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elsaekevall/Documents/Data Science/Career Foundry/2 Data Immersion/Achievement 1 Preparing &amp; Analyzing Data/8 Conducting Statistical Analyses/"/>
    </mc:Choice>
  </mc:AlternateContent>
  <xr:revisionPtr revIDLastSave="0" documentId="13_ncr:1_{361AE35F-2EBE-EF45-85CD-4DB9F885E3E6}" xr6:coauthVersionLast="47" xr6:coauthVersionMax="47" xr10:uidLastSave="{00000000-0000-0000-0000-000000000000}"/>
  <bookViews>
    <workbookView xWindow="21440" yWindow="-21140" windowWidth="38180" windowHeight="19780" xr2:uid="{EFE56BAE-975D-EE45-8A42-6A5E6CA653E1}"/>
  </bookViews>
  <sheets>
    <sheet name="Hypothesis|Data Sets|Variables" sheetId="17" r:id="rId1"/>
    <sheet name="1 Integrated Data Set" sheetId="16" r:id="rId2"/>
    <sheet name="2 Statistical Analysis" sheetId="18" r:id="rId3"/>
    <sheet name="Graphical Analysis" sheetId="19" r:id="rId4"/>
    <sheet name="3 Data Set Years 13-17" sheetId="23" r:id="rId5"/>
    <sheet name="4 Statistical Analysis by Year" sheetId="21" r:id="rId6"/>
    <sheet name="5 Data Set only Nov" sheetId="24" r:id="rId7"/>
    <sheet name="6 Statistical Analysis only Nov" sheetId="25" r:id="rId8"/>
    <sheet name="7 Data Set Hospitalised" sheetId="28" r:id="rId9"/>
    <sheet name="8 Statistical Analysis Hospital" sheetId="29" r:id="rId10"/>
  </sheets>
  <definedNames>
    <definedName name="_xlchart.v1.0" hidden="1">'1 Integrated Data Set'!$AQ$48:$AQ$936</definedName>
    <definedName name="_xlchart.v1.1" hidden="1">'2 Statistical Analysis'!$E$3:$E$4898</definedName>
    <definedName name="_xlchart.v1.10" hidden="1">'2 Statistical Analysis'!$F$3:$F$4898</definedName>
    <definedName name="_xlchart.v1.11" hidden="1">'1 Integrated Data Set'!$AP$11:$AP$4897</definedName>
    <definedName name="_xlchart.v1.12" hidden="1">'2 Statistical Analysis'!$E$3:$E$4898</definedName>
    <definedName name="_xlchart.v1.13" hidden="1">'1 Integrated Data Set'!$AS$2:$AS$4897</definedName>
    <definedName name="_xlchart.v1.14" hidden="1">'1 Integrated Data Set'!$AT$9:$AT$4897</definedName>
    <definedName name="_xlchart.v1.15" hidden="1">'2 Statistical Analysis'!$D$3:$D$4898</definedName>
    <definedName name="_xlchart.v1.16" hidden="1">'1 Integrated Data Set'!$AR$2:$AR$4897</definedName>
    <definedName name="_xlchart.v1.17" hidden="1">'2 Statistical Analysis'!$C$3:$C$4898</definedName>
    <definedName name="_xlchart.v1.2" hidden="1">'2 Statistical Analysis'!$C$3:$C$4898</definedName>
    <definedName name="_xlchart.v1.3" hidden="1">'2 Statistical Analysis'!$G$3:$G$4811</definedName>
    <definedName name="_xlchart.v1.4" hidden="1">'2 Statistical Analysis'!$G$4812:$G$4898</definedName>
    <definedName name="_xlchart.v1.5" hidden="1">'1 Integrated Data Set'!$AP$11:$AP$4897</definedName>
    <definedName name="_xlchart.v1.6" hidden="1">'2 Statistical Analysis'!$F$2</definedName>
    <definedName name="_xlchart.v1.7" hidden="1">'2 Statistical Analysis'!$F$3:$F$4898</definedName>
    <definedName name="_xlchart.v1.8" hidden="1">'2 Statistical Analysis'!$B$3:$B$4898</definedName>
    <definedName name="_xlchart.v1.9" hidden="1">'2 Statistical Analysis'!$F$2</definedName>
  </definedNames>
  <calcPr calcId="191029"/>
  <pivotCaches>
    <pivotCache cacheId="239"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31" i="21" l="1"/>
  <c r="AR31" i="21"/>
  <c r="AQ31" i="21"/>
  <c r="AP31" i="21"/>
  <c r="AO31" i="21"/>
  <c r="AN31" i="21"/>
  <c r="AM31" i="21"/>
  <c r="AL31" i="21"/>
  <c r="AK31" i="21"/>
  <c r="AJ31" i="21"/>
  <c r="AI31" i="21"/>
  <c r="AH31" i="21"/>
  <c r="AA13" i="21"/>
  <c r="AB13" i="21"/>
  <c r="AC13" i="21"/>
  <c r="AA14" i="21"/>
  <c r="AB14" i="21"/>
  <c r="AC14" i="21"/>
  <c r="AA17" i="21"/>
  <c r="AB17" i="21"/>
  <c r="AC17" i="21"/>
  <c r="AA18" i="21"/>
  <c r="AB18" i="21"/>
  <c r="AC18" i="21"/>
  <c r="AA8" i="21"/>
  <c r="AB8" i="21"/>
  <c r="AC8" i="21"/>
  <c r="AA9" i="21"/>
  <c r="AB9" i="21"/>
  <c r="AC9" i="21"/>
  <c r="AA10" i="21"/>
  <c r="AA16" i="21" s="1"/>
  <c r="AB10" i="21"/>
  <c r="AB16" i="21" s="1"/>
  <c r="AC10" i="21"/>
  <c r="AC15" i="21" s="1"/>
  <c r="AC19" i="21" s="1"/>
  <c r="AS31" i="18"/>
  <c r="AR31" i="18"/>
  <c r="AQ31" i="18"/>
  <c r="AP31" i="18"/>
  <c r="AO31" i="18"/>
  <c r="AN31" i="18"/>
  <c r="AM31" i="18"/>
  <c r="AL31" i="18"/>
  <c r="AK31" i="18"/>
  <c r="AJ31" i="18"/>
  <c r="AI31" i="18"/>
  <c r="AH31" i="18"/>
  <c r="AA13" i="18"/>
  <c r="AB13" i="18"/>
  <c r="AC13" i="18"/>
  <c r="AA14" i="18"/>
  <c r="AB14" i="18"/>
  <c r="AC14" i="18"/>
  <c r="AA15" i="18"/>
  <c r="AB15" i="18"/>
  <c r="AC15" i="18"/>
  <c r="AA16" i="18"/>
  <c r="AB16" i="18"/>
  <c r="AC16" i="18"/>
  <c r="AA17" i="18"/>
  <c r="AB17" i="18"/>
  <c r="AC17" i="18"/>
  <c r="AA18" i="18"/>
  <c r="AB18" i="18"/>
  <c r="AC18" i="18"/>
  <c r="AA19" i="18"/>
  <c r="AB19" i="18"/>
  <c r="AC19" i="18"/>
  <c r="AA8" i="18"/>
  <c r="AB8" i="18"/>
  <c r="AC8" i="18"/>
  <c r="AA9" i="18"/>
  <c r="AB9" i="18"/>
  <c r="AC9" i="18"/>
  <c r="AA10" i="18"/>
  <c r="AB10" i="18"/>
  <c r="AC10" i="18"/>
  <c r="AA11" i="18"/>
  <c r="AB11" i="18"/>
  <c r="AC11" i="18"/>
  <c r="AS31" i="29"/>
  <c r="AR31" i="29"/>
  <c r="AQ31" i="29"/>
  <c r="AP31" i="29"/>
  <c r="AO31" i="29"/>
  <c r="AN31" i="29"/>
  <c r="AM31" i="29"/>
  <c r="AL31" i="29"/>
  <c r="AK31" i="29"/>
  <c r="AJ31" i="29"/>
  <c r="AI31" i="29"/>
  <c r="AH31" i="29"/>
  <c r="AG31" i="29"/>
  <c r="AF31" i="29"/>
  <c r="AE31" i="29"/>
  <c r="AD31" i="29"/>
  <c r="AC31" i="29"/>
  <c r="AB31" i="29"/>
  <c r="AA31" i="29"/>
  <c r="Z31" i="29"/>
  <c r="Y31" i="29"/>
  <c r="X31" i="29"/>
  <c r="W31" i="29"/>
  <c r="V31" i="29"/>
  <c r="U31" i="29"/>
  <c r="T31" i="29"/>
  <c r="S31" i="29"/>
  <c r="R31" i="29"/>
  <c r="Q31" i="29"/>
  <c r="T8" i="29"/>
  <c r="U8" i="29"/>
  <c r="V8" i="29"/>
  <c r="W8" i="29"/>
  <c r="X8" i="29"/>
  <c r="Y8" i="29"/>
  <c r="Z8" i="29"/>
  <c r="AA8" i="29"/>
  <c r="AB8" i="29"/>
  <c r="AC8" i="29"/>
  <c r="AD8" i="29"/>
  <c r="T9" i="29"/>
  <c r="T15" i="29" s="1"/>
  <c r="T19" i="29" s="1"/>
  <c r="T11" i="29" s="1"/>
  <c r="U9" i="29"/>
  <c r="V9" i="29"/>
  <c r="W9" i="29"/>
  <c r="X9" i="29"/>
  <c r="X16" i="29" s="1"/>
  <c r="Y9" i="29"/>
  <c r="Z9" i="29"/>
  <c r="AA9" i="29"/>
  <c r="AB9" i="29"/>
  <c r="AB15" i="29" s="1"/>
  <c r="AB19" i="29" s="1"/>
  <c r="AB11" i="29" s="1"/>
  <c r="AC9" i="29"/>
  <c r="AD9" i="29"/>
  <c r="T10" i="29"/>
  <c r="U10" i="29"/>
  <c r="U15" i="29" s="1"/>
  <c r="U19" i="29" s="1"/>
  <c r="U11" i="29" s="1"/>
  <c r="V10" i="29"/>
  <c r="V15" i="29" s="1"/>
  <c r="V19" i="29" s="1"/>
  <c r="V11" i="29" s="1"/>
  <c r="W10" i="29"/>
  <c r="X10" i="29"/>
  <c r="Y10" i="29"/>
  <c r="Y15" i="29" s="1"/>
  <c r="Y19" i="29" s="1"/>
  <c r="Y11" i="29" s="1"/>
  <c r="Z10" i="29"/>
  <c r="Z15" i="29" s="1"/>
  <c r="Z19" i="29" s="1"/>
  <c r="Z11" i="29" s="1"/>
  <c r="AA10" i="29"/>
  <c r="AB10" i="29"/>
  <c r="AC10" i="29"/>
  <c r="AC15" i="29" s="1"/>
  <c r="AC19" i="29" s="1"/>
  <c r="AC11" i="29" s="1"/>
  <c r="AD10" i="29"/>
  <c r="AD15" i="29" s="1"/>
  <c r="AD19" i="29" s="1"/>
  <c r="AD11" i="29" s="1"/>
  <c r="S8" i="29"/>
  <c r="S9" i="29"/>
  <c r="S10" i="29"/>
  <c r="S16" i="29" s="1"/>
  <c r="R13" i="29"/>
  <c r="S13" i="29"/>
  <c r="T13" i="29"/>
  <c r="U13" i="29"/>
  <c r="V13" i="29"/>
  <c r="W13" i="29"/>
  <c r="X13" i="29"/>
  <c r="Y13" i="29"/>
  <c r="Z13" i="29"/>
  <c r="AA13" i="29"/>
  <c r="AB13" i="29"/>
  <c r="AC13" i="29"/>
  <c r="AD13" i="29"/>
  <c r="R14" i="29"/>
  <c r="S14" i="29"/>
  <c r="T14" i="29"/>
  <c r="U14" i="29"/>
  <c r="V14" i="29"/>
  <c r="W14" i="29"/>
  <c r="X14" i="29"/>
  <c r="Y14" i="29"/>
  <c r="Z14" i="29"/>
  <c r="AA14" i="29"/>
  <c r="AB14" i="29"/>
  <c r="AC14" i="29"/>
  <c r="AD14" i="29"/>
  <c r="S15" i="29"/>
  <c r="S19" i="29" s="1"/>
  <c r="S11" i="29" s="1"/>
  <c r="W15" i="29"/>
  <c r="W19" i="29" s="1"/>
  <c r="W11" i="29" s="1"/>
  <c r="AA15" i="29"/>
  <c r="AA19" i="29" s="1"/>
  <c r="AA11" i="29" s="1"/>
  <c r="W16" i="29"/>
  <c r="AA16" i="29"/>
  <c r="R17" i="29"/>
  <c r="S17" i="29"/>
  <c r="T17" i="29"/>
  <c r="U17" i="29"/>
  <c r="V17" i="29"/>
  <c r="W17" i="29"/>
  <c r="X17" i="29"/>
  <c r="Y17" i="29"/>
  <c r="Z17" i="29"/>
  <c r="AA17" i="29"/>
  <c r="AB17" i="29"/>
  <c r="AC17" i="29"/>
  <c r="AD17" i="29"/>
  <c r="R18" i="29"/>
  <c r="S18" i="29"/>
  <c r="T18" i="29"/>
  <c r="U18" i="29"/>
  <c r="V18" i="29"/>
  <c r="W18" i="29"/>
  <c r="X18" i="29"/>
  <c r="Y18" i="29"/>
  <c r="Z18" i="29"/>
  <c r="AA18" i="29"/>
  <c r="AB18" i="29"/>
  <c r="AC18" i="29"/>
  <c r="AD18" i="29"/>
  <c r="R8" i="29"/>
  <c r="R9" i="29"/>
  <c r="R10" i="29"/>
  <c r="R16" i="29" s="1"/>
  <c r="Q18" i="29"/>
  <c r="Q17" i="29"/>
  <c r="Q14" i="29"/>
  <c r="Q13" i="29"/>
  <c r="Q10" i="29"/>
  <c r="Q9" i="29"/>
  <c r="Q8" i="29"/>
  <c r="AS31" i="25"/>
  <c r="AR31" i="25"/>
  <c r="AQ31" i="25"/>
  <c r="AO31" i="25"/>
  <c r="AP31" i="25"/>
  <c r="AN31" i="25"/>
  <c r="AM31" i="25"/>
  <c r="AL31" i="25"/>
  <c r="AK31" i="25"/>
  <c r="AJ31" i="25"/>
  <c r="AI31" i="25"/>
  <c r="AH31" i="25"/>
  <c r="AG31" i="21"/>
  <c r="AF31" i="21"/>
  <c r="AE31" i="21"/>
  <c r="AD31" i="21"/>
  <c r="AC31" i="21"/>
  <c r="AB31" i="21"/>
  <c r="AA31" i="21"/>
  <c r="Z31" i="21"/>
  <c r="Y31" i="21"/>
  <c r="X31" i="21"/>
  <c r="W31" i="21"/>
  <c r="V31" i="21"/>
  <c r="U31" i="21"/>
  <c r="T31" i="21"/>
  <c r="S31" i="21"/>
  <c r="R31" i="21"/>
  <c r="Q31" i="21"/>
  <c r="Q8" i="18"/>
  <c r="Q9" i="18"/>
  <c r="Q10" i="18"/>
  <c r="Q13" i="18"/>
  <c r="Q14" i="18"/>
  <c r="W19" i="21"/>
  <c r="W11" i="21" s="1"/>
  <c r="R17" i="25"/>
  <c r="S13" i="21"/>
  <c r="T13" i="21"/>
  <c r="U13" i="21"/>
  <c r="V13" i="21"/>
  <c r="W13" i="21"/>
  <c r="X13" i="21"/>
  <c r="Y13" i="21"/>
  <c r="Z13" i="21"/>
  <c r="S14" i="21"/>
  <c r="T14" i="21"/>
  <c r="U14" i="21"/>
  <c r="V14" i="21"/>
  <c r="W14" i="21"/>
  <c r="X14" i="21"/>
  <c r="Y14" i="21"/>
  <c r="Z14" i="21"/>
  <c r="S17" i="21"/>
  <c r="T17" i="21"/>
  <c r="U17" i="21"/>
  <c r="V17" i="21"/>
  <c r="W17" i="21"/>
  <c r="X17" i="21"/>
  <c r="Y17" i="21"/>
  <c r="Z17" i="21"/>
  <c r="S18" i="21"/>
  <c r="T18" i="21"/>
  <c r="U18" i="21"/>
  <c r="V18" i="21"/>
  <c r="W18" i="21"/>
  <c r="X18" i="21"/>
  <c r="Y18" i="21"/>
  <c r="Z18" i="21"/>
  <c r="S8" i="21"/>
  <c r="T8" i="21"/>
  <c r="U8" i="21"/>
  <c r="V8" i="21"/>
  <c r="W8" i="21"/>
  <c r="X8" i="21"/>
  <c r="Y8" i="21"/>
  <c r="Z8" i="21"/>
  <c r="S9" i="21"/>
  <c r="T9" i="21"/>
  <c r="U9" i="21"/>
  <c r="V9" i="21"/>
  <c r="W9" i="21"/>
  <c r="X9" i="21"/>
  <c r="Y9" i="21"/>
  <c r="Z9" i="21"/>
  <c r="S10" i="21"/>
  <c r="S15" i="21" s="1"/>
  <c r="S19" i="21" s="1"/>
  <c r="S11" i="21" s="1"/>
  <c r="T10" i="21"/>
  <c r="T15" i="21" s="1"/>
  <c r="T19" i="21" s="1"/>
  <c r="T11" i="21" s="1"/>
  <c r="U10" i="21"/>
  <c r="V10" i="21"/>
  <c r="V15" i="21" s="1"/>
  <c r="V19" i="21" s="1"/>
  <c r="V11" i="21" s="1"/>
  <c r="W10" i="21"/>
  <c r="W15" i="21" s="1"/>
  <c r="X10" i="21"/>
  <c r="X15" i="21" s="1"/>
  <c r="X19" i="21" s="1"/>
  <c r="X11" i="21" s="1"/>
  <c r="Y10" i="21"/>
  <c r="Z10" i="21"/>
  <c r="Z15" i="21" s="1"/>
  <c r="Z19" i="21" s="1"/>
  <c r="Z11" i="21" s="1"/>
  <c r="R18" i="21"/>
  <c r="R17" i="21"/>
  <c r="R14" i="21"/>
  <c r="R13" i="21"/>
  <c r="R10" i="21"/>
  <c r="R9" i="21"/>
  <c r="R8" i="21"/>
  <c r="Q18" i="21"/>
  <c r="Q17" i="21"/>
  <c r="Q14" i="21"/>
  <c r="Q13" i="21"/>
  <c r="Q10" i="21"/>
  <c r="Q9" i="21"/>
  <c r="Q8" i="21"/>
  <c r="AC16" i="21" l="1"/>
  <c r="AB15" i="21"/>
  <c r="AB19" i="21" s="1"/>
  <c r="AB11" i="21" s="1"/>
  <c r="AA15" i="21"/>
  <c r="AA19" i="21" s="1"/>
  <c r="AA11" i="21" s="1"/>
  <c r="AC11" i="21"/>
  <c r="Y15" i="21"/>
  <c r="Y19" i="21" s="1"/>
  <c r="Y11" i="21" s="1"/>
  <c r="U15" i="21"/>
  <c r="U19" i="21" s="1"/>
  <c r="U11" i="21" s="1"/>
  <c r="AB16" i="29"/>
  <c r="T16" i="29"/>
  <c r="X15" i="29"/>
  <c r="X19" i="29" s="1"/>
  <c r="X11" i="29" s="1"/>
  <c r="R15" i="29"/>
  <c r="R19" i="29" s="1"/>
  <c r="R11" i="29" s="1"/>
  <c r="AD16" i="29"/>
  <c r="Z16" i="29"/>
  <c r="V16" i="29"/>
  <c r="AC16" i="29"/>
  <c r="Y16" i="29"/>
  <c r="U16" i="29"/>
  <c r="Q16" i="29"/>
  <c r="Q15" i="29"/>
  <c r="Y16" i="21"/>
  <c r="U16" i="21"/>
  <c r="Z16" i="21"/>
  <c r="V16" i="21"/>
  <c r="X16" i="21"/>
  <c r="T16" i="21"/>
  <c r="W16" i="21"/>
  <c r="S16" i="21"/>
  <c r="AG31" i="18"/>
  <c r="AF31" i="18"/>
  <c r="AE31" i="18"/>
  <c r="AD31" i="18"/>
  <c r="AC31" i="18"/>
  <c r="AB31" i="18"/>
  <c r="AA31" i="18"/>
  <c r="Z31" i="18"/>
  <c r="Y31" i="18"/>
  <c r="X31" i="18"/>
  <c r="W19" i="25"/>
  <c r="W11" i="25" s="1"/>
  <c r="X13" i="18"/>
  <c r="Y13" i="18"/>
  <c r="Z13" i="18"/>
  <c r="X14" i="18"/>
  <c r="Y14" i="18"/>
  <c r="Z14" i="18"/>
  <c r="X15" i="18"/>
  <c r="X19" i="18" s="1"/>
  <c r="X11" i="18" s="1"/>
  <c r="X17" i="18"/>
  <c r="Y17" i="18"/>
  <c r="Z17" i="18"/>
  <c r="X18" i="18"/>
  <c r="Y18" i="18"/>
  <c r="Z18" i="18"/>
  <c r="X8" i="18"/>
  <c r="Y8" i="18"/>
  <c r="Z8" i="18"/>
  <c r="X9" i="18"/>
  <c r="X16" i="18" s="1"/>
  <c r="Y9" i="18"/>
  <c r="Y16" i="18" s="1"/>
  <c r="Z9" i="18"/>
  <c r="X10" i="18"/>
  <c r="Y10" i="18"/>
  <c r="Z10" i="18"/>
  <c r="AG31" i="25"/>
  <c r="AF31" i="25"/>
  <c r="AE31" i="25"/>
  <c r="AD31" i="25"/>
  <c r="AC31" i="25"/>
  <c r="Z31" i="25"/>
  <c r="AA31" i="25"/>
  <c r="AB31" i="25"/>
  <c r="Y31" i="25"/>
  <c r="X31" i="25"/>
  <c r="W31" i="25"/>
  <c r="V31" i="25"/>
  <c r="X13" i="25"/>
  <c r="Y13" i="25"/>
  <c r="Z13" i="25"/>
  <c r="X14" i="25"/>
  <c r="Y14" i="25"/>
  <c r="Z14" i="25"/>
  <c r="X17" i="25"/>
  <c r="Y17" i="25"/>
  <c r="Z17" i="25"/>
  <c r="X18" i="25"/>
  <c r="Y18" i="25"/>
  <c r="Z18" i="25"/>
  <c r="X8" i="25"/>
  <c r="Y8" i="25"/>
  <c r="Z8" i="25"/>
  <c r="X9" i="25"/>
  <c r="Y9" i="25"/>
  <c r="Z9" i="25"/>
  <c r="X10" i="25"/>
  <c r="Y10" i="25"/>
  <c r="Z10" i="25"/>
  <c r="U31" i="25"/>
  <c r="T31" i="25"/>
  <c r="S31" i="25"/>
  <c r="R31" i="25"/>
  <c r="Q31" i="25"/>
  <c r="W18" i="25"/>
  <c r="W17" i="25"/>
  <c r="W14" i="25"/>
  <c r="W13" i="25"/>
  <c r="W10" i="25"/>
  <c r="W9" i="25"/>
  <c r="W8" i="25"/>
  <c r="V18" i="25"/>
  <c r="V17" i="25"/>
  <c r="V14" i="25"/>
  <c r="V13" i="25"/>
  <c r="V10" i="25"/>
  <c r="Z16" i="18" l="1"/>
  <c r="Y15" i="18"/>
  <c r="Y19" i="18" s="1"/>
  <c r="Y11" i="18" s="1"/>
  <c r="Q19" i="29"/>
  <c r="Q11" i="29" s="1"/>
  <c r="X16" i="25"/>
  <c r="Z15" i="18"/>
  <c r="Z19" i="18" s="1"/>
  <c r="Z11" i="18" s="1"/>
  <c r="Y15" i="25"/>
  <c r="Y19" i="25" s="1"/>
  <c r="Y11" i="25" s="1"/>
  <c r="X15" i="25"/>
  <c r="X19" i="25" s="1"/>
  <c r="X11" i="25" s="1"/>
  <c r="Z15" i="25"/>
  <c r="Z19" i="25" s="1"/>
  <c r="Z11" i="25" s="1"/>
  <c r="Y16" i="25"/>
  <c r="Z16" i="25"/>
  <c r="V9" i="25"/>
  <c r="V8" i="25"/>
  <c r="U18" i="25"/>
  <c r="U17" i="25"/>
  <c r="U14" i="25"/>
  <c r="U13" i="25"/>
  <c r="U10" i="25"/>
  <c r="U9" i="25"/>
  <c r="U8" i="25"/>
  <c r="T10" i="25"/>
  <c r="T9" i="25"/>
  <c r="T8" i="25"/>
  <c r="T18" i="25"/>
  <c r="T17" i="25"/>
  <c r="T14" i="25"/>
  <c r="T13" i="25"/>
  <c r="S18" i="25"/>
  <c r="S17" i="25"/>
  <c r="S14" i="25"/>
  <c r="S13" i="25"/>
  <c r="S10" i="25"/>
  <c r="S9" i="25"/>
  <c r="S8" i="25"/>
  <c r="R18" i="25"/>
  <c r="R14" i="25"/>
  <c r="R13" i="25"/>
  <c r="R10" i="25"/>
  <c r="R9" i="25"/>
  <c r="R8" i="25"/>
  <c r="Q18" i="25"/>
  <c r="Q17" i="25"/>
  <c r="Q14" i="25"/>
  <c r="Q13" i="25"/>
  <c r="Q10" i="25"/>
  <c r="Q9" i="25"/>
  <c r="Q8" i="25"/>
  <c r="V15" i="25" l="1"/>
  <c r="R15" i="25"/>
  <c r="R19" i="25" s="1"/>
  <c r="R11" i="25" s="1"/>
  <c r="T15" i="25"/>
  <c r="T19" i="25" s="1"/>
  <c r="T11" i="25" s="1"/>
  <c r="Q16" i="25"/>
  <c r="U16" i="25"/>
  <c r="S15" i="25"/>
  <c r="W15" i="25"/>
  <c r="Q15" i="25"/>
  <c r="Q19" i="25" s="1"/>
  <c r="Q11" i="25" s="1"/>
  <c r="U15" i="25"/>
  <c r="U19" i="25" s="1"/>
  <c r="U11" i="25" s="1"/>
  <c r="R16" i="25"/>
  <c r="V16" i="25"/>
  <c r="S16" i="25"/>
  <c r="W16" i="25"/>
  <c r="T16" i="25"/>
  <c r="R15" i="21"/>
  <c r="R16" i="21"/>
  <c r="W9" i="18"/>
  <c r="W8" i="18"/>
  <c r="R19" i="21" l="1"/>
  <c r="R11" i="21" s="1"/>
  <c r="S19" i="25"/>
  <c r="S11" i="25" s="1"/>
  <c r="V19" i="25"/>
  <c r="V11" i="25" s="1"/>
  <c r="W31" i="18"/>
  <c r="V31" i="18"/>
  <c r="U31" i="18"/>
  <c r="T31" i="18"/>
  <c r="T18" i="18"/>
  <c r="T17" i="18"/>
  <c r="T14" i="18"/>
  <c r="T13" i="18"/>
  <c r="T10" i="18"/>
  <c r="T9" i="18"/>
  <c r="T8" i="18"/>
  <c r="S31" i="18"/>
  <c r="R31" i="18"/>
  <c r="Q31" i="18"/>
  <c r="S18" i="18"/>
  <c r="S17" i="18"/>
  <c r="S14" i="18"/>
  <c r="S13" i="18"/>
  <c r="S10" i="18"/>
  <c r="S9" i="18"/>
  <c r="S15" i="18" s="1"/>
  <c r="S19" i="18" s="1"/>
  <c r="S8" i="18"/>
  <c r="R18" i="18"/>
  <c r="R17" i="18"/>
  <c r="R14" i="18"/>
  <c r="R13" i="18"/>
  <c r="R10" i="18"/>
  <c r="R9" i="18"/>
  <c r="R8" i="18"/>
  <c r="Q18" i="18"/>
  <c r="Q17" i="18"/>
  <c r="Q15" i="21" l="1"/>
  <c r="Q16" i="21"/>
  <c r="T15" i="18"/>
  <c r="T19" i="18" s="1"/>
  <c r="T11" i="18" s="1"/>
  <c r="T16" i="18"/>
  <c r="S11" i="18"/>
  <c r="S16" i="18"/>
  <c r="R15" i="18"/>
  <c r="R16" i="18"/>
  <c r="Q19" i="21" l="1"/>
  <c r="Q11" i="21" s="1"/>
  <c r="R19" i="18"/>
  <c r="R11" i="18" s="1"/>
  <c r="V13" i="18"/>
  <c r="V14" i="18"/>
  <c r="V17" i="18"/>
  <c r="V18" i="18"/>
  <c r="V8" i="18"/>
  <c r="V9" i="18"/>
  <c r="V10" i="18"/>
  <c r="W10" i="18"/>
  <c r="V15" i="18" l="1"/>
  <c r="W16" i="18"/>
  <c r="W15" i="18"/>
  <c r="V16" i="18"/>
  <c r="W13" i="18"/>
  <c r="W14" i="18"/>
  <c r="W17" i="18"/>
  <c r="W18" i="18"/>
  <c r="U18" i="18"/>
  <c r="U17" i="18"/>
  <c r="U14" i="18"/>
  <c r="U13" i="18"/>
  <c r="U10" i="18"/>
  <c r="U9" i="18"/>
  <c r="W19" i="18"/>
  <c r="W11" i="18" s="1"/>
  <c r="U16" i="18" l="1"/>
  <c r="U15" i="18"/>
  <c r="Q15" i="18"/>
  <c r="Q16" i="18"/>
  <c r="Q19" i="18" l="1"/>
  <c r="Q11" i="18" s="1"/>
  <c r="U8" i="18" l="1"/>
  <c r="U19" i="18" l="1"/>
  <c r="U11" i="18" s="1"/>
  <c r="V19" i="18"/>
  <c r="V11" i="18" s="1"/>
</calcChain>
</file>

<file path=xl/sharedStrings.xml><?xml version="1.0" encoding="utf-8"?>
<sst xmlns="http://schemas.openxmlformats.org/spreadsheetml/2006/main" count="75848" uniqueCount="5620">
  <si>
    <t>State</t>
  </si>
  <si>
    <t>Year</t>
  </si>
  <si>
    <t>Month</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</si>
  <si>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</si>
  <si>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</si>
  <si>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</si>
  <si>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</si>
  <si>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</si>
  <si>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</si>
  <si>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</si>
  <si>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</si>
  <si>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</si>
  <si>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</si>
  <si>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</si>
  <si>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</si>
  <si>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</si>
  <si>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</si>
  <si>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</si>
  <si>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</si>
  <si>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</si>
  <si>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</si>
  <si>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</si>
  <si>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</si>
  <si>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</si>
  <si>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</si>
  <si>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</si>
  <si>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</si>
  <si>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</si>
  <si>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</si>
  <si>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</si>
  <si>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</si>
  <si>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</si>
  <si>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</si>
  <si>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</si>
  <si>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</si>
  <si>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</si>
  <si>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</si>
  <si>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</si>
  <si>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</si>
  <si>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</si>
  <si>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</si>
  <si>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</si>
  <si>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</si>
  <si>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</si>
  <si>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</si>
  <si>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</si>
  <si>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</si>
  <si>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</si>
  <si>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</si>
  <si>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</si>
  <si>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</si>
  <si>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</si>
  <si>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</si>
  <si>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</si>
  <si>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N/A</t>
  </si>
  <si>
    <t>Jan</t>
  </si>
  <si>
    <t>Feb</t>
  </si>
  <si>
    <t>Mar</t>
  </si>
  <si>
    <t>Apr</t>
  </si>
  <si>
    <t>May</t>
  </si>
  <si>
    <t>Jun</t>
  </si>
  <si>
    <t>Jul</t>
  </si>
  <si>
    <t>Aug</t>
  </si>
  <si>
    <t>Sep</t>
  </si>
  <si>
    <t>Oct</t>
  </si>
  <si>
    <t>Nov</t>
  </si>
  <si>
    <t>Dec</t>
  </si>
  <si>
    <t>Alabama, 2010</t>
  </si>
  <si>
    <t>Alabama, 2011</t>
  </si>
  <si>
    <t>Alabama, 2012</t>
  </si>
  <si>
    <t>Alabama, 2013</t>
  </si>
  <si>
    <t>Alabama, 2014</t>
  </si>
  <si>
    <t>Alabama, 2015</t>
  </si>
  <si>
    <t>Alabama, 2016</t>
  </si>
  <si>
    <t>Alabama, 2017</t>
  </si>
  <si>
    <t>Alaska, 2010</t>
  </si>
  <si>
    <t>Alaska, 2011</t>
  </si>
  <si>
    <t>Alaska, 2012</t>
  </si>
  <si>
    <t>Alaska, 2013</t>
  </si>
  <si>
    <t>Alaska, 2014</t>
  </si>
  <si>
    <t>Alaska, 2015</t>
  </si>
  <si>
    <t>Alaska, 2016</t>
  </si>
  <si>
    <t>Alaska, 2017</t>
  </si>
  <si>
    <t>Arizona, 2010</t>
  </si>
  <si>
    <t>Arizona, 2011</t>
  </si>
  <si>
    <t>Arizona, 2012</t>
  </si>
  <si>
    <t>Arizona, 2013</t>
  </si>
  <si>
    <t>Arizona, 2014</t>
  </si>
  <si>
    <t>Arizona, 2015</t>
  </si>
  <si>
    <t>Arizona, 2016</t>
  </si>
  <si>
    <t>Arizona, 2017</t>
  </si>
  <si>
    <t>Arkansas, 2010</t>
  </si>
  <si>
    <t>Arkansas, 2011</t>
  </si>
  <si>
    <t>Arkansas, 2012</t>
  </si>
  <si>
    <t>Arkansas, 2013</t>
  </si>
  <si>
    <t>Arkansas, 2014</t>
  </si>
  <si>
    <t>Arkansas, 2015</t>
  </si>
  <si>
    <t>Arkansas, 2016</t>
  </si>
  <si>
    <t>Arkansas, 2017</t>
  </si>
  <si>
    <t>California, 2010</t>
  </si>
  <si>
    <t>California, 2011</t>
  </si>
  <si>
    <t>California, 2012</t>
  </si>
  <si>
    <t>California, 2013</t>
  </si>
  <si>
    <t>California, 2014</t>
  </si>
  <si>
    <t>California, 2015</t>
  </si>
  <si>
    <t>California, 2016</t>
  </si>
  <si>
    <t>California, 2017</t>
  </si>
  <si>
    <t>Colorado, 2010</t>
  </si>
  <si>
    <t>Colorado, 2011</t>
  </si>
  <si>
    <t>Colorado, 2012</t>
  </si>
  <si>
    <t>Colorado, 2013</t>
  </si>
  <si>
    <t>Colorado, 2014</t>
  </si>
  <si>
    <t>Colorado, 2015</t>
  </si>
  <si>
    <t>Colorado, 2016</t>
  </si>
  <si>
    <t>Colorado, 2017</t>
  </si>
  <si>
    <t>Connecticut, 2010</t>
  </si>
  <si>
    <t>Connecticut, 2011</t>
  </si>
  <si>
    <t>Connecticut, 2012</t>
  </si>
  <si>
    <t>Connecticut, 2013</t>
  </si>
  <si>
    <t>Connecticut, 2014</t>
  </si>
  <si>
    <t>Connecticut, 2015</t>
  </si>
  <si>
    <t>Connecticut, 2016</t>
  </si>
  <si>
    <t>Connecticut, 2017</t>
  </si>
  <si>
    <t>Delaware, 2010</t>
  </si>
  <si>
    <t>Delaware, 2011</t>
  </si>
  <si>
    <t>Delaware, 2012</t>
  </si>
  <si>
    <t>Delaware, 2013</t>
  </si>
  <si>
    <t>Delaware, 2014</t>
  </si>
  <si>
    <t>Delaware, 2015</t>
  </si>
  <si>
    <t>Delaware, 2016</t>
  </si>
  <si>
    <t>Delaware, 2017</t>
  </si>
  <si>
    <t>District of Columbia, 2010</t>
  </si>
  <si>
    <t>District of Columbia, 2011</t>
  </si>
  <si>
    <t>District of Columbia, 2012</t>
  </si>
  <si>
    <t>District of Columbia, 2013</t>
  </si>
  <si>
    <t>District of Columbia, 2014</t>
  </si>
  <si>
    <t>District of Columbia, 2015</t>
  </si>
  <si>
    <t>District of Columbia, 2016</t>
  </si>
  <si>
    <t>District of Columbia, 2017</t>
  </si>
  <si>
    <t>Florida, 2010</t>
  </si>
  <si>
    <t>Florida, 2011</t>
  </si>
  <si>
    <t>Florida, 2012</t>
  </si>
  <si>
    <t>Florida, 2013</t>
  </si>
  <si>
    <t>Florida, 2014</t>
  </si>
  <si>
    <t>Florida, 2015</t>
  </si>
  <si>
    <t>Florida, 2016</t>
  </si>
  <si>
    <t>Florida, 2017</t>
  </si>
  <si>
    <t>Georgia, 2010</t>
  </si>
  <si>
    <t>Georgia, 2011</t>
  </si>
  <si>
    <t>Georgia, 2012</t>
  </si>
  <si>
    <t>Georgia, 2013</t>
  </si>
  <si>
    <t>Georgia, 2014</t>
  </si>
  <si>
    <t>Georgia, 2015</t>
  </si>
  <si>
    <t>Georgia, 2016</t>
  </si>
  <si>
    <t>Georgia, 2017</t>
  </si>
  <si>
    <t>Hawaii, 2010</t>
  </si>
  <si>
    <t>Hawaii, 2011</t>
  </si>
  <si>
    <t>Hawaii, 2012</t>
  </si>
  <si>
    <t>Hawaii, 2013</t>
  </si>
  <si>
    <t>Hawaii, 2014</t>
  </si>
  <si>
    <t>Hawaii, 2015</t>
  </si>
  <si>
    <t>Hawaii, 2016</t>
  </si>
  <si>
    <t>Hawaii, 2017</t>
  </si>
  <si>
    <t>Idaho, 2010</t>
  </si>
  <si>
    <t>Idaho, 2011</t>
  </si>
  <si>
    <t>Idaho, 2012</t>
  </si>
  <si>
    <t>Idaho, 2013</t>
  </si>
  <si>
    <t>Idaho, 2014</t>
  </si>
  <si>
    <t>Idaho, 2015</t>
  </si>
  <si>
    <t>Idaho, 2016</t>
  </si>
  <si>
    <t>Idaho, 2017</t>
  </si>
  <si>
    <t>Illinois, 2010</t>
  </si>
  <si>
    <t>Illinois, 2011</t>
  </si>
  <si>
    <t>Illinois, 2012</t>
  </si>
  <si>
    <t>Illinois, 2013</t>
  </si>
  <si>
    <t>Illinois, 2014</t>
  </si>
  <si>
    <t>Illinois, 2015</t>
  </si>
  <si>
    <t>Illinois, 2016</t>
  </si>
  <si>
    <t>Illinois, 2017</t>
  </si>
  <si>
    <t>Indiana, 2010</t>
  </si>
  <si>
    <t>Indiana, 2011</t>
  </si>
  <si>
    <t>Indiana, 2012</t>
  </si>
  <si>
    <t>Indiana, 2013</t>
  </si>
  <si>
    <t>Indiana, 2014</t>
  </si>
  <si>
    <t>Indiana, 2015</t>
  </si>
  <si>
    <t>Indiana, 2016</t>
  </si>
  <si>
    <t>Indiana, 2017</t>
  </si>
  <si>
    <t>Iowa, 2010</t>
  </si>
  <si>
    <t>Iowa, 2011</t>
  </si>
  <si>
    <t>Iowa, 2012</t>
  </si>
  <si>
    <t>Iowa, 2013</t>
  </si>
  <si>
    <t>Iowa, 2014</t>
  </si>
  <si>
    <t>Iowa, 2015</t>
  </si>
  <si>
    <t>Iowa, 2016</t>
  </si>
  <si>
    <t>Iowa, 2017</t>
  </si>
  <si>
    <t>Kansas, 2010</t>
  </si>
  <si>
    <t>Kansas, 2011</t>
  </si>
  <si>
    <t>Kansas, 2012</t>
  </si>
  <si>
    <t>Kansas, 2013</t>
  </si>
  <si>
    <t>Kansas, 2014</t>
  </si>
  <si>
    <t>Kansas, 2015</t>
  </si>
  <si>
    <t>Kansas, 2016</t>
  </si>
  <si>
    <t>Kansas, 2017</t>
  </si>
  <si>
    <t>Kentucky, 2010</t>
  </si>
  <si>
    <t>Kentucky, 2011</t>
  </si>
  <si>
    <t>Kentucky, 2012</t>
  </si>
  <si>
    <t>Kentucky, 2013</t>
  </si>
  <si>
    <t>Kentucky, 2014</t>
  </si>
  <si>
    <t>Kentucky, 2015</t>
  </si>
  <si>
    <t>Kentucky, 2016</t>
  </si>
  <si>
    <t>Kentucky, 2017</t>
  </si>
  <si>
    <t>Louisiana, 2010</t>
  </si>
  <si>
    <t>Louisiana, 2011</t>
  </si>
  <si>
    <t>Louisiana, 2012</t>
  </si>
  <si>
    <t>Louisiana, 2013</t>
  </si>
  <si>
    <t>Louisiana, 2014</t>
  </si>
  <si>
    <t>Louisiana, 2015</t>
  </si>
  <si>
    <t>Louisiana, 2016</t>
  </si>
  <si>
    <t>Louisiana, 2017</t>
  </si>
  <si>
    <t>Maine, 2010</t>
  </si>
  <si>
    <t>Maine, 2011</t>
  </si>
  <si>
    <t>Maine, 2012</t>
  </si>
  <si>
    <t>Maine, 2013</t>
  </si>
  <si>
    <t>Maine, 2014</t>
  </si>
  <si>
    <t>Maine, 2015</t>
  </si>
  <si>
    <t>Maine, 2016</t>
  </si>
  <si>
    <t>Maine, 2017</t>
  </si>
  <si>
    <t>Maryland, 2010</t>
  </si>
  <si>
    <t>Maryland, 2011</t>
  </si>
  <si>
    <t>Maryland, 2012</t>
  </si>
  <si>
    <t>Maryland, 2013</t>
  </si>
  <si>
    <t>Maryland, 2014</t>
  </si>
  <si>
    <t>Maryland, 2015</t>
  </si>
  <si>
    <t>Maryland, 2016</t>
  </si>
  <si>
    <t>Maryland, 2017</t>
  </si>
  <si>
    <t>Massachusetts, 2010</t>
  </si>
  <si>
    <t>Massachusetts, 2011</t>
  </si>
  <si>
    <t>Massachusetts, 2012</t>
  </si>
  <si>
    <t>Massachusetts, 2013</t>
  </si>
  <si>
    <t>Massachusetts, 2014</t>
  </si>
  <si>
    <t>Massachusetts, 2015</t>
  </si>
  <si>
    <t>Massachusetts, 2016</t>
  </si>
  <si>
    <t>Massachusetts, 2017</t>
  </si>
  <si>
    <t>Michigan, 2010</t>
  </si>
  <si>
    <t>Michigan, 2011</t>
  </si>
  <si>
    <t>Michigan, 2012</t>
  </si>
  <si>
    <t>Michigan, 2013</t>
  </si>
  <si>
    <t>Michigan, 2014</t>
  </si>
  <si>
    <t>Michigan, 2015</t>
  </si>
  <si>
    <t>Michigan, 2016</t>
  </si>
  <si>
    <t>Michigan, 2017</t>
  </si>
  <si>
    <t>Minnesota, 2010</t>
  </si>
  <si>
    <t>Minnesota, 2011</t>
  </si>
  <si>
    <t>Minnesota, 2012</t>
  </si>
  <si>
    <t>Minnesota, 2013</t>
  </si>
  <si>
    <t>Minnesota, 2014</t>
  </si>
  <si>
    <t>Minnesota, 2015</t>
  </si>
  <si>
    <t>Minnesota, 2016</t>
  </si>
  <si>
    <t>Minnesota, 2017</t>
  </si>
  <si>
    <t>Mississippi, 2010</t>
  </si>
  <si>
    <t>Mississippi, 2011</t>
  </si>
  <si>
    <t>Mississippi, 2012</t>
  </si>
  <si>
    <t>Mississippi, 2013</t>
  </si>
  <si>
    <t>Mississippi, 2014</t>
  </si>
  <si>
    <t>Mississippi, 2015</t>
  </si>
  <si>
    <t>Mississippi, 2016</t>
  </si>
  <si>
    <t>Mississippi, 2017</t>
  </si>
  <si>
    <t>Missouri, 2010</t>
  </si>
  <si>
    <t>Missouri, 2011</t>
  </si>
  <si>
    <t>Missouri, 2012</t>
  </si>
  <si>
    <t>Missouri, 2013</t>
  </si>
  <si>
    <t>Missouri, 2014</t>
  </si>
  <si>
    <t>Missouri, 2015</t>
  </si>
  <si>
    <t>Missouri, 2016</t>
  </si>
  <si>
    <t>Missouri, 2017</t>
  </si>
  <si>
    <t>Montana, 2010</t>
  </si>
  <si>
    <t>Montana, 2011</t>
  </si>
  <si>
    <t>Montana, 2012</t>
  </si>
  <si>
    <t>Montana, 2013</t>
  </si>
  <si>
    <t>Montana, 2014</t>
  </si>
  <si>
    <t>Montana, 2015</t>
  </si>
  <si>
    <t>Montana, 2016</t>
  </si>
  <si>
    <t>Montana, 2017</t>
  </si>
  <si>
    <t>Nebraska, 2010</t>
  </si>
  <si>
    <t>Nebraska, 2011</t>
  </si>
  <si>
    <t>Nebraska, 2012</t>
  </si>
  <si>
    <t>Nebraska, 2013</t>
  </si>
  <si>
    <t>Nebraska, 2014</t>
  </si>
  <si>
    <t>Nebraska, 2015</t>
  </si>
  <si>
    <t>Nebraska, 2016</t>
  </si>
  <si>
    <t>Nebraska, 2017</t>
  </si>
  <si>
    <t>Nevada, 2010</t>
  </si>
  <si>
    <t>Nevada, 2011</t>
  </si>
  <si>
    <t>Nevada, 2012</t>
  </si>
  <si>
    <t>Nevada, 2013</t>
  </si>
  <si>
    <t>Nevada, 2014</t>
  </si>
  <si>
    <t>Nevada, 2015</t>
  </si>
  <si>
    <t>Nevada, 2016</t>
  </si>
  <si>
    <t>Nevada, 2017</t>
  </si>
  <si>
    <t>New Hampshire, 2010</t>
  </si>
  <si>
    <t>New Hampshire, 2011</t>
  </si>
  <si>
    <t>New Hampshire, 2012</t>
  </si>
  <si>
    <t>New Hampshire, 2013</t>
  </si>
  <si>
    <t>New Hampshire, 2014</t>
  </si>
  <si>
    <t>New Hampshire, 2015</t>
  </si>
  <si>
    <t>New Hampshire, 2016</t>
  </si>
  <si>
    <t>New Hampshire, 2017</t>
  </si>
  <si>
    <t>New Jersey, 2010</t>
  </si>
  <si>
    <t>New Jersey, 2011</t>
  </si>
  <si>
    <t>New Jersey, 2012</t>
  </si>
  <si>
    <t>New Jersey, 2013</t>
  </si>
  <si>
    <t>New Jersey, 2014</t>
  </si>
  <si>
    <t>New Jersey, 2015</t>
  </si>
  <si>
    <t>New Jersey, 2016</t>
  </si>
  <si>
    <t>New Jersey, 2017</t>
  </si>
  <si>
    <t>New Mexico, 2010</t>
  </si>
  <si>
    <t>New Mexico, 2011</t>
  </si>
  <si>
    <t>New Mexico, 2012</t>
  </si>
  <si>
    <t>New Mexico, 2013</t>
  </si>
  <si>
    <t>New Mexico, 2014</t>
  </si>
  <si>
    <t>New Mexico, 2015</t>
  </si>
  <si>
    <t>New Mexico, 2016</t>
  </si>
  <si>
    <t>New Mexico, 2017</t>
  </si>
  <si>
    <t>New York, 2010</t>
  </si>
  <si>
    <t>New York, 2011</t>
  </si>
  <si>
    <t>New York, 2012</t>
  </si>
  <si>
    <t>New York, 2013</t>
  </si>
  <si>
    <t>New York, 2014</t>
  </si>
  <si>
    <t>New York, 2015</t>
  </si>
  <si>
    <t>New York, 2016</t>
  </si>
  <si>
    <t>New York, 2017</t>
  </si>
  <si>
    <t>North Carolina, 2010</t>
  </si>
  <si>
    <t>North Carolina, 2011</t>
  </si>
  <si>
    <t>North Carolina, 2012</t>
  </si>
  <si>
    <t>North Carolina, 2013</t>
  </si>
  <si>
    <t>North Carolina, 2014</t>
  </si>
  <si>
    <t>North Carolina, 2015</t>
  </si>
  <si>
    <t>North Carolina, 2016</t>
  </si>
  <si>
    <t>North Carolina, 2017</t>
  </si>
  <si>
    <t>North Dakota, 2010</t>
  </si>
  <si>
    <t>North Dakota, 2011</t>
  </si>
  <si>
    <t>North Dakota, 2012</t>
  </si>
  <si>
    <t>North Dakota, 2013</t>
  </si>
  <si>
    <t>North Dakota, 2014</t>
  </si>
  <si>
    <t>North Dakota, 2015</t>
  </si>
  <si>
    <t>North Dakota, 2016</t>
  </si>
  <si>
    <t>North Dakota, 2017</t>
  </si>
  <si>
    <t>Ohio, 2010</t>
  </si>
  <si>
    <t>Ohio, 2011</t>
  </si>
  <si>
    <t>Ohio, 2012</t>
  </si>
  <si>
    <t>Ohio, 2013</t>
  </si>
  <si>
    <t>Ohio, 2014</t>
  </si>
  <si>
    <t>Ohio, 2015</t>
  </si>
  <si>
    <t>Ohio, 2016</t>
  </si>
  <si>
    <t>Ohio, 2017</t>
  </si>
  <si>
    <t>Oklahoma, 2010</t>
  </si>
  <si>
    <t>Oklahoma, 2011</t>
  </si>
  <si>
    <t>Oklahoma, 2012</t>
  </si>
  <si>
    <t>Oklahoma, 2013</t>
  </si>
  <si>
    <t>Oklahoma, 2014</t>
  </si>
  <si>
    <t>Oklahoma, 2015</t>
  </si>
  <si>
    <t>Oklahoma, 2016</t>
  </si>
  <si>
    <t>Oklahoma, 2017</t>
  </si>
  <si>
    <t>Oregon, 2010</t>
  </si>
  <si>
    <t>Oregon, 2011</t>
  </si>
  <si>
    <t>Oregon, 2012</t>
  </si>
  <si>
    <t>Oregon, 2013</t>
  </si>
  <si>
    <t>Oregon, 2014</t>
  </si>
  <si>
    <t>Oregon, 2015</t>
  </si>
  <si>
    <t>Oregon, 2016</t>
  </si>
  <si>
    <t>Oregon, 2017</t>
  </si>
  <si>
    <t>Pennsylvania, 2010</t>
  </si>
  <si>
    <t>Pennsylvania, 2011</t>
  </si>
  <si>
    <t>Pennsylvania, 2012</t>
  </si>
  <si>
    <t>Pennsylvania, 2013</t>
  </si>
  <si>
    <t>Pennsylvania, 2014</t>
  </si>
  <si>
    <t>Pennsylvania, 2015</t>
  </si>
  <si>
    <t>Pennsylvania, 2016</t>
  </si>
  <si>
    <t>Pennsylvania, 2017</t>
  </si>
  <si>
    <t>Rhode Island, 2010</t>
  </si>
  <si>
    <t>Rhode Island, 2011</t>
  </si>
  <si>
    <t>Rhode Island, 2012</t>
  </si>
  <si>
    <t>Rhode Island, 2013</t>
  </si>
  <si>
    <t>Rhode Island, 2014</t>
  </si>
  <si>
    <t>Rhode Island, 2015</t>
  </si>
  <si>
    <t>Rhode Island, 2016</t>
  </si>
  <si>
    <t>Rhode Island, 2017</t>
  </si>
  <si>
    <t>South Carolina, 2010</t>
  </si>
  <si>
    <t>South Carolina, 2011</t>
  </si>
  <si>
    <t>South Carolina, 2012</t>
  </si>
  <si>
    <t>South Carolina, 2013</t>
  </si>
  <si>
    <t>South Carolina, 2014</t>
  </si>
  <si>
    <t>South Carolina, 2015</t>
  </si>
  <si>
    <t>South Carolina, 2016</t>
  </si>
  <si>
    <t>South Carolina, 2017</t>
  </si>
  <si>
    <t>South Dakota, 2010</t>
  </si>
  <si>
    <t>South Dakota, 2011</t>
  </si>
  <si>
    <t>South Dakota, 2012</t>
  </si>
  <si>
    <t>South Dakota, 2013</t>
  </si>
  <si>
    <t>South Dakota, 2014</t>
  </si>
  <si>
    <t>South Dakota, 2015</t>
  </si>
  <si>
    <t>South Dakota, 2016</t>
  </si>
  <si>
    <t>South Dakota, 2017</t>
  </si>
  <si>
    <t>Tennessee, 2010</t>
  </si>
  <si>
    <t>Tennessee, 2011</t>
  </si>
  <si>
    <t>Tennessee, 2012</t>
  </si>
  <si>
    <t>Tennessee, 2013</t>
  </si>
  <si>
    <t>Tennessee, 2014</t>
  </si>
  <si>
    <t>Tennessee, 2015</t>
  </si>
  <si>
    <t>Tennessee, 2016</t>
  </si>
  <si>
    <t>Tennessee, 2017</t>
  </si>
  <si>
    <t>Texas, 2010</t>
  </si>
  <si>
    <t>Texas, 2011</t>
  </si>
  <si>
    <t>Texas, 2012</t>
  </si>
  <si>
    <t>Texas, 2013</t>
  </si>
  <si>
    <t>Texas, 2014</t>
  </si>
  <si>
    <t>Texas, 2015</t>
  </si>
  <si>
    <t>Texas, 2016</t>
  </si>
  <si>
    <t>Texas, 2017</t>
  </si>
  <si>
    <t>Utah, 2010</t>
  </si>
  <si>
    <t>Utah, 2011</t>
  </si>
  <si>
    <t>Utah, 2012</t>
  </si>
  <si>
    <t>Utah, 2013</t>
  </si>
  <si>
    <t>Utah, 2014</t>
  </si>
  <si>
    <t>Utah, 2015</t>
  </si>
  <si>
    <t>Utah, 2016</t>
  </si>
  <si>
    <t>Utah, 2017</t>
  </si>
  <si>
    <t>Vermont, 2010</t>
  </si>
  <si>
    <t>Vermont, 2011</t>
  </si>
  <si>
    <t>Vermont, 2012</t>
  </si>
  <si>
    <t>Vermont, 2013</t>
  </si>
  <si>
    <t>Vermont, 2014</t>
  </si>
  <si>
    <t>Vermont, 2015</t>
  </si>
  <si>
    <t>Vermont, 2016</t>
  </si>
  <si>
    <t>Vermont, 2017</t>
  </si>
  <si>
    <t>Virginia, 2010</t>
  </si>
  <si>
    <t>Virginia, 2011</t>
  </si>
  <si>
    <t>Virginia, 2012</t>
  </si>
  <si>
    <t>Virginia, 2013</t>
  </si>
  <si>
    <t>Virginia, 2014</t>
  </si>
  <si>
    <t>Virginia, 2015</t>
  </si>
  <si>
    <t>Virginia, 2016</t>
  </si>
  <si>
    <t>Virginia, 2017</t>
  </si>
  <si>
    <t>Washington, 2010</t>
  </si>
  <si>
    <t>Washington, 2011</t>
  </si>
  <si>
    <t>Washington, 2012</t>
  </si>
  <si>
    <t>Washington, 2013</t>
  </si>
  <si>
    <t>Washington, 2014</t>
  </si>
  <si>
    <t>Washington, 2015</t>
  </si>
  <si>
    <t>Washington, 2016</t>
  </si>
  <si>
    <t>Washington, 2017</t>
  </si>
  <si>
    <t>West Virginia, 2010</t>
  </si>
  <si>
    <t>West Virginia, 2011</t>
  </si>
  <si>
    <t>West Virginia, 2012</t>
  </si>
  <si>
    <t>West Virginia, 2013</t>
  </si>
  <si>
    <t>West Virginia, 2014</t>
  </si>
  <si>
    <t>West Virginia, 2015</t>
  </si>
  <si>
    <t>West Virginia, 2016</t>
  </si>
  <si>
    <t>West Virginia, 2017</t>
  </si>
  <si>
    <t>Wisconsin, 2010</t>
  </si>
  <si>
    <t>Wisconsin, 2011</t>
  </si>
  <si>
    <t>Wisconsin, 2012</t>
  </si>
  <si>
    <t>Wisconsin, 2013</t>
  </si>
  <si>
    <t>Wisconsin, 2014</t>
  </si>
  <si>
    <t>Wisconsin, 2015</t>
  </si>
  <si>
    <t>Wisconsin, 2016</t>
  </si>
  <si>
    <t>Wisconsin, 2017</t>
  </si>
  <si>
    <t>Wyoming, 2010</t>
  </si>
  <si>
    <t>Wyoming, 2011</t>
  </si>
  <si>
    <t>Wyoming, 2012</t>
  </si>
  <si>
    <t>Wyoming, 2013</t>
  </si>
  <si>
    <t>Wyoming, 2014</t>
  </si>
  <si>
    <t>Wyoming, 2015</t>
  </si>
  <si>
    <t>Wyoming, 2016</t>
  </si>
  <si>
    <t>Wyoming, 2017</t>
  </si>
  <si>
    <t>Population A Under 5 years</t>
  </si>
  <si>
    <t>Deaths A Under 5 years</t>
  </si>
  <si>
    <t>Deaths B 5-14 years</t>
  </si>
  <si>
    <t>Deaths C 15-24 years</t>
  </si>
  <si>
    <t>Deaths D 25-34 years</t>
  </si>
  <si>
    <t>Deaths E 35-44 years</t>
  </si>
  <si>
    <t>Deaths F 45-54 years</t>
  </si>
  <si>
    <t>Deaths G 55-64 years</t>
  </si>
  <si>
    <t>Deaths H 65-74 years</t>
  </si>
  <si>
    <t>Deaths I 75-84 years</t>
  </si>
  <si>
    <t>Deaths J 85+ years</t>
  </si>
  <si>
    <t>Deaths K All Age Groups</t>
  </si>
  <si>
    <t>Population D 25-34 years</t>
  </si>
  <si>
    <t>Population E 35-44 years</t>
  </si>
  <si>
    <t>Population F 45-54 years</t>
  </si>
  <si>
    <t>Population B 5-14 years</t>
  </si>
  <si>
    <t>Population C 15 - 24 years</t>
  </si>
  <si>
    <t>Population G 55 - 64 years</t>
  </si>
  <si>
    <t>Population H 65-74 years</t>
  </si>
  <si>
    <t>Population I 75-84 years</t>
  </si>
  <si>
    <t>Population K All Age Groups</t>
  </si>
  <si>
    <t>Population J 85+ years</t>
  </si>
  <si>
    <t>Population N 65+ years</t>
  </si>
  <si>
    <t>Death Ratio A Under 5 years</t>
  </si>
  <si>
    <t>Death Ratio B 5-14 years</t>
  </si>
  <si>
    <t>Death Ratio C 15 - 24 years</t>
  </si>
  <si>
    <t>Death Ratio D 25-34 years</t>
  </si>
  <si>
    <t>Death Ratio E 35-44 years</t>
  </si>
  <si>
    <t>Death Ratio F 45-54 years</t>
  </si>
  <si>
    <t>Death Ratio G 55 - 64 years</t>
  </si>
  <si>
    <t>Death Ratio H 65-74 years</t>
  </si>
  <si>
    <t>Death Ratio I 75-84 years</t>
  </si>
  <si>
    <t>Death Ratio J 85 years and over</t>
  </si>
  <si>
    <t>Death Ratio K All Age Groups</t>
  </si>
  <si>
    <t>Combined Key 2</t>
  </si>
  <si>
    <t>Combined Key 1</t>
  </si>
  <si>
    <t>Alabama, 2010, Jan</t>
  </si>
  <si>
    <t>Alabama, 2010, Feb</t>
  </si>
  <si>
    <t>Alabama, 2010, Mar</t>
  </si>
  <si>
    <t>Alabama, 2010, Apr</t>
  </si>
  <si>
    <t>Alabama, 2010, May</t>
  </si>
  <si>
    <t>Alabama, 2010, Jun</t>
  </si>
  <si>
    <t>Alabama, 2010, Jul</t>
  </si>
  <si>
    <t>Alabama, 2010, Aug</t>
  </si>
  <si>
    <t>Alabama, 2010, Sep</t>
  </si>
  <si>
    <t>Alabama, 2010, Oct</t>
  </si>
  <si>
    <t>Alabama, 2010, Nov</t>
  </si>
  <si>
    <t>Alabama, 2010, Dec</t>
  </si>
  <si>
    <t>Alabama, 2011, Jan</t>
  </si>
  <si>
    <t>Alabama, 2011, Feb</t>
  </si>
  <si>
    <t>Alabama, 2011, Mar</t>
  </si>
  <si>
    <t>Alabama, 2011, Apr</t>
  </si>
  <si>
    <t>Alabama, 2011, May</t>
  </si>
  <si>
    <t>Alabama, 2011, Jun</t>
  </si>
  <si>
    <t>Alabama, 2011, Jul</t>
  </si>
  <si>
    <t>Alabama, 2011, Aug</t>
  </si>
  <si>
    <t>Alabama, 2011, Sep</t>
  </si>
  <si>
    <t>Alabama, 2011, Oct</t>
  </si>
  <si>
    <t>Alabama, 2011, Nov</t>
  </si>
  <si>
    <t>Alabama, 2011, Dec</t>
  </si>
  <si>
    <t>Alabama, 2012, Jan</t>
  </si>
  <si>
    <t>Alabama, 2012, Feb</t>
  </si>
  <si>
    <t>Alabama, 2012, Mar</t>
  </si>
  <si>
    <t>Alabama, 2012, Apr</t>
  </si>
  <si>
    <t>Alabama, 2012, May</t>
  </si>
  <si>
    <t>Alabama, 2012, Jun</t>
  </si>
  <si>
    <t>Alabama, 2012, Jul</t>
  </si>
  <si>
    <t>Alabama, 2012, Aug</t>
  </si>
  <si>
    <t>Alabama, 2012, Sep</t>
  </si>
  <si>
    <t>Alabama, 2012, Oct</t>
  </si>
  <si>
    <t>Alabama, 2012, Nov</t>
  </si>
  <si>
    <t>Alabama, 2012, Dec</t>
  </si>
  <si>
    <t>Alabama, 2013, Jan</t>
  </si>
  <si>
    <t>Alabama, 2013, Feb</t>
  </si>
  <si>
    <t>Alabama, 2013, Mar</t>
  </si>
  <si>
    <t>Alabama, 2013, Apr</t>
  </si>
  <si>
    <t>Alabama, 2013, May</t>
  </si>
  <si>
    <t>Alabama, 2013, Jun</t>
  </si>
  <si>
    <t>Alabama, 2013, Jul</t>
  </si>
  <si>
    <t>Alabama, 2013, Aug</t>
  </si>
  <si>
    <t>Alabama, 2013, Sep</t>
  </si>
  <si>
    <t>Alabama, 2013, Oct</t>
  </si>
  <si>
    <t>Alabama, 2013, Nov</t>
  </si>
  <si>
    <t>Alabama, 2013, Dec</t>
  </si>
  <si>
    <t>Alabama, 2014, Jan</t>
  </si>
  <si>
    <t>Alabama, 2014, Feb</t>
  </si>
  <si>
    <t>Alabama, 2014, Mar</t>
  </si>
  <si>
    <t>Alabama, 2014, Apr</t>
  </si>
  <si>
    <t>Alabama, 2014, May</t>
  </si>
  <si>
    <t>Alabama, 2014, Jun</t>
  </si>
  <si>
    <t>Alabama, 2014, Jul</t>
  </si>
  <si>
    <t>Alabama, 2014, Aug</t>
  </si>
  <si>
    <t>Alabama, 2014, Sep</t>
  </si>
  <si>
    <t>Alabama, 2014, Oct</t>
  </si>
  <si>
    <t>Alabama, 2014, Nov</t>
  </si>
  <si>
    <t>Alabama, 2014, Dec</t>
  </si>
  <si>
    <t>Alabama, 2015, Jan</t>
  </si>
  <si>
    <t>Alabama, 2015, Feb</t>
  </si>
  <si>
    <t>Alabama, 2015, Mar</t>
  </si>
  <si>
    <t>Alabama, 2015, Apr</t>
  </si>
  <si>
    <t>Alabama, 2015, May</t>
  </si>
  <si>
    <t>Alabama, 2015, Jun</t>
  </si>
  <si>
    <t>Alabama, 2015, Jul</t>
  </si>
  <si>
    <t>Alabama, 2015, Aug</t>
  </si>
  <si>
    <t>Alabama, 2015, Sep</t>
  </si>
  <si>
    <t>Alabama, 2015, Oct</t>
  </si>
  <si>
    <t>Alabama, 2015, Nov</t>
  </si>
  <si>
    <t>Alabama, 2015, Dec</t>
  </si>
  <si>
    <t>Alabama, 2016, Jan</t>
  </si>
  <si>
    <t>Alabama, 2016, Feb</t>
  </si>
  <si>
    <t>Alabama, 2016, Mar</t>
  </si>
  <si>
    <t>Alabama, 2016, Apr</t>
  </si>
  <si>
    <t>Alabama, 2016, May</t>
  </si>
  <si>
    <t>Alabama, 2016, Jun</t>
  </si>
  <si>
    <t>Alabama, 2016, Jul</t>
  </si>
  <si>
    <t>Alabama, 2016, Aug</t>
  </si>
  <si>
    <t>Alabama, 2016, Sep</t>
  </si>
  <si>
    <t>Alabama, 2016, Oct</t>
  </si>
  <si>
    <t>Alabama, 2016, Nov</t>
  </si>
  <si>
    <t>Alabama, 2016, Dec</t>
  </si>
  <si>
    <t>Alabama, 2017, Jan</t>
  </si>
  <si>
    <t>Alabama, 2017, Feb</t>
  </si>
  <si>
    <t>Alabama, 2017, Mar</t>
  </si>
  <si>
    <t>Alabama, 2017, Apr</t>
  </si>
  <si>
    <t>Alabama, 2017, May</t>
  </si>
  <si>
    <t>Alabama, 2017, Jun</t>
  </si>
  <si>
    <t>Alabama, 2017, Jul</t>
  </si>
  <si>
    <t>Alabama, 2017, Aug</t>
  </si>
  <si>
    <t>Alabama, 2017, Sep</t>
  </si>
  <si>
    <t>Alabama, 2017, Oct</t>
  </si>
  <si>
    <t>Alabama, 2017, Nov</t>
  </si>
  <si>
    <t>Alabama, 2017, Dec</t>
  </si>
  <si>
    <t>Alaska, 2010, Jan</t>
  </si>
  <si>
    <t>Alaska, 2010, Feb</t>
  </si>
  <si>
    <t>Alaska, 2010, Mar</t>
  </si>
  <si>
    <t>Alaska, 2010, Apr</t>
  </si>
  <si>
    <t>Alaska, 2010, May</t>
  </si>
  <si>
    <t>Alaska, 2010, Jun</t>
  </si>
  <si>
    <t>Alaska, 2010, Jul</t>
  </si>
  <si>
    <t>Alaska, 2010, Aug</t>
  </si>
  <si>
    <t>Alaska, 2010, Sep</t>
  </si>
  <si>
    <t>Alaska, 2010, Oct</t>
  </si>
  <si>
    <t>Alaska, 2010, Nov</t>
  </si>
  <si>
    <t>Alaska, 2010, Dec</t>
  </si>
  <si>
    <t>Alaska, 2011, Jan</t>
  </si>
  <si>
    <t>Alaska, 2011, Feb</t>
  </si>
  <si>
    <t>Alaska, 2011, Mar</t>
  </si>
  <si>
    <t>Alaska, 2011, Apr</t>
  </si>
  <si>
    <t>Alaska, 2011, May</t>
  </si>
  <si>
    <t>Alaska, 2011, Jun</t>
  </si>
  <si>
    <t>Alaska, 2011, Jul</t>
  </si>
  <si>
    <t>Alaska, 2011, Aug</t>
  </si>
  <si>
    <t>Alaska, 2011, Sep</t>
  </si>
  <si>
    <t>Alaska, 2011, Oct</t>
  </si>
  <si>
    <t>Alaska, 2011, Nov</t>
  </si>
  <si>
    <t>Alaska, 2011, Dec</t>
  </si>
  <si>
    <t>Alaska, 2012, Jan</t>
  </si>
  <si>
    <t>Alaska, 2012, Feb</t>
  </si>
  <si>
    <t>Alaska, 2012, Mar</t>
  </si>
  <si>
    <t>Alaska, 2012, Apr</t>
  </si>
  <si>
    <t>Alaska, 2012, May</t>
  </si>
  <si>
    <t>Alaska, 2012, Jun</t>
  </si>
  <si>
    <t>Alaska, 2012, Jul</t>
  </si>
  <si>
    <t>Alaska, 2012, Aug</t>
  </si>
  <si>
    <t>Alaska, 2012, Sep</t>
  </si>
  <si>
    <t>Alaska, 2012, Oct</t>
  </si>
  <si>
    <t>Alaska, 2012, Nov</t>
  </si>
  <si>
    <t>Alaska, 2012, Dec</t>
  </si>
  <si>
    <t>Alaska, 2013, Jan</t>
  </si>
  <si>
    <t>Alaska, 2013, Feb</t>
  </si>
  <si>
    <t>Alaska, 2013, Mar</t>
  </si>
  <si>
    <t>Alaska, 2013, Apr</t>
  </si>
  <si>
    <t>Alaska, 2013, May</t>
  </si>
  <si>
    <t>Alaska, 2013, Jun</t>
  </si>
  <si>
    <t>Alaska, 2013, Jul</t>
  </si>
  <si>
    <t>Alaska, 2013, Aug</t>
  </si>
  <si>
    <t>Alaska, 2013, Sep</t>
  </si>
  <si>
    <t>Alaska, 2013, Oct</t>
  </si>
  <si>
    <t>Alaska, 2013, Nov</t>
  </si>
  <si>
    <t>Alaska, 2013, Dec</t>
  </si>
  <si>
    <t>Alaska, 2014, Jan</t>
  </si>
  <si>
    <t>Alaska, 2014, Feb</t>
  </si>
  <si>
    <t>Alaska, 2014, Mar</t>
  </si>
  <si>
    <t>Alaska, 2014, Apr</t>
  </si>
  <si>
    <t>Alaska, 2014, May</t>
  </si>
  <si>
    <t>Alaska, 2014, Jun</t>
  </si>
  <si>
    <t>Alaska, 2014, Jul</t>
  </si>
  <si>
    <t>Alaska, 2014, Aug</t>
  </si>
  <si>
    <t>Alaska, 2014, Sep</t>
  </si>
  <si>
    <t>Alaska, 2014, Oct</t>
  </si>
  <si>
    <t>Alaska, 2014, Nov</t>
  </si>
  <si>
    <t>Alaska, 2014, Dec</t>
  </si>
  <si>
    <t>Alaska, 2015, Jan</t>
  </si>
  <si>
    <t>Alaska, 2015, Feb</t>
  </si>
  <si>
    <t>Alaska, 2015, Mar</t>
  </si>
  <si>
    <t>Alaska, 2015, Apr</t>
  </si>
  <si>
    <t>Alaska, 2015, May</t>
  </si>
  <si>
    <t>Alaska, 2015, Jun</t>
  </si>
  <si>
    <t>Alaska, 2015, Jul</t>
  </si>
  <si>
    <t>Alaska, 2015, Aug</t>
  </si>
  <si>
    <t>Alaska, 2015, Sep</t>
  </si>
  <si>
    <t>Alaska, 2015, Oct</t>
  </si>
  <si>
    <t>Alaska, 2015, Nov</t>
  </si>
  <si>
    <t>Alaska, 2015, Dec</t>
  </si>
  <si>
    <t>Alaska, 2016, Jan</t>
  </si>
  <si>
    <t>Alaska, 2016, Feb</t>
  </si>
  <si>
    <t>Alaska, 2016, Mar</t>
  </si>
  <si>
    <t>Alaska, 2016, Apr</t>
  </si>
  <si>
    <t>Alaska, 2016, May</t>
  </si>
  <si>
    <t>Alaska, 2016, Jun</t>
  </si>
  <si>
    <t>Alaska, 2016, Jul</t>
  </si>
  <si>
    <t>Alaska, 2016, Aug</t>
  </si>
  <si>
    <t>Alaska, 2016, Sep</t>
  </si>
  <si>
    <t>Alaska, 2016, Oct</t>
  </si>
  <si>
    <t>Alaska, 2016, Nov</t>
  </si>
  <si>
    <t>Alaska, 2016, Dec</t>
  </si>
  <si>
    <t>Alaska, 2017, Jan</t>
  </si>
  <si>
    <t>Alaska, 2017, Feb</t>
  </si>
  <si>
    <t>Alaska, 2017, Mar</t>
  </si>
  <si>
    <t>Alaska, 2017, Apr</t>
  </si>
  <si>
    <t>Alaska, 2017, May</t>
  </si>
  <si>
    <t>Alaska, 2017, Jun</t>
  </si>
  <si>
    <t>Alaska, 2017, Jul</t>
  </si>
  <si>
    <t>Alaska, 2017, Aug</t>
  </si>
  <si>
    <t>Alaska, 2017, Sep</t>
  </si>
  <si>
    <t>Alaska, 2017, Oct</t>
  </si>
  <si>
    <t>Alaska, 2017, Nov</t>
  </si>
  <si>
    <t>Alaska, 2017, Dec</t>
  </si>
  <si>
    <t>Arizona, 2010, Jan</t>
  </si>
  <si>
    <t>Arizona, 2010, Feb</t>
  </si>
  <si>
    <t>Arizona, 2010, Mar</t>
  </si>
  <si>
    <t>Arizona, 2010, Apr</t>
  </si>
  <si>
    <t>Arizona, 2010, May</t>
  </si>
  <si>
    <t>Arizona, 2010, Jun</t>
  </si>
  <si>
    <t>Arizona, 2010, Jul</t>
  </si>
  <si>
    <t>Arizona, 2010, Aug</t>
  </si>
  <si>
    <t>Arizona, 2010, Sep</t>
  </si>
  <si>
    <t>Arizona, 2010, Oct</t>
  </si>
  <si>
    <t>Arizona, 2010, Nov</t>
  </si>
  <si>
    <t>Arizona, 2010, Dec</t>
  </si>
  <si>
    <t>Arizona, 2011, Jan</t>
  </si>
  <si>
    <t>Arizona, 2011, Feb</t>
  </si>
  <si>
    <t>Arizona, 2011, Mar</t>
  </si>
  <si>
    <t>Arizona, 2011, Apr</t>
  </si>
  <si>
    <t>Arizona, 2011, May</t>
  </si>
  <si>
    <t>Arizona, 2011, Jun</t>
  </si>
  <si>
    <t>Arizona, 2011, Jul</t>
  </si>
  <si>
    <t>Arizona, 2011, Aug</t>
  </si>
  <si>
    <t>Arizona, 2011, Sep</t>
  </si>
  <si>
    <t>Arizona, 2011, Oct</t>
  </si>
  <si>
    <t>Arizona, 2011, Nov</t>
  </si>
  <si>
    <t>Arizona, 2011, Dec</t>
  </si>
  <si>
    <t>Arizona, 2012, Jan</t>
  </si>
  <si>
    <t>Arizona, 2012, Feb</t>
  </si>
  <si>
    <t>Arizona, 2012, Mar</t>
  </si>
  <si>
    <t>Arizona, 2012, Apr</t>
  </si>
  <si>
    <t>Arizona, 2012, May</t>
  </si>
  <si>
    <t>Arizona, 2012, Jun</t>
  </si>
  <si>
    <t>Arizona, 2012, Jul</t>
  </si>
  <si>
    <t>Arizona, 2012, Aug</t>
  </si>
  <si>
    <t>Arizona, 2012, Sep</t>
  </si>
  <si>
    <t>Arizona, 2012, Oct</t>
  </si>
  <si>
    <t>Arizona, 2012, Nov</t>
  </si>
  <si>
    <t>Arizona, 2012, Dec</t>
  </si>
  <si>
    <t>Arizona, 2013, Jan</t>
  </si>
  <si>
    <t>Arizona, 2013, Feb</t>
  </si>
  <si>
    <t>Arizona, 2013, Mar</t>
  </si>
  <si>
    <t>Arizona, 2013, Apr</t>
  </si>
  <si>
    <t>Arizona, 2013, May</t>
  </si>
  <si>
    <t>Arizona, 2013, Jun</t>
  </si>
  <si>
    <t>Arizona, 2013, Jul</t>
  </si>
  <si>
    <t>Arizona, 2013, Aug</t>
  </si>
  <si>
    <t>Arizona, 2013, Sep</t>
  </si>
  <si>
    <t>Arizona, 2013, Oct</t>
  </si>
  <si>
    <t>Arizona, 2013, Nov</t>
  </si>
  <si>
    <t>Arizona, 2013, Dec</t>
  </si>
  <si>
    <t>Arizona, 2014, Jan</t>
  </si>
  <si>
    <t>Arizona, 2014, Feb</t>
  </si>
  <si>
    <t>Arizona, 2014, Mar</t>
  </si>
  <si>
    <t>Arizona, 2014, Apr</t>
  </si>
  <si>
    <t>Arizona, 2014, May</t>
  </si>
  <si>
    <t>Arizona, 2014, Jun</t>
  </si>
  <si>
    <t>Arizona, 2014, Jul</t>
  </si>
  <si>
    <t>Arizona, 2014, Aug</t>
  </si>
  <si>
    <t>Arizona, 2014, Sep</t>
  </si>
  <si>
    <t>Arizona, 2014, Oct</t>
  </si>
  <si>
    <t>Arizona, 2014, Nov</t>
  </si>
  <si>
    <t>Arizona, 2014, Dec</t>
  </si>
  <si>
    <t>Arizona, 2015, Jan</t>
  </si>
  <si>
    <t>Arizona, 2015, Feb</t>
  </si>
  <si>
    <t>Arizona, 2015, Mar</t>
  </si>
  <si>
    <t>Arizona, 2015, Apr</t>
  </si>
  <si>
    <t>Arizona, 2015, May</t>
  </si>
  <si>
    <t>Arizona, 2015, Jun</t>
  </si>
  <si>
    <t>Arizona, 2015, Jul</t>
  </si>
  <si>
    <t>Arizona, 2015, Aug</t>
  </si>
  <si>
    <t>Arizona, 2015, Sep</t>
  </si>
  <si>
    <t>Arizona, 2015, Oct</t>
  </si>
  <si>
    <t>Arizona, 2015, Nov</t>
  </si>
  <si>
    <t>Arizona, 2015, Dec</t>
  </si>
  <si>
    <t>Arizona, 2016, Jan</t>
  </si>
  <si>
    <t>Arizona, 2016, Feb</t>
  </si>
  <si>
    <t>Arizona, 2016, Mar</t>
  </si>
  <si>
    <t>Arizona, 2016, Apr</t>
  </si>
  <si>
    <t>Arizona, 2016, May</t>
  </si>
  <si>
    <t>Arizona, 2016, Jun</t>
  </si>
  <si>
    <t>Arizona, 2016, Jul</t>
  </si>
  <si>
    <t>Arizona, 2016, Aug</t>
  </si>
  <si>
    <t>Arizona, 2016, Sep</t>
  </si>
  <si>
    <t>Arizona, 2016, Oct</t>
  </si>
  <si>
    <t>Arizona, 2016, Nov</t>
  </si>
  <si>
    <t>Arizona, 2016, Dec</t>
  </si>
  <si>
    <t>Arizona, 2017, Jan</t>
  </si>
  <si>
    <t>Arizona, 2017, Feb</t>
  </si>
  <si>
    <t>Arizona, 2017, Mar</t>
  </si>
  <si>
    <t>Arizona, 2017, Apr</t>
  </si>
  <si>
    <t>Arizona, 2017, May</t>
  </si>
  <si>
    <t>Arizona, 2017, Jun</t>
  </si>
  <si>
    <t>Arizona, 2017, Jul</t>
  </si>
  <si>
    <t>Arizona, 2017, Aug</t>
  </si>
  <si>
    <t>Arizona, 2017, Sep</t>
  </si>
  <si>
    <t>Arizona, 2017, Oct</t>
  </si>
  <si>
    <t>Arizona, 2017, Nov</t>
  </si>
  <si>
    <t>Arizona, 2017, Dec</t>
  </si>
  <si>
    <t>Arkansas, 2010, Jan</t>
  </si>
  <si>
    <t>Arkansas, 2010, Feb</t>
  </si>
  <si>
    <t>Arkansas, 2010, Mar</t>
  </si>
  <si>
    <t>Arkansas, 2010, Apr</t>
  </si>
  <si>
    <t>Arkansas, 2010, May</t>
  </si>
  <si>
    <t>Arkansas, 2010, Jun</t>
  </si>
  <si>
    <t>Arkansas, 2010, Jul</t>
  </si>
  <si>
    <t>Arkansas, 2010, Aug</t>
  </si>
  <si>
    <t>Arkansas, 2010, Sep</t>
  </si>
  <si>
    <t>Arkansas, 2010, Oct</t>
  </si>
  <si>
    <t>Arkansas, 2010, Nov</t>
  </si>
  <si>
    <t>Arkansas, 2010, Dec</t>
  </si>
  <si>
    <t>Arkansas, 2011, Jan</t>
  </si>
  <si>
    <t>Arkansas, 2011, Feb</t>
  </si>
  <si>
    <t>Arkansas, 2011, Mar</t>
  </si>
  <si>
    <t>Arkansas, 2011, Apr</t>
  </si>
  <si>
    <t>Arkansas, 2011, May</t>
  </si>
  <si>
    <t>Arkansas, 2011, Jun</t>
  </si>
  <si>
    <t>Arkansas, 2011, Jul</t>
  </si>
  <si>
    <t>Arkansas, 2011, Aug</t>
  </si>
  <si>
    <t>Arkansas, 2011, Sep</t>
  </si>
  <si>
    <t>Arkansas, 2011, Oct</t>
  </si>
  <si>
    <t>Arkansas, 2011, Nov</t>
  </si>
  <si>
    <t>Arkansas, 2011, Dec</t>
  </si>
  <si>
    <t>Arkansas, 2012, Jan</t>
  </si>
  <si>
    <t>Arkansas, 2012, Feb</t>
  </si>
  <si>
    <t>Arkansas, 2012, Mar</t>
  </si>
  <si>
    <t>Arkansas, 2012, Apr</t>
  </si>
  <si>
    <t>Arkansas, 2012, May</t>
  </si>
  <si>
    <t>Arkansas, 2012, Jun</t>
  </si>
  <si>
    <t>Arkansas, 2012, Jul</t>
  </si>
  <si>
    <t>Arkansas, 2012, Aug</t>
  </si>
  <si>
    <t>Arkansas, 2012, Sep</t>
  </si>
  <si>
    <t>Arkansas, 2012, Oct</t>
  </si>
  <si>
    <t>Arkansas, 2012, Nov</t>
  </si>
  <si>
    <t>Arkansas, 2012, Dec</t>
  </si>
  <si>
    <t>Arkansas, 2013, Jan</t>
  </si>
  <si>
    <t>Arkansas, 2013, Feb</t>
  </si>
  <si>
    <t>Arkansas, 2013, Mar</t>
  </si>
  <si>
    <t>Arkansas, 2013, Apr</t>
  </si>
  <si>
    <t>Arkansas, 2013, May</t>
  </si>
  <si>
    <t>Arkansas, 2013, Jun</t>
  </si>
  <si>
    <t>Arkansas, 2013, Jul</t>
  </si>
  <si>
    <t>Arkansas, 2013, Aug</t>
  </si>
  <si>
    <t>Arkansas, 2013, Sep</t>
  </si>
  <si>
    <t>Arkansas, 2013, Oct</t>
  </si>
  <si>
    <t>Arkansas, 2013, Nov</t>
  </si>
  <si>
    <t>Arkansas, 2013, Dec</t>
  </si>
  <si>
    <t>Arkansas, 2014, Jan</t>
  </si>
  <si>
    <t>Arkansas, 2014, Feb</t>
  </si>
  <si>
    <t>Arkansas, 2014, Mar</t>
  </si>
  <si>
    <t>Arkansas, 2014, Apr</t>
  </si>
  <si>
    <t>Arkansas, 2014, May</t>
  </si>
  <si>
    <t>Arkansas, 2014, Jun</t>
  </si>
  <si>
    <t>Arkansas, 2014, Jul</t>
  </si>
  <si>
    <t>Arkansas, 2014, Aug</t>
  </si>
  <si>
    <t>Arkansas, 2014, Sep</t>
  </si>
  <si>
    <t>Arkansas, 2014, Oct</t>
  </si>
  <si>
    <t>Arkansas, 2014, Nov</t>
  </si>
  <si>
    <t>Arkansas, 2014, Dec</t>
  </si>
  <si>
    <t>Arkansas, 2015, Jan</t>
  </si>
  <si>
    <t>Arkansas, 2015, Feb</t>
  </si>
  <si>
    <t>Arkansas, 2015, Mar</t>
  </si>
  <si>
    <t>Arkansas, 2015, Apr</t>
  </si>
  <si>
    <t>Arkansas, 2015, May</t>
  </si>
  <si>
    <t>Arkansas, 2015, Jun</t>
  </si>
  <si>
    <t>Arkansas, 2015, Jul</t>
  </si>
  <si>
    <t>Arkansas, 2015, Aug</t>
  </si>
  <si>
    <t>Arkansas, 2015, Sep</t>
  </si>
  <si>
    <t>Arkansas, 2015, Oct</t>
  </si>
  <si>
    <t>Arkansas, 2015, Nov</t>
  </si>
  <si>
    <t>Arkansas, 2015, Dec</t>
  </si>
  <si>
    <t>Arkansas, 2016, Jan</t>
  </si>
  <si>
    <t>Arkansas, 2016, Feb</t>
  </si>
  <si>
    <t>Arkansas, 2016, Mar</t>
  </si>
  <si>
    <t>Arkansas, 2016, Apr</t>
  </si>
  <si>
    <t>Arkansas, 2016, May</t>
  </si>
  <si>
    <t>Arkansas, 2016, Jun</t>
  </si>
  <si>
    <t>Arkansas, 2016, Jul</t>
  </si>
  <si>
    <t>Arkansas, 2016, Aug</t>
  </si>
  <si>
    <t>Arkansas, 2016, Sep</t>
  </si>
  <si>
    <t>Arkansas, 2016, Oct</t>
  </si>
  <si>
    <t>Arkansas, 2016, Nov</t>
  </si>
  <si>
    <t>Arkansas, 2016, Dec</t>
  </si>
  <si>
    <t>Arkansas, 2017, Jan</t>
  </si>
  <si>
    <t>Arkansas, 2017, Feb</t>
  </si>
  <si>
    <t>Arkansas, 2017, Mar</t>
  </si>
  <si>
    <t>Arkansas, 2017, Apr</t>
  </si>
  <si>
    <t>Arkansas, 2017, May</t>
  </si>
  <si>
    <t>Arkansas, 2017, Jun</t>
  </si>
  <si>
    <t>Arkansas, 2017, Jul</t>
  </si>
  <si>
    <t>Arkansas, 2017, Aug</t>
  </si>
  <si>
    <t>Arkansas, 2017, Sep</t>
  </si>
  <si>
    <t>Arkansas, 2017, Oct</t>
  </si>
  <si>
    <t>Arkansas, 2017, Nov</t>
  </si>
  <si>
    <t>Arkansas, 2017, Dec</t>
  </si>
  <si>
    <t>California, 2010, Jan</t>
  </si>
  <si>
    <t>California, 2010, Feb</t>
  </si>
  <si>
    <t>California, 2010, Mar</t>
  </si>
  <si>
    <t>California, 2010, Apr</t>
  </si>
  <si>
    <t>California, 2010, May</t>
  </si>
  <si>
    <t>California, 2010, Jun</t>
  </si>
  <si>
    <t>California, 2010, Jul</t>
  </si>
  <si>
    <t>California, 2010, Aug</t>
  </si>
  <si>
    <t>California, 2010, Sep</t>
  </si>
  <si>
    <t>California, 2010, Oct</t>
  </si>
  <si>
    <t>California, 2010, Nov</t>
  </si>
  <si>
    <t>California, 2010, Dec</t>
  </si>
  <si>
    <t>California, 2011, Jan</t>
  </si>
  <si>
    <t>California, 2011, Feb</t>
  </si>
  <si>
    <t>California, 2011, Mar</t>
  </si>
  <si>
    <t>California, 2011, Apr</t>
  </si>
  <si>
    <t>California, 2011, May</t>
  </si>
  <si>
    <t>California, 2011, Jun</t>
  </si>
  <si>
    <t>California, 2011, Jul</t>
  </si>
  <si>
    <t>California, 2011, Aug</t>
  </si>
  <si>
    <t>California, 2011, Sep</t>
  </si>
  <si>
    <t>California, 2011, Oct</t>
  </si>
  <si>
    <t>California, 2011, Nov</t>
  </si>
  <si>
    <t>California, 2011, Dec</t>
  </si>
  <si>
    <t>California, 2012, Jan</t>
  </si>
  <si>
    <t>California, 2012, Feb</t>
  </si>
  <si>
    <t>California, 2012, Mar</t>
  </si>
  <si>
    <t>California, 2012, Apr</t>
  </si>
  <si>
    <t>California, 2012, May</t>
  </si>
  <si>
    <t>California, 2012, Jun</t>
  </si>
  <si>
    <t>California, 2012, Jul</t>
  </si>
  <si>
    <t>California, 2012, Aug</t>
  </si>
  <si>
    <t>California, 2012, Sep</t>
  </si>
  <si>
    <t>California, 2012, Oct</t>
  </si>
  <si>
    <t>California, 2012, Nov</t>
  </si>
  <si>
    <t>California, 2012, Dec</t>
  </si>
  <si>
    <t>California, 2013, Jan</t>
  </si>
  <si>
    <t>California, 2013, Feb</t>
  </si>
  <si>
    <t>California, 2013, Mar</t>
  </si>
  <si>
    <t>California, 2013, Apr</t>
  </si>
  <si>
    <t>California, 2013, May</t>
  </si>
  <si>
    <t>California, 2013, Jun</t>
  </si>
  <si>
    <t>California, 2013, Jul</t>
  </si>
  <si>
    <t>California, 2013, Aug</t>
  </si>
  <si>
    <t>California, 2013, Sep</t>
  </si>
  <si>
    <t>California, 2013, Oct</t>
  </si>
  <si>
    <t>California, 2013, Nov</t>
  </si>
  <si>
    <t>California, 2013, Dec</t>
  </si>
  <si>
    <t>California, 2014, Jan</t>
  </si>
  <si>
    <t>California, 2014, Feb</t>
  </si>
  <si>
    <t>California, 2014, Mar</t>
  </si>
  <si>
    <t>California, 2014, Apr</t>
  </si>
  <si>
    <t>California, 2014, May</t>
  </si>
  <si>
    <t>California, 2014, Jun</t>
  </si>
  <si>
    <t>California, 2014, Jul</t>
  </si>
  <si>
    <t>California, 2014, Aug</t>
  </si>
  <si>
    <t>California, 2014, Sep</t>
  </si>
  <si>
    <t>California, 2014, Oct</t>
  </si>
  <si>
    <t>California, 2014, Nov</t>
  </si>
  <si>
    <t>California, 2014, Dec</t>
  </si>
  <si>
    <t>California, 2015, Jan</t>
  </si>
  <si>
    <t>California, 2015, Feb</t>
  </si>
  <si>
    <t>California, 2015, Mar</t>
  </si>
  <si>
    <t>California, 2015, Apr</t>
  </si>
  <si>
    <t>California, 2015, May</t>
  </si>
  <si>
    <t>California, 2015, Jun</t>
  </si>
  <si>
    <t>California, 2015, Jul</t>
  </si>
  <si>
    <t>California, 2015, Aug</t>
  </si>
  <si>
    <t>California, 2015, Sep</t>
  </si>
  <si>
    <t>California, 2015, Oct</t>
  </si>
  <si>
    <t>California, 2015, Nov</t>
  </si>
  <si>
    <t>California, 2015, Dec</t>
  </si>
  <si>
    <t>California, 2016, Jan</t>
  </si>
  <si>
    <t>California, 2016, Feb</t>
  </si>
  <si>
    <t>California, 2016, Mar</t>
  </si>
  <si>
    <t>California, 2016, Apr</t>
  </si>
  <si>
    <t>California, 2016, May</t>
  </si>
  <si>
    <t>California, 2016, Jun</t>
  </si>
  <si>
    <t>California, 2016, Jul</t>
  </si>
  <si>
    <t>California, 2016, Aug</t>
  </si>
  <si>
    <t>California, 2016, Sep</t>
  </si>
  <si>
    <t>California, 2016, Oct</t>
  </si>
  <si>
    <t>California, 2016, Nov</t>
  </si>
  <si>
    <t>California, 2016, Dec</t>
  </si>
  <si>
    <t>California, 2017, Jan</t>
  </si>
  <si>
    <t>California, 2017, Feb</t>
  </si>
  <si>
    <t>California, 2017, Mar</t>
  </si>
  <si>
    <t>California, 2017, Apr</t>
  </si>
  <si>
    <t>California, 2017, May</t>
  </si>
  <si>
    <t>California, 2017, Jun</t>
  </si>
  <si>
    <t>California, 2017, Jul</t>
  </si>
  <si>
    <t>California, 2017, Aug</t>
  </si>
  <si>
    <t>California, 2017, Sep</t>
  </si>
  <si>
    <t>California, 2017, Oct</t>
  </si>
  <si>
    <t>California, 2017, Nov</t>
  </si>
  <si>
    <t>California, 2017, Dec</t>
  </si>
  <si>
    <t>Colorado, 2010, Jan</t>
  </si>
  <si>
    <t>Colorado, 2010, Feb</t>
  </si>
  <si>
    <t>Colorado, 2010, Mar</t>
  </si>
  <si>
    <t>Colorado, 2010, Apr</t>
  </si>
  <si>
    <t>Colorado, 2010, May</t>
  </si>
  <si>
    <t>Colorado, 2010, Jun</t>
  </si>
  <si>
    <t>Colorado, 2010, Jul</t>
  </si>
  <si>
    <t>Colorado, 2010, Aug</t>
  </si>
  <si>
    <t>Colorado, 2010, Sep</t>
  </si>
  <si>
    <t>Colorado, 2010, Oct</t>
  </si>
  <si>
    <t>Colorado, 2010, Nov</t>
  </si>
  <si>
    <t>Colorado, 2010, Dec</t>
  </si>
  <si>
    <t>Colorado, 2011, Jan</t>
  </si>
  <si>
    <t>Colorado, 2011, Feb</t>
  </si>
  <si>
    <t>Colorado, 2011, Mar</t>
  </si>
  <si>
    <t>Colorado, 2011, Apr</t>
  </si>
  <si>
    <t>Colorado, 2011, May</t>
  </si>
  <si>
    <t>Colorado, 2011, Jun</t>
  </si>
  <si>
    <t>Colorado, 2011, Jul</t>
  </si>
  <si>
    <t>Colorado, 2011, Aug</t>
  </si>
  <si>
    <t>Colorado, 2011, Sep</t>
  </si>
  <si>
    <t>Colorado, 2011, Oct</t>
  </si>
  <si>
    <t>Colorado, 2011, Nov</t>
  </si>
  <si>
    <t>Colorado, 2011, Dec</t>
  </si>
  <si>
    <t>Colorado, 2012, Jan</t>
  </si>
  <si>
    <t>Colorado, 2012, Feb</t>
  </si>
  <si>
    <t>Colorado, 2012, Mar</t>
  </si>
  <si>
    <t>Colorado, 2012, Apr</t>
  </si>
  <si>
    <t>Colorado, 2012, May</t>
  </si>
  <si>
    <t>Colorado, 2012, Jun</t>
  </si>
  <si>
    <t>Colorado, 2012, Jul</t>
  </si>
  <si>
    <t>Colorado, 2012, Aug</t>
  </si>
  <si>
    <t>Colorado, 2012, Sep</t>
  </si>
  <si>
    <t>Colorado, 2012, Oct</t>
  </si>
  <si>
    <t>Colorado, 2012, Nov</t>
  </si>
  <si>
    <t>Colorado, 2012, Dec</t>
  </si>
  <si>
    <t>Colorado, 2013, Jan</t>
  </si>
  <si>
    <t>Colorado, 2013, Feb</t>
  </si>
  <si>
    <t>Colorado, 2013, Mar</t>
  </si>
  <si>
    <t>Colorado, 2013, Apr</t>
  </si>
  <si>
    <t>Colorado, 2013, May</t>
  </si>
  <si>
    <t>Colorado, 2013, Jun</t>
  </si>
  <si>
    <t>Colorado, 2013, Jul</t>
  </si>
  <si>
    <t>Colorado, 2013, Aug</t>
  </si>
  <si>
    <t>Colorado, 2013, Sep</t>
  </si>
  <si>
    <t>Colorado, 2013, Oct</t>
  </si>
  <si>
    <t>Colorado, 2013, Nov</t>
  </si>
  <si>
    <t>Colorado, 2013, Dec</t>
  </si>
  <si>
    <t>Colorado, 2014, Jan</t>
  </si>
  <si>
    <t>Colorado, 2014, Feb</t>
  </si>
  <si>
    <t>Colorado, 2014, Mar</t>
  </si>
  <si>
    <t>Colorado, 2014, Apr</t>
  </si>
  <si>
    <t>Colorado, 2014, May</t>
  </si>
  <si>
    <t>Colorado, 2014, Jun</t>
  </si>
  <si>
    <t>Colorado, 2014, Jul</t>
  </si>
  <si>
    <t>Colorado, 2014, Aug</t>
  </si>
  <si>
    <t>Colorado, 2014, Sep</t>
  </si>
  <si>
    <t>Colorado, 2014, Oct</t>
  </si>
  <si>
    <t>Colorado, 2014, Nov</t>
  </si>
  <si>
    <t>Colorado, 2014, Dec</t>
  </si>
  <si>
    <t>Colorado, 2015, Jan</t>
  </si>
  <si>
    <t>Colorado, 2015, Feb</t>
  </si>
  <si>
    <t>Colorado, 2015, Mar</t>
  </si>
  <si>
    <t>Colorado, 2015, Apr</t>
  </si>
  <si>
    <t>Colorado, 2015, May</t>
  </si>
  <si>
    <t>Colorado, 2015, Jun</t>
  </si>
  <si>
    <t>Colorado, 2015, Jul</t>
  </si>
  <si>
    <t>Colorado, 2015, Aug</t>
  </si>
  <si>
    <t>Colorado, 2015, Sep</t>
  </si>
  <si>
    <t>Colorado, 2015, Oct</t>
  </si>
  <si>
    <t>Colorado, 2015, Nov</t>
  </si>
  <si>
    <t>Colorado, 2015, Dec</t>
  </si>
  <si>
    <t>Colorado, 2016, Jan</t>
  </si>
  <si>
    <t>Colorado, 2016, Feb</t>
  </si>
  <si>
    <t>Colorado, 2016, Mar</t>
  </si>
  <si>
    <t>Colorado, 2016, Apr</t>
  </si>
  <si>
    <t>Colorado, 2016, May</t>
  </si>
  <si>
    <t>Colorado, 2016, Jun</t>
  </si>
  <si>
    <t>Colorado, 2016, Jul</t>
  </si>
  <si>
    <t>Colorado, 2016, Aug</t>
  </si>
  <si>
    <t>Colorado, 2016, Sep</t>
  </si>
  <si>
    <t>Colorado, 2016, Oct</t>
  </si>
  <si>
    <t>Colorado, 2016, Nov</t>
  </si>
  <si>
    <t>Colorado, 2016, Dec</t>
  </si>
  <si>
    <t>Colorado, 2017, Jan</t>
  </si>
  <si>
    <t>Colorado, 2017, Feb</t>
  </si>
  <si>
    <t>Colorado, 2017, Mar</t>
  </si>
  <si>
    <t>Colorado, 2017, Apr</t>
  </si>
  <si>
    <t>Colorado, 2017, May</t>
  </si>
  <si>
    <t>Colorado, 2017, Jun</t>
  </si>
  <si>
    <t>Colorado, 2017, Jul</t>
  </si>
  <si>
    <t>Colorado, 2017, Aug</t>
  </si>
  <si>
    <t>Colorado, 2017, Sep</t>
  </si>
  <si>
    <t>Colorado, 2017, Oct</t>
  </si>
  <si>
    <t>Colorado, 2017, Nov</t>
  </si>
  <si>
    <t>Colorado, 2017, Dec</t>
  </si>
  <si>
    <t>Connecticut, 2010, Jan</t>
  </si>
  <si>
    <t>Connecticut, 2010, Feb</t>
  </si>
  <si>
    <t>Connecticut, 2010, Mar</t>
  </si>
  <si>
    <t>Connecticut, 2010, Apr</t>
  </si>
  <si>
    <t>Connecticut, 2010, May</t>
  </si>
  <si>
    <t>Connecticut, 2010, Jun</t>
  </si>
  <si>
    <t>Connecticut, 2010, Jul</t>
  </si>
  <si>
    <t>Connecticut, 2010, Aug</t>
  </si>
  <si>
    <t>Connecticut, 2010, Sep</t>
  </si>
  <si>
    <t>Connecticut, 2010, Oct</t>
  </si>
  <si>
    <t>Connecticut, 2010, Nov</t>
  </si>
  <si>
    <t>Connecticut, 2010, Dec</t>
  </si>
  <si>
    <t>Connecticut, 2011, Jan</t>
  </si>
  <si>
    <t>Connecticut, 2011, Feb</t>
  </si>
  <si>
    <t>Connecticut, 2011, Mar</t>
  </si>
  <si>
    <t>Connecticut, 2011, Apr</t>
  </si>
  <si>
    <t>Connecticut, 2011, May</t>
  </si>
  <si>
    <t>Connecticut, 2011, Jun</t>
  </si>
  <si>
    <t>Connecticut, 2011, Jul</t>
  </si>
  <si>
    <t>Connecticut, 2011, Aug</t>
  </si>
  <si>
    <t>Connecticut, 2011, Sep</t>
  </si>
  <si>
    <t>Connecticut, 2011, Oct</t>
  </si>
  <si>
    <t>Connecticut, 2011, Nov</t>
  </si>
  <si>
    <t>Connecticut, 2011, Dec</t>
  </si>
  <si>
    <t>Connecticut, 2012, Jan</t>
  </si>
  <si>
    <t>Connecticut, 2012, Feb</t>
  </si>
  <si>
    <t>Connecticut, 2012, Mar</t>
  </si>
  <si>
    <t>Connecticut, 2012, Apr</t>
  </si>
  <si>
    <t>Connecticut, 2012, May</t>
  </si>
  <si>
    <t>Connecticut, 2012, Jun</t>
  </si>
  <si>
    <t>Connecticut, 2012, Jul</t>
  </si>
  <si>
    <t>Connecticut, 2012, Aug</t>
  </si>
  <si>
    <t>Connecticut, 2012, Sep</t>
  </si>
  <si>
    <t>Connecticut, 2012, Oct</t>
  </si>
  <si>
    <t>Connecticut, 2012, Nov</t>
  </si>
  <si>
    <t>Connecticut, 2012, Dec</t>
  </si>
  <si>
    <t>Connecticut, 2013, Jan</t>
  </si>
  <si>
    <t>Connecticut, 2013, Feb</t>
  </si>
  <si>
    <t>Connecticut, 2013, Mar</t>
  </si>
  <si>
    <t>Connecticut, 2013, Apr</t>
  </si>
  <si>
    <t>Connecticut, 2013, May</t>
  </si>
  <si>
    <t>Connecticut, 2013, Jun</t>
  </si>
  <si>
    <t>Connecticut, 2013, Jul</t>
  </si>
  <si>
    <t>Connecticut, 2013, Aug</t>
  </si>
  <si>
    <t>Connecticut, 2013, Sep</t>
  </si>
  <si>
    <t>Connecticut, 2013, Oct</t>
  </si>
  <si>
    <t>Connecticut, 2013, Nov</t>
  </si>
  <si>
    <t>Connecticut, 2013, Dec</t>
  </si>
  <si>
    <t>Connecticut, 2014, Jan</t>
  </si>
  <si>
    <t>Connecticut, 2014, Feb</t>
  </si>
  <si>
    <t>Connecticut, 2014, Mar</t>
  </si>
  <si>
    <t>Connecticut, 2014, Apr</t>
  </si>
  <si>
    <t>Connecticut, 2014, May</t>
  </si>
  <si>
    <t>Connecticut, 2014, Jun</t>
  </si>
  <si>
    <t>Connecticut, 2014, Jul</t>
  </si>
  <si>
    <t>Connecticut, 2014, Aug</t>
  </si>
  <si>
    <t>Connecticut, 2014, Sep</t>
  </si>
  <si>
    <t>Connecticut, 2014, Oct</t>
  </si>
  <si>
    <t>Connecticut, 2014, Nov</t>
  </si>
  <si>
    <t>Connecticut, 2014, Dec</t>
  </si>
  <si>
    <t>Connecticut, 2015, Jan</t>
  </si>
  <si>
    <t>Connecticut, 2015, Feb</t>
  </si>
  <si>
    <t>Connecticut, 2015, Mar</t>
  </si>
  <si>
    <t>Connecticut, 2015, Apr</t>
  </si>
  <si>
    <t>Connecticut, 2015, May</t>
  </si>
  <si>
    <t>Connecticut, 2015, Jun</t>
  </si>
  <si>
    <t>Connecticut, 2015, Jul</t>
  </si>
  <si>
    <t>Connecticut, 2015, Aug</t>
  </si>
  <si>
    <t>Connecticut, 2015, Sep</t>
  </si>
  <si>
    <t>Connecticut, 2015, Oct</t>
  </si>
  <si>
    <t>Connecticut, 2015, Nov</t>
  </si>
  <si>
    <t>Connecticut, 2015, Dec</t>
  </si>
  <si>
    <t>Connecticut, 2016, Jan</t>
  </si>
  <si>
    <t>Connecticut, 2016, Feb</t>
  </si>
  <si>
    <t>Connecticut, 2016, Mar</t>
  </si>
  <si>
    <t>Connecticut, 2016, Apr</t>
  </si>
  <si>
    <t>Connecticut, 2016, May</t>
  </si>
  <si>
    <t>Connecticut, 2016, Jun</t>
  </si>
  <si>
    <t>Connecticut, 2016, Jul</t>
  </si>
  <si>
    <t>Connecticut, 2016, Aug</t>
  </si>
  <si>
    <t>Connecticut, 2016, Sep</t>
  </si>
  <si>
    <t>Connecticut, 2016, Oct</t>
  </si>
  <si>
    <t>Connecticut, 2016, Nov</t>
  </si>
  <si>
    <t>Connecticut, 2016, Dec</t>
  </si>
  <si>
    <t>Connecticut, 2017, Jan</t>
  </si>
  <si>
    <t>Connecticut, 2017, Feb</t>
  </si>
  <si>
    <t>Connecticut, 2017, Mar</t>
  </si>
  <si>
    <t>Connecticut, 2017, Apr</t>
  </si>
  <si>
    <t>Connecticut, 2017, May</t>
  </si>
  <si>
    <t>Connecticut, 2017, Jun</t>
  </si>
  <si>
    <t>Connecticut, 2017, Jul</t>
  </si>
  <si>
    <t>Connecticut, 2017, Aug</t>
  </si>
  <si>
    <t>Connecticut, 2017, Sep</t>
  </si>
  <si>
    <t>Connecticut, 2017, Oct</t>
  </si>
  <si>
    <t>Connecticut, 2017, Nov</t>
  </si>
  <si>
    <t>Connecticut, 2017, Dec</t>
  </si>
  <si>
    <t>Delaware, 2010, Jan</t>
  </si>
  <si>
    <t>Delaware, 2010, Feb</t>
  </si>
  <si>
    <t>Delaware, 2010, Mar</t>
  </si>
  <si>
    <t>Delaware, 2010, Apr</t>
  </si>
  <si>
    <t>Delaware, 2010, May</t>
  </si>
  <si>
    <t>Delaware, 2010, Jun</t>
  </si>
  <si>
    <t>Delaware, 2010, Jul</t>
  </si>
  <si>
    <t>Delaware, 2010, Aug</t>
  </si>
  <si>
    <t>Delaware, 2010, Sep</t>
  </si>
  <si>
    <t>Delaware, 2010, Oct</t>
  </si>
  <si>
    <t>Delaware, 2010, Nov</t>
  </si>
  <si>
    <t>Delaware, 2010, Dec</t>
  </si>
  <si>
    <t>Delaware, 2011, Jan</t>
  </si>
  <si>
    <t>Delaware, 2011, Feb</t>
  </si>
  <si>
    <t>Delaware, 2011, Mar</t>
  </si>
  <si>
    <t>Delaware, 2011, Apr</t>
  </si>
  <si>
    <t>Delaware, 2011, May</t>
  </si>
  <si>
    <t>Delaware, 2011, Jun</t>
  </si>
  <si>
    <t>Delaware, 2011, Jul</t>
  </si>
  <si>
    <t>Delaware, 2011, Aug</t>
  </si>
  <si>
    <t>Delaware, 2011, Sep</t>
  </si>
  <si>
    <t>Delaware, 2011, Oct</t>
  </si>
  <si>
    <t>Delaware, 2011, Nov</t>
  </si>
  <si>
    <t>Delaware, 2011, Dec</t>
  </si>
  <si>
    <t>Delaware, 2012, Jan</t>
  </si>
  <si>
    <t>Delaware, 2012, Feb</t>
  </si>
  <si>
    <t>Delaware, 2012, Mar</t>
  </si>
  <si>
    <t>Delaware, 2012, Apr</t>
  </si>
  <si>
    <t>Delaware, 2012, May</t>
  </si>
  <si>
    <t>Delaware, 2012, Jun</t>
  </si>
  <si>
    <t>Delaware, 2012, Jul</t>
  </si>
  <si>
    <t>Delaware, 2012, Aug</t>
  </si>
  <si>
    <t>Delaware, 2012, Sep</t>
  </si>
  <si>
    <t>Delaware, 2012, Oct</t>
  </si>
  <si>
    <t>Delaware, 2012, Nov</t>
  </si>
  <si>
    <t>Delaware, 2012, Dec</t>
  </si>
  <si>
    <t>Delaware, 2013, Jan</t>
  </si>
  <si>
    <t>Delaware, 2013, Feb</t>
  </si>
  <si>
    <t>Delaware, 2013, Mar</t>
  </si>
  <si>
    <t>Delaware, 2013, Apr</t>
  </si>
  <si>
    <t>Delaware, 2013, May</t>
  </si>
  <si>
    <t>Delaware, 2013, Jun</t>
  </si>
  <si>
    <t>Delaware, 2013, Jul</t>
  </si>
  <si>
    <t>Delaware, 2013, Aug</t>
  </si>
  <si>
    <t>Delaware, 2013, Sep</t>
  </si>
  <si>
    <t>Delaware, 2013, Oct</t>
  </si>
  <si>
    <t>Delaware, 2013, Nov</t>
  </si>
  <si>
    <t>Delaware, 2013, Dec</t>
  </si>
  <si>
    <t>Delaware, 2014, Jan</t>
  </si>
  <si>
    <t>Delaware, 2014, Feb</t>
  </si>
  <si>
    <t>Delaware, 2014, Mar</t>
  </si>
  <si>
    <t>Delaware, 2014, Apr</t>
  </si>
  <si>
    <t>Delaware, 2014, May</t>
  </si>
  <si>
    <t>Delaware, 2014, Jun</t>
  </si>
  <si>
    <t>Delaware, 2014, Jul</t>
  </si>
  <si>
    <t>Delaware, 2014, Aug</t>
  </si>
  <si>
    <t>Delaware, 2014, Sep</t>
  </si>
  <si>
    <t>Delaware, 2014, Oct</t>
  </si>
  <si>
    <t>Delaware, 2014, Nov</t>
  </si>
  <si>
    <t>Delaware, 2014, Dec</t>
  </si>
  <si>
    <t>Delaware, 2015, Jan</t>
  </si>
  <si>
    <t>Delaware, 2015, Feb</t>
  </si>
  <si>
    <t>Delaware, 2015, Mar</t>
  </si>
  <si>
    <t>Delaware, 2015, Apr</t>
  </si>
  <si>
    <t>Delaware, 2015, May</t>
  </si>
  <si>
    <t>Delaware, 2015, Jun</t>
  </si>
  <si>
    <t>Delaware, 2015, Jul</t>
  </si>
  <si>
    <t>Delaware, 2015, Aug</t>
  </si>
  <si>
    <t>Delaware, 2015, Sep</t>
  </si>
  <si>
    <t>Delaware, 2015, Oct</t>
  </si>
  <si>
    <t>Delaware, 2015, Nov</t>
  </si>
  <si>
    <t>Delaware, 2015, Dec</t>
  </si>
  <si>
    <t>Delaware, 2016, Jan</t>
  </si>
  <si>
    <t>Delaware, 2016, Feb</t>
  </si>
  <si>
    <t>Delaware, 2016, Mar</t>
  </si>
  <si>
    <t>Delaware, 2016, Apr</t>
  </si>
  <si>
    <t>Delaware, 2016, May</t>
  </si>
  <si>
    <t>Delaware, 2016, Jun</t>
  </si>
  <si>
    <t>Delaware, 2016, Jul</t>
  </si>
  <si>
    <t>Delaware, 2016, Aug</t>
  </si>
  <si>
    <t>Delaware, 2016, Sep</t>
  </si>
  <si>
    <t>Delaware, 2016, Oct</t>
  </si>
  <si>
    <t>Delaware, 2016, Nov</t>
  </si>
  <si>
    <t>Delaware, 2016, Dec</t>
  </si>
  <si>
    <t>Delaware, 2017, Jan</t>
  </si>
  <si>
    <t>Delaware, 2017, Feb</t>
  </si>
  <si>
    <t>Delaware, 2017, Mar</t>
  </si>
  <si>
    <t>Delaware, 2017, Apr</t>
  </si>
  <si>
    <t>Delaware, 2017, May</t>
  </si>
  <si>
    <t>Delaware, 2017, Jun</t>
  </si>
  <si>
    <t>Delaware, 2017, Jul</t>
  </si>
  <si>
    <t>Delaware, 2017, Aug</t>
  </si>
  <si>
    <t>Delaware, 2017, Sep</t>
  </si>
  <si>
    <t>Delaware, 2017, Oct</t>
  </si>
  <si>
    <t>Delaware, 2017, Nov</t>
  </si>
  <si>
    <t>Delaware, 2017, Dec</t>
  </si>
  <si>
    <t>District of Columbia, 2010, Jan</t>
  </si>
  <si>
    <t>District of Columbia, 2010, Feb</t>
  </si>
  <si>
    <t>District of Columbia, 2010, Mar</t>
  </si>
  <si>
    <t>District of Columbia, 2010, Apr</t>
  </si>
  <si>
    <t>District of Columbia, 2010, May</t>
  </si>
  <si>
    <t>District of Columbia, 2010, Jun</t>
  </si>
  <si>
    <t>District of Columbia, 2010, Jul</t>
  </si>
  <si>
    <t>District of Columbia, 2010, Aug</t>
  </si>
  <si>
    <t>District of Columbia, 2010, Sep</t>
  </si>
  <si>
    <t>District of Columbia, 2010, Oct</t>
  </si>
  <si>
    <t>District of Columbia, 2010, Nov</t>
  </si>
  <si>
    <t>District of Columbia, 2010, Dec</t>
  </si>
  <si>
    <t>District of Columbia, 2011, Jan</t>
  </si>
  <si>
    <t>District of Columbia, 2011, Feb</t>
  </si>
  <si>
    <t>District of Columbia, 2011, Mar</t>
  </si>
  <si>
    <t>District of Columbia, 2011, Apr</t>
  </si>
  <si>
    <t>District of Columbia, 2011, May</t>
  </si>
  <si>
    <t>District of Columbia, 2011, Jun</t>
  </si>
  <si>
    <t>District of Columbia, 2011, Jul</t>
  </si>
  <si>
    <t>District of Columbia, 2011, Aug</t>
  </si>
  <si>
    <t>District of Columbia, 2011, Sep</t>
  </si>
  <si>
    <t>District of Columbia, 2011, Oct</t>
  </si>
  <si>
    <t>District of Columbia, 2011, Nov</t>
  </si>
  <si>
    <t>District of Columbia, 2011, Dec</t>
  </si>
  <si>
    <t>District of Columbia, 2012, Jan</t>
  </si>
  <si>
    <t>District of Columbia, 2012, Feb</t>
  </si>
  <si>
    <t>District of Columbia, 2012, Mar</t>
  </si>
  <si>
    <t>District of Columbia, 2012, Apr</t>
  </si>
  <si>
    <t>District of Columbia, 2012, May</t>
  </si>
  <si>
    <t>District of Columbia, 2012, Jun</t>
  </si>
  <si>
    <t>District of Columbia, 2012, Jul</t>
  </si>
  <si>
    <t>District of Columbia, 2012, Aug</t>
  </si>
  <si>
    <t>District of Columbia, 2012, Sep</t>
  </si>
  <si>
    <t>District of Columbia, 2012, Oct</t>
  </si>
  <si>
    <t>District of Columbia, 2012, Nov</t>
  </si>
  <si>
    <t>District of Columbia, 2012, Dec</t>
  </si>
  <si>
    <t>District of Columbia, 2013, Jan</t>
  </si>
  <si>
    <t>District of Columbia, 2013, Feb</t>
  </si>
  <si>
    <t>District of Columbia, 2013, Mar</t>
  </si>
  <si>
    <t>District of Columbia, 2013, Apr</t>
  </si>
  <si>
    <t>District of Columbia, 2013, May</t>
  </si>
  <si>
    <t>District of Columbia, 2013, Jun</t>
  </si>
  <si>
    <t>District of Columbia, 2013, Jul</t>
  </si>
  <si>
    <t>District of Columbia, 2013, Aug</t>
  </si>
  <si>
    <t>District of Columbia, 2013, Sep</t>
  </si>
  <si>
    <t>District of Columbia, 2013, Oct</t>
  </si>
  <si>
    <t>District of Columbia, 2013, Nov</t>
  </si>
  <si>
    <t>District of Columbia, 2013, Dec</t>
  </si>
  <si>
    <t>District of Columbia, 2014, Jan</t>
  </si>
  <si>
    <t>District of Columbia, 2014, Feb</t>
  </si>
  <si>
    <t>District of Columbia, 2014, Mar</t>
  </si>
  <si>
    <t>District of Columbia, 2014, Apr</t>
  </si>
  <si>
    <t>District of Columbia, 2014, May</t>
  </si>
  <si>
    <t>District of Columbia, 2014, Jun</t>
  </si>
  <si>
    <t>District of Columbia, 2014, Jul</t>
  </si>
  <si>
    <t>District of Columbia, 2014, Aug</t>
  </si>
  <si>
    <t>District of Columbia, 2014, Sep</t>
  </si>
  <si>
    <t>District of Columbia, 2014, Oct</t>
  </si>
  <si>
    <t>District of Columbia, 2014, Nov</t>
  </si>
  <si>
    <t>District of Columbia, 2014, Dec</t>
  </si>
  <si>
    <t>District of Columbia, 2015, Jan</t>
  </si>
  <si>
    <t>District of Columbia, 2015, Feb</t>
  </si>
  <si>
    <t>District of Columbia, 2015, Mar</t>
  </si>
  <si>
    <t>District of Columbia, 2015, Apr</t>
  </si>
  <si>
    <t>District of Columbia, 2015, May</t>
  </si>
  <si>
    <t>District of Columbia, 2015, Jun</t>
  </si>
  <si>
    <t>District of Columbia, 2015, Jul</t>
  </si>
  <si>
    <t>District of Columbia, 2015, Aug</t>
  </si>
  <si>
    <t>District of Columbia, 2015, Sep</t>
  </si>
  <si>
    <t>District of Columbia, 2015, Oct</t>
  </si>
  <si>
    <t>District of Columbia, 2015, Nov</t>
  </si>
  <si>
    <t>District of Columbia, 2015, Dec</t>
  </si>
  <si>
    <t>District of Columbia, 2016, Jan</t>
  </si>
  <si>
    <t>District of Columbia, 2016, Feb</t>
  </si>
  <si>
    <t>District of Columbia, 2016, Mar</t>
  </si>
  <si>
    <t>District of Columbia, 2016, Apr</t>
  </si>
  <si>
    <t>District of Columbia, 2016, May</t>
  </si>
  <si>
    <t>District of Columbia, 2016, Jun</t>
  </si>
  <si>
    <t>District of Columbia, 2016, Jul</t>
  </si>
  <si>
    <t>District of Columbia, 2016, Aug</t>
  </si>
  <si>
    <t>District of Columbia, 2016, Sep</t>
  </si>
  <si>
    <t>District of Columbia, 2016, Oct</t>
  </si>
  <si>
    <t>District of Columbia, 2016, Nov</t>
  </si>
  <si>
    <t>District of Columbia, 2016, Dec</t>
  </si>
  <si>
    <t>District of Columbia, 2017, Jan</t>
  </si>
  <si>
    <t>District of Columbia, 2017, Feb</t>
  </si>
  <si>
    <t>District of Columbia, 2017, Mar</t>
  </si>
  <si>
    <t>District of Columbia, 2017, Apr</t>
  </si>
  <si>
    <t>District of Columbia, 2017, May</t>
  </si>
  <si>
    <t>District of Columbia, 2017, Jun</t>
  </si>
  <si>
    <t>District of Columbia, 2017, Jul</t>
  </si>
  <si>
    <t>District of Columbia, 2017, Aug</t>
  </si>
  <si>
    <t>District of Columbia, 2017, Sep</t>
  </si>
  <si>
    <t>District of Columbia, 2017, Oct</t>
  </si>
  <si>
    <t>District of Columbia, 2017, Nov</t>
  </si>
  <si>
    <t>District of Columbia, 2017, Dec</t>
  </si>
  <si>
    <t>Florida, 2010, Jan</t>
  </si>
  <si>
    <t>Florida, 2010, Feb</t>
  </si>
  <si>
    <t>Florida, 2010, Mar</t>
  </si>
  <si>
    <t>Florida, 2010, Apr</t>
  </si>
  <si>
    <t>Florida, 2010, May</t>
  </si>
  <si>
    <t>Florida, 2010, Jun</t>
  </si>
  <si>
    <t>Florida, 2010, Jul</t>
  </si>
  <si>
    <t>Florida, 2010, Aug</t>
  </si>
  <si>
    <t>Florida, 2010, Sep</t>
  </si>
  <si>
    <t>Florida, 2010, Oct</t>
  </si>
  <si>
    <t>Florida, 2010, Nov</t>
  </si>
  <si>
    <t>Florida, 2010, Dec</t>
  </si>
  <si>
    <t>Florida, 2011, Jan</t>
  </si>
  <si>
    <t>Florida, 2011, Feb</t>
  </si>
  <si>
    <t>Florida, 2011, Mar</t>
  </si>
  <si>
    <t>Florida, 2011, Apr</t>
  </si>
  <si>
    <t>Florida, 2011, May</t>
  </si>
  <si>
    <t>Florida, 2011, Jun</t>
  </si>
  <si>
    <t>Florida, 2011, Jul</t>
  </si>
  <si>
    <t>Florida, 2011, Aug</t>
  </si>
  <si>
    <t>Florida, 2011, Sep</t>
  </si>
  <si>
    <t>Florida, 2011, Oct</t>
  </si>
  <si>
    <t>Florida, 2011, Nov</t>
  </si>
  <si>
    <t>Florida, 2011, Dec</t>
  </si>
  <si>
    <t>Florida, 2012, Jan</t>
  </si>
  <si>
    <t>Florida, 2012, Feb</t>
  </si>
  <si>
    <t>Florida, 2012, Mar</t>
  </si>
  <si>
    <t>Florida, 2012, Apr</t>
  </si>
  <si>
    <t>Florida, 2012, May</t>
  </si>
  <si>
    <t>Florida, 2012, Jun</t>
  </si>
  <si>
    <t>Florida, 2012, Jul</t>
  </si>
  <si>
    <t>Florida, 2012, Aug</t>
  </si>
  <si>
    <t>Florida, 2012, Sep</t>
  </si>
  <si>
    <t>Florida, 2012, Oct</t>
  </si>
  <si>
    <t>Florida, 2012, Nov</t>
  </si>
  <si>
    <t>Florida, 2012, Dec</t>
  </si>
  <si>
    <t>Florida, 2013, Jan</t>
  </si>
  <si>
    <t>Florida, 2013, Feb</t>
  </si>
  <si>
    <t>Florida, 2013, Mar</t>
  </si>
  <si>
    <t>Florida, 2013, Apr</t>
  </si>
  <si>
    <t>Florida, 2013, May</t>
  </si>
  <si>
    <t>Florida, 2013, Jun</t>
  </si>
  <si>
    <t>Florida, 2013, Jul</t>
  </si>
  <si>
    <t>Florida, 2013, Aug</t>
  </si>
  <si>
    <t>Florida, 2013, Sep</t>
  </si>
  <si>
    <t>Florida, 2013, Oct</t>
  </si>
  <si>
    <t>Florida, 2013, Nov</t>
  </si>
  <si>
    <t>Florida, 2013, Dec</t>
  </si>
  <si>
    <t>Florida, 2014, Jan</t>
  </si>
  <si>
    <t>Florida, 2014, Feb</t>
  </si>
  <si>
    <t>Florida, 2014, Mar</t>
  </si>
  <si>
    <t>Florida, 2014, Apr</t>
  </si>
  <si>
    <t>Florida, 2014, May</t>
  </si>
  <si>
    <t>Florida, 2014, Jun</t>
  </si>
  <si>
    <t>Florida, 2014, Jul</t>
  </si>
  <si>
    <t>Florida, 2014, Aug</t>
  </si>
  <si>
    <t>Florida, 2014, Sep</t>
  </si>
  <si>
    <t>Florida, 2014, Oct</t>
  </si>
  <si>
    <t>Florida, 2014, Nov</t>
  </si>
  <si>
    <t>Florida, 2014, Dec</t>
  </si>
  <si>
    <t>Florida, 2015, Jan</t>
  </si>
  <si>
    <t>Florida, 2015, Feb</t>
  </si>
  <si>
    <t>Florida, 2015, Mar</t>
  </si>
  <si>
    <t>Florida, 2015, Apr</t>
  </si>
  <si>
    <t>Florida, 2015, May</t>
  </si>
  <si>
    <t>Florida, 2015, Jun</t>
  </si>
  <si>
    <t>Florida, 2015, Jul</t>
  </si>
  <si>
    <t>Florida, 2015, Aug</t>
  </si>
  <si>
    <t>Florida, 2015, Sep</t>
  </si>
  <si>
    <t>Florida, 2015, Oct</t>
  </si>
  <si>
    <t>Florida, 2015, Nov</t>
  </si>
  <si>
    <t>Florida, 2015, Dec</t>
  </si>
  <si>
    <t>Florida, 2016, Jan</t>
  </si>
  <si>
    <t>Florida, 2016, Feb</t>
  </si>
  <si>
    <t>Florida, 2016, Mar</t>
  </si>
  <si>
    <t>Florida, 2016, Apr</t>
  </si>
  <si>
    <t>Florida, 2016, May</t>
  </si>
  <si>
    <t>Florida, 2016, Jun</t>
  </si>
  <si>
    <t>Florida, 2016, Jul</t>
  </si>
  <si>
    <t>Florida, 2016, Aug</t>
  </si>
  <si>
    <t>Florida, 2016, Sep</t>
  </si>
  <si>
    <t>Florida, 2016, Oct</t>
  </si>
  <si>
    <t>Florida, 2016, Nov</t>
  </si>
  <si>
    <t>Florida, 2016, Dec</t>
  </si>
  <si>
    <t>Florida, 2017, Jan</t>
  </si>
  <si>
    <t>Florida, 2017, Feb</t>
  </si>
  <si>
    <t>Florida, 2017, Mar</t>
  </si>
  <si>
    <t>Florida, 2017, Apr</t>
  </si>
  <si>
    <t>Florida, 2017, May</t>
  </si>
  <si>
    <t>Florida, 2017, Jun</t>
  </si>
  <si>
    <t>Florida, 2017, Jul</t>
  </si>
  <si>
    <t>Florida, 2017, Aug</t>
  </si>
  <si>
    <t>Florida, 2017, Sep</t>
  </si>
  <si>
    <t>Florida, 2017, Oct</t>
  </si>
  <si>
    <t>Florida, 2017, Nov</t>
  </si>
  <si>
    <t>Florida, 2017, Dec</t>
  </si>
  <si>
    <t>Georgia, 2010, Jan</t>
  </si>
  <si>
    <t>Georgia, 2010, Feb</t>
  </si>
  <si>
    <t>Georgia, 2010, Mar</t>
  </si>
  <si>
    <t>Georgia, 2010, Apr</t>
  </si>
  <si>
    <t>Georgia, 2010, May</t>
  </si>
  <si>
    <t>Georgia, 2010, Jun</t>
  </si>
  <si>
    <t>Georgia, 2010, Jul</t>
  </si>
  <si>
    <t>Georgia, 2010, Aug</t>
  </si>
  <si>
    <t>Georgia, 2010, Sep</t>
  </si>
  <si>
    <t>Georgia, 2010, Oct</t>
  </si>
  <si>
    <t>Georgia, 2010, Nov</t>
  </si>
  <si>
    <t>Georgia, 2010, Dec</t>
  </si>
  <si>
    <t>Georgia, 2011, Jan</t>
  </si>
  <si>
    <t>Georgia, 2011, Feb</t>
  </si>
  <si>
    <t>Georgia, 2011, Mar</t>
  </si>
  <si>
    <t>Georgia, 2011, Apr</t>
  </si>
  <si>
    <t>Georgia, 2011, May</t>
  </si>
  <si>
    <t>Georgia, 2011, Jun</t>
  </si>
  <si>
    <t>Georgia, 2011, Jul</t>
  </si>
  <si>
    <t>Georgia, 2011, Aug</t>
  </si>
  <si>
    <t>Georgia, 2011, Sep</t>
  </si>
  <si>
    <t>Georgia, 2011, Oct</t>
  </si>
  <si>
    <t>Georgia, 2011, Nov</t>
  </si>
  <si>
    <t>Georgia, 2011, Dec</t>
  </si>
  <si>
    <t>Georgia, 2012, Jan</t>
  </si>
  <si>
    <t>Georgia, 2012, Feb</t>
  </si>
  <si>
    <t>Georgia, 2012, Mar</t>
  </si>
  <si>
    <t>Georgia, 2012, Apr</t>
  </si>
  <si>
    <t>Georgia, 2012, May</t>
  </si>
  <si>
    <t>Georgia, 2012, Jun</t>
  </si>
  <si>
    <t>Georgia, 2012, Jul</t>
  </si>
  <si>
    <t>Georgia, 2012, Aug</t>
  </si>
  <si>
    <t>Georgia, 2012, Sep</t>
  </si>
  <si>
    <t>Georgia, 2012, Oct</t>
  </si>
  <si>
    <t>Georgia, 2012, Nov</t>
  </si>
  <si>
    <t>Georgia, 2012, Dec</t>
  </si>
  <si>
    <t>Georgia, 2013, Jan</t>
  </si>
  <si>
    <t>Georgia, 2013, Feb</t>
  </si>
  <si>
    <t>Georgia, 2013, Mar</t>
  </si>
  <si>
    <t>Georgia, 2013, Apr</t>
  </si>
  <si>
    <t>Georgia, 2013, May</t>
  </si>
  <si>
    <t>Georgia, 2013, Jun</t>
  </si>
  <si>
    <t>Georgia, 2013, Jul</t>
  </si>
  <si>
    <t>Georgia, 2013, Aug</t>
  </si>
  <si>
    <t>Georgia, 2013, Sep</t>
  </si>
  <si>
    <t>Georgia, 2013, Oct</t>
  </si>
  <si>
    <t>Georgia, 2013, Nov</t>
  </si>
  <si>
    <t>Georgia, 2013, Dec</t>
  </si>
  <si>
    <t>Georgia, 2014, Jan</t>
  </si>
  <si>
    <t>Georgia, 2014, Feb</t>
  </si>
  <si>
    <t>Georgia, 2014, Mar</t>
  </si>
  <si>
    <t>Georgia, 2014, Apr</t>
  </si>
  <si>
    <t>Georgia, 2014, May</t>
  </si>
  <si>
    <t>Georgia, 2014, Jun</t>
  </si>
  <si>
    <t>Georgia, 2014, Jul</t>
  </si>
  <si>
    <t>Georgia, 2014, Aug</t>
  </si>
  <si>
    <t>Georgia, 2014, Sep</t>
  </si>
  <si>
    <t>Georgia, 2014, Oct</t>
  </si>
  <si>
    <t>Georgia, 2014, Nov</t>
  </si>
  <si>
    <t>Georgia, 2014, Dec</t>
  </si>
  <si>
    <t>Georgia, 2015, Jan</t>
  </si>
  <si>
    <t>Georgia, 2015, Feb</t>
  </si>
  <si>
    <t>Georgia, 2015, Mar</t>
  </si>
  <si>
    <t>Georgia, 2015, Apr</t>
  </si>
  <si>
    <t>Georgia, 2015, May</t>
  </si>
  <si>
    <t>Georgia, 2015, Jun</t>
  </si>
  <si>
    <t>Georgia, 2015, Jul</t>
  </si>
  <si>
    <t>Georgia, 2015, Aug</t>
  </si>
  <si>
    <t>Georgia, 2015, Sep</t>
  </si>
  <si>
    <t>Georgia, 2015, Oct</t>
  </si>
  <si>
    <t>Georgia, 2015, Nov</t>
  </si>
  <si>
    <t>Georgia, 2015, Dec</t>
  </si>
  <si>
    <t>Georgia, 2016, Jan</t>
  </si>
  <si>
    <t>Georgia, 2016, Feb</t>
  </si>
  <si>
    <t>Georgia, 2016, Mar</t>
  </si>
  <si>
    <t>Georgia, 2016, Apr</t>
  </si>
  <si>
    <t>Georgia, 2016, May</t>
  </si>
  <si>
    <t>Georgia, 2016, Jun</t>
  </si>
  <si>
    <t>Georgia, 2016, Jul</t>
  </si>
  <si>
    <t>Georgia, 2016, Aug</t>
  </si>
  <si>
    <t>Georgia, 2016, Sep</t>
  </si>
  <si>
    <t>Georgia, 2016, Oct</t>
  </si>
  <si>
    <t>Georgia, 2016, Nov</t>
  </si>
  <si>
    <t>Georgia, 2016, Dec</t>
  </si>
  <si>
    <t>Georgia, 2017, Jan</t>
  </si>
  <si>
    <t>Georgia, 2017, Feb</t>
  </si>
  <si>
    <t>Georgia, 2017, Mar</t>
  </si>
  <si>
    <t>Georgia, 2017, Apr</t>
  </si>
  <si>
    <t>Georgia, 2017, May</t>
  </si>
  <si>
    <t>Georgia, 2017, Jun</t>
  </si>
  <si>
    <t>Georgia, 2017, Jul</t>
  </si>
  <si>
    <t>Georgia, 2017, Aug</t>
  </si>
  <si>
    <t>Georgia, 2017, Sep</t>
  </si>
  <si>
    <t>Georgia, 2017, Oct</t>
  </si>
  <si>
    <t>Georgia, 2017, Nov</t>
  </si>
  <si>
    <t>Georgia, 2017, Dec</t>
  </si>
  <si>
    <t>Hawaii, 2010, Jan</t>
  </si>
  <si>
    <t>Hawaii, 2010, Feb</t>
  </si>
  <si>
    <t>Hawaii, 2010, Mar</t>
  </si>
  <si>
    <t>Hawaii, 2010, Apr</t>
  </si>
  <si>
    <t>Hawaii, 2010, May</t>
  </si>
  <si>
    <t>Hawaii, 2010, Jun</t>
  </si>
  <si>
    <t>Hawaii, 2010, Jul</t>
  </si>
  <si>
    <t>Hawaii, 2010, Aug</t>
  </si>
  <si>
    <t>Hawaii, 2010, Sep</t>
  </si>
  <si>
    <t>Hawaii, 2010, Oct</t>
  </si>
  <si>
    <t>Hawaii, 2010, Nov</t>
  </si>
  <si>
    <t>Hawaii, 2010, Dec</t>
  </si>
  <si>
    <t>Hawaii, 2011, Jan</t>
  </si>
  <si>
    <t>Hawaii, 2011, Feb</t>
  </si>
  <si>
    <t>Hawaii, 2011, Mar</t>
  </si>
  <si>
    <t>Hawaii, 2011, Apr</t>
  </si>
  <si>
    <t>Hawaii, 2011, May</t>
  </si>
  <si>
    <t>Hawaii, 2011, Jun</t>
  </si>
  <si>
    <t>Hawaii, 2011, Jul</t>
  </si>
  <si>
    <t>Hawaii, 2011, Aug</t>
  </si>
  <si>
    <t>Hawaii, 2011, Sep</t>
  </si>
  <si>
    <t>Hawaii, 2011, Oct</t>
  </si>
  <si>
    <t>Hawaii, 2011, Nov</t>
  </si>
  <si>
    <t>Hawaii, 2011, Dec</t>
  </si>
  <si>
    <t>Hawaii, 2012, Jan</t>
  </si>
  <si>
    <t>Hawaii, 2012, Feb</t>
  </si>
  <si>
    <t>Hawaii, 2012, Mar</t>
  </si>
  <si>
    <t>Hawaii, 2012, Apr</t>
  </si>
  <si>
    <t>Hawaii, 2012, May</t>
  </si>
  <si>
    <t>Hawaii, 2012, Jun</t>
  </si>
  <si>
    <t>Hawaii, 2012, Jul</t>
  </si>
  <si>
    <t>Hawaii, 2012, Aug</t>
  </si>
  <si>
    <t>Hawaii, 2012, Sep</t>
  </si>
  <si>
    <t>Hawaii, 2012, Oct</t>
  </si>
  <si>
    <t>Hawaii, 2012, Nov</t>
  </si>
  <si>
    <t>Hawaii, 2012, Dec</t>
  </si>
  <si>
    <t>Hawaii, 2013, Jan</t>
  </si>
  <si>
    <t>Hawaii, 2013, Feb</t>
  </si>
  <si>
    <t>Hawaii, 2013, Mar</t>
  </si>
  <si>
    <t>Hawaii, 2013, Apr</t>
  </si>
  <si>
    <t>Hawaii, 2013, May</t>
  </si>
  <si>
    <t>Hawaii, 2013, Jun</t>
  </si>
  <si>
    <t>Hawaii, 2013, Jul</t>
  </si>
  <si>
    <t>Hawaii, 2013, Aug</t>
  </si>
  <si>
    <t>Hawaii, 2013, Sep</t>
  </si>
  <si>
    <t>Hawaii, 2013, Oct</t>
  </si>
  <si>
    <t>Hawaii, 2013, Nov</t>
  </si>
  <si>
    <t>Hawaii, 2013, Dec</t>
  </si>
  <si>
    <t>Hawaii, 2014, Jan</t>
  </si>
  <si>
    <t>Hawaii, 2014, Feb</t>
  </si>
  <si>
    <t>Hawaii, 2014, Mar</t>
  </si>
  <si>
    <t>Hawaii, 2014, Apr</t>
  </si>
  <si>
    <t>Hawaii, 2014, May</t>
  </si>
  <si>
    <t>Hawaii, 2014, Jun</t>
  </si>
  <si>
    <t>Hawaii, 2014, Jul</t>
  </si>
  <si>
    <t>Hawaii, 2014, Aug</t>
  </si>
  <si>
    <t>Hawaii, 2014, Sep</t>
  </si>
  <si>
    <t>Hawaii, 2014, Oct</t>
  </si>
  <si>
    <t>Hawaii, 2014, Nov</t>
  </si>
  <si>
    <t>Hawaii, 2014, Dec</t>
  </si>
  <si>
    <t>Hawaii, 2015, Jan</t>
  </si>
  <si>
    <t>Hawaii, 2015, Feb</t>
  </si>
  <si>
    <t>Hawaii, 2015, Mar</t>
  </si>
  <si>
    <t>Hawaii, 2015, Apr</t>
  </si>
  <si>
    <t>Hawaii, 2015, May</t>
  </si>
  <si>
    <t>Hawaii, 2015, Jun</t>
  </si>
  <si>
    <t>Hawaii, 2015, Jul</t>
  </si>
  <si>
    <t>Hawaii, 2015, Aug</t>
  </si>
  <si>
    <t>Hawaii, 2015, Sep</t>
  </si>
  <si>
    <t>Hawaii, 2015, Oct</t>
  </si>
  <si>
    <t>Hawaii, 2015, Nov</t>
  </si>
  <si>
    <t>Hawaii, 2015, Dec</t>
  </si>
  <si>
    <t>Hawaii, 2016, Jan</t>
  </si>
  <si>
    <t>Hawaii, 2016, Feb</t>
  </si>
  <si>
    <t>Hawaii, 2016, Mar</t>
  </si>
  <si>
    <t>Hawaii, 2016, Apr</t>
  </si>
  <si>
    <t>Hawaii, 2016, May</t>
  </si>
  <si>
    <t>Hawaii, 2016, Jun</t>
  </si>
  <si>
    <t>Hawaii, 2016, Jul</t>
  </si>
  <si>
    <t>Hawaii, 2016, Aug</t>
  </si>
  <si>
    <t>Hawaii, 2016, Sep</t>
  </si>
  <si>
    <t>Hawaii, 2016, Oct</t>
  </si>
  <si>
    <t>Hawaii, 2016, Nov</t>
  </si>
  <si>
    <t>Hawaii, 2016, Dec</t>
  </si>
  <si>
    <t>Hawaii, 2017, Jan</t>
  </si>
  <si>
    <t>Hawaii, 2017, Feb</t>
  </si>
  <si>
    <t>Hawaii, 2017, Mar</t>
  </si>
  <si>
    <t>Hawaii, 2017, Apr</t>
  </si>
  <si>
    <t>Hawaii, 2017, May</t>
  </si>
  <si>
    <t>Hawaii, 2017, Jun</t>
  </si>
  <si>
    <t>Hawaii, 2017, Jul</t>
  </si>
  <si>
    <t>Hawaii, 2017, Aug</t>
  </si>
  <si>
    <t>Hawaii, 2017, Sep</t>
  </si>
  <si>
    <t>Hawaii, 2017, Oct</t>
  </si>
  <si>
    <t>Hawaii, 2017, Nov</t>
  </si>
  <si>
    <t>Hawaii, 2017, Dec</t>
  </si>
  <si>
    <t>Idaho, 2010, Jan</t>
  </si>
  <si>
    <t>Idaho, 2010, Feb</t>
  </si>
  <si>
    <t>Idaho, 2010, Mar</t>
  </si>
  <si>
    <t>Idaho, 2010, Apr</t>
  </si>
  <si>
    <t>Idaho, 2010, May</t>
  </si>
  <si>
    <t>Idaho, 2010, Jun</t>
  </si>
  <si>
    <t>Idaho, 2010, Jul</t>
  </si>
  <si>
    <t>Idaho, 2010, Aug</t>
  </si>
  <si>
    <t>Idaho, 2010, Sep</t>
  </si>
  <si>
    <t>Idaho, 2010, Oct</t>
  </si>
  <si>
    <t>Idaho, 2010, Nov</t>
  </si>
  <si>
    <t>Idaho, 2010, Dec</t>
  </si>
  <si>
    <t>Idaho, 2011, Jan</t>
  </si>
  <si>
    <t>Idaho, 2011, Feb</t>
  </si>
  <si>
    <t>Idaho, 2011, Mar</t>
  </si>
  <si>
    <t>Idaho, 2011, Apr</t>
  </si>
  <si>
    <t>Idaho, 2011, May</t>
  </si>
  <si>
    <t>Idaho, 2011, Jun</t>
  </si>
  <si>
    <t>Idaho, 2011, Jul</t>
  </si>
  <si>
    <t>Idaho, 2011, Aug</t>
  </si>
  <si>
    <t>Idaho, 2011, Sep</t>
  </si>
  <si>
    <t>Idaho, 2011, Oct</t>
  </si>
  <si>
    <t>Idaho, 2011, Nov</t>
  </si>
  <si>
    <t>Idaho, 2011, Dec</t>
  </si>
  <si>
    <t>Idaho, 2012, Jan</t>
  </si>
  <si>
    <t>Idaho, 2012, Feb</t>
  </si>
  <si>
    <t>Idaho, 2012, Mar</t>
  </si>
  <si>
    <t>Idaho, 2012, Apr</t>
  </si>
  <si>
    <t>Idaho, 2012, May</t>
  </si>
  <si>
    <t>Idaho, 2012, Jun</t>
  </si>
  <si>
    <t>Idaho, 2012, Jul</t>
  </si>
  <si>
    <t>Idaho, 2012, Aug</t>
  </si>
  <si>
    <t>Idaho, 2012, Sep</t>
  </si>
  <si>
    <t>Idaho, 2012, Oct</t>
  </si>
  <si>
    <t>Idaho, 2012, Nov</t>
  </si>
  <si>
    <t>Idaho, 2012, Dec</t>
  </si>
  <si>
    <t>Idaho, 2013, Jan</t>
  </si>
  <si>
    <t>Idaho, 2013, Feb</t>
  </si>
  <si>
    <t>Idaho, 2013, Mar</t>
  </si>
  <si>
    <t>Idaho, 2013, Apr</t>
  </si>
  <si>
    <t>Idaho, 2013, May</t>
  </si>
  <si>
    <t>Idaho, 2013, Jun</t>
  </si>
  <si>
    <t>Idaho, 2013, Jul</t>
  </si>
  <si>
    <t>Idaho, 2013, Aug</t>
  </si>
  <si>
    <t>Idaho, 2013, Sep</t>
  </si>
  <si>
    <t>Idaho, 2013, Oct</t>
  </si>
  <si>
    <t>Idaho, 2013, Nov</t>
  </si>
  <si>
    <t>Idaho, 2013, Dec</t>
  </si>
  <si>
    <t>Idaho, 2014, Jan</t>
  </si>
  <si>
    <t>Idaho, 2014, Feb</t>
  </si>
  <si>
    <t>Idaho, 2014, Mar</t>
  </si>
  <si>
    <t>Idaho, 2014, Apr</t>
  </si>
  <si>
    <t>Idaho, 2014, May</t>
  </si>
  <si>
    <t>Idaho, 2014, Jun</t>
  </si>
  <si>
    <t>Idaho, 2014, Jul</t>
  </si>
  <si>
    <t>Idaho, 2014, Aug</t>
  </si>
  <si>
    <t>Idaho, 2014, Sep</t>
  </si>
  <si>
    <t>Idaho, 2014, Oct</t>
  </si>
  <si>
    <t>Idaho, 2014, Nov</t>
  </si>
  <si>
    <t>Idaho, 2014, Dec</t>
  </si>
  <si>
    <t>Idaho, 2015, Jan</t>
  </si>
  <si>
    <t>Idaho, 2015, Feb</t>
  </si>
  <si>
    <t>Idaho, 2015, Mar</t>
  </si>
  <si>
    <t>Idaho, 2015, Apr</t>
  </si>
  <si>
    <t>Idaho, 2015, May</t>
  </si>
  <si>
    <t>Idaho, 2015, Jun</t>
  </si>
  <si>
    <t>Idaho, 2015, Jul</t>
  </si>
  <si>
    <t>Idaho, 2015, Aug</t>
  </si>
  <si>
    <t>Idaho, 2015, Sep</t>
  </si>
  <si>
    <t>Idaho, 2015, Oct</t>
  </si>
  <si>
    <t>Idaho, 2015, Nov</t>
  </si>
  <si>
    <t>Idaho, 2015, Dec</t>
  </si>
  <si>
    <t>Idaho, 2016, Jan</t>
  </si>
  <si>
    <t>Idaho, 2016, Feb</t>
  </si>
  <si>
    <t>Idaho, 2016, Mar</t>
  </si>
  <si>
    <t>Idaho, 2016, Apr</t>
  </si>
  <si>
    <t>Idaho, 2016, May</t>
  </si>
  <si>
    <t>Idaho, 2016, Jun</t>
  </si>
  <si>
    <t>Idaho, 2016, Jul</t>
  </si>
  <si>
    <t>Idaho, 2016, Aug</t>
  </si>
  <si>
    <t>Idaho, 2016, Sep</t>
  </si>
  <si>
    <t>Idaho, 2016, Oct</t>
  </si>
  <si>
    <t>Idaho, 2016, Nov</t>
  </si>
  <si>
    <t>Idaho, 2016, Dec</t>
  </si>
  <si>
    <t>Idaho, 2017, Jan</t>
  </si>
  <si>
    <t>Idaho, 2017, Feb</t>
  </si>
  <si>
    <t>Idaho, 2017, Mar</t>
  </si>
  <si>
    <t>Idaho, 2017, Apr</t>
  </si>
  <si>
    <t>Idaho, 2017, May</t>
  </si>
  <si>
    <t>Idaho, 2017, Jun</t>
  </si>
  <si>
    <t>Idaho, 2017, Jul</t>
  </si>
  <si>
    <t>Idaho, 2017, Aug</t>
  </si>
  <si>
    <t>Idaho, 2017, Sep</t>
  </si>
  <si>
    <t>Idaho, 2017, Oct</t>
  </si>
  <si>
    <t>Idaho, 2017, Nov</t>
  </si>
  <si>
    <t>Idaho, 2017, Dec</t>
  </si>
  <si>
    <t>Illinois, 2010, Jan</t>
  </si>
  <si>
    <t>Illinois, 2010, Feb</t>
  </si>
  <si>
    <t>Illinois, 2010, Mar</t>
  </si>
  <si>
    <t>Illinois, 2010, Apr</t>
  </si>
  <si>
    <t>Illinois, 2010, May</t>
  </si>
  <si>
    <t>Illinois, 2010, Jun</t>
  </si>
  <si>
    <t>Illinois, 2010, Jul</t>
  </si>
  <si>
    <t>Illinois, 2010, Aug</t>
  </si>
  <si>
    <t>Illinois, 2010, Sep</t>
  </si>
  <si>
    <t>Illinois, 2010, Oct</t>
  </si>
  <si>
    <t>Illinois, 2010, Nov</t>
  </si>
  <si>
    <t>Illinois, 2010, Dec</t>
  </si>
  <si>
    <t>Illinois, 2011, Jan</t>
  </si>
  <si>
    <t>Illinois, 2011, Feb</t>
  </si>
  <si>
    <t>Illinois, 2011, Mar</t>
  </si>
  <si>
    <t>Illinois, 2011, Apr</t>
  </si>
  <si>
    <t>Illinois, 2011, May</t>
  </si>
  <si>
    <t>Illinois, 2011, Jun</t>
  </si>
  <si>
    <t>Illinois, 2011, Jul</t>
  </si>
  <si>
    <t>Illinois, 2011, Aug</t>
  </si>
  <si>
    <t>Illinois, 2011, Sep</t>
  </si>
  <si>
    <t>Illinois, 2011, Oct</t>
  </si>
  <si>
    <t>Illinois, 2011, Nov</t>
  </si>
  <si>
    <t>Illinois, 2011, Dec</t>
  </si>
  <si>
    <t>Illinois, 2012, Jan</t>
  </si>
  <si>
    <t>Illinois, 2012, Feb</t>
  </si>
  <si>
    <t>Illinois, 2012, Mar</t>
  </si>
  <si>
    <t>Illinois, 2012, Apr</t>
  </si>
  <si>
    <t>Illinois, 2012, May</t>
  </si>
  <si>
    <t>Illinois, 2012, Jun</t>
  </si>
  <si>
    <t>Illinois, 2012, Jul</t>
  </si>
  <si>
    <t>Illinois, 2012, Aug</t>
  </si>
  <si>
    <t>Illinois, 2012, Sep</t>
  </si>
  <si>
    <t>Illinois, 2012, Oct</t>
  </si>
  <si>
    <t>Illinois, 2012, Nov</t>
  </si>
  <si>
    <t>Illinois, 2012, Dec</t>
  </si>
  <si>
    <t>Illinois, 2013, Jan</t>
  </si>
  <si>
    <t>Illinois, 2013, Feb</t>
  </si>
  <si>
    <t>Illinois, 2013, Mar</t>
  </si>
  <si>
    <t>Illinois, 2013, Apr</t>
  </si>
  <si>
    <t>Illinois, 2013, May</t>
  </si>
  <si>
    <t>Illinois, 2013, Jun</t>
  </si>
  <si>
    <t>Illinois, 2013, Jul</t>
  </si>
  <si>
    <t>Illinois, 2013, Aug</t>
  </si>
  <si>
    <t>Illinois, 2013, Sep</t>
  </si>
  <si>
    <t>Illinois, 2013, Oct</t>
  </si>
  <si>
    <t>Illinois, 2013, Nov</t>
  </si>
  <si>
    <t>Illinois, 2013, Dec</t>
  </si>
  <si>
    <t>Illinois, 2014, Jan</t>
  </si>
  <si>
    <t>Illinois, 2014, Feb</t>
  </si>
  <si>
    <t>Illinois, 2014, Mar</t>
  </si>
  <si>
    <t>Illinois, 2014, Apr</t>
  </si>
  <si>
    <t>Illinois, 2014, May</t>
  </si>
  <si>
    <t>Illinois, 2014, Jun</t>
  </si>
  <si>
    <t>Illinois, 2014, Jul</t>
  </si>
  <si>
    <t>Illinois, 2014, Aug</t>
  </si>
  <si>
    <t>Illinois, 2014, Sep</t>
  </si>
  <si>
    <t>Illinois, 2014, Oct</t>
  </si>
  <si>
    <t>Illinois, 2014, Nov</t>
  </si>
  <si>
    <t>Illinois, 2014, Dec</t>
  </si>
  <si>
    <t>Illinois, 2015, Jan</t>
  </si>
  <si>
    <t>Illinois, 2015, Feb</t>
  </si>
  <si>
    <t>Illinois, 2015, Mar</t>
  </si>
  <si>
    <t>Illinois, 2015, Apr</t>
  </si>
  <si>
    <t>Illinois, 2015, May</t>
  </si>
  <si>
    <t>Illinois, 2015, Jun</t>
  </si>
  <si>
    <t>Illinois, 2015, Jul</t>
  </si>
  <si>
    <t>Illinois, 2015, Aug</t>
  </si>
  <si>
    <t>Illinois, 2015, Sep</t>
  </si>
  <si>
    <t>Illinois, 2015, Oct</t>
  </si>
  <si>
    <t>Illinois, 2015, Nov</t>
  </si>
  <si>
    <t>Illinois, 2015, Dec</t>
  </si>
  <si>
    <t>Illinois, 2016, Jan</t>
  </si>
  <si>
    <t>Illinois, 2016, Feb</t>
  </si>
  <si>
    <t>Illinois, 2016, Mar</t>
  </si>
  <si>
    <t>Illinois, 2016, Apr</t>
  </si>
  <si>
    <t>Illinois, 2016, May</t>
  </si>
  <si>
    <t>Illinois, 2016, Jun</t>
  </si>
  <si>
    <t>Illinois, 2016, Jul</t>
  </si>
  <si>
    <t>Illinois, 2016, Aug</t>
  </si>
  <si>
    <t>Illinois, 2016, Sep</t>
  </si>
  <si>
    <t>Illinois, 2016, Oct</t>
  </si>
  <si>
    <t>Illinois, 2016, Nov</t>
  </si>
  <si>
    <t>Illinois, 2016, Dec</t>
  </si>
  <si>
    <t>Illinois, 2017, Jan</t>
  </si>
  <si>
    <t>Illinois, 2017, Feb</t>
  </si>
  <si>
    <t>Illinois, 2017, Mar</t>
  </si>
  <si>
    <t>Illinois, 2017, Apr</t>
  </si>
  <si>
    <t>Illinois, 2017, May</t>
  </si>
  <si>
    <t>Illinois, 2017, Jun</t>
  </si>
  <si>
    <t>Illinois, 2017, Jul</t>
  </si>
  <si>
    <t>Illinois, 2017, Aug</t>
  </si>
  <si>
    <t>Illinois, 2017, Sep</t>
  </si>
  <si>
    <t>Illinois, 2017, Oct</t>
  </si>
  <si>
    <t>Illinois, 2017, Nov</t>
  </si>
  <si>
    <t>Illinois, 2017, Dec</t>
  </si>
  <si>
    <t>Indiana, 2010, Jan</t>
  </si>
  <si>
    <t>Indiana, 2010, Feb</t>
  </si>
  <si>
    <t>Indiana, 2010, Mar</t>
  </si>
  <si>
    <t>Indiana, 2010, Apr</t>
  </si>
  <si>
    <t>Indiana, 2010, May</t>
  </si>
  <si>
    <t>Indiana, 2010, Jun</t>
  </si>
  <si>
    <t>Indiana, 2010, Jul</t>
  </si>
  <si>
    <t>Indiana, 2010, Aug</t>
  </si>
  <si>
    <t>Indiana, 2010, Sep</t>
  </si>
  <si>
    <t>Indiana, 2010, Oct</t>
  </si>
  <si>
    <t>Indiana, 2010, Nov</t>
  </si>
  <si>
    <t>Indiana, 2010, Dec</t>
  </si>
  <si>
    <t>Indiana, 2011, Jan</t>
  </si>
  <si>
    <t>Indiana, 2011, Feb</t>
  </si>
  <si>
    <t>Indiana, 2011, Mar</t>
  </si>
  <si>
    <t>Indiana, 2011, Apr</t>
  </si>
  <si>
    <t>Indiana, 2011, May</t>
  </si>
  <si>
    <t>Indiana, 2011, Jun</t>
  </si>
  <si>
    <t>Indiana, 2011, Jul</t>
  </si>
  <si>
    <t>Indiana, 2011, Aug</t>
  </si>
  <si>
    <t>Indiana, 2011, Sep</t>
  </si>
  <si>
    <t>Indiana, 2011, Oct</t>
  </si>
  <si>
    <t>Indiana, 2011, Nov</t>
  </si>
  <si>
    <t>Indiana, 2011, Dec</t>
  </si>
  <si>
    <t>Indiana, 2012, Jan</t>
  </si>
  <si>
    <t>Indiana, 2012, Feb</t>
  </si>
  <si>
    <t>Indiana, 2012, Mar</t>
  </si>
  <si>
    <t>Indiana, 2012, Apr</t>
  </si>
  <si>
    <t>Indiana, 2012, May</t>
  </si>
  <si>
    <t>Indiana, 2012, Jun</t>
  </si>
  <si>
    <t>Indiana, 2012, Jul</t>
  </si>
  <si>
    <t>Indiana, 2012, Aug</t>
  </si>
  <si>
    <t>Indiana, 2012, Sep</t>
  </si>
  <si>
    <t>Indiana, 2012, Oct</t>
  </si>
  <si>
    <t>Indiana, 2012, Nov</t>
  </si>
  <si>
    <t>Indiana, 2012, Dec</t>
  </si>
  <si>
    <t>Indiana, 2013, Jan</t>
  </si>
  <si>
    <t>Indiana, 2013, Feb</t>
  </si>
  <si>
    <t>Indiana, 2013, Mar</t>
  </si>
  <si>
    <t>Indiana, 2013, Apr</t>
  </si>
  <si>
    <t>Indiana, 2013, May</t>
  </si>
  <si>
    <t>Indiana, 2013, Jun</t>
  </si>
  <si>
    <t>Indiana, 2013, Jul</t>
  </si>
  <si>
    <t>Indiana, 2013, Aug</t>
  </si>
  <si>
    <t>Indiana, 2013, Sep</t>
  </si>
  <si>
    <t>Indiana, 2013, Oct</t>
  </si>
  <si>
    <t>Indiana, 2013, Nov</t>
  </si>
  <si>
    <t>Indiana, 2013, Dec</t>
  </si>
  <si>
    <t>Indiana, 2014, Jan</t>
  </si>
  <si>
    <t>Indiana, 2014, Feb</t>
  </si>
  <si>
    <t>Indiana, 2014, Mar</t>
  </si>
  <si>
    <t>Indiana, 2014, Apr</t>
  </si>
  <si>
    <t>Indiana, 2014, May</t>
  </si>
  <si>
    <t>Indiana, 2014, Jun</t>
  </si>
  <si>
    <t>Indiana, 2014, Jul</t>
  </si>
  <si>
    <t>Indiana, 2014, Aug</t>
  </si>
  <si>
    <t>Indiana, 2014, Sep</t>
  </si>
  <si>
    <t>Indiana, 2014, Oct</t>
  </si>
  <si>
    <t>Indiana, 2014, Nov</t>
  </si>
  <si>
    <t>Indiana, 2014, Dec</t>
  </si>
  <si>
    <t>Indiana, 2015, Jan</t>
  </si>
  <si>
    <t>Indiana, 2015, Feb</t>
  </si>
  <si>
    <t>Indiana, 2015, Mar</t>
  </si>
  <si>
    <t>Indiana, 2015, Apr</t>
  </si>
  <si>
    <t>Indiana, 2015, May</t>
  </si>
  <si>
    <t>Indiana, 2015, Jun</t>
  </si>
  <si>
    <t>Indiana, 2015, Jul</t>
  </si>
  <si>
    <t>Indiana, 2015, Aug</t>
  </si>
  <si>
    <t>Indiana, 2015, Sep</t>
  </si>
  <si>
    <t>Indiana, 2015, Oct</t>
  </si>
  <si>
    <t>Indiana, 2015, Nov</t>
  </si>
  <si>
    <t>Indiana, 2015, Dec</t>
  </si>
  <si>
    <t>Indiana, 2016, Jan</t>
  </si>
  <si>
    <t>Indiana, 2016, Feb</t>
  </si>
  <si>
    <t>Indiana, 2016, Mar</t>
  </si>
  <si>
    <t>Indiana, 2016, Apr</t>
  </si>
  <si>
    <t>Indiana, 2016, May</t>
  </si>
  <si>
    <t>Indiana, 2016, Jun</t>
  </si>
  <si>
    <t>Indiana, 2016, Jul</t>
  </si>
  <si>
    <t>Indiana, 2016, Aug</t>
  </si>
  <si>
    <t>Indiana, 2016, Sep</t>
  </si>
  <si>
    <t>Indiana, 2016, Oct</t>
  </si>
  <si>
    <t>Indiana, 2016, Nov</t>
  </si>
  <si>
    <t>Indiana, 2016, Dec</t>
  </si>
  <si>
    <t>Indiana, 2017, Jan</t>
  </si>
  <si>
    <t>Indiana, 2017, Feb</t>
  </si>
  <si>
    <t>Indiana, 2017, Mar</t>
  </si>
  <si>
    <t>Indiana, 2017, Apr</t>
  </si>
  <si>
    <t>Indiana, 2017, May</t>
  </si>
  <si>
    <t>Indiana, 2017, Jun</t>
  </si>
  <si>
    <t>Indiana, 2017, Jul</t>
  </si>
  <si>
    <t>Indiana, 2017, Aug</t>
  </si>
  <si>
    <t>Indiana, 2017, Sep</t>
  </si>
  <si>
    <t>Indiana, 2017, Oct</t>
  </si>
  <si>
    <t>Indiana, 2017, Nov</t>
  </si>
  <si>
    <t>Indiana, 2017, Dec</t>
  </si>
  <si>
    <t>Iowa, 2010, Jan</t>
  </si>
  <si>
    <t>Iowa, 2010, Feb</t>
  </si>
  <si>
    <t>Iowa, 2010, Mar</t>
  </si>
  <si>
    <t>Iowa, 2010, Apr</t>
  </si>
  <si>
    <t>Iowa, 2010, May</t>
  </si>
  <si>
    <t>Iowa, 2010, Jun</t>
  </si>
  <si>
    <t>Iowa, 2010, Jul</t>
  </si>
  <si>
    <t>Iowa, 2010, Aug</t>
  </si>
  <si>
    <t>Iowa, 2010, Sep</t>
  </si>
  <si>
    <t>Iowa, 2010, Oct</t>
  </si>
  <si>
    <t>Iowa, 2010, Nov</t>
  </si>
  <si>
    <t>Iowa, 2010, Dec</t>
  </si>
  <si>
    <t>Iowa, 2011, Jan</t>
  </si>
  <si>
    <t>Iowa, 2011, Feb</t>
  </si>
  <si>
    <t>Iowa, 2011, Mar</t>
  </si>
  <si>
    <t>Iowa, 2011, Apr</t>
  </si>
  <si>
    <t>Iowa, 2011, May</t>
  </si>
  <si>
    <t>Iowa, 2011, Jun</t>
  </si>
  <si>
    <t>Iowa, 2011, Jul</t>
  </si>
  <si>
    <t>Iowa, 2011, Aug</t>
  </si>
  <si>
    <t>Iowa, 2011, Sep</t>
  </si>
  <si>
    <t>Iowa, 2011, Oct</t>
  </si>
  <si>
    <t>Iowa, 2011, Nov</t>
  </si>
  <si>
    <t>Iowa, 2011, Dec</t>
  </si>
  <si>
    <t>Iowa, 2012, Jan</t>
  </si>
  <si>
    <t>Iowa, 2012, Feb</t>
  </si>
  <si>
    <t>Iowa, 2012, Mar</t>
  </si>
  <si>
    <t>Iowa, 2012, Apr</t>
  </si>
  <si>
    <t>Iowa, 2012, May</t>
  </si>
  <si>
    <t>Iowa, 2012, Jun</t>
  </si>
  <si>
    <t>Iowa, 2012, Jul</t>
  </si>
  <si>
    <t>Iowa, 2012, Aug</t>
  </si>
  <si>
    <t>Iowa, 2012, Sep</t>
  </si>
  <si>
    <t>Iowa, 2012, Oct</t>
  </si>
  <si>
    <t>Iowa, 2012, Nov</t>
  </si>
  <si>
    <t>Iowa, 2012, Dec</t>
  </si>
  <si>
    <t>Iowa, 2013, Jan</t>
  </si>
  <si>
    <t>Iowa, 2013, Feb</t>
  </si>
  <si>
    <t>Iowa, 2013, Mar</t>
  </si>
  <si>
    <t>Iowa, 2013, Apr</t>
  </si>
  <si>
    <t>Iowa, 2013, May</t>
  </si>
  <si>
    <t>Iowa, 2013, Jun</t>
  </si>
  <si>
    <t>Iowa, 2013, Jul</t>
  </si>
  <si>
    <t>Iowa, 2013, Aug</t>
  </si>
  <si>
    <t>Iowa, 2013, Sep</t>
  </si>
  <si>
    <t>Iowa, 2013, Oct</t>
  </si>
  <si>
    <t>Iowa, 2013, Nov</t>
  </si>
  <si>
    <t>Iowa, 2013, Dec</t>
  </si>
  <si>
    <t>Iowa, 2014, Jan</t>
  </si>
  <si>
    <t>Iowa, 2014, Feb</t>
  </si>
  <si>
    <t>Iowa, 2014, Mar</t>
  </si>
  <si>
    <t>Iowa, 2014, Apr</t>
  </si>
  <si>
    <t>Iowa, 2014, May</t>
  </si>
  <si>
    <t>Iowa, 2014, Jun</t>
  </si>
  <si>
    <t>Iowa, 2014, Jul</t>
  </si>
  <si>
    <t>Iowa, 2014, Aug</t>
  </si>
  <si>
    <t>Iowa, 2014, Sep</t>
  </si>
  <si>
    <t>Iowa, 2014, Oct</t>
  </si>
  <si>
    <t>Iowa, 2014, Nov</t>
  </si>
  <si>
    <t>Iowa, 2014, Dec</t>
  </si>
  <si>
    <t>Iowa, 2015, Jan</t>
  </si>
  <si>
    <t>Iowa, 2015, Feb</t>
  </si>
  <si>
    <t>Iowa, 2015, Mar</t>
  </si>
  <si>
    <t>Iowa, 2015, Apr</t>
  </si>
  <si>
    <t>Iowa, 2015, May</t>
  </si>
  <si>
    <t>Iowa, 2015, Jun</t>
  </si>
  <si>
    <t>Iowa, 2015, Jul</t>
  </si>
  <si>
    <t>Iowa, 2015, Aug</t>
  </si>
  <si>
    <t>Iowa, 2015, Sep</t>
  </si>
  <si>
    <t>Iowa, 2015, Oct</t>
  </si>
  <si>
    <t>Iowa, 2015, Nov</t>
  </si>
  <si>
    <t>Iowa, 2015, Dec</t>
  </si>
  <si>
    <t>Iowa, 2016, Jan</t>
  </si>
  <si>
    <t>Iowa, 2016, Feb</t>
  </si>
  <si>
    <t>Iowa, 2016, Mar</t>
  </si>
  <si>
    <t>Iowa, 2016, Apr</t>
  </si>
  <si>
    <t>Iowa, 2016, May</t>
  </si>
  <si>
    <t>Iowa, 2016, Jun</t>
  </si>
  <si>
    <t>Iowa, 2016, Jul</t>
  </si>
  <si>
    <t>Iowa, 2016, Aug</t>
  </si>
  <si>
    <t>Iowa, 2016, Sep</t>
  </si>
  <si>
    <t>Iowa, 2016, Oct</t>
  </si>
  <si>
    <t>Iowa, 2016, Nov</t>
  </si>
  <si>
    <t>Iowa, 2016, Dec</t>
  </si>
  <si>
    <t>Iowa, 2017, Jan</t>
  </si>
  <si>
    <t>Iowa, 2017, Feb</t>
  </si>
  <si>
    <t>Iowa, 2017, Mar</t>
  </si>
  <si>
    <t>Iowa, 2017, Apr</t>
  </si>
  <si>
    <t>Iowa, 2017, May</t>
  </si>
  <si>
    <t>Iowa, 2017, Jun</t>
  </si>
  <si>
    <t>Iowa, 2017, Jul</t>
  </si>
  <si>
    <t>Iowa, 2017, Aug</t>
  </si>
  <si>
    <t>Iowa, 2017, Sep</t>
  </si>
  <si>
    <t>Iowa, 2017, Oct</t>
  </si>
  <si>
    <t>Iowa, 2017, Nov</t>
  </si>
  <si>
    <t>Iowa, 2017, Dec</t>
  </si>
  <si>
    <t>Kansas, 2010, Jan</t>
  </si>
  <si>
    <t>Kansas, 2010, Feb</t>
  </si>
  <si>
    <t>Kansas, 2010, Mar</t>
  </si>
  <si>
    <t>Kansas, 2010, Apr</t>
  </si>
  <si>
    <t>Kansas, 2010, May</t>
  </si>
  <si>
    <t>Kansas, 2010, Jun</t>
  </si>
  <si>
    <t>Kansas, 2010, Jul</t>
  </si>
  <si>
    <t>Kansas, 2010, Aug</t>
  </si>
  <si>
    <t>Kansas, 2010, Sep</t>
  </si>
  <si>
    <t>Kansas, 2010, Oct</t>
  </si>
  <si>
    <t>Kansas, 2010, Nov</t>
  </si>
  <si>
    <t>Kansas, 2010, Dec</t>
  </si>
  <si>
    <t>Kansas, 2011, Jan</t>
  </si>
  <si>
    <t>Kansas, 2011, Feb</t>
  </si>
  <si>
    <t>Kansas, 2011, Mar</t>
  </si>
  <si>
    <t>Kansas, 2011, Apr</t>
  </si>
  <si>
    <t>Kansas, 2011, May</t>
  </si>
  <si>
    <t>Kansas, 2011, Jun</t>
  </si>
  <si>
    <t>Kansas, 2011, Jul</t>
  </si>
  <si>
    <t>Kansas, 2011, Aug</t>
  </si>
  <si>
    <t>Kansas, 2011, Sep</t>
  </si>
  <si>
    <t>Kansas, 2011, Oct</t>
  </si>
  <si>
    <t>Kansas, 2011, Nov</t>
  </si>
  <si>
    <t>Kansas, 2011, Dec</t>
  </si>
  <si>
    <t>Kansas, 2012, Jan</t>
  </si>
  <si>
    <t>Kansas, 2012, Feb</t>
  </si>
  <si>
    <t>Kansas, 2012, Mar</t>
  </si>
  <si>
    <t>Kansas, 2012, Apr</t>
  </si>
  <si>
    <t>Kansas, 2012, May</t>
  </si>
  <si>
    <t>Kansas, 2012, Jun</t>
  </si>
  <si>
    <t>Kansas, 2012, Jul</t>
  </si>
  <si>
    <t>Kansas, 2012, Aug</t>
  </si>
  <si>
    <t>Kansas, 2012, Sep</t>
  </si>
  <si>
    <t>Kansas, 2012, Oct</t>
  </si>
  <si>
    <t>Kansas, 2012, Nov</t>
  </si>
  <si>
    <t>Kansas, 2012, Dec</t>
  </si>
  <si>
    <t>Kansas, 2013, Jan</t>
  </si>
  <si>
    <t>Kansas, 2013, Feb</t>
  </si>
  <si>
    <t>Kansas, 2013, Mar</t>
  </si>
  <si>
    <t>Kansas, 2013, Apr</t>
  </si>
  <si>
    <t>Kansas, 2013, May</t>
  </si>
  <si>
    <t>Kansas, 2013, Jun</t>
  </si>
  <si>
    <t>Kansas, 2013, Jul</t>
  </si>
  <si>
    <t>Kansas, 2013, Aug</t>
  </si>
  <si>
    <t>Kansas, 2013, Sep</t>
  </si>
  <si>
    <t>Kansas, 2013, Oct</t>
  </si>
  <si>
    <t>Kansas, 2013, Nov</t>
  </si>
  <si>
    <t>Kansas, 2013, Dec</t>
  </si>
  <si>
    <t>Kansas, 2014, Jan</t>
  </si>
  <si>
    <t>Kansas, 2014, Feb</t>
  </si>
  <si>
    <t>Kansas, 2014, Mar</t>
  </si>
  <si>
    <t>Kansas, 2014, Apr</t>
  </si>
  <si>
    <t>Kansas, 2014, May</t>
  </si>
  <si>
    <t>Kansas, 2014, Jun</t>
  </si>
  <si>
    <t>Kansas, 2014, Jul</t>
  </si>
  <si>
    <t>Kansas, 2014, Aug</t>
  </si>
  <si>
    <t>Kansas, 2014, Sep</t>
  </si>
  <si>
    <t>Kansas, 2014, Oct</t>
  </si>
  <si>
    <t>Kansas, 2014, Nov</t>
  </si>
  <si>
    <t>Kansas, 2014, Dec</t>
  </si>
  <si>
    <t>Kansas, 2015, Jan</t>
  </si>
  <si>
    <t>Kansas, 2015, Feb</t>
  </si>
  <si>
    <t>Kansas, 2015, Mar</t>
  </si>
  <si>
    <t>Kansas, 2015, Apr</t>
  </si>
  <si>
    <t>Kansas, 2015, May</t>
  </si>
  <si>
    <t>Kansas, 2015, Jun</t>
  </si>
  <si>
    <t>Kansas, 2015, Jul</t>
  </si>
  <si>
    <t>Kansas, 2015, Aug</t>
  </si>
  <si>
    <t>Kansas, 2015, Sep</t>
  </si>
  <si>
    <t>Kansas, 2015, Oct</t>
  </si>
  <si>
    <t>Kansas, 2015, Nov</t>
  </si>
  <si>
    <t>Kansas, 2015, Dec</t>
  </si>
  <si>
    <t>Kansas, 2016, Jan</t>
  </si>
  <si>
    <t>Kansas, 2016, Feb</t>
  </si>
  <si>
    <t>Kansas, 2016, Mar</t>
  </si>
  <si>
    <t>Kansas, 2016, Apr</t>
  </si>
  <si>
    <t>Kansas, 2016, May</t>
  </si>
  <si>
    <t>Kansas, 2016, Jun</t>
  </si>
  <si>
    <t>Kansas, 2016, Jul</t>
  </si>
  <si>
    <t>Kansas, 2016, Aug</t>
  </si>
  <si>
    <t>Kansas, 2016, Sep</t>
  </si>
  <si>
    <t>Kansas, 2016, Oct</t>
  </si>
  <si>
    <t>Kansas, 2016, Nov</t>
  </si>
  <si>
    <t>Kansas, 2016, Dec</t>
  </si>
  <si>
    <t>Kansas, 2017, Jan</t>
  </si>
  <si>
    <t>Kansas, 2017, Feb</t>
  </si>
  <si>
    <t>Kansas, 2017, Mar</t>
  </si>
  <si>
    <t>Kansas, 2017, Apr</t>
  </si>
  <si>
    <t>Kansas, 2017, May</t>
  </si>
  <si>
    <t>Kansas, 2017, Jun</t>
  </si>
  <si>
    <t>Kansas, 2017, Jul</t>
  </si>
  <si>
    <t>Kansas, 2017, Aug</t>
  </si>
  <si>
    <t>Kansas, 2017, Sep</t>
  </si>
  <si>
    <t>Kansas, 2017, Oct</t>
  </si>
  <si>
    <t>Kansas, 2017, Nov</t>
  </si>
  <si>
    <t>Kansas, 2017, Dec</t>
  </si>
  <si>
    <t>Kentucky, 2010, Jan</t>
  </si>
  <si>
    <t>Kentucky, 2010, Feb</t>
  </si>
  <si>
    <t>Kentucky, 2010, Mar</t>
  </si>
  <si>
    <t>Kentucky, 2010, Apr</t>
  </si>
  <si>
    <t>Kentucky, 2010, May</t>
  </si>
  <si>
    <t>Kentucky, 2010, Jun</t>
  </si>
  <si>
    <t>Kentucky, 2010, Jul</t>
  </si>
  <si>
    <t>Kentucky, 2010, Aug</t>
  </si>
  <si>
    <t>Kentucky, 2010, Sep</t>
  </si>
  <si>
    <t>Kentucky, 2010, Oct</t>
  </si>
  <si>
    <t>Kentucky, 2010, Nov</t>
  </si>
  <si>
    <t>Kentucky, 2010, Dec</t>
  </si>
  <si>
    <t>Kentucky, 2011, Jan</t>
  </si>
  <si>
    <t>Kentucky, 2011, Feb</t>
  </si>
  <si>
    <t>Kentucky, 2011, Mar</t>
  </si>
  <si>
    <t>Kentucky, 2011, Apr</t>
  </si>
  <si>
    <t>Kentucky, 2011, May</t>
  </si>
  <si>
    <t>Kentucky, 2011, Jun</t>
  </si>
  <si>
    <t>Kentucky, 2011, Jul</t>
  </si>
  <si>
    <t>Kentucky, 2011, Aug</t>
  </si>
  <si>
    <t>Kentucky, 2011, Sep</t>
  </si>
  <si>
    <t>Kentucky, 2011, Oct</t>
  </si>
  <si>
    <t>Kentucky, 2011, Nov</t>
  </si>
  <si>
    <t>Kentucky, 2011, Dec</t>
  </si>
  <si>
    <t>Kentucky, 2012, Jan</t>
  </si>
  <si>
    <t>Kentucky, 2012, Feb</t>
  </si>
  <si>
    <t>Kentucky, 2012, Mar</t>
  </si>
  <si>
    <t>Kentucky, 2012, Apr</t>
  </si>
  <si>
    <t>Kentucky, 2012, May</t>
  </si>
  <si>
    <t>Kentucky, 2012, Jun</t>
  </si>
  <si>
    <t>Kentucky, 2012, Jul</t>
  </si>
  <si>
    <t>Kentucky, 2012, Aug</t>
  </si>
  <si>
    <t>Kentucky, 2012, Sep</t>
  </si>
  <si>
    <t>Kentucky, 2012, Oct</t>
  </si>
  <si>
    <t>Kentucky, 2012, Nov</t>
  </si>
  <si>
    <t>Kentucky, 2012, Dec</t>
  </si>
  <si>
    <t>Kentucky, 2013, Jan</t>
  </si>
  <si>
    <t>Kentucky, 2013, Feb</t>
  </si>
  <si>
    <t>Kentucky, 2013, Mar</t>
  </si>
  <si>
    <t>Kentucky, 2013, Apr</t>
  </si>
  <si>
    <t>Kentucky, 2013, May</t>
  </si>
  <si>
    <t>Kentucky, 2013, Jun</t>
  </si>
  <si>
    <t>Kentucky, 2013, Jul</t>
  </si>
  <si>
    <t>Kentucky, 2013, Aug</t>
  </si>
  <si>
    <t>Kentucky, 2013, Sep</t>
  </si>
  <si>
    <t>Kentucky, 2013, Oct</t>
  </si>
  <si>
    <t>Kentucky, 2013, Nov</t>
  </si>
  <si>
    <t>Kentucky, 2013, Dec</t>
  </si>
  <si>
    <t>Kentucky, 2014, Jan</t>
  </si>
  <si>
    <t>Kentucky, 2014, Feb</t>
  </si>
  <si>
    <t>Kentucky, 2014, Mar</t>
  </si>
  <si>
    <t>Kentucky, 2014, Apr</t>
  </si>
  <si>
    <t>Kentucky, 2014, May</t>
  </si>
  <si>
    <t>Kentucky, 2014, Jun</t>
  </si>
  <si>
    <t>Kentucky, 2014, Jul</t>
  </si>
  <si>
    <t>Kentucky, 2014, Aug</t>
  </si>
  <si>
    <t>Kentucky, 2014, Sep</t>
  </si>
  <si>
    <t>Kentucky, 2014, Oct</t>
  </si>
  <si>
    <t>Kentucky, 2014, Nov</t>
  </si>
  <si>
    <t>Kentucky, 2014, Dec</t>
  </si>
  <si>
    <t>Kentucky, 2015, Jan</t>
  </si>
  <si>
    <t>Kentucky, 2015, Feb</t>
  </si>
  <si>
    <t>Kentucky, 2015, Mar</t>
  </si>
  <si>
    <t>Kentucky, 2015, Apr</t>
  </si>
  <si>
    <t>Kentucky, 2015, May</t>
  </si>
  <si>
    <t>Kentucky, 2015, Jun</t>
  </si>
  <si>
    <t>Kentucky, 2015, Jul</t>
  </si>
  <si>
    <t>Kentucky, 2015, Aug</t>
  </si>
  <si>
    <t>Kentucky, 2015, Sep</t>
  </si>
  <si>
    <t>Kentucky, 2015, Oct</t>
  </si>
  <si>
    <t>Kentucky, 2015, Nov</t>
  </si>
  <si>
    <t>Kentucky, 2015, Dec</t>
  </si>
  <si>
    <t>Kentucky, 2016, Jan</t>
  </si>
  <si>
    <t>Kentucky, 2016, Feb</t>
  </si>
  <si>
    <t>Kentucky, 2016, Mar</t>
  </si>
  <si>
    <t>Kentucky, 2016, Apr</t>
  </si>
  <si>
    <t>Kentucky, 2016, May</t>
  </si>
  <si>
    <t>Kentucky, 2016, Jun</t>
  </si>
  <si>
    <t>Kentucky, 2016, Jul</t>
  </si>
  <si>
    <t>Kentucky, 2016, Aug</t>
  </si>
  <si>
    <t>Kentucky, 2016, Sep</t>
  </si>
  <si>
    <t>Kentucky, 2016, Oct</t>
  </si>
  <si>
    <t>Kentucky, 2016, Nov</t>
  </si>
  <si>
    <t>Kentucky, 2016, Dec</t>
  </si>
  <si>
    <t>Kentucky, 2017, Jan</t>
  </si>
  <si>
    <t>Kentucky, 2017, Feb</t>
  </si>
  <si>
    <t>Kentucky, 2017, Mar</t>
  </si>
  <si>
    <t>Kentucky, 2017, Apr</t>
  </si>
  <si>
    <t>Kentucky, 2017, May</t>
  </si>
  <si>
    <t>Kentucky, 2017, Jun</t>
  </si>
  <si>
    <t>Kentucky, 2017, Jul</t>
  </si>
  <si>
    <t>Kentucky, 2017, Aug</t>
  </si>
  <si>
    <t>Kentucky, 2017, Sep</t>
  </si>
  <si>
    <t>Kentucky, 2017, Oct</t>
  </si>
  <si>
    <t>Kentucky, 2017, Nov</t>
  </si>
  <si>
    <t>Kentucky, 2017, Dec</t>
  </si>
  <si>
    <t>Louisiana, 2010, Jan</t>
  </si>
  <si>
    <t>Louisiana, 2010, Feb</t>
  </si>
  <si>
    <t>Louisiana, 2010, Mar</t>
  </si>
  <si>
    <t>Louisiana, 2010, Apr</t>
  </si>
  <si>
    <t>Louisiana, 2010, May</t>
  </si>
  <si>
    <t>Louisiana, 2010, Jun</t>
  </si>
  <si>
    <t>Louisiana, 2010, Jul</t>
  </si>
  <si>
    <t>Louisiana, 2010, Aug</t>
  </si>
  <si>
    <t>Louisiana, 2010, Sep</t>
  </si>
  <si>
    <t>Louisiana, 2010, Oct</t>
  </si>
  <si>
    <t>Louisiana, 2010, Nov</t>
  </si>
  <si>
    <t>Louisiana, 2010, Dec</t>
  </si>
  <si>
    <t>Louisiana, 2011, Jan</t>
  </si>
  <si>
    <t>Louisiana, 2011, Feb</t>
  </si>
  <si>
    <t>Louisiana, 2011, Mar</t>
  </si>
  <si>
    <t>Louisiana, 2011, Apr</t>
  </si>
  <si>
    <t>Louisiana, 2011, May</t>
  </si>
  <si>
    <t>Louisiana, 2011, Jun</t>
  </si>
  <si>
    <t>Louisiana, 2011, Jul</t>
  </si>
  <si>
    <t>Louisiana, 2011, Aug</t>
  </si>
  <si>
    <t>Louisiana, 2011, Sep</t>
  </si>
  <si>
    <t>Louisiana, 2011, Oct</t>
  </si>
  <si>
    <t>Louisiana, 2011, Nov</t>
  </si>
  <si>
    <t>Louisiana, 2011, Dec</t>
  </si>
  <si>
    <t>Louisiana, 2012, Jan</t>
  </si>
  <si>
    <t>Louisiana, 2012, Feb</t>
  </si>
  <si>
    <t>Louisiana, 2012, Mar</t>
  </si>
  <si>
    <t>Louisiana, 2012, Apr</t>
  </si>
  <si>
    <t>Louisiana, 2012, May</t>
  </si>
  <si>
    <t>Louisiana, 2012, Jun</t>
  </si>
  <si>
    <t>Louisiana, 2012, Jul</t>
  </si>
  <si>
    <t>Louisiana, 2012, Aug</t>
  </si>
  <si>
    <t>Louisiana, 2012, Sep</t>
  </si>
  <si>
    <t>Louisiana, 2012, Oct</t>
  </si>
  <si>
    <t>Louisiana, 2012, Nov</t>
  </si>
  <si>
    <t>Louisiana, 2012, Dec</t>
  </si>
  <si>
    <t>Louisiana, 2013, Jan</t>
  </si>
  <si>
    <t>Louisiana, 2013, Feb</t>
  </si>
  <si>
    <t>Louisiana, 2013, Mar</t>
  </si>
  <si>
    <t>Louisiana, 2013, Apr</t>
  </si>
  <si>
    <t>Louisiana, 2013, May</t>
  </si>
  <si>
    <t>Louisiana, 2013, Jun</t>
  </si>
  <si>
    <t>Louisiana, 2013, Jul</t>
  </si>
  <si>
    <t>Louisiana, 2013, Aug</t>
  </si>
  <si>
    <t>Louisiana, 2013, Sep</t>
  </si>
  <si>
    <t>Louisiana, 2013, Oct</t>
  </si>
  <si>
    <t>Louisiana, 2013, Nov</t>
  </si>
  <si>
    <t>Louisiana, 2013, Dec</t>
  </si>
  <si>
    <t>Louisiana, 2014, Jan</t>
  </si>
  <si>
    <t>Louisiana, 2014, Feb</t>
  </si>
  <si>
    <t>Louisiana, 2014, Mar</t>
  </si>
  <si>
    <t>Louisiana, 2014, Apr</t>
  </si>
  <si>
    <t>Louisiana, 2014, May</t>
  </si>
  <si>
    <t>Louisiana, 2014, Jun</t>
  </si>
  <si>
    <t>Louisiana, 2014, Jul</t>
  </si>
  <si>
    <t>Louisiana, 2014, Aug</t>
  </si>
  <si>
    <t>Louisiana, 2014, Sep</t>
  </si>
  <si>
    <t>Louisiana, 2014, Oct</t>
  </si>
  <si>
    <t>Louisiana, 2014, Nov</t>
  </si>
  <si>
    <t>Louisiana, 2014, Dec</t>
  </si>
  <si>
    <t>Louisiana, 2015, Jan</t>
  </si>
  <si>
    <t>Louisiana, 2015, Feb</t>
  </si>
  <si>
    <t>Louisiana, 2015, Mar</t>
  </si>
  <si>
    <t>Louisiana, 2015, Apr</t>
  </si>
  <si>
    <t>Louisiana, 2015, May</t>
  </si>
  <si>
    <t>Louisiana, 2015, Jun</t>
  </si>
  <si>
    <t>Louisiana, 2015, Jul</t>
  </si>
  <si>
    <t>Louisiana, 2015, Aug</t>
  </si>
  <si>
    <t>Louisiana, 2015, Sep</t>
  </si>
  <si>
    <t>Louisiana, 2015, Oct</t>
  </si>
  <si>
    <t>Louisiana, 2015, Nov</t>
  </si>
  <si>
    <t>Louisiana, 2015, Dec</t>
  </si>
  <si>
    <t>Louisiana, 2016, Jan</t>
  </si>
  <si>
    <t>Louisiana, 2016, Feb</t>
  </si>
  <si>
    <t>Louisiana, 2016, Mar</t>
  </si>
  <si>
    <t>Louisiana, 2016, Apr</t>
  </si>
  <si>
    <t>Louisiana, 2016, May</t>
  </si>
  <si>
    <t>Louisiana, 2016, Jun</t>
  </si>
  <si>
    <t>Louisiana, 2016, Jul</t>
  </si>
  <si>
    <t>Louisiana, 2016, Aug</t>
  </si>
  <si>
    <t>Louisiana, 2016, Sep</t>
  </si>
  <si>
    <t>Louisiana, 2016, Oct</t>
  </si>
  <si>
    <t>Louisiana, 2016, Nov</t>
  </si>
  <si>
    <t>Louisiana, 2016, Dec</t>
  </si>
  <si>
    <t>Louisiana, 2017, Jan</t>
  </si>
  <si>
    <t>Louisiana, 2017, Feb</t>
  </si>
  <si>
    <t>Louisiana, 2017, Mar</t>
  </si>
  <si>
    <t>Louisiana, 2017, Apr</t>
  </si>
  <si>
    <t>Louisiana, 2017, May</t>
  </si>
  <si>
    <t>Louisiana, 2017, Jun</t>
  </si>
  <si>
    <t>Louisiana, 2017, Jul</t>
  </si>
  <si>
    <t>Louisiana, 2017, Aug</t>
  </si>
  <si>
    <t>Louisiana, 2017, Sep</t>
  </si>
  <si>
    <t>Louisiana, 2017, Oct</t>
  </si>
  <si>
    <t>Louisiana, 2017, Nov</t>
  </si>
  <si>
    <t>Louisiana, 2017, Dec</t>
  </si>
  <si>
    <t>Maine, 2010, Jan</t>
  </si>
  <si>
    <t>Maine, 2010, Feb</t>
  </si>
  <si>
    <t>Maine, 2010, Mar</t>
  </si>
  <si>
    <t>Maine, 2010, Apr</t>
  </si>
  <si>
    <t>Maine, 2010, May</t>
  </si>
  <si>
    <t>Maine, 2010, Jun</t>
  </si>
  <si>
    <t>Maine, 2010, Jul</t>
  </si>
  <si>
    <t>Maine, 2010, Aug</t>
  </si>
  <si>
    <t>Maine, 2010, Sep</t>
  </si>
  <si>
    <t>Maine, 2010, Oct</t>
  </si>
  <si>
    <t>Maine, 2010, Nov</t>
  </si>
  <si>
    <t>Maine, 2010, Dec</t>
  </si>
  <si>
    <t>Maine, 2011, Jan</t>
  </si>
  <si>
    <t>Maine, 2011, Feb</t>
  </si>
  <si>
    <t>Maine, 2011, Mar</t>
  </si>
  <si>
    <t>Maine, 2011, Apr</t>
  </si>
  <si>
    <t>Maine, 2011, May</t>
  </si>
  <si>
    <t>Maine, 2011, Jun</t>
  </si>
  <si>
    <t>Maine, 2011, Jul</t>
  </si>
  <si>
    <t>Maine, 2011, Aug</t>
  </si>
  <si>
    <t>Maine, 2011, Sep</t>
  </si>
  <si>
    <t>Maine, 2011, Oct</t>
  </si>
  <si>
    <t>Maine, 2011, Nov</t>
  </si>
  <si>
    <t>Maine, 2011, Dec</t>
  </si>
  <si>
    <t>Maine, 2012, Jan</t>
  </si>
  <si>
    <t>Maine, 2012, Feb</t>
  </si>
  <si>
    <t>Maine, 2012, Mar</t>
  </si>
  <si>
    <t>Maine, 2012, Apr</t>
  </si>
  <si>
    <t>Maine, 2012, May</t>
  </si>
  <si>
    <t>Maine, 2012, Jun</t>
  </si>
  <si>
    <t>Maine, 2012, Jul</t>
  </si>
  <si>
    <t>Maine, 2012, Aug</t>
  </si>
  <si>
    <t>Maine, 2012, Sep</t>
  </si>
  <si>
    <t>Maine, 2012, Oct</t>
  </si>
  <si>
    <t>Maine, 2012, Nov</t>
  </si>
  <si>
    <t>Maine, 2012, Dec</t>
  </si>
  <si>
    <t>Maine, 2013, Jan</t>
  </si>
  <si>
    <t>Maine, 2013, Feb</t>
  </si>
  <si>
    <t>Maine, 2013, Mar</t>
  </si>
  <si>
    <t>Maine, 2013, Apr</t>
  </si>
  <si>
    <t>Maine, 2013, May</t>
  </si>
  <si>
    <t>Maine, 2013, Jun</t>
  </si>
  <si>
    <t>Maine, 2013, Jul</t>
  </si>
  <si>
    <t>Maine, 2013, Aug</t>
  </si>
  <si>
    <t>Maine, 2013, Sep</t>
  </si>
  <si>
    <t>Maine, 2013, Oct</t>
  </si>
  <si>
    <t>Maine, 2013, Nov</t>
  </si>
  <si>
    <t>Maine, 2013, Dec</t>
  </si>
  <si>
    <t>Maine, 2014, Jan</t>
  </si>
  <si>
    <t>Maine, 2014, Feb</t>
  </si>
  <si>
    <t>Maine, 2014, Mar</t>
  </si>
  <si>
    <t>Maine, 2014, Apr</t>
  </si>
  <si>
    <t>Maine, 2014, May</t>
  </si>
  <si>
    <t>Maine, 2014, Jun</t>
  </si>
  <si>
    <t>Maine, 2014, Jul</t>
  </si>
  <si>
    <t>Maine, 2014, Aug</t>
  </si>
  <si>
    <t>Maine, 2014, Sep</t>
  </si>
  <si>
    <t>Maine, 2014, Oct</t>
  </si>
  <si>
    <t>Maine, 2014, Nov</t>
  </si>
  <si>
    <t>Maine, 2014, Dec</t>
  </si>
  <si>
    <t>Maine, 2015, Jan</t>
  </si>
  <si>
    <t>Maine, 2015, Feb</t>
  </si>
  <si>
    <t>Maine, 2015, Mar</t>
  </si>
  <si>
    <t>Maine, 2015, Apr</t>
  </si>
  <si>
    <t>Maine, 2015, May</t>
  </si>
  <si>
    <t>Maine, 2015, Jun</t>
  </si>
  <si>
    <t>Maine, 2015, Jul</t>
  </si>
  <si>
    <t>Maine, 2015, Aug</t>
  </si>
  <si>
    <t>Maine, 2015, Sep</t>
  </si>
  <si>
    <t>Maine, 2015, Oct</t>
  </si>
  <si>
    <t>Maine, 2015, Nov</t>
  </si>
  <si>
    <t>Maine, 2015, Dec</t>
  </si>
  <si>
    <t>Maine, 2016, Jan</t>
  </si>
  <si>
    <t>Maine, 2016, Feb</t>
  </si>
  <si>
    <t>Maine, 2016, Mar</t>
  </si>
  <si>
    <t>Maine, 2016, Apr</t>
  </si>
  <si>
    <t>Maine, 2016, May</t>
  </si>
  <si>
    <t>Maine, 2016, Jun</t>
  </si>
  <si>
    <t>Maine, 2016, Jul</t>
  </si>
  <si>
    <t>Maine, 2016, Aug</t>
  </si>
  <si>
    <t>Maine, 2016, Sep</t>
  </si>
  <si>
    <t>Maine, 2016, Oct</t>
  </si>
  <si>
    <t>Maine, 2016, Nov</t>
  </si>
  <si>
    <t>Maine, 2016, Dec</t>
  </si>
  <si>
    <t>Maine, 2017, Jan</t>
  </si>
  <si>
    <t>Maine, 2017, Feb</t>
  </si>
  <si>
    <t>Maine, 2017, Mar</t>
  </si>
  <si>
    <t>Maine, 2017, Apr</t>
  </si>
  <si>
    <t>Maine, 2017, May</t>
  </si>
  <si>
    <t>Maine, 2017, Jun</t>
  </si>
  <si>
    <t>Maine, 2017, Jul</t>
  </si>
  <si>
    <t>Maine, 2017, Aug</t>
  </si>
  <si>
    <t>Maine, 2017, Sep</t>
  </si>
  <si>
    <t>Maine, 2017, Oct</t>
  </si>
  <si>
    <t>Maine, 2017, Nov</t>
  </si>
  <si>
    <t>Maine, 2017, Dec</t>
  </si>
  <si>
    <t>Maryland, 2010, Jan</t>
  </si>
  <si>
    <t>Maryland, 2010, Feb</t>
  </si>
  <si>
    <t>Maryland, 2010, Mar</t>
  </si>
  <si>
    <t>Maryland, 2010, Apr</t>
  </si>
  <si>
    <t>Maryland, 2010, May</t>
  </si>
  <si>
    <t>Maryland, 2010, Jun</t>
  </si>
  <si>
    <t>Maryland, 2010, Jul</t>
  </si>
  <si>
    <t>Maryland, 2010, Aug</t>
  </si>
  <si>
    <t>Maryland, 2010, Sep</t>
  </si>
  <si>
    <t>Maryland, 2010, Oct</t>
  </si>
  <si>
    <t>Maryland, 2010, Nov</t>
  </si>
  <si>
    <t>Maryland, 2010, Dec</t>
  </si>
  <si>
    <t>Maryland, 2011, Jan</t>
  </si>
  <si>
    <t>Maryland, 2011, Feb</t>
  </si>
  <si>
    <t>Maryland, 2011, Mar</t>
  </si>
  <si>
    <t>Maryland, 2011, Apr</t>
  </si>
  <si>
    <t>Maryland, 2011, May</t>
  </si>
  <si>
    <t>Maryland, 2011, Jun</t>
  </si>
  <si>
    <t>Maryland, 2011, Jul</t>
  </si>
  <si>
    <t>Maryland, 2011, Aug</t>
  </si>
  <si>
    <t>Maryland, 2011, Sep</t>
  </si>
  <si>
    <t>Maryland, 2011, Oct</t>
  </si>
  <si>
    <t>Maryland, 2011, Nov</t>
  </si>
  <si>
    <t>Maryland, 2011, Dec</t>
  </si>
  <si>
    <t>Maryland, 2012, Jan</t>
  </si>
  <si>
    <t>Maryland, 2012, Feb</t>
  </si>
  <si>
    <t>Maryland, 2012, Mar</t>
  </si>
  <si>
    <t>Maryland, 2012, Apr</t>
  </si>
  <si>
    <t>Maryland, 2012, May</t>
  </si>
  <si>
    <t>Maryland, 2012, Jun</t>
  </si>
  <si>
    <t>Maryland, 2012, Jul</t>
  </si>
  <si>
    <t>Maryland, 2012, Aug</t>
  </si>
  <si>
    <t>Maryland, 2012, Sep</t>
  </si>
  <si>
    <t>Maryland, 2012, Oct</t>
  </si>
  <si>
    <t>Maryland, 2012, Nov</t>
  </si>
  <si>
    <t>Maryland, 2012, Dec</t>
  </si>
  <si>
    <t>Maryland, 2013, Jan</t>
  </si>
  <si>
    <t>Maryland, 2013, Feb</t>
  </si>
  <si>
    <t>Maryland, 2013, Mar</t>
  </si>
  <si>
    <t>Maryland, 2013, Apr</t>
  </si>
  <si>
    <t>Maryland, 2013, May</t>
  </si>
  <si>
    <t>Maryland, 2013, Jun</t>
  </si>
  <si>
    <t>Maryland, 2013, Jul</t>
  </si>
  <si>
    <t>Maryland, 2013, Aug</t>
  </si>
  <si>
    <t>Maryland, 2013, Sep</t>
  </si>
  <si>
    <t>Maryland, 2013, Oct</t>
  </si>
  <si>
    <t>Maryland, 2013, Nov</t>
  </si>
  <si>
    <t>Maryland, 2013, Dec</t>
  </si>
  <si>
    <t>Maryland, 2014, Jan</t>
  </si>
  <si>
    <t>Maryland, 2014, Feb</t>
  </si>
  <si>
    <t>Maryland, 2014, Mar</t>
  </si>
  <si>
    <t>Maryland, 2014, Apr</t>
  </si>
  <si>
    <t>Maryland, 2014, May</t>
  </si>
  <si>
    <t>Maryland, 2014, Jun</t>
  </si>
  <si>
    <t>Maryland, 2014, Jul</t>
  </si>
  <si>
    <t>Maryland, 2014, Aug</t>
  </si>
  <si>
    <t>Maryland, 2014, Sep</t>
  </si>
  <si>
    <t>Maryland, 2014, Oct</t>
  </si>
  <si>
    <t>Maryland, 2014, Nov</t>
  </si>
  <si>
    <t>Maryland, 2014, Dec</t>
  </si>
  <si>
    <t>Maryland, 2015, Jan</t>
  </si>
  <si>
    <t>Maryland, 2015, Feb</t>
  </si>
  <si>
    <t>Maryland, 2015, Mar</t>
  </si>
  <si>
    <t>Maryland, 2015, Apr</t>
  </si>
  <si>
    <t>Maryland, 2015, May</t>
  </si>
  <si>
    <t>Maryland, 2015, Jun</t>
  </si>
  <si>
    <t>Maryland, 2015, Jul</t>
  </si>
  <si>
    <t>Maryland, 2015, Aug</t>
  </si>
  <si>
    <t>Maryland, 2015, Sep</t>
  </si>
  <si>
    <t>Maryland, 2015, Oct</t>
  </si>
  <si>
    <t>Maryland, 2015, Nov</t>
  </si>
  <si>
    <t>Maryland, 2015, Dec</t>
  </si>
  <si>
    <t>Maryland, 2016, Jan</t>
  </si>
  <si>
    <t>Maryland, 2016, Feb</t>
  </si>
  <si>
    <t>Maryland, 2016, Mar</t>
  </si>
  <si>
    <t>Maryland, 2016, Apr</t>
  </si>
  <si>
    <t>Maryland, 2016, May</t>
  </si>
  <si>
    <t>Maryland, 2016, Jun</t>
  </si>
  <si>
    <t>Maryland, 2016, Jul</t>
  </si>
  <si>
    <t>Maryland, 2016, Aug</t>
  </si>
  <si>
    <t>Maryland, 2016, Sep</t>
  </si>
  <si>
    <t>Maryland, 2016, Oct</t>
  </si>
  <si>
    <t>Maryland, 2016, Nov</t>
  </si>
  <si>
    <t>Maryland, 2016, Dec</t>
  </si>
  <si>
    <t>Maryland, 2017, Jan</t>
  </si>
  <si>
    <t>Maryland, 2017, Feb</t>
  </si>
  <si>
    <t>Maryland, 2017, Mar</t>
  </si>
  <si>
    <t>Maryland, 2017, Apr</t>
  </si>
  <si>
    <t>Maryland, 2017, May</t>
  </si>
  <si>
    <t>Maryland, 2017, Jun</t>
  </si>
  <si>
    <t>Maryland, 2017, Jul</t>
  </si>
  <si>
    <t>Maryland, 2017, Aug</t>
  </si>
  <si>
    <t>Maryland, 2017, Sep</t>
  </si>
  <si>
    <t>Maryland, 2017, Oct</t>
  </si>
  <si>
    <t>Maryland, 2017, Nov</t>
  </si>
  <si>
    <t>Maryland, 2017, Dec</t>
  </si>
  <si>
    <t>Massachusetts, 2010, Jan</t>
  </si>
  <si>
    <t>Massachusetts, 2010, Feb</t>
  </si>
  <si>
    <t>Massachusetts, 2010, Mar</t>
  </si>
  <si>
    <t>Massachusetts, 2010, Apr</t>
  </si>
  <si>
    <t>Massachusetts, 2010, May</t>
  </si>
  <si>
    <t>Massachusetts, 2010, Jun</t>
  </si>
  <si>
    <t>Massachusetts, 2010, Jul</t>
  </si>
  <si>
    <t>Massachusetts, 2010, Aug</t>
  </si>
  <si>
    <t>Massachusetts, 2010, Sep</t>
  </si>
  <si>
    <t>Massachusetts, 2010, Oct</t>
  </si>
  <si>
    <t>Massachusetts, 2010, Nov</t>
  </si>
  <si>
    <t>Massachusetts, 2010, Dec</t>
  </si>
  <si>
    <t>Massachusetts, 2011, Jan</t>
  </si>
  <si>
    <t>Massachusetts, 2011, Feb</t>
  </si>
  <si>
    <t>Massachusetts, 2011, Mar</t>
  </si>
  <si>
    <t>Massachusetts, 2011, Apr</t>
  </si>
  <si>
    <t>Massachusetts, 2011, May</t>
  </si>
  <si>
    <t>Massachusetts, 2011, Jun</t>
  </si>
  <si>
    <t>Massachusetts, 2011, Jul</t>
  </si>
  <si>
    <t>Massachusetts, 2011, Aug</t>
  </si>
  <si>
    <t>Massachusetts, 2011, Sep</t>
  </si>
  <si>
    <t>Massachusetts, 2011, Oct</t>
  </si>
  <si>
    <t>Massachusetts, 2011, Nov</t>
  </si>
  <si>
    <t>Massachusetts, 2011, Dec</t>
  </si>
  <si>
    <t>Massachusetts, 2012, Jan</t>
  </si>
  <si>
    <t>Massachusetts, 2012, Feb</t>
  </si>
  <si>
    <t>Massachusetts, 2012, Mar</t>
  </si>
  <si>
    <t>Massachusetts, 2012, Apr</t>
  </si>
  <si>
    <t>Massachusetts, 2012, May</t>
  </si>
  <si>
    <t>Massachusetts, 2012, Jun</t>
  </si>
  <si>
    <t>Massachusetts, 2012, Jul</t>
  </si>
  <si>
    <t>Massachusetts, 2012, Aug</t>
  </si>
  <si>
    <t>Massachusetts, 2012, Sep</t>
  </si>
  <si>
    <t>Massachusetts, 2012, Oct</t>
  </si>
  <si>
    <t>Massachusetts, 2012, Nov</t>
  </si>
  <si>
    <t>Massachusetts, 2012, Dec</t>
  </si>
  <si>
    <t>Massachusetts, 2013, Jan</t>
  </si>
  <si>
    <t>Massachusetts, 2013, Feb</t>
  </si>
  <si>
    <t>Massachusetts, 2013, Mar</t>
  </si>
  <si>
    <t>Massachusetts, 2013, Apr</t>
  </si>
  <si>
    <t>Massachusetts, 2013, May</t>
  </si>
  <si>
    <t>Massachusetts, 2013, Jun</t>
  </si>
  <si>
    <t>Massachusetts, 2013, Jul</t>
  </si>
  <si>
    <t>Massachusetts, 2013, Aug</t>
  </si>
  <si>
    <t>Massachusetts, 2013, Sep</t>
  </si>
  <si>
    <t>Massachusetts, 2013, Oct</t>
  </si>
  <si>
    <t>Massachusetts, 2013, Nov</t>
  </si>
  <si>
    <t>Massachusetts, 2013, Dec</t>
  </si>
  <si>
    <t>Massachusetts, 2014, Jan</t>
  </si>
  <si>
    <t>Massachusetts, 2014, Feb</t>
  </si>
  <si>
    <t>Massachusetts, 2014, Mar</t>
  </si>
  <si>
    <t>Massachusetts, 2014, Apr</t>
  </si>
  <si>
    <t>Massachusetts, 2014, May</t>
  </si>
  <si>
    <t>Massachusetts, 2014, Jun</t>
  </si>
  <si>
    <t>Massachusetts, 2014, Jul</t>
  </si>
  <si>
    <t>Massachusetts, 2014, Aug</t>
  </si>
  <si>
    <t>Massachusetts, 2014, Sep</t>
  </si>
  <si>
    <t>Massachusetts, 2014, Oct</t>
  </si>
  <si>
    <t>Massachusetts, 2014, Nov</t>
  </si>
  <si>
    <t>Massachusetts, 2014, Dec</t>
  </si>
  <si>
    <t>Massachusetts, 2015, Jan</t>
  </si>
  <si>
    <t>Massachusetts, 2015, Feb</t>
  </si>
  <si>
    <t>Massachusetts, 2015, Mar</t>
  </si>
  <si>
    <t>Massachusetts, 2015, Apr</t>
  </si>
  <si>
    <t>Massachusetts, 2015, May</t>
  </si>
  <si>
    <t>Massachusetts, 2015, Jun</t>
  </si>
  <si>
    <t>Massachusetts, 2015, Jul</t>
  </si>
  <si>
    <t>Massachusetts, 2015, Aug</t>
  </si>
  <si>
    <t>Massachusetts, 2015, Sep</t>
  </si>
  <si>
    <t>Massachusetts, 2015, Oct</t>
  </si>
  <si>
    <t>Massachusetts, 2015, Nov</t>
  </si>
  <si>
    <t>Massachusetts, 2015, Dec</t>
  </si>
  <si>
    <t>Massachusetts, 2016, Jan</t>
  </si>
  <si>
    <t>Massachusetts, 2016, Feb</t>
  </si>
  <si>
    <t>Massachusetts, 2016, Mar</t>
  </si>
  <si>
    <t>Massachusetts, 2016, Apr</t>
  </si>
  <si>
    <t>Massachusetts, 2016, May</t>
  </si>
  <si>
    <t>Massachusetts, 2016, Jun</t>
  </si>
  <si>
    <t>Massachusetts, 2016, Jul</t>
  </si>
  <si>
    <t>Massachusetts, 2016, Aug</t>
  </si>
  <si>
    <t>Massachusetts, 2016, Sep</t>
  </si>
  <si>
    <t>Massachusetts, 2016, Oct</t>
  </si>
  <si>
    <t>Massachusetts, 2016, Nov</t>
  </si>
  <si>
    <t>Massachusetts, 2016, Dec</t>
  </si>
  <si>
    <t>Massachusetts, 2017, Jan</t>
  </si>
  <si>
    <t>Massachusetts, 2017, Feb</t>
  </si>
  <si>
    <t>Massachusetts, 2017, Mar</t>
  </si>
  <si>
    <t>Massachusetts, 2017, Apr</t>
  </si>
  <si>
    <t>Massachusetts, 2017, May</t>
  </si>
  <si>
    <t>Massachusetts, 2017, Jun</t>
  </si>
  <si>
    <t>Massachusetts, 2017, Jul</t>
  </si>
  <si>
    <t>Massachusetts, 2017, Aug</t>
  </si>
  <si>
    <t>Massachusetts, 2017, Sep</t>
  </si>
  <si>
    <t>Massachusetts, 2017, Oct</t>
  </si>
  <si>
    <t>Massachusetts, 2017, Nov</t>
  </si>
  <si>
    <t>Massachusetts, 2017, Dec</t>
  </si>
  <si>
    <t>Michigan, 2010, Jan</t>
  </si>
  <si>
    <t>Michigan, 2010, Feb</t>
  </si>
  <si>
    <t>Michigan, 2010, Mar</t>
  </si>
  <si>
    <t>Michigan, 2010, Apr</t>
  </si>
  <si>
    <t>Michigan, 2010, May</t>
  </si>
  <si>
    <t>Michigan, 2010, Jun</t>
  </si>
  <si>
    <t>Michigan, 2010, Jul</t>
  </si>
  <si>
    <t>Michigan, 2010, Aug</t>
  </si>
  <si>
    <t>Michigan, 2010, Sep</t>
  </si>
  <si>
    <t>Michigan, 2010, Oct</t>
  </si>
  <si>
    <t>Michigan, 2010, Nov</t>
  </si>
  <si>
    <t>Michigan, 2010, Dec</t>
  </si>
  <si>
    <t>Michigan, 2011, Jan</t>
  </si>
  <si>
    <t>Michigan, 2011, Feb</t>
  </si>
  <si>
    <t>Michigan, 2011, Mar</t>
  </si>
  <si>
    <t>Michigan, 2011, Apr</t>
  </si>
  <si>
    <t>Michigan, 2011, May</t>
  </si>
  <si>
    <t>Michigan, 2011, Jun</t>
  </si>
  <si>
    <t>Michigan, 2011, Jul</t>
  </si>
  <si>
    <t>Michigan, 2011, Aug</t>
  </si>
  <si>
    <t>Michigan, 2011, Sep</t>
  </si>
  <si>
    <t>Michigan, 2011, Oct</t>
  </si>
  <si>
    <t>Michigan, 2011, Nov</t>
  </si>
  <si>
    <t>Michigan, 2011, Dec</t>
  </si>
  <si>
    <t>Michigan, 2012, Jan</t>
  </si>
  <si>
    <t>Michigan, 2012, Feb</t>
  </si>
  <si>
    <t>Michigan, 2012, Mar</t>
  </si>
  <si>
    <t>Michigan, 2012, Apr</t>
  </si>
  <si>
    <t>Michigan, 2012, May</t>
  </si>
  <si>
    <t>Michigan, 2012, Jun</t>
  </si>
  <si>
    <t>Michigan, 2012, Jul</t>
  </si>
  <si>
    <t>Michigan, 2012, Aug</t>
  </si>
  <si>
    <t>Michigan, 2012, Sep</t>
  </si>
  <si>
    <t>Michigan, 2012, Oct</t>
  </si>
  <si>
    <t>Michigan, 2012, Nov</t>
  </si>
  <si>
    <t>Michigan, 2012, Dec</t>
  </si>
  <si>
    <t>Michigan, 2013, Jan</t>
  </si>
  <si>
    <t>Michigan, 2013, Feb</t>
  </si>
  <si>
    <t>Michigan, 2013, Mar</t>
  </si>
  <si>
    <t>Michigan, 2013, Apr</t>
  </si>
  <si>
    <t>Michigan, 2013, May</t>
  </si>
  <si>
    <t>Michigan, 2013, Jun</t>
  </si>
  <si>
    <t>Michigan, 2013, Jul</t>
  </si>
  <si>
    <t>Michigan, 2013, Aug</t>
  </si>
  <si>
    <t>Michigan, 2013, Sep</t>
  </si>
  <si>
    <t>Michigan, 2013, Oct</t>
  </si>
  <si>
    <t>Michigan, 2013, Nov</t>
  </si>
  <si>
    <t>Michigan, 2013, Dec</t>
  </si>
  <si>
    <t>Michigan, 2014, Jan</t>
  </si>
  <si>
    <t>Michigan, 2014, Feb</t>
  </si>
  <si>
    <t>Michigan, 2014, Mar</t>
  </si>
  <si>
    <t>Michigan, 2014, Apr</t>
  </si>
  <si>
    <t>Michigan, 2014, May</t>
  </si>
  <si>
    <t>Michigan, 2014, Jun</t>
  </si>
  <si>
    <t>Michigan, 2014, Jul</t>
  </si>
  <si>
    <t>Michigan, 2014, Aug</t>
  </si>
  <si>
    <t>Michigan, 2014, Sep</t>
  </si>
  <si>
    <t>Michigan, 2014, Oct</t>
  </si>
  <si>
    <t>Michigan, 2014, Nov</t>
  </si>
  <si>
    <t>Michigan, 2014, Dec</t>
  </si>
  <si>
    <t>Michigan, 2015, Jan</t>
  </si>
  <si>
    <t>Michigan, 2015, Feb</t>
  </si>
  <si>
    <t>Michigan, 2015, Mar</t>
  </si>
  <si>
    <t>Michigan, 2015, Apr</t>
  </si>
  <si>
    <t>Michigan, 2015, May</t>
  </si>
  <si>
    <t>Michigan, 2015, Jun</t>
  </si>
  <si>
    <t>Michigan, 2015, Jul</t>
  </si>
  <si>
    <t>Michigan, 2015, Aug</t>
  </si>
  <si>
    <t>Michigan, 2015, Sep</t>
  </si>
  <si>
    <t>Michigan, 2015, Oct</t>
  </si>
  <si>
    <t>Michigan, 2015, Nov</t>
  </si>
  <si>
    <t>Michigan, 2015, Dec</t>
  </si>
  <si>
    <t>Michigan, 2016, Jan</t>
  </si>
  <si>
    <t>Michigan, 2016, Feb</t>
  </si>
  <si>
    <t>Michigan, 2016, Mar</t>
  </si>
  <si>
    <t>Michigan, 2016, Apr</t>
  </si>
  <si>
    <t>Michigan, 2016, May</t>
  </si>
  <si>
    <t>Michigan, 2016, Jun</t>
  </si>
  <si>
    <t>Michigan, 2016, Jul</t>
  </si>
  <si>
    <t>Michigan, 2016, Aug</t>
  </si>
  <si>
    <t>Michigan, 2016, Sep</t>
  </si>
  <si>
    <t>Michigan, 2016, Oct</t>
  </si>
  <si>
    <t>Michigan, 2016, Nov</t>
  </si>
  <si>
    <t>Michigan, 2016, Dec</t>
  </si>
  <si>
    <t>Michigan, 2017, Jan</t>
  </si>
  <si>
    <t>Michigan, 2017, Feb</t>
  </si>
  <si>
    <t>Michigan, 2017, Mar</t>
  </si>
  <si>
    <t>Michigan, 2017, Apr</t>
  </si>
  <si>
    <t>Michigan, 2017, May</t>
  </si>
  <si>
    <t>Michigan, 2017, Jun</t>
  </si>
  <si>
    <t>Michigan, 2017, Jul</t>
  </si>
  <si>
    <t>Michigan, 2017, Aug</t>
  </si>
  <si>
    <t>Michigan, 2017, Sep</t>
  </si>
  <si>
    <t>Michigan, 2017, Oct</t>
  </si>
  <si>
    <t>Michigan, 2017, Nov</t>
  </si>
  <si>
    <t>Michigan, 2017, Dec</t>
  </si>
  <si>
    <t>Minnesota, 2010, Jan</t>
  </si>
  <si>
    <t>Minnesota, 2010, Feb</t>
  </si>
  <si>
    <t>Minnesota, 2010, Mar</t>
  </si>
  <si>
    <t>Minnesota, 2010, Apr</t>
  </si>
  <si>
    <t>Minnesota, 2010, May</t>
  </si>
  <si>
    <t>Minnesota, 2010, Jun</t>
  </si>
  <si>
    <t>Minnesota, 2010, Jul</t>
  </si>
  <si>
    <t>Minnesota, 2010, Aug</t>
  </si>
  <si>
    <t>Minnesota, 2010, Sep</t>
  </si>
  <si>
    <t>Minnesota, 2010, Oct</t>
  </si>
  <si>
    <t>Minnesota, 2010, Nov</t>
  </si>
  <si>
    <t>Minnesota, 2010, Dec</t>
  </si>
  <si>
    <t>Minnesota, 2011, Jan</t>
  </si>
  <si>
    <t>Minnesota, 2011, Feb</t>
  </si>
  <si>
    <t>Minnesota, 2011, Mar</t>
  </si>
  <si>
    <t>Minnesota, 2011, Apr</t>
  </si>
  <si>
    <t>Minnesota, 2011, May</t>
  </si>
  <si>
    <t>Minnesota, 2011, Jun</t>
  </si>
  <si>
    <t>Minnesota, 2011, Jul</t>
  </si>
  <si>
    <t>Minnesota, 2011, Aug</t>
  </si>
  <si>
    <t>Minnesota, 2011, Sep</t>
  </si>
  <si>
    <t>Minnesota, 2011, Oct</t>
  </si>
  <si>
    <t>Minnesota, 2011, Nov</t>
  </si>
  <si>
    <t>Minnesota, 2011, Dec</t>
  </si>
  <si>
    <t>Minnesota, 2012, Jan</t>
  </si>
  <si>
    <t>Minnesota, 2012, Feb</t>
  </si>
  <si>
    <t>Minnesota, 2012, Mar</t>
  </si>
  <si>
    <t>Minnesota, 2012, Apr</t>
  </si>
  <si>
    <t>Minnesota, 2012, May</t>
  </si>
  <si>
    <t>Minnesota, 2012, Jun</t>
  </si>
  <si>
    <t>Minnesota, 2012, Jul</t>
  </si>
  <si>
    <t>Minnesota, 2012, Aug</t>
  </si>
  <si>
    <t>Minnesota, 2012, Sep</t>
  </si>
  <si>
    <t>Minnesota, 2012, Oct</t>
  </si>
  <si>
    <t>Minnesota, 2012, Nov</t>
  </si>
  <si>
    <t>Minnesota, 2012, Dec</t>
  </si>
  <si>
    <t>Minnesota, 2013, Jan</t>
  </si>
  <si>
    <t>Minnesota, 2013, Feb</t>
  </si>
  <si>
    <t>Minnesota, 2013, Mar</t>
  </si>
  <si>
    <t>Minnesota, 2013, Apr</t>
  </si>
  <si>
    <t>Minnesota, 2013, May</t>
  </si>
  <si>
    <t>Minnesota, 2013, Jun</t>
  </si>
  <si>
    <t>Minnesota, 2013, Jul</t>
  </si>
  <si>
    <t>Minnesota, 2013, Aug</t>
  </si>
  <si>
    <t>Minnesota, 2013, Sep</t>
  </si>
  <si>
    <t>Minnesota, 2013, Oct</t>
  </si>
  <si>
    <t>Minnesota, 2013, Nov</t>
  </si>
  <si>
    <t>Minnesota, 2013, Dec</t>
  </si>
  <si>
    <t>Minnesota, 2014, Jan</t>
  </si>
  <si>
    <t>Minnesota, 2014, Feb</t>
  </si>
  <si>
    <t>Minnesota, 2014, Mar</t>
  </si>
  <si>
    <t>Minnesota, 2014, Apr</t>
  </si>
  <si>
    <t>Minnesota, 2014, May</t>
  </si>
  <si>
    <t>Minnesota, 2014, Jun</t>
  </si>
  <si>
    <t>Minnesota, 2014, Jul</t>
  </si>
  <si>
    <t>Minnesota, 2014, Aug</t>
  </si>
  <si>
    <t>Minnesota, 2014, Sep</t>
  </si>
  <si>
    <t>Minnesota, 2014, Oct</t>
  </si>
  <si>
    <t>Minnesota, 2014, Nov</t>
  </si>
  <si>
    <t>Minnesota, 2014, Dec</t>
  </si>
  <si>
    <t>Minnesota, 2015, Jan</t>
  </si>
  <si>
    <t>Minnesota, 2015, Feb</t>
  </si>
  <si>
    <t>Minnesota, 2015, Mar</t>
  </si>
  <si>
    <t>Minnesota, 2015, Apr</t>
  </si>
  <si>
    <t>Minnesota, 2015, May</t>
  </si>
  <si>
    <t>Minnesota, 2015, Jun</t>
  </si>
  <si>
    <t>Minnesota, 2015, Jul</t>
  </si>
  <si>
    <t>Minnesota, 2015, Aug</t>
  </si>
  <si>
    <t>Minnesota, 2015, Sep</t>
  </si>
  <si>
    <t>Minnesota, 2015, Oct</t>
  </si>
  <si>
    <t>Minnesota, 2015, Nov</t>
  </si>
  <si>
    <t>Minnesota, 2015, Dec</t>
  </si>
  <si>
    <t>Minnesota, 2016, Jan</t>
  </si>
  <si>
    <t>Minnesota, 2016, Feb</t>
  </si>
  <si>
    <t>Minnesota, 2016, Mar</t>
  </si>
  <si>
    <t>Minnesota, 2016, Apr</t>
  </si>
  <si>
    <t>Minnesota, 2016, May</t>
  </si>
  <si>
    <t>Minnesota, 2016, Jun</t>
  </si>
  <si>
    <t>Minnesota, 2016, Jul</t>
  </si>
  <si>
    <t>Minnesota, 2016, Aug</t>
  </si>
  <si>
    <t>Minnesota, 2016, Sep</t>
  </si>
  <si>
    <t>Minnesota, 2016, Oct</t>
  </si>
  <si>
    <t>Minnesota, 2016, Nov</t>
  </si>
  <si>
    <t>Minnesota, 2016, Dec</t>
  </si>
  <si>
    <t>Minnesota, 2017, Jan</t>
  </si>
  <si>
    <t>Minnesota, 2017, Feb</t>
  </si>
  <si>
    <t>Minnesota, 2017, Mar</t>
  </si>
  <si>
    <t>Minnesota, 2017, Apr</t>
  </si>
  <si>
    <t>Minnesota, 2017, May</t>
  </si>
  <si>
    <t>Minnesota, 2017, Jun</t>
  </si>
  <si>
    <t>Minnesota, 2017, Jul</t>
  </si>
  <si>
    <t>Minnesota, 2017, Aug</t>
  </si>
  <si>
    <t>Minnesota, 2017, Sep</t>
  </si>
  <si>
    <t>Minnesota, 2017, Oct</t>
  </si>
  <si>
    <t>Minnesota, 2017, Nov</t>
  </si>
  <si>
    <t>Minnesota, 2017, Dec</t>
  </si>
  <si>
    <t>Mississippi, 2010, Jan</t>
  </si>
  <si>
    <t>Mississippi, 2010, Feb</t>
  </si>
  <si>
    <t>Mississippi, 2010, Mar</t>
  </si>
  <si>
    <t>Mississippi, 2010, Apr</t>
  </si>
  <si>
    <t>Mississippi, 2010, May</t>
  </si>
  <si>
    <t>Mississippi, 2010, Jun</t>
  </si>
  <si>
    <t>Mississippi, 2010, Jul</t>
  </si>
  <si>
    <t>Mississippi, 2010, Aug</t>
  </si>
  <si>
    <t>Mississippi, 2010, Sep</t>
  </si>
  <si>
    <t>Mississippi, 2010, Oct</t>
  </si>
  <si>
    <t>Mississippi, 2010, Nov</t>
  </si>
  <si>
    <t>Mississippi, 2010, Dec</t>
  </si>
  <si>
    <t>Mississippi, 2011, Jan</t>
  </si>
  <si>
    <t>Mississippi, 2011, Feb</t>
  </si>
  <si>
    <t>Mississippi, 2011, Mar</t>
  </si>
  <si>
    <t>Mississippi, 2011, Apr</t>
  </si>
  <si>
    <t>Mississippi, 2011, May</t>
  </si>
  <si>
    <t>Mississippi, 2011, Jun</t>
  </si>
  <si>
    <t>Mississippi, 2011, Jul</t>
  </si>
  <si>
    <t>Mississippi, 2011, Aug</t>
  </si>
  <si>
    <t>Mississippi, 2011, Sep</t>
  </si>
  <si>
    <t>Mississippi, 2011, Oct</t>
  </si>
  <si>
    <t>Mississippi, 2011, Nov</t>
  </si>
  <si>
    <t>Mississippi, 2011, Dec</t>
  </si>
  <si>
    <t>Mississippi, 2012, Jan</t>
  </si>
  <si>
    <t>Mississippi, 2012, Feb</t>
  </si>
  <si>
    <t>Mississippi, 2012, Mar</t>
  </si>
  <si>
    <t>Mississippi, 2012, Apr</t>
  </si>
  <si>
    <t>Mississippi, 2012, May</t>
  </si>
  <si>
    <t>Mississippi, 2012, Jun</t>
  </si>
  <si>
    <t>Mississippi, 2012, Jul</t>
  </si>
  <si>
    <t>Mississippi, 2012, Aug</t>
  </si>
  <si>
    <t>Mississippi, 2012, Sep</t>
  </si>
  <si>
    <t>Mississippi, 2012, Oct</t>
  </si>
  <si>
    <t>Mississippi, 2012, Nov</t>
  </si>
  <si>
    <t>Mississippi, 2012, Dec</t>
  </si>
  <si>
    <t>Mississippi, 2013, Jan</t>
  </si>
  <si>
    <t>Mississippi, 2013, Feb</t>
  </si>
  <si>
    <t>Mississippi, 2013, Mar</t>
  </si>
  <si>
    <t>Mississippi, 2013, Apr</t>
  </si>
  <si>
    <t>Mississippi, 2013, May</t>
  </si>
  <si>
    <t>Mississippi, 2013, Jun</t>
  </si>
  <si>
    <t>Mississippi, 2013, Jul</t>
  </si>
  <si>
    <t>Mississippi, 2013, Aug</t>
  </si>
  <si>
    <t>Mississippi, 2013, Sep</t>
  </si>
  <si>
    <t>Mississippi, 2013, Oct</t>
  </si>
  <si>
    <t>Mississippi, 2013, Nov</t>
  </si>
  <si>
    <t>Mississippi, 2013, Dec</t>
  </si>
  <si>
    <t>Mississippi, 2014, Jan</t>
  </si>
  <si>
    <t>Mississippi, 2014, Feb</t>
  </si>
  <si>
    <t>Mississippi, 2014, Mar</t>
  </si>
  <si>
    <t>Mississippi, 2014, Apr</t>
  </si>
  <si>
    <t>Mississippi, 2014, May</t>
  </si>
  <si>
    <t>Mississippi, 2014, Jun</t>
  </si>
  <si>
    <t>Mississippi, 2014, Jul</t>
  </si>
  <si>
    <t>Mississippi, 2014, Aug</t>
  </si>
  <si>
    <t>Mississippi, 2014, Sep</t>
  </si>
  <si>
    <t>Mississippi, 2014, Oct</t>
  </si>
  <si>
    <t>Mississippi, 2014, Nov</t>
  </si>
  <si>
    <t>Mississippi, 2014, Dec</t>
  </si>
  <si>
    <t>Mississippi, 2015, Jan</t>
  </si>
  <si>
    <t>Mississippi, 2015, Feb</t>
  </si>
  <si>
    <t>Mississippi, 2015, Mar</t>
  </si>
  <si>
    <t>Mississippi, 2015, Apr</t>
  </si>
  <si>
    <t>Mississippi, 2015, May</t>
  </si>
  <si>
    <t>Mississippi, 2015, Jun</t>
  </si>
  <si>
    <t>Mississippi, 2015, Jul</t>
  </si>
  <si>
    <t>Mississippi, 2015, Aug</t>
  </si>
  <si>
    <t>Mississippi, 2015, Sep</t>
  </si>
  <si>
    <t>Mississippi, 2015, Oct</t>
  </si>
  <si>
    <t>Mississippi, 2015, Nov</t>
  </si>
  <si>
    <t>Mississippi, 2015, Dec</t>
  </si>
  <si>
    <t>Mississippi, 2016, Jan</t>
  </si>
  <si>
    <t>Mississippi, 2016, Feb</t>
  </si>
  <si>
    <t>Mississippi, 2016, Mar</t>
  </si>
  <si>
    <t>Mississippi, 2016, Apr</t>
  </si>
  <si>
    <t>Mississippi, 2016, May</t>
  </si>
  <si>
    <t>Mississippi, 2016, Jun</t>
  </si>
  <si>
    <t>Mississippi, 2016, Jul</t>
  </si>
  <si>
    <t>Mississippi, 2016, Aug</t>
  </si>
  <si>
    <t>Mississippi, 2016, Sep</t>
  </si>
  <si>
    <t>Mississippi, 2016, Oct</t>
  </si>
  <si>
    <t>Mississippi, 2016, Nov</t>
  </si>
  <si>
    <t>Mississippi, 2016, Dec</t>
  </si>
  <si>
    <t>Mississippi, 2017, Jan</t>
  </si>
  <si>
    <t>Mississippi, 2017, Feb</t>
  </si>
  <si>
    <t>Mississippi, 2017, Mar</t>
  </si>
  <si>
    <t>Mississippi, 2017, Apr</t>
  </si>
  <si>
    <t>Mississippi, 2017, May</t>
  </si>
  <si>
    <t>Mississippi, 2017, Jun</t>
  </si>
  <si>
    <t>Mississippi, 2017, Jul</t>
  </si>
  <si>
    <t>Mississippi, 2017, Aug</t>
  </si>
  <si>
    <t>Mississippi, 2017, Sep</t>
  </si>
  <si>
    <t>Mississippi, 2017, Oct</t>
  </si>
  <si>
    <t>Mississippi, 2017, Nov</t>
  </si>
  <si>
    <t>Mississippi, 2017, Dec</t>
  </si>
  <si>
    <t>Missouri, 2010, Jan</t>
  </si>
  <si>
    <t>Missouri, 2010, Feb</t>
  </si>
  <si>
    <t>Missouri, 2010, Mar</t>
  </si>
  <si>
    <t>Missouri, 2010, Apr</t>
  </si>
  <si>
    <t>Missouri, 2010, May</t>
  </si>
  <si>
    <t>Missouri, 2010, Jun</t>
  </si>
  <si>
    <t>Missouri, 2010, Jul</t>
  </si>
  <si>
    <t>Missouri, 2010, Aug</t>
  </si>
  <si>
    <t>Missouri, 2010, Sep</t>
  </si>
  <si>
    <t>Missouri, 2010, Oct</t>
  </si>
  <si>
    <t>Missouri, 2010, Nov</t>
  </si>
  <si>
    <t>Missouri, 2010, Dec</t>
  </si>
  <si>
    <t>Missouri, 2011, Jan</t>
  </si>
  <si>
    <t>Missouri, 2011, Feb</t>
  </si>
  <si>
    <t>Missouri, 2011, Mar</t>
  </si>
  <si>
    <t>Missouri, 2011, Apr</t>
  </si>
  <si>
    <t>Missouri, 2011, May</t>
  </si>
  <si>
    <t>Missouri, 2011, Jun</t>
  </si>
  <si>
    <t>Missouri, 2011, Jul</t>
  </si>
  <si>
    <t>Missouri, 2011, Aug</t>
  </si>
  <si>
    <t>Missouri, 2011, Sep</t>
  </si>
  <si>
    <t>Missouri, 2011, Oct</t>
  </si>
  <si>
    <t>Missouri, 2011, Nov</t>
  </si>
  <si>
    <t>Missouri, 2011, Dec</t>
  </si>
  <si>
    <t>Missouri, 2012, Jan</t>
  </si>
  <si>
    <t>Missouri, 2012, Feb</t>
  </si>
  <si>
    <t>Missouri, 2012, Mar</t>
  </si>
  <si>
    <t>Missouri, 2012, Apr</t>
  </si>
  <si>
    <t>Missouri, 2012, May</t>
  </si>
  <si>
    <t>Missouri, 2012, Jun</t>
  </si>
  <si>
    <t>Missouri, 2012, Jul</t>
  </si>
  <si>
    <t>Missouri, 2012, Aug</t>
  </si>
  <si>
    <t>Missouri, 2012, Sep</t>
  </si>
  <si>
    <t>Missouri, 2012, Oct</t>
  </si>
  <si>
    <t>Missouri, 2012, Nov</t>
  </si>
  <si>
    <t>Missouri, 2012, Dec</t>
  </si>
  <si>
    <t>Missouri, 2013, Jan</t>
  </si>
  <si>
    <t>Missouri, 2013, Feb</t>
  </si>
  <si>
    <t>Missouri, 2013, Mar</t>
  </si>
  <si>
    <t>Missouri, 2013, Apr</t>
  </si>
  <si>
    <t>Missouri, 2013, May</t>
  </si>
  <si>
    <t>Missouri, 2013, Jun</t>
  </si>
  <si>
    <t>Missouri, 2013, Jul</t>
  </si>
  <si>
    <t>Missouri, 2013, Aug</t>
  </si>
  <si>
    <t>Missouri, 2013, Sep</t>
  </si>
  <si>
    <t>Missouri, 2013, Oct</t>
  </si>
  <si>
    <t>Missouri, 2013, Nov</t>
  </si>
  <si>
    <t>Missouri, 2013, Dec</t>
  </si>
  <si>
    <t>Missouri, 2014, Jan</t>
  </si>
  <si>
    <t>Missouri, 2014, Feb</t>
  </si>
  <si>
    <t>Missouri, 2014, Mar</t>
  </si>
  <si>
    <t>Missouri, 2014, Apr</t>
  </si>
  <si>
    <t>Missouri, 2014, May</t>
  </si>
  <si>
    <t>Missouri, 2014, Jun</t>
  </si>
  <si>
    <t>Missouri, 2014, Jul</t>
  </si>
  <si>
    <t>Missouri, 2014, Aug</t>
  </si>
  <si>
    <t>Missouri, 2014, Sep</t>
  </si>
  <si>
    <t>Missouri, 2014, Oct</t>
  </si>
  <si>
    <t>Missouri, 2014, Nov</t>
  </si>
  <si>
    <t>Missouri, 2014, Dec</t>
  </si>
  <si>
    <t>Missouri, 2015, Jan</t>
  </si>
  <si>
    <t>Missouri, 2015, Feb</t>
  </si>
  <si>
    <t>Missouri, 2015, Mar</t>
  </si>
  <si>
    <t>Missouri, 2015, Apr</t>
  </si>
  <si>
    <t>Missouri, 2015, May</t>
  </si>
  <si>
    <t>Missouri, 2015, Jun</t>
  </si>
  <si>
    <t>Missouri, 2015, Jul</t>
  </si>
  <si>
    <t>Missouri, 2015, Aug</t>
  </si>
  <si>
    <t>Missouri, 2015, Sep</t>
  </si>
  <si>
    <t>Missouri, 2015, Oct</t>
  </si>
  <si>
    <t>Missouri, 2015, Nov</t>
  </si>
  <si>
    <t>Missouri, 2015, Dec</t>
  </si>
  <si>
    <t>Missouri, 2016, Jan</t>
  </si>
  <si>
    <t>Missouri, 2016, Feb</t>
  </si>
  <si>
    <t>Missouri, 2016, Mar</t>
  </si>
  <si>
    <t>Missouri, 2016, Apr</t>
  </si>
  <si>
    <t>Missouri, 2016, May</t>
  </si>
  <si>
    <t>Missouri, 2016, Jun</t>
  </si>
  <si>
    <t>Missouri, 2016, Jul</t>
  </si>
  <si>
    <t>Missouri, 2016, Aug</t>
  </si>
  <si>
    <t>Missouri, 2016, Sep</t>
  </si>
  <si>
    <t>Missouri, 2016, Oct</t>
  </si>
  <si>
    <t>Missouri, 2016, Nov</t>
  </si>
  <si>
    <t>Missouri, 2016, Dec</t>
  </si>
  <si>
    <t>Missouri, 2017, Jan</t>
  </si>
  <si>
    <t>Missouri, 2017, Feb</t>
  </si>
  <si>
    <t>Missouri, 2017, Mar</t>
  </si>
  <si>
    <t>Missouri, 2017, Apr</t>
  </si>
  <si>
    <t>Missouri, 2017, May</t>
  </si>
  <si>
    <t>Missouri, 2017, Jun</t>
  </si>
  <si>
    <t>Missouri, 2017, Jul</t>
  </si>
  <si>
    <t>Missouri, 2017, Aug</t>
  </si>
  <si>
    <t>Missouri, 2017, Sep</t>
  </si>
  <si>
    <t>Missouri, 2017, Oct</t>
  </si>
  <si>
    <t>Missouri, 2017, Nov</t>
  </si>
  <si>
    <t>Missouri, 2017, Dec</t>
  </si>
  <si>
    <t>Montana, 2010, Jan</t>
  </si>
  <si>
    <t>Montana, 2010, Feb</t>
  </si>
  <si>
    <t>Montana, 2010, Mar</t>
  </si>
  <si>
    <t>Montana, 2010, Apr</t>
  </si>
  <si>
    <t>Montana, 2010, May</t>
  </si>
  <si>
    <t>Montana, 2010, Jun</t>
  </si>
  <si>
    <t>Montana, 2010, Jul</t>
  </si>
  <si>
    <t>Montana, 2010, Aug</t>
  </si>
  <si>
    <t>Montana, 2010, Sep</t>
  </si>
  <si>
    <t>Montana, 2010, Oct</t>
  </si>
  <si>
    <t>Montana, 2010, Nov</t>
  </si>
  <si>
    <t>Montana, 2010, Dec</t>
  </si>
  <si>
    <t>Montana, 2011, Jan</t>
  </si>
  <si>
    <t>Montana, 2011, Feb</t>
  </si>
  <si>
    <t>Montana, 2011, Mar</t>
  </si>
  <si>
    <t>Montana, 2011, Apr</t>
  </si>
  <si>
    <t>Montana, 2011, May</t>
  </si>
  <si>
    <t>Montana, 2011, Jun</t>
  </si>
  <si>
    <t>Montana, 2011, Jul</t>
  </si>
  <si>
    <t>Montana, 2011, Aug</t>
  </si>
  <si>
    <t>Montana, 2011, Sep</t>
  </si>
  <si>
    <t>Montana, 2011, Oct</t>
  </si>
  <si>
    <t>Montana, 2011, Nov</t>
  </si>
  <si>
    <t>Montana, 2011, Dec</t>
  </si>
  <si>
    <t>Montana, 2012, Jan</t>
  </si>
  <si>
    <t>Montana, 2012, Feb</t>
  </si>
  <si>
    <t>Montana, 2012, Mar</t>
  </si>
  <si>
    <t>Montana, 2012, Apr</t>
  </si>
  <si>
    <t>Montana, 2012, May</t>
  </si>
  <si>
    <t>Montana, 2012, Jun</t>
  </si>
  <si>
    <t>Montana, 2012, Jul</t>
  </si>
  <si>
    <t>Montana, 2012, Aug</t>
  </si>
  <si>
    <t>Montana, 2012, Sep</t>
  </si>
  <si>
    <t>Montana, 2012, Oct</t>
  </si>
  <si>
    <t>Montana, 2012, Nov</t>
  </si>
  <si>
    <t>Montana, 2012, Dec</t>
  </si>
  <si>
    <t>Montana, 2013, Jan</t>
  </si>
  <si>
    <t>Montana, 2013, Feb</t>
  </si>
  <si>
    <t>Montana, 2013, Mar</t>
  </si>
  <si>
    <t>Montana, 2013, Apr</t>
  </si>
  <si>
    <t>Montana, 2013, May</t>
  </si>
  <si>
    <t>Montana, 2013, Jun</t>
  </si>
  <si>
    <t>Montana, 2013, Jul</t>
  </si>
  <si>
    <t>Montana, 2013, Aug</t>
  </si>
  <si>
    <t>Montana, 2013, Sep</t>
  </si>
  <si>
    <t>Montana, 2013, Oct</t>
  </si>
  <si>
    <t>Montana, 2013, Nov</t>
  </si>
  <si>
    <t>Montana, 2013, Dec</t>
  </si>
  <si>
    <t>Montana, 2014, Jan</t>
  </si>
  <si>
    <t>Montana, 2014, Feb</t>
  </si>
  <si>
    <t>Montana, 2014, Mar</t>
  </si>
  <si>
    <t>Montana, 2014, Apr</t>
  </si>
  <si>
    <t>Montana, 2014, May</t>
  </si>
  <si>
    <t>Montana, 2014, Jun</t>
  </si>
  <si>
    <t>Montana, 2014, Jul</t>
  </si>
  <si>
    <t>Montana, 2014, Aug</t>
  </si>
  <si>
    <t>Montana, 2014, Sep</t>
  </si>
  <si>
    <t>Montana, 2014, Oct</t>
  </si>
  <si>
    <t>Montana, 2014, Nov</t>
  </si>
  <si>
    <t>Montana, 2014, Dec</t>
  </si>
  <si>
    <t>Montana, 2015, Jan</t>
  </si>
  <si>
    <t>Montana, 2015, Feb</t>
  </si>
  <si>
    <t>Montana, 2015, Mar</t>
  </si>
  <si>
    <t>Montana, 2015, Apr</t>
  </si>
  <si>
    <t>Montana, 2015, May</t>
  </si>
  <si>
    <t>Montana, 2015, Jun</t>
  </si>
  <si>
    <t>Montana, 2015, Jul</t>
  </si>
  <si>
    <t>Montana, 2015, Aug</t>
  </si>
  <si>
    <t>Montana, 2015, Sep</t>
  </si>
  <si>
    <t>Montana, 2015, Oct</t>
  </si>
  <si>
    <t>Montana, 2015, Nov</t>
  </si>
  <si>
    <t>Montana, 2015, Dec</t>
  </si>
  <si>
    <t>Montana, 2016, Jan</t>
  </si>
  <si>
    <t>Montana, 2016, Feb</t>
  </si>
  <si>
    <t>Montana, 2016, Mar</t>
  </si>
  <si>
    <t>Montana, 2016, Apr</t>
  </si>
  <si>
    <t>Montana, 2016, May</t>
  </si>
  <si>
    <t>Montana, 2016, Jun</t>
  </si>
  <si>
    <t>Montana, 2016, Jul</t>
  </si>
  <si>
    <t>Montana, 2016, Aug</t>
  </si>
  <si>
    <t>Montana, 2016, Sep</t>
  </si>
  <si>
    <t>Montana, 2016, Oct</t>
  </si>
  <si>
    <t>Montana, 2016, Nov</t>
  </si>
  <si>
    <t>Montana, 2016, Dec</t>
  </si>
  <si>
    <t>Montana, 2017, Jan</t>
  </si>
  <si>
    <t>Montana, 2017, Feb</t>
  </si>
  <si>
    <t>Montana, 2017, Mar</t>
  </si>
  <si>
    <t>Montana, 2017, Apr</t>
  </si>
  <si>
    <t>Montana, 2017, May</t>
  </si>
  <si>
    <t>Montana, 2017, Jun</t>
  </si>
  <si>
    <t>Montana, 2017, Jul</t>
  </si>
  <si>
    <t>Montana, 2017, Aug</t>
  </si>
  <si>
    <t>Montana, 2017, Sep</t>
  </si>
  <si>
    <t>Montana, 2017, Oct</t>
  </si>
  <si>
    <t>Montana, 2017, Nov</t>
  </si>
  <si>
    <t>Montana, 2017, Dec</t>
  </si>
  <si>
    <t>Nebraska, 2010, Jan</t>
  </si>
  <si>
    <t>Nebraska, 2010, Feb</t>
  </si>
  <si>
    <t>Nebraska, 2010, Mar</t>
  </si>
  <si>
    <t>Nebraska, 2010, Apr</t>
  </si>
  <si>
    <t>Nebraska, 2010, May</t>
  </si>
  <si>
    <t>Nebraska, 2010, Jun</t>
  </si>
  <si>
    <t>Nebraska, 2010, Jul</t>
  </si>
  <si>
    <t>Nebraska, 2010, Aug</t>
  </si>
  <si>
    <t>Nebraska, 2010, Sep</t>
  </si>
  <si>
    <t>Nebraska, 2010, Oct</t>
  </si>
  <si>
    <t>Nebraska, 2010, Nov</t>
  </si>
  <si>
    <t>Nebraska, 2010, Dec</t>
  </si>
  <si>
    <t>Nebraska, 2011, Jan</t>
  </si>
  <si>
    <t>Nebraska, 2011, Feb</t>
  </si>
  <si>
    <t>Nebraska, 2011, Mar</t>
  </si>
  <si>
    <t>Nebraska, 2011, Apr</t>
  </si>
  <si>
    <t>Nebraska, 2011, May</t>
  </si>
  <si>
    <t>Nebraska, 2011, Jun</t>
  </si>
  <si>
    <t>Nebraska, 2011, Jul</t>
  </si>
  <si>
    <t>Nebraska, 2011, Aug</t>
  </si>
  <si>
    <t>Nebraska, 2011, Sep</t>
  </si>
  <si>
    <t>Nebraska, 2011, Oct</t>
  </si>
  <si>
    <t>Nebraska, 2011, Nov</t>
  </si>
  <si>
    <t>Nebraska, 2011, Dec</t>
  </si>
  <si>
    <t>Nebraska, 2012, Jan</t>
  </si>
  <si>
    <t>Nebraska, 2012, Feb</t>
  </si>
  <si>
    <t>Nebraska, 2012, Mar</t>
  </si>
  <si>
    <t>Nebraska, 2012, Apr</t>
  </si>
  <si>
    <t>Nebraska, 2012, May</t>
  </si>
  <si>
    <t>Nebraska, 2012, Jun</t>
  </si>
  <si>
    <t>Nebraska, 2012, Jul</t>
  </si>
  <si>
    <t>Nebraska, 2012, Aug</t>
  </si>
  <si>
    <t>Nebraska, 2012, Sep</t>
  </si>
  <si>
    <t>Nebraska, 2012, Oct</t>
  </si>
  <si>
    <t>Nebraska, 2012, Nov</t>
  </si>
  <si>
    <t>Nebraska, 2012, Dec</t>
  </si>
  <si>
    <t>Nebraska, 2013, Jan</t>
  </si>
  <si>
    <t>Nebraska, 2013, Feb</t>
  </si>
  <si>
    <t>Nebraska, 2013, Mar</t>
  </si>
  <si>
    <t>Nebraska, 2013, Apr</t>
  </si>
  <si>
    <t>Nebraska, 2013, May</t>
  </si>
  <si>
    <t>Nebraska, 2013, Jun</t>
  </si>
  <si>
    <t>Nebraska, 2013, Jul</t>
  </si>
  <si>
    <t>Nebraska, 2013, Aug</t>
  </si>
  <si>
    <t>Nebraska, 2013, Sep</t>
  </si>
  <si>
    <t>Nebraska, 2013, Oct</t>
  </si>
  <si>
    <t>Nebraska, 2013, Nov</t>
  </si>
  <si>
    <t>Nebraska, 2013, Dec</t>
  </si>
  <si>
    <t>Nebraska, 2014, Jan</t>
  </si>
  <si>
    <t>Nebraska, 2014, Feb</t>
  </si>
  <si>
    <t>Nebraska, 2014, Mar</t>
  </si>
  <si>
    <t>Nebraska, 2014, Apr</t>
  </si>
  <si>
    <t>Nebraska, 2014, May</t>
  </si>
  <si>
    <t>Nebraska, 2014, Jun</t>
  </si>
  <si>
    <t>Nebraska, 2014, Jul</t>
  </si>
  <si>
    <t>Nebraska, 2014, Aug</t>
  </si>
  <si>
    <t>Nebraska, 2014, Sep</t>
  </si>
  <si>
    <t>Nebraska, 2014, Oct</t>
  </si>
  <si>
    <t>Nebraska, 2014, Nov</t>
  </si>
  <si>
    <t>Nebraska, 2014, Dec</t>
  </si>
  <si>
    <t>Nebraska, 2015, Jan</t>
  </si>
  <si>
    <t>Nebraska, 2015, Feb</t>
  </si>
  <si>
    <t>Nebraska, 2015, Mar</t>
  </si>
  <si>
    <t>Nebraska, 2015, Apr</t>
  </si>
  <si>
    <t>Nebraska, 2015, May</t>
  </si>
  <si>
    <t>Nebraska, 2015, Jun</t>
  </si>
  <si>
    <t>Nebraska, 2015, Jul</t>
  </si>
  <si>
    <t>Nebraska, 2015, Aug</t>
  </si>
  <si>
    <t>Nebraska, 2015, Sep</t>
  </si>
  <si>
    <t>Nebraska, 2015, Oct</t>
  </si>
  <si>
    <t>Nebraska, 2015, Nov</t>
  </si>
  <si>
    <t>Nebraska, 2015, Dec</t>
  </si>
  <si>
    <t>Nebraska, 2016, Jan</t>
  </si>
  <si>
    <t>Nebraska, 2016, Feb</t>
  </si>
  <si>
    <t>Nebraska, 2016, Mar</t>
  </si>
  <si>
    <t>Nebraska, 2016, Apr</t>
  </si>
  <si>
    <t>Nebraska, 2016, May</t>
  </si>
  <si>
    <t>Nebraska, 2016, Jun</t>
  </si>
  <si>
    <t>Nebraska, 2016, Jul</t>
  </si>
  <si>
    <t>Nebraska, 2016, Aug</t>
  </si>
  <si>
    <t>Nebraska, 2016, Sep</t>
  </si>
  <si>
    <t>Nebraska, 2016, Oct</t>
  </si>
  <si>
    <t>Nebraska, 2016, Nov</t>
  </si>
  <si>
    <t>Nebraska, 2016, Dec</t>
  </si>
  <si>
    <t>Nebraska, 2017, Jan</t>
  </si>
  <si>
    <t>Nebraska, 2017, Feb</t>
  </si>
  <si>
    <t>Nebraska, 2017, Mar</t>
  </si>
  <si>
    <t>Nebraska, 2017, Apr</t>
  </si>
  <si>
    <t>Nebraska, 2017, May</t>
  </si>
  <si>
    <t>Nebraska, 2017, Jun</t>
  </si>
  <si>
    <t>Nebraska, 2017, Jul</t>
  </si>
  <si>
    <t>Nebraska, 2017, Aug</t>
  </si>
  <si>
    <t>Nebraska, 2017, Sep</t>
  </si>
  <si>
    <t>Nebraska, 2017, Oct</t>
  </si>
  <si>
    <t>Nebraska, 2017, Nov</t>
  </si>
  <si>
    <t>Nebraska, 2017, Dec</t>
  </si>
  <si>
    <t>Nevada, 2010, Jan</t>
  </si>
  <si>
    <t>Nevada, 2010, Feb</t>
  </si>
  <si>
    <t>Nevada, 2010, Mar</t>
  </si>
  <si>
    <t>Nevada, 2010, Apr</t>
  </si>
  <si>
    <t>Nevada, 2010, May</t>
  </si>
  <si>
    <t>Nevada, 2010, Jun</t>
  </si>
  <si>
    <t>Nevada, 2010, Jul</t>
  </si>
  <si>
    <t>Nevada, 2010, Aug</t>
  </si>
  <si>
    <t>Nevada, 2010, Sep</t>
  </si>
  <si>
    <t>Nevada, 2010, Oct</t>
  </si>
  <si>
    <t>Nevada, 2010, Nov</t>
  </si>
  <si>
    <t>Nevada, 2010, Dec</t>
  </si>
  <si>
    <t>Nevada, 2011, Jan</t>
  </si>
  <si>
    <t>Nevada, 2011, Feb</t>
  </si>
  <si>
    <t>Nevada, 2011, Mar</t>
  </si>
  <si>
    <t>Nevada, 2011, Apr</t>
  </si>
  <si>
    <t>Nevada, 2011, May</t>
  </si>
  <si>
    <t>Nevada, 2011, Jun</t>
  </si>
  <si>
    <t>Nevada, 2011, Jul</t>
  </si>
  <si>
    <t>Nevada, 2011, Aug</t>
  </si>
  <si>
    <t>Nevada, 2011, Sep</t>
  </si>
  <si>
    <t>Nevada, 2011, Oct</t>
  </si>
  <si>
    <t>Nevada, 2011, Nov</t>
  </si>
  <si>
    <t>Nevada, 2011, Dec</t>
  </si>
  <si>
    <t>Nevada, 2012, Jan</t>
  </si>
  <si>
    <t>Nevada, 2012, Feb</t>
  </si>
  <si>
    <t>Nevada, 2012, Mar</t>
  </si>
  <si>
    <t>Nevada, 2012, Apr</t>
  </si>
  <si>
    <t>Nevada, 2012, May</t>
  </si>
  <si>
    <t>Nevada, 2012, Jun</t>
  </si>
  <si>
    <t>Nevada, 2012, Jul</t>
  </si>
  <si>
    <t>Nevada, 2012, Aug</t>
  </si>
  <si>
    <t>Nevada, 2012, Sep</t>
  </si>
  <si>
    <t>Nevada, 2012, Oct</t>
  </si>
  <si>
    <t>Nevada, 2012, Nov</t>
  </si>
  <si>
    <t>Nevada, 2012, Dec</t>
  </si>
  <si>
    <t>Nevada, 2013, Jan</t>
  </si>
  <si>
    <t>Nevada, 2013, Feb</t>
  </si>
  <si>
    <t>Nevada, 2013, Mar</t>
  </si>
  <si>
    <t>Nevada, 2013, Apr</t>
  </si>
  <si>
    <t>Nevada, 2013, May</t>
  </si>
  <si>
    <t>Nevada, 2013, Jun</t>
  </si>
  <si>
    <t>Nevada, 2013, Jul</t>
  </si>
  <si>
    <t>Nevada, 2013, Aug</t>
  </si>
  <si>
    <t>Nevada, 2013, Sep</t>
  </si>
  <si>
    <t>Nevada, 2013, Oct</t>
  </si>
  <si>
    <t>Nevada, 2013, Nov</t>
  </si>
  <si>
    <t>Nevada, 2013, Dec</t>
  </si>
  <si>
    <t>Nevada, 2014, Jan</t>
  </si>
  <si>
    <t>Nevada, 2014, Feb</t>
  </si>
  <si>
    <t>Nevada, 2014, Mar</t>
  </si>
  <si>
    <t>Nevada, 2014, Apr</t>
  </si>
  <si>
    <t>Nevada, 2014, May</t>
  </si>
  <si>
    <t>Nevada, 2014, Jun</t>
  </si>
  <si>
    <t>Nevada, 2014, Jul</t>
  </si>
  <si>
    <t>Nevada, 2014, Aug</t>
  </si>
  <si>
    <t>Nevada, 2014, Sep</t>
  </si>
  <si>
    <t>Nevada, 2014, Oct</t>
  </si>
  <si>
    <t>Nevada, 2014, Nov</t>
  </si>
  <si>
    <t>Nevada, 2014, Dec</t>
  </si>
  <si>
    <t>Nevada, 2015, Jan</t>
  </si>
  <si>
    <t>Nevada, 2015, Feb</t>
  </si>
  <si>
    <t>Nevada, 2015, Mar</t>
  </si>
  <si>
    <t>Nevada, 2015, Apr</t>
  </si>
  <si>
    <t>Nevada, 2015, May</t>
  </si>
  <si>
    <t>Nevada, 2015, Jun</t>
  </si>
  <si>
    <t>Nevada, 2015, Jul</t>
  </si>
  <si>
    <t>Nevada, 2015, Aug</t>
  </si>
  <si>
    <t>Nevada, 2015, Sep</t>
  </si>
  <si>
    <t>Nevada, 2015, Oct</t>
  </si>
  <si>
    <t>Nevada, 2015, Nov</t>
  </si>
  <si>
    <t>Nevada, 2015, Dec</t>
  </si>
  <si>
    <t>Nevada, 2016, Jan</t>
  </si>
  <si>
    <t>Nevada, 2016, Feb</t>
  </si>
  <si>
    <t>Nevada, 2016, Mar</t>
  </si>
  <si>
    <t>Nevada, 2016, Apr</t>
  </si>
  <si>
    <t>Nevada, 2016, May</t>
  </si>
  <si>
    <t>Nevada, 2016, Jun</t>
  </si>
  <si>
    <t>Nevada, 2016, Jul</t>
  </si>
  <si>
    <t>Nevada, 2016, Aug</t>
  </si>
  <si>
    <t>Nevada, 2016, Sep</t>
  </si>
  <si>
    <t>Nevada, 2016, Oct</t>
  </si>
  <si>
    <t>Nevada, 2016, Nov</t>
  </si>
  <si>
    <t>Nevada, 2016, Dec</t>
  </si>
  <si>
    <t>Nevada, 2017, Jan</t>
  </si>
  <si>
    <t>Nevada, 2017, Feb</t>
  </si>
  <si>
    <t>Nevada, 2017, Mar</t>
  </si>
  <si>
    <t>Nevada, 2017, Apr</t>
  </si>
  <si>
    <t>Nevada, 2017, May</t>
  </si>
  <si>
    <t>Nevada, 2017, Jun</t>
  </si>
  <si>
    <t>Nevada, 2017, Jul</t>
  </si>
  <si>
    <t>Nevada, 2017, Aug</t>
  </si>
  <si>
    <t>Nevada, 2017, Sep</t>
  </si>
  <si>
    <t>Nevada, 2017, Oct</t>
  </si>
  <si>
    <t>Nevada, 2017, Nov</t>
  </si>
  <si>
    <t>Nevada, 2017, Dec</t>
  </si>
  <si>
    <t>New Hampshire, 2010, Jan</t>
  </si>
  <si>
    <t>New Hampshire, 2010, Feb</t>
  </si>
  <si>
    <t>New Hampshire, 2010, Mar</t>
  </si>
  <si>
    <t>New Hampshire, 2010, Apr</t>
  </si>
  <si>
    <t>New Hampshire, 2010, May</t>
  </si>
  <si>
    <t>New Hampshire, 2010, Jun</t>
  </si>
  <si>
    <t>New Hampshire, 2010, Jul</t>
  </si>
  <si>
    <t>New Hampshire, 2010, Aug</t>
  </si>
  <si>
    <t>New Hampshire, 2010, Sep</t>
  </si>
  <si>
    <t>New Hampshire, 2010, Oct</t>
  </si>
  <si>
    <t>New Hampshire, 2010, Nov</t>
  </si>
  <si>
    <t>New Hampshire, 2010, Dec</t>
  </si>
  <si>
    <t>New Hampshire, 2011, Jan</t>
  </si>
  <si>
    <t>New Hampshire, 2011, Feb</t>
  </si>
  <si>
    <t>New Hampshire, 2011, Mar</t>
  </si>
  <si>
    <t>New Hampshire, 2011, Apr</t>
  </si>
  <si>
    <t>New Hampshire, 2011, May</t>
  </si>
  <si>
    <t>New Hampshire, 2011, Jun</t>
  </si>
  <si>
    <t>New Hampshire, 2011, Jul</t>
  </si>
  <si>
    <t>New Hampshire, 2011, Aug</t>
  </si>
  <si>
    <t>New Hampshire, 2011, Sep</t>
  </si>
  <si>
    <t>New Hampshire, 2011, Oct</t>
  </si>
  <si>
    <t>New Hampshire, 2011, Nov</t>
  </si>
  <si>
    <t>New Hampshire, 2011, Dec</t>
  </si>
  <si>
    <t>New Hampshire, 2012, Jan</t>
  </si>
  <si>
    <t>New Hampshire, 2012, Feb</t>
  </si>
  <si>
    <t>New Hampshire, 2012, Mar</t>
  </si>
  <si>
    <t>New Hampshire, 2012, Apr</t>
  </si>
  <si>
    <t>New Hampshire, 2012, May</t>
  </si>
  <si>
    <t>New Hampshire, 2012, Jun</t>
  </si>
  <si>
    <t>New Hampshire, 2012, Jul</t>
  </si>
  <si>
    <t>New Hampshire, 2012, Aug</t>
  </si>
  <si>
    <t>New Hampshire, 2012, Sep</t>
  </si>
  <si>
    <t>New Hampshire, 2012, Oct</t>
  </si>
  <si>
    <t>New Hampshire, 2012, Nov</t>
  </si>
  <si>
    <t>New Hampshire, 2012, Dec</t>
  </si>
  <si>
    <t>New Hampshire, 2013, Jan</t>
  </si>
  <si>
    <t>New Hampshire, 2013, Feb</t>
  </si>
  <si>
    <t>New Hampshire, 2013, Mar</t>
  </si>
  <si>
    <t>New Hampshire, 2013, Apr</t>
  </si>
  <si>
    <t>New Hampshire, 2013, May</t>
  </si>
  <si>
    <t>New Hampshire, 2013, Jun</t>
  </si>
  <si>
    <t>New Hampshire, 2013, Jul</t>
  </si>
  <si>
    <t>New Hampshire, 2013, Aug</t>
  </si>
  <si>
    <t>New Hampshire, 2013, Sep</t>
  </si>
  <si>
    <t>New Hampshire, 2013, Oct</t>
  </si>
  <si>
    <t>New Hampshire, 2013, Nov</t>
  </si>
  <si>
    <t>New Hampshire, 2013, Dec</t>
  </si>
  <si>
    <t>New Hampshire, 2014, Jan</t>
  </si>
  <si>
    <t>New Hampshire, 2014, Feb</t>
  </si>
  <si>
    <t>New Hampshire, 2014, Mar</t>
  </si>
  <si>
    <t>New Hampshire, 2014, Apr</t>
  </si>
  <si>
    <t>New Hampshire, 2014, May</t>
  </si>
  <si>
    <t>New Hampshire, 2014, Jun</t>
  </si>
  <si>
    <t>New Hampshire, 2014, Jul</t>
  </si>
  <si>
    <t>New Hampshire, 2014, Aug</t>
  </si>
  <si>
    <t>New Hampshire, 2014, Sep</t>
  </si>
  <si>
    <t>New Hampshire, 2014, Oct</t>
  </si>
  <si>
    <t>New Hampshire, 2014, Nov</t>
  </si>
  <si>
    <t>New Hampshire, 2014, Dec</t>
  </si>
  <si>
    <t>New Hampshire, 2015, Jan</t>
  </si>
  <si>
    <t>New Hampshire, 2015, Feb</t>
  </si>
  <si>
    <t>New Hampshire, 2015, Mar</t>
  </si>
  <si>
    <t>New Hampshire, 2015, Apr</t>
  </si>
  <si>
    <t>New Hampshire, 2015, May</t>
  </si>
  <si>
    <t>New Hampshire, 2015, Jun</t>
  </si>
  <si>
    <t>New Hampshire, 2015, Jul</t>
  </si>
  <si>
    <t>New Hampshire, 2015, Aug</t>
  </si>
  <si>
    <t>New Hampshire, 2015, Sep</t>
  </si>
  <si>
    <t>New Hampshire, 2015, Oct</t>
  </si>
  <si>
    <t>New Hampshire, 2015, Nov</t>
  </si>
  <si>
    <t>New Hampshire, 2015, Dec</t>
  </si>
  <si>
    <t>New Hampshire, 2016, Jan</t>
  </si>
  <si>
    <t>New Hampshire, 2016, Feb</t>
  </si>
  <si>
    <t>New Hampshire, 2016, Mar</t>
  </si>
  <si>
    <t>New Hampshire, 2016, Apr</t>
  </si>
  <si>
    <t>New Hampshire, 2016, May</t>
  </si>
  <si>
    <t>New Hampshire, 2016, Jun</t>
  </si>
  <si>
    <t>New Hampshire, 2016, Jul</t>
  </si>
  <si>
    <t>New Hampshire, 2016, Aug</t>
  </si>
  <si>
    <t>New Hampshire, 2016, Sep</t>
  </si>
  <si>
    <t>New Hampshire, 2016, Oct</t>
  </si>
  <si>
    <t>New Hampshire, 2016, Nov</t>
  </si>
  <si>
    <t>New Hampshire, 2016, Dec</t>
  </si>
  <si>
    <t>New Hampshire, 2017, Jan</t>
  </si>
  <si>
    <t>New Hampshire, 2017, Feb</t>
  </si>
  <si>
    <t>New Hampshire, 2017, Mar</t>
  </si>
  <si>
    <t>New Hampshire, 2017, Apr</t>
  </si>
  <si>
    <t>New Hampshire, 2017, May</t>
  </si>
  <si>
    <t>New Hampshire, 2017, Jun</t>
  </si>
  <si>
    <t>New Hampshire, 2017, Jul</t>
  </si>
  <si>
    <t>New Hampshire, 2017, Aug</t>
  </si>
  <si>
    <t>New Hampshire, 2017, Sep</t>
  </si>
  <si>
    <t>New Hampshire, 2017, Oct</t>
  </si>
  <si>
    <t>New Hampshire, 2017, Nov</t>
  </si>
  <si>
    <t>New Hampshire, 2017, Dec</t>
  </si>
  <si>
    <t>New Jersey, 2010, Jan</t>
  </si>
  <si>
    <t>New Jersey, 2010, Feb</t>
  </si>
  <si>
    <t>New Jersey, 2010, Mar</t>
  </si>
  <si>
    <t>New Jersey, 2010, Apr</t>
  </si>
  <si>
    <t>New Jersey, 2010, May</t>
  </si>
  <si>
    <t>New Jersey, 2010, Jun</t>
  </si>
  <si>
    <t>New Jersey, 2010, Jul</t>
  </si>
  <si>
    <t>New Jersey, 2010, Aug</t>
  </si>
  <si>
    <t>New Jersey, 2010, Sep</t>
  </si>
  <si>
    <t>New Jersey, 2010, Oct</t>
  </si>
  <si>
    <t>New Jersey, 2010, Nov</t>
  </si>
  <si>
    <t>New Jersey, 2010, Dec</t>
  </si>
  <si>
    <t>New Jersey, 2011, Jan</t>
  </si>
  <si>
    <t>New Jersey, 2011, Feb</t>
  </si>
  <si>
    <t>New Jersey, 2011, Mar</t>
  </si>
  <si>
    <t>New Jersey, 2011, Apr</t>
  </si>
  <si>
    <t>New Jersey, 2011, May</t>
  </si>
  <si>
    <t>New Jersey, 2011, Jun</t>
  </si>
  <si>
    <t>New Jersey, 2011, Jul</t>
  </si>
  <si>
    <t>New Jersey, 2011, Aug</t>
  </si>
  <si>
    <t>New Jersey, 2011, Sep</t>
  </si>
  <si>
    <t>New Jersey, 2011, Oct</t>
  </si>
  <si>
    <t>New Jersey, 2011, Nov</t>
  </si>
  <si>
    <t>New Jersey, 2011, Dec</t>
  </si>
  <si>
    <t>New Jersey, 2012, Jan</t>
  </si>
  <si>
    <t>New Jersey, 2012, Feb</t>
  </si>
  <si>
    <t>New Jersey, 2012, Mar</t>
  </si>
  <si>
    <t>New Jersey, 2012, Apr</t>
  </si>
  <si>
    <t>New Jersey, 2012, May</t>
  </si>
  <si>
    <t>New Jersey, 2012, Jun</t>
  </si>
  <si>
    <t>New Jersey, 2012, Jul</t>
  </si>
  <si>
    <t>New Jersey, 2012, Aug</t>
  </si>
  <si>
    <t>New Jersey, 2012, Sep</t>
  </si>
  <si>
    <t>New Jersey, 2012, Oct</t>
  </si>
  <si>
    <t>New Jersey, 2012, Nov</t>
  </si>
  <si>
    <t>New Jersey, 2012, Dec</t>
  </si>
  <si>
    <t>New Jersey, 2013, Jan</t>
  </si>
  <si>
    <t>New Jersey, 2013, Feb</t>
  </si>
  <si>
    <t>New Jersey, 2013, Mar</t>
  </si>
  <si>
    <t>New Jersey, 2013, Apr</t>
  </si>
  <si>
    <t>New Jersey, 2013, May</t>
  </si>
  <si>
    <t>New Jersey, 2013, Jun</t>
  </si>
  <si>
    <t>New Jersey, 2013, Jul</t>
  </si>
  <si>
    <t>New Jersey, 2013, Aug</t>
  </si>
  <si>
    <t>New Jersey, 2013, Sep</t>
  </si>
  <si>
    <t>New Jersey, 2013, Oct</t>
  </si>
  <si>
    <t>New Jersey, 2013, Nov</t>
  </si>
  <si>
    <t>New Jersey, 2013, Dec</t>
  </si>
  <si>
    <t>New Jersey, 2014, Jan</t>
  </si>
  <si>
    <t>New Jersey, 2014, Feb</t>
  </si>
  <si>
    <t>New Jersey, 2014, Mar</t>
  </si>
  <si>
    <t>New Jersey, 2014, Apr</t>
  </si>
  <si>
    <t>New Jersey, 2014, May</t>
  </si>
  <si>
    <t>New Jersey, 2014, Jun</t>
  </si>
  <si>
    <t>New Jersey, 2014, Jul</t>
  </si>
  <si>
    <t>New Jersey, 2014, Aug</t>
  </si>
  <si>
    <t>New Jersey, 2014, Sep</t>
  </si>
  <si>
    <t>New Jersey, 2014, Oct</t>
  </si>
  <si>
    <t>New Jersey, 2014, Nov</t>
  </si>
  <si>
    <t>New Jersey, 2014, Dec</t>
  </si>
  <si>
    <t>New Jersey, 2015, Jan</t>
  </si>
  <si>
    <t>New Jersey, 2015, Feb</t>
  </si>
  <si>
    <t>New Jersey, 2015, Mar</t>
  </si>
  <si>
    <t>New Jersey, 2015, Apr</t>
  </si>
  <si>
    <t>New Jersey, 2015, May</t>
  </si>
  <si>
    <t>New Jersey, 2015, Jun</t>
  </si>
  <si>
    <t>New Jersey, 2015, Jul</t>
  </si>
  <si>
    <t>New Jersey, 2015, Aug</t>
  </si>
  <si>
    <t>New Jersey, 2015, Sep</t>
  </si>
  <si>
    <t>New Jersey, 2015, Oct</t>
  </si>
  <si>
    <t>New Jersey, 2015, Nov</t>
  </si>
  <si>
    <t>New Jersey, 2015, Dec</t>
  </si>
  <si>
    <t>New Jersey, 2016, Jan</t>
  </si>
  <si>
    <t>New Jersey, 2016, Feb</t>
  </si>
  <si>
    <t>New Jersey, 2016, Mar</t>
  </si>
  <si>
    <t>New Jersey, 2016, Apr</t>
  </si>
  <si>
    <t>New Jersey, 2016, May</t>
  </si>
  <si>
    <t>New Jersey, 2016, Jun</t>
  </si>
  <si>
    <t>New Jersey, 2016, Jul</t>
  </si>
  <si>
    <t>New Jersey, 2016, Aug</t>
  </si>
  <si>
    <t>New Jersey, 2016, Sep</t>
  </si>
  <si>
    <t>New Jersey, 2016, Oct</t>
  </si>
  <si>
    <t>New Jersey, 2016, Nov</t>
  </si>
  <si>
    <t>New Jersey, 2016, Dec</t>
  </si>
  <si>
    <t>New Jersey, 2017, Jan</t>
  </si>
  <si>
    <t>New Jersey, 2017, Feb</t>
  </si>
  <si>
    <t>New Jersey, 2017, Mar</t>
  </si>
  <si>
    <t>New Jersey, 2017, Apr</t>
  </si>
  <si>
    <t>New Jersey, 2017, May</t>
  </si>
  <si>
    <t>New Jersey, 2017, Jun</t>
  </si>
  <si>
    <t>New Jersey, 2017, Jul</t>
  </si>
  <si>
    <t>New Jersey, 2017, Aug</t>
  </si>
  <si>
    <t>New Jersey, 2017, Sep</t>
  </si>
  <si>
    <t>New Jersey, 2017, Oct</t>
  </si>
  <si>
    <t>New Jersey, 2017, Nov</t>
  </si>
  <si>
    <t>New Jersey, 2017, Dec</t>
  </si>
  <si>
    <t>New Mexico, 2010, Jan</t>
  </si>
  <si>
    <t>New Mexico, 2010, Feb</t>
  </si>
  <si>
    <t>New Mexico, 2010, Mar</t>
  </si>
  <si>
    <t>New Mexico, 2010, Apr</t>
  </si>
  <si>
    <t>New Mexico, 2010, May</t>
  </si>
  <si>
    <t>New Mexico, 2010, Jun</t>
  </si>
  <si>
    <t>New Mexico, 2010, Jul</t>
  </si>
  <si>
    <t>New Mexico, 2010, Aug</t>
  </si>
  <si>
    <t>New Mexico, 2010, Sep</t>
  </si>
  <si>
    <t>New Mexico, 2010, Oct</t>
  </si>
  <si>
    <t>New Mexico, 2010, Nov</t>
  </si>
  <si>
    <t>New Mexico, 2010, Dec</t>
  </si>
  <si>
    <t>New Mexico, 2011, Jan</t>
  </si>
  <si>
    <t>New Mexico, 2011, Feb</t>
  </si>
  <si>
    <t>New Mexico, 2011, Mar</t>
  </si>
  <si>
    <t>New Mexico, 2011, Apr</t>
  </si>
  <si>
    <t>New Mexico, 2011, May</t>
  </si>
  <si>
    <t>New Mexico, 2011, Jun</t>
  </si>
  <si>
    <t>New Mexico, 2011, Jul</t>
  </si>
  <si>
    <t>New Mexico, 2011, Aug</t>
  </si>
  <si>
    <t>New Mexico, 2011, Sep</t>
  </si>
  <si>
    <t>New Mexico, 2011, Oct</t>
  </si>
  <si>
    <t>New Mexico, 2011, Nov</t>
  </si>
  <si>
    <t>New Mexico, 2011, Dec</t>
  </si>
  <si>
    <t>New Mexico, 2012, Jan</t>
  </si>
  <si>
    <t>New Mexico, 2012, Feb</t>
  </si>
  <si>
    <t>New Mexico, 2012, Mar</t>
  </si>
  <si>
    <t>New Mexico, 2012, Apr</t>
  </si>
  <si>
    <t>New Mexico, 2012, May</t>
  </si>
  <si>
    <t>New Mexico, 2012, Jun</t>
  </si>
  <si>
    <t>New Mexico, 2012, Jul</t>
  </si>
  <si>
    <t>New Mexico, 2012, Aug</t>
  </si>
  <si>
    <t>New Mexico, 2012, Sep</t>
  </si>
  <si>
    <t>New Mexico, 2012, Oct</t>
  </si>
  <si>
    <t>New Mexico, 2012, Nov</t>
  </si>
  <si>
    <t>New Mexico, 2012, Dec</t>
  </si>
  <si>
    <t>New Mexico, 2013, Jan</t>
  </si>
  <si>
    <t>New Mexico, 2013, Feb</t>
  </si>
  <si>
    <t>New Mexico, 2013, Mar</t>
  </si>
  <si>
    <t>New Mexico, 2013, Apr</t>
  </si>
  <si>
    <t>New Mexico, 2013, May</t>
  </si>
  <si>
    <t>New Mexico, 2013, Jun</t>
  </si>
  <si>
    <t>New Mexico, 2013, Jul</t>
  </si>
  <si>
    <t>New Mexico, 2013, Aug</t>
  </si>
  <si>
    <t>New Mexico, 2013, Sep</t>
  </si>
  <si>
    <t>New Mexico, 2013, Oct</t>
  </si>
  <si>
    <t>New Mexico, 2013, Nov</t>
  </si>
  <si>
    <t>New Mexico, 2013, Dec</t>
  </si>
  <si>
    <t>New Mexico, 2014, Jan</t>
  </si>
  <si>
    <t>New Mexico, 2014, Feb</t>
  </si>
  <si>
    <t>New Mexico, 2014, Mar</t>
  </si>
  <si>
    <t>New Mexico, 2014, Apr</t>
  </si>
  <si>
    <t>New Mexico, 2014, May</t>
  </si>
  <si>
    <t>New Mexico, 2014, Jun</t>
  </si>
  <si>
    <t>New Mexico, 2014, Jul</t>
  </si>
  <si>
    <t>New Mexico, 2014, Aug</t>
  </si>
  <si>
    <t>New Mexico, 2014, Sep</t>
  </si>
  <si>
    <t>New Mexico, 2014, Oct</t>
  </si>
  <si>
    <t>New Mexico, 2014, Nov</t>
  </si>
  <si>
    <t>New Mexico, 2014, Dec</t>
  </si>
  <si>
    <t>New Mexico, 2015, Jan</t>
  </si>
  <si>
    <t>New Mexico, 2015, Feb</t>
  </si>
  <si>
    <t>New Mexico, 2015, Mar</t>
  </si>
  <si>
    <t>New Mexico, 2015, Apr</t>
  </si>
  <si>
    <t>New Mexico, 2015, May</t>
  </si>
  <si>
    <t>New Mexico, 2015, Jun</t>
  </si>
  <si>
    <t>New Mexico, 2015, Jul</t>
  </si>
  <si>
    <t>New Mexico, 2015, Aug</t>
  </si>
  <si>
    <t>New Mexico, 2015, Sep</t>
  </si>
  <si>
    <t>New Mexico, 2015, Oct</t>
  </si>
  <si>
    <t>New Mexico, 2015, Nov</t>
  </si>
  <si>
    <t>New Mexico, 2015, Dec</t>
  </si>
  <si>
    <t>New Mexico, 2016, Jan</t>
  </si>
  <si>
    <t>New Mexico, 2016, Feb</t>
  </si>
  <si>
    <t>New Mexico, 2016, Mar</t>
  </si>
  <si>
    <t>New Mexico, 2016, Apr</t>
  </si>
  <si>
    <t>New Mexico, 2016, May</t>
  </si>
  <si>
    <t>New Mexico, 2016, Jun</t>
  </si>
  <si>
    <t>New Mexico, 2016, Jul</t>
  </si>
  <si>
    <t>New Mexico, 2016, Aug</t>
  </si>
  <si>
    <t>New Mexico, 2016, Sep</t>
  </si>
  <si>
    <t>New Mexico, 2016, Oct</t>
  </si>
  <si>
    <t>New Mexico, 2016, Nov</t>
  </si>
  <si>
    <t>New Mexico, 2016, Dec</t>
  </si>
  <si>
    <t>New Mexico, 2017, Jan</t>
  </si>
  <si>
    <t>New Mexico, 2017, Feb</t>
  </si>
  <si>
    <t>New Mexico, 2017, Mar</t>
  </si>
  <si>
    <t>New Mexico, 2017, Apr</t>
  </si>
  <si>
    <t>New Mexico, 2017, May</t>
  </si>
  <si>
    <t>New Mexico, 2017, Jun</t>
  </si>
  <si>
    <t>New Mexico, 2017, Jul</t>
  </si>
  <si>
    <t>New Mexico, 2017, Aug</t>
  </si>
  <si>
    <t>New Mexico, 2017, Sep</t>
  </si>
  <si>
    <t>New Mexico, 2017, Oct</t>
  </si>
  <si>
    <t>New Mexico, 2017, Nov</t>
  </si>
  <si>
    <t>New Mexico, 2017, Dec</t>
  </si>
  <si>
    <t>New York, 2010, Jan</t>
  </si>
  <si>
    <t>New York, 2010, Feb</t>
  </si>
  <si>
    <t>New York, 2010, Mar</t>
  </si>
  <si>
    <t>New York, 2010, Apr</t>
  </si>
  <si>
    <t>New York, 2010, May</t>
  </si>
  <si>
    <t>New York, 2010, Jun</t>
  </si>
  <si>
    <t>New York, 2010, Jul</t>
  </si>
  <si>
    <t>New York, 2010, Aug</t>
  </si>
  <si>
    <t>New York, 2010, Sep</t>
  </si>
  <si>
    <t>New York, 2010, Oct</t>
  </si>
  <si>
    <t>New York, 2010, Nov</t>
  </si>
  <si>
    <t>New York, 2010, Dec</t>
  </si>
  <si>
    <t>New York, 2011, Jan</t>
  </si>
  <si>
    <t>New York, 2011, Feb</t>
  </si>
  <si>
    <t>New York, 2011, Mar</t>
  </si>
  <si>
    <t>New York, 2011, Apr</t>
  </si>
  <si>
    <t>New York, 2011, May</t>
  </si>
  <si>
    <t>New York, 2011, Jun</t>
  </si>
  <si>
    <t>New York, 2011, Jul</t>
  </si>
  <si>
    <t>New York, 2011, Aug</t>
  </si>
  <si>
    <t>New York, 2011, Sep</t>
  </si>
  <si>
    <t>New York, 2011, Oct</t>
  </si>
  <si>
    <t>New York, 2011, Nov</t>
  </si>
  <si>
    <t>New York, 2011, Dec</t>
  </si>
  <si>
    <t>New York, 2012, Jan</t>
  </si>
  <si>
    <t>New York, 2012, Feb</t>
  </si>
  <si>
    <t>New York, 2012, Mar</t>
  </si>
  <si>
    <t>New York, 2012, Apr</t>
  </si>
  <si>
    <t>New York, 2012, May</t>
  </si>
  <si>
    <t>New York, 2012, Jun</t>
  </si>
  <si>
    <t>New York, 2012, Jul</t>
  </si>
  <si>
    <t>New York, 2012, Aug</t>
  </si>
  <si>
    <t>New York, 2012, Sep</t>
  </si>
  <si>
    <t>New York, 2012, Oct</t>
  </si>
  <si>
    <t>New York, 2012, Nov</t>
  </si>
  <si>
    <t>New York, 2012, Dec</t>
  </si>
  <si>
    <t>New York, 2013, Jan</t>
  </si>
  <si>
    <t>New York, 2013, Feb</t>
  </si>
  <si>
    <t>New York, 2013, Mar</t>
  </si>
  <si>
    <t>New York, 2013, Apr</t>
  </si>
  <si>
    <t>New York, 2013, May</t>
  </si>
  <si>
    <t>New York, 2013, Jun</t>
  </si>
  <si>
    <t>New York, 2013, Jul</t>
  </si>
  <si>
    <t>New York, 2013, Aug</t>
  </si>
  <si>
    <t>New York, 2013, Sep</t>
  </si>
  <si>
    <t>New York, 2013, Oct</t>
  </si>
  <si>
    <t>New York, 2013, Nov</t>
  </si>
  <si>
    <t>New York, 2013, Dec</t>
  </si>
  <si>
    <t>New York, 2014, Jan</t>
  </si>
  <si>
    <t>New York, 2014, Feb</t>
  </si>
  <si>
    <t>New York, 2014, Mar</t>
  </si>
  <si>
    <t>New York, 2014, Apr</t>
  </si>
  <si>
    <t>New York, 2014, May</t>
  </si>
  <si>
    <t>New York, 2014, Jun</t>
  </si>
  <si>
    <t>New York, 2014, Jul</t>
  </si>
  <si>
    <t>New York, 2014, Aug</t>
  </si>
  <si>
    <t>New York, 2014, Sep</t>
  </si>
  <si>
    <t>New York, 2014, Oct</t>
  </si>
  <si>
    <t>New York, 2014, Nov</t>
  </si>
  <si>
    <t>New York, 2014, Dec</t>
  </si>
  <si>
    <t>New York, 2015, Jan</t>
  </si>
  <si>
    <t>New York, 2015, Feb</t>
  </si>
  <si>
    <t>New York, 2015, Mar</t>
  </si>
  <si>
    <t>New York, 2015, Apr</t>
  </si>
  <si>
    <t>New York, 2015, May</t>
  </si>
  <si>
    <t>New York, 2015, Jun</t>
  </si>
  <si>
    <t>New York, 2015, Jul</t>
  </si>
  <si>
    <t>New York, 2015, Aug</t>
  </si>
  <si>
    <t>New York, 2015, Sep</t>
  </si>
  <si>
    <t>New York, 2015, Oct</t>
  </si>
  <si>
    <t>New York, 2015, Nov</t>
  </si>
  <si>
    <t>New York, 2015, Dec</t>
  </si>
  <si>
    <t>New York, 2016, Jan</t>
  </si>
  <si>
    <t>New York, 2016, Feb</t>
  </si>
  <si>
    <t>New York, 2016, Mar</t>
  </si>
  <si>
    <t>New York, 2016, Apr</t>
  </si>
  <si>
    <t>New York, 2016, May</t>
  </si>
  <si>
    <t>New York, 2016, Jun</t>
  </si>
  <si>
    <t>New York, 2016, Jul</t>
  </si>
  <si>
    <t>New York, 2016, Aug</t>
  </si>
  <si>
    <t>New York, 2016, Sep</t>
  </si>
  <si>
    <t>New York, 2016, Oct</t>
  </si>
  <si>
    <t>New York, 2016, Nov</t>
  </si>
  <si>
    <t>New York, 2016, Dec</t>
  </si>
  <si>
    <t>New York, 2017, Jan</t>
  </si>
  <si>
    <t>New York, 2017, Feb</t>
  </si>
  <si>
    <t>New York, 2017, Mar</t>
  </si>
  <si>
    <t>New York, 2017, Apr</t>
  </si>
  <si>
    <t>New York, 2017, May</t>
  </si>
  <si>
    <t>New York, 2017, Jun</t>
  </si>
  <si>
    <t>New York, 2017, Jul</t>
  </si>
  <si>
    <t>New York, 2017, Aug</t>
  </si>
  <si>
    <t>New York, 2017, Sep</t>
  </si>
  <si>
    <t>New York, 2017, Oct</t>
  </si>
  <si>
    <t>New York, 2017, Nov</t>
  </si>
  <si>
    <t>New York, 2017, Dec</t>
  </si>
  <si>
    <t>North Carolina, 2010, Jan</t>
  </si>
  <si>
    <t>North Carolina, 2010, Feb</t>
  </si>
  <si>
    <t>North Carolina, 2010, Mar</t>
  </si>
  <si>
    <t>North Carolina, 2010, Apr</t>
  </si>
  <si>
    <t>North Carolina, 2010, May</t>
  </si>
  <si>
    <t>North Carolina, 2010, Jun</t>
  </si>
  <si>
    <t>North Carolina, 2010, Jul</t>
  </si>
  <si>
    <t>North Carolina, 2010, Aug</t>
  </si>
  <si>
    <t>North Carolina, 2010, Sep</t>
  </si>
  <si>
    <t>North Carolina, 2010, Oct</t>
  </si>
  <si>
    <t>North Carolina, 2010, Nov</t>
  </si>
  <si>
    <t>North Carolina, 2010, Dec</t>
  </si>
  <si>
    <t>North Carolina, 2011, Jan</t>
  </si>
  <si>
    <t>North Carolina, 2011, Feb</t>
  </si>
  <si>
    <t>North Carolina, 2011, Mar</t>
  </si>
  <si>
    <t>North Carolina, 2011, Apr</t>
  </si>
  <si>
    <t>North Carolina, 2011, May</t>
  </si>
  <si>
    <t>North Carolina, 2011, Jun</t>
  </si>
  <si>
    <t>North Carolina, 2011, Jul</t>
  </si>
  <si>
    <t>North Carolina, 2011, Aug</t>
  </si>
  <si>
    <t>North Carolina, 2011, Sep</t>
  </si>
  <si>
    <t>North Carolina, 2011, Oct</t>
  </si>
  <si>
    <t>North Carolina, 2011, Nov</t>
  </si>
  <si>
    <t>North Carolina, 2011, Dec</t>
  </si>
  <si>
    <t>North Carolina, 2012, Jan</t>
  </si>
  <si>
    <t>North Carolina, 2012, Feb</t>
  </si>
  <si>
    <t>North Carolina, 2012, Mar</t>
  </si>
  <si>
    <t>North Carolina, 2012, Apr</t>
  </si>
  <si>
    <t>North Carolina, 2012, May</t>
  </si>
  <si>
    <t>North Carolina, 2012, Jun</t>
  </si>
  <si>
    <t>North Carolina, 2012, Jul</t>
  </si>
  <si>
    <t>North Carolina, 2012, Aug</t>
  </si>
  <si>
    <t>North Carolina, 2012, Sep</t>
  </si>
  <si>
    <t>North Carolina, 2012, Oct</t>
  </si>
  <si>
    <t>North Carolina, 2012, Nov</t>
  </si>
  <si>
    <t>North Carolina, 2012, Dec</t>
  </si>
  <si>
    <t>North Carolina, 2013, Jan</t>
  </si>
  <si>
    <t>North Carolina, 2013, Feb</t>
  </si>
  <si>
    <t>North Carolina, 2013, Mar</t>
  </si>
  <si>
    <t>North Carolina, 2013, Apr</t>
  </si>
  <si>
    <t>North Carolina, 2013, May</t>
  </si>
  <si>
    <t>North Carolina, 2013, Jun</t>
  </si>
  <si>
    <t>North Carolina, 2013, Jul</t>
  </si>
  <si>
    <t>North Carolina, 2013, Aug</t>
  </si>
  <si>
    <t>North Carolina, 2013, Sep</t>
  </si>
  <si>
    <t>North Carolina, 2013, Oct</t>
  </si>
  <si>
    <t>North Carolina, 2013, Nov</t>
  </si>
  <si>
    <t>North Carolina, 2013, Dec</t>
  </si>
  <si>
    <t>North Carolina, 2014, Jan</t>
  </si>
  <si>
    <t>North Carolina, 2014, Feb</t>
  </si>
  <si>
    <t>North Carolina, 2014, Mar</t>
  </si>
  <si>
    <t>North Carolina, 2014, Apr</t>
  </si>
  <si>
    <t>North Carolina, 2014, May</t>
  </si>
  <si>
    <t>North Carolina, 2014, Jun</t>
  </si>
  <si>
    <t>North Carolina, 2014, Jul</t>
  </si>
  <si>
    <t>North Carolina, 2014, Aug</t>
  </si>
  <si>
    <t>North Carolina, 2014, Sep</t>
  </si>
  <si>
    <t>North Carolina, 2014, Oct</t>
  </si>
  <si>
    <t>North Carolina, 2014, Nov</t>
  </si>
  <si>
    <t>North Carolina, 2014, Dec</t>
  </si>
  <si>
    <t>North Carolina, 2015, Jan</t>
  </si>
  <si>
    <t>North Carolina, 2015, Feb</t>
  </si>
  <si>
    <t>North Carolina, 2015, Mar</t>
  </si>
  <si>
    <t>North Carolina, 2015, Apr</t>
  </si>
  <si>
    <t>North Carolina, 2015, May</t>
  </si>
  <si>
    <t>North Carolina, 2015, Jun</t>
  </si>
  <si>
    <t>North Carolina, 2015, Jul</t>
  </si>
  <si>
    <t>North Carolina, 2015, Aug</t>
  </si>
  <si>
    <t>North Carolina, 2015, Sep</t>
  </si>
  <si>
    <t>North Carolina, 2015, Oct</t>
  </si>
  <si>
    <t>North Carolina, 2015, Nov</t>
  </si>
  <si>
    <t>North Carolina, 2015, Dec</t>
  </si>
  <si>
    <t>North Carolina, 2016, Jan</t>
  </si>
  <si>
    <t>North Carolina, 2016, Feb</t>
  </si>
  <si>
    <t>North Carolina, 2016, Mar</t>
  </si>
  <si>
    <t>North Carolina, 2016, Apr</t>
  </si>
  <si>
    <t>North Carolina, 2016, May</t>
  </si>
  <si>
    <t>North Carolina, 2016, Jun</t>
  </si>
  <si>
    <t>North Carolina, 2016, Jul</t>
  </si>
  <si>
    <t>North Carolina, 2016, Aug</t>
  </si>
  <si>
    <t>North Carolina, 2016, Sep</t>
  </si>
  <si>
    <t>North Carolina, 2016, Oct</t>
  </si>
  <si>
    <t>North Carolina, 2016, Nov</t>
  </si>
  <si>
    <t>North Carolina, 2016, Dec</t>
  </si>
  <si>
    <t>North Carolina, 2017, Jan</t>
  </si>
  <si>
    <t>North Carolina, 2017, Feb</t>
  </si>
  <si>
    <t>North Carolina, 2017, Mar</t>
  </si>
  <si>
    <t>North Carolina, 2017, Apr</t>
  </si>
  <si>
    <t>North Carolina, 2017, May</t>
  </si>
  <si>
    <t>North Carolina, 2017, Jun</t>
  </si>
  <si>
    <t>North Carolina, 2017, Jul</t>
  </si>
  <si>
    <t>North Carolina, 2017, Aug</t>
  </si>
  <si>
    <t>North Carolina, 2017, Sep</t>
  </si>
  <si>
    <t>North Carolina, 2017, Oct</t>
  </si>
  <si>
    <t>North Carolina, 2017, Nov</t>
  </si>
  <si>
    <t>North Carolina, 2017, Dec</t>
  </si>
  <si>
    <t>North Dakota, 2010, Jan</t>
  </si>
  <si>
    <t>North Dakota, 2010, Feb</t>
  </si>
  <si>
    <t>North Dakota, 2010, Mar</t>
  </si>
  <si>
    <t>North Dakota, 2010, Apr</t>
  </si>
  <si>
    <t>North Dakota, 2010, May</t>
  </si>
  <si>
    <t>North Dakota, 2010, Jun</t>
  </si>
  <si>
    <t>North Dakota, 2010, Jul</t>
  </si>
  <si>
    <t>North Dakota, 2010, Aug</t>
  </si>
  <si>
    <t>North Dakota, 2010, Sep</t>
  </si>
  <si>
    <t>North Dakota, 2010, Oct</t>
  </si>
  <si>
    <t>North Dakota, 2010, Nov</t>
  </si>
  <si>
    <t>North Dakota, 2010, Dec</t>
  </si>
  <si>
    <t>North Dakota, 2011, Jan</t>
  </si>
  <si>
    <t>North Dakota, 2011, Feb</t>
  </si>
  <si>
    <t>North Dakota, 2011, Mar</t>
  </si>
  <si>
    <t>North Dakota, 2011, Apr</t>
  </si>
  <si>
    <t>North Dakota, 2011, May</t>
  </si>
  <si>
    <t>North Dakota, 2011, Jun</t>
  </si>
  <si>
    <t>North Dakota, 2011, Jul</t>
  </si>
  <si>
    <t>North Dakota, 2011, Aug</t>
  </si>
  <si>
    <t>North Dakota, 2011, Sep</t>
  </si>
  <si>
    <t>North Dakota, 2011, Oct</t>
  </si>
  <si>
    <t>North Dakota, 2011, Nov</t>
  </si>
  <si>
    <t>North Dakota, 2011, Dec</t>
  </si>
  <si>
    <t>North Dakota, 2012, Jan</t>
  </si>
  <si>
    <t>North Dakota, 2012, Feb</t>
  </si>
  <si>
    <t>North Dakota, 2012, Mar</t>
  </si>
  <si>
    <t>North Dakota, 2012, Apr</t>
  </si>
  <si>
    <t>North Dakota, 2012, May</t>
  </si>
  <si>
    <t>North Dakota, 2012, Jun</t>
  </si>
  <si>
    <t>North Dakota, 2012, Jul</t>
  </si>
  <si>
    <t>North Dakota, 2012, Aug</t>
  </si>
  <si>
    <t>North Dakota, 2012, Sep</t>
  </si>
  <si>
    <t>North Dakota, 2012, Oct</t>
  </si>
  <si>
    <t>North Dakota, 2012, Nov</t>
  </si>
  <si>
    <t>North Dakota, 2012, Dec</t>
  </si>
  <si>
    <t>North Dakota, 2013, Jan</t>
  </si>
  <si>
    <t>North Dakota, 2013, Feb</t>
  </si>
  <si>
    <t>North Dakota, 2013, Mar</t>
  </si>
  <si>
    <t>North Dakota, 2013, Apr</t>
  </si>
  <si>
    <t>North Dakota, 2013, May</t>
  </si>
  <si>
    <t>North Dakota, 2013, Jun</t>
  </si>
  <si>
    <t>North Dakota, 2013, Jul</t>
  </si>
  <si>
    <t>North Dakota, 2013, Aug</t>
  </si>
  <si>
    <t>North Dakota, 2013, Sep</t>
  </si>
  <si>
    <t>North Dakota, 2013, Oct</t>
  </si>
  <si>
    <t>North Dakota, 2013, Nov</t>
  </si>
  <si>
    <t>North Dakota, 2013, Dec</t>
  </si>
  <si>
    <t>North Dakota, 2014, Jan</t>
  </si>
  <si>
    <t>North Dakota, 2014, Feb</t>
  </si>
  <si>
    <t>North Dakota, 2014, Mar</t>
  </si>
  <si>
    <t>North Dakota, 2014, Apr</t>
  </si>
  <si>
    <t>North Dakota, 2014, May</t>
  </si>
  <si>
    <t>North Dakota, 2014, Jun</t>
  </si>
  <si>
    <t>North Dakota, 2014, Jul</t>
  </si>
  <si>
    <t>North Dakota, 2014, Aug</t>
  </si>
  <si>
    <t>North Dakota, 2014, Sep</t>
  </si>
  <si>
    <t>North Dakota, 2014, Oct</t>
  </si>
  <si>
    <t>North Dakota, 2014, Nov</t>
  </si>
  <si>
    <t>North Dakota, 2014, Dec</t>
  </si>
  <si>
    <t>North Dakota, 2015, Jan</t>
  </si>
  <si>
    <t>North Dakota, 2015, Feb</t>
  </si>
  <si>
    <t>North Dakota, 2015, Mar</t>
  </si>
  <si>
    <t>North Dakota, 2015, Apr</t>
  </si>
  <si>
    <t>North Dakota, 2015, May</t>
  </si>
  <si>
    <t>North Dakota, 2015, Jun</t>
  </si>
  <si>
    <t>North Dakota, 2015, Jul</t>
  </si>
  <si>
    <t>North Dakota, 2015, Aug</t>
  </si>
  <si>
    <t>North Dakota, 2015, Sep</t>
  </si>
  <si>
    <t>North Dakota, 2015, Oct</t>
  </si>
  <si>
    <t>North Dakota, 2015, Nov</t>
  </si>
  <si>
    <t>North Dakota, 2015, Dec</t>
  </si>
  <si>
    <t>North Dakota, 2016, Jan</t>
  </si>
  <si>
    <t>North Dakota, 2016, Feb</t>
  </si>
  <si>
    <t>North Dakota, 2016, Mar</t>
  </si>
  <si>
    <t>North Dakota, 2016, Apr</t>
  </si>
  <si>
    <t>North Dakota, 2016, May</t>
  </si>
  <si>
    <t>North Dakota, 2016, Jun</t>
  </si>
  <si>
    <t>North Dakota, 2016, Jul</t>
  </si>
  <si>
    <t>North Dakota, 2016, Aug</t>
  </si>
  <si>
    <t>North Dakota, 2016, Sep</t>
  </si>
  <si>
    <t>North Dakota, 2016, Oct</t>
  </si>
  <si>
    <t>North Dakota, 2016, Nov</t>
  </si>
  <si>
    <t>North Dakota, 2016, Dec</t>
  </si>
  <si>
    <t>North Dakota, 2017, Jan</t>
  </si>
  <si>
    <t>North Dakota, 2017, Feb</t>
  </si>
  <si>
    <t>North Dakota, 2017, Mar</t>
  </si>
  <si>
    <t>North Dakota, 2017, Apr</t>
  </si>
  <si>
    <t>North Dakota, 2017, May</t>
  </si>
  <si>
    <t>North Dakota, 2017, Jun</t>
  </si>
  <si>
    <t>North Dakota, 2017, Jul</t>
  </si>
  <si>
    <t>North Dakota, 2017, Aug</t>
  </si>
  <si>
    <t>North Dakota, 2017, Sep</t>
  </si>
  <si>
    <t>North Dakota, 2017, Oct</t>
  </si>
  <si>
    <t>North Dakota, 2017, Nov</t>
  </si>
  <si>
    <t>North Dakota, 2017, Dec</t>
  </si>
  <si>
    <t>Ohio, 2010, Jan</t>
  </si>
  <si>
    <t>Ohio, 2010, Feb</t>
  </si>
  <si>
    <t>Ohio, 2010, Mar</t>
  </si>
  <si>
    <t>Ohio, 2010, Apr</t>
  </si>
  <si>
    <t>Ohio, 2010, May</t>
  </si>
  <si>
    <t>Ohio, 2010, Jun</t>
  </si>
  <si>
    <t>Ohio, 2010, Jul</t>
  </si>
  <si>
    <t>Ohio, 2010, Aug</t>
  </si>
  <si>
    <t>Ohio, 2010, Sep</t>
  </si>
  <si>
    <t>Ohio, 2010, Oct</t>
  </si>
  <si>
    <t>Ohio, 2010, Nov</t>
  </si>
  <si>
    <t>Ohio, 2010, Dec</t>
  </si>
  <si>
    <t>Ohio, 2011, Jan</t>
  </si>
  <si>
    <t>Ohio, 2011, Feb</t>
  </si>
  <si>
    <t>Ohio, 2011, Mar</t>
  </si>
  <si>
    <t>Ohio, 2011, Apr</t>
  </si>
  <si>
    <t>Ohio, 2011, May</t>
  </si>
  <si>
    <t>Ohio, 2011, Jun</t>
  </si>
  <si>
    <t>Ohio, 2011, Jul</t>
  </si>
  <si>
    <t>Ohio, 2011, Aug</t>
  </si>
  <si>
    <t>Ohio, 2011, Sep</t>
  </si>
  <si>
    <t>Ohio, 2011, Oct</t>
  </si>
  <si>
    <t>Ohio, 2011, Nov</t>
  </si>
  <si>
    <t>Ohio, 2011, Dec</t>
  </si>
  <si>
    <t>Ohio, 2012, Jan</t>
  </si>
  <si>
    <t>Ohio, 2012, Feb</t>
  </si>
  <si>
    <t>Ohio, 2012, Mar</t>
  </si>
  <si>
    <t>Ohio, 2012, Apr</t>
  </si>
  <si>
    <t>Ohio, 2012, May</t>
  </si>
  <si>
    <t>Ohio, 2012, Jun</t>
  </si>
  <si>
    <t>Ohio, 2012, Jul</t>
  </si>
  <si>
    <t>Ohio, 2012, Aug</t>
  </si>
  <si>
    <t>Ohio, 2012, Sep</t>
  </si>
  <si>
    <t>Ohio, 2012, Oct</t>
  </si>
  <si>
    <t>Ohio, 2012, Nov</t>
  </si>
  <si>
    <t>Ohio, 2012, Dec</t>
  </si>
  <si>
    <t>Ohio, 2013, Jan</t>
  </si>
  <si>
    <t>Ohio, 2013, Feb</t>
  </si>
  <si>
    <t>Ohio, 2013, Mar</t>
  </si>
  <si>
    <t>Ohio, 2013, Apr</t>
  </si>
  <si>
    <t>Ohio, 2013, May</t>
  </si>
  <si>
    <t>Ohio, 2013, Jun</t>
  </si>
  <si>
    <t>Ohio, 2013, Jul</t>
  </si>
  <si>
    <t>Ohio, 2013, Aug</t>
  </si>
  <si>
    <t>Ohio, 2013, Sep</t>
  </si>
  <si>
    <t>Ohio, 2013, Oct</t>
  </si>
  <si>
    <t>Ohio, 2013, Nov</t>
  </si>
  <si>
    <t>Ohio, 2013, Dec</t>
  </si>
  <si>
    <t>Ohio, 2014, Jan</t>
  </si>
  <si>
    <t>Ohio, 2014, Feb</t>
  </si>
  <si>
    <t>Ohio, 2014, Mar</t>
  </si>
  <si>
    <t>Ohio, 2014, Apr</t>
  </si>
  <si>
    <t>Ohio, 2014, May</t>
  </si>
  <si>
    <t>Ohio, 2014, Jun</t>
  </si>
  <si>
    <t>Ohio, 2014, Jul</t>
  </si>
  <si>
    <t>Ohio, 2014, Aug</t>
  </si>
  <si>
    <t>Ohio, 2014, Sep</t>
  </si>
  <si>
    <t>Ohio, 2014, Oct</t>
  </si>
  <si>
    <t>Ohio, 2014, Nov</t>
  </si>
  <si>
    <t>Ohio, 2014, Dec</t>
  </si>
  <si>
    <t>Ohio, 2015, Jan</t>
  </si>
  <si>
    <t>Ohio, 2015, Feb</t>
  </si>
  <si>
    <t>Ohio, 2015, Mar</t>
  </si>
  <si>
    <t>Ohio, 2015, Apr</t>
  </si>
  <si>
    <t>Ohio, 2015, May</t>
  </si>
  <si>
    <t>Ohio, 2015, Jun</t>
  </si>
  <si>
    <t>Ohio, 2015, Jul</t>
  </si>
  <si>
    <t>Ohio, 2015, Aug</t>
  </si>
  <si>
    <t>Ohio, 2015, Sep</t>
  </si>
  <si>
    <t>Ohio, 2015, Oct</t>
  </si>
  <si>
    <t>Ohio, 2015, Nov</t>
  </si>
  <si>
    <t>Ohio, 2015, Dec</t>
  </si>
  <si>
    <t>Ohio, 2016, Jan</t>
  </si>
  <si>
    <t>Ohio, 2016, Feb</t>
  </si>
  <si>
    <t>Ohio, 2016, Mar</t>
  </si>
  <si>
    <t>Ohio, 2016, Apr</t>
  </si>
  <si>
    <t>Ohio, 2016, May</t>
  </si>
  <si>
    <t>Ohio, 2016, Jun</t>
  </si>
  <si>
    <t>Ohio, 2016, Jul</t>
  </si>
  <si>
    <t>Ohio, 2016, Aug</t>
  </si>
  <si>
    <t>Ohio, 2016, Sep</t>
  </si>
  <si>
    <t>Ohio, 2016, Oct</t>
  </si>
  <si>
    <t>Ohio, 2016, Nov</t>
  </si>
  <si>
    <t>Ohio, 2016, Dec</t>
  </si>
  <si>
    <t>Ohio, 2017, Jan</t>
  </si>
  <si>
    <t>Ohio, 2017, Feb</t>
  </si>
  <si>
    <t>Ohio, 2017, Mar</t>
  </si>
  <si>
    <t>Ohio, 2017, Apr</t>
  </si>
  <si>
    <t>Ohio, 2017, May</t>
  </si>
  <si>
    <t>Ohio, 2017, Jun</t>
  </si>
  <si>
    <t>Ohio, 2017, Jul</t>
  </si>
  <si>
    <t>Ohio, 2017, Aug</t>
  </si>
  <si>
    <t>Ohio, 2017, Sep</t>
  </si>
  <si>
    <t>Ohio, 2017, Oct</t>
  </si>
  <si>
    <t>Ohio, 2017, Nov</t>
  </si>
  <si>
    <t>Ohio, 2017, Dec</t>
  </si>
  <si>
    <t>Oklahoma, 2010, Jan</t>
  </si>
  <si>
    <t>Oklahoma, 2010, Feb</t>
  </si>
  <si>
    <t>Oklahoma, 2010, Mar</t>
  </si>
  <si>
    <t>Oklahoma, 2010, Apr</t>
  </si>
  <si>
    <t>Oklahoma, 2010, May</t>
  </si>
  <si>
    <t>Oklahoma, 2010, Jun</t>
  </si>
  <si>
    <t>Oklahoma, 2010, Jul</t>
  </si>
  <si>
    <t>Oklahoma, 2010, Aug</t>
  </si>
  <si>
    <t>Oklahoma, 2010, Sep</t>
  </si>
  <si>
    <t>Oklahoma, 2010, Oct</t>
  </si>
  <si>
    <t>Oklahoma, 2010, Nov</t>
  </si>
  <si>
    <t>Oklahoma, 2010, Dec</t>
  </si>
  <si>
    <t>Oklahoma, 2011, Jan</t>
  </si>
  <si>
    <t>Oklahoma, 2011, Feb</t>
  </si>
  <si>
    <t>Oklahoma, 2011, Mar</t>
  </si>
  <si>
    <t>Oklahoma, 2011, Apr</t>
  </si>
  <si>
    <t>Oklahoma, 2011, May</t>
  </si>
  <si>
    <t>Oklahoma, 2011, Jun</t>
  </si>
  <si>
    <t>Oklahoma, 2011, Jul</t>
  </si>
  <si>
    <t>Oklahoma, 2011, Aug</t>
  </si>
  <si>
    <t>Oklahoma, 2011, Sep</t>
  </si>
  <si>
    <t>Oklahoma, 2011, Oct</t>
  </si>
  <si>
    <t>Oklahoma, 2011, Nov</t>
  </si>
  <si>
    <t>Oklahoma, 2011, Dec</t>
  </si>
  <si>
    <t>Oklahoma, 2012, Jan</t>
  </si>
  <si>
    <t>Oklahoma, 2012, Feb</t>
  </si>
  <si>
    <t>Oklahoma, 2012, Mar</t>
  </si>
  <si>
    <t>Oklahoma, 2012, Apr</t>
  </si>
  <si>
    <t>Oklahoma, 2012, May</t>
  </si>
  <si>
    <t>Oklahoma, 2012, Jun</t>
  </si>
  <si>
    <t>Oklahoma, 2012, Jul</t>
  </si>
  <si>
    <t>Oklahoma, 2012, Aug</t>
  </si>
  <si>
    <t>Oklahoma, 2012, Sep</t>
  </si>
  <si>
    <t>Oklahoma, 2012, Oct</t>
  </si>
  <si>
    <t>Oklahoma, 2012, Nov</t>
  </si>
  <si>
    <t>Oklahoma, 2012, Dec</t>
  </si>
  <si>
    <t>Oklahoma, 2013, Jan</t>
  </si>
  <si>
    <t>Oklahoma, 2013, Feb</t>
  </si>
  <si>
    <t>Oklahoma, 2013, Mar</t>
  </si>
  <si>
    <t>Oklahoma, 2013, Apr</t>
  </si>
  <si>
    <t>Oklahoma, 2013, May</t>
  </si>
  <si>
    <t>Oklahoma, 2013, Jun</t>
  </si>
  <si>
    <t>Oklahoma, 2013, Jul</t>
  </si>
  <si>
    <t>Oklahoma, 2013, Aug</t>
  </si>
  <si>
    <t>Oklahoma, 2013, Sep</t>
  </si>
  <si>
    <t>Oklahoma, 2013, Oct</t>
  </si>
  <si>
    <t>Oklahoma, 2013, Nov</t>
  </si>
  <si>
    <t>Oklahoma, 2013, Dec</t>
  </si>
  <si>
    <t>Oklahoma, 2014, Jan</t>
  </si>
  <si>
    <t>Oklahoma, 2014, Feb</t>
  </si>
  <si>
    <t>Oklahoma, 2014, Mar</t>
  </si>
  <si>
    <t>Oklahoma, 2014, Apr</t>
  </si>
  <si>
    <t>Oklahoma, 2014, May</t>
  </si>
  <si>
    <t>Oklahoma, 2014, Jun</t>
  </si>
  <si>
    <t>Oklahoma, 2014, Jul</t>
  </si>
  <si>
    <t>Oklahoma, 2014, Aug</t>
  </si>
  <si>
    <t>Oklahoma, 2014, Sep</t>
  </si>
  <si>
    <t>Oklahoma, 2014, Oct</t>
  </si>
  <si>
    <t>Oklahoma, 2014, Nov</t>
  </si>
  <si>
    <t>Oklahoma, 2014, Dec</t>
  </si>
  <si>
    <t>Oklahoma, 2015, Jan</t>
  </si>
  <si>
    <t>Oklahoma, 2015, Feb</t>
  </si>
  <si>
    <t>Oklahoma, 2015, Mar</t>
  </si>
  <si>
    <t>Oklahoma, 2015, Apr</t>
  </si>
  <si>
    <t>Oklahoma, 2015, May</t>
  </si>
  <si>
    <t>Oklahoma, 2015, Jun</t>
  </si>
  <si>
    <t>Oklahoma, 2015, Jul</t>
  </si>
  <si>
    <t>Oklahoma, 2015, Aug</t>
  </si>
  <si>
    <t>Oklahoma, 2015, Sep</t>
  </si>
  <si>
    <t>Oklahoma, 2015, Oct</t>
  </si>
  <si>
    <t>Oklahoma, 2015, Nov</t>
  </si>
  <si>
    <t>Oklahoma, 2015, Dec</t>
  </si>
  <si>
    <t>Oklahoma, 2016, Jan</t>
  </si>
  <si>
    <t>Oklahoma, 2016, Feb</t>
  </si>
  <si>
    <t>Oklahoma, 2016, Mar</t>
  </si>
  <si>
    <t>Oklahoma, 2016, Apr</t>
  </si>
  <si>
    <t>Oklahoma, 2016, May</t>
  </si>
  <si>
    <t>Oklahoma, 2016, Jun</t>
  </si>
  <si>
    <t>Oklahoma, 2016, Jul</t>
  </si>
  <si>
    <t>Oklahoma, 2016, Aug</t>
  </si>
  <si>
    <t>Oklahoma, 2016, Sep</t>
  </si>
  <si>
    <t>Oklahoma, 2016, Oct</t>
  </si>
  <si>
    <t>Oklahoma, 2016, Nov</t>
  </si>
  <si>
    <t>Oklahoma, 2016, Dec</t>
  </si>
  <si>
    <t>Oklahoma, 2017, Jan</t>
  </si>
  <si>
    <t>Oklahoma, 2017, Feb</t>
  </si>
  <si>
    <t>Oklahoma, 2017, Mar</t>
  </si>
  <si>
    <t>Oklahoma, 2017, Apr</t>
  </si>
  <si>
    <t>Oklahoma, 2017, May</t>
  </si>
  <si>
    <t>Oklahoma, 2017, Jun</t>
  </si>
  <si>
    <t>Oklahoma, 2017, Jul</t>
  </si>
  <si>
    <t>Oklahoma, 2017, Aug</t>
  </si>
  <si>
    <t>Oklahoma, 2017, Sep</t>
  </si>
  <si>
    <t>Oklahoma, 2017, Oct</t>
  </si>
  <si>
    <t>Oklahoma, 2017, Nov</t>
  </si>
  <si>
    <t>Oklahoma, 2017, Dec</t>
  </si>
  <si>
    <t>Oregon, 2010, Jan</t>
  </si>
  <si>
    <t>Oregon, 2010, Feb</t>
  </si>
  <si>
    <t>Oregon, 2010, Mar</t>
  </si>
  <si>
    <t>Oregon, 2010, Apr</t>
  </si>
  <si>
    <t>Oregon, 2010, May</t>
  </si>
  <si>
    <t>Oregon, 2010, Jun</t>
  </si>
  <si>
    <t>Oregon, 2010, Jul</t>
  </si>
  <si>
    <t>Oregon, 2010, Aug</t>
  </si>
  <si>
    <t>Oregon, 2010, Sep</t>
  </si>
  <si>
    <t>Oregon, 2010, Oct</t>
  </si>
  <si>
    <t>Oregon, 2010, Nov</t>
  </si>
  <si>
    <t>Oregon, 2010, Dec</t>
  </si>
  <si>
    <t>Oregon, 2011, Jan</t>
  </si>
  <si>
    <t>Oregon, 2011, Feb</t>
  </si>
  <si>
    <t>Oregon, 2011, Mar</t>
  </si>
  <si>
    <t>Oregon, 2011, Apr</t>
  </si>
  <si>
    <t>Oregon, 2011, May</t>
  </si>
  <si>
    <t>Oregon, 2011, Jun</t>
  </si>
  <si>
    <t>Oregon, 2011, Jul</t>
  </si>
  <si>
    <t>Oregon, 2011, Aug</t>
  </si>
  <si>
    <t>Oregon, 2011, Sep</t>
  </si>
  <si>
    <t>Oregon, 2011, Oct</t>
  </si>
  <si>
    <t>Oregon, 2011, Nov</t>
  </si>
  <si>
    <t>Oregon, 2011, Dec</t>
  </si>
  <si>
    <t>Oregon, 2012, Jan</t>
  </si>
  <si>
    <t>Oregon, 2012, Feb</t>
  </si>
  <si>
    <t>Oregon, 2012, Mar</t>
  </si>
  <si>
    <t>Oregon, 2012, Apr</t>
  </si>
  <si>
    <t>Oregon, 2012, May</t>
  </si>
  <si>
    <t>Oregon, 2012, Jun</t>
  </si>
  <si>
    <t>Oregon, 2012, Jul</t>
  </si>
  <si>
    <t>Oregon, 2012, Aug</t>
  </si>
  <si>
    <t>Oregon, 2012, Sep</t>
  </si>
  <si>
    <t>Oregon, 2012, Oct</t>
  </si>
  <si>
    <t>Oregon, 2012, Nov</t>
  </si>
  <si>
    <t>Oregon, 2012, Dec</t>
  </si>
  <si>
    <t>Oregon, 2013, Jan</t>
  </si>
  <si>
    <t>Oregon, 2013, Feb</t>
  </si>
  <si>
    <t>Oregon, 2013, Mar</t>
  </si>
  <si>
    <t>Oregon, 2013, Apr</t>
  </si>
  <si>
    <t>Oregon, 2013, May</t>
  </si>
  <si>
    <t>Oregon, 2013, Jun</t>
  </si>
  <si>
    <t>Oregon, 2013, Jul</t>
  </si>
  <si>
    <t>Oregon, 2013, Aug</t>
  </si>
  <si>
    <t>Oregon, 2013, Sep</t>
  </si>
  <si>
    <t>Oregon, 2013, Oct</t>
  </si>
  <si>
    <t>Oregon, 2013, Nov</t>
  </si>
  <si>
    <t>Oregon, 2013, Dec</t>
  </si>
  <si>
    <t>Oregon, 2014, Jan</t>
  </si>
  <si>
    <t>Oregon, 2014, Feb</t>
  </si>
  <si>
    <t>Oregon, 2014, Mar</t>
  </si>
  <si>
    <t>Oregon, 2014, Apr</t>
  </si>
  <si>
    <t>Oregon, 2014, May</t>
  </si>
  <si>
    <t>Oregon, 2014, Jun</t>
  </si>
  <si>
    <t>Oregon, 2014, Jul</t>
  </si>
  <si>
    <t>Oregon, 2014, Aug</t>
  </si>
  <si>
    <t>Oregon, 2014, Sep</t>
  </si>
  <si>
    <t>Oregon, 2014, Oct</t>
  </si>
  <si>
    <t>Oregon, 2014, Nov</t>
  </si>
  <si>
    <t>Oregon, 2014, Dec</t>
  </si>
  <si>
    <t>Oregon, 2015, Jan</t>
  </si>
  <si>
    <t>Oregon, 2015, Feb</t>
  </si>
  <si>
    <t>Oregon, 2015, Mar</t>
  </si>
  <si>
    <t>Oregon, 2015, Apr</t>
  </si>
  <si>
    <t>Oregon, 2015, May</t>
  </si>
  <si>
    <t>Oregon, 2015, Jun</t>
  </si>
  <si>
    <t>Oregon, 2015, Jul</t>
  </si>
  <si>
    <t>Oregon, 2015, Aug</t>
  </si>
  <si>
    <t>Oregon, 2015, Sep</t>
  </si>
  <si>
    <t>Oregon, 2015, Oct</t>
  </si>
  <si>
    <t>Oregon, 2015, Nov</t>
  </si>
  <si>
    <t>Oregon, 2015, Dec</t>
  </si>
  <si>
    <t>Oregon, 2016, Jan</t>
  </si>
  <si>
    <t>Oregon, 2016, Feb</t>
  </si>
  <si>
    <t>Oregon, 2016, Mar</t>
  </si>
  <si>
    <t>Oregon, 2016, Apr</t>
  </si>
  <si>
    <t>Oregon, 2016, May</t>
  </si>
  <si>
    <t>Oregon, 2016, Jun</t>
  </si>
  <si>
    <t>Oregon, 2016, Jul</t>
  </si>
  <si>
    <t>Oregon, 2016, Aug</t>
  </si>
  <si>
    <t>Oregon, 2016, Sep</t>
  </si>
  <si>
    <t>Oregon, 2016, Oct</t>
  </si>
  <si>
    <t>Oregon, 2016, Nov</t>
  </si>
  <si>
    <t>Oregon, 2016, Dec</t>
  </si>
  <si>
    <t>Oregon, 2017, Jan</t>
  </si>
  <si>
    <t>Oregon, 2017, Feb</t>
  </si>
  <si>
    <t>Oregon, 2017, Mar</t>
  </si>
  <si>
    <t>Oregon, 2017, Apr</t>
  </si>
  <si>
    <t>Oregon, 2017, May</t>
  </si>
  <si>
    <t>Oregon, 2017, Jun</t>
  </si>
  <si>
    <t>Oregon, 2017, Jul</t>
  </si>
  <si>
    <t>Oregon, 2017, Aug</t>
  </si>
  <si>
    <t>Oregon, 2017, Sep</t>
  </si>
  <si>
    <t>Oregon, 2017, Oct</t>
  </si>
  <si>
    <t>Oregon, 2017, Nov</t>
  </si>
  <si>
    <t>Oregon, 2017, Dec</t>
  </si>
  <si>
    <t>Pennsylvania, 2010, Jan</t>
  </si>
  <si>
    <t>Pennsylvania, 2010, Feb</t>
  </si>
  <si>
    <t>Pennsylvania, 2010, Mar</t>
  </si>
  <si>
    <t>Pennsylvania, 2010, Apr</t>
  </si>
  <si>
    <t>Pennsylvania, 2010, May</t>
  </si>
  <si>
    <t>Pennsylvania, 2010, Jun</t>
  </si>
  <si>
    <t>Pennsylvania, 2010, Jul</t>
  </si>
  <si>
    <t>Pennsylvania, 2010, Aug</t>
  </si>
  <si>
    <t>Pennsylvania, 2010, Sep</t>
  </si>
  <si>
    <t>Pennsylvania, 2010, Oct</t>
  </si>
  <si>
    <t>Pennsylvania, 2010, Nov</t>
  </si>
  <si>
    <t>Pennsylvania, 2010, Dec</t>
  </si>
  <si>
    <t>Pennsylvania, 2011, Jan</t>
  </si>
  <si>
    <t>Pennsylvania, 2011, Feb</t>
  </si>
  <si>
    <t>Pennsylvania, 2011, Mar</t>
  </si>
  <si>
    <t>Pennsylvania, 2011, Apr</t>
  </si>
  <si>
    <t>Pennsylvania, 2011, May</t>
  </si>
  <si>
    <t>Pennsylvania, 2011, Jun</t>
  </si>
  <si>
    <t>Pennsylvania, 2011, Jul</t>
  </si>
  <si>
    <t>Pennsylvania, 2011, Aug</t>
  </si>
  <si>
    <t>Pennsylvania, 2011, Sep</t>
  </si>
  <si>
    <t>Pennsylvania, 2011, Oct</t>
  </si>
  <si>
    <t>Pennsylvania, 2011, Nov</t>
  </si>
  <si>
    <t>Pennsylvania, 2011, Dec</t>
  </si>
  <si>
    <t>Pennsylvania, 2012, Jan</t>
  </si>
  <si>
    <t>Pennsylvania, 2012, Feb</t>
  </si>
  <si>
    <t>Pennsylvania, 2012, Mar</t>
  </si>
  <si>
    <t>Pennsylvania, 2012, Apr</t>
  </si>
  <si>
    <t>Pennsylvania, 2012, May</t>
  </si>
  <si>
    <t>Pennsylvania, 2012, Jun</t>
  </si>
  <si>
    <t>Pennsylvania, 2012, Jul</t>
  </si>
  <si>
    <t>Pennsylvania, 2012, Aug</t>
  </si>
  <si>
    <t>Pennsylvania, 2012, Sep</t>
  </si>
  <si>
    <t>Pennsylvania, 2012, Oct</t>
  </si>
  <si>
    <t>Pennsylvania, 2012, Nov</t>
  </si>
  <si>
    <t>Pennsylvania, 2012, Dec</t>
  </si>
  <si>
    <t>Pennsylvania, 2013, Jan</t>
  </si>
  <si>
    <t>Pennsylvania, 2013, Feb</t>
  </si>
  <si>
    <t>Pennsylvania, 2013, Mar</t>
  </si>
  <si>
    <t>Pennsylvania, 2013, Apr</t>
  </si>
  <si>
    <t>Pennsylvania, 2013, May</t>
  </si>
  <si>
    <t>Pennsylvania, 2013, Jun</t>
  </si>
  <si>
    <t>Pennsylvania, 2013, Jul</t>
  </si>
  <si>
    <t>Pennsylvania, 2013, Aug</t>
  </si>
  <si>
    <t>Pennsylvania, 2013, Sep</t>
  </si>
  <si>
    <t>Pennsylvania, 2013, Oct</t>
  </si>
  <si>
    <t>Pennsylvania, 2013, Nov</t>
  </si>
  <si>
    <t>Pennsylvania, 2013, Dec</t>
  </si>
  <si>
    <t>Pennsylvania, 2014, Jan</t>
  </si>
  <si>
    <t>Pennsylvania, 2014, Feb</t>
  </si>
  <si>
    <t>Pennsylvania, 2014, Mar</t>
  </si>
  <si>
    <t>Pennsylvania, 2014, Apr</t>
  </si>
  <si>
    <t>Pennsylvania, 2014, May</t>
  </si>
  <si>
    <t>Pennsylvania, 2014, Jun</t>
  </si>
  <si>
    <t>Pennsylvania, 2014, Jul</t>
  </si>
  <si>
    <t>Pennsylvania, 2014, Aug</t>
  </si>
  <si>
    <t>Pennsylvania, 2014, Sep</t>
  </si>
  <si>
    <t>Pennsylvania, 2014, Oct</t>
  </si>
  <si>
    <t>Pennsylvania, 2014, Nov</t>
  </si>
  <si>
    <t>Pennsylvania, 2014, Dec</t>
  </si>
  <si>
    <t>Pennsylvania, 2015, Jan</t>
  </si>
  <si>
    <t>Pennsylvania, 2015, Feb</t>
  </si>
  <si>
    <t>Pennsylvania, 2015, Mar</t>
  </si>
  <si>
    <t>Pennsylvania, 2015, Apr</t>
  </si>
  <si>
    <t>Pennsylvania, 2015, May</t>
  </si>
  <si>
    <t>Pennsylvania, 2015, Jun</t>
  </si>
  <si>
    <t>Pennsylvania, 2015, Jul</t>
  </si>
  <si>
    <t>Pennsylvania, 2015, Aug</t>
  </si>
  <si>
    <t>Pennsylvania, 2015, Sep</t>
  </si>
  <si>
    <t>Pennsylvania, 2015, Oct</t>
  </si>
  <si>
    <t>Pennsylvania, 2015, Nov</t>
  </si>
  <si>
    <t>Pennsylvania, 2015, Dec</t>
  </si>
  <si>
    <t>Pennsylvania, 2016, Jan</t>
  </si>
  <si>
    <t>Pennsylvania, 2016, Feb</t>
  </si>
  <si>
    <t>Pennsylvania, 2016, Mar</t>
  </si>
  <si>
    <t>Pennsylvania, 2016, Apr</t>
  </si>
  <si>
    <t>Pennsylvania, 2016, May</t>
  </si>
  <si>
    <t>Pennsylvania, 2016, Jun</t>
  </si>
  <si>
    <t>Pennsylvania, 2016, Jul</t>
  </si>
  <si>
    <t>Pennsylvania, 2016, Aug</t>
  </si>
  <si>
    <t>Pennsylvania, 2016, Sep</t>
  </si>
  <si>
    <t>Pennsylvania, 2016, Oct</t>
  </si>
  <si>
    <t>Pennsylvania, 2016, Nov</t>
  </si>
  <si>
    <t>Pennsylvania, 2016, Dec</t>
  </si>
  <si>
    <t>Pennsylvania, 2017, Jan</t>
  </si>
  <si>
    <t>Pennsylvania, 2017, Feb</t>
  </si>
  <si>
    <t>Pennsylvania, 2017, Mar</t>
  </si>
  <si>
    <t>Pennsylvania, 2017, Apr</t>
  </si>
  <si>
    <t>Pennsylvania, 2017, May</t>
  </si>
  <si>
    <t>Pennsylvania, 2017, Jun</t>
  </si>
  <si>
    <t>Pennsylvania, 2017, Jul</t>
  </si>
  <si>
    <t>Pennsylvania, 2017, Aug</t>
  </si>
  <si>
    <t>Pennsylvania, 2017, Sep</t>
  </si>
  <si>
    <t>Pennsylvania, 2017, Oct</t>
  </si>
  <si>
    <t>Pennsylvania, 2017, Nov</t>
  </si>
  <si>
    <t>Pennsylvania, 2017, Dec</t>
  </si>
  <si>
    <t>Rhode Island, 2010, Jan</t>
  </si>
  <si>
    <t>Rhode Island, 2010, Feb</t>
  </si>
  <si>
    <t>Rhode Island, 2010, Mar</t>
  </si>
  <si>
    <t>Rhode Island, 2010, Apr</t>
  </si>
  <si>
    <t>Rhode Island, 2010, May</t>
  </si>
  <si>
    <t>Rhode Island, 2010, Jun</t>
  </si>
  <si>
    <t>Rhode Island, 2010, Jul</t>
  </si>
  <si>
    <t>Rhode Island, 2010, Aug</t>
  </si>
  <si>
    <t>Rhode Island, 2010, Sep</t>
  </si>
  <si>
    <t>Rhode Island, 2010, Oct</t>
  </si>
  <si>
    <t>Rhode Island, 2010, Nov</t>
  </si>
  <si>
    <t>Rhode Island, 2010, Dec</t>
  </si>
  <si>
    <t>Rhode Island, 2011, Jan</t>
  </si>
  <si>
    <t>Rhode Island, 2011, Feb</t>
  </si>
  <si>
    <t>Rhode Island, 2011, Mar</t>
  </si>
  <si>
    <t>Rhode Island, 2011, Apr</t>
  </si>
  <si>
    <t>Rhode Island, 2011, May</t>
  </si>
  <si>
    <t>Rhode Island, 2011, Jun</t>
  </si>
  <si>
    <t>Rhode Island, 2011, Jul</t>
  </si>
  <si>
    <t>Rhode Island, 2011, Aug</t>
  </si>
  <si>
    <t>Rhode Island, 2011, Sep</t>
  </si>
  <si>
    <t>Rhode Island, 2011, Oct</t>
  </si>
  <si>
    <t>Rhode Island, 2011, Nov</t>
  </si>
  <si>
    <t>Rhode Island, 2011, Dec</t>
  </si>
  <si>
    <t>Rhode Island, 2012, Jan</t>
  </si>
  <si>
    <t>Rhode Island, 2012, Feb</t>
  </si>
  <si>
    <t>Rhode Island, 2012, Mar</t>
  </si>
  <si>
    <t>Rhode Island, 2012, Apr</t>
  </si>
  <si>
    <t>Rhode Island, 2012, May</t>
  </si>
  <si>
    <t>Rhode Island, 2012, Jun</t>
  </si>
  <si>
    <t>Rhode Island, 2012, Jul</t>
  </si>
  <si>
    <t>Rhode Island, 2012, Aug</t>
  </si>
  <si>
    <t>Rhode Island, 2012, Sep</t>
  </si>
  <si>
    <t>Rhode Island, 2012, Oct</t>
  </si>
  <si>
    <t>Rhode Island, 2012, Nov</t>
  </si>
  <si>
    <t>Rhode Island, 2012, Dec</t>
  </si>
  <si>
    <t>Rhode Island, 2013, Jan</t>
  </si>
  <si>
    <t>Rhode Island, 2013, Feb</t>
  </si>
  <si>
    <t>Rhode Island, 2013, Mar</t>
  </si>
  <si>
    <t>Rhode Island, 2013, Apr</t>
  </si>
  <si>
    <t>Rhode Island, 2013, May</t>
  </si>
  <si>
    <t>Rhode Island, 2013, Jun</t>
  </si>
  <si>
    <t>Rhode Island, 2013, Jul</t>
  </si>
  <si>
    <t>Rhode Island, 2013, Aug</t>
  </si>
  <si>
    <t>Rhode Island, 2013, Sep</t>
  </si>
  <si>
    <t>Rhode Island, 2013, Oct</t>
  </si>
  <si>
    <t>Rhode Island, 2013, Nov</t>
  </si>
  <si>
    <t>Rhode Island, 2013, Dec</t>
  </si>
  <si>
    <t>Rhode Island, 2014, Jan</t>
  </si>
  <si>
    <t>Rhode Island, 2014, Feb</t>
  </si>
  <si>
    <t>Rhode Island, 2014, Mar</t>
  </si>
  <si>
    <t>Rhode Island, 2014, Apr</t>
  </si>
  <si>
    <t>Rhode Island, 2014, May</t>
  </si>
  <si>
    <t>Rhode Island, 2014, Jun</t>
  </si>
  <si>
    <t>Rhode Island, 2014, Jul</t>
  </si>
  <si>
    <t>Rhode Island, 2014, Aug</t>
  </si>
  <si>
    <t>Rhode Island, 2014, Sep</t>
  </si>
  <si>
    <t>Rhode Island, 2014, Oct</t>
  </si>
  <si>
    <t>Rhode Island, 2014, Nov</t>
  </si>
  <si>
    <t>Rhode Island, 2014, Dec</t>
  </si>
  <si>
    <t>Rhode Island, 2015, Jan</t>
  </si>
  <si>
    <t>Rhode Island, 2015, Feb</t>
  </si>
  <si>
    <t>Rhode Island, 2015, Mar</t>
  </si>
  <si>
    <t>Rhode Island, 2015, Apr</t>
  </si>
  <si>
    <t>Rhode Island, 2015, May</t>
  </si>
  <si>
    <t>Rhode Island, 2015, Jun</t>
  </si>
  <si>
    <t>Rhode Island, 2015, Jul</t>
  </si>
  <si>
    <t>Rhode Island, 2015, Aug</t>
  </si>
  <si>
    <t>Rhode Island, 2015, Sep</t>
  </si>
  <si>
    <t>Rhode Island, 2015, Oct</t>
  </si>
  <si>
    <t>Rhode Island, 2015, Nov</t>
  </si>
  <si>
    <t>Rhode Island, 2015, Dec</t>
  </si>
  <si>
    <t>Rhode Island, 2016, Jan</t>
  </si>
  <si>
    <t>Rhode Island, 2016, Feb</t>
  </si>
  <si>
    <t>Rhode Island, 2016, Mar</t>
  </si>
  <si>
    <t>Rhode Island, 2016, Apr</t>
  </si>
  <si>
    <t>Rhode Island, 2016, May</t>
  </si>
  <si>
    <t>Rhode Island, 2016, Jun</t>
  </si>
  <si>
    <t>Rhode Island, 2016, Jul</t>
  </si>
  <si>
    <t>Rhode Island, 2016, Aug</t>
  </si>
  <si>
    <t>Rhode Island, 2016, Sep</t>
  </si>
  <si>
    <t>Rhode Island, 2016, Oct</t>
  </si>
  <si>
    <t>Rhode Island, 2016, Nov</t>
  </si>
  <si>
    <t>Rhode Island, 2016, Dec</t>
  </si>
  <si>
    <t>Rhode Island, 2017, Jan</t>
  </si>
  <si>
    <t>Rhode Island, 2017, Feb</t>
  </si>
  <si>
    <t>Rhode Island, 2017, Mar</t>
  </si>
  <si>
    <t>Rhode Island, 2017, Apr</t>
  </si>
  <si>
    <t>Rhode Island, 2017, May</t>
  </si>
  <si>
    <t>Rhode Island, 2017, Jun</t>
  </si>
  <si>
    <t>Rhode Island, 2017, Jul</t>
  </si>
  <si>
    <t>Rhode Island, 2017, Aug</t>
  </si>
  <si>
    <t>Rhode Island, 2017, Sep</t>
  </si>
  <si>
    <t>Rhode Island, 2017, Oct</t>
  </si>
  <si>
    <t>Rhode Island, 2017, Nov</t>
  </si>
  <si>
    <t>Rhode Island, 2017, Dec</t>
  </si>
  <si>
    <t>South Carolina, 2010, Jan</t>
  </si>
  <si>
    <t>South Carolina, 2010, Feb</t>
  </si>
  <si>
    <t>South Carolina, 2010, Mar</t>
  </si>
  <si>
    <t>South Carolina, 2010, Apr</t>
  </si>
  <si>
    <t>South Carolina, 2010, May</t>
  </si>
  <si>
    <t>South Carolina, 2010, Jun</t>
  </si>
  <si>
    <t>South Carolina, 2010, Jul</t>
  </si>
  <si>
    <t>South Carolina, 2010, Aug</t>
  </si>
  <si>
    <t>South Carolina, 2010, Sep</t>
  </si>
  <si>
    <t>South Carolina, 2010, Oct</t>
  </si>
  <si>
    <t>South Carolina, 2010, Nov</t>
  </si>
  <si>
    <t>South Carolina, 2010, Dec</t>
  </si>
  <si>
    <t>South Carolina, 2011, Jan</t>
  </si>
  <si>
    <t>South Carolina, 2011, Feb</t>
  </si>
  <si>
    <t>South Carolina, 2011, Mar</t>
  </si>
  <si>
    <t>South Carolina, 2011, Apr</t>
  </si>
  <si>
    <t>South Carolina, 2011, May</t>
  </si>
  <si>
    <t>South Carolina, 2011, Jun</t>
  </si>
  <si>
    <t>South Carolina, 2011, Jul</t>
  </si>
  <si>
    <t>South Carolina, 2011, Aug</t>
  </si>
  <si>
    <t>South Carolina, 2011, Sep</t>
  </si>
  <si>
    <t>South Carolina, 2011, Oct</t>
  </si>
  <si>
    <t>South Carolina, 2011, Nov</t>
  </si>
  <si>
    <t>South Carolina, 2011, Dec</t>
  </si>
  <si>
    <t>South Carolina, 2012, Jan</t>
  </si>
  <si>
    <t>South Carolina, 2012, Feb</t>
  </si>
  <si>
    <t>South Carolina, 2012, Mar</t>
  </si>
  <si>
    <t>South Carolina, 2012, Apr</t>
  </si>
  <si>
    <t>South Carolina, 2012, May</t>
  </si>
  <si>
    <t>South Carolina, 2012, Jun</t>
  </si>
  <si>
    <t>South Carolina, 2012, Jul</t>
  </si>
  <si>
    <t>South Carolina, 2012, Aug</t>
  </si>
  <si>
    <t>South Carolina, 2012, Sep</t>
  </si>
  <si>
    <t>South Carolina, 2012, Oct</t>
  </si>
  <si>
    <t>South Carolina, 2012, Nov</t>
  </si>
  <si>
    <t>South Carolina, 2012, Dec</t>
  </si>
  <si>
    <t>South Carolina, 2013, Jan</t>
  </si>
  <si>
    <t>South Carolina, 2013, Feb</t>
  </si>
  <si>
    <t>South Carolina, 2013, Mar</t>
  </si>
  <si>
    <t>South Carolina, 2013, Apr</t>
  </si>
  <si>
    <t>South Carolina, 2013, May</t>
  </si>
  <si>
    <t>South Carolina, 2013, Jun</t>
  </si>
  <si>
    <t>South Carolina, 2013, Jul</t>
  </si>
  <si>
    <t>South Carolina, 2013, Aug</t>
  </si>
  <si>
    <t>South Carolina, 2013, Sep</t>
  </si>
  <si>
    <t>South Carolina, 2013, Oct</t>
  </si>
  <si>
    <t>South Carolina, 2013, Nov</t>
  </si>
  <si>
    <t>South Carolina, 2013, Dec</t>
  </si>
  <si>
    <t>South Carolina, 2014, Jan</t>
  </si>
  <si>
    <t>South Carolina, 2014, Feb</t>
  </si>
  <si>
    <t>South Carolina, 2014, Mar</t>
  </si>
  <si>
    <t>South Carolina, 2014, Apr</t>
  </si>
  <si>
    <t>South Carolina, 2014, May</t>
  </si>
  <si>
    <t>South Carolina, 2014, Jun</t>
  </si>
  <si>
    <t>South Carolina, 2014, Jul</t>
  </si>
  <si>
    <t>South Carolina, 2014, Aug</t>
  </si>
  <si>
    <t>South Carolina, 2014, Sep</t>
  </si>
  <si>
    <t>South Carolina, 2014, Oct</t>
  </si>
  <si>
    <t>South Carolina, 2014, Nov</t>
  </si>
  <si>
    <t>South Carolina, 2014, Dec</t>
  </si>
  <si>
    <t>South Carolina, 2015, Jan</t>
  </si>
  <si>
    <t>South Carolina, 2015, Feb</t>
  </si>
  <si>
    <t>South Carolina, 2015, Mar</t>
  </si>
  <si>
    <t>South Carolina, 2015, Apr</t>
  </si>
  <si>
    <t>South Carolina, 2015, May</t>
  </si>
  <si>
    <t>South Carolina, 2015, Jun</t>
  </si>
  <si>
    <t>South Carolina, 2015, Jul</t>
  </si>
  <si>
    <t>South Carolina, 2015, Aug</t>
  </si>
  <si>
    <t>South Carolina, 2015, Sep</t>
  </si>
  <si>
    <t>South Carolina, 2015, Oct</t>
  </si>
  <si>
    <t>South Carolina, 2015, Nov</t>
  </si>
  <si>
    <t>South Carolina, 2015, Dec</t>
  </si>
  <si>
    <t>South Carolina, 2016, Jan</t>
  </si>
  <si>
    <t>South Carolina, 2016, Feb</t>
  </si>
  <si>
    <t>South Carolina, 2016, Mar</t>
  </si>
  <si>
    <t>South Carolina, 2016, Apr</t>
  </si>
  <si>
    <t>South Carolina, 2016, May</t>
  </si>
  <si>
    <t>South Carolina, 2016, Jun</t>
  </si>
  <si>
    <t>South Carolina, 2016, Jul</t>
  </si>
  <si>
    <t>South Carolina, 2016, Aug</t>
  </si>
  <si>
    <t>South Carolina, 2016, Sep</t>
  </si>
  <si>
    <t>South Carolina, 2016, Oct</t>
  </si>
  <si>
    <t>South Carolina, 2016, Nov</t>
  </si>
  <si>
    <t>South Carolina, 2016, Dec</t>
  </si>
  <si>
    <t>South Carolina, 2017, Jan</t>
  </si>
  <si>
    <t>South Carolina, 2017, Feb</t>
  </si>
  <si>
    <t>South Carolina, 2017, Mar</t>
  </si>
  <si>
    <t>South Carolina, 2017, Apr</t>
  </si>
  <si>
    <t>South Carolina, 2017, May</t>
  </si>
  <si>
    <t>South Carolina, 2017, Jun</t>
  </si>
  <si>
    <t>South Carolina, 2017, Jul</t>
  </si>
  <si>
    <t>South Carolina, 2017, Aug</t>
  </si>
  <si>
    <t>South Carolina, 2017, Sep</t>
  </si>
  <si>
    <t>South Carolina, 2017, Oct</t>
  </si>
  <si>
    <t>South Carolina, 2017, Nov</t>
  </si>
  <si>
    <t>South Carolina, 2017, Dec</t>
  </si>
  <si>
    <t>South Dakota, 2010, Jan</t>
  </si>
  <si>
    <t>South Dakota, 2010, Feb</t>
  </si>
  <si>
    <t>South Dakota, 2010, Mar</t>
  </si>
  <si>
    <t>South Dakota, 2010, Apr</t>
  </si>
  <si>
    <t>South Dakota, 2010, May</t>
  </si>
  <si>
    <t>South Dakota, 2010, Jun</t>
  </si>
  <si>
    <t>South Dakota, 2010, Jul</t>
  </si>
  <si>
    <t>South Dakota, 2010, Aug</t>
  </si>
  <si>
    <t>South Dakota, 2010, Sep</t>
  </si>
  <si>
    <t>South Dakota, 2010, Oct</t>
  </si>
  <si>
    <t>South Dakota, 2010, Nov</t>
  </si>
  <si>
    <t>South Dakota, 2010, Dec</t>
  </si>
  <si>
    <t>South Dakota, 2011, Jan</t>
  </si>
  <si>
    <t>South Dakota, 2011, Feb</t>
  </si>
  <si>
    <t>South Dakota, 2011, Mar</t>
  </si>
  <si>
    <t>South Dakota, 2011, Apr</t>
  </si>
  <si>
    <t>South Dakota, 2011, May</t>
  </si>
  <si>
    <t>South Dakota, 2011, Jun</t>
  </si>
  <si>
    <t>South Dakota, 2011, Jul</t>
  </si>
  <si>
    <t>South Dakota, 2011, Aug</t>
  </si>
  <si>
    <t>South Dakota, 2011, Sep</t>
  </si>
  <si>
    <t>South Dakota, 2011, Oct</t>
  </si>
  <si>
    <t>South Dakota, 2011, Nov</t>
  </si>
  <si>
    <t>South Dakota, 2011, Dec</t>
  </si>
  <si>
    <t>South Dakota, 2012, Jan</t>
  </si>
  <si>
    <t>South Dakota, 2012, Feb</t>
  </si>
  <si>
    <t>South Dakota, 2012, Mar</t>
  </si>
  <si>
    <t>South Dakota, 2012, Apr</t>
  </si>
  <si>
    <t>South Dakota, 2012, May</t>
  </si>
  <si>
    <t>South Dakota, 2012, Jun</t>
  </si>
  <si>
    <t>South Dakota, 2012, Jul</t>
  </si>
  <si>
    <t>South Dakota, 2012, Aug</t>
  </si>
  <si>
    <t>South Dakota, 2012, Sep</t>
  </si>
  <si>
    <t>South Dakota, 2012, Oct</t>
  </si>
  <si>
    <t>South Dakota, 2012, Nov</t>
  </si>
  <si>
    <t>South Dakota, 2012, Dec</t>
  </si>
  <si>
    <t>South Dakota, 2013, Jan</t>
  </si>
  <si>
    <t>South Dakota, 2013, Feb</t>
  </si>
  <si>
    <t>South Dakota, 2013, Mar</t>
  </si>
  <si>
    <t>South Dakota, 2013, Apr</t>
  </si>
  <si>
    <t>South Dakota, 2013, May</t>
  </si>
  <si>
    <t>South Dakota, 2013, Jun</t>
  </si>
  <si>
    <t>South Dakota, 2013, Jul</t>
  </si>
  <si>
    <t>South Dakota, 2013, Aug</t>
  </si>
  <si>
    <t>South Dakota, 2013, Sep</t>
  </si>
  <si>
    <t>South Dakota, 2013, Oct</t>
  </si>
  <si>
    <t>South Dakota, 2013, Nov</t>
  </si>
  <si>
    <t>South Dakota, 2013, Dec</t>
  </si>
  <si>
    <t>South Dakota, 2014, Jan</t>
  </si>
  <si>
    <t>South Dakota, 2014, Feb</t>
  </si>
  <si>
    <t>South Dakota, 2014, Mar</t>
  </si>
  <si>
    <t>South Dakota, 2014, Apr</t>
  </si>
  <si>
    <t>South Dakota, 2014, May</t>
  </si>
  <si>
    <t>South Dakota, 2014, Jun</t>
  </si>
  <si>
    <t>South Dakota, 2014, Jul</t>
  </si>
  <si>
    <t>South Dakota, 2014, Aug</t>
  </si>
  <si>
    <t>South Dakota, 2014, Sep</t>
  </si>
  <si>
    <t>South Dakota, 2014, Oct</t>
  </si>
  <si>
    <t>South Dakota, 2014, Nov</t>
  </si>
  <si>
    <t>South Dakota, 2014, Dec</t>
  </si>
  <si>
    <t>South Dakota, 2015, Jan</t>
  </si>
  <si>
    <t>South Dakota, 2015, Feb</t>
  </si>
  <si>
    <t>South Dakota, 2015, Mar</t>
  </si>
  <si>
    <t>South Dakota, 2015, Apr</t>
  </si>
  <si>
    <t>South Dakota, 2015, May</t>
  </si>
  <si>
    <t>South Dakota, 2015, Jun</t>
  </si>
  <si>
    <t>South Dakota, 2015, Jul</t>
  </si>
  <si>
    <t>South Dakota, 2015, Aug</t>
  </si>
  <si>
    <t>South Dakota, 2015, Sep</t>
  </si>
  <si>
    <t>South Dakota, 2015, Oct</t>
  </si>
  <si>
    <t>South Dakota, 2015, Nov</t>
  </si>
  <si>
    <t>South Dakota, 2015, Dec</t>
  </si>
  <si>
    <t>South Dakota, 2016, Jan</t>
  </si>
  <si>
    <t>South Dakota, 2016, Feb</t>
  </si>
  <si>
    <t>South Dakota, 2016, Mar</t>
  </si>
  <si>
    <t>South Dakota, 2016, Apr</t>
  </si>
  <si>
    <t>South Dakota, 2016, May</t>
  </si>
  <si>
    <t>South Dakota, 2016, Jun</t>
  </si>
  <si>
    <t>South Dakota, 2016, Jul</t>
  </si>
  <si>
    <t>South Dakota, 2016, Aug</t>
  </si>
  <si>
    <t>South Dakota, 2016, Sep</t>
  </si>
  <si>
    <t>South Dakota, 2016, Oct</t>
  </si>
  <si>
    <t>South Dakota, 2016, Nov</t>
  </si>
  <si>
    <t>South Dakota, 2016, Dec</t>
  </si>
  <si>
    <t>South Dakota, 2017, Jan</t>
  </si>
  <si>
    <t>South Dakota, 2017, Feb</t>
  </si>
  <si>
    <t>South Dakota, 2017, Mar</t>
  </si>
  <si>
    <t>South Dakota, 2017, Apr</t>
  </si>
  <si>
    <t>South Dakota, 2017, May</t>
  </si>
  <si>
    <t>South Dakota, 2017, Jun</t>
  </si>
  <si>
    <t>South Dakota, 2017, Jul</t>
  </si>
  <si>
    <t>South Dakota, 2017, Aug</t>
  </si>
  <si>
    <t>South Dakota, 2017, Sep</t>
  </si>
  <si>
    <t>South Dakota, 2017, Oct</t>
  </si>
  <si>
    <t>South Dakota, 2017, Nov</t>
  </si>
  <si>
    <t>South Dakota, 2017, Dec</t>
  </si>
  <si>
    <t>Tennessee, 2010, Jan</t>
  </si>
  <si>
    <t>Tennessee, 2010, Feb</t>
  </si>
  <si>
    <t>Tennessee, 2010, Mar</t>
  </si>
  <si>
    <t>Tennessee, 2010, Apr</t>
  </si>
  <si>
    <t>Tennessee, 2010, May</t>
  </si>
  <si>
    <t>Tennessee, 2010, Jun</t>
  </si>
  <si>
    <t>Tennessee, 2010, Jul</t>
  </si>
  <si>
    <t>Tennessee, 2010, Aug</t>
  </si>
  <si>
    <t>Tennessee, 2010, Sep</t>
  </si>
  <si>
    <t>Tennessee, 2010, Oct</t>
  </si>
  <si>
    <t>Tennessee, 2010, Nov</t>
  </si>
  <si>
    <t>Tennessee, 2010, Dec</t>
  </si>
  <si>
    <t>Tennessee, 2011, Jan</t>
  </si>
  <si>
    <t>Tennessee, 2011, Feb</t>
  </si>
  <si>
    <t>Tennessee, 2011, Mar</t>
  </si>
  <si>
    <t>Tennessee, 2011, Apr</t>
  </si>
  <si>
    <t>Tennessee, 2011, May</t>
  </si>
  <si>
    <t>Tennessee, 2011, Jun</t>
  </si>
  <si>
    <t>Tennessee, 2011, Jul</t>
  </si>
  <si>
    <t>Tennessee, 2011, Aug</t>
  </si>
  <si>
    <t>Tennessee, 2011, Sep</t>
  </si>
  <si>
    <t>Tennessee, 2011, Oct</t>
  </si>
  <si>
    <t>Tennessee, 2011, Nov</t>
  </si>
  <si>
    <t>Tennessee, 2011, Dec</t>
  </si>
  <si>
    <t>Tennessee, 2012, Jan</t>
  </si>
  <si>
    <t>Tennessee, 2012, Feb</t>
  </si>
  <si>
    <t>Tennessee, 2012, Mar</t>
  </si>
  <si>
    <t>Tennessee, 2012, Apr</t>
  </si>
  <si>
    <t>Tennessee, 2012, May</t>
  </si>
  <si>
    <t>Tennessee, 2012, Jun</t>
  </si>
  <si>
    <t>Tennessee, 2012, Jul</t>
  </si>
  <si>
    <t>Tennessee, 2012, Aug</t>
  </si>
  <si>
    <t>Tennessee, 2012, Sep</t>
  </si>
  <si>
    <t>Tennessee, 2012, Oct</t>
  </si>
  <si>
    <t>Tennessee, 2012, Nov</t>
  </si>
  <si>
    <t>Tennessee, 2012, Dec</t>
  </si>
  <si>
    <t>Tennessee, 2013, Jan</t>
  </si>
  <si>
    <t>Tennessee, 2013, Feb</t>
  </si>
  <si>
    <t>Tennessee, 2013, Mar</t>
  </si>
  <si>
    <t>Tennessee, 2013, Apr</t>
  </si>
  <si>
    <t>Tennessee, 2013, May</t>
  </si>
  <si>
    <t>Tennessee, 2013, Jun</t>
  </si>
  <si>
    <t>Tennessee, 2013, Jul</t>
  </si>
  <si>
    <t>Tennessee, 2013, Aug</t>
  </si>
  <si>
    <t>Tennessee, 2013, Sep</t>
  </si>
  <si>
    <t>Tennessee, 2013, Oct</t>
  </si>
  <si>
    <t>Tennessee, 2013, Nov</t>
  </si>
  <si>
    <t>Tennessee, 2013, Dec</t>
  </si>
  <si>
    <t>Tennessee, 2014, Jan</t>
  </si>
  <si>
    <t>Tennessee, 2014, Feb</t>
  </si>
  <si>
    <t>Tennessee, 2014, Mar</t>
  </si>
  <si>
    <t>Tennessee, 2014, Apr</t>
  </si>
  <si>
    <t>Tennessee, 2014, May</t>
  </si>
  <si>
    <t>Tennessee, 2014, Jun</t>
  </si>
  <si>
    <t>Tennessee, 2014, Jul</t>
  </si>
  <si>
    <t>Tennessee, 2014, Aug</t>
  </si>
  <si>
    <t>Tennessee, 2014, Sep</t>
  </si>
  <si>
    <t>Tennessee, 2014, Oct</t>
  </si>
  <si>
    <t>Tennessee, 2014, Nov</t>
  </si>
  <si>
    <t>Tennessee, 2014, Dec</t>
  </si>
  <si>
    <t>Tennessee, 2015, Jan</t>
  </si>
  <si>
    <t>Tennessee, 2015, Feb</t>
  </si>
  <si>
    <t>Tennessee, 2015, Mar</t>
  </si>
  <si>
    <t>Tennessee, 2015, Apr</t>
  </si>
  <si>
    <t>Tennessee, 2015, May</t>
  </si>
  <si>
    <t>Tennessee, 2015, Jun</t>
  </si>
  <si>
    <t>Tennessee, 2015, Jul</t>
  </si>
  <si>
    <t>Tennessee, 2015, Aug</t>
  </si>
  <si>
    <t>Tennessee, 2015, Sep</t>
  </si>
  <si>
    <t>Tennessee, 2015, Oct</t>
  </si>
  <si>
    <t>Tennessee, 2015, Nov</t>
  </si>
  <si>
    <t>Tennessee, 2015, Dec</t>
  </si>
  <si>
    <t>Tennessee, 2016, Jan</t>
  </si>
  <si>
    <t>Tennessee, 2016, Feb</t>
  </si>
  <si>
    <t>Tennessee, 2016, Mar</t>
  </si>
  <si>
    <t>Tennessee, 2016, Apr</t>
  </si>
  <si>
    <t>Tennessee, 2016, May</t>
  </si>
  <si>
    <t>Tennessee, 2016, Jun</t>
  </si>
  <si>
    <t>Tennessee, 2016, Jul</t>
  </si>
  <si>
    <t>Tennessee, 2016, Aug</t>
  </si>
  <si>
    <t>Tennessee, 2016, Sep</t>
  </si>
  <si>
    <t>Tennessee, 2016, Oct</t>
  </si>
  <si>
    <t>Tennessee, 2016, Nov</t>
  </si>
  <si>
    <t>Tennessee, 2016, Dec</t>
  </si>
  <si>
    <t>Tennessee, 2017, Jan</t>
  </si>
  <si>
    <t>Tennessee, 2017, Feb</t>
  </si>
  <si>
    <t>Tennessee, 2017, Mar</t>
  </si>
  <si>
    <t>Tennessee, 2017, Apr</t>
  </si>
  <si>
    <t>Tennessee, 2017, May</t>
  </si>
  <si>
    <t>Tennessee, 2017, Jun</t>
  </si>
  <si>
    <t>Tennessee, 2017, Jul</t>
  </si>
  <si>
    <t>Tennessee, 2017, Aug</t>
  </si>
  <si>
    <t>Tennessee, 2017, Sep</t>
  </si>
  <si>
    <t>Tennessee, 2017, Oct</t>
  </si>
  <si>
    <t>Tennessee, 2017, Nov</t>
  </si>
  <si>
    <t>Tennessee, 2017, Dec</t>
  </si>
  <si>
    <t>Texas, 2010, Jan</t>
  </si>
  <si>
    <t>Texas, 2010, Feb</t>
  </si>
  <si>
    <t>Texas, 2010, Mar</t>
  </si>
  <si>
    <t>Texas, 2010, Apr</t>
  </si>
  <si>
    <t>Texas, 2010, May</t>
  </si>
  <si>
    <t>Texas, 2010, Jun</t>
  </si>
  <si>
    <t>Texas, 2010, Jul</t>
  </si>
  <si>
    <t>Texas, 2010, Aug</t>
  </si>
  <si>
    <t>Texas, 2010, Sep</t>
  </si>
  <si>
    <t>Texas, 2010, Oct</t>
  </si>
  <si>
    <t>Texas, 2010, Nov</t>
  </si>
  <si>
    <t>Texas, 2010, Dec</t>
  </si>
  <si>
    <t>Texas, 2011, Jan</t>
  </si>
  <si>
    <t>Texas, 2011, Feb</t>
  </si>
  <si>
    <t>Texas, 2011, Mar</t>
  </si>
  <si>
    <t>Texas, 2011, Apr</t>
  </si>
  <si>
    <t>Texas, 2011, May</t>
  </si>
  <si>
    <t>Texas, 2011, Jun</t>
  </si>
  <si>
    <t>Texas, 2011, Jul</t>
  </si>
  <si>
    <t>Texas, 2011, Aug</t>
  </si>
  <si>
    <t>Texas, 2011, Sep</t>
  </si>
  <si>
    <t>Texas, 2011, Oct</t>
  </si>
  <si>
    <t>Texas, 2011, Nov</t>
  </si>
  <si>
    <t>Texas, 2011, Dec</t>
  </si>
  <si>
    <t>Texas, 2012, Jan</t>
  </si>
  <si>
    <t>Texas, 2012, Feb</t>
  </si>
  <si>
    <t>Texas, 2012, Mar</t>
  </si>
  <si>
    <t>Texas, 2012, Apr</t>
  </si>
  <si>
    <t>Texas, 2012, May</t>
  </si>
  <si>
    <t>Texas, 2012, Jun</t>
  </si>
  <si>
    <t>Texas, 2012, Jul</t>
  </si>
  <si>
    <t>Texas, 2012, Aug</t>
  </si>
  <si>
    <t>Texas, 2012, Sep</t>
  </si>
  <si>
    <t>Texas, 2012, Oct</t>
  </si>
  <si>
    <t>Texas, 2012, Nov</t>
  </si>
  <si>
    <t>Texas, 2012, Dec</t>
  </si>
  <si>
    <t>Texas, 2013, Jan</t>
  </si>
  <si>
    <t>Texas, 2013, Feb</t>
  </si>
  <si>
    <t>Texas, 2013, Mar</t>
  </si>
  <si>
    <t>Texas, 2013, Apr</t>
  </si>
  <si>
    <t>Texas, 2013, May</t>
  </si>
  <si>
    <t>Texas, 2013, Jun</t>
  </si>
  <si>
    <t>Texas, 2013, Jul</t>
  </si>
  <si>
    <t>Texas, 2013, Aug</t>
  </si>
  <si>
    <t>Texas, 2013, Sep</t>
  </si>
  <si>
    <t>Texas, 2013, Oct</t>
  </si>
  <si>
    <t>Texas, 2013, Nov</t>
  </si>
  <si>
    <t>Texas, 2013, Dec</t>
  </si>
  <si>
    <t>Texas, 2014, Jan</t>
  </si>
  <si>
    <t>Texas, 2014, Feb</t>
  </si>
  <si>
    <t>Texas, 2014, Mar</t>
  </si>
  <si>
    <t>Texas, 2014, Apr</t>
  </si>
  <si>
    <t>Texas, 2014, May</t>
  </si>
  <si>
    <t>Texas, 2014, Jun</t>
  </si>
  <si>
    <t>Texas, 2014, Jul</t>
  </si>
  <si>
    <t>Texas, 2014, Aug</t>
  </si>
  <si>
    <t>Texas, 2014, Sep</t>
  </si>
  <si>
    <t>Texas, 2014, Oct</t>
  </si>
  <si>
    <t>Texas, 2014, Nov</t>
  </si>
  <si>
    <t>Texas, 2014, Dec</t>
  </si>
  <si>
    <t>Texas, 2015, Jan</t>
  </si>
  <si>
    <t>Texas, 2015, Feb</t>
  </si>
  <si>
    <t>Texas, 2015, Mar</t>
  </si>
  <si>
    <t>Texas, 2015, Apr</t>
  </si>
  <si>
    <t>Texas, 2015, May</t>
  </si>
  <si>
    <t>Texas, 2015, Jun</t>
  </si>
  <si>
    <t>Texas, 2015, Jul</t>
  </si>
  <si>
    <t>Texas, 2015, Aug</t>
  </si>
  <si>
    <t>Texas, 2015, Sep</t>
  </si>
  <si>
    <t>Texas, 2015, Oct</t>
  </si>
  <si>
    <t>Texas, 2015, Nov</t>
  </si>
  <si>
    <t>Texas, 2015, Dec</t>
  </si>
  <si>
    <t>Texas, 2016, Jan</t>
  </si>
  <si>
    <t>Texas, 2016, Feb</t>
  </si>
  <si>
    <t>Texas, 2016, Mar</t>
  </si>
  <si>
    <t>Texas, 2016, Apr</t>
  </si>
  <si>
    <t>Texas, 2016, May</t>
  </si>
  <si>
    <t>Texas, 2016, Jun</t>
  </si>
  <si>
    <t>Texas, 2016, Jul</t>
  </si>
  <si>
    <t>Texas, 2016, Aug</t>
  </si>
  <si>
    <t>Texas, 2016, Sep</t>
  </si>
  <si>
    <t>Texas, 2016, Oct</t>
  </si>
  <si>
    <t>Texas, 2016, Nov</t>
  </si>
  <si>
    <t>Texas, 2016, Dec</t>
  </si>
  <si>
    <t>Texas, 2017, Jan</t>
  </si>
  <si>
    <t>Texas, 2017, Feb</t>
  </si>
  <si>
    <t>Texas, 2017, Mar</t>
  </si>
  <si>
    <t>Texas, 2017, Apr</t>
  </si>
  <si>
    <t>Texas, 2017, May</t>
  </si>
  <si>
    <t>Texas, 2017, Jun</t>
  </si>
  <si>
    <t>Texas, 2017, Jul</t>
  </si>
  <si>
    <t>Texas, 2017, Aug</t>
  </si>
  <si>
    <t>Texas, 2017, Sep</t>
  </si>
  <si>
    <t>Texas, 2017, Oct</t>
  </si>
  <si>
    <t>Texas, 2017, Nov</t>
  </si>
  <si>
    <t>Texas, 2017, Dec</t>
  </si>
  <si>
    <t>Utah, 2010, Jan</t>
  </si>
  <si>
    <t>Utah, 2010, Feb</t>
  </si>
  <si>
    <t>Utah, 2010, Mar</t>
  </si>
  <si>
    <t>Utah, 2010, Apr</t>
  </si>
  <si>
    <t>Utah, 2010, May</t>
  </si>
  <si>
    <t>Utah, 2010, Jun</t>
  </si>
  <si>
    <t>Utah, 2010, Jul</t>
  </si>
  <si>
    <t>Utah, 2010, Aug</t>
  </si>
  <si>
    <t>Utah, 2010, Sep</t>
  </si>
  <si>
    <t>Utah, 2010, Oct</t>
  </si>
  <si>
    <t>Utah, 2010, Nov</t>
  </si>
  <si>
    <t>Utah, 2010, Dec</t>
  </si>
  <si>
    <t>Utah, 2011, Jan</t>
  </si>
  <si>
    <t>Utah, 2011, Feb</t>
  </si>
  <si>
    <t>Utah, 2011, Mar</t>
  </si>
  <si>
    <t>Utah, 2011, Apr</t>
  </si>
  <si>
    <t>Utah, 2011, May</t>
  </si>
  <si>
    <t>Utah, 2011, Jun</t>
  </si>
  <si>
    <t>Utah, 2011, Jul</t>
  </si>
  <si>
    <t>Utah, 2011, Aug</t>
  </si>
  <si>
    <t>Utah, 2011, Sep</t>
  </si>
  <si>
    <t>Utah, 2011, Oct</t>
  </si>
  <si>
    <t>Utah, 2011, Nov</t>
  </si>
  <si>
    <t>Utah, 2011, Dec</t>
  </si>
  <si>
    <t>Utah, 2012, Jan</t>
  </si>
  <si>
    <t>Utah, 2012, Feb</t>
  </si>
  <si>
    <t>Utah, 2012, Mar</t>
  </si>
  <si>
    <t>Utah, 2012, Apr</t>
  </si>
  <si>
    <t>Utah, 2012, May</t>
  </si>
  <si>
    <t>Utah, 2012, Jun</t>
  </si>
  <si>
    <t>Utah, 2012, Jul</t>
  </si>
  <si>
    <t>Utah, 2012, Aug</t>
  </si>
  <si>
    <t>Utah, 2012, Sep</t>
  </si>
  <si>
    <t>Utah, 2012, Oct</t>
  </si>
  <si>
    <t>Utah, 2012, Nov</t>
  </si>
  <si>
    <t>Utah, 2012, Dec</t>
  </si>
  <si>
    <t>Utah, 2013, Jan</t>
  </si>
  <si>
    <t>Utah, 2013, Feb</t>
  </si>
  <si>
    <t>Utah, 2013, Mar</t>
  </si>
  <si>
    <t>Utah, 2013, Apr</t>
  </si>
  <si>
    <t>Utah, 2013, May</t>
  </si>
  <si>
    <t>Utah, 2013, Jun</t>
  </si>
  <si>
    <t>Utah, 2013, Jul</t>
  </si>
  <si>
    <t>Utah, 2013, Aug</t>
  </si>
  <si>
    <t>Utah, 2013, Sep</t>
  </si>
  <si>
    <t>Utah, 2013, Oct</t>
  </si>
  <si>
    <t>Utah, 2013, Nov</t>
  </si>
  <si>
    <t>Utah, 2013, Dec</t>
  </si>
  <si>
    <t>Utah, 2014, Jan</t>
  </si>
  <si>
    <t>Utah, 2014, Feb</t>
  </si>
  <si>
    <t>Utah, 2014, Mar</t>
  </si>
  <si>
    <t>Utah, 2014, Apr</t>
  </si>
  <si>
    <t>Utah, 2014, May</t>
  </si>
  <si>
    <t>Utah, 2014, Jun</t>
  </si>
  <si>
    <t>Utah, 2014, Jul</t>
  </si>
  <si>
    <t>Utah, 2014, Aug</t>
  </si>
  <si>
    <t>Utah, 2014, Sep</t>
  </si>
  <si>
    <t>Utah, 2014, Oct</t>
  </si>
  <si>
    <t>Utah, 2014, Nov</t>
  </si>
  <si>
    <t>Utah, 2014, Dec</t>
  </si>
  <si>
    <t>Utah, 2015, Jan</t>
  </si>
  <si>
    <t>Utah, 2015, Feb</t>
  </si>
  <si>
    <t>Utah, 2015, Mar</t>
  </si>
  <si>
    <t>Utah, 2015, Apr</t>
  </si>
  <si>
    <t>Utah, 2015, May</t>
  </si>
  <si>
    <t>Utah, 2015, Jun</t>
  </si>
  <si>
    <t>Utah, 2015, Jul</t>
  </si>
  <si>
    <t>Utah, 2015, Aug</t>
  </si>
  <si>
    <t>Utah, 2015, Sep</t>
  </si>
  <si>
    <t>Utah, 2015, Oct</t>
  </si>
  <si>
    <t>Utah, 2015, Nov</t>
  </si>
  <si>
    <t>Utah, 2015, Dec</t>
  </si>
  <si>
    <t>Utah, 2016, Jan</t>
  </si>
  <si>
    <t>Utah, 2016, Feb</t>
  </si>
  <si>
    <t>Utah, 2016, Mar</t>
  </si>
  <si>
    <t>Utah, 2016, Apr</t>
  </si>
  <si>
    <t>Utah, 2016, May</t>
  </si>
  <si>
    <t>Utah, 2016, Jun</t>
  </si>
  <si>
    <t>Utah, 2016, Jul</t>
  </si>
  <si>
    <t>Utah, 2016, Aug</t>
  </si>
  <si>
    <t>Utah, 2016, Sep</t>
  </si>
  <si>
    <t>Utah, 2016, Oct</t>
  </si>
  <si>
    <t>Utah, 2016, Nov</t>
  </si>
  <si>
    <t>Utah, 2016, Dec</t>
  </si>
  <si>
    <t>Utah, 2017, Jan</t>
  </si>
  <si>
    <t>Utah, 2017, Feb</t>
  </si>
  <si>
    <t>Utah, 2017, Mar</t>
  </si>
  <si>
    <t>Utah, 2017, Apr</t>
  </si>
  <si>
    <t>Utah, 2017, May</t>
  </si>
  <si>
    <t>Utah, 2017, Jun</t>
  </si>
  <si>
    <t>Utah, 2017, Jul</t>
  </si>
  <si>
    <t>Utah, 2017, Aug</t>
  </si>
  <si>
    <t>Utah, 2017, Sep</t>
  </si>
  <si>
    <t>Utah, 2017, Oct</t>
  </si>
  <si>
    <t>Utah, 2017, Nov</t>
  </si>
  <si>
    <t>Utah, 2017, Dec</t>
  </si>
  <si>
    <t>Vermont, 2010, Jan</t>
  </si>
  <si>
    <t>Vermont, 2010, Feb</t>
  </si>
  <si>
    <t>Vermont, 2010, Mar</t>
  </si>
  <si>
    <t>Vermont, 2010, Apr</t>
  </si>
  <si>
    <t>Vermont, 2010, May</t>
  </si>
  <si>
    <t>Vermont, 2010, Jun</t>
  </si>
  <si>
    <t>Vermont, 2010, Jul</t>
  </si>
  <si>
    <t>Vermont, 2010, Aug</t>
  </si>
  <si>
    <t>Vermont, 2010, Sep</t>
  </si>
  <si>
    <t>Vermont, 2010, Oct</t>
  </si>
  <si>
    <t>Vermont, 2010, Nov</t>
  </si>
  <si>
    <t>Vermont, 2010, Dec</t>
  </si>
  <si>
    <t>Vermont, 2011, Jan</t>
  </si>
  <si>
    <t>Vermont, 2011, Feb</t>
  </si>
  <si>
    <t>Vermont, 2011, Mar</t>
  </si>
  <si>
    <t>Vermont, 2011, Apr</t>
  </si>
  <si>
    <t>Vermont, 2011, May</t>
  </si>
  <si>
    <t>Vermont, 2011, Jun</t>
  </si>
  <si>
    <t>Vermont, 2011, Jul</t>
  </si>
  <si>
    <t>Vermont, 2011, Aug</t>
  </si>
  <si>
    <t>Vermont, 2011, Sep</t>
  </si>
  <si>
    <t>Vermont, 2011, Oct</t>
  </si>
  <si>
    <t>Vermont, 2011, Nov</t>
  </si>
  <si>
    <t>Vermont, 2011, Dec</t>
  </si>
  <si>
    <t>Vermont, 2012, Jan</t>
  </si>
  <si>
    <t>Vermont, 2012, Feb</t>
  </si>
  <si>
    <t>Vermont, 2012, Mar</t>
  </si>
  <si>
    <t>Vermont, 2012, Apr</t>
  </si>
  <si>
    <t>Vermont, 2012, May</t>
  </si>
  <si>
    <t>Vermont, 2012, Jun</t>
  </si>
  <si>
    <t>Vermont, 2012, Jul</t>
  </si>
  <si>
    <t>Vermont, 2012, Aug</t>
  </si>
  <si>
    <t>Vermont, 2012, Sep</t>
  </si>
  <si>
    <t>Vermont, 2012, Oct</t>
  </si>
  <si>
    <t>Vermont, 2012, Nov</t>
  </si>
  <si>
    <t>Vermont, 2012, Dec</t>
  </si>
  <si>
    <t>Vermont, 2013, Jan</t>
  </si>
  <si>
    <t>Vermont, 2013, Feb</t>
  </si>
  <si>
    <t>Vermont, 2013, Mar</t>
  </si>
  <si>
    <t>Vermont, 2013, Apr</t>
  </si>
  <si>
    <t>Vermont, 2013, May</t>
  </si>
  <si>
    <t>Vermont, 2013, Jun</t>
  </si>
  <si>
    <t>Vermont, 2013, Jul</t>
  </si>
  <si>
    <t>Vermont, 2013, Aug</t>
  </si>
  <si>
    <t>Vermont, 2013, Sep</t>
  </si>
  <si>
    <t>Vermont, 2013, Oct</t>
  </si>
  <si>
    <t>Vermont, 2013, Nov</t>
  </si>
  <si>
    <t>Vermont, 2013, Dec</t>
  </si>
  <si>
    <t>Vermont, 2014, Jan</t>
  </si>
  <si>
    <t>Vermont, 2014, Feb</t>
  </si>
  <si>
    <t>Vermont, 2014, Mar</t>
  </si>
  <si>
    <t>Vermont, 2014, Apr</t>
  </si>
  <si>
    <t>Vermont, 2014, May</t>
  </si>
  <si>
    <t>Vermont, 2014, Jun</t>
  </si>
  <si>
    <t>Vermont, 2014, Jul</t>
  </si>
  <si>
    <t>Vermont, 2014, Aug</t>
  </si>
  <si>
    <t>Vermont, 2014, Sep</t>
  </si>
  <si>
    <t>Vermont, 2014, Oct</t>
  </si>
  <si>
    <t>Vermont, 2014, Nov</t>
  </si>
  <si>
    <t>Vermont, 2014, Dec</t>
  </si>
  <si>
    <t>Vermont, 2015, Jan</t>
  </si>
  <si>
    <t>Vermont, 2015, Feb</t>
  </si>
  <si>
    <t>Vermont, 2015, Mar</t>
  </si>
  <si>
    <t>Vermont, 2015, Apr</t>
  </si>
  <si>
    <t>Vermont, 2015, May</t>
  </si>
  <si>
    <t>Vermont, 2015, Jun</t>
  </si>
  <si>
    <t>Vermont, 2015, Jul</t>
  </si>
  <si>
    <t>Vermont, 2015, Aug</t>
  </si>
  <si>
    <t>Vermont, 2015, Sep</t>
  </si>
  <si>
    <t>Vermont, 2015, Oct</t>
  </si>
  <si>
    <t>Vermont, 2015, Nov</t>
  </si>
  <si>
    <t>Vermont, 2015, Dec</t>
  </si>
  <si>
    <t>Vermont, 2016, Jan</t>
  </si>
  <si>
    <t>Vermont, 2016, Feb</t>
  </si>
  <si>
    <t>Vermont, 2016, Mar</t>
  </si>
  <si>
    <t>Vermont, 2016, Apr</t>
  </si>
  <si>
    <t>Vermont, 2016, May</t>
  </si>
  <si>
    <t>Vermont, 2016, Jun</t>
  </si>
  <si>
    <t>Vermont, 2016, Jul</t>
  </si>
  <si>
    <t>Vermont, 2016, Aug</t>
  </si>
  <si>
    <t>Vermont, 2016, Sep</t>
  </si>
  <si>
    <t>Vermont, 2016, Oct</t>
  </si>
  <si>
    <t>Vermont, 2016, Nov</t>
  </si>
  <si>
    <t>Vermont, 2016, Dec</t>
  </si>
  <si>
    <t>Vermont, 2017, Jan</t>
  </si>
  <si>
    <t>Vermont, 2017, Feb</t>
  </si>
  <si>
    <t>Vermont, 2017, Mar</t>
  </si>
  <si>
    <t>Vermont, 2017, Apr</t>
  </si>
  <si>
    <t>Vermont, 2017, May</t>
  </si>
  <si>
    <t>Vermont, 2017, Jun</t>
  </si>
  <si>
    <t>Vermont, 2017, Jul</t>
  </si>
  <si>
    <t>Vermont, 2017, Aug</t>
  </si>
  <si>
    <t>Vermont, 2017, Sep</t>
  </si>
  <si>
    <t>Vermont, 2017, Oct</t>
  </si>
  <si>
    <t>Vermont, 2017, Nov</t>
  </si>
  <si>
    <t>Vermont, 2017, Dec</t>
  </si>
  <si>
    <t>Virginia, 2010, Jan</t>
  </si>
  <si>
    <t>Virginia, 2010, Feb</t>
  </si>
  <si>
    <t>Virginia, 2010, Mar</t>
  </si>
  <si>
    <t>Virginia, 2010, Apr</t>
  </si>
  <si>
    <t>Virginia, 2010, May</t>
  </si>
  <si>
    <t>Virginia, 2010, Jun</t>
  </si>
  <si>
    <t>Virginia, 2010, Jul</t>
  </si>
  <si>
    <t>Virginia, 2010, Aug</t>
  </si>
  <si>
    <t>Virginia, 2010, Sep</t>
  </si>
  <si>
    <t>Virginia, 2010, Oct</t>
  </si>
  <si>
    <t>Virginia, 2010, Nov</t>
  </si>
  <si>
    <t>Virginia, 2010, Dec</t>
  </si>
  <si>
    <t>Virginia, 2011, Jan</t>
  </si>
  <si>
    <t>Virginia, 2011, Feb</t>
  </si>
  <si>
    <t>Virginia, 2011, Mar</t>
  </si>
  <si>
    <t>Virginia, 2011, Apr</t>
  </si>
  <si>
    <t>Virginia, 2011, May</t>
  </si>
  <si>
    <t>Virginia, 2011, Jun</t>
  </si>
  <si>
    <t>Virginia, 2011, Jul</t>
  </si>
  <si>
    <t>Virginia, 2011, Aug</t>
  </si>
  <si>
    <t>Virginia, 2011, Sep</t>
  </si>
  <si>
    <t>Virginia, 2011, Oct</t>
  </si>
  <si>
    <t>Virginia, 2011, Nov</t>
  </si>
  <si>
    <t>Virginia, 2011, Dec</t>
  </si>
  <si>
    <t>Virginia, 2012, Jan</t>
  </si>
  <si>
    <t>Virginia, 2012, Feb</t>
  </si>
  <si>
    <t>Virginia, 2012, Mar</t>
  </si>
  <si>
    <t>Virginia, 2012, Apr</t>
  </si>
  <si>
    <t>Virginia, 2012, May</t>
  </si>
  <si>
    <t>Virginia, 2012, Jun</t>
  </si>
  <si>
    <t>Virginia, 2012, Jul</t>
  </si>
  <si>
    <t>Virginia, 2012, Aug</t>
  </si>
  <si>
    <t>Virginia, 2012, Sep</t>
  </si>
  <si>
    <t>Virginia, 2012, Oct</t>
  </si>
  <si>
    <t>Virginia, 2012, Nov</t>
  </si>
  <si>
    <t>Virginia, 2012, Dec</t>
  </si>
  <si>
    <t>Virginia, 2013, Jan</t>
  </si>
  <si>
    <t>Virginia, 2013, Feb</t>
  </si>
  <si>
    <t>Virginia, 2013, Mar</t>
  </si>
  <si>
    <t>Virginia, 2013, Apr</t>
  </si>
  <si>
    <t>Virginia, 2013, May</t>
  </si>
  <si>
    <t>Virginia, 2013, Jun</t>
  </si>
  <si>
    <t>Virginia, 2013, Jul</t>
  </si>
  <si>
    <t>Virginia, 2013, Aug</t>
  </si>
  <si>
    <t>Virginia, 2013, Sep</t>
  </si>
  <si>
    <t>Virginia, 2013, Oct</t>
  </si>
  <si>
    <t>Virginia, 2013, Nov</t>
  </si>
  <si>
    <t>Virginia, 2013, Dec</t>
  </si>
  <si>
    <t>Virginia, 2014, Jan</t>
  </si>
  <si>
    <t>Virginia, 2014, Feb</t>
  </si>
  <si>
    <t>Virginia, 2014, Mar</t>
  </si>
  <si>
    <t>Virginia, 2014, Apr</t>
  </si>
  <si>
    <t>Virginia, 2014, May</t>
  </si>
  <si>
    <t>Virginia, 2014, Jun</t>
  </si>
  <si>
    <t>Virginia, 2014, Jul</t>
  </si>
  <si>
    <t>Virginia, 2014, Aug</t>
  </si>
  <si>
    <t>Virginia, 2014, Sep</t>
  </si>
  <si>
    <t>Virginia, 2014, Oct</t>
  </si>
  <si>
    <t>Virginia, 2014, Nov</t>
  </si>
  <si>
    <t>Virginia, 2014, Dec</t>
  </si>
  <si>
    <t>Virginia, 2015, Jan</t>
  </si>
  <si>
    <t>Virginia, 2015, Feb</t>
  </si>
  <si>
    <t>Virginia, 2015, Mar</t>
  </si>
  <si>
    <t>Virginia, 2015, Apr</t>
  </si>
  <si>
    <t>Virginia, 2015, May</t>
  </si>
  <si>
    <t>Virginia, 2015, Jun</t>
  </si>
  <si>
    <t>Virginia, 2015, Jul</t>
  </si>
  <si>
    <t>Virginia, 2015, Aug</t>
  </si>
  <si>
    <t>Virginia, 2015, Sep</t>
  </si>
  <si>
    <t>Virginia, 2015, Oct</t>
  </si>
  <si>
    <t>Virginia, 2015, Nov</t>
  </si>
  <si>
    <t>Virginia, 2015, Dec</t>
  </si>
  <si>
    <t>Virginia, 2016, Jan</t>
  </si>
  <si>
    <t>Virginia, 2016, Feb</t>
  </si>
  <si>
    <t>Virginia, 2016, Mar</t>
  </si>
  <si>
    <t>Virginia, 2016, Apr</t>
  </si>
  <si>
    <t>Virginia, 2016, May</t>
  </si>
  <si>
    <t>Virginia, 2016, Jun</t>
  </si>
  <si>
    <t>Virginia, 2016, Jul</t>
  </si>
  <si>
    <t>Virginia, 2016, Aug</t>
  </si>
  <si>
    <t>Virginia, 2016, Sep</t>
  </si>
  <si>
    <t>Virginia, 2016, Oct</t>
  </si>
  <si>
    <t>Virginia, 2016, Nov</t>
  </si>
  <si>
    <t>Virginia, 2016, Dec</t>
  </si>
  <si>
    <t>Virginia, 2017, Jan</t>
  </si>
  <si>
    <t>Virginia, 2017, Feb</t>
  </si>
  <si>
    <t>Virginia, 2017, Mar</t>
  </si>
  <si>
    <t>Virginia, 2017, Apr</t>
  </si>
  <si>
    <t>Virginia, 2017, May</t>
  </si>
  <si>
    <t>Virginia, 2017, Jun</t>
  </si>
  <si>
    <t>Virginia, 2017, Jul</t>
  </si>
  <si>
    <t>Virginia, 2017, Aug</t>
  </si>
  <si>
    <t>Virginia, 2017, Sep</t>
  </si>
  <si>
    <t>Virginia, 2017, Oct</t>
  </si>
  <si>
    <t>Virginia, 2017, Nov</t>
  </si>
  <si>
    <t>Virginia, 2017, Dec</t>
  </si>
  <si>
    <t>Washington, 2010, Jan</t>
  </si>
  <si>
    <t>Washington, 2010, Feb</t>
  </si>
  <si>
    <t>Washington, 2010, Mar</t>
  </si>
  <si>
    <t>Washington, 2010, Apr</t>
  </si>
  <si>
    <t>Washington, 2010, May</t>
  </si>
  <si>
    <t>Washington, 2010, Jun</t>
  </si>
  <si>
    <t>Washington, 2010, Jul</t>
  </si>
  <si>
    <t>Washington, 2010, Aug</t>
  </si>
  <si>
    <t>Washington, 2010, Sep</t>
  </si>
  <si>
    <t>Washington, 2010, Oct</t>
  </si>
  <si>
    <t>Washington, 2010, Nov</t>
  </si>
  <si>
    <t>Washington, 2010, Dec</t>
  </si>
  <si>
    <t>Washington, 2011, Jan</t>
  </si>
  <si>
    <t>Washington, 2011, Feb</t>
  </si>
  <si>
    <t>Washington, 2011, Mar</t>
  </si>
  <si>
    <t>Washington, 2011, Apr</t>
  </si>
  <si>
    <t>Washington, 2011, May</t>
  </si>
  <si>
    <t>Washington, 2011, Jun</t>
  </si>
  <si>
    <t>Washington, 2011, Jul</t>
  </si>
  <si>
    <t>Washington, 2011, Aug</t>
  </si>
  <si>
    <t>Washington, 2011, Sep</t>
  </si>
  <si>
    <t>Washington, 2011, Oct</t>
  </si>
  <si>
    <t>Washington, 2011, Nov</t>
  </si>
  <si>
    <t>Washington, 2011, Dec</t>
  </si>
  <si>
    <t>Washington, 2012, Jan</t>
  </si>
  <si>
    <t>Washington, 2012, Feb</t>
  </si>
  <si>
    <t>Washington, 2012, Mar</t>
  </si>
  <si>
    <t>Washington, 2012, Apr</t>
  </si>
  <si>
    <t>Washington, 2012, May</t>
  </si>
  <si>
    <t>Washington, 2012, Jun</t>
  </si>
  <si>
    <t>Washington, 2012, Jul</t>
  </si>
  <si>
    <t>Washington, 2012, Aug</t>
  </si>
  <si>
    <t>Washington, 2012, Sep</t>
  </si>
  <si>
    <t>Washington, 2012, Oct</t>
  </si>
  <si>
    <t>Washington, 2012, Nov</t>
  </si>
  <si>
    <t>Washington, 2012, Dec</t>
  </si>
  <si>
    <t>Washington, 2013, Jan</t>
  </si>
  <si>
    <t>Washington, 2013, Feb</t>
  </si>
  <si>
    <t>Washington, 2013, Mar</t>
  </si>
  <si>
    <t>Washington, 2013, Apr</t>
  </si>
  <si>
    <t>Washington, 2013, May</t>
  </si>
  <si>
    <t>Washington, 2013, Jun</t>
  </si>
  <si>
    <t>Washington, 2013, Jul</t>
  </si>
  <si>
    <t>Washington, 2013, Aug</t>
  </si>
  <si>
    <t>Washington, 2013, Sep</t>
  </si>
  <si>
    <t>Washington, 2013, Oct</t>
  </si>
  <si>
    <t>Washington, 2013, Nov</t>
  </si>
  <si>
    <t>Washington, 2013, Dec</t>
  </si>
  <si>
    <t>Washington, 2014, Jan</t>
  </si>
  <si>
    <t>Washington, 2014, Feb</t>
  </si>
  <si>
    <t>Washington, 2014, Mar</t>
  </si>
  <si>
    <t>Washington, 2014, Apr</t>
  </si>
  <si>
    <t>Washington, 2014, May</t>
  </si>
  <si>
    <t>Washington, 2014, Jun</t>
  </si>
  <si>
    <t>Washington, 2014, Jul</t>
  </si>
  <si>
    <t>Washington, 2014, Aug</t>
  </si>
  <si>
    <t>Washington, 2014, Sep</t>
  </si>
  <si>
    <t>Washington, 2014, Oct</t>
  </si>
  <si>
    <t>Washington, 2014, Nov</t>
  </si>
  <si>
    <t>Washington, 2014, Dec</t>
  </si>
  <si>
    <t>Washington, 2015, Jan</t>
  </si>
  <si>
    <t>Washington, 2015, Feb</t>
  </si>
  <si>
    <t>Washington, 2015, Mar</t>
  </si>
  <si>
    <t>Washington, 2015, Apr</t>
  </si>
  <si>
    <t>Washington, 2015, May</t>
  </si>
  <si>
    <t>Washington, 2015, Jun</t>
  </si>
  <si>
    <t>Washington, 2015, Jul</t>
  </si>
  <si>
    <t>Washington, 2015, Aug</t>
  </si>
  <si>
    <t>Washington, 2015, Sep</t>
  </si>
  <si>
    <t>Washington, 2015, Oct</t>
  </si>
  <si>
    <t>Washington, 2015, Nov</t>
  </si>
  <si>
    <t>Washington, 2015, Dec</t>
  </si>
  <si>
    <t>Washington, 2016, Jan</t>
  </si>
  <si>
    <t>Washington, 2016, Feb</t>
  </si>
  <si>
    <t>Washington, 2016, Mar</t>
  </si>
  <si>
    <t>Washington, 2016, Apr</t>
  </si>
  <si>
    <t>Washington, 2016, May</t>
  </si>
  <si>
    <t>Washington, 2016, Jun</t>
  </si>
  <si>
    <t>Washington, 2016, Jul</t>
  </si>
  <si>
    <t>Washington, 2016, Aug</t>
  </si>
  <si>
    <t>Washington, 2016, Sep</t>
  </si>
  <si>
    <t>Washington, 2016, Oct</t>
  </si>
  <si>
    <t>Washington, 2016, Nov</t>
  </si>
  <si>
    <t>Washington, 2016, Dec</t>
  </si>
  <si>
    <t>Washington, 2017, Jan</t>
  </si>
  <si>
    <t>Washington, 2017, Feb</t>
  </si>
  <si>
    <t>Washington, 2017, Mar</t>
  </si>
  <si>
    <t>Washington, 2017, Apr</t>
  </si>
  <si>
    <t>Washington, 2017, May</t>
  </si>
  <si>
    <t>Washington, 2017, Jun</t>
  </si>
  <si>
    <t>Washington, 2017, Jul</t>
  </si>
  <si>
    <t>Washington, 2017, Aug</t>
  </si>
  <si>
    <t>Washington, 2017, Sep</t>
  </si>
  <si>
    <t>Washington, 2017, Oct</t>
  </si>
  <si>
    <t>Washington, 2017, Nov</t>
  </si>
  <si>
    <t>Washington, 2017, Dec</t>
  </si>
  <si>
    <t>West Virginia, 2010, Jan</t>
  </si>
  <si>
    <t>West Virginia, 2010, Feb</t>
  </si>
  <si>
    <t>West Virginia, 2010, Mar</t>
  </si>
  <si>
    <t>West Virginia, 2010, Apr</t>
  </si>
  <si>
    <t>West Virginia, 2010, May</t>
  </si>
  <si>
    <t>West Virginia, 2010, Jun</t>
  </si>
  <si>
    <t>West Virginia, 2010, Jul</t>
  </si>
  <si>
    <t>West Virginia, 2010, Aug</t>
  </si>
  <si>
    <t>West Virginia, 2010, Sep</t>
  </si>
  <si>
    <t>West Virginia, 2010, Oct</t>
  </si>
  <si>
    <t>West Virginia, 2010, Nov</t>
  </si>
  <si>
    <t>West Virginia, 2010, Dec</t>
  </si>
  <si>
    <t>West Virginia, 2011, Jan</t>
  </si>
  <si>
    <t>West Virginia, 2011, Feb</t>
  </si>
  <si>
    <t>West Virginia, 2011, Mar</t>
  </si>
  <si>
    <t>West Virginia, 2011, Apr</t>
  </si>
  <si>
    <t>West Virginia, 2011, May</t>
  </si>
  <si>
    <t>West Virginia, 2011, Jun</t>
  </si>
  <si>
    <t>West Virginia, 2011, Jul</t>
  </si>
  <si>
    <t>West Virginia, 2011, Aug</t>
  </si>
  <si>
    <t>West Virginia, 2011, Sep</t>
  </si>
  <si>
    <t>West Virginia, 2011, Oct</t>
  </si>
  <si>
    <t>West Virginia, 2011, Nov</t>
  </si>
  <si>
    <t>West Virginia, 2011, Dec</t>
  </si>
  <si>
    <t>West Virginia, 2012, Jan</t>
  </si>
  <si>
    <t>West Virginia, 2012, Feb</t>
  </si>
  <si>
    <t>West Virginia, 2012, Mar</t>
  </si>
  <si>
    <t>West Virginia, 2012, Apr</t>
  </si>
  <si>
    <t>West Virginia, 2012, May</t>
  </si>
  <si>
    <t>West Virginia, 2012, Jun</t>
  </si>
  <si>
    <t>West Virginia, 2012, Jul</t>
  </si>
  <si>
    <t>West Virginia, 2012, Aug</t>
  </si>
  <si>
    <t>West Virginia, 2012, Sep</t>
  </si>
  <si>
    <t>West Virginia, 2012, Oct</t>
  </si>
  <si>
    <t>West Virginia, 2012, Nov</t>
  </si>
  <si>
    <t>West Virginia, 2012, Dec</t>
  </si>
  <si>
    <t>West Virginia, 2013, Jan</t>
  </si>
  <si>
    <t>West Virginia, 2013, Feb</t>
  </si>
  <si>
    <t>West Virginia, 2013, Mar</t>
  </si>
  <si>
    <t>West Virginia, 2013, Apr</t>
  </si>
  <si>
    <t>West Virginia, 2013, May</t>
  </si>
  <si>
    <t>West Virginia, 2013, Jun</t>
  </si>
  <si>
    <t>West Virginia, 2013, Jul</t>
  </si>
  <si>
    <t>West Virginia, 2013, Aug</t>
  </si>
  <si>
    <t>West Virginia, 2013, Sep</t>
  </si>
  <si>
    <t>West Virginia, 2013, Oct</t>
  </si>
  <si>
    <t>West Virginia, 2013, Nov</t>
  </si>
  <si>
    <t>West Virginia, 2013, Dec</t>
  </si>
  <si>
    <t>West Virginia, 2014, Jan</t>
  </si>
  <si>
    <t>West Virginia, 2014, Feb</t>
  </si>
  <si>
    <t>West Virginia, 2014, Mar</t>
  </si>
  <si>
    <t>West Virginia, 2014, Apr</t>
  </si>
  <si>
    <t>West Virginia, 2014, May</t>
  </si>
  <si>
    <t>West Virginia, 2014, Jun</t>
  </si>
  <si>
    <t>West Virginia, 2014, Jul</t>
  </si>
  <si>
    <t>West Virginia, 2014, Aug</t>
  </si>
  <si>
    <t>West Virginia, 2014, Sep</t>
  </si>
  <si>
    <t>West Virginia, 2014, Oct</t>
  </si>
  <si>
    <t>West Virginia, 2014, Nov</t>
  </si>
  <si>
    <t>West Virginia, 2014, Dec</t>
  </si>
  <si>
    <t>West Virginia, 2015, Jan</t>
  </si>
  <si>
    <t>West Virginia, 2015, Feb</t>
  </si>
  <si>
    <t>West Virginia, 2015, Mar</t>
  </si>
  <si>
    <t>West Virginia, 2015, Apr</t>
  </si>
  <si>
    <t>West Virginia, 2015, May</t>
  </si>
  <si>
    <t>West Virginia, 2015, Jun</t>
  </si>
  <si>
    <t>West Virginia, 2015, Jul</t>
  </si>
  <si>
    <t>West Virginia, 2015, Aug</t>
  </si>
  <si>
    <t>West Virginia, 2015, Sep</t>
  </si>
  <si>
    <t>West Virginia, 2015, Oct</t>
  </si>
  <si>
    <t>West Virginia, 2015, Nov</t>
  </si>
  <si>
    <t>West Virginia, 2015, Dec</t>
  </si>
  <si>
    <t>West Virginia, 2016, Jan</t>
  </si>
  <si>
    <t>West Virginia, 2016, Feb</t>
  </si>
  <si>
    <t>West Virginia, 2016, Mar</t>
  </si>
  <si>
    <t>West Virginia, 2016, Apr</t>
  </si>
  <si>
    <t>West Virginia, 2016, May</t>
  </si>
  <si>
    <t>West Virginia, 2016, Jun</t>
  </si>
  <si>
    <t>West Virginia, 2016, Jul</t>
  </si>
  <si>
    <t>West Virginia, 2016, Aug</t>
  </si>
  <si>
    <t>West Virginia, 2016, Sep</t>
  </si>
  <si>
    <t>West Virginia, 2016, Oct</t>
  </si>
  <si>
    <t>West Virginia, 2016, Nov</t>
  </si>
  <si>
    <t>West Virginia, 2016, Dec</t>
  </si>
  <si>
    <t>West Virginia, 2017, Jan</t>
  </si>
  <si>
    <t>West Virginia, 2017, Feb</t>
  </si>
  <si>
    <t>West Virginia, 2017, Mar</t>
  </si>
  <si>
    <t>West Virginia, 2017, Apr</t>
  </si>
  <si>
    <t>West Virginia, 2017, May</t>
  </si>
  <si>
    <t>West Virginia, 2017, Jun</t>
  </si>
  <si>
    <t>West Virginia, 2017, Jul</t>
  </si>
  <si>
    <t>West Virginia, 2017, Aug</t>
  </si>
  <si>
    <t>West Virginia, 2017, Sep</t>
  </si>
  <si>
    <t>West Virginia, 2017, Oct</t>
  </si>
  <si>
    <t>West Virginia, 2017, Nov</t>
  </si>
  <si>
    <t>West Virginia, 2017, Dec</t>
  </si>
  <si>
    <t>Wisconsin, 2010, Jan</t>
  </si>
  <si>
    <t>Wisconsin, 2010, Feb</t>
  </si>
  <si>
    <t>Wisconsin, 2010, Mar</t>
  </si>
  <si>
    <t>Wisconsin, 2010, Apr</t>
  </si>
  <si>
    <t>Wisconsin, 2010, May</t>
  </si>
  <si>
    <t>Wisconsin, 2010, Jun</t>
  </si>
  <si>
    <t>Wisconsin, 2010, Jul</t>
  </si>
  <si>
    <t>Wisconsin, 2010, Aug</t>
  </si>
  <si>
    <t>Wisconsin, 2010, Sep</t>
  </si>
  <si>
    <t>Wisconsin, 2010, Oct</t>
  </si>
  <si>
    <t>Wisconsin, 2010, Nov</t>
  </si>
  <si>
    <t>Wisconsin, 2010, Dec</t>
  </si>
  <si>
    <t>Wisconsin, 2011, Jan</t>
  </si>
  <si>
    <t>Wisconsin, 2011, Feb</t>
  </si>
  <si>
    <t>Wisconsin, 2011, Mar</t>
  </si>
  <si>
    <t>Wisconsin, 2011, Apr</t>
  </si>
  <si>
    <t>Wisconsin, 2011, May</t>
  </si>
  <si>
    <t>Wisconsin, 2011, Jun</t>
  </si>
  <si>
    <t>Wisconsin, 2011, Jul</t>
  </si>
  <si>
    <t>Wisconsin, 2011, Aug</t>
  </si>
  <si>
    <t>Wisconsin, 2011, Sep</t>
  </si>
  <si>
    <t>Wisconsin, 2011, Oct</t>
  </si>
  <si>
    <t>Wisconsin, 2011, Nov</t>
  </si>
  <si>
    <t>Wisconsin, 2011, Dec</t>
  </si>
  <si>
    <t>Wisconsin, 2012, Jan</t>
  </si>
  <si>
    <t>Wisconsin, 2012, Feb</t>
  </si>
  <si>
    <t>Wisconsin, 2012, Mar</t>
  </si>
  <si>
    <t>Wisconsin, 2012, Apr</t>
  </si>
  <si>
    <t>Wisconsin, 2012, May</t>
  </si>
  <si>
    <t>Wisconsin, 2012, Jun</t>
  </si>
  <si>
    <t>Wisconsin, 2012, Jul</t>
  </si>
  <si>
    <t>Wisconsin, 2012, Aug</t>
  </si>
  <si>
    <t>Wisconsin, 2012, Sep</t>
  </si>
  <si>
    <t>Wisconsin, 2012, Oct</t>
  </si>
  <si>
    <t>Wisconsin, 2012, Nov</t>
  </si>
  <si>
    <t>Wisconsin, 2012, Dec</t>
  </si>
  <si>
    <t>Wisconsin, 2013, Jan</t>
  </si>
  <si>
    <t>Wisconsin, 2013, Feb</t>
  </si>
  <si>
    <t>Wisconsin, 2013, Mar</t>
  </si>
  <si>
    <t>Wisconsin, 2013, Apr</t>
  </si>
  <si>
    <t>Wisconsin, 2013, May</t>
  </si>
  <si>
    <t>Wisconsin, 2013, Jun</t>
  </si>
  <si>
    <t>Wisconsin, 2013, Jul</t>
  </si>
  <si>
    <t>Wisconsin, 2013, Aug</t>
  </si>
  <si>
    <t>Wisconsin, 2013, Sep</t>
  </si>
  <si>
    <t>Wisconsin, 2013, Oct</t>
  </si>
  <si>
    <t>Wisconsin, 2013, Nov</t>
  </si>
  <si>
    <t>Wisconsin, 2013, Dec</t>
  </si>
  <si>
    <t>Wisconsin, 2014, Jan</t>
  </si>
  <si>
    <t>Wisconsin, 2014, Feb</t>
  </si>
  <si>
    <t>Wisconsin, 2014, Mar</t>
  </si>
  <si>
    <t>Wisconsin, 2014, Apr</t>
  </si>
  <si>
    <t>Wisconsin, 2014, May</t>
  </si>
  <si>
    <t>Wisconsin, 2014, Jun</t>
  </si>
  <si>
    <t>Wisconsin, 2014, Jul</t>
  </si>
  <si>
    <t>Wisconsin, 2014, Aug</t>
  </si>
  <si>
    <t>Wisconsin, 2014, Sep</t>
  </si>
  <si>
    <t>Wisconsin, 2014, Oct</t>
  </si>
  <si>
    <t>Wisconsin, 2014, Nov</t>
  </si>
  <si>
    <t>Wisconsin, 2014, Dec</t>
  </si>
  <si>
    <t>Wisconsin, 2015, Jan</t>
  </si>
  <si>
    <t>Wisconsin, 2015, Feb</t>
  </si>
  <si>
    <t>Wisconsin, 2015, Mar</t>
  </si>
  <si>
    <t>Wisconsin, 2015, Apr</t>
  </si>
  <si>
    <t>Wisconsin, 2015, May</t>
  </si>
  <si>
    <t>Wisconsin, 2015, Jun</t>
  </si>
  <si>
    <t>Wisconsin, 2015, Jul</t>
  </si>
  <si>
    <t>Wisconsin, 2015, Aug</t>
  </si>
  <si>
    <t>Wisconsin, 2015, Sep</t>
  </si>
  <si>
    <t>Wisconsin, 2015, Oct</t>
  </si>
  <si>
    <t>Wisconsin, 2015, Nov</t>
  </si>
  <si>
    <t>Wisconsin, 2015, Dec</t>
  </si>
  <si>
    <t>Wisconsin, 2016, Jan</t>
  </si>
  <si>
    <t>Wisconsin, 2016, Feb</t>
  </si>
  <si>
    <t>Wisconsin, 2016, Mar</t>
  </si>
  <si>
    <t>Wisconsin, 2016, Apr</t>
  </si>
  <si>
    <t>Wisconsin, 2016, May</t>
  </si>
  <si>
    <t>Wisconsin, 2016, Jun</t>
  </si>
  <si>
    <t>Wisconsin, 2016, Jul</t>
  </si>
  <si>
    <t>Wisconsin, 2016, Aug</t>
  </si>
  <si>
    <t>Wisconsin, 2016, Sep</t>
  </si>
  <si>
    <t>Wisconsin, 2016, Oct</t>
  </si>
  <si>
    <t>Wisconsin, 2016, Nov</t>
  </si>
  <si>
    <t>Wisconsin, 2016, Dec</t>
  </si>
  <si>
    <t>Wisconsin, 2017, Jan</t>
  </si>
  <si>
    <t>Wisconsin, 2017, Feb</t>
  </si>
  <si>
    <t>Wisconsin, 2017, Mar</t>
  </si>
  <si>
    <t>Wisconsin, 2017, Apr</t>
  </si>
  <si>
    <t>Wisconsin, 2017, May</t>
  </si>
  <si>
    <t>Wisconsin, 2017, Jun</t>
  </si>
  <si>
    <t>Wisconsin, 2017, Jul</t>
  </si>
  <si>
    <t>Wisconsin, 2017, Aug</t>
  </si>
  <si>
    <t>Wisconsin, 2017, Sep</t>
  </si>
  <si>
    <t>Wisconsin, 2017, Oct</t>
  </si>
  <si>
    <t>Wisconsin, 2017, Nov</t>
  </si>
  <si>
    <t>Wisconsin, 2017, Dec</t>
  </si>
  <si>
    <t>Wyoming, 2010, Jan</t>
  </si>
  <si>
    <t>Wyoming, 2010, Feb</t>
  </si>
  <si>
    <t>Wyoming, 2010, Mar</t>
  </si>
  <si>
    <t>Wyoming, 2010, Apr</t>
  </si>
  <si>
    <t>Wyoming, 2010, May</t>
  </si>
  <si>
    <t>Wyoming, 2010, Jun</t>
  </si>
  <si>
    <t>Wyoming, 2010, Jul</t>
  </si>
  <si>
    <t>Wyoming, 2010, Aug</t>
  </si>
  <si>
    <t>Wyoming, 2010, Sep</t>
  </si>
  <si>
    <t>Wyoming, 2010, Oct</t>
  </si>
  <si>
    <t>Wyoming, 2010, Nov</t>
  </si>
  <si>
    <t>Wyoming, 2010, Dec</t>
  </si>
  <si>
    <t>Wyoming, 2011, Jan</t>
  </si>
  <si>
    <t>Wyoming, 2011, Feb</t>
  </si>
  <si>
    <t>Wyoming, 2011, Mar</t>
  </si>
  <si>
    <t>Wyoming, 2011, Apr</t>
  </si>
  <si>
    <t>Wyoming, 2011, May</t>
  </si>
  <si>
    <t>Wyoming, 2011, Jun</t>
  </si>
  <si>
    <t>Wyoming, 2011, Jul</t>
  </si>
  <si>
    <t>Wyoming, 2011, Aug</t>
  </si>
  <si>
    <t>Wyoming, 2011, Sep</t>
  </si>
  <si>
    <t>Wyoming, 2011, Oct</t>
  </si>
  <si>
    <t>Wyoming, 2011, Nov</t>
  </si>
  <si>
    <t>Wyoming, 2011, Dec</t>
  </si>
  <si>
    <t>Wyoming, 2012, Jan</t>
  </si>
  <si>
    <t>Wyoming, 2012, Feb</t>
  </si>
  <si>
    <t>Wyoming, 2012, Mar</t>
  </si>
  <si>
    <t>Wyoming, 2012, Apr</t>
  </si>
  <si>
    <t>Wyoming, 2012, May</t>
  </si>
  <si>
    <t>Wyoming, 2012, Jun</t>
  </si>
  <si>
    <t>Wyoming, 2012, Jul</t>
  </si>
  <si>
    <t>Wyoming, 2012, Aug</t>
  </si>
  <si>
    <t>Wyoming, 2012, Sep</t>
  </si>
  <si>
    <t>Wyoming, 2012, Oct</t>
  </si>
  <si>
    <t>Wyoming, 2012, Nov</t>
  </si>
  <si>
    <t>Wyoming, 2012, Dec</t>
  </si>
  <si>
    <t>Wyoming, 2013, Jan</t>
  </si>
  <si>
    <t>Wyoming, 2013, Feb</t>
  </si>
  <si>
    <t>Wyoming, 2013, Mar</t>
  </si>
  <si>
    <t>Wyoming, 2013, Apr</t>
  </si>
  <si>
    <t>Wyoming, 2013, May</t>
  </si>
  <si>
    <t>Wyoming, 2013, Jun</t>
  </si>
  <si>
    <t>Wyoming, 2013, Jul</t>
  </si>
  <si>
    <t>Wyoming, 2013, Aug</t>
  </si>
  <si>
    <t>Wyoming, 2013, Sep</t>
  </si>
  <si>
    <t>Wyoming, 2013, Oct</t>
  </si>
  <si>
    <t>Wyoming, 2013, Nov</t>
  </si>
  <si>
    <t>Wyoming, 2013, Dec</t>
  </si>
  <si>
    <t>Wyoming, 2014, Jan</t>
  </si>
  <si>
    <t>Wyoming, 2014, Feb</t>
  </si>
  <si>
    <t>Wyoming, 2014, Mar</t>
  </si>
  <si>
    <t>Wyoming, 2014, Apr</t>
  </si>
  <si>
    <t>Wyoming, 2014, May</t>
  </si>
  <si>
    <t>Wyoming, 2014, Jun</t>
  </si>
  <si>
    <t>Wyoming, 2014, Jul</t>
  </si>
  <si>
    <t>Wyoming, 2014, Aug</t>
  </si>
  <si>
    <t>Wyoming, 2014, Sep</t>
  </si>
  <si>
    <t>Wyoming, 2014, Oct</t>
  </si>
  <si>
    <t>Wyoming, 2014, Nov</t>
  </si>
  <si>
    <t>Wyoming, 2014, Dec</t>
  </si>
  <si>
    <t>Wyoming, 2015, Jan</t>
  </si>
  <si>
    <t>Wyoming, 2015, Feb</t>
  </si>
  <si>
    <t>Wyoming, 2015, Mar</t>
  </si>
  <si>
    <t>Wyoming, 2015, Apr</t>
  </si>
  <si>
    <t>Wyoming, 2015, May</t>
  </si>
  <si>
    <t>Wyoming, 2015, Jun</t>
  </si>
  <si>
    <t>Wyoming, 2015, Jul</t>
  </si>
  <si>
    <t>Wyoming, 2015, Aug</t>
  </si>
  <si>
    <t>Wyoming, 2015, Sep</t>
  </si>
  <si>
    <t>Wyoming, 2015, Oct</t>
  </si>
  <si>
    <t>Wyoming, 2015, Nov</t>
  </si>
  <si>
    <t>Wyoming, 2015, Dec</t>
  </si>
  <si>
    <t>Wyoming, 2016, Jan</t>
  </si>
  <si>
    <t>Wyoming, 2016, Feb</t>
  </si>
  <si>
    <t>Wyoming, 2016, Mar</t>
  </si>
  <si>
    <t>Wyoming, 2016, Apr</t>
  </si>
  <si>
    <t>Wyoming, 2016, May</t>
  </si>
  <si>
    <t>Wyoming, 2016, Jun</t>
  </si>
  <si>
    <t>Wyoming, 2016, Jul</t>
  </si>
  <si>
    <t>Wyoming, 2016, Aug</t>
  </si>
  <si>
    <t>Wyoming, 2016, Sep</t>
  </si>
  <si>
    <t>Wyoming, 2016, Oct</t>
  </si>
  <si>
    <t>Wyoming, 2016, Nov</t>
  </si>
  <si>
    <t>Wyoming, 2016, Dec</t>
  </si>
  <si>
    <t>Wyoming, 2017, Jan</t>
  </si>
  <si>
    <t>Wyoming, 2017, Feb</t>
  </si>
  <si>
    <t>Wyoming, 2017, Mar</t>
  </si>
  <si>
    <t>Wyoming, 2017, Apr</t>
  </si>
  <si>
    <t>Wyoming, 2017, May</t>
  </si>
  <si>
    <t>Wyoming, 2017, Jun</t>
  </si>
  <si>
    <t>Wyoming, 2017, Jul</t>
  </si>
  <si>
    <t>Wyoming, 2017, Aug</t>
  </si>
  <si>
    <t>Wyoming, 2017, Sep</t>
  </si>
  <si>
    <t>Wyoming, 2017, Oct</t>
  </si>
  <si>
    <t>Wyoming, 2017, Nov</t>
  </si>
  <si>
    <t>Wyoming, 2017, Dec</t>
  </si>
  <si>
    <t>Deaths L 65+ years</t>
  </si>
  <si>
    <t>Death Ratio L 65+ years</t>
  </si>
  <si>
    <t>HCP Vaccinated Estimate</t>
  </si>
  <si>
    <t>All Vaccinated A Under 5 years Estimate</t>
  </si>
  <si>
    <t>All Vaccinated K All Age Groups Estimate</t>
  </si>
  <si>
    <t xml:space="preserve">All Vaccinated L 65+ years Estimate </t>
  </si>
  <si>
    <t xml:space="preserve">Research Hypothesis </t>
  </si>
  <si>
    <t>If states have a high proportion of vaccinated health care workers (nurses, physician assistants and doctors), then fewer vulnerable people will develop serious complications and end up in the hospital.</t>
  </si>
  <si>
    <t>Month and Age Data Set</t>
  </si>
  <si>
    <t>Data set dowloaded from: https://coach-courses-us.s3.amazonaws.com/public/courses/da_program/CDC_Influenza_Deaths_edited.xlsx</t>
  </si>
  <si>
    <t>Data Sets</t>
  </si>
  <si>
    <t>Influenza Visits Data Set</t>
  </si>
  <si>
    <t>Data set dowloaded from: https://images.careerfoundry.com/public/courses/data-immersion/A1-A2_Influenza_Project/CDC_Influenza_Visits.xlsx</t>
  </si>
  <si>
    <t>HCP Vaccinated Data Set</t>
  </si>
  <si>
    <t>Data set dowloaded from: https://data.cdc.gov/Vaccinations/Vaccination-Coverage-among-Health-Care-Personnel/xerk-pcm8</t>
  </si>
  <si>
    <t>All Vaccinated Data Set</t>
  </si>
  <si>
    <t>Data set dowloaded from: https://data.cdc.gov/Flu-Vaccinations/Influenza-Vaccination-Coverage-for-All-Ages-6-Mont/vh55-3he6</t>
  </si>
  <si>
    <t>New Population Data Set</t>
  </si>
  <si>
    <r>
      <t xml:space="preserve">The Death Ratio calculations for the age groups are based on the Month and Age data set and the New Population data set. Both data sets contain population data and therefore this data can also be considered as </t>
    </r>
    <r>
      <rPr>
        <b/>
        <sz val="12"/>
        <color theme="1"/>
        <rFont val="Calibri Light"/>
        <family val="2"/>
        <scheme val="major"/>
      </rPr>
      <t>population data</t>
    </r>
    <r>
      <rPr>
        <sz val="12"/>
        <color theme="1"/>
        <rFont val="Calibri Light"/>
        <family val="2"/>
        <scheme val="major"/>
      </rPr>
      <t>.</t>
    </r>
  </si>
  <si>
    <r>
      <t xml:space="preserve">The data is </t>
    </r>
    <r>
      <rPr>
        <b/>
        <sz val="12"/>
        <color theme="1"/>
        <rFont val="Calibri Light"/>
        <family val="2"/>
        <scheme val="major"/>
      </rPr>
      <t>population data</t>
    </r>
    <r>
      <rPr>
        <sz val="12"/>
        <color theme="1"/>
        <rFont val="Calibri Light"/>
        <family val="2"/>
        <scheme val="major"/>
      </rPr>
      <t xml:space="preserve"> - assumed to be a complete and accurate count of deaths in each state.</t>
    </r>
  </si>
  <si>
    <r>
      <t xml:space="preserve">The data is </t>
    </r>
    <r>
      <rPr>
        <b/>
        <sz val="12"/>
        <color theme="1"/>
        <rFont val="Calibri Light"/>
        <family val="2"/>
        <scheme val="major"/>
      </rPr>
      <t>population data</t>
    </r>
    <r>
      <rPr>
        <sz val="12"/>
        <color theme="1"/>
        <rFont val="Calibri Light"/>
        <family val="2"/>
        <scheme val="major"/>
      </rPr>
      <t xml:space="preserve"> - assumed to be a complete and accurate count of the population in each state.</t>
    </r>
  </si>
  <si>
    <r>
      <t xml:space="preserve">The data is </t>
    </r>
    <r>
      <rPr>
        <b/>
        <i/>
        <sz val="12"/>
        <color theme="1"/>
        <rFont val="Calibri Light"/>
        <family val="2"/>
        <scheme val="major"/>
      </rPr>
      <t>sample data</t>
    </r>
    <r>
      <rPr>
        <sz val="12"/>
        <color theme="1"/>
        <rFont val="Calibri Light"/>
        <family val="2"/>
        <scheme val="major"/>
      </rPr>
      <t xml:space="preserve"> and not complete counts. However the figures for 'ILI Total' in the Integrated Data Set have been weighted to represent the population and should therefore be treated as </t>
    </r>
    <r>
      <rPr>
        <b/>
        <sz val="12"/>
        <color theme="1"/>
        <rFont val="Calibri Light"/>
        <family val="2"/>
        <scheme val="major"/>
      </rPr>
      <t>population data</t>
    </r>
    <r>
      <rPr>
        <sz val="12"/>
        <color theme="1"/>
        <rFont val="Calibri Light"/>
        <family val="2"/>
        <scheme val="major"/>
      </rPr>
      <t>.</t>
    </r>
  </si>
  <si>
    <r>
      <t>The data is an estimate based on</t>
    </r>
    <r>
      <rPr>
        <b/>
        <i/>
        <sz val="12"/>
        <color theme="1"/>
        <rFont val="Calibri Light"/>
        <family val="2"/>
        <scheme val="major"/>
      </rPr>
      <t xml:space="preserve"> sample data</t>
    </r>
    <r>
      <rPr>
        <sz val="12"/>
        <color theme="1"/>
        <rFont val="Calibri Light"/>
        <family val="2"/>
        <scheme val="major"/>
      </rPr>
      <t xml:space="preserve"> and not complete counts. However the percentage Estimates are weighted to the U.S. population and should therefore be treated as </t>
    </r>
    <r>
      <rPr>
        <b/>
        <sz val="12"/>
        <color theme="1"/>
        <rFont val="Calibri Light"/>
        <family val="2"/>
        <scheme val="major"/>
      </rPr>
      <t>population data</t>
    </r>
    <r>
      <rPr>
        <sz val="12"/>
        <color theme="1"/>
        <rFont val="Calibri Light"/>
        <family val="2"/>
        <scheme val="major"/>
      </rPr>
      <t>.</t>
    </r>
  </si>
  <si>
    <r>
      <t xml:space="preserve">The data is an estimate based on </t>
    </r>
    <r>
      <rPr>
        <b/>
        <i/>
        <sz val="12"/>
        <color theme="1"/>
        <rFont val="Calibri Light"/>
        <family val="2"/>
        <scheme val="major"/>
      </rPr>
      <t>sample data</t>
    </r>
    <r>
      <rPr>
        <sz val="12"/>
        <color theme="1"/>
        <rFont val="Calibri Light"/>
        <family val="2"/>
        <scheme val="major"/>
      </rPr>
      <t xml:space="preserve"> and not complete counts. However the percentage Estimates are weighted to the U.S. population and should therefore be treated as </t>
    </r>
    <r>
      <rPr>
        <b/>
        <sz val="12"/>
        <color theme="1"/>
        <rFont val="Calibri Light"/>
        <family val="2"/>
        <scheme val="major"/>
      </rPr>
      <t>population data</t>
    </r>
    <r>
      <rPr>
        <sz val="12"/>
        <color theme="1"/>
        <rFont val="Calibri Light"/>
        <family val="2"/>
        <scheme val="major"/>
      </rPr>
      <t>.</t>
    </r>
  </si>
  <si>
    <t>Calculated Data</t>
  </si>
  <si>
    <t>Important Data Variables</t>
  </si>
  <si>
    <t xml:space="preserve">Data set dowloaded from: https://data.census.gov/cedsci/table?q=Age%20and%20Sex&amp;g=0400000US01,02,04,05,06,08,09,10,11,12,13,15,16,17,18,19,20,21,22,23,24,25,26,27,28,29,30,31,32,33,34,35,36,37,38,39,40,41,42,44,45,46,47,48,49,50,51,53,54,55,56&amp;tid=ACSDP1Y2019.DP05						</t>
  </si>
  <si>
    <t>Useful Data Variables</t>
  </si>
  <si>
    <t>Data Spread</t>
  </si>
  <si>
    <t>Dataset Name</t>
  </si>
  <si>
    <t>Sample or Population?</t>
  </si>
  <si>
    <t>Population</t>
  </si>
  <si>
    <t>Normal Distribution?</t>
  </si>
  <si>
    <t>Variance</t>
  </si>
  <si>
    <t>Mean</t>
  </si>
  <si>
    <t>Outlier Percentage</t>
  </si>
  <si>
    <t>Integrated Data Set</t>
  </si>
  <si>
    <t>Variable 2</t>
  </si>
  <si>
    <t>Variable 1</t>
  </si>
  <si>
    <t>Standard Deviation</t>
  </si>
  <si>
    <t>Correlation</t>
  </si>
  <si>
    <t>Variables:</t>
  </si>
  <si>
    <t>Prpopsed Relationship:</t>
  </si>
  <si>
    <t>Correlation Coefficient</t>
  </si>
  <si>
    <t>Strength of Correlation</t>
  </si>
  <si>
    <t>Usefulness / Interpretation</t>
  </si>
  <si>
    <t>Variable 3</t>
  </si>
  <si>
    <t>Calculated from Month and Age and New Population data sets</t>
  </si>
  <si>
    <t>Influenza Visits data set</t>
  </si>
  <si>
    <t>HCP Vaccinated data set</t>
  </si>
  <si>
    <t>Variable Name</t>
  </si>
  <si>
    <t>Upper Outlier Limit</t>
  </si>
  <si>
    <t>Lower Outlier Limit</t>
  </si>
  <si>
    <t>No. of Outliers</t>
  </si>
  <si>
    <t>Population L 65+ years</t>
  </si>
  <si>
    <t>Notes</t>
  </si>
  <si>
    <t>Upper limit is 100%</t>
  </si>
  <si>
    <t>Sum of Death Ratio L 65+ years</t>
  </si>
  <si>
    <t>Variable 4</t>
  </si>
  <si>
    <t>New Population data set</t>
  </si>
  <si>
    <t>Lower Limit is 0 or 0%</t>
  </si>
  <si>
    <t>Mode</t>
  </si>
  <si>
    <t>Median</t>
  </si>
  <si>
    <t>Left (negatively) Skewed</t>
  </si>
  <si>
    <t>Right (Positively) Skewed</t>
  </si>
  <si>
    <t>*Normal Distribution Positively Skewed</t>
  </si>
  <si>
    <t>^Right (Positively) Skewed</t>
  </si>
  <si>
    <t>Max</t>
  </si>
  <si>
    <t>Min</t>
  </si>
  <si>
    <t>no relationship</t>
  </si>
  <si>
    <t>Variable 5</t>
  </si>
  <si>
    <t>Variable 6</t>
  </si>
  <si>
    <t>Variable 7</t>
  </si>
  <si>
    <t>moderate positive relationship</t>
  </si>
  <si>
    <t>I would expect a positive correlation with an increase in the vulnerable population65+ years resulting in an increase in the death ratio for this vulnerable age group.</t>
  </si>
  <si>
    <t>I would expect a positive correlation with an increase in the vulnerable population Under 5 years resulting in an increase in the death ratio for this vulnerable age group.</t>
  </si>
  <si>
    <t>moderate negative relationship</t>
  </si>
  <si>
    <t>weak negative relationship</t>
  </si>
  <si>
    <t xml:space="preserve">No correlation. Not useful. </t>
  </si>
  <si>
    <t xml:space="preserve">States with higher populations in this vulnerable age group appear to have a lower number of deaths. </t>
  </si>
  <si>
    <t xml:space="preserve">States with higher populations in this vulnerable age group appear to be more likely to report a higher number of Influenza Like Illnesses. </t>
  </si>
  <si>
    <t>Average of Population A Under 5 years</t>
  </si>
  <si>
    <t>Average of Population K All Age Groups</t>
  </si>
  <si>
    <t>Sum of Death Ratio A Under 5 years</t>
  </si>
  <si>
    <t>Sum of Death Ratio K All Age Groups</t>
  </si>
  <si>
    <t>strong negative relationship</t>
  </si>
  <si>
    <t>I would expect a negative correlation with a higher number of Health Care Professionals vaccinated resulting in an decrease in the death ratio for this vulnerable age group.</t>
  </si>
  <si>
    <t>Average ILI Total per Month</t>
  </si>
  <si>
    <t>Average of ILI Total per Year</t>
  </si>
  <si>
    <t>Average of ILI Total in Nov</t>
  </si>
  <si>
    <t>Weighted Population</t>
  </si>
  <si>
    <t>Variable 8</t>
  </si>
  <si>
    <t>Variable 9</t>
  </si>
  <si>
    <t>Variable 10</t>
  </si>
  <si>
    <t>I would expect a negative correlation with a higher number of Health Care Professionals vaccinated resulting in an decrease in the death ratio for all age groups.</t>
  </si>
  <si>
    <t>weak positive relationship</t>
  </si>
  <si>
    <t>I would expect a negative correlation with a higher number of Under 5 years vaccinated resulting in an decrease in the death ratio for this vulnerable age group.</t>
  </si>
  <si>
    <t>I would expect a negative correlation with a higher number of 65+ years vaccinated resulting in an decrease in the death ratio for this vulnerable age group.</t>
  </si>
  <si>
    <t>I would expect a negative correlation with a higher number of all age groups vaccinated resulting in an decrease in the death ratio for this vulnerable age group.</t>
  </si>
  <si>
    <t xml:space="preserve">All Vaccinated Data Set </t>
  </si>
  <si>
    <t xml:space="preserve">There appears to be no correlation between the vaccinated populations with death ratio.  </t>
  </si>
  <si>
    <t>No strong correlation</t>
  </si>
  <si>
    <t>No correlation. Not useful.</t>
  </si>
  <si>
    <t>There appears to be no correlation between the number of vaccinated in all these age groups and the Death Ratio of these age groups.</t>
  </si>
  <si>
    <t>Population data</t>
  </si>
  <si>
    <t>Based on Population data</t>
  </si>
  <si>
    <t>This is a vulnerable group and I would expect there to be a positive corrrelation between this population and the total percentage of visits for Influenza Like Illnesses</t>
  </si>
  <si>
    <t>I would expect a positive correlation with an increase in the total percentage of visits for Influenza Like Illnesses resulting in an increase in the death ratio for this vulnerable age group.</t>
  </si>
  <si>
    <t>I would expect a positive correlation with an increase in the total percdentage of visits for Influenza Like Illnesses resulting in an increase in the death ratio for all age groups.</t>
  </si>
  <si>
    <t>I would expect a negative correlation with a higher number of Health Care Professionals vaccinated resulting in an decrease in the total percentage of visits for Influenza Like Illnesses.</t>
  </si>
  <si>
    <t>I would expect a negative correlation with a higher number of Under 5 years vaccinated resulting in an decrease in the total percentage of visits for Influenza Like Illnesses for this vulnerable age group.</t>
  </si>
  <si>
    <t>I would expect a negative correlation with a higher number of 65+ years vaccinated resulting in an decrease in the total percentage of visits for Influenza Like Illnesses for this vulnerable age group.</t>
  </si>
  <si>
    <t>I would expect a negative correlation with a higher number of all age groups vaccinated resulting in an decrease in the total percentage of visits for Influenza Like Illnesses for this vulnerable age group.</t>
  </si>
  <si>
    <t>strong relationship</t>
  </si>
  <si>
    <t>States with higher populations in this vulnerable age group do not appear to have an increased death ratio.. As this population increases it would appear that the death ratio decreases.</t>
  </si>
  <si>
    <t xml:space="preserve">States with higher populations in this vulnerable age group appear to be more likely to report a higher percentage of Influenza Like Illnesses. </t>
  </si>
  <si>
    <t>As the total percentage of visits for Influenza Like Illnesses increases there appears to be a decrease in the death ratio in this vulnerable age group.</t>
  </si>
  <si>
    <t>As the total percentage of visits for Influenza Like Illnesses increases there appears to be a decrease in the death ratio in all age groups.</t>
  </si>
  <si>
    <t>As the total percentage of visits for Influenza Like Illnesses increases there appears to be a decrease in the death ratio in this vulnerable age group</t>
  </si>
  <si>
    <t xml:space="preserve">States with higher populations in this vulnerable age group do not appear to have a higher death ratio. </t>
  </si>
  <si>
    <t xml:space="preserve">There appears to be no correlation between the vaccinated populations with the total percentage of visits for Influenza Like Illnesses. 		</t>
  </si>
  <si>
    <t>There appears to be no correlation between the number of Health Care Professionals vaccinated and the Death Ratio of these age groups or with the total percentage of visits for Influenza Like Illnesses.</t>
  </si>
  <si>
    <t>I would expect a negative correlation with a higher percentage of Health Care Professionals vaccinated resulting in an decrease in the death ratio for this vulnerable age group.</t>
  </si>
  <si>
    <t>I would expect a negative correlation with a higher percentage of Health Care Professionals vaccinated resulting in an decrease in the death ratio for all age groups.</t>
  </si>
  <si>
    <t>I would expect a negative correlation with a higher percentage of Health Care Professionals vaccinated resulting in an decrease in the total percentage of visits for Influenza Like Illnesses.</t>
  </si>
  <si>
    <t>I would expect a negative correlation with a higher percentage of Under 5 years vaccinated resulting in an decrease in the death ratio for this vulnerable age group.</t>
  </si>
  <si>
    <t>I would expect a negative correlation with a higher percentage of 65+ years vaccinated resulting in an decrease in the death ratio for this vulnerable age group.</t>
  </si>
  <si>
    <t>I would expect a negative correlation with a higher percentage of all age groups vaccinated resulting in an decrease in the death ratio for this vulnerable age group.</t>
  </si>
  <si>
    <t>I would expect a negative correlation with a higher percentage of Under 5 years vaccinated resulting in an decrease in the total percentage of visits for Influenza Like Illnesses for this vulnerable age group.</t>
  </si>
  <si>
    <t>I would expect a negative correlation with a higher percentage of 65+ years vaccinated resulting in an decrease in the total percentage of visits for Influenza Like Illnesses for this vulnerable age group.</t>
  </si>
  <si>
    <t>I would expect a negative correlation with a higher percentage of all age groups vaccinated resulting in an decrease in the total percentage of visits for Influenza Like Illnesses for this vulnerable age group.</t>
  </si>
  <si>
    <t>As expected States with a higher populations in the vulnerable age group also report higher percentages of patient visits with Influenza like Illnesses. However it could also be that the more people who report Influenza Like Illnesses in these vulnerable groups means that they are treated early on resulting in fewer deaths?</t>
  </si>
  <si>
    <t>There appears to be no correlation between HCP Vaccinated and the Death Ratio of the Under 5 vulnerable group and all age groups. There is only a weak negtive relationship between the Death Ratio of the 65+ years vulnerable age group and the total percentage of visits for Influenza Like Illnesses.</t>
  </si>
  <si>
    <t xml:space="preserve">There  appears to be only a weak negtive correlation between the vaccinated populations with the total percentage of visits for Influenza Like Illnesses. </t>
  </si>
  <si>
    <t xml:space="preserve">States with higher populations in this vulnerable age group do not appear to have a higher  death ratio. </t>
  </si>
  <si>
    <t>States with higher populations in this vulnerable age group do not appear to have a higher death ratio. As this population increases it would appear that the death ratio decreases.</t>
  </si>
  <si>
    <t>~Left (negatively) Skewed</t>
  </si>
  <si>
    <t>* The median and mean are close together and the mode is lower than the mean which is the middle value. Distribution positively skewed by outliers and no death (0) cut off</t>
  </si>
  <si>
    <t>~ The mean is lower than the median therefore Left (Negatively) Skewed, but the mode the highest value comes first.</t>
  </si>
  <si>
    <t>^ The median is lower than the mode, but the mean is the highest value therefore Right (Positively) Skewed</t>
  </si>
  <si>
    <t>** Normal Distribution Negatively Skewed</t>
  </si>
  <si>
    <t>Average Weekly ILI Total</t>
  </si>
  <si>
    <t>Max Cumulative Hospitalised % A Under 5 years</t>
  </si>
  <si>
    <t>Max Cumulative Hospitalised % K All Age Groups</t>
  </si>
  <si>
    <t>Max Cumulative Hospitalised % L 65+ years</t>
  </si>
  <si>
    <t>Average of Average Weekly ILI Total</t>
  </si>
  <si>
    <t>Max. of Max Cumulative Hospitalised % A Under 5 years</t>
  </si>
  <si>
    <t>Max. of Max Cumulative Hospitalised % K All Age Groups</t>
  </si>
  <si>
    <t>Max. of Max Cumulative Hospitalised % L 65+ years</t>
  </si>
  <si>
    <t>I would expect a negative correlation with a higher percentage of health care professionals vaccinated resulting in a decrease in the total percentage hospitalised for this vulnerable age group.</t>
  </si>
  <si>
    <t>I would expect a negative correlation with a higher percentage of health care professionals vaccinated resulting in a decrease in the total percentage hospitalised for all age groups.</t>
  </si>
  <si>
    <t xml:space="preserve">There appears to be no correlation between the vaccinated populations with hospitalisation rate.  </t>
  </si>
  <si>
    <t>I would expect a positive correlation with a higher percentage hsopitalised resulting in a higher death ratio for this vulnerable age group.</t>
  </si>
  <si>
    <t>I would expect a positive correlation with a higher percentage hsopitalised resulting in a higher death ratio for all age groups.</t>
  </si>
  <si>
    <t xml:space="preserve">There appears to be no correlation between the death ratio with hospitalisation rate.  </t>
  </si>
  <si>
    <t>I would expect a positive correlation with a higher percentage of visits for influenza like illnesses resulting in a higher percentage hsopitalised for this vulnerable age group.</t>
  </si>
  <si>
    <t>I would expect a positive correlation with a higher percentage of visits for influenza like illnesses resulting in a higher percentage hsopitalised for all age groups.</t>
  </si>
  <si>
    <t>I would expect a positive correlation with a larger population resulting in a higher percentage hospitalised for this vulnerable age group.</t>
  </si>
  <si>
    <t>I would expect a positive correlation with a larger population resulting in a higher percentage hospitalised for all age groups.</t>
  </si>
  <si>
    <t xml:space="preserve">There  appears to be no correlation between the hospitalisation rate with the total percentage of visits for Influenza Like Illnesses. </t>
  </si>
  <si>
    <t xml:space="preserve">There appears to be no strong correlation between the hospitalisation rate and the total population. </t>
  </si>
  <si>
    <t xml:space="preserve">States with higher populations in this vulnerable age group appear to be more likely to report a higher percentage hsopitalised. </t>
  </si>
  <si>
    <t>Variable 11</t>
  </si>
  <si>
    <t>Variable 12</t>
  </si>
  <si>
    <t>Variable 13</t>
  </si>
  <si>
    <t>Hospitalisation Rates Data Set</t>
  </si>
  <si>
    <t>Hospitalisation Rate Data Set</t>
  </si>
  <si>
    <t>Sample Data</t>
  </si>
  <si>
    <t>Variable 14</t>
  </si>
  <si>
    <t>* The median and mean are close together and the mode is before the mean which is the middle value. Distribution positively skewed by outliers and 0 cut off</t>
  </si>
  <si>
    <t>** The mean and median are close together and the mode is higher than the mean which is the middle value. Distribution positively skewed by outliers and no vaccination 0 cut off</t>
  </si>
  <si>
    <t>** The mean and median are close together and the mode is higher than the mean which is the middle value. Distribution negatively skewed by outliers and 0 cut off</t>
  </si>
  <si>
    <t>strong positive relationship</t>
  </si>
  <si>
    <t>There appears to be no correlation between HCP Vaccinated and the Death Ratio of these age groups. There is also no relationship between HCP Vaccinated and the total percentage of visits for Influenza Like Illnesses.</t>
  </si>
  <si>
    <t>I would expect a positive correlation with an increase in the vulnerable population 65+ years resulting in an increase in the death ratio for this vulnerable age group.</t>
  </si>
  <si>
    <t>States with higher populations in this vulnerable age group appear to have an increased death ratio.</t>
  </si>
  <si>
    <t>As expected States with a higher populations in the vulnerable age group also report higher percentages of patient visits with Influenza like Illnesses. However it could also be that in the under 5 age group and general population the more people who report Influenza Like Illnesses in these  groups means that they are treated early on resulting in fewer deaths? Whereas there is no discernable realtionship in the 65+ age group. However there is a moderate positive relationship between death ratio and the 65+ population. When treated are they less likely to revover from influenza than younger age groups?</t>
  </si>
  <si>
    <t>I would expect a negative correlation with a higher percentage of all age groups vaccinated resulting in a decrease in the death ratio for all age groups.</t>
  </si>
  <si>
    <t>I would expect a negative correlation with a higher percentage of Under 5 years vaccinated resulting in a decrease in the death ratio for this vulnerable age group.</t>
  </si>
  <si>
    <t>I would expect a negative correlation with a higher percentage of 65+ years vaccinated resulting in a decrease in the death ratio for this vulnerable age group.</t>
  </si>
  <si>
    <t>I would expect a negative correlation with a higher percentage of Health Care Professionals vaccinated resulting in a decrease in the death ratio for this vulnerable age group.</t>
  </si>
  <si>
    <t>I would expect a negative correlation with a higher percentage of Health Care Professionals vaccinated resulting in a decrease in the death ratio for all age groups.</t>
  </si>
  <si>
    <t>I would expect a negative correlation with a higher percentage of Health Care Professionals vaccinated resulting in a decrease in the total percentage of visits for Influenza Like Illnesses.</t>
  </si>
  <si>
    <t>A higher percentage of Under 5 years vvaccinated results in fewer visits for influenza like illnesses.</t>
  </si>
  <si>
    <t>I would expect a negative correlation with a higher percentage of Under 5 years vaccinated resulting in a decrease in the total percentage of visits for Influenza Like Illnesses.</t>
  </si>
  <si>
    <t>I would expect a negative correlation with a higher percentage of all age groups vaccinated resulting in a decrease in the total percentage of visits for Influenza Like Illnesses.</t>
  </si>
  <si>
    <t>I would expect a negative correlation with a higher percentage of 65+ years vaccinated resulting in a decrease in the total percentage of visits for Influenza Like Illnesses.</t>
  </si>
  <si>
    <t>There is a negative correlation between vaccination and the total percentage of visits for Influenza Like Illnesses. It would appear that if a higher percentage of the population are vaccinated this results in fewer visits for Influenza Like Illnesses.</t>
  </si>
  <si>
    <t xml:space="preserve">There appears to be no  correlation between the hospitalisation rate and the total population. </t>
  </si>
  <si>
    <r>
      <t xml:space="preserve">Data required to answer the hypothesis above. Vulnerable populations​: ​patients likely to develop flu complications requiring additional care, as identified by the Centers for Disease Control and Prevention (CDC). These include </t>
    </r>
    <r>
      <rPr>
        <b/>
        <sz val="12"/>
        <color theme="1"/>
        <rFont val="Calibri Light"/>
        <family val="2"/>
        <scheme val="major"/>
      </rPr>
      <t>adults over 65 years, children under 5 years</t>
    </r>
    <r>
      <rPr>
        <sz val="12"/>
        <color theme="1"/>
        <rFont val="Calibri Light"/>
        <family val="2"/>
        <scheme val="major"/>
      </rPr>
      <t>.</t>
    </r>
    <r>
      <rPr>
        <b/>
        <sz val="12"/>
        <color theme="1"/>
        <rFont val="Calibri Light"/>
        <family val="2"/>
        <scheme val="major"/>
      </rPr>
      <t xml:space="preserve"> </t>
    </r>
    <r>
      <rPr>
        <sz val="12"/>
        <color theme="1"/>
        <rFont val="Calibri Light"/>
        <family val="2"/>
        <scheme val="major"/>
      </rPr>
      <t xml:space="preserve">Therefore need the percentage of </t>
    </r>
    <r>
      <rPr>
        <b/>
        <sz val="12"/>
        <color theme="1"/>
        <rFont val="Calibri Light"/>
        <family val="2"/>
        <scheme val="major"/>
      </rPr>
      <t>Health Care Professionals vaccinated</t>
    </r>
    <r>
      <rPr>
        <sz val="12"/>
        <color theme="1"/>
        <rFont val="Calibri Light"/>
        <family val="2"/>
        <scheme val="major"/>
      </rPr>
      <t xml:space="preserve">, the percentage of the population who </t>
    </r>
    <r>
      <rPr>
        <b/>
        <sz val="12"/>
        <color theme="1"/>
        <rFont val="Calibri Light"/>
        <family val="2"/>
        <scheme val="major"/>
      </rPr>
      <t>developed</t>
    </r>
    <r>
      <rPr>
        <sz val="12"/>
        <color theme="1"/>
        <rFont val="Calibri Light"/>
        <family val="2"/>
        <scheme val="major"/>
      </rPr>
      <t xml:space="preserve"> I</t>
    </r>
    <r>
      <rPr>
        <b/>
        <sz val="12"/>
        <color theme="1"/>
        <rFont val="Calibri Light"/>
        <family val="2"/>
        <scheme val="major"/>
      </rPr>
      <t xml:space="preserve">nfluenza Like Illnesses (ILI Total), </t>
    </r>
    <r>
      <rPr>
        <sz val="12"/>
        <color theme="1"/>
        <rFont val="Calibri Light"/>
        <family val="2"/>
        <scheme val="major"/>
      </rPr>
      <t>the percentage of these populations who were</t>
    </r>
    <r>
      <rPr>
        <b/>
        <sz val="12"/>
        <color theme="1"/>
        <rFont val="Calibri Light"/>
        <family val="2"/>
        <scheme val="major"/>
      </rPr>
      <t xml:space="preserve"> hospitalised with influenza </t>
    </r>
    <r>
      <rPr>
        <sz val="12"/>
        <color theme="1"/>
        <rFont val="Calibri Light"/>
        <family val="2"/>
        <scheme val="major"/>
      </rPr>
      <t>and in the absence of reliable hospitalisation data - how many in these vulnerable populations</t>
    </r>
    <r>
      <rPr>
        <b/>
        <sz val="12"/>
        <color theme="1"/>
        <rFont val="Calibri Light"/>
        <family val="2"/>
        <scheme val="major"/>
      </rPr>
      <t xml:space="preserve"> died (Death Ratio</t>
    </r>
    <r>
      <rPr>
        <sz val="12"/>
        <color theme="1"/>
        <rFont val="Calibri Light"/>
        <family val="2"/>
        <scheme val="major"/>
      </rPr>
      <t>) in each state.</t>
    </r>
  </si>
  <si>
    <t>52 Variables (Columns) and 4896 Records (Rows)</t>
  </si>
  <si>
    <t>States with a higher number of 65+ years hospitalised appear to be more likely to have a higher death ratio.</t>
  </si>
  <si>
    <t xml:space="preserve">There appears to be no correlation between the death ratio with hospitalisation rate in the under 5 years group and all age groups. However, there is a moderate relationship in the vulnerable 65+ years group.  </t>
  </si>
  <si>
    <t>` Right (Positively) Skewed</t>
  </si>
  <si>
    <t>` The mean is higher than the median therefore Right (Positively) Skewed, but the mode the highest value comes first.</t>
  </si>
  <si>
    <t>As expected States with a higher populations in the vulnerable age group also report a higher percentage of patient visits with Influenza like Illnesses. However as the percentage of visits for influnza like illnesses increases the death ratio decreases. There is also a decrease in death ratio as the population increases in the vulnerable groups. Perhaps the more people who report Influenza Like Illnesses in these vulnerable groups means that they are treated early on resulting in fewer deaths? Could it also be that States with larger vulnerable populations have more measures in place to protect them?</t>
  </si>
  <si>
    <t>Data set dowloaded from: https://gis.cdc.gov/GRASP/Fluview/FluHospRates.html</t>
  </si>
  <si>
    <t>The data is an estimate based on sample data and not complete counts. The data is used in the absence of other suitable data with the caveat that it may not be generalisable and rates are likely to be underestimated.</t>
  </si>
  <si>
    <t>As expected States with a higher populations in the vulnerable age group also report higher percentage of patient visits with Influenza like Illnesses. However as the percentage of visits for influenza like illnesses increases the death ratio decreases. There is also a decrease in death ratio as the population increases in the vulnerable groups. Perhaps the more people who report Influenza Like Illnesses in these vulnerable groups means that they are treated early on resulting in fewer deaths? Could it also be that States with larger vulnerable populations have more measures in place to protect them?</t>
  </si>
  <si>
    <t>Max Cumulative Hospitalisation % A Under 5 years</t>
  </si>
  <si>
    <t>Max Cumulative Hospitalisation % K All Age Groups</t>
  </si>
  <si>
    <t>Max Cumulative Hospitalisation % L 65+ years</t>
  </si>
  <si>
    <t>Avg Weekly Hospitalisation % A Under 5 years</t>
  </si>
  <si>
    <t>Avg Weekly Hospitalisation % K All Age Groups</t>
  </si>
  <si>
    <t>Avg Weekly Hospitalisation % L 65+ years</t>
  </si>
  <si>
    <t>null</t>
  </si>
  <si>
    <t>Max. of HCP Vaccinated Estimate</t>
  </si>
  <si>
    <t>Max. of All Vaccinated A Under 5 years Estimate</t>
  </si>
  <si>
    <t>Max. of All Vaccinated K All Age Groups Estimate</t>
  </si>
  <si>
    <t xml:space="preserve">Max. of All Vaccinated L 65+ years Estimate </t>
  </si>
  <si>
    <t>Max. of Max Cumulative Hospitalisation % A Under 5 years</t>
  </si>
  <si>
    <t>Max. of Max Cumulative Hospitalisation % K All Age Groups</t>
  </si>
  <si>
    <t>Max. of Max Cumulative Hospitalisation % L 65+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</si>
</sst>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 yy"/>
    <numFmt numFmtId="165" formatCode="0.000%"/>
    <numFmt numFmtId="166" formatCode="0.00000%"/>
    <numFmt numFmtId="167" formatCode="0.000000%"/>
    <numFmt numFmtId="168" formatCode="0.0000000%"/>
    <numFmt numFmtId="169" formatCode="0.00000000%"/>
  </numFmts>
  <fonts count="17" x14ac:knownFonts="1">
    <font>
      <sz val="12"/>
      <color theme="1"/>
      <name val="Calibri"/>
      <family val="2"/>
      <scheme val="minor"/>
    </font>
    <font>
      <sz val="12"/>
      <color theme="1"/>
      <name val="Calibri"/>
      <family val="2"/>
      <scheme val="minor"/>
    </font>
    <font>
      <b/>
      <sz val="12"/>
      <color theme="1"/>
      <name val="Calibri"/>
      <family val="2"/>
      <scheme val="minor"/>
    </font>
    <font>
      <sz val="14"/>
      <color theme="1"/>
      <name val="Calibri Light"/>
      <family val="2"/>
      <scheme val="major"/>
    </font>
    <font>
      <sz val="12"/>
      <color theme="1"/>
      <name val="Calibri Light"/>
      <family val="2"/>
      <scheme val="major"/>
    </font>
    <font>
      <sz val="16"/>
      <color theme="1"/>
      <name val="Calibri Light"/>
      <family val="2"/>
      <scheme val="major"/>
    </font>
    <font>
      <sz val="14"/>
      <color rgb="FF1A1A1A"/>
      <name val="Calibri Light"/>
      <family val="2"/>
      <scheme val="major"/>
    </font>
    <font>
      <b/>
      <sz val="12"/>
      <color theme="1"/>
      <name val="Calibri Light"/>
      <family val="2"/>
      <scheme val="major"/>
    </font>
    <font>
      <b/>
      <i/>
      <sz val="12"/>
      <color theme="1"/>
      <name val="Calibri Light"/>
      <family val="2"/>
      <scheme val="major"/>
    </font>
    <font>
      <sz val="12"/>
      <color rgb="FF9C0006"/>
      <name val="Calibri"/>
      <family val="2"/>
      <scheme val="minor"/>
    </font>
    <font>
      <i/>
      <sz val="14"/>
      <color theme="1"/>
      <name val="Calibri Light"/>
      <family val="2"/>
      <scheme val="major"/>
    </font>
    <font>
      <sz val="12"/>
      <color theme="0" tint="-0.499984740745262"/>
      <name val="Calibri Light"/>
      <family val="2"/>
      <scheme val="major"/>
    </font>
    <font>
      <sz val="12"/>
      <color theme="0" tint="-0.499984740745262"/>
      <name val="Calibri"/>
      <family val="2"/>
      <scheme val="minor"/>
    </font>
    <font>
      <sz val="14"/>
      <color theme="1" tint="0.34998626667073579"/>
      <name val="Calibri Light"/>
      <family val="2"/>
      <scheme val="major"/>
    </font>
    <font>
      <sz val="12"/>
      <color theme="1" tint="0.34998626667073579"/>
      <name val="Calibri"/>
      <family val="2"/>
      <scheme val="minor"/>
    </font>
    <font>
      <sz val="8"/>
      <name val="Calibri"/>
      <family val="2"/>
      <scheme val="minor"/>
    </font>
    <font>
      <sz val="12"/>
      <color rgb="FF000000"/>
      <name val="Calibri Light"/>
      <family val="2"/>
    </font>
  </fonts>
  <fills count="16">
    <fill>
      <patternFill patternType="none"/>
    </fill>
    <fill>
      <patternFill patternType="gray125"/>
    </fill>
    <fill>
      <patternFill patternType="solid">
        <fgColor rgb="FF7FC5D9"/>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2"/>
        <bgColor indexed="64"/>
      </patternFill>
    </fill>
    <fill>
      <patternFill patternType="solid">
        <fgColor theme="8" tint="0.59999389629810485"/>
        <bgColor theme="4" tint="0.79998168889431442"/>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C7CE"/>
      </patternFill>
    </fill>
    <fill>
      <patternFill patternType="solid">
        <fgColor rgb="FFEBE675"/>
        <bgColor indexed="64"/>
      </patternFill>
    </fill>
    <fill>
      <patternFill patternType="solid">
        <fgColor theme="0" tint="-4.9989318521683403E-2"/>
        <bgColor indexed="64"/>
      </patternFill>
    </fill>
    <fill>
      <patternFill patternType="solid">
        <fgColor rgb="FFE2EFDA"/>
        <bgColor rgb="FF000000"/>
      </patternFill>
    </fill>
    <fill>
      <patternFill patternType="solid">
        <fgColor rgb="FFFFADAE"/>
        <bgColor indexed="64"/>
      </patternFill>
    </fill>
  </fills>
  <borders count="20">
    <border>
      <left/>
      <right/>
      <top/>
      <bottom/>
      <diagonal/>
    </border>
    <border>
      <left/>
      <right/>
      <top/>
      <bottom style="thin">
        <color theme="4" tint="0.39997558519241921"/>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7" tint="0.79998168889431442"/>
      </top>
      <bottom style="thin">
        <color theme="7" tint="0.79998168889431442"/>
      </bottom>
      <diagonal/>
    </border>
    <border>
      <left/>
      <right/>
      <top style="thin">
        <color theme="7" tint="0.79998168889431442"/>
      </top>
      <bottom/>
      <diagonal/>
    </border>
    <border>
      <left style="thin">
        <color indexed="64"/>
      </left>
      <right style="thin">
        <color indexed="64"/>
      </right>
      <top/>
      <bottom/>
      <diagonal/>
    </border>
    <border>
      <left style="thin">
        <color indexed="64"/>
      </left>
      <right/>
      <top style="thin">
        <color indexed="64"/>
      </top>
      <bottom/>
      <diagonal/>
    </border>
    <border>
      <left/>
      <right/>
      <top style="thin">
        <color indexed="64"/>
      </top>
      <bottom/>
      <diagonal/>
    </border>
    <border>
      <left/>
      <right/>
      <top style="thin">
        <color theme="7"/>
      </top>
      <bottom style="thin">
        <color theme="7"/>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s>
  <cellStyleXfs count="3">
    <xf numFmtId="0" fontId="0" fillId="0" borderId="0"/>
    <xf numFmtId="9" fontId="1" fillId="0" borderId="0" applyFont="0" applyFill="0" applyBorder="0" applyAlignment="0" applyProtection="0"/>
    <xf numFmtId="0" fontId="9" fillId="11" borderId="0" applyNumberFormat="0" applyBorder="0" applyAlignment="0" applyProtection="0"/>
  </cellStyleXfs>
  <cellXfs count="251">
    <xf numFmtId="0" fontId="0" fillId="0" borderId="0" xfId="0"/>
    <xf numFmtId="49" fontId="0" fillId="0" borderId="0" xfId="0" applyNumberFormat="1"/>
    <xf numFmtId="1" fontId="0" fillId="0" borderId="0" xfId="0" applyNumberFormat="1"/>
    <xf numFmtId="164" fontId="0" fillId="0" borderId="0" xfId="0" applyNumberFormat="1"/>
    <xf numFmtId="0" fontId="0" fillId="0" borderId="0" xfId="0" applyNumberFormat="1"/>
    <xf numFmtId="0" fontId="2" fillId="0" borderId="1" xfId="0" applyFont="1" applyBorder="1"/>
    <xf numFmtId="0" fontId="2" fillId="0" borderId="0" xfId="0" applyFont="1" applyBorder="1"/>
    <xf numFmtId="1" fontId="2" fillId="0" borderId="0" xfId="0" applyNumberFormat="1" applyFont="1"/>
    <xf numFmtId="10" fontId="0" fillId="0" borderId="0" xfId="1" applyNumberFormat="1" applyFont="1"/>
    <xf numFmtId="165" fontId="0" fillId="0" borderId="0" xfId="1" applyNumberFormat="1" applyFont="1"/>
    <xf numFmtId="0" fontId="4" fillId="3" borderId="0" xfId="0" applyFont="1" applyFill="1"/>
    <xf numFmtId="49" fontId="4" fillId="3" borderId="0" xfId="0" applyNumberFormat="1" applyFont="1" applyFill="1"/>
    <xf numFmtId="0" fontId="4" fillId="0" borderId="0" xfId="0" applyFont="1"/>
    <xf numFmtId="1" fontId="4" fillId="3" borderId="0" xfId="0" applyNumberFormat="1" applyFont="1" applyFill="1"/>
    <xf numFmtId="164" fontId="4" fillId="3" borderId="0" xfId="0" applyNumberFormat="1" applyFont="1" applyFill="1"/>
    <xf numFmtId="10" fontId="4" fillId="9" borderId="0" xfId="1" applyNumberFormat="1" applyFont="1" applyFill="1"/>
    <xf numFmtId="1" fontId="4" fillId="8" borderId="0" xfId="0" applyNumberFormat="1" applyFont="1" applyFill="1"/>
    <xf numFmtId="1" fontId="4" fillId="4" borderId="0" xfId="0" applyNumberFormat="1" applyFont="1" applyFill="1"/>
    <xf numFmtId="1" fontId="4" fillId="4" borderId="0" xfId="0" applyNumberFormat="1" applyFont="1" applyFill="1" applyBorder="1"/>
    <xf numFmtId="10" fontId="4" fillId="2" borderId="0" xfId="1" applyNumberFormat="1" applyFont="1" applyFill="1"/>
    <xf numFmtId="10" fontId="4" fillId="6" borderId="0" xfId="1" applyNumberFormat="1" applyFont="1" applyFill="1"/>
    <xf numFmtId="165" fontId="4" fillId="7" borderId="0" xfId="1" applyNumberFormat="1" applyFont="1" applyFill="1"/>
    <xf numFmtId="165" fontId="4" fillId="7" borderId="0" xfId="1" applyNumberFormat="1" applyFont="1" applyFill="1" applyBorder="1"/>
    <xf numFmtId="10" fontId="4" fillId="6" borderId="0" xfId="1" applyNumberFormat="1" applyFont="1" applyFill="1" applyAlignment="1">
      <alignment wrapText="1"/>
    </xf>
    <xf numFmtId="0" fontId="3" fillId="0" borderId="0" xfId="0" applyFont="1" applyAlignment="1"/>
    <xf numFmtId="165" fontId="4" fillId="7" borderId="3" xfId="1" applyNumberFormat="1" applyFont="1" applyFill="1" applyBorder="1" applyAlignment="1">
      <alignment vertical="center"/>
    </xf>
    <xf numFmtId="10" fontId="4" fillId="9" borderId="3" xfId="1" applyNumberFormat="1" applyFont="1" applyFill="1" applyBorder="1" applyAlignment="1">
      <alignment vertical="center"/>
    </xf>
    <xf numFmtId="10" fontId="4" fillId="2" borderId="3" xfId="1" applyNumberFormat="1" applyFont="1" applyFill="1" applyBorder="1" applyAlignment="1">
      <alignment vertical="center"/>
    </xf>
    <xf numFmtId="165" fontId="4" fillId="4" borderId="3" xfId="1" applyNumberFormat="1" applyFont="1" applyFill="1" applyBorder="1" applyAlignment="1">
      <alignment vertical="center"/>
    </xf>
    <xf numFmtId="1" fontId="4" fillId="4" borderId="3" xfId="0" applyNumberFormat="1" applyFont="1" applyFill="1" applyBorder="1" applyAlignment="1">
      <alignment vertical="center"/>
    </xf>
    <xf numFmtId="0" fontId="5" fillId="0" borderId="0" xfId="0" applyFont="1" applyAlignment="1">
      <alignment vertical="center"/>
    </xf>
    <xf numFmtId="1" fontId="4" fillId="4" borderId="0" xfId="0" applyNumberFormat="1" applyFont="1" applyFill="1" applyAlignment="1">
      <alignment wrapText="1"/>
    </xf>
    <xf numFmtId="1" fontId="4" fillId="4" borderId="0" xfId="0" applyNumberFormat="1" applyFont="1" applyFill="1" applyBorder="1" applyAlignment="1">
      <alignment wrapText="1"/>
    </xf>
    <xf numFmtId="165" fontId="4" fillId="7" borderId="0" xfId="1" applyNumberFormat="1" applyFont="1" applyFill="1" applyAlignment="1">
      <alignment wrapText="1"/>
    </xf>
    <xf numFmtId="165" fontId="4" fillId="7" borderId="0" xfId="1" applyNumberFormat="1" applyFont="1" applyFill="1" applyBorder="1" applyAlignment="1">
      <alignment wrapText="1"/>
    </xf>
    <xf numFmtId="10" fontId="4" fillId="2" borderId="0" xfId="1" applyNumberFormat="1" applyFont="1" applyFill="1" applyAlignment="1">
      <alignment wrapText="1"/>
    </xf>
    <xf numFmtId="0" fontId="0" fillId="0" borderId="0" xfId="0" pivotButton="1"/>
    <xf numFmtId="9" fontId="0" fillId="0" borderId="0" xfId="1" applyFont="1"/>
    <xf numFmtId="0" fontId="2" fillId="0" borderId="0" xfId="0" applyFont="1"/>
    <xf numFmtId="10" fontId="4" fillId="0" borderId="0" xfId="1" applyNumberFormat="1" applyFont="1"/>
    <xf numFmtId="0" fontId="3" fillId="0" borderId="3" xfId="0" applyFont="1" applyBorder="1"/>
    <xf numFmtId="0" fontId="3" fillId="0" borderId="3" xfId="0" applyFont="1" applyBorder="1" applyAlignment="1">
      <alignment horizontal="left" vertical="center"/>
    </xf>
    <xf numFmtId="165" fontId="4" fillId="7" borderId="3" xfId="1" applyNumberFormat="1" applyFont="1" applyFill="1" applyBorder="1" applyAlignment="1">
      <alignment vertical="center" wrapText="1"/>
    </xf>
    <xf numFmtId="0" fontId="3" fillId="0" borderId="3" xfId="0" applyFont="1" applyBorder="1" applyAlignment="1">
      <alignment horizontal="left" vertical="center"/>
    </xf>
    <xf numFmtId="0" fontId="4" fillId="0" borderId="3" xfId="0" applyFont="1" applyBorder="1"/>
    <xf numFmtId="168" fontId="4" fillId="0" borderId="3" xfId="1" applyNumberFormat="1" applyFont="1" applyBorder="1"/>
    <xf numFmtId="10" fontId="4" fillId="0" borderId="3" xfId="1" applyNumberFormat="1" applyFont="1" applyBorder="1"/>
    <xf numFmtId="165" fontId="4" fillId="0" borderId="3" xfId="1" applyNumberFormat="1" applyFont="1" applyBorder="1"/>
    <xf numFmtId="10" fontId="3" fillId="0" borderId="3" xfId="1" applyNumberFormat="1" applyFont="1" applyBorder="1"/>
    <xf numFmtId="10" fontId="0" fillId="0" borderId="3" xfId="1" applyNumberFormat="1" applyFont="1" applyBorder="1"/>
    <xf numFmtId="0" fontId="4" fillId="0" borderId="6" xfId="0" applyFont="1" applyBorder="1"/>
    <xf numFmtId="1" fontId="4" fillId="0" borderId="3" xfId="1" applyNumberFormat="1" applyFont="1" applyBorder="1"/>
    <xf numFmtId="10" fontId="4" fillId="2" borderId="6" xfId="1" applyNumberFormat="1" applyFont="1" applyFill="1" applyBorder="1" applyAlignment="1">
      <alignment vertical="center" wrapText="1"/>
    </xf>
    <xf numFmtId="10" fontId="11" fillId="0" borderId="3" xfId="1" applyNumberFormat="1" applyFont="1" applyBorder="1"/>
    <xf numFmtId="1" fontId="11" fillId="0" borderId="3" xfId="1" applyNumberFormat="1" applyFont="1" applyBorder="1"/>
    <xf numFmtId="165" fontId="11" fillId="0" borderId="3" xfId="1" applyNumberFormat="1" applyFont="1" applyBorder="1"/>
    <xf numFmtId="1" fontId="11" fillId="0" borderId="3" xfId="0" applyNumberFormat="1" applyFont="1" applyBorder="1"/>
    <xf numFmtId="165" fontId="11" fillId="0" borderId="3" xfId="0" applyNumberFormat="1" applyFont="1" applyBorder="1"/>
    <xf numFmtId="10" fontId="11" fillId="0" borderId="3" xfId="0" applyNumberFormat="1" applyFont="1" applyBorder="1"/>
    <xf numFmtId="1" fontId="12" fillId="11" borderId="3" xfId="2" applyNumberFormat="1" applyFont="1" applyBorder="1"/>
    <xf numFmtId="0" fontId="12" fillId="0" borderId="3" xfId="0" applyFont="1" applyBorder="1"/>
    <xf numFmtId="0" fontId="11" fillId="0" borderId="3" xfId="0" applyFont="1" applyBorder="1"/>
    <xf numFmtId="0" fontId="11" fillId="0" borderId="6" xfId="0" applyFont="1" applyBorder="1"/>
    <xf numFmtId="1" fontId="12" fillId="0" borderId="3" xfId="0" applyNumberFormat="1" applyFont="1" applyBorder="1"/>
    <xf numFmtId="165" fontId="12" fillId="0" borderId="3" xfId="0" applyNumberFormat="1" applyFont="1" applyBorder="1"/>
    <xf numFmtId="167" fontId="4" fillId="0" borderId="3" xfId="1" applyNumberFormat="1" applyFont="1" applyBorder="1"/>
    <xf numFmtId="166" fontId="4" fillId="0" borderId="3" xfId="1" applyNumberFormat="1" applyFont="1" applyBorder="1"/>
    <xf numFmtId="10" fontId="12" fillId="11" borderId="3" xfId="2" applyNumberFormat="1" applyFont="1" applyBorder="1"/>
    <xf numFmtId="10" fontId="12" fillId="0" borderId="3" xfId="0" applyNumberFormat="1" applyFont="1" applyBorder="1"/>
    <xf numFmtId="165" fontId="0" fillId="0" borderId="3" xfId="1" applyNumberFormat="1" applyFont="1" applyBorder="1"/>
    <xf numFmtId="1" fontId="4" fillId="4" borderId="3" xfId="0" applyNumberFormat="1" applyFont="1" applyFill="1" applyBorder="1" applyAlignment="1">
      <alignment horizontal="left" vertical="center" wrapText="1"/>
    </xf>
    <xf numFmtId="1" fontId="4" fillId="4" borderId="0" xfId="0" applyNumberFormat="1" applyFont="1" applyFill="1" applyAlignment="1">
      <alignment vertical="center" wrapText="1"/>
    </xf>
    <xf numFmtId="165" fontId="4" fillId="7" borderId="0" xfId="1" applyNumberFormat="1" applyFont="1" applyFill="1" applyAlignment="1">
      <alignment vertical="center" wrapText="1"/>
    </xf>
    <xf numFmtId="10" fontId="12" fillId="11" borderId="3" xfId="1" applyNumberFormat="1" applyFont="1" applyFill="1" applyBorder="1"/>
    <xf numFmtId="10" fontId="12" fillId="0" borderId="3" xfId="1" applyNumberFormat="1" applyFont="1" applyBorder="1"/>
    <xf numFmtId="165" fontId="12" fillId="11" borderId="3" xfId="1" applyNumberFormat="1" applyFont="1" applyFill="1" applyBorder="1"/>
    <xf numFmtId="165" fontId="12" fillId="0" borderId="3" xfId="1" applyNumberFormat="1" applyFont="1" applyBorder="1"/>
    <xf numFmtId="1" fontId="4" fillId="4" borderId="3" xfId="0" applyNumberFormat="1" applyFont="1" applyFill="1" applyBorder="1" applyAlignment="1">
      <alignment vertical="center" wrapText="1"/>
    </xf>
    <xf numFmtId="0" fontId="5" fillId="13" borderId="3" xfId="0" applyFont="1" applyFill="1" applyBorder="1" applyAlignment="1">
      <alignment horizontal="center" vertical="center"/>
    </xf>
    <xf numFmtId="0" fontId="3" fillId="13" borderId="3" xfId="0" applyFont="1" applyFill="1" applyBorder="1" applyAlignment="1">
      <alignment horizontal="center" vertical="center"/>
    </xf>
    <xf numFmtId="10" fontId="0" fillId="0" borderId="0" xfId="0" applyNumberFormat="1"/>
    <xf numFmtId="10" fontId="16" fillId="14" borderId="0" xfId="0" applyNumberFormat="1" applyFont="1" applyFill="1" applyAlignment="1">
      <alignment wrapText="1"/>
    </xf>
    <xf numFmtId="0" fontId="4" fillId="9" borderId="0" xfId="0" applyFont="1" applyFill="1" applyAlignment="1">
      <alignment wrapText="1"/>
    </xf>
    <xf numFmtId="0" fontId="4" fillId="9" borderId="0" xfId="0" applyFont="1" applyFill="1" applyAlignment="1">
      <alignment vertical="center" wrapText="1"/>
    </xf>
    <xf numFmtId="0" fontId="4" fillId="0" borderId="3" xfId="0" applyFont="1" applyBorder="1" applyAlignment="1">
      <alignment horizontal="center" vertical="center"/>
    </xf>
    <xf numFmtId="0" fontId="3" fillId="0" borderId="3" xfId="0" applyFont="1" applyBorder="1" applyAlignment="1">
      <alignment horizontal="left" vertical="center"/>
    </xf>
    <xf numFmtId="0" fontId="0" fillId="0" borderId="9" xfId="0" applyNumberFormat="1" applyFont="1" applyBorder="1"/>
    <xf numFmtId="10" fontId="0" fillId="0" borderId="9" xfId="0" applyNumberFormat="1" applyFont="1" applyBorder="1"/>
    <xf numFmtId="0" fontId="0" fillId="0" borderId="10" xfId="0" applyNumberFormat="1" applyFont="1" applyBorder="1"/>
    <xf numFmtId="10" fontId="0" fillId="0" borderId="10" xfId="0" applyNumberFormat="1" applyFont="1" applyBorder="1"/>
    <xf numFmtId="169" fontId="4" fillId="0" borderId="3" xfId="1" applyNumberFormat="1" applyFont="1" applyBorder="1"/>
    <xf numFmtId="165" fontId="12" fillId="0" borderId="3" xfId="1" applyNumberFormat="1" applyFont="1" applyFill="1" applyBorder="1"/>
    <xf numFmtId="10" fontId="12" fillId="0" borderId="3" xfId="1" applyNumberFormat="1" applyFont="1" applyFill="1" applyBorder="1"/>
    <xf numFmtId="10" fontId="4" fillId="2" borderId="3" xfId="1" applyNumberFormat="1" applyFont="1" applyFill="1" applyBorder="1" applyAlignment="1">
      <alignment vertical="center" wrapText="1"/>
    </xf>
    <xf numFmtId="10" fontId="4" fillId="6" borderId="3" xfId="1" applyNumberFormat="1" applyFont="1" applyFill="1" applyBorder="1" applyAlignment="1">
      <alignment wrapText="1"/>
    </xf>
    <xf numFmtId="0" fontId="0" fillId="0" borderId="3" xfId="0" applyBorder="1" applyAlignment="1">
      <alignment horizontal="center"/>
    </xf>
    <xf numFmtId="10" fontId="12" fillId="0" borderId="3" xfId="2" applyNumberFormat="1" applyFont="1" applyFill="1" applyBorder="1"/>
    <xf numFmtId="1" fontId="4" fillId="4" borderId="3" xfId="0" applyNumberFormat="1" applyFont="1" applyFill="1" applyBorder="1" applyAlignment="1">
      <alignment horizontal="center" vertical="center" wrapText="1"/>
    </xf>
    <xf numFmtId="1" fontId="4" fillId="4" borderId="3" xfId="0" applyNumberFormat="1" applyFont="1" applyFill="1" applyBorder="1" applyAlignment="1">
      <alignment horizontal="center" vertical="center" wrapText="1"/>
    </xf>
    <xf numFmtId="0" fontId="4" fillId="9" borderId="3" xfId="0" applyFont="1" applyFill="1" applyBorder="1" applyAlignment="1">
      <alignment horizontal="center" vertical="center" wrapText="1"/>
    </xf>
    <xf numFmtId="165" fontId="4" fillId="7" borderId="3" xfId="1" applyNumberFormat="1" applyFont="1" applyFill="1" applyBorder="1" applyAlignment="1">
      <alignment horizontal="center" vertical="center" wrapText="1"/>
    </xf>
    <xf numFmtId="165" fontId="4" fillId="7" borderId="3" xfId="1" applyNumberFormat="1" applyFont="1" applyFill="1" applyBorder="1" applyAlignment="1">
      <alignment horizontal="center" vertical="center" wrapText="1"/>
    </xf>
    <xf numFmtId="0" fontId="4" fillId="0" borderId="3" xfId="0" applyFont="1" applyBorder="1" applyAlignment="1">
      <alignment horizontal="center"/>
    </xf>
    <xf numFmtId="0" fontId="0" fillId="0" borderId="3" xfId="0" applyBorder="1" applyAlignment="1">
      <alignment horizontal="center" vertical="center"/>
    </xf>
    <xf numFmtId="0" fontId="0" fillId="0" borderId="3" xfId="0" applyFill="1" applyBorder="1" applyAlignment="1">
      <alignment horizontal="center" vertical="center"/>
    </xf>
    <xf numFmtId="0" fontId="0" fillId="0" borderId="3" xfId="0" applyBorder="1" applyAlignment="1">
      <alignment vertical="center"/>
    </xf>
    <xf numFmtId="2" fontId="4" fillId="0" borderId="3" xfId="0" applyNumberFormat="1" applyFont="1" applyBorder="1" applyAlignment="1">
      <alignment horizontal="center"/>
    </xf>
    <xf numFmtId="0" fontId="3" fillId="13" borderId="6" xfId="0" applyFont="1" applyFill="1" applyBorder="1" applyAlignment="1">
      <alignment horizontal="center" vertical="center"/>
    </xf>
    <xf numFmtId="10" fontId="4" fillId="0" borderId="6" xfId="1" applyNumberFormat="1" applyFont="1" applyBorder="1"/>
    <xf numFmtId="10" fontId="0" fillId="0" borderId="6" xfId="1" applyNumberFormat="1" applyFont="1" applyBorder="1"/>
    <xf numFmtId="10" fontId="11" fillId="0" borderId="6" xfId="1" applyNumberFormat="1" applyFont="1" applyBorder="1"/>
    <xf numFmtId="10" fontId="12" fillId="11" borderId="6" xfId="2" applyNumberFormat="1" applyFont="1" applyBorder="1"/>
    <xf numFmtId="10" fontId="11" fillId="0" borderId="6" xfId="0" applyNumberFormat="1" applyFont="1" applyBorder="1"/>
    <xf numFmtId="10" fontId="12" fillId="0" borderId="6" xfId="0" applyNumberFormat="1" applyFont="1" applyBorder="1"/>
    <xf numFmtId="10" fontId="4" fillId="6" borderId="3" xfId="1" applyNumberFormat="1" applyFont="1" applyFill="1" applyBorder="1" applyAlignment="1">
      <alignment horizontal="center" vertical="top" wrapText="1"/>
    </xf>
    <xf numFmtId="0" fontId="0" fillId="0" borderId="0" xfId="0" applyBorder="1" applyAlignment="1">
      <alignment vertical="center" wrapText="1"/>
    </xf>
    <xf numFmtId="10" fontId="12" fillId="0" borderId="6" xfId="2" applyNumberFormat="1" applyFont="1" applyFill="1" applyBorder="1"/>
    <xf numFmtId="10" fontId="16" fillId="14" borderId="3" xfId="0" applyNumberFormat="1" applyFont="1" applyFill="1" applyBorder="1" applyAlignment="1">
      <alignment horizontal="center" vertical="center"/>
    </xf>
    <xf numFmtId="10" fontId="4" fillId="2" borderId="6" xfId="1" applyNumberFormat="1" applyFont="1" applyFill="1" applyBorder="1" applyAlignment="1">
      <alignment horizontal="center" vertical="center" wrapText="1"/>
    </xf>
    <xf numFmtId="0" fontId="4" fillId="0" borderId="3" xfId="0" applyFont="1" applyBorder="1" applyAlignment="1">
      <alignment horizontal="center" vertical="center"/>
    </xf>
    <xf numFmtId="0" fontId="3" fillId="0" borderId="3" xfId="0" applyFont="1" applyBorder="1" applyAlignment="1">
      <alignment horizontal="left" vertical="center"/>
    </xf>
    <xf numFmtId="165" fontId="4" fillId="7" borderId="3" xfId="1" applyNumberFormat="1" applyFont="1" applyFill="1" applyBorder="1" applyAlignment="1">
      <alignment horizontal="center" vertical="center" wrapText="1"/>
    </xf>
    <xf numFmtId="10" fontId="4" fillId="2" borderId="3" xfId="1" applyNumberFormat="1" applyFont="1" applyFill="1" applyBorder="1" applyAlignment="1">
      <alignment horizontal="center" vertical="center" wrapText="1"/>
    </xf>
    <xf numFmtId="1" fontId="4" fillId="4" borderId="3" xfId="0" applyNumberFormat="1" applyFont="1" applyFill="1" applyBorder="1" applyAlignment="1">
      <alignment horizontal="center" vertical="center" wrapText="1"/>
    </xf>
    <xf numFmtId="0" fontId="4" fillId="9" borderId="3" xfId="0" applyFont="1" applyFill="1" applyBorder="1" applyAlignment="1">
      <alignment horizontal="center" vertical="center" wrapText="1"/>
    </xf>
    <xf numFmtId="0" fontId="0" fillId="0" borderId="3" xfId="0" applyBorder="1" applyAlignment="1">
      <alignment horizontal="center" vertical="center"/>
    </xf>
    <xf numFmtId="2" fontId="4" fillId="0" borderId="3" xfId="0" applyNumberFormat="1" applyFont="1" applyBorder="1" applyAlignment="1">
      <alignment horizontal="center" vertical="center"/>
    </xf>
    <xf numFmtId="0" fontId="0" fillId="0" borderId="3" xfId="0" applyFill="1" applyBorder="1" applyAlignment="1">
      <alignment horizontal="center"/>
    </xf>
    <xf numFmtId="0" fontId="0" fillId="0" borderId="0" xfId="0" applyBorder="1"/>
    <xf numFmtId="0" fontId="3" fillId="0" borderId="3" xfId="0" applyFont="1" applyBorder="1" applyAlignment="1">
      <alignment horizontal="left"/>
    </xf>
    <xf numFmtId="0" fontId="5" fillId="13" borderId="3" xfId="0" applyFont="1" applyFill="1" applyBorder="1" applyAlignment="1">
      <alignment vertical="center"/>
    </xf>
    <xf numFmtId="0" fontId="5" fillId="13" borderId="3" xfId="0" applyFont="1" applyFill="1" applyBorder="1" applyAlignment="1">
      <alignment horizontal="center" vertical="center"/>
    </xf>
    <xf numFmtId="0" fontId="4" fillId="0" borderId="3" xfId="0" applyFont="1" applyBorder="1" applyAlignment="1">
      <alignment horizontal="center" vertical="center"/>
    </xf>
    <xf numFmtId="10" fontId="4" fillId="2" borderId="3" xfId="1" applyNumberFormat="1" applyFont="1" applyFill="1" applyBorder="1" applyAlignment="1">
      <alignment horizontal="center" vertical="center" wrapText="1"/>
    </xf>
    <xf numFmtId="165" fontId="4" fillId="7" borderId="3" xfId="1" applyNumberFormat="1" applyFont="1" applyFill="1" applyBorder="1" applyAlignment="1">
      <alignment horizontal="center" vertical="center" wrapText="1"/>
    </xf>
    <xf numFmtId="0" fontId="4" fillId="9" borderId="3" xfId="0" applyFont="1" applyFill="1" applyBorder="1" applyAlignment="1">
      <alignment horizontal="center" vertical="center" wrapText="1"/>
    </xf>
    <xf numFmtId="165" fontId="4" fillId="15" borderId="0" xfId="0" applyNumberFormat="1" applyFont="1" applyFill="1"/>
    <xf numFmtId="165" fontId="4" fillId="15" borderId="0" xfId="0" applyNumberFormat="1" applyFont="1" applyFill="1" applyBorder="1" applyAlignment="1">
      <alignment horizontal="left"/>
    </xf>
    <xf numFmtId="165" fontId="0" fillId="0" borderId="0" xfId="0" applyNumberFormat="1"/>
    <xf numFmtId="165" fontId="0" fillId="0" borderId="9" xfId="0" applyNumberFormat="1" applyFont="1" applyBorder="1"/>
    <xf numFmtId="165" fontId="0" fillId="0" borderId="10" xfId="0" applyNumberFormat="1" applyFont="1" applyBorder="1"/>
    <xf numFmtId="0" fontId="4" fillId="15" borderId="14" xfId="0" applyFont="1" applyFill="1" applyBorder="1" applyAlignment="1">
      <alignment wrapText="1"/>
    </xf>
    <xf numFmtId="0" fontId="4" fillId="0" borderId="11" xfId="0" applyFont="1" applyFill="1" applyBorder="1"/>
    <xf numFmtId="10" fontId="1" fillId="11" borderId="3" xfId="2" applyNumberFormat="1" applyFont="1" applyBorder="1"/>
    <xf numFmtId="10" fontId="1" fillId="0" borderId="3" xfId="2" applyNumberFormat="1" applyFont="1" applyFill="1" applyBorder="1"/>
    <xf numFmtId="0" fontId="12" fillId="0" borderId="6" xfId="0" applyFont="1" applyBorder="1"/>
    <xf numFmtId="2" fontId="12" fillId="0" borderId="3" xfId="0" applyNumberFormat="1" applyFont="1" applyBorder="1"/>
    <xf numFmtId="165" fontId="12" fillId="11" borderId="3" xfId="2" applyNumberFormat="1" applyFont="1" applyBorder="1"/>
    <xf numFmtId="0" fontId="0" fillId="0" borderId="3" xfId="0" applyBorder="1"/>
    <xf numFmtId="1" fontId="4" fillId="4" borderId="0" xfId="0" applyNumberFormat="1" applyFont="1" applyFill="1" applyAlignment="1">
      <alignment horizontal="center" vertical="center" wrapText="1"/>
    </xf>
    <xf numFmtId="165" fontId="4" fillId="15" borderId="0" xfId="0" applyNumberFormat="1" applyFont="1" applyFill="1" applyAlignment="1">
      <alignment horizontal="left" wrapText="1"/>
    </xf>
    <xf numFmtId="166" fontId="4" fillId="0" borderId="6" xfId="1" applyNumberFormat="1" applyFont="1" applyBorder="1"/>
    <xf numFmtId="0" fontId="0" fillId="0" borderId="3" xfId="0" applyBorder="1" applyAlignment="1">
      <alignment vertical="center" wrapText="1"/>
    </xf>
    <xf numFmtId="2" fontId="4" fillId="13" borderId="3" xfId="0" applyNumberFormat="1" applyFont="1" applyFill="1" applyBorder="1" applyAlignment="1">
      <alignment horizontal="center" vertical="center"/>
    </xf>
    <xf numFmtId="0" fontId="0" fillId="6" borderId="3" xfId="0" applyFill="1" applyBorder="1" applyAlignment="1">
      <alignment horizontal="center"/>
    </xf>
    <xf numFmtId="10" fontId="4" fillId="6" borderId="3" xfId="1" applyNumberFormat="1" applyFont="1" applyFill="1" applyBorder="1" applyAlignment="1">
      <alignment horizontal="center" vertical="center" wrapText="1"/>
    </xf>
    <xf numFmtId="0" fontId="4" fillId="12" borderId="0" xfId="0" applyFont="1" applyFill="1" applyBorder="1" applyAlignment="1">
      <alignment horizontal="left" vertical="center" wrapText="1"/>
    </xf>
    <xf numFmtId="0" fontId="10" fillId="12" borderId="0" xfId="0" applyFont="1" applyFill="1" applyAlignment="1">
      <alignment horizontal="left" vertical="center"/>
    </xf>
    <xf numFmtId="0" fontId="4" fillId="10" borderId="0" xfId="0" applyFont="1" applyFill="1" applyAlignment="1">
      <alignment horizontal="center" vertical="center" wrapText="1"/>
    </xf>
    <xf numFmtId="165" fontId="4" fillId="15" borderId="3" xfId="0" applyNumberFormat="1" applyFont="1" applyFill="1" applyBorder="1" applyAlignment="1">
      <alignment horizontal="left"/>
    </xf>
    <xf numFmtId="0" fontId="5" fillId="0" borderId="0" xfId="0" applyFont="1" applyAlignment="1">
      <alignment horizontal="center" vertical="center"/>
    </xf>
    <xf numFmtId="0" fontId="4" fillId="6" borderId="0" xfId="0" applyFont="1" applyFill="1" applyBorder="1" applyAlignment="1">
      <alignment horizontal="left" vertical="center" wrapText="1"/>
    </xf>
    <xf numFmtId="0" fontId="3" fillId="0" borderId="0" xfId="0" applyFont="1" applyAlignment="1">
      <alignment horizontal="center"/>
    </xf>
    <xf numFmtId="0" fontId="4" fillId="7" borderId="0" xfId="0" applyFont="1" applyFill="1" applyAlignment="1">
      <alignment horizontal="left" vertical="center" wrapText="1"/>
    </xf>
    <xf numFmtId="0" fontId="10" fillId="2" borderId="2" xfId="0" applyFont="1" applyFill="1" applyBorder="1" applyAlignment="1">
      <alignment horizontal="left" vertical="center"/>
    </xf>
    <xf numFmtId="0" fontId="10" fillId="2" borderId="0" xfId="0" applyFont="1" applyFill="1" applyBorder="1" applyAlignment="1">
      <alignment horizontal="left" vertical="center"/>
    </xf>
    <xf numFmtId="0" fontId="4" fillId="2" borderId="0" xfId="0" applyFont="1" applyFill="1" applyBorder="1" applyAlignment="1">
      <alignment horizontal="left" vertical="center" wrapText="1"/>
    </xf>
    <xf numFmtId="0" fontId="10" fillId="6" borderId="2" xfId="0" applyFont="1" applyFill="1" applyBorder="1" applyAlignment="1">
      <alignment horizontal="left" vertical="center"/>
    </xf>
    <xf numFmtId="0" fontId="10" fillId="6" borderId="0" xfId="0" applyFont="1" applyFill="1" applyBorder="1" applyAlignment="1">
      <alignment horizontal="left" vertical="center"/>
    </xf>
    <xf numFmtId="0" fontId="4" fillId="4" borderId="0" xfId="0" applyFont="1" applyFill="1" applyBorder="1" applyAlignment="1">
      <alignment horizontal="left" vertical="center"/>
    </xf>
    <xf numFmtId="0" fontId="10" fillId="5" borderId="2" xfId="0" applyFont="1" applyFill="1" applyBorder="1" applyAlignment="1">
      <alignment horizontal="left" vertical="center"/>
    </xf>
    <xf numFmtId="0" fontId="10" fillId="5" borderId="0" xfId="0" applyFont="1" applyFill="1" applyBorder="1" applyAlignment="1">
      <alignment horizontal="left" vertical="center"/>
    </xf>
    <xf numFmtId="0" fontId="4" fillId="5" borderId="0" xfId="0" applyFont="1" applyFill="1" applyBorder="1" applyAlignment="1">
      <alignment horizontal="left" vertical="center" wrapText="1"/>
    </xf>
    <xf numFmtId="0" fontId="6" fillId="10" borderId="0" xfId="0" applyFont="1" applyFill="1" applyAlignment="1">
      <alignment horizontal="center" vertical="center" wrapText="1"/>
    </xf>
    <xf numFmtId="0" fontId="10" fillId="3" borderId="2" xfId="0" applyFont="1" applyFill="1" applyBorder="1" applyAlignment="1">
      <alignment horizontal="left" vertical="center"/>
    </xf>
    <xf numFmtId="0" fontId="10" fillId="3" borderId="0" xfId="0" applyFont="1" applyFill="1" applyBorder="1" applyAlignment="1">
      <alignment horizontal="left" vertical="center"/>
    </xf>
    <xf numFmtId="0" fontId="4" fillId="3" borderId="0" xfId="0" applyFont="1" applyFill="1" applyBorder="1" applyAlignment="1">
      <alignment horizontal="left" vertical="center" wrapText="1"/>
    </xf>
    <xf numFmtId="165" fontId="10" fillId="15" borderId="0" xfId="0" applyNumberFormat="1" applyFont="1" applyFill="1" applyBorder="1" applyAlignment="1">
      <alignment horizontal="left"/>
    </xf>
    <xf numFmtId="165" fontId="4" fillId="15" borderId="0" xfId="0" applyNumberFormat="1" applyFont="1" applyFill="1" applyBorder="1" applyAlignment="1">
      <alignment horizontal="left"/>
    </xf>
    <xf numFmtId="165" fontId="4" fillId="15" borderId="0" xfId="0" applyNumberFormat="1" applyFont="1" applyFill="1" applyBorder="1" applyAlignment="1">
      <alignment horizontal="left" wrapText="1"/>
    </xf>
    <xf numFmtId="0" fontId="10" fillId="4" borderId="2" xfId="0" applyFont="1" applyFill="1" applyBorder="1" applyAlignment="1">
      <alignment horizontal="left" vertical="center"/>
    </xf>
    <xf numFmtId="0" fontId="10" fillId="4" borderId="0" xfId="0" applyFont="1" applyFill="1" applyBorder="1" applyAlignment="1">
      <alignment horizontal="left" vertical="center"/>
    </xf>
    <xf numFmtId="0" fontId="4" fillId="4" borderId="0" xfId="0" applyFont="1" applyFill="1" applyBorder="1" applyAlignment="1">
      <alignment horizontal="left" vertical="center" wrapText="1"/>
    </xf>
    <xf numFmtId="0" fontId="14" fillId="0" borderId="2" xfId="0" applyFont="1" applyBorder="1" applyAlignment="1">
      <alignment horizontal="left" vertical="center" wrapText="1"/>
    </xf>
    <xf numFmtId="0" fontId="14" fillId="0" borderId="0" xfId="0" applyFont="1" applyBorder="1" applyAlignment="1">
      <alignment horizontal="left" vertical="center" wrapText="1"/>
    </xf>
    <xf numFmtId="0" fontId="3" fillId="0" borderId="3" xfId="0" applyFont="1" applyBorder="1" applyAlignment="1">
      <alignment horizontal="left" vertical="center" wrapText="1"/>
    </xf>
    <xf numFmtId="0" fontId="14" fillId="0" borderId="2" xfId="0" applyFont="1" applyBorder="1" applyAlignment="1">
      <alignment horizontal="center"/>
    </xf>
    <xf numFmtId="0" fontId="14" fillId="0" borderId="0" xfId="0" applyFont="1" applyBorder="1" applyAlignment="1">
      <alignment horizontal="center"/>
    </xf>
    <xf numFmtId="0" fontId="14" fillId="11" borderId="2" xfId="2" applyFont="1" applyBorder="1" applyAlignment="1">
      <alignment horizontal="left"/>
    </xf>
    <xf numFmtId="0" fontId="14" fillId="11" borderId="0" xfId="2" applyFont="1" applyBorder="1" applyAlignment="1">
      <alignment horizontal="left"/>
    </xf>
    <xf numFmtId="0" fontId="3" fillId="0" borderId="3" xfId="0" applyFont="1" applyBorder="1" applyAlignment="1">
      <alignment horizontal="left" vertical="center"/>
    </xf>
    <xf numFmtId="0" fontId="4" fillId="0" borderId="3" xfId="0" applyFont="1" applyBorder="1" applyAlignment="1">
      <alignment horizontal="left" wrapText="1"/>
    </xf>
    <xf numFmtId="0" fontId="4" fillId="0" borderId="3" xfId="0" applyFont="1" applyBorder="1" applyAlignment="1">
      <alignment horizontal="left" vertical="center" wrapText="1"/>
    </xf>
    <xf numFmtId="165" fontId="4" fillId="0" borderId="3" xfId="0" applyNumberFormat="1" applyFont="1" applyBorder="1" applyAlignment="1">
      <alignment horizontal="left" wrapText="1"/>
    </xf>
    <xf numFmtId="0" fontId="4" fillId="0" borderId="3" xfId="0" applyFont="1" applyBorder="1" applyAlignment="1">
      <alignment horizontal="center" vertical="center"/>
    </xf>
    <xf numFmtId="0" fontId="4" fillId="0" borderId="3" xfId="0" applyFont="1" applyBorder="1" applyAlignment="1">
      <alignment horizontal="center" vertical="center" wrapText="1"/>
    </xf>
    <xf numFmtId="0" fontId="13" fillId="0" borderId="2" xfId="0" applyFont="1" applyBorder="1" applyAlignment="1">
      <alignment horizontal="center" vertical="center"/>
    </xf>
    <xf numFmtId="0" fontId="13" fillId="0" borderId="0" xfId="0" applyFont="1" applyBorder="1" applyAlignment="1">
      <alignment horizontal="center" vertical="center"/>
    </xf>
    <xf numFmtId="0" fontId="14" fillId="0" borderId="2" xfId="0" applyFont="1" applyBorder="1" applyAlignment="1">
      <alignment horizontal="center" vertical="center" wrapText="1"/>
    </xf>
    <xf numFmtId="0" fontId="14" fillId="0" borderId="0" xfId="0" applyFont="1" applyBorder="1" applyAlignment="1">
      <alignment horizontal="center" vertical="center" wrapText="1"/>
    </xf>
    <xf numFmtId="0" fontId="4" fillId="0" borderId="4" xfId="0" applyFont="1" applyBorder="1" applyAlignment="1">
      <alignment horizontal="left" vertical="center" wrapText="1"/>
    </xf>
    <xf numFmtId="0" fontId="4" fillId="0" borderId="5" xfId="0" applyFont="1" applyBorder="1" applyAlignment="1">
      <alignment horizontal="left" vertical="center" wrapText="1"/>
    </xf>
    <xf numFmtId="0" fontId="4" fillId="0" borderId="4" xfId="0" applyFont="1" applyBorder="1" applyAlignment="1">
      <alignment horizontal="left" vertical="center"/>
    </xf>
    <xf numFmtId="0" fontId="4" fillId="0" borderId="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4" fillId="0" borderId="4" xfId="0" applyFont="1" applyBorder="1" applyAlignment="1">
      <alignment vertical="center"/>
    </xf>
    <xf numFmtId="0" fontId="4" fillId="0" borderId="5" xfId="0" applyFont="1" applyBorder="1" applyAlignment="1">
      <alignment vertical="center"/>
    </xf>
    <xf numFmtId="0" fontId="4" fillId="0" borderId="3" xfId="0" applyFont="1" applyBorder="1" applyAlignment="1">
      <alignment vertical="center" wrapText="1"/>
    </xf>
    <xf numFmtId="0" fontId="4" fillId="0" borderId="6" xfId="0" applyFont="1" applyBorder="1" applyAlignment="1">
      <alignment vertical="center" wrapText="1"/>
    </xf>
    <xf numFmtId="10" fontId="4" fillId="2" borderId="3" xfId="1" applyNumberFormat="1" applyFont="1" applyFill="1" applyBorder="1" applyAlignment="1">
      <alignment horizontal="center" vertical="center" wrapText="1"/>
    </xf>
    <xf numFmtId="10" fontId="4" fillId="13" borderId="12" xfId="1" applyNumberFormat="1" applyFont="1" applyFill="1" applyBorder="1" applyAlignment="1">
      <alignment horizontal="center"/>
    </xf>
    <xf numFmtId="10" fontId="4" fillId="13" borderId="13" xfId="1" applyNumberFormat="1" applyFont="1" applyFill="1" applyBorder="1" applyAlignment="1">
      <alignment horizontal="center"/>
    </xf>
    <xf numFmtId="10" fontId="4" fillId="13" borderId="17" xfId="1" applyNumberFormat="1" applyFont="1" applyFill="1" applyBorder="1" applyAlignment="1">
      <alignment horizont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wrapText="1"/>
    </xf>
    <xf numFmtId="0" fontId="5" fillId="13" borderId="6" xfId="0" applyFont="1" applyFill="1" applyBorder="1" applyAlignment="1">
      <alignment horizontal="center" vertical="center"/>
    </xf>
    <xf numFmtId="0" fontId="5" fillId="13" borderId="7" xfId="0" applyFont="1" applyFill="1" applyBorder="1" applyAlignment="1">
      <alignment horizontal="center" vertical="center"/>
    </xf>
    <xf numFmtId="0" fontId="5" fillId="13" borderId="8" xfId="0" applyFont="1" applyFill="1" applyBorder="1" applyAlignment="1">
      <alignment horizontal="center" vertical="center"/>
    </xf>
    <xf numFmtId="0" fontId="4" fillId="0" borderId="4"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5" xfId="0" applyFont="1" applyBorder="1" applyAlignment="1">
      <alignment horizontal="center" vertical="center" wrapText="1"/>
    </xf>
    <xf numFmtId="0" fontId="4" fillId="15" borderId="3" xfId="0" applyFont="1" applyFill="1" applyBorder="1" applyAlignment="1">
      <alignment horizontal="center" vertical="center" wrapText="1"/>
    </xf>
    <xf numFmtId="1" fontId="4" fillId="4" borderId="3" xfId="0" applyNumberFormat="1" applyFont="1" applyFill="1" applyBorder="1" applyAlignment="1">
      <alignment horizontal="center" vertical="center" wrapText="1"/>
    </xf>
    <xf numFmtId="10" fontId="16" fillId="14" borderId="3" xfId="0" applyNumberFormat="1" applyFont="1" applyFill="1" applyBorder="1" applyAlignment="1">
      <alignment horizontal="center" vertical="center"/>
    </xf>
    <xf numFmtId="165" fontId="4" fillId="7" borderId="3" xfId="1" applyNumberFormat="1" applyFont="1" applyFill="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8" xfId="0" applyBorder="1" applyAlignment="1">
      <alignment horizontal="center" vertical="center" wrapText="1"/>
    </xf>
    <xf numFmtId="0" fontId="14" fillId="0" borderId="2" xfId="0" applyFont="1" applyBorder="1" applyAlignment="1">
      <alignment horizontal="left" wrapText="1"/>
    </xf>
    <xf numFmtId="0" fontId="14" fillId="0" borderId="0" xfId="0" applyFont="1" applyBorder="1" applyAlignment="1">
      <alignment horizontal="left" wrapText="1"/>
    </xf>
    <xf numFmtId="0" fontId="0" fillId="0" borderId="2" xfId="0" applyBorder="1" applyAlignment="1">
      <alignment horizontal="center" vertical="center" wrapText="1"/>
    </xf>
    <xf numFmtId="0" fontId="0" fillId="0" borderId="0" xfId="0" applyBorder="1" applyAlignment="1">
      <alignment horizontal="center" vertical="center" wrapText="1"/>
    </xf>
    <xf numFmtId="0" fontId="0" fillId="0" borderId="19" xfId="0" applyBorder="1" applyAlignment="1">
      <alignment horizontal="center" vertical="center" wrapText="1"/>
    </xf>
    <xf numFmtId="10" fontId="4" fillId="13" borderId="6" xfId="1" applyNumberFormat="1" applyFont="1" applyFill="1" applyBorder="1" applyAlignment="1">
      <alignment horizontal="center"/>
    </xf>
    <xf numFmtId="10" fontId="4" fillId="13" borderId="7" xfId="1" applyNumberFormat="1" applyFont="1" applyFill="1" applyBorder="1" applyAlignment="1">
      <alignment horizontal="center"/>
    </xf>
    <xf numFmtId="10" fontId="4" fillId="13" borderId="8" xfId="1" applyNumberFormat="1" applyFont="1" applyFill="1" applyBorder="1" applyAlignment="1">
      <alignment horizontal="center"/>
    </xf>
    <xf numFmtId="165" fontId="4" fillId="0" borderId="3" xfId="0" applyNumberFormat="1" applyFont="1" applyBorder="1" applyAlignment="1">
      <alignment horizontal="center" wrapText="1"/>
    </xf>
    <xf numFmtId="0" fontId="4" fillId="9" borderId="3" xfId="0" applyFont="1" applyFill="1" applyBorder="1" applyAlignment="1">
      <alignment horizontal="center" vertical="center" wrapText="1"/>
    </xf>
    <xf numFmtId="0" fontId="0" fillId="0" borderId="3" xfId="0" applyBorder="1" applyAlignment="1">
      <alignment horizontal="center" vertical="center"/>
    </xf>
    <xf numFmtId="0" fontId="4" fillId="13" borderId="3" xfId="0" applyFont="1" applyFill="1" applyBorder="1" applyAlignment="1">
      <alignment horizontal="center"/>
    </xf>
    <xf numFmtId="0" fontId="4" fillId="9" borderId="5" xfId="0" applyFont="1" applyFill="1" applyBorder="1" applyAlignment="1">
      <alignment horizontal="center" vertical="center" wrapText="1"/>
    </xf>
    <xf numFmtId="165" fontId="4" fillId="7" borderId="5" xfId="1" applyNumberFormat="1" applyFont="1" applyFill="1" applyBorder="1" applyAlignment="1">
      <alignment horizontal="center" vertical="center" wrapText="1"/>
    </xf>
    <xf numFmtId="165" fontId="4" fillId="0" borderId="3" xfId="0" applyNumberFormat="1" applyFont="1" applyBorder="1" applyAlignment="1">
      <alignment horizontal="center" vertical="center" wrapText="1"/>
    </xf>
    <xf numFmtId="10" fontId="4" fillId="2" borderId="5" xfId="1" applyNumberFormat="1" applyFont="1" applyFill="1" applyBorder="1" applyAlignment="1">
      <alignment horizontal="center" vertical="center" wrapText="1"/>
    </xf>
    <xf numFmtId="1" fontId="4" fillId="4" borderId="5" xfId="0" applyNumberFormat="1" applyFont="1" applyFill="1" applyBorder="1" applyAlignment="1">
      <alignment horizontal="center" vertical="center" wrapText="1"/>
    </xf>
    <xf numFmtId="10" fontId="4" fillId="6" borderId="5" xfId="1" applyNumberFormat="1" applyFont="1" applyFill="1" applyBorder="1" applyAlignment="1">
      <alignment horizontal="center" vertical="center" wrapText="1"/>
    </xf>
  </cellXfs>
  <cellStyles count="3">
    <cellStyle name="Bad" xfId="2" builtinId="27"/>
    <cellStyle name="Normal" xfId="0" builtinId="0"/>
    <cellStyle name="Per cent" xfId="1" builtinId="5"/>
  </cellStyles>
  <dxfs count="54">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0" formatCode="@"/>
    </dxf>
    <dxf>
      <numFmt numFmtId="30" formatCode="@"/>
    </dxf>
    <dxf>
      <numFmt numFmtId="164" formatCode="mmm\,\ yy"/>
    </dxf>
    <dxf>
      <font>
        <b/>
        <i val="0"/>
        <strike val="0"/>
        <condense val="0"/>
        <extend val="0"/>
        <outline val="0"/>
        <shadow val="0"/>
        <u val="none"/>
        <vertAlign val="baseline"/>
        <sz val="12"/>
        <color theme="1"/>
        <name val="Calibri"/>
        <family val="2"/>
        <scheme val="minor"/>
      </font>
      <numFmt numFmtId="1" formatCode="0"/>
    </dxf>
    <dxf>
      <font>
        <b/>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Light"/>
        <family val="2"/>
        <scheme val="major"/>
      </font>
    </dxf>
  </dxfs>
  <tableStyles count="0" defaultTableStyle="TableStyleMedium2" defaultPivotStyle="PivotStyleLight16"/>
  <colors>
    <mruColors>
      <color rgb="FF838AFD"/>
      <color rgb="FFFAFF97"/>
      <color rgb="FFEBE675"/>
      <color rgb="FF7FC5D9"/>
      <color rgb="FF009193"/>
      <color rgb="FFCAABDA"/>
      <color rgb="FF696EC6"/>
      <color rgb="FF941100"/>
      <color rgb="FFFF9300"/>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Histogram of Death Ratio L 65+ years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Death Ratio L 65+ years</a:t>
          </a:r>
        </a:p>
      </cx:txPr>
    </cx:title>
    <cx:plotArea>
      <cx:plotAreaRegion>
        <cx:series layoutId="clusteredColumn" uniqueId="{DE6EE6B3-D9B6-294D-8466-CC58DBFCE680}">
          <cx:tx>
            <cx:txData>
              <cx:f>_xlchart.v1.6</cx:f>
              <cx:v>Death Ratio L 65+ years</cx:v>
            </cx:txData>
          </cx:tx>
          <cx:dataId val="0"/>
          <cx:layoutPr>
            <cx:binning intervalClosed="r" overflow="auto"/>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rich>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Death Ratio L 65+ years </a:t>
            </a:r>
            <a:r>
              <a:rPr lang="en-GB"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(outliers in overflow bin) </a:t>
            </a:r>
            <a:endParaRPr lang="en-GB"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DE6EE6B3-D9B6-294D-8466-CC58DBFCE680}">
          <cx:tx>
            <cx:txData>
              <cx:f>_xlchart.v1.9</cx:f>
              <cx:v>Death Ratio L 65+ years</cx:v>
            </cx:txData>
          </cx:tx>
          <cx:dataId val="0"/>
          <cx:layoutPr>
            <cx:binning intervalClosed="r" overflow="0.00020000000000000006"/>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Histogram of Population L 65+ years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Population L 65+ years </a:t>
          </a:r>
        </a:p>
      </cx:txPr>
    </cx:title>
    <cx:plotArea>
      <cx:plotAreaRegion>
        <cx:series layoutId="clusteredColumn" uniqueId="{85AC4777-B410-D141-9BB5-D80EEC66CE33}">
          <cx:dataId val="0"/>
          <cx:layoutPr>
            <cx:binning intervalClosed="r">
              <cx:binCount val="25"/>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Histogram of Population L 65+ years (outliers in overflow bin)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Population L 65+ years (outliers in overflow bin) </a:t>
          </a:r>
        </a:p>
      </cx:txPr>
    </cx:title>
    <cx:plotArea>
      <cx:plotAreaRegion>
        <cx:series layoutId="clusteredColumn" uniqueId="{85AC4777-B410-D141-9BB5-D80EEC66CE33}">
          <cx:dataId val="0"/>
          <cx:layoutPr>
            <cx:binning intervalClosed="r" overflow="2648697">
              <cx:binCount val="25"/>
            </cx:binning>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Histogram of ILI Total excluding N/A</a:t>
            </a:r>
            <a:endParaRPr lang="en-GB">
              <a:effectLst/>
            </a:endParaRPr>
          </a:p>
        </cx:rich>
      </cx:tx>
    </cx:title>
    <cx:plotArea>
      <cx:plotAreaRegion>
        <cx:series layoutId="clusteredColumn" uniqueId="{77B2633F-0DD1-694B-AC1B-5DA5F684E5B4}" formatIdx="0">
          <cx:dataId val="0"/>
          <cx:layoutPr>
            <cx:binning intervalClosed="r">
              <cx:binCount val="25"/>
            </cx:binning>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Histogram of ILI Total excluding N/A (outliers in overflow bin) </a:t>
            </a:r>
            <a:endParaRPr lang="en-GB">
              <a:effectLst/>
            </a:endParaRPr>
          </a:p>
        </cx:rich>
      </cx:tx>
    </cx:title>
    <cx:plotArea>
      <cx:plotAreaRegion>
        <cx:series layoutId="clusteredColumn" uniqueId="{77B2633F-0DD1-694B-AC1B-5DA5F684E5B4}" formatIdx="0">
          <cx:dataId val="0"/>
          <cx:layoutPr>
            <cx:binning intervalClosed="r" overflow="0.10720000000000002">
              <cx:binCount val="25"/>
            </cx:binning>
          </cx:layoutPr>
        </cx:series>
      </cx:plotAreaRegion>
      <cx:axis id="0">
        <cx:catScaling gapWidth="0"/>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rich>
          <a:bodyPr spcFirstLastPara="1" vertOverflow="ellipsis" horzOverflow="overflow" wrap="square" lIns="0" tIns="0" rIns="0" bIns="0" anchor="ctr" anchorCtr="1"/>
          <a:lstStyle/>
          <a:p>
            <a:pPr rtl="0" eaLnBrk="1" fontAlgn="auto" latinLnBrk="0" hangingPunct="1"/>
            <a:r>
              <a:rPr lang="en-GB" sz="1200" b="0" i="0" baseline="0">
                <a:effectLst/>
              </a:rPr>
              <a:t>Histogram of ILI Total including N/A</a:t>
            </a:r>
            <a:endParaRPr lang="en-GB" sz="1200">
              <a:effectLst/>
            </a:endParaRPr>
          </a:p>
        </cx:rich>
      </cx:tx>
    </cx:title>
    <cx:plotArea>
      <cx:plotAreaRegion>
        <cx:series layoutId="clusteredColumn" uniqueId="{C9A12BF4-0469-5143-B51F-E8C950904A9C}">
          <cx:tx>
            <cx:txData>
              <cx:f>_xlchart.v1.3</cx:f>
              <cx:v>N/A N/A N/A N/A N/A N/A N/A N/A N/A 2.49% 3.89% 9.88% 14.87% 14.35% 4.69% 2.11% 1.77% 1.27% 0.87% 1.08% 2.17% 3.22% 3.40% 4.06% 4.97% 6.61% 4.57% 3.29% 3.07% 1.74% 1.72% 2.05% 2.83% 2.65% 5.95% 14.62% 7.86% 4.61% 3.63% 1.33% 0.58% 0.35% 0.23% 0.30% 0.79% 3.10% 5.00% 8.60% 5.80% 2.82% 1.51% 1.05% 1.07% 0.72% 0.47% 0.97% 1.32% 2.41% 5.19% 12.43% 8.44% 6.49% 3.61% 1.22% 0.63% 0.38% 0.29% 0.58% 0.87% 2.65% 2.92% 2.86% 3.63% 4.14% 4.76% 3.15% 1.64% 0.71% 0.44% 0.78% 0.97% 1.58% 1.95% 3.04% 3.81% 6.46% 4.97% 1.95% 1.52% 0.47% 0.33% 0.55% 0.88% 7.36% 10.50% 24.28% N/A N/A N/A N/A N/A N/A N/A N/A N/A 0.16% 0.15% 0.16% 0.27% 0.56% 0.73% 0.32% 0.11% 0.10% 0.09% 0.08% 0.22% 0.40% 0.15% 0.12% 0.16% 0.12% 0.20% 0.47% 0.25% 0.06% 0.06% 0.04% 0.09% 0.25% 0.30% 0.55% 0.45% 0.26% 0.14% 0.13% 0.06% 0.02% 0.02% 0.05% 0.10% 0.13% 0.09% 0.51% 0.57% 0.25% 0.16% 0.16% 0.10% 0.03% 0.01% 0.01% 0.01% 0.12% 0.37% 0.25% 0.16% 0.10% 0.04% 0.03% 0.06% 0.09% 0.10% 0.05% 0.11% 0.14% 0.09% 0.04% 0.05% 0.23% 0.72% 0.46% 0.24% 0.04% 0.05% 0.08% 0.13% 0.13% 0.14% 0.14% 0.28% 0.57% 0.49% 0.40% 0.22% 0.11% 0.03% 0.11% 0.26% 1.56% 1.57% 2.09% N/A N/A N/A N/A N/A N/A N/A N/A N/A 2.07% 2.72% 4.35% 5.55% 7.26% 3.51% 2.42% 1.50% 0.90% 0.80% 1.07% 1.08% 1.51% 2.22% 2.05% 2.15% 3.27% 3.16% 2.41% 1.31% 0.95% 0.66% 1.33% 1.32% 1.59% 2.15% 3.74% 7.93% 5.69% 2.61% 1.72% 1.20% 0.86% 0.65% 0.97% 0.80% 2.75% 3.20% 4.05% 7.34% 6.51% 3.68% 2.88% 2.72% 1.43% 1.32% 1.56% 2.17% 2.76% 3.10% 3.99% 7.34% 5.82% 3.90% 3.00% 2.07% 1.59% 1.21% 1.53% 1.77% 3.63% 4.53% 4.64% 6.92% 11.38% 8.28% 5.66% 3.53% 2.35% 1.46% 0.96% 0.86% 2.99% 2.90% 5.04% 5.65% 6.08% 5.76% 4.38% 4.27% 2.56% 2.00% 3.03% 2.31% 3.90% 4.14% 8.42% N/A N/A N/A N/A N/A N/A N/A N/A N/A 0.16% 0.61% 0.67% 2.24% 3.16% 1.35% 0.16% 0.11% 0.08% 0.01% 0.04% 0.08% 0.39% 0.71% 0.70% 0.94% 1.26% 1.95% 0.45% 0.25% 0.02% 0.01% 0.02% 0.01% 0.24% 0.38% 1.42% 2.27% 0.65% 0.33% 0.09% 0.02% 0.02% 0.01% 0.01% 0.05% 0.78% 0.83% 1.16% 2.74% 1.32% 0.46% 0.23% 0.14% 0.02% 0.01% 0.01% 0.03% 0.74% 0.86% 2.93% 3.58% 2.13% 1.10% 0.39% 0.11% 0.11% 0.05% 0.02% 0.04% 0.44% 0.53% 0.52% 0.80% 1.35% 1.39% 0.93% 0.42% 0.01% 0.03% 0.02% 0.05% 0.44% 0.65% 0.60% 1.14% 4.17% 1.57% 0.62% 0.38% 0.13% 0.08% 0.16% 0.22% 0.48% 0.83% 2.69% N/A N/A N/A N/A N/A N/A N/A N/A N/A 7.02% 8.86% 10.31% 14.09% 18.86% 15.46% 8.41% 6.72% 4.98% 3.39% 2.79% 4.15% 7.17% 7.49% 8.49% 9.73% 12.91% 9.45% 8.22% 6.15% 4.64% 3.67% 3.60% 6.26% 8.01% 8.38% 9.52% 16.48% 16.15% 11.12% 6.53% 5.04% 4.12% 3.14% 3.17% 4.44% 7.27% 8.59% 10.74% 17.97% 13.32% 8.73% 6.20% 5.34% 4.93% 3.71% 2.89% 4.42% 8.74% 9.81% 11.57% 21.31% 17.13% 13.04% 9.35% 8.07% 5.56% 3.45% 3.54% 3.84% 6.51% 8.40% 8.31% 11.41% 18.09% 13.97% 8.04% 5.89% 4.02% 2.89% 2.91% 5.42% 7.68% 9.48% 12.39% 15.48% 13.47% 10.20% 7.82% 6.20% 4.92% 3.69% 3.86% 6.06% 8.29% 9.45% 18.72% N/A N/A N/A N/A N/A N/A N/A N/A N/A 1.44% 1.44% 1.56% 2.61% 5.81% 3.82% 1.70% 1.24% 0.68% 0.66% 0.87% 1.19% 1.30% 1.20% 1.32% 1.69% 2.71% 2.81% 1.53% 1.03% 0.75% 0.67% 0.80% 1.05% 1.08% 1.70% 4.35% 7.06% 4.39% 1.99% 1.21% 1.08% 0.81% 0.76% 0.71% 1.25% 1.35% 1.46% 3.76% 4.74% 2.87% 1.85% 1.45% 0.05% 0.15% 0.11% 0.18% 0.15% 0.18% 0.12% 0.67% 1.14% 0.68% 0.40% 0.24% 0.13% 0.09% 0.11% 0.14% 0.15% 0.19% 0.16% 0.25% 0.35% 0.52% 0.60% 0.41% 0.21% 0.14% 0.09% 0.11% 0.35% 0.37% 0.34% 0.43% 0.67% 0.53% 0.55% 0.45% 0.36% 0.11% 0.09% 0.22% 1.19% 1.44% 2.46% 4.58% N/A N/A N/A N/A N/A N/A N/A N/A N/A 0.11% 0.17% 0.19% 0.35% 0.97% 0.41% 0.11% 0.03% 0.01% 0.00% 0.01% 0.01% 0.09% 0.09% 0.12% 0.15% 0.28% 0.18% 0.09% 0.05% 0.06% 0.06% 0.05% 0.08% 0.24% 0.40% 0.62% 1.51% 0.69% 0.39% 0.26% 0.11% 0.00% 0.00% 0.00% 0.17% 0.62% 0.42% 0.24% 0.58% 1.25% 0.68% 1.20% 0.24% 0.00% 0.00% 0.00% 0.03% 0.68% 0.66% 0.63% 1.47% 2.60% 1.18% 0.82% 0.38% 0.16% 0.10% 0.01% 0.07% 0.51% 0.72% 0.70% 1.24% 1.91% 1.51% 1.09% 0.19% 0.06% 0.03% 0.03% 0.10% 0.51% 0.66% 0.52% 0.88% 2.08% 1.12% 0.97% 0.25% 0.02% 0.00% 0.00% 0.03% 0.53% 0.82% 1.01% N/A N/A N/A N/A N/A N/A N/A N/A N/A 0.13% 0.15% 0.13% 0.75% 1.04% 0.54% 0.07% 0.02% 0.00% 0.00% 0.00% 0.00% 0.04% 0.09% 0.14% 0.12% 0.10% 0.12% 0.07% 0.02% 0.00% 0.00% 0.01% 0.01% 0.08% 0.23% 0.78% 1.30% 0.44% 0.23% 0.07% 0.00% 0.00% 0.00% 0.00% 0.00% 0.22% 0.30% 0.35% 0.55% 0.54% 0.35% 0.18% 0.00% 0.01% 0.00% 0.00% 0.01% 0.01% 0.02% 0.13% 0.89% 0.39% 0.14% 0.04% 0.01% 0.00% 0.00% 0.00% 0.00% 0.03% 0.08% 0.04% 0.05% 0.08% 0.40% 0.15% 0.05% 0.02% 0.02% 0.03% 0.02% 0.05% 0.04% 0.03% 0.10% 0.28% 0.16% 0.08% 0.02% 0.02% 0.01% 0.01% 0.01% 0.02% 0.06% 0.07% N/A N/A N/A N/A N/A N/A N/A N/A N/A 0.82% 0.69% 1.14% 1.25% 0.82% 0.66% 0.01% 0.19% 0.41% 0.36% 0.35% 0.69% 1.00% 1.01% 0.93% 0.82% 0.87% 0.69% 0.59% 0.48% 0.70% 0.54% 0.59% 0.64% 0.68% 0.94% 1.23% 1.16% 0.93% 0.78% 0.79% 0.67% 0.59% 0.57% 0.65% 0.99% 1.24% 1.36% 1.42% 1.38% 1.32% 1.01% 0.87% 0.92% 1.07% 0.58% 0.58% 1.00% 1.12% 1.33% 1.44% 1.50% 1.04% 0.85% 0.91% 0.69% 0.54% 0.49% 0.00% 0.00% 0.15% 1.61% 1.51% 1.49% 1.55% 1.97% 1.18% 1.52% 1.23% 0.70% 0.71% 1.11% 1.53% 1.39% 1.59% 1.59% 2.11% 2.12% 0.80% 0.90% 0.85% 0.79% 1.11% 1.69% 2.85% 3.02% 3.24%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7.56% 15.41% 19.61% 14.43% 17.92% 7.73% 4.98% 4.50% 2.69% 1.83% 3.01% 4.80% 5.03% 5.78% 6.21% 6.06% 6.69% 6.94% 4.40% 3.09% 3.00% 2.32% 3.45% 2.21% 3.19% 8.10% 13.75% 7.74% 6.64% 6.61% 3.13% 1.61% 0.86% 0.69% 1.17% 2.21% 4.00% 6.43% 10.41% 6.52% 2.43% 1.66% 1.24% 0.78% 0.24% 0.16% 0.32% 0.45% 1.46% 5.07% 12.11% 5.95% 5.93% 4.61% 2.53% 2.85% 1.62% 1.27% 2.13% 3.63% 3.30% 3.68% 6.45% 5.93% 8.43% 11.25% 7.07% 6.46% 4.24% 3.04% 4.85% 6.42% 10.47% 14.50% 17.61% 21.64% 30.97% 26.60% 11.46% 8.36% 5.23% 3.83% 6.24% 8.20% 10.05% 14.98% 19.66% N/A N/A N/A N/A N/A N/A N/A N/A N/A 0.23% 0.49% 0.34% 0.54% 0.82% 0.59% 0.31% 0.17% 0.14% 0.22% 0.09% 0.15% 1.12% 1.23% 1.11% 1.36% 1.44% 2.59% 2.08% 3.45% 1.92% 1.58% 2.25% 1.67% 1.84% 1.83% 2.10% 4.52% 0.47% 0.41% 0.35% 0.31% 0.21% 0.07% 0.07% 0.20% 0.32% 0.36% 0.35% 0.57% 1.07% 0.63% 0.35% 0.37% 0.27% 0.20% 0.13% 0.36% 1.28% 1.25% 1.87% 4.02% 3.12% 1.74% 1.42% 1.27% 0.41% 0.16% 0.14% 0.30% 0.35% 0.34% 0.24% 0.37% 0.70% 1.09% 0.54% 0.29% 0.12% 0.12% 0.15% 0.23% 0.25% 0.26% 0.36% 0.58% 0.57% 0.44% 0.33% 0.18% 0.11% 0.09% 0.16% 0.25% 0.28% 0.42% 0.55% N/A N/A N/A N/A N/A N/A N/A N/A N/A 0.52% 0.87% 0.83% 1.36% 2.53% 2.14% 0.83% 0.56% 0.51% 0.26% 0.24% 0.33% 0.49% 0.82% 0.78% 0.70% 1.13% 1.34% 0.95% 0.62% 0.30% 0.19% 0.21% 0.39% 0.45% 0.96% 1.24% 1.57% 1.24% 0.53% 0.14% 0.07% 0.01% 0.01% 0.01% 0.02% 0.16% 0.20% 0.69% 1.55% 0.48% 0.32% 0.43% 0.29% 0.00% 0.00% 0.00% 0.00% 0.36% 0.67% 1.57% 2.13% 1.40% 0.99% 0.72% 0.49% 0.10% 0.08% 0.07% 0.04% 0.14% 0.18% 0.16% 0.40% 0.53% 0.46% 0.15% 0.12% 0.01% 0.02% 0.03% 0.04% 0.11% 0.13% 0.20% 0.38% 0.34% 0.19% 0.10% 0.08% 0.00% 0.00% 0.00% 0.00% 0.05% 0.11% 0.15% N/A N/A N/A N/A N/A N/A N/A N/A N/A 5.93% 6.40% 8.91% 15.27% 17.35% 12.48% 6.58% 4.57% 3.81% 3.27% 3.73% 4.85% 8.02% 7.83% 8.32% 8.83% 13.21% 16.36% 9.18% 5.66% 4.14% 3.98% 4.81% 6.10% 7.64% 9.44% 20.06% 17.55% 12.30% 10.42% 7.77% 6.09% 4.96% 3.66% 3.63% 5.35% 9.67% 10.59% 15.64% 16.40% 11.59% 10.59% 10.79% 8.54% 6.40% 3.53% 3.65% 8.28% 8.98% 13.77% 28.12% 12.07% 12.09% 14.89% 11.81% 7.34% 5.16% 4.33% 4.21% 5.44% 8.47% 9.61% 10.51% 12.59% 18.11% 16.96% 9.20% 6.35% 3.84% 3.02% 2.83% 4.69% 6.74% 8.27% 10.12% 14.25% 22.07% 15.48% 8.23% 5.98% 3.56% 2.46% 2.68% 4.43% 5.44% 6.49% 17.09% N/A N/A N/A N/A N/A N/A N/A N/A N/A 0.75% 0.95% 1.11% 4.59% 7.92% 2.84% 0.70% 0.46% 0.32% 0.19% 0.20% 0.49% 1.19% 1.21% 1.03% 1.06% 1.45% 1.90% 0.99% 0.46% 0.21% 0.22% 0.34% 0.55% 0.68% 1.01% 4.18% 4.13% 2.94% 2.01% 0.85% 0.28% 0.19% 0.14% 0.20% 0.38% 0.94% 1.05% 2.01% 2.42% 1.65% 1.01% 0.58% 0.45% 0.23% 0.13% 0.22% 0.31% 0.62% 1.19% 4.43% 2.11% 1.52% 1.31% 0.91% 0.37% 0.22% 0.15% 0.26% 0.40% 0.74% 0.73% 0.82% 0.78% 1.15% 1.82% 0.80% 0.36% 0.22% 0.23% 0.32% 0.27% 0.52% 0.53% 0.72% 1.25% 3.17% 2.01% 0.92% 0.26% 0.05% 0.09% 0.32% 0.50% 0.69% 0.71% 1.40% N/A N/A N/A N/A N/A N/A N/A N/A N/A 0.12% 0.17% 0.33% 0.45% 0.99% 0.52% 0.15% 0.03% 0.00% 0.00% 0.01% 0.10% 0.40% 0.38% 0.35% 0.41% 0.57% 0.37% 0.15% 0.02% 0.01% 0.01% 0.00% 0.04% 0.12% 0.25% 0.67% 1.04% 0.45% 0.20% 0.08% 0.02% 0.00% 0.00% 0.00% 0.14% 0.80% 0.72% 1.01% 1.75% 1.23% 0.73% 0.61% 0.42% 0.41% 0.36% 0.33% 0.54% 0.98% 0.98% 2.30% 0.71% 0.35% 0.20% 0.09% 0.03% 0.00% 0.00% 0.00% 0.02% 0.11% 0.11% 0.07% 0.12% 0.20% 0.21% 0.08% 0.02% 0.00% 0.00% 0.01% 0.01% 0.05% 0.14% 0.16% 0.53% 0.98% 0.26% 0.08% 0.04% 0.01% 0.01% 0.00% 0.00% 0.11% 0.25% 0.57% N/A N/A N/A N/A N/A N/A N/A N/A N/A 0.46% 0.62% 0.78% 1.55% 3.57% 1.86% 0.54% 0.32% 0.12% 0.09% 0.09% 0.37% 0.84% 0.70% 0.75% 0.93% 2.50% 2.07% 0.48% 0.17% 0.02% 0.03% 0.03% 0.06% 0.81% 0.84% 2.51% 4.62% 2.82% 0.76% 0.22% 0.13% 0.07% 0.03% 0.06% 0.09% 0.50% 0.76% 1.63% 3.29% 1.57% 0.85% 0.40% 0.19% 0.05% 0.06% 0.09% 0.22% 0.49% 0.98% 3.82% 4.62% 3.43% 2.38% 1.02% 0.28% 0.15% 0.07% 0.09% 0.26% 0.86% 1.07% 0.80% 0.92% 1.53% 1.75% 1.11% 0.42% 0.07% 0.04% 0.06% 0.11% 0.67% 0.84% 1.14% 2.84% 6.28% 2.71% 0.98% 0.29% 0.08% 0.08% 0.05% 0.10% 0.72% 1.23% 3.03% N/A N/A N/A N/A N/A N/A N/A N/A N/A 0.24% 0.53% 1.12% 2.06% 4.37% 1.47% 0.38% 0.29% 0.19% 0.10% 0.07% 0.07% 0.59% 0.65% 0.54% 0.68% 1.20% 1.02% 0.30% 0.09% 0.02% 0.03% 0.07% 0.13% 0.22% 0.41% 1.60% 3.20% 2.29% 1.81% 0.46% 0.05% 0.03% 0.03% 0.07% 0.09% 0.67% 0.79% 1.52% 3.11% 1.55% 0.42% 0.32% 0.04% 0.01% 0.01% 0.01% 0.04% 0.21% 0.54% 5.14% 2.92% 1.03% 0.73% 0.68% 0.13% 0.03% 0.02% 0.01% 0.07% 0.84% 1.38% 1.47% 1.43% 3.41% 5.15% 2.50% 0.61% 0.10% 0.02% 0.09% 0.31% 1.62% 2.27% 3.17% 4.16% 7.73% 6.90% 1.65% 0.37% 0.12% 0.10% 0.11% 0.21% 1.08% 1.97% 6.70% N/A N/A N/A N/A N/A N/A N/A N/A N/A 3.61% 4.82% 6.56% 11.58% 16.51% 5.74% 3.09% 1.59% 1.46% 1.33% 1.42% 0.92% 3.45% 3.42% 3.56% 2.83% 3.61% 3.85% 2.89% 2.45% 2.19% 1.93% 2.83% 3.57% 7.11% 12.23% 21.19% 18.26% 11.23% 9.41% 7.24% 5.99% 3.61% 2.43% 3.93% 5.73% 7.54% 10.29% 19.42% 20.65% 9.88% 7.54% 6.52% 5.91% 4.45% 3.92% 5.04% 7.00% 11.01% 18.85% 30.72% 21.73% 17.28% 15.26% 9.21% 7.49% 4.75% 4.14% 4.25% 7.34% 8.58% 9.81% 10.49% 10.50% 12.91% 15.07% 9.37% 8.16% 5.74% 4.74% 4.68% 7.07% 7.93% 9.75% 15.05% 18.48% 27.08% 19.53% 11.73% 9.48% 7.52% 6.30% 8.17% 11.17% 14.08% 24.16% 48.99% N/A N/A N/A N/A N/A N/A N/A N/A N/A 0.24% 0.23% 0.24% 0.40% 1.08% 0.73% 0.32% 0.22% 0.18% 0.25% 0.17% 0.16% 0.31% 0.32% 0.30% 0.27% 0.26% 0.21% 0.19% 0.19% 0.16% 0.18% 0.15% 0.16% 0.47% 0.57% 1.09% 1.66% 0.77% 0.52% 0.58% 0.39% 0.41% 0.35% 0.29% 0.17% 0.38% 0.29% 0.43% 0.74% 0.92% 0.64% 0.58% 0.42% 0.32% 0.23% 0.29% 0.47% 0.69% 0.58% 0.75% 1.63% 1.10% 0.87% 0.61% 0.41% 0.38% 0.27% 0.28% 0.28% 0.60% 0.54% 0.46% 0.47% 0.46% 0.74% 0.74% 0.44% 0.29% 0.22% 0.22% 0.32% 0.45% 0.39% 0.33% 0.40% 0.58% 0.85% 0.69% 0.26% 0.23% 0.15% 0.13% 0.17% 0.25% 0.27% 0.32% N/A N/A N/A N/A N/A N/A N/A N/A N/A 1.34% 1.40% 1.74% 2.76% 3.01% 1.54% 1.08% 0.72% 0.68% 0.63% 0.62% 0.78% 1.63% 1.61% 1.65% 1.77% 2.00% 2.02% 1.32% 0.78% 0.52% 0.44% 0.47% 0.66% 1.02% 1.15% 2.33% 3.01% 2.05% 2.08% 1.09% 0.75% 0.74% 0.53% 0.67% 0.72% 0.90% 1.05% 1.19% 2.18% 1.94% 1.11% 1.09% 0.70% 0.35% 0.26% 0.23% 0.41% 1.12% 1.28% 3.49% 2.96% 1.81% 1.28% 1.42% 1.02% 0.73% 0.72% 0.59% 0.71% 0.96% 1.33% 1.66% 1.76% 2.18% 2.04% 1.27% 0.96% 0.89% 0.60% 0.59% 0.68% 0.77% 1.03% 1.28% 2.03% 4.64% 3.28% 1.47% 0.73% 0.52% 0.43% 0.39% 0.59% 0.76% 1.05% 1.48% N/A N/A N/A N/A N/A N/A N/A N/A N/A 2.05% 2.12% 2.75% 4.04% 6.55% 4.96% 3.25% 2.27% 2.01% 1.56% 1.47% 1.67% 2.66% 2.77% 2.85% 3.24% 3.15% 2.68% 2.66% 1.89% 1.68% 1.58% 1.43% 1.67% 2.12% 2.30% 7.10% 6.89% 4.15% 3.82% 3.53% 1.99% 1.44% 1.18% 1.09% 0.99% 2.23% 2.48% 3.29% 4.38% 4.29% 3.82% 4.14% 2.31% 1.83% 1.38% 1.13% 1.39% 1.79% 2.48% 3.61% 6.86% 3.98% 3.95% 3.57% 1.95% 1.59% 1.14% 1.07% 1.09% 1.60% 1.68% 1.98% 2.79% 3.54% 4.94% 3.02% 1.88% 1.07% 0.65% 0.77% 1.19% 1.79% 2.20% 3.09% 4.42% 7.18% 5.27% 4.42% 2.02% 1.36% 0.86% 0.83% 1.01% 2.75% 4.42% 6.77% N/A N/A N/A N/A N/A N/A N/A N/A N/A 1.07% 1.20% 0.87% 1.56% 3.54% 2.57% 0.96% 0.78% 0.58% 0.37% 0.48% 0.63% 1.02% 0.97% 0.89% 1.01% 1.49% 1.81% 0.94% 0.75% 0.39% 0.45% 0.42% 0.49% 1.55% 1.95% 3.38% 6.25% 4.55% 3.67% 2.33% 1.46% 1.48% 1.21% 0.86% 1.27% 1.96% 2.34% 3.15% 3.91% 3.40% 3.01% 1.70% 1.28% 1.11% 0.51% 0.57% 0.68% 0.66% 1.08% 4.01% 3.13% 1.89% 1.56% 1.22% 0.56% 0.23% 0.26% 0.30% 0.38% 1.71% 1.79% 1.65% 1.94% 3.86% 6.04% 2.93% 1.73% 0.68% 0.50% 0.60% 1.01% 2.67% 3.47% 3.67% 5.05% 9.91% 7.68% 3.38% 1.97% 1.13% 0.74% 0.73% 2.06% 3.38% 4.07% 5.54% N/A N/A N/A N/A N/A N/A N/A N/A N/A 0.37% 0.47% 0.44% 0.73% 1.37% 1.29% 0.69% 0.23% 0.17% 0.14% 0.14% 0.31% 0.51% 0.79% 0.73% 0.59% 0.80% 0.85% 0.67% 0.42% 0.24% 0.26% 0.18% 0.27% 0.30% 0.38% 1.19% 1.61% 1.08% 0.62% 0.40% 0.27% 0.19% 0.24% 0.28% 0.04% 0.38% 0.31% 0.73% 1.29% 1.08% 0.96% 0.74% 0.54% 0.37% 0.24% 0.24% 0.42% 0.44% 0.51% 2.20% 1.55% 1.25% 1.44% 1.05% 0.47% 0.38% 0.32% 0.46% 0.33% 0.47% 0.69% 0.91% 0.35% 0.64% 1.34% 0.83% 0.25% 0.12% 0.10% 0.15% 0.23% 0.66% 0.70% 0.95% 1.78% 2.91% 2.00% 1.88% 1.24% 0.32% 0.38% 0.36% 0.42% 1.00% 1.02% 1.59% N/A N/A N/A N/A N/A N/A N/A N/A N/A 5.22% 6.87% 13.16% 10.62% 10.29% 5.90% 4.73% 3.52% 3.06% 2.59% 3.01% 3.71% 3.95% 4.35% 5.24% 5.05% 6.08% 5.87% 3.65% 3.68% 2.21% 1.63% 2.15% 2.62% 5.22% 8.85% 16.15% 11.06% 8.52% 8.07% 5.06% 3.67% 2.61% 2.16% 3.07% 3.84% 5.70% 8.95% 11.39% 9.64% 6.02% 3.93% 3.31% 3.06% 2.61% 2.12% 3.14% 3.73% 4.91% 7.38% 18.17% 11.17% 12.69% 9.53% 5.29% 3.73% 2.63% 2.16% 2.46% 3.68% 4.81% 5.84% 6.11% 5.47% 7.14% 8.47% 5.89% 4.01% 2.67% 2.08% 2.90% 3.30% 4.26% 5.40% 6.12% 6.65% 12.65% 8.81% 4.76% 3.58% 2.42% 1.98% 3.35% 3.71% 3.87% 9.02% 17.25% N/A N/A N/A N/A N/A N/A N/A N/A N/A 0.95% 0.96% 1.41% 2.20% 4.27% 2.39% 0.77% 0.44% 0.03% 0.03% 0.02% 0.08% 0.71% 0.80% 0.96% 1.52% 3.58% 2.26% 0.59% 0.16% 0.01% 0.04% 0.03% 0.15% 1.18% 2.08% 3.07% 3.79% 2.42% 1.38% 0.79% 0.48% 0.05% 0.01% 0.03% 0.12% 0.89% 0.94% 2.43% 2.75% 1.41% 0.98% 0.67% 0.46% 0.02% 0.03% 0.03% 0.09% 0.94% 1.01% 4.07% 2.64% 2.09% 1.16% 1.14% 0.49% 0.06% 0.05% 0.06% 0.18% 1.05% 1.11% 1.04% 1.22% 1.63% 2.31% 1.42% 0.55% 0.13% 0.11% 0.09% 0.18% 0.83% 1.16% 1.50% 2.94% 4.49% 1.77% 0.95% 0.27% 0.03% 0.02% 0.02% 0.20% 0.29% 0.84% 2.11% N/A N/A N/A N/A N/A N/A N/A N/A N/A 0.03% 0.05% 0.02% 0.04% 0.20% 0.25% 0.04% 0.00% 0.00% 0.00% 0.00% 0.00% 0.02% 0.04% 0.03% 0.03% 0.09% 0.19% 0.06% 0.01% 0.00% 0.00% 0.00% 0.00% 0.04% 0.05% 0.12% 0.30% 0.21% 0.21% 0.04% 0.01% 0.03% 0.00% 0.00% 0.00% 0.02% 0.03% 0.17% 0.27% 0.08% 0.04% 0.02% 0.01% 0.01% 0.00% 0.00% 0.01% 0.03% 0.04% 0.17% 0.58% 0.25% 0.21% 0.06% 0.01% 0.00% 0.01% 0.01% 0.02% 0.04% 0.05% 0.05% 0.05% 0.11% 0.22% 0.15% 0.05% 0.00% 0.00% 0.00% 0.00% 0.05% 0.04% 0.08% 0.11% 0.12% 0.06% 0.03% 0.00% 0.00% 0.00% 0.00% 0.00% 0.03% 0.05% 0.03% N/A N/A N/A N/A N/A N/A N/A N/A N/A 0.71% 0.54% 0.90% 1.15% 1.85% 1.24% 0.27% 0.07% 0.02% 0.02% 0.03% 0.17% 0.30% 0.55% 0.84% 1.02% 1.25% 0.83% 0.56% 0.45% 0.03% 0.08% 0.24% 0.58% 0.89% 0.89% 1.81% 3.78% 1.85% 1.01% 0.63% 0.43% 0.05% 0.04% 0.40% 0.63% 0.17% 0.20% 0.24% 0.50% 0.29% 0.22% 0.13% 0.09% 0.07% 0.07% 0.10% 0.14% 0.18% 0.16% 0.60% 1.06% 0.52% 0.60% 0.30% 0.14% 0.10% 0.09% 0.09% 0.11% 0.14% 0.20% 0.16% 0.15% 0.24% 0.41% 0.19% 0.09% 0.08% 0.05% 0.07% 0.07% 0.08% 0.18% 0.21% 0.63% 0.91% 0.43% 0.15% 0.05% 0.05% 0.02% 0.10% 0.09% 1.60% 2.20% 3.48% N/A N/A N/A N/A N/A N/A N/A N/A N/A 1.94% 2.18% 4.56% 6.61% 7.69% 5.29% 3.36% 1.59% 0.55% 0.31% 0.31% 0.46% 0.76% 0.93% 1.01% 1.04% 2.40% 2.40% 1.31% 0.93% 0.61% 0.35% 0.34% 0.58% 0.92% 1.06% 1.49% 3.97% 4.27% 1.57% 0.84% 0.69% 0.48% 0.27% 0.23% 0.29% 1.18% 1.88% 4.07% 5.16% 2.55% 1.69% 1.29% 1.30% 0.95% 0.60% 0.49% 0.76% 0.66% 1.18% 2.80% 4.78% 2.56% 1.50% 0.91% 0.58% 0.32% 0.18% 0.26% 0.32% 0.73% 0.85% 1.39% 1.57% 2.77% 2.53% 1.00% 0.50% 0.33% 0.31% 0.21% 0.40% 0.89% 1.90% 3.16% 3.05% 2.89% 2.06% 1.45% 1.22% 0.99% 0.40% 0.58% 0.75% 1.23% 1.96% 4.84% N/A N/A N/A N/A N/A N/A N/A N/A N/A 0.09% 0.14% 0.08% 0.18% 0.35% 0.29% 0.06% 0.03% 0.01% 0.00% 0.01% 0.02% 0.11% 0.16% 0.13% 0.10% 0.12% 0.06% 0.08% 0.03% 0.02% 0.01% 0.01% 0.02% 0.07% 0.09% 0.50% 0.88% 0.27% 0.17% 0.13% 0.01% 0.01% 0.01% 0.01% 0.02% 0.05% 0.10% 0.07% 0.31% 0.21% 0.11% 0.12% 0.04% 0.01% 0.01% 0.01% 0.02% 0.07% 0.10% 0.12% 0.69% 0.64% 0.23% 0.16% 0.03% 0.02% 0.00% 0.01% 0.02% 0.07% 0.11% 0.17% 0.19% 0.31% 0.55% 0.30% 0.18% 0.09% 0.07% 0.09% 0.08% 0.10% 0.15% 0.14% 0.22% 0.47% 0.37% 0.39% 0.16% 0.07% 0.10% 0.07% 0.11% 0.19% 0.20% 0.20% N/A N/A N/A N/A N/A N/A N/A N/A N/A 1.90% 1.46% 2.00% 2.81% 3.92% 2.62% 1.63% 1.30% 1.07% 0.08% 0.12% 0.21% 0.47% 0.59% 0.40% 0.36% 0.44% 0.47% 0.44% 0.20% 0.04% 0.04% 0.03% 0.22% 0.77% 1.04% 1.79% 3.20% 2.48% 1.27% 0.72% 0.64% 0.51% 0.30% 0.44% 0.56% 1.83% 1.80% 1.78% 2.67% 2.92% 3.01% 2.54% 2.07% 1.44% 0.80% 0.65% 1.07% 1.69% 1.83% 2.72% 3.45% 2.55% 1.97% 1.28% 1.02% 0.96% 0.77% 0.66% 0.85% 0.41% 0.34% 0.54% 0.64% 1.20% 1.82% 1.23% 0.57% 0.25% 0.16% 0.13% 0.23% 3.85% 4.37% 6.53% 9.54% 10.26% 5.58% 4.64% 3.15% 2.60% 1.85% 1.70% 4.01% 5.11% 6.50% 8.86% N/A N/A N/A N/A N/A N/A N/A N/A N/A 1.55% 1.90% 2.29% 3.14% 5.08% 3.12% 1.58% 1.16% 0.56% 0.50% 0.63% 0.86% 1.44% 2.01% 1.66% 1.88% 2.44% 2.28% 1.79% 0.94% 0.61% 0.53% 0.80% 0.94% 1.20% 1.72% 2.81% 4.78% 3.18% 1.75% 1.16% 0.94% 0.63% 0.58% 0.72% 1.04% 2.04% 2.32% 3.28% 6.01% 3.63% 2.32% 2.08% 1.53% 0.80% 0.77% 1.14% 1.32% 1.70% 1.65% 4.23% 5.04% 3.91% 2.94% 1.89% 1.53% 0.92% 0.62% 0.59% 0.66% 1.19% 1.75% 1.89% 2.35% 4.89% 5.82% 2.32% 1.44% 0.70% 0.70% 0.51% 0.90% 1.18% 1.48% 1.80% 2.87% 5.81% 3.37% 1.72% 1.14% 0.75% 0.56% 0.77% 0.86% 1.46% 2.76% 5.18% N/A N/A N/A N/A N/A N/A N/A N/A N/A 0.48% 0.74% 3.28% 3.82% 5.14% 2.95% 2.02% 1.18% 0.23% 0.05% 0.07% 0.16% 0.70% 0.66% 0.69% 0.76% 0.95% 0.98% 0.88% 0.41% 0.12% 0.08% 0.06% 0.14% 1.01% 1.86% 4.81% 5.52% 4.86% 3.04% 1.66% 0.90% 0.61% 0.44% 0.34% 0.27% 0.97% 1.32% 2.00% 4.04% 4.03% 3.46% 3.53% 1.64% 1.21% 0.79% 0.59% 0.90% 1.42% 2.20% 3.87% 5.69% 5.19% 2.33% 1.86% 1.23% 0.64% 0.64% 0.75% 0.54% 0.89% 1.13% 1.33% 1.55% 2.31% 2.92% 0.91% 0.29% 0.01% 0.01% 0.02% 0.04% 1.44% 1.96% 3.39% 8.52% 12.15% 4.56% 3.38% 1.70% 0.99% 0.68% 0.76% 0.98% 1.66% 2.29% 3.74% N/A N/A N/A N/A N/A N/A N/A N/A N/A 1.32% 1.27% 1.37% 7.32% 12.61% 3.20% 0.82% 0.45% 0.32% 0.19% 0.17% 0.38% 1.25% 1.69% 1.48% 1.82% 3.11% 2.28% 1.63% 0.65% 0.46% 0.46% 0.39% 0.62% 1.63% 3.29% 10.17% 6.30% 2.68% 2.20% 1.48% 0.39% 0.09% 0.13% 0.25% 0.32% 1.22% 1.53% 2.48% 4.50% 2.57% 1.60% 1.42% 0.92% 0.65% 0.34% 0.31% 0.42% 1.10% 1.78% 5.66% 6.16% 4.60% 2.65% 1.27% 0.66% 0.29% 0.20% 0.28% 0.29% 1.93% 2.00% 2.08% 2.13% 4.05% 4.99% 3.02% 1.41% 0.56% 0.34% 0.40% 0.67% 1.47% 2.35% 2.52% 3.53% 9.63% 7.08% 2.75% 1.01% 0.44% 0.15% 0.14% 0.34% 1.86% 3.00% 2.74% N/A N/A N/A N/A N/A N/A N/A N/A N/A 0.34% 0.35% 0.08% 0.10% 0.40% 0.53% 0.10% 0.02% 0.01% 0.00% 0.09% 0.23% 0.27% 0.24% 0.27% 0.24% 0.23% 0.30% 0.20% 0.06% 0.02% 0.00% 0.03% 0.02% 0.12% 0.15% 0.37% 0.99% 0.77% 0.69% 0.54% 0.34% 0.26% 0.24% 0.00% 0.00% 0.03% 0.05% 0.30% 0.44% 0.26% 0.13% 0.04% 0.02% 0.01% 0.00% 0.00% 0.01% 0.09% 0.05% 0.40% 1.09% 0.57% 0.25% 0.09% 0.03% 0.02% 0.00% 0.00% 0.00% 0.04% 0.03% 0.05% 0.04% 0.09% 0.13% 0.10% 0.08% 0.02% 0.00% 0.00% 0.00% 0.07% 0.04% 0.06% 0.37% 0.87% 0.42% 0.14% 0.08% 0.02% 0.00% 0.01% 0.02% 0.05% 0.10% 0.34% N/A N/A N/A N/A N/A N/A N/A N/A N/A 0.56% 0.95% 0.67% 2.63% 4.25% 1.80% 0.49% 0.46% 0.18% 0.09% 0.09% 0.15% 1.11% 1.24% 0.86% 1.13% 1.39% 1.05% 0.64% 0.40% 0.12% 0.10% 0.14% 0.38% 1.21% 1.82% 4.83% 4.25% 2.40% 1.23% 0.73% 0.30% 0.22% 0.15% 0.21% 0.35% 0.82% 1.07% 1.38% 2.59% 1.81% 1.26% 0.94% 0.38% 0.26% 0.23% 0.21% 0.37% 0.83% 0.85% 5.01% 3.43% 1.89% 1.36% 0.87% 0.48% 0.33% 0.28% 0.31% 0.38% 1.11% 1.33% 1.33% 1.44% 2.41% 3.42% 1.64% 0.80% 0.45% 0.35% 0.48% 0.68% 1.28% 1.49% 2.16% 3.22% 6.71% 4.17% 1.97% 0.97% 0.60% 0.44% 0.54% 0.96% 1.28% 1.87% 3.47% N/A N/A N/A N/A N/A N/A N/A N/A N/A 0.42% 0.73% 0.91% 2.84% 2.05% 0.78% 0.21% 0.06% 0.03% 0.02% 0.04% 0.12% 0.31% 0.36% 0.23% 0.60% 1.79% 2.00% 0.58% 0.31% 0.28% 0.15% 0.19% 0.49% 0.75% 0.70% 1.82% 3.70% 1.94% 1.09% 0.60% 0.11% 0.02% 0.05% 0.10% 0.32% 0.87% 1.20% 1.73% 3.15% 2.13% 1.23% 0.84% 0.37% 0.05% 0.03% 0.13% 0.26% 0.50% 0.50% 1.55% 2.66% 2.50% 1.41% 0.52% 0.21% 0.08% 0.08% 0.08% 0.22% 1.11% 1.67% 1.45% 1.75% 2.33% 1.81% 1.09% 0.61% 0.13% 0.14% 0.11% 0.20% 0.82% 1.38% 2.09% 4.41% 7.49% 3.11% 1.33% 0.60% 0.15% 0.16% 0.19% 0.33% 1.40% 2.25% 4.73% N/A N/A N/A N/A N/A N/A N/A N/A N/A 0.41% 0.45% 0.37% 0.66% 0.74% 0.56% 0.34% 0.27% 0.18% 0.09% 0.08% 0.18% 0.19% 0.27% 0.31% 0.38% 0.54% 0.78% 0.44% 0.21% 0.15% 0.05% 0.05% 0.11% 0.23% 0.15% 0.43% 1.12% 0.86% 0.27% 0.12% 0.05% 0.05% 0.02% 0.01% 0.03% 0.12% 0.14% 0.39% 0.97% 0.29% 0.17% 0.13% 0.11% 0.04% 0.03% 0.01% 0.05% 0.25% 0.21% 0.34% 0.73% 0.32% 0.22% 0.19% 0.05% 0.04% 0.01% 0.00% 0.12% 0.37% 0.63% 0.28% 0.83% 1.15% 1.21% 0.49% 0.13% 0.02% 0.01% 0.00% 0.03% 0.35% 0.59% 1.10% 1.50% 1.69% 0.96% 0.40% 0.32% 0.15% 0.04% 0.08% 0.15% 3.41% 5.18% 11.70% N/A N/A N/A N/A N/A N/A N/A N/A N/A 1.43% 1.70% 2.15% 4.25% 6.75% 3.36% 1.91% 1.17% 0.86% 0.63% 0.58% 1.29% 1.66% 2.09% 2.01% 2.02% 2.26% 1.98% 1.80% 1.14% 0.64% 0.55% 0.57% 0.97% 2.03% 2.40% 5.65% 6.57% 4.51% 3.14% 1.74% 1.00% 0.65% 0.46% 0.47% 0.76% 1.38% 1.21% 1.82% 3.04% 2.67% 1.93% 1.76% 1.26% 0.97% 0.70% 0.64% 1.30% 1.65% 2.23% 5.54% 7.01% 4.60% 2.68% 2.14% 1.39% 0.98% 0.87% 0.83% 1.28% 2.21% 2.40% 2.69% 3.16% 3.72% 4.57% 2.96% 1.71% 1.11% 0.80% 0.79% 1.16% 1.39% 1.72% 2.39% 4.27% 6.62% 3.08% 2.02% 1.03% 0.59% 0.45% 0.50% 0.77% 5.72% 7.69% 10.07% N/A N/A N/A N/A N/A N/A N/A N/A N/A 0.19% 0.33% 0.41% 0.32% 1.76% 1.02% 0.39% 0.08% 0.01% 0.01% 0.01% 0.07% 0.13% 0.24% 0.16% 0.10% 0.17% 0.14% 0.26% 0.09% 0.02% 0.00% 0.00% 0.06% 0.15% 0.17% 1.41% 1.37% 0.39% 0.33% 0.31% 0.06% 0.01% 0.00% 0.00% 0.03% 0.11% 0.11% 0.15% 0.57% 0.54% 0.40% 0.82% 0.13% 0.02% 0.02% 0.08% 0.02% 0.09% 0.11% 0.36% 1.81% 1.34% 0.41% 0.39% 0.07% 0.01% 0.02% 0.02% 0.04% 0.10% 0.12% 0.10% 0.23% 0.67% 0.88% 0.52% 0.09% 0.01% 0.00% 0.01% 0.37% 0.25% 0.19% 0.21% 0.46% 1.73% 1.13% 0.76% 0.10% 0.02% 0.01% 0.01% 0.09% 0.24% 0.34% 0.75% N/A N/A N/A N/A N/A N/A N/A N/A N/A 0.37% 0.30% 0.39% 2.05% 5.41% 1.22% 0.35% 0.09% 0.07% 0.08% 0.04% 0.07% 0.18% 0.25% 0.28% 0.40% 0.47% 0.23% 0.21% 0.14% 0.09% 0.08% 0.06% 0.11% 0.23% 0.74% 2.48% 1.02% 0.76% 0.92% 0.39% 0.11% 0.04% 0.01% 0.02% 0.06% 0.27% 0.41% 1.15% 0.93% 0.37% 0.20% 0.14% 0.07% 0.02% 0.02% 0.01% 0.03% 0.30% 0.55% 1.82% 1.30% 1.00% 0.42% 0.23% 0.05% 0.03% 0.02% 0.02% 0.06% 0.46% 0.67% 0.19% 0.27% 0.75% 0.87% 0.44% 0.12% 0.03% 0.01% 0.02% 0.06% 0.82% 1.17% 1.45% 3.25% 5.02% 3.87% 1.80% 0.62% 0.19% 0.10% 0.07% 0.54% 1.42% 2.12% 2.93% N/A N/A N/A N/A N/A N/A N/A N/A N/A 0.49% 0.45% 0.63% 1.11% 2.15% 1.82% 0.51% 0.25% 0.18% 0.21% 0.20% 0.23% 0.54% 0.43% 0.53% 0.67% 1.37% 0.80% 0.38% 0.24% 0.04% 0.02% 0.03% 0.03% 0.48% 0.53% 0.85% 1.25% 1.06% 0.79% 0.42% 0.11% 0.02% 0.01% 0.02% 0.10% 0.40% 0.57% 0.75% 1.17% 1.07% 0.72% 0.48% 0.52% 0.28% 0.24% 0.33% 0.32% 0.49% 0.51% 1.03% 1.81% 1.34% 0.99% 0.78% 0.32% 0.30% 0.33% 0.27% 0.11% 0.86% 1.03% 1.14% 1.46% 2.19% 1.87% 1.33% 0.75% 0.38% 0.31% 0.32% 0.42% 0.84% 0.99% 0.97% 2.13% 4.35% 2.10% 1.10% 0.56% 0.18% 0.28% 0.28% 0.40% 1.58% 2.34% 2.52% N/A N/A N/A N/A N/A N/A N/A N/A N/A 0.51% 0.73% 1.36% 3.64% 7.15% 1.86% 0.64% 0.06% 0.03% 0.01% 0.06% 0.33% 0.51% 0.69% 0.60% 1.08% 1.78% 2.07% 0.75% 0.52% 0.37% 0.15% 0.23% 0.42% 0.90% 2.77% 5.59% 3.76% 2.53% 1.88% 0.76% 0.13% 0.06% 0.01% 0.09% 0.17% 0.29% 0.66% 2.41% 4.33% 2.01% 1.18% 0.27% 0.11% 0.05% 0.04% 0.11% 0.18% 0.58% 0.95% 3.48% 4.34% 2.01% 0.93% 0.32% 0.58% 0.18% 0.08% 0.19% 0.53% 0.63% 0.84% 0.81% 1.30% 2.42% 2.89% 2.32% 1.64% 1.21% 0.67% 1.07% 1.06% 1.49% 2.15% 2.02% 3.91% 7.09% 5.23% 2.84% 1.71% 0.45% 0.13% 0.08% 0.43% 0.50% 1.36% 2.20% N/A N/A N/A N/A N/A N/A N/A N/A N/A 10.80% 11.53% 13.00% 23.43% 37.07% 14.93% 7.21% 6.06% 4.03% 3.19% 3.86% 5.57% 7.72% 8.17% 7.20% 8.57% 11.97% 11.11% 8.51% 7.26% 5.46% 4.73% 5.23% 7.30% 9.15% 14.80% 27.51% 31.24% 14.64% 10.83% 8.08% 6.47% 5.67% 5.13% 5.50% 11.19% 10.68% 16.01% 33.75% 26.07% 17.06% 14.01% 11.83% 9.71% 7.50% 5.54% 5.02% 7.47% 7.55% 11.49% 19.93% 25.22% 19.97% 15.16% 9.82% 7.94% 5.00% 3.64% 4.13% 6.47% 11.04% 12.21% 12.74% 13.29% 16.28% 8.86% 7.38% 5.17% 3.29% 2.34% 2.46% 4.47% 5.89% 6.21% 9.04% 14.89% 28.77% 16.18% 7.90% 5.27% 3.26% 2.35% 2.72% 4.48% 6.62% 11.62% 25.53% N/A N/A N/A N/A N/A N/A N/A N/A N/A 0.39% 0.46% 0.64% 0.72% 1.69% 1.17% 0.47% 0.25% 0.16% 0.11% 0.12% 0.59% 2.74% 3.64% 3.41% 4.07% 5.91% 5.85% 3.55% 2.91% 2.41% 1.75% 1.80% 2.59% 2.42% 3.75% 7.67% 11.00% 6.77% 4.12% 2.79% 2.67% 2.06% 1.54% 1.43% 0.69% 2.91% 5.47% 7.67% 5.74% 4.28% 3.71% 3.07% 3.09% 0.97% 1.51% 1.61% 1.83% 2.35% 3.35% 7.83% 7.34% 5.35% 4.10% 3.54% 2.75% 1.88% 1.35% 1.35% 1.73% 2.10% 2.96% 3.43% 4.27% 7.74% 6.54% 3.53% 2.55% 1.88% 1.86% 1.56% 1.72% 2.02% 2.45% 3.81% 3.51% 2.72% 0.89% 0.83% 0.66% 0.48% 0.40% 0.46% 0.40% 0.46% 0.50% 1.22% N/A N/A N/A N/A N/A N/A N/A N/A N/A 0.43% 0.42% 0.52% 0.74% 1.10% 0.68% 0.47% 0.38% 0.16% 0.14% 0.20% 0.26% 0.45% 0.58% 0.64% 0.64% 0.60% 0.78% 0.72% 0.32% 0.20% 0.16% 0.19% 0.27% 0.35% 0.36% 0.96% 1.78% 1.32% 0.68% 0.67% 0.38% 0.31% 0.24% 0.26% 0.38% 0.56% 0.59% 0.80% 1.31% 0.99% 0.63% 0.61% 0.34% 0.24% 0.21% 0.20% 0.27% 0.40% 0.45% 0.74% 1.81% 1.84% 0.83% 0.56% 0.18% 0.03% 0.03% 0.06% 0.06% 0.12% 0.34% 0.34% 0.47% 0.48% 0.79% 0.56% 0.24% 0.09% 0.08% 0.07% 0.11% 0.14% 0.09% 0.17% 0.27% 0.44% 0.45% 0.33% 0.14% 0.12% 0.09% 0.08% 0.09% 0.16% 0.21% 0.35% N/A N/A N/A N/A N/A N/A N/A N/A N/A 7.34% 8.76% 11.25% 23.61% 36.29% 16.36% 7.90% 6.76% 5.33% 3.81% 3.81% 6.59% 8.93% 10.33% 11.59% 10.90% 11.13% 10.08% 7.80% 6.85% 6.08% 5.05% 5.20% 8.34% 9.91% 13.36% 40.44% 41.98% 22.16% 19.40% 10.60% 6.29% 4.77% 3.49% 3.17% 7.55% 9.76% 11.45% 18.31% 30.76% 19.93% 14.50% 11.33% 9.11% 7.01% 5.47% 5.44% 10.20% 12.33% 14.02% 55.55% 41.38% 23.19% 17.34% 15.75% 11.86% 8.65% 6.40% 6.25% 9.68% 13.57% 16.97% 23.30% 18.62% 19.35% 33.66% 24.09% 17.39% 11.90% 7.80% 6.93% 10.86% 14.88% 18.92% 24.60% 30.11% 56.39% 39.10% 17.16% 8.74% 6.68% 4.32% 4.02% 5.90% 12.28% 17.94% 26.38% N/A N/A N/A N/A N/A N/A N/A N/A N/A 0.27% 0.32% 0.24% 0.33% 0.87% 0.74% 0.23% 0.09% 0.01% 0.00% 0.00% 0.02% 0.37% 0.46% 0.41% 0.46% 0.88% 0.95% 1.13% 0.58% 0.17% 0.13% 0.09% 0.15% 0.47% 0.69% 0.90% 1.77% 1.14% 0.50% 0.33% 0.19% 0.18% 0.11% 0.09% 0.12% 0.38% 0.29% 0.47% 1.03% 0.61% 0.30% 0.25% 0.18% 0.14% 0.08% 0.07% 0.14% 0.35% 0.30% 0.55% 1.65% 0.72% 0.44% 0.29% 0.17% 0.15% 0.07% 0.06% 0.15% 0.37% 0.18% 0.20% 0.42% 1.04% 0.69% 0.38% 0.15% 0.08% 0.06% 0.04% 0.05% 0.19% 0.24% 0.61% 1.32% 0.56% 0.27% 0.16% 0.13% 0.07% 0.04% 0.08% 0.16% 0.25% 0.55% 0.85% N/A N/A N/A N/A N/A N/A N/A N/A N/A 1.55% 1.89% 1.26% 1.96% 6.14% 3.04% 0.77% 0.37% 0.26% 0.12% 0.17% 0.52% 0.97% 1.09% 0.87% 0.85% 0.99% 1.23% 0.67% 0.34% 0.18% 0.13% 0.31% 0.47% 0.65% 0.64% 3.46% 5.90% 2.18% 2.17% 0.94% 0.29% 0.15% 0.12% 0.21% 0.46% 0.72% 1.07% 1.58% 4.71% 2.52% 1.18% 0.73% 0.39% 0.27% 0.19% 0.28% 0.59% 1.85% 1.89% 6.56% 10.09% 5.74% 2.07% 1.87% 1.01% 0.57% 0.35% 0.40% 0.74% 2.00% 2.28% 2.53% 2.05% 2.88% 4.64% 4.09% 1.94% 0.84% 0.60% 0.92% 1.47% 1.83% 1.53% 2.68% 4.86% 7.23% 7.28% 1.85% 0.57% 0.19% 0.10% 0.09% 0.34% 1.06% 1.17% 4.38% N/A N/A N/A N/A N/A N/A N/A N/A N/A 0.44% 0.53% 0.44% 0.50% 1.27% 1.03% 0.26% 0.13% 0.06% 0.05% 0.04% 0.12% 0.26% 0.25% 0.27% 0.35% 0.41% 0.48% 0.24% 0.11% 0.05% 0.06% 0.06% 0.13% 0.26% 0.31% 0.75% 1.19% 0.59% 0.36% 0.23% 0.08% 0.06% 0.08% 0.07% 0.14% 0.39% 0.42% 0.51% 0.61% 1.39% 1.29% 1.21% 0.93% 0.08% 0.07% 0.09% 0.23% 0.87% 1.50% 2.87% 1.91% 1.79% 1.83% 1.59% 0.80% 0.08% 0.06% 0.06% 0.28% 1.24% 1.07% 0.71% 0.98% 1.30% 1.75% 1.16% 0.69% 0.38% 0.04% 0.07% 0.24% 0.41% 0.42% 0.41% 1.15% 2.36% 1.32% 0.81% 0.26% 0.07% 0.03% 0.06% 0.77% 1.16% 0.93% 1.36% N/A N/A N/A N/A N/A N/A N/A N/A N/A</cx:v>
            </cx:txData>
          </cx:tx>
          <cx:dataId val="0"/>
          <cx:layoutPr>
            <cx:binning intervalClosed="r">
              <cx:binCount val="25"/>
            </cx:binning>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 of HCP Vaccinated exxcluding N/A</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HCP Vaccinated exxcluding N/A</a:t>
          </a:r>
        </a:p>
      </cx:txPr>
    </cx:title>
    <cx:plotArea>
      <cx:plotAreaRegion>
        <cx:series layoutId="clusteredColumn" uniqueId="{4ABADCA3-43BD-7C40-9102-538B355FB422}" formatIdx="0">
          <cx:dataPt idx="3"/>
          <cx:dataId val="0"/>
          <cx:layoutPr>
            <cx:binning intervalClosed="r">
              <cx:binCount val="12"/>
            </cx:binning>
          </cx:layoutPr>
        </cx:series>
      </cx:plotAreaRegion>
      <cx:axis id="0">
        <cx:catScaling gapWidth="0"/>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rich>
          <a:bodyPr spcFirstLastPara="1" vertOverflow="ellipsis" horzOverflow="overflow" wrap="square" lIns="0" tIns="0" rIns="0" bIns="0" anchor="ctr" anchorCtr="1"/>
          <a:lstStyle/>
          <a:p>
            <a:pPr rtl="0">
              <a:defRPr sz="1400"/>
            </a:pPr>
            <a:r>
              <a:rPr lang="en-GB" sz="1400" b="0" i="0" baseline="0">
                <a:effectLst/>
              </a:rPr>
              <a:t>Histogram of Population A Under 5 years </a:t>
            </a:r>
            <a:endParaRPr lang="en-GB" sz="1400">
              <a:effectLst/>
            </a:endParaRPr>
          </a:p>
        </cx:rich>
      </cx:tx>
    </cx:title>
    <cx:plotArea>
      <cx:plotAreaRegion>
        <cx:series layoutId="clusteredColumn" uniqueId="{96085A2D-B1FB-5840-9A1E-9D243F5B2A38}">
          <cx:dataId val="0"/>
          <cx:layoutPr>
            <cx:binning intervalClosed="r">
              <cx:binCount val="25"/>
            </cx:binning>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Histogram of Death Ratio A Under 5 years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Death Ratio A Under 5 years</a:t>
          </a:r>
        </a:p>
      </cx:txPr>
    </cx:title>
    <cx:plotArea>
      <cx:plotAreaRegion>
        <cx:series layoutId="clusteredColumn" uniqueId="{8E7065D0-0038-6946-8496-457D989C9237}">
          <cx:dataId val="0"/>
          <cx:layoutPr>
            <cx:binning intervalClosed="r"/>
          </cx:layoutPr>
        </cx:series>
      </cx:plotAreaRegion>
      <cx:axis id="0">
        <cx:catScaling gapWidth="0"/>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Death Ratio K All Age Groups</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Death Ratio K All Age Groups</a:t>
          </a:r>
        </a:p>
      </cx:txPr>
    </cx:title>
    <cx:plotArea>
      <cx:plotAreaRegion>
        <cx:series layoutId="clusteredColumn" uniqueId="{95ECEA3F-6CC7-0649-B784-ED3770049237}">
          <cx:dataId val="0"/>
          <cx:layoutPr>
            <cx:binning intervalClosed="r">
              <cx:binCount val="25"/>
            </cx:binning>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chartData>
  <cx:chart>
    <cx:title pos="t" align="ctr" overlay="0">
      <cx:tx>
        <cx:txData>
          <cx:v>Histogram of Death Ratio K All Age Groups (outliers in overflow bin)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Death Ratio K All Age Groups (outliers in overflow bin)</a:t>
          </a:r>
        </a:p>
      </cx:txPr>
    </cx:title>
    <cx:plotArea>
      <cx:plotAreaRegion>
        <cx:series layoutId="clusteredColumn" uniqueId="{95ECEA3F-6CC7-0649-B784-ED3770049237}">
          <cx:dataId val="0"/>
          <cx:layoutPr>
            <cx:binning intervalClosed="r" overflow="8.0000000000000034e-05">
              <cx:binCount val="25"/>
            </cx:binning>
          </cx:layoutPr>
        </cx:series>
      </cx:plotAreaRegion>
      <cx:axis id="0">
        <cx:catScaling gapWidth="0"/>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Histogram of  All Vaccinated A Under 5 years excluding N?A</a:t>
            </a:r>
            <a:endParaRPr lang="en-GB">
              <a:effectLst/>
            </a:endParaRPr>
          </a:p>
        </cx:rich>
      </cx:tx>
    </cx:title>
    <cx:plotArea>
      <cx:plotAreaRegion>
        <cx:series layoutId="clusteredColumn" uniqueId="{2EFD4FFF-077A-8E46-BC01-4D6427F1B54C}">
          <cx:dataId val="0"/>
          <cx:layoutPr>
            <cx:binning intervalClosed="r">
              <cx:binCount val="14"/>
            </cx:binning>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Histogram of All Vaccinated K All Age Groups excluding N/A </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All Vaccinated K All Age Groups excluding N/A </a:t>
          </a:r>
        </a:p>
      </cx:txPr>
    </cx:title>
    <cx:plotArea>
      <cx:plotAreaRegion>
        <cx:series layoutId="clusteredColumn" uniqueId="{AD973BD1-8D58-4948-9B41-6D7B02ACB7D3}">
          <cx:dataId val="0"/>
          <cx:layoutPr>
            <cx:binning intervalClosed="r"/>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tx>
        <cx:rich>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Histogram of All Vaccinated L65+ years excluding N/A</a:t>
            </a:r>
          </a:p>
          <a:p>
            <a:pPr algn="ctr" rtl="0">
              <a:defRPr/>
            </a:pPr>
            <a:endParaRPr lang="en-GB"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E27E1E1A-A0FB-D043-85FC-548512FA8E66}">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13" Type="http://schemas.microsoft.com/office/2014/relationships/chartEx" Target="../charts/chartEx13.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5" Type="http://schemas.microsoft.com/office/2014/relationships/chartEx" Target="../charts/chartEx1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 Id="rId14" Type="http://schemas.microsoft.com/office/2014/relationships/chartEx" Target="../charts/chartEx14.xml"/></Relationships>
</file>

<file path=xl/drawings/drawing1.xml><?xml version="1.0" encoding="utf-8"?>
<xdr:wsDr xmlns:xdr="http://schemas.openxmlformats.org/drawingml/2006/spreadsheetDrawing" xmlns:a="http://schemas.openxmlformats.org/drawingml/2006/main">
  <xdr:twoCellAnchor>
    <xdr:from>
      <xdr:col>8</xdr:col>
      <xdr:colOff>12700</xdr:colOff>
      <xdr:row>0</xdr:row>
      <xdr:rowOff>190500</xdr:rowOff>
    </xdr:from>
    <xdr:to>
      <xdr:col>13</xdr:col>
      <xdr:colOff>812800</xdr:colOff>
      <xdr:row>15</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03C5BE9-0FEC-AE4A-B5D1-A173E1EC93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08800" y="190500"/>
              <a:ext cx="4927600" cy="3022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812800</xdr:colOff>
      <xdr:row>17</xdr:row>
      <xdr:rowOff>25400</xdr:rowOff>
    </xdr:from>
    <xdr:to>
      <xdr:col>14</xdr:col>
      <xdr:colOff>64140</xdr:colOff>
      <xdr:row>32</xdr:row>
      <xdr:rowOff>12828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6921BB2-23A5-5848-80BA-1C6F73FD09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883400" y="3479800"/>
              <a:ext cx="5029840" cy="303542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25400</xdr:colOff>
      <xdr:row>0</xdr:row>
      <xdr:rowOff>190500</xdr:rowOff>
    </xdr:from>
    <xdr:to>
      <xdr:col>6</xdr:col>
      <xdr:colOff>812800</xdr:colOff>
      <xdr:row>16</xdr:row>
      <xdr:rowOff>12700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8CA822E-2B8A-7846-9EAF-74544C6626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50900" y="190500"/>
              <a:ext cx="5207000" cy="3073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128954</xdr:colOff>
      <xdr:row>17</xdr:row>
      <xdr:rowOff>11723</xdr:rowOff>
    </xdr:from>
    <xdr:to>
      <xdr:col>7</xdr:col>
      <xdr:colOff>90853</xdr:colOff>
      <xdr:row>32</xdr:row>
      <xdr:rowOff>37123</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6CAF50B-7816-E64E-AEEF-3DB5B82C15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54454" y="3466123"/>
              <a:ext cx="5206999" cy="3073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17</xdr:row>
      <xdr:rowOff>0</xdr:rowOff>
    </xdr:from>
    <xdr:to>
      <xdr:col>21</xdr:col>
      <xdr:colOff>12700</xdr:colOff>
      <xdr:row>31</xdr:row>
      <xdr:rowOff>177800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DEA0788F-BD65-AB4A-B832-36CC78E062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674600" y="3454400"/>
              <a:ext cx="4965700" cy="3022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33</xdr:row>
      <xdr:rowOff>0</xdr:rowOff>
    </xdr:from>
    <xdr:to>
      <xdr:col>21</xdr:col>
      <xdr:colOff>12700</xdr:colOff>
      <xdr:row>47</xdr:row>
      <xdr:rowOff>177800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DBB2E31B-38D0-714E-8C18-3E2AAF5E58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674600" y="6705600"/>
              <a:ext cx="4965700" cy="3022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821009</xdr:colOff>
      <xdr:row>0</xdr:row>
      <xdr:rowOff>205252</xdr:rowOff>
    </xdr:from>
    <xdr:to>
      <xdr:col>20</xdr:col>
      <xdr:colOff>821009</xdr:colOff>
      <xdr:row>15</xdr:row>
      <xdr:rowOff>166767</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DEED50C5-D371-C640-8E77-8D1BAC9253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670109" y="205252"/>
              <a:ext cx="4953000" cy="300951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0</xdr:colOff>
      <xdr:row>1</xdr:row>
      <xdr:rowOff>0</xdr:rowOff>
    </xdr:from>
    <xdr:to>
      <xdr:col>27</xdr:col>
      <xdr:colOff>801077</xdr:colOff>
      <xdr:row>14</xdr:row>
      <xdr:rowOff>175846</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DD171362-BD57-414F-8D8D-C2F2057E8D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453100" y="203200"/>
              <a:ext cx="4928577" cy="281744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801077</xdr:colOff>
      <xdr:row>34</xdr:row>
      <xdr:rowOff>9865</xdr:rowOff>
    </xdr:from>
    <xdr:to>
      <xdr:col>7</xdr:col>
      <xdr:colOff>58615</xdr:colOff>
      <xdr:row>48</xdr:row>
      <xdr:rowOff>-1</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F37444A3-7CBC-C84B-BAA1-EA44653990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01077" y="6918665"/>
              <a:ext cx="5328138" cy="283493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820614</xdr:colOff>
      <xdr:row>33</xdr:row>
      <xdr:rowOff>58614</xdr:rowOff>
    </xdr:from>
    <xdr:to>
      <xdr:col>14</xdr:col>
      <xdr:colOff>19538</xdr:colOff>
      <xdr:row>47</xdr:row>
      <xdr:rowOff>117230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E8A7FCBB-88E6-9347-A05C-7F23CFCB74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891214" y="6764214"/>
              <a:ext cx="4977424" cy="290341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781539</xdr:colOff>
      <xdr:row>49</xdr:row>
      <xdr:rowOff>19538</xdr:rowOff>
    </xdr:from>
    <xdr:to>
      <xdr:col>14</xdr:col>
      <xdr:colOff>0</xdr:colOff>
      <xdr:row>63</xdr:row>
      <xdr:rowOff>117230</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090A0E1A-20FF-3643-A2E0-F07A6EADA5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852139" y="9976338"/>
              <a:ext cx="4996961" cy="294249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65</xdr:row>
      <xdr:rowOff>0</xdr:rowOff>
    </xdr:from>
    <xdr:to>
      <xdr:col>14</xdr:col>
      <xdr:colOff>39076</xdr:colOff>
      <xdr:row>79</xdr:row>
      <xdr:rowOff>97692</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AFFD57FB-601D-594F-8BF8-6EFEF14B81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896100" y="13208000"/>
              <a:ext cx="4992076" cy="294249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742461</xdr:colOff>
      <xdr:row>0</xdr:row>
      <xdr:rowOff>156306</xdr:rowOff>
    </xdr:from>
    <xdr:to>
      <xdr:col>35</xdr:col>
      <xdr:colOff>0</xdr:colOff>
      <xdr:row>15</xdr:row>
      <xdr:rowOff>19538</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B9BF5F0B-5580-F546-94EB-969BF2E39F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4148561" y="156306"/>
              <a:ext cx="5036039" cy="291123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820614</xdr:colOff>
      <xdr:row>16</xdr:row>
      <xdr:rowOff>0</xdr:rowOff>
    </xdr:from>
    <xdr:to>
      <xdr:col>35</xdr:col>
      <xdr:colOff>39076</xdr:colOff>
      <xdr:row>31</xdr:row>
      <xdr:rowOff>39077</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09EFACCB-8500-AA4F-AD75-CCCE90FFB2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4226714" y="3251200"/>
              <a:ext cx="4996962" cy="308707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820614</xdr:colOff>
      <xdr:row>32</xdr:row>
      <xdr:rowOff>-1</xdr:rowOff>
    </xdr:from>
    <xdr:to>
      <xdr:col>35</xdr:col>
      <xdr:colOff>19538</xdr:colOff>
      <xdr:row>47</xdr:row>
      <xdr:rowOff>19537</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6D65FD53-3B5E-154E-8483-D31BAD240C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4226714" y="6502399"/>
              <a:ext cx="4977424" cy="30675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03.876270833331" createdVersion="7" refreshedVersion="7" minRefreshableVersion="3" recordCount="4896" xr:uid="{9528B767-7E21-5F4F-8CAD-3533A9872984}">
  <cacheSource type="worksheet">
    <worksheetSource name="Table17"/>
  </cacheSource>
  <cacheFields count="52">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Year" numFmtId="1">
      <sharedItems containsSemiMixedTypes="0" containsString="0" containsNumber="1" containsInteger="1" minValue="2010" maxValue="2017" count="8">
        <n v="2010"/>
        <n v="2011"/>
        <n v="2012"/>
        <n v="2013"/>
        <n v="2014"/>
        <n v="2015"/>
        <n v="2016"/>
        <n v="2017"/>
      </sharedItems>
    </cacheField>
    <cacheField name="Month" numFmtId="164">
      <sharedItems count="12">
        <s v="Jan"/>
        <s v="Feb"/>
        <s v="Mar"/>
        <s v="Apr"/>
        <s v="May"/>
        <s v="Jun"/>
        <s v="Jul"/>
        <s v="Aug"/>
        <s v="Sep"/>
        <s v="Oct"/>
        <s v="Nov"/>
        <s v="Dec"/>
      </sharedItems>
    </cacheField>
    <cacheField name="Combined Key 1" numFmtId="0">
      <sharedItems/>
    </cacheField>
    <cacheField name="Combined Key 2" numFmtId="0">
      <sharedItems/>
    </cacheField>
    <cacheField name="Deaths A Under 5 years" numFmtId="0">
      <sharedItems containsSemiMixedTypes="0" containsString="0" containsNumber="1" containsInteger="1" minValue="10" maxValue="10"/>
    </cacheField>
    <cacheField name="Deaths B 5-14 years" numFmtId="0">
      <sharedItems containsSemiMixedTypes="0" containsString="0" containsNumber="1" containsInteger="1" minValue="5" maxValue="5"/>
    </cacheField>
    <cacheField name="Deaths C 15-24 years" numFmtId="0">
      <sharedItems containsSemiMixedTypes="0" containsString="0" containsNumber="1" containsInteger="1" minValue="5" maxValue="5"/>
    </cacheField>
    <cacheField name="Deaths D 25-34 years" numFmtId="0">
      <sharedItems containsSemiMixedTypes="0" containsString="0" containsNumber="1" containsInteger="1" minValue="5" maxValue="27"/>
    </cacheField>
    <cacheField name="Deaths E 35-44 years" numFmtId="0">
      <sharedItems containsSemiMixedTypes="0" containsString="0" containsNumber="1" containsInteger="1" minValue="5" maxValue="54"/>
    </cacheField>
    <cacheField name="Deaths F 45-54 years" numFmtId="0">
      <sharedItems containsSemiMixedTypes="0" containsString="0" containsNumber="1" containsInteger="1" minValue="5" maxValue="82"/>
    </cacheField>
    <cacheField name="Deaths G 55-64 years" numFmtId="0">
      <sharedItems containsSemiMixedTypes="0" containsString="0" containsNumber="1" containsInteger="1" minValue="5" maxValue="155"/>
    </cacheField>
    <cacheField name="Deaths H 65-74 years" numFmtId="0">
      <sharedItems containsSemiMixedTypes="0" containsString="0" containsNumber="1" containsInteger="1" minValue="5" maxValue="135"/>
    </cacheField>
    <cacheField name="Deaths I 75-84 years" numFmtId="0">
      <sharedItems containsSemiMixedTypes="0" containsString="0" containsNumber="1" containsInteger="1" minValue="5" maxValue="248"/>
    </cacheField>
    <cacheField name="Deaths J 85+ years" numFmtId="0">
      <sharedItems containsSemiMixedTypes="0" containsString="0" containsNumber="1" containsInteger="1" minValue="5" maxValue="512"/>
    </cacheField>
    <cacheField name="Deaths K All Age Groups" numFmtId="0">
      <sharedItems containsSemiMixedTypes="0" containsString="0" containsNumber="1" containsInteger="1" minValue="55" maxValue="1036"/>
    </cacheField>
    <cacheField name="Deaths L 65+ years" numFmtId="0">
      <sharedItems containsSemiMixedTypes="0" containsString="0" containsNumber="1" containsInteger="1" minValue="15" maxValue="867"/>
    </cacheField>
    <cacheField name="Population A Under 5 years" numFmtId="0">
      <sharedItems containsSemiMixedTypes="0" containsString="0" containsNumber="1" containsInteger="1" minValue="29829" maxValue="2545224"/>
    </cacheField>
    <cacheField name="Population B 5-14 years" numFmtId="0">
      <sharedItems containsSemiMixedTypes="0" containsString="0" containsNumber="1" containsInteger="1" minValue="52155" maxValue="5092471"/>
    </cacheField>
    <cacheField name="Population C 15 - 24 years" numFmtId="0">
      <sharedItems containsSemiMixedTypes="0" containsString="0" containsNumber="1" containsInteger="1" minValue="78160" maxValue="5596387"/>
    </cacheField>
    <cacheField name="Population D 25-34 years" numFmtId="0">
      <sharedItems containsSemiMixedTypes="0" containsString="0" containsNumber="1" containsInteger="1" minValue="68112" maxValue="5822872"/>
    </cacheField>
    <cacheField name="Population E 35-44 years" numFmtId="0">
      <sharedItems containsSemiMixedTypes="0" containsString="0" containsNumber="1" containsInteger="1" minValue="66635" maxValue="5288140"/>
    </cacheField>
    <cacheField name="Population F 45-54 years" numFmtId="0">
      <sharedItems containsSemiMixedTypes="0" containsString="0" containsNumber="1" containsInteger="1" minValue="70920" maxValue="5248476"/>
    </cacheField>
    <cacheField name="Population G 55 - 64 years" numFmtId="0">
      <sharedItems containsSemiMixedTypes="0" containsString="0" containsNumber="1" containsInteger="1" minValue="61926" maxValue="4597095"/>
    </cacheField>
    <cacheField name="Population H 65-74 years" numFmtId="0">
      <sharedItems containsSemiMixedTypes="0" containsString="0" containsNumber="1" containsInteger="1" minValue="32019" maxValue="2946809"/>
    </cacheField>
    <cacheField name="Population I 75-84 years" numFmtId="0">
      <sharedItems containsSemiMixedTypes="0" containsString="0" containsNumber="1" containsInteger="1" minValue="14049" maxValue="1509528"/>
    </cacheField>
    <cacheField name="Population J 85+ years" numFmtId="0">
      <sharedItems containsSemiMixedTypes="0" containsString="0" containsNumber="1" containsInteger="1" minValue="4086" maxValue="692111"/>
    </cacheField>
    <cacheField name="Population K All Age Groups" numFmtId="0">
      <sharedItems containsSemiMixedTypes="0" containsString="0" containsNumber="1" containsInteger="1" minValue="545579" maxValue="38982847"/>
    </cacheField>
    <cacheField name="Population N 65+ years" numFmtId="0">
      <sharedItems containsSemiMixedTypes="0" containsString="0" containsNumber="1" containsInteger="1" minValue="50154" maxValue="5148448"/>
    </cacheField>
    <cacheField name="Death Ratio A Under 5 years" numFmtId="165">
      <sharedItems containsSemiMixedTypes="0" containsString="0" containsNumber="1" minValue="3.9289272771276711E-6" maxValue="3.3524422541821719E-4"/>
    </cacheField>
    <cacheField name="Death Ratio B 5-14 years" numFmtId="165">
      <sharedItems containsSemiMixedTypes="0" containsString="0" containsNumber="1" minValue="9.8184162462584477E-7" maxValue="9.586808551433228E-5"/>
    </cacheField>
    <cacheField name="Death Ratio C 15 - 24 years" numFmtId="165">
      <sharedItems containsSemiMixedTypes="0" containsString="0" containsNumber="1" minValue="8.9343356704959822E-7" maxValue="6.3971340839303993E-5"/>
    </cacheField>
    <cacheField name="Death Ratio D 25-34 years" numFmtId="165">
      <sharedItems containsSemiMixedTypes="0" containsString="0" containsNumber="1" minValue="8.586827943324188E-7" maxValue="7.3408503641061784E-5"/>
    </cacheField>
    <cacheField name="Death Ratio E 35-44 years" numFmtId="165">
      <sharedItems containsSemiMixedTypes="0" containsString="0" containsNumber="1" minValue="9.455120325861267E-7" maxValue="7.5035641929916709E-5"/>
    </cacheField>
    <cacheField name="Death Ratio F 45-54 years" numFmtId="165">
      <sharedItems containsSemiMixedTypes="0" containsString="0" containsNumber="1" minValue="9.5265749524242843E-7" maxValue="7.0501974055273554E-5"/>
    </cacheField>
    <cacheField name="Death Ratio G 55 - 64 years" numFmtId="165">
      <sharedItems containsSemiMixedTypes="0" containsString="0" containsNumber="1" minValue="1.913565765236863E-6" maxValue="8.0741530213480602E-5"/>
    </cacheField>
    <cacheField name="Death Ratio H 65-74 years" numFmtId="165">
      <sharedItems containsSemiMixedTypes="0" containsString="0" containsNumber="1" minValue="6.6183439315080826E-6" maxValue="1.5615728161404166E-4"/>
    </cacheField>
    <cacheField name="Death Ratio I 75-84 years" numFmtId="165">
      <sharedItems containsSemiMixedTypes="0" containsString="0" containsNumber="1" minValue="1.4845209005697592E-5" maxValue="3.5589721688376397E-4"/>
    </cacheField>
    <cacheField name="Death Ratio J 85 years and over" numFmtId="165">
      <sharedItems containsSemiMixedTypes="0" containsString="0" containsNumber="1" minValue="5.9158995716888707E-5" maxValue="1.7853499285860029E-3"/>
    </cacheField>
    <cacheField name="Death Ratio K All Age Groups" numFmtId="165">
      <sharedItems containsSemiMixedTypes="0" containsString="0" containsNumber="1" minValue="6.7105252984615538E-6" maxValue="1.1177273358247836E-4"/>
    </cacheField>
    <cacheField name="Death Ratio L 65+ years" numFmtId="165">
      <sharedItems containsSemiMixedTypes="0" containsString="0" containsNumber="1" minValue="2.1204530418605704E-5" maxValue="3.7664468177709331E-4"/>
    </cacheField>
    <cacheField name="Average Weekly ILI Total" numFmtId="10">
      <sharedItems containsMixedTypes="1" containsNumber="1" minValue="0" maxValue="0.56384999999999996"/>
    </cacheField>
    <cacheField name="HCP Vaccinated Estimate" numFmtId="10">
      <sharedItems containsMixedTypes="1" containsNumber="1" minValue="0.624" maxValue="0.97599999999999998"/>
    </cacheField>
    <cacheField name="All Vaccinated A Under 5 years Estimate" numFmtId="9">
      <sharedItems containsMixedTypes="1" containsNumber="1" minValue="0" maxValue="0.59599999999999997"/>
    </cacheField>
    <cacheField name="All Vaccinated K All Age Groups Estimate" numFmtId="9">
      <sharedItems containsMixedTypes="1" containsNumber="1" minValue="0" maxValue="0.78"/>
    </cacheField>
    <cacheField name="All Vaccinated L 65+ years Estimate " numFmtId="9">
      <sharedItems containsMixedTypes="1" containsNumber="1" minValue="0" maxValue="0.92700000000000005"/>
    </cacheField>
    <cacheField name="Max Cumulative Hospitalisation % A Under 5 years" numFmtId="165">
      <sharedItems containsMixedTypes="1" containsNumber="1" minValue="0" maxValue="3.2760000000000003E-3"/>
    </cacheField>
    <cacheField name="Max Cumulative Hospitalisation % K All Age Groups" numFmtId="165">
      <sharedItems containsMixedTypes="1" containsNumber="1" minValue="0" maxValue="1.6577000000000001E-2"/>
    </cacheField>
    <cacheField name="Max Cumulative Hospitalisation % L 65+ years" numFmtId="165">
      <sharedItems containsMixedTypes="1" containsNumber="1" minValue="0" maxValue="6.0339999999999994E-3"/>
    </cacheField>
    <cacheField name="Avg Weekly Hospitalisation % A Under 5 years" numFmtId="165">
      <sharedItems containsMixedTypes="1" containsNumber="1" minValue="0" maxValue="1.6124999999999999E-4"/>
    </cacheField>
    <cacheField name="Avg Weekly Hospitalisation % K All Age Groups" numFmtId="165">
      <sharedItems containsMixedTypes="1" containsNumber="1" minValue="0" maxValue="2.8591666666666669E-4"/>
    </cacheField>
    <cacheField name="Avg Weekly Hospitalisation % L 65+ years" numFmtId="165">
      <sharedItems containsMixedTypes="1" containsNumber="1" minValue="0" maxValue="5.3724999999999997E-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96">
  <r>
    <x v="0"/>
    <x v="0"/>
    <x v="0"/>
    <s v="Alabama, 2010"/>
    <s v="Alabama, 2010, Jan"/>
    <n v="10"/>
    <n v="5"/>
    <n v="5"/>
    <n v="5"/>
    <n v="5"/>
    <n v="5"/>
    <n v="14"/>
    <n v="17"/>
    <n v="34"/>
    <n v="37"/>
    <n v="137"/>
    <n v="88"/>
    <n v="302659"/>
    <n v="627588"/>
    <n v="674272"/>
    <n v="597185"/>
    <n v="633270"/>
    <n v="685414"/>
    <n v="557046"/>
    <n v="353234"/>
    <n v="208147"/>
    <n v="73836"/>
    <n v="4712651"/>
    <n v="635217"/>
    <n v="3.3040484505664791E-5"/>
    <n v="7.9670102041466691E-6"/>
    <n v="7.4154050590859476E-6"/>
    <n v="8.372614851344223E-6"/>
    <n v="7.8955263947447383E-6"/>
    <n v="7.2948612079706572E-6"/>
    <n v="2.513257432958858E-5"/>
    <n v="4.8126737516773584E-5"/>
    <n v="1.6334609674893225E-4"/>
    <n v="5.0111056936995508E-4"/>
    <n v="2.9070686541396762E-5"/>
    <n v="1.3853533516892654E-4"/>
    <s v="null"/>
    <s v="null"/>
    <n v="0.376"/>
    <n v="0.626"/>
    <s v="N/A"/>
    <s v="null"/>
    <s v="null"/>
    <s v="null"/>
    <s v="null"/>
    <s v="null"/>
    <s v="null"/>
  </r>
  <r>
    <x v="0"/>
    <x v="0"/>
    <x v="1"/>
    <s v="Alabama, 2010"/>
    <s v="Alabama, 2010, Feb"/>
    <n v="10"/>
    <n v="5"/>
    <n v="5"/>
    <n v="5"/>
    <n v="5"/>
    <n v="5"/>
    <n v="5"/>
    <n v="13"/>
    <n v="22"/>
    <n v="28"/>
    <n v="103"/>
    <n v="63"/>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3.6802799277532741E-5"/>
    <n v="1.0569453319048557E-4"/>
    <n v="3.7921880925293893E-4"/>
    <n v="2.1856063604115815E-5"/>
    <n v="9.9178705859572403E-5"/>
    <s v="null"/>
    <s v="null"/>
    <n v="0.38700000000000001"/>
    <n v="0.63700000000000001"/>
    <s v="N/A"/>
    <s v="null"/>
    <s v="null"/>
    <s v="null"/>
    <s v="null"/>
    <s v="null"/>
    <s v="null"/>
  </r>
  <r>
    <x v="0"/>
    <x v="0"/>
    <x v="2"/>
    <s v="Alabama, 2010"/>
    <s v="Alabama, 2010, Mar"/>
    <n v="10"/>
    <n v="5"/>
    <n v="5"/>
    <n v="5"/>
    <n v="5"/>
    <n v="10"/>
    <n v="5"/>
    <n v="14"/>
    <n v="20"/>
    <n v="27"/>
    <n v="106"/>
    <n v="61"/>
    <n v="302659"/>
    <n v="627588"/>
    <n v="674272"/>
    <n v="597185"/>
    <n v="633270"/>
    <n v="685414"/>
    <n v="557046"/>
    <n v="353234"/>
    <n v="208147"/>
    <n v="73836"/>
    <n v="4712651"/>
    <n v="635217"/>
    <n v="3.3040484505664791E-5"/>
    <n v="7.9670102041466691E-6"/>
    <n v="7.4154050590859476E-6"/>
    <n v="8.372614851344223E-6"/>
    <n v="7.8955263947447383E-6"/>
    <n v="1.4589722415941314E-5"/>
    <n v="8.9759194034244932E-6"/>
    <n v="3.9633783837342951E-5"/>
    <n v="9.6085939264077796E-5"/>
    <n v="3.656752803510483E-4"/>
    <n v="2.2492647980934722E-5"/>
    <n v="9.603017551482407E-5"/>
    <s v="null"/>
    <s v="null"/>
    <n v="0.39200000000000002"/>
    <n v="0.64300000000000002"/>
    <s v="N/A"/>
    <s v="null"/>
    <s v="null"/>
    <s v="null"/>
    <s v="null"/>
    <s v="null"/>
    <s v="null"/>
  </r>
  <r>
    <x v="0"/>
    <x v="0"/>
    <x v="3"/>
    <s v="Alabama, 2010"/>
    <s v="Alabama, 2010, Apr"/>
    <n v="10"/>
    <n v="5"/>
    <n v="5"/>
    <n v="5"/>
    <n v="5"/>
    <n v="5"/>
    <n v="5"/>
    <n v="12"/>
    <n v="20"/>
    <n v="25"/>
    <n v="97"/>
    <n v="57"/>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3.397181471772253E-5"/>
    <n v="9.6085939264077796E-5"/>
    <n v="3.3858822254726693E-4"/>
    <n v="2.0582894850477999E-5"/>
    <n v="8.9733114825327404E-5"/>
    <s v="null"/>
    <s v="null"/>
    <n v="0.39700000000000002"/>
    <n v="0.65300000000000002"/>
    <s v="N/A"/>
    <s v="null"/>
    <s v="null"/>
    <s v="null"/>
    <s v="null"/>
    <s v="null"/>
    <s v="null"/>
  </r>
  <r>
    <x v="0"/>
    <x v="0"/>
    <x v="4"/>
    <s v="Alabama, 2010"/>
    <s v="Alabama, 2010, May"/>
    <n v="10"/>
    <n v="5"/>
    <n v="5"/>
    <n v="5"/>
    <n v="5"/>
    <n v="5"/>
    <n v="5"/>
    <n v="18"/>
    <n v="24"/>
    <n v="21"/>
    <n v="103"/>
    <n v="63"/>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5.0957722076583795E-5"/>
    <n v="1.1530312711689335E-4"/>
    <n v="2.8441410693970419E-4"/>
    <n v="2.1856063604115815E-5"/>
    <n v="9.9178705859572403E-5"/>
    <s v="null"/>
    <s v="null"/>
    <n v="0.39799999999999996"/>
    <n v="0.65300000000000002"/>
    <s v="N/A"/>
    <s v="null"/>
    <s v="null"/>
    <s v="null"/>
    <s v="null"/>
    <s v="null"/>
    <s v="null"/>
  </r>
  <r>
    <x v="0"/>
    <x v="0"/>
    <x v="5"/>
    <s v="Alabama, 2010"/>
    <s v="Alabama, 2010, Jun"/>
    <n v="10"/>
    <n v="5"/>
    <n v="5"/>
    <n v="5"/>
    <n v="5"/>
    <n v="5"/>
    <n v="5"/>
    <n v="12"/>
    <n v="24"/>
    <n v="28"/>
    <n v="104"/>
    <n v="64"/>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3.397181471772253E-5"/>
    <n v="1.1530312711689335E-4"/>
    <n v="3.7921880925293893E-4"/>
    <n v="2.2068258396388785E-5"/>
    <n v="1.0075297103194657E-4"/>
    <s v="null"/>
    <s v="null"/>
    <s v="null"/>
    <s v="null"/>
    <s v="null"/>
    <s v="null"/>
    <s v="null"/>
    <s v="null"/>
    <s v="null"/>
    <s v="null"/>
    <s v="null"/>
  </r>
  <r>
    <x v="0"/>
    <x v="0"/>
    <x v="6"/>
    <s v="Alabama, 2010"/>
    <s v="Alabama, 2010, Jul"/>
    <n v="10"/>
    <n v="5"/>
    <n v="5"/>
    <n v="5"/>
    <n v="5"/>
    <n v="5"/>
    <n v="5"/>
    <n v="5"/>
    <n v="24"/>
    <n v="21"/>
    <n v="90"/>
    <n v="50"/>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1.4154922799051054E-5"/>
    <n v="1.1530312711689335E-4"/>
    <n v="2.8441410693970419E-4"/>
    <n v="1.9097531304567216E-5"/>
    <n v="7.8713258618708253E-5"/>
    <s v="null"/>
    <s v="null"/>
    <s v="null"/>
    <s v="null"/>
    <s v="null"/>
    <s v="null"/>
    <s v="null"/>
    <s v="null"/>
    <s v="null"/>
    <s v="null"/>
    <s v="null"/>
  </r>
  <r>
    <x v="0"/>
    <x v="0"/>
    <x v="7"/>
    <s v="Alabama, 2010"/>
    <s v="Alabama, 2010, Aug"/>
    <n v="10"/>
    <n v="5"/>
    <n v="5"/>
    <n v="5"/>
    <n v="5"/>
    <n v="5"/>
    <n v="5"/>
    <n v="12"/>
    <n v="20"/>
    <n v="27"/>
    <n v="99"/>
    <n v="59"/>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3.397181471772253E-5"/>
    <n v="9.6085939264077796E-5"/>
    <n v="3.656752803510483E-4"/>
    <n v="2.1007284435023939E-5"/>
    <n v="9.2881645170075737E-5"/>
    <s v="null"/>
    <s v="null"/>
    <n v="1.1000000000000001E-2"/>
    <n v="8.0000000000000002E-3"/>
    <n v="0"/>
    <s v="null"/>
    <s v="null"/>
    <s v="null"/>
    <s v="null"/>
    <s v="null"/>
    <s v="null"/>
  </r>
  <r>
    <x v="0"/>
    <x v="0"/>
    <x v="8"/>
    <s v="Alabama, 2010"/>
    <s v="Alabama, 2010, Sep"/>
    <n v="10"/>
    <n v="5"/>
    <n v="5"/>
    <n v="5"/>
    <n v="5"/>
    <n v="5"/>
    <n v="5"/>
    <n v="5"/>
    <n v="17"/>
    <n v="29"/>
    <n v="91"/>
    <n v="51"/>
    <n v="302659"/>
    <n v="627588"/>
    <n v="674272"/>
    <n v="597185"/>
    <n v="633270"/>
    <n v="685414"/>
    <n v="557046"/>
    <n v="353234"/>
    <n v="208147"/>
    <n v="73836"/>
    <n v="4712651"/>
    <n v="635217"/>
    <n v="3.3040484505664791E-5"/>
    <n v="7.9670102041466691E-6"/>
    <n v="7.4154050590859476E-6"/>
    <n v="8.372614851344223E-6"/>
    <n v="7.8955263947447383E-6"/>
    <n v="7.2948612079706572E-6"/>
    <n v="8.9759194034244932E-6"/>
    <n v="1.4154922799051054E-5"/>
    <n v="8.1673048374466124E-5"/>
    <n v="3.9276233815482961E-4"/>
    <n v="1.9309726096840186E-5"/>
    <n v="8.0287523791082419E-5"/>
    <s v="null"/>
    <s v="null"/>
    <n v="6.5000000000000002E-2"/>
    <n v="0.11199999999999999"/>
    <n v="0.13400000000000001"/>
    <s v="null"/>
    <s v="null"/>
    <s v="null"/>
    <s v="null"/>
    <s v="null"/>
    <s v="null"/>
  </r>
  <r>
    <x v="0"/>
    <x v="0"/>
    <x v="9"/>
    <s v="Alabama, 2010"/>
    <s v="Alabama, 2010, Oct"/>
    <n v="10"/>
    <n v="5"/>
    <n v="5"/>
    <n v="5"/>
    <n v="5"/>
    <n v="5"/>
    <n v="11"/>
    <n v="11"/>
    <n v="20"/>
    <n v="27"/>
    <n v="104"/>
    <n v="58"/>
    <n v="302659"/>
    <n v="627588"/>
    <n v="674272"/>
    <n v="597185"/>
    <n v="633270"/>
    <n v="685414"/>
    <n v="557046"/>
    <n v="353234"/>
    <n v="208147"/>
    <n v="73836"/>
    <n v="4712651"/>
    <n v="635217"/>
    <n v="3.3040484505664791E-5"/>
    <n v="7.9670102041466691E-6"/>
    <n v="7.4154050590859476E-6"/>
    <n v="8.372614851344223E-6"/>
    <n v="7.8955263947447383E-6"/>
    <n v="7.2948612079706572E-6"/>
    <n v="1.9747022687533885E-5"/>
    <n v="3.1140830157912319E-5"/>
    <n v="9.6085939264077796E-5"/>
    <n v="3.656752803510483E-4"/>
    <n v="2.2068258396388785E-5"/>
    <n v="9.1307379997701571E-5"/>
    <n v="2.4849999999999997E-2"/>
    <s v="null"/>
    <n v="0.24300000000000002"/>
    <n v="0.42799999999999999"/>
    <n v="0.317"/>
    <s v="null"/>
    <s v="null"/>
    <s v="null"/>
    <s v="null"/>
    <s v="null"/>
    <s v="null"/>
  </r>
  <r>
    <x v="0"/>
    <x v="0"/>
    <x v="10"/>
    <s v="Alabama, 2010"/>
    <s v="Alabama, 2010, Nov"/>
    <n v="10"/>
    <n v="5"/>
    <n v="5"/>
    <n v="5"/>
    <n v="5"/>
    <n v="5"/>
    <n v="10"/>
    <n v="17"/>
    <n v="14"/>
    <n v="32"/>
    <n v="108"/>
    <n v="63"/>
    <n v="302659"/>
    <n v="627588"/>
    <n v="674272"/>
    <n v="597185"/>
    <n v="633270"/>
    <n v="685414"/>
    <n v="557046"/>
    <n v="353234"/>
    <n v="208147"/>
    <n v="73836"/>
    <n v="4712651"/>
    <n v="635217"/>
    <n v="3.3040484505664791E-5"/>
    <n v="7.9670102041466691E-6"/>
    <n v="7.4154050590859476E-6"/>
    <n v="8.372614851344223E-6"/>
    <n v="7.8955263947447383E-6"/>
    <n v="7.2948612079706572E-6"/>
    <n v="1.7951838806848986E-5"/>
    <n v="4.8126737516773584E-5"/>
    <n v="6.7260157484854452E-5"/>
    <n v="4.3339292486050166E-4"/>
    <n v="2.2917037565480661E-5"/>
    <n v="9.9178705859572403E-5"/>
    <n v="3.8875E-2"/>
    <s v="null"/>
    <n v="0.33799999999999997"/>
    <n v="0.57700000000000007"/>
    <n v="0.441"/>
    <s v="null"/>
    <s v="null"/>
    <s v="null"/>
    <s v="null"/>
    <s v="null"/>
    <s v="null"/>
  </r>
  <r>
    <x v="0"/>
    <x v="0"/>
    <x v="11"/>
    <s v="Alabama, 2010"/>
    <s v="Alabama, 2010, Dec"/>
    <n v="10"/>
    <n v="5"/>
    <n v="5"/>
    <n v="5"/>
    <n v="5"/>
    <n v="5"/>
    <n v="10"/>
    <n v="17"/>
    <n v="24"/>
    <n v="46"/>
    <n v="132"/>
    <n v="87"/>
    <n v="302659"/>
    <n v="627588"/>
    <n v="674272"/>
    <n v="597185"/>
    <n v="633270"/>
    <n v="685414"/>
    <n v="557046"/>
    <n v="353234"/>
    <n v="208147"/>
    <n v="73836"/>
    <n v="4712651"/>
    <n v="635217"/>
    <n v="3.3040484505664791E-5"/>
    <n v="7.9670102041466691E-6"/>
    <n v="7.4154050590859476E-6"/>
    <n v="8.372614851344223E-6"/>
    <n v="7.8955263947447383E-6"/>
    <n v="7.2948612079706572E-6"/>
    <n v="1.7951838806848986E-5"/>
    <n v="4.8126737516773584E-5"/>
    <n v="1.1530312711689335E-4"/>
    <n v="6.2300232948697112E-4"/>
    <n v="2.800971258003192E-5"/>
    <n v="1.3696106999655237E-4"/>
    <n v="9.8780000000000007E-2"/>
    <s v="null"/>
    <n v="0.36700000000000005"/>
    <n v="0.624"/>
    <n v="0.46"/>
    <s v="null"/>
    <s v="null"/>
    <s v="null"/>
    <s v="null"/>
    <s v="null"/>
    <s v="null"/>
  </r>
  <r>
    <x v="0"/>
    <x v="1"/>
    <x v="0"/>
    <s v="Alabama, 2011"/>
    <s v="Alabama, 2011, Jan"/>
    <n v="10"/>
    <n v="5"/>
    <n v="5"/>
    <n v="5"/>
    <n v="5"/>
    <n v="5"/>
    <n v="10"/>
    <n v="19"/>
    <n v="34"/>
    <n v="57"/>
    <n v="155"/>
    <n v="110"/>
    <n v="303661"/>
    <n v="628223"/>
    <n v="677462"/>
    <n v="602512"/>
    <n v="625184"/>
    <n v="688821"/>
    <n v="574227"/>
    <n v="362130"/>
    <n v="210022"/>
    <n v="75182"/>
    <n v="4747424"/>
    <n v="647334"/>
    <n v="3.2931459752816465E-5"/>
    <n v="7.9589572492570311E-6"/>
    <n v="7.3804877616751935E-6"/>
    <n v="8.2985899036035795E-6"/>
    <n v="7.9976454931668113E-6"/>
    <n v="7.2587798571762472E-6"/>
    <n v="1.7414715783131063E-5"/>
    <n v="5.2467345980725153E-5"/>
    <n v="1.6188780223024254E-4"/>
    <n v="7.5816019791971482E-4"/>
    <n v="3.2649285170231266E-5"/>
    <n v="1.6992773436896562E-4"/>
    <n v="0.1487"/>
    <s v="null"/>
    <n v="0.40299999999999997"/>
    <n v="0.66300000000000003"/>
    <n v="0.48399999999999999"/>
    <s v="null"/>
    <s v="null"/>
    <s v="null"/>
    <s v="null"/>
    <s v="null"/>
    <s v="null"/>
  </r>
  <r>
    <x v="0"/>
    <x v="1"/>
    <x v="1"/>
    <s v="Alabama, 2011"/>
    <s v="Alabama, 2011, Feb"/>
    <n v="10"/>
    <n v="5"/>
    <n v="5"/>
    <n v="5"/>
    <n v="5"/>
    <n v="5"/>
    <n v="10"/>
    <n v="11"/>
    <n v="28"/>
    <n v="31"/>
    <n v="115"/>
    <n v="70"/>
    <n v="303661"/>
    <n v="628223"/>
    <n v="677462"/>
    <n v="602512"/>
    <n v="625184"/>
    <n v="688821"/>
    <n v="574227"/>
    <n v="362130"/>
    <n v="210022"/>
    <n v="75182"/>
    <n v="4747424"/>
    <n v="647334"/>
    <n v="3.2931459752816465E-5"/>
    <n v="7.9589572492570311E-6"/>
    <n v="7.3804877616751935E-6"/>
    <n v="8.2985899036035795E-6"/>
    <n v="7.9976454931668113E-6"/>
    <n v="7.2587798571762472E-6"/>
    <n v="1.7414715783131063E-5"/>
    <n v="3.0375831883577719E-5"/>
    <n v="1.3331936654255267E-4"/>
    <n v="4.12332739219494E-4"/>
    <n v="2.4223663190816745E-5"/>
    <n v="1.0813583096206905E-4"/>
    <n v="0.14349999999999999"/>
    <s v="null"/>
    <n v="0.41700000000000004"/>
    <n v="0.67500000000000004"/>
    <n v="0.503"/>
    <s v="null"/>
    <s v="null"/>
    <s v="null"/>
    <s v="null"/>
    <s v="null"/>
    <s v="null"/>
  </r>
  <r>
    <x v="0"/>
    <x v="1"/>
    <x v="2"/>
    <s v="Alabama, 2011"/>
    <s v="Alabama, 2011, Mar"/>
    <n v="10"/>
    <n v="5"/>
    <n v="5"/>
    <n v="5"/>
    <n v="5"/>
    <n v="5"/>
    <n v="5"/>
    <n v="14"/>
    <n v="34"/>
    <n v="23"/>
    <n v="111"/>
    <n v="71"/>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8660149670008008E-5"/>
    <n v="1.6188780223024254E-4"/>
    <n v="3.0592429038865687E-4"/>
    <n v="2.3381100992875296E-5"/>
    <n v="1.0968062854724146E-4"/>
    <n v="4.6900000000000011E-2"/>
    <s v="null"/>
    <n v="0.42100000000000004"/>
    <n v="0.68400000000000005"/>
    <n v="0.50600000000000001"/>
    <s v="null"/>
    <s v="null"/>
    <s v="null"/>
    <s v="null"/>
    <s v="null"/>
    <s v="null"/>
  </r>
  <r>
    <x v="0"/>
    <x v="1"/>
    <x v="3"/>
    <s v="Alabama, 2011"/>
    <s v="Alabama, 2011, Apr"/>
    <n v="10"/>
    <n v="5"/>
    <n v="5"/>
    <n v="5"/>
    <n v="5"/>
    <n v="5"/>
    <n v="5"/>
    <n v="5"/>
    <n v="16"/>
    <n v="20"/>
    <n v="81"/>
    <n v="41"/>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1.3807196310717146E-5"/>
    <n v="7.6182495167172968E-5"/>
    <n v="2.6602112207709292E-4"/>
    <n v="1.7061884508314405E-5"/>
    <n v="6.3336700992069002E-5"/>
    <n v="2.1049999999999999E-2"/>
    <s v="null"/>
    <n v="0.42299999999999999"/>
    <n v="0.68500000000000005"/>
    <n v="0.50600000000000001"/>
    <s v="null"/>
    <s v="null"/>
    <s v="null"/>
    <s v="null"/>
    <s v="null"/>
    <s v="null"/>
  </r>
  <r>
    <x v="0"/>
    <x v="1"/>
    <x v="4"/>
    <s v="Alabama, 2011"/>
    <s v="Alabama, 2011, May"/>
    <n v="10"/>
    <n v="5"/>
    <n v="5"/>
    <n v="5"/>
    <n v="5"/>
    <n v="5"/>
    <n v="5"/>
    <n v="13"/>
    <n v="20"/>
    <n v="33"/>
    <n v="106"/>
    <n v="66"/>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5898710407864582E-5"/>
    <n v="9.5228118958966203E-5"/>
    <n v="4.389348514272033E-4"/>
    <n v="2.2327898245448479E-5"/>
    <n v="1.0195664062137939E-4"/>
    <n v="1.7649999999999999E-2"/>
    <s v="null"/>
    <n v="0.42399999999999999"/>
    <n v="0.68500000000000005"/>
    <n v="0.50600000000000001"/>
    <s v="null"/>
    <s v="null"/>
    <s v="null"/>
    <s v="null"/>
    <s v="null"/>
    <s v="null"/>
  </r>
  <r>
    <x v="0"/>
    <x v="1"/>
    <x v="5"/>
    <s v="Alabama, 2011"/>
    <s v="Alabama, 2011, Jun"/>
    <n v="10"/>
    <n v="5"/>
    <n v="5"/>
    <n v="5"/>
    <n v="5"/>
    <n v="5"/>
    <n v="5"/>
    <n v="11"/>
    <n v="24"/>
    <n v="17"/>
    <n v="92"/>
    <n v="52"/>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0375831883577719E-5"/>
    <n v="1.1427374275075944E-4"/>
    <n v="2.2611795376552897E-4"/>
    <n v="1.9378930552653396E-5"/>
    <n v="8.0329474428965578E-5"/>
    <n v="1.2699999999999999E-2"/>
    <s v="null"/>
    <s v="null"/>
    <s v="null"/>
    <s v="null"/>
    <s v="null"/>
    <s v="null"/>
    <s v="null"/>
    <s v="null"/>
    <s v="null"/>
    <s v="null"/>
  </r>
  <r>
    <x v="0"/>
    <x v="1"/>
    <x v="6"/>
    <s v="Alabama, 2011"/>
    <s v="Alabama, 2011, Jul"/>
    <n v="10"/>
    <n v="5"/>
    <n v="5"/>
    <n v="5"/>
    <n v="5"/>
    <n v="5"/>
    <n v="5"/>
    <n v="11"/>
    <n v="18"/>
    <n v="30"/>
    <n v="99"/>
    <n v="59"/>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0375831883577719E-5"/>
    <n v="8.5705307063069585E-5"/>
    <n v="3.9903168311563941E-4"/>
    <n v="2.0853414399050938E-5"/>
    <n v="9.1143057525172483E-5"/>
    <n v="8.7000000000000011E-3"/>
    <s v="null"/>
    <s v="null"/>
    <s v="null"/>
    <s v="null"/>
    <s v="null"/>
    <s v="null"/>
    <s v="null"/>
    <s v="null"/>
    <s v="null"/>
    <s v="null"/>
  </r>
  <r>
    <x v="0"/>
    <x v="1"/>
    <x v="7"/>
    <s v="Alabama, 2011"/>
    <s v="Alabama, 2011, Aug"/>
    <n v="10"/>
    <n v="5"/>
    <n v="5"/>
    <n v="5"/>
    <n v="5"/>
    <n v="5"/>
    <n v="5"/>
    <n v="5"/>
    <n v="27"/>
    <n v="23"/>
    <n v="95"/>
    <n v="55"/>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1.3807196310717146E-5"/>
    <n v="1.2855796059460438E-4"/>
    <n v="3.0592429038865687E-4"/>
    <n v="2.0010852201109485E-5"/>
    <n v="8.4963867184482812E-5"/>
    <n v="1.0839999999999999E-2"/>
    <s v="null"/>
    <n v="1.9E-2"/>
    <n v="1.1000000000000001E-2"/>
    <n v="0"/>
    <s v="null"/>
    <s v="null"/>
    <s v="null"/>
    <s v="null"/>
    <s v="null"/>
    <s v="null"/>
  </r>
  <r>
    <x v="0"/>
    <x v="1"/>
    <x v="8"/>
    <s v="Alabama, 2011"/>
    <s v="Alabama, 2011, Sep"/>
    <n v="10"/>
    <n v="5"/>
    <n v="5"/>
    <n v="5"/>
    <n v="5"/>
    <n v="5"/>
    <n v="5"/>
    <n v="12"/>
    <n v="19"/>
    <n v="30"/>
    <n v="101"/>
    <n v="61"/>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3137271145721149E-5"/>
    <n v="9.0466713011017887E-5"/>
    <n v="3.9903168311563941E-4"/>
    <n v="2.1274695498021666E-5"/>
    <n v="9.4232652695517305E-5"/>
    <n v="2.1700000000000001E-2"/>
    <s v="null"/>
    <n v="9.6999999999999989E-2"/>
    <n v="0.13900000000000001"/>
    <n v="0.26200000000000001"/>
    <s v="null"/>
    <s v="null"/>
    <s v="null"/>
    <s v="null"/>
    <s v="null"/>
    <s v="null"/>
  </r>
  <r>
    <x v="0"/>
    <x v="1"/>
    <x v="9"/>
    <s v="Alabama, 2011"/>
    <s v="Alabama, 2011, Oct"/>
    <n v="10"/>
    <n v="5"/>
    <n v="5"/>
    <n v="5"/>
    <n v="5"/>
    <n v="5"/>
    <n v="5"/>
    <n v="5"/>
    <n v="22"/>
    <n v="24"/>
    <n v="91"/>
    <n v="51"/>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1.3807196310717146E-5"/>
    <n v="1.0475093085486282E-4"/>
    <n v="3.1922534649251152E-4"/>
    <n v="1.9168290003168035E-5"/>
    <n v="7.8784676843793154E-5"/>
    <n v="3.2149999999999998E-2"/>
    <s v="null"/>
    <n v="0.26500000000000001"/>
    <n v="0.46"/>
    <n v="0.44700000000000006"/>
    <s v="null"/>
    <s v="null"/>
    <s v="null"/>
    <s v="null"/>
    <s v="null"/>
    <s v="null"/>
  </r>
  <r>
    <x v="0"/>
    <x v="1"/>
    <x v="10"/>
    <s v="Alabama, 2011"/>
    <s v="Alabama, 2011, Nov"/>
    <n v="10"/>
    <n v="5"/>
    <n v="5"/>
    <n v="5"/>
    <n v="5"/>
    <n v="5"/>
    <n v="5"/>
    <n v="14"/>
    <n v="26"/>
    <n v="24"/>
    <n v="104"/>
    <n v="64"/>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8660149670008008E-5"/>
    <n v="1.2379655464665607E-4"/>
    <n v="3.1922534649251152E-4"/>
    <n v="2.1906617146477754E-5"/>
    <n v="9.8867045451034552E-5"/>
    <n v="3.3979999999999996E-2"/>
    <s v="null"/>
    <n v="0.34399999999999997"/>
    <n v="0.57600000000000007"/>
    <n v="0.58200000000000007"/>
    <s v="null"/>
    <s v="null"/>
    <s v="null"/>
    <s v="null"/>
    <s v="null"/>
    <s v="null"/>
  </r>
  <r>
    <x v="0"/>
    <x v="1"/>
    <x v="11"/>
    <s v="Alabama, 2011"/>
    <s v="Alabama, 2011, Dec"/>
    <n v="10"/>
    <n v="5"/>
    <n v="5"/>
    <n v="5"/>
    <n v="5"/>
    <n v="5"/>
    <n v="5"/>
    <n v="11"/>
    <n v="24"/>
    <n v="36"/>
    <n v="111"/>
    <n v="71"/>
    <n v="303661"/>
    <n v="628223"/>
    <n v="677462"/>
    <n v="602512"/>
    <n v="625184"/>
    <n v="688821"/>
    <n v="574227"/>
    <n v="362130"/>
    <n v="210022"/>
    <n v="75182"/>
    <n v="4747424"/>
    <n v="647334"/>
    <n v="3.2931459752816465E-5"/>
    <n v="7.9589572492570311E-6"/>
    <n v="7.3804877616751935E-6"/>
    <n v="8.2985899036035795E-6"/>
    <n v="7.9976454931668113E-6"/>
    <n v="7.2587798571762472E-6"/>
    <n v="8.7073578915655314E-6"/>
    <n v="3.0375831883577719E-5"/>
    <n v="1.1427374275075944E-4"/>
    <n v="4.7883801973876725E-4"/>
    <n v="2.3381100992875296E-5"/>
    <n v="1.0968062854724146E-4"/>
    <n v="4.0549999999999996E-2"/>
    <s v="null"/>
    <n v="0.36899999999999999"/>
    <n v="0.60200000000000009"/>
    <n v="0.6070000000000001"/>
    <s v="null"/>
    <s v="null"/>
    <s v="null"/>
    <s v="null"/>
    <s v="null"/>
    <s v="null"/>
  </r>
  <r>
    <x v="0"/>
    <x v="2"/>
    <x v="0"/>
    <s v="Alabama, 2012"/>
    <s v="Alabama, 2012, Jan"/>
    <n v="10"/>
    <n v="5"/>
    <n v="5"/>
    <n v="5"/>
    <n v="5"/>
    <n v="5"/>
    <n v="5"/>
    <n v="14"/>
    <n v="29"/>
    <n v="29"/>
    <n v="112"/>
    <n v="72"/>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3.738906797065492E-5"/>
    <n v="1.3717356239741546E-4"/>
    <n v="3.7442061637380089E-4"/>
    <n v="2.3444077293448261E-5"/>
    <n v="1.0854735001243772E-4"/>
    <n v="4.9725000000000005E-2"/>
    <s v="null"/>
    <n v="0.38900000000000001"/>
    <n v="0.64500000000000002"/>
    <n v="0.63500000000000001"/>
    <s v="null"/>
    <s v="null"/>
    <s v="null"/>
    <s v="null"/>
    <s v="null"/>
    <s v="null"/>
  </r>
  <r>
    <x v="0"/>
    <x v="2"/>
    <x v="1"/>
    <s v="Alabama, 2012"/>
    <s v="Alabama, 2012, Feb"/>
    <n v="10"/>
    <n v="5"/>
    <n v="5"/>
    <n v="5"/>
    <n v="5"/>
    <n v="5"/>
    <n v="5"/>
    <n v="12"/>
    <n v="20"/>
    <n v="22"/>
    <n v="94"/>
    <n v="54"/>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3.2047772546275649E-5"/>
    <n v="9.4602456825803761E-5"/>
    <n v="2.8404322621460758E-4"/>
    <n v="1.9676279157001219E-5"/>
    <n v="8.1410512509328293E-5"/>
    <n v="6.608E-2"/>
    <s v="null"/>
    <n v="0.40100000000000002"/>
    <n v="0.66599999999999993"/>
    <n v="0.65700000000000003"/>
    <s v="null"/>
    <s v="null"/>
    <s v="null"/>
    <s v="null"/>
    <s v="null"/>
    <s v="null"/>
  </r>
  <r>
    <x v="0"/>
    <x v="2"/>
    <x v="2"/>
    <s v="Alabama, 2012"/>
    <s v="Alabama, 2012, Mar"/>
    <n v="10"/>
    <n v="5"/>
    <n v="5"/>
    <n v="5"/>
    <n v="5"/>
    <n v="5"/>
    <n v="5"/>
    <n v="13"/>
    <n v="27"/>
    <n v="27"/>
    <n v="107"/>
    <n v="67"/>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3.4718420258465284E-5"/>
    <n v="1.2771331671483508E-4"/>
    <n v="3.4859850489974564E-4"/>
    <n v="2.2397466699990749E-5"/>
    <n v="1.0100933959490732E-4"/>
    <n v="4.5649999999999996E-2"/>
    <s v="null"/>
    <n v="0.41399999999999998"/>
    <n v="0.67"/>
    <n v="0.71799999999999997"/>
    <s v="null"/>
    <s v="null"/>
    <s v="null"/>
    <s v="null"/>
    <s v="null"/>
    <s v="null"/>
  </r>
  <r>
    <x v="0"/>
    <x v="2"/>
    <x v="3"/>
    <s v="Alabama, 2012"/>
    <s v="Alabama, 2012, Apr"/>
    <n v="10"/>
    <n v="5"/>
    <n v="5"/>
    <n v="5"/>
    <n v="5"/>
    <n v="5"/>
    <n v="5"/>
    <n v="11"/>
    <n v="19"/>
    <n v="31"/>
    <n v="101"/>
    <n v="61"/>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2.9377124834086011E-5"/>
    <n v="8.9872333984513585E-5"/>
    <n v="4.0024272784785613E-4"/>
    <n v="2.1141533987841734E-5"/>
    <n v="9.1963727093870843E-5"/>
    <n v="3.2850000000000004E-2"/>
    <s v="null"/>
    <n v="0.41600000000000004"/>
    <n v="0.67"/>
    <n v="0.71900000000000008"/>
    <s v="null"/>
    <s v="null"/>
    <s v="null"/>
    <s v="null"/>
    <s v="null"/>
    <s v="null"/>
  </r>
  <r>
    <x v="0"/>
    <x v="2"/>
    <x v="4"/>
    <s v="Alabama, 2012"/>
    <s v="Alabama, 2012, May"/>
    <n v="10"/>
    <n v="5"/>
    <n v="5"/>
    <n v="5"/>
    <n v="5"/>
    <n v="5"/>
    <n v="5"/>
    <n v="16"/>
    <n v="25"/>
    <n v="30"/>
    <n v="111"/>
    <n v="71"/>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4.2730363395034197E-5"/>
    <n v="1.1825307103225471E-4"/>
    <n v="3.8733167211082851E-4"/>
    <n v="2.3234755174756758E-5"/>
    <n v="1.0703974792893164E-4"/>
    <n v="3.0719999999999997E-2"/>
    <s v="null"/>
    <n v="0.41600000000000004"/>
    <n v="0.67"/>
    <n v="0.72"/>
    <s v="null"/>
    <s v="null"/>
    <s v="null"/>
    <s v="null"/>
    <s v="null"/>
    <s v="null"/>
  </r>
  <r>
    <x v="0"/>
    <x v="2"/>
    <x v="5"/>
    <s v="Alabama, 2012"/>
    <s v="Alabama, 2012, Jun"/>
    <n v="10"/>
    <n v="5"/>
    <n v="5"/>
    <n v="5"/>
    <n v="5"/>
    <n v="5"/>
    <n v="10"/>
    <n v="11"/>
    <n v="17"/>
    <n v="34"/>
    <n v="107"/>
    <n v="62"/>
    <n v="305091"/>
    <n v="627844"/>
    <n v="677967"/>
    <n v="607797"/>
    <n v="619112"/>
    <n v="686672"/>
    <n v="589538"/>
    <n v="374441"/>
    <n v="211411"/>
    <n v="77453"/>
    <n v="4777326"/>
    <n v="663305"/>
    <n v="3.2777105847107915E-5"/>
    <n v="7.9637616987659351E-6"/>
    <n v="7.374990228137948E-6"/>
    <n v="8.2264308642523733E-6"/>
    <n v="8.0760831642739923E-6"/>
    <n v="7.2814968427429689E-6"/>
    <n v="1.6962434991467896E-5"/>
    <n v="2.9377124834086011E-5"/>
    <n v="8.0412088301933204E-5"/>
    <n v="4.3897589505893894E-4"/>
    <n v="2.2397466699990749E-5"/>
    <n v="9.3471329177376926E-5"/>
    <n v="1.7350000000000001E-2"/>
    <s v="null"/>
    <s v="null"/>
    <s v="null"/>
    <s v="null"/>
    <s v="null"/>
    <s v="null"/>
    <s v="null"/>
    <s v="null"/>
    <s v="null"/>
    <s v="null"/>
  </r>
  <r>
    <x v="0"/>
    <x v="2"/>
    <x v="6"/>
    <s v="Alabama, 2012"/>
    <s v="Alabama, 2012, Jul"/>
    <n v="10"/>
    <n v="5"/>
    <n v="5"/>
    <n v="5"/>
    <n v="5"/>
    <n v="5"/>
    <n v="5"/>
    <n v="5"/>
    <n v="14"/>
    <n v="23"/>
    <n v="82"/>
    <n v="42"/>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1.3353238560948186E-5"/>
    <n v="6.6221719778062634E-5"/>
    <n v="2.9695428195163521E-4"/>
    <n v="1.7164413732703191E-5"/>
    <n v="6.331928750725533E-5"/>
    <n v="1.7225000000000001E-2"/>
    <s v="null"/>
    <s v="null"/>
    <s v="null"/>
    <s v="null"/>
    <s v="null"/>
    <s v="null"/>
    <s v="null"/>
    <s v="null"/>
    <s v="null"/>
    <s v="null"/>
  </r>
  <r>
    <x v="0"/>
    <x v="2"/>
    <x v="7"/>
    <s v="Alabama, 2012"/>
    <s v="Alabama, 2012, Aug"/>
    <n v="10"/>
    <n v="5"/>
    <n v="5"/>
    <n v="5"/>
    <n v="5"/>
    <n v="5"/>
    <n v="5"/>
    <n v="13"/>
    <n v="22"/>
    <n v="34"/>
    <n v="109"/>
    <n v="69"/>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3.4718420258465284E-5"/>
    <n v="1.0406270250838414E-4"/>
    <n v="4.3897589505893894E-4"/>
    <n v="2.2816110937373752E-5"/>
    <n v="1.0402454376191948E-4"/>
    <n v="2.0520000000000004E-2"/>
    <s v="null"/>
    <n v="2.8999999999999998E-2"/>
    <n v="2.2000000000000002E-2"/>
    <n v="6.2000000000000006E-2"/>
    <s v="null"/>
    <s v="null"/>
    <s v="null"/>
    <s v="null"/>
    <s v="null"/>
    <s v="null"/>
  </r>
  <r>
    <x v="0"/>
    <x v="2"/>
    <x v="8"/>
    <s v="Alabama, 2012"/>
    <s v="Alabama, 2012, Sep"/>
    <n v="10"/>
    <n v="5"/>
    <n v="5"/>
    <n v="5"/>
    <n v="5"/>
    <n v="5"/>
    <n v="5"/>
    <n v="5"/>
    <n v="20"/>
    <n v="20"/>
    <n v="85"/>
    <n v="45"/>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1.3353238560948186E-5"/>
    <n v="9.4602456825803761E-5"/>
    <n v="2.5822111474055234E-4"/>
    <n v="1.7792380088777697E-5"/>
    <n v="6.7842093757773577E-5"/>
    <n v="2.8275000000000002E-2"/>
    <s v="null"/>
    <n v="9.4E-2"/>
    <n v="0.126"/>
    <n v="0.214"/>
    <s v="null"/>
    <s v="null"/>
    <s v="null"/>
    <s v="null"/>
    <s v="null"/>
    <s v="null"/>
  </r>
  <r>
    <x v="0"/>
    <x v="2"/>
    <x v="9"/>
    <s v="Alabama, 2012"/>
    <s v="Alabama, 2012, Oct"/>
    <n v="10"/>
    <n v="5"/>
    <n v="5"/>
    <n v="5"/>
    <n v="5"/>
    <n v="5"/>
    <n v="5"/>
    <n v="5"/>
    <n v="17"/>
    <n v="23"/>
    <n v="85"/>
    <n v="45"/>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1.3353238560948186E-5"/>
    <n v="8.0412088301933204E-5"/>
    <n v="2.9695428195163521E-4"/>
    <n v="1.7792380088777697E-5"/>
    <n v="6.7842093757773577E-5"/>
    <n v="2.6540000000000001E-2"/>
    <s v="null"/>
    <n v="0.27"/>
    <n v="0.43"/>
    <n v="0.46700000000000003"/>
    <s v="null"/>
    <s v="null"/>
    <s v="null"/>
    <s v="null"/>
    <s v="null"/>
    <s v="null"/>
  </r>
  <r>
    <x v="0"/>
    <x v="2"/>
    <x v="10"/>
    <s v="Alabama, 2012"/>
    <s v="Alabama, 2012, Nov"/>
    <n v="10"/>
    <n v="5"/>
    <n v="5"/>
    <n v="5"/>
    <n v="5"/>
    <n v="5"/>
    <n v="5"/>
    <n v="5"/>
    <n v="23"/>
    <n v="36"/>
    <n v="104"/>
    <n v="64"/>
    <n v="305091"/>
    <n v="627844"/>
    <n v="677967"/>
    <n v="607797"/>
    <n v="619112"/>
    <n v="686672"/>
    <n v="589538"/>
    <n v="374441"/>
    <n v="211411"/>
    <n v="77453"/>
    <n v="4777326"/>
    <n v="663305"/>
    <n v="3.2777105847107915E-5"/>
    <n v="7.9637616987659351E-6"/>
    <n v="7.374990228137948E-6"/>
    <n v="8.2264308642523733E-6"/>
    <n v="8.0760831642739923E-6"/>
    <n v="7.2814968427429689E-6"/>
    <n v="8.481217495733948E-6"/>
    <n v="1.3353238560948186E-5"/>
    <n v="1.0879282534967433E-4"/>
    <n v="4.6479800653299419E-4"/>
    <n v="2.176950034391624E-5"/>
    <n v="9.6486533344389077E-5"/>
    <n v="5.9499999999999997E-2"/>
    <s v="null"/>
    <n v="0.35600000000000004"/>
    <n v="0.55000000000000004"/>
    <n v="0.54400000000000004"/>
    <s v="null"/>
    <s v="null"/>
    <s v="null"/>
    <s v="null"/>
    <s v="null"/>
    <s v="null"/>
  </r>
  <r>
    <x v="0"/>
    <x v="2"/>
    <x v="11"/>
    <s v="Alabama, 2012"/>
    <s v="Alabama, 2012, Dec"/>
    <n v="10"/>
    <n v="5"/>
    <n v="5"/>
    <n v="5"/>
    <n v="5"/>
    <n v="5"/>
    <n v="15"/>
    <n v="18"/>
    <n v="37"/>
    <n v="49"/>
    <n v="154"/>
    <n v="104"/>
    <n v="305091"/>
    <n v="627844"/>
    <n v="677967"/>
    <n v="607797"/>
    <n v="619112"/>
    <n v="686672"/>
    <n v="589538"/>
    <n v="374441"/>
    <n v="211411"/>
    <n v="77453"/>
    <n v="4777326"/>
    <n v="663305"/>
    <n v="3.2777105847107915E-5"/>
    <n v="7.9637616987659351E-6"/>
    <n v="7.374990228137948E-6"/>
    <n v="8.2264308642523733E-6"/>
    <n v="8.0760831642739923E-6"/>
    <n v="7.2814968427429689E-6"/>
    <n v="2.5443652487201842E-5"/>
    <n v="4.8071658819413474E-5"/>
    <n v="1.7501454512773698E-4"/>
    <n v="6.3264173111435317E-4"/>
    <n v="3.2235606278491358E-5"/>
    <n v="1.5679061668463226E-4"/>
    <n v="0.14615"/>
    <s v="null"/>
    <n v="0.39500000000000002"/>
    <n v="0.59899999999999998"/>
    <n v="0.60599999999999998"/>
    <s v="null"/>
    <s v="null"/>
    <s v="null"/>
    <s v="null"/>
    <s v="null"/>
    <s v="null"/>
  </r>
  <r>
    <x v="0"/>
    <x v="3"/>
    <x v="0"/>
    <s v="Alabama, 2013"/>
    <s v="Alabama, 2013, Jan"/>
    <n v="10"/>
    <n v="5"/>
    <n v="5"/>
    <n v="5"/>
    <n v="5"/>
    <n v="5"/>
    <n v="10"/>
    <n v="21"/>
    <n v="46"/>
    <n v="65"/>
    <n v="177"/>
    <n v="132"/>
    <n v="301925"/>
    <n v="626487"/>
    <n v="677527"/>
    <n v="612596"/>
    <n v="615375"/>
    <n v="681953"/>
    <n v="602840"/>
    <n v="387589"/>
    <n v="214771"/>
    <n v="78214"/>
    <n v="4799277"/>
    <n v="680574"/>
    <n v="3.3120808147718804E-5"/>
    <n v="7.9810115772553934E-6"/>
    <n v="7.3797796988164312E-6"/>
    <n v="8.1619860397390784E-6"/>
    <n v="8.1251269551086735E-6"/>
    <n v="7.3318835755543275E-6"/>
    <n v="1.6588149426050029E-5"/>
    <n v="5.4181104210903817E-5"/>
    <n v="2.1418161669871632E-4"/>
    <n v="8.3105326412151275E-4"/>
    <n v="3.6880555133616999E-5"/>
    <n v="1.9395392712621992E-4"/>
    <n v="7.8600000000000003E-2"/>
    <s v="null"/>
    <n v="0.42700000000000005"/>
    <n v="0.63900000000000001"/>
    <n v="0.66700000000000004"/>
    <s v="null"/>
    <s v="null"/>
    <s v="null"/>
    <s v="null"/>
    <s v="null"/>
    <s v="null"/>
  </r>
  <r>
    <x v="0"/>
    <x v="3"/>
    <x v="1"/>
    <s v="Alabama, 2013"/>
    <s v="Alabama, 2013, Feb"/>
    <n v="10"/>
    <n v="5"/>
    <n v="5"/>
    <n v="5"/>
    <n v="5"/>
    <n v="5"/>
    <n v="5"/>
    <n v="11"/>
    <n v="35"/>
    <n v="34"/>
    <n v="120"/>
    <n v="80"/>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2.8380578396187715E-5"/>
    <n v="1.6296427357511025E-4"/>
    <n v="4.3470478430971435E-4"/>
    <n v="2.5003766192282713E-5"/>
    <n v="1.1754783462195147E-4"/>
    <n v="4.6075000000000005E-2"/>
    <s v="null"/>
    <n v="0.44799999999999995"/>
    <n v="0.65800000000000003"/>
    <n v="0.66700000000000004"/>
    <s v="null"/>
    <s v="null"/>
    <s v="null"/>
    <s v="null"/>
    <s v="null"/>
    <s v="null"/>
  </r>
  <r>
    <x v="0"/>
    <x v="3"/>
    <x v="2"/>
    <s v="Alabama, 2013"/>
    <s v="Alabama, 2013, Mar"/>
    <n v="10"/>
    <n v="5"/>
    <n v="5"/>
    <n v="5"/>
    <n v="5"/>
    <n v="5"/>
    <n v="19"/>
    <n v="18"/>
    <n v="23"/>
    <n v="28"/>
    <n v="123"/>
    <n v="69"/>
    <n v="301925"/>
    <n v="626487"/>
    <n v="677527"/>
    <n v="612596"/>
    <n v="615375"/>
    <n v="681953"/>
    <n v="602840"/>
    <n v="387589"/>
    <n v="214771"/>
    <n v="78214"/>
    <n v="4799277"/>
    <n v="680574"/>
    <n v="3.3120808147718804E-5"/>
    <n v="7.9810115772553934E-6"/>
    <n v="7.3797796988164312E-6"/>
    <n v="8.1619860397390784E-6"/>
    <n v="8.1251269551086735E-6"/>
    <n v="7.3318835755543275E-6"/>
    <n v="3.1517483909495059E-5"/>
    <n v="4.6440946466488986E-5"/>
    <n v="1.0709080834935816E-4"/>
    <n v="3.579921753138824E-4"/>
    <n v="2.562886034708978E-5"/>
    <n v="1.0138500736143314E-4"/>
    <n v="3.6275000000000002E-2"/>
    <s v="null"/>
    <n v="0.45299999999999996"/>
    <n v="0.66099999999999992"/>
    <n v="0.68799999999999994"/>
    <s v="null"/>
    <s v="null"/>
    <s v="null"/>
    <s v="null"/>
    <s v="null"/>
    <s v="null"/>
  </r>
  <r>
    <x v="0"/>
    <x v="3"/>
    <x v="3"/>
    <s v="Alabama, 2013"/>
    <s v="Alabama, 2013, Apr"/>
    <n v="10"/>
    <n v="5"/>
    <n v="5"/>
    <n v="5"/>
    <n v="5"/>
    <n v="5"/>
    <n v="16"/>
    <n v="5"/>
    <n v="30"/>
    <n v="42"/>
    <n v="128"/>
    <n v="77"/>
    <n v="301925"/>
    <n v="626487"/>
    <n v="677527"/>
    <n v="612596"/>
    <n v="615375"/>
    <n v="681953"/>
    <n v="602840"/>
    <n v="387589"/>
    <n v="214771"/>
    <n v="78214"/>
    <n v="4799277"/>
    <n v="680574"/>
    <n v="3.3120808147718804E-5"/>
    <n v="7.9810115772553934E-6"/>
    <n v="7.3797796988164312E-6"/>
    <n v="8.1619860397390784E-6"/>
    <n v="8.1251269551086735E-6"/>
    <n v="7.3318835755543275E-6"/>
    <n v="2.6541039081680047E-5"/>
    <n v="1.2900262907358051E-5"/>
    <n v="1.3968366306438019E-4"/>
    <n v="5.3698826297082368E-4"/>
    <n v="2.6670683938434892E-5"/>
    <n v="1.1313979082362829E-4"/>
    <n v="1.3274999999999999E-2"/>
    <s v="null"/>
    <n v="0.45600000000000002"/>
    <n v="0.66599999999999993"/>
    <n v="0.69299999999999995"/>
    <s v="null"/>
    <s v="null"/>
    <s v="null"/>
    <s v="null"/>
    <s v="null"/>
    <s v="null"/>
  </r>
  <r>
    <x v="0"/>
    <x v="3"/>
    <x v="4"/>
    <s v="Alabama, 2013"/>
    <s v="Alabama, 2013, May"/>
    <n v="10"/>
    <n v="5"/>
    <n v="5"/>
    <n v="5"/>
    <n v="5"/>
    <n v="5"/>
    <n v="5"/>
    <n v="12"/>
    <n v="16"/>
    <n v="22"/>
    <n v="90"/>
    <n v="50"/>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3.0960630977659324E-5"/>
    <n v="7.4497953634336105E-5"/>
    <n v="2.8127956631805045E-4"/>
    <n v="1.8752824644212033E-5"/>
    <n v="7.3467396638719664E-5"/>
    <n v="5.7600000000000004E-3"/>
    <s v="null"/>
    <n v="0.45700000000000002"/>
    <n v="0.66599999999999993"/>
    <n v="0.69299999999999995"/>
    <s v="null"/>
    <s v="null"/>
    <s v="null"/>
    <s v="null"/>
    <s v="null"/>
    <s v="null"/>
  </r>
  <r>
    <x v="0"/>
    <x v="3"/>
    <x v="5"/>
    <s v="Alabama, 2013"/>
    <s v="Alabama, 2013, Jun"/>
    <n v="10"/>
    <n v="5"/>
    <n v="5"/>
    <n v="5"/>
    <n v="5"/>
    <n v="5"/>
    <n v="5"/>
    <n v="5"/>
    <n v="21"/>
    <n v="23"/>
    <n v="89"/>
    <n v="49"/>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1.2900262907358051E-5"/>
    <n v="9.7778564145066136E-5"/>
    <n v="2.9406500115068912E-4"/>
    <n v="1.8544459925943011E-5"/>
    <n v="7.199804870594528E-5"/>
    <n v="3.4749999999999998E-3"/>
    <s v="null"/>
    <s v="null"/>
    <s v="null"/>
    <s v="null"/>
    <s v="null"/>
    <s v="null"/>
    <s v="null"/>
    <s v="null"/>
    <s v="null"/>
    <s v="null"/>
  </r>
  <r>
    <x v="0"/>
    <x v="3"/>
    <x v="6"/>
    <s v="Alabama, 2013"/>
    <s v="Alabama, 2013, Jul"/>
    <n v="10"/>
    <n v="5"/>
    <n v="5"/>
    <n v="5"/>
    <n v="5"/>
    <n v="5"/>
    <n v="5"/>
    <n v="5"/>
    <n v="11"/>
    <n v="21"/>
    <n v="77"/>
    <n v="37"/>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1.2900262907358051E-5"/>
    <n v="5.1217343123606074E-5"/>
    <n v="2.6849413148541184E-4"/>
    <n v="1.6044083306714741E-5"/>
    <n v="5.4365873512652556E-5"/>
    <n v="2.2599999999999999E-3"/>
    <s v="null"/>
    <s v="null"/>
    <s v="null"/>
    <s v="null"/>
    <s v="null"/>
    <s v="null"/>
    <s v="null"/>
    <s v="null"/>
    <s v="null"/>
    <s v="null"/>
  </r>
  <r>
    <x v="0"/>
    <x v="3"/>
    <x v="7"/>
    <s v="Alabama, 2013"/>
    <s v="Alabama, 2013, Aug"/>
    <n v="10"/>
    <n v="5"/>
    <n v="5"/>
    <n v="5"/>
    <n v="5"/>
    <n v="5"/>
    <n v="5"/>
    <n v="5"/>
    <n v="14"/>
    <n v="31"/>
    <n v="90"/>
    <n v="50"/>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1.2900262907358051E-5"/>
    <n v="6.5185709430044095E-5"/>
    <n v="3.963484798117984E-4"/>
    <n v="1.8752824644212033E-5"/>
    <n v="7.3467396638719664E-5"/>
    <n v="2.9999999999999996E-3"/>
    <s v="null"/>
    <n v="2.3E-2"/>
    <n v="1.3999999999999999E-2"/>
    <n v="9.1999999999999998E-2"/>
    <s v="null"/>
    <s v="null"/>
    <s v="null"/>
    <s v="null"/>
    <s v="null"/>
    <s v="null"/>
  </r>
  <r>
    <x v="0"/>
    <x v="3"/>
    <x v="8"/>
    <s v="Alabama, 2013"/>
    <s v="Alabama, 2013, Sep"/>
    <n v="10"/>
    <n v="5"/>
    <n v="5"/>
    <n v="5"/>
    <n v="5"/>
    <n v="5"/>
    <n v="5"/>
    <n v="5"/>
    <n v="16"/>
    <n v="24"/>
    <n v="85"/>
    <n v="45"/>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1.2900262907358051E-5"/>
    <n v="7.4497953634336105E-5"/>
    <n v="3.0685043598332779E-4"/>
    <n v="1.7711001052866921E-5"/>
    <n v="6.6120656974847703E-5"/>
    <n v="7.9249999999999998E-3"/>
    <s v="null"/>
    <n v="9.6000000000000002E-2"/>
    <n v="0.13400000000000001"/>
    <n v="0.20199999999999999"/>
    <s v="null"/>
    <s v="null"/>
    <s v="null"/>
    <s v="null"/>
    <s v="null"/>
    <s v="null"/>
  </r>
  <r>
    <x v="0"/>
    <x v="3"/>
    <x v="9"/>
    <s v="Alabama, 2013"/>
    <s v="Alabama, 2013, Oct"/>
    <n v="10"/>
    <n v="5"/>
    <n v="5"/>
    <n v="5"/>
    <n v="5"/>
    <n v="5"/>
    <n v="5"/>
    <n v="11"/>
    <n v="22"/>
    <n v="23"/>
    <n v="96"/>
    <n v="56"/>
    <n v="301925"/>
    <n v="626487"/>
    <n v="677527"/>
    <n v="612596"/>
    <n v="615375"/>
    <n v="681953"/>
    <n v="602840"/>
    <n v="387589"/>
    <n v="214771"/>
    <n v="78214"/>
    <n v="4799277"/>
    <n v="680574"/>
    <n v="3.3120808147718804E-5"/>
    <n v="7.9810115772553934E-6"/>
    <n v="7.3797796988164312E-6"/>
    <n v="8.1619860397390784E-6"/>
    <n v="8.1251269551086735E-6"/>
    <n v="7.3318835755543275E-6"/>
    <n v="8.2940747130250146E-6"/>
    <n v="2.8380578396187715E-5"/>
    <n v="1.0243468624721215E-4"/>
    <n v="2.9406500115068912E-4"/>
    <n v="2.0003012953826171E-5"/>
    <n v="8.2283484235366023E-5"/>
    <n v="3.0959999999999998E-2"/>
    <s v="null"/>
    <n v="0.28699999999999998"/>
    <n v="0.44900000000000001"/>
    <n v="0.46500000000000002"/>
    <s v="null"/>
    <s v="null"/>
    <s v="null"/>
    <s v="null"/>
    <s v="null"/>
    <s v="null"/>
  </r>
  <r>
    <x v="0"/>
    <x v="3"/>
    <x v="10"/>
    <s v="Alabama, 2013"/>
    <s v="Alabama, 2013, Nov"/>
    <n v="10"/>
    <n v="5"/>
    <n v="5"/>
    <n v="5"/>
    <n v="5"/>
    <n v="5"/>
    <n v="17"/>
    <n v="17"/>
    <n v="18"/>
    <n v="31"/>
    <n v="118"/>
    <n v="66"/>
    <n v="301925"/>
    <n v="626487"/>
    <n v="677527"/>
    <n v="612596"/>
    <n v="615375"/>
    <n v="681953"/>
    <n v="602840"/>
    <n v="387589"/>
    <n v="214771"/>
    <n v="78214"/>
    <n v="4799277"/>
    <n v="680574"/>
    <n v="3.3120808147718804E-5"/>
    <n v="7.9810115772553934E-6"/>
    <n v="7.3797796988164312E-6"/>
    <n v="8.1619860397390784E-6"/>
    <n v="8.1251269551086735E-6"/>
    <n v="7.3318835755543275E-6"/>
    <n v="2.819985402428505E-5"/>
    <n v="4.3860893885017374E-5"/>
    <n v="8.3810197838628115E-5"/>
    <n v="3.963484798117984E-4"/>
    <n v="2.4587036755744668E-5"/>
    <n v="9.6976963563109959E-5"/>
    <n v="4.9950000000000001E-2"/>
    <n v="0.72200000000000009"/>
    <n v="0.379"/>
    <n v="0.59100000000000008"/>
    <n v="0.61"/>
    <s v="null"/>
    <s v="null"/>
    <s v="null"/>
    <s v="null"/>
    <s v="null"/>
    <s v="null"/>
  </r>
  <r>
    <x v="0"/>
    <x v="3"/>
    <x v="11"/>
    <s v="Alabama, 2013"/>
    <s v="Alabama, 2013, Dec"/>
    <n v="10"/>
    <n v="5"/>
    <n v="5"/>
    <n v="5"/>
    <n v="5"/>
    <n v="10"/>
    <n v="22"/>
    <n v="13"/>
    <n v="31"/>
    <n v="37"/>
    <n v="143"/>
    <n v="81"/>
    <n v="301925"/>
    <n v="626487"/>
    <n v="677527"/>
    <n v="612596"/>
    <n v="615375"/>
    <n v="681953"/>
    <n v="602840"/>
    <n v="387589"/>
    <n v="214771"/>
    <n v="78214"/>
    <n v="4799277"/>
    <n v="680574"/>
    <n v="3.3120808147718804E-5"/>
    <n v="7.9810115772553934E-6"/>
    <n v="7.3797796988164312E-6"/>
    <n v="8.1619860397390784E-6"/>
    <n v="8.1251269551086735E-6"/>
    <n v="1.4663767151108655E-5"/>
    <n v="3.6493928737310064E-5"/>
    <n v="3.3540683559130937E-5"/>
    <n v="1.443397851665262E-4"/>
    <n v="4.7306108880763035E-4"/>
    <n v="2.9796154712470232E-5"/>
    <n v="1.1901718255472587E-4"/>
    <n v="8.6000000000000007E-2"/>
    <s v="null"/>
    <n v="0.41200000000000003"/>
    <n v="0.63400000000000001"/>
    <n v="0.65800000000000003"/>
    <s v="null"/>
    <s v="null"/>
    <s v="null"/>
    <s v="null"/>
    <s v="null"/>
    <s v="null"/>
  </r>
  <r>
    <x v="0"/>
    <x v="4"/>
    <x v="0"/>
    <s v="Alabama, 2014"/>
    <s v="Alabama, 2014, Jan"/>
    <n v="10"/>
    <n v="5"/>
    <n v="5"/>
    <n v="5"/>
    <n v="15"/>
    <n v="18"/>
    <n v="22"/>
    <n v="26"/>
    <n v="37"/>
    <n v="35"/>
    <n v="178"/>
    <n v="98"/>
    <n v="299571"/>
    <n v="625516"/>
    <n v="674689"/>
    <n v="618482"/>
    <n v="610792"/>
    <n v="675347"/>
    <n v="614020"/>
    <n v="401417"/>
    <n v="217634"/>
    <n v="80210"/>
    <n v="4817678"/>
    <n v="699261"/>
    <n v="3.3381068260946487E-5"/>
    <n v="7.9934006484246602E-6"/>
    <n v="7.4108218749675774E-6"/>
    <n v="8.0843096484618795E-6"/>
    <n v="2.4558278431937551E-5"/>
    <n v="2.6652965068327839E-5"/>
    <n v="3.5829451809387319E-5"/>
    <n v="6.477055032547202E-5"/>
    <n v="1.7001020061203673E-4"/>
    <n v="4.3635456925570379E-4"/>
    <n v="3.6947259654962411E-5"/>
    <n v="1.4014795619947344E-4"/>
    <n v="5.800000000000001E-2"/>
    <s v="null"/>
    <n v="0.44700000000000006"/>
    <n v="0.66800000000000004"/>
    <n v="0.67599999999999993"/>
    <s v="null"/>
    <s v="null"/>
    <s v="null"/>
    <s v="null"/>
    <s v="null"/>
    <s v="null"/>
  </r>
  <r>
    <x v="0"/>
    <x v="4"/>
    <x v="1"/>
    <s v="Alabama, 2014"/>
    <s v="Alabama, 2014, Feb"/>
    <n v="10"/>
    <n v="5"/>
    <n v="5"/>
    <n v="5"/>
    <n v="5"/>
    <n v="12"/>
    <n v="12"/>
    <n v="24"/>
    <n v="16"/>
    <n v="41"/>
    <n v="135"/>
    <n v="81"/>
    <n v="299571"/>
    <n v="625516"/>
    <n v="674689"/>
    <n v="618482"/>
    <n v="610792"/>
    <n v="675347"/>
    <n v="614020"/>
    <n v="401417"/>
    <n v="217634"/>
    <n v="80210"/>
    <n v="4817678"/>
    <n v="699261"/>
    <n v="3.3381068260946487E-5"/>
    <n v="7.9934006484246602E-6"/>
    <n v="7.4108218749675774E-6"/>
    <n v="8.0843096484618795E-6"/>
    <n v="8.1860928106458493E-6"/>
    <n v="1.7768643378885226E-5"/>
    <n v="1.95433373505749E-5"/>
    <n v="5.9788200300435706E-5"/>
    <n v="7.3517924588988848E-5"/>
    <n v="5.1115820969953871E-4"/>
    <n v="2.8021798052920929E-5"/>
    <n v="1.1583657604242193E-4"/>
    <n v="2.8225000000000004E-2"/>
    <s v="null"/>
    <n v="0.46100000000000002"/>
    <n v="0.68599999999999994"/>
    <n v="0.68"/>
    <s v="null"/>
    <s v="null"/>
    <s v="null"/>
    <s v="null"/>
    <s v="null"/>
    <s v="null"/>
  </r>
  <r>
    <x v="0"/>
    <x v="4"/>
    <x v="2"/>
    <s v="Alabama, 2014"/>
    <s v="Alabama, 2014, Mar"/>
    <n v="10"/>
    <n v="5"/>
    <n v="5"/>
    <n v="5"/>
    <n v="5"/>
    <n v="5"/>
    <n v="5"/>
    <n v="11"/>
    <n v="15"/>
    <n v="33"/>
    <n v="99"/>
    <n v="59"/>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2.74029251376997E-5"/>
    <n v="6.8923054302177044E-5"/>
    <n v="4.1142002244109213E-4"/>
    <n v="2.0549318572142017E-5"/>
    <n v="8.4374789956825853E-5"/>
    <n v="1.5075E-2"/>
    <s v="null"/>
    <n v="0.46700000000000003"/>
    <n v="0.69400000000000006"/>
    <n v="0.69799999999999995"/>
    <s v="null"/>
    <s v="null"/>
    <s v="null"/>
    <s v="null"/>
    <s v="null"/>
    <s v="null"/>
  </r>
  <r>
    <x v="0"/>
    <x v="4"/>
    <x v="3"/>
    <s v="Alabama, 2014"/>
    <s v="Alabama, 2014, Apr"/>
    <n v="10"/>
    <n v="5"/>
    <n v="5"/>
    <n v="5"/>
    <n v="5"/>
    <n v="5"/>
    <n v="5"/>
    <n v="11"/>
    <n v="18"/>
    <n v="23"/>
    <n v="92"/>
    <n v="52"/>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2.74029251376997E-5"/>
    <n v="8.2707665162612455E-5"/>
    <n v="2.8674728836803389E-4"/>
    <n v="1.909633645087945E-5"/>
    <n v="7.4364221656863459E-5"/>
    <n v="1.048E-2"/>
    <s v="null"/>
    <n v="0.47899999999999998"/>
    <n v="0.69599999999999995"/>
    <n v="0.72700000000000009"/>
    <s v="null"/>
    <s v="null"/>
    <s v="null"/>
    <s v="null"/>
    <s v="null"/>
    <s v="null"/>
  </r>
  <r>
    <x v="0"/>
    <x v="4"/>
    <x v="4"/>
    <s v="Alabama, 2014"/>
    <s v="Alabama, 2014, May"/>
    <n v="10"/>
    <n v="5"/>
    <n v="5"/>
    <n v="5"/>
    <n v="5"/>
    <n v="5"/>
    <n v="5"/>
    <n v="13"/>
    <n v="23"/>
    <n v="23"/>
    <n v="99"/>
    <n v="59"/>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3.238527516273601E-5"/>
    <n v="1.0568201659667147E-4"/>
    <n v="2.8674728836803389E-4"/>
    <n v="2.0549318572142017E-5"/>
    <n v="8.4374789956825853E-5"/>
    <n v="1.065E-2"/>
    <s v="null"/>
    <n v="0.48299999999999998"/>
    <n v="0.70599999999999996"/>
    <n v="0.72700000000000009"/>
    <s v="null"/>
    <s v="null"/>
    <s v="null"/>
    <s v="null"/>
    <s v="null"/>
    <s v="null"/>
  </r>
  <r>
    <x v="0"/>
    <x v="4"/>
    <x v="5"/>
    <s v="Alabama, 2014"/>
    <s v="Alabama, 2014, Jun"/>
    <n v="10"/>
    <n v="5"/>
    <n v="5"/>
    <n v="5"/>
    <n v="5"/>
    <n v="5"/>
    <n v="5"/>
    <n v="5"/>
    <n v="19"/>
    <n v="32"/>
    <n v="96"/>
    <n v="56"/>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1.2455875062590772E-5"/>
    <n v="8.7302535449424259E-5"/>
    <n v="3.9895274903378633E-4"/>
    <n v="1.9926611948743773E-5"/>
    <n v="8.0084546399699115E-5"/>
    <n v="7.2250000000000005E-3"/>
    <s v="null"/>
    <s v="null"/>
    <s v="null"/>
    <s v="null"/>
    <s v="null"/>
    <s v="null"/>
    <s v="null"/>
    <s v="null"/>
    <s v="null"/>
    <s v="null"/>
  </r>
  <r>
    <x v="0"/>
    <x v="4"/>
    <x v="6"/>
    <s v="Alabama, 2014"/>
    <s v="Alabama, 2014, Jul"/>
    <n v="10"/>
    <n v="5"/>
    <n v="5"/>
    <n v="5"/>
    <n v="5"/>
    <n v="5"/>
    <n v="5"/>
    <n v="14"/>
    <n v="17"/>
    <n v="20"/>
    <n v="91"/>
    <n v="51"/>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3.487645017525416E-5"/>
    <n v="7.8112794875800652E-5"/>
    <n v="2.4934546814611643E-4"/>
    <n v="1.8888767576413369E-5"/>
    <n v="7.2934140471154541E-5"/>
    <n v="4.6799999999999993E-3"/>
    <s v="null"/>
    <s v="null"/>
    <s v="null"/>
    <s v="null"/>
    <s v="null"/>
    <s v="null"/>
    <s v="null"/>
    <s v="null"/>
    <s v="null"/>
    <s v="null"/>
  </r>
  <r>
    <x v="0"/>
    <x v="4"/>
    <x v="7"/>
    <s v="Alabama, 2014"/>
    <s v="Alabama, 2014, Aug"/>
    <n v="10"/>
    <n v="5"/>
    <n v="5"/>
    <n v="5"/>
    <n v="5"/>
    <n v="5"/>
    <n v="5"/>
    <n v="10"/>
    <n v="20"/>
    <n v="24"/>
    <n v="94"/>
    <n v="54"/>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2.4911750125181543E-5"/>
    <n v="9.1897405736236063E-5"/>
    <n v="2.9921456177533975E-4"/>
    <n v="1.951147419981161E-5"/>
    <n v="7.722438402828128E-5"/>
    <n v="9.7000000000000003E-3"/>
    <s v="null"/>
    <n v="2.3E-2"/>
    <n v="8.0000000000000002E-3"/>
    <n v="7.4999999999999997E-2"/>
    <s v="null"/>
    <s v="null"/>
    <s v="null"/>
    <s v="null"/>
    <s v="null"/>
    <s v="null"/>
  </r>
  <r>
    <x v="0"/>
    <x v="4"/>
    <x v="8"/>
    <s v="Alabama, 2014"/>
    <s v="Alabama, 2014, Sep"/>
    <n v="10"/>
    <n v="5"/>
    <n v="5"/>
    <n v="5"/>
    <n v="5"/>
    <n v="5"/>
    <n v="5"/>
    <n v="5"/>
    <n v="24"/>
    <n v="17"/>
    <n v="86"/>
    <n v="46"/>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1.2455875062590772E-5"/>
    <n v="1.1027688688348328E-4"/>
    <n v="2.1194364792419897E-4"/>
    <n v="1.7850923204082961E-5"/>
    <n v="6.5783734542609982E-5"/>
    <n v="1.315E-2"/>
    <s v="null"/>
    <n v="9.8000000000000004E-2"/>
    <n v="0.12300000000000001"/>
    <n v="0.19500000000000001"/>
    <s v="null"/>
    <s v="null"/>
    <s v="null"/>
    <s v="null"/>
    <s v="null"/>
    <s v="null"/>
  </r>
  <r>
    <x v="0"/>
    <x v="4"/>
    <x v="9"/>
    <s v="Alabama, 2014"/>
    <s v="Alabama, 2014, Oct"/>
    <n v="10"/>
    <n v="5"/>
    <n v="5"/>
    <n v="5"/>
    <n v="5"/>
    <n v="5"/>
    <n v="5"/>
    <n v="14"/>
    <n v="20"/>
    <n v="19"/>
    <n v="93"/>
    <n v="53"/>
    <n v="299571"/>
    <n v="625516"/>
    <n v="674689"/>
    <n v="618482"/>
    <n v="610792"/>
    <n v="675347"/>
    <n v="614020"/>
    <n v="401417"/>
    <n v="217634"/>
    <n v="80210"/>
    <n v="4817678"/>
    <n v="699261"/>
    <n v="3.3381068260946487E-5"/>
    <n v="7.9934006484246602E-6"/>
    <n v="7.4108218749675774E-6"/>
    <n v="8.0843096484618795E-6"/>
    <n v="8.1860928106458493E-6"/>
    <n v="7.4036014078688435E-6"/>
    <n v="8.143057229406208E-6"/>
    <n v="3.487645017525416E-5"/>
    <n v="9.1897405736236063E-5"/>
    <n v="2.3687819473881063E-4"/>
    <n v="1.9303905325345528E-5"/>
    <n v="7.5794302842572376E-5"/>
    <n v="2.4060000000000002E-2"/>
    <s v="null"/>
    <n v="0.28399999999999997"/>
    <n v="0.435"/>
    <n v="0.4"/>
    <s v="null"/>
    <s v="null"/>
    <s v="null"/>
    <s v="null"/>
    <s v="null"/>
    <s v="null"/>
  </r>
  <r>
    <x v="0"/>
    <x v="4"/>
    <x v="10"/>
    <s v="Alabama, 2014"/>
    <s v="Alabama, 2014, Nov"/>
    <n v="10"/>
    <n v="5"/>
    <n v="5"/>
    <n v="5"/>
    <n v="5"/>
    <n v="5"/>
    <n v="13"/>
    <n v="17"/>
    <n v="18"/>
    <n v="27"/>
    <n v="110"/>
    <n v="62"/>
    <n v="299571"/>
    <n v="625516"/>
    <n v="674689"/>
    <n v="618482"/>
    <n v="610792"/>
    <n v="675347"/>
    <n v="614020"/>
    <n v="401417"/>
    <n v="217634"/>
    <n v="80210"/>
    <n v="4817678"/>
    <n v="699261"/>
    <n v="3.3381068260946487E-5"/>
    <n v="7.9934006484246602E-6"/>
    <n v="7.4108218749675774E-6"/>
    <n v="8.0843096484618795E-6"/>
    <n v="8.1860928106458493E-6"/>
    <n v="7.4036014078688435E-6"/>
    <n v="2.117194879645614E-5"/>
    <n v="4.2349975212808623E-5"/>
    <n v="8.2707665162612455E-5"/>
    <n v="3.3661638199725721E-4"/>
    <n v="2.2832576191268906E-5"/>
    <n v="8.8665033513952592E-5"/>
    <n v="5.1924999999999999E-2"/>
    <n v="0.77599999999999991"/>
    <n v="0.371"/>
    <n v="0.55600000000000005"/>
    <n v="0.51"/>
    <s v="null"/>
    <s v="null"/>
    <s v="null"/>
    <s v="null"/>
    <s v="null"/>
    <s v="null"/>
  </r>
  <r>
    <x v="0"/>
    <x v="4"/>
    <x v="11"/>
    <s v="Alabama, 2014"/>
    <s v="Alabama, 2014, Dec"/>
    <n v="10"/>
    <n v="5"/>
    <n v="5"/>
    <n v="5"/>
    <n v="5"/>
    <n v="11"/>
    <n v="11"/>
    <n v="27"/>
    <n v="34"/>
    <n v="51"/>
    <n v="164"/>
    <n v="112"/>
    <n v="299571"/>
    <n v="625516"/>
    <n v="674689"/>
    <n v="618482"/>
    <n v="610792"/>
    <n v="675347"/>
    <n v="614020"/>
    <n v="401417"/>
    <n v="217634"/>
    <n v="80210"/>
    <n v="4817678"/>
    <n v="699261"/>
    <n v="3.3381068260946487E-5"/>
    <n v="7.9934006484246602E-6"/>
    <n v="7.4108218749675774E-6"/>
    <n v="8.0843096484618795E-6"/>
    <n v="8.1860928106458493E-6"/>
    <n v="1.6287923097311455E-5"/>
    <n v="1.791472590469366E-5"/>
    <n v="6.726172533799017E-5"/>
    <n v="1.562255897516013E-4"/>
    <n v="6.3583094377259695E-4"/>
    <n v="3.4041295412437278E-5"/>
    <n v="1.6016909279939823E-4"/>
    <n v="0.12429999999999999"/>
    <s v="null"/>
    <n v="0.4"/>
    <n v="0.58799999999999997"/>
    <n v="0.55100000000000005"/>
    <s v="null"/>
    <s v="null"/>
    <s v="null"/>
    <s v="null"/>
    <s v="null"/>
    <s v="null"/>
  </r>
  <r>
    <x v="0"/>
    <x v="5"/>
    <x v="0"/>
    <s v="Alabama, 2015"/>
    <s v="Alabama, 2015, Jan"/>
    <n v="10"/>
    <n v="5"/>
    <n v="5"/>
    <n v="5"/>
    <n v="5"/>
    <n v="5"/>
    <n v="17"/>
    <n v="25"/>
    <n v="44"/>
    <n v="67"/>
    <n v="188"/>
    <n v="136"/>
    <n v="295054"/>
    <n v="624151"/>
    <n v="672064"/>
    <n v="621592"/>
    <n v="609415"/>
    <n v="665372"/>
    <n v="623646"/>
    <n v="416983"/>
    <n v="220721"/>
    <n v="81622"/>
    <n v="4830620"/>
    <n v="719326"/>
    <n v="3.3892101106916025E-5"/>
    <n v="8.0108819820844643E-6"/>
    <n v="7.4397676411770309E-6"/>
    <n v="8.043861568359954E-6"/>
    <n v="8.2045896474487822E-6"/>
    <n v="7.5145933402667984E-6"/>
    <n v="2.7259054014617267E-5"/>
    <n v="5.9954482556842842E-5"/>
    <n v="1.9934668654092723E-4"/>
    <n v="8.2085712185440203E-4"/>
    <n v="3.8918399708526025E-5"/>
    <n v="1.8906587555572857E-4"/>
    <n v="8.4425E-2"/>
    <s v="null"/>
    <n v="0.42700000000000005"/>
    <n v="0.61499999999999999"/>
    <n v="0.58200000000000007"/>
    <s v="null"/>
    <s v="null"/>
    <s v="null"/>
    <s v="null"/>
    <s v="null"/>
    <s v="null"/>
  </r>
  <r>
    <x v="0"/>
    <x v="5"/>
    <x v="1"/>
    <s v="Alabama, 2015"/>
    <s v="Alabama, 2015, Feb"/>
    <n v="10"/>
    <n v="5"/>
    <n v="5"/>
    <n v="5"/>
    <n v="5"/>
    <n v="5"/>
    <n v="11"/>
    <n v="26"/>
    <n v="39"/>
    <n v="51"/>
    <n v="162"/>
    <n v="116"/>
    <n v="295054"/>
    <n v="624151"/>
    <n v="672064"/>
    <n v="621592"/>
    <n v="609415"/>
    <n v="665372"/>
    <n v="623646"/>
    <n v="416983"/>
    <n v="220721"/>
    <n v="81622"/>
    <n v="4830620"/>
    <n v="719326"/>
    <n v="3.3892101106916025E-5"/>
    <n v="8.0108819820844643E-6"/>
    <n v="7.4397676411770309E-6"/>
    <n v="8.043861568359954E-6"/>
    <n v="8.2045896474487822E-6"/>
    <n v="7.5145933402667984E-6"/>
    <n v="1.7638211421222939E-5"/>
    <n v="6.235266185911656E-5"/>
    <n v="1.7669365397945822E-4"/>
    <n v="6.2483154051603737E-4"/>
    <n v="3.3536067833942638E-5"/>
    <n v="1.6126207032694494E-4"/>
    <n v="6.4874999999999988E-2"/>
    <s v="null"/>
    <n v="0.44900000000000001"/>
    <n v="0.63900000000000001"/>
    <n v="0.628"/>
    <s v="null"/>
    <s v="null"/>
    <s v="null"/>
    <s v="null"/>
    <s v="null"/>
    <s v="null"/>
  </r>
  <r>
    <x v="0"/>
    <x v="5"/>
    <x v="2"/>
    <s v="Alabama, 2015"/>
    <s v="Alabama, 2015, Mar"/>
    <n v="10"/>
    <n v="5"/>
    <n v="5"/>
    <n v="5"/>
    <n v="5"/>
    <n v="5"/>
    <n v="10"/>
    <n v="19"/>
    <n v="29"/>
    <n v="43"/>
    <n v="136"/>
    <n v="91"/>
    <n v="295054"/>
    <n v="624151"/>
    <n v="672064"/>
    <n v="621592"/>
    <n v="609415"/>
    <n v="665372"/>
    <n v="623646"/>
    <n v="416983"/>
    <n v="220721"/>
    <n v="81622"/>
    <n v="4830620"/>
    <n v="719326"/>
    <n v="3.3892101106916025E-5"/>
    <n v="8.0108819820844643E-6"/>
    <n v="7.4397676411770309E-6"/>
    <n v="8.043861568359954E-6"/>
    <n v="8.2045896474487822E-6"/>
    <n v="7.5145933402667984E-6"/>
    <n v="1.6034737655657215E-5"/>
    <n v="4.5565406743200564E-5"/>
    <n v="1.3138758885652022E-4"/>
    <n v="5.2681874984685504E-4"/>
    <n v="2.8153735959359254E-5"/>
    <n v="1.2650731379096542E-4"/>
    <n v="3.61E-2"/>
    <s v="null"/>
    <n v="0.45500000000000002"/>
    <n v="0.65"/>
    <n v="0.628"/>
    <s v="null"/>
    <s v="null"/>
    <s v="null"/>
    <s v="null"/>
    <s v="null"/>
    <s v="null"/>
  </r>
  <r>
    <x v="0"/>
    <x v="5"/>
    <x v="3"/>
    <s v="Alabama, 2015"/>
    <s v="Alabama, 2015, Apr"/>
    <n v="10"/>
    <n v="5"/>
    <n v="5"/>
    <n v="5"/>
    <n v="5"/>
    <n v="5"/>
    <n v="14"/>
    <n v="23"/>
    <n v="33"/>
    <n v="29"/>
    <n v="134"/>
    <n v="85"/>
    <n v="295054"/>
    <n v="624151"/>
    <n v="672064"/>
    <n v="621592"/>
    <n v="609415"/>
    <n v="665372"/>
    <n v="623646"/>
    <n v="416983"/>
    <n v="220721"/>
    <n v="81622"/>
    <n v="4830620"/>
    <n v="719326"/>
    <n v="3.3892101106916025E-5"/>
    <n v="8.0108819820844643E-6"/>
    <n v="7.4397676411770309E-6"/>
    <n v="8.043861568359954E-6"/>
    <n v="8.2045896474487822E-6"/>
    <n v="7.5145933402667984E-6"/>
    <n v="2.2448632717920103E-5"/>
    <n v="5.5158123952295418E-5"/>
    <n v="1.4951001490569544E-4"/>
    <n v="3.5529636617578594E-4"/>
    <n v="2.7739710430545148E-5"/>
    <n v="1.1816617222233034E-4"/>
    <n v="1.218E-2"/>
    <s v="null"/>
    <n v="0.45600000000000002"/>
    <n v="0.65300000000000002"/>
    <n v="0.63200000000000001"/>
    <s v="null"/>
    <s v="null"/>
    <s v="null"/>
    <s v="null"/>
    <s v="null"/>
    <s v="null"/>
  </r>
  <r>
    <x v="0"/>
    <x v="5"/>
    <x v="4"/>
    <s v="Alabama, 2015"/>
    <s v="Alabama, 2015, May"/>
    <n v="10"/>
    <n v="5"/>
    <n v="5"/>
    <n v="5"/>
    <n v="5"/>
    <n v="5"/>
    <n v="12"/>
    <n v="5"/>
    <n v="18"/>
    <n v="30"/>
    <n v="100"/>
    <n v="53"/>
    <n v="295054"/>
    <n v="624151"/>
    <n v="672064"/>
    <n v="621592"/>
    <n v="609415"/>
    <n v="665372"/>
    <n v="623646"/>
    <n v="416983"/>
    <n v="220721"/>
    <n v="81622"/>
    <n v="4830620"/>
    <n v="719326"/>
    <n v="3.3892101106916025E-5"/>
    <n v="8.0108819820844643E-6"/>
    <n v="7.4397676411770309E-6"/>
    <n v="8.043861568359954E-6"/>
    <n v="8.2045896474487822E-6"/>
    <n v="7.5145933402667984E-6"/>
    <n v="1.9241685186788659E-5"/>
    <n v="1.1990896511368569E-5"/>
    <n v="8.1550917221288413E-5"/>
    <n v="3.6754796500943371E-4"/>
    <n v="2.0701276440705332E-5"/>
    <n v="7.3680083856276563E-5"/>
    <n v="6.2500000000000003E-3"/>
    <s v="null"/>
    <n v="0.45799999999999996"/>
    <n v="0.65300000000000002"/>
    <n v="0.63600000000000001"/>
    <s v="null"/>
    <s v="null"/>
    <s v="null"/>
    <s v="null"/>
    <s v="null"/>
    <s v="null"/>
  </r>
  <r>
    <x v="0"/>
    <x v="5"/>
    <x v="5"/>
    <s v="Alabama, 2015"/>
    <s v="Alabama, 2015, Jun"/>
    <n v="10"/>
    <n v="5"/>
    <n v="5"/>
    <n v="5"/>
    <n v="5"/>
    <n v="5"/>
    <n v="5"/>
    <n v="5"/>
    <n v="17"/>
    <n v="26"/>
    <n v="88"/>
    <n v="48"/>
    <n v="295054"/>
    <n v="624151"/>
    <n v="672064"/>
    <n v="621592"/>
    <n v="609415"/>
    <n v="665372"/>
    <n v="623646"/>
    <n v="416983"/>
    <n v="220721"/>
    <n v="81622"/>
    <n v="4830620"/>
    <n v="719326"/>
    <n v="3.3892101106916025E-5"/>
    <n v="8.0108819820844643E-6"/>
    <n v="7.4397676411770309E-6"/>
    <n v="8.043861568359954E-6"/>
    <n v="8.2045896474487822E-6"/>
    <n v="7.5145933402667984E-6"/>
    <n v="8.0173688278286076E-6"/>
    <n v="1.1990896511368569E-5"/>
    <n v="7.7020310708994616E-5"/>
    <n v="3.1854156967484255E-4"/>
    <n v="1.8217123267820693E-5"/>
    <n v="6.672913254908067E-5"/>
    <n v="3.7499999999999999E-3"/>
    <s v="null"/>
    <s v="null"/>
    <s v="null"/>
    <s v="null"/>
    <s v="null"/>
    <s v="null"/>
    <s v="null"/>
    <s v="null"/>
    <s v="null"/>
    <s v="null"/>
  </r>
  <r>
    <x v="0"/>
    <x v="5"/>
    <x v="6"/>
    <s v="Alabama, 2015"/>
    <s v="Alabama, 2015, Jul"/>
    <n v="10"/>
    <n v="5"/>
    <n v="5"/>
    <n v="5"/>
    <n v="5"/>
    <n v="5"/>
    <n v="5"/>
    <n v="15"/>
    <n v="21"/>
    <n v="22"/>
    <n v="98"/>
    <n v="58"/>
    <n v="295054"/>
    <n v="624151"/>
    <n v="672064"/>
    <n v="621592"/>
    <n v="609415"/>
    <n v="665372"/>
    <n v="623646"/>
    <n v="416983"/>
    <n v="220721"/>
    <n v="81622"/>
    <n v="4830620"/>
    <n v="719326"/>
    <n v="3.3892101106916025E-5"/>
    <n v="8.0108819820844643E-6"/>
    <n v="7.4397676411770309E-6"/>
    <n v="8.043861568359954E-6"/>
    <n v="8.2045896474487822E-6"/>
    <n v="7.5145933402667984E-6"/>
    <n v="8.0173688278286076E-6"/>
    <n v="3.5972689534105704E-5"/>
    <n v="9.5142736758169818E-5"/>
    <n v="2.6953517434025138E-4"/>
    <n v="2.0287250911891227E-5"/>
    <n v="8.063103516347247E-5"/>
    <n v="2.8799999999999997E-3"/>
    <s v="null"/>
    <s v="null"/>
    <s v="null"/>
    <s v="null"/>
    <s v="null"/>
    <s v="null"/>
    <s v="null"/>
    <s v="null"/>
    <s v="null"/>
    <s v="null"/>
  </r>
  <r>
    <x v="0"/>
    <x v="5"/>
    <x v="7"/>
    <s v="Alabama, 2015"/>
    <s v="Alabama, 2015, Aug"/>
    <n v="10"/>
    <n v="5"/>
    <n v="5"/>
    <n v="5"/>
    <n v="5"/>
    <n v="5"/>
    <n v="5"/>
    <n v="10"/>
    <n v="18"/>
    <n v="23"/>
    <n v="91"/>
    <n v="51"/>
    <n v="295054"/>
    <n v="624151"/>
    <n v="672064"/>
    <n v="621592"/>
    <n v="609415"/>
    <n v="665372"/>
    <n v="623646"/>
    <n v="416983"/>
    <n v="220721"/>
    <n v="81622"/>
    <n v="4830620"/>
    <n v="719326"/>
    <n v="3.3892101106916025E-5"/>
    <n v="8.0108819820844643E-6"/>
    <n v="7.4397676411770309E-6"/>
    <n v="8.043861568359954E-6"/>
    <n v="8.2045896474487822E-6"/>
    <n v="7.5145933402667984E-6"/>
    <n v="8.0173688278286076E-6"/>
    <n v="2.3981793022737138E-5"/>
    <n v="8.1550917221288413E-5"/>
    <n v="2.8178677317389921E-4"/>
    <n v="1.8838161561041853E-5"/>
    <n v="7.0899703333398209E-5"/>
    <n v="5.8000000000000005E-3"/>
    <s v="null"/>
    <n v="2.7999999999999997E-2"/>
    <n v="1.8000000000000002E-2"/>
    <n v="0.10800000000000001"/>
    <s v="null"/>
    <s v="null"/>
    <s v="null"/>
    <s v="null"/>
    <s v="null"/>
    <s v="null"/>
  </r>
  <r>
    <x v="0"/>
    <x v="5"/>
    <x v="8"/>
    <s v="Alabama, 2015"/>
    <s v="Alabama, 2015, Sep"/>
    <n v="10"/>
    <n v="5"/>
    <n v="5"/>
    <n v="5"/>
    <n v="5"/>
    <n v="5"/>
    <n v="5"/>
    <n v="12"/>
    <n v="16"/>
    <n v="23"/>
    <n v="91"/>
    <n v="51"/>
    <n v="295054"/>
    <n v="624151"/>
    <n v="672064"/>
    <n v="621592"/>
    <n v="609415"/>
    <n v="665372"/>
    <n v="623646"/>
    <n v="416983"/>
    <n v="220721"/>
    <n v="81622"/>
    <n v="4830620"/>
    <n v="719326"/>
    <n v="3.3892101106916025E-5"/>
    <n v="8.0108819820844643E-6"/>
    <n v="7.4397676411770309E-6"/>
    <n v="8.043861568359954E-6"/>
    <n v="8.2045896474487822E-6"/>
    <n v="7.5145933402667984E-6"/>
    <n v="8.0173688278286076E-6"/>
    <n v="2.8778151627284565E-5"/>
    <n v="7.2489704196700806E-5"/>
    <n v="2.8178677317389921E-4"/>
    <n v="1.8838161561041853E-5"/>
    <n v="7.0899703333398209E-5"/>
    <n v="8.6800000000000002E-3"/>
    <s v="null"/>
    <n v="0.10099999999999999"/>
    <n v="0.13300000000000001"/>
    <n v="0.20600000000000002"/>
    <s v="null"/>
    <s v="null"/>
    <s v="null"/>
    <s v="null"/>
    <s v="null"/>
    <s v="null"/>
  </r>
  <r>
    <x v="0"/>
    <x v="5"/>
    <x v="9"/>
    <s v="Alabama, 2015"/>
    <s v="Alabama, 2015, Oct"/>
    <n v="10"/>
    <n v="5"/>
    <n v="5"/>
    <n v="5"/>
    <n v="5"/>
    <n v="5"/>
    <n v="14"/>
    <n v="16"/>
    <n v="18"/>
    <n v="26"/>
    <n v="109"/>
    <n v="60"/>
    <n v="295054"/>
    <n v="624151"/>
    <n v="672064"/>
    <n v="621592"/>
    <n v="609415"/>
    <n v="665372"/>
    <n v="623646"/>
    <n v="416983"/>
    <n v="220721"/>
    <n v="81622"/>
    <n v="4830620"/>
    <n v="719326"/>
    <n v="3.3892101106916025E-5"/>
    <n v="8.0108819820844643E-6"/>
    <n v="7.4397676411770309E-6"/>
    <n v="8.043861568359954E-6"/>
    <n v="8.2045896474487822E-6"/>
    <n v="7.5145933402667984E-6"/>
    <n v="2.2448632717920103E-5"/>
    <n v="3.8370868836379422E-5"/>
    <n v="8.1550917221288413E-5"/>
    <n v="3.1854156967484255E-4"/>
    <n v="2.2564391320368815E-5"/>
    <n v="8.3411415686350838E-5"/>
    <n v="2.6500000000000003E-2"/>
    <s v="null"/>
    <n v="0.27"/>
    <n v="0.38799999999999996"/>
    <n v="0.38200000000000006"/>
    <s v="null"/>
    <s v="null"/>
    <s v="null"/>
    <s v="null"/>
    <s v="null"/>
    <s v="null"/>
  </r>
  <r>
    <x v="0"/>
    <x v="5"/>
    <x v="10"/>
    <s v="Alabama, 2015"/>
    <s v="Alabama, 2015, Nov"/>
    <n v="10"/>
    <n v="5"/>
    <n v="5"/>
    <n v="5"/>
    <n v="5"/>
    <n v="5"/>
    <n v="10"/>
    <n v="17"/>
    <n v="30"/>
    <n v="18"/>
    <n v="110"/>
    <n v="65"/>
    <n v="295054"/>
    <n v="624151"/>
    <n v="672064"/>
    <n v="621592"/>
    <n v="609415"/>
    <n v="665372"/>
    <n v="623646"/>
    <n v="416983"/>
    <n v="220721"/>
    <n v="81622"/>
    <n v="4830620"/>
    <n v="719326"/>
    <n v="3.3892101106916025E-5"/>
    <n v="8.0108819820844643E-6"/>
    <n v="7.4397676411770309E-6"/>
    <n v="8.043861568359954E-6"/>
    <n v="8.2045896474487822E-6"/>
    <n v="7.5145933402667984E-6"/>
    <n v="1.6034737655657215E-5"/>
    <n v="4.0769048138653134E-5"/>
    <n v="1.3591819536881402E-4"/>
    <n v="2.2052877900566024E-4"/>
    <n v="2.2771404084775866E-5"/>
    <n v="9.0362366993546731E-5"/>
    <n v="2.9159999999999998E-2"/>
    <n v="0.77400000000000002"/>
    <n v="0.35700000000000004"/>
    <n v="0.51300000000000001"/>
    <n v="0.54700000000000004"/>
    <s v="null"/>
    <s v="null"/>
    <s v="null"/>
    <s v="null"/>
    <s v="null"/>
    <s v="null"/>
  </r>
  <r>
    <x v="0"/>
    <x v="5"/>
    <x v="11"/>
    <s v="Alabama, 2015"/>
    <s v="Alabama, 2015, Dec"/>
    <n v="10"/>
    <n v="5"/>
    <n v="5"/>
    <n v="5"/>
    <n v="5"/>
    <n v="5"/>
    <n v="14"/>
    <n v="23"/>
    <n v="25"/>
    <n v="23"/>
    <n v="120"/>
    <n v="71"/>
    <n v="295054"/>
    <n v="624151"/>
    <n v="672064"/>
    <n v="621592"/>
    <n v="609415"/>
    <n v="665372"/>
    <n v="623646"/>
    <n v="416983"/>
    <n v="220721"/>
    <n v="81622"/>
    <n v="4830620"/>
    <n v="719326"/>
    <n v="3.3892101106916025E-5"/>
    <n v="8.0108819820844643E-6"/>
    <n v="7.4397676411770309E-6"/>
    <n v="8.043861568359954E-6"/>
    <n v="8.2045896474487822E-6"/>
    <n v="7.5145933402667984E-6"/>
    <n v="2.2448632717920103E-5"/>
    <n v="5.5158123952295418E-5"/>
    <n v="1.1326516280734502E-4"/>
    <n v="2.8178677317389921E-4"/>
    <n v="2.48415317288464E-5"/>
    <n v="9.8703508562181821E-5"/>
    <n v="2.8549999999999999E-2"/>
    <s v="null"/>
    <n v="0.38300000000000001"/>
    <n v="0.56500000000000006"/>
    <n v="0.58799999999999997"/>
    <s v="null"/>
    <s v="null"/>
    <s v="null"/>
    <s v="null"/>
    <s v="null"/>
    <s v="null"/>
  </r>
  <r>
    <x v="0"/>
    <x v="6"/>
    <x v="0"/>
    <s v="Alabama, 2016"/>
    <s v="Alabama, 2016, Jan"/>
    <n v="10"/>
    <n v="5"/>
    <n v="5"/>
    <n v="5"/>
    <n v="5"/>
    <n v="5"/>
    <n v="11"/>
    <n v="12"/>
    <n v="30"/>
    <n v="33"/>
    <n v="121"/>
    <n v="75"/>
    <n v="292771"/>
    <n v="619687"/>
    <n v="667298"/>
    <n v="626564"/>
    <n v="606216"/>
    <n v="656639"/>
    <n v="629595"/>
    <n v="434510"/>
    <n v="225663"/>
    <n v="82221"/>
    <n v="4841164"/>
    <n v="742394"/>
    <n v="3.4156388440111893E-5"/>
    <n v="8.0685894653268509E-6"/>
    <n v="7.4929042197039403E-6"/>
    <n v="7.9800307709986538E-6"/>
    <n v="8.2478852422238944E-6"/>
    <n v="7.6145340133619839E-6"/>
    <n v="1.7471549170498494E-5"/>
    <n v="2.7617316057167844E-5"/>
    <n v="1.3294159875566663E-4"/>
    <n v="4.0135731747363812E-4"/>
    <n v="2.4993989048914684E-5"/>
    <n v="1.0102452336629876E-4"/>
    <n v="3.6324999999999996E-2"/>
    <s v="null"/>
    <n v="0.40799999999999997"/>
    <n v="0.58899999999999997"/>
    <n v="0.63400000000000001"/>
    <s v="null"/>
    <s v="null"/>
    <s v="null"/>
    <s v="null"/>
    <s v="null"/>
    <s v="null"/>
  </r>
  <r>
    <x v="0"/>
    <x v="6"/>
    <x v="1"/>
    <s v="Alabama, 2016"/>
    <s v="Alabama, 2016, Feb"/>
    <n v="10"/>
    <n v="5"/>
    <n v="5"/>
    <n v="5"/>
    <n v="5"/>
    <n v="5"/>
    <n v="15"/>
    <n v="18"/>
    <n v="30"/>
    <n v="30"/>
    <n v="128"/>
    <n v="78"/>
    <n v="292771"/>
    <n v="619687"/>
    <n v="667298"/>
    <n v="626564"/>
    <n v="606216"/>
    <n v="656639"/>
    <n v="629595"/>
    <n v="434510"/>
    <n v="225663"/>
    <n v="82221"/>
    <n v="4841164"/>
    <n v="742394"/>
    <n v="3.4156388440111893E-5"/>
    <n v="8.0685894653268509E-6"/>
    <n v="7.4929042197039403E-6"/>
    <n v="7.9800307709986538E-6"/>
    <n v="8.2478852422238944E-6"/>
    <n v="7.6145340133619839E-6"/>
    <n v="2.3824839777952494E-5"/>
    <n v="4.1425974085751767E-5"/>
    <n v="1.3294159875566663E-4"/>
    <n v="3.648702886123983E-4"/>
    <n v="2.6439922299678343E-5"/>
    <n v="1.0506550430095071E-4"/>
    <n v="4.1425000000000003E-2"/>
    <s v="null"/>
    <n v="0.42700000000000005"/>
    <n v="0.6"/>
    <n v="0.65700000000000003"/>
    <s v="null"/>
    <s v="null"/>
    <s v="null"/>
    <s v="null"/>
    <s v="null"/>
    <s v="null"/>
  </r>
  <r>
    <x v="0"/>
    <x v="6"/>
    <x v="2"/>
    <s v="Alabama, 2016"/>
    <s v="Alabama, 2016, Mar"/>
    <n v="10"/>
    <n v="5"/>
    <n v="5"/>
    <n v="5"/>
    <n v="5"/>
    <n v="12"/>
    <n v="20"/>
    <n v="22"/>
    <n v="26"/>
    <n v="26"/>
    <n v="136"/>
    <n v="74"/>
    <n v="292771"/>
    <n v="619687"/>
    <n v="667298"/>
    <n v="626564"/>
    <n v="606216"/>
    <n v="656639"/>
    <n v="629595"/>
    <n v="434510"/>
    <n v="225663"/>
    <n v="82221"/>
    <n v="4841164"/>
    <n v="742394"/>
    <n v="3.4156388440111893E-5"/>
    <n v="8.0685894653268509E-6"/>
    <n v="7.4929042197039403E-6"/>
    <n v="7.9800307709986538E-6"/>
    <n v="8.2478852422238944E-6"/>
    <n v="1.8274881632068763E-5"/>
    <n v="3.1766453037269991E-5"/>
    <n v="5.0631746104807714E-5"/>
    <n v="1.1521605225491108E-4"/>
    <n v="3.1622091679741184E-4"/>
    <n v="2.8092417443408238E-5"/>
    <n v="9.9677529721414778E-5"/>
    <n v="4.7579999999999997E-2"/>
    <s v="null"/>
    <n v="0.43100000000000005"/>
    <n v="0.60399999999999998"/>
    <n v="0.67799999999999994"/>
    <s v="null"/>
    <s v="null"/>
    <s v="null"/>
    <s v="null"/>
    <s v="null"/>
    <s v="null"/>
  </r>
  <r>
    <x v="0"/>
    <x v="6"/>
    <x v="3"/>
    <s v="Alabama, 2016"/>
    <s v="Alabama, 2016, Apr"/>
    <n v="10"/>
    <n v="5"/>
    <n v="5"/>
    <n v="5"/>
    <n v="5"/>
    <n v="5"/>
    <n v="10"/>
    <n v="10"/>
    <n v="22"/>
    <n v="17"/>
    <n v="94"/>
    <n v="49"/>
    <n v="292771"/>
    <n v="619687"/>
    <n v="667298"/>
    <n v="626564"/>
    <n v="606216"/>
    <n v="656639"/>
    <n v="629595"/>
    <n v="434510"/>
    <n v="225663"/>
    <n v="82221"/>
    <n v="4841164"/>
    <n v="742394"/>
    <n v="3.4156388440111893E-5"/>
    <n v="8.0685894653268509E-6"/>
    <n v="7.4929042197039403E-6"/>
    <n v="7.9800307709986538E-6"/>
    <n v="8.2478852422238944E-6"/>
    <n v="7.6145340133619839E-6"/>
    <n v="1.5883226518634996E-5"/>
    <n v="2.301443004763987E-5"/>
    <n v="9.7490505754155532E-5"/>
    <n v="2.0675983021369235E-4"/>
    <n v="1.9416817938826284E-5"/>
    <n v="6.6002688599315192E-5"/>
    <n v="3.1449999999999999E-2"/>
    <s v="null"/>
    <n v="0.436"/>
    <n v="0.61099999999999999"/>
    <n v="0.67799999999999994"/>
    <s v="null"/>
    <s v="null"/>
    <s v="null"/>
    <s v="null"/>
    <s v="null"/>
    <s v="null"/>
  </r>
  <r>
    <x v="0"/>
    <x v="6"/>
    <x v="4"/>
    <s v="Alabama, 2016"/>
    <s v="Alabama, 2016, May"/>
    <n v="10"/>
    <n v="5"/>
    <n v="5"/>
    <n v="5"/>
    <n v="5"/>
    <n v="5"/>
    <n v="13"/>
    <n v="16"/>
    <n v="17"/>
    <n v="28"/>
    <n v="109"/>
    <n v="61"/>
    <n v="292771"/>
    <n v="619687"/>
    <n v="667298"/>
    <n v="626564"/>
    <n v="606216"/>
    <n v="656639"/>
    <n v="629595"/>
    <n v="434510"/>
    <n v="225663"/>
    <n v="82221"/>
    <n v="4841164"/>
    <n v="742394"/>
    <n v="3.4156388440111893E-5"/>
    <n v="8.0685894653268509E-6"/>
    <n v="7.4929042197039403E-6"/>
    <n v="7.9800307709986538E-6"/>
    <n v="8.2478852422238944E-6"/>
    <n v="7.6145340133619839E-6"/>
    <n v="2.0648194474225494E-5"/>
    <n v="3.6823088076223794E-5"/>
    <n v="7.5333572628211089E-5"/>
    <n v="3.4054560270490507E-4"/>
    <n v="2.2515246333319838E-5"/>
    <n v="8.2166612337922988E-5"/>
    <n v="1.6424999999999999E-2"/>
    <s v="null"/>
    <n v="0.439"/>
    <n v="0.61099999999999999"/>
    <n v="0.70200000000000007"/>
    <s v="null"/>
    <s v="null"/>
    <s v="null"/>
    <s v="null"/>
    <s v="null"/>
    <s v="null"/>
  </r>
  <r>
    <x v="0"/>
    <x v="6"/>
    <x v="5"/>
    <s v="Alabama, 2016"/>
    <s v="Alabama, 2016, Jun"/>
    <n v="10"/>
    <n v="5"/>
    <n v="5"/>
    <n v="5"/>
    <n v="5"/>
    <n v="5"/>
    <n v="5"/>
    <n v="12"/>
    <n v="22"/>
    <n v="17"/>
    <n v="91"/>
    <n v="51"/>
    <n v="292771"/>
    <n v="619687"/>
    <n v="667298"/>
    <n v="626564"/>
    <n v="606216"/>
    <n v="656639"/>
    <n v="629595"/>
    <n v="434510"/>
    <n v="225663"/>
    <n v="82221"/>
    <n v="4841164"/>
    <n v="742394"/>
    <n v="3.4156388440111893E-5"/>
    <n v="8.0685894653268509E-6"/>
    <n v="7.4929042197039403E-6"/>
    <n v="7.9800307709986538E-6"/>
    <n v="8.2478852422238944E-6"/>
    <n v="7.6145340133619839E-6"/>
    <n v="7.9416132593174978E-6"/>
    <n v="2.7617316057167844E-5"/>
    <n v="9.7490505754155532E-5"/>
    <n v="2.0675983021369235E-4"/>
    <n v="1.8797132259927572E-5"/>
    <n v="6.8696675889083153E-5"/>
    <n v="7.0599999999999994E-3"/>
    <s v="null"/>
    <s v="null"/>
    <s v="null"/>
    <s v="null"/>
    <s v="null"/>
    <s v="null"/>
    <s v="null"/>
    <s v="null"/>
    <s v="null"/>
    <s v="null"/>
  </r>
  <r>
    <x v="0"/>
    <x v="6"/>
    <x v="6"/>
    <s v="Alabama, 2016"/>
    <s v="Alabama, 2016, Jul"/>
    <n v="10"/>
    <n v="5"/>
    <n v="5"/>
    <n v="5"/>
    <n v="5"/>
    <n v="5"/>
    <n v="11"/>
    <n v="24"/>
    <n v="21"/>
    <n v="18"/>
    <n v="109"/>
    <n v="63"/>
    <n v="292771"/>
    <n v="619687"/>
    <n v="667298"/>
    <n v="626564"/>
    <n v="606216"/>
    <n v="656639"/>
    <n v="629595"/>
    <n v="434510"/>
    <n v="225663"/>
    <n v="82221"/>
    <n v="4841164"/>
    <n v="742394"/>
    <n v="3.4156388440111893E-5"/>
    <n v="8.0685894653268509E-6"/>
    <n v="7.4929042197039403E-6"/>
    <n v="7.9800307709986538E-6"/>
    <n v="8.2478852422238944E-6"/>
    <n v="7.6145340133619839E-6"/>
    <n v="1.7471549170498494E-5"/>
    <n v="5.5234632114335688E-5"/>
    <n v="9.3059119128966652E-5"/>
    <n v="2.1892217316743897E-4"/>
    <n v="2.2515246333319838E-5"/>
    <n v="8.4860599627690963E-5"/>
    <n v="4.4250000000000001E-3"/>
    <s v="null"/>
    <s v="null"/>
    <s v="null"/>
    <s v="null"/>
    <s v="null"/>
    <s v="null"/>
    <s v="null"/>
    <s v="null"/>
    <s v="null"/>
    <s v="null"/>
  </r>
  <r>
    <x v="0"/>
    <x v="6"/>
    <x v="7"/>
    <s v="Alabama, 2016"/>
    <s v="Alabama, 2016, Aug"/>
    <n v="10"/>
    <n v="5"/>
    <n v="5"/>
    <n v="5"/>
    <n v="5"/>
    <n v="5"/>
    <n v="5"/>
    <n v="10"/>
    <n v="16"/>
    <n v="24"/>
    <n v="90"/>
    <n v="50"/>
    <n v="292771"/>
    <n v="619687"/>
    <n v="667298"/>
    <n v="626564"/>
    <n v="606216"/>
    <n v="656639"/>
    <n v="629595"/>
    <n v="434510"/>
    <n v="225663"/>
    <n v="82221"/>
    <n v="4841164"/>
    <n v="742394"/>
    <n v="3.4156388440111893E-5"/>
    <n v="8.0685894653268509E-6"/>
    <n v="7.4929042197039403E-6"/>
    <n v="7.9800307709986538E-6"/>
    <n v="8.2478852422238944E-6"/>
    <n v="7.6145340133619839E-6"/>
    <n v="7.9416132593174978E-6"/>
    <n v="2.301443004763987E-5"/>
    <n v="7.0902186003022209E-5"/>
    <n v="2.9189623088991866E-4"/>
    <n v="1.8590570366961333E-5"/>
    <n v="6.7349682244199173E-5"/>
    <n v="7.7749999999999998E-3"/>
    <s v="null"/>
    <n v="2.8999999999999998E-2"/>
    <n v="1.7000000000000001E-2"/>
    <n v="6.9000000000000006E-2"/>
    <s v="null"/>
    <s v="null"/>
    <s v="null"/>
    <s v="null"/>
    <s v="null"/>
    <s v="null"/>
  </r>
  <r>
    <x v="0"/>
    <x v="6"/>
    <x v="8"/>
    <s v="Alabama, 2016"/>
    <s v="Alabama, 2016, Sep"/>
    <n v="10"/>
    <n v="5"/>
    <n v="5"/>
    <n v="5"/>
    <n v="5"/>
    <n v="5"/>
    <n v="5"/>
    <n v="14"/>
    <n v="23"/>
    <n v="18"/>
    <n v="95"/>
    <n v="55"/>
    <n v="292771"/>
    <n v="619687"/>
    <n v="667298"/>
    <n v="626564"/>
    <n v="606216"/>
    <n v="656639"/>
    <n v="629595"/>
    <n v="434510"/>
    <n v="225663"/>
    <n v="82221"/>
    <n v="4841164"/>
    <n v="742394"/>
    <n v="3.4156388440111893E-5"/>
    <n v="8.0685894653268509E-6"/>
    <n v="7.4929042197039403E-6"/>
    <n v="7.9800307709986538E-6"/>
    <n v="8.2478852422238944E-6"/>
    <n v="7.6145340133619839E-6"/>
    <n v="7.9416132593174978E-6"/>
    <n v="3.2220202066695821E-5"/>
    <n v="1.0192189237934443E-4"/>
    <n v="2.1892217316743897E-4"/>
    <n v="1.9623379831792519E-5"/>
    <n v="7.408465046861909E-5"/>
    <n v="9.6600000000000002E-3"/>
    <s v="null"/>
    <n v="9.9000000000000005E-2"/>
    <n v="0.122"/>
    <n v="0.18100000000000002"/>
    <s v="null"/>
    <s v="null"/>
    <s v="null"/>
    <s v="null"/>
    <s v="null"/>
    <s v="null"/>
  </r>
  <r>
    <x v="0"/>
    <x v="6"/>
    <x v="9"/>
    <s v="Alabama, 2016"/>
    <s v="Alabama, 2016, Oct"/>
    <n v="10"/>
    <n v="5"/>
    <n v="5"/>
    <n v="5"/>
    <n v="5"/>
    <n v="5"/>
    <n v="5"/>
    <n v="16"/>
    <n v="20"/>
    <n v="18"/>
    <n v="94"/>
    <n v="54"/>
    <n v="292771"/>
    <n v="619687"/>
    <n v="667298"/>
    <n v="626564"/>
    <n v="606216"/>
    <n v="656639"/>
    <n v="629595"/>
    <n v="434510"/>
    <n v="225663"/>
    <n v="82221"/>
    <n v="4841164"/>
    <n v="742394"/>
    <n v="3.4156388440111893E-5"/>
    <n v="8.0685894653268509E-6"/>
    <n v="7.4929042197039403E-6"/>
    <n v="7.9800307709986538E-6"/>
    <n v="8.2478852422238944E-6"/>
    <n v="7.6145340133619839E-6"/>
    <n v="7.9416132593174978E-6"/>
    <n v="3.6823088076223794E-5"/>
    <n v="8.8627732503777758E-5"/>
    <n v="2.1892217316743897E-4"/>
    <n v="1.9416817938826284E-5"/>
    <n v="7.2737656823735109E-5"/>
    <n v="1.5775000000000001E-2"/>
    <s v="null"/>
    <n v="0.26"/>
    <n v="0.376"/>
    <n v="0.40799999999999997"/>
    <s v="null"/>
    <s v="null"/>
    <s v="null"/>
    <s v="null"/>
    <s v="null"/>
    <s v="null"/>
  </r>
  <r>
    <x v="0"/>
    <x v="6"/>
    <x v="10"/>
    <s v="Alabama, 2016"/>
    <s v="Alabama, 2016, Nov"/>
    <n v="10"/>
    <n v="5"/>
    <n v="5"/>
    <n v="5"/>
    <n v="5"/>
    <n v="5"/>
    <n v="10"/>
    <n v="13"/>
    <n v="24"/>
    <n v="28"/>
    <n v="110"/>
    <n v="65"/>
    <n v="292771"/>
    <n v="619687"/>
    <n v="667298"/>
    <n v="626564"/>
    <n v="606216"/>
    <n v="656639"/>
    <n v="629595"/>
    <n v="434510"/>
    <n v="225663"/>
    <n v="82221"/>
    <n v="4841164"/>
    <n v="742394"/>
    <n v="3.4156388440111893E-5"/>
    <n v="8.0685894653268509E-6"/>
    <n v="7.4929042197039403E-6"/>
    <n v="7.9800307709986538E-6"/>
    <n v="8.2478852422238944E-6"/>
    <n v="7.6145340133619839E-6"/>
    <n v="1.5883226518634996E-5"/>
    <n v="2.991875906193183E-5"/>
    <n v="1.0635327900453331E-4"/>
    <n v="3.4054560270490507E-4"/>
    <n v="2.2721808226286073E-5"/>
    <n v="8.7554586917458924E-5"/>
    <n v="1.9459999999999998E-2"/>
    <n v="0.80200000000000005"/>
    <n v="0.34200000000000003"/>
    <n v="0.50800000000000001"/>
    <n v="0.55200000000000005"/>
    <s v="null"/>
    <s v="null"/>
    <s v="null"/>
    <s v="null"/>
    <s v="null"/>
    <s v="null"/>
  </r>
  <r>
    <x v="0"/>
    <x v="6"/>
    <x v="11"/>
    <s v="Alabama, 2016"/>
    <s v="Alabama, 2016, Dec"/>
    <n v="10"/>
    <n v="5"/>
    <n v="5"/>
    <n v="5"/>
    <n v="5"/>
    <n v="5"/>
    <n v="16"/>
    <n v="24"/>
    <n v="26"/>
    <n v="32"/>
    <n v="133"/>
    <n v="82"/>
    <n v="292771"/>
    <n v="619687"/>
    <n v="667298"/>
    <n v="626564"/>
    <n v="606216"/>
    <n v="656639"/>
    <n v="629595"/>
    <n v="434510"/>
    <n v="225663"/>
    <n v="82221"/>
    <n v="4841164"/>
    <n v="742394"/>
    <n v="3.4156388440111893E-5"/>
    <n v="8.0685894653268509E-6"/>
    <n v="7.4929042197039403E-6"/>
    <n v="7.9800307709986538E-6"/>
    <n v="8.2478852422238944E-6"/>
    <n v="7.6145340133619839E-6"/>
    <n v="2.5413162429815992E-5"/>
    <n v="5.5234632114335688E-5"/>
    <n v="1.1521605225491108E-4"/>
    <n v="3.8919497451989153E-4"/>
    <n v="2.7472731764509526E-5"/>
    <n v="1.1045347888048664E-4"/>
    <n v="3.0350000000000002E-2"/>
    <s v="null"/>
    <n v="0.38"/>
    <n v="0.56200000000000006"/>
    <n v="0.61199999999999999"/>
    <s v="null"/>
    <s v="null"/>
    <s v="null"/>
    <s v="null"/>
    <s v="null"/>
    <s v="null"/>
  </r>
  <r>
    <x v="0"/>
    <x v="7"/>
    <x v="0"/>
    <s v="Alabama, 2017"/>
    <s v="Alabama, 2017, Jan"/>
    <n v="10"/>
    <n v="5"/>
    <n v="5"/>
    <n v="5"/>
    <n v="5"/>
    <n v="5"/>
    <n v="14"/>
    <n v="33"/>
    <n v="37"/>
    <n v="35"/>
    <n v="154"/>
    <n v="105"/>
    <n v="292163"/>
    <n v="617246"/>
    <n v="664725"/>
    <n v="628088"/>
    <n v="601634"/>
    <n v="648384"/>
    <n v="636499"/>
    <n v="448837"/>
    <n v="230226"/>
    <n v="82969"/>
    <n v="4850771"/>
    <n v="762032"/>
    <n v="3.4227468912901363E-5"/>
    <n v="8.100498018618185E-6"/>
    <n v="7.5219075557561399E-6"/>
    <n v="7.9606679318821565E-6"/>
    <n v="8.3107005255687005E-6"/>
    <n v="7.711479617017076E-6"/>
    <n v="2.1995321280944667E-5"/>
    <n v="7.3523350347676333E-5"/>
    <n v="1.6071164855402953E-4"/>
    <n v="4.218443032940014E-4"/>
    <n v="3.1747530444129396E-5"/>
    <n v="1.3778948915531107E-4"/>
    <n v="3.8100000000000002E-2"/>
    <s v="null"/>
    <n v="0.40799999999999997"/>
    <n v="0.59899999999999998"/>
    <n v="0.63400000000000001"/>
    <s v="null"/>
    <s v="null"/>
    <s v="null"/>
    <s v="null"/>
    <s v="null"/>
    <s v="null"/>
  </r>
  <r>
    <x v="0"/>
    <x v="7"/>
    <x v="1"/>
    <s v="Alabama, 2017"/>
    <s v="Alabama, 2017, Feb"/>
    <n v="10"/>
    <n v="5"/>
    <n v="5"/>
    <n v="5"/>
    <n v="5"/>
    <n v="5"/>
    <n v="5"/>
    <n v="22"/>
    <n v="33"/>
    <n v="37"/>
    <n v="132"/>
    <n v="92"/>
    <n v="292163"/>
    <n v="617246"/>
    <n v="664725"/>
    <n v="628088"/>
    <n v="601634"/>
    <n v="648384"/>
    <n v="636499"/>
    <n v="448837"/>
    <n v="230226"/>
    <n v="82969"/>
    <n v="4850771"/>
    <n v="762032"/>
    <n v="3.4227468912901363E-5"/>
    <n v="8.100498018618185E-6"/>
    <n v="7.5219075557561399E-6"/>
    <n v="7.9606679318821565E-6"/>
    <n v="8.3107005255687005E-6"/>
    <n v="7.711479617017076E-6"/>
    <n v="7.8554718860516676E-6"/>
    <n v="4.9015566898450882E-5"/>
    <n v="1.4333741627791822E-4"/>
    <n v="4.4594969205365858E-4"/>
    <n v="2.7212168952110911E-5"/>
    <n v="1.2072983811703445E-4"/>
    <n v="6.4599999999999991E-2"/>
    <s v="null"/>
    <n v="0.42200000000000004"/>
    <n v="0.61799999999999999"/>
    <n v="0.66500000000000004"/>
    <s v="null"/>
    <s v="null"/>
    <s v="null"/>
    <s v="null"/>
    <s v="null"/>
    <s v="null"/>
  </r>
  <r>
    <x v="0"/>
    <x v="7"/>
    <x v="2"/>
    <s v="Alabama, 2017"/>
    <s v="Alabama, 2017, Mar"/>
    <n v="10"/>
    <n v="5"/>
    <n v="5"/>
    <n v="5"/>
    <n v="5"/>
    <n v="5"/>
    <n v="16"/>
    <n v="28"/>
    <n v="35"/>
    <n v="42"/>
    <n v="156"/>
    <n v="105"/>
    <n v="292163"/>
    <n v="617246"/>
    <n v="664725"/>
    <n v="628088"/>
    <n v="601634"/>
    <n v="648384"/>
    <n v="636499"/>
    <n v="448837"/>
    <n v="230226"/>
    <n v="82969"/>
    <n v="4850771"/>
    <n v="762032"/>
    <n v="3.4227468912901363E-5"/>
    <n v="8.100498018618185E-6"/>
    <n v="7.5219075557561399E-6"/>
    <n v="7.9606679318821565E-6"/>
    <n v="8.3107005255687005E-6"/>
    <n v="7.711479617017076E-6"/>
    <n v="2.5137510035365335E-5"/>
    <n v="6.238344877984658E-5"/>
    <n v="1.5202453241597386E-4"/>
    <n v="5.0621316395280168E-4"/>
    <n v="3.2159836034312893E-5"/>
    <n v="1.3778948915531107E-4"/>
    <n v="4.9700000000000008E-2"/>
    <s v="null"/>
    <n v="0.43100000000000005"/>
    <n v="0.622"/>
    <n v="0.68400000000000005"/>
    <s v="null"/>
    <s v="null"/>
    <s v="null"/>
    <s v="null"/>
    <s v="null"/>
    <s v="null"/>
  </r>
  <r>
    <x v="0"/>
    <x v="7"/>
    <x v="3"/>
    <s v="Alabama, 2017"/>
    <s v="Alabama, 2017, Apr"/>
    <n v="10"/>
    <n v="5"/>
    <n v="5"/>
    <n v="5"/>
    <n v="5"/>
    <n v="5"/>
    <n v="5"/>
    <n v="14"/>
    <n v="27"/>
    <n v="31"/>
    <n v="112"/>
    <n v="72"/>
    <n v="292163"/>
    <n v="617246"/>
    <n v="664725"/>
    <n v="628088"/>
    <n v="601634"/>
    <n v="648384"/>
    <n v="636499"/>
    <n v="448837"/>
    <n v="230226"/>
    <n v="82969"/>
    <n v="4850771"/>
    <n v="762032"/>
    <n v="3.4227468912901363E-5"/>
    <n v="8.100498018618185E-6"/>
    <n v="7.5219075557561399E-6"/>
    <n v="7.9606679318821565E-6"/>
    <n v="8.3107005255687005E-6"/>
    <n v="7.711479617017076E-6"/>
    <n v="7.8554718860516676E-6"/>
    <n v="3.119172438992329E-5"/>
    <n v="1.1727606786375127E-4"/>
    <n v="3.7363352577468692E-4"/>
    <n v="2.3089113050275926E-5"/>
    <n v="9.4484221135070445E-5"/>
    <n v="1.9525000000000001E-2"/>
    <s v="null"/>
    <n v="0.43700000000000006"/>
    <n v="0.63"/>
    <n v="0.68400000000000005"/>
    <s v="null"/>
    <s v="null"/>
    <s v="null"/>
    <s v="null"/>
    <s v="null"/>
    <s v="null"/>
  </r>
  <r>
    <x v="0"/>
    <x v="7"/>
    <x v="4"/>
    <s v="Alabama, 2017"/>
    <s v="Alabama, 2017, May"/>
    <n v="10"/>
    <n v="5"/>
    <n v="5"/>
    <n v="5"/>
    <n v="5"/>
    <n v="5"/>
    <n v="12"/>
    <n v="13"/>
    <n v="33"/>
    <n v="22"/>
    <n v="115"/>
    <n v="68"/>
    <n v="292163"/>
    <n v="617246"/>
    <n v="664725"/>
    <n v="628088"/>
    <n v="601634"/>
    <n v="648384"/>
    <n v="636499"/>
    <n v="448837"/>
    <n v="230226"/>
    <n v="82969"/>
    <n v="4850771"/>
    <n v="762032"/>
    <n v="3.4227468912901363E-5"/>
    <n v="8.100498018618185E-6"/>
    <n v="7.5219075557561399E-6"/>
    <n v="7.9606679318821565E-6"/>
    <n v="8.3107005255687005E-6"/>
    <n v="7.711479617017076E-6"/>
    <n v="1.8853132526524E-5"/>
    <n v="2.8963744076357342E-5"/>
    <n v="1.4333741627791822E-4"/>
    <n v="2.6515927635622946E-4"/>
    <n v="2.3707571435551172E-5"/>
    <n v="8.9235097738677647E-5"/>
    <n v="1.5225000000000001E-2"/>
    <s v="null"/>
    <n v="0.439"/>
    <n v="0.63"/>
    <n v="0.68400000000000005"/>
    <s v="null"/>
    <s v="null"/>
    <s v="null"/>
    <s v="null"/>
    <s v="null"/>
    <s v="null"/>
  </r>
  <r>
    <x v="0"/>
    <x v="7"/>
    <x v="5"/>
    <s v="Alabama, 2017"/>
    <s v="Alabama, 2017, Jun"/>
    <n v="10"/>
    <n v="5"/>
    <n v="5"/>
    <n v="5"/>
    <n v="5"/>
    <n v="5"/>
    <n v="5"/>
    <n v="17"/>
    <n v="18"/>
    <n v="28"/>
    <n v="103"/>
    <n v="63"/>
    <n v="292163"/>
    <n v="617246"/>
    <n v="664725"/>
    <n v="628088"/>
    <n v="601634"/>
    <n v="648384"/>
    <n v="636499"/>
    <n v="448837"/>
    <n v="230226"/>
    <n v="82969"/>
    <n v="4850771"/>
    <n v="762032"/>
    <n v="3.4227468912901363E-5"/>
    <n v="8.100498018618185E-6"/>
    <n v="7.5219075557561399E-6"/>
    <n v="7.9606679318821565E-6"/>
    <n v="8.3107005255687005E-6"/>
    <n v="7.711479617017076E-6"/>
    <n v="7.8554718860516676E-6"/>
    <n v="3.7875665330621142E-5"/>
    <n v="7.8184045242500849E-5"/>
    <n v="3.3747544263520112E-4"/>
    <n v="2.1233737894450181E-5"/>
    <n v="8.2673693493186636E-5"/>
    <n v="4.6800000000000001E-3"/>
    <s v="null"/>
    <s v="null"/>
    <s v="null"/>
    <s v="null"/>
    <s v="null"/>
    <s v="null"/>
    <s v="null"/>
    <s v="null"/>
    <s v="null"/>
    <s v="null"/>
  </r>
  <r>
    <x v="0"/>
    <x v="7"/>
    <x v="6"/>
    <s v="Alabama, 2017"/>
    <s v="Alabama, 2017, Jul"/>
    <n v="10"/>
    <n v="5"/>
    <n v="5"/>
    <n v="5"/>
    <n v="5"/>
    <n v="5"/>
    <n v="5"/>
    <n v="20"/>
    <n v="35"/>
    <n v="25"/>
    <n v="120"/>
    <n v="80"/>
    <n v="292163"/>
    <n v="617246"/>
    <n v="664725"/>
    <n v="628088"/>
    <n v="601634"/>
    <n v="648384"/>
    <n v="636499"/>
    <n v="448837"/>
    <n v="230226"/>
    <n v="82969"/>
    <n v="4850771"/>
    <n v="762032"/>
    <n v="3.4227468912901363E-5"/>
    <n v="8.100498018618185E-6"/>
    <n v="7.5219075557561399E-6"/>
    <n v="7.9606679318821565E-6"/>
    <n v="8.3107005255687005E-6"/>
    <n v="7.711479617017076E-6"/>
    <n v="7.8554718860516676E-6"/>
    <n v="4.4559606271318987E-5"/>
    <n v="1.5202453241597386E-4"/>
    <n v="3.0131735949571526E-4"/>
    <n v="2.4738335411009919E-5"/>
    <n v="1.0498246792785605E-4"/>
    <n v="3.3249999999999998E-3"/>
    <s v="null"/>
    <s v="null"/>
    <s v="null"/>
    <s v="null"/>
    <s v="null"/>
    <s v="null"/>
    <s v="null"/>
    <s v="null"/>
    <s v="null"/>
    <s v="null"/>
  </r>
  <r>
    <x v="0"/>
    <x v="7"/>
    <x v="7"/>
    <s v="Alabama, 2017"/>
    <s v="Alabama, 2017, Aug"/>
    <n v="10"/>
    <n v="5"/>
    <n v="5"/>
    <n v="5"/>
    <n v="5"/>
    <n v="5"/>
    <n v="5"/>
    <n v="22"/>
    <n v="24"/>
    <n v="17"/>
    <n v="103"/>
    <n v="63"/>
    <n v="292163"/>
    <n v="617246"/>
    <n v="664725"/>
    <n v="628088"/>
    <n v="601634"/>
    <n v="648384"/>
    <n v="636499"/>
    <n v="448837"/>
    <n v="230226"/>
    <n v="82969"/>
    <n v="4850771"/>
    <n v="762032"/>
    <n v="3.4227468912901363E-5"/>
    <n v="8.100498018618185E-6"/>
    <n v="7.5219075557561399E-6"/>
    <n v="7.9606679318821565E-6"/>
    <n v="8.3107005255687005E-6"/>
    <n v="7.711479617017076E-6"/>
    <n v="7.8554718860516676E-6"/>
    <n v="4.9015566898450882E-5"/>
    <n v="1.042453936566678E-4"/>
    <n v="2.0489580445708639E-4"/>
    <n v="2.1233737894450181E-5"/>
    <n v="8.2673693493186636E-5"/>
    <n v="5.4600000000000004E-3"/>
    <s v="null"/>
    <n v="2.7999999999999997E-2"/>
    <n v="1.9E-2"/>
    <n v="9.8000000000000004E-2"/>
    <s v="null"/>
    <s v="null"/>
    <s v="null"/>
    <s v="null"/>
    <s v="null"/>
    <s v="null"/>
  </r>
  <r>
    <x v="0"/>
    <x v="7"/>
    <x v="8"/>
    <s v="Alabama, 2017"/>
    <s v="Alabama, 2017, Sep"/>
    <n v="10"/>
    <n v="5"/>
    <n v="5"/>
    <n v="5"/>
    <n v="5"/>
    <n v="5"/>
    <n v="10"/>
    <n v="14"/>
    <n v="24"/>
    <n v="35"/>
    <n v="118"/>
    <n v="73"/>
    <n v="292163"/>
    <n v="617246"/>
    <n v="664725"/>
    <n v="628088"/>
    <n v="601634"/>
    <n v="648384"/>
    <n v="636499"/>
    <n v="448837"/>
    <n v="230226"/>
    <n v="82969"/>
    <n v="4850771"/>
    <n v="762032"/>
    <n v="3.4227468912901363E-5"/>
    <n v="8.100498018618185E-6"/>
    <n v="7.5219075557561399E-6"/>
    <n v="7.9606679318821565E-6"/>
    <n v="8.3107005255687005E-6"/>
    <n v="7.711479617017076E-6"/>
    <n v="1.5710943772103335E-5"/>
    <n v="3.119172438992329E-5"/>
    <n v="1.042453936566678E-4"/>
    <n v="4.218443032940014E-4"/>
    <n v="2.4326029820826422E-5"/>
    <n v="9.5796501984168645E-5"/>
    <n v="8.7749999999999998E-3"/>
    <s v="null"/>
    <n v="9.3000000000000013E-2"/>
    <n v="0.14599999999999999"/>
    <n v="0.20899999999999999"/>
    <s v="null"/>
    <s v="null"/>
    <s v="null"/>
    <s v="null"/>
    <s v="null"/>
    <s v="null"/>
  </r>
  <r>
    <x v="0"/>
    <x v="7"/>
    <x v="9"/>
    <s v="Alabama, 2017"/>
    <s v="Alabama, 2017, Oct"/>
    <n v="10"/>
    <n v="5"/>
    <n v="5"/>
    <n v="5"/>
    <n v="5"/>
    <n v="5"/>
    <n v="11"/>
    <n v="12"/>
    <n v="26"/>
    <n v="35"/>
    <n v="119"/>
    <n v="73"/>
    <n v="292163"/>
    <n v="617246"/>
    <n v="664725"/>
    <n v="628088"/>
    <n v="601634"/>
    <n v="648384"/>
    <n v="636499"/>
    <n v="448837"/>
    <n v="230226"/>
    <n v="82969"/>
    <n v="4850771"/>
    <n v="762032"/>
    <n v="3.4227468912901363E-5"/>
    <n v="8.100498018618185E-6"/>
    <n v="7.5219075557561399E-6"/>
    <n v="7.9606679318821565E-6"/>
    <n v="8.3107005255687005E-6"/>
    <n v="7.711479617017076E-6"/>
    <n v="1.7282038149313669E-5"/>
    <n v="2.6735763762791392E-5"/>
    <n v="1.1293250979472344E-4"/>
    <n v="4.218443032940014E-4"/>
    <n v="2.4532182615918171E-5"/>
    <n v="9.5796501984168645E-5"/>
    <n v="7.3624999999999996E-2"/>
    <s v="null"/>
    <n v="0.251"/>
    <n v="0.40399999999999997"/>
    <n v="0.40700000000000003"/>
    <s v="null"/>
    <s v="null"/>
    <s v="null"/>
    <s v="null"/>
    <s v="null"/>
    <s v="null"/>
  </r>
  <r>
    <x v="0"/>
    <x v="7"/>
    <x v="10"/>
    <s v="Alabama, 2017"/>
    <s v="Alabama, 2017, Nov"/>
    <n v="10"/>
    <n v="5"/>
    <n v="5"/>
    <n v="5"/>
    <n v="5"/>
    <n v="5"/>
    <n v="15"/>
    <n v="13"/>
    <n v="16"/>
    <n v="28"/>
    <n v="107"/>
    <n v="57"/>
    <n v="292163"/>
    <n v="617246"/>
    <n v="664725"/>
    <n v="628088"/>
    <n v="601634"/>
    <n v="648384"/>
    <n v="636499"/>
    <n v="448837"/>
    <n v="230226"/>
    <n v="82969"/>
    <n v="4850771"/>
    <n v="762032"/>
    <n v="3.4227468912901363E-5"/>
    <n v="8.100498018618185E-6"/>
    <n v="7.5219075557561399E-6"/>
    <n v="7.9606679318821565E-6"/>
    <n v="8.3107005255687005E-6"/>
    <n v="7.711479617017076E-6"/>
    <n v="2.3566415658155001E-5"/>
    <n v="2.8963744076357342E-5"/>
    <n v="6.9496929104445195E-5"/>
    <n v="3.3747544263520112E-4"/>
    <n v="2.2058349074817179E-5"/>
    <n v="7.4800008398597439E-5"/>
    <n v="0.10498"/>
    <n v="0.86099999999999999"/>
    <n v="0.32"/>
    <n v="0.50700000000000001"/>
    <n v="0.495"/>
    <s v="null"/>
    <s v="null"/>
    <s v="null"/>
    <s v="null"/>
    <s v="null"/>
    <s v="null"/>
  </r>
  <r>
    <x v="0"/>
    <x v="7"/>
    <x v="11"/>
    <s v="Alabama, 2017"/>
    <s v="Alabama, 2017, Dec"/>
    <n v="10"/>
    <n v="5"/>
    <n v="5"/>
    <n v="5"/>
    <n v="5"/>
    <n v="10"/>
    <n v="16"/>
    <n v="19"/>
    <n v="30"/>
    <n v="40"/>
    <n v="145"/>
    <n v="89"/>
    <n v="292163"/>
    <n v="617246"/>
    <n v="664725"/>
    <n v="628088"/>
    <n v="601634"/>
    <n v="648384"/>
    <n v="636499"/>
    <n v="448837"/>
    <n v="230226"/>
    <n v="82969"/>
    <n v="4850771"/>
    <n v="762032"/>
    <n v="3.4227468912901363E-5"/>
    <n v="8.100498018618185E-6"/>
    <n v="7.5219075557561399E-6"/>
    <n v="7.9606679318821565E-6"/>
    <n v="8.3107005255687005E-6"/>
    <n v="1.5422959234034152E-5"/>
    <n v="2.5137510035365335E-5"/>
    <n v="4.2331625957753037E-5"/>
    <n v="1.3030674207083475E-4"/>
    <n v="4.8210777519314444E-4"/>
    <n v="2.9892155288303654E-5"/>
    <n v="1.1679299556973985E-4"/>
    <n v="0.24275000000000002"/>
    <s v="null"/>
    <n v="0.35499999999999998"/>
    <n v="0.56600000000000006"/>
    <n v="0.54200000000000004"/>
    <s v="null"/>
    <s v="null"/>
    <s v="null"/>
    <s v="null"/>
    <s v="null"/>
    <s v="null"/>
  </r>
  <r>
    <x v="1"/>
    <x v="0"/>
    <x v="0"/>
    <s v="Alaska, 2010"/>
    <s v="Alaska, 2010, Jan"/>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0.36"/>
    <n v="0.60499999999999998"/>
    <s v="N/A"/>
    <s v="null"/>
    <s v="null"/>
    <s v="null"/>
    <s v="null"/>
    <s v="null"/>
    <s v="null"/>
  </r>
  <r>
    <x v="1"/>
    <x v="0"/>
    <x v="1"/>
    <s v="Alaska, 2010"/>
    <s v="Alaska, 2010, Feb"/>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0.374"/>
    <n v="0.60499999999999998"/>
    <s v="N/A"/>
    <s v="null"/>
    <s v="null"/>
    <s v="null"/>
    <s v="null"/>
    <s v="null"/>
    <s v="null"/>
  </r>
  <r>
    <x v="1"/>
    <x v="0"/>
    <x v="2"/>
    <s v="Alaska, 2010"/>
    <s v="Alaska, 2010, Mar"/>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0.37700000000000006"/>
    <n v="0.6070000000000001"/>
    <s v="N/A"/>
    <s v="null"/>
    <s v="null"/>
    <s v="null"/>
    <s v="null"/>
    <s v="null"/>
    <s v="null"/>
  </r>
  <r>
    <x v="1"/>
    <x v="0"/>
    <x v="3"/>
    <s v="Alaska, 2010"/>
    <s v="Alaska, 2010, Apr"/>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0.38"/>
    <n v="0.6070000000000001"/>
    <s v="N/A"/>
    <s v="null"/>
    <s v="null"/>
    <s v="null"/>
    <s v="null"/>
    <s v="null"/>
    <s v="null"/>
  </r>
  <r>
    <x v="1"/>
    <x v="0"/>
    <x v="4"/>
    <s v="Alaska, 2010"/>
    <s v="Alaska, 2010, May"/>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0.38100000000000001"/>
    <n v="0.6070000000000001"/>
    <s v="N/A"/>
    <s v="null"/>
    <s v="null"/>
    <s v="null"/>
    <s v="null"/>
    <s v="null"/>
    <s v="null"/>
  </r>
  <r>
    <x v="1"/>
    <x v="0"/>
    <x v="5"/>
    <s v="Alaska, 2010"/>
    <s v="Alaska, 2010, Jun"/>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s v="null"/>
    <s v="null"/>
    <s v="null"/>
    <s v="null"/>
    <s v="null"/>
    <s v="null"/>
    <s v="null"/>
    <s v="null"/>
    <s v="null"/>
  </r>
  <r>
    <x v="1"/>
    <x v="0"/>
    <x v="6"/>
    <s v="Alaska, 2010"/>
    <s v="Alaska, 2010, Jul"/>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s v="null"/>
    <s v="null"/>
    <s v="null"/>
    <s v="null"/>
    <s v="null"/>
    <s v="null"/>
    <s v="null"/>
    <s v="null"/>
    <s v="null"/>
  </r>
  <r>
    <x v="1"/>
    <x v="0"/>
    <x v="7"/>
    <s v="Alaska, 2010"/>
    <s v="Alaska, 2010, Aug"/>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1.8000000000000002E-2"/>
    <n v="0"/>
    <n v="3.6000000000000004E-2"/>
    <s v="null"/>
    <s v="null"/>
    <s v="null"/>
    <s v="null"/>
    <s v="null"/>
    <s v="null"/>
  </r>
  <r>
    <x v="1"/>
    <x v="0"/>
    <x v="8"/>
    <s v="Alaska, 2010"/>
    <s v="Alaska, 2010, Sep"/>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s v="null"/>
    <s v="null"/>
    <n v="8.3000000000000004E-2"/>
    <n v="9.0999999999999998E-2"/>
    <n v="0.128"/>
    <s v="null"/>
    <s v="null"/>
    <s v="null"/>
    <s v="null"/>
    <s v="null"/>
    <s v="null"/>
  </r>
  <r>
    <x v="1"/>
    <x v="0"/>
    <x v="9"/>
    <s v="Alaska, 2010"/>
    <s v="Alaska, 2010, Oct"/>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n v="1.575E-3"/>
    <s v="null"/>
    <n v="0.21199999999999999"/>
    <n v="0.35000000000000003"/>
    <n v="0.23300000000000001"/>
    <s v="null"/>
    <s v="null"/>
    <s v="null"/>
    <s v="null"/>
    <s v="null"/>
    <s v="null"/>
  </r>
  <r>
    <x v="1"/>
    <x v="0"/>
    <x v="10"/>
    <s v="Alaska, 2010"/>
    <s v="Alaska, 2010, Nov"/>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n v="1.4999999999999998E-3"/>
    <s v="null"/>
    <n v="0.29799999999999999"/>
    <n v="0.45299999999999996"/>
    <n v="0.44500000000000001"/>
    <s v="null"/>
    <s v="null"/>
    <s v="null"/>
    <s v="null"/>
    <s v="null"/>
    <s v="null"/>
  </r>
  <r>
    <x v="1"/>
    <x v="0"/>
    <x v="11"/>
    <s v="Alaska, 2010"/>
    <s v="Alaska, 2010, Dec"/>
    <n v="10"/>
    <n v="5"/>
    <n v="5"/>
    <n v="5"/>
    <n v="5"/>
    <n v="5"/>
    <n v="5"/>
    <n v="5"/>
    <n v="5"/>
    <n v="5"/>
    <n v="55"/>
    <n v="15"/>
    <n v="51360"/>
    <n v="100489"/>
    <n v="109361"/>
    <n v="94389"/>
    <n v="96353"/>
    <n v="110482"/>
    <n v="78601"/>
    <n v="32019"/>
    <n v="14049"/>
    <n v="4086"/>
    <n v="691189"/>
    <n v="50154"/>
    <n v="1.9470404984423675E-4"/>
    <n v="4.9756689786941856E-5"/>
    <n v="4.5720137891935882E-5"/>
    <n v="5.2972274311625295E-5"/>
    <n v="5.1892520212136623E-5"/>
    <n v="4.5256240835611228E-5"/>
    <n v="6.3612422233813817E-5"/>
    <n v="1.5615728161404166E-4"/>
    <n v="3.5589721688376397E-4"/>
    <n v="1.2236906510034262E-3"/>
    <n v="7.9573025612386769E-5"/>
    <n v="2.9907883718148103E-4"/>
    <n v="1.5799999999999998E-3"/>
    <s v="null"/>
    <n v="0.32400000000000001"/>
    <n v="0.47700000000000004"/>
    <n v="0.45799999999999996"/>
    <s v="null"/>
    <s v="null"/>
    <s v="null"/>
    <s v="null"/>
    <s v="null"/>
    <s v="null"/>
  </r>
  <r>
    <x v="1"/>
    <x v="1"/>
    <x v="0"/>
    <s v="Alaska, 2011"/>
    <s v="Alaska, 2011, Jan"/>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2.725E-3"/>
    <s v="null"/>
    <n v="0.34100000000000003"/>
    <n v="0.52300000000000002"/>
    <n v="0.46200000000000002"/>
    <s v="null"/>
    <s v="null"/>
    <s v="null"/>
    <s v="null"/>
    <s v="null"/>
    <s v="null"/>
  </r>
  <r>
    <x v="1"/>
    <x v="1"/>
    <x v="1"/>
    <s v="Alaska, 2011"/>
    <s v="Alaska, 2011, Feb"/>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5.5999999999999999E-3"/>
    <s v="null"/>
    <n v="0.36200000000000004"/>
    <n v="0.54200000000000004"/>
    <n v="0.61199999999999999"/>
    <s v="null"/>
    <s v="null"/>
    <s v="null"/>
    <s v="null"/>
    <s v="null"/>
    <s v="null"/>
  </r>
  <r>
    <x v="1"/>
    <x v="1"/>
    <x v="2"/>
    <s v="Alaska, 2011"/>
    <s v="Alaska, 2011, Mar"/>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7.28E-3"/>
    <s v="null"/>
    <n v="0.36600000000000005"/>
    <n v="0.54799999999999993"/>
    <n v="0.61499999999999999"/>
    <s v="null"/>
    <s v="null"/>
    <s v="null"/>
    <s v="null"/>
    <s v="null"/>
    <s v="null"/>
  </r>
  <r>
    <x v="1"/>
    <x v="1"/>
    <x v="3"/>
    <s v="Alaska, 2011"/>
    <s v="Alaska, 2011, Apr"/>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3.2000000000000002E-3"/>
    <s v="null"/>
    <n v="0.37"/>
    <n v="0.55100000000000005"/>
    <n v="0.61499999999999999"/>
    <s v="null"/>
    <s v="null"/>
    <s v="null"/>
    <s v="null"/>
    <s v="null"/>
    <s v="null"/>
  </r>
  <r>
    <x v="1"/>
    <x v="1"/>
    <x v="4"/>
    <s v="Alaska, 2011"/>
    <s v="Alaska, 2011, May"/>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1.0999999999999998E-3"/>
    <s v="null"/>
    <n v="0.37"/>
    <n v="0.55100000000000005"/>
    <n v="0.61499999999999999"/>
    <s v="null"/>
    <s v="null"/>
    <s v="null"/>
    <s v="null"/>
    <s v="null"/>
    <s v="null"/>
  </r>
  <r>
    <x v="1"/>
    <x v="1"/>
    <x v="5"/>
    <s v="Alaska, 2011"/>
    <s v="Alaska, 2011, Jun"/>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1.0399999999999999E-3"/>
    <s v="null"/>
    <s v="null"/>
    <s v="null"/>
    <s v="null"/>
    <s v="null"/>
    <s v="null"/>
    <s v="null"/>
    <s v="null"/>
    <s v="null"/>
    <s v="null"/>
  </r>
  <r>
    <x v="1"/>
    <x v="1"/>
    <x v="6"/>
    <s v="Alaska, 2011"/>
    <s v="Alaska, 2011, Jul"/>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8.7499999999999991E-4"/>
    <s v="null"/>
    <s v="null"/>
    <s v="null"/>
    <s v="null"/>
    <s v="null"/>
    <s v="null"/>
    <s v="null"/>
    <s v="null"/>
    <s v="null"/>
    <s v="null"/>
  </r>
  <r>
    <x v="1"/>
    <x v="1"/>
    <x v="7"/>
    <s v="Alaska, 2011"/>
    <s v="Alaska, 2011, Aug"/>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8.3999999999999993E-4"/>
    <s v="null"/>
    <n v="1.9E-2"/>
    <n v="0"/>
    <n v="7.5999999999999998E-2"/>
    <s v="null"/>
    <s v="null"/>
    <s v="null"/>
    <s v="null"/>
    <s v="null"/>
    <s v="null"/>
  </r>
  <r>
    <x v="1"/>
    <x v="1"/>
    <x v="8"/>
    <s v="Alaska, 2011"/>
    <s v="Alaska, 2011, Sep"/>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2.1999999999999997E-3"/>
    <s v="null"/>
    <n v="7.4999999999999997E-2"/>
    <n v="0.113"/>
    <n v="0.157"/>
    <s v="null"/>
    <s v="null"/>
    <s v="null"/>
    <s v="null"/>
    <s v="null"/>
    <s v="null"/>
  </r>
  <r>
    <x v="1"/>
    <x v="1"/>
    <x v="9"/>
    <s v="Alaska, 2011"/>
    <s v="Alaska, 2011, Oct"/>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3.9499999999999995E-3"/>
    <s v="null"/>
    <n v="0.21300000000000002"/>
    <n v="0.36499999999999999"/>
    <n v="0.29100000000000004"/>
    <s v="null"/>
    <s v="null"/>
    <s v="null"/>
    <s v="null"/>
    <s v="null"/>
    <s v="null"/>
  </r>
  <r>
    <x v="1"/>
    <x v="1"/>
    <x v="10"/>
    <s v="Alaska, 2011"/>
    <s v="Alaska, 2011, Nov"/>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1.5E-3"/>
    <s v="null"/>
    <n v="0.28600000000000003"/>
    <n v="0.438"/>
    <n v="0.40100000000000002"/>
    <s v="null"/>
    <s v="null"/>
    <s v="null"/>
    <s v="null"/>
    <s v="null"/>
    <s v="null"/>
  </r>
  <r>
    <x v="1"/>
    <x v="1"/>
    <x v="11"/>
    <s v="Alaska, 2011"/>
    <s v="Alaska, 2011, Dec"/>
    <n v="10"/>
    <n v="5"/>
    <n v="5"/>
    <n v="5"/>
    <n v="5"/>
    <n v="5"/>
    <n v="5"/>
    <n v="5"/>
    <n v="5"/>
    <n v="5"/>
    <n v="55"/>
    <n v="15"/>
    <n v="52380"/>
    <n v="100876"/>
    <n v="108642"/>
    <n v="98377"/>
    <n v="94875"/>
    <n v="110271"/>
    <n v="82601"/>
    <n v="33611"/>
    <n v="14829"/>
    <n v="4241"/>
    <n v="700703"/>
    <n v="52681"/>
    <n v="1.9091256204658267E-4"/>
    <n v="4.9565803560807328E-5"/>
    <n v="4.6022716813018909E-5"/>
    <n v="5.0824887931122109E-5"/>
    <n v="5.2700922266139659E-5"/>
    <n v="4.534283719200878E-5"/>
    <n v="6.0531954818948923E-5"/>
    <n v="1.4876082234982596E-4"/>
    <n v="3.3717715287612113E-4"/>
    <n v="1.1789672247111531E-3"/>
    <n v="7.8492599574998245E-5"/>
    <n v="2.8473263605474457E-4"/>
    <n v="1.1999999999999999E-3"/>
    <s v="null"/>
    <n v="0.313"/>
    <n v="0.45700000000000002"/>
    <n v="0.443"/>
    <s v="null"/>
    <s v="null"/>
    <s v="null"/>
    <s v="null"/>
    <s v="null"/>
    <s v="null"/>
  </r>
  <r>
    <x v="1"/>
    <x v="2"/>
    <x v="0"/>
    <s v="Alaska, 2012"/>
    <s v="Alaska, 2012, Jan"/>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1.5999999999999999E-3"/>
    <s v="null"/>
    <n v="0.32799999999999996"/>
    <n v="0.46399999999999997"/>
    <n v="0.45500000000000002"/>
    <s v="null"/>
    <s v="null"/>
    <s v="null"/>
    <s v="null"/>
    <s v="null"/>
    <s v="null"/>
  </r>
  <r>
    <x v="1"/>
    <x v="2"/>
    <x v="1"/>
    <s v="Alaska, 2012"/>
    <s v="Alaska, 2012, Feb"/>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1.2200000000000002E-3"/>
    <s v="null"/>
    <n v="0.33799999999999997"/>
    <n v="0.48399999999999999"/>
    <n v="0.46799999999999997"/>
    <s v="null"/>
    <s v="null"/>
    <s v="null"/>
    <s v="null"/>
    <s v="null"/>
    <s v="null"/>
  </r>
  <r>
    <x v="1"/>
    <x v="2"/>
    <x v="2"/>
    <s v="Alaska, 2012"/>
    <s v="Alaska, 2012, Mar"/>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1.9749999999999998E-3"/>
    <s v="null"/>
    <n v="0.34500000000000003"/>
    <n v="0.495"/>
    <n v="0.47299999999999998"/>
    <s v="null"/>
    <s v="null"/>
    <s v="null"/>
    <s v="null"/>
    <s v="null"/>
    <s v="null"/>
  </r>
  <r>
    <x v="1"/>
    <x v="2"/>
    <x v="3"/>
    <s v="Alaska, 2012"/>
    <s v="Alaska, 2012, Apr"/>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4.6750000000000003E-3"/>
    <s v="null"/>
    <n v="0.34600000000000003"/>
    <n v="0.495"/>
    <n v="0.47299999999999998"/>
    <s v="null"/>
    <s v="null"/>
    <s v="null"/>
    <s v="null"/>
    <s v="null"/>
    <s v="null"/>
  </r>
  <r>
    <x v="1"/>
    <x v="2"/>
    <x v="4"/>
    <s v="Alaska, 2012"/>
    <s v="Alaska, 2012, May"/>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2.5200000000000005E-3"/>
    <s v="null"/>
    <n v="0.34700000000000003"/>
    <n v="0.495"/>
    <n v="0.47899999999999998"/>
    <s v="null"/>
    <s v="null"/>
    <s v="null"/>
    <s v="null"/>
    <s v="null"/>
    <s v="null"/>
  </r>
  <r>
    <x v="1"/>
    <x v="2"/>
    <x v="5"/>
    <s v="Alaska, 2012"/>
    <s v="Alaska, 2012, Jun"/>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5.9999999999999995E-4"/>
    <s v="null"/>
    <s v="null"/>
    <s v="null"/>
    <s v="null"/>
    <s v="null"/>
    <s v="null"/>
    <s v="null"/>
    <s v="null"/>
    <s v="null"/>
    <s v="null"/>
  </r>
  <r>
    <x v="1"/>
    <x v="2"/>
    <x v="6"/>
    <s v="Alaska, 2012"/>
    <s v="Alaska, 2012, Jul"/>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6.249999999999999E-4"/>
    <s v="null"/>
    <s v="null"/>
    <s v="null"/>
    <s v="null"/>
    <s v="null"/>
    <s v="null"/>
    <s v="null"/>
    <s v="null"/>
    <s v="null"/>
    <s v="null"/>
  </r>
  <r>
    <x v="1"/>
    <x v="2"/>
    <x v="7"/>
    <s v="Alaska, 2012"/>
    <s v="Alaska, 2012, Aug"/>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3.5999999999999997E-4"/>
    <s v="null"/>
    <n v="2.2000000000000002E-2"/>
    <n v="0"/>
    <n v="0.08"/>
    <s v="null"/>
    <s v="null"/>
    <s v="null"/>
    <s v="null"/>
    <s v="null"/>
    <s v="null"/>
  </r>
  <r>
    <x v="1"/>
    <x v="2"/>
    <x v="8"/>
    <s v="Alaska, 2012"/>
    <s v="Alaska, 2012, Sep"/>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8.9999999999999998E-4"/>
    <s v="null"/>
    <n v="9.1999999999999998E-2"/>
    <n v="0.11800000000000001"/>
    <n v="0.20100000000000001"/>
    <s v="null"/>
    <s v="null"/>
    <s v="null"/>
    <s v="null"/>
    <s v="null"/>
    <s v="null"/>
  </r>
  <r>
    <x v="1"/>
    <x v="2"/>
    <x v="9"/>
    <s v="Alaska, 2012"/>
    <s v="Alaska, 2012, Oct"/>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2.5000000000000001E-3"/>
    <s v="null"/>
    <n v="0.222"/>
    <n v="0.33100000000000002"/>
    <n v="0.35700000000000004"/>
    <s v="null"/>
    <s v="null"/>
    <s v="null"/>
    <s v="null"/>
    <s v="null"/>
    <s v="null"/>
  </r>
  <r>
    <x v="1"/>
    <x v="2"/>
    <x v="10"/>
    <s v="Alaska, 2012"/>
    <s v="Alaska, 2012, Nov"/>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2.9749999999999998E-3"/>
    <s v="null"/>
    <n v="0.29499999999999998"/>
    <n v="0.42799999999999999"/>
    <n v="0.436"/>
    <s v="null"/>
    <s v="null"/>
    <s v="null"/>
    <s v="null"/>
    <s v="null"/>
    <s v="null"/>
  </r>
  <r>
    <x v="1"/>
    <x v="2"/>
    <x v="11"/>
    <s v="Alaska, 2012"/>
    <s v="Alaska, 2012, Dec"/>
    <n v="10"/>
    <n v="5"/>
    <n v="5"/>
    <n v="5"/>
    <n v="5"/>
    <n v="5"/>
    <n v="5"/>
    <n v="5"/>
    <n v="5"/>
    <n v="5"/>
    <n v="55"/>
    <n v="15"/>
    <n v="53591"/>
    <n v="101344"/>
    <n v="108661"/>
    <n v="102535"/>
    <n v="93563"/>
    <n v="109280"/>
    <n v="86393"/>
    <n v="35849"/>
    <n v="15502"/>
    <n v="4421"/>
    <n v="711139"/>
    <n v="55772"/>
    <n v="1.8659849601612211E-4"/>
    <n v="4.9336911904010104E-5"/>
    <n v="4.6014669476629146E-5"/>
    <n v="4.8763836738674598E-5"/>
    <n v="5.3439928176736528E-5"/>
    <n v="4.5754026354319181E-5"/>
    <n v="5.7875059321935802E-5"/>
    <n v="1.3947390443248069E-4"/>
    <n v="3.2253902722229391E-4"/>
    <n v="1.1309658448314861E-3"/>
    <n v="7.7340716793763249E-5"/>
    <n v="2.6895216237538547E-4"/>
    <n v="5.5250000000000004E-3"/>
    <s v="null"/>
    <n v="0.32799999999999996"/>
    <n v="0.46500000000000002"/>
    <n v="0.52600000000000002"/>
    <s v="null"/>
    <s v="null"/>
    <s v="null"/>
    <s v="null"/>
    <s v="null"/>
    <s v="null"/>
  </r>
  <r>
    <x v="1"/>
    <x v="3"/>
    <x v="0"/>
    <s v="Alaska, 2013"/>
    <s v="Alaska, 2013, Jan"/>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4.4799999999999996E-3"/>
    <s v="null"/>
    <n v="0.37"/>
    <n v="0.51900000000000002"/>
    <n v="0.56299999999999994"/>
    <s v="null"/>
    <s v="null"/>
    <s v="null"/>
    <s v="null"/>
    <s v="null"/>
    <s v="null"/>
  </r>
  <r>
    <x v="1"/>
    <x v="3"/>
    <x v="1"/>
    <s v="Alaska, 2013"/>
    <s v="Alaska, 2013, Feb"/>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2.5999999999999999E-3"/>
    <s v="null"/>
    <n v="0.38600000000000001"/>
    <n v="0.54799999999999993"/>
    <n v="0.57100000000000006"/>
    <s v="null"/>
    <s v="null"/>
    <s v="null"/>
    <s v="null"/>
    <s v="null"/>
    <s v="null"/>
  </r>
  <r>
    <x v="1"/>
    <x v="3"/>
    <x v="2"/>
    <s v="Alaska, 2013"/>
    <s v="Alaska, 2013, Mar"/>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1.3500000000000001E-3"/>
    <s v="null"/>
    <n v="0.39"/>
    <n v="0.56000000000000005"/>
    <n v="0.58100000000000007"/>
    <s v="null"/>
    <s v="null"/>
    <s v="null"/>
    <s v="null"/>
    <s v="null"/>
    <s v="null"/>
  </r>
  <r>
    <x v="1"/>
    <x v="3"/>
    <x v="3"/>
    <s v="Alaska, 2013"/>
    <s v="Alaska, 2013, Apr"/>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1.25E-3"/>
    <s v="null"/>
    <n v="0.39600000000000002"/>
    <n v="0.56000000000000005"/>
    <n v="0.61"/>
    <s v="null"/>
    <s v="null"/>
    <s v="null"/>
    <s v="null"/>
    <s v="null"/>
    <s v="null"/>
  </r>
  <r>
    <x v="1"/>
    <x v="3"/>
    <x v="4"/>
    <s v="Alaska, 2013"/>
    <s v="Alaska, 2013, May"/>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5.5999999999999995E-4"/>
    <s v="null"/>
    <n v="0.39700000000000002"/>
    <n v="0.56000000000000005"/>
    <n v="0.61399999999999999"/>
    <s v="null"/>
    <s v="null"/>
    <s v="null"/>
    <s v="null"/>
    <s v="null"/>
    <s v="null"/>
  </r>
  <r>
    <x v="1"/>
    <x v="3"/>
    <x v="5"/>
    <s v="Alaska, 2013"/>
    <s v="Alaska, 2013, Jun"/>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1.5000000000000001E-4"/>
    <s v="null"/>
    <s v="null"/>
    <s v="null"/>
    <s v="null"/>
    <s v="null"/>
    <s v="null"/>
    <s v="null"/>
    <s v="null"/>
    <s v="null"/>
    <s v="null"/>
  </r>
  <r>
    <x v="1"/>
    <x v="3"/>
    <x v="6"/>
    <s v="Alaska, 2013"/>
    <s v="Alaska, 2013, Jul"/>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2.2000000000000001E-4"/>
    <s v="null"/>
    <s v="null"/>
    <s v="null"/>
    <s v="null"/>
    <s v="null"/>
    <s v="null"/>
    <s v="null"/>
    <s v="null"/>
    <s v="null"/>
    <s v="null"/>
  </r>
  <r>
    <x v="1"/>
    <x v="3"/>
    <x v="7"/>
    <s v="Alaska, 2013"/>
    <s v="Alaska, 2013, Aug"/>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4.4999999999999993E-4"/>
    <s v="null"/>
    <n v="2.2000000000000002E-2"/>
    <n v="0"/>
    <n v="6.3E-2"/>
    <s v="null"/>
    <s v="null"/>
    <s v="null"/>
    <s v="null"/>
    <s v="null"/>
    <s v="null"/>
  </r>
  <r>
    <x v="1"/>
    <x v="3"/>
    <x v="8"/>
    <s v="Alaska, 2013"/>
    <s v="Alaska, 2013, Sep"/>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9.4999999999999989E-4"/>
    <s v="null"/>
    <n v="8.5999999999999993E-2"/>
    <n v="0.106"/>
    <n v="0.17100000000000001"/>
    <s v="null"/>
    <s v="null"/>
    <s v="null"/>
    <s v="null"/>
    <s v="null"/>
    <s v="null"/>
  </r>
  <r>
    <x v="1"/>
    <x v="3"/>
    <x v="9"/>
    <s v="Alaska, 2013"/>
    <s v="Alaska, 2013, Oct"/>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1.32E-3"/>
    <s v="null"/>
    <n v="0.24100000000000002"/>
    <n v="0.34500000000000003"/>
    <n v="0.34700000000000003"/>
    <s v="null"/>
    <s v="null"/>
    <s v="null"/>
    <s v="null"/>
    <s v="null"/>
    <s v="null"/>
  </r>
  <r>
    <x v="1"/>
    <x v="3"/>
    <x v="10"/>
    <s v="Alaska, 2013"/>
    <s v="Alaska, 2013, Nov"/>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9.2499999999999982E-4"/>
    <n v="0.72799999999999998"/>
    <n v="0.32400000000000001"/>
    <n v="0.46600000000000003"/>
    <n v="0.46200000000000002"/>
    <s v="null"/>
    <s v="null"/>
    <s v="null"/>
    <s v="null"/>
    <s v="null"/>
    <s v="null"/>
  </r>
  <r>
    <x v="1"/>
    <x v="3"/>
    <x v="11"/>
    <s v="Alaska, 2013"/>
    <s v="Alaska, 2013, Dec"/>
    <n v="10"/>
    <n v="5"/>
    <n v="5"/>
    <n v="5"/>
    <n v="5"/>
    <n v="5"/>
    <n v="5"/>
    <n v="5"/>
    <n v="5"/>
    <n v="5"/>
    <n v="55"/>
    <n v="15"/>
    <n v="54362"/>
    <n v="102195"/>
    <n v="109458"/>
    <n v="107024"/>
    <n v="92362"/>
    <n v="106850"/>
    <n v="89048"/>
    <n v="38394"/>
    <n v="15701"/>
    <n v="4922"/>
    <n v="720316"/>
    <n v="59017"/>
    <n v="1.8395202531179869E-4"/>
    <n v="4.8926072704144041E-5"/>
    <n v="4.5679621407297778E-5"/>
    <n v="4.6718493048288235E-5"/>
    <n v="5.4134817349126261E-5"/>
    <n v="4.6794571829667757E-5"/>
    <n v="5.6149492408588629E-5"/>
    <n v="1.3022868156482785E-4"/>
    <n v="3.1845105407298896E-4"/>
    <n v="1.0158472165786266E-3"/>
    <n v="7.6355377362157713E-5"/>
    <n v="2.5416405442499617E-4"/>
    <n v="5.0499999999999998E-3"/>
    <s v="null"/>
    <n v="0.35299999999999998"/>
    <n v="0.48600000000000004"/>
    <n v="0.53300000000000003"/>
    <s v="null"/>
    <s v="null"/>
    <s v="null"/>
    <s v="null"/>
    <s v="null"/>
    <s v="null"/>
  </r>
  <r>
    <x v="1"/>
    <x v="4"/>
    <x v="0"/>
    <s v="Alaska, 2014"/>
    <s v="Alaska, 2014, Jan"/>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5.6600000000000001E-3"/>
    <s v="null"/>
    <n v="0.38900000000000001"/>
    <n v="0.51600000000000001"/>
    <n v="0.58100000000000007"/>
    <s v="null"/>
    <s v="null"/>
    <s v="null"/>
    <s v="null"/>
    <s v="null"/>
    <s v="null"/>
  </r>
  <r>
    <x v="1"/>
    <x v="4"/>
    <x v="1"/>
    <s v="Alaska, 2014"/>
    <s v="Alaska, 2014, Feb"/>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2.4499999999999999E-3"/>
    <s v="null"/>
    <n v="0.40299999999999997"/>
    <n v="0.52500000000000002"/>
    <n v="0.61099999999999999"/>
    <s v="null"/>
    <s v="null"/>
    <s v="null"/>
    <s v="null"/>
    <s v="null"/>
    <s v="null"/>
  </r>
  <r>
    <x v="1"/>
    <x v="4"/>
    <x v="2"/>
    <s v="Alaska, 2014"/>
    <s v="Alaska, 2014, Mar"/>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1.5999999999999999E-3"/>
    <s v="null"/>
    <n v="0.41000000000000003"/>
    <n v="0.53200000000000003"/>
    <n v="0.61699999999999999"/>
    <s v="null"/>
    <s v="null"/>
    <s v="null"/>
    <s v="null"/>
    <s v="null"/>
    <s v="null"/>
  </r>
  <r>
    <x v="1"/>
    <x v="4"/>
    <x v="3"/>
    <s v="Alaska, 2014"/>
    <s v="Alaska, 2014, Apr"/>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1.6000000000000001E-3"/>
    <s v="null"/>
    <n v="0.41299999999999998"/>
    <n v="0.53500000000000003"/>
    <n v="0.63100000000000001"/>
    <s v="null"/>
    <s v="null"/>
    <s v="null"/>
    <s v="null"/>
    <s v="null"/>
    <s v="null"/>
  </r>
  <r>
    <x v="1"/>
    <x v="4"/>
    <x v="4"/>
    <s v="Alaska, 2014"/>
    <s v="Alaska, 2014, May"/>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9.7500000000000006E-4"/>
    <s v="null"/>
    <n v="0.41700000000000004"/>
    <n v="0.54300000000000004"/>
    <n v="0.63500000000000001"/>
    <s v="null"/>
    <s v="null"/>
    <s v="null"/>
    <s v="null"/>
    <s v="null"/>
    <s v="null"/>
  </r>
  <r>
    <x v="1"/>
    <x v="4"/>
    <x v="5"/>
    <s v="Alaska, 2014"/>
    <s v="Alaska, 2014, Jun"/>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3.0000000000000003E-4"/>
    <s v="null"/>
    <s v="null"/>
    <s v="null"/>
    <s v="null"/>
    <s v="null"/>
    <s v="null"/>
    <s v="null"/>
    <s v="null"/>
    <s v="null"/>
    <s v="null"/>
  </r>
  <r>
    <x v="1"/>
    <x v="4"/>
    <x v="6"/>
    <s v="Alaska, 2014"/>
    <s v="Alaska, 2014, Jul"/>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1.2000000000000002E-4"/>
    <s v="null"/>
    <s v="null"/>
    <s v="null"/>
    <s v="null"/>
    <s v="null"/>
    <s v="null"/>
    <s v="null"/>
    <s v="null"/>
    <s v="null"/>
    <s v="null"/>
  </r>
  <r>
    <x v="1"/>
    <x v="4"/>
    <x v="7"/>
    <s v="Alaska, 2014"/>
    <s v="Alaska, 2014, Aug"/>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7.4999999999999993E-5"/>
    <s v="null"/>
    <n v="2.7000000000000003E-2"/>
    <n v="0"/>
    <n v="7.400000000000001E-2"/>
    <s v="null"/>
    <s v="null"/>
    <s v="null"/>
    <s v="null"/>
    <s v="null"/>
    <s v="null"/>
  </r>
  <r>
    <x v="1"/>
    <x v="4"/>
    <x v="8"/>
    <s v="Alaska, 2014"/>
    <s v="Alaska, 2014, Sep"/>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1E-4"/>
    <s v="null"/>
    <n v="0.1"/>
    <n v="0.14300000000000002"/>
    <n v="0.17699999999999999"/>
    <s v="null"/>
    <s v="null"/>
    <s v="null"/>
    <s v="null"/>
    <s v="null"/>
    <s v="null"/>
  </r>
  <r>
    <x v="1"/>
    <x v="4"/>
    <x v="9"/>
    <s v="Alaska, 2014"/>
    <s v="Alaska, 2014, Oct"/>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1.16E-3"/>
    <s v="null"/>
    <n v="0.27200000000000002"/>
    <n v="0.36399999999999999"/>
    <n v="0.38300000000000001"/>
    <s v="null"/>
    <s v="null"/>
    <s v="null"/>
    <s v="null"/>
    <s v="null"/>
    <s v="null"/>
  </r>
  <r>
    <x v="1"/>
    <x v="4"/>
    <x v="10"/>
    <s v="Alaska, 2014"/>
    <s v="Alaska, 2014, Nov"/>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3.65E-3"/>
    <n v="0.70599999999999996"/>
    <n v="0.35100000000000003"/>
    <n v="0.48899999999999999"/>
    <n v="0.53500000000000003"/>
    <s v="null"/>
    <s v="null"/>
    <s v="null"/>
    <s v="null"/>
    <s v="null"/>
    <s v="null"/>
  </r>
  <r>
    <x v="1"/>
    <x v="4"/>
    <x v="11"/>
    <s v="Alaska, 2014"/>
    <s v="Alaska, 2014, Dec"/>
    <n v="10"/>
    <n v="5"/>
    <n v="5"/>
    <n v="5"/>
    <n v="5"/>
    <n v="5"/>
    <n v="5"/>
    <n v="5"/>
    <n v="5"/>
    <n v="5"/>
    <n v="55"/>
    <n v="15"/>
    <n v="54498"/>
    <n v="102612"/>
    <n v="110871"/>
    <n v="111054"/>
    <n v="92321"/>
    <n v="103682"/>
    <n v="91021"/>
    <n v="40949"/>
    <n v="16077"/>
    <n v="5215"/>
    <n v="728300"/>
    <n v="62241"/>
    <n v="1.83492972219164E-4"/>
    <n v="4.8727244376875997E-5"/>
    <n v="4.5097455601554962E-5"/>
    <n v="4.5023141894933993E-5"/>
    <n v="5.4158858764528116E-5"/>
    <n v="4.8224378387762581E-5"/>
    <n v="5.4932378242383624E-5"/>
    <n v="1.2210310386090014E-4"/>
    <n v="3.1100329663494433E-4"/>
    <n v="9.5877277085330771E-4"/>
    <n v="7.5518330358368798E-5"/>
    <n v="2.4099869860702753E-4"/>
    <n v="2.4800000000000004E-3"/>
    <s v="null"/>
    <n v="0.38"/>
    <n v="0.52600000000000002"/>
    <n v="0.60399999999999998"/>
    <s v="null"/>
    <s v="null"/>
    <s v="null"/>
    <s v="null"/>
    <s v="null"/>
    <s v="null"/>
  </r>
  <r>
    <x v="1"/>
    <x v="5"/>
    <x v="0"/>
    <s v="Alaska, 2015"/>
    <s v="Alaska, 2015, Jan"/>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1.6249999999999999E-3"/>
    <s v="null"/>
    <n v="0.4"/>
    <n v="0.55100000000000005"/>
    <n v="0.61699999999999999"/>
    <s v="null"/>
    <s v="null"/>
    <s v="null"/>
    <s v="null"/>
    <s v="null"/>
    <s v="null"/>
  </r>
  <r>
    <x v="1"/>
    <x v="5"/>
    <x v="1"/>
    <s v="Alaska, 2015"/>
    <s v="Alaska, 2015, Feb"/>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1.0250000000000001E-3"/>
    <s v="null"/>
    <n v="0.41399999999999998"/>
    <n v="0.56000000000000005"/>
    <n v="0.624"/>
    <s v="null"/>
    <s v="null"/>
    <s v="null"/>
    <s v="null"/>
    <s v="null"/>
    <s v="null"/>
  </r>
  <r>
    <x v="1"/>
    <x v="5"/>
    <x v="2"/>
    <s v="Alaska, 2015"/>
    <s v="Alaska, 2015, Mar"/>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3.5E-4"/>
    <s v="null"/>
    <n v="0.42"/>
    <n v="0.56399999999999995"/>
    <n v="0.63900000000000001"/>
    <s v="null"/>
    <s v="null"/>
    <s v="null"/>
    <s v="null"/>
    <s v="null"/>
    <s v="null"/>
  </r>
  <r>
    <x v="1"/>
    <x v="5"/>
    <x v="3"/>
    <s v="Alaska, 2015"/>
    <s v="Alaska, 2015, Apr"/>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2.5999999999999998E-4"/>
    <s v="null"/>
    <n v="0.439"/>
    <n v="0.57500000000000007"/>
    <n v="0.65099999999999991"/>
    <s v="null"/>
    <s v="null"/>
    <s v="null"/>
    <s v="null"/>
    <s v="null"/>
    <s v="null"/>
  </r>
  <r>
    <x v="1"/>
    <x v="5"/>
    <x v="4"/>
    <s v="Alaska, 2015"/>
    <s v="Alaska, 2015, May"/>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6.0000000000000006E-4"/>
    <s v="null"/>
    <n v="0.44"/>
    <n v="0.57500000000000007"/>
    <n v="0.65200000000000002"/>
    <s v="null"/>
    <s v="null"/>
    <s v="null"/>
    <s v="null"/>
    <s v="null"/>
    <s v="null"/>
  </r>
  <r>
    <x v="1"/>
    <x v="5"/>
    <x v="5"/>
    <s v="Alaska, 2015"/>
    <s v="Alaska, 2015, Jun"/>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8.9999999999999998E-4"/>
    <s v="null"/>
    <s v="null"/>
    <s v="null"/>
    <s v="null"/>
    <s v="null"/>
    <s v="null"/>
    <s v="null"/>
    <s v="null"/>
    <s v="null"/>
    <s v="null"/>
  </r>
  <r>
    <x v="1"/>
    <x v="5"/>
    <x v="6"/>
    <s v="Alaska, 2015"/>
    <s v="Alaska, 2015, Jul"/>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9.7999999999999997E-4"/>
    <s v="null"/>
    <s v="null"/>
    <s v="null"/>
    <s v="null"/>
    <s v="null"/>
    <s v="null"/>
    <s v="null"/>
    <s v="null"/>
    <s v="null"/>
    <s v="null"/>
  </r>
  <r>
    <x v="1"/>
    <x v="5"/>
    <x v="7"/>
    <s v="Alaska, 2015"/>
    <s v="Alaska, 2015, Aug"/>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5.0000000000000001E-4"/>
    <s v="null"/>
    <n v="3.2000000000000001E-2"/>
    <n v="0"/>
    <n v="9.5000000000000001E-2"/>
    <s v="null"/>
    <s v="null"/>
    <s v="null"/>
    <s v="null"/>
    <s v="null"/>
    <s v="null"/>
  </r>
  <r>
    <x v="1"/>
    <x v="5"/>
    <x v="8"/>
    <s v="Alaska, 2015"/>
    <s v="Alaska, 2015, Sep"/>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1.08E-3"/>
    <s v="null"/>
    <n v="0.1"/>
    <n v="0.14099999999999999"/>
    <n v="0.16399999999999998"/>
    <s v="null"/>
    <s v="null"/>
    <s v="null"/>
    <s v="null"/>
    <s v="null"/>
    <s v="null"/>
  </r>
  <r>
    <x v="1"/>
    <x v="5"/>
    <x v="9"/>
    <s v="Alaska, 2015"/>
    <s v="Alaska, 2015, Oct"/>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1.4E-3"/>
    <s v="null"/>
    <n v="0.253"/>
    <n v="0.371"/>
    <n v="0.33799999999999997"/>
    <s v="null"/>
    <s v="null"/>
    <s v="null"/>
    <s v="null"/>
    <s v="null"/>
    <s v="null"/>
  </r>
  <r>
    <x v="1"/>
    <x v="5"/>
    <x v="10"/>
    <s v="Alaska, 2015"/>
    <s v="Alaska, 2015, Nov"/>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9.4000000000000008E-4"/>
    <n v="0.625"/>
    <n v="0.317"/>
    <n v="0.44799999999999995"/>
    <n v="0.42899999999999999"/>
    <s v="null"/>
    <s v="null"/>
    <s v="null"/>
    <s v="null"/>
    <s v="null"/>
    <s v="null"/>
  </r>
  <r>
    <x v="1"/>
    <x v="5"/>
    <x v="11"/>
    <s v="Alaska, 2015"/>
    <s v="Alaska, 2015, Dec"/>
    <n v="10"/>
    <n v="5"/>
    <n v="5"/>
    <n v="5"/>
    <n v="5"/>
    <n v="5"/>
    <n v="5"/>
    <n v="5"/>
    <n v="5"/>
    <n v="5"/>
    <n v="55"/>
    <n v="15"/>
    <n v="54953"/>
    <n v="102510"/>
    <n v="111472"/>
    <n v="114178"/>
    <n v="91616"/>
    <n v="100674"/>
    <n v="92266"/>
    <n v="43803"/>
    <n v="16501"/>
    <n v="5402"/>
    <n v="733375"/>
    <n v="65706"/>
    <n v="1.8197368660491692E-4"/>
    <n v="4.87757291971515E-5"/>
    <n v="4.4854313190756425E-5"/>
    <n v="4.3791273275061747E-5"/>
    <n v="5.4575619979042963E-5"/>
    <n v="4.9665256173391344E-5"/>
    <n v="5.4191142999588147E-5"/>
    <n v="1.1414743282423578E-4"/>
    <n v="3.0301193867038361E-4"/>
    <n v="9.2558311736393932E-4"/>
    <n v="7.499573887847282E-5"/>
    <n v="2.2828965391288468E-4"/>
    <n v="3.4999999999999994E-4"/>
    <s v="null"/>
    <n v="0.33799999999999997"/>
    <n v="0.48200000000000004"/>
    <n v="0.45799999999999996"/>
    <s v="null"/>
    <s v="null"/>
    <s v="null"/>
    <s v="null"/>
    <s v="null"/>
    <s v="null"/>
  </r>
  <r>
    <x v="1"/>
    <x v="6"/>
    <x v="0"/>
    <s v="Alaska, 2016"/>
    <s v="Alaska, 2016, Jan"/>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4.7499999999999994E-4"/>
    <s v="null"/>
    <n v="0.35600000000000004"/>
    <n v="0.48899999999999999"/>
    <n v="0.49"/>
    <s v="null"/>
    <s v="null"/>
    <s v="null"/>
    <s v="null"/>
    <s v="null"/>
    <s v="null"/>
  </r>
  <r>
    <x v="1"/>
    <x v="6"/>
    <x v="1"/>
    <s v="Alaska, 2016"/>
    <s v="Alaska, 2016, Feb"/>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2.3E-3"/>
    <s v="null"/>
    <n v="0.36600000000000005"/>
    <n v="0.50800000000000001"/>
    <n v="0.53500000000000003"/>
    <s v="null"/>
    <s v="null"/>
    <s v="null"/>
    <s v="null"/>
    <s v="null"/>
    <s v="null"/>
  </r>
  <r>
    <x v="1"/>
    <x v="6"/>
    <x v="2"/>
    <s v="Alaska, 2016"/>
    <s v="Alaska, 2016, Mar"/>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7.239999999999999E-3"/>
    <s v="null"/>
    <n v="0.376"/>
    <n v="0.51500000000000001"/>
    <n v="0.55700000000000005"/>
    <s v="null"/>
    <s v="null"/>
    <s v="null"/>
    <s v="null"/>
    <s v="null"/>
    <s v="null"/>
  </r>
  <r>
    <x v="1"/>
    <x v="6"/>
    <x v="3"/>
    <s v="Alaska, 2016"/>
    <s v="Alaska, 2016, Apr"/>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4.6249999999999998E-3"/>
    <s v="null"/>
    <n v="0.379"/>
    <n v="0.51500000000000001"/>
    <n v="0.56299999999999994"/>
    <s v="null"/>
    <s v="null"/>
    <s v="null"/>
    <s v="null"/>
    <s v="null"/>
    <s v="null"/>
  </r>
  <r>
    <x v="1"/>
    <x v="6"/>
    <x v="4"/>
    <s v="Alaska, 2016"/>
    <s v="Alaska, 2016, May"/>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2.3500000000000001E-3"/>
    <s v="null"/>
    <n v="0.379"/>
    <n v="0.51500000000000001"/>
    <n v="0.56700000000000006"/>
    <s v="null"/>
    <s v="null"/>
    <s v="null"/>
    <s v="null"/>
    <s v="null"/>
    <s v="null"/>
  </r>
  <r>
    <x v="1"/>
    <x v="6"/>
    <x v="5"/>
    <s v="Alaska, 2016"/>
    <s v="Alaska, 2016, Jun"/>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4.3999999999999996E-4"/>
    <s v="null"/>
    <s v="null"/>
    <s v="null"/>
    <s v="null"/>
    <s v="null"/>
    <s v="null"/>
    <s v="null"/>
    <s v="null"/>
    <s v="null"/>
    <s v="null"/>
  </r>
  <r>
    <x v="1"/>
    <x v="6"/>
    <x v="6"/>
    <s v="Alaska, 2016"/>
    <s v="Alaska, 2016, Jul"/>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4.7499999999999994E-4"/>
    <s v="null"/>
    <s v="null"/>
    <s v="null"/>
    <s v="null"/>
    <s v="null"/>
    <s v="null"/>
    <s v="null"/>
    <s v="null"/>
    <s v="null"/>
    <s v="null"/>
  </r>
  <r>
    <x v="1"/>
    <x v="6"/>
    <x v="7"/>
    <s v="Alaska, 2016"/>
    <s v="Alaska, 2016, Aug"/>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7.5000000000000002E-4"/>
    <s v="null"/>
    <n v="0.02"/>
    <n v="0"/>
    <n v="3.7000000000000005E-2"/>
    <s v="null"/>
    <s v="null"/>
    <s v="null"/>
    <s v="null"/>
    <s v="null"/>
    <s v="null"/>
  </r>
  <r>
    <x v="1"/>
    <x v="6"/>
    <x v="8"/>
    <s v="Alaska, 2016"/>
    <s v="Alaska, 2016, Sep"/>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1.2800000000000001E-3"/>
    <s v="null"/>
    <n v="9.8000000000000004E-2"/>
    <n v="0.13300000000000001"/>
    <n v="9.8000000000000004E-2"/>
    <s v="null"/>
    <s v="null"/>
    <s v="null"/>
    <s v="null"/>
    <s v="null"/>
    <s v="null"/>
  </r>
  <r>
    <x v="1"/>
    <x v="6"/>
    <x v="9"/>
    <s v="Alaska, 2016"/>
    <s v="Alaska, 2016, Oct"/>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1.2749999999999999E-3"/>
    <s v="null"/>
    <n v="0.24399999999999999"/>
    <n v="0.36799999999999999"/>
    <n v="0.23800000000000002"/>
    <s v="null"/>
    <s v="null"/>
    <s v="null"/>
    <s v="null"/>
    <s v="null"/>
    <s v="null"/>
  </r>
  <r>
    <x v="1"/>
    <x v="6"/>
    <x v="10"/>
    <s v="Alaska, 2016"/>
    <s v="Alaska, 2016, Nov"/>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1.3799999999999999E-3"/>
    <n v="0.752"/>
    <n v="0.318"/>
    <n v="0.45400000000000001"/>
    <n v="0.36"/>
    <s v="null"/>
    <s v="null"/>
    <s v="null"/>
    <s v="null"/>
    <s v="null"/>
    <s v="null"/>
  </r>
  <r>
    <x v="1"/>
    <x v="6"/>
    <x v="11"/>
    <s v="Alaska, 2016"/>
    <s v="Alaska, 2016, Dec"/>
    <n v="10"/>
    <n v="5"/>
    <n v="5"/>
    <n v="5"/>
    <n v="5"/>
    <n v="5"/>
    <n v="5"/>
    <n v="5"/>
    <n v="5"/>
    <n v="5"/>
    <n v="55"/>
    <n v="15"/>
    <n v="54432"/>
    <n v="103102"/>
    <n v="108622"/>
    <n v="115775"/>
    <n v="92056"/>
    <n v="99414"/>
    <n v="94149"/>
    <n v="46577"/>
    <n v="16759"/>
    <n v="5969"/>
    <n v="736855"/>
    <n v="69305"/>
    <n v="1.8371546149323928E-4"/>
    <n v="4.8495664487594806E-5"/>
    <n v="4.6031190734841929E-5"/>
    <n v="4.3187216583891167E-5"/>
    <n v="5.4314764925697404E-5"/>
    <n v="5.029472710081075E-5"/>
    <n v="5.3107308627813361E-5"/>
    <n v="1.0734912081070056E-4"/>
    <n v="2.9834715675159615E-4"/>
    <n v="8.3766124979058466E-4"/>
    <n v="7.4641550915716115E-5"/>
    <n v="2.1643460067816175E-4"/>
    <n v="1.4E-3"/>
    <s v="null"/>
    <n v="0.33200000000000002"/>
    <n v="0.46700000000000003"/>
    <n v="0.39200000000000002"/>
    <s v="null"/>
    <s v="null"/>
    <s v="null"/>
    <s v="null"/>
    <s v="null"/>
    <s v="null"/>
  </r>
  <r>
    <x v="1"/>
    <x v="7"/>
    <x v="0"/>
    <s v="Alaska, 2017"/>
    <s v="Alaska, 2017, Jan"/>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2.8249999999999998E-3"/>
    <s v="null"/>
    <n v="0.35600000000000004"/>
    <n v="0.51700000000000002"/>
    <n v="0.40600000000000003"/>
    <s v="null"/>
    <s v="null"/>
    <s v="null"/>
    <s v="null"/>
    <s v="null"/>
    <s v="null"/>
  </r>
  <r>
    <x v="1"/>
    <x v="7"/>
    <x v="1"/>
    <s v="Alaska, 2017"/>
    <s v="Alaska, 2017, Feb"/>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5.6499999999999996E-3"/>
    <s v="null"/>
    <n v="0.373"/>
    <n v="0.54700000000000004"/>
    <n v="0.42"/>
    <s v="null"/>
    <s v="null"/>
    <s v="null"/>
    <s v="null"/>
    <s v="null"/>
    <s v="null"/>
  </r>
  <r>
    <x v="1"/>
    <x v="7"/>
    <x v="2"/>
    <s v="Alaska, 2017"/>
    <s v="Alaska, 2017, Mar"/>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4.9399999999999999E-3"/>
    <s v="null"/>
    <n v="0.378"/>
    <n v="0.55400000000000005"/>
    <n v="0.42399999999999999"/>
    <s v="null"/>
    <s v="null"/>
    <s v="null"/>
    <s v="null"/>
    <s v="null"/>
    <s v="null"/>
  </r>
  <r>
    <x v="1"/>
    <x v="7"/>
    <x v="3"/>
    <s v="Alaska, 2017"/>
    <s v="Alaska, 2017, Apr"/>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4.0249999999999999E-3"/>
    <s v="null"/>
    <n v="0.38600000000000001"/>
    <n v="0.55600000000000005"/>
    <n v="0.42399999999999999"/>
    <s v="null"/>
    <s v="null"/>
    <s v="null"/>
    <s v="null"/>
    <s v="null"/>
    <s v="null"/>
  </r>
  <r>
    <x v="1"/>
    <x v="7"/>
    <x v="4"/>
    <s v="Alaska, 2017"/>
    <s v="Alaska, 2017, May"/>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2.225E-3"/>
    <s v="null"/>
    <n v="0.39100000000000001"/>
    <n v="0.55600000000000005"/>
    <n v="0.439"/>
    <s v="null"/>
    <s v="null"/>
    <s v="null"/>
    <s v="null"/>
    <s v="null"/>
    <s v="null"/>
  </r>
  <r>
    <x v="1"/>
    <x v="7"/>
    <x v="5"/>
    <s v="Alaska, 2017"/>
    <s v="Alaska, 2017, Jun"/>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1.1200000000000001E-3"/>
    <s v="null"/>
    <s v="null"/>
    <s v="null"/>
    <s v="null"/>
    <s v="null"/>
    <s v="null"/>
    <s v="null"/>
    <s v="null"/>
    <s v="null"/>
    <s v="null"/>
  </r>
  <r>
    <x v="1"/>
    <x v="7"/>
    <x v="6"/>
    <s v="Alaska, 2017"/>
    <s v="Alaska, 2017, Jul"/>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3.2499999999999999E-4"/>
    <s v="null"/>
    <s v="null"/>
    <s v="null"/>
    <s v="null"/>
    <s v="null"/>
    <s v="null"/>
    <s v="null"/>
    <s v="null"/>
    <s v="null"/>
    <s v="null"/>
  </r>
  <r>
    <x v="1"/>
    <x v="7"/>
    <x v="7"/>
    <s v="Alaska, 2017"/>
    <s v="Alaska, 2017, Aug"/>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1.08E-3"/>
    <s v="null"/>
    <n v="0.02"/>
    <n v="0"/>
    <n v="0.05"/>
    <s v="null"/>
    <s v="null"/>
    <s v="null"/>
    <s v="null"/>
    <s v="null"/>
    <s v="null"/>
  </r>
  <r>
    <x v="1"/>
    <x v="7"/>
    <x v="8"/>
    <s v="Alaska, 2017"/>
    <s v="Alaska, 2017, Sep"/>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2.5999999999999999E-3"/>
    <s v="null"/>
    <n v="0.09"/>
    <n v="0.151"/>
    <n v="0.184"/>
    <s v="null"/>
    <s v="null"/>
    <s v="null"/>
    <s v="null"/>
    <s v="null"/>
    <s v="null"/>
  </r>
  <r>
    <x v="1"/>
    <x v="7"/>
    <x v="9"/>
    <s v="Alaska, 2017"/>
    <s v="Alaska, 2017, Oct"/>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1.5574999999999999E-2"/>
    <s v="null"/>
    <n v="0.23699999999999999"/>
    <n v="0.36899999999999999"/>
    <n v="0.33100000000000002"/>
    <s v="null"/>
    <s v="null"/>
    <s v="null"/>
    <s v="null"/>
    <s v="null"/>
    <s v="null"/>
  </r>
  <r>
    <x v="1"/>
    <x v="7"/>
    <x v="10"/>
    <s v="Alaska, 2017"/>
    <s v="Alaska, 2017, Nov"/>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1.5699999999999999E-2"/>
    <n v="0.73799999999999999"/>
    <n v="0.29799999999999999"/>
    <n v="0.42899999999999999"/>
    <n v="0.46799999999999997"/>
    <s v="null"/>
    <s v="null"/>
    <s v="null"/>
    <s v="null"/>
    <s v="null"/>
    <s v="null"/>
  </r>
  <r>
    <x v="1"/>
    <x v="7"/>
    <x v="11"/>
    <s v="Alaska, 2017"/>
    <s v="Alaska, 2017, Dec"/>
    <n v="10"/>
    <n v="5"/>
    <n v="5"/>
    <n v="5"/>
    <n v="5"/>
    <n v="5"/>
    <n v="5"/>
    <n v="5"/>
    <n v="5"/>
    <n v="5"/>
    <n v="55"/>
    <n v="15"/>
    <n v="54267"/>
    <n v="102145"/>
    <n v="106711"/>
    <n v="117976"/>
    <n v="92305"/>
    <n v="96077"/>
    <n v="94744"/>
    <n v="50640"/>
    <n v="17779"/>
    <n v="5921"/>
    <n v="738565"/>
    <n v="74340"/>
    <n v="1.8427405237068567E-4"/>
    <n v="4.8950022027509913E-5"/>
    <n v="4.6855525672142518E-5"/>
    <n v="4.2381501322302843E-5"/>
    <n v="5.4168246573858405E-5"/>
    <n v="5.2041591640038717E-5"/>
    <n v="5.2773790424723467E-5"/>
    <n v="9.8736176935229066E-5"/>
    <n v="2.8123066539175433E-4"/>
    <n v="8.444519506840061E-4"/>
    <n v="7.446873328684679E-5"/>
    <n v="2.0177562550443906E-4"/>
    <n v="2.0874999999999998E-2"/>
    <s v="null"/>
    <n v="0.32799999999999996"/>
    <n v="0.46299999999999997"/>
    <n v="0.49700000000000005"/>
    <s v="null"/>
    <s v="null"/>
    <s v="null"/>
    <s v="null"/>
    <s v="null"/>
    <s v="null"/>
  </r>
  <r>
    <x v="2"/>
    <x v="0"/>
    <x v="0"/>
    <s v="Arizona, 2010"/>
    <s v="Arizona, 2010, Jan"/>
    <n v="10"/>
    <n v="5"/>
    <n v="5"/>
    <n v="5"/>
    <n v="5"/>
    <n v="5"/>
    <n v="13"/>
    <n v="14"/>
    <n v="23"/>
    <n v="31"/>
    <n v="116"/>
    <n v="68"/>
    <n v="463060"/>
    <n v="880389"/>
    <n v="885729"/>
    <n v="853236"/>
    <n v="828522"/>
    <n v="820262"/>
    <n v="682390"/>
    <n v="462410"/>
    <n v="275989"/>
    <n v="94829"/>
    <n v="6246816"/>
    <n v="833228"/>
    <n v="2.1595473588735799E-5"/>
    <n v="5.6793076696778353E-6"/>
    <n v="5.6450675093623448E-6"/>
    <n v="5.8600434112015903E-6"/>
    <n v="6.0348427682065172E-6"/>
    <n v="6.095613352806786E-6"/>
    <n v="1.9050689488415715E-5"/>
    <n v="3.0276161847710906E-5"/>
    <n v="8.3336654721746155E-5"/>
    <n v="3.2690421706440013E-4"/>
    <n v="1.85694600257155E-5"/>
    <n v="8.1610315543884749E-5"/>
    <s v="null"/>
    <s v="null"/>
    <n v="0.39100000000000001"/>
    <n v="0.67599999999999993"/>
    <s v="N/A"/>
    <s v="null"/>
    <s v="null"/>
    <s v="null"/>
    <s v="null"/>
    <s v="null"/>
    <s v="null"/>
  </r>
  <r>
    <x v="2"/>
    <x v="0"/>
    <x v="1"/>
    <s v="Arizona, 2010"/>
    <s v="Arizona, 2010, Feb"/>
    <n v="10"/>
    <n v="5"/>
    <n v="5"/>
    <n v="5"/>
    <n v="5"/>
    <n v="5"/>
    <n v="5"/>
    <n v="5"/>
    <n v="18"/>
    <n v="27"/>
    <n v="90"/>
    <n v="50"/>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6.5219990651801341E-5"/>
    <n v="2.8472302776576784E-4"/>
    <n v="1.4407339675124096E-5"/>
    <n v="6.0007584958738786E-5"/>
    <s v="null"/>
    <s v="null"/>
    <n v="0.40100000000000002"/>
    <n v="0.69099999999999995"/>
    <s v="N/A"/>
    <s v="null"/>
    <s v="null"/>
    <s v="null"/>
    <s v="null"/>
    <s v="null"/>
    <s v="null"/>
  </r>
  <r>
    <x v="2"/>
    <x v="0"/>
    <x v="2"/>
    <s v="Arizona, 2010"/>
    <s v="Arizona, 2010, Mar"/>
    <n v="10"/>
    <n v="5"/>
    <n v="5"/>
    <n v="5"/>
    <n v="5"/>
    <n v="5"/>
    <n v="5"/>
    <n v="5"/>
    <n v="33"/>
    <n v="39"/>
    <n v="117"/>
    <n v="77"/>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1.1956998286163579E-4"/>
    <n v="4.1126659566166466E-4"/>
    <n v="1.8729541577661325E-5"/>
    <n v="9.2411680836457734E-5"/>
    <s v="null"/>
    <s v="null"/>
    <n v="0.40799999999999997"/>
    <n v="0.69099999999999995"/>
    <s v="N/A"/>
    <s v="null"/>
    <s v="null"/>
    <s v="null"/>
    <s v="null"/>
    <s v="null"/>
    <s v="null"/>
  </r>
  <r>
    <x v="2"/>
    <x v="0"/>
    <x v="3"/>
    <s v="Arizona, 2010"/>
    <s v="Arizona, 2010, Apr"/>
    <n v="10"/>
    <n v="5"/>
    <n v="5"/>
    <n v="5"/>
    <n v="5"/>
    <n v="5"/>
    <n v="5"/>
    <n v="5"/>
    <n v="22"/>
    <n v="34"/>
    <n v="101"/>
    <n v="61"/>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7.9713321907757192E-5"/>
    <n v="3.5854010903837432E-4"/>
    <n v="1.6168236746528152E-5"/>
    <n v="7.3209253649661316E-5"/>
    <s v="null"/>
    <s v="null"/>
    <n v="0.41200000000000003"/>
    <n v="0.69400000000000006"/>
    <s v="N/A"/>
    <s v="null"/>
    <s v="null"/>
    <s v="null"/>
    <s v="null"/>
    <s v="null"/>
    <s v="null"/>
  </r>
  <r>
    <x v="2"/>
    <x v="0"/>
    <x v="4"/>
    <s v="Arizona, 2010"/>
    <s v="Arizona, 2010, May"/>
    <n v="10"/>
    <n v="5"/>
    <n v="5"/>
    <n v="5"/>
    <n v="5"/>
    <n v="5"/>
    <n v="5"/>
    <n v="10"/>
    <n v="17"/>
    <n v="24"/>
    <n v="91"/>
    <n v="51"/>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2.1625829891222075E-5"/>
    <n v="6.1596657837812379E-5"/>
    <n v="2.5308713579179365E-4"/>
    <n v="1.4567421227069919E-5"/>
    <n v="6.1207736657913555E-5"/>
    <s v="null"/>
    <s v="null"/>
    <n v="0.41200000000000003"/>
    <n v="0.69400000000000006"/>
    <s v="N/A"/>
    <s v="null"/>
    <s v="null"/>
    <s v="null"/>
    <s v="null"/>
    <s v="null"/>
    <s v="null"/>
  </r>
  <r>
    <x v="2"/>
    <x v="0"/>
    <x v="5"/>
    <s v="Arizona, 2010"/>
    <s v="Arizona, 2010, Jun"/>
    <n v="10"/>
    <n v="5"/>
    <n v="5"/>
    <n v="5"/>
    <n v="5"/>
    <n v="5"/>
    <n v="5"/>
    <n v="11"/>
    <n v="14"/>
    <n v="22"/>
    <n v="87"/>
    <n v="47"/>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2.3788412880344283E-5"/>
    <n v="5.0726659395845484E-5"/>
    <n v="2.319965411424775E-4"/>
    <n v="1.3927095019286626E-5"/>
    <n v="5.6407129861214457E-5"/>
    <s v="null"/>
    <s v="null"/>
    <s v="null"/>
    <s v="null"/>
    <s v="null"/>
    <s v="null"/>
    <s v="null"/>
    <s v="null"/>
    <s v="null"/>
    <s v="null"/>
    <s v="null"/>
  </r>
  <r>
    <x v="2"/>
    <x v="0"/>
    <x v="6"/>
    <s v="Arizona, 2010"/>
    <s v="Arizona, 2010, Jul"/>
    <n v="10"/>
    <n v="5"/>
    <n v="5"/>
    <n v="5"/>
    <n v="5"/>
    <n v="5"/>
    <n v="5"/>
    <n v="5"/>
    <n v="12"/>
    <n v="18"/>
    <n v="75"/>
    <n v="35"/>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4.3479993767867559E-5"/>
    <n v="1.8981535184384524E-4"/>
    <n v="1.2006116395936746E-5"/>
    <n v="4.2005309471117151E-5"/>
    <s v="null"/>
    <s v="null"/>
    <s v="null"/>
    <s v="null"/>
    <s v="null"/>
    <s v="null"/>
    <s v="null"/>
    <s v="null"/>
    <s v="null"/>
    <s v="null"/>
    <s v="null"/>
  </r>
  <r>
    <x v="2"/>
    <x v="0"/>
    <x v="7"/>
    <s v="Arizona, 2010"/>
    <s v="Arizona, 2010, Aug"/>
    <n v="10"/>
    <n v="5"/>
    <n v="5"/>
    <n v="5"/>
    <n v="5"/>
    <n v="5"/>
    <n v="5"/>
    <n v="11"/>
    <n v="14"/>
    <n v="16"/>
    <n v="81"/>
    <n v="41"/>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2.3788412880344283E-5"/>
    <n v="5.0726659395845484E-5"/>
    <n v="1.6872475719452909E-4"/>
    <n v="1.2966605707611686E-5"/>
    <n v="4.9206219666165801E-5"/>
    <s v="null"/>
    <s v="null"/>
    <n v="1.6E-2"/>
    <n v="0"/>
    <n v="0"/>
    <s v="null"/>
    <s v="null"/>
    <s v="null"/>
    <s v="null"/>
    <s v="null"/>
    <s v="null"/>
  </r>
  <r>
    <x v="2"/>
    <x v="0"/>
    <x v="8"/>
    <s v="Arizona, 2010"/>
    <s v="Arizona, 2010, Sep"/>
    <n v="10"/>
    <n v="5"/>
    <n v="5"/>
    <n v="5"/>
    <n v="5"/>
    <n v="5"/>
    <n v="5"/>
    <n v="5"/>
    <n v="12"/>
    <n v="15"/>
    <n v="72"/>
    <n v="32"/>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4.3479993767867559E-5"/>
    <n v="1.5817945986987104E-4"/>
    <n v="1.1525871740099276E-5"/>
    <n v="3.8404854373592822E-5"/>
    <s v="null"/>
    <s v="null"/>
    <n v="8.4000000000000005E-2"/>
    <n v="0.14199999999999999"/>
    <n v="0.16899999999999998"/>
    <s v="null"/>
    <s v="null"/>
    <s v="null"/>
    <s v="null"/>
    <s v="null"/>
    <s v="null"/>
  </r>
  <r>
    <x v="2"/>
    <x v="0"/>
    <x v="9"/>
    <s v="Arizona, 2010"/>
    <s v="Arizona, 2010, Oct"/>
    <n v="10"/>
    <n v="5"/>
    <n v="5"/>
    <n v="5"/>
    <n v="5"/>
    <n v="5"/>
    <n v="5"/>
    <n v="5"/>
    <n v="5"/>
    <n v="20"/>
    <n v="70"/>
    <n v="30"/>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1.8116664069944817E-5"/>
    <n v="2.1090594649316138E-4"/>
    <n v="1.1205708636207629E-5"/>
    <n v="3.600455097524327E-5"/>
    <n v="2.0700000000000003E-2"/>
    <s v="null"/>
    <n v="0.24800000000000003"/>
    <n v="0.42100000000000004"/>
    <n v="0.31900000000000001"/>
    <s v="null"/>
    <s v="null"/>
    <s v="null"/>
    <s v="null"/>
    <s v="null"/>
    <s v="null"/>
  </r>
  <r>
    <x v="2"/>
    <x v="0"/>
    <x v="10"/>
    <s v="Arizona, 2010"/>
    <s v="Arizona, 2010, Nov"/>
    <n v="10"/>
    <n v="5"/>
    <n v="5"/>
    <n v="5"/>
    <n v="5"/>
    <n v="5"/>
    <n v="5"/>
    <n v="5"/>
    <n v="17"/>
    <n v="24"/>
    <n v="86"/>
    <n v="46"/>
    <n v="463060"/>
    <n v="880389"/>
    <n v="885729"/>
    <n v="853236"/>
    <n v="828522"/>
    <n v="820262"/>
    <n v="682390"/>
    <n v="462410"/>
    <n v="275989"/>
    <n v="94829"/>
    <n v="6246816"/>
    <n v="833228"/>
    <n v="2.1595473588735799E-5"/>
    <n v="5.6793076696778353E-6"/>
    <n v="5.6450675093623448E-6"/>
    <n v="5.8600434112015903E-6"/>
    <n v="6.0348427682065172E-6"/>
    <n v="6.095613352806786E-6"/>
    <n v="7.3271882647752754E-6"/>
    <n v="1.0812914945611037E-5"/>
    <n v="6.1596657837812379E-5"/>
    <n v="2.5308713579179365E-4"/>
    <n v="1.3767013467340802E-5"/>
    <n v="5.5206978162039681E-5"/>
    <n v="2.7149999999999997E-2"/>
    <s v="null"/>
    <n v="0.32900000000000001"/>
    <n v="0.55400000000000005"/>
    <n v="0.49"/>
    <s v="null"/>
    <s v="null"/>
    <s v="null"/>
    <s v="null"/>
    <s v="null"/>
    <s v="null"/>
  </r>
  <r>
    <x v="2"/>
    <x v="0"/>
    <x v="11"/>
    <s v="Arizona, 2010"/>
    <s v="Arizona, 2010, Dec"/>
    <n v="10"/>
    <n v="5"/>
    <n v="5"/>
    <n v="5"/>
    <n v="5"/>
    <n v="5"/>
    <n v="13"/>
    <n v="11"/>
    <n v="26"/>
    <n v="25"/>
    <n v="110"/>
    <n v="62"/>
    <n v="463060"/>
    <n v="880389"/>
    <n v="885729"/>
    <n v="853236"/>
    <n v="828522"/>
    <n v="820262"/>
    <n v="682390"/>
    <n v="462410"/>
    <n v="275989"/>
    <n v="94829"/>
    <n v="6246816"/>
    <n v="833228"/>
    <n v="2.1595473588735799E-5"/>
    <n v="5.6793076696778353E-6"/>
    <n v="5.6450675093623448E-6"/>
    <n v="5.8600434112015903E-6"/>
    <n v="6.0348427682065172E-6"/>
    <n v="6.095613352806786E-6"/>
    <n v="1.9050689488415715E-5"/>
    <n v="2.3788412880344283E-5"/>
    <n v="9.4206653163713043E-5"/>
    <n v="2.6363243311645169E-4"/>
    <n v="1.760897071404056E-5"/>
    <n v="7.4409405348836092E-5"/>
    <n v="4.3479999999999998E-2"/>
    <s v="null"/>
    <n v="0.35600000000000004"/>
    <n v="0.59"/>
    <n v="0.56799999999999995"/>
    <s v="null"/>
    <s v="null"/>
    <s v="null"/>
    <s v="null"/>
    <s v="null"/>
    <s v="null"/>
  </r>
  <r>
    <x v="2"/>
    <x v="1"/>
    <x v="0"/>
    <s v="Arizona, 2011"/>
    <s v="Arizona, 2011, Jan"/>
    <n v="10"/>
    <n v="5"/>
    <n v="5"/>
    <n v="5"/>
    <n v="5"/>
    <n v="5"/>
    <n v="5"/>
    <n v="13"/>
    <n v="25"/>
    <n v="39"/>
    <n v="117"/>
    <n v="77"/>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2.698685532554451E-5"/>
    <n v="8.9136410797628263E-5"/>
    <n v="3.9284023489831482E-4"/>
    <n v="1.8461908427987434E-5"/>
    <n v="8.9382932735280254E-5"/>
    <n v="5.5449999999999999E-2"/>
    <s v="null"/>
    <n v="0.378"/>
    <n v="0.61499999999999999"/>
    <n v="0.58600000000000008"/>
    <s v="null"/>
    <s v="null"/>
    <s v="null"/>
    <s v="null"/>
    <s v="null"/>
    <s v="null"/>
  </r>
  <r>
    <x v="2"/>
    <x v="1"/>
    <x v="1"/>
    <s v="Arizona, 2011"/>
    <s v="Arizona, 2011, Feb"/>
    <n v="10"/>
    <n v="5"/>
    <n v="5"/>
    <n v="5"/>
    <n v="5"/>
    <n v="5"/>
    <n v="5"/>
    <n v="10"/>
    <n v="30"/>
    <n v="33"/>
    <n v="113"/>
    <n v="73"/>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2.0759119481188085E-5"/>
    <n v="1.0696369295715391E-4"/>
    <n v="3.3240327568318943E-4"/>
    <n v="1.7830732071475042E-5"/>
    <n v="8.4739663502278689E-5"/>
    <n v="7.2550000000000003E-2"/>
    <s v="null"/>
    <n v="0.39400000000000002"/>
    <n v="0.622"/>
    <n v="0.59700000000000009"/>
    <s v="null"/>
    <s v="null"/>
    <s v="null"/>
    <s v="null"/>
    <s v="null"/>
    <s v="null"/>
  </r>
  <r>
    <x v="2"/>
    <x v="1"/>
    <x v="2"/>
    <s v="Arizona, 2011"/>
    <s v="Arizona, 2011, Mar"/>
    <n v="10"/>
    <n v="5"/>
    <n v="5"/>
    <n v="5"/>
    <n v="5"/>
    <n v="5"/>
    <n v="5"/>
    <n v="10"/>
    <n v="19"/>
    <n v="31"/>
    <n v="100"/>
    <n v="60"/>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2.0759119481188085E-5"/>
    <n v="6.7743672206197476E-5"/>
    <n v="3.1225762261148101E-4"/>
    <n v="1.577940891280977E-5"/>
    <n v="6.9649038495023572E-5"/>
    <n v="3.5099999999999999E-2"/>
    <s v="null"/>
    <n v="0.41100000000000003"/>
    <n v="0.626"/>
    <n v="0.60599999999999998"/>
    <s v="null"/>
    <s v="null"/>
    <s v="null"/>
    <s v="null"/>
    <s v="null"/>
    <s v="null"/>
  </r>
  <r>
    <x v="2"/>
    <x v="1"/>
    <x v="3"/>
    <s v="Arizona, 2011"/>
    <s v="Arizona, 2011, Apr"/>
    <n v="10"/>
    <n v="5"/>
    <n v="5"/>
    <n v="5"/>
    <n v="5"/>
    <n v="10"/>
    <n v="5"/>
    <n v="12"/>
    <n v="19"/>
    <n v="20"/>
    <n v="96"/>
    <n v="51"/>
    <n v="461855"/>
    <n v="890354"/>
    <n v="897950"/>
    <n v="859319"/>
    <n v="828392"/>
    <n v="830751"/>
    <n v="707290"/>
    <n v="481716"/>
    <n v="280469"/>
    <n v="99277"/>
    <n v="6337373"/>
    <n v="861462"/>
    <n v="2.165181712875253E-5"/>
    <n v="5.6157438501989095E-6"/>
    <n v="5.5682387660782893E-6"/>
    <n v="5.8185609767734685E-6"/>
    <n v="6.0357898193125961E-6"/>
    <n v="1.2037301188924238E-5"/>
    <n v="7.0692360983472127E-6"/>
    <n v="2.4910943377425704E-5"/>
    <n v="6.7743672206197476E-5"/>
    <n v="2.0145653071708451E-4"/>
    <n v="1.5148232556297381E-5"/>
    <n v="5.9201682720770039E-5"/>
    <n v="2.4150000000000001E-2"/>
    <s v="null"/>
    <n v="0.41799999999999998"/>
    <n v="0.64300000000000002"/>
    <n v="0.61499999999999999"/>
    <s v="null"/>
    <s v="null"/>
    <s v="null"/>
    <s v="null"/>
    <s v="null"/>
    <s v="null"/>
  </r>
  <r>
    <x v="2"/>
    <x v="1"/>
    <x v="4"/>
    <s v="Arizona, 2011"/>
    <s v="Arizona, 2011, May"/>
    <n v="10"/>
    <n v="5"/>
    <n v="5"/>
    <n v="5"/>
    <n v="5"/>
    <n v="5"/>
    <n v="5"/>
    <n v="5"/>
    <n v="19"/>
    <n v="19"/>
    <n v="83"/>
    <n v="43"/>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1.0379559740594043E-5"/>
    <n v="6.7743672206197476E-5"/>
    <n v="1.913837041812303E-4"/>
    <n v="1.309690939763211E-5"/>
    <n v="4.9915144254766897E-5"/>
    <n v="1.4950000000000001E-2"/>
    <s v="null"/>
    <n v="0.41899999999999998"/>
    <n v="0.64300000000000002"/>
    <n v="0.61499999999999999"/>
    <s v="null"/>
    <s v="null"/>
    <s v="null"/>
    <s v="null"/>
    <s v="null"/>
    <s v="null"/>
  </r>
  <r>
    <x v="2"/>
    <x v="1"/>
    <x v="5"/>
    <s v="Arizona, 2011"/>
    <s v="Arizona, 2011, Jun"/>
    <n v="10"/>
    <n v="5"/>
    <n v="5"/>
    <n v="5"/>
    <n v="5"/>
    <n v="5"/>
    <n v="5"/>
    <n v="10"/>
    <n v="18"/>
    <n v="16"/>
    <n v="84"/>
    <n v="44"/>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2.0759119481188085E-5"/>
    <n v="6.4178215774292349E-5"/>
    <n v="1.6116522457366761E-4"/>
    <n v="1.3254703486760207E-5"/>
    <n v="5.1075961563017288E-5"/>
    <n v="8.9599999999999992E-3"/>
    <s v="null"/>
    <s v="null"/>
    <s v="null"/>
    <s v="null"/>
    <s v="null"/>
    <s v="null"/>
    <s v="null"/>
    <s v="null"/>
    <s v="null"/>
    <s v="null"/>
  </r>
  <r>
    <x v="2"/>
    <x v="1"/>
    <x v="6"/>
    <s v="Arizona, 2011"/>
    <s v="Arizona, 2011, Jul"/>
    <n v="10"/>
    <n v="5"/>
    <n v="5"/>
    <n v="5"/>
    <n v="5"/>
    <n v="5"/>
    <n v="5"/>
    <n v="5"/>
    <n v="15"/>
    <n v="20"/>
    <n v="80"/>
    <n v="40"/>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1.0379559740594043E-5"/>
    <n v="5.3481846478576955E-5"/>
    <n v="2.0145653071708451E-4"/>
    <n v="1.2623527130247817E-5"/>
    <n v="4.6432692330015717E-5"/>
    <n v="8.0249999999999991E-3"/>
    <s v="null"/>
    <s v="null"/>
    <s v="null"/>
    <s v="null"/>
    <s v="null"/>
    <s v="null"/>
    <s v="null"/>
    <s v="null"/>
    <s v="null"/>
    <s v="null"/>
  </r>
  <r>
    <x v="2"/>
    <x v="1"/>
    <x v="7"/>
    <s v="Arizona, 2011"/>
    <s v="Arizona, 2011, Aug"/>
    <n v="10"/>
    <n v="5"/>
    <n v="5"/>
    <n v="5"/>
    <n v="5"/>
    <n v="5"/>
    <n v="5"/>
    <n v="5"/>
    <n v="10"/>
    <n v="12"/>
    <n v="67"/>
    <n v="27"/>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1.0379559740594043E-5"/>
    <n v="3.5654564319051301E-5"/>
    <n v="1.2087391843025071E-4"/>
    <n v="1.0572203971582547E-5"/>
    <n v="3.1342067322760606E-5"/>
    <n v="1.068E-2"/>
    <s v="null"/>
    <n v="0.02"/>
    <n v="1.1000000000000001E-2"/>
    <n v="0"/>
    <s v="null"/>
    <s v="null"/>
    <s v="null"/>
    <s v="null"/>
    <s v="null"/>
    <s v="null"/>
  </r>
  <r>
    <x v="2"/>
    <x v="1"/>
    <x v="8"/>
    <s v="Arizona, 2011"/>
    <s v="Arizona, 2011, Sep"/>
    <n v="10"/>
    <n v="5"/>
    <n v="5"/>
    <n v="5"/>
    <n v="5"/>
    <n v="5"/>
    <n v="5"/>
    <n v="5"/>
    <n v="5"/>
    <n v="14"/>
    <n v="64"/>
    <n v="24"/>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1.0379559740594043E-5"/>
    <n v="1.7827282159525651E-5"/>
    <n v="1.4101957150195916E-4"/>
    <n v="1.0098821704198254E-5"/>
    <n v="2.7859615398009429E-5"/>
    <n v="1.0749999999999999E-2"/>
    <s v="null"/>
    <n v="9.9000000000000005E-2"/>
    <n v="0.16500000000000001"/>
    <n v="0"/>
    <s v="null"/>
    <s v="null"/>
    <s v="null"/>
    <s v="null"/>
    <s v="null"/>
    <s v="null"/>
  </r>
  <r>
    <x v="2"/>
    <x v="1"/>
    <x v="9"/>
    <s v="Arizona, 2011"/>
    <s v="Arizona, 2011, Oct"/>
    <n v="10"/>
    <n v="5"/>
    <n v="5"/>
    <n v="5"/>
    <n v="5"/>
    <n v="5"/>
    <n v="5"/>
    <n v="5"/>
    <n v="5"/>
    <n v="25"/>
    <n v="75"/>
    <n v="35"/>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1.0379559740594043E-5"/>
    <n v="1.7827282159525651E-5"/>
    <n v="2.5182066339635563E-4"/>
    <n v="1.1834556684607329E-5"/>
    <n v="4.0628605788763755E-5"/>
    <n v="1.5049999999999999E-2"/>
    <s v="null"/>
    <n v="0.24199999999999999"/>
    <n v="0.41899999999999998"/>
    <n v="0.39299999999999996"/>
    <s v="null"/>
    <s v="null"/>
    <s v="null"/>
    <s v="null"/>
    <s v="null"/>
    <s v="null"/>
  </r>
  <r>
    <x v="2"/>
    <x v="1"/>
    <x v="10"/>
    <s v="Arizona, 2011"/>
    <s v="Arizona, 2011, Nov"/>
    <n v="10"/>
    <n v="5"/>
    <n v="5"/>
    <n v="5"/>
    <n v="5"/>
    <n v="5"/>
    <n v="5"/>
    <n v="10"/>
    <n v="11"/>
    <n v="18"/>
    <n v="79"/>
    <n v="39"/>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2.0759119481188085E-5"/>
    <n v="3.9220020750956435E-5"/>
    <n v="1.8131087764537606E-4"/>
    <n v="1.2465733041119719E-5"/>
    <n v="4.5271875021765326E-5"/>
    <n v="2.2200000000000004E-2"/>
    <s v="null"/>
    <n v="0.314"/>
    <n v="0.51600000000000001"/>
    <n v="0.5"/>
    <s v="null"/>
    <s v="null"/>
    <s v="null"/>
    <s v="null"/>
    <s v="null"/>
    <s v="null"/>
  </r>
  <r>
    <x v="2"/>
    <x v="1"/>
    <x v="11"/>
    <s v="Arizona, 2011"/>
    <s v="Arizona, 2011, Dec"/>
    <n v="10"/>
    <n v="5"/>
    <n v="5"/>
    <n v="5"/>
    <n v="5"/>
    <n v="5"/>
    <n v="5"/>
    <n v="5"/>
    <n v="22"/>
    <n v="22"/>
    <n v="89"/>
    <n v="49"/>
    <n v="461855"/>
    <n v="890354"/>
    <n v="897950"/>
    <n v="859319"/>
    <n v="828392"/>
    <n v="830751"/>
    <n v="707290"/>
    <n v="481716"/>
    <n v="280469"/>
    <n v="99277"/>
    <n v="6337373"/>
    <n v="861462"/>
    <n v="2.165181712875253E-5"/>
    <n v="5.6157438501989095E-6"/>
    <n v="5.5682387660782893E-6"/>
    <n v="5.8185609767734685E-6"/>
    <n v="6.0357898193125961E-6"/>
    <n v="6.0186505944621189E-6"/>
    <n v="7.0692360983472127E-6"/>
    <n v="1.0379559740594043E-5"/>
    <n v="7.8440041501912869E-5"/>
    <n v="2.2160218378879297E-4"/>
    <n v="1.4043673932400697E-5"/>
    <n v="5.6880048104269257E-5"/>
    <n v="2.0524999999999998E-2"/>
    <s v="null"/>
    <n v="0.34799999999999998"/>
    <n v="0.53900000000000003"/>
    <n v="0.58200000000000007"/>
    <s v="null"/>
    <s v="null"/>
    <s v="null"/>
    <s v="null"/>
    <s v="null"/>
    <s v="null"/>
  </r>
  <r>
    <x v="2"/>
    <x v="2"/>
    <x v="0"/>
    <s v="Arizona, 2012"/>
    <s v="Arizona, 2012, Jan"/>
    <n v="10"/>
    <n v="5"/>
    <n v="5"/>
    <n v="5"/>
    <n v="5"/>
    <n v="5"/>
    <n v="5"/>
    <n v="5"/>
    <n v="23"/>
    <n v="22"/>
    <n v="90"/>
    <n v="50"/>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8.0805241800902905E-5"/>
    <n v="2.1033510206032793E-4"/>
    <n v="1.4038417533421962E-5"/>
    <n v="5.5896524354115664E-5"/>
    <n v="2.1499999999999998E-2"/>
    <s v="null"/>
    <n v="0.36499999999999999"/>
    <n v="0.55299999999999994"/>
    <n v="0.63300000000000001"/>
    <s v="null"/>
    <s v="null"/>
    <s v="null"/>
    <s v="null"/>
    <s v="null"/>
    <s v="null"/>
  </r>
  <r>
    <x v="2"/>
    <x v="2"/>
    <x v="1"/>
    <s v="Arizona, 2012"/>
    <s v="Arizona, 2012, Feb"/>
    <n v="10"/>
    <n v="5"/>
    <n v="5"/>
    <n v="5"/>
    <n v="5"/>
    <n v="5"/>
    <n v="5"/>
    <n v="5"/>
    <n v="14"/>
    <n v="31"/>
    <n v="90"/>
    <n v="50"/>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4.9185799357071336E-5"/>
    <n v="2.9638128017591661E-4"/>
    <n v="1.4038417533421962E-5"/>
    <n v="5.5896524354115664E-5"/>
    <n v="3.2719999999999992E-2"/>
    <s v="null"/>
    <n v="0.373"/>
    <n v="0.56600000000000006"/>
    <n v="0.64800000000000002"/>
    <s v="null"/>
    <s v="null"/>
    <s v="null"/>
    <s v="null"/>
    <s v="null"/>
    <s v="null"/>
  </r>
  <r>
    <x v="2"/>
    <x v="2"/>
    <x v="2"/>
    <s v="Arizona, 2012"/>
    <s v="Arizona, 2012, Mar"/>
    <n v="10"/>
    <n v="5"/>
    <n v="5"/>
    <n v="5"/>
    <n v="5"/>
    <n v="5"/>
    <n v="5"/>
    <n v="15"/>
    <n v="28"/>
    <n v="37"/>
    <n v="120"/>
    <n v="80"/>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2.9686510449651677E-5"/>
    <n v="9.8371598714142673E-5"/>
    <n v="3.5374539891964242E-4"/>
    <n v="1.8717890044562615E-5"/>
    <n v="8.9434438966585057E-5"/>
    <n v="3.1550000000000002E-2"/>
    <s v="null"/>
    <n v="0.379"/>
    <n v="0.57999999999999996"/>
    <n v="0.65700000000000003"/>
    <s v="null"/>
    <s v="null"/>
    <s v="null"/>
    <s v="null"/>
    <s v="null"/>
    <s v="null"/>
  </r>
  <r>
    <x v="2"/>
    <x v="2"/>
    <x v="3"/>
    <s v="Arizona, 2012"/>
    <s v="Arizona, 2012, Apr"/>
    <n v="10"/>
    <n v="5"/>
    <n v="5"/>
    <n v="5"/>
    <n v="5"/>
    <n v="5"/>
    <n v="5"/>
    <n v="10"/>
    <n v="20"/>
    <n v="30"/>
    <n v="100"/>
    <n v="60"/>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1.9791006966434452E-5"/>
    <n v="7.0265427652959058E-5"/>
    <n v="2.8682059371862902E-4"/>
    <n v="1.5598241703802181E-5"/>
    <n v="6.70758292249388E-5"/>
    <n v="2.41E-2"/>
    <s v="null"/>
    <n v="0.38200000000000006"/>
    <n v="0.57999999999999996"/>
    <n v="0.68"/>
    <s v="null"/>
    <s v="null"/>
    <s v="null"/>
    <s v="null"/>
    <s v="null"/>
    <s v="null"/>
  </r>
  <r>
    <x v="2"/>
    <x v="2"/>
    <x v="4"/>
    <s v="Arizona, 2012"/>
    <s v="Arizona, 2012, May"/>
    <n v="10"/>
    <n v="5"/>
    <n v="5"/>
    <n v="5"/>
    <n v="5"/>
    <n v="5"/>
    <n v="5"/>
    <n v="5"/>
    <n v="19"/>
    <n v="24"/>
    <n v="88"/>
    <n v="48"/>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6.6752156270311104E-5"/>
    <n v="2.2945647497490319E-4"/>
    <n v="1.3726452699345919E-5"/>
    <n v="5.3660663379951033E-5"/>
    <n v="1.3120000000000001E-2"/>
    <s v="null"/>
    <n v="0.38200000000000006"/>
    <n v="0.58100000000000007"/>
    <n v="0.68"/>
    <s v="null"/>
    <s v="null"/>
    <s v="null"/>
    <s v="null"/>
    <s v="null"/>
    <s v="null"/>
  </r>
  <r>
    <x v="2"/>
    <x v="2"/>
    <x v="5"/>
    <s v="Arizona, 2012"/>
    <s v="Arizona, 2012, Jun"/>
    <n v="10"/>
    <n v="5"/>
    <n v="5"/>
    <n v="5"/>
    <n v="5"/>
    <n v="5"/>
    <n v="5"/>
    <n v="5"/>
    <n v="19"/>
    <n v="20"/>
    <n v="84"/>
    <n v="44"/>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6.6752156270311104E-5"/>
    <n v="1.9121372914575267E-4"/>
    <n v="1.3102523031193831E-5"/>
    <n v="4.9188941431621784E-5"/>
    <n v="9.4500000000000001E-3"/>
    <s v="null"/>
    <s v="null"/>
    <s v="null"/>
    <s v="null"/>
    <s v="null"/>
    <s v="null"/>
    <s v="null"/>
    <s v="null"/>
    <s v="null"/>
    <s v="null"/>
  </r>
  <r>
    <x v="2"/>
    <x v="2"/>
    <x v="6"/>
    <s v="Arizona, 2012"/>
    <s v="Arizona, 2012, Jul"/>
    <n v="10"/>
    <n v="5"/>
    <n v="5"/>
    <n v="5"/>
    <n v="5"/>
    <n v="5"/>
    <n v="5"/>
    <n v="5"/>
    <n v="5"/>
    <n v="11"/>
    <n v="61"/>
    <n v="21"/>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1.7566356913239764E-5"/>
    <n v="1.0516755103016397E-4"/>
    <n v="9.51492743931933E-6"/>
    <n v="2.3476540228728577E-5"/>
    <n v="6.6E-3"/>
    <s v="null"/>
    <s v="null"/>
    <s v="null"/>
    <s v="null"/>
    <s v="null"/>
    <s v="null"/>
    <s v="null"/>
    <s v="null"/>
    <s v="null"/>
    <s v="null"/>
  </r>
  <r>
    <x v="2"/>
    <x v="2"/>
    <x v="7"/>
    <s v="Arizona, 2012"/>
    <s v="Arizona, 2012, Aug"/>
    <n v="10"/>
    <n v="5"/>
    <n v="5"/>
    <n v="5"/>
    <n v="5"/>
    <n v="5"/>
    <n v="5"/>
    <n v="5"/>
    <n v="10"/>
    <n v="11"/>
    <n v="66"/>
    <n v="26"/>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3.5132713826479529E-5"/>
    <n v="1.0516755103016397E-4"/>
    <n v="1.0294839524509439E-5"/>
    <n v="2.9066192664140144E-5"/>
    <n v="1.3320000000000002E-2"/>
    <s v="null"/>
    <n v="2.1000000000000001E-2"/>
    <n v="1.4999999999999999E-2"/>
    <n v="5.7000000000000002E-2"/>
    <s v="null"/>
    <s v="null"/>
    <s v="null"/>
    <s v="null"/>
    <s v="null"/>
    <s v="null"/>
  </r>
  <r>
    <x v="2"/>
    <x v="2"/>
    <x v="8"/>
    <s v="Arizona, 2012"/>
    <s v="Arizona, 2012, Sep"/>
    <n v="10"/>
    <n v="5"/>
    <n v="5"/>
    <n v="5"/>
    <n v="5"/>
    <n v="5"/>
    <n v="5"/>
    <n v="5"/>
    <n v="17"/>
    <n v="23"/>
    <n v="85"/>
    <n v="45"/>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5.9725613505015197E-5"/>
    <n v="2.1989578851761558E-4"/>
    <n v="1.3258505448231854E-5"/>
    <n v="5.0306871918704096E-5"/>
    <n v="1.3225000000000001E-2"/>
    <s v="null"/>
    <n v="8.5000000000000006E-2"/>
    <n v="0.127"/>
    <n v="0.17399999999999999"/>
    <s v="null"/>
    <s v="null"/>
    <s v="null"/>
    <s v="null"/>
    <s v="null"/>
    <s v="null"/>
  </r>
  <r>
    <x v="2"/>
    <x v="2"/>
    <x v="9"/>
    <s v="Arizona, 2012"/>
    <s v="Arizona, 2012, Oct"/>
    <n v="10"/>
    <n v="5"/>
    <n v="5"/>
    <n v="5"/>
    <n v="5"/>
    <n v="5"/>
    <n v="5"/>
    <n v="5"/>
    <n v="20"/>
    <n v="26"/>
    <n v="91"/>
    <n v="51"/>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7.0265427652959058E-5"/>
    <n v="2.4857784788947845E-4"/>
    <n v="1.4194399950459985E-5"/>
    <n v="5.7014454841197976E-5"/>
    <n v="1.5879999999999998E-2"/>
    <s v="null"/>
    <n v="0.223"/>
    <n v="0.39200000000000002"/>
    <n v="0.34200000000000003"/>
    <s v="null"/>
    <s v="null"/>
    <s v="null"/>
    <s v="null"/>
    <s v="null"/>
    <s v="null"/>
  </r>
  <r>
    <x v="2"/>
    <x v="2"/>
    <x v="10"/>
    <s v="Arizona, 2012"/>
    <s v="Arizona, 2012, Nov"/>
    <n v="10"/>
    <n v="5"/>
    <n v="5"/>
    <n v="5"/>
    <n v="5"/>
    <n v="5"/>
    <n v="5"/>
    <n v="5"/>
    <n v="14"/>
    <n v="11"/>
    <n v="70"/>
    <n v="30"/>
    <n v="455375"/>
    <n v="899043"/>
    <n v="906606"/>
    <n v="863824"/>
    <n v="826384"/>
    <n v="836953"/>
    <n v="728284"/>
    <n v="505280"/>
    <n v="284635"/>
    <n v="104595"/>
    <n v="6410979"/>
    <n v="894510"/>
    <n v="2.1959923140269008E-5"/>
    <n v="5.5614692511926572E-6"/>
    <n v="5.5150749057473701E-6"/>
    <n v="5.7882161180981315E-6"/>
    <n v="6.0504559623613231E-6"/>
    <n v="5.9740511115916901E-6"/>
    <n v="6.8654535867875718E-6"/>
    <n v="9.8955034832172262E-6"/>
    <n v="4.9185799357071336E-5"/>
    <n v="1.0516755103016397E-4"/>
    <n v="1.0918769192661526E-5"/>
    <n v="3.35379146124694E-5"/>
    <n v="2.145E-2"/>
    <s v="null"/>
    <n v="0.29499999999999998"/>
    <n v="0.53300000000000003"/>
    <n v="0.45900000000000002"/>
    <s v="null"/>
    <s v="null"/>
    <s v="null"/>
    <s v="null"/>
    <s v="null"/>
    <s v="null"/>
  </r>
  <r>
    <x v="2"/>
    <x v="2"/>
    <x v="11"/>
    <s v="Arizona, 2012"/>
    <s v="Arizona, 2012, Dec"/>
    <n v="10"/>
    <n v="5"/>
    <n v="5"/>
    <n v="5"/>
    <n v="5"/>
    <n v="5"/>
    <n v="11"/>
    <n v="10"/>
    <n v="15"/>
    <n v="27"/>
    <n v="98"/>
    <n v="52"/>
    <n v="455375"/>
    <n v="899043"/>
    <n v="906606"/>
    <n v="863824"/>
    <n v="826384"/>
    <n v="836953"/>
    <n v="728284"/>
    <n v="505280"/>
    <n v="284635"/>
    <n v="104595"/>
    <n v="6410979"/>
    <n v="894510"/>
    <n v="2.1959923140269008E-5"/>
    <n v="5.5614692511926572E-6"/>
    <n v="5.5150749057473701E-6"/>
    <n v="5.7882161180981315E-6"/>
    <n v="6.0504559623613231E-6"/>
    <n v="5.9740511115916901E-6"/>
    <n v="1.5103997890932657E-5"/>
    <n v="1.9791006966434452E-5"/>
    <n v="5.269907073971929E-5"/>
    <n v="2.5813853434676609E-4"/>
    <n v="1.5286276869726136E-5"/>
    <n v="5.8132385328280289E-5"/>
    <n v="3.7374999999999999E-2"/>
    <s v="null"/>
    <n v="0.32400000000000001"/>
    <n v="0.57799999999999996"/>
    <n v="0.55000000000000004"/>
    <s v="null"/>
    <s v="null"/>
    <s v="null"/>
    <s v="null"/>
    <s v="null"/>
    <s v="null"/>
  </r>
  <r>
    <x v="2"/>
    <x v="3"/>
    <x v="0"/>
    <s v="Arizona, 2013"/>
    <s v="Arizona, 2013, Jan"/>
    <n v="10"/>
    <n v="5"/>
    <n v="5"/>
    <n v="5"/>
    <n v="5"/>
    <n v="5"/>
    <n v="5"/>
    <n v="15"/>
    <n v="30"/>
    <n v="75"/>
    <n v="160"/>
    <n v="120"/>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2.8258379551482999E-5"/>
    <n v="1.0247756595285349E-4"/>
    <n v="6.934235708540205E-4"/>
    <n v="2.4692489763805534E-5"/>
    <n v="1.2879378183621294E-4"/>
    <n v="7.9300000000000009E-2"/>
    <s v="null"/>
    <n v="0.35799999999999998"/>
    <n v="0.60799999999999998"/>
    <n v="0.61199999999999999"/>
    <s v="null"/>
    <s v="null"/>
    <s v="null"/>
    <s v="null"/>
    <s v="null"/>
    <s v="null"/>
  </r>
  <r>
    <x v="2"/>
    <x v="3"/>
    <x v="1"/>
    <s v="Arizona, 2013"/>
    <s v="Arizona, 2013, Feb"/>
    <n v="10"/>
    <n v="5"/>
    <n v="5"/>
    <n v="5"/>
    <n v="5"/>
    <n v="5"/>
    <n v="10"/>
    <n v="10"/>
    <n v="31"/>
    <n v="39"/>
    <n v="125"/>
    <n v="80"/>
    <n v="446556"/>
    <n v="904571"/>
    <n v="917382"/>
    <n v="865771"/>
    <n v="827151"/>
    <n v="839805"/>
    <n v="746745"/>
    <n v="530816"/>
    <n v="292747"/>
    <n v="108159"/>
    <n v="6479703"/>
    <n v="931722"/>
    <n v="2.2393607968541461E-5"/>
    <n v="5.5274820881942935E-6"/>
    <n v="5.4502922446701593E-6"/>
    <n v="5.7751992154969386E-6"/>
    <n v="6.0448454997938707E-6"/>
    <n v="5.9537630759521553E-6"/>
    <n v="1.3391452236037737E-5"/>
    <n v="1.8838919700988667E-5"/>
    <n v="1.058934848179486E-4"/>
    <n v="3.6058025684409064E-4"/>
    <n v="1.9291007627973071E-5"/>
    <n v="8.5862521224141971E-5"/>
    <n v="5.6899999999999999E-2"/>
    <s v="null"/>
    <n v="0.37200000000000005"/>
    <n v="0.627"/>
    <n v="0.61799999999999999"/>
    <s v="null"/>
    <s v="null"/>
    <s v="null"/>
    <s v="null"/>
    <s v="null"/>
    <s v="null"/>
  </r>
  <r>
    <x v="2"/>
    <x v="3"/>
    <x v="2"/>
    <s v="Arizona, 2013"/>
    <s v="Arizona, 2013, Mar"/>
    <n v="10"/>
    <n v="5"/>
    <n v="5"/>
    <n v="5"/>
    <n v="5"/>
    <n v="5"/>
    <n v="5"/>
    <n v="12"/>
    <n v="26"/>
    <n v="32"/>
    <n v="110"/>
    <n v="70"/>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2.26067036411864E-5"/>
    <n v="8.8813890492473019E-5"/>
    <n v="2.9586072356438208E-4"/>
    <n v="1.6976086712616303E-5"/>
    <n v="7.5129706071124221E-5"/>
    <n v="2.6100000000000002E-2"/>
    <s v="null"/>
    <n v="0.37700000000000006"/>
    <n v="0.63800000000000001"/>
    <n v="0.63800000000000001"/>
    <s v="null"/>
    <s v="null"/>
    <s v="null"/>
    <s v="null"/>
    <s v="null"/>
    <s v="null"/>
  </r>
  <r>
    <x v="2"/>
    <x v="3"/>
    <x v="3"/>
    <s v="Arizona, 2013"/>
    <s v="Arizona, 2013, Apr"/>
    <n v="10"/>
    <n v="5"/>
    <n v="5"/>
    <n v="5"/>
    <n v="5"/>
    <n v="5"/>
    <n v="5"/>
    <n v="5"/>
    <n v="19"/>
    <n v="32"/>
    <n v="96"/>
    <n v="56"/>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6.4902458436807202E-5"/>
    <n v="2.9586072356438208E-4"/>
    <n v="1.481549385828332E-5"/>
    <n v="6.0103764856899377E-5"/>
    <n v="1.7174999999999999E-2"/>
    <s v="null"/>
    <n v="0.38200000000000006"/>
    <n v="0.64900000000000002"/>
    <n v="0.64"/>
    <s v="null"/>
    <s v="null"/>
    <s v="null"/>
    <s v="null"/>
    <s v="null"/>
    <s v="null"/>
  </r>
  <r>
    <x v="2"/>
    <x v="3"/>
    <x v="4"/>
    <s v="Arizona, 2013"/>
    <s v="Arizona, 2013, May"/>
    <n v="10"/>
    <n v="5"/>
    <n v="5"/>
    <n v="5"/>
    <n v="5"/>
    <n v="5"/>
    <n v="5"/>
    <n v="5"/>
    <n v="19"/>
    <n v="32"/>
    <n v="96"/>
    <n v="56"/>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6.4902458436807202E-5"/>
    <n v="2.9586072356438208E-4"/>
    <n v="1.481549385828332E-5"/>
    <n v="6.0103764856899377E-5"/>
    <n v="1.2019999999999999E-2"/>
    <s v="null"/>
    <n v="0.38300000000000001"/>
    <n v="0.65500000000000003"/>
    <n v="0.64"/>
    <s v="null"/>
    <s v="null"/>
    <s v="null"/>
    <s v="null"/>
    <s v="null"/>
    <s v="null"/>
  </r>
  <r>
    <x v="2"/>
    <x v="3"/>
    <x v="5"/>
    <s v="Arizona, 2013"/>
    <s v="Arizona, 2013, Jun"/>
    <n v="10"/>
    <n v="5"/>
    <n v="5"/>
    <n v="5"/>
    <n v="5"/>
    <n v="5"/>
    <n v="5"/>
    <n v="5"/>
    <n v="12"/>
    <n v="15"/>
    <n v="72"/>
    <n v="32"/>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4.0991026381141393E-5"/>
    <n v="1.3868471417080409E-4"/>
    <n v="1.111162039371249E-5"/>
    <n v="3.4345008489656783E-5"/>
    <n v="8.5500000000000003E-3"/>
    <s v="null"/>
    <s v="null"/>
    <s v="null"/>
    <s v="null"/>
    <s v="null"/>
    <s v="null"/>
    <s v="null"/>
    <s v="null"/>
    <s v="null"/>
    <s v="null"/>
  </r>
  <r>
    <x v="2"/>
    <x v="3"/>
    <x v="6"/>
    <s v="Arizona, 2013"/>
    <s v="Arizona, 2013, Jul"/>
    <n v="10"/>
    <n v="5"/>
    <n v="5"/>
    <n v="5"/>
    <n v="5"/>
    <n v="5"/>
    <n v="5"/>
    <n v="5"/>
    <n v="10"/>
    <n v="13"/>
    <n v="68"/>
    <n v="28"/>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3.415918865095116E-5"/>
    <n v="1.2019341894803022E-4"/>
    <n v="1.0494308149617351E-5"/>
    <n v="3.0051882428449689E-5"/>
    <n v="6.5000000000000006E-3"/>
    <s v="null"/>
    <s v="null"/>
    <s v="null"/>
    <s v="null"/>
    <s v="null"/>
    <s v="null"/>
    <s v="null"/>
    <s v="null"/>
    <s v="null"/>
    <s v="null"/>
  </r>
  <r>
    <x v="2"/>
    <x v="3"/>
    <x v="7"/>
    <s v="Arizona, 2013"/>
    <s v="Arizona, 2013, Aug"/>
    <n v="10"/>
    <n v="5"/>
    <n v="5"/>
    <n v="5"/>
    <n v="5"/>
    <n v="5"/>
    <n v="5"/>
    <n v="5"/>
    <n v="13"/>
    <n v="17"/>
    <n v="75"/>
    <n v="35"/>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4.4406945246236509E-5"/>
    <n v="1.5717600939357798E-4"/>
    <n v="1.1574604576783843E-5"/>
    <n v="3.7564853035562111E-5"/>
    <n v="9.7249999999999993E-3"/>
    <s v="null"/>
    <n v="3.1000000000000003E-2"/>
    <n v="0"/>
    <n v="9.4E-2"/>
    <s v="null"/>
    <s v="null"/>
    <s v="null"/>
    <s v="null"/>
    <s v="null"/>
    <s v="null"/>
  </r>
  <r>
    <x v="2"/>
    <x v="3"/>
    <x v="8"/>
    <s v="Arizona, 2013"/>
    <s v="Arizona, 2013, Sep"/>
    <n v="10"/>
    <n v="5"/>
    <n v="5"/>
    <n v="5"/>
    <n v="5"/>
    <n v="5"/>
    <n v="5"/>
    <n v="5"/>
    <n v="5"/>
    <n v="17"/>
    <n v="67"/>
    <n v="27"/>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1.707959432547558E-5"/>
    <n v="1.5717600939357798E-4"/>
    <n v="1.0339980088593568E-5"/>
    <n v="2.8978600913147915E-5"/>
    <n v="8.0000000000000002E-3"/>
    <s v="null"/>
    <n v="9.6000000000000002E-2"/>
    <n v="0.14800000000000002"/>
    <n v="0.19"/>
    <s v="null"/>
    <s v="null"/>
    <s v="null"/>
    <s v="null"/>
    <s v="null"/>
    <s v="null"/>
  </r>
  <r>
    <x v="2"/>
    <x v="3"/>
    <x v="9"/>
    <s v="Arizona, 2013"/>
    <s v="Arizona, 2013, Oct"/>
    <n v="10"/>
    <n v="5"/>
    <n v="5"/>
    <n v="5"/>
    <n v="5"/>
    <n v="5"/>
    <n v="5"/>
    <n v="5"/>
    <n v="16"/>
    <n v="18"/>
    <n v="79"/>
    <n v="39"/>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5.4654701841521859E-5"/>
    <n v="1.664216570049649E-4"/>
    <n v="1.2191916820878982E-5"/>
    <n v="4.1857979096769205E-5"/>
    <n v="2.7499999999999997E-2"/>
    <s v="null"/>
    <n v="0.24199999999999999"/>
    <n v="0.41500000000000004"/>
    <n v="0.36899999999999999"/>
    <s v="null"/>
    <s v="null"/>
    <s v="null"/>
    <s v="null"/>
    <s v="null"/>
    <s v="null"/>
  </r>
  <r>
    <x v="2"/>
    <x v="3"/>
    <x v="10"/>
    <s v="Arizona, 2013"/>
    <s v="Arizona, 2013, Nov"/>
    <n v="10"/>
    <n v="5"/>
    <n v="5"/>
    <n v="5"/>
    <n v="5"/>
    <n v="5"/>
    <n v="5"/>
    <n v="5"/>
    <n v="5"/>
    <n v="25"/>
    <n v="75"/>
    <n v="35"/>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9.4194598504943335E-6"/>
    <n v="1.707959432547558E-5"/>
    <n v="2.3114119028467349E-4"/>
    <n v="1.1574604576783843E-5"/>
    <n v="3.7564853035562111E-5"/>
    <n v="3.2024999999999998E-2"/>
    <n v="0.76800000000000002"/>
    <n v="0.30599999999999999"/>
    <n v="0.51400000000000001"/>
    <n v="0.51"/>
    <s v="null"/>
    <s v="null"/>
    <s v="null"/>
    <s v="null"/>
    <s v="null"/>
    <s v="null"/>
  </r>
  <r>
    <x v="2"/>
    <x v="3"/>
    <x v="11"/>
    <s v="Arizona, 2013"/>
    <s v="Arizona, 2013, Dec"/>
    <n v="10"/>
    <n v="5"/>
    <n v="5"/>
    <n v="5"/>
    <n v="5"/>
    <n v="5"/>
    <n v="5"/>
    <n v="11"/>
    <n v="11"/>
    <n v="33"/>
    <n v="95"/>
    <n v="55"/>
    <n v="446556"/>
    <n v="904571"/>
    <n v="917382"/>
    <n v="865771"/>
    <n v="827151"/>
    <n v="839805"/>
    <n v="746745"/>
    <n v="530816"/>
    <n v="292747"/>
    <n v="108159"/>
    <n v="6479703"/>
    <n v="931722"/>
    <n v="2.2393607968541461E-5"/>
    <n v="5.5274820881942935E-6"/>
    <n v="5.4502922446701593E-6"/>
    <n v="5.7751992154969386E-6"/>
    <n v="6.0448454997938707E-6"/>
    <n v="5.9537630759521553E-6"/>
    <n v="6.6957261180188687E-6"/>
    <n v="2.0722811671087532E-5"/>
    <n v="3.7575107516046276E-5"/>
    <n v="3.0510637117576902E-4"/>
    <n v="1.4661165797259535E-5"/>
    <n v="5.9030483341597603E-5"/>
    <n v="4.0524999999999999E-2"/>
    <s v="null"/>
    <n v="0.32799999999999996"/>
    <n v="0.53800000000000003"/>
    <n v="0.53600000000000003"/>
    <s v="null"/>
    <s v="null"/>
    <s v="null"/>
    <s v="null"/>
    <s v="null"/>
    <s v="null"/>
  </r>
  <r>
    <x v="2"/>
    <x v="4"/>
    <x v="0"/>
    <s v="Arizona, 2014"/>
    <s v="Arizona, 2014, Jan"/>
    <n v="10"/>
    <n v="5"/>
    <n v="5"/>
    <n v="5"/>
    <n v="10"/>
    <n v="15"/>
    <n v="18"/>
    <n v="29"/>
    <n v="43"/>
    <n v="34"/>
    <n v="174"/>
    <n v="106"/>
    <n v="440616"/>
    <n v="909823"/>
    <n v="926301"/>
    <n v="874746"/>
    <n v="829680"/>
    <n v="840781"/>
    <n v="765082"/>
    <n v="559095"/>
    <n v="301840"/>
    <n v="113552"/>
    <n v="6561516"/>
    <n v="974487"/>
    <n v="2.2695499028632641E-5"/>
    <n v="5.4955744139244668E-6"/>
    <n v="5.3978134537261645E-6"/>
    <n v="5.7159449714545708E-6"/>
    <n v="1.2052839649021309E-5"/>
    <n v="1.7840555388382943E-5"/>
    <n v="2.3526889928138422E-5"/>
    <n v="5.1869539165973581E-5"/>
    <n v="1.4245958123509144E-4"/>
    <n v="2.9942229110891929E-4"/>
    <n v="2.6518261938247198E-5"/>
    <n v="1.0877518119790208E-4"/>
    <n v="7.3380000000000001E-2"/>
    <s v="null"/>
    <n v="0.35499999999999998"/>
    <n v="0.56700000000000006"/>
    <n v="0.57700000000000007"/>
    <s v="null"/>
    <s v="null"/>
    <s v="null"/>
    <s v="null"/>
    <s v="null"/>
    <s v="null"/>
  </r>
  <r>
    <x v="2"/>
    <x v="4"/>
    <x v="1"/>
    <s v="Arizona, 2014"/>
    <s v="Arizona, 2014, Feb"/>
    <n v="10"/>
    <n v="5"/>
    <n v="5"/>
    <n v="5"/>
    <n v="5"/>
    <n v="5"/>
    <n v="15"/>
    <n v="15"/>
    <n v="21"/>
    <n v="25"/>
    <n v="111"/>
    <n v="61"/>
    <n v="440616"/>
    <n v="909823"/>
    <n v="926301"/>
    <n v="874746"/>
    <n v="829680"/>
    <n v="840781"/>
    <n v="765082"/>
    <n v="559095"/>
    <n v="301840"/>
    <n v="113552"/>
    <n v="6561516"/>
    <n v="974487"/>
    <n v="2.2695499028632641E-5"/>
    <n v="5.4955744139244668E-6"/>
    <n v="5.3978134537261645E-6"/>
    <n v="5.7159449714545708E-6"/>
    <n v="6.0264198245106545E-6"/>
    <n v="5.9468517961276477E-6"/>
    <n v="1.9605741606782019E-5"/>
    <n v="2.682907198240013E-5"/>
    <n v="6.9573283858998149E-5"/>
    <n v="2.2016344934479358E-4"/>
    <n v="1.6916822270950797E-5"/>
    <n v="6.2597038236528551E-5"/>
    <n v="6.5099999999999991E-2"/>
    <s v="null"/>
    <n v="0.37200000000000005"/>
    <n v="0.58600000000000008"/>
    <n v="0.60099999999999998"/>
    <s v="null"/>
    <s v="null"/>
    <s v="null"/>
    <s v="null"/>
    <s v="null"/>
    <s v="null"/>
  </r>
  <r>
    <x v="2"/>
    <x v="4"/>
    <x v="2"/>
    <s v="Arizona, 2014"/>
    <s v="Arizona, 2014, Mar"/>
    <n v="10"/>
    <n v="5"/>
    <n v="5"/>
    <n v="5"/>
    <n v="5"/>
    <n v="5"/>
    <n v="5"/>
    <n v="13"/>
    <n v="23"/>
    <n v="34"/>
    <n v="110"/>
    <n v="70"/>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2.3251862384746779E-5"/>
    <n v="7.6199310893188438E-5"/>
    <n v="2.9942229110891929E-4"/>
    <n v="1.6764418466707999E-5"/>
    <n v="7.1832666828803261E-5"/>
    <n v="3.6775000000000002E-2"/>
    <s v="null"/>
    <n v="0.38"/>
    <n v="0.59399999999999997"/>
    <n v="0.61099999999999999"/>
    <s v="null"/>
    <s v="null"/>
    <s v="null"/>
    <s v="null"/>
    <s v="null"/>
    <s v="null"/>
  </r>
  <r>
    <x v="2"/>
    <x v="4"/>
    <x v="3"/>
    <s v="Arizona, 2014"/>
    <s v="Arizona, 2014, Apr"/>
    <n v="10"/>
    <n v="5"/>
    <n v="5"/>
    <n v="5"/>
    <n v="5"/>
    <n v="5"/>
    <n v="5"/>
    <n v="12"/>
    <n v="5"/>
    <n v="16"/>
    <n v="73"/>
    <n v="33"/>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2.1463257585920104E-5"/>
    <n v="1.6565067585475748E-5"/>
    <n v="1.409046075806679E-4"/>
    <n v="1.1125477709724399E-5"/>
    <n v="3.3863971505007251E-5"/>
    <n v="2.8839999999999998E-2"/>
    <s v="null"/>
    <n v="0.38300000000000001"/>
    <n v="0.59700000000000009"/>
    <n v="0.61099999999999999"/>
    <s v="null"/>
    <s v="null"/>
    <s v="null"/>
    <s v="null"/>
    <s v="null"/>
    <s v="null"/>
  </r>
  <r>
    <x v="2"/>
    <x v="4"/>
    <x v="4"/>
    <s v="Arizona, 2014"/>
    <s v="Arizona, 2014, May"/>
    <n v="10"/>
    <n v="5"/>
    <n v="5"/>
    <n v="5"/>
    <n v="5"/>
    <n v="5"/>
    <n v="5"/>
    <n v="15"/>
    <n v="11"/>
    <n v="23"/>
    <n v="89"/>
    <n v="49"/>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2.682907198240013E-5"/>
    <n v="3.6443148688046647E-5"/>
    <n v="2.0255037339721009E-4"/>
    <n v="1.3563938577609198E-5"/>
    <n v="5.0282866780162277E-5"/>
    <n v="2.7150000000000001E-2"/>
    <s v="null"/>
    <n v="0.38500000000000001"/>
    <n v="0.60499999999999998"/>
    <n v="0.61099999999999999"/>
    <s v="null"/>
    <s v="null"/>
    <s v="null"/>
    <s v="null"/>
    <s v="null"/>
    <s v="null"/>
  </r>
  <r>
    <x v="2"/>
    <x v="4"/>
    <x v="5"/>
    <s v="Arizona, 2014"/>
    <s v="Arizona, 2014, Jun"/>
    <n v="10"/>
    <n v="5"/>
    <n v="5"/>
    <n v="5"/>
    <n v="5"/>
    <n v="5"/>
    <n v="5"/>
    <n v="14"/>
    <n v="14"/>
    <n v="15"/>
    <n v="83"/>
    <n v="43"/>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2.5040467183573454E-5"/>
    <n v="4.6382189239332094E-5"/>
    <n v="1.3209806960687615E-4"/>
    <n v="1.2649515752152398E-5"/>
    <n v="4.4125781051979144E-5"/>
    <n v="1.4249999999999999E-2"/>
    <s v="null"/>
    <s v="null"/>
    <s v="null"/>
    <s v="null"/>
    <s v="null"/>
    <s v="null"/>
    <s v="null"/>
    <s v="null"/>
    <s v="null"/>
    <s v="null"/>
  </r>
  <r>
    <x v="2"/>
    <x v="4"/>
    <x v="6"/>
    <s v="Arizona, 2014"/>
    <s v="Arizona, 2014, Jul"/>
    <n v="10"/>
    <n v="5"/>
    <n v="5"/>
    <n v="5"/>
    <n v="5"/>
    <n v="5"/>
    <n v="5"/>
    <n v="5"/>
    <n v="5"/>
    <n v="18"/>
    <n v="68"/>
    <n v="28"/>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8.9430239941333765E-6"/>
    <n v="1.6565067585475748E-5"/>
    <n v="1.5851768352825136E-4"/>
    <n v="1.0363458688510399E-5"/>
    <n v="2.8733066731521304E-5"/>
    <n v="1.3180000000000001E-2"/>
    <s v="null"/>
    <s v="null"/>
    <s v="null"/>
    <s v="null"/>
    <s v="null"/>
    <s v="null"/>
    <s v="null"/>
    <s v="null"/>
    <s v="null"/>
    <s v="null"/>
  </r>
  <r>
    <x v="2"/>
    <x v="4"/>
    <x v="7"/>
    <s v="Arizona, 2014"/>
    <s v="Arizona, 2014, Aug"/>
    <n v="10"/>
    <n v="5"/>
    <n v="5"/>
    <n v="5"/>
    <n v="5"/>
    <n v="5"/>
    <n v="5"/>
    <n v="5"/>
    <n v="12"/>
    <n v="19"/>
    <n v="76"/>
    <n v="36"/>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8.9430239941333765E-6"/>
    <n v="3.9756162205141798E-5"/>
    <n v="1.6732422150204311E-4"/>
    <n v="1.1582689122452799E-5"/>
    <n v="3.6942514369098821E-5"/>
    <n v="1.5599999999999999E-2"/>
    <s v="null"/>
    <n v="2.3E-2"/>
    <n v="1.4999999999999999E-2"/>
    <n v="5.5999999999999994E-2"/>
    <s v="null"/>
    <s v="null"/>
    <s v="null"/>
    <s v="null"/>
    <s v="null"/>
    <s v="null"/>
  </r>
  <r>
    <x v="2"/>
    <x v="4"/>
    <x v="8"/>
    <s v="Arizona, 2014"/>
    <s v="Arizona, 2014, Sep"/>
    <n v="10"/>
    <n v="5"/>
    <n v="5"/>
    <n v="5"/>
    <n v="5"/>
    <n v="5"/>
    <n v="5"/>
    <n v="5"/>
    <n v="13"/>
    <n v="13"/>
    <n v="71"/>
    <n v="31"/>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8.9430239941333765E-6"/>
    <n v="4.306917572223695E-5"/>
    <n v="1.1448499365929266E-4"/>
    <n v="1.0820670101238798E-5"/>
    <n v="3.1811609595612871E-5"/>
    <n v="2.1725000000000001E-2"/>
    <s v="null"/>
    <n v="0.09"/>
    <n v="0.13300000000000001"/>
    <n v="0.152"/>
    <s v="null"/>
    <s v="null"/>
    <s v="null"/>
    <s v="null"/>
    <s v="null"/>
    <s v="null"/>
  </r>
  <r>
    <x v="2"/>
    <x v="4"/>
    <x v="9"/>
    <s v="Arizona, 2014"/>
    <s v="Arizona, 2014, Oct"/>
    <n v="10"/>
    <n v="5"/>
    <n v="5"/>
    <n v="5"/>
    <n v="5"/>
    <n v="5"/>
    <n v="5"/>
    <n v="5"/>
    <n v="12"/>
    <n v="20"/>
    <n v="77"/>
    <n v="37"/>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8.9430239941333765E-6"/>
    <n v="3.9756162205141798E-5"/>
    <n v="1.7613075947583485E-4"/>
    <n v="1.1735092926695598E-5"/>
    <n v="3.7968695323796011E-5"/>
    <n v="2.7619999999999995E-2"/>
    <s v="null"/>
    <n v="0.24199999999999999"/>
    <n v="0.39"/>
    <n v="0.36600000000000005"/>
    <s v="null"/>
    <s v="null"/>
    <s v="null"/>
    <s v="null"/>
    <s v="null"/>
    <s v="null"/>
  </r>
  <r>
    <x v="2"/>
    <x v="4"/>
    <x v="10"/>
    <s v="Arizona, 2014"/>
    <s v="Arizona, 2014, Nov"/>
    <n v="10"/>
    <n v="5"/>
    <n v="5"/>
    <n v="5"/>
    <n v="5"/>
    <n v="5"/>
    <n v="5"/>
    <n v="11"/>
    <n v="11"/>
    <n v="24"/>
    <n v="86"/>
    <n v="46"/>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1.9674652787093428E-5"/>
    <n v="3.6443148688046647E-5"/>
    <n v="2.1135691137100183E-4"/>
    <n v="1.3106727164880799E-5"/>
    <n v="4.7204323916070714E-5"/>
    <n v="3.1E-2"/>
    <n v="0.82799999999999996"/>
    <n v="0.32400000000000001"/>
    <n v="0.5"/>
    <n v="0.503"/>
    <s v="null"/>
    <s v="null"/>
    <s v="null"/>
    <s v="null"/>
    <s v="null"/>
    <s v="null"/>
  </r>
  <r>
    <x v="2"/>
    <x v="4"/>
    <x v="11"/>
    <s v="Arizona, 2014"/>
    <s v="Arizona, 2014, Dec"/>
    <n v="10"/>
    <n v="5"/>
    <n v="5"/>
    <n v="5"/>
    <n v="5"/>
    <n v="5"/>
    <n v="5"/>
    <n v="5"/>
    <n v="14"/>
    <n v="29"/>
    <n v="88"/>
    <n v="48"/>
    <n v="440616"/>
    <n v="909823"/>
    <n v="926301"/>
    <n v="874746"/>
    <n v="829680"/>
    <n v="840781"/>
    <n v="765082"/>
    <n v="559095"/>
    <n v="301840"/>
    <n v="113552"/>
    <n v="6561516"/>
    <n v="974487"/>
    <n v="2.2695499028632641E-5"/>
    <n v="5.4955744139244668E-6"/>
    <n v="5.3978134537261645E-6"/>
    <n v="5.7159449714545708E-6"/>
    <n v="6.0264198245106545E-6"/>
    <n v="5.9468517961276477E-6"/>
    <n v="6.5352472022606723E-6"/>
    <n v="8.9430239941333765E-6"/>
    <n v="4.6382189239332094E-5"/>
    <n v="2.5538960123996056E-4"/>
    <n v="1.3411534773366399E-5"/>
    <n v="4.9256685825465094E-5"/>
    <n v="3.9859999999999993E-2"/>
    <s v="null"/>
    <n v="0.35399999999999998"/>
    <n v="0.53700000000000003"/>
    <n v="0.55000000000000004"/>
    <s v="null"/>
    <s v="null"/>
    <s v="null"/>
    <s v="null"/>
    <s v="null"/>
    <s v="null"/>
  </r>
  <r>
    <x v="2"/>
    <x v="5"/>
    <x v="0"/>
    <s v="Arizona, 2015"/>
    <s v="Arizona, 2015, Jan"/>
    <n v="10"/>
    <n v="5"/>
    <n v="5"/>
    <n v="5"/>
    <n v="5"/>
    <n v="5"/>
    <n v="5"/>
    <n v="19"/>
    <n v="34"/>
    <n v="48"/>
    <n v="141"/>
    <n v="101"/>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3.2259324218093403E-5"/>
    <n v="1.0878781576463436E-4"/>
    <n v="4.0484805546418362E-4"/>
    <n v="2.1228775741019775E-5"/>
    <n v="9.9012327524936893E-5"/>
    <n v="7.3349999999999999E-2"/>
    <s v="null"/>
    <n v="0.38400000000000001"/>
    <n v="0.57100000000000006"/>
    <n v="0.57399999999999995"/>
    <s v="null"/>
    <s v="null"/>
    <s v="null"/>
    <s v="null"/>
    <s v="null"/>
    <s v="null"/>
  </r>
  <r>
    <x v="2"/>
    <x v="5"/>
    <x v="1"/>
    <s v="Arizona, 2015"/>
    <s v="Arizona, 2015, Feb"/>
    <n v="10"/>
    <n v="5"/>
    <n v="5"/>
    <n v="5"/>
    <n v="5"/>
    <n v="5"/>
    <n v="5"/>
    <n v="5"/>
    <n v="17"/>
    <n v="37"/>
    <n v="99"/>
    <n v="59"/>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8.4892958468666864E-6"/>
    <n v="5.4393907882317182E-5"/>
    <n v="3.1207037608697483E-4"/>
    <n v="1.490531062667346E-5"/>
    <n v="5.7838884395755215E-5"/>
    <n v="5.815E-2"/>
    <s v="null"/>
    <n v="0.39500000000000002"/>
    <n v="0.58799999999999997"/>
    <n v="0.59"/>
    <s v="null"/>
    <s v="null"/>
    <s v="null"/>
    <s v="null"/>
    <s v="null"/>
    <s v="null"/>
  </r>
  <r>
    <x v="2"/>
    <x v="5"/>
    <x v="2"/>
    <s v="Arizona, 2015"/>
    <s v="Arizona, 2015, Mar"/>
    <n v="10"/>
    <n v="5"/>
    <n v="5"/>
    <n v="5"/>
    <n v="5"/>
    <n v="5"/>
    <n v="12"/>
    <n v="5"/>
    <n v="27"/>
    <n v="35"/>
    <n v="114"/>
    <n v="67"/>
    <n v="433835"/>
    <n v="912129"/>
    <n v="934660"/>
    <n v="886173"/>
    <n v="833412"/>
    <n v="840625"/>
    <n v="781019"/>
    <n v="588977"/>
    <n v="312535"/>
    <n v="118563"/>
    <n v="6641928"/>
    <n v="1020075"/>
    <n v="2.3050237993707286E-5"/>
    <n v="5.4816807710312904E-6"/>
    <n v="5.3495388697494273E-6"/>
    <n v="5.6422391564626775E-6"/>
    <n v="5.9994336534631133E-6"/>
    <n v="5.9479553903345727E-6"/>
    <n v="1.5364542988070713E-5"/>
    <n v="8.4892958468666864E-6"/>
    <n v="8.6390324283680222E-5"/>
    <n v="2.9520170710930056E-4"/>
    <n v="1.7163691024654288E-5"/>
    <n v="6.5681444991789819E-5"/>
    <n v="3.9E-2"/>
    <s v="null"/>
    <n v="0.40600000000000003"/>
    <n v="0.59499999999999997"/>
    <n v="0.63200000000000001"/>
    <s v="null"/>
    <s v="null"/>
    <s v="null"/>
    <s v="null"/>
    <s v="null"/>
    <s v="null"/>
  </r>
  <r>
    <x v="2"/>
    <x v="5"/>
    <x v="3"/>
    <s v="Arizona, 2015"/>
    <s v="Arizona, 2015, Apr"/>
    <n v="10"/>
    <n v="5"/>
    <n v="5"/>
    <n v="5"/>
    <n v="5"/>
    <n v="5"/>
    <n v="5"/>
    <n v="12"/>
    <n v="13"/>
    <n v="24"/>
    <n v="89"/>
    <n v="49"/>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2.0374310032480047E-5"/>
    <n v="4.1595341321771964E-5"/>
    <n v="2.0242402773209181E-4"/>
    <n v="1.3399723694686241E-5"/>
    <n v="4.8035683650711959E-5"/>
    <n v="2.998E-2"/>
    <s v="null"/>
    <n v="0.41100000000000003"/>
    <n v="0.60099999999999998"/>
    <n v="0.66"/>
    <s v="null"/>
    <s v="null"/>
    <s v="null"/>
    <s v="null"/>
    <s v="null"/>
    <s v="null"/>
  </r>
  <r>
    <x v="2"/>
    <x v="5"/>
    <x v="4"/>
    <s v="Arizona, 2015"/>
    <s v="Arizona, 2015, May"/>
    <n v="10"/>
    <n v="5"/>
    <n v="5"/>
    <n v="5"/>
    <n v="5"/>
    <n v="5"/>
    <n v="5"/>
    <n v="12"/>
    <n v="24"/>
    <n v="26"/>
    <n v="102"/>
    <n v="62"/>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2.0374310032480047E-5"/>
    <n v="7.6791399363271311E-5"/>
    <n v="2.1929269670976611E-4"/>
    <n v="1.5356986706269625E-5"/>
    <n v="6.0779844619268191E-5"/>
    <n v="2.0725E-2"/>
    <s v="null"/>
    <n v="0.41600000000000004"/>
    <n v="0.624"/>
    <n v="0.66200000000000003"/>
    <s v="null"/>
    <s v="null"/>
    <s v="null"/>
    <s v="null"/>
    <s v="null"/>
    <s v="null"/>
  </r>
  <r>
    <x v="2"/>
    <x v="5"/>
    <x v="5"/>
    <s v="Arizona, 2015"/>
    <s v="Arizona, 2015, Jun"/>
    <n v="10"/>
    <n v="5"/>
    <n v="5"/>
    <n v="5"/>
    <n v="5"/>
    <n v="5"/>
    <n v="5"/>
    <n v="13"/>
    <n v="10"/>
    <n v="24"/>
    <n v="87"/>
    <n v="47"/>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2.2072169201853383E-5"/>
    <n v="3.1996416401363046E-5"/>
    <n v="2.0242402773209181E-4"/>
    <n v="1.3098606308288798E-5"/>
    <n v="4.6075043501703306E-5"/>
    <n v="1.5875E-2"/>
    <s v="null"/>
    <s v="null"/>
    <s v="null"/>
    <s v="null"/>
    <s v="null"/>
    <s v="null"/>
    <s v="null"/>
    <s v="null"/>
    <s v="null"/>
    <s v="null"/>
  </r>
  <r>
    <x v="2"/>
    <x v="5"/>
    <x v="6"/>
    <s v="Arizona, 2015"/>
    <s v="Arizona, 2015, Jul"/>
    <n v="10"/>
    <n v="5"/>
    <n v="5"/>
    <n v="5"/>
    <n v="5"/>
    <n v="5"/>
    <n v="5"/>
    <n v="5"/>
    <n v="12"/>
    <n v="14"/>
    <n v="71"/>
    <n v="31"/>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8.4892958468666864E-6"/>
    <n v="3.8395699681635656E-5"/>
    <n v="1.1808068284372021E-4"/>
    <n v="1.0689667217109249E-5"/>
    <n v="3.0389922309634095E-5"/>
    <n v="1.214E-2"/>
    <s v="null"/>
    <s v="null"/>
    <s v="null"/>
    <s v="null"/>
    <s v="null"/>
    <s v="null"/>
    <s v="null"/>
    <s v="null"/>
    <s v="null"/>
    <s v="null"/>
  </r>
  <r>
    <x v="2"/>
    <x v="5"/>
    <x v="7"/>
    <s v="Arizona, 2015"/>
    <s v="Arizona, 2015, Aug"/>
    <n v="10"/>
    <n v="5"/>
    <n v="5"/>
    <n v="5"/>
    <n v="5"/>
    <n v="5"/>
    <n v="5"/>
    <n v="5"/>
    <n v="5"/>
    <n v="24"/>
    <n v="74"/>
    <n v="34"/>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8.4892958468666864E-6"/>
    <n v="1.5998208200681523E-5"/>
    <n v="2.0242402773209181E-4"/>
    <n v="1.1141343296705415E-5"/>
    <n v="3.3330882533147074E-5"/>
    <n v="1.525E-2"/>
    <s v="null"/>
    <n v="2.4E-2"/>
    <n v="1.9E-2"/>
    <n v="8.4000000000000005E-2"/>
    <s v="null"/>
    <s v="null"/>
    <s v="null"/>
    <s v="null"/>
    <s v="null"/>
    <s v="null"/>
  </r>
  <r>
    <x v="2"/>
    <x v="5"/>
    <x v="8"/>
    <s v="Arizona, 2015"/>
    <s v="Arizona, 2015, Sep"/>
    <n v="10"/>
    <n v="5"/>
    <n v="5"/>
    <n v="5"/>
    <n v="5"/>
    <n v="5"/>
    <n v="5"/>
    <n v="5"/>
    <n v="12"/>
    <n v="12"/>
    <n v="69"/>
    <n v="29"/>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8.4892958468666864E-6"/>
    <n v="3.8395699681635656E-5"/>
    <n v="1.012120138660459E-4"/>
    <n v="1.0388549830711806E-5"/>
    <n v="2.8429282160625443E-5"/>
    <n v="1.7739999999999999E-2"/>
    <s v="null"/>
    <n v="9.1999999999999998E-2"/>
    <n v="0.13800000000000001"/>
    <n v="0.182"/>
    <s v="null"/>
    <s v="null"/>
    <s v="null"/>
    <s v="null"/>
    <s v="null"/>
    <s v="null"/>
  </r>
  <r>
    <x v="2"/>
    <x v="5"/>
    <x v="9"/>
    <s v="Arizona, 2015"/>
    <s v="Arizona, 2015, Oct"/>
    <n v="10"/>
    <n v="5"/>
    <n v="5"/>
    <n v="5"/>
    <n v="5"/>
    <n v="5"/>
    <n v="5"/>
    <n v="5"/>
    <n v="12"/>
    <n v="26"/>
    <n v="83"/>
    <n v="43"/>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8.4892958468666864E-6"/>
    <n v="3.8395699681635656E-5"/>
    <n v="2.1929269670976611E-4"/>
    <n v="1.2496371535493911E-5"/>
    <n v="4.2153763203686001E-5"/>
    <n v="3.6249999999999998E-2"/>
    <s v="null"/>
    <n v="0.24800000000000003"/>
    <n v="0.38200000000000006"/>
    <n v="0.31"/>
    <s v="null"/>
    <s v="null"/>
    <s v="null"/>
    <s v="null"/>
    <s v="null"/>
    <s v="null"/>
  </r>
  <r>
    <x v="2"/>
    <x v="5"/>
    <x v="10"/>
    <s v="Arizona, 2015"/>
    <s v="Arizona, 2015, Nov"/>
    <n v="10"/>
    <n v="5"/>
    <n v="5"/>
    <n v="5"/>
    <n v="5"/>
    <n v="5"/>
    <n v="5"/>
    <n v="5"/>
    <n v="19"/>
    <n v="22"/>
    <n v="86"/>
    <n v="46"/>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8.4892958468666864E-6"/>
    <n v="6.0793191162589792E-5"/>
    <n v="1.8555535875441748E-4"/>
    <n v="1.2948047615090077E-5"/>
    <n v="4.5094723427198983E-5"/>
    <n v="4.5260000000000002E-2"/>
    <n v="0.86900000000000011"/>
    <n v="0.33"/>
    <n v="0.48799999999999999"/>
    <n v="0.45900000000000002"/>
    <s v="null"/>
    <s v="null"/>
    <s v="null"/>
    <s v="null"/>
    <s v="null"/>
    <s v="null"/>
  </r>
  <r>
    <x v="2"/>
    <x v="5"/>
    <x v="11"/>
    <s v="Arizona, 2015"/>
    <s v="Arizona, 2015, Dec"/>
    <n v="10"/>
    <n v="5"/>
    <n v="5"/>
    <n v="5"/>
    <n v="5"/>
    <n v="5"/>
    <n v="5"/>
    <n v="16"/>
    <n v="23"/>
    <n v="29"/>
    <n v="108"/>
    <n v="68"/>
    <n v="433835"/>
    <n v="912129"/>
    <n v="934660"/>
    <n v="886173"/>
    <n v="833412"/>
    <n v="840625"/>
    <n v="781019"/>
    <n v="588977"/>
    <n v="312535"/>
    <n v="118563"/>
    <n v="6641928"/>
    <n v="1020075"/>
    <n v="2.3050237993707286E-5"/>
    <n v="5.4816807710312904E-6"/>
    <n v="5.3495388697494273E-6"/>
    <n v="5.6422391564626775E-6"/>
    <n v="5.9994336534631133E-6"/>
    <n v="5.9479553903345727E-6"/>
    <n v="6.4018929116961305E-6"/>
    <n v="2.7165746709973393E-5"/>
    <n v="7.3591757723135003E-5"/>
    <n v="2.4459570017627759E-4"/>
    <n v="1.6260338865461956E-5"/>
    <n v="6.6661765066294149E-5"/>
    <n v="4.6375000000000006E-2"/>
    <s v="null"/>
    <n v="0.36"/>
    <n v="0.51800000000000002"/>
    <n v="0.48299999999999998"/>
    <s v="null"/>
    <s v="null"/>
    <s v="null"/>
    <s v="null"/>
    <s v="null"/>
    <s v="null"/>
  </r>
  <r>
    <x v="2"/>
    <x v="6"/>
    <x v="0"/>
    <s v="Arizona, 2016"/>
    <s v="Arizona, 2016, Jan"/>
    <n v="10"/>
    <n v="5"/>
    <n v="5"/>
    <n v="5"/>
    <n v="5"/>
    <n v="5"/>
    <n v="16"/>
    <n v="12"/>
    <n v="16"/>
    <n v="28"/>
    <n v="107"/>
    <n v="56"/>
    <n v="434939"/>
    <n v="911809"/>
    <n v="941194"/>
    <n v="899711"/>
    <n v="835719"/>
    <n v="840159"/>
    <n v="794895"/>
    <n v="620856"/>
    <n v="326244"/>
    <n v="123051"/>
    <n v="6728577"/>
    <n v="1070151"/>
    <n v="2.2991729874764048E-5"/>
    <n v="5.4836045706940814E-6"/>
    <n v="5.312401056530322E-6"/>
    <n v="5.5573400792032112E-6"/>
    <n v="5.9828722333703079E-6"/>
    <n v="5.9512544649286624E-6"/>
    <n v="2.0128444637342039E-5"/>
    <n v="1.932815338822529E-5"/>
    <n v="4.9043047534973826E-5"/>
    <n v="2.275479272821838E-4"/>
    <n v="1.5902322288947575E-5"/>
    <n v="5.2329063842392337E-5"/>
    <n v="6.9149999999999989E-2"/>
    <s v="null"/>
    <n v="0.38200000000000006"/>
    <n v="0.55100000000000005"/>
    <n v="0.52300000000000002"/>
    <s v="null"/>
    <s v="null"/>
    <s v="null"/>
    <s v="null"/>
    <s v="null"/>
    <s v="null"/>
  </r>
  <r>
    <x v="2"/>
    <x v="6"/>
    <x v="1"/>
    <s v="Arizona, 2016"/>
    <s v="Arizona, 2016, Feb"/>
    <n v="10"/>
    <n v="5"/>
    <n v="5"/>
    <n v="5"/>
    <n v="5"/>
    <n v="10"/>
    <n v="29"/>
    <n v="32"/>
    <n v="33"/>
    <n v="39"/>
    <n v="173"/>
    <n v="104"/>
    <n v="434939"/>
    <n v="911809"/>
    <n v="941194"/>
    <n v="899711"/>
    <n v="835719"/>
    <n v="840159"/>
    <n v="794895"/>
    <n v="620856"/>
    <n v="326244"/>
    <n v="123051"/>
    <n v="6728577"/>
    <n v="1070151"/>
    <n v="2.2991729874764048E-5"/>
    <n v="5.4836045706940814E-6"/>
    <n v="5.312401056530322E-6"/>
    <n v="5.5573400792032112E-6"/>
    <n v="5.9828722333703079E-6"/>
    <n v="1.1902508929857325E-5"/>
    <n v="3.6482805905182446E-5"/>
    <n v="5.1541742368600769E-5"/>
    <n v="1.0115128554088351E-4"/>
    <n v="3.1694175585732747E-4"/>
    <n v="2.5711231364373181E-5"/>
    <n v="9.7182547135871486E-5"/>
    <n v="0.113775"/>
    <s v="null"/>
    <n v="0.39900000000000002"/>
    <n v="0.56399999999999995"/>
    <n v="0.55100000000000005"/>
    <s v="null"/>
    <s v="null"/>
    <s v="null"/>
    <s v="null"/>
    <s v="null"/>
    <s v="null"/>
  </r>
  <r>
    <x v="2"/>
    <x v="6"/>
    <x v="2"/>
    <s v="Arizona, 2016"/>
    <s v="Arizona, 2016, Mar"/>
    <n v="10"/>
    <n v="5"/>
    <n v="5"/>
    <n v="5"/>
    <n v="5"/>
    <n v="13"/>
    <n v="25"/>
    <n v="34"/>
    <n v="28"/>
    <n v="52"/>
    <n v="182"/>
    <n v="114"/>
    <n v="434939"/>
    <n v="911809"/>
    <n v="941194"/>
    <n v="899711"/>
    <n v="835719"/>
    <n v="840159"/>
    <n v="794895"/>
    <n v="620856"/>
    <n v="326244"/>
    <n v="123051"/>
    <n v="6728577"/>
    <n v="1070151"/>
    <n v="2.2991729874764048E-5"/>
    <n v="5.4836045706940814E-6"/>
    <n v="5.312401056530322E-6"/>
    <n v="5.5573400792032112E-6"/>
    <n v="5.9828722333703079E-6"/>
    <n v="1.5473261608814522E-5"/>
    <n v="3.1450694745846937E-5"/>
    <n v="5.4763101266638322E-5"/>
    <n v="8.5825333186204185E-5"/>
    <n v="4.2258900780976994E-4"/>
    <n v="2.7048809874658489E-5"/>
    <n v="1.0652702282201297E-4"/>
    <n v="8.2839999999999997E-2"/>
    <s v="null"/>
    <n v="0.40700000000000003"/>
    <n v="0.57700000000000007"/>
    <n v="0.57999999999999996"/>
    <s v="null"/>
    <s v="null"/>
    <s v="null"/>
    <s v="null"/>
    <s v="null"/>
    <s v="null"/>
  </r>
  <r>
    <x v="2"/>
    <x v="6"/>
    <x v="3"/>
    <s v="Arizona, 2016"/>
    <s v="Arizona, 2016, Apr"/>
    <n v="10"/>
    <n v="5"/>
    <n v="5"/>
    <n v="5"/>
    <n v="5"/>
    <n v="5"/>
    <n v="5"/>
    <n v="10"/>
    <n v="22"/>
    <n v="32"/>
    <n v="104"/>
    <n v="64"/>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1.6106794490187741E-5"/>
    <n v="6.7434190360589005E-5"/>
    <n v="2.6005477403678152E-4"/>
    <n v="1.5456462785519137E-5"/>
    <n v="5.9804644391305525E-5"/>
    <n v="5.6549999999999996E-2"/>
    <s v="null"/>
    <n v="0.41200000000000003"/>
    <n v="0.59"/>
    <n v="0.57999999999999996"/>
    <s v="null"/>
    <s v="null"/>
    <s v="null"/>
    <s v="null"/>
    <s v="null"/>
    <s v="null"/>
  </r>
  <r>
    <x v="2"/>
    <x v="6"/>
    <x v="4"/>
    <s v="Arizona, 2016"/>
    <s v="Arizona, 2016, May"/>
    <n v="10"/>
    <n v="5"/>
    <n v="5"/>
    <n v="5"/>
    <n v="5"/>
    <n v="5"/>
    <n v="5"/>
    <n v="5"/>
    <n v="12"/>
    <n v="16"/>
    <n v="73"/>
    <n v="33"/>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8.0533972450938706E-6"/>
    <n v="3.6782285651230366E-5"/>
    <n v="1.3002738701839076E-4"/>
    <n v="1.0849247916758626E-5"/>
    <n v="3.083676976426691E-5"/>
    <n v="3.5275000000000001E-2"/>
    <s v="null"/>
    <n v="0.41500000000000004"/>
    <n v="0.59399999999999997"/>
    <n v="0.57999999999999996"/>
    <s v="null"/>
    <s v="null"/>
    <s v="null"/>
    <s v="null"/>
    <s v="null"/>
    <s v="null"/>
  </r>
  <r>
    <x v="2"/>
    <x v="6"/>
    <x v="5"/>
    <s v="Arizona, 2016"/>
    <s v="Arizona, 2016, Jun"/>
    <n v="10"/>
    <n v="5"/>
    <n v="5"/>
    <n v="5"/>
    <n v="5"/>
    <n v="5"/>
    <n v="5"/>
    <n v="5"/>
    <n v="16"/>
    <n v="14"/>
    <n v="75"/>
    <n v="35"/>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8.0533972450938706E-6"/>
    <n v="4.9043047534973826E-5"/>
    <n v="1.137739636410919E-4"/>
    <n v="1.1146487585710917E-5"/>
    <n v="3.270566490149521E-5"/>
    <n v="2.3540000000000002E-2"/>
    <s v="null"/>
    <s v="null"/>
    <s v="null"/>
    <s v="null"/>
    <s v="null"/>
    <s v="null"/>
    <s v="null"/>
    <s v="null"/>
    <s v="null"/>
    <s v="null"/>
  </r>
  <r>
    <x v="2"/>
    <x v="6"/>
    <x v="6"/>
    <s v="Arizona, 2016"/>
    <s v="Arizona, 2016, Jul"/>
    <n v="10"/>
    <n v="5"/>
    <n v="5"/>
    <n v="5"/>
    <n v="5"/>
    <n v="5"/>
    <n v="5"/>
    <n v="14"/>
    <n v="15"/>
    <n v="15"/>
    <n v="84"/>
    <n v="44"/>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2.2549512286262836E-5"/>
    <n v="4.5977857064037962E-5"/>
    <n v="1.2190067532974133E-4"/>
    <n v="1.2484066095996226E-5"/>
    <n v="4.1115693019022548E-5"/>
    <n v="1.4575000000000001E-2"/>
    <s v="null"/>
    <s v="null"/>
    <s v="null"/>
    <s v="null"/>
    <s v="null"/>
    <s v="null"/>
    <s v="null"/>
    <s v="null"/>
    <s v="null"/>
    <s v="null"/>
  </r>
  <r>
    <x v="2"/>
    <x v="6"/>
    <x v="7"/>
    <s v="Arizona, 2016"/>
    <s v="Arizona, 2016, Aug"/>
    <n v="10"/>
    <n v="5"/>
    <n v="5"/>
    <n v="5"/>
    <n v="5"/>
    <n v="5"/>
    <n v="5"/>
    <n v="5"/>
    <n v="10"/>
    <n v="14"/>
    <n v="69"/>
    <n v="29"/>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8.0533972450938706E-6"/>
    <n v="3.0651904709358639E-5"/>
    <n v="1.137739636410919E-4"/>
    <n v="1.0254768578854044E-5"/>
    <n v="2.7098979489810315E-5"/>
    <n v="9.6249999999999999E-3"/>
    <s v="null"/>
    <n v="2.5000000000000001E-2"/>
    <n v="1.7000000000000001E-2"/>
    <n v="9.3000000000000013E-2"/>
    <s v="null"/>
    <s v="null"/>
    <s v="null"/>
    <s v="null"/>
    <s v="null"/>
    <s v="null"/>
  </r>
  <r>
    <x v="2"/>
    <x v="6"/>
    <x v="8"/>
    <s v="Arizona, 2016"/>
    <s v="Arizona, 2016, Sep"/>
    <n v="10"/>
    <n v="5"/>
    <n v="5"/>
    <n v="5"/>
    <n v="5"/>
    <n v="5"/>
    <n v="5"/>
    <n v="11"/>
    <n v="14"/>
    <n v="15"/>
    <n v="80"/>
    <n v="40"/>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1.7717473939206514E-5"/>
    <n v="4.2912666593102092E-5"/>
    <n v="1.2190067532974133E-4"/>
    <n v="1.1889586758091644E-5"/>
    <n v="3.7377902744565954E-5"/>
    <n v="8.5600000000000016E-3"/>
    <s v="null"/>
    <n v="0.105"/>
    <n v="0.14699999999999999"/>
    <n v="0.17800000000000002"/>
    <s v="null"/>
    <s v="null"/>
    <s v="null"/>
    <s v="null"/>
    <s v="null"/>
    <s v="null"/>
  </r>
  <r>
    <x v="2"/>
    <x v="6"/>
    <x v="9"/>
    <s v="Arizona, 2016"/>
    <s v="Arizona, 2016, Oct"/>
    <n v="10"/>
    <n v="5"/>
    <n v="5"/>
    <n v="5"/>
    <n v="5"/>
    <n v="5"/>
    <n v="5"/>
    <n v="10"/>
    <n v="12"/>
    <n v="20"/>
    <n v="82"/>
    <n v="42"/>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1.6106794490187741E-5"/>
    <n v="3.6782285651230366E-5"/>
    <n v="1.6253423377298845E-4"/>
    <n v="1.2186826427043935E-5"/>
    <n v="3.9246797881794255E-5"/>
    <n v="2.9874999999999999E-2"/>
    <s v="null"/>
    <n v="0.24600000000000002"/>
    <n v="0.37200000000000005"/>
    <n v="0.33400000000000002"/>
    <s v="null"/>
    <s v="null"/>
    <s v="null"/>
    <s v="null"/>
    <s v="null"/>
    <s v="null"/>
  </r>
  <r>
    <x v="2"/>
    <x v="6"/>
    <x v="10"/>
    <s v="Arizona, 2016"/>
    <s v="Arizona, 2016, Nov"/>
    <n v="10"/>
    <n v="5"/>
    <n v="5"/>
    <n v="5"/>
    <n v="5"/>
    <n v="5"/>
    <n v="5"/>
    <n v="5"/>
    <n v="16"/>
    <n v="26"/>
    <n v="87"/>
    <n v="47"/>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8.0533972450938706E-6"/>
    <n v="4.9043047534973826E-5"/>
    <n v="2.1129450390488497E-4"/>
    <n v="1.2929925599424662E-5"/>
    <n v="4.3919035724864999E-5"/>
    <n v="2.9000000000000005E-2"/>
    <n v="0.88900000000000012"/>
    <n v="0.32900000000000001"/>
    <n v="0.48499999999999999"/>
    <n v="0.45600000000000002"/>
    <s v="null"/>
    <s v="null"/>
    <s v="null"/>
    <s v="null"/>
    <s v="null"/>
    <s v="null"/>
  </r>
  <r>
    <x v="2"/>
    <x v="6"/>
    <x v="11"/>
    <s v="Arizona, 2016"/>
    <s v="Arizona, 2016, Dec"/>
    <n v="10"/>
    <n v="5"/>
    <n v="5"/>
    <n v="5"/>
    <n v="5"/>
    <n v="5"/>
    <n v="5"/>
    <n v="14"/>
    <n v="19"/>
    <n v="28"/>
    <n v="101"/>
    <n v="61"/>
    <n v="434939"/>
    <n v="911809"/>
    <n v="941194"/>
    <n v="899711"/>
    <n v="835719"/>
    <n v="840159"/>
    <n v="794895"/>
    <n v="620856"/>
    <n v="326244"/>
    <n v="123051"/>
    <n v="6728577"/>
    <n v="1070151"/>
    <n v="2.2991729874764048E-5"/>
    <n v="5.4836045706940814E-6"/>
    <n v="5.312401056530322E-6"/>
    <n v="5.5573400792032112E-6"/>
    <n v="5.9828722333703079E-6"/>
    <n v="5.9512544649286624E-6"/>
    <n v="6.290138949169387E-6"/>
    <n v="2.2549512286262836E-5"/>
    <n v="5.8238618947781415E-5"/>
    <n v="2.275479272821838E-4"/>
    <n v="1.5010603282090701E-5"/>
    <n v="5.7001301685463082E-5"/>
    <n v="5.04E-2"/>
    <s v="null"/>
    <n v="0.36"/>
    <n v="0.51400000000000001"/>
    <n v="0.50900000000000001"/>
    <s v="null"/>
    <s v="null"/>
    <s v="null"/>
    <s v="null"/>
    <s v="null"/>
    <s v="null"/>
  </r>
  <r>
    <x v="2"/>
    <x v="7"/>
    <x v="0"/>
    <s v="Arizona, 2017"/>
    <s v="Arizona, 2017, Jan"/>
    <n v="10"/>
    <n v="5"/>
    <n v="5"/>
    <n v="5"/>
    <n v="5"/>
    <n v="5"/>
    <n v="12"/>
    <n v="17"/>
    <n v="15"/>
    <n v="34"/>
    <n v="113"/>
    <n v="66"/>
    <n v="434757"/>
    <n v="913178"/>
    <n v="945836"/>
    <n v="917814"/>
    <n v="841712"/>
    <n v="840910"/>
    <n v="809377"/>
    <n v="644932"/>
    <n v="336809"/>
    <n v="124621"/>
    <n v="6809946"/>
    <n v="1106362"/>
    <n v="2.300135477979653E-5"/>
    <n v="5.4753837696484147E-6"/>
    <n v="5.286328708148136E-6"/>
    <n v="5.4477268814814331E-6"/>
    <n v="5.94027410800844E-6"/>
    <n v="5.9459395179032236E-6"/>
    <n v="1.4826218190039993E-5"/>
    <n v="2.6359368119429646E-5"/>
    <n v="4.4535627017092774E-5"/>
    <n v="2.7282721210710874E-4"/>
    <n v="1.6593376805043681E-5"/>
    <n v="5.9654977303992726E-5"/>
    <n v="5.6525000000000006E-2"/>
    <s v="null"/>
    <n v="0.38700000000000001"/>
    <n v="0.54400000000000004"/>
    <n v="0.55900000000000005"/>
    <s v="null"/>
    <s v="null"/>
    <s v="null"/>
    <s v="null"/>
    <s v="null"/>
    <s v="null"/>
  </r>
  <r>
    <x v="2"/>
    <x v="7"/>
    <x v="1"/>
    <s v="Arizona, 2017"/>
    <s v="Arizona, 2017, Feb"/>
    <n v="10"/>
    <n v="5"/>
    <n v="5"/>
    <n v="5"/>
    <n v="5"/>
    <n v="5"/>
    <n v="5"/>
    <n v="12"/>
    <n v="22"/>
    <n v="34"/>
    <n v="108"/>
    <n v="68"/>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1.8606612790185631E-5"/>
    <n v="6.5318919625069401E-5"/>
    <n v="2.7282721210710874E-4"/>
    <n v="1.5859156592431129E-5"/>
    <n v="6.1462703888962201E-5"/>
    <n v="6.0749999999999998E-2"/>
    <s v="null"/>
    <n v="0.40299999999999997"/>
    <n v="0.57100000000000006"/>
    <n v="0.58200000000000007"/>
    <s v="null"/>
    <s v="null"/>
    <s v="null"/>
    <s v="null"/>
    <s v="null"/>
    <s v="null"/>
  </r>
  <r>
    <x v="2"/>
    <x v="7"/>
    <x v="2"/>
    <s v="Arizona, 2017"/>
    <s v="Arizona, 2017, Mar"/>
    <n v="10"/>
    <n v="5"/>
    <n v="5"/>
    <n v="5"/>
    <n v="5"/>
    <n v="5"/>
    <n v="5"/>
    <n v="17"/>
    <n v="28"/>
    <n v="28"/>
    <n v="113"/>
    <n v="73"/>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2.6359368119429646E-5"/>
    <n v="8.3133170431906508E-5"/>
    <n v="2.2468123349997192E-4"/>
    <n v="1.6593376805043681E-5"/>
    <n v="6.5982020351385893E-5"/>
    <n v="5.7580000000000006E-2"/>
    <s v="null"/>
    <n v="0.41100000000000003"/>
    <n v="0.58399999999999996"/>
    <n v="0.58899999999999997"/>
    <s v="null"/>
    <s v="null"/>
    <s v="null"/>
    <s v="null"/>
    <s v="null"/>
    <s v="null"/>
  </r>
  <r>
    <x v="2"/>
    <x v="7"/>
    <x v="3"/>
    <s v="Arizona, 2017"/>
    <s v="Arizona, 2017, Apr"/>
    <n v="10"/>
    <n v="5"/>
    <n v="5"/>
    <n v="5"/>
    <n v="5"/>
    <n v="5"/>
    <n v="5"/>
    <n v="12"/>
    <n v="22"/>
    <n v="26"/>
    <n v="100"/>
    <n v="60"/>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1.8606612790185631E-5"/>
    <n v="6.5318919625069401E-5"/>
    <n v="2.0863257396425963E-4"/>
    <n v="1.4684404252251045E-5"/>
    <n v="5.4231797549084293E-5"/>
    <n v="4.3750000000000004E-2"/>
    <s v="null"/>
    <n v="0.41500000000000004"/>
    <n v="0.59399999999999997"/>
    <n v="0.60399999999999998"/>
    <s v="null"/>
    <s v="null"/>
    <s v="null"/>
    <s v="null"/>
    <s v="null"/>
    <s v="null"/>
  </r>
  <r>
    <x v="2"/>
    <x v="7"/>
    <x v="4"/>
    <s v="Arizona, 2017"/>
    <s v="Arizona, 2017, May"/>
    <n v="10"/>
    <n v="5"/>
    <n v="5"/>
    <n v="5"/>
    <n v="5"/>
    <n v="5"/>
    <n v="5"/>
    <n v="5"/>
    <n v="20"/>
    <n v="33"/>
    <n v="98"/>
    <n v="58"/>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7.7527553292440139E-6"/>
    <n v="5.9380836022790368E-5"/>
    <n v="2.6480288233925262E-4"/>
    <n v="1.4390716167206025E-5"/>
    <n v="5.2424070964114818E-5"/>
    <n v="4.2724999999999999E-2"/>
    <s v="null"/>
    <n v="0.41799999999999998"/>
    <n v="0.60799999999999998"/>
    <n v="0.60399999999999998"/>
    <s v="null"/>
    <s v="null"/>
    <s v="null"/>
    <s v="null"/>
    <s v="null"/>
    <s v="null"/>
  </r>
  <r>
    <x v="2"/>
    <x v="7"/>
    <x v="5"/>
    <s v="Arizona, 2017"/>
    <s v="Arizona, 2017, Jun"/>
    <n v="10"/>
    <n v="5"/>
    <n v="5"/>
    <n v="5"/>
    <n v="5"/>
    <n v="5"/>
    <n v="5"/>
    <n v="12"/>
    <n v="13"/>
    <n v="17"/>
    <n v="82"/>
    <n v="42"/>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1.8606612790185631E-5"/>
    <n v="3.8597543414813734E-5"/>
    <n v="1.3641360605355437E-4"/>
    <n v="1.2041211486845857E-5"/>
    <n v="3.7962258284359009E-5"/>
    <n v="2.5619999999999997E-2"/>
    <s v="null"/>
    <s v="null"/>
    <s v="null"/>
    <s v="null"/>
    <s v="null"/>
    <s v="null"/>
    <s v="null"/>
    <s v="null"/>
    <s v="null"/>
    <s v="null"/>
  </r>
  <r>
    <x v="2"/>
    <x v="7"/>
    <x v="6"/>
    <s v="Arizona, 2017"/>
    <s v="Arizona, 2017, Jul"/>
    <n v="10"/>
    <n v="5"/>
    <n v="5"/>
    <n v="5"/>
    <n v="5"/>
    <n v="5"/>
    <n v="5"/>
    <n v="5"/>
    <n v="5"/>
    <n v="15"/>
    <n v="65"/>
    <n v="25"/>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7.7527553292440139E-6"/>
    <n v="1.4845209005697592E-5"/>
    <n v="1.2036494651784209E-4"/>
    <n v="9.5448627639631794E-6"/>
    <n v="2.2596582312118458E-5"/>
    <n v="1.9975E-2"/>
    <s v="null"/>
    <s v="null"/>
    <s v="null"/>
    <s v="null"/>
    <s v="null"/>
    <s v="null"/>
    <s v="null"/>
    <s v="null"/>
    <s v="null"/>
    <s v="null"/>
  </r>
  <r>
    <x v="2"/>
    <x v="7"/>
    <x v="7"/>
    <s v="Arizona, 2017"/>
    <s v="Arizona, 2017, Aug"/>
    <n v="10"/>
    <n v="5"/>
    <n v="5"/>
    <n v="5"/>
    <n v="5"/>
    <n v="5"/>
    <n v="5"/>
    <n v="5"/>
    <n v="5"/>
    <n v="23"/>
    <n v="73"/>
    <n v="33"/>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7.7527553292440139E-6"/>
    <n v="1.4845209005697592E-5"/>
    <n v="1.8455958466069122E-4"/>
    <n v="1.0719615104143264E-5"/>
    <n v="2.9827488651996363E-5"/>
    <n v="3.0300000000000001E-2"/>
    <s v="null"/>
    <n v="2.6000000000000002E-2"/>
    <n v="2.2000000000000002E-2"/>
    <n v="6.5000000000000002E-2"/>
    <s v="null"/>
    <s v="null"/>
    <s v="null"/>
    <s v="null"/>
    <s v="null"/>
    <s v="null"/>
  </r>
  <r>
    <x v="2"/>
    <x v="7"/>
    <x v="8"/>
    <s v="Arizona, 2017"/>
    <s v="Arizona, 2017, Sep"/>
    <n v="10"/>
    <n v="5"/>
    <n v="5"/>
    <n v="5"/>
    <n v="5"/>
    <n v="5"/>
    <n v="5"/>
    <n v="5"/>
    <n v="10"/>
    <n v="18"/>
    <n v="73"/>
    <n v="33"/>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7.7527553292440139E-6"/>
    <n v="2.9690418011395184E-5"/>
    <n v="1.4443793582141052E-4"/>
    <n v="1.0719615104143264E-5"/>
    <n v="2.9827488651996363E-5"/>
    <n v="2.3075000000000002E-2"/>
    <s v="null"/>
    <n v="9.4E-2"/>
    <n v="0.14000000000000001"/>
    <n v="0.18100000000000002"/>
    <s v="null"/>
    <s v="null"/>
    <s v="null"/>
    <s v="null"/>
    <s v="null"/>
    <s v="null"/>
  </r>
  <r>
    <x v="2"/>
    <x v="7"/>
    <x v="9"/>
    <s v="Arizona, 2017"/>
    <s v="Arizona, 2017, Oct"/>
    <n v="10"/>
    <n v="5"/>
    <n v="5"/>
    <n v="5"/>
    <n v="5"/>
    <n v="5"/>
    <n v="5"/>
    <n v="13"/>
    <n v="14"/>
    <n v="25"/>
    <n v="92"/>
    <n v="52"/>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2.0157163856034434E-5"/>
    <n v="4.1566585215953254E-5"/>
    <n v="2.0060824419640348E-4"/>
    <n v="1.3509651912070962E-5"/>
    <n v="4.7000891209206392E-5"/>
    <n v="3.9025000000000004E-2"/>
    <s v="null"/>
    <n v="0.219"/>
    <n v="0.36"/>
    <n v="0.35299999999999998"/>
    <s v="null"/>
    <s v="null"/>
    <s v="null"/>
    <s v="null"/>
    <s v="null"/>
    <s v="null"/>
  </r>
  <r>
    <x v="2"/>
    <x v="7"/>
    <x v="10"/>
    <s v="Arizona, 2017"/>
    <s v="Arizona, 2017, Nov"/>
    <n v="10"/>
    <n v="5"/>
    <n v="5"/>
    <n v="5"/>
    <n v="5"/>
    <n v="5"/>
    <n v="5"/>
    <n v="13"/>
    <n v="21"/>
    <n v="24"/>
    <n v="98"/>
    <n v="58"/>
    <n v="434757"/>
    <n v="913178"/>
    <n v="945836"/>
    <n v="917814"/>
    <n v="841712"/>
    <n v="840910"/>
    <n v="809377"/>
    <n v="644932"/>
    <n v="336809"/>
    <n v="124621"/>
    <n v="6809946"/>
    <n v="1106362"/>
    <n v="2.300135477979653E-5"/>
    <n v="5.4753837696484147E-6"/>
    <n v="5.286328708148136E-6"/>
    <n v="5.4477268814814331E-6"/>
    <n v="5.94027410800844E-6"/>
    <n v="5.9459395179032236E-6"/>
    <n v="6.1775909125166638E-6"/>
    <n v="2.0157163856034434E-5"/>
    <n v="6.2349877823929888E-5"/>
    <n v="1.9258391442854736E-4"/>
    <n v="1.4390716167206025E-5"/>
    <n v="5.2424070964114818E-5"/>
    <n v="4.138E-2"/>
    <n v="0.88900000000000012"/>
    <n v="0.28899999999999998"/>
    <n v="0.46299999999999997"/>
    <n v="0.45"/>
    <s v="null"/>
    <s v="null"/>
    <s v="null"/>
    <s v="null"/>
    <s v="null"/>
    <s v="null"/>
  </r>
  <r>
    <x v="2"/>
    <x v="7"/>
    <x v="11"/>
    <s v="Arizona, 2017"/>
    <s v="Arizona, 2017, Dec"/>
    <n v="10"/>
    <n v="5"/>
    <n v="5"/>
    <n v="5"/>
    <n v="5"/>
    <n v="5"/>
    <n v="18"/>
    <n v="28"/>
    <n v="38"/>
    <n v="62"/>
    <n v="181"/>
    <n v="128"/>
    <n v="434757"/>
    <n v="913178"/>
    <n v="945836"/>
    <n v="917814"/>
    <n v="841712"/>
    <n v="840910"/>
    <n v="809377"/>
    <n v="644932"/>
    <n v="336809"/>
    <n v="124621"/>
    <n v="6809946"/>
    <n v="1106362"/>
    <n v="2.300135477979653E-5"/>
    <n v="5.4753837696484147E-6"/>
    <n v="5.286328708148136E-6"/>
    <n v="5.4477268814814331E-6"/>
    <n v="5.94027410800844E-6"/>
    <n v="5.9459395179032236E-6"/>
    <n v="2.223932728505999E-5"/>
    <n v="4.3415429843766474E-5"/>
    <n v="1.128235884433017E-4"/>
    <n v="4.9750844560708066E-4"/>
    <n v="2.6578771696574394E-5"/>
    <n v="1.156945014380465E-4"/>
    <n v="8.4150000000000003E-2"/>
    <s v="null"/>
    <n v="0.32299999999999995"/>
    <n v="0.49700000000000005"/>
    <n v="0.53400000000000003"/>
    <s v="null"/>
    <s v="null"/>
    <s v="null"/>
    <s v="null"/>
    <s v="null"/>
    <s v="null"/>
  </r>
  <r>
    <x v="3"/>
    <x v="0"/>
    <x v="0"/>
    <s v="Arkansas, 2010"/>
    <s v="Arkansas, 2010, Jan"/>
    <n v="10"/>
    <n v="5"/>
    <n v="5"/>
    <n v="5"/>
    <n v="5"/>
    <n v="5"/>
    <n v="5"/>
    <n v="5"/>
    <n v="19"/>
    <n v="37"/>
    <n v="101"/>
    <n v="61"/>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4319629196970268E-4"/>
    <n v="7.4179514424908279E-4"/>
    <n v="3.5158757454700902E-5"/>
    <n v="1.5028517227361757E-4"/>
    <s v="null"/>
    <s v="null"/>
    <n v="0.503"/>
    <n v="0.71400000000000008"/>
    <s v="N/A"/>
    <s v="null"/>
    <s v="null"/>
    <s v="null"/>
    <s v="null"/>
    <s v="null"/>
    <s v="null"/>
  </r>
  <r>
    <x v="3"/>
    <x v="0"/>
    <x v="1"/>
    <s v="Arkansas, 2010"/>
    <s v="Arkansas, 2010, Feb"/>
    <n v="10"/>
    <n v="5"/>
    <n v="5"/>
    <n v="5"/>
    <n v="5"/>
    <n v="5"/>
    <n v="5"/>
    <n v="5"/>
    <n v="23"/>
    <n v="21"/>
    <n v="89"/>
    <n v="49"/>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7334287975279798E-4"/>
    <n v="4.210188656548848E-4"/>
    <n v="3.098147934127109E-5"/>
    <n v="1.2072087608864362E-4"/>
    <s v="null"/>
    <s v="null"/>
    <n v="0.51100000000000001"/>
    <n v="0.73099999999999998"/>
    <s v="N/A"/>
    <s v="null"/>
    <s v="null"/>
    <s v="null"/>
    <s v="null"/>
    <s v="null"/>
    <s v="null"/>
  </r>
  <r>
    <x v="3"/>
    <x v="0"/>
    <x v="2"/>
    <s v="Arkansas, 2010"/>
    <s v="Arkansas, 2010, Mar"/>
    <n v="10"/>
    <n v="5"/>
    <n v="5"/>
    <n v="5"/>
    <n v="5"/>
    <n v="5"/>
    <n v="5"/>
    <n v="14"/>
    <n v="21"/>
    <n v="20"/>
    <n v="95"/>
    <n v="55"/>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6.2687222105305574E-5"/>
    <n v="1.5826958586125033E-4"/>
    <n v="4.0097034824274747E-4"/>
    <n v="3.3070118397985996E-5"/>
    <n v="1.3550302418113057E-4"/>
    <s v="null"/>
    <s v="null"/>
    <n v="0.52"/>
    <n v="0.74199999999999999"/>
    <s v="N/A"/>
    <s v="null"/>
    <s v="null"/>
    <s v="null"/>
    <s v="null"/>
    <s v="null"/>
    <s v="null"/>
  </r>
  <r>
    <x v="3"/>
    <x v="0"/>
    <x v="3"/>
    <s v="Arkansas, 2010"/>
    <s v="Arkansas, 2010, Apr"/>
    <n v="10"/>
    <n v="5"/>
    <n v="5"/>
    <n v="5"/>
    <n v="5"/>
    <n v="5"/>
    <n v="5"/>
    <n v="5"/>
    <n v="14"/>
    <n v="16"/>
    <n v="75"/>
    <n v="35"/>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0551305724083355E-4"/>
    <n v="3.2077627859419794E-4"/>
    <n v="2.6107988208936311E-5"/>
    <n v="8.6229197206174016E-5"/>
    <s v="null"/>
    <s v="null"/>
    <n v="0.52100000000000002"/>
    <n v="0.74199999999999999"/>
    <s v="N/A"/>
    <s v="null"/>
    <s v="null"/>
    <s v="null"/>
    <s v="null"/>
    <s v="null"/>
    <s v="null"/>
  </r>
  <r>
    <x v="3"/>
    <x v="0"/>
    <x v="4"/>
    <s v="Arkansas, 2010"/>
    <s v="Arkansas, 2010, May"/>
    <n v="10"/>
    <n v="5"/>
    <n v="5"/>
    <n v="5"/>
    <n v="5"/>
    <n v="5"/>
    <n v="5"/>
    <n v="5"/>
    <n v="16"/>
    <n v="11"/>
    <n v="72"/>
    <n v="32"/>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205863511323812E-4"/>
    <n v="2.2053369153351109E-4"/>
    <n v="2.5063668680578858E-5"/>
    <n v="7.883812315993053E-5"/>
    <s v="null"/>
    <s v="null"/>
    <n v="0.52100000000000002"/>
    <n v="0.74199999999999999"/>
    <s v="N/A"/>
    <s v="null"/>
    <s v="null"/>
    <s v="null"/>
    <s v="null"/>
    <s v="null"/>
    <s v="null"/>
  </r>
  <r>
    <x v="3"/>
    <x v="0"/>
    <x v="5"/>
    <s v="Arkansas, 2010"/>
    <s v="Arkansas, 2010, Jun"/>
    <n v="10"/>
    <n v="5"/>
    <n v="5"/>
    <n v="5"/>
    <n v="5"/>
    <n v="5"/>
    <n v="5"/>
    <n v="5"/>
    <n v="5"/>
    <n v="23"/>
    <n v="73"/>
    <n v="33"/>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3.7683234728869125E-5"/>
    <n v="4.6111590047915956E-4"/>
    <n v="2.5411775190031345E-5"/>
    <n v="8.1301814508678358E-5"/>
    <s v="null"/>
    <s v="null"/>
    <s v="null"/>
    <s v="null"/>
    <s v="null"/>
    <s v="null"/>
    <s v="null"/>
    <s v="null"/>
    <s v="null"/>
    <s v="null"/>
    <s v="null"/>
  </r>
  <r>
    <x v="3"/>
    <x v="0"/>
    <x v="6"/>
    <s v="Arkansas, 2010"/>
    <s v="Arkansas, 2010, Jul"/>
    <n v="10"/>
    <n v="5"/>
    <n v="5"/>
    <n v="5"/>
    <n v="5"/>
    <n v="5"/>
    <n v="5"/>
    <n v="5"/>
    <n v="18"/>
    <n v="20"/>
    <n v="83"/>
    <n v="43"/>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3565964502392885E-4"/>
    <n v="4.0097034824274747E-4"/>
    <n v="2.8892840284556184E-5"/>
    <n v="1.0593872799615664E-4"/>
    <s v="null"/>
    <s v="null"/>
    <s v="null"/>
    <s v="null"/>
    <s v="null"/>
    <s v="null"/>
    <s v="null"/>
    <s v="null"/>
    <s v="null"/>
    <s v="null"/>
    <s v="null"/>
  </r>
  <r>
    <x v="3"/>
    <x v="0"/>
    <x v="7"/>
    <s v="Arkansas, 2010"/>
    <s v="Arkansas, 2010, Aug"/>
    <n v="10"/>
    <n v="5"/>
    <n v="5"/>
    <n v="5"/>
    <n v="5"/>
    <n v="5"/>
    <n v="5"/>
    <n v="5"/>
    <n v="11"/>
    <n v="13"/>
    <n v="69"/>
    <n v="29"/>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8.2903116403512076E-5"/>
    <n v="2.6063072635778585E-4"/>
    <n v="2.4019349152221405E-5"/>
    <n v="7.1447049113687044E-5"/>
    <s v="null"/>
    <s v="null"/>
    <n v="0"/>
    <n v="0"/>
    <n v="0"/>
    <s v="null"/>
    <s v="null"/>
    <s v="null"/>
    <s v="null"/>
    <s v="null"/>
    <s v="null"/>
  </r>
  <r>
    <x v="3"/>
    <x v="0"/>
    <x v="8"/>
    <s v="Arkansas, 2010"/>
    <s v="Arkansas, 2010, Sep"/>
    <n v="10"/>
    <n v="5"/>
    <n v="5"/>
    <n v="5"/>
    <n v="5"/>
    <n v="5"/>
    <n v="5"/>
    <n v="5"/>
    <n v="5"/>
    <n v="32"/>
    <n v="82"/>
    <n v="42"/>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3.7683234728869125E-5"/>
    <n v="6.4155255718839589E-4"/>
    <n v="2.85447337751037E-5"/>
    <n v="1.0347503664740882E-4"/>
    <s v="null"/>
    <s v="null"/>
    <n v="4.8000000000000001E-2"/>
    <n v="7.4999999999999997E-2"/>
    <n v="8.8000000000000009E-2"/>
    <s v="null"/>
    <s v="null"/>
    <s v="null"/>
    <s v="null"/>
    <s v="null"/>
    <s v="null"/>
  </r>
  <r>
    <x v="3"/>
    <x v="0"/>
    <x v="9"/>
    <s v="Arkansas, 2010"/>
    <s v="Arkansas, 2010, Oct"/>
    <n v="10"/>
    <n v="5"/>
    <n v="5"/>
    <n v="5"/>
    <n v="5"/>
    <n v="5"/>
    <n v="5"/>
    <n v="5"/>
    <n v="17"/>
    <n v="27"/>
    <n v="89"/>
    <n v="49"/>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2812299807815503E-4"/>
    <n v="5.4130997012770909E-4"/>
    <n v="3.098147934127109E-5"/>
    <n v="1.2072087608864362E-4"/>
    <n v="1.6249999999999999E-3"/>
    <s v="null"/>
    <n v="0.23600000000000002"/>
    <n v="0.38"/>
    <n v="0.36399999999999999"/>
    <s v="null"/>
    <s v="null"/>
    <s v="null"/>
    <s v="null"/>
    <s v="null"/>
    <s v="null"/>
  </r>
  <r>
    <x v="3"/>
    <x v="0"/>
    <x v="10"/>
    <s v="Arkansas, 2010"/>
    <s v="Arkansas, 2010, Nov"/>
    <n v="10"/>
    <n v="5"/>
    <n v="5"/>
    <n v="5"/>
    <n v="5"/>
    <n v="5"/>
    <n v="5"/>
    <n v="12"/>
    <n v="14"/>
    <n v="17"/>
    <n v="83"/>
    <n v="43"/>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5.3731904661690494E-5"/>
    <n v="1.0551305724083355E-4"/>
    <n v="3.4082479600633532E-4"/>
    <n v="2.8892840284556184E-5"/>
    <n v="1.0593872799615664E-4"/>
    <n v="6.0499999999999998E-3"/>
    <s v="null"/>
    <n v="0.36200000000000004"/>
    <n v="0.57899999999999996"/>
    <n v="0.46200000000000002"/>
    <s v="null"/>
    <s v="null"/>
    <s v="null"/>
    <s v="null"/>
    <s v="null"/>
    <s v="null"/>
  </r>
  <r>
    <x v="3"/>
    <x v="0"/>
    <x v="11"/>
    <s v="Arkansas, 2010"/>
    <s v="Arkansas, 2010, Dec"/>
    <n v="10"/>
    <n v="5"/>
    <n v="5"/>
    <n v="5"/>
    <n v="5"/>
    <n v="5"/>
    <n v="5"/>
    <n v="5"/>
    <n v="20"/>
    <n v="26"/>
    <n v="91"/>
    <n v="51"/>
    <n v="195486"/>
    <n v="389910"/>
    <n v="401681"/>
    <n v="369430"/>
    <n v="374462"/>
    <n v="399719"/>
    <n v="336101"/>
    <n v="223331"/>
    <n v="132685"/>
    <n v="49879"/>
    <n v="2872684"/>
    <n v="405895"/>
    <n v="5.115455838269748E-5"/>
    <n v="1.2823472083301274E-5"/>
    <n v="1.2447688588705964E-5"/>
    <n v="1.3534363749560134E-5"/>
    <n v="1.3352489705230438E-5"/>
    <n v="1.2508787423164773E-5"/>
    <n v="1.4876480581729896E-5"/>
    <n v="2.2388293609037707E-5"/>
    <n v="1.507329389154765E-4"/>
    <n v="5.212614527155717E-4"/>
    <n v="3.1677692360176056E-5"/>
    <n v="1.2564825878613926E-4"/>
    <n v="6.660000000000001E-3"/>
    <s v="null"/>
    <n v="0.39500000000000002"/>
    <n v="0.61099999999999999"/>
    <n v="0.48200000000000004"/>
    <s v="null"/>
    <s v="null"/>
    <s v="null"/>
    <s v="null"/>
    <s v="null"/>
    <s v="null"/>
  </r>
  <r>
    <x v="3"/>
    <x v="1"/>
    <x v="0"/>
    <s v="Arkansas, 2011"/>
    <s v="Arkansas, 2011, Jan"/>
    <n v="10"/>
    <n v="5"/>
    <n v="5"/>
    <n v="5"/>
    <n v="5"/>
    <n v="5"/>
    <n v="11"/>
    <n v="5"/>
    <n v="32"/>
    <n v="42"/>
    <n v="125"/>
    <n v="79"/>
    <n v="196325"/>
    <n v="391963"/>
    <n v="402948"/>
    <n v="372510"/>
    <n v="371885"/>
    <n v="401962"/>
    <n v="344791"/>
    <n v="228866"/>
    <n v="134431"/>
    <n v="50247"/>
    <n v="2895928"/>
    <n v="413544"/>
    <n v="5.0935948045332993E-5"/>
    <n v="1.2756306079910604E-5"/>
    <n v="1.2408548993914848E-5"/>
    <n v="1.3422458457491074E-5"/>
    <n v="1.3445016604595507E-5"/>
    <n v="1.2438986769893671E-5"/>
    <n v="3.1903384949143101E-5"/>
    <n v="2.1846844878662624E-5"/>
    <n v="2.3804033295891572E-4"/>
    <n v="8.3587079825661235E-4"/>
    <n v="4.3164056564942219E-5"/>
    <n v="1.9103166773064051E-4"/>
    <n v="2.2350000000000002E-2"/>
    <s v="null"/>
    <n v="0.41200000000000003"/>
    <n v="0.621"/>
    <n v="0.49600000000000005"/>
    <s v="null"/>
    <s v="null"/>
    <s v="null"/>
    <s v="null"/>
    <s v="null"/>
    <s v="null"/>
  </r>
  <r>
    <x v="3"/>
    <x v="1"/>
    <x v="1"/>
    <s v="Arkansas, 2011"/>
    <s v="Arkansas, 2011, Feb"/>
    <n v="10"/>
    <n v="5"/>
    <n v="5"/>
    <n v="5"/>
    <n v="5"/>
    <n v="5"/>
    <n v="5"/>
    <n v="5"/>
    <n v="20"/>
    <n v="34"/>
    <n v="99"/>
    <n v="59"/>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1.4877520809932233E-4"/>
    <n v="6.7665731287440043E-4"/>
    <n v="3.4185932799434237E-5"/>
    <n v="1.4266922020389608E-4"/>
    <n v="3.1549999999999995E-2"/>
    <s v="null"/>
    <n v="0.42499999999999999"/>
    <n v="0.625"/>
    <n v="0.56200000000000006"/>
    <s v="null"/>
    <s v="null"/>
    <s v="null"/>
    <s v="null"/>
    <s v="null"/>
    <s v="null"/>
  </r>
  <r>
    <x v="3"/>
    <x v="1"/>
    <x v="2"/>
    <s v="Arkansas, 2011"/>
    <s v="Arkansas, 2011, Mar"/>
    <n v="10"/>
    <n v="5"/>
    <n v="5"/>
    <n v="5"/>
    <n v="5"/>
    <n v="5"/>
    <n v="5"/>
    <n v="5"/>
    <n v="20"/>
    <n v="37"/>
    <n v="102"/>
    <n v="62"/>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1.4877520809932233E-4"/>
    <n v="7.363623698927299E-4"/>
    <n v="3.5221870156992854E-5"/>
    <n v="1.4992358733290775E-4"/>
    <n v="1.3480000000000001E-2"/>
    <s v="null"/>
    <n v="0.43200000000000005"/>
    <n v="0.629"/>
    <n v="0.56200000000000006"/>
    <s v="null"/>
    <s v="null"/>
    <s v="null"/>
    <s v="null"/>
    <s v="null"/>
    <s v="null"/>
  </r>
  <r>
    <x v="3"/>
    <x v="1"/>
    <x v="3"/>
    <s v="Arkansas, 2011"/>
    <s v="Arkansas, 2011, Apr"/>
    <n v="10"/>
    <n v="5"/>
    <n v="5"/>
    <n v="5"/>
    <n v="5"/>
    <n v="5"/>
    <n v="5"/>
    <n v="11"/>
    <n v="12"/>
    <n v="30"/>
    <n v="93"/>
    <n v="53"/>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4.8063058733057768E-5"/>
    <n v="8.9265124859593402E-5"/>
    <n v="5.9705057018329447E-4"/>
    <n v="3.211405808431701E-5"/>
    <n v="1.2816048594587275E-4"/>
    <n v="1.6249999999999997E-3"/>
    <s v="null"/>
    <n v="0.44"/>
    <n v="0.629"/>
    <n v="0.56200000000000006"/>
    <s v="null"/>
    <s v="null"/>
    <s v="null"/>
    <s v="null"/>
    <s v="null"/>
    <s v="null"/>
  </r>
  <r>
    <x v="3"/>
    <x v="1"/>
    <x v="4"/>
    <s v="Arkansas, 2011"/>
    <s v="Arkansas, 2011, May"/>
    <n v="10"/>
    <n v="5"/>
    <n v="5"/>
    <n v="5"/>
    <n v="5"/>
    <n v="5"/>
    <n v="5"/>
    <n v="10"/>
    <n v="14"/>
    <n v="28"/>
    <n v="92"/>
    <n v="52"/>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4.3693689757325248E-5"/>
    <n v="1.0414264566952562E-4"/>
    <n v="5.572471988377416E-4"/>
    <n v="3.1768745631797474E-5"/>
    <n v="1.2574236356953554E-4"/>
    <n v="1.0499999999999999E-3"/>
    <s v="null"/>
    <n v="0.44200000000000006"/>
    <n v="0.63900000000000001"/>
    <n v="0.56200000000000006"/>
    <s v="null"/>
    <s v="null"/>
    <s v="null"/>
    <s v="null"/>
    <s v="null"/>
    <s v="null"/>
  </r>
  <r>
    <x v="3"/>
    <x v="1"/>
    <x v="5"/>
    <s v="Arkansas, 2011"/>
    <s v="Arkansas, 2011, Jun"/>
    <n v="10"/>
    <n v="5"/>
    <n v="5"/>
    <n v="5"/>
    <n v="5"/>
    <n v="5"/>
    <n v="5"/>
    <n v="5"/>
    <n v="16"/>
    <n v="19"/>
    <n v="80"/>
    <n v="40"/>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1.1902016647945786E-4"/>
    <n v="3.7813202778275319E-4"/>
    <n v="2.7624996201563023E-5"/>
    <n v="9.6724895053488863E-5"/>
    <n v="7.6000000000000004E-4"/>
    <s v="null"/>
    <s v="null"/>
    <s v="null"/>
    <s v="null"/>
    <s v="null"/>
    <s v="null"/>
    <s v="null"/>
    <s v="null"/>
    <s v="null"/>
    <s v="null"/>
  </r>
  <r>
    <x v="3"/>
    <x v="1"/>
    <x v="6"/>
    <s v="Arkansas, 2011"/>
    <s v="Arkansas, 2011, Jul"/>
    <n v="10"/>
    <n v="5"/>
    <n v="5"/>
    <n v="5"/>
    <n v="5"/>
    <n v="5"/>
    <n v="5"/>
    <n v="5"/>
    <n v="16"/>
    <n v="22"/>
    <n v="83"/>
    <n v="43"/>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1.1902016647945786E-4"/>
    <n v="4.3783708480108266E-4"/>
    <n v="2.8660933559121636E-5"/>
    <n v="1.0397926218250054E-4"/>
    <n v="1.25E-4"/>
    <s v="null"/>
    <s v="null"/>
    <s v="null"/>
    <s v="null"/>
    <s v="null"/>
    <s v="null"/>
    <s v="null"/>
    <s v="null"/>
    <s v="null"/>
    <s v="null"/>
  </r>
  <r>
    <x v="3"/>
    <x v="1"/>
    <x v="7"/>
    <s v="Arkansas, 2011"/>
    <s v="Arkansas, 2011, Aug"/>
    <n v="10"/>
    <n v="5"/>
    <n v="5"/>
    <n v="5"/>
    <n v="5"/>
    <n v="5"/>
    <n v="5"/>
    <n v="5"/>
    <n v="5"/>
    <n v="21"/>
    <n v="71"/>
    <n v="31"/>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3.7193802024830583E-5"/>
    <n v="4.1793539912830617E-4"/>
    <n v="2.4517184128887182E-5"/>
    <n v="7.4961793666453877E-5"/>
    <n v="4.0000000000000002E-4"/>
    <s v="null"/>
    <n v="1.3000000000000001E-2"/>
    <n v="0"/>
    <n v="0"/>
    <s v="null"/>
    <s v="null"/>
    <s v="null"/>
    <s v="null"/>
    <s v="null"/>
    <s v="null"/>
  </r>
  <r>
    <x v="3"/>
    <x v="1"/>
    <x v="8"/>
    <s v="Arkansas, 2011"/>
    <s v="Arkansas, 2011, Sep"/>
    <n v="10"/>
    <n v="5"/>
    <n v="5"/>
    <n v="5"/>
    <n v="5"/>
    <n v="5"/>
    <n v="5"/>
    <n v="5"/>
    <n v="10"/>
    <n v="23"/>
    <n v="78"/>
    <n v="38"/>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7.4387604049661166E-5"/>
    <n v="4.5773877047385915E-4"/>
    <n v="2.6934371296523946E-5"/>
    <n v="9.188865030081443E-5"/>
    <n v="8.250000000000001E-4"/>
    <s v="null"/>
    <n v="6.2000000000000006E-2"/>
    <n v="7.6999999999999999E-2"/>
    <n v="0.17"/>
    <s v="null"/>
    <s v="null"/>
    <s v="null"/>
    <s v="null"/>
    <s v="null"/>
    <s v="null"/>
  </r>
  <r>
    <x v="3"/>
    <x v="1"/>
    <x v="9"/>
    <s v="Arkansas, 2011"/>
    <s v="Arkansas, 2011, Oct"/>
    <n v="10"/>
    <n v="5"/>
    <n v="5"/>
    <n v="5"/>
    <n v="5"/>
    <n v="5"/>
    <n v="5"/>
    <n v="12"/>
    <n v="14"/>
    <n v="23"/>
    <n v="89"/>
    <n v="49"/>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5.2432427708790296E-5"/>
    <n v="1.0414264566952562E-4"/>
    <n v="4.5773877047385915E-4"/>
    <n v="3.0732808274238863E-5"/>
    <n v="1.1848799644052386E-4"/>
    <n v="3.9249999999999997E-3"/>
    <s v="null"/>
    <n v="0.26400000000000001"/>
    <n v="0.35200000000000004"/>
    <n v="0.40700000000000003"/>
    <s v="null"/>
    <s v="null"/>
    <s v="null"/>
    <s v="null"/>
    <s v="null"/>
    <s v="null"/>
  </r>
  <r>
    <x v="3"/>
    <x v="1"/>
    <x v="10"/>
    <s v="Arkansas, 2011"/>
    <s v="Arkansas, 2011, Nov"/>
    <n v="10"/>
    <n v="5"/>
    <n v="5"/>
    <n v="5"/>
    <n v="5"/>
    <n v="5"/>
    <n v="5"/>
    <n v="5"/>
    <n v="13"/>
    <n v="29"/>
    <n v="87"/>
    <n v="47"/>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9.6703885264559519E-5"/>
    <n v="5.7714888451051809E-4"/>
    <n v="3.0042183369199787E-5"/>
    <n v="1.1365175168784942E-4"/>
    <n v="7.0599999999999994E-3"/>
    <s v="null"/>
    <n v="0.38700000000000001"/>
    <n v="0.53300000000000003"/>
    <n v="0.502"/>
    <s v="null"/>
    <s v="null"/>
    <s v="null"/>
    <s v="null"/>
    <s v="null"/>
    <s v="null"/>
  </r>
  <r>
    <x v="3"/>
    <x v="1"/>
    <x v="11"/>
    <s v="Arkansas, 2011"/>
    <s v="Arkansas, 2011, Dec"/>
    <n v="10"/>
    <n v="5"/>
    <n v="5"/>
    <n v="5"/>
    <n v="5"/>
    <n v="5"/>
    <n v="5"/>
    <n v="5"/>
    <n v="20"/>
    <n v="35"/>
    <n v="100"/>
    <n v="60"/>
    <n v="196325"/>
    <n v="391963"/>
    <n v="402948"/>
    <n v="372510"/>
    <n v="371885"/>
    <n v="401962"/>
    <n v="344791"/>
    <n v="228866"/>
    <n v="134431"/>
    <n v="50247"/>
    <n v="2895928"/>
    <n v="413544"/>
    <n v="5.0935948045332993E-5"/>
    <n v="1.2756306079910604E-5"/>
    <n v="1.2408548993914848E-5"/>
    <n v="1.3422458457491074E-5"/>
    <n v="1.3445016604595507E-5"/>
    <n v="1.2438986769893671E-5"/>
    <n v="1.4501538613246865E-5"/>
    <n v="2.1846844878662624E-5"/>
    <n v="1.4877520809932233E-4"/>
    <n v="6.9655899854717692E-4"/>
    <n v="3.4531245251953781E-5"/>
    <n v="1.4508734258023329E-4"/>
    <n v="7.025E-3"/>
    <s v="null"/>
    <n v="0.41100000000000003"/>
    <n v="0.55900000000000005"/>
    <n v="0.54300000000000004"/>
    <s v="null"/>
    <s v="null"/>
    <s v="null"/>
    <s v="null"/>
    <s v="null"/>
    <s v="null"/>
  </r>
  <r>
    <x v="3"/>
    <x v="2"/>
    <x v="0"/>
    <s v="Arkansas, 2012"/>
    <s v="Arkansas, 2012, Jan"/>
    <n v="10"/>
    <n v="5"/>
    <n v="5"/>
    <n v="5"/>
    <n v="5"/>
    <n v="5"/>
    <n v="10"/>
    <n v="12"/>
    <n v="16"/>
    <n v="36"/>
    <n v="109"/>
    <n v="64"/>
    <n v="196735"/>
    <n v="394075"/>
    <n v="404523"/>
    <n v="375531"/>
    <n v="368742"/>
    <n v="402090"/>
    <n v="352493"/>
    <n v="236461"/>
    <n v="135050"/>
    <n v="50672"/>
    <n v="2916372"/>
    <n v="422183"/>
    <n v="5.082979642666531E-5"/>
    <n v="1.2687940112922667E-5"/>
    <n v="1.2360236624369936E-5"/>
    <n v="1.3314480029611404E-5"/>
    <n v="1.3559616208622831E-5"/>
    <n v="1.2435026984008556E-5"/>
    <n v="2.8369357689372556E-5"/>
    <n v="5.0748326362486836E-5"/>
    <n v="1.1847463902258423E-4"/>
    <n v="7.1045153141774549E-4"/>
    <n v="3.7375204534949586E-5"/>
    <n v="1.515930295630094E-4"/>
    <n v="9.4000000000000004E-3"/>
    <s v="null"/>
    <n v="0.42899999999999999"/>
    <n v="0.59399999999999997"/>
    <n v="0.56799999999999995"/>
    <s v="null"/>
    <s v="null"/>
    <s v="null"/>
    <s v="null"/>
    <s v="null"/>
    <s v="null"/>
  </r>
  <r>
    <x v="3"/>
    <x v="2"/>
    <x v="1"/>
    <s v="Arkansas, 2012"/>
    <s v="Arkansas, 2012, Feb"/>
    <n v="10"/>
    <n v="5"/>
    <n v="5"/>
    <n v="5"/>
    <n v="5"/>
    <n v="5"/>
    <n v="5"/>
    <n v="5"/>
    <n v="16"/>
    <n v="33"/>
    <n v="94"/>
    <n v="54"/>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1.1847463902258423E-4"/>
    <n v="6.5124723713293339E-4"/>
    <n v="3.2231827764084968E-5"/>
    <n v="1.2790661869378919E-4"/>
    <n v="1.26E-2"/>
    <s v="null"/>
    <n v="0.443"/>
    <n v="0.61299999999999999"/>
    <n v="0.58200000000000007"/>
    <s v="null"/>
    <s v="null"/>
    <s v="null"/>
    <s v="null"/>
    <s v="null"/>
    <s v="null"/>
  </r>
  <r>
    <x v="3"/>
    <x v="2"/>
    <x v="2"/>
    <s v="Arkansas, 2012"/>
    <s v="Arkansas, 2012, Mar"/>
    <n v="10"/>
    <n v="5"/>
    <n v="5"/>
    <n v="5"/>
    <n v="5"/>
    <n v="5"/>
    <n v="5"/>
    <n v="5"/>
    <n v="22"/>
    <n v="35"/>
    <n v="102"/>
    <n v="62"/>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1.629026286560533E-4"/>
    <n v="6.9071676665614142E-4"/>
    <n v="3.4974962041879429E-5"/>
    <n v="1.4685574738916536E-4"/>
    <n v="1.95E-2"/>
    <s v="null"/>
    <n v="0.45500000000000002"/>
    <n v="0.622"/>
    <n v="0.59200000000000008"/>
    <s v="null"/>
    <s v="null"/>
    <s v="null"/>
    <s v="null"/>
    <s v="null"/>
    <s v="null"/>
  </r>
  <r>
    <x v="3"/>
    <x v="2"/>
    <x v="3"/>
    <s v="Arkansas, 2012"/>
    <s v="Arkansas, 2012, Apr"/>
    <n v="10"/>
    <n v="5"/>
    <n v="5"/>
    <n v="5"/>
    <n v="5"/>
    <n v="5"/>
    <n v="5"/>
    <n v="10"/>
    <n v="21"/>
    <n v="19"/>
    <n v="90"/>
    <n v="50"/>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4.229027196873903E-5"/>
    <n v="1.5549796371714181E-4"/>
    <n v="3.7496053047047682E-4"/>
    <n v="3.0860260625187731E-5"/>
    <n v="1.184320543461011E-4"/>
    <n v="4.45E-3"/>
    <s v="null"/>
    <n v="0.45900000000000002"/>
    <n v="0.624"/>
    <n v="0.59200000000000008"/>
    <s v="null"/>
    <s v="null"/>
    <s v="null"/>
    <s v="null"/>
    <s v="null"/>
    <s v="null"/>
  </r>
  <r>
    <x v="3"/>
    <x v="2"/>
    <x v="4"/>
    <s v="Arkansas, 2012"/>
    <s v="Arkansas, 2012, May"/>
    <n v="10"/>
    <n v="5"/>
    <n v="5"/>
    <n v="5"/>
    <n v="5"/>
    <n v="5"/>
    <n v="5"/>
    <n v="5"/>
    <n v="5"/>
    <n v="24"/>
    <n v="74"/>
    <n v="34"/>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3.7023324694557571E-5"/>
    <n v="4.7363435427849701E-4"/>
    <n v="2.5373992069598803E-5"/>
    <n v="8.0533796955348743E-5"/>
    <n v="2.5200000000000005E-3"/>
    <s v="null"/>
    <n v="0.46600000000000003"/>
    <n v="0.6409999999999999"/>
    <n v="0.59200000000000008"/>
    <s v="null"/>
    <s v="null"/>
    <s v="null"/>
    <s v="null"/>
    <s v="null"/>
    <s v="null"/>
  </r>
  <r>
    <x v="3"/>
    <x v="2"/>
    <x v="5"/>
    <s v="Arkansas, 2012"/>
    <s v="Arkansas, 2012, Jun"/>
    <n v="10"/>
    <n v="5"/>
    <n v="5"/>
    <n v="5"/>
    <n v="5"/>
    <n v="5"/>
    <n v="5"/>
    <n v="5"/>
    <n v="5"/>
    <n v="23"/>
    <n v="73"/>
    <n v="33"/>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3.7023324694557571E-5"/>
    <n v="4.5389958951689294E-4"/>
    <n v="2.5031100284874495E-5"/>
    <n v="7.8165155868426721E-5"/>
    <n v="1.7499999999999997E-4"/>
    <s v="null"/>
    <s v="null"/>
    <s v="null"/>
    <s v="null"/>
    <s v="null"/>
    <s v="null"/>
    <s v="null"/>
    <s v="null"/>
    <s v="null"/>
    <s v="null"/>
  </r>
  <r>
    <x v="3"/>
    <x v="2"/>
    <x v="6"/>
    <s v="Arkansas, 2012"/>
    <s v="Arkansas, 2012, Jul"/>
    <n v="10"/>
    <n v="5"/>
    <n v="5"/>
    <n v="5"/>
    <n v="5"/>
    <n v="5"/>
    <n v="5"/>
    <n v="5"/>
    <n v="11"/>
    <n v="24"/>
    <n v="80"/>
    <n v="40"/>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8.145131432802665E-5"/>
    <n v="4.7363435427849701E-4"/>
    <n v="2.7431342777944652E-5"/>
    <n v="9.4745643476880885E-5"/>
    <n v="7.4999999999999993E-5"/>
    <s v="null"/>
    <s v="null"/>
    <s v="null"/>
    <s v="null"/>
    <s v="null"/>
    <s v="null"/>
    <s v="null"/>
    <s v="null"/>
    <s v="null"/>
    <s v="null"/>
  </r>
  <r>
    <x v="3"/>
    <x v="2"/>
    <x v="7"/>
    <s v="Arkansas, 2012"/>
    <s v="Arkansas, 2012, Aug"/>
    <n v="10"/>
    <n v="5"/>
    <n v="5"/>
    <n v="5"/>
    <n v="5"/>
    <n v="5"/>
    <n v="5"/>
    <n v="5"/>
    <n v="11"/>
    <n v="32"/>
    <n v="88"/>
    <n v="48"/>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8.145131432802665E-5"/>
    <n v="6.3151247237132932E-4"/>
    <n v="3.0174477055739116E-5"/>
    <n v="1.1369477217225706E-4"/>
    <n v="1.5999999999999999E-4"/>
    <s v="null"/>
    <n v="1.7000000000000001E-2"/>
    <n v="0"/>
    <n v="0"/>
    <s v="null"/>
    <s v="null"/>
    <s v="null"/>
    <s v="null"/>
    <s v="null"/>
    <s v="null"/>
  </r>
  <r>
    <x v="3"/>
    <x v="2"/>
    <x v="8"/>
    <s v="Arkansas, 2012"/>
    <s v="Arkansas, 2012, Sep"/>
    <n v="10"/>
    <n v="5"/>
    <n v="5"/>
    <n v="5"/>
    <n v="5"/>
    <n v="5"/>
    <n v="5"/>
    <n v="5"/>
    <n v="15"/>
    <n v="30"/>
    <n v="90"/>
    <n v="50"/>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1.1106997408367271E-4"/>
    <n v="5.9204294284812128E-4"/>
    <n v="3.0860260625187731E-5"/>
    <n v="1.184320543461011E-4"/>
    <n v="5.0000000000000002E-5"/>
    <s v="null"/>
    <n v="6.6000000000000003E-2"/>
    <n v="7.2000000000000008E-2"/>
    <n v="0.122"/>
    <s v="null"/>
    <s v="null"/>
    <s v="null"/>
    <s v="null"/>
    <s v="null"/>
    <s v="null"/>
  </r>
  <r>
    <x v="3"/>
    <x v="2"/>
    <x v="9"/>
    <s v="Arkansas, 2012"/>
    <s v="Arkansas, 2012, Oct"/>
    <n v="10"/>
    <n v="5"/>
    <n v="5"/>
    <n v="5"/>
    <n v="5"/>
    <n v="5"/>
    <n v="5"/>
    <n v="5"/>
    <n v="12"/>
    <n v="29"/>
    <n v="86"/>
    <n v="46"/>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8.8855979266938171E-5"/>
    <n v="5.7230817808651721E-4"/>
    <n v="2.9488693486290501E-5"/>
    <n v="1.0895748999841301E-4"/>
    <n v="2.4000000000000002E-3"/>
    <s v="null"/>
    <n v="0.27"/>
    <n v="0.35000000000000003"/>
    <n v="0.28199999999999997"/>
    <s v="null"/>
    <s v="null"/>
    <s v="null"/>
    <s v="null"/>
    <s v="null"/>
    <s v="null"/>
  </r>
  <r>
    <x v="3"/>
    <x v="2"/>
    <x v="10"/>
    <s v="Arkansas, 2012"/>
    <s v="Arkansas, 2012, Nov"/>
    <n v="10"/>
    <n v="5"/>
    <n v="5"/>
    <n v="5"/>
    <n v="5"/>
    <n v="5"/>
    <n v="5"/>
    <n v="5"/>
    <n v="5"/>
    <n v="29"/>
    <n v="79"/>
    <n v="39"/>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2.1145135984369515E-5"/>
    <n v="3.7023324694557571E-5"/>
    <n v="5.7230817808651721E-4"/>
    <n v="2.7088450993220344E-5"/>
    <n v="9.2377002389958863E-5"/>
    <n v="3.7500000000000003E-3"/>
    <s v="null"/>
    <n v="0.379"/>
    <n v="0.53200000000000003"/>
    <n v="0.41799999999999998"/>
    <s v="null"/>
    <s v="null"/>
    <s v="null"/>
    <s v="null"/>
    <s v="null"/>
    <s v="null"/>
  </r>
  <r>
    <x v="3"/>
    <x v="2"/>
    <x v="11"/>
    <s v="Arkansas, 2012"/>
    <s v="Arkansas, 2012, Dec"/>
    <n v="10"/>
    <n v="5"/>
    <n v="5"/>
    <n v="5"/>
    <n v="5"/>
    <n v="5"/>
    <n v="5"/>
    <n v="13"/>
    <n v="24"/>
    <n v="39"/>
    <n v="116"/>
    <n v="76"/>
    <n v="196735"/>
    <n v="394075"/>
    <n v="404523"/>
    <n v="375531"/>
    <n v="368742"/>
    <n v="402090"/>
    <n v="352493"/>
    <n v="236461"/>
    <n v="135050"/>
    <n v="50672"/>
    <n v="2916372"/>
    <n v="422183"/>
    <n v="5.082979642666531E-5"/>
    <n v="1.2687940112922667E-5"/>
    <n v="1.2360236624369936E-5"/>
    <n v="1.3314480029611404E-5"/>
    <n v="1.3559616208622831E-5"/>
    <n v="1.2435026984008556E-5"/>
    <n v="1.4184678844686278E-5"/>
    <n v="5.4977353559360742E-5"/>
    <n v="1.7771195853387634E-4"/>
    <n v="7.696558257025576E-4"/>
    <n v="3.9775447028019742E-5"/>
    <n v="1.8001672260607366E-4"/>
    <n v="1.4175000000000002E-2"/>
    <s v="null"/>
    <n v="0.42100000000000004"/>
    <n v="0.57399999999999995"/>
    <n v="0.44900000000000001"/>
    <s v="null"/>
    <s v="null"/>
    <s v="null"/>
    <s v="null"/>
    <s v="null"/>
    <s v="null"/>
  </r>
  <r>
    <x v="3"/>
    <x v="3"/>
    <x v="0"/>
    <s v="Arkansas, 2013"/>
    <s v="Arkansas, 2013, Jan"/>
    <n v="10"/>
    <n v="5"/>
    <n v="5"/>
    <n v="5"/>
    <n v="5"/>
    <n v="5"/>
    <n v="5"/>
    <n v="23"/>
    <n v="30"/>
    <n v="70"/>
    <n v="163"/>
    <n v="123"/>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9.4445379773084706E-5"/>
    <n v="2.1988815022758423E-4"/>
    <n v="1.3523434179513929E-3"/>
    <n v="5.5567506167822735E-5"/>
    <n v="2.8490556422883245E-4"/>
    <n v="2.274E-2"/>
    <s v="null"/>
    <n v="0.44600000000000001"/>
    <n v="0.60499999999999998"/>
    <n v="0.49100000000000005"/>
    <s v="null"/>
    <s v="null"/>
    <s v="null"/>
    <s v="null"/>
    <s v="null"/>
    <s v="null"/>
  </r>
  <r>
    <x v="3"/>
    <x v="3"/>
    <x v="1"/>
    <s v="Arkansas, 2013"/>
    <s v="Arkansas, 2013, Feb"/>
    <n v="10"/>
    <n v="5"/>
    <n v="5"/>
    <n v="5"/>
    <n v="5"/>
    <n v="5"/>
    <n v="5"/>
    <n v="17"/>
    <n v="16"/>
    <n v="33"/>
    <n v="106"/>
    <n v="66"/>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6.9807454614888694E-5"/>
    <n v="1.1727368012137826E-4"/>
    <n v="6.3753332560565661E-4"/>
    <n v="3.6135924256375521E-5"/>
    <n v="1.5287615641547107E-4"/>
    <n v="6.5250000000000004E-3"/>
    <s v="null"/>
    <n v="0.45900000000000002"/>
    <n v="0.61899999999999999"/>
    <n v="0.50900000000000001"/>
    <s v="null"/>
    <s v="null"/>
    <s v="null"/>
    <s v="null"/>
    <s v="null"/>
    <s v="null"/>
  </r>
  <r>
    <x v="3"/>
    <x v="3"/>
    <x v="2"/>
    <s v="Arkansas, 2013"/>
    <s v="Arkansas, 2013, Mar"/>
    <n v="10"/>
    <n v="5"/>
    <n v="5"/>
    <n v="5"/>
    <n v="5"/>
    <n v="5"/>
    <n v="5"/>
    <n v="14"/>
    <n v="21"/>
    <n v="26"/>
    <n v="101"/>
    <n v="61"/>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5.7488492035790694E-5"/>
    <n v="1.5392170515930896E-4"/>
    <n v="5.0229898381051741E-4"/>
    <n v="3.4431399527301199E-5"/>
    <n v="1.4129462941429901E-4"/>
    <n v="3.2499999999999999E-3"/>
    <s v="null"/>
    <n v="0.46500000000000002"/>
    <n v="0.624"/>
    <n v="0.52900000000000003"/>
    <s v="null"/>
    <s v="null"/>
    <s v="null"/>
    <s v="null"/>
    <s v="null"/>
    <s v="null"/>
  </r>
  <r>
    <x v="3"/>
    <x v="3"/>
    <x v="3"/>
    <s v="Arkansas, 2013"/>
    <s v="Arkansas, 2013, Apr"/>
    <n v="10"/>
    <n v="5"/>
    <n v="5"/>
    <n v="5"/>
    <n v="5"/>
    <n v="5"/>
    <n v="5"/>
    <n v="11"/>
    <n v="12"/>
    <n v="23"/>
    <n v="86"/>
    <n v="46"/>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4.5169529456692689E-5"/>
    <n v="8.7955260091033692E-5"/>
    <n v="4.4434140875545766E-4"/>
    <n v="2.9317825340078251E-5"/>
    <n v="1.0655004841078287E-4"/>
    <n v="8.9999999999999998E-4"/>
    <s v="null"/>
    <n v="0.46600000000000003"/>
    <n v="0.626"/>
    <n v="0.52900000000000003"/>
    <s v="null"/>
    <s v="null"/>
    <s v="null"/>
    <s v="null"/>
    <s v="null"/>
    <s v="null"/>
  </r>
  <r>
    <x v="3"/>
    <x v="3"/>
    <x v="4"/>
    <s v="Arkansas, 2013"/>
    <s v="Arkansas, 2013, May"/>
    <n v="10"/>
    <n v="5"/>
    <n v="5"/>
    <n v="5"/>
    <n v="5"/>
    <n v="5"/>
    <n v="5"/>
    <n v="5"/>
    <n v="5"/>
    <n v="22"/>
    <n v="72"/>
    <n v="32"/>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2.0531604298496677E-5"/>
    <n v="3.6648025037930705E-5"/>
    <n v="4.2502221707043779E-4"/>
    <n v="2.4545156098670163E-5"/>
    <n v="7.4121772807501129E-5"/>
    <n v="1.8000000000000001E-4"/>
    <s v="null"/>
    <n v="0.47000000000000003"/>
    <n v="0.626"/>
    <n v="0.59599999999999997"/>
    <s v="null"/>
    <s v="null"/>
    <s v="null"/>
    <s v="null"/>
    <s v="null"/>
    <s v="null"/>
  </r>
  <r>
    <x v="3"/>
    <x v="3"/>
    <x v="5"/>
    <s v="Arkansas, 2013"/>
    <s v="Arkansas, 2013, Jun"/>
    <n v="10"/>
    <n v="5"/>
    <n v="5"/>
    <n v="5"/>
    <n v="5"/>
    <n v="5"/>
    <n v="5"/>
    <n v="5"/>
    <n v="17"/>
    <n v="34"/>
    <n v="96"/>
    <n v="56"/>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2.0531604298496677E-5"/>
    <n v="1.246032851289644E-4"/>
    <n v="6.5685251729067653E-4"/>
    <n v="3.2726874798226884E-5"/>
    <n v="1.2971310241312697E-4"/>
    <n v="1.5000000000000001E-4"/>
    <s v="null"/>
    <s v="null"/>
    <s v="null"/>
    <s v="null"/>
    <s v="null"/>
    <s v="null"/>
    <s v="null"/>
    <s v="null"/>
    <s v="null"/>
    <s v="null"/>
  </r>
  <r>
    <x v="3"/>
    <x v="3"/>
    <x v="6"/>
    <s v="Arkansas, 2013"/>
    <s v="Arkansas, 2013, Jul"/>
    <n v="10"/>
    <n v="5"/>
    <n v="5"/>
    <n v="5"/>
    <n v="5"/>
    <n v="5"/>
    <n v="5"/>
    <n v="12"/>
    <n v="16"/>
    <n v="30"/>
    <n v="98"/>
    <n v="58"/>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4.9275850316392024E-5"/>
    <n v="1.1727368012137826E-4"/>
    <n v="5.7957575055059697E-4"/>
    <n v="3.3408684689856613E-5"/>
    <n v="1.3434571321359578E-4"/>
    <n v="6.0000000000000008E-5"/>
    <s v="null"/>
    <s v="null"/>
    <s v="null"/>
    <s v="null"/>
    <s v="null"/>
    <s v="null"/>
    <s v="null"/>
    <s v="null"/>
    <s v="null"/>
    <s v="null"/>
  </r>
  <r>
    <x v="3"/>
    <x v="3"/>
    <x v="7"/>
    <s v="Arkansas, 2013"/>
    <s v="Arkansas, 2013, Aug"/>
    <n v="10"/>
    <n v="5"/>
    <n v="5"/>
    <n v="5"/>
    <n v="5"/>
    <n v="5"/>
    <n v="5"/>
    <n v="5"/>
    <n v="15"/>
    <n v="19"/>
    <n v="79"/>
    <n v="39"/>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2.0531604298496677E-5"/>
    <n v="1.0994407511379212E-4"/>
    <n v="3.670646420153781E-4"/>
    <n v="2.6931490719374207E-5"/>
    <n v="9.0335910609142E-5"/>
    <n v="1E-4"/>
    <s v="null"/>
    <n v="1.3999999999999999E-2"/>
    <n v="0"/>
    <n v="4.2000000000000003E-2"/>
    <s v="null"/>
    <s v="null"/>
    <s v="null"/>
    <s v="null"/>
    <s v="null"/>
    <s v="null"/>
  </r>
  <r>
    <x v="3"/>
    <x v="3"/>
    <x v="8"/>
    <s v="Arkansas, 2013"/>
    <s v="Arkansas, 2013, Sep"/>
    <n v="10"/>
    <n v="5"/>
    <n v="5"/>
    <n v="5"/>
    <n v="5"/>
    <n v="5"/>
    <n v="5"/>
    <n v="5"/>
    <n v="5"/>
    <n v="12"/>
    <n v="62"/>
    <n v="22"/>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2.0531604298496677E-5"/>
    <n v="3.6648025037930705E-5"/>
    <n v="2.3183030022023879E-4"/>
    <n v="2.113610664052153E-5"/>
    <n v="5.095871880515702E-5"/>
    <n v="4.4999999999999999E-4"/>
    <s v="null"/>
    <n v="5.4000000000000006E-2"/>
    <n v="7.6999999999999999E-2"/>
    <n v="0.13600000000000001"/>
    <s v="null"/>
    <s v="null"/>
    <s v="null"/>
    <s v="null"/>
    <s v="null"/>
    <s v="null"/>
  </r>
  <r>
    <x v="3"/>
    <x v="3"/>
    <x v="9"/>
    <s v="Arkansas, 2013"/>
    <s v="Arkansas, 2013, Oct"/>
    <n v="10"/>
    <n v="5"/>
    <n v="5"/>
    <n v="5"/>
    <n v="5"/>
    <n v="5"/>
    <n v="5"/>
    <n v="5"/>
    <n v="16"/>
    <n v="17"/>
    <n v="78"/>
    <n v="38"/>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2.0531604298496677E-5"/>
    <n v="1.1727368012137826E-4"/>
    <n v="3.2842625864533826E-4"/>
    <n v="2.6590585773559346E-5"/>
    <n v="8.8019605208907578E-5"/>
    <n v="7.8199999999999988E-3"/>
    <s v="null"/>
    <n v="0.26800000000000002"/>
    <n v="0.39299999999999996"/>
    <n v="0.40200000000000002"/>
    <s v="null"/>
    <s v="null"/>
    <s v="null"/>
    <s v="null"/>
    <s v="null"/>
    <s v="null"/>
  </r>
  <r>
    <x v="3"/>
    <x v="3"/>
    <x v="10"/>
    <s v="Arkansas, 2013"/>
    <s v="Arkansas, 2013, Nov"/>
    <n v="10"/>
    <n v="5"/>
    <n v="5"/>
    <n v="5"/>
    <n v="5"/>
    <n v="5"/>
    <n v="5"/>
    <n v="13"/>
    <n v="18"/>
    <n v="25"/>
    <n v="96"/>
    <n v="56"/>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5.3382171176091359E-5"/>
    <n v="1.3193289013655054E-4"/>
    <n v="4.8297979212549749E-4"/>
    <n v="3.2726874798226884E-5"/>
    <n v="1.2971310241312697E-4"/>
    <n v="8.3249999999999991E-3"/>
    <n v="0.82400000000000007"/>
    <n v="0.39"/>
    <n v="0.55000000000000004"/>
    <n v="0.55500000000000005"/>
    <s v="null"/>
    <s v="null"/>
    <s v="null"/>
    <s v="null"/>
    <s v="null"/>
    <s v="null"/>
  </r>
  <r>
    <x v="3"/>
    <x v="3"/>
    <x v="11"/>
    <s v="Arkansas, 2013"/>
    <s v="Arkansas, 2013, Dec"/>
    <n v="10"/>
    <n v="5"/>
    <n v="5"/>
    <n v="5"/>
    <n v="5"/>
    <n v="5"/>
    <n v="5"/>
    <n v="15"/>
    <n v="18"/>
    <n v="24"/>
    <n v="97"/>
    <n v="57"/>
    <n v="195357"/>
    <n v="396596"/>
    <n v="404862"/>
    <n v="379638"/>
    <n v="366541"/>
    <n v="399904"/>
    <n v="358749"/>
    <n v="243527"/>
    <n v="136433"/>
    <n v="51762"/>
    <n v="2933369"/>
    <n v="431722"/>
    <n v="5.1188337249241132E-5"/>
    <n v="1.2607288021059214E-5"/>
    <n v="1.2349887122031704E-5"/>
    <n v="1.3170441315147587E-5"/>
    <n v="1.3641038792386118E-5"/>
    <n v="1.2503000720172842E-5"/>
    <n v="1.393732107964064E-5"/>
    <n v="6.1594812895490023E-5"/>
    <n v="1.3193289013655054E-4"/>
    <n v="4.6366060044047757E-4"/>
    <n v="3.3067779744041748E-5"/>
    <n v="1.3202940781336137E-4"/>
    <n v="1.1550000000000001E-2"/>
    <s v="null"/>
    <n v="0.42899999999999999"/>
    <n v="0.6"/>
    <n v="0.60200000000000009"/>
    <s v="null"/>
    <s v="null"/>
    <s v="null"/>
    <s v="null"/>
    <s v="null"/>
    <s v="null"/>
  </r>
  <r>
    <x v="3"/>
    <x v="4"/>
    <x v="0"/>
    <s v="Arkansas, 2014"/>
    <s v="Arkansas, 2014, Jan"/>
    <n v="10"/>
    <n v="5"/>
    <n v="5"/>
    <n v="5"/>
    <n v="5"/>
    <n v="10"/>
    <n v="20"/>
    <n v="21"/>
    <n v="23"/>
    <n v="29"/>
    <n v="133"/>
    <n v="73"/>
    <n v="193697"/>
    <n v="397332"/>
    <n v="406044"/>
    <n v="381975"/>
    <n v="367155"/>
    <n v="395446"/>
    <n v="363212"/>
    <n v="251769"/>
    <n v="137722"/>
    <n v="52684"/>
    <n v="2947036"/>
    <n v="442175"/>
    <n v="5.1627025715421511E-5"/>
    <n v="1.2583934845418944E-5"/>
    <n v="1.2313936420683473E-5"/>
    <n v="1.3089861901956935E-5"/>
    <n v="1.3618226634527652E-5"/>
    <n v="2.5287902773071417E-5"/>
    <n v="5.5064259991409972E-5"/>
    <n v="8.3409792309617153E-5"/>
    <n v="1.67003093187726E-4"/>
    <n v="5.5045175005694329E-4"/>
    <n v="4.5130090029439751E-5"/>
    <n v="1.6509300616271839E-4"/>
    <n v="2.7379999999999998E-2"/>
    <s v="null"/>
    <n v="0.46100000000000002"/>
    <n v="0.63400000000000001"/>
    <n v="0.64300000000000002"/>
    <s v="null"/>
    <s v="null"/>
    <s v="null"/>
    <s v="null"/>
    <s v="null"/>
    <s v="null"/>
  </r>
  <r>
    <x v="3"/>
    <x v="4"/>
    <x v="1"/>
    <s v="Arkansas, 2014"/>
    <s v="Arkansas, 2014, Feb"/>
    <n v="10"/>
    <n v="5"/>
    <n v="5"/>
    <n v="5"/>
    <n v="5"/>
    <n v="5"/>
    <n v="13"/>
    <n v="5"/>
    <n v="23"/>
    <n v="23"/>
    <n v="99"/>
    <n v="51"/>
    <n v="193697"/>
    <n v="397332"/>
    <n v="406044"/>
    <n v="381975"/>
    <n v="367155"/>
    <n v="395446"/>
    <n v="363212"/>
    <n v="251769"/>
    <n v="137722"/>
    <n v="52684"/>
    <n v="2947036"/>
    <n v="442175"/>
    <n v="5.1627025715421511E-5"/>
    <n v="1.2583934845418944E-5"/>
    <n v="1.2313936420683473E-5"/>
    <n v="1.3089861901956935E-5"/>
    <n v="1.3618226634527652E-5"/>
    <n v="1.2643951386535709E-5"/>
    <n v="3.5791768994416481E-5"/>
    <n v="1.9859474359432655E-5"/>
    <n v="1.67003093187726E-4"/>
    <n v="4.3656518107964469E-4"/>
    <n v="3.3593074533191991E-5"/>
    <n v="1.1533894951094024E-4"/>
    <n v="1.3174999999999999E-2"/>
    <s v="null"/>
    <n v="0.48"/>
    <n v="0.64900000000000002"/>
    <n v="0.69500000000000006"/>
    <s v="null"/>
    <s v="null"/>
    <s v="null"/>
    <s v="null"/>
    <s v="null"/>
    <s v="null"/>
  </r>
  <r>
    <x v="3"/>
    <x v="4"/>
    <x v="2"/>
    <s v="Arkansas, 2014"/>
    <s v="Arkansas, 2014, Mar"/>
    <n v="10"/>
    <n v="5"/>
    <n v="5"/>
    <n v="5"/>
    <n v="5"/>
    <n v="5"/>
    <n v="5"/>
    <n v="12"/>
    <n v="16"/>
    <n v="28"/>
    <n v="96"/>
    <n v="56"/>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4.7662738462638368E-5"/>
    <n v="1.1617606482624418E-4"/>
    <n v="5.3147065522739353E-4"/>
    <n v="3.2575102577640723E-5"/>
    <n v="1.2664668965907164E-4"/>
    <n v="4.6250000000000006E-3"/>
    <s v="null"/>
    <n v="0.48499999999999999"/>
    <n v="0.66200000000000003"/>
    <n v="0.69700000000000006"/>
    <s v="null"/>
    <s v="null"/>
    <s v="null"/>
    <s v="null"/>
    <s v="null"/>
    <s v="null"/>
  </r>
  <r>
    <x v="3"/>
    <x v="4"/>
    <x v="3"/>
    <s v="Arkansas, 2014"/>
    <s v="Arkansas, 2014, Apr"/>
    <n v="10"/>
    <n v="5"/>
    <n v="5"/>
    <n v="5"/>
    <n v="5"/>
    <n v="5"/>
    <n v="5"/>
    <n v="5"/>
    <n v="20"/>
    <n v="25"/>
    <n v="90"/>
    <n v="50"/>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1.4522008103280522E-4"/>
    <n v="4.7452737073874421E-4"/>
    <n v="3.0539158666538174E-5"/>
    <n v="1.1307740148131396E-4"/>
    <n v="2.32E-3"/>
    <s v="null"/>
    <n v="0.49700000000000005"/>
    <n v="0.66200000000000003"/>
    <n v="0.69700000000000006"/>
    <s v="null"/>
    <s v="null"/>
    <s v="null"/>
    <s v="null"/>
    <s v="null"/>
    <s v="null"/>
  </r>
  <r>
    <x v="3"/>
    <x v="4"/>
    <x v="4"/>
    <s v="Arkansas, 2014"/>
    <s v="Arkansas, 2014, May"/>
    <n v="10"/>
    <n v="5"/>
    <n v="5"/>
    <n v="5"/>
    <n v="5"/>
    <n v="5"/>
    <n v="5"/>
    <n v="11"/>
    <n v="11"/>
    <n v="20"/>
    <n v="82"/>
    <n v="42"/>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4.3690843590751843E-5"/>
    <n v="7.9871044568042868E-5"/>
    <n v="3.7962189659099537E-4"/>
    <n v="2.7824566785068115E-5"/>
    <n v="9.4985017244303722E-5"/>
    <n v="1.3499999999999999E-3"/>
    <s v="null"/>
    <n v="0.49700000000000005"/>
    <n v="0.66599999999999993"/>
    <n v="0.70700000000000007"/>
    <s v="null"/>
    <s v="null"/>
    <s v="null"/>
    <s v="null"/>
    <s v="null"/>
    <s v="null"/>
  </r>
  <r>
    <x v="3"/>
    <x v="4"/>
    <x v="5"/>
    <s v="Arkansas, 2014"/>
    <s v="Arkansas, 2014, Jun"/>
    <n v="10"/>
    <n v="5"/>
    <n v="5"/>
    <n v="5"/>
    <n v="5"/>
    <n v="5"/>
    <n v="5"/>
    <n v="11"/>
    <n v="15"/>
    <n v="24"/>
    <n v="90"/>
    <n v="50"/>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4.3690843590751843E-5"/>
    <n v="1.0891506077460391E-4"/>
    <n v="4.5554627590919445E-4"/>
    <n v="3.0539158666538174E-5"/>
    <n v="1.1307740148131396E-4"/>
    <n v="2.2500000000000002E-4"/>
    <s v="null"/>
    <s v="null"/>
    <s v="null"/>
    <s v="null"/>
    <s v="null"/>
    <s v="null"/>
    <s v="null"/>
    <s v="null"/>
    <s v="null"/>
    <s v="null"/>
  </r>
  <r>
    <x v="3"/>
    <x v="4"/>
    <x v="6"/>
    <s v="Arkansas, 2014"/>
    <s v="Arkansas, 2014, Jul"/>
    <n v="10"/>
    <n v="5"/>
    <n v="5"/>
    <n v="5"/>
    <n v="5"/>
    <n v="5"/>
    <n v="5"/>
    <n v="5"/>
    <n v="15"/>
    <n v="19"/>
    <n v="79"/>
    <n v="39"/>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1.0891506077460391E-4"/>
    <n v="3.6064080176144561E-4"/>
    <n v="2.6806594829516843E-5"/>
    <n v="8.8200373155424884E-5"/>
    <n v="1.3999999999999999E-4"/>
    <s v="null"/>
    <s v="null"/>
    <s v="null"/>
    <s v="null"/>
    <s v="null"/>
    <s v="null"/>
    <s v="null"/>
    <s v="null"/>
    <s v="null"/>
    <s v="null"/>
  </r>
  <r>
    <x v="3"/>
    <x v="4"/>
    <x v="7"/>
    <s v="Arkansas, 2014"/>
    <s v="Arkansas, 2014, Aug"/>
    <n v="10"/>
    <n v="5"/>
    <n v="5"/>
    <n v="5"/>
    <n v="5"/>
    <n v="5"/>
    <n v="5"/>
    <n v="5"/>
    <n v="12"/>
    <n v="14"/>
    <n v="71"/>
    <n v="31"/>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8.7132048619683128E-5"/>
    <n v="2.6573532761369677E-4"/>
    <n v="2.4092002948046784E-5"/>
    <n v="7.0107988918414657E-5"/>
    <n v="1.25E-4"/>
    <s v="null"/>
    <n v="1.4999999999999999E-2"/>
    <n v="0"/>
    <n v="8.1000000000000003E-2"/>
    <s v="null"/>
    <s v="null"/>
    <s v="null"/>
    <s v="null"/>
    <s v="null"/>
    <s v="null"/>
  </r>
  <r>
    <x v="3"/>
    <x v="4"/>
    <x v="8"/>
    <s v="Arkansas, 2014"/>
    <s v="Arkansas, 2014, Sep"/>
    <n v="10"/>
    <n v="5"/>
    <n v="5"/>
    <n v="5"/>
    <n v="5"/>
    <n v="5"/>
    <n v="5"/>
    <n v="5"/>
    <n v="19"/>
    <n v="23"/>
    <n v="87"/>
    <n v="47"/>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1.3795907698116496E-4"/>
    <n v="4.3656518107964469E-4"/>
    <n v="2.9521186710986902E-5"/>
    <n v="1.0629275739243512E-4"/>
    <n v="2.7500000000000002E-4"/>
    <s v="null"/>
    <n v="6.3E-2"/>
    <n v="5.7000000000000002E-2"/>
    <n v="0.155"/>
    <s v="null"/>
    <s v="null"/>
    <s v="null"/>
    <s v="null"/>
    <s v="null"/>
    <s v="null"/>
  </r>
  <r>
    <x v="3"/>
    <x v="4"/>
    <x v="9"/>
    <s v="Arkansas, 2014"/>
    <s v="Arkansas, 2014, Oct"/>
    <n v="10"/>
    <n v="5"/>
    <n v="5"/>
    <n v="5"/>
    <n v="5"/>
    <n v="5"/>
    <n v="5"/>
    <n v="5"/>
    <n v="5"/>
    <n v="13"/>
    <n v="63"/>
    <n v="23"/>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3.6305020258201304E-5"/>
    <n v="2.4675423278414701E-4"/>
    <n v="2.1377411066576722E-5"/>
    <n v="5.2015604681404424E-5"/>
    <n v="7.4200000000000012E-3"/>
    <s v="null"/>
    <n v="0.26600000000000001"/>
    <n v="0.35899999999999999"/>
    <n v="0.39"/>
    <s v="null"/>
    <s v="null"/>
    <s v="null"/>
    <s v="null"/>
    <s v="null"/>
    <s v="null"/>
  </r>
  <r>
    <x v="3"/>
    <x v="4"/>
    <x v="10"/>
    <s v="Arkansas, 2014"/>
    <s v="Arkansas, 2014, Nov"/>
    <n v="10"/>
    <n v="5"/>
    <n v="5"/>
    <n v="5"/>
    <n v="5"/>
    <n v="5"/>
    <n v="5"/>
    <n v="5"/>
    <n v="5"/>
    <n v="14"/>
    <n v="64"/>
    <n v="24"/>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3.6305020258201304E-5"/>
    <n v="2.6573532761369677E-4"/>
    <n v="2.171673505176048E-5"/>
    <n v="5.4277152711030699E-5"/>
    <n v="8.5749999999999993E-3"/>
    <n v="0.83599999999999997"/>
    <n v="0.40200000000000002"/>
    <n v="0.53200000000000003"/>
    <n v="0.52500000000000002"/>
    <s v="null"/>
    <s v="null"/>
    <s v="null"/>
    <s v="null"/>
    <s v="null"/>
    <s v="null"/>
  </r>
  <r>
    <x v="3"/>
    <x v="4"/>
    <x v="11"/>
    <s v="Arkansas, 2014"/>
    <s v="Arkansas, 2014, Dec"/>
    <n v="10"/>
    <n v="5"/>
    <n v="5"/>
    <n v="5"/>
    <n v="5"/>
    <n v="5"/>
    <n v="5"/>
    <n v="5"/>
    <n v="16"/>
    <n v="28"/>
    <n v="89"/>
    <n v="49"/>
    <n v="193697"/>
    <n v="397332"/>
    <n v="406044"/>
    <n v="381975"/>
    <n v="367155"/>
    <n v="395446"/>
    <n v="363212"/>
    <n v="251769"/>
    <n v="137722"/>
    <n v="52684"/>
    <n v="2947036"/>
    <n v="442175"/>
    <n v="5.1627025715421511E-5"/>
    <n v="1.2583934845418944E-5"/>
    <n v="1.2313936420683473E-5"/>
    <n v="1.3089861901956935E-5"/>
    <n v="1.3618226634527652E-5"/>
    <n v="1.2643951386535709E-5"/>
    <n v="1.3766064997852493E-5"/>
    <n v="1.9859474359432655E-5"/>
    <n v="1.1617606482624418E-4"/>
    <n v="5.3147065522739353E-4"/>
    <n v="3.0199834681354419E-5"/>
    <n v="1.1081585345168767E-4"/>
    <n v="2.9339999999999998E-2"/>
    <s v="null"/>
    <n v="0.438"/>
    <n v="0.57299999999999995"/>
    <n v="0.57899999999999996"/>
    <s v="null"/>
    <s v="null"/>
    <s v="null"/>
    <s v="null"/>
    <s v="null"/>
    <s v="null"/>
  </r>
  <r>
    <x v="3"/>
    <x v="5"/>
    <x v="0"/>
    <s v="Arkansas, 2015"/>
    <s v="Arkansas, 2015, Jan"/>
    <n v="10"/>
    <n v="5"/>
    <n v="5"/>
    <n v="5"/>
    <n v="5"/>
    <n v="5"/>
    <n v="5"/>
    <n v="16"/>
    <n v="32"/>
    <n v="45"/>
    <n v="133"/>
    <n v="93"/>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6.1389709549936687E-5"/>
    <n v="2.2913936685928696E-4"/>
    <n v="8.430123641813413E-4"/>
    <n v="4.4959651248323309E-5"/>
    <n v="2.0499798308435999E-4"/>
    <n v="3.5749999999999997E-2"/>
    <s v="null"/>
    <n v="0.46700000000000003"/>
    <n v="0.61899999999999999"/>
    <n v="0.59899999999999998"/>
    <s v="null"/>
    <s v="null"/>
    <s v="null"/>
    <s v="null"/>
    <s v="null"/>
    <s v="null"/>
  </r>
  <r>
    <x v="3"/>
    <x v="5"/>
    <x v="1"/>
    <s v="Arkansas, 2015"/>
    <s v="Arkansas, 2015, Feb"/>
    <n v="10"/>
    <n v="5"/>
    <n v="5"/>
    <n v="5"/>
    <n v="5"/>
    <n v="5"/>
    <n v="5"/>
    <n v="17"/>
    <n v="27"/>
    <n v="40"/>
    <n v="124"/>
    <n v="84"/>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6.5226566396807739E-5"/>
    <n v="1.9333634078752337E-4"/>
    <n v="7.4934432371674784E-4"/>
    <n v="4.1917268833023238E-5"/>
    <n v="1.8515946859232513E-4"/>
    <n v="2.1299999999999999E-2"/>
    <s v="null"/>
    <n v="0.48799999999999999"/>
    <n v="0.65"/>
    <n v="0.66700000000000004"/>
    <s v="null"/>
    <s v="null"/>
    <s v="null"/>
    <s v="null"/>
    <s v="null"/>
    <s v="null"/>
  </r>
  <r>
    <x v="3"/>
    <x v="5"/>
    <x v="2"/>
    <s v="Arkansas, 2015"/>
    <s v="Arkansas, 2015, Mar"/>
    <n v="10"/>
    <n v="5"/>
    <n v="5"/>
    <n v="5"/>
    <n v="5"/>
    <n v="5"/>
    <n v="5"/>
    <n v="11"/>
    <n v="16"/>
    <n v="18"/>
    <n v="85"/>
    <n v="45"/>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4.2205425315581473E-5"/>
    <n v="1.1456968342964348E-4"/>
    <n v="3.3720494567253655E-4"/>
    <n v="2.873361170005625E-5"/>
    <n v="9.9192572460174175E-5"/>
    <n v="1.095E-2"/>
    <s v="null"/>
    <n v="0.49700000000000005"/>
    <n v="0.65599999999999992"/>
    <n v="0.67099999999999993"/>
    <s v="null"/>
    <s v="null"/>
    <s v="null"/>
    <s v="null"/>
    <s v="null"/>
    <s v="null"/>
  </r>
  <r>
    <x v="3"/>
    <x v="5"/>
    <x v="3"/>
    <s v="Arkansas, 2015"/>
    <s v="Arkansas, 2015, Apr"/>
    <n v="10"/>
    <n v="5"/>
    <n v="5"/>
    <n v="5"/>
    <n v="5"/>
    <n v="5"/>
    <n v="5"/>
    <n v="5"/>
    <n v="5"/>
    <n v="29"/>
    <n v="79"/>
    <n v="39"/>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1.9184284234355217E-5"/>
    <n v="3.5803026071763586E-5"/>
    <n v="5.4327463469464217E-4"/>
    <n v="2.6705356756522869E-5"/>
    <n v="8.5966896132150957E-5"/>
    <n v="3.8800000000000002E-3"/>
    <s v="null"/>
    <n v="0.49700000000000005"/>
    <n v="0.65900000000000003"/>
    <n v="0.67099999999999993"/>
    <s v="null"/>
    <s v="null"/>
    <s v="null"/>
    <s v="null"/>
    <s v="null"/>
    <s v="null"/>
  </r>
  <r>
    <x v="3"/>
    <x v="5"/>
    <x v="4"/>
    <s v="Arkansas, 2015"/>
    <s v="Arkansas, 2015, May"/>
    <n v="10"/>
    <n v="5"/>
    <n v="5"/>
    <n v="5"/>
    <n v="5"/>
    <n v="5"/>
    <n v="5"/>
    <n v="5"/>
    <n v="15"/>
    <n v="23"/>
    <n v="83"/>
    <n v="43"/>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1.9184284234355217E-5"/>
    <n v="1.0740907821529076E-4"/>
    <n v="4.3087298613713002E-4"/>
    <n v="2.8057526718878456E-5"/>
    <n v="9.4784013684166436E-5"/>
    <n v="1.0999999999999998E-3"/>
    <s v="null"/>
    <n v="0.505"/>
    <n v="0.69599999999999995"/>
    <n v="0.67099999999999993"/>
    <s v="null"/>
    <s v="null"/>
    <s v="null"/>
    <s v="null"/>
    <s v="null"/>
    <s v="null"/>
  </r>
  <r>
    <x v="3"/>
    <x v="5"/>
    <x v="5"/>
    <s v="Arkansas, 2015"/>
    <s v="Arkansas, 2015, Jun"/>
    <n v="10"/>
    <n v="5"/>
    <n v="5"/>
    <n v="5"/>
    <n v="5"/>
    <n v="5"/>
    <n v="5"/>
    <n v="5"/>
    <n v="13"/>
    <n v="22"/>
    <n v="80"/>
    <n v="40"/>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1.9184284234355217E-5"/>
    <n v="9.3087867786585319E-5"/>
    <n v="4.1213937804421134E-4"/>
    <n v="2.7043399247111766E-5"/>
    <n v="8.8171175520154827E-5"/>
    <n v="1.0499999999999999E-3"/>
    <s v="null"/>
    <s v="null"/>
    <s v="null"/>
    <s v="null"/>
    <s v="null"/>
    <s v="null"/>
    <s v="null"/>
    <s v="null"/>
    <s v="null"/>
    <s v="null"/>
  </r>
  <r>
    <x v="3"/>
    <x v="5"/>
    <x v="6"/>
    <s v="Arkansas, 2015"/>
    <s v="Arkansas, 2015, Jul"/>
    <n v="10"/>
    <n v="5"/>
    <n v="5"/>
    <n v="5"/>
    <n v="5"/>
    <n v="5"/>
    <n v="5"/>
    <n v="11"/>
    <n v="10"/>
    <n v="18"/>
    <n v="79"/>
    <n v="39"/>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4.2205425315581473E-5"/>
    <n v="7.1606052143527172E-5"/>
    <n v="3.3720494567253655E-4"/>
    <n v="2.6705356756522869E-5"/>
    <n v="8.5966896132150957E-5"/>
    <n v="5.4000000000000001E-4"/>
    <s v="null"/>
    <s v="null"/>
    <s v="null"/>
    <s v="null"/>
    <s v="null"/>
    <s v="null"/>
    <s v="null"/>
    <s v="null"/>
    <s v="null"/>
    <s v="null"/>
  </r>
  <r>
    <x v="3"/>
    <x v="5"/>
    <x v="7"/>
    <s v="Arkansas, 2015"/>
    <s v="Arkansas, 2015, Aug"/>
    <n v="10"/>
    <n v="5"/>
    <n v="5"/>
    <n v="5"/>
    <n v="5"/>
    <n v="5"/>
    <n v="5"/>
    <n v="10"/>
    <n v="11"/>
    <n v="14"/>
    <n v="75"/>
    <n v="35"/>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3.8368568468710435E-5"/>
    <n v="7.8766657357879892E-5"/>
    <n v="2.6227051330086177E-4"/>
    <n v="2.5353186794167281E-5"/>
    <n v="7.7149778580135479E-5"/>
    <n v="1.75E-4"/>
    <s v="null"/>
    <n v="1.7000000000000001E-2"/>
    <n v="0"/>
    <n v="7.0000000000000007E-2"/>
    <s v="null"/>
    <s v="null"/>
    <s v="null"/>
    <s v="null"/>
    <s v="null"/>
    <s v="null"/>
  </r>
  <r>
    <x v="3"/>
    <x v="5"/>
    <x v="8"/>
    <s v="Arkansas, 2015"/>
    <s v="Arkansas, 2015, Sep"/>
    <n v="10"/>
    <n v="5"/>
    <n v="5"/>
    <n v="5"/>
    <n v="5"/>
    <n v="5"/>
    <n v="5"/>
    <n v="5"/>
    <n v="12"/>
    <n v="12"/>
    <n v="69"/>
    <n v="29"/>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1.9184284234355217E-5"/>
    <n v="8.5927262572232599E-5"/>
    <n v="2.2480329711502435E-4"/>
    <n v="2.3324931850633897E-5"/>
    <n v="6.3924102252112247E-5"/>
    <n v="4.1999999999999996E-4"/>
    <s v="null"/>
    <n v="7.0000000000000007E-2"/>
    <n v="7.400000000000001E-2"/>
    <n v="0.14300000000000002"/>
    <s v="null"/>
    <s v="null"/>
    <s v="null"/>
    <s v="null"/>
    <s v="null"/>
    <s v="null"/>
  </r>
  <r>
    <x v="3"/>
    <x v="5"/>
    <x v="9"/>
    <s v="Arkansas, 2015"/>
    <s v="Arkansas, 2015, Oct"/>
    <n v="10"/>
    <n v="5"/>
    <n v="5"/>
    <n v="5"/>
    <n v="5"/>
    <n v="5"/>
    <n v="5"/>
    <n v="5"/>
    <n v="13"/>
    <n v="17"/>
    <n v="75"/>
    <n v="35"/>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1.9184284234355217E-5"/>
    <n v="9.3087867786585319E-5"/>
    <n v="3.1847133757961782E-4"/>
    <n v="2.5353186794167281E-5"/>
    <n v="7.7149778580135479E-5"/>
    <n v="4.4250000000000001E-3"/>
    <s v="null"/>
    <n v="0.27899999999999997"/>
    <n v="0.33799999999999997"/>
    <n v="0.378"/>
    <s v="null"/>
    <s v="null"/>
    <s v="null"/>
    <s v="null"/>
    <s v="null"/>
    <s v="null"/>
  </r>
  <r>
    <x v="3"/>
    <x v="5"/>
    <x v="10"/>
    <s v="Arkansas, 2015"/>
    <s v="Arkansas, 2015, Nov"/>
    <n v="10"/>
    <n v="5"/>
    <n v="5"/>
    <n v="5"/>
    <n v="5"/>
    <n v="5"/>
    <n v="5"/>
    <n v="5"/>
    <n v="12"/>
    <n v="12"/>
    <n v="69"/>
    <n v="29"/>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1.9184284234355217E-5"/>
    <n v="8.5927262572232599E-5"/>
    <n v="2.2480329711502435E-4"/>
    <n v="2.3324931850633897E-5"/>
    <n v="6.3924102252112247E-5"/>
    <n v="5.3200000000000001E-3"/>
    <n v="0.85200000000000009"/>
    <n v="0.378"/>
    <n v="0.47799999999999998"/>
    <n v="0.49700000000000005"/>
    <s v="null"/>
    <s v="null"/>
    <s v="null"/>
    <s v="null"/>
    <s v="null"/>
    <s v="null"/>
  </r>
  <r>
    <x v="3"/>
    <x v="5"/>
    <x v="11"/>
    <s v="Arkansas, 2015"/>
    <s v="Arkansas, 2015, Dec"/>
    <n v="10"/>
    <n v="5"/>
    <n v="5"/>
    <n v="5"/>
    <n v="5"/>
    <n v="5"/>
    <n v="5"/>
    <n v="10"/>
    <n v="17"/>
    <n v="18"/>
    <n v="85"/>
    <n v="45"/>
    <n v="191780"/>
    <n v="397785"/>
    <n v="405902"/>
    <n v="384668"/>
    <n v="366649"/>
    <n v="390627"/>
    <n v="367134"/>
    <n v="260630"/>
    <n v="139653"/>
    <n v="53380"/>
    <n v="2958208"/>
    <n v="453663"/>
    <n v="5.2143080613202629E-5"/>
    <n v="1.2569604183164271E-5"/>
    <n v="1.2318244305275657E-5"/>
    <n v="1.2998221843251842E-5"/>
    <n v="1.36370206928152E-5"/>
    <n v="1.2799934464335542E-5"/>
    <n v="1.3619005594687499E-5"/>
    <n v="3.8368568468710435E-5"/>
    <n v="1.2173028864399618E-4"/>
    <n v="3.3720494567253655E-4"/>
    <n v="2.873361170005625E-5"/>
    <n v="9.9192572460174175E-5"/>
    <n v="5.2249999999999996E-3"/>
    <s v="null"/>
    <n v="0.4"/>
    <n v="0.51100000000000001"/>
    <n v="0.54300000000000004"/>
    <s v="null"/>
    <s v="null"/>
    <s v="null"/>
    <s v="null"/>
    <s v="null"/>
    <s v="null"/>
  </r>
  <r>
    <x v="3"/>
    <x v="6"/>
    <x v="0"/>
    <s v="Arkansas, 2016"/>
    <s v="Arkansas, 2016, Jan"/>
    <n v="10"/>
    <n v="5"/>
    <n v="5"/>
    <n v="5"/>
    <n v="5"/>
    <n v="5"/>
    <n v="5"/>
    <n v="14"/>
    <n v="22"/>
    <n v="21"/>
    <n v="97"/>
    <n v="57"/>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5.1965213001696293E-5"/>
    <n v="1.5619786008931678E-4"/>
    <n v="3.8370881982130131E-4"/>
    <n v="3.267674412963976E-5"/>
    <n v="1.2258407224287991E-4"/>
    <n v="7.9500000000000005E-3"/>
    <s v="null"/>
    <n v="0.42399999999999999"/>
    <n v="0.53800000000000003"/>
    <n v="0.61899999999999999"/>
    <s v="null"/>
    <s v="null"/>
    <s v="null"/>
    <s v="null"/>
    <s v="null"/>
    <s v="null"/>
  </r>
  <r>
    <x v="3"/>
    <x v="6"/>
    <x v="1"/>
    <s v="Arkansas, 2016"/>
    <s v="Arkansas, 2016, Feb"/>
    <n v="10"/>
    <n v="5"/>
    <n v="5"/>
    <n v="5"/>
    <n v="5"/>
    <n v="5"/>
    <n v="5"/>
    <n v="13"/>
    <n v="12"/>
    <n v="24"/>
    <n v="89"/>
    <n v="49"/>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4.8253412073003704E-5"/>
    <n v="8.5198832775990968E-5"/>
    <n v="4.3852436551005867E-4"/>
    <n v="2.9981754923071534E-5"/>
    <n v="1.0537929017370379E-4"/>
    <n v="1.3524999999999999E-2"/>
    <s v="null"/>
    <n v="0.44"/>
    <n v="0.56600000000000006"/>
    <n v="0.64900000000000002"/>
    <s v="null"/>
    <s v="null"/>
    <s v="null"/>
    <s v="null"/>
    <s v="null"/>
    <s v="null"/>
  </r>
  <r>
    <x v="3"/>
    <x v="6"/>
    <x v="2"/>
    <s v="Arkansas, 2016"/>
    <s v="Arkansas, 2016, Mar"/>
    <n v="10"/>
    <n v="5"/>
    <n v="5"/>
    <n v="5"/>
    <n v="5"/>
    <n v="5"/>
    <n v="5"/>
    <n v="5"/>
    <n v="11"/>
    <n v="16"/>
    <n v="72"/>
    <n v="32"/>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1.8559004643462962E-5"/>
    <n v="7.809893004465839E-5"/>
    <n v="2.9234957700670578E-4"/>
    <n v="2.4254902859114049E-5"/>
    <n v="6.8819128276704505E-5"/>
    <n v="1.3900000000000001E-2"/>
    <s v="null"/>
    <n v="0.44400000000000001"/>
    <n v="0.57899999999999996"/>
    <n v="0.66400000000000003"/>
    <s v="null"/>
    <s v="null"/>
    <s v="null"/>
    <s v="null"/>
    <s v="null"/>
    <s v="null"/>
  </r>
  <r>
    <x v="3"/>
    <x v="6"/>
    <x v="3"/>
    <s v="Arkansas, 2016"/>
    <s v="Arkansas, 2016, Apr"/>
    <n v="10"/>
    <n v="5"/>
    <n v="5"/>
    <n v="5"/>
    <n v="5"/>
    <n v="5"/>
    <n v="5"/>
    <n v="11"/>
    <n v="16"/>
    <n v="17"/>
    <n v="84"/>
    <n v="44"/>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4.0829810215618519E-5"/>
    <n v="1.135984437013213E-4"/>
    <n v="3.1062142556962486E-4"/>
    <n v="2.8297386668966391E-5"/>
    <n v="9.4626301380468702E-5"/>
    <n v="9.2749999999999985E-3"/>
    <s v="null"/>
    <n v="0.44900000000000001"/>
    <n v="0.58200000000000007"/>
    <n v="0.68299999999999994"/>
    <s v="null"/>
    <s v="null"/>
    <s v="null"/>
    <s v="null"/>
    <s v="null"/>
    <s v="null"/>
  </r>
  <r>
    <x v="3"/>
    <x v="6"/>
    <x v="4"/>
    <s v="Arkansas, 2016"/>
    <s v="Arkansas, 2016, May"/>
    <n v="10"/>
    <n v="5"/>
    <n v="5"/>
    <n v="5"/>
    <n v="5"/>
    <n v="5"/>
    <n v="5"/>
    <n v="5"/>
    <n v="5"/>
    <n v="13"/>
    <n v="63"/>
    <n v="23"/>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1.8559004643462962E-5"/>
    <n v="3.5499513656662906E-5"/>
    <n v="2.3753403131794844E-4"/>
    <n v="2.1223040001724792E-5"/>
    <n v="4.9463748448881367E-5"/>
    <n v="4.1999999999999997E-3"/>
    <s v="null"/>
    <n v="0.45400000000000001"/>
    <n v="0.59100000000000008"/>
    <n v="0.74299999999999999"/>
    <s v="null"/>
    <s v="null"/>
    <s v="null"/>
    <s v="null"/>
    <s v="null"/>
    <s v="null"/>
  </r>
  <r>
    <x v="3"/>
    <x v="6"/>
    <x v="5"/>
    <s v="Arkansas, 2016"/>
    <s v="Arkansas, 2016, Jun"/>
    <n v="10"/>
    <n v="5"/>
    <n v="5"/>
    <n v="5"/>
    <n v="5"/>
    <n v="5"/>
    <n v="5"/>
    <n v="5"/>
    <n v="12"/>
    <n v="17"/>
    <n v="74"/>
    <n v="34"/>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1.8559004643462962E-5"/>
    <n v="8.5198832775990968E-5"/>
    <n v="3.1062142556962486E-4"/>
    <n v="2.4928650160756107E-5"/>
    <n v="7.3120323793998535E-5"/>
    <n v="1E-4"/>
    <s v="null"/>
    <s v="null"/>
    <s v="null"/>
    <s v="null"/>
    <s v="null"/>
    <s v="null"/>
    <s v="null"/>
    <s v="null"/>
    <s v="null"/>
    <s v="null"/>
  </r>
  <r>
    <x v="3"/>
    <x v="6"/>
    <x v="6"/>
    <s v="Arkansas, 2016"/>
    <s v="Arkansas, 2016, Jul"/>
    <n v="10"/>
    <n v="5"/>
    <n v="5"/>
    <n v="5"/>
    <n v="5"/>
    <n v="5"/>
    <n v="5"/>
    <n v="5"/>
    <n v="16"/>
    <n v="18"/>
    <n v="79"/>
    <n v="39"/>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1.8559004643462962E-5"/>
    <n v="1.135984437013213E-4"/>
    <n v="3.28893274132544E-4"/>
    <n v="2.6613018414861247E-5"/>
    <n v="8.3873312587233619E-5"/>
    <n v="2.5000000000000001E-4"/>
    <s v="null"/>
    <s v="null"/>
    <s v="null"/>
    <s v="null"/>
    <s v="null"/>
    <s v="null"/>
    <s v="null"/>
    <s v="null"/>
    <s v="null"/>
    <s v="null"/>
  </r>
  <r>
    <x v="3"/>
    <x v="6"/>
    <x v="7"/>
    <s v="Arkansas, 2016"/>
    <s v="Arkansas, 2016, Aug"/>
    <n v="10"/>
    <n v="5"/>
    <n v="5"/>
    <n v="5"/>
    <n v="5"/>
    <n v="5"/>
    <n v="5"/>
    <n v="14"/>
    <n v="11"/>
    <n v="17"/>
    <n v="82"/>
    <n v="42"/>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5.1965213001696293E-5"/>
    <n v="7.809893004465839E-5"/>
    <n v="3.1062142556962486E-4"/>
    <n v="2.7623639367324333E-5"/>
    <n v="9.0325105863174672E-5"/>
    <n v="1.75E-4"/>
    <s v="null"/>
    <n v="0.02"/>
    <n v="1.4999999999999999E-2"/>
    <n v="6.8000000000000005E-2"/>
    <s v="null"/>
    <s v="null"/>
    <s v="null"/>
    <s v="null"/>
    <s v="null"/>
    <s v="null"/>
  </r>
  <r>
    <x v="3"/>
    <x v="6"/>
    <x v="8"/>
    <s v="Arkansas, 2016"/>
    <s v="Arkansas, 2016, Sep"/>
    <n v="10"/>
    <n v="5"/>
    <n v="5"/>
    <n v="5"/>
    <n v="5"/>
    <n v="5"/>
    <n v="5"/>
    <n v="5"/>
    <n v="15"/>
    <n v="24"/>
    <n v="84"/>
    <n v="44"/>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1.8559004643462962E-5"/>
    <n v="1.0649854096998872E-4"/>
    <n v="4.3852436551005867E-4"/>
    <n v="2.8297386668966391E-5"/>
    <n v="9.4626301380468702E-5"/>
    <n v="5.4000000000000001E-4"/>
    <s v="null"/>
    <n v="7.2000000000000008E-2"/>
    <n v="9.9000000000000005E-2"/>
    <n v="0.159"/>
    <s v="null"/>
    <s v="null"/>
    <s v="null"/>
    <s v="null"/>
    <s v="null"/>
    <s v="null"/>
  </r>
  <r>
    <x v="3"/>
    <x v="6"/>
    <x v="9"/>
    <s v="Arkansas, 2016"/>
    <s v="Arkansas, 2016, Oct"/>
    <n v="10"/>
    <n v="5"/>
    <n v="5"/>
    <n v="5"/>
    <n v="5"/>
    <n v="5"/>
    <n v="5"/>
    <n v="10"/>
    <n v="16"/>
    <n v="22"/>
    <n v="88"/>
    <n v="48"/>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3.7118009286925923E-5"/>
    <n v="1.135984437013213E-4"/>
    <n v="4.0198066838422044E-4"/>
    <n v="2.9644881272250504E-5"/>
    <n v="1.0322869241505676E-4"/>
    <n v="4.4000000000000003E-3"/>
    <s v="null"/>
    <n v="0.27200000000000002"/>
    <n v="0.373"/>
    <n v="0.36700000000000005"/>
    <s v="null"/>
    <s v="null"/>
    <s v="null"/>
    <s v="null"/>
    <s v="null"/>
    <s v="null"/>
  </r>
  <r>
    <x v="3"/>
    <x v="6"/>
    <x v="10"/>
    <s v="Arkansas, 2016"/>
    <s v="Arkansas, 2016, Nov"/>
    <n v="10"/>
    <n v="5"/>
    <n v="5"/>
    <n v="5"/>
    <n v="5"/>
    <n v="5"/>
    <n v="5"/>
    <n v="16"/>
    <n v="15"/>
    <n v="19"/>
    <n v="90"/>
    <n v="50"/>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5.9388814859081477E-5"/>
    <n v="1.0649854096998872E-4"/>
    <n v="3.4716512269546308E-4"/>
    <n v="3.0318628573892562E-5"/>
    <n v="1.0752988793235079E-4"/>
    <n v="6.4799999999999996E-3"/>
    <n v="0.84599999999999997"/>
    <n v="0.38700000000000001"/>
    <n v="0.54400000000000004"/>
    <n v="0.49700000000000005"/>
    <s v="null"/>
    <s v="null"/>
    <s v="null"/>
    <s v="null"/>
    <s v="null"/>
    <s v="null"/>
  </r>
  <r>
    <x v="3"/>
    <x v="6"/>
    <x v="11"/>
    <s v="Arkansas, 2016"/>
    <s v="Arkansas, 2016, Dec"/>
    <n v="10"/>
    <n v="5"/>
    <n v="5"/>
    <n v="5"/>
    <n v="5"/>
    <n v="5"/>
    <n v="5"/>
    <n v="10"/>
    <n v="18"/>
    <n v="31"/>
    <n v="99"/>
    <n v="59"/>
    <n v="190884"/>
    <n v="397113"/>
    <n v="406884"/>
    <n v="385316"/>
    <n v="367023"/>
    <n v="385891"/>
    <n v="370374"/>
    <n v="269411"/>
    <n v="140847"/>
    <n v="54729"/>
    <n v="2968472"/>
    <n v="464987"/>
    <n v="5.2387837639613587E-5"/>
    <n v="1.2590874637697583E-5"/>
    <n v="1.2288514662655695E-5"/>
    <n v="1.2976362258509898E-5"/>
    <n v="1.3623124436343226E-5"/>
    <n v="1.2957026725163323E-5"/>
    <n v="1.3499867701296526E-5"/>
    <n v="3.7118009286925923E-5"/>
    <n v="1.2779824916398647E-4"/>
    <n v="5.6642730545049247E-4"/>
    <n v="3.3350491431281815E-5"/>
    <n v="1.2688526776017395E-4"/>
    <n v="6.0249999999999991E-3"/>
    <s v="null"/>
    <n v="0.41399999999999998"/>
    <n v="0.57299999999999995"/>
    <n v="0.52900000000000003"/>
    <s v="null"/>
    <s v="null"/>
    <s v="null"/>
    <s v="null"/>
    <s v="null"/>
    <s v="null"/>
  </r>
  <r>
    <x v="3"/>
    <x v="7"/>
    <x v="0"/>
    <s v="Arkansas, 2017"/>
    <s v="Arkansas, 2017, Jan"/>
    <n v="10"/>
    <n v="5"/>
    <n v="5"/>
    <n v="5"/>
    <n v="5"/>
    <n v="5"/>
    <n v="5"/>
    <n v="5"/>
    <n v="24"/>
    <n v="26"/>
    <n v="95"/>
    <n v="55"/>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1.8041097620379224E-5"/>
    <n v="1.6693097404223354E-4"/>
    <n v="4.7058823529411766E-4"/>
    <n v="3.1901204320833437E-5"/>
    <n v="1.1550569443073544E-4"/>
    <n v="1.1375E-2"/>
    <s v="null"/>
    <n v="0.434"/>
    <n v="0.60299999999999998"/>
    <n v="0.56200000000000006"/>
    <s v="null"/>
    <s v="null"/>
    <s v="null"/>
    <s v="null"/>
    <s v="null"/>
    <s v="null"/>
  </r>
  <r>
    <x v="3"/>
    <x v="7"/>
    <x v="1"/>
    <s v="Arkansas, 2017"/>
    <s v="Arkansas, 2017, Feb"/>
    <n v="10"/>
    <n v="5"/>
    <n v="5"/>
    <n v="5"/>
    <n v="5"/>
    <n v="5"/>
    <n v="11"/>
    <n v="17"/>
    <n v="21"/>
    <n v="30"/>
    <n v="114"/>
    <n v="68"/>
    <n v="190144"/>
    <n v="396076"/>
    <n v="405954"/>
    <n v="387753"/>
    <n v="367460"/>
    <n v="381092"/>
    <n v="373298"/>
    <n v="277145"/>
    <n v="143772"/>
    <n v="55250"/>
    <n v="2977944"/>
    <n v="476167"/>
    <n v="5.2591719959609561E-5"/>
    <n v="1.2623839869116029E-5"/>
    <n v="1.2316666420333338E-5"/>
    <n v="1.2894806745531304E-5"/>
    <n v="1.3606923202525445E-5"/>
    <n v="1.3120191449833635E-5"/>
    <n v="2.9467074562413943E-5"/>
    <n v="6.1339731909289364E-5"/>
    <n v="1.4606460228695434E-4"/>
    <n v="5.4298642533936656E-4"/>
    <n v="3.8281445185000119E-5"/>
    <n v="1.4280704038709108E-4"/>
    <n v="4.1700000000000001E-2"/>
    <s v="null"/>
    <n v="0.443"/>
    <n v="0.61399999999999999"/>
    <n v="0.59499999999999997"/>
    <s v="null"/>
    <s v="null"/>
    <s v="null"/>
    <s v="null"/>
    <s v="null"/>
    <s v="null"/>
  </r>
  <r>
    <x v="3"/>
    <x v="7"/>
    <x v="2"/>
    <s v="Arkansas, 2017"/>
    <s v="Arkansas, 2017, Mar"/>
    <n v="10"/>
    <n v="5"/>
    <n v="5"/>
    <n v="5"/>
    <n v="5"/>
    <n v="5"/>
    <n v="5"/>
    <n v="20"/>
    <n v="21"/>
    <n v="30"/>
    <n v="111"/>
    <n v="71"/>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7.2164390481516895E-5"/>
    <n v="1.4606460228695434E-4"/>
    <n v="5.4298642533936656E-4"/>
    <n v="3.7274038732763276E-5"/>
    <n v="1.4910735099240392E-4"/>
    <n v="1.5679999999999999E-2"/>
    <s v="null"/>
    <n v="0.45"/>
    <n v="0.61899999999999999"/>
    <n v="0.61499999999999999"/>
    <s v="null"/>
    <s v="null"/>
    <s v="null"/>
    <s v="null"/>
    <s v="null"/>
    <s v="null"/>
  </r>
  <r>
    <x v="3"/>
    <x v="7"/>
    <x v="3"/>
    <s v="Arkansas, 2017"/>
    <s v="Arkansas, 2017, Apr"/>
    <n v="10"/>
    <n v="5"/>
    <n v="5"/>
    <n v="5"/>
    <n v="5"/>
    <n v="5"/>
    <n v="5"/>
    <n v="5"/>
    <n v="18"/>
    <n v="20"/>
    <n v="83"/>
    <n v="43"/>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1.8041097620379224E-5"/>
    <n v="1.2519823053167516E-4"/>
    <n v="3.6199095022624434E-4"/>
    <n v="2.7871578511886051E-5"/>
    <n v="9.0304452009484063E-5"/>
    <n v="6.1749999999999999E-3"/>
    <s v="null"/>
    <n v="0.45299999999999996"/>
    <n v="0.625"/>
    <n v="0.629"/>
    <s v="null"/>
    <s v="null"/>
    <s v="null"/>
    <s v="null"/>
    <s v="null"/>
    <s v="null"/>
  </r>
  <r>
    <x v="3"/>
    <x v="7"/>
    <x v="4"/>
    <s v="Arkansas, 2017"/>
    <s v="Arkansas, 2017, May"/>
    <n v="10"/>
    <n v="5"/>
    <n v="5"/>
    <n v="5"/>
    <n v="5"/>
    <n v="5"/>
    <n v="5"/>
    <n v="5"/>
    <n v="10"/>
    <n v="17"/>
    <n v="72"/>
    <n v="32"/>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1.8041097620379224E-5"/>
    <n v="6.95545725175973E-5"/>
    <n v="3.076923076923077E-4"/>
    <n v="2.4177754853684285E-5"/>
    <n v="6.7203313123336979E-5"/>
    <n v="3.7499999999999999E-3"/>
    <s v="null"/>
    <n v="0.46200000000000002"/>
    <n v="0.628"/>
    <n v="0.63700000000000001"/>
    <s v="null"/>
    <s v="null"/>
    <s v="null"/>
    <s v="null"/>
    <s v="null"/>
    <s v="null"/>
  </r>
  <r>
    <x v="3"/>
    <x v="7"/>
    <x v="5"/>
    <s v="Arkansas, 2017"/>
    <s v="Arkansas, 2017, Jun"/>
    <n v="10"/>
    <n v="5"/>
    <n v="5"/>
    <n v="5"/>
    <n v="5"/>
    <n v="5"/>
    <n v="5"/>
    <n v="11"/>
    <n v="18"/>
    <n v="12"/>
    <n v="81"/>
    <n v="41"/>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3.9690414764834295E-5"/>
    <n v="1.2519823053167516E-4"/>
    <n v="2.1719457013574662E-4"/>
    <n v="2.7199974210394821E-5"/>
    <n v="8.6104244939275501E-5"/>
    <n v="1.3399999999999998E-3"/>
    <s v="null"/>
    <s v="null"/>
    <s v="null"/>
    <s v="null"/>
    <s v="null"/>
    <s v="null"/>
    <s v="null"/>
    <s v="null"/>
    <s v="null"/>
    <s v="null"/>
  </r>
  <r>
    <x v="3"/>
    <x v="7"/>
    <x v="6"/>
    <s v="Arkansas, 2017"/>
    <s v="Arkansas, 2017, Jul"/>
    <n v="10"/>
    <n v="5"/>
    <n v="5"/>
    <n v="5"/>
    <n v="5"/>
    <n v="5"/>
    <n v="5"/>
    <n v="11"/>
    <n v="14"/>
    <n v="10"/>
    <n v="75"/>
    <n v="35"/>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3.9690414764834295E-5"/>
    <n v="9.7376401524636223E-5"/>
    <n v="1.8099547511312217E-4"/>
    <n v="2.5185161305921132E-5"/>
    <n v="7.3503623728649829E-5"/>
    <n v="7.5000000000000002E-4"/>
    <s v="null"/>
    <s v="null"/>
    <s v="null"/>
    <s v="null"/>
    <s v="null"/>
    <s v="null"/>
    <s v="null"/>
    <s v="null"/>
    <s v="null"/>
    <s v="null"/>
  </r>
  <r>
    <x v="3"/>
    <x v="7"/>
    <x v="7"/>
    <s v="Arkansas, 2017"/>
    <s v="Arkansas, 2017, Aug"/>
    <n v="10"/>
    <n v="5"/>
    <n v="5"/>
    <n v="5"/>
    <n v="5"/>
    <n v="5"/>
    <n v="5"/>
    <n v="5"/>
    <n v="19"/>
    <n v="13"/>
    <n v="77"/>
    <n v="37"/>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1.8041097620379224E-5"/>
    <n v="1.3215368778343489E-4"/>
    <n v="2.3529411764705883E-4"/>
    <n v="2.5856765607412362E-5"/>
    <n v="7.7703830798858377E-5"/>
    <n v="1.56E-3"/>
    <s v="null"/>
    <n v="1.8000000000000002E-2"/>
    <n v="9.0000000000000011E-3"/>
    <n v="4.9000000000000002E-2"/>
    <s v="null"/>
    <s v="null"/>
    <s v="null"/>
    <s v="null"/>
    <s v="null"/>
    <s v="null"/>
  </r>
  <r>
    <x v="3"/>
    <x v="7"/>
    <x v="8"/>
    <s v="Arkansas, 2017"/>
    <s v="Arkansas, 2017, Sep"/>
    <n v="10"/>
    <n v="5"/>
    <n v="5"/>
    <n v="5"/>
    <n v="5"/>
    <n v="5"/>
    <n v="5"/>
    <n v="5"/>
    <n v="12"/>
    <n v="12"/>
    <n v="69"/>
    <n v="29"/>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1.8041097620379224E-5"/>
    <n v="8.3465487021116769E-5"/>
    <n v="2.1719457013574662E-4"/>
    <n v="2.3170348401447442E-5"/>
    <n v="6.0903002518024136E-5"/>
    <n v="2.2000000000000001E-3"/>
    <s v="null"/>
    <n v="6.6000000000000003E-2"/>
    <n v="0.09"/>
    <n v="0.114"/>
    <s v="null"/>
    <s v="null"/>
    <s v="null"/>
    <s v="null"/>
    <s v="null"/>
    <s v="null"/>
  </r>
  <r>
    <x v="3"/>
    <x v="7"/>
    <x v="9"/>
    <s v="Arkansas, 2017"/>
    <s v="Arkansas, 2017, Oct"/>
    <n v="10"/>
    <n v="5"/>
    <n v="5"/>
    <n v="5"/>
    <n v="5"/>
    <n v="5"/>
    <n v="5"/>
    <n v="5"/>
    <n v="14"/>
    <n v="11"/>
    <n v="70"/>
    <n v="30"/>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1.8041097620379224E-5"/>
    <n v="9.7376401524636223E-5"/>
    <n v="1.9909502262443438E-4"/>
    <n v="2.3506150552193055E-5"/>
    <n v="6.3003106053128417E-5"/>
    <n v="4.8250000000000003E-3"/>
    <s v="null"/>
    <n v="0.25"/>
    <n v="0.34799999999999998"/>
    <n v="0.316"/>
    <s v="null"/>
    <s v="null"/>
    <s v="null"/>
    <s v="null"/>
    <s v="null"/>
    <s v="null"/>
  </r>
  <r>
    <x v="3"/>
    <x v="7"/>
    <x v="10"/>
    <s v="Arkansas, 2017"/>
    <s v="Arkansas, 2017, Nov"/>
    <n v="10"/>
    <n v="5"/>
    <n v="5"/>
    <n v="5"/>
    <n v="5"/>
    <n v="5"/>
    <n v="5"/>
    <n v="10"/>
    <n v="17"/>
    <n v="16"/>
    <n v="83"/>
    <n v="43"/>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3.6082195240758447E-5"/>
    <n v="1.1824277327991543E-4"/>
    <n v="2.8959276018099549E-4"/>
    <n v="2.7871578511886051E-5"/>
    <n v="9.0304452009484063E-5"/>
    <n v="8.2799999999999992E-3"/>
    <n v="0.86599999999999999"/>
    <n v="0.34299999999999997"/>
    <n v="0.46299999999999997"/>
    <n v="0.44900000000000001"/>
    <s v="null"/>
    <s v="null"/>
    <s v="null"/>
    <s v="null"/>
    <s v="null"/>
    <s v="null"/>
  </r>
  <r>
    <x v="3"/>
    <x v="7"/>
    <x v="11"/>
    <s v="Arkansas, 2017"/>
    <s v="Arkansas, 2017, Dec"/>
    <n v="10"/>
    <n v="5"/>
    <n v="5"/>
    <n v="5"/>
    <n v="5"/>
    <n v="5"/>
    <n v="5"/>
    <n v="20"/>
    <n v="32"/>
    <n v="43"/>
    <n v="135"/>
    <n v="95"/>
    <n v="190144"/>
    <n v="396076"/>
    <n v="405954"/>
    <n v="387753"/>
    <n v="367460"/>
    <n v="381092"/>
    <n v="373298"/>
    <n v="277145"/>
    <n v="143772"/>
    <n v="55250"/>
    <n v="2977944"/>
    <n v="476167"/>
    <n v="5.2591719959609561E-5"/>
    <n v="1.2623839869116029E-5"/>
    <n v="1.2316666420333338E-5"/>
    <n v="1.2894806745531304E-5"/>
    <n v="1.3606923202525445E-5"/>
    <n v="1.3120191449833635E-5"/>
    <n v="1.3394124801097246E-5"/>
    <n v="7.2164390481516895E-5"/>
    <n v="2.2257463205631138E-4"/>
    <n v="7.7828054298642536E-4"/>
    <n v="4.5333290350658035E-5"/>
    <n v="1.9950983583490666E-4"/>
    <n v="2.6875E-2"/>
    <s v="null"/>
    <n v="0.36899999999999999"/>
    <n v="0.495"/>
    <n v="0.52200000000000002"/>
    <s v="null"/>
    <s v="null"/>
    <s v="null"/>
    <s v="null"/>
    <s v="null"/>
    <s v="null"/>
  </r>
  <r>
    <x v="4"/>
    <x v="0"/>
    <x v="0"/>
    <s v="California, 2010"/>
    <s v="California, 2010, Jan"/>
    <n v="10"/>
    <n v="5"/>
    <n v="5"/>
    <n v="5"/>
    <n v="17"/>
    <n v="22"/>
    <n v="39"/>
    <n v="87"/>
    <n v="174"/>
    <n v="296"/>
    <n v="660"/>
    <n v="557"/>
    <n v="2545065"/>
    <n v="5092471"/>
    <n v="5501809"/>
    <n v="5236909"/>
    <n v="5288140"/>
    <n v="5147450"/>
    <n v="3764850"/>
    <n v="2135547"/>
    <n v="1366990"/>
    <n v="558059"/>
    <n v="36637290"/>
    <n v="4060596"/>
    <n v="3.9291727323270718E-6"/>
    <n v="9.8184162462584477E-7"/>
    <n v="9.087919991406463E-7"/>
    <n v="9.5476167334586106E-7"/>
    <n v="3.2147409107928307E-6"/>
    <n v="4.2739608932578271E-6"/>
    <n v="1.0358978445356388E-5"/>
    <n v="4.0738976945953424E-5"/>
    <n v="1.2728695893898272E-4"/>
    <n v="5.3040986705706744E-4"/>
    <n v="1.8014432836053102E-5"/>
    <n v="1.3717198164998439E-4"/>
    <s v="null"/>
    <s v="null"/>
    <n v="0.33799999999999997"/>
    <n v="0.627"/>
    <s v="N/A"/>
    <n v="4.5899999999999999E-4"/>
    <n v="4.5899999999999999E-4"/>
    <n v="1.92E-4"/>
    <n v="1.1250000000000001E-5"/>
    <n v="4.416666666666667E-6"/>
    <n v="5.2500000000000006E-6"/>
  </r>
  <r>
    <x v="4"/>
    <x v="0"/>
    <x v="1"/>
    <s v="California, 2010"/>
    <s v="California, 2010, Feb"/>
    <n v="10"/>
    <n v="5"/>
    <n v="5"/>
    <n v="5"/>
    <n v="10"/>
    <n v="12"/>
    <n v="23"/>
    <n v="59"/>
    <n v="140"/>
    <n v="296"/>
    <n v="565"/>
    <n v="495"/>
    <n v="2545065"/>
    <n v="5092471"/>
    <n v="5501809"/>
    <n v="5236909"/>
    <n v="5288140"/>
    <n v="5147450"/>
    <n v="3764850"/>
    <n v="2135547"/>
    <n v="1366990"/>
    <n v="558059"/>
    <n v="36637290"/>
    <n v="4060596"/>
    <n v="3.9291727323270718E-6"/>
    <n v="9.8184162462584477E-7"/>
    <n v="9.087919991406463E-7"/>
    <n v="9.5476167334586106E-7"/>
    <n v="1.8910240651722534E-6"/>
    <n v="2.3312513963224509E-6"/>
    <n v="6.1091411344409476E-6"/>
    <n v="2.7627582066796002E-5"/>
    <n v="1.024147945486068E-4"/>
    <n v="5.3040986705706744E-4"/>
    <n v="1.5421446291469702E-5"/>
    <n v="1.2190328710366655E-4"/>
    <s v="null"/>
    <s v="null"/>
    <n v="0.35200000000000004"/>
    <n v="0.66300000000000003"/>
    <s v="N/A"/>
    <n v="4.8899999999999996E-4"/>
    <n v="4.8899999999999996E-4"/>
    <n v="1.9699999999999999E-4"/>
    <n v="7.5000000000000002E-6"/>
    <n v="1.4722222222222223E-6"/>
    <n v="1.2500000000000001E-6"/>
  </r>
  <r>
    <x v="4"/>
    <x v="0"/>
    <x v="2"/>
    <s v="California, 2010"/>
    <s v="California, 2010, Mar"/>
    <n v="10"/>
    <n v="5"/>
    <n v="5"/>
    <n v="5"/>
    <n v="5"/>
    <n v="17"/>
    <n v="53"/>
    <n v="65"/>
    <n v="197"/>
    <n v="330"/>
    <n v="692"/>
    <n v="592"/>
    <n v="2545065"/>
    <n v="5092471"/>
    <n v="5501809"/>
    <n v="5236909"/>
    <n v="5288140"/>
    <n v="5147450"/>
    <n v="3764850"/>
    <n v="2135547"/>
    <n v="1366990"/>
    <n v="558059"/>
    <n v="36637290"/>
    <n v="4060596"/>
    <n v="3.9291727323270718E-6"/>
    <n v="9.8184162462584477E-7"/>
    <n v="9.087919991406463E-7"/>
    <n v="9.5476167334586106E-7"/>
    <n v="9.455120325861267E-7"/>
    <n v="3.3026061447901388E-6"/>
    <n v="1.40775860924074E-5"/>
    <n v="3.0437166683758308E-5"/>
    <n v="1.4411224661482527E-4"/>
    <n v="5.9133532475956843E-4"/>
    <n v="1.8887859882649616E-5"/>
    <n v="1.4579140599064769E-4"/>
    <s v="null"/>
    <s v="null"/>
    <n v="0.36100000000000004"/>
    <n v="0.67099999999999993"/>
    <s v="N/A"/>
    <n v="5.04E-4"/>
    <n v="5.04E-4"/>
    <n v="1.9699999999999999E-4"/>
    <n v="3.0000000000000005E-6"/>
    <n v="4.2222222222222231E-7"/>
    <n v="0"/>
  </r>
  <r>
    <x v="4"/>
    <x v="0"/>
    <x v="3"/>
    <s v="California, 2010"/>
    <s v="California, 2010, Apr"/>
    <n v="10"/>
    <n v="5"/>
    <n v="5"/>
    <n v="5"/>
    <n v="5"/>
    <n v="14"/>
    <n v="35"/>
    <n v="69"/>
    <n v="104"/>
    <n v="270"/>
    <n v="522"/>
    <n v="443"/>
    <n v="2545065"/>
    <n v="5092471"/>
    <n v="5501809"/>
    <n v="5236909"/>
    <n v="5288140"/>
    <n v="5147450"/>
    <n v="3764850"/>
    <n v="2135547"/>
    <n v="1366990"/>
    <n v="558059"/>
    <n v="36637290"/>
    <n v="4060596"/>
    <n v="3.9291727323270718E-6"/>
    <n v="9.8184162462584477E-7"/>
    <n v="9.087919991406463E-7"/>
    <n v="9.5476167334586106E-7"/>
    <n v="9.455120325861267E-7"/>
    <n v="2.7197932957095262E-6"/>
    <n v="9.2965191176275282E-6"/>
    <n v="3.231022309506651E-5"/>
    <n v="7.6079561664679326E-5"/>
    <n v="4.8381981116691963E-4"/>
    <n v="1.4247778697605636E-5"/>
    <n v="1.0909728522610966E-4"/>
    <s v="null"/>
    <s v="null"/>
    <n v="0.36399999999999999"/>
    <n v="0.67500000000000004"/>
    <s v="N/A"/>
    <n v="5.2899999999999996E-4"/>
    <n v="5.2899999999999996E-4"/>
    <n v="1.9699999999999999E-4"/>
    <n v="6.2500000000000003E-6"/>
    <n v="8.611111111111111E-7"/>
    <n v="0"/>
  </r>
  <r>
    <x v="4"/>
    <x v="0"/>
    <x v="4"/>
    <s v="California, 2010"/>
    <s v="California, 2010, May"/>
    <n v="10"/>
    <n v="5"/>
    <n v="5"/>
    <n v="5"/>
    <n v="5"/>
    <n v="5"/>
    <n v="29"/>
    <n v="53"/>
    <n v="120"/>
    <n v="235"/>
    <n v="472"/>
    <n v="408"/>
    <n v="2545065"/>
    <n v="5092471"/>
    <n v="5501809"/>
    <n v="5236909"/>
    <n v="5288140"/>
    <n v="5147450"/>
    <n v="3764850"/>
    <n v="2135547"/>
    <n v="1366990"/>
    <n v="558059"/>
    <n v="36637290"/>
    <n v="4060596"/>
    <n v="3.9291727323270718E-6"/>
    <n v="9.8184162462584477E-7"/>
    <n v="9.087919991406463E-7"/>
    <n v="9.5476167334586106E-7"/>
    <n v="9.455120325861267E-7"/>
    <n v="9.7135474846768786E-7"/>
    <n v="7.7028301260342375E-6"/>
    <n v="2.4817997449833696E-5"/>
    <n v="8.7784109613091538E-5"/>
    <n v="4.2110242823787449E-4"/>
    <n v="1.2883048937298583E-5"/>
    <n v="1.0047786088544638E-4"/>
    <s v="null"/>
    <s v="null"/>
    <n v="0.36899999999999999"/>
    <n v="0.67500000000000004"/>
    <s v="N/A"/>
    <s v="null"/>
    <s v="null"/>
    <s v="null"/>
    <s v="null"/>
    <s v="null"/>
    <s v="null"/>
  </r>
  <r>
    <x v="4"/>
    <x v="0"/>
    <x v="5"/>
    <s v="California, 2010"/>
    <s v="California, 2010, Jun"/>
    <n v="10"/>
    <n v="5"/>
    <n v="5"/>
    <n v="5"/>
    <n v="5"/>
    <n v="12"/>
    <n v="28"/>
    <n v="37"/>
    <n v="128"/>
    <n v="209"/>
    <n v="444"/>
    <n v="374"/>
    <n v="2545065"/>
    <n v="5092471"/>
    <n v="5501809"/>
    <n v="5236909"/>
    <n v="5288140"/>
    <n v="5147450"/>
    <n v="3764850"/>
    <n v="2135547"/>
    <n v="1366990"/>
    <n v="558059"/>
    <n v="36637290"/>
    <n v="4060596"/>
    <n v="3.9291727323270718E-6"/>
    <n v="9.8184162462584477E-7"/>
    <n v="9.087919991406463E-7"/>
    <n v="9.5476167334586106E-7"/>
    <n v="9.455120325861267E-7"/>
    <n v="2.3312513963224509E-6"/>
    <n v="7.4372152941020229E-6"/>
    <n v="1.7325771804600883E-5"/>
    <n v="9.3636383587297636E-5"/>
    <n v="3.7451237234772668E-4"/>
    <n v="1.2118800271526633E-5"/>
    <n v="9.210470581165917E-5"/>
    <s v="null"/>
    <s v="null"/>
    <s v="null"/>
    <s v="null"/>
    <s v="null"/>
    <s v="null"/>
    <s v="null"/>
    <s v="null"/>
    <s v="null"/>
    <s v="null"/>
    <s v="null"/>
  </r>
  <r>
    <x v="4"/>
    <x v="0"/>
    <x v="6"/>
    <s v="California, 2010"/>
    <s v="California, 2010, Jul"/>
    <n v="10"/>
    <n v="5"/>
    <n v="5"/>
    <n v="5"/>
    <n v="5"/>
    <n v="5"/>
    <n v="26"/>
    <n v="39"/>
    <n v="128"/>
    <n v="168"/>
    <n v="396"/>
    <n v="335"/>
    <n v="2545065"/>
    <n v="5092471"/>
    <n v="5501809"/>
    <n v="5236909"/>
    <n v="5288140"/>
    <n v="5147450"/>
    <n v="3764850"/>
    <n v="2135547"/>
    <n v="1366990"/>
    <n v="558059"/>
    <n v="36637290"/>
    <n v="4060596"/>
    <n v="3.9291727323270718E-6"/>
    <n v="9.8184162462584477E-7"/>
    <n v="9.087919991406463E-7"/>
    <n v="9.5476167334586106E-7"/>
    <n v="9.455120325861267E-7"/>
    <n v="9.7135474846768786E-7"/>
    <n v="6.9059856302375921E-6"/>
    <n v="1.8262300010254983E-5"/>
    <n v="9.3636383587297636E-5"/>
    <n v="3.0104343805941667E-4"/>
    <n v="1.0808659701631863E-5"/>
    <n v="8.2500204403491501E-5"/>
    <s v="null"/>
    <s v="null"/>
    <s v="null"/>
    <s v="null"/>
    <s v="null"/>
    <s v="null"/>
    <s v="null"/>
    <s v="null"/>
    <s v="null"/>
    <s v="null"/>
    <s v="null"/>
  </r>
  <r>
    <x v="4"/>
    <x v="0"/>
    <x v="7"/>
    <s v="California, 2010"/>
    <s v="California, 2010, Aug"/>
    <n v="10"/>
    <n v="5"/>
    <n v="5"/>
    <n v="5"/>
    <n v="5"/>
    <n v="15"/>
    <n v="25"/>
    <n v="60"/>
    <n v="89"/>
    <n v="191"/>
    <n v="410"/>
    <n v="340"/>
    <n v="2545065"/>
    <n v="5092471"/>
    <n v="5501809"/>
    <n v="5236909"/>
    <n v="5288140"/>
    <n v="5147450"/>
    <n v="3764850"/>
    <n v="2135547"/>
    <n v="1366990"/>
    <n v="558059"/>
    <n v="36637290"/>
    <n v="4060596"/>
    <n v="3.9291727323270718E-6"/>
    <n v="9.8184162462584477E-7"/>
    <n v="9.087919991406463E-7"/>
    <n v="9.5476167334586106E-7"/>
    <n v="9.455120325861267E-7"/>
    <n v="2.9140642454030636E-6"/>
    <n v="6.6403707983053775E-6"/>
    <n v="2.8095846169623053E-5"/>
    <n v="6.5106547963042884E-5"/>
    <n v="3.4225771826993203E-4"/>
    <n v="1.1190784034517837E-5"/>
    <n v="8.3731550737871976E-5"/>
    <s v="null"/>
    <s v="null"/>
    <n v="1.6E-2"/>
    <n v="1.3999999999999999E-2"/>
    <n v="0.03"/>
    <s v="null"/>
    <s v="null"/>
    <s v="null"/>
    <s v="null"/>
    <s v="null"/>
    <s v="null"/>
  </r>
  <r>
    <x v="4"/>
    <x v="0"/>
    <x v="8"/>
    <s v="California, 2010"/>
    <s v="California, 2010, Sep"/>
    <n v="10"/>
    <n v="5"/>
    <n v="5"/>
    <n v="5"/>
    <n v="5"/>
    <n v="5"/>
    <n v="16"/>
    <n v="48"/>
    <n v="98"/>
    <n v="196"/>
    <n v="393"/>
    <n v="342"/>
    <n v="2545065"/>
    <n v="5092471"/>
    <n v="5501809"/>
    <n v="5236909"/>
    <n v="5288140"/>
    <n v="5147450"/>
    <n v="3764850"/>
    <n v="2135547"/>
    <n v="1366990"/>
    <n v="558059"/>
    <n v="36637290"/>
    <n v="4060596"/>
    <n v="3.9291727323270718E-6"/>
    <n v="9.8184162462584477E-7"/>
    <n v="9.087919991406463E-7"/>
    <n v="9.5476167334586106E-7"/>
    <n v="9.455120325861267E-7"/>
    <n v="9.7135474846768786E-7"/>
    <n v="4.2498373109154414E-6"/>
    <n v="2.2476676935698441E-5"/>
    <n v="7.1690356184024752E-5"/>
    <n v="3.5121734440265274E-4"/>
    <n v="1.0726775916013439E-5"/>
    <n v="8.4224089271624163E-5"/>
    <s v="null"/>
    <s v="null"/>
    <n v="7.5999999999999998E-2"/>
    <n v="0.10199999999999999"/>
    <n v="0.16500000000000001"/>
    <s v="null"/>
    <s v="null"/>
    <s v="null"/>
    <s v="null"/>
    <s v="null"/>
    <s v="null"/>
  </r>
  <r>
    <x v="4"/>
    <x v="0"/>
    <x v="9"/>
    <s v="California, 2010"/>
    <s v="California, 2010, Oct"/>
    <n v="10"/>
    <n v="5"/>
    <n v="5"/>
    <n v="5"/>
    <n v="5"/>
    <n v="5"/>
    <n v="20"/>
    <n v="53"/>
    <n v="130"/>
    <n v="212"/>
    <n v="450"/>
    <n v="395"/>
    <n v="2545065"/>
    <n v="5092471"/>
    <n v="5501809"/>
    <n v="5236909"/>
    <n v="5288140"/>
    <n v="5147450"/>
    <n v="3764850"/>
    <n v="2135547"/>
    <n v="1366990"/>
    <n v="558059"/>
    <n v="36637290"/>
    <n v="4060596"/>
    <n v="3.9291727323270718E-6"/>
    <n v="9.8184162462584477E-7"/>
    <n v="9.087919991406463E-7"/>
    <n v="9.5476167334586106E-7"/>
    <n v="9.455120325861267E-7"/>
    <n v="9.7135474846768786E-7"/>
    <n v="5.3122966386443022E-6"/>
    <n v="2.4817997449833696E-5"/>
    <n v="9.5099452080849161E-5"/>
    <n v="3.7988814802735913E-4"/>
    <n v="1.2282567842763479E-5"/>
    <n v="9.7276360416057156E-5"/>
    <n v="7.0150000000000004E-2"/>
    <s v="null"/>
    <n v="0.20399999999999999"/>
    <n v="0.36899999999999999"/>
    <n v="0.315"/>
    <n v="1.4E-5"/>
    <n v="1.5E-5"/>
    <n v="6.9999999999999999E-6"/>
    <n v="3.7500000000000005E-6"/>
    <n v="1.2222222222222223E-6"/>
    <n v="1.5E-6"/>
  </r>
  <r>
    <x v="4"/>
    <x v="0"/>
    <x v="10"/>
    <s v="California, 2010"/>
    <s v="California, 2010, Nov"/>
    <n v="10"/>
    <n v="5"/>
    <n v="5"/>
    <n v="5"/>
    <n v="5"/>
    <n v="10"/>
    <n v="29"/>
    <n v="56"/>
    <n v="132"/>
    <n v="257"/>
    <n v="514"/>
    <n v="445"/>
    <n v="2545065"/>
    <n v="5092471"/>
    <n v="5501809"/>
    <n v="5236909"/>
    <n v="5288140"/>
    <n v="5147450"/>
    <n v="3764850"/>
    <n v="2135547"/>
    <n v="1366990"/>
    <n v="558059"/>
    <n v="36637290"/>
    <n v="4060596"/>
    <n v="3.9291727323270718E-6"/>
    <n v="9.8184162462584477E-7"/>
    <n v="9.087919991406463E-7"/>
    <n v="9.5476167334586106E-7"/>
    <n v="9.455120325861267E-7"/>
    <n v="1.9427094969353757E-6"/>
    <n v="7.7028301260342375E-6"/>
    <n v="2.6222789758314847E-5"/>
    <n v="9.6562520574400686E-5"/>
    <n v="4.6052478322184569E-4"/>
    <n v="1.4029421935956508E-5"/>
    <n v="1.0958982375986185E-4"/>
    <n v="8.8550000000000004E-2"/>
    <s v="null"/>
    <n v="0.29199999999999998"/>
    <n v="0.505"/>
    <n v="0.47700000000000004"/>
    <n v="1.8E-5"/>
    <n v="2.9E-5"/>
    <n v="1.2E-5"/>
    <n v="1.2500000000000001E-6"/>
    <n v="8.0555555555555556E-7"/>
    <n v="9.9999999999999995E-7"/>
  </r>
  <r>
    <x v="4"/>
    <x v="0"/>
    <x v="11"/>
    <s v="California, 2010"/>
    <s v="California, 2010, Dec"/>
    <n v="10"/>
    <n v="5"/>
    <n v="5"/>
    <n v="5"/>
    <n v="5"/>
    <n v="23"/>
    <n v="28"/>
    <n v="69"/>
    <n v="139"/>
    <n v="295"/>
    <n v="584"/>
    <n v="503"/>
    <n v="2545065"/>
    <n v="5092471"/>
    <n v="5501809"/>
    <n v="5236909"/>
    <n v="5288140"/>
    <n v="5147450"/>
    <n v="3764850"/>
    <n v="2135547"/>
    <n v="1366990"/>
    <n v="558059"/>
    <n v="36637290"/>
    <n v="4060596"/>
    <n v="3.9291727323270718E-6"/>
    <n v="9.8184162462584477E-7"/>
    <n v="9.087919991406463E-7"/>
    <n v="9.5476167334586106E-7"/>
    <n v="9.455120325861267E-7"/>
    <n v="4.4682318429513645E-6"/>
    <n v="7.4372152941020229E-6"/>
    <n v="3.231022309506651E-5"/>
    <n v="1.0168326030183103E-4"/>
    <n v="5.2861794183052329E-4"/>
    <n v="1.5940043600386383E-5"/>
    <n v="1.238734412386753E-4"/>
    <n v="0.10307999999999999"/>
    <s v="null"/>
    <n v="0.32700000000000001"/>
    <n v="0.53800000000000003"/>
    <n v="0.54700000000000004"/>
    <n v="4.5999999999999993E-5"/>
    <n v="5.8E-5"/>
    <n v="2.9E-5"/>
    <n v="5.6000000000000006E-6"/>
    <n v="2.3777777777777779E-6"/>
    <n v="3.4000000000000005E-6"/>
  </r>
  <r>
    <x v="4"/>
    <x v="1"/>
    <x v="0"/>
    <s v="California, 2011"/>
    <s v="California, 2011, Jan"/>
    <n v="10"/>
    <n v="5"/>
    <n v="5"/>
    <n v="5"/>
    <n v="10"/>
    <n v="19"/>
    <n v="50"/>
    <n v="74"/>
    <n v="168"/>
    <n v="360"/>
    <n v="706"/>
    <n v="602"/>
    <n v="2545224"/>
    <n v="5080144"/>
    <n v="5545988"/>
    <n v="5285221"/>
    <n v="5237049"/>
    <n v="5195923"/>
    <n v="3911818"/>
    <n v="2213259"/>
    <n v="1373016"/>
    <n v="581558"/>
    <n v="36969200"/>
    <n v="4167833"/>
    <n v="3.9289272771276711E-6"/>
    <n v="9.842240692389823E-7"/>
    <n v="9.015526178563675E-7"/>
    <n v="9.4603423395161717E-7"/>
    <n v="1.9094723001446042E-6"/>
    <n v="3.6567131576045294E-6"/>
    <n v="1.2781780747468313E-5"/>
    <n v="3.343485782730354E-5"/>
    <n v="1.2235837018650911E-4"/>
    <n v="6.1902682105654118E-4"/>
    <n v="1.9096978024950501E-5"/>
    <n v="1.444395684759922E-4"/>
    <n v="0.14089999999999997"/>
    <s v="null"/>
    <n v="0.36"/>
    <n v="0.57899999999999996"/>
    <n v="0.61399999999999999"/>
    <n v="7.9000000000000009E-5"/>
    <n v="2.1800000000000001E-4"/>
    <n v="9.800000000000001E-5"/>
    <n v="8.2500000000000006E-6"/>
    <n v="1.0805555555555553E-5"/>
    <n v="1.7499999999999998E-5"/>
  </r>
  <r>
    <x v="4"/>
    <x v="1"/>
    <x v="1"/>
    <s v="California, 2011"/>
    <s v="California, 2011, Feb"/>
    <n v="10"/>
    <n v="5"/>
    <n v="5"/>
    <n v="13"/>
    <n v="13"/>
    <n v="34"/>
    <n v="51"/>
    <n v="61"/>
    <n v="160"/>
    <n v="305"/>
    <n v="657"/>
    <n v="526"/>
    <n v="2545224"/>
    <n v="5080144"/>
    <n v="5545988"/>
    <n v="5285221"/>
    <n v="5237049"/>
    <n v="5195923"/>
    <n v="3911818"/>
    <n v="2213259"/>
    <n v="1373016"/>
    <n v="581558"/>
    <n v="36969200"/>
    <n v="4167833"/>
    <n v="3.9289272771276711E-6"/>
    <n v="9.842240692389823E-7"/>
    <n v="9.015526178563675E-7"/>
    <n v="2.4596890082742048E-6"/>
    <n v="2.4823139901879855E-6"/>
    <n v="6.5435919662396843E-6"/>
    <n v="1.3037416362417678E-5"/>
    <n v="2.7561166587371836E-5"/>
    <n v="1.1653178113000868E-4"/>
    <n v="5.2445327895068073E-4"/>
    <n v="1.7771550371660735E-5"/>
    <n v="1.2620467278799319E-4"/>
    <n v="0.18862499999999999"/>
    <s v="null"/>
    <n v="0.376"/>
    <n v="0.59899999999999998"/>
    <n v="0.63200000000000001"/>
    <n v="1.85E-4"/>
    <n v="5.6700000000000001E-4"/>
    <n v="3.0199999999999997E-4"/>
    <n v="2.65E-5"/>
    <n v="2.8305555555555546E-5"/>
    <n v="5.0999999999999993E-5"/>
  </r>
  <r>
    <x v="4"/>
    <x v="1"/>
    <x v="2"/>
    <s v="California, 2011"/>
    <s v="California, 2011, Mar"/>
    <n v="10"/>
    <n v="5"/>
    <n v="5"/>
    <n v="5"/>
    <n v="17"/>
    <n v="42"/>
    <n v="65"/>
    <n v="74"/>
    <n v="186"/>
    <n v="334"/>
    <n v="743"/>
    <n v="594"/>
    <n v="2545224"/>
    <n v="5080144"/>
    <n v="5545988"/>
    <n v="5285221"/>
    <n v="5237049"/>
    <n v="5195923"/>
    <n v="3911818"/>
    <n v="2213259"/>
    <n v="1373016"/>
    <n v="581558"/>
    <n v="36969200"/>
    <n v="4167833"/>
    <n v="3.9289272771276711E-6"/>
    <n v="9.842240692389823E-7"/>
    <n v="9.015526178563675E-7"/>
    <n v="9.4603423395161717E-7"/>
    <n v="3.2461029102458275E-6"/>
    <n v="8.0832606641784341E-6"/>
    <n v="1.6616314971708808E-5"/>
    <n v="3.343485782730354E-5"/>
    <n v="1.3546819556363508E-4"/>
    <n v="5.7431932842467992E-4"/>
    <n v="2.0097811150903994E-5"/>
    <n v="1.425201057719923E-4"/>
    <n v="0.15458"/>
    <s v="null"/>
    <n v="0.38300000000000001"/>
    <n v="0.6070000000000001"/>
    <n v="0.64300000000000002"/>
    <n v="2.9100000000000003E-4"/>
    <n v="1.1040000000000002E-3"/>
    <n v="5.4600000000000004E-4"/>
    <n v="2.1000000000000002E-5"/>
    <n v="2.7755555555555563E-5"/>
    <n v="4.88E-5"/>
  </r>
  <r>
    <x v="4"/>
    <x v="1"/>
    <x v="3"/>
    <s v="California, 2011"/>
    <s v="California, 2011, Apr"/>
    <n v="10"/>
    <n v="5"/>
    <n v="5"/>
    <n v="5"/>
    <n v="5"/>
    <n v="18"/>
    <n v="33"/>
    <n v="57"/>
    <n v="145"/>
    <n v="267"/>
    <n v="550"/>
    <n v="469"/>
    <n v="2545224"/>
    <n v="5080144"/>
    <n v="5545988"/>
    <n v="5285221"/>
    <n v="5237049"/>
    <n v="5195923"/>
    <n v="3911818"/>
    <n v="2213259"/>
    <n v="1373016"/>
    <n v="581558"/>
    <n v="36969200"/>
    <n v="4167833"/>
    <n v="3.9289272771276711E-6"/>
    <n v="9.842240692389823E-7"/>
    <n v="9.015526178563675E-7"/>
    <n v="9.4603423395161717E-7"/>
    <n v="9.5473615007230209E-7"/>
    <n v="3.464254570362186E-6"/>
    <n v="8.435975293329087E-6"/>
    <n v="2.5753876975085157E-5"/>
    <n v="1.0560692664907036E-4"/>
    <n v="4.5911155895026807E-4"/>
    <n v="1.4877249169579001E-5"/>
    <n v="1.1252850102199393E-4"/>
    <n v="8.4125000000000005E-2"/>
    <s v="null"/>
    <n v="0.38799999999999996"/>
    <n v="0.61699999999999999"/>
    <n v="0.64800000000000002"/>
    <n v="2.9600000000000004E-4"/>
    <n v="1.1920000000000001E-3"/>
    <n v="5.8900000000000001E-4"/>
    <n v="1.2500000000000001E-6"/>
    <n v="4.7499999999999994E-6"/>
    <n v="1.075E-5"/>
  </r>
  <r>
    <x v="4"/>
    <x v="1"/>
    <x v="4"/>
    <s v="California, 2011"/>
    <s v="California, 2011, May"/>
    <n v="10"/>
    <n v="5"/>
    <n v="5"/>
    <n v="5"/>
    <n v="5"/>
    <n v="15"/>
    <n v="32"/>
    <n v="48"/>
    <n v="121"/>
    <n v="241"/>
    <n v="487"/>
    <n v="410"/>
    <n v="2545224"/>
    <n v="5080144"/>
    <n v="5545988"/>
    <n v="5285221"/>
    <n v="5237049"/>
    <n v="5195923"/>
    <n v="3911818"/>
    <n v="2213259"/>
    <n v="1373016"/>
    <n v="581558"/>
    <n v="36969200"/>
    <n v="4167833"/>
    <n v="3.9289272771276711E-6"/>
    <n v="9.842240692389823E-7"/>
    <n v="9.015526178563675E-7"/>
    <n v="9.4603423395161717E-7"/>
    <n v="9.5473615007230209E-7"/>
    <n v="2.8868788086351549E-6"/>
    <n v="8.1803396783797194E-6"/>
    <n v="2.1687475347440132E-5"/>
    <n v="8.8127159479569069E-5"/>
    <n v="4.1440406631840677E-4"/>
    <n v="1.3173127901063588E-5"/>
    <n v="9.837246357999469E-5"/>
    <n v="6.7225000000000007E-2"/>
    <s v="null"/>
    <n v="0.38900000000000001"/>
    <n v="0.625"/>
    <n v="0.64800000000000002"/>
    <s v="null"/>
    <s v="null"/>
    <s v="null"/>
    <s v="null"/>
    <s v="null"/>
    <s v="null"/>
  </r>
  <r>
    <x v="4"/>
    <x v="1"/>
    <x v="5"/>
    <s v="California, 2011"/>
    <s v="California, 2011, Jun"/>
    <n v="10"/>
    <n v="5"/>
    <n v="5"/>
    <n v="5"/>
    <n v="5"/>
    <n v="12"/>
    <n v="34"/>
    <n v="41"/>
    <n v="117"/>
    <n v="224"/>
    <n v="458"/>
    <n v="382"/>
    <n v="2545224"/>
    <n v="5080144"/>
    <n v="5545988"/>
    <n v="5285221"/>
    <n v="5237049"/>
    <n v="5195923"/>
    <n v="3911818"/>
    <n v="2213259"/>
    <n v="1373016"/>
    <n v="581558"/>
    <n v="36969200"/>
    <n v="4167833"/>
    <n v="3.9289272771276711E-6"/>
    <n v="9.842240692389823E-7"/>
    <n v="9.015526178563675E-7"/>
    <n v="9.4603423395161717E-7"/>
    <n v="9.5473615007230209E-7"/>
    <n v="2.3095030469081238E-6"/>
    <n v="8.6916109082784529E-6"/>
    <n v="1.8524718525938446E-5"/>
    <n v="8.5213864951318846E-5"/>
    <n v="3.8517224421295897E-4"/>
    <n v="1.2388691126667605E-5"/>
    <n v="9.1654344115995045E-5"/>
    <n v="4.9840000000000002E-2"/>
    <s v="null"/>
    <s v="null"/>
    <s v="null"/>
    <s v="null"/>
    <s v="null"/>
    <s v="null"/>
    <s v="null"/>
    <s v="null"/>
    <s v="null"/>
    <s v="null"/>
  </r>
  <r>
    <x v="4"/>
    <x v="1"/>
    <x v="6"/>
    <s v="California, 2011"/>
    <s v="California, 2011, Jul"/>
    <n v="10"/>
    <n v="5"/>
    <n v="5"/>
    <n v="5"/>
    <n v="5"/>
    <n v="16"/>
    <n v="25"/>
    <n v="48"/>
    <n v="107"/>
    <n v="218"/>
    <n v="444"/>
    <n v="373"/>
    <n v="2545224"/>
    <n v="5080144"/>
    <n v="5545988"/>
    <n v="5285221"/>
    <n v="5237049"/>
    <n v="5195923"/>
    <n v="3911818"/>
    <n v="2213259"/>
    <n v="1373016"/>
    <n v="581558"/>
    <n v="36969200"/>
    <n v="4167833"/>
    <n v="3.9289272771276711E-6"/>
    <n v="9.842240692389823E-7"/>
    <n v="9.015526178563675E-7"/>
    <n v="9.4603423395161717E-7"/>
    <n v="9.5473615007230209E-7"/>
    <n v="3.0793373958774987E-6"/>
    <n v="6.3908903737341563E-6"/>
    <n v="2.1687475347440132E-5"/>
    <n v="7.7930628630693311E-5"/>
    <n v="3.748551305286833E-4"/>
    <n v="1.2009997511441957E-5"/>
    <n v="8.9494948573995171E-5"/>
    <n v="3.39E-2"/>
    <s v="null"/>
    <s v="null"/>
    <s v="null"/>
    <s v="null"/>
    <s v="null"/>
    <s v="null"/>
    <s v="null"/>
    <s v="null"/>
    <s v="null"/>
    <s v="null"/>
  </r>
  <r>
    <x v="4"/>
    <x v="1"/>
    <x v="7"/>
    <s v="California, 2011"/>
    <s v="California, 2011, Aug"/>
    <n v="10"/>
    <n v="5"/>
    <n v="5"/>
    <n v="5"/>
    <n v="5"/>
    <n v="5"/>
    <n v="33"/>
    <n v="45"/>
    <n v="113"/>
    <n v="188"/>
    <n v="414"/>
    <n v="346"/>
    <n v="2545224"/>
    <n v="5080144"/>
    <n v="5545988"/>
    <n v="5285221"/>
    <n v="5237049"/>
    <n v="5195923"/>
    <n v="3911818"/>
    <n v="2213259"/>
    <n v="1373016"/>
    <n v="581558"/>
    <n v="36969200"/>
    <n v="4167833"/>
    <n v="3.9289272771276711E-6"/>
    <n v="9.842240692389823E-7"/>
    <n v="9.015526178563675E-7"/>
    <n v="9.4603423395161717E-7"/>
    <n v="9.5473615007230209E-7"/>
    <n v="9.622929362117183E-7"/>
    <n v="8.435975293329087E-6"/>
    <n v="2.0332008138225124E-5"/>
    <n v="8.2300570423068638E-5"/>
    <n v="3.2326956210730487E-4"/>
    <n v="1.1198511193101284E-5"/>
    <n v="8.3016761947995522E-5"/>
    <n v="2.792E-2"/>
    <s v="null"/>
    <n v="2.4E-2"/>
    <n v="1.6E-2"/>
    <n v="5.7000000000000002E-2"/>
    <s v="null"/>
    <s v="null"/>
    <s v="null"/>
    <s v="null"/>
    <s v="null"/>
    <s v="null"/>
  </r>
  <r>
    <x v="4"/>
    <x v="1"/>
    <x v="8"/>
    <s v="California, 2011"/>
    <s v="California, 2011, Sep"/>
    <n v="10"/>
    <n v="5"/>
    <n v="5"/>
    <n v="5"/>
    <n v="5"/>
    <n v="11"/>
    <n v="28"/>
    <n v="45"/>
    <n v="112"/>
    <n v="178"/>
    <n v="404"/>
    <n v="335"/>
    <n v="2545224"/>
    <n v="5080144"/>
    <n v="5545988"/>
    <n v="5285221"/>
    <n v="5237049"/>
    <n v="5195923"/>
    <n v="3911818"/>
    <n v="2213259"/>
    <n v="1373016"/>
    <n v="581558"/>
    <n v="36969200"/>
    <n v="4167833"/>
    <n v="3.9289272771276711E-6"/>
    <n v="9.842240692389823E-7"/>
    <n v="9.015526178563675E-7"/>
    <n v="9.4603423395161717E-7"/>
    <n v="9.5473615007230209E-7"/>
    <n v="2.1170444596657804E-6"/>
    <n v="7.1577972185822549E-6"/>
    <n v="2.0332008138225124E-5"/>
    <n v="8.1572246791006072E-5"/>
    <n v="3.0607437263351203E-4"/>
    <n v="1.0928015753654394E-5"/>
    <n v="8.0377500729995655E-5"/>
    <n v="4.1524999999999999E-2"/>
    <s v="null"/>
    <n v="8.5999999999999993E-2"/>
    <n v="0.105"/>
    <n v="0.22399999999999998"/>
    <s v="null"/>
    <s v="null"/>
    <s v="null"/>
    <s v="null"/>
    <s v="null"/>
    <s v="null"/>
  </r>
  <r>
    <x v="4"/>
    <x v="1"/>
    <x v="9"/>
    <s v="California, 2011"/>
    <s v="California, 2011, Oct"/>
    <n v="10"/>
    <n v="5"/>
    <n v="5"/>
    <n v="5"/>
    <n v="5"/>
    <n v="16"/>
    <n v="28"/>
    <n v="44"/>
    <n v="101"/>
    <n v="228"/>
    <n v="447"/>
    <n v="373"/>
    <n v="2545224"/>
    <n v="5080144"/>
    <n v="5545988"/>
    <n v="5285221"/>
    <n v="5237049"/>
    <n v="5195923"/>
    <n v="3911818"/>
    <n v="2213259"/>
    <n v="1373016"/>
    <n v="581558"/>
    <n v="36969200"/>
    <n v="4167833"/>
    <n v="3.9289272771276711E-6"/>
    <n v="9.842240692389823E-7"/>
    <n v="9.015526178563675E-7"/>
    <n v="9.4603423395161717E-7"/>
    <n v="9.5473615007230209E-7"/>
    <n v="3.0793373958774987E-6"/>
    <n v="7.1577972185822549E-6"/>
    <n v="1.9880185735153453E-5"/>
    <n v="7.3560686838317985E-5"/>
    <n v="3.9205032000247608E-4"/>
    <n v="1.2091146143276024E-5"/>
    <n v="8.9494948573995171E-5"/>
    <n v="7.1724999999999997E-2"/>
    <s v="null"/>
    <n v="0.22399999999999998"/>
    <n v="0.39400000000000002"/>
    <n v="0.40299999999999997"/>
    <n v="0"/>
    <n v="1.9999999999999999E-6"/>
    <n v="0"/>
    <n v="0"/>
    <n v="5.5555555555555555E-8"/>
    <n v="0"/>
  </r>
  <r>
    <x v="4"/>
    <x v="1"/>
    <x v="10"/>
    <s v="California, 2011"/>
    <s v="California, 2011, Nov"/>
    <n v="10"/>
    <n v="5"/>
    <n v="5"/>
    <n v="5"/>
    <n v="5"/>
    <n v="10"/>
    <n v="22"/>
    <n v="60"/>
    <n v="134"/>
    <n v="240"/>
    <n v="496"/>
    <n v="434"/>
    <n v="2545224"/>
    <n v="5080144"/>
    <n v="5545988"/>
    <n v="5285221"/>
    <n v="5237049"/>
    <n v="5195923"/>
    <n v="3911818"/>
    <n v="2213259"/>
    <n v="1373016"/>
    <n v="581558"/>
    <n v="36969200"/>
    <n v="4167833"/>
    <n v="3.9289272771276711E-6"/>
    <n v="9.842240692389823E-7"/>
    <n v="9.015526178563675E-7"/>
    <n v="9.4603423395161717E-7"/>
    <n v="9.5473615007230209E-7"/>
    <n v="1.9245858724234366E-6"/>
    <n v="5.6239835288860577E-6"/>
    <n v="2.7109344184300165E-5"/>
    <n v="9.7595366696382274E-5"/>
    <n v="4.1268454737102749E-4"/>
    <n v="1.341657379656579E-5"/>
    <n v="1.0413085169199438E-4"/>
    <n v="7.4939999999999993E-2"/>
    <s v="null"/>
    <n v="0.30199999999999999"/>
    <n v="0.51800000000000002"/>
    <n v="0.53900000000000003"/>
    <n v="0"/>
    <n v="3.9999999999999998E-6"/>
    <n v="1.9999999999999999E-6"/>
    <n v="0"/>
    <n v="1.6666666666666668E-7"/>
    <n v="4.9999999999999998E-7"/>
  </r>
  <r>
    <x v="4"/>
    <x v="1"/>
    <x v="11"/>
    <s v="California, 2011"/>
    <s v="California, 2011, Dec"/>
    <n v="10"/>
    <n v="5"/>
    <n v="5"/>
    <n v="5"/>
    <n v="5"/>
    <n v="18"/>
    <n v="43"/>
    <n v="74"/>
    <n v="153"/>
    <n v="267"/>
    <n v="585"/>
    <n v="494"/>
    <n v="2545224"/>
    <n v="5080144"/>
    <n v="5545988"/>
    <n v="5285221"/>
    <n v="5237049"/>
    <n v="5195923"/>
    <n v="3911818"/>
    <n v="2213259"/>
    <n v="1373016"/>
    <n v="581558"/>
    <n v="36969200"/>
    <n v="4167833"/>
    <n v="3.9289272771276711E-6"/>
    <n v="9.842240692389823E-7"/>
    <n v="9.015526178563675E-7"/>
    <n v="9.4603423395161717E-7"/>
    <n v="9.5473615007230209E-7"/>
    <n v="3.464254570362186E-6"/>
    <n v="1.0992331442822749E-5"/>
    <n v="3.343485782730354E-5"/>
    <n v="1.1143351570557081E-4"/>
    <n v="4.5911155895026807E-4"/>
    <n v="1.582398320764312E-5"/>
    <n v="1.185268219719936E-4"/>
    <n v="8.4875000000000006E-2"/>
    <s v="null"/>
    <n v="0.33700000000000002"/>
    <n v="0.55900000000000005"/>
    <n v="0.59299999999999997"/>
    <n v="1.0000000000000001E-5"/>
    <n v="1.8E-5"/>
    <n v="1.2E-5"/>
    <n v="2.0000000000000003E-6"/>
    <n v="1.1111111111111112E-6"/>
    <n v="1.8000000000000001E-6"/>
  </r>
  <r>
    <x v="4"/>
    <x v="2"/>
    <x v="0"/>
    <s v="California, 2012"/>
    <s v="California, 2012, Jan"/>
    <n v="10"/>
    <n v="5"/>
    <n v="5"/>
    <n v="5"/>
    <n v="5"/>
    <n v="27"/>
    <n v="39"/>
    <n v="74"/>
    <n v="163"/>
    <n v="352"/>
    <n v="685"/>
    <n v="589"/>
    <n v="2543777"/>
    <n v="5081207"/>
    <n v="5582767"/>
    <n v="5343359"/>
    <n v="5199915"/>
    <n v="5224402"/>
    <n v="4049135"/>
    <n v="2312897"/>
    <n v="1381604"/>
    <n v="606005"/>
    <n v="37325068"/>
    <n v="4300506"/>
    <n v="3.9311622048630836E-6"/>
    <n v="9.8401816733701256E-7"/>
    <n v="8.9561323264968791E-7"/>
    <n v="9.3574098240451372E-7"/>
    <n v="9.6155417925100693E-7"/>
    <n v="5.1680555975592995E-6"/>
    <n v="9.6316867676676623E-6"/>
    <n v="3.1994507321337696E-5"/>
    <n v="1.179788130318094E-4"/>
    <n v="5.8085329328965937E-4"/>
    <n v="1.8352277348831621E-5"/>
    <n v="1.3696062742384269E-4"/>
    <n v="9.7275E-2"/>
    <s v="null"/>
    <n v="0.35799999999999998"/>
    <n v="0.58299999999999996"/>
    <n v="0.61599999999999999"/>
    <n v="1.5E-5"/>
    <n v="9.1000000000000003E-5"/>
    <n v="6.3999999999999997E-5"/>
    <n v="1.2500000000000001E-6"/>
    <n v="5.6666666666666669E-6"/>
    <n v="1.2999999999999999E-5"/>
  </r>
  <r>
    <x v="4"/>
    <x v="2"/>
    <x v="1"/>
    <s v="California, 2012"/>
    <s v="California, 2012, Feb"/>
    <n v="10"/>
    <n v="5"/>
    <n v="5"/>
    <n v="5"/>
    <n v="5"/>
    <n v="20"/>
    <n v="42"/>
    <n v="64"/>
    <n v="118"/>
    <n v="305"/>
    <n v="579"/>
    <n v="487"/>
    <n v="2543777"/>
    <n v="5081207"/>
    <n v="5582767"/>
    <n v="5343359"/>
    <n v="5199915"/>
    <n v="5224402"/>
    <n v="4049135"/>
    <n v="2312897"/>
    <n v="1381604"/>
    <n v="606005"/>
    <n v="37325068"/>
    <n v="4300506"/>
    <n v="3.9311622048630836E-6"/>
    <n v="9.8401816733701256E-7"/>
    <n v="8.9561323264968791E-7"/>
    <n v="9.3574098240451372E-7"/>
    <n v="9.6155417925100693E-7"/>
    <n v="3.8281893315254073E-6"/>
    <n v="1.0372585749795944E-5"/>
    <n v="2.7670925250886658E-5"/>
    <n v="8.5407975078242396E-5"/>
    <n v="5.0329617742427869E-4"/>
    <n v="1.5512362897771546E-5"/>
    <n v="1.1324248820952698E-4"/>
    <n v="0.12909999999999999"/>
    <s v="null"/>
    <n v="0.36600000000000005"/>
    <n v="0.60499999999999998"/>
    <n v="0.621"/>
    <n v="4.5000000000000003E-5"/>
    <n v="2.31E-4"/>
    <n v="1.4900000000000002E-4"/>
    <n v="7.500000000000001E-6"/>
    <n v="1.0972222222222223E-5"/>
    <n v="2.1500000000000001E-5"/>
  </r>
  <r>
    <x v="4"/>
    <x v="2"/>
    <x v="2"/>
    <s v="California, 2012"/>
    <s v="California, 2012, Mar"/>
    <n v="10"/>
    <n v="5"/>
    <n v="5"/>
    <n v="5"/>
    <n v="5"/>
    <n v="19"/>
    <n v="49"/>
    <n v="76"/>
    <n v="153"/>
    <n v="343"/>
    <n v="670"/>
    <n v="572"/>
    <n v="2543777"/>
    <n v="5081207"/>
    <n v="5582767"/>
    <n v="5343359"/>
    <n v="5199915"/>
    <n v="5224402"/>
    <n v="4049135"/>
    <n v="2312897"/>
    <n v="1381604"/>
    <n v="606005"/>
    <n v="37325068"/>
    <n v="4300506"/>
    <n v="3.9311622048630836E-6"/>
    <n v="9.8401816733701256E-7"/>
    <n v="8.9561323264968791E-7"/>
    <n v="9.3574098240451372E-7"/>
    <n v="9.6155417925100693E-7"/>
    <n v="3.6367798649491367E-6"/>
    <n v="1.2101350041428601E-5"/>
    <n v="3.2859223735427908E-5"/>
    <n v="1.1074084904212785E-4"/>
    <n v="5.6600193067713963E-4"/>
    <n v="1.7950402662360858E-5"/>
    <n v="1.3300760422145673E-4"/>
    <n v="9.4500000000000001E-2"/>
    <s v="null"/>
    <n v="0.376"/>
    <n v="0.6070000000000001"/>
    <n v="0.63100000000000001"/>
    <n v="1.44E-4"/>
    <n v="8.7700000000000007E-4"/>
    <n v="4.4100000000000004E-4"/>
    <n v="2.0000000000000002E-5"/>
    <n v="3.1755555555555556E-5"/>
    <n v="5.8600000000000001E-5"/>
  </r>
  <r>
    <x v="4"/>
    <x v="2"/>
    <x v="3"/>
    <s v="California, 2012"/>
    <s v="California, 2012, Apr"/>
    <n v="10"/>
    <n v="5"/>
    <n v="5"/>
    <n v="5"/>
    <n v="5"/>
    <n v="13"/>
    <n v="43"/>
    <n v="67"/>
    <n v="137"/>
    <n v="251"/>
    <n v="541"/>
    <n v="455"/>
    <n v="2543777"/>
    <n v="5081207"/>
    <n v="5582767"/>
    <n v="5343359"/>
    <n v="5199915"/>
    <n v="5224402"/>
    <n v="4049135"/>
    <n v="2312897"/>
    <n v="1381604"/>
    <n v="606005"/>
    <n v="37325068"/>
    <n v="4300506"/>
    <n v="3.9311622048630836E-6"/>
    <n v="9.8401816733701256E-7"/>
    <n v="8.9561323264968791E-7"/>
    <n v="9.3574098240451372E-7"/>
    <n v="9.6155417925100693E-7"/>
    <n v="2.4883230654915147E-6"/>
    <n v="1.0619552077172038E-5"/>
    <n v="2.8967999872021969E-5"/>
    <n v="9.9160106658637345E-5"/>
    <n v="4.1418800174916051E-4"/>
    <n v="1.4494280358712273E-5"/>
    <n v="1.0580150335797695E-4"/>
    <n v="8.2224999999999993E-2"/>
    <s v="null"/>
    <n v="0.39600000000000002"/>
    <n v="0.6070000000000001"/>
    <n v="0.63100000000000001"/>
    <n v="1.7399999999999997E-4"/>
    <n v="1.1690000000000001E-3"/>
    <n v="5.71E-4"/>
    <n v="7.500000000000001E-6"/>
    <n v="1.7388888888888897E-5"/>
    <n v="3.2499999999999997E-5"/>
  </r>
  <r>
    <x v="4"/>
    <x v="2"/>
    <x v="4"/>
    <s v="California, 2012"/>
    <s v="California, 2012, May"/>
    <n v="10"/>
    <n v="5"/>
    <n v="5"/>
    <n v="5"/>
    <n v="5"/>
    <n v="18"/>
    <n v="28"/>
    <n v="50"/>
    <n v="106"/>
    <n v="228"/>
    <n v="460"/>
    <n v="384"/>
    <n v="2543777"/>
    <n v="5081207"/>
    <n v="5582767"/>
    <n v="5343359"/>
    <n v="5199915"/>
    <n v="5224402"/>
    <n v="4049135"/>
    <n v="2312897"/>
    <n v="1381604"/>
    <n v="606005"/>
    <n v="37325068"/>
    <n v="4300506"/>
    <n v="3.9311622048630836E-6"/>
    <n v="9.8401816733701256E-7"/>
    <n v="8.9561323264968791E-7"/>
    <n v="9.3574098240451372E-7"/>
    <n v="9.6155417925100693E-7"/>
    <n v="3.4453703983728665E-6"/>
    <n v="6.9150571665306296E-6"/>
    <n v="2.1617910352255201E-5"/>
    <n v="7.6722418290624524E-5"/>
    <n v="3.762345195171657E-4"/>
    <n v="1.2324157051770141E-5"/>
    <n v="8.9291818218600319E-5"/>
    <n v="6.1519999999999998E-2"/>
    <s v="null"/>
    <n v="0.40500000000000003"/>
    <n v="0.6070000000000001"/>
    <n v="0.63100000000000001"/>
    <s v="null"/>
    <s v="null"/>
    <s v="null"/>
    <s v="null"/>
    <s v="null"/>
    <s v="null"/>
  </r>
  <r>
    <x v="4"/>
    <x v="2"/>
    <x v="5"/>
    <s v="California, 2012"/>
    <s v="California, 2012, Jun"/>
    <n v="10"/>
    <n v="5"/>
    <n v="5"/>
    <n v="5"/>
    <n v="5"/>
    <n v="17"/>
    <n v="31"/>
    <n v="48"/>
    <n v="106"/>
    <n v="192"/>
    <n v="424"/>
    <n v="346"/>
    <n v="2543777"/>
    <n v="5081207"/>
    <n v="5582767"/>
    <n v="5343359"/>
    <n v="5199915"/>
    <n v="5224402"/>
    <n v="4049135"/>
    <n v="2312897"/>
    <n v="1381604"/>
    <n v="606005"/>
    <n v="37325068"/>
    <n v="4300506"/>
    <n v="3.9311622048630836E-6"/>
    <n v="9.8401816733701256E-7"/>
    <n v="8.9561323264968791E-7"/>
    <n v="9.3574098240451372E-7"/>
    <n v="9.6155417925100693E-7"/>
    <n v="3.2539609317965959E-6"/>
    <n v="7.655956148658911E-6"/>
    <n v="2.0753193938164992E-5"/>
    <n v="7.6722418290624524E-5"/>
    <n v="3.1682906906708693E-4"/>
    <n v="1.1359657804240304E-5"/>
    <n v="8.0455648707384672E-5"/>
    <n v="4.6399999999999997E-2"/>
    <s v="null"/>
    <s v="null"/>
    <s v="null"/>
    <s v="null"/>
    <s v="null"/>
    <s v="null"/>
    <s v="null"/>
    <s v="null"/>
    <s v="null"/>
    <s v="null"/>
  </r>
  <r>
    <x v="4"/>
    <x v="2"/>
    <x v="6"/>
    <s v="California, 2012"/>
    <s v="California, 2012, Jul"/>
    <n v="10"/>
    <n v="5"/>
    <n v="5"/>
    <n v="5"/>
    <n v="5"/>
    <n v="14"/>
    <n v="25"/>
    <n v="59"/>
    <n v="120"/>
    <n v="193"/>
    <n v="441"/>
    <n v="372"/>
    <n v="2543777"/>
    <n v="5081207"/>
    <n v="5582767"/>
    <n v="5343359"/>
    <n v="5199915"/>
    <n v="5224402"/>
    <n v="4049135"/>
    <n v="2312897"/>
    <n v="1381604"/>
    <n v="606005"/>
    <n v="37325068"/>
    <n v="4300506"/>
    <n v="3.9311622048630836E-6"/>
    <n v="9.8401816733701256E-7"/>
    <n v="8.9561323264968791E-7"/>
    <n v="9.3574098240451372E-7"/>
    <n v="9.6155417925100693E-7"/>
    <n v="2.6797325320677849E-6"/>
    <n v="6.1741581844023475E-6"/>
    <n v="2.5509134215661137E-5"/>
    <n v="8.6855567876178706E-5"/>
    <n v="3.1847922046847799E-4"/>
    <n v="1.1815115782240504E-5"/>
    <n v="8.6501448899269065E-5"/>
    <n v="3.6650000000000002E-2"/>
    <s v="null"/>
    <s v="null"/>
    <s v="null"/>
    <s v="null"/>
    <s v="null"/>
    <s v="null"/>
    <s v="null"/>
    <s v="null"/>
    <s v="null"/>
    <s v="null"/>
  </r>
  <r>
    <x v="4"/>
    <x v="2"/>
    <x v="7"/>
    <s v="California, 2012"/>
    <s v="California, 2012, Aug"/>
    <n v="10"/>
    <n v="5"/>
    <n v="5"/>
    <n v="5"/>
    <n v="5"/>
    <n v="5"/>
    <n v="22"/>
    <n v="55"/>
    <n v="108"/>
    <n v="190"/>
    <n v="410"/>
    <n v="353"/>
    <n v="2543777"/>
    <n v="5081207"/>
    <n v="5582767"/>
    <n v="5343359"/>
    <n v="5199915"/>
    <n v="5224402"/>
    <n v="4049135"/>
    <n v="2312897"/>
    <n v="1381604"/>
    <n v="606005"/>
    <n v="37325068"/>
    <n v="4300506"/>
    <n v="3.9311622048630836E-6"/>
    <n v="9.8401816733701256E-7"/>
    <n v="8.9561323264968791E-7"/>
    <n v="9.3574098240451372E-7"/>
    <n v="9.6155417925100693E-7"/>
    <n v="9.5704733288135183E-7"/>
    <n v="5.4332592022740661E-6"/>
    <n v="2.3779701387480722E-5"/>
    <n v="7.8170011088560834E-5"/>
    <n v="3.1352876626430476E-4"/>
    <n v="1.0984574763534256E-5"/>
    <n v="8.2083364143661235E-5"/>
    <n v="3.6019999999999996E-2"/>
    <s v="null"/>
    <n v="2.7999999999999997E-2"/>
    <n v="1.4999999999999999E-2"/>
    <n v="9.8000000000000004E-2"/>
    <s v="null"/>
    <s v="null"/>
    <s v="null"/>
    <s v="null"/>
    <s v="null"/>
    <s v="null"/>
  </r>
  <r>
    <x v="4"/>
    <x v="2"/>
    <x v="8"/>
    <s v="California, 2012"/>
    <s v="California, 2012, Sep"/>
    <n v="10"/>
    <n v="5"/>
    <n v="5"/>
    <n v="5"/>
    <n v="5"/>
    <n v="5"/>
    <n v="26"/>
    <n v="44"/>
    <n v="89"/>
    <n v="181"/>
    <n v="375"/>
    <n v="314"/>
    <n v="2543777"/>
    <n v="5081207"/>
    <n v="5582767"/>
    <n v="5343359"/>
    <n v="5199915"/>
    <n v="5224402"/>
    <n v="4049135"/>
    <n v="2312897"/>
    <n v="1381604"/>
    <n v="606005"/>
    <n v="37325068"/>
    <n v="4300506"/>
    <n v="3.9311622048630836E-6"/>
    <n v="9.8401816733701256E-7"/>
    <n v="8.9561323264968791E-7"/>
    <n v="9.3574098240451372E-7"/>
    <n v="9.6155417925100693E-7"/>
    <n v="9.5704733288135183E-7"/>
    <n v="6.4211245117784418E-6"/>
    <n v="1.9023761109984578E-5"/>
    <n v="6.4417879508165871E-5"/>
    <n v="2.9867740365178502E-4"/>
    <n v="1.0046867161769136E-5"/>
    <n v="7.3014663855834646E-5"/>
    <n v="6.2600000000000003E-2"/>
    <s v="null"/>
    <n v="8.900000000000001E-2"/>
    <n v="0.10400000000000001"/>
    <n v="0.22700000000000001"/>
    <s v="null"/>
    <s v="null"/>
    <s v="null"/>
    <s v="null"/>
    <s v="null"/>
    <s v="null"/>
  </r>
  <r>
    <x v="4"/>
    <x v="2"/>
    <x v="9"/>
    <s v="California, 2012"/>
    <s v="California, 2012, Oct"/>
    <n v="10"/>
    <n v="5"/>
    <n v="5"/>
    <n v="5"/>
    <n v="5"/>
    <n v="5"/>
    <n v="27"/>
    <n v="54"/>
    <n v="104"/>
    <n v="182"/>
    <n v="402"/>
    <n v="340"/>
    <n v="2543777"/>
    <n v="5081207"/>
    <n v="5582767"/>
    <n v="5343359"/>
    <n v="5199915"/>
    <n v="5224402"/>
    <n v="4049135"/>
    <n v="2312897"/>
    <n v="1381604"/>
    <n v="606005"/>
    <n v="37325068"/>
    <n v="4300506"/>
    <n v="3.9311622048630836E-6"/>
    <n v="9.8401816733701256E-7"/>
    <n v="8.9561323264968791E-7"/>
    <n v="9.3574098240451372E-7"/>
    <n v="9.6155417925100693E-7"/>
    <n v="9.5704733288135183E-7"/>
    <n v="6.6680908391545353E-6"/>
    <n v="2.3347343180435619E-5"/>
    <n v="7.5274825492688215E-5"/>
    <n v="3.0032755505317614E-4"/>
    <n v="1.0770241597416513E-5"/>
    <n v="7.9060464047719039E-5"/>
    <n v="8.0119999999999997E-2"/>
    <s v="null"/>
    <n v="0.23100000000000001"/>
    <n v="0.38300000000000001"/>
    <n v="0.39200000000000002"/>
    <n v="0"/>
    <n v="1.5E-5"/>
    <n v="1.9999999999999999E-6"/>
    <n v="0"/>
    <n v="4.7222222222222221E-7"/>
    <n v="4.9999999999999998E-7"/>
  </r>
  <r>
    <x v="4"/>
    <x v="2"/>
    <x v="10"/>
    <s v="California, 2012"/>
    <s v="California, 2012, Nov"/>
    <n v="10"/>
    <n v="5"/>
    <n v="5"/>
    <n v="5"/>
    <n v="5"/>
    <n v="13"/>
    <n v="33"/>
    <n v="66"/>
    <n v="116"/>
    <n v="229"/>
    <n v="487"/>
    <n v="411"/>
    <n v="2543777"/>
    <n v="5081207"/>
    <n v="5582767"/>
    <n v="5343359"/>
    <n v="5199915"/>
    <n v="5224402"/>
    <n v="4049135"/>
    <n v="2312897"/>
    <n v="1381604"/>
    <n v="606005"/>
    <n v="37325068"/>
    <n v="4300506"/>
    <n v="3.9311622048630836E-6"/>
    <n v="9.8401816733701256E-7"/>
    <n v="8.9561323264968791E-7"/>
    <n v="9.3574098240451372E-7"/>
    <n v="9.6155417925100693E-7"/>
    <n v="2.4883230654915147E-6"/>
    <n v="8.1498888034110996E-6"/>
    <n v="2.8535641664976867E-5"/>
    <n v="8.3960382280306073E-5"/>
    <n v="3.7788467091855676E-4"/>
    <n v="1.3047531487417518E-5"/>
    <n v="9.5570149187095655E-5"/>
    <n v="8.3775000000000002E-2"/>
    <s v="null"/>
    <n v="0.32"/>
    <n v="0.50800000000000001"/>
    <n v="0.55100000000000005"/>
    <n v="5.0000000000000004E-6"/>
    <n v="3.0000000000000001E-5"/>
    <n v="9.0000000000000002E-6"/>
    <n v="1.2500000000000001E-6"/>
    <n v="9.9999999999999995E-7"/>
    <n v="1.7500000000000002E-6"/>
  </r>
  <r>
    <x v="4"/>
    <x v="2"/>
    <x v="11"/>
    <s v="California, 2012"/>
    <s v="California, 2012, Dec"/>
    <n v="10"/>
    <n v="5"/>
    <n v="5"/>
    <n v="5"/>
    <n v="5"/>
    <n v="10"/>
    <n v="47"/>
    <n v="81"/>
    <n v="123"/>
    <n v="292"/>
    <n v="583"/>
    <n v="496"/>
    <n v="2543777"/>
    <n v="5081207"/>
    <n v="5582767"/>
    <n v="5343359"/>
    <n v="5199915"/>
    <n v="5224402"/>
    <n v="4049135"/>
    <n v="2312897"/>
    <n v="1381604"/>
    <n v="606005"/>
    <n v="37325068"/>
    <n v="4300506"/>
    <n v="3.9311622048630836E-6"/>
    <n v="9.8401816733701256E-7"/>
    <n v="8.9561323264968791E-7"/>
    <n v="9.3574098240451372E-7"/>
    <n v="9.6155417925100693E-7"/>
    <n v="1.9140946657627037E-6"/>
    <n v="1.1607417386676414E-5"/>
    <n v="3.5021014770653426E-5"/>
    <n v="8.9026957073083164E-5"/>
    <n v="4.8184420920619468E-4"/>
    <n v="1.5619529480830417E-5"/>
    <n v="1.1533526519902541E-4"/>
    <n v="9.5174999999999996E-2"/>
    <s v="null"/>
    <n v="0.35399999999999998"/>
    <n v="0.54900000000000004"/>
    <n v="0.6070000000000001"/>
    <n v="2.5000000000000001E-5"/>
    <n v="1.6399999999999997E-4"/>
    <n v="5.7000000000000003E-5"/>
    <n v="4.0000000000000007E-6"/>
    <n v="5.4888888888888887E-6"/>
    <n v="9.4000000000000015E-6"/>
  </r>
  <r>
    <x v="4"/>
    <x v="3"/>
    <x v="0"/>
    <s v="California, 2013"/>
    <s v="California, 2013, Jan"/>
    <n v="10"/>
    <n v="5"/>
    <n v="5"/>
    <n v="5"/>
    <n v="5"/>
    <n v="33"/>
    <n v="75"/>
    <n v="107"/>
    <n v="224"/>
    <n v="510"/>
    <n v="979"/>
    <n v="841"/>
    <n v="2527752"/>
    <n v="5082662"/>
    <n v="5593757"/>
    <n v="5420158"/>
    <n v="5172373"/>
    <n v="5233774"/>
    <n v="4181840"/>
    <n v="2426218"/>
    <n v="1391398"/>
    <n v="629249"/>
    <n v="37659181"/>
    <n v="4446865"/>
    <n v="3.9560842994091195E-6"/>
    <n v="9.8373647509907201E-7"/>
    <n v="8.9385363003791548E-7"/>
    <n v="9.2248233354083036E-7"/>
    <n v="9.6667429050457108E-7"/>
    <n v="6.3052015620086005E-6"/>
    <n v="1.7934689036405028E-5"/>
    <n v="4.4101560535780379E-5"/>
    <n v="1.6098916341693751E-4"/>
    <n v="8.1048996502179583E-4"/>
    <n v="2.5996316807845609E-5"/>
    <n v="1.8912199943105985E-4"/>
    <n v="0.16484000000000001"/>
    <s v="null"/>
    <n v="0.4"/>
    <n v="0.6070000000000001"/>
    <n v="0.66700000000000004"/>
    <n v="1.7399999999999997E-4"/>
    <n v="1.555E-3"/>
    <n v="6.4199999999999999E-4"/>
    <n v="3.7249999999999997E-5"/>
    <n v="7.8222222222222229E-5"/>
    <n v="1.4650000000000001E-4"/>
  </r>
  <r>
    <x v="4"/>
    <x v="3"/>
    <x v="1"/>
    <s v="California, 2013"/>
    <s v="California, 2013, Feb"/>
    <n v="10"/>
    <n v="5"/>
    <n v="5"/>
    <n v="5"/>
    <n v="11"/>
    <n v="21"/>
    <n v="73"/>
    <n v="101"/>
    <n v="219"/>
    <n v="450"/>
    <n v="900"/>
    <n v="770"/>
    <n v="2527752"/>
    <n v="5082662"/>
    <n v="5593757"/>
    <n v="5420158"/>
    <n v="5172373"/>
    <n v="5233774"/>
    <n v="4181840"/>
    <n v="2426218"/>
    <n v="1391398"/>
    <n v="629249"/>
    <n v="37659181"/>
    <n v="4446865"/>
    <n v="3.9560842994091195E-6"/>
    <n v="9.8373647509907201E-7"/>
    <n v="8.9385363003791548E-7"/>
    <n v="9.2248233354083036E-7"/>
    <n v="2.1266834391100563E-6"/>
    <n v="4.0124009940054726E-6"/>
    <n v="1.7456430662100894E-5"/>
    <n v="4.1628575832839421E-5"/>
    <n v="1.5739565530495229E-4"/>
    <n v="7.1513820443099636E-4"/>
    <n v="2.3898554777386157E-5"/>
    <n v="1.7315569507956729E-4"/>
    <n v="0.16144999999999998"/>
    <s v="null"/>
    <n v="0.42200000000000004"/>
    <n v="0.64200000000000002"/>
    <n v="0.68"/>
    <n v="3.0699999999999998E-4"/>
    <n v="3.0049999999999999E-3"/>
    <n v="1.2409999999999999E-3"/>
    <n v="3.375E-5"/>
    <n v="8.1027777777777793E-5"/>
    <n v="1.4974999999999998E-4"/>
  </r>
  <r>
    <x v="4"/>
    <x v="3"/>
    <x v="2"/>
    <s v="California, 2013"/>
    <s v="California, 2013, Mar"/>
    <n v="10"/>
    <n v="5"/>
    <n v="5"/>
    <n v="11"/>
    <n v="5"/>
    <n v="27"/>
    <n v="58"/>
    <n v="92"/>
    <n v="159"/>
    <n v="351"/>
    <n v="723"/>
    <n v="602"/>
    <n v="2527752"/>
    <n v="5082662"/>
    <n v="5593757"/>
    <n v="5420158"/>
    <n v="5172373"/>
    <n v="5233774"/>
    <n v="4181840"/>
    <n v="2426218"/>
    <n v="1391398"/>
    <n v="629249"/>
    <n v="37659181"/>
    <n v="4446865"/>
    <n v="3.9560842994091195E-6"/>
    <n v="9.8373647509907201E-7"/>
    <n v="8.9385363003791548E-7"/>
    <n v="2.0294611337898266E-6"/>
    <n v="9.6667429050457108E-7"/>
    <n v="5.1588012780070365E-6"/>
    <n v="1.3869492854819889E-5"/>
    <n v="3.791909877842799E-5"/>
    <n v="1.1427355796112974E-4"/>
    <n v="5.5780779945617716E-4"/>
    <n v="1.9198505671166881E-5"/>
    <n v="1.353762706985708E-4"/>
    <n v="0.11115000000000001"/>
    <s v="null"/>
    <n v="0.43200000000000005"/>
    <n v="0.65900000000000003"/>
    <n v="0.69000000000000006"/>
    <n v="3.8700000000000003E-4"/>
    <n v="3.6619999999999999E-3"/>
    <n v="1.524E-3"/>
    <n v="1.5999999999999999E-5"/>
    <n v="2.9444444444444445E-5"/>
    <n v="5.6600000000000007E-5"/>
  </r>
  <r>
    <x v="4"/>
    <x v="3"/>
    <x v="3"/>
    <s v="California, 2013"/>
    <s v="California, 2013, Apr"/>
    <n v="10"/>
    <n v="5"/>
    <n v="5"/>
    <n v="5"/>
    <n v="5"/>
    <n v="12"/>
    <n v="40"/>
    <n v="68"/>
    <n v="127"/>
    <n v="252"/>
    <n v="529"/>
    <n v="447"/>
    <n v="2527752"/>
    <n v="5082662"/>
    <n v="5593757"/>
    <n v="5420158"/>
    <n v="5172373"/>
    <n v="5233774"/>
    <n v="4181840"/>
    <n v="2426218"/>
    <n v="1391398"/>
    <n v="629249"/>
    <n v="37659181"/>
    <n v="4446865"/>
    <n v="3.9560842994091195E-6"/>
    <n v="9.8373647509907201E-7"/>
    <n v="8.9385363003791548E-7"/>
    <n v="9.2248233354083036E-7"/>
    <n v="9.6667429050457108E-7"/>
    <n v="2.2928005680031275E-6"/>
    <n v="9.5651674860826818E-6"/>
    <n v="2.8027159966664167E-5"/>
    <n v="9.1275106044424391E-5"/>
    <n v="4.0047739448135795E-4"/>
    <n v="1.4047039419152531E-5"/>
    <n v="1.0052025415657997E-4"/>
    <n v="6.5275E-2"/>
    <s v="null"/>
    <n v="0.43700000000000006"/>
    <n v="0.66500000000000004"/>
    <n v="0.69000000000000006"/>
    <n v="4.0700000000000003E-4"/>
    <n v="3.7069999999999998E-3"/>
    <n v="1.5459999999999998E-3"/>
    <n v="5.0000000000000004E-6"/>
    <n v="3.416666666666666E-6"/>
    <n v="5.75E-6"/>
  </r>
  <r>
    <x v="4"/>
    <x v="3"/>
    <x v="4"/>
    <s v="California, 2013"/>
    <s v="California, 2013, May"/>
    <n v="10"/>
    <n v="5"/>
    <n v="5"/>
    <n v="5"/>
    <n v="5"/>
    <n v="5"/>
    <n v="26"/>
    <n v="51"/>
    <n v="121"/>
    <n v="213"/>
    <n v="446"/>
    <n v="385"/>
    <n v="2527752"/>
    <n v="5082662"/>
    <n v="5593757"/>
    <n v="5420158"/>
    <n v="5172373"/>
    <n v="5233774"/>
    <n v="4181840"/>
    <n v="2426218"/>
    <n v="1391398"/>
    <n v="629249"/>
    <n v="37659181"/>
    <n v="4446865"/>
    <n v="3.9560842994091195E-6"/>
    <n v="9.8373647509907201E-7"/>
    <n v="8.9385363003791548E-7"/>
    <n v="9.2248233354083036E-7"/>
    <n v="9.6667429050457108E-7"/>
    <n v="9.5533357000130316E-7"/>
    <n v="6.2173588659537432E-6"/>
    <n v="2.1020369974998126E-5"/>
    <n v="8.6962896310042136E-5"/>
    <n v="3.3849875009733826E-4"/>
    <n v="1.1843061589682473E-5"/>
    <n v="8.6577847539783643E-5"/>
    <n v="5.0379999999999994E-2"/>
    <s v="null"/>
    <n v="0.44200000000000006"/>
    <n v="0.66500000000000004"/>
    <n v="0.69799999999999995"/>
    <s v="null"/>
    <s v="null"/>
    <s v="null"/>
    <s v="null"/>
    <s v="null"/>
    <s v="null"/>
  </r>
  <r>
    <x v="4"/>
    <x v="3"/>
    <x v="5"/>
    <s v="California, 2013"/>
    <s v="California, 2013, Jun"/>
    <n v="10"/>
    <n v="5"/>
    <n v="5"/>
    <n v="5"/>
    <n v="5"/>
    <n v="11"/>
    <n v="29"/>
    <n v="57"/>
    <n v="97"/>
    <n v="191"/>
    <n v="415"/>
    <n v="345"/>
    <n v="2527752"/>
    <n v="5082662"/>
    <n v="5593757"/>
    <n v="5420158"/>
    <n v="5172373"/>
    <n v="5233774"/>
    <n v="4181840"/>
    <n v="2426218"/>
    <n v="1391398"/>
    <n v="629249"/>
    <n v="37659181"/>
    <n v="4446865"/>
    <n v="3.9560842994091195E-6"/>
    <n v="9.8373647509907201E-7"/>
    <n v="8.9385363003791548E-7"/>
    <n v="9.2248233354083036E-7"/>
    <n v="9.6667429050457108E-7"/>
    <n v="2.1017338540028667E-6"/>
    <n v="6.9347464274099443E-6"/>
    <n v="2.3493354677939081E-5"/>
    <n v="6.9714057372513116E-5"/>
    <n v="3.0353643788071175E-4"/>
    <n v="1.1019889147350284E-5"/>
    <n v="7.7582746496689242E-5"/>
    <n v="4.1225000000000005E-2"/>
    <s v="null"/>
    <s v="null"/>
    <s v="null"/>
    <s v="null"/>
    <s v="null"/>
    <s v="null"/>
    <s v="null"/>
    <s v="null"/>
    <s v="null"/>
    <s v="null"/>
  </r>
  <r>
    <x v="4"/>
    <x v="3"/>
    <x v="6"/>
    <s v="California, 2013"/>
    <s v="California, 2013, Jul"/>
    <n v="10"/>
    <n v="5"/>
    <n v="5"/>
    <n v="5"/>
    <n v="5"/>
    <n v="12"/>
    <n v="18"/>
    <n v="53"/>
    <n v="96"/>
    <n v="174"/>
    <n v="383"/>
    <n v="323"/>
    <n v="2527752"/>
    <n v="5082662"/>
    <n v="5593757"/>
    <n v="5420158"/>
    <n v="5172373"/>
    <n v="5233774"/>
    <n v="4181840"/>
    <n v="2426218"/>
    <n v="1391398"/>
    <n v="629249"/>
    <n v="37659181"/>
    <n v="4446865"/>
    <n v="3.9560842994091195E-6"/>
    <n v="9.8373647509907201E-7"/>
    <n v="8.9385363003791548E-7"/>
    <n v="9.2248233354083036E-7"/>
    <n v="9.6667429050457108E-7"/>
    <n v="2.2928005680031275E-6"/>
    <n v="4.3043253687372068E-6"/>
    <n v="2.1844698209311778E-5"/>
    <n v="6.8995355750116065E-5"/>
    <n v="2.7652010571331857E-4"/>
    <n v="1.0170162755265442E-5"/>
    <n v="7.2635440922987315E-5"/>
    <n v="3.1399999999999997E-2"/>
    <s v="null"/>
    <s v="null"/>
    <s v="null"/>
    <s v="null"/>
    <s v="null"/>
    <s v="null"/>
    <s v="null"/>
    <s v="null"/>
    <s v="null"/>
    <s v="null"/>
  </r>
  <r>
    <x v="4"/>
    <x v="3"/>
    <x v="7"/>
    <s v="California, 2013"/>
    <s v="California, 2013, Aug"/>
    <n v="10"/>
    <n v="5"/>
    <n v="5"/>
    <n v="5"/>
    <n v="5"/>
    <n v="5"/>
    <n v="29"/>
    <n v="50"/>
    <n v="106"/>
    <n v="195"/>
    <n v="415"/>
    <n v="351"/>
    <n v="2527752"/>
    <n v="5082662"/>
    <n v="5593757"/>
    <n v="5420158"/>
    <n v="5172373"/>
    <n v="5233774"/>
    <n v="4181840"/>
    <n v="2426218"/>
    <n v="1391398"/>
    <n v="629249"/>
    <n v="37659181"/>
    <n v="4446865"/>
    <n v="3.9560842994091195E-6"/>
    <n v="9.8373647509907201E-7"/>
    <n v="8.9385363003791548E-7"/>
    <n v="9.2248233354083036E-7"/>
    <n v="9.6667429050457108E-7"/>
    <n v="9.5533357000130316E-7"/>
    <n v="6.9347464274099443E-6"/>
    <n v="2.0608205857841298E-5"/>
    <n v="7.6182371974086498E-5"/>
    <n v="3.098932219200984E-4"/>
    <n v="1.1019889147350284E-5"/>
    <n v="7.89320116531534E-5"/>
    <n v="3.1675000000000002E-2"/>
    <s v="null"/>
    <n v="4.4999999999999998E-2"/>
    <n v="0"/>
    <n v="8.8000000000000009E-2"/>
    <s v="null"/>
    <s v="null"/>
    <s v="null"/>
    <s v="null"/>
    <s v="null"/>
    <s v="null"/>
  </r>
  <r>
    <x v="4"/>
    <x v="3"/>
    <x v="8"/>
    <s v="California, 2013"/>
    <s v="California, 2013, Sep"/>
    <n v="10"/>
    <n v="5"/>
    <n v="5"/>
    <n v="5"/>
    <n v="5"/>
    <n v="5"/>
    <n v="34"/>
    <n v="50"/>
    <n v="97"/>
    <n v="161"/>
    <n v="377"/>
    <n v="308"/>
    <n v="2527752"/>
    <n v="5082662"/>
    <n v="5593757"/>
    <n v="5420158"/>
    <n v="5172373"/>
    <n v="5233774"/>
    <n v="4181840"/>
    <n v="2426218"/>
    <n v="1391398"/>
    <n v="629249"/>
    <n v="37659181"/>
    <n v="4446865"/>
    <n v="3.9560842994091195E-6"/>
    <n v="9.8373647509907201E-7"/>
    <n v="8.9385363003791548E-7"/>
    <n v="9.2248233354083036E-7"/>
    <n v="9.6667429050457108E-7"/>
    <n v="9.5533357000130316E-7"/>
    <n v="8.1303923631702795E-6"/>
    <n v="2.0608205857841298E-5"/>
    <n v="6.9714057372513116E-5"/>
    <n v="2.5586055758531202E-4"/>
    <n v="1.0010839056749535E-5"/>
    <n v="6.926227803182692E-5"/>
    <n v="4.4374999999999998E-2"/>
    <s v="null"/>
    <n v="0.13400000000000001"/>
    <n v="0.222"/>
    <n v="0.21199999999999999"/>
    <s v="null"/>
    <s v="null"/>
    <s v="null"/>
    <s v="null"/>
    <s v="null"/>
    <s v="null"/>
  </r>
  <r>
    <x v="4"/>
    <x v="3"/>
    <x v="9"/>
    <s v="California, 2013"/>
    <s v="California, 2013, Oct"/>
    <n v="10"/>
    <n v="5"/>
    <n v="5"/>
    <n v="5"/>
    <n v="5"/>
    <n v="13"/>
    <n v="34"/>
    <n v="63"/>
    <n v="93"/>
    <n v="232"/>
    <n v="465"/>
    <n v="388"/>
    <n v="2527752"/>
    <n v="5082662"/>
    <n v="5593757"/>
    <n v="5420158"/>
    <n v="5172373"/>
    <n v="5233774"/>
    <n v="4181840"/>
    <n v="2426218"/>
    <n v="1391398"/>
    <n v="629249"/>
    <n v="37659181"/>
    <n v="4446865"/>
    <n v="3.9560842994091195E-6"/>
    <n v="9.8373647509907201E-7"/>
    <n v="8.9385363003791548E-7"/>
    <n v="9.2248233354083036E-7"/>
    <n v="9.6667429050457108E-7"/>
    <n v="2.4838672820033879E-6"/>
    <n v="8.1303923631702795E-6"/>
    <n v="2.5966339380880036E-5"/>
    <n v="6.6839250882924937E-5"/>
    <n v="3.6869347428442479E-4"/>
    <n v="1.2347586634982848E-5"/>
    <n v="8.7252480118015722E-5"/>
    <n v="7.2719999999999979E-2"/>
    <s v="null"/>
    <n v="0.318"/>
    <n v="0.52900000000000003"/>
    <n v="0.443"/>
    <n v="1.5E-5"/>
    <n v="2.9E-5"/>
    <n v="9.0000000000000002E-6"/>
    <n v="3.7500000000000005E-6"/>
    <n v="1.6944444444444444E-6"/>
    <n v="1.9999999999999999E-6"/>
  </r>
  <r>
    <x v="4"/>
    <x v="3"/>
    <x v="10"/>
    <s v="California, 2013"/>
    <s v="California, 2013, Nov"/>
    <n v="10"/>
    <n v="5"/>
    <n v="5"/>
    <n v="5"/>
    <n v="5"/>
    <n v="5"/>
    <n v="34"/>
    <n v="58"/>
    <n v="113"/>
    <n v="231"/>
    <n v="471"/>
    <n v="402"/>
    <n v="2527752"/>
    <n v="5082662"/>
    <n v="5593757"/>
    <n v="5420158"/>
    <n v="5172373"/>
    <n v="5233774"/>
    <n v="4181840"/>
    <n v="2426218"/>
    <n v="1391398"/>
    <n v="629249"/>
    <n v="37659181"/>
    <n v="4446865"/>
    <n v="3.9560842994091195E-6"/>
    <n v="9.8373647509907201E-7"/>
    <n v="8.9385363003791548E-7"/>
    <n v="9.2248233354083036E-7"/>
    <n v="9.6667429050457108E-7"/>
    <n v="9.5533357000130316E-7"/>
    <n v="8.1303923631702795E-6"/>
    <n v="2.3905518795095905E-5"/>
    <n v="8.1213283330865791E-5"/>
    <n v="3.6710427827457812E-4"/>
    <n v="1.2506910333498755E-5"/>
    <n v="9.0400765483098771E-5"/>
    <n v="8.5874999999999993E-2"/>
    <n v="0.79300000000000004"/>
    <n v="0.42600000000000005"/>
    <n v="0.52900000000000003"/>
    <n v="0.58700000000000008"/>
    <n v="3.0000000000000001E-5"/>
    <n v="3.0000000000000001E-5"/>
    <n v="1.5E-5"/>
    <n v="3.7500000000000005E-6"/>
    <n v="1.1111111111111112E-6"/>
    <n v="1.5E-6"/>
  </r>
  <r>
    <x v="4"/>
    <x v="3"/>
    <x v="11"/>
    <s v="California, 2013"/>
    <s v="California, 2013, Dec"/>
    <n v="10"/>
    <n v="5"/>
    <n v="5"/>
    <n v="5"/>
    <n v="11"/>
    <n v="30"/>
    <n v="51"/>
    <n v="78"/>
    <n v="150"/>
    <n v="304"/>
    <n v="649"/>
    <n v="532"/>
    <n v="2527752"/>
    <n v="5082662"/>
    <n v="5593757"/>
    <n v="5420158"/>
    <n v="5172373"/>
    <n v="5233774"/>
    <n v="4181840"/>
    <n v="2426218"/>
    <n v="1391398"/>
    <n v="629249"/>
    <n v="37659181"/>
    <n v="4446865"/>
    <n v="3.9560842994091195E-6"/>
    <n v="9.8373647509907201E-7"/>
    <n v="8.9385363003791548E-7"/>
    <n v="9.2248233354083036E-7"/>
    <n v="2.1266834391100563E-6"/>
    <n v="5.7320014200078181E-6"/>
    <n v="1.2195588544755419E-5"/>
    <n v="3.2148801138232425E-5"/>
    <n v="1.0780524335955636E-4"/>
    <n v="4.8311558699338418E-4"/>
    <n v="1.7233513389470685E-5"/>
    <n v="1.1963484387315559E-4"/>
    <n v="0.10735"/>
    <s v="null"/>
    <n v="0"/>
    <n v="0"/>
    <n v="0.64500000000000002"/>
    <n v="8.5000000000000006E-5"/>
    <n v="2.9399999999999999E-4"/>
    <n v="1.2999999999999999E-4"/>
    <n v="1.1E-5"/>
    <n v="1.4911111111111114E-5"/>
    <n v="2.2800000000000005E-5"/>
  </r>
  <r>
    <x v="4"/>
    <x v="4"/>
    <x v="0"/>
    <s v="California, 2014"/>
    <s v="California, 2014, Jan"/>
    <n v="10"/>
    <n v="5"/>
    <n v="5"/>
    <n v="27"/>
    <n v="53"/>
    <n v="82"/>
    <n v="154"/>
    <n v="135"/>
    <n v="200"/>
    <n v="365"/>
    <n v="1036"/>
    <n v="700"/>
    <n v="2521299"/>
    <n v="5083368"/>
    <n v="5596387"/>
    <n v="5513196"/>
    <n v="5175688"/>
    <n v="5248476"/>
    <n v="4310599"/>
    <n v="2553063"/>
    <n v="1417512"/>
    <n v="647332"/>
    <n v="38066920"/>
    <n v="4617907"/>
    <n v="3.9662094816997113E-6"/>
    <n v="9.835998495485671E-7"/>
    <n v="8.9343356704959822E-7"/>
    <n v="4.8973408527467553E-6"/>
    <n v="1.0240184493346585E-5"/>
    <n v="1.5623582921975829E-5"/>
    <n v="3.5725893315522968E-5"/>
    <n v="5.2877661068293262E-5"/>
    <n v="1.410922799948078E-4"/>
    <n v="5.6385286066500649E-4"/>
    <n v="2.7215230441548726E-5"/>
    <n v="1.5158382358068277E-4"/>
    <n v="0.17968000000000001"/>
    <s v="null"/>
    <n v="0"/>
    <n v="0"/>
    <n v="0.70799999999999996"/>
    <n v="2.5500000000000002E-4"/>
    <n v="7.0599999999999992E-4"/>
    <n v="5.0000000000000001E-4"/>
    <n v="4.2500000000000003E-5"/>
    <n v="5.23888888888889E-5"/>
    <n v="9.2499999999999999E-5"/>
  </r>
  <r>
    <x v="4"/>
    <x v="4"/>
    <x v="1"/>
    <s v="California, 2014"/>
    <s v="California, 2014, Feb"/>
    <n v="10"/>
    <n v="5"/>
    <n v="5"/>
    <n v="5"/>
    <n v="31"/>
    <n v="44"/>
    <n v="91"/>
    <n v="110"/>
    <n v="151"/>
    <n v="259"/>
    <n v="711"/>
    <n v="520"/>
    <n v="2521299"/>
    <n v="5083368"/>
    <n v="5596387"/>
    <n v="5513196"/>
    <n v="5175688"/>
    <n v="5248476"/>
    <n v="4310599"/>
    <n v="2553063"/>
    <n v="1417512"/>
    <n v="647332"/>
    <n v="38066920"/>
    <n v="4617907"/>
    <n v="3.9662094816997113E-6"/>
    <n v="9.835998495485671E-7"/>
    <n v="8.9343356704959822E-7"/>
    <n v="9.0691497273088064E-7"/>
    <n v="5.9895418734668708E-6"/>
    <n v="8.3833859581333706E-6"/>
    <n v="2.1110755140990845E-5"/>
    <n v="4.3085501611201914E-5"/>
    <n v="1.065246713960799E-4"/>
    <n v="4.0010381071845668E-4"/>
    <n v="1.8677634019248209E-5"/>
    <n v="1.126051260885072E-4"/>
    <n v="0.13314999999999999"/>
    <s v="null"/>
    <n v="0"/>
    <n v="0"/>
    <n v="0.71900000000000008"/>
    <n v="3.2000000000000003E-4"/>
    <n v="9.7000000000000005E-4"/>
    <n v="6.3900000000000003E-4"/>
    <n v="1.6249999999999999E-5"/>
    <n v="2.1027777777777784E-5"/>
    <n v="3.4500000000000005E-5"/>
  </r>
  <r>
    <x v="4"/>
    <x v="4"/>
    <x v="2"/>
    <s v="California, 2014"/>
    <s v="California, 2014, Mar"/>
    <n v="10"/>
    <n v="5"/>
    <n v="5"/>
    <n v="5"/>
    <n v="5"/>
    <n v="23"/>
    <n v="48"/>
    <n v="53"/>
    <n v="137"/>
    <n v="230"/>
    <n v="521"/>
    <n v="420"/>
    <n v="2521299"/>
    <n v="5083368"/>
    <n v="5596387"/>
    <n v="5513196"/>
    <n v="5175688"/>
    <n v="5248476"/>
    <n v="4310599"/>
    <n v="2553063"/>
    <n v="1417512"/>
    <n v="647332"/>
    <n v="38066920"/>
    <n v="4617907"/>
    <n v="3.9662094816997113E-6"/>
    <n v="9.835998495485671E-7"/>
    <n v="8.9343356704959822E-7"/>
    <n v="9.0691497273088064E-7"/>
    <n v="9.6605514088175331E-7"/>
    <n v="4.3822244781151713E-6"/>
    <n v="1.1135343371072094E-5"/>
    <n v="2.0759378049033649E-5"/>
    <n v="9.6648211796443339E-5"/>
    <n v="3.553045423368534E-4"/>
    <n v="1.368642380313406E-5"/>
    <n v="9.0950294148409665E-5"/>
    <n v="8.7325E-2"/>
    <s v="null"/>
    <n v="0"/>
    <n v="0"/>
    <n v="0.72400000000000009"/>
    <n v="3.6499999999999998E-4"/>
    <n v="9.8499999999999998E-4"/>
    <n v="6.6900000000000011E-4"/>
    <n v="9.0000000000000002E-6"/>
    <n v="3.2222222222222222E-6"/>
    <n v="6.000000000000001E-6"/>
  </r>
  <r>
    <x v="4"/>
    <x v="4"/>
    <x v="3"/>
    <s v="California, 2014"/>
    <s v="California, 2014, Apr"/>
    <n v="10"/>
    <n v="5"/>
    <n v="5"/>
    <n v="5"/>
    <n v="5"/>
    <n v="21"/>
    <n v="39"/>
    <n v="64"/>
    <n v="113"/>
    <n v="225"/>
    <n v="492"/>
    <n v="402"/>
    <n v="2521299"/>
    <n v="5083368"/>
    <n v="5596387"/>
    <n v="5513196"/>
    <n v="5175688"/>
    <n v="5248476"/>
    <n v="4310599"/>
    <n v="2553063"/>
    <n v="1417512"/>
    <n v="647332"/>
    <n v="38066920"/>
    <n v="4617907"/>
    <n v="3.9662094816997113E-6"/>
    <n v="9.835998495485671E-7"/>
    <n v="8.9343356704959822E-7"/>
    <n v="9.0691497273088064E-7"/>
    <n v="9.6605514088175331E-7"/>
    <n v="4.0011614800181993E-6"/>
    <n v="9.0474664889960775E-6"/>
    <n v="2.5067928210153842E-5"/>
    <n v="7.9717138197066403E-5"/>
    <n v="3.4758053054692183E-4"/>
    <n v="1.2924607506990321E-5"/>
    <n v="8.7052424399192106E-5"/>
    <n v="6.2039999999999984E-2"/>
    <s v="null"/>
    <n v="0"/>
    <n v="0"/>
    <n v="0.7320000000000001"/>
    <n v="3.9500000000000001E-4"/>
    <n v="9.8499999999999998E-4"/>
    <n v="6.8000000000000005E-4"/>
    <n v="7.5000000000000002E-6"/>
    <n v="1.6388888888888889E-6"/>
    <n v="2.4999999999999998E-6"/>
  </r>
  <r>
    <x v="4"/>
    <x v="4"/>
    <x v="4"/>
    <s v="California, 2014"/>
    <s v="California, 2014, May"/>
    <n v="10"/>
    <n v="5"/>
    <n v="5"/>
    <n v="5"/>
    <n v="5"/>
    <n v="12"/>
    <n v="37"/>
    <n v="50"/>
    <n v="123"/>
    <n v="211"/>
    <n v="463"/>
    <n v="384"/>
    <n v="2521299"/>
    <n v="5083368"/>
    <n v="5596387"/>
    <n v="5513196"/>
    <n v="5175688"/>
    <n v="5248476"/>
    <n v="4310599"/>
    <n v="2553063"/>
    <n v="1417512"/>
    <n v="647332"/>
    <n v="38066920"/>
    <n v="4617907"/>
    <n v="3.9662094816997113E-6"/>
    <n v="9.835998495485671E-7"/>
    <n v="8.9343356704959822E-7"/>
    <n v="9.0691497273088064E-7"/>
    <n v="9.6605514088175331E-7"/>
    <n v="2.2863779885818282E-6"/>
    <n v="8.5834938485347393E-6"/>
    <n v="1.9584318914182691E-5"/>
    <n v="8.6771752196806794E-5"/>
    <n v="3.2595329753511338E-4"/>
    <n v="1.2162791210846582E-5"/>
    <n v="8.3154554649974546E-5"/>
    <n v="5.3425E-2"/>
    <s v="null"/>
    <n v="0"/>
    <n v="0"/>
    <n v="0.7320000000000001"/>
    <s v="null"/>
    <s v="null"/>
    <s v="null"/>
    <s v="null"/>
    <s v="null"/>
    <s v="null"/>
  </r>
  <r>
    <x v="4"/>
    <x v="4"/>
    <x v="5"/>
    <s v="California, 2014"/>
    <s v="California, 2014, Jun"/>
    <n v="10"/>
    <n v="5"/>
    <n v="5"/>
    <n v="5"/>
    <n v="5"/>
    <n v="12"/>
    <n v="21"/>
    <n v="40"/>
    <n v="106"/>
    <n v="191"/>
    <n v="400"/>
    <n v="337"/>
    <n v="2521299"/>
    <n v="5083368"/>
    <n v="5596387"/>
    <n v="5513196"/>
    <n v="5175688"/>
    <n v="5248476"/>
    <n v="4310599"/>
    <n v="2553063"/>
    <n v="1417512"/>
    <n v="647332"/>
    <n v="38066920"/>
    <n v="4617907"/>
    <n v="3.9662094816997113E-6"/>
    <n v="9.835998495485671E-7"/>
    <n v="8.9343356704959822E-7"/>
    <n v="9.0691497273088064E-7"/>
    <n v="9.6605514088175331E-7"/>
    <n v="2.2863779885818282E-6"/>
    <n v="4.8717127248440415E-6"/>
    <n v="1.5667455131346152E-5"/>
    <n v="7.4778908397248137E-5"/>
    <n v="2.9505725037538697E-4"/>
    <n v="1.0507810981292943E-5"/>
    <n v="7.2976783638128699E-5"/>
    <n v="4.9250000000000002E-2"/>
    <s v="null"/>
    <s v="null"/>
    <s v="null"/>
    <s v="null"/>
    <s v="null"/>
    <s v="null"/>
    <s v="null"/>
    <s v="null"/>
    <s v="null"/>
    <s v="null"/>
  </r>
  <r>
    <x v="4"/>
    <x v="4"/>
    <x v="6"/>
    <s v="California, 2014"/>
    <s v="California, 2014, Jul"/>
    <n v="10"/>
    <n v="5"/>
    <n v="5"/>
    <n v="5"/>
    <n v="5"/>
    <n v="5"/>
    <n v="31"/>
    <n v="65"/>
    <n v="110"/>
    <n v="191"/>
    <n v="432"/>
    <n v="366"/>
    <n v="2521299"/>
    <n v="5083368"/>
    <n v="5596387"/>
    <n v="5513196"/>
    <n v="5175688"/>
    <n v="5248476"/>
    <n v="4310599"/>
    <n v="2553063"/>
    <n v="1417512"/>
    <n v="647332"/>
    <n v="38066920"/>
    <n v="4617907"/>
    <n v="3.9662094816997113E-6"/>
    <n v="9.835998495485671E-7"/>
    <n v="8.9343356704959822E-7"/>
    <n v="9.0691497273088064E-7"/>
    <n v="9.6605514088175331E-7"/>
    <n v="9.5265749524242843E-7"/>
    <n v="7.1915759271507282E-6"/>
    <n v="2.5459614588437496E-5"/>
    <n v="7.7600753997144291E-5"/>
    <n v="2.9505725037538697E-4"/>
    <n v="1.1348435859796379E-5"/>
    <n v="7.9256684900756987E-5"/>
    <n v="3.7059999999999996E-2"/>
    <s v="null"/>
    <s v="null"/>
    <s v="null"/>
    <s v="null"/>
    <s v="null"/>
    <s v="null"/>
    <s v="null"/>
    <s v="null"/>
    <s v="null"/>
    <s v="null"/>
  </r>
  <r>
    <x v="4"/>
    <x v="4"/>
    <x v="7"/>
    <s v="California, 2014"/>
    <s v="California, 2014, Aug"/>
    <n v="10"/>
    <n v="5"/>
    <n v="5"/>
    <n v="5"/>
    <n v="5"/>
    <n v="14"/>
    <n v="29"/>
    <n v="55"/>
    <n v="86"/>
    <n v="167"/>
    <n v="381"/>
    <n v="308"/>
    <n v="2521299"/>
    <n v="5083368"/>
    <n v="5596387"/>
    <n v="5513196"/>
    <n v="5175688"/>
    <n v="5248476"/>
    <n v="4310599"/>
    <n v="2553063"/>
    <n v="1417512"/>
    <n v="647332"/>
    <n v="38066920"/>
    <n v="4617907"/>
    <n v="3.9662094816997113E-6"/>
    <n v="9.835998495485671E-7"/>
    <n v="8.9343356704959822E-7"/>
    <n v="9.0691497273088064E-7"/>
    <n v="9.6605514088175331E-7"/>
    <n v="2.6674409866787998E-6"/>
    <n v="6.7276032866893908E-6"/>
    <n v="2.1542750805600957E-5"/>
    <n v="6.0669680397767355E-5"/>
    <n v="2.5798199378371532E-4"/>
    <n v="1.0008689959681529E-5"/>
    <n v="6.6696882375500411E-5"/>
    <n v="2.8924999999999999E-2"/>
    <s v="null"/>
    <n v="2.5000000000000001E-2"/>
    <n v="2.3E-2"/>
    <n v="8.6999999999999994E-2"/>
    <s v="null"/>
    <s v="null"/>
    <s v="null"/>
    <s v="null"/>
    <s v="null"/>
    <s v="null"/>
  </r>
  <r>
    <x v="4"/>
    <x v="4"/>
    <x v="8"/>
    <s v="California, 2014"/>
    <s v="California, 2014, Sep"/>
    <n v="10"/>
    <n v="5"/>
    <n v="5"/>
    <n v="5"/>
    <n v="5"/>
    <n v="5"/>
    <n v="30"/>
    <n v="54"/>
    <n v="86"/>
    <n v="190"/>
    <n v="395"/>
    <n v="330"/>
    <n v="2521299"/>
    <n v="5083368"/>
    <n v="5596387"/>
    <n v="5513196"/>
    <n v="5175688"/>
    <n v="5248476"/>
    <n v="4310599"/>
    <n v="2553063"/>
    <n v="1417512"/>
    <n v="647332"/>
    <n v="38066920"/>
    <n v="4617907"/>
    <n v="3.9662094816997113E-6"/>
    <n v="9.835998495485671E-7"/>
    <n v="8.9343356704959822E-7"/>
    <n v="9.0691497273088064E-7"/>
    <n v="9.6605514088175331E-7"/>
    <n v="9.5265749524242843E-7"/>
    <n v="6.9595896069200591E-6"/>
    <n v="2.1151064427317303E-5"/>
    <n v="6.0669680397767355E-5"/>
    <n v="2.9351244801740064E-4"/>
    <n v="1.0376463344026782E-5"/>
    <n v="7.1460945402321868E-5"/>
    <n v="4.4225E-2"/>
    <s v="null"/>
    <n v="9.1999999999999998E-2"/>
    <n v="0.14099999999999999"/>
    <n v="0.26100000000000001"/>
    <s v="null"/>
    <s v="null"/>
    <s v="null"/>
    <s v="null"/>
    <s v="null"/>
    <s v="null"/>
  </r>
  <r>
    <x v="4"/>
    <x v="4"/>
    <x v="9"/>
    <s v="California, 2014"/>
    <s v="California, 2014, Oct"/>
    <n v="10"/>
    <n v="5"/>
    <n v="5"/>
    <n v="5"/>
    <n v="5"/>
    <n v="13"/>
    <n v="36"/>
    <n v="47"/>
    <n v="89"/>
    <n v="175"/>
    <n v="390"/>
    <n v="311"/>
    <n v="2521299"/>
    <n v="5083368"/>
    <n v="5596387"/>
    <n v="5513196"/>
    <n v="5175688"/>
    <n v="5248476"/>
    <n v="4310599"/>
    <n v="2553063"/>
    <n v="1417512"/>
    <n v="647332"/>
    <n v="38066920"/>
    <n v="4617907"/>
    <n v="3.9662094816997113E-6"/>
    <n v="9.835998495485671E-7"/>
    <n v="8.9343356704959822E-7"/>
    <n v="9.0691497273088064E-7"/>
    <n v="9.6605514088175331E-7"/>
    <n v="2.4769094876303142E-6"/>
    <n v="8.3515075283040702E-6"/>
    <n v="1.8409259779331729E-5"/>
    <n v="6.2786064597689467E-5"/>
    <n v="2.7034041264760585E-4"/>
    <n v="1.0245115706760621E-5"/>
    <n v="6.7346527333703344E-5"/>
    <n v="8.7399999999999992E-2"/>
    <s v="null"/>
    <n v="0.24"/>
    <n v="0.41000000000000003"/>
    <n v="0.47200000000000003"/>
    <n v="1.5E-5"/>
    <n v="2.9E-5"/>
    <n v="6.0000000000000002E-6"/>
    <n v="3.7500000000000005E-6"/>
    <n v="1.4166666666666669E-6"/>
    <n v="1.5E-6"/>
  </r>
  <r>
    <x v="4"/>
    <x v="4"/>
    <x v="10"/>
    <s v="California, 2014"/>
    <s v="California, 2014, Nov"/>
    <n v="10"/>
    <n v="5"/>
    <n v="5"/>
    <n v="5"/>
    <n v="5"/>
    <n v="11"/>
    <n v="30"/>
    <n v="61"/>
    <n v="133"/>
    <n v="203"/>
    <n v="468"/>
    <n v="397"/>
    <n v="2521299"/>
    <n v="5083368"/>
    <n v="5596387"/>
    <n v="5513196"/>
    <n v="5175688"/>
    <n v="5248476"/>
    <n v="4310599"/>
    <n v="2553063"/>
    <n v="1417512"/>
    <n v="647332"/>
    <n v="38066920"/>
    <n v="4617907"/>
    <n v="3.9662094816997113E-6"/>
    <n v="9.835998495485671E-7"/>
    <n v="8.9343356704959822E-7"/>
    <n v="9.0691497273088064E-7"/>
    <n v="9.6605514088175331E-7"/>
    <n v="2.0958464895333426E-6"/>
    <n v="6.9595896069200591E-6"/>
    <n v="2.389286907530288E-5"/>
    <n v="9.3826366196547186E-5"/>
    <n v="3.135948786712228E-4"/>
    <n v="1.2294138848112745E-5"/>
    <n v="8.596968280218723E-5"/>
    <n v="9.8049999999999998E-2"/>
    <n v="0.82099999999999995"/>
    <n v="0.33100000000000002"/>
    <n v="0.52300000000000002"/>
    <n v="0.55200000000000005"/>
    <n v="2.0000000000000002E-5"/>
    <n v="5.7000000000000003E-5"/>
    <n v="1.7E-5"/>
    <n v="1.2500000000000001E-6"/>
    <n v="1.5277777777777778E-6"/>
    <n v="2.4999999999999998E-6"/>
  </r>
  <r>
    <x v="4"/>
    <x v="4"/>
    <x v="11"/>
    <s v="California, 2014"/>
    <s v="California, 2014, Dec"/>
    <n v="10"/>
    <n v="5"/>
    <n v="5"/>
    <n v="5"/>
    <n v="5"/>
    <n v="16"/>
    <n v="43"/>
    <n v="66"/>
    <n v="116"/>
    <n v="231"/>
    <n v="502"/>
    <n v="413"/>
    <n v="2521299"/>
    <n v="5083368"/>
    <n v="5596387"/>
    <n v="5513196"/>
    <n v="5175688"/>
    <n v="5248476"/>
    <n v="4310599"/>
    <n v="2553063"/>
    <n v="1417512"/>
    <n v="647332"/>
    <n v="38066920"/>
    <n v="4617907"/>
    <n v="3.9662094816997113E-6"/>
    <n v="9.835998495485671E-7"/>
    <n v="8.9343356704959822E-7"/>
    <n v="9.0691497273088064E-7"/>
    <n v="9.6605514088175331E-7"/>
    <n v="3.048503984775771E-6"/>
    <n v="9.9754117699187521E-6"/>
    <n v="2.585130096672115E-5"/>
    <n v="8.1833522396988529E-5"/>
    <n v="3.5684934469483974E-4"/>
    <n v="1.3187302781522645E-5"/>
    <n v="8.9434455912602834E-5"/>
    <n v="0.11565999999999999"/>
    <s v="null"/>
    <n v="0.374"/>
    <n v="0.56700000000000006"/>
    <n v="0.64500000000000002"/>
    <n v="5.4000000000000005E-5"/>
    <n v="3.4399999999999996E-4"/>
    <n v="9.800000000000001E-5"/>
    <n v="7.0000000000000007E-6"/>
    <n v="1.0355555555555554E-5"/>
    <n v="1.6200000000000001E-5"/>
  </r>
  <r>
    <x v="4"/>
    <x v="5"/>
    <x v="0"/>
    <s v="California, 2015"/>
    <s v="California, 2015, Jan"/>
    <n v="10"/>
    <n v="5"/>
    <n v="5"/>
    <n v="5"/>
    <n v="14"/>
    <n v="28"/>
    <n v="48"/>
    <n v="105"/>
    <n v="221"/>
    <n v="512"/>
    <n v="953"/>
    <n v="838"/>
    <n v="2511776"/>
    <n v="5078066"/>
    <n v="5573764"/>
    <n v="5614338"/>
    <n v="5177929"/>
    <n v="5246215"/>
    <n v="4422056"/>
    <n v="2688470"/>
    <n v="1446913"/>
    <n v="661937"/>
    <n v="38421464"/>
    <n v="4797320"/>
    <n v="3.9812467353776767E-6"/>
    <n v="9.8462682446427439E-7"/>
    <n v="8.9705986834031726E-7"/>
    <n v="8.9057694780755985E-7"/>
    <n v="2.7037836942144245E-6"/>
    <n v="5.337181186817544E-6"/>
    <n v="1.0854679361817219E-5"/>
    <n v="3.9055671069418667E-5"/>
    <n v="1.5273896910180502E-4"/>
    <n v="7.7348750711925761E-4"/>
    <n v="2.480384401802076E-5"/>
    <n v="1.7468086348211085E-4"/>
    <n v="0.21304999999999999"/>
    <s v="null"/>
    <n v="0.40799999999999997"/>
    <n v="0.60200000000000009"/>
    <n v="0.66500000000000004"/>
    <n v="2.72E-4"/>
    <n v="3.6250000000000002E-3"/>
    <n v="1.32E-3"/>
    <n v="4.9500000000000011E-5"/>
    <n v="1.5644444444444443E-4"/>
    <n v="2.8425E-4"/>
  </r>
  <r>
    <x v="4"/>
    <x v="5"/>
    <x v="1"/>
    <s v="California, 2015"/>
    <s v="California, 2015, Feb"/>
    <n v="10"/>
    <n v="5"/>
    <n v="5"/>
    <n v="5"/>
    <n v="5"/>
    <n v="16"/>
    <n v="47"/>
    <n v="81"/>
    <n v="158"/>
    <n v="398"/>
    <n v="730"/>
    <n v="637"/>
    <n v="2511776"/>
    <n v="5078066"/>
    <n v="5573764"/>
    <n v="5614338"/>
    <n v="5177929"/>
    <n v="5246215"/>
    <n v="4422056"/>
    <n v="2688470"/>
    <n v="1446913"/>
    <n v="661937"/>
    <n v="38421464"/>
    <n v="4797320"/>
    <n v="3.9812467353776767E-6"/>
    <n v="9.8462682446427439E-7"/>
    <n v="8.9705986834031726E-7"/>
    <n v="8.9057694780755985E-7"/>
    <n v="9.6563703364800868E-7"/>
    <n v="3.0498178210385965E-6"/>
    <n v="1.0628540208446026E-5"/>
    <n v="3.0128660539265829E-5"/>
    <n v="1.0919799600943527E-4"/>
    <n v="6.0126567936223533E-4"/>
    <n v="1.8999796572041085E-5"/>
    <n v="1.3278247021253532E-4"/>
    <n v="0.17125000000000001"/>
    <s v="null"/>
    <n v="0.42299999999999999"/>
    <n v="0.63500000000000001"/>
    <n v="0.67700000000000005"/>
    <n v="4.1100000000000002E-4"/>
    <n v="5.5589999999999997E-3"/>
    <n v="2.003E-3"/>
    <n v="3.4750000000000004E-5"/>
    <n v="9.3361111111111105E-5"/>
    <n v="1.7075E-4"/>
  </r>
  <r>
    <x v="4"/>
    <x v="5"/>
    <x v="2"/>
    <s v="California, 2015"/>
    <s v="California, 2015, Mar"/>
    <n v="10"/>
    <n v="5"/>
    <n v="5"/>
    <n v="5"/>
    <n v="5"/>
    <n v="11"/>
    <n v="38"/>
    <n v="89"/>
    <n v="139"/>
    <n v="277"/>
    <n v="584"/>
    <n v="505"/>
    <n v="2511776"/>
    <n v="5078066"/>
    <n v="5573764"/>
    <n v="5614338"/>
    <n v="5177929"/>
    <n v="5246215"/>
    <n v="4422056"/>
    <n v="2688470"/>
    <n v="1446913"/>
    <n v="661937"/>
    <n v="38421464"/>
    <n v="4797320"/>
    <n v="3.9812467353776767E-6"/>
    <n v="9.8462682446427439E-7"/>
    <n v="8.9705986834031726E-7"/>
    <n v="8.9057694780755985E-7"/>
    <n v="9.6563703364800868E-7"/>
    <n v="2.0967497519640352E-6"/>
    <n v="8.5932878281052971E-6"/>
    <n v="3.3104330715983441E-5"/>
    <n v="9.6066591426022154E-5"/>
    <n v="4.1846882709381707E-4"/>
    <n v="1.519983725763287E-5"/>
    <n v="1.0526710746833648E-4"/>
    <n v="0.13040000000000002"/>
    <s v="null"/>
    <n v="0.438"/>
    <n v="0.64"/>
    <n v="0.69599999999999995"/>
    <n v="4.55E-4"/>
    <n v="5.8879999999999991E-3"/>
    <n v="2.1570000000000001E-3"/>
    <n v="9.0000000000000002E-6"/>
    <n v="1.5955555555555565E-5"/>
    <n v="3.0599999999999998E-5"/>
  </r>
  <r>
    <x v="4"/>
    <x v="5"/>
    <x v="3"/>
    <s v="California, 2015"/>
    <s v="California, 2015, Apr"/>
    <n v="10"/>
    <n v="5"/>
    <n v="5"/>
    <n v="5"/>
    <n v="5"/>
    <n v="16"/>
    <n v="47"/>
    <n v="75"/>
    <n v="138"/>
    <n v="238"/>
    <n v="544"/>
    <n v="451"/>
    <n v="2511776"/>
    <n v="5078066"/>
    <n v="5573764"/>
    <n v="5614338"/>
    <n v="5177929"/>
    <n v="5246215"/>
    <n v="4422056"/>
    <n v="2688470"/>
    <n v="1446913"/>
    <n v="661937"/>
    <n v="38421464"/>
    <n v="4797320"/>
    <n v="3.9812467353776767E-6"/>
    <n v="9.8462682446427439E-7"/>
    <n v="8.9705986834031726E-7"/>
    <n v="8.9057694780755985E-7"/>
    <n v="9.6563703364800868E-7"/>
    <n v="3.0498178210385965E-6"/>
    <n v="1.0628540208446026E-5"/>
    <n v="2.7896907906727618E-5"/>
    <n v="9.5375464869000418E-5"/>
    <n v="3.5955083338746736E-4"/>
    <n v="1.4158752513959385E-5"/>
    <n v="9.4010822709346046E-5"/>
    <n v="9.3520000000000006E-2"/>
    <s v="null"/>
    <n v="0.441"/>
    <n v="0.64700000000000002"/>
    <n v="0.72"/>
    <n v="4.75E-4"/>
    <n v="5.9459999999999999E-3"/>
    <n v="2.1840000000000002E-3"/>
    <n v="5.0000000000000004E-6"/>
    <n v="3.972222222222221E-6"/>
    <n v="6.5000000000000004E-6"/>
  </r>
  <r>
    <x v="4"/>
    <x v="5"/>
    <x v="4"/>
    <s v="California, 2015"/>
    <s v="California, 2015, May"/>
    <n v="10"/>
    <n v="5"/>
    <n v="5"/>
    <n v="5"/>
    <n v="5"/>
    <n v="14"/>
    <n v="33"/>
    <n v="52"/>
    <n v="123"/>
    <n v="211"/>
    <n v="463"/>
    <n v="386"/>
    <n v="2511776"/>
    <n v="5078066"/>
    <n v="5573764"/>
    <n v="5614338"/>
    <n v="5177929"/>
    <n v="5246215"/>
    <n v="4422056"/>
    <n v="2688470"/>
    <n v="1446913"/>
    <n v="661937"/>
    <n v="38421464"/>
    <n v="4797320"/>
    <n v="3.9812467353776767E-6"/>
    <n v="9.8462682446427439E-7"/>
    <n v="8.9705986834031726E-7"/>
    <n v="8.9057694780755985E-7"/>
    <n v="9.6563703364800868E-7"/>
    <n v="2.668590593408772E-6"/>
    <n v="7.4625920612493371E-6"/>
    <n v="1.9341856148664482E-5"/>
    <n v="8.5008566513674279E-5"/>
    <n v="3.1876145312922531E-4"/>
    <n v="1.205055590802058E-5"/>
    <n v="8.0461591055005707E-5"/>
    <n v="8.0649999999999999E-2"/>
    <s v="null"/>
    <n v="0.44200000000000006"/>
    <n v="0.64700000000000002"/>
    <n v="0.72"/>
    <s v="null"/>
    <s v="null"/>
    <s v="null"/>
    <s v="null"/>
    <s v="null"/>
    <s v="null"/>
  </r>
  <r>
    <x v="4"/>
    <x v="5"/>
    <x v="5"/>
    <s v="California, 2015"/>
    <s v="California, 2015, Jun"/>
    <n v="10"/>
    <n v="5"/>
    <n v="5"/>
    <n v="5"/>
    <n v="5"/>
    <n v="12"/>
    <n v="37"/>
    <n v="72"/>
    <n v="105"/>
    <n v="189"/>
    <n v="445"/>
    <n v="366"/>
    <n v="2511776"/>
    <n v="5078066"/>
    <n v="5573764"/>
    <n v="5614338"/>
    <n v="5177929"/>
    <n v="5246215"/>
    <n v="4422056"/>
    <n v="2688470"/>
    <n v="1446913"/>
    <n v="661937"/>
    <n v="38421464"/>
    <n v="4797320"/>
    <n v="3.9812467353776767E-6"/>
    <n v="9.8462682446427439E-7"/>
    <n v="8.9705986834031726E-7"/>
    <n v="8.9057694780755985E-7"/>
    <n v="9.6563703364800868E-7"/>
    <n v="2.2873633657789475E-6"/>
    <n v="8.3671486747341057E-6"/>
    <n v="2.6781031590458514E-5"/>
    <n v="7.2568288487282932E-5"/>
    <n v="2.8552566180769471E-4"/>
    <n v="1.1582067773367512E-5"/>
    <n v="7.6292596699824067E-5"/>
    <n v="5.5549999999999995E-2"/>
    <s v="null"/>
    <s v="null"/>
    <s v="null"/>
    <s v="null"/>
    <s v="null"/>
    <s v="null"/>
    <s v="null"/>
    <s v="null"/>
    <s v="null"/>
    <s v="null"/>
  </r>
  <r>
    <x v="4"/>
    <x v="5"/>
    <x v="6"/>
    <s v="California, 2015"/>
    <s v="California, 2015, Jul"/>
    <n v="10"/>
    <n v="5"/>
    <n v="5"/>
    <n v="5"/>
    <n v="5"/>
    <n v="10"/>
    <n v="30"/>
    <n v="60"/>
    <n v="100"/>
    <n v="174"/>
    <n v="404"/>
    <n v="334"/>
    <n v="2511776"/>
    <n v="5078066"/>
    <n v="5573764"/>
    <n v="5614338"/>
    <n v="5177929"/>
    <n v="5246215"/>
    <n v="4422056"/>
    <n v="2688470"/>
    <n v="1446913"/>
    <n v="661937"/>
    <n v="38421464"/>
    <n v="4797320"/>
    <n v="3.9812467353776767E-6"/>
    <n v="9.8462682446427439E-7"/>
    <n v="8.9705986834031726E-7"/>
    <n v="8.9057694780755985E-7"/>
    <n v="9.6563703364800868E-7"/>
    <n v="1.9061361381491228E-6"/>
    <n v="6.7841746011357615E-6"/>
    <n v="2.2317526325382095E-5"/>
    <n v="6.911265570217421E-5"/>
    <n v="2.6286489499756019E-4"/>
    <n v="1.0514955911102189E-5"/>
    <n v="6.9622205731533445E-5"/>
    <n v="3.4540000000000001E-2"/>
    <s v="null"/>
    <s v="null"/>
    <s v="null"/>
    <s v="null"/>
    <s v="null"/>
    <s v="null"/>
    <s v="null"/>
    <s v="null"/>
    <s v="null"/>
    <s v="null"/>
  </r>
  <r>
    <x v="4"/>
    <x v="5"/>
    <x v="7"/>
    <s v="California, 2015"/>
    <s v="California, 2015, Aug"/>
    <n v="10"/>
    <n v="5"/>
    <n v="5"/>
    <n v="5"/>
    <n v="5"/>
    <n v="5"/>
    <n v="23"/>
    <n v="52"/>
    <n v="93"/>
    <n v="172"/>
    <n v="375"/>
    <n v="317"/>
    <n v="2511776"/>
    <n v="5078066"/>
    <n v="5573764"/>
    <n v="5614338"/>
    <n v="5177929"/>
    <n v="5246215"/>
    <n v="4422056"/>
    <n v="2688470"/>
    <n v="1446913"/>
    <n v="661937"/>
    <n v="38421464"/>
    <n v="4797320"/>
    <n v="3.9812467353776767E-6"/>
    <n v="9.8462682446427439E-7"/>
    <n v="8.9705986834031726E-7"/>
    <n v="8.9057694780755985E-7"/>
    <n v="9.6563703364800868E-7"/>
    <n v="9.5306806907456138E-7"/>
    <n v="5.2012005275374172E-6"/>
    <n v="1.9341856148664482E-5"/>
    <n v="6.4274769803022015E-5"/>
    <n v="2.5984345942287561E-4"/>
    <n v="9.7601694719389149E-6"/>
    <n v="6.6078560529629046E-5"/>
    <n v="3.5375000000000004E-2"/>
    <s v="null"/>
    <n v="2.7000000000000003E-2"/>
    <n v="1.8000000000000002E-2"/>
    <n v="8.1000000000000003E-2"/>
    <s v="null"/>
    <s v="null"/>
    <s v="null"/>
    <s v="null"/>
    <s v="null"/>
    <s v="null"/>
  </r>
  <r>
    <x v="4"/>
    <x v="5"/>
    <x v="8"/>
    <s v="California, 2015"/>
    <s v="California, 2015, Sep"/>
    <n v="10"/>
    <n v="5"/>
    <n v="5"/>
    <n v="5"/>
    <n v="5"/>
    <n v="12"/>
    <n v="23"/>
    <n v="71"/>
    <n v="79"/>
    <n v="188"/>
    <n v="403"/>
    <n v="338"/>
    <n v="2511776"/>
    <n v="5078066"/>
    <n v="5573764"/>
    <n v="5614338"/>
    <n v="5177929"/>
    <n v="5246215"/>
    <n v="4422056"/>
    <n v="2688470"/>
    <n v="1446913"/>
    <n v="661937"/>
    <n v="38421464"/>
    <n v="4797320"/>
    <n v="3.9812467353776767E-6"/>
    <n v="9.8462682446427439E-7"/>
    <n v="8.9705986834031726E-7"/>
    <n v="8.9057694780755985E-7"/>
    <n v="9.6563703364800868E-7"/>
    <n v="2.2873633657789475E-6"/>
    <n v="5.2012005275374172E-6"/>
    <n v="2.6409072818368811E-5"/>
    <n v="5.4598998004717633E-5"/>
    <n v="2.8401494402035242E-4"/>
    <n v="1.0488928792510353E-5"/>
    <n v="7.0456004602569767E-5"/>
    <n v="3.8380000000000004E-2"/>
    <s v="null"/>
    <n v="8.6999999999999994E-2"/>
    <n v="0.14099999999999999"/>
    <n v="0.17199999999999999"/>
    <s v="null"/>
    <s v="null"/>
    <s v="null"/>
    <s v="null"/>
    <s v="null"/>
    <s v="null"/>
  </r>
  <r>
    <x v="4"/>
    <x v="5"/>
    <x v="9"/>
    <s v="California, 2015"/>
    <s v="California, 2015, Oct"/>
    <n v="10"/>
    <n v="5"/>
    <n v="5"/>
    <n v="5"/>
    <n v="5"/>
    <n v="15"/>
    <n v="34"/>
    <n v="64"/>
    <n v="114"/>
    <n v="184"/>
    <n v="441"/>
    <n v="362"/>
    <n v="2511776"/>
    <n v="5078066"/>
    <n v="5573764"/>
    <n v="5614338"/>
    <n v="5177929"/>
    <n v="5246215"/>
    <n v="4422056"/>
    <n v="2688470"/>
    <n v="1446913"/>
    <n v="661937"/>
    <n v="38421464"/>
    <n v="4797320"/>
    <n v="3.9812467353776767E-6"/>
    <n v="9.8462682446427439E-7"/>
    <n v="8.9705986834031726E-7"/>
    <n v="8.9057694780755985E-7"/>
    <n v="9.6563703364800868E-7"/>
    <n v="2.8592042072236842E-6"/>
    <n v="7.6887312146205301E-6"/>
    <n v="2.3805361413740901E-5"/>
    <n v="7.8788427500478599E-5"/>
    <n v="2.779720728709832E-4"/>
    <n v="1.1477959299000163E-5"/>
    <n v="7.5458797828787744E-5"/>
    <n v="6.5074999999999994E-2"/>
    <s v="null"/>
    <n v="0.22800000000000001"/>
    <n v="0.378"/>
    <n v="0.40100000000000002"/>
    <n v="1.0000000000000001E-5"/>
    <n v="5.5999999999999999E-5"/>
    <n v="1.5999999999999999E-5"/>
    <n v="2.5000000000000002E-6"/>
    <n v="2.5833333333333333E-6"/>
    <n v="3.9999999999999998E-6"/>
  </r>
  <r>
    <x v="4"/>
    <x v="5"/>
    <x v="10"/>
    <s v="California, 2015"/>
    <s v="California, 2015, Nov"/>
    <n v="10"/>
    <n v="5"/>
    <n v="5"/>
    <n v="5"/>
    <n v="5"/>
    <n v="10"/>
    <n v="26"/>
    <n v="68"/>
    <n v="123"/>
    <n v="212"/>
    <n v="469"/>
    <n v="403"/>
    <n v="2511776"/>
    <n v="5078066"/>
    <n v="5573764"/>
    <n v="5614338"/>
    <n v="5177929"/>
    <n v="5246215"/>
    <n v="4422056"/>
    <n v="2688470"/>
    <n v="1446913"/>
    <n v="661937"/>
    <n v="38421464"/>
    <n v="4797320"/>
    <n v="3.9812467353776767E-6"/>
    <n v="9.8462682446427439E-7"/>
    <n v="8.9705986834031726E-7"/>
    <n v="8.9057694780755985E-7"/>
    <n v="9.6563703364800868E-7"/>
    <n v="1.9061361381491228E-6"/>
    <n v="5.8796179876509928E-6"/>
    <n v="2.5293196502099707E-5"/>
    <n v="8.5008566513674279E-5"/>
    <n v="3.202721709165676E-4"/>
    <n v="1.2206718619571603E-5"/>
    <n v="8.4005236256910106E-5"/>
    <n v="8.4020000000000011E-2"/>
    <n v="0.82599999999999996"/>
    <n v="0.32299999999999995"/>
    <n v="0.504"/>
    <n v="0.53600000000000003"/>
    <n v="1.5E-5"/>
    <n v="6.9999999999999994E-5"/>
    <n v="2.8E-5"/>
    <n v="1.2500000000000001E-6"/>
    <n v="1.1944444444444448E-6"/>
    <n v="3.0000000000000001E-6"/>
  </r>
  <r>
    <x v="4"/>
    <x v="5"/>
    <x v="11"/>
    <s v="California, 2015"/>
    <s v="California, 2015, Dec"/>
    <n v="10"/>
    <n v="5"/>
    <n v="5"/>
    <n v="5"/>
    <n v="5"/>
    <n v="21"/>
    <n v="55"/>
    <n v="80"/>
    <n v="144"/>
    <n v="262"/>
    <n v="592"/>
    <n v="486"/>
    <n v="2511776"/>
    <n v="5078066"/>
    <n v="5573764"/>
    <n v="5614338"/>
    <n v="5177929"/>
    <n v="5246215"/>
    <n v="4422056"/>
    <n v="2688470"/>
    <n v="1446913"/>
    <n v="661937"/>
    <n v="38421464"/>
    <n v="4797320"/>
    <n v="3.9812467353776767E-6"/>
    <n v="9.8462682446427439E-7"/>
    <n v="8.9705986834031726E-7"/>
    <n v="8.9057694780755985E-7"/>
    <n v="9.6563703364800868E-7"/>
    <n v="4.0028858901131582E-6"/>
    <n v="1.2437653435415563E-5"/>
    <n v="2.9756701767176126E-5"/>
    <n v="9.9522224211130876E-5"/>
    <n v="3.958080602836826E-4"/>
    <n v="1.5408054206367567E-5"/>
    <n v="1.0130656283091392E-4"/>
    <n v="8.307500000000001E-2"/>
    <s v="null"/>
    <n v="0.36600000000000005"/>
    <n v="0.55200000000000005"/>
    <n v="0.59100000000000008"/>
    <n v="3.8999999999999999E-5"/>
    <n v="2.3699999999999999E-4"/>
    <n v="8.1999999999999987E-5"/>
    <n v="5.0000000000000004E-6"/>
    <n v="6.7111111111111089E-6"/>
    <n v="1.08E-5"/>
  </r>
  <r>
    <x v="4"/>
    <x v="6"/>
    <x v="0"/>
    <s v="California, 2016"/>
    <s v="California, 2016, Jan"/>
    <n v="10"/>
    <n v="5"/>
    <n v="5"/>
    <n v="5"/>
    <n v="5"/>
    <n v="21"/>
    <n v="62"/>
    <n v="88"/>
    <n v="151"/>
    <n v="340"/>
    <n v="692"/>
    <n v="579"/>
    <n v="2499561"/>
    <n v="5075767"/>
    <n v="5524466"/>
    <n v="5701167"/>
    <n v="5159031"/>
    <n v="5215194"/>
    <n v="4502038"/>
    <n v="2822406"/>
    <n v="1475866"/>
    <n v="678710"/>
    <n v="38654206"/>
    <n v="4976982"/>
    <n v="4.0007025233631023E-6"/>
    <n v="9.8507279786483504E-7"/>
    <n v="9.0506485151687062E-7"/>
    <n v="8.7701342549692016E-7"/>
    <n v="9.6917424997058546E-7"/>
    <n v="4.0266958429542604E-6"/>
    <n v="1.3771540799966592E-5"/>
    <n v="3.1179072039954562E-5"/>
    <n v="1.0231281159671677E-4"/>
    <n v="5.0095033224794097E-4"/>
    <n v="1.7902320901378752E-5"/>
    <n v="1.1633556239504181E-4"/>
    <n v="0.11410000000000001"/>
    <s v="null"/>
    <n v="0.39400000000000002"/>
    <n v="0.57000000000000006"/>
    <n v="0.66599999999999993"/>
    <n v="9.3000000000000011E-5"/>
    <n v="5.0299999999999997E-4"/>
    <n v="2.0600000000000002E-4"/>
    <n v="1.375E-5"/>
    <n v="1.777777777777778E-5"/>
    <n v="3.0999999999999995E-5"/>
  </r>
  <r>
    <x v="4"/>
    <x v="6"/>
    <x v="1"/>
    <s v="California, 2016"/>
    <s v="California, 2016, Feb"/>
    <n v="10"/>
    <n v="5"/>
    <n v="5"/>
    <n v="5"/>
    <n v="13"/>
    <n v="32"/>
    <n v="66"/>
    <n v="114"/>
    <n v="151"/>
    <n v="285"/>
    <n v="686"/>
    <n v="550"/>
    <n v="2499561"/>
    <n v="5075767"/>
    <n v="5524466"/>
    <n v="5701167"/>
    <n v="5159031"/>
    <n v="5215194"/>
    <n v="4502038"/>
    <n v="2822406"/>
    <n v="1475866"/>
    <n v="678710"/>
    <n v="38654206"/>
    <n v="4976982"/>
    <n v="4.0007025233631023E-6"/>
    <n v="9.8507279786483504E-7"/>
    <n v="9.0506485151687062E-7"/>
    <n v="8.7701342549692016E-7"/>
    <n v="2.5198530499235226E-6"/>
    <n v="6.1359174749779203E-6"/>
    <n v="1.4660027303190243E-5"/>
    <n v="4.0391070597213866E-5"/>
    <n v="1.0231281159671677E-4"/>
    <n v="4.1991424909018578E-4"/>
    <n v="1.7747098465817664E-5"/>
    <n v="1.1050873802637823E-4"/>
    <n v="0.18085000000000001"/>
    <s v="null"/>
    <n v="0.41100000000000003"/>
    <n v="0.59"/>
    <n v="0.67599999999999993"/>
    <n v="2.0699999999999999E-4"/>
    <n v="9.5E-4"/>
    <n v="4.1799999999999997E-4"/>
    <n v="2.8499999999999998E-5"/>
    <n v="3.2611111111111106E-5"/>
    <n v="5.2999999999999994E-5"/>
  </r>
  <r>
    <x v="4"/>
    <x v="6"/>
    <x v="2"/>
    <s v="California, 2016"/>
    <s v="California, 2016, Mar"/>
    <n v="10"/>
    <n v="5"/>
    <n v="5"/>
    <n v="5"/>
    <n v="16"/>
    <n v="38"/>
    <n v="75"/>
    <n v="108"/>
    <n v="177"/>
    <n v="313"/>
    <n v="752"/>
    <n v="598"/>
    <n v="2499561"/>
    <n v="5075767"/>
    <n v="5524466"/>
    <n v="5701167"/>
    <n v="5159031"/>
    <n v="5215194"/>
    <n v="4502038"/>
    <n v="2822406"/>
    <n v="1475866"/>
    <n v="678710"/>
    <n v="38654206"/>
    <n v="4976982"/>
    <n v="4.0007025233631023E-6"/>
    <n v="9.8507279786483504E-7"/>
    <n v="9.0506485151687062E-7"/>
    <n v="8.7701342549692016E-7"/>
    <n v="3.1013575999058739E-6"/>
    <n v="7.2864020015362805E-6"/>
    <n v="1.665912193544346E-5"/>
    <n v="3.8265224776307871E-5"/>
    <n v="1.1992958710343622E-4"/>
    <n v="4.6116898233413388E-4"/>
    <n v="1.9454545256989628E-5"/>
    <n v="1.2015313698140761E-4"/>
    <n v="0.13973999999999998"/>
    <s v="null"/>
    <n v="0.42200000000000004"/>
    <n v="0.6"/>
    <n v="0.70000000000000007"/>
    <n v="3.3500000000000001E-4"/>
    <n v="1.635E-3"/>
    <n v="7.4400000000000009E-4"/>
    <n v="2.5599999999999999E-5"/>
    <n v="3.7800000000000004E-5"/>
    <n v="6.5199999999999999E-5"/>
  </r>
  <r>
    <x v="4"/>
    <x v="6"/>
    <x v="3"/>
    <s v="California, 2016"/>
    <s v="California, 2016, Apr"/>
    <n v="10"/>
    <n v="5"/>
    <n v="5"/>
    <n v="5"/>
    <n v="10"/>
    <n v="16"/>
    <n v="47"/>
    <n v="78"/>
    <n v="118"/>
    <n v="238"/>
    <n v="532"/>
    <n v="434"/>
    <n v="2499561"/>
    <n v="5075767"/>
    <n v="5524466"/>
    <n v="5701167"/>
    <n v="5159031"/>
    <n v="5215194"/>
    <n v="4502038"/>
    <n v="2822406"/>
    <n v="1475866"/>
    <n v="678710"/>
    <n v="38654206"/>
    <n v="4976982"/>
    <n v="4.0007025233631023E-6"/>
    <n v="9.8507279786483504E-7"/>
    <n v="9.0506485151687062E-7"/>
    <n v="8.7701342549692016E-7"/>
    <n v="1.9383484999411709E-6"/>
    <n v="3.0679587374889602E-6"/>
    <n v="1.0439716412877901E-5"/>
    <n v="2.7635995671777908E-5"/>
    <n v="7.9953058068957478E-5"/>
    <n v="3.5066523257355867E-4"/>
    <n v="1.3763055953083087E-5"/>
    <n v="8.720144055172392E-5"/>
    <n v="8.0350000000000005E-2"/>
    <s v="null"/>
    <n v="0.42799999999999999"/>
    <n v="0.61099999999999999"/>
    <n v="0.70000000000000007"/>
    <n v="3.7399999999999998E-4"/>
    <n v="1.8019999999999998E-3"/>
    <n v="8.4000000000000003E-4"/>
    <n v="1.0000000000000001E-5"/>
    <n v="1.3333333333333333E-5"/>
    <n v="2.4000000000000001E-5"/>
  </r>
  <r>
    <x v="4"/>
    <x v="6"/>
    <x v="4"/>
    <s v="California, 2016"/>
    <s v="California, 2016, May"/>
    <n v="10"/>
    <n v="5"/>
    <n v="5"/>
    <n v="5"/>
    <n v="10"/>
    <n v="13"/>
    <n v="45"/>
    <n v="61"/>
    <n v="105"/>
    <n v="191"/>
    <n v="450"/>
    <n v="357"/>
    <n v="2499561"/>
    <n v="5075767"/>
    <n v="5524466"/>
    <n v="5701167"/>
    <n v="5159031"/>
    <n v="5215194"/>
    <n v="4502038"/>
    <n v="2822406"/>
    <n v="1475866"/>
    <n v="678710"/>
    <n v="38654206"/>
    <n v="4976982"/>
    <n v="4.0007025233631023E-6"/>
    <n v="9.8507279786483504E-7"/>
    <n v="9.0506485151687062E-7"/>
    <n v="8.7701342549692016E-7"/>
    <n v="1.9383484999411709E-6"/>
    <n v="2.4927164742097801E-6"/>
    <n v="9.9954731612660749E-6"/>
    <n v="2.1612765845877596E-5"/>
    <n v="7.1144670315597755E-5"/>
    <n v="2.814162160569315E-4"/>
    <n v="1.164168266708156E-5"/>
    <n v="7.1730217228030966E-5"/>
    <n v="5.8849999999999993E-2"/>
    <s v="null"/>
    <n v="0.43700000000000006"/>
    <n v="0.61099999999999999"/>
    <n v="0.70000000000000007"/>
    <s v="null"/>
    <s v="null"/>
    <s v="null"/>
    <s v="null"/>
    <s v="null"/>
    <s v="null"/>
  </r>
  <r>
    <x v="4"/>
    <x v="6"/>
    <x v="5"/>
    <s v="California, 2016"/>
    <s v="California, 2016, Jun"/>
    <n v="10"/>
    <n v="5"/>
    <n v="5"/>
    <n v="5"/>
    <n v="5"/>
    <n v="11"/>
    <n v="28"/>
    <n v="52"/>
    <n v="97"/>
    <n v="149"/>
    <n v="367"/>
    <n v="298"/>
    <n v="2499561"/>
    <n v="5075767"/>
    <n v="5524466"/>
    <n v="5701167"/>
    <n v="5159031"/>
    <n v="5215194"/>
    <n v="4502038"/>
    <n v="2822406"/>
    <n v="1475866"/>
    <n v="678710"/>
    <n v="38654206"/>
    <n v="4976982"/>
    <n v="4.0007025233631023E-6"/>
    <n v="9.8507279786483504E-7"/>
    <n v="9.0506485151687062E-7"/>
    <n v="8.7701342549692016E-7"/>
    <n v="9.6917424997058546E-7"/>
    <n v="2.1092216320236599E-6"/>
    <n v="6.2194055225655584E-6"/>
    <n v="1.8423997114518607E-5"/>
    <n v="6.5724124005837929E-5"/>
    <n v="2.1953411619100941E-4"/>
    <n v="9.4944389751531831E-6"/>
    <n v="5.9875643512474026E-5"/>
    <n v="4.018E-2"/>
    <s v="null"/>
    <s v="null"/>
    <s v="null"/>
    <s v="null"/>
    <s v="null"/>
    <s v="null"/>
    <s v="null"/>
    <s v="null"/>
    <s v="null"/>
    <s v="null"/>
  </r>
  <r>
    <x v="4"/>
    <x v="6"/>
    <x v="6"/>
    <s v="California, 2016"/>
    <s v="California, 2016, Jul"/>
    <n v="10"/>
    <n v="5"/>
    <n v="5"/>
    <n v="5"/>
    <n v="5"/>
    <n v="15"/>
    <n v="27"/>
    <n v="60"/>
    <n v="117"/>
    <n v="191"/>
    <n v="440"/>
    <n v="368"/>
    <n v="2499561"/>
    <n v="5075767"/>
    <n v="5524466"/>
    <n v="5701167"/>
    <n v="5159031"/>
    <n v="5215194"/>
    <n v="4502038"/>
    <n v="2822406"/>
    <n v="1475866"/>
    <n v="678710"/>
    <n v="38654206"/>
    <n v="4976982"/>
    <n v="4.0007025233631023E-6"/>
    <n v="9.8507279786483504E-7"/>
    <n v="9.0506485151687062E-7"/>
    <n v="8.7701342549692016E-7"/>
    <n v="9.6917424997058546E-7"/>
    <n v="2.8762113163959003E-6"/>
    <n v="5.9972838967596456E-6"/>
    <n v="2.125845820905993E-5"/>
    <n v="7.9275489780237501E-5"/>
    <n v="2.814162160569315E-4"/>
    <n v="1.138297860781308E-5"/>
    <n v="7.3940391988558529E-5"/>
    <n v="2.8850000000000001E-2"/>
    <s v="null"/>
    <s v="null"/>
    <s v="null"/>
    <s v="null"/>
    <s v="null"/>
    <s v="null"/>
    <s v="null"/>
    <s v="null"/>
    <s v="null"/>
    <s v="null"/>
  </r>
  <r>
    <x v="4"/>
    <x v="6"/>
    <x v="7"/>
    <s v="California, 2016"/>
    <s v="California, 2016, Aug"/>
    <n v="10"/>
    <n v="5"/>
    <n v="5"/>
    <n v="5"/>
    <n v="5"/>
    <n v="5"/>
    <n v="28"/>
    <n v="56"/>
    <n v="87"/>
    <n v="150"/>
    <n v="356"/>
    <n v="293"/>
    <n v="2499561"/>
    <n v="5075767"/>
    <n v="5524466"/>
    <n v="5701167"/>
    <n v="5159031"/>
    <n v="5215194"/>
    <n v="4502038"/>
    <n v="2822406"/>
    <n v="1475866"/>
    <n v="678710"/>
    <n v="38654206"/>
    <n v="4976982"/>
    <n v="4.0007025233631023E-6"/>
    <n v="9.8507279786483504E-7"/>
    <n v="9.0506485151687062E-7"/>
    <n v="8.7701342549692016E-7"/>
    <n v="9.6917424997058546E-7"/>
    <n v="9.5873710546530003E-7"/>
    <n v="6.2194055225655584E-6"/>
    <n v="1.9841227661789267E-5"/>
    <n v="5.8948441118638143E-5"/>
    <n v="2.2100749952115042E-4"/>
    <n v="9.2098645099578558E-6"/>
    <n v="5.887101862132513E-5"/>
    <n v="2.9124999999999998E-2"/>
    <s v="null"/>
    <n v="3.4000000000000002E-2"/>
    <n v="3.3000000000000002E-2"/>
    <n v="9.3000000000000013E-2"/>
    <s v="null"/>
    <s v="null"/>
    <s v="null"/>
    <s v="null"/>
    <s v="null"/>
    <s v="null"/>
  </r>
  <r>
    <x v="4"/>
    <x v="6"/>
    <x v="8"/>
    <s v="California, 2016"/>
    <s v="California, 2016, Sep"/>
    <n v="10"/>
    <n v="5"/>
    <n v="5"/>
    <n v="5"/>
    <n v="5"/>
    <n v="5"/>
    <n v="23"/>
    <n v="63"/>
    <n v="99"/>
    <n v="169"/>
    <n v="389"/>
    <n v="331"/>
    <n v="2499561"/>
    <n v="5075767"/>
    <n v="5524466"/>
    <n v="5701167"/>
    <n v="5159031"/>
    <n v="5215194"/>
    <n v="4502038"/>
    <n v="2822406"/>
    <n v="1475866"/>
    <n v="678710"/>
    <n v="38654206"/>
    <n v="4976982"/>
    <n v="4.0007025233631023E-6"/>
    <n v="9.8507279786483504E-7"/>
    <n v="9.0506485151687062E-7"/>
    <n v="8.7701342549692016E-7"/>
    <n v="9.6917424997058546E-7"/>
    <n v="9.5873710546530003E-7"/>
    <n v="5.1087973935359943E-6"/>
    <n v="2.2321381119512928E-5"/>
    <n v="6.7079260583277883E-5"/>
    <n v="2.4900178279382948E-4"/>
    <n v="1.0063587905543836E-5"/>
    <n v="6.6506167794056715E-5"/>
    <n v="5.4179999999999992E-2"/>
    <s v="null"/>
    <n v="0.11199999999999999"/>
    <n v="0.13100000000000001"/>
    <n v="0.22600000000000001"/>
    <s v="null"/>
    <s v="null"/>
    <s v="null"/>
    <s v="null"/>
    <s v="null"/>
    <s v="null"/>
  </r>
  <r>
    <x v="4"/>
    <x v="6"/>
    <x v="9"/>
    <s v="California, 2016"/>
    <s v="California, 2016, Oct"/>
    <n v="10"/>
    <n v="5"/>
    <n v="5"/>
    <n v="5"/>
    <n v="5"/>
    <n v="13"/>
    <n v="32"/>
    <n v="56"/>
    <n v="95"/>
    <n v="196"/>
    <n v="422"/>
    <n v="347"/>
    <n v="2499561"/>
    <n v="5075767"/>
    <n v="5524466"/>
    <n v="5701167"/>
    <n v="5159031"/>
    <n v="5215194"/>
    <n v="4502038"/>
    <n v="2822406"/>
    <n v="1475866"/>
    <n v="678710"/>
    <n v="38654206"/>
    <n v="4976982"/>
    <n v="4.0007025233631023E-6"/>
    <n v="9.8507279786483504E-7"/>
    <n v="9.0506485151687062E-7"/>
    <n v="8.7701342549692016E-7"/>
    <n v="9.6917424997058546E-7"/>
    <n v="2.4927164742097801E-6"/>
    <n v="7.1078920257892089E-6"/>
    <n v="1.9841227661789267E-5"/>
    <n v="6.4368987428397976E-5"/>
    <n v="2.8878313270763652E-4"/>
    <n v="1.0917311301129818E-5"/>
    <n v="6.9720967445733174E-5"/>
    <n v="7.6824999999999991E-2"/>
    <s v="null"/>
    <n v="0.25700000000000001"/>
    <n v="0.378"/>
    <n v="0.41100000000000003"/>
    <n v="0"/>
    <n v="1.93E-4"/>
    <n v="6.0000000000000002E-5"/>
    <n v="0"/>
    <n v="8.3333333333333337E-6"/>
    <n v="1.5249999999999998E-5"/>
  </r>
  <r>
    <x v="4"/>
    <x v="6"/>
    <x v="10"/>
    <s v="California, 2016"/>
    <s v="California, 2016, Nov"/>
    <n v="10"/>
    <n v="5"/>
    <n v="5"/>
    <n v="5"/>
    <n v="5"/>
    <n v="5"/>
    <n v="33"/>
    <n v="65"/>
    <n v="105"/>
    <n v="198"/>
    <n v="436"/>
    <n v="368"/>
    <n v="2499561"/>
    <n v="5075767"/>
    <n v="5524466"/>
    <n v="5701167"/>
    <n v="5159031"/>
    <n v="5215194"/>
    <n v="4502038"/>
    <n v="2822406"/>
    <n v="1475866"/>
    <n v="678710"/>
    <n v="38654206"/>
    <n v="4976982"/>
    <n v="4.0007025233631023E-6"/>
    <n v="9.8507279786483504E-7"/>
    <n v="9.0506485151687062E-7"/>
    <n v="8.7701342549692016E-7"/>
    <n v="9.6917424997058546E-7"/>
    <n v="9.5873710546530003E-7"/>
    <n v="7.3300136515951217E-6"/>
    <n v="2.3029996393148256E-5"/>
    <n v="7.1144670315597755E-5"/>
    <n v="2.9172989936791853E-4"/>
    <n v="1.1279496984105689E-5"/>
    <n v="7.3940391988558529E-5"/>
    <n v="9.4799999999999995E-2"/>
    <n v="0.83900000000000008"/>
    <n v="0.33899999999999997"/>
    <n v="0.44700000000000006"/>
    <n v="0.51400000000000001"/>
    <n v="2.9E-5"/>
    <n v="3.8499999999999998E-4"/>
    <n v="1.36E-4"/>
    <n v="7.500000000000001E-6"/>
    <n v="1.0944444444444445E-5"/>
    <n v="1.9000000000000001E-5"/>
  </r>
  <r>
    <x v="4"/>
    <x v="6"/>
    <x v="11"/>
    <s v="California, 2016"/>
    <s v="California, 2016, Dec"/>
    <n v="10"/>
    <n v="5"/>
    <n v="5"/>
    <n v="5"/>
    <n v="5"/>
    <n v="14"/>
    <n v="45"/>
    <n v="120"/>
    <n v="137"/>
    <n v="305"/>
    <n v="651"/>
    <n v="562"/>
    <n v="2499561"/>
    <n v="5075767"/>
    <n v="5524466"/>
    <n v="5701167"/>
    <n v="5159031"/>
    <n v="5215194"/>
    <n v="4502038"/>
    <n v="2822406"/>
    <n v="1475866"/>
    <n v="678710"/>
    <n v="38654206"/>
    <n v="4976982"/>
    <n v="4.0007025233631023E-6"/>
    <n v="9.8507279786483504E-7"/>
    <n v="9.0506485151687062E-7"/>
    <n v="8.7701342549692016E-7"/>
    <n v="9.6917424997058546E-7"/>
    <n v="2.68446389530284E-6"/>
    <n v="9.9954731612660749E-6"/>
    <n v="4.2516916418119861E-5"/>
    <n v="9.2826855554637073E-5"/>
    <n v="4.4938191569300585E-4"/>
    <n v="1.684163425837799E-5"/>
    <n v="1.1291983776513558E-4"/>
    <n v="0.12390000000000001"/>
    <s v="null"/>
    <n v="0.39799999999999996"/>
    <n v="0.54400000000000004"/>
    <n v="0.60499999999999998"/>
    <n v="1.1300000000000001E-4"/>
    <n v="2.4090000000000001E-3"/>
    <n v="8.7900000000000001E-4"/>
    <n v="1.6799999999999998E-5"/>
    <n v="8.006666666666667E-5"/>
    <n v="1.4859999999999998E-4"/>
  </r>
  <r>
    <x v="4"/>
    <x v="7"/>
    <x v="0"/>
    <s v="California, 2017"/>
    <s v="California, 2017, Jan"/>
    <n v="10"/>
    <n v="5"/>
    <n v="5"/>
    <n v="5"/>
    <n v="13"/>
    <n v="33"/>
    <n v="57"/>
    <n v="126"/>
    <n v="248"/>
    <n v="493"/>
    <n v="995"/>
    <n v="867"/>
    <n v="2493545"/>
    <n v="5069650"/>
    <n v="5468834"/>
    <n v="5822872"/>
    <n v="5180070"/>
    <n v="5202333"/>
    <n v="4597095"/>
    <n v="2946809"/>
    <n v="1509528"/>
    <n v="692111"/>
    <n v="38982847"/>
    <n v="5148448"/>
    <n v="4.0103547359281664E-6"/>
    <n v="9.8626137899066016E-7"/>
    <n v="9.1427167107284665E-7"/>
    <n v="8.586827943324188E-7"/>
    <n v="2.5096185958877006E-6"/>
    <n v="6.3433078966686679E-6"/>
    <n v="1.2399134670917177E-5"/>
    <n v="4.2758115643056606E-5"/>
    <n v="1.6428976474765623E-4"/>
    <n v="7.123134872874438E-4"/>
    <n v="2.5524046512046694E-5"/>
    <n v="1.6840026353572959E-4"/>
    <n v="0.15475"/>
    <s v="null"/>
    <n v="0.433"/>
    <n v="0.58499999999999996"/>
    <n v="0.64300000000000002"/>
    <n v="2.31E-4"/>
    <n v="7.9279999999999993E-3"/>
    <n v="2.617E-3"/>
    <n v="2.9249999999999999E-5"/>
    <n v="2.4602777777777774E-4"/>
    <n v="4.3449999999999999E-4"/>
  </r>
  <r>
    <x v="4"/>
    <x v="7"/>
    <x v="1"/>
    <s v="California, 2017"/>
    <s v="California, 2017, Feb"/>
    <n v="10"/>
    <n v="5"/>
    <n v="5"/>
    <n v="5"/>
    <n v="5"/>
    <n v="16"/>
    <n v="49"/>
    <n v="108"/>
    <n v="167"/>
    <n v="358"/>
    <n v="728"/>
    <n v="633"/>
    <n v="2493545"/>
    <n v="5069650"/>
    <n v="5468834"/>
    <n v="5822872"/>
    <n v="5180070"/>
    <n v="5202333"/>
    <n v="4597095"/>
    <n v="2946809"/>
    <n v="1509528"/>
    <n v="692111"/>
    <n v="38982847"/>
    <n v="5148448"/>
    <n v="4.0103547359281664E-6"/>
    <n v="9.8626137899066016E-7"/>
    <n v="9.1427167107284665E-7"/>
    <n v="8.586827943324188E-7"/>
    <n v="9.6523792149526938E-7"/>
    <n v="3.0755432226272329E-6"/>
    <n v="1.0658905243420029E-5"/>
    <n v="3.6649813408334233E-5"/>
    <n v="1.1063060771313947E-4"/>
    <n v="5.172580698760748E-4"/>
    <n v="1.8674880262080398E-5"/>
    <n v="1.2294967337729738E-4"/>
    <n v="0.13467500000000002"/>
    <s v="null"/>
    <n v="0.46600000000000003"/>
    <n v="0.624"/>
    <n v="0.67900000000000005"/>
    <n v="2.9500000000000001E-4"/>
    <n v="9.3600000000000003E-3"/>
    <n v="3.1419999999999998E-3"/>
    <n v="1.6250000000000002E-5"/>
    <n v="7.1777777777777758E-5"/>
    <n v="1.3124999999999996E-4"/>
  </r>
  <r>
    <x v="4"/>
    <x v="7"/>
    <x v="2"/>
    <s v="California, 2017"/>
    <s v="California, 2017, Mar"/>
    <n v="10"/>
    <n v="5"/>
    <n v="5"/>
    <n v="5"/>
    <n v="13"/>
    <n v="13"/>
    <n v="52"/>
    <n v="88"/>
    <n v="159"/>
    <n v="295"/>
    <n v="645"/>
    <n v="542"/>
    <n v="2493545"/>
    <n v="5069650"/>
    <n v="5468834"/>
    <n v="5822872"/>
    <n v="5180070"/>
    <n v="5202333"/>
    <n v="4597095"/>
    <n v="2946809"/>
    <n v="1509528"/>
    <n v="692111"/>
    <n v="38982847"/>
    <n v="5148448"/>
    <n v="4.0103547359281664E-6"/>
    <n v="9.8626137899066016E-7"/>
    <n v="9.1427167107284665E-7"/>
    <n v="8.586827943324188E-7"/>
    <n v="2.5096185958877006E-6"/>
    <n v="2.4988788683846266E-6"/>
    <n v="1.131149127873146E-5"/>
    <n v="2.9862810925309378E-5"/>
    <n v="1.0533093788256992E-4"/>
    <n v="4.2623220841743595E-4"/>
    <n v="1.6545738693738812E-5"/>
    <n v="1.0527444387124042E-4"/>
    <n v="0.10196000000000001"/>
    <s v="null"/>
    <n v="0.47700000000000004"/>
    <n v="0.66200000000000003"/>
    <n v="0.70900000000000007"/>
    <n v="3.39E-4"/>
    <n v="9.8829999999999994E-3"/>
    <n v="3.3600000000000001E-3"/>
    <n v="9.0000000000000002E-6"/>
    <n v="2.2888888888888902E-5"/>
    <n v="4.3399999999999998E-5"/>
  </r>
  <r>
    <x v="4"/>
    <x v="7"/>
    <x v="3"/>
    <s v="California, 2017"/>
    <s v="California, 2017, Apr"/>
    <n v="10"/>
    <n v="5"/>
    <n v="5"/>
    <n v="5"/>
    <n v="5"/>
    <n v="15"/>
    <n v="33"/>
    <n v="78"/>
    <n v="134"/>
    <n v="232"/>
    <n v="522"/>
    <n v="444"/>
    <n v="2493545"/>
    <n v="5069650"/>
    <n v="5468834"/>
    <n v="5822872"/>
    <n v="5180070"/>
    <n v="5202333"/>
    <n v="4597095"/>
    <n v="2946809"/>
    <n v="1509528"/>
    <n v="692111"/>
    <n v="38982847"/>
    <n v="5148448"/>
    <n v="4.0103547359281664E-6"/>
    <n v="9.8626137899066016E-7"/>
    <n v="9.1427167107284665E-7"/>
    <n v="8.586827943324188E-7"/>
    <n v="9.6523792149526938E-7"/>
    <n v="2.8833217712130308E-6"/>
    <n v="7.1784463884257339E-6"/>
    <n v="2.6469309683796948E-5"/>
    <n v="8.8769469662040057E-5"/>
    <n v="3.3520634695879709E-4"/>
    <n v="1.3390504803304899E-5"/>
    <n v="8.6239581326255985E-5"/>
    <n v="7.8199999999999992E-2"/>
    <s v="null"/>
    <n v="0.47899999999999998"/>
    <n v="0.66200000000000003"/>
    <n v="0.71799999999999997"/>
    <n v="3.6799999999999995E-4"/>
    <n v="1.0102999999999999E-2"/>
    <n v="3.4650000000000002E-3"/>
    <n v="7.500000000000001E-6"/>
    <n v="1.3611111111111111E-5"/>
    <n v="2.6250000000000001E-5"/>
  </r>
  <r>
    <x v="4"/>
    <x v="7"/>
    <x v="4"/>
    <s v="California, 2017"/>
    <s v="California, 2017, May"/>
    <n v="10"/>
    <n v="5"/>
    <n v="5"/>
    <n v="5"/>
    <n v="5"/>
    <n v="14"/>
    <n v="51"/>
    <n v="77"/>
    <n v="111"/>
    <n v="207"/>
    <n v="490"/>
    <n v="395"/>
    <n v="2493545"/>
    <n v="5069650"/>
    <n v="5468834"/>
    <n v="5822872"/>
    <n v="5180070"/>
    <n v="5202333"/>
    <n v="4597095"/>
    <n v="2946809"/>
    <n v="1509528"/>
    <n v="692111"/>
    <n v="38982847"/>
    <n v="5148448"/>
    <n v="4.0103547359281664E-6"/>
    <n v="9.8626137899066016E-7"/>
    <n v="9.1427167107284665E-7"/>
    <n v="8.586827943324188E-7"/>
    <n v="9.6523792149526938E-7"/>
    <n v="2.6911003197988287E-6"/>
    <n v="1.1093962600294317E-5"/>
    <n v="2.6129959559645703E-5"/>
    <n v="7.3532918899152583E-5"/>
    <n v="2.9908497336409909E-4"/>
    <n v="1.2569630945631036E-5"/>
    <n v="7.6722150053763768E-5"/>
    <n v="6.2000000000000006E-2"/>
    <s v="null"/>
    <n v="0.48"/>
    <n v="0.66200000000000003"/>
    <n v="0.73299999999999998"/>
    <s v="null"/>
    <s v="null"/>
    <s v="null"/>
    <s v="null"/>
    <s v="null"/>
    <s v="null"/>
  </r>
  <r>
    <x v="4"/>
    <x v="7"/>
    <x v="5"/>
    <s v="California, 2017"/>
    <s v="California, 2017, Jun"/>
    <n v="10"/>
    <n v="5"/>
    <n v="5"/>
    <n v="5"/>
    <n v="5"/>
    <n v="10"/>
    <n v="28"/>
    <n v="60"/>
    <n v="108"/>
    <n v="175"/>
    <n v="411"/>
    <n v="343"/>
    <n v="2493545"/>
    <n v="5069650"/>
    <n v="5468834"/>
    <n v="5822872"/>
    <n v="5180070"/>
    <n v="5202333"/>
    <n v="4597095"/>
    <n v="2946809"/>
    <n v="1509528"/>
    <n v="692111"/>
    <n v="38982847"/>
    <n v="5148448"/>
    <n v="4.0103547359281664E-6"/>
    <n v="9.8626137899066016E-7"/>
    <n v="9.1427167107284665E-7"/>
    <n v="8.586827943324188E-7"/>
    <n v="9.6523792149526938E-7"/>
    <n v="1.9222145141420207E-6"/>
    <n v="6.0908029962400166E-6"/>
    <n v="2.0361007449074574E-5"/>
    <n v="7.1545542712689005E-5"/>
    <n v="2.5284961516288572E-4"/>
    <n v="1.0543098609498685E-5"/>
    <n v="6.6622018907445501E-5"/>
    <n v="4.9200000000000001E-2"/>
    <s v="null"/>
    <s v="null"/>
    <s v="null"/>
    <s v="null"/>
    <s v="null"/>
    <s v="null"/>
    <s v="null"/>
    <s v="null"/>
    <s v="null"/>
    <s v="null"/>
  </r>
  <r>
    <x v="4"/>
    <x v="7"/>
    <x v="6"/>
    <s v="California, 2017"/>
    <s v="California, 2017, Jul"/>
    <n v="10"/>
    <n v="5"/>
    <n v="5"/>
    <n v="5"/>
    <n v="5"/>
    <n v="5"/>
    <n v="34"/>
    <n v="57"/>
    <n v="82"/>
    <n v="169"/>
    <n v="377"/>
    <n v="308"/>
    <n v="2493545"/>
    <n v="5069650"/>
    <n v="5468834"/>
    <n v="5822872"/>
    <n v="5180070"/>
    <n v="5202333"/>
    <n v="4597095"/>
    <n v="2946809"/>
    <n v="1509528"/>
    <n v="692111"/>
    <n v="38982847"/>
    <n v="5148448"/>
    <n v="4.0103547359281664E-6"/>
    <n v="9.8626137899066016E-7"/>
    <n v="9.1427167107284665E-7"/>
    <n v="8.586827943324188E-7"/>
    <n v="9.6523792149526938E-7"/>
    <n v="9.6110725707101033E-7"/>
    <n v="7.3959750668628775E-6"/>
    <n v="1.9342957076620845E-5"/>
    <n v="5.4321615763337946E-5"/>
    <n v="2.4418048550015823E-4"/>
    <n v="9.6709201357202049E-6"/>
    <n v="5.982385371280821E-5"/>
    <n v="3.6850000000000001E-2"/>
    <s v="null"/>
    <s v="null"/>
    <s v="null"/>
    <s v="null"/>
    <s v="null"/>
    <s v="null"/>
    <s v="null"/>
    <s v="null"/>
    <s v="null"/>
    <s v="null"/>
  </r>
  <r>
    <x v="4"/>
    <x v="7"/>
    <x v="7"/>
    <s v="California, 2017"/>
    <s v="California, 2017, Aug"/>
    <n v="10"/>
    <n v="5"/>
    <n v="5"/>
    <n v="5"/>
    <n v="5"/>
    <n v="10"/>
    <n v="25"/>
    <n v="65"/>
    <n v="96"/>
    <n v="163"/>
    <n v="389"/>
    <n v="324"/>
    <n v="2493545"/>
    <n v="5069650"/>
    <n v="5468834"/>
    <n v="5822872"/>
    <n v="5180070"/>
    <n v="5202333"/>
    <n v="4597095"/>
    <n v="2946809"/>
    <n v="1509528"/>
    <n v="692111"/>
    <n v="38982847"/>
    <n v="5148448"/>
    <n v="4.0103547359281664E-6"/>
    <n v="9.8626137899066016E-7"/>
    <n v="9.1427167107284665E-7"/>
    <n v="8.586827943324188E-7"/>
    <n v="9.6523792149526938E-7"/>
    <n v="1.9222145141420207E-6"/>
    <n v="5.4382169609285865E-6"/>
    <n v="2.2057758069830791E-5"/>
    <n v="6.3596037966834665E-5"/>
    <n v="2.3551135583743069E-4"/>
    <n v="9.978747832347905E-6"/>
    <n v="6.293158637321383E-5"/>
    <n v="3.8580000000000003E-2"/>
    <s v="null"/>
    <n v="2.8999999999999998E-2"/>
    <n v="2.8999999999999998E-2"/>
    <n v="0.08"/>
    <s v="null"/>
    <s v="null"/>
    <s v="null"/>
    <s v="null"/>
    <s v="null"/>
    <s v="null"/>
  </r>
  <r>
    <x v="4"/>
    <x v="7"/>
    <x v="8"/>
    <s v="California, 2017"/>
    <s v="California, 2017, Sep"/>
    <n v="10"/>
    <n v="5"/>
    <n v="5"/>
    <n v="5"/>
    <n v="5"/>
    <n v="5"/>
    <n v="15"/>
    <n v="60"/>
    <n v="111"/>
    <n v="179"/>
    <n v="400"/>
    <n v="350"/>
    <n v="2493545"/>
    <n v="5069650"/>
    <n v="5468834"/>
    <n v="5822872"/>
    <n v="5180070"/>
    <n v="5202333"/>
    <n v="4597095"/>
    <n v="2946809"/>
    <n v="1509528"/>
    <n v="692111"/>
    <n v="38982847"/>
    <n v="5148448"/>
    <n v="4.0103547359281664E-6"/>
    <n v="9.8626137899066016E-7"/>
    <n v="9.1427167107284665E-7"/>
    <n v="8.586827943324188E-7"/>
    <n v="9.6523792149526938E-7"/>
    <n v="9.6110725707101033E-7"/>
    <n v="3.2629301765571519E-6"/>
    <n v="2.0361007449074574E-5"/>
    <n v="7.3532918899152583E-5"/>
    <n v="2.586290349380374E-4"/>
    <n v="1.0260923220923294E-5"/>
    <n v="6.7981651946372971E-5"/>
    <n v="6.0550000000000007E-2"/>
    <s v="null"/>
    <n v="9.9000000000000005E-2"/>
    <n v="0.158"/>
    <n v="0.19800000000000001"/>
    <s v="null"/>
    <s v="null"/>
    <s v="null"/>
    <s v="null"/>
    <s v="null"/>
    <s v="null"/>
  </r>
  <r>
    <x v="4"/>
    <x v="7"/>
    <x v="9"/>
    <s v="California, 2017"/>
    <s v="California, 2017, Oct"/>
    <n v="10"/>
    <n v="5"/>
    <n v="5"/>
    <n v="5"/>
    <n v="5"/>
    <n v="10"/>
    <n v="32"/>
    <n v="52"/>
    <n v="102"/>
    <n v="197"/>
    <n v="423"/>
    <n v="351"/>
    <n v="2493545"/>
    <n v="5069650"/>
    <n v="5468834"/>
    <n v="5822872"/>
    <n v="5180070"/>
    <n v="5202333"/>
    <n v="4597095"/>
    <n v="2946809"/>
    <n v="1509528"/>
    <n v="692111"/>
    <n v="38982847"/>
    <n v="5148448"/>
    <n v="4.0103547359281664E-6"/>
    <n v="9.8626137899066016E-7"/>
    <n v="9.1427167107284665E-7"/>
    <n v="8.586827943324188E-7"/>
    <n v="9.6523792149526938E-7"/>
    <n v="1.9222145141420207E-6"/>
    <n v="6.9609177099885903E-6"/>
    <n v="1.7646206455864632E-5"/>
    <n v="6.7570790339761835E-5"/>
    <n v="2.8463642392621992E-4"/>
    <n v="1.0850926306126385E-5"/>
    <n v="6.8175885237648312E-5"/>
    <n v="8.2850000000000007E-2"/>
    <s v="null"/>
    <n v="0.22"/>
    <n v="0.35100000000000003"/>
    <n v="0.35100000000000003"/>
    <n v="0"/>
    <n v="1.8699999999999999E-4"/>
    <n v="6.900000000000001E-5"/>
    <n v="0"/>
    <n v="9.0000000000000002E-6"/>
    <n v="1.7E-5"/>
  </r>
  <r>
    <x v="4"/>
    <x v="7"/>
    <x v="10"/>
    <s v="California, 2017"/>
    <s v="California, 2017, Nov"/>
    <n v="10"/>
    <n v="5"/>
    <n v="5"/>
    <n v="5"/>
    <n v="5"/>
    <n v="10"/>
    <n v="40"/>
    <n v="58"/>
    <n v="94"/>
    <n v="186"/>
    <n v="418"/>
    <n v="338"/>
    <n v="2493545"/>
    <n v="5069650"/>
    <n v="5468834"/>
    <n v="5822872"/>
    <n v="5180070"/>
    <n v="5202333"/>
    <n v="4597095"/>
    <n v="2946809"/>
    <n v="1509528"/>
    <n v="692111"/>
    <n v="38982847"/>
    <n v="5148448"/>
    <n v="4.0103547359281664E-6"/>
    <n v="9.8626137899066016E-7"/>
    <n v="9.1427167107284665E-7"/>
    <n v="8.586827943324188E-7"/>
    <n v="9.6523792149526938E-7"/>
    <n v="1.9222145141420207E-6"/>
    <n v="8.7011471374857385E-6"/>
    <n v="1.9682307200772089E-5"/>
    <n v="6.227112050919228E-5"/>
    <n v="2.6874301954455282E-4"/>
    <n v="1.0722664765864842E-5"/>
    <n v="6.5650852451068755E-5"/>
    <n v="9.4539999999999999E-2"/>
    <n v="0.84700000000000009"/>
    <n v="0.29499999999999998"/>
    <n v="0.46500000000000002"/>
    <n v="0.495"/>
    <n v="3.8999999999999999E-5"/>
    <n v="4.4100000000000004E-4"/>
    <n v="1.6399999999999997E-4"/>
    <n v="1.0000000000000001E-5"/>
    <n v="1.3500000000000003E-5"/>
    <n v="2.4000000000000001E-5"/>
  </r>
  <r>
    <x v="4"/>
    <x v="7"/>
    <x v="11"/>
    <s v="California, 2017"/>
    <s v="California, 2017, Dec"/>
    <n v="10"/>
    <n v="5"/>
    <n v="5"/>
    <n v="5"/>
    <n v="5"/>
    <n v="27"/>
    <n v="87"/>
    <n v="101"/>
    <n v="183"/>
    <n v="331"/>
    <n v="759"/>
    <n v="615"/>
    <n v="2493545"/>
    <n v="5069650"/>
    <n v="5468834"/>
    <n v="5822872"/>
    <n v="5180070"/>
    <n v="5202333"/>
    <n v="4597095"/>
    <n v="2946809"/>
    <n v="1509528"/>
    <n v="692111"/>
    <n v="38982847"/>
    <n v="5148448"/>
    <n v="4.0103547359281664E-6"/>
    <n v="9.8626137899066016E-7"/>
    <n v="9.1427167107284665E-7"/>
    <n v="8.586827943324188E-7"/>
    <n v="9.6523792149526938E-7"/>
    <n v="5.1899791881834552E-6"/>
    <n v="1.8924995024031482E-5"/>
    <n v="3.4274362539275534E-5"/>
    <n v="1.2122994737427858E-4"/>
    <n v="4.7824698639380099E-4"/>
    <n v="1.9470101811701951E-5"/>
    <n v="1.1945347413434106E-4"/>
    <n v="0.18720000000000001"/>
    <s v="null"/>
    <n v="0.33100000000000002"/>
    <n v="0.50700000000000001"/>
    <n v="0.56299999999999994"/>
    <n v="1.2799999999999999E-4"/>
    <n v="3.9950000000000003E-3"/>
    <n v="1.3519999999999999E-3"/>
    <n v="1.7799999999999999E-5"/>
    <n v="1.3395555555555555E-4"/>
    <n v="2.3739999999999997E-4"/>
  </r>
  <r>
    <x v="5"/>
    <x v="0"/>
    <x v="0"/>
    <s v="Colorado, 2010"/>
    <s v="Colorado, 2010, Jan"/>
    <n v="10"/>
    <n v="5"/>
    <n v="5"/>
    <n v="5"/>
    <n v="5"/>
    <n v="5"/>
    <n v="5"/>
    <n v="5"/>
    <n v="11"/>
    <n v="33"/>
    <n v="89"/>
    <n v="49"/>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6.6190894539852932E-5"/>
    <n v="5.0733327183839132E-4"/>
    <n v="1.8211354431630789E-5"/>
    <n v="9.5141566768021556E-5"/>
    <s v="null"/>
    <s v="null"/>
    <n v="0.43100000000000005"/>
    <n v="0.72499999999999998"/>
    <s v="N/A"/>
    <n v="1.1709999999999999E-3"/>
    <n v="1.1709999999999999E-3"/>
    <n v="6.0999999999999997E-4"/>
    <n v="3.8499999999999994E-5"/>
    <n v="7.361111111111112E-6"/>
    <n v="6.0000000000000002E-6"/>
  </r>
  <r>
    <x v="5"/>
    <x v="0"/>
    <x v="1"/>
    <s v="Colorado, 2010"/>
    <s v="Colorado, 2010, Feb"/>
    <n v="10"/>
    <n v="5"/>
    <n v="5"/>
    <n v="5"/>
    <n v="5"/>
    <n v="5"/>
    <n v="5"/>
    <n v="5"/>
    <n v="5"/>
    <n v="17"/>
    <n v="67"/>
    <n v="27"/>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3.0086770245387697E-5"/>
    <n v="2.6135350367432277E-4"/>
    <n v="1.3709671313699583E-5"/>
    <n v="5.24249449538078E-5"/>
    <s v="null"/>
    <s v="null"/>
    <n v="0.439"/>
    <n v="0.73599999999999999"/>
    <s v="N/A"/>
    <n v="1.263E-3"/>
    <n v="1.263E-3"/>
    <n v="6.4400000000000004E-4"/>
    <n v="2.2750000000000001E-5"/>
    <n v="6.4444444444444428E-6"/>
    <n v="8.2500000000000006E-6"/>
  </r>
  <r>
    <x v="5"/>
    <x v="0"/>
    <x v="2"/>
    <s v="Colorado, 2010"/>
    <s v="Colorado, 2010, Mar"/>
    <n v="10"/>
    <n v="5"/>
    <n v="5"/>
    <n v="5"/>
    <n v="5"/>
    <n v="5"/>
    <n v="5"/>
    <n v="5"/>
    <n v="14"/>
    <n v="32"/>
    <n v="91"/>
    <n v="51"/>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8.424295668708556E-5"/>
    <n v="4.91959536328137E-4"/>
    <n v="1.8620598351442718E-5"/>
    <n v="9.9024896023859173E-5"/>
    <s v="null"/>
    <s v="null"/>
    <n v="0.44600000000000001"/>
    <n v="0.74099999999999999"/>
    <s v="N/A"/>
    <n v="1.3319999999999999E-3"/>
    <n v="1.3319999999999999E-3"/>
    <n v="6.6500000000000001E-4"/>
    <n v="1.36E-5"/>
    <n v="3.2666666666666653E-6"/>
    <n v="4.2000000000000004E-6"/>
  </r>
  <r>
    <x v="5"/>
    <x v="0"/>
    <x v="3"/>
    <s v="Colorado, 2010"/>
    <s v="Colorado, 2010, Apr"/>
    <n v="10"/>
    <n v="5"/>
    <n v="5"/>
    <n v="5"/>
    <n v="5"/>
    <n v="5"/>
    <n v="5"/>
    <n v="5"/>
    <n v="11"/>
    <n v="24"/>
    <n v="80"/>
    <n v="40"/>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6.6190894539852932E-5"/>
    <n v="3.6896965224610275E-4"/>
    <n v="1.6369756792477114E-5"/>
    <n v="7.7666585116752289E-5"/>
    <s v="null"/>
    <s v="null"/>
    <n v="0.44700000000000006"/>
    <n v="0.74099999999999999"/>
    <s v="N/A"/>
    <n v="1.366E-3"/>
    <n v="1.366E-3"/>
    <n v="6.7699999999999998E-4"/>
    <n v="8.2500000000000006E-6"/>
    <n v="3.3333333333333337E-6"/>
    <n v="3.0000000000000001E-6"/>
  </r>
  <r>
    <x v="5"/>
    <x v="0"/>
    <x v="4"/>
    <s v="Colorado, 2010"/>
    <s v="Colorado, 2010, May"/>
    <n v="10"/>
    <n v="5"/>
    <n v="5"/>
    <n v="5"/>
    <n v="5"/>
    <n v="5"/>
    <n v="5"/>
    <n v="5"/>
    <n v="11"/>
    <n v="18"/>
    <n v="74"/>
    <n v="34"/>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6.6190894539852932E-5"/>
    <n v="2.7672723918457709E-4"/>
    <n v="1.5142025033041331E-5"/>
    <n v="6.6016597349239449E-5"/>
    <s v="null"/>
    <s v="null"/>
    <n v="0.45"/>
    <n v="0.74099999999999999"/>
    <s v="N/A"/>
    <s v="null"/>
    <s v="null"/>
    <s v="null"/>
    <s v="null"/>
    <s v="null"/>
    <s v="null"/>
  </r>
  <r>
    <x v="5"/>
    <x v="0"/>
    <x v="5"/>
    <s v="Colorado, 2010"/>
    <s v="Colorado, 2010, Jun"/>
    <n v="10"/>
    <n v="5"/>
    <n v="5"/>
    <n v="5"/>
    <n v="5"/>
    <n v="5"/>
    <n v="5"/>
    <n v="5"/>
    <n v="13"/>
    <n v="17"/>
    <n v="75"/>
    <n v="35"/>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7.8225602638008009E-5"/>
    <n v="2.6135350367432277E-4"/>
    <n v="1.5346646992947294E-5"/>
    <n v="6.7958261977158258E-5"/>
    <s v="null"/>
    <s v="null"/>
    <s v="null"/>
    <s v="null"/>
    <s v="null"/>
    <s v="null"/>
    <s v="null"/>
    <s v="null"/>
    <s v="null"/>
    <s v="null"/>
    <s v="null"/>
  </r>
  <r>
    <x v="5"/>
    <x v="0"/>
    <x v="6"/>
    <s v="Colorado, 2010"/>
    <s v="Colorado, 2010, Jul"/>
    <n v="10"/>
    <n v="5"/>
    <n v="5"/>
    <n v="5"/>
    <n v="5"/>
    <n v="5"/>
    <n v="5"/>
    <n v="5"/>
    <n v="5"/>
    <n v="19"/>
    <n v="69"/>
    <n v="29"/>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3.0086770245387697E-5"/>
    <n v="2.9210097469483135E-4"/>
    <n v="1.4118915233511511E-5"/>
    <n v="5.6308274209645411E-5"/>
    <s v="null"/>
    <s v="null"/>
    <s v="null"/>
    <s v="null"/>
    <s v="null"/>
    <s v="null"/>
    <s v="null"/>
    <s v="null"/>
    <s v="null"/>
    <s v="null"/>
    <s v="null"/>
  </r>
  <r>
    <x v="5"/>
    <x v="0"/>
    <x v="7"/>
    <s v="Colorado, 2010"/>
    <s v="Colorado, 2010, Aug"/>
    <n v="10"/>
    <n v="5"/>
    <n v="5"/>
    <n v="5"/>
    <n v="5"/>
    <n v="5"/>
    <n v="5"/>
    <n v="5"/>
    <n v="10"/>
    <n v="11"/>
    <n v="66"/>
    <n v="26"/>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6.0173540490775394E-5"/>
    <n v="1.6911109061279711E-4"/>
    <n v="1.350504935379362E-5"/>
    <n v="5.0483280325888991E-5"/>
    <s v="null"/>
    <s v="null"/>
    <n v="1.3999999999999999E-2"/>
    <n v="6.9999999999999993E-3"/>
    <n v="4.4999999999999998E-2"/>
    <s v="null"/>
    <s v="null"/>
    <s v="null"/>
    <s v="null"/>
    <s v="null"/>
    <s v="null"/>
  </r>
  <r>
    <x v="5"/>
    <x v="0"/>
    <x v="8"/>
    <s v="Colorado, 2010"/>
    <s v="Colorado, 2010, Sep"/>
    <n v="10"/>
    <n v="5"/>
    <n v="5"/>
    <n v="5"/>
    <n v="5"/>
    <n v="5"/>
    <n v="5"/>
    <n v="5"/>
    <n v="11"/>
    <n v="22"/>
    <n v="78"/>
    <n v="38"/>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6.6190894539852932E-5"/>
    <n v="3.3822218122559421E-4"/>
    <n v="1.5960512872665188E-5"/>
    <n v="7.3783255860914685E-5"/>
    <s v="null"/>
    <s v="null"/>
    <n v="8.4000000000000005E-2"/>
    <n v="0.125"/>
    <n v="0.159"/>
    <s v="null"/>
    <s v="null"/>
    <s v="null"/>
    <s v="null"/>
    <s v="null"/>
    <s v="null"/>
  </r>
  <r>
    <x v="5"/>
    <x v="0"/>
    <x v="9"/>
    <s v="Colorado, 2010"/>
    <s v="Colorado, 2010, Oct"/>
    <n v="10"/>
    <n v="5"/>
    <n v="5"/>
    <n v="5"/>
    <n v="5"/>
    <n v="5"/>
    <n v="5"/>
    <n v="5"/>
    <n v="10"/>
    <n v="17"/>
    <n v="72"/>
    <n v="32"/>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6.0173540490775394E-5"/>
    <n v="2.6135350367432277E-4"/>
    <n v="1.4732781113229403E-5"/>
    <n v="6.2133268093401831E-5"/>
    <n v="1.44E-2"/>
    <s v="null"/>
    <n v="0.28600000000000003"/>
    <n v="0.47600000000000003"/>
    <n v="0.46500000000000002"/>
    <n v="3.1999999999999999E-5"/>
    <n v="5.5000000000000002E-5"/>
    <n v="2.2999999999999997E-5"/>
    <n v="7.7500000000000003E-6"/>
    <n v="3.666666666666667E-6"/>
    <n v="6.0000000000000002E-6"/>
  </r>
  <r>
    <x v="5"/>
    <x v="0"/>
    <x v="10"/>
    <s v="Colorado, 2010"/>
    <s v="Colorado, 2010, Nov"/>
    <n v="10"/>
    <n v="5"/>
    <n v="5"/>
    <n v="5"/>
    <n v="5"/>
    <n v="5"/>
    <n v="5"/>
    <n v="5"/>
    <n v="14"/>
    <n v="28"/>
    <n v="87"/>
    <n v="47"/>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8.424295668708556E-5"/>
    <n v="4.3046459428711987E-4"/>
    <n v="1.7802110511818863E-5"/>
    <n v="9.1258237512183951E-5"/>
    <n v="1.4425E-2"/>
    <s v="null"/>
    <n v="0.375"/>
    <n v="0.59899999999999998"/>
    <n v="0.59200000000000008"/>
    <n v="5.9000000000000004E-5"/>
    <n v="8.1999999999999987E-5"/>
    <n v="3.4999999999999997E-5"/>
    <n v="6.4999999999999996E-6"/>
    <n v="2.8333333333333339E-6"/>
    <n v="3.0000000000000001E-6"/>
  </r>
  <r>
    <x v="5"/>
    <x v="0"/>
    <x v="11"/>
    <s v="Colorado, 2010"/>
    <s v="Colorado, 2010, Dec"/>
    <n v="10"/>
    <n v="5"/>
    <n v="5"/>
    <n v="5"/>
    <n v="5"/>
    <n v="5"/>
    <n v="5"/>
    <n v="5"/>
    <n v="20"/>
    <n v="22"/>
    <n v="87"/>
    <n v="47"/>
    <n v="339998"/>
    <n v="660163"/>
    <n v="685761"/>
    <n v="700084"/>
    <n v="703580"/>
    <n v="732578"/>
    <n v="549875"/>
    <n v="283790"/>
    <n v="166186"/>
    <n v="65046"/>
    <n v="4887061"/>
    <n v="515022"/>
    <n v="2.941193771728069E-5"/>
    <n v="7.5738870551666789E-6"/>
    <n v="7.291169955713434E-6"/>
    <n v="7.1420001028448011E-6"/>
    <n v="7.1065124079706645E-6"/>
    <n v="6.8252117863217299E-6"/>
    <n v="9.0929756762900659E-6"/>
    <n v="1.7618661686458297E-5"/>
    <n v="1.2034708098155079E-4"/>
    <n v="3.3822218122559421E-4"/>
    <n v="1.7802110511818863E-5"/>
    <n v="9.1258237512183951E-5"/>
    <n v="1.558E-2"/>
    <s v="null"/>
    <n v="0.39600000000000002"/>
    <n v="0.61899999999999999"/>
    <n v="0.61799999999999999"/>
    <n v="1.07E-4"/>
    <n v="2.7300000000000002E-4"/>
    <n v="1.4199999999999998E-4"/>
    <n v="9.4000000000000015E-6"/>
    <n v="1.1244444444444441E-5"/>
    <n v="2.12E-5"/>
  </r>
  <r>
    <x v="5"/>
    <x v="1"/>
    <x v="0"/>
    <s v="Colorado, 2011"/>
    <s v="Colorado, 2011, Jan"/>
    <n v="10"/>
    <n v="5"/>
    <n v="5"/>
    <n v="5"/>
    <n v="5"/>
    <n v="5"/>
    <n v="5"/>
    <n v="5"/>
    <n v="14"/>
    <n v="28"/>
    <n v="87"/>
    <n v="47"/>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8.3149217209512271E-5"/>
    <n v="4.096082389771497E-4"/>
    <n v="1.7518914890493694E-5"/>
    <n v="8.7870833613772165E-5"/>
    <n v="2.6074999999999997E-2"/>
    <s v="null"/>
    <n v="0.41799999999999998"/>
    <n v="0.6409999999999999"/>
    <n v="0.65700000000000003"/>
    <n v="1.7600000000000002E-4"/>
    <n v="5.9999999999999995E-4"/>
    <n v="2.7300000000000002E-4"/>
    <n v="1.7249999999999999E-5"/>
    <n v="2.066666666666667E-5"/>
    <n v="3.249999999999999E-5"/>
  </r>
  <r>
    <x v="5"/>
    <x v="1"/>
    <x v="1"/>
    <s v="Colorado, 2011"/>
    <s v="Colorado, 2011, Feb"/>
    <n v="10"/>
    <n v="5"/>
    <n v="5"/>
    <n v="5"/>
    <n v="5"/>
    <n v="5"/>
    <n v="5"/>
    <n v="5"/>
    <n v="21"/>
    <n v="29"/>
    <n v="95"/>
    <n v="55"/>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1.247238258142684E-4"/>
    <n v="4.2423710465490507E-4"/>
    <n v="1.9129849593067826E-5"/>
    <n v="1.0282757125015892E-4"/>
    <n v="5.8125000000000003E-2"/>
    <s v="null"/>
    <n v="0.435"/>
    <n v="0.66400000000000003"/>
    <n v="0.65800000000000003"/>
    <n v="4.1100000000000002E-4"/>
    <n v="1.2540000000000001E-3"/>
    <n v="5.0700000000000007E-4"/>
    <n v="5.8500000000000006E-5"/>
    <n v="4.4083333333333325E-5"/>
    <n v="5.8499999999999999E-5"/>
  </r>
  <r>
    <x v="5"/>
    <x v="1"/>
    <x v="2"/>
    <s v="Colorado, 2011"/>
    <s v="Colorado, 2011, Mar"/>
    <n v="10"/>
    <n v="5"/>
    <n v="5"/>
    <n v="5"/>
    <n v="5"/>
    <n v="5"/>
    <n v="5"/>
    <n v="5"/>
    <n v="19"/>
    <n v="31"/>
    <n v="95"/>
    <n v="55"/>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1.1284536621290951E-4"/>
    <n v="4.5349483601041577E-4"/>
    <n v="1.9129849593067826E-5"/>
    <n v="1.0282757125015892E-4"/>
    <n v="3.8199999999999998E-2"/>
    <s v="null"/>
    <n v="0.44600000000000001"/>
    <n v="0.67799999999999994"/>
    <n v="0.70799999999999996"/>
    <n v="6.4099999999999997E-4"/>
    <n v="1.745E-3"/>
    <n v="6.6799999999999997E-4"/>
    <n v="4.6E-5"/>
    <n v="2.548888888888889E-5"/>
    <n v="3.26E-5"/>
  </r>
  <r>
    <x v="5"/>
    <x v="1"/>
    <x v="3"/>
    <s v="Colorado, 2011"/>
    <s v="Colorado, 2011, Apr"/>
    <n v="10"/>
    <n v="5"/>
    <n v="5"/>
    <n v="5"/>
    <n v="5"/>
    <n v="5"/>
    <n v="5"/>
    <n v="5"/>
    <n v="11"/>
    <n v="20"/>
    <n v="76"/>
    <n v="36"/>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6.533152780747393E-5"/>
    <n v="2.9257731355510693E-4"/>
    <n v="1.530387967445426E-5"/>
    <n v="6.7305319363740375E-5"/>
    <n v="1.6975000000000001E-2"/>
    <s v="null"/>
    <n v="0.45200000000000001"/>
    <n v="0.68299999999999994"/>
    <n v="0.70799999999999996"/>
    <n v="6.6799999999999997E-4"/>
    <n v="1.8E-3"/>
    <n v="7.1000000000000002E-4"/>
    <n v="6.5000000000000004E-6"/>
    <n v="4.6944444444444443E-6"/>
    <n v="1.075E-5"/>
  </r>
  <r>
    <x v="5"/>
    <x v="1"/>
    <x v="4"/>
    <s v="Colorado, 2011"/>
    <s v="Colorado, 2011, May"/>
    <n v="10"/>
    <n v="5"/>
    <n v="5"/>
    <n v="5"/>
    <n v="5"/>
    <n v="5"/>
    <n v="5"/>
    <n v="10"/>
    <n v="16"/>
    <n v="30"/>
    <n v="96"/>
    <n v="56"/>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3.3540614329892066E-5"/>
    <n v="9.5027676810871165E-5"/>
    <n v="4.3886597033266039E-4"/>
    <n v="1.9331216430889593E-5"/>
    <n v="1.0469716345470727E-4"/>
    <n v="1.235E-2"/>
    <s v="null"/>
    <n v="0.45200000000000001"/>
    <n v="0.68500000000000005"/>
    <n v="0.70799999999999996"/>
    <s v="null"/>
    <s v="null"/>
    <s v="null"/>
    <s v="null"/>
    <s v="null"/>
    <s v="null"/>
  </r>
  <r>
    <x v="5"/>
    <x v="1"/>
    <x v="5"/>
    <s v="Colorado, 2011"/>
    <s v="Colorado, 2011, Jun"/>
    <n v="10"/>
    <n v="5"/>
    <n v="5"/>
    <n v="5"/>
    <n v="5"/>
    <n v="5"/>
    <n v="5"/>
    <n v="5"/>
    <n v="5"/>
    <n v="24"/>
    <n v="74"/>
    <n v="34"/>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2.9696149003397238E-5"/>
    <n v="3.5109277626612831E-4"/>
    <n v="1.4901145998810728E-5"/>
    <n v="6.3566134954643686E-5"/>
    <n v="6.8399999999999989E-3"/>
    <s v="null"/>
    <s v="null"/>
    <s v="null"/>
    <s v="null"/>
    <s v="null"/>
    <s v="null"/>
    <s v="null"/>
    <s v="null"/>
    <s v="null"/>
    <s v="null"/>
  </r>
  <r>
    <x v="5"/>
    <x v="1"/>
    <x v="6"/>
    <s v="Colorado, 2011"/>
    <s v="Colorado, 2011, Jul"/>
    <n v="10"/>
    <n v="5"/>
    <n v="5"/>
    <n v="5"/>
    <n v="5"/>
    <n v="5"/>
    <n v="5"/>
    <n v="10"/>
    <n v="12"/>
    <n v="11"/>
    <n v="73"/>
    <n v="33"/>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3.3540614329892066E-5"/>
    <n v="7.1270757608153377E-5"/>
    <n v="1.6091752245530881E-4"/>
    <n v="1.4699779160988961E-5"/>
    <n v="6.1696542750095355E-5"/>
    <n v="6.6249999999999998E-3"/>
    <s v="null"/>
    <s v="null"/>
    <s v="null"/>
    <s v="null"/>
    <s v="null"/>
    <s v="null"/>
    <s v="null"/>
    <s v="null"/>
    <s v="null"/>
    <s v="null"/>
  </r>
  <r>
    <x v="5"/>
    <x v="1"/>
    <x v="7"/>
    <s v="Colorado, 2011"/>
    <s v="Colorado, 2011, Aug"/>
    <n v="10"/>
    <n v="5"/>
    <n v="5"/>
    <n v="5"/>
    <n v="5"/>
    <n v="5"/>
    <n v="5"/>
    <n v="5"/>
    <n v="12"/>
    <n v="16"/>
    <n v="73"/>
    <n v="33"/>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7.1270757608153377E-5"/>
    <n v="2.3406185084408554E-4"/>
    <n v="1.4699779160988961E-5"/>
    <n v="6.1696542750095355E-5"/>
    <n v="8.7200000000000003E-3"/>
    <s v="null"/>
    <n v="1.7000000000000001E-2"/>
    <n v="0"/>
    <n v="0"/>
    <s v="null"/>
    <s v="null"/>
    <s v="null"/>
    <s v="null"/>
    <s v="null"/>
    <s v="null"/>
  </r>
  <r>
    <x v="5"/>
    <x v="1"/>
    <x v="8"/>
    <s v="Colorado, 2011"/>
    <s v="Colorado, 2011, Sep"/>
    <n v="10"/>
    <n v="5"/>
    <n v="5"/>
    <n v="5"/>
    <n v="5"/>
    <n v="5"/>
    <n v="5"/>
    <n v="5"/>
    <n v="5"/>
    <n v="13"/>
    <n v="63"/>
    <n v="23"/>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2.9696149003397238E-5"/>
    <n v="1.901752538108195E-4"/>
    <n v="1.2686110782771295E-5"/>
    <n v="4.300062070461191E-5"/>
    <n v="1.1875E-2"/>
    <s v="null"/>
    <n v="0.09"/>
    <n v="0.129"/>
    <n v="0.156"/>
    <s v="null"/>
    <s v="null"/>
    <s v="null"/>
    <s v="null"/>
    <s v="null"/>
    <s v="null"/>
  </r>
  <r>
    <x v="5"/>
    <x v="1"/>
    <x v="9"/>
    <s v="Colorado, 2011"/>
    <s v="Colorado, 2011, Oct"/>
    <n v="10"/>
    <n v="5"/>
    <n v="5"/>
    <n v="5"/>
    <n v="5"/>
    <n v="5"/>
    <n v="5"/>
    <n v="5"/>
    <n v="5"/>
    <n v="17"/>
    <n v="67"/>
    <n v="27"/>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2.9696149003397238E-5"/>
    <n v="2.4869071652184092E-4"/>
    <n v="1.3491578134058361E-5"/>
    <n v="5.0478989522805288E-5"/>
    <n v="1.3000000000000001E-2"/>
    <s v="null"/>
    <n v="0.28199999999999997"/>
    <n v="0.495"/>
    <n v="0.39400000000000002"/>
    <n v="6.0000000000000002E-6"/>
    <n v="3.0000000000000001E-5"/>
    <n v="7.9999999999999996E-6"/>
    <n v="1.5E-6"/>
    <n v="1.1944444444444446E-6"/>
    <n v="1.9999999999999999E-6"/>
  </r>
  <r>
    <x v="5"/>
    <x v="1"/>
    <x v="10"/>
    <s v="Colorado, 2011"/>
    <s v="Colorado, 2011, Nov"/>
    <n v="10"/>
    <n v="5"/>
    <n v="5"/>
    <n v="5"/>
    <n v="5"/>
    <n v="5"/>
    <n v="5"/>
    <n v="5"/>
    <n v="5"/>
    <n v="25"/>
    <n v="75"/>
    <n v="35"/>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2.9696149003397238E-5"/>
    <n v="3.6572164194388369E-4"/>
    <n v="1.5102512836632493E-5"/>
    <n v="6.5435727159192031E-5"/>
    <n v="1.2019999999999999E-2"/>
    <s v="null"/>
    <n v="0.378"/>
    <n v="0.61799999999999999"/>
    <n v="0.53700000000000003"/>
    <n v="1.1000000000000001E-5"/>
    <n v="3.0000000000000001E-5"/>
    <n v="1.5999999999999999E-5"/>
    <n v="1.5E-6"/>
    <n v="9.4444444444444463E-7"/>
    <n v="1.9999999999999999E-6"/>
  </r>
  <r>
    <x v="5"/>
    <x v="1"/>
    <x v="11"/>
    <s v="Colorado, 2011"/>
    <s v="Colorado, 2011, Dec"/>
    <n v="10"/>
    <n v="5"/>
    <n v="5"/>
    <n v="5"/>
    <n v="5"/>
    <n v="5"/>
    <n v="5"/>
    <n v="5"/>
    <n v="11"/>
    <n v="28"/>
    <n v="84"/>
    <n v="44"/>
    <n v="342006"/>
    <n v="668988"/>
    <n v="689642"/>
    <n v="715257"/>
    <n v="703322"/>
    <n v="736137"/>
    <n v="575833"/>
    <n v="298146"/>
    <n v="168372"/>
    <n v="68358"/>
    <n v="4966061"/>
    <n v="534876"/>
    <n v="2.9239253112518492E-5"/>
    <n v="7.4739756169019474E-6"/>
    <n v="7.2501384776449232E-6"/>
    <n v="6.9904943258157561E-6"/>
    <n v="7.109119293865399E-6"/>
    <n v="6.792213949305632E-6"/>
    <n v="8.683073043747059E-6"/>
    <n v="1.6770307164946033E-5"/>
    <n v="6.533152780747393E-5"/>
    <n v="4.096082389771497E-4"/>
    <n v="1.6914814377028393E-5"/>
    <n v="8.2262057000127132E-5"/>
    <n v="1.315E-2"/>
    <s v="null"/>
    <n v="0.40100000000000002"/>
    <n v="0.63900000000000001"/>
    <n v="0.59299999999999997"/>
    <n v="3.4E-5"/>
    <n v="8.9000000000000008E-5"/>
    <n v="3.8999999999999999E-5"/>
    <n v="4.6E-6"/>
    <n v="3.1111111111111107E-6"/>
    <n v="4.7999999999999998E-6"/>
  </r>
  <r>
    <x v="5"/>
    <x v="2"/>
    <x v="0"/>
    <s v="Colorado, 2012"/>
    <s v="Colorado, 2012, Jan"/>
    <n v="10"/>
    <n v="5"/>
    <n v="5"/>
    <n v="5"/>
    <n v="5"/>
    <n v="5"/>
    <n v="5"/>
    <n v="10"/>
    <n v="12"/>
    <n v="20"/>
    <n v="82"/>
    <n v="42"/>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3.1603564882118704E-5"/>
    <n v="7.0221020662535326E-5"/>
    <n v="2.8155531154095223E-4"/>
    <n v="1.6260636588058387E-5"/>
    <n v="7.5222578235958903E-5"/>
    <n v="1.6874999999999998E-2"/>
    <s v="null"/>
    <n v="0.42"/>
    <n v="0.67"/>
    <n v="0.621"/>
    <n v="5.2000000000000004E-5"/>
    <n v="2.0800000000000001E-4"/>
    <n v="7.7999999999999999E-5"/>
    <n v="4.25E-6"/>
    <n v="6.6666666666666666E-6"/>
    <n v="9.9999999999999991E-6"/>
  </r>
  <r>
    <x v="5"/>
    <x v="2"/>
    <x v="1"/>
    <s v="Colorado, 2012"/>
    <s v="Colorado, 2012, Feb"/>
    <n v="10"/>
    <n v="5"/>
    <n v="5"/>
    <n v="5"/>
    <n v="5"/>
    <n v="5"/>
    <n v="5"/>
    <n v="5"/>
    <n v="12"/>
    <n v="34"/>
    <n v="91"/>
    <n v="51"/>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7.0221020662535326E-5"/>
    <n v="4.7864402961961879E-4"/>
    <n v="1.8045340603820892E-5"/>
    <n v="9.1341702143664383E-5"/>
    <n v="2.7080000000000003E-2"/>
    <s v="null"/>
    <n v="0.434"/>
    <n v="0.69099999999999995"/>
    <n v="0.623"/>
    <n v="1.8899999999999999E-4"/>
    <n v="5.0600000000000005E-4"/>
    <n v="1.95E-4"/>
    <n v="3.4249999999999999E-5"/>
    <n v="1.9111111111111106E-5"/>
    <n v="2.9249999999999999E-5"/>
  </r>
  <r>
    <x v="5"/>
    <x v="2"/>
    <x v="2"/>
    <s v="Colorado, 2012"/>
    <s v="Colorado, 2012, Mar"/>
    <n v="10"/>
    <n v="5"/>
    <n v="5"/>
    <n v="5"/>
    <n v="5"/>
    <n v="5"/>
    <n v="5"/>
    <n v="5"/>
    <n v="17"/>
    <n v="24"/>
    <n v="86"/>
    <n v="46"/>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9.9479779271925052E-5"/>
    <n v="3.3786637384914265E-4"/>
    <n v="1.7053838372841721E-5"/>
    <n v="8.2386633306050228E-5"/>
    <n v="2.8074999999999999E-2"/>
    <s v="null"/>
    <n v="0.439"/>
    <n v="0.69500000000000006"/>
    <n v="0.625"/>
    <n v="3.21E-4"/>
    <n v="8.92E-4"/>
    <n v="4.1700000000000005E-4"/>
    <n v="2.6400000000000001E-5"/>
    <n v="2.4555555555555553E-5"/>
    <n v="4.4400000000000002E-5"/>
  </r>
  <r>
    <x v="5"/>
    <x v="2"/>
    <x v="3"/>
    <s v="Colorado, 2012"/>
    <s v="Colorado, 2012, Apr"/>
    <n v="10"/>
    <n v="5"/>
    <n v="5"/>
    <n v="5"/>
    <n v="5"/>
    <n v="5"/>
    <n v="5"/>
    <n v="5"/>
    <n v="13"/>
    <n v="21"/>
    <n v="79"/>
    <n v="39"/>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7.6072772384413277E-5"/>
    <n v="2.9563307711799982E-4"/>
    <n v="1.5665735249470885E-5"/>
    <n v="6.984953693339041E-5"/>
    <n v="1.5300000000000001E-2"/>
    <s v="null"/>
    <n v="0.443"/>
    <n v="0.69500000000000006"/>
    <n v="0.67200000000000004"/>
    <n v="3.7799999999999997E-4"/>
    <n v="1.101E-3"/>
    <n v="4.8000000000000001E-4"/>
    <n v="1.4249999999999999E-5"/>
    <n v="1.1194444444444445E-5"/>
    <n v="1.575E-5"/>
  </r>
  <r>
    <x v="5"/>
    <x v="2"/>
    <x v="4"/>
    <s v="Colorado, 2012"/>
    <s v="Colorado, 2012, May"/>
    <n v="10"/>
    <n v="5"/>
    <n v="5"/>
    <n v="5"/>
    <n v="5"/>
    <n v="5"/>
    <n v="5"/>
    <n v="5"/>
    <n v="12"/>
    <n v="22"/>
    <n v="79"/>
    <n v="39"/>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7.0221020662535326E-5"/>
    <n v="3.0971084269504746E-4"/>
    <n v="1.5665735249470885E-5"/>
    <n v="6.984953693339041E-5"/>
    <n v="1.0319999999999999E-2"/>
    <s v="null"/>
    <n v="0.443"/>
    <n v="0.69500000000000006"/>
    <n v="0.67200000000000004"/>
    <s v="null"/>
    <s v="null"/>
    <s v="null"/>
    <s v="null"/>
    <s v="null"/>
    <s v="null"/>
  </r>
  <r>
    <x v="5"/>
    <x v="2"/>
    <x v="5"/>
    <s v="Colorado, 2012"/>
    <s v="Colorado, 2012, Jun"/>
    <n v="10"/>
    <n v="5"/>
    <n v="5"/>
    <n v="5"/>
    <n v="5"/>
    <n v="5"/>
    <n v="5"/>
    <n v="5"/>
    <n v="5"/>
    <n v="13"/>
    <n v="63"/>
    <n v="23"/>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2.9258758609389719E-5"/>
    <n v="1.8301095250161894E-4"/>
    <n v="1.2492928110337541E-5"/>
    <n v="4.1193316653025114E-5"/>
    <n v="7.4999999999999997E-3"/>
    <s v="null"/>
    <s v="null"/>
    <s v="null"/>
    <s v="null"/>
    <s v="null"/>
    <s v="null"/>
    <s v="null"/>
    <s v="null"/>
    <s v="null"/>
    <s v="null"/>
  </r>
  <r>
    <x v="5"/>
    <x v="2"/>
    <x v="6"/>
    <s v="Colorado, 2012"/>
    <s v="Colorado, 2012, Jul"/>
    <n v="10"/>
    <n v="5"/>
    <n v="5"/>
    <n v="5"/>
    <n v="5"/>
    <n v="5"/>
    <n v="5"/>
    <n v="5"/>
    <n v="12"/>
    <n v="16"/>
    <n v="73"/>
    <n v="33"/>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7.0221020662535326E-5"/>
    <n v="2.2524424923276178E-4"/>
    <n v="1.447593257229588E-5"/>
    <n v="5.9103454328253424E-5"/>
    <n v="6.6499999999999997E-3"/>
    <s v="null"/>
    <s v="null"/>
    <s v="null"/>
    <s v="null"/>
    <s v="null"/>
    <s v="null"/>
    <s v="null"/>
    <s v="null"/>
    <s v="null"/>
    <s v="null"/>
  </r>
  <r>
    <x v="5"/>
    <x v="2"/>
    <x v="7"/>
    <s v="Colorado, 2012"/>
    <s v="Colorado, 2012, Aug"/>
    <n v="10"/>
    <n v="5"/>
    <n v="5"/>
    <n v="5"/>
    <n v="5"/>
    <n v="5"/>
    <n v="5"/>
    <n v="5"/>
    <n v="5"/>
    <n v="21"/>
    <n v="71"/>
    <n v="31"/>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2.9258758609389719E-5"/>
    <n v="2.9563307711799982E-4"/>
    <n v="1.4079331679904213E-5"/>
    <n v="5.5521426793207762E-5"/>
    <n v="7.9600000000000001E-3"/>
    <s v="null"/>
    <n v="0.02"/>
    <n v="1.3000000000000001E-2"/>
    <n v="6.5000000000000002E-2"/>
    <s v="null"/>
    <s v="null"/>
    <s v="null"/>
    <s v="null"/>
    <s v="null"/>
    <s v="null"/>
  </r>
  <r>
    <x v="5"/>
    <x v="2"/>
    <x v="8"/>
    <s v="Colorado, 2012"/>
    <s v="Colorado, 2012, Sep"/>
    <n v="10"/>
    <n v="5"/>
    <n v="5"/>
    <n v="5"/>
    <n v="5"/>
    <n v="5"/>
    <n v="5"/>
    <n v="5"/>
    <n v="5"/>
    <n v="31"/>
    <n v="81"/>
    <n v="41"/>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2.9258758609389719E-5"/>
    <n v="4.3641073288847596E-4"/>
    <n v="1.6062336141862554E-5"/>
    <n v="7.3431564468436072E-5"/>
    <n v="1.0499999999999999E-2"/>
    <s v="null"/>
    <n v="8.6999999999999994E-2"/>
    <n v="0.13300000000000001"/>
    <n v="0.17800000000000002"/>
    <s v="null"/>
    <s v="null"/>
    <s v="null"/>
    <s v="null"/>
    <s v="null"/>
    <s v="null"/>
  </r>
  <r>
    <x v="5"/>
    <x v="2"/>
    <x v="9"/>
    <s v="Colorado, 2012"/>
    <s v="Colorado, 2012, Oct"/>
    <n v="10"/>
    <n v="5"/>
    <n v="5"/>
    <n v="5"/>
    <n v="5"/>
    <n v="5"/>
    <n v="5"/>
    <n v="5"/>
    <n v="15"/>
    <n v="23"/>
    <n v="83"/>
    <n v="43"/>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8.7776275828169164E-5"/>
    <n v="3.2378860827209506E-4"/>
    <n v="1.645893703425422E-5"/>
    <n v="7.7013592003481735E-5"/>
    <n v="1.0800000000000001E-2"/>
    <s v="null"/>
    <n v="0.29100000000000004"/>
    <n v="0.47600000000000003"/>
    <n v="0.41399999999999998"/>
    <n v="0"/>
    <n v="6.0000000000000002E-6"/>
    <n v="3.9999999999999998E-6"/>
    <n v="0"/>
    <n v="2.2222222222222222E-7"/>
    <n v="9.9999999999999995E-7"/>
  </r>
  <r>
    <x v="5"/>
    <x v="2"/>
    <x v="10"/>
    <s v="Colorado, 2012"/>
    <s v="Colorado, 2012, Nov"/>
    <n v="10"/>
    <n v="5"/>
    <n v="5"/>
    <n v="5"/>
    <n v="5"/>
    <n v="5"/>
    <n v="5"/>
    <n v="5"/>
    <n v="5"/>
    <n v="11"/>
    <n v="61"/>
    <n v="21"/>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2.9258758609389719E-5"/>
    <n v="1.5485542134752373E-4"/>
    <n v="1.2096327217945874E-5"/>
    <n v="3.7611289117979452E-5"/>
    <n v="1.695E-2"/>
    <s v="null"/>
    <n v="0.39"/>
    <n v="0.61699999999999999"/>
    <n v="0.56500000000000006"/>
    <n v="6.3999999999999997E-5"/>
    <n v="6.3999999999999997E-5"/>
    <n v="2.6000000000000002E-5"/>
    <n v="1.6000000000000003E-5"/>
    <n v="5.6666666666666661E-6"/>
    <n v="5.5000000000000007E-6"/>
  </r>
  <r>
    <x v="5"/>
    <x v="2"/>
    <x v="11"/>
    <s v="Colorado, 2012"/>
    <s v="Colorado, 2012, Dec"/>
    <n v="10"/>
    <n v="5"/>
    <n v="5"/>
    <n v="5"/>
    <n v="5"/>
    <n v="5"/>
    <n v="5"/>
    <n v="5"/>
    <n v="18"/>
    <n v="18"/>
    <n v="81"/>
    <n v="41"/>
    <n v="340829"/>
    <n v="679494"/>
    <n v="693661"/>
    <n v="730849"/>
    <n v="703443"/>
    <n v="735982"/>
    <n v="600252"/>
    <n v="316420"/>
    <n v="170889"/>
    <n v="71034"/>
    <n v="5042853"/>
    <n v="558343"/>
    <n v="2.9340226330505912E-5"/>
    <n v="7.3584167041945916E-6"/>
    <n v="7.2081319261137646E-6"/>
    <n v="6.8413584748696379E-6"/>
    <n v="7.1078964464782502E-6"/>
    <n v="6.7936444097817607E-6"/>
    <n v="8.3298348027161927E-6"/>
    <n v="1.5801782441059352E-5"/>
    <n v="1.0533153099380299E-4"/>
    <n v="2.5339978038685699E-4"/>
    <n v="1.6062336141862554E-5"/>
    <n v="7.3431564468436072E-5"/>
    <n v="4.3525000000000001E-2"/>
    <s v="null"/>
    <n v="0.42700000000000005"/>
    <n v="0.65599999999999992"/>
    <n v="0.64900000000000002"/>
    <n v="3.6400000000000001E-4"/>
    <n v="1.0270000000000001E-3"/>
    <n v="4.2299999999999998E-4"/>
    <n v="6.0199999999999986E-5"/>
    <n v="4.9133333333333319E-5"/>
    <n v="7.9599999999999997E-5"/>
  </r>
  <r>
    <x v="5"/>
    <x v="3"/>
    <x v="0"/>
    <s v="Colorado, 2013"/>
    <s v="Colorado, 2013, Jan"/>
    <n v="10"/>
    <n v="5"/>
    <n v="5"/>
    <n v="5"/>
    <n v="5"/>
    <n v="5"/>
    <n v="12"/>
    <n v="5"/>
    <n v="12"/>
    <n v="37"/>
    <n v="101"/>
    <n v="54"/>
    <n v="339802"/>
    <n v="688982"/>
    <n v="701762"/>
    <n v="746621"/>
    <n v="705451"/>
    <n v="730396"/>
    <n v="621065"/>
    <n v="337224"/>
    <n v="175283"/>
    <n v="72743"/>
    <n v="5119329"/>
    <n v="585250"/>
    <n v="2.942890271393341E-5"/>
    <n v="7.2570836393403599E-6"/>
    <n v="7.1249226945887638E-6"/>
    <n v="6.6968381548335771E-6"/>
    <n v="7.0876644869735814E-6"/>
    <n v="6.8456015640830451E-6"/>
    <n v="1.932164910275092E-5"/>
    <n v="1.482693995682395E-5"/>
    <n v="6.8460717810626238E-5"/>
    <n v="5.0864000659857302E-4"/>
    <n v="1.9729148097338538E-5"/>
    <n v="9.2268261426740707E-5"/>
    <n v="7.0639999999999994E-2"/>
    <s v="null"/>
    <n v="0.45799999999999996"/>
    <n v="0.69000000000000006"/>
    <n v="0.69099999999999995"/>
    <n v="6.0599999999999998E-4"/>
    <n v="2.454E-3"/>
    <n v="9.3799999999999992E-4"/>
    <n v="6.0749999999999999E-5"/>
    <n v="7.7500000000000027E-5"/>
    <n v="1.2850000000000001E-4"/>
  </r>
  <r>
    <x v="5"/>
    <x v="3"/>
    <x v="1"/>
    <s v="Colorado, 2013"/>
    <s v="Colorado, 2013, Feb"/>
    <n v="10"/>
    <n v="5"/>
    <n v="5"/>
    <n v="5"/>
    <n v="5"/>
    <n v="5"/>
    <n v="10"/>
    <n v="11"/>
    <n v="20"/>
    <n v="37"/>
    <n v="113"/>
    <n v="68"/>
    <n v="339802"/>
    <n v="688982"/>
    <n v="701762"/>
    <n v="746621"/>
    <n v="705451"/>
    <n v="730396"/>
    <n v="621065"/>
    <n v="337224"/>
    <n v="175283"/>
    <n v="72743"/>
    <n v="5119329"/>
    <n v="585250"/>
    <n v="2.942890271393341E-5"/>
    <n v="7.2570836393403599E-6"/>
    <n v="7.1249226945887638E-6"/>
    <n v="6.6968381548335771E-6"/>
    <n v="7.0876644869735814E-6"/>
    <n v="6.8456015640830451E-6"/>
    <n v="1.6101374252292433E-5"/>
    <n v="3.2619267905012689E-5"/>
    <n v="1.1410119635104374E-4"/>
    <n v="5.0864000659857302E-4"/>
    <n v="2.2073205297022326E-5"/>
    <n v="1.1618966253737718E-4"/>
    <n v="4.385E-2"/>
    <s v="null"/>
    <n v="0.47600000000000003"/>
    <n v="0.71099999999999997"/>
    <n v="0.72599999999999998"/>
    <n v="7.6199999999999998E-4"/>
    <n v="3.2819999999999998E-3"/>
    <n v="1.2880000000000001E-3"/>
    <n v="3.875E-5"/>
    <n v="5.0861111111111109E-5"/>
    <n v="8.7500000000000013E-5"/>
  </r>
  <r>
    <x v="5"/>
    <x v="3"/>
    <x v="2"/>
    <s v="Colorado, 2013"/>
    <s v="Colorado, 2013, Mar"/>
    <n v="10"/>
    <n v="5"/>
    <n v="5"/>
    <n v="5"/>
    <n v="5"/>
    <n v="5"/>
    <n v="5"/>
    <n v="5"/>
    <n v="13"/>
    <n v="22"/>
    <n v="80"/>
    <n v="40"/>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7.4165777628178435E-5"/>
    <n v="3.0243459851807047E-4"/>
    <n v="1.562704799789191E-5"/>
    <n v="6.8346860316104231E-5"/>
    <n v="1.9850000000000003E-2"/>
    <s v="null"/>
    <n v="0.48200000000000004"/>
    <n v="0.71900000000000008"/>
    <n v="0.72700000000000009"/>
    <n v="8.4900000000000004E-4"/>
    <n v="3.4819999999999999E-3"/>
    <n v="1.3830000000000001E-3"/>
    <n v="1.7399999999999999E-5"/>
    <n v="1.2622222222222225E-5"/>
    <n v="1.9000000000000001E-5"/>
  </r>
  <r>
    <x v="5"/>
    <x v="3"/>
    <x v="3"/>
    <s v="Colorado, 2013"/>
    <s v="Colorado, 2013, Apr"/>
    <n v="10"/>
    <n v="5"/>
    <n v="5"/>
    <n v="5"/>
    <n v="5"/>
    <n v="5"/>
    <n v="5"/>
    <n v="5"/>
    <n v="5"/>
    <n v="20"/>
    <n v="70"/>
    <n v="30"/>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2.8525299087760935E-5"/>
    <n v="2.7494054410733676E-4"/>
    <n v="1.3673666998155422E-5"/>
    <n v="5.126014523707817E-5"/>
    <n v="1.2075000000000001E-2"/>
    <s v="null"/>
    <n v="0.48299999999999998"/>
    <n v="0.72099999999999997"/>
    <n v="0.72700000000000009"/>
    <n v="8.7799999999999998E-4"/>
    <n v="3.5389999999999996E-3"/>
    <n v="1.4009999999999999E-3"/>
    <n v="7.25E-6"/>
    <n v="3.6944444444444437E-6"/>
    <n v="4.7500000000000003E-6"/>
  </r>
  <r>
    <x v="5"/>
    <x v="3"/>
    <x v="4"/>
    <s v="Colorado, 2013"/>
    <s v="Colorado, 2013, May"/>
    <n v="10"/>
    <n v="5"/>
    <n v="5"/>
    <n v="5"/>
    <n v="5"/>
    <n v="5"/>
    <n v="5"/>
    <n v="5"/>
    <n v="5"/>
    <n v="17"/>
    <n v="67"/>
    <n v="27"/>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2.8525299087760935E-5"/>
    <n v="2.3369946249123628E-4"/>
    <n v="1.3087652698234475E-5"/>
    <n v="4.6134130713370353E-5"/>
    <n v="1.082E-2"/>
    <s v="null"/>
    <n v="0.48299999999999998"/>
    <n v="0.72099999999999997"/>
    <n v="0.72700000000000009"/>
    <s v="null"/>
    <s v="null"/>
    <s v="null"/>
    <s v="null"/>
    <s v="null"/>
    <s v="null"/>
  </r>
  <r>
    <x v="5"/>
    <x v="3"/>
    <x v="5"/>
    <s v="Colorado, 2013"/>
    <s v="Colorado, 2013, Jun"/>
    <n v="10"/>
    <n v="5"/>
    <n v="5"/>
    <n v="5"/>
    <n v="5"/>
    <n v="5"/>
    <n v="5"/>
    <n v="5"/>
    <n v="5"/>
    <n v="17"/>
    <n v="67"/>
    <n v="27"/>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2.8525299087760935E-5"/>
    <n v="2.3369946249123628E-4"/>
    <n v="1.3087652698234475E-5"/>
    <n v="4.6134130713370353E-5"/>
    <n v="8.1250000000000003E-3"/>
    <s v="null"/>
    <s v="null"/>
    <s v="null"/>
    <s v="null"/>
    <s v="null"/>
    <s v="null"/>
    <s v="null"/>
    <s v="null"/>
    <s v="null"/>
    <s v="null"/>
  </r>
  <r>
    <x v="5"/>
    <x v="3"/>
    <x v="6"/>
    <s v="Colorado, 2013"/>
    <s v="Colorado, 2013, Jul"/>
    <n v="10"/>
    <n v="5"/>
    <n v="5"/>
    <n v="5"/>
    <n v="5"/>
    <n v="5"/>
    <n v="5"/>
    <n v="5"/>
    <n v="5"/>
    <n v="14"/>
    <n v="64"/>
    <n v="24"/>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2.8525299087760935E-5"/>
    <n v="1.9245838087513574E-4"/>
    <n v="1.250163839831353E-5"/>
    <n v="4.1008116189662537E-5"/>
    <n v="7.62E-3"/>
    <s v="null"/>
    <s v="null"/>
    <s v="null"/>
    <s v="null"/>
    <s v="null"/>
    <s v="null"/>
    <s v="null"/>
    <s v="null"/>
    <s v="null"/>
    <s v="null"/>
  </r>
  <r>
    <x v="5"/>
    <x v="3"/>
    <x v="7"/>
    <s v="Colorado, 2013"/>
    <s v="Colorado, 2013, Aug"/>
    <n v="10"/>
    <n v="5"/>
    <n v="5"/>
    <n v="5"/>
    <n v="5"/>
    <n v="5"/>
    <n v="5"/>
    <n v="5"/>
    <n v="5"/>
    <n v="11"/>
    <n v="61"/>
    <n v="21"/>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2.8525299087760935E-5"/>
    <n v="1.5121729925903524E-4"/>
    <n v="1.1915624098392583E-5"/>
    <n v="3.5882101665954721E-5"/>
    <n v="7.0499999999999998E-3"/>
    <s v="null"/>
    <n v="2.3E-2"/>
    <n v="1.7000000000000001E-2"/>
    <n v="7.9000000000000001E-2"/>
    <s v="null"/>
    <s v="null"/>
    <s v="null"/>
    <s v="null"/>
    <s v="null"/>
    <s v="null"/>
  </r>
  <r>
    <x v="5"/>
    <x v="3"/>
    <x v="8"/>
    <s v="Colorado, 2013"/>
    <s v="Colorado, 2013, Sep"/>
    <n v="10"/>
    <n v="5"/>
    <n v="5"/>
    <n v="5"/>
    <n v="5"/>
    <n v="5"/>
    <n v="5"/>
    <n v="5"/>
    <n v="5"/>
    <n v="18"/>
    <n v="68"/>
    <n v="28"/>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2.8525299087760935E-5"/>
    <n v="2.4744648969660311E-4"/>
    <n v="1.3282990798208124E-5"/>
    <n v="4.7842802221272959E-5"/>
    <n v="1.2499999999999999E-2"/>
    <s v="null"/>
    <n v="0.10099999999999999"/>
    <n v="0.14199999999999999"/>
    <n v="0.20600000000000002"/>
    <s v="null"/>
    <s v="null"/>
    <s v="null"/>
    <s v="null"/>
    <s v="null"/>
    <s v="null"/>
  </r>
  <r>
    <x v="5"/>
    <x v="3"/>
    <x v="9"/>
    <s v="Colorado, 2013"/>
    <s v="Colorado, 2013, Oct"/>
    <n v="10"/>
    <n v="5"/>
    <n v="5"/>
    <n v="5"/>
    <n v="5"/>
    <n v="5"/>
    <n v="5"/>
    <n v="5"/>
    <n v="15"/>
    <n v="32"/>
    <n v="92"/>
    <n v="52"/>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8.5575897263282804E-5"/>
    <n v="4.3990487057173885E-4"/>
    <n v="1.7971105197575699E-5"/>
    <n v="8.8850918410935496E-5"/>
    <n v="1.3500000000000002E-2"/>
    <s v="null"/>
    <n v="0.32100000000000001"/>
    <n v="0.49700000000000005"/>
    <n v="0.44600000000000001"/>
    <n v="0"/>
    <n v="5.5000000000000002E-5"/>
    <n v="3.4E-5"/>
    <n v="0"/>
    <n v="3.5277777777777775E-6"/>
    <n v="8.4999999999999999E-6"/>
  </r>
  <r>
    <x v="5"/>
    <x v="3"/>
    <x v="10"/>
    <s v="Colorado, 2013"/>
    <s v="Colorado, 2013, Nov"/>
    <n v="10"/>
    <n v="5"/>
    <n v="5"/>
    <n v="5"/>
    <n v="5"/>
    <n v="5"/>
    <n v="5"/>
    <n v="5"/>
    <n v="10"/>
    <n v="28"/>
    <n v="83"/>
    <n v="43"/>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5.7050598175521869E-5"/>
    <n v="3.8491676175027149E-4"/>
    <n v="1.6213062297812859E-5"/>
    <n v="7.3472874839812047E-5"/>
    <n v="1.455E-2"/>
    <n v="0.94900000000000007"/>
    <n v="0.42600000000000005"/>
    <n v="0.63100000000000001"/>
    <n v="0.58499999999999996"/>
    <n v="1.2E-5"/>
    <n v="8.6999999999999987E-5"/>
    <n v="8.3000000000000012E-5"/>
    <n v="3.0000000000000001E-6"/>
    <n v="6.1111111111111104E-6"/>
    <n v="1.1749999999999999E-5"/>
  </r>
  <r>
    <x v="5"/>
    <x v="3"/>
    <x v="11"/>
    <s v="Colorado, 2013"/>
    <s v="Colorado, 2013, Dec"/>
    <n v="10"/>
    <n v="5"/>
    <n v="5"/>
    <n v="5"/>
    <n v="5"/>
    <n v="5"/>
    <n v="5"/>
    <n v="5"/>
    <n v="14"/>
    <n v="27"/>
    <n v="86"/>
    <n v="46"/>
    <n v="339802"/>
    <n v="688982"/>
    <n v="701762"/>
    <n v="746621"/>
    <n v="705451"/>
    <n v="730396"/>
    <n v="621065"/>
    <n v="337224"/>
    <n v="175283"/>
    <n v="72743"/>
    <n v="5119329"/>
    <n v="585250"/>
    <n v="2.942890271393341E-5"/>
    <n v="7.2570836393403599E-6"/>
    <n v="7.1249226945887638E-6"/>
    <n v="6.6968381548335771E-6"/>
    <n v="7.0876644869735814E-6"/>
    <n v="6.8456015640830451E-6"/>
    <n v="8.0506871261462165E-6"/>
    <n v="1.482693995682395E-5"/>
    <n v="7.987083744573062E-5"/>
    <n v="3.7116973454490469E-4"/>
    <n v="1.6799076597733804E-5"/>
    <n v="7.8598889363519863E-5"/>
    <n v="3.7575000000000004E-2"/>
    <s v="null"/>
    <n v="0.46299999999999997"/>
    <n v="0.66"/>
    <n v="0.65"/>
    <n v="2.5700000000000001E-4"/>
    <n v="3.2499999999999999E-4"/>
    <n v="3.1700000000000001E-4"/>
    <n v="4.919999999999999E-5"/>
    <n v="3.3444444444444443E-5"/>
    <n v="4.6799999999999999E-5"/>
  </r>
  <r>
    <x v="5"/>
    <x v="4"/>
    <x v="0"/>
    <s v="Colorado, 2014"/>
    <s v="Colorado, 2014, Jan"/>
    <n v="10"/>
    <n v="5"/>
    <n v="5"/>
    <n v="5"/>
    <n v="5"/>
    <n v="5"/>
    <n v="22"/>
    <n v="20"/>
    <n v="25"/>
    <n v="32"/>
    <n v="134"/>
    <n v="77"/>
    <n v="337435"/>
    <n v="697356"/>
    <n v="709386"/>
    <n v="764384"/>
    <n v="710650"/>
    <n v="724166"/>
    <n v="639858"/>
    <n v="359148"/>
    <n v="179860"/>
    <n v="75337"/>
    <n v="5197580"/>
    <n v="614345"/>
    <n v="2.9635337176048719E-5"/>
    <n v="7.1699390268385157E-6"/>
    <n v="7.0483488537975095E-6"/>
    <n v="6.5412148867584877E-6"/>
    <n v="7.0358122845282484E-6"/>
    <n v="6.9044942734124496E-6"/>
    <n v="3.4382628645730771E-5"/>
    <n v="5.5687348948065976E-5"/>
    <n v="1.3899699766485043E-4"/>
    <n v="4.247580869957657E-4"/>
    <n v="2.5781228956552857E-5"/>
    <n v="1.2533674075641536E-4"/>
    <n v="4.7440000000000003E-2"/>
    <s v="null"/>
    <n v="0.49"/>
    <n v="0.68"/>
    <n v="0.69000000000000006"/>
    <n v="6.1899999999999998E-4"/>
    <n v="7.4400000000000009E-4"/>
    <n v="6.87E-4"/>
    <n v="9.0500000000000004E-5"/>
    <n v="6.011111111111109E-5"/>
    <n v="9.2249999999999993E-5"/>
  </r>
  <r>
    <x v="5"/>
    <x v="4"/>
    <x v="1"/>
    <s v="Colorado, 2014"/>
    <s v="Colorado, 2014, Feb"/>
    <n v="10"/>
    <n v="5"/>
    <n v="5"/>
    <n v="5"/>
    <n v="5"/>
    <n v="5"/>
    <n v="5"/>
    <n v="5"/>
    <n v="14"/>
    <n v="22"/>
    <n v="81"/>
    <n v="41"/>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7.7838318692316253E-5"/>
    <n v="2.9202118480958891E-4"/>
    <n v="1.5584175712543144E-5"/>
    <n v="6.6737745078091301E-5"/>
    <n v="2.87E-2"/>
    <s v="null"/>
    <n v="0.505"/>
    <n v="0.70000000000000007"/>
    <n v="0.72299999999999998"/>
    <n v="7.2400000000000003E-4"/>
    <n v="8.3599999999999994E-4"/>
    <n v="7.6199999999999998E-4"/>
    <n v="2.6249999999999994E-5"/>
    <n v="1.3583333333333336E-5"/>
    <n v="1.9000000000000001E-5"/>
  </r>
  <r>
    <x v="5"/>
    <x v="4"/>
    <x v="2"/>
    <s v="Colorado, 2014"/>
    <s v="Colorado, 2014, Mar"/>
    <n v="10"/>
    <n v="5"/>
    <n v="5"/>
    <n v="5"/>
    <n v="5"/>
    <n v="5"/>
    <n v="11"/>
    <n v="5"/>
    <n v="5"/>
    <n v="29"/>
    <n v="85"/>
    <n v="39"/>
    <n v="337435"/>
    <n v="697356"/>
    <n v="709386"/>
    <n v="764384"/>
    <n v="710650"/>
    <n v="724166"/>
    <n v="639858"/>
    <n v="359148"/>
    <n v="179860"/>
    <n v="75337"/>
    <n v="5197580"/>
    <n v="614345"/>
    <n v="2.9635337176048719E-5"/>
    <n v="7.1699390268385157E-6"/>
    <n v="7.0483488537975095E-6"/>
    <n v="6.5412148867584877E-6"/>
    <n v="7.0358122845282484E-6"/>
    <n v="6.9044942734124496E-6"/>
    <n v="1.7191314322865386E-5"/>
    <n v="1.3921837237016494E-5"/>
    <n v="2.7799399532970089E-5"/>
    <n v="3.8493701633991268E-4"/>
    <n v="1.6353764636619349E-5"/>
    <n v="6.3482245318184413E-5"/>
    <n v="1.8525E-2"/>
    <s v="null"/>
    <n v="0.51300000000000001"/>
    <n v="0.71200000000000008"/>
    <n v="0.7390000000000001"/>
    <n v="7.5900000000000002E-4"/>
    <n v="1.047E-3"/>
    <n v="8.3799999999999999E-4"/>
    <n v="7.2000000000000005E-6"/>
    <n v="9.488888888888891E-6"/>
    <n v="1.5399999999999998E-5"/>
  </r>
  <r>
    <x v="5"/>
    <x v="4"/>
    <x v="3"/>
    <s v="Colorado, 2014"/>
    <s v="Colorado, 2014, Apr"/>
    <n v="10"/>
    <n v="5"/>
    <n v="5"/>
    <n v="5"/>
    <n v="5"/>
    <n v="5"/>
    <n v="5"/>
    <n v="5"/>
    <n v="10"/>
    <n v="28"/>
    <n v="83"/>
    <n v="43"/>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5.5598799065940178E-5"/>
    <n v="3.71663326121295E-4"/>
    <n v="1.5968970174581246E-5"/>
    <n v="6.9993244837998189E-5"/>
    <n v="1.4460000000000001E-2"/>
    <s v="null"/>
    <n v="0.51600000000000001"/>
    <n v="0.71499999999999997"/>
    <n v="0.77500000000000002"/>
    <n v="8.0500000000000005E-4"/>
    <n v="1.1020000000000001E-3"/>
    <n v="8.6599999999999991E-4"/>
    <n v="1.1749999999999999E-5"/>
    <n v="5.277777777777776E-6"/>
    <n v="6.7499999999999997E-6"/>
  </r>
  <r>
    <x v="5"/>
    <x v="4"/>
    <x v="4"/>
    <s v="Colorado, 2014"/>
    <s v="Colorado, 2014, May"/>
    <n v="10"/>
    <n v="5"/>
    <n v="5"/>
    <n v="5"/>
    <n v="5"/>
    <n v="5"/>
    <n v="5"/>
    <n v="5"/>
    <n v="14"/>
    <n v="13"/>
    <n v="72"/>
    <n v="32"/>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7.7838318692316253E-5"/>
    <n v="1.725579728420298E-4"/>
    <n v="1.3852600633371685E-5"/>
    <n v="5.2087996158510286E-5"/>
    <n v="5.0000000000000001E-4"/>
    <s v="null"/>
    <n v="0.51800000000000002"/>
    <n v="0.72099999999999997"/>
    <n v="0.78"/>
    <s v="null"/>
    <s v="null"/>
    <s v="null"/>
    <s v="null"/>
    <s v="null"/>
    <s v="null"/>
  </r>
  <r>
    <x v="5"/>
    <x v="4"/>
    <x v="5"/>
    <s v="Colorado, 2014"/>
    <s v="Colorado, 2014, Jun"/>
    <n v="10"/>
    <n v="5"/>
    <n v="5"/>
    <n v="5"/>
    <n v="5"/>
    <n v="5"/>
    <n v="5"/>
    <n v="5"/>
    <n v="5"/>
    <n v="22"/>
    <n v="72"/>
    <n v="32"/>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2.7799399532970089E-5"/>
    <n v="2.9202118480958891E-4"/>
    <n v="1.3852600633371685E-5"/>
    <n v="5.2087996158510286E-5"/>
    <n v="1.5250000000000001E-3"/>
    <s v="null"/>
    <s v="null"/>
    <s v="null"/>
    <s v="null"/>
    <s v="null"/>
    <s v="null"/>
    <s v="null"/>
    <s v="null"/>
    <s v="null"/>
    <s v="null"/>
  </r>
  <r>
    <x v="5"/>
    <x v="4"/>
    <x v="6"/>
    <s v="Colorado, 2014"/>
    <s v="Colorado, 2014, Jul"/>
    <n v="10"/>
    <n v="5"/>
    <n v="5"/>
    <n v="5"/>
    <n v="5"/>
    <n v="5"/>
    <n v="5"/>
    <n v="5"/>
    <n v="5"/>
    <n v="12"/>
    <n v="62"/>
    <n v="22"/>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2.7799399532970089E-5"/>
    <n v="1.5928428262341213E-4"/>
    <n v="1.1928628323181174E-5"/>
    <n v="3.581049735897582E-5"/>
    <n v="1.1199999999999999E-3"/>
    <s v="null"/>
    <s v="null"/>
    <s v="null"/>
    <s v="null"/>
    <s v="null"/>
    <s v="null"/>
    <s v="null"/>
    <s v="null"/>
    <s v="null"/>
    <s v="null"/>
  </r>
  <r>
    <x v="5"/>
    <x v="4"/>
    <x v="7"/>
    <s v="Colorado, 2014"/>
    <s v="Colorado, 2014, Aug"/>
    <n v="10"/>
    <n v="5"/>
    <n v="5"/>
    <n v="5"/>
    <n v="5"/>
    <n v="5"/>
    <n v="5"/>
    <n v="5"/>
    <n v="5"/>
    <n v="12"/>
    <n v="62"/>
    <n v="22"/>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2.7799399532970089E-5"/>
    <n v="1.5928428262341213E-4"/>
    <n v="1.1928628323181174E-5"/>
    <n v="3.581049735897582E-5"/>
    <n v="1.8E-3"/>
    <s v="null"/>
    <n v="1.9E-2"/>
    <n v="1.3000000000000001E-2"/>
    <n v="6.0999999999999999E-2"/>
    <s v="null"/>
    <s v="null"/>
    <s v="null"/>
    <s v="null"/>
    <s v="null"/>
    <s v="null"/>
  </r>
  <r>
    <x v="5"/>
    <x v="4"/>
    <x v="8"/>
    <s v="Colorado, 2014"/>
    <s v="Colorado, 2014, Sep"/>
    <n v="10"/>
    <n v="5"/>
    <n v="5"/>
    <n v="5"/>
    <n v="5"/>
    <n v="5"/>
    <n v="5"/>
    <n v="5"/>
    <n v="5"/>
    <n v="18"/>
    <n v="68"/>
    <n v="28"/>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2.7799399532970089E-5"/>
    <n v="2.3892642393511819E-4"/>
    <n v="1.308301170929548E-5"/>
    <n v="4.5576996638696496E-5"/>
    <n v="1.475E-3"/>
    <s v="null"/>
    <n v="0.09"/>
    <n v="0.15"/>
    <n v="0.21"/>
    <s v="null"/>
    <s v="null"/>
    <s v="null"/>
    <s v="null"/>
    <s v="null"/>
    <s v="null"/>
  </r>
  <r>
    <x v="5"/>
    <x v="4"/>
    <x v="9"/>
    <s v="Colorado, 2014"/>
    <s v="Colorado, 2014, Oct"/>
    <n v="10"/>
    <n v="5"/>
    <n v="5"/>
    <n v="5"/>
    <n v="5"/>
    <n v="5"/>
    <n v="5"/>
    <n v="5"/>
    <n v="10"/>
    <n v="20"/>
    <n v="75"/>
    <n v="35"/>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5.5598799065940178E-5"/>
    <n v="2.6547380437235357E-4"/>
    <n v="1.4429792326428837E-5"/>
    <n v="5.6971245798370624E-5"/>
    <n v="1.7799999999999999E-3"/>
    <s v="null"/>
    <n v="0.314"/>
    <n v="0.50900000000000001"/>
    <n v="0.48"/>
    <n v="1.2E-5"/>
    <n v="4.8000000000000001E-5"/>
    <n v="3.0000000000000001E-5"/>
    <n v="3.0000000000000001E-6"/>
    <n v="2.5833333333333329E-6"/>
    <n v="7.500000000000001E-6"/>
  </r>
  <r>
    <x v="5"/>
    <x v="4"/>
    <x v="10"/>
    <s v="Colorado, 2014"/>
    <s v="Colorado, 2014, Nov"/>
    <n v="10"/>
    <n v="5"/>
    <n v="5"/>
    <n v="5"/>
    <n v="5"/>
    <n v="5"/>
    <n v="5"/>
    <n v="5"/>
    <n v="12"/>
    <n v="16"/>
    <n v="73"/>
    <n v="33"/>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1.3921837237016494E-5"/>
    <n v="6.6718558879128205E-5"/>
    <n v="2.1237904349788285E-4"/>
    <n v="1.4044997864390736E-5"/>
    <n v="5.3715746038463729E-5"/>
    <n v="1.15E-3"/>
    <n v="0.97099999999999997"/>
    <n v="0.41700000000000004"/>
    <n v="0.63300000000000001"/>
    <n v="0.625"/>
    <n v="3.4999999999999997E-5"/>
    <n v="1.6000000000000001E-4"/>
    <n v="8.9000000000000008E-5"/>
    <n v="6.0000000000000002E-6"/>
    <n v="8.5555555555555576E-6"/>
    <n v="1.4749999999999999E-5"/>
  </r>
  <r>
    <x v="5"/>
    <x v="4"/>
    <x v="11"/>
    <s v="Colorado, 2014"/>
    <s v="Colorado, 2014, Dec"/>
    <n v="10"/>
    <n v="5"/>
    <n v="5"/>
    <n v="5"/>
    <n v="5"/>
    <n v="5"/>
    <n v="5"/>
    <n v="13"/>
    <n v="23"/>
    <n v="62"/>
    <n v="138"/>
    <n v="98"/>
    <n v="337435"/>
    <n v="697356"/>
    <n v="709386"/>
    <n v="764384"/>
    <n v="710650"/>
    <n v="724166"/>
    <n v="639858"/>
    <n v="359148"/>
    <n v="179860"/>
    <n v="75337"/>
    <n v="5197580"/>
    <n v="614345"/>
    <n v="2.9635337176048719E-5"/>
    <n v="7.1699390268385157E-6"/>
    <n v="7.0483488537975095E-6"/>
    <n v="6.5412148867584877E-6"/>
    <n v="7.0358122845282484E-6"/>
    <n v="6.9044942734124496E-6"/>
    <n v="7.8142337831206293E-6"/>
    <n v="3.6196776816242886E-5"/>
    <n v="1.2787723785166239E-4"/>
    <n v="8.2296879355429604E-4"/>
    <n v="2.6550817880629062E-5"/>
    <n v="1.5951948823543773E-4"/>
    <n v="6.6800000000000002E-3"/>
    <s v="null"/>
    <n v="0.44799999999999995"/>
    <n v="0.66300000000000003"/>
    <n v="0.67799999999999994"/>
    <n v="4.26E-4"/>
    <n v="6.1450000000000003E-3"/>
    <n v="2.0400000000000001E-3"/>
    <n v="7.819999999999999E-5"/>
    <n v="2.3466666666666666E-4"/>
    <n v="3.902E-4"/>
  </r>
  <r>
    <x v="5"/>
    <x v="5"/>
    <x v="0"/>
    <s v="Colorado, 2015"/>
    <s v="Colorado, 2015, Jan"/>
    <n v="10"/>
    <n v="5"/>
    <n v="5"/>
    <n v="5"/>
    <n v="5"/>
    <n v="5"/>
    <n v="5"/>
    <n v="11"/>
    <n v="45"/>
    <n v="79"/>
    <n v="175"/>
    <n v="135"/>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2.8717327513288289E-5"/>
    <n v="2.4415387119526886E-4"/>
    <n v="1.0195390134992127E-3"/>
    <n v="3.3150808140929203E-5"/>
    <n v="2.0935425842069351E-4"/>
    <n v="1.1350000000000001E-2"/>
    <s v="null"/>
    <n v="0.46799999999999997"/>
    <n v="0.68"/>
    <n v="0.70499999999999996"/>
    <n v="6.7699999999999998E-4"/>
    <n v="1.0527E-2"/>
    <n v="3.3519999999999999E-3"/>
    <n v="4.375E-5"/>
    <n v="9.5694444444444418E-5"/>
    <n v="1.5625E-4"/>
  </r>
  <r>
    <x v="5"/>
    <x v="5"/>
    <x v="1"/>
    <s v="Colorado, 2015"/>
    <s v="Colorado, 2015, Feb"/>
    <n v="10"/>
    <n v="5"/>
    <n v="5"/>
    <n v="5"/>
    <n v="5"/>
    <n v="5"/>
    <n v="5"/>
    <n v="5"/>
    <n v="16"/>
    <n v="29"/>
    <n v="90"/>
    <n v="50"/>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8.681026531387336E-5"/>
    <n v="3.7426115685414141E-4"/>
    <n v="1.7048987043906444E-5"/>
    <n v="7.7538614229886478E-5"/>
    <n v="6.8249999999999995E-3"/>
    <s v="null"/>
    <n v="0.48100000000000004"/>
    <n v="0.70499999999999996"/>
    <n v="0.71"/>
    <n v="7.9400000000000011E-4"/>
    <n v="1.1167999999999999E-2"/>
    <n v="3.5919999999999997E-3"/>
    <n v="2.8999999999999997E-5"/>
    <n v="3.8305555555555559E-5"/>
    <n v="6.0000000000000008E-5"/>
  </r>
  <r>
    <x v="5"/>
    <x v="5"/>
    <x v="2"/>
    <s v="Colorado, 2015"/>
    <s v="Colorado, 2015, Mar"/>
    <n v="10"/>
    <n v="5"/>
    <n v="5"/>
    <n v="5"/>
    <n v="5"/>
    <n v="5"/>
    <n v="5"/>
    <n v="5"/>
    <n v="16"/>
    <n v="25"/>
    <n v="86"/>
    <n v="46"/>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8.681026531387336E-5"/>
    <n v="3.2263892832253569E-4"/>
    <n v="1.6291254286399494E-5"/>
    <n v="7.133552509149556E-5"/>
    <n v="3.9500000000000004E-3"/>
    <s v="null"/>
    <n v="0.48700000000000004"/>
    <n v="0.71900000000000008"/>
    <n v="0.71"/>
    <n v="9.3400000000000004E-4"/>
    <n v="1.1514999999999999E-2"/>
    <n v="3.7650000000000001E-3"/>
    <n v="2.8200000000000001E-5"/>
    <n v="2.175555555555556E-5"/>
    <n v="3.4800000000000006E-5"/>
  </r>
  <r>
    <x v="5"/>
    <x v="5"/>
    <x v="3"/>
    <s v="Colorado, 2015"/>
    <s v="Colorado, 2015, Apr"/>
    <n v="10"/>
    <n v="5"/>
    <n v="5"/>
    <n v="5"/>
    <n v="5"/>
    <n v="5"/>
    <n v="5"/>
    <n v="5"/>
    <n v="16"/>
    <n v="35"/>
    <n v="96"/>
    <n v="56"/>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8.681026531387336E-5"/>
    <n v="4.5169449965154994E-4"/>
    <n v="1.8185586180166875E-5"/>
    <n v="8.6843247937472862E-5"/>
    <n v="2.3600000000000001E-3"/>
    <s v="null"/>
    <n v="0.48899999999999999"/>
    <n v="0.72400000000000009"/>
    <n v="0.72400000000000009"/>
    <n v="9.8099999999999988E-4"/>
    <n v="1.1595999999999999E-2"/>
    <n v="3.8110000000000002E-3"/>
    <n v="1.1750000000000001E-5"/>
    <n v="6.4999999999999988E-6"/>
    <n v="1.1750000000000001E-5"/>
  </r>
  <r>
    <x v="5"/>
    <x v="5"/>
    <x v="4"/>
    <s v="Colorado, 2015"/>
    <s v="Colorado, 2015, May"/>
    <n v="10"/>
    <n v="5"/>
    <n v="5"/>
    <n v="5"/>
    <n v="5"/>
    <n v="5"/>
    <n v="5"/>
    <n v="10"/>
    <n v="13"/>
    <n v="24"/>
    <n v="87"/>
    <n v="47"/>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2.6106661375716628E-5"/>
    <n v="7.0533340567522111E-5"/>
    <n v="3.0973337118963423E-4"/>
    <n v="1.6480687475776232E-5"/>
    <n v="7.2886297376093293E-5"/>
    <n v="1.2999999999999999E-3"/>
    <s v="null"/>
    <n v="0.49"/>
    <n v="0.73"/>
    <n v="0.72400000000000009"/>
    <s v="null"/>
    <s v="null"/>
    <s v="null"/>
    <s v="null"/>
    <s v="null"/>
    <s v="null"/>
  </r>
  <r>
    <x v="5"/>
    <x v="5"/>
    <x v="5"/>
    <s v="Colorado, 2015"/>
    <s v="Colorado, 2015, Jun"/>
    <n v="10"/>
    <n v="5"/>
    <n v="5"/>
    <n v="5"/>
    <n v="5"/>
    <n v="5"/>
    <n v="5"/>
    <n v="5"/>
    <n v="11"/>
    <n v="17"/>
    <n v="73"/>
    <n v="33"/>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5.9682057403287936E-5"/>
    <n v="2.1939447125932427E-4"/>
    <n v="1.3828622824501895E-5"/>
    <n v="5.1175485391725081E-5"/>
    <n v="8.7500000000000013E-4"/>
    <s v="null"/>
    <s v="null"/>
    <s v="null"/>
    <s v="null"/>
    <s v="null"/>
    <s v="null"/>
    <s v="null"/>
    <s v="null"/>
    <s v="null"/>
    <s v="null"/>
  </r>
  <r>
    <x v="5"/>
    <x v="5"/>
    <x v="6"/>
    <s v="Colorado, 2015"/>
    <s v="Colorado, 2015, Jul"/>
    <n v="10"/>
    <n v="5"/>
    <n v="5"/>
    <n v="5"/>
    <n v="5"/>
    <n v="5"/>
    <n v="5"/>
    <n v="5"/>
    <n v="5"/>
    <n v="5"/>
    <n v="55"/>
    <n v="15"/>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2.7128207910585428E-5"/>
    <n v="6.452778566450714E-5"/>
    <n v="1.0418825415720605E-5"/>
    <n v="2.3261584268965945E-5"/>
    <n v="1.1199999999999999E-3"/>
    <s v="null"/>
    <s v="null"/>
    <s v="null"/>
    <s v="null"/>
    <s v="null"/>
    <s v="null"/>
    <s v="null"/>
    <s v="null"/>
    <s v="null"/>
    <s v="null"/>
  </r>
  <r>
    <x v="5"/>
    <x v="5"/>
    <x v="7"/>
    <s v="Colorado, 2015"/>
    <s v="Colorado, 2015, Aug"/>
    <n v="10"/>
    <n v="5"/>
    <n v="5"/>
    <n v="5"/>
    <n v="5"/>
    <n v="5"/>
    <n v="5"/>
    <n v="5"/>
    <n v="5"/>
    <n v="19"/>
    <n v="69"/>
    <n v="29"/>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2.7128207910585428E-5"/>
    <n v="2.452055855251271E-4"/>
    <n v="1.3070890066994943E-5"/>
    <n v="4.4972396253334164E-5"/>
    <n v="1.4250000000000001E-3"/>
    <s v="null"/>
    <n v="2.3E-2"/>
    <n v="1.2E-2"/>
    <n v="5.4000000000000006E-2"/>
    <s v="null"/>
    <s v="null"/>
    <s v="null"/>
    <s v="null"/>
    <s v="null"/>
    <s v="null"/>
  </r>
  <r>
    <x v="5"/>
    <x v="5"/>
    <x v="8"/>
    <s v="Colorado, 2015"/>
    <s v="Colorado, 2015, Sep"/>
    <n v="10"/>
    <n v="5"/>
    <n v="5"/>
    <n v="5"/>
    <n v="5"/>
    <n v="5"/>
    <n v="5"/>
    <n v="5"/>
    <n v="5"/>
    <n v="12"/>
    <n v="62"/>
    <n v="22"/>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2.7128207910585428E-5"/>
    <n v="1.5486668559481711E-4"/>
    <n v="1.1744857741357773E-5"/>
    <n v="3.4116990261150054E-5"/>
    <n v="1.4599999999999999E-3"/>
    <s v="null"/>
    <n v="0.09"/>
    <n v="0.13"/>
    <n v="0.19600000000000001"/>
    <s v="null"/>
    <s v="null"/>
    <s v="null"/>
    <s v="null"/>
    <s v="null"/>
    <s v="null"/>
  </r>
  <r>
    <x v="5"/>
    <x v="5"/>
    <x v="9"/>
    <s v="Colorado, 2015"/>
    <s v="Colorado, 2015, Oct"/>
    <n v="10"/>
    <n v="5"/>
    <n v="5"/>
    <n v="5"/>
    <n v="5"/>
    <n v="5"/>
    <n v="5"/>
    <n v="5"/>
    <n v="5"/>
    <n v="18"/>
    <n v="68"/>
    <n v="28"/>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2.7128207910585428E-5"/>
    <n v="2.323000283922257E-4"/>
    <n v="1.2881456877618204E-5"/>
    <n v="4.3421623968736431E-5"/>
    <n v="1.9250000000000001E-3"/>
    <s v="null"/>
    <n v="0.30399999999999999"/>
    <n v="0.45500000000000002"/>
    <n v="0.47899999999999998"/>
    <n v="6.0000000000000002E-6"/>
    <n v="1.2E-5"/>
    <n v="9.0000000000000002E-6"/>
    <n v="1.5E-6"/>
    <n v="8.8888888888888887E-7"/>
    <n v="2.2500000000000001E-6"/>
  </r>
  <r>
    <x v="5"/>
    <x v="5"/>
    <x v="10"/>
    <s v="Colorado, 2015"/>
    <s v="Colorado, 2015, Nov"/>
    <n v="10"/>
    <n v="5"/>
    <n v="5"/>
    <n v="5"/>
    <n v="5"/>
    <n v="5"/>
    <n v="5"/>
    <n v="5"/>
    <n v="5"/>
    <n v="15"/>
    <n v="65"/>
    <n v="25"/>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2.7128207910585428E-5"/>
    <n v="1.9358335699352141E-4"/>
    <n v="1.2313157309487989E-5"/>
    <n v="3.8769307114943239E-5"/>
    <n v="1.5999999999999996E-3"/>
    <n v="0.97299999999999998"/>
    <n v="0.39900000000000002"/>
    <n v="0.55900000000000005"/>
    <n v="0.57600000000000007"/>
    <n v="1.7E-5"/>
    <n v="2.2999999999999997E-5"/>
    <n v="1.5999999999999999E-5"/>
    <n v="3.0000000000000001E-6"/>
    <n v="1.111111111111111E-6"/>
    <n v="1.5E-6"/>
  </r>
  <r>
    <x v="5"/>
    <x v="5"/>
    <x v="11"/>
    <s v="Colorado, 2015"/>
    <s v="Colorado, 2015, Dec"/>
    <n v="10"/>
    <n v="5"/>
    <n v="5"/>
    <n v="5"/>
    <n v="5"/>
    <n v="5"/>
    <n v="5"/>
    <n v="5"/>
    <n v="5"/>
    <n v="29"/>
    <n v="79"/>
    <n v="39"/>
    <n v="336874"/>
    <n v="703836"/>
    <n v="718019"/>
    <n v="782545"/>
    <n v="716788"/>
    <n v="719011"/>
    <n v="656993"/>
    <n v="383044"/>
    <n v="184310"/>
    <n v="77486"/>
    <n v="5278906"/>
    <n v="644840"/>
    <n v="2.968468923098844E-5"/>
    <n v="7.1039276195022704E-6"/>
    <n v="6.9636040271914811E-6"/>
    <n v="6.3894089157812011E-6"/>
    <n v="6.975563206973331E-6"/>
    <n v="6.9539965313465306E-6"/>
    <n v="7.6104311613670159E-6"/>
    <n v="1.3053330687858314E-5"/>
    <n v="2.7128207910585428E-5"/>
    <n v="3.7426115685414141E-4"/>
    <n v="1.4965221960762324E-5"/>
    <n v="6.0480119099311458E-5"/>
    <n v="2.5000000000000001E-3"/>
    <s v="null"/>
    <n v="0.42799999999999999"/>
    <n v="0.59200000000000008"/>
    <n v="0.61599999999999999"/>
    <n v="2.9E-5"/>
    <n v="9.3000000000000011E-5"/>
    <n v="6.3E-5"/>
    <n v="2.3999999999999999E-6"/>
    <n v="5.1555555555555571E-6"/>
    <n v="9.3999999999999998E-6"/>
  </r>
  <r>
    <x v="5"/>
    <x v="6"/>
    <x v="0"/>
    <s v="Colorado, 2016"/>
    <s v="Colorado, 2016, Jan"/>
    <n v="10"/>
    <n v="5"/>
    <n v="5"/>
    <n v="5"/>
    <n v="5"/>
    <n v="5"/>
    <n v="12"/>
    <n v="5"/>
    <n v="12"/>
    <n v="33"/>
    <n v="97"/>
    <n v="50"/>
    <n v="335492"/>
    <n v="707169"/>
    <n v="726284"/>
    <n v="798010"/>
    <n v="724366"/>
    <n v="718538"/>
    <n v="671396"/>
    <n v="409242"/>
    <n v="190638"/>
    <n v="78160"/>
    <n v="5359295"/>
    <n v="678040"/>
    <n v="2.9806970061879269E-5"/>
    <n v="7.0704456784728968E-6"/>
    <n v="6.8843592864499291E-6"/>
    <n v="6.2655856442901721E-6"/>
    <n v="6.9025879182623153E-6"/>
    <n v="6.9585742159774429E-6"/>
    <n v="1.7873207466234533E-5"/>
    <n v="1.2217709814730649E-5"/>
    <n v="6.2946526925376897E-5"/>
    <n v="4.2221084953940634E-4"/>
    <n v="1.8099395536166605E-5"/>
    <n v="7.374196212612825E-5"/>
    <n v="3.5000000000000001E-3"/>
    <s v="null"/>
    <n v="0.45100000000000001"/>
    <n v="0.63"/>
    <n v="0.64400000000000002"/>
    <n v="4.0999999999999994E-5"/>
    <n v="2.0800000000000001E-4"/>
    <n v="1.25E-4"/>
    <n v="3.0000000000000001E-6"/>
    <n v="9.7499999999999998E-6"/>
    <n v="1.5749999999999997E-5"/>
  </r>
  <r>
    <x v="5"/>
    <x v="6"/>
    <x v="1"/>
    <s v="Colorado, 2016"/>
    <s v="Colorado, 2016, Feb"/>
    <n v="10"/>
    <n v="5"/>
    <n v="5"/>
    <n v="5"/>
    <n v="5"/>
    <n v="5"/>
    <n v="5"/>
    <n v="5"/>
    <n v="18"/>
    <n v="25"/>
    <n v="88"/>
    <n v="48"/>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9.4419790388065332E-5"/>
    <n v="3.1985670419651998E-4"/>
    <n v="1.6420070177140837E-5"/>
    <n v="7.0792283641083124E-5"/>
    <n v="5.2250000000000005E-3"/>
    <s v="null"/>
    <n v="0.47000000000000003"/>
    <n v="0.65"/>
    <n v="0.66900000000000004"/>
    <n v="1.9699999999999999E-4"/>
    <n v="4.15E-4"/>
    <n v="2.7300000000000002E-4"/>
    <n v="3.8999999999999999E-5"/>
    <n v="2.4527777777777775E-5"/>
    <n v="3.6749999999999999E-5"/>
  </r>
  <r>
    <x v="5"/>
    <x v="6"/>
    <x v="2"/>
    <s v="Colorado, 2016"/>
    <s v="Colorado, 2016, Mar"/>
    <n v="10"/>
    <n v="5"/>
    <n v="5"/>
    <n v="5"/>
    <n v="5"/>
    <n v="5"/>
    <n v="5"/>
    <n v="15"/>
    <n v="11"/>
    <n v="26"/>
    <n v="92"/>
    <n v="52"/>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3.6653129444191947E-5"/>
    <n v="5.7700983014928816E-5"/>
    <n v="3.3265097236438078E-4"/>
    <n v="1.7166437003374512E-5"/>
    <n v="7.6691640611173376E-5"/>
    <n v="5.9800000000000009E-3"/>
    <s v="null"/>
    <n v="0.47799999999999998"/>
    <n v="0.66400000000000003"/>
    <n v="0.69099999999999995"/>
    <n v="5.3399999999999997E-4"/>
    <n v="1.168E-3"/>
    <n v="7.5599999999999994E-4"/>
    <n v="6.719999999999998E-5"/>
    <n v="5.9155555555555551E-5"/>
    <n v="9.659999999999999E-5"/>
  </r>
  <r>
    <x v="5"/>
    <x v="6"/>
    <x v="3"/>
    <s v="Colorado, 2016"/>
    <s v="Colorado, 2016, Apr"/>
    <n v="10"/>
    <n v="5"/>
    <n v="5"/>
    <n v="5"/>
    <n v="5"/>
    <n v="5"/>
    <n v="5"/>
    <n v="10"/>
    <n v="12"/>
    <n v="28"/>
    <n v="90"/>
    <n v="50"/>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2.4435419629461298E-5"/>
    <n v="6.2946526925376897E-5"/>
    <n v="3.5823950870010233E-4"/>
    <n v="1.6793253590257673E-5"/>
    <n v="7.374196212612825E-5"/>
    <n v="4.0499999999999998E-3"/>
    <s v="null"/>
    <n v="0.48799999999999999"/>
    <n v="0.66800000000000004"/>
    <n v="0.74"/>
    <n v="5.8100000000000003E-4"/>
    <n v="1.609E-3"/>
    <n v="9.5599999999999993E-4"/>
    <n v="1.1749999999999999E-5"/>
    <n v="2.7388888888888886E-5"/>
    <n v="5.0250000000000002E-5"/>
  </r>
  <r>
    <x v="5"/>
    <x v="6"/>
    <x v="4"/>
    <s v="Colorado, 2016"/>
    <s v="Colorado, 2016, May"/>
    <n v="10"/>
    <n v="5"/>
    <n v="5"/>
    <n v="5"/>
    <n v="5"/>
    <n v="5"/>
    <n v="5"/>
    <n v="5"/>
    <n v="5"/>
    <n v="22"/>
    <n v="72"/>
    <n v="32"/>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2.622771955224037E-5"/>
    <n v="2.8147389969293758E-4"/>
    <n v="1.3434602872206139E-5"/>
    <n v="4.719485576072208E-5"/>
    <n v="2.1250000000000002E-3"/>
    <s v="null"/>
    <n v="0.49100000000000005"/>
    <n v="0.66900000000000004"/>
    <n v="0.74"/>
    <s v="null"/>
    <s v="null"/>
    <s v="null"/>
    <s v="null"/>
    <s v="null"/>
    <s v="null"/>
  </r>
  <r>
    <x v="5"/>
    <x v="6"/>
    <x v="5"/>
    <s v="Colorado, 2016"/>
    <s v="Colorado, 2016, Jun"/>
    <n v="10"/>
    <n v="5"/>
    <n v="5"/>
    <n v="5"/>
    <n v="5"/>
    <n v="5"/>
    <n v="5"/>
    <n v="5"/>
    <n v="10"/>
    <n v="5"/>
    <n v="60"/>
    <n v="20"/>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5.2455439104480741E-5"/>
    <n v="6.3971340839303993E-5"/>
    <n v="1.1195502393505116E-5"/>
    <n v="2.9496784850451299E-5"/>
    <n v="1.3599999999999999E-3"/>
    <s v="null"/>
    <s v="null"/>
    <s v="null"/>
    <s v="null"/>
    <s v="null"/>
    <s v="null"/>
    <s v="null"/>
    <s v="null"/>
    <s v="null"/>
    <s v="null"/>
  </r>
  <r>
    <x v="5"/>
    <x v="6"/>
    <x v="6"/>
    <s v="Colorado, 2016"/>
    <s v="Colorado, 2016, Jul"/>
    <n v="10"/>
    <n v="5"/>
    <n v="5"/>
    <n v="5"/>
    <n v="5"/>
    <n v="5"/>
    <n v="5"/>
    <n v="5"/>
    <n v="11"/>
    <n v="5"/>
    <n v="61"/>
    <n v="21"/>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5.7700983014928816E-5"/>
    <n v="6.3971340839303993E-5"/>
    <n v="1.1382094100063535E-5"/>
    <n v="3.0971624092973866E-5"/>
    <n v="9.2500000000000004E-4"/>
    <s v="null"/>
    <s v="null"/>
    <s v="null"/>
    <s v="null"/>
    <s v="null"/>
    <s v="null"/>
    <s v="null"/>
    <s v="null"/>
    <s v="null"/>
    <s v="null"/>
  </r>
  <r>
    <x v="5"/>
    <x v="6"/>
    <x v="7"/>
    <s v="Colorado, 2016"/>
    <s v="Colorado, 2016, Aug"/>
    <n v="10"/>
    <n v="5"/>
    <n v="5"/>
    <n v="5"/>
    <n v="5"/>
    <n v="5"/>
    <n v="5"/>
    <n v="5"/>
    <n v="5"/>
    <n v="12"/>
    <n v="62"/>
    <n v="22"/>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2.622771955224037E-5"/>
    <n v="1.5353121801432959E-4"/>
    <n v="1.1568685806621953E-5"/>
    <n v="3.2446463335496429E-5"/>
    <n v="1.1000000000000001E-3"/>
    <s v="null"/>
    <n v="2.4E-2"/>
    <n v="1.7000000000000001E-2"/>
    <n v="8.5000000000000006E-2"/>
    <s v="null"/>
    <s v="null"/>
    <s v="null"/>
    <s v="null"/>
    <s v="null"/>
    <s v="null"/>
  </r>
  <r>
    <x v="5"/>
    <x v="6"/>
    <x v="8"/>
    <s v="Colorado, 2016"/>
    <s v="Colorado, 2016, Sep"/>
    <n v="10"/>
    <n v="5"/>
    <n v="5"/>
    <n v="5"/>
    <n v="5"/>
    <n v="5"/>
    <n v="5"/>
    <n v="5"/>
    <n v="5"/>
    <n v="19"/>
    <n v="69"/>
    <n v="29"/>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2.622771955224037E-5"/>
    <n v="2.4309109518935517E-4"/>
    <n v="1.2874827752530884E-5"/>
    <n v="4.2770338033154384E-5"/>
    <n v="3.5400000000000002E-3"/>
    <s v="null"/>
    <n v="9.3000000000000013E-2"/>
    <n v="0.14599999999999999"/>
    <n v="0.19700000000000001"/>
    <s v="null"/>
    <s v="null"/>
    <s v="null"/>
    <s v="null"/>
    <s v="null"/>
    <s v="null"/>
  </r>
  <r>
    <x v="5"/>
    <x v="6"/>
    <x v="9"/>
    <s v="Colorado, 2016"/>
    <s v="Colorado, 2016, Oct"/>
    <n v="10"/>
    <n v="5"/>
    <n v="5"/>
    <n v="5"/>
    <n v="5"/>
    <n v="5"/>
    <n v="5"/>
    <n v="5"/>
    <n v="5"/>
    <n v="12"/>
    <n v="62"/>
    <n v="22"/>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2.622771955224037E-5"/>
    <n v="1.5353121801432959E-4"/>
    <n v="1.1568685806621953E-5"/>
    <n v="3.2446463335496429E-5"/>
    <n v="3.65E-3"/>
    <s v="null"/>
    <n v="0.29499999999999998"/>
    <n v="0.45200000000000001"/>
    <n v="0.41700000000000004"/>
    <n v="1.2E-5"/>
    <n v="1.2E-5"/>
    <n v="6.0000000000000002E-6"/>
    <n v="3.0000000000000001E-6"/>
    <n v="8.3333333333333344E-7"/>
    <n v="1.5E-6"/>
  </r>
  <r>
    <x v="5"/>
    <x v="6"/>
    <x v="10"/>
    <s v="Colorado, 2016"/>
    <s v="Colorado, 2016, Nov"/>
    <n v="10"/>
    <n v="5"/>
    <n v="5"/>
    <n v="5"/>
    <n v="5"/>
    <n v="5"/>
    <n v="5"/>
    <n v="5"/>
    <n v="5"/>
    <n v="12"/>
    <n v="62"/>
    <n v="22"/>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2.622771955224037E-5"/>
    <n v="1.5353121801432959E-4"/>
    <n v="1.1568685806621953E-5"/>
    <n v="3.2446463335496429E-5"/>
    <n v="3.3600000000000006E-3"/>
    <n v="0.97099999999999997"/>
    <n v="0.39900000000000002"/>
    <n v="0.58100000000000007"/>
    <n v="0.60499999999999998"/>
    <n v="1.2E-5"/>
    <n v="1.7800000000000002E-4"/>
    <n v="6.900000000000001E-5"/>
    <n v="0"/>
    <n v="8.8055555555555552E-6"/>
    <n v="1.575E-5"/>
  </r>
  <r>
    <x v="5"/>
    <x v="6"/>
    <x v="11"/>
    <s v="Colorado, 2016"/>
    <s v="Colorado, 2016, Dec"/>
    <n v="10"/>
    <n v="5"/>
    <n v="5"/>
    <n v="5"/>
    <n v="5"/>
    <n v="5"/>
    <n v="5"/>
    <n v="5"/>
    <n v="5"/>
    <n v="31"/>
    <n v="81"/>
    <n v="41"/>
    <n v="335492"/>
    <n v="707169"/>
    <n v="726284"/>
    <n v="798010"/>
    <n v="724366"/>
    <n v="718538"/>
    <n v="671396"/>
    <n v="409242"/>
    <n v="190638"/>
    <n v="78160"/>
    <n v="5359295"/>
    <n v="678040"/>
    <n v="2.9806970061879269E-5"/>
    <n v="7.0704456784728968E-6"/>
    <n v="6.8843592864499291E-6"/>
    <n v="6.2655856442901721E-6"/>
    <n v="6.9025879182623153E-6"/>
    <n v="6.9585742159774429E-6"/>
    <n v="7.4471697775977219E-6"/>
    <n v="1.2217709814730649E-5"/>
    <n v="2.622771955224037E-5"/>
    <n v="3.9662231320368473E-4"/>
    <n v="1.5113928231231906E-5"/>
    <n v="6.0468408943425168E-5"/>
    <n v="4.2500000000000003E-3"/>
    <s v="null"/>
    <n v="0.42499999999999999"/>
    <n v="0.60499999999999998"/>
    <n v="0.66200000000000003"/>
    <n v="6.9999999999999994E-5"/>
    <n v="7.6099999999999996E-4"/>
    <n v="3.6700000000000003E-4"/>
    <n v="1.1600000000000001E-5"/>
    <n v="3.1488888888888894E-5"/>
    <n v="5.94E-5"/>
  </r>
  <r>
    <x v="5"/>
    <x v="7"/>
    <x v="0"/>
    <s v="Colorado, 2017"/>
    <s v="Colorado, 2017, Jan"/>
    <n v="10"/>
    <n v="5"/>
    <n v="5"/>
    <n v="5"/>
    <n v="5"/>
    <n v="5"/>
    <n v="5"/>
    <n v="17"/>
    <n v="22"/>
    <n v="38"/>
    <n v="117"/>
    <n v="77"/>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3.9326362542796337E-5"/>
    <n v="1.1282629878455305E-4"/>
    <n v="4.7425305144397576E-4"/>
    <n v="2.1521124086938718E-5"/>
    <n v="1.0884992281550927E-4"/>
    <n v="6.7250000000000001E-3"/>
    <s v="null"/>
    <n v="0.45600000000000002"/>
    <n v="0.63400000000000001"/>
    <n v="0.67299999999999993"/>
    <n v="1.17E-4"/>
    <n v="2.6119999999999997E-3"/>
    <n v="1.0449999999999999E-3"/>
    <n v="1.1499999999999998E-5"/>
    <n v="9.411111111111111E-5"/>
    <n v="1.695E-4"/>
  </r>
  <r>
    <x v="5"/>
    <x v="7"/>
    <x v="1"/>
    <s v="Colorado, 2017"/>
    <s v="Colorado, 2017, Feb"/>
    <n v="10"/>
    <n v="5"/>
    <n v="5"/>
    <n v="5"/>
    <n v="5"/>
    <n v="5"/>
    <n v="5"/>
    <n v="5"/>
    <n v="19"/>
    <n v="38"/>
    <n v="102"/>
    <n v="62"/>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9.7440894404841275E-5"/>
    <n v="4.7425305144397576E-4"/>
    <n v="1.8762005614254268E-5"/>
    <n v="8.7645392396903577E-5"/>
    <n v="5.3249999999999999E-3"/>
    <s v="null"/>
    <n v="0.47399999999999998"/>
    <n v="0.65900000000000003"/>
    <n v="0.74199999999999999"/>
    <n v="2.7999999999999998E-4"/>
    <n v="4.9199999999999999E-3"/>
    <n v="1.9090000000000001E-3"/>
    <n v="4.0749999999999994E-5"/>
    <n v="1.2658333333333334E-4"/>
    <n v="2.1625E-4"/>
  </r>
  <r>
    <x v="5"/>
    <x v="7"/>
    <x v="2"/>
    <s v="Colorado, 2017"/>
    <s v="Colorado, 2017, Mar"/>
    <n v="10"/>
    <n v="5"/>
    <n v="5"/>
    <n v="5"/>
    <n v="5"/>
    <n v="5"/>
    <n v="11"/>
    <n v="5"/>
    <n v="12"/>
    <n v="40"/>
    <n v="103"/>
    <n v="57"/>
    <n v="334250"/>
    <n v="710734"/>
    <n v="723058"/>
    <n v="824458"/>
    <n v="736447"/>
    <n v="716635"/>
    <n v="683541"/>
    <n v="432280"/>
    <n v="194990"/>
    <n v="80126"/>
    <n v="5436519"/>
    <n v="707396"/>
    <n v="2.9917726252804787E-5"/>
    <n v="7.034980738222739E-6"/>
    <n v="6.9150745859944841E-6"/>
    <n v="6.0645903126660186E-6"/>
    <n v="6.7893548347674712E-6"/>
    <n v="6.9770524744116604E-6"/>
    <n v="1.6092670373832733E-5"/>
    <n v="1.156657721846951E-5"/>
    <n v="6.1541617518847118E-5"/>
    <n v="4.9921373836207968E-4"/>
    <n v="1.8945946845766565E-5"/>
    <n v="8.0577215590701674E-5"/>
    <n v="5.4800000000000005E-3"/>
    <s v="null"/>
    <n v="0.48399999999999999"/>
    <n v="0.66800000000000004"/>
    <n v="0.76100000000000001"/>
    <n v="3.9600000000000003E-4"/>
    <n v="6.9499999999999996E-3"/>
    <n v="2.6800000000000001E-3"/>
    <n v="2.3200000000000001E-5"/>
    <n v="8.7666666666666679E-5"/>
    <n v="1.5420000000000001E-4"/>
  </r>
  <r>
    <x v="5"/>
    <x v="7"/>
    <x v="3"/>
    <s v="Colorado, 2017"/>
    <s v="Colorado, 2017, Apr"/>
    <n v="10"/>
    <n v="5"/>
    <n v="5"/>
    <n v="5"/>
    <n v="5"/>
    <n v="5"/>
    <n v="5"/>
    <n v="5"/>
    <n v="5"/>
    <n v="29"/>
    <n v="79"/>
    <n v="39"/>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2.5642340632852968E-5"/>
    <n v="3.6192996031250777E-4"/>
    <n v="1.4531357289471443E-5"/>
    <n v="5.5131779088374826E-5"/>
    <n v="4.45E-3"/>
    <s v="null"/>
    <n v="0.49700000000000005"/>
    <n v="0.68099999999999994"/>
    <n v="0.76800000000000002"/>
    <n v="4.84E-4"/>
    <n v="7.4820000000000008E-3"/>
    <n v="2.8879999999999999E-3"/>
    <n v="2.1500000000000001E-5"/>
    <n v="3.0750000000000002E-5"/>
    <n v="5.1749999999999997E-5"/>
  </r>
  <r>
    <x v="5"/>
    <x v="7"/>
    <x v="4"/>
    <s v="Colorado, 2017"/>
    <s v="Colorado, 2017, May"/>
    <n v="10"/>
    <n v="5"/>
    <n v="5"/>
    <n v="5"/>
    <n v="5"/>
    <n v="5"/>
    <n v="5"/>
    <n v="5"/>
    <n v="5"/>
    <n v="13"/>
    <n v="63"/>
    <n v="23"/>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2.5642340632852968E-5"/>
    <n v="1.6224446496767591E-4"/>
    <n v="1.1588297585274695E-5"/>
    <n v="3.2513613308528745E-5"/>
    <n v="3.6249999999999998E-3"/>
    <s v="null"/>
    <n v="0.499"/>
    <n v="0.68500000000000005"/>
    <n v="0.76800000000000002"/>
    <s v="null"/>
    <s v="null"/>
    <s v="null"/>
    <s v="null"/>
    <s v="null"/>
    <s v="null"/>
  </r>
  <r>
    <x v="5"/>
    <x v="7"/>
    <x v="5"/>
    <s v="Colorado, 2017"/>
    <s v="Colorado, 2017, Jun"/>
    <n v="10"/>
    <n v="5"/>
    <n v="5"/>
    <n v="5"/>
    <n v="5"/>
    <n v="5"/>
    <n v="5"/>
    <n v="5"/>
    <n v="5"/>
    <n v="16"/>
    <n v="66"/>
    <n v="26"/>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2.5642340632852968E-5"/>
    <n v="1.9968549534483189E-4"/>
    <n v="1.2140121279811586E-5"/>
    <n v="3.6754519392249886E-5"/>
    <n v="1.14E-3"/>
    <s v="null"/>
    <s v="null"/>
    <s v="null"/>
    <s v="null"/>
    <s v="null"/>
    <s v="null"/>
    <s v="null"/>
    <s v="null"/>
    <s v="null"/>
    <s v="null"/>
  </r>
  <r>
    <x v="5"/>
    <x v="7"/>
    <x v="6"/>
    <s v="Colorado, 2017"/>
    <s v="Colorado, 2017, Jul"/>
    <n v="10"/>
    <n v="5"/>
    <n v="5"/>
    <n v="5"/>
    <n v="5"/>
    <n v="5"/>
    <n v="5"/>
    <n v="5"/>
    <n v="5"/>
    <n v="13"/>
    <n v="63"/>
    <n v="23"/>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2.5642340632852968E-5"/>
    <n v="1.6224446496767591E-4"/>
    <n v="1.1588297585274695E-5"/>
    <n v="3.2513613308528745E-5"/>
    <n v="8.4999999999999995E-4"/>
    <s v="null"/>
    <s v="null"/>
    <s v="null"/>
    <s v="null"/>
    <s v="null"/>
    <s v="null"/>
    <s v="null"/>
    <s v="null"/>
    <s v="null"/>
    <s v="null"/>
  </r>
  <r>
    <x v="5"/>
    <x v="7"/>
    <x v="7"/>
    <s v="Colorado, 2017"/>
    <s v="Colorado, 2017, Aug"/>
    <n v="10"/>
    <n v="5"/>
    <n v="5"/>
    <n v="5"/>
    <n v="5"/>
    <n v="5"/>
    <n v="5"/>
    <n v="5"/>
    <n v="5"/>
    <n v="5"/>
    <n v="55"/>
    <n v="15"/>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2.5642340632852968E-5"/>
    <n v="6.240171729525996E-5"/>
    <n v="1.0116767733176321E-5"/>
    <n v="2.1204530418605704E-5"/>
    <n v="2.16E-3"/>
    <s v="null"/>
    <n v="2.3E-2"/>
    <n v="1.6E-2"/>
    <n v="7.0999999999999994E-2"/>
    <s v="null"/>
    <s v="null"/>
    <s v="null"/>
    <s v="null"/>
    <s v="null"/>
    <s v="null"/>
  </r>
  <r>
    <x v="5"/>
    <x v="7"/>
    <x v="8"/>
    <s v="Colorado, 2017"/>
    <s v="Colorado, 2017, Sep"/>
    <n v="10"/>
    <n v="5"/>
    <n v="5"/>
    <n v="5"/>
    <n v="5"/>
    <n v="5"/>
    <n v="5"/>
    <n v="5"/>
    <n v="5"/>
    <n v="5"/>
    <n v="55"/>
    <n v="15"/>
    <n v="334250"/>
    <n v="710734"/>
    <n v="723058"/>
    <n v="824458"/>
    <n v="736447"/>
    <n v="716635"/>
    <n v="683541"/>
    <n v="432280"/>
    <n v="194990"/>
    <n v="80126"/>
    <n v="5436519"/>
    <n v="707396"/>
    <n v="2.9917726252804787E-5"/>
    <n v="7.034980738222739E-6"/>
    <n v="6.9150745859944841E-6"/>
    <n v="6.0645903126660186E-6"/>
    <n v="6.7893548347674712E-6"/>
    <n v="6.9770524744116604E-6"/>
    <n v="7.3148501699239698E-6"/>
    <n v="1.156657721846951E-5"/>
    <n v="2.5642340632852968E-5"/>
    <n v="6.240171729525996E-5"/>
    <n v="1.0116767733176321E-5"/>
    <n v="2.1204530418605704E-5"/>
    <n v="1.1900000000000001E-2"/>
    <s v="null"/>
    <n v="8.900000000000001E-2"/>
    <n v="0.114"/>
    <n v="0.19899999999999998"/>
    <s v="null"/>
    <s v="null"/>
    <s v="null"/>
    <s v="null"/>
    <s v="null"/>
    <s v="null"/>
  </r>
  <r>
    <x v="5"/>
    <x v="7"/>
    <x v="9"/>
    <s v="Colorado, 2017"/>
    <s v="Colorado, 2017, Oct"/>
    <n v="10"/>
    <n v="5"/>
    <n v="5"/>
    <n v="5"/>
    <n v="5"/>
    <n v="5"/>
    <n v="10"/>
    <n v="5"/>
    <n v="5"/>
    <n v="10"/>
    <n v="65"/>
    <n v="20"/>
    <n v="334250"/>
    <n v="710734"/>
    <n v="723058"/>
    <n v="824458"/>
    <n v="736447"/>
    <n v="716635"/>
    <n v="683541"/>
    <n v="432280"/>
    <n v="194990"/>
    <n v="80126"/>
    <n v="5436519"/>
    <n v="707396"/>
    <n v="2.9917726252804787E-5"/>
    <n v="7.034980738222739E-6"/>
    <n v="6.9150745859944841E-6"/>
    <n v="6.0645903126660186E-6"/>
    <n v="6.7893548347674712E-6"/>
    <n v="6.9770524744116604E-6"/>
    <n v="1.462970033984794E-5"/>
    <n v="1.156657721846951E-5"/>
    <n v="2.5642340632852968E-5"/>
    <n v="1.2480343459051992E-4"/>
    <n v="1.1956180048299289E-5"/>
    <n v="2.8272707224807603E-5"/>
    <n v="1.435E-2"/>
    <s v="null"/>
    <n v="0.27399999999999997"/>
    <n v="0.42499999999999999"/>
    <n v="0.46500000000000002"/>
    <n v="0"/>
    <n v="7.7000000000000001E-5"/>
    <n v="4.4000000000000006E-5"/>
    <n v="0"/>
    <n v="5.2499999999999997E-6"/>
    <n v="1.1E-5"/>
  </r>
  <r>
    <x v="5"/>
    <x v="7"/>
    <x v="10"/>
    <s v="Colorado, 2017"/>
    <s v="Colorado, 2017, Nov"/>
    <n v="10"/>
    <n v="5"/>
    <n v="5"/>
    <n v="5"/>
    <n v="5"/>
    <n v="5"/>
    <n v="11"/>
    <n v="5"/>
    <n v="5"/>
    <n v="18"/>
    <n v="74"/>
    <n v="28"/>
    <n v="334250"/>
    <n v="710734"/>
    <n v="723058"/>
    <n v="824458"/>
    <n v="736447"/>
    <n v="716635"/>
    <n v="683541"/>
    <n v="432280"/>
    <n v="194990"/>
    <n v="80126"/>
    <n v="5436519"/>
    <n v="707396"/>
    <n v="2.9917726252804787E-5"/>
    <n v="7.034980738222739E-6"/>
    <n v="6.9150745859944841E-6"/>
    <n v="6.0645903126660186E-6"/>
    <n v="6.7893548347674712E-6"/>
    <n v="6.9770524744116604E-6"/>
    <n v="1.6092670373832733E-5"/>
    <n v="1.156657721846951E-5"/>
    <n v="2.5642340632852968E-5"/>
    <n v="2.2464618226293587E-4"/>
    <n v="1.3611651131909959E-5"/>
    <n v="3.9581790114730647E-5"/>
    <n v="2.46E-2"/>
    <n v="0.97599999999999998"/>
    <n v="0.36"/>
    <n v="0.52500000000000002"/>
    <n v="0.64300000000000002"/>
    <n v="4.7000000000000004E-5"/>
    <n v="6.1299999999999994E-4"/>
    <n v="2.1800000000000001E-4"/>
    <n v="1.2E-5"/>
    <n v="2.8416666666666668E-5"/>
    <n v="4.3499999999999993E-5"/>
  </r>
  <r>
    <x v="5"/>
    <x v="7"/>
    <x v="11"/>
    <s v="Colorado, 2017"/>
    <s v="Colorado, 2017, Dec"/>
    <n v="10"/>
    <n v="5"/>
    <n v="5"/>
    <n v="5"/>
    <n v="5"/>
    <n v="5"/>
    <n v="10"/>
    <n v="16"/>
    <n v="12"/>
    <n v="21"/>
    <n v="94"/>
    <n v="49"/>
    <n v="334250"/>
    <n v="710734"/>
    <n v="723058"/>
    <n v="824458"/>
    <n v="736447"/>
    <n v="716635"/>
    <n v="683541"/>
    <n v="432280"/>
    <n v="194990"/>
    <n v="80126"/>
    <n v="5436519"/>
    <n v="707396"/>
    <n v="2.9917726252804787E-5"/>
    <n v="7.034980738222739E-6"/>
    <n v="6.9150745859944841E-6"/>
    <n v="6.0645903126660186E-6"/>
    <n v="6.7893548347674712E-6"/>
    <n v="6.9770524744116604E-6"/>
    <n v="1.462970033984794E-5"/>
    <n v="3.7013047099102436E-5"/>
    <n v="6.1541617518847118E-5"/>
    <n v="2.6208721264009188E-4"/>
    <n v="1.7290475762155894E-5"/>
    <n v="6.926813270077863E-5"/>
    <n v="4.5749999999999999E-2"/>
    <s v="null"/>
    <n v="0.38799999999999996"/>
    <n v="0.54900000000000004"/>
    <n v="0.69799999999999995"/>
    <n v="2.9999999999999997E-4"/>
    <n v="3.1949999999999999E-3"/>
    <n v="1.168E-3"/>
    <n v="5.0599999999999997E-5"/>
    <n v="1.1444444444444444E-4"/>
    <n v="1.9000000000000001E-4"/>
  </r>
  <r>
    <x v="6"/>
    <x v="0"/>
    <x v="0"/>
    <s v="Connecticut, 2010"/>
    <s v="Connecticut, 2010, Jan"/>
    <n v="10"/>
    <n v="5"/>
    <n v="5"/>
    <n v="5"/>
    <n v="5"/>
    <n v="5"/>
    <n v="5"/>
    <n v="10"/>
    <n v="11"/>
    <n v="37"/>
    <n v="98"/>
    <n v="58"/>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4.1644629716774876E-5"/>
    <n v="6.4673545580151107E-5"/>
    <n v="4.5403786921255107E-4"/>
    <n v="2.7638044275582887E-5"/>
    <n v="1.1795738484410305E-4"/>
    <s v="null"/>
    <s v="null"/>
    <n v="0.42899999999999999"/>
    <n v="0.70700000000000007"/>
    <s v="N/A"/>
    <n v="6.7599999999999995E-4"/>
    <n v="6.7599999999999995E-4"/>
    <n v="3.01E-4"/>
    <n v="0"/>
    <n v="1.2500000000000001E-6"/>
    <n v="1.9999999999999999E-6"/>
  </r>
  <r>
    <x v="6"/>
    <x v="0"/>
    <x v="1"/>
    <s v="Connecticut, 2010"/>
    <s v="Connecticut, 2010, Feb"/>
    <n v="10"/>
    <n v="5"/>
    <n v="5"/>
    <n v="5"/>
    <n v="5"/>
    <n v="5"/>
    <n v="5"/>
    <n v="5"/>
    <n v="12"/>
    <n v="44"/>
    <n v="101"/>
    <n v="61"/>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7.0552958814710297E-5"/>
    <n v="5.3993692555006072E-4"/>
    <n v="2.8484106855447671E-5"/>
    <n v="1.2405862888776356E-4"/>
    <s v="null"/>
    <s v="null"/>
    <n v="0.43700000000000006"/>
    <n v="0.71900000000000008"/>
    <s v="N/A"/>
    <n v="7.1700000000000008E-4"/>
    <n v="7.1700000000000008E-4"/>
    <n v="3.1800000000000003E-4"/>
    <n v="1.0000000000000001E-5"/>
    <n v="4.5555555555555552E-6"/>
    <n v="3.9999999999999998E-6"/>
  </r>
  <r>
    <x v="6"/>
    <x v="0"/>
    <x v="2"/>
    <s v="Connecticut, 2010"/>
    <s v="Connecticut, 2010, Mar"/>
    <n v="10"/>
    <n v="5"/>
    <n v="5"/>
    <n v="5"/>
    <n v="5"/>
    <n v="5"/>
    <n v="5"/>
    <n v="5"/>
    <n v="17"/>
    <n v="33"/>
    <n v="95"/>
    <n v="55"/>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9.9950024987506249E-5"/>
    <n v="4.0495269416254557E-4"/>
    <n v="2.6791981695718106E-5"/>
    <n v="1.1185614080044255E-4"/>
    <s v="null"/>
    <s v="null"/>
    <n v="0.44400000000000001"/>
    <n v="0.72599999999999998"/>
    <s v="N/A"/>
    <n v="7.1700000000000008E-4"/>
    <n v="7.1700000000000008E-4"/>
    <n v="3.1800000000000003E-4"/>
    <n v="0"/>
    <n v="1.5555555555555556E-7"/>
    <n v="0"/>
  </r>
  <r>
    <x v="6"/>
    <x v="0"/>
    <x v="3"/>
    <s v="Connecticut, 2010"/>
    <s v="Connecticut, 2010, Apr"/>
    <n v="10"/>
    <n v="5"/>
    <n v="5"/>
    <n v="5"/>
    <n v="5"/>
    <n v="5"/>
    <n v="5"/>
    <n v="5"/>
    <n v="12"/>
    <n v="27"/>
    <n v="84"/>
    <n v="44"/>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7.0552958814710297E-5"/>
    <n v="3.3132493158753728E-4"/>
    <n v="2.3689752236213904E-5"/>
    <n v="8.9484912640354036E-5"/>
    <s v="null"/>
    <s v="null"/>
    <n v="0.44600000000000001"/>
    <n v="0.72599999999999998"/>
    <s v="N/A"/>
    <n v="7.1700000000000008E-4"/>
    <n v="7.1700000000000008E-4"/>
    <n v="3.1800000000000003E-4"/>
    <n v="0"/>
    <n v="1.9444444444444445E-7"/>
    <n v="0"/>
  </r>
  <r>
    <x v="6"/>
    <x v="0"/>
    <x v="4"/>
    <s v="Connecticut, 2010"/>
    <s v="Connecticut, 2010, May"/>
    <n v="10"/>
    <n v="5"/>
    <n v="5"/>
    <n v="5"/>
    <n v="5"/>
    <n v="5"/>
    <n v="5"/>
    <n v="5"/>
    <n v="10"/>
    <n v="21"/>
    <n v="76"/>
    <n v="36"/>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5.879413234559191E-5"/>
    <n v="2.57697169012529E-4"/>
    <n v="2.1433585356574484E-5"/>
    <n v="7.3214928523926035E-5"/>
    <s v="null"/>
    <s v="null"/>
    <n v="0.44600000000000001"/>
    <n v="0.72599999999999998"/>
    <s v="N/A"/>
    <s v="null"/>
    <s v="null"/>
    <s v="null"/>
    <s v="null"/>
    <s v="null"/>
    <s v="null"/>
  </r>
  <r>
    <x v="6"/>
    <x v="0"/>
    <x v="5"/>
    <s v="Connecticut, 2010"/>
    <s v="Connecticut, 2010, Jun"/>
    <n v="10"/>
    <n v="5"/>
    <n v="5"/>
    <n v="5"/>
    <n v="5"/>
    <n v="5"/>
    <n v="5"/>
    <n v="5"/>
    <n v="5"/>
    <n v="22"/>
    <n v="72"/>
    <n v="32"/>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2.9397066172795955E-5"/>
    <n v="2.6996846277503036E-4"/>
    <n v="2.0305501916754774E-5"/>
    <n v="6.5079936465712028E-5"/>
    <s v="null"/>
    <s v="null"/>
    <s v="null"/>
    <s v="null"/>
    <s v="null"/>
    <s v="null"/>
    <s v="null"/>
    <s v="null"/>
    <s v="null"/>
    <s v="null"/>
    <s v="null"/>
  </r>
  <r>
    <x v="6"/>
    <x v="0"/>
    <x v="6"/>
    <s v="Connecticut, 2010"/>
    <s v="Connecticut, 2010, Jul"/>
    <n v="10"/>
    <n v="5"/>
    <n v="5"/>
    <n v="5"/>
    <n v="5"/>
    <n v="5"/>
    <n v="5"/>
    <n v="5"/>
    <n v="10"/>
    <n v="17"/>
    <n v="72"/>
    <n v="32"/>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5.879413234559191E-5"/>
    <n v="2.0861199396252347E-4"/>
    <n v="2.0305501916754774E-5"/>
    <n v="6.5079936465712028E-5"/>
    <s v="null"/>
    <s v="null"/>
    <s v="null"/>
    <s v="null"/>
    <s v="null"/>
    <s v="null"/>
    <s v="null"/>
    <s v="null"/>
    <s v="null"/>
    <s v="null"/>
    <s v="null"/>
  </r>
  <r>
    <x v="6"/>
    <x v="0"/>
    <x v="7"/>
    <s v="Connecticut, 2010"/>
    <s v="Connecticut, 2010, Aug"/>
    <n v="10"/>
    <n v="5"/>
    <n v="5"/>
    <n v="5"/>
    <n v="5"/>
    <n v="5"/>
    <n v="5"/>
    <n v="5"/>
    <n v="5"/>
    <n v="28"/>
    <n v="78"/>
    <n v="38"/>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2.9397066172795955E-5"/>
    <n v="3.4359622535003865E-4"/>
    <n v="2.1997627076484339E-5"/>
    <n v="7.7282424553033025E-5"/>
    <s v="null"/>
    <s v="null"/>
    <n v="0.01"/>
    <n v="0"/>
    <n v="0"/>
    <s v="null"/>
    <s v="null"/>
    <s v="null"/>
    <s v="null"/>
    <s v="null"/>
    <s v="null"/>
  </r>
  <r>
    <x v="6"/>
    <x v="0"/>
    <x v="8"/>
    <s v="Connecticut, 2010"/>
    <s v="Connecticut, 2010, Sep"/>
    <n v="10"/>
    <n v="5"/>
    <n v="5"/>
    <n v="5"/>
    <n v="5"/>
    <n v="5"/>
    <n v="5"/>
    <n v="5"/>
    <n v="10"/>
    <n v="20"/>
    <n v="75"/>
    <n v="35"/>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5.879413234559191E-5"/>
    <n v="2.4542587525002764E-4"/>
    <n v="2.1151564496619558E-5"/>
    <n v="7.1181180509372527E-5"/>
    <s v="null"/>
    <s v="null"/>
    <n v="7.2000000000000008E-2"/>
    <n v="0.106"/>
    <n v="0.20500000000000002"/>
    <s v="null"/>
    <s v="null"/>
    <s v="null"/>
    <s v="null"/>
    <s v="null"/>
    <s v="null"/>
  </r>
  <r>
    <x v="6"/>
    <x v="0"/>
    <x v="9"/>
    <s v="Connecticut, 2010"/>
    <s v="Connecticut, 2010, Oct"/>
    <n v="10"/>
    <n v="5"/>
    <n v="5"/>
    <n v="5"/>
    <n v="5"/>
    <n v="5"/>
    <n v="5"/>
    <n v="5"/>
    <n v="5"/>
    <n v="35"/>
    <n v="85"/>
    <n v="45"/>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2.9397066172795955E-5"/>
    <n v="4.2949528168754829E-4"/>
    <n v="2.397177309616883E-5"/>
    <n v="9.151866065490753E-5"/>
    <n v="1.075E-3"/>
    <s v="null"/>
    <n v="0.27200000000000002"/>
    <n v="0.45"/>
    <n v="0.46600000000000003"/>
    <n v="0"/>
    <n v="6.9999999999999999E-6"/>
    <n v="3.9999999999999998E-6"/>
    <n v="0"/>
    <n v="1.9444444444444445E-7"/>
    <n v="9.9999999999999995E-7"/>
  </r>
  <r>
    <x v="6"/>
    <x v="0"/>
    <x v="10"/>
    <s v="Connecticut, 2010"/>
    <s v="Connecticut, 2010, Nov"/>
    <n v="10"/>
    <n v="5"/>
    <n v="5"/>
    <n v="5"/>
    <n v="5"/>
    <n v="5"/>
    <n v="5"/>
    <n v="10"/>
    <n v="5"/>
    <n v="24"/>
    <n v="79"/>
    <n v="39"/>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4.1644629716774876E-5"/>
    <n v="2.9397066172795955E-5"/>
    <n v="2.9451105030003314E-4"/>
    <n v="2.2279647936439268E-5"/>
    <n v="7.9316172567586534E-5"/>
    <n v="1.65E-3"/>
    <s v="null"/>
    <n v="0.41399999999999998"/>
    <n v="0.61699999999999999"/>
    <n v="0.72299999999999998"/>
    <n v="0"/>
    <n v="1.3000000000000001E-5"/>
    <n v="3.9999999999999998E-6"/>
    <n v="0"/>
    <n v="4.7222222222222221E-7"/>
    <n v="0"/>
  </r>
  <r>
    <x v="6"/>
    <x v="0"/>
    <x v="11"/>
    <s v="Connecticut, 2010"/>
    <s v="Connecticut, 2010, Dec"/>
    <n v="10"/>
    <n v="5"/>
    <n v="5"/>
    <n v="5"/>
    <n v="5"/>
    <n v="5"/>
    <n v="5"/>
    <n v="5"/>
    <n v="18"/>
    <n v="31"/>
    <n v="94"/>
    <n v="54"/>
    <n v="205479"/>
    <n v="467697"/>
    <n v="474378"/>
    <n v="410082"/>
    <n v="513028"/>
    <n v="564213"/>
    <n v="419257"/>
    <n v="240127"/>
    <n v="170085"/>
    <n v="81491"/>
    <n v="3545837"/>
    <n v="491703"/>
    <n v="4.8666773733568878E-5"/>
    <n v="1.069068221519488E-5"/>
    <n v="1.0540117796356491E-5"/>
    <n v="1.2192683414536604E-5"/>
    <n v="9.7460567454407941E-6"/>
    <n v="8.8619014450216492E-6"/>
    <n v="1.1925859317793143E-5"/>
    <n v="2.0822314858387438E-5"/>
    <n v="1.0582943822206544E-4"/>
    <n v="3.8041010663754279E-4"/>
    <n v="2.6509960835763176E-5"/>
    <n v="1.0982239278588904E-4"/>
    <n v="1.8799999999999997E-3"/>
    <s v="null"/>
    <n v="0.44200000000000006"/>
    <n v="0.65"/>
    <n v="0.79400000000000004"/>
    <n v="2.7000000000000002E-5"/>
    <n v="2.31E-4"/>
    <n v="1.4999999999999999E-4"/>
    <n v="5.4E-6"/>
    <n v="1.2244444444444441E-5"/>
    <n v="2.94E-5"/>
  </r>
  <r>
    <x v="6"/>
    <x v="1"/>
    <x v="0"/>
    <s v="Connecticut, 2011"/>
    <s v="Connecticut, 2011, Jan"/>
    <n v="10"/>
    <n v="5"/>
    <n v="5"/>
    <n v="5"/>
    <n v="5"/>
    <n v="5"/>
    <n v="5"/>
    <n v="5"/>
    <n v="18"/>
    <n v="57"/>
    <n v="120"/>
    <n v="80"/>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1.0741202656657458E-4"/>
    <n v="6.7941260608372271E-4"/>
    <n v="3.372518248134154E-5"/>
    <n v="1.6016849725911659E-4"/>
    <n v="3.5000000000000001E-3"/>
    <s v="null"/>
    <n v="0.46"/>
    <n v="0.65900000000000003"/>
    <n v="0.83900000000000008"/>
    <n v="1.16E-4"/>
    <n v="7.0500000000000001E-4"/>
    <n v="4.0299999999999998E-4"/>
    <n v="2.2499999999999998E-5"/>
    <n v="3.4055555555555557E-5"/>
    <n v="6.3499999999999999E-5"/>
  </r>
  <r>
    <x v="6"/>
    <x v="1"/>
    <x v="1"/>
    <s v="Connecticut, 2011"/>
    <s v="Connecticut, 2011, Feb"/>
    <n v="10"/>
    <n v="5"/>
    <n v="5"/>
    <n v="5"/>
    <n v="5"/>
    <n v="5"/>
    <n v="5"/>
    <n v="5"/>
    <n v="5"/>
    <n v="38"/>
    <n v="88"/>
    <n v="48"/>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2.9836674046270714E-5"/>
    <n v="4.5294173738914849E-4"/>
    <n v="2.4731800486317132E-5"/>
    <n v="9.6101098355469948E-5"/>
    <n v="9.6499999999999989E-3"/>
    <s v="null"/>
    <n v="0.46500000000000002"/>
    <n v="0.67700000000000005"/>
    <n v="0.83900000000000008"/>
    <n v="2.0600000000000002E-4"/>
    <n v="1.6169999999999999E-3"/>
    <n v="7.8400000000000008E-4"/>
    <n v="2.2500000000000001E-5"/>
    <n v="5.147222222222223E-5"/>
    <n v="9.5500000000000004E-5"/>
  </r>
  <r>
    <x v="6"/>
    <x v="1"/>
    <x v="2"/>
    <s v="Connecticut, 2011"/>
    <s v="Connecticut, 2011, Mar"/>
    <n v="10"/>
    <n v="5"/>
    <n v="5"/>
    <n v="5"/>
    <n v="5"/>
    <n v="5"/>
    <n v="5"/>
    <n v="5"/>
    <n v="13"/>
    <n v="45"/>
    <n v="103"/>
    <n v="63"/>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7.7575352520303857E-5"/>
    <n v="5.3637837322399165E-4"/>
    <n v="2.8947448296484823E-5"/>
    <n v="1.2613269159155431E-4"/>
    <n v="4.1200000000000004E-3"/>
    <s v="null"/>
    <n v="0.47000000000000003"/>
    <n v="0.67700000000000005"/>
    <n v="0.83900000000000008"/>
    <n v="2.5900000000000001E-4"/>
    <n v="2.405E-3"/>
    <n v="1.132E-3"/>
    <n v="1.08E-5"/>
    <n v="3.6488888888888887E-5"/>
    <n v="6.9599999999999984E-5"/>
  </r>
  <r>
    <x v="6"/>
    <x v="1"/>
    <x v="3"/>
    <s v="Connecticut, 2011"/>
    <s v="Connecticut, 2011, Apr"/>
    <n v="10"/>
    <n v="5"/>
    <n v="5"/>
    <n v="5"/>
    <n v="5"/>
    <n v="5"/>
    <n v="5"/>
    <n v="5"/>
    <n v="16"/>
    <n v="48"/>
    <n v="109"/>
    <n v="69"/>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9.5477356948066286E-5"/>
    <n v="5.7213693143892436E-4"/>
    <n v="3.0633707420551903E-5"/>
    <n v="1.3814532888598805E-4"/>
    <n v="1.0500000000000002E-3"/>
    <s v="null"/>
    <n v="0.47200000000000003"/>
    <n v="0.68500000000000005"/>
    <n v="0.83900000000000008"/>
    <n v="2.8600000000000001E-4"/>
    <n v="2.6539999999999997E-3"/>
    <n v="1.209E-3"/>
    <n v="6.7499999999999997E-6"/>
    <n v="1.161111111111111E-5"/>
    <n v="1.925E-5"/>
  </r>
  <r>
    <x v="6"/>
    <x v="1"/>
    <x v="4"/>
    <s v="Connecticut, 2011"/>
    <s v="Connecticut, 2011, May"/>
    <n v="10"/>
    <n v="5"/>
    <n v="5"/>
    <n v="5"/>
    <n v="5"/>
    <n v="5"/>
    <n v="5"/>
    <n v="5"/>
    <n v="18"/>
    <n v="32"/>
    <n v="95"/>
    <n v="55"/>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1.0741202656657458E-4"/>
    <n v="3.8142462095928291E-4"/>
    <n v="2.669910279772872E-5"/>
    <n v="1.1011584186564265E-4"/>
    <n v="2.5000000000000001E-4"/>
    <s v="null"/>
    <n v="0.47500000000000003"/>
    <n v="0.68500000000000005"/>
    <n v="0.83900000000000008"/>
    <s v="null"/>
    <s v="null"/>
    <s v="null"/>
    <s v="null"/>
    <s v="null"/>
    <s v="null"/>
  </r>
  <r>
    <x v="6"/>
    <x v="1"/>
    <x v="5"/>
    <s v="Connecticut, 2011"/>
    <s v="Connecticut, 2011, Jun"/>
    <n v="10"/>
    <n v="5"/>
    <n v="5"/>
    <n v="5"/>
    <n v="5"/>
    <n v="5"/>
    <n v="5"/>
    <n v="5"/>
    <n v="10"/>
    <n v="33"/>
    <n v="88"/>
    <n v="48"/>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5.9673348092541427E-5"/>
    <n v="3.9334414036426053E-4"/>
    <n v="2.4731800486317132E-5"/>
    <n v="9.6101098355469948E-5"/>
    <n v="6.0000000000000008E-5"/>
    <s v="null"/>
    <s v="null"/>
    <s v="null"/>
    <s v="null"/>
    <s v="null"/>
    <s v="null"/>
    <s v="null"/>
    <s v="null"/>
    <s v="null"/>
    <s v="null"/>
  </r>
  <r>
    <x v="6"/>
    <x v="1"/>
    <x v="6"/>
    <s v="Connecticut, 2011"/>
    <s v="Connecticut, 2011, Jul"/>
    <n v="10"/>
    <n v="5"/>
    <n v="5"/>
    <n v="5"/>
    <n v="5"/>
    <n v="5"/>
    <n v="5"/>
    <n v="5"/>
    <n v="21"/>
    <n v="33"/>
    <n v="99"/>
    <n v="59"/>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1.2531403099433699E-4"/>
    <n v="3.9334414036426053E-4"/>
    <n v="2.7823275547106773E-5"/>
    <n v="1.1812426672859849E-4"/>
    <n v="0"/>
    <s v="null"/>
    <s v="null"/>
    <s v="null"/>
    <s v="null"/>
    <s v="null"/>
    <s v="null"/>
    <s v="null"/>
    <s v="null"/>
    <s v="null"/>
    <s v="null"/>
  </r>
  <r>
    <x v="6"/>
    <x v="1"/>
    <x v="7"/>
    <s v="Connecticut, 2011"/>
    <s v="Connecticut, 2011, Aug"/>
    <n v="10"/>
    <n v="5"/>
    <n v="5"/>
    <n v="5"/>
    <n v="5"/>
    <n v="5"/>
    <n v="5"/>
    <n v="5"/>
    <n v="13"/>
    <n v="22"/>
    <n v="80"/>
    <n v="40"/>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7.7575352520303857E-5"/>
    <n v="2.6222942690950699E-4"/>
    <n v="2.2483454987561029E-5"/>
    <n v="8.0084248629558295E-5"/>
    <n v="6.0000000000000008E-5"/>
    <s v="null"/>
    <n v="1.3999999999999999E-2"/>
    <n v="8.0000000000000002E-3"/>
    <n v="0"/>
    <s v="null"/>
    <s v="null"/>
    <s v="null"/>
    <s v="null"/>
    <s v="null"/>
    <s v="null"/>
  </r>
  <r>
    <x v="6"/>
    <x v="1"/>
    <x v="8"/>
    <s v="Connecticut, 2011"/>
    <s v="Connecticut, 2011, Sep"/>
    <n v="10"/>
    <n v="5"/>
    <n v="5"/>
    <n v="5"/>
    <n v="5"/>
    <n v="5"/>
    <n v="5"/>
    <n v="5"/>
    <n v="5"/>
    <n v="23"/>
    <n v="73"/>
    <n v="33"/>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2.9836674046270714E-5"/>
    <n v="2.7414894631448461E-4"/>
    <n v="2.0516152676149438E-5"/>
    <n v="6.6069505119385589E-5"/>
    <n v="7.5000000000000007E-5"/>
    <s v="null"/>
    <n v="0.08"/>
    <n v="0.107"/>
    <n v="0.17199999999999999"/>
    <s v="null"/>
    <s v="null"/>
    <s v="null"/>
    <s v="null"/>
    <s v="null"/>
    <s v="null"/>
  </r>
  <r>
    <x v="6"/>
    <x v="1"/>
    <x v="9"/>
    <s v="Connecticut, 2011"/>
    <s v="Connecticut, 2011, Oct"/>
    <n v="10"/>
    <n v="5"/>
    <n v="5"/>
    <n v="5"/>
    <n v="5"/>
    <n v="5"/>
    <n v="5"/>
    <n v="5"/>
    <n v="5"/>
    <n v="20"/>
    <n v="70"/>
    <n v="30"/>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2.9836674046270714E-5"/>
    <n v="2.3839038809955182E-4"/>
    <n v="1.96730231141159E-5"/>
    <n v="6.0063186472168724E-5"/>
    <n v="8.4999999999999984E-4"/>
    <s v="null"/>
    <n v="0.28800000000000003"/>
    <n v="0.44900000000000001"/>
    <n v="0.44799999999999995"/>
    <n v="0"/>
    <n v="5.0000000000000004E-6"/>
    <n v="0"/>
    <n v="0"/>
    <n v="2.2222222222222227E-7"/>
    <n v="0"/>
  </r>
  <r>
    <x v="6"/>
    <x v="1"/>
    <x v="10"/>
    <s v="Connecticut, 2011"/>
    <s v="Connecticut, 2011, Nov"/>
    <n v="10"/>
    <n v="5"/>
    <n v="5"/>
    <n v="5"/>
    <n v="5"/>
    <n v="5"/>
    <n v="5"/>
    <n v="5"/>
    <n v="10"/>
    <n v="31"/>
    <n v="86"/>
    <n v="46"/>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5.9673348092541427E-5"/>
    <n v="3.6950510155430534E-4"/>
    <n v="2.4169714111628105E-5"/>
    <n v="9.2096885923992038E-5"/>
    <n v="8.8000000000000003E-4"/>
    <s v="null"/>
    <n v="0.40200000000000002"/>
    <n v="0.59700000000000009"/>
    <n v="0.63400000000000001"/>
    <n v="0"/>
    <n v="1.1000000000000001E-5"/>
    <n v="3.9999999999999998E-6"/>
    <n v="0"/>
    <n v="3.0555555555555558E-7"/>
    <n v="9.9999999999999995E-7"/>
  </r>
  <r>
    <x v="6"/>
    <x v="1"/>
    <x v="11"/>
    <s v="Connecticut, 2011"/>
    <s v="Connecticut, 2011, Dec"/>
    <n v="10"/>
    <n v="5"/>
    <n v="5"/>
    <n v="5"/>
    <n v="5"/>
    <n v="5"/>
    <n v="5"/>
    <n v="5"/>
    <n v="5"/>
    <n v="33"/>
    <n v="83"/>
    <n v="43"/>
    <n v="203168"/>
    <n v="464072"/>
    <n v="477010"/>
    <n v="415295"/>
    <n v="498244"/>
    <n v="568426"/>
    <n v="432483"/>
    <n v="247999"/>
    <n v="167579"/>
    <n v="83896"/>
    <n v="3558172"/>
    <n v="499474"/>
    <n v="4.9220349661363997E-5"/>
    <n v="1.0774190211863676E-5"/>
    <n v="1.0481960545900505E-5"/>
    <n v="1.2039634476697287E-5"/>
    <n v="1.003524377614181E-5"/>
    <n v="8.7962197366059964E-6"/>
    <n v="1.1561148068247769E-5"/>
    <n v="2.0161371618433944E-5"/>
    <n v="2.9836674046270714E-5"/>
    <n v="3.9334414036426053E-4"/>
    <n v="2.3326584549594567E-5"/>
    <n v="8.6090567276775166E-5"/>
    <n v="1.1999999999999999E-3"/>
    <s v="null"/>
    <n v="0.43200000000000005"/>
    <n v="0.621"/>
    <n v="0.72599999999999998"/>
    <n v="0"/>
    <n v="2.2000000000000003E-5"/>
    <n v="1.1000000000000001E-5"/>
    <n v="0"/>
    <n v="6.8888888888888888E-7"/>
    <n v="1.5999999999999999E-6"/>
  </r>
  <r>
    <x v="6"/>
    <x v="2"/>
    <x v="0"/>
    <s v="Connecticut, 2012"/>
    <s v="Connecticut, 2012, Jan"/>
    <n v="10"/>
    <n v="5"/>
    <n v="5"/>
    <n v="5"/>
    <n v="5"/>
    <n v="5"/>
    <n v="5"/>
    <n v="5"/>
    <n v="14"/>
    <n v="43"/>
    <n v="102"/>
    <n v="62"/>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8.4057831788270326E-5"/>
    <n v="5.0703959625498195E-4"/>
    <n v="2.8553728459081246E-5"/>
    <n v="1.2161107209967401E-4"/>
    <n v="1.4499999999999999E-3"/>
    <s v="null"/>
    <n v="0.44900000000000001"/>
    <n v="0.63800000000000001"/>
    <n v="0.76300000000000001"/>
    <n v="0"/>
    <n v="6.0000000000000002E-5"/>
    <n v="2.1000000000000002E-5"/>
    <n v="0"/>
    <n v="1.361111111111111E-6"/>
    <n v="2.7499999999999999E-6"/>
  </r>
  <r>
    <x v="6"/>
    <x v="2"/>
    <x v="1"/>
    <s v="Connecticut, 2012"/>
    <s v="Connecticut, 2012, Feb"/>
    <n v="10"/>
    <n v="5"/>
    <n v="5"/>
    <n v="5"/>
    <n v="5"/>
    <n v="5"/>
    <n v="5"/>
    <n v="5"/>
    <n v="18"/>
    <n v="28"/>
    <n v="91"/>
    <n v="51"/>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1.0807435515634756E-4"/>
    <n v="3.3016531849161616E-4"/>
    <n v="2.5474404801729348E-5"/>
    <n v="1.0003491414650604E-4"/>
    <n v="2.7800000000000004E-3"/>
    <s v="null"/>
    <n v="0.45799999999999996"/>
    <n v="0.65099999999999991"/>
    <n v="0.76600000000000001"/>
    <n v="0"/>
    <n v="1E-4"/>
    <n v="3.1999999999999999E-5"/>
    <n v="0"/>
    <n v="1.6388888888888891E-6"/>
    <n v="2.7499999999999999E-6"/>
  </r>
  <r>
    <x v="6"/>
    <x v="2"/>
    <x v="2"/>
    <s v="Connecticut, 2012"/>
    <s v="Connecticut, 2012, Mar"/>
    <n v="10"/>
    <n v="5"/>
    <n v="5"/>
    <n v="5"/>
    <n v="5"/>
    <n v="5"/>
    <n v="5"/>
    <n v="5"/>
    <n v="16"/>
    <n v="42"/>
    <n v="103"/>
    <n v="63"/>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9.6066093472308952E-5"/>
    <n v="4.9524797773742421E-4"/>
    <n v="2.8833666973385965E-5"/>
    <n v="1.2357254100450746E-4"/>
    <n v="1.7749999999999999E-3"/>
    <s v="null"/>
    <n v="0.46100000000000002"/>
    <n v="0.65700000000000003"/>
    <n v="0.77900000000000003"/>
    <n v="2.9E-5"/>
    <n v="3.39E-4"/>
    <n v="1.5900000000000002E-4"/>
    <n v="6.000000000000001E-6"/>
    <n v="1.391111111111111E-5"/>
    <n v="2.5400000000000001E-5"/>
  </r>
  <r>
    <x v="6"/>
    <x v="2"/>
    <x v="3"/>
    <s v="Connecticut, 2012"/>
    <s v="Connecticut, 2012, Apr"/>
    <n v="10"/>
    <n v="5"/>
    <n v="5"/>
    <n v="5"/>
    <n v="5"/>
    <n v="5"/>
    <n v="5"/>
    <n v="5"/>
    <n v="16"/>
    <n v="29"/>
    <n v="90"/>
    <n v="50"/>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9.6066093472308952E-5"/>
    <n v="3.419569370091739E-4"/>
    <n v="2.519446628742463E-5"/>
    <n v="9.8073445241672586E-5"/>
    <n v="8.7500000000000002E-4"/>
    <s v="null"/>
    <n v="0.46299999999999997"/>
    <n v="0.65900000000000003"/>
    <n v="0.77900000000000003"/>
    <n v="4.8000000000000001E-5"/>
    <n v="8.5799999999999993E-4"/>
    <n v="3.6999999999999999E-4"/>
    <n v="5.0000000000000004E-6"/>
    <n v="2.6333333333333331E-5"/>
    <n v="5.2750000000000008E-5"/>
  </r>
  <r>
    <x v="6"/>
    <x v="2"/>
    <x v="4"/>
    <s v="Connecticut, 2012"/>
    <s v="Connecticut, 2012, May"/>
    <n v="10"/>
    <n v="5"/>
    <n v="5"/>
    <n v="5"/>
    <n v="5"/>
    <n v="5"/>
    <n v="5"/>
    <n v="5"/>
    <n v="11"/>
    <n v="20"/>
    <n v="76"/>
    <n v="36"/>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6.6045439262212401E-5"/>
    <n v="2.3583237035115439E-4"/>
    <n v="2.1275327087158576E-5"/>
    <n v="7.0612880574004265E-5"/>
    <n v="4.6000000000000001E-4"/>
    <s v="null"/>
    <n v="0.46399999999999997"/>
    <n v="0.66400000000000003"/>
    <n v="0.77900000000000003"/>
    <s v="null"/>
    <s v="null"/>
    <s v="null"/>
    <s v="null"/>
    <s v="null"/>
    <s v="null"/>
  </r>
  <r>
    <x v="6"/>
    <x v="2"/>
    <x v="5"/>
    <s v="Connecticut, 2012"/>
    <s v="Connecticut, 2012, Jun"/>
    <n v="10"/>
    <n v="5"/>
    <n v="5"/>
    <n v="5"/>
    <n v="5"/>
    <n v="5"/>
    <n v="5"/>
    <n v="5"/>
    <n v="5"/>
    <n v="19"/>
    <n v="69"/>
    <n v="29"/>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3.0020654210096547E-5"/>
    <n v="2.2404075183359668E-4"/>
    <n v="1.9315757487025548E-5"/>
    <n v="5.6882598240170098E-5"/>
    <n v="5.5000000000000003E-4"/>
    <s v="null"/>
    <s v="null"/>
    <s v="null"/>
    <s v="null"/>
    <s v="null"/>
    <s v="null"/>
    <s v="null"/>
    <s v="null"/>
    <s v="null"/>
    <s v="null"/>
  </r>
  <r>
    <x v="6"/>
    <x v="2"/>
    <x v="6"/>
    <s v="Connecticut, 2012"/>
    <s v="Connecticut, 2012, Jul"/>
    <n v="10"/>
    <n v="5"/>
    <n v="5"/>
    <n v="5"/>
    <n v="5"/>
    <n v="5"/>
    <n v="5"/>
    <n v="5"/>
    <n v="5"/>
    <n v="28"/>
    <n v="78"/>
    <n v="38"/>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3.0020654210096547E-5"/>
    <n v="3.3016531849161616E-4"/>
    <n v="2.1835204115768013E-5"/>
    <n v="7.4535818383671164E-5"/>
    <n v="5.9999999999999995E-4"/>
    <s v="null"/>
    <s v="null"/>
    <s v="null"/>
    <s v="null"/>
    <s v="null"/>
    <s v="null"/>
    <s v="null"/>
    <s v="null"/>
    <s v="null"/>
    <s v="null"/>
  </r>
  <r>
    <x v="6"/>
    <x v="2"/>
    <x v="7"/>
    <s v="Connecticut, 2012"/>
    <s v="Connecticut, 2012, Aug"/>
    <n v="10"/>
    <n v="5"/>
    <n v="5"/>
    <n v="5"/>
    <n v="5"/>
    <n v="5"/>
    <n v="5"/>
    <n v="5"/>
    <n v="5"/>
    <n v="17"/>
    <n v="67"/>
    <n v="27"/>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3.0020654210096547E-5"/>
    <n v="2.0045751479848124E-4"/>
    <n v="1.8755880458416115E-5"/>
    <n v="5.2959660430503192E-5"/>
    <n v="5.0000000000000001E-4"/>
    <s v="null"/>
    <n v="1.9E-2"/>
    <n v="1.2E-2"/>
    <n v="9.4E-2"/>
    <s v="null"/>
    <s v="null"/>
    <s v="null"/>
    <s v="null"/>
    <s v="null"/>
    <s v="null"/>
  </r>
  <r>
    <x v="6"/>
    <x v="2"/>
    <x v="8"/>
    <s v="Connecticut, 2012"/>
    <s v="Connecticut, 2012, Sep"/>
    <n v="10"/>
    <n v="5"/>
    <n v="5"/>
    <n v="5"/>
    <n v="5"/>
    <n v="5"/>
    <n v="5"/>
    <n v="5"/>
    <n v="14"/>
    <n v="19"/>
    <n v="78"/>
    <n v="38"/>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8.4057831788270326E-5"/>
    <n v="2.2404075183359668E-4"/>
    <n v="2.1835204115768013E-5"/>
    <n v="7.4535818383671164E-5"/>
    <n v="7.5000000000000002E-4"/>
    <s v="null"/>
    <n v="0.08"/>
    <n v="0.11699999999999999"/>
    <n v="0.21100000000000002"/>
    <s v="null"/>
    <s v="null"/>
    <s v="null"/>
    <s v="null"/>
    <s v="null"/>
    <s v="null"/>
  </r>
  <r>
    <x v="6"/>
    <x v="2"/>
    <x v="9"/>
    <s v="Connecticut, 2012"/>
    <s v="Connecticut, 2012, Oct"/>
    <n v="10"/>
    <n v="5"/>
    <n v="5"/>
    <n v="5"/>
    <n v="5"/>
    <n v="5"/>
    <n v="5"/>
    <n v="5"/>
    <n v="11"/>
    <n v="21"/>
    <n v="77"/>
    <n v="37"/>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6.6045439262212401E-5"/>
    <n v="2.4762398886871211E-4"/>
    <n v="2.1555265601463294E-5"/>
    <n v="7.2574349478837715E-5"/>
    <n v="2.3800000000000002E-3"/>
    <s v="null"/>
    <n v="0.26400000000000001"/>
    <n v="0.40299999999999997"/>
    <n v="0.505"/>
    <n v="0"/>
    <n v="1.2E-5"/>
    <n v="6.0000000000000002E-6"/>
    <n v="0"/>
    <n v="3.3333333333333335E-7"/>
    <n v="1.5E-6"/>
  </r>
  <r>
    <x v="6"/>
    <x v="2"/>
    <x v="10"/>
    <s v="Connecticut, 2012"/>
    <s v="Connecticut, 2012, Nov"/>
    <n v="10"/>
    <n v="5"/>
    <n v="5"/>
    <n v="5"/>
    <n v="5"/>
    <n v="5"/>
    <n v="5"/>
    <n v="5"/>
    <n v="5"/>
    <n v="19"/>
    <n v="69"/>
    <n v="29"/>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3.0020654210096547E-5"/>
    <n v="2.2404075183359668E-4"/>
    <n v="1.9315757487025548E-5"/>
    <n v="5.6882598240170098E-5"/>
    <n v="3.9500000000000004E-3"/>
    <s v="null"/>
    <n v="0.374"/>
    <n v="0.56799999999999995"/>
    <n v="0.67700000000000005"/>
    <n v="0"/>
    <n v="4.2000000000000004E-5"/>
    <n v="3.1999999999999999E-5"/>
    <n v="0"/>
    <n v="2.6666666666666668E-6"/>
    <n v="6.5000000000000004E-6"/>
  </r>
  <r>
    <x v="6"/>
    <x v="2"/>
    <x v="11"/>
    <s v="Connecticut, 2012"/>
    <s v="Connecticut, 2012, Dec"/>
    <n v="10"/>
    <n v="5"/>
    <n v="5"/>
    <n v="5"/>
    <n v="5"/>
    <n v="5"/>
    <n v="5"/>
    <n v="5"/>
    <n v="13"/>
    <n v="32"/>
    <n v="90"/>
    <n v="50"/>
    <n v="200031"/>
    <n v="460761"/>
    <n v="480081"/>
    <n v="421617"/>
    <n v="485127"/>
    <n v="570253"/>
    <n v="444521"/>
    <n v="258464"/>
    <n v="166552"/>
    <n v="84806"/>
    <n v="3572213"/>
    <n v="509822"/>
    <n v="4.9992251201063834E-5"/>
    <n v="1.0851612875221644E-5"/>
    <n v="1.0414909150747477E-5"/>
    <n v="1.1859104353002843E-5"/>
    <n v="1.0306579514230294E-5"/>
    <n v="8.7680380462706896E-6"/>
    <n v="1.1248062521230717E-5"/>
    <n v="1.9345053856629936E-5"/>
    <n v="7.8053700946251027E-5"/>
    <n v="3.7733179256184705E-4"/>
    <n v="2.519446628742463E-5"/>
    <n v="9.8073445241672586E-5"/>
    <n v="6.1750000000000008E-3"/>
    <s v="null"/>
    <n v="0.41399999999999998"/>
    <n v="0.621"/>
    <n v="0.79200000000000004"/>
    <n v="9.1999999999999987E-5"/>
    <n v="1.926E-3"/>
    <n v="8.4800000000000001E-4"/>
    <n v="1.8200000000000002E-5"/>
    <n v="8.7399999999999997E-5"/>
    <n v="1.6339999999999996E-4"/>
  </r>
  <r>
    <x v="6"/>
    <x v="3"/>
    <x v="0"/>
    <s v="Connecticut, 2013"/>
    <s v="Connecticut, 2013, Jan"/>
    <n v="10"/>
    <n v="5"/>
    <n v="5"/>
    <n v="5"/>
    <n v="5"/>
    <n v="5"/>
    <n v="5"/>
    <n v="11"/>
    <n v="27"/>
    <n v="100"/>
    <n v="178"/>
    <n v="138"/>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4.0828143210279785E-5"/>
    <n v="1.6437355412151467E-4"/>
    <n v="1.1547077434701277E-3"/>
    <n v="4.9671262746748274E-5"/>
    <n v="2.6523975367299398E-4"/>
    <n v="1.506E-2"/>
    <s v="null"/>
    <n v="0.443"/>
    <n v="0.63500000000000001"/>
    <n v="0.83299999999999996"/>
    <n v="3.4899999999999997E-4"/>
    <n v="6.7039999999999999E-3"/>
    <n v="2.9970000000000001E-3"/>
    <n v="6.4499999999999996E-5"/>
    <n v="2.6122222222222221E-4"/>
    <n v="5.3724999999999997E-4"/>
  </r>
  <r>
    <x v="6"/>
    <x v="3"/>
    <x v="1"/>
    <s v="Connecticut, 2013"/>
    <s v="Connecticut, 2013, Feb"/>
    <n v="10"/>
    <n v="5"/>
    <n v="5"/>
    <n v="5"/>
    <n v="5"/>
    <n v="5"/>
    <n v="5"/>
    <n v="5"/>
    <n v="10"/>
    <n v="40"/>
    <n v="95"/>
    <n v="55"/>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6.0879094119079505E-5"/>
    <n v="4.6188309738805108E-4"/>
    <n v="2.6509943600792619E-5"/>
    <n v="1.057114960290918E-4"/>
    <n v="6.875E-3"/>
    <s v="null"/>
    <n v="0.45600000000000002"/>
    <n v="0.64599999999999991"/>
    <n v="0.83400000000000007"/>
    <n v="3.86E-4"/>
    <n v="7.5189999999999996E-3"/>
    <n v="3.392E-3"/>
    <n v="9.0000000000000002E-6"/>
    <n v="4.763888888888888E-5"/>
    <n v="9.8750000000000002E-5"/>
  </r>
  <r>
    <x v="6"/>
    <x v="3"/>
    <x v="2"/>
    <s v="Connecticut, 2013"/>
    <s v="Connecticut, 2013, Mar"/>
    <n v="10"/>
    <n v="5"/>
    <n v="5"/>
    <n v="5"/>
    <n v="5"/>
    <n v="5"/>
    <n v="5"/>
    <n v="5"/>
    <n v="5"/>
    <n v="33"/>
    <n v="83"/>
    <n v="43"/>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3.0439547059539753E-5"/>
    <n v="3.8105355534514212E-4"/>
    <n v="2.3161319145955656E-5"/>
    <n v="8.2647169622744504E-5"/>
    <n v="3.875E-3"/>
    <s v="null"/>
    <n v="0.46100000000000002"/>
    <n v="0.65599999999999992"/>
    <n v="0.84099999999999997"/>
    <n v="5.1500000000000005E-4"/>
    <n v="8.147999999999999E-3"/>
    <n v="3.673E-3"/>
    <n v="2.5800000000000004E-5"/>
    <n v="3.2955555555555558E-5"/>
    <n v="5.6199999999999997E-5"/>
  </r>
  <r>
    <x v="6"/>
    <x v="3"/>
    <x v="3"/>
    <s v="Connecticut, 2013"/>
    <s v="Connecticut, 2013, Apr"/>
    <n v="10"/>
    <n v="5"/>
    <n v="5"/>
    <n v="5"/>
    <n v="5"/>
    <n v="5"/>
    <n v="5"/>
    <n v="5"/>
    <n v="11"/>
    <n v="31"/>
    <n v="87"/>
    <n v="47"/>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6.6967003530987458E-5"/>
    <n v="3.5795940047573957E-4"/>
    <n v="2.4277527297567977E-5"/>
    <n v="9.033527842486027E-5"/>
    <n v="2.575E-3"/>
    <s v="null"/>
    <n v="0.46500000000000002"/>
    <n v="0.66800000000000004"/>
    <n v="0.84099999999999997"/>
    <n v="5.3299999999999995E-4"/>
    <n v="8.2959999999999996E-3"/>
    <n v="3.8070000000000001E-3"/>
    <n v="4.5000000000000001E-6"/>
    <n v="1.6083333333333336E-5"/>
    <n v="3.3500000000000001E-5"/>
  </r>
  <r>
    <x v="6"/>
    <x v="3"/>
    <x v="4"/>
    <s v="Connecticut, 2013"/>
    <s v="Connecticut, 2013, May"/>
    <n v="10"/>
    <n v="5"/>
    <n v="5"/>
    <n v="5"/>
    <n v="5"/>
    <n v="5"/>
    <n v="5"/>
    <n v="5"/>
    <n v="5"/>
    <n v="25"/>
    <n v="75"/>
    <n v="35"/>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3.0439547059539753E-5"/>
    <n v="2.8867693586753193E-4"/>
    <n v="2.0928902842731017E-5"/>
    <n v="6.7270952018512971E-5"/>
    <n v="1.08E-3"/>
    <s v="null"/>
    <n v="0.46500000000000002"/>
    <n v="0.66800000000000004"/>
    <n v="0.84099999999999997"/>
    <s v="null"/>
    <s v="null"/>
    <s v="null"/>
    <s v="null"/>
    <s v="null"/>
    <s v="null"/>
  </r>
  <r>
    <x v="6"/>
    <x v="3"/>
    <x v="5"/>
    <s v="Connecticut, 2013"/>
    <s v="Connecticut, 2013, Jun"/>
    <n v="10"/>
    <n v="5"/>
    <n v="5"/>
    <n v="5"/>
    <n v="5"/>
    <n v="5"/>
    <n v="5"/>
    <n v="5"/>
    <n v="5"/>
    <n v="25"/>
    <n v="75"/>
    <n v="35"/>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3.0439547059539753E-5"/>
    <n v="2.8867693586753193E-4"/>
    <n v="2.0928902842731017E-5"/>
    <n v="6.7270952018512971E-5"/>
    <n v="0"/>
    <s v="null"/>
    <s v="null"/>
    <s v="null"/>
    <s v="null"/>
    <s v="null"/>
    <s v="null"/>
    <s v="null"/>
    <s v="null"/>
    <s v="null"/>
    <s v="null"/>
  </r>
  <r>
    <x v="6"/>
    <x v="3"/>
    <x v="6"/>
    <s v="Connecticut, 2013"/>
    <s v="Connecticut, 2013, Jul"/>
    <n v="10"/>
    <n v="5"/>
    <n v="5"/>
    <n v="5"/>
    <n v="5"/>
    <n v="5"/>
    <n v="5"/>
    <n v="5"/>
    <n v="10"/>
    <n v="17"/>
    <n v="72"/>
    <n v="32"/>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6.0879094119079505E-5"/>
    <n v="1.9630031638992172E-4"/>
    <n v="2.0091746729021775E-5"/>
    <n v="6.1504870416926143E-5"/>
    <n v="0"/>
    <s v="null"/>
    <s v="null"/>
    <s v="null"/>
    <s v="null"/>
    <s v="null"/>
    <s v="null"/>
    <s v="null"/>
    <s v="null"/>
    <s v="null"/>
    <s v="null"/>
  </r>
  <r>
    <x v="6"/>
    <x v="3"/>
    <x v="7"/>
    <s v="Connecticut, 2013"/>
    <s v="Connecticut, 2013, Aug"/>
    <n v="10"/>
    <n v="5"/>
    <n v="5"/>
    <n v="5"/>
    <n v="5"/>
    <n v="5"/>
    <n v="5"/>
    <n v="5"/>
    <n v="5"/>
    <n v="27"/>
    <n v="77"/>
    <n v="37"/>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3.0439547059539753E-5"/>
    <n v="3.1177109073693448E-4"/>
    <n v="2.1487006918537174E-5"/>
    <n v="7.1115006419570847E-5"/>
    <n v="2.5000000000000001E-5"/>
    <s v="null"/>
    <n v="1.7000000000000001E-2"/>
    <n v="0"/>
    <n v="8.5999999999999993E-2"/>
    <s v="null"/>
    <s v="null"/>
    <s v="null"/>
    <s v="null"/>
    <s v="null"/>
    <s v="null"/>
  </r>
  <r>
    <x v="6"/>
    <x v="3"/>
    <x v="8"/>
    <s v="Connecticut, 2013"/>
    <s v="Connecticut, 2013, Sep"/>
    <n v="10"/>
    <n v="5"/>
    <n v="5"/>
    <n v="5"/>
    <n v="5"/>
    <n v="5"/>
    <n v="5"/>
    <n v="5"/>
    <n v="5"/>
    <n v="19"/>
    <n v="69"/>
    <n v="29"/>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3.0439547059539753E-5"/>
    <n v="2.1939447125932427E-4"/>
    <n v="1.9254590615312535E-5"/>
    <n v="5.5738788815339315E-5"/>
    <n v="1.725E-3"/>
    <s v="null"/>
    <n v="8.8000000000000009E-2"/>
    <n v="0.1"/>
    <n v="0.26800000000000002"/>
    <s v="null"/>
    <s v="null"/>
    <s v="null"/>
    <s v="null"/>
    <s v="null"/>
    <s v="null"/>
  </r>
  <r>
    <x v="6"/>
    <x v="3"/>
    <x v="9"/>
    <s v="Connecticut, 2013"/>
    <s v="Connecticut, 2013, Oct"/>
    <n v="10"/>
    <n v="5"/>
    <n v="5"/>
    <n v="5"/>
    <n v="5"/>
    <n v="5"/>
    <n v="5"/>
    <n v="5"/>
    <n v="11"/>
    <n v="14"/>
    <n v="70"/>
    <n v="30"/>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6.6967003530987458E-5"/>
    <n v="1.6165908408581788E-4"/>
    <n v="1.9533642653215614E-5"/>
    <n v="5.7660816015868253E-5"/>
    <n v="6.1999999999999998E-3"/>
    <s v="null"/>
    <n v="0.309"/>
    <n v="0.44400000000000001"/>
    <n v="0.54700000000000004"/>
    <n v="0"/>
    <n v="2.1000000000000002E-5"/>
    <n v="1.2E-5"/>
    <n v="0"/>
    <n v="1.0555555555555557E-6"/>
    <n v="3.0000000000000001E-6"/>
  </r>
  <r>
    <x v="6"/>
    <x v="3"/>
    <x v="10"/>
    <s v="Connecticut, 2013"/>
    <s v="Connecticut, 2013, Nov"/>
    <n v="10"/>
    <n v="5"/>
    <n v="5"/>
    <n v="5"/>
    <n v="5"/>
    <n v="5"/>
    <n v="5"/>
    <n v="5"/>
    <n v="5"/>
    <n v="24"/>
    <n v="74"/>
    <n v="34"/>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3.0439547059539753E-5"/>
    <n v="2.7712985843283066E-4"/>
    <n v="2.0649850804827935E-5"/>
    <n v="6.5348924817984019E-5"/>
    <n v="4.15E-3"/>
    <n v="0.85599999999999998"/>
    <n v="0.42700000000000005"/>
    <n v="0.60099999999999998"/>
    <n v="0.68599999999999994"/>
    <n v="0"/>
    <n v="4.2999999999999995E-5"/>
    <n v="2.5000000000000001E-5"/>
    <n v="0"/>
    <n v="2.0277777777777779E-6"/>
    <n v="3.0000000000000001E-6"/>
  </r>
  <r>
    <x v="6"/>
    <x v="3"/>
    <x v="11"/>
    <s v="Connecticut, 2013"/>
    <s v="Connecticut, 2013, Dec"/>
    <n v="10"/>
    <n v="5"/>
    <n v="5"/>
    <n v="5"/>
    <n v="5"/>
    <n v="5"/>
    <n v="5"/>
    <n v="5"/>
    <n v="10"/>
    <n v="22"/>
    <n v="77"/>
    <n v="37"/>
    <n v="197395"/>
    <n v="456881"/>
    <n v="485524"/>
    <n v="428258"/>
    <n v="469746"/>
    <n v="568510"/>
    <n v="456963"/>
    <n v="269422"/>
    <n v="164260"/>
    <n v="86602"/>
    <n v="3583561"/>
    <n v="520284"/>
    <n v="5.0659844474277463E-5"/>
    <n v="1.0943768727524235E-5"/>
    <n v="1.029815209958725E-5"/>
    <n v="1.1675205133354192E-5"/>
    <n v="1.064405018882545E-5"/>
    <n v="8.7949200541767076E-6"/>
    <n v="1.0941804916371784E-5"/>
    <n v="1.8558246913763538E-5"/>
    <n v="6.0879094119079505E-5"/>
    <n v="2.5403570356342811E-4"/>
    <n v="2.1487006918537174E-5"/>
    <n v="7.1115006419570847E-5"/>
    <n v="2.4250000000000001E-3"/>
    <s v="null"/>
    <n v="0.46399999999999997"/>
    <n v="0.63500000000000001"/>
    <n v="0.79400000000000004"/>
    <n v="0"/>
    <n v="1.4900000000000002E-4"/>
    <n v="9.3000000000000011E-5"/>
    <n v="0"/>
    <n v="9.3333333333333326E-6"/>
    <n v="1.38E-5"/>
  </r>
  <r>
    <x v="6"/>
    <x v="4"/>
    <x v="0"/>
    <s v="Connecticut, 2014"/>
    <s v="Connecticut, 2014, Jan"/>
    <n v="10"/>
    <n v="5"/>
    <n v="5"/>
    <n v="5"/>
    <n v="5"/>
    <n v="5"/>
    <n v="5"/>
    <n v="5"/>
    <n v="15"/>
    <n v="34"/>
    <n v="94"/>
    <n v="54"/>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9.20409152548613E-5"/>
    <n v="3.8827412152980003E-4"/>
    <n v="2.6168878911307822E-5"/>
    <n v="1.0167978775285786E-4"/>
    <n v="5.8399999999999997E-3"/>
    <s v="null"/>
    <n v="0.48899999999999999"/>
    <n v="0.65599999999999992"/>
    <n v="0.83400000000000007"/>
    <n v="1.12E-4"/>
    <n v="6.1700000000000004E-4"/>
    <n v="4.1100000000000002E-4"/>
    <n v="2.7750000000000004E-5"/>
    <n v="5.2249999999999996E-5"/>
    <n v="7.9500000000000008E-5"/>
  </r>
  <r>
    <x v="6"/>
    <x v="4"/>
    <x v="1"/>
    <s v="Connecticut, 2014"/>
    <s v="Connecticut, 2014, Feb"/>
    <n v="10"/>
    <n v="5"/>
    <n v="5"/>
    <n v="5"/>
    <n v="5"/>
    <n v="5"/>
    <n v="5"/>
    <n v="10"/>
    <n v="22"/>
    <n v="38"/>
    <n v="110"/>
    <n v="70"/>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3.5645413682848497E-5"/>
    <n v="1.3499334237379658E-4"/>
    <n v="4.3395342994507065E-4"/>
    <n v="3.0623156172807028E-5"/>
    <n v="1.3180713227222316E-4"/>
    <n v="1.2500000000000001E-2"/>
    <s v="null"/>
    <n v="0.504"/>
    <n v="0.67099999999999993"/>
    <n v="0.85400000000000009"/>
    <n v="2.43E-4"/>
    <n v="1.1490000000000001E-3"/>
    <n v="8.8500000000000004E-4"/>
    <n v="3.2999999999999996E-5"/>
    <n v="6.7944444444444435E-5"/>
    <n v="1.1850000000000001E-4"/>
  </r>
  <r>
    <x v="6"/>
    <x v="4"/>
    <x v="2"/>
    <s v="Connecticut, 2014"/>
    <s v="Connecticut, 2014, Mar"/>
    <n v="10"/>
    <n v="5"/>
    <n v="5"/>
    <n v="5"/>
    <n v="5"/>
    <n v="5"/>
    <n v="5"/>
    <n v="10"/>
    <n v="11"/>
    <n v="36"/>
    <n v="97"/>
    <n v="57"/>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3.5645413682848497E-5"/>
    <n v="6.7496671186898288E-5"/>
    <n v="4.1111377573743534E-4"/>
    <n v="2.7004055897838923E-5"/>
    <n v="1.0732866485023885E-4"/>
    <n v="6.8000000000000005E-3"/>
    <s v="null"/>
    <n v="0.51700000000000002"/>
    <n v="0.67299999999999993"/>
    <n v="0.87"/>
    <n v="3.1700000000000001E-4"/>
    <n v="3.6680000000000003E-3"/>
    <n v="1.9880000000000002E-3"/>
    <n v="1.5000000000000002E-5"/>
    <n v="1.1264444444444448E-4"/>
    <n v="2.2059999999999997E-4"/>
  </r>
  <r>
    <x v="6"/>
    <x v="4"/>
    <x v="3"/>
    <s v="Connecticut, 2014"/>
    <s v="Connecticut, 2014, Apr"/>
    <n v="10"/>
    <n v="5"/>
    <n v="5"/>
    <n v="5"/>
    <n v="5"/>
    <n v="5"/>
    <n v="5"/>
    <n v="10"/>
    <n v="23"/>
    <n v="54"/>
    <n v="127"/>
    <n v="87"/>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3.5645413682848497E-5"/>
    <n v="1.4112940339078731E-4"/>
    <n v="6.1667066360615304E-4"/>
    <n v="3.5355825763149932E-5"/>
    <n v="1.6381743582404877E-4"/>
    <n v="1.1960000000000002E-2"/>
    <s v="null"/>
    <n v="0.51700000000000002"/>
    <n v="0.67500000000000004"/>
    <n v="0.87"/>
    <n v="3.5500000000000001E-4"/>
    <n v="6.3360000000000005E-3"/>
    <n v="2.9970000000000001E-3"/>
    <n v="9.4999999999999988E-6"/>
    <n v="1.3480555555555557E-4"/>
    <n v="2.5250000000000001E-4"/>
  </r>
  <r>
    <x v="6"/>
    <x v="4"/>
    <x v="4"/>
    <s v="Connecticut, 2014"/>
    <s v="Connecticut, 2014, May"/>
    <n v="10"/>
    <n v="5"/>
    <n v="5"/>
    <n v="5"/>
    <n v="5"/>
    <n v="5"/>
    <n v="5"/>
    <n v="5"/>
    <n v="10"/>
    <n v="34"/>
    <n v="89"/>
    <n v="49"/>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6.1360610169907529E-5"/>
    <n v="3.8827412152980003E-4"/>
    <n v="2.4776917267089322E-5"/>
    <n v="9.2264992590556212E-5"/>
    <n v="2.4250000000000001E-3"/>
    <s v="null"/>
    <n v="0.51800000000000002"/>
    <n v="0.67500000000000004"/>
    <n v="0.88"/>
    <s v="null"/>
    <s v="null"/>
    <s v="null"/>
    <s v="null"/>
    <s v="null"/>
    <s v="null"/>
  </r>
  <r>
    <x v="6"/>
    <x v="4"/>
    <x v="5"/>
    <s v="Connecticut, 2014"/>
    <s v="Connecticut, 2014, Jun"/>
    <n v="10"/>
    <n v="5"/>
    <n v="5"/>
    <n v="5"/>
    <n v="5"/>
    <n v="5"/>
    <n v="5"/>
    <n v="5"/>
    <n v="5"/>
    <n v="20"/>
    <n v="70"/>
    <n v="30"/>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3.0680305084953764E-5"/>
    <n v="2.2839654207635298E-4"/>
    <n v="1.9487463019059019E-5"/>
    <n v="5.6488770973809925E-5"/>
    <n v="0"/>
    <s v="null"/>
    <s v="null"/>
    <s v="null"/>
    <s v="null"/>
    <s v="null"/>
    <s v="null"/>
    <s v="null"/>
    <s v="null"/>
    <s v="null"/>
    <s v="null"/>
  </r>
  <r>
    <x v="6"/>
    <x v="4"/>
    <x v="6"/>
    <s v="Connecticut, 2014"/>
    <s v="Connecticut, 2014, Jul"/>
    <n v="10"/>
    <n v="5"/>
    <n v="5"/>
    <n v="5"/>
    <n v="5"/>
    <n v="5"/>
    <n v="5"/>
    <n v="5"/>
    <n v="5"/>
    <n v="20"/>
    <n v="70"/>
    <n v="30"/>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3.0680305084953764E-5"/>
    <n v="2.2839654207635298E-4"/>
    <n v="1.9487463019059019E-5"/>
    <n v="5.6488770973809925E-5"/>
    <n v="4.0000000000000003E-5"/>
    <s v="null"/>
    <s v="null"/>
    <s v="null"/>
    <s v="null"/>
    <s v="null"/>
    <s v="null"/>
    <s v="null"/>
    <s v="null"/>
    <s v="null"/>
    <s v="null"/>
  </r>
  <r>
    <x v="6"/>
    <x v="4"/>
    <x v="7"/>
    <s v="Connecticut, 2014"/>
    <s v="Connecticut, 2014, Aug"/>
    <n v="10"/>
    <n v="5"/>
    <n v="5"/>
    <n v="5"/>
    <n v="5"/>
    <n v="5"/>
    <n v="5"/>
    <n v="5"/>
    <n v="5"/>
    <n v="29"/>
    <n v="79"/>
    <n v="39"/>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3.0680305084953764E-5"/>
    <n v="3.3117498601071182E-4"/>
    <n v="2.1992993978652318E-5"/>
    <n v="7.3435402265952906E-5"/>
    <n v="2.5000000000000001E-5"/>
    <s v="null"/>
    <n v="1.6E-2"/>
    <n v="8.0000000000000002E-3"/>
    <n v="5.9000000000000004E-2"/>
    <s v="null"/>
    <s v="null"/>
    <s v="null"/>
    <s v="null"/>
    <s v="null"/>
    <s v="null"/>
  </r>
  <r>
    <x v="6"/>
    <x v="4"/>
    <x v="8"/>
    <s v="Connecticut, 2014"/>
    <s v="Connecticut, 2014, Sep"/>
    <n v="10"/>
    <n v="5"/>
    <n v="5"/>
    <n v="5"/>
    <n v="5"/>
    <n v="5"/>
    <n v="5"/>
    <n v="5"/>
    <n v="5"/>
    <n v="17"/>
    <n v="67"/>
    <n v="27"/>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3.0680305084953764E-5"/>
    <n v="1.9413706076490002E-4"/>
    <n v="1.8652286032527918E-5"/>
    <n v="5.0839893876428929E-5"/>
    <n v="2.7499999999999996E-4"/>
    <s v="null"/>
    <n v="8.8000000000000009E-2"/>
    <n v="0.11900000000000001"/>
    <n v="0.245"/>
    <s v="null"/>
    <s v="null"/>
    <s v="null"/>
    <s v="null"/>
    <s v="null"/>
    <s v="null"/>
  </r>
  <r>
    <x v="6"/>
    <x v="4"/>
    <x v="9"/>
    <s v="Connecticut, 2014"/>
    <s v="Connecticut, 2014, Oct"/>
    <n v="10"/>
    <n v="5"/>
    <n v="5"/>
    <n v="5"/>
    <n v="5"/>
    <n v="5"/>
    <n v="5"/>
    <n v="5"/>
    <n v="5"/>
    <n v="28"/>
    <n v="78"/>
    <n v="38"/>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3.0680305084953764E-5"/>
    <n v="3.1975515890689417E-4"/>
    <n v="2.171460164980862E-5"/>
    <n v="7.1552443233492574E-5"/>
    <n v="6.8199999999999997E-3"/>
    <s v="null"/>
    <n v="0.316"/>
    <n v="0.44799999999999995"/>
    <n v="0.52700000000000002"/>
    <n v="0"/>
    <n v="1.2799999999999999E-4"/>
    <n v="8.0000000000000007E-5"/>
    <n v="0"/>
    <n v="8.9722222222222231E-6"/>
    <n v="1.9750000000000002E-5"/>
  </r>
  <r>
    <x v="6"/>
    <x v="4"/>
    <x v="10"/>
    <s v="Connecticut, 2014"/>
    <s v="Connecticut, 2014, Nov"/>
    <n v="10"/>
    <n v="5"/>
    <n v="5"/>
    <n v="5"/>
    <n v="5"/>
    <n v="5"/>
    <n v="5"/>
    <n v="5"/>
    <n v="12"/>
    <n v="22"/>
    <n v="79"/>
    <n v="39"/>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7.3632732203889035E-5"/>
    <n v="2.5123619628398825E-4"/>
    <n v="2.1992993978652318E-5"/>
    <n v="7.3435402265952906E-5"/>
    <n v="6.6E-3"/>
    <n v="0.86099999999999999"/>
    <n v="0.436"/>
    <n v="0.59399999999999997"/>
    <n v="0.68299999999999994"/>
    <n v="0"/>
    <n v="1.92E-4"/>
    <n v="1.16E-4"/>
    <n v="0"/>
    <n v="4.4722222222222221E-6"/>
    <n v="9.0000000000000002E-6"/>
  </r>
  <r>
    <x v="6"/>
    <x v="4"/>
    <x v="11"/>
    <s v="Connecticut, 2014"/>
    <s v="Connecticut, 2014, Dec"/>
    <n v="10"/>
    <n v="5"/>
    <n v="5"/>
    <n v="5"/>
    <n v="5"/>
    <n v="5"/>
    <n v="5"/>
    <n v="5"/>
    <n v="10"/>
    <n v="32"/>
    <n v="87"/>
    <n v="47"/>
    <n v="194338"/>
    <n v="452157"/>
    <n v="489981"/>
    <n v="433145"/>
    <n v="459130"/>
    <n v="563772"/>
    <n v="468451"/>
    <n v="280541"/>
    <n v="162971"/>
    <n v="87567"/>
    <n v="3592053"/>
    <n v="531079"/>
    <n v="5.1456740318414309E-5"/>
    <n v="1.1058105923385019E-5"/>
    <n v="1.0204477316467373E-5"/>
    <n v="1.1543478511814751E-5"/>
    <n v="1.0890161827804762E-5"/>
    <n v="8.8688335000674023E-6"/>
    <n v="1.0673474920535979E-5"/>
    <n v="1.7822706841424249E-5"/>
    <n v="6.1360610169907529E-5"/>
    <n v="3.6543446732216473E-4"/>
    <n v="2.4220132609401923E-5"/>
    <n v="8.8499074525635548E-5"/>
    <n v="6.2599999999999999E-3"/>
    <s v="null"/>
    <n v="0.47600000000000003"/>
    <n v="0.63700000000000001"/>
    <n v="0.73699999999999999"/>
    <n v="7.5999999999999991E-5"/>
    <n v="8.8999999999999995E-4"/>
    <n v="4.5299999999999995E-4"/>
    <n v="1.52E-5"/>
    <n v="3.6511111111111112E-5"/>
    <n v="6.7399999999999998E-5"/>
  </r>
  <r>
    <x v="6"/>
    <x v="5"/>
    <x v="0"/>
    <s v="Connecticut, 2015"/>
    <s v="Connecticut, 2015, Jan"/>
    <n v="10"/>
    <n v="5"/>
    <n v="5"/>
    <n v="5"/>
    <n v="5"/>
    <n v="5"/>
    <n v="5"/>
    <n v="14"/>
    <n v="19"/>
    <n v="50"/>
    <n v="123"/>
    <n v="83"/>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4.7952595434227875E-5"/>
    <n v="1.1704408249759751E-4"/>
    <n v="5.6823993362957578E-4"/>
    <n v="3.4231116251653809E-5"/>
    <n v="1.5305802558835137E-4"/>
    <n v="1.4675000000000001E-2"/>
    <s v="null"/>
    <n v="0.5"/>
    <n v="0.66700000000000004"/>
    <n v="0.78500000000000003"/>
    <n v="2.2699999999999999E-4"/>
    <n v="3.967E-3"/>
    <n v="1.781E-3"/>
    <n v="3.3250000000000002E-5"/>
    <n v="1.4866666666666668E-4"/>
    <n v="2.9374999999999996E-4"/>
  </r>
  <r>
    <x v="6"/>
    <x v="5"/>
    <x v="1"/>
    <s v="Connecticut, 2015"/>
    <s v="Connecticut, 2015, Feb"/>
    <n v="10"/>
    <n v="5"/>
    <n v="5"/>
    <n v="5"/>
    <n v="5"/>
    <n v="5"/>
    <n v="5"/>
    <n v="5"/>
    <n v="21"/>
    <n v="69"/>
    <n v="135"/>
    <n v="95"/>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1.2936451223418674E-4"/>
    <n v="7.8417110840881454E-4"/>
    <n v="3.7570737349376131E-5"/>
    <n v="1.7518689675775155E-4"/>
    <n v="2.6025E-2"/>
    <s v="null"/>
    <n v="0.50900000000000001"/>
    <n v="0.68200000000000005"/>
    <n v="0.81299999999999994"/>
    <n v="3.4000000000000002E-4"/>
    <n v="6.45E-3"/>
    <n v="2.8830000000000001E-3"/>
    <n v="2.8499999999999998E-5"/>
    <n v="1.3930555555555557E-4"/>
    <n v="2.7549999999999997E-4"/>
  </r>
  <r>
    <x v="6"/>
    <x v="5"/>
    <x v="2"/>
    <s v="Connecticut, 2015"/>
    <s v="Connecticut, 2015, Mar"/>
    <n v="10"/>
    <n v="5"/>
    <n v="5"/>
    <n v="5"/>
    <n v="5"/>
    <n v="5"/>
    <n v="5"/>
    <n v="5"/>
    <n v="16"/>
    <n v="45"/>
    <n v="106"/>
    <n v="66"/>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9.8563437892713692E-5"/>
    <n v="5.1141594026661813E-4"/>
    <n v="2.9499986363213851E-5"/>
    <n v="1.2170879143170108E-4"/>
    <n v="1.18E-2"/>
    <s v="null"/>
    <n v="0.51300000000000001"/>
    <n v="0.69299999999999995"/>
    <n v="0.81700000000000006"/>
    <n v="3.7799999999999997E-4"/>
    <n v="9.2680000000000002E-3"/>
    <n v="3.9789999999999999E-3"/>
    <n v="7.5999999999999992E-6"/>
    <n v="1.1231111111111113E-4"/>
    <n v="2.1919999999999999E-4"/>
  </r>
  <r>
    <x v="6"/>
    <x v="5"/>
    <x v="3"/>
    <s v="Connecticut, 2015"/>
    <s v="Connecticut, 2015, Apr"/>
    <n v="10"/>
    <n v="5"/>
    <n v="5"/>
    <n v="5"/>
    <n v="5"/>
    <n v="5"/>
    <n v="5"/>
    <n v="5"/>
    <n v="21"/>
    <n v="36"/>
    <n v="102"/>
    <n v="62"/>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1.2936451223418674E-4"/>
    <n v="4.0913275221329457E-4"/>
    <n v="2.8386779330639745E-5"/>
    <n v="1.1433250104190102E-4"/>
    <n v="8.2400000000000008E-3"/>
    <s v="null"/>
    <n v="0.52400000000000002"/>
    <n v="0.69400000000000006"/>
    <n v="0.82799999999999996"/>
    <n v="4.3399999999999998E-4"/>
    <n v="1.0045999999999999E-2"/>
    <n v="4.352E-3"/>
    <n v="1.4249999999999997E-5"/>
    <n v="4.6027777777777775E-5"/>
    <n v="9.3499999999999996E-5"/>
  </r>
  <r>
    <x v="6"/>
    <x v="5"/>
    <x v="4"/>
    <s v="Connecticut, 2015"/>
    <s v="Connecticut, 2015, May"/>
    <n v="10"/>
    <n v="5"/>
    <n v="5"/>
    <n v="5"/>
    <n v="5"/>
    <n v="5"/>
    <n v="5"/>
    <n v="5"/>
    <n v="11"/>
    <n v="29"/>
    <n v="85"/>
    <n v="45"/>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6.7762363551240672E-5"/>
    <n v="3.2957916150515396E-4"/>
    <n v="2.3655649442199786E-5"/>
    <n v="8.2983266885250744E-5"/>
    <n v="3.8249999999999998E-3"/>
    <s v="null"/>
    <n v="0.52800000000000002"/>
    <n v="0.70099999999999996"/>
    <n v="0.82799999999999996"/>
    <s v="null"/>
    <s v="null"/>
    <s v="null"/>
    <s v="null"/>
    <s v="null"/>
    <s v="null"/>
  </r>
  <r>
    <x v="6"/>
    <x v="5"/>
    <x v="5"/>
    <s v="Connecticut, 2015"/>
    <s v="Connecticut, 2015, Jun"/>
    <n v="10"/>
    <n v="5"/>
    <n v="5"/>
    <n v="5"/>
    <n v="5"/>
    <n v="5"/>
    <n v="5"/>
    <n v="5"/>
    <n v="5"/>
    <n v="33"/>
    <n v="83"/>
    <n v="43"/>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3.0801074341473033E-5"/>
    <n v="3.7503835619551998E-4"/>
    <n v="2.3099045925912731E-5"/>
    <n v="7.92951216903507E-5"/>
    <n v="1.5499999999999999E-3"/>
    <s v="null"/>
    <s v="null"/>
    <s v="null"/>
    <s v="null"/>
    <s v="null"/>
    <s v="null"/>
    <s v="null"/>
    <s v="null"/>
    <s v="null"/>
    <s v="null"/>
  </r>
  <r>
    <x v="6"/>
    <x v="5"/>
    <x v="6"/>
    <s v="Connecticut, 2015"/>
    <s v="Connecticut, 2015, Jul"/>
    <n v="10"/>
    <n v="5"/>
    <n v="5"/>
    <n v="5"/>
    <n v="5"/>
    <n v="5"/>
    <n v="5"/>
    <n v="5"/>
    <n v="10"/>
    <n v="30"/>
    <n v="85"/>
    <n v="45"/>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6.1602148682946066E-5"/>
    <n v="3.4094396017774544E-4"/>
    <n v="2.3655649442199786E-5"/>
    <n v="8.2983266885250744E-5"/>
    <n v="1.0199999999999999E-3"/>
    <s v="null"/>
    <s v="null"/>
    <s v="null"/>
    <s v="null"/>
    <s v="null"/>
    <s v="null"/>
    <s v="null"/>
    <s v="null"/>
    <s v="null"/>
    <s v="null"/>
  </r>
  <r>
    <x v="6"/>
    <x v="5"/>
    <x v="7"/>
    <s v="Connecticut, 2015"/>
    <s v="Connecticut, 2015, Aug"/>
    <n v="10"/>
    <n v="5"/>
    <n v="5"/>
    <n v="5"/>
    <n v="5"/>
    <n v="5"/>
    <n v="5"/>
    <n v="5"/>
    <n v="10"/>
    <n v="23"/>
    <n v="78"/>
    <n v="38"/>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6.1602148682946066E-5"/>
    <n v="2.6139036946960483E-4"/>
    <n v="2.1707537135195098E-5"/>
    <n v="7.0074758703100623E-5"/>
    <n v="1.25E-4"/>
    <s v="null"/>
    <n v="1.8000000000000002E-2"/>
    <n v="1.3000000000000001E-2"/>
    <n v="5.0999999999999997E-2"/>
    <s v="null"/>
    <s v="null"/>
    <s v="null"/>
    <s v="null"/>
    <s v="null"/>
    <s v="null"/>
  </r>
  <r>
    <x v="6"/>
    <x v="5"/>
    <x v="8"/>
    <s v="Connecticut, 2015"/>
    <s v="Connecticut, 2015, Sep"/>
    <n v="10"/>
    <n v="5"/>
    <n v="5"/>
    <n v="5"/>
    <n v="5"/>
    <n v="5"/>
    <n v="5"/>
    <n v="5"/>
    <n v="5"/>
    <n v="22"/>
    <n v="72"/>
    <n v="32"/>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3.0801074341473033E-5"/>
    <n v="2.5002557079701335E-4"/>
    <n v="2.0037726586333937E-5"/>
    <n v="5.9010323118400525E-5"/>
    <n v="6.8000000000000005E-4"/>
    <s v="null"/>
    <n v="8.8000000000000009E-2"/>
    <n v="0.11599999999999999"/>
    <n v="0.193"/>
    <s v="null"/>
    <s v="null"/>
    <s v="null"/>
    <s v="null"/>
    <s v="null"/>
    <s v="null"/>
  </r>
  <r>
    <x v="6"/>
    <x v="5"/>
    <x v="9"/>
    <s v="Connecticut, 2015"/>
    <s v="Connecticut, 2015, Oct"/>
    <n v="10"/>
    <n v="5"/>
    <n v="5"/>
    <n v="5"/>
    <n v="5"/>
    <n v="5"/>
    <n v="5"/>
    <n v="5"/>
    <n v="11"/>
    <n v="12"/>
    <n v="68"/>
    <n v="28"/>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6.7762363551240672E-5"/>
    <n v="1.3637758407109818E-4"/>
    <n v="1.8924519553759827E-5"/>
    <n v="5.1634032728600457E-5"/>
    <n v="5.1250000000000002E-3"/>
    <s v="null"/>
    <n v="0.307"/>
    <n v="0.42600000000000005"/>
    <n v="0.54100000000000004"/>
    <n v="0"/>
    <n v="3.7000000000000005E-5"/>
    <n v="1.2E-5"/>
    <n v="0"/>
    <n v="1.8333333333333335E-6"/>
    <n v="3.0000000000000001E-6"/>
  </r>
  <r>
    <x v="6"/>
    <x v="5"/>
    <x v="10"/>
    <s v="Connecticut, 2015"/>
    <s v="Connecticut, 2015, Nov"/>
    <n v="10"/>
    <n v="5"/>
    <n v="5"/>
    <n v="5"/>
    <n v="5"/>
    <n v="5"/>
    <n v="5"/>
    <n v="5"/>
    <n v="18"/>
    <n v="24"/>
    <n v="87"/>
    <n v="47"/>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1.108838676293029E-4"/>
    <n v="2.7275516814219636E-4"/>
    <n v="2.4212252958486841E-5"/>
    <n v="8.6671412080150775E-5"/>
    <n v="7.2400000000000008E-3"/>
    <n v="0.88"/>
    <n v="0.43"/>
    <n v="0.57100000000000006"/>
    <n v="0.72200000000000009"/>
    <n v="0"/>
    <n v="4.2000000000000004E-5"/>
    <n v="2.4000000000000001E-5"/>
    <n v="0"/>
    <n v="1.0277777777777779E-6"/>
    <n v="3.0000000000000001E-6"/>
  </r>
  <r>
    <x v="6"/>
    <x v="5"/>
    <x v="11"/>
    <s v="Connecticut, 2015"/>
    <s v="Connecticut, 2015, Dec"/>
    <n v="10"/>
    <n v="5"/>
    <n v="5"/>
    <n v="5"/>
    <n v="5"/>
    <n v="5"/>
    <n v="5"/>
    <n v="5"/>
    <n v="5"/>
    <n v="24"/>
    <n v="74"/>
    <n v="34"/>
    <n v="191445"/>
    <n v="446058"/>
    <n v="492864"/>
    <n v="436678"/>
    <n v="448840"/>
    <n v="556454"/>
    <n v="478605"/>
    <n v="291955"/>
    <n v="162332"/>
    <n v="87991"/>
    <n v="3593222"/>
    <n v="542278"/>
    <n v="5.2234323173757478E-5"/>
    <n v="1.120930461957862E-5"/>
    <n v="1.0144786391377743E-5"/>
    <n v="1.1450084501623622E-5"/>
    <n v="1.1139827109883255E-5"/>
    <n v="8.9854687000183308E-6"/>
    <n v="1.0447028342787895E-5"/>
    <n v="1.7125926940795672E-5"/>
    <n v="3.0801074341473033E-5"/>
    <n v="2.7275516814219636E-4"/>
    <n v="2.0594330102620992E-5"/>
    <n v="6.2698468313300562E-5"/>
    <n v="7.025E-3"/>
    <s v="null"/>
    <n v="0.47700000000000004"/>
    <n v="0.61099999999999999"/>
    <n v="0.80599999999999994"/>
    <n v="1.8999999999999998E-5"/>
    <n v="1.27E-4"/>
    <n v="6.5999999999999992E-5"/>
    <n v="3.7999999999999996E-6"/>
    <n v="5.0444444444444452E-6"/>
    <n v="8.4000000000000009E-6"/>
  </r>
  <r>
    <x v="6"/>
    <x v="6"/>
    <x v="0"/>
    <s v="Connecticut, 2016"/>
    <s v="Connecticut, 2016, Jan"/>
    <n v="10"/>
    <n v="5"/>
    <n v="5"/>
    <n v="5"/>
    <n v="5"/>
    <n v="5"/>
    <n v="5"/>
    <n v="5"/>
    <n v="11"/>
    <n v="33"/>
    <n v="89"/>
    <n v="49"/>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6.742798997161894E-5"/>
    <n v="3.7531133781432325E-4"/>
    <n v="2.4800965287008474E-5"/>
    <n v="8.8284629645978636E-5"/>
    <n v="1.235E-2"/>
    <s v="null"/>
    <n v="0.499"/>
    <n v="0.63900000000000001"/>
    <n v="0.83799999999999997"/>
    <n v="1.8999999999999998E-5"/>
    <n v="2.9800000000000003E-4"/>
    <n v="1.7399999999999997E-4"/>
    <n v="0"/>
    <n v="1.5527777777777776E-5"/>
    <n v="2.7000000000000002E-5"/>
  </r>
  <r>
    <x v="6"/>
    <x v="6"/>
    <x v="1"/>
    <s v="Connecticut, 2016"/>
    <s v="Connecticut, 2016, Feb"/>
    <n v="10"/>
    <n v="5"/>
    <n v="5"/>
    <n v="5"/>
    <n v="5"/>
    <n v="5"/>
    <n v="5"/>
    <n v="5"/>
    <n v="14"/>
    <n v="23"/>
    <n v="82"/>
    <n v="42"/>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8.5817441782060473E-5"/>
    <n v="2.6158062938574044E-4"/>
    <n v="2.2850327567805559E-5"/>
    <n v="7.5672539696553117E-5"/>
    <n v="1.9125E-2"/>
    <s v="null"/>
    <n v="0.51300000000000001"/>
    <n v="0.64800000000000002"/>
    <n v="0.872"/>
    <n v="1.1400000000000001E-4"/>
    <n v="6.7099999999999994E-4"/>
    <n v="4.7299999999999995E-4"/>
    <n v="2.3749999999999998E-5"/>
    <n v="4.1583333333333339E-5"/>
    <n v="7.5000000000000007E-5"/>
  </r>
  <r>
    <x v="6"/>
    <x v="6"/>
    <x v="2"/>
    <s v="Connecticut, 2016"/>
    <s v="Connecticut, 2016, Mar"/>
    <n v="10"/>
    <n v="5"/>
    <n v="5"/>
    <n v="5"/>
    <n v="5"/>
    <n v="5"/>
    <n v="5"/>
    <n v="5"/>
    <n v="16"/>
    <n v="35"/>
    <n v="96"/>
    <n v="56"/>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9.8077076322354825E-5"/>
    <n v="3.9805747950003983E-4"/>
    <n v="2.6751603006211389E-5"/>
    <n v="1.0089671959540416E-4"/>
    <n v="1.5080000000000001E-2"/>
    <s v="null"/>
    <n v="0.52100000000000002"/>
    <n v="0.66300000000000003"/>
    <n v="0.89300000000000002"/>
    <n v="2.6600000000000001E-4"/>
    <n v="2.4219999999999997E-3"/>
    <n v="1.467E-3"/>
    <n v="3.04E-5"/>
    <n v="1.0977777777777776E-4"/>
    <n v="1.9919999999999999E-4"/>
  </r>
  <r>
    <x v="6"/>
    <x v="6"/>
    <x v="3"/>
    <s v="Connecticut, 2016"/>
    <s v="Connecticut, 2016, Apr"/>
    <n v="10"/>
    <n v="5"/>
    <n v="5"/>
    <n v="5"/>
    <n v="5"/>
    <n v="5"/>
    <n v="5"/>
    <n v="5"/>
    <n v="14"/>
    <n v="34"/>
    <n v="93"/>
    <n v="53"/>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8.5817441782060473E-5"/>
    <n v="3.8668440865718154E-4"/>
    <n v="2.5915615412267281E-5"/>
    <n v="9.5491538188507497E-5"/>
    <n v="1.09E-2"/>
    <s v="null"/>
    <n v="0.52200000000000002"/>
    <n v="0.66599999999999993"/>
    <n v="0.89300000000000002"/>
    <n v="3.6099999999999999E-4"/>
    <n v="2.9810000000000001E-3"/>
    <n v="1.8140000000000001E-3"/>
    <n v="2.3750000000000001E-5"/>
    <n v="4.5638888888888885E-5"/>
    <n v="8.7000000000000001E-5"/>
  </r>
  <r>
    <x v="6"/>
    <x v="6"/>
    <x v="4"/>
    <s v="Connecticut, 2016"/>
    <s v="Connecticut, 2016, May"/>
    <n v="10"/>
    <n v="5"/>
    <n v="5"/>
    <n v="5"/>
    <n v="5"/>
    <n v="5"/>
    <n v="5"/>
    <n v="5"/>
    <n v="5"/>
    <n v="26"/>
    <n v="76"/>
    <n v="36"/>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3.0649086350735885E-5"/>
    <n v="2.956998419143153E-4"/>
    <n v="2.1178352379917349E-5"/>
    <n v="6.4862176882759813E-5"/>
    <n v="1.8749999999999999E-3"/>
    <s v="null"/>
    <n v="0.52600000000000002"/>
    <n v="0.66700000000000004"/>
    <n v="0.89300000000000002"/>
    <s v="null"/>
    <s v="null"/>
    <s v="null"/>
    <s v="null"/>
    <s v="null"/>
    <s v="null"/>
  </r>
  <r>
    <x v="6"/>
    <x v="6"/>
    <x v="5"/>
    <s v="Connecticut, 2016"/>
    <s v="Connecticut, 2016, Jun"/>
    <n v="10"/>
    <n v="5"/>
    <n v="5"/>
    <n v="5"/>
    <n v="5"/>
    <n v="5"/>
    <n v="5"/>
    <n v="5"/>
    <n v="5"/>
    <n v="14"/>
    <n v="64"/>
    <n v="24"/>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3.0649086350735885E-5"/>
    <n v="1.5922299180001591E-4"/>
    <n v="1.7834402004140926E-5"/>
    <n v="4.3241451255173211E-5"/>
    <n v="6.4000000000000005E-4"/>
    <s v="null"/>
    <s v="null"/>
    <s v="null"/>
    <s v="null"/>
    <s v="null"/>
    <s v="null"/>
    <s v="null"/>
    <s v="null"/>
    <s v="null"/>
    <s v="null"/>
  </r>
  <r>
    <x v="6"/>
    <x v="6"/>
    <x v="6"/>
    <s v="Connecticut, 2016"/>
    <s v="Connecticut, 2016, Jul"/>
    <n v="10"/>
    <n v="5"/>
    <n v="5"/>
    <n v="5"/>
    <n v="5"/>
    <n v="5"/>
    <n v="5"/>
    <n v="5"/>
    <n v="5"/>
    <n v="22"/>
    <n v="72"/>
    <n v="32"/>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3.0649086350735885E-5"/>
    <n v="2.5020755854288215E-4"/>
    <n v="2.0063702254658542E-5"/>
    <n v="5.7655268340230945E-5"/>
    <n v="2.7500000000000002E-4"/>
    <s v="null"/>
    <s v="null"/>
    <s v="null"/>
    <s v="null"/>
    <s v="null"/>
    <s v="null"/>
    <s v="null"/>
    <s v="null"/>
    <s v="null"/>
    <s v="null"/>
  </r>
  <r>
    <x v="6"/>
    <x v="6"/>
    <x v="7"/>
    <s v="Connecticut, 2016"/>
    <s v="Connecticut, 2016, Aug"/>
    <n v="10"/>
    <n v="5"/>
    <n v="5"/>
    <n v="5"/>
    <n v="5"/>
    <n v="5"/>
    <n v="5"/>
    <n v="5"/>
    <n v="5"/>
    <n v="17"/>
    <n v="67"/>
    <n v="27"/>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3.0649086350735885E-5"/>
    <n v="1.9334220432859077E-4"/>
    <n v="1.8670389598085031E-5"/>
    <n v="4.8646632662069863E-5"/>
    <n v="2.7500000000000002E-4"/>
    <s v="null"/>
    <n v="2.2000000000000002E-2"/>
    <n v="1.2E-2"/>
    <n v="7.2999999999999995E-2"/>
    <s v="null"/>
    <s v="null"/>
    <s v="null"/>
    <s v="null"/>
    <s v="null"/>
    <s v="null"/>
  </r>
  <r>
    <x v="6"/>
    <x v="6"/>
    <x v="8"/>
    <s v="Connecticut, 2016"/>
    <s v="Connecticut, 2016, Sep"/>
    <n v="10"/>
    <n v="5"/>
    <n v="5"/>
    <n v="5"/>
    <n v="5"/>
    <n v="5"/>
    <n v="5"/>
    <n v="5"/>
    <n v="5"/>
    <n v="25"/>
    <n v="75"/>
    <n v="35"/>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3.0649086350735885E-5"/>
    <n v="2.8432677107145701E-4"/>
    <n v="2.0899689848602647E-5"/>
    <n v="6.3060449747127597E-5"/>
    <n v="1.0200000000000001E-3"/>
    <s v="null"/>
    <n v="9.3000000000000013E-2"/>
    <n v="0.11699999999999999"/>
    <n v="0.21100000000000002"/>
    <s v="null"/>
    <s v="null"/>
    <s v="null"/>
    <s v="null"/>
    <s v="null"/>
    <s v="null"/>
  </r>
  <r>
    <x v="6"/>
    <x v="6"/>
    <x v="9"/>
    <s v="Connecticut, 2016"/>
    <s v="Connecticut, 2016, Oct"/>
    <n v="10"/>
    <n v="5"/>
    <n v="5"/>
    <n v="5"/>
    <n v="5"/>
    <n v="5"/>
    <n v="5"/>
    <n v="5"/>
    <n v="13"/>
    <n v="23"/>
    <n v="81"/>
    <n v="41"/>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7.9687624511913304E-5"/>
    <n v="2.6158062938574044E-4"/>
    <n v="2.2571665036490857E-5"/>
    <n v="7.3870812560920902E-5"/>
    <n v="5.0500000000000007E-3"/>
    <s v="null"/>
    <n v="0.308"/>
    <n v="0.42399999999999999"/>
    <n v="0.49299999999999999"/>
    <n v="0"/>
    <n v="2.1000000000000002E-5"/>
    <n v="1.2E-5"/>
    <n v="0"/>
    <n v="1.4722222222222223E-6"/>
    <n v="3.0000000000000001E-6"/>
  </r>
  <r>
    <x v="6"/>
    <x v="6"/>
    <x v="10"/>
    <s v="Connecticut, 2016"/>
    <s v="Connecticut, 2016, Nov"/>
    <n v="10"/>
    <n v="5"/>
    <n v="5"/>
    <n v="5"/>
    <n v="5"/>
    <n v="5"/>
    <n v="5"/>
    <n v="5"/>
    <n v="12"/>
    <n v="28"/>
    <n v="85"/>
    <n v="45"/>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7.3557807241766122E-5"/>
    <n v="3.1844598360003182E-4"/>
    <n v="2.3686315161749667E-5"/>
    <n v="8.1077721103449762E-5"/>
    <n v="6.6199999999999991E-3"/>
    <n v="0.89700000000000002"/>
    <n v="0.42799999999999999"/>
    <n v="0.56600000000000006"/>
    <n v="0.67700000000000005"/>
    <n v="0"/>
    <n v="1.8699999999999999E-4"/>
    <n v="8.1999999999999987E-5"/>
    <n v="0"/>
    <n v="8.9999999999999985E-6"/>
    <n v="1.8E-5"/>
  </r>
  <r>
    <x v="6"/>
    <x v="6"/>
    <x v="11"/>
    <s v="Connecticut, 2016"/>
    <s v="Connecticut, 2016, Dec"/>
    <n v="10"/>
    <n v="5"/>
    <n v="5"/>
    <n v="5"/>
    <n v="5"/>
    <n v="5"/>
    <n v="5"/>
    <n v="5"/>
    <n v="12"/>
    <n v="27"/>
    <n v="84"/>
    <n v="44"/>
    <n v="188812"/>
    <n v="439100"/>
    <n v="494529"/>
    <n v="438471"/>
    <n v="439606"/>
    <n v="545977"/>
    <n v="487052"/>
    <n v="303959"/>
    <n v="163137"/>
    <n v="87927"/>
    <n v="3588570"/>
    <n v="555023"/>
    <n v="5.2962735419358941E-5"/>
    <n v="1.1386927806877704E-5"/>
    <n v="1.0110630519140435E-5"/>
    <n v="1.140326270152416E-5"/>
    <n v="1.1373821103442628E-5"/>
    <n v="9.1578949296398925E-6"/>
    <n v="1.0265844304098946E-5"/>
    <n v="1.6449586950871662E-5"/>
    <n v="7.3557807241766122E-5"/>
    <n v="3.0707291275717359E-4"/>
    <n v="2.3407652630434966E-5"/>
    <n v="7.9275993967817547E-5"/>
    <n v="5.1750000000000008E-3"/>
    <s v="null"/>
    <n v="0.47299999999999998"/>
    <n v="0.61399999999999999"/>
    <n v="0.753"/>
    <n v="3.8999999999999999E-5"/>
    <n v="8.2299999999999995E-4"/>
    <n v="3.1100000000000002E-4"/>
    <n v="7.5999999999999992E-6"/>
    <n v="2.4933333333333337E-5"/>
    <n v="4.6E-5"/>
  </r>
  <r>
    <x v="6"/>
    <x v="7"/>
    <x v="0"/>
    <s v="Connecticut, 2017"/>
    <s v="Connecticut, 2017, Jan"/>
    <n v="10"/>
    <n v="5"/>
    <n v="5"/>
    <n v="5"/>
    <n v="5"/>
    <n v="5"/>
    <n v="5"/>
    <n v="5"/>
    <n v="14"/>
    <n v="47"/>
    <n v="106"/>
    <n v="66"/>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8.3765623784650542E-5"/>
    <n v="5.2159051815024021E-4"/>
    <n v="2.9489678334378456E-5"/>
    <n v="1.14631693579062E-4"/>
    <n v="8.8000000000000005E-3"/>
    <s v="null"/>
    <n v="0.498"/>
    <n v="0.64"/>
    <n v="0.80099999999999993"/>
    <n v="9.7E-5"/>
    <n v="3.2530000000000002E-3"/>
    <n v="1.1870000000000001E-3"/>
    <n v="1.45E-5"/>
    <n v="1.1838888888888889E-4"/>
    <n v="2.1875000000000003E-4"/>
  </r>
  <r>
    <x v="6"/>
    <x v="7"/>
    <x v="1"/>
    <s v="Connecticut, 2017"/>
    <s v="Connecticut, 2017, Feb"/>
    <n v="10"/>
    <n v="5"/>
    <n v="5"/>
    <n v="5"/>
    <n v="5"/>
    <n v="5"/>
    <n v="10"/>
    <n v="5"/>
    <n v="23"/>
    <n v="68"/>
    <n v="141"/>
    <n v="96"/>
    <n v="186188"/>
    <n v="432367"/>
    <n v="495626"/>
    <n v="439239"/>
    <n v="433401"/>
    <n v="535611"/>
    <n v="496289"/>
    <n v="318515"/>
    <n v="167133"/>
    <n v="90109"/>
    <n v="3594478"/>
    <n v="575757"/>
    <n v="5.3709154188239843E-5"/>
    <n v="1.1564249815550216E-5"/>
    <n v="1.0088252028747483E-5"/>
    <n v="1.1383324340507105E-5"/>
    <n v="1.1536660044623801E-5"/>
    <n v="9.3351331470040758E-6"/>
    <n v="2.0149549959801647E-5"/>
    <n v="1.5697847825063185E-5"/>
    <n v="1.3761495336049733E-4"/>
    <n v="7.5464160072800717E-4"/>
    <n v="3.9226836274975111E-5"/>
    <n v="1.6673700884227199E-4"/>
    <n v="2.0825E-2"/>
    <s v="null"/>
    <n v="0.51200000000000001"/>
    <n v="0.65200000000000002"/>
    <n v="0.83000000000000007"/>
    <n v="4.2499999999999998E-4"/>
    <n v="7.2550000000000002E-3"/>
    <n v="2.6560000000000004E-3"/>
    <n v="8.2000000000000001E-5"/>
    <n v="2.0755555555555553E-4"/>
    <n v="3.6725000000000001E-4"/>
  </r>
  <r>
    <x v="6"/>
    <x v="7"/>
    <x v="2"/>
    <s v="Connecticut, 2017"/>
    <s v="Connecticut, 2017, Mar"/>
    <n v="10"/>
    <n v="5"/>
    <n v="5"/>
    <n v="5"/>
    <n v="5"/>
    <n v="5"/>
    <n v="5"/>
    <n v="13"/>
    <n v="15"/>
    <n v="37"/>
    <n v="105"/>
    <n v="65"/>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4.0814404345164277E-5"/>
    <n v="8.9748882626411298E-5"/>
    <n v="4.1061381216082746E-4"/>
    <n v="2.9211473821789979E-5"/>
    <n v="1.12894849736955E-4"/>
    <n v="1.1180000000000001E-2"/>
    <s v="null"/>
    <n v="0.52100000000000002"/>
    <n v="0.66599999999999993"/>
    <n v="0.83900000000000008"/>
    <n v="4.44E-4"/>
    <n v="9.2739999999999993E-3"/>
    <n v="3.4430000000000003E-3"/>
    <n v="3.7999999999999996E-6"/>
    <n v="8.4400000000000019E-5"/>
    <n v="1.5739999999999998E-4"/>
  </r>
  <r>
    <x v="6"/>
    <x v="7"/>
    <x v="3"/>
    <s v="Connecticut, 2017"/>
    <s v="Connecticut, 2017, Apr"/>
    <n v="10"/>
    <n v="5"/>
    <n v="5"/>
    <n v="5"/>
    <n v="5"/>
    <n v="5"/>
    <n v="5"/>
    <n v="5"/>
    <n v="10"/>
    <n v="32"/>
    <n v="87"/>
    <n v="47"/>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5.9832588417607532E-5"/>
    <n v="3.55125459166121E-4"/>
    <n v="2.4203792595197413E-5"/>
    <n v="8.1631660579028996E-5"/>
    <n v="9.7249999999999993E-3"/>
    <s v="null"/>
    <n v="0.52500000000000002"/>
    <n v="0.66599999999999993"/>
    <n v="0.84"/>
    <n v="4.8299999999999998E-4"/>
    <n v="1.0470999999999999E-2"/>
    <n v="3.9489999999999994E-3"/>
    <n v="9.7499999999999998E-6"/>
    <n v="6.8138888888888904E-5"/>
    <n v="1.2625000000000001E-4"/>
  </r>
  <r>
    <x v="6"/>
    <x v="7"/>
    <x v="4"/>
    <s v="Connecticut, 2017"/>
    <s v="Connecticut, 2017, May"/>
    <n v="10"/>
    <n v="5"/>
    <n v="5"/>
    <n v="5"/>
    <n v="5"/>
    <n v="5"/>
    <n v="5"/>
    <n v="5"/>
    <n v="12"/>
    <n v="26"/>
    <n v="83"/>
    <n v="43"/>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7.1799106101129044E-5"/>
    <n v="2.8853943557247336E-4"/>
    <n v="2.3090974544843506E-5"/>
    <n v="7.4684285210601005E-5"/>
    <n v="2.4999999999999996E-3"/>
    <s v="null"/>
    <n v="0.52700000000000002"/>
    <n v="0.66599999999999993"/>
    <n v="0.84499999999999997"/>
    <s v="null"/>
    <s v="null"/>
    <s v="null"/>
    <s v="null"/>
    <s v="null"/>
    <s v="null"/>
  </r>
  <r>
    <x v="6"/>
    <x v="7"/>
    <x v="5"/>
    <s v="Connecticut, 2017"/>
    <s v="Connecticut, 2017, Jun"/>
    <n v="10"/>
    <n v="5"/>
    <n v="5"/>
    <n v="5"/>
    <n v="5"/>
    <n v="5"/>
    <n v="5"/>
    <n v="5"/>
    <n v="11"/>
    <n v="29"/>
    <n v="85"/>
    <n v="45"/>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6.5815847259368288E-5"/>
    <n v="3.2183244736929718E-4"/>
    <n v="2.3647383570020458E-5"/>
    <n v="7.8157972894814994E-5"/>
    <n v="2.0000000000000001E-4"/>
    <s v="null"/>
    <s v="null"/>
    <s v="null"/>
    <s v="null"/>
    <s v="null"/>
    <s v="null"/>
    <s v="null"/>
    <s v="null"/>
    <s v="null"/>
    <s v="null"/>
  </r>
  <r>
    <x v="6"/>
    <x v="7"/>
    <x v="6"/>
    <s v="Connecticut, 2017"/>
    <s v="Connecticut, 2017, Jul"/>
    <n v="10"/>
    <n v="5"/>
    <n v="5"/>
    <n v="5"/>
    <n v="5"/>
    <n v="5"/>
    <n v="5"/>
    <n v="5"/>
    <n v="10"/>
    <n v="24"/>
    <n v="79"/>
    <n v="39"/>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5.9832588417607532E-5"/>
    <n v="2.6634409437459078E-4"/>
    <n v="2.1978156494489604E-5"/>
    <n v="6.7736909842173001E-5"/>
    <n v="2.5000000000000001E-5"/>
    <s v="null"/>
    <s v="null"/>
    <s v="null"/>
    <s v="null"/>
    <s v="null"/>
    <s v="null"/>
    <s v="null"/>
    <s v="null"/>
    <s v="null"/>
    <s v="null"/>
  </r>
  <r>
    <x v="6"/>
    <x v="7"/>
    <x v="7"/>
    <s v="Connecticut, 2017"/>
    <s v="Connecticut, 2017, Aug"/>
    <n v="10"/>
    <n v="5"/>
    <n v="5"/>
    <n v="5"/>
    <n v="5"/>
    <n v="5"/>
    <n v="5"/>
    <n v="5"/>
    <n v="5"/>
    <n v="21"/>
    <n v="71"/>
    <n v="31"/>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2.9916294208803766E-5"/>
    <n v="2.3305108257776693E-4"/>
    <n v="1.9752520393781794E-5"/>
    <n v="5.3842159105316999E-5"/>
    <n v="4.0000000000000003E-5"/>
    <s v="null"/>
    <n v="1.6E-2"/>
    <n v="0.01"/>
    <n v="5.4000000000000006E-2"/>
    <s v="null"/>
    <s v="null"/>
    <s v="null"/>
    <s v="null"/>
    <s v="null"/>
    <s v="null"/>
  </r>
  <r>
    <x v="6"/>
    <x v="7"/>
    <x v="8"/>
    <s v="Connecticut, 2017"/>
    <s v="Connecticut, 2017, Sep"/>
    <n v="10"/>
    <n v="5"/>
    <n v="5"/>
    <n v="5"/>
    <n v="5"/>
    <n v="5"/>
    <n v="5"/>
    <n v="5"/>
    <n v="5"/>
    <n v="12"/>
    <n v="62"/>
    <n v="22"/>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2.9916294208803766E-5"/>
    <n v="1.3317204718729539E-4"/>
    <n v="1.7248679780485511E-5"/>
    <n v="3.8210564526354003E-5"/>
    <n v="3.0000000000000003E-4"/>
    <s v="null"/>
    <n v="8.4000000000000005E-2"/>
    <n v="0.10199999999999999"/>
    <n v="0.21199999999999999"/>
    <s v="null"/>
    <s v="null"/>
    <s v="null"/>
    <s v="null"/>
    <s v="null"/>
    <s v="null"/>
  </r>
  <r>
    <x v="6"/>
    <x v="7"/>
    <x v="9"/>
    <s v="Connecticut, 2017"/>
    <s v="Connecticut, 2017, Oct"/>
    <n v="10"/>
    <n v="5"/>
    <n v="5"/>
    <n v="5"/>
    <n v="5"/>
    <n v="5"/>
    <n v="5"/>
    <n v="10"/>
    <n v="5"/>
    <n v="26"/>
    <n v="81"/>
    <n v="41"/>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3.1395695650126371E-5"/>
    <n v="2.9916294208803766E-5"/>
    <n v="2.8853943557247336E-4"/>
    <n v="2.2534565519666555E-5"/>
    <n v="7.1210597526387003E-5"/>
    <n v="5.3249999999999999E-3"/>
    <s v="null"/>
    <n v="0.25900000000000001"/>
    <n v="0.375"/>
    <n v="0.48399999999999999"/>
    <n v="0"/>
    <n v="4.0000000000000003E-5"/>
    <n v="1.1000000000000001E-5"/>
    <n v="0"/>
    <n v="1.3333333333333334E-6"/>
    <n v="3.0000000000000001E-6"/>
  </r>
  <r>
    <x v="6"/>
    <x v="7"/>
    <x v="10"/>
    <s v="Connecticut, 2017"/>
    <s v="Connecticut, 2017, Nov"/>
    <n v="10"/>
    <n v="5"/>
    <n v="5"/>
    <n v="5"/>
    <n v="5"/>
    <n v="5"/>
    <n v="5"/>
    <n v="5"/>
    <n v="5"/>
    <n v="37"/>
    <n v="87"/>
    <n v="47"/>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1.5697847825063185E-5"/>
    <n v="2.9916294208803766E-5"/>
    <n v="4.1061381216082746E-4"/>
    <n v="2.4203792595197413E-5"/>
    <n v="8.1631660579028996E-5"/>
    <n v="8.2199999999999999E-3"/>
    <n v="0.93500000000000005"/>
    <n v="0.36200000000000004"/>
    <n v="0.495"/>
    <n v="0.64400000000000002"/>
    <n v="0"/>
    <n v="1E-4"/>
    <n v="5.5999999999999999E-5"/>
    <n v="0"/>
    <n v="4.8611111111111113E-6"/>
    <n v="1.1250000000000001E-5"/>
  </r>
  <r>
    <x v="6"/>
    <x v="7"/>
    <x v="11"/>
    <s v="Connecticut, 2017"/>
    <s v="Connecticut, 2017, Dec"/>
    <n v="10"/>
    <n v="5"/>
    <n v="5"/>
    <n v="5"/>
    <n v="5"/>
    <n v="5"/>
    <n v="5"/>
    <n v="10"/>
    <n v="10"/>
    <n v="30"/>
    <n v="90"/>
    <n v="50"/>
    <n v="186188"/>
    <n v="432367"/>
    <n v="495626"/>
    <n v="439239"/>
    <n v="433401"/>
    <n v="535611"/>
    <n v="496289"/>
    <n v="318515"/>
    <n v="167133"/>
    <n v="90109"/>
    <n v="3594478"/>
    <n v="575757"/>
    <n v="5.3709154188239843E-5"/>
    <n v="1.1564249815550216E-5"/>
    <n v="1.0088252028747483E-5"/>
    <n v="1.1383324340507105E-5"/>
    <n v="1.1536660044623801E-5"/>
    <n v="9.3351331470040758E-6"/>
    <n v="1.0074774979900823E-5"/>
    <n v="3.1395695650126371E-5"/>
    <n v="5.9832588417607532E-5"/>
    <n v="3.3293011796823848E-4"/>
    <n v="2.5038406132962838E-5"/>
    <n v="8.6842192105349999E-5"/>
    <n v="1.0074999999999999E-2"/>
    <s v="null"/>
    <n v="0.40600000000000003"/>
    <n v="0.55100000000000005"/>
    <n v="0.74400000000000011"/>
    <n v="1.8999999999999998E-5"/>
    <n v="8.3200000000000006E-4"/>
    <n v="4.0499999999999998E-4"/>
    <n v="3.7999999999999996E-6"/>
    <n v="3.617777777777778E-5"/>
    <n v="6.9999999999999994E-5"/>
  </r>
  <r>
    <x v="7"/>
    <x v="0"/>
    <x v="0"/>
    <s v="Delaware, 2010"/>
    <s v="Delaware, 2010, Jan"/>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n v="0.41799999999999998"/>
    <n v="0.66200000000000003"/>
    <s v="N/A"/>
    <s v="null"/>
    <s v="null"/>
    <s v="null"/>
    <s v="null"/>
    <s v="null"/>
    <s v="null"/>
  </r>
  <r>
    <x v="7"/>
    <x v="0"/>
    <x v="1"/>
    <s v="Delaware, 2010"/>
    <s v="Delaware, 2010, Feb"/>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n v="0.43"/>
    <n v="0.67500000000000004"/>
    <s v="N/A"/>
    <s v="null"/>
    <s v="null"/>
    <s v="null"/>
    <s v="null"/>
    <s v="null"/>
    <s v="null"/>
  </r>
  <r>
    <x v="7"/>
    <x v="0"/>
    <x v="2"/>
    <s v="Delaware, 2010"/>
    <s v="Delaware, 2010, Mar"/>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n v="0.435"/>
    <n v="0.68299999999999994"/>
    <s v="N/A"/>
    <s v="null"/>
    <s v="null"/>
    <s v="null"/>
    <s v="null"/>
    <s v="null"/>
    <s v="null"/>
  </r>
  <r>
    <x v="7"/>
    <x v="0"/>
    <x v="3"/>
    <s v="Delaware, 2010"/>
    <s v="Delaware, 2010, Apr"/>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n v="0.44400000000000001"/>
    <n v="0.68500000000000005"/>
    <s v="N/A"/>
    <s v="null"/>
    <s v="null"/>
    <s v="null"/>
    <s v="null"/>
    <s v="null"/>
    <s v="null"/>
  </r>
  <r>
    <x v="7"/>
    <x v="0"/>
    <x v="4"/>
    <s v="Delaware, 2010"/>
    <s v="Delaware, 2010, May"/>
    <n v="10"/>
    <n v="5"/>
    <n v="5"/>
    <n v="5"/>
    <n v="5"/>
    <n v="5"/>
    <n v="5"/>
    <n v="5"/>
    <n v="5"/>
    <n v="10"/>
    <n v="60"/>
    <n v="20"/>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6.4242579982012079E-4"/>
    <n v="6.808294318024505E-5"/>
    <n v="1.6271804217651652E-4"/>
    <s v="null"/>
    <s v="null"/>
    <n v="0.44400000000000001"/>
    <n v="0.68500000000000005"/>
    <s v="N/A"/>
    <s v="null"/>
    <s v="null"/>
    <s v="null"/>
    <s v="null"/>
    <s v="null"/>
    <s v="null"/>
  </r>
  <r>
    <x v="7"/>
    <x v="0"/>
    <x v="5"/>
    <s v="Delaware, 2010"/>
    <s v="Delaware, 2010, Jun"/>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s v="null"/>
    <s v="null"/>
    <s v="null"/>
    <s v="null"/>
    <s v="null"/>
    <s v="null"/>
    <s v="null"/>
    <s v="null"/>
    <s v="null"/>
  </r>
  <r>
    <x v="7"/>
    <x v="0"/>
    <x v="6"/>
    <s v="Delaware, 2010"/>
    <s v="Delaware, 2010, Jul"/>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s v="null"/>
    <s v="null"/>
    <s v="null"/>
    <s v="null"/>
    <s v="null"/>
    <s v="null"/>
    <s v="null"/>
    <s v="null"/>
    <s v="null"/>
  </r>
  <r>
    <x v="7"/>
    <x v="0"/>
    <x v="7"/>
    <s v="Delaware, 2010"/>
    <s v="Delaware, 2010, Aug"/>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n v="0.01"/>
    <n v="1.3999999999999999E-2"/>
    <n v="2.5000000000000001E-2"/>
    <s v="null"/>
    <s v="null"/>
    <s v="null"/>
    <s v="null"/>
    <s v="null"/>
    <s v="null"/>
  </r>
  <r>
    <x v="7"/>
    <x v="0"/>
    <x v="8"/>
    <s v="Delaware, 2010"/>
    <s v="Delaware, 2010, Sep"/>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s v="null"/>
    <s v="null"/>
    <n v="7.5999999999999998E-2"/>
    <n v="0.16500000000000001"/>
    <n v="9.5000000000000001E-2"/>
    <s v="null"/>
    <s v="null"/>
    <s v="null"/>
    <s v="null"/>
    <s v="null"/>
    <s v="null"/>
  </r>
  <r>
    <x v="7"/>
    <x v="0"/>
    <x v="9"/>
    <s v="Delaware, 2010"/>
    <s v="Delaware, 2010, Oct"/>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n v="1.2999999999999999E-3"/>
    <s v="null"/>
    <n v="0.26400000000000001"/>
    <n v="0.51"/>
    <n v="0.24600000000000002"/>
    <s v="null"/>
    <s v="null"/>
    <s v="null"/>
    <s v="null"/>
    <s v="null"/>
    <s v="null"/>
  </r>
  <r>
    <x v="7"/>
    <x v="0"/>
    <x v="10"/>
    <s v="Delaware, 2010"/>
    <s v="Delaware, 2010, Nov"/>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n v="1.4499999999999999E-3"/>
    <s v="null"/>
    <n v="0.374"/>
    <n v="0.63500000000000001"/>
    <n v="0.53600000000000003"/>
    <s v="null"/>
    <s v="null"/>
    <s v="null"/>
    <s v="null"/>
    <s v="null"/>
    <s v="null"/>
  </r>
  <r>
    <x v="7"/>
    <x v="0"/>
    <x v="11"/>
    <s v="Delaware, 2010"/>
    <s v="Delaware, 2010, Dec"/>
    <n v="10"/>
    <n v="5"/>
    <n v="5"/>
    <n v="5"/>
    <n v="5"/>
    <n v="5"/>
    <n v="5"/>
    <n v="5"/>
    <n v="5"/>
    <n v="5"/>
    <n v="55"/>
    <n v="15"/>
    <n v="56010"/>
    <n v="112188"/>
    <n v="125177"/>
    <n v="109970"/>
    <n v="120497"/>
    <n v="129825"/>
    <n v="104699"/>
    <n v="67891"/>
    <n v="39455"/>
    <n v="15566"/>
    <n v="881278"/>
    <n v="122912"/>
    <n v="1.7853954650955185E-4"/>
    <n v="4.4568046493386104E-5"/>
    <n v="3.9943440088834211E-5"/>
    <n v="4.5466945530599253E-5"/>
    <n v="4.1494808999394174E-5"/>
    <n v="3.8513383400731751E-5"/>
    <n v="4.7755948003323811E-5"/>
    <n v="7.3647464317803534E-5"/>
    <n v="1.2672665061462426E-4"/>
    <n v="3.212128999100604E-4"/>
    <n v="6.2409364581891293E-5"/>
    <n v="1.220385316323874E-4"/>
    <n v="1.2799999999999999E-3"/>
    <s v="null"/>
    <n v="0.40600000000000003"/>
    <n v="0.66500000000000004"/>
    <n v="0.58399999999999996"/>
    <s v="null"/>
    <s v="null"/>
    <s v="null"/>
    <s v="null"/>
    <s v="null"/>
    <s v="null"/>
  </r>
  <r>
    <x v="7"/>
    <x v="1"/>
    <x v="0"/>
    <s v="Delaware, 2011"/>
    <s v="Delaware, 2011, Jan"/>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7.474999999999999E-3"/>
    <s v="null"/>
    <n v="0.434"/>
    <n v="0.68500000000000005"/>
    <n v="0.59899999999999998"/>
    <s v="null"/>
    <s v="null"/>
    <s v="null"/>
    <s v="null"/>
    <s v="null"/>
    <s v="null"/>
  </r>
  <r>
    <x v="7"/>
    <x v="1"/>
    <x v="1"/>
    <s v="Delaware, 2011"/>
    <s v="Delaware, 2011, Feb"/>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1.04E-2"/>
    <s v="null"/>
    <n v="0.44900000000000001"/>
    <n v="0.69599999999999995"/>
    <n v="0.6"/>
    <s v="null"/>
    <s v="null"/>
    <s v="null"/>
    <s v="null"/>
    <s v="null"/>
    <s v="null"/>
  </r>
  <r>
    <x v="7"/>
    <x v="1"/>
    <x v="2"/>
    <s v="Delaware, 2011"/>
    <s v="Delaware, 2011, Mar"/>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5.3599999999999993E-3"/>
    <s v="null"/>
    <n v="0.46299999999999997"/>
    <n v="0.70000000000000007"/>
    <n v="0.60299999999999998"/>
    <s v="null"/>
    <s v="null"/>
    <s v="null"/>
    <s v="null"/>
    <s v="null"/>
    <s v="null"/>
  </r>
  <r>
    <x v="7"/>
    <x v="1"/>
    <x v="3"/>
    <s v="Delaware, 2011"/>
    <s v="Delaware, 2011, Apr"/>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6.7499999999999993E-4"/>
    <s v="null"/>
    <n v="0.46500000000000002"/>
    <n v="0.70599999999999996"/>
    <n v="0.60299999999999998"/>
    <s v="null"/>
    <s v="null"/>
    <s v="null"/>
    <s v="null"/>
    <s v="null"/>
    <s v="null"/>
  </r>
  <r>
    <x v="7"/>
    <x v="1"/>
    <x v="4"/>
    <s v="Delaware, 2011"/>
    <s v="Delaware, 2011, May"/>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1.4999999999999999E-4"/>
    <s v="null"/>
    <n v="0.46600000000000003"/>
    <n v="0.70599999999999996"/>
    <n v="0.60299999999999998"/>
    <s v="null"/>
    <s v="null"/>
    <s v="null"/>
    <s v="null"/>
    <s v="null"/>
    <s v="null"/>
  </r>
  <r>
    <x v="7"/>
    <x v="1"/>
    <x v="5"/>
    <s v="Delaware, 2011"/>
    <s v="Delaware, 2011, Jun"/>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0"/>
    <s v="null"/>
    <s v="null"/>
    <s v="null"/>
    <s v="null"/>
    <s v="null"/>
    <s v="null"/>
    <s v="null"/>
    <s v="null"/>
    <s v="null"/>
    <s v="null"/>
  </r>
  <r>
    <x v="7"/>
    <x v="1"/>
    <x v="6"/>
    <s v="Delaware, 2011"/>
    <s v="Delaware, 2011, Jul"/>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0"/>
    <s v="null"/>
    <s v="null"/>
    <s v="null"/>
    <s v="null"/>
    <s v="null"/>
    <s v="null"/>
    <s v="null"/>
    <s v="null"/>
    <s v="null"/>
    <s v="null"/>
  </r>
  <r>
    <x v="7"/>
    <x v="1"/>
    <x v="7"/>
    <s v="Delaware, 2011"/>
    <s v="Delaware, 2011, Aug"/>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0"/>
    <s v="null"/>
    <n v="1.7000000000000001E-2"/>
    <n v="2.8999999999999998E-2"/>
    <n v="0"/>
    <s v="null"/>
    <s v="null"/>
    <s v="null"/>
    <s v="null"/>
    <s v="null"/>
    <s v="null"/>
  </r>
  <r>
    <x v="7"/>
    <x v="1"/>
    <x v="8"/>
    <s v="Delaware, 2011"/>
    <s v="Delaware, 2011, Sep"/>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0"/>
    <s v="null"/>
    <n v="0.106"/>
    <n v="0.192"/>
    <n v="0.19500000000000001"/>
    <s v="null"/>
    <s v="null"/>
    <s v="null"/>
    <s v="null"/>
    <s v="null"/>
    <s v="null"/>
  </r>
  <r>
    <x v="7"/>
    <x v="1"/>
    <x v="9"/>
    <s v="Delaware, 2011"/>
    <s v="Delaware, 2011, Oct"/>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3.5E-4"/>
    <s v="null"/>
    <n v="0.30100000000000005"/>
    <n v="0.51200000000000001"/>
    <n v="0.39500000000000002"/>
    <s v="null"/>
    <s v="null"/>
    <s v="null"/>
    <s v="null"/>
    <s v="null"/>
    <s v="null"/>
  </r>
  <r>
    <x v="7"/>
    <x v="1"/>
    <x v="10"/>
    <s v="Delaware, 2011"/>
    <s v="Delaware, 2011, Nov"/>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9.4000000000000008E-4"/>
    <s v="null"/>
    <n v="0.38300000000000001"/>
    <n v="0.626"/>
    <n v="0.49399999999999999"/>
    <s v="null"/>
    <s v="null"/>
    <s v="null"/>
    <s v="null"/>
    <s v="null"/>
    <s v="null"/>
  </r>
  <r>
    <x v="7"/>
    <x v="1"/>
    <x v="11"/>
    <s v="Delaware, 2011"/>
    <s v="Delaware, 2011, Dec"/>
    <n v="10"/>
    <n v="5"/>
    <n v="5"/>
    <n v="5"/>
    <n v="5"/>
    <n v="5"/>
    <n v="5"/>
    <n v="5"/>
    <n v="5"/>
    <n v="5"/>
    <n v="55"/>
    <n v="15"/>
    <n v="55999"/>
    <n v="112780"/>
    <n v="126139"/>
    <n v="111026"/>
    <n v="118231"/>
    <n v="131667"/>
    <n v="108463"/>
    <n v="70447"/>
    <n v="40291"/>
    <n v="15813"/>
    <n v="890856"/>
    <n v="126551"/>
    <n v="1.7857461740388223E-4"/>
    <n v="4.4334101791097713E-5"/>
    <n v="3.9638811152775905E-5"/>
    <n v="4.5034496424260981E-5"/>
    <n v="4.2290093122785053E-5"/>
    <n v="3.7974587406107831E-5"/>
    <n v="4.6098669592395566E-5"/>
    <n v="7.0975343165784204E-5"/>
    <n v="1.2409719292149612E-4"/>
    <n v="3.1619553531904128E-4"/>
    <n v="6.1738372980593944E-5"/>
    <n v="1.185292885872099E-4"/>
    <n v="1.3750000000000001E-3"/>
    <s v="null"/>
    <n v="0.41399999999999998"/>
    <n v="0.65"/>
    <n v="0.53900000000000003"/>
    <s v="null"/>
    <s v="null"/>
    <s v="null"/>
    <s v="null"/>
    <s v="null"/>
    <s v="null"/>
  </r>
  <r>
    <x v="7"/>
    <x v="2"/>
    <x v="0"/>
    <s v="Delaware, 2012"/>
    <s v="Delaware, 2012, Jan"/>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1.2000000000000001E-3"/>
    <s v="null"/>
    <n v="0.441"/>
    <n v="0.68799999999999994"/>
    <n v="0.57299999999999995"/>
    <s v="null"/>
    <s v="null"/>
    <s v="null"/>
    <s v="null"/>
    <s v="null"/>
    <s v="null"/>
  </r>
  <r>
    <x v="7"/>
    <x v="2"/>
    <x v="1"/>
    <s v="Delaware, 2012"/>
    <s v="Delaware, 2012, Feb"/>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9.7999999999999997E-4"/>
    <s v="null"/>
    <n v="0.44799999999999995"/>
    <n v="0.69000000000000006"/>
    <n v="0.58600000000000008"/>
    <s v="null"/>
    <s v="null"/>
    <s v="null"/>
    <s v="null"/>
    <s v="null"/>
    <s v="null"/>
  </r>
  <r>
    <x v="7"/>
    <x v="2"/>
    <x v="2"/>
    <s v="Delaware, 2012"/>
    <s v="Delaware, 2012, Mar"/>
    <n v="10"/>
    <n v="5"/>
    <n v="5"/>
    <n v="5"/>
    <n v="5"/>
    <n v="5"/>
    <n v="5"/>
    <n v="5"/>
    <n v="5"/>
    <n v="11"/>
    <n v="61"/>
    <n v="21"/>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6.7588325652841782E-4"/>
    <n v="6.7767913781438473E-5"/>
    <n v="1.6045600067238704E-4"/>
    <n v="1.15E-3"/>
    <s v="null"/>
    <n v="0.46100000000000002"/>
    <n v="0.69099999999999995"/>
    <n v="0.61699999999999999"/>
    <s v="null"/>
    <s v="null"/>
    <s v="null"/>
    <s v="null"/>
    <s v="null"/>
    <s v="null"/>
  </r>
  <r>
    <x v="7"/>
    <x v="2"/>
    <x v="3"/>
    <s v="Delaware, 2012"/>
    <s v="Delaware, 2012, Apr"/>
    <n v="10"/>
    <n v="5"/>
    <n v="5"/>
    <n v="5"/>
    <n v="5"/>
    <n v="5"/>
    <n v="5"/>
    <n v="5"/>
    <n v="5"/>
    <n v="10"/>
    <n v="60"/>
    <n v="20"/>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6.1443932411674347E-4"/>
    <n v="6.6656964375185387E-5"/>
    <n v="1.5281523873560672E-4"/>
    <n v="7.2500000000000006E-4"/>
    <s v="null"/>
    <n v="0.46100000000000002"/>
    <n v="0.69099999999999995"/>
    <n v="0.628"/>
    <s v="null"/>
    <s v="null"/>
    <s v="null"/>
    <s v="null"/>
    <s v="null"/>
    <s v="null"/>
  </r>
  <r>
    <x v="7"/>
    <x v="2"/>
    <x v="4"/>
    <s v="Delaware, 2012"/>
    <s v="Delaware, 2012, May"/>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2.2000000000000001E-4"/>
    <s v="null"/>
    <n v="0.46100000000000002"/>
    <n v="0.69099999999999995"/>
    <n v="0.628"/>
    <s v="null"/>
    <s v="null"/>
    <s v="null"/>
    <s v="null"/>
    <s v="null"/>
    <s v="null"/>
  </r>
  <r>
    <x v="7"/>
    <x v="2"/>
    <x v="5"/>
    <s v="Delaware, 2012"/>
    <s v="Delaware, 2012, Jun"/>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0"/>
    <s v="null"/>
    <s v="null"/>
    <s v="null"/>
    <s v="null"/>
    <s v="null"/>
    <s v="null"/>
    <s v="null"/>
    <s v="null"/>
    <s v="null"/>
    <s v="null"/>
  </r>
  <r>
    <x v="7"/>
    <x v="2"/>
    <x v="6"/>
    <s v="Delaware, 2012"/>
    <s v="Delaware, 2012, Jul"/>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0"/>
    <s v="null"/>
    <s v="null"/>
    <s v="null"/>
    <s v="null"/>
    <s v="null"/>
    <s v="null"/>
    <s v="null"/>
    <s v="null"/>
    <s v="null"/>
    <s v="null"/>
  </r>
  <r>
    <x v="7"/>
    <x v="2"/>
    <x v="7"/>
    <s v="Delaware, 2012"/>
    <s v="Delaware, 2012, Aug"/>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8.0000000000000007E-5"/>
    <s v="null"/>
    <n v="2.7999999999999997E-2"/>
    <n v="2.1000000000000001E-2"/>
    <n v="7.0999999999999994E-2"/>
    <s v="null"/>
    <s v="null"/>
    <s v="null"/>
    <s v="null"/>
    <s v="null"/>
    <s v="null"/>
  </r>
  <r>
    <x v="7"/>
    <x v="2"/>
    <x v="8"/>
    <s v="Delaware, 2012"/>
    <s v="Delaware, 2012, Sep"/>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5.0000000000000002E-5"/>
    <s v="null"/>
    <n v="0.114"/>
    <n v="0.161"/>
    <n v="0.23500000000000001"/>
    <s v="null"/>
    <s v="null"/>
    <s v="null"/>
    <s v="null"/>
    <s v="null"/>
    <s v="null"/>
  </r>
  <r>
    <x v="7"/>
    <x v="2"/>
    <x v="9"/>
    <s v="Delaware, 2012"/>
    <s v="Delaware, 2012, Oct"/>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8.3999999999999993E-4"/>
    <s v="null"/>
    <n v="0.30299999999999999"/>
    <n v="0.48100000000000004"/>
    <n v="0.46600000000000003"/>
    <s v="null"/>
    <s v="null"/>
    <s v="null"/>
    <s v="null"/>
    <s v="null"/>
    <s v="null"/>
  </r>
  <r>
    <x v="7"/>
    <x v="2"/>
    <x v="10"/>
    <s v="Delaware, 2012"/>
    <s v="Delaware, 2012, Nov"/>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2.2750000000000001E-3"/>
    <s v="null"/>
    <n v="0.4"/>
    <n v="0.61599999999999999"/>
    <n v="0.64300000000000002"/>
    <s v="null"/>
    <s v="null"/>
    <s v="null"/>
    <s v="null"/>
    <s v="null"/>
    <s v="null"/>
  </r>
  <r>
    <x v="7"/>
    <x v="2"/>
    <x v="11"/>
    <s v="Delaware, 2012"/>
    <s v="Delaware, 2012, Dec"/>
    <n v="10"/>
    <n v="5"/>
    <n v="5"/>
    <n v="5"/>
    <n v="5"/>
    <n v="5"/>
    <n v="5"/>
    <n v="5"/>
    <n v="5"/>
    <n v="5"/>
    <n v="55"/>
    <n v="15"/>
    <n v="56062"/>
    <n v="113427"/>
    <n v="127311"/>
    <n v="112300"/>
    <n v="116073"/>
    <n v="132405"/>
    <n v="111676"/>
    <n v="73768"/>
    <n v="40834"/>
    <n v="16275"/>
    <n v="900131"/>
    <n v="130877"/>
    <n v="1.7837394313438692E-4"/>
    <n v="4.4081215230941488E-5"/>
    <n v="3.9273904061707158E-5"/>
    <n v="4.4523597506678541E-5"/>
    <n v="4.3076339889552266E-5"/>
    <n v="3.7762924360862507E-5"/>
    <n v="4.4772377234141627E-5"/>
    <n v="6.7780067237826694E-5"/>
    <n v="1.2244698045746192E-4"/>
    <n v="3.0721966205837174E-4"/>
    <n v="6.1102217343919946E-5"/>
    <n v="1.1461142905170503E-4"/>
    <n v="7.7499999999999999E-3"/>
    <s v="null"/>
    <n v="0.44799999999999995"/>
    <n v="0.65900000000000003"/>
    <n v="0.71499999999999997"/>
    <s v="null"/>
    <s v="null"/>
    <s v="null"/>
    <s v="null"/>
    <s v="null"/>
    <s v="null"/>
  </r>
  <r>
    <x v="7"/>
    <x v="3"/>
    <x v="0"/>
    <s v="Delaware, 2013"/>
    <s v="Delaware, 2013, Jan"/>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1.304E-2"/>
    <s v="null"/>
    <n v="0.47899999999999998"/>
    <n v="0.69700000000000006"/>
    <n v="0.753"/>
    <s v="null"/>
    <s v="null"/>
    <s v="null"/>
    <s v="null"/>
    <s v="null"/>
    <s v="null"/>
  </r>
  <r>
    <x v="7"/>
    <x v="3"/>
    <x v="1"/>
    <s v="Delaware, 2013"/>
    <s v="Delaware, 2013, Feb"/>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4.4250000000000001E-3"/>
    <s v="null"/>
    <n v="0.501"/>
    <n v="0.70700000000000007"/>
    <n v="0.80200000000000005"/>
    <s v="null"/>
    <s v="null"/>
    <s v="null"/>
    <s v="null"/>
    <s v="null"/>
    <s v="null"/>
  </r>
  <r>
    <x v="7"/>
    <x v="3"/>
    <x v="2"/>
    <s v="Delaware, 2013"/>
    <s v="Delaware, 2013, Mar"/>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2.3250000000000002E-3"/>
    <s v="null"/>
    <n v="0.51200000000000001"/>
    <n v="0.71299999999999997"/>
    <n v="0.81099999999999994"/>
    <s v="null"/>
    <s v="null"/>
    <s v="null"/>
    <s v="null"/>
    <s v="null"/>
    <s v="null"/>
  </r>
  <r>
    <x v="7"/>
    <x v="3"/>
    <x v="3"/>
    <s v="Delaware, 2013"/>
    <s v="Delaware, 2013, Apr"/>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6.4999999999999997E-4"/>
    <s v="null"/>
    <n v="0.51300000000000001"/>
    <n v="0.71400000000000008"/>
    <n v="0.81099999999999994"/>
    <s v="null"/>
    <s v="null"/>
    <s v="null"/>
    <s v="null"/>
    <s v="null"/>
    <s v="null"/>
  </r>
  <r>
    <x v="7"/>
    <x v="3"/>
    <x v="4"/>
    <s v="Delaware, 2013"/>
    <s v="Delaware, 2013, May"/>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0"/>
    <s v="null"/>
    <n v="0.51300000000000001"/>
    <n v="0.71400000000000008"/>
    <n v="0.81299999999999994"/>
    <s v="null"/>
    <s v="null"/>
    <s v="null"/>
    <s v="null"/>
    <s v="null"/>
    <s v="null"/>
  </r>
  <r>
    <x v="7"/>
    <x v="3"/>
    <x v="5"/>
    <s v="Delaware, 2013"/>
    <s v="Delaware, 2013, Jun"/>
    <n v="10"/>
    <n v="5"/>
    <n v="5"/>
    <n v="5"/>
    <n v="5"/>
    <n v="5"/>
    <n v="5"/>
    <n v="5"/>
    <n v="5"/>
    <n v="10"/>
    <n v="60"/>
    <n v="20"/>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5.8969218068168419E-4"/>
    <n v="6.6046853637970773E-5"/>
    <n v="1.4744260796484968E-4"/>
    <n v="0"/>
    <s v="null"/>
    <s v="null"/>
    <s v="null"/>
    <s v="null"/>
    <s v="null"/>
    <s v="null"/>
    <s v="null"/>
    <s v="null"/>
    <s v="null"/>
    <s v="null"/>
  </r>
  <r>
    <x v="7"/>
    <x v="3"/>
    <x v="6"/>
    <s v="Delaware, 2013"/>
    <s v="Delaware, 2013, Jul"/>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0"/>
    <s v="null"/>
    <s v="null"/>
    <s v="null"/>
    <s v="null"/>
    <s v="null"/>
    <s v="null"/>
    <s v="null"/>
    <s v="null"/>
    <s v="null"/>
    <s v="null"/>
  </r>
  <r>
    <x v="7"/>
    <x v="3"/>
    <x v="7"/>
    <s v="Delaware, 2013"/>
    <s v="Delaware, 2013, Aug"/>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0"/>
    <s v="null"/>
    <n v="0.02"/>
    <n v="6.9999999999999993E-3"/>
    <n v="8.4000000000000005E-2"/>
    <s v="null"/>
    <s v="null"/>
    <s v="null"/>
    <s v="null"/>
    <s v="null"/>
    <s v="null"/>
  </r>
  <r>
    <x v="7"/>
    <x v="3"/>
    <x v="8"/>
    <s v="Delaware, 2013"/>
    <s v="Delaware, 2013, Sep"/>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0"/>
    <s v="null"/>
    <n v="0.11"/>
    <n v="0.14199999999999999"/>
    <n v="0.23600000000000002"/>
    <s v="null"/>
    <s v="null"/>
    <s v="null"/>
    <s v="null"/>
    <s v="null"/>
    <s v="null"/>
  </r>
  <r>
    <x v="7"/>
    <x v="3"/>
    <x v="9"/>
    <s v="Delaware, 2013"/>
    <s v="Delaware, 2013, Oct"/>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2.16E-3"/>
    <s v="null"/>
    <n v="0.30399999999999999"/>
    <n v="0.48299999999999998"/>
    <n v="0.46"/>
    <s v="null"/>
    <s v="null"/>
    <s v="null"/>
    <s v="null"/>
    <s v="null"/>
    <s v="null"/>
  </r>
  <r>
    <x v="7"/>
    <x v="3"/>
    <x v="10"/>
    <s v="Delaware, 2013"/>
    <s v="Delaware, 2013, Nov"/>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3.0250000000000003E-3"/>
    <n v="0.92099999999999993"/>
    <n v="0.40399999999999997"/>
    <n v="0.58600000000000008"/>
    <n v="0.626"/>
    <s v="null"/>
    <s v="null"/>
    <s v="null"/>
    <s v="null"/>
    <s v="null"/>
    <s v="null"/>
  </r>
  <r>
    <x v="7"/>
    <x v="3"/>
    <x v="11"/>
    <s v="Delaware, 2013"/>
    <s v="Delaware, 2013, Dec"/>
    <n v="10"/>
    <n v="5"/>
    <n v="5"/>
    <n v="5"/>
    <n v="5"/>
    <n v="5"/>
    <n v="5"/>
    <n v="5"/>
    <n v="5"/>
    <n v="5"/>
    <n v="55"/>
    <n v="15"/>
    <n v="56000"/>
    <n v="113716"/>
    <n v="127002"/>
    <n v="114685"/>
    <n v="113671"/>
    <n v="132771"/>
    <n v="114955"/>
    <n v="77332"/>
    <n v="41356"/>
    <n v="16958"/>
    <n v="908446"/>
    <n v="135646"/>
    <n v="1.7857142857142857E-4"/>
    <n v="4.3969186394174962E-5"/>
    <n v="3.9369458748681121E-5"/>
    <n v="4.3597680603391899E-5"/>
    <n v="4.3986592886488197E-5"/>
    <n v="3.765882609907284E-5"/>
    <n v="4.349528076203732E-5"/>
    <n v="6.4656287177365125E-5"/>
    <n v="1.2090144114517845E-4"/>
    <n v="2.948460903408421E-4"/>
    <n v="6.0542949168139875E-5"/>
    <n v="1.1058195597363726E-4"/>
    <n v="3.4750000000000002E-3"/>
    <s v="null"/>
    <n v="0.439"/>
    <n v="0.622"/>
    <n v="0.68700000000000006"/>
    <s v="null"/>
    <s v="null"/>
    <s v="null"/>
    <s v="null"/>
    <s v="null"/>
    <s v="null"/>
  </r>
  <r>
    <x v="7"/>
    <x v="4"/>
    <x v="0"/>
    <s v="Delaware, 2014"/>
    <s v="Delaware, 2014, Jan"/>
    <n v="10"/>
    <n v="5"/>
    <n v="5"/>
    <n v="5"/>
    <n v="5"/>
    <n v="5"/>
    <n v="5"/>
    <n v="5"/>
    <n v="11"/>
    <n v="5"/>
    <n v="61"/>
    <n v="21"/>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2.5963603748200252E-4"/>
    <n v="2.8901734104046245E-4"/>
    <n v="6.6516912742895775E-5"/>
    <n v="1.4884960519414241E-4"/>
    <n v="5.5000000000000005E-3"/>
    <s v="null"/>
    <n v="0.46600000000000003"/>
    <n v="0.67"/>
    <n v="0.72099999999999997"/>
    <s v="null"/>
    <s v="null"/>
    <s v="null"/>
    <s v="null"/>
    <s v="null"/>
    <s v="null"/>
  </r>
  <r>
    <x v="7"/>
    <x v="4"/>
    <x v="1"/>
    <s v="Delaware, 2014"/>
    <s v="Delaware, 2014, Feb"/>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5.3999999999999994E-3"/>
    <s v="null"/>
    <n v="0.48499999999999999"/>
    <n v="0.69299999999999995"/>
    <n v="0.755"/>
    <s v="null"/>
    <s v="null"/>
    <s v="null"/>
    <s v="null"/>
    <s v="null"/>
    <s v="null"/>
  </r>
  <r>
    <x v="7"/>
    <x v="4"/>
    <x v="2"/>
    <s v="Delaware, 2014"/>
    <s v="Delaware, 2014, Mar"/>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3.4749999999999998E-3"/>
    <s v="null"/>
    <n v="0.49299999999999999"/>
    <n v="0.69299999999999995"/>
    <n v="0.76"/>
    <s v="null"/>
    <s v="null"/>
    <s v="null"/>
    <s v="null"/>
    <s v="null"/>
    <s v="null"/>
  </r>
  <r>
    <x v="7"/>
    <x v="4"/>
    <x v="3"/>
    <s v="Delaware, 2014"/>
    <s v="Delaware, 2014, Apr"/>
    <n v="10"/>
    <n v="5"/>
    <n v="5"/>
    <n v="5"/>
    <n v="5"/>
    <n v="5"/>
    <n v="5"/>
    <n v="5"/>
    <n v="5"/>
    <n v="10"/>
    <n v="60"/>
    <n v="20"/>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5.7803468208092489E-4"/>
    <n v="6.5426471550389292E-5"/>
    <n v="1.4176152875632612E-4"/>
    <n v="1.7600000000000001E-3"/>
    <s v="null"/>
    <n v="0.49700000000000005"/>
    <n v="0.70000000000000007"/>
    <n v="0.76"/>
    <s v="null"/>
    <s v="null"/>
    <s v="null"/>
    <s v="null"/>
    <s v="null"/>
    <s v="null"/>
  </r>
  <r>
    <x v="7"/>
    <x v="4"/>
    <x v="4"/>
    <s v="Delaware, 2014"/>
    <s v="Delaware, 2014, May"/>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0"/>
    <s v="null"/>
    <n v="0.5"/>
    <n v="0.70000000000000007"/>
    <n v="0.76"/>
    <s v="null"/>
    <s v="null"/>
    <s v="null"/>
    <s v="null"/>
    <s v="null"/>
    <s v="null"/>
  </r>
  <r>
    <x v="7"/>
    <x v="4"/>
    <x v="5"/>
    <s v="Delaware, 2014"/>
    <s v="Delaware, 2014, Jun"/>
    <n v="10"/>
    <n v="5"/>
    <n v="5"/>
    <n v="5"/>
    <n v="5"/>
    <n v="5"/>
    <n v="5"/>
    <n v="5"/>
    <n v="5"/>
    <n v="10"/>
    <n v="60"/>
    <n v="20"/>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5.7803468208092489E-4"/>
    <n v="6.5426471550389292E-5"/>
    <n v="1.4176152875632612E-4"/>
    <n v="1E-4"/>
    <s v="null"/>
    <s v="null"/>
    <s v="null"/>
    <s v="null"/>
    <s v="null"/>
    <s v="null"/>
    <s v="null"/>
    <s v="null"/>
    <s v="null"/>
    <s v="null"/>
  </r>
  <r>
    <x v="7"/>
    <x v="4"/>
    <x v="6"/>
    <s v="Delaware, 2014"/>
    <s v="Delaware, 2014, Jul"/>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0"/>
    <s v="null"/>
    <s v="null"/>
    <s v="null"/>
    <s v="null"/>
    <s v="null"/>
    <s v="null"/>
    <s v="null"/>
    <s v="null"/>
    <s v="null"/>
    <s v="null"/>
  </r>
  <r>
    <x v="7"/>
    <x v="4"/>
    <x v="7"/>
    <s v="Delaware, 2014"/>
    <s v="Delaware, 2014, Aug"/>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0"/>
    <s v="null"/>
    <n v="2.5000000000000001E-2"/>
    <n v="2.3E-2"/>
    <n v="0.12"/>
    <s v="null"/>
    <s v="null"/>
    <s v="null"/>
    <s v="null"/>
    <s v="null"/>
    <s v="null"/>
  </r>
  <r>
    <x v="7"/>
    <x v="4"/>
    <x v="8"/>
    <s v="Delaware, 2014"/>
    <s v="Delaware, 2014, Sep"/>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1E-4"/>
    <s v="null"/>
    <n v="0.11199999999999999"/>
    <n v="0.16300000000000001"/>
    <n v="0.26100000000000001"/>
    <s v="null"/>
    <s v="null"/>
    <s v="null"/>
    <s v="null"/>
    <s v="null"/>
    <s v="null"/>
  </r>
  <r>
    <x v="7"/>
    <x v="4"/>
    <x v="9"/>
    <s v="Delaware, 2014"/>
    <s v="Delaware, 2014, Oct"/>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8.0000000000000007E-5"/>
    <s v="null"/>
    <n v="0.31900000000000001"/>
    <n v="0.46799999999999997"/>
    <n v="0.53600000000000003"/>
    <s v="null"/>
    <s v="null"/>
    <s v="null"/>
    <s v="null"/>
    <s v="null"/>
    <s v="null"/>
  </r>
  <r>
    <x v="7"/>
    <x v="4"/>
    <x v="10"/>
    <s v="Delaware, 2014"/>
    <s v="Delaware, 2014, Nov"/>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1.5000000000000001E-4"/>
    <n v="0.90099999999999991"/>
    <n v="0.41299999999999998"/>
    <n v="0.61099999999999999"/>
    <n v="0.65800000000000003"/>
    <s v="null"/>
    <s v="null"/>
    <s v="null"/>
    <s v="null"/>
    <s v="null"/>
    <s v="null"/>
  </r>
  <r>
    <x v="7"/>
    <x v="4"/>
    <x v="11"/>
    <s v="Delaware, 2014"/>
    <s v="Delaware, 2014, Dec"/>
    <n v="10"/>
    <n v="5"/>
    <n v="5"/>
    <n v="5"/>
    <n v="5"/>
    <n v="5"/>
    <n v="5"/>
    <n v="5"/>
    <n v="5"/>
    <n v="5"/>
    <n v="55"/>
    <n v="15"/>
    <n v="55949"/>
    <n v="113885"/>
    <n v="126340"/>
    <n v="117308"/>
    <n v="112435"/>
    <n v="131856"/>
    <n v="118205"/>
    <n v="81415"/>
    <n v="42367"/>
    <n v="17300"/>
    <n v="917060"/>
    <n v="141082"/>
    <n v="1.7873420436468926E-4"/>
    <n v="4.3903938183255038E-5"/>
    <n v="3.9575747981636853E-5"/>
    <n v="4.2622839022061584E-5"/>
    <n v="4.4470138302130117E-5"/>
    <n v="3.7920155320956193E-5"/>
    <n v="4.2299395118649804E-5"/>
    <n v="6.1413744395995829E-5"/>
    <n v="1.180163806736375E-4"/>
    <n v="2.8901734104046245E-4"/>
    <n v="5.9974265587856848E-5"/>
    <n v="1.0632114656724457E-4"/>
    <n v="1.2799999999999999E-3"/>
    <s v="null"/>
    <n v="0.45799999999999996"/>
    <n v="0.65500000000000003"/>
    <n v="0.72900000000000009"/>
    <s v="null"/>
    <s v="null"/>
    <s v="null"/>
    <s v="null"/>
    <s v="null"/>
    <s v="null"/>
  </r>
  <r>
    <x v="7"/>
    <x v="5"/>
    <x v="0"/>
    <s v="Delaware, 2015"/>
    <s v="Delaware, 2015, Jan"/>
    <n v="10"/>
    <n v="5"/>
    <n v="5"/>
    <n v="5"/>
    <n v="5"/>
    <n v="5"/>
    <n v="5"/>
    <n v="10"/>
    <n v="5"/>
    <n v="19"/>
    <n v="74"/>
    <n v="34"/>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1.1638462791834455E-4"/>
    <n v="1.1476049484725378E-4"/>
    <n v="1.0724163233052999E-3"/>
    <n v="7.9874446005953891E-5"/>
    <n v="2.3096570838541383E-4"/>
    <n v="8.8999999999999999E-3"/>
    <s v="null"/>
    <n v="0.501"/>
    <n v="0.67799999999999994"/>
    <n v="0.752"/>
    <s v="null"/>
    <s v="null"/>
    <s v="null"/>
    <s v="null"/>
    <s v="null"/>
    <s v="null"/>
  </r>
  <r>
    <x v="7"/>
    <x v="5"/>
    <x v="1"/>
    <s v="Delaware, 2015"/>
    <s v="Delaware, 2015, Feb"/>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3.9249999999999997E-3"/>
    <s v="null"/>
    <n v="0.52200000000000002"/>
    <n v="0.68299999999999994"/>
    <n v="0.76800000000000002"/>
    <s v="null"/>
    <s v="null"/>
    <s v="null"/>
    <s v="null"/>
    <s v="null"/>
    <s v="null"/>
  </r>
  <r>
    <x v="7"/>
    <x v="5"/>
    <x v="2"/>
    <s v="Delaware, 2015"/>
    <s v="Delaware, 2015, Mar"/>
    <n v="10"/>
    <n v="5"/>
    <n v="5"/>
    <n v="5"/>
    <n v="5"/>
    <n v="5"/>
    <n v="5"/>
    <n v="5"/>
    <n v="5"/>
    <n v="11"/>
    <n v="61"/>
    <n v="21"/>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6.2087260822938424E-4"/>
    <n v="6.5842448734637662E-5"/>
    <n v="1.4265529047334383E-4"/>
    <n v="1.3499999999999999E-3"/>
    <s v="null"/>
    <n v="0.52700000000000002"/>
    <n v="0.68900000000000006"/>
    <n v="0.77099999999999991"/>
    <s v="null"/>
    <s v="null"/>
    <s v="null"/>
    <s v="null"/>
    <s v="null"/>
    <s v="null"/>
  </r>
  <r>
    <x v="7"/>
    <x v="5"/>
    <x v="3"/>
    <s v="Delaware, 2015"/>
    <s v="Delaware, 2015, Apr"/>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4.0000000000000002E-4"/>
    <s v="null"/>
    <n v="0.53200000000000003"/>
    <n v="0.70400000000000007"/>
    <n v="0.79599999999999993"/>
    <s v="null"/>
    <s v="null"/>
    <s v="null"/>
    <s v="null"/>
    <s v="null"/>
    <s v="null"/>
  </r>
  <r>
    <x v="7"/>
    <x v="5"/>
    <x v="4"/>
    <s v="Delaware, 2015"/>
    <s v="Delaware, 2015, May"/>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5.0000000000000002E-5"/>
    <s v="null"/>
    <n v="0.53300000000000003"/>
    <n v="0.70400000000000007"/>
    <n v="0.81099999999999994"/>
    <s v="null"/>
    <s v="null"/>
    <s v="null"/>
    <s v="null"/>
    <s v="null"/>
    <s v="null"/>
  </r>
  <r>
    <x v="7"/>
    <x v="5"/>
    <x v="5"/>
    <s v="Delaware, 2015"/>
    <s v="Delaware, 2015, Jun"/>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2.5000000000000001E-5"/>
    <s v="null"/>
    <s v="null"/>
    <s v="null"/>
    <s v="null"/>
    <s v="null"/>
    <s v="null"/>
    <s v="null"/>
    <s v="null"/>
    <s v="null"/>
    <s v="null"/>
  </r>
  <r>
    <x v="7"/>
    <x v="5"/>
    <x v="6"/>
    <s v="Delaware, 2015"/>
    <s v="Delaware, 2015, Jul"/>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0"/>
    <s v="null"/>
    <s v="null"/>
    <s v="null"/>
    <s v="null"/>
    <s v="null"/>
    <s v="null"/>
    <s v="null"/>
    <s v="null"/>
    <s v="null"/>
    <s v="null"/>
  </r>
  <r>
    <x v="7"/>
    <x v="5"/>
    <x v="7"/>
    <s v="Delaware, 2015"/>
    <s v="Delaware, 2015, Aug"/>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0"/>
    <s v="null"/>
    <n v="2.7000000000000003E-2"/>
    <n v="2.6000000000000002E-2"/>
    <n v="0.109"/>
    <s v="null"/>
    <s v="null"/>
    <s v="null"/>
    <s v="null"/>
    <s v="null"/>
    <s v="null"/>
  </r>
  <r>
    <x v="7"/>
    <x v="5"/>
    <x v="8"/>
    <s v="Delaware, 2015"/>
    <s v="Delaware, 2015, Sep"/>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2.0000000000000002E-5"/>
    <s v="null"/>
    <n v="0.121"/>
    <n v="0.17500000000000002"/>
    <n v="0.25600000000000001"/>
    <s v="null"/>
    <s v="null"/>
    <s v="null"/>
    <s v="null"/>
    <s v="null"/>
    <s v="null"/>
  </r>
  <r>
    <x v="7"/>
    <x v="5"/>
    <x v="9"/>
    <s v="Delaware, 2015"/>
    <s v="Delaware, 2015, Oct"/>
    <n v="10"/>
    <n v="5"/>
    <n v="5"/>
    <n v="5"/>
    <n v="5"/>
    <n v="5"/>
    <n v="5"/>
    <n v="5"/>
    <n v="5"/>
    <n v="12"/>
    <n v="62"/>
    <n v="22"/>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6.7731557261387369E-4"/>
    <n v="6.6921833140123519E-5"/>
    <n v="1.4944839954350307E-4"/>
    <n v="3.2499999999999999E-4"/>
    <s v="null"/>
    <n v="0.28699999999999998"/>
    <n v="0.46200000000000002"/>
    <n v="0.49399999999999999"/>
    <s v="null"/>
    <s v="null"/>
    <s v="null"/>
    <s v="null"/>
    <s v="null"/>
    <s v="null"/>
  </r>
  <r>
    <x v="7"/>
    <x v="5"/>
    <x v="10"/>
    <s v="Delaware, 2015"/>
    <s v="Delaware, 2015, Nov"/>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8.0000000000000004E-4"/>
    <n v="0.92"/>
    <n v="0.41399999999999998"/>
    <n v="0.61499999999999999"/>
    <n v="0.61299999999999999"/>
    <s v="null"/>
    <s v="null"/>
    <s v="null"/>
    <s v="null"/>
    <s v="null"/>
    <s v="null"/>
  </r>
  <r>
    <x v="7"/>
    <x v="5"/>
    <x v="11"/>
    <s v="Delaware, 2015"/>
    <s v="Delaware, 2015, Dec"/>
    <n v="10"/>
    <n v="5"/>
    <n v="5"/>
    <n v="5"/>
    <n v="5"/>
    <n v="5"/>
    <n v="5"/>
    <n v="5"/>
    <n v="5"/>
    <n v="5"/>
    <n v="55"/>
    <n v="15"/>
    <n v="55812"/>
    <n v="113925"/>
    <n v="125599"/>
    <n v="120112"/>
    <n v="111429"/>
    <n v="131002"/>
    <n v="121367"/>
    <n v="85922"/>
    <n v="43569"/>
    <n v="17717"/>
    <n v="926454"/>
    <n v="147208"/>
    <n v="1.7917293771948684E-4"/>
    <n v="4.3888523151195965E-5"/>
    <n v="3.9809234149953425E-5"/>
    <n v="4.1627814040229118E-5"/>
    <n v="4.4871622288632222E-5"/>
    <n v="3.8167356223569104E-5"/>
    <n v="4.1197360073166513E-5"/>
    <n v="5.8192313959172273E-5"/>
    <n v="1.1476049484725378E-4"/>
    <n v="2.8221482192244734E-4"/>
    <n v="5.9366142301722483E-5"/>
    <n v="1.0189663605238845E-4"/>
    <n v="3.9999999999999996E-4"/>
    <s v="null"/>
    <n v="0.45200000000000001"/>
    <n v="0.63800000000000001"/>
    <n v="0.65200000000000002"/>
    <s v="null"/>
    <s v="null"/>
    <s v="null"/>
    <s v="null"/>
    <s v="null"/>
    <s v="null"/>
  </r>
  <r>
    <x v="7"/>
    <x v="6"/>
    <x v="0"/>
    <s v="Delaware, 2016"/>
    <s v="Delaware, 2016, Jan"/>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5.2499999999999997E-4"/>
    <s v="null"/>
    <n v="0.47000000000000003"/>
    <n v="0.64400000000000002"/>
    <n v="0.76500000000000001"/>
    <s v="null"/>
    <s v="null"/>
    <s v="null"/>
    <s v="null"/>
    <s v="null"/>
    <s v="null"/>
  </r>
  <r>
    <x v="7"/>
    <x v="6"/>
    <x v="1"/>
    <s v="Delaware, 2016"/>
    <s v="Delaware, 2016, Feb"/>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7.9999999999999993E-4"/>
    <s v="null"/>
    <n v="0.48700000000000004"/>
    <n v="0.66700000000000004"/>
    <n v="0.79500000000000004"/>
    <s v="null"/>
    <s v="null"/>
    <s v="null"/>
    <s v="null"/>
    <s v="null"/>
    <s v="null"/>
  </r>
  <r>
    <x v="7"/>
    <x v="6"/>
    <x v="2"/>
    <s v="Delaware, 2016"/>
    <s v="Delaware, 2016, Mar"/>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4.0400000000000002E-3"/>
    <s v="null"/>
    <n v="0.501"/>
    <n v="0.67"/>
    <n v="0.8570000000000001"/>
    <s v="null"/>
    <s v="null"/>
    <s v="null"/>
    <s v="null"/>
    <s v="null"/>
    <s v="null"/>
  </r>
  <r>
    <x v="7"/>
    <x v="6"/>
    <x v="3"/>
    <s v="Delaware, 2016"/>
    <s v="Delaware, 2016, Apr"/>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1.475E-3"/>
    <s v="null"/>
    <n v="0.503"/>
    <n v="0.68200000000000005"/>
    <n v="0.8570000000000001"/>
    <s v="null"/>
    <s v="null"/>
    <s v="null"/>
    <s v="null"/>
    <s v="null"/>
    <s v="null"/>
  </r>
  <r>
    <x v="7"/>
    <x v="6"/>
    <x v="4"/>
    <s v="Delaware, 2016"/>
    <s v="Delaware, 2016, May"/>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4.4999999999999999E-4"/>
    <s v="null"/>
    <n v="0.505"/>
    <n v="0.68200000000000005"/>
    <n v="0.873"/>
    <s v="null"/>
    <s v="null"/>
    <s v="null"/>
    <s v="null"/>
    <s v="null"/>
    <s v="null"/>
  </r>
  <r>
    <x v="7"/>
    <x v="6"/>
    <x v="5"/>
    <s v="Delaware, 2016"/>
    <s v="Delaware, 2016, Jun"/>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2.0000000000000001E-4"/>
    <s v="null"/>
    <s v="null"/>
    <s v="null"/>
    <s v="null"/>
    <s v="null"/>
    <s v="null"/>
    <s v="null"/>
    <s v="null"/>
    <s v="null"/>
    <s v="null"/>
  </r>
  <r>
    <x v="7"/>
    <x v="6"/>
    <x v="6"/>
    <s v="Delaware, 2016"/>
    <s v="Delaware, 2016, Jul"/>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1.4999999999999999E-4"/>
    <s v="null"/>
    <s v="null"/>
    <s v="null"/>
    <s v="null"/>
    <s v="null"/>
    <s v="null"/>
    <s v="null"/>
    <s v="null"/>
    <s v="null"/>
    <s v="null"/>
  </r>
  <r>
    <x v="7"/>
    <x v="6"/>
    <x v="7"/>
    <s v="Delaware, 2016"/>
    <s v="Delaware, 2016, Aug"/>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2.5000000000000001E-4"/>
    <s v="null"/>
    <n v="2.7000000000000003E-2"/>
    <n v="0.03"/>
    <n v="0.115"/>
    <s v="null"/>
    <s v="null"/>
    <s v="null"/>
    <s v="null"/>
    <s v="null"/>
    <s v="null"/>
  </r>
  <r>
    <x v="7"/>
    <x v="6"/>
    <x v="8"/>
    <s v="Delaware, 2016"/>
    <s v="Delaware, 2016, Sep"/>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1.7999999999999998E-4"/>
    <s v="null"/>
    <n v="0.128"/>
    <n v="0.2"/>
    <n v="0.21300000000000002"/>
    <s v="null"/>
    <s v="null"/>
    <s v="null"/>
    <s v="null"/>
    <s v="null"/>
    <s v="null"/>
  </r>
  <r>
    <x v="7"/>
    <x v="6"/>
    <x v="9"/>
    <s v="Delaware, 2016"/>
    <s v="Delaware, 2016, Oct"/>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4.4999999999999999E-4"/>
    <s v="null"/>
    <n v="0.315"/>
    <n v="0.47899999999999998"/>
    <n v="0.435"/>
    <s v="null"/>
    <s v="null"/>
    <s v="null"/>
    <s v="null"/>
    <s v="null"/>
    <s v="null"/>
  </r>
  <r>
    <x v="7"/>
    <x v="6"/>
    <x v="10"/>
    <s v="Delaware, 2016"/>
    <s v="Delaware, 2016, Nov"/>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3.6000000000000002E-4"/>
    <n v="0.91400000000000003"/>
    <n v="0.40899999999999997"/>
    <n v="0.59700000000000009"/>
    <n v="0.57100000000000006"/>
    <s v="null"/>
    <s v="null"/>
    <s v="null"/>
    <s v="null"/>
    <s v="null"/>
    <s v="null"/>
  </r>
  <r>
    <x v="7"/>
    <x v="6"/>
    <x v="11"/>
    <s v="Delaware, 2016"/>
    <s v="Delaware, 2016, Dec"/>
    <n v="10"/>
    <n v="5"/>
    <n v="5"/>
    <n v="5"/>
    <n v="5"/>
    <n v="5"/>
    <n v="5"/>
    <n v="5"/>
    <n v="5"/>
    <n v="5"/>
    <n v="55"/>
    <n v="15"/>
    <n v="55611"/>
    <n v="113974"/>
    <n v="124195"/>
    <n v="122685"/>
    <n v="110467"/>
    <n v="129801"/>
    <n v="124129"/>
    <n v="90854"/>
    <n v="44977"/>
    <n v="18002"/>
    <n v="934695"/>
    <n v="153833"/>
    <n v="1.7982053910197622E-4"/>
    <n v="4.3869654482601296E-5"/>
    <n v="4.0259269696847702E-5"/>
    <n v="4.0754778497778866E-5"/>
    <n v="4.5262386051943114E-5"/>
    <n v="3.8520504464526471E-5"/>
    <n v="4.0280675748616359E-5"/>
    <n v="5.5033350210227395E-5"/>
    <n v="1.1116793027547413E-4"/>
    <n v="2.7774691700922121E-4"/>
    <n v="5.8842724097165383E-5"/>
    <n v="9.7508336962810318E-5"/>
    <n v="3.2500000000000004E-4"/>
    <s v="null"/>
    <n v="0.45600000000000002"/>
    <n v="0.64400000000000002"/>
    <n v="0.64"/>
    <s v="null"/>
    <s v="null"/>
    <s v="null"/>
    <s v="null"/>
    <s v="null"/>
    <s v="null"/>
  </r>
  <r>
    <x v="7"/>
    <x v="7"/>
    <x v="0"/>
    <s v="Delaware, 2017"/>
    <s v="Delaware, 2017, Jan"/>
    <n v="10"/>
    <n v="5"/>
    <n v="5"/>
    <n v="5"/>
    <n v="5"/>
    <n v="5"/>
    <n v="5"/>
    <n v="5"/>
    <n v="10"/>
    <n v="5"/>
    <n v="60"/>
    <n v="20"/>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2.144036362856714E-4"/>
    <n v="2.7294066269992906E-4"/>
    <n v="6.3577371541920796E-5"/>
    <n v="1.2456014698097344E-4"/>
    <n v="1.0250000000000001E-3"/>
    <s v="null"/>
    <n v="0.48399999999999999"/>
    <n v="0.69299999999999995"/>
    <n v="0.67400000000000004"/>
    <s v="null"/>
    <s v="null"/>
    <s v="null"/>
    <s v="null"/>
    <s v="null"/>
    <s v="null"/>
  </r>
  <r>
    <x v="7"/>
    <x v="7"/>
    <x v="1"/>
    <s v="Delaware, 2017"/>
    <s v="Delaware, 2017, Feb"/>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2.7499999999999998E-3"/>
    <s v="null"/>
    <n v="0.499"/>
    <n v="0.72400000000000009"/>
    <n v="0.72099999999999997"/>
    <s v="null"/>
    <s v="null"/>
    <s v="null"/>
    <s v="null"/>
    <s v="null"/>
    <s v="null"/>
  </r>
  <r>
    <x v="7"/>
    <x v="7"/>
    <x v="2"/>
    <s v="Delaware, 2017"/>
    <s v="Delaware, 2017, Mar"/>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1.6399999999999997E-3"/>
    <s v="null"/>
    <n v="0.50800000000000001"/>
    <n v="0.72499999999999998"/>
    <n v="0.74099999999999999"/>
    <s v="null"/>
    <s v="null"/>
    <s v="null"/>
    <s v="null"/>
    <s v="null"/>
    <s v="null"/>
  </r>
  <r>
    <x v="7"/>
    <x v="7"/>
    <x v="3"/>
    <s v="Delaware, 2017"/>
    <s v="Delaware, 2017, Apr"/>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8.2499999999999989E-4"/>
    <s v="null"/>
    <n v="0.51"/>
    <n v="0.73099999999999998"/>
    <n v="0.76300000000000001"/>
    <s v="null"/>
    <s v="null"/>
    <s v="null"/>
    <s v="null"/>
    <s v="null"/>
    <s v="null"/>
  </r>
  <r>
    <x v="7"/>
    <x v="7"/>
    <x v="4"/>
    <s v="Delaware, 2017"/>
    <s v="Delaware, 2017, May"/>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2.0000000000000001E-4"/>
    <s v="null"/>
    <n v="0.51200000000000001"/>
    <n v="0.73599999999999999"/>
    <n v="0.76300000000000001"/>
    <s v="null"/>
    <s v="null"/>
    <s v="null"/>
    <s v="null"/>
    <s v="null"/>
    <s v="null"/>
  </r>
  <r>
    <x v="7"/>
    <x v="7"/>
    <x v="5"/>
    <s v="Delaware, 2017"/>
    <s v="Delaware, 2017, Jun"/>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2.2000000000000001E-4"/>
    <s v="null"/>
    <s v="null"/>
    <s v="null"/>
    <s v="null"/>
    <s v="null"/>
    <s v="null"/>
    <s v="null"/>
    <s v="null"/>
    <s v="null"/>
    <s v="null"/>
  </r>
  <r>
    <x v="7"/>
    <x v="7"/>
    <x v="6"/>
    <s v="Delaware, 2017"/>
    <s v="Delaware, 2017, Jul"/>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1E-4"/>
    <s v="null"/>
    <s v="null"/>
    <s v="null"/>
    <s v="null"/>
    <s v="null"/>
    <s v="null"/>
    <s v="null"/>
    <s v="null"/>
    <s v="null"/>
    <s v="null"/>
  </r>
  <r>
    <x v="7"/>
    <x v="7"/>
    <x v="7"/>
    <s v="Delaware, 2017"/>
    <s v="Delaware, 2017, Aug"/>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1E-4"/>
    <s v="null"/>
    <n v="0.03"/>
    <n v="2.5000000000000001E-2"/>
    <n v="0.1"/>
    <s v="null"/>
    <s v="null"/>
    <s v="null"/>
    <s v="null"/>
    <s v="null"/>
    <s v="null"/>
  </r>
  <r>
    <x v="7"/>
    <x v="7"/>
    <x v="8"/>
    <s v="Delaware, 2017"/>
    <s v="Delaware, 2017, Sep"/>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1.25E-4"/>
    <s v="null"/>
    <n v="0.113"/>
    <n v="0.17699999999999999"/>
    <n v="0.22"/>
    <s v="null"/>
    <s v="null"/>
    <s v="null"/>
    <s v="null"/>
    <s v="null"/>
    <s v="null"/>
  </r>
  <r>
    <x v="7"/>
    <x v="7"/>
    <x v="9"/>
    <s v="Delaware, 2017"/>
    <s v="Delaware, 2017, Oct"/>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1.9999999999999998E-4"/>
    <s v="null"/>
    <n v="0.3"/>
    <n v="0.45400000000000001"/>
    <n v="0.49399999999999999"/>
    <s v="null"/>
    <s v="null"/>
    <s v="null"/>
    <s v="null"/>
    <s v="null"/>
    <s v="null"/>
  </r>
  <r>
    <x v="7"/>
    <x v="7"/>
    <x v="10"/>
    <s v="Delaware, 2017"/>
    <s v="Delaware, 2017, Nov"/>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5.5999999999999995E-4"/>
    <n v="0.91500000000000004"/>
    <n v="0.38100000000000001"/>
    <n v="0.56399999999999995"/>
    <n v="0.57799999999999996"/>
    <s v="null"/>
    <s v="null"/>
    <s v="null"/>
    <s v="null"/>
    <s v="null"/>
    <s v="null"/>
  </r>
  <r>
    <x v="7"/>
    <x v="7"/>
    <x v="11"/>
    <s v="Delaware, 2017"/>
    <s v="Delaware, 2017, Dec"/>
    <n v="10"/>
    <n v="5"/>
    <n v="5"/>
    <n v="5"/>
    <n v="5"/>
    <n v="5"/>
    <n v="5"/>
    <n v="5"/>
    <n v="5"/>
    <n v="5"/>
    <n v="55"/>
    <n v="15"/>
    <n v="55282"/>
    <n v="114024"/>
    <n v="122886"/>
    <n v="125241"/>
    <n v="110313"/>
    <n v="128392"/>
    <n v="127029"/>
    <n v="95605"/>
    <n v="46641"/>
    <n v="18319"/>
    <n v="943732"/>
    <n v="160565"/>
    <n v="1.8089070583553418E-4"/>
    <n v="4.3850417455974183E-5"/>
    <n v="4.0688117442182187E-5"/>
    <n v="3.9923028401242408E-5"/>
    <n v="4.5325573595133844E-5"/>
    <n v="3.8943236338712696E-5"/>
    <n v="3.9361090774547545E-5"/>
    <n v="5.229851995188536E-5"/>
    <n v="1.072018181428357E-4"/>
    <n v="2.7294066269992906E-4"/>
    <n v="5.8279257246760733E-5"/>
    <n v="9.3420110235730073E-5"/>
    <n v="7.2500000000000006E-4"/>
    <s v="null"/>
    <n v="0.41299999999999998"/>
    <n v="0.60099999999999998"/>
    <n v="0.626"/>
    <s v="null"/>
    <s v="null"/>
    <s v="null"/>
    <s v="null"/>
    <s v="null"/>
    <s v="null"/>
  </r>
  <r>
    <x v="8"/>
    <x v="0"/>
    <x v="0"/>
    <s v="District of Columbia, 2010"/>
    <s v="District of Columbia, 2010, Jan"/>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0.41399999999999998"/>
    <n v="0.57700000000000007"/>
    <s v="N/A"/>
    <s v="null"/>
    <s v="null"/>
    <s v="null"/>
    <s v="null"/>
    <s v="null"/>
    <s v="null"/>
  </r>
  <r>
    <x v="8"/>
    <x v="0"/>
    <x v="1"/>
    <s v="District of Columbia, 2010"/>
    <s v="District of Columbia, 2010, Feb"/>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0.42499999999999999"/>
    <n v="0.59700000000000009"/>
    <s v="N/A"/>
    <s v="null"/>
    <s v="null"/>
    <s v="null"/>
    <s v="null"/>
    <s v="null"/>
    <s v="null"/>
  </r>
  <r>
    <x v="8"/>
    <x v="0"/>
    <x v="2"/>
    <s v="District of Columbia, 2010"/>
    <s v="District of Columbia, 2010, Mar"/>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0.43100000000000005"/>
    <n v="0.60799999999999998"/>
    <s v="N/A"/>
    <s v="null"/>
    <s v="null"/>
    <s v="null"/>
    <s v="null"/>
    <s v="null"/>
    <s v="null"/>
  </r>
  <r>
    <x v="8"/>
    <x v="0"/>
    <x v="3"/>
    <s v="District of Columbia, 2010"/>
    <s v="District of Columbia, 2010, Apr"/>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0.433"/>
    <n v="0.61099999999999999"/>
    <s v="N/A"/>
    <s v="null"/>
    <s v="null"/>
    <s v="null"/>
    <s v="null"/>
    <s v="null"/>
    <s v="null"/>
  </r>
  <r>
    <x v="8"/>
    <x v="0"/>
    <x v="4"/>
    <s v="District of Columbia, 2010"/>
    <s v="District of Columbia, 2010, May"/>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0.436"/>
    <n v="0.61099999999999999"/>
    <s v="N/A"/>
    <s v="null"/>
    <s v="null"/>
    <s v="null"/>
    <s v="null"/>
    <s v="null"/>
    <s v="null"/>
  </r>
  <r>
    <x v="8"/>
    <x v="0"/>
    <x v="5"/>
    <s v="District of Columbia, 2010"/>
    <s v="District of Columbia, 2010, Jun"/>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s v="null"/>
    <s v="null"/>
    <s v="null"/>
    <s v="null"/>
    <s v="null"/>
    <s v="null"/>
    <s v="null"/>
    <s v="null"/>
    <s v="null"/>
  </r>
  <r>
    <x v="8"/>
    <x v="0"/>
    <x v="6"/>
    <s v="District of Columbia, 2010"/>
    <s v="District of Columbia, 2010, Jul"/>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s v="null"/>
    <s v="null"/>
    <s v="null"/>
    <s v="null"/>
    <s v="null"/>
    <s v="null"/>
    <s v="null"/>
    <s v="null"/>
    <s v="null"/>
  </r>
  <r>
    <x v="8"/>
    <x v="0"/>
    <x v="7"/>
    <s v="District of Columbia, 2010"/>
    <s v="District of Columbia, 2010, Aug"/>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1.3999999999999999E-2"/>
    <n v="0"/>
    <n v="1.6E-2"/>
    <s v="null"/>
    <s v="null"/>
    <s v="null"/>
    <s v="null"/>
    <s v="null"/>
    <s v="null"/>
  </r>
  <r>
    <x v="8"/>
    <x v="0"/>
    <x v="8"/>
    <s v="District of Columbia, 2010"/>
    <s v="District of Columbia, 2010, Sep"/>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s v="null"/>
    <s v="null"/>
    <n v="7.6999999999999999E-2"/>
    <n v="0.11"/>
    <n v="0.18100000000000002"/>
    <s v="null"/>
    <s v="null"/>
    <s v="null"/>
    <s v="null"/>
    <s v="null"/>
    <s v="null"/>
  </r>
  <r>
    <x v="8"/>
    <x v="0"/>
    <x v="9"/>
    <s v="District of Columbia, 2010"/>
    <s v="District of Columbia, 2010, Oct"/>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n v="8.2249999999999997E-3"/>
    <s v="null"/>
    <n v="0.254"/>
    <n v="0.34399999999999997"/>
    <n v="0.35100000000000003"/>
    <s v="null"/>
    <s v="null"/>
    <s v="null"/>
    <s v="null"/>
    <s v="null"/>
    <s v="null"/>
  </r>
  <r>
    <x v="8"/>
    <x v="0"/>
    <x v="10"/>
    <s v="District of Columbia, 2010"/>
    <s v="District of Columbia, 2010, Nov"/>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n v="6.8999999999999999E-3"/>
    <s v="null"/>
    <n v="0.35100000000000003"/>
    <n v="0.48899999999999999"/>
    <n v="0.54700000000000004"/>
    <s v="null"/>
    <s v="null"/>
    <s v="null"/>
    <s v="null"/>
    <s v="null"/>
    <s v="null"/>
  </r>
  <r>
    <x v="8"/>
    <x v="0"/>
    <x v="11"/>
    <s v="District of Columbia, 2010"/>
    <s v="District of Columbia, 2010, Dec"/>
    <n v="10"/>
    <n v="5"/>
    <n v="5"/>
    <n v="5"/>
    <n v="5"/>
    <n v="5"/>
    <n v="5"/>
    <n v="5"/>
    <n v="5"/>
    <n v="5"/>
    <n v="55"/>
    <n v="15"/>
    <n v="32422"/>
    <n v="52768"/>
    <n v="99753"/>
    <n v="113833"/>
    <n v="81602"/>
    <n v="74988"/>
    <n v="61926"/>
    <n v="35237"/>
    <n v="22257"/>
    <n v="9614"/>
    <n v="584400"/>
    <n v="67108"/>
    <n v="3.0843254580223303E-4"/>
    <n v="9.4754396604002428E-5"/>
    <n v="5.0123805800326808E-5"/>
    <n v="4.3923993920919241E-5"/>
    <n v="6.1273008014509447E-5"/>
    <n v="6.6677335040273112E-5"/>
    <n v="8.0741530213480602E-5"/>
    <n v="1.4189630218236512E-4"/>
    <n v="2.2464842521453923E-4"/>
    <n v="5.2007489078427299E-4"/>
    <n v="9.4113620807665988E-5"/>
    <n v="2.2352029564284438E-4"/>
    <n v="1.142E-2"/>
    <s v="null"/>
    <n v="0.39"/>
    <n v="0.54400000000000004"/>
    <n v="0.6409999999999999"/>
    <s v="null"/>
    <s v="null"/>
    <s v="null"/>
    <s v="null"/>
    <s v="null"/>
    <s v="null"/>
  </r>
  <r>
    <x v="8"/>
    <x v="1"/>
    <x v="0"/>
    <s v="District of Columbia, 2011"/>
    <s v="District of Columbia, 2011, Jan"/>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1.2500000000000001E-2"/>
    <s v="null"/>
    <n v="0.42399999999999999"/>
    <n v="0.57799999999999996"/>
    <n v="0.65800000000000003"/>
    <s v="null"/>
    <s v="null"/>
    <s v="null"/>
    <s v="null"/>
    <s v="null"/>
    <s v="null"/>
  </r>
  <r>
    <x v="8"/>
    <x v="1"/>
    <x v="1"/>
    <s v="District of Columbia, 2011"/>
    <s v="District of Columbia, 2011, Feb"/>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8.1750000000000017E-3"/>
    <s v="null"/>
    <n v="0.44400000000000001"/>
    <n v="0.59899999999999998"/>
    <n v="0.87"/>
    <s v="null"/>
    <s v="null"/>
    <s v="null"/>
    <s v="null"/>
    <s v="null"/>
    <s v="null"/>
  </r>
  <r>
    <x v="8"/>
    <x v="1"/>
    <x v="2"/>
    <s v="District of Columbia, 2011"/>
    <s v="District of Columbia, 2011, Mar"/>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6.5799999999999999E-3"/>
    <s v="null"/>
    <n v="0.45200000000000001"/>
    <n v="0.60299999999999998"/>
    <n v="0.872"/>
    <s v="null"/>
    <s v="null"/>
    <s v="null"/>
    <s v="null"/>
    <s v="null"/>
    <s v="null"/>
  </r>
  <r>
    <x v="8"/>
    <x v="1"/>
    <x v="3"/>
    <s v="District of Columbia, 2011"/>
    <s v="District of Columbia, 2011, Apr"/>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1.25E-4"/>
    <s v="null"/>
    <n v="0.46200000000000002"/>
    <n v="0.61099999999999999"/>
    <n v="0.872"/>
    <s v="null"/>
    <s v="null"/>
    <s v="null"/>
    <s v="null"/>
    <s v="null"/>
    <s v="null"/>
  </r>
  <r>
    <x v="8"/>
    <x v="1"/>
    <x v="4"/>
    <s v="District of Columbia, 2011"/>
    <s v="District of Columbia, 2011, May"/>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1.9250000000000001E-3"/>
    <s v="null"/>
    <n v="0.46399999999999997"/>
    <n v="0.624"/>
    <n v="0.872"/>
    <s v="null"/>
    <s v="null"/>
    <s v="null"/>
    <s v="null"/>
    <s v="null"/>
    <s v="null"/>
  </r>
  <r>
    <x v="8"/>
    <x v="1"/>
    <x v="5"/>
    <s v="District of Columbia, 2011"/>
    <s v="District of Columbia, 2011, Jun"/>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4.0599999999999994E-3"/>
    <s v="null"/>
    <s v="null"/>
    <s v="null"/>
    <s v="null"/>
    <s v="null"/>
    <s v="null"/>
    <s v="null"/>
    <s v="null"/>
    <s v="null"/>
    <s v="null"/>
  </r>
  <r>
    <x v="8"/>
    <x v="1"/>
    <x v="6"/>
    <s v="District of Columbia, 2011"/>
    <s v="District of Columbia, 2011, Jul"/>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3.5750000000000001E-3"/>
    <s v="null"/>
    <s v="null"/>
    <s v="null"/>
    <s v="null"/>
    <s v="null"/>
    <s v="null"/>
    <s v="null"/>
    <s v="null"/>
    <s v="null"/>
    <s v="null"/>
  </r>
  <r>
    <x v="8"/>
    <x v="1"/>
    <x v="7"/>
    <s v="District of Columbia, 2011"/>
    <s v="District of Columbia, 2011, Aug"/>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3.5400000000000002E-3"/>
    <s v="null"/>
    <n v="2.6000000000000002E-2"/>
    <n v="0"/>
    <n v="0"/>
    <s v="null"/>
    <s v="null"/>
    <s v="null"/>
    <s v="null"/>
    <s v="null"/>
    <s v="null"/>
  </r>
  <r>
    <x v="8"/>
    <x v="1"/>
    <x v="8"/>
    <s v="District of Columbia, 2011"/>
    <s v="District of Columbia, 2011, Sep"/>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6.8750000000000009E-3"/>
    <s v="null"/>
    <n v="0.10800000000000001"/>
    <n v="0.13300000000000001"/>
    <n v="0.27600000000000002"/>
    <s v="null"/>
    <s v="null"/>
    <s v="null"/>
    <s v="null"/>
    <s v="null"/>
    <s v="null"/>
  </r>
  <r>
    <x v="8"/>
    <x v="1"/>
    <x v="9"/>
    <s v="District of Columbia, 2011"/>
    <s v="District of Columbia, 2011, Oct"/>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9.9499999999999988E-3"/>
    <s v="null"/>
    <n v="0.26700000000000002"/>
    <n v="0.38700000000000001"/>
    <n v="0.43700000000000006"/>
    <s v="null"/>
    <s v="null"/>
    <s v="null"/>
    <s v="null"/>
    <s v="null"/>
    <s v="null"/>
  </r>
  <r>
    <x v="8"/>
    <x v="1"/>
    <x v="10"/>
    <s v="District of Columbia, 2011"/>
    <s v="District of Columbia, 2011, Nov"/>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1.01E-2"/>
    <s v="null"/>
    <n v="0.35200000000000004"/>
    <n v="0.50600000000000001"/>
    <n v="0.59599999999999997"/>
    <s v="null"/>
    <s v="null"/>
    <s v="null"/>
    <s v="null"/>
    <s v="null"/>
    <s v="null"/>
  </r>
  <r>
    <x v="8"/>
    <x v="1"/>
    <x v="11"/>
    <s v="District of Columbia, 2011"/>
    <s v="District of Columbia, 2011, Dec"/>
    <n v="10"/>
    <n v="5"/>
    <n v="5"/>
    <n v="5"/>
    <n v="5"/>
    <n v="5"/>
    <n v="5"/>
    <n v="5"/>
    <n v="5"/>
    <n v="5"/>
    <n v="55"/>
    <n v="15"/>
    <n v="33348"/>
    <n v="52155"/>
    <n v="100876"/>
    <n v="119373"/>
    <n v="81505"/>
    <n v="75353"/>
    <n v="63456"/>
    <n v="36086"/>
    <n v="21626"/>
    <n v="10177"/>
    <n v="593955"/>
    <n v="67889"/>
    <n v="2.9986805805445605E-4"/>
    <n v="9.586808551433228E-5"/>
    <n v="4.9565803560807328E-5"/>
    <n v="4.1885518500833519E-5"/>
    <n v="6.1345929697564569E-5"/>
    <n v="6.6354358817830749E-5"/>
    <n v="7.879475542107917E-5"/>
    <n v="1.3855788948622736E-4"/>
    <n v="2.3120318135577545E-4"/>
    <n v="4.9130392060528646E-4"/>
    <n v="9.2599607714389132E-5"/>
    <n v="2.2094890188395762E-4"/>
    <n v="9.2750000000000003E-3"/>
    <s v="null"/>
    <n v="0.39"/>
    <n v="0.54100000000000004"/>
    <n v="0.628"/>
    <s v="null"/>
    <s v="null"/>
    <s v="null"/>
    <s v="null"/>
    <s v="null"/>
    <s v="null"/>
  </r>
  <r>
    <x v="8"/>
    <x v="2"/>
    <x v="0"/>
    <s v="District of Columbia, 2012"/>
    <s v="District of Columbia, 2012, Jan"/>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8.199999999999999E-3"/>
    <s v="null"/>
    <n v="0.436"/>
    <n v="0.58499999999999996"/>
    <n v="0.66400000000000003"/>
    <s v="null"/>
    <s v="null"/>
    <s v="null"/>
    <s v="null"/>
    <s v="null"/>
    <s v="null"/>
  </r>
  <r>
    <x v="8"/>
    <x v="2"/>
    <x v="1"/>
    <s v="District of Columbia, 2012"/>
    <s v="District of Columbia, 2012, Feb"/>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8.7000000000000011E-3"/>
    <s v="null"/>
    <n v="0.44900000000000001"/>
    <n v="0.59799999999999998"/>
    <n v="0.67500000000000004"/>
    <s v="null"/>
    <s v="null"/>
    <s v="null"/>
    <s v="null"/>
    <s v="null"/>
    <s v="null"/>
  </r>
  <r>
    <x v="8"/>
    <x v="2"/>
    <x v="2"/>
    <s v="District of Columbia, 2012"/>
    <s v="District of Columbia, 2012, Mar"/>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6.8999999999999999E-3"/>
    <s v="null"/>
    <n v="0.46100000000000002"/>
    <n v="0.60599999999999998"/>
    <n v="0.74099999999999999"/>
    <s v="null"/>
    <s v="null"/>
    <s v="null"/>
    <s v="null"/>
    <s v="null"/>
    <s v="null"/>
  </r>
  <r>
    <x v="8"/>
    <x v="2"/>
    <x v="3"/>
    <s v="District of Columbia, 2012"/>
    <s v="District of Columbia, 2012, Apr"/>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5.9249999999999997E-3"/>
    <s v="null"/>
    <n v="0.46500000000000002"/>
    <n v="0.61599999999999999"/>
    <n v="0.74099999999999999"/>
    <s v="null"/>
    <s v="null"/>
    <s v="null"/>
    <s v="null"/>
    <s v="null"/>
    <s v="null"/>
  </r>
  <r>
    <x v="8"/>
    <x v="2"/>
    <x v="4"/>
    <s v="District of Columbia, 2012"/>
    <s v="District of Columbia, 2012, May"/>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4.8399999999999997E-3"/>
    <s v="null"/>
    <n v="0.46600000000000003"/>
    <n v="0.61599999999999999"/>
    <n v="0.74099999999999999"/>
    <s v="null"/>
    <s v="null"/>
    <s v="null"/>
    <s v="null"/>
    <s v="null"/>
    <s v="null"/>
  </r>
  <r>
    <x v="8"/>
    <x v="2"/>
    <x v="5"/>
    <s v="District of Columbia, 2012"/>
    <s v="District of Columbia, 2012, Jun"/>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7.025E-3"/>
    <s v="null"/>
    <s v="null"/>
    <s v="null"/>
    <s v="null"/>
    <s v="null"/>
    <s v="null"/>
    <s v="null"/>
    <s v="null"/>
    <s v="null"/>
    <s v="null"/>
  </r>
  <r>
    <x v="8"/>
    <x v="2"/>
    <x v="6"/>
    <s v="District of Columbia, 2012"/>
    <s v="District of Columbia, 2012, Jul"/>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5.4000000000000003E-3"/>
    <s v="null"/>
    <s v="null"/>
    <s v="null"/>
    <s v="null"/>
    <s v="null"/>
    <s v="null"/>
    <s v="null"/>
    <s v="null"/>
    <s v="null"/>
    <s v="null"/>
  </r>
  <r>
    <x v="8"/>
    <x v="2"/>
    <x v="7"/>
    <s v="District of Columbia, 2012"/>
    <s v="District of Columbia, 2012, Aug"/>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5.9199999999999999E-3"/>
    <s v="null"/>
    <n v="2.4E-2"/>
    <n v="0"/>
    <n v="0"/>
    <s v="null"/>
    <s v="null"/>
    <s v="null"/>
    <s v="null"/>
    <s v="null"/>
    <s v="null"/>
  </r>
  <r>
    <x v="8"/>
    <x v="2"/>
    <x v="8"/>
    <s v="District of Columbia, 2012"/>
    <s v="District of Columbia, 2012, Sep"/>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6.4250000000000002E-3"/>
    <s v="null"/>
    <n v="9.0999999999999998E-2"/>
    <n v="0.09"/>
    <n v="0.26500000000000001"/>
    <s v="null"/>
    <s v="null"/>
    <s v="null"/>
    <s v="null"/>
    <s v="null"/>
    <s v="null"/>
  </r>
  <r>
    <x v="8"/>
    <x v="2"/>
    <x v="9"/>
    <s v="District of Columbia, 2012"/>
    <s v="District of Columbia, 2012, Oct"/>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6.7599999999999995E-3"/>
    <s v="null"/>
    <n v="0.23899999999999999"/>
    <n v="0.34399999999999997"/>
    <n v="0.495"/>
    <s v="null"/>
    <s v="null"/>
    <s v="null"/>
    <s v="null"/>
    <s v="null"/>
    <s v="null"/>
  </r>
  <r>
    <x v="8"/>
    <x v="2"/>
    <x v="10"/>
    <s v="District of Columbia, 2012"/>
    <s v="District of Columbia, 2012, Nov"/>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9.3749999999999997E-3"/>
    <s v="null"/>
    <n v="0.34399999999999997"/>
    <n v="0.501"/>
    <n v="0.627"/>
    <s v="null"/>
    <s v="null"/>
    <s v="null"/>
    <s v="null"/>
    <s v="null"/>
    <s v="null"/>
  </r>
  <r>
    <x v="8"/>
    <x v="2"/>
    <x v="11"/>
    <s v="District of Columbia, 2012"/>
    <s v="District of Columbia, 2012, Dec"/>
    <n v="10"/>
    <n v="5"/>
    <n v="5"/>
    <n v="5"/>
    <n v="5"/>
    <n v="5"/>
    <n v="5"/>
    <n v="5"/>
    <n v="5"/>
    <n v="5"/>
    <n v="55"/>
    <n v="15"/>
    <n v="34718"/>
    <n v="52256"/>
    <n v="101353"/>
    <n v="125674"/>
    <n v="82259"/>
    <n v="75612"/>
    <n v="64842"/>
    <n v="37180"/>
    <n v="21805"/>
    <n v="10060"/>
    <n v="605759"/>
    <n v="69045"/>
    <n v="2.8803502505904719E-4"/>
    <n v="9.5682792406613589E-5"/>
    <n v="4.9332530857498051E-5"/>
    <n v="3.9785476709581931E-5"/>
    <n v="6.078362246076417E-5"/>
    <n v="6.6127069777284034E-5"/>
    <n v="7.711051478979674E-5"/>
    <n v="1.3448090371167293E-4"/>
    <n v="2.2930520522815867E-4"/>
    <n v="4.9701789264413514E-4"/>
    <n v="9.0795184223428789E-5"/>
    <n v="2.1724961981316532E-4"/>
    <n v="1.2249999999999999E-2"/>
    <s v="null"/>
    <n v="0.38300000000000001"/>
    <n v="0.56899999999999995"/>
    <n v="0.72"/>
    <s v="null"/>
    <s v="null"/>
    <s v="null"/>
    <s v="null"/>
    <s v="null"/>
    <s v="null"/>
  </r>
  <r>
    <x v="8"/>
    <x v="3"/>
    <x v="0"/>
    <s v="District of Columbia, 2013"/>
    <s v="District of Columbia, 2013, Jan"/>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1.1639999999999999E-2"/>
    <s v="null"/>
    <n v="0.41600000000000004"/>
    <n v="0.61"/>
    <n v="0.75400000000000011"/>
    <s v="null"/>
    <s v="null"/>
    <s v="null"/>
    <s v="null"/>
    <s v="null"/>
    <s v="null"/>
  </r>
  <r>
    <x v="8"/>
    <x v="3"/>
    <x v="1"/>
    <s v="District of Columbia, 2013"/>
    <s v="District of Columbia, 2013, Feb"/>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9.2499999999999995E-3"/>
    <s v="null"/>
    <n v="0.44400000000000001"/>
    <n v="0.623"/>
    <n v="0.77599999999999991"/>
    <s v="null"/>
    <s v="null"/>
    <s v="null"/>
    <s v="null"/>
    <s v="null"/>
    <s v="null"/>
  </r>
  <r>
    <x v="8"/>
    <x v="3"/>
    <x v="2"/>
    <s v="District of Columbia, 2013"/>
    <s v="District of Columbia, 2013, Mar"/>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7.7749999999999998E-3"/>
    <s v="null"/>
    <n v="0.46100000000000002"/>
    <n v="0.629"/>
    <n v="0.85400000000000009"/>
    <s v="null"/>
    <s v="null"/>
    <s v="null"/>
    <s v="null"/>
    <s v="null"/>
    <s v="null"/>
  </r>
  <r>
    <x v="8"/>
    <x v="3"/>
    <x v="3"/>
    <s v="District of Columbia, 2013"/>
    <s v="District of Columbia, 2013, Apr"/>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7.9249999999999998E-3"/>
    <s v="null"/>
    <n v="0.46600000000000003"/>
    <n v="0.63600000000000001"/>
    <n v="0.85400000000000009"/>
    <s v="null"/>
    <s v="null"/>
    <s v="null"/>
    <s v="null"/>
    <s v="null"/>
    <s v="null"/>
  </r>
  <r>
    <x v="8"/>
    <x v="3"/>
    <x v="4"/>
    <s v="District of Columbia, 2013"/>
    <s v="District of Columbia, 2013, May"/>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6.7400000000000003E-3"/>
    <s v="null"/>
    <n v="0.47399999999999998"/>
    <n v="0.63600000000000001"/>
    <n v="0.8590000000000001"/>
    <s v="null"/>
    <s v="null"/>
    <s v="null"/>
    <s v="null"/>
    <s v="null"/>
    <s v="null"/>
  </r>
  <r>
    <x v="8"/>
    <x v="3"/>
    <x v="5"/>
    <s v="District of Columbia, 2013"/>
    <s v="District of Columbia, 2013, Jun"/>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5.875E-3"/>
    <s v="null"/>
    <s v="null"/>
    <s v="null"/>
    <s v="null"/>
    <s v="null"/>
    <s v="null"/>
    <s v="null"/>
    <s v="null"/>
    <s v="null"/>
    <s v="null"/>
  </r>
  <r>
    <x v="8"/>
    <x v="3"/>
    <x v="6"/>
    <s v="District of Columbia, 2013"/>
    <s v="District of Columbia, 2013, Jul"/>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5.7400000000000003E-3"/>
    <s v="null"/>
    <s v="null"/>
    <s v="null"/>
    <s v="null"/>
    <s v="null"/>
    <s v="null"/>
    <s v="null"/>
    <s v="null"/>
    <s v="null"/>
    <s v="null"/>
  </r>
  <r>
    <x v="8"/>
    <x v="3"/>
    <x v="7"/>
    <s v="District of Columbia, 2013"/>
    <s v="District of Columbia, 2013, Aug"/>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6.4749999999999999E-3"/>
    <s v="null"/>
    <n v="2.4E-2"/>
    <n v="0"/>
    <n v="8.3000000000000004E-2"/>
    <s v="null"/>
    <s v="null"/>
    <s v="null"/>
    <s v="null"/>
    <s v="null"/>
    <s v="null"/>
  </r>
  <r>
    <x v="8"/>
    <x v="3"/>
    <x v="8"/>
    <s v="District of Columbia, 2013"/>
    <s v="District of Columbia, 2013, Sep"/>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9.8750000000000001E-3"/>
    <s v="null"/>
    <n v="8.900000000000001E-2"/>
    <n v="0.13100000000000001"/>
    <n v="0.19899999999999998"/>
    <s v="null"/>
    <s v="null"/>
    <s v="null"/>
    <s v="null"/>
    <s v="null"/>
    <s v="null"/>
  </r>
  <r>
    <x v="8"/>
    <x v="3"/>
    <x v="9"/>
    <s v="District of Columbia, 2013"/>
    <s v="District of Columbia, 2013, Oct"/>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1.242E-2"/>
    <s v="null"/>
    <n v="0.26100000000000001"/>
    <n v="0.39299999999999996"/>
    <n v="0.44"/>
    <s v="null"/>
    <s v="null"/>
    <s v="null"/>
    <s v="null"/>
    <s v="null"/>
    <s v="null"/>
  </r>
  <r>
    <x v="8"/>
    <x v="3"/>
    <x v="10"/>
    <s v="District of Columbia, 2013"/>
    <s v="District of Columbia, 2013, Nov"/>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1.355E-2"/>
    <n v="0.95500000000000007"/>
    <n v="0.371"/>
    <n v="0.49200000000000005"/>
    <n v="0.59899999999999998"/>
    <s v="null"/>
    <s v="null"/>
    <s v="null"/>
    <s v="null"/>
    <s v="null"/>
    <s v="null"/>
  </r>
  <r>
    <x v="8"/>
    <x v="3"/>
    <x v="11"/>
    <s v="District of Columbia, 2013"/>
    <s v="District of Columbia, 2013, Dec"/>
    <n v="10"/>
    <n v="5"/>
    <n v="5"/>
    <n v="5"/>
    <n v="5"/>
    <n v="5"/>
    <n v="5"/>
    <n v="5"/>
    <n v="5"/>
    <n v="5"/>
    <n v="55"/>
    <n v="15"/>
    <n v="36492"/>
    <n v="52499"/>
    <n v="100073"/>
    <n v="133227"/>
    <n v="84609"/>
    <n v="75932"/>
    <n v="66176"/>
    <n v="38398"/>
    <n v="21801"/>
    <n v="10164"/>
    <n v="619371"/>
    <n v="70363"/>
    <n v="2.7403266469363147E-4"/>
    <n v="9.5239909331606312E-5"/>
    <n v="4.9963526625563337E-5"/>
    <n v="3.7529930119270116E-5"/>
    <n v="5.9095368105047924E-5"/>
    <n v="6.5848390665332139E-5"/>
    <n v="7.5556092843326891E-5"/>
    <n v="1.3021511537059222E-4"/>
    <n v="2.2934727764781432E-4"/>
    <n v="4.9193231011412833E-4"/>
    <n v="8.8799766214433672E-5"/>
    <n v="2.1318022256015234E-4"/>
    <n v="1.4150000000000001E-2"/>
    <s v="null"/>
    <n v="0.40700000000000003"/>
    <n v="0.53700000000000003"/>
    <n v="0.71400000000000008"/>
    <s v="null"/>
    <s v="null"/>
    <s v="null"/>
    <s v="null"/>
    <s v="null"/>
    <s v="null"/>
  </r>
  <r>
    <x v="8"/>
    <x v="4"/>
    <x v="0"/>
    <s v="District of Columbia, 2014"/>
    <s v="District of Columbia, 2014, Jan"/>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3779999999999997E-2"/>
    <s v="null"/>
    <n v="0.43700000000000006"/>
    <n v="0.56600000000000006"/>
    <n v="0.76100000000000001"/>
    <s v="null"/>
    <s v="null"/>
    <s v="null"/>
    <s v="null"/>
    <s v="null"/>
    <s v="null"/>
  </r>
  <r>
    <x v="8"/>
    <x v="4"/>
    <x v="1"/>
    <s v="District of Columbia, 2014"/>
    <s v="District of Columbia, 2014, Feb"/>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32E-2"/>
    <s v="null"/>
    <n v="0.45900000000000002"/>
    <n v="0.58100000000000007"/>
    <n v="0.76600000000000001"/>
    <s v="null"/>
    <s v="null"/>
    <s v="null"/>
    <s v="null"/>
    <s v="null"/>
    <s v="null"/>
  </r>
  <r>
    <x v="8"/>
    <x v="4"/>
    <x v="2"/>
    <s v="District of Columbia, 2014"/>
    <s v="District of Columbia, 2014, Mar"/>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0075000000000001E-2"/>
    <s v="null"/>
    <n v="0.46799999999999997"/>
    <n v="0.59399999999999997"/>
    <n v="0.77700000000000002"/>
    <s v="null"/>
    <s v="null"/>
    <s v="null"/>
    <s v="null"/>
    <s v="null"/>
    <s v="null"/>
  </r>
  <r>
    <x v="8"/>
    <x v="4"/>
    <x v="3"/>
    <s v="District of Columbia, 2014"/>
    <s v="District of Columbia, 2014, Apr"/>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8.660000000000001E-3"/>
    <s v="null"/>
    <n v="0.47100000000000003"/>
    <n v="0.59799999999999998"/>
    <n v="0.77700000000000002"/>
    <s v="null"/>
    <s v="null"/>
    <s v="null"/>
    <s v="null"/>
    <s v="null"/>
    <s v="null"/>
  </r>
  <r>
    <x v="8"/>
    <x v="4"/>
    <x v="4"/>
    <s v="District of Columbia, 2014"/>
    <s v="District of Columbia, 2014, May"/>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9.2250000000000006E-3"/>
    <s v="null"/>
    <n v="0.47299999999999998"/>
    <n v="0.61"/>
    <n v="0.77700000000000002"/>
    <s v="null"/>
    <s v="null"/>
    <s v="null"/>
    <s v="null"/>
    <s v="null"/>
    <s v="null"/>
  </r>
  <r>
    <x v="8"/>
    <x v="4"/>
    <x v="5"/>
    <s v="District of Columbia, 2014"/>
    <s v="District of Columbia, 2014, Jun"/>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0699999999999999E-2"/>
    <s v="null"/>
    <s v="null"/>
    <s v="null"/>
    <s v="null"/>
    <s v="null"/>
    <s v="null"/>
    <s v="null"/>
    <s v="null"/>
    <s v="null"/>
    <s v="null"/>
  </r>
  <r>
    <x v="8"/>
    <x v="4"/>
    <x v="6"/>
    <s v="District of Columbia, 2014"/>
    <s v="District of Columbia, 2014, Jul"/>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5.7999999999999996E-3"/>
    <s v="null"/>
    <s v="null"/>
    <s v="null"/>
    <s v="null"/>
    <s v="null"/>
    <s v="null"/>
    <s v="null"/>
    <s v="null"/>
    <s v="null"/>
    <s v="null"/>
  </r>
  <r>
    <x v="8"/>
    <x v="4"/>
    <x v="7"/>
    <s v="District of Columbia, 2014"/>
    <s v="District of Columbia, 2014, Aug"/>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5.7499999999999999E-3"/>
    <s v="null"/>
    <n v="1.7000000000000001E-2"/>
    <n v="0"/>
    <n v="9.1999999999999998E-2"/>
    <s v="null"/>
    <s v="null"/>
    <s v="null"/>
    <s v="null"/>
    <s v="null"/>
    <s v="null"/>
  </r>
  <r>
    <x v="8"/>
    <x v="4"/>
    <x v="8"/>
    <s v="District of Columbia, 2014"/>
    <s v="District of Columbia, 2014, Sep"/>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9.9749999999999995E-3"/>
    <s v="null"/>
    <n v="8.1000000000000003E-2"/>
    <n v="0.122"/>
    <n v="0.23800000000000002"/>
    <s v="null"/>
    <s v="null"/>
    <s v="null"/>
    <s v="null"/>
    <s v="null"/>
    <s v="null"/>
  </r>
  <r>
    <x v="8"/>
    <x v="4"/>
    <x v="9"/>
    <s v="District of Columbia, 2014"/>
    <s v="District of Columbia, 2014, Oct"/>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124E-2"/>
    <s v="null"/>
    <n v="0.24600000000000002"/>
    <n v="0.36499999999999999"/>
    <n v="0.49299999999999999"/>
    <s v="null"/>
    <s v="null"/>
    <s v="null"/>
    <s v="null"/>
    <s v="null"/>
    <s v="null"/>
  </r>
  <r>
    <x v="8"/>
    <x v="4"/>
    <x v="10"/>
    <s v="District of Columbia, 2014"/>
    <s v="District of Columbia, 2014, Nov"/>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3324999999999998E-2"/>
    <n v="0.94000000000000006"/>
    <n v="0.34100000000000003"/>
    <n v="0.49700000000000005"/>
    <n v="0.64800000000000002"/>
    <s v="null"/>
    <s v="null"/>
    <s v="null"/>
    <s v="null"/>
    <s v="null"/>
    <s v="null"/>
  </r>
  <r>
    <x v="8"/>
    <x v="4"/>
    <x v="11"/>
    <s v="District of Columbia, 2014"/>
    <s v="District of Columbia, 2014, Dec"/>
    <n v="10"/>
    <n v="5"/>
    <n v="5"/>
    <n v="5"/>
    <n v="5"/>
    <n v="5"/>
    <n v="5"/>
    <n v="5"/>
    <n v="5"/>
    <n v="5"/>
    <n v="55"/>
    <n v="15"/>
    <n v="38546"/>
    <n v="53490"/>
    <n v="98979"/>
    <n v="140234"/>
    <n v="87033"/>
    <n v="76294"/>
    <n v="67437"/>
    <n v="39650"/>
    <n v="21744"/>
    <n v="10329"/>
    <n v="633736"/>
    <n v="71723"/>
    <n v="2.5943029108078659E-4"/>
    <n v="9.3475415965601043E-5"/>
    <n v="5.0515765970559414E-5"/>
    <n v="3.5654691444300241E-5"/>
    <n v="5.7449473188330863E-5"/>
    <n v="6.5535953023828869E-5"/>
    <n v="7.4143274463573408E-5"/>
    <n v="1.2610340479192938E-4"/>
    <n v="2.2994849153789551E-4"/>
    <n v="4.840739665020815E-4"/>
    <n v="8.6786927048487067E-5"/>
    <n v="2.0913793343836705E-4"/>
    <n v="1.4420000000000002E-2"/>
    <s v="null"/>
    <n v="0.38600000000000001"/>
    <n v="0.52700000000000002"/>
    <n v="0.72700000000000009"/>
    <s v="null"/>
    <s v="null"/>
    <s v="null"/>
    <s v="null"/>
    <s v="null"/>
    <s v="null"/>
  </r>
  <r>
    <x v="8"/>
    <x v="5"/>
    <x v="0"/>
    <s v="District of Columbia, 2015"/>
    <s v="District of Columbia, 2015, Jan"/>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1.4949999999999998E-2"/>
    <s v="null"/>
    <n v="0.41700000000000004"/>
    <n v="0.55400000000000005"/>
    <n v="0.753"/>
    <s v="null"/>
    <s v="null"/>
    <s v="null"/>
    <s v="null"/>
    <s v="null"/>
    <s v="null"/>
  </r>
  <r>
    <x v="8"/>
    <x v="5"/>
    <x v="1"/>
    <s v="District of Columbia, 2015"/>
    <s v="District of Columbia, 2015, Feb"/>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1.0374999999999999E-2"/>
    <s v="null"/>
    <n v="0.443"/>
    <n v="0.57799999999999996"/>
    <n v="0.76800000000000002"/>
    <s v="null"/>
    <s v="null"/>
    <s v="null"/>
    <s v="null"/>
    <s v="null"/>
    <s v="null"/>
  </r>
  <r>
    <x v="8"/>
    <x v="5"/>
    <x v="2"/>
    <s v="District of Columbia, 2015"/>
    <s v="District of Columbia, 2015, Mar"/>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8.5000000000000006E-3"/>
    <s v="null"/>
    <n v="0.45299999999999996"/>
    <n v="0.58100000000000007"/>
    <n v="0.77500000000000002"/>
    <s v="null"/>
    <s v="null"/>
    <s v="null"/>
    <s v="null"/>
    <s v="null"/>
    <s v="null"/>
  </r>
  <r>
    <x v="8"/>
    <x v="5"/>
    <x v="3"/>
    <s v="District of Columbia, 2015"/>
    <s v="District of Columbia, 2015, Apr"/>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9.0600000000000003E-3"/>
    <s v="null"/>
    <n v="0.46200000000000002"/>
    <n v="0.59100000000000008"/>
    <n v="0.77500000000000002"/>
    <s v="null"/>
    <s v="null"/>
    <s v="null"/>
    <s v="null"/>
    <s v="null"/>
    <s v="null"/>
  </r>
  <r>
    <x v="8"/>
    <x v="5"/>
    <x v="4"/>
    <s v="District of Columbia, 2015"/>
    <s v="District of Columbia, 2015, May"/>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6.8999999999999999E-3"/>
    <s v="null"/>
    <n v="0.46700000000000003"/>
    <n v="0.59100000000000008"/>
    <n v="0.77500000000000002"/>
    <s v="null"/>
    <s v="null"/>
    <s v="null"/>
    <s v="null"/>
    <s v="null"/>
    <s v="null"/>
  </r>
  <r>
    <x v="8"/>
    <x v="5"/>
    <x v="5"/>
    <s v="District of Columbia, 2015"/>
    <s v="District of Columbia, 2015, Jun"/>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5.4000000000000003E-3"/>
    <s v="null"/>
    <s v="null"/>
    <s v="null"/>
    <s v="null"/>
    <s v="null"/>
    <s v="null"/>
    <s v="null"/>
    <s v="null"/>
    <s v="null"/>
    <s v="null"/>
  </r>
  <r>
    <x v="8"/>
    <x v="5"/>
    <x v="6"/>
    <s v="District of Columbia, 2015"/>
    <s v="District of Columbia, 2015, Jul"/>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4.8800000000000007E-3"/>
    <s v="null"/>
    <s v="null"/>
    <s v="null"/>
    <s v="null"/>
    <s v="null"/>
    <s v="null"/>
    <s v="null"/>
    <s v="null"/>
    <s v="null"/>
    <s v="null"/>
  </r>
  <r>
    <x v="8"/>
    <x v="5"/>
    <x v="7"/>
    <s v="District of Columbia, 2015"/>
    <s v="District of Columbia, 2015, Aug"/>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0"/>
    <s v="null"/>
    <n v="1.6E-2"/>
    <n v="0"/>
    <n v="7.2999999999999995E-2"/>
    <s v="null"/>
    <s v="null"/>
    <s v="null"/>
    <s v="null"/>
    <s v="null"/>
    <s v="null"/>
  </r>
  <r>
    <x v="8"/>
    <x v="5"/>
    <x v="8"/>
    <s v="District of Columbia, 2015"/>
    <s v="District of Columbia, 2015, Sep"/>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0"/>
    <s v="null"/>
    <n v="8.3000000000000004E-2"/>
    <n v="0.105"/>
    <n v="0.17899999999999999"/>
    <s v="null"/>
    <s v="null"/>
    <s v="null"/>
    <s v="null"/>
    <s v="null"/>
    <s v="null"/>
  </r>
  <r>
    <x v="8"/>
    <x v="5"/>
    <x v="9"/>
    <s v="District of Columbia, 2015"/>
    <s v="District of Columbia, 2015, Oct"/>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1.4499999999999999E-3"/>
    <s v="null"/>
    <n v="0.249"/>
    <n v="0.33"/>
    <n v="0.41899999999999998"/>
    <s v="null"/>
    <s v="null"/>
    <s v="null"/>
    <s v="null"/>
    <s v="null"/>
    <s v="null"/>
  </r>
  <r>
    <x v="8"/>
    <x v="5"/>
    <x v="10"/>
    <s v="District of Columbia, 2015"/>
    <s v="District of Columbia, 2015, Nov"/>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1.61E-2"/>
    <n v="0.95500000000000007"/>
    <n v="0.34600000000000003"/>
    <n v="0.43200000000000005"/>
    <n v="0.52300000000000002"/>
    <s v="null"/>
    <s v="null"/>
    <s v="null"/>
    <s v="null"/>
    <s v="null"/>
    <s v="null"/>
  </r>
  <r>
    <x v="8"/>
    <x v="5"/>
    <x v="11"/>
    <s v="District of Columbia, 2015"/>
    <s v="District of Columbia, 2015, Dec"/>
    <n v="10"/>
    <n v="5"/>
    <n v="5"/>
    <n v="5"/>
    <n v="5"/>
    <n v="5"/>
    <n v="5"/>
    <n v="5"/>
    <n v="5"/>
    <n v="5"/>
    <n v="55"/>
    <n v="15"/>
    <n v="40433"/>
    <n v="55231"/>
    <n v="97868"/>
    <n v="145477"/>
    <n v="89941"/>
    <n v="76763"/>
    <n v="68472"/>
    <n v="41097"/>
    <n v="21690"/>
    <n v="10512"/>
    <n v="647484"/>
    <n v="73299"/>
    <n v="2.4732273143224595E-4"/>
    <n v="9.0528869656533471E-5"/>
    <n v="5.1089222217680961E-5"/>
    <n v="3.4369694178461203E-5"/>
    <n v="5.5591999199475212E-5"/>
    <n v="6.5135547073459876E-5"/>
    <n v="7.3022549363243366E-5"/>
    <n v="1.2166338175535928E-4"/>
    <n v="2.3052097740894421E-4"/>
    <n v="4.7564687975646877E-4"/>
    <n v="8.4944183948946995E-5"/>
    <n v="2.0464126386444563E-4"/>
    <n v="1.5125000000000001E-2"/>
    <s v="null"/>
    <n v="0.38500000000000001"/>
    <n v="0.46700000000000003"/>
    <n v="0.63"/>
    <s v="null"/>
    <s v="null"/>
    <s v="null"/>
    <s v="null"/>
    <s v="null"/>
    <s v="null"/>
  </r>
  <r>
    <x v="8"/>
    <x v="6"/>
    <x v="0"/>
    <s v="District of Columbia, 2016"/>
    <s v="District of Columbia, 2016, Jan"/>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4875000000000001E-2"/>
    <s v="null"/>
    <n v="0.42299999999999999"/>
    <n v="0.501"/>
    <n v="0.67700000000000005"/>
    <s v="null"/>
    <s v="null"/>
    <s v="null"/>
    <s v="null"/>
    <s v="null"/>
    <s v="null"/>
  </r>
  <r>
    <x v="8"/>
    <x v="6"/>
    <x v="1"/>
    <s v="District of Columbia, 2016"/>
    <s v="District of Columbia, 2016, Feb"/>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5525000000000001E-2"/>
    <s v="null"/>
    <n v="0.45799999999999996"/>
    <n v="0.51900000000000002"/>
    <n v="0.76100000000000001"/>
    <s v="null"/>
    <s v="null"/>
    <s v="null"/>
    <s v="null"/>
    <s v="null"/>
    <s v="null"/>
  </r>
  <r>
    <x v="8"/>
    <x v="6"/>
    <x v="2"/>
    <s v="District of Columbia, 2016"/>
    <s v="District of Columbia, 2016, Mar"/>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9739999999999997E-2"/>
    <s v="null"/>
    <n v="0.47100000000000003"/>
    <n v="0.53300000000000003"/>
    <n v="0.76500000000000001"/>
    <s v="null"/>
    <s v="null"/>
    <s v="null"/>
    <s v="null"/>
    <s v="null"/>
    <s v="null"/>
  </r>
  <r>
    <x v="8"/>
    <x v="6"/>
    <x v="3"/>
    <s v="District of Columbia, 2016"/>
    <s v="District of Columbia, 2016, Apr"/>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1774999999999999E-2"/>
    <s v="null"/>
    <n v="0.47299999999999998"/>
    <n v="0.54400000000000004"/>
    <n v="0.76900000000000013"/>
    <s v="null"/>
    <s v="null"/>
    <s v="null"/>
    <s v="null"/>
    <s v="null"/>
    <s v="null"/>
  </r>
  <r>
    <x v="8"/>
    <x v="6"/>
    <x v="4"/>
    <s v="District of Columbia, 2016"/>
    <s v="District of Columbia, 2016, May"/>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515E-2"/>
    <s v="null"/>
    <n v="0.47600000000000003"/>
    <n v="0.56200000000000006"/>
    <n v="0.76900000000000013"/>
    <s v="null"/>
    <s v="null"/>
    <s v="null"/>
    <s v="null"/>
    <s v="null"/>
    <s v="null"/>
  </r>
  <r>
    <x v="8"/>
    <x v="6"/>
    <x v="5"/>
    <s v="District of Columbia, 2016"/>
    <s v="District of Columbia, 2016, Jun"/>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2280000000000001E-2"/>
    <s v="null"/>
    <s v="null"/>
    <s v="null"/>
    <s v="null"/>
    <s v="null"/>
    <s v="null"/>
    <s v="null"/>
    <s v="null"/>
    <s v="null"/>
    <s v="null"/>
  </r>
  <r>
    <x v="8"/>
    <x v="6"/>
    <x v="6"/>
    <s v="District of Columbia, 2016"/>
    <s v="District of Columbia, 2016, Jul"/>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6.9999999999999993E-3"/>
    <s v="null"/>
    <s v="null"/>
    <s v="null"/>
    <s v="null"/>
    <s v="null"/>
    <s v="null"/>
    <s v="null"/>
    <s v="null"/>
    <s v="null"/>
    <s v="null"/>
  </r>
  <r>
    <x v="8"/>
    <x v="6"/>
    <x v="7"/>
    <s v="District of Columbia, 2016"/>
    <s v="District of Columbia, 2016, Aug"/>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7.1250000000000003E-3"/>
    <s v="null"/>
    <n v="2.3E-2"/>
    <n v="0"/>
    <n v="0.06"/>
    <s v="null"/>
    <s v="null"/>
    <s v="null"/>
    <s v="null"/>
    <s v="null"/>
    <s v="null"/>
  </r>
  <r>
    <x v="8"/>
    <x v="6"/>
    <x v="8"/>
    <s v="District of Columbia, 2016"/>
    <s v="District of Columbia, 2016, Sep"/>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106E-2"/>
    <s v="null"/>
    <n v="9.8000000000000004E-2"/>
    <n v="0.10199999999999999"/>
    <n v="0.23699999999999999"/>
    <s v="null"/>
    <s v="null"/>
    <s v="null"/>
    <s v="null"/>
    <s v="null"/>
    <s v="null"/>
  </r>
  <r>
    <x v="8"/>
    <x v="6"/>
    <x v="9"/>
    <s v="District of Columbia, 2016"/>
    <s v="District of Columbia, 2016, Oct"/>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5300000000000001E-2"/>
    <s v="null"/>
    <n v="0.27700000000000002"/>
    <n v="0.35700000000000004"/>
    <n v="0.49600000000000005"/>
    <s v="null"/>
    <s v="null"/>
    <s v="null"/>
    <s v="null"/>
    <s v="null"/>
    <s v="null"/>
  </r>
  <r>
    <x v="8"/>
    <x v="6"/>
    <x v="10"/>
    <s v="District of Columbia, 2016"/>
    <s v="District of Columbia, 2016, Nov"/>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388E-2"/>
    <n v="0.97200000000000009"/>
    <n v="0.374"/>
    <n v="0.48799999999999999"/>
    <n v="0.69099999999999995"/>
    <s v="null"/>
    <s v="null"/>
    <s v="null"/>
    <s v="null"/>
    <s v="null"/>
    <s v="null"/>
  </r>
  <r>
    <x v="8"/>
    <x v="6"/>
    <x v="11"/>
    <s v="District of Columbia, 2016"/>
    <s v="District of Columbia, 2016, Dec"/>
    <n v="10"/>
    <n v="5"/>
    <n v="5"/>
    <n v="5"/>
    <n v="5"/>
    <n v="5"/>
    <n v="5"/>
    <n v="5"/>
    <n v="5"/>
    <n v="5"/>
    <n v="55"/>
    <n v="15"/>
    <n v="41955"/>
    <n v="57181"/>
    <n v="96876"/>
    <n v="149223"/>
    <n v="92780"/>
    <n v="76859"/>
    <n v="68969"/>
    <n v="42680"/>
    <n v="21896"/>
    <n v="10590"/>
    <n v="659009"/>
    <n v="75166"/>
    <n v="2.3835061375283043E-4"/>
    <n v="8.7441632710165963E-5"/>
    <n v="5.1612370452950162E-5"/>
    <n v="3.3506899070518617E-5"/>
    <n v="5.3890924768269022E-5"/>
    <n v="6.5054190140386947E-5"/>
    <n v="7.2496338934883786E-5"/>
    <n v="1.1715089034676664E-4"/>
    <n v="2.2835221044939714E-4"/>
    <n v="4.7214353163361664E-4"/>
    <n v="8.3458647757466141E-5"/>
    <n v="1.9955831093845621E-4"/>
    <n v="1.5875E-2"/>
    <s v="null"/>
    <n v="0.42299999999999999"/>
    <n v="0.54700000000000004"/>
    <n v="0.76600000000000001"/>
    <s v="null"/>
    <s v="null"/>
    <s v="null"/>
    <s v="null"/>
    <s v="null"/>
    <s v="null"/>
  </r>
  <r>
    <x v="8"/>
    <x v="7"/>
    <x v="0"/>
    <s v="District of Columbia, 2017"/>
    <s v="District of Columbia, 2017, Jan"/>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1.585E-2"/>
    <s v="null"/>
    <n v="0.45700000000000002"/>
    <n v="0.59700000000000009"/>
    <n v="0.79099999999999993"/>
    <s v="null"/>
    <s v="null"/>
    <s v="null"/>
    <s v="null"/>
    <s v="null"/>
    <s v="null"/>
  </r>
  <r>
    <x v="8"/>
    <x v="7"/>
    <x v="1"/>
    <s v="District of Columbia, 2017"/>
    <s v="District of Columbia, 2017, Feb"/>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2.1075E-2"/>
    <s v="null"/>
    <n v="0.46899999999999997"/>
    <n v="0.625"/>
    <n v="0.80200000000000005"/>
    <s v="null"/>
    <s v="null"/>
    <s v="null"/>
    <s v="null"/>
    <s v="null"/>
    <s v="null"/>
  </r>
  <r>
    <x v="8"/>
    <x v="7"/>
    <x v="2"/>
    <s v="District of Columbia, 2017"/>
    <s v="District of Columbia, 2017, Mar"/>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2.1240000000000002E-2"/>
    <s v="null"/>
    <n v="0.48"/>
    <n v="0.65"/>
    <n v="0.82400000000000007"/>
    <s v="null"/>
    <s v="null"/>
    <s v="null"/>
    <s v="null"/>
    <s v="null"/>
    <s v="null"/>
  </r>
  <r>
    <x v="8"/>
    <x v="7"/>
    <x v="3"/>
    <s v="District of Columbia, 2017"/>
    <s v="District of Columbia, 2017, Apr"/>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8.0250000000000009E-3"/>
    <s v="null"/>
    <n v="0.48200000000000004"/>
    <n v="0.65"/>
    <n v="0.82900000000000007"/>
    <s v="null"/>
    <s v="null"/>
    <s v="null"/>
    <s v="null"/>
    <s v="null"/>
    <s v="null"/>
  </r>
  <r>
    <x v="8"/>
    <x v="7"/>
    <x v="4"/>
    <s v="District of Columbia, 2017"/>
    <s v="District of Columbia, 2017, May"/>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8.9750000000000003E-3"/>
    <s v="null"/>
    <n v="0.48299999999999998"/>
    <n v="0.65"/>
    <n v="0.83799999999999997"/>
    <s v="null"/>
    <s v="null"/>
    <s v="null"/>
    <s v="null"/>
    <s v="null"/>
    <s v="null"/>
  </r>
  <r>
    <x v="8"/>
    <x v="7"/>
    <x v="5"/>
    <s v="District of Columbia, 2017"/>
    <s v="District of Columbia, 2017, Jun"/>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8.4600000000000005E-3"/>
    <s v="null"/>
    <s v="null"/>
    <s v="null"/>
    <s v="null"/>
    <s v="null"/>
    <s v="null"/>
    <s v="null"/>
    <s v="null"/>
    <s v="null"/>
    <s v="null"/>
  </r>
  <r>
    <x v="8"/>
    <x v="7"/>
    <x v="6"/>
    <s v="District of Columbia, 2017"/>
    <s v="District of Columbia, 2017, Jul"/>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7.9000000000000008E-3"/>
    <s v="null"/>
    <s v="null"/>
    <s v="null"/>
    <s v="null"/>
    <s v="null"/>
    <s v="null"/>
    <s v="null"/>
    <s v="null"/>
    <s v="null"/>
    <s v="null"/>
  </r>
  <r>
    <x v="8"/>
    <x v="7"/>
    <x v="7"/>
    <s v="District of Columbia, 2017"/>
    <s v="District of Columbia, 2017, Aug"/>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1.112E-2"/>
    <s v="null"/>
    <n v="3.9E-2"/>
    <n v="0"/>
    <n v="8.4000000000000005E-2"/>
    <s v="null"/>
    <s v="null"/>
    <s v="null"/>
    <s v="null"/>
    <s v="null"/>
    <s v="null"/>
  </r>
  <r>
    <x v="8"/>
    <x v="7"/>
    <x v="8"/>
    <s v="District of Columbia, 2017"/>
    <s v="District of Columbia, 2017, Sep"/>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1.685E-2"/>
    <s v="null"/>
    <n v="0.125"/>
    <n v="0.13699999999999998"/>
    <n v="0.22700000000000001"/>
    <s v="null"/>
    <s v="null"/>
    <s v="null"/>
    <s v="null"/>
    <s v="null"/>
    <s v="null"/>
  </r>
  <r>
    <x v="8"/>
    <x v="7"/>
    <x v="9"/>
    <s v="District of Columbia, 2017"/>
    <s v="District of Columbia, 2017, Oct"/>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2.8500000000000004E-2"/>
    <s v="null"/>
    <n v="0.317"/>
    <n v="0.42899999999999999"/>
    <n v="0.48"/>
    <s v="null"/>
    <s v="null"/>
    <s v="null"/>
    <s v="null"/>
    <s v="null"/>
    <s v="null"/>
  </r>
  <r>
    <x v="8"/>
    <x v="7"/>
    <x v="10"/>
    <s v="District of Columbia, 2017"/>
    <s v="District of Columbia, 2017, Nov"/>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3.0239999999999996E-2"/>
    <n v="0.96700000000000008"/>
    <n v="0.42799999999999999"/>
    <n v="0.58600000000000008"/>
    <n v="0.61299999999999999"/>
    <s v="null"/>
    <s v="null"/>
    <s v="null"/>
    <s v="null"/>
    <s v="null"/>
    <s v="null"/>
  </r>
  <r>
    <x v="8"/>
    <x v="7"/>
    <x v="11"/>
    <s v="District of Columbia, 2017"/>
    <s v="District of Columbia, 2017, Dec"/>
    <n v="10"/>
    <n v="5"/>
    <n v="5"/>
    <n v="5"/>
    <n v="5"/>
    <n v="5"/>
    <n v="5"/>
    <n v="5"/>
    <n v="5"/>
    <n v="5"/>
    <n v="55"/>
    <n v="15"/>
    <n v="43607"/>
    <n v="58900"/>
    <n v="92041"/>
    <n v="156390"/>
    <n v="95604"/>
    <n v="76580"/>
    <n v="69500"/>
    <n v="45582"/>
    <n v="23058"/>
    <n v="11129"/>
    <n v="672391"/>
    <n v="79769"/>
    <n v="2.2932098057651295E-4"/>
    <n v="8.4889643463497458E-5"/>
    <n v="5.4323616649102029E-5"/>
    <n v="3.1971353667114267E-5"/>
    <n v="5.2299066984644992E-5"/>
    <n v="6.5291198746408988E-5"/>
    <n v="7.1942446043165466E-5"/>
    <n v="1.0969242244745733E-4"/>
    <n v="2.1684447913956112E-4"/>
    <n v="4.4927666457004225E-4"/>
    <n v="8.1797644525283652E-5"/>
    <n v="1.8804297408767817E-4"/>
    <n v="3.2425000000000002E-2"/>
    <s v="null"/>
    <s v="N/A"/>
    <s v="N/A"/>
    <n v="0.66800000000000004"/>
    <s v="null"/>
    <s v="null"/>
    <s v="null"/>
    <s v="null"/>
    <s v="null"/>
    <s v="null"/>
  </r>
  <r>
    <x v="9"/>
    <x v="0"/>
    <x v="0"/>
    <s v="Florida, 2010"/>
    <s v="Florida, 2010, Jan"/>
    <n v="10"/>
    <n v="5"/>
    <n v="5"/>
    <n v="5"/>
    <n v="5"/>
    <n v="19"/>
    <n v="11"/>
    <n v="24"/>
    <n v="68"/>
    <n v="110"/>
    <n v="262"/>
    <n v="202"/>
    <n v="1080506"/>
    <n v="2201910"/>
    <n v="2440733"/>
    <n v="2249923"/>
    <n v="2510125"/>
    <n v="2668334"/>
    <n v="2225984"/>
    <n v="1633014"/>
    <n v="1088540"/>
    <n v="412551"/>
    <n v="18511620"/>
    <n v="3134105"/>
    <n v="9.2549231563730323E-6"/>
    <n v="2.2707558437901639E-6"/>
    <n v="2.0485649188174209E-6"/>
    <n v="2.2222982742076063E-6"/>
    <n v="1.9919326726756637E-6"/>
    <n v="7.120547877439631E-6"/>
    <n v="4.9416348006095286E-6"/>
    <n v="1.4696750915791292E-5"/>
    <n v="6.2468995167839491E-5"/>
    <n v="2.6663370104544653E-4"/>
    <n v="1.415327237702589E-5"/>
    <n v="6.4452212035014776E-5"/>
    <s v="null"/>
    <s v="null"/>
    <n v="0.33299999999999996"/>
    <n v="0.63600000000000001"/>
    <s v="N/A"/>
    <s v="null"/>
    <s v="null"/>
    <s v="null"/>
    <s v="null"/>
    <s v="null"/>
    <s v="null"/>
  </r>
  <r>
    <x v="9"/>
    <x v="0"/>
    <x v="1"/>
    <s v="Florida, 2010"/>
    <s v="Florida, 2010, Feb"/>
    <n v="10"/>
    <n v="5"/>
    <n v="5"/>
    <n v="5"/>
    <n v="5"/>
    <n v="5"/>
    <n v="15"/>
    <n v="34"/>
    <n v="63"/>
    <n v="78"/>
    <n v="225"/>
    <n v="175"/>
    <n v="1080506"/>
    <n v="2201910"/>
    <n v="2440733"/>
    <n v="2249923"/>
    <n v="2510125"/>
    <n v="2668334"/>
    <n v="2225984"/>
    <n v="1633014"/>
    <n v="1088540"/>
    <n v="412551"/>
    <n v="18511620"/>
    <n v="3134105"/>
    <n v="9.2549231563730323E-6"/>
    <n v="2.2707558437901639E-6"/>
    <n v="2.0485649188174209E-6"/>
    <n v="2.2222982742076063E-6"/>
    <n v="1.9919326726756637E-6"/>
    <n v="1.8738283887999028E-6"/>
    <n v="6.738592909922084E-6"/>
    <n v="2.0820397130704329E-5"/>
    <n v="5.7875686699615998E-5"/>
    <n v="1.8906753346858933E-4"/>
    <n v="1.2154527804697806E-5"/>
    <n v="5.5837312406572211E-5"/>
    <s v="null"/>
    <s v="null"/>
    <n v="0.34500000000000003"/>
    <n v="0.65"/>
    <s v="N/A"/>
    <s v="null"/>
    <s v="null"/>
    <s v="null"/>
    <s v="null"/>
    <s v="null"/>
    <s v="null"/>
  </r>
  <r>
    <x v="9"/>
    <x v="0"/>
    <x v="2"/>
    <s v="Florida, 2010"/>
    <s v="Florida, 2010, Mar"/>
    <n v="10"/>
    <n v="5"/>
    <n v="5"/>
    <n v="5"/>
    <n v="5"/>
    <n v="18"/>
    <n v="25"/>
    <n v="28"/>
    <n v="53"/>
    <n v="90"/>
    <n v="244"/>
    <n v="171"/>
    <n v="1080506"/>
    <n v="2201910"/>
    <n v="2440733"/>
    <n v="2249923"/>
    <n v="2510125"/>
    <n v="2668334"/>
    <n v="2225984"/>
    <n v="1633014"/>
    <n v="1088540"/>
    <n v="412551"/>
    <n v="18511620"/>
    <n v="3134105"/>
    <n v="9.2549231563730323E-6"/>
    <n v="2.2707558437901639E-6"/>
    <n v="2.0485649188174209E-6"/>
    <n v="2.2222982742076063E-6"/>
    <n v="1.9919326726756637E-6"/>
    <n v="6.7457821996796501E-6"/>
    <n v="1.1230988183203474E-5"/>
    <n v="1.7146209401756505E-5"/>
    <n v="4.8689069763169018E-5"/>
    <n v="2.1815484630991077E-4"/>
    <n v="1.3180910152650065E-5"/>
    <n v="5.4561030980136277E-5"/>
    <s v="null"/>
    <s v="null"/>
    <n v="0.34899999999999998"/>
    <n v="0.65400000000000003"/>
    <s v="N/A"/>
    <s v="null"/>
    <s v="null"/>
    <s v="null"/>
    <s v="null"/>
    <s v="null"/>
    <s v="null"/>
  </r>
  <r>
    <x v="9"/>
    <x v="0"/>
    <x v="3"/>
    <s v="Florida, 2010"/>
    <s v="Florida, 2010, Apr"/>
    <n v="10"/>
    <n v="5"/>
    <n v="5"/>
    <n v="5"/>
    <n v="5"/>
    <n v="5"/>
    <n v="16"/>
    <n v="28"/>
    <n v="48"/>
    <n v="76"/>
    <n v="203"/>
    <n v="152"/>
    <n v="1080506"/>
    <n v="2201910"/>
    <n v="2440733"/>
    <n v="2249923"/>
    <n v="2510125"/>
    <n v="2668334"/>
    <n v="2225984"/>
    <n v="1633014"/>
    <n v="1088540"/>
    <n v="412551"/>
    <n v="18511620"/>
    <n v="3134105"/>
    <n v="9.2549231563730323E-6"/>
    <n v="2.2707558437901639E-6"/>
    <n v="2.0485649188174209E-6"/>
    <n v="2.2222982742076063E-6"/>
    <n v="1.9919326726756637E-6"/>
    <n v="1.8738283887999028E-6"/>
    <n v="7.1878324372502227E-6"/>
    <n v="1.7146209401756505E-5"/>
    <n v="4.4095761294945524E-5"/>
    <n v="1.8421964799503576E-4"/>
    <n v="1.0966085086016242E-5"/>
    <n v="4.8498694204565579E-5"/>
    <s v="null"/>
    <s v="null"/>
    <n v="0.35299999999999998"/>
    <n v="0.65900000000000003"/>
    <s v="N/A"/>
    <s v="null"/>
    <s v="null"/>
    <s v="null"/>
    <s v="null"/>
    <s v="null"/>
    <s v="null"/>
  </r>
  <r>
    <x v="9"/>
    <x v="0"/>
    <x v="4"/>
    <s v="Florida, 2010"/>
    <s v="Florida, 2010, May"/>
    <n v="10"/>
    <n v="5"/>
    <n v="5"/>
    <n v="5"/>
    <n v="5"/>
    <n v="5"/>
    <n v="5"/>
    <n v="22"/>
    <n v="56"/>
    <n v="107"/>
    <n v="225"/>
    <n v="185"/>
    <n v="1080506"/>
    <n v="2201910"/>
    <n v="2440733"/>
    <n v="2249923"/>
    <n v="2510125"/>
    <n v="2668334"/>
    <n v="2225984"/>
    <n v="1633014"/>
    <n v="1088540"/>
    <n v="412551"/>
    <n v="18511620"/>
    <n v="3134105"/>
    <n v="9.2549231563730323E-6"/>
    <n v="2.2707558437901639E-6"/>
    <n v="2.0485649188174209E-6"/>
    <n v="2.2222982742076063E-6"/>
    <n v="1.9919326726756637E-6"/>
    <n v="1.8738283887999028E-6"/>
    <n v="2.2461976366406945E-6"/>
    <n v="1.3472021672808683E-5"/>
    <n v="5.1445054844103108E-5"/>
    <n v="2.5936187283511614E-4"/>
    <n v="1.2154527804697806E-5"/>
    <n v="5.9028015972662054E-5"/>
    <s v="null"/>
    <s v="null"/>
    <n v="0.35299999999999998"/>
    <n v="0.65900000000000003"/>
    <s v="N/A"/>
    <s v="null"/>
    <s v="null"/>
    <s v="null"/>
    <s v="null"/>
    <s v="null"/>
    <s v="null"/>
  </r>
  <r>
    <x v="9"/>
    <x v="0"/>
    <x v="5"/>
    <s v="Florida, 2010"/>
    <s v="Florida, 2010, Jun"/>
    <n v="10"/>
    <n v="5"/>
    <n v="5"/>
    <n v="5"/>
    <n v="5"/>
    <n v="5"/>
    <n v="18"/>
    <n v="26"/>
    <n v="64"/>
    <n v="74"/>
    <n v="217"/>
    <n v="164"/>
    <n v="1080506"/>
    <n v="2201910"/>
    <n v="2440733"/>
    <n v="2249923"/>
    <n v="2510125"/>
    <n v="2668334"/>
    <n v="2225984"/>
    <n v="1633014"/>
    <n v="1088540"/>
    <n v="412551"/>
    <n v="18511620"/>
    <n v="3134105"/>
    <n v="9.2549231563730323E-6"/>
    <n v="2.2707558437901639E-6"/>
    <n v="2.0485649188174209E-6"/>
    <n v="2.2222982742076063E-6"/>
    <n v="1.9919326726756637E-6"/>
    <n v="1.8738283887999028E-6"/>
    <n v="8.0863114919065009E-6"/>
    <n v="1.5921480158773899E-5"/>
    <n v="5.8794348393260699E-5"/>
    <n v="1.7937176252148218E-4"/>
    <n v="1.1722366816086329E-5"/>
    <n v="5.2327538483873386E-5"/>
    <s v="null"/>
    <s v="null"/>
    <s v="null"/>
    <s v="null"/>
    <s v="null"/>
    <s v="null"/>
    <s v="null"/>
    <s v="null"/>
    <s v="null"/>
    <s v="null"/>
    <s v="null"/>
  </r>
  <r>
    <x v="9"/>
    <x v="0"/>
    <x v="6"/>
    <s v="Florida, 2010"/>
    <s v="Florida, 2010, Jul"/>
    <n v="10"/>
    <n v="5"/>
    <n v="5"/>
    <n v="5"/>
    <n v="5"/>
    <n v="11"/>
    <n v="5"/>
    <n v="22"/>
    <n v="51"/>
    <n v="74"/>
    <n v="193"/>
    <n v="147"/>
    <n v="1080506"/>
    <n v="2201910"/>
    <n v="2440733"/>
    <n v="2249923"/>
    <n v="2510125"/>
    <n v="2668334"/>
    <n v="2225984"/>
    <n v="1633014"/>
    <n v="1088540"/>
    <n v="412551"/>
    <n v="18511620"/>
    <n v="3134105"/>
    <n v="9.2549231563730323E-6"/>
    <n v="2.2707558437901639E-6"/>
    <n v="2.0485649188174209E-6"/>
    <n v="2.2222982742076063E-6"/>
    <n v="1.9919326726756637E-6"/>
    <n v="4.1224224553597861E-6"/>
    <n v="2.2461976366406945E-6"/>
    <n v="1.3472021672808683E-5"/>
    <n v="4.6851746375879622E-5"/>
    <n v="1.7937176252148218E-4"/>
    <n v="1.0425883850251896E-5"/>
    <n v="4.6903342421520658E-5"/>
    <s v="null"/>
    <s v="null"/>
    <s v="null"/>
    <s v="null"/>
    <s v="null"/>
    <s v="null"/>
    <s v="null"/>
    <s v="null"/>
    <s v="null"/>
    <s v="null"/>
    <s v="null"/>
  </r>
  <r>
    <x v="9"/>
    <x v="0"/>
    <x v="7"/>
    <s v="Florida, 2010"/>
    <s v="Florida, 2010, Aug"/>
    <n v="10"/>
    <n v="5"/>
    <n v="5"/>
    <n v="5"/>
    <n v="5"/>
    <n v="5"/>
    <n v="5"/>
    <n v="19"/>
    <n v="38"/>
    <n v="49"/>
    <n v="146"/>
    <n v="106"/>
    <n v="1080506"/>
    <n v="2201910"/>
    <n v="2440733"/>
    <n v="2249923"/>
    <n v="2510125"/>
    <n v="2668334"/>
    <n v="2225984"/>
    <n v="1633014"/>
    <n v="1088540"/>
    <n v="412551"/>
    <n v="18511620"/>
    <n v="3134105"/>
    <n v="9.2549231563730323E-6"/>
    <n v="2.2707558437901639E-6"/>
    <n v="2.0485649188174209E-6"/>
    <n v="2.2222982742076063E-6"/>
    <n v="1.9919326726756637E-6"/>
    <n v="1.8738283887999028E-6"/>
    <n v="2.2461976366406945E-6"/>
    <n v="1.1634927808334773E-5"/>
    <n v="3.4909144358498538E-5"/>
    <n v="1.1877319410206253E-4"/>
    <n v="7.8869380421594654E-6"/>
    <n v="3.3821457800552309E-5"/>
    <s v="null"/>
    <s v="null"/>
    <n v="1.7000000000000001E-2"/>
    <n v="1.6E-2"/>
    <n v="4.7E-2"/>
    <s v="null"/>
    <s v="null"/>
    <s v="null"/>
    <s v="null"/>
    <s v="null"/>
    <s v="null"/>
  </r>
  <r>
    <x v="9"/>
    <x v="0"/>
    <x v="8"/>
    <s v="Florida, 2010"/>
    <s v="Florida, 2010, Sep"/>
    <n v="10"/>
    <n v="5"/>
    <n v="5"/>
    <n v="5"/>
    <n v="5"/>
    <n v="5"/>
    <n v="12"/>
    <n v="19"/>
    <n v="42"/>
    <n v="56"/>
    <n v="164"/>
    <n v="117"/>
    <n v="1080506"/>
    <n v="2201910"/>
    <n v="2440733"/>
    <n v="2249923"/>
    <n v="2510125"/>
    <n v="2668334"/>
    <n v="2225984"/>
    <n v="1633014"/>
    <n v="1088540"/>
    <n v="412551"/>
    <n v="18511620"/>
    <n v="3134105"/>
    <n v="9.2549231563730323E-6"/>
    <n v="2.2707558437901639E-6"/>
    <n v="2.0485649188174209E-6"/>
    <n v="2.2222982742076063E-6"/>
    <n v="1.9919326726756637E-6"/>
    <n v="1.8738283887999028E-6"/>
    <n v="5.3908743279376672E-6"/>
    <n v="1.1634927808334773E-5"/>
    <n v="3.858379113307733E-5"/>
    <n v="1.3574079325950005E-4"/>
    <n v="8.85930026653529E-6"/>
    <n v="3.7331231723251134E-5"/>
    <s v="null"/>
    <s v="null"/>
    <n v="8.199999999999999E-2"/>
    <n v="0.13100000000000001"/>
    <n v="0.13100000000000001"/>
    <s v="null"/>
    <s v="null"/>
    <s v="null"/>
    <s v="null"/>
    <s v="null"/>
    <s v="null"/>
  </r>
  <r>
    <x v="9"/>
    <x v="0"/>
    <x v="9"/>
    <s v="Florida, 2010"/>
    <s v="Florida, 2010, Oct"/>
    <n v="10"/>
    <n v="5"/>
    <n v="5"/>
    <n v="5"/>
    <n v="5"/>
    <n v="5"/>
    <n v="14"/>
    <n v="19"/>
    <n v="48"/>
    <n v="86"/>
    <n v="202"/>
    <n v="153"/>
    <n v="1080506"/>
    <n v="2201910"/>
    <n v="2440733"/>
    <n v="2249923"/>
    <n v="2510125"/>
    <n v="2668334"/>
    <n v="2225984"/>
    <n v="1633014"/>
    <n v="1088540"/>
    <n v="412551"/>
    <n v="18511620"/>
    <n v="3134105"/>
    <n v="9.2549231563730323E-6"/>
    <n v="2.2707558437901639E-6"/>
    <n v="2.0485649188174209E-6"/>
    <n v="2.2222982742076063E-6"/>
    <n v="1.9919326726756637E-6"/>
    <n v="1.8738283887999028E-6"/>
    <n v="6.2893533825939454E-6"/>
    <n v="1.1634927808334773E-5"/>
    <n v="4.4095761294945524E-5"/>
    <n v="2.0845907536280362E-4"/>
    <n v="1.0912064962439807E-5"/>
    <n v="4.8817764561174561E-5"/>
    <s v="null"/>
    <s v="null"/>
    <n v="0.218"/>
    <n v="0.43"/>
    <n v="0.22500000000000001"/>
    <s v="null"/>
    <s v="null"/>
    <s v="null"/>
    <s v="null"/>
    <s v="null"/>
    <s v="null"/>
  </r>
  <r>
    <x v="9"/>
    <x v="0"/>
    <x v="10"/>
    <s v="Florida, 2010"/>
    <s v="Florida, 2010, Nov"/>
    <n v="10"/>
    <n v="5"/>
    <n v="5"/>
    <n v="5"/>
    <n v="5"/>
    <n v="5"/>
    <n v="15"/>
    <n v="28"/>
    <n v="56"/>
    <n v="78"/>
    <n v="212"/>
    <n v="162"/>
    <n v="1080506"/>
    <n v="2201910"/>
    <n v="2440733"/>
    <n v="2249923"/>
    <n v="2510125"/>
    <n v="2668334"/>
    <n v="2225984"/>
    <n v="1633014"/>
    <n v="1088540"/>
    <n v="412551"/>
    <n v="18511620"/>
    <n v="3134105"/>
    <n v="9.2549231563730323E-6"/>
    <n v="2.2707558437901639E-6"/>
    <n v="2.0485649188174209E-6"/>
    <n v="2.2222982742076063E-6"/>
    <n v="1.9919326726756637E-6"/>
    <n v="1.8738283887999028E-6"/>
    <n v="6.738592909922084E-6"/>
    <n v="1.7146209401756505E-5"/>
    <n v="5.1445054844103108E-5"/>
    <n v="1.8906753346858933E-4"/>
    <n v="1.1452266198204155E-5"/>
    <n v="5.1689397770655416E-5"/>
    <s v="null"/>
    <s v="null"/>
    <n v="0.29499999999999998"/>
    <n v="0.57100000000000006"/>
    <n v="0.33200000000000002"/>
    <s v="null"/>
    <s v="null"/>
    <s v="null"/>
    <s v="null"/>
    <s v="null"/>
    <s v="null"/>
  </r>
  <r>
    <x v="9"/>
    <x v="0"/>
    <x v="11"/>
    <s v="Florida, 2010"/>
    <s v="Florida, 2010, Dec"/>
    <n v="10"/>
    <n v="5"/>
    <n v="5"/>
    <n v="5"/>
    <n v="5"/>
    <n v="12"/>
    <n v="14"/>
    <n v="25"/>
    <n v="61"/>
    <n v="84"/>
    <n v="226"/>
    <n v="170"/>
    <n v="1080506"/>
    <n v="2201910"/>
    <n v="2440733"/>
    <n v="2249923"/>
    <n v="2510125"/>
    <n v="2668334"/>
    <n v="2225984"/>
    <n v="1633014"/>
    <n v="1088540"/>
    <n v="412551"/>
    <n v="18511620"/>
    <n v="3134105"/>
    <n v="9.2549231563730323E-6"/>
    <n v="2.2707558437901639E-6"/>
    <n v="2.0485649188174209E-6"/>
    <n v="2.2222982742076063E-6"/>
    <n v="1.9919326726756637E-6"/>
    <n v="4.497188133119767E-6"/>
    <n v="6.2893533825939454E-6"/>
    <n v="1.5309115537282597E-5"/>
    <n v="5.6038363312326602E-5"/>
    <n v="2.0361118988925005E-4"/>
    <n v="1.2208547928274241E-5"/>
    <n v="5.4241960623527289E-5"/>
    <s v="null"/>
    <s v="null"/>
    <n v="0.31900000000000001"/>
    <n v="0.6"/>
    <n v="0.38"/>
    <s v="null"/>
    <s v="null"/>
    <s v="null"/>
    <s v="null"/>
    <s v="null"/>
    <s v="null"/>
  </r>
  <r>
    <x v="9"/>
    <x v="1"/>
    <x v="0"/>
    <s v="Florida, 2011"/>
    <s v="Florida, 2011, Jan"/>
    <n v="10"/>
    <n v="5"/>
    <n v="5"/>
    <n v="5"/>
    <n v="5"/>
    <n v="18"/>
    <n v="20"/>
    <n v="36"/>
    <n v="88"/>
    <n v="134"/>
    <n v="326"/>
    <n v="258"/>
    <n v="1079187"/>
    <n v="2203474"/>
    <n v="2456910"/>
    <n v="2275039"/>
    <n v="2474758"/>
    <n v="2702167"/>
    <n v="2290799"/>
    <n v="1682030"/>
    <n v="1095375"/>
    <n v="429048"/>
    <n v="18688787"/>
    <n v="3206453"/>
    <n v="9.2662346748061269E-6"/>
    <n v="2.2691440879266104E-6"/>
    <n v="2.0350765799317029E-6"/>
    <n v="2.1977645218389661E-6"/>
    <n v="2.0203995703822351E-6"/>
    <n v="6.6613203403046521E-6"/>
    <n v="8.7305782829484377E-6"/>
    <n v="2.1402709820871209E-5"/>
    <n v="8.0337783863973527E-5"/>
    <n v="3.1231936752997334E-4"/>
    <n v="1.7443614719350166E-5"/>
    <n v="8.0462741852133803E-5"/>
    <s v="null"/>
    <s v="null"/>
    <n v="0.34100000000000003"/>
    <n v="0.626"/>
    <n v="0.4"/>
    <s v="null"/>
    <s v="null"/>
    <s v="null"/>
    <s v="null"/>
    <s v="null"/>
    <s v="null"/>
  </r>
  <r>
    <x v="9"/>
    <x v="1"/>
    <x v="1"/>
    <s v="Florida, 2011"/>
    <s v="Florida, 2011, Feb"/>
    <n v="10"/>
    <n v="5"/>
    <n v="5"/>
    <n v="5"/>
    <n v="10"/>
    <n v="5"/>
    <n v="18"/>
    <n v="37"/>
    <n v="70"/>
    <n v="100"/>
    <n v="265"/>
    <n v="207"/>
    <n v="1079187"/>
    <n v="2203474"/>
    <n v="2456910"/>
    <n v="2275039"/>
    <n v="2474758"/>
    <n v="2702167"/>
    <n v="2290799"/>
    <n v="1682030"/>
    <n v="1095375"/>
    <n v="429048"/>
    <n v="18688787"/>
    <n v="3206453"/>
    <n v="9.2662346748061269E-6"/>
    <n v="2.2691440879266104E-6"/>
    <n v="2.0350765799317029E-6"/>
    <n v="2.1977645218389661E-6"/>
    <n v="4.0407991407644703E-6"/>
    <n v="1.8503667611957365E-6"/>
    <n v="7.8575204546535948E-6"/>
    <n v="2.1997229538117632E-5"/>
    <n v="6.3905055346342573E-5"/>
    <n v="2.3307415487311444E-4"/>
    <n v="1.4179625462048447E-5"/>
    <n v="6.4557316137177118E-5"/>
    <s v="null"/>
    <s v="null"/>
    <n v="0.35200000000000004"/>
    <n v="0.64400000000000002"/>
    <n v="0.40399999999999997"/>
    <s v="null"/>
    <s v="null"/>
    <s v="null"/>
    <s v="null"/>
    <s v="null"/>
    <s v="null"/>
  </r>
  <r>
    <x v="9"/>
    <x v="1"/>
    <x v="2"/>
    <s v="Florida, 2011"/>
    <s v="Florida, 2011, Mar"/>
    <n v="10"/>
    <n v="5"/>
    <n v="5"/>
    <n v="5"/>
    <n v="5"/>
    <n v="20"/>
    <n v="19"/>
    <n v="36"/>
    <n v="69"/>
    <n v="106"/>
    <n v="280"/>
    <n v="211"/>
    <n v="1079187"/>
    <n v="2203474"/>
    <n v="2456910"/>
    <n v="2275039"/>
    <n v="2474758"/>
    <n v="2702167"/>
    <n v="2290799"/>
    <n v="1682030"/>
    <n v="1095375"/>
    <n v="429048"/>
    <n v="18688787"/>
    <n v="3206453"/>
    <n v="9.2662346748061269E-6"/>
    <n v="2.2691440879266104E-6"/>
    <n v="2.0350765799317029E-6"/>
    <n v="2.1977645218389661E-6"/>
    <n v="2.0203995703822351E-6"/>
    <n v="7.4014670447829461E-6"/>
    <n v="8.2940493688010162E-6"/>
    <n v="2.1402709820871209E-5"/>
    <n v="6.2992125984251971E-5"/>
    <n v="2.470586041655013E-4"/>
    <n v="1.4982245771221E-5"/>
    <n v="6.5804800506977649E-5"/>
    <s v="null"/>
    <s v="null"/>
    <n v="0.35700000000000004"/>
    <n v="0.64700000000000002"/>
    <n v="0.42100000000000004"/>
    <s v="null"/>
    <s v="null"/>
    <s v="null"/>
    <s v="null"/>
    <s v="null"/>
    <s v="null"/>
  </r>
  <r>
    <x v="9"/>
    <x v="1"/>
    <x v="3"/>
    <s v="Florida, 2011"/>
    <s v="Florida, 2011, Apr"/>
    <n v="10"/>
    <n v="5"/>
    <n v="5"/>
    <n v="5"/>
    <n v="5"/>
    <n v="5"/>
    <n v="15"/>
    <n v="26"/>
    <n v="50"/>
    <n v="88"/>
    <n v="214"/>
    <n v="164"/>
    <n v="1079187"/>
    <n v="2203474"/>
    <n v="2456910"/>
    <n v="2275039"/>
    <n v="2474758"/>
    <n v="2702167"/>
    <n v="2290799"/>
    <n v="1682030"/>
    <n v="1095375"/>
    <n v="429048"/>
    <n v="18688787"/>
    <n v="3206453"/>
    <n v="9.2662346748061269E-6"/>
    <n v="2.2691440879266104E-6"/>
    <n v="2.0350765799317029E-6"/>
    <n v="2.1977645218389661E-6"/>
    <n v="2.0203995703822351E-6"/>
    <n v="1.8503667611957365E-6"/>
    <n v="6.5479337122113287E-6"/>
    <n v="1.5457512648406986E-5"/>
    <n v="4.5646468104530415E-5"/>
    <n v="2.051052562883407E-4"/>
    <n v="1.1450716410861765E-5"/>
    <n v="5.1146859161821488E-5"/>
    <s v="null"/>
    <s v="null"/>
    <n v="0.36499999999999999"/>
    <n v="0.65099999999999991"/>
    <n v="0.433"/>
    <s v="null"/>
    <s v="null"/>
    <s v="null"/>
    <s v="null"/>
    <s v="null"/>
    <s v="null"/>
  </r>
  <r>
    <x v="9"/>
    <x v="1"/>
    <x v="4"/>
    <s v="Florida, 2011"/>
    <s v="Florida, 2011, May"/>
    <n v="10"/>
    <n v="5"/>
    <n v="5"/>
    <n v="5"/>
    <n v="5"/>
    <n v="11"/>
    <n v="16"/>
    <n v="27"/>
    <n v="44"/>
    <n v="86"/>
    <n v="214"/>
    <n v="157"/>
    <n v="1079187"/>
    <n v="2203474"/>
    <n v="2456910"/>
    <n v="2275039"/>
    <n v="2474758"/>
    <n v="2702167"/>
    <n v="2290799"/>
    <n v="1682030"/>
    <n v="1095375"/>
    <n v="429048"/>
    <n v="18688787"/>
    <n v="3206453"/>
    <n v="9.2662346748061269E-6"/>
    <n v="2.2691440879266104E-6"/>
    <n v="2.0350765799317029E-6"/>
    <n v="2.1977645218389661E-6"/>
    <n v="2.0203995703822351E-6"/>
    <n v="4.0708068746306205E-6"/>
    <n v="6.984462626358751E-6"/>
    <n v="1.6052032365653406E-5"/>
    <n v="4.0168891931986763E-5"/>
    <n v="2.0044377319087842E-4"/>
    <n v="1.1450716410861765E-5"/>
    <n v="4.8963761514670575E-5"/>
    <s v="null"/>
    <s v="null"/>
    <n v="0.36499999999999999"/>
    <n v="0.65200000000000002"/>
    <n v="0.433"/>
    <s v="null"/>
    <s v="null"/>
    <s v="null"/>
    <s v="null"/>
    <s v="null"/>
    <s v="null"/>
  </r>
  <r>
    <x v="9"/>
    <x v="1"/>
    <x v="5"/>
    <s v="Florida, 2011"/>
    <s v="Florida, 2011, Jun"/>
    <n v="10"/>
    <n v="5"/>
    <n v="5"/>
    <n v="5"/>
    <n v="5"/>
    <n v="5"/>
    <n v="12"/>
    <n v="22"/>
    <n v="40"/>
    <n v="77"/>
    <n v="186"/>
    <n v="139"/>
    <n v="1079187"/>
    <n v="2203474"/>
    <n v="2456910"/>
    <n v="2275039"/>
    <n v="2474758"/>
    <n v="2702167"/>
    <n v="2290799"/>
    <n v="1682030"/>
    <n v="1095375"/>
    <n v="429048"/>
    <n v="18688787"/>
    <n v="3206453"/>
    <n v="9.2662346748061269E-6"/>
    <n v="2.2691440879266104E-6"/>
    <n v="2.0350765799317029E-6"/>
    <n v="2.1977645218389661E-6"/>
    <n v="2.0203995703822351E-6"/>
    <n v="1.8503667611957365E-6"/>
    <n v="5.2383469697690635E-6"/>
    <n v="1.3079433779421294E-5"/>
    <n v="3.6517174483624329E-5"/>
    <n v="1.7946709925229811E-4"/>
    <n v="9.9524918337396651E-6"/>
    <n v="4.335008185056821E-5"/>
    <s v="null"/>
    <s v="null"/>
    <s v="null"/>
    <s v="null"/>
    <s v="null"/>
    <s v="null"/>
    <s v="null"/>
    <s v="null"/>
    <s v="null"/>
    <s v="null"/>
    <s v="null"/>
  </r>
  <r>
    <x v="9"/>
    <x v="1"/>
    <x v="6"/>
    <s v="Florida, 2011"/>
    <s v="Florida, 2011, Jul"/>
    <n v="10"/>
    <n v="5"/>
    <n v="5"/>
    <n v="5"/>
    <n v="5"/>
    <n v="5"/>
    <n v="13"/>
    <n v="19"/>
    <n v="50"/>
    <n v="78"/>
    <n v="195"/>
    <n v="147"/>
    <n v="1079187"/>
    <n v="2203474"/>
    <n v="2456910"/>
    <n v="2275039"/>
    <n v="2474758"/>
    <n v="2702167"/>
    <n v="2290799"/>
    <n v="1682030"/>
    <n v="1095375"/>
    <n v="429048"/>
    <n v="18688787"/>
    <n v="3206453"/>
    <n v="9.2662346748061269E-6"/>
    <n v="2.2691440879266104E-6"/>
    <n v="2.0350765799317029E-6"/>
    <n v="2.1977645218389661E-6"/>
    <n v="2.0203995703822351E-6"/>
    <n v="1.8503667611957365E-6"/>
    <n v="5.6748758839164849E-6"/>
    <n v="1.1295874627682028E-5"/>
    <n v="4.5646468104530415E-5"/>
    <n v="1.8179784080102926E-4"/>
    <n v="1.0434064019243197E-5"/>
    <n v="4.584505059016926E-5"/>
    <s v="null"/>
    <s v="null"/>
    <s v="null"/>
    <s v="null"/>
    <s v="null"/>
    <s v="null"/>
    <s v="null"/>
    <s v="null"/>
    <s v="null"/>
    <s v="null"/>
    <s v="null"/>
  </r>
  <r>
    <x v="9"/>
    <x v="1"/>
    <x v="7"/>
    <s v="Florida, 2011"/>
    <s v="Florida, 2011, Aug"/>
    <n v="10"/>
    <n v="5"/>
    <n v="5"/>
    <n v="5"/>
    <n v="5"/>
    <n v="5"/>
    <n v="11"/>
    <n v="22"/>
    <n v="44"/>
    <n v="67"/>
    <n v="179"/>
    <n v="133"/>
    <n v="1079187"/>
    <n v="2203474"/>
    <n v="2456910"/>
    <n v="2275039"/>
    <n v="2474758"/>
    <n v="2702167"/>
    <n v="2290799"/>
    <n v="1682030"/>
    <n v="1095375"/>
    <n v="429048"/>
    <n v="18688787"/>
    <n v="3206453"/>
    <n v="9.2662346748061269E-6"/>
    <n v="2.2691440879266104E-6"/>
    <n v="2.0350765799317029E-6"/>
    <n v="2.1977645218389661E-6"/>
    <n v="2.0203995703822351E-6"/>
    <n v="1.8503667611957365E-6"/>
    <n v="4.8018180556216412E-6"/>
    <n v="1.3079433779421294E-5"/>
    <n v="4.0168891931986763E-5"/>
    <n v="1.5615968376498667E-4"/>
    <n v="9.5779356894591397E-6"/>
    <n v="4.1478855295867427E-5"/>
    <s v="null"/>
    <s v="null"/>
    <n v="2.5000000000000001E-2"/>
    <n v="1.4999999999999999E-2"/>
    <n v="0"/>
    <s v="null"/>
    <s v="null"/>
    <s v="null"/>
    <s v="null"/>
    <s v="null"/>
    <s v="null"/>
  </r>
  <r>
    <x v="9"/>
    <x v="1"/>
    <x v="8"/>
    <s v="Florida, 2011"/>
    <s v="Florida, 2011, Sep"/>
    <n v="10"/>
    <n v="5"/>
    <n v="5"/>
    <n v="5"/>
    <n v="5"/>
    <n v="15"/>
    <n v="16"/>
    <n v="18"/>
    <n v="45"/>
    <n v="77"/>
    <n v="201"/>
    <n v="140"/>
    <n v="1079187"/>
    <n v="2203474"/>
    <n v="2456910"/>
    <n v="2275039"/>
    <n v="2474758"/>
    <n v="2702167"/>
    <n v="2290799"/>
    <n v="1682030"/>
    <n v="1095375"/>
    <n v="429048"/>
    <n v="18688787"/>
    <n v="3206453"/>
    <n v="9.2662346748061269E-6"/>
    <n v="2.2691440879266104E-6"/>
    <n v="2.0350765799317029E-6"/>
    <n v="2.1977645218389661E-6"/>
    <n v="2.0203995703822351E-6"/>
    <n v="5.5511002835872102E-6"/>
    <n v="6.984462626358751E-6"/>
    <n v="1.0701354910435604E-5"/>
    <n v="4.1081821294077372E-5"/>
    <n v="1.7946709925229811E-4"/>
    <n v="1.0755112142912218E-5"/>
    <n v="4.3661952943018347E-5"/>
    <s v="null"/>
    <s v="null"/>
    <n v="8.3000000000000004E-2"/>
    <n v="0.13699999999999998"/>
    <n v="0.26700000000000002"/>
    <s v="null"/>
    <s v="null"/>
    <s v="null"/>
    <s v="null"/>
    <s v="null"/>
    <s v="null"/>
  </r>
  <r>
    <x v="9"/>
    <x v="1"/>
    <x v="9"/>
    <s v="Florida, 2011"/>
    <s v="Florida, 2011, Oct"/>
    <n v="10"/>
    <n v="5"/>
    <n v="5"/>
    <n v="5"/>
    <n v="5"/>
    <n v="5"/>
    <n v="17"/>
    <n v="20"/>
    <n v="41"/>
    <n v="86"/>
    <n v="199"/>
    <n v="147"/>
    <n v="1079187"/>
    <n v="2203474"/>
    <n v="2456910"/>
    <n v="2275039"/>
    <n v="2474758"/>
    <n v="2702167"/>
    <n v="2290799"/>
    <n v="1682030"/>
    <n v="1095375"/>
    <n v="429048"/>
    <n v="18688787"/>
    <n v="3206453"/>
    <n v="9.2662346748061269E-6"/>
    <n v="2.2691440879266104E-6"/>
    <n v="2.0350765799317029E-6"/>
    <n v="2.1977645218389661E-6"/>
    <n v="2.0203995703822351E-6"/>
    <n v="1.8503667611957365E-6"/>
    <n v="7.4209915405061725E-6"/>
    <n v="1.1890394344928449E-5"/>
    <n v="3.7430103845714938E-5"/>
    <n v="2.0044377319087842E-4"/>
    <n v="1.064809610168921E-5"/>
    <n v="4.584505059016926E-5"/>
    <s v="null"/>
    <s v="null"/>
    <n v="0.215"/>
    <n v="0.38600000000000001"/>
    <n v="0.439"/>
    <s v="null"/>
    <s v="null"/>
    <s v="null"/>
    <s v="null"/>
    <s v="null"/>
    <s v="null"/>
  </r>
  <r>
    <x v="9"/>
    <x v="1"/>
    <x v="10"/>
    <s v="Florida, 2011"/>
    <s v="Florida, 2011, Nov"/>
    <n v="10"/>
    <n v="5"/>
    <n v="5"/>
    <n v="5"/>
    <n v="5"/>
    <n v="5"/>
    <n v="19"/>
    <n v="32"/>
    <n v="50"/>
    <n v="78"/>
    <n v="214"/>
    <n v="160"/>
    <n v="1079187"/>
    <n v="2203474"/>
    <n v="2456910"/>
    <n v="2275039"/>
    <n v="2474758"/>
    <n v="2702167"/>
    <n v="2290799"/>
    <n v="1682030"/>
    <n v="1095375"/>
    <n v="429048"/>
    <n v="18688787"/>
    <n v="3206453"/>
    <n v="9.2662346748061269E-6"/>
    <n v="2.2691440879266104E-6"/>
    <n v="2.0350765799317029E-6"/>
    <n v="2.1977645218389661E-6"/>
    <n v="2.0203995703822351E-6"/>
    <n v="1.8503667611957365E-6"/>
    <n v="8.2940493688010162E-6"/>
    <n v="1.9024630951885519E-5"/>
    <n v="4.5646468104530415E-5"/>
    <n v="1.8179784080102926E-4"/>
    <n v="1.1450716410861765E-5"/>
    <n v="4.9899374792020964E-5"/>
    <s v="null"/>
    <s v="null"/>
    <n v="0.28699999999999998"/>
    <n v="0.51200000000000001"/>
    <n v="0.48899999999999999"/>
    <s v="null"/>
    <s v="null"/>
    <s v="null"/>
    <s v="null"/>
    <s v="null"/>
    <s v="null"/>
  </r>
  <r>
    <x v="9"/>
    <x v="1"/>
    <x v="11"/>
    <s v="Florida, 2011"/>
    <s v="Florida, 2011, Dec"/>
    <n v="10"/>
    <n v="5"/>
    <n v="5"/>
    <n v="5"/>
    <n v="5"/>
    <n v="10"/>
    <n v="17"/>
    <n v="32"/>
    <n v="38"/>
    <n v="101"/>
    <n v="228"/>
    <n v="171"/>
    <n v="1079187"/>
    <n v="2203474"/>
    <n v="2456910"/>
    <n v="2275039"/>
    <n v="2474758"/>
    <n v="2702167"/>
    <n v="2290799"/>
    <n v="1682030"/>
    <n v="1095375"/>
    <n v="429048"/>
    <n v="18688787"/>
    <n v="3206453"/>
    <n v="9.2662346748061269E-6"/>
    <n v="2.2691440879266104E-6"/>
    <n v="2.0350765799317029E-6"/>
    <n v="2.1977645218389661E-6"/>
    <n v="2.0203995703822351E-6"/>
    <n v="3.700733522391473E-6"/>
    <n v="7.4209915405061725E-6"/>
    <n v="1.9024630951885519E-5"/>
    <n v="3.4691315759443112E-5"/>
    <n v="2.3540489642184556E-4"/>
    <n v="1.2199828699422814E-5"/>
    <n v="5.3329956808972408E-5"/>
    <s v="null"/>
    <s v="null"/>
    <n v="0.312"/>
    <n v="0.54799999999999993"/>
    <n v="0.57299999999999995"/>
    <s v="null"/>
    <s v="null"/>
    <s v="null"/>
    <s v="null"/>
    <s v="null"/>
    <s v="null"/>
  </r>
  <r>
    <x v="9"/>
    <x v="2"/>
    <x v="0"/>
    <s v="Florida, 2012"/>
    <s v="Florida, 2012, Jan"/>
    <n v="10"/>
    <n v="5"/>
    <n v="5"/>
    <n v="5"/>
    <n v="5"/>
    <n v="5"/>
    <n v="26"/>
    <n v="25"/>
    <n v="48"/>
    <n v="110"/>
    <n v="244"/>
    <n v="183"/>
    <n v="1076198"/>
    <n v="2211222"/>
    <n v="2470108"/>
    <n v="2307813"/>
    <n v="2443968"/>
    <n v="2726991"/>
    <n v="2351288"/>
    <n v="1747634"/>
    <n v="1100975"/>
    <n v="448955"/>
    <n v="18885152"/>
    <n v="3297564"/>
    <n v="9.2919704366668581E-6"/>
    <n v="2.2611931321233235E-6"/>
    <n v="2.0242029903145936E-6"/>
    <n v="2.1665533559261518E-6"/>
    <n v="2.0458533008615496E-6"/>
    <n v="1.833522736231986E-6"/>
    <n v="1.1057769188631933E-5"/>
    <n v="1.4305054719695313E-5"/>
    <n v="4.3597720202547742E-5"/>
    <n v="2.4501342005323474E-4"/>
    <n v="1.2920203131010012E-5"/>
    <n v="5.5495511231927569E-5"/>
    <s v="null"/>
    <s v="null"/>
    <n v="0.34200000000000003"/>
    <n v="0.58299999999999996"/>
    <n v="0.61699999999999999"/>
    <s v="null"/>
    <s v="null"/>
    <s v="null"/>
    <s v="null"/>
    <s v="null"/>
    <s v="null"/>
  </r>
  <r>
    <x v="9"/>
    <x v="2"/>
    <x v="1"/>
    <s v="Florida, 2012"/>
    <s v="Florida, 2012, Feb"/>
    <n v="10"/>
    <n v="5"/>
    <n v="5"/>
    <n v="5"/>
    <n v="5"/>
    <n v="5"/>
    <n v="12"/>
    <n v="20"/>
    <n v="53"/>
    <n v="83"/>
    <n v="203"/>
    <n v="156"/>
    <n v="1076198"/>
    <n v="2211222"/>
    <n v="2470108"/>
    <n v="2307813"/>
    <n v="2443968"/>
    <n v="2726991"/>
    <n v="2351288"/>
    <n v="1747634"/>
    <n v="1100975"/>
    <n v="448955"/>
    <n v="18885152"/>
    <n v="3297564"/>
    <n v="9.2919704366668581E-6"/>
    <n v="2.2611931321233235E-6"/>
    <n v="2.0242029903145936E-6"/>
    <n v="2.1665533559261518E-6"/>
    <n v="2.0458533008615496E-6"/>
    <n v="1.833522736231986E-6"/>
    <n v="5.1035857793685846E-6"/>
    <n v="1.1444043775756251E-5"/>
    <n v="4.813914939031313E-5"/>
    <n v="1.848737624038044E-4"/>
    <n v="1.0749185391782921E-5"/>
    <n v="4.7307648919020223E-5"/>
    <s v="null"/>
    <s v="null"/>
    <n v="0.35600000000000004"/>
    <n v="0.59599999999999997"/>
    <n v="0.63100000000000001"/>
    <s v="null"/>
    <s v="null"/>
    <s v="null"/>
    <s v="null"/>
    <s v="null"/>
    <s v="null"/>
  </r>
  <r>
    <x v="9"/>
    <x v="2"/>
    <x v="2"/>
    <s v="Florida, 2012"/>
    <s v="Florida, 2012, Mar"/>
    <n v="10"/>
    <n v="5"/>
    <n v="5"/>
    <n v="5"/>
    <n v="5"/>
    <n v="5"/>
    <n v="19"/>
    <n v="34"/>
    <n v="59"/>
    <n v="107"/>
    <n v="254"/>
    <n v="200"/>
    <n v="1076198"/>
    <n v="2211222"/>
    <n v="2470108"/>
    <n v="2307813"/>
    <n v="2443968"/>
    <n v="2726991"/>
    <n v="2351288"/>
    <n v="1747634"/>
    <n v="1100975"/>
    <n v="448955"/>
    <n v="18885152"/>
    <n v="3297564"/>
    <n v="9.2919704366668581E-6"/>
    <n v="2.2611931321233235E-6"/>
    <n v="2.0242029903145936E-6"/>
    <n v="2.1665533559261518E-6"/>
    <n v="2.0458533008615496E-6"/>
    <n v="1.833522736231986E-6"/>
    <n v="8.080677484000258E-6"/>
    <n v="1.9454874418785626E-5"/>
    <n v="5.3588864415631599E-5"/>
    <n v="2.3833123586996469E-4"/>
    <n v="1.3449719652772718E-5"/>
    <n v="6.0650831947461826E-5"/>
    <s v="null"/>
    <s v="null"/>
    <n v="0.36399999999999999"/>
    <n v="0.61099999999999999"/>
    <n v="0.63100000000000001"/>
    <s v="null"/>
    <s v="null"/>
    <s v="null"/>
    <s v="null"/>
    <s v="null"/>
    <s v="null"/>
  </r>
  <r>
    <x v="9"/>
    <x v="2"/>
    <x v="3"/>
    <s v="Florida, 2012"/>
    <s v="Florida, 2012, Apr"/>
    <n v="10"/>
    <n v="5"/>
    <n v="5"/>
    <n v="5"/>
    <n v="5"/>
    <n v="5"/>
    <n v="17"/>
    <n v="26"/>
    <n v="52"/>
    <n v="92"/>
    <n v="222"/>
    <n v="170"/>
    <n v="1076198"/>
    <n v="2211222"/>
    <n v="2470108"/>
    <n v="2307813"/>
    <n v="2443968"/>
    <n v="2726991"/>
    <n v="2351288"/>
    <n v="1747634"/>
    <n v="1100975"/>
    <n v="448955"/>
    <n v="18885152"/>
    <n v="3297564"/>
    <n v="9.2919704366668581E-6"/>
    <n v="2.2611931321233235E-6"/>
    <n v="2.0242029903145936E-6"/>
    <n v="2.1665533559261518E-6"/>
    <n v="2.0458533008615496E-6"/>
    <n v="1.833522736231986E-6"/>
    <n v="7.2300798541054941E-6"/>
    <n v="1.4877256908483126E-5"/>
    <n v="4.7230863552760055E-5"/>
    <n v="2.049203149536145E-4"/>
    <n v="1.1755266783132061E-5"/>
    <n v="5.1553207155342548E-5"/>
    <s v="null"/>
    <s v="null"/>
    <n v="0.36799999999999999"/>
    <n v="0.61799999999999999"/>
    <n v="0.63200000000000001"/>
    <s v="null"/>
    <s v="null"/>
    <s v="null"/>
    <s v="null"/>
    <s v="null"/>
    <s v="null"/>
  </r>
  <r>
    <x v="9"/>
    <x v="2"/>
    <x v="4"/>
    <s v="Florida, 2012"/>
    <s v="Florida, 2012, May"/>
    <n v="10"/>
    <n v="5"/>
    <n v="5"/>
    <n v="5"/>
    <n v="5"/>
    <n v="5"/>
    <n v="16"/>
    <n v="26"/>
    <n v="57"/>
    <n v="85"/>
    <n v="219"/>
    <n v="168"/>
    <n v="1076198"/>
    <n v="2211222"/>
    <n v="2470108"/>
    <n v="2307813"/>
    <n v="2443968"/>
    <n v="2726991"/>
    <n v="2351288"/>
    <n v="1747634"/>
    <n v="1100975"/>
    <n v="448955"/>
    <n v="18885152"/>
    <n v="3297564"/>
    <n v="9.2919704366668581E-6"/>
    <n v="2.2611931321233235E-6"/>
    <n v="2.0242029903145936E-6"/>
    <n v="2.1665533559261518E-6"/>
    <n v="2.0458533008615496E-6"/>
    <n v="1.833522736231986E-6"/>
    <n v="6.8047810391581122E-6"/>
    <n v="1.4877256908483126E-5"/>
    <n v="5.1772292740525443E-5"/>
    <n v="1.8932855185931774E-4"/>
    <n v="1.1596411826603249E-5"/>
    <n v="5.0946698835867934E-5"/>
    <s v="null"/>
    <s v="null"/>
    <n v="0.36899999999999999"/>
    <n v="0.623"/>
    <n v="0.63300000000000001"/>
    <s v="null"/>
    <s v="null"/>
    <s v="null"/>
    <s v="null"/>
    <s v="null"/>
    <s v="null"/>
  </r>
  <r>
    <x v="9"/>
    <x v="2"/>
    <x v="5"/>
    <s v="Florida, 2012"/>
    <s v="Florida, 2012, Jun"/>
    <n v="10"/>
    <n v="5"/>
    <n v="5"/>
    <n v="5"/>
    <n v="5"/>
    <n v="5"/>
    <n v="5"/>
    <n v="22"/>
    <n v="45"/>
    <n v="81"/>
    <n v="188"/>
    <n v="148"/>
    <n v="1076198"/>
    <n v="2211222"/>
    <n v="2470108"/>
    <n v="2307813"/>
    <n v="2443968"/>
    <n v="2726991"/>
    <n v="2351288"/>
    <n v="1747634"/>
    <n v="1100975"/>
    <n v="448955"/>
    <n v="18885152"/>
    <n v="3297564"/>
    <n v="9.2919704366668581E-6"/>
    <n v="2.2611931321233235E-6"/>
    <n v="2.0242029903145936E-6"/>
    <n v="2.1665533559261518E-6"/>
    <n v="2.0458533008615496E-6"/>
    <n v="1.833522736231986E-6"/>
    <n v="2.12649407473691E-6"/>
    <n v="1.2588448153331877E-5"/>
    <n v="4.0872862689888511E-5"/>
    <n v="1.8041897294829103E-4"/>
    <n v="9.9549106091388626E-6"/>
    <n v="4.4881615641121747E-5"/>
    <s v="null"/>
    <s v="null"/>
    <s v="null"/>
    <s v="null"/>
    <s v="null"/>
    <s v="null"/>
    <s v="null"/>
    <s v="null"/>
    <s v="null"/>
    <s v="null"/>
    <s v="null"/>
  </r>
  <r>
    <x v="9"/>
    <x v="2"/>
    <x v="6"/>
    <s v="Florida, 2012"/>
    <s v="Florida, 2012, Jul"/>
    <n v="10"/>
    <n v="5"/>
    <n v="5"/>
    <n v="5"/>
    <n v="5"/>
    <n v="5"/>
    <n v="18"/>
    <n v="22"/>
    <n v="51"/>
    <n v="86"/>
    <n v="212"/>
    <n v="159"/>
    <n v="1076198"/>
    <n v="2211222"/>
    <n v="2470108"/>
    <n v="2307813"/>
    <n v="2443968"/>
    <n v="2726991"/>
    <n v="2351288"/>
    <n v="1747634"/>
    <n v="1100975"/>
    <n v="448955"/>
    <n v="18885152"/>
    <n v="3297564"/>
    <n v="9.2919704366668581E-6"/>
    <n v="2.2611931321233235E-6"/>
    <n v="2.0242029903145936E-6"/>
    <n v="2.1665533559261518E-6"/>
    <n v="2.0458533008615496E-6"/>
    <n v="1.833522736231986E-6"/>
    <n v="7.6553786690528761E-6"/>
    <n v="1.2588448153331877E-5"/>
    <n v="4.6322577715206973E-5"/>
    <n v="1.9155594658707442E-4"/>
    <n v="1.1225750261369355E-5"/>
    <n v="4.8217411398232147E-5"/>
    <s v="null"/>
    <s v="null"/>
    <s v="null"/>
    <s v="null"/>
    <s v="null"/>
    <s v="null"/>
    <s v="null"/>
    <s v="null"/>
    <s v="null"/>
    <s v="null"/>
    <s v="null"/>
  </r>
  <r>
    <x v="9"/>
    <x v="2"/>
    <x v="7"/>
    <s v="Florida, 2012"/>
    <s v="Florida, 2012, Aug"/>
    <n v="10"/>
    <n v="5"/>
    <n v="5"/>
    <n v="5"/>
    <n v="5"/>
    <n v="5"/>
    <n v="12"/>
    <n v="29"/>
    <n v="41"/>
    <n v="72"/>
    <n v="189"/>
    <n v="142"/>
    <n v="1076198"/>
    <n v="2211222"/>
    <n v="2470108"/>
    <n v="2307813"/>
    <n v="2443968"/>
    <n v="2726991"/>
    <n v="2351288"/>
    <n v="1747634"/>
    <n v="1100975"/>
    <n v="448955"/>
    <n v="18885152"/>
    <n v="3297564"/>
    <n v="9.2919704366668581E-6"/>
    <n v="2.2611931321233235E-6"/>
    <n v="2.0242029903145936E-6"/>
    <n v="2.1665533559261518E-6"/>
    <n v="2.0458533008615496E-6"/>
    <n v="1.833522736231986E-6"/>
    <n v="5.1035857793685846E-6"/>
    <n v="1.6593863474846564E-5"/>
    <n v="3.7239719339676198E-5"/>
    <n v="1.6037242039848091E-4"/>
    <n v="1.0007862261315133E-5"/>
    <n v="4.3062090682697891E-5"/>
    <s v="null"/>
    <s v="null"/>
    <n v="3.4000000000000002E-2"/>
    <n v="0"/>
    <n v="8.199999999999999E-2"/>
    <s v="null"/>
    <s v="null"/>
    <s v="null"/>
    <s v="null"/>
    <s v="null"/>
    <s v="null"/>
  </r>
  <r>
    <x v="9"/>
    <x v="2"/>
    <x v="8"/>
    <s v="Florida, 2012"/>
    <s v="Florida, 2012, Sep"/>
    <n v="10"/>
    <n v="5"/>
    <n v="5"/>
    <n v="5"/>
    <n v="5"/>
    <n v="5"/>
    <n v="10"/>
    <n v="25"/>
    <n v="43"/>
    <n v="71"/>
    <n v="184"/>
    <n v="139"/>
    <n v="1076198"/>
    <n v="2211222"/>
    <n v="2470108"/>
    <n v="2307813"/>
    <n v="2443968"/>
    <n v="2726991"/>
    <n v="2351288"/>
    <n v="1747634"/>
    <n v="1100975"/>
    <n v="448955"/>
    <n v="18885152"/>
    <n v="3297564"/>
    <n v="9.2919704366668581E-6"/>
    <n v="2.2611931321233235E-6"/>
    <n v="2.0242029903145936E-6"/>
    <n v="2.1665533559261518E-6"/>
    <n v="2.0458533008615496E-6"/>
    <n v="1.833522736231986E-6"/>
    <n v="4.2529881494738199E-6"/>
    <n v="1.4305054719695313E-5"/>
    <n v="3.9056291014782354E-5"/>
    <n v="1.5814502567072422E-4"/>
    <n v="9.74310400043378E-6"/>
    <n v="4.2152328203485967E-5"/>
    <s v="null"/>
    <s v="null"/>
    <n v="8.199999999999999E-2"/>
    <n v="0.13"/>
    <n v="0.20500000000000002"/>
    <s v="null"/>
    <s v="null"/>
    <s v="null"/>
    <s v="null"/>
    <s v="null"/>
    <s v="null"/>
  </r>
  <r>
    <x v="9"/>
    <x v="2"/>
    <x v="9"/>
    <s v="Florida, 2012"/>
    <s v="Florida, 2012, Oct"/>
    <n v="10"/>
    <n v="5"/>
    <n v="5"/>
    <n v="5"/>
    <n v="5"/>
    <n v="11"/>
    <n v="16"/>
    <n v="27"/>
    <n v="45"/>
    <n v="75"/>
    <n v="204"/>
    <n v="147"/>
    <n v="1076198"/>
    <n v="2211222"/>
    <n v="2470108"/>
    <n v="2307813"/>
    <n v="2443968"/>
    <n v="2726991"/>
    <n v="2351288"/>
    <n v="1747634"/>
    <n v="1100975"/>
    <n v="448955"/>
    <n v="18885152"/>
    <n v="3297564"/>
    <n v="9.2919704366668581E-6"/>
    <n v="2.2611931321233235E-6"/>
    <n v="2.0242029903145936E-6"/>
    <n v="2.1665533559261518E-6"/>
    <n v="2.0458533008615496E-6"/>
    <n v="4.0337500197103696E-6"/>
    <n v="6.8047810391581122E-6"/>
    <n v="1.5449459097270939E-5"/>
    <n v="4.0872862689888511E-5"/>
    <n v="1.6705460458175096E-4"/>
    <n v="1.0802137043959191E-5"/>
    <n v="4.4578361481384443E-5"/>
    <s v="null"/>
    <s v="null"/>
    <n v="0.17899999999999999"/>
    <n v="0.31900000000000001"/>
    <n v="0.29699999999999999"/>
    <s v="null"/>
    <s v="null"/>
    <s v="null"/>
    <s v="null"/>
    <s v="null"/>
    <s v="null"/>
  </r>
  <r>
    <x v="9"/>
    <x v="2"/>
    <x v="10"/>
    <s v="Florida, 2012"/>
    <s v="Florida, 2012, Nov"/>
    <n v="10"/>
    <n v="5"/>
    <n v="5"/>
    <n v="5"/>
    <n v="5"/>
    <n v="5"/>
    <n v="22"/>
    <n v="32"/>
    <n v="51"/>
    <n v="88"/>
    <n v="228"/>
    <n v="171"/>
    <n v="1076198"/>
    <n v="2211222"/>
    <n v="2470108"/>
    <n v="2307813"/>
    <n v="2443968"/>
    <n v="2726991"/>
    <n v="2351288"/>
    <n v="1747634"/>
    <n v="1100975"/>
    <n v="448955"/>
    <n v="18885152"/>
    <n v="3297564"/>
    <n v="9.2919704366668581E-6"/>
    <n v="2.2611931321233235E-6"/>
    <n v="2.0242029903145936E-6"/>
    <n v="2.1665533559261518E-6"/>
    <n v="2.0458533008615496E-6"/>
    <n v="1.833522736231986E-6"/>
    <n v="9.3565739288424054E-6"/>
    <n v="1.8310470041210001E-5"/>
    <n v="4.6322577715206973E-5"/>
    <n v="1.9601073604258779E-4"/>
    <n v="1.2072976696189683E-5"/>
    <n v="5.1856461315079858E-5"/>
    <s v="null"/>
    <s v="null"/>
    <n v="0.24300000000000002"/>
    <n v="0.43700000000000006"/>
    <n v="0.41399999999999998"/>
    <s v="null"/>
    <s v="null"/>
    <s v="null"/>
    <s v="null"/>
    <s v="null"/>
    <s v="null"/>
  </r>
  <r>
    <x v="9"/>
    <x v="2"/>
    <x v="11"/>
    <s v="Florida, 2012"/>
    <s v="Florida, 2012, Dec"/>
    <n v="10"/>
    <n v="5"/>
    <n v="5"/>
    <n v="5"/>
    <n v="5"/>
    <n v="14"/>
    <n v="18"/>
    <n v="36"/>
    <n v="61"/>
    <n v="105"/>
    <n v="264"/>
    <n v="202"/>
    <n v="1076198"/>
    <n v="2211222"/>
    <n v="2470108"/>
    <n v="2307813"/>
    <n v="2443968"/>
    <n v="2726991"/>
    <n v="2351288"/>
    <n v="1747634"/>
    <n v="1100975"/>
    <n v="448955"/>
    <n v="18885152"/>
    <n v="3297564"/>
    <n v="9.2919704366668581E-6"/>
    <n v="2.2611931321233235E-6"/>
    <n v="2.0242029903145936E-6"/>
    <n v="2.1665533559261518E-6"/>
    <n v="2.0458533008615496E-6"/>
    <n v="5.1338636614495613E-6"/>
    <n v="7.6553786690528761E-6"/>
    <n v="2.0599278796361252E-5"/>
    <n v="5.5405436090737756E-5"/>
    <n v="2.3387644641445133E-4"/>
    <n v="1.3979236174535423E-5"/>
    <n v="6.125734026693644E-5"/>
    <s v="null"/>
    <s v="null"/>
    <n v="0.27700000000000002"/>
    <n v="0.48700000000000004"/>
    <n v="0.51100000000000001"/>
    <s v="null"/>
    <s v="null"/>
    <s v="null"/>
    <s v="null"/>
    <s v="null"/>
    <s v="null"/>
  </r>
  <r>
    <x v="9"/>
    <x v="3"/>
    <x v="0"/>
    <s v="Florida, 2013"/>
    <s v="Florida, 2013, Jan"/>
    <n v="10"/>
    <n v="5"/>
    <n v="5"/>
    <n v="5"/>
    <n v="5"/>
    <n v="5"/>
    <n v="25"/>
    <n v="48"/>
    <n v="75"/>
    <n v="160"/>
    <n v="343"/>
    <n v="283"/>
    <n v="1076304"/>
    <n v="2220628"/>
    <n v="2476721"/>
    <n v="2349398"/>
    <n v="2422042"/>
    <n v="2738571"/>
    <n v="2407567"/>
    <n v="1816699"/>
    <n v="1117145"/>
    <n v="466081"/>
    <n v="19091156"/>
    <n v="3399925"/>
    <n v="9.2910553152269249E-6"/>
    <n v="2.2516153088225493E-6"/>
    <n v="2.0187982417074833E-6"/>
    <n v="2.1282047571335297E-6"/>
    <n v="2.064373780471189E-6"/>
    <n v="1.8257697171261947E-6"/>
    <n v="1.0383927010130974E-5"/>
    <n v="2.6421548093547693E-5"/>
    <n v="6.713542109573959E-5"/>
    <n v="3.4328796925856236E-4"/>
    <n v="1.7966434300783044E-5"/>
    <n v="8.3237130230813915E-5"/>
    <s v="null"/>
    <s v="null"/>
    <n v="0.309"/>
    <n v="0.53400000000000003"/>
    <n v="0.56000000000000005"/>
    <s v="null"/>
    <s v="null"/>
    <s v="null"/>
    <s v="null"/>
    <s v="null"/>
    <s v="null"/>
  </r>
  <r>
    <x v="9"/>
    <x v="3"/>
    <x v="1"/>
    <s v="Florida, 2013"/>
    <s v="Florida, 2013, Feb"/>
    <n v="10"/>
    <n v="5"/>
    <n v="5"/>
    <n v="5"/>
    <n v="5"/>
    <n v="14"/>
    <n v="23"/>
    <n v="34"/>
    <n v="54"/>
    <n v="119"/>
    <n v="274"/>
    <n v="207"/>
    <n v="1076304"/>
    <n v="2220628"/>
    <n v="2476721"/>
    <n v="2349398"/>
    <n v="2422042"/>
    <n v="2738571"/>
    <n v="2407567"/>
    <n v="1816699"/>
    <n v="1117145"/>
    <n v="466081"/>
    <n v="19091156"/>
    <n v="3399925"/>
    <n v="9.2910553152269249E-6"/>
    <n v="2.2516153088225493E-6"/>
    <n v="2.0187982417074833E-6"/>
    <n v="2.1282047571335297E-6"/>
    <n v="2.064373780471189E-6"/>
    <n v="5.1121552079533447E-6"/>
    <n v="9.5532128493204967E-6"/>
    <n v="1.8715263232929614E-5"/>
    <n v="4.8337503188932499E-5"/>
    <n v="2.5532042713605576E-4"/>
    <n v="1.4352195330654675E-5"/>
    <n v="6.0883695963881557E-5"/>
    <s v="null"/>
    <s v="null"/>
    <n v="0.317"/>
    <n v="0.54799999999999993"/>
    <n v="0.57799999999999996"/>
    <s v="null"/>
    <s v="null"/>
    <s v="null"/>
    <s v="null"/>
    <s v="null"/>
    <s v="null"/>
  </r>
  <r>
    <x v="9"/>
    <x v="3"/>
    <x v="2"/>
    <s v="Florida, 2013"/>
    <s v="Florida, 2013, Mar"/>
    <n v="10"/>
    <n v="5"/>
    <n v="5"/>
    <n v="5"/>
    <n v="5"/>
    <n v="5"/>
    <n v="24"/>
    <n v="35"/>
    <n v="72"/>
    <n v="126"/>
    <n v="292"/>
    <n v="233"/>
    <n v="1076304"/>
    <n v="2220628"/>
    <n v="2476721"/>
    <n v="2349398"/>
    <n v="2422042"/>
    <n v="2738571"/>
    <n v="2407567"/>
    <n v="1816699"/>
    <n v="1117145"/>
    <n v="466081"/>
    <n v="19091156"/>
    <n v="3399925"/>
    <n v="9.2910553152269249E-6"/>
    <n v="2.2516153088225493E-6"/>
    <n v="2.0187982417074833E-6"/>
    <n v="2.1282047571335297E-6"/>
    <n v="2.064373780471189E-6"/>
    <n v="1.8257697171261947E-6"/>
    <n v="9.9685699297257364E-6"/>
    <n v="1.9265712151545193E-5"/>
    <n v="6.4450004251910003E-5"/>
    <n v="2.7033927579111784E-4"/>
    <n v="1.5295040279383814E-5"/>
    <n v="6.8530923476253159E-5"/>
    <s v="null"/>
    <s v="null"/>
    <n v="0.33"/>
    <n v="0.56000000000000005"/>
    <n v="0.60599999999999998"/>
    <s v="null"/>
    <s v="null"/>
    <s v="null"/>
    <s v="null"/>
    <s v="null"/>
    <s v="null"/>
  </r>
  <r>
    <x v="9"/>
    <x v="3"/>
    <x v="3"/>
    <s v="Florida, 2013"/>
    <s v="Florida, 2013, Apr"/>
    <n v="10"/>
    <n v="5"/>
    <n v="5"/>
    <n v="5"/>
    <n v="5"/>
    <n v="11"/>
    <n v="25"/>
    <n v="28"/>
    <n v="50"/>
    <n v="88"/>
    <n v="232"/>
    <n v="166"/>
    <n v="1076304"/>
    <n v="2220628"/>
    <n v="2476721"/>
    <n v="2349398"/>
    <n v="2422042"/>
    <n v="2738571"/>
    <n v="2407567"/>
    <n v="1816699"/>
    <n v="1117145"/>
    <n v="466081"/>
    <n v="19091156"/>
    <n v="3399925"/>
    <n v="9.2910553152269249E-6"/>
    <n v="2.2516153088225493E-6"/>
    <n v="2.0187982417074833E-6"/>
    <n v="2.1282047571335297E-6"/>
    <n v="2.064373780471189E-6"/>
    <n v="4.0166933776776281E-6"/>
    <n v="1.0383927010130974E-5"/>
    <n v="1.5412569721236155E-5"/>
    <n v="4.4756947397159722E-5"/>
    <n v="1.8880838309220929E-4"/>
    <n v="1.2152223783620017E-5"/>
    <n v="4.882460642514173E-5"/>
    <s v="null"/>
    <s v="null"/>
    <n v="0.33400000000000002"/>
    <n v="0.56399999999999995"/>
    <n v="0.61099999999999999"/>
    <s v="null"/>
    <s v="null"/>
    <s v="null"/>
    <s v="null"/>
    <s v="null"/>
    <s v="null"/>
  </r>
  <r>
    <x v="9"/>
    <x v="3"/>
    <x v="4"/>
    <s v="Florida, 2013"/>
    <s v="Florida, 2013, May"/>
    <n v="10"/>
    <n v="5"/>
    <n v="5"/>
    <n v="5"/>
    <n v="5"/>
    <n v="14"/>
    <n v="19"/>
    <n v="20"/>
    <n v="58"/>
    <n v="86"/>
    <n v="227"/>
    <n v="164"/>
    <n v="1076304"/>
    <n v="2220628"/>
    <n v="2476721"/>
    <n v="2349398"/>
    <n v="2422042"/>
    <n v="2738571"/>
    <n v="2407567"/>
    <n v="1816699"/>
    <n v="1117145"/>
    <n v="466081"/>
    <n v="19091156"/>
    <n v="3399925"/>
    <n v="9.2910553152269249E-6"/>
    <n v="2.2516153088225493E-6"/>
    <n v="2.0187982417074833E-6"/>
    <n v="2.1282047571335297E-6"/>
    <n v="2.064373780471189E-6"/>
    <n v="5.1121552079533447E-6"/>
    <n v="7.8917845276995415E-6"/>
    <n v="1.1008978372311539E-5"/>
    <n v="5.1918058980705282E-5"/>
    <n v="1.8451728347647727E-4"/>
    <n v="1.1890322408973034E-5"/>
    <n v="4.82363581549593E-5"/>
    <s v="null"/>
    <s v="null"/>
    <n v="0.34100000000000003"/>
    <n v="0.56700000000000006"/>
    <n v="0.64"/>
    <s v="null"/>
    <s v="null"/>
    <s v="null"/>
    <s v="null"/>
    <s v="null"/>
    <s v="null"/>
  </r>
  <r>
    <x v="9"/>
    <x v="3"/>
    <x v="5"/>
    <s v="Florida, 2013"/>
    <s v="Florida, 2013, Jun"/>
    <n v="10"/>
    <n v="5"/>
    <n v="5"/>
    <n v="5"/>
    <n v="5"/>
    <n v="5"/>
    <n v="17"/>
    <n v="33"/>
    <n v="37"/>
    <n v="85"/>
    <n v="207"/>
    <n v="155"/>
    <n v="1076304"/>
    <n v="2220628"/>
    <n v="2476721"/>
    <n v="2349398"/>
    <n v="2422042"/>
    <n v="2738571"/>
    <n v="2407567"/>
    <n v="1816699"/>
    <n v="1117145"/>
    <n v="466081"/>
    <n v="19091156"/>
    <n v="3399925"/>
    <n v="9.2910553152269249E-6"/>
    <n v="2.2516153088225493E-6"/>
    <n v="2.0187982417074833E-6"/>
    <n v="2.1282047571335297E-6"/>
    <n v="2.064373780471189E-6"/>
    <n v="1.8257697171261947E-6"/>
    <n v="7.061070366889063E-6"/>
    <n v="1.8164814314314039E-5"/>
    <n v="3.3120141073898197E-5"/>
    <n v="1.8237173366861126E-4"/>
    <n v="1.0842716910385102E-5"/>
    <n v="4.5589240939138365E-5"/>
    <s v="null"/>
    <s v="null"/>
    <s v="null"/>
    <s v="null"/>
    <s v="null"/>
    <s v="null"/>
    <s v="null"/>
    <s v="null"/>
    <s v="null"/>
    <s v="null"/>
    <s v="null"/>
  </r>
  <r>
    <x v="9"/>
    <x v="3"/>
    <x v="6"/>
    <s v="Florida, 2013"/>
    <s v="Florida, 2013, Jul"/>
    <n v="10"/>
    <n v="5"/>
    <n v="5"/>
    <n v="5"/>
    <n v="5"/>
    <n v="10"/>
    <n v="18"/>
    <n v="25"/>
    <n v="43"/>
    <n v="78"/>
    <n v="204"/>
    <n v="146"/>
    <n v="1076304"/>
    <n v="2220628"/>
    <n v="2476721"/>
    <n v="2349398"/>
    <n v="2422042"/>
    <n v="2738571"/>
    <n v="2407567"/>
    <n v="1816699"/>
    <n v="1117145"/>
    <n v="466081"/>
    <n v="19091156"/>
    <n v="3399925"/>
    <n v="9.2910553152269249E-6"/>
    <n v="2.2516153088225493E-6"/>
    <n v="2.0187982417074833E-6"/>
    <n v="2.1282047571335297E-6"/>
    <n v="2.064373780471189E-6"/>
    <n v="3.6515394342523894E-6"/>
    <n v="7.4764274472943019E-6"/>
    <n v="1.3761222965389423E-5"/>
    <n v="3.8490974761557365E-5"/>
    <n v="1.6735288501354916E-4"/>
    <n v="1.0685576085596912E-5"/>
    <n v="4.2942123723317429E-5"/>
    <s v="null"/>
    <s v="null"/>
    <s v="null"/>
    <s v="null"/>
    <s v="null"/>
    <s v="null"/>
    <s v="null"/>
    <s v="null"/>
    <s v="null"/>
    <s v="null"/>
    <s v="null"/>
  </r>
  <r>
    <x v="9"/>
    <x v="3"/>
    <x v="7"/>
    <s v="Florida, 2013"/>
    <s v="Florida, 2013, Aug"/>
    <n v="10"/>
    <n v="5"/>
    <n v="5"/>
    <n v="5"/>
    <n v="5"/>
    <n v="14"/>
    <n v="21"/>
    <n v="21"/>
    <n v="46"/>
    <n v="74"/>
    <n v="206"/>
    <n v="141"/>
    <n v="1076304"/>
    <n v="2220628"/>
    <n v="2476721"/>
    <n v="2349398"/>
    <n v="2422042"/>
    <n v="2738571"/>
    <n v="2407567"/>
    <n v="1816699"/>
    <n v="1117145"/>
    <n v="466081"/>
    <n v="19091156"/>
    <n v="3399925"/>
    <n v="9.2910553152269249E-6"/>
    <n v="2.2516153088225493E-6"/>
    <n v="2.0187982417074833E-6"/>
    <n v="2.1282047571335297E-6"/>
    <n v="2.064373780471189E-6"/>
    <n v="5.1121552079533447E-6"/>
    <n v="8.7224986885100191E-6"/>
    <n v="1.1559427290927115E-5"/>
    <n v="4.1176391605386946E-5"/>
    <n v="1.5877068578208509E-4"/>
    <n v="1.0790336635455705E-5"/>
    <n v="4.1471503047861352E-5"/>
    <s v="null"/>
    <s v="null"/>
    <n v="2.7999999999999997E-2"/>
    <n v="1.7000000000000001E-2"/>
    <n v="0.10800000000000001"/>
    <s v="null"/>
    <s v="null"/>
    <s v="null"/>
    <s v="null"/>
    <s v="null"/>
    <s v="null"/>
  </r>
  <r>
    <x v="9"/>
    <x v="3"/>
    <x v="8"/>
    <s v="Florida, 2013"/>
    <s v="Florida, 2013, Sep"/>
    <n v="10"/>
    <n v="5"/>
    <n v="5"/>
    <n v="5"/>
    <n v="5"/>
    <n v="5"/>
    <n v="23"/>
    <n v="34"/>
    <n v="41"/>
    <n v="63"/>
    <n v="196"/>
    <n v="138"/>
    <n v="1076304"/>
    <n v="2220628"/>
    <n v="2476721"/>
    <n v="2349398"/>
    <n v="2422042"/>
    <n v="2738571"/>
    <n v="2407567"/>
    <n v="1816699"/>
    <n v="1117145"/>
    <n v="466081"/>
    <n v="19091156"/>
    <n v="3399925"/>
    <n v="9.2910553152269249E-6"/>
    <n v="2.2516153088225493E-6"/>
    <n v="2.0187982417074833E-6"/>
    <n v="2.1282047571335297E-6"/>
    <n v="2.064373780471189E-6"/>
    <n v="1.8257697171261947E-6"/>
    <n v="9.5532128493204967E-6"/>
    <n v="1.8715263232929614E-5"/>
    <n v="3.6700696865670974E-5"/>
    <n v="1.3516963789555892E-4"/>
    <n v="1.0266533886161739E-5"/>
    <n v="4.0589130642587704E-5"/>
    <s v="null"/>
    <s v="null"/>
    <n v="9.3000000000000013E-2"/>
    <n v="0.13300000000000001"/>
    <n v="0.21600000000000003"/>
    <s v="null"/>
    <s v="null"/>
    <s v="null"/>
    <s v="null"/>
    <s v="null"/>
    <s v="null"/>
  </r>
  <r>
    <x v="9"/>
    <x v="3"/>
    <x v="9"/>
    <s v="Florida, 2013"/>
    <s v="Florida, 2013, Oct"/>
    <n v="10"/>
    <n v="5"/>
    <n v="5"/>
    <n v="5"/>
    <n v="5"/>
    <n v="15"/>
    <n v="19"/>
    <n v="25"/>
    <n v="40"/>
    <n v="97"/>
    <n v="226"/>
    <n v="162"/>
    <n v="1076304"/>
    <n v="2220628"/>
    <n v="2476721"/>
    <n v="2349398"/>
    <n v="2422042"/>
    <n v="2738571"/>
    <n v="2407567"/>
    <n v="1816699"/>
    <n v="1117145"/>
    <n v="466081"/>
    <n v="19091156"/>
    <n v="3399925"/>
    <n v="9.2910553152269249E-6"/>
    <n v="2.2516153088225493E-6"/>
    <n v="2.0187982417074833E-6"/>
    <n v="2.1282047571335297E-6"/>
    <n v="2.064373780471189E-6"/>
    <n v="5.4773091513785838E-6"/>
    <n v="7.8917845276995415E-6"/>
    <n v="1.3761222965389423E-5"/>
    <n v="3.5805557917727778E-5"/>
    <n v="2.0811833136300342E-4"/>
    <n v="1.1837942134043637E-5"/>
    <n v="4.7648109884776871E-5"/>
    <s v="null"/>
    <s v="null"/>
    <n v="0.214"/>
    <n v="0.35899999999999999"/>
    <n v="0.37"/>
    <s v="null"/>
    <s v="null"/>
    <s v="null"/>
    <s v="null"/>
    <s v="null"/>
    <s v="null"/>
  </r>
  <r>
    <x v="9"/>
    <x v="3"/>
    <x v="10"/>
    <s v="Florida, 2013"/>
    <s v="Florida, 2013, Nov"/>
    <n v="10"/>
    <n v="5"/>
    <n v="5"/>
    <n v="5"/>
    <n v="5"/>
    <n v="19"/>
    <n v="26"/>
    <n v="30"/>
    <n v="41"/>
    <n v="84"/>
    <n v="230"/>
    <n v="155"/>
    <n v="1076304"/>
    <n v="2220628"/>
    <n v="2476721"/>
    <n v="2349398"/>
    <n v="2422042"/>
    <n v="2738571"/>
    <n v="2407567"/>
    <n v="1816699"/>
    <n v="1117145"/>
    <n v="466081"/>
    <n v="19091156"/>
    <n v="3399925"/>
    <n v="9.2910553152269249E-6"/>
    <n v="2.2516153088225493E-6"/>
    <n v="2.0187982417074833E-6"/>
    <n v="2.1282047571335297E-6"/>
    <n v="2.064373780471189E-6"/>
    <n v="6.9379249250795396E-6"/>
    <n v="1.0799284090536214E-5"/>
    <n v="1.6513467558467308E-5"/>
    <n v="3.6700696865670974E-5"/>
    <n v="1.8022618386074522E-4"/>
    <n v="1.2047463233761224E-5"/>
    <n v="4.5589240939138365E-5"/>
    <s v="null"/>
    <n v="0.64400000000000002"/>
    <n v="0.28600000000000003"/>
    <n v="0.47000000000000003"/>
    <n v="0.48499999999999999"/>
    <s v="null"/>
    <s v="null"/>
    <s v="null"/>
    <s v="null"/>
    <s v="null"/>
    <s v="null"/>
  </r>
  <r>
    <x v="9"/>
    <x v="3"/>
    <x v="11"/>
    <s v="Florida, 2013"/>
    <s v="Florida, 2013, Dec"/>
    <n v="10"/>
    <n v="5"/>
    <n v="5"/>
    <n v="5"/>
    <n v="13"/>
    <n v="18"/>
    <n v="38"/>
    <n v="41"/>
    <n v="52"/>
    <n v="93"/>
    <n v="280"/>
    <n v="186"/>
    <n v="1076304"/>
    <n v="2220628"/>
    <n v="2476721"/>
    <n v="2349398"/>
    <n v="2422042"/>
    <n v="2738571"/>
    <n v="2407567"/>
    <n v="1816699"/>
    <n v="1117145"/>
    <n v="466081"/>
    <n v="19091156"/>
    <n v="3399925"/>
    <n v="9.2910553152269249E-6"/>
    <n v="2.2516153088225493E-6"/>
    <n v="2.0187982417074833E-6"/>
    <n v="2.1282047571335297E-6"/>
    <n v="5.3673718292250921E-6"/>
    <n v="6.5727709816543004E-6"/>
    <n v="1.5783569055399083E-5"/>
    <n v="2.2568405663238655E-5"/>
    <n v="4.6547225293046114E-5"/>
    <n v="1.9953613213153937E-4"/>
    <n v="1.4666476980231055E-5"/>
    <n v="5.4707089126966037E-5"/>
    <s v="null"/>
    <s v="null"/>
    <n v="0.316"/>
    <n v="0.51500000000000001"/>
    <n v="0.52700000000000002"/>
    <s v="null"/>
    <s v="null"/>
    <s v="null"/>
    <s v="null"/>
    <s v="null"/>
    <s v="null"/>
  </r>
  <r>
    <x v="9"/>
    <x v="4"/>
    <x v="0"/>
    <s v="Florida, 2014"/>
    <s v="Florida, 2014, Jan"/>
    <n v="10"/>
    <n v="5"/>
    <n v="5"/>
    <n v="13"/>
    <n v="22"/>
    <n v="36"/>
    <n v="39"/>
    <n v="33"/>
    <n v="57"/>
    <n v="108"/>
    <n v="328"/>
    <n v="198"/>
    <n v="1076836"/>
    <n v="2236191"/>
    <n v="2487169"/>
    <n v="2408242"/>
    <n v="2419436"/>
    <n v="2746426"/>
    <n v="2468932"/>
    <n v="1896734"/>
    <n v="1139305"/>
    <n v="482521"/>
    <n v="19361792"/>
    <n v="3518560"/>
    <n v="9.2864651627545882E-6"/>
    <n v="2.235944961767577E-6"/>
    <n v="2.0103177548449665E-6"/>
    <n v="5.3981285933888702E-6"/>
    <n v="9.0930282925442133E-6"/>
    <n v="1.3107944652431924E-5"/>
    <n v="1.5796303826917875E-5"/>
    <n v="1.7398327862525793E-5"/>
    <n v="5.0030501051079384E-5"/>
    <n v="2.2382445530868086E-4"/>
    <n v="1.6940580706579225E-5"/>
    <n v="5.6273020781228682E-5"/>
    <s v="null"/>
    <s v="null"/>
    <n v="0.34100000000000003"/>
    <n v="0.54799999999999993"/>
    <n v="0.57700000000000007"/>
    <s v="null"/>
    <s v="null"/>
    <s v="null"/>
    <s v="null"/>
    <s v="null"/>
    <s v="null"/>
  </r>
  <r>
    <x v="9"/>
    <x v="4"/>
    <x v="1"/>
    <s v="Florida, 2014"/>
    <s v="Florida, 2014, Feb"/>
    <n v="10"/>
    <n v="5"/>
    <n v="5"/>
    <n v="5"/>
    <n v="5"/>
    <n v="25"/>
    <n v="41"/>
    <n v="36"/>
    <n v="50"/>
    <n v="96"/>
    <n v="278"/>
    <n v="182"/>
    <n v="1076836"/>
    <n v="2236191"/>
    <n v="2487169"/>
    <n v="2408242"/>
    <n v="2419436"/>
    <n v="2746426"/>
    <n v="2468932"/>
    <n v="1896734"/>
    <n v="1139305"/>
    <n v="482521"/>
    <n v="19361792"/>
    <n v="3518560"/>
    <n v="9.2864651627545882E-6"/>
    <n v="2.235944961767577E-6"/>
    <n v="2.0103177548449665E-6"/>
    <n v="2.0762033051495654E-6"/>
    <n v="2.0665973392145937E-6"/>
    <n v="9.1027393419666132E-6"/>
    <n v="1.660637068983674E-5"/>
    <n v="1.8979994031846323E-5"/>
    <n v="4.388640443077139E-5"/>
    <n v="1.989550713854941E-4"/>
    <n v="1.4358175111064099E-5"/>
    <n v="5.1725705970624343E-5"/>
    <s v="null"/>
    <s v="null"/>
    <n v="0.35799999999999998"/>
    <n v="0.56299999999999994"/>
    <n v="0.61699999999999999"/>
    <s v="null"/>
    <s v="null"/>
    <s v="null"/>
    <s v="null"/>
    <s v="null"/>
    <s v="null"/>
  </r>
  <r>
    <x v="9"/>
    <x v="4"/>
    <x v="2"/>
    <s v="Florida, 2014"/>
    <s v="Florida, 2014, Mar"/>
    <n v="10"/>
    <n v="5"/>
    <n v="5"/>
    <n v="5"/>
    <n v="5"/>
    <n v="17"/>
    <n v="16"/>
    <n v="35"/>
    <n v="72"/>
    <n v="90"/>
    <n v="260"/>
    <n v="197"/>
    <n v="1076836"/>
    <n v="2236191"/>
    <n v="2487169"/>
    <n v="2408242"/>
    <n v="2419436"/>
    <n v="2746426"/>
    <n v="2468932"/>
    <n v="1896734"/>
    <n v="1139305"/>
    <n v="482521"/>
    <n v="19361792"/>
    <n v="3518560"/>
    <n v="9.2864651627545882E-6"/>
    <n v="2.235944961767577E-6"/>
    <n v="2.0103177548449665E-6"/>
    <n v="2.0762033051495654E-6"/>
    <n v="2.0665973392145937E-6"/>
    <n v="6.1898627525372978E-6"/>
    <n v="6.4805349033509225E-6"/>
    <n v="1.8452771975406145E-5"/>
    <n v="6.3196422380310804E-5"/>
    <n v="1.8652037942390071E-4"/>
    <n v="1.3428509096678655E-5"/>
    <n v="5.5988813605565915E-5"/>
    <s v="null"/>
    <s v="null"/>
    <n v="0.36799999999999999"/>
    <n v="0.57399999999999995"/>
    <n v="0.628"/>
    <s v="null"/>
    <s v="null"/>
    <s v="null"/>
    <s v="null"/>
    <s v="null"/>
    <s v="null"/>
  </r>
  <r>
    <x v="9"/>
    <x v="4"/>
    <x v="3"/>
    <s v="Florida, 2014"/>
    <s v="Florida, 2014, Apr"/>
    <n v="10"/>
    <n v="5"/>
    <n v="5"/>
    <n v="5"/>
    <n v="5"/>
    <n v="5"/>
    <n v="27"/>
    <n v="29"/>
    <n v="44"/>
    <n v="77"/>
    <n v="212"/>
    <n v="150"/>
    <n v="1076836"/>
    <n v="2236191"/>
    <n v="2487169"/>
    <n v="2408242"/>
    <n v="2419436"/>
    <n v="2746426"/>
    <n v="2468932"/>
    <n v="1896734"/>
    <n v="1139305"/>
    <n v="482521"/>
    <n v="19361792"/>
    <n v="3518560"/>
    <n v="9.2864651627545882E-6"/>
    <n v="2.235944961767577E-6"/>
    <n v="2.0103177548449665E-6"/>
    <n v="2.0762033051495654E-6"/>
    <n v="2.0665973392145937E-6"/>
    <n v="1.8205478683933229E-6"/>
    <n v="1.0935902649404682E-5"/>
    <n v="1.5289439636765092E-5"/>
    <n v="3.8620035899078828E-5"/>
    <n v="1.5957854684044839E-4"/>
    <n v="1.0949399724984134E-5"/>
    <n v="4.2631076349415673E-5"/>
    <s v="null"/>
    <s v="null"/>
    <n v="0.371"/>
    <n v="0.58100000000000007"/>
    <n v="0.63600000000000001"/>
    <s v="null"/>
    <s v="null"/>
    <s v="null"/>
    <s v="null"/>
    <s v="null"/>
    <s v="null"/>
  </r>
  <r>
    <x v="9"/>
    <x v="4"/>
    <x v="4"/>
    <s v="Florida, 2014"/>
    <s v="Florida, 2014, May"/>
    <n v="10"/>
    <n v="5"/>
    <n v="5"/>
    <n v="5"/>
    <n v="5"/>
    <n v="13"/>
    <n v="21"/>
    <n v="32"/>
    <n v="52"/>
    <n v="96"/>
    <n v="244"/>
    <n v="180"/>
    <n v="1076836"/>
    <n v="2236191"/>
    <n v="2487169"/>
    <n v="2408242"/>
    <n v="2419436"/>
    <n v="2746426"/>
    <n v="2468932"/>
    <n v="1896734"/>
    <n v="1139305"/>
    <n v="482521"/>
    <n v="19361792"/>
    <n v="3518560"/>
    <n v="9.2864651627545882E-6"/>
    <n v="2.235944961767577E-6"/>
    <n v="2.0103177548449665E-6"/>
    <n v="2.0762033051495654E-6"/>
    <n v="2.0665973392145937E-6"/>
    <n v="4.7334244578226396E-6"/>
    <n v="8.5057020606480852E-6"/>
    <n v="1.6871105806085618E-5"/>
    <n v="4.5641860608002247E-5"/>
    <n v="1.989550713854941E-4"/>
    <n v="1.2602139306113815E-5"/>
    <n v="5.1157291619298803E-5"/>
    <s v="null"/>
    <s v="null"/>
    <n v="0.375"/>
    <n v="0.58700000000000008"/>
    <n v="0.63600000000000001"/>
    <s v="null"/>
    <s v="null"/>
    <s v="null"/>
    <s v="null"/>
    <s v="null"/>
    <s v="null"/>
  </r>
  <r>
    <x v="9"/>
    <x v="4"/>
    <x v="5"/>
    <s v="Florida, 2014"/>
    <s v="Florida, 2014, Jun"/>
    <n v="10"/>
    <n v="5"/>
    <n v="5"/>
    <n v="5"/>
    <n v="5"/>
    <n v="5"/>
    <n v="16"/>
    <n v="34"/>
    <n v="59"/>
    <n v="53"/>
    <n v="197"/>
    <n v="146"/>
    <n v="1076836"/>
    <n v="2236191"/>
    <n v="2487169"/>
    <n v="2408242"/>
    <n v="2419436"/>
    <n v="2746426"/>
    <n v="2468932"/>
    <n v="1896734"/>
    <n v="1139305"/>
    <n v="482521"/>
    <n v="19361792"/>
    <n v="3518560"/>
    <n v="9.2864651627545882E-6"/>
    <n v="2.235944961767577E-6"/>
    <n v="2.0103177548449665E-6"/>
    <n v="2.0762033051495654E-6"/>
    <n v="2.0665973392145937E-6"/>
    <n v="1.8205478683933229E-6"/>
    <n v="6.4805349033509225E-6"/>
    <n v="1.7925549918965971E-5"/>
    <n v="5.1785957228310241E-5"/>
    <n v="1.0983977899407487E-4"/>
    <n v="1.0174678046329596E-5"/>
    <n v="4.1494247646764585E-5"/>
    <s v="null"/>
    <s v="null"/>
    <s v="null"/>
    <s v="null"/>
    <s v="null"/>
    <s v="null"/>
    <s v="null"/>
    <s v="null"/>
    <s v="null"/>
    <s v="null"/>
    <s v="null"/>
  </r>
  <r>
    <x v="9"/>
    <x v="4"/>
    <x v="6"/>
    <s v="Florida, 2014"/>
    <s v="Florida, 2014, Jul"/>
    <n v="10"/>
    <n v="5"/>
    <n v="5"/>
    <n v="5"/>
    <n v="5"/>
    <n v="13"/>
    <n v="22"/>
    <n v="33"/>
    <n v="47"/>
    <n v="83"/>
    <n v="228"/>
    <n v="163"/>
    <n v="1076836"/>
    <n v="2236191"/>
    <n v="2487169"/>
    <n v="2408242"/>
    <n v="2419436"/>
    <n v="2746426"/>
    <n v="2468932"/>
    <n v="1896734"/>
    <n v="1139305"/>
    <n v="482521"/>
    <n v="19361792"/>
    <n v="3518560"/>
    <n v="9.2864651627545882E-6"/>
    <n v="2.235944961767577E-6"/>
    <n v="2.0103177548449665E-6"/>
    <n v="2.0762033051495654E-6"/>
    <n v="2.0665973392145937E-6"/>
    <n v="4.7334244578226396E-6"/>
    <n v="8.9107354921075178E-6"/>
    <n v="1.7398327862525793E-5"/>
    <n v="4.1253220164925109E-5"/>
    <n v="1.7201323880204177E-4"/>
    <n v="1.1775769515548974E-5"/>
    <n v="4.6325769633031697E-5"/>
    <s v="null"/>
    <s v="null"/>
    <s v="null"/>
    <s v="null"/>
    <s v="null"/>
    <s v="null"/>
    <s v="null"/>
    <s v="null"/>
    <s v="null"/>
    <s v="null"/>
    <s v="null"/>
  </r>
  <r>
    <x v="9"/>
    <x v="4"/>
    <x v="7"/>
    <s v="Florida, 2014"/>
    <s v="Florida, 2014, Aug"/>
    <n v="10"/>
    <n v="5"/>
    <n v="5"/>
    <n v="5"/>
    <n v="5"/>
    <n v="5"/>
    <n v="12"/>
    <n v="27"/>
    <n v="41"/>
    <n v="80"/>
    <n v="195"/>
    <n v="148"/>
    <n v="1076836"/>
    <n v="2236191"/>
    <n v="2487169"/>
    <n v="2408242"/>
    <n v="2419436"/>
    <n v="2746426"/>
    <n v="2468932"/>
    <n v="1896734"/>
    <n v="1139305"/>
    <n v="482521"/>
    <n v="19361792"/>
    <n v="3518560"/>
    <n v="9.2864651627545882E-6"/>
    <n v="2.235944961767577E-6"/>
    <n v="2.0103177548449665E-6"/>
    <n v="2.0762033051495654E-6"/>
    <n v="2.0665973392145937E-6"/>
    <n v="1.8205478683933229E-6"/>
    <n v="4.8604011775131923E-6"/>
    <n v="1.4234995523884741E-5"/>
    <n v="3.598685163323254E-5"/>
    <n v="1.657958928212451E-4"/>
    <n v="1.0071381822508992E-5"/>
    <n v="4.2062661998090126E-5"/>
    <s v="null"/>
    <s v="null"/>
    <n v="2.6000000000000002E-2"/>
    <n v="1.4999999999999999E-2"/>
    <n v="7.5999999999999998E-2"/>
    <s v="null"/>
    <s v="null"/>
    <s v="null"/>
    <s v="null"/>
    <s v="null"/>
    <s v="null"/>
  </r>
  <r>
    <x v="9"/>
    <x v="4"/>
    <x v="8"/>
    <s v="Florida, 2014"/>
    <s v="Florida, 2014, Sep"/>
    <n v="10"/>
    <n v="5"/>
    <n v="5"/>
    <n v="5"/>
    <n v="5"/>
    <n v="5"/>
    <n v="14"/>
    <n v="28"/>
    <n v="47"/>
    <n v="74"/>
    <n v="198"/>
    <n v="149"/>
    <n v="1076836"/>
    <n v="2236191"/>
    <n v="2487169"/>
    <n v="2408242"/>
    <n v="2419436"/>
    <n v="2746426"/>
    <n v="2468932"/>
    <n v="1896734"/>
    <n v="1139305"/>
    <n v="482521"/>
    <n v="19361792"/>
    <n v="3518560"/>
    <n v="9.2864651627545882E-6"/>
    <n v="2.235944961767577E-6"/>
    <n v="2.0103177548449665E-6"/>
    <n v="2.0762033051495654E-6"/>
    <n v="2.0665973392145937E-6"/>
    <n v="1.8205478683933229E-6"/>
    <n v="5.6704680404320574E-6"/>
    <n v="1.4762217580324916E-5"/>
    <n v="4.1253220164925109E-5"/>
    <n v="1.5336120085965172E-4"/>
    <n v="1.0226326158239898E-5"/>
    <n v="4.23468691737529E-5"/>
    <s v="null"/>
    <s v="null"/>
    <n v="9.0999999999999998E-2"/>
    <n v="0.12"/>
    <n v="0.22100000000000003"/>
    <s v="null"/>
    <s v="null"/>
    <s v="null"/>
    <s v="null"/>
    <s v="null"/>
    <s v="null"/>
  </r>
  <r>
    <x v="9"/>
    <x v="4"/>
    <x v="9"/>
    <s v="Florida, 2014"/>
    <s v="Florida, 2014, Oct"/>
    <n v="10"/>
    <n v="5"/>
    <n v="5"/>
    <n v="5"/>
    <n v="5"/>
    <n v="10"/>
    <n v="24"/>
    <n v="30"/>
    <n v="65"/>
    <n v="74"/>
    <n v="233"/>
    <n v="169"/>
    <n v="1076836"/>
    <n v="2236191"/>
    <n v="2487169"/>
    <n v="2408242"/>
    <n v="2419436"/>
    <n v="2746426"/>
    <n v="2468932"/>
    <n v="1896734"/>
    <n v="1139305"/>
    <n v="482521"/>
    <n v="19361792"/>
    <n v="3518560"/>
    <n v="9.2864651627545882E-6"/>
    <n v="2.235944961767577E-6"/>
    <n v="2.0103177548449665E-6"/>
    <n v="2.0762033051495654E-6"/>
    <n v="2.0665973392145937E-6"/>
    <n v="3.6410957367866458E-6"/>
    <n v="9.7208023550263846E-6"/>
    <n v="1.5816661693205266E-5"/>
    <n v="5.705232576000281E-5"/>
    <n v="1.5336120085965172E-4"/>
    <n v="1.2034010075100487E-5"/>
    <n v="4.8031012687008319E-5"/>
    <s v="null"/>
    <s v="null"/>
    <n v="0.23300000000000001"/>
    <n v="0.38500000000000001"/>
    <n v="0.34799999999999998"/>
    <s v="null"/>
    <s v="null"/>
    <s v="null"/>
    <s v="null"/>
    <s v="null"/>
    <s v="null"/>
  </r>
  <r>
    <x v="9"/>
    <x v="4"/>
    <x v="10"/>
    <s v="Florida, 2014"/>
    <s v="Florida, 2014, Nov"/>
    <n v="10"/>
    <n v="5"/>
    <n v="5"/>
    <n v="5"/>
    <n v="5"/>
    <n v="11"/>
    <n v="20"/>
    <n v="28"/>
    <n v="55"/>
    <n v="96"/>
    <n v="240"/>
    <n v="179"/>
    <n v="1076836"/>
    <n v="2236191"/>
    <n v="2487169"/>
    <n v="2408242"/>
    <n v="2419436"/>
    <n v="2746426"/>
    <n v="2468932"/>
    <n v="1896734"/>
    <n v="1139305"/>
    <n v="482521"/>
    <n v="19361792"/>
    <n v="3518560"/>
    <n v="9.2864651627545882E-6"/>
    <n v="2.235944961767577E-6"/>
    <n v="2.0103177548449665E-6"/>
    <n v="2.0762033051495654E-6"/>
    <n v="2.0665973392145937E-6"/>
    <n v="4.0052053104653101E-6"/>
    <n v="8.1006686291886527E-6"/>
    <n v="1.4762217580324916E-5"/>
    <n v="4.8275044873848528E-5"/>
    <n v="1.989550713854941E-4"/>
    <n v="1.2395546858472604E-5"/>
    <n v="5.0873084443636036E-5"/>
    <s v="null"/>
    <n v="0.71400000000000008"/>
    <n v="0.30499999999999999"/>
    <n v="0.49299999999999999"/>
    <n v="0.44600000000000001"/>
    <s v="null"/>
    <s v="null"/>
    <s v="null"/>
    <s v="null"/>
    <s v="null"/>
    <s v="null"/>
  </r>
  <r>
    <x v="9"/>
    <x v="4"/>
    <x v="11"/>
    <s v="Florida, 2014"/>
    <s v="Florida, 2014, Dec"/>
    <n v="10"/>
    <n v="5"/>
    <n v="5"/>
    <n v="5"/>
    <n v="5"/>
    <n v="14"/>
    <n v="25"/>
    <n v="43"/>
    <n v="82"/>
    <n v="157"/>
    <n v="351"/>
    <n v="282"/>
    <n v="1076836"/>
    <n v="2236191"/>
    <n v="2487169"/>
    <n v="2408242"/>
    <n v="2419436"/>
    <n v="2746426"/>
    <n v="2468932"/>
    <n v="1896734"/>
    <n v="1139305"/>
    <n v="482521"/>
    <n v="19361792"/>
    <n v="3518560"/>
    <n v="9.2864651627545882E-6"/>
    <n v="2.235944961767577E-6"/>
    <n v="2.0103177548449665E-6"/>
    <n v="2.0762033051495654E-6"/>
    <n v="2.0665973392145937E-6"/>
    <n v="5.097534031501304E-6"/>
    <n v="1.0125835786485817E-5"/>
    <n v="2.267054842692755E-5"/>
    <n v="7.1973703266465079E-5"/>
    <n v="3.2537443966169346E-4"/>
    <n v="1.8128487280516182E-5"/>
    <n v="8.0146423536901461E-5"/>
    <s v="null"/>
    <s v="null"/>
    <n v="0.33500000000000002"/>
    <n v="0.52800000000000002"/>
    <n v="0.47600000000000003"/>
    <s v="null"/>
    <s v="null"/>
    <s v="null"/>
    <s v="null"/>
    <s v="null"/>
    <s v="null"/>
  </r>
  <r>
    <x v="9"/>
    <x v="5"/>
    <x v="0"/>
    <s v="Florida, 2015"/>
    <s v="Florida, 2015, Jan"/>
    <n v="10"/>
    <n v="5"/>
    <n v="5"/>
    <n v="5"/>
    <n v="5"/>
    <n v="10"/>
    <n v="23"/>
    <n v="58"/>
    <n v="97"/>
    <n v="165"/>
    <n v="383"/>
    <n v="320"/>
    <n v="1081057"/>
    <n v="2251480"/>
    <n v="2489030"/>
    <n v="2468945"/>
    <n v="2427295"/>
    <n v="2747409"/>
    <n v="2529565"/>
    <n v="1984853"/>
    <n v="1167015"/>
    <n v="499123"/>
    <n v="19645772"/>
    <n v="3650991"/>
    <n v="9.2502060483397262E-6"/>
    <n v="2.2207614546875834E-6"/>
    <n v="2.0088146788106209E-6"/>
    <n v="2.0251564939680716E-6"/>
    <n v="2.0599061918720222E-6"/>
    <n v="3.6397929831342911E-6"/>
    <n v="9.0924724211475104E-6"/>
    <n v="2.9221307572903385E-5"/>
    <n v="8.3118040470773731E-5"/>
    <n v="3.3057983703415792E-4"/>
    <n v="1.9495288859099047E-5"/>
    <n v="8.7647435997514103E-5"/>
    <s v="null"/>
    <s v="null"/>
    <n v="0.35600000000000004"/>
    <n v="0.56399999999999995"/>
    <n v="0.51600000000000001"/>
    <s v="null"/>
    <s v="null"/>
    <s v="null"/>
    <s v="null"/>
    <s v="null"/>
    <s v="null"/>
  </r>
  <r>
    <x v="9"/>
    <x v="5"/>
    <x v="1"/>
    <s v="Florida, 2015"/>
    <s v="Florida, 2015, Feb"/>
    <n v="10"/>
    <n v="5"/>
    <n v="5"/>
    <n v="5"/>
    <n v="5"/>
    <n v="15"/>
    <n v="21"/>
    <n v="45"/>
    <n v="59"/>
    <n v="131"/>
    <n v="301"/>
    <n v="235"/>
    <n v="1081057"/>
    <n v="2251480"/>
    <n v="2489030"/>
    <n v="2468945"/>
    <n v="2427295"/>
    <n v="2747409"/>
    <n v="2529565"/>
    <n v="1984853"/>
    <n v="1167015"/>
    <n v="499123"/>
    <n v="19645772"/>
    <n v="3650991"/>
    <n v="9.2502060483397262E-6"/>
    <n v="2.2207614546875834E-6"/>
    <n v="2.0088146788106209E-6"/>
    <n v="2.0251564939680716E-6"/>
    <n v="2.0599061918720222E-6"/>
    <n v="5.4596894747014366E-6"/>
    <n v="8.3018226453955523E-6"/>
    <n v="2.2671704151390557E-5"/>
    <n v="5.0556333894594328E-5"/>
    <n v="2.6246035546348293E-4"/>
    <n v="1.5321362784827188E-5"/>
    <n v="6.4366085810674416E-5"/>
    <s v="null"/>
    <s v="null"/>
    <n v="0.373"/>
    <n v="0.59"/>
    <n v="0.54600000000000004"/>
    <s v="null"/>
    <s v="null"/>
    <s v="null"/>
    <s v="null"/>
    <s v="null"/>
    <s v="null"/>
  </r>
  <r>
    <x v="9"/>
    <x v="5"/>
    <x v="2"/>
    <s v="Florida, 2015"/>
    <s v="Florida, 2015, Mar"/>
    <n v="10"/>
    <n v="5"/>
    <n v="5"/>
    <n v="5"/>
    <n v="5"/>
    <n v="10"/>
    <n v="25"/>
    <n v="40"/>
    <n v="67"/>
    <n v="108"/>
    <n v="280"/>
    <n v="215"/>
    <n v="1081057"/>
    <n v="2251480"/>
    <n v="2489030"/>
    <n v="2468945"/>
    <n v="2427295"/>
    <n v="2747409"/>
    <n v="2529565"/>
    <n v="1984853"/>
    <n v="1167015"/>
    <n v="499123"/>
    <n v="19645772"/>
    <n v="3650991"/>
    <n v="9.2502060483397262E-6"/>
    <n v="2.2207614546875834E-6"/>
    <n v="2.0088146788106209E-6"/>
    <n v="2.0251564939680716E-6"/>
    <n v="2.0599061918720222E-6"/>
    <n v="3.6397929831342911E-6"/>
    <n v="9.8831221968994667E-6"/>
    <n v="2.0152625912347162E-5"/>
    <n v="5.7411430015895257E-5"/>
    <n v="2.1637952969508518E-4"/>
    <n v="1.4252430497513663E-5"/>
    <n v="5.8888121060829787E-5"/>
    <s v="null"/>
    <s v="null"/>
    <n v="0.38200000000000006"/>
    <n v="0.59899999999999998"/>
    <n v="0.55700000000000005"/>
    <s v="null"/>
    <s v="null"/>
    <s v="null"/>
    <s v="null"/>
    <s v="null"/>
    <s v="null"/>
  </r>
  <r>
    <x v="9"/>
    <x v="5"/>
    <x v="3"/>
    <s v="Florida, 2015"/>
    <s v="Florida, 2015, Apr"/>
    <n v="10"/>
    <n v="5"/>
    <n v="5"/>
    <n v="5"/>
    <n v="5"/>
    <n v="11"/>
    <n v="13"/>
    <n v="42"/>
    <n v="60"/>
    <n v="100"/>
    <n v="256"/>
    <n v="202"/>
    <n v="1081057"/>
    <n v="2251480"/>
    <n v="2489030"/>
    <n v="2468945"/>
    <n v="2427295"/>
    <n v="2747409"/>
    <n v="2529565"/>
    <n v="1984853"/>
    <n v="1167015"/>
    <n v="499123"/>
    <n v="19645772"/>
    <n v="3650991"/>
    <n v="9.2502060483397262E-6"/>
    <n v="2.2207614546875834E-6"/>
    <n v="2.0088146788106209E-6"/>
    <n v="2.0251564939680716E-6"/>
    <n v="2.0599061918720222E-6"/>
    <n v="4.0037722814477207E-6"/>
    <n v="5.1392235423877225E-6"/>
    <n v="2.1160257207964519E-5"/>
    <n v="5.1413220909756942E-5"/>
    <n v="2.0035141638433812E-4"/>
    <n v="1.3030793597726778E-5"/>
    <n v="5.5327443973430774E-5"/>
    <s v="null"/>
    <s v="null"/>
    <n v="0.38799999999999996"/>
    <n v="0.60599999999999998"/>
    <n v="0.57000000000000006"/>
    <s v="null"/>
    <s v="null"/>
    <s v="null"/>
    <s v="null"/>
    <s v="null"/>
    <s v="null"/>
  </r>
  <r>
    <x v="9"/>
    <x v="5"/>
    <x v="4"/>
    <s v="Florida, 2015"/>
    <s v="Florida, 2015, May"/>
    <n v="10"/>
    <n v="5"/>
    <n v="5"/>
    <n v="5"/>
    <n v="5"/>
    <n v="5"/>
    <n v="17"/>
    <n v="36"/>
    <n v="67"/>
    <n v="78"/>
    <n v="233"/>
    <n v="181"/>
    <n v="1081057"/>
    <n v="2251480"/>
    <n v="2489030"/>
    <n v="2468945"/>
    <n v="2427295"/>
    <n v="2747409"/>
    <n v="2529565"/>
    <n v="1984853"/>
    <n v="1167015"/>
    <n v="499123"/>
    <n v="19645772"/>
    <n v="3650991"/>
    <n v="9.2502060483397262E-6"/>
    <n v="2.2207614546875834E-6"/>
    <n v="2.0088146788106209E-6"/>
    <n v="2.0251564939680716E-6"/>
    <n v="2.0599061918720222E-6"/>
    <n v="1.8198964915671455E-6"/>
    <n v="6.7205230938916378E-6"/>
    <n v="1.8137363321112446E-5"/>
    <n v="5.7411430015895257E-5"/>
    <n v="1.5627410477978373E-4"/>
    <n v="1.1860058235431012E-5"/>
    <n v="4.9575580986093909E-5"/>
    <s v="null"/>
    <s v="null"/>
    <n v="0.39200000000000002"/>
    <n v="0.62"/>
    <n v="0.58399999999999996"/>
    <s v="null"/>
    <s v="null"/>
    <s v="null"/>
    <s v="null"/>
    <s v="null"/>
    <s v="null"/>
  </r>
  <r>
    <x v="9"/>
    <x v="5"/>
    <x v="5"/>
    <s v="Florida, 2015"/>
    <s v="Florida, 2015, Jun"/>
    <n v="10"/>
    <n v="5"/>
    <n v="5"/>
    <n v="5"/>
    <n v="5"/>
    <n v="5"/>
    <n v="14"/>
    <n v="25"/>
    <n v="65"/>
    <n v="71"/>
    <n v="210"/>
    <n v="161"/>
    <n v="1081057"/>
    <n v="2251480"/>
    <n v="2489030"/>
    <n v="2468945"/>
    <n v="2427295"/>
    <n v="2747409"/>
    <n v="2529565"/>
    <n v="1984853"/>
    <n v="1167015"/>
    <n v="499123"/>
    <n v="19645772"/>
    <n v="3650991"/>
    <n v="9.2502060483397262E-6"/>
    <n v="2.2207614546875834E-6"/>
    <n v="2.0088146788106209E-6"/>
    <n v="2.0251564939680716E-6"/>
    <n v="2.0599061918720222E-6"/>
    <n v="1.8198964915671455E-6"/>
    <n v="5.5345484302637015E-6"/>
    <n v="1.2595391195216976E-5"/>
    <n v="5.5697655985570021E-5"/>
    <n v="1.4224950563288007E-4"/>
    <n v="1.0689322873135248E-5"/>
    <n v="4.409761623624928E-5"/>
    <s v="null"/>
    <s v="null"/>
    <s v="null"/>
    <s v="null"/>
    <s v="null"/>
    <s v="null"/>
    <s v="null"/>
    <s v="null"/>
    <s v="null"/>
    <s v="null"/>
    <s v="null"/>
  </r>
  <r>
    <x v="9"/>
    <x v="5"/>
    <x v="6"/>
    <s v="Florida, 2015"/>
    <s v="Florida, 2015, Jul"/>
    <n v="10"/>
    <n v="5"/>
    <n v="5"/>
    <n v="5"/>
    <n v="5"/>
    <n v="5"/>
    <n v="21"/>
    <n v="22"/>
    <n v="49"/>
    <n v="73"/>
    <n v="200"/>
    <n v="144"/>
    <n v="1081057"/>
    <n v="2251480"/>
    <n v="2489030"/>
    <n v="2468945"/>
    <n v="2427295"/>
    <n v="2747409"/>
    <n v="2529565"/>
    <n v="1984853"/>
    <n v="1167015"/>
    <n v="499123"/>
    <n v="19645772"/>
    <n v="3650991"/>
    <n v="9.2502060483397262E-6"/>
    <n v="2.2207614546875834E-6"/>
    <n v="2.0088146788106209E-6"/>
    <n v="2.0251564939680716E-6"/>
    <n v="2.0599061918720222E-6"/>
    <n v="1.8198964915671455E-6"/>
    <n v="8.3018226453955523E-6"/>
    <n v="1.1083944251790939E-5"/>
    <n v="4.198746374296817E-5"/>
    <n v="1.4625653396056683E-4"/>
    <n v="1.0180307498224045E-5"/>
    <n v="3.9441346198881348E-5"/>
    <s v="null"/>
    <s v="null"/>
    <s v="null"/>
    <s v="null"/>
    <s v="null"/>
    <s v="null"/>
    <s v="null"/>
    <s v="null"/>
    <s v="null"/>
    <s v="null"/>
    <s v="null"/>
  </r>
  <r>
    <x v="9"/>
    <x v="5"/>
    <x v="7"/>
    <s v="Florida, 2015"/>
    <s v="Florida, 2015, Aug"/>
    <n v="10"/>
    <n v="5"/>
    <n v="5"/>
    <n v="5"/>
    <n v="5"/>
    <n v="5"/>
    <n v="20"/>
    <n v="37"/>
    <n v="46"/>
    <n v="66"/>
    <n v="204"/>
    <n v="149"/>
    <n v="1081057"/>
    <n v="2251480"/>
    <n v="2489030"/>
    <n v="2468945"/>
    <n v="2427295"/>
    <n v="2747409"/>
    <n v="2529565"/>
    <n v="1984853"/>
    <n v="1167015"/>
    <n v="499123"/>
    <n v="19645772"/>
    <n v="3650991"/>
    <n v="9.2502060483397262E-6"/>
    <n v="2.2207614546875834E-6"/>
    <n v="2.0088146788106209E-6"/>
    <n v="2.0251564939680716E-6"/>
    <n v="2.0599061918720222E-6"/>
    <n v="1.8198964915671455E-6"/>
    <n v="7.9064977575195741E-6"/>
    <n v="1.8641178968921124E-5"/>
    <n v="3.9416802697480326E-5"/>
    <n v="1.3223193481366315E-4"/>
    <n v="1.0383913648188527E-5"/>
    <n v="4.0810837386342502E-5"/>
    <s v="null"/>
    <s v="null"/>
    <n v="0.03"/>
    <n v="1.8000000000000002E-2"/>
    <n v="0.105"/>
    <s v="null"/>
    <s v="null"/>
    <s v="null"/>
    <s v="null"/>
    <s v="null"/>
    <s v="null"/>
  </r>
  <r>
    <x v="9"/>
    <x v="5"/>
    <x v="8"/>
    <s v="Florida, 2015"/>
    <s v="Florida, 2015, Sep"/>
    <n v="10"/>
    <n v="5"/>
    <n v="5"/>
    <n v="5"/>
    <n v="5"/>
    <n v="5"/>
    <n v="25"/>
    <n v="31"/>
    <n v="56"/>
    <n v="62"/>
    <n v="209"/>
    <n v="149"/>
    <n v="1081057"/>
    <n v="2251480"/>
    <n v="2489030"/>
    <n v="2468945"/>
    <n v="2427295"/>
    <n v="2747409"/>
    <n v="2529565"/>
    <n v="1984853"/>
    <n v="1167015"/>
    <n v="499123"/>
    <n v="19645772"/>
    <n v="3650991"/>
    <n v="9.2502060483397262E-6"/>
    <n v="2.2207614546875834E-6"/>
    <n v="2.0088146788106209E-6"/>
    <n v="2.0251564939680716E-6"/>
    <n v="2.0599061918720222E-6"/>
    <n v="1.8198964915671455E-6"/>
    <n v="9.8831221968994667E-6"/>
    <n v="1.5618285082069051E-5"/>
    <n v="4.7985672849106484E-5"/>
    <n v="1.2421787815828964E-4"/>
    <n v="1.0638421335644128E-5"/>
    <n v="4.0810837386342502E-5"/>
    <s v="null"/>
    <s v="null"/>
    <n v="0.09"/>
    <n v="0.13600000000000001"/>
    <n v="0.18100000000000002"/>
    <s v="null"/>
    <s v="null"/>
    <s v="null"/>
    <s v="null"/>
    <s v="null"/>
    <s v="null"/>
  </r>
  <r>
    <x v="9"/>
    <x v="5"/>
    <x v="9"/>
    <s v="Florida, 2015"/>
    <s v="Florida, 2015, Oct"/>
    <n v="10"/>
    <n v="5"/>
    <n v="5"/>
    <n v="5"/>
    <n v="5"/>
    <n v="5"/>
    <n v="16"/>
    <n v="33"/>
    <n v="56"/>
    <n v="77"/>
    <n v="217"/>
    <n v="166"/>
    <n v="1081057"/>
    <n v="2251480"/>
    <n v="2489030"/>
    <n v="2468945"/>
    <n v="2427295"/>
    <n v="2747409"/>
    <n v="2529565"/>
    <n v="1984853"/>
    <n v="1167015"/>
    <n v="499123"/>
    <n v="19645772"/>
    <n v="3650991"/>
    <n v="9.2502060483397262E-6"/>
    <n v="2.2207614546875834E-6"/>
    <n v="2.0088146788106209E-6"/>
    <n v="2.0251564939680716E-6"/>
    <n v="2.0599061918720222E-6"/>
    <n v="1.8198964915671455E-6"/>
    <n v="6.3251982060156588E-6"/>
    <n v="1.6625916377686407E-5"/>
    <n v="4.7985672849106484E-5"/>
    <n v="1.5427059061594035E-4"/>
    <n v="1.104563363557309E-5"/>
    <n v="4.546710742371044E-5"/>
    <s v="null"/>
    <s v="null"/>
    <n v="0.22600000000000001"/>
    <n v="0.37"/>
    <n v="0.31900000000000001"/>
    <s v="null"/>
    <s v="null"/>
    <s v="null"/>
    <s v="null"/>
    <s v="null"/>
    <s v="null"/>
  </r>
  <r>
    <x v="9"/>
    <x v="5"/>
    <x v="10"/>
    <s v="Florida, 2015"/>
    <s v="Florida, 2015, Nov"/>
    <n v="10"/>
    <n v="5"/>
    <n v="5"/>
    <n v="5"/>
    <n v="5"/>
    <n v="5"/>
    <n v="11"/>
    <n v="35"/>
    <n v="56"/>
    <n v="73"/>
    <n v="210"/>
    <n v="164"/>
    <n v="1081057"/>
    <n v="2251480"/>
    <n v="2489030"/>
    <n v="2468945"/>
    <n v="2427295"/>
    <n v="2747409"/>
    <n v="2529565"/>
    <n v="1984853"/>
    <n v="1167015"/>
    <n v="499123"/>
    <n v="19645772"/>
    <n v="3650991"/>
    <n v="9.2502060483397262E-6"/>
    <n v="2.2207614546875834E-6"/>
    <n v="2.0088146788106209E-6"/>
    <n v="2.0251564939680716E-6"/>
    <n v="2.0599061918720222E-6"/>
    <n v="1.8198964915671455E-6"/>
    <n v="4.3485737666357652E-6"/>
    <n v="1.7633547673303767E-5"/>
    <n v="4.7985672849106484E-5"/>
    <n v="1.4625653396056683E-4"/>
    <n v="1.0689322873135248E-5"/>
    <n v="4.4919310948725977E-5"/>
    <s v="null"/>
    <n v="0.77099999999999991"/>
    <n v="0.29600000000000004"/>
    <n v="0.47600000000000003"/>
    <n v="0.41799999999999998"/>
    <s v="null"/>
    <s v="null"/>
    <s v="null"/>
    <s v="null"/>
    <s v="null"/>
    <s v="null"/>
  </r>
  <r>
    <x v="9"/>
    <x v="5"/>
    <x v="11"/>
    <s v="Florida, 2015"/>
    <s v="Florida, 2015, Dec"/>
    <n v="10"/>
    <n v="5"/>
    <n v="5"/>
    <n v="5"/>
    <n v="5"/>
    <n v="10"/>
    <n v="18"/>
    <n v="37"/>
    <n v="55"/>
    <n v="93"/>
    <n v="243"/>
    <n v="185"/>
    <n v="1081057"/>
    <n v="2251480"/>
    <n v="2489030"/>
    <n v="2468945"/>
    <n v="2427295"/>
    <n v="2747409"/>
    <n v="2529565"/>
    <n v="1984853"/>
    <n v="1167015"/>
    <n v="499123"/>
    <n v="19645772"/>
    <n v="3650991"/>
    <n v="9.2502060483397262E-6"/>
    <n v="2.2207614546875834E-6"/>
    <n v="2.0088146788106209E-6"/>
    <n v="2.0251564939680716E-6"/>
    <n v="2.0599061918720222E-6"/>
    <n v="3.6397929831342911E-6"/>
    <n v="7.115847981767616E-6"/>
    <n v="1.8641178968921124E-5"/>
    <n v="4.7128785833943863E-5"/>
    <n v="1.8632681723743447E-4"/>
    <n v="1.2369073610342215E-5"/>
    <n v="5.0671173936062842E-5"/>
    <s v="null"/>
    <s v="null"/>
    <n v="0.32600000000000001"/>
    <n v="0.50700000000000001"/>
    <n v="0.46799999999999997"/>
    <s v="null"/>
    <s v="null"/>
    <s v="null"/>
    <s v="null"/>
    <s v="null"/>
    <s v="null"/>
  </r>
  <r>
    <x v="9"/>
    <x v="6"/>
    <x v="0"/>
    <s v="Florida, 2016"/>
    <s v="Florida, 2016, Jan"/>
    <n v="10"/>
    <n v="5"/>
    <n v="5"/>
    <n v="5"/>
    <n v="5"/>
    <n v="12"/>
    <n v="26"/>
    <n v="45"/>
    <n v="62"/>
    <n v="107"/>
    <n v="282"/>
    <n v="214"/>
    <n v="1094213"/>
    <n v="2262357"/>
    <n v="2484194"/>
    <n v="2532527"/>
    <n v="2434272"/>
    <n v="2744569"/>
    <n v="2584694"/>
    <n v="2084139"/>
    <n v="1198775"/>
    <n v="514711"/>
    <n v="19934451"/>
    <n v="3797625"/>
    <n v="9.1389884784772251E-6"/>
    <n v="2.2100844384860566E-6"/>
    <n v="2.0127252541468176E-6"/>
    <n v="1.9743126134489387E-6"/>
    <n v="2.0540021821719183E-6"/>
    <n v="4.3722712017806803E-6"/>
    <n v="1.0059217841647793E-5"/>
    <n v="2.1591650077082192E-5"/>
    <n v="5.1719463619111178E-5"/>
    <n v="2.0788364732830656E-4"/>
    <n v="1.4146364000694075E-5"/>
    <n v="5.6351008854218096E-5"/>
    <s v="null"/>
    <s v="null"/>
    <n v="0.36100000000000004"/>
    <n v="0.55299999999999994"/>
    <n v="0.51900000000000002"/>
    <s v="null"/>
    <s v="null"/>
    <s v="null"/>
    <s v="null"/>
    <s v="null"/>
    <s v="null"/>
  </r>
  <r>
    <x v="9"/>
    <x v="6"/>
    <x v="1"/>
    <s v="Florida, 2016"/>
    <s v="Florida, 2016, Feb"/>
    <n v="10"/>
    <n v="5"/>
    <n v="5"/>
    <n v="5"/>
    <n v="17"/>
    <n v="23"/>
    <n v="34"/>
    <n v="38"/>
    <n v="52"/>
    <n v="113"/>
    <n v="302"/>
    <n v="203"/>
    <n v="1094213"/>
    <n v="2262357"/>
    <n v="2484194"/>
    <n v="2532527"/>
    <n v="2434272"/>
    <n v="2744569"/>
    <n v="2584694"/>
    <n v="2084139"/>
    <n v="1198775"/>
    <n v="514711"/>
    <n v="19934451"/>
    <n v="3797625"/>
    <n v="9.1389884784772251E-6"/>
    <n v="2.2100844384860566E-6"/>
    <n v="2.0127252541468176E-6"/>
    <n v="1.9743126134489387E-6"/>
    <n v="6.9836074193845227E-6"/>
    <n v="8.3801864700796364E-6"/>
    <n v="1.3154361792924036E-5"/>
    <n v="1.8232948953980517E-5"/>
    <n v="4.3377614648286791E-5"/>
    <n v="2.1954067428129573E-4"/>
    <n v="1.5149652227693654E-5"/>
    <n v="5.3454461670122772E-5"/>
    <s v="null"/>
    <s v="null"/>
    <n v="0.378"/>
    <n v="0.58200000000000007"/>
    <n v="0.55600000000000005"/>
    <s v="null"/>
    <s v="null"/>
    <s v="null"/>
    <s v="null"/>
    <s v="null"/>
    <s v="null"/>
  </r>
  <r>
    <x v="9"/>
    <x v="6"/>
    <x v="2"/>
    <s v="Florida, 2016"/>
    <s v="Florida, 2016, Mar"/>
    <n v="10"/>
    <n v="5"/>
    <n v="5"/>
    <n v="5"/>
    <n v="13"/>
    <n v="26"/>
    <n v="40"/>
    <n v="56"/>
    <n v="76"/>
    <n v="114"/>
    <n v="350"/>
    <n v="246"/>
    <n v="1094213"/>
    <n v="2262357"/>
    <n v="2484194"/>
    <n v="2532527"/>
    <n v="2434272"/>
    <n v="2744569"/>
    <n v="2584694"/>
    <n v="2084139"/>
    <n v="1198775"/>
    <n v="514711"/>
    <n v="19934451"/>
    <n v="3797625"/>
    <n v="9.1389884784772251E-6"/>
    <n v="2.2100844384860566E-6"/>
    <n v="2.0127252541468176E-6"/>
    <n v="1.9743126134489387E-6"/>
    <n v="5.3404056736469878E-6"/>
    <n v="9.4732542705248071E-6"/>
    <n v="1.5475719756381218E-5"/>
    <n v="2.6869608984813393E-5"/>
    <n v="6.3398052178265308E-5"/>
    <n v="2.2148351210679392E-4"/>
    <n v="1.7557543972492645E-5"/>
    <n v="6.4777327935222671E-5"/>
    <s v="null"/>
    <s v="null"/>
    <n v="0.38600000000000001"/>
    <n v="0.59299999999999997"/>
    <n v="0.57399999999999995"/>
    <s v="null"/>
    <s v="null"/>
    <s v="null"/>
    <s v="null"/>
    <s v="null"/>
    <s v="null"/>
  </r>
  <r>
    <x v="9"/>
    <x v="6"/>
    <x v="3"/>
    <s v="Florida, 2016"/>
    <s v="Florida, 2016, Apr"/>
    <n v="10"/>
    <n v="5"/>
    <n v="5"/>
    <n v="5"/>
    <n v="5"/>
    <n v="12"/>
    <n v="24"/>
    <n v="47"/>
    <n v="59"/>
    <n v="89"/>
    <n v="261"/>
    <n v="195"/>
    <n v="1094213"/>
    <n v="2262357"/>
    <n v="2484194"/>
    <n v="2532527"/>
    <n v="2434272"/>
    <n v="2744569"/>
    <n v="2584694"/>
    <n v="2084139"/>
    <n v="1198775"/>
    <n v="514711"/>
    <n v="19934451"/>
    <n v="3797625"/>
    <n v="9.1389884784772251E-6"/>
    <n v="2.2100844384860566E-6"/>
    <n v="2.0127252541468176E-6"/>
    <n v="1.9743126134489387E-6"/>
    <n v="2.0540021821719183E-6"/>
    <n v="4.3722712017806803E-6"/>
    <n v="9.2854318538287323E-6"/>
    <n v="2.2551278969396955E-5"/>
    <n v="4.921690892786386E-5"/>
    <n v="1.729125664693391E-4"/>
    <n v="1.3092911362344516E-5"/>
    <n v="5.1347881899871633E-5"/>
    <s v="null"/>
    <s v="null"/>
    <n v="0.39299999999999996"/>
    <n v="0.60299999999999998"/>
    <n v="0.58399999999999996"/>
    <s v="null"/>
    <s v="null"/>
    <s v="null"/>
    <s v="null"/>
    <s v="null"/>
    <s v="null"/>
  </r>
  <r>
    <x v="9"/>
    <x v="6"/>
    <x v="4"/>
    <s v="Florida, 2016"/>
    <s v="Florida, 2016, May"/>
    <n v="10"/>
    <n v="5"/>
    <n v="5"/>
    <n v="5"/>
    <n v="5"/>
    <n v="12"/>
    <n v="28"/>
    <n v="40"/>
    <n v="47"/>
    <n v="86"/>
    <n v="243"/>
    <n v="173"/>
    <n v="1094213"/>
    <n v="2262357"/>
    <n v="2484194"/>
    <n v="2532527"/>
    <n v="2434272"/>
    <n v="2744569"/>
    <n v="2584694"/>
    <n v="2084139"/>
    <n v="1198775"/>
    <n v="514711"/>
    <n v="19934451"/>
    <n v="3797625"/>
    <n v="9.1389884784772251E-6"/>
    <n v="2.2100844384860566E-6"/>
    <n v="2.0127252541468176E-6"/>
    <n v="1.9743126134489387E-6"/>
    <n v="2.0540021821719183E-6"/>
    <n v="4.3722712017806803E-6"/>
    <n v="1.0833003829466854E-5"/>
    <n v="1.919257784629528E-5"/>
    <n v="3.9206690162874601E-5"/>
    <n v="1.6708405299284453E-4"/>
    <n v="1.2189951958044895E-5"/>
    <n v="4.5554787531680986E-5"/>
    <s v="null"/>
    <s v="null"/>
    <n v="0.39500000000000002"/>
    <n v="0.60599999999999998"/>
    <n v="0.58399999999999996"/>
    <s v="null"/>
    <s v="null"/>
    <s v="null"/>
    <s v="null"/>
    <s v="null"/>
    <s v="null"/>
  </r>
  <r>
    <x v="9"/>
    <x v="6"/>
    <x v="5"/>
    <s v="Florida, 2016"/>
    <s v="Florida, 2016, Jun"/>
    <n v="10"/>
    <n v="5"/>
    <n v="5"/>
    <n v="5"/>
    <n v="5"/>
    <n v="5"/>
    <n v="14"/>
    <n v="36"/>
    <n v="50"/>
    <n v="73"/>
    <n v="208"/>
    <n v="159"/>
    <n v="1094213"/>
    <n v="2262357"/>
    <n v="2484194"/>
    <n v="2532527"/>
    <n v="2434272"/>
    <n v="2744569"/>
    <n v="2584694"/>
    <n v="2084139"/>
    <n v="1198775"/>
    <n v="514711"/>
    <n v="19934451"/>
    <n v="3797625"/>
    <n v="9.1389884784772251E-6"/>
    <n v="2.2100844384860566E-6"/>
    <n v="2.0127252541468176E-6"/>
    <n v="1.9743126134489387E-6"/>
    <n v="2.0540021821719183E-6"/>
    <n v="1.8217796674086169E-6"/>
    <n v="5.4165019147334269E-6"/>
    <n v="1.7273320061665751E-5"/>
    <n v="4.1709244854121919E-5"/>
    <n v="1.4182716126136802E-4"/>
    <n v="1.043419756079563E-5"/>
    <n v="4.1868272933741484E-5"/>
    <s v="null"/>
    <s v="null"/>
    <s v="null"/>
    <s v="null"/>
    <s v="null"/>
    <s v="null"/>
    <s v="null"/>
    <s v="null"/>
    <s v="null"/>
    <s v="null"/>
    <s v="null"/>
  </r>
  <r>
    <x v="9"/>
    <x v="6"/>
    <x v="6"/>
    <s v="Florida, 2016"/>
    <s v="Florida, 2016, Jul"/>
    <n v="10"/>
    <n v="5"/>
    <n v="5"/>
    <n v="5"/>
    <n v="5"/>
    <n v="5"/>
    <n v="21"/>
    <n v="30"/>
    <n v="44"/>
    <n v="83"/>
    <n v="213"/>
    <n v="157"/>
    <n v="1094213"/>
    <n v="2262357"/>
    <n v="2484194"/>
    <n v="2532527"/>
    <n v="2434272"/>
    <n v="2744569"/>
    <n v="2584694"/>
    <n v="2084139"/>
    <n v="1198775"/>
    <n v="514711"/>
    <n v="19934451"/>
    <n v="3797625"/>
    <n v="9.1389884784772251E-6"/>
    <n v="2.2100844384860566E-6"/>
    <n v="2.0127252541468176E-6"/>
    <n v="1.9743126134489387E-6"/>
    <n v="2.0540021821719183E-6"/>
    <n v="1.8217796674086169E-6"/>
    <n v="8.1247528721001395E-6"/>
    <n v="1.4394433384721461E-5"/>
    <n v="3.6704135471627283E-5"/>
    <n v="1.6125553951634996E-4"/>
    <n v="1.0685019617545525E-5"/>
    <n v="4.1341627991178695E-5"/>
    <s v="null"/>
    <s v="null"/>
    <s v="null"/>
    <s v="null"/>
    <s v="null"/>
    <s v="null"/>
    <s v="null"/>
    <s v="null"/>
    <s v="null"/>
    <s v="null"/>
    <s v="null"/>
  </r>
  <r>
    <x v="9"/>
    <x v="6"/>
    <x v="7"/>
    <s v="Florida, 2016"/>
    <s v="Florida, 2016, Aug"/>
    <n v="10"/>
    <n v="5"/>
    <n v="5"/>
    <n v="5"/>
    <n v="5"/>
    <n v="5"/>
    <n v="10"/>
    <n v="31"/>
    <n v="56"/>
    <n v="73"/>
    <n v="205"/>
    <n v="160"/>
    <n v="1094213"/>
    <n v="2262357"/>
    <n v="2484194"/>
    <n v="2532527"/>
    <n v="2434272"/>
    <n v="2744569"/>
    <n v="2584694"/>
    <n v="2084139"/>
    <n v="1198775"/>
    <n v="514711"/>
    <n v="19934451"/>
    <n v="3797625"/>
    <n v="9.1389884784772251E-6"/>
    <n v="2.2100844384860566E-6"/>
    <n v="2.0127252541468176E-6"/>
    <n v="1.9743126134489387E-6"/>
    <n v="2.0540021821719183E-6"/>
    <n v="1.8217796674086169E-6"/>
    <n v="3.8689299390953045E-6"/>
    <n v="1.4874247830878842E-5"/>
    <n v="4.6714354236616548E-5"/>
    <n v="1.4182716126136802E-4"/>
    <n v="1.0283704326745692E-5"/>
    <n v="4.2131595405022879E-5"/>
    <s v="null"/>
    <s v="null"/>
    <n v="3.4000000000000002E-2"/>
    <n v="2.7000000000000003E-2"/>
    <n v="9.3000000000000013E-2"/>
    <s v="null"/>
    <s v="null"/>
    <s v="null"/>
    <s v="null"/>
    <s v="null"/>
    <s v="null"/>
  </r>
  <r>
    <x v="9"/>
    <x v="6"/>
    <x v="8"/>
    <s v="Florida, 2016"/>
    <s v="Florida, 2016, Sep"/>
    <n v="10"/>
    <n v="5"/>
    <n v="5"/>
    <n v="5"/>
    <n v="5"/>
    <n v="5"/>
    <n v="18"/>
    <n v="24"/>
    <n v="61"/>
    <n v="75"/>
    <n v="213"/>
    <n v="160"/>
    <n v="1094213"/>
    <n v="2262357"/>
    <n v="2484194"/>
    <n v="2532527"/>
    <n v="2434272"/>
    <n v="2744569"/>
    <n v="2584694"/>
    <n v="2084139"/>
    <n v="1198775"/>
    <n v="514711"/>
    <n v="19934451"/>
    <n v="3797625"/>
    <n v="9.1389884784772251E-6"/>
    <n v="2.2100844384860566E-6"/>
    <n v="2.0127252541468176E-6"/>
    <n v="1.9743126134489387E-6"/>
    <n v="2.0540021821719183E-6"/>
    <n v="1.8217796674086169E-6"/>
    <n v="6.9640738903715492E-6"/>
    <n v="1.1515546707777169E-5"/>
    <n v="5.0885278722028738E-5"/>
    <n v="1.4571283691236441E-4"/>
    <n v="1.0685019617545525E-5"/>
    <n v="4.2131595405022879E-5"/>
    <s v="null"/>
    <s v="null"/>
    <n v="0.10800000000000001"/>
    <n v="0.14199999999999999"/>
    <n v="0.20300000000000001"/>
    <s v="null"/>
    <s v="null"/>
    <s v="null"/>
    <s v="null"/>
    <s v="null"/>
    <s v="null"/>
  </r>
  <r>
    <x v="9"/>
    <x v="6"/>
    <x v="9"/>
    <s v="Florida, 2016"/>
    <s v="Florida, 2016, Oct"/>
    <n v="10"/>
    <n v="5"/>
    <n v="5"/>
    <n v="5"/>
    <n v="5"/>
    <n v="10"/>
    <n v="18"/>
    <n v="31"/>
    <n v="54"/>
    <n v="81"/>
    <n v="224"/>
    <n v="166"/>
    <n v="1094213"/>
    <n v="2262357"/>
    <n v="2484194"/>
    <n v="2532527"/>
    <n v="2434272"/>
    <n v="2744569"/>
    <n v="2584694"/>
    <n v="2084139"/>
    <n v="1198775"/>
    <n v="514711"/>
    <n v="19934451"/>
    <n v="3797625"/>
    <n v="9.1389884784772251E-6"/>
    <n v="2.2100844384860566E-6"/>
    <n v="2.0127252541468176E-6"/>
    <n v="1.9743126134489387E-6"/>
    <n v="2.0540021821719183E-6"/>
    <n v="3.6435593348172337E-6"/>
    <n v="6.9640738903715492E-6"/>
    <n v="1.4874247830878842E-5"/>
    <n v="4.504598444245167E-5"/>
    <n v="1.5736986386535358E-4"/>
    <n v="1.1236828142395294E-5"/>
    <n v="4.3711530232711235E-5"/>
    <s v="null"/>
    <s v="null"/>
    <n v="0.24399999999999999"/>
    <n v="0.38100000000000001"/>
    <n v="0.34100000000000003"/>
    <s v="null"/>
    <s v="null"/>
    <s v="null"/>
    <s v="null"/>
    <s v="null"/>
    <s v="null"/>
  </r>
  <r>
    <x v="9"/>
    <x v="6"/>
    <x v="10"/>
    <s v="Florida, 2016"/>
    <s v="Florida, 2016, Nov"/>
    <n v="10"/>
    <n v="5"/>
    <n v="5"/>
    <n v="5"/>
    <n v="5"/>
    <n v="5"/>
    <n v="18"/>
    <n v="40"/>
    <n v="59"/>
    <n v="98"/>
    <n v="250"/>
    <n v="197"/>
    <n v="1094213"/>
    <n v="2262357"/>
    <n v="2484194"/>
    <n v="2532527"/>
    <n v="2434272"/>
    <n v="2744569"/>
    <n v="2584694"/>
    <n v="2084139"/>
    <n v="1198775"/>
    <n v="514711"/>
    <n v="19934451"/>
    <n v="3797625"/>
    <n v="9.1389884784772251E-6"/>
    <n v="2.2100844384860566E-6"/>
    <n v="2.0127252541468176E-6"/>
    <n v="1.9743126134489387E-6"/>
    <n v="2.0540021821719183E-6"/>
    <n v="1.8217796674086169E-6"/>
    <n v="6.9640738903715492E-6"/>
    <n v="1.919257784629528E-5"/>
    <n v="4.921690892786386E-5"/>
    <n v="1.9039810689882284E-4"/>
    <n v="1.2541102837494748E-5"/>
    <n v="5.1874526842434416E-5"/>
    <s v="null"/>
    <n v="0.77500000000000002"/>
    <n v="0.315"/>
    <n v="0.49700000000000005"/>
    <n v="0.45500000000000002"/>
    <s v="null"/>
    <s v="null"/>
    <s v="null"/>
    <s v="null"/>
    <s v="null"/>
    <s v="null"/>
  </r>
  <r>
    <x v="9"/>
    <x v="6"/>
    <x v="11"/>
    <s v="Florida, 2016"/>
    <s v="Florida, 2016, Dec"/>
    <n v="10"/>
    <n v="5"/>
    <n v="5"/>
    <n v="5"/>
    <n v="5"/>
    <n v="13"/>
    <n v="23"/>
    <n v="53"/>
    <n v="81"/>
    <n v="96"/>
    <n v="296"/>
    <n v="230"/>
    <n v="1094213"/>
    <n v="2262357"/>
    <n v="2484194"/>
    <n v="2532527"/>
    <n v="2434272"/>
    <n v="2744569"/>
    <n v="2584694"/>
    <n v="2084139"/>
    <n v="1198775"/>
    <n v="514711"/>
    <n v="19934451"/>
    <n v="3797625"/>
    <n v="9.1389884784772251E-6"/>
    <n v="2.2100844384860566E-6"/>
    <n v="2.0127252541468176E-6"/>
    <n v="1.9743126134489387E-6"/>
    <n v="2.0540021821719183E-6"/>
    <n v="4.7366271352624036E-6"/>
    <n v="8.8985388599192019E-6"/>
    <n v="2.5430165646341247E-5"/>
    <n v="6.7568976663677505E-5"/>
    <n v="1.8651243124782646E-4"/>
    <n v="1.484866575959378E-5"/>
    <n v="6.0564168394720387E-5"/>
    <s v="null"/>
    <s v="null"/>
    <n v="0.34500000000000003"/>
    <n v="0.53200000000000003"/>
    <n v="0.51"/>
    <s v="null"/>
    <s v="null"/>
    <s v="null"/>
    <s v="null"/>
    <s v="null"/>
    <s v="null"/>
  </r>
  <r>
    <x v="9"/>
    <x v="7"/>
    <x v="0"/>
    <s v="Florida, 2017"/>
    <s v="Florida, 2017, Jan"/>
    <n v="10"/>
    <n v="5"/>
    <n v="5"/>
    <n v="5"/>
    <n v="5"/>
    <n v="14"/>
    <n v="37"/>
    <n v="48"/>
    <n v="67"/>
    <n v="156"/>
    <n v="352"/>
    <n v="271"/>
    <n v="1105362"/>
    <n v="2286934"/>
    <n v="2490085"/>
    <n v="2602567"/>
    <n v="2465145"/>
    <n v="2752893"/>
    <n v="2648572"/>
    <n v="2169519"/>
    <n v="1234840"/>
    <n v="522530"/>
    <n v="20278447"/>
    <n v="3926889"/>
    <n v="9.0468100043243745E-6"/>
    <n v="2.1863333178832446E-6"/>
    <n v="2.0079635835724484E-6"/>
    <n v="1.9211801271590702E-6"/>
    <n v="2.0282782554373067E-6"/>
    <n v="5.0855590827540335E-6"/>
    <n v="1.3969792023777341E-5"/>
    <n v="2.2124719811165517E-5"/>
    <n v="5.4258041527647309E-5"/>
    <n v="2.9854745182094809E-4"/>
    <n v="1.7358331237101145E-5"/>
    <n v="6.9011372615828973E-5"/>
    <s v="null"/>
    <s v="null"/>
    <n v="0.374"/>
    <n v="0.57299999999999995"/>
    <n v="0.55400000000000005"/>
    <s v="null"/>
    <s v="null"/>
    <s v="null"/>
    <s v="null"/>
    <s v="null"/>
    <s v="null"/>
  </r>
  <r>
    <x v="9"/>
    <x v="7"/>
    <x v="1"/>
    <s v="Florida, 2017"/>
    <s v="Florida, 2017, Feb"/>
    <n v="10"/>
    <n v="5"/>
    <n v="5"/>
    <n v="5"/>
    <n v="5"/>
    <n v="5"/>
    <n v="33"/>
    <n v="53"/>
    <n v="64"/>
    <n v="131"/>
    <n v="316"/>
    <n v="248"/>
    <n v="1105362"/>
    <n v="2286934"/>
    <n v="2490085"/>
    <n v="2602567"/>
    <n v="2465145"/>
    <n v="2752893"/>
    <n v="2648572"/>
    <n v="2169519"/>
    <n v="1234840"/>
    <n v="522530"/>
    <n v="20278447"/>
    <n v="3926889"/>
    <n v="9.0468100043243745E-6"/>
    <n v="2.1863333178832446E-6"/>
    <n v="2.0079635835724484E-6"/>
    <n v="1.9211801271590702E-6"/>
    <n v="2.0282782554373067E-6"/>
    <n v="1.8162711009835834E-6"/>
    <n v="1.2459544237423034E-5"/>
    <n v="2.4429378124828591E-5"/>
    <n v="5.1828576981633247E-5"/>
    <n v="2.5070330890092433E-4"/>
    <n v="1.5583047360579437E-5"/>
    <n v="6.3154318851385913E-5"/>
    <s v="null"/>
    <s v="null"/>
    <n v="0.39700000000000002"/>
    <n v="0.60499999999999998"/>
    <n v="0.59100000000000008"/>
    <s v="null"/>
    <s v="null"/>
    <s v="null"/>
    <s v="null"/>
    <s v="null"/>
    <s v="null"/>
  </r>
  <r>
    <x v="9"/>
    <x v="7"/>
    <x v="2"/>
    <s v="Florida, 2017"/>
    <s v="Florida, 2017, Mar"/>
    <n v="10"/>
    <n v="5"/>
    <n v="5"/>
    <n v="5"/>
    <n v="5"/>
    <n v="15"/>
    <n v="23"/>
    <n v="56"/>
    <n v="69"/>
    <n v="134"/>
    <n v="327"/>
    <n v="259"/>
    <n v="1105362"/>
    <n v="2286934"/>
    <n v="2490085"/>
    <n v="2602567"/>
    <n v="2465145"/>
    <n v="2752893"/>
    <n v="2648572"/>
    <n v="2169519"/>
    <n v="1234840"/>
    <n v="522530"/>
    <n v="20278447"/>
    <n v="3926889"/>
    <n v="9.0468100043243745E-6"/>
    <n v="2.1863333178832446E-6"/>
    <n v="2.0079635835724484E-6"/>
    <n v="1.9211801271590702E-6"/>
    <n v="2.0282782554373067E-6"/>
    <n v="5.44881330295075E-6"/>
    <n v="8.6839247715372655E-6"/>
    <n v="2.5812173113026436E-5"/>
    <n v="5.5877684558323344E-5"/>
    <n v="2.5644460605132722E-4"/>
    <n v="1.6125495211738846E-5"/>
    <n v="6.5955518477858684E-5"/>
    <s v="null"/>
    <s v="null"/>
    <n v="0.41200000000000003"/>
    <n v="0.61899999999999999"/>
    <n v="0.6070000000000001"/>
    <s v="null"/>
    <s v="null"/>
    <s v="null"/>
    <s v="null"/>
    <s v="null"/>
    <s v="null"/>
  </r>
  <r>
    <x v="9"/>
    <x v="7"/>
    <x v="3"/>
    <s v="Florida, 2017"/>
    <s v="Florida, 2017, Apr"/>
    <n v="10"/>
    <n v="5"/>
    <n v="5"/>
    <n v="5"/>
    <n v="5"/>
    <n v="5"/>
    <n v="22"/>
    <n v="36"/>
    <n v="80"/>
    <n v="100"/>
    <n v="273"/>
    <n v="216"/>
    <n v="1105362"/>
    <n v="2286934"/>
    <n v="2490085"/>
    <n v="2602567"/>
    <n v="2465145"/>
    <n v="2752893"/>
    <n v="2648572"/>
    <n v="2169519"/>
    <n v="1234840"/>
    <n v="522530"/>
    <n v="20278447"/>
    <n v="3926889"/>
    <n v="9.0468100043243745E-6"/>
    <n v="2.1863333178832446E-6"/>
    <n v="2.0079635835724484E-6"/>
    <n v="1.9211801271590702E-6"/>
    <n v="2.0282782554373067E-6"/>
    <n v="1.8162711009835834E-6"/>
    <n v="8.3063628249486892E-6"/>
    <n v="1.6593539858374139E-5"/>
    <n v="6.478572122704156E-5"/>
    <n v="1.9137657168009491E-4"/>
    <n v="1.3462569396956286E-5"/>
    <n v="5.5005374483465158E-5"/>
    <s v="null"/>
    <s v="null"/>
    <n v="0.42499999999999999"/>
    <n v="0.629"/>
    <n v="0.63900000000000001"/>
    <s v="null"/>
    <s v="null"/>
    <s v="null"/>
    <s v="null"/>
    <s v="null"/>
    <s v="null"/>
  </r>
  <r>
    <x v="9"/>
    <x v="7"/>
    <x v="4"/>
    <s v="Florida, 2017"/>
    <s v="Florida, 2017, May"/>
    <n v="10"/>
    <n v="5"/>
    <n v="5"/>
    <n v="5"/>
    <n v="5"/>
    <n v="5"/>
    <n v="19"/>
    <n v="32"/>
    <n v="47"/>
    <n v="86"/>
    <n v="219"/>
    <n v="165"/>
    <n v="1105362"/>
    <n v="2286934"/>
    <n v="2490085"/>
    <n v="2602567"/>
    <n v="2465145"/>
    <n v="2752893"/>
    <n v="2648572"/>
    <n v="2169519"/>
    <n v="1234840"/>
    <n v="522530"/>
    <n v="20278447"/>
    <n v="3926889"/>
    <n v="9.0468100043243745E-6"/>
    <n v="2.1863333178832446E-6"/>
    <n v="2.0079635835724484E-6"/>
    <n v="1.9211801271590702E-6"/>
    <n v="2.0282782554373067E-6"/>
    <n v="1.8162711009835834E-6"/>
    <n v="7.1736769851829586E-6"/>
    <n v="1.4749813207443678E-5"/>
    <n v="3.8061611220886919E-5"/>
    <n v="1.6458385164488164E-4"/>
    <n v="1.0799643582173724E-5"/>
    <n v="4.2017994397091438E-5"/>
    <s v="null"/>
    <s v="null"/>
    <n v="0.433"/>
    <n v="0.64"/>
    <n v="0.63900000000000001"/>
    <s v="null"/>
    <s v="null"/>
    <s v="null"/>
    <s v="null"/>
    <s v="null"/>
    <s v="null"/>
  </r>
  <r>
    <x v="9"/>
    <x v="7"/>
    <x v="5"/>
    <s v="Florida, 2017"/>
    <s v="Florida, 2017, Jun"/>
    <n v="10"/>
    <n v="5"/>
    <n v="5"/>
    <n v="5"/>
    <n v="5"/>
    <n v="10"/>
    <n v="20"/>
    <n v="40"/>
    <n v="53"/>
    <n v="94"/>
    <n v="247"/>
    <n v="187"/>
    <n v="1105362"/>
    <n v="2286934"/>
    <n v="2490085"/>
    <n v="2602567"/>
    <n v="2465145"/>
    <n v="2752893"/>
    <n v="2648572"/>
    <n v="2169519"/>
    <n v="1234840"/>
    <n v="522530"/>
    <n v="20278447"/>
    <n v="3926889"/>
    <n v="9.0468100043243745E-6"/>
    <n v="2.1863333178832446E-6"/>
    <n v="2.0079635835724484E-6"/>
    <n v="1.9211801271590702E-6"/>
    <n v="2.0282782554373067E-6"/>
    <n v="3.6325422019671668E-6"/>
    <n v="7.5512389317715357E-6"/>
    <n v="1.8437266509304598E-5"/>
    <n v="4.2920540312915031E-5"/>
    <n v="1.7989397737928922E-4"/>
    <n v="1.2180419930579496E-5"/>
    <n v="4.7620393650036966E-5"/>
    <s v="null"/>
    <s v="null"/>
    <s v="null"/>
    <s v="null"/>
    <s v="null"/>
    <s v="null"/>
    <s v="null"/>
    <s v="null"/>
    <s v="null"/>
    <s v="null"/>
    <s v="null"/>
  </r>
  <r>
    <x v="9"/>
    <x v="7"/>
    <x v="6"/>
    <s v="Florida, 2017"/>
    <s v="Florida, 2017, Jul"/>
    <n v="10"/>
    <n v="5"/>
    <n v="5"/>
    <n v="5"/>
    <n v="5"/>
    <n v="5"/>
    <n v="24"/>
    <n v="35"/>
    <n v="52"/>
    <n v="104"/>
    <n v="250"/>
    <n v="191"/>
    <n v="1105362"/>
    <n v="2286934"/>
    <n v="2490085"/>
    <n v="2602567"/>
    <n v="2465145"/>
    <n v="2752893"/>
    <n v="2648572"/>
    <n v="2169519"/>
    <n v="1234840"/>
    <n v="522530"/>
    <n v="20278447"/>
    <n v="3926889"/>
    <n v="9.0468100043243745E-6"/>
    <n v="2.1863333178832446E-6"/>
    <n v="2.0079635835724484E-6"/>
    <n v="1.9211801271590702E-6"/>
    <n v="2.0282782554373067E-6"/>
    <n v="1.8162711009835834E-6"/>
    <n v="9.0614867181258436E-6"/>
    <n v="1.6132608195641521E-5"/>
    <n v="4.2110718797577017E-5"/>
    <n v="1.9903163454729872E-4"/>
    <n v="1.2328360253622972E-5"/>
    <n v="4.8639011696027061E-5"/>
    <s v="null"/>
    <s v="null"/>
    <s v="null"/>
    <s v="null"/>
    <s v="null"/>
    <s v="null"/>
    <s v="null"/>
    <s v="null"/>
    <s v="null"/>
    <s v="null"/>
    <s v="null"/>
  </r>
  <r>
    <x v="9"/>
    <x v="7"/>
    <x v="7"/>
    <s v="Florida, 2017"/>
    <s v="Florida, 2017, Aug"/>
    <n v="10"/>
    <n v="5"/>
    <n v="5"/>
    <n v="5"/>
    <n v="5"/>
    <n v="5"/>
    <n v="29"/>
    <n v="52"/>
    <n v="47"/>
    <n v="86"/>
    <n v="249"/>
    <n v="185"/>
    <n v="1105362"/>
    <n v="2286934"/>
    <n v="2490085"/>
    <n v="2602567"/>
    <n v="2465145"/>
    <n v="2752893"/>
    <n v="2648572"/>
    <n v="2169519"/>
    <n v="1234840"/>
    <n v="522530"/>
    <n v="20278447"/>
    <n v="3926889"/>
    <n v="9.0468100043243745E-6"/>
    <n v="2.1863333178832446E-6"/>
    <n v="2.0079635835724484E-6"/>
    <n v="1.9211801271590702E-6"/>
    <n v="2.0282782554373067E-6"/>
    <n v="1.8162711009835834E-6"/>
    <n v="1.0949296451068727E-5"/>
    <n v="2.3968446462095977E-5"/>
    <n v="3.8061611220886919E-5"/>
    <n v="1.6458385164488164E-4"/>
    <n v="1.2279046812608481E-5"/>
    <n v="4.7111084627041916E-5"/>
    <s v="null"/>
    <s v="null"/>
    <n v="2.7999999999999997E-2"/>
    <n v="3.3000000000000002E-2"/>
    <n v="0.127"/>
    <s v="null"/>
    <s v="null"/>
    <s v="null"/>
    <s v="null"/>
    <s v="null"/>
    <s v="null"/>
  </r>
  <r>
    <x v="9"/>
    <x v="7"/>
    <x v="8"/>
    <s v="Florida, 2017"/>
    <s v="Florida, 2017, Sep"/>
    <n v="10"/>
    <n v="5"/>
    <n v="5"/>
    <n v="5"/>
    <n v="5"/>
    <n v="5"/>
    <n v="19"/>
    <n v="43"/>
    <n v="51"/>
    <n v="101"/>
    <n v="249"/>
    <n v="195"/>
    <n v="1105362"/>
    <n v="2286934"/>
    <n v="2490085"/>
    <n v="2602567"/>
    <n v="2465145"/>
    <n v="2752893"/>
    <n v="2648572"/>
    <n v="2169519"/>
    <n v="1234840"/>
    <n v="522530"/>
    <n v="20278447"/>
    <n v="3926889"/>
    <n v="9.0468100043243745E-6"/>
    <n v="2.1863333178832446E-6"/>
    <n v="2.0079635835724484E-6"/>
    <n v="1.9211801271590702E-6"/>
    <n v="2.0282782554373067E-6"/>
    <n v="1.8162711009835834E-6"/>
    <n v="7.1736769851829586E-6"/>
    <n v="1.982006149750244E-5"/>
    <n v="4.1300897282238996E-5"/>
    <n v="1.9329033739689586E-4"/>
    <n v="1.2279046812608481E-5"/>
    <n v="4.9657629742017155E-5"/>
    <s v="null"/>
    <s v="null"/>
    <n v="8.4000000000000005E-2"/>
    <n v="0.13300000000000001"/>
    <n v="0.21"/>
    <s v="null"/>
    <s v="null"/>
    <s v="null"/>
    <s v="null"/>
    <s v="null"/>
    <s v="null"/>
  </r>
  <r>
    <x v="9"/>
    <x v="7"/>
    <x v="9"/>
    <s v="Florida, 2017"/>
    <s v="Florida, 2017, Oct"/>
    <n v="10"/>
    <n v="5"/>
    <n v="5"/>
    <n v="5"/>
    <n v="5"/>
    <n v="12"/>
    <n v="21"/>
    <n v="32"/>
    <n v="69"/>
    <n v="71"/>
    <n v="235"/>
    <n v="172"/>
    <n v="1105362"/>
    <n v="2286934"/>
    <n v="2490085"/>
    <n v="2602567"/>
    <n v="2465145"/>
    <n v="2752893"/>
    <n v="2648572"/>
    <n v="2169519"/>
    <n v="1234840"/>
    <n v="522530"/>
    <n v="20278447"/>
    <n v="3926889"/>
    <n v="9.0468100043243745E-6"/>
    <n v="2.1863333178832446E-6"/>
    <n v="2.0079635835724484E-6"/>
    <n v="1.9211801271590702E-6"/>
    <n v="2.0282782554373067E-6"/>
    <n v="4.3590506423606004E-6"/>
    <n v="7.9288008783601129E-6"/>
    <n v="1.4749813207443678E-5"/>
    <n v="5.5877684558323344E-5"/>
    <n v="1.358773658928674E-4"/>
    <n v="1.1588658638405593E-5"/>
    <n v="4.3800575977574108E-5"/>
    <s v="null"/>
    <s v="null"/>
    <n v="0.20500000000000002"/>
    <n v="0.378"/>
    <n v="0.32400000000000001"/>
    <s v="null"/>
    <s v="null"/>
    <s v="null"/>
    <s v="null"/>
    <s v="null"/>
    <s v="null"/>
  </r>
  <r>
    <x v="9"/>
    <x v="7"/>
    <x v="10"/>
    <s v="Florida, 2017"/>
    <s v="Florida, 2017, Nov"/>
    <n v="10"/>
    <n v="5"/>
    <n v="5"/>
    <n v="5"/>
    <n v="5"/>
    <n v="5"/>
    <n v="19"/>
    <n v="52"/>
    <n v="64"/>
    <n v="107"/>
    <n v="277"/>
    <n v="223"/>
    <n v="1105362"/>
    <n v="2286934"/>
    <n v="2490085"/>
    <n v="2602567"/>
    <n v="2465145"/>
    <n v="2752893"/>
    <n v="2648572"/>
    <n v="2169519"/>
    <n v="1234840"/>
    <n v="522530"/>
    <n v="20278447"/>
    <n v="3926889"/>
    <n v="9.0468100043243745E-6"/>
    <n v="2.1863333178832446E-6"/>
    <n v="2.0079635835724484E-6"/>
    <n v="1.9211801271590702E-6"/>
    <n v="2.0282782554373067E-6"/>
    <n v="1.8162711009835834E-6"/>
    <n v="7.1736769851829586E-6"/>
    <n v="2.3968446462095977E-5"/>
    <n v="5.1828576981633247E-5"/>
    <n v="2.0477293169770156E-4"/>
    <n v="1.3659823161014254E-5"/>
    <n v="5.6787956063947822E-5"/>
    <s v="null"/>
    <n v="0.79599999999999993"/>
    <n v="0.26600000000000001"/>
    <n v="0.48399999999999999"/>
    <n v="0.42600000000000005"/>
    <s v="null"/>
    <s v="null"/>
    <s v="null"/>
    <s v="null"/>
    <s v="null"/>
    <s v="null"/>
  </r>
  <r>
    <x v="9"/>
    <x v="7"/>
    <x v="11"/>
    <s v="Florida, 2017"/>
    <s v="Florida, 2017, Dec"/>
    <n v="10"/>
    <n v="5"/>
    <n v="5"/>
    <n v="5"/>
    <n v="5"/>
    <n v="5"/>
    <n v="34"/>
    <n v="37"/>
    <n v="81"/>
    <n v="124"/>
    <n v="311"/>
    <n v="242"/>
    <n v="1105362"/>
    <n v="2286934"/>
    <n v="2490085"/>
    <n v="2602567"/>
    <n v="2465145"/>
    <n v="2752893"/>
    <n v="2648572"/>
    <n v="2169519"/>
    <n v="1234840"/>
    <n v="522530"/>
    <n v="20278447"/>
    <n v="3926889"/>
    <n v="9.0468100043243745E-6"/>
    <n v="2.1863333178832446E-6"/>
    <n v="2.0079635835724484E-6"/>
    <n v="1.9211801271590702E-6"/>
    <n v="2.0282782554373067E-6"/>
    <n v="1.8162711009835834E-6"/>
    <n v="1.283710618401161E-5"/>
    <n v="1.7054471521106753E-5"/>
    <n v="6.5595542742379574E-5"/>
    <n v="2.3730694888331771E-4"/>
    <n v="1.5336480155506979E-5"/>
    <n v="6.1626391782400775E-5"/>
    <s v="null"/>
    <s v="null"/>
    <n v="0.28800000000000003"/>
    <n v="0.52"/>
    <n v="0.47299999999999998"/>
    <s v="null"/>
    <s v="null"/>
    <s v="null"/>
    <s v="null"/>
    <s v="null"/>
    <s v="null"/>
  </r>
  <r>
    <x v="10"/>
    <x v="0"/>
    <x v="0"/>
    <s v="Georgia, 2010"/>
    <s v="Georgia, 2010, Jan"/>
    <n v="10"/>
    <n v="5"/>
    <n v="5"/>
    <n v="5"/>
    <n v="5"/>
    <n v="5"/>
    <n v="5"/>
    <n v="22"/>
    <n v="43"/>
    <n v="62"/>
    <n v="167"/>
    <n v="127"/>
    <n v="688521"/>
    <n v="1353949"/>
    <n v="1373935"/>
    <n v="1319156"/>
    <n v="1419376"/>
    <n v="1343284"/>
    <n v="999243"/>
    <n v="560765"/>
    <n v="301379"/>
    <n v="109207"/>
    <n v="9468815"/>
    <n v="971351"/>
    <n v="1.4523885255496927E-5"/>
    <n v="3.692901283578628E-6"/>
    <n v="3.6391823485099369E-6"/>
    <n v="3.7903022841877688E-6"/>
    <n v="3.5226747528491392E-6"/>
    <n v="3.7222210641978913E-6"/>
    <n v="5.0037878674156335E-6"/>
    <n v="3.9232120406944086E-5"/>
    <n v="1.4267749245966042E-4"/>
    <n v="5.6772917486974282E-4"/>
    <n v="1.7636842624974721E-5"/>
    <n v="1.3074573454909709E-4"/>
    <s v="null"/>
    <s v="null"/>
    <n v="0.34500000000000003"/>
    <n v="0.62"/>
    <s v="N/A"/>
    <n v="1.2899999999999999E-4"/>
    <n v="1.93E-4"/>
    <n v="1.07E-4"/>
    <n v="5.5000000000000007E-6"/>
    <n v="2.7222222222222215E-6"/>
    <n v="7.5000000000000002E-7"/>
  </r>
  <r>
    <x v="10"/>
    <x v="0"/>
    <x v="1"/>
    <s v="Georgia, 2010"/>
    <s v="Georgia, 2010, Feb"/>
    <n v="10"/>
    <n v="5"/>
    <n v="5"/>
    <n v="5"/>
    <n v="5"/>
    <n v="11"/>
    <n v="15"/>
    <n v="26"/>
    <n v="31"/>
    <n v="58"/>
    <n v="171"/>
    <n v="115"/>
    <n v="688521"/>
    <n v="1353949"/>
    <n v="1373935"/>
    <n v="1319156"/>
    <n v="1419376"/>
    <n v="1343284"/>
    <n v="999243"/>
    <n v="560765"/>
    <n v="301379"/>
    <n v="109207"/>
    <n v="9468815"/>
    <n v="971351"/>
    <n v="1.4523885255496927E-5"/>
    <n v="3.692901283578628E-6"/>
    <n v="3.6391823485099369E-6"/>
    <n v="3.7903022841877688E-6"/>
    <n v="3.5226747528491392E-6"/>
    <n v="8.1888863412353599E-6"/>
    <n v="1.5011363602246901E-5"/>
    <n v="4.6365233208206646E-5"/>
    <n v="1.0286051781975519E-4"/>
    <n v="5.3110148616846906E-4"/>
    <n v="1.805928196928549E-5"/>
    <n v="1.1839180687516666E-4"/>
    <s v="null"/>
    <s v="null"/>
    <n v="0.36100000000000004"/>
    <n v="0.65700000000000003"/>
    <s v="N/A"/>
    <n v="1.37E-4"/>
    <n v="2.2000000000000001E-4"/>
    <n v="1.27E-4"/>
    <n v="1.75E-6"/>
    <n v="4.0555555555555566E-6"/>
    <n v="4.9999999999999996E-6"/>
  </r>
  <r>
    <x v="10"/>
    <x v="0"/>
    <x v="2"/>
    <s v="Georgia, 2010"/>
    <s v="Georgia, 2010, Mar"/>
    <n v="10"/>
    <n v="5"/>
    <n v="5"/>
    <n v="5"/>
    <n v="5"/>
    <n v="11"/>
    <n v="15"/>
    <n v="25"/>
    <n v="41"/>
    <n v="52"/>
    <n v="174"/>
    <n v="118"/>
    <n v="688521"/>
    <n v="1353949"/>
    <n v="1373935"/>
    <n v="1319156"/>
    <n v="1419376"/>
    <n v="1343284"/>
    <n v="999243"/>
    <n v="560765"/>
    <n v="301379"/>
    <n v="109207"/>
    <n v="9468815"/>
    <n v="971351"/>
    <n v="1.4523885255496927E-5"/>
    <n v="3.692901283578628E-6"/>
    <n v="3.6391823485099369E-6"/>
    <n v="3.7903022841877688E-6"/>
    <n v="3.5226747528491392E-6"/>
    <n v="8.1888863412353599E-6"/>
    <n v="1.5011363602246901E-5"/>
    <n v="4.4581955007891004E-5"/>
    <n v="1.3604133001967621E-4"/>
    <n v="4.7615995311655848E-4"/>
    <n v="1.837611147751857E-5"/>
    <n v="1.2148028879364926E-4"/>
    <s v="null"/>
    <s v="null"/>
    <n v="0.36600000000000005"/>
    <n v="0.66"/>
    <s v="N/A"/>
    <n v="1.4099999999999998E-4"/>
    <n v="2.5900000000000001E-4"/>
    <n v="1.37E-4"/>
    <n v="7.9999999999999996E-7"/>
    <n v="3.9777777777777783E-6"/>
    <n v="1.9999999999999999E-6"/>
  </r>
  <r>
    <x v="10"/>
    <x v="0"/>
    <x v="3"/>
    <s v="Georgia, 2010"/>
    <s v="Georgia, 2010, Apr"/>
    <n v="10"/>
    <n v="5"/>
    <n v="5"/>
    <n v="5"/>
    <n v="5"/>
    <n v="5"/>
    <n v="10"/>
    <n v="13"/>
    <n v="29"/>
    <n v="37"/>
    <n v="124"/>
    <n v="79"/>
    <n v="688521"/>
    <n v="1353949"/>
    <n v="1373935"/>
    <n v="1319156"/>
    <n v="1419376"/>
    <n v="1343284"/>
    <n v="999243"/>
    <n v="560765"/>
    <n v="301379"/>
    <n v="109207"/>
    <n v="9468815"/>
    <n v="971351"/>
    <n v="1.4523885255496927E-5"/>
    <n v="3.692901283578628E-6"/>
    <n v="3.6391823485099369E-6"/>
    <n v="3.7903022841877688E-6"/>
    <n v="3.5226747528491392E-6"/>
    <n v="3.7222210641978913E-6"/>
    <n v="1.0007575734831267E-5"/>
    <n v="2.3182616604103323E-5"/>
    <n v="9.6224355379770986E-5"/>
    <n v="3.3880612048678199E-4"/>
    <n v="1.3095619673633923E-5"/>
    <n v="8.1330023853375352E-5"/>
    <s v="null"/>
    <s v="null"/>
    <n v="0.36700000000000005"/>
    <n v="0.66"/>
    <s v="N/A"/>
    <n v="1.4099999999999998E-4"/>
    <n v="2.5999999999999998E-4"/>
    <n v="1.4099999999999998E-4"/>
    <n v="0"/>
    <n v="5.5555555555555573E-7"/>
    <n v="7.5000000000000002E-7"/>
  </r>
  <r>
    <x v="10"/>
    <x v="0"/>
    <x v="4"/>
    <s v="Georgia, 2010"/>
    <s v="Georgia, 2010, May"/>
    <n v="10"/>
    <n v="5"/>
    <n v="5"/>
    <n v="5"/>
    <n v="5"/>
    <n v="5"/>
    <n v="5"/>
    <n v="19"/>
    <n v="27"/>
    <n v="44"/>
    <n v="130"/>
    <n v="90"/>
    <n v="688521"/>
    <n v="1353949"/>
    <n v="1373935"/>
    <n v="1319156"/>
    <n v="1419376"/>
    <n v="1343284"/>
    <n v="999243"/>
    <n v="560765"/>
    <n v="301379"/>
    <n v="109207"/>
    <n v="9468815"/>
    <n v="971351"/>
    <n v="1.4523885255496927E-5"/>
    <n v="3.692901283578628E-6"/>
    <n v="3.6391823485099369E-6"/>
    <n v="3.7903022841877688E-6"/>
    <n v="3.5226747528491392E-6"/>
    <n v="3.7222210641978913E-6"/>
    <n v="5.0037878674156335E-6"/>
    <n v="3.3882285805997167E-5"/>
    <n v="8.9588192939786784E-5"/>
    <n v="4.0290457571401101E-4"/>
    <n v="1.3729278690100081E-5"/>
    <n v="9.2654457554478244E-5"/>
    <s v="null"/>
    <s v="null"/>
    <n v="0.36700000000000005"/>
    <n v="0.66"/>
    <s v="N/A"/>
    <s v="null"/>
    <s v="null"/>
    <s v="null"/>
    <s v="null"/>
    <s v="null"/>
    <s v="null"/>
  </r>
  <r>
    <x v="10"/>
    <x v="0"/>
    <x v="5"/>
    <s v="Georgia, 2010"/>
    <s v="Georgia, 2010, Jun"/>
    <n v="10"/>
    <n v="5"/>
    <n v="5"/>
    <n v="5"/>
    <n v="5"/>
    <n v="5"/>
    <n v="5"/>
    <n v="15"/>
    <n v="22"/>
    <n v="45"/>
    <n v="122"/>
    <n v="82"/>
    <n v="688521"/>
    <n v="1353949"/>
    <n v="1373935"/>
    <n v="1319156"/>
    <n v="1419376"/>
    <n v="1343284"/>
    <n v="999243"/>
    <n v="560765"/>
    <n v="301379"/>
    <n v="109207"/>
    <n v="9468815"/>
    <n v="971351"/>
    <n v="1.4523885255496927E-5"/>
    <n v="3.692901283578628E-6"/>
    <n v="3.6391823485099369E-6"/>
    <n v="3.7903022841877688E-6"/>
    <n v="3.5226747528491392E-6"/>
    <n v="3.7222210641978913E-6"/>
    <n v="5.0037878674156335E-6"/>
    <n v="2.6749173004734603E-5"/>
    <n v="7.2997786839826265E-5"/>
    <n v="4.1206149788932945E-4"/>
    <n v="1.2884400001478538E-5"/>
    <n v="8.4418505771857965E-5"/>
    <s v="null"/>
    <s v="null"/>
    <s v="null"/>
    <s v="null"/>
    <s v="null"/>
    <s v="null"/>
    <s v="null"/>
    <s v="null"/>
    <s v="null"/>
    <s v="null"/>
    <s v="null"/>
  </r>
  <r>
    <x v="10"/>
    <x v="0"/>
    <x v="6"/>
    <s v="Georgia, 2010"/>
    <s v="Georgia, 2010, Jul"/>
    <n v="10"/>
    <n v="5"/>
    <n v="5"/>
    <n v="5"/>
    <n v="5"/>
    <n v="5"/>
    <n v="10"/>
    <n v="15"/>
    <n v="32"/>
    <n v="41"/>
    <n v="133"/>
    <n v="88"/>
    <n v="688521"/>
    <n v="1353949"/>
    <n v="1373935"/>
    <n v="1319156"/>
    <n v="1419376"/>
    <n v="1343284"/>
    <n v="999243"/>
    <n v="560765"/>
    <n v="301379"/>
    <n v="109207"/>
    <n v="9468815"/>
    <n v="971351"/>
    <n v="1.4523885255496927E-5"/>
    <n v="3.692901283578628E-6"/>
    <n v="3.6391823485099369E-6"/>
    <n v="3.7903022841877688E-6"/>
    <n v="3.5226747528491392E-6"/>
    <n v="3.7222210641978913E-6"/>
    <n v="1.0007575734831267E-5"/>
    <n v="2.6749173004734603E-5"/>
    <n v="1.0617859903974729E-4"/>
    <n v="3.7543380918805569E-4"/>
    <n v="1.404610819833316E-5"/>
    <n v="9.0595469608823178E-5"/>
    <s v="null"/>
    <s v="null"/>
    <s v="null"/>
    <s v="null"/>
    <s v="null"/>
    <s v="null"/>
    <s v="null"/>
    <s v="null"/>
    <s v="null"/>
    <s v="null"/>
    <s v="null"/>
  </r>
  <r>
    <x v="10"/>
    <x v="0"/>
    <x v="7"/>
    <s v="Georgia, 2010"/>
    <s v="Georgia, 2010, Aug"/>
    <n v="10"/>
    <n v="5"/>
    <n v="5"/>
    <n v="5"/>
    <n v="5"/>
    <n v="5"/>
    <n v="5"/>
    <n v="16"/>
    <n v="23"/>
    <n v="34"/>
    <n v="113"/>
    <n v="73"/>
    <n v="688521"/>
    <n v="1353949"/>
    <n v="1373935"/>
    <n v="1319156"/>
    <n v="1419376"/>
    <n v="1343284"/>
    <n v="999243"/>
    <n v="560765"/>
    <n v="301379"/>
    <n v="109207"/>
    <n v="9468815"/>
    <n v="971351"/>
    <n v="1.4523885255496927E-5"/>
    <n v="3.692901283578628E-6"/>
    <n v="3.6391823485099369E-6"/>
    <n v="3.7903022841877688E-6"/>
    <n v="3.5226747528491392E-6"/>
    <n v="3.7222210641978913E-6"/>
    <n v="5.0037878674156335E-6"/>
    <n v="2.8532451205050245E-5"/>
    <n v="7.6315868059818366E-5"/>
    <n v="3.1133535396082667E-4"/>
    <n v="1.1933911476779301E-5"/>
    <n v="7.515306001641014E-5"/>
    <s v="null"/>
    <s v="null"/>
    <n v="1.4999999999999999E-2"/>
    <n v="0"/>
    <n v="2.2000000000000002E-2"/>
    <s v="null"/>
    <s v="null"/>
    <s v="null"/>
    <s v="null"/>
    <s v="null"/>
    <s v="null"/>
  </r>
  <r>
    <x v="10"/>
    <x v="0"/>
    <x v="8"/>
    <s v="Georgia, 2010"/>
    <s v="Georgia, 2010, Sep"/>
    <n v="10"/>
    <n v="5"/>
    <n v="5"/>
    <n v="5"/>
    <n v="5"/>
    <n v="5"/>
    <n v="5"/>
    <n v="19"/>
    <n v="30"/>
    <n v="33"/>
    <n v="122"/>
    <n v="82"/>
    <n v="688521"/>
    <n v="1353949"/>
    <n v="1373935"/>
    <n v="1319156"/>
    <n v="1419376"/>
    <n v="1343284"/>
    <n v="999243"/>
    <n v="560765"/>
    <n v="301379"/>
    <n v="109207"/>
    <n v="9468815"/>
    <n v="971351"/>
    <n v="1.4523885255496927E-5"/>
    <n v="3.692901283578628E-6"/>
    <n v="3.6391823485099369E-6"/>
    <n v="3.7903022841877688E-6"/>
    <n v="3.5226747528491392E-6"/>
    <n v="3.7222210641978913E-6"/>
    <n v="5.0037878674156335E-6"/>
    <n v="3.3882285805997167E-5"/>
    <n v="9.9542436599763087E-5"/>
    <n v="3.0217843178550823E-4"/>
    <n v="1.2884400001478538E-5"/>
    <n v="8.4418505771857965E-5"/>
    <s v="null"/>
    <s v="null"/>
    <n v="7.8E-2"/>
    <n v="0.122"/>
    <n v="0.10199999999999999"/>
    <s v="null"/>
    <s v="null"/>
    <s v="null"/>
    <s v="null"/>
    <s v="null"/>
    <s v="null"/>
  </r>
  <r>
    <x v="10"/>
    <x v="0"/>
    <x v="9"/>
    <s v="Georgia, 2010"/>
    <s v="Georgia, 2010, Oct"/>
    <n v="10"/>
    <n v="5"/>
    <n v="5"/>
    <n v="5"/>
    <n v="5"/>
    <n v="5"/>
    <n v="11"/>
    <n v="12"/>
    <n v="20"/>
    <n v="48"/>
    <n v="126"/>
    <n v="80"/>
    <n v="688521"/>
    <n v="1353949"/>
    <n v="1373935"/>
    <n v="1319156"/>
    <n v="1419376"/>
    <n v="1343284"/>
    <n v="999243"/>
    <n v="560765"/>
    <n v="301379"/>
    <n v="109207"/>
    <n v="9468815"/>
    <n v="971351"/>
    <n v="1.4523885255496927E-5"/>
    <n v="3.692901283578628E-6"/>
    <n v="3.6391823485099369E-6"/>
    <n v="3.7903022841877688E-6"/>
    <n v="3.5226747528491392E-6"/>
    <n v="3.7222210641978913E-6"/>
    <n v="1.1008333308314393E-5"/>
    <n v="2.1399338403787681E-5"/>
    <n v="6.6361624399842063E-5"/>
    <n v="4.3953226441528472E-4"/>
    <n v="1.3306839345789309E-5"/>
    <n v="8.2359517826202885E-5"/>
    <n v="7.5575000000000003E-2"/>
    <s v="null"/>
    <n v="0.24399999999999999"/>
    <n v="0.39700000000000002"/>
    <n v="0.27200000000000002"/>
    <n v="3.0000000000000001E-6"/>
    <n v="1.0000000000000001E-5"/>
    <n v="6.0000000000000002E-6"/>
    <n v="7.5000000000000002E-7"/>
    <n v="6.1111111111111106E-7"/>
    <n v="1.5E-6"/>
  </r>
  <r>
    <x v="10"/>
    <x v="0"/>
    <x v="10"/>
    <s v="Georgia, 2010"/>
    <s v="Georgia, 2010, Nov"/>
    <n v="10"/>
    <n v="5"/>
    <n v="5"/>
    <n v="5"/>
    <n v="5"/>
    <n v="5"/>
    <n v="10"/>
    <n v="23"/>
    <n v="38"/>
    <n v="48"/>
    <n v="154"/>
    <n v="109"/>
    <n v="688521"/>
    <n v="1353949"/>
    <n v="1373935"/>
    <n v="1319156"/>
    <n v="1419376"/>
    <n v="1343284"/>
    <n v="999243"/>
    <n v="560765"/>
    <n v="301379"/>
    <n v="109207"/>
    <n v="9468815"/>
    <n v="971351"/>
    <n v="1.4523885255496927E-5"/>
    <n v="3.692901283578628E-6"/>
    <n v="3.6391823485099369E-6"/>
    <n v="3.7903022841877688E-6"/>
    <n v="3.5226747528491392E-6"/>
    <n v="3.7222210641978913E-6"/>
    <n v="1.0007575734831267E-5"/>
    <n v="4.1015398607259727E-5"/>
    <n v="1.2608708635969992E-4"/>
    <n v="4.3953226441528472E-4"/>
    <n v="1.6263914755964712E-5"/>
    <n v="1.1221484303820143E-4"/>
    <n v="0.15405000000000002"/>
    <s v="null"/>
    <n v="0.34200000000000003"/>
    <n v="0.51300000000000001"/>
    <n v="0.41799999999999998"/>
    <n v="3.2999999999999996E-5"/>
    <n v="3.2999999999999996E-5"/>
    <n v="2.1000000000000002E-5"/>
    <n v="7.5000000000000002E-6"/>
    <n v="2.805555555555555E-6"/>
    <n v="3.7500000000000001E-6"/>
  </r>
  <r>
    <x v="10"/>
    <x v="0"/>
    <x v="11"/>
    <s v="Georgia, 2010"/>
    <s v="Georgia, 2010, Dec"/>
    <n v="10"/>
    <n v="5"/>
    <n v="5"/>
    <n v="5"/>
    <n v="5"/>
    <n v="5"/>
    <n v="20"/>
    <n v="18"/>
    <n v="56"/>
    <n v="55"/>
    <n v="184"/>
    <n v="129"/>
    <n v="688521"/>
    <n v="1353949"/>
    <n v="1373935"/>
    <n v="1319156"/>
    <n v="1419376"/>
    <n v="1343284"/>
    <n v="999243"/>
    <n v="560765"/>
    <n v="301379"/>
    <n v="109207"/>
    <n v="9468815"/>
    <n v="971351"/>
    <n v="1.4523885255496927E-5"/>
    <n v="3.692901283578628E-6"/>
    <n v="3.6391823485099369E-6"/>
    <n v="3.7903022841877688E-6"/>
    <n v="3.5226747528491392E-6"/>
    <n v="3.7222210641978913E-6"/>
    <n v="2.0015151469662534E-5"/>
    <n v="3.2099007605681525E-5"/>
    <n v="1.8581254831955777E-4"/>
    <n v="5.0363071964251379E-4"/>
    <n v="1.9432209838295499E-5"/>
    <n v="1.3280472249475216E-4"/>
    <n v="0.19614000000000004"/>
    <s v="null"/>
    <n v="0.371"/>
    <n v="0.54400000000000004"/>
    <n v="0.50600000000000001"/>
    <n v="1.36E-4"/>
    <n v="1.45E-4"/>
    <n v="1.2300000000000001E-4"/>
    <n v="2.0400000000000001E-5"/>
    <n v="1.3111111111111111E-5"/>
    <n v="2.0399999999999998E-5"/>
  </r>
  <r>
    <x v="10"/>
    <x v="1"/>
    <x v="0"/>
    <s v="Georgia, 2011"/>
    <s v="Georgia, 2011, Jan"/>
    <n v="10"/>
    <n v="5"/>
    <n v="5"/>
    <n v="5"/>
    <n v="5"/>
    <n v="5"/>
    <n v="17"/>
    <n v="27"/>
    <n v="42"/>
    <n v="75"/>
    <n v="196"/>
    <n v="144"/>
    <n v="688777"/>
    <n v="1370405"/>
    <n v="1388949"/>
    <n v="1327582"/>
    <n v="1413864"/>
    <n v="1366403"/>
    <n v="1038523"/>
    <n v="586313"/>
    <n v="307988"/>
    <n v="111808"/>
    <n v="9600612"/>
    <n v="1006109"/>
    <n v="1.4518487115568609E-5"/>
    <n v="3.6485564486410952E-6"/>
    <n v="3.5998441987430786E-6"/>
    <n v="3.7662457008305325E-6"/>
    <n v="3.536408027929136E-6"/>
    <n v="3.6592425514288243E-6"/>
    <n v="1.6369401544308599E-5"/>
    <n v="4.605048839101299E-5"/>
    <n v="1.3636894943958855E-4"/>
    <n v="6.7079278763594737E-4"/>
    <n v="2.0415365187135987E-5"/>
    <n v="1.4312564543205556E-4"/>
    <n v="0.14432499999999998"/>
    <s v="null"/>
    <n v="0.38799999999999996"/>
    <n v="0.56700000000000006"/>
    <n v="0.52700000000000002"/>
    <n v="1.75E-4"/>
    <n v="3.3100000000000002E-4"/>
    <n v="1.93E-4"/>
    <n v="9.7499999999999998E-6"/>
    <n v="1.2972222222222224E-5"/>
    <n v="1.7249999999999999E-5"/>
  </r>
  <r>
    <x v="10"/>
    <x v="1"/>
    <x v="1"/>
    <s v="Georgia, 2011"/>
    <s v="Georgia, 2011, Feb"/>
    <n v="10"/>
    <n v="5"/>
    <n v="5"/>
    <n v="5"/>
    <n v="5"/>
    <n v="12"/>
    <n v="12"/>
    <n v="30"/>
    <n v="49"/>
    <n v="65"/>
    <n v="198"/>
    <n v="144"/>
    <n v="688777"/>
    <n v="1370405"/>
    <n v="1388949"/>
    <n v="1327582"/>
    <n v="1413864"/>
    <n v="1366403"/>
    <n v="1038523"/>
    <n v="586313"/>
    <n v="307988"/>
    <n v="111808"/>
    <n v="9600612"/>
    <n v="1006109"/>
    <n v="1.4518487115568609E-5"/>
    <n v="3.6485564486410952E-6"/>
    <n v="3.5998441987430786E-6"/>
    <n v="3.7662457008305325E-6"/>
    <n v="3.536408027929136E-6"/>
    <n v="8.7821821234291781E-6"/>
    <n v="1.1554871678335483E-5"/>
    <n v="5.1167209323347765E-5"/>
    <n v="1.5909710767951998E-4"/>
    <n v="5.813537492844877E-4"/>
    <n v="2.0623685240065945E-5"/>
    <n v="1.4312564543205556E-4"/>
    <n v="0.17917499999999997"/>
    <s v="null"/>
    <n v="0.40299999999999997"/>
    <n v="0.58100000000000007"/>
    <n v="0.59899999999999998"/>
    <n v="2.2800000000000001E-4"/>
    <n v="8.2799999999999996E-4"/>
    <n v="3.9700000000000005E-4"/>
    <n v="1.325E-5"/>
    <n v="3.0361111111111122E-5"/>
    <n v="5.1E-5"/>
  </r>
  <r>
    <x v="10"/>
    <x v="1"/>
    <x v="2"/>
    <s v="Georgia, 2011"/>
    <s v="Georgia, 2011, Mar"/>
    <n v="10"/>
    <n v="5"/>
    <n v="5"/>
    <n v="5"/>
    <n v="5"/>
    <n v="5"/>
    <n v="23"/>
    <n v="18"/>
    <n v="25"/>
    <n v="48"/>
    <n v="149"/>
    <n v="91"/>
    <n v="688777"/>
    <n v="1370405"/>
    <n v="1388949"/>
    <n v="1327582"/>
    <n v="1413864"/>
    <n v="1366403"/>
    <n v="1038523"/>
    <n v="586313"/>
    <n v="307988"/>
    <n v="111808"/>
    <n v="9600612"/>
    <n v="1006109"/>
    <n v="1.4518487115568609E-5"/>
    <n v="3.6485564486410952E-6"/>
    <n v="3.5998441987430786E-6"/>
    <n v="3.7662457008305325E-6"/>
    <n v="3.536408027929136E-6"/>
    <n v="3.6592425514288243E-6"/>
    <n v="2.2146837383476343E-5"/>
    <n v="3.0700325594008658E-5"/>
    <n v="8.1171993714040808E-5"/>
    <n v="4.2930738408700631E-4"/>
    <n v="1.5519843943281949E-5"/>
    <n v="9.0447456488312899E-5"/>
    <n v="7.7259999999999995E-2"/>
    <s v="null"/>
    <n v="0.41100000000000003"/>
    <n v="0.59299999999999997"/>
    <n v="0.60499999999999998"/>
    <n v="2.3499999999999999E-4"/>
    <n v="1.16E-3"/>
    <n v="5.0500000000000002E-4"/>
    <n v="1.1999999999999999E-6"/>
    <n v="1.2400000000000005E-5"/>
    <n v="2.16E-5"/>
  </r>
  <r>
    <x v="10"/>
    <x v="1"/>
    <x v="3"/>
    <s v="Georgia, 2011"/>
    <s v="Georgia, 2011, Apr"/>
    <n v="10"/>
    <n v="5"/>
    <n v="5"/>
    <n v="5"/>
    <n v="5"/>
    <n v="5"/>
    <n v="5"/>
    <n v="20"/>
    <n v="28"/>
    <n v="43"/>
    <n v="131"/>
    <n v="91"/>
    <n v="688777"/>
    <n v="1370405"/>
    <n v="1388949"/>
    <n v="1327582"/>
    <n v="1413864"/>
    <n v="1366403"/>
    <n v="1038523"/>
    <n v="586313"/>
    <n v="307988"/>
    <n v="111808"/>
    <n v="9600612"/>
    <n v="1006109"/>
    <n v="1.4518487115568609E-5"/>
    <n v="3.6485564486410952E-6"/>
    <n v="3.5998441987430786E-6"/>
    <n v="3.7662457008305325E-6"/>
    <n v="3.536408027929136E-6"/>
    <n v="3.6592425514288243E-6"/>
    <n v="4.8145298659731177E-6"/>
    <n v="3.4111472882231846E-5"/>
    <n v="9.0912632959725702E-5"/>
    <n v="3.8458786491127648E-4"/>
    <n v="1.3644963466912317E-5"/>
    <n v="9.0447456488312899E-5"/>
    <n v="4.9799999999999997E-2"/>
    <s v="null"/>
    <n v="0.41500000000000004"/>
    <n v="0.6"/>
    <n v="0.60499999999999998"/>
    <n v="2.3499999999999999E-4"/>
    <n v="1.3490000000000002E-3"/>
    <n v="5.3600000000000002E-4"/>
    <n v="0"/>
    <n v="6.0555555555555561E-6"/>
    <n v="7.5000000000000002E-6"/>
  </r>
  <r>
    <x v="10"/>
    <x v="1"/>
    <x v="4"/>
    <s v="Georgia, 2011"/>
    <s v="Georgia, 2011, May"/>
    <n v="10"/>
    <n v="5"/>
    <n v="5"/>
    <n v="5"/>
    <n v="5"/>
    <n v="5"/>
    <n v="14"/>
    <n v="19"/>
    <n v="34"/>
    <n v="40"/>
    <n v="142"/>
    <n v="93"/>
    <n v="688777"/>
    <n v="1370405"/>
    <n v="1388949"/>
    <n v="1327582"/>
    <n v="1413864"/>
    <n v="1366403"/>
    <n v="1038523"/>
    <n v="586313"/>
    <n v="307988"/>
    <n v="111808"/>
    <n v="9600612"/>
    <n v="1006109"/>
    <n v="1.4518487115568609E-5"/>
    <n v="3.6485564486410952E-6"/>
    <n v="3.5998441987430786E-6"/>
    <n v="3.7662457008305325E-6"/>
    <n v="3.536408027929136E-6"/>
    <n v="3.6592425514288243E-6"/>
    <n v="1.3480683624724728E-5"/>
    <n v="3.2405899238120252E-5"/>
    <n v="1.1039391145109549E-4"/>
    <n v="3.5775615340583858E-4"/>
    <n v="1.4790723758027093E-5"/>
    <n v="9.2435312674869223E-5"/>
    <n v="4.4950000000000004E-2"/>
    <s v="null"/>
    <n v="0.41899999999999998"/>
    <n v="0.61"/>
    <n v="0.60499999999999998"/>
    <s v="null"/>
    <s v="null"/>
    <s v="null"/>
    <s v="null"/>
    <s v="null"/>
    <s v="null"/>
  </r>
  <r>
    <x v="10"/>
    <x v="1"/>
    <x v="5"/>
    <s v="Georgia, 2011"/>
    <s v="Georgia, 2011, Jun"/>
    <n v="10"/>
    <n v="5"/>
    <n v="5"/>
    <n v="5"/>
    <n v="5"/>
    <n v="5"/>
    <n v="14"/>
    <n v="25"/>
    <n v="26"/>
    <n v="34"/>
    <n v="134"/>
    <n v="85"/>
    <n v="688777"/>
    <n v="1370405"/>
    <n v="1388949"/>
    <n v="1327582"/>
    <n v="1413864"/>
    <n v="1366403"/>
    <n v="1038523"/>
    <n v="586313"/>
    <n v="307988"/>
    <n v="111808"/>
    <n v="9600612"/>
    <n v="1006109"/>
    <n v="1.4518487115568609E-5"/>
    <n v="3.6485564486410952E-6"/>
    <n v="3.5998441987430786E-6"/>
    <n v="3.7662457008305325E-6"/>
    <n v="3.536408027929136E-6"/>
    <n v="3.6592425514288243E-6"/>
    <n v="1.3480683624724728E-5"/>
    <n v="4.2639341102789809E-5"/>
    <n v="8.4418873462602435E-5"/>
    <n v="3.0409273039496277E-4"/>
    <n v="1.3957443546307256E-5"/>
    <n v="8.4483887928643911E-5"/>
    <n v="2.69E-2"/>
    <s v="null"/>
    <s v="null"/>
    <s v="null"/>
    <s v="null"/>
    <s v="null"/>
    <s v="null"/>
    <s v="null"/>
    <s v="null"/>
    <s v="null"/>
    <s v="null"/>
  </r>
  <r>
    <x v="10"/>
    <x v="1"/>
    <x v="6"/>
    <s v="Georgia, 2011"/>
    <s v="Georgia, 2011, Jul"/>
    <n v="10"/>
    <n v="5"/>
    <n v="5"/>
    <n v="5"/>
    <n v="5"/>
    <n v="5"/>
    <n v="11"/>
    <n v="16"/>
    <n v="32"/>
    <n v="31"/>
    <n v="125"/>
    <n v="79"/>
    <n v="688777"/>
    <n v="1370405"/>
    <n v="1388949"/>
    <n v="1327582"/>
    <n v="1413864"/>
    <n v="1366403"/>
    <n v="1038523"/>
    <n v="586313"/>
    <n v="307988"/>
    <n v="111808"/>
    <n v="9600612"/>
    <n v="1006109"/>
    <n v="1.4518487115568609E-5"/>
    <n v="3.6485564486410952E-6"/>
    <n v="3.5998441987430786E-6"/>
    <n v="3.7662457008305325E-6"/>
    <n v="3.536408027929136E-6"/>
    <n v="3.6592425514288243E-6"/>
    <n v="1.0591965705140858E-5"/>
    <n v="2.7289178305785476E-5"/>
    <n v="1.0390015195397224E-4"/>
    <n v="2.7726101888952487E-4"/>
    <n v="1.302000330812244E-5"/>
    <n v="7.8520319368974938E-5"/>
    <n v="1.8250000000000002E-2"/>
    <s v="null"/>
    <s v="null"/>
    <s v="null"/>
    <s v="null"/>
    <s v="null"/>
    <s v="null"/>
    <s v="null"/>
    <s v="null"/>
    <s v="null"/>
    <s v="null"/>
  </r>
  <r>
    <x v="10"/>
    <x v="1"/>
    <x v="7"/>
    <s v="Georgia, 2011"/>
    <s v="Georgia, 2011, Aug"/>
    <n v="10"/>
    <n v="5"/>
    <n v="5"/>
    <n v="5"/>
    <n v="5"/>
    <n v="5"/>
    <n v="5"/>
    <n v="22"/>
    <n v="22"/>
    <n v="32"/>
    <n v="116"/>
    <n v="76"/>
    <n v="688777"/>
    <n v="1370405"/>
    <n v="1388949"/>
    <n v="1327582"/>
    <n v="1413864"/>
    <n v="1366403"/>
    <n v="1038523"/>
    <n v="586313"/>
    <n v="307988"/>
    <n v="111808"/>
    <n v="9600612"/>
    <n v="1006109"/>
    <n v="1.4518487115568609E-5"/>
    <n v="3.6485564486410952E-6"/>
    <n v="3.5998441987430786E-6"/>
    <n v="3.7662457008305325E-6"/>
    <n v="3.536408027929136E-6"/>
    <n v="3.6592425514288243E-6"/>
    <n v="4.8145298659731177E-6"/>
    <n v="3.7522620170455027E-5"/>
    <n v="7.1431354468355914E-5"/>
    <n v="2.8620492272467084E-4"/>
    <n v="1.2082563069937626E-5"/>
    <n v="7.5538535089140444E-5"/>
    <n v="3.0119999999999997E-2"/>
    <s v="null"/>
    <n v="1.9E-2"/>
    <n v="1.3000000000000001E-2"/>
    <n v="6.3E-2"/>
    <s v="null"/>
    <s v="null"/>
    <s v="null"/>
    <s v="null"/>
    <s v="null"/>
    <s v="null"/>
  </r>
  <r>
    <x v="10"/>
    <x v="1"/>
    <x v="8"/>
    <s v="Georgia, 2011"/>
    <s v="Georgia, 2011, Sep"/>
    <n v="10"/>
    <n v="5"/>
    <n v="5"/>
    <n v="5"/>
    <n v="5"/>
    <n v="5"/>
    <n v="10"/>
    <n v="19"/>
    <n v="22"/>
    <n v="40"/>
    <n v="126"/>
    <n v="81"/>
    <n v="688777"/>
    <n v="1370405"/>
    <n v="1388949"/>
    <n v="1327582"/>
    <n v="1413864"/>
    <n v="1366403"/>
    <n v="1038523"/>
    <n v="586313"/>
    <n v="307988"/>
    <n v="111808"/>
    <n v="9600612"/>
    <n v="1006109"/>
    <n v="1.4518487115568609E-5"/>
    <n v="3.6485564486410952E-6"/>
    <n v="3.5998441987430786E-6"/>
    <n v="3.7662457008305325E-6"/>
    <n v="3.536408027929136E-6"/>
    <n v="3.6592425514288243E-6"/>
    <n v="9.6290597319462353E-6"/>
    <n v="3.2405899238120252E-5"/>
    <n v="7.1431354468355914E-5"/>
    <n v="3.5775615340583858E-4"/>
    <n v="1.3124163334587421E-5"/>
    <n v="8.0508175555531262E-5"/>
    <n v="4.7950000000000007E-2"/>
    <s v="null"/>
    <n v="8.5000000000000006E-2"/>
    <n v="0.16700000000000001"/>
    <n v="0.16500000000000001"/>
    <s v="null"/>
    <s v="null"/>
    <s v="null"/>
    <s v="null"/>
    <s v="null"/>
    <s v="null"/>
  </r>
  <r>
    <x v="10"/>
    <x v="1"/>
    <x v="9"/>
    <s v="Georgia, 2011"/>
    <s v="Georgia, 2011, Oct"/>
    <n v="10"/>
    <n v="5"/>
    <n v="5"/>
    <n v="5"/>
    <n v="5"/>
    <n v="5"/>
    <n v="12"/>
    <n v="17"/>
    <n v="30"/>
    <n v="43"/>
    <n v="137"/>
    <n v="90"/>
    <n v="688777"/>
    <n v="1370405"/>
    <n v="1388949"/>
    <n v="1327582"/>
    <n v="1413864"/>
    <n v="1366403"/>
    <n v="1038523"/>
    <n v="586313"/>
    <n v="307988"/>
    <n v="111808"/>
    <n v="9600612"/>
    <n v="1006109"/>
    <n v="1.4518487115568609E-5"/>
    <n v="3.6485564486410952E-6"/>
    <n v="3.5998441987430786E-6"/>
    <n v="3.7662457008305325E-6"/>
    <n v="3.536408027929136E-6"/>
    <n v="3.6592425514288243E-6"/>
    <n v="1.1554871678335483E-5"/>
    <n v="2.8994751949897067E-5"/>
    <n v="9.740639245684897E-5"/>
    <n v="3.8458786491127648E-4"/>
    <n v="1.4269923625702195E-5"/>
    <n v="8.945352839503473E-5"/>
    <n v="5.0275E-2"/>
    <s v="null"/>
    <n v="0.23199999999999998"/>
    <n v="0.43"/>
    <n v="0.375"/>
    <n v="0"/>
    <n v="1.9999999999999999E-6"/>
    <n v="0"/>
    <n v="0"/>
    <n v="5.5555555555555555E-8"/>
    <n v="0"/>
  </r>
  <r>
    <x v="10"/>
    <x v="1"/>
    <x v="10"/>
    <s v="Georgia, 2011"/>
    <s v="Georgia, 2011, Nov"/>
    <n v="10"/>
    <n v="5"/>
    <n v="5"/>
    <n v="5"/>
    <n v="5"/>
    <n v="5"/>
    <n v="5"/>
    <n v="17"/>
    <n v="29"/>
    <n v="36"/>
    <n v="122"/>
    <n v="82"/>
    <n v="688777"/>
    <n v="1370405"/>
    <n v="1388949"/>
    <n v="1327582"/>
    <n v="1413864"/>
    <n v="1366403"/>
    <n v="1038523"/>
    <n v="586313"/>
    <n v="307988"/>
    <n v="111808"/>
    <n v="9600612"/>
    <n v="1006109"/>
    <n v="1.4518487115568609E-5"/>
    <n v="3.6485564486410952E-6"/>
    <n v="3.5998441987430786E-6"/>
    <n v="3.7662457008305325E-6"/>
    <n v="3.536408027929136E-6"/>
    <n v="3.6592425514288243E-6"/>
    <n v="4.8145298659731177E-6"/>
    <n v="2.8994751949897067E-5"/>
    <n v="9.4159512708287343E-5"/>
    <n v="3.2198053806525471E-4"/>
    <n v="1.2707523228727501E-5"/>
    <n v="8.1502103648809418E-5"/>
    <n v="5.7759999999999999E-2"/>
    <s v="null"/>
    <n v="0.31"/>
    <n v="0.54900000000000004"/>
    <n v="0.52"/>
    <n v="0"/>
    <n v="1.9999999999999999E-6"/>
    <n v="0"/>
    <n v="0"/>
    <n v="0"/>
    <n v="0"/>
  </r>
  <r>
    <x v="10"/>
    <x v="1"/>
    <x v="11"/>
    <s v="Georgia, 2011"/>
    <s v="Georgia, 2011, Dec"/>
    <n v="10"/>
    <n v="5"/>
    <n v="5"/>
    <n v="5"/>
    <n v="5"/>
    <n v="5"/>
    <n v="17"/>
    <n v="23"/>
    <n v="37"/>
    <n v="57"/>
    <n v="169"/>
    <n v="117"/>
    <n v="688777"/>
    <n v="1370405"/>
    <n v="1388949"/>
    <n v="1327582"/>
    <n v="1413864"/>
    <n v="1366403"/>
    <n v="1038523"/>
    <n v="586313"/>
    <n v="307988"/>
    <n v="111808"/>
    <n v="9600612"/>
    <n v="1006109"/>
    <n v="1.4518487115568609E-5"/>
    <n v="3.6485564486410952E-6"/>
    <n v="3.5998441987430786E-6"/>
    <n v="3.7662457008305325E-6"/>
    <n v="3.536408027929136E-6"/>
    <n v="3.6592425514288243E-6"/>
    <n v="1.6369401544308599E-5"/>
    <n v="3.9228193814566621E-5"/>
    <n v="1.201345506967804E-4"/>
    <n v="5.0980251860331996E-4"/>
    <n v="1.7603044472581539E-5"/>
    <n v="1.1628958691354515E-4"/>
    <n v="6.2125E-2"/>
    <s v="null"/>
    <n v="0.33200000000000002"/>
    <n v="0.57600000000000007"/>
    <n v="0.55700000000000005"/>
    <n v="0"/>
    <n v="5.0000000000000004E-6"/>
    <n v="0"/>
    <n v="0"/>
    <n v="2.2222222222222219E-7"/>
    <n v="0"/>
  </r>
  <r>
    <x v="10"/>
    <x v="2"/>
    <x v="0"/>
    <s v="Georgia, 2012"/>
    <s v="Georgia, 2012, Jan"/>
    <n v="10"/>
    <n v="5"/>
    <n v="5"/>
    <n v="5"/>
    <n v="5"/>
    <n v="5"/>
    <n v="5"/>
    <n v="17"/>
    <n v="48"/>
    <n v="62"/>
    <n v="167"/>
    <n v="127"/>
    <n v="685245"/>
    <n v="1382817"/>
    <n v="1403999"/>
    <n v="1335594"/>
    <n v="1405189"/>
    <n v="1382109"/>
    <n v="1072990"/>
    <n v="617602"/>
    <n v="313881"/>
    <n v="115143"/>
    <n v="9714569"/>
    <n v="1046626"/>
    <n v="1.4593320637144379E-5"/>
    <n v="3.6158074423441426E-6"/>
    <n v="3.5612560977607533E-6"/>
    <n v="3.7436526369540445E-6"/>
    <n v="3.558240208256683E-6"/>
    <n v="3.6176596780717007E-6"/>
    <n v="4.659875674517004E-6"/>
    <n v="2.7525817597740939E-5"/>
    <n v="1.5292419738690776E-4"/>
    <n v="5.3846087039594243E-4"/>
    <n v="1.7190675160164081E-5"/>
    <n v="1.2134229419104818E-4"/>
    <n v="6.0575000000000004E-2"/>
    <s v="null"/>
    <n v="0.35200000000000004"/>
    <n v="0.61"/>
    <n v="0.57799999999999996"/>
    <n v="0"/>
    <n v="8.0000000000000007E-5"/>
    <n v="1.2E-5"/>
    <n v="0"/>
    <n v="2.7777777777777775E-6"/>
    <n v="3.0000000000000001E-6"/>
  </r>
  <r>
    <x v="10"/>
    <x v="2"/>
    <x v="1"/>
    <s v="Georgia, 2012"/>
    <s v="Georgia, 2012, Feb"/>
    <n v="10"/>
    <n v="5"/>
    <n v="5"/>
    <n v="5"/>
    <n v="5"/>
    <n v="5"/>
    <n v="5"/>
    <n v="16"/>
    <n v="40"/>
    <n v="60"/>
    <n v="156"/>
    <n v="116"/>
    <n v="685245"/>
    <n v="1382817"/>
    <n v="1403999"/>
    <n v="1335594"/>
    <n v="1405189"/>
    <n v="1382109"/>
    <n v="1072990"/>
    <n v="617602"/>
    <n v="313881"/>
    <n v="115143"/>
    <n v="9714569"/>
    <n v="1046626"/>
    <n v="1.4593320637144379E-5"/>
    <n v="3.6158074423441426E-6"/>
    <n v="3.5612560977607533E-6"/>
    <n v="3.7436526369540445E-6"/>
    <n v="3.558240208256683E-6"/>
    <n v="3.6176596780717007E-6"/>
    <n v="4.659875674517004E-6"/>
    <n v="2.5906651856697356E-5"/>
    <n v="1.2743683115575647E-4"/>
    <n v="5.2109116489929908E-4"/>
    <n v="1.6058355239434709E-5"/>
    <n v="1.1083233170205977E-4"/>
    <n v="6.6860000000000003E-2"/>
    <s v="null"/>
    <n v="0.36700000000000005"/>
    <n v="0.63700000000000001"/>
    <n v="0.6070000000000001"/>
    <n v="6.9999999999999999E-6"/>
    <n v="8.0000000000000007E-5"/>
    <n v="1.8E-5"/>
    <n v="1.9999999999999999E-6"/>
    <n v="1.1944444444444446E-6"/>
    <n v="1.5E-6"/>
  </r>
  <r>
    <x v="10"/>
    <x v="2"/>
    <x v="2"/>
    <s v="Georgia, 2012"/>
    <s v="Georgia, 2012, Mar"/>
    <n v="10"/>
    <n v="5"/>
    <n v="5"/>
    <n v="5"/>
    <n v="5"/>
    <n v="5"/>
    <n v="12"/>
    <n v="12"/>
    <n v="46"/>
    <n v="42"/>
    <n v="147"/>
    <n v="100"/>
    <n v="685245"/>
    <n v="1382817"/>
    <n v="1403999"/>
    <n v="1335594"/>
    <n v="1405189"/>
    <n v="1382109"/>
    <n v="1072990"/>
    <n v="617602"/>
    <n v="313881"/>
    <n v="115143"/>
    <n v="9714569"/>
    <n v="1046626"/>
    <n v="1.4593320637144379E-5"/>
    <n v="3.6158074423441426E-6"/>
    <n v="3.5612560977607533E-6"/>
    <n v="3.7436526369540445E-6"/>
    <n v="3.558240208256683E-6"/>
    <n v="3.6176596780717007E-6"/>
    <n v="1.118370161884081E-5"/>
    <n v="1.9429988892523017E-5"/>
    <n v="1.4655235582911996E-4"/>
    <n v="3.6476381542950939E-4"/>
    <n v="1.5131911667928861E-5"/>
    <n v="9.5545113536258419E-5"/>
    <n v="6.9349999999999995E-2"/>
    <s v="null"/>
    <n v="0.376"/>
    <n v="0.65"/>
    <n v="0.6070000000000001"/>
    <n v="1.8E-5"/>
    <n v="1.3300000000000001E-4"/>
    <n v="5.2000000000000004E-5"/>
    <n v="2.2000000000000001E-6"/>
    <n v="4.3777777777777778E-6"/>
    <n v="6.6000000000000003E-6"/>
  </r>
  <r>
    <x v="10"/>
    <x v="2"/>
    <x v="3"/>
    <s v="Georgia, 2012"/>
    <s v="Georgia, 2012, Apr"/>
    <n v="10"/>
    <n v="5"/>
    <n v="5"/>
    <n v="5"/>
    <n v="5"/>
    <n v="5"/>
    <n v="12"/>
    <n v="10"/>
    <n v="29"/>
    <n v="39"/>
    <n v="125"/>
    <n v="78"/>
    <n v="685245"/>
    <n v="1382817"/>
    <n v="1403999"/>
    <n v="1335594"/>
    <n v="1405189"/>
    <n v="1382109"/>
    <n v="1072990"/>
    <n v="617602"/>
    <n v="313881"/>
    <n v="115143"/>
    <n v="9714569"/>
    <n v="1046626"/>
    <n v="1.4593320637144379E-5"/>
    <n v="3.6158074423441426E-6"/>
    <n v="3.5612560977607533E-6"/>
    <n v="3.7436526369540445E-6"/>
    <n v="3.558240208256683E-6"/>
    <n v="3.6176596780717007E-6"/>
    <n v="1.118370161884081E-5"/>
    <n v="1.6191657410435847E-5"/>
    <n v="9.2391702587923445E-5"/>
    <n v="3.3870925718454441E-4"/>
    <n v="1.286727182647012E-5"/>
    <n v="7.452518855828156E-5"/>
    <n v="4.3999999999999997E-2"/>
    <s v="null"/>
    <n v="0.379"/>
    <n v="0.65800000000000003"/>
    <n v="0.6070000000000001"/>
    <n v="1.8E-5"/>
    <n v="1.6000000000000001E-4"/>
    <n v="6.4999999999999994E-5"/>
    <n v="0"/>
    <n v="1.8055555555555557E-6"/>
    <n v="3.0000000000000001E-6"/>
  </r>
  <r>
    <x v="10"/>
    <x v="2"/>
    <x v="4"/>
    <s v="Georgia, 2012"/>
    <s v="Georgia, 2012, May"/>
    <n v="10"/>
    <n v="5"/>
    <n v="5"/>
    <n v="5"/>
    <n v="5"/>
    <n v="5"/>
    <n v="5"/>
    <n v="13"/>
    <n v="22"/>
    <n v="47"/>
    <n v="122"/>
    <n v="82"/>
    <n v="685245"/>
    <n v="1382817"/>
    <n v="1403999"/>
    <n v="1335594"/>
    <n v="1405189"/>
    <n v="1382109"/>
    <n v="1072990"/>
    <n v="617602"/>
    <n v="313881"/>
    <n v="115143"/>
    <n v="9714569"/>
    <n v="1046626"/>
    <n v="1.4593320637144379E-5"/>
    <n v="3.6158074423441426E-6"/>
    <n v="3.5612560977607533E-6"/>
    <n v="3.7436526369540445E-6"/>
    <n v="3.558240208256683E-6"/>
    <n v="3.6176596780717007E-6"/>
    <n v="4.659875674517004E-6"/>
    <n v="2.10491546335666E-5"/>
    <n v="7.009025713566606E-5"/>
    <n v="4.0818807917111766E-4"/>
    <n v="1.2558457302634836E-5"/>
    <n v="7.8346993099731897E-5"/>
    <n v="3.0880000000000001E-2"/>
    <s v="null"/>
    <n v="0.38500000000000001"/>
    <n v="0.68599999999999994"/>
    <n v="0.6070000000000001"/>
    <s v="null"/>
    <s v="null"/>
    <s v="null"/>
    <s v="null"/>
    <s v="null"/>
    <s v="null"/>
  </r>
  <r>
    <x v="10"/>
    <x v="2"/>
    <x v="5"/>
    <s v="Georgia, 2012"/>
    <s v="Georgia, 2012, Jun"/>
    <n v="10"/>
    <n v="5"/>
    <n v="5"/>
    <n v="5"/>
    <n v="5"/>
    <n v="5"/>
    <n v="5"/>
    <n v="5"/>
    <n v="27"/>
    <n v="44"/>
    <n v="116"/>
    <n v="76"/>
    <n v="685245"/>
    <n v="1382817"/>
    <n v="1403999"/>
    <n v="1335594"/>
    <n v="1405189"/>
    <n v="1382109"/>
    <n v="1072990"/>
    <n v="617602"/>
    <n v="313881"/>
    <n v="115143"/>
    <n v="9714569"/>
    <n v="1046626"/>
    <n v="1.4593320637144379E-5"/>
    <n v="3.6158074423441426E-6"/>
    <n v="3.5612560977607533E-6"/>
    <n v="3.7436526369540445E-6"/>
    <n v="3.558240208256683E-6"/>
    <n v="3.6176596780717007E-6"/>
    <n v="4.659875674517004E-6"/>
    <n v="8.0958287052179237E-6"/>
    <n v="8.6019861030135622E-5"/>
    <n v="3.8213352092615269E-4"/>
    <n v="1.194082825496427E-5"/>
    <n v="7.2614286287556398E-5"/>
    <n v="3.0024999999999996E-2"/>
    <s v="null"/>
    <s v="null"/>
    <s v="null"/>
    <s v="null"/>
    <s v="null"/>
    <s v="null"/>
    <s v="null"/>
    <s v="null"/>
    <s v="null"/>
    <s v="null"/>
  </r>
  <r>
    <x v="10"/>
    <x v="2"/>
    <x v="6"/>
    <s v="Georgia, 2012"/>
    <s v="Georgia, 2012, Jul"/>
    <n v="10"/>
    <n v="5"/>
    <n v="5"/>
    <n v="5"/>
    <n v="5"/>
    <n v="5"/>
    <n v="5"/>
    <n v="20"/>
    <n v="27"/>
    <n v="30"/>
    <n v="117"/>
    <n v="77"/>
    <n v="685245"/>
    <n v="1382817"/>
    <n v="1403999"/>
    <n v="1335594"/>
    <n v="1405189"/>
    <n v="1382109"/>
    <n v="1072990"/>
    <n v="617602"/>
    <n v="313881"/>
    <n v="115143"/>
    <n v="9714569"/>
    <n v="1046626"/>
    <n v="1.4593320637144379E-5"/>
    <n v="3.6158074423441426E-6"/>
    <n v="3.5612560977607533E-6"/>
    <n v="3.7436526369540445E-6"/>
    <n v="3.558240208256683E-6"/>
    <n v="3.6176596780717007E-6"/>
    <n v="4.659875674517004E-6"/>
    <n v="3.2383314820871695E-5"/>
    <n v="8.6019861030135622E-5"/>
    <n v="2.6054558244964954E-4"/>
    <n v="1.2043766429576032E-5"/>
    <n v="7.3569737422918979E-5"/>
    <n v="2.3174999999999998E-2"/>
    <s v="null"/>
    <s v="null"/>
    <s v="null"/>
    <s v="null"/>
    <s v="null"/>
    <s v="null"/>
    <s v="null"/>
    <s v="null"/>
    <s v="null"/>
    <s v="null"/>
  </r>
  <r>
    <x v="10"/>
    <x v="2"/>
    <x v="7"/>
    <s v="Georgia, 2012"/>
    <s v="Georgia, 2012, Aug"/>
    <n v="10"/>
    <n v="5"/>
    <n v="5"/>
    <n v="5"/>
    <n v="5"/>
    <n v="5"/>
    <n v="14"/>
    <n v="10"/>
    <n v="31"/>
    <n v="31"/>
    <n v="121"/>
    <n v="72"/>
    <n v="685245"/>
    <n v="1382817"/>
    <n v="1403999"/>
    <n v="1335594"/>
    <n v="1405189"/>
    <n v="1382109"/>
    <n v="1072990"/>
    <n v="617602"/>
    <n v="313881"/>
    <n v="115143"/>
    <n v="9714569"/>
    <n v="1046626"/>
    <n v="1.4593320637144379E-5"/>
    <n v="3.6158074423441426E-6"/>
    <n v="3.5612560977607533E-6"/>
    <n v="3.7436526369540445E-6"/>
    <n v="3.558240208256683E-6"/>
    <n v="3.6176596780717007E-6"/>
    <n v="1.3047651888647611E-5"/>
    <n v="1.6191657410435847E-5"/>
    <n v="9.8763544145711267E-5"/>
    <n v="2.6923043519797122E-4"/>
    <n v="1.2455519128023075E-5"/>
    <n v="6.8792481746106062E-5"/>
    <n v="3.4460000000000005E-2"/>
    <s v="null"/>
    <n v="2.7000000000000003E-2"/>
    <n v="0.02"/>
    <n v="7.2999999999999995E-2"/>
    <s v="null"/>
    <s v="null"/>
    <s v="null"/>
    <s v="null"/>
    <s v="null"/>
    <s v="null"/>
  </r>
  <r>
    <x v="10"/>
    <x v="2"/>
    <x v="8"/>
    <s v="Georgia, 2012"/>
    <s v="Georgia, 2012, Sep"/>
    <n v="10"/>
    <n v="5"/>
    <n v="5"/>
    <n v="5"/>
    <n v="5"/>
    <n v="5"/>
    <n v="12"/>
    <n v="17"/>
    <n v="25"/>
    <n v="36"/>
    <n v="125"/>
    <n v="78"/>
    <n v="685245"/>
    <n v="1382817"/>
    <n v="1403999"/>
    <n v="1335594"/>
    <n v="1405189"/>
    <n v="1382109"/>
    <n v="1072990"/>
    <n v="617602"/>
    <n v="313881"/>
    <n v="115143"/>
    <n v="9714569"/>
    <n v="1046626"/>
    <n v="1.4593320637144379E-5"/>
    <n v="3.6158074423441426E-6"/>
    <n v="3.5612560977607533E-6"/>
    <n v="3.7436526369540445E-6"/>
    <n v="3.558240208256683E-6"/>
    <n v="3.6176596780717007E-6"/>
    <n v="1.118370161884081E-5"/>
    <n v="2.7525817597740939E-5"/>
    <n v="7.96480194723478E-5"/>
    <n v="3.1265469893957949E-4"/>
    <n v="1.286727182647012E-5"/>
    <n v="7.452518855828156E-5"/>
    <n v="2.205E-2"/>
    <s v="null"/>
    <n v="9.4E-2"/>
    <n v="0.155"/>
    <n v="0.16300000000000001"/>
    <s v="null"/>
    <s v="null"/>
    <s v="null"/>
    <s v="null"/>
    <s v="null"/>
    <s v="null"/>
  </r>
  <r>
    <x v="10"/>
    <x v="2"/>
    <x v="9"/>
    <s v="Georgia, 2012"/>
    <s v="Georgia, 2012, Oct"/>
    <n v="10"/>
    <n v="5"/>
    <n v="5"/>
    <n v="5"/>
    <n v="5"/>
    <n v="5"/>
    <n v="10"/>
    <n v="5"/>
    <n v="21"/>
    <n v="28"/>
    <n v="99"/>
    <n v="54"/>
    <n v="685245"/>
    <n v="1382817"/>
    <n v="1403999"/>
    <n v="1335594"/>
    <n v="1405189"/>
    <n v="1382109"/>
    <n v="1072990"/>
    <n v="617602"/>
    <n v="313881"/>
    <n v="115143"/>
    <n v="9714569"/>
    <n v="1046626"/>
    <n v="1.4593320637144379E-5"/>
    <n v="3.6158074423441426E-6"/>
    <n v="3.5612560977607533E-6"/>
    <n v="3.7436526369540445E-6"/>
    <n v="3.558240208256683E-6"/>
    <n v="3.6176596780717007E-6"/>
    <n v="9.3197513490340081E-6"/>
    <n v="8.0958287052179237E-6"/>
    <n v="6.6904336356772155E-5"/>
    <n v="2.4317587695300627E-4"/>
    <n v="1.0190879286564335E-5"/>
    <n v="5.1594361309579546E-5"/>
    <n v="3.1899999999999998E-2"/>
    <s v="null"/>
    <n v="0.23699999999999999"/>
    <n v="0.40500000000000003"/>
    <n v="0.27600000000000002"/>
    <n v="0"/>
    <n v="9.9999999999999995E-7"/>
    <n v="0"/>
    <n v="0"/>
    <n v="2.7777777777777777E-8"/>
    <n v="0"/>
  </r>
  <r>
    <x v="10"/>
    <x v="2"/>
    <x v="10"/>
    <s v="Georgia, 2012"/>
    <s v="Georgia, 2012, Nov"/>
    <n v="10"/>
    <n v="5"/>
    <n v="5"/>
    <n v="5"/>
    <n v="5"/>
    <n v="5"/>
    <n v="17"/>
    <n v="15"/>
    <n v="34"/>
    <n v="46"/>
    <n v="147"/>
    <n v="95"/>
    <n v="685245"/>
    <n v="1382817"/>
    <n v="1403999"/>
    <n v="1335594"/>
    <n v="1405189"/>
    <n v="1382109"/>
    <n v="1072990"/>
    <n v="617602"/>
    <n v="313881"/>
    <n v="115143"/>
    <n v="9714569"/>
    <n v="1046626"/>
    <n v="1.4593320637144379E-5"/>
    <n v="3.6158074423441426E-6"/>
    <n v="3.5612560977607533E-6"/>
    <n v="3.7436526369540445E-6"/>
    <n v="3.558240208256683E-6"/>
    <n v="3.6176596780717007E-6"/>
    <n v="1.5843577293357812E-5"/>
    <n v="2.4287486115653769E-5"/>
    <n v="1.0832130648239301E-4"/>
    <n v="3.9950322642279599E-4"/>
    <n v="1.5131911667928861E-5"/>
    <n v="9.0767857859445488E-5"/>
    <n v="8.1025000000000014E-2"/>
    <s v="null"/>
    <n v="0.312"/>
    <n v="0.50800000000000001"/>
    <n v="0.39400000000000002"/>
    <n v="4.8000000000000001E-5"/>
    <n v="1.7800000000000002E-4"/>
    <n v="5.7000000000000003E-5"/>
    <n v="1.2E-5"/>
    <n v="9.6666666666666701E-6"/>
    <n v="1.4500000000000002E-5"/>
  </r>
  <r>
    <x v="10"/>
    <x v="2"/>
    <x v="11"/>
    <s v="Georgia, 2012"/>
    <s v="Georgia, 2012, Dec"/>
    <n v="10"/>
    <n v="5"/>
    <n v="5"/>
    <n v="5"/>
    <n v="5"/>
    <n v="13"/>
    <n v="32"/>
    <n v="26"/>
    <n v="69"/>
    <n v="68"/>
    <n v="238"/>
    <n v="163"/>
    <n v="685245"/>
    <n v="1382817"/>
    <n v="1403999"/>
    <n v="1335594"/>
    <n v="1405189"/>
    <n v="1382109"/>
    <n v="1072990"/>
    <n v="617602"/>
    <n v="313881"/>
    <n v="115143"/>
    <n v="9714569"/>
    <n v="1046626"/>
    <n v="1.4593320637144379E-5"/>
    <n v="3.6158074423441426E-6"/>
    <n v="3.5612560977607533E-6"/>
    <n v="3.7436526369540445E-6"/>
    <n v="3.558240208256683E-6"/>
    <n v="9.4059151629864221E-6"/>
    <n v="2.9823204316908826E-5"/>
    <n v="4.20983092671332E-5"/>
    <n v="2.1982853374367993E-4"/>
    <n v="5.9056998688587238E-4"/>
    <n v="2.4499285557599106E-5"/>
    <n v="1.5573853506410123E-4"/>
    <n v="0.13752500000000001"/>
    <s v="null"/>
    <n v="0.34899999999999998"/>
    <n v="0.54"/>
    <n v="0.51300000000000001"/>
    <n v="2.4499999999999999E-4"/>
    <n v="1.4719999999999998E-3"/>
    <n v="5.1000000000000004E-4"/>
    <n v="3.9400000000000002E-5"/>
    <n v="5.9622222222222211E-5"/>
    <n v="9.0800000000000012E-5"/>
  </r>
  <r>
    <x v="10"/>
    <x v="3"/>
    <x v="0"/>
    <s v="Georgia, 2013"/>
    <s v="Georgia, 2013, Jan"/>
    <n v="10"/>
    <n v="5"/>
    <n v="5"/>
    <n v="5"/>
    <n v="5"/>
    <n v="5"/>
    <n v="23"/>
    <n v="22"/>
    <n v="60"/>
    <n v="97"/>
    <n v="237"/>
    <n v="179"/>
    <n v="677378"/>
    <n v="1395383"/>
    <n v="1414536"/>
    <n v="1343782"/>
    <n v="1392731"/>
    <n v="1391967"/>
    <n v="1104623"/>
    <n v="650420"/>
    <n v="321633"/>
    <n v="117964"/>
    <n v="9810417"/>
    <n v="1090017"/>
    <n v="1.4762805996061283E-5"/>
    <n v="3.5832456035368069E-6"/>
    <n v="3.5347279956112819E-6"/>
    <n v="3.7208416246087535E-6"/>
    <n v="3.590068721095459E-6"/>
    <n v="3.5920391790897343E-6"/>
    <n v="2.0821583472370211E-5"/>
    <n v="3.3824298145813471E-5"/>
    <n v="1.8654802212459543E-4"/>
    <n v="8.2228476484351161E-4"/>
    <n v="2.4157994507267122E-5"/>
    <n v="1.6421762229396422E-4"/>
    <n v="7.7420000000000003E-2"/>
    <s v="null"/>
    <n v="0.38200000000000006"/>
    <n v="0.57000000000000006"/>
    <n v="0.55799999999999994"/>
    <n v="3.6400000000000001E-4"/>
    <n v="2.6649999999999998E-3"/>
    <n v="8.92E-4"/>
    <n v="2.9749999999999998E-5"/>
    <n v="6.0833333333333339E-5"/>
    <n v="9.5249999999999998E-5"/>
  </r>
  <r>
    <x v="10"/>
    <x v="3"/>
    <x v="1"/>
    <s v="Georgia, 2013"/>
    <s v="Georgia, 2013, Feb"/>
    <n v="10"/>
    <n v="5"/>
    <n v="5"/>
    <n v="5"/>
    <n v="5"/>
    <n v="10"/>
    <n v="18"/>
    <n v="22"/>
    <n v="38"/>
    <n v="52"/>
    <n v="170"/>
    <n v="112"/>
    <n v="677378"/>
    <n v="1395383"/>
    <n v="1414536"/>
    <n v="1343782"/>
    <n v="1392731"/>
    <n v="1391967"/>
    <n v="1104623"/>
    <n v="650420"/>
    <n v="321633"/>
    <n v="117964"/>
    <n v="9810417"/>
    <n v="1090017"/>
    <n v="1.4762805996061283E-5"/>
    <n v="3.5832456035368069E-6"/>
    <n v="3.5347279956112819E-6"/>
    <n v="3.7208416246087535E-6"/>
    <n v="3.590068721095459E-6"/>
    <n v="7.1840783581794685E-6"/>
    <n v="1.6295152282724512E-5"/>
    <n v="3.3824298145813471E-5"/>
    <n v="1.1814708067891043E-4"/>
    <n v="4.4081245125631547E-4"/>
    <n v="1.732851926681608E-5"/>
    <n v="1.0275069104426812E-4"/>
    <n v="6.6400000000000001E-2"/>
    <s v="null"/>
    <n v="0.39900000000000002"/>
    <n v="0.59200000000000008"/>
    <n v="0.63"/>
    <n v="4.2700000000000002E-4"/>
    <n v="3.0710000000000004E-3"/>
    <n v="1.0609999999999999E-3"/>
    <n v="1.575E-5"/>
    <n v="2.597222222222222E-5"/>
    <n v="4.2250000000000004E-5"/>
  </r>
  <r>
    <x v="10"/>
    <x v="3"/>
    <x v="2"/>
    <s v="Georgia, 2013"/>
    <s v="Georgia, 2013, Mar"/>
    <n v="10"/>
    <n v="5"/>
    <n v="5"/>
    <n v="5"/>
    <n v="5"/>
    <n v="5"/>
    <n v="18"/>
    <n v="18"/>
    <n v="36"/>
    <n v="60"/>
    <n v="167"/>
    <n v="114"/>
    <n v="677378"/>
    <n v="1395383"/>
    <n v="1414536"/>
    <n v="1343782"/>
    <n v="1392731"/>
    <n v="1391967"/>
    <n v="1104623"/>
    <n v="650420"/>
    <n v="321633"/>
    <n v="117964"/>
    <n v="9810417"/>
    <n v="1090017"/>
    <n v="1.4762805996061283E-5"/>
    <n v="3.5832456035368069E-6"/>
    <n v="3.5347279956112819E-6"/>
    <n v="3.7208416246087535E-6"/>
    <n v="3.590068721095459E-6"/>
    <n v="3.5920391790897343E-6"/>
    <n v="1.6295152282724512E-5"/>
    <n v="2.7674425755665569E-5"/>
    <n v="1.1192881327475725E-4"/>
    <n v="5.0862975144959474E-4"/>
    <n v="1.7022721867989914E-5"/>
    <n v="1.0458552481291576E-4"/>
    <n v="6.6124999999999989E-2"/>
    <s v="null"/>
    <n v="0.40399999999999997"/>
    <n v="0.60499999999999998"/>
    <n v="0.63"/>
    <n v="4.9799999999999996E-4"/>
    <n v="3.3760000000000001E-3"/>
    <n v="1.1609999999999999E-3"/>
    <n v="1.4200000000000001E-5"/>
    <n v="1.5600000000000003E-5"/>
    <n v="2.0200000000000003E-5"/>
  </r>
  <r>
    <x v="10"/>
    <x v="3"/>
    <x v="3"/>
    <s v="Georgia, 2013"/>
    <s v="Georgia, 2013, Apr"/>
    <n v="10"/>
    <n v="5"/>
    <n v="5"/>
    <n v="5"/>
    <n v="5"/>
    <n v="10"/>
    <n v="10"/>
    <n v="24"/>
    <n v="46"/>
    <n v="49"/>
    <n v="169"/>
    <n v="119"/>
    <n v="677378"/>
    <n v="1395383"/>
    <n v="1414536"/>
    <n v="1343782"/>
    <n v="1392731"/>
    <n v="1391967"/>
    <n v="1104623"/>
    <n v="650420"/>
    <n v="321633"/>
    <n v="117964"/>
    <n v="9810417"/>
    <n v="1090017"/>
    <n v="1.4762805996061283E-5"/>
    <n v="3.5832456035368069E-6"/>
    <n v="3.5347279956112819E-6"/>
    <n v="3.7208416246087535E-6"/>
    <n v="3.590068721095459E-6"/>
    <n v="7.1840783581794685E-6"/>
    <n v="9.0528623792913965E-6"/>
    <n v="3.6899234340887427E-5"/>
    <n v="1.4302015029552315E-4"/>
    <n v="4.1538096368383577E-4"/>
    <n v="1.7226586800540692E-5"/>
    <n v="1.0917260923453487E-4"/>
    <n v="3.1299999999999994E-2"/>
    <s v="null"/>
    <n v="0.40799999999999997"/>
    <n v="0.62"/>
    <n v="0.64"/>
    <n v="5.3899999999999998E-4"/>
    <n v="3.5280000000000003E-3"/>
    <n v="1.1900000000000001E-3"/>
    <n v="1.0250000000000002E-5"/>
    <n v="7.3888888888888891E-6"/>
    <n v="7.25E-6"/>
  </r>
  <r>
    <x v="10"/>
    <x v="3"/>
    <x v="4"/>
    <s v="Georgia, 2013"/>
    <s v="Georgia, 2013, May"/>
    <n v="10"/>
    <n v="5"/>
    <n v="5"/>
    <n v="5"/>
    <n v="5"/>
    <n v="5"/>
    <n v="5"/>
    <n v="15"/>
    <n v="35"/>
    <n v="48"/>
    <n v="138"/>
    <n v="98"/>
    <n v="677378"/>
    <n v="1395383"/>
    <n v="1414536"/>
    <n v="1343782"/>
    <n v="1392731"/>
    <n v="1391967"/>
    <n v="1104623"/>
    <n v="650420"/>
    <n v="321633"/>
    <n v="117964"/>
    <n v="9810417"/>
    <n v="1090017"/>
    <n v="1.4762805996061283E-5"/>
    <n v="3.5832456035368069E-6"/>
    <n v="3.5347279956112819E-6"/>
    <n v="3.7208416246087535E-6"/>
    <n v="3.590068721095459E-6"/>
    <n v="3.5920391790897343E-6"/>
    <n v="4.5264311896456982E-6"/>
    <n v="2.3062021463054641E-5"/>
    <n v="1.0881967957268067E-4"/>
    <n v="4.0690380115967584E-4"/>
    <n v="1.4066680346003641E-5"/>
    <n v="8.9906854663734603E-5"/>
    <n v="1.6059999999999998E-2"/>
    <s v="null"/>
    <n v="0.41100000000000003"/>
    <n v="0.62"/>
    <n v="0.64"/>
    <s v="null"/>
    <s v="null"/>
    <s v="null"/>
    <s v="null"/>
    <s v="null"/>
    <s v="null"/>
  </r>
  <r>
    <x v="10"/>
    <x v="3"/>
    <x v="5"/>
    <s v="Georgia, 2013"/>
    <s v="Georgia, 2013, Jun"/>
    <n v="10"/>
    <n v="5"/>
    <n v="5"/>
    <n v="5"/>
    <n v="5"/>
    <n v="5"/>
    <n v="5"/>
    <n v="25"/>
    <n v="23"/>
    <n v="31"/>
    <n v="119"/>
    <n v="79"/>
    <n v="677378"/>
    <n v="1395383"/>
    <n v="1414536"/>
    <n v="1343782"/>
    <n v="1392731"/>
    <n v="1391967"/>
    <n v="1104623"/>
    <n v="650420"/>
    <n v="321633"/>
    <n v="117964"/>
    <n v="9810417"/>
    <n v="1090017"/>
    <n v="1.4762805996061283E-5"/>
    <n v="3.5832456035368069E-6"/>
    <n v="3.5347279956112819E-6"/>
    <n v="3.7208416246087535E-6"/>
    <n v="3.590068721095459E-6"/>
    <n v="3.5920391790897343E-6"/>
    <n v="4.5264311896456982E-6"/>
    <n v="3.8436702438424406E-5"/>
    <n v="7.1510075147761574E-5"/>
    <n v="2.6279203824895731E-4"/>
    <n v="1.2129963486771255E-5"/>
    <n v="7.2475933861581977E-5"/>
    <n v="8.5749999999999993E-3"/>
    <s v="null"/>
    <s v="null"/>
    <s v="null"/>
    <s v="null"/>
    <s v="null"/>
    <s v="null"/>
    <s v="null"/>
    <s v="null"/>
    <s v="null"/>
    <s v="null"/>
  </r>
  <r>
    <x v="10"/>
    <x v="3"/>
    <x v="6"/>
    <s v="Georgia, 2013"/>
    <s v="Georgia, 2013, Jul"/>
    <n v="10"/>
    <n v="5"/>
    <n v="5"/>
    <n v="5"/>
    <n v="5"/>
    <n v="5"/>
    <n v="5"/>
    <n v="14"/>
    <n v="25"/>
    <n v="23"/>
    <n v="102"/>
    <n v="62"/>
    <n v="677378"/>
    <n v="1395383"/>
    <n v="1414536"/>
    <n v="1343782"/>
    <n v="1392731"/>
    <n v="1391967"/>
    <n v="1104623"/>
    <n v="650420"/>
    <n v="321633"/>
    <n v="117964"/>
    <n v="9810417"/>
    <n v="1090017"/>
    <n v="1.4762805996061283E-5"/>
    <n v="3.5832456035368069E-6"/>
    <n v="3.5347279956112819E-6"/>
    <n v="3.7208416246087535E-6"/>
    <n v="3.590068721095459E-6"/>
    <n v="3.5920391790897343E-6"/>
    <n v="4.5264311896456982E-6"/>
    <n v="2.1524553365517667E-5"/>
    <n v="7.7728342551914756E-5"/>
    <n v="1.9497473805567801E-4"/>
    <n v="1.0397111560089648E-5"/>
    <n v="5.6879846828076997E-5"/>
    <n v="6.9199999999999999E-3"/>
    <s v="null"/>
    <s v="null"/>
    <s v="null"/>
    <s v="null"/>
    <s v="null"/>
    <s v="null"/>
    <s v="null"/>
    <s v="null"/>
    <s v="null"/>
    <s v="null"/>
  </r>
  <r>
    <x v="10"/>
    <x v="3"/>
    <x v="7"/>
    <s v="Georgia, 2013"/>
    <s v="Georgia, 2013, Aug"/>
    <n v="10"/>
    <n v="5"/>
    <n v="5"/>
    <n v="5"/>
    <n v="5"/>
    <n v="5"/>
    <n v="5"/>
    <n v="19"/>
    <n v="25"/>
    <n v="28"/>
    <n v="112"/>
    <n v="72"/>
    <n v="677378"/>
    <n v="1395383"/>
    <n v="1414536"/>
    <n v="1343782"/>
    <n v="1392731"/>
    <n v="1391967"/>
    <n v="1104623"/>
    <n v="650420"/>
    <n v="321633"/>
    <n v="117964"/>
    <n v="9810417"/>
    <n v="1090017"/>
    <n v="1.4762805996061283E-5"/>
    <n v="3.5832456035368069E-6"/>
    <n v="3.5347279956112819E-6"/>
    <n v="3.7208416246087535E-6"/>
    <n v="3.590068721095459E-6"/>
    <n v="3.5920391790897343E-6"/>
    <n v="4.5264311896456982E-6"/>
    <n v="2.9211893853202547E-5"/>
    <n v="7.7728342551914756E-5"/>
    <n v="2.3736055067647758E-4"/>
    <n v="1.1416436222843535E-5"/>
    <n v="6.6054015671315213E-5"/>
    <n v="1.17E-2"/>
    <s v="null"/>
    <n v="0.03"/>
    <n v="2.5000000000000001E-2"/>
    <n v="0.11199999999999999"/>
    <s v="null"/>
    <s v="null"/>
    <s v="null"/>
    <s v="null"/>
    <s v="null"/>
    <s v="null"/>
  </r>
  <r>
    <x v="10"/>
    <x v="3"/>
    <x v="8"/>
    <s v="Georgia, 2013"/>
    <s v="Georgia, 2013, Sep"/>
    <n v="10"/>
    <n v="5"/>
    <n v="5"/>
    <n v="5"/>
    <n v="5"/>
    <n v="5"/>
    <n v="5"/>
    <n v="16"/>
    <n v="36"/>
    <n v="28"/>
    <n v="120"/>
    <n v="80"/>
    <n v="677378"/>
    <n v="1395383"/>
    <n v="1414536"/>
    <n v="1343782"/>
    <n v="1392731"/>
    <n v="1391967"/>
    <n v="1104623"/>
    <n v="650420"/>
    <n v="321633"/>
    <n v="117964"/>
    <n v="9810417"/>
    <n v="1090017"/>
    <n v="1.4762805996061283E-5"/>
    <n v="3.5832456035368069E-6"/>
    <n v="3.5347279956112819E-6"/>
    <n v="3.7208416246087535E-6"/>
    <n v="3.590068721095459E-6"/>
    <n v="3.5920391790897343E-6"/>
    <n v="4.5264311896456982E-6"/>
    <n v="2.4599489560591616E-5"/>
    <n v="1.1192881327475725E-4"/>
    <n v="2.3736055067647758E-4"/>
    <n v="1.2231895953046644E-5"/>
    <n v="7.3393350745905796E-5"/>
    <n v="2.2125000000000002E-2"/>
    <s v="null"/>
    <n v="9.8000000000000004E-2"/>
    <n v="0.13300000000000001"/>
    <n v="0.22700000000000001"/>
    <s v="null"/>
    <s v="null"/>
    <s v="null"/>
    <s v="null"/>
    <s v="null"/>
    <s v="null"/>
  </r>
  <r>
    <x v="10"/>
    <x v="3"/>
    <x v="9"/>
    <s v="Georgia, 2013"/>
    <s v="Georgia, 2013, Oct"/>
    <n v="10"/>
    <n v="5"/>
    <n v="5"/>
    <n v="5"/>
    <n v="5"/>
    <n v="5"/>
    <n v="5"/>
    <n v="5"/>
    <n v="20"/>
    <n v="39"/>
    <n v="104"/>
    <n v="64"/>
    <n v="677378"/>
    <n v="1395383"/>
    <n v="1414536"/>
    <n v="1343782"/>
    <n v="1392731"/>
    <n v="1391967"/>
    <n v="1104623"/>
    <n v="650420"/>
    <n v="321633"/>
    <n v="117964"/>
    <n v="9810417"/>
    <n v="1090017"/>
    <n v="1.4762805996061283E-5"/>
    <n v="3.5832456035368069E-6"/>
    <n v="3.5347279956112819E-6"/>
    <n v="3.7208416246087535E-6"/>
    <n v="3.590068721095459E-6"/>
    <n v="3.5920391790897343E-6"/>
    <n v="4.5264311896456982E-6"/>
    <n v="7.6873404876848804E-6"/>
    <n v="6.2182674041531813E-5"/>
    <n v="3.3060933844223663E-4"/>
    <n v="1.0600976492640425E-5"/>
    <n v="5.8714680596724636E-5"/>
    <n v="3.9960000000000002E-2"/>
    <s v="null"/>
    <n v="0.24"/>
    <n v="0.375"/>
    <n v="0.434"/>
    <n v="0"/>
    <n v="2.4000000000000001E-5"/>
    <n v="1.1000000000000001E-5"/>
    <n v="0"/>
    <n v="1.1388888888888888E-6"/>
    <n v="2.7500000000000004E-6"/>
  </r>
  <r>
    <x v="10"/>
    <x v="3"/>
    <x v="10"/>
    <s v="Georgia, 2013"/>
    <s v="Georgia, 2013, Nov"/>
    <n v="10"/>
    <n v="5"/>
    <n v="5"/>
    <n v="5"/>
    <n v="5"/>
    <n v="5"/>
    <n v="10"/>
    <n v="21"/>
    <n v="20"/>
    <n v="35"/>
    <n v="121"/>
    <n v="76"/>
    <n v="677378"/>
    <n v="1395383"/>
    <n v="1414536"/>
    <n v="1343782"/>
    <n v="1392731"/>
    <n v="1391967"/>
    <n v="1104623"/>
    <n v="650420"/>
    <n v="321633"/>
    <n v="117964"/>
    <n v="9810417"/>
    <n v="1090017"/>
    <n v="1.4762805996061283E-5"/>
    <n v="3.5832456035368069E-6"/>
    <n v="3.5347279956112819E-6"/>
    <n v="3.7208416246087535E-6"/>
    <n v="3.590068721095459E-6"/>
    <n v="3.5920391790897343E-6"/>
    <n v="9.0528623792913965E-6"/>
    <n v="3.22868300482765E-5"/>
    <n v="6.2182674041531813E-5"/>
    <n v="2.9670068834559694E-4"/>
    <n v="1.2333828419322033E-5"/>
    <n v="6.9723683208610505E-5"/>
    <n v="6.4250000000000002E-2"/>
    <n v="0.8620000000000001"/>
    <n v="0.313"/>
    <n v="0.47500000000000003"/>
    <n v="0.47799999999999998"/>
    <n v="6.9999999999999999E-6"/>
    <n v="5.2000000000000004E-5"/>
    <n v="3.7999999999999995E-5"/>
    <n v="1.9999999999999999E-6"/>
    <n v="3.8333333333333328E-6"/>
    <n v="6.7499999999999997E-6"/>
  </r>
  <r>
    <x v="10"/>
    <x v="3"/>
    <x v="11"/>
    <s v="Georgia, 2013"/>
    <s v="Georgia, 2013, Dec"/>
    <n v="10"/>
    <n v="5"/>
    <n v="5"/>
    <n v="5"/>
    <n v="17"/>
    <n v="22"/>
    <n v="34"/>
    <n v="26"/>
    <n v="34"/>
    <n v="41"/>
    <n v="199"/>
    <n v="101"/>
    <n v="677378"/>
    <n v="1395383"/>
    <n v="1414536"/>
    <n v="1343782"/>
    <n v="1392731"/>
    <n v="1391967"/>
    <n v="1104623"/>
    <n v="650420"/>
    <n v="321633"/>
    <n v="117964"/>
    <n v="9810417"/>
    <n v="1090017"/>
    <n v="1.4762805996061283E-5"/>
    <n v="3.5832456035368069E-6"/>
    <n v="3.5347279956112819E-6"/>
    <n v="3.7208416246087535E-6"/>
    <n v="1.2206233651724562E-5"/>
    <n v="1.5804972387994831E-5"/>
    <n v="3.077973208959075E-5"/>
    <n v="3.9974170535961377E-5"/>
    <n v="1.0571054587060408E-4"/>
    <n v="3.4756366349055645E-4"/>
    <n v="2.0284560788802352E-5"/>
    <n v="9.2659105316706075E-5"/>
    <n v="0.1041"/>
    <s v="null"/>
    <n v="0.34100000000000003"/>
    <n v="0.51300000000000001"/>
    <n v="0.51600000000000001"/>
    <n v="2.3000000000000001E-4"/>
    <n v="3.4099999999999999E-4"/>
    <n v="2.81E-4"/>
    <n v="4.46E-5"/>
    <n v="3.275555555555556E-5"/>
    <n v="4.8799999999999994E-5"/>
  </r>
  <r>
    <x v="10"/>
    <x v="4"/>
    <x v="0"/>
    <s v="Georgia, 2014"/>
    <s v="Georgia, 2014, Jan"/>
    <n v="10"/>
    <n v="5"/>
    <n v="5"/>
    <n v="5"/>
    <n v="14"/>
    <n v="21"/>
    <n v="52"/>
    <n v="32"/>
    <n v="57"/>
    <n v="75"/>
    <n v="276"/>
    <n v="164"/>
    <n v="670885"/>
    <n v="1404256"/>
    <n v="1422199"/>
    <n v="1355166"/>
    <n v="1386647"/>
    <n v="1396285"/>
    <n v="1134082"/>
    <n v="686153"/>
    <n v="331371"/>
    <n v="120712"/>
    <n v="9907756"/>
    <n v="1138236"/>
    <n v="1.4905684282701208E-5"/>
    <n v="3.5606043342524439E-6"/>
    <n v="3.5156824045017609E-6"/>
    <n v="3.6895848921829503E-6"/>
    <n v="1.0096297038828196E-5"/>
    <n v="1.503990947406869E-5"/>
    <n v="4.5852063607393469E-5"/>
    <n v="4.663682881223284E-5"/>
    <n v="1.7201263840227419E-4"/>
    <n v="6.2131353966465635E-4"/>
    <n v="2.7856963776661436E-5"/>
    <n v="1.4408259798495216E-4"/>
    <n v="6.5240000000000006E-2"/>
    <s v="null"/>
    <n v="0.36899999999999999"/>
    <n v="0.56100000000000005"/>
    <n v="0.57899999999999996"/>
    <n v="2.9700000000000001E-4"/>
    <n v="6.0700000000000001E-4"/>
    <n v="4.7299999999999995E-4"/>
    <n v="1.6500000000000001E-5"/>
    <n v="2.7305555555555559E-5"/>
    <n v="4.8000000000000001E-5"/>
  </r>
  <r>
    <x v="10"/>
    <x v="4"/>
    <x v="1"/>
    <s v="Georgia, 2014"/>
    <s v="Georgia, 2014, Feb"/>
    <n v="10"/>
    <n v="5"/>
    <n v="5"/>
    <n v="5"/>
    <n v="5"/>
    <n v="14"/>
    <n v="22"/>
    <n v="26"/>
    <n v="26"/>
    <n v="47"/>
    <n v="165"/>
    <n v="99"/>
    <n v="670885"/>
    <n v="1404256"/>
    <n v="1422199"/>
    <n v="1355166"/>
    <n v="1386647"/>
    <n v="1396285"/>
    <n v="1134082"/>
    <n v="686153"/>
    <n v="331371"/>
    <n v="120712"/>
    <n v="9907756"/>
    <n v="1138236"/>
    <n v="1.4905684282701208E-5"/>
    <n v="3.5606043342524439E-6"/>
    <n v="3.5156824045017609E-6"/>
    <n v="3.6895848921829503E-6"/>
    <n v="3.6058203710100697E-6"/>
    <n v="1.0026606316045793E-5"/>
    <n v="1.9398949987743391E-5"/>
    <n v="3.7892423409939186E-5"/>
    <n v="7.8461905236125066E-5"/>
    <n v="3.8935648485651799E-4"/>
    <n v="1.6653619649091076E-5"/>
    <n v="8.6976690247013804E-5"/>
    <n v="2.4250000000000001E-2"/>
    <s v="null"/>
    <n v="0.38400000000000001"/>
    <n v="0.58499999999999996"/>
    <n v="0.59299999999999997"/>
    <n v="3.0800000000000001E-4"/>
    <n v="6.5499999999999998E-4"/>
    <n v="5.3700000000000004E-4"/>
    <n v="2.7499999999999999E-6"/>
    <n v="7.5000000000000019E-6"/>
    <n v="1.6249999999999999E-5"/>
  </r>
  <r>
    <x v="10"/>
    <x v="4"/>
    <x v="2"/>
    <s v="Georgia, 2014"/>
    <s v="Georgia, 2014, Mar"/>
    <n v="10"/>
    <n v="5"/>
    <n v="5"/>
    <n v="5"/>
    <n v="5"/>
    <n v="12"/>
    <n v="18"/>
    <n v="29"/>
    <n v="44"/>
    <n v="55"/>
    <n v="188"/>
    <n v="128"/>
    <n v="670885"/>
    <n v="1404256"/>
    <n v="1422199"/>
    <n v="1355166"/>
    <n v="1386647"/>
    <n v="1396285"/>
    <n v="1134082"/>
    <n v="686153"/>
    <n v="331371"/>
    <n v="120712"/>
    <n v="9907756"/>
    <n v="1138236"/>
    <n v="1.4905684282701208E-5"/>
    <n v="3.5606043342524439E-6"/>
    <n v="3.5156824045017609E-6"/>
    <n v="3.6895848921829503E-6"/>
    <n v="3.6058203710100697E-6"/>
    <n v="8.5942339851821084E-6"/>
    <n v="1.5871868171790047E-5"/>
    <n v="4.2264626111086013E-5"/>
    <n v="1.3278168578421165E-4"/>
    <n v="4.5562992908741468E-4"/>
    <n v="1.8975033297146196E-5"/>
    <n v="1.1245471062240168E-4"/>
    <n v="1.6574999999999999E-2"/>
    <s v="null"/>
    <n v="0.39"/>
    <n v="0.59200000000000008"/>
    <n v="0.61099999999999999"/>
    <n v="3.0800000000000001E-4"/>
    <n v="7.0400000000000009E-4"/>
    <n v="5.6399999999999994E-4"/>
    <n v="0"/>
    <n v="2.9333333333333325E-6"/>
    <n v="5.4000000000000008E-6"/>
  </r>
  <r>
    <x v="10"/>
    <x v="4"/>
    <x v="3"/>
    <s v="Georgia, 2014"/>
    <s v="Georgia, 2014, Apr"/>
    <n v="10"/>
    <n v="5"/>
    <n v="5"/>
    <n v="5"/>
    <n v="5"/>
    <n v="5"/>
    <n v="13"/>
    <n v="20"/>
    <n v="22"/>
    <n v="34"/>
    <n v="124"/>
    <n v="76"/>
    <n v="670885"/>
    <n v="1404256"/>
    <n v="1422199"/>
    <n v="1355166"/>
    <n v="1386647"/>
    <n v="1396285"/>
    <n v="1134082"/>
    <n v="686153"/>
    <n v="331371"/>
    <n v="120712"/>
    <n v="9907756"/>
    <n v="1138236"/>
    <n v="1.4905684282701208E-5"/>
    <n v="3.5606043342524439E-6"/>
    <n v="3.5156824045017609E-6"/>
    <n v="3.6895848921829503E-6"/>
    <n v="3.6058203710100697E-6"/>
    <n v="3.5809308271592117E-6"/>
    <n v="1.1463015901848367E-5"/>
    <n v="2.9148018007645525E-5"/>
    <n v="6.6390842892105823E-5"/>
    <n v="2.8166213798131091E-4"/>
    <n v="1.2515447493862384E-5"/>
    <n v="6.6769984432050997E-5"/>
    <n v="1.24E-2"/>
    <s v="null"/>
    <n v="0.39299999999999996"/>
    <n v="0.59299999999999997"/>
    <n v="0.61099999999999999"/>
    <n v="3.0800000000000001E-4"/>
    <n v="7.5200000000000006E-4"/>
    <n v="5.9100000000000005E-4"/>
    <n v="0"/>
    <n v="3.6666666666666653E-6"/>
    <n v="6.7499999999999997E-6"/>
  </r>
  <r>
    <x v="10"/>
    <x v="4"/>
    <x v="4"/>
    <s v="Georgia, 2014"/>
    <s v="Georgia, 2014, May"/>
    <n v="10"/>
    <n v="5"/>
    <n v="5"/>
    <n v="5"/>
    <n v="5"/>
    <n v="5"/>
    <n v="10"/>
    <n v="11"/>
    <n v="31"/>
    <n v="29"/>
    <n v="116"/>
    <n v="71"/>
    <n v="670885"/>
    <n v="1404256"/>
    <n v="1422199"/>
    <n v="1355166"/>
    <n v="1386647"/>
    <n v="1396285"/>
    <n v="1134082"/>
    <n v="686153"/>
    <n v="331371"/>
    <n v="120712"/>
    <n v="9907756"/>
    <n v="1138236"/>
    <n v="1.4905684282701208E-5"/>
    <n v="3.5606043342524439E-6"/>
    <n v="3.5156824045017609E-6"/>
    <n v="3.6895848921829503E-6"/>
    <n v="3.6058203710100697E-6"/>
    <n v="3.5809308271592117E-6"/>
    <n v="8.8177045398833587E-6"/>
    <n v="1.603140990420504E-5"/>
    <n v="9.3550733166149127E-5"/>
    <n v="2.4024123533700046E-4"/>
    <n v="1.1707999268451908E-5"/>
    <n v="6.2377222298363435E-5"/>
    <n v="7.7500000000000008E-3"/>
    <s v="null"/>
    <n v="0.39299999999999996"/>
    <n v="0.59299999999999997"/>
    <n v="0.61099999999999999"/>
    <s v="null"/>
    <s v="null"/>
    <s v="null"/>
    <s v="null"/>
    <s v="null"/>
    <s v="null"/>
  </r>
  <r>
    <x v="10"/>
    <x v="4"/>
    <x v="5"/>
    <s v="Georgia, 2014"/>
    <s v="Georgia, 2014, Jun"/>
    <n v="10"/>
    <n v="5"/>
    <n v="5"/>
    <n v="5"/>
    <n v="5"/>
    <n v="5"/>
    <n v="12"/>
    <n v="26"/>
    <n v="20"/>
    <n v="37"/>
    <n v="130"/>
    <n v="83"/>
    <n v="670885"/>
    <n v="1404256"/>
    <n v="1422199"/>
    <n v="1355166"/>
    <n v="1386647"/>
    <n v="1396285"/>
    <n v="1134082"/>
    <n v="686153"/>
    <n v="331371"/>
    <n v="120712"/>
    <n v="9907756"/>
    <n v="1138236"/>
    <n v="1.4905684282701208E-5"/>
    <n v="3.5606043342524439E-6"/>
    <n v="3.5156824045017609E-6"/>
    <n v="3.6895848921829503E-6"/>
    <n v="3.6058203710100697E-6"/>
    <n v="3.5809308271592117E-6"/>
    <n v="1.058124544786003E-5"/>
    <n v="3.7892423409939186E-5"/>
    <n v="6.0355311720096208E-5"/>
    <n v="3.0651467956789715E-4"/>
    <n v="1.3121033662920242E-5"/>
    <n v="7.2919851419213586E-5"/>
    <n v="2.3749999999999995E-3"/>
    <s v="null"/>
    <s v="null"/>
    <s v="null"/>
    <s v="null"/>
    <s v="null"/>
    <s v="null"/>
    <s v="null"/>
    <s v="null"/>
    <s v="null"/>
    <s v="null"/>
  </r>
  <r>
    <x v="10"/>
    <x v="4"/>
    <x v="6"/>
    <s v="Georgia, 2014"/>
    <s v="Georgia, 2014, Jul"/>
    <n v="10"/>
    <n v="5"/>
    <n v="5"/>
    <n v="5"/>
    <n v="5"/>
    <n v="5"/>
    <n v="5"/>
    <n v="12"/>
    <n v="19"/>
    <n v="36"/>
    <n v="107"/>
    <n v="67"/>
    <n v="670885"/>
    <n v="1404256"/>
    <n v="1422199"/>
    <n v="1355166"/>
    <n v="1386647"/>
    <n v="1396285"/>
    <n v="1134082"/>
    <n v="686153"/>
    <n v="331371"/>
    <n v="120712"/>
    <n v="9907756"/>
    <n v="1138236"/>
    <n v="1.4905684282701208E-5"/>
    <n v="3.5606043342524439E-6"/>
    <n v="3.5156824045017609E-6"/>
    <n v="3.6895848921829503E-6"/>
    <n v="3.6058203710100697E-6"/>
    <n v="3.5809308271592117E-6"/>
    <n v="4.4088522699416794E-6"/>
    <n v="1.7488810804587315E-5"/>
    <n v="5.7337546134091398E-5"/>
    <n v="2.9823049903903505E-4"/>
    <n v="1.0799620014865122E-5"/>
    <n v="5.8863012591413381E-5"/>
    <n v="1.56E-3"/>
    <s v="null"/>
    <s v="null"/>
    <s v="null"/>
    <s v="null"/>
    <s v="null"/>
    <s v="null"/>
    <s v="null"/>
    <s v="null"/>
    <s v="null"/>
    <s v="null"/>
  </r>
  <r>
    <x v="10"/>
    <x v="4"/>
    <x v="7"/>
    <s v="Georgia, 2014"/>
    <s v="Georgia, 2014, Aug"/>
    <n v="10"/>
    <n v="5"/>
    <n v="5"/>
    <n v="5"/>
    <n v="5"/>
    <n v="5"/>
    <n v="5"/>
    <n v="17"/>
    <n v="17"/>
    <n v="35"/>
    <n v="109"/>
    <n v="69"/>
    <n v="670885"/>
    <n v="1404256"/>
    <n v="1422199"/>
    <n v="1355166"/>
    <n v="1386647"/>
    <n v="1396285"/>
    <n v="1134082"/>
    <n v="686153"/>
    <n v="331371"/>
    <n v="120712"/>
    <n v="9907756"/>
    <n v="1138236"/>
    <n v="1.4905684282701208E-5"/>
    <n v="3.5606043342524439E-6"/>
    <n v="3.5156824045017609E-6"/>
    <n v="3.6895848921829503E-6"/>
    <n v="3.6058203710100697E-6"/>
    <n v="3.5809308271592117E-6"/>
    <n v="4.4088522699416794E-6"/>
    <n v="2.4775815306498698E-5"/>
    <n v="5.1302014962081776E-5"/>
    <n v="2.8994631851017295E-4"/>
    <n v="1.1001482071217741E-5"/>
    <n v="6.0620117444888408E-5"/>
    <n v="3.1749999999999999E-3"/>
    <s v="null"/>
    <n v="2.4E-2"/>
    <n v="1.6E-2"/>
    <n v="8.199999999999999E-2"/>
    <s v="null"/>
    <s v="null"/>
    <s v="null"/>
    <s v="null"/>
    <s v="null"/>
    <s v="null"/>
  </r>
  <r>
    <x v="10"/>
    <x v="4"/>
    <x v="8"/>
    <s v="Georgia, 2014"/>
    <s v="Georgia, 2014, Sep"/>
    <n v="10"/>
    <n v="5"/>
    <n v="5"/>
    <n v="5"/>
    <n v="5"/>
    <n v="5"/>
    <n v="11"/>
    <n v="18"/>
    <n v="24"/>
    <n v="29"/>
    <n v="117"/>
    <n v="71"/>
    <n v="670885"/>
    <n v="1404256"/>
    <n v="1422199"/>
    <n v="1355166"/>
    <n v="1386647"/>
    <n v="1396285"/>
    <n v="1134082"/>
    <n v="686153"/>
    <n v="331371"/>
    <n v="120712"/>
    <n v="9907756"/>
    <n v="1138236"/>
    <n v="1.4905684282701208E-5"/>
    <n v="3.5606043342524439E-6"/>
    <n v="3.5156824045017609E-6"/>
    <n v="3.6895848921829503E-6"/>
    <n v="3.6058203710100697E-6"/>
    <n v="3.5809308271592117E-6"/>
    <n v="9.6994749938716954E-6"/>
    <n v="2.6233216206880972E-5"/>
    <n v="7.2426374064115445E-5"/>
    <n v="2.4024123533700046E-4"/>
    <n v="1.1808930296628218E-5"/>
    <n v="6.2377222298363435E-5"/>
    <n v="4.5249999999999995E-3"/>
    <s v="null"/>
    <n v="9.1999999999999998E-2"/>
    <n v="0.14000000000000001"/>
    <n v="0.19700000000000001"/>
    <s v="null"/>
    <s v="null"/>
    <s v="null"/>
    <s v="null"/>
    <s v="null"/>
    <s v="null"/>
  </r>
  <r>
    <x v="10"/>
    <x v="4"/>
    <x v="9"/>
    <s v="Georgia, 2014"/>
    <s v="Georgia, 2014, Oct"/>
    <n v="10"/>
    <n v="5"/>
    <n v="5"/>
    <n v="5"/>
    <n v="5"/>
    <n v="5"/>
    <n v="13"/>
    <n v="13"/>
    <n v="27"/>
    <n v="29"/>
    <n v="117"/>
    <n v="69"/>
    <n v="670885"/>
    <n v="1404256"/>
    <n v="1422199"/>
    <n v="1355166"/>
    <n v="1386647"/>
    <n v="1396285"/>
    <n v="1134082"/>
    <n v="686153"/>
    <n v="331371"/>
    <n v="120712"/>
    <n v="9907756"/>
    <n v="1138236"/>
    <n v="1.4905684282701208E-5"/>
    <n v="3.5606043342524439E-6"/>
    <n v="3.5156824045017609E-6"/>
    <n v="3.6895848921829503E-6"/>
    <n v="3.6058203710100697E-6"/>
    <n v="3.5809308271592117E-6"/>
    <n v="1.1463015901848367E-5"/>
    <n v="1.8946211704969593E-5"/>
    <n v="8.1479670822129884E-5"/>
    <n v="2.4024123533700046E-4"/>
    <n v="1.1808930296628218E-5"/>
    <n v="6.0620117444888408E-5"/>
    <n v="1.456E-2"/>
    <s v="null"/>
    <n v="0.25800000000000001"/>
    <n v="0.41399999999999998"/>
    <n v="0.39299999999999996"/>
    <n v="0"/>
    <n v="2.2999999999999997E-5"/>
    <n v="5.0000000000000004E-6"/>
    <n v="0"/>
    <n v="9.9999999999999974E-7"/>
    <n v="1.5E-6"/>
  </r>
  <r>
    <x v="10"/>
    <x v="4"/>
    <x v="10"/>
    <s v="Georgia, 2014"/>
    <s v="Georgia, 2014, Nov"/>
    <n v="10"/>
    <n v="5"/>
    <n v="5"/>
    <n v="5"/>
    <n v="5"/>
    <n v="5"/>
    <n v="14"/>
    <n v="24"/>
    <n v="25"/>
    <n v="35"/>
    <n v="133"/>
    <n v="84"/>
    <n v="670885"/>
    <n v="1404256"/>
    <n v="1422199"/>
    <n v="1355166"/>
    <n v="1386647"/>
    <n v="1396285"/>
    <n v="1134082"/>
    <n v="686153"/>
    <n v="331371"/>
    <n v="120712"/>
    <n v="9907756"/>
    <n v="1138236"/>
    <n v="1.4905684282701208E-5"/>
    <n v="3.5606043342524439E-6"/>
    <n v="3.5156824045017609E-6"/>
    <n v="3.6895848921829503E-6"/>
    <n v="3.6058203710100697E-6"/>
    <n v="3.5809308271592117E-6"/>
    <n v="1.2344786355836704E-5"/>
    <n v="3.497762160917463E-5"/>
    <n v="7.5444139650120262E-5"/>
    <n v="2.8994631851017295E-4"/>
    <n v="1.342382674744917E-5"/>
    <n v="7.3798403845951106E-5"/>
    <n v="5.0699999999999995E-2"/>
    <n v="0.86299999999999999"/>
    <n v="0.34500000000000003"/>
    <n v="0.502"/>
    <n v="0.51800000000000002"/>
    <n v="1.1000000000000001E-5"/>
    <n v="2.8199999999999997E-4"/>
    <n v="7.7000000000000001E-5"/>
    <n v="2.7499999999999999E-6"/>
    <n v="1.2527777777777779E-5"/>
    <n v="1.8E-5"/>
  </r>
  <r>
    <x v="10"/>
    <x v="4"/>
    <x v="11"/>
    <s v="Georgia, 2014"/>
    <s v="Georgia, 2014, Dec"/>
    <n v="10"/>
    <n v="5"/>
    <n v="5"/>
    <n v="5"/>
    <n v="5"/>
    <n v="5"/>
    <n v="22"/>
    <n v="29"/>
    <n v="36"/>
    <n v="87"/>
    <n v="209"/>
    <n v="152"/>
    <n v="670885"/>
    <n v="1404256"/>
    <n v="1422199"/>
    <n v="1355166"/>
    <n v="1386647"/>
    <n v="1396285"/>
    <n v="1134082"/>
    <n v="686153"/>
    <n v="331371"/>
    <n v="120712"/>
    <n v="9907756"/>
    <n v="1138236"/>
    <n v="1.4905684282701208E-5"/>
    <n v="3.5606043342524439E-6"/>
    <n v="3.5156824045017609E-6"/>
    <n v="3.6895848921829503E-6"/>
    <n v="3.6058203710100697E-6"/>
    <n v="3.5809308271592117E-6"/>
    <n v="1.9398949987743391E-5"/>
    <n v="4.2264626111086013E-5"/>
    <n v="1.0863956109617317E-4"/>
    <n v="7.2072370601100144E-4"/>
    <n v="2.1094584888848696E-5"/>
    <n v="1.3353996886410199E-4"/>
    <n v="0.12110000000000001"/>
    <s v="null"/>
    <n v="0.378"/>
    <n v="0.54799999999999993"/>
    <n v="0.58200000000000007"/>
    <n v="2.4600000000000002E-4"/>
    <n v="3.545E-3"/>
    <n v="1.0629999999999999E-3"/>
    <n v="4.6800000000000006E-5"/>
    <n v="1.2846666666666663E-4"/>
    <n v="1.9719999999999997E-4"/>
  </r>
  <r>
    <x v="10"/>
    <x v="5"/>
    <x v="0"/>
    <s v="Georgia, 2015"/>
    <s v="Georgia, 2015, Jan"/>
    <n v="10"/>
    <n v="5"/>
    <n v="5"/>
    <n v="5"/>
    <n v="5"/>
    <n v="5"/>
    <n v="25"/>
    <n v="33"/>
    <n v="66"/>
    <n v="91"/>
    <n v="250"/>
    <n v="190"/>
    <n v="665305"/>
    <n v="1410455"/>
    <n v="1430728"/>
    <n v="1367284"/>
    <n v="1382195"/>
    <n v="1400099"/>
    <n v="1160160"/>
    <n v="724626"/>
    <n v="342718"/>
    <n v="123123"/>
    <n v="10006693"/>
    <n v="1190467"/>
    <n v="1.5030700205169057E-5"/>
    <n v="3.5449553512873507E-6"/>
    <n v="3.4947243640999546E-6"/>
    <n v="3.6568847437693997E-6"/>
    <n v="3.6174345877390672E-6"/>
    <n v="3.5711760382658653E-6"/>
    <n v="2.1548751896290168E-5"/>
    <n v="4.5540734116633959E-5"/>
    <n v="1.9257815463442248E-4"/>
    <n v="7.3909830007390983E-4"/>
    <n v="2.498327869157173E-5"/>
    <n v="1.5960123212151197E-4"/>
    <n v="5.9525000000000002E-2"/>
    <s v="null"/>
    <n v="0.40600000000000003"/>
    <n v="0.59700000000000009"/>
    <n v="0.61499999999999999"/>
    <n v="3.1700000000000001E-4"/>
    <n v="5.47E-3"/>
    <n v="1.591E-3"/>
    <n v="1.1249999999999999E-5"/>
    <n v="4.2805555555555553E-5"/>
    <n v="6.9499999999999995E-5"/>
  </r>
  <r>
    <x v="10"/>
    <x v="5"/>
    <x v="1"/>
    <s v="Georgia, 2015"/>
    <s v="Georgia, 2015, Feb"/>
    <n v="10"/>
    <n v="5"/>
    <n v="5"/>
    <n v="5"/>
    <n v="5"/>
    <n v="5"/>
    <n v="21"/>
    <n v="26"/>
    <n v="39"/>
    <n v="54"/>
    <n v="175"/>
    <n v="119"/>
    <n v="665305"/>
    <n v="1410455"/>
    <n v="1430728"/>
    <n v="1367284"/>
    <n v="1382195"/>
    <n v="1400099"/>
    <n v="1160160"/>
    <n v="724626"/>
    <n v="342718"/>
    <n v="123123"/>
    <n v="10006693"/>
    <n v="1190467"/>
    <n v="1.5030700205169057E-5"/>
    <n v="3.5449553512873507E-6"/>
    <n v="3.4947243640999546E-6"/>
    <n v="3.6568847437693997E-6"/>
    <n v="3.6174345877390672E-6"/>
    <n v="3.5711760382658653E-6"/>
    <n v="1.8100951592883741E-5"/>
    <n v="3.5880578394923728E-5"/>
    <n v="1.1379618228397691E-4"/>
    <n v="4.3858580443946298E-4"/>
    <n v="1.748829508410021E-5"/>
    <n v="9.9960771697157509E-5"/>
    <n v="5.9250000000000004E-2"/>
    <s v="null"/>
    <n v="0.42"/>
    <n v="0.61099999999999999"/>
    <n v="0.625"/>
    <n v="3.4299999999999999E-4"/>
    <n v="5.9160000000000003E-3"/>
    <n v="1.755E-3"/>
    <n v="6.2500000000000003E-6"/>
    <n v="2.3805555555555552E-5"/>
    <n v="4.0999999999999994E-5"/>
  </r>
  <r>
    <x v="10"/>
    <x v="5"/>
    <x v="2"/>
    <s v="Georgia, 2015"/>
    <s v="Georgia, 2015, Mar"/>
    <n v="10"/>
    <n v="5"/>
    <n v="5"/>
    <n v="5"/>
    <n v="5"/>
    <n v="11"/>
    <n v="17"/>
    <n v="27"/>
    <n v="43"/>
    <n v="48"/>
    <n v="176"/>
    <n v="118"/>
    <n v="665305"/>
    <n v="1410455"/>
    <n v="1430728"/>
    <n v="1367284"/>
    <n v="1382195"/>
    <n v="1400099"/>
    <n v="1160160"/>
    <n v="724626"/>
    <n v="342718"/>
    <n v="123123"/>
    <n v="10006693"/>
    <n v="1190467"/>
    <n v="1.5030700205169057E-5"/>
    <n v="3.5449553512873507E-6"/>
    <n v="3.4947243640999546E-6"/>
    <n v="3.6568847437693997E-6"/>
    <n v="3.6174345877390672E-6"/>
    <n v="7.8565872841849034E-6"/>
    <n v="1.4653151289477313E-5"/>
    <n v="3.7260600640882333E-5"/>
    <n v="1.2546758559515403E-4"/>
    <n v="3.8985404839063376E-4"/>
    <n v="1.7588228198866499E-5"/>
    <n v="9.9120765212307445E-5"/>
    <n v="4.6100000000000002E-2"/>
    <s v="null"/>
    <n v="0.42799999999999999"/>
    <n v="0.62"/>
    <n v="0.626"/>
    <n v="3.6899999999999997E-4"/>
    <n v="6.221E-3"/>
    <n v="1.8749999999999999E-3"/>
    <n v="5.0000000000000004E-6"/>
    <n v="1.4111111111111112E-5"/>
    <n v="2.4000000000000004E-5"/>
  </r>
  <r>
    <x v="10"/>
    <x v="5"/>
    <x v="3"/>
    <s v="Georgia, 2015"/>
    <s v="Georgia, 2015, Apr"/>
    <n v="10"/>
    <n v="5"/>
    <n v="5"/>
    <n v="5"/>
    <n v="5"/>
    <n v="5"/>
    <n v="14"/>
    <n v="22"/>
    <n v="31"/>
    <n v="36"/>
    <n v="138"/>
    <n v="89"/>
    <n v="665305"/>
    <n v="1410455"/>
    <n v="1430728"/>
    <n v="1367284"/>
    <n v="1382195"/>
    <n v="1400099"/>
    <n v="1160160"/>
    <n v="724626"/>
    <n v="342718"/>
    <n v="123123"/>
    <n v="10006693"/>
    <n v="1190467"/>
    <n v="1.5030700205169057E-5"/>
    <n v="3.5449553512873507E-6"/>
    <n v="3.4947243640999546E-6"/>
    <n v="3.6568847437693997E-6"/>
    <n v="3.6174345877390672E-6"/>
    <n v="3.5711760382658653E-6"/>
    <n v="1.2067301061922494E-5"/>
    <n v="3.0360489411089306E-5"/>
    <n v="9.0453375661622682E-5"/>
    <n v="2.9239053629297532E-4"/>
    <n v="1.3790769837747596E-5"/>
    <n v="7.4760577151655605E-5"/>
    <n v="2.5279999999999997E-2"/>
    <s v="null"/>
    <n v="0.436"/>
    <n v="0.628"/>
    <n v="0.71200000000000008"/>
    <n v="3.7299999999999996E-4"/>
    <n v="6.221E-3"/>
    <n v="1.8930000000000002E-3"/>
    <n v="9.9999999999999995E-7"/>
    <n v="1.9722222222222215E-6"/>
    <n v="4.500000000000001E-6"/>
  </r>
  <r>
    <x v="10"/>
    <x v="5"/>
    <x v="4"/>
    <s v="Georgia, 2015"/>
    <s v="Georgia, 2015, May"/>
    <n v="10"/>
    <n v="5"/>
    <n v="5"/>
    <n v="5"/>
    <n v="5"/>
    <n v="5"/>
    <n v="12"/>
    <n v="17"/>
    <n v="22"/>
    <n v="41"/>
    <n v="127"/>
    <n v="80"/>
    <n v="665305"/>
    <n v="1410455"/>
    <n v="1430728"/>
    <n v="1367284"/>
    <n v="1382195"/>
    <n v="1400099"/>
    <n v="1160160"/>
    <n v="724626"/>
    <n v="342718"/>
    <n v="123123"/>
    <n v="10006693"/>
    <n v="1190467"/>
    <n v="1.5030700205169057E-5"/>
    <n v="3.5449553512873507E-6"/>
    <n v="3.4947243640999546E-6"/>
    <n v="3.6568847437693997E-6"/>
    <n v="3.6174345877390672E-6"/>
    <n v="3.5711760382658653E-6"/>
    <n v="1.0343400910219281E-5"/>
    <n v="2.3460378181296282E-5"/>
    <n v="6.4192718211474151E-5"/>
    <n v="3.33000333000333E-4"/>
    <n v="1.2691505575318439E-5"/>
    <n v="6.7200518788005048E-5"/>
    <n v="2.8524999999999998E-2"/>
    <s v="null"/>
    <n v="0.441"/>
    <n v="0.628"/>
    <n v="0.71200000000000008"/>
    <s v="null"/>
    <s v="null"/>
    <s v="null"/>
    <s v="null"/>
    <s v="null"/>
    <s v="null"/>
  </r>
  <r>
    <x v="10"/>
    <x v="5"/>
    <x v="5"/>
    <s v="Georgia, 2015"/>
    <s v="Georgia, 2015, Jun"/>
    <n v="10"/>
    <n v="5"/>
    <n v="5"/>
    <n v="5"/>
    <n v="5"/>
    <n v="5"/>
    <n v="5"/>
    <n v="12"/>
    <n v="35"/>
    <n v="30"/>
    <n v="117"/>
    <n v="77"/>
    <n v="665305"/>
    <n v="1410455"/>
    <n v="1430728"/>
    <n v="1367284"/>
    <n v="1382195"/>
    <n v="1400099"/>
    <n v="1160160"/>
    <n v="724626"/>
    <n v="342718"/>
    <n v="123123"/>
    <n v="10006693"/>
    <n v="1190467"/>
    <n v="1.5030700205169057E-5"/>
    <n v="3.5449553512873507E-6"/>
    <n v="3.4947243640999546E-6"/>
    <n v="3.6568847437693997E-6"/>
    <n v="3.6174345877390672E-6"/>
    <n v="3.5711760382658653E-6"/>
    <n v="4.3097503792580337E-6"/>
    <n v="1.6560266951503258E-5"/>
    <n v="1.021247789727998E-4"/>
    <n v="2.436587802441461E-4"/>
    <n v="1.169217442765557E-5"/>
    <n v="6.4680499333454858E-5"/>
    <n v="1.6199999999999999E-2"/>
    <s v="null"/>
    <s v="null"/>
    <s v="null"/>
    <s v="null"/>
    <s v="null"/>
    <s v="null"/>
    <s v="null"/>
    <s v="null"/>
    <s v="null"/>
    <s v="null"/>
  </r>
  <r>
    <x v="10"/>
    <x v="5"/>
    <x v="6"/>
    <s v="Georgia, 2015"/>
    <s v="Georgia, 2015, Jul"/>
    <n v="10"/>
    <n v="5"/>
    <n v="5"/>
    <n v="5"/>
    <n v="5"/>
    <n v="5"/>
    <n v="15"/>
    <n v="15"/>
    <n v="27"/>
    <n v="33"/>
    <n v="125"/>
    <n v="75"/>
    <n v="665305"/>
    <n v="1410455"/>
    <n v="1430728"/>
    <n v="1367284"/>
    <n v="1382195"/>
    <n v="1400099"/>
    <n v="1160160"/>
    <n v="724626"/>
    <n v="342718"/>
    <n v="123123"/>
    <n v="10006693"/>
    <n v="1190467"/>
    <n v="1.5030700205169057E-5"/>
    <n v="3.5449553512873507E-6"/>
    <n v="3.4947243640999546E-6"/>
    <n v="3.6568847437693997E-6"/>
    <n v="3.6174345877390672E-6"/>
    <n v="3.5711760382658653E-6"/>
    <n v="1.2929251137774099E-5"/>
    <n v="2.0700333689379071E-5"/>
    <n v="7.8781972350445552E-5"/>
    <n v="2.6802465826856071E-4"/>
    <n v="1.2491639345785865E-5"/>
    <n v="6.3000486363754731E-5"/>
    <n v="1.2699999999999999E-2"/>
    <s v="null"/>
    <s v="null"/>
    <s v="null"/>
    <s v="null"/>
    <s v="null"/>
    <s v="null"/>
    <s v="null"/>
    <s v="null"/>
    <s v="null"/>
    <s v="null"/>
  </r>
  <r>
    <x v="10"/>
    <x v="5"/>
    <x v="7"/>
    <s v="Georgia, 2015"/>
    <s v="Georgia, 2015, Aug"/>
    <n v="10"/>
    <n v="5"/>
    <n v="5"/>
    <n v="5"/>
    <n v="5"/>
    <n v="5"/>
    <n v="10"/>
    <n v="14"/>
    <n v="30"/>
    <n v="29"/>
    <n v="118"/>
    <n v="73"/>
    <n v="665305"/>
    <n v="1410455"/>
    <n v="1430728"/>
    <n v="1367284"/>
    <n v="1382195"/>
    <n v="1400099"/>
    <n v="1160160"/>
    <n v="724626"/>
    <n v="342718"/>
    <n v="123123"/>
    <n v="10006693"/>
    <n v="1190467"/>
    <n v="1.5030700205169057E-5"/>
    <n v="3.5449553512873507E-6"/>
    <n v="3.4947243640999546E-6"/>
    <n v="3.6568847437693997E-6"/>
    <n v="3.6174345877390672E-6"/>
    <n v="3.5711760382658653E-6"/>
    <n v="8.6195007585160673E-6"/>
    <n v="1.9320311443420469E-5"/>
    <n v="8.7535524833828396E-5"/>
    <n v="2.3553682090267456E-4"/>
    <n v="1.1792107542421857E-5"/>
    <n v="6.1320473394054604E-5"/>
    <n v="2.1299999999999999E-2"/>
    <s v="null"/>
    <n v="3.3000000000000002E-2"/>
    <n v="2.1000000000000001E-2"/>
    <n v="8.6999999999999994E-2"/>
    <s v="null"/>
    <s v="null"/>
    <s v="null"/>
    <s v="null"/>
    <s v="null"/>
    <s v="null"/>
  </r>
  <r>
    <x v="10"/>
    <x v="5"/>
    <x v="8"/>
    <s v="Georgia, 2015"/>
    <s v="Georgia, 2015, Sep"/>
    <n v="10"/>
    <n v="5"/>
    <n v="5"/>
    <n v="5"/>
    <n v="5"/>
    <n v="5"/>
    <n v="13"/>
    <n v="12"/>
    <n v="28"/>
    <n v="29"/>
    <n v="117"/>
    <n v="69"/>
    <n v="665305"/>
    <n v="1410455"/>
    <n v="1430728"/>
    <n v="1367284"/>
    <n v="1382195"/>
    <n v="1400099"/>
    <n v="1160160"/>
    <n v="724626"/>
    <n v="342718"/>
    <n v="123123"/>
    <n v="10006693"/>
    <n v="1190467"/>
    <n v="1.5030700205169057E-5"/>
    <n v="3.5449553512873507E-6"/>
    <n v="3.4947243640999546E-6"/>
    <n v="3.6568847437693997E-6"/>
    <n v="3.6174345877390672E-6"/>
    <n v="3.5711760382658653E-6"/>
    <n v="1.1205350986070888E-5"/>
    <n v="1.6560266951503258E-5"/>
    <n v="8.1699823178239838E-5"/>
    <n v="2.3553682090267456E-4"/>
    <n v="1.169217442765557E-5"/>
    <n v="5.796044745465435E-5"/>
    <n v="3.628E-2"/>
    <s v="null"/>
    <n v="0.10099999999999999"/>
    <n v="0.114"/>
    <n v="0.20100000000000001"/>
    <s v="null"/>
    <s v="null"/>
    <s v="null"/>
    <s v="null"/>
    <s v="null"/>
    <s v="null"/>
  </r>
  <r>
    <x v="10"/>
    <x v="5"/>
    <x v="9"/>
    <s v="Georgia, 2015"/>
    <s v="Georgia, 2015, Oct"/>
    <n v="10"/>
    <n v="5"/>
    <n v="5"/>
    <n v="5"/>
    <n v="5"/>
    <n v="5"/>
    <n v="10"/>
    <n v="17"/>
    <n v="32"/>
    <n v="36"/>
    <n v="130"/>
    <n v="85"/>
    <n v="665305"/>
    <n v="1410455"/>
    <n v="1430728"/>
    <n v="1367284"/>
    <n v="1382195"/>
    <n v="1400099"/>
    <n v="1160160"/>
    <n v="724626"/>
    <n v="342718"/>
    <n v="123123"/>
    <n v="10006693"/>
    <n v="1190467"/>
    <n v="1.5030700205169057E-5"/>
    <n v="3.5449553512873507E-6"/>
    <n v="3.4947243640999546E-6"/>
    <n v="3.6568847437693997E-6"/>
    <n v="3.6174345877390672E-6"/>
    <n v="3.5711760382658653E-6"/>
    <n v="8.6195007585160673E-6"/>
    <n v="2.3460378181296282E-5"/>
    <n v="9.3371226489416954E-5"/>
    <n v="2.9239053629297532E-4"/>
    <n v="1.2991304919617301E-5"/>
    <n v="7.1400551212255365E-5"/>
    <n v="3.3000000000000002E-2"/>
    <s v="null"/>
    <n v="0.251"/>
    <n v="0.33600000000000002"/>
    <n v="0.42600000000000005"/>
    <n v="0"/>
    <n v="2.2999999999999997E-5"/>
    <n v="1.0000000000000001E-5"/>
    <n v="0"/>
    <n v="1.5555555555555552E-6"/>
    <n v="2.2500000000000001E-6"/>
  </r>
  <r>
    <x v="10"/>
    <x v="5"/>
    <x v="10"/>
    <s v="Georgia, 2015"/>
    <s v="Georgia, 2015, Nov"/>
    <n v="10"/>
    <n v="5"/>
    <n v="5"/>
    <n v="5"/>
    <n v="5"/>
    <n v="5"/>
    <n v="14"/>
    <n v="24"/>
    <n v="26"/>
    <n v="29"/>
    <n v="128"/>
    <n v="79"/>
    <n v="665305"/>
    <n v="1410455"/>
    <n v="1430728"/>
    <n v="1367284"/>
    <n v="1382195"/>
    <n v="1400099"/>
    <n v="1160160"/>
    <n v="724626"/>
    <n v="342718"/>
    <n v="123123"/>
    <n v="10006693"/>
    <n v="1190467"/>
    <n v="1.5030700205169057E-5"/>
    <n v="3.5449553512873507E-6"/>
    <n v="3.4947243640999546E-6"/>
    <n v="3.6568847437693997E-6"/>
    <n v="3.6174345877390672E-6"/>
    <n v="3.5711760382658653E-6"/>
    <n v="1.2067301061922494E-5"/>
    <n v="3.3120533903006517E-5"/>
    <n v="7.586412152265128E-5"/>
    <n v="2.3553682090267456E-4"/>
    <n v="1.2791438690084727E-5"/>
    <n v="6.6360512303154985E-5"/>
    <n v="3.6760000000000001E-2"/>
    <n v="0.88100000000000001"/>
    <n v="0.32600000000000001"/>
    <n v="0.46500000000000002"/>
    <n v="0.53900000000000003"/>
    <n v="1.1000000000000001E-5"/>
    <n v="4.5999999999999993E-5"/>
    <n v="2.7000000000000002E-5"/>
    <n v="2.7499999999999999E-6"/>
    <n v="2.1944444444444441E-6"/>
    <n v="4.0000000000000007E-6"/>
  </r>
  <r>
    <x v="10"/>
    <x v="5"/>
    <x v="11"/>
    <s v="Georgia, 2015"/>
    <s v="Georgia, 2015, Dec"/>
    <n v="10"/>
    <n v="5"/>
    <n v="5"/>
    <n v="5"/>
    <n v="5"/>
    <n v="5"/>
    <n v="11"/>
    <n v="22"/>
    <n v="40"/>
    <n v="43"/>
    <n v="151"/>
    <n v="105"/>
    <n v="665305"/>
    <n v="1410455"/>
    <n v="1430728"/>
    <n v="1367284"/>
    <n v="1382195"/>
    <n v="1400099"/>
    <n v="1160160"/>
    <n v="724626"/>
    <n v="342718"/>
    <n v="123123"/>
    <n v="10006693"/>
    <n v="1190467"/>
    <n v="1.5030700205169057E-5"/>
    <n v="3.5449553512873507E-6"/>
    <n v="3.4947243640999546E-6"/>
    <n v="3.6568847437693997E-6"/>
    <n v="3.6174345877390672E-6"/>
    <n v="3.5711760382658653E-6"/>
    <n v="9.4814508343676741E-6"/>
    <n v="3.0360489411089306E-5"/>
    <n v="1.167140331117712E-4"/>
    <n v="3.4924425168327607E-4"/>
    <n v="1.5089900329709326E-5"/>
    <n v="8.820068090925662E-5"/>
    <n v="6.4449999999999993E-2"/>
    <s v="null"/>
    <n v="0.36"/>
    <n v="0.51"/>
    <n v="0.58200000000000007"/>
    <n v="1.8999999999999998E-5"/>
    <n v="6.7999999999999999E-5"/>
    <n v="3.6000000000000001E-5"/>
    <n v="1.5999999999999999E-6"/>
    <n v="1.4888888888888886E-6"/>
    <n v="1.5999999999999999E-6"/>
  </r>
  <r>
    <x v="10"/>
    <x v="6"/>
    <x v="0"/>
    <s v="Georgia, 2016"/>
    <s v="Georgia, 2016, Jan"/>
    <n v="10"/>
    <n v="5"/>
    <n v="5"/>
    <n v="5"/>
    <n v="5"/>
    <n v="5"/>
    <n v="17"/>
    <n v="26"/>
    <n v="46"/>
    <n v="55"/>
    <n v="179"/>
    <n v="127"/>
    <n v="660941"/>
    <n v="1413720"/>
    <n v="1435197"/>
    <n v="1378980"/>
    <n v="1375596"/>
    <n v="1403866"/>
    <n v="1184725"/>
    <n v="765556"/>
    <n v="354591"/>
    <n v="126148"/>
    <n v="10099320"/>
    <n v="1246295"/>
    <n v="1.5129943519920841E-5"/>
    <n v="3.5367682426505958E-6"/>
    <n v="3.4838422878531657E-6"/>
    <n v="3.6258683954807176E-6"/>
    <n v="3.6347881209308545E-6"/>
    <n v="3.5615934854181242E-6"/>
    <n v="1.4349321572516829E-5"/>
    <n v="3.3962244434110632E-5"/>
    <n v="1.2972692482324707E-4"/>
    <n v="4.3599581444018137E-4"/>
    <n v="1.7723965573919827E-5"/>
    <n v="1.0190203763956367E-4"/>
    <n v="5.9299999999999999E-2"/>
    <s v="null"/>
    <n v="0.38200000000000006"/>
    <n v="0.55799999999999994"/>
    <n v="0.58700000000000008"/>
    <n v="2.2000000000000003E-5"/>
    <n v="1.5900000000000002E-4"/>
    <n v="6.0999999999999999E-5"/>
    <n v="9.9999999999999995E-7"/>
    <n v="4.2499999999999983E-6"/>
    <n v="6.0000000000000002E-6"/>
  </r>
  <r>
    <x v="10"/>
    <x v="6"/>
    <x v="1"/>
    <s v="Georgia, 2016"/>
    <s v="Georgia, 2016, Feb"/>
    <n v="10"/>
    <n v="5"/>
    <n v="5"/>
    <n v="5"/>
    <n v="5"/>
    <n v="5"/>
    <n v="25"/>
    <n v="35"/>
    <n v="25"/>
    <n v="36"/>
    <n v="156"/>
    <n v="96"/>
    <n v="660941"/>
    <n v="1413720"/>
    <n v="1435197"/>
    <n v="1378980"/>
    <n v="1375596"/>
    <n v="1403866"/>
    <n v="1184725"/>
    <n v="765556"/>
    <n v="354591"/>
    <n v="126148"/>
    <n v="10099320"/>
    <n v="1246295"/>
    <n v="1.5129943519920841E-5"/>
    <n v="3.5367682426505958E-6"/>
    <n v="3.4838422878531657E-6"/>
    <n v="3.6258683954807176E-6"/>
    <n v="3.6347881209308545E-6"/>
    <n v="3.5615934854181242E-6"/>
    <n v="2.1101943488995335E-5"/>
    <n v="4.5718405968995086E-5"/>
    <n v="7.0503763490895139E-5"/>
    <n v="2.8537907854266417E-4"/>
    <n v="1.5446584522522308E-5"/>
    <n v="7.7028311916520561E-5"/>
    <n v="8.4274999999999989E-2"/>
    <s v="null"/>
    <n v="0.39400000000000002"/>
    <n v="0.58799999999999997"/>
    <n v="0.61"/>
    <n v="1.1900000000000001E-4"/>
    <n v="2.2699999999999999E-4"/>
    <n v="1.46E-4"/>
    <n v="2.3999999999999997E-5"/>
    <n v="1.352777777777778E-5"/>
    <n v="2.1250000000000002E-5"/>
  </r>
  <r>
    <x v="10"/>
    <x v="6"/>
    <x v="2"/>
    <s v="Georgia, 2016"/>
    <s v="Georgia, 2016, Mar"/>
    <n v="10"/>
    <n v="5"/>
    <n v="5"/>
    <n v="5"/>
    <n v="5"/>
    <n v="5"/>
    <n v="31"/>
    <n v="26"/>
    <n v="34"/>
    <n v="56"/>
    <n v="182"/>
    <n v="116"/>
    <n v="660941"/>
    <n v="1413720"/>
    <n v="1435197"/>
    <n v="1378980"/>
    <n v="1375596"/>
    <n v="1403866"/>
    <n v="1184725"/>
    <n v="765556"/>
    <n v="354591"/>
    <n v="126148"/>
    <n v="10099320"/>
    <n v="1246295"/>
    <n v="1.5129943519920841E-5"/>
    <n v="3.5367682426505958E-6"/>
    <n v="3.4838422878531657E-6"/>
    <n v="3.6258683954807176E-6"/>
    <n v="3.6347881209308545E-6"/>
    <n v="3.5615934854181242E-6"/>
    <n v="2.6166409926354217E-5"/>
    <n v="3.3962244434110632E-5"/>
    <n v="9.5885118347617399E-5"/>
    <n v="4.439230110663665E-4"/>
    <n v="1.8021015276276025E-5"/>
    <n v="9.307587689912902E-5"/>
    <n v="0.11252"/>
    <s v="null"/>
    <n v="0.40299999999999997"/>
    <n v="0.60899999999999999"/>
    <n v="0.61399999999999999"/>
    <n v="2.6800000000000001E-4"/>
    <n v="4.3600000000000003E-4"/>
    <n v="3.2799999999999995E-4"/>
    <n v="2.9800000000000003E-5"/>
    <n v="2.4199999999999999E-5"/>
    <n v="3.6399999999999997E-5"/>
  </r>
  <r>
    <x v="10"/>
    <x v="6"/>
    <x v="3"/>
    <s v="Georgia, 2016"/>
    <s v="Georgia, 2016, Apr"/>
    <n v="10"/>
    <n v="5"/>
    <n v="5"/>
    <n v="5"/>
    <n v="5"/>
    <n v="10"/>
    <n v="24"/>
    <n v="23"/>
    <n v="37"/>
    <n v="40"/>
    <n v="164"/>
    <n v="100"/>
    <n v="660941"/>
    <n v="1413720"/>
    <n v="1435197"/>
    <n v="1378980"/>
    <n v="1375596"/>
    <n v="1403866"/>
    <n v="1184725"/>
    <n v="765556"/>
    <n v="354591"/>
    <n v="126148"/>
    <n v="10099320"/>
    <n v="1246295"/>
    <n v="1.5129943519920841E-5"/>
    <n v="3.5367682426505958E-6"/>
    <n v="3.4838422878531657E-6"/>
    <n v="3.6258683954807176E-6"/>
    <n v="3.6347881209308545E-6"/>
    <n v="7.1231869708362483E-6"/>
    <n v="2.0257865749435523E-5"/>
    <n v="3.0043523922482482E-5"/>
    <n v="1.0434556996652481E-4"/>
    <n v="3.1708786504740466E-4"/>
    <n v="1.6238717062138836E-5"/>
    <n v="8.0237824913042264E-5"/>
    <n v="7.0650000000000004E-2"/>
    <s v="null"/>
    <n v="0.40299999999999997"/>
    <n v="0.61299999999999999"/>
    <n v="0.61399999999999999"/>
    <n v="3.01E-4"/>
    <n v="6.5900000000000008E-4"/>
    <n v="4.1100000000000002E-4"/>
    <n v="8.2500000000000006E-6"/>
    <n v="1.4111111111111113E-5"/>
    <n v="2.05E-5"/>
  </r>
  <r>
    <x v="10"/>
    <x v="6"/>
    <x v="4"/>
    <s v="Georgia, 2016"/>
    <s v="Georgia, 2016, May"/>
    <n v="10"/>
    <n v="5"/>
    <n v="5"/>
    <n v="5"/>
    <n v="5"/>
    <n v="5"/>
    <n v="14"/>
    <n v="16"/>
    <n v="21"/>
    <n v="33"/>
    <n v="119"/>
    <n v="70"/>
    <n v="660941"/>
    <n v="1413720"/>
    <n v="1435197"/>
    <n v="1378980"/>
    <n v="1375596"/>
    <n v="1403866"/>
    <n v="1184725"/>
    <n v="765556"/>
    <n v="354591"/>
    <n v="126148"/>
    <n v="10099320"/>
    <n v="1246295"/>
    <n v="1.5129943519920841E-5"/>
    <n v="3.5367682426505958E-6"/>
    <n v="3.4838422878531657E-6"/>
    <n v="3.6258683954807176E-6"/>
    <n v="3.6347881209308545E-6"/>
    <n v="3.5615934854181242E-6"/>
    <n v="1.1817088353837388E-5"/>
    <n v="2.0899842728683465E-5"/>
    <n v="5.9223161332351923E-5"/>
    <n v="2.6159748866410882E-4"/>
    <n v="1.1782971526795863E-5"/>
    <n v="5.6166477439129583E-5"/>
    <n v="6.4624999999999988E-2"/>
    <s v="null"/>
    <n v="0.41200000000000003"/>
    <n v="0.626"/>
    <n v="0.61899999999999999"/>
    <s v="null"/>
    <s v="null"/>
    <s v="null"/>
    <s v="null"/>
    <s v="null"/>
    <s v="null"/>
  </r>
  <r>
    <x v="10"/>
    <x v="6"/>
    <x v="5"/>
    <s v="Georgia, 2016"/>
    <s v="Georgia, 2016, Jun"/>
    <n v="10"/>
    <n v="5"/>
    <n v="5"/>
    <n v="5"/>
    <n v="5"/>
    <n v="5"/>
    <n v="13"/>
    <n v="15"/>
    <n v="25"/>
    <n v="42"/>
    <n v="130"/>
    <n v="82"/>
    <n v="660941"/>
    <n v="1413720"/>
    <n v="1435197"/>
    <n v="1378980"/>
    <n v="1375596"/>
    <n v="1403866"/>
    <n v="1184725"/>
    <n v="765556"/>
    <n v="354591"/>
    <n v="126148"/>
    <n v="10099320"/>
    <n v="1246295"/>
    <n v="1.5129943519920841E-5"/>
    <n v="3.5367682426505958E-6"/>
    <n v="3.4838422878531657E-6"/>
    <n v="3.6258683954807176E-6"/>
    <n v="3.6347881209308545E-6"/>
    <n v="3.5615934854181242E-6"/>
    <n v="1.0973010614277576E-5"/>
    <n v="1.959360255814075E-5"/>
    <n v="7.0503763490895139E-5"/>
    <n v="3.3294225829977488E-4"/>
    <n v="1.287215376876859E-5"/>
    <n v="6.5795016428694657E-5"/>
    <n v="4.2359999999999995E-2"/>
    <s v="null"/>
    <s v="null"/>
    <s v="null"/>
    <s v="null"/>
    <s v="null"/>
    <s v="null"/>
    <s v="null"/>
    <s v="null"/>
    <s v="null"/>
    <s v="null"/>
  </r>
  <r>
    <x v="10"/>
    <x v="6"/>
    <x v="6"/>
    <s v="Georgia, 2016"/>
    <s v="Georgia, 2016, Jul"/>
    <n v="10"/>
    <n v="5"/>
    <n v="5"/>
    <n v="5"/>
    <n v="5"/>
    <n v="5"/>
    <n v="15"/>
    <n v="24"/>
    <n v="25"/>
    <n v="28"/>
    <n v="127"/>
    <n v="77"/>
    <n v="660941"/>
    <n v="1413720"/>
    <n v="1435197"/>
    <n v="1378980"/>
    <n v="1375596"/>
    <n v="1403866"/>
    <n v="1184725"/>
    <n v="765556"/>
    <n v="354591"/>
    <n v="126148"/>
    <n v="10099320"/>
    <n v="1246295"/>
    <n v="1.5129943519920841E-5"/>
    <n v="3.5367682426505958E-6"/>
    <n v="3.4838422878531657E-6"/>
    <n v="3.6258683954807176E-6"/>
    <n v="3.6347881209308545E-6"/>
    <n v="3.5615934854181242E-6"/>
    <n v="1.2661166093397202E-5"/>
    <n v="3.1349764093025201E-5"/>
    <n v="7.0503763490895139E-5"/>
    <n v="2.2196150553318325E-4"/>
    <n v="1.2575104066412393E-5"/>
    <n v="6.1783125183042536E-5"/>
    <n v="3.0375000000000003E-2"/>
    <s v="null"/>
    <s v="null"/>
    <s v="null"/>
    <s v="null"/>
    <s v="null"/>
    <s v="null"/>
    <s v="null"/>
    <s v="null"/>
    <s v="null"/>
    <s v="null"/>
  </r>
  <r>
    <x v="10"/>
    <x v="6"/>
    <x v="7"/>
    <s v="Georgia, 2016"/>
    <s v="Georgia, 2016, Aug"/>
    <n v="10"/>
    <n v="5"/>
    <n v="5"/>
    <n v="5"/>
    <n v="5"/>
    <n v="5"/>
    <n v="5"/>
    <n v="19"/>
    <n v="26"/>
    <n v="27"/>
    <n v="112"/>
    <n v="72"/>
    <n v="660941"/>
    <n v="1413720"/>
    <n v="1435197"/>
    <n v="1378980"/>
    <n v="1375596"/>
    <n v="1403866"/>
    <n v="1184725"/>
    <n v="765556"/>
    <n v="354591"/>
    <n v="126148"/>
    <n v="10099320"/>
    <n v="1246295"/>
    <n v="1.5129943519920841E-5"/>
    <n v="3.5367682426505958E-6"/>
    <n v="3.4838422878531657E-6"/>
    <n v="3.6258683954807176E-6"/>
    <n v="3.6347881209308545E-6"/>
    <n v="3.5615934854181242E-6"/>
    <n v="4.2203886977990674E-6"/>
    <n v="2.4818563240311618E-5"/>
    <n v="7.3323914030530953E-5"/>
    <n v="2.1403430890699812E-4"/>
    <n v="1.1089855554631401E-5"/>
    <n v="5.7771233937390428E-5"/>
    <n v="4.845E-2"/>
    <s v="null"/>
    <n v="3.6000000000000004E-2"/>
    <n v="0"/>
    <n v="9.9000000000000005E-2"/>
    <s v="null"/>
    <s v="null"/>
    <s v="null"/>
    <s v="null"/>
    <s v="null"/>
    <s v="null"/>
  </r>
  <r>
    <x v="10"/>
    <x v="6"/>
    <x v="8"/>
    <s v="Georgia, 2016"/>
    <s v="Georgia, 2016, Sep"/>
    <n v="10"/>
    <n v="5"/>
    <n v="5"/>
    <n v="5"/>
    <n v="5"/>
    <n v="5"/>
    <n v="5"/>
    <n v="20"/>
    <n v="20"/>
    <n v="25"/>
    <n v="105"/>
    <n v="65"/>
    <n v="660941"/>
    <n v="1413720"/>
    <n v="1435197"/>
    <n v="1378980"/>
    <n v="1375596"/>
    <n v="1403866"/>
    <n v="1184725"/>
    <n v="765556"/>
    <n v="354591"/>
    <n v="126148"/>
    <n v="10099320"/>
    <n v="1246295"/>
    <n v="1.5129943519920841E-5"/>
    <n v="3.5367682426505958E-6"/>
    <n v="3.4838422878531657E-6"/>
    <n v="3.6258683954807176E-6"/>
    <n v="3.6347881209308545E-6"/>
    <n v="3.5615934854181242E-6"/>
    <n v="4.2203886977990674E-6"/>
    <n v="2.6124803410854333E-5"/>
    <n v="5.6403010792716115E-5"/>
    <n v="1.981799156546279E-4"/>
    <n v="1.0396739582466938E-5"/>
    <n v="5.2154586193477469E-5"/>
    <n v="6.4219999999999999E-2"/>
    <s v="null"/>
    <n v="0.11599999999999999"/>
    <n v="0.157"/>
    <n v="0.20100000000000001"/>
    <s v="null"/>
    <s v="null"/>
    <s v="null"/>
    <s v="null"/>
    <s v="null"/>
    <s v="null"/>
  </r>
  <r>
    <x v="10"/>
    <x v="6"/>
    <x v="9"/>
    <s v="Georgia, 2016"/>
    <s v="Georgia, 2016, Oct"/>
    <n v="10"/>
    <n v="5"/>
    <n v="5"/>
    <n v="5"/>
    <n v="5"/>
    <n v="5"/>
    <n v="18"/>
    <n v="20"/>
    <n v="19"/>
    <n v="28"/>
    <n v="120"/>
    <n v="67"/>
    <n v="660941"/>
    <n v="1413720"/>
    <n v="1435197"/>
    <n v="1378980"/>
    <n v="1375596"/>
    <n v="1403866"/>
    <n v="1184725"/>
    <n v="765556"/>
    <n v="354591"/>
    <n v="126148"/>
    <n v="10099320"/>
    <n v="1246295"/>
    <n v="1.5129943519920841E-5"/>
    <n v="3.5367682426505958E-6"/>
    <n v="3.4838422878531657E-6"/>
    <n v="3.6258683954807176E-6"/>
    <n v="3.6347881209308545E-6"/>
    <n v="3.5615934854181242E-6"/>
    <n v="1.5193399312076643E-5"/>
    <n v="2.6124803410854333E-5"/>
    <n v="5.3582860253080308E-5"/>
    <n v="2.2196150553318325E-4"/>
    <n v="1.1881988094247929E-5"/>
    <n v="5.3759342691738313E-5"/>
    <n v="0.104675"/>
    <s v="null"/>
    <n v="0.25800000000000001"/>
    <n v="0.41000000000000003"/>
    <n v="0.36"/>
    <n v="0"/>
    <n v="1.5E-5"/>
    <n v="9.0000000000000002E-6"/>
    <n v="0"/>
    <n v="7.7777777777777779E-7"/>
    <n v="2.2500000000000001E-6"/>
  </r>
  <r>
    <x v="10"/>
    <x v="6"/>
    <x v="10"/>
    <s v="Georgia, 2016"/>
    <s v="Georgia, 2016, Nov"/>
    <n v="10"/>
    <n v="5"/>
    <n v="5"/>
    <n v="5"/>
    <n v="5"/>
    <n v="5"/>
    <n v="18"/>
    <n v="20"/>
    <n v="24"/>
    <n v="29"/>
    <n v="126"/>
    <n v="73"/>
    <n v="660941"/>
    <n v="1413720"/>
    <n v="1435197"/>
    <n v="1378980"/>
    <n v="1375596"/>
    <n v="1403866"/>
    <n v="1184725"/>
    <n v="765556"/>
    <n v="354591"/>
    <n v="126148"/>
    <n v="10099320"/>
    <n v="1246295"/>
    <n v="1.5129943519920841E-5"/>
    <n v="3.5367682426505958E-6"/>
    <n v="3.4838422878531657E-6"/>
    <n v="3.6258683954807176E-6"/>
    <n v="3.6347881209308545E-6"/>
    <n v="3.5615934854181242E-6"/>
    <n v="1.5193399312076643E-5"/>
    <n v="2.6124803410854333E-5"/>
    <n v="6.7683612951259338E-5"/>
    <n v="2.2988870215936836E-4"/>
    <n v="1.2476087498960326E-5"/>
    <n v="5.8573612186520847E-5"/>
    <n v="0.14501999999999998"/>
    <n v="0.89800000000000002"/>
    <n v="0.33799999999999997"/>
    <n v="0.53500000000000003"/>
    <n v="0.46500000000000002"/>
    <n v="0"/>
    <n v="2.9E-5"/>
    <n v="2.5000000000000001E-5"/>
    <n v="0"/>
    <n v="1.3888888888888885E-6"/>
    <n v="3.9999999999999998E-6"/>
  </r>
  <r>
    <x v="10"/>
    <x v="6"/>
    <x v="11"/>
    <s v="Georgia, 2016"/>
    <s v="Georgia, 2016, Dec"/>
    <n v="10"/>
    <n v="5"/>
    <n v="5"/>
    <n v="5"/>
    <n v="5"/>
    <n v="5"/>
    <n v="17"/>
    <n v="22"/>
    <n v="49"/>
    <n v="52"/>
    <n v="175"/>
    <n v="123"/>
    <n v="660941"/>
    <n v="1413720"/>
    <n v="1435197"/>
    <n v="1378980"/>
    <n v="1375596"/>
    <n v="1403866"/>
    <n v="1184725"/>
    <n v="765556"/>
    <n v="354591"/>
    <n v="126148"/>
    <n v="10099320"/>
    <n v="1246295"/>
    <n v="1.5129943519920841E-5"/>
    <n v="3.5367682426505958E-6"/>
    <n v="3.4838422878531657E-6"/>
    <n v="3.6258683954807176E-6"/>
    <n v="3.6347881209308545E-6"/>
    <n v="3.5615934854181242E-6"/>
    <n v="1.4349321572516829E-5"/>
    <n v="2.8737283751939767E-5"/>
    <n v="1.3818737644215448E-4"/>
    <n v="4.1221422456162602E-4"/>
    <n v="1.7327899304111565E-5"/>
    <n v="9.8692524643041979E-5"/>
    <n v="0.17605000000000001"/>
    <s v="null"/>
    <n v="0.36700000000000005"/>
    <n v="0.57299999999999995"/>
    <n v="0.53400000000000003"/>
    <n v="5.5999999999999999E-5"/>
    <n v="3.7600000000000003E-4"/>
    <n v="1.7100000000000001E-4"/>
    <n v="1.1400000000000001E-5"/>
    <n v="1.9222222222222228E-5"/>
    <n v="2.94E-5"/>
  </r>
  <r>
    <x v="10"/>
    <x v="7"/>
    <x v="0"/>
    <s v="Georgia, 2017"/>
    <s v="Georgia, 2017, Jan"/>
    <n v="10"/>
    <n v="5"/>
    <n v="5"/>
    <n v="5"/>
    <n v="5"/>
    <n v="5"/>
    <n v="18"/>
    <n v="29"/>
    <n v="42"/>
    <n v="50"/>
    <n v="174"/>
    <n v="121"/>
    <n v="657428"/>
    <n v="1415183"/>
    <n v="1435198"/>
    <n v="1401609"/>
    <n v="1374423"/>
    <n v="1407042"/>
    <n v="1210322"/>
    <n v="802397"/>
    <n v="368614"/>
    <n v="129419"/>
    <n v="10201635"/>
    <n v="1300430"/>
    <n v="1.5210791143668965E-5"/>
    <n v="3.5331119720912419E-6"/>
    <n v="3.48383986042344E-6"/>
    <n v="3.5673286915252398E-6"/>
    <n v="3.6378902273899665E-6"/>
    <n v="3.5535541938335883E-6"/>
    <n v="1.4872075365068138E-5"/>
    <n v="3.6141710400213358E-5"/>
    <n v="1.1394032782260033E-4"/>
    <n v="3.8634203633160512E-4"/>
    <n v="1.7056089538588668E-5"/>
    <n v="9.304614627469375E-5"/>
    <n v="0.21634999999999999"/>
    <s v="null"/>
    <n v="0.39600000000000002"/>
    <n v="0.621"/>
    <n v="0.56899999999999995"/>
    <n v="1.15E-4"/>
    <n v="1.2819999999999999E-3"/>
    <n v="5.1900000000000004E-4"/>
    <n v="1.5000000000000002E-5"/>
    <n v="5.2166666666666649E-5"/>
    <n v="8.6750000000000008E-5"/>
  </r>
  <r>
    <x v="10"/>
    <x v="7"/>
    <x v="1"/>
    <s v="Georgia, 2017"/>
    <s v="Georgia, 2017, Feb"/>
    <n v="10"/>
    <n v="5"/>
    <n v="5"/>
    <n v="5"/>
    <n v="5"/>
    <n v="5"/>
    <n v="10"/>
    <n v="28"/>
    <n v="55"/>
    <n v="43"/>
    <n v="171"/>
    <n v="126"/>
    <n v="657428"/>
    <n v="1415183"/>
    <n v="1435198"/>
    <n v="1401609"/>
    <n v="1374423"/>
    <n v="1407042"/>
    <n v="1210322"/>
    <n v="802397"/>
    <n v="368614"/>
    <n v="129419"/>
    <n v="10201635"/>
    <n v="1300430"/>
    <n v="1.5210791143668965E-5"/>
    <n v="3.5331119720912419E-6"/>
    <n v="3.48383986042344E-6"/>
    <n v="3.5673286915252398E-6"/>
    <n v="3.6378902273899665E-6"/>
    <n v="3.5535541938335883E-6"/>
    <n v="8.2622640917045221E-6"/>
    <n v="3.4895444524343933E-5"/>
    <n v="1.4920757214864329E-4"/>
    <n v="3.3225415124518037E-4"/>
    <n v="1.6762019029302656E-5"/>
    <n v="9.6891028352160441E-5"/>
    <n v="0.30972500000000003"/>
    <s v="null"/>
    <n v="0.42"/>
    <n v="0.63500000000000001"/>
    <n v="0.61799999999999999"/>
    <n v="2.4899999999999998E-4"/>
    <n v="2.918E-3"/>
    <n v="1.077E-3"/>
    <n v="3.3500000000000001E-5"/>
    <n v="8.6583333333333315E-5"/>
    <n v="1.395E-4"/>
  </r>
  <r>
    <x v="10"/>
    <x v="7"/>
    <x v="2"/>
    <s v="Georgia, 2017"/>
    <s v="Georgia, 2017, Mar"/>
    <n v="10"/>
    <n v="5"/>
    <n v="5"/>
    <n v="5"/>
    <n v="5"/>
    <n v="5"/>
    <n v="20"/>
    <n v="20"/>
    <n v="40"/>
    <n v="63"/>
    <n v="178"/>
    <n v="123"/>
    <n v="657428"/>
    <n v="1415183"/>
    <n v="1435198"/>
    <n v="1401609"/>
    <n v="1374423"/>
    <n v="1407042"/>
    <n v="1210322"/>
    <n v="802397"/>
    <n v="368614"/>
    <n v="129419"/>
    <n v="10201635"/>
    <n v="1300430"/>
    <n v="1.5210791143668965E-5"/>
    <n v="3.5331119720912419E-6"/>
    <n v="3.48383986042344E-6"/>
    <n v="3.5673286915252398E-6"/>
    <n v="3.6378902273899665E-6"/>
    <n v="3.5535541938335883E-6"/>
    <n v="1.6524528183409044E-5"/>
    <n v="2.4925317517388524E-5"/>
    <n v="1.0851459792628604E-4"/>
    <n v="4.8679096577782243E-4"/>
    <n v="1.7448183550970016E-5"/>
    <n v="9.4584099105680423E-5"/>
    <n v="0.26599999999999996"/>
    <s v="null"/>
    <n v="0.42399999999999999"/>
    <n v="0.63500000000000001"/>
    <n v="0.626"/>
    <n v="4.0200000000000001E-4"/>
    <n v="4.0239999999999998E-3"/>
    <n v="1.4730000000000001E-3"/>
    <n v="3.04E-5"/>
    <n v="4.9866666666666661E-5"/>
    <n v="7.9000000000000009E-5"/>
  </r>
  <r>
    <x v="10"/>
    <x v="7"/>
    <x v="3"/>
    <s v="Georgia, 2017"/>
    <s v="Georgia, 2017, Apr"/>
    <n v="10"/>
    <n v="5"/>
    <n v="5"/>
    <n v="5"/>
    <n v="5"/>
    <n v="5"/>
    <n v="16"/>
    <n v="28"/>
    <n v="33"/>
    <n v="46"/>
    <n v="158"/>
    <n v="107"/>
    <n v="657428"/>
    <n v="1415183"/>
    <n v="1435198"/>
    <n v="1401609"/>
    <n v="1374423"/>
    <n v="1407042"/>
    <n v="1210322"/>
    <n v="802397"/>
    <n v="368614"/>
    <n v="129419"/>
    <n v="10201635"/>
    <n v="1300430"/>
    <n v="1.5210791143668965E-5"/>
    <n v="3.5331119720912419E-6"/>
    <n v="3.48383986042344E-6"/>
    <n v="3.5673286915252398E-6"/>
    <n v="3.6378902273899665E-6"/>
    <n v="3.5535541938335883E-6"/>
    <n v="1.3219622546727234E-5"/>
    <n v="3.4895444524343933E-5"/>
    <n v="8.9524543289185983E-5"/>
    <n v="3.5543467342507667E-4"/>
    <n v="1.5487713489063274E-5"/>
    <n v="8.2280476457787034E-5"/>
    <n v="0.11455000000000001"/>
    <s v="null"/>
    <n v="0.42700000000000005"/>
    <n v="0.64500000000000002"/>
    <n v="0.63300000000000001"/>
    <n v="4.4299999999999998E-4"/>
    <n v="4.1339999999999997E-3"/>
    <n v="1.5399999999999999E-3"/>
    <n v="1.025E-5"/>
    <n v="1.0388888888888891E-5"/>
    <n v="1.6750000000000001E-5"/>
  </r>
  <r>
    <x v="10"/>
    <x v="7"/>
    <x v="4"/>
    <s v="Georgia, 2017"/>
    <s v="Georgia, 2017, May"/>
    <n v="10"/>
    <n v="5"/>
    <n v="5"/>
    <n v="5"/>
    <n v="5"/>
    <n v="5"/>
    <n v="13"/>
    <n v="17"/>
    <n v="28"/>
    <n v="30"/>
    <n v="123"/>
    <n v="75"/>
    <n v="657428"/>
    <n v="1415183"/>
    <n v="1435198"/>
    <n v="1401609"/>
    <n v="1374423"/>
    <n v="1407042"/>
    <n v="1210322"/>
    <n v="802397"/>
    <n v="368614"/>
    <n v="129419"/>
    <n v="10201635"/>
    <n v="1300430"/>
    <n v="1.5210791143668965E-5"/>
    <n v="3.5331119720912419E-6"/>
    <n v="3.48383986042344E-6"/>
    <n v="3.5673286915252398E-6"/>
    <n v="3.6378902273899665E-6"/>
    <n v="3.5535541938335883E-6"/>
    <n v="1.0740943319215877E-5"/>
    <n v="2.1186519889780247E-5"/>
    <n v="7.5960218548400227E-5"/>
    <n v="2.3180522179896306E-4"/>
    <n v="1.2056890880726472E-5"/>
    <n v="5.7673231162000262E-5"/>
    <n v="8.359999999999998E-2"/>
    <s v="null"/>
    <n v="0.42799999999999999"/>
    <n v="0.64800000000000002"/>
    <n v="0.63300000000000001"/>
    <s v="null"/>
    <s v="null"/>
    <s v="null"/>
    <s v="null"/>
    <s v="null"/>
    <s v="null"/>
  </r>
  <r>
    <x v="10"/>
    <x v="7"/>
    <x v="5"/>
    <s v="Georgia, 2017"/>
    <s v="Georgia, 2017, Jun"/>
    <n v="10"/>
    <n v="5"/>
    <n v="5"/>
    <n v="5"/>
    <n v="5"/>
    <n v="5"/>
    <n v="5"/>
    <n v="17"/>
    <n v="26"/>
    <n v="23"/>
    <n v="106"/>
    <n v="66"/>
    <n v="657428"/>
    <n v="1415183"/>
    <n v="1435198"/>
    <n v="1401609"/>
    <n v="1374423"/>
    <n v="1407042"/>
    <n v="1210322"/>
    <n v="802397"/>
    <n v="368614"/>
    <n v="129419"/>
    <n v="10201635"/>
    <n v="1300430"/>
    <n v="1.5210791143668965E-5"/>
    <n v="3.5331119720912419E-6"/>
    <n v="3.48383986042344E-6"/>
    <n v="3.5673286915252398E-6"/>
    <n v="3.6378902273899665E-6"/>
    <n v="3.5535541938335883E-6"/>
    <n v="4.1311320458522611E-6"/>
    <n v="2.1186519889780247E-5"/>
    <n v="7.0534488652085917E-5"/>
    <n v="1.7771733671253834E-4"/>
    <n v="1.0390491328105739E-5"/>
    <n v="5.0752443422560231E-5"/>
    <n v="5.2279999999999993E-2"/>
    <s v="null"/>
    <s v="null"/>
    <s v="null"/>
    <s v="null"/>
    <s v="null"/>
    <s v="null"/>
    <s v="null"/>
    <s v="null"/>
    <s v="null"/>
    <s v="null"/>
  </r>
  <r>
    <x v="10"/>
    <x v="7"/>
    <x v="6"/>
    <s v="Georgia, 2017"/>
    <s v="Georgia, 2017, Jul"/>
    <n v="10"/>
    <n v="5"/>
    <n v="5"/>
    <n v="5"/>
    <n v="5"/>
    <n v="10"/>
    <n v="11"/>
    <n v="20"/>
    <n v="22"/>
    <n v="31"/>
    <n v="124"/>
    <n v="73"/>
    <n v="657428"/>
    <n v="1415183"/>
    <n v="1435198"/>
    <n v="1401609"/>
    <n v="1374423"/>
    <n v="1407042"/>
    <n v="1210322"/>
    <n v="802397"/>
    <n v="368614"/>
    <n v="129419"/>
    <n v="10201635"/>
    <n v="1300430"/>
    <n v="1.5210791143668965E-5"/>
    <n v="3.5331119720912419E-6"/>
    <n v="3.48383986042344E-6"/>
    <n v="3.5673286915252398E-6"/>
    <n v="3.6378902273899665E-6"/>
    <n v="7.1071083876671767E-6"/>
    <n v="9.0884905008749733E-6"/>
    <n v="2.4925317517388524E-5"/>
    <n v="5.9683028859457316E-5"/>
    <n v="2.3953206252559517E-4"/>
    <n v="1.2154914383821809E-5"/>
    <n v="5.6135278331013589E-5"/>
    <n v="3.8324999999999998E-2"/>
    <s v="null"/>
    <s v="null"/>
    <s v="null"/>
    <s v="null"/>
    <s v="null"/>
    <s v="null"/>
    <s v="null"/>
    <s v="null"/>
    <s v="null"/>
    <s v="null"/>
  </r>
  <r>
    <x v="10"/>
    <x v="7"/>
    <x v="7"/>
    <s v="Georgia, 2017"/>
    <s v="Georgia, 2017, Aug"/>
    <n v="10"/>
    <n v="5"/>
    <n v="5"/>
    <n v="5"/>
    <n v="5"/>
    <n v="5"/>
    <n v="5"/>
    <n v="28"/>
    <n v="18"/>
    <n v="20"/>
    <n v="106"/>
    <n v="66"/>
    <n v="657428"/>
    <n v="1415183"/>
    <n v="1435198"/>
    <n v="1401609"/>
    <n v="1374423"/>
    <n v="1407042"/>
    <n v="1210322"/>
    <n v="802397"/>
    <n v="368614"/>
    <n v="129419"/>
    <n v="10201635"/>
    <n v="1300430"/>
    <n v="1.5210791143668965E-5"/>
    <n v="3.5331119720912419E-6"/>
    <n v="3.48383986042344E-6"/>
    <n v="3.5673286915252398E-6"/>
    <n v="3.6378902273899665E-6"/>
    <n v="3.5535541938335883E-6"/>
    <n v="4.1311320458522611E-6"/>
    <n v="3.4895444524343933E-5"/>
    <n v="4.8831569066828715E-5"/>
    <n v="1.5453681453264203E-4"/>
    <n v="1.0390491328105739E-5"/>
    <n v="5.0752443422560231E-5"/>
    <n v="6.2379999999999991E-2"/>
    <s v="null"/>
    <n v="2.6000000000000002E-2"/>
    <n v="1.7000000000000001E-2"/>
    <n v="7.4999999999999997E-2"/>
    <s v="null"/>
    <s v="null"/>
    <s v="null"/>
    <s v="null"/>
    <s v="null"/>
    <s v="null"/>
  </r>
  <r>
    <x v="10"/>
    <x v="7"/>
    <x v="8"/>
    <s v="Georgia, 2017"/>
    <s v="Georgia, 2017, Sep"/>
    <n v="10"/>
    <n v="5"/>
    <n v="5"/>
    <n v="5"/>
    <n v="5"/>
    <n v="5"/>
    <n v="16"/>
    <n v="20"/>
    <n v="25"/>
    <n v="37"/>
    <n v="133"/>
    <n v="82"/>
    <n v="657428"/>
    <n v="1415183"/>
    <n v="1435198"/>
    <n v="1401609"/>
    <n v="1374423"/>
    <n v="1407042"/>
    <n v="1210322"/>
    <n v="802397"/>
    <n v="368614"/>
    <n v="129419"/>
    <n v="10201635"/>
    <n v="1300430"/>
    <n v="1.5210791143668965E-5"/>
    <n v="3.5331119720912419E-6"/>
    <n v="3.48383986042344E-6"/>
    <n v="3.5673286915252398E-6"/>
    <n v="3.6378902273899665E-6"/>
    <n v="3.5535541938335883E-6"/>
    <n v="1.3219622546727234E-5"/>
    <n v="2.4925317517388524E-5"/>
    <n v="6.7821623703928768E-5"/>
    <n v="2.8589310688538776E-4"/>
    <n v="1.3037125911679843E-5"/>
    <n v="6.305606607045362E-5"/>
    <n v="8.1949999999999995E-2"/>
    <s v="null"/>
    <n v="8.900000000000001E-2"/>
    <n v="0.125"/>
    <n v="0.20199999999999999"/>
    <s v="null"/>
    <s v="null"/>
    <s v="null"/>
    <s v="null"/>
    <s v="null"/>
    <s v="null"/>
  </r>
  <r>
    <x v="10"/>
    <x v="7"/>
    <x v="9"/>
    <s v="Georgia, 2017"/>
    <s v="Georgia, 2017, Oct"/>
    <n v="10"/>
    <n v="5"/>
    <n v="5"/>
    <n v="5"/>
    <n v="5"/>
    <n v="5"/>
    <n v="15"/>
    <n v="17"/>
    <n v="29"/>
    <n v="32"/>
    <n v="128"/>
    <n v="78"/>
    <n v="657428"/>
    <n v="1415183"/>
    <n v="1435198"/>
    <n v="1401609"/>
    <n v="1374423"/>
    <n v="1407042"/>
    <n v="1210322"/>
    <n v="802397"/>
    <n v="368614"/>
    <n v="129419"/>
    <n v="10201635"/>
    <n v="1300430"/>
    <n v="1.5210791143668965E-5"/>
    <n v="3.5331119720912419E-6"/>
    <n v="3.48383986042344E-6"/>
    <n v="3.5673286915252398E-6"/>
    <n v="3.6378902273899665E-6"/>
    <n v="3.5535541938335883E-6"/>
    <n v="1.2393396137556783E-5"/>
    <n v="2.1186519889780247E-5"/>
    <n v="7.8673083496557376E-5"/>
    <n v="2.4725890325222728E-4"/>
    <n v="1.2547008396203158E-5"/>
    <n v="5.9980160408480273E-5"/>
    <n v="0.10047499999999999"/>
    <s v="null"/>
    <n v="0.21300000000000002"/>
    <n v="0.34"/>
    <n v="0.39900000000000002"/>
    <n v="0"/>
    <n v="2.5000000000000001E-5"/>
    <n v="1.3000000000000001E-5"/>
    <n v="0"/>
    <n v="2.0000000000000003E-6"/>
    <n v="3.2500000000000002E-6"/>
  </r>
  <r>
    <x v="10"/>
    <x v="7"/>
    <x v="10"/>
    <s v="Georgia, 2017"/>
    <s v="Georgia, 2017, Nov"/>
    <n v="10"/>
    <n v="5"/>
    <n v="5"/>
    <n v="5"/>
    <n v="5"/>
    <n v="5"/>
    <n v="11"/>
    <n v="28"/>
    <n v="30"/>
    <n v="33"/>
    <n v="137"/>
    <n v="91"/>
    <n v="657428"/>
    <n v="1415183"/>
    <n v="1435198"/>
    <n v="1401609"/>
    <n v="1374423"/>
    <n v="1407042"/>
    <n v="1210322"/>
    <n v="802397"/>
    <n v="368614"/>
    <n v="129419"/>
    <n v="10201635"/>
    <n v="1300430"/>
    <n v="1.5210791143668965E-5"/>
    <n v="3.5331119720912419E-6"/>
    <n v="3.48383986042344E-6"/>
    <n v="3.5673286915252398E-6"/>
    <n v="3.6378902273899665E-6"/>
    <n v="3.5535541938335883E-6"/>
    <n v="9.0884905008749733E-6"/>
    <n v="3.4895444524343933E-5"/>
    <n v="8.1385948444714524E-5"/>
    <n v="2.5498574397885937E-4"/>
    <n v="1.3429219924061192E-5"/>
    <n v="6.9976853809893645E-5"/>
    <n v="0.14978"/>
    <n v="0.90599999999999992"/>
    <n v="0.28800000000000003"/>
    <n v="0.46"/>
    <n v="0.50800000000000001"/>
    <n v="0"/>
    <n v="1.0900000000000001E-4"/>
    <n v="5.1E-5"/>
    <n v="0"/>
    <n v="5.777777777777778E-6"/>
    <n v="9.5000000000000005E-6"/>
  </r>
  <r>
    <x v="10"/>
    <x v="7"/>
    <x v="11"/>
    <s v="Georgia, 2017"/>
    <s v="Georgia, 2017, Dec"/>
    <n v="10"/>
    <n v="5"/>
    <n v="5"/>
    <n v="5"/>
    <n v="5"/>
    <n v="10"/>
    <n v="19"/>
    <n v="22"/>
    <n v="43"/>
    <n v="44"/>
    <n v="168"/>
    <n v="109"/>
    <n v="657428"/>
    <n v="1415183"/>
    <n v="1435198"/>
    <n v="1401609"/>
    <n v="1374423"/>
    <n v="1407042"/>
    <n v="1210322"/>
    <n v="802397"/>
    <n v="368614"/>
    <n v="129419"/>
    <n v="10201635"/>
    <n v="1300430"/>
    <n v="1.5210791143668965E-5"/>
    <n v="3.5331119720912419E-6"/>
    <n v="3.48383986042344E-6"/>
    <n v="3.5673286915252398E-6"/>
    <n v="3.6378902273899665E-6"/>
    <n v="7.1071083876671767E-6"/>
    <n v="1.5698301774238591E-5"/>
    <n v="2.7417849269127376E-5"/>
    <n v="1.1665319277075748E-4"/>
    <n v="3.3998099197181251E-4"/>
    <n v="1.6467948520016644E-5"/>
    <n v="8.3818429288773708E-5"/>
    <n v="0.19655"/>
    <s v="null"/>
    <n v="0.316"/>
    <n v="0.49299999999999999"/>
    <n v="0.54500000000000004"/>
    <n v="4.5000000000000003E-5"/>
    <n v="1.0449999999999999E-3"/>
    <n v="3.5799999999999997E-4"/>
    <n v="8.8000000000000004E-6"/>
    <n v="3.9133333333333327E-5"/>
    <n v="6.1400000000000002E-5"/>
  </r>
  <r>
    <x v="11"/>
    <x v="0"/>
    <x v="0"/>
    <s v="Hawaii, 2010"/>
    <s v="Hawaii, 2010, Jan"/>
    <n v="10"/>
    <n v="5"/>
    <n v="5"/>
    <n v="5"/>
    <n v="5"/>
    <n v="5"/>
    <n v="5"/>
    <n v="5"/>
    <n v="5"/>
    <n v="17"/>
    <n v="67"/>
    <n v="27"/>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6.2173133891672459E-4"/>
    <n v="5.0240291063751931E-5"/>
    <n v="1.4484978540772533E-4"/>
    <s v="null"/>
    <s v="null"/>
    <n v="0.51"/>
    <n v="0.70200000000000007"/>
    <s v="N/A"/>
    <s v="null"/>
    <s v="null"/>
    <s v="null"/>
    <s v="null"/>
    <s v="null"/>
    <s v="null"/>
  </r>
  <r>
    <x v="11"/>
    <x v="0"/>
    <x v="1"/>
    <s v="Hawaii, 2010"/>
    <s v="Hawaii, 2010, Feb"/>
    <n v="10"/>
    <n v="5"/>
    <n v="5"/>
    <n v="5"/>
    <n v="5"/>
    <n v="5"/>
    <n v="5"/>
    <n v="5"/>
    <n v="5"/>
    <n v="14"/>
    <n v="64"/>
    <n v="24"/>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5.1201404381377323E-4"/>
    <n v="4.7990725792240652E-5"/>
    <n v="1.2875536480686696E-4"/>
    <s v="null"/>
    <s v="null"/>
    <n v="0.53800000000000003"/>
    <n v="0.71799999999999997"/>
    <s v="N/A"/>
    <s v="null"/>
    <s v="null"/>
    <s v="null"/>
    <s v="null"/>
    <s v="null"/>
    <s v="null"/>
  </r>
  <r>
    <x v="11"/>
    <x v="0"/>
    <x v="2"/>
    <s v="Hawaii, 2010"/>
    <s v="Hawaii, 2010, Mar"/>
    <n v="10"/>
    <n v="5"/>
    <n v="5"/>
    <n v="5"/>
    <n v="5"/>
    <n v="5"/>
    <n v="5"/>
    <n v="5"/>
    <n v="5"/>
    <n v="11"/>
    <n v="61"/>
    <n v="21"/>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4.0229674871082176E-4"/>
    <n v="4.5741160520729367E-5"/>
    <n v="1.1266094420600858E-4"/>
    <s v="null"/>
    <s v="null"/>
    <n v="0.55100000000000005"/>
    <n v="0.72200000000000009"/>
    <s v="N/A"/>
    <s v="null"/>
    <s v="null"/>
    <s v="null"/>
    <s v="null"/>
    <s v="null"/>
    <s v="null"/>
  </r>
  <r>
    <x v="11"/>
    <x v="0"/>
    <x v="3"/>
    <s v="Hawaii, 2010"/>
    <s v="Hawaii, 2010, Apr"/>
    <n v="10"/>
    <n v="5"/>
    <n v="5"/>
    <n v="5"/>
    <n v="5"/>
    <n v="5"/>
    <n v="5"/>
    <n v="5"/>
    <n v="10"/>
    <n v="22"/>
    <n v="77"/>
    <n v="37"/>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1.5323087295628324E-4"/>
    <n v="8.0459349742164352E-4"/>
    <n v="5.7738841968789531E-5"/>
    <n v="1.9849785407725321E-4"/>
    <s v="null"/>
    <s v="null"/>
    <n v="0.55799999999999994"/>
    <n v="0.74099999999999999"/>
    <s v="N/A"/>
    <s v="null"/>
    <s v="null"/>
    <s v="null"/>
    <s v="null"/>
    <s v="null"/>
    <s v="null"/>
  </r>
  <r>
    <x v="11"/>
    <x v="0"/>
    <x v="4"/>
    <s v="Hawaii, 2010"/>
    <s v="Hawaii, 2010, May"/>
    <n v="10"/>
    <n v="5"/>
    <n v="5"/>
    <n v="5"/>
    <n v="5"/>
    <n v="5"/>
    <n v="5"/>
    <n v="5"/>
    <n v="5"/>
    <n v="18"/>
    <n v="68"/>
    <n v="28"/>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6.5830377061770837E-4"/>
    <n v="5.0990146154255688E-5"/>
    <n v="1.5021459227467811E-4"/>
    <s v="null"/>
    <s v="null"/>
    <n v="0.56000000000000005"/>
    <n v="0.74099999999999999"/>
    <s v="N/A"/>
    <s v="null"/>
    <s v="null"/>
    <s v="null"/>
    <s v="null"/>
    <s v="null"/>
    <s v="null"/>
  </r>
  <r>
    <x v="11"/>
    <x v="0"/>
    <x v="5"/>
    <s v="Hawaii, 2010"/>
    <s v="Hawaii, 2010, Jun"/>
    <n v="10"/>
    <n v="5"/>
    <n v="5"/>
    <n v="5"/>
    <n v="5"/>
    <n v="5"/>
    <n v="5"/>
    <n v="5"/>
    <n v="5"/>
    <n v="10"/>
    <n v="60"/>
    <n v="20"/>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3.6572431700983797E-4"/>
    <n v="4.4991305430225609E-5"/>
    <n v="1.0729613733905579E-4"/>
    <s v="null"/>
    <s v="null"/>
    <s v="null"/>
    <s v="null"/>
    <s v="null"/>
    <s v="null"/>
    <s v="null"/>
    <s v="null"/>
    <s v="null"/>
    <s v="null"/>
    <s v="null"/>
  </r>
  <r>
    <x v="11"/>
    <x v="0"/>
    <x v="6"/>
    <s v="Hawaii, 2010"/>
    <s v="Hawaii, 2010, Jul"/>
    <n v="10"/>
    <n v="5"/>
    <n v="5"/>
    <n v="5"/>
    <n v="5"/>
    <n v="5"/>
    <n v="5"/>
    <n v="5"/>
    <n v="5"/>
    <n v="5"/>
    <n v="55"/>
    <n v="15"/>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1.8286215850491899E-4"/>
    <n v="4.1242029977706809E-5"/>
    <n v="8.0472103004291848E-5"/>
    <s v="null"/>
    <s v="null"/>
    <s v="null"/>
    <s v="null"/>
    <s v="null"/>
    <s v="null"/>
    <s v="null"/>
    <s v="null"/>
    <s v="null"/>
    <s v="null"/>
    <s v="null"/>
  </r>
  <r>
    <x v="11"/>
    <x v="0"/>
    <x v="7"/>
    <s v="Hawaii, 2010"/>
    <s v="Hawaii, 2010, Aug"/>
    <n v="10"/>
    <n v="5"/>
    <n v="5"/>
    <n v="5"/>
    <n v="5"/>
    <n v="5"/>
    <n v="5"/>
    <n v="5"/>
    <n v="5"/>
    <n v="5"/>
    <n v="55"/>
    <n v="15"/>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1.8286215850491899E-4"/>
    <n v="4.1242029977706809E-5"/>
    <n v="8.0472103004291848E-5"/>
    <s v="null"/>
    <s v="null"/>
    <n v="2.4E-2"/>
    <n v="2.7000000000000003E-2"/>
    <n v="0"/>
    <s v="null"/>
    <s v="null"/>
    <s v="null"/>
    <s v="null"/>
    <s v="null"/>
    <s v="null"/>
  </r>
  <r>
    <x v="11"/>
    <x v="0"/>
    <x v="8"/>
    <s v="Hawaii, 2010"/>
    <s v="Hawaii, 2010, Sep"/>
    <n v="10"/>
    <n v="5"/>
    <n v="5"/>
    <n v="5"/>
    <n v="5"/>
    <n v="5"/>
    <n v="5"/>
    <n v="5"/>
    <n v="12"/>
    <n v="15"/>
    <n v="72"/>
    <n v="32"/>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1.8387704754753987E-4"/>
    <n v="5.4858647551475701E-4"/>
    <n v="5.3989566516270731E-5"/>
    <n v="1.7167381974248928E-4"/>
    <s v="null"/>
    <s v="null"/>
    <n v="0.11"/>
    <n v="0.18"/>
    <n v="0.14400000000000002"/>
    <s v="null"/>
    <s v="null"/>
    <s v="null"/>
    <s v="null"/>
    <s v="null"/>
    <s v="null"/>
  </r>
  <r>
    <x v="11"/>
    <x v="0"/>
    <x v="9"/>
    <s v="Hawaii, 2010"/>
    <s v="Hawaii, 2010, Oct"/>
    <n v="10"/>
    <n v="5"/>
    <n v="5"/>
    <n v="5"/>
    <n v="5"/>
    <n v="5"/>
    <n v="5"/>
    <n v="5"/>
    <n v="5"/>
    <n v="5"/>
    <n v="55"/>
    <n v="15"/>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1.8286215850491899E-4"/>
    <n v="4.1242029977706809E-5"/>
    <n v="8.0472103004291848E-5"/>
    <n v="2.3249999999999998E-3"/>
    <s v="null"/>
    <n v="0.27"/>
    <n v="0.42799999999999999"/>
    <n v="0.23300000000000001"/>
    <s v="null"/>
    <s v="null"/>
    <s v="null"/>
    <s v="null"/>
    <s v="null"/>
    <s v="null"/>
  </r>
  <r>
    <x v="11"/>
    <x v="0"/>
    <x v="10"/>
    <s v="Hawaii, 2010"/>
    <s v="Hawaii, 2010, Nov"/>
    <n v="10"/>
    <n v="5"/>
    <n v="5"/>
    <n v="5"/>
    <n v="5"/>
    <n v="5"/>
    <n v="5"/>
    <n v="5"/>
    <n v="5"/>
    <n v="5"/>
    <n v="55"/>
    <n v="15"/>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1.8286215850491899E-4"/>
    <n v="4.1242029977706809E-5"/>
    <n v="8.0472103004291848E-5"/>
    <n v="4.9250000000000006E-3"/>
    <s v="null"/>
    <n v="0.36499999999999999"/>
    <n v="0.53"/>
    <n v="0.31"/>
    <s v="null"/>
    <s v="null"/>
    <s v="null"/>
    <s v="null"/>
    <s v="null"/>
    <s v="null"/>
  </r>
  <r>
    <x v="11"/>
    <x v="0"/>
    <x v="11"/>
    <s v="Hawaii, 2010"/>
    <s v="Hawaii, 2010, Dec"/>
    <n v="10"/>
    <n v="5"/>
    <n v="5"/>
    <n v="5"/>
    <n v="5"/>
    <n v="5"/>
    <n v="5"/>
    <n v="5"/>
    <n v="5"/>
    <n v="12"/>
    <n v="62"/>
    <n v="22"/>
    <n v="86581"/>
    <n v="161632"/>
    <n v="181568"/>
    <n v="179967"/>
    <n v="179048"/>
    <n v="193225"/>
    <n v="165170"/>
    <n v="93796"/>
    <n v="65261"/>
    <n v="27343"/>
    <n v="1333591"/>
    <n v="186400"/>
    <n v="1.154987814878553E-4"/>
    <n v="3.0934468422094636E-5"/>
    <n v="2.7537892139584068E-5"/>
    <n v="2.7782871304183543E-5"/>
    <n v="2.7925472498994684E-5"/>
    <n v="2.5876568766981498E-5"/>
    <n v="3.0271841133377731E-5"/>
    <n v="5.3307177278348756E-5"/>
    <n v="7.6615436478141618E-5"/>
    <n v="4.388691804118056E-4"/>
    <n v="4.6491015611233131E-5"/>
    <n v="1.1802575107296138E-4"/>
    <n v="3.3599999999999997E-3"/>
    <s v="null"/>
    <n v="0.42100000000000004"/>
    <n v="0.55799999999999994"/>
    <n v="0.61099999999999999"/>
    <s v="null"/>
    <s v="null"/>
    <s v="null"/>
    <s v="null"/>
    <s v="null"/>
    <s v="null"/>
  </r>
  <r>
    <x v="11"/>
    <x v="1"/>
    <x v="0"/>
    <s v="Hawaii, 2011"/>
    <s v="Hawaii, 2011, Jan"/>
    <n v="10"/>
    <n v="5"/>
    <n v="5"/>
    <n v="5"/>
    <n v="5"/>
    <n v="5"/>
    <n v="5"/>
    <n v="5"/>
    <n v="5"/>
    <n v="24"/>
    <n v="74"/>
    <n v="34"/>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8.2764328574384436E-4"/>
    <n v="5.4955092777564065E-5"/>
    <n v="1.7798624271041639E-4"/>
    <n v="5.3499999999999997E-3"/>
    <s v="null"/>
    <n v="0.44799999999999995"/>
    <n v="0.60299999999999998"/>
    <n v="0.628"/>
    <s v="null"/>
    <s v="null"/>
    <s v="null"/>
    <s v="null"/>
    <s v="null"/>
    <s v="null"/>
  </r>
  <r>
    <x v="11"/>
    <x v="1"/>
    <x v="1"/>
    <s v="Hawaii, 2011"/>
    <s v="Hawaii, 2011, Feb"/>
    <n v="10"/>
    <n v="5"/>
    <n v="5"/>
    <n v="5"/>
    <n v="5"/>
    <n v="5"/>
    <n v="5"/>
    <n v="5"/>
    <n v="5"/>
    <n v="19"/>
    <n v="69"/>
    <n v="29"/>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6.5521760121387679E-4"/>
    <n v="5.124191083313406E-5"/>
    <n v="1.5181179525300222E-4"/>
    <n v="8.2249999999999997E-3"/>
    <s v="null"/>
    <n v="0.48200000000000004"/>
    <n v="0.64300000000000002"/>
    <n v="0.82200000000000006"/>
    <s v="null"/>
    <s v="null"/>
    <s v="null"/>
    <s v="null"/>
    <s v="null"/>
    <s v="null"/>
  </r>
  <r>
    <x v="11"/>
    <x v="1"/>
    <x v="2"/>
    <s v="Hawaii, 2011"/>
    <s v="Hawaii, 2011, Mar"/>
    <n v="10"/>
    <n v="5"/>
    <n v="5"/>
    <n v="5"/>
    <n v="5"/>
    <n v="5"/>
    <n v="5"/>
    <n v="5"/>
    <n v="11"/>
    <n v="20"/>
    <n v="76"/>
    <n v="36"/>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1.6973213183557584E-4"/>
    <n v="6.8970273811987028E-4"/>
    <n v="5.6440365555336064E-5"/>
    <n v="1.8845602169338205E-4"/>
    <n v="5.8799999999999998E-3"/>
    <s v="null"/>
    <n v="0.499"/>
    <n v="0.66400000000000003"/>
    <n v="0.82200000000000006"/>
    <s v="null"/>
    <s v="null"/>
    <s v="null"/>
    <s v="null"/>
    <s v="null"/>
    <s v="null"/>
  </r>
  <r>
    <x v="11"/>
    <x v="1"/>
    <x v="3"/>
    <s v="Hawaii, 2011"/>
    <s v="Hawaii, 2011, Apr"/>
    <n v="10"/>
    <n v="5"/>
    <n v="5"/>
    <n v="5"/>
    <n v="5"/>
    <n v="5"/>
    <n v="5"/>
    <n v="5"/>
    <n v="5"/>
    <n v="17"/>
    <n v="67"/>
    <n v="27"/>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5.8624732740188981E-4"/>
    <n v="4.9756638055362054E-5"/>
    <n v="1.4134201627003654E-4"/>
    <n v="3.1250000000000002E-3"/>
    <s v="null"/>
    <n v="0.50900000000000001"/>
    <n v="0.68700000000000006"/>
    <n v="0.82200000000000006"/>
    <s v="null"/>
    <s v="null"/>
    <s v="null"/>
    <s v="null"/>
    <s v="null"/>
    <s v="null"/>
  </r>
  <r>
    <x v="11"/>
    <x v="1"/>
    <x v="4"/>
    <s v="Hawaii, 2011"/>
    <s v="Hawaii, 2011, May"/>
    <n v="10"/>
    <n v="5"/>
    <n v="5"/>
    <n v="5"/>
    <n v="5"/>
    <n v="5"/>
    <n v="5"/>
    <n v="5"/>
    <n v="5"/>
    <n v="5"/>
    <n v="55"/>
    <n v="15"/>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1.7242568452996757E-4"/>
    <n v="4.0845001388730046E-5"/>
    <n v="7.8523342372242516E-5"/>
    <n v="1.725E-3"/>
    <s v="null"/>
    <n v="0.51200000000000001"/>
    <n v="0.69000000000000006"/>
    <n v="0.82200000000000006"/>
    <s v="null"/>
    <s v="null"/>
    <s v="null"/>
    <s v="null"/>
    <s v="null"/>
    <s v="null"/>
  </r>
  <r>
    <x v="11"/>
    <x v="1"/>
    <x v="5"/>
    <s v="Hawaii, 2011"/>
    <s v="Hawaii, 2011, Jun"/>
    <n v="10"/>
    <n v="5"/>
    <n v="5"/>
    <n v="5"/>
    <n v="5"/>
    <n v="5"/>
    <n v="5"/>
    <n v="5"/>
    <n v="5"/>
    <n v="14"/>
    <n v="64"/>
    <n v="24"/>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4.8279191668390922E-4"/>
    <n v="4.7528728888704056E-5"/>
    <n v="1.2563734779558804E-4"/>
    <n v="1.4000000000000002E-3"/>
    <s v="null"/>
    <s v="null"/>
    <s v="null"/>
    <s v="null"/>
    <s v="null"/>
    <s v="null"/>
    <s v="null"/>
    <s v="null"/>
    <s v="null"/>
    <s v="null"/>
  </r>
  <r>
    <x v="11"/>
    <x v="1"/>
    <x v="6"/>
    <s v="Hawaii, 2011"/>
    <s v="Hawaii, 2011, Jul"/>
    <n v="10"/>
    <n v="5"/>
    <n v="5"/>
    <n v="5"/>
    <n v="5"/>
    <n v="5"/>
    <n v="5"/>
    <n v="5"/>
    <n v="5"/>
    <n v="11"/>
    <n v="61"/>
    <n v="21"/>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3.7933650596592869E-4"/>
    <n v="4.530081972204605E-5"/>
    <n v="1.0993267932113953E-4"/>
    <n v="2.15E-3"/>
    <s v="null"/>
    <s v="null"/>
    <s v="null"/>
    <s v="null"/>
    <s v="null"/>
    <s v="null"/>
    <s v="null"/>
    <s v="null"/>
    <s v="null"/>
    <s v="null"/>
  </r>
  <r>
    <x v="11"/>
    <x v="1"/>
    <x v="7"/>
    <s v="Hawaii, 2011"/>
    <s v="Hawaii, 2011, Aug"/>
    <n v="10"/>
    <n v="5"/>
    <n v="5"/>
    <n v="5"/>
    <n v="5"/>
    <n v="5"/>
    <n v="5"/>
    <n v="5"/>
    <n v="5"/>
    <n v="11"/>
    <n v="61"/>
    <n v="21"/>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3.7933650596592869E-4"/>
    <n v="4.530081972204605E-5"/>
    <n v="1.0993267932113953E-4"/>
    <n v="8.5999999999999998E-4"/>
    <s v="null"/>
    <n v="2.8999999999999998E-2"/>
    <n v="3.1000000000000003E-2"/>
    <n v="7.400000000000001E-2"/>
    <s v="null"/>
    <s v="null"/>
    <s v="null"/>
    <s v="null"/>
    <s v="null"/>
    <s v="null"/>
  </r>
  <r>
    <x v="11"/>
    <x v="1"/>
    <x v="8"/>
    <s v="Hawaii, 2011"/>
    <s v="Hawaii, 2011, Sep"/>
    <n v="10"/>
    <n v="5"/>
    <n v="5"/>
    <n v="5"/>
    <n v="5"/>
    <n v="5"/>
    <n v="5"/>
    <n v="5"/>
    <n v="5"/>
    <n v="15"/>
    <n v="65"/>
    <n v="25"/>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5.1727705358990271E-4"/>
    <n v="4.8271365277590055E-5"/>
    <n v="1.3087223728707088E-4"/>
    <n v="1.5E-3"/>
    <s v="null"/>
    <n v="0.127"/>
    <n v="0.219"/>
    <n v="0.17199999999999999"/>
    <s v="null"/>
    <s v="null"/>
    <s v="null"/>
    <s v="null"/>
    <s v="null"/>
    <s v="null"/>
  </r>
  <r>
    <x v="11"/>
    <x v="1"/>
    <x v="9"/>
    <s v="Hawaii, 2011"/>
    <s v="Hawaii, 2011, Oct"/>
    <n v="10"/>
    <n v="5"/>
    <n v="5"/>
    <n v="5"/>
    <n v="5"/>
    <n v="5"/>
    <n v="5"/>
    <n v="5"/>
    <n v="5"/>
    <n v="21"/>
    <n v="71"/>
    <n v="31"/>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7.2418787502586388E-4"/>
    <n v="5.272718361090606E-5"/>
    <n v="1.6228157423596787E-4"/>
    <n v="1.1175000000000001E-2"/>
    <s v="null"/>
    <n v="0.27800000000000002"/>
    <n v="0.42"/>
    <n v="0.36100000000000004"/>
    <s v="null"/>
    <s v="null"/>
    <s v="null"/>
    <s v="null"/>
    <s v="null"/>
    <s v="null"/>
  </r>
  <r>
    <x v="11"/>
    <x v="1"/>
    <x v="10"/>
    <s v="Hawaii, 2011"/>
    <s v="Hawaii, 2011, Nov"/>
    <n v="10"/>
    <n v="5"/>
    <n v="5"/>
    <n v="5"/>
    <n v="5"/>
    <n v="5"/>
    <n v="5"/>
    <n v="5"/>
    <n v="5"/>
    <n v="18"/>
    <n v="68"/>
    <n v="28"/>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6.207324643078833E-4"/>
    <n v="5.0499274444248061E-5"/>
    <n v="1.4657690576151938E-4"/>
    <n v="1.2280000000000001E-2"/>
    <s v="null"/>
    <n v="0.36399999999999999"/>
    <n v="0.53800000000000003"/>
    <n v="0.45500000000000002"/>
    <s v="null"/>
    <s v="null"/>
    <s v="null"/>
    <s v="null"/>
    <s v="null"/>
    <s v="null"/>
  </r>
  <r>
    <x v="11"/>
    <x v="1"/>
    <x v="11"/>
    <s v="Hawaii, 2011"/>
    <s v="Hawaii, 2011, Dec"/>
    <n v="10"/>
    <n v="5"/>
    <n v="5"/>
    <n v="5"/>
    <n v="5"/>
    <n v="5"/>
    <n v="5"/>
    <n v="5"/>
    <n v="5"/>
    <n v="12"/>
    <n v="62"/>
    <n v="22"/>
    <n v="87406"/>
    <n v="162693"/>
    <n v="181026"/>
    <n v="183589"/>
    <n v="177030"/>
    <n v="192920"/>
    <n v="170864"/>
    <n v="97220"/>
    <n v="64808"/>
    <n v="28998"/>
    <n v="1346554"/>
    <n v="191026"/>
    <n v="1.1440862183374139E-4"/>
    <n v="3.0732729742521188E-5"/>
    <n v="2.762034182935048E-5"/>
    <n v="2.7234747179841931E-5"/>
    <n v="2.8243800485793367E-5"/>
    <n v="2.5917478747667428E-5"/>
    <n v="2.9263039610450415E-5"/>
    <n v="5.1429746965644928E-5"/>
    <n v="7.7150969016170844E-5"/>
    <n v="4.1382164287192218E-4"/>
    <n v="4.6043456110932056E-5"/>
    <n v="1.1516756881262236E-4"/>
    <n v="1.1050000000000001E-2"/>
    <s v="null"/>
    <n v="0.4"/>
    <n v="0.58899999999999997"/>
    <n v="0.498"/>
    <s v="null"/>
    <s v="null"/>
    <s v="null"/>
    <s v="null"/>
    <s v="null"/>
    <s v="null"/>
  </r>
  <r>
    <x v="11"/>
    <x v="2"/>
    <x v="0"/>
    <s v="Hawaii, 2012"/>
    <s v="Hawaii, 2012, Jan"/>
    <n v="10"/>
    <n v="5"/>
    <n v="5"/>
    <n v="5"/>
    <n v="5"/>
    <n v="5"/>
    <n v="5"/>
    <n v="5"/>
    <n v="5"/>
    <n v="24"/>
    <n v="74"/>
    <n v="34"/>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7.6511094108645751E-4"/>
    <n v="5.4302759901080919E-5"/>
    <n v="1.7254679062969429E-4"/>
    <n v="1.3625000000000002E-2"/>
    <s v="null"/>
    <n v="0.42700000000000005"/>
    <n v="0.61099999999999999"/>
    <n v="0.60099999999999998"/>
    <s v="null"/>
    <s v="null"/>
    <s v="null"/>
    <s v="null"/>
    <s v="null"/>
    <s v="null"/>
  </r>
  <r>
    <x v="11"/>
    <x v="2"/>
    <x v="1"/>
    <s v="Hawaii, 2012"/>
    <s v="Hawaii, 2012, Feb"/>
    <n v="10"/>
    <n v="5"/>
    <n v="5"/>
    <n v="5"/>
    <n v="5"/>
    <n v="5"/>
    <n v="5"/>
    <n v="5"/>
    <n v="5"/>
    <n v="19"/>
    <n v="69"/>
    <n v="29"/>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6.0571282836011217E-4"/>
    <n v="5.0633654502359232E-5"/>
    <n v="1.4717226259591571E-4"/>
    <n v="1.4419999999999999E-2"/>
    <s v="null"/>
    <n v="0.45799999999999996"/>
    <n v="0.63"/>
    <n v="0.61899999999999999"/>
    <s v="null"/>
    <s v="null"/>
    <s v="null"/>
    <s v="null"/>
    <s v="null"/>
    <s v="null"/>
  </r>
  <r>
    <x v="11"/>
    <x v="2"/>
    <x v="2"/>
    <s v="Hawaii, 2012"/>
    <s v="Hawaii, 2012, Mar"/>
    <n v="10"/>
    <n v="5"/>
    <n v="5"/>
    <n v="5"/>
    <n v="5"/>
    <n v="5"/>
    <n v="5"/>
    <n v="5"/>
    <n v="5"/>
    <n v="22"/>
    <n v="72"/>
    <n v="32"/>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7.0135169599591944E-4"/>
    <n v="5.2835117741592245E-5"/>
    <n v="1.6239697941618285E-4"/>
    <n v="2.5899999999999999E-2"/>
    <s v="null"/>
    <n v="0.47500000000000003"/>
    <n v="0.66200000000000003"/>
    <n v="0.63200000000000001"/>
    <s v="null"/>
    <s v="null"/>
    <s v="null"/>
    <s v="null"/>
    <s v="null"/>
    <s v="null"/>
  </r>
  <r>
    <x v="11"/>
    <x v="2"/>
    <x v="3"/>
    <s v="Hawaii, 2012"/>
    <s v="Hawaii, 2012, Apr"/>
    <n v="10"/>
    <n v="5"/>
    <n v="5"/>
    <n v="5"/>
    <n v="5"/>
    <n v="5"/>
    <n v="5"/>
    <n v="5"/>
    <n v="11"/>
    <n v="23"/>
    <n v="79"/>
    <n v="39"/>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1.7204704704704705E-4"/>
    <n v="7.3323131854118842E-4"/>
    <n v="5.7971865299802599E-5"/>
    <n v="1.9792131866347285E-4"/>
    <n v="2.0750000000000001E-2"/>
    <s v="null"/>
    <n v="0.48600000000000004"/>
    <n v="0.67599999999999993"/>
    <n v="0.63200000000000001"/>
    <s v="null"/>
    <s v="null"/>
    <s v="null"/>
    <s v="null"/>
    <s v="null"/>
    <s v="null"/>
  </r>
  <r>
    <x v="11"/>
    <x v="2"/>
    <x v="4"/>
    <s v="Hawaii, 2012"/>
    <s v="Hawaii, 2012, May"/>
    <n v="10"/>
    <n v="5"/>
    <n v="5"/>
    <n v="5"/>
    <n v="5"/>
    <n v="5"/>
    <n v="5"/>
    <n v="5"/>
    <n v="10"/>
    <n v="17"/>
    <n v="72"/>
    <n v="32"/>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1.5640640640640641E-4"/>
    <n v="5.419535832695741E-4"/>
    <n v="5.2835117741592245E-5"/>
    <n v="1.6239697941618285E-4"/>
    <n v="3.4540000000000001E-2"/>
    <s v="null"/>
    <n v="0.499"/>
    <n v="0.70599999999999996"/>
    <n v="0.72799999999999998"/>
    <s v="null"/>
    <s v="null"/>
    <s v="null"/>
    <s v="null"/>
    <s v="null"/>
    <s v="null"/>
  </r>
  <r>
    <x v="11"/>
    <x v="2"/>
    <x v="5"/>
    <s v="Hawaii, 2012"/>
    <s v="Hawaii, 2012, Jun"/>
    <n v="10"/>
    <n v="5"/>
    <n v="5"/>
    <n v="5"/>
    <n v="5"/>
    <n v="5"/>
    <n v="5"/>
    <n v="5"/>
    <n v="5"/>
    <n v="21"/>
    <n v="71"/>
    <n v="31"/>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6.6947207345065035E-4"/>
    <n v="5.2101296661847907E-5"/>
    <n v="1.5732207380942715E-4"/>
    <n v="1.9224999999999999E-2"/>
    <s v="null"/>
    <s v="null"/>
    <s v="null"/>
    <s v="null"/>
    <s v="null"/>
    <s v="null"/>
    <s v="null"/>
    <s v="null"/>
    <s v="null"/>
    <s v="null"/>
  </r>
  <r>
    <x v="11"/>
    <x v="2"/>
    <x v="6"/>
    <s v="Hawaii, 2012"/>
    <s v="Hawaii, 2012, Jul"/>
    <n v="10"/>
    <n v="5"/>
    <n v="5"/>
    <n v="5"/>
    <n v="5"/>
    <n v="5"/>
    <n v="5"/>
    <n v="5"/>
    <n v="5"/>
    <n v="14"/>
    <n v="64"/>
    <n v="24"/>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4.4631471563376688E-4"/>
    <n v="4.6964549103637552E-5"/>
    <n v="1.2179773456213715E-4"/>
    <n v="1.5825000000000002E-2"/>
    <s v="null"/>
    <s v="null"/>
    <s v="null"/>
    <s v="null"/>
    <s v="null"/>
    <s v="null"/>
    <s v="null"/>
    <s v="null"/>
    <s v="null"/>
    <s v="null"/>
  </r>
  <r>
    <x v="11"/>
    <x v="2"/>
    <x v="7"/>
    <s v="Hawaii, 2012"/>
    <s v="Hawaii, 2012, Aug"/>
    <n v="10"/>
    <n v="5"/>
    <n v="5"/>
    <n v="5"/>
    <n v="5"/>
    <n v="5"/>
    <n v="5"/>
    <n v="5"/>
    <n v="5"/>
    <n v="20"/>
    <n v="70"/>
    <n v="30"/>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6.3759245090538126E-4"/>
    <n v="5.136747558210357E-5"/>
    <n v="1.5224716820267143E-4"/>
    <n v="2.2539999999999998E-2"/>
    <s v="null"/>
    <n v="0.04"/>
    <n v="4.8000000000000001E-2"/>
    <n v="0.09"/>
    <s v="null"/>
    <s v="null"/>
    <s v="null"/>
    <s v="null"/>
    <s v="null"/>
    <s v="null"/>
  </r>
  <r>
    <x v="11"/>
    <x v="2"/>
    <x v="8"/>
    <s v="Hawaii, 2012"/>
    <s v="Hawaii, 2012, Sep"/>
    <n v="10"/>
    <n v="5"/>
    <n v="5"/>
    <n v="5"/>
    <n v="5"/>
    <n v="5"/>
    <n v="5"/>
    <n v="5"/>
    <n v="5"/>
    <n v="16"/>
    <n v="66"/>
    <n v="26"/>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5.1007396072430501E-4"/>
    <n v="4.8432191263126227E-5"/>
    <n v="1.3194754577564857E-4"/>
    <n v="1.6725000000000004E-2"/>
    <s v="null"/>
    <n v="0.129"/>
    <n v="0.23"/>
    <n v="0.157"/>
    <s v="null"/>
    <s v="null"/>
    <s v="null"/>
    <s v="null"/>
    <s v="null"/>
    <s v="null"/>
  </r>
  <r>
    <x v="11"/>
    <x v="2"/>
    <x v="9"/>
    <s v="Hawaii, 2012"/>
    <s v="Hawaii, 2012, Oct"/>
    <n v="10"/>
    <n v="5"/>
    <n v="5"/>
    <n v="5"/>
    <n v="5"/>
    <n v="5"/>
    <n v="5"/>
    <n v="5"/>
    <n v="5"/>
    <n v="24"/>
    <n v="74"/>
    <n v="34"/>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7.6511094108645751E-4"/>
    <n v="5.4302759901080919E-5"/>
    <n v="1.7254679062969429E-4"/>
    <n v="1.8419999999999999E-2"/>
    <s v="null"/>
    <n v="0.26700000000000002"/>
    <n v="0.441"/>
    <n v="0.29300000000000004"/>
    <s v="null"/>
    <s v="null"/>
    <s v="null"/>
    <s v="null"/>
    <s v="null"/>
    <s v="null"/>
  </r>
  <r>
    <x v="11"/>
    <x v="2"/>
    <x v="10"/>
    <s v="Hawaii, 2012"/>
    <s v="Hawaii, 2012, Nov"/>
    <n v="10"/>
    <n v="5"/>
    <n v="5"/>
    <n v="5"/>
    <n v="5"/>
    <n v="5"/>
    <n v="5"/>
    <n v="5"/>
    <n v="5"/>
    <n v="16"/>
    <n v="66"/>
    <n v="26"/>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7.8203203203203203E-5"/>
    <n v="5.1007396072430501E-4"/>
    <n v="4.8432191263126227E-5"/>
    <n v="1.3194754577564857E-4"/>
    <n v="1.83E-2"/>
    <s v="null"/>
    <n v="0.37200000000000005"/>
    <n v="0.54700000000000004"/>
    <n v="0.39900000000000002"/>
    <s v="null"/>
    <s v="null"/>
    <s v="null"/>
    <s v="null"/>
    <s v="null"/>
    <s v="null"/>
  </r>
  <r>
    <x v="11"/>
    <x v="2"/>
    <x v="11"/>
    <s v="Hawaii, 2012"/>
    <s v="Hawaii, 2012, Dec"/>
    <n v="10"/>
    <n v="5"/>
    <n v="5"/>
    <n v="5"/>
    <n v="5"/>
    <n v="5"/>
    <n v="5"/>
    <n v="5"/>
    <n v="10"/>
    <n v="23"/>
    <n v="78"/>
    <n v="38"/>
    <n v="88203"/>
    <n v="163713"/>
    <n v="182682"/>
    <n v="188151"/>
    <n v="176082"/>
    <n v="191838"/>
    <n v="175013"/>
    <n v="101744"/>
    <n v="63936"/>
    <n v="31368"/>
    <n v="1362730"/>
    <n v="197048"/>
    <n v="1.1337482852057187E-4"/>
    <n v="3.0541252069169829E-5"/>
    <n v="2.7369965294884005E-5"/>
    <n v="2.6574400348656133E-5"/>
    <n v="2.8395861019297827E-5"/>
    <n v="2.6063657878001229E-5"/>
    <n v="2.8569306280104906E-5"/>
    <n v="4.9142947004245948E-5"/>
    <n v="1.5640640640640641E-4"/>
    <n v="7.3323131854118842E-4"/>
    <n v="5.7238044220058262E-5"/>
    <n v="1.9284641305671716E-4"/>
    <n v="2.1024999999999999E-2"/>
    <s v="null"/>
    <n v="0.41899999999999998"/>
    <n v="0.59399999999999997"/>
    <n v="0.45500000000000002"/>
    <s v="null"/>
    <s v="null"/>
    <s v="null"/>
    <s v="null"/>
    <s v="null"/>
    <s v="null"/>
  </r>
  <r>
    <x v="11"/>
    <x v="3"/>
    <x v="0"/>
    <s v="Hawaii, 2013"/>
    <s v="Hawaii, 2013, Jan"/>
    <n v="10"/>
    <n v="5"/>
    <n v="5"/>
    <n v="5"/>
    <n v="5"/>
    <n v="5"/>
    <n v="5"/>
    <n v="5"/>
    <n v="10"/>
    <n v="24"/>
    <n v="79"/>
    <n v="39"/>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1.5838573261320619E-4"/>
    <n v="7.2747112848958804E-4"/>
    <n v="5.7400359515163143E-5"/>
    <n v="1.9125240904476777E-4"/>
    <n v="4.5159999999999999E-2"/>
    <s v="null"/>
    <n v="0.46899999999999997"/>
    <n v="0.66800000000000004"/>
    <n v="0.54200000000000004"/>
    <s v="null"/>
    <s v="null"/>
    <s v="null"/>
    <s v="null"/>
    <s v="null"/>
    <s v="null"/>
  </r>
  <r>
    <x v="11"/>
    <x v="3"/>
    <x v="1"/>
    <s v="Hawaii, 2013"/>
    <s v="Hawaii, 2013, Feb"/>
    <n v="10"/>
    <n v="5"/>
    <n v="5"/>
    <n v="5"/>
    <n v="5"/>
    <n v="5"/>
    <n v="5"/>
    <n v="5"/>
    <n v="5"/>
    <n v="25"/>
    <n v="75"/>
    <n v="35"/>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7.9192866306603097E-5"/>
    <n v="7.5778242550998752E-4"/>
    <n v="5.449401219793969E-5"/>
    <n v="1.7163677734786852E-4"/>
    <n v="4.6750000000000003E-3"/>
    <s v="null"/>
    <n v="0.50600000000000001"/>
    <n v="0.71400000000000008"/>
    <n v="0.65700000000000003"/>
    <s v="null"/>
    <s v="null"/>
    <s v="null"/>
    <s v="null"/>
    <s v="null"/>
    <s v="null"/>
  </r>
  <r>
    <x v="11"/>
    <x v="3"/>
    <x v="2"/>
    <s v="Hawaii, 2013"/>
    <s v="Hawaii, 2013, Mar"/>
    <n v="10"/>
    <n v="5"/>
    <n v="5"/>
    <n v="5"/>
    <n v="5"/>
    <n v="5"/>
    <n v="5"/>
    <n v="5"/>
    <n v="10"/>
    <n v="31"/>
    <n v="86"/>
    <n v="46"/>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1.5838573261320619E-4"/>
    <n v="9.3965020763238458E-4"/>
    <n v="6.2486467320304183E-5"/>
    <n v="2.2557976451434149E-4"/>
    <n v="4.1000000000000003E-3"/>
    <s v="null"/>
    <n v="0.52500000000000002"/>
    <n v="0.72900000000000009"/>
    <n v="0.65700000000000003"/>
    <s v="null"/>
    <s v="null"/>
    <s v="null"/>
    <s v="null"/>
    <s v="null"/>
    <s v="null"/>
  </r>
  <r>
    <x v="11"/>
    <x v="3"/>
    <x v="3"/>
    <s v="Hawaii, 2013"/>
    <s v="Hawaii, 2013, Apr"/>
    <n v="10"/>
    <n v="5"/>
    <n v="5"/>
    <n v="5"/>
    <n v="5"/>
    <n v="5"/>
    <n v="5"/>
    <n v="5"/>
    <n v="5"/>
    <n v="18"/>
    <n v="68"/>
    <n v="28"/>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7.9192866306603097E-5"/>
    <n v="5.4560334636719109E-4"/>
    <n v="4.940790439279865E-5"/>
    <n v="1.3730942187829481E-4"/>
    <n v="3.4749999999999998E-3"/>
    <s v="null"/>
    <n v="0.53500000000000003"/>
    <n v="0.73299999999999998"/>
    <n v="0.67"/>
    <s v="null"/>
    <s v="null"/>
    <s v="null"/>
    <s v="null"/>
    <s v="null"/>
    <s v="null"/>
  </r>
  <r>
    <x v="11"/>
    <x v="3"/>
    <x v="4"/>
    <s v="Hawaii, 2013"/>
    <s v="Hawaii, 2013, May"/>
    <n v="10"/>
    <n v="5"/>
    <n v="5"/>
    <n v="5"/>
    <n v="5"/>
    <n v="5"/>
    <n v="5"/>
    <n v="5"/>
    <n v="12"/>
    <n v="21"/>
    <n v="78"/>
    <n v="38"/>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1.9006287913584744E-4"/>
    <n v="6.3653723742838951E-4"/>
    <n v="5.6673772685857278E-5"/>
    <n v="1.8634850112054296E-4"/>
    <n v="3.0800000000000003E-3"/>
    <s v="null"/>
    <n v="0.54300000000000004"/>
    <n v="0.73499999999999999"/>
    <n v="0.67"/>
    <s v="null"/>
    <s v="null"/>
    <s v="null"/>
    <s v="null"/>
    <s v="null"/>
    <s v="null"/>
  </r>
  <r>
    <x v="11"/>
    <x v="3"/>
    <x v="5"/>
    <s v="Hawaii, 2013"/>
    <s v="Hawaii, 2013, Jun"/>
    <n v="10"/>
    <n v="5"/>
    <n v="5"/>
    <n v="5"/>
    <n v="5"/>
    <n v="5"/>
    <n v="5"/>
    <n v="5"/>
    <n v="5"/>
    <n v="25"/>
    <n v="75"/>
    <n v="35"/>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7.9192866306603097E-5"/>
    <n v="7.5778242550998752E-4"/>
    <n v="5.449401219793969E-5"/>
    <n v="1.7163677734786852E-4"/>
    <n v="2.0499999999999997E-3"/>
    <s v="null"/>
    <s v="null"/>
    <s v="null"/>
    <s v="null"/>
    <s v="null"/>
    <s v="null"/>
    <s v="null"/>
    <s v="null"/>
    <s v="null"/>
    <s v="null"/>
  </r>
  <r>
    <x v="11"/>
    <x v="3"/>
    <x v="6"/>
    <s v="Hawaii, 2013"/>
    <s v="Hawaii, 2013, Jul"/>
    <n v="10"/>
    <n v="5"/>
    <n v="5"/>
    <n v="5"/>
    <n v="5"/>
    <n v="5"/>
    <n v="5"/>
    <n v="5"/>
    <n v="13"/>
    <n v="11"/>
    <n v="69"/>
    <n v="29"/>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2.0590145239716807E-4"/>
    <n v="3.3342426722439455E-4"/>
    <n v="5.0134491222104515E-5"/>
    <n v="1.4221332980251963E-4"/>
    <n v="6.8000000000000005E-4"/>
    <s v="null"/>
    <s v="null"/>
    <s v="null"/>
    <s v="null"/>
    <s v="null"/>
    <s v="null"/>
    <s v="null"/>
    <s v="null"/>
    <s v="null"/>
    <s v="null"/>
  </r>
  <r>
    <x v="11"/>
    <x v="3"/>
    <x v="7"/>
    <s v="Hawaii, 2013"/>
    <s v="Hawaii, 2013, Aug"/>
    <n v="10"/>
    <n v="5"/>
    <n v="5"/>
    <n v="5"/>
    <n v="5"/>
    <n v="5"/>
    <n v="5"/>
    <n v="5"/>
    <n v="10"/>
    <n v="16"/>
    <n v="71"/>
    <n v="31"/>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1.5838573261320619E-4"/>
    <n v="4.8498075232639203E-4"/>
    <n v="5.1587664880716238E-5"/>
    <n v="1.5202114565096925E-4"/>
    <n v="7.2499999999999995E-4"/>
    <s v="null"/>
    <n v="5.0999999999999997E-2"/>
    <n v="4.4000000000000004E-2"/>
    <n v="0.106"/>
    <s v="null"/>
    <s v="null"/>
    <s v="null"/>
    <s v="null"/>
    <s v="null"/>
    <s v="null"/>
  </r>
  <r>
    <x v="11"/>
    <x v="3"/>
    <x v="8"/>
    <s v="Hawaii, 2013"/>
    <s v="Hawaii, 2013, Sep"/>
    <n v="10"/>
    <n v="5"/>
    <n v="5"/>
    <n v="5"/>
    <n v="5"/>
    <n v="5"/>
    <n v="5"/>
    <n v="5"/>
    <n v="5"/>
    <n v="18"/>
    <n v="68"/>
    <n v="28"/>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7.9192866306603097E-5"/>
    <n v="5.4560334636719109E-4"/>
    <n v="4.940790439279865E-5"/>
    <n v="1.3730942187829481E-4"/>
    <n v="1.9499999999999999E-3"/>
    <s v="null"/>
    <n v="0.153"/>
    <n v="0.218"/>
    <n v="0.24199999999999999"/>
    <s v="null"/>
    <s v="null"/>
    <s v="null"/>
    <s v="null"/>
    <s v="null"/>
    <s v="null"/>
  </r>
  <r>
    <x v="11"/>
    <x v="3"/>
    <x v="9"/>
    <s v="Hawaii, 2013"/>
    <s v="Hawaii, 2013, Oct"/>
    <n v="10"/>
    <n v="5"/>
    <n v="5"/>
    <n v="5"/>
    <n v="5"/>
    <n v="5"/>
    <n v="5"/>
    <n v="5"/>
    <n v="12"/>
    <n v="18"/>
    <n v="75"/>
    <n v="35"/>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1.9006287913584744E-4"/>
    <n v="5.4560334636719109E-4"/>
    <n v="5.449401219793969E-5"/>
    <n v="1.7163677734786852E-4"/>
    <n v="3.2199999999999998E-3"/>
    <s v="null"/>
    <n v="0.314"/>
    <n v="0.45100000000000001"/>
    <n v="0.41500000000000004"/>
    <s v="null"/>
    <s v="null"/>
    <s v="null"/>
    <s v="null"/>
    <s v="null"/>
    <s v="null"/>
  </r>
  <r>
    <x v="11"/>
    <x v="3"/>
    <x v="10"/>
    <s v="Hawaii, 2013"/>
    <s v="Hawaii, 2013, Nov"/>
    <n v="10"/>
    <n v="5"/>
    <n v="5"/>
    <n v="5"/>
    <n v="5"/>
    <n v="5"/>
    <n v="5"/>
    <n v="5"/>
    <n v="5"/>
    <n v="19"/>
    <n v="69"/>
    <n v="29"/>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7.9192866306603097E-5"/>
    <n v="5.7591464338759056E-4"/>
    <n v="5.0134491222104515E-5"/>
    <n v="1.4221332980251963E-4"/>
    <n v="3.5999999999999999E-3"/>
    <n v="0.66599999999999993"/>
    <n v="0.41700000000000004"/>
    <n v="0.57200000000000006"/>
    <n v="0.49399999999999999"/>
    <s v="null"/>
    <s v="null"/>
    <s v="null"/>
    <s v="null"/>
    <s v="null"/>
    <s v="null"/>
  </r>
  <r>
    <x v="11"/>
    <x v="3"/>
    <x v="11"/>
    <s v="Hawaii, 2013"/>
    <s v="Hawaii, 2013, Dec"/>
    <n v="10"/>
    <n v="5"/>
    <n v="5"/>
    <n v="5"/>
    <n v="5"/>
    <n v="5"/>
    <n v="5"/>
    <n v="5"/>
    <n v="5"/>
    <n v="26"/>
    <n v="76"/>
    <n v="36"/>
    <n v="89223"/>
    <n v="165550"/>
    <n v="183308"/>
    <n v="193523"/>
    <n v="175079"/>
    <n v="188425"/>
    <n v="177271"/>
    <n v="107791"/>
    <n v="63137"/>
    <n v="32991"/>
    <n v="1376298"/>
    <n v="203919"/>
    <n v="1.1207872409580489E-4"/>
    <n v="3.0202355783751134E-5"/>
    <n v="2.7276496388591877E-5"/>
    <n v="2.5836722250068466E-5"/>
    <n v="2.8558536432124927E-5"/>
    <n v="2.65357569324665E-5"/>
    <n v="2.8205403027003852E-5"/>
    <n v="4.6386061916115443E-5"/>
    <n v="7.9192866306603097E-5"/>
    <n v="7.880937225303871E-4"/>
    <n v="5.5220599027245555E-5"/>
    <n v="1.7654068527209334E-4"/>
    <n v="3.4999999999999996E-3"/>
    <s v="null"/>
    <n v="0.44900000000000001"/>
    <n v="0.60799999999999998"/>
    <n v="0.54700000000000004"/>
    <s v="null"/>
    <s v="null"/>
    <s v="null"/>
    <s v="null"/>
    <s v="null"/>
    <s v="null"/>
  </r>
  <r>
    <x v="11"/>
    <x v="4"/>
    <x v="0"/>
    <s v="Hawaii, 2014"/>
    <s v="Hawaii, 2014, Jan"/>
    <n v="10"/>
    <n v="5"/>
    <n v="5"/>
    <n v="5"/>
    <n v="5"/>
    <n v="5"/>
    <n v="5"/>
    <n v="5"/>
    <n v="16"/>
    <n v="22"/>
    <n v="83"/>
    <n v="43"/>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2.5442055718102023E-4"/>
    <n v="6.2731679498146569E-4"/>
    <n v="5.9596296126097144E-5"/>
    <n v="2.0315984427561704E-4"/>
    <n v="5.7400000000000003E-3"/>
    <s v="null"/>
    <n v="0.48700000000000004"/>
    <n v="0.64500000000000002"/>
    <n v="0.57700000000000007"/>
    <s v="null"/>
    <s v="null"/>
    <s v="null"/>
    <s v="null"/>
    <s v="null"/>
    <s v="null"/>
  </r>
  <r>
    <x v="11"/>
    <x v="4"/>
    <x v="1"/>
    <s v="Hawaii, 2014"/>
    <s v="Hawaii, 2014, Feb"/>
    <n v="10"/>
    <n v="5"/>
    <n v="5"/>
    <n v="5"/>
    <n v="5"/>
    <n v="5"/>
    <n v="5"/>
    <n v="5"/>
    <n v="5"/>
    <n v="15"/>
    <n v="65"/>
    <n v="25"/>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4.2771599657827201E-4"/>
    <n v="4.6671798171039937E-5"/>
    <n v="1.1811618853233549E-4"/>
    <n v="1.0724999999999998E-2"/>
    <s v="null"/>
    <n v="0.50900000000000001"/>
    <n v="0.68099999999999994"/>
    <n v="0.58600000000000008"/>
    <s v="null"/>
    <s v="null"/>
    <s v="null"/>
    <s v="null"/>
    <s v="null"/>
    <s v="null"/>
  </r>
  <r>
    <x v="11"/>
    <x v="4"/>
    <x v="2"/>
    <s v="Hawaii, 2014"/>
    <s v="Hawaii, 2014, Mar"/>
    <n v="10"/>
    <n v="5"/>
    <n v="5"/>
    <n v="5"/>
    <n v="5"/>
    <n v="5"/>
    <n v="5"/>
    <n v="5"/>
    <n v="11"/>
    <n v="17"/>
    <n v="73"/>
    <n v="33"/>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1.749141330619514E-4"/>
    <n v="4.8474479612204162E-4"/>
    <n v="5.2416019484398694E-5"/>
    <n v="1.5591336886268284E-4"/>
    <n v="6.3E-3"/>
    <s v="null"/>
    <n v="0.52900000000000003"/>
    <n v="0.72099999999999997"/>
    <n v="0.58600000000000008"/>
    <s v="null"/>
    <s v="null"/>
    <s v="null"/>
    <s v="null"/>
    <s v="null"/>
    <s v="null"/>
  </r>
  <r>
    <x v="11"/>
    <x v="4"/>
    <x v="3"/>
    <s v="Hawaii, 2014"/>
    <s v="Hawaii, 2014, Apr"/>
    <n v="10"/>
    <n v="5"/>
    <n v="5"/>
    <n v="5"/>
    <n v="5"/>
    <n v="5"/>
    <n v="5"/>
    <n v="5"/>
    <n v="12"/>
    <n v="22"/>
    <n v="79"/>
    <n v="39"/>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1.9081541788576516E-4"/>
    <n v="6.2731679498146569E-4"/>
    <n v="5.6724185469417765E-5"/>
    <n v="1.8426125411044337E-4"/>
    <n v="3.5199999999999997E-3"/>
    <s v="null"/>
    <n v="0.53300000000000003"/>
    <n v="0.7320000000000001"/>
    <n v="0.59499999999999997"/>
    <s v="null"/>
    <s v="null"/>
    <s v="null"/>
    <s v="null"/>
    <s v="null"/>
    <s v="null"/>
  </r>
  <r>
    <x v="11"/>
    <x v="4"/>
    <x v="4"/>
    <s v="Hawaii, 2014"/>
    <s v="Hawaii, 2014, May"/>
    <n v="10"/>
    <n v="5"/>
    <n v="5"/>
    <n v="5"/>
    <n v="5"/>
    <n v="5"/>
    <n v="5"/>
    <n v="5"/>
    <n v="5"/>
    <n v="18"/>
    <n v="68"/>
    <n v="28"/>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5.1325919589392647E-4"/>
    <n v="4.8825881163549469E-5"/>
    <n v="1.3229013115621574E-4"/>
    <n v="3.725E-3"/>
    <s v="null"/>
    <n v="0.54400000000000004"/>
    <n v="0.7320000000000001"/>
    <n v="0.70799999999999996"/>
    <s v="null"/>
    <s v="null"/>
    <s v="null"/>
    <s v="null"/>
    <s v="null"/>
    <s v="null"/>
  </r>
  <r>
    <x v="11"/>
    <x v="4"/>
    <x v="5"/>
    <s v="Hawaii, 2014"/>
    <s v="Hawaii, 2014, Jun"/>
    <n v="10"/>
    <n v="5"/>
    <n v="5"/>
    <n v="5"/>
    <n v="5"/>
    <n v="5"/>
    <n v="5"/>
    <n v="5"/>
    <n v="12"/>
    <n v="17"/>
    <n v="74"/>
    <n v="34"/>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1.9081541788576516E-4"/>
    <n v="4.8474479612204162E-4"/>
    <n v="5.3134047148568541E-5"/>
    <n v="1.6063801640397627E-4"/>
    <n v="2.6499999999999996E-3"/>
    <s v="null"/>
    <s v="null"/>
    <s v="null"/>
    <s v="null"/>
    <s v="null"/>
    <s v="null"/>
    <s v="null"/>
    <s v="null"/>
    <s v="null"/>
    <s v="null"/>
  </r>
  <r>
    <x v="11"/>
    <x v="4"/>
    <x v="6"/>
    <s v="Hawaii, 2014"/>
    <s v="Hawaii, 2014, Jul"/>
    <n v="10"/>
    <n v="5"/>
    <n v="5"/>
    <n v="5"/>
    <n v="5"/>
    <n v="5"/>
    <n v="5"/>
    <n v="5"/>
    <n v="5"/>
    <n v="20"/>
    <n v="70"/>
    <n v="30"/>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5.7028799543769608E-4"/>
    <n v="5.0261936491889162E-5"/>
    <n v="1.4173942623880257E-4"/>
    <n v="2.0200000000000001E-3"/>
    <s v="null"/>
    <s v="null"/>
    <s v="null"/>
    <s v="null"/>
    <s v="null"/>
    <s v="null"/>
    <s v="null"/>
    <s v="null"/>
    <s v="null"/>
    <s v="null"/>
  </r>
  <r>
    <x v="11"/>
    <x v="4"/>
    <x v="7"/>
    <s v="Hawaii, 2014"/>
    <s v="Hawaii, 2014, Aug"/>
    <n v="10"/>
    <n v="5"/>
    <n v="5"/>
    <n v="5"/>
    <n v="5"/>
    <n v="5"/>
    <n v="5"/>
    <n v="5"/>
    <n v="5"/>
    <n v="18"/>
    <n v="68"/>
    <n v="28"/>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5.1325919589392647E-4"/>
    <n v="4.8825881163549469E-5"/>
    <n v="1.3229013115621574E-4"/>
    <n v="1.325E-3"/>
    <s v="null"/>
    <n v="3.7999999999999999E-2"/>
    <n v="3.2000000000000001E-2"/>
    <n v="8.900000000000001E-2"/>
    <s v="null"/>
    <s v="null"/>
    <s v="null"/>
    <s v="null"/>
    <s v="null"/>
    <s v="null"/>
  </r>
  <r>
    <x v="11"/>
    <x v="4"/>
    <x v="8"/>
    <s v="Hawaii, 2014"/>
    <s v="Hawaii, 2014, Sep"/>
    <n v="10"/>
    <n v="5"/>
    <n v="5"/>
    <n v="5"/>
    <n v="5"/>
    <n v="5"/>
    <n v="5"/>
    <n v="5"/>
    <n v="5"/>
    <n v="22"/>
    <n v="72"/>
    <n v="32"/>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6.2731679498146569E-4"/>
    <n v="5.1697991820228848E-5"/>
    <n v="1.5118872132138944E-4"/>
    <n v="3.5500000000000002E-3"/>
    <s v="null"/>
    <n v="0.128"/>
    <n v="0.217"/>
    <n v="0.153"/>
    <s v="null"/>
    <s v="null"/>
    <s v="null"/>
    <s v="null"/>
    <s v="null"/>
    <s v="null"/>
  </r>
  <r>
    <x v="11"/>
    <x v="4"/>
    <x v="9"/>
    <s v="Hawaii, 2014"/>
    <s v="Hawaii, 2014, Oct"/>
    <n v="10"/>
    <n v="5"/>
    <n v="5"/>
    <n v="5"/>
    <n v="5"/>
    <n v="5"/>
    <n v="5"/>
    <n v="5"/>
    <n v="5"/>
    <n v="15"/>
    <n v="65"/>
    <n v="25"/>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4.2771599657827201E-4"/>
    <n v="4.6671798171039937E-5"/>
    <n v="1.1811618853233549E-4"/>
    <n v="1.2759999999999999E-2"/>
    <s v="null"/>
    <n v="0.29399999999999998"/>
    <n v="0.45"/>
    <n v="0.312"/>
    <s v="null"/>
    <s v="null"/>
    <s v="null"/>
    <s v="null"/>
    <s v="null"/>
    <s v="null"/>
  </r>
  <r>
    <x v="11"/>
    <x v="4"/>
    <x v="10"/>
    <s v="Hawaii, 2014"/>
    <s v="Hawaii, 2014, Nov"/>
    <n v="10"/>
    <n v="5"/>
    <n v="5"/>
    <n v="5"/>
    <n v="5"/>
    <n v="5"/>
    <n v="5"/>
    <n v="5"/>
    <n v="5"/>
    <n v="18"/>
    <n v="68"/>
    <n v="28"/>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7.9506424119068825E-5"/>
    <n v="5.1325919589392647E-4"/>
    <n v="4.8825881163549469E-5"/>
    <n v="1.3229013115621574E-4"/>
    <n v="1.2449999999999999E-2"/>
    <n v="0.7390000000000001"/>
    <n v="0.38500000000000001"/>
    <n v="0.54600000000000004"/>
    <n v="0.51100000000000001"/>
    <s v="null"/>
    <s v="null"/>
    <s v="null"/>
    <s v="null"/>
    <s v="null"/>
    <s v="null"/>
  </r>
  <r>
    <x v="11"/>
    <x v="4"/>
    <x v="11"/>
    <s v="Hawaii, 2014"/>
    <s v="Hawaii, 2014, Dec"/>
    <n v="10"/>
    <n v="5"/>
    <n v="5"/>
    <n v="5"/>
    <n v="5"/>
    <n v="5"/>
    <n v="5"/>
    <n v="5"/>
    <n v="11"/>
    <n v="20"/>
    <n v="76"/>
    <n v="36"/>
    <n v="90103"/>
    <n v="167232"/>
    <n v="184506"/>
    <n v="199498"/>
    <n v="175308"/>
    <n v="185369"/>
    <n v="179032"/>
    <n v="113698"/>
    <n v="62888"/>
    <n v="35070"/>
    <n v="1392704"/>
    <n v="211656"/>
    <n v="1.109840959790462E-4"/>
    <n v="2.9898584003061616E-5"/>
    <n v="2.7099389721743466E-5"/>
    <n v="2.5062907898826053E-5"/>
    <n v="2.8521231204508636E-5"/>
    <n v="2.6973226375499679E-5"/>
    <n v="2.7927968184458643E-5"/>
    <n v="4.3976147337684039E-5"/>
    <n v="1.749141330619514E-4"/>
    <n v="5.7028799543769608E-4"/>
    <n v="5.4570102476908233E-5"/>
    <n v="1.700873114865631E-4"/>
    <n v="1.8720000000000001E-2"/>
    <s v="null"/>
    <n v="0.434"/>
    <n v="0.57999999999999996"/>
    <n v="0.6"/>
    <s v="null"/>
    <s v="null"/>
    <s v="null"/>
    <s v="null"/>
    <s v="null"/>
    <s v="null"/>
  </r>
  <r>
    <x v="11"/>
    <x v="5"/>
    <x v="0"/>
    <s v="Hawaii, 2015"/>
    <s v="Hawaii, 2015, Jan"/>
    <n v="10"/>
    <n v="5"/>
    <n v="5"/>
    <n v="5"/>
    <n v="5"/>
    <n v="5"/>
    <n v="5"/>
    <n v="5"/>
    <n v="11"/>
    <n v="34"/>
    <n v="90"/>
    <n v="50"/>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1.7441491723219383E-4"/>
    <n v="9.2924102872448007E-4"/>
    <n v="6.3997770033257512E-5"/>
    <n v="2.2763487366264513E-4"/>
    <n v="4.0150000000000005E-2"/>
    <s v="null"/>
    <n v="0.46399999999999997"/>
    <n v="0.63300000000000001"/>
    <n v="0.629"/>
    <s v="null"/>
    <s v="null"/>
    <s v="null"/>
    <s v="null"/>
    <s v="null"/>
    <s v="null"/>
  </r>
  <r>
    <x v="11"/>
    <x v="5"/>
    <x v="1"/>
    <s v="Hawaii, 2015"/>
    <s v="Hawaii, 2015, Feb"/>
    <n v="10"/>
    <n v="5"/>
    <n v="5"/>
    <n v="5"/>
    <n v="5"/>
    <n v="5"/>
    <n v="5"/>
    <n v="5"/>
    <n v="10"/>
    <n v="35"/>
    <n v="90"/>
    <n v="50"/>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1.5855901566563075E-4"/>
    <n v="9.5657164721637655E-4"/>
    <n v="6.3997770033257512E-5"/>
    <n v="2.2763487366264513E-4"/>
    <n v="3.1224999999999999E-2"/>
    <s v="null"/>
    <n v="0.49"/>
    <n v="0.66200000000000003"/>
    <n v="0.69000000000000006"/>
    <s v="null"/>
    <s v="null"/>
    <s v="null"/>
    <s v="null"/>
    <s v="null"/>
    <s v="null"/>
  </r>
  <r>
    <x v="11"/>
    <x v="5"/>
    <x v="2"/>
    <s v="Hawaii, 2015"/>
    <s v="Hawaii, 2015, Mar"/>
    <n v="10"/>
    <n v="5"/>
    <n v="5"/>
    <n v="5"/>
    <n v="5"/>
    <n v="5"/>
    <n v="5"/>
    <n v="5"/>
    <n v="10"/>
    <n v="25"/>
    <n v="80"/>
    <n v="40"/>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1.5855901566563075E-4"/>
    <n v="6.8326546229741179E-4"/>
    <n v="5.6886906696228898E-5"/>
    <n v="1.8210789893011609E-4"/>
    <n v="1.7399999999999999E-2"/>
    <s v="null"/>
    <n v="0.502"/>
    <n v="0.67299999999999993"/>
    <n v="0.69500000000000006"/>
    <s v="null"/>
    <s v="null"/>
    <s v="null"/>
    <s v="null"/>
    <s v="null"/>
    <s v="null"/>
  </r>
  <r>
    <x v="11"/>
    <x v="5"/>
    <x v="3"/>
    <s v="Hawaii, 2015"/>
    <s v="Hawaii, 2015, Apr"/>
    <n v="10"/>
    <n v="5"/>
    <n v="5"/>
    <n v="5"/>
    <n v="5"/>
    <n v="5"/>
    <n v="5"/>
    <n v="5"/>
    <n v="5"/>
    <n v="28"/>
    <n v="78"/>
    <n v="38"/>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7.9279507832815375E-5"/>
    <n v="7.6525731777310122E-4"/>
    <n v="5.5464734028823173E-5"/>
    <n v="1.7300250398361028E-4"/>
    <n v="1.4239999999999999E-2"/>
    <s v="null"/>
    <n v="0.51400000000000001"/>
    <n v="0.68799999999999994"/>
    <n v="0.72499999999999998"/>
    <s v="null"/>
    <s v="null"/>
    <s v="null"/>
    <s v="null"/>
    <s v="null"/>
    <s v="null"/>
  </r>
  <r>
    <x v="11"/>
    <x v="5"/>
    <x v="4"/>
    <s v="Hawaii, 2015"/>
    <s v="Hawaii, 2015, May"/>
    <n v="10"/>
    <n v="5"/>
    <n v="5"/>
    <n v="5"/>
    <n v="5"/>
    <n v="5"/>
    <n v="5"/>
    <n v="5"/>
    <n v="5"/>
    <n v="22"/>
    <n v="72"/>
    <n v="32"/>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7.9279507832815375E-5"/>
    <n v="6.0127360682172236E-4"/>
    <n v="5.1198216026606007E-5"/>
    <n v="1.4568631914409287E-4"/>
    <n v="1.2650000000000002E-2"/>
    <s v="null"/>
    <n v="0.52"/>
    <n v="0.69200000000000006"/>
    <n v="0.73"/>
    <s v="null"/>
    <s v="null"/>
    <s v="null"/>
    <s v="null"/>
    <s v="null"/>
    <s v="null"/>
  </r>
  <r>
    <x v="11"/>
    <x v="5"/>
    <x v="5"/>
    <s v="Hawaii, 2015"/>
    <s v="Hawaii, 2015, Jun"/>
    <n v="10"/>
    <n v="5"/>
    <n v="5"/>
    <n v="5"/>
    <n v="5"/>
    <n v="5"/>
    <n v="5"/>
    <n v="5"/>
    <n v="12"/>
    <n v="24"/>
    <n v="81"/>
    <n v="41"/>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1.9027081879875688E-4"/>
    <n v="6.5593484380551531E-4"/>
    <n v="5.759799302993176E-5"/>
    <n v="1.86660596403369E-4"/>
    <n v="4.0499999999999998E-3"/>
    <s v="null"/>
    <s v="null"/>
    <s v="null"/>
    <s v="null"/>
    <s v="null"/>
    <s v="null"/>
    <s v="null"/>
    <s v="null"/>
    <s v="null"/>
    <s v="null"/>
  </r>
  <r>
    <x v="11"/>
    <x v="5"/>
    <x v="6"/>
    <s v="Hawaii, 2015"/>
    <s v="Hawaii, 2015, Jul"/>
    <n v="10"/>
    <n v="5"/>
    <n v="5"/>
    <n v="5"/>
    <n v="5"/>
    <n v="5"/>
    <n v="5"/>
    <n v="5"/>
    <n v="5"/>
    <n v="31"/>
    <n v="81"/>
    <n v="41"/>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7.9279507832815375E-5"/>
    <n v="8.4724917324879064E-4"/>
    <n v="5.759799302993176E-5"/>
    <n v="1.86660596403369E-4"/>
    <n v="1.6399999999999997E-3"/>
    <s v="null"/>
    <s v="null"/>
    <s v="null"/>
    <s v="null"/>
    <s v="null"/>
    <s v="null"/>
    <s v="null"/>
    <s v="null"/>
    <s v="null"/>
    <s v="null"/>
  </r>
  <r>
    <x v="11"/>
    <x v="5"/>
    <x v="7"/>
    <s v="Hawaii, 2015"/>
    <s v="Hawaii, 2015, Aug"/>
    <n v="10"/>
    <n v="5"/>
    <n v="5"/>
    <n v="5"/>
    <n v="5"/>
    <n v="5"/>
    <n v="5"/>
    <n v="5"/>
    <n v="5"/>
    <n v="19"/>
    <n v="69"/>
    <n v="29"/>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7.9279507832815375E-5"/>
    <n v="5.1928175134603293E-4"/>
    <n v="4.9064957025497421E-5"/>
    <n v="1.3202822672433418E-4"/>
    <n v="1.4E-3"/>
    <s v="null"/>
    <n v="4.0999999999999995E-2"/>
    <n v="3.9E-2"/>
    <n v="8.6999999999999994E-2"/>
    <s v="null"/>
    <s v="null"/>
    <s v="null"/>
    <s v="null"/>
    <s v="null"/>
    <s v="null"/>
  </r>
  <r>
    <x v="11"/>
    <x v="5"/>
    <x v="8"/>
    <s v="Hawaii, 2015"/>
    <s v="Hawaii, 2015, Sep"/>
    <n v="10"/>
    <n v="5"/>
    <n v="5"/>
    <n v="5"/>
    <n v="5"/>
    <n v="5"/>
    <n v="5"/>
    <n v="5"/>
    <n v="13"/>
    <n v="22"/>
    <n v="80"/>
    <n v="40"/>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2.0612672036531996E-4"/>
    <n v="6.0127360682172236E-4"/>
    <n v="5.6886906696228898E-5"/>
    <n v="1.8210789893011609E-4"/>
    <n v="3.0400000000000002E-3"/>
    <s v="null"/>
    <n v="0.13699999999999998"/>
    <n v="0.19800000000000001"/>
    <n v="0.254"/>
    <s v="null"/>
    <s v="null"/>
    <s v="null"/>
    <s v="null"/>
    <s v="null"/>
    <s v="null"/>
  </r>
  <r>
    <x v="11"/>
    <x v="5"/>
    <x v="9"/>
    <s v="Hawaii, 2015"/>
    <s v="Hawaii, 2015, Oct"/>
    <n v="10"/>
    <n v="5"/>
    <n v="5"/>
    <n v="5"/>
    <n v="5"/>
    <n v="5"/>
    <n v="5"/>
    <n v="5"/>
    <n v="11"/>
    <n v="32"/>
    <n v="88"/>
    <n v="48"/>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1.7441491723219383E-4"/>
    <n v="8.7457979174068712E-4"/>
    <n v="6.2575597365851788E-5"/>
    <n v="2.1852947871613931E-4"/>
    <n v="3.4750000000000002E-3"/>
    <s v="null"/>
    <n v="0.28000000000000003"/>
    <n v="0.373"/>
    <n v="0.52500000000000002"/>
    <s v="null"/>
    <s v="null"/>
    <s v="null"/>
    <s v="null"/>
    <s v="null"/>
    <s v="null"/>
  </r>
  <r>
    <x v="11"/>
    <x v="5"/>
    <x v="10"/>
    <s v="Hawaii, 2015"/>
    <s v="Hawaii, 2015, Nov"/>
    <n v="10"/>
    <n v="5"/>
    <n v="5"/>
    <n v="5"/>
    <n v="5"/>
    <n v="5"/>
    <n v="5"/>
    <n v="5"/>
    <n v="12"/>
    <n v="19"/>
    <n v="76"/>
    <n v="36"/>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1.9027081879875688E-4"/>
    <n v="5.1928175134603293E-4"/>
    <n v="5.4042561361417449E-5"/>
    <n v="1.6389710903710449E-4"/>
    <n v="3.3800000000000002E-3"/>
    <n v="0.77400000000000002"/>
    <n v="0.371"/>
    <n v="0.504"/>
    <n v="0.621"/>
    <s v="null"/>
    <s v="null"/>
    <s v="null"/>
    <s v="null"/>
    <s v="null"/>
    <s v="null"/>
  </r>
  <r>
    <x v="11"/>
    <x v="5"/>
    <x v="11"/>
    <s v="Hawaii, 2015"/>
    <s v="Hawaii, 2015, Dec"/>
    <n v="10"/>
    <n v="5"/>
    <n v="5"/>
    <n v="5"/>
    <n v="5"/>
    <n v="5"/>
    <n v="5"/>
    <n v="5"/>
    <n v="5"/>
    <n v="35"/>
    <n v="85"/>
    <n v="45"/>
    <n v="91057"/>
    <n v="168420"/>
    <n v="184770"/>
    <n v="205563"/>
    <n v="175487"/>
    <n v="181859"/>
    <n v="179493"/>
    <n v="119993"/>
    <n v="63068"/>
    <n v="36589"/>
    <n v="1406299"/>
    <n v="219650"/>
    <n v="1.0982132071120288E-4"/>
    <n v="2.9687685548034677E-5"/>
    <n v="2.706067002218975E-5"/>
    <n v="2.4323443421238259E-5"/>
    <n v="2.8492139018844702E-5"/>
    <n v="2.7493827635695786E-5"/>
    <n v="2.785623951908988E-5"/>
    <n v="4.1669097364012899E-5"/>
    <n v="7.9279507832815375E-5"/>
    <n v="9.5657164721637655E-4"/>
    <n v="6.0442338364743202E-5"/>
    <n v="2.048713862963806E-4"/>
    <n v="2.4000000000000002E-3"/>
    <s v="null"/>
    <n v="0.40700000000000003"/>
    <n v="0.54100000000000004"/>
    <n v="0.65200000000000002"/>
    <s v="null"/>
    <s v="null"/>
    <s v="null"/>
    <s v="null"/>
    <s v="null"/>
    <s v="null"/>
  </r>
  <r>
    <x v="11"/>
    <x v="6"/>
    <x v="0"/>
    <s v="Hawaii, 2016"/>
    <s v="Hawaii, 2016, Jan"/>
    <n v="10"/>
    <n v="5"/>
    <n v="5"/>
    <n v="5"/>
    <n v="5"/>
    <n v="5"/>
    <n v="5"/>
    <n v="5"/>
    <n v="5"/>
    <n v="27"/>
    <n v="77"/>
    <n v="37"/>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7.1814240497912072E-4"/>
    <n v="5.4468041760718358E-5"/>
    <n v="1.625559060514731E-4"/>
    <n v="3.725E-3"/>
    <s v="null"/>
    <n v="0.441"/>
    <n v="0.59599999999999997"/>
    <n v="0.67900000000000005"/>
    <s v="null"/>
    <s v="null"/>
    <s v="null"/>
    <s v="null"/>
    <s v="null"/>
    <s v="null"/>
  </r>
  <r>
    <x v="11"/>
    <x v="6"/>
    <x v="1"/>
    <s v="Hawaii, 2016"/>
    <s v="Hawaii, 2016, Feb"/>
    <n v="10"/>
    <n v="5"/>
    <n v="5"/>
    <n v="5"/>
    <n v="5"/>
    <n v="5"/>
    <n v="5"/>
    <n v="5"/>
    <n v="5"/>
    <n v="23"/>
    <n v="73"/>
    <n v="33"/>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6.1175093757480652E-4"/>
    <n v="5.1638533097823897E-5"/>
    <n v="1.44982294586449E-4"/>
    <n v="6.9750000000000003E-3"/>
    <s v="null"/>
    <n v="0.45600000000000002"/>
    <n v="0.61499999999999999"/>
    <n v="0.70799999999999996"/>
    <s v="null"/>
    <s v="null"/>
    <s v="null"/>
    <s v="null"/>
    <s v="null"/>
    <s v="null"/>
  </r>
  <r>
    <x v="11"/>
    <x v="6"/>
    <x v="2"/>
    <s v="Hawaii, 2016"/>
    <s v="Hawaii, 2016, Mar"/>
    <n v="10"/>
    <n v="5"/>
    <n v="5"/>
    <n v="5"/>
    <n v="5"/>
    <n v="5"/>
    <n v="5"/>
    <n v="5"/>
    <n v="10"/>
    <n v="30"/>
    <n v="85"/>
    <n v="45"/>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1.5736879376819577E-4"/>
    <n v="7.9793600553235632E-4"/>
    <n v="6.0127059086507275E-5"/>
    <n v="1.9770312898152135E-4"/>
    <n v="1.09E-2"/>
    <s v="null"/>
    <n v="0.46399999999999997"/>
    <n v="0.629"/>
    <n v="0.747"/>
    <s v="null"/>
    <s v="null"/>
    <s v="null"/>
    <s v="null"/>
    <s v="null"/>
    <s v="null"/>
  </r>
  <r>
    <x v="11"/>
    <x v="6"/>
    <x v="3"/>
    <s v="Hawaii, 2016"/>
    <s v="Hawaii, 2016, Apr"/>
    <n v="10"/>
    <n v="5"/>
    <n v="5"/>
    <n v="5"/>
    <n v="5"/>
    <n v="5"/>
    <n v="5"/>
    <n v="5"/>
    <n v="5"/>
    <n v="21"/>
    <n v="71"/>
    <n v="31"/>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5.5855520387264942E-4"/>
    <n v="5.0223778766376666E-5"/>
    <n v="1.3619548885393694E-4"/>
    <n v="5.4000000000000003E-3"/>
    <s v="null"/>
    <n v="0.49299999999999999"/>
    <n v="0.63900000000000001"/>
    <n v="0.80500000000000005"/>
    <s v="null"/>
    <s v="null"/>
    <s v="null"/>
    <s v="null"/>
    <s v="null"/>
    <s v="null"/>
  </r>
  <r>
    <x v="11"/>
    <x v="6"/>
    <x v="4"/>
    <s v="Hawaii, 2016"/>
    <s v="Hawaii, 2016, May"/>
    <n v="10"/>
    <n v="5"/>
    <n v="5"/>
    <n v="5"/>
    <n v="5"/>
    <n v="5"/>
    <n v="5"/>
    <n v="5"/>
    <n v="5"/>
    <n v="20"/>
    <n v="70"/>
    <n v="30"/>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5.3195733702157092E-4"/>
    <n v="4.9516401600653054E-5"/>
    <n v="1.3180208598768091E-4"/>
    <n v="2.9249999999999996E-3"/>
    <s v="null"/>
    <n v="0.502"/>
    <n v="0.6409999999999999"/>
    <n v="0.81099999999999994"/>
    <s v="null"/>
    <s v="null"/>
    <s v="null"/>
    <s v="null"/>
    <s v="null"/>
    <s v="null"/>
  </r>
  <r>
    <x v="11"/>
    <x v="6"/>
    <x v="5"/>
    <s v="Hawaii, 2016"/>
    <s v="Hawaii, 2016, Jun"/>
    <n v="10"/>
    <n v="5"/>
    <n v="5"/>
    <n v="5"/>
    <n v="5"/>
    <n v="5"/>
    <n v="5"/>
    <n v="5"/>
    <n v="5"/>
    <n v="14"/>
    <n v="64"/>
    <n v="24"/>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3.7237013591509961E-4"/>
    <n v="4.5272138606311361E-5"/>
    <n v="1.0544166879014472E-4"/>
    <n v="1.2000000000000001E-3"/>
    <s v="null"/>
    <s v="null"/>
    <s v="null"/>
    <s v="null"/>
    <s v="null"/>
    <s v="null"/>
    <s v="null"/>
    <s v="null"/>
    <s v="null"/>
    <s v="null"/>
  </r>
  <r>
    <x v="11"/>
    <x v="6"/>
    <x v="6"/>
    <s v="Hawaii, 2016"/>
    <s v="Hawaii, 2016, Jul"/>
    <n v="10"/>
    <n v="5"/>
    <n v="5"/>
    <n v="5"/>
    <n v="5"/>
    <n v="5"/>
    <n v="5"/>
    <n v="5"/>
    <n v="5"/>
    <n v="22"/>
    <n v="72"/>
    <n v="32"/>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5.8515307072372791E-4"/>
    <n v="5.0931155932100278E-5"/>
    <n v="1.4058889172019297E-4"/>
    <n v="1.175E-3"/>
    <s v="null"/>
    <s v="null"/>
    <s v="null"/>
    <s v="null"/>
    <s v="null"/>
    <s v="null"/>
    <s v="null"/>
    <s v="null"/>
    <s v="null"/>
    <s v="null"/>
  </r>
  <r>
    <x v="11"/>
    <x v="6"/>
    <x v="7"/>
    <s v="Hawaii, 2016"/>
    <s v="Hawaii, 2016, Aug"/>
    <n v="10"/>
    <n v="5"/>
    <n v="5"/>
    <n v="5"/>
    <n v="5"/>
    <n v="5"/>
    <n v="5"/>
    <n v="5"/>
    <n v="10"/>
    <n v="23"/>
    <n v="78"/>
    <n v="38"/>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1.5736879376819577E-4"/>
    <n v="6.1175093757480652E-4"/>
    <n v="5.5175418926441971E-5"/>
    <n v="1.6694930891772913E-4"/>
    <n v="1.5249999999999999E-3"/>
    <s v="null"/>
    <n v="4.4000000000000004E-2"/>
    <n v="4.2000000000000003E-2"/>
    <n v="0.109"/>
    <s v="null"/>
    <s v="null"/>
    <s v="null"/>
    <s v="null"/>
    <s v="null"/>
    <s v="null"/>
  </r>
  <r>
    <x v="11"/>
    <x v="6"/>
    <x v="8"/>
    <s v="Hawaii, 2016"/>
    <s v="Hawaii, 2016, Sep"/>
    <n v="10"/>
    <n v="5"/>
    <n v="5"/>
    <n v="5"/>
    <n v="5"/>
    <n v="5"/>
    <n v="5"/>
    <n v="5"/>
    <n v="12"/>
    <n v="23"/>
    <n v="80"/>
    <n v="40"/>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1.8884255252183492E-4"/>
    <n v="6.1175093757480652E-4"/>
    <n v="5.6590173257889201E-5"/>
    <n v="1.7573611465024119E-4"/>
    <n v="2.3399999999999996E-3"/>
    <s v="null"/>
    <n v="0.13"/>
    <n v="0.187"/>
    <n v="0.22100000000000003"/>
    <s v="null"/>
    <s v="null"/>
    <s v="null"/>
    <s v="null"/>
    <s v="null"/>
    <s v="null"/>
  </r>
  <r>
    <x v="11"/>
    <x v="6"/>
    <x v="9"/>
    <s v="Hawaii, 2016"/>
    <s v="Hawaii, 2016, Oct"/>
    <n v="10"/>
    <n v="5"/>
    <n v="5"/>
    <n v="5"/>
    <n v="5"/>
    <n v="5"/>
    <n v="5"/>
    <n v="5"/>
    <n v="5"/>
    <n v="26"/>
    <n v="76"/>
    <n v="36"/>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6.9154453812804212E-4"/>
    <n v="5.376066459499474E-5"/>
    <n v="1.5816250318521707E-4"/>
    <n v="2.4499999999999999E-3"/>
    <s v="null"/>
    <n v="0.255"/>
    <n v="0.35200000000000004"/>
    <n v="0.374"/>
    <s v="null"/>
    <s v="null"/>
    <s v="null"/>
    <s v="null"/>
    <s v="null"/>
    <s v="null"/>
  </r>
  <r>
    <x v="11"/>
    <x v="6"/>
    <x v="10"/>
    <s v="Hawaii, 2016"/>
    <s v="Hawaii, 2016, Nov"/>
    <n v="10"/>
    <n v="5"/>
    <n v="5"/>
    <n v="5"/>
    <n v="5"/>
    <n v="5"/>
    <n v="5"/>
    <n v="5"/>
    <n v="5"/>
    <n v="41"/>
    <n v="91"/>
    <n v="51"/>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7.8684396884097887E-5"/>
    <n v="1.0905125408942203E-3"/>
    <n v="6.4371322080848968E-5"/>
    <n v="2.2406354617905753E-4"/>
    <n v="2.64E-3"/>
    <n v="0.83000000000000007"/>
    <n v="0.33899999999999997"/>
    <n v="0.44799999999999995"/>
    <n v="0.46100000000000002"/>
    <s v="null"/>
    <s v="null"/>
    <s v="null"/>
    <s v="null"/>
    <s v="null"/>
    <s v="null"/>
  </r>
  <r>
    <x v="11"/>
    <x v="6"/>
    <x v="11"/>
    <s v="Hawaii, 2016"/>
    <s v="Hawaii, 2016, Dec"/>
    <n v="10"/>
    <n v="5"/>
    <n v="5"/>
    <n v="5"/>
    <n v="5"/>
    <n v="5"/>
    <n v="5"/>
    <n v="5"/>
    <n v="13"/>
    <n v="33"/>
    <n v="91"/>
    <n v="51"/>
    <n v="91645"/>
    <n v="168506"/>
    <n v="180577"/>
    <n v="203249"/>
    <n v="176240"/>
    <n v="182450"/>
    <n v="183392"/>
    <n v="126472"/>
    <n v="63545"/>
    <n v="37597"/>
    <n v="1413673"/>
    <n v="227614"/>
    <n v="1.091167003109826E-4"/>
    <n v="2.9672533915706267E-5"/>
    <n v="2.7689019088809759E-5"/>
    <n v="2.4600367037476199E-5"/>
    <n v="2.8370403994552883E-5"/>
    <n v="2.7404768429706768E-5"/>
    <n v="2.7264002791833884E-5"/>
    <n v="3.9534442406224303E-5"/>
    <n v="2.0457943189865449E-4"/>
    <n v="8.7772960608559192E-4"/>
    <n v="6.4371322080848968E-5"/>
    <n v="2.2406354617905753E-4"/>
    <n v="3.6249999999999998E-3"/>
    <s v="null"/>
    <n v="0.38200000000000006"/>
    <n v="0.49600000000000005"/>
    <n v="0.52300000000000002"/>
    <s v="null"/>
    <s v="null"/>
    <s v="null"/>
    <s v="null"/>
    <s v="null"/>
    <s v="null"/>
  </r>
  <r>
    <x v="11"/>
    <x v="7"/>
    <x v="0"/>
    <s v="Hawaii, 2017"/>
    <s v="Hawaii, 2017, Jan"/>
    <n v="10"/>
    <n v="5"/>
    <n v="5"/>
    <n v="5"/>
    <n v="5"/>
    <n v="5"/>
    <n v="5"/>
    <n v="5"/>
    <n v="11"/>
    <n v="45"/>
    <n v="101"/>
    <n v="61"/>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1.6516764515983723E-4"/>
    <n v="1.1888093413996248E-3"/>
    <n v="7.1043809411264878E-5"/>
    <n v="2.5616690323610191E-4"/>
    <n v="5.8250000000000003E-3"/>
    <s v="null"/>
    <n v="0.41899999999999998"/>
    <n v="0.54200000000000004"/>
    <n v="0.56899999999999995"/>
    <s v="null"/>
    <s v="null"/>
    <s v="null"/>
    <s v="null"/>
    <s v="null"/>
    <s v="null"/>
  </r>
  <r>
    <x v="11"/>
    <x v="7"/>
    <x v="1"/>
    <s v="Hawaii, 2017"/>
    <s v="Hawaii, 2017, Feb"/>
    <n v="10"/>
    <n v="5"/>
    <n v="5"/>
    <n v="5"/>
    <n v="5"/>
    <n v="5"/>
    <n v="5"/>
    <n v="5"/>
    <n v="5"/>
    <n v="36"/>
    <n v="86"/>
    <n v="46"/>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7.5076202345380561E-5"/>
    <n v="9.5104747311969989E-4"/>
    <n v="6.0492748607611674E-5"/>
    <n v="1.9317504178460143E-4"/>
    <n v="5.6750000000000004E-3"/>
    <s v="null"/>
    <n v="0.45"/>
    <n v="0.58899999999999997"/>
    <n v="0.628"/>
    <s v="null"/>
    <s v="null"/>
    <s v="null"/>
    <s v="null"/>
    <s v="null"/>
    <s v="null"/>
  </r>
  <r>
    <x v="11"/>
    <x v="7"/>
    <x v="2"/>
    <s v="Hawaii, 2017"/>
    <s v="Hawaii, 2017, Mar"/>
    <n v="10"/>
    <n v="5"/>
    <n v="5"/>
    <n v="5"/>
    <n v="5"/>
    <n v="5"/>
    <n v="5"/>
    <n v="5"/>
    <n v="18"/>
    <n v="31"/>
    <n v="94"/>
    <n v="54"/>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2.7027432844337003E-4"/>
    <n v="8.1895754629751931E-4"/>
    <n v="6.611998103622671E-5"/>
    <n v="2.2677070122540169E-4"/>
    <n v="4.3999999999999994E-3"/>
    <s v="null"/>
    <n v="0.46500000000000002"/>
    <n v="0.61"/>
    <n v="0.64"/>
    <s v="null"/>
    <s v="null"/>
    <s v="null"/>
    <s v="null"/>
    <s v="null"/>
    <s v="null"/>
  </r>
  <r>
    <x v="11"/>
    <x v="7"/>
    <x v="3"/>
    <s v="Hawaii, 2017"/>
    <s v="Hawaii, 2017, Apr"/>
    <n v="10"/>
    <n v="5"/>
    <n v="5"/>
    <n v="5"/>
    <n v="5"/>
    <n v="5"/>
    <n v="5"/>
    <n v="5"/>
    <n v="5"/>
    <n v="27"/>
    <n v="77"/>
    <n v="37"/>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7.5076202345380561E-5"/>
    <n v="7.1328560483977497E-4"/>
    <n v="5.4162112125419756E-5"/>
    <n v="1.5537992491370116E-4"/>
    <n v="3.3E-3"/>
    <s v="null"/>
    <n v="0.47799999999999998"/>
    <n v="0.629"/>
    <n v="0.65200000000000002"/>
    <s v="null"/>
    <s v="null"/>
    <s v="null"/>
    <s v="null"/>
    <s v="null"/>
    <s v="null"/>
  </r>
  <r>
    <x v="11"/>
    <x v="7"/>
    <x v="4"/>
    <s v="Hawaii, 2017"/>
    <s v="Hawaii, 2017, May"/>
    <n v="10"/>
    <n v="5"/>
    <n v="5"/>
    <n v="5"/>
    <n v="5"/>
    <n v="5"/>
    <n v="5"/>
    <n v="5"/>
    <n v="13"/>
    <n v="39"/>
    <n v="97"/>
    <n v="57"/>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1.9519812609798947E-4"/>
    <n v="1.0303014292130082E-3"/>
    <n v="6.8230193196957349E-5"/>
    <n v="2.3936907351570176E-4"/>
    <n v="1.7499999999999998E-3"/>
    <s v="null"/>
    <n v="0.49200000000000005"/>
    <n v="0.66200000000000003"/>
    <n v="0.65599999999999992"/>
    <s v="null"/>
    <s v="null"/>
    <s v="null"/>
    <s v="null"/>
    <s v="null"/>
    <s v="null"/>
  </r>
  <r>
    <x v="11"/>
    <x v="7"/>
    <x v="5"/>
    <s v="Hawaii, 2017"/>
    <s v="Hawaii, 2017, Jun"/>
    <n v="10"/>
    <n v="5"/>
    <n v="5"/>
    <n v="5"/>
    <n v="5"/>
    <n v="5"/>
    <n v="5"/>
    <n v="5"/>
    <n v="5"/>
    <n v="28"/>
    <n v="78"/>
    <n v="38"/>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7.5076202345380561E-5"/>
    <n v="7.39703590204211E-4"/>
    <n v="5.4865516178996638E-5"/>
    <n v="1.5957938234380118E-4"/>
    <n v="1.0999999999999998E-3"/>
    <s v="null"/>
    <s v="null"/>
    <s v="null"/>
    <s v="null"/>
    <s v="null"/>
    <s v="null"/>
    <s v="null"/>
    <s v="null"/>
    <s v="null"/>
    <s v="null"/>
  </r>
  <r>
    <x v="11"/>
    <x v="7"/>
    <x v="6"/>
    <s v="Hawaii, 2017"/>
    <s v="Hawaii, 2017, Jul"/>
    <n v="10"/>
    <n v="5"/>
    <n v="5"/>
    <n v="5"/>
    <n v="5"/>
    <n v="5"/>
    <n v="5"/>
    <n v="5"/>
    <n v="5"/>
    <n v="32"/>
    <n v="82"/>
    <n v="42"/>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7.5076202345380561E-5"/>
    <n v="8.4537553166195544E-4"/>
    <n v="5.7679132393304159E-5"/>
    <n v="1.7637721206420132E-4"/>
    <n v="8.5000000000000006E-4"/>
    <s v="null"/>
    <s v="null"/>
    <s v="null"/>
    <s v="null"/>
    <s v="null"/>
    <s v="null"/>
    <s v="null"/>
    <s v="null"/>
    <s v="null"/>
    <s v="null"/>
  </r>
  <r>
    <x v="11"/>
    <x v="7"/>
    <x v="7"/>
    <s v="Hawaii, 2017"/>
    <s v="Hawaii, 2017, Aug"/>
    <n v="10"/>
    <n v="5"/>
    <n v="5"/>
    <n v="5"/>
    <n v="5"/>
    <n v="5"/>
    <n v="5"/>
    <n v="5"/>
    <n v="5"/>
    <n v="31"/>
    <n v="81"/>
    <n v="41"/>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7.5076202345380561E-5"/>
    <n v="8.1895754629751931E-4"/>
    <n v="5.6975728339727277E-5"/>
    <n v="1.7217775463410128E-4"/>
    <n v="1.5799999999999998E-3"/>
    <s v="null"/>
    <n v="4.0999999999999995E-2"/>
    <n v="3.6000000000000004E-2"/>
    <n v="7.4999999999999997E-2"/>
    <s v="null"/>
    <s v="null"/>
    <s v="null"/>
    <s v="null"/>
    <s v="null"/>
    <s v="null"/>
  </r>
  <r>
    <x v="11"/>
    <x v="7"/>
    <x v="8"/>
    <s v="Hawaii, 2017"/>
    <s v="Hawaii, 2017, Sep"/>
    <n v="10"/>
    <n v="5"/>
    <n v="5"/>
    <n v="5"/>
    <n v="5"/>
    <n v="5"/>
    <n v="5"/>
    <n v="5"/>
    <n v="11"/>
    <n v="24"/>
    <n v="80"/>
    <n v="40"/>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1.6516764515983723E-4"/>
    <n v="6.3403164874646656E-4"/>
    <n v="5.6272324286150395E-5"/>
    <n v="1.6797829720400123E-4"/>
    <n v="2.5249999999999999E-3"/>
    <s v="null"/>
    <n v="0.11"/>
    <n v="0.156"/>
    <n v="0.18100000000000002"/>
    <s v="null"/>
    <s v="null"/>
    <s v="null"/>
    <s v="null"/>
    <s v="null"/>
    <s v="null"/>
  </r>
  <r>
    <x v="11"/>
    <x v="7"/>
    <x v="9"/>
    <s v="Hawaii, 2017"/>
    <s v="Hawaii, 2017, Oct"/>
    <n v="10"/>
    <n v="5"/>
    <n v="5"/>
    <n v="5"/>
    <n v="5"/>
    <n v="5"/>
    <n v="5"/>
    <n v="5"/>
    <n v="5"/>
    <n v="25"/>
    <n v="75"/>
    <n v="35"/>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7.5076202345380561E-5"/>
    <n v="6.6044963411090269E-4"/>
    <n v="5.2755304018265998E-5"/>
    <n v="1.4698101005350108E-4"/>
    <n v="2.7749999999999997E-3"/>
    <s v="null"/>
    <n v="0.22"/>
    <n v="0.313"/>
    <n v="0.35000000000000003"/>
    <s v="null"/>
    <s v="null"/>
    <s v="null"/>
    <s v="null"/>
    <s v="null"/>
    <s v="null"/>
  </r>
  <r>
    <x v="11"/>
    <x v="7"/>
    <x v="10"/>
    <s v="Hawaii, 2017"/>
    <s v="Hawaii, 2017, Nov"/>
    <n v="10"/>
    <n v="5"/>
    <n v="5"/>
    <n v="5"/>
    <n v="5"/>
    <n v="5"/>
    <n v="5"/>
    <n v="5"/>
    <n v="10"/>
    <n v="25"/>
    <n v="80"/>
    <n v="40"/>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1.5015240469076112E-4"/>
    <n v="6.6044963411090269E-4"/>
    <n v="5.6272324286150395E-5"/>
    <n v="1.6797829720400123E-4"/>
    <n v="4.1800000000000006E-3"/>
    <n v="0.83700000000000008"/>
    <n v="0.30399999999999999"/>
    <n v="0.41000000000000003"/>
    <n v="0.46700000000000003"/>
    <s v="null"/>
    <s v="null"/>
    <s v="null"/>
    <s v="null"/>
    <s v="null"/>
    <s v="null"/>
  </r>
  <r>
    <x v="11"/>
    <x v="7"/>
    <x v="11"/>
    <s v="Hawaii, 2017"/>
    <s v="Hawaii, 2017, Dec"/>
    <n v="10"/>
    <n v="5"/>
    <n v="5"/>
    <n v="5"/>
    <n v="5"/>
    <n v="5"/>
    <n v="5"/>
    <n v="5"/>
    <n v="13"/>
    <n v="39"/>
    <n v="97"/>
    <n v="57"/>
    <n v="91417"/>
    <n v="168638"/>
    <n v="177283"/>
    <n v="205405"/>
    <n v="177403"/>
    <n v="179765"/>
    <n v="183621"/>
    <n v="133674"/>
    <n v="66599"/>
    <n v="37853"/>
    <n v="1421658"/>
    <n v="238126"/>
    <n v="1.0938884452563527E-4"/>
    <n v="2.9649307985151627E-5"/>
    <n v="2.8203493848817991E-5"/>
    <n v="2.4342153306881528E-5"/>
    <n v="2.818441627255458E-5"/>
    <n v="2.7814090618307236E-5"/>
    <n v="2.723000092582003E-5"/>
    <n v="3.7404431677065095E-5"/>
    <n v="1.9519812609798947E-4"/>
    <n v="1.0303014292130082E-3"/>
    <n v="6.8230193196957349E-5"/>
    <n v="2.3936907351570176E-4"/>
    <n v="5.5000000000000005E-3"/>
    <s v="null"/>
    <n v="0.33299999999999996"/>
    <n v="0.435"/>
    <n v="0.52700000000000002"/>
    <s v="null"/>
    <s v="null"/>
    <s v="null"/>
    <s v="null"/>
    <s v="null"/>
    <s v="null"/>
  </r>
  <r>
    <x v="12"/>
    <x v="0"/>
    <x v="0"/>
    <s v="Idaho, 2010"/>
    <s v="Idaho, 2010, Jan"/>
    <n v="10"/>
    <n v="5"/>
    <n v="5"/>
    <n v="5"/>
    <n v="5"/>
    <n v="5"/>
    <n v="5"/>
    <n v="5"/>
    <n v="5"/>
    <n v="14"/>
    <n v="64"/>
    <n v="24"/>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5.9640453267444831E-4"/>
    <n v="4.1917818806298418E-5"/>
    <n v="1.3114180800839309E-4"/>
    <s v="null"/>
    <s v="null"/>
    <n v="0.33200000000000002"/>
    <n v="0.58700000000000008"/>
    <s v="N/A"/>
    <n v="4.3200000000000004E-4"/>
    <n v="4.3200000000000004E-4"/>
    <n v="2.9500000000000001E-4"/>
    <n v="0"/>
    <n v="7.2222222222222225E-7"/>
    <n v="0"/>
  </r>
  <r>
    <x v="12"/>
    <x v="0"/>
    <x v="1"/>
    <s v="Idaho, 2010"/>
    <s v="Idaho, 2010, Feb"/>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s v="null"/>
    <s v="null"/>
    <n v="0.33700000000000002"/>
    <n v="0.59899999999999998"/>
    <s v="N/A"/>
    <n v="4.3200000000000004E-4"/>
    <n v="4.3200000000000004E-4"/>
    <n v="2.9500000000000001E-4"/>
    <n v="0"/>
    <n v="0"/>
    <n v="0"/>
  </r>
  <r>
    <x v="12"/>
    <x v="0"/>
    <x v="2"/>
    <s v="Idaho, 2010"/>
    <s v="Idaho, 2010, Mar"/>
    <n v="10"/>
    <n v="5"/>
    <n v="5"/>
    <n v="5"/>
    <n v="5"/>
    <n v="5"/>
    <n v="5"/>
    <n v="5"/>
    <n v="5"/>
    <n v="14"/>
    <n v="64"/>
    <n v="24"/>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5.9640453267444831E-4"/>
    <n v="4.1917818806298418E-5"/>
    <n v="1.3114180800839309E-4"/>
    <s v="null"/>
    <s v="null"/>
    <n v="0.34"/>
    <n v="0.60799999999999998"/>
    <s v="N/A"/>
    <n v="4.5600000000000003E-4"/>
    <n v="4.5600000000000003E-4"/>
    <n v="2.9500000000000001E-4"/>
    <n v="4.7999999999999998E-6"/>
    <n v="5.3333333333333334E-7"/>
    <n v="0"/>
  </r>
  <r>
    <x v="12"/>
    <x v="0"/>
    <x v="3"/>
    <s v="Idaho, 2010"/>
    <s v="Idaho, 2010, Apr"/>
    <n v="10"/>
    <n v="5"/>
    <n v="5"/>
    <n v="5"/>
    <n v="5"/>
    <n v="5"/>
    <n v="5"/>
    <n v="5"/>
    <n v="10"/>
    <n v="14"/>
    <n v="69"/>
    <n v="29"/>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1.7032003133888576E-4"/>
    <n v="5.9640453267444831E-4"/>
    <n v="4.5192648400540477E-5"/>
    <n v="1.5846301801014163E-4"/>
    <s v="null"/>
    <s v="null"/>
    <n v="0.34"/>
    <n v="0.60799999999999998"/>
    <s v="N/A"/>
    <n v="4.5600000000000003E-4"/>
    <n v="4.5600000000000003E-4"/>
    <n v="2.9500000000000001E-4"/>
    <n v="0"/>
    <n v="0"/>
    <n v="0"/>
  </r>
  <r>
    <x v="12"/>
    <x v="0"/>
    <x v="4"/>
    <s v="Idaho, 2010"/>
    <s v="Idaho, 2010, May"/>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s v="null"/>
    <s v="null"/>
    <n v="0.34"/>
    <n v="0.60799999999999998"/>
    <s v="N/A"/>
    <s v="null"/>
    <s v="null"/>
    <s v="null"/>
    <s v="null"/>
    <s v="null"/>
    <s v="null"/>
  </r>
  <r>
    <x v="12"/>
    <x v="0"/>
    <x v="5"/>
    <s v="Idaho, 2010"/>
    <s v="Idaho, 2010, Jun"/>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s v="null"/>
    <s v="null"/>
    <s v="null"/>
    <s v="null"/>
    <s v="null"/>
    <s v="null"/>
    <s v="null"/>
    <s v="null"/>
    <s v="null"/>
    <s v="null"/>
    <s v="null"/>
  </r>
  <r>
    <x v="12"/>
    <x v="0"/>
    <x v="6"/>
    <s v="Idaho, 2010"/>
    <s v="Idaho, 2010, Jul"/>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s v="null"/>
    <s v="null"/>
    <s v="null"/>
    <s v="null"/>
    <s v="null"/>
    <s v="null"/>
    <s v="null"/>
    <s v="null"/>
    <s v="null"/>
    <s v="null"/>
    <s v="null"/>
  </r>
  <r>
    <x v="12"/>
    <x v="0"/>
    <x v="7"/>
    <s v="Idaho, 2010"/>
    <s v="Idaho, 2010, Aug"/>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s v="null"/>
    <s v="null"/>
    <n v="6.9999999999999993E-3"/>
    <n v="0"/>
    <n v="0"/>
    <s v="null"/>
    <s v="null"/>
    <s v="null"/>
    <s v="null"/>
    <s v="null"/>
    <s v="null"/>
  </r>
  <r>
    <x v="12"/>
    <x v="0"/>
    <x v="8"/>
    <s v="Idaho, 2010"/>
    <s v="Idaho, 2010, Sep"/>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s v="null"/>
    <s v="null"/>
    <n v="4.2999999999999997E-2"/>
    <n v="7.2000000000000008E-2"/>
    <n v="4.2999999999999997E-2"/>
    <s v="null"/>
    <s v="null"/>
    <s v="null"/>
    <s v="null"/>
    <s v="null"/>
    <s v="null"/>
  </r>
  <r>
    <x v="12"/>
    <x v="0"/>
    <x v="9"/>
    <s v="Idaho, 2010"/>
    <s v="Idaho, 2010, Oct"/>
    <n v="10"/>
    <n v="5"/>
    <n v="5"/>
    <n v="5"/>
    <n v="5"/>
    <n v="5"/>
    <n v="5"/>
    <n v="5"/>
    <n v="5"/>
    <n v="5"/>
    <n v="55"/>
    <n v="15"/>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2.1300161881230298E-4"/>
    <n v="3.60231255366627E-5"/>
    <n v="8.1963630005245673E-5"/>
    <n v="5.2249999999999996E-3"/>
    <s v="null"/>
    <n v="0.22100000000000003"/>
    <n v="0.38900000000000001"/>
    <n v="0.37200000000000005"/>
    <n v="0"/>
    <n v="0"/>
    <n v="0"/>
    <n v="0"/>
    <n v="0"/>
    <n v="0"/>
  </r>
  <r>
    <x v="12"/>
    <x v="0"/>
    <x v="10"/>
    <s v="Idaho, 2010"/>
    <s v="Idaho, 2010, Nov"/>
    <n v="10"/>
    <n v="5"/>
    <n v="5"/>
    <n v="5"/>
    <n v="5"/>
    <n v="5"/>
    <n v="5"/>
    <n v="5"/>
    <n v="5"/>
    <n v="14"/>
    <n v="64"/>
    <n v="24"/>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5.9640453267444831E-4"/>
    <n v="4.1917818806298418E-5"/>
    <n v="1.3114180800839309E-4"/>
    <n v="8.6750000000000004E-3"/>
    <s v="null"/>
    <n v="0.32600000000000001"/>
    <n v="0.52500000000000002"/>
    <n v="0.53900000000000003"/>
    <n v="0"/>
    <n v="9.0000000000000002E-6"/>
    <n v="0"/>
    <n v="0"/>
    <n v="2.4999999999999999E-7"/>
    <n v="0"/>
  </r>
  <r>
    <x v="12"/>
    <x v="0"/>
    <x v="11"/>
    <s v="Idaho, 2010"/>
    <s v="Idaho, 2010, Dec"/>
    <n v="10"/>
    <n v="5"/>
    <n v="5"/>
    <n v="5"/>
    <n v="5"/>
    <n v="5"/>
    <n v="5"/>
    <n v="5"/>
    <n v="5"/>
    <n v="12"/>
    <n v="62"/>
    <n v="22"/>
    <n v="119166"/>
    <n v="230393"/>
    <n v="224608"/>
    <n v="201215"/>
    <n v="192727"/>
    <n v="207365"/>
    <n v="168315"/>
    <n v="100821"/>
    <n v="58713"/>
    <n v="23474"/>
    <n v="1526797"/>
    <n v="183008"/>
    <n v="8.3916553379319609E-5"/>
    <n v="2.1702048239312826E-5"/>
    <n v="2.2261005841287932E-5"/>
    <n v="2.4849042069428225E-5"/>
    <n v="2.5943432938820196E-5"/>
    <n v="2.4112072914908495E-5"/>
    <n v="2.9706205626355346E-5"/>
    <n v="4.9592842760932745E-5"/>
    <n v="8.516001566944288E-5"/>
    <n v="5.1120388514952714E-4"/>
    <n v="4.0607886968601585E-5"/>
    <n v="1.2021332400769365E-4"/>
    <n v="8.26E-3"/>
    <s v="null"/>
    <n v="0.34399999999999997"/>
    <n v="0.55500000000000005"/>
    <n v="0.54799999999999993"/>
    <n v="0"/>
    <n v="5.0000000000000002E-5"/>
    <n v="2.8E-5"/>
    <n v="0"/>
    <n v="1.7111111111111112E-6"/>
    <n v="5.5999999999999997E-6"/>
  </r>
  <r>
    <x v="12"/>
    <x v="1"/>
    <x v="0"/>
    <s v="Idaho, 2011"/>
    <s v="Idaho, 2011, Jan"/>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1.355E-2"/>
    <s v="null"/>
    <n v="0.35799999999999998"/>
    <n v="0.57399999999999995"/>
    <n v="0.55299999999999994"/>
    <n v="4.5000000000000003E-5"/>
    <n v="2.0600000000000002E-4"/>
    <n v="1.6800000000000002E-4"/>
    <n v="1.1499999999999998E-5"/>
    <n v="1.6750000000000001E-5"/>
    <n v="3.4999999999999997E-5"/>
  </r>
  <r>
    <x v="12"/>
    <x v="1"/>
    <x v="1"/>
    <s v="Idaho, 2011"/>
    <s v="Idaho, 2011, Feb"/>
    <n v="10"/>
    <n v="5"/>
    <n v="5"/>
    <n v="5"/>
    <n v="5"/>
    <n v="5"/>
    <n v="5"/>
    <n v="5"/>
    <n v="5"/>
    <n v="25"/>
    <n v="75"/>
    <n v="3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1.0429268699678779E-3"/>
    <n v="4.8387502604860559E-5"/>
    <n v="1.8459623529163568E-4"/>
    <n v="2.53E-2"/>
    <s v="null"/>
    <n v="0.36700000000000005"/>
    <n v="0.58600000000000008"/>
    <n v="0.56500000000000006"/>
    <n v="1.35E-4"/>
    <n v="1.2340000000000001E-3"/>
    <n v="4.8899999999999996E-4"/>
    <n v="2.2999999999999997E-5"/>
    <n v="4.6611111111111121E-5"/>
    <n v="8.0500000000000005E-5"/>
  </r>
  <r>
    <x v="12"/>
    <x v="1"/>
    <x v="2"/>
    <s v="Idaho, 2011"/>
    <s v="Idaho, 2011, Mar"/>
    <n v="10"/>
    <n v="5"/>
    <n v="5"/>
    <n v="5"/>
    <n v="5"/>
    <n v="5"/>
    <n v="5"/>
    <n v="5"/>
    <n v="5"/>
    <n v="13"/>
    <n v="63"/>
    <n v="23"/>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5.4232197238329651E-4"/>
    <n v="4.0645502188082868E-5"/>
    <n v="1.213060974773606E-4"/>
    <n v="2.1399999999999999E-2"/>
    <s v="null"/>
    <n v="0.36899999999999999"/>
    <n v="0.59399999999999997"/>
    <n v="0.56500000000000006"/>
    <n v="2.9300000000000002E-4"/>
    <n v="1.851E-3"/>
    <n v="7.3999999999999999E-4"/>
    <n v="3.18E-5"/>
    <n v="2.9133333333333341E-5"/>
    <n v="5.0399999999999999E-5"/>
  </r>
  <r>
    <x v="12"/>
    <x v="1"/>
    <x v="3"/>
    <s v="Idaho, 2011"/>
    <s v="Idaho, 2011, Apr"/>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8.3249999999999991E-3"/>
    <s v="null"/>
    <n v="0.37200000000000005"/>
    <n v="0.60200000000000009"/>
    <n v="0.56500000000000006"/>
    <n v="2.9300000000000002E-4"/>
    <n v="1.851E-3"/>
    <n v="7.8200000000000003E-4"/>
    <n v="0"/>
    <n v="3.2222222222222222E-6"/>
    <n v="1.0499999999999999E-5"/>
  </r>
  <r>
    <x v="12"/>
    <x v="1"/>
    <x v="4"/>
    <s v="Idaho, 2011"/>
    <s v="Idaho, 2011, May"/>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5.5750000000000001E-3"/>
    <s v="null"/>
    <n v="0.37200000000000005"/>
    <n v="0.60200000000000009"/>
    <n v="0.56500000000000006"/>
    <s v="null"/>
    <s v="null"/>
    <s v="null"/>
    <s v="null"/>
    <s v="null"/>
    <s v="null"/>
  </r>
  <r>
    <x v="12"/>
    <x v="1"/>
    <x v="5"/>
    <s v="Idaho, 2011"/>
    <s v="Idaho, 2011, Jun"/>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5.1400000000000005E-3"/>
    <s v="null"/>
    <s v="null"/>
    <s v="null"/>
    <s v="null"/>
    <s v="null"/>
    <s v="null"/>
    <s v="null"/>
    <s v="null"/>
    <s v="null"/>
    <s v="null"/>
  </r>
  <r>
    <x v="12"/>
    <x v="1"/>
    <x v="6"/>
    <s v="Idaho, 2011"/>
    <s v="Idaho, 2011, Jul"/>
    <n v="10"/>
    <n v="5"/>
    <n v="5"/>
    <n v="5"/>
    <n v="5"/>
    <n v="5"/>
    <n v="5"/>
    <n v="5"/>
    <n v="5"/>
    <n v="13"/>
    <n v="63"/>
    <n v="23"/>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5.4232197238329651E-4"/>
    <n v="4.0645502188082868E-5"/>
    <n v="1.213060974773606E-4"/>
    <n v="2.6250000000000002E-3"/>
    <s v="null"/>
    <s v="null"/>
    <s v="null"/>
    <s v="null"/>
    <s v="null"/>
    <s v="null"/>
    <s v="null"/>
    <s v="null"/>
    <s v="null"/>
    <s v="null"/>
  </r>
  <r>
    <x v="12"/>
    <x v="1"/>
    <x v="7"/>
    <s v="Idaho, 2011"/>
    <s v="Idaho, 2011, Aug"/>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2.3800000000000002E-3"/>
    <s v="null"/>
    <n v="8.0000000000000002E-3"/>
    <n v="0"/>
    <n v="0"/>
    <s v="null"/>
    <s v="null"/>
    <s v="null"/>
    <s v="null"/>
    <s v="null"/>
    <s v="null"/>
  </r>
  <r>
    <x v="12"/>
    <x v="1"/>
    <x v="8"/>
    <s v="Idaho, 2011"/>
    <s v="Idaho, 2011, Sep"/>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3.3249999999999998E-3"/>
    <s v="null"/>
    <n v="5.0999999999999997E-2"/>
    <n v="7.9000000000000001E-2"/>
    <n v="8.6999999999999994E-2"/>
    <s v="null"/>
    <s v="null"/>
    <s v="null"/>
    <s v="null"/>
    <s v="null"/>
    <s v="null"/>
  </r>
  <r>
    <x v="12"/>
    <x v="1"/>
    <x v="9"/>
    <s v="Idaho, 2011"/>
    <s v="Idaho, 2011, Oct"/>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4.875E-3"/>
    <s v="null"/>
    <n v="0.19899999999999998"/>
    <n v="0.38700000000000001"/>
    <n v="0.29199999999999998"/>
    <s v="null"/>
    <s v="null"/>
    <s v="null"/>
    <s v="null"/>
    <s v="null"/>
    <s v="null"/>
  </r>
  <r>
    <x v="12"/>
    <x v="1"/>
    <x v="10"/>
    <s v="Idaho, 2011"/>
    <s v="Idaho, 2011, Nov"/>
    <n v="10"/>
    <n v="5"/>
    <n v="5"/>
    <n v="5"/>
    <n v="5"/>
    <n v="5"/>
    <n v="5"/>
    <n v="5"/>
    <n v="5"/>
    <n v="5"/>
    <n v="55"/>
    <n v="15"/>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2.0858537399357557E-4"/>
    <n v="3.5484168576897742E-5"/>
    <n v="7.9112672267843862E-5"/>
    <n v="8.199999999999999E-3"/>
    <s v="null"/>
    <n v="0.28100000000000003"/>
    <n v="0.53400000000000003"/>
    <n v="0.49200000000000005"/>
    <s v="null"/>
    <s v="null"/>
    <s v="null"/>
    <s v="null"/>
    <s v="null"/>
    <s v="null"/>
  </r>
  <r>
    <x v="12"/>
    <x v="1"/>
    <x v="11"/>
    <s v="Idaho, 2011"/>
    <s v="Idaho, 2011, Dec"/>
    <n v="10"/>
    <n v="5"/>
    <n v="5"/>
    <n v="5"/>
    <n v="5"/>
    <n v="5"/>
    <n v="5"/>
    <n v="5"/>
    <n v="5"/>
    <n v="10"/>
    <n v="60"/>
    <n v="20"/>
    <n v="120039"/>
    <n v="234295"/>
    <n v="224926"/>
    <n v="205688"/>
    <n v="192604"/>
    <n v="207482"/>
    <n v="175350"/>
    <n v="105546"/>
    <n v="60086"/>
    <n v="23971"/>
    <n v="1549987"/>
    <n v="189603"/>
    <n v="8.3306258799223579E-5"/>
    <n v="2.134061759747327E-5"/>
    <n v="2.222953326871949E-5"/>
    <n v="2.4308661662323518E-5"/>
    <n v="2.5960000830720027E-5"/>
    <n v="2.4098476012376978E-5"/>
    <n v="2.8514399771884801E-5"/>
    <n v="4.7372709529494247E-5"/>
    <n v="8.3214059847551848E-5"/>
    <n v="4.1717074798715113E-4"/>
    <n v="3.8710002083888448E-5"/>
    <n v="1.0548356302379182E-4"/>
    <n v="7.8249999999999986E-3"/>
    <s v="null"/>
    <n v="0.311"/>
    <n v="0.55700000000000005"/>
    <n v="0.56299999999999994"/>
    <s v="null"/>
    <s v="null"/>
    <s v="null"/>
    <s v="null"/>
    <s v="null"/>
    <s v="null"/>
  </r>
  <r>
    <x v="12"/>
    <x v="2"/>
    <x v="0"/>
    <s v="Idaho, 2012"/>
    <s v="Idaho, 2012, Jan"/>
    <n v="10"/>
    <n v="5"/>
    <n v="5"/>
    <n v="5"/>
    <n v="5"/>
    <n v="5"/>
    <n v="5"/>
    <n v="5"/>
    <n v="5"/>
    <n v="12"/>
    <n v="62"/>
    <n v="22"/>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4.8653908530651963E-4"/>
    <n v="3.9545784770152882E-5"/>
    <n v="1.1185909821228822E-4"/>
    <n v="7.0000000000000001E-3"/>
    <s v="null"/>
    <n v="0.32299999999999995"/>
    <n v="0.56700000000000006"/>
    <n v="0.60299999999999998"/>
    <s v="null"/>
    <s v="null"/>
    <s v="null"/>
    <s v="null"/>
    <s v="null"/>
    <s v="null"/>
  </r>
  <r>
    <x v="12"/>
    <x v="2"/>
    <x v="1"/>
    <s v="Idaho, 2012"/>
    <s v="Idaho, 2012, Feb"/>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1.132E-2"/>
    <s v="null"/>
    <n v="0.33500000000000002"/>
    <n v="0.57500000000000007"/>
    <n v="0.629"/>
    <s v="null"/>
    <s v="null"/>
    <s v="null"/>
    <s v="null"/>
    <s v="null"/>
    <s v="null"/>
  </r>
  <r>
    <x v="12"/>
    <x v="2"/>
    <x v="2"/>
    <s v="Idaho, 2012"/>
    <s v="Idaho, 2012, Mar"/>
    <n v="10"/>
    <n v="5"/>
    <n v="5"/>
    <n v="5"/>
    <n v="5"/>
    <n v="5"/>
    <n v="5"/>
    <n v="5"/>
    <n v="5"/>
    <n v="16"/>
    <n v="66"/>
    <n v="26"/>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6.4871878040869281E-4"/>
    <n v="4.2097125723065971E-5"/>
    <n v="1.321971160690679E-4"/>
    <n v="1.3424999999999999E-2"/>
    <s v="null"/>
    <n v="0.34299999999999997"/>
    <n v="0.57700000000000007"/>
    <n v="0.69099999999999995"/>
    <s v="null"/>
    <s v="null"/>
    <s v="null"/>
    <s v="null"/>
    <s v="null"/>
    <s v="null"/>
  </r>
  <r>
    <x v="12"/>
    <x v="2"/>
    <x v="3"/>
    <s v="Idaho, 2012"/>
    <s v="Idaho, 2012, Apr"/>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9.4999999999999998E-3"/>
    <s v="null"/>
    <n v="0.34299999999999997"/>
    <n v="0.57700000000000007"/>
    <n v="0.69099999999999995"/>
    <s v="null"/>
    <s v="null"/>
    <s v="null"/>
    <s v="null"/>
    <s v="null"/>
    <s v="null"/>
  </r>
  <r>
    <x v="12"/>
    <x v="2"/>
    <x v="4"/>
    <s v="Idaho, 2012"/>
    <s v="Idaho, 2012, May"/>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6.1599999999999997E-3"/>
    <s v="null"/>
    <n v="0.34299999999999997"/>
    <n v="0.57700000000000007"/>
    <n v="0.69099999999999995"/>
    <s v="null"/>
    <s v="null"/>
    <s v="null"/>
    <s v="null"/>
    <s v="null"/>
    <s v="null"/>
  </r>
  <r>
    <x v="12"/>
    <x v="2"/>
    <x v="5"/>
    <s v="Idaho, 2012"/>
    <s v="Idaho, 2012, Jun"/>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3.0249999999999999E-3"/>
    <s v="null"/>
    <s v="null"/>
    <s v="null"/>
    <s v="null"/>
    <s v="null"/>
    <s v="null"/>
    <s v="null"/>
    <s v="null"/>
    <s v="null"/>
    <s v="null"/>
  </r>
  <r>
    <x v="12"/>
    <x v="2"/>
    <x v="6"/>
    <s v="Idaho, 2012"/>
    <s v="Idaho, 2012, Jul"/>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1.8749999999999999E-3"/>
    <s v="null"/>
    <s v="null"/>
    <s v="null"/>
    <s v="null"/>
    <s v="null"/>
    <s v="null"/>
    <s v="null"/>
    <s v="null"/>
    <s v="null"/>
    <s v="null"/>
  </r>
  <r>
    <x v="12"/>
    <x v="2"/>
    <x v="7"/>
    <s v="Idaho, 2012"/>
    <s v="Idaho, 2012, Aug"/>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2.1199999999999999E-3"/>
    <s v="null"/>
    <n v="1.3000000000000001E-2"/>
    <n v="0"/>
    <n v="5.5E-2"/>
    <s v="null"/>
    <s v="null"/>
    <s v="null"/>
    <s v="null"/>
    <s v="null"/>
    <s v="null"/>
  </r>
  <r>
    <x v="12"/>
    <x v="2"/>
    <x v="8"/>
    <s v="Idaho, 2012"/>
    <s v="Idaho, 2012, Sep"/>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3.8500000000000001E-3"/>
    <s v="null"/>
    <n v="6.2000000000000006E-2"/>
    <n v="8.900000000000001E-2"/>
    <n v="0.13300000000000001"/>
    <s v="null"/>
    <s v="null"/>
    <s v="null"/>
    <s v="null"/>
    <s v="null"/>
    <s v="null"/>
  </r>
  <r>
    <x v="12"/>
    <x v="2"/>
    <x v="9"/>
    <s v="Idaho, 2012"/>
    <s v="Idaho, 2012, Oct"/>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4.5200000000000006E-3"/>
    <s v="null"/>
    <n v="0.20600000000000002"/>
    <n v="0.39500000000000002"/>
    <n v="0.32500000000000001"/>
    <s v="null"/>
    <s v="null"/>
    <s v="null"/>
    <s v="null"/>
    <s v="null"/>
    <s v="null"/>
  </r>
  <r>
    <x v="12"/>
    <x v="2"/>
    <x v="10"/>
    <s v="Idaho, 2012"/>
    <s v="Idaho, 2012, Nov"/>
    <n v="10"/>
    <n v="5"/>
    <n v="5"/>
    <n v="5"/>
    <n v="5"/>
    <n v="5"/>
    <n v="5"/>
    <n v="5"/>
    <n v="5"/>
    <n v="5"/>
    <n v="55"/>
    <n v="15"/>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2.0272461887771651E-4"/>
    <n v="3.5080938102554977E-5"/>
    <n v="7.6267566962923787E-5"/>
    <n v="9.5999999999999992E-3"/>
    <s v="null"/>
    <n v="0.28699999999999998"/>
    <n v="0.50700000000000001"/>
    <n v="0.44500000000000001"/>
    <s v="null"/>
    <s v="null"/>
    <s v="null"/>
    <s v="null"/>
    <s v="null"/>
    <s v="null"/>
  </r>
  <r>
    <x v="12"/>
    <x v="2"/>
    <x v="11"/>
    <s v="Idaho, 2012"/>
    <s v="Idaho, 2012, Dec"/>
    <n v="10"/>
    <n v="5"/>
    <n v="5"/>
    <n v="5"/>
    <n v="5"/>
    <n v="5"/>
    <n v="5"/>
    <n v="5"/>
    <n v="5"/>
    <n v="18"/>
    <n v="68"/>
    <n v="28"/>
    <n v="119601"/>
    <n v="236888"/>
    <n v="225142"/>
    <n v="208468"/>
    <n v="192581"/>
    <n v="207097"/>
    <n v="181350"/>
    <n v="111154"/>
    <n v="60858"/>
    <n v="24664"/>
    <n v="1567803"/>
    <n v="196676"/>
    <n v="8.3611341042298971E-5"/>
    <n v="2.1107021039478573E-5"/>
    <n v="2.2208206376420214E-5"/>
    <n v="2.3984496421513135E-5"/>
    <n v="2.5963101240516979E-5"/>
    <n v="2.4143275856241278E-5"/>
    <n v="2.7570995312930797E-5"/>
    <n v="4.498263670223294E-5"/>
    <n v="8.2158467251634948E-5"/>
    <n v="7.2980862795977942E-4"/>
    <n v="4.3372796199522515E-5"/>
    <n v="1.4236612499745775E-4"/>
    <n v="1.2375000000000001E-2"/>
    <s v="null"/>
    <n v="0.32400000000000001"/>
    <n v="0.54400000000000004"/>
    <n v="0.55400000000000005"/>
    <s v="null"/>
    <s v="null"/>
    <s v="null"/>
    <s v="null"/>
    <s v="null"/>
    <s v="null"/>
  </r>
  <r>
    <x v="12"/>
    <x v="3"/>
    <x v="0"/>
    <s v="Idaho, 2013"/>
    <s v="Idaho, 2013, Jan"/>
    <n v="10"/>
    <n v="5"/>
    <n v="5"/>
    <n v="5"/>
    <n v="5"/>
    <n v="5"/>
    <n v="5"/>
    <n v="5"/>
    <n v="5"/>
    <n v="20"/>
    <n v="70"/>
    <n v="30"/>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7.969715082685794E-4"/>
    <n v="4.420967004428546E-5"/>
    <n v="1.4667488045997241E-4"/>
    <n v="1.5740000000000001E-2"/>
    <s v="null"/>
    <n v="0.35899999999999999"/>
    <n v="0.57700000000000007"/>
    <n v="0.61199999999999999"/>
    <s v="null"/>
    <s v="null"/>
    <s v="null"/>
    <s v="null"/>
    <s v="null"/>
    <s v="null"/>
  </r>
  <r>
    <x v="12"/>
    <x v="3"/>
    <x v="1"/>
    <s v="Idaho, 2013"/>
    <s v="Idaho, 2013, Feb"/>
    <n v="10"/>
    <n v="5"/>
    <n v="5"/>
    <n v="5"/>
    <n v="5"/>
    <n v="5"/>
    <n v="5"/>
    <n v="5"/>
    <n v="12"/>
    <n v="16"/>
    <n v="73"/>
    <n v="33"/>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1.9282684149633629E-4"/>
    <n v="6.3757720661486352E-4"/>
    <n v="4.6104370189040552E-5"/>
    <n v="1.6134236850596966E-4"/>
    <n v="1.2375000000000001E-2"/>
    <s v="null"/>
    <n v="0.374"/>
    <n v="0.59799999999999998"/>
    <n v="0.61399999999999999"/>
    <s v="null"/>
    <s v="null"/>
    <s v="null"/>
    <s v="null"/>
    <s v="null"/>
    <s v="null"/>
  </r>
  <r>
    <x v="12"/>
    <x v="3"/>
    <x v="2"/>
    <s v="Idaho, 2013"/>
    <s v="Idaho, 2013, Mar"/>
    <n v="10"/>
    <n v="5"/>
    <n v="5"/>
    <n v="5"/>
    <n v="5"/>
    <n v="5"/>
    <n v="5"/>
    <n v="5"/>
    <n v="5"/>
    <n v="15"/>
    <n v="65"/>
    <n v="25"/>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5.977286312014345E-4"/>
    <n v="4.1051836469693638E-5"/>
    <n v="1.2222906704997702E-4"/>
    <n v="5.2500000000000003E-3"/>
    <s v="null"/>
    <n v="0.375"/>
    <n v="0.60399999999999998"/>
    <n v="0.61899999999999999"/>
    <s v="null"/>
    <s v="null"/>
    <s v="null"/>
    <s v="null"/>
    <s v="null"/>
    <s v="null"/>
  </r>
  <r>
    <x v="12"/>
    <x v="3"/>
    <x v="3"/>
    <s v="Idaho, 2013"/>
    <s v="Idaho, 2013, Apr"/>
    <n v="10"/>
    <n v="5"/>
    <n v="5"/>
    <n v="5"/>
    <n v="5"/>
    <n v="5"/>
    <n v="5"/>
    <n v="5"/>
    <n v="5"/>
    <n v="12"/>
    <n v="62"/>
    <n v="22"/>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4.7818290496114764E-4"/>
    <n v="3.9157136324938545E-5"/>
    <n v="1.0756157900397978E-4"/>
    <n v="1.3500000000000001E-3"/>
    <s v="null"/>
    <n v="0.378"/>
    <n v="0.60499999999999998"/>
    <n v="0.61899999999999999"/>
    <s v="null"/>
    <s v="null"/>
    <s v="null"/>
    <s v="null"/>
    <s v="null"/>
    <s v="null"/>
  </r>
  <r>
    <x v="12"/>
    <x v="3"/>
    <x v="4"/>
    <s v="Idaho, 2013"/>
    <s v="Idaho, 2013, May"/>
    <n v="10"/>
    <n v="5"/>
    <n v="5"/>
    <n v="5"/>
    <n v="5"/>
    <n v="5"/>
    <n v="5"/>
    <n v="5"/>
    <n v="5"/>
    <n v="5"/>
    <n v="55"/>
    <n v="15"/>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1.9924287706714485E-4"/>
    <n v="3.4736169320509999E-5"/>
    <n v="7.3337440229986206E-5"/>
    <n v="7.1999999999999994E-4"/>
    <s v="null"/>
    <n v="0.378"/>
    <n v="0.60499999999999998"/>
    <n v="0.61899999999999999"/>
    <s v="null"/>
    <s v="null"/>
    <s v="null"/>
    <s v="null"/>
    <s v="null"/>
    <s v="null"/>
  </r>
  <r>
    <x v="12"/>
    <x v="3"/>
    <x v="5"/>
    <s v="Idaho, 2013"/>
    <s v="Idaho, 2013, Jun"/>
    <n v="10"/>
    <n v="5"/>
    <n v="5"/>
    <n v="5"/>
    <n v="5"/>
    <n v="5"/>
    <n v="5"/>
    <n v="5"/>
    <n v="5"/>
    <n v="5"/>
    <n v="55"/>
    <n v="15"/>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1.9924287706714485E-4"/>
    <n v="3.4736169320509999E-5"/>
    <n v="7.3337440229986206E-5"/>
    <n v="1.25E-4"/>
    <s v="null"/>
    <s v="null"/>
    <s v="null"/>
    <s v="null"/>
    <s v="null"/>
    <s v="null"/>
    <s v="null"/>
    <s v="null"/>
    <s v="null"/>
    <s v="null"/>
  </r>
  <r>
    <x v="12"/>
    <x v="3"/>
    <x v="6"/>
    <s v="Idaho, 2013"/>
    <s v="Idaho, 2013, Jul"/>
    <n v="10"/>
    <n v="5"/>
    <n v="5"/>
    <n v="5"/>
    <n v="5"/>
    <n v="5"/>
    <n v="5"/>
    <n v="5"/>
    <n v="5"/>
    <n v="10"/>
    <n v="60"/>
    <n v="20"/>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3.984857541342897E-4"/>
    <n v="3.7894002895101822E-5"/>
    <n v="9.7783253639981612E-5"/>
    <n v="7.9999999999999993E-5"/>
    <s v="null"/>
    <s v="null"/>
    <s v="null"/>
    <s v="null"/>
    <s v="null"/>
    <s v="null"/>
    <s v="null"/>
    <s v="null"/>
    <s v="null"/>
    <s v="null"/>
  </r>
  <r>
    <x v="12"/>
    <x v="3"/>
    <x v="7"/>
    <s v="Idaho, 2013"/>
    <s v="Idaho, 2013, Aug"/>
    <n v="10"/>
    <n v="5"/>
    <n v="5"/>
    <n v="5"/>
    <n v="5"/>
    <n v="5"/>
    <n v="5"/>
    <n v="5"/>
    <n v="5"/>
    <n v="5"/>
    <n v="55"/>
    <n v="15"/>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1.9924287706714485E-4"/>
    <n v="3.4736169320509999E-5"/>
    <n v="7.3337440229986206E-5"/>
    <n v="1E-4"/>
    <s v="null"/>
    <n v="1.3999999999999999E-2"/>
    <n v="0"/>
    <n v="0"/>
    <s v="null"/>
    <s v="null"/>
    <s v="null"/>
    <s v="null"/>
    <s v="null"/>
    <s v="null"/>
  </r>
  <r>
    <x v="12"/>
    <x v="3"/>
    <x v="8"/>
    <s v="Idaho, 2013"/>
    <s v="Idaho, 2013, Sep"/>
    <n v="10"/>
    <n v="5"/>
    <n v="5"/>
    <n v="5"/>
    <n v="5"/>
    <n v="5"/>
    <n v="5"/>
    <n v="5"/>
    <n v="5"/>
    <n v="5"/>
    <n v="55"/>
    <n v="15"/>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1.9924287706714485E-4"/>
    <n v="3.4736169320509999E-5"/>
    <n v="7.3337440229986206E-5"/>
    <n v="1.7499999999999997E-4"/>
    <s v="null"/>
    <n v="6.6000000000000003E-2"/>
    <n v="0.106"/>
    <n v="0.10099999999999999"/>
    <s v="null"/>
    <s v="null"/>
    <s v="null"/>
    <s v="null"/>
    <s v="null"/>
    <s v="null"/>
  </r>
  <r>
    <x v="12"/>
    <x v="3"/>
    <x v="9"/>
    <s v="Idaho, 2013"/>
    <s v="Idaho, 2013, Oct"/>
    <n v="10"/>
    <n v="5"/>
    <n v="5"/>
    <n v="5"/>
    <n v="5"/>
    <n v="5"/>
    <n v="5"/>
    <n v="5"/>
    <n v="5"/>
    <n v="10"/>
    <n v="60"/>
    <n v="20"/>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3.984857541342897E-4"/>
    <n v="3.7894002895101822E-5"/>
    <n v="9.7783253639981612E-5"/>
    <n v="1.6399999999999997E-3"/>
    <s v="null"/>
    <n v="0.22700000000000001"/>
    <n v="0.38300000000000001"/>
    <n v="0.27300000000000002"/>
    <s v="null"/>
    <s v="null"/>
    <s v="null"/>
    <s v="null"/>
    <s v="null"/>
    <s v="null"/>
  </r>
  <r>
    <x v="12"/>
    <x v="3"/>
    <x v="10"/>
    <s v="Idaho, 2013"/>
    <s v="Idaho, 2013, Nov"/>
    <n v="10"/>
    <n v="5"/>
    <n v="5"/>
    <n v="5"/>
    <n v="5"/>
    <n v="5"/>
    <n v="5"/>
    <n v="5"/>
    <n v="5"/>
    <n v="5"/>
    <n v="55"/>
    <n v="15"/>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1.9924287706714485E-4"/>
    <n v="3.4736169320509999E-5"/>
    <n v="7.3337440229986206E-5"/>
    <n v="2.0249999999999999E-3"/>
    <n v="0.78800000000000003"/>
    <n v="0.309"/>
    <n v="0.498"/>
    <n v="0.42"/>
    <s v="null"/>
    <s v="null"/>
    <s v="null"/>
    <s v="null"/>
    <s v="null"/>
    <s v="null"/>
  </r>
  <r>
    <x v="12"/>
    <x v="3"/>
    <x v="11"/>
    <s v="Idaho, 2013"/>
    <s v="Idaho, 2013, Dec"/>
    <n v="10"/>
    <n v="5"/>
    <n v="5"/>
    <n v="5"/>
    <n v="5"/>
    <n v="5"/>
    <n v="5"/>
    <n v="5"/>
    <n v="5"/>
    <n v="11"/>
    <n v="61"/>
    <n v="21"/>
    <n v="117755"/>
    <n v="240099"/>
    <n v="224564"/>
    <n v="210302"/>
    <n v="193411"/>
    <n v="205534"/>
    <n v="187165"/>
    <n v="117207"/>
    <n v="62232"/>
    <n v="25095"/>
    <n v="1583364"/>
    <n v="204534"/>
    <n v="8.4922083987941071E-5"/>
    <n v="2.0824743126793532E-5"/>
    <n v="2.2265367556687626E-5"/>
    <n v="2.3775332616903311E-5"/>
    <n v="2.5851683720160695E-5"/>
    <n v="2.4326875358821412E-5"/>
    <n v="2.6714396388213609E-5"/>
    <n v="4.2659568114532407E-5"/>
    <n v="8.0344517290140127E-5"/>
    <n v="4.3833432954771867E-4"/>
    <n v="3.8525569610020184E-5"/>
    <n v="1.026724163219807E-4"/>
    <n v="6.8999999999999999E-3"/>
    <s v="null"/>
    <n v="0.33600000000000002"/>
    <n v="0.52400000000000002"/>
    <n v="0.47399999999999998"/>
    <s v="null"/>
    <s v="null"/>
    <s v="null"/>
    <s v="null"/>
    <s v="null"/>
    <s v="null"/>
  </r>
  <r>
    <x v="12"/>
    <x v="4"/>
    <x v="0"/>
    <s v="Idaho, 2014"/>
    <s v="Idaho, 2014, Jan"/>
    <n v="10"/>
    <n v="5"/>
    <n v="5"/>
    <n v="5"/>
    <n v="5"/>
    <n v="5"/>
    <n v="5"/>
    <n v="5"/>
    <n v="5"/>
    <n v="14"/>
    <n v="64"/>
    <n v="24"/>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5.4574513702101122E-4"/>
    <n v="4.0013404490504321E-5"/>
    <n v="1.1246432772105098E-4"/>
    <n v="1.55E-2"/>
    <s v="null"/>
    <n v="0.35799999999999998"/>
    <n v="0.54799999999999993"/>
    <n v="0.51700000000000002"/>
    <s v="null"/>
    <s v="null"/>
    <s v="null"/>
    <s v="null"/>
    <s v="null"/>
    <s v="null"/>
  </r>
  <r>
    <x v="12"/>
    <x v="4"/>
    <x v="1"/>
    <s v="Idaho, 2014"/>
    <s v="Idaho, 2014, Feb"/>
    <n v="10"/>
    <n v="5"/>
    <n v="5"/>
    <n v="5"/>
    <n v="5"/>
    <n v="5"/>
    <n v="5"/>
    <n v="5"/>
    <n v="5"/>
    <n v="11"/>
    <n v="61"/>
    <n v="21"/>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4.287997505165088E-4"/>
    <n v="3.8137776155011929E-5"/>
    <n v="9.8406286755919607E-5"/>
    <n v="4.7750000000000006E-3"/>
    <s v="null"/>
    <n v="0.36700000000000005"/>
    <n v="0.56100000000000005"/>
    <n v="0.53200000000000003"/>
    <s v="null"/>
    <s v="null"/>
    <s v="null"/>
    <s v="null"/>
    <s v="null"/>
    <s v="null"/>
  </r>
  <r>
    <x v="12"/>
    <x v="4"/>
    <x v="2"/>
    <s v="Idaho, 2014"/>
    <s v="Idaho, 2014, Mar"/>
    <n v="10"/>
    <n v="5"/>
    <n v="5"/>
    <n v="5"/>
    <n v="5"/>
    <n v="5"/>
    <n v="5"/>
    <n v="5"/>
    <n v="5"/>
    <n v="11"/>
    <n v="61"/>
    <n v="21"/>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4.287997505165088E-4"/>
    <n v="3.8137776155011929E-5"/>
    <n v="9.8406286755919607E-5"/>
    <n v="3.2249999999999996E-3"/>
    <s v="null"/>
    <n v="0.373"/>
    <n v="0.56200000000000006"/>
    <n v="0.56700000000000006"/>
    <s v="null"/>
    <s v="null"/>
    <s v="null"/>
    <s v="null"/>
    <s v="null"/>
    <s v="null"/>
  </r>
  <r>
    <x v="12"/>
    <x v="4"/>
    <x v="3"/>
    <s v="Idaho, 2014"/>
    <s v="Idaho, 2014, Apr"/>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4.3E-3"/>
    <s v="null"/>
    <n v="0.37700000000000006"/>
    <n v="0.57100000000000006"/>
    <n v="0.57899999999999996"/>
    <s v="null"/>
    <s v="null"/>
    <s v="null"/>
    <s v="null"/>
    <s v="null"/>
    <s v="null"/>
  </r>
  <r>
    <x v="12"/>
    <x v="4"/>
    <x v="4"/>
    <s v="Idaho, 2014"/>
    <s v="Idaho, 2014, May"/>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2.875E-3"/>
    <s v="null"/>
    <n v="0.379"/>
    <n v="0.57399999999999995"/>
    <n v="0.57899999999999996"/>
    <s v="null"/>
    <s v="null"/>
    <s v="null"/>
    <s v="null"/>
    <s v="null"/>
    <s v="null"/>
  </r>
  <r>
    <x v="12"/>
    <x v="4"/>
    <x v="5"/>
    <s v="Idaho, 2014"/>
    <s v="Idaho, 2014, Jun"/>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0"/>
    <s v="null"/>
    <s v="null"/>
    <s v="null"/>
    <s v="null"/>
    <s v="null"/>
    <s v="null"/>
    <s v="null"/>
    <s v="null"/>
    <s v="null"/>
    <s v="null"/>
  </r>
  <r>
    <x v="12"/>
    <x v="4"/>
    <x v="6"/>
    <s v="Idaho, 2014"/>
    <s v="Idaho, 2014, Jul"/>
    <n v="10"/>
    <n v="5"/>
    <n v="5"/>
    <n v="5"/>
    <n v="5"/>
    <n v="5"/>
    <n v="5"/>
    <n v="5"/>
    <n v="5"/>
    <n v="10"/>
    <n v="60"/>
    <n v="20"/>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3.8981795501500798E-4"/>
    <n v="3.75125667098478E-5"/>
    <n v="9.3720273100875821E-5"/>
    <n v="0"/>
    <s v="null"/>
    <s v="null"/>
    <s v="null"/>
    <s v="null"/>
    <s v="null"/>
    <s v="null"/>
    <s v="null"/>
    <s v="null"/>
    <s v="null"/>
    <s v="null"/>
  </r>
  <r>
    <x v="12"/>
    <x v="4"/>
    <x v="7"/>
    <s v="Idaho, 2014"/>
    <s v="Idaho, 2014, Aug"/>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0"/>
    <s v="null"/>
    <n v="1.3999999999999999E-2"/>
    <n v="0"/>
    <n v="0.04"/>
    <s v="null"/>
    <s v="null"/>
    <s v="null"/>
    <s v="null"/>
    <s v="null"/>
    <s v="null"/>
  </r>
  <r>
    <x v="12"/>
    <x v="4"/>
    <x v="8"/>
    <s v="Idaho, 2014"/>
    <s v="Idaho, 2014, Sep"/>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2.5000000000000001E-5"/>
    <s v="null"/>
    <n v="7.6999999999999999E-2"/>
    <n v="0.10800000000000001"/>
    <n v="0.192"/>
    <s v="null"/>
    <s v="null"/>
    <s v="null"/>
    <s v="null"/>
    <s v="null"/>
    <s v="null"/>
  </r>
  <r>
    <x v="12"/>
    <x v="4"/>
    <x v="9"/>
    <s v="Idaho, 2014"/>
    <s v="Idaho, 2014, Oct"/>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3.5800000000000007E-3"/>
    <s v="null"/>
    <n v="0.26400000000000001"/>
    <n v="0.41799999999999998"/>
    <n v="0.42499999999999999"/>
    <s v="null"/>
    <s v="null"/>
    <s v="null"/>
    <s v="null"/>
    <s v="null"/>
    <s v="null"/>
  </r>
  <r>
    <x v="12"/>
    <x v="4"/>
    <x v="10"/>
    <s v="Idaho, 2014"/>
    <s v="Idaho, 2014, Nov"/>
    <n v="10"/>
    <n v="5"/>
    <n v="5"/>
    <n v="5"/>
    <n v="5"/>
    <n v="5"/>
    <n v="5"/>
    <n v="5"/>
    <n v="5"/>
    <n v="10"/>
    <n v="60"/>
    <n v="20"/>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3.8981795501500798E-4"/>
    <n v="3.75125667098478E-5"/>
    <n v="9.3720273100875821E-5"/>
    <n v="6.7250000000000001E-3"/>
    <n v="0.86900000000000011"/>
    <n v="0.36"/>
    <n v="0.55600000000000005"/>
    <n v="0.57500000000000007"/>
    <s v="null"/>
    <s v="null"/>
    <s v="null"/>
    <s v="null"/>
    <s v="null"/>
    <s v="null"/>
  </r>
  <r>
    <x v="12"/>
    <x v="4"/>
    <x v="11"/>
    <s v="Idaho, 2014"/>
    <s v="Idaho, 2014, Dec"/>
    <n v="10"/>
    <n v="5"/>
    <n v="5"/>
    <n v="5"/>
    <n v="5"/>
    <n v="5"/>
    <n v="5"/>
    <n v="5"/>
    <n v="5"/>
    <n v="5"/>
    <n v="55"/>
    <n v="15"/>
    <n v="116313"/>
    <n v="242584"/>
    <n v="225080"/>
    <n v="211998"/>
    <n v="195275"/>
    <n v="203261"/>
    <n v="191552"/>
    <n v="124095"/>
    <n v="63653"/>
    <n v="25653"/>
    <n v="1599464"/>
    <n v="213401"/>
    <n v="8.5974912520526509E-5"/>
    <n v="2.0611417076146819E-5"/>
    <n v="2.2214323795983652E-5"/>
    <n v="2.3585128161586431E-5"/>
    <n v="2.5604916143899629E-5"/>
    <n v="2.4598914695883619E-5"/>
    <n v="2.6102572669562313E-5"/>
    <n v="4.0291711994842659E-5"/>
    <n v="7.8550893123654811E-5"/>
    <n v="1.9490897750750399E-4"/>
    <n v="3.4386519484027151E-5"/>
    <n v="7.0290204825656862E-5"/>
    <n v="1.5679999999999999E-2"/>
    <s v="null"/>
    <n v="0.38400000000000001"/>
    <n v="0.58600000000000008"/>
    <n v="0.627"/>
    <s v="null"/>
    <s v="null"/>
    <s v="null"/>
    <s v="null"/>
    <s v="null"/>
    <s v="null"/>
  </r>
  <r>
    <x v="12"/>
    <x v="5"/>
    <x v="0"/>
    <s v="Idaho, 2015"/>
    <s v="Idaho, 2015, Jan"/>
    <n v="10"/>
    <n v="5"/>
    <n v="5"/>
    <n v="5"/>
    <n v="5"/>
    <n v="5"/>
    <n v="5"/>
    <n v="5"/>
    <n v="5"/>
    <n v="24"/>
    <n v="74"/>
    <n v="34"/>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9.3276331130975518E-4"/>
    <n v="4.5776584287373025E-5"/>
    <n v="1.5259364312834921E-4"/>
    <n v="2.1324999999999997E-2"/>
    <s v="null"/>
    <n v="0.40299999999999997"/>
    <n v="0.60299999999999998"/>
    <n v="0.64599999999999991"/>
    <s v="null"/>
    <s v="null"/>
    <s v="null"/>
    <s v="null"/>
    <s v="null"/>
    <s v="null"/>
  </r>
  <r>
    <x v="12"/>
    <x v="5"/>
    <x v="1"/>
    <s v="Idaho, 2015"/>
    <s v="Idaho, 2015, Feb"/>
    <n v="10"/>
    <n v="5"/>
    <n v="5"/>
    <n v="5"/>
    <n v="5"/>
    <n v="5"/>
    <n v="5"/>
    <n v="5"/>
    <n v="13"/>
    <n v="12"/>
    <n v="70"/>
    <n v="30"/>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1.9788416165613821E-4"/>
    <n v="4.6638165565487759E-4"/>
    <n v="4.3302174325893401E-5"/>
    <n v="1.3464144981913166E-4"/>
    <n v="1.3975000000000001E-2"/>
    <s v="null"/>
    <n v="0.41000000000000003"/>
    <n v="0.60899999999999999"/>
    <n v="0.64900000000000002"/>
    <s v="null"/>
    <s v="null"/>
    <s v="null"/>
    <s v="null"/>
    <s v="null"/>
    <s v="null"/>
  </r>
  <r>
    <x v="12"/>
    <x v="5"/>
    <x v="2"/>
    <s v="Idaho, 2015"/>
    <s v="Idaho, 2015, Mar"/>
    <n v="10"/>
    <n v="5"/>
    <n v="5"/>
    <n v="5"/>
    <n v="5"/>
    <n v="5"/>
    <n v="5"/>
    <n v="5"/>
    <n v="5"/>
    <n v="11"/>
    <n v="61"/>
    <n v="21"/>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4.2751651768363778E-4"/>
    <n v="3.773475191256425E-5"/>
    <n v="9.4249014873392162E-5"/>
    <n v="9.9000000000000008E-3"/>
    <s v="null"/>
    <n v="0.41500000000000004"/>
    <n v="0.61899999999999999"/>
    <n v="0.66400000000000003"/>
    <s v="null"/>
    <s v="null"/>
    <s v="null"/>
    <s v="null"/>
    <s v="null"/>
    <s v="null"/>
  </r>
  <r>
    <x v="12"/>
    <x v="5"/>
    <x v="3"/>
    <s v="Idaho, 2015"/>
    <s v="Idaho, 2015, Apr"/>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7.1800000000000006E-3"/>
    <s v="null"/>
    <n v="0.42200000000000004"/>
    <n v="0.61899999999999999"/>
    <n v="0.66400000000000003"/>
    <s v="null"/>
    <s v="null"/>
    <s v="null"/>
    <s v="null"/>
    <s v="null"/>
    <s v="null"/>
  </r>
  <r>
    <x v="12"/>
    <x v="5"/>
    <x v="4"/>
    <s v="Idaho, 2015"/>
    <s v="Idaho, 2015, May"/>
    <n v="10"/>
    <n v="5"/>
    <n v="5"/>
    <n v="5"/>
    <n v="5"/>
    <n v="5"/>
    <n v="5"/>
    <n v="5"/>
    <n v="5"/>
    <n v="11"/>
    <n v="61"/>
    <n v="21"/>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4.2751651768363778E-4"/>
    <n v="3.773475191256425E-5"/>
    <n v="9.4249014873392162E-5"/>
    <n v="4.9249999999999997E-3"/>
    <s v="null"/>
    <n v="0.42200000000000004"/>
    <n v="0.61899999999999999"/>
    <n v="0.66400000000000003"/>
    <s v="null"/>
    <s v="null"/>
    <s v="null"/>
    <s v="null"/>
    <s v="null"/>
    <s v="null"/>
  </r>
  <r>
    <x v="12"/>
    <x v="5"/>
    <x v="5"/>
    <s v="Idaho, 2015"/>
    <s v="Idaho, 2015, Jun"/>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9.5E-4"/>
    <s v="null"/>
    <s v="null"/>
    <s v="null"/>
    <s v="null"/>
    <s v="null"/>
    <s v="null"/>
    <s v="null"/>
    <s v="null"/>
    <s v="null"/>
    <s v="null"/>
  </r>
  <r>
    <x v="12"/>
    <x v="5"/>
    <x v="6"/>
    <s v="Idaho, 2015"/>
    <s v="Idaho, 2015, Jul"/>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8.3999999999999993E-4"/>
    <s v="null"/>
    <s v="null"/>
    <s v="null"/>
    <s v="null"/>
    <s v="null"/>
    <s v="null"/>
    <s v="null"/>
    <s v="null"/>
    <s v="null"/>
    <s v="null"/>
  </r>
  <r>
    <x v="12"/>
    <x v="5"/>
    <x v="7"/>
    <s v="Idaho, 2015"/>
    <s v="Idaho, 2015, Aug"/>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6.4999999999999997E-4"/>
    <s v="null"/>
    <n v="1.3999999999999999E-2"/>
    <n v="0"/>
    <n v="3.7000000000000005E-2"/>
    <s v="null"/>
    <s v="null"/>
    <s v="null"/>
    <s v="null"/>
    <s v="null"/>
    <s v="null"/>
  </r>
  <r>
    <x v="12"/>
    <x v="5"/>
    <x v="8"/>
    <s v="Idaho, 2015"/>
    <s v="Idaho, 2015, Sep"/>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4.0000000000000002E-4"/>
    <s v="null"/>
    <n v="6.9000000000000006E-2"/>
    <n v="9.6999999999999989E-2"/>
    <n v="0.11900000000000001"/>
    <s v="null"/>
    <s v="null"/>
    <s v="null"/>
    <s v="null"/>
    <s v="null"/>
    <s v="null"/>
  </r>
  <r>
    <x v="12"/>
    <x v="5"/>
    <x v="9"/>
    <s v="Idaho, 2015"/>
    <s v="Idaho, 2015, Oct"/>
    <n v="10"/>
    <n v="5"/>
    <n v="5"/>
    <n v="5"/>
    <n v="5"/>
    <n v="5"/>
    <n v="5"/>
    <n v="5"/>
    <n v="5"/>
    <n v="11"/>
    <n v="61"/>
    <n v="21"/>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4.2751651768363778E-4"/>
    <n v="3.773475191256425E-5"/>
    <n v="9.4249014873392162E-5"/>
    <n v="1.3500000000000001E-3"/>
    <s v="null"/>
    <n v="0.23699999999999999"/>
    <n v="0.34600000000000003"/>
    <n v="0.37200000000000005"/>
    <s v="null"/>
    <s v="null"/>
    <s v="null"/>
    <s v="null"/>
    <s v="null"/>
    <s v="null"/>
  </r>
  <r>
    <x v="12"/>
    <x v="5"/>
    <x v="10"/>
    <s v="Idaho, 2015"/>
    <s v="Idaho, 2015, Nov"/>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1.8E-3"/>
    <n v="0.89800000000000002"/>
    <n v="0.32"/>
    <n v="0.46600000000000003"/>
    <n v="0.45500000000000002"/>
    <s v="null"/>
    <s v="null"/>
    <s v="null"/>
    <s v="null"/>
    <s v="null"/>
    <s v="null"/>
  </r>
  <r>
    <x v="12"/>
    <x v="5"/>
    <x v="11"/>
    <s v="Idaho, 2015"/>
    <s v="Idaho, 2015, Dec"/>
    <n v="10"/>
    <n v="5"/>
    <n v="5"/>
    <n v="5"/>
    <n v="5"/>
    <n v="5"/>
    <n v="5"/>
    <n v="5"/>
    <n v="5"/>
    <n v="5"/>
    <n v="55"/>
    <n v="15"/>
    <n v="114833"/>
    <n v="244753"/>
    <n v="226213"/>
    <n v="212383"/>
    <n v="198014"/>
    <n v="201469"/>
    <n v="196068"/>
    <n v="131389"/>
    <n v="65695"/>
    <n v="25730"/>
    <n v="1616547"/>
    <n v="222814"/>
    <n v="8.7082981372950288E-5"/>
    <n v="2.0428758789473469E-5"/>
    <n v="2.21030621582314E-5"/>
    <n v="2.3542373918816479E-5"/>
    <n v="2.5250739846677507E-5"/>
    <n v="2.4817713891467174E-5"/>
    <n v="2.5501356672174961E-5"/>
    <n v="3.8054936105762281E-5"/>
    <n v="7.6109292944668549E-5"/>
    <n v="1.9432568985619899E-4"/>
    <n v="3.4023136970344818E-5"/>
    <n v="6.7320724909565832E-5"/>
    <n v="1.6249999999999997E-3"/>
    <s v="null"/>
    <n v="0.34600000000000003"/>
    <n v="0.50700000000000001"/>
    <n v="0.48899999999999999"/>
    <s v="null"/>
    <s v="null"/>
    <s v="null"/>
    <s v="null"/>
    <s v="null"/>
    <s v="null"/>
  </r>
  <r>
    <x v="12"/>
    <x v="6"/>
    <x v="0"/>
    <s v="Idaho, 2016"/>
    <s v="Idaho, 2016, Jan"/>
    <n v="10"/>
    <n v="5"/>
    <n v="5"/>
    <n v="5"/>
    <n v="5"/>
    <n v="5"/>
    <n v="5"/>
    <n v="5"/>
    <n v="5"/>
    <n v="18"/>
    <n v="68"/>
    <n v="28"/>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6.7641201007102327E-4"/>
    <n v="4.1577931412310613E-5"/>
    <n v="1.1999348606789917E-4"/>
    <n v="4.0000000000000001E-3"/>
    <s v="null"/>
    <n v="0.371"/>
    <n v="0.53100000000000003"/>
    <n v="0.52400000000000002"/>
    <s v="null"/>
    <s v="null"/>
    <s v="null"/>
    <s v="null"/>
    <s v="null"/>
    <s v="null"/>
  </r>
  <r>
    <x v="12"/>
    <x v="6"/>
    <x v="1"/>
    <s v="Idaho, 2016"/>
    <s v="Idaho, 2016, Feb"/>
    <n v="10"/>
    <n v="5"/>
    <n v="5"/>
    <n v="5"/>
    <n v="5"/>
    <n v="5"/>
    <n v="5"/>
    <n v="5"/>
    <n v="5"/>
    <n v="13"/>
    <n v="63"/>
    <n v="23"/>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4.8851978505129456E-4"/>
    <n v="3.8520730573170127E-5"/>
    <n v="9.8566077841488604E-5"/>
    <n v="5.2749999999999993E-3"/>
    <s v="null"/>
    <n v="0.38400000000000001"/>
    <n v="0.54400000000000004"/>
    <n v="0.53800000000000003"/>
    <s v="null"/>
    <s v="null"/>
    <s v="null"/>
    <s v="null"/>
    <s v="null"/>
    <s v="null"/>
  </r>
  <r>
    <x v="12"/>
    <x v="6"/>
    <x v="2"/>
    <s v="Idaho, 2016"/>
    <s v="Idaho, 2016, Mar"/>
    <n v="10"/>
    <n v="5"/>
    <n v="5"/>
    <n v="5"/>
    <n v="5"/>
    <n v="5"/>
    <n v="5"/>
    <n v="5"/>
    <n v="5"/>
    <n v="11"/>
    <n v="61"/>
    <n v="21"/>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4.1336289504340313E-4"/>
    <n v="3.7297850237513931E-5"/>
    <n v="8.9995114550924378E-5"/>
    <n v="4.5599999999999998E-3"/>
    <s v="null"/>
    <n v="0.38900000000000001"/>
    <n v="0.54900000000000004"/>
    <n v="0.53800000000000003"/>
    <s v="null"/>
    <s v="null"/>
    <s v="null"/>
    <s v="null"/>
    <s v="null"/>
    <s v="null"/>
  </r>
  <r>
    <x v="12"/>
    <x v="6"/>
    <x v="3"/>
    <s v="Idaho, 2016"/>
    <s v="Idaho, 2016, Apr"/>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1.5250000000000001E-3"/>
    <s v="null"/>
    <n v="0.39200000000000002"/>
    <n v="0.54900000000000004"/>
    <n v="0.53800000000000003"/>
    <s v="null"/>
    <s v="null"/>
    <s v="null"/>
    <s v="null"/>
    <s v="null"/>
    <s v="null"/>
  </r>
  <r>
    <x v="12"/>
    <x v="6"/>
    <x v="4"/>
    <s v="Idaho, 2016"/>
    <s v="Idaho, 2016, May"/>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1.225E-3"/>
    <s v="null"/>
    <n v="0.39200000000000002"/>
    <n v="0.54900000000000004"/>
    <n v="0.53800000000000003"/>
    <s v="null"/>
    <s v="null"/>
    <s v="null"/>
    <s v="null"/>
    <s v="null"/>
    <s v="null"/>
  </r>
  <r>
    <x v="12"/>
    <x v="6"/>
    <x v="5"/>
    <s v="Idaho, 2016"/>
    <s v="Idaho, 2016, Jun"/>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1.1999999999999999E-4"/>
    <s v="null"/>
    <s v="null"/>
    <s v="null"/>
    <s v="null"/>
    <s v="null"/>
    <s v="null"/>
    <s v="null"/>
    <s v="null"/>
    <s v="null"/>
    <s v="null"/>
  </r>
  <r>
    <x v="12"/>
    <x v="6"/>
    <x v="6"/>
    <s v="Idaho, 2016"/>
    <s v="Idaho, 2016, Jul"/>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2.2499999999999999E-4"/>
    <s v="null"/>
    <s v="null"/>
    <s v="null"/>
    <s v="null"/>
    <s v="null"/>
    <s v="null"/>
    <s v="null"/>
    <s v="null"/>
    <s v="null"/>
    <s v="null"/>
  </r>
  <r>
    <x v="12"/>
    <x v="6"/>
    <x v="7"/>
    <s v="Idaho, 2016"/>
    <s v="Idaho, 2016, Aug"/>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2.7500000000000002E-4"/>
    <s v="null"/>
    <n v="1.6E-2"/>
    <n v="1.4999999999999999E-2"/>
    <n v="0"/>
    <s v="null"/>
    <s v="null"/>
    <s v="null"/>
    <s v="null"/>
    <s v="null"/>
    <s v="null"/>
  </r>
  <r>
    <x v="12"/>
    <x v="6"/>
    <x v="8"/>
    <s v="Idaho, 2016"/>
    <s v="Idaho, 2016, Sep"/>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4.1999999999999996E-4"/>
    <s v="null"/>
    <n v="7.0999999999999994E-2"/>
    <n v="0.106"/>
    <n v="0.12300000000000001"/>
    <s v="null"/>
    <s v="null"/>
    <s v="null"/>
    <s v="null"/>
    <s v="null"/>
    <s v="null"/>
  </r>
  <r>
    <x v="12"/>
    <x v="6"/>
    <x v="9"/>
    <s v="Idaho, 2016"/>
    <s v="Idaho, 2016, Oct"/>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1.0999999999999998E-3"/>
    <s v="null"/>
    <n v="0.23300000000000001"/>
    <n v="0.36899999999999999"/>
    <n v="0.308"/>
    <s v="null"/>
    <s v="null"/>
    <s v="null"/>
    <s v="null"/>
    <s v="null"/>
    <s v="null"/>
  </r>
  <r>
    <x v="12"/>
    <x v="6"/>
    <x v="10"/>
    <s v="Idaho, 2016"/>
    <s v="Idaho, 2016, Nov"/>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1.2599999999999998E-3"/>
    <n v="0.92"/>
    <n v="0.317"/>
    <n v="0.495"/>
    <n v="0.42600000000000005"/>
    <s v="null"/>
    <s v="null"/>
    <s v="null"/>
    <s v="null"/>
    <s v="null"/>
    <s v="null"/>
  </r>
  <r>
    <x v="12"/>
    <x v="6"/>
    <x v="11"/>
    <s v="Idaho, 2016"/>
    <s v="Idaho, 2016, Dec"/>
    <n v="10"/>
    <n v="5"/>
    <n v="5"/>
    <n v="5"/>
    <n v="5"/>
    <n v="5"/>
    <n v="5"/>
    <n v="5"/>
    <n v="5"/>
    <n v="5"/>
    <n v="55"/>
    <n v="15"/>
    <n v="114063"/>
    <n v="245770"/>
    <n v="228044"/>
    <n v="214278"/>
    <n v="200434"/>
    <n v="199784"/>
    <n v="199764"/>
    <n v="139140"/>
    <n v="67595"/>
    <n v="26611"/>
    <n v="1635483"/>
    <n v="233346"/>
    <n v="8.7670848566143275E-5"/>
    <n v="2.0344224274728404E-5"/>
    <n v="2.1925593306554874E-5"/>
    <n v="2.3334173363574422E-5"/>
    <n v="2.4945867467595317E-5"/>
    <n v="2.502702919152685E-5"/>
    <n v="2.5029534851124328E-5"/>
    <n v="3.593502946672416E-5"/>
    <n v="7.3969968192913682E-5"/>
    <n v="1.8789222501972868E-4"/>
    <n v="3.3629209230545351E-5"/>
    <n v="6.42822246792317E-5"/>
    <n v="2.0249999999999999E-3"/>
    <s v="null"/>
    <n v="0.34500000000000003"/>
    <n v="0.53700000000000003"/>
    <n v="0.49200000000000005"/>
    <s v="null"/>
    <s v="null"/>
    <s v="null"/>
    <s v="null"/>
    <s v="null"/>
    <s v="null"/>
  </r>
  <r>
    <x v="12"/>
    <x v="7"/>
    <x v="0"/>
    <s v="Idaho, 2017"/>
    <s v="Idaho, 2017, Jan"/>
    <n v="10"/>
    <n v="5"/>
    <n v="5"/>
    <n v="5"/>
    <n v="5"/>
    <n v="5"/>
    <n v="5"/>
    <n v="5"/>
    <n v="14"/>
    <n v="16"/>
    <n v="75"/>
    <n v="3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2.021952628538417E-4"/>
    <n v="5.8931860036832409E-4"/>
    <n v="4.5252281469190742E-5"/>
    <n v="1.4436025720873256E-4"/>
    <n v="3.8250000000000003E-3"/>
    <s v="null"/>
    <n v="0.36499999999999999"/>
    <n v="0.57500000000000007"/>
    <n v="0.52300000000000002"/>
    <s v="null"/>
    <s v="null"/>
    <s v="null"/>
    <s v="null"/>
    <s v="null"/>
    <s v="null"/>
  </r>
  <r>
    <x v="12"/>
    <x v="7"/>
    <x v="1"/>
    <s v="Idaho, 2017"/>
    <s v="Idaho, 2017, Feb"/>
    <n v="10"/>
    <n v="5"/>
    <n v="5"/>
    <n v="5"/>
    <n v="5"/>
    <n v="5"/>
    <n v="5"/>
    <n v="5"/>
    <n v="12"/>
    <n v="23"/>
    <n v="80"/>
    <n v="40"/>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1.733102253032929E-4"/>
    <n v="8.471454880294659E-4"/>
    <n v="4.8269100233803457E-5"/>
    <n v="1.6498315109569436E-4"/>
    <n v="3.4000000000000002E-3"/>
    <s v="null"/>
    <n v="0.38100000000000001"/>
    <n v="0.58700000000000008"/>
    <n v="0.56899999999999995"/>
    <s v="null"/>
    <s v="null"/>
    <s v="null"/>
    <s v="null"/>
    <s v="null"/>
    <s v="null"/>
  </r>
  <r>
    <x v="12"/>
    <x v="7"/>
    <x v="2"/>
    <s v="Idaho, 2017"/>
    <s v="Idaho, 2017, Mar"/>
    <n v="10"/>
    <n v="5"/>
    <n v="5"/>
    <n v="5"/>
    <n v="5"/>
    <n v="5"/>
    <n v="5"/>
    <n v="5"/>
    <n v="5"/>
    <n v="14"/>
    <n v="64"/>
    <n v="24"/>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5.1565377532228362E-4"/>
    <n v="3.8615280187042765E-5"/>
    <n v="9.8989890657416618E-5"/>
    <n v="1.8600000000000005E-3"/>
    <s v="null"/>
    <n v="0.39"/>
    <n v="0.59599999999999997"/>
    <n v="0.61"/>
    <s v="null"/>
    <s v="null"/>
    <s v="null"/>
    <s v="null"/>
    <s v="null"/>
    <s v="null"/>
  </r>
  <r>
    <x v="12"/>
    <x v="7"/>
    <x v="3"/>
    <s v="Idaho, 2017"/>
    <s v="Idaho, 2017, Apr"/>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9.5000000000000011E-4"/>
    <s v="null"/>
    <n v="0.39"/>
    <n v="0.60299999999999998"/>
    <n v="0.61"/>
    <s v="null"/>
    <s v="null"/>
    <s v="null"/>
    <s v="null"/>
    <s v="null"/>
    <s v="null"/>
  </r>
  <r>
    <x v="12"/>
    <x v="7"/>
    <x v="4"/>
    <s v="Idaho, 2017"/>
    <s v="Idaho, 2017, May"/>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8.2499999999999989E-4"/>
    <s v="null"/>
    <n v="0.39500000000000002"/>
    <n v="0.60299999999999998"/>
    <n v="0.61"/>
    <s v="null"/>
    <s v="null"/>
    <s v="null"/>
    <s v="null"/>
    <s v="null"/>
    <s v="null"/>
  </r>
  <r>
    <x v="12"/>
    <x v="7"/>
    <x v="5"/>
    <s v="Idaho, 2017"/>
    <s v="Idaho, 2017, Jun"/>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0"/>
    <s v="null"/>
    <s v="null"/>
    <s v="null"/>
    <s v="null"/>
    <s v="null"/>
    <s v="null"/>
    <s v="null"/>
    <s v="null"/>
    <s v="null"/>
    <s v="null"/>
  </r>
  <r>
    <x v="12"/>
    <x v="7"/>
    <x v="6"/>
    <s v="Idaho, 2017"/>
    <s v="Idaho, 2017, Jul"/>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0"/>
    <s v="null"/>
    <s v="null"/>
    <s v="null"/>
    <s v="null"/>
    <s v="null"/>
    <s v="null"/>
    <s v="null"/>
    <s v="null"/>
    <s v="null"/>
    <s v="null"/>
  </r>
  <r>
    <x v="12"/>
    <x v="7"/>
    <x v="7"/>
    <s v="Idaho, 2017"/>
    <s v="Idaho, 2017, Aug"/>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0"/>
    <s v="null"/>
    <n v="1.4999999999999999E-2"/>
    <n v="1.6E-2"/>
    <n v="5.4000000000000006E-2"/>
    <s v="null"/>
    <s v="null"/>
    <s v="null"/>
    <s v="null"/>
    <s v="null"/>
    <s v="null"/>
  </r>
  <r>
    <x v="12"/>
    <x v="7"/>
    <x v="8"/>
    <s v="Idaho, 2017"/>
    <s v="Idaho, 2017, Sep"/>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0"/>
    <s v="null"/>
    <n v="6.9000000000000006E-2"/>
    <n v="0.11199999999999999"/>
    <n v="0.16700000000000001"/>
    <s v="null"/>
    <s v="null"/>
    <s v="null"/>
    <s v="null"/>
    <s v="null"/>
    <s v="null"/>
  </r>
  <r>
    <x v="12"/>
    <x v="7"/>
    <x v="9"/>
    <s v="Idaho, 2017"/>
    <s v="Idaho, 2017, Oct"/>
    <n v="10"/>
    <n v="5"/>
    <n v="5"/>
    <n v="5"/>
    <n v="5"/>
    <n v="5"/>
    <n v="5"/>
    <n v="5"/>
    <n v="5"/>
    <n v="5"/>
    <n v="55"/>
    <n v="15"/>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1.8416206261510129E-4"/>
    <n v="3.3185006410739874E-5"/>
    <n v="6.1868681660885383E-5"/>
    <n v="5.0000000000000001E-4"/>
    <s v="null"/>
    <n v="0.21600000000000003"/>
    <n v="0.34100000000000003"/>
    <n v="0.39400000000000002"/>
    <s v="null"/>
    <s v="null"/>
    <s v="null"/>
    <s v="null"/>
    <s v="null"/>
    <s v="null"/>
  </r>
  <r>
    <x v="12"/>
    <x v="7"/>
    <x v="10"/>
    <s v="Idaho, 2017"/>
    <s v="Idaho, 2017, Nov"/>
    <n v="10"/>
    <n v="5"/>
    <n v="5"/>
    <n v="5"/>
    <n v="5"/>
    <n v="5"/>
    <n v="5"/>
    <n v="5"/>
    <n v="5"/>
    <n v="12"/>
    <n v="62"/>
    <n v="22"/>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4.419889502762431E-4"/>
    <n v="3.7408552681197674E-5"/>
    <n v="9.0740733102631893E-5"/>
    <n v="1.1199999999999999E-3"/>
    <n v="0.91800000000000004"/>
    <n v="0.29499999999999998"/>
    <n v="0.42799999999999999"/>
    <n v="0.54500000000000004"/>
    <s v="null"/>
    <s v="null"/>
    <s v="null"/>
    <s v="null"/>
    <s v="null"/>
    <s v="null"/>
  </r>
  <r>
    <x v="12"/>
    <x v="7"/>
    <x v="11"/>
    <s v="Idaho, 2017"/>
    <s v="Idaho, 2017, Dec"/>
    <n v="10"/>
    <n v="5"/>
    <n v="5"/>
    <n v="5"/>
    <n v="5"/>
    <n v="5"/>
    <n v="5"/>
    <n v="5"/>
    <n v="5"/>
    <n v="14"/>
    <n v="64"/>
    <n v="24"/>
    <n v="114112"/>
    <n v="247913"/>
    <n v="230037"/>
    <n v="216102"/>
    <n v="204514"/>
    <n v="198911"/>
    <n v="203337"/>
    <n v="146059"/>
    <n v="69240"/>
    <n v="27150"/>
    <n v="1657375"/>
    <n v="242449"/>
    <n v="8.7633202467750986E-5"/>
    <n v="2.0168365515321908E-5"/>
    <n v="2.1735633832818199E-5"/>
    <n v="2.3137222237647036E-5"/>
    <n v="2.4448204034931593E-5"/>
    <n v="2.5136870258557848E-5"/>
    <n v="2.4589720513236647E-5"/>
    <n v="3.4232741563340845E-5"/>
    <n v="7.2212593876372035E-5"/>
    <n v="5.1565377532228362E-4"/>
    <n v="3.8615280187042765E-5"/>
    <n v="9.8989890657416618E-5"/>
    <n v="1.475E-3"/>
    <s v="null"/>
    <n v="0.32100000000000001"/>
    <n v="0.45799999999999996"/>
    <n v="0.59100000000000008"/>
    <s v="null"/>
    <s v="null"/>
    <s v="null"/>
    <s v="null"/>
    <s v="null"/>
    <s v="null"/>
  </r>
  <r>
    <x v="13"/>
    <x v="0"/>
    <x v="0"/>
    <s v="Illinois, 2010"/>
    <s v="Illinois, 2010, Jan"/>
    <n v="10"/>
    <n v="5"/>
    <n v="5"/>
    <n v="5"/>
    <n v="5"/>
    <n v="5"/>
    <n v="19"/>
    <n v="20"/>
    <n v="60"/>
    <n v="106"/>
    <n v="240"/>
    <n v="186"/>
    <n v="845118"/>
    <n v="1747996"/>
    <n v="1806263"/>
    <n v="1756687"/>
    <n v="1779037"/>
    <n v="1854338"/>
    <n v="1387720"/>
    <n v="810679"/>
    <n v="531375"/>
    <n v="226146"/>
    <n v="12745359"/>
    <n v="1568200"/>
    <n v="1.1832667154172554E-5"/>
    <n v="2.8604184448934666E-6"/>
    <n v="2.7681461669756839E-6"/>
    <n v="2.8462668648427409E-6"/>
    <n v="2.8105092811447991E-6"/>
    <n v="2.6963800558474237E-6"/>
    <n v="1.3691522785576341E-5"/>
    <n v="2.4670677296439158E-5"/>
    <n v="1.1291460832745236E-4"/>
    <n v="4.6872374483740594E-4"/>
    <n v="1.8830383671421101E-5"/>
    <n v="1.1860732049483484E-4"/>
    <s v="null"/>
    <s v="null"/>
    <n v="0.375"/>
    <n v="0.66300000000000003"/>
    <s v="N/A"/>
    <s v="null"/>
    <s v="null"/>
    <s v="null"/>
    <s v="null"/>
    <s v="null"/>
    <s v="null"/>
  </r>
  <r>
    <x v="13"/>
    <x v="0"/>
    <x v="1"/>
    <s v="Illinois, 2010"/>
    <s v="Illinois, 2010, Feb"/>
    <n v="10"/>
    <n v="5"/>
    <n v="5"/>
    <n v="5"/>
    <n v="5"/>
    <n v="5"/>
    <n v="12"/>
    <n v="25"/>
    <n v="47"/>
    <n v="83"/>
    <n v="202"/>
    <n v="155"/>
    <n v="845118"/>
    <n v="1747996"/>
    <n v="1806263"/>
    <n v="1756687"/>
    <n v="1779037"/>
    <n v="1854338"/>
    <n v="1387720"/>
    <n v="810679"/>
    <n v="531375"/>
    <n v="226146"/>
    <n v="12745359"/>
    <n v="1568200"/>
    <n v="1.1832667154172554E-5"/>
    <n v="2.8604184448934666E-6"/>
    <n v="2.7681461669756839E-6"/>
    <n v="2.8462668648427409E-6"/>
    <n v="2.8105092811447991E-6"/>
    <n v="2.6963800558474237E-6"/>
    <n v="8.6472775487850569E-6"/>
    <n v="3.0838346620548946E-5"/>
    <n v="8.844977652317102E-5"/>
    <n v="3.6701953605193104E-4"/>
    <n v="1.5848906256779427E-5"/>
    <n v="9.8839433745695699E-5"/>
    <s v="null"/>
    <s v="null"/>
    <n v="0.37700000000000006"/>
    <n v="0.66800000000000004"/>
    <s v="N/A"/>
    <s v="null"/>
    <s v="null"/>
    <s v="null"/>
    <s v="null"/>
    <s v="null"/>
    <s v="null"/>
  </r>
  <r>
    <x v="13"/>
    <x v="0"/>
    <x v="2"/>
    <s v="Illinois, 2010"/>
    <s v="Illinois, 2010, Mar"/>
    <n v="10"/>
    <n v="5"/>
    <n v="5"/>
    <n v="5"/>
    <n v="5"/>
    <n v="5"/>
    <n v="13"/>
    <n v="21"/>
    <n v="50"/>
    <n v="106"/>
    <n v="225"/>
    <n v="177"/>
    <n v="845118"/>
    <n v="1747996"/>
    <n v="1806263"/>
    <n v="1756687"/>
    <n v="1779037"/>
    <n v="1854338"/>
    <n v="1387720"/>
    <n v="810679"/>
    <n v="531375"/>
    <n v="226146"/>
    <n v="12745359"/>
    <n v="1568200"/>
    <n v="1.1832667154172554E-5"/>
    <n v="2.8604184448934666E-6"/>
    <n v="2.7681461669756839E-6"/>
    <n v="2.8462668648427409E-6"/>
    <n v="2.8105092811447991E-6"/>
    <n v="2.6963800558474237E-6"/>
    <n v="9.3678840111838115E-6"/>
    <n v="2.5904211161261116E-5"/>
    <n v="9.4095506939543633E-5"/>
    <n v="4.6872374483740594E-4"/>
    <n v="1.7653484691957284E-5"/>
    <n v="1.1286825659992348E-4"/>
    <s v="null"/>
    <s v="null"/>
    <n v="0.379"/>
    <n v="0.67200000000000004"/>
    <s v="N/A"/>
    <s v="null"/>
    <s v="null"/>
    <s v="null"/>
    <s v="null"/>
    <s v="null"/>
    <s v="null"/>
  </r>
  <r>
    <x v="13"/>
    <x v="0"/>
    <x v="3"/>
    <s v="Illinois, 2010"/>
    <s v="Illinois, 2010, Apr"/>
    <n v="10"/>
    <n v="5"/>
    <n v="5"/>
    <n v="5"/>
    <n v="5"/>
    <n v="5"/>
    <n v="17"/>
    <n v="23"/>
    <n v="46"/>
    <n v="92"/>
    <n v="213"/>
    <n v="161"/>
    <n v="845118"/>
    <n v="1747996"/>
    <n v="1806263"/>
    <n v="1756687"/>
    <n v="1779037"/>
    <n v="1854338"/>
    <n v="1387720"/>
    <n v="810679"/>
    <n v="531375"/>
    <n v="226146"/>
    <n v="12745359"/>
    <n v="1568200"/>
    <n v="1.1832667154172554E-5"/>
    <n v="2.8604184448934666E-6"/>
    <n v="2.7681461669756839E-6"/>
    <n v="2.8462668648427409E-6"/>
    <n v="2.8105092811447991E-6"/>
    <n v="2.6963800558474237E-6"/>
    <n v="1.2250309860778832E-5"/>
    <n v="2.8371278890905033E-5"/>
    <n v="8.6567866384380145E-5"/>
    <n v="4.0681683514189949E-4"/>
    <n v="1.671196550838623E-5"/>
    <n v="1.0266547634230328E-4"/>
    <s v="null"/>
    <s v="null"/>
    <n v="0.38100000000000001"/>
    <n v="0.67200000000000004"/>
    <s v="N/A"/>
    <s v="null"/>
    <s v="null"/>
    <s v="null"/>
    <s v="null"/>
    <s v="null"/>
    <s v="null"/>
  </r>
  <r>
    <x v="13"/>
    <x v="0"/>
    <x v="4"/>
    <s v="Illinois, 2010"/>
    <s v="Illinois, 2010, May"/>
    <n v="10"/>
    <n v="5"/>
    <n v="5"/>
    <n v="5"/>
    <n v="5"/>
    <n v="5"/>
    <n v="12"/>
    <n v="21"/>
    <n v="57"/>
    <n v="72"/>
    <n v="197"/>
    <n v="150"/>
    <n v="845118"/>
    <n v="1747996"/>
    <n v="1806263"/>
    <n v="1756687"/>
    <n v="1779037"/>
    <n v="1854338"/>
    <n v="1387720"/>
    <n v="810679"/>
    <n v="531375"/>
    <n v="226146"/>
    <n v="12745359"/>
    <n v="1568200"/>
    <n v="1.1832667154172554E-5"/>
    <n v="2.8604184448934666E-6"/>
    <n v="2.7681461669756839E-6"/>
    <n v="2.8462668648427409E-6"/>
    <n v="2.8105092811447991E-6"/>
    <n v="2.6963800558474237E-6"/>
    <n v="8.6472775487850569E-6"/>
    <n v="2.5904211161261116E-5"/>
    <n v="1.0726887791107975E-4"/>
    <n v="3.1837839271974742E-4"/>
    <n v="1.5456606596958155E-5"/>
    <n v="9.565106491518939E-5"/>
    <s v="null"/>
    <s v="null"/>
    <n v="0.38100000000000001"/>
    <n v="0.67200000000000004"/>
    <s v="N/A"/>
    <s v="null"/>
    <s v="null"/>
    <s v="null"/>
    <s v="null"/>
    <s v="null"/>
    <s v="null"/>
  </r>
  <r>
    <x v="13"/>
    <x v="0"/>
    <x v="5"/>
    <s v="Illinois, 2010"/>
    <s v="Illinois, 2010, Jun"/>
    <n v="10"/>
    <n v="5"/>
    <n v="5"/>
    <n v="5"/>
    <n v="5"/>
    <n v="10"/>
    <n v="13"/>
    <n v="19"/>
    <n v="32"/>
    <n v="84"/>
    <n v="188"/>
    <n v="135"/>
    <n v="845118"/>
    <n v="1747996"/>
    <n v="1806263"/>
    <n v="1756687"/>
    <n v="1779037"/>
    <n v="1854338"/>
    <n v="1387720"/>
    <n v="810679"/>
    <n v="531375"/>
    <n v="226146"/>
    <n v="12745359"/>
    <n v="1568200"/>
    <n v="1.1832667154172554E-5"/>
    <n v="2.8604184448934666E-6"/>
    <n v="2.7681461669756839E-6"/>
    <n v="2.8462668648427409E-6"/>
    <n v="2.8105092811447991E-6"/>
    <n v="5.3927601116948475E-6"/>
    <n v="9.3678840111838115E-6"/>
    <n v="2.3437143431617199E-5"/>
    <n v="6.0221124441307931E-5"/>
    <n v="3.7144145817303865E-4"/>
    <n v="1.4750467209279864E-5"/>
    <n v="8.6085958423670451E-5"/>
    <s v="null"/>
    <s v="null"/>
    <s v="null"/>
    <s v="null"/>
    <s v="null"/>
    <s v="null"/>
    <s v="null"/>
    <s v="null"/>
    <s v="null"/>
    <s v="null"/>
    <s v="null"/>
  </r>
  <r>
    <x v="13"/>
    <x v="0"/>
    <x v="6"/>
    <s v="Illinois, 2010"/>
    <s v="Illinois, 2010, Jul"/>
    <n v="10"/>
    <n v="5"/>
    <n v="5"/>
    <n v="5"/>
    <n v="5"/>
    <n v="5"/>
    <n v="5"/>
    <n v="16"/>
    <n v="43"/>
    <n v="77"/>
    <n v="176"/>
    <n v="136"/>
    <n v="845118"/>
    <n v="1747996"/>
    <n v="1806263"/>
    <n v="1756687"/>
    <n v="1779037"/>
    <n v="1854338"/>
    <n v="1387720"/>
    <n v="810679"/>
    <n v="531375"/>
    <n v="226146"/>
    <n v="12745359"/>
    <n v="1568200"/>
    <n v="1.1832667154172554E-5"/>
    <n v="2.8604184448934666E-6"/>
    <n v="2.7681461669756839E-6"/>
    <n v="2.8462668648427409E-6"/>
    <n v="2.8105092811447991E-6"/>
    <n v="2.6963800558474237E-6"/>
    <n v="3.6030323119937738E-6"/>
    <n v="1.9736541837151327E-5"/>
    <n v="8.0922135968007532E-5"/>
    <n v="3.4048800332528542E-4"/>
    <n v="1.3808948025708809E-5"/>
    <n v="8.6723632189771713E-5"/>
    <s v="null"/>
    <s v="null"/>
    <s v="null"/>
    <s v="null"/>
    <s v="null"/>
    <s v="null"/>
    <s v="null"/>
    <s v="null"/>
    <s v="null"/>
    <s v="null"/>
    <s v="null"/>
  </r>
  <r>
    <x v="13"/>
    <x v="0"/>
    <x v="7"/>
    <s v="Illinois, 2010"/>
    <s v="Illinois, 2010, Aug"/>
    <n v="10"/>
    <n v="5"/>
    <n v="5"/>
    <n v="5"/>
    <n v="5"/>
    <n v="5"/>
    <n v="10"/>
    <n v="16"/>
    <n v="31"/>
    <n v="70"/>
    <n v="162"/>
    <n v="117"/>
    <n v="845118"/>
    <n v="1747996"/>
    <n v="1806263"/>
    <n v="1756687"/>
    <n v="1779037"/>
    <n v="1854338"/>
    <n v="1387720"/>
    <n v="810679"/>
    <n v="531375"/>
    <n v="226146"/>
    <n v="12745359"/>
    <n v="1568200"/>
    <n v="1.1832667154172554E-5"/>
    <n v="2.8604184448934666E-6"/>
    <n v="2.7681461669756839E-6"/>
    <n v="2.8462668648427409E-6"/>
    <n v="2.8105092811447991E-6"/>
    <n v="2.6963800558474237E-6"/>
    <n v="7.2060646239875477E-6"/>
    <n v="1.9736541837151327E-5"/>
    <n v="5.8339214302517055E-5"/>
    <n v="3.095345484775322E-4"/>
    <n v="1.2710508978209245E-5"/>
    <n v="7.4607830633847727E-5"/>
    <s v="null"/>
    <s v="null"/>
    <n v="1.6E-2"/>
    <n v="0"/>
    <n v="0"/>
    <s v="null"/>
    <s v="null"/>
    <s v="null"/>
    <s v="null"/>
    <s v="null"/>
    <s v="null"/>
  </r>
  <r>
    <x v="13"/>
    <x v="0"/>
    <x v="8"/>
    <s v="Illinois, 2010"/>
    <s v="Illinois, 2010, Sep"/>
    <n v="10"/>
    <n v="5"/>
    <n v="5"/>
    <n v="5"/>
    <n v="5"/>
    <n v="5"/>
    <n v="12"/>
    <n v="19"/>
    <n v="50"/>
    <n v="92"/>
    <n v="208"/>
    <n v="161"/>
    <n v="845118"/>
    <n v="1747996"/>
    <n v="1806263"/>
    <n v="1756687"/>
    <n v="1779037"/>
    <n v="1854338"/>
    <n v="1387720"/>
    <n v="810679"/>
    <n v="531375"/>
    <n v="226146"/>
    <n v="12745359"/>
    <n v="1568200"/>
    <n v="1.1832667154172554E-5"/>
    <n v="2.8604184448934666E-6"/>
    <n v="2.7681461669756839E-6"/>
    <n v="2.8462668648427409E-6"/>
    <n v="2.8105092811447991E-6"/>
    <n v="2.6963800558474237E-6"/>
    <n v="8.6472775487850569E-6"/>
    <n v="2.3437143431617199E-5"/>
    <n v="9.4095506939543633E-5"/>
    <n v="4.0681683514189949E-4"/>
    <n v="1.6319665848564955E-5"/>
    <n v="1.0266547634230328E-4"/>
    <s v="null"/>
    <s v="null"/>
    <n v="7.0000000000000007E-2"/>
    <n v="9.6999999999999989E-2"/>
    <n v="0.16300000000000001"/>
    <s v="null"/>
    <s v="null"/>
    <s v="null"/>
    <s v="null"/>
    <s v="null"/>
    <s v="null"/>
  </r>
  <r>
    <x v="13"/>
    <x v="0"/>
    <x v="9"/>
    <s v="Illinois, 2010"/>
    <s v="Illinois, 2010, Oct"/>
    <n v="10"/>
    <n v="5"/>
    <n v="5"/>
    <n v="5"/>
    <n v="5"/>
    <n v="5"/>
    <n v="14"/>
    <n v="21"/>
    <n v="51"/>
    <n v="110"/>
    <n v="231"/>
    <n v="182"/>
    <n v="845118"/>
    <n v="1747996"/>
    <n v="1806263"/>
    <n v="1756687"/>
    <n v="1779037"/>
    <n v="1854338"/>
    <n v="1387720"/>
    <n v="810679"/>
    <n v="531375"/>
    <n v="226146"/>
    <n v="12745359"/>
    <n v="1568200"/>
    <n v="1.1832667154172554E-5"/>
    <n v="2.8604184448934666E-6"/>
    <n v="2.7681461669756839E-6"/>
    <n v="2.8462668648427409E-6"/>
    <n v="2.8105092811447991E-6"/>
    <n v="2.6963800558474237E-6"/>
    <n v="1.0088490473582568E-5"/>
    <n v="2.5904211161261116E-5"/>
    <n v="9.5977417078334508E-5"/>
    <n v="4.8641143332183633E-4"/>
    <n v="1.8124244283742812E-5"/>
    <n v="1.1605662543042979E-4"/>
    <n v="5.9299999999999999E-2"/>
    <s v="null"/>
    <n v="0.22500000000000001"/>
    <n v="0.39200000000000002"/>
    <n v="0.39900000000000002"/>
    <s v="null"/>
    <s v="null"/>
    <s v="null"/>
    <s v="null"/>
    <s v="null"/>
    <s v="null"/>
  </r>
  <r>
    <x v="13"/>
    <x v="0"/>
    <x v="10"/>
    <s v="Illinois, 2010"/>
    <s v="Illinois, 2010, Nov"/>
    <n v="10"/>
    <n v="5"/>
    <n v="5"/>
    <n v="5"/>
    <n v="5"/>
    <n v="5"/>
    <n v="14"/>
    <n v="20"/>
    <n v="68"/>
    <n v="74"/>
    <n v="211"/>
    <n v="162"/>
    <n v="845118"/>
    <n v="1747996"/>
    <n v="1806263"/>
    <n v="1756687"/>
    <n v="1779037"/>
    <n v="1854338"/>
    <n v="1387720"/>
    <n v="810679"/>
    <n v="531375"/>
    <n v="226146"/>
    <n v="12745359"/>
    <n v="1568200"/>
    <n v="1.1832667154172554E-5"/>
    <n v="2.8604184448934666E-6"/>
    <n v="2.7681461669756839E-6"/>
    <n v="2.8462668648427409E-6"/>
    <n v="2.8105092811447991E-6"/>
    <n v="2.6963800558474237E-6"/>
    <n v="1.0088490473582568E-5"/>
    <n v="2.4670677296439158E-5"/>
    <n v="1.2796988943777934E-4"/>
    <n v="3.2722223696196264E-4"/>
    <n v="1.655504564445772E-5"/>
    <n v="1.0330315010840454E-4"/>
    <n v="6.397499999999999E-2"/>
    <s v="null"/>
    <n v="0.311"/>
    <n v="0.54400000000000004"/>
    <n v="0.54799999999999993"/>
    <s v="null"/>
    <s v="null"/>
    <s v="null"/>
    <s v="null"/>
    <s v="null"/>
    <s v="null"/>
  </r>
  <r>
    <x v="13"/>
    <x v="0"/>
    <x v="11"/>
    <s v="Illinois, 2010"/>
    <s v="Illinois, 2010, Dec"/>
    <n v="10"/>
    <n v="5"/>
    <n v="5"/>
    <n v="5"/>
    <n v="5"/>
    <n v="10"/>
    <n v="12"/>
    <n v="26"/>
    <n v="62"/>
    <n v="102"/>
    <n v="242"/>
    <n v="190"/>
    <n v="845118"/>
    <n v="1747996"/>
    <n v="1806263"/>
    <n v="1756687"/>
    <n v="1779037"/>
    <n v="1854338"/>
    <n v="1387720"/>
    <n v="810679"/>
    <n v="531375"/>
    <n v="226146"/>
    <n v="12745359"/>
    <n v="1568200"/>
    <n v="1.1832667154172554E-5"/>
    <n v="2.8604184448934666E-6"/>
    <n v="2.7681461669756839E-6"/>
    <n v="2.8462668648427409E-6"/>
    <n v="2.8105092811447991E-6"/>
    <n v="5.3927601116948475E-6"/>
    <n v="8.6472775487850569E-6"/>
    <n v="3.2071880485370904E-5"/>
    <n v="1.1667842860503411E-4"/>
    <n v="4.5103605635297549E-4"/>
    <n v="1.8987303535349612E-5"/>
    <n v="1.211580155592399E-4"/>
    <n v="8.9120000000000005E-2"/>
    <s v="null"/>
    <n v="0.34200000000000003"/>
    <n v="0.58299999999999996"/>
    <n v="0.60799999999999998"/>
    <s v="null"/>
    <s v="null"/>
    <s v="null"/>
    <s v="null"/>
    <s v="null"/>
    <s v="null"/>
  </r>
  <r>
    <x v="13"/>
    <x v="1"/>
    <x v="0"/>
    <s v="Illinois, 2011"/>
    <s v="Illinois, 2011, Jan"/>
    <n v="10"/>
    <n v="5"/>
    <n v="5"/>
    <n v="5"/>
    <n v="5"/>
    <n v="5"/>
    <n v="23"/>
    <n v="28"/>
    <n v="52"/>
    <n v="144"/>
    <n v="282"/>
    <n v="224"/>
    <n v="839616"/>
    <n v="1739465"/>
    <n v="1805899"/>
    <n v="1765418"/>
    <n v="1752914"/>
    <n v="1859499"/>
    <n v="1434995"/>
    <n v="832339"/>
    <n v="529061"/>
    <n v="230976"/>
    <n v="12790182"/>
    <n v="1592376"/>
    <n v="1.191020657062276E-5"/>
    <n v="2.87444702825294E-6"/>
    <n v="2.768704119111866E-6"/>
    <n v="2.8321904500803775E-6"/>
    <n v="2.8523932149552119E-6"/>
    <n v="2.6888963102427052E-6"/>
    <n v="1.6027930410907356E-5"/>
    <n v="3.3640139414349202E-5"/>
    <n v="9.828734304739907E-5"/>
    <n v="6.2344139650872816E-4"/>
    <n v="2.2048161628974473E-5"/>
    <n v="1.4067029395067497E-4"/>
    <n v="0.15267500000000001"/>
    <s v="null"/>
    <n v="0.35799999999999998"/>
    <n v="0.59"/>
    <n v="0.65900000000000003"/>
    <s v="null"/>
    <s v="null"/>
    <s v="null"/>
    <s v="null"/>
    <s v="null"/>
    <s v="null"/>
  </r>
  <r>
    <x v="13"/>
    <x v="1"/>
    <x v="1"/>
    <s v="Illinois, 2011"/>
    <s v="Illinois, 2011, Feb"/>
    <n v="10"/>
    <n v="5"/>
    <n v="5"/>
    <n v="5"/>
    <n v="5"/>
    <n v="10"/>
    <n v="23"/>
    <n v="27"/>
    <n v="61"/>
    <n v="109"/>
    <n v="260"/>
    <n v="197"/>
    <n v="839616"/>
    <n v="1739465"/>
    <n v="1805899"/>
    <n v="1765418"/>
    <n v="1752914"/>
    <n v="1859499"/>
    <n v="1434995"/>
    <n v="832339"/>
    <n v="529061"/>
    <n v="230976"/>
    <n v="12790182"/>
    <n v="1592376"/>
    <n v="1.191020657062276E-5"/>
    <n v="2.87444702825294E-6"/>
    <n v="2.768704119111866E-6"/>
    <n v="2.8321904500803775E-6"/>
    <n v="2.8523932149552119E-6"/>
    <n v="5.3777926204854103E-6"/>
    <n v="1.6027930410907356E-5"/>
    <n v="3.2438705863836731E-5"/>
    <n v="1.1529861395944891E-4"/>
    <n v="4.7191050152396784E-4"/>
    <n v="2.0328092282033204E-5"/>
    <n v="1.2371449959054897E-4"/>
    <n v="0.17344999999999999"/>
    <s v="null"/>
    <n v="0.373"/>
    <n v="0.60299999999999998"/>
    <n v="0.70000000000000007"/>
    <s v="null"/>
    <s v="null"/>
    <s v="null"/>
    <s v="null"/>
    <s v="null"/>
    <s v="null"/>
  </r>
  <r>
    <x v="13"/>
    <x v="1"/>
    <x v="2"/>
    <s v="Illinois, 2011"/>
    <s v="Illinois, 2011, Mar"/>
    <n v="10"/>
    <n v="5"/>
    <n v="5"/>
    <n v="5"/>
    <n v="5"/>
    <n v="11"/>
    <n v="22"/>
    <n v="25"/>
    <n v="71"/>
    <n v="103"/>
    <n v="262"/>
    <n v="199"/>
    <n v="839616"/>
    <n v="1739465"/>
    <n v="1805899"/>
    <n v="1765418"/>
    <n v="1752914"/>
    <n v="1859499"/>
    <n v="1434995"/>
    <n v="832339"/>
    <n v="529061"/>
    <n v="230976"/>
    <n v="12790182"/>
    <n v="1592376"/>
    <n v="1.191020657062276E-5"/>
    <n v="2.87444702825294E-6"/>
    <n v="2.768704119111866E-6"/>
    <n v="2.8321904500803775E-6"/>
    <n v="2.8523932149552119E-6"/>
    <n v="5.915571882533951E-6"/>
    <n v="1.5331063871302686E-5"/>
    <n v="3.0035838762811786E-5"/>
    <n v="1.3420002608394873E-4"/>
    <n v="4.459337766694375E-4"/>
    <n v="2.0484462222664229E-5"/>
    <n v="1.249704843579657E-4"/>
    <n v="0.12476000000000001"/>
    <s v="null"/>
    <n v="0.39500000000000002"/>
    <n v="0.63900000000000001"/>
    <n v="0.71099999999999997"/>
    <s v="null"/>
    <s v="null"/>
    <s v="null"/>
    <s v="null"/>
    <s v="null"/>
    <s v="null"/>
  </r>
  <r>
    <x v="13"/>
    <x v="1"/>
    <x v="3"/>
    <s v="Illinois, 2011"/>
    <s v="Illinois, 2011, Apr"/>
    <n v="10"/>
    <n v="5"/>
    <n v="5"/>
    <n v="5"/>
    <n v="5"/>
    <n v="5"/>
    <n v="17"/>
    <n v="32"/>
    <n v="61"/>
    <n v="110"/>
    <n v="255"/>
    <n v="203"/>
    <n v="839616"/>
    <n v="1739465"/>
    <n v="1805899"/>
    <n v="1765418"/>
    <n v="1752914"/>
    <n v="1859499"/>
    <n v="1434995"/>
    <n v="832339"/>
    <n v="529061"/>
    <n v="230976"/>
    <n v="12790182"/>
    <n v="1592376"/>
    <n v="1.191020657062276E-5"/>
    <n v="2.87444702825294E-6"/>
    <n v="2.768704119111866E-6"/>
    <n v="2.8321904500803775E-6"/>
    <n v="2.8523932149552119E-6"/>
    <n v="2.6888963102427052E-6"/>
    <n v="1.1846731173279349E-5"/>
    <n v="3.8445873616399086E-5"/>
    <n v="1.1529861395944891E-4"/>
    <n v="4.762399556663896E-4"/>
    <n v="1.9937167430455641E-5"/>
    <n v="1.2748245389279918E-4"/>
    <n v="6.5824999999999995E-2"/>
    <s v="null"/>
    <n v="0.39700000000000002"/>
    <n v="0.63900000000000001"/>
    <n v="0.71200000000000008"/>
    <s v="null"/>
    <s v="null"/>
    <s v="null"/>
    <s v="null"/>
    <s v="null"/>
    <s v="null"/>
  </r>
  <r>
    <x v="13"/>
    <x v="1"/>
    <x v="4"/>
    <s v="Illinois, 2011"/>
    <s v="Illinois, 2011, May"/>
    <n v="10"/>
    <n v="5"/>
    <n v="5"/>
    <n v="5"/>
    <n v="5"/>
    <n v="5"/>
    <n v="16"/>
    <n v="12"/>
    <n v="57"/>
    <n v="112"/>
    <n v="232"/>
    <n v="181"/>
    <n v="839616"/>
    <n v="1739465"/>
    <n v="1805899"/>
    <n v="1765418"/>
    <n v="1752914"/>
    <n v="1859499"/>
    <n v="1434995"/>
    <n v="832339"/>
    <n v="529061"/>
    <n v="230976"/>
    <n v="12790182"/>
    <n v="1592376"/>
    <n v="1.191020657062276E-5"/>
    <n v="2.87444702825294E-6"/>
    <n v="2.768704119111866E-6"/>
    <n v="2.8321904500803775E-6"/>
    <n v="2.8523932149552119E-6"/>
    <n v="2.6888963102427052E-6"/>
    <n v="1.1149864633674682E-5"/>
    <n v="1.4417202606149657E-5"/>
    <n v="1.0773804910964898E-4"/>
    <n v="4.8489886395123303E-4"/>
    <n v="1.8138913113198858E-5"/>
    <n v="1.1366662145121504E-4"/>
    <n v="4.5675E-2"/>
    <s v="null"/>
    <n v="0.39799999999999996"/>
    <n v="0.63900000000000001"/>
    <n v="0.71200000000000008"/>
    <s v="null"/>
    <s v="null"/>
    <s v="null"/>
    <s v="null"/>
    <s v="null"/>
    <s v="null"/>
  </r>
  <r>
    <x v="13"/>
    <x v="1"/>
    <x v="5"/>
    <s v="Illinois, 2011"/>
    <s v="Illinois, 2011, Jun"/>
    <n v="10"/>
    <n v="5"/>
    <n v="5"/>
    <n v="5"/>
    <n v="5"/>
    <n v="5"/>
    <n v="13"/>
    <n v="17"/>
    <n v="35"/>
    <n v="76"/>
    <n v="176"/>
    <n v="128"/>
    <n v="839616"/>
    <n v="1739465"/>
    <n v="1805899"/>
    <n v="1765418"/>
    <n v="1752914"/>
    <n v="1859499"/>
    <n v="1434995"/>
    <n v="832339"/>
    <n v="529061"/>
    <n v="230976"/>
    <n v="12790182"/>
    <n v="1592376"/>
    <n v="1.191020657062276E-5"/>
    <n v="2.87444702825294E-6"/>
    <n v="2.768704119111866E-6"/>
    <n v="2.8321904500803775E-6"/>
    <n v="2.8523932149552119E-6"/>
    <n v="2.6888963102427052E-6"/>
    <n v="9.0592650148606788E-6"/>
    <n v="2.0424370358712014E-5"/>
    <n v="6.6154942435749372E-5"/>
    <n v="3.2903851482405099E-4"/>
    <n v="1.3760554775530169E-5"/>
    <n v="8.0383025114671403E-5"/>
    <n v="3.8100000000000002E-2"/>
    <s v="null"/>
    <s v="null"/>
    <s v="null"/>
    <s v="null"/>
    <s v="null"/>
    <s v="null"/>
    <s v="null"/>
    <s v="null"/>
    <s v="null"/>
    <s v="null"/>
  </r>
  <r>
    <x v="13"/>
    <x v="1"/>
    <x v="6"/>
    <s v="Illinois, 2011"/>
    <s v="Illinois, 2011, Jul"/>
    <n v="10"/>
    <n v="5"/>
    <n v="5"/>
    <n v="5"/>
    <n v="5"/>
    <n v="5"/>
    <n v="13"/>
    <n v="14"/>
    <n v="43"/>
    <n v="88"/>
    <n v="193"/>
    <n v="145"/>
    <n v="839616"/>
    <n v="1739465"/>
    <n v="1805899"/>
    <n v="1765418"/>
    <n v="1752914"/>
    <n v="1859499"/>
    <n v="1434995"/>
    <n v="832339"/>
    <n v="529061"/>
    <n v="230976"/>
    <n v="12790182"/>
    <n v="1592376"/>
    <n v="1.191020657062276E-5"/>
    <n v="2.87444702825294E-6"/>
    <n v="2.768704119111866E-6"/>
    <n v="2.8321904500803775E-6"/>
    <n v="2.8523932149552119E-6"/>
    <n v="2.6888963102427052E-6"/>
    <n v="9.0592650148606788E-6"/>
    <n v="1.6820069707174601E-5"/>
    <n v="8.1276072135349234E-5"/>
    <n v="3.8099196453311165E-4"/>
    <n v="1.5089699270893877E-5"/>
    <n v="9.1058895637713701E-5"/>
    <n v="3.2675000000000003E-2"/>
    <s v="null"/>
    <s v="null"/>
    <s v="null"/>
    <s v="null"/>
    <s v="null"/>
    <s v="null"/>
    <s v="null"/>
    <s v="null"/>
    <s v="null"/>
    <s v="null"/>
  </r>
  <r>
    <x v="13"/>
    <x v="1"/>
    <x v="7"/>
    <s v="Illinois, 2011"/>
    <s v="Illinois, 2011, Aug"/>
    <n v="10"/>
    <n v="5"/>
    <n v="5"/>
    <n v="5"/>
    <n v="5"/>
    <n v="5"/>
    <n v="10"/>
    <n v="19"/>
    <n v="45"/>
    <n v="80"/>
    <n v="189"/>
    <n v="144"/>
    <n v="839616"/>
    <n v="1739465"/>
    <n v="1805899"/>
    <n v="1765418"/>
    <n v="1752914"/>
    <n v="1859499"/>
    <n v="1434995"/>
    <n v="832339"/>
    <n v="529061"/>
    <n v="230976"/>
    <n v="12790182"/>
    <n v="1592376"/>
    <n v="1.191020657062276E-5"/>
    <n v="2.87444702825294E-6"/>
    <n v="2.768704119111866E-6"/>
    <n v="2.8321904500803775E-6"/>
    <n v="2.8523932149552119E-6"/>
    <n v="2.6888963102427052E-6"/>
    <n v="6.9686653960466759E-6"/>
    <n v="2.282723745973696E-5"/>
    <n v="8.5056354560249196E-5"/>
    <n v="3.4635633139373789E-4"/>
    <n v="1.4776959389631829E-5"/>
    <n v="9.0430903254005337E-5"/>
    <n v="3.7320000000000006E-2"/>
    <s v="null"/>
    <n v="1.8000000000000002E-2"/>
    <n v="0.02"/>
    <n v="4.2999999999999997E-2"/>
    <s v="null"/>
    <s v="null"/>
    <s v="null"/>
    <s v="null"/>
    <s v="null"/>
    <s v="null"/>
  </r>
  <r>
    <x v="13"/>
    <x v="1"/>
    <x v="8"/>
    <s v="Illinois, 2011"/>
    <s v="Illinois, 2011, Sep"/>
    <n v="10"/>
    <n v="5"/>
    <n v="5"/>
    <n v="5"/>
    <n v="5"/>
    <n v="5"/>
    <n v="13"/>
    <n v="14"/>
    <n v="43"/>
    <n v="86"/>
    <n v="191"/>
    <n v="143"/>
    <n v="839616"/>
    <n v="1739465"/>
    <n v="1805899"/>
    <n v="1765418"/>
    <n v="1752914"/>
    <n v="1859499"/>
    <n v="1434995"/>
    <n v="832339"/>
    <n v="529061"/>
    <n v="230976"/>
    <n v="12790182"/>
    <n v="1592376"/>
    <n v="1.191020657062276E-5"/>
    <n v="2.87444702825294E-6"/>
    <n v="2.768704119111866E-6"/>
    <n v="2.8321904500803775E-6"/>
    <n v="2.8523932149552119E-6"/>
    <n v="2.6888963102427052E-6"/>
    <n v="9.0592650148606788E-6"/>
    <n v="1.6820069707174601E-5"/>
    <n v="8.1276072135349234E-5"/>
    <n v="3.7233305624826822E-4"/>
    <n v="1.4933329330262853E-5"/>
    <n v="8.9802910870296959E-5"/>
    <n v="4.8500000000000001E-2"/>
    <s v="null"/>
    <n v="7.8E-2"/>
    <n v="0.11699999999999999"/>
    <n v="0.184"/>
    <s v="null"/>
    <s v="null"/>
    <s v="null"/>
    <s v="null"/>
    <s v="null"/>
    <s v="null"/>
  </r>
  <r>
    <x v="13"/>
    <x v="1"/>
    <x v="9"/>
    <s v="Illinois, 2011"/>
    <s v="Illinois, 2011, Oct"/>
    <n v="10"/>
    <n v="5"/>
    <n v="5"/>
    <n v="5"/>
    <n v="5"/>
    <n v="10"/>
    <n v="16"/>
    <n v="19"/>
    <n v="52"/>
    <n v="78"/>
    <n v="205"/>
    <n v="149"/>
    <n v="839616"/>
    <n v="1739465"/>
    <n v="1805899"/>
    <n v="1765418"/>
    <n v="1752914"/>
    <n v="1859499"/>
    <n v="1434995"/>
    <n v="832339"/>
    <n v="529061"/>
    <n v="230976"/>
    <n v="12790182"/>
    <n v="1592376"/>
    <n v="1.191020657062276E-5"/>
    <n v="2.87444702825294E-6"/>
    <n v="2.768704119111866E-6"/>
    <n v="2.8321904500803775E-6"/>
    <n v="2.8523932149552119E-6"/>
    <n v="5.3777926204854103E-6"/>
    <n v="1.1149864633674682E-5"/>
    <n v="2.282723745973696E-5"/>
    <n v="9.828734304739907E-5"/>
    <n v="3.3769742310889441E-4"/>
    <n v="1.6027918914680026E-5"/>
    <n v="9.3570865172547184E-5"/>
    <n v="8.0174999999999996E-2"/>
    <s v="null"/>
    <n v="0.24600000000000002"/>
    <n v="0.38600000000000001"/>
    <n v="0.42499999999999999"/>
    <s v="null"/>
    <s v="null"/>
    <s v="null"/>
    <s v="null"/>
    <s v="null"/>
    <s v="null"/>
  </r>
  <r>
    <x v="13"/>
    <x v="1"/>
    <x v="10"/>
    <s v="Illinois, 2011"/>
    <s v="Illinois, 2011, Nov"/>
    <n v="10"/>
    <n v="5"/>
    <n v="5"/>
    <n v="5"/>
    <n v="5"/>
    <n v="5"/>
    <n v="16"/>
    <n v="23"/>
    <n v="60"/>
    <n v="91"/>
    <n v="225"/>
    <n v="174"/>
    <n v="839616"/>
    <n v="1739465"/>
    <n v="1805899"/>
    <n v="1765418"/>
    <n v="1752914"/>
    <n v="1859499"/>
    <n v="1434995"/>
    <n v="832339"/>
    <n v="529061"/>
    <n v="230976"/>
    <n v="12790182"/>
    <n v="1592376"/>
    <n v="1.191020657062276E-5"/>
    <n v="2.87444702825294E-6"/>
    <n v="2.768704119111866E-6"/>
    <n v="2.8321904500803775E-6"/>
    <n v="2.8523932149552119E-6"/>
    <n v="2.6888963102427052E-6"/>
    <n v="1.1149864633674682E-5"/>
    <n v="2.7632971661786844E-5"/>
    <n v="1.1340847274699893E-4"/>
    <n v="3.9398032696037684E-4"/>
    <n v="1.7591618320990273E-5"/>
    <n v="1.0927067476525645E-4"/>
    <n v="7.8259999999999996E-2"/>
    <s v="null"/>
    <n v="0.32500000000000001"/>
    <n v="0.504"/>
    <n v="0.56899999999999995"/>
    <s v="null"/>
    <s v="null"/>
    <s v="null"/>
    <s v="null"/>
    <s v="null"/>
    <s v="null"/>
  </r>
  <r>
    <x v="13"/>
    <x v="1"/>
    <x v="11"/>
    <s v="Illinois, 2011"/>
    <s v="Illinois, 2011, Dec"/>
    <n v="10"/>
    <n v="5"/>
    <n v="5"/>
    <n v="5"/>
    <n v="5"/>
    <n v="10"/>
    <n v="19"/>
    <n v="26"/>
    <n v="45"/>
    <n v="91"/>
    <n v="221"/>
    <n v="162"/>
    <n v="839616"/>
    <n v="1739465"/>
    <n v="1805899"/>
    <n v="1765418"/>
    <n v="1752914"/>
    <n v="1859499"/>
    <n v="1434995"/>
    <n v="832339"/>
    <n v="529061"/>
    <n v="230976"/>
    <n v="12790182"/>
    <n v="1592376"/>
    <n v="1.191020657062276E-5"/>
    <n v="2.87444702825294E-6"/>
    <n v="2.768704119111866E-6"/>
    <n v="2.8321904500803775E-6"/>
    <n v="2.8523932149552119E-6"/>
    <n v="5.3777926204854103E-6"/>
    <n v="1.3240464252488685E-5"/>
    <n v="3.123727231332426E-5"/>
    <n v="8.5056354560249196E-5"/>
    <n v="3.9398032696037684E-4"/>
    <n v="1.7278878439728221E-5"/>
    <n v="1.01734766160756E-4"/>
    <n v="8.3150000000000002E-2"/>
    <s v="null"/>
    <n v="0.34500000000000003"/>
    <n v="0.53300000000000003"/>
    <n v="0.63800000000000001"/>
    <s v="null"/>
    <s v="null"/>
    <s v="null"/>
    <s v="null"/>
    <s v="null"/>
    <s v="null"/>
  </r>
  <r>
    <x v="13"/>
    <x v="2"/>
    <x v="0"/>
    <s v="Illinois, 2012"/>
    <s v="Illinois, 2012, Jan"/>
    <n v="10"/>
    <n v="5"/>
    <n v="5"/>
    <n v="5"/>
    <n v="5"/>
    <n v="5"/>
    <n v="13"/>
    <n v="20"/>
    <n v="59"/>
    <n v="108"/>
    <n v="235"/>
    <n v="187"/>
    <n v="832930"/>
    <n v="1730968"/>
    <n v="1800015"/>
    <n v="1774620"/>
    <n v="1730297"/>
    <n v="1854809"/>
    <n v="1477877"/>
    <n v="860161"/>
    <n v="527019"/>
    <n v="235164"/>
    <n v="12823860"/>
    <n v="1622344"/>
    <n v="1.2005810812433217E-5"/>
    <n v="2.8885571541472749E-6"/>
    <n v="2.7777546298225291E-6"/>
    <n v="2.8175045925324858E-6"/>
    <n v="2.8896773212922406E-6"/>
    <n v="2.6956953519203327E-6"/>
    <n v="8.7964018656491716E-6"/>
    <n v="2.3251461063684588E-5"/>
    <n v="1.1195042303977656E-4"/>
    <n v="4.5925396744399651E-4"/>
    <n v="1.8325215652697395E-5"/>
    <n v="1.1526531980886914E-4"/>
    <n v="8.8325000000000001E-2"/>
    <s v="null"/>
    <n v="0.35899999999999999"/>
    <n v="0.55500000000000005"/>
    <n v="0.66599999999999993"/>
    <s v="null"/>
    <s v="null"/>
    <s v="null"/>
    <s v="null"/>
    <s v="null"/>
    <s v="null"/>
  </r>
  <r>
    <x v="13"/>
    <x v="2"/>
    <x v="1"/>
    <s v="Illinois, 2012"/>
    <s v="Illinois, 2012, Feb"/>
    <n v="10"/>
    <n v="5"/>
    <n v="5"/>
    <n v="5"/>
    <n v="5"/>
    <n v="11"/>
    <n v="14"/>
    <n v="27"/>
    <n v="54"/>
    <n v="106"/>
    <n v="242"/>
    <n v="187"/>
    <n v="832930"/>
    <n v="1730968"/>
    <n v="1800015"/>
    <n v="1774620"/>
    <n v="1730297"/>
    <n v="1854809"/>
    <n v="1477877"/>
    <n v="860161"/>
    <n v="527019"/>
    <n v="235164"/>
    <n v="12823860"/>
    <n v="1622344"/>
    <n v="1.2005810812433217E-5"/>
    <n v="2.8885571541472749E-6"/>
    <n v="2.7777546298225291E-6"/>
    <n v="2.8175045925324858E-6"/>
    <n v="2.8896773212922406E-6"/>
    <n v="5.9305297742247314E-6"/>
    <n v="9.4730481630068001E-6"/>
    <n v="3.1389472435974199E-5"/>
    <n v="1.0246309905335482E-4"/>
    <n v="4.507492643431818E-4"/>
    <n v="1.8871073140224552E-5"/>
    <n v="1.1526531980886914E-4"/>
    <n v="0.13208"/>
    <s v="null"/>
    <n v="0.36700000000000005"/>
    <n v="0.57200000000000006"/>
    <n v="0.67099999999999993"/>
    <s v="null"/>
    <s v="null"/>
    <s v="null"/>
    <s v="null"/>
    <s v="null"/>
    <s v="null"/>
  </r>
  <r>
    <x v="13"/>
    <x v="2"/>
    <x v="2"/>
    <s v="Illinois, 2012"/>
    <s v="Illinois, 2012, Mar"/>
    <n v="10"/>
    <n v="5"/>
    <n v="5"/>
    <n v="5"/>
    <n v="5"/>
    <n v="10"/>
    <n v="19"/>
    <n v="32"/>
    <n v="67"/>
    <n v="140"/>
    <n v="298"/>
    <n v="239"/>
    <n v="832930"/>
    <n v="1730968"/>
    <n v="1800015"/>
    <n v="1774620"/>
    <n v="1730297"/>
    <n v="1854809"/>
    <n v="1477877"/>
    <n v="860161"/>
    <n v="527019"/>
    <n v="235164"/>
    <n v="12823860"/>
    <n v="1622344"/>
    <n v="1.2005810812433217E-5"/>
    <n v="2.8885571541472749E-6"/>
    <n v="2.7777546298225291E-6"/>
    <n v="2.8175045925324858E-6"/>
    <n v="2.8896773212922406E-6"/>
    <n v="5.3913907038406654E-6"/>
    <n v="1.2856279649794942E-5"/>
    <n v="3.7202337701895345E-5"/>
    <n v="1.2713014141805135E-4"/>
    <n v="5.9532921705703252E-4"/>
    <n v="2.3237933040441802E-5"/>
    <n v="1.4731770820491832E-4"/>
    <n v="0.16355"/>
    <s v="null"/>
    <n v="0.37200000000000005"/>
    <n v="0.58499999999999996"/>
    <n v="0.68900000000000006"/>
    <s v="null"/>
    <s v="null"/>
    <s v="null"/>
    <s v="null"/>
    <s v="null"/>
    <s v="null"/>
  </r>
  <r>
    <x v="13"/>
    <x v="2"/>
    <x v="3"/>
    <s v="Illinois, 2012"/>
    <s v="Illinois, 2012, Apr"/>
    <n v="10"/>
    <n v="5"/>
    <n v="5"/>
    <n v="5"/>
    <n v="5"/>
    <n v="5"/>
    <n v="21"/>
    <n v="27"/>
    <n v="50"/>
    <n v="89"/>
    <n v="222"/>
    <n v="166"/>
    <n v="832930"/>
    <n v="1730968"/>
    <n v="1800015"/>
    <n v="1774620"/>
    <n v="1730297"/>
    <n v="1854809"/>
    <n v="1477877"/>
    <n v="860161"/>
    <n v="527019"/>
    <n v="235164"/>
    <n v="12823860"/>
    <n v="1622344"/>
    <n v="1.2005810812433217E-5"/>
    <n v="2.8885571541472749E-6"/>
    <n v="2.7777546298225291E-6"/>
    <n v="2.8175045925324858E-6"/>
    <n v="2.8896773212922406E-6"/>
    <n v="2.6956953519203327E-6"/>
    <n v="1.4209572244510199E-5"/>
    <n v="3.1389472435974199E-5"/>
    <n v="9.4873239864217421E-5"/>
    <n v="3.7845928798625641E-4"/>
    <n v="1.731148031871839E-5"/>
    <n v="1.0232108603354159E-4"/>
    <n v="9.182499999999999E-2"/>
    <s v="null"/>
    <n v="0.373"/>
    <n v="0.59100000000000008"/>
    <n v="0.69099999999999995"/>
    <s v="null"/>
    <s v="null"/>
    <s v="null"/>
    <s v="null"/>
    <s v="null"/>
    <s v="null"/>
  </r>
  <r>
    <x v="13"/>
    <x v="2"/>
    <x v="4"/>
    <s v="Illinois, 2012"/>
    <s v="Illinois, 2012, May"/>
    <n v="10"/>
    <n v="5"/>
    <n v="5"/>
    <n v="5"/>
    <n v="5"/>
    <n v="5"/>
    <n v="18"/>
    <n v="25"/>
    <n v="44"/>
    <n v="87"/>
    <n v="209"/>
    <n v="156"/>
    <n v="832930"/>
    <n v="1730968"/>
    <n v="1800015"/>
    <n v="1774620"/>
    <n v="1730297"/>
    <n v="1854809"/>
    <n v="1477877"/>
    <n v="860161"/>
    <n v="527019"/>
    <n v="235164"/>
    <n v="12823860"/>
    <n v="1622344"/>
    <n v="1.2005810812433217E-5"/>
    <n v="2.8885571541472749E-6"/>
    <n v="2.7777546298225291E-6"/>
    <n v="2.8175045925324858E-6"/>
    <n v="2.8896773212922406E-6"/>
    <n v="2.6956953519203327E-6"/>
    <n v="1.2179633352437314E-5"/>
    <n v="2.9064326329605738E-5"/>
    <n v="8.3488451080511333E-5"/>
    <n v="3.6995458488544165E-4"/>
    <n v="1.6297744984739385E-5"/>
    <n v="9.6157165188147525E-5"/>
    <n v="5.6559999999999999E-2"/>
    <s v="null"/>
    <n v="0.373"/>
    <n v="0.59100000000000008"/>
    <n v="0.69099999999999995"/>
    <s v="null"/>
    <s v="null"/>
    <s v="null"/>
    <s v="null"/>
    <s v="null"/>
    <s v="null"/>
  </r>
  <r>
    <x v="13"/>
    <x v="2"/>
    <x v="5"/>
    <s v="Illinois, 2012"/>
    <s v="Illinois, 2012, Jun"/>
    <n v="10"/>
    <n v="5"/>
    <n v="5"/>
    <n v="5"/>
    <n v="5"/>
    <n v="5"/>
    <n v="14"/>
    <n v="13"/>
    <n v="37"/>
    <n v="80"/>
    <n v="179"/>
    <n v="130"/>
    <n v="832930"/>
    <n v="1730968"/>
    <n v="1800015"/>
    <n v="1774620"/>
    <n v="1730297"/>
    <n v="1854809"/>
    <n v="1477877"/>
    <n v="860161"/>
    <n v="527019"/>
    <n v="235164"/>
    <n v="12823860"/>
    <n v="1622344"/>
    <n v="1.2005810812433217E-5"/>
    <n v="2.8885571541472749E-6"/>
    <n v="2.7777546298225291E-6"/>
    <n v="2.8175045925324858E-6"/>
    <n v="2.8896773212922406E-6"/>
    <n v="2.6956953519203327E-6"/>
    <n v="9.4730481630068001E-6"/>
    <n v="1.5113449691394982E-5"/>
    <n v="7.0206197499520886E-5"/>
    <n v="3.4018812403259003E-4"/>
    <n v="1.3958355752480142E-5"/>
    <n v="8.0130970990122935E-5"/>
    <n v="4.1374999999999995E-2"/>
    <s v="null"/>
    <s v="null"/>
    <s v="null"/>
    <s v="null"/>
    <s v="null"/>
    <s v="null"/>
    <s v="null"/>
    <s v="null"/>
    <s v="null"/>
    <s v="null"/>
  </r>
  <r>
    <x v="13"/>
    <x v="2"/>
    <x v="6"/>
    <s v="Illinois, 2012"/>
    <s v="Illinois, 2012, Jul"/>
    <n v="10"/>
    <n v="5"/>
    <n v="5"/>
    <n v="5"/>
    <n v="5"/>
    <n v="5"/>
    <n v="15"/>
    <n v="23"/>
    <n v="29"/>
    <n v="71"/>
    <n v="173"/>
    <n v="123"/>
    <n v="832930"/>
    <n v="1730968"/>
    <n v="1800015"/>
    <n v="1774620"/>
    <n v="1730297"/>
    <n v="1854809"/>
    <n v="1477877"/>
    <n v="860161"/>
    <n v="527019"/>
    <n v="235164"/>
    <n v="12823860"/>
    <n v="1622344"/>
    <n v="1.2005810812433217E-5"/>
    <n v="2.8885571541472749E-6"/>
    <n v="2.7777546298225291E-6"/>
    <n v="2.8175045925324858E-6"/>
    <n v="2.8896773212922406E-6"/>
    <n v="2.6956953519203327E-6"/>
    <n v="1.0149694460364429E-5"/>
    <n v="2.6739180223237276E-5"/>
    <n v="5.50264791212461E-5"/>
    <n v="3.0191696007892364E-4"/>
    <n v="1.3490477906028293E-5"/>
    <n v="7.5816226398347085E-5"/>
    <n v="3.9775000000000005E-2"/>
    <s v="null"/>
    <s v="null"/>
    <s v="null"/>
    <s v="null"/>
    <s v="null"/>
    <s v="null"/>
    <s v="null"/>
    <s v="null"/>
    <s v="null"/>
    <s v="null"/>
  </r>
  <r>
    <x v="13"/>
    <x v="2"/>
    <x v="7"/>
    <s v="Illinois, 2012"/>
    <s v="Illinois, 2012, Aug"/>
    <n v="10"/>
    <n v="5"/>
    <n v="5"/>
    <n v="5"/>
    <n v="5"/>
    <n v="5"/>
    <n v="10"/>
    <n v="16"/>
    <n v="39"/>
    <n v="63"/>
    <n v="163"/>
    <n v="118"/>
    <n v="832930"/>
    <n v="1730968"/>
    <n v="1800015"/>
    <n v="1774620"/>
    <n v="1730297"/>
    <n v="1854809"/>
    <n v="1477877"/>
    <n v="860161"/>
    <n v="527019"/>
    <n v="235164"/>
    <n v="12823860"/>
    <n v="1622344"/>
    <n v="1.2005810812433217E-5"/>
    <n v="2.8885571541472749E-6"/>
    <n v="2.7777546298225291E-6"/>
    <n v="2.8175045925324858E-6"/>
    <n v="2.8896773212922406E-6"/>
    <n v="2.6956953519203327E-6"/>
    <n v="6.7664629735762854E-6"/>
    <n v="1.8601168850947672E-5"/>
    <n v="7.4001127094089591E-5"/>
    <n v="2.6789814767566464E-4"/>
    <n v="1.2710681495275214E-5"/>
    <n v="7.2734265975650045E-5"/>
    <n v="4.8140000000000002E-2"/>
    <s v="null"/>
    <n v="1.9E-2"/>
    <n v="9.0000000000000011E-3"/>
    <n v="0"/>
    <s v="null"/>
    <s v="null"/>
    <s v="null"/>
    <s v="null"/>
    <s v="null"/>
    <s v="null"/>
  </r>
  <r>
    <x v="13"/>
    <x v="2"/>
    <x v="8"/>
    <s v="Illinois, 2012"/>
    <s v="Illinois, 2012, Sep"/>
    <n v="10"/>
    <n v="5"/>
    <n v="5"/>
    <n v="5"/>
    <n v="5"/>
    <n v="5"/>
    <n v="11"/>
    <n v="22"/>
    <n v="42"/>
    <n v="83"/>
    <n v="193"/>
    <n v="147"/>
    <n v="832930"/>
    <n v="1730968"/>
    <n v="1800015"/>
    <n v="1774620"/>
    <n v="1730297"/>
    <n v="1854809"/>
    <n v="1477877"/>
    <n v="860161"/>
    <n v="527019"/>
    <n v="235164"/>
    <n v="12823860"/>
    <n v="1622344"/>
    <n v="1.2005810812433217E-5"/>
    <n v="2.8885571541472749E-6"/>
    <n v="2.7777546298225291E-6"/>
    <n v="2.8175045925324858E-6"/>
    <n v="2.8896773212922406E-6"/>
    <n v="2.6956953519203327E-6"/>
    <n v="7.4431092709339139E-6"/>
    <n v="2.5576607170053049E-5"/>
    <n v="7.9693521485942628E-5"/>
    <n v="3.5294517868381217E-4"/>
    <n v="1.5050070727534455E-5"/>
    <n v="9.0609636427292851E-5"/>
    <n v="6.1024999999999996E-2"/>
    <s v="null"/>
    <n v="8.3000000000000004E-2"/>
    <n v="0.10400000000000001"/>
    <n v="0.21300000000000002"/>
    <s v="null"/>
    <s v="null"/>
    <s v="null"/>
    <s v="null"/>
    <s v="null"/>
    <s v="null"/>
  </r>
  <r>
    <x v="13"/>
    <x v="2"/>
    <x v="9"/>
    <s v="Illinois, 2012"/>
    <s v="Illinois, 2012, Oct"/>
    <n v="10"/>
    <n v="5"/>
    <n v="5"/>
    <n v="5"/>
    <n v="5"/>
    <n v="5"/>
    <n v="11"/>
    <n v="26"/>
    <n v="40"/>
    <n v="73"/>
    <n v="185"/>
    <n v="139"/>
    <n v="832930"/>
    <n v="1730968"/>
    <n v="1800015"/>
    <n v="1774620"/>
    <n v="1730297"/>
    <n v="1854809"/>
    <n v="1477877"/>
    <n v="860161"/>
    <n v="527019"/>
    <n v="235164"/>
    <n v="12823860"/>
    <n v="1622344"/>
    <n v="1.2005810812433217E-5"/>
    <n v="2.8885571541472749E-6"/>
    <n v="2.7777546298225291E-6"/>
    <n v="2.8175045925324858E-6"/>
    <n v="2.8896773212922406E-6"/>
    <n v="2.6956953519203327E-6"/>
    <n v="7.4431092709339139E-6"/>
    <n v="3.0226899382789965E-5"/>
    <n v="7.5898591891373937E-5"/>
    <n v="3.1042166317973841E-4"/>
    <n v="1.4426233598931991E-5"/>
    <n v="8.5678499750977595E-5"/>
    <n v="7.6399999999999996E-2"/>
    <s v="null"/>
    <n v="0.24600000000000002"/>
    <n v="0.41600000000000004"/>
    <n v="0.41200000000000003"/>
    <s v="null"/>
    <s v="null"/>
    <s v="null"/>
    <s v="null"/>
    <s v="null"/>
    <s v="null"/>
  </r>
  <r>
    <x v="13"/>
    <x v="2"/>
    <x v="10"/>
    <s v="Illinois, 2012"/>
    <s v="Illinois, 2012, Nov"/>
    <n v="10"/>
    <n v="5"/>
    <n v="5"/>
    <n v="5"/>
    <n v="5"/>
    <n v="5"/>
    <n v="17"/>
    <n v="28"/>
    <n v="44"/>
    <n v="86"/>
    <n v="210"/>
    <n v="158"/>
    <n v="832930"/>
    <n v="1730968"/>
    <n v="1800015"/>
    <n v="1774620"/>
    <n v="1730297"/>
    <n v="1854809"/>
    <n v="1477877"/>
    <n v="860161"/>
    <n v="527019"/>
    <n v="235164"/>
    <n v="12823860"/>
    <n v="1622344"/>
    <n v="1.2005810812433217E-5"/>
    <n v="2.8885571541472749E-6"/>
    <n v="2.7777546298225291E-6"/>
    <n v="2.8175045925324858E-6"/>
    <n v="2.8896773212922406E-6"/>
    <n v="2.6956953519203327E-6"/>
    <n v="1.1502987055079685E-5"/>
    <n v="3.2552045489158423E-5"/>
    <n v="8.3488451080511333E-5"/>
    <n v="3.6570223333503427E-4"/>
    <n v="1.6375724625814693E-5"/>
    <n v="9.7389949357226335E-5"/>
    <n v="9.4425000000000009E-2"/>
    <s v="null"/>
    <n v="0.33600000000000002"/>
    <n v="0.53900000000000003"/>
    <n v="0.54799999999999993"/>
    <s v="null"/>
    <s v="null"/>
    <s v="null"/>
    <s v="null"/>
    <s v="null"/>
    <s v="null"/>
  </r>
  <r>
    <x v="13"/>
    <x v="2"/>
    <x v="11"/>
    <s v="Illinois, 2012"/>
    <s v="Illinois, 2012, Dec"/>
    <n v="10"/>
    <n v="5"/>
    <n v="5"/>
    <n v="5"/>
    <n v="5"/>
    <n v="12"/>
    <n v="22"/>
    <n v="33"/>
    <n v="54"/>
    <n v="146"/>
    <n v="297"/>
    <n v="233"/>
    <n v="832930"/>
    <n v="1730968"/>
    <n v="1800015"/>
    <n v="1774620"/>
    <n v="1730297"/>
    <n v="1854809"/>
    <n v="1477877"/>
    <n v="860161"/>
    <n v="527019"/>
    <n v="235164"/>
    <n v="12823860"/>
    <n v="1622344"/>
    <n v="1.2005810812433217E-5"/>
    <n v="2.8885571541472749E-6"/>
    <n v="2.7777546298225291E-6"/>
    <n v="2.8175045925324858E-6"/>
    <n v="2.8896773212922406E-6"/>
    <n v="6.4696688446087983E-6"/>
    <n v="1.4886218541867828E-5"/>
    <n v="3.8364910755079576E-5"/>
    <n v="1.0246309905335482E-4"/>
    <n v="6.2084332635947682E-4"/>
    <n v="2.3159953399366494E-5"/>
    <n v="1.4361935569768186E-4"/>
    <n v="0.20055000000000001"/>
    <s v="null"/>
    <n v="0.371"/>
    <n v="0.57600000000000007"/>
    <n v="0.58399999999999996"/>
    <s v="null"/>
    <s v="null"/>
    <s v="null"/>
    <s v="null"/>
    <s v="null"/>
    <s v="null"/>
  </r>
  <r>
    <x v="13"/>
    <x v="3"/>
    <x v="0"/>
    <s v="Illinois, 2013"/>
    <s v="Illinois, 2013, Jan"/>
    <n v="10"/>
    <n v="5"/>
    <n v="5"/>
    <n v="5"/>
    <n v="5"/>
    <n v="5"/>
    <n v="22"/>
    <n v="47"/>
    <n v="117"/>
    <n v="254"/>
    <n v="475"/>
    <n v="418"/>
    <n v="820771"/>
    <n v="1723597"/>
    <n v="1794447"/>
    <n v="1778128"/>
    <n v="1711098"/>
    <n v="1842487"/>
    <n v="1521168"/>
    <n v="890539"/>
    <n v="524605"/>
    <n v="241714"/>
    <n v="12848554"/>
    <n v="1656858"/>
    <n v="1.2183666333240331E-5"/>
    <n v="2.900910131544671E-6"/>
    <n v="2.7863737407680473E-6"/>
    <n v="2.8119460466288141E-6"/>
    <n v="2.9221003121971975E-6"/>
    <n v="2.7137233532719635E-6"/>
    <n v="1.4462570866597246E-5"/>
    <n v="5.277702604826964E-5"/>
    <n v="2.2302494257584279E-4"/>
    <n v="1.0508286652821102E-3"/>
    <n v="3.6969140651936398E-5"/>
    <n v="2.5228474618826718E-4"/>
    <n v="0.17546"/>
    <s v="null"/>
    <n v="0.39900000000000002"/>
    <n v="0.60599999999999998"/>
    <n v="0.63700000000000001"/>
    <s v="null"/>
    <s v="null"/>
    <s v="null"/>
    <s v="null"/>
    <s v="null"/>
    <s v="null"/>
  </r>
  <r>
    <x v="13"/>
    <x v="3"/>
    <x v="1"/>
    <s v="Illinois, 2013"/>
    <s v="Illinois, 2013, Feb"/>
    <n v="10"/>
    <n v="5"/>
    <n v="5"/>
    <n v="5"/>
    <n v="5"/>
    <n v="5"/>
    <n v="15"/>
    <n v="30"/>
    <n v="53"/>
    <n v="114"/>
    <n v="247"/>
    <n v="197"/>
    <n v="820771"/>
    <n v="1723597"/>
    <n v="1794447"/>
    <n v="1778128"/>
    <n v="1711098"/>
    <n v="1842487"/>
    <n v="1521168"/>
    <n v="890539"/>
    <n v="524605"/>
    <n v="241714"/>
    <n v="12848554"/>
    <n v="1656858"/>
    <n v="1.2183666333240331E-5"/>
    <n v="2.900910131544671E-6"/>
    <n v="2.7863737407680473E-6"/>
    <n v="2.8119460466288141E-6"/>
    <n v="2.9221003121971975E-6"/>
    <n v="2.7137233532719635E-6"/>
    <n v="9.8608437726799409E-6"/>
    <n v="3.3687463435065732E-5"/>
    <n v="1.0102839279076638E-4"/>
    <n v="4.7163176315811247E-4"/>
    <n v="1.9223953139006925E-5"/>
    <n v="1.1889974880164745E-4"/>
    <n v="0.123025"/>
    <s v="null"/>
    <n v="0.41500000000000004"/>
    <n v="0.62"/>
    <n v="0.66700000000000004"/>
    <s v="null"/>
    <s v="null"/>
    <s v="null"/>
    <s v="null"/>
    <s v="null"/>
    <s v="null"/>
  </r>
  <r>
    <x v="13"/>
    <x v="3"/>
    <x v="2"/>
    <s v="Illinois, 2013"/>
    <s v="Illinois, 2013, Mar"/>
    <n v="10"/>
    <n v="5"/>
    <n v="5"/>
    <n v="5"/>
    <n v="5"/>
    <n v="10"/>
    <n v="21"/>
    <n v="33"/>
    <n v="54"/>
    <n v="110"/>
    <n v="258"/>
    <n v="197"/>
    <n v="820771"/>
    <n v="1723597"/>
    <n v="1794447"/>
    <n v="1778128"/>
    <n v="1711098"/>
    <n v="1842487"/>
    <n v="1521168"/>
    <n v="890539"/>
    <n v="524605"/>
    <n v="241714"/>
    <n v="12848554"/>
    <n v="1656858"/>
    <n v="1.2183666333240331E-5"/>
    <n v="2.900910131544671E-6"/>
    <n v="2.7863737407680473E-6"/>
    <n v="2.8119460466288141E-6"/>
    <n v="2.9221003121971975E-6"/>
    <n v="5.427446706543927E-6"/>
    <n v="1.3805181281751918E-5"/>
    <n v="3.7056209778572306E-5"/>
    <n v="1.0293458888115821E-4"/>
    <n v="4.5508328024028395E-4"/>
    <n v="2.0080080606735981E-5"/>
    <n v="1.1889974880164745E-4"/>
    <n v="0.1042"/>
    <s v="null"/>
    <n v="0.41799999999999998"/>
    <n v="0.623"/>
    <n v="0.68200000000000005"/>
    <s v="null"/>
    <s v="null"/>
    <s v="null"/>
    <s v="null"/>
    <s v="null"/>
    <s v="null"/>
  </r>
  <r>
    <x v="13"/>
    <x v="3"/>
    <x v="3"/>
    <s v="Illinois, 2013"/>
    <s v="Illinois, 2013, Apr"/>
    <n v="10"/>
    <n v="5"/>
    <n v="5"/>
    <n v="5"/>
    <n v="5"/>
    <n v="5"/>
    <n v="12"/>
    <n v="22"/>
    <n v="50"/>
    <n v="88"/>
    <n v="207"/>
    <n v="160"/>
    <n v="820771"/>
    <n v="1723597"/>
    <n v="1794447"/>
    <n v="1778128"/>
    <n v="1711098"/>
    <n v="1842487"/>
    <n v="1521168"/>
    <n v="890539"/>
    <n v="524605"/>
    <n v="241714"/>
    <n v="12848554"/>
    <n v="1656858"/>
    <n v="1.2183666333240331E-5"/>
    <n v="2.900910131544671E-6"/>
    <n v="2.7863737407680473E-6"/>
    <n v="2.8119460466288141E-6"/>
    <n v="2.9221003121971975E-6"/>
    <n v="2.7137233532719635E-6"/>
    <n v="7.8886750181439517E-6"/>
    <n v="2.4704139852381536E-5"/>
    <n v="9.5309804519590926E-5"/>
    <n v="3.6406662419222717E-4"/>
    <n v="1.6110762347264915E-5"/>
    <n v="9.6568323899815187E-5"/>
    <n v="7.7675000000000008E-2"/>
    <s v="null"/>
    <n v="0.42"/>
    <n v="0.626"/>
    <n v="0.68200000000000005"/>
    <s v="null"/>
    <s v="null"/>
    <s v="null"/>
    <s v="null"/>
    <s v="null"/>
    <s v="null"/>
  </r>
  <r>
    <x v="13"/>
    <x v="3"/>
    <x v="4"/>
    <s v="Illinois, 2013"/>
    <s v="Illinois, 2013, May"/>
    <n v="10"/>
    <n v="5"/>
    <n v="5"/>
    <n v="5"/>
    <n v="5"/>
    <n v="5"/>
    <n v="17"/>
    <n v="27"/>
    <n v="39"/>
    <n v="85"/>
    <n v="203"/>
    <n v="151"/>
    <n v="820771"/>
    <n v="1723597"/>
    <n v="1794447"/>
    <n v="1778128"/>
    <n v="1711098"/>
    <n v="1842487"/>
    <n v="1521168"/>
    <n v="890539"/>
    <n v="524605"/>
    <n v="241714"/>
    <n v="12848554"/>
    <n v="1656858"/>
    <n v="1.2183666333240331E-5"/>
    <n v="2.900910131544671E-6"/>
    <n v="2.7863737407680473E-6"/>
    <n v="2.8119460466288141E-6"/>
    <n v="2.9221003121971975E-6"/>
    <n v="2.7137233532719635E-6"/>
    <n v="1.1175622942370599E-5"/>
    <n v="3.0318717091559157E-5"/>
    <n v="7.4341647525280925E-5"/>
    <n v="3.5165526200385582E-4"/>
    <n v="1.5799443268090713E-5"/>
    <n v="9.113635568045059E-5"/>
    <n v="6.0919999999999988E-2"/>
    <s v="null"/>
    <n v="0.43100000000000005"/>
    <n v="0.65"/>
    <n v="0.69000000000000006"/>
    <s v="null"/>
    <s v="null"/>
    <s v="null"/>
    <s v="null"/>
    <s v="null"/>
    <s v="null"/>
  </r>
  <r>
    <x v="13"/>
    <x v="3"/>
    <x v="5"/>
    <s v="Illinois, 2013"/>
    <s v="Illinois, 2013, Jun"/>
    <n v="10"/>
    <n v="5"/>
    <n v="5"/>
    <n v="5"/>
    <n v="5"/>
    <n v="5"/>
    <n v="5"/>
    <n v="20"/>
    <n v="39"/>
    <n v="90"/>
    <n v="189"/>
    <n v="149"/>
    <n v="820771"/>
    <n v="1723597"/>
    <n v="1794447"/>
    <n v="1778128"/>
    <n v="1711098"/>
    <n v="1842487"/>
    <n v="1521168"/>
    <n v="890539"/>
    <n v="524605"/>
    <n v="241714"/>
    <n v="12848554"/>
    <n v="1656858"/>
    <n v="1.2183666333240331E-5"/>
    <n v="2.900910131544671E-6"/>
    <n v="2.7863737407680473E-6"/>
    <n v="2.8119460466288141E-6"/>
    <n v="2.9221003121971975E-6"/>
    <n v="2.7137233532719635E-6"/>
    <n v="3.286947924226647E-6"/>
    <n v="2.2458308956710487E-5"/>
    <n v="7.4341647525280925E-5"/>
    <n v="3.7234086565114146E-4"/>
    <n v="1.4709826490981008E-5"/>
    <n v="8.99292516317029E-5"/>
    <n v="4.9625000000000002E-2"/>
    <s v="null"/>
    <s v="null"/>
    <s v="null"/>
    <s v="null"/>
    <s v="null"/>
    <s v="null"/>
    <s v="null"/>
    <s v="null"/>
    <s v="null"/>
    <s v="null"/>
  </r>
  <r>
    <x v="13"/>
    <x v="3"/>
    <x v="6"/>
    <s v="Illinois, 2013"/>
    <s v="Illinois, 2013, Jul"/>
    <n v="10"/>
    <n v="5"/>
    <n v="5"/>
    <n v="5"/>
    <n v="5"/>
    <n v="5"/>
    <n v="11"/>
    <n v="18"/>
    <n v="36"/>
    <n v="66"/>
    <n v="166"/>
    <n v="120"/>
    <n v="820771"/>
    <n v="1723597"/>
    <n v="1794447"/>
    <n v="1778128"/>
    <n v="1711098"/>
    <n v="1842487"/>
    <n v="1521168"/>
    <n v="890539"/>
    <n v="524605"/>
    <n v="241714"/>
    <n v="12848554"/>
    <n v="1656858"/>
    <n v="1.2183666333240331E-5"/>
    <n v="2.900910131544671E-6"/>
    <n v="2.7863737407680473E-6"/>
    <n v="2.8119460466288141E-6"/>
    <n v="2.9221003121971975E-6"/>
    <n v="2.7137233532719635E-6"/>
    <n v="7.2312854332986228E-6"/>
    <n v="2.0212478061039437E-5"/>
    <n v="6.8623059254105471E-5"/>
    <n v="2.7304996814417039E-4"/>
    <n v="1.2919741785729351E-5"/>
    <n v="7.2426242924861393E-5"/>
    <n v="3.6600000000000001E-2"/>
    <s v="null"/>
    <s v="null"/>
    <s v="null"/>
    <s v="null"/>
    <s v="null"/>
    <s v="null"/>
    <s v="null"/>
    <s v="null"/>
    <s v="null"/>
    <s v="null"/>
  </r>
  <r>
    <x v="13"/>
    <x v="3"/>
    <x v="7"/>
    <s v="Illinois, 2013"/>
    <s v="Illinois, 2013, Aug"/>
    <n v="10"/>
    <n v="5"/>
    <n v="5"/>
    <n v="5"/>
    <n v="5"/>
    <n v="5"/>
    <n v="14"/>
    <n v="17"/>
    <n v="32"/>
    <n v="73"/>
    <n v="171"/>
    <n v="122"/>
    <n v="820771"/>
    <n v="1723597"/>
    <n v="1794447"/>
    <n v="1778128"/>
    <n v="1711098"/>
    <n v="1842487"/>
    <n v="1521168"/>
    <n v="890539"/>
    <n v="524605"/>
    <n v="241714"/>
    <n v="12848554"/>
    <n v="1656858"/>
    <n v="1.2183666333240331E-5"/>
    <n v="2.900910131544671E-6"/>
    <n v="2.7863737407680473E-6"/>
    <n v="2.8119460466288141E-6"/>
    <n v="2.9221003121971975E-6"/>
    <n v="2.7137233532719635E-6"/>
    <n v="9.2034541878346112E-6"/>
    <n v="1.9089562613203912E-5"/>
    <n v="6.0998274892538197E-5"/>
    <n v="3.0200981325037026E-4"/>
    <n v="1.3308890634697103E-5"/>
    <n v="7.3633346973609083E-5"/>
    <n v="3.6299999999999999E-2"/>
    <s v="null"/>
    <n v="2.3E-2"/>
    <n v="0"/>
    <n v="7.9000000000000001E-2"/>
    <s v="null"/>
    <s v="null"/>
    <s v="null"/>
    <s v="null"/>
    <s v="null"/>
    <s v="null"/>
  </r>
  <r>
    <x v="13"/>
    <x v="3"/>
    <x v="8"/>
    <s v="Illinois, 2013"/>
    <s v="Illinois, 2013, Sep"/>
    <n v="10"/>
    <n v="5"/>
    <n v="5"/>
    <n v="5"/>
    <n v="5"/>
    <n v="5"/>
    <n v="17"/>
    <n v="17"/>
    <n v="30"/>
    <n v="77"/>
    <n v="176"/>
    <n v="124"/>
    <n v="820771"/>
    <n v="1723597"/>
    <n v="1794447"/>
    <n v="1778128"/>
    <n v="1711098"/>
    <n v="1842487"/>
    <n v="1521168"/>
    <n v="890539"/>
    <n v="524605"/>
    <n v="241714"/>
    <n v="12848554"/>
    <n v="1656858"/>
    <n v="1.2183666333240331E-5"/>
    <n v="2.900910131544671E-6"/>
    <n v="2.7863737407680473E-6"/>
    <n v="2.8119460466288141E-6"/>
    <n v="2.9221003121971975E-6"/>
    <n v="2.7137233532719635E-6"/>
    <n v="1.1175622942370599E-5"/>
    <n v="1.9089562613203912E-5"/>
    <n v="5.7185882711754557E-5"/>
    <n v="3.1855829616819878E-4"/>
    <n v="1.3698039483664854E-5"/>
    <n v="7.4840451022356773E-5"/>
    <n v="5.3475000000000002E-2"/>
    <s v="null"/>
    <n v="9.3000000000000013E-2"/>
    <n v="0.13600000000000001"/>
    <n v="0.19800000000000001"/>
    <s v="null"/>
    <s v="null"/>
    <s v="null"/>
    <s v="null"/>
    <s v="null"/>
    <s v="null"/>
  </r>
  <r>
    <x v="13"/>
    <x v="3"/>
    <x v="9"/>
    <s v="Illinois, 2013"/>
    <s v="Illinois, 2013, Oct"/>
    <n v="10"/>
    <n v="5"/>
    <n v="5"/>
    <n v="5"/>
    <n v="5"/>
    <n v="5"/>
    <n v="15"/>
    <n v="20"/>
    <n v="46"/>
    <n v="78"/>
    <n v="194"/>
    <n v="144"/>
    <n v="820771"/>
    <n v="1723597"/>
    <n v="1794447"/>
    <n v="1778128"/>
    <n v="1711098"/>
    <n v="1842487"/>
    <n v="1521168"/>
    <n v="890539"/>
    <n v="524605"/>
    <n v="241714"/>
    <n v="12848554"/>
    <n v="1656858"/>
    <n v="1.2183666333240331E-5"/>
    <n v="2.900910131544671E-6"/>
    <n v="2.7863737407680473E-6"/>
    <n v="2.8119460466288141E-6"/>
    <n v="2.9221003121971975E-6"/>
    <n v="2.7137233532719635E-6"/>
    <n v="9.8608437726799409E-6"/>
    <n v="2.2458308956710487E-5"/>
    <n v="8.7685020158023659E-5"/>
    <n v="3.226954168976559E-4"/>
    <n v="1.5098975339948759E-5"/>
    <n v="8.6911491509833669E-5"/>
    <n v="9.6720000000000014E-2"/>
    <s v="null"/>
    <n v="0.27"/>
    <n v="0.41500000000000004"/>
    <n v="0.44799999999999995"/>
    <s v="null"/>
    <s v="null"/>
    <s v="null"/>
    <s v="null"/>
    <s v="null"/>
    <s v="null"/>
  </r>
  <r>
    <x v="13"/>
    <x v="3"/>
    <x v="10"/>
    <s v="Illinois, 2013"/>
    <s v="Illinois, 2013, Nov"/>
    <n v="10"/>
    <n v="5"/>
    <n v="5"/>
    <n v="5"/>
    <n v="5"/>
    <n v="5"/>
    <n v="12"/>
    <n v="26"/>
    <n v="52"/>
    <n v="78"/>
    <n v="203"/>
    <n v="156"/>
    <n v="820771"/>
    <n v="1723597"/>
    <n v="1794447"/>
    <n v="1778128"/>
    <n v="1711098"/>
    <n v="1842487"/>
    <n v="1521168"/>
    <n v="890539"/>
    <n v="524605"/>
    <n v="241714"/>
    <n v="12848554"/>
    <n v="1656858"/>
    <n v="1.2183666333240331E-5"/>
    <n v="2.900910131544671E-6"/>
    <n v="2.7863737407680473E-6"/>
    <n v="2.8119460466288141E-6"/>
    <n v="2.9221003121971975E-6"/>
    <n v="2.7137233532719635E-6"/>
    <n v="7.8886750181439517E-6"/>
    <n v="2.9195801643723632E-5"/>
    <n v="9.9122196700374566E-5"/>
    <n v="3.226954168976559E-4"/>
    <n v="1.5799443268090713E-5"/>
    <n v="9.4154115802319807E-5"/>
    <n v="0.10589999999999999"/>
    <n v="0.83299999999999996"/>
    <n v="0.35200000000000004"/>
    <n v="0.53"/>
    <n v="0.56299999999999994"/>
    <s v="null"/>
    <s v="null"/>
    <s v="null"/>
    <s v="null"/>
    <s v="null"/>
    <s v="null"/>
  </r>
  <r>
    <x v="13"/>
    <x v="3"/>
    <x v="11"/>
    <s v="Illinois, 2013"/>
    <s v="Illinois, 2013, Dec"/>
    <n v="10"/>
    <n v="5"/>
    <n v="5"/>
    <n v="5"/>
    <n v="5"/>
    <n v="5"/>
    <n v="19"/>
    <n v="38"/>
    <n v="52"/>
    <n v="94"/>
    <n v="238"/>
    <n v="184"/>
    <n v="820771"/>
    <n v="1723597"/>
    <n v="1794447"/>
    <n v="1778128"/>
    <n v="1711098"/>
    <n v="1842487"/>
    <n v="1521168"/>
    <n v="890539"/>
    <n v="524605"/>
    <n v="241714"/>
    <n v="12848554"/>
    <n v="1656858"/>
    <n v="1.2183666333240331E-5"/>
    <n v="2.900910131544671E-6"/>
    <n v="2.7863737407680473E-6"/>
    <n v="2.8119460466288141E-6"/>
    <n v="2.9221003121971975E-6"/>
    <n v="2.7137233532719635E-6"/>
    <n v="1.2490402112061258E-5"/>
    <n v="4.2670787017749924E-5"/>
    <n v="9.9122196700374566E-5"/>
    <n v="3.8888934856896992E-4"/>
    <n v="1.8523485210864975E-5"/>
    <n v="1.1105357248478748E-4"/>
    <n v="0.15637500000000001"/>
    <s v="null"/>
    <n v="0.38600000000000001"/>
    <n v="0.55799999999999994"/>
    <n v="0.622"/>
    <s v="null"/>
    <s v="null"/>
    <s v="null"/>
    <s v="null"/>
    <s v="null"/>
    <s v="null"/>
  </r>
  <r>
    <x v="13"/>
    <x v="4"/>
    <x v="0"/>
    <s v="Illinois, 2014"/>
    <s v="Illinois, 2014, Jan"/>
    <n v="10"/>
    <n v="5"/>
    <n v="5"/>
    <n v="5"/>
    <n v="12"/>
    <n v="26"/>
    <n v="42"/>
    <n v="46"/>
    <n v="66"/>
    <n v="128"/>
    <n v="345"/>
    <n v="240"/>
    <n v="810671"/>
    <n v="1710592"/>
    <n v="1786929"/>
    <n v="1781319"/>
    <n v="1699140"/>
    <n v="1823332"/>
    <n v="1560481"/>
    <n v="924083"/>
    <n v="527254"/>
    <n v="244946"/>
    <n v="12868747"/>
    <n v="1696283"/>
    <n v="1.2335460377884493E-5"/>
    <n v="2.9229646812331639E-6"/>
    <n v="2.7980966227533382E-6"/>
    <n v="2.8069088130761532E-6"/>
    <n v="7.0623962710547692E-6"/>
    <n v="1.4259608233717173E-5"/>
    <n v="2.6914778199798652E-5"/>
    <n v="4.9779078286257833E-5"/>
    <n v="1.2517685972984556E-4"/>
    <n v="5.2256415699786891E-4"/>
    <n v="2.6809136895767709E-5"/>
    <n v="1.4148582518365156E-4"/>
    <n v="0.16402"/>
    <s v="null"/>
    <n v="0.41399999999999998"/>
    <n v="0.58700000000000008"/>
    <n v="0.64900000000000002"/>
    <s v="null"/>
    <s v="null"/>
    <s v="null"/>
    <s v="null"/>
    <s v="null"/>
    <s v="null"/>
  </r>
  <r>
    <x v="13"/>
    <x v="4"/>
    <x v="1"/>
    <s v="Illinois, 2014"/>
    <s v="Illinois, 2014, Feb"/>
    <n v="10"/>
    <n v="5"/>
    <n v="5"/>
    <n v="5"/>
    <n v="5"/>
    <n v="5"/>
    <n v="23"/>
    <n v="28"/>
    <n v="56"/>
    <n v="88"/>
    <n v="230"/>
    <n v="172"/>
    <n v="810671"/>
    <n v="1710592"/>
    <n v="1786929"/>
    <n v="1781319"/>
    <n v="1699140"/>
    <n v="1823332"/>
    <n v="1560481"/>
    <n v="924083"/>
    <n v="527254"/>
    <n v="244946"/>
    <n v="12868747"/>
    <n v="1696283"/>
    <n v="1.2335460377884493E-5"/>
    <n v="2.9229646812331639E-6"/>
    <n v="2.7980966227533382E-6"/>
    <n v="2.8069088130761532E-6"/>
    <n v="2.9426651129394869E-6"/>
    <n v="2.7422323526379177E-6"/>
    <n v="1.4739045204651643E-5"/>
    <n v="3.0300308522069987E-5"/>
    <n v="1.0621066886168716E-4"/>
    <n v="3.5926285793603488E-4"/>
    <n v="1.7872757930511803E-5"/>
    <n v="1.0139817471495028E-4"/>
    <n v="0.11584999999999999"/>
    <s v="null"/>
    <n v="0.42600000000000005"/>
    <n v="0.59700000000000009"/>
    <n v="0.66099999999999992"/>
    <s v="null"/>
    <s v="null"/>
    <s v="null"/>
    <s v="null"/>
    <s v="null"/>
    <s v="null"/>
  </r>
  <r>
    <x v="13"/>
    <x v="4"/>
    <x v="2"/>
    <s v="Illinois, 2014"/>
    <s v="Illinois, 2014, Mar"/>
    <n v="10"/>
    <n v="5"/>
    <n v="5"/>
    <n v="5"/>
    <n v="5"/>
    <n v="10"/>
    <n v="20"/>
    <n v="24"/>
    <n v="44"/>
    <n v="117"/>
    <n v="245"/>
    <n v="185"/>
    <n v="810671"/>
    <n v="1710592"/>
    <n v="1786929"/>
    <n v="1781319"/>
    <n v="1699140"/>
    <n v="1823332"/>
    <n v="1560481"/>
    <n v="924083"/>
    <n v="527254"/>
    <n v="244946"/>
    <n v="12868747"/>
    <n v="1696283"/>
    <n v="1.2335460377884493E-5"/>
    <n v="2.9229646812331639E-6"/>
    <n v="2.7980966227533382E-6"/>
    <n v="2.8069088130761532E-6"/>
    <n v="2.9426651129394869E-6"/>
    <n v="5.4844647052758354E-6"/>
    <n v="1.2816561047523168E-5"/>
    <n v="2.5971693018917131E-5"/>
    <n v="8.3451239819897052E-5"/>
    <n v="4.7765629975586458E-4"/>
    <n v="1.9038372578153879E-5"/>
    <n v="1.0906199024573141E-4"/>
    <n v="0.105875"/>
    <s v="null"/>
    <n v="0.43100000000000005"/>
    <n v="0.60299999999999998"/>
    <n v="0.66300000000000003"/>
    <s v="null"/>
    <s v="null"/>
    <s v="null"/>
    <s v="null"/>
    <s v="null"/>
    <s v="null"/>
  </r>
  <r>
    <x v="13"/>
    <x v="4"/>
    <x v="3"/>
    <s v="Illinois, 2014"/>
    <s v="Illinois, 2014, Apr"/>
    <n v="10"/>
    <n v="5"/>
    <n v="5"/>
    <n v="5"/>
    <n v="5"/>
    <n v="5"/>
    <n v="5"/>
    <n v="28"/>
    <n v="46"/>
    <n v="89"/>
    <n v="203"/>
    <n v="163"/>
    <n v="810671"/>
    <n v="1710592"/>
    <n v="1786929"/>
    <n v="1781319"/>
    <n v="1699140"/>
    <n v="1823332"/>
    <n v="1560481"/>
    <n v="924083"/>
    <n v="527254"/>
    <n v="244946"/>
    <n v="12868747"/>
    <n v="1696283"/>
    <n v="1.2335460377884493E-5"/>
    <n v="2.9229646812331639E-6"/>
    <n v="2.7980966227533382E-6"/>
    <n v="2.8069088130761532E-6"/>
    <n v="2.9426651129394869E-6"/>
    <n v="2.7422323526379177E-6"/>
    <n v="3.2041402618807921E-6"/>
    <n v="3.0300308522069987E-5"/>
    <n v="8.724447799352873E-5"/>
    <n v="3.6334539041258073E-4"/>
    <n v="1.5774651564756073E-5"/>
    <n v="9.6092456270563338E-5"/>
    <n v="0.10788"/>
    <s v="null"/>
    <n v="0.43200000000000005"/>
    <n v="0.60299999999999998"/>
    <n v="0.66400000000000003"/>
    <s v="null"/>
    <s v="null"/>
    <s v="null"/>
    <s v="null"/>
    <s v="null"/>
    <s v="null"/>
  </r>
  <r>
    <x v="13"/>
    <x v="4"/>
    <x v="4"/>
    <s v="Illinois, 2014"/>
    <s v="Illinois, 2014, May"/>
    <n v="10"/>
    <n v="5"/>
    <n v="5"/>
    <n v="5"/>
    <n v="5"/>
    <n v="5"/>
    <n v="17"/>
    <n v="22"/>
    <n v="39"/>
    <n v="102"/>
    <n v="215"/>
    <n v="163"/>
    <n v="810671"/>
    <n v="1710592"/>
    <n v="1786929"/>
    <n v="1781319"/>
    <n v="1699140"/>
    <n v="1823332"/>
    <n v="1560481"/>
    <n v="924083"/>
    <n v="527254"/>
    <n v="244946"/>
    <n v="12868747"/>
    <n v="1696283"/>
    <n v="1.2335460377884493E-5"/>
    <n v="2.9229646812331639E-6"/>
    <n v="2.7980966227533382E-6"/>
    <n v="2.8069088130761532E-6"/>
    <n v="2.9426651129394869E-6"/>
    <n v="2.7422323526379177E-6"/>
    <n v="1.0894076890394692E-5"/>
    <n v="2.3807385267340706E-5"/>
    <n v="7.3968144385817844E-5"/>
    <n v="4.1641831260767677E-4"/>
    <n v="1.6707143282869732E-5"/>
    <n v="9.6092456270563338E-5"/>
    <n v="8.5349999999999995E-2"/>
    <s v="null"/>
    <n v="0.434"/>
    <n v="0.60299999999999998"/>
    <n v="0.67700000000000005"/>
    <s v="null"/>
    <s v="null"/>
    <s v="null"/>
    <s v="null"/>
    <s v="null"/>
    <s v="null"/>
  </r>
  <r>
    <x v="13"/>
    <x v="4"/>
    <x v="5"/>
    <s v="Illinois, 2014"/>
    <s v="Illinois, 2014, Jun"/>
    <n v="10"/>
    <n v="5"/>
    <n v="5"/>
    <n v="5"/>
    <n v="5"/>
    <n v="5"/>
    <n v="12"/>
    <n v="17"/>
    <n v="35"/>
    <n v="71"/>
    <n v="170"/>
    <n v="123"/>
    <n v="810671"/>
    <n v="1710592"/>
    <n v="1786929"/>
    <n v="1781319"/>
    <n v="1699140"/>
    <n v="1823332"/>
    <n v="1560481"/>
    <n v="924083"/>
    <n v="527254"/>
    <n v="244946"/>
    <n v="12868747"/>
    <n v="1696283"/>
    <n v="1.2335460377884493E-5"/>
    <n v="2.9229646812331639E-6"/>
    <n v="2.7980966227533382E-6"/>
    <n v="2.8069088130761532E-6"/>
    <n v="2.9426651129394869E-6"/>
    <n v="2.7422323526379177E-6"/>
    <n v="7.689936628513901E-6"/>
    <n v="1.8396615888399635E-5"/>
    <n v="6.6381668038554474E-5"/>
    <n v="2.8985980583475543E-4"/>
    <n v="1.3210299339943509E-5"/>
    <n v="7.2511485406621416E-5"/>
    <n v="6.4000000000000001E-2"/>
    <s v="null"/>
    <s v="null"/>
    <s v="null"/>
    <s v="null"/>
    <s v="null"/>
    <s v="null"/>
    <s v="null"/>
    <s v="null"/>
    <s v="null"/>
    <s v="null"/>
  </r>
  <r>
    <x v="13"/>
    <x v="4"/>
    <x v="6"/>
    <s v="Illinois, 2014"/>
    <s v="Illinois, 2014, Jul"/>
    <n v="10"/>
    <n v="5"/>
    <n v="5"/>
    <n v="5"/>
    <n v="5"/>
    <n v="5"/>
    <n v="14"/>
    <n v="27"/>
    <n v="36"/>
    <n v="84"/>
    <n v="196"/>
    <n v="147"/>
    <n v="810671"/>
    <n v="1710592"/>
    <n v="1786929"/>
    <n v="1781319"/>
    <n v="1699140"/>
    <n v="1823332"/>
    <n v="1560481"/>
    <n v="924083"/>
    <n v="527254"/>
    <n v="244946"/>
    <n v="12868747"/>
    <n v="1696283"/>
    <n v="1.2335460377884493E-5"/>
    <n v="2.9229646812331639E-6"/>
    <n v="2.7980966227533382E-6"/>
    <n v="2.8069088130761532E-6"/>
    <n v="2.9426651129394869E-6"/>
    <n v="2.7422323526379177E-6"/>
    <n v="8.9715927332662178E-6"/>
    <n v="2.9218154646281773E-5"/>
    <n v="6.8278287125370313E-5"/>
    <n v="3.4293272802985147E-4"/>
    <n v="1.5230698062523103E-5"/>
    <n v="8.6660067924986572E-5"/>
    <n v="3.5279999999999992E-2"/>
    <s v="null"/>
    <s v="null"/>
    <s v="null"/>
    <s v="null"/>
    <s v="null"/>
    <s v="null"/>
    <s v="null"/>
    <s v="null"/>
    <s v="null"/>
    <s v="null"/>
  </r>
  <r>
    <x v="13"/>
    <x v="4"/>
    <x v="7"/>
    <s v="Illinois, 2014"/>
    <s v="Illinois, 2014, Aug"/>
    <n v="10"/>
    <n v="5"/>
    <n v="5"/>
    <n v="5"/>
    <n v="5"/>
    <n v="5"/>
    <n v="5"/>
    <n v="25"/>
    <n v="50"/>
    <n v="71"/>
    <n v="186"/>
    <n v="146"/>
    <n v="810671"/>
    <n v="1710592"/>
    <n v="1786929"/>
    <n v="1781319"/>
    <n v="1699140"/>
    <n v="1823332"/>
    <n v="1560481"/>
    <n v="924083"/>
    <n v="527254"/>
    <n v="244946"/>
    <n v="12868747"/>
    <n v="1696283"/>
    <n v="1.2335460377884493E-5"/>
    <n v="2.9229646812331639E-6"/>
    <n v="2.7980966227533382E-6"/>
    <n v="2.8069088130761532E-6"/>
    <n v="2.9426651129394869E-6"/>
    <n v="2.7422323526379177E-6"/>
    <n v="3.2041402618807921E-6"/>
    <n v="2.7053846894705345E-5"/>
    <n v="9.48309543407921E-5"/>
    <n v="2.8985980583475543E-4"/>
    <n v="1.4453621630761721E-5"/>
    <n v="8.6070543653388022E-5"/>
    <n v="3.6525000000000002E-2"/>
    <s v="null"/>
    <n v="2.5000000000000001E-2"/>
    <n v="1.3999999999999999E-2"/>
    <n v="7.2999999999999995E-2"/>
    <s v="null"/>
    <s v="null"/>
    <s v="null"/>
    <s v="null"/>
    <s v="null"/>
    <s v="null"/>
  </r>
  <r>
    <x v="13"/>
    <x v="4"/>
    <x v="8"/>
    <s v="Illinois, 2014"/>
    <s v="Illinois, 2014, Sep"/>
    <n v="10"/>
    <n v="5"/>
    <n v="5"/>
    <n v="5"/>
    <n v="5"/>
    <n v="5"/>
    <n v="13"/>
    <n v="17"/>
    <n v="32"/>
    <n v="83"/>
    <n v="180"/>
    <n v="132"/>
    <n v="810671"/>
    <n v="1710592"/>
    <n v="1786929"/>
    <n v="1781319"/>
    <n v="1699140"/>
    <n v="1823332"/>
    <n v="1560481"/>
    <n v="924083"/>
    <n v="527254"/>
    <n v="244946"/>
    <n v="12868747"/>
    <n v="1696283"/>
    <n v="1.2335460377884493E-5"/>
    <n v="2.9229646812331639E-6"/>
    <n v="2.7980966227533382E-6"/>
    <n v="2.8069088130761532E-6"/>
    <n v="2.9426651129394869E-6"/>
    <n v="2.7422323526379177E-6"/>
    <n v="8.3307646808900585E-6"/>
    <n v="1.8396615888399635E-5"/>
    <n v="6.0691810778106943E-5"/>
    <n v="3.3885019555330561E-4"/>
    <n v="1.398737577170489E-5"/>
    <n v="7.7817203851008357E-5"/>
    <n v="8.2750000000000004E-2"/>
    <s v="null"/>
    <n v="8.900000000000001E-2"/>
    <n v="0.127"/>
    <n v="0.217"/>
    <s v="null"/>
    <s v="null"/>
    <s v="null"/>
    <s v="null"/>
    <s v="null"/>
    <s v="null"/>
  </r>
  <r>
    <x v="13"/>
    <x v="4"/>
    <x v="9"/>
    <s v="Illinois, 2014"/>
    <s v="Illinois, 2014, Oct"/>
    <n v="10"/>
    <n v="5"/>
    <n v="5"/>
    <n v="5"/>
    <n v="5"/>
    <n v="5"/>
    <n v="13"/>
    <n v="25"/>
    <n v="47"/>
    <n v="78"/>
    <n v="198"/>
    <n v="150"/>
    <n v="810671"/>
    <n v="1710592"/>
    <n v="1786929"/>
    <n v="1781319"/>
    <n v="1699140"/>
    <n v="1823332"/>
    <n v="1560481"/>
    <n v="924083"/>
    <n v="527254"/>
    <n v="244946"/>
    <n v="12868747"/>
    <n v="1696283"/>
    <n v="1.2335460377884493E-5"/>
    <n v="2.9229646812331639E-6"/>
    <n v="2.7980966227533382E-6"/>
    <n v="2.8069088130761532E-6"/>
    <n v="2.9426651129394869E-6"/>
    <n v="2.7422323526379177E-6"/>
    <n v="8.3307646808900585E-6"/>
    <n v="2.7053846894705345E-5"/>
    <n v="8.9141097080344583E-5"/>
    <n v="3.1843753317057635E-4"/>
    <n v="1.5386113348875379E-5"/>
    <n v="8.8428640739782223E-5"/>
    <n v="8.9819999999999983E-2"/>
    <s v="null"/>
    <n v="0.25700000000000001"/>
    <n v="0.41500000000000004"/>
    <n v="0.42399999999999999"/>
    <s v="null"/>
    <s v="null"/>
    <s v="null"/>
    <s v="null"/>
    <s v="null"/>
    <s v="null"/>
  </r>
  <r>
    <x v="13"/>
    <x v="4"/>
    <x v="10"/>
    <s v="Illinois, 2014"/>
    <s v="Illinois, 2014, Nov"/>
    <n v="10"/>
    <n v="5"/>
    <n v="5"/>
    <n v="5"/>
    <n v="5"/>
    <n v="5"/>
    <n v="13"/>
    <n v="22"/>
    <n v="42"/>
    <n v="103"/>
    <n v="215"/>
    <n v="167"/>
    <n v="810671"/>
    <n v="1710592"/>
    <n v="1786929"/>
    <n v="1781319"/>
    <n v="1699140"/>
    <n v="1823332"/>
    <n v="1560481"/>
    <n v="924083"/>
    <n v="527254"/>
    <n v="244946"/>
    <n v="12868747"/>
    <n v="1696283"/>
    <n v="1.2335460377884493E-5"/>
    <n v="2.9229646812331639E-6"/>
    <n v="2.7980966227533382E-6"/>
    <n v="2.8069088130761532E-6"/>
    <n v="2.9426651129394869E-6"/>
    <n v="2.7422323526379177E-6"/>
    <n v="8.3307646808900585E-6"/>
    <n v="2.3807385267340706E-5"/>
    <n v="7.9658001646265361E-5"/>
    <n v="4.2050084508422263E-4"/>
    <n v="1.6707143282869732E-5"/>
    <n v="9.845055335695754E-5"/>
    <n v="0.13772499999999999"/>
    <n v="0.84099999999999997"/>
    <n v="0.34500000000000003"/>
    <n v="0.51400000000000001"/>
    <n v="0.56600000000000006"/>
    <s v="null"/>
    <s v="null"/>
    <s v="null"/>
    <s v="null"/>
    <s v="null"/>
    <s v="null"/>
  </r>
  <r>
    <x v="13"/>
    <x v="4"/>
    <x v="11"/>
    <s v="Illinois, 2014"/>
    <s v="Illinois, 2014, Dec"/>
    <n v="10"/>
    <n v="5"/>
    <n v="5"/>
    <n v="5"/>
    <n v="5"/>
    <n v="5"/>
    <n v="14"/>
    <n v="52"/>
    <n v="84"/>
    <n v="201"/>
    <n v="386"/>
    <n v="337"/>
    <n v="810671"/>
    <n v="1710592"/>
    <n v="1786929"/>
    <n v="1781319"/>
    <n v="1699140"/>
    <n v="1823332"/>
    <n v="1560481"/>
    <n v="924083"/>
    <n v="527254"/>
    <n v="244946"/>
    <n v="12868747"/>
    <n v="1696283"/>
    <n v="1.2335460377884493E-5"/>
    <n v="2.9229646812331639E-6"/>
    <n v="2.7980966227533382E-6"/>
    <n v="2.8069088130761532E-6"/>
    <n v="2.9426651129394869E-6"/>
    <n v="2.7422323526379177E-6"/>
    <n v="8.9715927332662178E-6"/>
    <n v="5.6272001540987118E-5"/>
    <n v="1.5931600329253072E-4"/>
    <n v="8.2058902778571604E-4"/>
    <n v="2.9995150265989376E-5"/>
    <n v="1.986696795287107E-4"/>
    <n v="0.28124000000000005"/>
    <s v="null"/>
    <n v="0.38"/>
    <n v="0.55600000000000005"/>
    <n v="0.61499999999999999"/>
    <s v="null"/>
    <s v="null"/>
    <s v="null"/>
    <s v="null"/>
    <s v="null"/>
    <s v="null"/>
  </r>
  <r>
    <x v="13"/>
    <x v="5"/>
    <x v="0"/>
    <s v="Illinois, 2015"/>
    <s v="Illinois, 2015, Jan"/>
    <n v="10"/>
    <n v="5"/>
    <n v="5"/>
    <n v="5"/>
    <n v="5"/>
    <n v="13"/>
    <n v="25"/>
    <n v="40"/>
    <n v="92"/>
    <n v="223"/>
    <n v="423"/>
    <n v="355"/>
    <n v="801195"/>
    <n v="1696124"/>
    <n v="1776264"/>
    <n v="1781564"/>
    <n v="1688662"/>
    <n v="1799314"/>
    <n v="1592650"/>
    <n v="960789"/>
    <n v="531936"/>
    <n v="245263"/>
    <n v="12873761"/>
    <n v="1737988"/>
    <n v="1.2481355974513072E-5"/>
    <n v="2.947897677292462E-6"/>
    <n v="2.8148968846973199E-6"/>
    <n v="2.8065228080495564E-6"/>
    <n v="2.9609240925655932E-6"/>
    <n v="7.2249757407545318E-6"/>
    <n v="1.5697108592597244E-5"/>
    <n v="4.1632449996825525E-5"/>
    <n v="1.7295313721951512E-4"/>
    <n v="9.092280531511072E-4"/>
    <n v="3.2857530911130008E-5"/>
    <n v="2.0425917785393225E-4"/>
    <n v="0.1207"/>
    <s v="null"/>
    <n v="0.39799999999999996"/>
    <n v="0.57100000000000006"/>
    <n v="0.64700000000000002"/>
    <s v="null"/>
    <s v="null"/>
    <s v="null"/>
    <s v="null"/>
    <s v="null"/>
    <s v="null"/>
  </r>
  <r>
    <x v="13"/>
    <x v="5"/>
    <x v="1"/>
    <s v="Illinois, 2015"/>
    <s v="Illinois, 2015, Feb"/>
    <n v="10"/>
    <n v="5"/>
    <n v="5"/>
    <n v="5"/>
    <n v="5"/>
    <n v="5"/>
    <n v="15"/>
    <n v="27"/>
    <n v="46"/>
    <n v="107"/>
    <n v="230"/>
    <n v="180"/>
    <n v="801195"/>
    <n v="1696124"/>
    <n v="1776264"/>
    <n v="1781564"/>
    <n v="1688662"/>
    <n v="1799314"/>
    <n v="1592650"/>
    <n v="960789"/>
    <n v="531936"/>
    <n v="245263"/>
    <n v="12873761"/>
    <n v="1737988"/>
    <n v="1.2481355974513072E-5"/>
    <n v="2.947897677292462E-6"/>
    <n v="2.8148968846973199E-6"/>
    <n v="2.8065228080495564E-6"/>
    <n v="2.9609240925655932E-6"/>
    <n v="2.7788368233671276E-6"/>
    <n v="9.4182651555583463E-6"/>
    <n v="2.8101903747857228E-5"/>
    <n v="8.6476568609757562E-5"/>
    <n v="4.3626637527878237E-4"/>
    <n v="1.7865796949314192E-5"/>
    <n v="1.0356803384143044E-4"/>
    <n v="0.120875"/>
    <s v="null"/>
    <n v="0.41100000000000003"/>
    <n v="0.59200000000000008"/>
    <n v="0.65900000000000003"/>
    <s v="null"/>
    <s v="null"/>
    <s v="null"/>
    <s v="null"/>
    <s v="null"/>
    <s v="null"/>
  </r>
  <r>
    <x v="13"/>
    <x v="5"/>
    <x v="2"/>
    <s v="Illinois, 2015"/>
    <s v="Illinois, 2015, Mar"/>
    <n v="10"/>
    <n v="5"/>
    <n v="5"/>
    <n v="5"/>
    <n v="5"/>
    <n v="5"/>
    <n v="26"/>
    <n v="23"/>
    <n v="54"/>
    <n v="119"/>
    <n v="257"/>
    <n v="196"/>
    <n v="801195"/>
    <n v="1696124"/>
    <n v="1776264"/>
    <n v="1781564"/>
    <n v="1688662"/>
    <n v="1799314"/>
    <n v="1592650"/>
    <n v="960789"/>
    <n v="531936"/>
    <n v="245263"/>
    <n v="12873761"/>
    <n v="1737988"/>
    <n v="1.2481355974513072E-5"/>
    <n v="2.947897677292462E-6"/>
    <n v="2.8148968846973199E-6"/>
    <n v="2.8065228080495564E-6"/>
    <n v="2.9609240925655932E-6"/>
    <n v="2.7788368233671276E-6"/>
    <n v="1.6324992936301135E-5"/>
    <n v="2.3938658748174678E-5"/>
    <n v="1.0151597184623715E-4"/>
    <n v="4.8519344540350561E-4"/>
    <n v="1.9963086156407595E-5"/>
    <n v="1.1277408129400204E-4"/>
    <n v="0.14885000000000001"/>
    <s v="null"/>
    <n v="0.41799999999999998"/>
    <n v="0.60099999999999998"/>
    <n v="0.66"/>
    <s v="null"/>
    <s v="null"/>
    <s v="null"/>
    <s v="null"/>
    <s v="null"/>
    <s v="null"/>
  </r>
  <r>
    <x v="13"/>
    <x v="5"/>
    <x v="3"/>
    <s v="Illinois, 2015"/>
    <s v="Illinois, 2015, Apr"/>
    <n v="10"/>
    <n v="5"/>
    <n v="5"/>
    <n v="5"/>
    <n v="5"/>
    <n v="12"/>
    <n v="23"/>
    <n v="26"/>
    <n v="47"/>
    <n v="89"/>
    <n v="227"/>
    <n v="162"/>
    <n v="801195"/>
    <n v="1696124"/>
    <n v="1776264"/>
    <n v="1781564"/>
    <n v="1688662"/>
    <n v="1799314"/>
    <n v="1592650"/>
    <n v="960789"/>
    <n v="531936"/>
    <n v="245263"/>
    <n v="12873761"/>
    <n v="1737988"/>
    <n v="1.2481355974513072E-5"/>
    <n v="2.947897677292462E-6"/>
    <n v="2.8148968846973199E-6"/>
    <n v="2.8065228080495564E-6"/>
    <n v="2.9609240925655932E-6"/>
    <n v="6.6692083760811063E-6"/>
    <n v="1.4441339905189464E-5"/>
    <n v="2.7061092497936591E-5"/>
    <n v="8.835649401431751E-5"/>
    <n v="3.6287577009169747E-4"/>
    <n v="1.7632764815192701E-5"/>
    <n v="9.3211230457287394E-5"/>
    <n v="0.11812"/>
    <s v="null"/>
    <n v="0.41899999999999998"/>
    <n v="0.60099999999999998"/>
    <n v="0.67700000000000005"/>
    <s v="null"/>
    <s v="null"/>
    <s v="null"/>
    <s v="null"/>
    <s v="null"/>
    <s v="null"/>
  </r>
  <r>
    <x v="13"/>
    <x v="5"/>
    <x v="4"/>
    <s v="Illinois, 2015"/>
    <s v="Illinois, 2015, May"/>
    <n v="10"/>
    <n v="5"/>
    <n v="5"/>
    <n v="5"/>
    <n v="5"/>
    <n v="5"/>
    <n v="15"/>
    <n v="25"/>
    <n v="47"/>
    <n v="71"/>
    <n v="193"/>
    <n v="143"/>
    <n v="801195"/>
    <n v="1696124"/>
    <n v="1776264"/>
    <n v="1781564"/>
    <n v="1688662"/>
    <n v="1799314"/>
    <n v="1592650"/>
    <n v="960789"/>
    <n v="531936"/>
    <n v="245263"/>
    <n v="12873761"/>
    <n v="1737988"/>
    <n v="1.2481355974513072E-5"/>
    <n v="2.947897677292462E-6"/>
    <n v="2.8148968846973199E-6"/>
    <n v="2.8065228080495564E-6"/>
    <n v="2.9609240925655932E-6"/>
    <n v="2.7788368233671276E-6"/>
    <n v="9.4182651555583463E-6"/>
    <n v="2.6020281248015953E-5"/>
    <n v="8.835649401431751E-5"/>
    <n v="2.8948516490461261E-4"/>
    <n v="1.4991733961815821E-5"/>
    <n v="8.2279049107358617E-5"/>
    <n v="7.3349999999999999E-2"/>
    <s v="null"/>
    <n v="0.41899999999999998"/>
    <n v="0.60099999999999998"/>
    <n v="0.67700000000000005"/>
    <s v="null"/>
    <s v="null"/>
    <s v="null"/>
    <s v="null"/>
    <s v="null"/>
    <s v="null"/>
  </r>
  <r>
    <x v="13"/>
    <x v="5"/>
    <x v="5"/>
    <s v="Illinois, 2015"/>
    <s v="Illinois, 2015, Jun"/>
    <n v="10"/>
    <n v="5"/>
    <n v="5"/>
    <n v="5"/>
    <n v="5"/>
    <n v="5"/>
    <n v="15"/>
    <n v="18"/>
    <n v="44"/>
    <n v="69"/>
    <n v="181"/>
    <n v="131"/>
    <n v="801195"/>
    <n v="1696124"/>
    <n v="1776264"/>
    <n v="1781564"/>
    <n v="1688662"/>
    <n v="1799314"/>
    <n v="1592650"/>
    <n v="960789"/>
    <n v="531936"/>
    <n v="245263"/>
    <n v="12873761"/>
    <n v="1737988"/>
    <n v="1.2481355974513072E-5"/>
    <n v="2.947897677292462E-6"/>
    <n v="2.8148968846973199E-6"/>
    <n v="2.8065228080495564E-6"/>
    <n v="2.9609240925655932E-6"/>
    <n v="2.7788368233671276E-6"/>
    <n v="9.4182651555583463E-6"/>
    <n v="1.8734602498571488E-5"/>
    <n v="8.2716717800637666E-5"/>
    <n v="2.8133065321715874E-4"/>
    <n v="1.4059605425329863E-5"/>
    <n v="7.5374513517929934E-5"/>
    <n v="5.1549999999999999E-2"/>
    <s v="null"/>
    <s v="null"/>
    <s v="null"/>
    <s v="null"/>
    <s v="null"/>
    <s v="null"/>
    <s v="null"/>
    <s v="null"/>
    <s v="null"/>
    <s v="null"/>
  </r>
  <r>
    <x v="13"/>
    <x v="5"/>
    <x v="6"/>
    <s v="Illinois, 2015"/>
    <s v="Illinois, 2015, Jul"/>
    <n v="10"/>
    <n v="5"/>
    <n v="5"/>
    <n v="5"/>
    <n v="5"/>
    <n v="5"/>
    <n v="10"/>
    <n v="23"/>
    <n v="31"/>
    <n v="70"/>
    <n v="169"/>
    <n v="124"/>
    <n v="801195"/>
    <n v="1696124"/>
    <n v="1776264"/>
    <n v="1781564"/>
    <n v="1688662"/>
    <n v="1799314"/>
    <n v="1592650"/>
    <n v="960789"/>
    <n v="531936"/>
    <n v="245263"/>
    <n v="12873761"/>
    <n v="1737988"/>
    <n v="1.2481355974513072E-5"/>
    <n v="2.947897677292462E-6"/>
    <n v="2.8148968846973199E-6"/>
    <n v="2.8065228080495564E-6"/>
    <n v="2.9609240925655932E-6"/>
    <n v="2.7788368233671276E-6"/>
    <n v="6.2788434370388973E-6"/>
    <n v="2.3938658748174678E-5"/>
    <n v="5.8277687541358357E-5"/>
    <n v="2.8540790906088565E-4"/>
    <n v="1.3127476888843905E-5"/>
    <n v="7.1346867757429854E-5"/>
    <n v="4.3340000000000004E-2"/>
    <s v="null"/>
    <s v="null"/>
    <s v="null"/>
    <s v="null"/>
    <s v="null"/>
    <s v="null"/>
    <s v="null"/>
    <s v="null"/>
    <s v="null"/>
    <s v="null"/>
  </r>
  <r>
    <x v="13"/>
    <x v="5"/>
    <x v="7"/>
    <s v="Illinois, 2015"/>
    <s v="Illinois, 2015, Aug"/>
    <n v="10"/>
    <n v="5"/>
    <n v="5"/>
    <n v="5"/>
    <n v="5"/>
    <n v="5"/>
    <n v="13"/>
    <n v="28"/>
    <n v="43"/>
    <n v="77"/>
    <n v="196"/>
    <n v="148"/>
    <n v="801195"/>
    <n v="1696124"/>
    <n v="1776264"/>
    <n v="1781564"/>
    <n v="1688662"/>
    <n v="1799314"/>
    <n v="1592650"/>
    <n v="960789"/>
    <n v="531936"/>
    <n v="245263"/>
    <n v="12873761"/>
    <n v="1737988"/>
    <n v="1.2481355974513072E-5"/>
    <n v="2.947897677292462E-6"/>
    <n v="2.8148968846973199E-6"/>
    <n v="2.8065228080495564E-6"/>
    <n v="2.9609240925655932E-6"/>
    <n v="2.7788368233671276E-6"/>
    <n v="8.1624964681505674E-6"/>
    <n v="2.9142714997777869E-5"/>
    <n v="8.0836792396077719E-5"/>
    <n v="3.1394869996697423E-4"/>
    <n v="1.522476609593731E-5"/>
    <n v="8.5155938936287248E-5"/>
    <n v="4.2099999999999999E-2"/>
    <s v="null"/>
    <n v="2.6000000000000002E-2"/>
    <n v="1.2E-2"/>
    <n v="9.0999999999999998E-2"/>
    <s v="null"/>
    <s v="null"/>
    <s v="null"/>
    <s v="null"/>
    <s v="null"/>
    <s v="null"/>
  </r>
  <r>
    <x v="13"/>
    <x v="5"/>
    <x v="8"/>
    <s v="Illinois, 2015"/>
    <s v="Illinois, 2015, Sep"/>
    <n v="10"/>
    <n v="5"/>
    <n v="5"/>
    <n v="5"/>
    <n v="5"/>
    <n v="5"/>
    <n v="5"/>
    <n v="22"/>
    <n v="27"/>
    <n v="63"/>
    <n v="152"/>
    <n v="112"/>
    <n v="801195"/>
    <n v="1696124"/>
    <n v="1776264"/>
    <n v="1781564"/>
    <n v="1688662"/>
    <n v="1799314"/>
    <n v="1592650"/>
    <n v="960789"/>
    <n v="531936"/>
    <n v="245263"/>
    <n v="12873761"/>
    <n v="1737988"/>
    <n v="1.2481355974513072E-5"/>
    <n v="2.947897677292462E-6"/>
    <n v="2.8148968846973199E-6"/>
    <n v="2.8065228080495564E-6"/>
    <n v="2.9609240925655932E-6"/>
    <n v="2.7788368233671276E-6"/>
    <n v="3.1394217185194486E-6"/>
    <n v="2.2897847498254038E-5"/>
    <n v="5.0757985923118573E-5"/>
    <n v="2.5686711815479707E-4"/>
    <n v="1.1806961462155464E-5"/>
    <n v="6.4442332168001157E-5"/>
    <n v="5.4440000000000002E-2"/>
    <s v="null"/>
    <n v="9.1999999999999998E-2"/>
    <n v="0.12"/>
    <n v="0.189"/>
    <s v="null"/>
    <s v="null"/>
    <s v="null"/>
    <s v="null"/>
    <s v="null"/>
    <s v="null"/>
  </r>
  <r>
    <x v="13"/>
    <x v="5"/>
    <x v="9"/>
    <s v="Illinois, 2015"/>
    <s v="Illinois, 2015, Oct"/>
    <n v="10"/>
    <n v="5"/>
    <n v="5"/>
    <n v="5"/>
    <n v="5"/>
    <n v="5"/>
    <n v="13"/>
    <n v="26"/>
    <n v="36"/>
    <n v="89"/>
    <n v="199"/>
    <n v="151"/>
    <n v="801195"/>
    <n v="1696124"/>
    <n v="1776264"/>
    <n v="1781564"/>
    <n v="1688662"/>
    <n v="1799314"/>
    <n v="1592650"/>
    <n v="960789"/>
    <n v="531936"/>
    <n v="245263"/>
    <n v="12873761"/>
    <n v="1737988"/>
    <n v="1.2481355974513072E-5"/>
    <n v="2.947897677292462E-6"/>
    <n v="2.8148968846973199E-6"/>
    <n v="2.8065228080495564E-6"/>
    <n v="2.9609240925655932E-6"/>
    <n v="2.7788368233671276E-6"/>
    <n v="8.1624964681505674E-6"/>
    <n v="2.7061092497936591E-5"/>
    <n v="6.7677314564158097E-5"/>
    <n v="3.6287577009169747E-4"/>
    <n v="1.5457798230058798E-5"/>
    <n v="8.6882072833644415E-5"/>
    <n v="8.4725000000000009E-2"/>
    <s v="null"/>
    <n v="0.249"/>
    <n v="0.37700000000000006"/>
    <n v="0.39100000000000001"/>
    <s v="null"/>
    <s v="null"/>
    <s v="null"/>
    <s v="null"/>
    <s v="null"/>
    <s v="null"/>
  </r>
  <r>
    <x v="13"/>
    <x v="5"/>
    <x v="10"/>
    <s v="Illinois, 2015"/>
    <s v="Illinois, 2015, Nov"/>
    <n v="10"/>
    <n v="5"/>
    <n v="5"/>
    <n v="5"/>
    <n v="5"/>
    <n v="5"/>
    <n v="14"/>
    <n v="21"/>
    <n v="36"/>
    <n v="78"/>
    <n v="184"/>
    <n v="135"/>
    <n v="801195"/>
    <n v="1696124"/>
    <n v="1776264"/>
    <n v="1781564"/>
    <n v="1688662"/>
    <n v="1799314"/>
    <n v="1592650"/>
    <n v="960789"/>
    <n v="531936"/>
    <n v="245263"/>
    <n v="12873761"/>
    <n v="1737988"/>
    <n v="1.2481355974513072E-5"/>
    <n v="2.947897677292462E-6"/>
    <n v="2.8148968846973199E-6"/>
    <n v="2.8065228080495564E-6"/>
    <n v="2.9609240925655932E-6"/>
    <n v="2.7788368233671276E-6"/>
    <n v="8.790380811854456E-6"/>
    <n v="2.18570362483334E-5"/>
    <n v="6.7677314564158097E-5"/>
    <n v="3.1802595581070114E-4"/>
    <n v="1.4292637559451352E-5"/>
    <n v="7.7676025381072833E-5"/>
    <n v="9.6100000000000005E-2"/>
    <n v="0.86599999999999999"/>
    <n v="0.34399999999999997"/>
    <n v="0.499"/>
    <n v="0.501"/>
    <s v="null"/>
    <s v="null"/>
    <s v="null"/>
    <s v="null"/>
    <s v="null"/>
    <s v="null"/>
  </r>
  <r>
    <x v="13"/>
    <x v="5"/>
    <x v="11"/>
    <s v="Illinois, 2015"/>
    <s v="Illinois, 2015, Dec"/>
    <n v="10"/>
    <n v="5"/>
    <n v="5"/>
    <n v="5"/>
    <n v="5"/>
    <n v="5"/>
    <n v="20"/>
    <n v="36"/>
    <n v="38"/>
    <n v="86"/>
    <n v="215"/>
    <n v="160"/>
    <n v="801195"/>
    <n v="1696124"/>
    <n v="1776264"/>
    <n v="1781564"/>
    <n v="1688662"/>
    <n v="1799314"/>
    <n v="1592650"/>
    <n v="960789"/>
    <n v="531936"/>
    <n v="245263"/>
    <n v="12873761"/>
    <n v="1737988"/>
    <n v="1.2481355974513072E-5"/>
    <n v="2.947897677292462E-6"/>
    <n v="2.8148968846973199E-6"/>
    <n v="2.8065228080495564E-6"/>
    <n v="2.9609240925655932E-6"/>
    <n v="2.7788368233671276E-6"/>
    <n v="1.2557686874077795E-5"/>
    <n v="3.7469204997142975E-5"/>
    <n v="7.1437165373277993E-5"/>
    <n v="3.5064400256051668E-4"/>
    <n v="1.6700636278706744E-5"/>
    <n v="9.2060474525715945E-5"/>
    <n v="0.10504999999999999"/>
    <s v="null"/>
    <n v="0.378"/>
    <n v="0.52600000000000002"/>
    <n v="0.57000000000000006"/>
    <s v="null"/>
    <s v="null"/>
    <s v="null"/>
    <s v="null"/>
    <s v="null"/>
    <s v="null"/>
  </r>
  <r>
    <x v="13"/>
    <x v="6"/>
    <x v="0"/>
    <s v="Illinois, 2016"/>
    <s v="Illinois, 2016, Jan"/>
    <n v="10"/>
    <n v="5"/>
    <n v="5"/>
    <n v="5"/>
    <n v="5"/>
    <n v="5"/>
    <n v="19"/>
    <n v="31"/>
    <n v="46"/>
    <n v="115"/>
    <n v="246"/>
    <n v="192"/>
    <n v="790205"/>
    <n v="1679802"/>
    <n v="1763393"/>
    <n v="1780279"/>
    <n v="1672366"/>
    <n v="1768455"/>
    <n v="1613087"/>
    <n v="1000237"/>
    <n v="535327"/>
    <n v="248533"/>
    <n v="12851684"/>
    <n v="1784097"/>
    <n v="1.2654943970235572E-5"/>
    <n v="2.9765412828416681E-6"/>
    <n v="2.8354428082679244E-6"/>
    <n v="2.8085485477276313E-6"/>
    <n v="2.9897761614383455E-6"/>
    <n v="2.827326677806334E-6"/>
    <n v="1.1778657939714349E-5"/>
    <n v="3.0992654740826427E-5"/>
    <n v="8.5928787451408205E-5"/>
    <n v="4.6271521286911599E-4"/>
    <n v="1.9141460372041516E-5"/>
    <n v="1.0761746698750124E-4"/>
    <n v="0.12587499999999999"/>
    <s v="null"/>
    <n v="0.39900000000000002"/>
    <n v="0.54900000000000004"/>
    <n v="0.59499999999999997"/>
    <s v="null"/>
    <s v="null"/>
    <s v="null"/>
    <s v="null"/>
    <s v="null"/>
    <s v="null"/>
  </r>
  <r>
    <x v="13"/>
    <x v="6"/>
    <x v="1"/>
    <s v="Illinois, 2016"/>
    <s v="Illinois, 2016, Feb"/>
    <n v="10"/>
    <n v="5"/>
    <n v="5"/>
    <n v="5"/>
    <n v="5"/>
    <n v="5"/>
    <n v="23"/>
    <n v="31"/>
    <n v="57"/>
    <n v="84"/>
    <n v="230"/>
    <n v="172"/>
    <n v="790205"/>
    <n v="1679802"/>
    <n v="1763393"/>
    <n v="1780279"/>
    <n v="1672366"/>
    <n v="1768455"/>
    <n v="1613087"/>
    <n v="1000237"/>
    <n v="535327"/>
    <n v="248533"/>
    <n v="12851684"/>
    <n v="1784097"/>
    <n v="1.2654943970235572E-5"/>
    <n v="2.9765412828416681E-6"/>
    <n v="2.8354428082679244E-6"/>
    <n v="2.8085485477276313E-6"/>
    <n v="2.9897761614383455E-6"/>
    <n v="2.827326677806334E-6"/>
    <n v="1.4258375400706844E-5"/>
    <n v="3.0992654740826427E-5"/>
    <n v="1.0647697575500582E-4"/>
    <n v="3.3798328592178905E-4"/>
    <n v="1.7896487339713614E-5"/>
    <n v="9.6407314176303192E-5"/>
    <n v="0.18104999999999999"/>
    <s v="null"/>
    <n v="0.41299999999999998"/>
    <n v="0.56399999999999995"/>
    <n v="0.61299999999999999"/>
    <s v="null"/>
    <s v="null"/>
    <s v="null"/>
    <s v="null"/>
    <s v="null"/>
    <s v="null"/>
  </r>
  <r>
    <x v="13"/>
    <x v="6"/>
    <x v="2"/>
    <s v="Illinois, 2016"/>
    <s v="Illinois, 2016, Mar"/>
    <n v="10"/>
    <n v="5"/>
    <n v="5"/>
    <n v="5"/>
    <n v="5"/>
    <n v="14"/>
    <n v="35"/>
    <n v="37"/>
    <n v="45"/>
    <n v="109"/>
    <n v="270"/>
    <n v="191"/>
    <n v="790205"/>
    <n v="1679802"/>
    <n v="1763393"/>
    <n v="1780279"/>
    <n v="1672366"/>
    <n v="1768455"/>
    <n v="1613087"/>
    <n v="1000237"/>
    <n v="535327"/>
    <n v="248533"/>
    <n v="12851684"/>
    <n v="1784097"/>
    <n v="1.2654943970235572E-5"/>
    <n v="2.9765412828416681E-6"/>
    <n v="2.8354428082679244E-6"/>
    <n v="2.8085485477276313E-6"/>
    <n v="2.9897761614383455E-6"/>
    <n v="7.9165146978577341E-6"/>
    <n v="2.1697527783684326E-5"/>
    <n v="3.6991233077760568E-5"/>
    <n v="8.4060770332899335E-5"/>
    <n v="4.3857354958898819E-4"/>
    <n v="2.1008919920533371E-5"/>
    <n v="1.0705695934694134E-4"/>
    <n v="0.16956000000000002"/>
    <s v="null"/>
    <n v="0.42200000000000004"/>
    <n v="0.57700000000000007"/>
    <n v="0.64599999999999991"/>
    <s v="null"/>
    <s v="null"/>
    <s v="null"/>
    <s v="null"/>
    <s v="null"/>
    <s v="null"/>
  </r>
  <r>
    <x v="13"/>
    <x v="6"/>
    <x v="3"/>
    <s v="Illinois, 2016"/>
    <s v="Illinois, 2016, Apr"/>
    <n v="10"/>
    <n v="5"/>
    <n v="5"/>
    <n v="5"/>
    <n v="5"/>
    <n v="12"/>
    <n v="21"/>
    <n v="30"/>
    <n v="48"/>
    <n v="71"/>
    <n v="212"/>
    <n v="149"/>
    <n v="790205"/>
    <n v="1679802"/>
    <n v="1763393"/>
    <n v="1780279"/>
    <n v="1672366"/>
    <n v="1768455"/>
    <n v="1613087"/>
    <n v="1000237"/>
    <n v="535327"/>
    <n v="248533"/>
    <n v="12851684"/>
    <n v="1784097"/>
    <n v="1.2654943970235572E-5"/>
    <n v="2.9765412828416681E-6"/>
    <n v="2.8354428082679244E-6"/>
    <n v="2.8085485477276313E-6"/>
    <n v="2.9897761614383455E-6"/>
    <n v="6.7855840267352011E-6"/>
    <n v="1.3018516670210596E-5"/>
    <n v="2.9992891684670732E-5"/>
    <n v="8.9664821688425946E-5"/>
    <n v="2.856763488148455E-4"/>
    <n v="1.649589267834472E-5"/>
    <n v="8.3515638443425435E-5"/>
    <n v="9.1950000000000004E-2"/>
    <s v="null"/>
    <n v="0.42700000000000005"/>
    <n v="0.57700000000000007"/>
    <n v="0.65900000000000003"/>
    <s v="null"/>
    <s v="null"/>
    <s v="null"/>
    <s v="null"/>
    <s v="null"/>
    <s v="null"/>
  </r>
  <r>
    <x v="13"/>
    <x v="6"/>
    <x v="4"/>
    <s v="Illinois, 2016"/>
    <s v="Illinois, 2016, May"/>
    <n v="10"/>
    <n v="5"/>
    <n v="5"/>
    <n v="5"/>
    <n v="5"/>
    <n v="5"/>
    <n v="24"/>
    <n v="27"/>
    <n v="41"/>
    <n v="73"/>
    <n v="200"/>
    <n v="141"/>
    <n v="790205"/>
    <n v="1679802"/>
    <n v="1763393"/>
    <n v="1780279"/>
    <n v="1672366"/>
    <n v="1768455"/>
    <n v="1613087"/>
    <n v="1000237"/>
    <n v="535327"/>
    <n v="248533"/>
    <n v="12851684"/>
    <n v="1784097"/>
    <n v="1.2654943970235572E-5"/>
    <n v="2.9765412828416681E-6"/>
    <n v="2.8354428082679244E-6"/>
    <n v="2.8085485477276313E-6"/>
    <n v="2.9897761614383455E-6"/>
    <n v="2.827326677806334E-6"/>
    <n v="1.4878304765954968E-5"/>
    <n v="2.6993602516203661E-5"/>
    <n v="7.6588701858863839E-5"/>
    <n v="2.9372356990822144E-4"/>
    <n v="1.5562162904098794E-5"/>
    <n v="7.9031577318946226E-5"/>
    <n v="6.3475000000000004E-2"/>
    <s v="null"/>
    <n v="0.42899999999999999"/>
    <n v="0.59299999999999997"/>
    <n v="0.65900000000000003"/>
    <s v="null"/>
    <s v="null"/>
    <s v="null"/>
    <s v="null"/>
    <s v="null"/>
    <s v="null"/>
  </r>
  <r>
    <x v="13"/>
    <x v="6"/>
    <x v="5"/>
    <s v="Illinois, 2016"/>
    <s v="Illinois, 2016, Jun"/>
    <n v="10"/>
    <n v="5"/>
    <n v="5"/>
    <n v="5"/>
    <n v="5"/>
    <n v="5"/>
    <n v="14"/>
    <n v="34"/>
    <n v="44"/>
    <n v="75"/>
    <n v="202"/>
    <n v="153"/>
    <n v="790205"/>
    <n v="1679802"/>
    <n v="1763393"/>
    <n v="1780279"/>
    <n v="1672366"/>
    <n v="1768455"/>
    <n v="1613087"/>
    <n v="1000237"/>
    <n v="535327"/>
    <n v="248533"/>
    <n v="12851684"/>
    <n v="1784097"/>
    <n v="1.2654943970235572E-5"/>
    <n v="2.9765412828416681E-6"/>
    <n v="2.8354428082679244E-6"/>
    <n v="2.8085485477276313E-6"/>
    <n v="2.9897761614383455E-6"/>
    <n v="2.827326677806334E-6"/>
    <n v="8.6790111134737305E-6"/>
    <n v="3.3991943909293494E-5"/>
    <n v="8.2192753214390451E-5"/>
    <n v="3.0177079100159737E-4"/>
    <n v="1.5717784533139783E-5"/>
    <n v="8.5757669005665047E-5"/>
    <n v="3.8379999999999997E-2"/>
    <s v="null"/>
    <s v="null"/>
    <s v="null"/>
    <s v="null"/>
    <s v="null"/>
    <s v="null"/>
    <s v="null"/>
    <s v="null"/>
    <s v="null"/>
    <s v="null"/>
  </r>
  <r>
    <x v="13"/>
    <x v="6"/>
    <x v="6"/>
    <s v="Illinois, 2016"/>
    <s v="Illinois, 2016, Jul"/>
    <n v="10"/>
    <n v="5"/>
    <n v="5"/>
    <n v="5"/>
    <n v="5"/>
    <n v="5"/>
    <n v="5"/>
    <n v="20"/>
    <n v="36"/>
    <n v="66"/>
    <n v="162"/>
    <n v="122"/>
    <n v="790205"/>
    <n v="1679802"/>
    <n v="1763393"/>
    <n v="1780279"/>
    <n v="1672366"/>
    <n v="1768455"/>
    <n v="1613087"/>
    <n v="1000237"/>
    <n v="535327"/>
    <n v="248533"/>
    <n v="12851684"/>
    <n v="1784097"/>
    <n v="1.2654943970235572E-5"/>
    <n v="2.9765412828416681E-6"/>
    <n v="2.8354428082679244E-6"/>
    <n v="2.8085485477276313E-6"/>
    <n v="2.9897761614383455E-6"/>
    <n v="2.827326677806334E-6"/>
    <n v="3.0996468262406181E-6"/>
    <n v="1.9995261123113821E-5"/>
    <n v="6.724861626631946E-5"/>
    <n v="2.655582960814057E-4"/>
    <n v="1.2605351952320022E-5"/>
    <n v="6.838193214830808E-5"/>
    <n v="3.0200000000000001E-2"/>
    <s v="null"/>
    <s v="null"/>
    <s v="null"/>
    <s v="null"/>
    <s v="null"/>
    <s v="null"/>
    <s v="null"/>
    <s v="null"/>
    <s v="null"/>
    <s v="null"/>
  </r>
  <r>
    <x v="13"/>
    <x v="6"/>
    <x v="7"/>
    <s v="Illinois, 2016"/>
    <s v="Illinois, 2016, Aug"/>
    <n v="10"/>
    <n v="5"/>
    <n v="5"/>
    <n v="5"/>
    <n v="5"/>
    <n v="5"/>
    <n v="13"/>
    <n v="25"/>
    <n v="48"/>
    <n v="57"/>
    <n v="178"/>
    <n v="130"/>
    <n v="790205"/>
    <n v="1679802"/>
    <n v="1763393"/>
    <n v="1780279"/>
    <n v="1672366"/>
    <n v="1768455"/>
    <n v="1613087"/>
    <n v="1000237"/>
    <n v="535327"/>
    <n v="248533"/>
    <n v="12851684"/>
    <n v="1784097"/>
    <n v="1.2654943970235572E-5"/>
    <n v="2.9765412828416681E-6"/>
    <n v="2.8354428082679244E-6"/>
    <n v="2.8085485477276313E-6"/>
    <n v="2.9897761614383455E-6"/>
    <n v="2.827326677806334E-6"/>
    <n v="8.0590817482256071E-6"/>
    <n v="2.4994076403892278E-5"/>
    <n v="8.9664821688425946E-5"/>
    <n v="2.29345801161214E-4"/>
    <n v="1.3850324984647926E-5"/>
    <n v="7.2865993272787304E-5"/>
    <n v="2.8299999999999999E-2"/>
    <s v="null"/>
    <n v="0.02"/>
    <n v="0"/>
    <n v="6.3E-2"/>
    <s v="null"/>
    <s v="null"/>
    <s v="null"/>
    <s v="null"/>
    <s v="null"/>
    <s v="null"/>
  </r>
  <r>
    <x v="13"/>
    <x v="6"/>
    <x v="8"/>
    <s v="Illinois, 2016"/>
    <s v="Illinois, 2016, Sep"/>
    <n v="10"/>
    <n v="5"/>
    <n v="5"/>
    <n v="5"/>
    <n v="5"/>
    <n v="5"/>
    <n v="16"/>
    <n v="21"/>
    <n v="48"/>
    <n v="58"/>
    <n v="178"/>
    <n v="127"/>
    <n v="790205"/>
    <n v="1679802"/>
    <n v="1763393"/>
    <n v="1780279"/>
    <n v="1672366"/>
    <n v="1768455"/>
    <n v="1613087"/>
    <n v="1000237"/>
    <n v="535327"/>
    <n v="248533"/>
    <n v="12851684"/>
    <n v="1784097"/>
    <n v="1.2654943970235572E-5"/>
    <n v="2.9765412828416681E-6"/>
    <n v="2.8354428082679244E-6"/>
    <n v="2.8085485477276313E-6"/>
    <n v="2.9897761614383455E-6"/>
    <n v="2.827326677806334E-6"/>
    <n v="9.9188698439699772E-6"/>
    <n v="2.0995024179269513E-5"/>
    <n v="8.9664821688425946E-5"/>
    <n v="2.3336941170790196E-4"/>
    <n v="1.3850324984647926E-5"/>
    <n v="7.1184470351107592E-5"/>
    <n v="4.6939999999999996E-2"/>
    <s v="null"/>
    <n v="9.5000000000000001E-2"/>
    <n v="0.13200000000000001"/>
    <n v="0.18600000000000003"/>
    <s v="null"/>
    <s v="null"/>
    <s v="null"/>
    <s v="null"/>
    <s v="null"/>
    <s v="null"/>
  </r>
  <r>
    <x v="13"/>
    <x v="6"/>
    <x v="9"/>
    <s v="Illinois, 2016"/>
    <s v="Illinois, 2016, Oct"/>
    <n v="10"/>
    <n v="5"/>
    <n v="5"/>
    <n v="5"/>
    <n v="5"/>
    <n v="5"/>
    <n v="22"/>
    <n v="28"/>
    <n v="31"/>
    <n v="70"/>
    <n v="186"/>
    <n v="129"/>
    <n v="790205"/>
    <n v="1679802"/>
    <n v="1763393"/>
    <n v="1780279"/>
    <n v="1672366"/>
    <n v="1768455"/>
    <n v="1613087"/>
    <n v="1000237"/>
    <n v="535327"/>
    <n v="248533"/>
    <n v="12851684"/>
    <n v="1784097"/>
    <n v="1.2654943970235572E-5"/>
    <n v="2.9765412828416681E-6"/>
    <n v="2.8354428082679244E-6"/>
    <n v="2.8085485477276313E-6"/>
    <n v="2.9897761614383455E-6"/>
    <n v="2.827326677806334E-6"/>
    <n v="1.3638446035458719E-5"/>
    <n v="2.7993365572359352E-5"/>
    <n v="5.7908530673775094E-5"/>
    <n v="2.8165273826815756E-4"/>
    <n v="1.4472811500811877E-5"/>
    <n v="7.2305485632227391E-5"/>
    <n v="6.7400000000000002E-2"/>
    <s v="null"/>
    <n v="0.26800000000000002"/>
    <n v="0.41100000000000003"/>
    <n v="0.38799999999999996"/>
    <s v="null"/>
    <s v="null"/>
    <s v="null"/>
    <s v="null"/>
    <s v="null"/>
    <s v="null"/>
  </r>
  <r>
    <x v="13"/>
    <x v="6"/>
    <x v="10"/>
    <s v="Illinois, 2016"/>
    <s v="Illinois, 2016, Nov"/>
    <n v="10"/>
    <n v="5"/>
    <n v="5"/>
    <n v="5"/>
    <n v="5"/>
    <n v="5"/>
    <n v="13"/>
    <n v="26"/>
    <n v="34"/>
    <n v="64"/>
    <n v="172"/>
    <n v="124"/>
    <n v="790205"/>
    <n v="1679802"/>
    <n v="1763393"/>
    <n v="1780279"/>
    <n v="1672366"/>
    <n v="1768455"/>
    <n v="1613087"/>
    <n v="1000237"/>
    <n v="535327"/>
    <n v="248533"/>
    <n v="12851684"/>
    <n v="1784097"/>
    <n v="1.2654943970235572E-5"/>
    <n v="2.9765412828416681E-6"/>
    <n v="2.8354428082679244E-6"/>
    <n v="2.8085485477276313E-6"/>
    <n v="2.9897761614383455E-6"/>
    <n v="2.827326677806334E-6"/>
    <n v="8.0590817482256071E-6"/>
    <n v="2.599383946004797E-5"/>
    <n v="6.3512582029301719E-5"/>
    <n v="2.5751107498802976E-4"/>
    <n v="1.3383460097524963E-5"/>
    <n v="6.9502947429427879E-5"/>
    <n v="8.2680000000000003E-2"/>
    <n v="0.873"/>
    <n v="0.34799999999999998"/>
    <n v="0.54900000000000004"/>
    <n v="0.52400000000000002"/>
    <s v="null"/>
    <s v="null"/>
    <s v="null"/>
    <s v="null"/>
    <s v="null"/>
    <s v="null"/>
  </r>
  <r>
    <x v="13"/>
    <x v="6"/>
    <x v="11"/>
    <s v="Illinois, 2016"/>
    <s v="Illinois, 2016, Dec"/>
    <n v="10"/>
    <n v="5"/>
    <n v="5"/>
    <n v="5"/>
    <n v="5"/>
    <n v="5"/>
    <n v="16"/>
    <n v="23"/>
    <n v="41"/>
    <n v="105"/>
    <n v="220"/>
    <n v="169"/>
    <n v="790205"/>
    <n v="1679802"/>
    <n v="1763393"/>
    <n v="1780279"/>
    <n v="1672366"/>
    <n v="1768455"/>
    <n v="1613087"/>
    <n v="1000237"/>
    <n v="535327"/>
    <n v="248533"/>
    <n v="12851684"/>
    <n v="1784097"/>
    <n v="1.2654943970235572E-5"/>
    <n v="2.9765412828416681E-6"/>
    <n v="2.8354428082679244E-6"/>
    <n v="2.8085485477276313E-6"/>
    <n v="2.9897761614383455E-6"/>
    <n v="2.827326677806334E-6"/>
    <n v="9.9188698439699772E-6"/>
    <n v="2.2994550291580895E-5"/>
    <n v="7.6588701858863839E-5"/>
    <n v="4.2247910740223632E-4"/>
    <n v="1.7118379194508673E-5"/>
    <n v="9.4725791254623493E-5"/>
    <n v="0.101225"/>
    <s v="null"/>
    <n v="0.38"/>
    <n v="0.57299999999999995"/>
    <n v="0.57899999999999996"/>
    <s v="null"/>
    <s v="null"/>
    <s v="null"/>
    <s v="null"/>
    <s v="null"/>
    <s v="null"/>
  </r>
  <r>
    <x v="13"/>
    <x v="7"/>
    <x v="0"/>
    <s v="Illinois, 2017"/>
    <s v="Illinois, 2017, Jan"/>
    <n v="10"/>
    <n v="5"/>
    <n v="5"/>
    <n v="5"/>
    <n v="5"/>
    <n v="5"/>
    <n v="19"/>
    <n v="35"/>
    <n v="73"/>
    <n v="126"/>
    <n v="288"/>
    <n v="234"/>
    <n v="785560"/>
    <n v="1658542"/>
    <n v="1744345"/>
    <n v="1782100"/>
    <n v="1661674"/>
    <n v="1739014"/>
    <n v="1635359"/>
    <n v="1045472"/>
    <n v="549583"/>
    <n v="252877"/>
    <n v="12854526"/>
    <n v="1847932"/>
    <n v="1.2729772391669637E-5"/>
    <n v="3.014696040257045E-6"/>
    <n v="2.8664054415840901E-6"/>
    <n v="2.8056786936760003E-6"/>
    <n v="3.0090138017445058E-6"/>
    <n v="2.8751924941374824E-6"/>
    <n v="1.1618244067510559E-5"/>
    <n v="3.3477701937498088E-5"/>
    <n v="1.3282798048702379E-4"/>
    <n v="4.9826595538542454E-4"/>
    <n v="2.240456007479389E-5"/>
    <n v="1.2662803609656632E-4"/>
    <n v="0.14250000000000002"/>
    <s v="null"/>
    <n v="0.40100000000000002"/>
    <n v="0.58299999999999996"/>
    <n v="0.61299999999999999"/>
    <s v="null"/>
    <s v="null"/>
    <s v="null"/>
    <s v="null"/>
    <s v="null"/>
    <s v="null"/>
  </r>
  <r>
    <x v="13"/>
    <x v="7"/>
    <x v="1"/>
    <s v="Illinois, 2017"/>
    <s v="Illinois, 2017, Feb"/>
    <n v="10"/>
    <n v="5"/>
    <n v="5"/>
    <n v="5"/>
    <n v="5"/>
    <n v="5"/>
    <n v="22"/>
    <n v="55"/>
    <n v="73"/>
    <n v="132"/>
    <n v="317"/>
    <n v="260"/>
    <n v="785560"/>
    <n v="1658542"/>
    <n v="1744345"/>
    <n v="1782100"/>
    <n v="1661674"/>
    <n v="1739014"/>
    <n v="1635359"/>
    <n v="1045472"/>
    <n v="549583"/>
    <n v="252877"/>
    <n v="12854526"/>
    <n v="1847932"/>
    <n v="1.2729772391669637E-5"/>
    <n v="3.014696040257045E-6"/>
    <n v="2.8664054415840901E-6"/>
    <n v="2.8056786936760003E-6"/>
    <n v="3.0090138017445058E-6"/>
    <n v="2.8751924941374824E-6"/>
    <n v="1.3452703657117489E-5"/>
    <n v="5.260781733035414E-5"/>
    <n v="1.3282798048702379E-4"/>
    <n v="5.2199290564187333E-4"/>
    <n v="2.4660574804547439E-5"/>
    <n v="1.406978178850737E-4"/>
    <n v="0.22064999999999996"/>
    <s v="null"/>
    <n v="0.40799999999999997"/>
    <n v="0.59200000000000008"/>
    <n v="0.64300000000000002"/>
    <s v="null"/>
    <s v="null"/>
    <s v="null"/>
    <s v="null"/>
    <s v="null"/>
    <s v="null"/>
  </r>
  <r>
    <x v="13"/>
    <x v="7"/>
    <x v="2"/>
    <s v="Illinois, 2017"/>
    <s v="Illinois, 2017, Mar"/>
    <n v="10"/>
    <n v="5"/>
    <n v="5"/>
    <n v="5"/>
    <n v="5"/>
    <n v="11"/>
    <n v="25"/>
    <n v="34"/>
    <n v="64"/>
    <n v="119"/>
    <n v="283"/>
    <n v="217"/>
    <n v="785560"/>
    <n v="1658542"/>
    <n v="1744345"/>
    <n v="1782100"/>
    <n v="1661674"/>
    <n v="1739014"/>
    <n v="1635359"/>
    <n v="1045472"/>
    <n v="549583"/>
    <n v="252877"/>
    <n v="12854526"/>
    <n v="1847932"/>
    <n v="1.2729772391669637E-5"/>
    <n v="3.014696040257045E-6"/>
    <n v="2.8664054415840901E-6"/>
    <n v="2.8056786936760003E-6"/>
    <n v="3.0090138017445058E-6"/>
    <n v="6.3254234871024611E-6"/>
    <n v="1.5287163246724418E-5"/>
    <n v="3.2521196167855285E-5"/>
    <n v="1.1645192809821265E-4"/>
    <n v="4.7058451341956762E-4"/>
    <n v="2.201559201793983E-5"/>
    <n v="1.1742856338869612E-4"/>
    <n v="0.15479999999999999"/>
    <s v="null"/>
    <n v="0.41500000000000004"/>
    <n v="0.61599999999999999"/>
    <n v="0.65400000000000003"/>
    <s v="null"/>
    <s v="null"/>
    <s v="null"/>
    <s v="null"/>
    <s v="null"/>
    <s v="null"/>
  </r>
  <r>
    <x v="13"/>
    <x v="7"/>
    <x v="3"/>
    <s v="Illinois, 2017"/>
    <s v="Illinois, 2017, Apr"/>
    <n v="10"/>
    <n v="5"/>
    <n v="5"/>
    <n v="5"/>
    <n v="5"/>
    <n v="5"/>
    <n v="11"/>
    <n v="34"/>
    <n v="45"/>
    <n v="98"/>
    <n v="223"/>
    <n v="177"/>
    <n v="785560"/>
    <n v="1658542"/>
    <n v="1744345"/>
    <n v="1782100"/>
    <n v="1661674"/>
    <n v="1739014"/>
    <n v="1635359"/>
    <n v="1045472"/>
    <n v="549583"/>
    <n v="252877"/>
    <n v="12854526"/>
    <n v="1847932"/>
    <n v="1.2729772391669637E-5"/>
    <n v="3.014696040257045E-6"/>
    <n v="2.8664054415840901E-6"/>
    <n v="2.8056786936760003E-6"/>
    <n v="3.0090138017445058E-6"/>
    <n v="2.8751924941374824E-6"/>
    <n v="6.7263518285587443E-6"/>
    <n v="3.2521196167855285E-5"/>
    <n v="8.188026194405577E-5"/>
    <n v="3.8754018752199687E-4"/>
    <n v="1.7347975335691102E-5"/>
    <n v="9.5782745252530937E-5"/>
    <n v="8.2250000000000004E-2"/>
    <s v="null"/>
    <n v="0.41700000000000004"/>
    <n v="0.623"/>
    <n v="0.67400000000000004"/>
    <s v="null"/>
    <s v="null"/>
    <s v="null"/>
    <s v="null"/>
    <s v="null"/>
    <s v="null"/>
  </r>
  <r>
    <x v="13"/>
    <x v="7"/>
    <x v="4"/>
    <s v="Illinois, 2017"/>
    <s v="Illinois, 2017, May"/>
    <n v="10"/>
    <n v="5"/>
    <n v="5"/>
    <n v="5"/>
    <n v="5"/>
    <n v="5"/>
    <n v="20"/>
    <n v="28"/>
    <n v="42"/>
    <n v="76"/>
    <n v="201"/>
    <n v="146"/>
    <n v="785560"/>
    <n v="1658542"/>
    <n v="1744345"/>
    <n v="1782100"/>
    <n v="1661674"/>
    <n v="1739014"/>
    <n v="1635359"/>
    <n v="1045472"/>
    <n v="549583"/>
    <n v="252877"/>
    <n v="12854526"/>
    <n v="1847932"/>
    <n v="1.2729772391669637E-5"/>
    <n v="3.014696040257045E-6"/>
    <n v="2.8664054415840901E-6"/>
    <n v="2.8056786936760003E-6"/>
    <n v="3.0090138017445058E-6"/>
    <n v="2.8751924941374824E-6"/>
    <n v="1.2229730597379535E-5"/>
    <n v="2.6782161549998468E-5"/>
    <n v="7.6421577814452053E-5"/>
    <n v="3.0054136991501798E-4"/>
    <n v="1.5636515885533237E-5"/>
    <n v="7.9007236197002926E-5"/>
    <n v="5.9824999999999989E-2"/>
    <s v="null"/>
    <n v="0.41799999999999998"/>
    <n v="0.623"/>
    <n v="0.68500000000000005"/>
    <s v="null"/>
    <s v="null"/>
    <s v="null"/>
    <s v="null"/>
    <s v="null"/>
    <s v="null"/>
  </r>
  <r>
    <x v="13"/>
    <x v="7"/>
    <x v="5"/>
    <s v="Illinois, 2017"/>
    <s v="Illinois, 2017, Jun"/>
    <n v="10"/>
    <n v="5"/>
    <n v="5"/>
    <n v="5"/>
    <n v="5"/>
    <n v="5"/>
    <n v="13"/>
    <n v="24"/>
    <n v="40"/>
    <n v="66"/>
    <n v="178"/>
    <n v="130"/>
    <n v="785560"/>
    <n v="1658542"/>
    <n v="1744345"/>
    <n v="1782100"/>
    <n v="1661674"/>
    <n v="1739014"/>
    <n v="1635359"/>
    <n v="1045472"/>
    <n v="549583"/>
    <n v="252877"/>
    <n v="12854526"/>
    <n v="1847932"/>
    <n v="1.2729772391669637E-5"/>
    <n v="3.014696040257045E-6"/>
    <n v="2.8664054415840901E-6"/>
    <n v="2.8056786936760003E-6"/>
    <n v="3.0090138017445058E-6"/>
    <n v="2.8751924941374824E-6"/>
    <n v="7.9493248882966986E-6"/>
    <n v="2.2956138471427258E-5"/>
    <n v="7.2782455061382899E-5"/>
    <n v="2.6099645282093666E-4"/>
    <n v="1.3847262824004557E-5"/>
    <n v="7.0348908942536849E-5"/>
    <n v="3.5619999999999999E-2"/>
    <s v="null"/>
    <s v="null"/>
    <s v="null"/>
    <s v="null"/>
    <s v="null"/>
    <s v="null"/>
    <s v="null"/>
    <s v="null"/>
    <s v="null"/>
    <s v="null"/>
  </r>
  <r>
    <x v="13"/>
    <x v="7"/>
    <x v="6"/>
    <s v="Illinois, 2017"/>
    <s v="Illinois, 2017, Jul"/>
    <n v="10"/>
    <n v="5"/>
    <n v="5"/>
    <n v="5"/>
    <n v="5"/>
    <n v="5"/>
    <n v="5"/>
    <n v="26"/>
    <n v="29"/>
    <n v="63"/>
    <n v="158"/>
    <n v="118"/>
    <n v="785560"/>
    <n v="1658542"/>
    <n v="1744345"/>
    <n v="1782100"/>
    <n v="1661674"/>
    <n v="1739014"/>
    <n v="1635359"/>
    <n v="1045472"/>
    <n v="549583"/>
    <n v="252877"/>
    <n v="12854526"/>
    <n v="1847932"/>
    <n v="1.2729772391669637E-5"/>
    <n v="3.014696040257045E-6"/>
    <n v="2.8664054415840901E-6"/>
    <n v="2.8056786936760003E-6"/>
    <n v="3.0090138017445058E-6"/>
    <n v="2.8751924941374824E-6"/>
    <n v="3.0574326493448838E-6"/>
    <n v="2.4869150010712865E-5"/>
    <n v="5.2767279919502607E-5"/>
    <n v="2.4913297769271227E-4"/>
    <n v="1.2291390596588315E-5"/>
    <n v="6.3855163501687291E-5"/>
    <n v="2.4549999999999999E-2"/>
    <s v="null"/>
    <s v="null"/>
    <s v="null"/>
    <s v="null"/>
    <s v="null"/>
    <s v="null"/>
    <s v="null"/>
    <s v="null"/>
    <s v="null"/>
    <s v="null"/>
  </r>
  <r>
    <x v="13"/>
    <x v="7"/>
    <x v="7"/>
    <s v="Illinois, 2017"/>
    <s v="Illinois, 2017, Aug"/>
    <n v="10"/>
    <n v="5"/>
    <n v="5"/>
    <n v="5"/>
    <n v="5"/>
    <n v="5"/>
    <n v="16"/>
    <n v="19"/>
    <n v="31"/>
    <n v="71"/>
    <n v="172"/>
    <n v="121"/>
    <n v="785560"/>
    <n v="1658542"/>
    <n v="1744345"/>
    <n v="1782100"/>
    <n v="1661674"/>
    <n v="1739014"/>
    <n v="1635359"/>
    <n v="1045472"/>
    <n v="549583"/>
    <n v="252877"/>
    <n v="12854526"/>
    <n v="1847932"/>
    <n v="1.2729772391669637E-5"/>
    <n v="3.014696040257045E-6"/>
    <n v="2.8664054415840901E-6"/>
    <n v="2.8056786936760003E-6"/>
    <n v="3.0090138017445058E-6"/>
    <n v="2.8751924941374824E-6"/>
    <n v="9.783784477903628E-6"/>
    <n v="1.8173609623213249E-5"/>
    <n v="5.6406402672571748E-5"/>
    <n v="2.8076891136797732E-4"/>
    <n v="1.3380501155779684E-5"/>
    <n v="6.5478599861899681E-5"/>
    <n v="2.6800000000000001E-2"/>
    <s v="null"/>
    <n v="2.5000000000000001E-2"/>
    <n v="2.1000000000000001E-2"/>
    <n v="8.1000000000000003E-2"/>
    <s v="null"/>
    <s v="null"/>
    <s v="null"/>
    <s v="null"/>
    <s v="null"/>
    <s v="null"/>
  </r>
  <r>
    <x v="13"/>
    <x v="7"/>
    <x v="8"/>
    <s v="Illinois, 2017"/>
    <s v="Illinois, 2017, Sep"/>
    <n v="10"/>
    <n v="5"/>
    <n v="5"/>
    <n v="5"/>
    <n v="5"/>
    <n v="5"/>
    <n v="15"/>
    <n v="17"/>
    <n v="31"/>
    <n v="65"/>
    <n v="163"/>
    <n v="113"/>
    <n v="785560"/>
    <n v="1658542"/>
    <n v="1744345"/>
    <n v="1782100"/>
    <n v="1661674"/>
    <n v="1739014"/>
    <n v="1635359"/>
    <n v="1045472"/>
    <n v="549583"/>
    <n v="252877"/>
    <n v="12854526"/>
    <n v="1847932"/>
    <n v="1.2729772391669637E-5"/>
    <n v="3.014696040257045E-6"/>
    <n v="2.8664054415840901E-6"/>
    <n v="2.8056786936760003E-6"/>
    <n v="3.0090138017445058E-6"/>
    <n v="2.8751924941374824E-6"/>
    <n v="9.1722979480346521E-6"/>
    <n v="1.6260598083927642E-5"/>
    <n v="5.6406402672571748E-5"/>
    <n v="2.5704196111152853E-4"/>
    <n v="1.2680358653442374E-5"/>
    <n v="6.1149436234666642E-5"/>
    <n v="4.4300000000000006E-2"/>
    <s v="null"/>
    <n v="9.3000000000000013E-2"/>
    <n v="0.13200000000000001"/>
    <n v="0.18"/>
    <s v="null"/>
    <s v="null"/>
    <s v="null"/>
    <s v="null"/>
    <s v="null"/>
    <s v="null"/>
  </r>
  <r>
    <x v="13"/>
    <x v="7"/>
    <x v="9"/>
    <s v="Illinois, 2017"/>
    <s v="Illinois, 2017, Oct"/>
    <n v="10"/>
    <n v="5"/>
    <n v="5"/>
    <n v="5"/>
    <n v="5"/>
    <n v="5"/>
    <n v="19"/>
    <n v="28"/>
    <n v="41"/>
    <n v="72"/>
    <n v="195"/>
    <n v="141"/>
    <n v="785560"/>
    <n v="1658542"/>
    <n v="1744345"/>
    <n v="1782100"/>
    <n v="1661674"/>
    <n v="1739014"/>
    <n v="1635359"/>
    <n v="1045472"/>
    <n v="549583"/>
    <n v="252877"/>
    <n v="12854526"/>
    <n v="1847932"/>
    <n v="1.2729772391669637E-5"/>
    <n v="3.014696040257045E-6"/>
    <n v="2.8664054415840901E-6"/>
    <n v="2.8056786936760003E-6"/>
    <n v="3.0090138017445058E-6"/>
    <n v="2.8751924941374824E-6"/>
    <n v="1.1618244067510559E-5"/>
    <n v="2.6782161549998468E-5"/>
    <n v="7.4602016437917476E-5"/>
    <n v="2.8472340307738545E-4"/>
    <n v="1.5169754217308363E-5"/>
    <n v="7.6301508929982277E-5"/>
    <n v="5.4349999999999996E-2"/>
    <s v="null"/>
    <n v="0.25"/>
    <n v="0.39900000000000002"/>
    <n v="0.40399999999999997"/>
    <s v="null"/>
    <s v="null"/>
    <s v="null"/>
    <s v="null"/>
    <s v="null"/>
    <s v="null"/>
  </r>
  <r>
    <x v="13"/>
    <x v="7"/>
    <x v="10"/>
    <s v="Illinois, 2017"/>
    <s v="Illinois, 2017, Nov"/>
    <n v="10"/>
    <n v="5"/>
    <n v="5"/>
    <n v="5"/>
    <n v="5"/>
    <n v="5"/>
    <n v="12"/>
    <n v="24"/>
    <n v="39"/>
    <n v="64"/>
    <n v="174"/>
    <n v="127"/>
    <n v="785560"/>
    <n v="1658542"/>
    <n v="1744345"/>
    <n v="1782100"/>
    <n v="1661674"/>
    <n v="1739014"/>
    <n v="1635359"/>
    <n v="1045472"/>
    <n v="549583"/>
    <n v="252877"/>
    <n v="12854526"/>
    <n v="1847932"/>
    <n v="1.2729772391669637E-5"/>
    <n v="3.014696040257045E-6"/>
    <n v="2.8664054415840901E-6"/>
    <n v="2.8056786936760003E-6"/>
    <n v="3.0090138017445058E-6"/>
    <n v="2.8751924941374824E-6"/>
    <n v="7.337838358427721E-6"/>
    <n v="2.2956138471427258E-5"/>
    <n v="7.0962893684848336E-5"/>
    <n v="2.530874694021204E-4"/>
    <n v="1.3536088378521309E-5"/>
    <n v="6.872547258232446E-5"/>
    <n v="6.4860000000000001E-2"/>
    <n v="0.90900000000000003"/>
    <n v="0.32"/>
    <n v="0.51200000000000001"/>
    <n v="0.51900000000000002"/>
    <s v="null"/>
    <s v="null"/>
    <s v="null"/>
    <s v="null"/>
    <s v="null"/>
    <s v="null"/>
  </r>
  <r>
    <x v="13"/>
    <x v="7"/>
    <x v="11"/>
    <s v="Illinois, 2017"/>
    <s v="Illinois, 2017, Dec"/>
    <n v="10"/>
    <n v="5"/>
    <n v="5"/>
    <n v="5"/>
    <n v="5"/>
    <n v="12"/>
    <n v="30"/>
    <n v="46"/>
    <n v="79"/>
    <n v="117"/>
    <n v="314"/>
    <n v="242"/>
    <n v="785560"/>
    <n v="1658542"/>
    <n v="1744345"/>
    <n v="1782100"/>
    <n v="1661674"/>
    <n v="1739014"/>
    <n v="1635359"/>
    <n v="1045472"/>
    <n v="549583"/>
    <n v="252877"/>
    <n v="12854526"/>
    <n v="1847932"/>
    <n v="1.2729772391669637E-5"/>
    <n v="3.014696040257045E-6"/>
    <n v="2.8664054415840901E-6"/>
    <n v="2.8056786936760003E-6"/>
    <n v="3.0090138017445058E-6"/>
    <n v="6.9004619859299582E-6"/>
    <n v="1.8344595896069304E-5"/>
    <n v="4.3999265403568917E-5"/>
    <n v="1.4374534874623122E-4"/>
    <n v="4.6267553000075136E-4"/>
    <n v="2.4427193970435005E-5"/>
    <n v="1.3095719972379936E-4"/>
    <n v="0.17085"/>
    <s v="null"/>
    <n v="0.34799999999999998"/>
    <n v="0.54400000000000004"/>
    <n v="0.57100000000000006"/>
    <s v="null"/>
    <s v="null"/>
    <s v="null"/>
    <s v="null"/>
    <s v="null"/>
    <s v="null"/>
  </r>
  <r>
    <x v="14"/>
    <x v="0"/>
    <x v="0"/>
    <s v="Indiana, 2010"/>
    <s v="Indiana, 2010, Jan"/>
    <n v="10"/>
    <n v="5"/>
    <n v="5"/>
    <n v="5"/>
    <n v="5"/>
    <n v="10"/>
    <n v="10"/>
    <n v="5"/>
    <n v="34"/>
    <n v="72"/>
    <n v="161"/>
    <n v="111"/>
    <n v="434204"/>
    <n v="892876"/>
    <n v="924701"/>
    <n v="821300"/>
    <n v="867952"/>
    <n v="937941"/>
    <n v="723118"/>
    <n v="429621"/>
    <n v="278296"/>
    <n v="107389"/>
    <n v="6417398"/>
    <n v="815306"/>
    <n v="2.3030649187939311E-5"/>
    <n v="5.599881730497852E-6"/>
    <n v="5.4071532311525565E-6"/>
    <n v="6.0879094119079508E-6"/>
    <n v="5.7606872269434251E-6"/>
    <n v="1.0661651425835954E-5"/>
    <n v="1.3829001629056391E-5"/>
    <n v="1.163816480106885E-5"/>
    <n v="1.2217207577543335E-4"/>
    <n v="6.7045973051243612E-4"/>
    <n v="2.508804970488039E-5"/>
    <n v="1.3614520192418552E-4"/>
    <s v="null"/>
    <s v="null"/>
    <n v="0.39500000000000002"/>
    <n v="0.65"/>
    <s v="N/A"/>
    <s v="null"/>
    <s v="null"/>
    <s v="null"/>
    <s v="null"/>
    <s v="null"/>
    <s v="null"/>
  </r>
  <r>
    <x v="14"/>
    <x v="0"/>
    <x v="1"/>
    <s v="Indiana, 2010"/>
    <s v="Indiana, 2010, Feb"/>
    <n v="10"/>
    <n v="5"/>
    <n v="5"/>
    <n v="5"/>
    <n v="5"/>
    <n v="5"/>
    <n v="5"/>
    <n v="5"/>
    <n v="31"/>
    <n v="43"/>
    <n v="119"/>
    <n v="79"/>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1.163816480106885E-5"/>
    <n v="1.1139218673642452E-4"/>
    <n v="4.0041345016714934E-4"/>
    <n v="1.8543341086215941E-5"/>
    <n v="9.6896134702798708E-5"/>
    <s v="null"/>
    <s v="null"/>
    <n v="0.40399999999999997"/>
    <n v="0.66200000000000003"/>
    <s v="N/A"/>
    <s v="null"/>
    <s v="null"/>
    <s v="null"/>
    <s v="null"/>
    <s v="null"/>
    <s v="null"/>
  </r>
  <r>
    <x v="14"/>
    <x v="0"/>
    <x v="2"/>
    <s v="Indiana, 2010"/>
    <s v="Indiana, 2010, Mar"/>
    <n v="10"/>
    <n v="5"/>
    <n v="5"/>
    <n v="5"/>
    <n v="5"/>
    <n v="5"/>
    <n v="12"/>
    <n v="18"/>
    <n v="39"/>
    <n v="50"/>
    <n v="154"/>
    <n v="107"/>
    <n v="434204"/>
    <n v="892876"/>
    <n v="924701"/>
    <n v="821300"/>
    <n v="867952"/>
    <n v="937941"/>
    <n v="723118"/>
    <n v="429621"/>
    <n v="278296"/>
    <n v="107389"/>
    <n v="6417398"/>
    <n v="815306"/>
    <n v="2.3030649187939311E-5"/>
    <n v="5.599881730497852E-6"/>
    <n v="5.4071532311525565E-6"/>
    <n v="6.0879094119079508E-6"/>
    <n v="5.7606872269434251E-6"/>
    <n v="5.330825712917977E-6"/>
    <n v="1.659480195486767E-5"/>
    <n v="4.189739328384786E-5"/>
    <n v="1.4013855750711474E-4"/>
    <n v="4.6559703507808063E-4"/>
    <n v="2.3997264935102981E-5"/>
    <n v="1.3123906852151218E-4"/>
    <s v="null"/>
    <s v="null"/>
    <n v="0.41000000000000003"/>
    <n v="0.67200000000000004"/>
    <s v="N/A"/>
    <s v="null"/>
    <s v="null"/>
    <s v="null"/>
    <s v="null"/>
    <s v="null"/>
    <s v="null"/>
  </r>
  <r>
    <x v="14"/>
    <x v="0"/>
    <x v="3"/>
    <s v="Indiana, 2010"/>
    <s v="Indiana, 2010, Apr"/>
    <n v="10"/>
    <n v="5"/>
    <n v="5"/>
    <n v="5"/>
    <n v="5"/>
    <n v="5"/>
    <n v="11"/>
    <n v="13"/>
    <n v="28"/>
    <n v="58"/>
    <n v="145"/>
    <n v="99"/>
    <n v="434204"/>
    <n v="892876"/>
    <n v="924701"/>
    <n v="821300"/>
    <n v="867952"/>
    <n v="937941"/>
    <n v="723118"/>
    <n v="429621"/>
    <n v="278296"/>
    <n v="107389"/>
    <n v="6417398"/>
    <n v="815306"/>
    <n v="2.3030649187939311E-5"/>
    <n v="5.599881730497852E-6"/>
    <n v="5.4071532311525565E-6"/>
    <n v="6.0879094119079508E-6"/>
    <n v="5.7606872269434251E-6"/>
    <n v="5.330825712917977E-6"/>
    <n v="1.5211901791962031E-5"/>
    <n v="3.0259228482779008E-5"/>
    <n v="1.006122976974157E-4"/>
    <n v="5.4009256069057355E-4"/>
    <n v="2.2594827373960597E-5"/>
    <n v="1.2142680171616546E-4"/>
    <s v="null"/>
    <s v="null"/>
    <n v="0.41399999999999998"/>
    <n v="0.67599999999999993"/>
    <s v="N/A"/>
    <s v="null"/>
    <s v="null"/>
    <s v="null"/>
    <s v="null"/>
    <s v="null"/>
    <s v="null"/>
  </r>
  <r>
    <x v="14"/>
    <x v="0"/>
    <x v="4"/>
    <s v="Indiana, 2010"/>
    <s v="Indiana, 2010, May"/>
    <n v="10"/>
    <n v="5"/>
    <n v="5"/>
    <n v="5"/>
    <n v="5"/>
    <n v="5"/>
    <n v="5"/>
    <n v="10"/>
    <n v="19"/>
    <n v="42"/>
    <n v="111"/>
    <n v="71"/>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2.3276329602137699E-5"/>
    <n v="6.8272630580389228E-5"/>
    <n v="3.911015094655877E-4"/>
    <n v="1.7296729920756045E-5"/>
    <n v="8.7083867897452005E-5"/>
    <s v="null"/>
    <s v="null"/>
    <n v="0.41500000000000004"/>
    <n v="0.67599999999999993"/>
    <s v="N/A"/>
    <s v="null"/>
    <s v="null"/>
    <s v="null"/>
    <s v="null"/>
    <s v="null"/>
    <s v="null"/>
  </r>
  <r>
    <x v="14"/>
    <x v="0"/>
    <x v="5"/>
    <s v="Indiana, 2010"/>
    <s v="Indiana, 2010, Jun"/>
    <n v="10"/>
    <n v="5"/>
    <n v="5"/>
    <n v="5"/>
    <n v="5"/>
    <n v="5"/>
    <n v="5"/>
    <n v="13"/>
    <n v="13"/>
    <n v="37"/>
    <n v="103"/>
    <n v="63"/>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3.0259228482779008E-5"/>
    <n v="4.6712852502371575E-5"/>
    <n v="3.4454180595777965E-4"/>
    <n v="1.6050118755296148E-5"/>
    <n v="7.7271601092105302E-5"/>
    <s v="null"/>
    <s v="null"/>
    <s v="null"/>
    <s v="null"/>
    <s v="null"/>
    <s v="null"/>
    <s v="null"/>
    <s v="null"/>
    <s v="null"/>
    <s v="null"/>
    <s v="null"/>
  </r>
  <r>
    <x v="14"/>
    <x v="0"/>
    <x v="6"/>
    <s v="Indiana, 2010"/>
    <s v="Indiana, 2010, Jul"/>
    <n v="10"/>
    <n v="5"/>
    <n v="5"/>
    <n v="5"/>
    <n v="5"/>
    <n v="5"/>
    <n v="5"/>
    <n v="5"/>
    <n v="20"/>
    <n v="41"/>
    <n v="106"/>
    <n v="66"/>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1.163816480106885E-5"/>
    <n v="7.1865926926725497E-5"/>
    <n v="3.8178956876402611E-4"/>
    <n v="1.6517597942343609E-5"/>
    <n v="8.0951201144110311E-5"/>
    <s v="null"/>
    <s v="null"/>
    <s v="null"/>
    <s v="null"/>
    <s v="null"/>
    <s v="null"/>
    <s v="null"/>
    <s v="null"/>
    <s v="null"/>
    <s v="null"/>
    <s v="null"/>
  </r>
  <r>
    <x v="14"/>
    <x v="0"/>
    <x v="7"/>
    <s v="Indiana, 2010"/>
    <s v="Indiana, 2010, Aug"/>
    <n v="10"/>
    <n v="5"/>
    <n v="5"/>
    <n v="5"/>
    <n v="5"/>
    <n v="5"/>
    <n v="10"/>
    <n v="5"/>
    <n v="25"/>
    <n v="35"/>
    <n v="110"/>
    <n v="65"/>
    <n v="434204"/>
    <n v="892876"/>
    <n v="924701"/>
    <n v="821300"/>
    <n v="867952"/>
    <n v="937941"/>
    <n v="723118"/>
    <n v="429621"/>
    <n v="278296"/>
    <n v="107389"/>
    <n v="6417398"/>
    <n v="815306"/>
    <n v="2.3030649187939311E-5"/>
    <n v="5.599881730497852E-6"/>
    <n v="5.4071532311525565E-6"/>
    <n v="6.0879094119079508E-6"/>
    <n v="5.7606872269434251E-6"/>
    <n v="5.330825712917977E-6"/>
    <n v="1.3829001629056391E-5"/>
    <n v="1.163816480106885E-5"/>
    <n v="8.9832408658406881E-5"/>
    <n v="3.2591792455465642E-4"/>
    <n v="1.7140903525073558E-5"/>
    <n v="7.9724667793441975E-5"/>
    <s v="null"/>
    <s v="null"/>
    <n v="1.3000000000000001E-2"/>
    <n v="1.1000000000000001E-2"/>
    <n v="0"/>
    <s v="null"/>
    <s v="null"/>
    <s v="null"/>
    <s v="null"/>
    <s v="null"/>
    <s v="null"/>
  </r>
  <r>
    <x v="14"/>
    <x v="0"/>
    <x v="8"/>
    <s v="Indiana, 2010"/>
    <s v="Indiana, 2010, Sep"/>
    <n v="10"/>
    <n v="5"/>
    <n v="5"/>
    <n v="5"/>
    <n v="5"/>
    <n v="5"/>
    <n v="5"/>
    <n v="11"/>
    <n v="20"/>
    <n v="31"/>
    <n v="102"/>
    <n v="62"/>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2.5603962562351469E-5"/>
    <n v="7.1865926926725497E-5"/>
    <n v="2.8867016174841001E-4"/>
    <n v="1.5894292359613661E-5"/>
    <n v="7.6045067741436952E-5"/>
    <s v="null"/>
    <s v="null"/>
    <n v="5.7999999999999996E-2"/>
    <n v="8.6999999999999994E-2"/>
    <n v="0.10199999999999999"/>
    <s v="null"/>
    <s v="null"/>
    <s v="null"/>
    <s v="null"/>
    <s v="null"/>
    <s v="null"/>
  </r>
  <r>
    <x v="14"/>
    <x v="0"/>
    <x v="9"/>
    <s v="Indiana, 2010"/>
    <s v="Indiana, 2010, Oct"/>
    <n v="10"/>
    <n v="5"/>
    <n v="5"/>
    <n v="5"/>
    <n v="5"/>
    <n v="5"/>
    <n v="5"/>
    <n v="5"/>
    <n v="22"/>
    <n v="43"/>
    <n v="110"/>
    <n v="70"/>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1.163816480106885E-5"/>
    <n v="7.9052519619398048E-5"/>
    <n v="4.0041345016714934E-4"/>
    <n v="1.7140903525073558E-5"/>
    <n v="8.5857334546783656E-5"/>
    <n v="7.5249999999999996E-3"/>
    <s v="null"/>
    <n v="0.23600000000000002"/>
    <n v="0.433"/>
    <n v="0.247"/>
    <s v="null"/>
    <s v="null"/>
    <s v="null"/>
    <s v="null"/>
    <s v="null"/>
    <s v="null"/>
  </r>
  <r>
    <x v="14"/>
    <x v="0"/>
    <x v="10"/>
    <s v="Indiana, 2010"/>
    <s v="Indiana, 2010, Nov"/>
    <n v="10"/>
    <n v="5"/>
    <n v="5"/>
    <n v="5"/>
    <n v="5"/>
    <n v="5"/>
    <n v="5"/>
    <n v="15"/>
    <n v="25"/>
    <n v="45"/>
    <n v="125"/>
    <n v="85"/>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3.4914494403206544E-5"/>
    <n v="8.9832408658406881E-5"/>
    <n v="4.1903733157027257E-4"/>
    <n v="1.947829946031086E-5"/>
    <n v="1.0425533480680873E-4"/>
    <n v="9.4999999999999998E-3"/>
    <s v="null"/>
    <n v="0.33600000000000002"/>
    <n v="0.57799999999999996"/>
    <n v="0.44700000000000006"/>
    <s v="null"/>
    <s v="null"/>
    <s v="null"/>
    <s v="null"/>
    <s v="null"/>
    <s v="null"/>
  </r>
  <r>
    <x v="14"/>
    <x v="0"/>
    <x v="11"/>
    <s v="Indiana, 2010"/>
    <s v="Indiana, 2010, Dec"/>
    <n v="10"/>
    <n v="5"/>
    <n v="5"/>
    <n v="5"/>
    <n v="5"/>
    <n v="5"/>
    <n v="5"/>
    <n v="11"/>
    <n v="35"/>
    <n v="52"/>
    <n v="138"/>
    <n v="98"/>
    <n v="434204"/>
    <n v="892876"/>
    <n v="924701"/>
    <n v="821300"/>
    <n v="867952"/>
    <n v="937941"/>
    <n v="723118"/>
    <n v="429621"/>
    <n v="278296"/>
    <n v="107389"/>
    <n v="6417398"/>
    <n v="815306"/>
    <n v="2.3030649187939311E-5"/>
    <n v="5.599881730497852E-6"/>
    <n v="5.4071532311525565E-6"/>
    <n v="6.0879094119079508E-6"/>
    <n v="5.7606872269434251E-6"/>
    <n v="5.330825712917977E-6"/>
    <n v="6.9145008145281956E-6"/>
    <n v="2.5603962562351469E-5"/>
    <n v="1.2576537212176964E-4"/>
    <n v="4.8422091648120386E-4"/>
    <n v="2.1504042604183191E-5"/>
    <n v="1.2020026836549712E-4"/>
    <n v="1.11E-2"/>
    <s v="null"/>
    <n v="0.36299999999999999"/>
    <n v="0.60899999999999999"/>
    <n v="0.48499999999999999"/>
    <s v="null"/>
    <s v="null"/>
    <s v="null"/>
    <s v="null"/>
    <s v="null"/>
    <s v="null"/>
  </r>
  <r>
    <x v="14"/>
    <x v="1"/>
    <x v="0"/>
    <s v="Indiana, 2011"/>
    <s v="Indiana, 2011, Jan"/>
    <n v="10"/>
    <n v="5"/>
    <n v="5"/>
    <n v="5"/>
    <n v="5"/>
    <n v="5"/>
    <n v="5"/>
    <n v="5"/>
    <n v="22"/>
    <n v="47"/>
    <n v="114"/>
    <n v="74"/>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1.132546440066775E-5"/>
    <n v="7.9084062763987994E-5"/>
    <n v="4.2679161672296684E-4"/>
    <n v="1.7662769392093958E-5"/>
    <n v="8.917897497204119E-5"/>
    <n v="4.5899999999999996E-2"/>
    <s v="null"/>
    <n v="0.375"/>
    <n v="0.624"/>
    <n v="0.505"/>
    <s v="null"/>
    <s v="null"/>
    <s v="null"/>
    <s v="null"/>
    <s v="null"/>
    <s v="null"/>
  </r>
  <r>
    <x v="14"/>
    <x v="1"/>
    <x v="1"/>
    <s v="Indiana, 2011"/>
    <s v="Indiana, 2011, Feb"/>
    <n v="10"/>
    <n v="5"/>
    <n v="5"/>
    <n v="5"/>
    <n v="5"/>
    <n v="5"/>
    <n v="5"/>
    <n v="17"/>
    <n v="29"/>
    <n v="60"/>
    <n v="146"/>
    <n v="106"/>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3.8506578962270345E-5"/>
    <n v="1.0424717364343872E-4"/>
    <n v="5.4484036177400018E-4"/>
    <n v="2.2620739747769456E-5"/>
    <n v="1.2774285604103198E-4"/>
    <n v="7.9149999999999998E-2"/>
    <s v="null"/>
    <n v="0.38900000000000001"/>
    <n v="0.64599999999999991"/>
    <n v="0.51100000000000001"/>
    <s v="null"/>
    <s v="null"/>
    <s v="null"/>
    <s v="null"/>
    <s v="null"/>
    <s v="null"/>
  </r>
  <r>
    <x v="14"/>
    <x v="1"/>
    <x v="2"/>
    <s v="Indiana, 2011"/>
    <s v="Indiana, 2011, Mar"/>
    <n v="10"/>
    <n v="5"/>
    <n v="5"/>
    <n v="5"/>
    <n v="5"/>
    <n v="5"/>
    <n v="12"/>
    <n v="5"/>
    <n v="35"/>
    <n v="51"/>
    <n v="138"/>
    <n v="91"/>
    <n v="433281"/>
    <n v="893236"/>
    <n v="928256"/>
    <n v="825015"/>
    <n v="855170"/>
    <n v="940479"/>
    <n v="749025"/>
    <n v="441483"/>
    <n v="278185"/>
    <n v="110124"/>
    <n v="6454254"/>
    <n v="829792"/>
    <n v="2.3079710395793952E-5"/>
    <n v="5.5976248158381437E-6"/>
    <n v="5.3864451185879757E-6"/>
    <n v="6.0604958697720646E-6"/>
    <n v="5.8467906965866438E-6"/>
    <n v="5.3164398141797957E-6"/>
    <n v="1.6020827075197757E-5"/>
    <n v="1.132546440066775E-5"/>
    <n v="1.2581555439725362E-4"/>
    <n v="4.631143075079002E-4"/>
    <n v="2.138124715885058E-5"/>
    <n v="1.0966603678994254E-4"/>
    <n v="2.844E-2"/>
    <s v="null"/>
    <n v="0.39100000000000001"/>
    <n v="0.65800000000000003"/>
    <n v="0.51100000000000001"/>
    <s v="null"/>
    <s v="null"/>
    <s v="null"/>
    <s v="null"/>
    <s v="null"/>
    <s v="null"/>
  </r>
  <r>
    <x v="14"/>
    <x v="1"/>
    <x v="3"/>
    <s v="Indiana, 2011"/>
    <s v="Indiana, 2011, Apr"/>
    <n v="10"/>
    <n v="5"/>
    <n v="5"/>
    <n v="5"/>
    <n v="5"/>
    <n v="5"/>
    <n v="5"/>
    <n v="5"/>
    <n v="27"/>
    <n v="46"/>
    <n v="118"/>
    <n v="78"/>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1.132546440066775E-5"/>
    <n v="9.7057713392167079E-5"/>
    <n v="4.1771094402673348E-4"/>
    <n v="1.8282515686553395E-5"/>
    <n v="9.399946010566504E-5"/>
    <n v="7.0249999999999991E-3"/>
    <s v="null"/>
    <n v="0.39299999999999996"/>
    <n v="0.65800000000000003"/>
    <n v="0.51100000000000001"/>
    <s v="null"/>
    <s v="null"/>
    <s v="null"/>
    <s v="null"/>
    <s v="null"/>
    <s v="null"/>
  </r>
  <r>
    <x v="14"/>
    <x v="1"/>
    <x v="4"/>
    <s v="Indiana, 2011"/>
    <s v="Indiana, 2011, May"/>
    <n v="10"/>
    <n v="5"/>
    <n v="5"/>
    <n v="5"/>
    <n v="5"/>
    <n v="5"/>
    <n v="5"/>
    <n v="10"/>
    <n v="19"/>
    <n v="38"/>
    <n v="107"/>
    <n v="67"/>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2.26509288013355E-5"/>
    <n v="6.8299872387080535E-5"/>
    <n v="3.4506556245686681E-4"/>
    <n v="1.6578213376789944E-5"/>
    <n v="8.0743125988199456E-5"/>
    <n v="4.5750000000000001E-3"/>
    <s v="null"/>
    <n v="0.39299999999999996"/>
    <n v="0.65800000000000003"/>
    <n v="0.51100000000000001"/>
    <s v="null"/>
    <s v="null"/>
    <s v="null"/>
    <s v="null"/>
    <s v="null"/>
    <s v="null"/>
  </r>
  <r>
    <x v="14"/>
    <x v="1"/>
    <x v="5"/>
    <s v="Indiana, 2011"/>
    <s v="Indiana, 2011, Jun"/>
    <n v="10"/>
    <n v="5"/>
    <n v="5"/>
    <n v="5"/>
    <n v="5"/>
    <n v="5"/>
    <n v="5"/>
    <n v="11"/>
    <n v="14"/>
    <n v="28"/>
    <n v="93"/>
    <n v="53"/>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2.4916021681469049E-5"/>
    <n v="5.0326221758901449E-5"/>
    <n v="2.5425883549453341E-4"/>
    <n v="1.4409101346181913E-5"/>
    <n v="6.3871428020515988E-5"/>
    <n v="3.2199999999999998E-3"/>
    <s v="null"/>
    <s v="null"/>
    <s v="null"/>
    <s v="null"/>
    <s v="null"/>
    <s v="null"/>
    <s v="null"/>
    <s v="null"/>
    <s v="null"/>
    <s v="null"/>
  </r>
  <r>
    <x v="14"/>
    <x v="1"/>
    <x v="6"/>
    <s v="Indiana, 2011"/>
    <s v="Indiana, 2011, Jul"/>
    <n v="10"/>
    <n v="5"/>
    <n v="5"/>
    <n v="5"/>
    <n v="5"/>
    <n v="5"/>
    <n v="5"/>
    <n v="5"/>
    <n v="19"/>
    <n v="23"/>
    <n v="87"/>
    <n v="47"/>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1.132546440066775E-5"/>
    <n v="6.8299872387080535E-5"/>
    <n v="2.0885547201336674E-4"/>
    <n v="1.3479481904492757E-5"/>
    <n v="5.6640700320080213E-5"/>
    <n v="1.9250000000000001E-3"/>
    <s v="null"/>
    <s v="null"/>
    <s v="null"/>
    <s v="null"/>
    <s v="null"/>
    <s v="null"/>
    <s v="null"/>
    <s v="null"/>
    <s v="null"/>
    <s v="null"/>
  </r>
  <r>
    <x v="14"/>
    <x v="1"/>
    <x v="7"/>
    <s v="Indiana, 2011"/>
    <s v="Indiana, 2011, Aug"/>
    <n v="10"/>
    <n v="5"/>
    <n v="5"/>
    <n v="5"/>
    <n v="5"/>
    <n v="5"/>
    <n v="5"/>
    <n v="5"/>
    <n v="14"/>
    <n v="30"/>
    <n v="89"/>
    <n v="49"/>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1.132546440066775E-5"/>
    <n v="5.0326221758901449E-5"/>
    <n v="2.7242018088700009E-4"/>
    <n v="1.3789355051722477E-5"/>
    <n v="5.9050942886892138E-5"/>
    <n v="1.9599999999999999E-3"/>
    <s v="null"/>
    <n v="0.02"/>
    <n v="0"/>
    <n v="6.2000000000000006E-2"/>
    <s v="null"/>
    <s v="null"/>
    <s v="null"/>
    <s v="null"/>
    <s v="null"/>
    <s v="null"/>
  </r>
  <r>
    <x v="14"/>
    <x v="1"/>
    <x v="8"/>
    <s v="Indiana, 2011"/>
    <s v="Indiana, 2011, Sep"/>
    <n v="10"/>
    <n v="5"/>
    <n v="5"/>
    <n v="5"/>
    <n v="5"/>
    <n v="5"/>
    <n v="5"/>
    <n v="13"/>
    <n v="18"/>
    <n v="24"/>
    <n v="95"/>
    <n v="55"/>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2.9446207441736147E-5"/>
    <n v="6.4705142261444728E-5"/>
    <n v="2.1793614470960008E-4"/>
    <n v="1.4718974493411631E-5"/>
    <n v="6.6281670587327906E-5"/>
    <n v="4.9250000000000006E-3"/>
    <s v="null"/>
    <n v="8.199999999999999E-2"/>
    <n v="0.13"/>
    <n v="0.17100000000000001"/>
    <s v="null"/>
    <s v="null"/>
    <s v="null"/>
    <s v="null"/>
    <s v="null"/>
    <s v="null"/>
  </r>
  <r>
    <x v="14"/>
    <x v="1"/>
    <x v="9"/>
    <s v="Indiana, 2011"/>
    <s v="Indiana, 2011, Oct"/>
    <n v="10"/>
    <n v="5"/>
    <n v="5"/>
    <n v="5"/>
    <n v="5"/>
    <n v="5"/>
    <n v="5"/>
    <n v="14"/>
    <n v="10"/>
    <n v="39"/>
    <n v="103"/>
    <n v="63"/>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3.1711300321869697E-5"/>
    <n v="3.5947301256358177E-5"/>
    <n v="3.5414623515310012E-4"/>
    <n v="1.5958467082330508E-5"/>
    <n v="7.5922640854575606E-5"/>
    <n v="1.1925E-2"/>
    <s v="null"/>
    <n v="0.25600000000000001"/>
    <n v="0.44500000000000001"/>
    <n v="0.38200000000000006"/>
    <s v="null"/>
    <s v="null"/>
    <s v="null"/>
    <s v="null"/>
    <s v="null"/>
    <s v="null"/>
  </r>
  <r>
    <x v="14"/>
    <x v="1"/>
    <x v="10"/>
    <s v="Indiana, 2011"/>
    <s v="Indiana, 2011, Nov"/>
    <n v="10"/>
    <n v="5"/>
    <n v="5"/>
    <n v="5"/>
    <n v="5"/>
    <n v="5"/>
    <n v="5"/>
    <n v="5"/>
    <n v="18"/>
    <n v="31"/>
    <n v="94"/>
    <n v="54"/>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1.132546440066775E-5"/>
    <n v="6.4705142261444728E-5"/>
    <n v="2.8150085358323346E-4"/>
    <n v="1.4564037919796773E-5"/>
    <n v="6.507654930392194E-5"/>
    <n v="1.2119999999999997E-2"/>
    <s v="null"/>
    <n v="0.34700000000000003"/>
    <n v="0.56700000000000006"/>
    <n v="0.53700000000000003"/>
    <s v="null"/>
    <s v="null"/>
    <s v="null"/>
    <s v="null"/>
    <s v="null"/>
    <s v="null"/>
  </r>
  <r>
    <x v="14"/>
    <x v="1"/>
    <x v="11"/>
    <s v="Indiana, 2011"/>
    <s v="Indiana, 2011, Dec"/>
    <n v="10"/>
    <n v="5"/>
    <n v="5"/>
    <n v="5"/>
    <n v="5"/>
    <n v="5"/>
    <n v="5"/>
    <n v="12"/>
    <n v="25"/>
    <n v="41"/>
    <n v="118"/>
    <n v="78"/>
    <n v="433281"/>
    <n v="893236"/>
    <n v="928256"/>
    <n v="825015"/>
    <n v="855170"/>
    <n v="940479"/>
    <n v="749025"/>
    <n v="441483"/>
    <n v="278185"/>
    <n v="110124"/>
    <n v="6454254"/>
    <n v="829792"/>
    <n v="2.3079710395793952E-5"/>
    <n v="5.5976248158381437E-6"/>
    <n v="5.3864451185879757E-6"/>
    <n v="6.0604958697720646E-6"/>
    <n v="5.8467906965866438E-6"/>
    <n v="5.3164398141797957E-6"/>
    <n v="6.675344614665732E-6"/>
    <n v="2.7181114561602598E-5"/>
    <n v="8.9868253140895453E-5"/>
    <n v="3.723075805455668E-4"/>
    <n v="1.8282515686553395E-5"/>
    <n v="9.399946010566504E-5"/>
    <n v="1.025E-2"/>
    <s v="null"/>
    <n v="0.375"/>
    <n v="0.59200000000000008"/>
    <n v="0.59799999999999998"/>
    <s v="null"/>
    <s v="null"/>
    <s v="null"/>
    <s v="null"/>
    <s v="null"/>
    <s v="null"/>
  </r>
  <r>
    <x v="14"/>
    <x v="2"/>
    <x v="0"/>
    <s v="Indiana, 2012"/>
    <s v="Indiana, 2012, Jan"/>
    <n v="10"/>
    <n v="5"/>
    <n v="5"/>
    <n v="5"/>
    <n v="5"/>
    <n v="5"/>
    <n v="5"/>
    <n v="5"/>
    <n v="30"/>
    <n v="45"/>
    <n v="120"/>
    <n v="80"/>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1.0794395549830528E-4"/>
    <n v="4.0004622756407407E-4"/>
    <n v="1.8502728381489255E-5"/>
    <n v="9.4398064839670782E-5"/>
    <n v="1.055E-2"/>
    <s v="null"/>
    <n v="0.38600000000000001"/>
    <n v="0.60299999999999998"/>
    <n v="0.61699999999999999"/>
    <s v="null"/>
    <s v="null"/>
    <s v="null"/>
    <s v="null"/>
    <s v="null"/>
    <s v="null"/>
  </r>
  <r>
    <x v="14"/>
    <x v="2"/>
    <x v="1"/>
    <s v="Indiana, 2012"/>
    <s v="Indiana, 2012, Feb"/>
    <n v="10"/>
    <n v="5"/>
    <n v="5"/>
    <n v="5"/>
    <n v="5"/>
    <n v="5"/>
    <n v="5"/>
    <n v="5"/>
    <n v="18"/>
    <n v="52"/>
    <n v="115"/>
    <n v="75"/>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6.4766373298983166E-5"/>
    <n v="4.6227564074070783E-4"/>
    <n v="1.7731781365593867E-5"/>
    <n v="8.8498185787191369E-5"/>
    <n v="1.452E-2"/>
    <s v="null"/>
    <n v="0.39400000000000002"/>
    <n v="0.61499999999999999"/>
    <n v="0.621"/>
    <s v="null"/>
    <s v="null"/>
    <s v="null"/>
    <s v="null"/>
    <s v="null"/>
    <s v="null"/>
  </r>
  <r>
    <x v="14"/>
    <x v="2"/>
    <x v="2"/>
    <s v="Indiana, 2012"/>
    <s v="Indiana, 2012, Mar"/>
    <n v="10"/>
    <n v="5"/>
    <n v="5"/>
    <n v="5"/>
    <n v="5"/>
    <n v="5"/>
    <n v="5"/>
    <n v="5"/>
    <n v="34"/>
    <n v="47"/>
    <n v="126"/>
    <n v="86"/>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1.2233648289807931E-4"/>
    <n v="4.1782605990025516E-4"/>
    <n v="1.9427864800563716E-5"/>
    <n v="1.0147791970264609E-4"/>
    <n v="1.8949999999999998E-2"/>
    <s v="null"/>
    <n v="0.39799999999999996"/>
    <n v="0.62"/>
    <n v="0.63200000000000001"/>
    <s v="null"/>
    <s v="null"/>
    <s v="null"/>
    <s v="null"/>
    <s v="null"/>
    <s v="null"/>
  </r>
  <r>
    <x v="14"/>
    <x v="2"/>
    <x v="3"/>
    <s v="Indiana, 2012"/>
    <s v="Indiana, 2012, Apr"/>
    <n v="10"/>
    <n v="5"/>
    <n v="5"/>
    <n v="5"/>
    <n v="5"/>
    <n v="5"/>
    <n v="5"/>
    <n v="11"/>
    <n v="20"/>
    <n v="41"/>
    <n v="112"/>
    <n v="72"/>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2.4066546188077872E-5"/>
    <n v="7.1962636998870182E-5"/>
    <n v="3.6448656289171194E-4"/>
    <n v="1.7269213156056638E-5"/>
    <n v="8.4958258355703701E-5"/>
    <n v="9.9250000000000015E-3"/>
    <s v="null"/>
    <n v="0.4"/>
    <n v="0.621"/>
    <n v="0.63200000000000001"/>
    <s v="null"/>
    <s v="null"/>
    <s v="null"/>
    <s v="null"/>
    <s v="null"/>
    <s v="null"/>
  </r>
  <r>
    <x v="14"/>
    <x v="2"/>
    <x v="4"/>
    <s v="Indiana, 2012"/>
    <s v="Indiana, 2012, May"/>
    <n v="10"/>
    <n v="5"/>
    <n v="5"/>
    <n v="5"/>
    <n v="5"/>
    <n v="5"/>
    <n v="5"/>
    <n v="11"/>
    <n v="19"/>
    <n v="39"/>
    <n v="109"/>
    <n v="69"/>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2.4066546188077872E-5"/>
    <n v="6.8364505148926674E-5"/>
    <n v="3.4670673055553085E-4"/>
    <n v="1.6806644946519406E-5"/>
    <n v="8.1418330924216048E-5"/>
    <n v="4.5599999999999998E-3"/>
    <s v="null"/>
    <n v="0.4"/>
    <n v="0.621"/>
    <n v="0.63200000000000001"/>
    <s v="null"/>
    <s v="null"/>
    <s v="null"/>
    <s v="null"/>
    <s v="null"/>
    <s v="null"/>
  </r>
  <r>
    <x v="14"/>
    <x v="2"/>
    <x v="5"/>
    <s v="Indiana, 2012"/>
    <s v="Indiana, 2012, Jun"/>
    <n v="10"/>
    <n v="5"/>
    <n v="5"/>
    <n v="5"/>
    <n v="5"/>
    <n v="5"/>
    <n v="5"/>
    <n v="5"/>
    <n v="12"/>
    <n v="27"/>
    <n v="84"/>
    <n v="44"/>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4.3177582199322115E-5"/>
    <n v="2.4002773653844444E-4"/>
    <n v="1.2951909867042478E-5"/>
    <n v="5.1918935661818932E-5"/>
    <n v="2.0499999999999997E-3"/>
    <s v="null"/>
    <s v="null"/>
    <s v="null"/>
    <s v="null"/>
    <s v="null"/>
    <s v="null"/>
    <s v="null"/>
    <s v="null"/>
    <s v="null"/>
    <s v="null"/>
  </r>
  <r>
    <x v="14"/>
    <x v="2"/>
    <x v="6"/>
    <s v="Indiana, 2012"/>
    <s v="Indiana, 2012, Jul"/>
    <n v="10"/>
    <n v="5"/>
    <n v="5"/>
    <n v="5"/>
    <n v="5"/>
    <n v="5"/>
    <n v="5"/>
    <n v="5"/>
    <n v="10"/>
    <n v="29"/>
    <n v="84"/>
    <n v="44"/>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3.5981318499435091E-5"/>
    <n v="2.578075688746255E-4"/>
    <n v="1.2951909867042478E-5"/>
    <n v="5.1918935661818932E-5"/>
    <n v="2.1749999999999999E-3"/>
    <s v="null"/>
    <s v="null"/>
    <s v="null"/>
    <s v="null"/>
    <s v="null"/>
    <s v="null"/>
    <s v="null"/>
    <s v="null"/>
    <s v="null"/>
    <s v="null"/>
  </r>
  <r>
    <x v="14"/>
    <x v="2"/>
    <x v="7"/>
    <s v="Indiana, 2012"/>
    <s v="Indiana, 2012, Aug"/>
    <n v="10"/>
    <n v="5"/>
    <n v="5"/>
    <n v="5"/>
    <n v="5"/>
    <n v="5"/>
    <n v="5"/>
    <n v="5"/>
    <n v="19"/>
    <n v="35"/>
    <n v="99"/>
    <n v="59"/>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6.8364505148926674E-5"/>
    <n v="3.1114706588316872E-4"/>
    <n v="1.5264750914728633E-5"/>
    <n v="6.9618572819257207E-5"/>
    <n v="3.4200000000000003E-3"/>
    <s v="null"/>
    <n v="1.9E-2"/>
    <n v="1.4999999999999999E-2"/>
    <n v="3.4000000000000002E-2"/>
    <s v="null"/>
    <s v="null"/>
    <s v="null"/>
    <s v="null"/>
    <s v="null"/>
    <s v="null"/>
  </r>
  <r>
    <x v="14"/>
    <x v="2"/>
    <x v="8"/>
    <s v="Indiana, 2012"/>
    <s v="Indiana, 2012, Sep"/>
    <n v="10"/>
    <n v="5"/>
    <n v="5"/>
    <n v="5"/>
    <n v="5"/>
    <n v="5"/>
    <n v="5"/>
    <n v="5"/>
    <n v="18"/>
    <n v="22"/>
    <n v="85"/>
    <n v="45"/>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6.4766373298983166E-5"/>
    <n v="1.9557815569799176E-4"/>
    <n v="1.3106099270221554E-5"/>
    <n v="5.3098911472314818E-5"/>
    <n v="5.45E-3"/>
    <s v="null"/>
    <n v="8.1000000000000003E-2"/>
    <n v="0.10300000000000001"/>
    <n v="0.111"/>
    <s v="null"/>
    <s v="null"/>
    <s v="null"/>
    <s v="null"/>
    <s v="null"/>
    <s v="null"/>
  </r>
  <r>
    <x v="14"/>
    <x v="2"/>
    <x v="9"/>
    <s v="Indiana, 2012"/>
    <s v="Indiana, 2012, Oct"/>
    <n v="10"/>
    <n v="5"/>
    <n v="5"/>
    <n v="5"/>
    <n v="5"/>
    <n v="5"/>
    <n v="5"/>
    <n v="5"/>
    <n v="20"/>
    <n v="42"/>
    <n v="107"/>
    <n v="67"/>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7.1962636998870182E-5"/>
    <n v="3.7337647905980249E-4"/>
    <n v="1.649826614016125E-5"/>
    <n v="7.9058379303224288E-5"/>
    <n v="6.7599999999999995E-3"/>
    <s v="null"/>
    <n v="0.24"/>
    <n v="0.40399999999999997"/>
    <n v="0.31"/>
    <s v="null"/>
    <s v="null"/>
    <s v="null"/>
    <s v="null"/>
    <s v="null"/>
    <s v="null"/>
  </r>
  <r>
    <x v="14"/>
    <x v="2"/>
    <x v="10"/>
    <s v="Indiana, 2012"/>
    <s v="Indiana, 2012, Nov"/>
    <n v="10"/>
    <n v="5"/>
    <n v="5"/>
    <n v="5"/>
    <n v="5"/>
    <n v="5"/>
    <n v="5"/>
    <n v="5"/>
    <n v="17"/>
    <n v="23"/>
    <n v="85"/>
    <n v="45"/>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1.0939339176399032E-5"/>
    <n v="6.1168241449039657E-5"/>
    <n v="2.0446807186608231E-4"/>
    <n v="1.3106099270221554E-5"/>
    <n v="5.3098911472314818E-5"/>
    <n v="1.01E-2"/>
    <s v="null"/>
    <n v="0.33200000000000002"/>
    <n v="0.53600000000000003"/>
    <n v="0.44900000000000001"/>
    <s v="null"/>
    <s v="null"/>
    <s v="null"/>
    <s v="null"/>
    <s v="null"/>
    <s v="null"/>
  </r>
  <r>
    <x v="14"/>
    <x v="2"/>
    <x v="11"/>
    <s v="Indiana, 2012"/>
    <s v="Indiana, 2012, Dec"/>
    <n v="10"/>
    <n v="5"/>
    <n v="5"/>
    <n v="5"/>
    <n v="5"/>
    <n v="5"/>
    <n v="5"/>
    <n v="13"/>
    <n v="27"/>
    <n v="70"/>
    <n v="150"/>
    <n v="110"/>
    <n v="431230"/>
    <n v="894620"/>
    <n v="930542"/>
    <n v="828795"/>
    <n v="843805"/>
    <n v="937244"/>
    <n v="771819"/>
    <n v="457066"/>
    <n v="277922"/>
    <n v="112487"/>
    <n v="6485530"/>
    <n v="847475"/>
    <n v="2.318948125130441E-5"/>
    <n v="5.5889651472133423E-6"/>
    <n v="5.3732126008283343E-6"/>
    <n v="6.0328549279375477E-6"/>
    <n v="5.9255396685253109E-6"/>
    <n v="5.3347900866796694E-6"/>
    <n v="6.4782027910688906E-6"/>
    <n v="2.8442281858637483E-5"/>
    <n v="9.7149559948474755E-5"/>
    <n v="6.2229413176633744E-4"/>
    <n v="2.3128410476861566E-5"/>
    <n v="1.2979733915454732E-4"/>
    <n v="4.1750000000000002E-2"/>
    <s v="null"/>
    <n v="0.36899999999999999"/>
    <n v="0.57700000000000007"/>
    <n v="0.52100000000000002"/>
    <s v="null"/>
    <s v="null"/>
    <s v="null"/>
    <s v="null"/>
    <s v="null"/>
    <s v="null"/>
  </r>
  <r>
    <x v="14"/>
    <x v="3"/>
    <x v="0"/>
    <s v="Indiana, 2013"/>
    <s v="Indiana, 2013, Jan"/>
    <n v="10"/>
    <n v="5"/>
    <n v="5"/>
    <n v="5"/>
    <n v="5"/>
    <n v="5"/>
    <n v="21"/>
    <n v="23"/>
    <n v="54"/>
    <n v="114"/>
    <n v="247"/>
    <n v="191"/>
    <n v="427452"/>
    <n v="895301"/>
    <n v="933230"/>
    <n v="831532"/>
    <n v="836606"/>
    <n v="929430"/>
    <n v="794580"/>
    <n v="473582"/>
    <n v="275562"/>
    <n v="117586"/>
    <n v="6514861"/>
    <n v="866730"/>
    <n v="2.3394439609593591E-5"/>
    <n v="5.5847139677047158E-6"/>
    <n v="5.3577360350610244E-6"/>
    <n v="6.012997695819283E-6"/>
    <n v="5.9765289754077787E-6"/>
    <n v="5.379641285519082E-6"/>
    <n v="2.6429056860228044E-5"/>
    <n v="4.8566035026669088E-5"/>
    <n v="1.9596315892612189E-4"/>
    <n v="9.6950317214634398E-4"/>
    <n v="3.7913318488299292E-5"/>
    <n v="2.2036851153184959E-4"/>
    <n v="4.1299999999999996E-2"/>
    <s v="null"/>
    <n v="0.40100000000000002"/>
    <n v="0.61699999999999999"/>
    <n v="0.56000000000000005"/>
    <s v="null"/>
    <s v="null"/>
    <s v="null"/>
    <s v="null"/>
    <s v="null"/>
    <s v="null"/>
  </r>
  <r>
    <x v="14"/>
    <x v="3"/>
    <x v="1"/>
    <s v="Indiana, 2013"/>
    <s v="Indiana, 2013, Feb"/>
    <n v="10"/>
    <n v="5"/>
    <n v="5"/>
    <n v="5"/>
    <n v="5"/>
    <n v="5"/>
    <n v="5"/>
    <n v="13"/>
    <n v="21"/>
    <n v="60"/>
    <n v="134"/>
    <n v="94"/>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2.7450367623769486E-5"/>
    <n v="7.6207895137936292E-5"/>
    <n v="5.1026482744544416E-4"/>
    <n v="2.0568359017943745E-5"/>
    <n v="1.0845361300520347E-4"/>
    <n v="2.9425E-2"/>
    <s v="null"/>
    <n v="0.41600000000000004"/>
    <n v="0.629"/>
    <n v="0.59299999999999997"/>
    <s v="null"/>
    <s v="null"/>
    <s v="null"/>
    <s v="null"/>
    <s v="null"/>
    <s v="null"/>
  </r>
  <r>
    <x v="14"/>
    <x v="3"/>
    <x v="2"/>
    <s v="Indiana, 2013"/>
    <s v="Indiana, 2013, Mar"/>
    <n v="10"/>
    <n v="5"/>
    <n v="5"/>
    <n v="5"/>
    <n v="5"/>
    <n v="5"/>
    <n v="10"/>
    <n v="12"/>
    <n v="27"/>
    <n v="53"/>
    <n v="137"/>
    <n v="92"/>
    <n v="427452"/>
    <n v="895301"/>
    <n v="933230"/>
    <n v="831532"/>
    <n v="836606"/>
    <n v="929430"/>
    <n v="794580"/>
    <n v="473582"/>
    <n v="275562"/>
    <n v="117586"/>
    <n v="6514861"/>
    <n v="866730"/>
    <n v="2.3394439609593591E-5"/>
    <n v="5.5847139677047158E-6"/>
    <n v="5.3577360350610244E-6"/>
    <n v="6.012997695819283E-6"/>
    <n v="5.9765289754077787E-6"/>
    <n v="5.379641285519082E-6"/>
    <n v="1.2585265171537164E-5"/>
    <n v="2.5338800883479523E-5"/>
    <n v="9.7981579463060945E-5"/>
    <n v="4.5073393091014236E-4"/>
    <n v="2.10288446675992E-5"/>
    <n v="1.0614608932424168E-4"/>
    <n v="2.0074999999999996E-2"/>
    <s v="null"/>
    <n v="0.41899999999999998"/>
    <n v="0.64200000000000002"/>
    <n v="0.59299999999999997"/>
    <s v="null"/>
    <s v="null"/>
    <s v="null"/>
    <s v="null"/>
    <s v="null"/>
    <s v="null"/>
  </r>
  <r>
    <x v="14"/>
    <x v="3"/>
    <x v="3"/>
    <s v="Indiana, 2013"/>
    <s v="Indiana, 2013, Apr"/>
    <n v="10"/>
    <n v="5"/>
    <n v="5"/>
    <n v="5"/>
    <n v="5"/>
    <n v="5"/>
    <n v="12"/>
    <n v="15"/>
    <n v="23"/>
    <n v="43"/>
    <n v="128"/>
    <n v="81"/>
    <n v="427452"/>
    <n v="895301"/>
    <n v="933230"/>
    <n v="831532"/>
    <n v="836606"/>
    <n v="929430"/>
    <n v="794580"/>
    <n v="473582"/>
    <n v="275562"/>
    <n v="117586"/>
    <n v="6514861"/>
    <n v="866730"/>
    <n v="2.3394439609593591E-5"/>
    <n v="5.5847139677047158E-6"/>
    <n v="5.3577360350610244E-6"/>
    <n v="6.012997695819283E-6"/>
    <n v="5.9765289754077787E-6"/>
    <n v="5.379641285519082E-6"/>
    <n v="1.5102318205844597E-5"/>
    <n v="3.1673501104349408E-5"/>
    <n v="8.3465789912977843E-5"/>
    <n v="3.6568979300256833E-4"/>
    <n v="1.9647387718632831E-5"/>
    <n v="9.3454709078951917E-5"/>
    <n v="8.4749999999999999E-3"/>
    <s v="null"/>
    <n v="0.42200000000000004"/>
    <n v="0.64599999999999991"/>
    <n v="0.623"/>
    <s v="null"/>
    <s v="null"/>
    <s v="null"/>
    <s v="null"/>
    <s v="null"/>
    <s v="null"/>
  </r>
  <r>
    <x v="14"/>
    <x v="3"/>
    <x v="4"/>
    <s v="Indiana, 2013"/>
    <s v="Indiana, 2013, May"/>
    <n v="10"/>
    <n v="5"/>
    <n v="5"/>
    <n v="5"/>
    <n v="5"/>
    <n v="5"/>
    <n v="5"/>
    <n v="5"/>
    <n v="15"/>
    <n v="29"/>
    <n v="89"/>
    <n v="49"/>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1.0557833701449803E-5"/>
    <n v="5.4434210812811639E-5"/>
    <n v="2.4662799993196467E-4"/>
    <n v="1.366107427311189E-5"/>
    <n v="5.6534330183563506E-5"/>
    <n v="2.8E-3"/>
    <s v="null"/>
    <n v="0.42200000000000004"/>
    <n v="0.64599999999999991"/>
    <n v="0.623"/>
    <s v="null"/>
    <s v="null"/>
    <s v="null"/>
    <s v="null"/>
    <s v="null"/>
    <s v="null"/>
  </r>
  <r>
    <x v="14"/>
    <x v="3"/>
    <x v="5"/>
    <s v="Indiana, 2013"/>
    <s v="Indiana, 2013, Jun"/>
    <n v="10"/>
    <n v="5"/>
    <n v="5"/>
    <n v="5"/>
    <n v="5"/>
    <n v="5"/>
    <n v="5"/>
    <n v="5"/>
    <n v="16"/>
    <n v="43"/>
    <n v="104"/>
    <n v="64"/>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1.0557833701449803E-5"/>
    <n v="5.8063158200332415E-5"/>
    <n v="3.6568979300256833E-4"/>
    <n v="1.5963502521389175E-5"/>
    <n v="7.3840757790776822E-5"/>
    <n v="1.8500000000000001E-3"/>
    <s v="null"/>
    <s v="null"/>
    <s v="null"/>
    <s v="null"/>
    <s v="null"/>
    <s v="null"/>
    <s v="null"/>
    <s v="null"/>
    <s v="null"/>
    <s v="null"/>
  </r>
  <r>
    <x v="14"/>
    <x v="3"/>
    <x v="6"/>
    <s v="Indiana, 2013"/>
    <s v="Indiana, 2013, Jul"/>
    <n v="10"/>
    <n v="5"/>
    <n v="5"/>
    <n v="5"/>
    <n v="5"/>
    <n v="5"/>
    <n v="5"/>
    <n v="5"/>
    <n v="18"/>
    <n v="30"/>
    <n v="93"/>
    <n v="53"/>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1.0557833701449803E-5"/>
    <n v="6.5321052975373959E-5"/>
    <n v="2.5513241372272208E-4"/>
    <n v="1.4275055139319166E-5"/>
    <n v="6.1149377545487054E-5"/>
    <n v="1.42E-3"/>
    <s v="null"/>
    <s v="null"/>
    <s v="null"/>
    <s v="null"/>
    <s v="null"/>
    <s v="null"/>
    <s v="null"/>
    <s v="null"/>
    <s v="null"/>
    <s v="null"/>
  </r>
  <r>
    <x v="14"/>
    <x v="3"/>
    <x v="7"/>
    <s v="Indiana, 2013"/>
    <s v="Indiana, 2013, Aug"/>
    <n v="10"/>
    <n v="5"/>
    <n v="5"/>
    <n v="5"/>
    <n v="5"/>
    <n v="5"/>
    <n v="5"/>
    <n v="10"/>
    <n v="10"/>
    <n v="28"/>
    <n v="88"/>
    <n v="48"/>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2.1115667402899605E-5"/>
    <n v="3.6289473875207755E-5"/>
    <n v="2.3812358614120729E-4"/>
    <n v="1.3507579056560071E-5"/>
    <n v="5.538056834308262E-5"/>
    <n v="2E-3"/>
    <s v="null"/>
    <n v="1.7000000000000001E-2"/>
    <n v="1.3999999999999999E-2"/>
    <n v="6.0999999999999999E-2"/>
    <s v="null"/>
    <s v="null"/>
    <s v="null"/>
    <s v="null"/>
    <s v="null"/>
    <s v="null"/>
  </r>
  <r>
    <x v="14"/>
    <x v="3"/>
    <x v="8"/>
    <s v="Indiana, 2013"/>
    <s v="Indiana, 2013, Sep"/>
    <n v="10"/>
    <n v="5"/>
    <n v="5"/>
    <n v="5"/>
    <n v="5"/>
    <n v="5"/>
    <n v="5"/>
    <n v="5"/>
    <n v="14"/>
    <n v="33"/>
    <n v="92"/>
    <n v="52"/>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1.0557833701449803E-5"/>
    <n v="5.0805263425290857E-5"/>
    <n v="2.806456550949943E-4"/>
    <n v="1.4121559922767347E-5"/>
    <n v="5.9995615705006176E-5"/>
    <n v="3.7750000000000001E-3"/>
    <s v="null"/>
    <n v="7.400000000000001E-2"/>
    <n v="0.11800000000000001"/>
    <n v="0.15"/>
    <s v="null"/>
    <s v="null"/>
    <s v="null"/>
    <s v="null"/>
    <s v="null"/>
    <s v="null"/>
  </r>
  <r>
    <x v="14"/>
    <x v="3"/>
    <x v="9"/>
    <s v="Indiana, 2013"/>
    <s v="Indiana, 2013, Oct"/>
    <n v="10"/>
    <n v="5"/>
    <n v="5"/>
    <n v="5"/>
    <n v="5"/>
    <n v="5"/>
    <n v="5"/>
    <n v="5"/>
    <n v="21"/>
    <n v="31"/>
    <n v="97"/>
    <n v="57"/>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1.0557833701449803E-5"/>
    <n v="7.6207895137936292E-5"/>
    <n v="2.6363682751347949E-4"/>
    <n v="1.4889036005526442E-5"/>
    <n v="6.576442490741061E-5"/>
    <n v="9.4400000000000005E-3"/>
    <s v="null"/>
    <n v="0.249"/>
    <n v="0.39900000000000002"/>
    <n v="0.379"/>
    <s v="null"/>
    <s v="null"/>
    <s v="null"/>
    <s v="null"/>
    <s v="null"/>
    <s v="null"/>
  </r>
  <r>
    <x v="14"/>
    <x v="3"/>
    <x v="10"/>
    <s v="Indiana, 2013"/>
    <s v="Indiana, 2013, Nov"/>
    <n v="10"/>
    <n v="5"/>
    <n v="5"/>
    <n v="5"/>
    <n v="5"/>
    <n v="5"/>
    <n v="5"/>
    <n v="11"/>
    <n v="22"/>
    <n v="24"/>
    <n v="97"/>
    <n v="57"/>
    <n v="427452"/>
    <n v="895301"/>
    <n v="933230"/>
    <n v="831532"/>
    <n v="836606"/>
    <n v="929430"/>
    <n v="794580"/>
    <n v="473582"/>
    <n v="275562"/>
    <n v="117586"/>
    <n v="6514861"/>
    <n v="866730"/>
    <n v="2.3394439609593591E-5"/>
    <n v="5.5847139677047158E-6"/>
    <n v="5.3577360350610244E-6"/>
    <n v="6.012997695819283E-6"/>
    <n v="5.9765289754077787E-6"/>
    <n v="5.379641285519082E-6"/>
    <n v="6.2926325857685821E-6"/>
    <n v="2.3227234143189564E-5"/>
    <n v="7.9836842525457061E-5"/>
    <n v="2.0410593097817769E-4"/>
    <n v="1.4889036005526442E-5"/>
    <n v="6.576442490741061E-5"/>
    <n v="1.0475E-2"/>
    <n v="0.875"/>
    <n v="0.33799999999999997"/>
    <n v="0.53300000000000003"/>
    <n v="0.49200000000000005"/>
    <s v="null"/>
    <s v="null"/>
    <s v="null"/>
    <s v="null"/>
    <s v="null"/>
    <s v="null"/>
  </r>
  <r>
    <x v="14"/>
    <x v="3"/>
    <x v="11"/>
    <s v="Indiana, 2013"/>
    <s v="Indiana, 2013, Dec"/>
    <n v="10"/>
    <n v="5"/>
    <n v="5"/>
    <n v="5"/>
    <n v="5"/>
    <n v="5"/>
    <n v="12"/>
    <n v="11"/>
    <n v="24"/>
    <n v="44"/>
    <n v="126"/>
    <n v="79"/>
    <n v="427452"/>
    <n v="895301"/>
    <n v="933230"/>
    <n v="831532"/>
    <n v="836606"/>
    <n v="929430"/>
    <n v="794580"/>
    <n v="473582"/>
    <n v="275562"/>
    <n v="117586"/>
    <n v="6514861"/>
    <n v="866730"/>
    <n v="2.3394439609593591E-5"/>
    <n v="5.5847139677047158E-6"/>
    <n v="5.3577360350610244E-6"/>
    <n v="6.012997695819283E-6"/>
    <n v="5.9765289754077787E-6"/>
    <n v="5.379641285519082E-6"/>
    <n v="1.5102318205844597E-5"/>
    <n v="2.3227234143189564E-5"/>
    <n v="8.7094737300498612E-5"/>
    <n v="3.7419420679332574E-4"/>
    <n v="1.9340397285529193E-5"/>
    <n v="9.1147185397990146E-5"/>
    <n v="2.01E-2"/>
    <s v="null"/>
    <n v="0.36299999999999999"/>
    <n v="0.55799999999999994"/>
    <n v="0.53700000000000003"/>
    <s v="null"/>
    <s v="null"/>
    <s v="null"/>
    <s v="null"/>
    <s v="null"/>
    <s v="null"/>
  </r>
  <r>
    <x v="14"/>
    <x v="4"/>
    <x v="0"/>
    <s v="Indiana, 2014"/>
    <s v="Indiana, 2014, Jan"/>
    <n v="10"/>
    <n v="5"/>
    <n v="5"/>
    <n v="5"/>
    <n v="12"/>
    <n v="5"/>
    <n v="24"/>
    <n v="20"/>
    <n v="26"/>
    <n v="60"/>
    <n v="172"/>
    <n v="106"/>
    <n v="424056"/>
    <n v="895283"/>
    <n v="935253"/>
    <n v="835979"/>
    <n v="830943"/>
    <n v="918682"/>
    <n v="813427"/>
    <n v="492028"/>
    <n v="276158"/>
    <n v="120602"/>
    <n v="6542411"/>
    <n v="888788"/>
    <n v="2.3581791084196427E-5"/>
    <n v="5.5848262504705213E-6"/>
    <n v="5.3461469784111891E-6"/>
    <n v="5.9810114847382533E-6"/>
    <n v="1.4441423779970467E-5"/>
    <n v="5.4425796956944839E-6"/>
    <n v="2.9504798832593458E-5"/>
    <n v="4.0648093197948085E-5"/>
    <n v="9.4149001658470869E-5"/>
    <n v="4.9750418732691002E-4"/>
    <n v="2.6290002263691473E-5"/>
    <n v="1.1926353641138269E-4"/>
    <n v="2.4159999999999997E-2"/>
    <s v="null"/>
    <n v="0.38799999999999996"/>
    <n v="0.57899999999999996"/>
    <n v="0.60099999999999998"/>
    <s v="null"/>
    <s v="null"/>
    <s v="null"/>
    <s v="null"/>
    <s v="null"/>
    <s v="null"/>
  </r>
  <r>
    <x v="14"/>
    <x v="4"/>
    <x v="1"/>
    <s v="Indiana, 2014"/>
    <s v="Indiana, 2014, Feb"/>
    <n v="10"/>
    <n v="5"/>
    <n v="5"/>
    <n v="5"/>
    <n v="5"/>
    <n v="5"/>
    <n v="16"/>
    <n v="15"/>
    <n v="19"/>
    <n v="34"/>
    <n v="119"/>
    <n v="68"/>
    <n v="424056"/>
    <n v="895283"/>
    <n v="935253"/>
    <n v="835979"/>
    <n v="830943"/>
    <n v="918682"/>
    <n v="813427"/>
    <n v="492028"/>
    <n v="276158"/>
    <n v="120602"/>
    <n v="6542411"/>
    <n v="888788"/>
    <n v="2.3581791084196427E-5"/>
    <n v="5.5848262504705213E-6"/>
    <n v="5.3461469784111891E-6"/>
    <n v="5.9810114847382533E-6"/>
    <n v="6.0172599083210278E-6"/>
    <n v="5.4425796956944839E-6"/>
    <n v="1.966986588839564E-5"/>
    <n v="3.0486069898461062E-5"/>
    <n v="6.8801193519651795E-5"/>
    <n v="2.81919039485249E-4"/>
    <n v="1.8189013194065613E-5"/>
    <n v="7.6508683735603989E-5"/>
    <n v="1.6449999999999999E-2"/>
    <s v="null"/>
    <n v="0.4"/>
    <n v="0.59599999999999997"/>
    <n v="0.60499999999999998"/>
    <s v="null"/>
    <s v="null"/>
    <s v="null"/>
    <s v="null"/>
    <s v="null"/>
    <s v="null"/>
  </r>
  <r>
    <x v="14"/>
    <x v="4"/>
    <x v="2"/>
    <s v="Indiana, 2014"/>
    <s v="Indiana, 2014, Mar"/>
    <n v="10"/>
    <n v="5"/>
    <n v="5"/>
    <n v="5"/>
    <n v="5"/>
    <n v="5"/>
    <n v="5"/>
    <n v="5"/>
    <n v="24"/>
    <n v="43"/>
    <n v="112"/>
    <n v="72"/>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1.0162023299487021E-5"/>
    <n v="8.6906770761665427E-5"/>
    <n v="3.5654466758428552E-4"/>
    <n v="1.7119071241473519E-5"/>
    <n v="8.1009194543580691E-5"/>
    <n v="1.0125E-2"/>
    <s v="null"/>
    <n v="0.40899999999999997"/>
    <n v="0.60499999999999998"/>
    <n v="0.63500000000000001"/>
    <s v="null"/>
    <s v="null"/>
    <s v="null"/>
    <s v="null"/>
    <s v="null"/>
    <s v="null"/>
  </r>
  <r>
    <x v="14"/>
    <x v="4"/>
    <x v="3"/>
    <s v="Indiana, 2014"/>
    <s v="Indiana, 2014, Apr"/>
    <n v="10"/>
    <n v="5"/>
    <n v="5"/>
    <n v="5"/>
    <n v="5"/>
    <n v="5"/>
    <n v="5"/>
    <n v="5"/>
    <n v="21"/>
    <n v="25"/>
    <n v="91"/>
    <n v="51"/>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1.0162023299487021E-5"/>
    <n v="7.604342441645725E-5"/>
    <n v="2.072934113862125E-4"/>
    <n v="1.3909245383697233E-5"/>
    <n v="5.7381512801702995E-5"/>
    <n v="5.8000000000000005E-3"/>
    <s v="null"/>
    <n v="0.41100000000000003"/>
    <n v="0.61099999999999999"/>
    <n v="0.65500000000000003"/>
    <s v="null"/>
    <s v="null"/>
    <s v="null"/>
    <s v="null"/>
    <s v="null"/>
    <s v="null"/>
  </r>
  <r>
    <x v="14"/>
    <x v="4"/>
    <x v="4"/>
    <s v="Indiana, 2014"/>
    <s v="Indiana, 2014, May"/>
    <n v="10"/>
    <n v="5"/>
    <n v="5"/>
    <n v="5"/>
    <n v="5"/>
    <n v="5"/>
    <n v="5"/>
    <n v="5"/>
    <n v="17"/>
    <n v="28"/>
    <n v="90"/>
    <n v="50"/>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1.0162023299487021E-5"/>
    <n v="6.1558962622846339E-5"/>
    <n v="2.3216862075255799E-4"/>
    <n v="1.3756396533326935E-5"/>
    <n v="5.625638509970882E-5"/>
    <n v="4.4999999999999997E-3"/>
    <s v="null"/>
    <n v="0.41500000000000004"/>
    <n v="0.61099999999999999"/>
    <n v="0.65500000000000003"/>
    <s v="null"/>
    <s v="null"/>
    <s v="null"/>
    <s v="null"/>
    <s v="null"/>
    <s v="null"/>
  </r>
  <r>
    <x v="14"/>
    <x v="4"/>
    <x v="5"/>
    <s v="Indiana, 2014"/>
    <s v="Indiana, 2014, Jun"/>
    <n v="10"/>
    <n v="5"/>
    <n v="5"/>
    <n v="5"/>
    <n v="5"/>
    <n v="5"/>
    <n v="5"/>
    <n v="14"/>
    <n v="23"/>
    <n v="24"/>
    <n v="101"/>
    <n v="61"/>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2.8453665238563658E-5"/>
    <n v="8.3285655313262692E-5"/>
    <n v="1.99001674930764E-4"/>
    <n v="1.5437733887400227E-5"/>
    <n v="6.8632789821644762E-5"/>
    <n v="2.2750000000000001E-3"/>
    <s v="null"/>
    <s v="null"/>
    <s v="null"/>
    <s v="null"/>
    <s v="null"/>
    <s v="null"/>
    <s v="null"/>
    <s v="null"/>
    <s v="null"/>
    <s v="null"/>
  </r>
  <r>
    <x v="14"/>
    <x v="4"/>
    <x v="6"/>
    <s v="Indiana, 2014"/>
    <s v="Indiana, 2014, Jul"/>
    <n v="10"/>
    <n v="5"/>
    <n v="5"/>
    <n v="5"/>
    <n v="5"/>
    <n v="5"/>
    <n v="5"/>
    <n v="5"/>
    <n v="15"/>
    <n v="33"/>
    <n v="93"/>
    <n v="53"/>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1.0162023299487021E-5"/>
    <n v="5.431673172604089E-5"/>
    <n v="2.736273030298005E-4"/>
    <n v="1.4214943084437832E-5"/>
    <n v="5.9631768205691346E-5"/>
    <n v="1.34E-3"/>
    <s v="null"/>
    <s v="null"/>
    <s v="null"/>
    <s v="null"/>
    <s v="null"/>
    <s v="null"/>
    <s v="null"/>
    <s v="null"/>
    <s v="null"/>
    <s v="null"/>
  </r>
  <r>
    <x v="14"/>
    <x v="4"/>
    <x v="7"/>
    <s v="Indiana, 2014"/>
    <s v="Indiana, 2014, Aug"/>
    <n v="10"/>
    <n v="5"/>
    <n v="5"/>
    <n v="5"/>
    <n v="5"/>
    <n v="5"/>
    <n v="12"/>
    <n v="5"/>
    <n v="14"/>
    <n v="27"/>
    <n v="93"/>
    <n v="46"/>
    <n v="424056"/>
    <n v="895283"/>
    <n v="935253"/>
    <n v="835979"/>
    <n v="830943"/>
    <n v="918682"/>
    <n v="813427"/>
    <n v="492028"/>
    <n v="276158"/>
    <n v="120602"/>
    <n v="6542411"/>
    <n v="888788"/>
    <n v="2.3581791084196427E-5"/>
    <n v="5.5848262504705213E-6"/>
    <n v="5.3461469784111891E-6"/>
    <n v="5.9810114847382533E-6"/>
    <n v="6.0172599083210278E-6"/>
    <n v="5.4425796956944839E-6"/>
    <n v="1.4752399416296729E-5"/>
    <n v="1.0162023299487021E-5"/>
    <n v="5.0695616277638162E-5"/>
    <n v="2.2387688429710949E-4"/>
    <n v="1.4214943084437832E-5"/>
    <n v="5.1755874291732112E-5"/>
    <n v="2.225E-3"/>
    <s v="null"/>
    <n v="1.4999999999999999E-2"/>
    <n v="9.0000000000000011E-3"/>
    <n v="5.4000000000000006E-2"/>
    <s v="null"/>
    <s v="null"/>
    <s v="null"/>
    <s v="null"/>
    <s v="null"/>
    <s v="null"/>
  </r>
  <r>
    <x v="14"/>
    <x v="4"/>
    <x v="8"/>
    <s v="Indiana, 2014"/>
    <s v="Indiana, 2014, Sep"/>
    <n v="10"/>
    <n v="5"/>
    <n v="5"/>
    <n v="5"/>
    <n v="5"/>
    <n v="5"/>
    <n v="5"/>
    <n v="15"/>
    <n v="12"/>
    <n v="29"/>
    <n v="96"/>
    <n v="56"/>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3.0486069898461062E-5"/>
    <n v="4.3453385380832713E-5"/>
    <n v="2.4046035720800651E-4"/>
    <n v="1.467348963554873E-5"/>
    <n v="6.3007151311673872E-5"/>
    <n v="3.0999999999999999E-3"/>
    <s v="null"/>
    <n v="7.4999999999999997E-2"/>
    <n v="0.11199999999999999"/>
    <n v="0.14400000000000002"/>
    <s v="null"/>
    <s v="null"/>
    <s v="null"/>
    <s v="null"/>
    <s v="null"/>
    <s v="null"/>
  </r>
  <r>
    <x v="14"/>
    <x v="4"/>
    <x v="9"/>
    <s v="Indiana, 2014"/>
    <s v="Indiana, 2014, Oct"/>
    <n v="10"/>
    <n v="5"/>
    <n v="5"/>
    <n v="5"/>
    <n v="5"/>
    <n v="5"/>
    <n v="13"/>
    <n v="5"/>
    <n v="17"/>
    <n v="45"/>
    <n v="115"/>
    <n v="67"/>
    <n v="424056"/>
    <n v="895283"/>
    <n v="935253"/>
    <n v="835979"/>
    <n v="830943"/>
    <n v="918682"/>
    <n v="813427"/>
    <n v="492028"/>
    <n v="276158"/>
    <n v="120602"/>
    <n v="6542411"/>
    <n v="888788"/>
    <n v="2.3581791084196427E-5"/>
    <n v="5.5848262504705213E-6"/>
    <n v="5.3461469784111891E-6"/>
    <n v="5.9810114847382533E-6"/>
    <n v="6.0172599083210278E-6"/>
    <n v="5.4425796956944839E-6"/>
    <n v="1.5981766034321457E-5"/>
    <n v="1.0162023299487021E-5"/>
    <n v="6.1558962622846339E-5"/>
    <n v="3.7312814049518251E-4"/>
    <n v="1.7577617792584415E-5"/>
    <n v="7.5383556033609814E-5"/>
    <n v="6.2399999999999999E-3"/>
    <s v="null"/>
    <n v="0.26700000000000002"/>
    <n v="0.39799999999999996"/>
    <n v="0.36"/>
    <s v="null"/>
    <s v="null"/>
    <s v="null"/>
    <s v="null"/>
    <s v="null"/>
    <s v="null"/>
  </r>
  <r>
    <x v="14"/>
    <x v="4"/>
    <x v="10"/>
    <s v="Indiana, 2014"/>
    <s v="Indiana, 2014, Nov"/>
    <n v="10"/>
    <n v="5"/>
    <n v="5"/>
    <n v="5"/>
    <n v="5"/>
    <n v="5"/>
    <n v="5"/>
    <n v="12"/>
    <n v="21"/>
    <n v="28"/>
    <n v="101"/>
    <n v="61"/>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2.4388855918768852E-5"/>
    <n v="7.604342441645725E-5"/>
    <n v="2.3216862075255799E-4"/>
    <n v="1.5437733887400227E-5"/>
    <n v="6.8632789821644762E-5"/>
    <n v="1.1900000000000001E-2"/>
    <n v="0.87400000000000011"/>
    <n v="0.371"/>
    <n v="0.54400000000000004"/>
    <n v="0.49100000000000005"/>
    <s v="null"/>
    <s v="null"/>
    <s v="null"/>
    <s v="null"/>
    <s v="null"/>
    <s v="null"/>
  </r>
  <r>
    <x v="14"/>
    <x v="4"/>
    <x v="11"/>
    <s v="Indiana, 2014"/>
    <s v="Indiana, 2014, Dec"/>
    <n v="10"/>
    <n v="5"/>
    <n v="5"/>
    <n v="5"/>
    <n v="5"/>
    <n v="5"/>
    <n v="5"/>
    <n v="24"/>
    <n v="41"/>
    <n v="79"/>
    <n v="184"/>
    <n v="144"/>
    <n v="424056"/>
    <n v="895283"/>
    <n v="935253"/>
    <n v="835979"/>
    <n v="830943"/>
    <n v="918682"/>
    <n v="813427"/>
    <n v="492028"/>
    <n v="276158"/>
    <n v="120602"/>
    <n v="6542411"/>
    <n v="888788"/>
    <n v="2.3581791084196427E-5"/>
    <n v="5.5848262504705213E-6"/>
    <n v="5.3461469784111891E-6"/>
    <n v="5.9810114847382533E-6"/>
    <n v="6.0172599083210278E-6"/>
    <n v="5.4425796956944839E-6"/>
    <n v="6.1468330901236377E-6"/>
    <n v="4.8777711837537703E-5"/>
    <n v="1.4846573338451175E-4"/>
    <n v="6.5504717998043146E-4"/>
    <n v="2.8124188468135064E-5"/>
    <n v="1.6201838908716138E-4"/>
    <n v="4.428E-2"/>
    <s v="null"/>
    <n v="0.40200000000000002"/>
    <n v="0.58600000000000008"/>
    <n v="0.55000000000000004"/>
    <s v="null"/>
    <s v="null"/>
    <s v="null"/>
    <s v="null"/>
    <s v="null"/>
    <s v="null"/>
  </r>
  <r>
    <x v="14"/>
    <x v="5"/>
    <x v="0"/>
    <s v="Indiana, 2015"/>
    <s v="Indiana, 2015, Jan"/>
    <n v="10"/>
    <n v="5"/>
    <n v="5"/>
    <n v="5"/>
    <n v="5"/>
    <n v="5"/>
    <n v="13"/>
    <n v="33"/>
    <n v="53"/>
    <n v="111"/>
    <n v="245"/>
    <n v="197"/>
    <n v="420939"/>
    <n v="893339"/>
    <n v="938094"/>
    <n v="840667"/>
    <n v="827439"/>
    <n v="905564"/>
    <n v="829472"/>
    <n v="512828"/>
    <n v="277241"/>
    <n v="123062"/>
    <n v="6568645"/>
    <n v="913131"/>
    <n v="2.3756411261489193E-5"/>
    <n v="5.5969794221454568E-6"/>
    <n v="5.3299562730387364E-6"/>
    <n v="5.9476582285256825E-6"/>
    <n v="6.0427415193144145E-6"/>
    <n v="5.5214209045412581E-6"/>
    <n v="1.567262065506732E-5"/>
    <n v="6.4349060503716651E-5"/>
    <n v="1.9116941577905145E-4"/>
    <n v="9.0198436560432957E-4"/>
    <n v="3.7298407814701511E-5"/>
    <n v="2.1574122442453493E-4"/>
    <n v="2.1125000000000001E-2"/>
    <s v="null"/>
    <n v="0.42299999999999999"/>
    <n v="0.61199999999999999"/>
    <n v="0.56399999999999995"/>
    <s v="null"/>
    <s v="null"/>
    <s v="null"/>
    <s v="null"/>
    <s v="null"/>
    <s v="null"/>
  </r>
  <r>
    <x v="14"/>
    <x v="5"/>
    <x v="1"/>
    <s v="Indiana, 2015"/>
    <s v="Indiana, 2015, Feb"/>
    <n v="10"/>
    <n v="5"/>
    <n v="5"/>
    <n v="5"/>
    <n v="5"/>
    <n v="5"/>
    <n v="5"/>
    <n v="12"/>
    <n v="34"/>
    <n v="49"/>
    <n v="135"/>
    <n v="95"/>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2.339965836498787E-5"/>
    <n v="1.2263698370731601E-4"/>
    <n v="3.9817327851001934E-4"/>
    <n v="2.055218389789675E-5"/>
    <n v="1.0403764629609552E-4"/>
    <n v="1.5225000000000001E-2"/>
    <s v="null"/>
    <n v="0.443"/>
    <n v="0.628"/>
    <n v="0.63300000000000001"/>
    <s v="null"/>
    <s v="null"/>
    <s v="null"/>
    <s v="null"/>
    <s v="null"/>
    <s v="null"/>
  </r>
  <r>
    <x v="14"/>
    <x v="5"/>
    <x v="2"/>
    <s v="Indiana, 2015"/>
    <s v="Indiana, 2015, Mar"/>
    <n v="10"/>
    <n v="5"/>
    <n v="5"/>
    <n v="5"/>
    <n v="5"/>
    <n v="5"/>
    <n v="5"/>
    <n v="24"/>
    <n v="26"/>
    <n v="51"/>
    <n v="141"/>
    <n v="101"/>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4.679931672997574E-5"/>
    <n v="9.3781222835006363E-5"/>
    <n v="4.1442524906144871E-4"/>
    <n v="2.1465614293358828E-5"/>
    <n v="1.1060844500953314E-4"/>
    <n v="1.3049999999999999E-2"/>
    <s v="null"/>
    <n v="0.44500000000000001"/>
    <n v="0.63700000000000001"/>
    <n v="0.63300000000000001"/>
    <s v="null"/>
    <s v="null"/>
    <s v="null"/>
    <s v="null"/>
    <s v="null"/>
    <s v="null"/>
  </r>
  <r>
    <x v="14"/>
    <x v="5"/>
    <x v="3"/>
    <s v="Indiana, 2015"/>
    <s v="Indiana, 2015, Apr"/>
    <n v="10"/>
    <n v="5"/>
    <n v="5"/>
    <n v="5"/>
    <n v="5"/>
    <n v="5"/>
    <n v="5"/>
    <n v="5"/>
    <n v="26"/>
    <n v="47"/>
    <n v="118"/>
    <n v="78"/>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9.3781222835006363E-5"/>
    <n v="3.8192130795858996E-4"/>
    <n v="1.7964131110754197E-5"/>
    <n v="8.5420383274688956E-5"/>
    <n v="9.0800000000000013E-3"/>
    <s v="null"/>
    <n v="0.44600000000000001"/>
    <n v="0.64300000000000002"/>
    <n v="0.63300000000000001"/>
    <s v="null"/>
    <s v="null"/>
    <s v="null"/>
    <s v="null"/>
    <s v="null"/>
    <s v="null"/>
  </r>
  <r>
    <x v="14"/>
    <x v="5"/>
    <x v="4"/>
    <s v="Indiana, 2015"/>
    <s v="Indiana, 2015, May"/>
    <n v="10"/>
    <n v="5"/>
    <n v="5"/>
    <n v="5"/>
    <n v="5"/>
    <n v="5"/>
    <n v="5"/>
    <n v="5"/>
    <n v="18"/>
    <n v="39"/>
    <n v="102"/>
    <n v="62"/>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6.4925461962696713E-5"/>
    <n v="3.1691342575287251E-4"/>
    <n v="1.5528316722855324E-5"/>
    <n v="6.789825337218866E-5"/>
    <n v="3.6750000000000003E-3"/>
    <s v="null"/>
    <n v="0.44700000000000006"/>
    <n v="0.64300000000000002"/>
    <n v="0.63800000000000001"/>
    <s v="null"/>
    <s v="null"/>
    <s v="null"/>
    <s v="null"/>
    <s v="null"/>
    <s v="null"/>
  </r>
  <r>
    <x v="14"/>
    <x v="5"/>
    <x v="5"/>
    <s v="Indiana, 2015"/>
    <s v="Indiana, 2015, Jun"/>
    <n v="10"/>
    <n v="5"/>
    <n v="5"/>
    <n v="5"/>
    <n v="5"/>
    <n v="5"/>
    <n v="5"/>
    <n v="5"/>
    <n v="12"/>
    <n v="23"/>
    <n v="80"/>
    <n v="40"/>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4.3283641308464475E-5"/>
    <n v="1.8689766134143764E-4"/>
    <n v="1.217907193949437E-5"/>
    <n v="4.3805324756250746E-5"/>
    <n v="2.2000000000000001E-3"/>
    <s v="null"/>
    <s v="null"/>
    <s v="null"/>
    <s v="null"/>
    <s v="null"/>
    <s v="null"/>
    <s v="null"/>
    <s v="null"/>
    <s v="null"/>
    <s v="null"/>
  </r>
  <r>
    <x v="14"/>
    <x v="5"/>
    <x v="6"/>
    <s v="Indiana, 2015"/>
    <s v="Indiana, 2015, Jul"/>
    <n v="10"/>
    <n v="5"/>
    <n v="5"/>
    <n v="5"/>
    <n v="5"/>
    <n v="5"/>
    <n v="5"/>
    <n v="5"/>
    <n v="16"/>
    <n v="20"/>
    <n v="81"/>
    <n v="41"/>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5.77115217446193E-5"/>
    <n v="1.625197055142936E-4"/>
    <n v="1.2331310338738049E-5"/>
    <n v="4.4900457875157013E-5"/>
    <n v="1.5E-3"/>
    <s v="null"/>
    <s v="null"/>
    <s v="null"/>
    <s v="null"/>
    <s v="null"/>
    <s v="null"/>
    <s v="null"/>
    <s v="null"/>
    <s v="null"/>
    <s v="null"/>
  </r>
  <r>
    <x v="14"/>
    <x v="5"/>
    <x v="7"/>
    <s v="Indiana, 2015"/>
    <s v="Indiana, 2015, Aug"/>
    <n v="10"/>
    <n v="5"/>
    <n v="5"/>
    <n v="5"/>
    <n v="5"/>
    <n v="5"/>
    <n v="5"/>
    <n v="5"/>
    <n v="19"/>
    <n v="32"/>
    <n v="96"/>
    <n v="56"/>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6.8532432071735419E-5"/>
    <n v="2.6003152882286975E-4"/>
    <n v="1.4614886327393245E-5"/>
    <n v="6.1327454658751041E-5"/>
    <n v="2.5999999999999999E-3"/>
    <s v="null"/>
    <n v="1.9E-2"/>
    <n v="1.3999999999999999E-2"/>
    <n v="4.2999999999999997E-2"/>
    <s v="null"/>
    <s v="null"/>
    <s v="null"/>
    <s v="null"/>
    <s v="null"/>
    <s v="null"/>
  </r>
  <r>
    <x v="14"/>
    <x v="5"/>
    <x v="8"/>
    <s v="Indiana, 2015"/>
    <s v="Indiana, 2015, Sep"/>
    <n v="10"/>
    <n v="5"/>
    <n v="5"/>
    <n v="5"/>
    <n v="5"/>
    <n v="5"/>
    <n v="5"/>
    <n v="12"/>
    <n v="21"/>
    <n v="28"/>
    <n v="101"/>
    <n v="61"/>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2.339965836498787E-5"/>
    <n v="7.5746372289812832E-5"/>
    <n v="2.2752758772001105E-4"/>
    <n v="1.5376078323611644E-5"/>
    <n v="6.6803120253282393E-5"/>
    <n v="3.98E-3"/>
    <s v="null"/>
    <n v="7.4999999999999997E-2"/>
    <n v="0.109"/>
    <n v="0.121"/>
    <s v="null"/>
    <s v="null"/>
    <s v="null"/>
    <s v="null"/>
    <s v="null"/>
    <s v="null"/>
  </r>
  <r>
    <x v="14"/>
    <x v="5"/>
    <x v="9"/>
    <s v="Indiana, 2015"/>
    <s v="Indiana, 2015, Oct"/>
    <n v="10"/>
    <n v="5"/>
    <n v="5"/>
    <n v="5"/>
    <n v="5"/>
    <n v="5"/>
    <n v="5"/>
    <n v="5"/>
    <n v="14"/>
    <n v="28"/>
    <n v="87"/>
    <n v="47"/>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5.0497581526541888E-5"/>
    <n v="2.2752758772001105E-4"/>
    <n v="1.3244740734200129E-5"/>
    <n v="5.1471256588594626E-5"/>
    <n v="7.3500000000000006E-3"/>
    <s v="null"/>
    <n v="0.247"/>
    <n v="0.375"/>
    <n v="0.314"/>
    <s v="null"/>
    <s v="null"/>
    <s v="null"/>
    <s v="null"/>
    <s v="null"/>
    <s v="null"/>
  </r>
  <r>
    <x v="14"/>
    <x v="5"/>
    <x v="10"/>
    <s v="Indiana, 2015"/>
    <s v="Indiana, 2015, Nov"/>
    <n v="10"/>
    <n v="5"/>
    <n v="5"/>
    <n v="5"/>
    <n v="5"/>
    <n v="5"/>
    <n v="5"/>
    <n v="5"/>
    <n v="17"/>
    <n v="16"/>
    <n v="78"/>
    <n v="38"/>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9.7498576520782791E-6"/>
    <n v="6.1318491853658007E-5"/>
    <n v="1.3001576441143487E-4"/>
    <n v="1.1874595141007011E-5"/>
    <n v="4.161505851843821E-5"/>
    <n v="7.3000000000000009E-3"/>
    <n v="0.89300000000000002"/>
    <n v="0.35399999999999998"/>
    <n v="0.53100000000000003"/>
    <n v="0.44600000000000001"/>
    <s v="null"/>
    <s v="null"/>
    <s v="null"/>
    <s v="null"/>
    <s v="null"/>
    <s v="null"/>
  </r>
  <r>
    <x v="14"/>
    <x v="5"/>
    <x v="11"/>
    <s v="Indiana, 2015"/>
    <s v="Indiana, 2015, Dec"/>
    <n v="10"/>
    <n v="5"/>
    <n v="5"/>
    <n v="5"/>
    <n v="5"/>
    <n v="5"/>
    <n v="5"/>
    <n v="16"/>
    <n v="17"/>
    <n v="36"/>
    <n v="109"/>
    <n v="69"/>
    <n v="420939"/>
    <n v="893339"/>
    <n v="938094"/>
    <n v="840667"/>
    <n v="827439"/>
    <n v="905564"/>
    <n v="829472"/>
    <n v="512828"/>
    <n v="277241"/>
    <n v="123062"/>
    <n v="6568645"/>
    <n v="913131"/>
    <n v="2.3756411261489193E-5"/>
    <n v="5.5969794221454568E-6"/>
    <n v="5.3299562730387364E-6"/>
    <n v="5.9476582285256825E-6"/>
    <n v="6.0427415193144145E-6"/>
    <n v="5.5214209045412581E-6"/>
    <n v="6.0279310211797388E-6"/>
    <n v="3.1199544486650493E-5"/>
    <n v="6.1318491853658007E-5"/>
    <n v="2.925354699257285E-4"/>
    <n v="1.6593985517561081E-5"/>
    <n v="7.5564185204532534E-5"/>
    <n v="8.175E-3"/>
    <s v="null"/>
    <n v="0.38700000000000001"/>
    <n v="0.57500000000000007"/>
    <n v="0.48799999999999999"/>
    <s v="null"/>
    <s v="null"/>
    <s v="null"/>
    <s v="null"/>
    <s v="null"/>
    <s v="null"/>
  </r>
  <r>
    <x v="14"/>
    <x v="6"/>
    <x v="0"/>
    <s v="Indiana, 2016"/>
    <s v="Indiana, 2016, Jan"/>
    <n v="10"/>
    <n v="5"/>
    <n v="5"/>
    <n v="5"/>
    <n v="5"/>
    <n v="5"/>
    <n v="13"/>
    <n v="15"/>
    <n v="21"/>
    <n v="46"/>
    <n v="130"/>
    <n v="82"/>
    <n v="420024"/>
    <n v="889521"/>
    <n v="940346"/>
    <n v="845708"/>
    <n v="822044"/>
    <n v="891285"/>
    <n v="840327"/>
    <n v="535846"/>
    <n v="280246"/>
    <n v="124231"/>
    <n v="6589578"/>
    <n v="940323"/>
    <n v="2.3808163343047065E-5"/>
    <n v="5.6210027644091596E-6"/>
    <n v="5.3171917570766507E-6"/>
    <n v="5.9122061042345587E-6"/>
    <n v="6.0823994822661564E-6"/>
    <n v="5.6098778729587054E-6"/>
    <n v="1.5470168160727906E-5"/>
    <n v="2.7993117425528978E-5"/>
    <n v="7.493416498362153E-5"/>
    <n v="3.7027794994808061E-4"/>
    <n v="1.972812219538186E-5"/>
    <n v="8.720407774775264E-5"/>
    <n v="7.7499999999999999E-3"/>
    <s v="null"/>
    <n v="0.40600000000000003"/>
    <n v="0.59299999999999997"/>
    <n v="0.52500000000000002"/>
    <s v="null"/>
    <s v="null"/>
    <s v="null"/>
    <s v="null"/>
    <s v="null"/>
    <s v="null"/>
  </r>
  <r>
    <x v="14"/>
    <x v="6"/>
    <x v="1"/>
    <s v="Indiana, 2016"/>
    <s v="Indiana, 2016, Feb"/>
    <n v="10"/>
    <n v="5"/>
    <n v="5"/>
    <n v="5"/>
    <n v="5"/>
    <n v="5"/>
    <n v="13"/>
    <n v="20"/>
    <n v="20"/>
    <n v="43"/>
    <n v="131"/>
    <n v="83"/>
    <n v="420024"/>
    <n v="889521"/>
    <n v="940346"/>
    <n v="845708"/>
    <n v="822044"/>
    <n v="891285"/>
    <n v="840327"/>
    <n v="535846"/>
    <n v="280246"/>
    <n v="124231"/>
    <n v="6589578"/>
    <n v="940323"/>
    <n v="2.3808163343047065E-5"/>
    <n v="5.6210027644091596E-6"/>
    <n v="5.3171917570766507E-6"/>
    <n v="5.9122061042345587E-6"/>
    <n v="6.0823994822661564E-6"/>
    <n v="5.6098778729587054E-6"/>
    <n v="1.5470168160727906E-5"/>
    <n v="3.7324156567371966E-5"/>
    <n v="7.1365871412972887E-5"/>
    <n v="3.4612938799494491E-4"/>
    <n v="1.987987698150018E-5"/>
    <n v="8.8267542110530105E-5"/>
    <n v="1.1525000000000001E-2"/>
    <s v="null"/>
    <n v="0.42"/>
    <n v="0.60099999999999998"/>
    <n v="0.54700000000000004"/>
    <s v="null"/>
    <s v="null"/>
    <s v="null"/>
    <s v="null"/>
    <s v="null"/>
    <s v="null"/>
  </r>
  <r>
    <x v="14"/>
    <x v="6"/>
    <x v="2"/>
    <s v="Indiana, 2016"/>
    <s v="Indiana, 2016, Mar"/>
    <n v="10"/>
    <n v="5"/>
    <n v="5"/>
    <n v="5"/>
    <n v="5"/>
    <n v="14"/>
    <n v="5"/>
    <n v="25"/>
    <n v="29"/>
    <n v="41"/>
    <n v="144"/>
    <n v="95"/>
    <n v="420024"/>
    <n v="889521"/>
    <n v="940346"/>
    <n v="845708"/>
    <n v="822044"/>
    <n v="891285"/>
    <n v="840327"/>
    <n v="535846"/>
    <n v="280246"/>
    <n v="124231"/>
    <n v="6589578"/>
    <n v="940323"/>
    <n v="2.3808163343047065E-5"/>
    <n v="5.6210027644091596E-6"/>
    <n v="5.3171917570766507E-6"/>
    <n v="5.9122061042345587E-6"/>
    <n v="6.0823994822661564E-6"/>
    <n v="1.5707658044284377E-5"/>
    <n v="5.9500646772030411E-6"/>
    <n v="4.6655195709214961E-5"/>
    <n v="1.0348051354881069E-4"/>
    <n v="3.3003034669285442E-4"/>
    <n v="2.1852689201038366E-5"/>
    <n v="1.0102911446385976E-4"/>
    <n v="1.8179999999999998E-2"/>
    <s v="null"/>
    <n v="0.42600000000000005"/>
    <n v="0.6070000000000001"/>
    <n v="0.57100000000000006"/>
    <s v="null"/>
    <s v="null"/>
    <s v="null"/>
    <s v="null"/>
    <s v="null"/>
    <s v="null"/>
  </r>
  <r>
    <x v="14"/>
    <x v="6"/>
    <x v="3"/>
    <s v="Indiana, 2016"/>
    <s v="Indiana, 2016, Apr"/>
    <n v="10"/>
    <n v="5"/>
    <n v="5"/>
    <n v="5"/>
    <n v="5"/>
    <n v="5"/>
    <n v="13"/>
    <n v="5"/>
    <n v="15"/>
    <n v="36"/>
    <n v="104"/>
    <n v="56"/>
    <n v="420024"/>
    <n v="889521"/>
    <n v="940346"/>
    <n v="845708"/>
    <n v="822044"/>
    <n v="891285"/>
    <n v="840327"/>
    <n v="535846"/>
    <n v="280246"/>
    <n v="124231"/>
    <n v="6589578"/>
    <n v="940323"/>
    <n v="2.3808163343047065E-5"/>
    <n v="5.6210027644091596E-6"/>
    <n v="5.3171917570766507E-6"/>
    <n v="5.9122061042345587E-6"/>
    <n v="6.0823994822661564E-6"/>
    <n v="5.6098778729587054E-6"/>
    <n v="1.5470168160727906E-5"/>
    <n v="9.3310391418429914E-6"/>
    <n v="5.3524403559729665E-5"/>
    <n v="2.8978274343762828E-4"/>
    <n v="1.5782497756305488E-5"/>
    <n v="5.9554004315538384E-5"/>
    <n v="7.9749999999999995E-3"/>
    <s v="null"/>
    <n v="0.43"/>
    <n v="0.61699999999999999"/>
    <n v="0.58700000000000008"/>
    <s v="null"/>
    <s v="null"/>
    <s v="null"/>
    <s v="null"/>
    <s v="null"/>
    <s v="null"/>
  </r>
  <r>
    <x v="14"/>
    <x v="6"/>
    <x v="4"/>
    <s v="Indiana, 2016"/>
    <s v="Indiana, 2016, May"/>
    <n v="10"/>
    <n v="5"/>
    <n v="5"/>
    <n v="5"/>
    <n v="5"/>
    <n v="5"/>
    <n v="5"/>
    <n v="10"/>
    <n v="25"/>
    <n v="28"/>
    <n v="103"/>
    <n v="63"/>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1.8662078283685983E-5"/>
    <n v="8.9207339266216115E-5"/>
    <n v="2.2538657822926644E-4"/>
    <n v="1.5630742970187165E-5"/>
    <n v="6.6998254854980677E-5"/>
    <n v="3.5750000000000001E-3"/>
    <s v="null"/>
    <n v="0.43200000000000005"/>
    <n v="0.621"/>
    <n v="0.59899999999999998"/>
    <s v="null"/>
    <s v="null"/>
    <s v="null"/>
    <s v="null"/>
    <s v="null"/>
    <s v="null"/>
  </r>
  <r>
    <x v="14"/>
    <x v="6"/>
    <x v="5"/>
    <s v="Indiana, 2016"/>
    <s v="Indiana, 2016, Jun"/>
    <n v="10"/>
    <n v="5"/>
    <n v="5"/>
    <n v="5"/>
    <n v="5"/>
    <n v="5"/>
    <n v="5"/>
    <n v="10"/>
    <n v="11"/>
    <n v="30"/>
    <n v="91"/>
    <n v="51"/>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1.8662078283685983E-5"/>
    <n v="3.9251229277135086E-5"/>
    <n v="2.414856195313569E-4"/>
    <n v="1.3809685536767301E-5"/>
    <n v="5.4236682501651027E-5"/>
    <n v="2.2200000000000002E-3"/>
    <s v="null"/>
    <s v="null"/>
    <s v="null"/>
    <s v="null"/>
    <s v="null"/>
    <s v="null"/>
    <s v="null"/>
    <s v="null"/>
    <s v="null"/>
    <s v="null"/>
  </r>
  <r>
    <x v="14"/>
    <x v="6"/>
    <x v="6"/>
    <s v="Indiana, 2016"/>
    <s v="Indiana, 2016, Jul"/>
    <n v="10"/>
    <n v="5"/>
    <n v="5"/>
    <n v="5"/>
    <n v="5"/>
    <n v="5"/>
    <n v="5"/>
    <n v="5"/>
    <n v="19"/>
    <n v="21"/>
    <n v="85"/>
    <n v="45"/>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9.3310391418429914E-6"/>
    <n v="6.7797577842324244E-5"/>
    <n v="1.6903993367194985E-4"/>
    <n v="1.289915682005737E-5"/>
    <n v="4.7855896324986199E-5"/>
    <n v="2.2750000000000001E-3"/>
    <s v="null"/>
    <s v="null"/>
    <s v="null"/>
    <s v="null"/>
    <s v="null"/>
    <s v="null"/>
    <s v="null"/>
    <s v="null"/>
    <s v="null"/>
    <s v="null"/>
  </r>
  <r>
    <x v="14"/>
    <x v="6"/>
    <x v="7"/>
    <s v="Indiana, 2016"/>
    <s v="Indiana, 2016, Aug"/>
    <n v="10"/>
    <n v="5"/>
    <n v="5"/>
    <n v="5"/>
    <n v="5"/>
    <n v="5"/>
    <n v="5"/>
    <n v="5"/>
    <n v="14"/>
    <n v="22"/>
    <n v="81"/>
    <n v="41"/>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9.3310391418429914E-6"/>
    <n v="4.9956109989081022E-5"/>
    <n v="1.7708945432299506E-4"/>
    <n v="1.2292137675584082E-5"/>
    <n v="4.360203887387632E-5"/>
    <n v="3.1999999999999997E-3"/>
    <s v="null"/>
    <n v="2.3E-2"/>
    <n v="1.4999999999999999E-2"/>
    <n v="7.4999999999999997E-2"/>
    <s v="null"/>
    <s v="null"/>
    <s v="null"/>
    <s v="null"/>
    <s v="null"/>
    <s v="null"/>
  </r>
  <r>
    <x v="14"/>
    <x v="6"/>
    <x v="8"/>
    <s v="Indiana, 2016"/>
    <s v="Indiana, 2016, Sep"/>
    <n v="10"/>
    <n v="5"/>
    <n v="5"/>
    <n v="5"/>
    <n v="5"/>
    <n v="5"/>
    <n v="5"/>
    <n v="15"/>
    <n v="15"/>
    <n v="24"/>
    <n v="94"/>
    <n v="54"/>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2.7993117425528978E-5"/>
    <n v="5.3524403559729665E-5"/>
    <n v="1.9318849562508552E-4"/>
    <n v="1.4264949895122267E-5"/>
    <n v="5.7427075589983441E-5"/>
    <n v="2.7000000000000001E-3"/>
    <s v="null"/>
    <n v="8.8000000000000009E-2"/>
    <n v="0.11900000000000001"/>
    <n v="0.17"/>
    <s v="null"/>
    <s v="null"/>
    <s v="null"/>
    <s v="null"/>
    <s v="null"/>
    <s v="null"/>
  </r>
  <r>
    <x v="14"/>
    <x v="6"/>
    <x v="9"/>
    <s v="Indiana, 2016"/>
    <s v="Indiana, 2016, Oct"/>
    <n v="10"/>
    <n v="5"/>
    <n v="5"/>
    <n v="5"/>
    <n v="5"/>
    <n v="5"/>
    <n v="5"/>
    <n v="14"/>
    <n v="17"/>
    <n v="27"/>
    <n v="98"/>
    <n v="58"/>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2.6126909597160379E-5"/>
    <n v="6.0660990701026958E-5"/>
    <n v="2.1733705757822123E-4"/>
    <n v="1.4871969039595556E-5"/>
    <n v="6.1680933041093327E-5"/>
    <n v="5.1500000000000001E-3"/>
    <s v="null"/>
    <n v="0.25700000000000001"/>
    <n v="0.374"/>
    <n v="0.35499999999999998"/>
    <s v="null"/>
    <s v="null"/>
    <s v="null"/>
    <s v="null"/>
    <s v="null"/>
    <s v="null"/>
  </r>
  <r>
    <x v="14"/>
    <x v="6"/>
    <x v="10"/>
    <s v="Indiana, 2016"/>
    <s v="Indiana, 2016, Nov"/>
    <n v="10"/>
    <n v="5"/>
    <n v="5"/>
    <n v="5"/>
    <n v="5"/>
    <n v="5"/>
    <n v="5"/>
    <n v="11"/>
    <n v="15"/>
    <n v="25"/>
    <n v="91"/>
    <n v="51"/>
    <n v="420024"/>
    <n v="889521"/>
    <n v="940346"/>
    <n v="845708"/>
    <n v="822044"/>
    <n v="891285"/>
    <n v="840327"/>
    <n v="535846"/>
    <n v="280246"/>
    <n v="124231"/>
    <n v="6589578"/>
    <n v="940323"/>
    <n v="2.3808163343047065E-5"/>
    <n v="5.6210027644091596E-6"/>
    <n v="5.3171917570766507E-6"/>
    <n v="5.9122061042345587E-6"/>
    <n v="6.0823994822661564E-6"/>
    <n v="5.6098778729587054E-6"/>
    <n v="5.9500646772030411E-6"/>
    <n v="2.0528286112054581E-5"/>
    <n v="5.3524403559729665E-5"/>
    <n v="2.0123801627613077E-4"/>
    <n v="1.3809685536767301E-5"/>
    <n v="5.4236682501651027E-5"/>
    <n v="5.2599999999999991E-3"/>
    <n v="0.90099999999999991"/>
    <n v="0.34700000000000003"/>
    <n v="0.49700000000000005"/>
    <n v="0.498"/>
    <s v="null"/>
    <s v="null"/>
    <s v="null"/>
    <s v="null"/>
    <s v="null"/>
    <s v="null"/>
  </r>
  <r>
    <x v="14"/>
    <x v="6"/>
    <x v="11"/>
    <s v="Indiana, 2016"/>
    <s v="Indiana, 2016, Dec"/>
    <n v="10"/>
    <n v="5"/>
    <n v="5"/>
    <n v="5"/>
    <n v="5"/>
    <n v="5"/>
    <n v="10"/>
    <n v="13"/>
    <n v="28"/>
    <n v="44"/>
    <n v="130"/>
    <n v="85"/>
    <n v="420024"/>
    <n v="889521"/>
    <n v="940346"/>
    <n v="845708"/>
    <n v="822044"/>
    <n v="891285"/>
    <n v="840327"/>
    <n v="535846"/>
    <n v="280246"/>
    <n v="124231"/>
    <n v="6589578"/>
    <n v="940323"/>
    <n v="2.3808163343047065E-5"/>
    <n v="5.6210027644091596E-6"/>
    <n v="5.3171917570766507E-6"/>
    <n v="5.9122061042345587E-6"/>
    <n v="6.0823994822661564E-6"/>
    <n v="5.6098778729587054E-6"/>
    <n v="1.1900129354406082E-5"/>
    <n v="2.4260701768791781E-5"/>
    <n v="9.9912219978162044E-5"/>
    <n v="3.5417890864599012E-4"/>
    <n v="1.972812219538186E-5"/>
    <n v="9.0394470836085048E-5"/>
    <n v="7.1500000000000001E-3"/>
    <s v="null"/>
    <n v="0.378"/>
    <n v="0.52800000000000002"/>
    <n v="0.57899999999999996"/>
    <s v="null"/>
    <s v="null"/>
    <s v="null"/>
    <s v="null"/>
    <s v="null"/>
    <s v="null"/>
  </r>
  <r>
    <x v="14"/>
    <x v="7"/>
    <x v="0"/>
    <s v="Indiana, 2017"/>
    <s v="Indiana, 2017, Jan"/>
    <n v="10"/>
    <n v="5"/>
    <n v="5"/>
    <n v="5"/>
    <n v="5"/>
    <n v="5"/>
    <n v="10"/>
    <n v="11"/>
    <n v="25"/>
    <n v="59"/>
    <n v="140"/>
    <n v="95"/>
    <n v="418329"/>
    <n v="886610"/>
    <n v="940028"/>
    <n v="849743"/>
    <n v="821580"/>
    <n v="877806"/>
    <n v="851754"/>
    <n v="557797"/>
    <n v="284157"/>
    <n v="126614"/>
    <n v="6614418"/>
    <n v="968568"/>
    <n v="2.3904630087801708E-5"/>
    <n v="5.6394581608599043E-6"/>
    <n v="5.3189904981553741E-6"/>
    <n v="5.8841320258007423E-6"/>
    <n v="6.0858346113586021E-6"/>
    <n v="5.6960193938068316E-6"/>
    <n v="1.1740479058507503E-5"/>
    <n v="1.972043592920005E-5"/>
    <n v="8.7979532441572798E-5"/>
    <n v="4.6598322460391424E-4"/>
    <n v="2.1165883377796807E-5"/>
    <n v="9.808294306646513E-5"/>
    <n v="1.2475E-2"/>
    <s v="null"/>
    <n v="0.40100000000000002"/>
    <n v="0.55600000000000005"/>
    <n v="0.61299999999999999"/>
    <s v="null"/>
    <s v="null"/>
    <s v="null"/>
    <s v="null"/>
    <s v="null"/>
    <s v="null"/>
  </r>
  <r>
    <x v="14"/>
    <x v="7"/>
    <x v="1"/>
    <s v="Indiana, 2017"/>
    <s v="Indiana, 2017, Feb"/>
    <n v="10"/>
    <n v="5"/>
    <n v="5"/>
    <n v="5"/>
    <n v="5"/>
    <n v="5"/>
    <n v="5"/>
    <n v="14"/>
    <n v="23"/>
    <n v="53"/>
    <n v="130"/>
    <n v="90"/>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2.5098736637163698E-5"/>
    <n v="8.0941169846246967E-5"/>
    <n v="4.1859510006792298E-4"/>
    <n v="1.9654034565097036E-5"/>
    <n v="9.2920682905072225E-5"/>
    <n v="3.1675000000000002E-2"/>
    <s v="null"/>
    <n v="0.41600000000000004"/>
    <n v="0.57100000000000006"/>
    <n v="0.63200000000000001"/>
    <s v="null"/>
    <s v="null"/>
    <s v="null"/>
    <s v="null"/>
    <s v="null"/>
    <s v="null"/>
  </r>
  <r>
    <x v="14"/>
    <x v="7"/>
    <x v="2"/>
    <s v="Indiana, 2017"/>
    <s v="Indiana, 2017, Mar"/>
    <n v="10"/>
    <n v="5"/>
    <n v="5"/>
    <n v="5"/>
    <n v="5"/>
    <n v="5"/>
    <n v="12"/>
    <n v="32"/>
    <n v="43"/>
    <n v="66"/>
    <n v="188"/>
    <n v="141"/>
    <n v="418329"/>
    <n v="886610"/>
    <n v="940028"/>
    <n v="849743"/>
    <n v="821580"/>
    <n v="877806"/>
    <n v="851754"/>
    <n v="557797"/>
    <n v="284157"/>
    <n v="126614"/>
    <n v="6614418"/>
    <n v="968568"/>
    <n v="2.3904630087801708E-5"/>
    <n v="5.6394581608599043E-6"/>
    <n v="5.3189904981553741E-6"/>
    <n v="5.8841320258007423E-6"/>
    <n v="6.0858346113586021E-6"/>
    <n v="5.6960193938068316E-6"/>
    <n v="1.4088574870209003E-5"/>
    <n v="5.7368540884945601E-5"/>
    <n v="1.5132479579950519E-4"/>
    <n v="5.2126936989590404E-4"/>
    <n v="2.8422757678755711E-5"/>
    <n v="1.4557573655127982E-4"/>
    <n v="2.01E-2"/>
    <s v="null"/>
    <n v="0.42399999999999999"/>
    <n v="0.58299999999999996"/>
    <n v="0.63700000000000001"/>
    <s v="null"/>
    <s v="null"/>
    <s v="null"/>
    <s v="null"/>
    <s v="null"/>
    <s v="null"/>
  </r>
  <r>
    <x v="14"/>
    <x v="7"/>
    <x v="3"/>
    <s v="Indiana, 2017"/>
    <s v="Indiana, 2017, Apr"/>
    <n v="10"/>
    <n v="5"/>
    <n v="5"/>
    <n v="5"/>
    <n v="5"/>
    <n v="5"/>
    <n v="5"/>
    <n v="23"/>
    <n v="26"/>
    <n v="37"/>
    <n v="126"/>
    <n v="86"/>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4.1233638761054646E-5"/>
    <n v="9.1498713739235707E-5"/>
    <n v="2.9222676797194621E-4"/>
    <n v="1.9049295040017127E-5"/>
    <n v="8.8790874775957911E-5"/>
    <n v="9.1749999999999991E-3"/>
    <s v="null"/>
    <n v="0.43"/>
    <n v="0.59299999999999997"/>
    <n v="0.64599999999999991"/>
    <s v="null"/>
    <s v="null"/>
    <s v="null"/>
    <s v="null"/>
    <s v="null"/>
    <s v="null"/>
  </r>
  <r>
    <x v="14"/>
    <x v="7"/>
    <x v="4"/>
    <s v="Indiana, 2017"/>
    <s v="Indiana, 2017, May"/>
    <n v="10"/>
    <n v="5"/>
    <n v="5"/>
    <n v="5"/>
    <n v="5"/>
    <n v="5"/>
    <n v="5"/>
    <n v="11"/>
    <n v="13"/>
    <n v="40"/>
    <n v="104"/>
    <n v="64"/>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1.972043592920005E-5"/>
    <n v="4.5749356869617853E-5"/>
    <n v="3.1592083023994187E-4"/>
    <n v="1.5723227652077628E-5"/>
    <n v="6.6076930065829144E-5"/>
    <n v="2.6250000000000002E-3"/>
    <s v="null"/>
    <n v="0.436"/>
    <n v="0.6"/>
    <n v="0.68400000000000005"/>
    <s v="null"/>
    <s v="null"/>
    <s v="null"/>
    <s v="null"/>
    <s v="null"/>
    <s v="null"/>
  </r>
  <r>
    <x v="14"/>
    <x v="7"/>
    <x v="5"/>
    <s v="Indiana, 2017"/>
    <s v="Indiana, 2017, Jun"/>
    <n v="10"/>
    <n v="5"/>
    <n v="5"/>
    <n v="5"/>
    <n v="5"/>
    <n v="5"/>
    <n v="12"/>
    <n v="13"/>
    <n v="27"/>
    <n v="24"/>
    <n v="111"/>
    <n v="64"/>
    <n v="418329"/>
    <n v="886610"/>
    <n v="940028"/>
    <n v="849743"/>
    <n v="821580"/>
    <n v="877806"/>
    <n v="851754"/>
    <n v="557797"/>
    <n v="284157"/>
    <n v="126614"/>
    <n v="6614418"/>
    <n v="968568"/>
    <n v="2.3904630087801708E-5"/>
    <n v="5.6394581608599043E-6"/>
    <n v="5.3189904981553741E-6"/>
    <n v="5.8841320258007423E-6"/>
    <n v="6.0858346113586021E-6"/>
    <n v="5.6960193938068316E-6"/>
    <n v="1.4088574870209003E-5"/>
    <n v="2.3305969734509149E-5"/>
    <n v="9.5017895036898615E-5"/>
    <n v="1.8955249814396513E-4"/>
    <n v="1.6781521820967469E-5"/>
    <n v="6.6076930065829144E-5"/>
    <n v="5.4000000000000001E-4"/>
    <s v="null"/>
    <s v="null"/>
    <s v="null"/>
    <s v="null"/>
    <s v="null"/>
    <s v="null"/>
    <s v="null"/>
    <s v="null"/>
    <s v="null"/>
    <s v="null"/>
  </r>
  <r>
    <x v="14"/>
    <x v="7"/>
    <x v="6"/>
    <s v="Indiana, 2017"/>
    <s v="Indiana, 2017, Jul"/>
    <n v="10"/>
    <n v="5"/>
    <n v="5"/>
    <n v="5"/>
    <n v="5"/>
    <n v="5"/>
    <n v="5"/>
    <n v="10"/>
    <n v="17"/>
    <n v="17"/>
    <n v="84"/>
    <n v="44"/>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1.7927669026545501E-5"/>
    <n v="5.9826082060269502E-5"/>
    <n v="1.342663528519753E-4"/>
    <n v="1.2699530026678083E-5"/>
    <n v="4.5427889420257534E-5"/>
    <n v="9.2500000000000004E-4"/>
    <s v="null"/>
    <s v="null"/>
    <s v="null"/>
    <s v="null"/>
    <s v="null"/>
    <s v="null"/>
    <s v="null"/>
    <s v="null"/>
    <s v="null"/>
    <s v="null"/>
  </r>
  <r>
    <x v="14"/>
    <x v="7"/>
    <x v="7"/>
    <s v="Indiana, 2017"/>
    <s v="Indiana, 2017, Aug"/>
    <n v="10"/>
    <n v="5"/>
    <n v="5"/>
    <n v="5"/>
    <n v="5"/>
    <n v="5"/>
    <n v="5"/>
    <n v="5"/>
    <n v="14"/>
    <n v="23"/>
    <n v="82"/>
    <n v="42"/>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8.9638345132727503E-6"/>
    <n v="4.9268538167280762E-5"/>
    <n v="1.8165447738796657E-4"/>
    <n v="1.239716026413813E-5"/>
    <n v="4.3362985355700377E-5"/>
    <n v="3.1600000000000005E-3"/>
    <s v="null"/>
    <n v="0.02"/>
    <n v="1.3000000000000001E-2"/>
    <n v="5.7000000000000002E-2"/>
    <s v="null"/>
    <s v="null"/>
    <s v="null"/>
    <s v="null"/>
    <s v="null"/>
    <s v="null"/>
  </r>
  <r>
    <x v="14"/>
    <x v="7"/>
    <x v="8"/>
    <s v="Indiana, 2017"/>
    <s v="Indiana, 2017, Sep"/>
    <n v="10"/>
    <n v="5"/>
    <n v="5"/>
    <n v="5"/>
    <n v="5"/>
    <n v="5"/>
    <n v="5"/>
    <n v="5"/>
    <n v="16"/>
    <n v="29"/>
    <n v="90"/>
    <n v="50"/>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8.9638345132727503E-6"/>
    <n v="5.6306900762606586E-5"/>
    <n v="2.2904260192395785E-4"/>
    <n v="1.3606639314297948E-5"/>
    <n v="5.1622601613929018E-5"/>
    <n v="5.025E-3"/>
    <s v="null"/>
    <n v="8.1000000000000003E-2"/>
    <n v="0.111"/>
    <n v="0.14300000000000002"/>
    <s v="null"/>
    <s v="null"/>
    <s v="null"/>
    <s v="null"/>
    <s v="null"/>
    <s v="null"/>
  </r>
  <r>
    <x v="14"/>
    <x v="7"/>
    <x v="9"/>
    <s v="Indiana, 2017"/>
    <s v="Indiana, 2017, Oct"/>
    <n v="10"/>
    <n v="5"/>
    <n v="5"/>
    <n v="5"/>
    <n v="5"/>
    <n v="5"/>
    <n v="5"/>
    <n v="5"/>
    <n v="16"/>
    <n v="22"/>
    <n v="83"/>
    <n v="43"/>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8.9638345132727503E-6"/>
    <n v="5.6306900762606586E-5"/>
    <n v="1.7375645663196803E-4"/>
    <n v="1.2548345145408108E-5"/>
    <n v="4.4395437387978955E-5"/>
    <n v="6.9249999999999997E-3"/>
    <s v="null"/>
    <n v="0.222"/>
    <n v="0.34399999999999997"/>
    <n v="0.36100000000000004"/>
    <s v="null"/>
    <s v="null"/>
    <s v="null"/>
    <s v="null"/>
    <s v="null"/>
    <s v="null"/>
  </r>
  <r>
    <x v="14"/>
    <x v="7"/>
    <x v="10"/>
    <s v="Indiana, 2017"/>
    <s v="Indiana, 2017, Nov"/>
    <n v="10"/>
    <n v="5"/>
    <n v="5"/>
    <n v="5"/>
    <n v="5"/>
    <n v="5"/>
    <n v="5"/>
    <n v="16"/>
    <n v="19"/>
    <n v="29"/>
    <n v="104"/>
    <n v="64"/>
    <n v="418329"/>
    <n v="886610"/>
    <n v="940028"/>
    <n v="849743"/>
    <n v="821580"/>
    <n v="877806"/>
    <n v="851754"/>
    <n v="557797"/>
    <n v="284157"/>
    <n v="126614"/>
    <n v="6614418"/>
    <n v="968568"/>
    <n v="2.3904630087801708E-5"/>
    <n v="5.6394581608599043E-6"/>
    <n v="5.3189904981553741E-6"/>
    <n v="5.8841320258007423E-6"/>
    <n v="6.0858346113586021E-6"/>
    <n v="5.6960193938068316E-6"/>
    <n v="5.8702395292537514E-6"/>
    <n v="2.86842704424728E-5"/>
    <n v="6.6864444655595319E-5"/>
    <n v="2.2904260192395785E-4"/>
    <n v="1.5723227652077628E-5"/>
    <n v="6.6076930065829144E-5"/>
    <n v="7.1399999999999988E-3"/>
    <n v="0.89700000000000002"/>
    <n v="0.29600000000000004"/>
    <n v="0.435"/>
    <n v="0.502"/>
    <s v="null"/>
    <s v="null"/>
    <s v="null"/>
    <s v="null"/>
    <s v="null"/>
    <s v="null"/>
  </r>
  <r>
    <x v="14"/>
    <x v="7"/>
    <x v="11"/>
    <s v="Indiana, 2017"/>
    <s v="Indiana, 2017, Dec"/>
    <n v="10"/>
    <n v="5"/>
    <n v="5"/>
    <n v="5"/>
    <n v="5"/>
    <n v="10"/>
    <n v="13"/>
    <n v="20"/>
    <n v="37"/>
    <n v="57"/>
    <n v="167"/>
    <n v="114"/>
    <n v="418329"/>
    <n v="886610"/>
    <n v="940028"/>
    <n v="849743"/>
    <n v="821580"/>
    <n v="877806"/>
    <n v="851754"/>
    <n v="557797"/>
    <n v="284157"/>
    <n v="126614"/>
    <n v="6614418"/>
    <n v="968568"/>
    <n v="2.3904630087801708E-5"/>
    <n v="5.6394581608599043E-6"/>
    <n v="5.3189904981553741E-6"/>
    <n v="5.8841320258007423E-6"/>
    <n v="6.0858346113586021E-6"/>
    <n v="1.1392038787613663E-5"/>
    <n v="1.5262622776059754E-5"/>
    <n v="3.5855338053091001E-5"/>
    <n v="1.3020970801352774E-4"/>
    <n v="4.5018718309191717E-4"/>
    <n v="2.5247875172086193E-5"/>
    <n v="1.1769953167975816E-4"/>
    <n v="1.3975E-2"/>
    <s v="null"/>
    <n v="0.32400000000000001"/>
    <n v="0.46899999999999997"/>
    <n v="0.58100000000000007"/>
    <s v="null"/>
    <s v="null"/>
    <s v="null"/>
    <s v="null"/>
    <s v="null"/>
    <s v="null"/>
  </r>
  <r>
    <x v="15"/>
    <x v="0"/>
    <x v="0"/>
    <s v="Iowa, 2010"/>
    <s v="Iowa, 2010, Jan"/>
    <n v="10"/>
    <n v="5"/>
    <n v="5"/>
    <n v="5"/>
    <n v="5"/>
    <n v="5"/>
    <n v="5"/>
    <n v="10"/>
    <n v="5"/>
    <n v="38"/>
    <n v="93"/>
    <n v="53"/>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4.5992236510477032E-5"/>
    <n v="3.1658192823720852E-5"/>
    <n v="5.3322107626464603E-4"/>
    <n v="3.0832814203782357E-5"/>
    <n v="1.1866645769428833E-4"/>
    <s v="null"/>
    <s v="null"/>
    <n v="0.47799999999999998"/>
    <n v="0.71499999999999997"/>
    <s v="N/A"/>
    <n v="2.34E-4"/>
    <n v="2.34E-4"/>
    <n v="1.8999999999999998E-5"/>
    <n v="0"/>
    <n v="2.7777777777777781E-7"/>
    <n v="0"/>
  </r>
  <r>
    <x v="15"/>
    <x v="0"/>
    <x v="1"/>
    <s v="Iowa, 2010"/>
    <s v="Iowa, 2010, Feb"/>
    <n v="10"/>
    <n v="5"/>
    <n v="5"/>
    <n v="5"/>
    <n v="5"/>
    <n v="5"/>
    <n v="5"/>
    <n v="5"/>
    <n v="17"/>
    <n v="30"/>
    <n v="92"/>
    <n v="52"/>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1.0763785560065089E-4"/>
    <n v="4.2096400757735212E-4"/>
    <n v="3.0501278567182547E-5"/>
    <n v="1.1642746792647158E-4"/>
    <s v="null"/>
    <s v="null"/>
    <n v="0.48399999999999999"/>
    <n v="0.72599999999999998"/>
    <s v="N/A"/>
    <n v="2.34E-4"/>
    <n v="2.34E-4"/>
    <n v="1.8999999999999998E-5"/>
    <n v="0"/>
    <n v="1.3888888888888891E-7"/>
    <n v="0"/>
  </r>
  <r>
    <x v="15"/>
    <x v="0"/>
    <x v="2"/>
    <s v="Iowa, 2010"/>
    <s v="Iowa, 2010, Mar"/>
    <n v="10"/>
    <n v="5"/>
    <n v="5"/>
    <n v="5"/>
    <n v="5"/>
    <n v="5"/>
    <n v="5"/>
    <n v="5"/>
    <n v="14"/>
    <n v="33"/>
    <n v="92"/>
    <n v="52"/>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8.8642939906418384E-5"/>
    <n v="4.6306040833508737E-4"/>
    <n v="3.0501278567182547E-5"/>
    <n v="1.1642746792647158E-4"/>
    <s v="null"/>
    <s v="null"/>
    <n v="0.48499999999999999"/>
    <n v="0.72900000000000009"/>
    <s v="N/A"/>
    <n v="2.34E-4"/>
    <n v="2.34E-4"/>
    <n v="1.8999999999999998E-5"/>
    <n v="0"/>
    <n v="2.4444444444444445E-7"/>
    <n v="0"/>
  </r>
  <r>
    <x v="15"/>
    <x v="0"/>
    <x v="3"/>
    <s v="Iowa, 2010"/>
    <s v="Iowa, 2010, Apr"/>
    <n v="10"/>
    <n v="5"/>
    <n v="5"/>
    <n v="5"/>
    <n v="5"/>
    <n v="5"/>
    <n v="5"/>
    <n v="5"/>
    <n v="5"/>
    <n v="28"/>
    <n v="78"/>
    <n v="38"/>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3.1658192823720852E-5"/>
    <n v="3.9289974040552866E-4"/>
    <n v="2.5859779654785201E-5"/>
    <n v="8.5081611177036925E-5"/>
    <s v="null"/>
    <s v="null"/>
    <n v="0.48799999999999999"/>
    <n v="0.73499999999999999"/>
    <s v="N/A"/>
    <n v="2.34E-4"/>
    <n v="2.34E-4"/>
    <n v="1.8999999999999998E-5"/>
    <n v="0"/>
    <n v="0"/>
    <n v="0"/>
  </r>
  <r>
    <x v="15"/>
    <x v="0"/>
    <x v="4"/>
    <s v="Iowa, 2010"/>
    <s v="Iowa, 2010, May"/>
    <n v="10"/>
    <n v="5"/>
    <n v="5"/>
    <n v="5"/>
    <n v="5"/>
    <n v="5"/>
    <n v="5"/>
    <n v="5"/>
    <n v="14"/>
    <n v="24"/>
    <n v="83"/>
    <n v="43"/>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8.8642939906418384E-5"/>
    <n v="3.3677120606188173E-4"/>
    <n v="2.7517457837784253E-5"/>
    <n v="9.6276560016120727E-5"/>
    <s v="null"/>
    <s v="null"/>
    <n v="0.48799999999999999"/>
    <n v="0.73499999999999999"/>
    <s v="N/A"/>
    <s v="null"/>
    <s v="null"/>
    <s v="null"/>
    <s v="null"/>
    <s v="null"/>
    <s v="null"/>
  </r>
  <r>
    <x v="15"/>
    <x v="0"/>
    <x v="5"/>
    <s v="Iowa, 2010"/>
    <s v="Iowa, 2010, Jun"/>
    <n v="10"/>
    <n v="5"/>
    <n v="5"/>
    <n v="5"/>
    <n v="5"/>
    <n v="5"/>
    <n v="5"/>
    <n v="5"/>
    <n v="14"/>
    <n v="12"/>
    <n v="71"/>
    <n v="31"/>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8.8642939906418384E-5"/>
    <n v="1.6838560303094086E-4"/>
    <n v="2.353903019858653E-5"/>
    <n v="6.9408682802319592E-5"/>
    <s v="null"/>
    <s v="null"/>
    <s v="null"/>
    <s v="null"/>
    <s v="null"/>
    <s v="null"/>
    <s v="null"/>
    <s v="null"/>
    <s v="null"/>
    <s v="null"/>
    <s v="null"/>
  </r>
  <r>
    <x v="15"/>
    <x v="0"/>
    <x v="6"/>
    <s v="Iowa, 2010"/>
    <s v="Iowa, 2010, Jul"/>
    <n v="10"/>
    <n v="5"/>
    <n v="5"/>
    <n v="5"/>
    <n v="5"/>
    <n v="5"/>
    <n v="5"/>
    <n v="5"/>
    <n v="5"/>
    <n v="21"/>
    <n v="71"/>
    <n v="31"/>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3.1658192823720852E-5"/>
    <n v="2.9467480530414648E-4"/>
    <n v="2.353903019858653E-5"/>
    <n v="6.9408682802319592E-5"/>
    <s v="null"/>
    <s v="null"/>
    <s v="null"/>
    <s v="null"/>
    <s v="null"/>
    <s v="null"/>
    <s v="null"/>
    <s v="null"/>
    <s v="null"/>
    <s v="null"/>
    <s v="null"/>
  </r>
  <r>
    <x v="15"/>
    <x v="0"/>
    <x v="7"/>
    <s v="Iowa, 2010"/>
    <s v="Iowa, 2010, Aug"/>
    <n v="10"/>
    <n v="5"/>
    <n v="5"/>
    <n v="5"/>
    <n v="5"/>
    <n v="5"/>
    <n v="5"/>
    <n v="5"/>
    <n v="13"/>
    <n v="18"/>
    <n v="76"/>
    <n v="36"/>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8.2311301341674207E-5"/>
    <n v="2.5257840454641128E-4"/>
    <n v="2.5196708381585582E-5"/>
    <n v="8.0603631641403394E-5"/>
    <s v="null"/>
    <s v="null"/>
    <n v="9.0000000000000011E-3"/>
    <n v="0"/>
    <n v="0"/>
    <s v="null"/>
    <s v="null"/>
    <s v="null"/>
    <s v="null"/>
    <s v="null"/>
    <s v="null"/>
  </r>
  <r>
    <x v="15"/>
    <x v="0"/>
    <x v="8"/>
    <s v="Iowa, 2010"/>
    <s v="Iowa, 2010, Sep"/>
    <n v="10"/>
    <n v="5"/>
    <n v="5"/>
    <n v="5"/>
    <n v="5"/>
    <n v="5"/>
    <n v="5"/>
    <n v="5"/>
    <n v="5"/>
    <n v="31"/>
    <n v="81"/>
    <n v="41"/>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3.1658192823720852E-5"/>
    <n v="4.3499614116326385E-4"/>
    <n v="2.6854386564584634E-5"/>
    <n v="9.1798580480487209E-5"/>
    <s v="null"/>
    <s v="null"/>
    <n v="6.9000000000000006E-2"/>
    <n v="9.6000000000000002E-2"/>
    <n v="0.13900000000000001"/>
    <s v="null"/>
    <s v="null"/>
    <s v="null"/>
    <s v="null"/>
    <s v="null"/>
    <s v="null"/>
  </r>
  <r>
    <x v="15"/>
    <x v="0"/>
    <x v="9"/>
    <s v="Iowa, 2010"/>
    <s v="Iowa, 2010, Oct"/>
    <n v="10"/>
    <n v="5"/>
    <n v="5"/>
    <n v="5"/>
    <n v="5"/>
    <n v="5"/>
    <n v="5"/>
    <n v="5"/>
    <n v="12"/>
    <n v="30"/>
    <n v="87"/>
    <n v="47"/>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7.5979662776930044E-5"/>
    <n v="4.2096400757735212E-4"/>
    <n v="2.8843600384183495E-5"/>
    <n v="1.0523251908738778E-4"/>
    <n v="1.225E-3"/>
    <s v="null"/>
    <n v="0.30199999999999999"/>
    <n v="0.47799999999999998"/>
    <n v="0.436"/>
    <s v="null"/>
    <s v="null"/>
    <s v="null"/>
    <s v="null"/>
    <s v="null"/>
    <s v="null"/>
  </r>
  <r>
    <x v="15"/>
    <x v="0"/>
    <x v="10"/>
    <s v="Iowa, 2010"/>
    <s v="Iowa, 2010, Nov"/>
    <n v="10"/>
    <n v="5"/>
    <n v="5"/>
    <n v="5"/>
    <n v="5"/>
    <n v="5"/>
    <n v="5"/>
    <n v="5"/>
    <n v="5"/>
    <n v="24"/>
    <n v="74"/>
    <n v="34"/>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3.1658192823720852E-5"/>
    <n v="3.3677120606188173E-4"/>
    <n v="2.4533637108385963E-5"/>
    <n v="7.6125652105769876E-5"/>
    <n v="1.7000000000000001E-3"/>
    <s v="null"/>
    <n v="0.433"/>
    <n v="0.65900000000000003"/>
    <n v="0.55700000000000005"/>
    <s v="null"/>
    <s v="null"/>
    <s v="null"/>
    <s v="null"/>
    <s v="null"/>
    <s v="null"/>
  </r>
  <r>
    <x v="15"/>
    <x v="0"/>
    <x v="11"/>
    <s v="Iowa, 2010"/>
    <s v="Iowa, 2010, Dec"/>
    <n v="10"/>
    <n v="5"/>
    <n v="5"/>
    <n v="5"/>
    <n v="5"/>
    <n v="5"/>
    <n v="5"/>
    <n v="5"/>
    <n v="21"/>
    <n v="30"/>
    <n v="96"/>
    <n v="56"/>
    <n v="197946"/>
    <n v="398390"/>
    <n v="434919"/>
    <n v="369537"/>
    <n v="378769"/>
    <n v="440714"/>
    <n v="349362"/>
    <n v="217428"/>
    <n v="157937"/>
    <n v="71265"/>
    <n v="3016267"/>
    <n v="446630"/>
    <n v="5.0518828367332505E-5"/>
    <n v="1.2550515826200457E-5"/>
    <n v="1.1496393581333536E-5"/>
    <n v="1.3530444853965909E-5"/>
    <n v="1.3200657920790772E-5"/>
    <n v="1.1345226155738189E-5"/>
    <n v="1.4311802657415518E-5"/>
    <n v="2.2996118255238516E-5"/>
    <n v="1.3296440985962758E-4"/>
    <n v="4.2096400757735212E-4"/>
    <n v="3.1827421113581789E-5"/>
    <n v="1.2538342699773862E-4"/>
    <n v="3.3400000000000005E-3"/>
    <s v="null"/>
    <n v="0.46600000000000003"/>
    <n v="0.69599999999999995"/>
    <n v="0.65099999999999991"/>
    <s v="null"/>
    <s v="null"/>
    <s v="null"/>
    <s v="null"/>
    <s v="null"/>
    <s v="null"/>
  </r>
  <r>
    <x v="15"/>
    <x v="1"/>
    <x v="0"/>
    <s v="Iowa, 2011"/>
    <s v="Iowa, 2011, Jan"/>
    <n v="10"/>
    <n v="5"/>
    <n v="5"/>
    <n v="5"/>
    <n v="5"/>
    <n v="5"/>
    <n v="5"/>
    <n v="5"/>
    <n v="13"/>
    <n v="35"/>
    <n v="93"/>
    <n v="53"/>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8.3147317859404279E-5"/>
    <n v="4.817088276583446E-4"/>
    <n v="3.0670132501568131E-5"/>
    <n v="1.1769460692221941E-4"/>
    <n v="4.4749999999999998E-3"/>
    <s v="null"/>
    <n v="0.48399999999999999"/>
    <n v="0.72"/>
    <n v="0.67299999999999993"/>
    <s v="null"/>
    <s v="null"/>
    <s v="null"/>
    <s v="null"/>
    <s v="null"/>
    <s v="null"/>
  </r>
  <r>
    <x v="15"/>
    <x v="1"/>
    <x v="1"/>
    <s v="Iowa, 2011"/>
    <s v="Iowa, 2011, Feb"/>
    <n v="10"/>
    <n v="5"/>
    <n v="5"/>
    <n v="5"/>
    <n v="5"/>
    <n v="5"/>
    <n v="5"/>
    <n v="5"/>
    <n v="14"/>
    <n v="39"/>
    <n v="98"/>
    <n v="58"/>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8.9543265387050761E-5"/>
    <n v="5.3676126510501256E-4"/>
    <n v="3.2319064356491151E-5"/>
    <n v="1.2879787172620237E-4"/>
    <n v="9.8750000000000001E-3"/>
    <s v="null"/>
    <n v="0.49299999999999999"/>
    <n v="0.7390000000000001"/>
    <n v="0.67900000000000005"/>
    <s v="null"/>
    <s v="null"/>
    <s v="null"/>
    <s v="null"/>
    <s v="null"/>
    <s v="null"/>
  </r>
  <r>
    <x v="15"/>
    <x v="1"/>
    <x v="2"/>
    <s v="Iowa, 2011"/>
    <s v="Iowa, 2011, Mar"/>
    <n v="10"/>
    <n v="5"/>
    <n v="5"/>
    <n v="5"/>
    <n v="5"/>
    <n v="5"/>
    <n v="5"/>
    <n v="5"/>
    <n v="12"/>
    <n v="45"/>
    <n v="102"/>
    <n v="62"/>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7.6751370331757797E-5"/>
    <n v="6.193399212750145E-4"/>
    <n v="3.3638209840429564E-5"/>
    <n v="1.3768048356938874E-4"/>
    <n v="5.1799999999999988E-3"/>
    <s v="null"/>
    <n v="0.495"/>
    <n v="0.746"/>
    <n v="0.68500000000000005"/>
    <s v="null"/>
    <s v="null"/>
    <s v="null"/>
    <s v="null"/>
    <s v="null"/>
    <s v="null"/>
  </r>
  <r>
    <x v="15"/>
    <x v="1"/>
    <x v="3"/>
    <s v="Iowa, 2011"/>
    <s v="Iowa, 2011, Apr"/>
    <n v="10"/>
    <n v="5"/>
    <n v="5"/>
    <n v="5"/>
    <n v="5"/>
    <n v="5"/>
    <n v="5"/>
    <n v="5"/>
    <n v="16"/>
    <n v="39"/>
    <n v="100"/>
    <n v="60"/>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1.0233516044234373E-4"/>
    <n v="5.3676126510501256E-4"/>
    <n v="3.2978637098460361E-5"/>
    <n v="1.3323917764779557E-4"/>
    <n v="1.4499999999999999E-3"/>
    <s v="null"/>
    <n v="0.499"/>
    <n v="0.746"/>
    <n v="0.68500000000000005"/>
    <s v="null"/>
    <s v="null"/>
    <s v="null"/>
    <s v="null"/>
    <s v="null"/>
    <s v="null"/>
  </r>
  <r>
    <x v="15"/>
    <x v="1"/>
    <x v="4"/>
    <s v="Iowa, 2011"/>
    <s v="Iowa, 2011, May"/>
    <n v="10"/>
    <n v="5"/>
    <n v="5"/>
    <n v="5"/>
    <n v="5"/>
    <n v="5"/>
    <n v="5"/>
    <n v="5"/>
    <n v="5"/>
    <n v="30"/>
    <n v="80"/>
    <n v="40"/>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3.1979737638232417E-5"/>
    <n v="4.1289328085000965E-4"/>
    <n v="2.6382909678768286E-5"/>
    <n v="8.8826118431863701E-5"/>
    <n v="3.2499999999999999E-4"/>
    <s v="null"/>
    <n v="0.499"/>
    <n v="0.746"/>
    <n v="0.68500000000000005"/>
    <s v="null"/>
    <s v="null"/>
    <s v="null"/>
    <s v="null"/>
    <s v="null"/>
    <s v="null"/>
  </r>
  <r>
    <x v="15"/>
    <x v="1"/>
    <x v="5"/>
    <s v="Iowa, 2011"/>
    <s v="Iowa, 2011, Jun"/>
    <n v="10"/>
    <n v="5"/>
    <n v="5"/>
    <n v="5"/>
    <n v="5"/>
    <n v="5"/>
    <n v="5"/>
    <n v="5"/>
    <n v="5"/>
    <n v="36"/>
    <n v="86"/>
    <n v="46"/>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3.1979737638232417E-5"/>
    <n v="4.9547193702001154E-4"/>
    <n v="2.8361627904675908E-5"/>
    <n v="1.0215003619664326E-4"/>
    <n v="2.0000000000000002E-5"/>
    <s v="null"/>
    <s v="null"/>
    <s v="null"/>
    <s v="null"/>
    <s v="null"/>
    <s v="null"/>
    <s v="null"/>
    <s v="null"/>
    <s v="null"/>
    <s v="null"/>
  </r>
  <r>
    <x v="15"/>
    <x v="1"/>
    <x v="6"/>
    <s v="Iowa, 2011"/>
    <s v="Iowa, 2011, Jul"/>
    <n v="10"/>
    <n v="5"/>
    <n v="5"/>
    <n v="5"/>
    <n v="5"/>
    <n v="5"/>
    <n v="5"/>
    <n v="5"/>
    <n v="5"/>
    <n v="20"/>
    <n v="70"/>
    <n v="30"/>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3.1979737638232417E-5"/>
    <n v="2.7526218723333975E-4"/>
    <n v="2.3085045968922252E-5"/>
    <n v="6.6619588823897783E-5"/>
    <n v="2.5000000000000001E-5"/>
    <s v="null"/>
    <s v="null"/>
    <s v="null"/>
    <s v="null"/>
    <s v="null"/>
    <s v="null"/>
    <s v="null"/>
    <s v="null"/>
    <s v="null"/>
    <s v="null"/>
  </r>
  <r>
    <x v="15"/>
    <x v="1"/>
    <x v="7"/>
    <s v="Iowa, 2011"/>
    <s v="Iowa, 2011, Aug"/>
    <n v="10"/>
    <n v="5"/>
    <n v="5"/>
    <n v="5"/>
    <n v="5"/>
    <n v="5"/>
    <n v="5"/>
    <n v="5"/>
    <n v="13"/>
    <n v="34"/>
    <n v="92"/>
    <n v="52"/>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8.3147317859404279E-5"/>
    <n v="4.6794571829667761E-4"/>
    <n v="3.034034613058353E-5"/>
    <n v="1.1547395396142282E-4"/>
    <n v="1.4000000000000001E-4"/>
    <s v="null"/>
    <n v="1.4999999999999999E-2"/>
    <n v="8.0000000000000002E-3"/>
    <n v="0"/>
    <s v="null"/>
    <s v="null"/>
    <s v="null"/>
    <s v="null"/>
    <s v="null"/>
    <s v="null"/>
  </r>
  <r>
    <x v="15"/>
    <x v="1"/>
    <x v="8"/>
    <s v="Iowa, 2011"/>
    <s v="Iowa, 2011, Sep"/>
    <n v="10"/>
    <n v="5"/>
    <n v="5"/>
    <n v="5"/>
    <n v="5"/>
    <n v="5"/>
    <n v="5"/>
    <n v="5"/>
    <n v="13"/>
    <n v="29"/>
    <n v="87"/>
    <n v="47"/>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8.3147317859404279E-5"/>
    <n v="3.9913017148834266E-4"/>
    <n v="2.8691414275660513E-5"/>
    <n v="1.0437068915743985E-4"/>
    <n v="9.7499999999999996E-4"/>
    <s v="null"/>
    <n v="8.8000000000000009E-2"/>
    <n v="0.156"/>
    <n v="0.21600000000000003"/>
    <s v="null"/>
    <s v="null"/>
    <s v="null"/>
    <s v="null"/>
    <s v="null"/>
    <s v="null"/>
  </r>
  <r>
    <x v="15"/>
    <x v="1"/>
    <x v="9"/>
    <s v="Iowa, 2011"/>
    <s v="Iowa, 2011, Oct"/>
    <n v="10"/>
    <n v="5"/>
    <n v="5"/>
    <n v="5"/>
    <n v="5"/>
    <n v="5"/>
    <n v="5"/>
    <n v="5"/>
    <n v="5"/>
    <n v="22"/>
    <n v="72"/>
    <n v="32"/>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3.1979737638232417E-5"/>
    <n v="3.0278840595667373E-4"/>
    <n v="2.3744618710891458E-5"/>
    <n v="7.1060894745490969E-5"/>
    <n v="4.0000000000000001E-3"/>
    <s v="null"/>
    <n v="0.309"/>
    <n v="0.505"/>
    <n v="0.40899999999999997"/>
    <s v="null"/>
    <s v="null"/>
    <s v="null"/>
    <s v="null"/>
    <s v="null"/>
    <s v="null"/>
  </r>
  <r>
    <x v="15"/>
    <x v="1"/>
    <x v="10"/>
    <s v="Iowa, 2011"/>
    <s v="Iowa, 2011, Nov"/>
    <n v="10"/>
    <n v="5"/>
    <n v="5"/>
    <n v="5"/>
    <n v="5"/>
    <n v="5"/>
    <n v="5"/>
    <n v="5"/>
    <n v="12"/>
    <n v="27"/>
    <n v="84"/>
    <n v="44"/>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7.6751370331757797E-5"/>
    <n v="3.7160395276500868E-4"/>
    <n v="2.7702055162706702E-5"/>
    <n v="9.7708730275050074E-5"/>
    <n v="3.8400000000000005E-3"/>
    <s v="null"/>
    <n v="0.42799999999999999"/>
    <n v="0.68500000000000005"/>
    <n v="0.60399999999999998"/>
    <s v="null"/>
    <s v="null"/>
    <s v="null"/>
    <s v="null"/>
    <s v="null"/>
    <s v="null"/>
  </r>
  <r>
    <x v="15"/>
    <x v="1"/>
    <x v="11"/>
    <s v="Iowa, 2011"/>
    <s v="Iowa, 2011, Dec"/>
    <n v="10"/>
    <n v="5"/>
    <n v="5"/>
    <n v="5"/>
    <n v="5"/>
    <n v="5"/>
    <n v="5"/>
    <n v="5"/>
    <n v="16"/>
    <n v="32"/>
    <n v="93"/>
    <n v="53"/>
    <n v="198900"/>
    <n v="399841"/>
    <n v="433705"/>
    <n v="376395"/>
    <n v="371800"/>
    <n v="438642"/>
    <n v="362665"/>
    <n v="221311"/>
    <n v="156349"/>
    <n v="72658"/>
    <n v="3032266"/>
    <n v="450318"/>
    <n v="5.0276520864756156E-5"/>
    <n v="1.2504970725863532E-5"/>
    <n v="1.1528573569592235E-5"/>
    <n v="1.3283917161492581E-5"/>
    <n v="1.3448090371167295E-5"/>
    <n v="1.1398817258721235E-5"/>
    <n v="1.3786828064467208E-5"/>
    <n v="2.2592641124932786E-5"/>
    <n v="1.0233516044234373E-4"/>
    <n v="4.4041949957334363E-4"/>
    <n v="3.0670132501568131E-5"/>
    <n v="1.1769460692221941E-4"/>
    <n v="3.5250000000000004E-3"/>
    <s v="null"/>
    <n v="0.45200000000000001"/>
    <n v="0.72200000000000009"/>
    <n v="0.625"/>
    <s v="null"/>
    <s v="null"/>
    <s v="null"/>
    <s v="null"/>
    <s v="null"/>
    <s v="null"/>
  </r>
  <r>
    <x v="15"/>
    <x v="2"/>
    <x v="0"/>
    <s v="Iowa, 2012"/>
    <s v="Iowa, 2012, Jan"/>
    <n v="10"/>
    <n v="5"/>
    <n v="5"/>
    <n v="5"/>
    <n v="5"/>
    <n v="5"/>
    <n v="5"/>
    <n v="5"/>
    <n v="10"/>
    <n v="34"/>
    <n v="89"/>
    <n v="49"/>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6.4625366748956303E-5"/>
    <n v="4.609606963218048E-4"/>
    <n v="2.9202866737147293E-5"/>
    <n v="1.0758732138308991E-4"/>
    <n v="4.0499999999999998E-3"/>
    <s v="null"/>
    <n v="0.46700000000000003"/>
    <n v="0.73799999999999999"/>
    <n v="0.65900000000000003"/>
    <s v="null"/>
    <s v="null"/>
    <s v="null"/>
    <s v="null"/>
    <s v="null"/>
    <s v="null"/>
  </r>
  <r>
    <x v="15"/>
    <x v="2"/>
    <x v="1"/>
    <s v="Iowa, 2012"/>
    <s v="Iowa, 2012, Feb"/>
    <n v="10"/>
    <n v="5"/>
    <n v="5"/>
    <n v="5"/>
    <n v="5"/>
    <n v="5"/>
    <n v="5"/>
    <n v="5"/>
    <n v="5"/>
    <n v="26"/>
    <n v="76"/>
    <n v="36"/>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3.2312683374478152E-5"/>
    <n v="3.5249935601079191E-4"/>
    <n v="2.4937279460934766E-5"/>
    <n v="7.9043746322270133E-5"/>
    <n v="5.7000000000000002E-3"/>
    <s v="null"/>
    <n v="0.47399999999999998"/>
    <n v="0.745"/>
    <n v="0.67099999999999993"/>
    <s v="null"/>
    <s v="null"/>
    <s v="null"/>
    <s v="null"/>
    <s v="null"/>
    <s v="null"/>
  </r>
  <r>
    <x v="15"/>
    <x v="2"/>
    <x v="2"/>
    <s v="Iowa, 2012"/>
    <s v="Iowa, 2012, Mar"/>
    <n v="10"/>
    <n v="5"/>
    <n v="5"/>
    <n v="5"/>
    <n v="5"/>
    <n v="5"/>
    <n v="5"/>
    <n v="5"/>
    <n v="24"/>
    <n v="47"/>
    <n v="116"/>
    <n v="76"/>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1.5510088019749513E-4"/>
    <n v="6.3721037432720078E-4"/>
    <n v="3.806216338774254E-5"/>
    <n v="1.6687013112479251E-4"/>
    <n v="3.6749999999999999E-3"/>
    <s v="null"/>
    <n v="0.47799999999999998"/>
    <n v="0.752"/>
    <n v="0.68200000000000005"/>
    <s v="null"/>
    <s v="null"/>
    <s v="null"/>
    <s v="null"/>
    <s v="null"/>
    <s v="null"/>
  </r>
  <r>
    <x v="15"/>
    <x v="2"/>
    <x v="3"/>
    <s v="Iowa, 2012"/>
    <s v="Iowa, 2012, Apr"/>
    <n v="10"/>
    <n v="5"/>
    <n v="5"/>
    <n v="5"/>
    <n v="5"/>
    <n v="5"/>
    <n v="5"/>
    <n v="5"/>
    <n v="16"/>
    <n v="30"/>
    <n v="91"/>
    <n v="51"/>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1.0340058679833008E-4"/>
    <n v="4.0673002616629835E-4"/>
    <n v="2.9859110933487683E-5"/>
    <n v="1.1197864062321603E-4"/>
    <n v="1.4750000000000002E-3"/>
    <s v="null"/>
    <n v="0.47899999999999998"/>
    <n v="0.752"/>
    <n v="0.68599999999999994"/>
    <s v="null"/>
    <s v="null"/>
    <s v="null"/>
    <s v="null"/>
    <s v="null"/>
    <s v="null"/>
  </r>
  <r>
    <x v="15"/>
    <x v="2"/>
    <x v="4"/>
    <s v="Iowa, 2012"/>
    <s v="Iowa, 2012, May"/>
    <n v="10"/>
    <n v="5"/>
    <n v="5"/>
    <n v="5"/>
    <n v="5"/>
    <n v="5"/>
    <n v="5"/>
    <n v="5"/>
    <n v="10"/>
    <n v="38"/>
    <n v="93"/>
    <n v="53"/>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6.4625366748956303E-5"/>
    <n v="5.1519136647731119E-4"/>
    <n v="3.051535512982807E-5"/>
    <n v="1.1636995986334214E-4"/>
    <n v="2.4000000000000003E-4"/>
    <s v="null"/>
    <n v="0.47899999999999998"/>
    <n v="0.75900000000000012"/>
    <n v="0.68599999999999994"/>
    <s v="null"/>
    <s v="null"/>
    <s v="null"/>
    <s v="null"/>
    <s v="null"/>
    <s v="null"/>
  </r>
  <r>
    <x v="15"/>
    <x v="2"/>
    <x v="5"/>
    <s v="Iowa, 2012"/>
    <s v="Iowa, 2012, Jun"/>
    <n v="10"/>
    <n v="5"/>
    <n v="5"/>
    <n v="5"/>
    <n v="5"/>
    <n v="5"/>
    <n v="5"/>
    <n v="5"/>
    <n v="5"/>
    <n v="21"/>
    <n v="71"/>
    <n v="31"/>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3.2312683374478152E-5"/>
    <n v="2.8471101831640882E-4"/>
    <n v="2.3296668970083794E-5"/>
    <n v="6.8065448221954838E-5"/>
    <n v="5.0000000000000002E-5"/>
    <s v="null"/>
    <s v="null"/>
    <s v="null"/>
    <s v="null"/>
    <s v="null"/>
    <s v="null"/>
    <s v="null"/>
    <s v="null"/>
    <s v="null"/>
    <s v="null"/>
  </r>
  <r>
    <x v="15"/>
    <x v="2"/>
    <x v="6"/>
    <s v="Iowa, 2012"/>
    <s v="Iowa, 2012, Jul"/>
    <n v="10"/>
    <n v="5"/>
    <n v="5"/>
    <n v="5"/>
    <n v="5"/>
    <n v="5"/>
    <n v="5"/>
    <n v="5"/>
    <n v="5"/>
    <n v="16"/>
    <n v="66"/>
    <n v="26"/>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3.2312683374478152E-5"/>
    <n v="2.1692268062202579E-4"/>
    <n v="2.1656058479232823E-5"/>
    <n v="5.7087150121639543E-5"/>
    <n v="5.0000000000000002E-5"/>
    <s v="null"/>
    <s v="null"/>
    <s v="null"/>
    <s v="null"/>
    <s v="null"/>
    <s v="null"/>
    <s v="null"/>
    <s v="null"/>
    <s v="null"/>
    <s v="null"/>
  </r>
  <r>
    <x v="15"/>
    <x v="2"/>
    <x v="7"/>
    <s v="Iowa, 2012"/>
    <s v="Iowa, 2012, Aug"/>
    <n v="10"/>
    <n v="5"/>
    <n v="5"/>
    <n v="5"/>
    <n v="5"/>
    <n v="5"/>
    <n v="5"/>
    <n v="5"/>
    <n v="5"/>
    <n v="32"/>
    <n v="82"/>
    <n v="42"/>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3.2312683374478152E-5"/>
    <n v="4.3384536124405158E-4"/>
    <n v="2.6906012049955932E-5"/>
    <n v="9.2217704042648496E-5"/>
    <n v="2.0000000000000002E-5"/>
    <s v="null"/>
    <n v="1.6E-2"/>
    <n v="1.1000000000000001E-2"/>
    <n v="5.2999999999999999E-2"/>
    <s v="null"/>
    <s v="null"/>
    <s v="null"/>
    <s v="null"/>
    <s v="null"/>
    <s v="null"/>
  </r>
  <r>
    <x v="15"/>
    <x v="2"/>
    <x v="8"/>
    <s v="Iowa, 2012"/>
    <s v="Iowa, 2012, Sep"/>
    <n v="10"/>
    <n v="5"/>
    <n v="5"/>
    <n v="5"/>
    <n v="5"/>
    <n v="5"/>
    <n v="5"/>
    <n v="5"/>
    <n v="12"/>
    <n v="25"/>
    <n v="82"/>
    <n v="42"/>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7.7550440098747567E-5"/>
    <n v="3.3894168847191527E-4"/>
    <n v="2.6906012049955932E-5"/>
    <n v="9.2217704042648496E-5"/>
    <n v="4.2500000000000003E-4"/>
    <s v="null"/>
    <n v="8.5000000000000006E-2"/>
    <n v="0.13100000000000001"/>
    <n v="0.16899999999999998"/>
    <s v="null"/>
    <s v="null"/>
    <s v="null"/>
    <s v="null"/>
    <s v="null"/>
    <s v="null"/>
  </r>
  <r>
    <x v="15"/>
    <x v="2"/>
    <x v="9"/>
    <s v="Iowa, 2012"/>
    <s v="Iowa, 2012, Oct"/>
    <n v="10"/>
    <n v="5"/>
    <n v="5"/>
    <n v="5"/>
    <n v="5"/>
    <n v="5"/>
    <n v="5"/>
    <n v="5"/>
    <n v="11"/>
    <n v="24"/>
    <n v="80"/>
    <n v="40"/>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7.1087903423851928E-5"/>
    <n v="3.2538402093303868E-4"/>
    <n v="2.6249767853615546E-5"/>
    <n v="8.7826384802522375E-5"/>
    <n v="1.1800000000000001E-3"/>
    <s v="null"/>
    <n v="0.30299999999999999"/>
    <n v="0.49399999999999999"/>
    <n v="0.40500000000000003"/>
    <n v="2.2999999999999997E-5"/>
    <n v="2.2999999999999997E-5"/>
    <n v="0"/>
    <n v="5.7499999999999992E-6"/>
    <n v="9.4444444444444441E-7"/>
    <n v="0"/>
  </r>
  <r>
    <x v="15"/>
    <x v="2"/>
    <x v="10"/>
    <s v="Iowa, 2012"/>
    <s v="Iowa, 2012, Nov"/>
    <n v="10"/>
    <n v="5"/>
    <n v="5"/>
    <n v="5"/>
    <n v="5"/>
    <n v="5"/>
    <n v="5"/>
    <n v="5"/>
    <n v="5"/>
    <n v="49"/>
    <n v="99"/>
    <n v="59"/>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3.2312683374478152E-5"/>
    <n v="6.6432570940495395E-4"/>
    <n v="3.2484087718849236E-5"/>
    <n v="1.2954391758372049E-4"/>
    <n v="2.4749999999999998E-3"/>
    <s v="null"/>
    <n v="0.42200000000000004"/>
    <n v="0.64200000000000002"/>
    <n v="0.60599999999999998"/>
    <n v="4.7000000000000004E-5"/>
    <n v="3.0199999999999997E-4"/>
    <n v="5.8E-5"/>
    <n v="5.7499999999999992E-6"/>
    <n v="1.113888888888889E-5"/>
    <n v="1.4750000000000001E-5"/>
  </r>
  <r>
    <x v="15"/>
    <x v="2"/>
    <x v="11"/>
    <s v="Iowa, 2012"/>
    <s v="Iowa, 2012, Dec"/>
    <n v="10"/>
    <n v="5"/>
    <n v="5"/>
    <n v="5"/>
    <n v="5"/>
    <n v="5"/>
    <n v="5"/>
    <n v="5"/>
    <n v="19"/>
    <n v="69"/>
    <n v="133"/>
    <n v="93"/>
    <n v="198875"/>
    <n v="401818"/>
    <n v="433324"/>
    <n v="382625"/>
    <n v="366342"/>
    <n v="435145"/>
    <n v="374073"/>
    <n v="226947"/>
    <n v="154738"/>
    <n v="73759"/>
    <n v="3047646"/>
    <n v="455444"/>
    <n v="5.0282840980515401E-5"/>
    <n v="1.2443444544545043E-5"/>
    <n v="1.1538710064524467E-5"/>
    <n v="1.3067624959163673E-5"/>
    <n v="1.364844871731879E-5"/>
    <n v="1.1490422732652335E-5"/>
    <n v="1.3366375012363897E-5"/>
    <n v="2.2031575654227638E-5"/>
    <n v="1.2278819682301698E-4"/>
    <n v="9.3547906018248618E-4"/>
    <n v="4.3640239056635844E-5"/>
    <n v="2.0419634466586453E-4"/>
    <n v="6.7250000000000001E-3"/>
    <s v="null"/>
    <n v="0.46500000000000002"/>
    <n v="0.69000000000000006"/>
    <n v="0.65"/>
    <n v="2.5599999999999999E-4"/>
    <n v="3.2239999999999999E-3"/>
    <n v="1.0790000000000001E-3"/>
    <n v="4.2000000000000004E-5"/>
    <n v="1.1439999999999998E-4"/>
    <n v="2.0399999999999997E-4"/>
  </r>
  <r>
    <x v="15"/>
    <x v="3"/>
    <x v="0"/>
    <s v="Iowa, 2013"/>
    <s v="Iowa, 2013, Jan"/>
    <n v="10"/>
    <n v="5"/>
    <n v="5"/>
    <n v="5"/>
    <n v="5"/>
    <n v="5"/>
    <n v="5"/>
    <n v="15"/>
    <n v="30"/>
    <n v="103"/>
    <n v="188"/>
    <n v="148"/>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6.4433266465921239E-5"/>
    <n v="1.9565132325511628E-4"/>
    <n v="1.362596076252464E-3"/>
    <n v="6.1386692736419576E-5"/>
    <n v="3.2053781046685901E-4"/>
    <n v="1.04E-2"/>
    <s v="null"/>
    <n v="0.49"/>
    <n v="0.71700000000000008"/>
    <n v="0.67799999999999994"/>
    <n v="7.2199999999999999E-4"/>
    <n v="5.339E-3"/>
    <n v="2.0990000000000002E-3"/>
    <n v="1.1625000000000001E-4"/>
    <n v="1.3694444444444442E-4"/>
    <n v="2.5474999999999999E-4"/>
  </r>
  <r>
    <x v="15"/>
    <x v="3"/>
    <x v="1"/>
    <s v="Iowa, 2013"/>
    <s v="Iowa, 2013, Feb"/>
    <n v="10"/>
    <n v="5"/>
    <n v="5"/>
    <n v="5"/>
    <n v="5"/>
    <n v="5"/>
    <n v="5"/>
    <n v="5"/>
    <n v="15"/>
    <n v="56"/>
    <n v="116"/>
    <n v="76"/>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9.782566162755814E-5"/>
    <n v="7.4082893466153373E-4"/>
    <n v="3.7876895518216339E-5"/>
    <n v="1.6460049726676543E-4"/>
    <n v="4.45E-3"/>
    <s v="null"/>
    <n v="0.498"/>
    <n v="0.72900000000000009"/>
    <n v="0.68"/>
    <n v="9.540000000000001E-4"/>
    <n v="6.2459999999999998E-3"/>
    <n v="2.405E-3"/>
    <n v="5.8249999999999993E-5"/>
    <n v="4.7388888888888887E-5"/>
    <n v="7.6500000000000003E-5"/>
  </r>
  <r>
    <x v="15"/>
    <x v="3"/>
    <x v="2"/>
    <s v="Iowa, 2013"/>
    <s v="Iowa, 2013, Mar"/>
    <n v="10"/>
    <n v="5"/>
    <n v="5"/>
    <n v="5"/>
    <n v="5"/>
    <n v="5"/>
    <n v="5"/>
    <n v="5"/>
    <n v="14"/>
    <n v="51"/>
    <n v="110"/>
    <n v="70"/>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9.1303950852387593E-5"/>
    <n v="6.7468349406675401E-4"/>
    <n v="3.5917745750032733E-5"/>
    <n v="1.5160572116675763E-4"/>
    <n v="2E-3"/>
    <s v="null"/>
    <n v="0.5"/>
    <n v="0.73499999999999999"/>
    <n v="0.68"/>
    <n v="1.1640000000000001E-3"/>
    <n v="7.1520000000000004E-3"/>
    <n v="2.6670000000000001E-3"/>
    <n v="4.2000000000000004E-5"/>
    <n v="3.6133333333333335E-5"/>
    <n v="5.2400000000000007E-5"/>
  </r>
  <r>
    <x v="15"/>
    <x v="3"/>
    <x v="3"/>
    <s v="Iowa, 2013"/>
    <s v="Iowa, 2013, Apr"/>
    <n v="10"/>
    <n v="5"/>
    <n v="5"/>
    <n v="5"/>
    <n v="5"/>
    <n v="5"/>
    <n v="5"/>
    <n v="5"/>
    <n v="5"/>
    <n v="28"/>
    <n v="78"/>
    <n v="38"/>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3.2608553875852711E-5"/>
    <n v="3.7041446733076687E-4"/>
    <n v="2.5468946986386847E-5"/>
    <n v="8.2300248633382717E-5"/>
    <n v="7.7499999999999986E-4"/>
    <s v="null"/>
    <n v="0.501"/>
    <n v="0.7390000000000001"/>
    <n v="0.68"/>
    <n v="1.2570000000000001E-3"/>
    <n v="7.2529999999999999E-3"/>
    <n v="2.6969999999999997E-3"/>
    <n v="2.3249999999999999E-5"/>
    <n v="6.9722222222222219E-6"/>
    <n v="7.5000000000000002E-6"/>
  </r>
  <r>
    <x v="15"/>
    <x v="3"/>
    <x v="4"/>
    <s v="Iowa, 2013"/>
    <s v="Iowa, 2013, May"/>
    <n v="10"/>
    <n v="5"/>
    <n v="5"/>
    <n v="5"/>
    <n v="5"/>
    <n v="5"/>
    <n v="5"/>
    <n v="5"/>
    <n v="17"/>
    <n v="33"/>
    <n v="95"/>
    <n v="55"/>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1.1086908317789923E-4"/>
    <n v="4.3655990792554669E-4"/>
    <n v="3.1019871329573728E-5"/>
    <n v="1.1911878091673814E-4"/>
    <n v="2.3999999999999998E-4"/>
    <s v="null"/>
    <n v="0.504"/>
    <n v="0.7390000000000001"/>
    <n v="0.68"/>
    <s v="null"/>
    <s v="null"/>
    <s v="null"/>
    <s v="null"/>
    <s v="null"/>
    <s v="null"/>
  </r>
  <r>
    <x v="15"/>
    <x v="3"/>
    <x v="5"/>
    <s v="Iowa, 2013"/>
    <s v="Iowa, 2013, Jun"/>
    <n v="10"/>
    <n v="5"/>
    <n v="5"/>
    <n v="5"/>
    <n v="5"/>
    <n v="5"/>
    <n v="5"/>
    <n v="5"/>
    <n v="12"/>
    <n v="27"/>
    <n v="84"/>
    <n v="44"/>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7.8260529302046514E-5"/>
    <n v="3.5718537921181092E-4"/>
    <n v="2.7428096754570453E-5"/>
    <n v="9.5295024733390508E-5"/>
    <n v="0"/>
    <s v="null"/>
    <s v="null"/>
    <s v="null"/>
    <s v="null"/>
    <s v="null"/>
    <s v="null"/>
    <s v="null"/>
    <s v="null"/>
    <s v="null"/>
    <s v="null"/>
  </r>
  <r>
    <x v="15"/>
    <x v="3"/>
    <x v="6"/>
    <s v="Iowa, 2013"/>
    <s v="Iowa, 2013, Jul"/>
    <n v="10"/>
    <n v="5"/>
    <n v="5"/>
    <n v="5"/>
    <n v="5"/>
    <n v="5"/>
    <n v="5"/>
    <n v="5"/>
    <n v="12"/>
    <n v="21"/>
    <n v="78"/>
    <n v="38"/>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7.8260529302046514E-5"/>
    <n v="2.7781085049807515E-4"/>
    <n v="2.5468946986386847E-5"/>
    <n v="8.2300248633382717E-5"/>
    <n v="2.0000000000000002E-5"/>
    <s v="null"/>
    <s v="null"/>
    <s v="null"/>
    <s v="null"/>
    <s v="null"/>
    <s v="null"/>
    <s v="null"/>
    <s v="null"/>
    <s v="null"/>
    <s v="null"/>
  </r>
  <r>
    <x v="15"/>
    <x v="3"/>
    <x v="7"/>
    <s v="Iowa, 2013"/>
    <s v="Iowa, 2013, Aug"/>
    <n v="10"/>
    <n v="5"/>
    <n v="5"/>
    <n v="5"/>
    <n v="5"/>
    <n v="5"/>
    <n v="5"/>
    <n v="5"/>
    <n v="13"/>
    <n v="26"/>
    <n v="84"/>
    <n v="44"/>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8.4782240077217061E-5"/>
    <n v="3.4395629109285498E-4"/>
    <n v="2.7428096754570453E-5"/>
    <n v="9.5295024733390508E-5"/>
    <n v="0"/>
    <s v="null"/>
    <n v="0.02"/>
    <n v="1.1000000000000001E-2"/>
    <n v="6.3E-2"/>
    <s v="null"/>
    <s v="null"/>
    <s v="null"/>
    <s v="null"/>
    <s v="null"/>
    <s v="null"/>
  </r>
  <r>
    <x v="15"/>
    <x v="3"/>
    <x v="8"/>
    <s v="Iowa, 2013"/>
    <s v="Iowa, 2013, Sep"/>
    <n v="10"/>
    <n v="5"/>
    <n v="5"/>
    <n v="5"/>
    <n v="5"/>
    <n v="5"/>
    <n v="5"/>
    <n v="5"/>
    <n v="5"/>
    <n v="19"/>
    <n v="69"/>
    <n v="29"/>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3.2608553875852711E-5"/>
    <n v="2.5135267426016326E-4"/>
    <n v="2.2530222334111441E-5"/>
    <n v="6.2808084483371022E-5"/>
    <n v="1.3749999999999999E-3"/>
    <s v="null"/>
    <n v="8.199999999999999E-2"/>
    <n v="0.11900000000000001"/>
    <n v="0.192"/>
    <s v="null"/>
    <s v="null"/>
    <s v="null"/>
    <s v="null"/>
    <s v="null"/>
    <s v="null"/>
  </r>
  <r>
    <x v="15"/>
    <x v="3"/>
    <x v="9"/>
    <s v="Iowa, 2013"/>
    <s v="Iowa, 2013, Oct"/>
    <n v="10"/>
    <n v="5"/>
    <n v="5"/>
    <n v="5"/>
    <n v="5"/>
    <n v="5"/>
    <n v="5"/>
    <n v="5"/>
    <n v="12"/>
    <n v="25"/>
    <n v="82"/>
    <n v="42"/>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7.8260529302046514E-5"/>
    <n v="3.3072720297389903E-4"/>
    <n v="2.6775046831842583E-5"/>
    <n v="9.0963432700054582E-5"/>
    <n v="7.9799999999999992E-3"/>
    <s v="null"/>
    <n v="0.30399999999999999"/>
    <n v="0.44799999999999995"/>
    <n v="0.46899999999999997"/>
    <s v="null"/>
    <s v="null"/>
    <s v="null"/>
    <s v="null"/>
    <s v="null"/>
    <s v="null"/>
  </r>
  <r>
    <x v="15"/>
    <x v="3"/>
    <x v="10"/>
    <s v="Iowa, 2013"/>
    <s v="Iowa, 2013, Nov"/>
    <n v="10"/>
    <n v="5"/>
    <n v="5"/>
    <n v="5"/>
    <n v="5"/>
    <n v="5"/>
    <n v="5"/>
    <n v="5"/>
    <n v="15"/>
    <n v="29"/>
    <n v="89"/>
    <n v="49"/>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9.782566162755814E-5"/>
    <n v="3.8364355544972286E-4"/>
    <n v="2.9060721561390122E-5"/>
    <n v="1.0612400481673034E-4"/>
    <n v="7.2000000000000007E-3"/>
    <n v="0.91200000000000003"/>
    <n v="0.41700000000000004"/>
    <n v="0.60499999999999998"/>
    <n v="0.57799999999999996"/>
    <s v="null"/>
    <s v="null"/>
    <s v="null"/>
    <s v="null"/>
    <s v="null"/>
    <s v="null"/>
  </r>
  <r>
    <x v="15"/>
    <x v="3"/>
    <x v="11"/>
    <s v="Iowa, 2013"/>
    <s v="Iowa, 2013, Dec"/>
    <n v="10"/>
    <n v="5"/>
    <n v="5"/>
    <n v="5"/>
    <n v="5"/>
    <n v="5"/>
    <n v="5"/>
    <n v="5"/>
    <n v="14"/>
    <n v="34"/>
    <n v="93"/>
    <n v="53"/>
    <n v="197610"/>
    <n v="404130"/>
    <n v="434094"/>
    <n v="386455"/>
    <n v="363229"/>
    <n v="430040"/>
    <n v="385271"/>
    <n v="232799"/>
    <n v="153334"/>
    <n v="75591"/>
    <n v="3062553"/>
    <n v="461724"/>
    <n v="5.0604726481453369E-5"/>
    <n v="1.237225645213174E-5"/>
    <n v="1.1518242592618188E-5"/>
    <n v="1.2938116986453792E-5"/>
    <n v="1.3765420712553238E-5"/>
    <n v="1.162682541158962E-5"/>
    <n v="1.297787790931578E-5"/>
    <n v="2.1477755488640415E-5"/>
    <n v="9.1303950852387593E-5"/>
    <n v="4.4978899604450264E-4"/>
    <n v="3.0366821406845858E-5"/>
    <n v="1.147871888834022E-4"/>
    <n v="1.0125E-2"/>
    <s v="null"/>
    <n v="0.44700000000000006"/>
    <n v="0.64700000000000002"/>
    <n v="0.63100000000000001"/>
    <s v="null"/>
    <s v="null"/>
    <s v="null"/>
    <s v="null"/>
    <s v="null"/>
    <s v="null"/>
  </r>
  <r>
    <x v="15"/>
    <x v="4"/>
    <x v="0"/>
    <s v="Iowa, 2014"/>
    <s v="Iowa, 2014, Jan"/>
    <n v="10"/>
    <n v="5"/>
    <n v="5"/>
    <n v="5"/>
    <n v="5"/>
    <n v="5"/>
    <n v="5"/>
    <n v="5"/>
    <n v="23"/>
    <n v="39"/>
    <n v="107"/>
    <n v="67"/>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1.4991233387432132E-4"/>
    <n v="5.1146870204980919E-4"/>
    <n v="3.4761522957549357E-5"/>
    <n v="1.4255986450429595E-4"/>
    <n v="1.7480000000000002E-2"/>
    <s v="null"/>
    <n v="0.46700000000000003"/>
    <n v="0.67099999999999993"/>
    <n v="0.65200000000000002"/>
    <s v="null"/>
    <s v="null"/>
    <s v="null"/>
    <s v="null"/>
    <s v="null"/>
    <s v="null"/>
  </r>
  <r>
    <x v="15"/>
    <x v="4"/>
    <x v="1"/>
    <s v="Iowa, 2014"/>
    <s v="Iowa, 2014, Feb"/>
    <n v="10"/>
    <n v="5"/>
    <n v="5"/>
    <n v="5"/>
    <n v="5"/>
    <n v="5"/>
    <n v="5"/>
    <n v="5"/>
    <n v="15"/>
    <n v="34"/>
    <n v="94"/>
    <n v="54"/>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9.7768913396296508E-5"/>
    <n v="4.4589579153060286E-4"/>
    <n v="3.0538160355230279E-5"/>
    <n v="1.1489899527211912E-4"/>
    <n v="1.225E-2"/>
    <s v="null"/>
    <n v="0.47500000000000003"/>
    <n v="0.68"/>
    <n v="0.66200000000000003"/>
    <s v="null"/>
    <s v="null"/>
    <s v="null"/>
    <s v="null"/>
    <s v="null"/>
    <s v="null"/>
  </r>
  <r>
    <x v="15"/>
    <x v="4"/>
    <x v="2"/>
    <s v="Iowa, 2014"/>
    <s v="Iowa, 2014, Mar"/>
    <n v="10"/>
    <n v="5"/>
    <n v="5"/>
    <n v="5"/>
    <n v="5"/>
    <n v="5"/>
    <n v="5"/>
    <n v="5"/>
    <n v="10"/>
    <n v="31"/>
    <n v="86"/>
    <n v="46"/>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6.517927559753101E-5"/>
    <n v="4.065520452190791E-4"/>
    <n v="2.793916798457238E-5"/>
    <n v="9.7876921898471837E-5"/>
    <n v="7.3249999999999999E-3"/>
    <s v="null"/>
    <n v="0.48399999999999999"/>
    <n v="0.69299999999999995"/>
    <n v="0.66800000000000004"/>
    <s v="null"/>
    <s v="null"/>
    <s v="null"/>
    <s v="null"/>
    <s v="null"/>
    <s v="null"/>
  </r>
  <r>
    <x v="15"/>
    <x v="4"/>
    <x v="3"/>
    <s v="Iowa, 2014"/>
    <s v="Iowa, 2014, Apr"/>
    <n v="10"/>
    <n v="5"/>
    <n v="5"/>
    <n v="5"/>
    <n v="5"/>
    <n v="5"/>
    <n v="5"/>
    <n v="5"/>
    <n v="11"/>
    <n v="24"/>
    <n v="80"/>
    <n v="40"/>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7.1697203157284115E-5"/>
    <n v="3.1474997049219026E-4"/>
    <n v="2.598992370657896E-5"/>
    <n v="8.5110366868236382E-5"/>
    <n v="6.1399999999999996E-3"/>
    <s v="null"/>
    <n v="0.48600000000000004"/>
    <n v="0.69900000000000007"/>
    <n v="0.71299999999999997"/>
    <s v="null"/>
    <s v="null"/>
    <s v="null"/>
    <s v="null"/>
    <s v="null"/>
    <s v="null"/>
  </r>
  <r>
    <x v="15"/>
    <x v="4"/>
    <x v="4"/>
    <s v="Iowa, 2014"/>
    <s v="Iowa, 2014, May"/>
    <n v="10"/>
    <n v="5"/>
    <n v="5"/>
    <n v="5"/>
    <n v="5"/>
    <n v="5"/>
    <n v="5"/>
    <n v="5"/>
    <n v="5"/>
    <n v="21"/>
    <n v="71"/>
    <n v="31"/>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3.2589637798765505E-5"/>
    <n v="2.754062241806665E-4"/>
    <n v="2.3066057289588826E-5"/>
    <n v="6.5960534322883192E-5"/>
    <n v="4.1999999999999997E-3"/>
    <s v="null"/>
    <n v="0.48600000000000004"/>
    <n v="0.69900000000000007"/>
    <n v="0.71299999999999997"/>
    <s v="null"/>
    <s v="null"/>
    <s v="null"/>
    <s v="null"/>
    <s v="null"/>
    <s v="null"/>
  </r>
  <r>
    <x v="15"/>
    <x v="4"/>
    <x v="5"/>
    <s v="Iowa, 2014"/>
    <s v="Iowa, 2014, Jun"/>
    <n v="10"/>
    <n v="5"/>
    <n v="5"/>
    <n v="5"/>
    <n v="5"/>
    <n v="5"/>
    <n v="5"/>
    <n v="5"/>
    <n v="11"/>
    <n v="20"/>
    <n v="76"/>
    <n v="36"/>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7.1697203157284115E-5"/>
    <n v="2.6229164207682525E-4"/>
    <n v="2.4690427521250012E-5"/>
    <n v="7.6599330181412745E-5"/>
    <n v="4.0999999999999995E-3"/>
    <s v="null"/>
    <s v="null"/>
    <s v="null"/>
    <s v="null"/>
    <s v="null"/>
    <s v="null"/>
    <s v="null"/>
    <s v="null"/>
    <s v="null"/>
    <s v="null"/>
  </r>
  <r>
    <x v="15"/>
    <x v="4"/>
    <x v="6"/>
    <s v="Iowa, 2014"/>
    <s v="Iowa, 2014, Jul"/>
    <n v="10"/>
    <n v="5"/>
    <n v="5"/>
    <n v="5"/>
    <n v="5"/>
    <n v="5"/>
    <n v="5"/>
    <n v="5"/>
    <n v="5"/>
    <n v="23"/>
    <n v="73"/>
    <n v="33"/>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3.2589637798765505E-5"/>
    <n v="3.0163538838834901E-4"/>
    <n v="2.3715805382253302E-5"/>
    <n v="7.0216052666295024E-5"/>
    <n v="3.6399999999999996E-3"/>
    <s v="null"/>
    <s v="null"/>
    <s v="null"/>
    <s v="null"/>
    <s v="null"/>
    <s v="null"/>
    <s v="null"/>
    <s v="null"/>
    <s v="null"/>
    <s v="null"/>
  </r>
  <r>
    <x v="15"/>
    <x v="4"/>
    <x v="7"/>
    <s v="Iowa, 2014"/>
    <s v="Iowa, 2014, Aug"/>
    <n v="10"/>
    <n v="5"/>
    <n v="5"/>
    <n v="5"/>
    <n v="5"/>
    <n v="5"/>
    <n v="5"/>
    <n v="5"/>
    <n v="5"/>
    <n v="21"/>
    <n v="71"/>
    <n v="31"/>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3.2589637798765505E-5"/>
    <n v="2.754062241806665E-4"/>
    <n v="2.3066057289588826E-5"/>
    <n v="6.5960534322883192E-5"/>
    <n v="3.2750000000000001E-3"/>
    <s v="null"/>
    <n v="1.4999999999999999E-2"/>
    <n v="0"/>
    <n v="6.5000000000000002E-2"/>
    <s v="null"/>
    <s v="null"/>
    <s v="null"/>
    <s v="null"/>
    <s v="null"/>
    <s v="null"/>
  </r>
  <r>
    <x v="15"/>
    <x v="4"/>
    <x v="8"/>
    <s v="Iowa, 2014"/>
    <s v="Iowa, 2014, Sep"/>
    <n v="10"/>
    <n v="5"/>
    <n v="5"/>
    <n v="5"/>
    <n v="5"/>
    <n v="5"/>
    <n v="5"/>
    <n v="5"/>
    <n v="5"/>
    <n v="27"/>
    <n v="77"/>
    <n v="37"/>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3.2589637798765505E-5"/>
    <n v="3.5409371680371403E-4"/>
    <n v="2.501530156758225E-5"/>
    <n v="7.8727089353118661E-5"/>
    <n v="5.3749999999999996E-3"/>
    <s v="null"/>
    <n v="8.5999999999999993E-2"/>
    <n v="0.13699999999999998"/>
    <n v="0.151"/>
    <s v="null"/>
    <s v="null"/>
    <s v="null"/>
    <s v="null"/>
    <s v="null"/>
    <s v="null"/>
  </r>
  <r>
    <x v="15"/>
    <x v="4"/>
    <x v="9"/>
    <s v="Iowa, 2014"/>
    <s v="Iowa, 2014, Oct"/>
    <n v="10"/>
    <n v="5"/>
    <n v="5"/>
    <n v="5"/>
    <n v="5"/>
    <n v="5"/>
    <n v="5"/>
    <n v="5"/>
    <n v="5"/>
    <n v="12"/>
    <n v="62"/>
    <n v="22"/>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3.2589637798765505E-5"/>
    <n v="1.5737498524609513E-4"/>
    <n v="2.0142190872598693E-5"/>
    <n v="4.6810701777530009E-5"/>
    <n v="9.8399999999999998E-3"/>
    <s v="null"/>
    <n v="0.32200000000000001"/>
    <n v="0.50900000000000001"/>
    <n v="0.40500000000000003"/>
    <s v="null"/>
    <s v="null"/>
    <s v="null"/>
    <s v="null"/>
    <s v="null"/>
    <s v="null"/>
  </r>
  <r>
    <x v="15"/>
    <x v="4"/>
    <x v="10"/>
    <s v="Iowa, 2014"/>
    <s v="Iowa, 2014, Nov"/>
    <n v="10"/>
    <n v="5"/>
    <n v="5"/>
    <n v="5"/>
    <n v="5"/>
    <n v="5"/>
    <n v="5"/>
    <n v="5"/>
    <n v="5"/>
    <n v="16"/>
    <n v="66"/>
    <n v="26"/>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3.2589637798765505E-5"/>
    <n v="2.0983331366146018E-4"/>
    <n v="2.1441687057927641E-5"/>
    <n v="5.5321738464353653E-5"/>
    <n v="9.8250000000000004E-3"/>
    <n v="0.92200000000000004"/>
    <n v="0.45100000000000001"/>
    <n v="0.67599999999999993"/>
    <n v="0.56000000000000005"/>
    <s v="null"/>
    <s v="null"/>
    <s v="null"/>
    <s v="null"/>
    <s v="null"/>
    <s v="null"/>
  </r>
  <r>
    <x v="15"/>
    <x v="4"/>
    <x v="11"/>
    <s v="Iowa, 2014"/>
    <s v="Iowa, 2014, Dec"/>
    <n v="10"/>
    <n v="5"/>
    <n v="5"/>
    <n v="5"/>
    <n v="5"/>
    <n v="5"/>
    <n v="5"/>
    <n v="5"/>
    <n v="17"/>
    <n v="65"/>
    <n v="127"/>
    <n v="87"/>
    <n v="196675"/>
    <n v="406265"/>
    <n v="436234"/>
    <n v="389330"/>
    <n v="363234"/>
    <n v="422481"/>
    <n v="393919"/>
    <n v="240304"/>
    <n v="153423"/>
    <n v="76251"/>
    <n v="3078116"/>
    <n v="469978"/>
    <n v="5.0845303165120122E-5"/>
    <n v="1.230723788660111E-5"/>
    <n v="1.1461738424790365E-5"/>
    <n v="1.2842575706983793E-5"/>
    <n v="1.3765231228354173E-5"/>
    <n v="1.1834851744812193E-5"/>
    <n v="1.2692964797331431E-5"/>
    <n v="2.0806977828084427E-5"/>
    <n v="1.1080476851580272E-4"/>
    <n v="8.5244783674968201E-4"/>
    <n v="4.1259003884194099E-5"/>
    <n v="1.8511504793841414E-4"/>
    <n v="2.3039999999999998E-2"/>
    <s v="null"/>
    <n v="0.495"/>
    <n v="0.70900000000000007"/>
    <n v="0.63900000000000001"/>
    <s v="null"/>
    <s v="null"/>
    <s v="null"/>
    <s v="null"/>
    <s v="null"/>
    <s v="null"/>
  </r>
  <r>
    <x v="15"/>
    <x v="5"/>
    <x v="0"/>
    <s v="Iowa, 2015"/>
    <s v="Iowa, 2015, Jan"/>
    <n v="10"/>
    <n v="5"/>
    <n v="5"/>
    <n v="5"/>
    <n v="5"/>
    <n v="5"/>
    <n v="11"/>
    <n v="13"/>
    <n v="36"/>
    <n v="124"/>
    <n v="219"/>
    <n v="173"/>
    <n v="196570"/>
    <n v="407996"/>
    <n v="439616"/>
    <n v="389904"/>
    <n v="363791"/>
    <n v="414940"/>
    <n v="400941"/>
    <n v="249287"/>
    <n v="153362"/>
    <n v="77119"/>
    <n v="3093526"/>
    <n v="479768"/>
    <n v="5.0872462735921043E-5"/>
    <n v="1.2255022108059883E-5"/>
    <n v="1.137356238171495E-5"/>
    <n v="1.282366941606139E-5"/>
    <n v="1.3744155297959543E-5"/>
    <n v="1.2049934930351376E-5"/>
    <n v="2.7435458084855378E-5"/>
    <n v="5.2148728172748677E-5"/>
    <n v="2.3473872276052739E-4"/>
    <n v="1.6079046668136256E-3"/>
    <n v="7.0793004487436015E-5"/>
    <n v="3.605909522936086E-4"/>
    <n v="7.1249999999999994E-3"/>
    <s v="null"/>
    <n v="0.51"/>
    <n v="0.72299999999999998"/>
    <n v="0.66800000000000004"/>
    <s v="null"/>
    <s v="null"/>
    <s v="null"/>
    <s v="null"/>
    <s v="null"/>
    <s v="null"/>
  </r>
  <r>
    <x v="15"/>
    <x v="5"/>
    <x v="1"/>
    <s v="Iowa, 2015"/>
    <s v="Iowa, 2015, Feb"/>
    <n v="10"/>
    <n v="5"/>
    <n v="5"/>
    <n v="5"/>
    <n v="5"/>
    <n v="5"/>
    <n v="5"/>
    <n v="5"/>
    <n v="13"/>
    <n v="31"/>
    <n v="89"/>
    <n v="49"/>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8.4766760996857104E-5"/>
    <n v="4.0197616670340641E-4"/>
    <n v="2.8769759814528795E-5"/>
    <n v="1.0213269747044405E-4"/>
    <n v="3.4749999999999998E-3"/>
    <s v="null"/>
    <n v="0.52"/>
    <n v="0.73499999999999999"/>
    <n v="0.67799999999999994"/>
    <s v="null"/>
    <s v="null"/>
    <s v="null"/>
    <s v="null"/>
    <s v="null"/>
    <s v="null"/>
  </r>
  <r>
    <x v="15"/>
    <x v="5"/>
    <x v="2"/>
    <s v="Iowa, 2015"/>
    <s v="Iowa, 2015, Mar"/>
    <n v="10"/>
    <n v="5"/>
    <n v="5"/>
    <n v="5"/>
    <n v="5"/>
    <n v="5"/>
    <n v="5"/>
    <n v="5"/>
    <n v="16"/>
    <n v="28"/>
    <n v="89"/>
    <n v="49"/>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1.0432832122690106E-4"/>
    <n v="3.6307524734501223E-4"/>
    <n v="2.8769759814528795E-5"/>
    <n v="1.0213269747044405E-4"/>
    <n v="2.0249999999999999E-3"/>
    <s v="null"/>
    <n v="0.52700000000000002"/>
    <n v="0.74299999999999999"/>
    <n v="0.69200000000000006"/>
    <s v="null"/>
    <s v="null"/>
    <s v="null"/>
    <s v="null"/>
    <s v="null"/>
    <s v="null"/>
  </r>
  <r>
    <x v="15"/>
    <x v="5"/>
    <x v="3"/>
    <s v="Iowa, 2015"/>
    <s v="Iowa, 2015, Apr"/>
    <n v="10"/>
    <n v="5"/>
    <n v="5"/>
    <n v="5"/>
    <n v="5"/>
    <n v="5"/>
    <n v="5"/>
    <n v="5"/>
    <n v="10"/>
    <n v="24"/>
    <n v="79"/>
    <n v="39"/>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6.5205200766813164E-5"/>
    <n v="3.1120735486715338E-4"/>
    <n v="2.5537202531997469E-5"/>
    <n v="8.1289289823414644E-5"/>
    <n v="8.7999999999999992E-4"/>
    <s v="null"/>
    <n v="0.53300000000000003"/>
    <n v="0.745"/>
    <n v="0.71599999999999997"/>
    <s v="null"/>
    <s v="null"/>
    <s v="null"/>
    <s v="null"/>
    <s v="null"/>
    <s v="null"/>
  </r>
  <r>
    <x v="15"/>
    <x v="5"/>
    <x v="4"/>
    <s v="Iowa, 2015"/>
    <s v="Iowa, 2015, May"/>
    <n v="10"/>
    <n v="5"/>
    <n v="5"/>
    <n v="5"/>
    <n v="5"/>
    <n v="5"/>
    <n v="5"/>
    <n v="5"/>
    <n v="5"/>
    <n v="19"/>
    <n v="69"/>
    <n v="29"/>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2.4637248926982975E-4"/>
    <n v="2.2304645249466144E-5"/>
    <n v="6.0445882176385254E-5"/>
    <n v="2.5000000000000001E-4"/>
    <s v="null"/>
    <n v="0.53800000000000003"/>
    <n v="0.76500000000000001"/>
    <n v="0.72299999999999998"/>
    <s v="null"/>
    <s v="null"/>
    <s v="null"/>
    <s v="null"/>
    <s v="null"/>
    <s v="null"/>
  </r>
  <r>
    <x v="15"/>
    <x v="5"/>
    <x v="5"/>
    <s v="Iowa, 2015"/>
    <s v="Iowa, 2015, Jun"/>
    <n v="10"/>
    <n v="5"/>
    <n v="5"/>
    <n v="5"/>
    <n v="5"/>
    <n v="5"/>
    <n v="5"/>
    <n v="5"/>
    <n v="5"/>
    <n v="17"/>
    <n v="67"/>
    <n v="27"/>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2.204385430309003E-4"/>
    <n v="2.1658133792959877E-5"/>
    <n v="5.6277200646979375E-5"/>
    <n v="0"/>
    <s v="null"/>
    <s v="null"/>
    <s v="null"/>
    <s v="null"/>
    <s v="null"/>
    <s v="null"/>
    <s v="null"/>
    <s v="null"/>
    <s v="null"/>
    <s v="null"/>
  </r>
  <r>
    <x v="15"/>
    <x v="5"/>
    <x v="6"/>
    <s v="Iowa, 2015"/>
    <s v="Iowa, 2015, Jul"/>
    <n v="10"/>
    <n v="5"/>
    <n v="5"/>
    <n v="5"/>
    <n v="5"/>
    <n v="5"/>
    <n v="5"/>
    <n v="5"/>
    <n v="10"/>
    <n v="17"/>
    <n v="72"/>
    <n v="32"/>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6.5205200766813164E-5"/>
    <n v="2.204385430309003E-4"/>
    <n v="2.327441243422554E-5"/>
    <n v="6.669890447049407E-5"/>
    <n v="2.0000000000000002E-5"/>
    <s v="null"/>
    <s v="null"/>
    <s v="null"/>
    <s v="null"/>
    <s v="null"/>
    <s v="null"/>
    <s v="null"/>
    <s v="null"/>
    <s v="null"/>
    <s v="null"/>
  </r>
  <r>
    <x v="15"/>
    <x v="5"/>
    <x v="7"/>
    <s v="Iowa, 2015"/>
    <s v="Iowa, 2015, Aug"/>
    <n v="10"/>
    <n v="5"/>
    <n v="5"/>
    <n v="5"/>
    <n v="5"/>
    <n v="5"/>
    <n v="5"/>
    <n v="5"/>
    <n v="5"/>
    <n v="18"/>
    <n v="68"/>
    <n v="28"/>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2.3340551615036502E-4"/>
    <n v="2.1981389521213009E-5"/>
    <n v="5.8361541411682311E-5"/>
    <n v="0"/>
    <s v="null"/>
    <n v="1.7000000000000001E-2"/>
    <n v="1.2E-2"/>
    <n v="5.0999999999999997E-2"/>
    <s v="null"/>
    <s v="null"/>
    <s v="null"/>
    <s v="null"/>
    <s v="null"/>
    <s v="null"/>
  </r>
  <r>
    <x v="15"/>
    <x v="5"/>
    <x v="8"/>
    <s v="Iowa, 2015"/>
    <s v="Iowa, 2015, Sep"/>
    <n v="10"/>
    <n v="5"/>
    <n v="5"/>
    <n v="5"/>
    <n v="5"/>
    <n v="5"/>
    <n v="5"/>
    <n v="5"/>
    <n v="5"/>
    <n v="24"/>
    <n v="74"/>
    <n v="34"/>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3.1120735486715338E-4"/>
    <n v="2.3920923890731807E-5"/>
    <n v="7.0867585999899956E-5"/>
    <n v="2.0000000000000001E-4"/>
    <s v="null"/>
    <n v="8.5999999999999993E-2"/>
    <n v="0.128"/>
    <n v="0.151"/>
    <s v="null"/>
    <s v="null"/>
    <s v="null"/>
    <s v="null"/>
    <s v="null"/>
    <s v="null"/>
  </r>
  <r>
    <x v="15"/>
    <x v="5"/>
    <x v="9"/>
    <s v="Iowa, 2015"/>
    <s v="Iowa, 2015, Oct"/>
    <n v="10"/>
    <n v="5"/>
    <n v="5"/>
    <n v="5"/>
    <n v="5"/>
    <n v="5"/>
    <n v="5"/>
    <n v="5"/>
    <n v="5"/>
    <n v="19"/>
    <n v="69"/>
    <n v="29"/>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2.4637248926982975E-4"/>
    <n v="2.2304645249466144E-5"/>
    <n v="6.0445882176385254E-5"/>
    <n v="1.075E-3"/>
    <s v="null"/>
    <n v="0.33"/>
    <n v="0.48700000000000004"/>
    <n v="0.40799999999999997"/>
    <s v="null"/>
    <s v="null"/>
    <s v="null"/>
    <s v="null"/>
    <s v="null"/>
    <s v="null"/>
  </r>
  <r>
    <x v="15"/>
    <x v="5"/>
    <x v="10"/>
    <s v="Iowa, 2015"/>
    <s v="Iowa, 2015, Nov"/>
    <n v="10"/>
    <n v="5"/>
    <n v="5"/>
    <n v="5"/>
    <n v="5"/>
    <n v="5"/>
    <n v="5"/>
    <n v="5"/>
    <n v="5"/>
    <n v="20"/>
    <n v="70"/>
    <n v="30"/>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2.5933946238929447E-4"/>
    <n v="2.2627900977719276E-5"/>
    <n v="6.2530222941088197E-5"/>
    <n v="1.1199999999999999E-3"/>
    <n v="0.91800000000000004"/>
    <n v="0.44400000000000001"/>
    <n v="0.64300000000000002"/>
    <n v="0.56799999999999995"/>
    <s v="null"/>
    <s v="null"/>
    <s v="null"/>
    <s v="null"/>
    <s v="null"/>
    <s v="null"/>
  </r>
  <r>
    <x v="15"/>
    <x v="5"/>
    <x v="11"/>
    <s v="Iowa, 2015"/>
    <s v="Iowa, 2015, Dec"/>
    <n v="10"/>
    <n v="5"/>
    <n v="5"/>
    <n v="5"/>
    <n v="5"/>
    <n v="5"/>
    <n v="5"/>
    <n v="5"/>
    <n v="5"/>
    <n v="12"/>
    <n v="62"/>
    <n v="22"/>
    <n v="196570"/>
    <n v="407996"/>
    <n v="439616"/>
    <n v="389904"/>
    <n v="363791"/>
    <n v="414940"/>
    <n v="400941"/>
    <n v="249287"/>
    <n v="153362"/>
    <n v="77119"/>
    <n v="3093526"/>
    <n v="479768"/>
    <n v="5.0872462735921043E-5"/>
    <n v="1.2255022108059883E-5"/>
    <n v="1.137356238171495E-5"/>
    <n v="1.282366941606139E-5"/>
    <n v="1.3744155297959543E-5"/>
    <n v="1.2049934930351376E-5"/>
    <n v="1.2470662765843354E-5"/>
    <n v="2.0057203143364876E-5"/>
    <n v="3.2602600383406582E-5"/>
    <n v="1.5560367743357669E-4"/>
    <n v="2.0041855151694215E-5"/>
    <n v="4.5855496823464673E-5"/>
    <n v="7.2500000000000006E-4"/>
    <s v="null"/>
    <n v="0.47899999999999998"/>
    <n v="0.68400000000000005"/>
    <n v="0.63200000000000001"/>
    <s v="null"/>
    <s v="null"/>
    <s v="null"/>
    <s v="null"/>
    <s v="null"/>
    <s v="null"/>
  </r>
  <r>
    <x v="15"/>
    <x v="6"/>
    <x v="0"/>
    <s v="Iowa, 2016"/>
    <s v="Iowa, 2016, Jan"/>
    <n v="10"/>
    <n v="5"/>
    <n v="5"/>
    <n v="5"/>
    <n v="5"/>
    <n v="5"/>
    <n v="5"/>
    <n v="5"/>
    <n v="13"/>
    <n v="32"/>
    <n v="90"/>
    <n v="50"/>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8.4857504667162759E-5"/>
    <n v="4.1171853891383504E-4"/>
    <n v="2.8970681348578779E-5"/>
    <n v="1.0187843457672567E-4"/>
    <n v="1.1999999999999999E-3"/>
    <s v="null"/>
    <n v="0.499"/>
    <n v="0.70900000000000007"/>
    <n v="0.67900000000000005"/>
    <s v="null"/>
    <s v="null"/>
    <s v="null"/>
    <s v="null"/>
    <s v="null"/>
    <s v="null"/>
  </r>
  <r>
    <x v="15"/>
    <x v="6"/>
    <x v="1"/>
    <s v="Iowa, 2016"/>
    <s v="Iowa, 2016, Feb"/>
    <n v="10"/>
    <n v="5"/>
    <n v="5"/>
    <n v="5"/>
    <n v="5"/>
    <n v="5"/>
    <n v="5"/>
    <n v="5"/>
    <n v="5"/>
    <n v="27"/>
    <n v="77"/>
    <n v="37"/>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3.26375017950626E-5"/>
    <n v="3.4738751720854829E-4"/>
    <n v="2.4786027376006287E-5"/>
    <n v="7.5390041586776999E-5"/>
    <n v="2.0249999999999999E-3"/>
    <s v="null"/>
    <n v="0.50800000000000001"/>
    <n v="0.72"/>
    <n v="0.69799999999999995"/>
    <s v="null"/>
    <s v="null"/>
    <s v="null"/>
    <s v="null"/>
    <s v="null"/>
    <s v="null"/>
  </r>
  <r>
    <x v="15"/>
    <x v="6"/>
    <x v="2"/>
    <s v="Iowa, 2016"/>
    <s v="Iowa, 2016, Mar"/>
    <n v="10"/>
    <n v="5"/>
    <n v="5"/>
    <n v="5"/>
    <n v="5"/>
    <n v="5"/>
    <n v="5"/>
    <n v="5"/>
    <n v="11"/>
    <n v="30"/>
    <n v="86"/>
    <n v="46"/>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7.1802503949137711E-5"/>
    <n v="3.8598613023172032E-4"/>
    <n v="2.7683095510864167E-5"/>
    <n v="9.3728159810587609E-5"/>
    <n v="2.0800000000000003E-3"/>
    <s v="null"/>
    <n v="0.51500000000000001"/>
    <n v="0.72900000000000009"/>
    <n v="0.71"/>
    <s v="null"/>
    <s v="null"/>
    <s v="null"/>
    <s v="null"/>
    <s v="null"/>
    <s v="null"/>
  </r>
  <r>
    <x v="15"/>
    <x v="6"/>
    <x v="3"/>
    <s v="Iowa, 2016"/>
    <s v="Iowa, 2016, Apr"/>
    <n v="10"/>
    <n v="5"/>
    <n v="5"/>
    <n v="5"/>
    <n v="5"/>
    <n v="5"/>
    <n v="5"/>
    <n v="5"/>
    <n v="10"/>
    <n v="26"/>
    <n v="81"/>
    <n v="41"/>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6.5275003590125201E-5"/>
    <n v="3.3452131286749098E-4"/>
    <n v="2.60736132137209E-5"/>
    <n v="8.3540316352915045E-5"/>
    <n v="8.250000000000001E-4"/>
    <s v="null"/>
    <n v="0.51700000000000002"/>
    <n v="0.73499999999999999"/>
    <n v="0.71"/>
    <s v="null"/>
    <s v="null"/>
    <s v="null"/>
    <s v="null"/>
    <s v="null"/>
    <s v="null"/>
  </r>
  <r>
    <x v="15"/>
    <x v="6"/>
    <x v="4"/>
    <s v="Iowa, 2016"/>
    <s v="Iowa, 2016, May"/>
    <n v="10"/>
    <n v="5"/>
    <n v="5"/>
    <n v="5"/>
    <n v="5"/>
    <n v="5"/>
    <n v="5"/>
    <n v="5"/>
    <n v="5"/>
    <n v="24"/>
    <n v="74"/>
    <n v="34"/>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3.26375017950626E-5"/>
    <n v="3.0878890418537626E-4"/>
    <n v="2.382033799772033E-5"/>
    <n v="6.9277335512173458E-5"/>
    <n v="2.2499999999999999E-4"/>
    <s v="null"/>
    <n v="0.51800000000000002"/>
    <n v="0.73499999999999999"/>
    <n v="0.71"/>
    <s v="null"/>
    <s v="null"/>
    <s v="null"/>
    <s v="null"/>
    <s v="null"/>
    <s v="null"/>
  </r>
  <r>
    <x v="15"/>
    <x v="6"/>
    <x v="5"/>
    <s v="Iowa, 2016"/>
    <s v="Iowa, 2016, Jun"/>
    <n v="10"/>
    <n v="5"/>
    <n v="5"/>
    <n v="5"/>
    <n v="5"/>
    <n v="5"/>
    <n v="5"/>
    <n v="5"/>
    <n v="5"/>
    <n v="20"/>
    <n v="70"/>
    <n v="30"/>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3.26375017950626E-5"/>
    <n v="2.5732408682114692E-4"/>
    <n v="2.2532752160005717E-5"/>
    <n v="6.1127060746035398E-5"/>
    <n v="4.0000000000000003E-5"/>
    <s v="null"/>
    <s v="null"/>
    <s v="null"/>
    <s v="null"/>
    <s v="null"/>
    <s v="null"/>
    <s v="null"/>
    <s v="null"/>
    <s v="null"/>
    <s v="null"/>
  </r>
  <r>
    <x v="15"/>
    <x v="6"/>
    <x v="6"/>
    <s v="Iowa, 2016"/>
    <s v="Iowa, 2016, Jul"/>
    <n v="10"/>
    <n v="5"/>
    <n v="5"/>
    <n v="5"/>
    <n v="5"/>
    <n v="5"/>
    <n v="5"/>
    <n v="5"/>
    <n v="5"/>
    <n v="15"/>
    <n v="65"/>
    <n v="25"/>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3.26375017950626E-5"/>
    <n v="1.9299306511586016E-4"/>
    <n v="2.092326986286245E-5"/>
    <n v="5.0939217288362834E-5"/>
    <n v="2.5000000000000001E-5"/>
    <s v="null"/>
    <s v="null"/>
    <s v="null"/>
    <s v="null"/>
    <s v="null"/>
    <s v="null"/>
    <s v="null"/>
    <s v="null"/>
    <s v="null"/>
    <s v="null"/>
  </r>
  <r>
    <x v="15"/>
    <x v="6"/>
    <x v="7"/>
    <s v="Iowa, 2016"/>
    <s v="Iowa, 2016, Aug"/>
    <n v="10"/>
    <n v="5"/>
    <n v="5"/>
    <n v="5"/>
    <n v="5"/>
    <n v="5"/>
    <n v="5"/>
    <n v="5"/>
    <n v="5"/>
    <n v="13"/>
    <n v="63"/>
    <n v="23"/>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3.26375017950626E-5"/>
    <n v="1.6726065643374549E-4"/>
    <n v="2.0279476944005144E-5"/>
    <n v="4.6864079905293805E-5"/>
    <n v="7.4999999999999993E-5"/>
    <s v="null"/>
    <n v="0.02"/>
    <n v="1.3000000000000001E-2"/>
    <n v="9.6999999999999989E-2"/>
    <s v="null"/>
    <s v="null"/>
    <s v="null"/>
    <s v="null"/>
    <s v="null"/>
    <s v="null"/>
  </r>
  <r>
    <x v="15"/>
    <x v="6"/>
    <x v="8"/>
    <s v="Iowa, 2016"/>
    <s v="Iowa, 2016, Sep"/>
    <n v="10"/>
    <n v="5"/>
    <n v="5"/>
    <n v="5"/>
    <n v="5"/>
    <n v="5"/>
    <n v="5"/>
    <n v="5"/>
    <n v="12"/>
    <n v="19"/>
    <n v="76"/>
    <n v="36"/>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7.8330004308150235E-5"/>
    <n v="2.4445788248008955E-4"/>
    <n v="2.4464130916577636E-5"/>
    <n v="7.3352472895242481E-5"/>
    <n v="6.0000000000000008E-5"/>
    <s v="null"/>
    <n v="9.0999999999999998E-2"/>
    <n v="0.12300000000000001"/>
    <n v="0.20399999999999999"/>
    <s v="null"/>
    <s v="null"/>
    <s v="null"/>
    <s v="null"/>
    <s v="null"/>
    <s v="null"/>
  </r>
  <r>
    <x v="15"/>
    <x v="6"/>
    <x v="9"/>
    <s v="Iowa, 2016"/>
    <s v="Iowa, 2016, Oct"/>
    <n v="10"/>
    <n v="5"/>
    <n v="5"/>
    <n v="5"/>
    <n v="5"/>
    <n v="5"/>
    <n v="5"/>
    <n v="5"/>
    <n v="5"/>
    <n v="23"/>
    <n v="73"/>
    <n v="33"/>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3.26375017950626E-5"/>
    <n v="2.9592269984431895E-4"/>
    <n v="2.3498441538291675E-5"/>
    <n v="6.723976682063894E-5"/>
    <n v="5.2499999999999997E-4"/>
    <s v="null"/>
    <n v="0.309"/>
    <n v="0.45"/>
    <n v="0.40600000000000003"/>
    <s v="null"/>
    <s v="null"/>
    <s v="null"/>
    <s v="null"/>
    <s v="null"/>
    <s v="null"/>
  </r>
  <r>
    <x v="15"/>
    <x v="6"/>
    <x v="10"/>
    <s v="Iowa, 2016"/>
    <s v="Iowa, 2016, Nov"/>
    <n v="10"/>
    <n v="5"/>
    <n v="5"/>
    <n v="5"/>
    <n v="5"/>
    <n v="5"/>
    <n v="5"/>
    <n v="5"/>
    <n v="11"/>
    <n v="34"/>
    <n v="90"/>
    <n v="50"/>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7.1802503949137711E-5"/>
    <n v="4.3745094759594971E-4"/>
    <n v="2.8970681348578779E-5"/>
    <n v="1.0187843457672567E-4"/>
    <n v="1.4E-3"/>
    <n v="0.93500000000000005"/>
    <n v="0.42700000000000005"/>
    <n v="0.59299999999999997"/>
    <n v="0.58399999999999996"/>
    <s v="null"/>
    <s v="null"/>
    <s v="null"/>
    <s v="null"/>
    <s v="null"/>
    <s v="null"/>
  </r>
  <r>
    <x v="15"/>
    <x v="6"/>
    <x v="11"/>
    <s v="Iowa, 2016"/>
    <s v="Iowa, 2016, Dec"/>
    <n v="10"/>
    <n v="5"/>
    <n v="5"/>
    <n v="5"/>
    <n v="5"/>
    <n v="5"/>
    <n v="5"/>
    <n v="5"/>
    <n v="11"/>
    <n v="31"/>
    <n v="87"/>
    <n v="47"/>
    <n v="196868"/>
    <n v="408487"/>
    <n v="442394"/>
    <n v="391277"/>
    <n v="364624"/>
    <n v="406148"/>
    <n v="406010"/>
    <n v="259860"/>
    <n v="153198"/>
    <n v="77723"/>
    <n v="3106589"/>
    <n v="490781"/>
    <n v="5.079545685433895E-5"/>
    <n v="1.2240291612707382E-5"/>
    <n v="1.1302142434119811E-5"/>
    <n v="1.2778670864886001E-5"/>
    <n v="1.3712756154284962E-5"/>
    <n v="1.2310783261274215E-5"/>
    <n v="1.2314967611635181E-5"/>
    <n v="1.9241129839144154E-5"/>
    <n v="7.1802503949137711E-5"/>
    <n v="3.9885233457277768E-4"/>
    <n v="2.8004991970292818E-5"/>
    <n v="9.5765728502122127E-5"/>
    <n v="1.575E-3"/>
    <s v="null"/>
    <n v="0.46299999999999997"/>
    <n v="0.63600000000000001"/>
    <n v="0.66200000000000003"/>
    <s v="null"/>
    <s v="null"/>
    <s v="null"/>
    <s v="null"/>
    <s v="null"/>
    <s v="null"/>
  </r>
  <r>
    <x v="15"/>
    <x v="7"/>
    <x v="0"/>
    <s v="Iowa, 2017"/>
    <s v="Iowa, 2017, Jan"/>
    <n v="10"/>
    <n v="5"/>
    <n v="5"/>
    <n v="5"/>
    <n v="5"/>
    <n v="5"/>
    <n v="5"/>
    <n v="5"/>
    <n v="11"/>
    <n v="49"/>
    <n v="105"/>
    <n v="65"/>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7.1468482399261922E-5"/>
    <n v="6.2999820000514287E-4"/>
    <n v="3.367433137209751E-5"/>
    <n v="1.2973378627057278E-4"/>
    <n v="5.2999999999999992E-3"/>
    <s v="null"/>
    <n v="0.48100000000000004"/>
    <n v="0.66"/>
    <n v="0.69099999999999995"/>
    <s v="null"/>
    <s v="null"/>
    <s v="null"/>
    <s v="null"/>
    <s v="null"/>
    <s v="null"/>
  </r>
  <r>
    <x v="15"/>
    <x v="7"/>
    <x v="1"/>
    <s v="Iowa, 2017"/>
    <s v="Iowa, 2017, Feb"/>
    <n v="10"/>
    <n v="5"/>
    <n v="5"/>
    <n v="5"/>
    <n v="5"/>
    <n v="5"/>
    <n v="5"/>
    <n v="11"/>
    <n v="18"/>
    <n v="69"/>
    <n v="138"/>
    <n v="98"/>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4.0841483065635979E-5"/>
    <n v="1.1694842574424679E-4"/>
    <n v="8.8714032245622158E-4"/>
    <n v="4.425769266047102E-5"/>
    <n v="1.9559863160794052E-4"/>
    <n v="9.8250000000000004E-3"/>
    <s v="null"/>
    <n v="0.49600000000000005"/>
    <n v="0.66900000000000004"/>
    <n v="0.69799999999999995"/>
    <s v="null"/>
    <s v="null"/>
    <s v="null"/>
    <s v="null"/>
    <s v="null"/>
    <s v="null"/>
  </r>
  <r>
    <x v="15"/>
    <x v="7"/>
    <x v="2"/>
    <s v="Iowa, 2017"/>
    <s v="Iowa, 2017, Mar"/>
    <n v="10"/>
    <n v="5"/>
    <n v="5"/>
    <n v="5"/>
    <n v="5"/>
    <n v="5"/>
    <n v="5"/>
    <n v="14"/>
    <n v="12"/>
    <n v="51"/>
    <n v="117"/>
    <n v="77"/>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5.1980069356263971E-5"/>
    <n v="7.7965617162831192E-5"/>
    <n v="6.5571241225025067E-4"/>
    <n v="3.7522826386051512E-5"/>
    <n v="1.5368463912052469E-4"/>
    <n v="2.5600000000000002E-3"/>
    <s v="null"/>
    <n v="0.501"/>
    <n v="0.67700000000000005"/>
    <n v="0.69799999999999995"/>
    <s v="null"/>
    <s v="null"/>
    <s v="null"/>
    <s v="null"/>
    <s v="null"/>
    <s v="null"/>
  </r>
  <r>
    <x v="15"/>
    <x v="7"/>
    <x v="3"/>
    <s v="Iowa, 2017"/>
    <s v="Iowa, 2017, Apr"/>
    <n v="10"/>
    <n v="5"/>
    <n v="5"/>
    <n v="5"/>
    <n v="5"/>
    <n v="5"/>
    <n v="5"/>
    <n v="5"/>
    <n v="5"/>
    <n v="23"/>
    <n v="73"/>
    <n v="33"/>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2.9571344081874053E-4"/>
    <n v="2.3411678001553511E-5"/>
    <n v="6.5864845337367724E-5"/>
    <n v="7.7499999999999997E-4"/>
    <s v="null"/>
    <n v="0.50600000000000001"/>
    <n v="0.68200000000000005"/>
    <n v="0.69799999999999995"/>
    <s v="null"/>
    <s v="null"/>
    <s v="null"/>
    <s v="null"/>
    <s v="null"/>
    <s v="null"/>
  </r>
  <r>
    <x v="15"/>
    <x v="7"/>
    <x v="4"/>
    <s v="Iowa, 2017"/>
    <s v="Iowa, 2017, May"/>
    <n v="10"/>
    <n v="5"/>
    <n v="5"/>
    <n v="5"/>
    <n v="5"/>
    <n v="5"/>
    <n v="5"/>
    <n v="5"/>
    <n v="10"/>
    <n v="18"/>
    <n v="73"/>
    <n v="33"/>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6.4971347635692665E-5"/>
    <n v="2.3142791020597085E-4"/>
    <n v="2.3411678001553511E-5"/>
    <n v="6.5864845337367724E-5"/>
    <n v="3.5E-4"/>
    <s v="null"/>
    <n v="0.51300000000000001"/>
    <n v="0.68799999999999994"/>
    <n v="0.71599999999999997"/>
    <s v="null"/>
    <s v="null"/>
    <s v="null"/>
    <s v="null"/>
    <s v="null"/>
    <s v="null"/>
  </r>
  <r>
    <x v="15"/>
    <x v="7"/>
    <x v="5"/>
    <s v="Iowa, 2017"/>
    <s v="Iowa, 2017, Jun"/>
    <n v="10"/>
    <n v="5"/>
    <n v="5"/>
    <n v="5"/>
    <n v="5"/>
    <n v="5"/>
    <n v="5"/>
    <n v="5"/>
    <n v="5"/>
    <n v="11"/>
    <n v="61"/>
    <n v="21"/>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1.4142816734809328E-4"/>
    <n v="1.9563182987599508E-5"/>
    <n v="4.1913992487415823E-5"/>
    <n v="1.2000000000000002E-4"/>
    <s v="null"/>
    <s v="null"/>
    <s v="null"/>
    <s v="null"/>
    <s v="null"/>
    <s v="null"/>
    <s v="null"/>
    <s v="null"/>
    <s v="null"/>
    <s v="null"/>
  </r>
  <r>
    <x v="15"/>
    <x v="7"/>
    <x v="6"/>
    <s v="Iowa, 2017"/>
    <s v="Iowa, 2017, Jul"/>
    <n v="10"/>
    <n v="5"/>
    <n v="5"/>
    <n v="5"/>
    <n v="5"/>
    <n v="5"/>
    <n v="5"/>
    <n v="5"/>
    <n v="5"/>
    <n v="13"/>
    <n v="63"/>
    <n v="23"/>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1.6714237959320117E-4"/>
    <n v="2.0204598823258509E-5"/>
    <n v="4.590580129574114E-5"/>
    <n v="5.0000000000000002E-5"/>
    <s v="null"/>
    <s v="null"/>
    <s v="null"/>
    <s v="null"/>
    <s v="null"/>
    <s v="null"/>
    <s v="null"/>
    <s v="null"/>
    <s v="null"/>
    <s v="null"/>
  </r>
  <r>
    <x v="15"/>
    <x v="7"/>
    <x v="7"/>
    <s v="Iowa, 2017"/>
    <s v="Iowa, 2017, Aug"/>
    <n v="10"/>
    <n v="5"/>
    <n v="5"/>
    <n v="5"/>
    <n v="5"/>
    <n v="5"/>
    <n v="5"/>
    <n v="5"/>
    <n v="5"/>
    <n v="12"/>
    <n v="62"/>
    <n v="22"/>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1.5428527347064721E-4"/>
    <n v="1.9883890905429008E-5"/>
    <n v="4.3909896891578478E-5"/>
    <n v="2.0000000000000002E-5"/>
    <s v="null"/>
    <n v="2.1000000000000001E-2"/>
    <n v="1.4999999999999999E-2"/>
    <n v="4.5999999999999999E-2"/>
    <s v="null"/>
    <s v="null"/>
    <s v="null"/>
    <s v="null"/>
    <s v="null"/>
    <s v="null"/>
  </r>
  <r>
    <x v="15"/>
    <x v="7"/>
    <x v="8"/>
    <s v="Iowa, 2017"/>
    <s v="Iowa, 2017, Sep"/>
    <n v="10"/>
    <n v="5"/>
    <n v="5"/>
    <n v="5"/>
    <n v="5"/>
    <n v="5"/>
    <n v="5"/>
    <n v="5"/>
    <n v="10"/>
    <n v="16"/>
    <n v="71"/>
    <n v="31"/>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6.4971347635692665E-5"/>
    <n v="2.0571369796086296E-4"/>
    <n v="2.277026216589451E-5"/>
    <n v="6.18730365290424E-5"/>
    <n v="2.5000000000000001E-5"/>
    <s v="null"/>
    <n v="9.4E-2"/>
    <n v="0.13500000000000001"/>
    <n v="0.154"/>
    <s v="null"/>
    <s v="null"/>
    <s v="null"/>
    <s v="null"/>
    <s v="null"/>
    <s v="null"/>
  </r>
  <r>
    <x v="15"/>
    <x v="7"/>
    <x v="9"/>
    <s v="Iowa, 2017"/>
    <s v="Iowa, 2017, Oct"/>
    <n v="10"/>
    <n v="5"/>
    <n v="5"/>
    <n v="5"/>
    <n v="5"/>
    <n v="5"/>
    <n v="5"/>
    <n v="5"/>
    <n v="5"/>
    <n v="18"/>
    <n v="68"/>
    <n v="28"/>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2.3142791020597085E-4"/>
    <n v="2.180813841240601E-5"/>
    <n v="5.5885323316554428E-5"/>
    <n v="1.1249999999999999E-3"/>
    <s v="null"/>
    <n v="0.307"/>
    <n v="0.44700000000000006"/>
    <n v="0.41100000000000003"/>
    <s v="null"/>
    <s v="null"/>
    <s v="null"/>
    <s v="null"/>
    <s v="null"/>
    <s v="null"/>
  </r>
  <r>
    <x v="15"/>
    <x v="7"/>
    <x v="10"/>
    <s v="Iowa, 2017"/>
    <s v="Iowa, 2017, Nov"/>
    <n v="10"/>
    <n v="5"/>
    <n v="5"/>
    <n v="5"/>
    <n v="5"/>
    <n v="5"/>
    <n v="5"/>
    <n v="5"/>
    <n v="5"/>
    <n v="20"/>
    <n v="70"/>
    <n v="30"/>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2.5714212245107871E-4"/>
    <n v="2.244955424806501E-5"/>
    <n v="5.9877132124879745E-5"/>
    <n v="2.48E-3"/>
    <n v="0.94000000000000006"/>
    <n v="0.40100000000000002"/>
    <n v="0.58799999999999997"/>
    <n v="0.54100000000000004"/>
    <s v="null"/>
    <s v="null"/>
    <s v="null"/>
    <s v="null"/>
    <s v="null"/>
    <s v="null"/>
  </r>
  <r>
    <x v="15"/>
    <x v="7"/>
    <x v="11"/>
    <s v="Iowa, 2017"/>
    <s v="Iowa, 2017, Dec"/>
    <n v="10"/>
    <n v="5"/>
    <n v="5"/>
    <n v="5"/>
    <n v="5"/>
    <n v="5"/>
    <n v="5"/>
    <n v="5"/>
    <n v="5"/>
    <n v="27"/>
    <n v="77"/>
    <n v="37"/>
    <n v="196485"/>
    <n v="409862"/>
    <n v="443841"/>
    <n v="391056"/>
    <n v="367237"/>
    <n v="397965"/>
    <n v="410630"/>
    <n v="269334"/>
    <n v="153914"/>
    <n v="77778"/>
    <n v="3118102"/>
    <n v="501026"/>
    <n v="5.0894470315800192E-5"/>
    <n v="1.2199228032850081E-5"/>
    <n v="1.1265295454903896E-5"/>
    <n v="1.2785892557587659E-5"/>
    <n v="1.3615185833671443E-5"/>
    <n v="1.2563918937595014E-5"/>
    <n v="1.2176411854954582E-5"/>
    <n v="1.8564310484379991E-5"/>
    <n v="3.2485673817846332E-5"/>
    <n v="3.4714186530895625E-4"/>
    <n v="2.4694509672871511E-5"/>
    <n v="7.3848462954018357E-5"/>
    <n v="5.7000000000000002E-3"/>
    <s v="null"/>
    <n v="0.42700000000000005"/>
    <n v="0.61799999999999999"/>
    <n v="0.6"/>
    <s v="null"/>
    <s v="null"/>
    <s v="null"/>
    <s v="null"/>
    <s v="null"/>
    <s v="null"/>
  </r>
  <r>
    <x v="16"/>
    <x v="0"/>
    <x v="0"/>
    <s v="Kansas, 2010"/>
    <s v="Kansas, 2010, Jan"/>
    <n v="10"/>
    <n v="5"/>
    <n v="5"/>
    <n v="5"/>
    <n v="5"/>
    <n v="5"/>
    <n v="5"/>
    <n v="5"/>
    <n v="14"/>
    <n v="23"/>
    <n v="82"/>
    <n v="42"/>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1.0967489228358794E-4"/>
    <n v="3.9424741596530622E-4"/>
    <n v="2.9188464576416646E-5"/>
    <n v="1.1418721810030531E-4"/>
    <s v="null"/>
    <s v="null"/>
    <n v="0.40899999999999997"/>
    <n v="0.68"/>
    <s v="N/A"/>
    <s v="null"/>
    <s v="null"/>
    <s v="null"/>
    <s v="null"/>
    <s v="null"/>
    <s v="null"/>
  </r>
  <r>
    <x v="16"/>
    <x v="0"/>
    <x v="1"/>
    <s v="Kansas, 2010"/>
    <s v="Kansas, 2010, Feb"/>
    <n v="10"/>
    <n v="5"/>
    <n v="5"/>
    <n v="5"/>
    <n v="5"/>
    <n v="5"/>
    <n v="5"/>
    <n v="5"/>
    <n v="17"/>
    <n v="35"/>
    <n v="97"/>
    <n v="57"/>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1.3317665491578535E-4"/>
    <n v="5.9994171994720515E-4"/>
    <n v="3.4527817852590423E-5"/>
    <n v="1.5496836742184293E-4"/>
    <s v="null"/>
    <s v="null"/>
    <n v="0.41600000000000004"/>
    <n v="0.69500000000000006"/>
    <s v="N/A"/>
    <s v="null"/>
    <s v="null"/>
    <s v="null"/>
    <s v="null"/>
    <s v="null"/>
    <s v="null"/>
  </r>
  <r>
    <x v="16"/>
    <x v="0"/>
    <x v="2"/>
    <s v="Kansas, 2010"/>
    <s v="Kansas, 2010, Mar"/>
    <n v="10"/>
    <n v="5"/>
    <n v="5"/>
    <n v="5"/>
    <n v="5"/>
    <n v="5"/>
    <n v="5"/>
    <n v="5"/>
    <n v="10"/>
    <n v="27"/>
    <n v="82"/>
    <n v="42"/>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7.8339208773991377E-5"/>
    <n v="4.6281218395927251E-4"/>
    <n v="2.9188464576416646E-5"/>
    <n v="1.1418721810030531E-4"/>
    <s v="null"/>
    <s v="null"/>
    <n v="0.41799999999999998"/>
    <n v="0.69700000000000006"/>
    <s v="N/A"/>
    <s v="null"/>
    <s v="null"/>
    <s v="null"/>
    <s v="null"/>
    <s v="null"/>
    <s v="null"/>
  </r>
  <r>
    <x v="16"/>
    <x v="0"/>
    <x v="3"/>
    <s v="Kansas, 2010"/>
    <s v="Kansas, 2010, Apr"/>
    <n v="10"/>
    <n v="5"/>
    <n v="5"/>
    <n v="5"/>
    <n v="5"/>
    <n v="5"/>
    <n v="5"/>
    <n v="5"/>
    <n v="17"/>
    <n v="18"/>
    <n v="80"/>
    <n v="40"/>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1.3317665491578535E-4"/>
    <n v="3.0854145597284836E-4"/>
    <n v="2.8476550806260143E-5"/>
    <n v="1.087497315241003E-4"/>
    <s v="null"/>
    <s v="null"/>
    <n v="0.41799999999999998"/>
    <n v="0.69799999999999995"/>
    <s v="N/A"/>
    <s v="null"/>
    <s v="null"/>
    <s v="null"/>
    <s v="null"/>
    <s v="null"/>
    <s v="null"/>
  </r>
  <r>
    <x v="16"/>
    <x v="0"/>
    <x v="4"/>
    <s v="Kansas, 2010"/>
    <s v="Kansas, 2010, May"/>
    <n v="10"/>
    <n v="5"/>
    <n v="5"/>
    <n v="5"/>
    <n v="5"/>
    <n v="5"/>
    <n v="5"/>
    <n v="5"/>
    <n v="17"/>
    <n v="19"/>
    <n v="81"/>
    <n v="41"/>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1.3317665491578535E-4"/>
    <n v="3.2568264797133993E-4"/>
    <n v="2.8832507691338393E-5"/>
    <n v="1.114684748122028E-4"/>
    <s v="null"/>
    <s v="null"/>
    <n v="0.41899999999999998"/>
    <n v="0.70000000000000007"/>
    <s v="N/A"/>
    <s v="null"/>
    <s v="null"/>
    <s v="null"/>
    <s v="null"/>
    <s v="null"/>
    <s v="null"/>
  </r>
  <r>
    <x v="16"/>
    <x v="0"/>
    <x v="5"/>
    <s v="Kansas, 2010"/>
    <s v="Kansas, 2010, Jun"/>
    <n v="10"/>
    <n v="5"/>
    <n v="5"/>
    <n v="5"/>
    <n v="5"/>
    <n v="5"/>
    <n v="5"/>
    <n v="5"/>
    <n v="5"/>
    <n v="31"/>
    <n v="81"/>
    <n v="41"/>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3.9169604386995689E-5"/>
    <n v="5.3137695195323886E-4"/>
    <n v="2.8832507691338393E-5"/>
    <n v="1.114684748122028E-4"/>
    <s v="null"/>
    <s v="null"/>
    <s v="null"/>
    <s v="null"/>
    <s v="null"/>
    <s v="null"/>
    <s v="null"/>
    <s v="null"/>
    <s v="null"/>
    <s v="null"/>
    <s v="null"/>
  </r>
  <r>
    <x v="16"/>
    <x v="0"/>
    <x v="6"/>
    <s v="Kansas, 2010"/>
    <s v="Kansas, 2010, Jul"/>
    <n v="10"/>
    <n v="5"/>
    <n v="5"/>
    <n v="5"/>
    <n v="5"/>
    <n v="5"/>
    <n v="5"/>
    <n v="5"/>
    <n v="13"/>
    <n v="29"/>
    <n v="87"/>
    <n v="47"/>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1.0184097140618879E-4"/>
    <n v="4.9709456795625571E-4"/>
    <n v="3.0968249001807907E-5"/>
    <n v="1.2778093454081786E-4"/>
    <s v="null"/>
    <s v="null"/>
    <s v="null"/>
    <s v="null"/>
    <s v="null"/>
    <s v="null"/>
    <s v="null"/>
    <s v="null"/>
    <s v="null"/>
    <s v="null"/>
    <s v="null"/>
  </r>
  <r>
    <x v="16"/>
    <x v="0"/>
    <x v="7"/>
    <s v="Kansas, 2010"/>
    <s v="Kansas, 2010, Aug"/>
    <n v="10"/>
    <n v="5"/>
    <n v="5"/>
    <n v="5"/>
    <n v="5"/>
    <n v="5"/>
    <n v="5"/>
    <n v="5"/>
    <n v="5"/>
    <n v="26"/>
    <n v="76"/>
    <n v="36"/>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3.9169604386995689E-5"/>
    <n v="4.4567099196078094E-4"/>
    <n v="2.7052723265947135E-5"/>
    <n v="9.7874758371690267E-5"/>
    <s v="null"/>
    <s v="null"/>
    <n v="1.3000000000000001E-2"/>
    <n v="6.0000000000000001E-3"/>
    <n v="0"/>
    <s v="null"/>
    <s v="null"/>
    <s v="null"/>
    <s v="null"/>
    <s v="null"/>
    <s v="null"/>
  </r>
  <r>
    <x v="16"/>
    <x v="0"/>
    <x v="8"/>
    <s v="Kansas, 2010"/>
    <s v="Kansas, 2010, Sep"/>
    <n v="10"/>
    <n v="5"/>
    <n v="5"/>
    <n v="5"/>
    <n v="5"/>
    <n v="5"/>
    <n v="5"/>
    <n v="5"/>
    <n v="5"/>
    <n v="25"/>
    <n v="75"/>
    <n v="35"/>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3.9169604386995689E-5"/>
    <n v="4.2852979996228937E-4"/>
    <n v="2.6696766380868885E-5"/>
    <n v="9.5156015083587762E-5"/>
    <s v="null"/>
    <s v="null"/>
    <n v="7.6999999999999999E-2"/>
    <n v="0.13"/>
    <n v="0.14800000000000002"/>
    <s v="null"/>
    <s v="null"/>
    <s v="null"/>
    <s v="null"/>
    <s v="null"/>
    <s v="null"/>
  </r>
  <r>
    <x v="16"/>
    <x v="0"/>
    <x v="9"/>
    <s v="Kansas, 2010"/>
    <s v="Kansas, 2010, Oct"/>
    <n v="10"/>
    <n v="5"/>
    <n v="5"/>
    <n v="5"/>
    <n v="5"/>
    <n v="5"/>
    <n v="5"/>
    <n v="5"/>
    <n v="5"/>
    <n v="24"/>
    <n v="74"/>
    <n v="34"/>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3.9169604386995689E-5"/>
    <n v="4.1138860796379779E-4"/>
    <n v="2.6340809495790632E-5"/>
    <n v="9.2437271795485257E-5"/>
    <n v="4.5999999999999999E-3"/>
    <s v="null"/>
    <n v="0.28800000000000003"/>
    <n v="0.5"/>
    <n v="0.38799999999999996"/>
    <s v="null"/>
    <s v="null"/>
    <s v="null"/>
    <s v="null"/>
    <s v="null"/>
    <s v="null"/>
  </r>
  <r>
    <x v="16"/>
    <x v="0"/>
    <x v="10"/>
    <s v="Kansas, 2010"/>
    <s v="Kansas, 2010, Nov"/>
    <n v="10"/>
    <n v="5"/>
    <n v="5"/>
    <n v="5"/>
    <n v="5"/>
    <n v="5"/>
    <n v="5"/>
    <n v="5"/>
    <n v="5"/>
    <n v="25"/>
    <n v="75"/>
    <n v="35"/>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3.9169604386995689E-5"/>
    <n v="4.2852979996228937E-4"/>
    <n v="2.6696766380868885E-5"/>
    <n v="9.5156015083587762E-5"/>
    <n v="6.1749999999999999E-3"/>
    <s v="null"/>
    <n v="0.39100000000000001"/>
    <n v="0.64300000000000002"/>
    <n v="0.52700000000000002"/>
    <s v="null"/>
    <s v="null"/>
    <s v="null"/>
    <s v="null"/>
    <s v="null"/>
    <s v="null"/>
  </r>
  <r>
    <x v="16"/>
    <x v="0"/>
    <x v="11"/>
    <s v="Kansas, 2010"/>
    <s v="Kansas, 2010, Dec"/>
    <n v="10"/>
    <n v="5"/>
    <n v="5"/>
    <n v="5"/>
    <n v="5"/>
    <n v="5"/>
    <n v="5"/>
    <n v="5"/>
    <n v="11"/>
    <n v="21"/>
    <n v="77"/>
    <n v="37"/>
    <n v="199200"/>
    <n v="394801"/>
    <n v="412424"/>
    <n v="360674"/>
    <n v="357549"/>
    <n v="407084"/>
    <n v="309780"/>
    <n v="181828"/>
    <n v="127650"/>
    <n v="58339"/>
    <n v="2809329"/>
    <n v="367817"/>
    <n v="5.0200803212851408E-5"/>
    <n v="1.2664608245673137E-5"/>
    <n v="1.2123445774251741E-5"/>
    <n v="1.3862934395049269E-5"/>
    <n v="1.3984097284567988E-5"/>
    <n v="1.2282477326546854E-5"/>
    <n v="1.6140486797081799E-5"/>
    <n v="2.749851508018567E-5"/>
    <n v="8.6173129651390525E-5"/>
    <n v="3.5996503196832308E-4"/>
    <n v="2.7408680151025388E-5"/>
    <n v="1.0059350165979277E-4"/>
    <n v="7.8399999999999997E-3"/>
    <s v="null"/>
    <n v="0.43200000000000005"/>
    <n v="0.67400000000000004"/>
    <n v="0.61399999999999999"/>
    <s v="null"/>
    <s v="null"/>
    <s v="null"/>
    <s v="null"/>
    <s v="null"/>
    <s v="null"/>
  </r>
  <r>
    <x v="16"/>
    <x v="1"/>
    <x v="0"/>
    <s v="Kansas, 2011"/>
    <s v="Kansas, 2011, Jan"/>
    <n v="10"/>
    <n v="5"/>
    <n v="5"/>
    <n v="5"/>
    <n v="5"/>
    <n v="5"/>
    <n v="5"/>
    <n v="5"/>
    <n v="12"/>
    <n v="51"/>
    <n v="108"/>
    <n v="68"/>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9.4428706326723318E-5"/>
    <n v="8.6522801302931591E-4"/>
    <n v="3.8149266068170619E-5"/>
    <n v="1.827740804851039E-4"/>
    <n v="1.5475000000000001E-2"/>
    <s v="null"/>
    <n v="0.44400000000000001"/>
    <n v="0.69799999999999995"/>
    <n v="0.63100000000000001"/>
    <s v="null"/>
    <s v="null"/>
    <s v="null"/>
    <s v="null"/>
    <s v="null"/>
    <s v="null"/>
  </r>
  <r>
    <x v="16"/>
    <x v="1"/>
    <x v="1"/>
    <s v="Kansas, 2011"/>
    <s v="Kansas, 2011, Feb"/>
    <n v="10"/>
    <n v="5"/>
    <n v="5"/>
    <n v="5"/>
    <n v="5"/>
    <n v="5"/>
    <n v="5"/>
    <n v="5"/>
    <n v="10"/>
    <n v="45"/>
    <n v="100"/>
    <n v="60"/>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7.8690588605602769E-5"/>
    <n v="7.6343648208469057E-4"/>
    <n v="3.532339450756539E-5"/>
    <n v="1.6127124748685639E-4"/>
    <n v="3.5674999999999998E-2"/>
    <s v="null"/>
    <n v="0.45200000000000001"/>
    <n v="0.71"/>
    <n v="0.63500000000000001"/>
    <s v="null"/>
    <s v="null"/>
    <s v="null"/>
    <s v="null"/>
    <s v="null"/>
    <s v="null"/>
  </r>
  <r>
    <x v="16"/>
    <x v="1"/>
    <x v="2"/>
    <s v="Kansas, 2011"/>
    <s v="Kansas, 2011, Mar"/>
    <n v="10"/>
    <n v="5"/>
    <n v="5"/>
    <n v="5"/>
    <n v="5"/>
    <n v="5"/>
    <n v="5"/>
    <n v="5"/>
    <n v="16"/>
    <n v="40"/>
    <n v="101"/>
    <n v="61"/>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1.2590494176896444E-4"/>
    <n v="6.7861020629750269E-4"/>
    <n v="3.5676628452641044E-5"/>
    <n v="1.6395910161163732E-4"/>
    <n v="1.8620000000000001E-2"/>
    <s v="null"/>
    <n v="0.46100000000000002"/>
    <n v="0.71400000000000008"/>
    <n v="0.65200000000000002"/>
    <s v="null"/>
    <s v="null"/>
    <s v="null"/>
    <s v="null"/>
    <s v="null"/>
    <s v="null"/>
  </r>
  <r>
    <x v="16"/>
    <x v="1"/>
    <x v="3"/>
    <s v="Kansas, 2011"/>
    <s v="Kansas, 2011, Apr"/>
    <n v="10"/>
    <n v="5"/>
    <n v="5"/>
    <n v="5"/>
    <n v="5"/>
    <n v="5"/>
    <n v="5"/>
    <n v="5"/>
    <n v="18"/>
    <n v="37"/>
    <n v="100"/>
    <n v="60"/>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1.4164305949008498E-4"/>
    <n v="6.2771444082518996E-4"/>
    <n v="3.532339450756539E-5"/>
    <n v="1.6127124748685639E-4"/>
    <n v="5.3749999999999996E-3"/>
    <s v="null"/>
    <n v="0.46200000000000002"/>
    <n v="0.71499999999999997"/>
    <n v="0.65200000000000002"/>
    <s v="null"/>
    <s v="null"/>
    <s v="null"/>
    <s v="null"/>
    <s v="null"/>
    <s v="null"/>
  </r>
  <r>
    <x v="16"/>
    <x v="1"/>
    <x v="4"/>
    <s v="Kansas, 2011"/>
    <s v="Kansas, 2011, May"/>
    <n v="10"/>
    <n v="5"/>
    <n v="5"/>
    <n v="5"/>
    <n v="5"/>
    <n v="5"/>
    <n v="5"/>
    <n v="5"/>
    <n v="12"/>
    <n v="21"/>
    <n v="78"/>
    <n v="38"/>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9.4428706326723318E-5"/>
    <n v="3.5627035830618892E-4"/>
    <n v="2.7552247715901004E-5"/>
    <n v="1.0213845674167572E-4"/>
    <n v="3.1750000000000003E-3"/>
    <s v="null"/>
    <n v="0.46200000000000002"/>
    <n v="0.71900000000000008"/>
    <n v="0.65200000000000002"/>
    <s v="null"/>
    <s v="null"/>
    <s v="null"/>
    <s v="null"/>
    <s v="null"/>
    <s v="null"/>
  </r>
  <r>
    <x v="16"/>
    <x v="1"/>
    <x v="5"/>
    <s v="Kansas, 2011"/>
    <s v="Kansas, 2011, Jun"/>
    <n v="10"/>
    <n v="5"/>
    <n v="5"/>
    <n v="5"/>
    <n v="5"/>
    <n v="5"/>
    <n v="5"/>
    <n v="5"/>
    <n v="5"/>
    <n v="22"/>
    <n v="72"/>
    <n v="32"/>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3.9345294302801385E-5"/>
    <n v="3.732356134636265E-4"/>
    <n v="2.543284404544708E-5"/>
    <n v="8.6011331992990079E-5"/>
    <n v="1.2200000000000002E-3"/>
    <s v="null"/>
    <s v="null"/>
    <s v="null"/>
    <s v="null"/>
    <s v="null"/>
    <s v="null"/>
    <s v="null"/>
    <s v="null"/>
    <s v="null"/>
    <s v="null"/>
  </r>
  <r>
    <x v="16"/>
    <x v="1"/>
    <x v="6"/>
    <s v="Kansas, 2011"/>
    <s v="Kansas, 2011, Jul"/>
    <n v="10"/>
    <n v="5"/>
    <n v="5"/>
    <n v="5"/>
    <n v="5"/>
    <n v="5"/>
    <n v="5"/>
    <n v="5"/>
    <n v="11"/>
    <n v="14"/>
    <n v="70"/>
    <n v="30"/>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8.655964746616305E-5"/>
    <n v="2.3751357220412595E-4"/>
    <n v="2.4726376155295771E-5"/>
    <n v="8.0635623743428194E-5"/>
    <n v="8.9999999999999998E-4"/>
    <s v="null"/>
    <s v="null"/>
    <s v="null"/>
    <s v="null"/>
    <s v="null"/>
    <s v="null"/>
    <s v="null"/>
    <s v="null"/>
    <s v="null"/>
    <s v="null"/>
  </r>
  <r>
    <x v="16"/>
    <x v="1"/>
    <x v="7"/>
    <s v="Kansas, 2011"/>
    <s v="Kansas, 2011, Aug"/>
    <n v="10"/>
    <n v="5"/>
    <n v="5"/>
    <n v="5"/>
    <n v="5"/>
    <n v="5"/>
    <n v="5"/>
    <n v="5"/>
    <n v="5"/>
    <n v="20"/>
    <n v="70"/>
    <n v="30"/>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3.9345294302801385E-5"/>
    <n v="3.3930510314875135E-4"/>
    <n v="2.4726376155295771E-5"/>
    <n v="8.0635623743428194E-5"/>
    <n v="8.9999999999999998E-4"/>
    <s v="null"/>
    <n v="1.4999999999999999E-2"/>
    <n v="8.0000000000000002E-3"/>
    <n v="0"/>
    <s v="null"/>
    <s v="null"/>
    <s v="null"/>
    <s v="null"/>
    <s v="null"/>
    <s v="null"/>
  </r>
  <r>
    <x v="16"/>
    <x v="1"/>
    <x v="8"/>
    <s v="Kansas, 2011"/>
    <s v="Kansas, 2011, Sep"/>
    <n v="10"/>
    <n v="5"/>
    <n v="5"/>
    <n v="5"/>
    <n v="5"/>
    <n v="5"/>
    <n v="5"/>
    <n v="5"/>
    <n v="5"/>
    <n v="24"/>
    <n v="74"/>
    <n v="34"/>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3.9345294302801385E-5"/>
    <n v="4.0716612377850165E-4"/>
    <n v="2.6139311935598386E-5"/>
    <n v="9.1387040242551951E-5"/>
    <n v="3.6750000000000003E-3"/>
    <s v="null"/>
    <n v="8.3000000000000004E-2"/>
    <n v="0.126"/>
    <n v="0.18100000000000002"/>
    <s v="null"/>
    <s v="null"/>
    <s v="null"/>
    <s v="null"/>
    <s v="null"/>
    <s v="null"/>
  </r>
  <r>
    <x v="16"/>
    <x v="1"/>
    <x v="9"/>
    <s v="Kansas, 2011"/>
    <s v="Kansas, 2011, Oct"/>
    <n v="10"/>
    <n v="5"/>
    <n v="5"/>
    <n v="5"/>
    <n v="5"/>
    <n v="5"/>
    <n v="5"/>
    <n v="5"/>
    <n v="5"/>
    <n v="33"/>
    <n v="83"/>
    <n v="43"/>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3.9345294302801385E-5"/>
    <n v="5.5985342019543977E-4"/>
    <n v="2.9318417441279273E-5"/>
    <n v="1.1557772736558041E-4"/>
    <n v="8.4000000000000012E-3"/>
    <s v="null"/>
    <n v="0.29600000000000004"/>
    <n v="0.499"/>
    <n v="0.46399999999999997"/>
    <s v="null"/>
    <s v="null"/>
    <s v="null"/>
    <s v="null"/>
    <s v="null"/>
    <s v="null"/>
  </r>
  <r>
    <x v="16"/>
    <x v="1"/>
    <x v="10"/>
    <s v="Kansas, 2011"/>
    <s v="Kansas, 2011, Nov"/>
    <n v="10"/>
    <n v="5"/>
    <n v="5"/>
    <n v="5"/>
    <n v="5"/>
    <n v="5"/>
    <n v="5"/>
    <n v="5"/>
    <n v="10"/>
    <n v="28"/>
    <n v="83"/>
    <n v="43"/>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7.8690588605602769E-5"/>
    <n v="4.7502714440825189E-4"/>
    <n v="2.9318417441279273E-5"/>
    <n v="1.1557772736558041E-4"/>
    <n v="7.0200000000000002E-3"/>
    <s v="null"/>
    <n v="0.38400000000000001"/>
    <n v="0.64700000000000002"/>
    <n v="0.57000000000000006"/>
    <s v="null"/>
    <s v="null"/>
    <s v="null"/>
    <s v="null"/>
    <s v="null"/>
    <s v="null"/>
  </r>
  <r>
    <x v="16"/>
    <x v="1"/>
    <x v="11"/>
    <s v="Kansas, 2011"/>
    <s v="Kansas, 2011, Dec"/>
    <n v="10"/>
    <n v="5"/>
    <n v="5"/>
    <n v="5"/>
    <n v="5"/>
    <n v="5"/>
    <n v="5"/>
    <n v="5"/>
    <n v="18"/>
    <n v="39"/>
    <n v="102"/>
    <n v="62"/>
    <n v="201206"/>
    <n v="397153"/>
    <n v="410226"/>
    <n v="370026"/>
    <n v="353021"/>
    <n v="405529"/>
    <n v="321780"/>
    <n v="186020"/>
    <n v="127080"/>
    <n v="58944"/>
    <n v="2830985"/>
    <n v="372044"/>
    <n v="4.9700307147898175E-5"/>
    <n v="1.2589606524437685E-5"/>
    <n v="1.2188403465406873E-5"/>
    <n v="1.3512563981990455E-5"/>
    <n v="1.4163463363369318E-5"/>
    <n v="1.2329574457067188E-5"/>
    <n v="1.5538566722605506E-5"/>
    <n v="2.6878830233308245E-5"/>
    <n v="1.4164305949008498E-4"/>
    <n v="6.6164495114006512E-4"/>
    <n v="3.6029862397716699E-5"/>
    <n v="1.6664695573641826E-4"/>
    <n v="7.45E-3"/>
    <s v="null"/>
    <n v="0.41000000000000003"/>
    <n v="0.67"/>
    <n v="0.60399999999999998"/>
    <s v="null"/>
    <s v="null"/>
    <s v="null"/>
    <s v="null"/>
    <s v="null"/>
    <s v="null"/>
  </r>
  <r>
    <x v="16"/>
    <x v="2"/>
    <x v="0"/>
    <s v="Kansas, 2012"/>
    <s v="Kansas, 2012, Jan"/>
    <n v="10"/>
    <n v="5"/>
    <n v="5"/>
    <n v="5"/>
    <n v="5"/>
    <n v="5"/>
    <n v="5"/>
    <n v="5"/>
    <n v="12"/>
    <n v="45"/>
    <n v="102"/>
    <n v="62"/>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9.5154268858386662E-5"/>
    <n v="7.5214360928646648E-4"/>
    <n v="3.5774624077093612E-5"/>
    <n v="1.6390495627438748E-4"/>
    <n v="9.2750000000000003E-3"/>
    <s v="null"/>
    <n v="0.42700000000000005"/>
    <n v="0.68700000000000006"/>
    <n v="0.64500000000000002"/>
    <s v="null"/>
    <s v="null"/>
    <s v="null"/>
    <s v="null"/>
    <s v="null"/>
    <s v="null"/>
  </r>
  <r>
    <x v="16"/>
    <x v="2"/>
    <x v="1"/>
    <s v="Kansas, 2012"/>
    <s v="Kansas, 2012, Feb"/>
    <n v="10"/>
    <n v="5"/>
    <n v="5"/>
    <n v="5"/>
    <n v="5"/>
    <n v="5"/>
    <n v="5"/>
    <n v="5"/>
    <n v="12"/>
    <n v="33"/>
    <n v="90"/>
    <n v="50"/>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9.5154268858386662E-5"/>
    <n v="5.5157198014340876E-4"/>
    <n v="3.1565844773906129E-5"/>
    <n v="1.3218141635031248E-4"/>
    <n v="2.5000000000000001E-2"/>
    <s v="null"/>
    <n v="0.436"/>
    <n v="0.69900000000000007"/>
    <n v="0.65500000000000003"/>
    <s v="null"/>
    <s v="null"/>
    <s v="null"/>
    <s v="null"/>
    <s v="null"/>
    <s v="null"/>
  </r>
  <r>
    <x v="16"/>
    <x v="2"/>
    <x v="2"/>
    <s v="Kansas, 2012"/>
    <s v="Kansas, 2012, Mar"/>
    <n v="10"/>
    <n v="5"/>
    <n v="5"/>
    <n v="5"/>
    <n v="5"/>
    <n v="5"/>
    <n v="5"/>
    <n v="5"/>
    <n v="21"/>
    <n v="37"/>
    <n v="103"/>
    <n v="63"/>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1.6651997050217665E-4"/>
    <n v="6.1842918985776133E-4"/>
    <n v="3.6125355685692573E-5"/>
    <n v="1.6654858460139372E-4"/>
    <n v="2.0650000000000002E-2"/>
    <s v="null"/>
    <n v="0.44"/>
    <n v="0.70000000000000007"/>
    <n v="0.65500000000000003"/>
    <s v="null"/>
    <s v="null"/>
    <s v="null"/>
    <s v="null"/>
    <s v="null"/>
    <s v="null"/>
  </r>
  <r>
    <x v="16"/>
    <x v="2"/>
    <x v="3"/>
    <s v="Kansas, 2012"/>
    <s v="Kansas, 2012, Apr"/>
    <n v="10"/>
    <n v="5"/>
    <n v="5"/>
    <n v="5"/>
    <n v="5"/>
    <n v="5"/>
    <n v="5"/>
    <n v="5"/>
    <n v="16"/>
    <n v="23"/>
    <n v="84"/>
    <n v="44"/>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1.2687235847784887E-4"/>
    <n v="3.8442895585752727E-4"/>
    <n v="2.9461455122312387E-5"/>
    <n v="1.1631964638827499E-4"/>
    <n v="4.7999999999999996E-3"/>
    <s v="null"/>
    <n v="0.44400000000000001"/>
    <n v="0.70400000000000007"/>
    <n v="0.65500000000000003"/>
    <s v="null"/>
    <s v="null"/>
    <s v="null"/>
    <s v="null"/>
    <s v="null"/>
    <s v="null"/>
  </r>
  <r>
    <x v="16"/>
    <x v="2"/>
    <x v="4"/>
    <s v="Kansas, 2012"/>
    <s v="Kansas, 2012, May"/>
    <n v="10"/>
    <n v="5"/>
    <n v="5"/>
    <n v="5"/>
    <n v="5"/>
    <n v="5"/>
    <n v="5"/>
    <n v="5"/>
    <n v="5"/>
    <n v="27"/>
    <n v="77"/>
    <n v="37"/>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3.9647612024327778E-5"/>
    <n v="4.5128616557187984E-4"/>
    <n v="2.7006333862119688E-5"/>
    <n v="9.7814248099231232E-5"/>
    <n v="1.7000000000000001E-3"/>
    <s v="null"/>
    <n v="0.44799999999999995"/>
    <n v="0.70900000000000007"/>
    <n v="0.65500000000000003"/>
    <s v="null"/>
    <s v="null"/>
    <s v="null"/>
    <s v="null"/>
    <s v="null"/>
    <s v="null"/>
  </r>
  <r>
    <x v="16"/>
    <x v="2"/>
    <x v="5"/>
    <s v="Kansas, 2012"/>
    <s v="Kansas, 2012, Jun"/>
    <n v="10"/>
    <n v="5"/>
    <n v="5"/>
    <n v="5"/>
    <n v="5"/>
    <n v="5"/>
    <n v="5"/>
    <n v="5"/>
    <n v="12"/>
    <n v="13"/>
    <n v="70"/>
    <n v="30"/>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9.5154268858386662E-5"/>
    <n v="2.1728593157164586E-4"/>
    <n v="2.4551212601926989E-5"/>
    <n v="7.9308849810187491E-5"/>
    <n v="2.0000000000000001E-4"/>
    <s v="null"/>
    <s v="null"/>
    <s v="null"/>
    <s v="null"/>
    <s v="null"/>
    <s v="null"/>
    <s v="null"/>
    <s v="null"/>
    <s v="null"/>
    <s v="null"/>
  </r>
  <r>
    <x v="16"/>
    <x v="2"/>
    <x v="6"/>
    <s v="Kansas, 2012"/>
    <s v="Kansas, 2012, Jul"/>
    <n v="10"/>
    <n v="5"/>
    <n v="5"/>
    <n v="5"/>
    <n v="5"/>
    <n v="5"/>
    <n v="5"/>
    <n v="5"/>
    <n v="15"/>
    <n v="20"/>
    <n v="80"/>
    <n v="40"/>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1.1894283607298332E-4"/>
    <n v="3.3428604857176287E-4"/>
    <n v="2.805852868791656E-5"/>
    <n v="1.0574513308024998E-4"/>
    <n v="2.7500000000000002E-4"/>
    <s v="null"/>
    <s v="null"/>
    <s v="null"/>
    <s v="null"/>
    <s v="null"/>
    <s v="null"/>
    <s v="null"/>
    <s v="null"/>
    <s v="null"/>
    <s v="null"/>
  </r>
  <r>
    <x v="16"/>
    <x v="2"/>
    <x v="7"/>
    <s v="Kansas, 2012"/>
    <s v="Kansas, 2012, Aug"/>
    <n v="10"/>
    <n v="5"/>
    <n v="5"/>
    <n v="5"/>
    <n v="5"/>
    <n v="5"/>
    <n v="5"/>
    <n v="5"/>
    <n v="19"/>
    <n v="33"/>
    <n v="97"/>
    <n v="57"/>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1.5066092569244555E-4"/>
    <n v="5.5157198014340876E-4"/>
    <n v="3.4020966034098828E-5"/>
    <n v="1.5068681463935622E-4"/>
    <n v="3.1999999999999997E-4"/>
    <s v="null"/>
    <n v="1.8000000000000002E-2"/>
    <n v="0.01"/>
    <n v="0.06"/>
    <s v="null"/>
    <s v="null"/>
    <s v="null"/>
    <s v="null"/>
    <s v="null"/>
    <s v="null"/>
  </r>
  <r>
    <x v="16"/>
    <x v="2"/>
    <x v="8"/>
    <s v="Kansas, 2012"/>
    <s v="Kansas, 2012, Sep"/>
    <n v="10"/>
    <n v="5"/>
    <n v="5"/>
    <n v="5"/>
    <n v="5"/>
    <n v="5"/>
    <n v="5"/>
    <n v="5"/>
    <n v="5"/>
    <n v="19"/>
    <n v="69"/>
    <n v="29"/>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3.9647612024327778E-5"/>
    <n v="3.175717461431747E-4"/>
    <n v="2.4200480993328031E-5"/>
    <n v="7.6665221483181241E-5"/>
    <n v="5.7499999999999999E-4"/>
    <s v="null"/>
    <n v="8.5999999999999993E-2"/>
    <n v="0.129"/>
    <n v="0.17500000000000002"/>
    <s v="null"/>
    <s v="null"/>
    <s v="null"/>
    <s v="null"/>
    <s v="null"/>
    <s v="null"/>
  </r>
  <r>
    <x v="16"/>
    <x v="2"/>
    <x v="9"/>
    <s v="Kansas, 2012"/>
    <s v="Kansas, 2012, Oct"/>
    <n v="10"/>
    <n v="5"/>
    <n v="5"/>
    <n v="5"/>
    <n v="5"/>
    <n v="5"/>
    <n v="5"/>
    <n v="5"/>
    <n v="13"/>
    <n v="28"/>
    <n v="86"/>
    <n v="46"/>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1.0308379126325221E-4"/>
    <n v="4.6800046800046801E-4"/>
    <n v="3.0162918339510302E-5"/>
    <n v="1.2160690304228747E-4"/>
    <n v="8.0600000000000012E-3"/>
    <s v="null"/>
    <n v="0.25900000000000001"/>
    <n v="0.45600000000000002"/>
    <n v="0.40399999999999997"/>
    <s v="null"/>
    <s v="null"/>
    <s v="null"/>
    <s v="null"/>
    <s v="null"/>
    <s v="null"/>
  </r>
  <r>
    <x v="16"/>
    <x v="2"/>
    <x v="10"/>
    <s v="Kansas, 2012"/>
    <s v="Kansas, 2012, Nov"/>
    <n v="10"/>
    <n v="5"/>
    <n v="5"/>
    <n v="5"/>
    <n v="5"/>
    <n v="5"/>
    <n v="5"/>
    <n v="5"/>
    <n v="12"/>
    <n v="27"/>
    <n v="84"/>
    <n v="44"/>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9.5154268858386662E-5"/>
    <n v="4.5128616557187984E-4"/>
    <n v="2.9461455122312387E-5"/>
    <n v="1.1631964638827499E-4"/>
    <n v="8.3999999999999995E-3"/>
    <s v="null"/>
    <n v="0.34200000000000003"/>
    <n v="0.57299999999999995"/>
    <n v="0.55900000000000005"/>
    <s v="null"/>
    <s v="null"/>
    <s v="null"/>
    <s v="null"/>
    <s v="null"/>
    <s v="null"/>
  </r>
  <r>
    <x v="16"/>
    <x v="2"/>
    <x v="11"/>
    <s v="Kansas, 2012"/>
    <s v="Kansas, 2012, Dec"/>
    <n v="10"/>
    <n v="5"/>
    <n v="5"/>
    <n v="5"/>
    <n v="5"/>
    <n v="5"/>
    <n v="5"/>
    <n v="5"/>
    <n v="12"/>
    <n v="43"/>
    <n v="100"/>
    <n v="60"/>
    <n v="202762"/>
    <n v="400139"/>
    <n v="410203"/>
    <n v="376319"/>
    <n v="348662"/>
    <n v="402410"/>
    <n v="332420"/>
    <n v="192328"/>
    <n v="126111"/>
    <n v="59829"/>
    <n v="2851183"/>
    <n v="378268"/>
    <n v="4.9318905909391303E-5"/>
    <n v="1.2495657758928772E-5"/>
    <n v="1.2189086866746465E-5"/>
    <n v="1.3286599932504072E-5"/>
    <n v="1.434053610660181E-5"/>
    <n v="1.2425138540294724E-5"/>
    <n v="1.5041212923410144E-5"/>
    <n v="2.5997254689904748E-5"/>
    <n v="9.5154268858386662E-5"/>
    <n v="7.1871500442929014E-4"/>
    <n v="3.5073160859895697E-5"/>
    <n v="1.5861769962037498E-4"/>
    <n v="2.5125000000000001E-2"/>
    <s v="null"/>
    <n v="0.36899999999999999"/>
    <n v="0.60599999999999998"/>
    <n v="0.59700000000000009"/>
    <s v="null"/>
    <s v="null"/>
    <s v="null"/>
    <s v="null"/>
    <s v="null"/>
    <s v="null"/>
  </r>
  <r>
    <x v="16"/>
    <x v="3"/>
    <x v="0"/>
    <s v="Kansas, 2013"/>
    <s v="Kansas, 2013, Jan"/>
    <n v="10"/>
    <n v="5"/>
    <n v="5"/>
    <n v="5"/>
    <n v="5"/>
    <n v="5"/>
    <n v="5"/>
    <n v="13"/>
    <n v="14"/>
    <n v="96"/>
    <n v="163"/>
    <n v="123"/>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6.5067996055878394E-5"/>
    <n v="1.117666312739001E-4"/>
    <n v="1.5686274509803921E-3"/>
    <n v="5.6831910385491194E-5"/>
    <n v="3.184449530358419E-4"/>
    <n v="4.6180000000000006E-2"/>
    <s v="null"/>
    <n v="0.39"/>
    <n v="0.626"/>
    <n v="0.61299999999999999"/>
    <s v="null"/>
    <s v="null"/>
    <s v="null"/>
    <s v="null"/>
    <s v="null"/>
    <s v="null"/>
  </r>
  <r>
    <x v="16"/>
    <x v="3"/>
    <x v="1"/>
    <s v="Kansas, 2013"/>
    <s v="Kansas, 2013, Feb"/>
    <n v="10"/>
    <n v="5"/>
    <n v="5"/>
    <n v="5"/>
    <n v="5"/>
    <n v="5"/>
    <n v="11"/>
    <n v="5"/>
    <n v="15"/>
    <n v="41"/>
    <n v="107"/>
    <n v="61"/>
    <n v="202761"/>
    <n v="403344"/>
    <n v="411992"/>
    <n v="381456"/>
    <n v="346176"/>
    <n v="393937"/>
    <n v="342189"/>
    <n v="199791"/>
    <n v="125261"/>
    <n v="61200"/>
    <n v="2868107"/>
    <n v="386252"/>
    <n v="4.931914914603893E-5"/>
    <n v="1.2396366377087548E-5"/>
    <n v="1.2136157983650168E-5"/>
    <n v="1.3107671658068034E-5"/>
    <n v="1.4443520059160658E-5"/>
    <n v="1.2692384822953923E-5"/>
    <n v="3.2145977807585868E-5"/>
    <n v="2.5026152329183996E-5"/>
    <n v="1.1974996207917867E-4"/>
    <n v="6.699346405228758E-4"/>
    <n v="3.7306836878819375E-5"/>
    <n v="1.5792798483891344E-4"/>
    <n v="2.8200000000000003E-2"/>
    <s v="null"/>
    <n v="0.40200000000000002"/>
    <n v="0.63600000000000001"/>
    <n v="0.62"/>
    <s v="null"/>
    <s v="null"/>
    <s v="null"/>
    <s v="null"/>
    <s v="null"/>
    <s v="null"/>
  </r>
  <r>
    <x v="16"/>
    <x v="3"/>
    <x v="2"/>
    <s v="Kansas, 2013"/>
    <s v="Kansas, 2013, Mar"/>
    <n v="10"/>
    <n v="5"/>
    <n v="5"/>
    <n v="5"/>
    <n v="5"/>
    <n v="5"/>
    <n v="5"/>
    <n v="5"/>
    <n v="10"/>
    <n v="34"/>
    <n v="89"/>
    <n v="49"/>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7.9833308052785788E-5"/>
    <n v="5.5555555555555556E-4"/>
    <n v="3.1030920394532005E-5"/>
    <n v="1.2686018454273376E-4"/>
    <n v="7.5749999999999993E-3"/>
    <s v="null"/>
    <n v="0.40500000000000003"/>
    <n v="0.64400000000000002"/>
    <n v="0.621"/>
    <s v="null"/>
    <s v="null"/>
    <s v="null"/>
    <s v="null"/>
    <s v="null"/>
    <s v="null"/>
  </r>
  <r>
    <x v="16"/>
    <x v="3"/>
    <x v="3"/>
    <s v="Kansas, 2013"/>
    <s v="Kansas, 2013, Apr"/>
    <n v="10"/>
    <n v="5"/>
    <n v="5"/>
    <n v="5"/>
    <n v="5"/>
    <n v="5"/>
    <n v="5"/>
    <n v="5"/>
    <n v="5"/>
    <n v="19"/>
    <n v="69"/>
    <n v="29"/>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3.9916654026392894E-5"/>
    <n v="3.1045751633986928E-4"/>
    <n v="2.4057679856434922E-5"/>
    <n v="7.5080517382434265E-5"/>
    <n v="2.2000000000000001E-3"/>
    <s v="null"/>
    <n v="0.40500000000000003"/>
    <n v="0.64800000000000002"/>
    <n v="0.621"/>
    <s v="null"/>
    <s v="null"/>
    <s v="null"/>
    <s v="null"/>
    <s v="null"/>
    <s v="null"/>
  </r>
  <r>
    <x v="16"/>
    <x v="3"/>
    <x v="4"/>
    <s v="Kansas, 2013"/>
    <s v="Kansas, 2013, May"/>
    <n v="10"/>
    <n v="5"/>
    <n v="5"/>
    <n v="5"/>
    <n v="5"/>
    <n v="5"/>
    <n v="5"/>
    <n v="5"/>
    <n v="5"/>
    <n v="24"/>
    <n v="74"/>
    <n v="34"/>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3.9916654026392894E-5"/>
    <n v="3.9215686274509802E-4"/>
    <n v="2.5800989990959192E-5"/>
    <n v="8.8025434172509141E-5"/>
    <n v="1.34E-3"/>
    <s v="null"/>
    <n v="0.40700000000000003"/>
    <n v="0.65300000000000002"/>
    <n v="0.621"/>
    <s v="null"/>
    <s v="null"/>
    <s v="null"/>
    <s v="null"/>
    <s v="null"/>
    <s v="null"/>
  </r>
  <r>
    <x v="16"/>
    <x v="3"/>
    <x v="5"/>
    <s v="Kansas, 2013"/>
    <s v="Kansas, 2013, Jun"/>
    <n v="10"/>
    <n v="5"/>
    <n v="5"/>
    <n v="5"/>
    <n v="5"/>
    <n v="5"/>
    <n v="5"/>
    <n v="5"/>
    <n v="16"/>
    <n v="23"/>
    <n v="84"/>
    <n v="44"/>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1.2773329288445727E-4"/>
    <n v="3.758169934640523E-4"/>
    <n v="2.9287610260007732E-5"/>
    <n v="1.1391526775265888E-4"/>
    <n v="7.2499999999999995E-4"/>
    <s v="null"/>
    <s v="null"/>
    <s v="null"/>
    <s v="null"/>
    <s v="null"/>
    <s v="null"/>
    <s v="null"/>
    <s v="null"/>
    <s v="null"/>
    <s v="null"/>
  </r>
  <r>
    <x v="16"/>
    <x v="3"/>
    <x v="6"/>
    <s v="Kansas, 2013"/>
    <s v="Kansas, 2013, Jul"/>
    <n v="10"/>
    <n v="5"/>
    <n v="5"/>
    <n v="5"/>
    <n v="5"/>
    <n v="5"/>
    <n v="5"/>
    <n v="5"/>
    <n v="5"/>
    <n v="16"/>
    <n v="66"/>
    <n v="26"/>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3.9916654026392894E-5"/>
    <n v="2.6143790849673205E-4"/>
    <n v="2.3011693775720362E-5"/>
    <n v="6.7313567308389336E-5"/>
    <n v="3.4000000000000002E-4"/>
    <s v="null"/>
    <s v="null"/>
    <s v="null"/>
    <s v="null"/>
    <s v="null"/>
    <s v="null"/>
    <s v="null"/>
    <s v="null"/>
    <s v="null"/>
    <s v="null"/>
  </r>
  <r>
    <x v="16"/>
    <x v="3"/>
    <x v="7"/>
    <s v="Kansas, 2013"/>
    <s v="Kansas, 2013, Aug"/>
    <n v="10"/>
    <n v="5"/>
    <n v="5"/>
    <n v="5"/>
    <n v="5"/>
    <n v="5"/>
    <n v="5"/>
    <n v="5"/>
    <n v="11"/>
    <n v="31"/>
    <n v="87"/>
    <n v="47"/>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8.7816638858064365E-5"/>
    <n v="5.0653594771241832E-4"/>
    <n v="3.0333596340722296E-5"/>
    <n v="1.2168221782670381E-4"/>
    <n v="5.4999999999999992E-4"/>
    <s v="null"/>
    <n v="1.9E-2"/>
    <n v="0.01"/>
    <n v="5.7999999999999996E-2"/>
    <s v="null"/>
    <s v="null"/>
    <s v="null"/>
    <s v="null"/>
    <s v="null"/>
    <s v="null"/>
  </r>
  <r>
    <x v="16"/>
    <x v="3"/>
    <x v="8"/>
    <s v="Kansas, 2013"/>
    <s v="Kansas, 2013, Sep"/>
    <n v="10"/>
    <n v="5"/>
    <n v="5"/>
    <n v="5"/>
    <n v="5"/>
    <n v="5"/>
    <n v="5"/>
    <n v="5"/>
    <n v="11"/>
    <n v="33"/>
    <n v="89"/>
    <n v="49"/>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8.7816638858064365E-5"/>
    <n v="5.3921568627450977E-4"/>
    <n v="3.1030920394532005E-5"/>
    <n v="1.2686018454273376E-4"/>
    <n v="9.2500000000000004E-4"/>
    <s v="null"/>
    <n v="8.8000000000000009E-2"/>
    <n v="0.113"/>
    <n v="0.19"/>
    <s v="null"/>
    <s v="null"/>
    <s v="null"/>
    <s v="null"/>
    <s v="null"/>
    <s v="null"/>
  </r>
  <r>
    <x v="16"/>
    <x v="3"/>
    <x v="9"/>
    <s v="Kansas, 2013"/>
    <s v="Kansas, 2013, Oct"/>
    <n v="10"/>
    <n v="5"/>
    <n v="5"/>
    <n v="5"/>
    <n v="5"/>
    <n v="5"/>
    <n v="5"/>
    <n v="5"/>
    <n v="18"/>
    <n v="27"/>
    <n v="90"/>
    <n v="50"/>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1.4369995449501442E-4"/>
    <n v="4.4117647058823531E-4"/>
    <n v="3.1379582421436856E-5"/>
    <n v="1.2944916790074874E-4"/>
    <n v="5.020000000000001E-3"/>
    <s v="null"/>
    <n v="0.30100000000000005"/>
    <n v="0.439"/>
    <n v="0.49600000000000005"/>
    <s v="null"/>
    <s v="null"/>
    <s v="null"/>
    <s v="null"/>
    <s v="null"/>
    <s v="null"/>
  </r>
  <r>
    <x v="16"/>
    <x v="3"/>
    <x v="10"/>
    <s v="Kansas, 2013"/>
    <s v="Kansas, 2013, Nov"/>
    <n v="10"/>
    <n v="5"/>
    <n v="5"/>
    <n v="5"/>
    <n v="5"/>
    <n v="5"/>
    <n v="5"/>
    <n v="5"/>
    <n v="11"/>
    <n v="33"/>
    <n v="89"/>
    <n v="49"/>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8.7816638858064365E-5"/>
    <n v="5.3921568627450977E-4"/>
    <n v="3.1030920394532005E-5"/>
    <n v="1.2686018454273376E-4"/>
    <n v="7.5750000000000001E-3"/>
    <n v="0.88700000000000001"/>
    <n v="0.39900000000000002"/>
    <n v="0.57600000000000007"/>
    <n v="0.63"/>
    <s v="null"/>
    <s v="null"/>
    <s v="null"/>
    <s v="null"/>
    <s v="null"/>
    <s v="null"/>
  </r>
  <r>
    <x v="16"/>
    <x v="3"/>
    <x v="11"/>
    <s v="Kansas, 2013"/>
    <s v="Kansas, 2013, Dec"/>
    <n v="10"/>
    <n v="5"/>
    <n v="5"/>
    <n v="5"/>
    <n v="5"/>
    <n v="5"/>
    <n v="5"/>
    <n v="5"/>
    <n v="15"/>
    <n v="26"/>
    <n v="86"/>
    <n v="46"/>
    <n v="202761"/>
    <n v="403344"/>
    <n v="411992"/>
    <n v="381456"/>
    <n v="346176"/>
    <n v="393937"/>
    <n v="342189"/>
    <n v="199791"/>
    <n v="125261"/>
    <n v="61200"/>
    <n v="2868107"/>
    <n v="386252"/>
    <n v="4.931914914603893E-5"/>
    <n v="1.2396366377087548E-5"/>
    <n v="1.2136157983650168E-5"/>
    <n v="1.3107671658068034E-5"/>
    <n v="1.4443520059160658E-5"/>
    <n v="1.2692384822953923E-5"/>
    <n v="1.4611808094357212E-5"/>
    <n v="2.5026152329183996E-5"/>
    <n v="1.1974996207917867E-4"/>
    <n v="4.2483660130718953E-4"/>
    <n v="2.9984934313817441E-5"/>
    <n v="1.1909323446868883E-4"/>
    <n v="1.6275000000000001E-2"/>
    <s v="null"/>
    <n v="0.42899999999999999"/>
    <n v="0.60099999999999998"/>
    <n v="0.69299999999999995"/>
    <s v="null"/>
    <s v="null"/>
    <s v="null"/>
    <s v="null"/>
    <s v="null"/>
    <s v="null"/>
  </r>
  <r>
    <x v="16"/>
    <x v="4"/>
    <x v="0"/>
    <s v="Kansas, 2014"/>
    <s v="Kansas, 2014, Jan"/>
    <n v="10"/>
    <n v="5"/>
    <n v="5"/>
    <n v="5"/>
    <n v="5"/>
    <n v="5"/>
    <n v="12"/>
    <n v="11"/>
    <n v="20"/>
    <n v="34"/>
    <n v="112"/>
    <n v="65"/>
    <n v="202749"/>
    <n v="403781"/>
    <n v="414522"/>
    <n v="384162"/>
    <n v="345769"/>
    <n v="386309"/>
    <n v="350595"/>
    <n v="207466"/>
    <n v="126343"/>
    <n v="61250"/>
    <n v="2882946"/>
    <n v="395059"/>
    <n v="4.9322068172962629E-5"/>
    <n v="1.2382950163578772E-5"/>
    <n v="1.2062085968899118E-5"/>
    <n v="1.3015342485722169E-5"/>
    <n v="1.4460521330715014E-5"/>
    <n v="1.2943006764015336E-5"/>
    <n v="3.4227527488983018E-5"/>
    <n v="5.3020735927814677E-5"/>
    <n v="1.5829923304021593E-4"/>
    <n v="5.5510204081632658E-4"/>
    <n v="3.8849149446434306E-5"/>
    <n v="1.6453238630179288E-4"/>
    <n v="3.2919999999999991E-2"/>
    <s v="null"/>
    <n v="0.45100000000000001"/>
    <n v="0.626"/>
    <n v="0.73099999999999998"/>
    <s v="null"/>
    <s v="null"/>
    <s v="null"/>
    <s v="null"/>
    <s v="null"/>
    <s v="null"/>
  </r>
  <r>
    <x v="16"/>
    <x v="4"/>
    <x v="1"/>
    <s v="Kansas, 2014"/>
    <s v="Kansas, 2014, Feb"/>
    <n v="10"/>
    <n v="5"/>
    <n v="5"/>
    <n v="5"/>
    <n v="5"/>
    <n v="5"/>
    <n v="5"/>
    <n v="5"/>
    <n v="12"/>
    <n v="29"/>
    <n v="86"/>
    <n v="46"/>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9.4979539824129557E-5"/>
    <n v="4.7346938775510202E-4"/>
    <n v="2.9830596896369199E-5"/>
    <n v="1.1643830415203805E-4"/>
    <n v="1.5724999999999999E-2"/>
    <s v="null"/>
    <n v="0.45900000000000002"/>
    <n v="0.6409999999999999"/>
    <n v="0.73699999999999999"/>
    <s v="null"/>
    <s v="null"/>
    <s v="null"/>
    <s v="null"/>
    <s v="null"/>
    <s v="null"/>
  </r>
  <r>
    <x v="16"/>
    <x v="4"/>
    <x v="2"/>
    <s v="Kansas, 2014"/>
    <s v="Kansas, 2014, Mar"/>
    <n v="10"/>
    <n v="5"/>
    <n v="5"/>
    <n v="5"/>
    <n v="5"/>
    <n v="5"/>
    <n v="5"/>
    <n v="10"/>
    <n v="21"/>
    <n v="37"/>
    <n v="108"/>
    <n v="68"/>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4.8200669025286071E-5"/>
    <n v="1.6621419469222673E-4"/>
    <n v="6.0408163265306125E-4"/>
    <n v="3.7461679823347368E-5"/>
    <n v="1.7212618874649102E-4"/>
    <n v="8.5249999999999996E-3"/>
    <s v="null"/>
    <n v="0.46600000000000003"/>
    <n v="0.64700000000000002"/>
    <n v="0.73699999999999999"/>
    <s v="null"/>
    <s v="null"/>
    <s v="null"/>
    <s v="null"/>
    <s v="null"/>
    <s v="null"/>
  </r>
  <r>
    <x v="16"/>
    <x v="4"/>
    <x v="3"/>
    <s v="Kansas, 2014"/>
    <s v="Kansas, 2014, Apr"/>
    <n v="10"/>
    <n v="5"/>
    <n v="5"/>
    <n v="5"/>
    <n v="5"/>
    <n v="5"/>
    <n v="5"/>
    <n v="5"/>
    <n v="11"/>
    <n v="34"/>
    <n v="90"/>
    <n v="50"/>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8.7064578172118762E-5"/>
    <n v="5.5510204081632658E-4"/>
    <n v="3.121806651945614E-5"/>
    <n v="1.2656337407830222E-4"/>
    <n v="3.96E-3"/>
    <s v="null"/>
    <n v="0.46600000000000003"/>
    <n v="0.64900000000000002"/>
    <n v="0.73699999999999999"/>
    <s v="null"/>
    <s v="null"/>
    <s v="null"/>
    <s v="null"/>
    <s v="null"/>
    <s v="null"/>
  </r>
  <r>
    <x v="16"/>
    <x v="4"/>
    <x v="4"/>
    <s v="Kansas, 2014"/>
    <s v="Kansas, 2014, May"/>
    <n v="10"/>
    <n v="5"/>
    <n v="5"/>
    <n v="5"/>
    <n v="5"/>
    <n v="5"/>
    <n v="5"/>
    <n v="5"/>
    <n v="5"/>
    <n v="20"/>
    <n v="70"/>
    <n v="30"/>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3.9574808260053983E-5"/>
    <n v="3.2653061224489796E-4"/>
    <n v="2.4280718404021443E-5"/>
    <n v="7.5938024446981335E-5"/>
    <n v="1.8750000000000001E-3"/>
    <s v="null"/>
    <n v="0.47000000000000003"/>
    <n v="0.64900000000000002"/>
    <n v="0.73699999999999999"/>
    <s v="null"/>
    <s v="null"/>
    <s v="null"/>
    <s v="null"/>
    <s v="null"/>
    <s v="null"/>
  </r>
  <r>
    <x v="16"/>
    <x v="4"/>
    <x v="5"/>
    <s v="Kansas, 2014"/>
    <s v="Kansas, 2014, Jun"/>
    <n v="10"/>
    <n v="5"/>
    <n v="5"/>
    <n v="5"/>
    <n v="5"/>
    <n v="5"/>
    <n v="5"/>
    <n v="5"/>
    <n v="10"/>
    <n v="17"/>
    <n v="72"/>
    <n v="32"/>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7.9149616520107966E-5"/>
    <n v="2.7755102040816329E-4"/>
    <n v="2.4974453215564912E-5"/>
    <n v="8.1000559410113424E-5"/>
    <n v="5.2499999999999997E-4"/>
    <s v="null"/>
    <s v="null"/>
    <s v="null"/>
    <s v="null"/>
    <s v="null"/>
    <s v="null"/>
    <s v="null"/>
    <s v="null"/>
    <s v="null"/>
    <s v="null"/>
  </r>
  <r>
    <x v="16"/>
    <x v="4"/>
    <x v="6"/>
    <s v="Kansas, 2014"/>
    <s v="Kansas, 2014, Jul"/>
    <n v="10"/>
    <n v="5"/>
    <n v="5"/>
    <n v="5"/>
    <n v="5"/>
    <n v="5"/>
    <n v="5"/>
    <n v="5"/>
    <n v="11"/>
    <n v="12"/>
    <n v="68"/>
    <n v="28"/>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8.7064578172118762E-5"/>
    <n v="1.9591836734693879E-4"/>
    <n v="2.3586983592477971E-5"/>
    <n v="7.0875489483849247E-5"/>
    <n v="5.8E-4"/>
    <s v="null"/>
    <s v="null"/>
    <s v="null"/>
    <s v="null"/>
    <s v="null"/>
    <s v="null"/>
    <s v="null"/>
    <s v="null"/>
    <s v="null"/>
    <s v="null"/>
  </r>
  <r>
    <x v="16"/>
    <x v="4"/>
    <x v="7"/>
    <s v="Kansas, 2014"/>
    <s v="Kansas, 2014, Aug"/>
    <n v="10"/>
    <n v="5"/>
    <n v="5"/>
    <n v="5"/>
    <n v="5"/>
    <n v="5"/>
    <n v="5"/>
    <n v="5"/>
    <n v="5"/>
    <n v="22"/>
    <n v="72"/>
    <n v="32"/>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3.9574808260053983E-5"/>
    <n v="3.5918367346938774E-4"/>
    <n v="2.4974453215564912E-5"/>
    <n v="8.1000559410113424E-5"/>
    <n v="8.4999999999999984E-4"/>
    <s v="null"/>
    <n v="1.7000000000000001E-2"/>
    <n v="1.1000000000000001E-2"/>
    <n v="3.1000000000000003E-2"/>
    <s v="null"/>
    <s v="null"/>
    <s v="null"/>
    <s v="null"/>
    <s v="null"/>
    <s v="null"/>
  </r>
  <r>
    <x v="16"/>
    <x v="4"/>
    <x v="8"/>
    <s v="Kansas, 2014"/>
    <s v="Kansas, 2014, Sep"/>
    <n v="10"/>
    <n v="5"/>
    <n v="5"/>
    <n v="5"/>
    <n v="5"/>
    <n v="5"/>
    <n v="5"/>
    <n v="5"/>
    <n v="11"/>
    <n v="21"/>
    <n v="77"/>
    <n v="37"/>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8.7064578172118762E-5"/>
    <n v="3.4285714285714285E-4"/>
    <n v="2.6708790244423585E-5"/>
    <n v="9.3656896817943651E-5"/>
    <n v="2.15E-3"/>
    <s v="null"/>
    <n v="8.4000000000000005E-2"/>
    <n v="0.12300000000000001"/>
    <n v="0.14400000000000002"/>
    <s v="null"/>
    <s v="null"/>
    <s v="null"/>
    <s v="null"/>
    <s v="null"/>
    <s v="null"/>
  </r>
  <r>
    <x v="16"/>
    <x v="4"/>
    <x v="9"/>
    <s v="Kansas, 2014"/>
    <s v="Kansas, 2014, Oct"/>
    <n v="10"/>
    <n v="5"/>
    <n v="5"/>
    <n v="5"/>
    <n v="5"/>
    <n v="5"/>
    <n v="5"/>
    <n v="5"/>
    <n v="12"/>
    <n v="24"/>
    <n v="81"/>
    <n v="41"/>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9.4979539824129557E-5"/>
    <n v="3.9183673469387757E-4"/>
    <n v="2.8096259867510526E-5"/>
    <n v="1.0378196674420783E-4"/>
    <n v="4.9199999999999999E-3"/>
    <s v="null"/>
    <n v="0.29799999999999999"/>
    <n v="0.46200000000000002"/>
    <n v="0.4"/>
    <s v="null"/>
    <s v="null"/>
    <s v="null"/>
    <s v="null"/>
    <s v="null"/>
    <s v="null"/>
  </r>
  <r>
    <x v="16"/>
    <x v="4"/>
    <x v="10"/>
    <s v="Kansas, 2014"/>
    <s v="Kansas, 2014, Nov"/>
    <n v="10"/>
    <n v="5"/>
    <n v="5"/>
    <n v="5"/>
    <n v="5"/>
    <n v="5"/>
    <n v="5"/>
    <n v="5"/>
    <n v="5"/>
    <n v="22"/>
    <n v="72"/>
    <n v="32"/>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3.9574808260053983E-5"/>
    <n v="3.5918367346938774E-4"/>
    <n v="2.4974453215564912E-5"/>
    <n v="8.1000559410113424E-5"/>
    <n v="9.75E-3"/>
    <n v="0.93099999999999994"/>
    <n v="0.40799999999999997"/>
    <n v="0.59299999999999997"/>
    <n v="0.6"/>
    <s v="null"/>
    <s v="null"/>
    <s v="null"/>
    <s v="null"/>
    <s v="null"/>
    <s v="null"/>
  </r>
  <r>
    <x v="16"/>
    <x v="4"/>
    <x v="11"/>
    <s v="Kansas, 2014"/>
    <s v="Kansas, 2014, Dec"/>
    <n v="10"/>
    <n v="5"/>
    <n v="5"/>
    <n v="5"/>
    <n v="5"/>
    <n v="5"/>
    <n v="5"/>
    <n v="5"/>
    <n v="17"/>
    <n v="35"/>
    <n v="97"/>
    <n v="57"/>
    <n v="202749"/>
    <n v="403781"/>
    <n v="414522"/>
    <n v="384162"/>
    <n v="345769"/>
    <n v="386309"/>
    <n v="350595"/>
    <n v="207466"/>
    <n v="126343"/>
    <n v="61250"/>
    <n v="2882946"/>
    <n v="395059"/>
    <n v="4.9322068172962629E-5"/>
    <n v="1.2382950163578772E-5"/>
    <n v="1.2062085968899118E-5"/>
    <n v="1.3015342485722169E-5"/>
    <n v="1.4460521330715014E-5"/>
    <n v="1.2943006764015336E-5"/>
    <n v="1.4261469787076256E-5"/>
    <n v="2.4100334512643035E-5"/>
    <n v="1.3455434808418352E-4"/>
    <n v="5.7142857142857147E-4"/>
    <n v="3.3646138359858282E-5"/>
    <n v="1.4428224644926453E-4"/>
    <n v="3.8220000000000004E-2"/>
    <s v="null"/>
    <n v="0.439"/>
    <n v="0.629"/>
    <n v="0.66099999999999992"/>
    <s v="null"/>
    <s v="null"/>
    <s v="null"/>
    <s v="null"/>
    <s v="null"/>
    <s v="null"/>
  </r>
  <r>
    <x v="16"/>
    <x v="5"/>
    <x v="0"/>
    <s v="Kansas, 2015"/>
    <s v="Kansas, 2015, Jan"/>
    <n v="10"/>
    <n v="5"/>
    <n v="5"/>
    <n v="5"/>
    <n v="5"/>
    <n v="5"/>
    <n v="5"/>
    <n v="15"/>
    <n v="32"/>
    <n v="73"/>
    <n v="160"/>
    <n v="120"/>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6.9425481002874216E-5"/>
    <n v="2.5141222963364523E-4"/>
    <n v="1.1976047904191617E-3"/>
    <n v="5.5306159343267011E-5"/>
    <n v="2.9681297072682079E-4"/>
    <n v="4.6174999999999994E-2"/>
    <s v="null"/>
    <n v="0.45700000000000002"/>
    <n v="0.64900000000000002"/>
    <n v="0.67599999999999993"/>
    <s v="null"/>
    <s v="null"/>
    <s v="null"/>
    <s v="null"/>
    <s v="null"/>
    <s v="null"/>
  </r>
  <r>
    <x v="16"/>
    <x v="5"/>
    <x v="1"/>
    <s v="Kansas, 2015"/>
    <s v="Kansas, 2015, Feb"/>
    <n v="10"/>
    <n v="5"/>
    <n v="5"/>
    <n v="5"/>
    <n v="5"/>
    <n v="5"/>
    <n v="5"/>
    <n v="5"/>
    <n v="26"/>
    <n v="42"/>
    <n v="113"/>
    <n v="73"/>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2.0427243657733675E-4"/>
    <n v="6.8903289311787383E-4"/>
    <n v="3.9059975036182327E-5"/>
    <n v="1.8056122385881596E-4"/>
    <n v="3.4250000000000003E-2"/>
    <s v="null"/>
    <n v="0.47100000000000003"/>
    <n v="0.66200000000000003"/>
    <n v="0.70299999999999996"/>
    <s v="null"/>
    <s v="null"/>
    <s v="null"/>
    <s v="null"/>
    <s v="null"/>
    <s v="null"/>
  </r>
  <r>
    <x v="16"/>
    <x v="5"/>
    <x v="2"/>
    <s v="Kansas, 2015"/>
    <s v="Kansas, 2015, Mar"/>
    <n v="10"/>
    <n v="5"/>
    <n v="5"/>
    <n v="5"/>
    <n v="5"/>
    <n v="5"/>
    <n v="5"/>
    <n v="13"/>
    <n v="14"/>
    <n v="35"/>
    <n v="102"/>
    <n v="62"/>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6.0168750202490987E-5"/>
    <n v="1.0999285046471979E-4"/>
    <n v="5.7419407759822818E-4"/>
    <n v="3.5257676581332719E-5"/>
    <n v="1.533533682088574E-4"/>
    <n v="2.3774999999999998E-2"/>
    <s v="null"/>
    <n v="0.47299999999999998"/>
    <n v="0.67099999999999993"/>
    <n v="0.72099999999999997"/>
    <s v="null"/>
    <s v="null"/>
    <s v="null"/>
    <s v="null"/>
    <s v="null"/>
    <s v="null"/>
  </r>
  <r>
    <x v="16"/>
    <x v="5"/>
    <x v="3"/>
    <s v="Kansas, 2015"/>
    <s v="Kansas, 2015, Apr"/>
    <n v="10"/>
    <n v="5"/>
    <n v="5"/>
    <n v="5"/>
    <n v="5"/>
    <n v="5"/>
    <n v="5"/>
    <n v="5"/>
    <n v="12"/>
    <n v="22"/>
    <n v="79"/>
    <n v="39"/>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9.427958611261696E-5"/>
    <n v="3.60921991633172E-4"/>
    <n v="2.7307416175738085E-5"/>
    <n v="9.6464215486216751E-5"/>
    <n v="1.0239999999999999E-2"/>
    <s v="null"/>
    <n v="0.47700000000000004"/>
    <n v="0.67700000000000005"/>
    <n v="0.73"/>
    <s v="null"/>
    <s v="null"/>
    <s v="null"/>
    <s v="null"/>
    <s v="null"/>
    <s v="null"/>
  </r>
  <r>
    <x v="16"/>
    <x v="5"/>
    <x v="4"/>
    <s v="Kansas, 2015"/>
    <s v="Kansas, 2015, May"/>
    <n v="10"/>
    <n v="5"/>
    <n v="5"/>
    <n v="5"/>
    <n v="5"/>
    <n v="5"/>
    <n v="5"/>
    <n v="5"/>
    <n v="5"/>
    <n v="24"/>
    <n v="74"/>
    <n v="34"/>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3.928316088025707E-5"/>
    <n v="3.9373308178164217E-4"/>
    <n v="2.5579098696260993E-5"/>
    <n v="8.4097008372599222E-5"/>
    <n v="2.7750000000000001E-3"/>
    <s v="null"/>
    <n v="0.48"/>
    <n v="0.68099999999999994"/>
    <n v="0.73"/>
    <s v="null"/>
    <s v="null"/>
    <s v="null"/>
    <s v="null"/>
    <s v="null"/>
    <s v="null"/>
  </r>
  <r>
    <x v="16"/>
    <x v="5"/>
    <x v="5"/>
    <s v="Kansas, 2015"/>
    <s v="Kansas, 2015, Jun"/>
    <n v="10"/>
    <n v="5"/>
    <n v="5"/>
    <n v="5"/>
    <n v="5"/>
    <n v="5"/>
    <n v="5"/>
    <n v="5"/>
    <n v="11"/>
    <n v="23"/>
    <n v="79"/>
    <n v="39"/>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8.6422953936565557E-5"/>
    <n v="3.7732753670740709E-4"/>
    <n v="2.7307416175738085E-5"/>
    <n v="9.6464215486216751E-5"/>
    <n v="1.4499999999999999E-3"/>
    <s v="null"/>
    <s v="null"/>
    <s v="null"/>
    <s v="null"/>
    <s v="null"/>
    <s v="null"/>
    <s v="null"/>
    <s v="null"/>
    <s v="null"/>
    <s v="null"/>
  </r>
  <r>
    <x v="16"/>
    <x v="5"/>
    <x v="6"/>
    <s v="Kansas, 2015"/>
    <s v="Kansas, 2015, Jul"/>
    <n v="10"/>
    <n v="5"/>
    <n v="5"/>
    <n v="5"/>
    <n v="5"/>
    <n v="5"/>
    <n v="5"/>
    <n v="5"/>
    <n v="5"/>
    <n v="26"/>
    <n v="76"/>
    <n v="36"/>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3.928316088025707E-5"/>
    <n v="4.265441719301124E-4"/>
    <n v="2.6270425688051829E-5"/>
    <n v="8.9043891218046228E-5"/>
    <n v="7.3999999999999999E-4"/>
    <s v="null"/>
    <s v="null"/>
    <s v="null"/>
    <s v="null"/>
    <s v="null"/>
    <s v="null"/>
    <s v="null"/>
    <s v="null"/>
    <s v="null"/>
    <s v="null"/>
  </r>
  <r>
    <x v="16"/>
    <x v="5"/>
    <x v="7"/>
    <s v="Kansas, 2015"/>
    <s v="Kansas, 2015, Aug"/>
    <n v="10"/>
    <n v="5"/>
    <n v="5"/>
    <n v="5"/>
    <n v="5"/>
    <n v="5"/>
    <n v="5"/>
    <n v="5"/>
    <n v="5"/>
    <n v="23"/>
    <n v="73"/>
    <n v="33"/>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3.928316088025707E-5"/>
    <n v="3.7732753670740709E-4"/>
    <n v="2.5233435200365573E-5"/>
    <n v="8.1623566949875706E-5"/>
    <n v="8.7499999999999991E-4"/>
    <s v="null"/>
    <n v="0.02"/>
    <n v="0.01"/>
    <n v="7.0999999999999994E-2"/>
    <s v="null"/>
    <s v="null"/>
    <s v="null"/>
    <s v="null"/>
    <s v="null"/>
    <s v="null"/>
  </r>
  <r>
    <x v="16"/>
    <x v="5"/>
    <x v="8"/>
    <s v="Kansas, 2015"/>
    <s v="Kansas, 2015, Sep"/>
    <n v="10"/>
    <n v="5"/>
    <n v="5"/>
    <n v="5"/>
    <n v="5"/>
    <n v="5"/>
    <n v="5"/>
    <n v="5"/>
    <n v="5"/>
    <n v="16"/>
    <n v="66"/>
    <n v="26"/>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3.928316088025707E-5"/>
    <n v="2.6248872118776149E-4"/>
    <n v="2.2813790729097641E-5"/>
    <n v="6.4309476990811172E-5"/>
    <n v="2.64E-3"/>
    <s v="null"/>
    <n v="8.3000000000000004E-2"/>
    <n v="0.109"/>
    <n v="0.16399999999999998"/>
    <s v="null"/>
    <s v="null"/>
    <s v="null"/>
    <s v="null"/>
    <s v="null"/>
    <s v="null"/>
  </r>
  <r>
    <x v="16"/>
    <x v="5"/>
    <x v="9"/>
    <s v="Kansas, 2015"/>
    <s v="Kansas, 2015, Oct"/>
    <n v="10"/>
    <n v="5"/>
    <n v="5"/>
    <n v="5"/>
    <n v="5"/>
    <n v="5"/>
    <n v="5"/>
    <n v="5"/>
    <n v="14"/>
    <n v="34"/>
    <n v="93"/>
    <n v="53"/>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1.0999285046471979E-4"/>
    <n v="5.5778853252399314E-4"/>
    <n v="3.214670511827395E-5"/>
    <n v="1.3109239540434585E-4"/>
    <n v="8.6E-3"/>
    <s v="null"/>
    <n v="0.28300000000000003"/>
    <n v="0.42399999999999999"/>
    <n v="0.434"/>
    <s v="null"/>
    <s v="null"/>
    <s v="null"/>
    <s v="null"/>
    <s v="null"/>
    <s v="null"/>
  </r>
  <r>
    <x v="16"/>
    <x v="5"/>
    <x v="10"/>
    <s v="Kansas, 2015"/>
    <s v="Kansas, 2015, Nov"/>
    <n v="10"/>
    <n v="5"/>
    <n v="5"/>
    <n v="5"/>
    <n v="5"/>
    <n v="5"/>
    <n v="5"/>
    <n v="5"/>
    <n v="5"/>
    <n v="17"/>
    <n v="67"/>
    <n v="27"/>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3.928316088025707E-5"/>
    <n v="2.7889426626199657E-4"/>
    <n v="2.315945422499306E-5"/>
    <n v="6.6782918413534675E-5"/>
    <n v="1.0699999999999999E-2"/>
    <n v="0.94599999999999995"/>
    <n v="0.38300000000000001"/>
    <n v="0.54900000000000004"/>
    <n v="0.60599999999999998"/>
    <s v="null"/>
    <s v="null"/>
    <s v="null"/>
    <s v="null"/>
    <s v="null"/>
    <s v="null"/>
  </r>
  <r>
    <x v="16"/>
    <x v="5"/>
    <x v="11"/>
    <s v="Kansas, 2015"/>
    <s v="Kansas, 2015, Dec"/>
    <n v="10"/>
    <n v="5"/>
    <n v="5"/>
    <n v="5"/>
    <n v="5"/>
    <n v="5"/>
    <n v="5"/>
    <n v="5"/>
    <n v="5"/>
    <n v="25"/>
    <n v="75"/>
    <n v="35"/>
    <n v="200720"/>
    <n v="403970"/>
    <n v="418599"/>
    <n v="385319"/>
    <n v="345802"/>
    <n v="377705"/>
    <n v="356577"/>
    <n v="216059"/>
    <n v="127281"/>
    <n v="60955"/>
    <n v="2892987"/>
    <n v="404295"/>
    <n v="4.9820645675567958E-5"/>
    <n v="1.2377156719558384E-5"/>
    <n v="1.1944605696621349E-5"/>
    <n v="1.2976261227710027E-5"/>
    <n v="1.4459141358349576E-5"/>
    <n v="1.323784434942614E-5"/>
    <n v="1.4022216800298392E-5"/>
    <n v="2.3141827000958072E-5"/>
    <n v="3.928316088025707E-5"/>
    <n v="4.1013862685587726E-4"/>
    <n v="2.5924762192156413E-5"/>
    <n v="8.6570449795322725E-5"/>
    <n v="8.0000000000000002E-3"/>
    <s v="null"/>
    <n v="0.40700000000000003"/>
    <n v="0.58200000000000007"/>
    <n v="0.66500000000000004"/>
    <s v="null"/>
    <s v="null"/>
    <s v="null"/>
    <s v="null"/>
    <s v="null"/>
    <s v="null"/>
  </r>
  <r>
    <x v="16"/>
    <x v="6"/>
    <x v="0"/>
    <s v="Kansas, 2016"/>
    <s v="Kansas, 2016, Jan"/>
    <n v="10"/>
    <n v="5"/>
    <n v="5"/>
    <n v="5"/>
    <n v="5"/>
    <n v="5"/>
    <n v="5"/>
    <n v="5"/>
    <n v="14"/>
    <n v="24"/>
    <n v="83"/>
    <n v="43"/>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1.0996347641676158E-4"/>
    <n v="3.893133485814395E-4"/>
    <n v="2.8637556188265366E-5"/>
    <n v="1.0348304682968856E-4"/>
    <n v="9.1999999999999998E-3"/>
    <s v="null"/>
    <n v="0.42399999999999999"/>
    <n v="0.60599999999999998"/>
    <n v="0.68700000000000006"/>
    <s v="null"/>
    <s v="null"/>
    <s v="null"/>
    <s v="null"/>
    <s v="null"/>
    <s v="null"/>
  </r>
  <r>
    <x v="16"/>
    <x v="6"/>
    <x v="1"/>
    <s v="Kansas, 2016"/>
    <s v="Kansas, 2016, Feb"/>
    <n v="10"/>
    <n v="5"/>
    <n v="5"/>
    <n v="5"/>
    <n v="5"/>
    <n v="5"/>
    <n v="5"/>
    <n v="5"/>
    <n v="5"/>
    <n v="26"/>
    <n v="76"/>
    <n v="36"/>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3.927267014884342E-5"/>
    <n v="4.2175612762989278E-4"/>
    <n v="2.6222340606122504E-5"/>
    <n v="8.6636969438809029E-5"/>
    <n v="1.5275E-2"/>
    <s v="null"/>
    <n v="0.433"/>
    <n v="0.61299999999999999"/>
    <n v="0.69799999999999995"/>
    <s v="null"/>
    <s v="null"/>
    <s v="null"/>
    <s v="null"/>
    <s v="null"/>
    <s v="null"/>
  </r>
  <r>
    <x v="16"/>
    <x v="6"/>
    <x v="2"/>
    <s v="Kansas, 2016"/>
    <s v="Kansas, 2016, Mar"/>
    <n v="10"/>
    <n v="5"/>
    <n v="5"/>
    <n v="5"/>
    <n v="5"/>
    <n v="5"/>
    <n v="5"/>
    <n v="13"/>
    <n v="15"/>
    <n v="31"/>
    <n v="99"/>
    <n v="59"/>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5.7378677200803299E-5"/>
    <n v="1.1781801044653025E-4"/>
    <n v="5.0286307525102599E-4"/>
    <n v="3.4158048947449047E-5"/>
    <n v="1.4198836658027035E-4"/>
    <n v="1.7480000000000002E-2"/>
    <s v="null"/>
    <n v="0.438"/>
    <n v="0.61899999999999999"/>
    <n v="0.70200000000000007"/>
    <s v="null"/>
    <s v="null"/>
    <s v="null"/>
    <s v="null"/>
    <s v="null"/>
    <s v="null"/>
  </r>
  <r>
    <x v="16"/>
    <x v="6"/>
    <x v="3"/>
    <s v="Kansas, 2016"/>
    <s v="Kansas, 2016, Apr"/>
    <n v="10"/>
    <n v="5"/>
    <n v="5"/>
    <n v="5"/>
    <n v="5"/>
    <n v="5"/>
    <n v="5"/>
    <n v="10"/>
    <n v="19"/>
    <n v="23"/>
    <n v="92"/>
    <n v="52"/>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4.4137444000617923E-5"/>
    <n v="1.49236146565605E-4"/>
    <n v="3.7309195905721286E-4"/>
    <n v="3.1742833365306188E-5"/>
    <n v="1.2514228918939082E-4"/>
    <n v="1.1075000000000002E-2"/>
    <s v="null"/>
    <n v="0.441"/>
    <n v="0.621"/>
    <n v="0.70200000000000007"/>
    <s v="null"/>
    <s v="null"/>
    <s v="null"/>
    <s v="null"/>
    <s v="null"/>
    <s v="null"/>
  </r>
  <r>
    <x v="16"/>
    <x v="6"/>
    <x v="4"/>
    <s v="Kansas, 2016"/>
    <s v="Kansas, 2016, May"/>
    <n v="10"/>
    <n v="5"/>
    <n v="5"/>
    <n v="5"/>
    <n v="5"/>
    <n v="5"/>
    <n v="5"/>
    <n v="5"/>
    <n v="10"/>
    <n v="22"/>
    <n v="77"/>
    <n v="37"/>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7.854534029768684E-5"/>
    <n v="3.5687056953298622E-4"/>
    <n v="2.6567371403571483E-5"/>
    <n v="8.9043551923220391E-5"/>
    <n v="4.2249999999999996E-3"/>
    <s v="null"/>
    <n v="0.44400000000000001"/>
    <n v="0.624"/>
    <n v="0.70200000000000007"/>
    <s v="null"/>
    <s v="null"/>
    <s v="null"/>
    <s v="null"/>
    <s v="null"/>
    <s v="null"/>
  </r>
  <r>
    <x v="16"/>
    <x v="6"/>
    <x v="5"/>
    <s v="Kansas, 2016"/>
    <s v="Kansas, 2016, Jun"/>
    <n v="10"/>
    <n v="5"/>
    <n v="5"/>
    <n v="5"/>
    <n v="5"/>
    <n v="5"/>
    <n v="5"/>
    <n v="5"/>
    <n v="5"/>
    <n v="22"/>
    <n v="72"/>
    <n v="32"/>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3.927267014884342E-5"/>
    <n v="3.5687056953298622E-4"/>
    <n v="2.4842217416326581E-5"/>
    <n v="7.7010639501163582E-5"/>
    <n v="7.3999999999999999E-4"/>
    <s v="null"/>
    <s v="null"/>
    <s v="null"/>
    <s v="null"/>
    <s v="null"/>
    <s v="null"/>
    <s v="null"/>
    <s v="null"/>
    <s v="null"/>
    <s v="null"/>
  </r>
  <r>
    <x v="16"/>
    <x v="6"/>
    <x v="6"/>
    <s v="Kansas, 2016"/>
    <s v="Kansas, 2016, Jul"/>
    <n v="10"/>
    <n v="5"/>
    <n v="5"/>
    <n v="5"/>
    <n v="5"/>
    <n v="5"/>
    <n v="5"/>
    <n v="5"/>
    <n v="10"/>
    <n v="18"/>
    <n v="73"/>
    <n v="33"/>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7.854534029768684E-5"/>
    <n v="2.919850114360796E-4"/>
    <n v="2.5187248213775561E-5"/>
    <n v="7.9417221985574944E-5"/>
    <n v="3.7500000000000001E-4"/>
    <s v="null"/>
    <s v="null"/>
    <s v="null"/>
    <s v="null"/>
    <s v="null"/>
    <s v="null"/>
    <s v="null"/>
    <s v="null"/>
    <s v="null"/>
    <s v="null"/>
  </r>
  <r>
    <x v="16"/>
    <x v="6"/>
    <x v="7"/>
    <s v="Kansas, 2016"/>
    <s v="Kansas, 2016, Aug"/>
    <n v="10"/>
    <n v="5"/>
    <n v="5"/>
    <n v="5"/>
    <n v="5"/>
    <n v="5"/>
    <n v="5"/>
    <n v="5"/>
    <n v="5"/>
    <n v="18"/>
    <n v="68"/>
    <n v="28"/>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3.927267014884342E-5"/>
    <n v="2.919850114360796E-4"/>
    <n v="2.3462094226530661E-5"/>
    <n v="6.7384309563518134E-5"/>
    <n v="5.7499999999999999E-4"/>
    <s v="null"/>
    <n v="0.02"/>
    <n v="9.0000000000000011E-3"/>
    <n v="5.5999999999999994E-2"/>
    <s v="null"/>
    <s v="null"/>
    <s v="null"/>
    <s v="null"/>
    <s v="null"/>
    <s v="null"/>
  </r>
  <r>
    <x v="16"/>
    <x v="6"/>
    <x v="8"/>
    <s v="Kansas, 2016"/>
    <s v="Kansas, 2016, Sep"/>
    <n v="10"/>
    <n v="5"/>
    <n v="5"/>
    <n v="5"/>
    <n v="5"/>
    <n v="5"/>
    <n v="5"/>
    <n v="5"/>
    <n v="10"/>
    <n v="25"/>
    <n v="80"/>
    <n v="40"/>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7.854534029768684E-5"/>
    <n v="4.0553473810566614E-4"/>
    <n v="2.7602463795918423E-5"/>
    <n v="9.6263299376454477E-5"/>
    <n v="1.1199999999999999E-3"/>
    <s v="null"/>
    <n v="8.4000000000000005E-2"/>
    <n v="0.105"/>
    <n v="0.17300000000000001"/>
    <s v="null"/>
    <s v="null"/>
    <s v="null"/>
    <s v="null"/>
    <s v="null"/>
    <s v="null"/>
  </r>
  <r>
    <x v="16"/>
    <x v="6"/>
    <x v="9"/>
    <s v="Kansas, 2016"/>
    <s v="Kansas, 2016, Oct"/>
    <n v="10"/>
    <n v="5"/>
    <n v="5"/>
    <n v="5"/>
    <n v="5"/>
    <n v="5"/>
    <n v="5"/>
    <n v="5"/>
    <n v="5"/>
    <n v="13"/>
    <n v="63"/>
    <n v="23"/>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3.927267014884342E-5"/>
    <n v="2.1087806381494639E-4"/>
    <n v="2.1736940239285759E-5"/>
    <n v="5.5351397141461324E-5"/>
    <n v="6.6749999999999986E-3"/>
    <s v="null"/>
    <n v="0.27800000000000002"/>
    <n v="0.36600000000000005"/>
    <n v="0.46"/>
    <s v="null"/>
    <s v="null"/>
    <s v="null"/>
    <s v="null"/>
    <s v="null"/>
    <s v="null"/>
  </r>
  <r>
    <x v="16"/>
    <x v="6"/>
    <x v="10"/>
    <s v="Kansas, 2016"/>
    <s v="Kansas, 2016, Nov"/>
    <n v="10"/>
    <n v="5"/>
    <n v="5"/>
    <n v="5"/>
    <n v="5"/>
    <n v="5"/>
    <n v="5"/>
    <n v="5"/>
    <n v="5"/>
    <n v="25"/>
    <n v="75"/>
    <n v="35"/>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2.2068722000308962E-5"/>
    <n v="3.927267014884342E-5"/>
    <n v="4.0553473810566614E-4"/>
    <n v="2.5877309808673524E-5"/>
    <n v="8.4230386954397667E-5"/>
    <n v="8.3999999999999995E-3"/>
    <n v="0.93200000000000005"/>
    <n v="0.36700000000000005"/>
    <n v="0.48899999999999999"/>
    <n v="0.59"/>
    <s v="null"/>
    <s v="null"/>
    <s v="null"/>
    <s v="null"/>
    <s v="null"/>
    <s v="null"/>
  </r>
  <r>
    <x v="16"/>
    <x v="6"/>
    <x v="11"/>
    <s v="Kansas, 2016"/>
    <s v="Kansas, 2016, Dec"/>
    <n v="10"/>
    <n v="5"/>
    <n v="5"/>
    <n v="5"/>
    <n v="5"/>
    <n v="5"/>
    <n v="5"/>
    <n v="11"/>
    <n v="5"/>
    <n v="25"/>
    <n v="81"/>
    <n v="41"/>
    <n v="198915"/>
    <n v="403488"/>
    <n v="417394"/>
    <n v="384327"/>
    <n v="345603"/>
    <n v="370189"/>
    <n v="362849"/>
    <n v="226565"/>
    <n v="127315"/>
    <n v="61647"/>
    <n v="2898292"/>
    <n v="415527"/>
    <n v="5.0272729557851342E-5"/>
    <n v="1.2391942263462606E-5"/>
    <n v="1.1979089301714927E-5"/>
    <n v="1.300975471408462E-5"/>
    <n v="1.4467467006941491E-5"/>
    <n v="1.3506614188968338E-5"/>
    <n v="1.377983679161304E-5"/>
    <n v="4.8551188400679717E-5"/>
    <n v="3.927267014884342E-5"/>
    <n v="4.0553473810566614E-4"/>
    <n v="2.7947494593367403E-5"/>
    <n v="9.8669881860865839E-5"/>
    <n v="1.1425000000000001E-2"/>
    <s v="null"/>
    <n v="0.39400000000000002"/>
    <n v="0.52200000000000002"/>
    <n v="0.63600000000000001"/>
    <s v="null"/>
    <s v="null"/>
    <s v="null"/>
    <s v="null"/>
    <s v="null"/>
    <s v="null"/>
  </r>
  <r>
    <x v="16"/>
    <x v="7"/>
    <x v="0"/>
    <s v="Kansas, 2017"/>
    <s v="Kansas, 2017, Jan"/>
    <n v="10"/>
    <n v="5"/>
    <n v="5"/>
    <n v="5"/>
    <n v="5"/>
    <n v="5"/>
    <n v="5"/>
    <n v="11"/>
    <n v="16"/>
    <n v="29"/>
    <n v="96"/>
    <n v="56"/>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4.6641593276826337E-5"/>
    <n v="1.2462223883852073E-4"/>
    <n v="4.6741022500161177E-4"/>
    <n v="3.3059900407050023E-5"/>
    <n v="1.3137121046840873E-4"/>
    <n v="2.8424999999999999E-2"/>
    <s v="null"/>
    <n v="0.41399999999999998"/>
    <n v="0.55500000000000005"/>
    <n v="0.67400000000000004"/>
    <s v="null"/>
    <s v="null"/>
    <s v="null"/>
    <s v="null"/>
    <s v="null"/>
    <s v="null"/>
  </r>
  <r>
    <x v="16"/>
    <x v="7"/>
    <x v="1"/>
    <s v="Kansas, 2017"/>
    <s v="Kansas, 2017, Feb"/>
    <n v="10"/>
    <n v="5"/>
    <n v="5"/>
    <n v="5"/>
    <n v="5"/>
    <n v="5"/>
    <n v="5"/>
    <n v="13"/>
    <n v="14"/>
    <n v="52"/>
    <n v="119"/>
    <n v="79"/>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5.5121882963522037E-5"/>
    <n v="1.0904445898370564E-4"/>
    <n v="8.3811488620978659E-4"/>
    <n v="4.0980501546239094E-5"/>
    <n v="1.8532724333936233E-4"/>
    <n v="6.2799999999999995E-2"/>
    <s v="null"/>
    <n v="0.42499999999999999"/>
    <n v="0.56200000000000006"/>
    <n v="0.67500000000000004"/>
    <s v="null"/>
    <s v="null"/>
    <s v="null"/>
    <s v="null"/>
    <s v="null"/>
    <s v="null"/>
  </r>
  <r>
    <x v="16"/>
    <x v="7"/>
    <x v="2"/>
    <s v="Kansas, 2017"/>
    <s v="Kansas, 2017, Mar"/>
    <n v="10"/>
    <n v="5"/>
    <n v="5"/>
    <n v="5"/>
    <n v="5"/>
    <n v="5"/>
    <n v="5"/>
    <n v="5"/>
    <n v="23"/>
    <n v="47"/>
    <n v="115"/>
    <n v="75"/>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1.7914446833037356E-4"/>
    <n v="7.575269163819225E-4"/>
    <n v="3.9603005695945343E-5"/>
    <n v="1.759435854487617E-4"/>
    <n v="2.7060000000000008E-2"/>
    <s v="null"/>
    <n v="0.43"/>
    <n v="0.57000000000000006"/>
    <n v="0.68400000000000005"/>
    <s v="null"/>
    <s v="null"/>
    <s v="null"/>
    <s v="null"/>
    <s v="null"/>
    <s v="null"/>
  </r>
  <r>
    <x v="16"/>
    <x v="7"/>
    <x v="3"/>
    <s v="Kansas, 2017"/>
    <s v="Kansas, 2017, Apr"/>
    <n v="10"/>
    <n v="5"/>
    <n v="5"/>
    <n v="5"/>
    <n v="5"/>
    <n v="5"/>
    <n v="5"/>
    <n v="5"/>
    <n v="14"/>
    <n v="23"/>
    <n v="82"/>
    <n v="42"/>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1.0904445898370564E-4"/>
    <n v="3.7070466120817482E-4"/>
    <n v="2.8238664931021894E-5"/>
    <n v="9.8528407851306563E-5"/>
    <n v="9.8250000000000004E-3"/>
    <s v="null"/>
    <n v="0.43700000000000006"/>
    <n v="0.57600000000000007"/>
    <n v="0.73"/>
    <s v="null"/>
    <s v="null"/>
    <s v="null"/>
    <s v="null"/>
    <s v="null"/>
    <s v="null"/>
  </r>
  <r>
    <x v="16"/>
    <x v="7"/>
    <x v="4"/>
    <s v="Kansas, 2017"/>
    <s v="Kansas, 2017, May"/>
    <n v="10"/>
    <n v="5"/>
    <n v="5"/>
    <n v="5"/>
    <n v="5"/>
    <n v="5"/>
    <n v="5"/>
    <n v="5"/>
    <n v="11"/>
    <n v="13"/>
    <n v="69"/>
    <n v="29"/>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8.5677789201483E-5"/>
    <n v="2.0952872155244665E-4"/>
    <n v="2.3761803417567204E-5"/>
    <n v="6.8031519706854523E-5"/>
    <n v="2.875E-3"/>
    <s v="null"/>
    <n v="0.439"/>
    <n v="0.57600000000000007"/>
    <n v="0.7340000000000001"/>
    <s v="null"/>
    <s v="null"/>
    <s v="null"/>
    <s v="null"/>
    <s v="null"/>
    <s v="null"/>
  </r>
  <r>
    <x v="16"/>
    <x v="7"/>
    <x v="5"/>
    <s v="Kansas, 2017"/>
    <s v="Kansas, 2017, Jun"/>
    <n v="10"/>
    <n v="5"/>
    <n v="5"/>
    <n v="5"/>
    <n v="5"/>
    <n v="5"/>
    <n v="5"/>
    <n v="5"/>
    <n v="5"/>
    <n v="20"/>
    <n v="70"/>
    <n v="30"/>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3.8944449637037732E-5"/>
    <n v="3.223518793114564E-4"/>
    <n v="2.4106177380140642E-5"/>
    <n v="7.037743417950468E-5"/>
    <n v="7.5999999999999993E-4"/>
    <s v="null"/>
    <s v="null"/>
    <s v="null"/>
    <s v="null"/>
    <s v="null"/>
    <s v="null"/>
    <s v="null"/>
    <s v="null"/>
    <s v="null"/>
    <s v="null"/>
  </r>
  <r>
    <x v="16"/>
    <x v="7"/>
    <x v="6"/>
    <s v="Kansas, 2017"/>
    <s v="Kansas, 2017, Jul"/>
    <n v="10"/>
    <n v="5"/>
    <n v="5"/>
    <n v="5"/>
    <n v="5"/>
    <n v="5"/>
    <n v="5"/>
    <n v="5"/>
    <n v="5"/>
    <n v="11"/>
    <n v="61"/>
    <n v="21"/>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3.8944449637037732E-5"/>
    <n v="1.7729353362130101E-4"/>
    <n v="2.1006811716979702E-5"/>
    <n v="4.9264203925653282E-5"/>
    <n v="7.5000000000000002E-4"/>
    <s v="null"/>
    <s v="null"/>
    <s v="null"/>
    <s v="null"/>
    <s v="null"/>
    <s v="null"/>
    <s v="null"/>
    <s v="null"/>
    <s v="null"/>
    <s v="null"/>
  </r>
  <r>
    <x v="16"/>
    <x v="7"/>
    <x v="7"/>
    <s v="Kansas, 2017"/>
    <s v="Kansas, 2017, Aug"/>
    <n v="10"/>
    <n v="5"/>
    <n v="5"/>
    <n v="5"/>
    <n v="5"/>
    <n v="5"/>
    <n v="5"/>
    <n v="5"/>
    <n v="5"/>
    <n v="5"/>
    <n v="55"/>
    <n v="15"/>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3.8944449637037732E-5"/>
    <n v="8.05879698278641E-5"/>
    <n v="1.8940567941539076E-5"/>
    <n v="3.518871708975234E-5"/>
    <n v="4.8000000000000007E-4"/>
    <s v="null"/>
    <n v="0.02"/>
    <n v="9.0000000000000011E-3"/>
    <n v="8.4000000000000005E-2"/>
    <s v="null"/>
    <s v="null"/>
    <s v="null"/>
    <s v="null"/>
    <s v="null"/>
    <s v="null"/>
  </r>
  <r>
    <x v="16"/>
    <x v="7"/>
    <x v="8"/>
    <s v="Kansas, 2017"/>
    <s v="Kansas, 2017, Sep"/>
    <n v="10"/>
    <n v="5"/>
    <n v="5"/>
    <n v="5"/>
    <n v="5"/>
    <n v="5"/>
    <n v="5"/>
    <n v="5"/>
    <n v="5"/>
    <n v="15"/>
    <n v="65"/>
    <n v="25"/>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3.8944449637037732E-5"/>
    <n v="2.4176390948359229E-4"/>
    <n v="2.2384307567273453E-5"/>
    <n v="5.8647861816253902E-5"/>
    <n v="1E-3"/>
    <s v="null"/>
    <n v="8.5999999999999993E-2"/>
    <n v="0.113"/>
    <n v="0.17199999999999999"/>
    <s v="null"/>
    <s v="null"/>
    <s v="null"/>
    <s v="null"/>
    <s v="null"/>
    <s v="null"/>
  </r>
  <r>
    <x v="16"/>
    <x v="7"/>
    <x v="9"/>
    <s v="Kansas, 2017"/>
    <s v="Kansas, 2017, Oct"/>
    <n v="10"/>
    <n v="5"/>
    <n v="5"/>
    <n v="5"/>
    <n v="5"/>
    <n v="5"/>
    <n v="5"/>
    <n v="5"/>
    <n v="5"/>
    <n v="23"/>
    <n v="73"/>
    <n v="33"/>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3.8944449637037732E-5"/>
    <n v="3.7070466120817482E-4"/>
    <n v="2.5139299267860955E-5"/>
    <n v="7.7415177597455151E-5"/>
    <n v="7.1999999999999998E-3"/>
    <s v="null"/>
    <n v="0.26300000000000001"/>
    <n v="0.40100000000000002"/>
    <n v="0.39299999999999996"/>
    <s v="null"/>
    <s v="null"/>
    <s v="null"/>
    <s v="null"/>
    <s v="null"/>
    <s v="null"/>
  </r>
  <r>
    <x v="16"/>
    <x v="7"/>
    <x v="10"/>
    <s v="Kansas, 2017"/>
    <s v="Kansas, 2017, Nov"/>
    <n v="10"/>
    <n v="5"/>
    <n v="5"/>
    <n v="5"/>
    <n v="5"/>
    <n v="5"/>
    <n v="5"/>
    <n v="5"/>
    <n v="5"/>
    <n v="21"/>
    <n v="71"/>
    <n v="31"/>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2.1200724216739245E-5"/>
    <n v="3.8944449637037732E-5"/>
    <n v="3.3846947327702921E-4"/>
    <n v="2.4450551342714079E-5"/>
    <n v="7.2723348652154837E-5"/>
    <n v="1.226E-2"/>
    <n v="0.93500000000000005"/>
    <n v="0.33400000000000002"/>
    <n v="0.504"/>
    <n v="0.49700000000000005"/>
    <s v="null"/>
    <s v="null"/>
    <s v="null"/>
    <s v="null"/>
    <s v="null"/>
    <s v="null"/>
  </r>
  <r>
    <x v="16"/>
    <x v="7"/>
    <x v="11"/>
    <s v="Kansas, 2017"/>
    <s v="Kansas, 2017, Dec"/>
    <n v="10"/>
    <n v="5"/>
    <n v="5"/>
    <n v="5"/>
    <n v="5"/>
    <n v="5"/>
    <n v="5"/>
    <n v="10"/>
    <n v="12"/>
    <n v="26"/>
    <n v="88"/>
    <n v="48"/>
    <n v="196826"/>
    <n v="402845"/>
    <n v="417408"/>
    <n v="383984"/>
    <n v="348347"/>
    <n v="360925"/>
    <n v="367212"/>
    <n v="235841"/>
    <n v="128388"/>
    <n v="62044"/>
    <n v="2903820"/>
    <n v="426273"/>
    <n v="5.0806295916189936E-5"/>
    <n v="1.2411721629907284E-5"/>
    <n v="1.1978687519165899E-5"/>
    <n v="1.302137589066211E-5"/>
    <n v="1.4353503833820874E-5"/>
    <n v="1.3853293620558288E-5"/>
    <n v="1.361611276319946E-5"/>
    <n v="4.2401448433478491E-5"/>
    <n v="9.3466679128890551E-5"/>
    <n v="4.190574431048933E-4"/>
    <n v="3.0304908706462521E-5"/>
    <n v="1.1260389468720749E-4"/>
    <n v="3.0325000000000001E-2"/>
    <s v="null"/>
    <n v="0.36399999999999999"/>
    <n v="0.53600000000000003"/>
    <n v="0.55299999999999994"/>
    <s v="null"/>
    <s v="null"/>
    <s v="null"/>
    <s v="null"/>
    <s v="null"/>
    <s v="null"/>
  </r>
  <r>
    <x v="17"/>
    <x v="0"/>
    <x v="0"/>
    <s v="Kentucky, 2010"/>
    <s v="Kentucky, 2010, Jan"/>
    <n v="10"/>
    <n v="5"/>
    <n v="5"/>
    <n v="5"/>
    <n v="5"/>
    <n v="5"/>
    <n v="5"/>
    <n v="15"/>
    <n v="31"/>
    <n v="46"/>
    <n v="132"/>
    <n v="92"/>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4.8337823380038414E-5"/>
    <n v="1.7091566690190544E-4"/>
    <n v="6.7308536478300309E-4"/>
    <n v="3.0799182795016504E-5"/>
    <n v="1.6427574040147561E-4"/>
    <s v="null"/>
    <s v="null"/>
    <n v="0.41600000000000004"/>
    <n v="0.69400000000000006"/>
    <s v="N/A"/>
    <s v="null"/>
    <s v="null"/>
    <s v="null"/>
    <s v="null"/>
    <s v="null"/>
    <s v="null"/>
  </r>
  <r>
    <x v="17"/>
    <x v="0"/>
    <x v="1"/>
    <s v="Kentucky, 2010"/>
    <s v="Kentucky, 2010, Feb"/>
    <n v="10"/>
    <n v="5"/>
    <n v="5"/>
    <n v="5"/>
    <n v="5"/>
    <n v="5"/>
    <n v="5"/>
    <n v="5"/>
    <n v="25"/>
    <n v="44"/>
    <n v="114"/>
    <n v="74"/>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1.3783521524347213E-4"/>
    <n v="6.4382078370548129E-4"/>
    <n v="2.6599294232059711E-5"/>
    <n v="1.3213483467075214E-4"/>
    <s v="null"/>
    <s v="null"/>
    <n v="0.42299999999999999"/>
    <n v="0.70799999999999996"/>
    <s v="N/A"/>
    <s v="null"/>
    <s v="null"/>
    <s v="null"/>
    <s v="null"/>
    <s v="null"/>
    <s v="null"/>
  </r>
  <r>
    <x v="17"/>
    <x v="0"/>
    <x v="2"/>
    <s v="Kentucky, 2010"/>
    <s v="Kentucky, 2010, Mar"/>
    <n v="10"/>
    <n v="5"/>
    <n v="5"/>
    <n v="5"/>
    <n v="5"/>
    <n v="5"/>
    <n v="5"/>
    <n v="5"/>
    <n v="31"/>
    <n v="38"/>
    <n v="114"/>
    <n v="74"/>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1.7091566690190544E-4"/>
    <n v="5.5602704047291566E-4"/>
    <n v="2.6599294232059711E-5"/>
    <n v="1.3213483467075214E-4"/>
    <s v="null"/>
    <s v="null"/>
    <n v="0.43"/>
    <n v="0.71499999999999997"/>
    <s v="N/A"/>
    <s v="null"/>
    <s v="null"/>
    <s v="null"/>
    <s v="null"/>
    <s v="null"/>
    <s v="null"/>
  </r>
  <r>
    <x v="17"/>
    <x v="0"/>
    <x v="3"/>
    <s v="Kentucky, 2010"/>
    <s v="Kentucky, 2010, Apr"/>
    <n v="10"/>
    <n v="5"/>
    <n v="5"/>
    <n v="5"/>
    <n v="5"/>
    <n v="5"/>
    <n v="5"/>
    <n v="16"/>
    <n v="24"/>
    <n v="42"/>
    <n v="122"/>
    <n v="82"/>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5.1560344938707637E-5"/>
    <n v="1.3232180663373325E-4"/>
    <n v="6.1455620262795938E-4"/>
    <n v="2.8465911371151618E-5"/>
    <n v="1.464196816621848E-4"/>
    <s v="null"/>
    <s v="null"/>
    <n v="0.43200000000000005"/>
    <n v="0.71499999999999997"/>
    <s v="N/A"/>
    <s v="null"/>
    <s v="null"/>
    <s v="null"/>
    <s v="null"/>
    <s v="null"/>
    <s v="null"/>
  </r>
  <r>
    <x v="17"/>
    <x v="0"/>
    <x v="4"/>
    <s v="Kentucky, 2010"/>
    <s v="Kentucky, 2010, May"/>
    <n v="10"/>
    <n v="5"/>
    <n v="5"/>
    <n v="5"/>
    <n v="5"/>
    <n v="5"/>
    <n v="5"/>
    <n v="5"/>
    <n v="19"/>
    <n v="34"/>
    <n v="98"/>
    <n v="58"/>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1.0475476358503882E-4"/>
    <n v="4.9749787831787184E-4"/>
    <n v="2.286605995387589E-5"/>
    <n v="1.0356514068788681E-4"/>
    <s v="null"/>
    <s v="null"/>
    <n v="0.436"/>
    <n v="0.71499999999999997"/>
    <s v="N/A"/>
    <s v="null"/>
    <s v="null"/>
    <s v="null"/>
    <s v="null"/>
    <s v="null"/>
    <s v="null"/>
  </r>
  <r>
    <x v="17"/>
    <x v="0"/>
    <x v="5"/>
    <s v="Kentucky, 2010"/>
    <s v="Kentucky, 2010, Jun"/>
    <n v="10"/>
    <n v="5"/>
    <n v="5"/>
    <n v="5"/>
    <n v="5"/>
    <n v="5"/>
    <n v="5"/>
    <n v="5"/>
    <n v="21"/>
    <n v="20"/>
    <n v="86"/>
    <n v="46"/>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1.1578158080451659E-4"/>
    <n v="2.9264581077521873E-4"/>
    <n v="2.0066134245238028E-5"/>
    <n v="8.2137870200737806E-5"/>
    <s v="null"/>
    <s v="null"/>
    <s v="null"/>
    <s v="null"/>
    <s v="null"/>
    <s v="null"/>
    <s v="null"/>
    <s v="null"/>
    <s v="null"/>
    <s v="null"/>
    <s v="null"/>
  </r>
  <r>
    <x v="17"/>
    <x v="0"/>
    <x v="6"/>
    <s v="Kentucky, 2010"/>
    <s v="Kentucky, 2010, Jul"/>
    <n v="10"/>
    <n v="5"/>
    <n v="5"/>
    <n v="5"/>
    <n v="5"/>
    <n v="5"/>
    <n v="5"/>
    <n v="14"/>
    <n v="24"/>
    <n v="26"/>
    <n v="104"/>
    <n v="64"/>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4.5115301821369185E-5"/>
    <n v="1.3232180663373325E-4"/>
    <n v="3.8043955400778436E-4"/>
    <n v="2.4266022808194821E-5"/>
    <n v="1.142787759314613E-4"/>
    <s v="null"/>
    <s v="null"/>
    <s v="null"/>
    <s v="null"/>
    <s v="null"/>
    <s v="null"/>
    <s v="null"/>
    <s v="null"/>
    <s v="null"/>
    <s v="null"/>
    <s v="null"/>
  </r>
  <r>
    <x v="17"/>
    <x v="0"/>
    <x v="7"/>
    <s v="Kentucky, 2010"/>
    <s v="Kentucky, 2010, Aug"/>
    <n v="10"/>
    <n v="5"/>
    <n v="5"/>
    <n v="5"/>
    <n v="5"/>
    <n v="5"/>
    <n v="5"/>
    <n v="5"/>
    <n v="16"/>
    <n v="19"/>
    <n v="80"/>
    <n v="40"/>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8.8214537755822164E-5"/>
    <n v="2.7801352023645783E-4"/>
    <n v="1.8666171390919093E-5"/>
    <n v="7.1424234957163317E-5"/>
    <s v="null"/>
    <s v="null"/>
    <n v="1.2E-2"/>
    <n v="5.0000000000000001E-3"/>
    <n v="0"/>
    <s v="null"/>
    <s v="null"/>
    <s v="null"/>
    <s v="null"/>
    <s v="null"/>
    <s v="null"/>
  </r>
  <r>
    <x v="17"/>
    <x v="0"/>
    <x v="8"/>
    <s v="Kentucky, 2010"/>
    <s v="Kentucky, 2010, Sep"/>
    <n v="10"/>
    <n v="5"/>
    <n v="5"/>
    <n v="5"/>
    <n v="5"/>
    <n v="5"/>
    <n v="5"/>
    <n v="5"/>
    <n v="27"/>
    <n v="24"/>
    <n v="96"/>
    <n v="56"/>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1.488620324629499E-4"/>
    <n v="3.511749729302625E-4"/>
    <n v="2.2399405669102914E-5"/>
    <n v="9.9993928940028635E-5"/>
    <s v="null"/>
    <s v="null"/>
    <n v="7.4999999999999997E-2"/>
    <n v="0.12"/>
    <n v="0.21100000000000002"/>
    <s v="null"/>
    <s v="null"/>
    <s v="null"/>
    <s v="null"/>
    <s v="null"/>
    <s v="null"/>
  </r>
  <r>
    <x v="17"/>
    <x v="0"/>
    <x v="9"/>
    <s v="Kentucky, 2010"/>
    <s v="Kentucky, 2010, Oct"/>
    <n v="10"/>
    <n v="5"/>
    <n v="5"/>
    <n v="5"/>
    <n v="5"/>
    <n v="5"/>
    <n v="5"/>
    <n v="16"/>
    <n v="11"/>
    <n v="28"/>
    <n v="95"/>
    <n v="55"/>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5.1560344938707637E-5"/>
    <n v="6.0647494707127738E-5"/>
    <n v="4.0970413508530627E-4"/>
    <n v="2.2166078526716424E-5"/>
    <n v="9.8208323066099553E-5"/>
    <n v="2.3499999999999997E-3"/>
    <s v="null"/>
    <n v="0.28800000000000003"/>
    <n v="0.498"/>
    <n v="0.39900000000000002"/>
    <s v="null"/>
    <s v="null"/>
    <s v="null"/>
    <s v="null"/>
    <s v="null"/>
    <s v="null"/>
  </r>
  <r>
    <x v="17"/>
    <x v="0"/>
    <x v="10"/>
    <s v="Kentucky, 2010"/>
    <s v="Kentucky, 2010, Nov"/>
    <n v="10"/>
    <n v="5"/>
    <n v="5"/>
    <n v="5"/>
    <n v="5"/>
    <n v="5"/>
    <n v="5"/>
    <n v="5"/>
    <n v="18"/>
    <n v="38"/>
    <n v="101"/>
    <n v="61"/>
    <n v="278301"/>
    <n v="564885"/>
    <n v="586641"/>
    <n v="558362"/>
    <n v="593950"/>
    <n v="634200"/>
    <n v="509455"/>
    <n v="310316"/>
    <n v="181376"/>
    <n v="68342"/>
    <n v="4285828"/>
    <n v="560034"/>
    <n v="3.5932317886029871E-5"/>
    <n v="8.8513591261938272E-6"/>
    <n v="8.523100158359201E-6"/>
    <n v="8.9547641136037193E-6"/>
    <n v="8.4182170216348173E-6"/>
    <n v="7.8839482812992747E-6"/>
    <n v="9.8144095160514672E-6"/>
    <n v="1.6112607793346137E-5"/>
    <n v="9.9241354975299935E-5"/>
    <n v="5.5602704047291566E-4"/>
    <n v="2.3566041381035355E-5"/>
    <n v="1.0892195830967406E-4"/>
    <n v="5.3249999999999999E-3"/>
    <s v="null"/>
    <n v="0.38799999999999996"/>
    <n v="0.63800000000000001"/>
    <n v="0.55200000000000005"/>
    <s v="null"/>
    <s v="null"/>
    <s v="null"/>
    <s v="null"/>
    <s v="null"/>
    <s v="null"/>
  </r>
  <r>
    <x v="17"/>
    <x v="0"/>
    <x v="11"/>
    <s v="Kentucky, 2010"/>
    <s v="Kentucky, 2010, Dec"/>
    <n v="10"/>
    <n v="5"/>
    <n v="5"/>
    <n v="5"/>
    <n v="5"/>
    <n v="5"/>
    <n v="11"/>
    <n v="5"/>
    <n v="19"/>
    <n v="48"/>
    <n v="118"/>
    <n v="72"/>
    <n v="278301"/>
    <n v="564885"/>
    <n v="586641"/>
    <n v="558362"/>
    <n v="593950"/>
    <n v="634200"/>
    <n v="509455"/>
    <n v="310316"/>
    <n v="181376"/>
    <n v="68342"/>
    <n v="4285828"/>
    <n v="560034"/>
    <n v="3.5932317886029871E-5"/>
    <n v="8.8513591261938272E-6"/>
    <n v="8.523100158359201E-6"/>
    <n v="8.9547641136037193E-6"/>
    <n v="8.4182170216348173E-6"/>
    <n v="7.8839482812992747E-6"/>
    <n v="2.1591700935313227E-5"/>
    <n v="1.6112607793346137E-5"/>
    <n v="1.0475476358503882E-4"/>
    <n v="7.02349945860525E-4"/>
    <n v="2.7532602801605662E-5"/>
    <n v="1.2856362292289398E-4"/>
    <n v="1.12E-2"/>
    <s v="null"/>
    <n v="0.42"/>
    <n v="0.67"/>
    <n v="0.58399999999999996"/>
    <s v="null"/>
    <s v="null"/>
    <s v="null"/>
    <s v="null"/>
    <s v="null"/>
    <s v="null"/>
  </r>
  <r>
    <x v="17"/>
    <x v="1"/>
    <x v="0"/>
    <s v="Kentucky, 2011"/>
    <s v="Kentucky, 2011, Jan"/>
    <n v="10"/>
    <n v="5"/>
    <n v="5"/>
    <n v="5"/>
    <n v="5"/>
    <n v="13"/>
    <n v="10"/>
    <n v="16"/>
    <n v="21"/>
    <n v="42"/>
    <n v="132"/>
    <n v="79"/>
    <n v="279529"/>
    <n v="565984"/>
    <n v="589144"/>
    <n v="561627"/>
    <n v="586492"/>
    <n v="636768"/>
    <n v="525640"/>
    <n v="318968"/>
    <n v="181569"/>
    <n v="70319"/>
    <n v="4316040"/>
    <n v="570856"/>
    <n v="3.5774463472484072E-5"/>
    <n v="8.8341719907276533E-6"/>
    <n v="8.4868894531727386E-6"/>
    <n v="8.9027058884277293E-6"/>
    <n v="8.5252654767669469E-6"/>
    <n v="2.0415598773807728E-5"/>
    <n v="1.9024427364736322E-5"/>
    <n v="5.016177171377693E-5"/>
    <n v="1.1565850998793847E-4"/>
    <n v="5.9727811828950929E-4"/>
    <n v="3.058359051352629E-5"/>
    <n v="1.3838866544277367E-4"/>
    <n v="2.0549999999999999E-2"/>
    <s v="null"/>
    <n v="0.44200000000000006"/>
    <n v="0.69200000000000006"/>
    <n v="0.60599999999999998"/>
    <s v="null"/>
    <s v="null"/>
    <s v="null"/>
    <s v="null"/>
    <s v="null"/>
    <s v="null"/>
  </r>
  <r>
    <x v="17"/>
    <x v="1"/>
    <x v="1"/>
    <s v="Kentucky, 2011"/>
    <s v="Kentucky, 2011, Feb"/>
    <n v="10"/>
    <n v="5"/>
    <n v="5"/>
    <n v="5"/>
    <n v="5"/>
    <n v="5"/>
    <n v="5"/>
    <n v="10"/>
    <n v="28"/>
    <n v="42"/>
    <n v="120"/>
    <n v="80"/>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3.1351107321110581E-5"/>
    <n v="1.5421134665058464E-4"/>
    <n v="5.9727811828950929E-4"/>
    <n v="2.7803264103205717E-5"/>
    <n v="1.4014042070154293E-4"/>
    <n v="4.3725E-2"/>
    <s v="null"/>
    <n v="0.44799999999999995"/>
    <n v="0.70499999999999996"/>
    <n v="0.60599999999999998"/>
    <s v="null"/>
    <s v="null"/>
    <s v="null"/>
    <s v="null"/>
    <s v="null"/>
    <s v="null"/>
  </r>
  <r>
    <x v="17"/>
    <x v="1"/>
    <x v="2"/>
    <s v="Kentucky, 2011"/>
    <s v="Kentucky, 2011, Mar"/>
    <n v="10"/>
    <n v="5"/>
    <n v="5"/>
    <n v="5"/>
    <n v="5"/>
    <n v="11"/>
    <n v="12"/>
    <n v="11"/>
    <n v="37"/>
    <n v="32"/>
    <n v="133"/>
    <n v="80"/>
    <n v="279529"/>
    <n v="565984"/>
    <n v="589144"/>
    <n v="561627"/>
    <n v="586492"/>
    <n v="636768"/>
    <n v="525640"/>
    <n v="318968"/>
    <n v="181569"/>
    <n v="70319"/>
    <n v="4316040"/>
    <n v="570856"/>
    <n v="3.5774463472484072E-5"/>
    <n v="8.8341719907276533E-6"/>
    <n v="8.4868894531727386E-6"/>
    <n v="8.9027058884277293E-6"/>
    <n v="8.5252654767669469E-6"/>
    <n v="1.7274737423991155E-5"/>
    <n v="2.2829312837683585E-5"/>
    <n v="3.4486218053221639E-5"/>
    <n v="2.0377927950255827E-4"/>
    <n v="4.5506904250629276E-4"/>
    <n v="3.0815284381053003E-5"/>
    <n v="1.4014042070154293E-4"/>
    <n v="1.474E-2"/>
    <s v="null"/>
    <n v="0.45299999999999996"/>
    <n v="0.70799999999999996"/>
    <n v="0.60599999999999998"/>
    <s v="null"/>
    <s v="null"/>
    <s v="null"/>
    <s v="null"/>
    <s v="null"/>
    <s v="null"/>
  </r>
  <r>
    <x v="17"/>
    <x v="1"/>
    <x v="3"/>
    <s v="Kentucky, 2011"/>
    <s v="Kentucky, 2011, Apr"/>
    <n v="10"/>
    <n v="5"/>
    <n v="5"/>
    <n v="5"/>
    <n v="5"/>
    <n v="5"/>
    <n v="5"/>
    <n v="15"/>
    <n v="20"/>
    <n v="22"/>
    <n v="97"/>
    <n v="57"/>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4.7026660981665872E-5"/>
    <n v="1.1015096189327473E-4"/>
    <n v="3.1285996672307629E-4"/>
    <n v="2.2474305150091287E-5"/>
    <n v="9.9850049749849356E-5"/>
    <n v="3.7499999999999999E-3"/>
    <s v="null"/>
    <n v="0.45900000000000002"/>
    <n v="0.71"/>
    <n v="0.60599999999999998"/>
    <s v="null"/>
    <s v="null"/>
    <s v="null"/>
    <s v="null"/>
    <s v="null"/>
    <s v="null"/>
  </r>
  <r>
    <x v="17"/>
    <x v="1"/>
    <x v="4"/>
    <s v="Kentucky, 2011"/>
    <s v="Kentucky, 2011, May"/>
    <n v="10"/>
    <n v="5"/>
    <n v="5"/>
    <n v="5"/>
    <n v="5"/>
    <n v="5"/>
    <n v="5"/>
    <n v="11"/>
    <n v="20"/>
    <n v="26"/>
    <n v="97"/>
    <n v="57"/>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3.4486218053221639E-5"/>
    <n v="1.1015096189327473E-4"/>
    <n v="3.6974359703636285E-4"/>
    <n v="2.2474305150091287E-5"/>
    <n v="9.9850049749849356E-5"/>
    <n v="2.9250000000000001E-3"/>
    <s v="null"/>
    <n v="0.46799999999999997"/>
    <n v="0.71"/>
    <n v="0.60599999999999998"/>
    <s v="null"/>
    <s v="null"/>
    <s v="null"/>
    <s v="null"/>
    <s v="null"/>
    <s v="null"/>
  </r>
  <r>
    <x v="17"/>
    <x v="1"/>
    <x v="5"/>
    <s v="Kentucky, 2011"/>
    <s v="Kentucky, 2011, Jun"/>
    <n v="10"/>
    <n v="5"/>
    <n v="5"/>
    <n v="5"/>
    <n v="5"/>
    <n v="5"/>
    <n v="11"/>
    <n v="11"/>
    <n v="17"/>
    <n v="31"/>
    <n v="105"/>
    <n v="59"/>
    <n v="279529"/>
    <n v="565984"/>
    <n v="589144"/>
    <n v="561627"/>
    <n v="586492"/>
    <n v="636768"/>
    <n v="525640"/>
    <n v="318968"/>
    <n v="181569"/>
    <n v="70319"/>
    <n v="4316040"/>
    <n v="570856"/>
    <n v="3.5774463472484072E-5"/>
    <n v="8.8341719907276533E-6"/>
    <n v="8.4868894531727386E-6"/>
    <n v="8.9027058884277293E-6"/>
    <n v="8.5252654767669469E-6"/>
    <n v="7.8521533745414341E-6"/>
    <n v="2.0926870101209953E-5"/>
    <n v="3.4486218053221639E-5"/>
    <n v="9.3628317609283524E-5"/>
    <n v="4.4084813492797112E-4"/>
    <n v="2.4327856090305002E-5"/>
    <n v="1.0335356026738793E-4"/>
    <n v="1.9E-3"/>
    <s v="null"/>
    <s v="null"/>
    <s v="null"/>
    <s v="null"/>
    <s v="null"/>
    <s v="null"/>
    <s v="null"/>
    <s v="null"/>
    <s v="null"/>
    <s v="null"/>
  </r>
  <r>
    <x v="17"/>
    <x v="1"/>
    <x v="6"/>
    <s v="Kentucky, 2011"/>
    <s v="Kentucky, 2011, Jul"/>
    <n v="10"/>
    <n v="5"/>
    <n v="5"/>
    <n v="5"/>
    <n v="5"/>
    <n v="5"/>
    <n v="5"/>
    <n v="5"/>
    <n v="18"/>
    <n v="39"/>
    <n v="102"/>
    <n v="62"/>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1.5675553660555291E-5"/>
    <n v="9.9135865703947254E-5"/>
    <n v="5.5461539555454425E-4"/>
    <n v="2.3632774487724858E-5"/>
    <n v="1.0860882604369578E-4"/>
    <n v="9.5E-4"/>
    <s v="null"/>
    <s v="null"/>
    <s v="null"/>
    <s v="null"/>
    <s v="null"/>
    <s v="null"/>
    <s v="null"/>
    <s v="null"/>
    <s v="null"/>
    <s v="null"/>
  </r>
  <r>
    <x v="17"/>
    <x v="1"/>
    <x v="7"/>
    <s v="Kentucky, 2011"/>
    <s v="Kentucky, 2011, Aug"/>
    <n v="10"/>
    <n v="5"/>
    <n v="5"/>
    <n v="5"/>
    <n v="5"/>
    <n v="5"/>
    <n v="5"/>
    <n v="5"/>
    <n v="29"/>
    <n v="29"/>
    <n v="103"/>
    <n v="63"/>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1.5675553660555291E-5"/>
    <n v="1.5971889474524837E-4"/>
    <n v="4.1240631977132778E-4"/>
    <n v="2.3864468355251572E-5"/>
    <n v="1.1036058130246507E-4"/>
    <n v="6.7999999999999994E-4"/>
    <s v="null"/>
    <n v="1.4999999999999999E-2"/>
    <n v="8.0000000000000002E-3"/>
    <n v="0"/>
    <s v="null"/>
    <s v="null"/>
    <s v="null"/>
    <s v="null"/>
    <s v="null"/>
    <s v="null"/>
  </r>
  <r>
    <x v="17"/>
    <x v="1"/>
    <x v="8"/>
    <s v="Kentucky, 2011"/>
    <s v="Kentucky, 2011, Sep"/>
    <n v="10"/>
    <n v="5"/>
    <n v="5"/>
    <n v="5"/>
    <n v="5"/>
    <n v="5"/>
    <n v="5"/>
    <n v="17"/>
    <n v="13"/>
    <n v="30"/>
    <n v="100"/>
    <n v="60"/>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5.3296882445887988E-5"/>
    <n v="7.1598125230628576E-5"/>
    <n v="4.2662722734964948E-4"/>
    <n v="2.3169386752671431E-5"/>
    <n v="1.0510531552615721E-4"/>
    <n v="6.7500000000000004E-4"/>
    <s v="null"/>
    <n v="8.5000000000000006E-2"/>
    <n v="0.11800000000000001"/>
    <n v="0.255"/>
    <s v="null"/>
    <s v="null"/>
    <s v="null"/>
    <s v="null"/>
    <s v="null"/>
    <s v="null"/>
  </r>
  <r>
    <x v="17"/>
    <x v="1"/>
    <x v="9"/>
    <s v="Kentucky, 2011"/>
    <s v="Kentucky, 2011, Oct"/>
    <n v="10"/>
    <n v="5"/>
    <n v="5"/>
    <n v="5"/>
    <n v="5"/>
    <n v="5"/>
    <n v="5"/>
    <n v="5"/>
    <n v="20"/>
    <n v="22"/>
    <n v="87"/>
    <n v="47"/>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1.5675553660555291E-5"/>
    <n v="1.1015096189327473E-4"/>
    <n v="3.1285996672307629E-4"/>
    <n v="2.0157366474824144E-5"/>
    <n v="8.2332497162156479E-5"/>
    <n v="5.8500000000000002E-3"/>
    <s v="null"/>
    <n v="0.27399999999999997"/>
    <n v="0.44200000000000006"/>
    <n v="0.47899999999999998"/>
    <s v="null"/>
    <s v="null"/>
    <s v="null"/>
    <s v="null"/>
    <s v="null"/>
    <s v="null"/>
  </r>
  <r>
    <x v="17"/>
    <x v="1"/>
    <x v="10"/>
    <s v="Kentucky, 2011"/>
    <s v="Kentucky, 2011, Nov"/>
    <n v="10"/>
    <n v="5"/>
    <n v="5"/>
    <n v="5"/>
    <n v="5"/>
    <n v="5"/>
    <n v="5"/>
    <n v="10"/>
    <n v="20"/>
    <n v="33"/>
    <n v="103"/>
    <n v="63"/>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3.1351107321110581E-5"/>
    <n v="1.1015096189327473E-4"/>
    <n v="4.692899500846144E-4"/>
    <n v="2.3864468355251572E-5"/>
    <n v="1.1036058130246507E-4"/>
    <n v="6.4600000000000005E-3"/>
    <s v="null"/>
    <n v="0.36100000000000004"/>
    <n v="0.58499999999999996"/>
    <n v="0.60899999999999999"/>
    <s v="null"/>
    <s v="null"/>
    <s v="null"/>
    <s v="null"/>
    <s v="null"/>
    <s v="null"/>
  </r>
  <r>
    <x v="17"/>
    <x v="1"/>
    <x v="11"/>
    <s v="Kentucky, 2011"/>
    <s v="Kentucky, 2011, Dec"/>
    <n v="10"/>
    <n v="5"/>
    <n v="5"/>
    <n v="5"/>
    <n v="5"/>
    <n v="5"/>
    <n v="5"/>
    <n v="5"/>
    <n v="13"/>
    <n v="38"/>
    <n v="96"/>
    <n v="56"/>
    <n v="279529"/>
    <n v="565984"/>
    <n v="589144"/>
    <n v="561627"/>
    <n v="586492"/>
    <n v="636768"/>
    <n v="525640"/>
    <n v="318968"/>
    <n v="181569"/>
    <n v="70319"/>
    <n v="4316040"/>
    <n v="570856"/>
    <n v="3.5774463472484072E-5"/>
    <n v="8.8341719907276533E-6"/>
    <n v="8.4868894531727386E-6"/>
    <n v="8.9027058884277293E-6"/>
    <n v="8.5252654767669469E-6"/>
    <n v="7.8521533745414341E-6"/>
    <n v="9.5122136823681608E-6"/>
    <n v="1.5675553660555291E-5"/>
    <n v="7.1598125230628576E-5"/>
    <n v="5.4039448797622261E-4"/>
    <n v="2.2242611282564573E-5"/>
    <n v="9.8098294491080063E-5"/>
    <n v="5.425000000000001E-3"/>
    <s v="null"/>
    <n v="0.38700000000000001"/>
    <n v="0.61599999999999999"/>
    <n v="0.63800000000000001"/>
    <s v="null"/>
    <s v="null"/>
    <s v="null"/>
    <s v="null"/>
    <s v="null"/>
    <s v="null"/>
  </r>
  <r>
    <x v="17"/>
    <x v="2"/>
    <x v="0"/>
    <s v="Kentucky, 2012"/>
    <s v="Kentucky, 2012, Jan"/>
    <n v="10"/>
    <n v="5"/>
    <n v="5"/>
    <n v="5"/>
    <n v="5"/>
    <n v="5"/>
    <n v="10"/>
    <n v="11"/>
    <n v="31"/>
    <n v="40"/>
    <n v="127"/>
    <n v="82"/>
    <n v="280640"/>
    <n v="567611"/>
    <n v="589620"/>
    <n v="563435"/>
    <n v="579116"/>
    <n v="636266"/>
    <n v="540402"/>
    <n v="329574"/>
    <n v="182531"/>
    <n v="70972"/>
    <n v="4340167"/>
    <n v="583077"/>
    <n v="3.563283922462942E-5"/>
    <n v="8.8088497227854994E-6"/>
    <n v="8.4800379905701981E-6"/>
    <n v="8.8741380993371027E-6"/>
    <n v="8.6338488316675763E-6"/>
    <n v="7.8583485523350301E-6"/>
    <n v="1.8504742765570815E-5"/>
    <n v="3.337641925637338E-5"/>
    <n v="1.6983416515550784E-4"/>
    <n v="5.6360254748351465E-4"/>
    <n v="2.9261546848312519E-5"/>
    <n v="1.4063322682938959E-4"/>
    <n v="6.7749999999999998E-3"/>
    <s v="null"/>
    <n v="0.40700000000000003"/>
    <n v="0.64400000000000002"/>
    <n v="0.66099999999999992"/>
    <s v="null"/>
    <s v="null"/>
    <s v="null"/>
    <s v="null"/>
    <s v="null"/>
    <s v="null"/>
  </r>
  <r>
    <x v="17"/>
    <x v="2"/>
    <x v="1"/>
    <s v="Kentucky, 2012"/>
    <s v="Kentucky, 2012, Feb"/>
    <n v="10"/>
    <n v="5"/>
    <n v="5"/>
    <n v="5"/>
    <n v="5"/>
    <n v="5"/>
    <n v="5"/>
    <n v="13"/>
    <n v="17"/>
    <n v="38"/>
    <n v="108"/>
    <n v="68"/>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3.9444859121168538E-5"/>
    <n v="9.3134864762697844E-5"/>
    <n v="5.3542242010933894E-4"/>
    <n v="2.488383511510041E-5"/>
    <n v="1.1662267590729869E-4"/>
    <n v="1.2019999999999999E-2"/>
    <s v="null"/>
    <n v="0.42100000000000004"/>
    <n v="0.66400000000000003"/>
    <n v="0.67900000000000005"/>
    <s v="null"/>
    <s v="null"/>
    <s v="null"/>
    <s v="null"/>
    <s v="null"/>
    <s v="null"/>
  </r>
  <r>
    <x v="17"/>
    <x v="2"/>
    <x v="2"/>
    <s v="Kentucky, 2012"/>
    <s v="Kentucky, 2012, Mar"/>
    <n v="10"/>
    <n v="5"/>
    <n v="5"/>
    <n v="5"/>
    <n v="5"/>
    <n v="5"/>
    <n v="5"/>
    <n v="14"/>
    <n v="24"/>
    <n v="34"/>
    <n v="112"/>
    <n v="72"/>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4.247907905356612E-5"/>
    <n v="1.3148451495910283E-4"/>
    <n v="4.7906216536098742E-4"/>
    <n v="2.5805458637881906E-5"/>
    <n v="1.2348283331361037E-4"/>
    <n v="1.0175E-2"/>
    <s v="null"/>
    <n v="0.42399999999999999"/>
    <n v="0.66900000000000004"/>
    <n v="0.67900000000000005"/>
    <s v="null"/>
    <s v="null"/>
    <s v="null"/>
    <s v="null"/>
    <s v="null"/>
    <s v="null"/>
  </r>
  <r>
    <x v="17"/>
    <x v="2"/>
    <x v="3"/>
    <s v="Kentucky, 2012"/>
    <s v="Kentucky, 2012, Apr"/>
    <n v="10"/>
    <n v="5"/>
    <n v="5"/>
    <n v="5"/>
    <n v="5"/>
    <n v="5"/>
    <n v="5"/>
    <n v="15"/>
    <n v="19"/>
    <n v="17"/>
    <n v="91"/>
    <n v="51"/>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4.5513298985963696E-5"/>
    <n v="1.0409190767595641E-4"/>
    <n v="2.3953108268049371E-4"/>
    <n v="2.0966935143279048E-5"/>
    <n v="8.7467006930474025E-5"/>
    <n v="2.9499999999999995E-3"/>
    <s v="null"/>
    <n v="0.42700000000000005"/>
    <n v="0.67"/>
    <n v="0.68799999999999994"/>
    <s v="null"/>
    <s v="null"/>
    <s v="null"/>
    <s v="null"/>
    <s v="null"/>
    <s v="null"/>
  </r>
  <r>
    <x v="17"/>
    <x v="2"/>
    <x v="4"/>
    <s v="Kentucky, 2012"/>
    <s v="Kentucky, 2012, May"/>
    <n v="10"/>
    <n v="5"/>
    <n v="5"/>
    <n v="5"/>
    <n v="5"/>
    <n v="5"/>
    <n v="5"/>
    <n v="5"/>
    <n v="17"/>
    <n v="30"/>
    <n v="92"/>
    <n v="52"/>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1.51710996619879E-5"/>
    <n v="9.3134864762697844E-5"/>
    <n v="4.2270191061263596E-4"/>
    <n v="2.1197341023974424E-5"/>
    <n v="8.9182046282051936E-5"/>
    <n v="9.4000000000000008E-4"/>
    <s v="null"/>
    <n v="0.42700000000000005"/>
    <n v="0.67"/>
    <n v="0.68799999999999994"/>
    <s v="null"/>
    <s v="null"/>
    <s v="null"/>
    <s v="null"/>
    <s v="null"/>
    <s v="null"/>
  </r>
  <r>
    <x v="17"/>
    <x v="2"/>
    <x v="5"/>
    <s v="Kentucky, 2012"/>
    <s v="Kentucky, 2012, Jun"/>
    <n v="10"/>
    <n v="5"/>
    <n v="5"/>
    <n v="5"/>
    <n v="5"/>
    <n v="5"/>
    <n v="5"/>
    <n v="5"/>
    <n v="13"/>
    <n v="24"/>
    <n v="82"/>
    <n v="42"/>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1.51710996619879E-5"/>
    <n v="7.1220778936180706E-5"/>
    <n v="3.3816152849010879E-4"/>
    <n v="1.8893282217020681E-5"/>
    <n v="7.2031652766272719E-5"/>
    <n v="2.2499999999999999E-4"/>
    <s v="null"/>
    <s v="null"/>
    <s v="null"/>
    <s v="null"/>
    <s v="null"/>
    <s v="null"/>
    <s v="null"/>
    <s v="null"/>
    <s v="null"/>
    <s v="null"/>
  </r>
  <r>
    <x v="17"/>
    <x v="2"/>
    <x v="6"/>
    <s v="Kentucky, 2012"/>
    <s v="Kentucky, 2012, Jul"/>
    <n v="10"/>
    <n v="5"/>
    <n v="5"/>
    <n v="5"/>
    <n v="5"/>
    <n v="5"/>
    <n v="5"/>
    <n v="10"/>
    <n v="12"/>
    <n v="16"/>
    <n v="78"/>
    <n v="38"/>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3.0342199323975801E-5"/>
    <n v="6.5742257479551415E-5"/>
    <n v="2.2544101899340586E-4"/>
    <n v="1.7971658694239186E-5"/>
    <n v="6.5171495359961034E-5"/>
    <n v="2.7500000000000002E-4"/>
    <s v="null"/>
    <s v="null"/>
    <s v="null"/>
    <s v="null"/>
    <s v="null"/>
    <s v="null"/>
    <s v="null"/>
    <s v="null"/>
    <s v="null"/>
    <s v="null"/>
  </r>
  <r>
    <x v="17"/>
    <x v="2"/>
    <x v="7"/>
    <s v="Kentucky, 2012"/>
    <s v="Kentucky, 2012, Aug"/>
    <n v="10"/>
    <n v="5"/>
    <n v="5"/>
    <n v="5"/>
    <n v="5"/>
    <n v="5"/>
    <n v="5"/>
    <n v="5"/>
    <n v="17"/>
    <n v="26"/>
    <n v="88"/>
    <n v="48"/>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1.51710996619879E-5"/>
    <n v="9.3134864762697844E-5"/>
    <n v="3.6634165586428449E-4"/>
    <n v="2.0275717501192925E-5"/>
    <n v="8.2321888875740252E-5"/>
    <n v="6.9999999999999999E-4"/>
    <s v="null"/>
    <n v="1.9E-2"/>
    <n v="1.1000000000000001E-2"/>
    <n v="8.900000000000001E-2"/>
    <s v="null"/>
    <s v="null"/>
    <s v="null"/>
    <s v="null"/>
    <s v="null"/>
    <s v="null"/>
  </r>
  <r>
    <x v="17"/>
    <x v="2"/>
    <x v="8"/>
    <s v="Kentucky, 2012"/>
    <s v="Kentucky, 2012, Sep"/>
    <n v="10"/>
    <n v="5"/>
    <n v="5"/>
    <n v="5"/>
    <n v="5"/>
    <n v="5"/>
    <n v="5"/>
    <n v="5"/>
    <n v="12"/>
    <n v="29"/>
    <n v="86"/>
    <n v="46"/>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1.51710996619879E-5"/>
    <n v="6.5742257479551415E-5"/>
    <n v="4.0861184692554811E-4"/>
    <n v="1.9814905739802177E-5"/>
    <n v="7.8891810172584416E-5"/>
    <n v="1.2999999999999999E-3"/>
    <s v="null"/>
    <n v="9.3000000000000013E-2"/>
    <n v="0.14499999999999999"/>
    <n v="0.27800000000000002"/>
    <s v="null"/>
    <s v="null"/>
    <s v="null"/>
    <s v="null"/>
    <s v="null"/>
    <s v="null"/>
  </r>
  <r>
    <x v="17"/>
    <x v="2"/>
    <x v="9"/>
    <s v="Kentucky, 2012"/>
    <s v="Kentucky, 2012, Oct"/>
    <n v="10"/>
    <n v="5"/>
    <n v="5"/>
    <n v="5"/>
    <n v="5"/>
    <n v="5"/>
    <n v="5"/>
    <n v="15"/>
    <n v="28"/>
    <n v="28"/>
    <n v="111"/>
    <n v="71"/>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4.5513298985963696E-5"/>
    <n v="1.5339860078561997E-4"/>
    <n v="3.9452178323846025E-4"/>
    <n v="2.5575052757186533E-5"/>
    <n v="1.2176779396203246E-4"/>
    <n v="2.2399999999999998E-3"/>
    <s v="null"/>
    <n v="0.27600000000000002"/>
    <n v="0.44900000000000001"/>
    <n v="0.45600000000000002"/>
    <s v="null"/>
    <s v="null"/>
    <s v="null"/>
    <s v="null"/>
    <s v="null"/>
    <s v="null"/>
  </r>
  <r>
    <x v="17"/>
    <x v="2"/>
    <x v="10"/>
    <s v="Kentucky, 2012"/>
    <s v="Kentucky, 2012, Nov"/>
    <n v="10"/>
    <n v="5"/>
    <n v="5"/>
    <n v="5"/>
    <n v="5"/>
    <n v="5"/>
    <n v="13"/>
    <n v="5"/>
    <n v="19"/>
    <n v="26"/>
    <n v="98"/>
    <n v="50"/>
    <n v="280640"/>
    <n v="567611"/>
    <n v="589620"/>
    <n v="563435"/>
    <n v="579116"/>
    <n v="636266"/>
    <n v="540402"/>
    <n v="329574"/>
    <n v="182531"/>
    <n v="70972"/>
    <n v="4340167"/>
    <n v="583077"/>
    <n v="3.563283922462942E-5"/>
    <n v="8.8088497227854994E-6"/>
    <n v="8.4800379905701981E-6"/>
    <n v="8.8741380993371027E-6"/>
    <n v="8.6338488316675763E-6"/>
    <n v="7.8583485523350301E-6"/>
    <n v="2.4056165595242059E-5"/>
    <n v="1.51710996619879E-5"/>
    <n v="1.0409190767595641E-4"/>
    <n v="3.6634165586428449E-4"/>
    <n v="2.2579776308146667E-5"/>
    <n v="8.5751967578896101E-5"/>
    <n v="4.1250000000000002E-3"/>
    <s v="null"/>
    <n v="0.379"/>
    <n v="0.59899999999999998"/>
    <n v="0.60499999999999998"/>
    <s v="null"/>
    <s v="null"/>
    <s v="null"/>
    <s v="null"/>
    <s v="null"/>
    <s v="null"/>
  </r>
  <r>
    <x v="17"/>
    <x v="2"/>
    <x v="11"/>
    <s v="Kentucky, 2012"/>
    <s v="Kentucky, 2012, Dec"/>
    <n v="10"/>
    <n v="5"/>
    <n v="5"/>
    <n v="5"/>
    <n v="5"/>
    <n v="5"/>
    <n v="5"/>
    <n v="12"/>
    <n v="35"/>
    <n v="49"/>
    <n v="136"/>
    <n v="96"/>
    <n v="280640"/>
    <n v="567611"/>
    <n v="589620"/>
    <n v="563435"/>
    <n v="579116"/>
    <n v="636266"/>
    <n v="540402"/>
    <n v="329574"/>
    <n v="182531"/>
    <n v="70972"/>
    <n v="4340167"/>
    <n v="583077"/>
    <n v="3.563283922462942E-5"/>
    <n v="8.8088497227854994E-6"/>
    <n v="8.4800379905701981E-6"/>
    <n v="8.8741380993371027E-6"/>
    <n v="8.6338488316675763E-6"/>
    <n v="7.8583485523350301E-6"/>
    <n v="9.2523713827854074E-6"/>
    <n v="3.6410639188770962E-5"/>
    <n v="1.9174825098202498E-4"/>
    <n v="6.9041312066730543E-4"/>
    <n v="3.1335199774570886E-5"/>
    <n v="1.646437777514805E-4"/>
    <n v="1.5975E-2"/>
    <s v="null"/>
    <n v="0.41299999999999998"/>
    <n v="0.63200000000000001"/>
    <n v="0.64900000000000002"/>
    <s v="null"/>
    <s v="null"/>
    <s v="null"/>
    <s v="null"/>
    <s v="null"/>
    <s v="null"/>
  </r>
  <r>
    <x v="17"/>
    <x v="3"/>
    <x v="0"/>
    <s v="Kentucky, 2013"/>
    <s v="Kentucky, 2013, Jan"/>
    <n v="10"/>
    <n v="5"/>
    <n v="5"/>
    <n v="5"/>
    <n v="5"/>
    <n v="5"/>
    <n v="10"/>
    <n v="17"/>
    <n v="27"/>
    <n v="65"/>
    <n v="154"/>
    <n v="109"/>
    <n v="278866"/>
    <n v="569936"/>
    <n v="591952"/>
    <n v="564269"/>
    <n v="572542"/>
    <n v="633063"/>
    <n v="552830"/>
    <n v="341140"/>
    <n v="184435"/>
    <n v="72300"/>
    <n v="4361333"/>
    <n v="597875"/>
    <n v="3.5859516757152182E-5"/>
    <n v="8.7729148535975969E-6"/>
    <n v="8.4466308079033439E-6"/>
    <n v="8.86102195938462E-6"/>
    <n v="8.7329837811025211E-6"/>
    <n v="7.8981080871887944E-6"/>
    <n v="1.8088743374997738E-5"/>
    <n v="4.9832913173477163E-5"/>
    <n v="1.4639303819773903E-4"/>
    <n v="8.9903181189488238E-4"/>
    <n v="3.5310305358476412E-5"/>
    <n v="1.8231235626176039E-4"/>
    <n v="3.2000000000000001E-2"/>
    <s v="null"/>
    <n v="0.44799999999999995"/>
    <n v="0.68400000000000005"/>
    <n v="0.68500000000000005"/>
    <s v="null"/>
    <s v="null"/>
    <s v="null"/>
    <s v="null"/>
    <s v="null"/>
    <s v="null"/>
  </r>
  <r>
    <x v="17"/>
    <x v="3"/>
    <x v="1"/>
    <s v="Kentucky, 2013"/>
    <s v="Kentucky, 2013, Feb"/>
    <n v="10"/>
    <n v="5"/>
    <n v="5"/>
    <n v="5"/>
    <n v="5"/>
    <n v="5"/>
    <n v="5"/>
    <n v="13"/>
    <n v="21"/>
    <n v="41"/>
    <n v="115"/>
    <n v="75"/>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3.8107521838541359E-5"/>
    <n v="1.138612519315748E-4"/>
    <n v="5.6708160442600272E-4"/>
    <n v="2.6368085170290826E-5"/>
    <n v="1.2544428183148651E-4"/>
    <n v="2.2899999999999997E-2"/>
    <s v="null"/>
    <n v="0.45799999999999996"/>
    <n v="0.70299999999999996"/>
    <n v="0.70200000000000007"/>
    <s v="null"/>
    <s v="null"/>
    <s v="null"/>
    <s v="null"/>
    <s v="null"/>
    <s v="null"/>
  </r>
  <r>
    <x v="17"/>
    <x v="3"/>
    <x v="2"/>
    <s v="Kentucky, 2013"/>
    <s v="Kentucky, 2013, Mar"/>
    <n v="10"/>
    <n v="5"/>
    <n v="5"/>
    <n v="5"/>
    <n v="5"/>
    <n v="5"/>
    <n v="5"/>
    <n v="21"/>
    <n v="23"/>
    <n v="55"/>
    <n v="139"/>
    <n v="99"/>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6.1558304508412974E-5"/>
    <n v="1.2470518068696289E-4"/>
    <n v="7.6071922544951591E-4"/>
    <n v="3.1870989901481957E-5"/>
    <n v="1.655864520175622E-4"/>
    <n v="1.8125000000000002E-2"/>
    <s v="null"/>
    <n v="0.46"/>
    <n v="0.70900000000000007"/>
    <n v="0.71700000000000008"/>
    <s v="null"/>
    <s v="null"/>
    <s v="null"/>
    <s v="null"/>
    <s v="null"/>
    <s v="null"/>
  </r>
  <r>
    <x v="17"/>
    <x v="3"/>
    <x v="3"/>
    <s v="Kentucky, 2013"/>
    <s v="Kentucky, 2013, Apr"/>
    <n v="10"/>
    <n v="5"/>
    <n v="5"/>
    <n v="5"/>
    <n v="5"/>
    <n v="5"/>
    <n v="11"/>
    <n v="12"/>
    <n v="26"/>
    <n v="29"/>
    <n v="113"/>
    <n v="67"/>
    <n v="278866"/>
    <n v="569936"/>
    <n v="591952"/>
    <n v="564269"/>
    <n v="572542"/>
    <n v="633063"/>
    <n v="552830"/>
    <n v="341140"/>
    <n v="184435"/>
    <n v="72300"/>
    <n v="4361333"/>
    <n v="597875"/>
    <n v="3.5859516757152182E-5"/>
    <n v="8.7729148535975969E-6"/>
    <n v="8.4466308079033439E-6"/>
    <n v="8.86102195938462E-6"/>
    <n v="8.7329837811025211E-6"/>
    <n v="7.8981080871887944E-6"/>
    <n v="1.9897617712497512E-5"/>
    <n v="3.5176174004807413E-5"/>
    <n v="1.4097107382004501E-4"/>
    <n v="4.0110650069156295E-4"/>
    <n v="2.5909509776024899E-5"/>
    <n v="1.1206355843612795E-4"/>
    <n v="4.5750000000000001E-3"/>
    <s v="null"/>
    <n v="0.46600000000000003"/>
    <n v="0.71099999999999997"/>
    <n v="0.79800000000000004"/>
    <s v="null"/>
    <s v="null"/>
    <s v="null"/>
    <s v="null"/>
    <s v="null"/>
    <s v="null"/>
  </r>
  <r>
    <x v="17"/>
    <x v="3"/>
    <x v="4"/>
    <s v="Kentucky, 2013"/>
    <s v="Kentucky, 2013, May"/>
    <n v="10"/>
    <n v="5"/>
    <n v="5"/>
    <n v="5"/>
    <n v="5"/>
    <n v="5"/>
    <n v="5"/>
    <n v="14"/>
    <n v="20"/>
    <n v="20"/>
    <n v="94"/>
    <n v="54"/>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4.1038869672275311E-5"/>
    <n v="1.0843928755388077E-4"/>
    <n v="2.7662517289073305E-4"/>
    <n v="2.1553043530498588E-5"/>
    <n v="9.0319882918670291E-5"/>
    <n v="5.0000000000000001E-4"/>
    <s v="null"/>
    <n v="0.46600000000000003"/>
    <n v="0.71099999999999997"/>
    <n v="0.79800000000000004"/>
    <s v="null"/>
    <s v="null"/>
    <s v="null"/>
    <s v="null"/>
    <s v="null"/>
    <s v="null"/>
  </r>
  <r>
    <x v="17"/>
    <x v="3"/>
    <x v="5"/>
    <s v="Kentucky, 2013"/>
    <s v="Kentucky, 2013, Jun"/>
    <n v="10"/>
    <n v="5"/>
    <n v="5"/>
    <n v="5"/>
    <n v="5"/>
    <n v="5"/>
    <n v="5"/>
    <n v="10"/>
    <n v="27"/>
    <n v="26"/>
    <n v="103"/>
    <n v="63"/>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2.9313478337339507E-5"/>
    <n v="1.4639303819773903E-4"/>
    <n v="3.5961272475795296E-4"/>
    <n v="2.361663280469526E-5"/>
    <n v="1.0537319673844868E-4"/>
    <n v="3.2500000000000004E-4"/>
    <s v="null"/>
    <s v="null"/>
    <s v="null"/>
    <s v="null"/>
    <s v="null"/>
    <s v="null"/>
    <s v="null"/>
    <s v="null"/>
    <s v="null"/>
    <s v="null"/>
  </r>
  <r>
    <x v="17"/>
    <x v="3"/>
    <x v="6"/>
    <s v="Kentucky, 2013"/>
    <s v="Kentucky, 2013, Jul"/>
    <n v="10"/>
    <n v="5"/>
    <n v="5"/>
    <n v="5"/>
    <n v="5"/>
    <n v="5"/>
    <n v="5"/>
    <n v="12"/>
    <n v="15"/>
    <n v="23"/>
    <n v="90"/>
    <n v="50"/>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3.5176174004807413E-5"/>
    <n v="8.1329465665410576E-5"/>
    <n v="3.1811894882434303E-4"/>
    <n v="2.0635892741966735E-5"/>
    <n v="8.3629521220991005E-5"/>
    <n v="2.5999999999999998E-4"/>
    <s v="null"/>
    <s v="null"/>
    <s v="null"/>
    <s v="null"/>
    <s v="null"/>
    <s v="null"/>
    <s v="null"/>
    <s v="null"/>
    <s v="null"/>
    <s v="null"/>
  </r>
  <r>
    <x v="17"/>
    <x v="3"/>
    <x v="7"/>
    <s v="Kentucky, 2013"/>
    <s v="Kentucky, 2013, Aug"/>
    <n v="10"/>
    <n v="5"/>
    <n v="5"/>
    <n v="5"/>
    <n v="5"/>
    <n v="5"/>
    <n v="5"/>
    <n v="5"/>
    <n v="12"/>
    <n v="19"/>
    <n v="76"/>
    <n v="36"/>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1.4656739168669754E-5"/>
    <n v="6.5063572532328469E-5"/>
    <n v="2.6279391424619642E-4"/>
    <n v="1.7425864982105243E-5"/>
    <n v="6.021325527911353E-5"/>
    <n v="7.2499999999999995E-4"/>
    <s v="null"/>
    <n v="1.8000000000000002E-2"/>
    <n v="1.3999999999999999E-2"/>
    <n v="8.5000000000000006E-2"/>
    <s v="null"/>
    <s v="null"/>
    <s v="null"/>
    <s v="null"/>
    <s v="null"/>
    <s v="null"/>
  </r>
  <r>
    <x v="17"/>
    <x v="3"/>
    <x v="8"/>
    <s v="Kentucky, 2013"/>
    <s v="Kentucky, 2013, Sep"/>
    <n v="10"/>
    <n v="5"/>
    <n v="5"/>
    <n v="5"/>
    <n v="5"/>
    <n v="5"/>
    <n v="5"/>
    <n v="5"/>
    <n v="20"/>
    <n v="19"/>
    <n v="84"/>
    <n v="44"/>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1.4656739168669754E-5"/>
    <n v="1.0843928755388077E-4"/>
    <n v="2.6279391424619642E-4"/>
    <n v="1.9260166559168952E-5"/>
    <n v="7.3593978674472082E-5"/>
    <n v="9.2499999999999982E-4"/>
    <s v="null"/>
    <n v="8.4000000000000005E-2"/>
    <n v="0.128"/>
    <n v="0.17800000000000002"/>
    <s v="null"/>
    <s v="null"/>
    <s v="null"/>
    <s v="null"/>
    <s v="null"/>
    <s v="null"/>
  </r>
  <r>
    <x v="17"/>
    <x v="3"/>
    <x v="9"/>
    <s v="Kentucky, 2013"/>
    <s v="Kentucky, 2013, Oct"/>
    <n v="10"/>
    <n v="5"/>
    <n v="5"/>
    <n v="5"/>
    <n v="5"/>
    <n v="5"/>
    <n v="5"/>
    <n v="13"/>
    <n v="5"/>
    <n v="23"/>
    <n v="81"/>
    <n v="41"/>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3.8107521838541359E-5"/>
    <n v="2.7109821888470192E-5"/>
    <n v="3.1811894882434303E-4"/>
    <n v="1.8572303467770059E-5"/>
    <n v="6.8576207401212634E-5"/>
    <n v="6.7199999999999994E-3"/>
    <s v="null"/>
    <n v="0.28100000000000003"/>
    <n v="0.49299999999999999"/>
    <n v="0.36499999999999999"/>
    <s v="null"/>
    <s v="null"/>
    <s v="null"/>
    <s v="null"/>
    <s v="null"/>
    <s v="null"/>
  </r>
  <r>
    <x v="17"/>
    <x v="3"/>
    <x v="10"/>
    <s v="Kentucky, 2013"/>
    <s v="Kentucky, 2013, Nov"/>
    <n v="10"/>
    <n v="5"/>
    <n v="5"/>
    <n v="5"/>
    <n v="5"/>
    <n v="5"/>
    <n v="5"/>
    <n v="12"/>
    <n v="17"/>
    <n v="25"/>
    <n v="94"/>
    <n v="54"/>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3.5176174004807413E-5"/>
    <n v="9.2173394420798661E-5"/>
    <n v="3.4578146611341634E-4"/>
    <n v="2.1553043530498588E-5"/>
    <n v="9.0319882918670291E-5"/>
    <n v="7.8500000000000011E-3"/>
    <n v="0.752"/>
    <n v="0.38500000000000001"/>
    <n v="0.64800000000000002"/>
    <n v="0.5"/>
    <s v="null"/>
    <s v="null"/>
    <s v="null"/>
    <s v="null"/>
    <s v="null"/>
    <s v="null"/>
  </r>
  <r>
    <x v="17"/>
    <x v="3"/>
    <x v="11"/>
    <s v="Kentucky, 2013"/>
    <s v="Kentucky, 2013, Dec"/>
    <n v="10"/>
    <n v="5"/>
    <n v="5"/>
    <n v="5"/>
    <n v="5"/>
    <n v="5"/>
    <n v="5"/>
    <n v="11"/>
    <n v="16"/>
    <n v="32"/>
    <n v="99"/>
    <n v="59"/>
    <n v="278866"/>
    <n v="569936"/>
    <n v="591952"/>
    <n v="564269"/>
    <n v="572542"/>
    <n v="633063"/>
    <n v="552830"/>
    <n v="341140"/>
    <n v="184435"/>
    <n v="72300"/>
    <n v="4361333"/>
    <n v="597875"/>
    <n v="3.5859516757152182E-5"/>
    <n v="8.7729148535975969E-6"/>
    <n v="8.4466308079033439E-6"/>
    <n v="8.86102195938462E-6"/>
    <n v="8.7329837811025211E-6"/>
    <n v="7.8981080871887944E-6"/>
    <n v="9.044371687498869E-6"/>
    <n v="3.224482617107346E-5"/>
    <n v="8.6751430043104612E-5"/>
    <n v="4.4260027662517288E-4"/>
    <n v="2.2699482016163407E-5"/>
    <n v="9.8682835040769389E-5"/>
    <n v="1.5200000000000002E-2"/>
    <s v="null"/>
    <n v="0.41799999999999998"/>
    <n v="0.68700000000000006"/>
    <n v="0.53300000000000003"/>
    <s v="null"/>
    <s v="null"/>
    <s v="null"/>
    <s v="null"/>
    <s v="null"/>
    <s v="null"/>
  </r>
  <r>
    <x v="17"/>
    <x v="4"/>
    <x v="0"/>
    <s v="Kentucky, 2014"/>
    <s v="Kentucky, 2014, Jan"/>
    <n v="10"/>
    <n v="5"/>
    <n v="5"/>
    <n v="5"/>
    <n v="5"/>
    <n v="12"/>
    <n v="25"/>
    <n v="24"/>
    <n v="33"/>
    <n v="33"/>
    <n v="157"/>
    <n v="90"/>
    <n v="277776"/>
    <n v="569877"/>
    <n v="595910"/>
    <n v="566093"/>
    <n v="568453"/>
    <n v="626850"/>
    <n v="563817"/>
    <n v="354219"/>
    <n v="186171"/>
    <n v="74106"/>
    <n v="4383272"/>
    <n v="614496"/>
    <n v="3.6000230401474572E-5"/>
    <n v="8.7738231232353641E-6"/>
    <n v="8.3905287711231559E-6"/>
    <n v="8.832470989749034E-6"/>
    <n v="8.7958019396502444E-6"/>
    <n v="1.91433357262503E-5"/>
    <n v="4.43406282534936E-5"/>
    <n v="6.7754694129902688E-5"/>
    <n v="1.7725639331582255E-4"/>
    <n v="4.4530807222087278E-4"/>
    <n v="3.5817991673799846E-5"/>
    <n v="1.4646149039212623E-4"/>
    <n v="3.1080000000000003E-2"/>
    <s v="null"/>
    <n v="0.44700000000000006"/>
    <n v="0.71900000000000008"/>
    <n v="0.58499999999999996"/>
    <s v="null"/>
    <s v="null"/>
    <s v="null"/>
    <s v="null"/>
    <s v="null"/>
    <s v="null"/>
  </r>
  <r>
    <x v="17"/>
    <x v="4"/>
    <x v="1"/>
    <s v="Kentucky, 2014"/>
    <s v="Kentucky, 2014, Feb"/>
    <n v="10"/>
    <n v="5"/>
    <n v="5"/>
    <n v="5"/>
    <n v="5"/>
    <n v="5"/>
    <n v="14"/>
    <n v="17"/>
    <n v="21"/>
    <n v="29"/>
    <n v="116"/>
    <n v="67"/>
    <n v="277776"/>
    <n v="569877"/>
    <n v="595910"/>
    <n v="566093"/>
    <n v="568453"/>
    <n v="626850"/>
    <n v="563817"/>
    <n v="354219"/>
    <n v="186171"/>
    <n v="74106"/>
    <n v="4383272"/>
    <n v="614496"/>
    <n v="3.6000230401474572E-5"/>
    <n v="8.7738231232353641E-6"/>
    <n v="8.3905287711231559E-6"/>
    <n v="8.832470989749034E-6"/>
    <n v="8.7958019396502444E-6"/>
    <n v="7.9763898859376248E-6"/>
    <n v="2.4830751821956414E-5"/>
    <n v="4.7992908342014402E-5"/>
    <n v="1.127995230191598E-4"/>
    <n v="3.9133133619410036E-4"/>
    <n v="2.6464248625227911E-5"/>
    <n v="1.0903244284747176E-4"/>
    <n v="1.5525000000000001E-2"/>
    <s v="null"/>
    <n v="0.45900000000000002"/>
    <n v="0.73"/>
    <n v="0.625"/>
    <s v="null"/>
    <s v="null"/>
    <s v="null"/>
    <s v="null"/>
    <s v="null"/>
    <s v="null"/>
  </r>
  <r>
    <x v="17"/>
    <x v="4"/>
    <x v="2"/>
    <s v="Kentucky, 2014"/>
    <s v="Kentucky, 2014, Mar"/>
    <n v="10"/>
    <n v="5"/>
    <n v="5"/>
    <n v="5"/>
    <n v="5"/>
    <n v="5"/>
    <n v="5"/>
    <n v="15"/>
    <n v="23"/>
    <n v="29"/>
    <n v="107"/>
    <n v="67"/>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4.2346683831189182E-5"/>
    <n v="1.2354233473527027E-4"/>
    <n v="3.9133133619410036E-4"/>
    <n v="2.4410987956029196E-5"/>
    <n v="1.0903244284747176E-4"/>
    <n v="4.15E-3"/>
    <s v="null"/>
    <n v="0.46399999999999997"/>
    <n v="0.73599999999999999"/>
    <n v="0.627"/>
    <s v="null"/>
    <s v="null"/>
    <s v="null"/>
    <s v="null"/>
    <s v="null"/>
    <s v="null"/>
  </r>
  <r>
    <x v="17"/>
    <x v="4"/>
    <x v="3"/>
    <s v="Kentucky, 2014"/>
    <s v="Kentucky, 2014, Apr"/>
    <n v="10"/>
    <n v="5"/>
    <n v="5"/>
    <n v="5"/>
    <n v="5"/>
    <n v="5"/>
    <n v="11"/>
    <n v="16"/>
    <n v="24"/>
    <n v="31"/>
    <n v="117"/>
    <n v="71"/>
    <n v="277776"/>
    <n v="569877"/>
    <n v="595910"/>
    <n v="566093"/>
    <n v="568453"/>
    <n v="626850"/>
    <n v="563817"/>
    <n v="354219"/>
    <n v="186171"/>
    <n v="74106"/>
    <n v="4383272"/>
    <n v="614496"/>
    <n v="3.6000230401474572E-5"/>
    <n v="8.7738231232353641E-6"/>
    <n v="8.3905287711231559E-6"/>
    <n v="8.832470989749034E-6"/>
    <n v="8.7958019396502444E-6"/>
    <n v="7.9763898859376248E-6"/>
    <n v="1.9509876431537183E-5"/>
    <n v="4.5169796086601792E-5"/>
    <n v="1.2891374059332549E-4"/>
    <n v="4.183197042074866E-4"/>
    <n v="2.6692388699583325E-5"/>
    <n v="1.1554184242045514E-4"/>
    <n v="3.2000000000000002E-3"/>
    <s v="null"/>
    <n v="0.46899999999999997"/>
    <n v="0.7390000000000001"/>
    <n v="0.64"/>
    <s v="null"/>
    <s v="null"/>
    <s v="null"/>
    <s v="null"/>
    <s v="null"/>
    <s v="null"/>
  </r>
  <r>
    <x v="17"/>
    <x v="4"/>
    <x v="4"/>
    <s v="Kentucky, 2014"/>
    <s v="Kentucky, 2014, May"/>
    <n v="10"/>
    <n v="5"/>
    <n v="5"/>
    <n v="5"/>
    <n v="5"/>
    <n v="5"/>
    <n v="5"/>
    <n v="12"/>
    <n v="20"/>
    <n v="19"/>
    <n v="91"/>
    <n v="51"/>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3.3877347064951344E-5"/>
    <n v="1.0742811716110458E-4"/>
    <n v="2.5638949612716917E-4"/>
    <n v="2.0760746766342585E-5"/>
    <n v="8.2994844555538201E-5"/>
    <n v="3.9999999999999996E-4"/>
    <s v="null"/>
    <n v="0.46899999999999997"/>
    <n v="0.7390000000000001"/>
    <n v="0.64"/>
    <s v="null"/>
    <s v="null"/>
    <s v="null"/>
    <s v="null"/>
    <s v="null"/>
    <s v="null"/>
  </r>
  <r>
    <x v="17"/>
    <x v="4"/>
    <x v="5"/>
    <s v="Kentucky, 2014"/>
    <s v="Kentucky, 2014, Jun"/>
    <n v="10"/>
    <n v="5"/>
    <n v="5"/>
    <n v="5"/>
    <n v="5"/>
    <n v="5"/>
    <n v="13"/>
    <n v="5"/>
    <n v="20"/>
    <n v="24"/>
    <n v="97"/>
    <n v="49"/>
    <n v="277776"/>
    <n v="569877"/>
    <n v="595910"/>
    <n v="566093"/>
    <n v="568453"/>
    <n v="626850"/>
    <n v="563817"/>
    <n v="354219"/>
    <n v="186171"/>
    <n v="74106"/>
    <n v="4383272"/>
    <n v="614496"/>
    <n v="3.6000230401474572E-5"/>
    <n v="8.7738231232353641E-6"/>
    <n v="8.3905287711231559E-6"/>
    <n v="8.832470989749034E-6"/>
    <n v="8.7958019396502444E-6"/>
    <n v="7.9763898859376248E-6"/>
    <n v="2.3057126691816671E-5"/>
    <n v="1.411556127706306E-5"/>
    <n v="1.0742811716110458E-4"/>
    <n v="3.2386041616063474E-4"/>
    <n v="2.2129587212475064E-5"/>
    <n v="7.9740144769046501E-5"/>
    <n v="1.25E-4"/>
    <s v="null"/>
    <s v="null"/>
    <s v="null"/>
    <s v="null"/>
    <s v="null"/>
    <s v="null"/>
    <s v="null"/>
    <s v="null"/>
    <s v="null"/>
    <s v="null"/>
  </r>
  <r>
    <x v="17"/>
    <x v="4"/>
    <x v="6"/>
    <s v="Kentucky, 2014"/>
    <s v="Kentucky, 2014, Jul"/>
    <n v="10"/>
    <n v="5"/>
    <n v="5"/>
    <n v="5"/>
    <n v="5"/>
    <n v="5"/>
    <n v="5"/>
    <n v="12"/>
    <n v="22"/>
    <n v="31"/>
    <n v="105"/>
    <n v="65"/>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3.3877347064951344E-5"/>
    <n v="1.1817092887721503E-4"/>
    <n v="4.183197042074866E-4"/>
    <n v="2.395470780731837E-5"/>
    <n v="1.0577774306098006E-4"/>
    <n v="1.4000000000000001E-4"/>
    <s v="null"/>
    <s v="null"/>
    <s v="null"/>
    <s v="null"/>
    <s v="null"/>
    <s v="null"/>
    <s v="null"/>
    <s v="null"/>
    <s v="null"/>
    <s v="null"/>
  </r>
  <r>
    <x v="17"/>
    <x v="4"/>
    <x v="7"/>
    <s v="Kentucky, 2014"/>
    <s v="Kentucky, 2014, Aug"/>
    <n v="10"/>
    <n v="5"/>
    <n v="5"/>
    <n v="5"/>
    <n v="5"/>
    <n v="5"/>
    <n v="5"/>
    <n v="10"/>
    <n v="14"/>
    <n v="23"/>
    <n v="87"/>
    <n v="47"/>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2.823112255412612E-5"/>
    <n v="7.5199682012773198E-5"/>
    <n v="3.1036623215394165E-4"/>
    <n v="1.9848186468920935E-5"/>
    <n v="7.6485444982554815E-5"/>
    <n v="5.0000000000000002E-5"/>
    <s v="null"/>
    <n v="1.9E-2"/>
    <n v="1.7000000000000001E-2"/>
    <n v="6.7000000000000004E-2"/>
    <s v="null"/>
    <s v="null"/>
    <s v="null"/>
    <s v="null"/>
    <s v="null"/>
    <s v="null"/>
  </r>
  <r>
    <x v="17"/>
    <x v="4"/>
    <x v="8"/>
    <s v="Kentucky, 2014"/>
    <s v="Kentucky, 2014, Sep"/>
    <n v="10"/>
    <n v="5"/>
    <n v="5"/>
    <n v="5"/>
    <n v="5"/>
    <n v="5"/>
    <n v="5"/>
    <n v="5"/>
    <n v="14"/>
    <n v="28"/>
    <n v="87"/>
    <n v="47"/>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1.411556127706306E-5"/>
    <n v="7.5199682012773198E-5"/>
    <n v="3.7783715218740722E-4"/>
    <n v="1.9848186468920935E-5"/>
    <n v="7.6485444982554815E-5"/>
    <n v="4.2500000000000003E-4"/>
    <s v="null"/>
    <n v="8.8000000000000009E-2"/>
    <n v="0.159"/>
    <n v="0.15"/>
    <s v="null"/>
    <s v="null"/>
    <s v="null"/>
    <s v="null"/>
    <s v="null"/>
    <s v="null"/>
  </r>
  <r>
    <x v="17"/>
    <x v="4"/>
    <x v="9"/>
    <s v="Kentucky, 2014"/>
    <s v="Kentucky, 2014, Oct"/>
    <n v="10"/>
    <n v="5"/>
    <n v="5"/>
    <n v="5"/>
    <n v="5"/>
    <n v="5"/>
    <n v="5"/>
    <n v="12"/>
    <n v="12"/>
    <n v="28"/>
    <n v="92"/>
    <n v="52"/>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3.3877347064951344E-5"/>
    <n v="6.4456870296662747E-5"/>
    <n v="3.7783715218740722E-4"/>
    <n v="2.0988886840697998E-5"/>
    <n v="8.462219444878405E-5"/>
    <n v="2.1199999999999999E-3"/>
    <s v="null"/>
    <n v="0.311"/>
    <n v="0.498"/>
    <n v="0.35700000000000004"/>
    <s v="null"/>
    <s v="null"/>
    <s v="null"/>
    <s v="null"/>
    <s v="null"/>
    <s v="null"/>
  </r>
  <r>
    <x v="17"/>
    <x v="4"/>
    <x v="10"/>
    <s v="Kentucky, 2014"/>
    <s v="Kentucky, 2014, Nov"/>
    <n v="10"/>
    <n v="5"/>
    <n v="5"/>
    <n v="5"/>
    <n v="5"/>
    <n v="5"/>
    <n v="5"/>
    <n v="12"/>
    <n v="23"/>
    <n v="30"/>
    <n v="105"/>
    <n v="65"/>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3.3877347064951344E-5"/>
    <n v="1.2354233473527027E-4"/>
    <n v="4.0482552020079345E-4"/>
    <n v="2.395470780731837E-5"/>
    <n v="1.0577774306098006E-4"/>
    <n v="5.3999999999999994E-3"/>
    <n v="0.78900000000000003"/>
    <n v="0.42100000000000004"/>
    <n v="0.67599999999999993"/>
    <n v="0.495"/>
    <s v="null"/>
    <s v="null"/>
    <s v="null"/>
    <s v="null"/>
    <s v="null"/>
    <s v="null"/>
  </r>
  <r>
    <x v="17"/>
    <x v="4"/>
    <x v="11"/>
    <s v="Kentucky, 2014"/>
    <s v="Kentucky, 2014, Dec"/>
    <n v="10"/>
    <n v="5"/>
    <n v="5"/>
    <n v="5"/>
    <n v="5"/>
    <n v="5"/>
    <n v="5"/>
    <n v="24"/>
    <n v="31"/>
    <n v="69"/>
    <n v="164"/>
    <n v="124"/>
    <n v="277776"/>
    <n v="569877"/>
    <n v="595910"/>
    <n v="566093"/>
    <n v="568453"/>
    <n v="626850"/>
    <n v="563817"/>
    <n v="354219"/>
    <n v="186171"/>
    <n v="74106"/>
    <n v="4383272"/>
    <n v="614496"/>
    <n v="3.6000230401474572E-5"/>
    <n v="8.7738231232353641E-6"/>
    <n v="8.3905287711231559E-6"/>
    <n v="8.832470989749034E-6"/>
    <n v="8.7958019396502444E-6"/>
    <n v="7.9763898859376248E-6"/>
    <n v="8.8681256506987204E-6"/>
    <n v="6.7754694129902688E-5"/>
    <n v="1.665135815997121E-4"/>
    <n v="9.3109869646182495E-4"/>
    <n v="3.7414972194287739E-5"/>
    <n v="2.0179138676248504E-4"/>
    <n v="5.142E-2"/>
    <s v="null"/>
    <n v="0.45100000000000001"/>
    <n v="0.70599999999999996"/>
    <n v="0.53700000000000003"/>
    <s v="null"/>
    <s v="null"/>
    <s v="null"/>
    <s v="null"/>
    <s v="null"/>
    <s v="null"/>
  </r>
  <r>
    <x v="17"/>
    <x v="5"/>
    <x v="0"/>
    <s v="Kentucky, 2015"/>
    <s v="Kentucky, 2015, Jan"/>
    <n v="10"/>
    <n v="5"/>
    <n v="5"/>
    <n v="5"/>
    <n v="5"/>
    <n v="5"/>
    <n v="13"/>
    <n v="21"/>
    <n v="48"/>
    <n v="68"/>
    <n v="185"/>
    <n v="137"/>
    <n v="276451"/>
    <n v="568779"/>
    <n v="596907"/>
    <n v="565949"/>
    <n v="564344"/>
    <n v="619749"/>
    <n v="572199"/>
    <n v="369111"/>
    <n v="188466"/>
    <n v="75398"/>
    <n v="4397353"/>
    <n v="632975"/>
    <n v="3.617277564559361E-5"/>
    <n v="8.7907605590220461E-6"/>
    <n v="8.3765142643661404E-6"/>
    <n v="8.8347183226757185E-6"/>
    <n v="8.8598443502544542E-6"/>
    <n v="8.0677822796002904E-6"/>
    <n v="2.2719368611269855E-5"/>
    <n v="5.6893454814405422E-5"/>
    <n v="2.5468784820604248E-4"/>
    <n v="9.0188068649035781E-4"/>
    <n v="4.2070763934576095E-5"/>
    <n v="2.1643824795608042E-4"/>
    <n v="2.9175E-2"/>
    <s v="null"/>
    <n v="0.46700000000000003"/>
    <n v="0.72400000000000009"/>
    <n v="0.54799999999999993"/>
    <s v="null"/>
    <s v="null"/>
    <s v="null"/>
    <s v="null"/>
    <s v="null"/>
    <s v="null"/>
  </r>
  <r>
    <x v="17"/>
    <x v="5"/>
    <x v="1"/>
    <s v="Kentucky, 2015"/>
    <s v="Kentucky, 2015, Feb"/>
    <n v="10"/>
    <n v="5"/>
    <n v="5"/>
    <n v="5"/>
    <n v="5"/>
    <n v="5"/>
    <n v="11"/>
    <n v="16"/>
    <n v="20"/>
    <n v="37"/>
    <n v="119"/>
    <n v="73"/>
    <n v="276451"/>
    <n v="568779"/>
    <n v="596907"/>
    <n v="565949"/>
    <n v="564344"/>
    <n v="619749"/>
    <n v="572199"/>
    <n v="369111"/>
    <n v="188466"/>
    <n v="75398"/>
    <n v="4397353"/>
    <n v="632975"/>
    <n v="3.617277564559361E-5"/>
    <n v="8.7907605590220461E-6"/>
    <n v="8.3765142643661404E-6"/>
    <n v="8.8347183226757185E-6"/>
    <n v="8.8598443502544542E-6"/>
    <n v="8.0677822796002904E-6"/>
    <n v="1.9224081132612955E-5"/>
    <n v="4.3347394144308896E-5"/>
    <n v="1.061199367525177E-4"/>
    <n v="4.9072919706093004E-4"/>
    <n v="2.7061734638997598E-5"/>
    <n v="1.1532840949484577E-4"/>
    <n v="1.0249999999999999E-2"/>
    <s v="null"/>
    <n v="0.47600000000000003"/>
    <n v="0.73299999999999998"/>
    <n v="0.55799999999999994"/>
    <s v="null"/>
    <s v="null"/>
    <s v="null"/>
    <s v="null"/>
    <s v="null"/>
    <s v="null"/>
  </r>
  <r>
    <x v="17"/>
    <x v="5"/>
    <x v="2"/>
    <s v="Kentucky, 2015"/>
    <s v="Kentucky, 2015, Mar"/>
    <n v="10"/>
    <n v="5"/>
    <n v="5"/>
    <n v="5"/>
    <n v="5"/>
    <n v="5"/>
    <n v="10"/>
    <n v="12"/>
    <n v="22"/>
    <n v="37"/>
    <n v="116"/>
    <n v="71"/>
    <n v="276451"/>
    <n v="568779"/>
    <n v="596907"/>
    <n v="565949"/>
    <n v="564344"/>
    <n v="619749"/>
    <n v="572199"/>
    <n v="369111"/>
    <n v="188466"/>
    <n v="75398"/>
    <n v="4397353"/>
    <n v="632975"/>
    <n v="3.617277564559361E-5"/>
    <n v="8.7907605590220461E-6"/>
    <n v="8.3765142643661404E-6"/>
    <n v="8.8347183226757185E-6"/>
    <n v="8.8598443502544542E-6"/>
    <n v="8.0677822796002904E-6"/>
    <n v="1.7476437393284504E-5"/>
    <n v="3.2510545608231669E-5"/>
    <n v="1.1673193042776946E-4"/>
    <n v="4.9072919706093004E-4"/>
    <n v="2.6379506034653121E-5"/>
    <n v="1.1216872704293218E-4"/>
    <n v="7.2750000000000002E-3"/>
    <s v="null"/>
    <n v="0.48"/>
    <n v="0.73799999999999999"/>
    <n v="0.57200000000000006"/>
    <s v="null"/>
    <s v="null"/>
    <s v="null"/>
    <s v="null"/>
    <s v="null"/>
    <s v="null"/>
  </r>
  <r>
    <x v="17"/>
    <x v="5"/>
    <x v="3"/>
    <s v="Kentucky, 2015"/>
    <s v="Kentucky, 2015, Apr"/>
    <n v="10"/>
    <n v="5"/>
    <n v="5"/>
    <n v="5"/>
    <n v="5"/>
    <n v="5"/>
    <n v="5"/>
    <n v="13"/>
    <n v="23"/>
    <n v="32"/>
    <n v="108"/>
    <n v="68"/>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3.5219757742250974E-5"/>
    <n v="1.2203792726539535E-4"/>
    <n v="4.2441444070134485E-4"/>
    <n v="2.4560229756401179E-5"/>
    <n v="1.0742920336506181E-4"/>
    <n v="6.8000000000000005E-3"/>
    <s v="null"/>
    <n v="0.48299999999999998"/>
    <n v="0.7390000000000001"/>
    <n v="0.60099999999999998"/>
    <s v="null"/>
    <s v="null"/>
    <s v="null"/>
    <s v="null"/>
    <s v="null"/>
    <s v="null"/>
  </r>
  <r>
    <x v="17"/>
    <x v="5"/>
    <x v="4"/>
    <s v="Kentucky, 2015"/>
    <s v="Kentucky, 2015, May"/>
    <n v="10"/>
    <n v="5"/>
    <n v="5"/>
    <n v="5"/>
    <n v="5"/>
    <n v="5"/>
    <n v="5"/>
    <n v="12"/>
    <n v="16"/>
    <n v="29"/>
    <n v="97"/>
    <n v="57"/>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3.2510545608231669E-5"/>
    <n v="8.4895949402014151E-5"/>
    <n v="3.8462558688559376E-4"/>
    <n v="2.2058724873804764E-5"/>
    <n v="9.0050949879537108E-5"/>
    <n v="1.3000000000000002E-3"/>
    <s v="null"/>
    <n v="0.48299999999999998"/>
    <n v="0.7390000000000001"/>
    <n v="0.60099999999999998"/>
    <s v="null"/>
    <s v="null"/>
    <s v="null"/>
    <s v="null"/>
    <s v="null"/>
    <s v="null"/>
  </r>
  <r>
    <x v="17"/>
    <x v="5"/>
    <x v="5"/>
    <s v="Kentucky, 2015"/>
    <s v="Kentucky, 2015, Jun"/>
    <n v="10"/>
    <n v="5"/>
    <n v="5"/>
    <n v="5"/>
    <n v="5"/>
    <n v="5"/>
    <n v="5"/>
    <n v="10"/>
    <n v="18"/>
    <n v="25"/>
    <n v="93"/>
    <n v="53"/>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2.7092121340193058E-5"/>
    <n v="9.5507943077265931E-5"/>
    <n v="3.3157378179792565E-4"/>
    <n v="2.1149086734678793E-5"/>
    <n v="8.3731584975709936E-5"/>
    <n v="3.2500000000000004E-4"/>
    <s v="null"/>
    <s v="null"/>
    <s v="null"/>
    <s v="null"/>
    <s v="null"/>
    <s v="null"/>
    <s v="null"/>
    <s v="null"/>
    <s v="null"/>
    <s v="null"/>
  </r>
  <r>
    <x v="17"/>
    <x v="5"/>
    <x v="6"/>
    <s v="Kentucky, 2015"/>
    <s v="Kentucky, 2015, Jul"/>
    <n v="10"/>
    <n v="5"/>
    <n v="5"/>
    <n v="5"/>
    <n v="5"/>
    <n v="5"/>
    <n v="10"/>
    <n v="15"/>
    <n v="15"/>
    <n v="22"/>
    <n v="97"/>
    <n v="52"/>
    <n v="276451"/>
    <n v="568779"/>
    <n v="596907"/>
    <n v="565949"/>
    <n v="564344"/>
    <n v="619749"/>
    <n v="572199"/>
    <n v="369111"/>
    <n v="188466"/>
    <n v="75398"/>
    <n v="4397353"/>
    <n v="632975"/>
    <n v="3.617277564559361E-5"/>
    <n v="8.7907605590220461E-6"/>
    <n v="8.3765142643661404E-6"/>
    <n v="8.8347183226757185E-6"/>
    <n v="8.8598443502544542E-6"/>
    <n v="8.0677822796002904E-6"/>
    <n v="1.7476437393284504E-5"/>
    <n v="4.0638182010289591E-5"/>
    <n v="7.9589952564388275E-5"/>
    <n v="2.9178492798217457E-4"/>
    <n v="2.2058724873804764E-5"/>
    <n v="8.2151743749753144E-5"/>
    <n v="1.7999999999999998E-4"/>
    <s v="null"/>
    <s v="null"/>
    <s v="null"/>
    <s v="null"/>
    <s v="null"/>
    <s v="null"/>
    <s v="null"/>
    <s v="null"/>
    <s v="null"/>
    <s v="null"/>
  </r>
  <r>
    <x v="17"/>
    <x v="5"/>
    <x v="7"/>
    <s v="Kentucky, 2015"/>
    <s v="Kentucky, 2015, Aug"/>
    <n v="10"/>
    <n v="5"/>
    <n v="5"/>
    <n v="5"/>
    <n v="5"/>
    <n v="5"/>
    <n v="5"/>
    <n v="17"/>
    <n v="15"/>
    <n v="27"/>
    <n v="99"/>
    <n v="59"/>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4.6056606278328201E-5"/>
    <n v="7.9589952564388275E-5"/>
    <n v="3.5809968434175971E-4"/>
    <n v="2.2513543943367747E-5"/>
    <n v="9.3210632331450693E-5"/>
    <n v="1.25E-4"/>
    <s v="null"/>
    <n v="0.02"/>
    <n v="1.7000000000000001E-2"/>
    <n v="5.5999999999999994E-2"/>
    <s v="null"/>
    <s v="null"/>
    <s v="null"/>
    <s v="null"/>
    <s v="null"/>
    <s v="null"/>
  </r>
  <r>
    <x v="17"/>
    <x v="5"/>
    <x v="8"/>
    <s v="Kentucky, 2015"/>
    <s v="Kentucky, 2015, Sep"/>
    <n v="10"/>
    <n v="5"/>
    <n v="5"/>
    <n v="5"/>
    <n v="5"/>
    <n v="5"/>
    <n v="12"/>
    <n v="11"/>
    <n v="5"/>
    <n v="26"/>
    <n v="89"/>
    <n v="42"/>
    <n v="276451"/>
    <n v="568779"/>
    <n v="596907"/>
    <n v="565949"/>
    <n v="564344"/>
    <n v="619749"/>
    <n v="572199"/>
    <n v="369111"/>
    <n v="188466"/>
    <n v="75398"/>
    <n v="4397353"/>
    <n v="632975"/>
    <n v="3.617277564559361E-5"/>
    <n v="8.7907605590220461E-6"/>
    <n v="8.3765142643661404E-6"/>
    <n v="8.8347183226757185E-6"/>
    <n v="8.8598443502544542E-6"/>
    <n v="8.0677822796002904E-6"/>
    <n v="2.0971724871941405E-5"/>
    <n v="2.9801333474212364E-5"/>
    <n v="2.6529984188129424E-5"/>
    <n v="3.4483673306984268E-4"/>
    <n v="2.0239448595552825E-5"/>
    <n v="6.6353331490185243E-5"/>
    <n v="6.8000000000000005E-4"/>
    <s v="null"/>
    <n v="8.5000000000000006E-2"/>
    <n v="0.13"/>
    <n v="0.13100000000000001"/>
    <s v="null"/>
    <s v="null"/>
    <s v="null"/>
    <s v="null"/>
    <s v="null"/>
    <s v="null"/>
  </r>
  <r>
    <x v="17"/>
    <x v="5"/>
    <x v="9"/>
    <s v="Kentucky, 2015"/>
    <s v="Kentucky, 2015, Oct"/>
    <n v="10"/>
    <n v="5"/>
    <n v="5"/>
    <n v="5"/>
    <n v="5"/>
    <n v="5"/>
    <n v="5"/>
    <n v="13"/>
    <n v="24"/>
    <n v="27"/>
    <n v="104"/>
    <n v="64"/>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3.5219757742250974E-5"/>
    <n v="1.2734392410302124E-4"/>
    <n v="3.5809968434175971E-4"/>
    <n v="2.3650591617275212E-5"/>
    <n v="1.0110983846123464E-4"/>
    <n v="8.3750000000000005E-3"/>
    <s v="null"/>
    <n v="0.27500000000000002"/>
    <n v="0.44600000000000001"/>
    <n v="0.33600000000000002"/>
    <s v="null"/>
    <s v="null"/>
    <s v="null"/>
    <s v="null"/>
    <s v="null"/>
    <s v="null"/>
  </r>
  <r>
    <x v="17"/>
    <x v="5"/>
    <x v="10"/>
    <s v="Kentucky, 2015"/>
    <s v="Kentucky, 2015, Nov"/>
    <n v="10"/>
    <n v="5"/>
    <n v="5"/>
    <n v="5"/>
    <n v="5"/>
    <n v="5"/>
    <n v="5"/>
    <n v="5"/>
    <n v="5"/>
    <n v="27"/>
    <n v="77"/>
    <n v="37"/>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1.3546060670096529E-5"/>
    <n v="2.6529984188129424E-5"/>
    <n v="3.5809968434175971E-4"/>
    <n v="1.7510534178174916E-5"/>
    <n v="5.8454125360401279E-5"/>
    <n v="1.3819999999999999E-2"/>
    <n v="0.84799999999999998"/>
    <n v="0.371"/>
    <n v="0.59"/>
    <n v="0.46399999999999997"/>
    <s v="null"/>
    <s v="null"/>
    <s v="null"/>
    <s v="null"/>
    <s v="null"/>
    <s v="null"/>
  </r>
  <r>
    <x v="17"/>
    <x v="5"/>
    <x v="11"/>
    <s v="Kentucky, 2015"/>
    <s v="Kentucky, 2015, Dec"/>
    <n v="10"/>
    <n v="5"/>
    <n v="5"/>
    <n v="5"/>
    <n v="5"/>
    <n v="5"/>
    <n v="5"/>
    <n v="21"/>
    <n v="27"/>
    <n v="33"/>
    <n v="121"/>
    <n v="81"/>
    <n v="276451"/>
    <n v="568779"/>
    <n v="596907"/>
    <n v="565949"/>
    <n v="564344"/>
    <n v="619749"/>
    <n v="572199"/>
    <n v="369111"/>
    <n v="188466"/>
    <n v="75398"/>
    <n v="4397353"/>
    <n v="632975"/>
    <n v="3.617277564559361E-5"/>
    <n v="8.7907605590220461E-6"/>
    <n v="8.3765142643661404E-6"/>
    <n v="8.8347183226757185E-6"/>
    <n v="8.8598443502544542E-6"/>
    <n v="8.0677822796002904E-6"/>
    <n v="8.7382186966422522E-6"/>
    <n v="5.6893454814405422E-5"/>
    <n v="1.4326191461589888E-4"/>
    <n v="4.3767739197326188E-4"/>
    <n v="2.7516553708560582E-5"/>
    <n v="1.2796713930250011E-4"/>
    <n v="1.4699999999999998E-2"/>
    <s v="null"/>
    <n v="0.39799999999999996"/>
    <n v="0.621"/>
    <n v="0.52500000000000002"/>
    <s v="null"/>
    <s v="null"/>
    <s v="null"/>
    <s v="null"/>
    <s v="null"/>
    <s v="null"/>
  </r>
  <r>
    <x v="17"/>
    <x v="6"/>
    <x v="0"/>
    <s v="Kentucky, 2016"/>
    <s v="Kentucky, 2016, Jan"/>
    <n v="10"/>
    <n v="5"/>
    <n v="5"/>
    <n v="5"/>
    <n v="5"/>
    <n v="5"/>
    <n v="11"/>
    <n v="19"/>
    <n v="29"/>
    <n v="44"/>
    <n v="138"/>
    <n v="92"/>
    <n v="274525"/>
    <n v="567976"/>
    <n v="599415"/>
    <n v="566828"/>
    <n v="560760"/>
    <n v="611789"/>
    <n v="577696"/>
    <n v="384692"/>
    <n v="192551"/>
    <n v="75757"/>
    <n v="4411989"/>
    <n v="653000"/>
    <n v="3.6426554958564793E-5"/>
    <n v="8.8031888671352307E-6"/>
    <n v="8.3414662629396995E-6"/>
    <n v="8.8210180160471967E-6"/>
    <n v="8.9164705043155713E-6"/>
    <n v="8.1727523705068253E-6"/>
    <n v="1.9041156594471832E-5"/>
    <n v="4.9390161479833214E-5"/>
    <n v="1.5060944892521981E-4"/>
    <n v="5.8080441411354725E-4"/>
    <n v="3.1278409805645481E-5"/>
    <n v="1.4088820826952528E-4"/>
    <n v="1.43E-2"/>
    <s v="null"/>
    <n v="0.41899999999999998"/>
    <n v="0.64800000000000002"/>
    <n v="0.57399999999999995"/>
    <s v="null"/>
    <s v="null"/>
    <s v="null"/>
    <s v="null"/>
    <s v="null"/>
    <s v="null"/>
  </r>
  <r>
    <x v="17"/>
    <x v="6"/>
    <x v="1"/>
    <s v="Kentucky, 2016"/>
    <s v="Kentucky, 2016, Feb"/>
    <n v="10"/>
    <n v="5"/>
    <n v="5"/>
    <n v="5"/>
    <n v="5"/>
    <n v="5"/>
    <n v="5"/>
    <n v="15"/>
    <n v="19"/>
    <n v="43"/>
    <n v="117"/>
    <n v="77"/>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3.8992232747236749E-5"/>
    <n v="9.86751561923854E-5"/>
    <n v="5.6760431379278482E-4"/>
    <n v="2.6518651791742909E-5"/>
    <n v="1.1791730474732006E-4"/>
    <n v="3.4099999999999998E-2"/>
    <s v="null"/>
    <n v="0.43"/>
    <n v="0.65099999999999991"/>
    <n v="0.58100000000000007"/>
    <s v="null"/>
    <s v="null"/>
    <s v="null"/>
    <s v="null"/>
    <s v="null"/>
    <s v="null"/>
  </r>
  <r>
    <x v="17"/>
    <x v="6"/>
    <x v="2"/>
    <s v="Kentucky, 2016"/>
    <s v="Kentucky, 2016, Mar"/>
    <n v="10"/>
    <n v="5"/>
    <n v="5"/>
    <n v="5"/>
    <n v="5"/>
    <n v="5"/>
    <n v="15"/>
    <n v="19"/>
    <n v="24"/>
    <n v="33"/>
    <n v="126"/>
    <n v="76"/>
    <n v="274525"/>
    <n v="567976"/>
    <n v="599415"/>
    <n v="566828"/>
    <n v="560760"/>
    <n v="611789"/>
    <n v="577696"/>
    <n v="384692"/>
    <n v="192551"/>
    <n v="75757"/>
    <n v="4411989"/>
    <n v="653000"/>
    <n v="3.6426554958564793E-5"/>
    <n v="8.8031888671352307E-6"/>
    <n v="8.3414662629396995E-6"/>
    <n v="8.8210180160471967E-6"/>
    <n v="8.9164705043155713E-6"/>
    <n v="8.1727523705068253E-6"/>
    <n v="2.5965213537916136E-5"/>
    <n v="4.9390161479833214E-5"/>
    <n v="1.2464230255880261E-4"/>
    <n v="4.3560331058516046E-4"/>
    <n v="2.8558548083415438E-5"/>
    <n v="1.1638591117917305E-4"/>
    <n v="5.1480000000000005E-2"/>
    <s v="null"/>
    <n v="0.436"/>
    <n v="0.65300000000000002"/>
    <n v="0.59"/>
    <s v="null"/>
    <s v="null"/>
    <s v="null"/>
    <s v="null"/>
    <s v="null"/>
    <s v="null"/>
  </r>
  <r>
    <x v="17"/>
    <x v="6"/>
    <x v="3"/>
    <s v="Kentucky, 2016"/>
    <s v="Kentucky, 2016, Apr"/>
    <n v="10"/>
    <n v="5"/>
    <n v="5"/>
    <n v="5"/>
    <n v="5"/>
    <n v="5"/>
    <n v="17"/>
    <n v="16"/>
    <n v="18"/>
    <n v="24"/>
    <n v="110"/>
    <n v="58"/>
    <n v="274525"/>
    <n v="567976"/>
    <n v="599415"/>
    <n v="566828"/>
    <n v="560760"/>
    <n v="611789"/>
    <n v="577696"/>
    <n v="384692"/>
    <n v="192551"/>
    <n v="75757"/>
    <n v="4411989"/>
    <n v="653000"/>
    <n v="3.6426554958564793E-5"/>
    <n v="8.8031888671352307E-6"/>
    <n v="8.3414662629396995E-6"/>
    <n v="8.8210180160471967E-6"/>
    <n v="8.9164705043155713E-6"/>
    <n v="8.1727523705068253E-6"/>
    <n v="2.9427242009638286E-5"/>
    <n v="4.159171493038587E-5"/>
    <n v="9.3481726919101947E-5"/>
    <n v="3.168024076982985E-4"/>
    <n v="2.4932065787108716E-5"/>
    <n v="8.8820826952526794E-5"/>
    <n v="2.5000000000000001E-2"/>
    <s v="null"/>
    <n v="0.44200000000000006"/>
    <n v="0.66"/>
    <n v="0.59700000000000009"/>
    <s v="null"/>
    <s v="null"/>
    <s v="null"/>
    <s v="null"/>
    <s v="null"/>
    <s v="null"/>
  </r>
  <r>
    <x v="17"/>
    <x v="6"/>
    <x v="4"/>
    <s v="Kentucky, 2016"/>
    <s v="Kentucky, 2016, May"/>
    <n v="10"/>
    <n v="5"/>
    <n v="5"/>
    <n v="5"/>
    <n v="5"/>
    <n v="5"/>
    <n v="5"/>
    <n v="10"/>
    <n v="13"/>
    <n v="22"/>
    <n v="85"/>
    <n v="45"/>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2.5994821831491168E-5"/>
    <n v="6.7514580552684747E-5"/>
    <n v="2.9040220705677363E-4"/>
    <n v="1.9265687199129462E-5"/>
    <n v="6.8912710566615618E-5"/>
    <n v="6.0999999999999995E-3"/>
    <s v="null"/>
    <n v="0.44200000000000006"/>
    <n v="0.66"/>
    <n v="0.59700000000000009"/>
    <s v="null"/>
    <s v="null"/>
    <s v="null"/>
    <s v="null"/>
    <s v="null"/>
    <s v="null"/>
  </r>
  <r>
    <x v="17"/>
    <x v="6"/>
    <x v="5"/>
    <s v="Kentucky, 2016"/>
    <s v="Kentucky, 2016, Jun"/>
    <n v="10"/>
    <n v="5"/>
    <n v="5"/>
    <n v="5"/>
    <n v="5"/>
    <n v="5"/>
    <n v="5"/>
    <n v="13"/>
    <n v="11"/>
    <n v="24"/>
    <n v="88"/>
    <n v="48"/>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3.3793268380938519E-5"/>
    <n v="5.712772200611786E-5"/>
    <n v="3.168024076982985E-4"/>
    <n v="1.9945652629686973E-5"/>
    <n v="7.3506891271056657E-5"/>
    <n v="9.8000000000000019E-4"/>
    <s v="null"/>
    <s v="null"/>
    <s v="null"/>
    <s v="null"/>
    <s v="null"/>
    <s v="null"/>
    <s v="null"/>
    <s v="null"/>
    <s v="null"/>
    <s v="null"/>
  </r>
  <r>
    <x v="17"/>
    <x v="6"/>
    <x v="6"/>
    <s v="Kentucky, 2016"/>
    <s v="Kentucky, 2016, Jul"/>
    <n v="10"/>
    <n v="5"/>
    <n v="5"/>
    <n v="5"/>
    <n v="5"/>
    <n v="5"/>
    <n v="10"/>
    <n v="15"/>
    <n v="18"/>
    <n v="21"/>
    <n v="99"/>
    <n v="54"/>
    <n v="274525"/>
    <n v="567976"/>
    <n v="599415"/>
    <n v="566828"/>
    <n v="560760"/>
    <n v="611789"/>
    <n v="577696"/>
    <n v="384692"/>
    <n v="192551"/>
    <n v="75757"/>
    <n v="4411989"/>
    <n v="653000"/>
    <n v="3.6426554958564793E-5"/>
    <n v="8.8031888671352307E-6"/>
    <n v="8.3414662629396995E-6"/>
    <n v="8.8210180160471967E-6"/>
    <n v="8.9164705043155713E-6"/>
    <n v="8.1727523705068253E-6"/>
    <n v="1.7310142358610758E-5"/>
    <n v="3.8992232747236749E-5"/>
    <n v="9.3481726919101947E-5"/>
    <n v="2.7720210673601119E-4"/>
    <n v="2.2438859208397844E-5"/>
    <n v="8.2695252679938747E-5"/>
    <n v="2.2500000000000002E-4"/>
    <s v="null"/>
    <s v="null"/>
    <s v="null"/>
    <s v="null"/>
    <s v="null"/>
    <s v="null"/>
    <s v="null"/>
    <s v="null"/>
    <s v="null"/>
    <s v="null"/>
  </r>
  <r>
    <x v="17"/>
    <x v="6"/>
    <x v="7"/>
    <s v="Kentucky, 2016"/>
    <s v="Kentucky, 2016, Aug"/>
    <n v="10"/>
    <n v="5"/>
    <n v="5"/>
    <n v="5"/>
    <n v="5"/>
    <n v="5"/>
    <n v="5"/>
    <n v="5"/>
    <n v="15"/>
    <n v="22"/>
    <n v="82"/>
    <n v="42"/>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1.2997410915745584E-5"/>
    <n v="7.7901439099251627E-5"/>
    <n v="2.9040220705677363E-4"/>
    <n v="1.8585721768571951E-5"/>
    <n v="6.431852986217458E-5"/>
    <n v="8.9999999999999998E-4"/>
    <s v="null"/>
    <n v="2.3E-2"/>
    <n v="1.8000000000000002E-2"/>
    <n v="0"/>
    <s v="null"/>
    <s v="null"/>
    <s v="null"/>
    <s v="null"/>
    <s v="null"/>
    <s v="null"/>
  </r>
  <r>
    <x v="17"/>
    <x v="6"/>
    <x v="8"/>
    <s v="Kentucky, 2016"/>
    <s v="Kentucky, 2016, Sep"/>
    <n v="10"/>
    <n v="5"/>
    <n v="5"/>
    <n v="5"/>
    <n v="5"/>
    <n v="5"/>
    <n v="5"/>
    <n v="10"/>
    <n v="26"/>
    <n v="23"/>
    <n v="99"/>
    <n v="59"/>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2.5994821831491168E-5"/>
    <n v="1.3502916110536949E-4"/>
    <n v="3.0360230737753606E-4"/>
    <n v="2.2438859208397844E-5"/>
    <n v="9.0352220520673816E-5"/>
    <n v="3.0999999999999999E-3"/>
    <s v="null"/>
    <n v="8.900000000000001E-2"/>
    <n v="0.14099999999999999"/>
    <n v="0.13300000000000001"/>
    <s v="null"/>
    <s v="null"/>
    <s v="null"/>
    <s v="null"/>
    <s v="null"/>
    <s v="null"/>
  </r>
  <r>
    <x v="17"/>
    <x v="6"/>
    <x v="9"/>
    <s v="Kentucky, 2016"/>
    <s v="Kentucky, 2016, Oct"/>
    <n v="10"/>
    <n v="5"/>
    <n v="5"/>
    <n v="5"/>
    <n v="5"/>
    <n v="5"/>
    <n v="5"/>
    <n v="13"/>
    <n v="22"/>
    <n v="13"/>
    <n v="88"/>
    <n v="48"/>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3.3793268380938519E-5"/>
    <n v="1.1425544401223572E-4"/>
    <n v="1.7160130416991168E-4"/>
    <n v="1.9945652629686973E-5"/>
    <n v="7.3506891271056657E-5"/>
    <n v="1.6149999999999998E-2"/>
    <s v="null"/>
    <n v="0.27100000000000002"/>
    <n v="0.433"/>
    <n v="0.33200000000000002"/>
    <s v="null"/>
    <s v="null"/>
    <s v="null"/>
    <s v="null"/>
    <s v="null"/>
    <s v="null"/>
  </r>
  <r>
    <x v="17"/>
    <x v="6"/>
    <x v="10"/>
    <s v="Kentucky, 2016"/>
    <s v="Kentucky, 2016, Nov"/>
    <n v="10"/>
    <n v="5"/>
    <n v="5"/>
    <n v="5"/>
    <n v="5"/>
    <n v="5"/>
    <n v="5"/>
    <n v="13"/>
    <n v="5"/>
    <n v="23"/>
    <n v="81"/>
    <n v="41"/>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3.3793268380938519E-5"/>
    <n v="2.596714636641721E-5"/>
    <n v="3.0360230737753606E-4"/>
    <n v="1.8359066625052783E-5"/>
    <n v="6.2787136294027571E-5"/>
    <n v="2.274E-2"/>
    <n v="0.83099999999999996"/>
    <n v="0.36100000000000004"/>
    <n v="0.56200000000000006"/>
    <n v="0.45200000000000001"/>
    <s v="null"/>
    <s v="null"/>
    <s v="null"/>
    <s v="null"/>
    <s v="null"/>
    <s v="null"/>
  </r>
  <r>
    <x v="17"/>
    <x v="6"/>
    <x v="11"/>
    <s v="Kentucky, 2016"/>
    <s v="Kentucky, 2016, Dec"/>
    <n v="10"/>
    <n v="5"/>
    <n v="5"/>
    <n v="5"/>
    <n v="5"/>
    <n v="5"/>
    <n v="5"/>
    <n v="17"/>
    <n v="18"/>
    <n v="26"/>
    <n v="101"/>
    <n v="61"/>
    <n v="274525"/>
    <n v="567976"/>
    <n v="599415"/>
    <n v="566828"/>
    <n v="560760"/>
    <n v="611789"/>
    <n v="577696"/>
    <n v="384692"/>
    <n v="192551"/>
    <n v="75757"/>
    <n v="4411989"/>
    <n v="653000"/>
    <n v="3.6426554958564793E-5"/>
    <n v="8.8031888671352307E-6"/>
    <n v="8.3414662629396995E-6"/>
    <n v="8.8210180160471967E-6"/>
    <n v="8.9164705043155713E-6"/>
    <n v="8.1727523705068253E-6"/>
    <n v="8.6550711793053792E-6"/>
    <n v="4.4191197113534985E-5"/>
    <n v="9.3481726919101947E-5"/>
    <n v="3.4320260833982337E-4"/>
    <n v="2.2892169495436184E-5"/>
    <n v="9.3415007656967846E-5"/>
    <n v="3.1650000000000005E-2"/>
    <s v="null"/>
    <n v="0.38900000000000001"/>
    <n v="0.58600000000000008"/>
    <n v="0.505"/>
    <s v="null"/>
    <s v="null"/>
    <s v="null"/>
    <s v="null"/>
    <s v="null"/>
    <s v="null"/>
  </r>
  <r>
    <x v="17"/>
    <x v="7"/>
    <x v="0"/>
    <s v="Kentucky, 2017"/>
    <s v="Kentucky, 2017, Jan"/>
    <n v="10"/>
    <n v="5"/>
    <n v="5"/>
    <n v="5"/>
    <n v="5"/>
    <n v="5"/>
    <n v="5"/>
    <n v="19"/>
    <n v="22"/>
    <n v="34"/>
    <n v="115"/>
    <n v="75"/>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4.7641017411538154E-5"/>
    <n v="1.1162922859128987E-4"/>
    <n v="4.4265645952948221E-4"/>
    <n v="2.5992365929116331E-5"/>
    <n v="1.1149001198145995E-4"/>
    <n v="4.1549999999999997E-2"/>
    <s v="null"/>
    <n v="0.41500000000000004"/>
    <n v="0.60299999999999998"/>
    <n v="0.55600000000000005"/>
    <s v="null"/>
    <s v="null"/>
    <s v="null"/>
    <s v="null"/>
    <s v="null"/>
    <s v="null"/>
  </r>
  <r>
    <x v="17"/>
    <x v="7"/>
    <x v="1"/>
    <s v="Kentucky, 2017"/>
    <s v="Kentucky, 2017, Feb"/>
    <n v="10"/>
    <n v="5"/>
    <n v="5"/>
    <n v="5"/>
    <n v="5"/>
    <n v="5"/>
    <n v="13"/>
    <n v="20"/>
    <n v="27"/>
    <n v="38"/>
    <n v="133"/>
    <n v="85"/>
    <n v="274140"/>
    <n v="566058"/>
    <n v="597979"/>
    <n v="569513"/>
    <n v="557561"/>
    <n v="602145"/>
    <n v="584274"/>
    <n v="398816"/>
    <n v="197081"/>
    <n v="76809"/>
    <n v="4424376"/>
    <n v="672706"/>
    <n v="3.6477712117895966E-5"/>
    <n v="8.8330171113207475E-6"/>
    <n v="8.3614976445661143E-6"/>
    <n v="8.7794308470570468E-6"/>
    <n v="8.9676286540844851E-6"/>
    <n v="8.3036477924752348E-6"/>
    <n v="2.2249834837764474E-5"/>
    <n v="5.0148439380566478E-5"/>
    <n v="1.3699950781658304E-4"/>
    <n v="4.9473369006236253E-4"/>
    <n v="3.0060736248456278E-5"/>
    <n v="1.2635534691232128E-4"/>
    <n v="7.7299999999999994E-2"/>
    <s v="null"/>
    <n v="0.433"/>
    <n v="0.624"/>
    <n v="0.58499999999999996"/>
    <s v="null"/>
    <s v="null"/>
    <s v="null"/>
    <s v="null"/>
    <s v="null"/>
    <s v="null"/>
  </r>
  <r>
    <x v="17"/>
    <x v="7"/>
    <x v="2"/>
    <s v="Kentucky, 2017"/>
    <s v="Kentucky, 2017, Mar"/>
    <n v="10"/>
    <n v="5"/>
    <n v="5"/>
    <n v="5"/>
    <n v="5"/>
    <n v="5"/>
    <n v="12"/>
    <n v="19"/>
    <n v="38"/>
    <n v="50"/>
    <n v="154"/>
    <n v="107"/>
    <n v="274140"/>
    <n v="566058"/>
    <n v="597979"/>
    <n v="569513"/>
    <n v="557561"/>
    <n v="602145"/>
    <n v="584274"/>
    <n v="398816"/>
    <n v="197081"/>
    <n v="76809"/>
    <n v="4424376"/>
    <n v="672706"/>
    <n v="3.6477712117895966E-5"/>
    <n v="8.8330171113207475E-6"/>
    <n v="8.3614976445661143E-6"/>
    <n v="8.7794308470570468E-6"/>
    <n v="8.9676286540844851E-6"/>
    <n v="8.3036477924752348E-6"/>
    <n v="2.0538309081013359E-5"/>
    <n v="4.7641017411538154E-5"/>
    <n v="1.9281412211222796E-4"/>
    <n v="6.5096538166100324E-4"/>
    <n v="3.4807168287686216E-5"/>
    <n v="1.5905908376021621E-4"/>
    <n v="6.8959999999999994E-2"/>
    <s v="null"/>
    <n v="0.441"/>
    <n v="0.629"/>
    <n v="0.6"/>
    <s v="null"/>
    <s v="null"/>
    <s v="null"/>
    <s v="null"/>
    <s v="null"/>
    <s v="null"/>
  </r>
  <r>
    <x v="17"/>
    <x v="7"/>
    <x v="3"/>
    <s v="Kentucky, 2017"/>
    <s v="Kentucky, 2017, Apr"/>
    <n v="10"/>
    <n v="5"/>
    <n v="5"/>
    <n v="5"/>
    <n v="5"/>
    <n v="5"/>
    <n v="5"/>
    <n v="17"/>
    <n v="33"/>
    <n v="38"/>
    <n v="128"/>
    <n v="88"/>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4.2626173473481505E-5"/>
    <n v="1.6744384288693481E-4"/>
    <n v="4.9473369006236253E-4"/>
    <n v="2.8930633381972961E-5"/>
    <n v="1.3081494739157967E-4"/>
    <n v="1.6525000000000001E-2"/>
    <s v="null"/>
    <n v="0.44400000000000001"/>
    <n v="0.63300000000000001"/>
    <n v="0.625"/>
    <s v="null"/>
    <s v="null"/>
    <s v="null"/>
    <s v="null"/>
    <s v="null"/>
    <s v="null"/>
  </r>
  <r>
    <x v="17"/>
    <x v="7"/>
    <x v="4"/>
    <s v="Kentucky, 2017"/>
    <s v="Kentucky, 2017, May"/>
    <n v="10"/>
    <n v="5"/>
    <n v="5"/>
    <n v="5"/>
    <n v="5"/>
    <n v="5"/>
    <n v="5"/>
    <n v="5"/>
    <n v="18"/>
    <n v="30"/>
    <n v="93"/>
    <n v="53"/>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1.2537109845141619E-5"/>
    <n v="9.1333005211055357E-5"/>
    <n v="3.9057922899660196E-4"/>
    <n v="2.1019913316589729E-5"/>
    <n v="7.8786275133565034E-5"/>
    <n v="3.6999999999999997E-3"/>
    <s v="null"/>
    <n v="0.45"/>
    <n v="0.64300000000000002"/>
    <n v="0.625"/>
    <s v="null"/>
    <s v="null"/>
    <s v="null"/>
    <s v="null"/>
    <s v="null"/>
    <s v="null"/>
  </r>
  <r>
    <x v="17"/>
    <x v="7"/>
    <x v="5"/>
    <s v="Kentucky, 2017"/>
    <s v="Kentucky, 2017, Jun"/>
    <n v="10"/>
    <n v="5"/>
    <n v="5"/>
    <n v="5"/>
    <n v="5"/>
    <n v="5"/>
    <n v="5"/>
    <n v="10"/>
    <n v="14"/>
    <n v="21"/>
    <n v="85"/>
    <n v="45"/>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2.5074219690283239E-5"/>
    <n v="7.103678183082083E-5"/>
    <n v="2.7340546029762136E-4"/>
    <n v="1.921174873021642E-5"/>
    <n v="6.6894007188875973E-5"/>
    <n v="1.2200000000000002E-3"/>
    <s v="null"/>
    <s v="null"/>
    <s v="null"/>
    <s v="null"/>
    <s v="null"/>
    <s v="null"/>
    <s v="null"/>
    <s v="null"/>
    <s v="null"/>
    <s v="null"/>
  </r>
  <r>
    <x v="17"/>
    <x v="7"/>
    <x v="6"/>
    <s v="Kentucky, 2017"/>
    <s v="Kentucky, 2017, Jul"/>
    <n v="10"/>
    <n v="5"/>
    <n v="5"/>
    <n v="5"/>
    <n v="5"/>
    <n v="5"/>
    <n v="5"/>
    <n v="12"/>
    <n v="18"/>
    <n v="16"/>
    <n v="86"/>
    <n v="46"/>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3.0089063628339887E-5"/>
    <n v="9.1333005211055357E-5"/>
    <n v="2.0830892213152106E-4"/>
    <n v="1.9437769303513082E-5"/>
    <n v="6.8380540681962099E-5"/>
    <n v="1E-3"/>
    <s v="null"/>
    <s v="null"/>
    <s v="null"/>
    <s v="null"/>
    <s v="null"/>
    <s v="null"/>
    <s v="null"/>
    <s v="null"/>
    <s v="null"/>
    <s v="null"/>
  </r>
  <r>
    <x v="17"/>
    <x v="7"/>
    <x v="7"/>
    <s v="Kentucky, 2017"/>
    <s v="Kentucky, 2017, Aug"/>
    <n v="10"/>
    <n v="5"/>
    <n v="5"/>
    <n v="5"/>
    <n v="5"/>
    <n v="5"/>
    <n v="5"/>
    <n v="12"/>
    <n v="19"/>
    <n v="18"/>
    <n v="89"/>
    <n v="49"/>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3.0089063628339887E-5"/>
    <n v="9.6407061056113982E-5"/>
    <n v="2.3434753739796118E-4"/>
    <n v="2.0115831023403073E-5"/>
    <n v="7.2840141161220503E-5"/>
    <n v="1.1199999999999999E-3"/>
    <s v="null"/>
    <n v="2.7000000000000003E-2"/>
    <n v="1.3000000000000001E-2"/>
    <n v="9.4E-2"/>
    <s v="null"/>
    <s v="null"/>
    <s v="null"/>
    <s v="null"/>
    <s v="null"/>
    <s v="null"/>
  </r>
  <r>
    <x v="17"/>
    <x v="7"/>
    <x v="8"/>
    <s v="Kentucky, 2017"/>
    <s v="Kentucky, 2017, Sep"/>
    <n v="10"/>
    <n v="5"/>
    <n v="5"/>
    <n v="5"/>
    <n v="5"/>
    <n v="5"/>
    <n v="5"/>
    <n v="5"/>
    <n v="11"/>
    <n v="15"/>
    <n v="71"/>
    <n v="31"/>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1.2537109845141619E-5"/>
    <n v="5.5814614295644935E-5"/>
    <n v="1.9528961449830098E-4"/>
    <n v="1.6047460704063126E-5"/>
    <n v="4.6082538285670117E-5"/>
    <n v="2.1249999999999997E-3"/>
    <s v="null"/>
    <n v="9.3000000000000013E-2"/>
    <n v="0.15"/>
    <n v="0.184"/>
    <s v="null"/>
    <s v="null"/>
    <s v="null"/>
    <s v="null"/>
    <s v="null"/>
    <s v="null"/>
  </r>
  <r>
    <x v="17"/>
    <x v="7"/>
    <x v="9"/>
    <s v="Kentucky, 2017"/>
    <s v="Kentucky, 2017, Oct"/>
    <n v="10"/>
    <n v="5"/>
    <n v="5"/>
    <n v="5"/>
    <n v="5"/>
    <n v="5"/>
    <n v="5"/>
    <n v="5"/>
    <n v="19"/>
    <n v="17"/>
    <n v="81"/>
    <n v="41"/>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1.2537109845141619E-5"/>
    <n v="9.6407061056113982E-5"/>
    <n v="2.2132822976474111E-4"/>
    <n v="1.8307666437029764E-5"/>
    <n v="6.0947873216531443E-5"/>
    <n v="1.0749999999999999E-2"/>
    <s v="null"/>
    <n v="0.26800000000000002"/>
    <n v="0.43700000000000006"/>
    <n v="0.35600000000000004"/>
    <s v="null"/>
    <s v="null"/>
    <s v="null"/>
    <s v="null"/>
    <s v="null"/>
    <s v="null"/>
  </r>
  <r>
    <x v="17"/>
    <x v="7"/>
    <x v="10"/>
    <s v="Kentucky, 2017"/>
    <s v="Kentucky, 2017, Nov"/>
    <n v="10"/>
    <n v="5"/>
    <n v="5"/>
    <n v="5"/>
    <n v="5"/>
    <n v="5"/>
    <n v="5"/>
    <n v="5"/>
    <n v="19"/>
    <n v="15"/>
    <n v="79"/>
    <n v="39"/>
    <n v="274140"/>
    <n v="566058"/>
    <n v="597979"/>
    <n v="569513"/>
    <n v="557561"/>
    <n v="602145"/>
    <n v="584274"/>
    <n v="398816"/>
    <n v="197081"/>
    <n v="76809"/>
    <n v="4424376"/>
    <n v="672706"/>
    <n v="3.6477712117895966E-5"/>
    <n v="8.8330171113207475E-6"/>
    <n v="8.3614976445661143E-6"/>
    <n v="8.7794308470570468E-6"/>
    <n v="8.9676286540844851E-6"/>
    <n v="8.3036477924752348E-6"/>
    <n v="8.5576287837555669E-6"/>
    <n v="1.2537109845141619E-5"/>
    <n v="9.6407061056113982E-5"/>
    <n v="1.9528961449830098E-4"/>
    <n v="1.7855625290436438E-5"/>
    <n v="5.7974806230359178E-5"/>
    <n v="1.9720000000000001E-2"/>
    <n v="0.90200000000000002"/>
    <n v="0.34899999999999998"/>
    <n v="0.55200000000000005"/>
    <n v="0.47700000000000004"/>
    <s v="null"/>
    <s v="null"/>
    <s v="null"/>
    <s v="null"/>
    <s v="null"/>
    <s v="null"/>
  </r>
  <r>
    <x v="17"/>
    <x v="7"/>
    <x v="11"/>
    <s v="Kentucky, 2017"/>
    <s v="Kentucky, 2017, Dec"/>
    <n v="10"/>
    <n v="5"/>
    <n v="5"/>
    <n v="5"/>
    <n v="5"/>
    <n v="5"/>
    <n v="14"/>
    <n v="17"/>
    <n v="32"/>
    <n v="36"/>
    <n v="134"/>
    <n v="85"/>
    <n v="274140"/>
    <n v="566058"/>
    <n v="597979"/>
    <n v="569513"/>
    <n v="557561"/>
    <n v="602145"/>
    <n v="584274"/>
    <n v="398816"/>
    <n v="197081"/>
    <n v="76809"/>
    <n v="4424376"/>
    <n v="672706"/>
    <n v="3.6477712117895966E-5"/>
    <n v="8.8330171113207475E-6"/>
    <n v="8.3614976445661143E-6"/>
    <n v="8.7794308470570468E-6"/>
    <n v="8.9676286540844851E-6"/>
    <n v="8.3036477924752348E-6"/>
    <n v="2.3961360594515588E-5"/>
    <n v="4.2626173473481505E-5"/>
    <n v="1.6236978704187619E-4"/>
    <n v="4.6869507479592237E-4"/>
    <n v="3.0286756821752943E-5"/>
    <n v="1.2635534691232128E-4"/>
    <n v="6.6974999999999993E-2"/>
    <s v="null"/>
    <n v="0.38100000000000001"/>
    <n v="0.58499999999999996"/>
    <n v="0.53500000000000003"/>
    <s v="null"/>
    <s v="null"/>
    <s v="null"/>
    <s v="null"/>
    <s v="null"/>
    <s v="null"/>
  </r>
  <r>
    <x v="18"/>
    <x v="0"/>
    <x v="0"/>
    <s v="Louisiana, 2010"/>
    <s v="Louisiana, 2010, Jan"/>
    <n v="10"/>
    <n v="5"/>
    <n v="5"/>
    <n v="5"/>
    <n v="5"/>
    <n v="5"/>
    <n v="5"/>
    <n v="17"/>
    <n v="32"/>
    <n v="37"/>
    <n v="126"/>
    <n v="86"/>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5.7446794130965175E-5"/>
    <n v="1.8070520205100405E-4"/>
    <n v="5.7734918702992855E-4"/>
    <n v="2.8442823153360995E-5"/>
    <n v="1.6012035092422957E-4"/>
    <s v="null"/>
    <s v="null"/>
    <n v="0.40299999999999997"/>
    <n v="0.67"/>
    <s v="N/A"/>
    <s v="null"/>
    <s v="null"/>
    <s v="null"/>
    <s v="null"/>
    <s v="null"/>
    <s v="null"/>
  </r>
  <r>
    <x v="18"/>
    <x v="0"/>
    <x v="1"/>
    <s v="Louisiana, 2010"/>
    <s v="Louisiana, 2010, Feb"/>
    <n v="10"/>
    <n v="5"/>
    <n v="5"/>
    <n v="5"/>
    <n v="5"/>
    <n v="5"/>
    <n v="5"/>
    <n v="11"/>
    <n v="26"/>
    <n v="30"/>
    <n v="107"/>
    <n v="67"/>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3.7171455025918644E-5"/>
    <n v="1.4682297666644079E-4"/>
    <n v="4.6812096245669879E-4"/>
    <n v="2.415382601118751E-5"/>
    <n v="1.2474492455724861E-4"/>
    <s v="null"/>
    <s v="null"/>
    <n v="0.41700000000000004"/>
    <n v="0.68799999999999994"/>
    <s v="N/A"/>
    <s v="null"/>
    <s v="null"/>
    <s v="null"/>
    <s v="null"/>
    <s v="null"/>
    <s v="null"/>
  </r>
  <r>
    <x v="18"/>
    <x v="0"/>
    <x v="2"/>
    <s v="Louisiana, 2010"/>
    <s v="Louisiana, 2010, Mar"/>
    <n v="10"/>
    <n v="5"/>
    <n v="5"/>
    <n v="5"/>
    <n v="5"/>
    <n v="5"/>
    <n v="5"/>
    <n v="20"/>
    <n v="16"/>
    <n v="29"/>
    <n v="105"/>
    <n v="65"/>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6.7584463683488438E-5"/>
    <n v="9.0352601025502023E-5"/>
    <n v="4.5251693037480885E-4"/>
    <n v="2.3702352627800828E-5"/>
    <n v="1.2102119546598746E-4"/>
    <s v="null"/>
    <s v="null"/>
    <n v="0.42"/>
    <n v="0.69500000000000006"/>
    <s v="N/A"/>
    <s v="null"/>
    <s v="null"/>
    <s v="null"/>
    <s v="null"/>
    <s v="null"/>
    <s v="null"/>
  </r>
  <r>
    <x v="18"/>
    <x v="0"/>
    <x v="3"/>
    <s v="Louisiana, 2010"/>
    <s v="Louisiana, 2010, Apr"/>
    <n v="10"/>
    <n v="5"/>
    <n v="5"/>
    <n v="5"/>
    <n v="5"/>
    <n v="5"/>
    <n v="11"/>
    <n v="14"/>
    <n v="18"/>
    <n v="21"/>
    <n v="99"/>
    <n v="53"/>
    <n v="304940"/>
    <n v="606426"/>
    <n v="662218"/>
    <n v="592104"/>
    <n v="581284"/>
    <n v="645311"/>
    <n v="500561"/>
    <n v="295926"/>
    <n v="177084"/>
    <n v="64086"/>
    <n v="4429940"/>
    <n v="537096"/>
    <n v="3.279333639404473E-5"/>
    <n v="8.2450290719725073E-6"/>
    <n v="7.550383710500168E-6"/>
    <n v="8.4444624592976911E-6"/>
    <n v="8.6016473875076556E-6"/>
    <n v="7.7482020297190033E-6"/>
    <n v="2.1975343664408534E-5"/>
    <n v="4.7309124578441906E-5"/>
    <n v="1.0164667615368977E-4"/>
    <n v="3.2768467371968916E-4"/>
    <n v="2.2347932477640782E-5"/>
    <n v="9.8678820918420541E-5"/>
    <s v="null"/>
    <s v="null"/>
    <n v="0.42499999999999999"/>
    <n v="0.70000000000000007"/>
    <s v="N/A"/>
    <s v="null"/>
    <s v="null"/>
    <s v="null"/>
    <s v="null"/>
    <s v="null"/>
    <s v="null"/>
  </r>
  <r>
    <x v="18"/>
    <x v="0"/>
    <x v="4"/>
    <s v="Louisiana, 2010"/>
    <s v="Louisiana, 2010, May"/>
    <n v="10"/>
    <n v="5"/>
    <n v="5"/>
    <n v="5"/>
    <n v="5"/>
    <n v="5"/>
    <n v="5"/>
    <n v="5"/>
    <n v="23"/>
    <n v="32"/>
    <n v="100"/>
    <n v="60"/>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1.6896115920872109E-5"/>
    <n v="1.2988186397415915E-4"/>
    <n v="4.9932902662047868E-4"/>
    <n v="2.2573669169334123E-5"/>
    <n v="1.1171187273783457E-4"/>
    <s v="null"/>
    <s v="null"/>
    <n v="0.42899999999999999"/>
    <n v="0.70000000000000007"/>
    <s v="N/A"/>
    <s v="null"/>
    <s v="null"/>
    <s v="null"/>
    <s v="null"/>
    <s v="null"/>
    <s v="null"/>
  </r>
  <r>
    <x v="18"/>
    <x v="0"/>
    <x v="5"/>
    <s v="Louisiana, 2010"/>
    <s v="Louisiana, 2010, Jun"/>
    <n v="10"/>
    <n v="5"/>
    <n v="5"/>
    <n v="5"/>
    <n v="5"/>
    <n v="5"/>
    <n v="5"/>
    <n v="10"/>
    <n v="24"/>
    <n v="33"/>
    <n v="107"/>
    <n v="67"/>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3.3792231841744219E-5"/>
    <n v="1.3552890153825303E-4"/>
    <n v="5.1493305870236867E-4"/>
    <n v="2.415382601118751E-5"/>
    <n v="1.2474492455724861E-4"/>
    <s v="null"/>
    <s v="null"/>
    <s v="null"/>
    <s v="null"/>
    <s v="null"/>
    <s v="null"/>
    <s v="null"/>
    <s v="null"/>
    <s v="null"/>
    <s v="null"/>
    <s v="null"/>
  </r>
  <r>
    <x v="18"/>
    <x v="0"/>
    <x v="6"/>
    <s v="Louisiana, 2010"/>
    <s v="Louisiana, 2010, Jul"/>
    <n v="10"/>
    <n v="5"/>
    <n v="5"/>
    <n v="5"/>
    <n v="5"/>
    <n v="5"/>
    <n v="5"/>
    <n v="12"/>
    <n v="13"/>
    <n v="18"/>
    <n v="83"/>
    <n v="43"/>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4.0550678210093063E-5"/>
    <n v="7.3411488333220397E-5"/>
    <n v="2.8087257747401928E-4"/>
    <n v="1.873614541054732E-5"/>
    <n v="8.0060175462114784E-5"/>
    <s v="null"/>
    <s v="null"/>
    <s v="null"/>
    <s v="null"/>
    <s v="null"/>
    <s v="null"/>
    <s v="null"/>
    <s v="null"/>
    <s v="null"/>
    <s v="null"/>
    <s v="null"/>
  </r>
  <r>
    <x v="18"/>
    <x v="0"/>
    <x v="7"/>
    <s v="Louisiana, 2010"/>
    <s v="Louisiana, 2010, Aug"/>
    <n v="10"/>
    <n v="5"/>
    <n v="5"/>
    <n v="5"/>
    <n v="5"/>
    <n v="5"/>
    <n v="5"/>
    <n v="11"/>
    <n v="13"/>
    <n v="20"/>
    <n v="84"/>
    <n v="44"/>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3.7171455025918644E-5"/>
    <n v="7.3411488333220397E-5"/>
    <n v="3.1208064163779921E-4"/>
    <n v="1.8961882102240661E-5"/>
    <n v="8.1922040007745359E-5"/>
    <s v="null"/>
    <s v="null"/>
    <n v="1.6E-2"/>
    <n v="1.2E-2"/>
    <n v="2.7999999999999997E-2"/>
    <s v="null"/>
    <s v="null"/>
    <s v="null"/>
    <s v="null"/>
    <s v="null"/>
    <s v="null"/>
  </r>
  <r>
    <x v="18"/>
    <x v="0"/>
    <x v="8"/>
    <s v="Louisiana, 2010"/>
    <s v="Louisiana, 2010, Sep"/>
    <n v="10"/>
    <n v="5"/>
    <n v="5"/>
    <n v="5"/>
    <n v="5"/>
    <n v="5"/>
    <n v="5"/>
    <n v="5"/>
    <n v="19"/>
    <n v="25"/>
    <n v="89"/>
    <n v="49"/>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1.6896115920872109E-5"/>
    <n v="1.0729371371778365E-4"/>
    <n v="3.9010080204724903E-4"/>
    <n v="2.0090565560707369E-5"/>
    <n v="9.1231362735898238E-5"/>
    <s v="null"/>
    <s v="null"/>
    <n v="8.5000000000000006E-2"/>
    <n v="0.13100000000000001"/>
    <n v="0.12300000000000001"/>
    <s v="null"/>
    <s v="null"/>
    <s v="null"/>
    <s v="null"/>
    <s v="null"/>
    <s v="null"/>
  </r>
  <r>
    <x v="18"/>
    <x v="0"/>
    <x v="9"/>
    <s v="Louisiana, 2010"/>
    <s v="Louisiana, 2010, Oct"/>
    <n v="10"/>
    <n v="5"/>
    <n v="5"/>
    <n v="5"/>
    <n v="5"/>
    <n v="5"/>
    <n v="5"/>
    <n v="12"/>
    <n v="19"/>
    <n v="26"/>
    <n v="97"/>
    <n v="57"/>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4.0550678210093063E-5"/>
    <n v="1.0729371371778365E-4"/>
    <n v="4.0570483412913897E-4"/>
    <n v="2.1896459094254097E-5"/>
    <n v="1.0612627910094284E-4"/>
    <n v="3.61E-2"/>
    <s v="null"/>
    <n v="0.249"/>
    <n v="0.43700000000000006"/>
    <n v="0.27200000000000002"/>
    <s v="null"/>
    <s v="null"/>
    <s v="null"/>
    <s v="null"/>
    <s v="null"/>
    <s v="null"/>
  </r>
  <r>
    <x v="18"/>
    <x v="0"/>
    <x v="10"/>
    <s v="Louisiana, 2010"/>
    <s v="Louisiana, 2010, Nov"/>
    <n v="10"/>
    <n v="5"/>
    <n v="5"/>
    <n v="5"/>
    <n v="5"/>
    <n v="5"/>
    <n v="5"/>
    <n v="5"/>
    <n v="22"/>
    <n v="32"/>
    <n v="99"/>
    <n v="59"/>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1.6896115920872109E-5"/>
    <n v="1.2423482641006527E-4"/>
    <n v="4.9932902662047868E-4"/>
    <n v="2.2347932477640782E-5"/>
    <n v="1.09850008192204E-4"/>
    <n v="4.8175000000000003E-2"/>
    <s v="null"/>
    <n v="0.34500000000000003"/>
    <n v="0.59299999999999997"/>
    <n v="0.42499999999999999"/>
    <s v="null"/>
    <s v="null"/>
    <s v="null"/>
    <s v="null"/>
    <s v="null"/>
    <s v="null"/>
  </r>
  <r>
    <x v="18"/>
    <x v="0"/>
    <x v="11"/>
    <s v="Louisiana, 2010"/>
    <s v="Louisiana, 2010, Dec"/>
    <n v="10"/>
    <n v="5"/>
    <n v="5"/>
    <n v="5"/>
    <n v="5"/>
    <n v="5"/>
    <n v="5"/>
    <n v="15"/>
    <n v="22"/>
    <n v="35"/>
    <n v="112"/>
    <n v="72"/>
    <n v="304940"/>
    <n v="606426"/>
    <n v="662218"/>
    <n v="592104"/>
    <n v="581284"/>
    <n v="645311"/>
    <n v="500561"/>
    <n v="295926"/>
    <n v="177084"/>
    <n v="64086"/>
    <n v="4429940"/>
    <n v="537096"/>
    <n v="3.279333639404473E-5"/>
    <n v="8.2450290719725073E-6"/>
    <n v="7.550383710500168E-6"/>
    <n v="8.4444624592976911E-6"/>
    <n v="8.6016473875076556E-6"/>
    <n v="7.7482020297190033E-6"/>
    <n v="9.9887925747311516E-6"/>
    <n v="5.0688347762616332E-5"/>
    <n v="1.2423482641006527E-4"/>
    <n v="5.4614112286614867E-4"/>
    <n v="2.5282509469654218E-5"/>
    <n v="1.3405424728540148E-4"/>
    <n v="6.5600000000000006E-2"/>
    <s v="null"/>
    <n v="0.38300000000000001"/>
    <n v="0.65099999999999991"/>
    <n v="0.49700000000000005"/>
    <s v="null"/>
    <s v="null"/>
    <s v="null"/>
    <s v="null"/>
    <s v="null"/>
    <s v="null"/>
  </r>
  <r>
    <x v="18"/>
    <x v="1"/>
    <x v="0"/>
    <s v="Louisiana, 2011"/>
    <s v="Louisiana, 2011, Jan"/>
    <n v="10"/>
    <n v="5"/>
    <n v="5"/>
    <n v="5"/>
    <n v="5"/>
    <n v="5"/>
    <n v="13"/>
    <n v="5"/>
    <n v="27"/>
    <n v="51"/>
    <n v="131"/>
    <n v="83"/>
    <n v="310282"/>
    <n v="609650"/>
    <n v="665403"/>
    <n v="607849"/>
    <n v="573336"/>
    <n v="649451"/>
    <n v="520359"/>
    <n v="304550"/>
    <n v="178260"/>
    <n v="65456"/>
    <n v="4484596"/>
    <n v="548266"/>
    <n v="3.2228746752953761E-5"/>
    <n v="8.2014270483064055E-6"/>
    <n v="7.5142432480767295E-6"/>
    <n v="8.2257271131481675E-6"/>
    <n v="8.7208896702806032E-6"/>
    <n v="7.6988102258676938E-6"/>
    <n v="2.4982752292167521E-5"/>
    <n v="1.6417665407978987E-5"/>
    <n v="1.5146415348367553E-4"/>
    <n v="7.7914935223661697E-4"/>
    <n v="2.9211103965663798E-5"/>
    <n v="1.5138637084918634E-4"/>
    <n v="0.11574999999999999"/>
    <s v="null"/>
    <n v="0.43700000000000006"/>
    <n v="0.69400000000000006"/>
    <n v="0.53100000000000003"/>
    <s v="null"/>
    <s v="null"/>
    <s v="null"/>
    <s v="null"/>
    <s v="null"/>
    <s v="null"/>
  </r>
  <r>
    <x v="18"/>
    <x v="1"/>
    <x v="1"/>
    <s v="Louisiana, 2011"/>
    <s v="Louisiana, 2011, Feb"/>
    <n v="10"/>
    <n v="5"/>
    <n v="5"/>
    <n v="5"/>
    <n v="5"/>
    <n v="5"/>
    <n v="12"/>
    <n v="10"/>
    <n v="27"/>
    <n v="30"/>
    <n v="114"/>
    <n v="67"/>
    <n v="310282"/>
    <n v="609650"/>
    <n v="665403"/>
    <n v="607849"/>
    <n v="573336"/>
    <n v="649451"/>
    <n v="520359"/>
    <n v="304550"/>
    <n v="178260"/>
    <n v="65456"/>
    <n v="4484596"/>
    <n v="548266"/>
    <n v="3.2228746752953761E-5"/>
    <n v="8.2014270483064055E-6"/>
    <n v="7.5142432480767295E-6"/>
    <n v="8.2257271131481675E-6"/>
    <n v="8.7208896702806032E-6"/>
    <n v="7.6988102258676938E-6"/>
    <n v="2.3061002115846945E-5"/>
    <n v="3.2835330815957974E-5"/>
    <n v="1.5146415348367553E-4"/>
    <n v="4.5832314837448057E-4"/>
    <n v="2.5420350015921168E-5"/>
    <n v="1.2220345598669259E-4"/>
    <n v="0.16512499999999999"/>
    <s v="null"/>
    <n v="0.45100000000000001"/>
    <n v="0.71599999999999997"/>
    <n v="0.54300000000000004"/>
    <s v="null"/>
    <s v="null"/>
    <s v="null"/>
    <s v="null"/>
    <s v="null"/>
    <s v="null"/>
  </r>
  <r>
    <x v="18"/>
    <x v="1"/>
    <x v="2"/>
    <s v="Louisiana, 2011"/>
    <s v="Louisiana, 2011, Mar"/>
    <n v="10"/>
    <n v="5"/>
    <n v="5"/>
    <n v="5"/>
    <n v="5"/>
    <n v="5"/>
    <n v="13"/>
    <n v="5"/>
    <n v="24"/>
    <n v="27"/>
    <n v="104"/>
    <n v="56"/>
    <n v="310282"/>
    <n v="609650"/>
    <n v="665403"/>
    <n v="607849"/>
    <n v="573336"/>
    <n v="649451"/>
    <n v="520359"/>
    <n v="304550"/>
    <n v="178260"/>
    <n v="65456"/>
    <n v="4484596"/>
    <n v="548266"/>
    <n v="3.2228746752953761E-5"/>
    <n v="8.2014270483064055E-6"/>
    <n v="7.5142432480767295E-6"/>
    <n v="8.2257271131481675E-6"/>
    <n v="8.7208896702806032E-6"/>
    <n v="7.6988102258676938E-6"/>
    <n v="2.4982752292167521E-5"/>
    <n v="1.6417665407978987E-5"/>
    <n v="1.3463480309660046E-4"/>
    <n v="4.1249083353703253E-4"/>
    <n v="2.3190494751366679E-5"/>
    <n v="1.0214020201872813E-4"/>
    <n v="5.7399999999999993E-2"/>
    <s v="null"/>
    <n v="0.46100000000000002"/>
    <n v="0.73599999999999999"/>
    <n v="0.56000000000000005"/>
    <s v="null"/>
    <s v="null"/>
    <s v="null"/>
    <s v="null"/>
    <s v="null"/>
    <s v="null"/>
  </r>
  <r>
    <x v="18"/>
    <x v="1"/>
    <x v="3"/>
    <s v="Louisiana, 2011"/>
    <s v="Louisiana, 2011, Apr"/>
    <n v="10"/>
    <n v="5"/>
    <n v="5"/>
    <n v="5"/>
    <n v="5"/>
    <n v="5"/>
    <n v="5"/>
    <n v="5"/>
    <n v="27"/>
    <n v="32"/>
    <n v="104"/>
    <n v="64"/>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1.5146415348367553E-4"/>
    <n v="4.8887802493277925E-4"/>
    <n v="2.3190494751366679E-5"/>
    <n v="1.1673165944997502E-4"/>
    <n v="3.0899999999999997E-2"/>
    <s v="null"/>
    <n v="0.46200000000000002"/>
    <n v="0.73799999999999999"/>
    <n v="0.56399999999999995"/>
    <s v="null"/>
    <s v="null"/>
    <s v="null"/>
    <s v="null"/>
    <s v="null"/>
    <s v="null"/>
  </r>
  <r>
    <x v="18"/>
    <x v="1"/>
    <x v="4"/>
    <s v="Louisiana, 2011"/>
    <s v="Louisiana, 2011, May"/>
    <n v="10"/>
    <n v="5"/>
    <n v="5"/>
    <n v="5"/>
    <n v="5"/>
    <n v="5"/>
    <n v="5"/>
    <n v="5"/>
    <n v="17"/>
    <n v="30"/>
    <n v="92"/>
    <n v="52"/>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9.5366318860091998E-5"/>
    <n v="4.5832314837448057E-4"/>
    <n v="2.0514668433901292E-5"/>
    <n v="9.4844473303104692E-5"/>
    <n v="1.585E-2"/>
    <s v="null"/>
    <n v="0.46299999999999997"/>
    <n v="0.73799999999999999"/>
    <n v="0.56399999999999995"/>
    <s v="null"/>
    <s v="null"/>
    <s v="null"/>
    <s v="null"/>
    <s v="null"/>
    <s v="null"/>
  </r>
  <r>
    <x v="18"/>
    <x v="1"/>
    <x v="5"/>
    <s v="Louisiana, 2011"/>
    <s v="Louisiana, 2011, Jun"/>
    <n v="10"/>
    <n v="5"/>
    <n v="5"/>
    <n v="5"/>
    <n v="5"/>
    <n v="5"/>
    <n v="5"/>
    <n v="5"/>
    <n v="15"/>
    <n v="29"/>
    <n v="89"/>
    <n v="49"/>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8.4146751935375297E-5"/>
    <n v="4.4304571009533121E-4"/>
    <n v="1.9845711854534947E-5"/>
    <n v="8.9372676766387123E-5"/>
    <n v="1.4579999999999999E-2"/>
    <s v="null"/>
    <s v="null"/>
    <s v="null"/>
    <s v="null"/>
    <s v="null"/>
    <s v="null"/>
    <s v="null"/>
    <s v="null"/>
    <s v="null"/>
    <s v="null"/>
  </r>
  <r>
    <x v="18"/>
    <x v="1"/>
    <x v="6"/>
    <s v="Louisiana, 2011"/>
    <s v="Louisiana, 2011, Jul"/>
    <n v="10"/>
    <n v="5"/>
    <n v="5"/>
    <n v="5"/>
    <n v="5"/>
    <n v="5"/>
    <n v="5"/>
    <n v="5"/>
    <n v="14"/>
    <n v="21"/>
    <n v="80"/>
    <n v="40"/>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7.8536968473016946E-5"/>
    <n v="3.2082620386213639E-4"/>
    <n v="1.7838842116435908E-5"/>
    <n v="7.2957287156234378E-5"/>
    <n v="1.3325E-2"/>
    <s v="null"/>
    <s v="null"/>
    <s v="null"/>
    <s v="null"/>
    <s v="null"/>
    <s v="null"/>
    <s v="null"/>
    <s v="null"/>
    <s v="null"/>
    <s v="null"/>
  </r>
  <r>
    <x v="18"/>
    <x v="1"/>
    <x v="7"/>
    <s v="Louisiana, 2011"/>
    <s v="Louisiana, 2011, Aug"/>
    <n v="10"/>
    <n v="5"/>
    <n v="5"/>
    <n v="5"/>
    <n v="5"/>
    <n v="5"/>
    <n v="5"/>
    <n v="5"/>
    <n v="19"/>
    <n v="21"/>
    <n v="85"/>
    <n v="45"/>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1.0658588578480871E-4"/>
    <n v="3.2082620386213639E-4"/>
    <n v="1.8953769748713151E-5"/>
    <n v="8.2076948050763686E-5"/>
    <n v="1.4239999999999999E-2"/>
    <s v="null"/>
    <n v="2.4E-2"/>
    <n v="1.3999999999999999E-2"/>
    <n v="0"/>
    <s v="null"/>
    <s v="null"/>
    <s v="null"/>
    <s v="null"/>
    <s v="null"/>
    <s v="null"/>
  </r>
  <r>
    <x v="18"/>
    <x v="1"/>
    <x v="8"/>
    <s v="Louisiana, 2011"/>
    <s v="Louisiana, 2011, Sep"/>
    <n v="10"/>
    <n v="5"/>
    <n v="5"/>
    <n v="5"/>
    <n v="5"/>
    <n v="5"/>
    <n v="5"/>
    <n v="5"/>
    <n v="19"/>
    <n v="25"/>
    <n v="89"/>
    <n v="49"/>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1.0658588578480871E-4"/>
    <n v="3.819359569787338E-4"/>
    <n v="1.9845711854534947E-5"/>
    <n v="8.9372676766387123E-5"/>
    <n v="9.2250000000000006E-3"/>
    <s v="null"/>
    <n v="9.4E-2"/>
    <n v="0.159"/>
    <n v="0.16200000000000001"/>
    <s v="null"/>
    <s v="null"/>
    <s v="null"/>
    <s v="null"/>
    <s v="null"/>
    <s v="null"/>
  </r>
  <r>
    <x v="18"/>
    <x v="1"/>
    <x v="9"/>
    <s v="Louisiana, 2011"/>
    <s v="Louisiana, 2011, Oct"/>
    <n v="10"/>
    <n v="5"/>
    <n v="5"/>
    <n v="5"/>
    <n v="5"/>
    <n v="5"/>
    <n v="5"/>
    <n v="10"/>
    <n v="15"/>
    <n v="20"/>
    <n v="85"/>
    <n v="45"/>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3.2835330815957974E-5"/>
    <n v="8.4146751935375297E-5"/>
    <n v="3.0554876558298703E-4"/>
    <n v="1.8953769748713151E-5"/>
    <n v="8.2076948050763686E-5"/>
    <n v="3.4474999999999992E-2"/>
    <s v="null"/>
    <n v="0.245"/>
    <n v="0.46299999999999997"/>
    <n v="0.34700000000000003"/>
    <s v="null"/>
    <s v="null"/>
    <s v="null"/>
    <s v="null"/>
    <s v="null"/>
    <s v="null"/>
  </r>
  <r>
    <x v="18"/>
    <x v="1"/>
    <x v="10"/>
    <s v="Louisiana, 2011"/>
    <s v="Louisiana, 2011, Nov"/>
    <n v="10"/>
    <n v="5"/>
    <n v="5"/>
    <n v="5"/>
    <n v="5"/>
    <n v="5"/>
    <n v="5"/>
    <n v="5"/>
    <n v="15"/>
    <n v="27"/>
    <n v="87"/>
    <n v="47"/>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1.6417665407978987E-5"/>
    <n v="8.4146751935375297E-5"/>
    <n v="4.1249083353703253E-4"/>
    <n v="1.9399740801624049E-5"/>
    <n v="8.5724812408575398E-5"/>
    <n v="3.4200000000000001E-2"/>
    <s v="null"/>
    <n v="0.33899999999999997"/>
    <n v="0.59299999999999997"/>
    <n v="0.48299999999999998"/>
    <s v="null"/>
    <s v="null"/>
    <s v="null"/>
    <s v="null"/>
    <s v="null"/>
    <s v="null"/>
  </r>
  <r>
    <x v="18"/>
    <x v="1"/>
    <x v="11"/>
    <s v="Louisiana, 2011"/>
    <s v="Louisiana, 2011, Dec"/>
    <n v="10"/>
    <n v="5"/>
    <n v="5"/>
    <n v="5"/>
    <n v="5"/>
    <n v="5"/>
    <n v="5"/>
    <n v="15"/>
    <n v="23"/>
    <n v="28"/>
    <n v="106"/>
    <n v="66"/>
    <n v="310282"/>
    <n v="609650"/>
    <n v="665403"/>
    <n v="607849"/>
    <n v="573336"/>
    <n v="649451"/>
    <n v="520359"/>
    <n v="304550"/>
    <n v="178260"/>
    <n v="65456"/>
    <n v="4484596"/>
    <n v="548266"/>
    <n v="3.2228746752953761E-5"/>
    <n v="8.2014270483064055E-6"/>
    <n v="7.5142432480767295E-6"/>
    <n v="8.2257271131481675E-6"/>
    <n v="8.7208896702806032E-6"/>
    <n v="7.6988102258676938E-6"/>
    <n v="9.6087508816028929E-6"/>
    <n v="4.9252996223936958E-5"/>
    <n v="1.2902501963424213E-4"/>
    <n v="4.2776827181618184E-4"/>
    <n v="2.3636465804277578E-5"/>
    <n v="1.2037952380778673E-4"/>
    <n v="3.5549999999999998E-2"/>
    <s v="null"/>
    <n v="0.374"/>
    <n v="0.64400000000000002"/>
    <n v="0.51200000000000001"/>
    <s v="null"/>
    <s v="null"/>
    <s v="null"/>
    <s v="null"/>
    <s v="null"/>
    <s v="null"/>
  </r>
  <r>
    <x v="18"/>
    <x v="2"/>
    <x v="0"/>
    <s v="Louisiana, 2012"/>
    <s v="Louisiana, 2012, Jan"/>
    <n v="10"/>
    <n v="5"/>
    <n v="5"/>
    <n v="5"/>
    <n v="5"/>
    <n v="5"/>
    <n v="5"/>
    <n v="13"/>
    <n v="27"/>
    <n v="32"/>
    <n v="112"/>
    <n v="72"/>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4.1189945851063496E-5"/>
    <n v="1.5037928998696713E-4"/>
    <n v="4.7522164634599106E-4"/>
    <n v="2.4726217849017739E-5"/>
    <n v="1.2800136534789705E-4"/>
    <n v="2.8274999999999998E-2"/>
    <s v="null"/>
    <n v="0.40299999999999997"/>
    <n v="0.69200000000000006"/>
    <n v="0.57399999999999995"/>
    <s v="null"/>
    <s v="null"/>
    <s v="null"/>
    <s v="null"/>
    <s v="null"/>
    <s v="null"/>
  </r>
  <r>
    <x v="18"/>
    <x v="2"/>
    <x v="1"/>
    <s v="Louisiana, 2012"/>
    <s v="Louisiana, 2012, Feb"/>
    <n v="10"/>
    <n v="5"/>
    <n v="5"/>
    <n v="5"/>
    <n v="5"/>
    <n v="5"/>
    <n v="5"/>
    <n v="5"/>
    <n v="13"/>
    <n v="32"/>
    <n v="90"/>
    <n v="50"/>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1.584228686579365E-5"/>
    <n v="7.2404843327058245E-5"/>
    <n v="4.7522164634599106E-4"/>
    <n v="1.9869282200103542E-5"/>
    <n v="8.8889837047150731E-5"/>
    <n v="3.6139999999999999E-2"/>
    <s v="null"/>
    <n v="0.43"/>
    <n v="0.70400000000000007"/>
    <n v="0.66500000000000004"/>
    <s v="null"/>
    <s v="null"/>
    <s v="null"/>
    <s v="null"/>
    <s v="null"/>
    <s v="null"/>
  </r>
  <r>
    <x v="18"/>
    <x v="2"/>
    <x v="2"/>
    <s v="Louisiana, 2012"/>
    <s v="Louisiana, 2012, Mar"/>
    <n v="10"/>
    <n v="5"/>
    <n v="5"/>
    <n v="5"/>
    <n v="5"/>
    <n v="5"/>
    <n v="5"/>
    <n v="5"/>
    <n v="20"/>
    <n v="20"/>
    <n v="85"/>
    <n v="45"/>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1.584228686579365E-5"/>
    <n v="1.1139206665701269E-4"/>
    <n v="2.9701352896624439E-4"/>
    <n v="1.8765433188986676E-5"/>
    <n v="8.0000853342435647E-5"/>
    <n v="3.8525000000000004E-2"/>
    <s v="null"/>
    <n v="0.43700000000000006"/>
    <n v="0.71700000000000008"/>
    <n v="0.69900000000000007"/>
    <s v="null"/>
    <s v="null"/>
    <s v="null"/>
    <s v="null"/>
    <s v="null"/>
    <s v="null"/>
  </r>
  <r>
    <x v="18"/>
    <x v="2"/>
    <x v="3"/>
    <s v="Louisiana, 2012"/>
    <s v="Louisiana, 2012, Apr"/>
    <n v="10"/>
    <n v="5"/>
    <n v="5"/>
    <n v="5"/>
    <n v="5"/>
    <n v="5"/>
    <n v="5"/>
    <n v="5"/>
    <n v="19"/>
    <n v="34"/>
    <n v="98"/>
    <n v="58"/>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1.584228686579365E-5"/>
    <n v="1.0582246332416205E-4"/>
    <n v="5.0492299924261551E-4"/>
    <n v="2.1635440617890524E-5"/>
    <n v="1.0311221097469484E-4"/>
    <n v="2.8899999999999999E-2"/>
    <s v="null"/>
    <n v="0.443"/>
    <n v="0.72299999999999998"/>
    <n v="0.71900000000000008"/>
    <s v="null"/>
    <s v="null"/>
    <s v="null"/>
    <s v="null"/>
    <s v="null"/>
    <s v="null"/>
  </r>
  <r>
    <x v="18"/>
    <x v="2"/>
    <x v="4"/>
    <s v="Louisiana, 2012"/>
    <s v="Louisiana, 2012, May"/>
    <n v="10"/>
    <n v="5"/>
    <n v="5"/>
    <n v="5"/>
    <n v="5"/>
    <n v="5"/>
    <n v="5"/>
    <n v="13"/>
    <n v="17"/>
    <n v="26"/>
    <n v="96"/>
    <n v="56"/>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4.1189945851063496E-5"/>
    <n v="9.4683256658460789E-5"/>
    <n v="3.8611758765611773E-4"/>
    <n v="2.1193901013443778E-5"/>
    <n v="9.9556617492808818E-5"/>
    <n v="2.4460000000000003E-2"/>
    <s v="null"/>
    <n v="0.44400000000000001"/>
    <n v="0.72299999999999998"/>
    <n v="0.71900000000000008"/>
    <s v="null"/>
    <s v="null"/>
    <s v="null"/>
    <s v="null"/>
    <s v="null"/>
    <s v="null"/>
  </r>
  <r>
    <x v="18"/>
    <x v="2"/>
    <x v="5"/>
    <s v="Louisiana, 2012"/>
    <s v="Louisiana, 2012, Jun"/>
    <n v="10"/>
    <n v="5"/>
    <n v="5"/>
    <n v="5"/>
    <n v="5"/>
    <n v="5"/>
    <n v="5"/>
    <n v="5"/>
    <n v="16"/>
    <n v="17"/>
    <n v="78"/>
    <n v="38"/>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1.584228686579365E-5"/>
    <n v="8.9113653325610149E-5"/>
    <n v="2.5246149962130775E-4"/>
    <n v="1.7220044573423068E-5"/>
    <n v="6.7556276155834557E-5"/>
    <n v="2.1899999999999999E-2"/>
    <s v="null"/>
    <s v="null"/>
    <s v="null"/>
    <s v="null"/>
    <s v="null"/>
    <s v="null"/>
    <s v="null"/>
    <s v="null"/>
    <s v="null"/>
    <s v="null"/>
  </r>
  <r>
    <x v="18"/>
    <x v="2"/>
    <x v="6"/>
    <s v="Louisiana, 2012"/>
    <s v="Louisiana, 2012, Jul"/>
    <n v="10"/>
    <n v="5"/>
    <n v="5"/>
    <n v="5"/>
    <n v="5"/>
    <n v="5"/>
    <n v="5"/>
    <n v="10"/>
    <n v="13"/>
    <n v="21"/>
    <n v="84"/>
    <n v="44"/>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3.1684573731587301E-5"/>
    <n v="7.2404843327058245E-5"/>
    <n v="3.1186420541455664E-4"/>
    <n v="1.8544663386763305E-5"/>
    <n v="7.8223056601492644E-5"/>
    <n v="1.925E-2"/>
    <s v="null"/>
    <s v="null"/>
    <s v="null"/>
    <s v="null"/>
    <s v="null"/>
    <s v="null"/>
    <s v="null"/>
    <s v="null"/>
    <s v="null"/>
    <s v="null"/>
  </r>
  <r>
    <x v="18"/>
    <x v="2"/>
    <x v="7"/>
    <s v="Louisiana, 2012"/>
    <s v="Louisiana, 2012, Aug"/>
    <n v="10"/>
    <n v="5"/>
    <n v="5"/>
    <n v="5"/>
    <n v="5"/>
    <n v="5"/>
    <n v="5"/>
    <n v="11"/>
    <n v="25"/>
    <n v="17"/>
    <n v="93"/>
    <n v="53"/>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3.485303110474603E-5"/>
    <n v="1.3924008332126585E-4"/>
    <n v="2.5246149962130775E-4"/>
    <n v="2.0531591606773658E-5"/>
    <n v="9.4223227269979768E-5"/>
    <n v="2.8300000000000002E-2"/>
    <s v="null"/>
    <n v="2.2000000000000002E-2"/>
    <n v="1.8000000000000002E-2"/>
    <n v="7.0999999999999994E-2"/>
    <s v="null"/>
    <s v="null"/>
    <s v="null"/>
    <s v="null"/>
    <s v="null"/>
    <s v="null"/>
  </r>
  <r>
    <x v="18"/>
    <x v="2"/>
    <x v="8"/>
    <s v="Louisiana, 2012"/>
    <s v="Louisiana, 2012, Sep"/>
    <n v="10"/>
    <n v="5"/>
    <n v="5"/>
    <n v="5"/>
    <n v="5"/>
    <n v="5"/>
    <n v="12"/>
    <n v="5"/>
    <n v="15"/>
    <n v="19"/>
    <n v="86"/>
    <n v="39"/>
    <n v="313009"/>
    <n v="613385"/>
    <n v="662913"/>
    <n v="623555"/>
    <n v="568717"/>
    <n v="647813"/>
    <n v="537719"/>
    <n v="315611"/>
    <n v="179546"/>
    <n v="67337"/>
    <n v="4529605"/>
    <n v="562494"/>
    <n v="3.1947963157608889E-5"/>
    <n v="8.1514872388467275E-6"/>
    <n v="7.5424678653156595E-6"/>
    <n v="8.0185388618485938E-6"/>
    <n v="8.7917189041298222E-6"/>
    <n v="7.7182767249190732E-6"/>
    <n v="2.2316488723664217E-5"/>
    <n v="1.584228686579365E-5"/>
    <n v="8.354404999275951E-5"/>
    <n v="2.821628525179322E-4"/>
    <n v="1.8986202991210051E-5"/>
    <n v="6.933407289677756E-5"/>
    <n v="3.5650000000000001E-2"/>
    <s v="null"/>
    <n v="8.199999999999999E-2"/>
    <n v="0.13500000000000001"/>
    <n v="0.184"/>
    <s v="null"/>
    <s v="null"/>
    <s v="null"/>
    <s v="null"/>
    <s v="null"/>
    <s v="null"/>
  </r>
  <r>
    <x v="18"/>
    <x v="2"/>
    <x v="9"/>
    <s v="Louisiana, 2012"/>
    <s v="Louisiana, 2012, Oct"/>
    <n v="10"/>
    <n v="5"/>
    <n v="5"/>
    <n v="5"/>
    <n v="5"/>
    <n v="5"/>
    <n v="5"/>
    <n v="12"/>
    <n v="18"/>
    <n v="21"/>
    <n v="91"/>
    <n v="51"/>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3.802148847790476E-5"/>
    <n v="1.0025285999131141E-4"/>
    <n v="3.1186420541455664E-4"/>
    <n v="2.0090052002326913E-5"/>
    <n v="9.0667633788093734E-5"/>
    <n v="7.1059999999999984E-2"/>
    <s v="null"/>
    <n v="0.23500000000000001"/>
    <n v="0.38700000000000001"/>
    <n v="0.38100000000000001"/>
    <s v="null"/>
    <s v="null"/>
    <s v="null"/>
    <s v="null"/>
    <s v="null"/>
    <s v="null"/>
  </r>
  <r>
    <x v="18"/>
    <x v="2"/>
    <x v="10"/>
    <s v="Louisiana, 2012"/>
    <s v="Louisiana, 2012, Nov"/>
    <n v="10"/>
    <n v="5"/>
    <n v="5"/>
    <n v="5"/>
    <n v="5"/>
    <n v="5"/>
    <n v="5"/>
    <n v="5"/>
    <n v="5"/>
    <n v="21"/>
    <n v="71"/>
    <n v="31"/>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1.584228686579365E-5"/>
    <n v="2.7848016664253173E-5"/>
    <n v="3.1186420541455664E-4"/>
    <n v="1.5674655957859461E-5"/>
    <n v="5.5111698969233453E-5"/>
    <n v="0.12225"/>
    <s v="null"/>
    <n v="0.33500000000000002"/>
    <n v="0.53500000000000003"/>
    <n v="0.51400000000000001"/>
    <s v="null"/>
    <s v="null"/>
    <s v="null"/>
    <s v="null"/>
    <s v="null"/>
    <s v="null"/>
  </r>
  <r>
    <x v="18"/>
    <x v="2"/>
    <x v="11"/>
    <s v="Louisiana, 2012"/>
    <s v="Louisiana, 2012, Dec"/>
    <n v="10"/>
    <n v="5"/>
    <n v="5"/>
    <n v="5"/>
    <n v="5"/>
    <n v="5"/>
    <n v="5"/>
    <n v="19"/>
    <n v="26"/>
    <n v="53"/>
    <n v="138"/>
    <n v="98"/>
    <n v="313009"/>
    <n v="613385"/>
    <n v="662913"/>
    <n v="623555"/>
    <n v="568717"/>
    <n v="647813"/>
    <n v="537719"/>
    <n v="315611"/>
    <n v="179546"/>
    <n v="67337"/>
    <n v="4529605"/>
    <n v="562494"/>
    <n v="3.1947963157608889E-5"/>
    <n v="8.1514872388467275E-6"/>
    <n v="7.5424678653156595E-6"/>
    <n v="8.0185388618485938E-6"/>
    <n v="8.7917189041298222E-6"/>
    <n v="7.7182767249190732E-6"/>
    <n v="9.2985369681934236E-6"/>
    <n v="6.0200690090015872E-5"/>
    <n v="1.4480968665411649E-4"/>
    <n v="7.870858517605477E-4"/>
    <n v="3.0466232706825431E-5"/>
    <n v="1.7422408061241543E-4"/>
    <n v="0.21192499999999997"/>
    <s v="null"/>
    <n v="0.375"/>
    <n v="0.59799999999999998"/>
    <n v="0.57200000000000006"/>
    <s v="null"/>
    <s v="null"/>
    <s v="null"/>
    <s v="null"/>
    <s v="null"/>
    <s v="null"/>
  </r>
  <r>
    <x v="18"/>
    <x v="3"/>
    <x v="0"/>
    <s v="Louisiana, 2013"/>
    <s v="Louisiana, 2013, Jan"/>
    <n v="10"/>
    <n v="5"/>
    <n v="5"/>
    <n v="5"/>
    <n v="5"/>
    <n v="5"/>
    <n v="11"/>
    <n v="24"/>
    <n v="27"/>
    <n v="65"/>
    <n v="162"/>
    <n v="116"/>
    <n v="312075"/>
    <n v="617714"/>
    <n v="660366"/>
    <n v="639108"/>
    <n v="566092"/>
    <n v="641812"/>
    <n v="553298"/>
    <n v="327199"/>
    <n v="181797"/>
    <n v="68507"/>
    <n v="4567968"/>
    <n v="577503"/>
    <n v="3.2043579267804213E-5"/>
    <n v="8.0943608207034318E-6"/>
    <n v="7.5715588022399703E-6"/>
    <n v="7.8234038691426182E-6"/>
    <n v="8.8324865922853529E-6"/>
    <n v="7.7904433073859629E-6"/>
    <n v="1.98807875683628E-5"/>
    <n v="7.3349857426214629E-5"/>
    <n v="1.4851730226571395E-4"/>
    <n v="9.4880815099186949E-4"/>
    <n v="3.5464346510308305E-5"/>
    <n v="2.0086475741251561E-4"/>
    <n v="0.18256"/>
    <s v="null"/>
    <n v="0.41299999999999998"/>
    <n v="0.64500000000000002"/>
    <n v="0.64"/>
    <s v="null"/>
    <s v="null"/>
    <s v="null"/>
    <s v="null"/>
    <s v="null"/>
    <s v="null"/>
  </r>
  <r>
    <x v="18"/>
    <x v="3"/>
    <x v="1"/>
    <s v="Louisiana, 2013"/>
    <s v="Louisiana, 2013, Feb"/>
    <n v="10"/>
    <n v="5"/>
    <n v="5"/>
    <n v="5"/>
    <n v="5"/>
    <n v="5"/>
    <n v="5"/>
    <n v="10"/>
    <n v="20"/>
    <n v="37"/>
    <n v="107"/>
    <n v="67"/>
    <n v="312075"/>
    <n v="617714"/>
    <n v="660366"/>
    <n v="639108"/>
    <n v="566092"/>
    <n v="641812"/>
    <n v="553298"/>
    <n v="327199"/>
    <n v="181797"/>
    <n v="68507"/>
    <n v="4567968"/>
    <n v="577503"/>
    <n v="3.2043579267804213E-5"/>
    <n v="8.0943608207034318E-6"/>
    <n v="7.5715588022399703E-6"/>
    <n v="7.8234038691426182E-6"/>
    <n v="8.8324865922853529E-6"/>
    <n v="7.7904433073859629E-6"/>
    <n v="9.0367216219830899E-6"/>
    <n v="3.0562440594256096E-5"/>
    <n v="1.1001281649312145E-4"/>
    <n v="5.4009079364152567E-4"/>
    <n v="2.3423981954339434E-5"/>
    <n v="1.1601671333309091E-4"/>
    <n v="0.11232499999999999"/>
    <s v="null"/>
    <n v="0.44200000000000006"/>
    <n v="0.66500000000000004"/>
    <n v="0.67200000000000004"/>
    <s v="null"/>
    <s v="null"/>
    <s v="null"/>
    <s v="null"/>
    <s v="null"/>
    <s v="null"/>
  </r>
  <r>
    <x v="18"/>
    <x v="3"/>
    <x v="2"/>
    <s v="Louisiana, 2013"/>
    <s v="Louisiana, 2013, Mar"/>
    <n v="10"/>
    <n v="5"/>
    <n v="5"/>
    <n v="5"/>
    <n v="5"/>
    <n v="5"/>
    <n v="12"/>
    <n v="15"/>
    <n v="13"/>
    <n v="43"/>
    <n v="118"/>
    <n v="71"/>
    <n v="312075"/>
    <n v="617714"/>
    <n v="660366"/>
    <n v="639108"/>
    <n v="566092"/>
    <n v="641812"/>
    <n v="553298"/>
    <n v="327199"/>
    <n v="181797"/>
    <n v="68507"/>
    <n v="4567968"/>
    <n v="577503"/>
    <n v="3.2043579267804213E-5"/>
    <n v="8.0943608207034318E-6"/>
    <n v="7.5715588022399703E-6"/>
    <n v="7.8234038691426182E-6"/>
    <n v="8.8324865922853529E-6"/>
    <n v="7.7904433073859629E-6"/>
    <n v="2.1688131892759416E-5"/>
    <n v="4.5843660891384141E-5"/>
    <n v="7.1508330720528946E-5"/>
    <n v="6.276730845023136E-4"/>
    <n v="2.5832054865533208E-5"/>
    <n v="1.2294308427835006E-4"/>
    <n v="9.4074999999999992E-2"/>
    <s v="null"/>
    <n v="0.45500000000000002"/>
    <n v="0.67700000000000005"/>
    <n v="0.67799999999999994"/>
    <s v="null"/>
    <s v="null"/>
    <s v="null"/>
    <s v="null"/>
    <s v="null"/>
    <s v="null"/>
  </r>
  <r>
    <x v="18"/>
    <x v="3"/>
    <x v="3"/>
    <s v="Louisiana, 2013"/>
    <s v="Louisiana, 2013, Apr"/>
    <n v="10"/>
    <n v="5"/>
    <n v="5"/>
    <n v="5"/>
    <n v="5"/>
    <n v="5"/>
    <n v="12"/>
    <n v="15"/>
    <n v="12"/>
    <n v="28"/>
    <n v="102"/>
    <n v="55"/>
    <n v="312075"/>
    <n v="617714"/>
    <n v="660366"/>
    <n v="639108"/>
    <n v="566092"/>
    <n v="641812"/>
    <n v="553298"/>
    <n v="327199"/>
    <n v="181797"/>
    <n v="68507"/>
    <n v="4567968"/>
    <n v="577503"/>
    <n v="3.2043579267804213E-5"/>
    <n v="8.0943608207034318E-6"/>
    <n v="7.5715588022399703E-6"/>
    <n v="7.8234038691426182E-6"/>
    <n v="8.8324865922853529E-6"/>
    <n v="7.7904433073859629E-6"/>
    <n v="2.1688131892759416E-5"/>
    <n v="4.5843660891384141E-5"/>
    <n v="6.6007689895872872E-5"/>
    <n v="4.0871735735034377E-4"/>
    <n v="2.2329403358342264E-5"/>
    <n v="9.5237600497313438E-5"/>
    <n v="7.2349999999999998E-2"/>
    <s v="null"/>
    <n v="0.46799999999999997"/>
    <n v="0.68299999999999994"/>
    <n v="0.67799999999999994"/>
    <s v="null"/>
    <s v="null"/>
    <s v="null"/>
    <s v="null"/>
    <s v="null"/>
    <s v="null"/>
  </r>
  <r>
    <x v="18"/>
    <x v="3"/>
    <x v="4"/>
    <s v="Louisiana, 2013"/>
    <s v="Louisiana, 2013, May"/>
    <n v="10"/>
    <n v="5"/>
    <n v="5"/>
    <n v="5"/>
    <n v="5"/>
    <n v="5"/>
    <n v="5"/>
    <n v="5"/>
    <n v="12"/>
    <n v="25"/>
    <n v="82"/>
    <n v="42"/>
    <n v="312075"/>
    <n v="617714"/>
    <n v="660366"/>
    <n v="639108"/>
    <n v="566092"/>
    <n v="641812"/>
    <n v="553298"/>
    <n v="327199"/>
    <n v="181797"/>
    <n v="68507"/>
    <n v="4567968"/>
    <n v="577503"/>
    <n v="3.2043579267804213E-5"/>
    <n v="8.0943608207034318E-6"/>
    <n v="7.5715588022399703E-6"/>
    <n v="7.8234038691426182E-6"/>
    <n v="8.8324865922853529E-6"/>
    <n v="7.7904433073859629E-6"/>
    <n v="9.0367216219830899E-6"/>
    <n v="1.5281220297128048E-5"/>
    <n v="6.6007689895872872E-5"/>
    <n v="3.6492621191994981E-4"/>
    <n v="1.7951088974353585E-5"/>
    <n v="7.2726894925221163E-5"/>
    <n v="5.9920000000000008E-2"/>
    <s v="null"/>
    <n v="0.47100000000000003"/>
    <n v="0.69000000000000006"/>
    <n v="0.67799999999999994"/>
    <s v="null"/>
    <s v="null"/>
    <s v="null"/>
    <s v="null"/>
    <s v="null"/>
    <s v="null"/>
  </r>
  <r>
    <x v="18"/>
    <x v="3"/>
    <x v="5"/>
    <s v="Louisiana, 2013"/>
    <s v="Louisiana, 2013, Jun"/>
    <n v="10"/>
    <n v="5"/>
    <n v="5"/>
    <n v="5"/>
    <n v="5"/>
    <n v="5"/>
    <n v="10"/>
    <n v="10"/>
    <n v="5"/>
    <n v="22"/>
    <n v="82"/>
    <n v="37"/>
    <n v="312075"/>
    <n v="617714"/>
    <n v="660366"/>
    <n v="639108"/>
    <n v="566092"/>
    <n v="641812"/>
    <n v="553298"/>
    <n v="327199"/>
    <n v="181797"/>
    <n v="68507"/>
    <n v="4567968"/>
    <n v="577503"/>
    <n v="3.2043579267804213E-5"/>
    <n v="8.0943608207034318E-6"/>
    <n v="7.5715588022399703E-6"/>
    <n v="7.8234038691426182E-6"/>
    <n v="8.8324865922853529E-6"/>
    <n v="7.7904433073859629E-6"/>
    <n v="1.807344324396618E-5"/>
    <n v="3.0562440594256096E-5"/>
    <n v="2.7503204123280362E-5"/>
    <n v="3.2113506648955579E-4"/>
    <n v="1.7951088974353585E-5"/>
    <n v="6.4068931243647215E-5"/>
    <n v="3.6075000000000003E-2"/>
    <s v="null"/>
    <s v="null"/>
    <s v="null"/>
    <s v="null"/>
    <s v="null"/>
    <s v="null"/>
    <s v="null"/>
    <s v="null"/>
    <s v="null"/>
    <s v="null"/>
  </r>
  <r>
    <x v="18"/>
    <x v="3"/>
    <x v="6"/>
    <s v="Louisiana, 2013"/>
    <s v="Louisiana, 2013, Jul"/>
    <n v="10"/>
    <n v="5"/>
    <n v="5"/>
    <n v="5"/>
    <n v="5"/>
    <n v="5"/>
    <n v="5"/>
    <n v="5"/>
    <n v="12"/>
    <n v="27"/>
    <n v="84"/>
    <n v="44"/>
    <n v="312075"/>
    <n v="617714"/>
    <n v="660366"/>
    <n v="639108"/>
    <n v="566092"/>
    <n v="641812"/>
    <n v="553298"/>
    <n v="327199"/>
    <n v="181797"/>
    <n v="68507"/>
    <n v="4567968"/>
    <n v="577503"/>
    <n v="3.2043579267804213E-5"/>
    <n v="8.0943608207034318E-6"/>
    <n v="7.5715588022399703E-6"/>
    <n v="7.8234038691426182E-6"/>
    <n v="8.8324865922853529E-6"/>
    <n v="7.7904433073859629E-6"/>
    <n v="9.0367216219830899E-6"/>
    <n v="1.5281220297128048E-5"/>
    <n v="6.6007689895872872E-5"/>
    <n v="3.9412030887354575E-4"/>
    <n v="1.8388920412752454E-5"/>
    <n v="7.6190080397850745E-5"/>
    <n v="2.426E-2"/>
    <s v="null"/>
    <s v="null"/>
    <s v="null"/>
    <s v="null"/>
    <s v="null"/>
    <s v="null"/>
    <s v="null"/>
    <s v="null"/>
    <s v="null"/>
    <s v="null"/>
  </r>
  <r>
    <x v="18"/>
    <x v="3"/>
    <x v="7"/>
    <s v="Louisiana, 2013"/>
    <s v="Louisiana, 2013, Aug"/>
    <n v="10"/>
    <n v="5"/>
    <n v="5"/>
    <n v="5"/>
    <n v="5"/>
    <n v="5"/>
    <n v="5"/>
    <n v="5"/>
    <n v="19"/>
    <n v="18"/>
    <n v="82"/>
    <n v="42"/>
    <n v="312075"/>
    <n v="617714"/>
    <n v="660366"/>
    <n v="639108"/>
    <n v="566092"/>
    <n v="641812"/>
    <n v="553298"/>
    <n v="327199"/>
    <n v="181797"/>
    <n v="68507"/>
    <n v="4567968"/>
    <n v="577503"/>
    <n v="3.2043579267804213E-5"/>
    <n v="8.0943608207034318E-6"/>
    <n v="7.5715588022399703E-6"/>
    <n v="7.8234038691426182E-6"/>
    <n v="8.8324865922853529E-6"/>
    <n v="7.7904433073859629E-6"/>
    <n v="9.0367216219830899E-6"/>
    <n v="1.5281220297128048E-5"/>
    <n v="1.0451217566846537E-4"/>
    <n v="2.6274687258236385E-4"/>
    <n v="1.7951088974353585E-5"/>
    <n v="7.2726894925221163E-5"/>
    <n v="3.9275000000000004E-2"/>
    <s v="null"/>
    <n v="2.2000000000000002E-2"/>
    <n v="1.9E-2"/>
    <n v="5.9000000000000004E-2"/>
    <s v="null"/>
    <s v="null"/>
    <s v="null"/>
    <s v="null"/>
    <s v="null"/>
    <s v="null"/>
  </r>
  <r>
    <x v="18"/>
    <x v="3"/>
    <x v="8"/>
    <s v="Louisiana, 2013"/>
    <s v="Louisiana, 2013, Sep"/>
    <n v="10"/>
    <n v="5"/>
    <n v="5"/>
    <n v="5"/>
    <n v="5"/>
    <n v="5"/>
    <n v="5"/>
    <n v="5"/>
    <n v="14"/>
    <n v="19"/>
    <n v="78"/>
    <n v="38"/>
    <n v="312075"/>
    <n v="617714"/>
    <n v="660366"/>
    <n v="639108"/>
    <n v="566092"/>
    <n v="641812"/>
    <n v="553298"/>
    <n v="327199"/>
    <n v="181797"/>
    <n v="68507"/>
    <n v="4567968"/>
    <n v="577503"/>
    <n v="3.2043579267804213E-5"/>
    <n v="8.0943608207034318E-6"/>
    <n v="7.5715588022399703E-6"/>
    <n v="7.8234038691426182E-6"/>
    <n v="8.8324865922853529E-6"/>
    <n v="7.7904433073859629E-6"/>
    <n v="9.0367216219830899E-6"/>
    <n v="1.5281220297128048E-5"/>
    <n v="7.7008971545185019E-5"/>
    <n v="2.7734392105916182E-4"/>
    <n v="1.7075426097555851E-5"/>
    <n v="6.5800523979962013E-5"/>
    <n v="5.7299999999999997E-2"/>
    <s v="null"/>
    <n v="9.3000000000000013E-2"/>
    <n v="0.14000000000000001"/>
    <n v="0.154"/>
    <s v="null"/>
    <s v="null"/>
    <s v="null"/>
    <s v="null"/>
    <s v="null"/>
    <s v="null"/>
  </r>
  <r>
    <x v="18"/>
    <x v="3"/>
    <x v="9"/>
    <s v="Louisiana, 2013"/>
    <s v="Louisiana, 2013, Oct"/>
    <n v="10"/>
    <n v="5"/>
    <n v="5"/>
    <n v="5"/>
    <n v="5"/>
    <n v="5"/>
    <n v="5"/>
    <n v="10"/>
    <n v="14"/>
    <n v="19"/>
    <n v="83"/>
    <n v="43"/>
    <n v="312075"/>
    <n v="617714"/>
    <n v="660366"/>
    <n v="639108"/>
    <n v="566092"/>
    <n v="641812"/>
    <n v="553298"/>
    <n v="327199"/>
    <n v="181797"/>
    <n v="68507"/>
    <n v="4567968"/>
    <n v="577503"/>
    <n v="3.2043579267804213E-5"/>
    <n v="8.0943608207034318E-6"/>
    <n v="7.5715588022399703E-6"/>
    <n v="7.8234038691426182E-6"/>
    <n v="8.8324865922853529E-6"/>
    <n v="7.7904433073859629E-6"/>
    <n v="9.0367216219830899E-6"/>
    <n v="3.0562440594256096E-5"/>
    <n v="7.7008971545185019E-5"/>
    <n v="2.7734392105916182E-4"/>
    <n v="1.8170004693553018E-5"/>
    <n v="7.4458487661535961E-5"/>
    <n v="7.5420000000000015E-2"/>
    <s v="null"/>
    <n v="0.24600000000000002"/>
    <n v="0.39900000000000002"/>
    <n v="0.28500000000000003"/>
    <s v="null"/>
    <s v="null"/>
    <s v="null"/>
    <s v="null"/>
    <s v="null"/>
    <s v="null"/>
  </r>
  <r>
    <x v="18"/>
    <x v="3"/>
    <x v="10"/>
    <s v="Louisiana, 2013"/>
    <s v="Louisiana, 2013, Nov"/>
    <n v="10"/>
    <n v="5"/>
    <n v="5"/>
    <n v="5"/>
    <n v="5"/>
    <n v="5"/>
    <n v="10"/>
    <n v="12"/>
    <n v="11"/>
    <n v="17"/>
    <n v="85"/>
    <n v="40"/>
    <n v="312075"/>
    <n v="617714"/>
    <n v="660366"/>
    <n v="639108"/>
    <n v="566092"/>
    <n v="641812"/>
    <n v="553298"/>
    <n v="327199"/>
    <n v="181797"/>
    <n v="68507"/>
    <n v="4567968"/>
    <n v="577503"/>
    <n v="3.2043579267804213E-5"/>
    <n v="8.0943608207034318E-6"/>
    <n v="7.5715588022399703E-6"/>
    <n v="7.8234038691426182E-6"/>
    <n v="8.8324865922853529E-6"/>
    <n v="7.7904433073859629E-6"/>
    <n v="1.807344324396618E-5"/>
    <n v="3.6674928713107314E-5"/>
    <n v="6.0507049071216798E-5"/>
    <n v="2.4814982410556588E-4"/>
    <n v="1.8607836131951887E-5"/>
    <n v="6.9263709452591595E-5"/>
    <n v="0.10290000000000001"/>
    <n v="0.71200000000000008"/>
    <n v="0.33400000000000002"/>
    <n v="0.52600000000000002"/>
    <n v="0.48"/>
    <s v="null"/>
    <s v="null"/>
    <s v="null"/>
    <s v="null"/>
    <s v="null"/>
    <s v="null"/>
  </r>
  <r>
    <x v="18"/>
    <x v="3"/>
    <x v="11"/>
    <s v="Louisiana, 2013"/>
    <s v="Louisiana, 2013, Dec"/>
    <n v="10"/>
    <n v="5"/>
    <n v="5"/>
    <n v="5"/>
    <n v="5"/>
    <n v="14"/>
    <n v="25"/>
    <n v="11"/>
    <n v="31"/>
    <n v="24"/>
    <n v="135"/>
    <n v="66"/>
    <n v="312075"/>
    <n v="617714"/>
    <n v="660366"/>
    <n v="639108"/>
    <n v="566092"/>
    <n v="641812"/>
    <n v="553298"/>
    <n v="327199"/>
    <n v="181797"/>
    <n v="68507"/>
    <n v="4567968"/>
    <n v="577503"/>
    <n v="3.2043579267804213E-5"/>
    <n v="8.0943608207034318E-6"/>
    <n v="7.5715588022399703E-6"/>
    <n v="7.8234038691426182E-6"/>
    <n v="8.8324865922853529E-6"/>
    <n v="2.1813241260680697E-5"/>
    <n v="4.5183608109915455E-5"/>
    <n v="3.3618684653681705E-5"/>
    <n v="1.7051986556433825E-4"/>
    <n v="3.5032916344315178E-4"/>
    <n v="2.9553622091923588E-5"/>
    <n v="1.1428512059677612E-4"/>
    <n v="0.19422500000000001"/>
    <s v="null"/>
    <n v="0.371"/>
    <n v="0.57600000000000007"/>
    <n v="0.53200000000000003"/>
    <s v="null"/>
    <s v="null"/>
    <s v="null"/>
    <s v="null"/>
    <s v="null"/>
    <s v="null"/>
  </r>
  <r>
    <x v="18"/>
    <x v="4"/>
    <x v="0"/>
    <s v="Louisiana, 2014"/>
    <s v="Louisiana, 2014, Jan"/>
    <n v="10"/>
    <n v="5"/>
    <n v="5"/>
    <n v="5"/>
    <n v="5"/>
    <n v="26"/>
    <n v="36"/>
    <n v="26"/>
    <n v="35"/>
    <n v="38"/>
    <n v="191"/>
    <n v="99"/>
    <n v="311324"/>
    <n v="619672"/>
    <n v="659225"/>
    <n v="648991"/>
    <n v="566690"/>
    <n v="633627"/>
    <n v="567713"/>
    <n v="340124"/>
    <n v="183669"/>
    <n v="70014"/>
    <n v="4601049"/>
    <n v="593807"/>
    <n v="3.2120877285400416E-5"/>
    <n v="8.0687847764623864E-6"/>
    <n v="7.5846638097766317E-6"/>
    <n v="7.704267085367902E-6"/>
    <n v="8.8231661049250908E-6"/>
    <n v="4.103360494423375E-5"/>
    <n v="6.3412322775768741E-5"/>
    <n v="7.6442709129611556E-5"/>
    <n v="1.9056019252024022E-4"/>
    <n v="5.4274859313851521E-4"/>
    <n v="4.1512272527417115E-5"/>
    <n v="1.6672083690492029E-4"/>
    <n v="0.20650000000000004"/>
    <s v="null"/>
    <n v="0.40899999999999997"/>
    <n v="0.63200000000000001"/>
    <n v="0.57700000000000007"/>
    <s v="null"/>
    <s v="null"/>
    <s v="null"/>
    <s v="null"/>
    <s v="null"/>
    <s v="null"/>
  </r>
  <r>
    <x v="18"/>
    <x v="4"/>
    <x v="1"/>
    <s v="Louisiana, 2014"/>
    <s v="Louisiana, 2014, Feb"/>
    <n v="10"/>
    <n v="5"/>
    <n v="5"/>
    <n v="5"/>
    <n v="5"/>
    <n v="11"/>
    <n v="24"/>
    <n v="5"/>
    <n v="21"/>
    <n v="27"/>
    <n v="118"/>
    <n v="53"/>
    <n v="311324"/>
    <n v="619672"/>
    <n v="659225"/>
    <n v="648991"/>
    <n v="566690"/>
    <n v="633627"/>
    <n v="567713"/>
    <n v="340124"/>
    <n v="183669"/>
    <n v="70014"/>
    <n v="4601049"/>
    <n v="593807"/>
    <n v="3.2120877285400416E-5"/>
    <n v="8.0687847764623864E-6"/>
    <n v="7.5846638097766317E-6"/>
    <n v="7.704267085367902E-6"/>
    <n v="8.8231661049250908E-6"/>
    <n v="1.7360371322560434E-5"/>
    <n v="4.2274881850512496E-5"/>
    <n v="1.470052098646376E-5"/>
    <n v="1.1433611551214413E-4"/>
    <n v="3.8563715828262917E-4"/>
    <n v="2.5646325435786492E-5"/>
    <n v="8.9254589454149238E-5"/>
    <n v="9.8824999999999996E-2"/>
    <s v="null"/>
    <n v="0.43100000000000005"/>
    <n v="0.66"/>
    <n v="0.64500000000000002"/>
    <s v="null"/>
    <s v="null"/>
    <s v="null"/>
    <s v="null"/>
    <s v="null"/>
    <s v="null"/>
  </r>
  <r>
    <x v="18"/>
    <x v="4"/>
    <x v="2"/>
    <s v="Louisiana, 2014"/>
    <s v="Louisiana, 2014, Mar"/>
    <n v="10"/>
    <n v="5"/>
    <n v="5"/>
    <n v="5"/>
    <n v="5"/>
    <n v="5"/>
    <n v="5"/>
    <n v="13"/>
    <n v="17"/>
    <n v="21"/>
    <n v="91"/>
    <n v="51"/>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3.8221354564805778E-5"/>
    <n v="9.2557807795545246E-5"/>
    <n v="2.9994001199760045E-4"/>
    <n v="1.9778098429292971E-5"/>
    <n v="8.5886491738898323E-5"/>
    <n v="7.5399999999999995E-2"/>
    <s v="null"/>
    <n v="0.44"/>
    <n v="0.67200000000000004"/>
    <n v="0.66900000000000004"/>
    <s v="null"/>
    <s v="null"/>
    <s v="null"/>
    <s v="null"/>
    <s v="null"/>
    <s v="null"/>
  </r>
  <r>
    <x v="18"/>
    <x v="4"/>
    <x v="3"/>
    <s v="Louisiana, 2014"/>
    <s v="Louisiana, 2014, Apr"/>
    <n v="10"/>
    <n v="5"/>
    <n v="5"/>
    <n v="5"/>
    <n v="5"/>
    <n v="5"/>
    <n v="5"/>
    <n v="14"/>
    <n v="12"/>
    <n v="26"/>
    <n v="92"/>
    <n v="52"/>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4.1161458762098528E-5"/>
    <n v="6.5334923149796645E-5"/>
    <n v="3.7135430056845772E-4"/>
    <n v="1.9995440170274213E-5"/>
    <n v="8.757054059652378E-5"/>
    <n v="6.5240000000000006E-2"/>
    <s v="null"/>
    <n v="0.44500000000000001"/>
    <n v="0.68099999999999994"/>
    <n v="0.67200000000000004"/>
    <s v="null"/>
    <s v="null"/>
    <s v="null"/>
    <s v="null"/>
    <s v="null"/>
    <s v="null"/>
  </r>
  <r>
    <x v="18"/>
    <x v="4"/>
    <x v="4"/>
    <s v="Louisiana, 2014"/>
    <s v="Louisiana, 2014, May"/>
    <n v="10"/>
    <n v="5"/>
    <n v="5"/>
    <n v="5"/>
    <n v="5"/>
    <n v="5"/>
    <n v="5"/>
    <n v="12"/>
    <n v="12"/>
    <n v="26"/>
    <n v="90"/>
    <n v="50"/>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3.5281250367513027E-5"/>
    <n v="6.5334923149796645E-5"/>
    <n v="3.7135430056845772E-4"/>
    <n v="1.956075668831173E-5"/>
    <n v="8.4202442881272865E-5"/>
    <n v="5.9049999999999998E-2"/>
    <s v="null"/>
    <n v="0.44600000000000001"/>
    <n v="0.68099999999999994"/>
    <n v="0.67200000000000004"/>
    <s v="null"/>
    <s v="null"/>
    <s v="null"/>
    <s v="null"/>
    <s v="null"/>
    <s v="null"/>
  </r>
  <r>
    <x v="18"/>
    <x v="4"/>
    <x v="5"/>
    <s v="Louisiana, 2014"/>
    <s v="Louisiana, 2014, Jun"/>
    <n v="10"/>
    <n v="5"/>
    <n v="5"/>
    <n v="5"/>
    <n v="5"/>
    <n v="5"/>
    <n v="5"/>
    <n v="10"/>
    <n v="5"/>
    <n v="21"/>
    <n v="76"/>
    <n v="36"/>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2.9401041972927519E-5"/>
    <n v="2.7222884645748601E-5"/>
    <n v="2.9994001199760045E-4"/>
    <n v="1.6517972314574349E-5"/>
    <n v="6.0625758874516466E-5"/>
    <n v="4.4525000000000002E-2"/>
    <s v="null"/>
    <s v="null"/>
    <s v="null"/>
    <s v="null"/>
    <s v="null"/>
    <s v="null"/>
    <s v="null"/>
    <s v="null"/>
    <s v="null"/>
    <s v="null"/>
  </r>
  <r>
    <x v="18"/>
    <x v="4"/>
    <x v="6"/>
    <s v="Louisiana, 2014"/>
    <s v="Louisiana, 2014, Jul"/>
    <n v="10"/>
    <n v="5"/>
    <n v="5"/>
    <n v="5"/>
    <n v="5"/>
    <n v="5"/>
    <n v="5"/>
    <n v="11"/>
    <n v="17"/>
    <n v="15"/>
    <n v="83"/>
    <n v="43"/>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3.234114617022027E-5"/>
    <n v="9.2557807795545246E-5"/>
    <n v="2.1424286571257177E-4"/>
    <n v="1.8039364501443041E-5"/>
    <n v="7.2414100877894676E-5"/>
    <n v="3.9219999999999998E-2"/>
    <s v="null"/>
    <s v="null"/>
    <s v="null"/>
    <s v="null"/>
    <s v="null"/>
    <s v="null"/>
    <s v="null"/>
    <s v="null"/>
    <s v="null"/>
    <s v="null"/>
  </r>
  <r>
    <x v="18"/>
    <x v="4"/>
    <x v="7"/>
    <s v="Louisiana, 2014"/>
    <s v="Louisiana, 2014, Aug"/>
    <n v="10"/>
    <n v="5"/>
    <n v="5"/>
    <n v="5"/>
    <n v="5"/>
    <n v="5"/>
    <n v="5"/>
    <n v="12"/>
    <n v="5"/>
    <n v="20"/>
    <n v="77"/>
    <n v="37"/>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3.5281250367513027E-5"/>
    <n v="2.7222884645748601E-5"/>
    <n v="2.85657154283429E-4"/>
    <n v="1.673531405555559E-5"/>
    <n v="6.230980773214193E-5"/>
    <n v="5.0374999999999996E-2"/>
    <s v="null"/>
    <n v="2.7000000000000003E-2"/>
    <n v="1.4999999999999999E-2"/>
    <n v="7.2000000000000008E-2"/>
    <s v="null"/>
    <s v="null"/>
    <s v="null"/>
    <s v="null"/>
    <s v="null"/>
    <s v="null"/>
  </r>
  <r>
    <x v="18"/>
    <x v="4"/>
    <x v="8"/>
    <s v="Louisiana, 2014"/>
    <s v="Louisiana, 2014, Sep"/>
    <n v="10"/>
    <n v="5"/>
    <n v="5"/>
    <n v="5"/>
    <n v="5"/>
    <n v="5"/>
    <n v="5"/>
    <n v="5"/>
    <n v="5"/>
    <n v="12"/>
    <n v="62"/>
    <n v="22"/>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1.470052098646376E-5"/>
    <n v="2.7222884645748601E-5"/>
    <n v="1.7139429257005741E-4"/>
    <n v="1.3475187940836969E-5"/>
    <n v="3.7049074867760067E-5"/>
    <n v="7.0000000000000007E-2"/>
    <s v="null"/>
    <n v="0.1"/>
    <n v="0.109"/>
    <n v="0.157"/>
    <s v="null"/>
    <s v="null"/>
    <s v="null"/>
    <s v="null"/>
    <s v="null"/>
    <s v="null"/>
  </r>
  <r>
    <x v="18"/>
    <x v="4"/>
    <x v="9"/>
    <s v="Louisiana, 2014"/>
    <s v="Louisiana, 2014, Oct"/>
    <n v="10"/>
    <n v="5"/>
    <n v="5"/>
    <n v="5"/>
    <n v="5"/>
    <n v="5"/>
    <n v="5"/>
    <n v="5"/>
    <n v="10"/>
    <n v="22"/>
    <n v="77"/>
    <n v="37"/>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1.470052098646376E-5"/>
    <n v="5.4445769291497202E-5"/>
    <n v="3.1422286971177191E-4"/>
    <n v="1.673531405555559E-5"/>
    <n v="6.230980773214193E-5"/>
    <n v="0.11012"/>
    <s v="null"/>
    <n v="0.26"/>
    <n v="0.37"/>
    <n v="0.35899999999999999"/>
    <s v="null"/>
    <s v="null"/>
    <s v="null"/>
    <s v="null"/>
    <s v="null"/>
    <s v="null"/>
  </r>
  <r>
    <x v="18"/>
    <x v="4"/>
    <x v="10"/>
    <s v="Louisiana, 2014"/>
    <s v="Louisiana, 2014, Nov"/>
    <n v="10"/>
    <n v="5"/>
    <n v="5"/>
    <n v="5"/>
    <n v="5"/>
    <n v="5"/>
    <n v="5"/>
    <n v="5"/>
    <n v="14"/>
    <n v="26"/>
    <n v="85"/>
    <n v="45"/>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1.470052098646376E-5"/>
    <n v="7.6224077008096088E-5"/>
    <n v="3.7135430056845772E-4"/>
    <n v="1.8474047983405524E-5"/>
    <n v="7.5782198593145591E-5"/>
    <n v="0.188475"/>
    <n v="0.77700000000000002"/>
    <n v="0.35000000000000003"/>
    <n v="0.48600000000000004"/>
    <n v="0.499"/>
    <s v="null"/>
    <s v="null"/>
    <s v="null"/>
    <s v="null"/>
    <s v="null"/>
    <s v="null"/>
  </r>
  <r>
    <x v="18"/>
    <x v="4"/>
    <x v="11"/>
    <s v="Louisiana, 2014"/>
    <s v="Louisiana, 2014, Dec"/>
    <n v="10"/>
    <n v="5"/>
    <n v="5"/>
    <n v="5"/>
    <n v="5"/>
    <n v="5"/>
    <n v="5"/>
    <n v="16"/>
    <n v="24"/>
    <n v="38"/>
    <n v="118"/>
    <n v="78"/>
    <n v="311324"/>
    <n v="619672"/>
    <n v="659225"/>
    <n v="648991"/>
    <n v="566690"/>
    <n v="633627"/>
    <n v="567713"/>
    <n v="340124"/>
    <n v="183669"/>
    <n v="70014"/>
    <n v="4601049"/>
    <n v="593807"/>
    <n v="3.2120877285400416E-5"/>
    <n v="8.0687847764623864E-6"/>
    <n v="7.5846638097766317E-6"/>
    <n v="7.704267085367902E-6"/>
    <n v="8.8231661049250908E-6"/>
    <n v="7.8910778738911068E-6"/>
    <n v="8.8072670521901037E-6"/>
    <n v="4.704166715668403E-5"/>
    <n v="1.3066984629959329E-4"/>
    <n v="5.4274859313851521E-4"/>
    <n v="2.5646325435786492E-5"/>
    <n v="1.3135581089478569E-4"/>
    <n v="0.30720000000000003"/>
    <s v="null"/>
    <n v="0.38600000000000001"/>
    <n v="0.51500000000000001"/>
    <n v="0.56399999999999995"/>
    <s v="null"/>
    <s v="null"/>
    <s v="null"/>
    <s v="null"/>
    <s v="null"/>
    <s v="null"/>
  </r>
  <r>
    <x v="18"/>
    <x v="5"/>
    <x v="0"/>
    <s v="Louisiana, 2015"/>
    <s v="Louisiana, 2015, Jan"/>
    <n v="10"/>
    <n v="5"/>
    <n v="5"/>
    <n v="5"/>
    <n v="5"/>
    <n v="5"/>
    <n v="15"/>
    <n v="19"/>
    <n v="31"/>
    <n v="47"/>
    <n v="147"/>
    <n v="97"/>
    <n v="309966"/>
    <n v="621046"/>
    <n v="654200"/>
    <n v="657818"/>
    <n v="567501"/>
    <n v="623114"/>
    <n v="578939"/>
    <n v="354872"/>
    <n v="186401"/>
    <n v="71396"/>
    <n v="4625253"/>
    <n v="612669"/>
    <n v="3.2261602885477762E-5"/>
    <n v="8.0509334252213203E-6"/>
    <n v="7.6429226536227446E-6"/>
    <n v="7.6008865674092224E-6"/>
    <n v="8.8105571620138119E-6"/>
    <n v="8.0242138677673744E-6"/>
    <n v="2.5909465418636504E-5"/>
    <n v="5.3540431479519376E-5"/>
    <n v="1.6630812066458872E-4"/>
    <n v="6.583001848843072E-4"/>
    <n v="3.1782045220012828E-5"/>
    <n v="1.5832366253229721E-4"/>
    <n v="0.21729999999999999"/>
    <s v="null"/>
    <n v="0.42399999999999999"/>
    <n v="0.55400000000000005"/>
    <n v="0.63"/>
    <s v="null"/>
    <s v="null"/>
    <s v="null"/>
    <s v="null"/>
    <s v="null"/>
    <s v="null"/>
  </r>
  <r>
    <x v="18"/>
    <x v="5"/>
    <x v="1"/>
    <s v="Louisiana, 2015"/>
    <s v="Louisiana, 2015, Feb"/>
    <n v="10"/>
    <n v="5"/>
    <n v="5"/>
    <n v="5"/>
    <n v="5"/>
    <n v="5"/>
    <n v="11"/>
    <n v="11"/>
    <n v="33"/>
    <n v="27"/>
    <n v="117"/>
    <n v="71"/>
    <n v="309966"/>
    <n v="621046"/>
    <n v="654200"/>
    <n v="657818"/>
    <n v="567501"/>
    <n v="623114"/>
    <n v="578939"/>
    <n v="354872"/>
    <n v="186401"/>
    <n v="71396"/>
    <n v="4625253"/>
    <n v="612669"/>
    <n v="3.2261602885477762E-5"/>
    <n v="8.0509334252213203E-6"/>
    <n v="7.6429226536227446E-6"/>
    <n v="7.6008865674092224E-6"/>
    <n v="8.8105571620138119E-6"/>
    <n v="8.0242138677673744E-6"/>
    <n v="1.9000274640333439E-5"/>
    <n v="3.0997091909195425E-5"/>
    <n v="1.7703767683649766E-4"/>
    <n v="3.7817244663566587E-4"/>
    <n v="2.529591354245919E-5"/>
    <n v="1.1588639216281548E-4"/>
    <n v="0.17282500000000001"/>
    <s v="null"/>
    <n v="0.436"/>
    <n v="0.57700000000000007"/>
    <n v="0.66300000000000003"/>
    <s v="null"/>
    <s v="null"/>
    <s v="null"/>
    <s v="null"/>
    <s v="null"/>
    <s v="null"/>
  </r>
  <r>
    <x v="18"/>
    <x v="5"/>
    <x v="2"/>
    <s v="Louisiana, 2015"/>
    <s v="Louisiana, 2015, Mar"/>
    <n v="10"/>
    <n v="5"/>
    <n v="5"/>
    <n v="5"/>
    <n v="5"/>
    <n v="5"/>
    <n v="5"/>
    <n v="10"/>
    <n v="22"/>
    <n v="25"/>
    <n v="97"/>
    <n v="57"/>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2.8179174462904934E-5"/>
    <n v="1.1802511789099843E-4"/>
    <n v="3.5015967281080171E-4"/>
    <n v="2.0971825757423431E-5"/>
    <n v="9.3035554271556095E-5"/>
    <n v="0.15254999999999999"/>
    <s v="null"/>
    <n v="0.441"/>
    <n v="0.58200000000000007"/>
    <n v="0.67200000000000004"/>
    <s v="null"/>
    <s v="null"/>
    <s v="null"/>
    <s v="null"/>
    <s v="null"/>
    <s v="null"/>
  </r>
  <r>
    <x v="18"/>
    <x v="5"/>
    <x v="3"/>
    <s v="Louisiana, 2015"/>
    <s v="Louisiana, 2015, Apr"/>
    <n v="10"/>
    <n v="5"/>
    <n v="5"/>
    <n v="5"/>
    <n v="5"/>
    <n v="5"/>
    <n v="5"/>
    <n v="12"/>
    <n v="5"/>
    <n v="35"/>
    <n v="92"/>
    <n v="52"/>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3.3815009355485923E-5"/>
    <n v="2.6823890429772373E-5"/>
    <n v="4.9022354193512245E-4"/>
    <n v="1.9890803811164491E-5"/>
    <n v="8.4874540738963454E-5"/>
    <n v="9.2119999999999994E-2"/>
    <s v="null"/>
    <n v="0.44400000000000001"/>
    <n v="0.59599999999999997"/>
    <n v="0.67200000000000004"/>
    <s v="null"/>
    <s v="null"/>
    <s v="null"/>
    <s v="null"/>
    <s v="null"/>
    <s v="null"/>
  </r>
  <r>
    <x v="18"/>
    <x v="5"/>
    <x v="4"/>
    <s v="Louisiana, 2015"/>
    <s v="Louisiana, 2015, May"/>
    <n v="10"/>
    <n v="5"/>
    <n v="5"/>
    <n v="5"/>
    <n v="5"/>
    <n v="5"/>
    <n v="5"/>
    <n v="5"/>
    <n v="15"/>
    <n v="24"/>
    <n v="84"/>
    <n v="44"/>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1.4089587231452467E-5"/>
    <n v="8.0471671289317112E-5"/>
    <n v="3.3615328589836965E-4"/>
    <n v="1.8161168697150187E-5"/>
    <n v="7.1816919086815231E-5"/>
    <n v="7.4924999999999992E-2"/>
    <s v="null"/>
    <n v="0.44700000000000006"/>
    <n v="0.59599999999999997"/>
    <n v="0.70799999999999996"/>
    <s v="null"/>
    <s v="null"/>
    <s v="null"/>
    <s v="null"/>
    <s v="null"/>
    <s v="null"/>
  </r>
  <r>
    <x v="18"/>
    <x v="5"/>
    <x v="5"/>
    <s v="Louisiana, 2015"/>
    <s v="Louisiana, 2015, Jun"/>
    <n v="10"/>
    <n v="5"/>
    <n v="5"/>
    <n v="5"/>
    <n v="5"/>
    <n v="5"/>
    <n v="5"/>
    <n v="5"/>
    <n v="13"/>
    <n v="19"/>
    <n v="77"/>
    <n v="37"/>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1.4089587231452467E-5"/>
    <n v="6.9742115117408171E-5"/>
    <n v="2.6612135133620933E-4"/>
    <n v="1.6647737972387672E-5"/>
    <n v="6.0391500141185531E-5"/>
    <n v="4.7475000000000003E-2"/>
    <s v="null"/>
    <s v="null"/>
    <s v="null"/>
    <s v="null"/>
    <s v="null"/>
    <s v="null"/>
    <s v="null"/>
    <s v="null"/>
    <s v="null"/>
    <s v="null"/>
  </r>
  <r>
    <x v="18"/>
    <x v="5"/>
    <x v="6"/>
    <s v="Louisiana, 2015"/>
    <s v="Louisiana, 2015, Jul"/>
    <n v="10"/>
    <n v="5"/>
    <n v="5"/>
    <n v="5"/>
    <n v="5"/>
    <n v="5"/>
    <n v="5"/>
    <n v="5"/>
    <n v="5"/>
    <n v="27"/>
    <n v="77"/>
    <n v="37"/>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1.4089587231452467E-5"/>
    <n v="2.6823890429772373E-5"/>
    <n v="3.7817244663566587E-4"/>
    <n v="1.6647737972387672E-5"/>
    <n v="6.0391500141185531E-5"/>
    <n v="4.138E-2"/>
    <s v="null"/>
    <s v="null"/>
    <s v="null"/>
    <s v="null"/>
    <s v="null"/>
    <s v="null"/>
    <s v="null"/>
    <s v="null"/>
    <s v="null"/>
    <s v="null"/>
  </r>
  <r>
    <x v="18"/>
    <x v="5"/>
    <x v="7"/>
    <s v="Louisiana, 2015"/>
    <s v="Louisiana, 2015, Aug"/>
    <n v="10"/>
    <n v="5"/>
    <n v="5"/>
    <n v="5"/>
    <n v="5"/>
    <n v="5"/>
    <n v="5"/>
    <n v="5"/>
    <n v="5"/>
    <n v="11"/>
    <n v="61"/>
    <n v="21"/>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1.4089587231452467E-5"/>
    <n v="2.6823890429772373E-5"/>
    <n v="1.5407025603675275E-4"/>
    <n v="1.3188467744359065E-5"/>
    <n v="3.4276256836889086E-5"/>
    <n v="4.2499999999999996E-2"/>
    <s v="null"/>
    <n v="3.3000000000000002E-2"/>
    <n v="1.8000000000000002E-2"/>
    <n v="0.09"/>
    <s v="null"/>
    <s v="null"/>
    <s v="null"/>
    <s v="null"/>
    <s v="null"/>
    <s v="null"/>
  </r>
  <r>
    <x v="18"/>
    <x v="5"/>
    <x v="8"/>
    <s v="Louisiana, 2015"/>
    <s v="Louisiana, 2015, Sep"/>
    <n v="10"/>
    <n v="5"/>
    <n v="5"/>
    <n v="5"/>
    <n v="5"/>
    <n v="5"/>
    <n v="5"/>
    <n v="5"/>
    <n v="12"/>
    <n v="20"/>
    <n v="77"/>
    <n v="37"/>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1.4089587231452467E-5"/>
    <n v="6.43773370314537E-5"/>
    <n v="2.8012773824864139E-4"/>
    <n v="1.6647737972387672E-5"/>
    <n v="6.0391500141185531E-5"/>
    <n v="7.3399999999999993E-2"/>
    <s v="null"/>
    <n v="9.0999999999999998E-2"/>
    <n v="0.125"/>
    <n v="0.161"/>
    <s v="null"/>
    <s v="null"/>
    <s v="null"/>
    <s v="null"/>
    <s v="null"/>
    <s v="null"/>
  </r>
  <r>
    <x v="18"/>
    <x v="5"/>
    <x v="9"/>
    <s v="Louisiana, 2015"/>
    <s v="Louisiana, 2015, Oct"/>
    <n v="10"/>
    <n v="5"/>
    <n v="5"/>
    <n v="5"/>
    <n v="5"/>
    <n v="5"/>
    <n v="5"/>
    <n v="5"/>
    <n v="12"/>
    <n v="19"/>
    <n v="76"/>
    <n v="36"/>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1.4089587231452467E-5"/>
    <n v="6.43773370314537E-5"/>
    <n v="2.6612135133620933E-4"/>
    <n v="1.6431533583135886E-5"/>
    <n v="5.8759297434667009E-5"/>
    <n v="8.577499999999999E-2"/>
    <s v="null"/>
    <n v="0.23699999999999999"/>
    <n v="0.36399999999999999"/>
    <n v="0.34100000000000003"/>
    <s v="null"/>
    <s v="null"/>
    <s v="null"/>
    <s v="null"/>
    <s v="null"/>
    <s v="null"/>
  </r>
  <r>
    <x v="18"/>
    <x v="5"/>
    <x v="10"/>
    <s v="Louisiana, 2015"/>
    <s v="Louisiana, 2015, Nov"/>
    <n v="10"/>
    <n v="5"/>
    <n v="5"/>
    <n v="5"/>
    <n v="5"/>
    <n v="5"/>
    <n v="5"/>
    <n v="12"/>
    <n v="17"/>
    <n v="12"/>
    <n v="81"/>
    <n v="41"/>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3.3815009355485923E-5"/>
    <n v="9.1201227461226066E-5"/>
    <n v="1.6807664294918483E-4"/>
    <n v="1.7512555529394826E-5"/>
    <n v="6.6920310967259649E-5"/>
    <n v="9.8059999999999994E-2"/>
    <n v="0.82500000000000007"/>
    <n v="0.312"/>
    <n v="0.45299999999999996"/>
    <n v="0.46899999999999997"/>
    <s v="null"/>
    <s v="null"/>
    <s v="null"/>
    <s v="null"/>
    <s v="null"/>
    <s v="null"/>
  </r>
  <r>
    <x v="18"/>
    <x v="5"/>
    <x v="11"/>
    <s v="Louisiana, 2015"/>
    <s v="Louisiana, 2015, Dec"/>
    <n v="10"/>
    <n v="5"/>
    <n v="5"/>
    <n v="5"/>
    <n v="5"/>
    <n v="5"/>
    <n v="5"/>
    <n v="10"/>
    <n v="23"/>
    <n v="25"/>
    <n v="98"/>
    <n v="58"/>
    <n v="309966"/>
    <n v="621046"/>
    <n v="654200"/>
    <n v="657818"/>
    <n v="567501"/>
    <n v="623114"/>
    <n v="578939"/>
    <n v="354872"/>
    <n v="186401"/>
    <n v="71396"/>
    <n v="4625253"/>
    <n v="612669"/>
    <n v="3.2261602885477762E-5"/>
    <n v="8.0509334252213203E-6"/>
    <n v="7.6429226536227446E-6"/>
    <n v="7.6008865674092224E-6"/>
    <n v="8.8105571620138119E-6"/>
    <n v="8.0242138677673744E-6"/>
    <n v="8.6364884728788347E-6"/>
    <n v="2.8179174462904934E-5"/>
    <n v="1.233898959769529E-4"/>
    <n v="3.5015967281080171E-4"/>
    <n v="2.118803014667522E-5"/>
    <n v="9.4667756978074617E-5"/>
    <n v="0.104925"/>
    <s v="null"/>
    <n v="0.33799999999999997"/>
    <n v="0.47500000000000003"/>
    <n v="0.5"/>
    <s v="null"/>
    <s v="null"/>
    <s v="null"/>
    <s v="null"/>
    <s v="null"/>
    <s v="null"/>
  </r>
  <r>
    <x v="18"/>
    <x v="6"/>
    <x v="0"/>
    <s v="Louisiana, 2016"/>
    <s v="Louisiana, 2016, Jan"/>
    <n v="10"/>
    <n v="5"/>
    <n v="5"/>
    <n v="5"/>
    <n v="5"/>
    <n v="5"/>
    <n v="5"/>
    <n v="10"/>
    <n v="26"/>
    <n v="27"/>
    <n v="103"/>
    <n v="63"/>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2.6889020943858413E-5"/>
    <n v="1.3768123616568348E-4"/>
    <n v="3.6994409733640248E-4"/>
    <n v="2.2171183058633093E-5"/>
    <n v="9.9412205609688742E-5"/>
    <n v="0.10502500000000001"/>
    <s v="null"/>
    <n v="0.378"/>
    <n v="0.53300000000000003"/>
    <n v="0.54600000000000004"/>
    <s v="null"/>
    <s v="null"/>
    <s v="null"/>
    <s v="null"/>
    <s v="null"/>
    <s v="null"/>
  </r>
  <r>
    <x v="18"/>
    <x v="6"/>
    <x v="1"/>
    <s v="Louisiana, 2016"/>
    <s v="Louisiana, 2016, Feb"/>
    <n v="10"/>
    <n v="5"/>
    <n v="5"/>
    <n v="5"/>
    <n v="5"/>
    <n v="5"/>
    <n v="5"/>
    <n v="5"/>
    <n v="16"/>
    <n v="26"/>
    <n v="87"/>
    <n v="47"/>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1.3444510471929206E-5"/>
    <n v="8.4726914563497527E-5"/>
    <n v="3.5624246410172092E-4"/>
    <n v="1.8727115787389116E-5"/>
    <n v="7.4164661327863027E-5"/>
    <n v="0.129075"/>
    <s v="null"/>
    <n v="0.40299999999999997"/>
    <n v="0.55900000000000005"/>
    <n v="0.57999999999999996"/>
    <s v="null"/>
    <s v="null"/>
    <s v="null"/>
    <s v="null"/>
    <s v="null"/>
    <s v="null"/>
  </r>
  <r>
    <x v="18"/>
    <x v="6"/>
    <x v="2"/>
    <s v="Louisiana, 2016"/>
    <s v="Louisiana, 2016, Mar"/>
    <n v="10"/>
    <n v="5"/>
    <n v="5"/>
    <n v="5"/>
    <n v="5"/>
    <n v="5"/>
    <n v="11"/>
    <n v="13"/>
    <n v="14"/>
    <n v="31"/>
    <n v="104"/>
    <n v="58"/>
    <n v="309257"/>
    <n v="620335"/>
    <n v="650099"/>
    <n v="666210"/>
    <n v="569307"/>
    <n v="610677"/>
    <n v="586060"/>
    <n v="371899"/>
    <n v="188842"/>
    <n v="72984"/>
    <n v="4645670"/>
    <n v="633725"/>
    <n v="3.2335565565209521E-5"/>
    <n v="8.0601610420176194E-6"/>
    <n v="7.6911362730907135E-6"/>
    <n v="7.5051410215997959E-6"/>
    <n v="8.7826076264651582E-6"/>
    <n v="8.1876343795492539E-6"/>
    <n v="1.8769409275500802E-5"/>
    <n v="3.4955727227015938E-5"/>
    <n v="7.4136050243060332E-5"/>
    <n v="4.247506302751288E-4"/>
    <n v="2.2386437263085842E-5"/>
    <n v="9.1522348021618206E-5"/>
    <n v="0.15068000000000001"/>
    <s v="null"/>
    <n v="0.41799999999999998"/>
    <n v="0.57100000000000006"/>
    <n v="0.63500000000000001"/>
    <s v="null"/>
    <s v="null"/>
    <s v="null"/>
    <s v="null"/>
    <s v="null"/>
    <s v="null"/>
  </r>
  <r>
    <x v="18"/>
    <x v="6"/>
    <x v="3"/>
    <s v="Louisiana, 2016"/>
    <s v="Louisiana, 2016, Apr"/>
    <n v="10"/>
    <n v="5"/>
    <n v="5"/>
    <n v="5"/>
    <n v="5"/>
    <n v="5"/>
    <n v="5"/>
    <n v="12"/>
    <n v="18"/>
    <n v="17"/>
    <n v="87"/>
    <n v="47"/>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3.2266825132630095E-5"/>
    <n v="9.5317778883934721E-5"/>
    <n v="2.3292776498958675E-4"/>
    <n v="1.8727115787389116E-5"/>
    <n v="7.4164661327863027E-5"/>
    <n v="9.3674999999999994E-2"/>
    <s v="null"/>
    <n v="0.42299999999999999"/>
    <n v="0.57700000000000007"/>
    <n v="0.63500000000000001"/>
    <s v="null"/>
    <s v="null"/>
    <s v="null"/>
    <s v="null"/>
    <s v="null"/>
    <s v="null"/>
  </r>
  <r>
    <x v="18"/>
    <x v="6"/>
    <x v="4"/>
    <s v="Louisiana, 2016"/>
    <s v="Louisiana, 2016, May"/>
    <n v="10"/>
    <n v="5"/>
    <n v="5"/>
    <n v="5"/>
    <n v="5"/>
    <n v="5"/>
    <n v="10"/>
    <n v="10"/>
    <n v="17"/>
    <n v="18"/>
    <n v="90"/>
    <n v="45"/>
    <n v="309257"/>
    <n v="620335"/>
    <n v="650099"/>
    <n v="666210"/>
    <n v="569307"/>
    <n v="610677"/>
    <n v="586060"/>
    <n v="371899"/>
    <n v="188842"/>
    <n v="72984"/>
    <n v="4645670"/>
    <n v="633725"/>
    <n v="3.2335565565209521E-5"/>
    <n v="8.0601610420176194E-6"/>
    <n v="7.6911362730907135E-6"/>
    <n v="7.5051410215997959E-6"/>
    <n v="8.7826076264651582E-6"/>
    <n v="8.1876343795492539E-6"/>
    <n v="1.7063099341364364E-5"/>
    <n v="2.6889020943858413E-5"/>
    <n v="9.0022346723716117E-5"/>
    <n v="2.4662939822426834E-4"/>
    <n v="1.9372878400747363E-5"/>
    <n v="7.1008718292634812E-5"/>
    <n v="8.1549999999999997E-2"/>
    <s v="null"/>
    <n v="0.44"/>
    <n v="0.58399999999999996"/>
    <n v="0.64599999999999991"/>
    <s v="null"/>
    <s v="null"/>
    <s v="null"/>
    <s v="null"/>
    <s v="null"/>
    <s v="null"/>
  </r>
  <r>
    <x v="18"/>
    <x v="6"/>
    <x v="5"/>
    <s v="Louisiana, 2016"/>
    <s v="Louisiana, 2016, Jun"/>
    <n v="10"/>
    <n v="5"/>
    <n v="5"/>
    <n v="5"/>
    <n v="5"/>
    <n v="5"/>
    <n v="5"/>
    <n v="12"/>
    <n v="5"/>
    <n v="21"/>
    <n v="78"/>
    <n v="38"/>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3.2266825132630095E-5"/>
    <n v="2.6477160801092979E-5"/>
    <n v="2.8773429792831304E-4"/>
    <n v="1.6789827947314381E-5"/>
    <n v="5.9962917669336068E-5"/>
    <n v="5.738E-2"/>
    <s v="null"/>
    <s v="null"/>
    <s v="null"/>
    <s v="null"/>
    <s v="null"/>
    <s v="null"/>
    <s v="null"/>
    <s v="null"/>
    <s v="null"/>
    <s v="null"/>
  </r>
  <r>
    <x v="18"/>
    <x v="6"/>
    <x v="6"/>
    <s v="Louisiana, 2016"/>
    <s v="Louisiana, 2016, Jul"/>
    <n v="10"/>
    <n v="5"/>
    <n v="5"/>
    <n v="5"/>
    <n v="5"/>
    <n v="5"/>
    <n v="5"/>
    <n v="5"/>
    <n v="10"/>
    <n v="17"/>
    <n v="72"/>
    <n v="32"/>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1.3444510471929206E-5"/>
    <n v="5.2954321602185958E-5"/>
    <n v="2.3292776498958675E-4"/>
    <n v="1.549830272059789E-5"/>
    <n v="5.0495088563651425E-5"/>
    <n v="4.7350000000000003E-2"/>
    <s v="null"/>
    <s v="null"/>
    <s v="null"/>
    <s v="null"/>
    <s v="null"/>
    <s v="null"/>
    <s v="null"/>
    <s v="null"/>
    <s v="null"/>
    <s v="null"/>
  </r>
  <r>
    <x v="18"/>
    <x v="6"/>
    <x v="7"/>
    <s v="Louisiana, 2016"/>
    <s v="Louisiana, 2016, Aug"/>
    <n v="10"/>
    <n v="5"/>
    <n v="5"/>
    <n v="5"/>
    <n v="5"/>
    <n v="5"/>
    <n v="5"/>
    <n v="5"/>
    <n v="11"/>
    <n v="17"/>
    <n v="73"/>
    <n v="33"/>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1.3444510471929206E-5"/>
    <n v="5.8249753762404548E-5"/>
    <n v="2.3292776498958675E-4"/>
    <n v="1.5713556925050639E-5"/>
    <n v="5.2073060081265532E-5"/>
    <n v="4.6825000000000006E-2"/>
    <s v="null"/>
    <n v="0.03"/>
    <n v="2.6000000000000002E-2"/>
    <n v="0.129"/>
    <s v="null"/>
    <s v="null"/>
    <s v="null"/>
    <s v="null"/>
    <s v="null"/>
    <s v="null"/>
  </r>
  <r>
    <x v="18"/>
    <x v="6"/>
    <x v="8"/>
    <s v="Louisiana, 2016"/>
    <s v="Louisiana, 2016, Sep"/>
    <n v="10"/>
    <n v="5"/>
    <n v="5"/>
    <n v="5"/>
    <n v="5"/>
    <n v="5"/>
    <n v="5"/>
    <n v="10"/>
    <n v="11"/>
    <n v="17"/>
    <n v="78"/>
    <n v="38"/>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2.6889020943858413E-5"/>
    <n v="5.8249753762404548E-5"/>
    <n v="2.3292776498958675E-4"/>
    <n v="1.6789827947314381E-5"/>
    <n v="5.9962917669336068E-5"/>
    <n v="7.0659999999999987E-2"/>
    <s v="null"/>
    <n v="8.6999999999999994E-2"/>
    <n v="0.11199999999999999"/>
    <n v="0.222"/>
    <s v="null"/>
    <s v="null"/>
    <s v="null"/>
    <s v="null"/>
    <s v="null"/>
    <s v="null"/>
  </r>
  <r>
    <x v="18"/>
    <x v="6"/>
    <x v="9"/>
    <s v="Louisiana, 2016"/>
    <s v="Louisiana, 2016, Oct"/>
    <n v="10"/>
    <n v="5"/>
    <n v="5"/>
    <n v="5"/>
    <n v="5"/>
    <n v="5"/>
    <n v="5"/>
    <n v="5"/>
    <n v="13"/>
    <n v="19"/>
    <n v="77"/>
    <n v="37"/>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1.3444510471929206E-5"/>
    <n v="6.8840618082841742E-5"/>
    <n v="2.603310314589499E-4"/>
    <n v="1.6574573742861632E-5"/>
    <n v="5.8384946151721961E-5"/>
    <n v="7.9300000000000009E-2"/>
    <s v="null"/>
    <n v="0.215"/>
    <n v="0.308"/>
    <n v="0.35299999999999998"/>
    <s v="null"/>
    <s v="null"/>
    <s v="null"/>
    <s v="null"/>
    <s v="null"/>
    <s v="null"/>
  </r>
  <r>
    <x v="18"/>
    <x v="6"/>
    <x v="10"/>
    <s v="Louisiana, 2016"/>
    <s v="Louisiana, 2016, Nov"/>
    <n v="10"/>
    <n v="5"/>
    <n v="5"/>
    <n v="5"/>
    <n v="5"/>
    <n v="5"/>
    <n v="5"/>
    <n v="5"/>
    <n v="18"/>
    <n v="23"/>
    <n v="86"/>
    <n v="46"/>
    <n v="309257"/>
    <n v="620335"/>
    <n v="650099"/>
    <n v="666210"/>
    <n v="569307"/>
    <n v="610677"/>
    <n v="586060"/>
    <n v="371899"/>
    <n v="188842"/>
    <n v="72984"/>
    <n v="4645670"/>
    <n v="633725"/>
    <n v="3.2335565565209521E-5"/>
    <n v="8.0601610420176194E-6"/>
    <n v="7.6911362730907135E-6"/>
    <n v="7.5051410215997959E-6"/>
    <n v="8.7826076264651582E-6"/>
    <n v="8.1876343795492539E-6"/>
    <n v="8.5315496706821821E-6"/>
    <n v="1.3444510471929206E-5"/>
    <n v="9.5317778883934721E-5"/>
    <n v="3.1513756439767622E-4"/>
    <n v="1.851186158293637E-5"/>
    <n v="7.2586689810248919E-5"/>
    <n v="9.7520000000000009E-2"/>
    <n v="0.86299999999999999"/>
    <n v="0.28800000000000003"/>
    <n v="0.43200000000000005"/>
    <n v="0.46600000000000003"/>
    <s v="null"/>
    <s v="null"/>
    <s v="null"/>
    <s v="null"/>
    <s v="null"/>
    <s v="null"/>
  </r>
  <r>
    <x v="18"/>
    <x v="6"/>
    <x v="11"/>
    <s v="Louisiana, 2016"/>
    <s v="Louisiana, 2016, Dec"/>
    <n v="10"/>
    <n v="5"/>
    <n v="5"/>
    <n v="5"/>
    <n v="5"/>
    <n v="5"/>
    <n v="10"/>
    <n v="14"/>
    <n v="21"/>
    <n v="20"/>
    <n v="100"/>
    <n v="55"/>
    <n v="309257"/>
    <n v="620335"/>
    <n v="650099"/>
    <n v="666210"/>
    <n v="569307"/>
    <n v="610677"/>
    <n v="586060"/>
    <n v="371899"/>
    <n v="188842"/>
    <n v="72984"/>
    <n v="4645670"/>
    <n v="633725"/>
    <n v="3.2335565565209521E-5"/>
    <n v="8.0601610420176194E-6"/>
    <n v="7.6911362730907135E-6"/>
    <n v="7.5051410215997959E-6"/>
    <n v="8.7826076264651582E-6"/>
    <n v="8.1876343795492539E-6"/>
    <n v="1.7063099341364364E-5"/>
    <n v="3.7644629321401781E-5"/>
    <n v="1.1120407536459051E-4"/>
    <n v="2.7403266469363147E-4"/>
    <n v="2.1525420445274846E-5"/>
    <n v="8.6788433468775884E-5"/>
    <n v="0.150475"/>
    <s v="null"/>
    <n v="0.32299999999999995"/>
    <n v="0.46399999999999997"/>
    <n v="0.54500000000000004"/>
    <s v="null"/>
    <s v="null"/>
    <s v="null"/>
    <s v="null"/>
    <s v="null"/>
    <s v="null"/>
  </r>
  <r>
    <x v="18"/>
    <x v="7"/>
    <x v="0"/>
    <s v="Louisiana, 2017"/>
    <s v="Louisiana, 2017, Jan"/>
    <n v="10"/>
    <n v="5"/>
    <n v="5"/>
    <n v="5"/>
    <n v="5"/>
    <n v="5"/>
    <n v="5"/>
    <n v="12"/>
    <n v="27"/>
    <n v="27"/>
    <n v="106"/>
    <n v="66"/>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3.0914449413655944E-5"/>
    <n v="1.398905744839592E-4"/>
    <n v="3.6158131562031285E-4"/>
    <n v="2.272989953169974E-5"/>
    <n v="1.0063307351703443E-4"/>
    <n v="0.18475"/>
    <s v="null"/>
    <n v="0.35899999999999999"/>
    <n v="0.51400000000000001"/>
    <n v="0.58200000000000007"/>
    <s v="null"/>
    <s v="null"/>
    <s v="null"/>
    <s v="null"/>
    <s v="null"/>
    <s v="null"/>
  </r>
  <r>
    <x v="18"/>
    <x v="7"/>
    <x v="1"/>
    <s v="Louisiana, 2017"/>
    <s v="Louisiana, 2017, Feb"/>
    <n v="10"/>
    <n v="5"/>
    <n v="5"/>
    <n v="5"/>
    <n v="5"/>
    <n v="5"/>
    <n v="12"/>
    <n v="15"/>
    <n v="26"/>
    <n v="18"/>
    <n v="106"/>
    <n v="59"/>
    <n v="310431"/>
    <n v="618228"/>
    <n v="642733"/>
    <n v="671295"/>
    <n v="571858"/>
    <n v="599607"/>
    <n v="593461"/>
    <n v="388168"/>
    <n v="193008"/>
    <n v="74672"/>
    <n v="4663461"/>
    <n v="655848"/>
    <n v="3.2213277668789523E-5"/>
    <n v="8.0876311005001391E-6"/>
    <n v="7.7792800431905629E-6"/>
    <n v="7.4482902449742659E-6"/>
    <n v="8.743429312871378E-6"/>
    <n v="8.3387952442182963E-6"/>
    <n v="2.0220368314008838E-5"/>
    <n v="3.8643061767069929E-5"/>
    <n v="1.3470944209566444E-4"/>
    <n v="2.4105421041354188E-4"/>
    <n v="2.272989953169974E-5"/>
    <n v="8.9959868750076242E-5"/>
    <n v="0.27080000000000004"/>
    <s v="null"/>
    <n v="0.38600000000000001"/>
    <n v="0.54900000000000004"/>
    <n v="0.621"/>
    <s v="null"/>
    <s v="null"/>
    <s v="null"/>
    <s v="null"/>
    <s v="null"/>
    <s v="null"/>
  </r>
  <r>
    <x v="18"/>
    <x v="7"/>
    <x v="2"/>
    <s v="Louisiana, 2017"/>
    <s v="Louisiana, 2017, Mar"/>
    <n v="10"/>
    <n v="5"/>
    <n v="5"/>
    <n v="5"/>
    <n v="5"/>
    <n v="5"/>
    <n v="11"/>
    <n v="13"/>
    <n v="15"/>
    <n v="28"/>
    <n v="102"/>
    <n v="56"/>
    <n v="310431"/>
    <n v="618228"/>
    <n v="642733"/>
    <n v="671295"/>
    <n v="571858"/>
    <n v="599607"/>
    <n v="593461"/>
    <n v="388168"/>
    <n v="193008"/>
    <n v="74672"/>
    <n v="4663461"/>
    <n v="655848"/>
    <n v="3.2213277668789523E-5"/>
    <n v="8.0876311005001391E-6"/>
    <n v="7.7792800431905629E-6"/>
    <n v="7.4482902449742659E-6"/>
    <n v="8.743429312871378E-6"/>
    <n v="8.3387952442182963E-6"/>
    <n v="1.8535337621174769E-5"/>
    <n v="3.3490653531460603E-5"/>
    <n v="7.7716985824421783E-5"/>
    <n v="3.7497321619884292E-4"/>
    <n v="2.1872167473899749E-5"/>
    <n v="8.5385638135665576E-5"/>
    <n v="0.19531999999999999"/>
    <s v="null"/>
    <n v="0.40500000000000003"/>
    <n v="0.56000000000000005"/>
    <n v="0.625"/>
    <s v="null"/>
    <s v="null"/>
    <s v="null"/>
    <s v="null"/>
    <s v="null"/>
    <s v="null"/>
  </r>
  <r>
    <x v="18"/>
    <x v="7"/>
    <x v="3"/>
    <s v="Louisiana, 2017"/>
    <s v="Louisiana, 2017, Apr"/>
    <n v="10"/>
    <n v="5"/>
    <n v="5"/>
    <n v="5"/>
    <n v="5"/>
    <n v="5"/>
    <n v="10"/>
    <n v="12"/>
    <n v="18"/>
    <n v="31"/>
    <n v="106"/>
    <n v="61"/>
    <n v="310431"/>
    <n v="618228"/>
    <n v="642733"/>
    <n v="671295"/>
    <n v="571858"/>
    <n v="599607"/>
    <n v="593461"/>
    <n v="388168"/>
    <n v="193008"/>
    <n v="74672"/>
    <n v="4663461"/>
    <n v="655848"/>
    <n v="3.2213277668789523E-5"/>
    <n v="8.0876311005001391E-6"/>
    <n v="7.7792800431905629E-6"/>
    <n v="7.4482902449742659E-6"/>
    <n v="8.743429312871378E-6"/>
    <n v="8.3387952442182963E-6"/>
    <n v="1.68503069283407E-5"/>
    <n v="3.0914449413655944E-5"/>
    <n v="9.3260382989306147E-5"/>
    <n v="4.1514891793443327E-4"/>
    <n v="2.272989953169974E-5"/>
    <n v="9.300935582635001E-5"/>
    <n v="0.11724999999999999"/>
    <s v="null"/>
    <n v="0.41100000000000003"/>
    <n v="0.57399999999999995"/>
    <n v="0.63400000000000001"/>
    <s v="null"/>
    <s v="null"/>
    <s v="null"/>
    <s v="null"/>
    <s v="null"/>
    <s v="null"/>
  </r>
  <r>
    <x v="18"/>
    <x v="7"/>
    <x v="4"/>
    <s v="Louisiana, 2017"/>
    <s v="Louisiana, 2017, May"/>
    <n v="10"/>
    <n v="5"/>
    <n v="5"/>
    <n v="5"/>
    <n v="5"/>
    <n v="5"/>
    <n v="11"/>
    <n v="5"/>
    <n v="16"/>
    <n v="20"/>
    <n v="87"/>
    <n v="41"/>
    <n v="310431"/>
    <n v="618228"/>
    <n v="642733"/>
    <n v="671295"/>
    <n v="571858"/>
    <n v="599607"/>
    <n v="593461"/>
    <n v="388168"/>
    <n v="193008"/>
    <n v="74672"/>
    <n v="4663461"/>
    <n v="655848"/>
    <n v="3.2213277668789523E-5"/>
    <n v="8.0876311005001391E-6"/>
    <n v="7.7792800431905629E-6"/>
    <n v="7.4482902449742659E-6"/>
    <n v="8.743429312871378E-6"/>
    <n v="8.3387952442182963E-6"/>
    <n v="1.8535337621174769E-5"/>
    <n v="1.2881020589023309E-5"/>
    <n v="8.2898118212716571E-5"/>
    <n v="2.6783801157060212E-4"/>
    <n v="1.8655672257149786E-5"/>
    <n v="6.2514485063612301E-5"/>
    <n v="9.4775000000000012E-2"/>
    <s v="null"/>
    <n v="0.41600000000000004"/>
    <n v="0.57899999999999996"/>
    <n v="0.65300000000000002"/>
    <s v="null"/>
    <s v="null"/>
    <s v="null"/>
    <s v="null"/>
    <s v="null"/>
    <s v="null"/>
  </r>
  <r>
    <x v="18"/>
    <x v="7"/>
    <x v="5"/>
    <s v="Louisiana, 2017"/>
    <s v="Louisiana, 2017, Jun"/>
    <n v="10"/>
    <n v="5"/>
    <n v="5"/>
    <n v="5"/>
    <n v="5"/>
    <n v="5"/>
    <n v="5"/>
    <n v="5"/>
    <n v="14"/>
    <n v="15"/>
    <n v="74"/>
    <n v="34"/>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1.2881020589023309E-5"/>
    <n v="7.2535853436126994E-5"/>
    <n v="2.0087850867795158E-4"/>
    <n v="1.586804306929982E-5"/>
    <n v="5.1841280296654106E-5"/>
    <n v="7.5240000000000001E-2"/>
    <s v="null"/>
    <s v="null"/>
    <s v="null"/>
    <s v="null"/>
    <s v="null"/>
    <s v="null"/>
    <s v="null"/>
    <s v="null"/>
    <s v="null"/>
    <s v="null"/>
  </r>
  <r>
    <x v="18"/>
    <x v="7"/>
    <x v="6"/>
    <s v="Louisiana, 2017"/>
    <s v="Louisiana, 2017, Jul"/>
    <n v="10"/>
    <n v="5"/>
    <n v="5"/>
    <n v="5"/>
    <n v="5"/>
    <n v="5"/>
    <n v="5"/>
    <n v="13"/>
    <n v="5"/>
    <n v="5"/>
    <n v="63"/>
    <n v="23"/>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3.3490653531460603E-5"/>
    <n v="2.5905661941473928E-5"/>
    <n v="6.695950289265053E-5"/>
    <n v="1.3509279910349845E-5"/>
    <n v="3.5069101377148361E-5"/>
    <n v="6.3E-2"/>
    <s v="null"/>
    <s v="null"/>
    <s v="null"/>
    <s v="null"/>
    <s v="null"/>
    <s v="null"/>
    <s v="null"/>
    <s v="null"/>
    <s v="null"/>
    <s v="null"/>
  </r>
  <r>
    <x v="18"/>
    <x v="7"/>
    <x v="7"/>
    <s v="Louisiana, 2017"/>
    <s v="Louisiana, 2017, Aug"/>
    <n v="10"/>
    <n v="5"/>
    <n v="5"/>
    <n v="5"/>
    <n v="5"/>
    <n v="5"/>
    <n v="5"/>
    <n v="13"/>
    <n v="5"/>
    <n v="17"/>
    <n v="75"/>
    <n v="35"/>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3.3490653531460603E-5"/>
    <n v="2.5905661941473928E-5"/>
    <n v="2.2766230983501179E-4"/>
    <n v="1.6082476083749815E-5"/>
    <n v="5.336602383479099E-5"/>
    <n v="8.1699999999999995E-2"/>
    <s v="null"/>
    <n v="2.3E-2"/>
    <n v="0"/>
    <n v="8.5999999999999993E-2"/>
    <s v="null"/>
    <s v="null"/>
    <s v="null"/>
    <s v="null"/>
    <s v="null"/>
    <s v="null"/>
  </r>
  <r>
    <x v="18"/>
    <x v="7"/>
    <x v="8"/>
    <s v="Louisiana, 2017"/>
    <s v="Louisiana, 2017, Sep"/>
    <n v="10"/>
    <n v="5"/>
    <n v="5"/>
    <n v="5"/>
    <n v="5"/>
    <n v="5"/>
    <n v="5"/>
    <n v="13"/>
    <n v="11"/>
    <n v="19"/>
    <n v="83"/>
    <n v="43"/>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3.3490653531460603E-5"/>
    <n v="5.6992456271242643E-5"/>
    <n v="2.54446110992072E-4"/>
    <n v="1.7797940199349798E-5"/>
    <n v="6.5563972139886069E-5"/>
    <n v="0.11169999999999999"/>
    <s v="null"/>
    <n v="7.0000000000000007E-2"/>
    <n v="7.2999999999999995E-2"/>
    <n v="0.16800000000000001"/>
    <s v="null"/>
    <s v="null"/>
    <s v="null"/>
    <s v="null"/>
    <s v="null"/>
    <s v="null"/>
  </r>
  <r>
    <x v="18"/>
    <x v="7"/>
    <x v="9"/>
    <s v="Louisiana, 2017"/>
    <s v="Louisiana, 2017, Oct"/>
    <n v="10"/>
    <n v="5"/>
    <n v="5"/>
    <n v="5"/>
    <n v="5"/>
    <n v="5"/>
    <n v="5"/>
    <n v="5"/>
    <n v="12"/>
    <n v="18"/>
    <n v="75"/>
    <n v="35"/>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1.2881020589023309E-5"/>
    <n v="6.2173588659537432E-5"/>
    <n v="2.4105421041354188E-4"/>
    <n v="1.6082476083749815E-5"/>
    <n v="5.336602383479099E-5"/>
    <n v="0.14079999999999998"/>
    <s v="null"/>
    <n v="0.19399999999999998"/>
    <n v="0.26600000000000001"/>
    <n v="0.373"/>
    <s v="null"/>
    <s v="null"/>
    <s v="null"/>
    <s v="null"/>
    <s v="null"/>
    <s v="null"/>
  </r>
  <r>
    <x v="18"/>
    <x v="7"/>
    <x v="10"/>
    <s v="Louisiana, 2017"/>
    <s v="Louisiana, 2017, Nov"/>
    <n v="10"/>
    <n v="5"/>
    <n v="5"/>
    <n v="5"/>
    <n v="5"/>
    <n v="5"/>
    <n v="5"/>
    <n v="10"/>
    <n v="15"/>
    <n v="30"/>
    <n v="95"/>
    <n v="55"/>
    <n v="310431"/>
    <n v="618228"/>
    <n v="642733"/>
    <n v="671295"/>
    <n v="571858"/>
    <n v="599607"/>
    <n v="593461"/>
    <n v="388168"/>
    <n v="193008"/>
    <n v="74672"/>
    <n v="4663461"/>
    <n v="655848"/>
    <n v="3.2213277668789523E-5"/>
    <n v="8.0876311005001391E-6"/>
    <n v="7.7792800431905629E-6"/>
    <n v="7.4482902449742659E-6"/>
    <n v="8.743429312871378E-6"/>
    <n v="8.3387952442182963E-6"/>
    <n v="8.4251534641703502E-6"/>
    <n v="2.5762041178046617E-5"/>
    <n v="7.7716985824421783E-5"/>
    <n v="4.0175701735590316E-4"/>
    <n v="2.0371136372749768E-5"/>
    <n v="8.3860894597528692E-5"/>
    <n v="0.24159999999999998"/>
    <n v="0.87"/>
    <n v="0.254"/>
    <n v="0.34899999999999998"/>
    <n v="0.47600000000000003"/>
    <s v="null"/>
    <s v="null"/>
    <s v="null"/>
    <s v="null"/>
    <s v="null"/>
    <s v="null"/>
  </r>
  <r>
    <x v="18"/>
    <x v="7"/>
    <x v="11"/>
    <s v="Louisiana, 2017"/>
    <s v="Louisiana, 2017, Dec"/>
    <n v="10"/>
    <n v="5"/>
    <n v="5"/>
    <n v="5"/>
    <n v="5"/>
    <n v="5"/>
    <n v="14"/>
    <n v="20"/>
    <n v="29"/>
    <n v="43"/>
    <n v="141"/>
    <n v="92"/>
    <n v="310431"/>
    <n v="618228"/>
    <n v="642733"/>
    <n v="671295"/>
    <n v="571858"/>
    <n v="599607"/>
    <n v="593461"/>
    <n v="388168"/>
    <n v="193008"/>
    <n v="74672"/>
    <n v="4663461"/>
    <n v="655848"/>
    <n v="3.2213277668789523E-5"/>
    <n v="8.0876311005001391E-6"/>
    <n v="7.7792800431905629E-6"/>
    <n v="7.4482902449742659E-6"/>
    <n v="8.743429312871378E-6"/>
    <n v="8.3387952442182963E-6"/>
    <n v="2.359042969967698E-5"/>
    <n v="5.1524082356093235E-5"/>
    <n v="1.5025283926054878E-4"/>
    <n v="5.7585172487679449E-4"/>
    <n v="3.0235055037449652E-5"/>
    <n v="1.4027640550859344E-4"/>
    <n v="0.48985000000000001"/>
    <s v="null"/>
    <n v="0.27399999999999997"/>
    <n v="0.36799999999999999"/>
    <n v="0.54"/>
    <s v="null"/>
    <s v="null"/>
    <s v="null"/>
    <s v="null"/>
    <s v="null"/>
    <s v="null"/>
  </r>
  <r>
    <x v="19"/>
    <x v="0"/>
    <x v="0"/>
    <s v="Maine, 2010"/>
    <s v="Maine, 2010, Jan"/>
    <n v="10"/>
    <n v="5"/>
    <n v="5"/>
    <n v="5"/>
    <n v="5"/>
    <n v="5"/>
    <n v="5"/>
    <n v="5"/>
    <n v="5"/>
    <n v="17"/>
    <n v="67"/>
    <n v="27"/>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6.2658951015443594E-4"/>
    <n v="5.0464537364470707E-5"/>
    <n v="1.3289821473398206E-4"/>
    <s v="null"/>
    <s v="null"/>
    <n v="0.47299999999999998"/>
    <n v="0.71700000000000008"/>
    <s v="N/A"/>
    <s v="null"/>
    <s v="null"/>
    <s v="null"/>
    <s v="null"/>
    <s v="null"/>
    <s v="null"/>
  </r>
  <r>
    <x v="19"/>
    <x v="0"/>
    <x v="1"/>
    <s v="Maine, 2010"/>
    <s v="Maine, 2010, Feb"/>
    <n v="10"/>
    <n v="5"/>
    <n v="5"/>
    <n v="5"/>
    <n v="5"/>
    <n v="5"/>
    <n v="5"/>
    <n v="5"/>
    <n v="5"/>
    <n v="15"/>
    <n v="65"/>
    <n v="2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5.5287309719509047E-4"/>
    <n v="4.8958133264038742E-5"/>
    <n v="1.2305390253146488E-4"/>
    <s v="null"/>
    <s v="null"/>
    <n v="0.48600000000000004"/>
    <n v="0.7320000000000001"/>
    <s v="N/A"/>
    <s v="null"/>
    <s v="null"/>
    <s v="null"/>
    <s v="null"/>
    <s v="null"/>
    <s v="null"/>
  </r>
  <r>
    <x v="19"/>
    <x v="0"/>
    <x v="2"/>
    <s v="Maine, 2010"/>
    <s v="Maine, 2010, Mar"/>
    <n v="10"/>
    <n v="5"/>
    <n v="5"/>
    <n v="5"/>
    <n v="5"/>
    <n v="5"/>
    <n v="5"/>
    <n v="5"/>
    <n v="5"/>
    <n v="15"/>
    <n v="65"/>
    <n v="2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5.5287309719509047E-4"/>
    <n v="4.8958133264038742E-5"/>
    <n v="1.2305390253146488E-4"/>
    <s v="null"/>
    <s v="null"/>
    <n v="0.498"/>
    <n v="0.74099999999999999"/>
    <s v="N/A"/>
    <s v="null"/>
    <s v="null"/>
    <s v="null"/>
    <s v="null"/>
    <s v="null"/>
    <s v="null"/>
  </r>
  <r>
    <x v="19"/>
    <x v="0"/>
    <x v="3"/>
    <s v="Maine, 2010"/>
    <s v="Maine, 2010, Apr"/>
    <n v="10"/>
    <n v="5"/>
    <n v="5"/>
    <n v="5"/>
    <n v="5"/>
    <n v="5"/>
    <n v="5"/>
    <n v="5"/>
    <n v="5"/>
    <n v="5"/>
    <n v="55"/>
    <n v="1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1.8429103239836351E-4"/>
    <n v="4.1426112761878935E-5"/>
    <n v="7.3832341518878926E-5"/>
    <s v="null"/>
    <s v="null"/>
    <n v="0.499"/>
    <n v="0.74900000000000011"/>
    <s v="N/A"/>
    <s v="null"/>
    <s v="null"/>
    <s v="null"/>
    <s v="null"/>
    <s v="null"/>
    <s v="null"/>
  </r>
  <r>
    <x v="19"/>
    <x v="0"/>
    <x v="4"/>
    <s v="Maine, 2010"/>
    <s v="Maine, 2010, May"/>
    <n v="10"/>
    <n v="5"/>
    <n v="5"/>
    <n v="5"/>
    <n v="5"/>
    <n v="5"/>
    <n v="5"/>
    <n v="5"/>
    <n v="5"/>
    <n v="13"/>
    <n v="63"/>
    <n v="23"/>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4.7915668423574511E-4"/>
    <n v="4.7451729163606783E-5"/>
    <n v="1.1320959032894769E-4"/>
    <s v="null"/>
    <s v="null"/>
    <n v="0.499"/>
    <n v="0.74900000000000011"/>
    <s v="N/A"/>
    <s v="null"/>
    <s v="null"/>
    <s v="null"/>
    <s v="null"/>
    <s v="null"/>
    <s v="null"/>
  </r>
  <r>
    <x v="19"/>
    <x v="0"/>
    <x v="5"/>
    <s v="Maine, 2010"/>
    <s v="Maine, 2010, Jun"/>
    <n v="10"/>
    <n v="5"/>
    <n v="5"/>
    <n v="5"/>
    <n v="5"/>
    <n v="5"/>
    <n v="5"/>
    <n v="5"/>
    <n v="5"/>
    <n v="5"/>
    <n v="55"/>
    <n v="1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1.8429103239836351E-4"/>
    <n v="4.1426112761878935E-5"/>
    <n v="7.3832341518878926E-5"/>
    <s v="null"/>
    <s v="null"/>
    <s v="null"/>
    <s v="null"/>
    <s v="null"/>
    <s v="null"/>
    <s v="null"/>
    <s v="null"/>
    <s v="null"/>
    <s v="null"/>
    <s v="null"/>
  </r>
  <r>
    <x v="19"/>
    <x v="0"/>
    <x v="6"/>
    <s v="Maine, 2010"/>
    <s v="Maine, 2010, Jul"/>
    <n v="10"/>
    <n v="5"/>
    <n v="5"/>
    <n v="5"/>
    <n v="5"/>
    <n v="5"/>
    <n v="5"/>
    <n v="5"/>
    <n v="5"/>
    <n v="5"/>
    <n v="55"/>
    <n v="1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1.8429103239836351E-4"/>
    <n v="4.1426112761878935E-5"/>
    <n v="7.3832341518878926E-5"/>
    <s v="null"/>
    <s v="null"/>
    <s v="null"/>
    <s v="null"/>
    <s v="null"/>
    <s v="null"/>
    <s v="null"/>
    <s v="null"/>
    <s v="null"/>
    <s v="null"/>
    <s v="null"/>
  </r>
  <r>
    <x v="19"/>
    <x v="0"/>
    <x v="7"/>
    <s v="Maine, 2010"/>
    <s v="Maine, 2010, Aug"/>
    <n v="10"/>
    <n v="5"/>
    <n v="5"/>
    <n v="5"/>
    <n v="5"/>
    <n v="5"/>
    <n v="5"/>
    <n v="5"/>
    <n v="5"/>
    <n v="12"/>
    <n v="62"/>
    <n v="22"/>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4.4229847775607237E-4"/>
    <n v="4.6698527113390804E-5"/>
    <n v="1.082874342276891E-4"/>
    <s v="null"/>
    <s v="null"/>
    <n v="0"/>
    <n v="9.0000000000000011E-3"/>
    <n v="0"/>
    <s v="null"/>
    <s v="null"/>
    <s v="null"/>
    <s v="null"/>
    <s v="null"/>
    <s v="null"/>
  </r>
  <r>
    <x v="19"/>
    <x v="0"/>
    <x v="8"/>
    <s v="Maine, 2010"/>
    <s v="Maine, 2010, Sep"/>
    <n v="10"/>
    <n v="5"/>
    <n v="5"/>
    <n v="5"/>
    <n v="5"/>
    <n v="5"/>
    <n v="5"/>
    <n v="5"/>
    <n v="5"/>
    <n v="5"/>
    <n v="55"/>
    <n v="1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1.8429103239836351E-4"/>
    <n v="4.1426112761878935E-5"/>
    <n v="7.3832341518878926E-5"/>
    <s v="null"/>
    <s v="null"/>
    <n v="6.0999999999999999E-2"/>
    <n v="8.900000000000001E-2"/>
    <n v="0.11199999999999999"/>
    <s v="null"/>
    <s v="null"/>
    <s v="null"/>
    <s v="null"/>
    <s v="null"/>
    <s v="null"/>
  </r>
  <r>
    <x v="19"/>
    <x v="0"/>
    <x v="9"/>
    <s v="Maine, 2010"/>
    <s v="Maine, 2010, Oct"/>
    <n v="10"/>
    <n v="5"/>
    <n v="5"/>
    <n v="5"/>
    <n v="5"/>
    <n v="5"/>
    <n v="5"/>
    <n v="5"/>
    <n v="5"/>
    <n v="16"/>
    <n v="66"/>
    <n v="26"/>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5.897313036747632E-4"/>
    <n v="4.9711335314254728E-5"/>
    <n v="1.2797605863272348E-4"/>
    <n v="2.4250000000000001E-3"/>
    <s v="null"/>
    <n v="0.26500000000000001"/>
    <n v="0.39900000000000002"/>
    <n v="0.34600000000000003"/>
    <s v="null"/>
    <s v="null"/>
    <s v="null"/>
    <s v="null"/>
    <s v="null"/>
    <s v="null"/>
  </r>
  <r>
    <x v="19"/>
    <x v="0"/>
    <x v="10"/>
    <s v="Maine, 2010"/>
    <s v="Maine, 2010, Nov"/>
    <n v="10"/>
    <n v="5"/>
    <n v="5"/>
    <n v="5"/>
    <n v="5"/>
    <n v="5"/>
    <n v="5"/>
    <n v="5"/>
    <n v="5"/>
    <n v="5"/>
    <n v="55"/>
    <n v="15"/>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1.8429103239836351E-4"/>
    <n v="4.1426112761878935E-5"/>
    <n v="7.3832341518878926E-5"/>
    <n v="2.2750000000000001E-3"/>
    <s v="null"/>
    <n v="0.39799999999999996"/>
    <n v="0.57799999999999996"/>
    <n v="0.51400000000000001"/>
    <s v="null"/>
    <s v="null"/>
    <s v="null"/>
    <s v="null"/>
    <s v="null"/>
    <s v="null"/>
  </r>
  <r>
    <x v="19"/>
    <x v="0"/>
    <x v="11"/>
    <s v="Maine, 2010"/>
    <s v="Maine, 2010, Dec"/>
    <n v="10"/>
    <n v="5"/>
    <n v="5"/>
    <n v="5"/>
    <n v="5"/>
    <n v="5"/>
    <n v="5"/>
    <n v="5"/>
    <n v="5"/>
    <n v="12"/>
    <n v="62"/>
    <n v="22"/>
    <n v="69865"/>
    <n v="156877"/>
    <n v="171622"/>
    <n v="143990"/>
    <n v="182595"/>
    <n v="218829"/>
    <n v="180724"/>
    <n v="106101"/>
    <n v="69931"/>
    <n v="27131"/>
    <n v="1327665"/>
    <n v="203163"/>
    <n v="1.4313318542904174E-4"/>
    <n v="3.1872103622583295E-5"/>
    <n v="2.9133794035729685E-5"/>
    <n v="3.4724633655114939E-5"/>
    <n v="2.7383006106410362E-5"/>
    <n v="2.2848891143312814E-5"/>
    <n v="2.766649697881853E-5"/>
    <n v="4.7124909284549624E-5"/>
    <n v="7.1499049062647473E-5"/>
    <n v="4.4229847775607237E-4"/>
    <n v="4.6698527113390804E-5"/>
    <n v="1.082874342276891E-4"/>
    <n v="2.3800000000000002E-3"/>
    <s v="null"/>
    <n v="0.43100000000000005"/>
    <n v="0.622"/>
    <n v="0.56299999999999994"/>
    <s v="null"/>
    <s v="null"/>
    <s v="null"/>
    <s v="null"/>
    <s v="null"/>
    <s v="null"/>
  </r>
  <r>
    <x v="19"/>
    <x v="1"/>
    <x v="0"/>
    <s v="Maine, 2011"/>
    <s v="Maine, 2011, Jan"/>
    <n v="10"/>
    <n v="5"/>
    <n v="5"/>
    <n v="5"/>
    <n v="5"/>
    <n v="5"/>
    <n v="5"/>
    <n v="5"/>
    <n v="5"/>
    <n v="22"/>
    <n v="72"/>
    <n v="32"/>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7.9669732744260154E-4"/>
    <n v="5.4194708037301013E-5"/>
    <n v="1.540468591289613E-4"/>
    <n v="4.0249999999999999E-3"/>
    <s v="null"/>
    <n v="0.44799999999999995"/>
    <n v="0.63900000000000001"/>
    <n v="0.625"/>
    <s v="null"/>
    <s v="null"/>
    <s v="null"/>
    <s v="null"/>
    <s v="null"/>
    <s v="null"/>
  </r>
  <r>
    <x v="19"/>
    <x v="1"/>
    <x v="1"/>
    <s v="Maine, 2011"/>
    <s v="Maine, 2011, Feb"/>
    <n v="10"/>
    <n v="5"/>
    <n v="5"/>
    <n v="5"/>
    <n v="5"/>
    <n v="5"/>
    <n v="5"/>
    <n v="5"/>
    <n v="10"/>
    <n v="13"/>
    <n v="68"/>
    <n v="28"/>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1.4188824881523313E-4"/>
    <n v="4.7077569348881004E-4"/>
    <n v="5.1183890924117623E-5"/>
    <n v="1.3479100173784112E-4"/>
    <n v="1.0749999999999999E-2"/>
    <s v="null"/>
    <n v="0.45799999999999996"/>
    <n v="0.64500000000000002"/>
    <n v="0.629"/>
    <s v="null"/>
    <s v="null"/>
    <s v="null"/>
    <s v="null"/>
    <s v="null"/>
    <s v="null"/>
  </r>
  <r>
    <x v="19"/>
    <x v="1"/>
    <x v="2"/>
    <s v="Maine, 2011"/>
    <s v="Maine, 2011, Mar"/>
    <n v="10"/>
    <n v="5"/>
    <n v="5"/>
    <n v="5"/>
    <n v="5"/>
    <n v="5"/>
    <n v="5"/>
    <n v="5"/>
    <n v="10"/>
    <n v="27"/>
    <n v="82"/>
    <n v="42"/>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1.4188824881523313E-4"/>
    <n v="9.7776490186137475E-4"/>
    <n v="6.1721750820259482E-5"/>
    <n v="2.0218650260676169E-4"/>
    <n v="7.3399999999999993E-3"/>
    <s v="null"/>
    <n v="0.46100000000000002"/>
    <n v="0.65400000000000003"/>
    <n v="0.629"/>
    <s v="null"/>
    <s v="null"/>
    <s v="null"/>
    <s v="null"/>
    <s v="null"/>
    <s v="null"/>
  </r>
  <r>
    <x v="19"/>
    <x v="1"/>
    <x v="3"/>
    <s v="Maine, 2011"/>
    <s v="Maine, 2011, Apr"/>
    <n v="10"/>
    <n v="5"/>
    <n v="5"/>
    <n v="5"/>
    <n v="5"/>
    <n v="5"/>
    <n v="5"/>
    <n v="5"/>
    <n v="11"/>
    <n v="21"/>
    <n v="77"/>
    <n v="37"/>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1.5607707369675642E-4"/>
    <n v="7.6048381255884698E-4"/>
    <n v="5.7958229428780251E-5"/>
    <n v="1.7811668086786149E-4"/>
    <n v="3.2000000000000002E-3"/>
    <s v="null"/>
    <n v="0.46399999999999997"/>
    <n v="0.65700000000000003"/>
    <n v="0.629"/>
    <s v="null"/>
    <s v="null"/>
    <s v="null"/>
    <s v="null"/>
    <s v="null"/>
    <s v="null"/>
  </r>
  <r>
    <x v="19"/>
    <x v="1"/>
    <x v="4"/>
    <s v="Maine, 2011"/>
    <s v="Maine, 2011, May"/>
    <n v="10"/>
    <n v="5"/>
    <n v="5"/>
    <n v="5"/>
    <n v="5"/>
    <n v="5"/>
    <n v="5"/>
    <n v="5"/>
    <n v="5"/>
    <n v="5"/>
    <n v="55"/>
    <n v="15"/>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1.8106757441877308E-4"/>
    <n v="4.1398735306271606E-5"/>
    <n v="7.2209465216700611E-5"/>
    <n v="2.1749999999999999E-3"/>
    <s v="null"/>
    <n v="0.46500000000000002"/>
    <n v="0.66"/>
    <n v="0.629"/>
    <s v="null"/>
    <s v="null"/>
    <s v="null"/>
    <s v="null"/>
    <s v="null"/>
    <s v="null"/>
  </r>
  <r>
    <x v="19"/>
    <x v="1"/>
    <x v="5"/>
    <s v="Maine, 2011"/>
    <s v="Maine, 2011, Jun"/>
    <n v="10"/>
    <n v="5"/>
    <n v="5"/>
    <n v="5"/>
    <n v="5"/>
    <n v="5"/>
    <n v="5"/>
    <n v="5"/>
    <n v="5"/>
    <n v="5"/>
    <n v="55"/>
    <n v="15"/>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1.8106757441877308E-4"/>
    <n v="4.1398735306271606E-5"/>
    <n v="7.2209465216700611E-5"/>
    <n v="1.8400000000000001E-3"/>
    <s v="null"/>
    <s v="null"/>
    <s v="null"/>
    <s v="null"/>
    <s v="null"/>
    <s v="null"/>
    <s v="null"/>
    <s v="null"/>
    <s v="null"/>
    <s v="null"/>
  </r>
  <r>
    <x v="19"/>
    <x v="1"/>
    <x v="6"/>
    <s v="Maine, 2011"/>
    <s v="Maine, 2011, Jul"/>
    <n v="10"/>
    <n v="5"/>
    <n v="5"/>
    <n v="5"/>
    <n v="5"/>
    <n v="5"/>
    <n v="5"/>
    <n v="5"/>
    <n v="5"/>
    <n v="5"/>
    <n v="55"/>
    <n v="15"/>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1.8106757441877308E-4"/>
    <n v="4.1398735306271606E-5"/>
    <n v="7.2209465216700611E-5"/>
    <n v="2.4750000000000002E-3"/>
    <s v="null"/>
    <s v="null"/>
    <s v="null"/>
    <s v="null"/>
    <s v="null"/>
    <s v="null"/>
    <s v="null"/>
    <s v="null"/>
    <s v="null"/>
    <s v="null"/>
  </r>
  <r>
    <x v="19"/>
    <x v="1"/>
    <x v="7"/>
    <s v="Maine, 2011"/>
    <s v="Maine, 2011, Aug"/>
    <n v="10"/>
    <n v="5"/>
    <n v="5"/>
    <n v="5"/>
    <n v="5"/>
    <n v="5"/>
    <n v="5"/>
    <n v="5"/>
    <n v="5"/>
    <n v="5"/>
    <n v="55"/>
    <n v="15"/>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1.8106757441877308E-4"/>
    <n v="4.1398735306271606E-5"/>
    <n v="7.2209465216700611E-5"/>
    <n v="1.6799999999999999E-3"/>
    <s v="null"/>
    <n v="6.9999999999999993E-3"/>
    <n v="6.9999999999999993E-3"/>
    <n v="0"/>
    <s v="null"/>
    <s v="null"/>
    <s v="null"/>
    <s v="null"/>
    <s v="null"/>
    <s v="null"/>
  </r>
  <r>
    <x v="19"/>
    <x v="1"/>
    <x v="8"/>
    <s v="Maine, 2011"/>
    <s v="Maine, 2011, Sep"/>
    <n v="10"/>
    <n v="5"/>
    <n v="5"/>
    <n v="5"/>
    <n v="5"/>
    <n v="5"/>
    <n v="5"/>
    <n v="5"/>
    <n v="5"/>
    <n v="5"/>
    <n v="55"/>
    <n v="15"/>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1.8106757441877308E-4"/>
    <n v="4.1398735306271606E-5"/>
    <n v="7.2209465216700611E-5"/>
    <n v="1.5999999999999999E-3"/>
    <s v="null"/>
    <n v="7.6999999999999999E-2"/>
    <n v="0.11199999999999999"/>
    <n v="0.22"/>
    <s v="null"/>
    <s v="null"/>
    <s v="null"/>
    <s v="null"/>
    <s v="null"/>
    <s v="null"/>
  </r>
  <r>
    <x v="19"/>
    <x v="1"/>
    <x v="9"/>
    <s v="Maine, 2011"/>
    <s v="Maine, 2011, Oct"/>
    <n v="10"/>
    <n v="5"/>
    <n v="5"/>
    <n v="5"/>
    <n v="5"/>
    <n v="5"/>
    <n v="5"/>
    <n v="5"/>
    <n v="5"/>
    <n v="11"/>
    <n v="61"/>
    <n v="21"/>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3.9834866372130077E-4"/>
    <n v="4.5914960976046691E-5"/>
    <n v="1.0109325130338084E-4"/>
    <n v="3.0749999999999996E-3"/>
    <s v="null"/>
    <n v="0.27700000000000002"/>
    <n v="0.44600000000000001"/>
    <n v="0.45500000000000002"/>
    <s v="null"/>
    <s v="null"/>
    <s v="null"/>
    <s v="null"/>
    <s v="null"/>
    <s v="null"/>
  </r>
  <r>
    <x v="19"/>
    <x v="1"/>
    <x v="10"/>
    <s v="Maine, 2011"/>
    <s v="Maine, 2011, Nov"/>
    <n v="10"/>
    <n v="5"/>
    <n v="5"/>
    <n v="5"/>
    <n v="5"/>
    <n v="5"/>
    <n v="5"/>
    <n v="5"/>
    <n v="5"/>
    <n v="12"/>
    <n v="62"/>
    <n v="22"/>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4.3456217860505543E-4"/>
    <n v="4.6667665254342538E-5"/>
    <n v="1.0590721565116088E-4"/>
    <n v="3.1800000000000001E-3"/>
    <s v="null"/>
    <n v="0.39200000000000002"/>
    <n v="0.60899999999999999"/>
    <n v="0.58600000000000008"/>
    <s v="null"/>
    <s v="null"/>
    <s v="null"/>
    <s v="null"/>
    <s v="null"/>
    <s v="null"/>
  </r>
  <r>
    <x v="19"/>
    <x v="1"/>
    <x v="11"/>
    <s v="Maine, 2011"/>
    <s v="Maine, 2011, Dec"/>
    <n v="10"/>
    <n v="5"/>
    <n v="5"/>
    <n v="5"/>
    <n v="5"/>
    <n v="5"/>
    <n v="5"/>
    <n v="5"/>
    <n v="5"/>
    <n v="11"/>
    <n v="61"/>
    <n v="21"/>
    <n v="69386"/>
    <n v="155120"/>
    <n v="169893"/>
    <n v="143974"/>
    <n v="177086"/>
    <n v="218426"/>
    <n v="186929"/>
    <n v="109637"/>
    <n v="70478"/>
    <n v="27614"/>
    <n v="1328543"/>
    <n v="207729"/>
    <n v="1.4412129247975096E-4"/>
    <n v="3.2233109850438371E-5"/>
    <n v="2.9430288475687637E-5"/>
    <n v="3.4728492644505258E-5"/>
    <n v="2.823486893373841E-5"/>
    <n v="2.2891047769038486E-5"/>
    <n v="2.674812361912812E-5"/>
    <n v="4.5605042093453853E-5"/>
    <n v="7.0944124407616564E-5"/>
    <n v="3.9834866372130077E-4"/>
    <n v="4.5914960976046691E-5"/>
    <n v="1.0109325130338084E-4"/>
    <n v="3.0250000000000003E-3"/>
    <s v="null"/>
    <n v="0.42600000000000005"/>
    <n v="0.63500000000000001"/>
    <n v="0.68400000000000005"/>
    <s v="null"/>
    <s v="null"/>
    <s v="null"/>
    <s v="null"/>
    <s v="null"/>
    <s v="null"/>
  </r>
  <r>
    <x v="19"/>
    <x v="2"/>
    <x v="0"/>
    <s v="Maine, 2012"/>
    <s v="Maine, 2012, Jan"/>
    <n v="10"/>
    <n v="5"/>
    <n v="5"/>
    <n v="5"/>
    <n v="5"/>
    <n v="5"/>
    <n v="5"/>
    <n v="5"/>
    <n v="5"/>
    <n v="11"/>
    <n v="61"/>
    <n v="21"/>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3.8323520189527226E-4"/>
    <n v="4.5896271417005999E-5"/>
    <n v="9.8484741899629974E-5"/>
    <n v="2.65E-3"/>
    <s v="null"/>
    <n v="0.443"/>
    <n v="0.65200000000000002"/>
    <n v="0.70599999999999996"/>
    <s v="null"/>
    <s v="null"/>
    <s v="null"/>
    <s v="null"/>
    <s v="null"/>
    <s v="null"/>
  </r>
  <r>
    <x v="19"/>
    <x v="2"/>
    <x v="1"/>
    <s v="Maine, 2012"/>
    <s v="Maine, 2012, Feb"/>
    <n v="10"/>
    <n v="5"/>
    <n v="5"/>
    <n v="5"/>
    <n v="5"/>
    <n v="5"/>
    <n v="5"/>
    <n v="5"/>
    <n v="5"/>
    <n v="12"/>
    <n v="62"/>
    <n v="22"/>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4.1807476570393341E-4"/>
    <n v="4.6648669309088063E-5"/>
    <n v="1.0317449151389808E-4"/>
    <n v="2.5999999999999999E-3"/>
    <s v="null"/>
    <n v="0.45100000000000001"/>
    <n v="0.65800000000000003"/>
    <n v="0.72900000000000009"/>
    <s v="null"/>
    <s v="null"/>
    <s v="null"/>
    <s v="null"/>
    <s v="null"/>
    <s v="null"/>
  </r>
  <r>
    <x v="19"/>
    <x v="2"/>
    <x v="2"/>
    <s v="Maine, 2012"/>
    <s v="Maine, 2012, Mar"/>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2.0999999999999999E-3"/>
    <s v="null"/>
    <n v="0.45500000000000002"/>
    <n v="0.66300000000000003"/>
    <n v="0.72900000000000009"/>
    <s v="null"/>
    <s v="null"/>
    <s v="null"/>
    <s v="null"/>
    <s v="null"/>
    <s v="null"/>
  </r>
  <r>
    <x v="19"/>
    <x v="2"/>
    <x v="3"/>
    <s v="Maine, 2012"/>
    <s v="Maine, 2012, Apr"/>
    <n v="10"/>
    <n v="5"/>
    <n v="5"/>
    <n v="5"/>
    <n v="5"/>
    <n v="5"/>
    <n v="5"/>
    <n v="5"/>
    <n v="13"/>
    <n v="5"/>
    <n v="63"/>
    <n v="23"/>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1.8529076396807298E-4"/>
    <n v="1.7419781904330558E-4"/>
    <n v="4.7401067201170127E-5"/>
    <n v="1.0786424112816616E-4"/>
    <n v="1.9000000000000002E-3"/>
    <s v="null"/>
    <n v="0.45600000000000002"/>
    <n v="0.66800000000000004"/>
    <n v="0.7320000000000001"/>
    <s v="null"/>
    <s v="null"/>
    <s v="null"/>
    <s v="null"/>
    <s v="null"/>
    <s v="null"/>
  </r>
  <r>
    <x v="19"/>
    <x v="2"/>
    <x v="4"/>
    <s v="Maine, 2012"/>
    <s v="Maine, 2012, May"/>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1.9199999999999998E-3"/>
    <s v="null"/>
    <n v="0.45700000000000002"/>
    <n v="0.66800000000000004"/>
    <n v="0.7320000000000001"/>
    <s v="null"/>
    <s v="null"/>
    <s v="null"/>
    <s v="null"/>
    <s v="null"/>
    <s v="null"/>
  </r>
  <r>
    <x v="19"/>
    <x v="2"/>
    <x v="5"/>
    <s v="Maine, 2012"/>
    <s v="Maine, 2012, Jun"/>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1.6250000000000001E-3"/>
    <s v="null"/>
    <s v="null"/>
    <s v="null"/>
    <s v="null"/>
    <s v="null"/>
    <s v="null"/>
    <s v="null"/>
    <s v="null"/>
    <s v="null"/>
    <s v="null"/>
  </r>
  <r>
    <x v="19"/>
    <x v="2"/>
    <x v="6"/>
    <s v="Maine, 2012"/>
    <s v="Maine, 2012, Jul"/>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1.8E-3"/>
    <s v="null"/>
    <s v="null"/>
    <s v="null"/>
    <s v="null"/>
    <s v="null"/>
    <s v="null"/>
    <s v="null"/>
    <s v="null"/>
    <s v="null"/>
    <s v="null"/>
  </r>
  <r>
    <x v="19"/>
    <x v="2"/>
    <x v="7"/>
    <s v="Maine, 2012"/>
    <s v="Maine, 2012, Aug"/>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1.5400000000000001E-3"/>
    <s v="null"/>
    <n v="1.1000000000000001E-2"/>
    <n v="8.0000000000000002E-3"/>
    <n v="3.7000000000000005E-2"/>
    <s v="null"/>
    <s v="null"/>
    <s v="null"/>
    <s v="null"/>
    <s v="null"/>
    <s v="null"/>
  </r>
  <r>
    <x v="19"/>
    <x v="2"/>
    <x v="8"/>
    <s v="Maine, 2012"/>
    <s v="Maine, 2012, Sep"/>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1.5500000000000002E-3"/>
    <s v="null"/>
    <n v="6.6000000000000003E-2"/>
    <n v="9.3000000000000013E-2"/>
    <n v="0.153"/>
    <s v="null"/>
    <s v="null"/>
    <s v="null"/>
    <s v="null"/>
    <s v="null"/>
    <s v="null"/>
  </r>
  <r>
    <x v="19"/>
    <x v="2"/>
    <x v="9"/>
    <s v="Maine, 2012"/>
    <s v="Maine, 2012, Oct"/>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4.7399999999999994E-3"/>
    <s v="null"/>
    <n v="0.25800000000000001"/>
    <n v="0.39500000000000002"/>
    <n v="0.37"/>
    <s v="null"/>
    <s v="null"/>
    <s v="null"/>
    <s v="null"/>
    <s v="null"/>
    <s v="null"/>
  </r>
  <r>
    <x v="19"/>
    <x v="2"/>
    <x v="10"/>
    <s v="Maine, 2012"/>
    <s v="Maine, 2012, Nov"/>
    <n v="10"/>
    <n v="5"/>
    <n v="5"/>
    <n v="5"/>
    <n v="5"/>
    <n v="5"/>
    <n v="5"/>
    <n v="5"/>
    <n v="5"/>
    <n v="5"/>
    <n v="55"/>
    <n v="1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1.7419781904330558E-4"/>
    <n v="4.1381884064513608E-5"/>
    <n v="7.0346244214021408E-5"/>
    <n v="5.7250000000000001E-3"/>
    <s v="null"/>
    <n v="0.38900000000000001"/>
    <n v="0.56299999999999994"/>
    <n v="0.55700000000000005"/>
    <s v="null"/>
    <s v="null"/>
    <s v="null"/>
    <s v="null"/>
    <s v="null"/>
    <s v="null"/>
  </r>
  <r>
    <x v="19"/>
    <x v="2"/>
    <x v="11"/>
    <s v="Maine, 2012"/>
    <s v="Maine, 2012, Dec"/>
    <n v="10"/>
    <n v="5"/>
    <n v="5"/>
    <n v="5"/>
    <n v="5"/>
    <n v="5"/>
    <n v="5"/>
    <n v="5"/>
    <n v="5"/>
    <n v="15"/>
    <n v="65"/>
    <n v="25"/>
    <n v="68687"/>
    <n v="153418"/>
    <n v="168355"/>
    <n v="145195"/>
    <n v="171418"/>
    <n v="216659"/>
    <n v="192121"/>
    <n v="114368"/>
    <n v="70160"/>
    <n v="28703"/>
    <n v="1329084"/>
    <n v="213231"/>
    <n v="1.4558795696419991E-4"/>
    <n v="3.2590699917871434E-5"/>
    <n v="2.9699147634462891E-5"/>
    <n v="3.443644753607218E-5"/>
    <n v="2.9168465388698969E-5"/>
    <n v="2.3077739673865383E-5"/>
    <n v="2.6025265327580015E-5"/>
    <n v="4.3718522663682147E-5"/>
    <n v="7.1265678449258839E-5"/>
    <n v="5.2259345712991673E-4"/>
    <n v="4.8905862985334262E-5"/>
    <n v="1.1724374035670235E-4"/>
    <n v="1.085E-2"/>
    <s v="null"/>
    <n v="0.44"/>
    <n v="0.626"/>
    <n v="0.61099999999999999"/>
    <s v="null"/>
    <s v="null"/>
    <s v="null"/>
    <s v="null"/>
    <s v="null"/>
    <s v="null"/>
  </r>
  <r>
    <x v="19"/>
    <x v="3"/>
    <x v="0"/>
    <s v="Maine, 2013"/>
    <s v="Maine, 2013, Jan"/>
    <n v="10"/>
    <n v="5"/>
    <n v="5"/>
    <n v="5"/>
    <n v="5"/>
    <n v="5"/>
    <n v="5"/>
    <n v="5"/>
    <n v="23"/>
    <n v="42"/>
    <n v="110"/>
    <n v="70"/>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3.2716462070240821E-4"/>
    <n v="1.4255651347498473E-3"/>
    <n v="8.281137075403517E-5"/>
    <n v="3.1873090460384027E-4"/>
    <n v="1.6619999999999999E-2"/>
    <s v="null"/>
    <n v="0.47500000000000003"/>
    <n v="0.65"/>
    <n v="0.67200000000000004"/>
    <s v="null"/>
    <s v="null"/>
    <s v="null"/>
    <s v="null"/>
    <s v="null"/>
    <s v="null"/>
  </r>
  <r>
    <x v="19"/>
    <x v="3"/>
    <x v="1"/>
    <s v="Maine, 2013"/>
    <s v="Maine, 2013, Feb"/>
    <n v="10"/>
    <n v="5"/>
    <n v="5"/>
    <n v="5"/>
    <n v="5"/>
    <n v="5"/>
    <n v="5"/>
    <n v="5"/>
    <n v="5"/>
    <n v="17"/>
    <n v="67"/>
    <n v="27"/>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5.7701445930350966E-4"/>
    <n v="5.0439653095639604E-5"/>
    <n v="1.2293906320433838E-4"/>
    <n v="7.6499999999999997E-3"/>
    <s v="null"/>
    <n v="0.49299999999999999"/>
    <n v="0.66800000000000004"/>
    <n v="0.70200000000000007"/>
    <s v="null"/>
    <s v="null"/>
    <s v="null"/>
    <s v="null"/>
    <s v="null"/>
    <s v="null"/>
  </r>
  <r>
    <x v="19"/>
    <x v="3"/>
    <x v="2"/>
    <s v="Maine, 2013"/>
    <s v="Maine, 2013, Mar"/>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5.1500000000000001E-3"/>
    <s v="null"/>
    <n v="0.49399999999999999"/>
    <n v="0.66800000000000004"/>
    <n v="0.70200000000000007"/>
    <s v="null"/>
    <s v="null"/>
    <s v="null"/>
    <s v="null"/>
    <s v="null"/>
    <s v="null"/>
  </r>
  <r>
    <x v="19"/>
    <x v="3"/>
    <x v="3"/>
    <s v="Maine, 2013"/>
    <s v="Maine, 2013, Apr"/>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5.7499999999999999E-3"/>
    <s v="null"/>
    <n v="0.49700000000000005"/>
    <n v="0.67400000000000004"/>
    <n v="0.71700000000000008"/>
    <s v="null"/>
    <s v="null"/>
    <s v="null"/>
    <s v="null"/>
    <s v="null"/>
    <s v="null"/>
  </r>
  <r>
    <x v="19"/>
    <x v="3"/>
    <x v="4"/>
    <s v="Maine, 2013"/>
    <s v="Maine, 2013, May"/>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3.8600000000000001E-3"/>
    <s v="null"/>
    <n v="0.5"/>
    <n v="0.68400000000000005"/>
    <n v="0.71700000000000008"/>
    <s v="null"/>
    <s v="null"/>
    <s v="null"/>
    <s v="null"/>
    <s v="null"/>
    <s v="null"/>
  </r>
  <r>
    <x v="19"/>
    <x v="3"/>
    <x v="5"/>
    <s v="Maine, 2013"/>
    <s v="Maine, 2013, Jun"/>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4.1250000000000002E-3"/>
    <s v="null"/>
    <s v="null"/>
    <s v="null"/>
    <s v="null"/>
    <s v="null"/>
    <s v="null"/>
    <s v="null"/>
    <s v="null"/>
    <s v="null"/>
    <s v="null"/>
  </r>
  <r>
    <x v="19"/>
    <x v="3"/>
    <x v="6"/>
    <s v="Maine, 2013"/>
    <s v="Maine, 2013, Jul"/>
    <n v="10"/>
    <n v="5"/>
    <n v="5"/>
    <n v="5"/>
    <n v="5"/>
    <n v="5"/>
    <n v="5"/>
    <n v="5"/>
    <n v="5"/>
    <n v="10"/>
    <n v="60"/>
    <n v="20"/>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3.3942027017853509E-4"/>
    <n v="4.5169838593110094E-5"/>
    <n v="9.1065972743954352E-5"/>
    <n v="3.5400000000000002E-3"/>
    <s v="null"/>
    <s v="null"/>
    <s v="null"/>
    <s v="null"/>
    <s v="null"/>
    <s v="null"/>
    <s v="null"/>
    <s v="null"/>
    <s v="null"/>
    <s v="null"/>
  </r>
  <r>
    <x v="19"/>
    <x v="3"/>
    <x v="7"/>
    <s v="Maine, 2013"/>
    <s v="Maine, 2013, Aug"/>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2.875E-3"/>
    <s v="null"/>
    <n v="1.4999999999999999E-2"/>
    <n v="1.1000000000000001E-2"/>
    <n v="0"/>
    <s v="null"/>
    <s v="null"/>
    <s v="null"/>
    <s v="null"/>
    <s v="null"/>
    <s v="null"/>
  </r>
  <r>
    <x v="19"/>
    <x v="3"/>
    <x v="8"/>
    <s v="Maine, 2013"/>
    <s v="Maine, 2013, Sep"/>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1.65E-3"/>
    <s v="null"/>
    <n v="7.8E-2"/>
    <n v="0.10400000000000001"/>
    <n v="0.19700000000000001"/>
    <s v="null"/>
    <s v="null"/>
    <s v="null"/>
    <s v="null"/>
    <s v="null"/>
    <s v="null"/>
  </r>
  <r>
    <x v="19"/>
    <x v="3"/>
    <x v="9"/>
    <s v="Maine, 2013"/>
    <s v="Maine, 2013, Oct"/>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3.8E-3"/>
    <s v="null"/>
    <n v="0.28399999999999997"/>
    <n v="0.42899999999999999"/>
    <n v="0.46200000000000002"/>
    <s v="null"/>
    <s v="null"/>
    <s v="null"/>
    <s v="null"/>
    <s v="null"/>
    <s v="null"/>
  </r>
  <r>
    <x v="19"/>
    <x v="3"/>
    <x v="10"/>
    <s v="Maine, 2013"/>
    <s v="Maine, 2013, Nov"/>
    <n v="10"/>
    <n v="5"/>
    <n v="5"/>
    <n v="5"/>
    <n v="5"/>
    <n v="5"/>
    <n v="5"/>
    <n v="5"/>
    <n v="5"/>
    <n v="5"/>
    <n v="55"/>
    <n v="15"/>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1.6971013508926754E-4"/>
    <n v="4.1405685377017585E-5"/>
    <n v="6.8299479557965771E-5"/>
    <n v="2.9249999999999996E-3"/>
    <n v="0.85799999999999998"/>
    <n v="0.39900000000000002"/>
    <n v="0.58399999999999996"/>
    <n v="0.59700000000000009"/>
    <s v="null"/>
    <s v="null"/>
    <s v="null"/>
    <s v="null"/>
    <s v="null"/>
    <s v="null"/>
  </r>
  <r>
    <x v="19"/>
    <x v="3"/>
    <x v="11"/>
    <s v="Maine, 2013"/>
    <s v="Maine, 2013, Dec"/>
    <n v="10"/>
    <n v="5"/>
    <n v="5"/>
    <n v="5"/>
    <n v="5"/>
    <n v="5"/>
    <n v="5"/>
    <n v="5"/>
    <n v="5"/>
    <n v="13"/>
    <n v="63"/>
    <n v="23"/>
    <n v="67176"/>
    <n v="151631"/>
    <n v="166232"/>
    <n v="146492"/>
    <n v="166321"/>
    <n v="213749"/>
    <n v="197098"/>
    <n v="119858"/>
    <n v="70301"/>
    <n v="29462"/>
    <n v="1328320"/>
    <n v="219621"/>
    <n v="1.488626890556151E-4"/>
    <n v="3.2974787477494705E-5"/>
    <n v="3.0078444583473699E-5"/>
    <n v="3.4131556672036696E-5"/>
    <n v="3.0062349312474072E-5"/>
    <n v="2.3391922301390883E-5"/>
    <n v="2.5368091000416036E-5"/>
    <n v="4.1716030636252898E-5"/>
    <n v="7.1122743630958312E-5"/>
    <n v="4.4124635123209556E-4"/>
    <n v="4.7428330522765597E-5"/>
    <n v="1.0472586865554751E-4"/>
    <n v="4.2499999999999994E-3"/>
    <s v="null"/>
    <n v="0.439"/>
    <n v="0.624"/>
    <n v="0.63500000000000001"/>
    <s v="null"/>
    <s v="null"/>
    <s v="null"/>
    <s v="null"/>
    <s v="null"/>
    <s v="null"/>
  </r>
  <r>
    <x v="19"/>
    <x v="4"/>
    <x v="0"/>
    <s v="Maine, 2014"/>
    <s v="Maine, 2014, Jan"/>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7.3799999999999994E-3"/>
    <s v="null"/>
    <n v="0.46100000000000002"/>
    <n v="0.63900000000000001"/>
    <n v="0.66500000000000004"/>
    <s v="null"/>
    <s v="null"/>
    <s v="null"/>
    <s v="null"/>
    <s v="null"/>
    <s v="null"/>
  </r>
  <r>
    <x v="19"/>
    <x v="4"/>
    <x v="1"/>
    <s v="Maine, 2014"/>
    <s v="Maine, 2014, Feb"/>
    <n v="10"/>
    <n v="5"/>
    <n v="5"/>
    <n v="5"/>
    <n v="5"/>
    <n v="5"/>
    <n v="5"/>
    <n v="5"/>
    <n v="5"/>
    <n v="16"/>
    <n v="66"/>
    <n v="26"/>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5.3817692566431215E-4"/>
    <n v="4.9678781514977022E-5"/>
    <n v="1.1480447914090925E-4"/>
    <n v="9.2250000000000006E-3"/>
    <s v="null"/>
    <n v="0.47000000000000003"/>
    <n v="0.64599999999999991"/>
    <n v="0.66800000000000004"/>
    <s v="null"/>
    <s v="null"/>
    <s v="null"/>
    <s v="null"/>
    <s v="null"/>
    <s v="null"/>
  </r>
  <r>
    <x v="19"/>
    <x v="4"/>
    <x v="2"/>
    <s v="Maine, 2014"/>
    <s v="Maine, 2014, Mar"/>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6.4250000000000002E-3"/>
    <s v="null"/>
    <n v="0.47600000000000003"/>
    <n v="0.65500000000000003"/>
    <n v="0.67299999999999993"/>
    <s v="null"/>
    <s v="null"/>
    <s v="null"/>
    <s v="null"/>
    <s v="null"/>
    <s v="null"/>
  </r>
  <r>
    <x v="19"/>
    <x v="4"/>
    <x v="3"/>
    <s v="Maine, 2014"/>
    <s v="Maine, 2014, Apr"/>
    <n v="10"/>
    <n v="5"/>
    <n v="5"/>
    <n v="5"/>
    <n v="5"/>
    <n v="5"/>
    <n v="5"/>
    <n v="5"/>
    <n v="5"/>
    <n v="11"/>
    <n v="61"/>
    <n v="21"/>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3.699966363942146E-4"/>
    <n v="4.5915237460812098E-5"/>
    <n v="9.2726694690734401E-5"/>
    <n v="5.8399999999999997E-3"/>
    <s v="null"/>
    <n v="0.47799999999999998"/>
    <n v="0.66200000000000003"/>
    <n v="0.67299999999999993"/>
    <s v="null"/>
    <s v="null"/>
    <s v="null"/>
    <s v="null"/>
    <s v="null"/>
    <s v="null"/>
  </r>
  <r>
    <x v="19"/>
    <x v="4"/>
    <x v="4"/>
    <s v="Maine, 2014"/>
    <s v="Maine, 2014, May"/>
    <n v="10"/>
    <n v="5"/>
    <n v="5"/>
    <n v="5"/>
    <n v="5"/>
    <n v="5"/>
    <n v="5"/>
    <n v="5"/>
    <n v="5"/>
    <n v="11"/>
    <n v="61"/>
    <n v="21"/>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3.699966363942146E-4"/>
    <n v="4.5915237460812098E-5"/>
    <n v="9.2726694690734401E-5"/>
    <n v="4.2249999999999996E-3"/>
    <s v="null"/>
    <n v="0.47799999999999998"/>
    <n v="0.66500000000000004"/>
    <n v="0.67299999999999993"/>
    <s v="null"/>
    <s v="null"/>
    <s v="null"/>
    <s v="null"/>
    <s v="null"/>
    <s v="null"/>
  </r>
  <r>
    <x v="19"/>
    <x v="4"/>
    <x v="5"/>
    <s v="Maine, 2014"/>
    <s v="Maine, 2014, Jun"/>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3.225E-3"/>
    <s v="null"/>
    <s v="null"/>
    <s v="null"/>
    <s v="null"/>
    <s v="null"/>
    <s v="null"/>
    <s v="null"/>
    <s v="null"/>
    <s v="null"/>
    <s v="null"/>
  </r>
  <r>
    <x v="19"/>
    <x v="4"/>
    <x v="6"/>
    <s v="Maine, 2014"/>
    <s v="Maine, 2014, Jul"/>
    <n v="10"/>
    <n v="5"/>
    <n v="5"/>
    <n v="5"/>
    <n v="5"/>
    <n v="5"/>
    <n v="5"/>
    <n v="5"/>
    <n v="5"/>
    <n v="12"/>
    <n v="62"/>
    <n v="22"/>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4.0363269424823411E-4"/>
    <n v="4.6667946271645086E-5"/>
    <n v="9.7142251580769373E-5"/>
    <n v="2.3200000000000004E-3"/>
    <s v="null"/>
    <s v="null"/>
    <s v="null"/>
    <s v="null"/>
    <s v="null"/>
    <s v="null"/>
    <s v="null"/>
    <s v="null"/>
    <s v="null"/>
    <s v="null"/>
  </r>
  <r>
    <x v="19"/>
    <x v="4"/>
    <x v="7"/>
    <s v="Maine, 2014"/>
    <s v="Maine, 2014, Aug"/>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2.9000000000000002E-3"/>
    <s v="null"/>
    <n v="9.0000000000000011E-3"/>
    <n v="8.0000000000000002E-3"/>
    <n v="0"/>
    <s v="null"/>
    <s v="null"/>
    <s v="null"/>
    <s v="null"/>
    <s v="null"/>
    <s v="null"/>
  </r>
  <r>
    <x v="19"/>
    <x v="4"/>
    <x v="8"/>
    <s v="Maine, 2014"/>
    <s v="Maine, 2014, Sep"/>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4.7000000000000002E-3"/>
    <s v="null"/>
    <n v="7.0000000000000007E-2"/>
    <n v="0.10099999999999999"/>
    <n v="0.156"/>
    <s v="null"/>
    <s v="null"/>
    <s v="null"/>
    <s v="null"/>
    <s v="null"/>
    <s v="null"/>
  </r>
  <r>
    <x v="19"/>
    <x v="4"/>
    <x v="9"/>
    <s v="Maine, 2014"/>
    <s v="Maine, 2014, Oct"/>
    <n v="10"/>
    <n v="5"/>
    <n v="5"/>
    <n v="5"/>
    <n v="5"/>
    <n v="5"/>
    <n v="5"/>
    <n v="5"/>
    <n v="5"/>
    <n v="11"/>
    <n v="61"/>
    <n v="21"/>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3.699966363942146E-4"/>
    <n v="4.5915237460812098E-5"/>
    <n v="9.2726694690734401E-5"/>
    <n v="6.8599999999999998E-3"/>
    <s v="null"/>
    <n v="0.28699999999999998"/>
    <n v="0.40899999999999997"/>
    <n v="0.39400000000000002"/>
    <s v="null"/>
    <s v="null"/>
    <s v="null"/>
    <s v="null"/>
    <s v="null"/>
    <s v="null"/>
  </r>
  <r>
    <x v="19"/>
    <x v="4"/>
    <x v="10"/>
    <s v="Maine, 2014"/>
    <s v="Maine, 2014, Nov"/>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5.8249999999999994E-3"/>
    <n v="0.85299999999999998"/>
    <n v="0.41600000000000004"/>
    <n v="0.58200000000000007"/>
    <n v="0.53100000000000003"/>
    <s v="null"/>
    <s v="null"/>
    <s v="null"/>
    <s v="null"/>
    <s v="null"/>
    <s v="null"/>
  </r>
  <r>
    <x v="19"/>
    <x v="4"/>
    <x v="11"/>
    <s v="Maine, 2014"/>
    <s v="Maine, 2014, Dec"/>
    <n v="10"/>
    <n v="5"/>
    <n v="5"/>
    <n v="5"/>
    <n v="5"/>
    <n v="5"/>
    <n v="5"/>
    <n v="5"/>
    <n v="5"/>
    <n v="5"/>
    <n v="55"/>
    <n v="15"/>
    <n v="66079"/>
    <n v="150182"/>
    <n v="164315"/>
    <n v="148687"/>
    <n v="162191"/>
    <n v="209433"/>
    <n v="201176"/>
    <n v="125797"/>
    <n v="70945"/>
    <n v="29730"/>
    <n v="1328535"/>
    <n v="226472"/>
    <n v="1.5133400929190818E-4"/>
    <n v="3.3292937902012225E-5"/>
    <n v="3.0429358244834618E-5"/>
    <n v="3.3627687692938858E-5"/>
    <n v="3.0827851113810263E-5"/>
    <n v="2.3873983565149712E-5"/>
    <n v="2.4853859307273233E-5"/>
    <n v="3.9746575832492029E-5"/>
    <n v="7.0477130171259429E-5"/>
    <n v="1.6818028927009755E-4"/>
    <n v="4.1398984595814187E-5"/>
    <n v="6.6233353350524568E-5"/>
    <n v="7.5200000000000006E-3"/>
    <s v="null"/>
    <n v="0.45100000000000001"/>
    <n v="0.61699999999999999"/>
    <n v="0.57500000000000007"/>
    <s v="null"/>
    <s v="null"/>
    <s v="null"/>
    <s v="null"/>
    <s v="null"/>
    <s v="null"/>
  </r>
  <r>
    <x v="19"/>
    <x v="5"/>
    <x v="0"/>
    <s v="Maine, 2015"/>
    <s v="Maine, 2015, Jan"/>
    <n v="10"/>
    <n v="5"/>
    <n v="5"/>
    <n v="5"/>
    <n v="5"/>
    <n v="5"/>
    <n v="5"/>
    <n v="5"/>
    <n v="19"/>
    <n v="45"/>
    <n v="109"/>
    <n v="69"/>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2.6621829900518425E-4"/>
    <n v="1.4835327860745723E-3"/>
    <n v="8.2010382965916787E-5"/>
    <n v="2.9473576298118817E-4"/>
    <n v="1.6275000000000001E-2"/>
    <s v="null"/>
    <n v="0.47200000000000003"/>
    <n v="0.63900000000000001"/>
    <n v="0.59799999999999998"/>
    <s v="null"/>
    <s v="null"/>
    <s v="null"/>
    <s v="null"/>
    <s v="null"/>
    <s v="null"/>
  </r>
  <r>
    <x v="19"/>
    <x v="5"/>
    <x v="1"/>
    <s v="Maine, 2015"/>
    <s v="Maine, 2015, Feb"/>
    <n v="10"/>
    <n v="5"/>
    <n v="5"/>
    <n v="5"/>
    <n v="5"/>
    <n v="5"/>
    <n v="5"/>
    <n v="5"/>
    <n v="18"/>
    <n v="25"/>
    <n v="88"/>
    <n v="48"/>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2.5220680958385876E-4"/>
    <n v="8.2418488115254009E-4"/>
    <n v="6.621021744037318E-5"/>
    <n v="2.0503357424778309E-4"/>
    <n v="1.1000000000000001E-2"/>
    <s v="null"/>
    <n v="0.48299999999999998"/>
    <n v="0.64700000000000002"/>
    <n v="0.67500000000000004"/>
    <s v="null"/>
    <s v="null"/>
    <s v="null"/>
    <s v="null"/>
    <s v="null"/>
    <s v="null"/>
  </r>
  <r>
    <x v="19"/>
    <x v="5"/>
    <x v="2"/>
    <s v="Maine, 2015"/>
    <s v="Maine, 2015, Mar"/>
    <n v="10"/>
    <n v="5"/>
    <n v="5"/>
    <n v="5"/>
    <n v="5"/>
    <n v="5"/>
    <n v="5"/>
    <n v="5"/>
    <n v="5"/>
    <n v="29"/>
    <n v="79"/>
    <n v="39"/>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9.5605446213694657E-4"/>
    <n v="5.9438717929425926E-5"/>
    <n v="1.6658977907632374E-4"/>
    <n v="8.6499999999999997E-3"/>
    <s v="null"/>
    <n v="0.48700000000000004"/>
    <n v="0.65500000000000003"/>
    <n v="0.67900000000000005"/>
    <s v="null"/>
    <s v="null"/>
    <s v="null"/>
    <s v="null"/>
    <s v="null"/>
    <s v="null"/>
  </r>
  <r>
    <x v="19"/>
    <x v="5"/>
    <x v="3"/>
    <s v="Maine, 2015"/>
    <s v="Maine, 2015, Apr"/>
    <n v="10"/>
    <n v="5"/>
    <n v="5"/>
    <n v="5"/>
    <n v="5"/>
    <n v="5"/>
    <n v="5"/>
    <n v="5"/>
    <n v="5"/>
    <n v="12"/>
    <n v="62"/>
    <n v="22"/>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3.9560874295321927E-4"/>
    <n v="4.664810774208111E-5"/>
    <n v="9.3973721530233906E-5"/>
    <n v="6.1399999999999996E-3"/>
    <s v="null"/>
    <n v="0.48799999999999999"/>
    <n v="0.65900000000000003"/>
    <n v="0.67900000000000005"/>
    <s v="null"/>
    <s v="null"/>
    <s v="null"/>
    <s v="null"/>
    <s v="null"/>
    <s v="null"/>
  </r>
  <r>
    <x v="19"/>
    <x v="5"/>
    <x v="4"/>
    <s v="Maine, 2015"/>
    <s v="Maine, 2015, May"/>
    <n v="10"/>
    <n v="5"/>
    <n v="5"/>
    <n v="5"/>
    <n v="5"/>
    <n v="5"/>
    <n v="5"/>
    <n v="5"/>
    <n v="5"/>
    <n v="5"/>
    <n v="55"/>
    <n v="15"/>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1.6483697623050802E-4"/>
    <n v="4.1381385900233239E-5"/>
    <n v="6.4072991952432215E-5"/>
    <n v="4.1250000000000002E-3"/>
    <s v="null"/>
    <n v="0.495"/>
    <n v="0.69299999999999995"/>
    <n v="0.67900000000000005"/>
    <s v="null"/>
    <s v="null"/>
    <s v="null"/>
    <s v="null"/>
    <s v="null"/>
    <s v="null"/>
  </r>
  <r>
    <x v="19"/>
    <x v="5"/>
    <x v="5"/>
    <s v="Maine, 2015"/>
    <s v="Maine, 2015, Jun"/>
    <n v="10"/>
    <n v="5"/>
    <n v="5"/>
    <n v="5"/>
    <n v="5"/>
    <n v="5"/>
    <n v="5"/>
    <n v="5"/>
    <n v="5"/>
    <n v="12"/>
    <n v="62"/>
    <n v="22"/>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3.9560874295321927E-4"/>
    <n v="4.664810774208111E-5"/>
    <n v="9.3973721530233906E-5"/>
    <n v="3.7999999999999996E-3"/>
    <s v="null"/>
    <s v="null"/>
    <s v="null"/>
    <s v="null"/>
    <s v="null"/>
    <s v="null"/>
    <s v="null"/>
    <s v="null"/>
    <s v="null"/>
    <s v="null"/>
  </r>
  <r>
    <x v="19"/>
    <x v="5"/>
    <x v="6"/>
    <s v="Maine, 2015"/>
    <s v="Maine, 2015, Jul"/>
    <n v="10"/>
    <n v="5"/>
    <n v="5"/>
    <n v="5"/>
    <n v="5"/>
    <n v="5"/>
    <n v="5"/>
    <n v="5"/>
    <n v="5"/>
    <n v="5"/>
    <n v="55"/>
    <n v="15"/>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1.6483697623050802E-4"/>
    <n v="4.1381385900233239E-5"/>
    <n v="6.4072991952432215E-5"/>
    <n v="2.66E-3"/>
    <s v="null"/>
    <s v="null"/>
    <s v="null"/>
    <s v="null"/>
    <s v="null"/>
    <s v="null"/>
    <s v="null"/>
    <s v="null"/>
    <s v="null"/>
    <s v="null"/>
  </r>
  <r>
    <x v="19"/>
    <x v="5"/>
    <x v="7"/>
    <s v="Maine, 2015"/>
    <s v="Maine, 2015, Aug"/>
    <n v="10"/>
    <n v="5"/>
    <n v="5"/>
    <n v="5"/>
    <n v="5"/>
    <n v="5"/>
    <n v="5"/>
    <n v="5"/>
    <n v="5"/>
    <n v="5"/>
    <n v="55"/>
    <n v="15"/>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1.6483697623050802E-4"/>
    <n v="4.1381385900233239E-5"/>
    <n v="6.4072991952432215E-5"/>
    <n v="2.7750000000000001E-3"/>
    <s v="null"/>
    <n v="1.3000000000000001E-2"/>
    <n v="1.4999999999999999E-2"/>
    <n v="4.2000000000000003E-2"/>
    <s v="null"/>
    <s v="null"/>
    <s v="null"/>
    <s v="null"/>
    <s v="null"/>
    <s v="null"/>
  </r>
  <r>
    <x v="19"/>
    <x v="5"/>
    <x v="8"/>
    <s v="Maine, 2015"/>
    <s v="Maine, 2015, Sep"/>
    <n v="10"/>
    <n v="5"/>
    <n v="5"/>
    <n v="5"/>
    <n v="5"/>
    <n v="5"/>
    <n v="5"/>
    <n v="5"/>
    <n v="5"/>
    <n v="10"/>
    <n v="60"/>
    <n v="20"/>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3.2967395246101604E-4"/>
    <n v="4.5143330072981715E-5"/>
    <n v="8.5430655936576282E-5"/>
    <n v="2.7999999999999995E-3"/>
    <s v="null"/>
    <n v="7.5999999999999998E-2"/>
    <n v="0.121"/>
    <n v="0.13800000000000001"/>
    <s v="null"/>
    <s v="null"/>
    <s v="null"/>
    <s v="null"/>
    <s v="null"/>
    <s v="null"/>
  </r>
  <r>
    <x v="19"/>
    <x v="5"/>
    <x v="9"/>
    <s v="Maine, 2015"/>
    <s v="Maine, 2015, Oct"/>
    <n v="10"/>
    <n v="5"/>
    <n v="5"/>
    <n v="5"/>
    <n v="5"/>
    <n v="5"/>
    <n v="5"/>
    <n v="5"/>
    <n v="5"/>
    <n v="5"/>
    <n v="55"/>
    <n v="15"/>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1.6483697623050802E-4"/>
    <n v="4.1381385900233239E-5"/>
    <n v="6.4072991952432215E-5"/>
    <n v="5.9750000000000003E-3"/>
    <s v="null"/>
    <n v="0.28800000000000003"/>
    <n v="0.44500000000000001"/>
    <n v="0.36100000000000004"/>
    <s v="null"/>
    <s v="null"/>
    <s v="null"/>
    <s v="null"/>
    <s v="null"/>
    <s v="null"/>
  </r>
  <r>
    <x v="19"/>
    <x v="5"/>
    <x v="10"/>
    <s v="Maine, 2015"/>
    <s v="Maine, 2015, Nov"/>
    <n v="10"/>
    <n v="5"/>
    <n v="5"/>
    <n v="5"/>
    <n v="5"/>
    <n v="5"/>
    <n v="5"/>
    <n v="5"/>
    <n v="5"/>
    <n v="5"/>
    <n v="55"/>
    <n v="15"/>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1.6483697623050802E-4"/>
    <n v="4.1381385900233239E-5"/>
    <n v="6.4072991952432215E-5"/>
    <n v="5.4400000000000004E-3"/>
    <n v="0.84299999999999997"/>
    <n v="0.40200000000000002"/>
    <n v="0.58700000000000008"/>
    <n v="0.503"/>
    <s v="null"/>
    <s v="null"/>
    <s v="null"/>
    <s v="null"/>
    <s v="null"/>
    <s v="null"/>
  </r>
  <r>
    <x v="19"/>
    <x v="5"/>
    <x v="11"/>
    <s v="Maine, 2015"/>
    <s v="Maine, 2015, Dec"/>
    <n v="10"/>
    <n v="5"/>
    <n v="5"/>
    <n v="5"/>
    <n v="5"/>
    <n v="5"/>
    <n v="5"/>
    <n v="5"/>
    <n v="5"/>
    <n v="5"/>
    <n v="55"/>
    <n v="15"/>
    <n v="65406"/>
    <n v="148317"/>
    <n v="162600"/>
    <n v="150573"/>
    <n v="158678"/>
    <n v="205211"/>
    <n v="204207"/>
    <n v="132405"/>
    <n v="71370"/>
    <n v="30333"/>
    <n v="1329100"/>
    <n v="234108"/>
    <n v="1.5289117206372503E-4"/>
    <n v="3.3711577229852278E-5"/>
    <n v="3.0750307503075028E-5"/>
    <n v="3.3206484562305327E-5"/>
    <n v="3.1510354302423779E-5"/>
    <n v="2.4365165610030651E-5"/>
    <n v="2.4484958889754025E-5"/>
    <n v="3.7762924360862507E-5"/>
    <n v="7.0057447106627434E-5"/>
    <n v="1.6483697623050802E-4"/>
    <n v="4.1381385900233239E-5"/>
    <n v="6.4072991952432215E-5"/>
    <n v="4.5999999999999999E-3"/>
    <s v="null"/>
    <n v="0.436"/>
    <n v="0.62"/>
    <n v="0.57100000000000006"/>
    <s v="null"/>
    <s v="null"/>
    <s v="null"/>
    <s v="null"/>
    <s v="null"/>
    <s v="null"/>
  </r>
  <r>
    <x v="19"/>
    <x v="6"/>
    <x v="0"/>
    <s v="Maine, 2016"/>
    <s v="Maine, 2016, Jan"/>
    <n v="10"/>
    <n v="5"/>
    <n v="5"/>
    <n v="5"/>
    <n v="5"/>
    <n v="5"/>
    <n v="5"/>
    <n v="5"/>
    <n v="5"/>
    <n v="11"/>
    <n v="61"/>
    <n v="21"/>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3.533341899010664E-4"/>
    <n v="4.5867317130390253E-5"/>
    <n v="8.6686948660686644E-5"/>
    <n v="4.7000000000000002E-3"/>
    <s v="null"/>
    <n v="0.46"/>
    <n v="0.64700000000000002"/>
    <n v="0.627"/>
    <s v="null"/>
    <s v="null"/>
    <s v="null"/>
    <s v="null"/>
    <s v="null"/>
    <s v="null"/>
  </r>
  <r>
    <x v="19"/>
    <x v="6"/>
    <x v="1"/>
    <s v="Maine, 2016"/>
    <s v="Maine, 2016, Feb"/>
    <n v="10"/>
    <n v="5"/>
    <n v="5"/>
    <n v="5"/>
    <n v="5"/>
    <n v="5"/>
    <n v="5"/>
    <n v="5"/>
    <n v="5"/>
    <n v="10"/>
    <n v="60"/>
    <n v="20"/>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3.212128999100604E-4"/>
    <n v="4.5115393898744511E-5"/>
    <n v="8.2558998724463473E-5"/>
    <n v="4.6250000000000006E-3"/>
    <s v="null"/>
    <n v="0.47500000000000003"/>
    <n v="0.65500000000000003"/>
    <n v="0.64400000000000002"/>
    <s v="null"/>
    <s v="null"/>
    <s v="null"/>
    <s v="null"/>
    <s v="null"/>
    <s v="null"/>
  </r>
  <r>
    <x v="19"/>
    <x v="6"/>
    <x v="2"/>
    <s v="Maine, 2016"/>
    <s v="Maine, 2016, Mar"/>
    <n v="10"/>
    <n v="5"/>
    <n v="5"/>
    <n v="5"/>
    <n v="5"/>
    <n v="5"/>
    <n v="5"/>
    <n v="5"/>
    <n v="5"/>
    <n v="10"/>
    <n v="60"/>
    <n v="20"/>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3.212128999100604E-4"/>
    <n v="4.5115393898744511E-5"/>
    <n v="8.2558998724463473E-5"/>
    <n v="7.4400000000000004E-3"/>
    <s v="null"/>
    <n v="0.48"/>
    <n v="0.66"/>
    <n v="0.64900000000000002"/>
    <s v="null"/>
    <s v="null"/>
    <s v="null"/>
    <s v="null"/>
    <s v="null"/>
    <s v="null"/>
  </r>
  <r>
    <x v="19"/>
    <x v="6"/>
    <x v="3"/>
    <s v="Maine, 2016"/>
    <s v="Maine, 2016, Apr"/>
    <n v="10"/>
    <n v="5"/>
    <n v="5"/>
    <n v="5"/>
    <n v="5"/>
    <n v="5"/>
    <n v="5"/>
    <n v="5"/>
    <n v="5"/>
    <n v="25"/>
    <n v="75"/>
    <n v="3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8.0303224977515094E-4"/>
    <n v="5.6394242373430641E-5"/>
    <n v="1.4447824776781106E-4"/>
    <n v="7.4000000000000003E-3"/>
    <s v="null"/>
    <n v="0.48700000000000004"/>
    <n v="0.66800000000000004"/>
    <n v="0.64900000000000002"/>
    <s v="null"/>
    <s v="null"/>
    <s v="null"/>
    <s v="null"/>
    <s v="null"/>
    <s v="null"/>
  </r>
  <r>
    <x v="19"/>
    <x v="6"/>
    <x v="4"/>
    <s v="Maine, 2016"/>
    <s v="Maine, 2016, May"/>
    <n v="10"/>
    <n v="5"/>
    <n v="5"/>
    <n v="5"/>
    <n v="5"/>
    <n v="5"/>
    <n v="5"/>
    <n v="5"/>
    <n v="10"/>
    <n v="14"/>
    <n v="69"/>
    <n v="29"/>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1.395848745829902E-4"/>
    <n v="4.4969805987408453E-4"/>
    <n v="5.1882702983556189E-5"/>
    <n v="1.1971054815047202E-4"/>
    <n v="4.3499999999999997E-3"/>
    <s v="null"/>
    <n v="0.49"/>
    <n v="0.67200000000000004"/>
    <n v="0.66500000000000004"/>
    <s v="null"/>
    <s v="null"/>
    <s v="null"/>
    <s v="null"/>
    <s v="null"/>
    <s v="null"/>
  </r>
  <r>
    <x v="19"/>
    <x v="6"/>
    <x v="5"/>
    <s v="Maine, 2016"/>
    <s v="Maine, 2016, Jun"/>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2.9000000000000002E-3"/>
    <s v="null"/>
    <s v="null"/>
    <s v="null"/>
    <s v="null"/>
    <s v="null"/>
    <s v="null"/>
    <s v="null"/>
    <s v="null"/>
    <s v="null"/>
    <s v="null"/>
  </r>
  <r>
    <x v="19"/>
    <x v="6"/>
    <x v="6"/>
    <s v="Maine, 2016"/>
    <s v="Maine, 2016, Jul"/>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2.1999999999999997E-3"/>
    <s v="null"/>
    <s v="null"/>
    <s v="null"/>
    <s v="null"/>
    <s v="null"/>
    <s v="null"/>
    <s v="null"/>
    <s v="null"/>
    <s v="null"/>
    <s v="null"/>
  </r>
  <r>
    <x v="19"/>
    <x v="6"/>
    <x v="7"/>
    <s v="Maine, 2016"/>
    <s v="Maine, 2016, Aug"/>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2.1749999999999999E-3"/>
    <s v="null"/>
    <n v="1.6E-2"/>
    <n v="1.3000000000000001E-2"/>
    <n v="4.9000000000000002E-2"/>
    <s v="null"/>
    <s v="null"/>
    <s v="null"/>
    <s v="null"/>
    <s v="null"/>
    <s v="null"/>
  </r>
  <r>
    <x v="19"/>
    <x v="6"/>
    <x v="8"/>
    <s v="Maine, 2016"/>
    <s v="Maine, 2016, Sep"/>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3.2199999999999998E-3"/>
    <s v="null"/>
    <n v="9.5000000000000001E-2"/>
    <n v="0.13699999999999998"/>
    <n v="0.161"/>
    <s v="null"/>
    <s v="null"/>
    <s v="null"/>
    <s v="null"/>
    <s v="null"/>
    <s v="null"/>
  </r>
  <r>
    <x v="19"/>
    <x v="6"/>
    <x v="9"/>
    <s v="Maine, 2016"/>
    <s v="Maine, 2016, Oct"/>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4.5249999999999995E-3"/>
    <s v="null"/>
    <n v="0.29799999999999999"/>
    <n v="0.46399999999999997"/>
    <n v="0.36799999999999999"/>
    <s v="null"/>
    <s v="null"/>
    <s v="null"/>
    <s v="null"/>
    <s v="null"/>
    <s v="null"/>
  </r>
  <r>
    <x v="19"/>
    <x v="6"/>
    <x v="10"/>
    <s v="Maine, 2016"/>
    <s v="Maine, 2016, Nov"/>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3.8999999999999998E-3"/>
    <n v="0.88"/>
    <n v="0.40700000000000003"/>
    <n v="0.60399999999999998"/>
    <n v="0.53800000000000003"/>
    <s v="null"/>
    <s v="null"/>
    <s v="null"/>
    <s v="null"/>
    <s v="null"/>
    <s v="null"/>
  </r>
  <r>
    <x v="19"/>
    <x v="6"/>
    <x v="11"/>
    <s v="Maine, 2016"/>
    <s v="Maine, 2016, Dec"/>
    <n v="10"/>
    <n v="5"/>
    <n v="5"/>
    <n v="5"/>
    <n v="5"/>
    <n v="5"/>
    <n v="5"/>
    <n v="5"/>
    <n v="5"/>
    <n v="5"/>
    <n v="55"/>
    <n v="15"/>
    <n v="65146"/>
    <n v="146374"/>
    <n v="161337"/>
    <n v="152643"/>
    <n v="155610"/>
    <n v="200296"/>
    <n v="206266"/>
    <n v="139478"/>
    <n v="71641"/>
    <n v="31132"/>
    <n v="1329923"/>
    <n v="242251"/>
    <n v="1.5350136616215884E-4"/>
    <n v="3.4159071966332819E-5"/>
    <n v="3.0991031195572E-5"/>
    <n v="3.2756169624548785E-5"/>
    <n v="3.2131611078979499E-5"/>
    <n v="2.496305467907497E-5"/>
    <n v="2.4240543763877711E-5"/>
    <n v="3.5847947346534936E-5"/>
    <n v="6.97924372914951E-5"/>
    <n v="1.606064499550302E-4"/>
    <n v="4.1355777740515801E-5"/>
    <n v="6.1919249043347605E-5"/>
    <n v="3.2750000000000001E-3"/>
    <s v="null"/>
    <n v="0.44200000000000006"/>
    <n v="0.6409999999999999"/>
    <n v="0.60299999999999998"/>
    <s v="null"/>
    <s v="null"/>
    <s v="null"/>
    <s v="null"/>
    <s v="null"/>
    <s v="null"/>
  </r>
  <r>
    <x v="19"/>
    <x v="7"/>
    <x v="0"/>
    <s v="Maine, 2017"/>
    <s v="Maine, 2017, Jan"/>
    <n v="10"/>
    <n v="5"/>
    <n v="5"/>
    <n v="5"/>
    <n v="5"/>
    <n v="5"/>
    <n v="5"/>
    <n v="5"/>
    <n v="5"/>
    <n v="14"/>
    <n v="64"/>
    <n v="24"/>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4.4068116717554847E-4"/>
    <n v="4.811458488390101E-5"/>
    <n v="9.5949722345490957E-5"/>
    <n v="4.0000000000000001E-3"/>
    <s v="null"/>
    <n v="0.46299999999999997"/>
    <n v="0.65800000000000003"/>
    <n v="0.65700000000000003"/>
    <s v="null"/>
    <s v="null"/>
    <s v="null"/>
    <s v="null"/>
    <s v="null"/>
    <s v="null"/>
  </r>
  <r>
    <x v="19"/>
    <x v="7"/>
    <x v="1"/>
    <s v="Maine, 2017"/>
    <s v="Maine, 2017, Feb"/>
    <n v="10"/>
    <n v="5"/>
    <n v="5"/>
    <n v="5"/>
    <n v="5"/>
    <n v="5"/>
    <n v="5"/>
    <n v="5"/>
    <n v="5"/>
    <n v="22"/>
    <n v="72"/>
    <n v="32"/>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6.9249897699014758E-4"/>
    <n v="5.4128907994388635E-5"/>
    <n v="1.2793296312732129E-4"/>
    <n v="5.8250000000000003E-3"/>
    <s v="null"/>
    <n v="0.48100000000000004"/>
    <n v="0.66500000000000004"/>
    <n v="0.68900000000000006"/>
    <s v="null"/>
    <s v="null"/>
    <s v="null"/>
    <s v="null"/>
    <s v="null"/>
    <s v="null"/>
  </r>
  <r>
    <x v="19"/>
    <x v="7"/>
    <x v="2"/>
    <s v="Maine, 2017"/>
    <s v="Maine, 2017, Mar"/>
    <n v="10"/>
    <n v="5"/>
    <n v="5"/>
    <n v="5"/>
    <n v="5"/>
    <n v="5"/>
    <n v="5"/>
    <n v="5"/>
    <n v="12"/>
    <n v="28"/>
    <n v="85"/>
    <n v="45"/>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1.6566348224639682E-4"/>
    <n v="8.8136233435109695E-4"/>
    <n v="6.3902183048931033E-5"/>
    <n v="1.7990572939779556E-4"/>
    <n v="8.5400000000000007E-3"/>
    <s v="null"/>
    <n v="0.49"/>
    <n v="0.67799999999999994"/>
    <n v="0.70499999999999996"/>
    <s v="null"/>
    <s v="null"/>
    <s v="null"/>
    <s v="null"/>
    <s v="null"/>
    <s v="null"/>
  </r>
  <r>
    <x v="19"/>
    <x v="7"/>
    <x v="3"/>
    <s v="Maine, 2017"/>
    <s v="Maine, 2017, Apr"/>
    <n v="10"/>
    <n v="5"/>
    <n v="5"/>
    <n v="5"/>
    <n v="5"/>
    <n v="5"/>
    <n v="5"/>
    <n v="5"/>
    <n v="5"/>
    <n v="21"/>
    <n v="71"/>
    <n v="31"/>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6.6102175076332274E-4"/>
    <n v="5.3377117605577682E-5"/>
    <n v="1.2393505802959248E-4"/>
    <n v="6.899999999999999E-3"/>
    <s v="null"/>
    <n v="0.495"/>
    <n v="0.68500000000000005"/>
    <n v="0.71799999999999997"/>
    <s v="null"/>
    <s v="null"/>
    <s v="null"/>
    <s v="null"/>
    <s v="null"/>
    <s v="null"/>
  </r>
  <r>
    <x v="19"/>
    <x v="7"/>
    <x v="4"/>
    <s v="Maine, 2017"/>
    <s v="Maine, 2017, May"/>
    <n v="10"/>
    <n v="5"/>
    <n v="5"/>
    <n v="5"/>
    <n v="5"/>
    <n v="5"/>
    <n v="5"/>
    <n v="5"/>
    <n v="5"/>
    <n v="11"/>
    <n v="61"/>
    <n v="21"/>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3.4624948849507379E-4"/>
    <n v="4.585921371746815E-5"/>
    <n v="8.3956007052304589E-5"/>
    <n v="2.575E-3"/>
    <s v="null"/>
    <n v="0.499"/>
    <n v="0.68700000000000006"/>
    <n v="0.71799999999999997"/>
    <s v="null"/>
    <s v="null"/>
    <s v="null"/>
    <s v="null"/>
    <s v="null"/>
    <s v="null"/>
  </r>
  <r>
    <x v="19"/>
    <x v="7"/>
    <x v="5"/>
    <s v="Maine, 2017"/>
    <s v="Maine, 2017, Jun"/>
    <n v="10"/>
    <n v="5"/>
    <n v="5"/>
    <n v="5"/>
    <n v="5"/>
    <n v="5"/>
    <n v="5"/>
    <n v="5"/>
    <n v="5"/>
    <n v="5"/>
    <n v="55"/>
    <n v="15"/>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1.5738613113412447E-4"/>
    <n v="4.1348471384602431E-5"/>
    <n v="5.9968576465931853E-5"/>
    <n v="2.3E-3"/>
    <s v="null"/>
    <s v="null"/>
    <s v="null"/>
    <s v="null"/>
    <s v="null"/>
    <s v="null"/>
    <s v="null"/>
    <s v="null"/>
    <s v="null"/>
    <s v="null"/>
  </r>
  <r>
    <x v="19"/>
    <x v="7"/>
    <x v="6"/>
    <s v="Maine, 2017"/>
    <s v="Maine, 2017, Jul"/>
    <n v="10"/>
    <n v="5"/>
    <n v="5"/>
    <n v="5"/>
    <n v="5"/>
    <n v="5"/>
    <n v="5"/>
    <n v="5"/>
    <n v="5"/>
    <n v="5"/>
    <n v="55"/>
    <n v="15"/>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1.5738613113412447E-4"/>
    <n v="4.1348471384602431E-5"/>
    <n v="5.9968576465931853E-5"/>
    <n v="1.4499999999999999E-3"/>
    <s v="null"/>
    <s v="null"/>
    <s v="null"/>
    <s v="null"/>
    <s v="null"/>
    <s v="null"/>
    <s v="null"/>
    <s v="null"/>
    <s v="null"/>
    <s v="null"/>
  </r>
  <r>
    <x v="19"/>
    <x v="7"/>
    <x v="7"/>
    <s v="Maine, 2017"/>
    <s v="Maine, 2017, Aug"/>
    <n v="10"/>
    <n v="5"/>
    <n v="5"/>
    <n v="5"/>
    <n v="5"/>
    <n v="5"/>
    <n v="5"/>
    <n v="5"/>
    <n v="5"/>
    <n v="5"/>
    <n v="55"/>
    <n v="15"/>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1.5738613113412447E-4"/>
    <n v="4.1348471384602431E-5"/>
    <n v="5.9968576465931853E-5"/>
    <n v="1.34E-3"/>
    <s v="null"/>
    <n v="0.02"/>
    <n v="2.4E-2"/>
    <n v="0"/>
    <s v="null"/>
    <s v="null"/>
    <s v="null"/>
    <s v="null"/>
    <s v="null"/>
    <s v="null"/>
  </r>
  <r>
    <x v="19"/>
    <x v="7"/>
    <x v="8"/>
    <s v="Maine, 2017"/>
    <s v="Maine, 2017, Sep"/>
    <n v="10"/>
    <n v="5"/>
    <n v="5"/>
    <n v="5"/>
    <n v="5"/>
    <n v="5"/>
    <n v="5"/>
    <n v="5"/>
    <n v="5"/>
    <n v="5"/>
    <n v="55"/>
    <n v="15"/>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1.5738613113412447E-4"/>
    <n v="4.1348471384602431E-5"/>
    <n v="5.9968576465931853E-5"/>
    <n v="1.6999999999999999E-3"/>
    <s v="null"/>
    <n v="8.6999999999999994E-2"/>
    <n v="0.13500000000000001"/>
    <n v="0.156"/>
    <s v="null"/>
    <s v="null"/>
    <s v="null"/>
    <s v="null"/>
    <s v="null"/>
    <s v="null"/>
  </r>
  <r>
    <x v="19"/>
    <x v="7"/>
    <x v="9"/>
    <s v="Maine, 2017"/>
    <s v="Maine, 2017, Oct"/>
    <n v="10"/>
    <n v="5"/>
    <n v="5"/>
    <n v="5"/>
    <n v="5"/>
    <n v="5"/>
    <n v="5"/>
    <n v="5"/>
    <n v="5"/>
    <n v="10"/>
    <n v="60"/>
    <n v="20"/>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3.1477226226824895E-4"/>
    <n v="4.5107423328657197E-5"/>
    <n v="7.99581019545758E-5"/>
    <n v="2.4749999999999998E-3"/>
    <s v="null"/>
    <n v="0.24800000000000003"/>
    <n v="0.35899999999999999"/>
    <n v="0.39600000000000002"/>
    <s v="null"/>
    <s v="null"/>
    <s v="null"/>
    <s v="null"/>
    <s v="null"/>
    <s v="null"/>
  </r>
  <r>
    <x v="19"/>
    <x v="7"/>
    <x v="10"/>
    <s v="Maine, 2017"/>
    <s v="Maine, 2017, Nov"/>
    <n v="10"/>
    <n v="5"/>
    <n v="5"/>
    <n v="5"/>
    <n v="5"/>
    <n v="5"/>
    <n v="5"/>
    <n v="5"/>
    <n v="5"/>
    <n v="5"/>
    <n v="55"/>
    <n v="15"/>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1.5738613113412447E-4"/>
    <n v="4.1348471384602431E-5"/>
    <n v="5.9968576465931853E-5"/>
    <n v="2.7400000000000002E-3"/>
    <n v="0.88800000000000001"/>
    <n v="0.33899999999999997"/>
    <n v="0.47299999999999998"/>
    <n v="0.57299999999999995"/>
    <s v="null"/>
    <s v="null"/>
    <s v="null"/>
    <s v="null"/>
    <s v="null"/>
    <s v="null"/>
  </r>
  <r>
    <x v="19"/>
    <x v="7"/>
    <x v="11"/>
    <s v="Maine, 2017"/>
    <s v="Maine, 2017, Dec"/>
    <n v="10"/>
    <n v="5"/>
    <n v="5"/>
    <n v="5"/>
    <n v="5"/>
    <n v="5"/>
    <n v="5"/>
    <n v="5"/>
    <n v="5"/>
    <n v="12"/>
    <n v="62"/>
    <n v="22"/>
    <n v="64394"/>
    <n v="144929"/>
    <n v="159749"/>
    <n v="153745"/>
    <n v="154004"/>
    <n v="195412"/>
    <n v="207794"/>
    <n v="145926"/>
    <n v="72436"/>
    <n v="31769"/>
    <n v="1330158"/>
    <n v="250131"/>
    <n v="1.5529397148802683E-4"/>
    <n v="3.4499651553519311E-5"/>
    <n v="3.129910046385267E-5"/>
    <n v="3.252138280919705E-5"/>
    <n v="3.2466689176904493E-5"/>
    <n v="2.5586964976562339E-5"/>
    <n v="2.4062292462727509E-5"/>
    <n v="3.4263941997998987E-5"/>
    <n v="6.9026450935998678E-5"/>
    <n v="3.7772671472189868E-4"/>
    <n v="4.6611004106279103E-5"/>
    <n v="8.7953912150033378E-5"/>
    <n v="3.1750000000000003E-3"/>
    <s v="null"/>
    <n v="0.36700000000000005"/>
    <n v="0.49700000000000005"/>
    <n v="0.64700000000000002"/>
    <s v="null"/>
    <s v="null"/>
    <s v="null"/>
    <s v="null"/>
    <s v="null"/>
    <s v="null"/>
  </r>
  <r>
    <x v="20"/>
    <x v="0"/>
    <x v="0"/>
    <s v="Maryland, 2010"/>
    <s v="Maryland, 2010, Jan"/>
    <n v="10"/>
    <n v="5"/>
    <n v="5"/>
    <n v="5"/>
    <n v="5"/>
    <n v="5"/>
    <n v="13"/>
    <n v="5"/>
    <n v="21"/>
    <n v="39"/>
    <n v="113"/>
    <n v="65"/>
    <n v="365093"/>
    <n v="747747"/>
    <n v="793652"/>
    <n v="740163"/>
    <n v="833033"/>
    <n v="882486"/>
    <n v="656969"/>
    <n v="362224"/>
    <n v="225847"/>
    <n v="89209"/>
    <n v="5696423"/>
    <n v="677280"/>
    <n v="2.7390281380360622E-5"/>
    <n v="6.6867536747054823E-6"/>
    <n v="6.2999904240145552E-6"/>
    <n v="6.7552687718786271E-6"/>
    <n v="6.0021631796099317E-6"/>
    <n v="5.6658122621775303E-6"/>
    <n v="1.9787843870867575E-5"/>
    <n v="1.3803613233800079E-5"/>
    <n v="9.2983302855472946E-5"/>
    <n v="4.3717562129381564E-4"/>
    <n v="1.9837009997326392E-5"/>
    <n v="9.5972123789274752E-5"/>
    <s v="null"/>
    <s v="null"/>
    <n v="0.42799999999999999"/>
    <n v="0.67"/>
    <s v="N/A"/>
    <n v="1.0399999999999999E-3"/>
    <n v="1.0399999999999999E-3"/>
    <n v="2.7500000000000002E-4"/>
    <n v="1.95E-5"/>
    <n v="5.6388888888888864E-6"/>
    <n v="6.0000000000000002E-6"/>
  </r>
  <r>
    <x v="20"/>
    <x v="0"/>
    <x v="1"/>
    <s v="Maryland, 2010"/>
    <s v="Maryland, 2010, Feb"/>
    <n v="10"/>
    <n v="5"/>
    <n v="5"/>
    <n v="5"/>
    <n v="5"/>
    <n v="5"/>
    <n v="5"/>
    <n v="15"/>
    <n v="26"/>
    <n v="37"/>
    <n v="118"/>
    <n v="78"/>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4.1410839701400242E-5"/>
    <n v="1.1512218448772841E-4"/>
    <n v="4.1475635866336356E-4"/>
    <n v="2.0714753802517827E-5"/>
    <n v="1.1516654854712969E-4"/>
    <s v="null"/>
    <s v="null"/>
    <n v="0.43700000000000006"/>
    <n v="0.68599999999999994"/>
    <s v="N/A"/>
    <n v="1.0950000000000001E-3"/>
    <n v="1.0950000000000001E-3"/>
    <n v="2.8399999999999996E-4"/>
    <n v="1.3500000000000001E-5"/>
    <n v="2.6944444444444448E-6"/>
    <n v="2.2500000000000001E-6"/>
  </r>
  <r>
    <x v="20"/>
    <x v="0"/>
    <x v="2"/>
    <s v="Maryland, 2010"/>
    <s v="Maryland, 2010, Mar"/>
    <n v="10"/>
    <n v="5"/>
    <n v="5"/>
    <n v="5"/>
    <n v="5"/>
    <n v="5"/>
    <n v="5"/>
    <n v="5"/>
    <n v="26"/>
    <n v="52"/>
    <n v="123"/>
    <n v="83"/>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1.1512218448772841E-4"/>
    <n v="5.8290082839175419E-4"/>
    <n v="2.1592497607709259E-5"/>
    <n v="1.2254901960784314E-4"/>
    <s v="null"/>
    <s v="null"/>
    <n v="0.44200000000000006"/>
    <n v="0.69599999999999995"/>
    <s v="N/A"/>
    <n v="1.119E-3"/>
    <n v="1.119E-3"/>
    <n v="2.9E-4"/>
    <n v="4.7999999999999998E-6"/>
    <n v="1.177777777777778E-6"/>
    <n v="1.1999999999999999E-6"/>
  </r>
  <r>
    <x v="20"/>
    <x v="0"/>
    <x v="3"/>
    <s v="Maryland, 2010"/>
    <s v="Maryland, 2010, Apr"/>
    <n v="10"/>
    <n v="5"/>
    <n v="5"/>
    <n v="5"/>
    <n v="5"/>
    <n v="5"/>
    <n v="5"/>
    <n v="5"/>
    <n v="32"/>
    <n v="40"/>
    <n v="117"/>
    <n v="77"/>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1.4168884244643499E-4"/>
    <n v="4.4838525260904169E-4"/>
    <n v="2.0539205041479541E-5"/>
    <n v="1.1369005433498701E-4"/>
    <s v="null"/>
    <s v="null"/>
    <n v="0.44400000000000001"/>
    <n v="0.69799999999999995"/>
    <s v="N/A"/>
    <n v="1.137E-3"/>
    <n v="1.137E-3"/>
    <n v="2.9E-4"/>
    <n v="4.5000000000000001E-6"/>
    <n v="7.777777777777779E-7"/>
    <n v="0"/>
  </r>
  <r>
    <x v="20"/>
    <x v="0"/>
    <x v="4"/>
    <s v="Maryland, 2010"/>
    <s v="Maryland, 2010, May"/>
    <n v="10"/>
    <n v="5"/>
    <n v="5"/>
    <n v="5"/>
    <n v="5"/>
    <n v="5"/>
    <n v="5"/>
    <n v="5"/>
    <n v="14"/>
    <n v="32"/>
    <n v="91"/>
    <n v="51"/>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6.1988868570315298E-5"/>
    <n v="3.5870820208723335E-4"/>
    <n v="1.5974937254484086E-5"/>
    <n v="7.5301204819277115E-5"/>
    <s v="null"/>
    <s v="null"/>
    <n v="0.44500000000000001"/>
    <n v="0.70099999999999996"/>
    <s v="N/A"/>
    <s v="null"/>
    <s v="null"/>
    <s v="null"/>
    <s v="null"/>
    <s v="null"/>
    <s v="null"/>
  </r>
  <r>
    <x v="20"/>
    <x v="0"/>
    <x v="5"/>
    <s v="Maryland, 2010"/>
    <s v="Maryland, 2010, Jun"/>
    <n v="10"/>
    <n v="5"/>
    <n v="5"/>
    <n v="5"/>
    <n v="5"/>
    <n v="5"/>
    <n v="5"/>
    <n v="5"/>
    <n v="27"/>
    <n v="24"/>
    <n v="96"/>
    <n v="56"/>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1.1954996081417951E-4"/>
    <n v="2.6903115156542501E-4"/>
    <n v="1.6852681059675518E-5"/>
    <n v="8.2683675879990546E-5"/>
    <s v="null"/>
    <s v="null"/>
    <s v="null"/>
    <s v="null"/>
    <s v="null"/>
    <s v="null"/>
    <s v="null"/>
    <s v="null"/>
    <s v="null"/>
    <s v="null"/>
    <s v="null"/>
  </r>
  <r>
    <x v="20"/>
    <x v="0"/>
    <x v="6"/>
    <s v="Maryland, 2010"/>
    <s v="Maryland, 2010, Jul"/>
    <n v="10"/>
    <n v="5"/>
    <n v="5"/>
    <n v="5"/>
    <n v="5"/>
    <n v="5"/>
    <n v="5"/>
    <n v="5"/>
    <n v="15"/>
    <n v="23"/>
    <n v="83"/>
    <n v="43"/>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6.6416644896766396E-5"/>
    <n v="2.5782152025019897E-4"/>
    <n v="1.4570547166177792E-5"/>
    <n v="6.3489251122135607E-5"/>
    <s v="null"/>
    <s v="null"/>
    <s v="null"/>
    <s v="null"/>
    <s v="null"/>
    <s v="null"/>
    <s v="null"/>
    <s v="null"/>
    <s v="null"/>
    <s v="null"/>
    <s v="null"/>
  </r>
  <r>
    <x v="20"/>
    <x v="0"/>
    <x v="7"/>
    <s v="Maryland, 2010"/>
    <s v="Maryland, 2010, Aug"/>
    <n v="10"/>
    <n v="5"/>
    <n v="5"/>
    <n v="5"/>
    <n v="5"/>
    <n v="5"/>
    <n v="5"/>
    <n v="5"/>
    <n v="15"/>
    <n v="35"/>
    <n v="95"/>
    <n v="55"/>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6.6416644896766396E-5"/>
    <n v="3.9233709603291148E-4"/>
    <n v="1.6677132298637231E-5"/>
    <n v="8.1207181667847863E-5"/>
    <s v="null"/>
    <s v="null"/>
    <n v="1.6E-2"/>
    <n v="1.2E-2"/>
    <n v="3.4000000000000002E-2"/>
    <s v="null"/>
    <s v="null"/>
    <s v="null"/>
    <s v="null"/>
    <s v="null"/>
    <s v="null"/>
  </r>
  <r>
    <x v="20"/>
    <x v="0"/>
    <x v="8"/>
    <s v="Maryland, 2010"/>
    <s v="Maryland, 2010, Sep"/>
    <n v="10"/>
    <n v="5"/>
    <n v="5"/>
    <n v="5"/>
    <n v="5"/>
    <n v="5"/>
    <n v="5"/>
    <n v="13"/>
    <n v="17"/>
    <n v="31"/>
    <n v="101"/>
    <n v="61"/>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3.5889394407880204E-5"/>
    <n v="7.5272197549668579E-5"/>
    <n v="3.4749857077200731E-4"/>
    <n v="1.7730424864866953E-5"/>
    <n v="9.0066146940703991E-5"/>
    <s v="null"/>
    <s v="null"/>
    <n v="8.4000000000000005E-2"/>
    <n v="0.127"/>
    <n v="0.13"/>
    <s v="null"/>
    <s v="null"/>
    <s v="null"/>
    <s v="null"/>
    <s v="null"/>
    <s v="null"/>
  </r>
  <r>
    <x v="20"/>
    <x v="0"/>
    <x v="9"/>
    <s v="Maryland, 2010"/>
    <s v="Maryland, 2010, Oct"/>
    <n v="10"/>
    <n v="5"/>
    <n v="5"/>
    <n v="5"/>
    <n v="5"/>
    <n v="5"/>
    <n v="5"/>
    <n v="5"/>
    <n v="15"/>
    <n v="26"/>
    <n v="86"/>
    <n v="46"/>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1.3803613233800079E-5"/>
    <n v="6.6416644896766396E-5"/>
    <n v="2.914504141958771E-4"/>
    <n v="1.5097193449292653E-5"/>
    <n v="6.7918733758563671E-5"/>
    <n v="1.3375000000000001E-2"/>
    <s v="null"/>
    <n v="0.28100000000000003"/>
    <n v="0.433"/>
    <n v="0.38900000000000001"/>
    <n v="6.0000000000000002E-6"/>
    <n v="4.2000000000000004E-5"/>
    <n v="2.1000000000000002E-5"/>
    <n v="1.5E-6"/>
    <n v="3.0000000000000001E-6"/>
    <n v="5.2500000000000006E-6"/>
  </r>
  <r>
    <x v="20"/>
    <x v="0"/>
    <x v="10"/>
    <s v="Maryland, 2010"/>
    <s v="Maryland, 2010, Nov"/>
    <n v="10"/>
    <n v="5"/>
    <n v="5"/>
    <n v="5"/>
    <n v="5"/>
    <n v="5"/>
    <n v="5"/>
    <n v="18"/>
    <n v="23"/>
    <n v="35"/>
    <n v="116"/>
    <n v="76"/>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4.9693007641680285E-5"/>
    <n v="1.0183885550837514E-4"/>
    <n v="3.9233709603291148E-4"/>
    <n v="2.0363656280441251E-5"/>
    <n v="1.1221356012284432E-4"/>
    <n v="1.3975E-2"/>
    <s v="null"/>
    <n v="0.39299999999999996"/>
    <n v="0.56299999999999994"/>
    <n v="0.59499999999999997"/>
    <n v="2.2999999999999997E-5"/>
    <n v="4.2000000000000004E-5"/>
    <n v="2.1000000000000002E-5"/>
    <n v="4.25E-6"/>
    <n v="5.833333333333334E-7"/>
    <n v="0"/>
  </r>
  <r>
    <x v="20"/>
    <x v="0"/>
    <x v="11"/>
    <s v="Maryland, 2010"/>
    <s v="Maryland, 2010, Dec"/>
    <n v="10"/>
    <n v="5"/>
    <n v="5"/>
    <n v="5"/>
    <n v="5"/>
    <n v="5"/>
    <n v="5"/>
    <n v="16"/>
    <n v="21"/>
    <n v="38"/>
    <n v="115"/>
    <n v="75"/>
    <n v="365093"/>
    <n v="747747"/>
    <n v="793652"/>
    <n v="740163"/>
    <n v="833033"/>
    <n v="882486"/>
    <n v="656969"/>
    <n v="362224"/>
    <n v="225847"/>
    <n v="89209"/>
    <n v="5696423"/>
    <n v="677280"/>
    <n v="2.7390281380360622E-5"/>
    <n v="6.6867536747054823E-6"/>
    <n v="6.2999904240145552E-6"/>
    <n v="6.7552687718786271E-6"/>
    <n v="6.0021631796099317E-6"/>
    <n v="5.6658122621775303E-6"/>
    <n v="7.6107091811029136E-6"/>
    <n v="4.4171562348160254E-5"/>
    <n v="9.2983302855472946E-5"/>
    <n v="4.259659899785896E-4"/>
    <n v="2.0188107519402965E-5"/>
    <n v="1.1073706591070163E-4"/>
    <n v="1.736E-2"/>
    <s v="null"/>
    <n v="0.43100000000000005"/>
    <n v="0.60399999999999998"/>
    <n v="0.65700000000000003"/>
    <n v="9.800000000000001E-5"/>
    <n v="2.1000000000000001E-4"/>
    <n v="5.4000000000000005E-5"/>
    <n v="1.5000000000000002E-5"/>
    <n v="7.1555555555555574E-6"/>
    <n v="6.6000000000000003E-6"/>
  </r>
  <r>
    <x v="20"/>
    <x v="1"/>
    <x v="0"/>
    <s v="Maryland, 2011"/>
    <s v="Maryland, 2011, Jan"/>
    <n v="10"/>
    <n v="5"/>
    <n v="5"/>
    <n v="5"/>
    <n v="5"/>
    <n v="5"/>
    <n v="10"/>
    <n v="13"/>
    <n v="28"/>
    <n v="49"/>
    <n v="135"/>
    <n v="90"/>
    <n v="365155"/>
    <n v="745257"/>
    <n v="797583"/>
    <n v="750478"/>
    <n v="815448"/>
    <n v="889888"/>
    <n v="678118"/>
    <n v="375564"/>
    <n v="225620"/>
    <n v="93434"/>
    <n v="5736545"/>
    <n v="694618"/>
    <n v="2.7385630759540467E-5"/>
    <n v="6.709094983341317E-6"/>
    <n v="6.2689400350809881E-6"/>
    <n v="6.6624204840115232E-6"/>
    <n v="6.1315988266572489E-6"/>
    <n v="5.6186845985112737E-6"/>
    <n v="1.4746696002760582E-5"/>
    <n v="3.461460629879328E-5"/>
    <n v="1.2410247318500134E-4"/>
    <n v="5.2443436008305327E-4"/>
    <n v="2.35333288590955E-5"/>
    <n v="1.2956761846079427E-4"/>
    <n v="2.76E-2"/>
    <s v="null"/>
    <n v="0.46500000000000002"/>
    <n v="0.64800000000000002"/>
    <n v="0.68799999999999994"/>
    <n v="2.43E-4"/>
    <n v="5.4700000000000007E-4"/>
    <n v="2.4399999999999999E-4"/>
    <n v="3.625E-5"/>
    <n v="2.9916666666666657E-5"/>
    <n v="4.7749999999999995E-5"/>
  </r>
  <r>
    <x v="20"/>
    <x v="1"/>
    <x v="1"/>
    <s v="Maryland, 2011"/>
    <s v="Maryland, 2011, Feb"/>
    <n v="10"/>
    <n v="5"/>
    <n v="5"/>
    <n v="5"/>
    <n v="5"/>
    <n v="5"/>
    <n v="5"/>
    <n v="11"/>
    <n v="32"/>
    <n v="53"/>
    <n v="136"/>
    <n v="96"/>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2.9289282252825086E-5"/>
    <n v="1.4183139792571579E-4"/>
    <n v="5.672453282530985E-4"/>
    <n v="2.370764981360732E-5"/>
    <n v="1.3820545969151391E-4"/>
    <n v="3.0050000000000004E-2"/>
    <s v="null"/>
    <n v="0.48100000000000004"/>
    <n v="0.67599999999999993"/>
    <n v="0.69700000000000006"/>
    <n v="4.46E-4"/>
    <n v="1.114E-3"/>
    <n v="4.5899999999999999E-4"/>
    <n v="5.0499999999999994E-5"/>
    <n v="4.1833333333333325E-5"/>
    <n v="5.4000000000000005E-5"/>
  </r>
  <r>
    <x v="20"/>
    <x v="1"/>
    <x v="2"/>
    <s v="Maryland, 2011"/>
    <s v="Maryland, 2011, Mar"/>
    <n v="10"/>
    <n v="5"/>
    <n v="5"/>
    <n v="5"/>
    <n v="5"/>
    <n v="5"/>
    <n v="5"/>
    <n v="17"/>
    <n v="30"/>
    <n v="47"/>
    <n v="134"/>
    <n v="94"/>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4.5265254390729674E-5"/>
    <n v="1.3296693555535857E-4"/>
    <n v="5.0302887599803071E-4"/>
    <n v="2.3359007904583683E-5"/>
    <n v="1.3532617928127403E-4"/>
    <n v="1.5360000000000002E-2"/>
    <s v="null"/>
    <n v="0.49399999999999999"/>
    <n v="0.68299999999999994"/>
    <n v="0.72"/>
    <n v="5.9600000000000007E-4"/>
    <n v="1.325E-3"/>
    <n v="5.7200000000000003E-4"/>
    <n v="3.0200000000000002E-5"/>
    <n v="1.5577777777777774E-5"/>
    <n v="2.2800000000000002E-5"/>
  </r>
  <r>
    <x v="20"/>
    <x v="1"/>
    <x v="3"/>
    <s v="Maryland, 2011"/>
    <s v="Maryland, 2011, Apr"/>
    <n v="10"/>
    <n v="5"/>
    <n v="5"/>
    <n v="5"/>
    <n v="5"/>
    <n v="5"/>
    <n v="5"/>
    <n v="13"/>
    <n v="20"/>
    <n v="50"/>
    <n v="123"/>
    <n v="83"/>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3.461460629879328E-5"/>
    <n v="8.8644623703572378E-5"/>
    <n v="5.3513710212556461E-4"/>
    <n v="2.1441477404953677E-5"/>
    <n v="1.1949013702495472E-4"/>
    <n v="1.0824999999999998E-2"/>
    <s v="null"/>
    <n v="0.504"/>
    <n v="0.68700000000000006"/>
    <n v="0.72299999999999998"/>
    <n v="6.2500000000000001E-4"/>
    <n v="1.325E-3"/>
    <n v="5.9000000000000003E-4"/>
    <n v="7.5000000000000002E-6"/>
    <n v="2.5000000000000002E-6"/>
    <n v="4.5000000000000001E-6"/>
  </r>
  <r>
    <x v="20"/>
    <x v="1"/>
    <x v="4"/>
    <s v="Maryland, 2011"/>
    <s v="Maryland, 2011, May"/>
    <n v="10"/>
    <n v="5"/>
    <n v="5"/>
    <n v="5"/>
    <n v="5"/>
    <n v="5"/>
    <n v="5"/>
    <n v="14"/>
    <n v="26"/>
    <n v="27"/>
    <n v="107"/>
    <n v="67"/>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3.7277268321777383E-5"/>
    <n v="1.1523801081464409E-4"/>
    <n v="2.8897403514780486E-4"/>
    <n v="1.8652342132764584E-5"/>
    <n v="9.645589374303574E-5"/>
    <n v="7.1749999999999991E-3"/>
    <s v="null"/>
    <n v="0.50600000000000001"/>
    <n v="0.69700000000000006"/>
    <n v="0.72599999999999998"/>
    <s v="null"/>
    <s v="null"/>
    <s v="null"/>
    <s v="null"/>
    <s v="null"/>
    <s v="null"/>
  </r>
  <r>
    <x v="20"/>
    <x v="1"/>
    <x v="5"/>
    <s v="Maryland, 2011"/>
    <s v="Maryland, 2011, Jun"/>
    <n v="10"/>
    <n v="5"/>
    <n v="5"/>
    <n v="5"/>
    <n v="5"/>
    <n v="5"/>
    <n v="5"/>
    <n v="14"/>
    <n v="13"/>
    <n v="29"/>
    <n v="96"/>
    <n v="56"/>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3.7277268321777383E-5"/>
    <n v="5.7619005407322043E-5"/>
    <n v="3.1037951923282747E-4"/>
    <n v="1.6734811633134578E-5"/>
    <n v="8.0619851486716444E-5"/>
    <n v="6.8000000000000005E-3"/>
    <s v="null"/>
    <s v="null"/>
    <s v="null"/>
    <s v="null"/>
    <s v="null"/>
    <s v="null"/>
    <s v="null"/>
    <s v="null"/>
    <s v="null"/>
    <s v="null"/>
  </r>
  <r>
    <x v="20"/>
    <x v="1"/>
    <x v="6"/>
    <s v="Maryland, 2011"/>
    <s v="Maryland, 2011, Jul"/>
    <n v="10"/>
    <n v="5"/>
    <n v="5"/>
    <n v="5"/>
    <n v="5"/>
    <n v="5"/>
    <n v="5"/>
    <n v="13"/>
    <n v="18"/>
    <n v="40"/>
    <n v="111"/>
    <n v="71"/>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3.461460629879328E-5"/>
    <n v="7.9780161333215137E-5"/>
    <n v="4.2810968170045165E-4"/>
    <n v="1.9349625950811858E-5"/>
    <n v="1.0221445456351548E-4"/>
    <n v="6.2500000000000003E-3"/>
    <s v="null"/>
    <s v="null"/>
    <s v="null"/>
    <s v="null"/>
    <s v="null"/>
    <s v="null"/>
    <s v="null"/>
    <s v="null"/>
    <s v="null"/>
    <s v="null"/>
  </r>
  <r>
    <x v="20"/>
    <x v="1"/>
    <x v="7"/>
    <s v="Maryland, 2011"/>
    <s v="Maryland, 2011, Aug"/>
    <n v="10"/>
    <n v="5"/>
    <n v="5"/>
    <n v="5"/>
    <n v="5"/>
    <n v="5"/>
    <n v="5"/>
    <n v="16"/>
    <n v="24"/>
    <n v="36"/>
    <n v="116"/>
    <n v="76"/>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4.2602592367745577E-5"/>
    <n v="1.0637354844428686E-4"/>
    <n v="3.8529871353040648E-4"/>
    <n v="2.0221230723370949E-5"/>
    <n v="1.0941265558911517E-4"/>
    <n v="6.2399999999999999E-3"/>
    <s v="null"/>
    <n v="1.6E-2"/>
    <n v="1.2E-2"/>
    <n v="0"/>
    <s v="null"/>
    <s v="null"/>
    <s v="null"/>
    <s v="null"/>
    <s v="null"/>
    <s v="null"/>
  </r>
  <r>
    <x v="20"/>
    <x v="1"/>
    <x v="8"/>
    <s v="Maryland, 2011"/>
    <s v="Maryland, 2011, Sep"/>
    <n v="10"/>
    <n v="5"/>
    <n v="5"/>
    <n v="5"/>
    <n v="5"/>
    <n v="5"/>
    <n v="5"/>
    <n v="5"/>
    <n v="16"/>
    <n v="26"/>
    <n v="87"/>
    <n v="47"/>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1.3313310114920493E-5"/>
    <n v="7.0915698962857897E-5"/>
    <n v="2.7827129310529358E-4"/>
    <n v="1.5165923042528211E-5"/>
    <n v="6.7663089640637014E-5"/>
    <n v="7.7999999999999996E-3"/>
    <s v="null"/>
    <n v="9.6999999999999989E-2"/>
    <n v="0.14899999999999999"/>
    <n v="0.182"/>
    <s v="null"/>
    <s v="null"/>
    <s v="null"/>
    <s v="null"/>
    <s v="null"/>
    <s v="null"/>
  </r>
  <r>
    <x v="20"/>
    <x v="1"/>
    <x v="9"/>
    <s v="Maryland, 2011"/>
    <s v="Maryland, 2011, Oct"/>
    <n v="10"/>
    <n v="5"/>
    <n v="5"/>
    <n v="5"/>
    <n v="5"/>
    <n v="5"/>
    <n v="10"/>
    <n v="5"/>
    <n v="25"/>
    <n v="34"/>
    <n v="109"/>
    <n v="64"/>
    <n v="365155"/>
    <n v="745257"/>
    <n v="797583"/>
    <n v="750478"/>
    <n v="815448"/>
    <n v="889888"/>
    <n v="678118"/>
    <n v="375564"/>
    <n v="225620"/>
    <n v="93434"/>
    <n v="5736545"/>
    <n v="694618"/>
    <n v="2.7385630759540467E-5"/>
    <n v="6.709094983341317E-6"/>
    <n v="6.2689400350809881E-6"/>
    <n v="6.6624204840115232E-6"/>
    <n v="6.1315988266572489E-6"/>
    <n v="5.6186845985112737E-6"/>
    <n v="1.4746696002760582E-5"/>
    <n v="1.3313310114920493E-5"/>
    <n v="1.1080577962946547E-4"/>
    <n v="3.6389322944538392E-4"/>
    <n v="1.9000984041788221E-5"/>
    <n v="9.2136973127675934E-5"/>
    <n v="1.6250000000000001E-2"/>
    <s v="null"/>
    <n v="0.29199999999999998"/>
    <n v="0.46100000000000002"/>
    <n v="0.46500000000000002"/>
    <n v="6.0000000000000002E-6"/>
    <n v="6.0000000000000002E-6"/>
    <n v="0"/>
    <n v="1.5E-6"/>
    <n v="3.6111111111111107E-7"/>
    <n v="0"/>
  </r>
  <r>
    <x v="20"/>
    <x v="1"/>
    <x v="10"/>
    <s v="Maryland, 2011"/>
    <s v="Maryland, 2011, Nov"/>
    <n v="10"/>
    <n v="5"/>
    <n v="5"/>
    <n v="5"/>
    <n v="5"/>
    <n v="5"/>
    <n v="5"/>
    <n v="5"/>
    <n v="26"/>
    <n v="35"/>
    <n v="106"/>
    <n v="66"/>
    <n v="365155"/>
    <n v="745257"/>
    <n v="797583"/>
    <n v="750478"/>
    <n v="815448"/>
    <n v="889888"/>
    <n v="678118"/>
    <n v="375564"/>
    <n v="225620"/>
    <n v="93434"/>
    <n v="5736545"/>
    <n v="694618"/>
    <n v="2.7385630759540467E-5"/>
    <n v="6.709094983341317E-6"/>
    <n v="6.2689400350809881E-6"/>
    <n v="6.6624204840115232E-6"/>
    <n v="6.1315988266572489E-6"/>
    <n v="5.6186845985112737E-6"/>
    <n v="7.3733480013802908E-6"/>
    <n v="1.3313310114920493E-5"/>
    <n v="1.1523801081464409E-4"/>
    <n v="3.745959714878952E-4"/>
    <n v="1.8478021178252763E-5"/>
    <n v="9.50162535379158E-5"/>
    <n v="1.6120000000000002E-2"/>
    <s v="null"/>
    <n v="0.38600000000000001"/>
    <n v="0.60799999999999998"/>
    <n v="0.59799999999999998"/>
    <n v="1.8E-5"/>
    <n v="1.8E-5"/>
    <n v="6.0000000000000002E-6"/>
    <n v="3.0000000000000001E-6"/>
    <n v="8.611111111111111E-7"/>
    <n v="1.5E-6"/>
  </r>
  <r>
    <x v="20"/>
    <x v="1"/>
    <x v="11"/>
    <s v="Maryland, 2011"/>
    <s v="Maryland, 2011, Dec"/>
    <n v="10"/>
    <n v="5"/>
    <n v="5"/>
    <n v="5"/>
    <n v="5"/>
    <n v="5"/>
    <n v="10"/>
    <n v="5"/>
    <n v="21"/>
    <n v="31"/>
    <n v="102"/>
    <n v="57"/>
    <n v="365155"/>
    <n v="745257"/>
    <n v="797583"/>
    <n v="750478"/>
    <n v="815448"/>
    <n v="889888"/>
    <n v="678118"/>
    <n v="375564"/>
    <n v="225620"/>
    <n v="93434"/>
    <n v="5736545"/>
    <n v="694618"/>
    <n v="2.7385630759540467E-5"/>
    <n v="6.709094983341317E-6"/>
    <n v="6.2689400350809881E-6"/>
    <n v="6.6624204840115232E-6"/>
    <n v="6.1315988266572489E-6"/>
    <n v="5.6186845985112737E-6"/>
    <n v="1.4746696002760582E-5"/>
    <n v="1.3313310114920493E-5"/>
    <n v="9.3076854888750991E-5"/>
    <n v="3.3178500331785003E-4"/>
    <n v="1.7780737360205489E-5"/>
    <n v="8.205949169183637E-5"/>
    <n v="1.6449999999999999E-2"/>
    <s v="null"/>
    <n v="0.41600000000000004"/>
    <n v="0.64599999999999991"/>
    <n v="0.64599999999999991"/>
    <n v="3.6000000000000001E-5"/>
    <n v="3.6000000000000001E-5"/>
    <n v="9.0000000000000002E-6"/>
    <n v="3.6000000000000003E-6"/>
    <n v="1.1333333333333334E-6"/>
    <n v="5.9999999999999997E-7"/>
  </r>
  <r>
    <x v="20"/>
    <x v="2"/>
    <x v="0"/>
    <s v="Maryland, 2012"/>
    <s v="Maryland, 2012, Jan"/>
    <n v="10"/>
    <n v="5"/>
    <n v="5"/>
    <n v="5"/>
    <n v="5"/>
    <n v="5"/>
    <n v="5"/>
    <n v="12"/>
    <n v="28"/>
    <n v="48"/>
    <n v="128"/>
    <n v="88"/>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3.0587899426986682E-5"/>
    <n v="1.2426715663431281E-4"/>
    <n v="4.8933155271018314E-4"/>
    <n v="2.2124291504133786E-5"/>
    <n v="1.2295207942704332E-4"/>
    <n v="1.7725000000000001E-2"/>
    <s v="null"/>
    <n v="0.434"/>
    <n v="0.67"/>
    <n v="0.65800000000000003"/>
    <n v="4.8000000000000001E-5"/>
    <n v="4.8000000000000001E-5"/>
    <n v="9.0000000000000002E-6"/>
    <n v="3.0000000000000001E-6"/>
    <n v="4.4444444444444444E-7"/>
    <n v="0"/>
  </r>
  <r>
    <x v="20"/>
    <x v="2"/>
    <x v="1"/>
    <s v="Maryland, 2012"/>
    <s v="Maryland, 2012, Feb"/>
    <n v="10"/>
    <n v="5"/>
    <n v="5"/>
    <n v="5"/>
    <n v="5"/>
    <n v="5"/>
    <n v="11"/>
    <n v="5"/>
    <n v="16"/>
    <n v="29"/>
    <n v="96"/>
    <n v="50"/>
    <n v="365258"/>
    <n v="744374"/>
    <n v="800582"/>
    <n v="766645"/>
    <n v="799736"/>
    <n v="894654"/>
    <n v="698521"/>
    <n v="392312"/>
    <n v="225321"/>
    <n v="98093"/>
    <n v="5785496"/>
    <n v="715726"/>
    <n v="2.7377908218300488E-5"/>
    <n v="6.7170535241693024E-6"/>
    <n v="6.24545643044685E-6"/>
    <n v="6.5219234456625945E-6"/>
    <n v="6.2520631808496804E-6"/>
    <n v="5.5887527468719748E-6"/>
    <n v="1.5747558054804367E-5"/>
    <n v="1.2744958094577786E-5"/>
    <n v="7.1009803791035898E-5"/>
    <n v="2.9563781309573567E-4"/>
    <n v="1.659321862810034E-5"/>
    <n v="6.9859136038092788E-5"/>
    <n v="2.0039999999999999E-2"/>
    <s v="null"/>
    <n v="0.44900000000000001"/>
    <n v="0.68"/>
    <n v="0.72200000000000009"/>
    <n v="7.2000000000000002E-5"/>
    <n v="7.2000000000000002E-5"/>
    <n v="1.7E-5"/>
    <n v="6.0000000000000002E-6"/>
    <n v="1.8888888888888893E-6"/>
    <n v="2.2500000000000001E-6"/>
  </r>
  <r>
    <x v="20"/>
    <x v="2"/>
    <x v="2"/>
    <s v="Maryland, 2012"/>
    <s v="Maryland, 2012, Mar"/>
    <n v="10"/>
    <n v="5"/>
    <n v="5"/>
    <n v="5"/>
    <n v="5"/>
    <n v="5"/>
    <n v="5"/>
    <n v="5"/>
    <n v="26"/>
    <n v="50"/>
    <n v="121"/>
    <n v="81"/>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1.1539093116043334E-4"/>
    <n v="5.0972036740644085E-4"/>
    <n v="2.0914369312501469E-5"/>
    <n v="1.1317180038171032E-4"/>
    <n v="2.0199999999999999E-2"/>
    <s v="null"/>
    <n v="0.46600000000000003"/>
    <n v="0.68799999999999994"/>
    <n v="0.72299999999999998"/>
    <n v="1.8100000000000001E-4"/>
    <n v="2.2000000000000001E-4"/>
    <n v="7.5999999999999991E-5"/>
    <n v="2.1600000000000003E-5"/>
    <n v="1.028888888888889E-5"/>
    <n v="1.1800000000000001E-5"/>
  </r>
  <r>
    <x v="20"/>
    <x v="2"/>
    <x v="3"/>
    <s v="Maryland, 2012"/>
    <s v="Maryland, 2012, Apr"/>
    <n v="10"/>
    <n v="5"/>
    <n v="5"/>
    <n v="5"/>
    <n v="5"/>
    <n v="5"/>
    <n v="5"/>
    <n v="5"/>
    <n v="16"/>
    <n v="38"/>
    <n v="99"/>
    <n v="59"/>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7.1009803791035898E-5"/>
    <n v="3.8738747922889501E-4"/>
    <n v="1.7111756710228474E-5"/>
    <n v="8.2433780524949498E-5"/>
    <n v="1.3225000000000001E-2"/>
    <s v="null"/>
    <n v="0.47000000000000003"/>
    <n v="0.69400000000000006"/>
    <n v="0.72299999999999998"/>
    <n v="2.1699999999999999E-4"/>
    <n v="3.6000000000000002E-4"/>
    <n v="1.2799999999999999E-4"/>
    <n v="9.0000000000000002E-6"/>
    <n v="8.5833333333333347E-6"/>
    <n v="1.3000000000000001E-5"/>
  </r>
  <r>
    <x v="20"/>
    <x v="2"/>
    <x v="4"/>
    <s v="Maryland, 2012"/>
    <s v="Maryland, 2012, May"/>
    <n v="10"/>
    <n v="5"/>
    <n v="5"/>
    <n v="5"/>
    <n v="5"/>
    <n v="5"/>
    <n v="5"/>
    <n v="11"/>
    <n v="21"/>
    <n v="41"/>
    <n v="113"/>
    <n v="73"/>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2.8038907808071128E-5"/>
    <n v="9.3200367475734618E-5"/>
    <n v="4.1797070127328145E-4"/>
    <n v="1.9531601093493109E-5"/>
    <n v="1.0199433861561547E-4"/>
    <n v="7.7999999999999996E-3"/>
    <s v="null"/>
    <n v="0.47399999999999998"/>
    <n v="0.69400000000000006"/>
    <n v="0.77800000000000002"/>
    <s v="null"/>
    <s v="null"/>
    <s v="null"/>
    <s v="null"/>
    <s v="null"/>
    <s v="null"/>
  </r>
  <r>
    <x v="20"/>
    <x v="2"/>
    <x v="5"/>
    <s v="Maryland, 2012"/>
    <s v="Maryland, 2012, Jun"/>
    <n v="10"/>
    <n v="5"/>
    <n v="5"/>
    <n v="5"/>
    <n v="5"/>
    <n v="5"/>
    <n v="5"/>
    <n v="5"/>
    <n v="26"/>
    <n v="36"/>
    <n v="107"/>
    <n v="67"/>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1.1539093116043334E-4"/>
    <n v="3.6699866453263741E-4"/>
    <n v="1.8494524929236837E-5"/>
    <n v="9.3611242291044333E-5"/>
    <n v="5.1500000000000001E-3"/>
    <s v="null"/>
    <s v="null"/>
    <s v="null"/>
    <s v="null"/>
    <s v="null"/>
    <s v="null"/>
    <s v="null"/>
    <s v="null"/>
    <s v="null"/>
    <s v="null"/>
  </r>
  <r>
    <x v="20"/>
    <x v="2"/>
    <x v="6"/>
    <s v="Maryland, 2012"/>
    <s v="Maryland, 2012, Jul"/>
    <n v="10"/>
    <n v="5"/>
    <n v="5"/>
    <n v="5"/>
    <n v="5"/>
    <n v="5"/>
    <n v="5"/>
    <n v="5"/>
    <n v="14"/>
    <n v="18"/>
    <n v="77"/>
    <n v="37"/>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6.2133578317156407E-5"/>
    <n v="1.8349933226631871E-4"/>
    <n v="1.330914410795548E-5"/>
    <n v="5.1695760668188667E-5"/>
    <n v="4.3750000000000004E-3"/>
    <s v="null"/>
    <s v="null"/>
    <s v="null"/>
    <s v="null"/>
    <s v="null"/>
    <s v="null"/>
    <s v="null"/>
    <s v="null"/>
    <s v="null"/>
    <s v="null"/>
  </r>
  <r>
    <x v="20"/>
    <x v="2"/>
    <x v="7"/>
    <s v="Maryland, 2012"/>
    <s v="Maryland, 2012, Aug"/>
    <n v="10"/>
    <n v="5"/>
    <n v="5"/>
    <n v="5"/>
    <n v="5"/>
    <n v="5"/>
    <n v="5"/>
    <n v="5"/>
    <n v="16"/>
    <n v="28"/>
    <n v="89"/>
    <n v="49"/>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7.1009803791035898E-5"/>
    <n v="2.8544340574760687E-4"/>
    <n v="1.5383296436468022E-5"/>
    <n v="6.846195331733094E-5"/>
    <n v="4.7399999999999994E-3"/>
    <s v="null"/>
    <n v="2.4E-2"/>
    <n v="1.3999999999999999E-2"/>
    <n v="0"/>
    <s v="null"/>
    <s v="null"/>
    <s v="null"/>
    <s v="null"/>
    <s v="null"/>
    <s v="null"/>
  </r>
  <r>
    <x v="20"/>
    <x v="2"/>
    <x v="8"/>
    <s v="Maryland, 2012"/>
    <s v="Maryland, 2012, Sep"/>
    <n v="10"/>
    <n v="5"/>
    <n v="5"/>
    <n v="5"/>
    <n v="5"/>
    <n v="5"/>
    <n v="5"/>
    <n v="5"/>
    <n v="20"/>
    <n v="35"/>
    <n v="100"/>
    <n v="60"/>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8.8762254738794879E-5"/>
    <n v="3.5680425718450856E-4"/>
    <n v="1.728460273760452E-5"/>
    <n v="8.3830963245711345E-5"/>
    <n v="6.6249999999999989E-3"/>
    <s v="null"/>
    <n v="0.105"/>
    <n v="0.14899999999999999"/>
    <n v="0.247"/>
    <s v="null"/>
    <s v="null"/>
    <s v="null"/>
    <s v="null"/>
    <s v="null"/>
    <s v="null"/>
  </r>
  <r>
    <x v="20"/>
    <x v="2"/>
    <x v="9"/>
    <s v="Maryland, 2012"/>
    <s v="Maryland, 2012, Oct"/>
    <n v="10"/>
    <n v="5"/>
    <n v="5"/>
    <n v="5"/>
    <n v="5"/>
    <n v="5"/>
    <n v="5"/>
    <n v="12"/>
    <n v="26"/>
    <n v="40"/>
    <n v="118"/>
    <n v="78"/>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3.0587899426986682E-5"/>
    <n v="1.1539093116043334E-4"/>
    <n v="4.0777629392515266E-4"/>
    <n v="2.0395831230373334E-5"/>
    <n v="1.0898025221942475E-4"/>
    <n v="1.0200000000000001E-2"/>
    <s v="null"/>
    <n v="0.29699999999999999"/>
    <n v="0.46200000000000002"/>
    <n v="0.48799999999999999"/>
    <n v="2.4000000000000001E-5"/>
    <n v="2.4000000000000001E-5"/>
    <n v="6.0000000000000002E-6"/>
    <n v="6.0000000000000002E-6"/>
    <n v="1.7500000000000004E-6"/>
    <n v="1.5E-6"/>
  </r>
  <r>
    <x v="20"/>
    <x v="2"/>
    <x v="10"/>
    <s v="Maryland, 2012"/>
    <s v="Maryland, 2012, Nov"/>
    <n v="10"/>
    <n v="5"/>
    <n v="5"/>
    <n v="5"/>
    <n v="5"/>
    <n v="5"/>
    <n v="5"/>
    <n v="5"/>
    <n v="16"/>
    <n v="37"/>
    <n v="98"/>
    <n v="58"/>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1.2744958094577786E-5"/>
    <n v="7.1009803791035898E-5"/>
    <n v="3.7719307188076621E-4"/>
    <n v="1.6938910682852431E-5"/>
    <n v="8.1036597804187637E-5"/>
    <n v="1.1474999999999999E-2"/>
    <s v="null"/>
    <n v="0.40100000000000002"/>
    <n v="0.58299999999999996"/>
    <n v="0.71499999999999997"/>
    <n v="3.6000000000000001E-5"/>
    <n v="3.6000000000000001E-5"/>
    <n v="1.7E-5"/>
    <n v="3.0000000000000001E-6"/>
    <n v="1.75E-6"/>
    <n v="3.0000000000000001E-6"/>
  </r>
  <r>
    <x v="20"/>
    <x v="2"/>
    <x v="11"/>
    <s v="Maryland, 2012"/>
    <s v="Maryland, 2012, Dec"/>
    <n v="10"/>
    <n v="5"/>
    <n v="5"/>
    <n v="5"/>
    <n v="5"/>
    <n v="5"/>
    <n v="5"/>
    <n v="17"/>
    <n v="25"/>
    <n v="50"/>
    <n v="132"/>
    <n v="92"/>
    <n v="365258"/>
    <n v="744374"/>
    <n v="800582"/>
    <n v="766645"/>
    <n v="799736"/>
    <n v="894654"/>
    <n v="698521"/>
    <n v="392312"/>
    <n v="225321"/>
    <n v="98093"/>
    <n v="5785496"/>
    <n v="715726"/>
    <n v="2.7377908218300488E-5"/>
    <n v="6.7170535241693024E-6"/>
    <n v="6.24545643044685E-6"/>
    <n v="6.5219234456625945E-6"/>
    <n v="6.2520631808496804E-6"/>
    <n v="5.5887527468719748E-6"/>
    <n v="7.1579809340019842E-6"/>
    <n v="4.333285752156447E-5"/>
    <n v="1.109528184234936E-4"/>
    <n v="5.0972036740644085E-4"/>
    <n v="2.2815675613637966E-5"/>
    <n v="1.2854081031009074E-4"/>
    <n v="2.325E-2"/>
    <s v="null"/>
    <n v="0.44799999999999995"/>
    <n v="0.64300000000000002"/>
    <n v="0.74299999999999999"/>
    <n v="2.41E-4"/>
    <n v="8.52E-4"/>
    <n v="4.3299999999999995E-4"/>
    <n v="4.0800000000000002E-5"/>
    <n v="4.7355555555555555E-5"/>
    <n v="8.2999999999999985E-5"/>
  </r>
  <r>
    <x v="20"/>
    <x v="3"/>
    <x v="0"/>
    <s v="Maryland, 2013"/>
    <s v="Maryland, 2013, Jan"/>
    <n v="10"/>
    <n v="5"/>
    <n v="5"/>
    <n v="5"/>
    <n v="5"/>
    <n v="5"/>
    <n v="10"/>
    <n v="21"/>
    <n v="60"/>
    <n v="98"/>
    <n v="224"/>
    <n v="179"/>
    <n v="366354"/>
    <n v="745899"/>
    <n v="799219"/>
    <n v="783846"/>
    <n v="785902"/>
    <n v="896331"/>
    <n v="718076"/>
    <n v="411214"/>
    <n v="226232"/>
    <n v="101226"/>
    <n v="5834299"/>
    <n v="738672"/>
    <n v="2.7296003319194004E-5"/>
    <n v="6.703320422738199E-6"/>
    <n v="6.2561075249712536E-6"/>
    <n v="6.37880399976526E-6"/>
    <n v="6.3621163961918913E-6"/>
    <n v="5.5782964105893917E-6"/>
    <n v="1.3926102529537264E-5"/>
    <n v="5.1068300203786837E-5"/>
    <n v="2.6521447010148871E-4"/>
    <n v="9.6813071740461931E-4"/>
    <n v="3.8393644206441938E-5"/>
    <n v="2.4232677020382523E-4"/>
    <n v="3.0079999999999996E-2"/>
    <s v="null"/>
    <n v="0.49299999999999999"/>
    <n v="0.68299999999999994"/>
    <n v="0.76200000000000001"/>
    <n v="4.8200000000000001E-4"/>
    <n v="2.6910000000000002E-3"/>
    <n v="1.273E-3"/>
    <n v="5.9999999999999995E-5"/>
    <n v="1.1344444444444444E-4"/>
    <n v="2.1000000000000001E-4"/>
  </r>
  <r>
    <x v="20"/>
    <x v="3"/>
    <x v="1"/>
    <s v="Maryland, 2013"/>
    <s v="Maryland, 2013, Feb"/>
    <n v="10"/>
    <n v="5"/>
    <n v="5"/>
    <n v="5"/>
    <n v="5"/>
    <n v="5"/>
    <n v="5"/>
    <n v="5"/>
    <n v="25"/>
    <n v="55"/>
    <n v="125"/>
    <n v="85"/>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1.2159119096139722E-5"/>
    <n v="1.1050602920895364E-4"/>
    <n v="5.4333866793116392E-4"/>
    <n v="2.1425024668773405E-5"/>
    <n v="1.1507137132583881E-4"/>
    <n v="2.0475E-2"/>
    <s v="null"/>
    <n v="0.51300000000000001"/>
    <n v="0.69900000000000007"/>
    <n v="0.76300000000000001"/>
    <n v="6.559999999999999E-4"/>
    <n v="3.349E-3"/>
    <n v="1.521E-3"/>
    <n v="4.3500000000000007E-5"/>
    <n v="3.8527777777777776E-5"/>
    <n v="6.2249999999999995E-5"/>
  </r>
  <r>
    <x v="20"/>
    <x v="3"/>
    <x v="2"/>
    <s v="Maryland, 2013"/>
    <s v="Maryland, 2013, Mar"/>
    <n v="10"/>
    <n v="5"/>
    <n v="5"/>
    <n v="5"/>
    <n v="5"/>
    <n v="5"/>
    <n v="11"/>
    <n v="16"/>
    <n v="32"/>
    <n v="46"/>
    <n v="140"/>
    <n v="94"/>
    <n v="366354"/>
    <n v="745899"/>
    <n v="799219"/>
    <n v="783846"/>
    <n v="785902"/>
    <n v="896331"/>
    <n v="718076"/>
    <n v="411214"/>
    <n v="226232"/>
    <n v="101226"/>
    <n v="5834299"/>
    <n v="738672"/>
    <n v="2.7296003319194004E-5"/>
    <n v="6.703320422738199E-6"/>
    <n v="6.2561075249712536E-6"/>
    <n v="6.37880399976526E-6"/>
    <n v="6.3621163961918913E-6"/>
    <n v="5.5782964105893917E-6"/>
    <n v="1.5318712782490991E-5"/>
    <n v="3.8909181107647111E-5"/>
    <n v="1.4144771738746066E-4"/>
    <n v="4.5442870408788255E-4"/>
    <n v="2.3996027629026212E-5"/>
    <n v="1.2725539887798644E-4"/>
    <n v="2.0774999999999998E-2"/>
    <s v="null"/>
    <n v="0.52500000000000002"/>
    <n v="0.70700000000000007"/>
    <n v="0.76800000000000002"/>
    <n v="7.7700000000000002E-4"/>
    <n v="3.6969999999999998E-3"/>
    <n v="1.6690000000000001E-3"/>
    <n v="2.4000000000000004E-5"/>
    <n v="2.0333333333333337E-5"/>
    <n v="2.9400000000000003E-5"/>
  </r>
  <r>
    <x v="20"/>
    <x v="3"/>
    <x v="3"/>
    <s v="Maryland, 2013"/>
    <s v="Maryland, 2013, Apr"/>
    <n v="10"/>
    <n v="5"/>
    <n v="5"/>
    <n v="5"/>
    <n v="5"/>
    <n v="5"/>
    <n v="5"/>
    <n v="13"/>
    <n v="22"/>
    <n v="44"/>
    <n v="119"/>
    <n v="79"/>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3.1613709649963281E-5"/>
    <n v="9.7245305703879198E-5"/>
    <n v="4.3467093434493113E-4"/>
    <n v="2.039662348467228E-5"/>
    <n v="1.0694868629107371E-4"/>
    <n v="1.0925000000000001E-2"/>
    <s v="null"/>
    <n v="0.52700000000000002"/>
    <n v="0.71"/>
    <n v="0.77"/>
    <n v="8.1900000000000007E-4"/>
    <n v="3.833E-3"/>
    <n v="1.714E-3"/>
    <n v="1.0500000000000001E-5"/>
    <n v="7.6666666666666672E-6"/>
    <n v="1.1249999999999999E-5"/>
  </r>
  <r>
    <x v="20"/>
    <x v="3"/>
    <x v="4"/>
    <s v="Maryland, 2013"/>
    <s v="Maryland, 2013, May"/>
    <n v="10"/>
    <n v="5"/>
    <n v="5"/>
    <n v="5"/>
    <n v="5"/>
    <n v="5"/>
    <n v="5"/>
    <n v="5"/>
    <n v="17"/>
    <n v="36"/>
    <n v="98"/>
    <n v="58"/>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1.2159119096139722E-5"/>
    <n v="7.5144099862088472E-5"/>
    <n v="3.5563985537312551E-4"/>
    <n v="1.6797219340318347E-5"/>
    <n v="7.8519288669395894E-5"/>
    <n v="7.4999999999999997E-3"/>
    <s v="null"/>
    <n v="0.53100000000000003"/>
    <n v="0.71900000000000008"/>
    <n v="0.77"/>
    <s v="null"/>
    <s v="null"/>
    <s v="null"/>
    <s v="null"/>
    <s v="null"/>
    <s v="null"/>
  </r>
  <r>
    <x v="20"/>
    <x v="3"/>
    <x v="5"/>
    <s v="Maryland, 2013"/>
    <s v="Maryland, 2013, Jun"/>
    <n v="10"/>
    <n v="5"/>
    <n v="5"/>
    <n v="5"/>
    <n v="5"/>
    <n v="5"/>
    <n v="5"/>
    <n v="18"/>
    <n v="19"/>
    <n v="33"/>
    <n v="110"/>
    <n v="70"/>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4.3772828746103E-5"/>
    <n v="8.3984582198804765E-5"/>
    <n v="3.2600320075869835E-4"/>
    <n v="1.8854021708520594E-5"/>
    <n v="9.4764658738926067E-5"/>
    <n v="7.4000000000000003E-3"/>
    <s v="null"/>
    <s v="null"/>
    <s v="null"/>
    <s v="null"/>
    <s v="null"/>
    <s v="null"/>
    <s v="null"/>
    <s v="null"/>
    <s v="null"/>
    <s v="null"/>
  </r>
  <r>
    <x v="20"/>
    <x v="3"/>
    <x v="6"/>
    <s v="Maryland, 2013"/>
    <s v="Maryland, 2013, Jul"/>
    <n v="10"/>
    <n v="5"/>
    <n v="5"/>
    <n v="5"/>
    <n v="5"/>
    <n v="5"/>
    <n v="5"/>
    <n v="11"/>
    <n v="14"/>
    <n v="29"/>
    <n v="94"/>
    <n v="54"/>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2.6750062011507389E-5"/>
    <n v="6.1883376357014039E-5"/>
    <n v="2.8648766127279551E-4"/>
    <n v="1.6111618550917601E-5"/>
    <n v="7.3104165312885827E-5"/>
    <n v="5.28E-3"/>
    <s v="null"/>
    <s v="null"/>
    <s v="null"/>
    <s v="null"/>
    <s v="null"/>
    <s v="null"/>
    <s v="null"/>
    <s v="null"/>
    <s v="null"/>
    <s v="null"/>
  </r>
  <r>
    <x v="20"/>
    <x v="3"/>
    <x v="7"/>
    <s v="Maryland, 2013"/>
    <s v="Maryland, 2013, Aug"/>
    <n v="10"/>
    <n v="5"/>
    <n v="5"/>
    <n v="5"/>
    <n v="5"/>
    <n v="5"/>
    <n v="10"/>
    <n v="11"/>
    <n v="14"/>
    <n v="26"/>
    <n v="96"/>
    <n v="51"/>
    <n v="366354"/>
    <n v="745899"/>
    <n v="799219"/>
    <n v="783846"/>
    <n v="785902"/>
    <n v="896331"/>
    <n v="718076"/>
    <n v="411214"/>
    <n v="226232"/>
    <n v="101226"/>
    <n v="5834299"/>
    <n v="738672"/>
    <n v="2.7296003319194004E-5"/>
    <n v="6.703320422738199E-6"/>
    <n v="6.2561075249712536E-6"/>
    <n v="6.37880399976526E-6"/>
    <n v="6.3621163961918913E-6"/>
    <n v="5.5782964105893917E-6"/>
    <n v="1.3926102529537264E-5"/>
    <n v="2.6750062011507389E-5"/>
    <n v="6.1883376357014039E-5"/>
    <n v="2.5685100665836841E-4"/>
    <n v="1.6454418945617972E-5"/>
    <n v="6.9042822795503287E-5"/>
    <n v="6.7250000000000001E-3"/>
    <s v="null"/>
    <n v="0.02"/>
    <n v="0"/>
    <n v="6.6000000000000003E-2"/>
    <s v="null"/>
    <s v="null"/>
    <s v="null"/>
    <s v="null"/>
    <s v="null"/>
    <s v="null"/>
  </r>
  <r>
    <x v="20"/>
    <x v="3"/>
    <x v="8"/>
    <s v="Maryland, 2013"/>
    <s v="Maryland, 2013, Sep"/>
    <n v="10"/>
    <n v="5"/>
    <n v="5"/>
    <n v="5"/>
    <n v="5"/>
    <n v="5"/>
    <n v="5"/>
    <n v="5"/>
    <n v="20"/>
    <n v="34"/>
    <n v="99"/>
    <n v="59"/>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1.2159119096139722E-5"/>
    <n v="8.8404823367162918E-5"/>
    <n v="3.3588208563017409E-4"/>
    <n v="1.6968619537668537E-5"/>
    <n v="7.9873069508523407E-5"/>
    <n v="7.2250000000000005E-3"/>
    <s v="null"/>
    <n v="9.6000000000000002E-2"/>
    <n v="0.155"/>
    <n v="0.20600000000000002"/>
    <s v="null"/>
    <s v="null"/>
    <s v="null"/>
    <s v="null"/>
    <s v="null"/>
    <s v="null"/>
  </r>
  <r>
    <x v="20"/>
    <x v="3"/>
    <x v="9"/>
    <s v="Maryland, 2013"/>
    <s v="Maryland, 2013, Oct"/>
    <n v="10"/>
    <n v="5"/>
    <n v="5"/>
    <n v="5"/>
    <n v="5"/>
    <n v="5"/>
    <n v="5"/>
    <n v="10"/>
    <n v="13"/>
    <n v="38"/>
    <n v="101"/>
    <n v="61"/>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2.4318238192279445E-5"/>
    <n v="5.7463135188655892E-5"/>
    <n v="3.7539762511607687E-4"/>
    <n v="1.7311419932368911E-5"/>
    <n v="8.2580631186778434E-5"/>
    <n v="8.9799999999999984E-3"/>
    <s v="null"/>
    <n v="0.30299999999999999"/>
    <n v="0.48600000000000004"/>
    <n v="0.55500000000000005"/>
    <n v="1.2E-5"/>
    <n v="1.2E-5"/>
    <n v="7.9999999999999996E-6"/>
    <n v="3.0000000000000001E-6"/>
    <n v="9.9999999999999995E-7"/>
    <n v="2.0000000000000003E-6"/>
  </r>
  <r>
    <x v="20"/>
    <x v="3"/>
    <x v="10"/>
    <s v="Maryland, 2013"/>
    <s v="Maryland, 2013, Nov"/>
    <n v="10"/>
    <n v="5"/>
    <n v="5"/>
    <n v="5"/>
    <n v="5"/>
    <n v="5"/>
    <n v="5"/>
    <n v="5"/>
    <n v="15"/>
    <n v="34"/>
    <n v="94"/>
    <n v="54"/>
    <n v="366354"/>
    <n v="745899"/>
    <n v="799219"/>
    <n v="783846"/>
    <n v="785902"/>
    <n v="896331"/>
    <n v="718076"/>
    <n v="411214"/>
    <n v="226232"/>
    <n v="101226"/>
    <n v="5834299"/>
    <n v="738672"/>
    <n v="2.7296003319194004E-5"/>
    <n v="6.703320422738199E-6"/>
    <n v="6.2561075249712536E-6"/>
    <n v="6.37880399976526E-6"/>
    <n v="6.3621163961918913E-6"/>
    <n v="5.5782964105893917E-6"/>
    <n v="6.9630512647686321E-6"/>
    <n v="1.2159119096139722E-5"/>
    <n v="6.6303617525372179E-5"/>
    <n v="3.3588208563017409E-4"/>
    <n v="1.6111618550917601E-5"/>
    <n v="7.3104165312885827E-5"/>
    <n v="1.0525E-2"/>
    <n v="0.96400000000000008"/>
    <n v="0.39200000000000002"/>
    <n v="0.59499999999999997"/>
    <n v="0.68500000000000005"/>
    <n v="3.6000000000000001E-5"/>
    <n v="3.6000000000000001E-5"/>
    <n v="1.3000000000000001E-5"/>
    <n v="6.0000000000000002E-6"/>
    <n v="1.6944444444444444E-6"/>
    <n v="1.5E-6"/>
  </r>
  <r>
    <x v="20"/>
    <x v="3"/>
    <x v="11"/>
    <s v="Maryland, 2013"/>
    <s v="Maryland, 2013, Dec"/>
    <n v="10"/>
    <n v="5"/>
    <n v="5"/>
    <n v="5"/>
    <n v="5"/>
    <n v="5"/>
    <n v="12"/>
    <n v="12"/>
    <n v="24"/>
    <n v="40"/>
    <n v="123"/>
    <n v="76"/>
    <n v="366354"/>
    <n v="745899"/>
    <n v="799219"/>
    <n v="783846"/>
    <n v="785902"/>
    <n v="896331"/>
    <n v="718076"/>
    <n v="411214"/>
    <n v="226232"/>
    <n v="101226"/>
    <n v="5834299"/>
    <n v="738672"/>
    <n v="2.7296003319194004E-5"/>
    <n v="6.703320422738199E-6"/>
    <n v="6.2561075249712536E-6"/>
    <n v="6.37880399976526E-6"/>
    <n v="6.3621163961918913E-6"/>
    <n v="5.5782964105893917E-6"/>
    <n v="1.6711323035444717E-5"/>
    <n v="2.9181885830735334E-5"/>
    <n v="1.0608578804059549E-4"/>
    <n v="3.9515539485902829E-4"/>
    <n v="2.108222427407303E-5"/>
    <n v="1.0288734377369116E-4"/>
    <n v="1.1875E-2"/>
    <s v="null"/>
    <n v="0.42899999999999999"/>
    <n v="0.623"/>
    <n v="0.745"/>
    <n v="9.0000000000000006E-5"/>
    <n v="9.0000000000000006E-5"/>
    <n v="5.1E-5"/>
    <n v="1.08E-5"/>
    <n v="6.3555555555555566E-6"/>
    <n v="7.3999999999999995E-6"/>
  </r>
  <r>
    <x v="20"/>
    <x v="4"/>
    <x v="0"/>
    <s v="Maryland, 2014"/>
    <s v="Maryland, 2014, Jan"/>
    <n v="10"/>
    <n v="5"/>
    <n v="5"/>
    <n v="5"/>
    <n v="5"/>
    <n v="10"/>
    <n v="5"/>
    <n v="16"/>
    <n v="25"/>
    <n v="39"/>
    <n v="125"/>
    <n v="80"/>
    <n v="367111"/>
    <n v="748197"/>
    <n v="799275"/>
    <n v="800861"/>
    <n v="778690"/>
    <n v="893639"/>
    <n v="735946"/>
    <n v="431518"/>
    <n v="228287"/>
    <n v="104252"/>
    <n v="5887776"/>
    <n v="764057"/>
    <n v="2.7239717687565886E-5"/>
    <n v="6.6827319542847675E-6"/>
    <n v="6.2556692002126927E-6"/>
    <n v="6.2432806691797955E-6"/>
    <n v="6.4210404653970126E-6"/>
    <n v="1.1190200964819128E-5"/>
    <n v="6.7939767319884884E-6"/>
    <n v="3.7078406926246415E-5"/>
    <n v="1.0951127309045193E-4"/>
    <n v="3.7409354256992674E-4"/>
    <n v="2.1230427244514735E-5"/>
    <n v="1.0470423018177963E-4"/>
    <n v="2.1759999999999998E-2"/>
    <s v="null"/>
    <n v="0.45799999999999996"/>
    <n v="0.64700000000000002"/>
    <n v="0.76400000000000012"/>
    <n v="2.04E-4"/>
    <n v="2.5000000000000001E-4"/>
    <n v="1.9899999999999999E-4"/>
    <n v="2.8500000000000002E-5"/>
    <n v="2.7361111111111117E-5"/>
    <n v="3.7000000000000005E-5"/>
  </r>
  <r>
    <x v="20"/>
    <x v="4"/>
    <x v="1"/>
    <s v="Maryland, 2014"/>
    <s v="Maryland, 2014, Feb"/>
    <n v="10"/>
    <n v="5"/>
    <n v="5"/>
    <n v="5"/>
    <n v="5"/>
    <n v="10"/>
    <n v="17"/>
    <n v="14"/>
    <n v="25"/>
    <n v="42"/>
    <n v="138"/>
    <n v="81"/>
    <n v="367111"/>
    <n v="748197"/>
    <n v="799275"/>
    <n v="800861"/>
    <n v="778690"/>
    <n v="893639"/>
    <n v="735946"/>
    <n v="431518"/>
    <n v="228287"/>
    <n v="104252"/>
    <n v="5887776"/>
    <n v="764057"/>
    <n v="2.7239717687565886E-5"/>
    <n v="6.6827319542847675E-6"/>
    <n v="6.2556692002126927E-6"/>
    <n v="6.2432806691797955E-6"/>
    <n v="6.4210404653970126E-6"/>
    <n v="1.1190200964819128E-5"/>
    <n v="2.3099520888760859E-5"/>
    <n v="3.2443606060465615E-5"/>
    <n v="1.0951127309045193E-4"/>
    <n v="4.0286996892145954E-4"/>
    <n v="2.3438391677944271E-5"/>
    <n v="1.0601303305905188E-4"/>
    <n v="1.9400000000000001E-2"/>
    <s v="null"/>
    <n v="0.47899999999999998"/>
    <n v="0.65099999999999991"/>
    <n v="0.78"/>
    <n v="3.2899999999999997E-4"/>
    <n v="5.8299999999999997E-4"/>
    <n v="4.4899999999999996E-4"/>
    <n v="3.15E-5"/>
    <n v="3.5805555555555546E-5"/>
    <n v="6.2749999999999994E-5"/>
  </r>
  <r>
    <x v="20"/>
    <x v="4"/>
    <x v="2"/>
    <s v="Maryland, 2014"/>
    <s v="Maryland, 2014, Mar"/>
    <n v="10"/>
    <n v="5"/>
    <n v="5"/>
    <n v="5"/>
    <n v="5"/>
    <n v="5"/>
    <n v="5"/>
    <n v="22"/>
    <n v="27"/>
    <n v="35"/>
    <n v="124"/>
    <n v="84"/>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5.0982809523588816E-5"/>
    <n v="1.1827217493768808E-4"/>
    <n v="3.3572497410121627E-4"/>
    <n v="2.1060583826558619E-5"/>
    <n v="1.0993944169086862E-4"/>
    <n v="1.1124999999999999E-2"/>
    <s v="null"/>
    <n v="0.48600000000000004"/>
    <n v="0.67299999999999993"/>
    <n v="0.78599999999999992"/>
    <n v="3.59E-4"/>
    <n v="7.0299999999999996E-4"/>
    <n v="5.6999999999999998E-4"/>
    <n v="6.0000000000000002E-6"/>
    <n v="1.3133333333333327E-5"/>
    <n v="2.4400000000000004E-5"/>
  </r>
  <r>
    <x v="20"/>
    <x v="4"/>
    <x v="3"/>
    <s v="Maryland, 2014"/>
    <s v="Maryland, 2014, Apr"/>
    <n v="10"/>
    <n v="5"/>
    <n v="5"/>
    <n v="5"/>
    <n v="5"/>
    <n v="5"/>
    <n v="5"/>
    <n v="13"/>
    <n v="16"/>
    <n v="36"/>
    <n v="105"/>
    <n v="65"/>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3.0126205627575211E-5"/>
    <n v="7.0087214777889235E-5"/>
    <n v="3.4531711621839389E-4"/>
    <n v="1.7833558885392379E-5"/>
    <n v="8.5072187022695956E-5"/>
    <n v="1.0899999999999998E-2"/>
    <s v="null"/>
    <n v="0.48799999999999999"/>
    <n v="0.67700000000000005"/>
    <n v="0.78700000000000003"/>
    <n v="3.7100000000000002E-4"/>
    <n v="7.8700000000000005E-4"/>
    <n v="6.4900000000000005E-4"/>
    <n v="3.0000000000000001E-6"/>
    <n v="1.0194444444444444E-5"/>
    <n v="1.95E-5"/>
  </r>
  <r>
    <x v="20"/>
    <x v="4"/>
    <x v="4"/>
    <s v="Maryland, 2014"/>
    <s v="Maryland, 2014, May"/>
    <n v="10"/>
    <n v="5"/>
    <n v="5"/>
    <n v="5"/>
    <n v="5"/>
    <n v="5"/>
    <n v="10"/>
    <n v="14"/>
    <n v="16"/>
    <n v="32"/>
    <n v="107"/>
    <n v="62"/>
    <n v="367111"/>
    <n v="748197"/>
    <n v="799275"/>
    <n v="800861"/>
    <n v="778690"/>
    <n v="893639"/>
    <n v="735946"/>
    <n v="431518"/>
    <n v="228287"/>
    <n v="104252"/>
    <n v="5887776"/>
    <n v="764057"/>
    <n v="2.7239717687565886E-5"/>
    <n v="6.6827319542847675E-6"/>
    <n v="6.2556692002126927E-6"/>
    <n v="6.2432806691797955E-6"/>
    <n v="6.4210404653970126E-6"/>
    <n v="5.595100482409564E-6"/>
    <n v="1.3587953463976977E-5"/>
    <n v="3.2443606060465615E-5"/>
    <n v="7.0087214777889235E-5"/>
    <n v="3.0694854774968348E-4"/>
    <n v="1.8173245721304615E-5"/>
    <n v="8.1145778390879215E-5"/>
    <n v="7.025E-3"/>
    <s v="null"/>
    <n v="0.48899999999999999"/>
    <n v="0.67900000000000005"/>
    <n v="0.78700000000000003"/>
    <s v="null"/>
    <s v="null"/>
    <s v="null"/>
    <s v="null"/>
    <s v="null"/>
    <s v="null"/>
  </r>
  <r>
    <x v="20"/>
    <x v="4"/>
    <x v="5"/>
    <s v="Maryland, 2014"/>
    <s v="Maryland, 2014, Jun"/>
    <n v="10"/>
    <n v="5"/>
    <n v="5"/>
    <n v="5"/>
    <n v="5"/>
    <n v="5"/>
    <n v="5"/>
    <n v="5"/>
    <n v="18"/>
    <n v="27"/>
    <n v="90"/>
    <n v="50"/>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1.1587002164452004E-5"/>
    <n v="7.8848116625125384E-5"/>
    <n v="2.5898783716379545E-4"/>
    <n v="1.5285907616050611E-5"/>
    <n v="6.5440143863612263E-5"/>
    <n v="3.4499999999999999E-3"/>
    <s v="null"/>
    <s v="null"/>
    <s v="null"/>
    <s v="null"/>
    <s v="null"/>
    <s v="null"/>
    <s v="null"/>
    <s v="null"/>
    <s v="null"/>
    <s v="null"/>
  </r>
  <r>
    <x v="20"/>
    <x v="4"/>
    <x v="6"/>
    <s v="Maryland, 2014"/>
    <s v="Maryland, 2014, Jul"/>
    <n v="10"/>
    <n v="5"/>
    <n v="5"/>
    <n v="5"/>
    <n v="5"/>
    <n v="5"/>
    <n v="5"/>
    <n v="5"/>
    <n v="20"/>
    <n v="33"/>
    <n v="98"/>
    <n v="58"/>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1.1587002164452004E-5"/>
    <n v="8.7609018472361547E-5"/>
    <n v="3.1654068986686109E-4"/>
    <n v="1.6644654959699555E-5"/>
    <n v="7.5910566881790231E-5"/>
    <n v="2.6000000000000003E-3"/>
    <s v="null"/>
    <s v="null"/>
    <s v="null"/>
    <s v="null"/>
    <s v="null"/>
    <s v="null"/>
    <s v="null"/>
    <s v="null"/>
    <s v="null"/>
    <s v="null"/>
  </r>
  <r>
    <x v="20"/>
    <x v="4"/>
    <x v="7"/>
    <s v="Maryland, 2014"/>
    <s v="Maryland, 2014, Aug"/>
    <n v="10"/>
    <n v="5"/>
    <n v="5"/>
    <n v="5"/>
    <n v="5"/>
    <n v="5"/>
    <n v="5"/>
    <n v="5"/>
    <n v="10"/>
    <n v="24"/>
    <n v="79"/>
    <n v="39"/>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1.1587002164452004E-5"/>
    <n v="4.3804509236180773E-5"/>
    <n v="2.3021141081226259E-4"/>
    <n v="1.3417630018533313E-5"/>
    <n v="5.1043312213617568E-5"/>
    <n v="2.2500000000000003E-3"/>
    <s v="null"/>
    <n v="1.6E-2"/>
    <n v="1.3000000000000001E-2"/>
    <n v="6.8000000000000005E-2"/>
    <s v="null"/>
    <s v="null"/>
    <s v="null"/>
    <s v="null"/>
    <s v="null"/>
    <s v="null"/>
  </r>
  <r>
    <x v="20"/>
    <x v="4"/>
    <x v="8"/>
    <s v="Maryland, 2014"/>
    <s v="Maryland, 2014, Sep"/>
    <n v="10"/>
    <n v="5"/>
    <n v="5"/>
    <n v="5"/>
    <n v="5"/>
    <n v="5"/>
    <n v="5"/>
    <n v="14"/>
    <n v="13"/>
    <n v="26"/>
    <n v="93"/>
    <n v="53"/>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3.2443606060465615E-5"/>
    <n v="5.6945862007035004E-5"/>
    <n v="2.4939569504661783E-4"/>
    <n v="1.5795437869918963E-5"/>
    <n v="6.9366552495429005E-5"/>
    <n v="4.0499999999999998E-3"/>
    <s v="null"/>
    <n v="9.6000000000000002E-2"/>
    <n v="0.125"/>
    <n v="0.19899999999999998"/>
    <s v="null"/>
    <s v="null"/>
    <s v="null"/>
    <s v="null"/>
    <s v="null"/>
    <s v="null"/>
  </r>
  <r>
    <x v="20"/>
    <x v="4"/>
    <x v="9"/>
    <s v="Maryland, 2014"/>
    <s v="Maryland, 2014, Oct"/>
    <n v="10"/>
    <n v="5"/>
    <n v="5"/>
    <n v="5"/>
    <n v="5"/>
    <n v="5"/>
    <n v="5"/>
    <n v="14"/>
    <n v="17"/>
    <n v="36"/>
    <n v="107"/>
    <n v="67"/>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3.2443606060465615E-5"/>
    <n v="7.4467665701507309E-5"/>
    <n v="3.4531711621839389E-4"/>
    <n v="1.8173245721304615E-5"/>
    <n v="8.7689792777240441E-5"/>
    <n v="1.1219999999999999E-2"/>
    <s v="null"/>
    <n v="0.313"/>
    <n v="0.44400000000000001"/>
    <n v="0.45200000000000001"/>
    <n v="6.0000000000000002E-6"/>
    <n v="9.0000000000000002E-6"/>
    <n v="7.9999999999999996E-6"/>
    <n v="1.5E-6"/>
    <n v="9.4444444444444441E-7"/>
    <n v="2.0000000000000003E-6"/>
  </r>
  <r>
    <x v="20"/>
    <x v="4"/>
    <x v="10"/>
    <s v="Maryland, 2014"/>
    <s v="Maryland, 2014, Nov"/>
    <n v="10"/>
    <n v="5"/>
    <n v="5"/>
    <n v="5"/>
    <n v="5"/>
    <n v="5"/>
    <n v="5"/>
    <n v="10"/>
    <n v="24"/>
    <n v="25"/>
    <n v="99"/>
    <n v="59"/>
    <n v="367111"/>
    <n v="748197"/>
    <n v="799275"/>
    <n v="800861"/>
    <n v="778690"/>
    <n v="893639"/>
    <n v="735946"/>
    <n v="431518"/>
    <n v="228287"/>
    <n v="104252"/>
    <n v="5887776"/>
    <n v="764057"/>
    <n v="2.7239717687565886E-5"/>
    <n v="6.6827319542847675E-6"/>
    <n v="6.2556692002126927E-6"/>
    <n v="6.2432806691797955E-6"/>
    <n v="6.4210404653970126E-6"/>
    <n v="5.595100482409564E-6"/>
    <n v="6.7939767319884884E-6"/>
    <n v="2.3174004328904008E-5"/>
    <n v="1.0513082216683386E-4"/>
    <n v="2.3980355292944021E-4"/>
    <n v="1.6814498377655671E-5"/>
    <n v="7.7219369759062474E-5"/>
    <n v="1.2800000000000002E-2"/>
    <n v="0.96900000000000008"/>
    <n v="0.42499999999999999"/>
    <n v="0.55299999999999994"/>
    <n v="0.61"/>
    <n v="1.8E-5"/>
    <n v="4.0999999999999994E-5"/>
    <n v="3.7000000000000005E-5"/>
    <n v="3.0000000000000001E-6"/>
    <n v="3.1388888888888883E-6"/>
    <n v="7.25E-6"/>
  </r>
  <r>
    <x v="20"/>
    <x v="4"/>
    <x v="11"/>
    <s v="Maryland, 2014"/>
    <s v="Maryland, 2014, Dec"/>
    <n v="10"/>
    <n v="5"/>
    <n v="5"/>
    <n v="5"/>
    <n v="5"/>
    <n v="5"/>
    <n v="11"/>
    <n v="20"/>
    <n v="31"/>
    <n v="63"/>
    <n v="160"/>
    <n v="114"/>
    <n v="367111"/>
    <n v="748197"/>
    <n v="799275"/>
    <n v="800861"/>
    <n v="778690"/>
    <n v="893639"/>
    <n v="735946"/>
    <n v="431518"/>
    <n v="228287"/>
    <n v="104252"/>
    <n v="5887776"/>
    <n v="764057"/>
    <n v="2.7239717687565886E-5"/>
    <n v="6.6827319542847675E-6"/>
    <n v="6.2556692002126927E-6"/>
    <n v="6.2432806691797955E-6"/>
    <n v="6.4210404653970126E-6"/>
    <n v="5.595100482409564E-6"/>
    <n v="1.4946748810374674E-5"/>
    <n v="4.6348008657808016E-5"/>
    <n v="1.3579397863216038E-4"/>
    <n v="6.0430495338218934E-4"/>
    <n v="2.7174946872978863E-5"/>
    <n v="1.4920352800903598E-4"/>
    <n v="3.4880000000000001E-2"/>
    <s v="null"/>
    <n v="0.47000000000000003"/>
    <n v="0.58899999999999997"/>
    <n v="0.69099999999999995"/>
    <n v="2.2100000000000001E-4"/>
    <n v="3.094E-3"/>
    <n v="1.276E-3"/>
    <n v="4.0800000000000002E-5"/>
    <n v="1.3475555555555557E-4"/>
    <n v="2.476E-4"/>
  </r>
  <r>
    <x v="20"/>
    <x v="5"/>
    <x v="0"/>
    <s v="Maryland, 2015"/>
    <s v="Maryland, 2015, Jan"/>
    <n v="10"/>
    <n v="5"/>
    <n v="5"/>
    <n v="5"/>
    <n v="5"/>
    <n v="5"/>
    <n v="12"/>
    <n v="30"/>
    <n v="70"/>
    <n v="117"/>
    <n v="264"/>
    <n v="217"/>
    <n v="367722"/>
    <n v="748982"/>
    <n v="795375"/>
    <n v="813312"/>
    <n v="774255"/>
    <n v="887018"/>
    <n v="752723"/>
    <n v="453074"/>
    <n v="231813"/>
    <n v="106264"/>
    <n v="5930538"/>
    <n v="791151"/>
    <n v="2.7194456681949951E-5"/>
    <n v="6.6757278546079883E-6"/>
    <n v="6.2863429200062859E-6"/>
    <n v="6.1477022348127161E-6"/>
    <n v="6.4578207438117936E-6"/>
    <n v="5.6368641899037001E-6"/>
    <n v="1.5942119478214429E-5"/>
    <n v="6.6214349090876987E-5"/>
    <n v="3.0196753417625411E-4"/>
    <n v="1.1010313935105021E-3"/>
    <n v="4.4515354256224307E-5"/>
    <n v="2.7428392304376789E-4"/>
    <n v="2.9575000000000001E-2"/>
    <s v="null"/>
    <n v="0.49600000000000005"/>
    <n v="0.625"/>
    <n v="0.70700000000000007"/>
    <n v="3.9399999999999998E-4"/>
    <n v="8.0140000000000003E-3"/>
    <n v="3.003E-3"/>
    <n v="2.8500000000000002E-5"/>
    <n v="1.4491666666666665E-4"/>
    <n v="2.5724999999999999E-4"/>
  </r>
  <r>
    <x v="20"/>
    <x v="5"/>
    <x v="1"/>
    <s v="Maryland, 2015"/>
    <s v="Maryland, 2015, Feb"/>
    <n v="10"/>
    <n v="5"/>
    <n v="5"/>
    <n v="5"/>
    <n v="5"/>
    <n v="5"/>
    <n v="5"/>
    <n v="11"/>
    <n v="28"/>
    <n v="55"/>
    <n v="134"/>
    <n v="94"/>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2.4278594666654894E-5"/>
    <n v="1.2078701367050165E-4"/>
    <n v="5.1757886019724458E-4"/>
    <n v="2.2594914660356279E-5"/>
    <n v="1.1881423394522664E-4"/>
    <n v="1.8099999999999998E-2"/>
    <s v="null"/>
    <n v="0.50700000000000001"/>
    <n v="0.64700000000000002"/>
    <n v="0.72"/>
    <n v="4.4100000000000004E-4"/>
    <n v="8.5920000000000007E-3"/>
    <n v="3.2650000000000001E-3"/>
    <n v="1.2E-5"/>
    <n v="3.577777777777777E-5"/>
    <n v="6.5499999999999993E-5"/>
  </r>
  <r>
    <x v="20"/>
    <x v="5"/>
    <x v="2"/>
    <s v="Maryland, 2015"/>
    <s v="Maryland, 2015, Mar"/>
    <n v="10"/>
    <n v="5"/>
    <n v="5"/>
    <n v="5"/>
    <n v="5"/>
    <n v="5"/>
    <n v="5"/>
    <n v="12"/>
    <n v="27"/>
    <n v="43"/>
    <n v="122"/>
    <n v="82"/>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2.6485739636350794E-5"/>
    <n v="1.1647319175369802E-4"/>
    <n v="4.046525634269367E-4"/>
    <n v="2.0571489466891538E-5"/>
    <n v="1.0364645939902749E-4"/>
    <n v="1.2825E-2"/>
    <s v="null"/>
    <n v="0.51600000000000001"/>
    <n v="0.65800000000000003"/>
    <n v="0.72299999999999998"/>
    <n v="4.8899999999999996E-4"/>
    <n v="8.9270000000000009E-3"/>
    <n v="3.4319999999999997E-3"/>
    <n v="9.5999999999999996E-6"/>
    <n v="1.8911111111111112E-5"/>
    <n v="3.3399999999999999E-5"/>
  </r>
  <r>
    <x v="20"/>
    <x v="5"/>
    <x v="3"/>
    <s v="Maryland, 2015"/>
    <s v="Maryland, 2015, Apr"/>
    <n v="10"/>
    <n v="5"/>
    <n v="5"/>
    <n v="5"/>
    <n v="5"/>
    <n v="5"/>
    <n v="13"/>
    <n v="5"/>
    <n v="23"/>
    <n v="36"/>
    <n v="112"/>
    <n v="64"/>
    <n v="367722"/>
    <n v="748982"/>
    <n v="795375"/>
    <n v="813312"/>
    <n v="774255"/>
    <n v="887018"/>
    <n v="752723"/>
    <n v="453074"/>
    <n v="231813"/>
    <n v="106264"/>
    <n v="5930538"/>
    <n v="791151"/>
    <n v="2.7194456681949951E-5"/>
    <n v="6.6757278546079883E-6"/>
    <n v="6.2863429200062859E-6"/>
    <n v="6.1477022348127161E-6"/>
    <n v="6.4578207438117936E-6"/>
    <n v="5.6368641899037001E-6"/>
    <n v="1.7270629434732297E-5"/>
    <n v="1.1035724848479497E-5"/>
    <n v="9.9217904086483502E-5"/>
    <n v="3.3877889031092375E-4"/>
    <n v="1.8885301805670919E-5"/>
    <n v="8.0894797579728772E-5"/>
    <n v="1.4160000000000001E-2"/>
    <s v="null"/>
    <n v="0.52100000000000002"/>
    <n v="0.66599999999999993"/>
    <n v="0.76"/>
    <n v="5.13E-4"/>
    <n v="9.0020000000000013E-3"/>
    <n v="3.516E-3"/>
    <n v="6.0000000000000002E-6"/>
    <n v="1.0083333333333332E-5"/>
    <n v="2.1000000000000002E-5"/>
  </r>
  <r>
    <x v="20"/>
    <x v="5"/>
    <x v="4"/>
    <s v="Maryland, 2015"/>
    <s v="Maryland, 2015, May"/>
    <n v="10"/>
    <n v="5"/>
    <n v="5"/>
    <n v="5"/>
    <n v="5"/>
    <n v="5"/>
    <n v="5"/>
    <n v="13"/>
    <n v="19"/>
    <n v="38"/>
    <n v="110"/>
    <n v="70"/>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2.8692884606046694E-5"/>
    <n v="8.196261641926898E-5"/>
    <n v="3.5759993977264171E-4"/>
    <n v="1.8548064273426797E-5"/>
    <n v="8.8478684852828353E-5"/>
    <n v="1.0200000000000001E-2"/>
    <s v="null"/>
    <n v="0.52100000000000002"/>
    <n v="0.66599999999999993"/>
    <n v="0.76"/>
    <s v="null"/>
    <s v="null"/>
    <s v="null"/>
    <s v="null"/>
    <s v="null"/>
    <s v="null"/>
  </r>
  <r>
    <x v="20"/>
    <x v="5"/>
    <x v="5"/>
    <s v="Maryland, 2015"/>
    <s v="Maryland, 2015, Jun"/>
    <n v="10"/>
    <n v="5"/>
    <n v="5"/>
    <n v="5"/>
    <n v="5"/>
    <n v="5"/>
    <n v="5"/>
    <n v="13"/>
    <n v="20"/>
    <n v="31"/>
    <n v="104"/>
    <n v="64"/>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2.8692884606046694E-5"/>
    <n v="8.6276438336072611E-5"/>
    <n v="2.9172626665662876E-4"/>
    <n v="1.7536351676694425E-5"/>
    <n v="8.0894797579728772E-5"/>
    <n v="7.3000000000000009E-3"/>
    <s v="null"/>
    <s v="null"/>
    <s v="null"/>
    <s v="null"/>
    <s v="null"/>
    <s v="null"/>
    <s v="null"/>
    <s v="null"/>
    <s v="null"/>
    <s v="null"/>
  </r>
  <r>
    <x v="20"/>
    <x v="5"/>
    <x v="6"/>
    <s v="Maryland, 2015"/>
    <s v="Maryland, 2015, Jul"/>
    <n v="10"/>
    <n v="5"/>
    <n v="5"/>
    <n v="5"/>
    <n v="5"/>
    <n v="5"/>
    <n v="5"/>
    <n v="10"/>
    <n v="16"/>
    <n v="28"/>
    <n v="94"/>
    <n v="54"/>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2.2071449696958995E-5"/>
    <n v="6.9021150668858089E-5"/>
    <n v="2.6349469246405178E-4"/>
    <n v="1.5850164015473806E-5"/>
    <n v="6.8254985457896154E-5"/>
    <n v="7.2199999999999999E-3"/>
    <s v="null"/>
    <s v="null"/>
    <s v="null"/>
    <s v="null"/>
    <s v="null"/>
    <s v="null"/>
    <s v="null"/>
    <s v="null"/>
    <s v="null"/>
    <s v="null"/>
  </r>
  <r>
    <x v="20"/>
    <x v="5"/>
    <x v="7"/>
    <s v="Maryland, 2015"/>
    <s v="Maryland, 2015, Aug"/>
    <n v="10"/>
    <n v="5"/>
    <n v="5"/>
    <n v="5"/>
    <n v="5"/>
    <n v="5"/>
    <n v="5"/>
    <n v="24"/>
    <n v="21"/>
    <n v="44"/>
    <n v="129"/>
    <n v="89"/>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5.2971479272701588E-5"/>
    <n v="9.0590260252876241E-5"/>
    <n v="4.1406308815779568E-4"/>
    <n v="2.1751820829745969E-5"/>
    <n v="1.1249432788431033E-4"/>
    <n v="5.8500000000000002E-3"/>
    <s v="null"/>
    <n v="2.3E-2"/>
    <n v="1.9E-2"/>
    <n v="9.1999999999999998E-2"/>
    <s v="null"/>
    <s v="null"/>
    <s v="null"/>
    <s v="null"/>
    <s v="null"/>
    <s v="null"/>
  </r>
  <r>
    <x v="20"/>
    <x v="5"/>
    <x v="8"/>
    <s v="Maryland, 2015"/>
    <s v="Maryland, 2015, Sep"/>
    <n v="10"/>
    <n v="5"/>
    <n v="5"/>
    <n v="5"/>
    <n v="5"/>
    <n v="5"/>
    <n v="5"/>
    <n v="14"/>
    <n v="17"/>
    <n v="29"/>
    <n v="100"/>
    <n v="60"/>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3.0900029575742597E-5"/>
    <n v="7.3334972585661719E-5"/>
    <n v="2.7290521719491081E-4"/>
    <n v="1.6861876612206178E-5"/>
    <n v="7.5838872730995722E-5"/>
    <n v="7.1199999999999996E-3"/>
    <s v="null"/>
    <n v="9.6999999999999989E-2"/>
    <n v="0.13600000000000001"/>
    <n v="0.217"/>
    <s v="null"/>
    <s v="null"/>
    <s v="null"/>
    <s v="null"/>
    <s v="null"/>
    <s v="null"/>
  </r>
  <r>
    <x v="20"/>
    <x v="5"/>
    <x v="9"/>
    <s v="Maryland, 2015"/>
    <s v="Maryland, 2015, Oct"/>
    <n v="10"/>
    <n v="5"/>
    <n v="5"/>
    <n v="5"/>
    <n v="5"/>
    <n v="5"/>
    <n v="5"/>
    <n v="12"/>
    <n v="22"/>
    <n v="22"/>
    <n v="96"/>
    <n v="56"/>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2.6485739636350794E-5"/>
    <n v="9.4904082169679872E-5"/>
    <n v="2.0703154407889784E-4"/>
    <n v="1.6187401547717931E-5"/>
    <n v="7.0782947882262672E-5"/>
    <n v="9.5499999999999995E-3"/>
    <s v="null"/>
    <n v="0.30399999999999999"/>
    <n v="0.41899999999999998"/>
    <n v="0.52900000000000003"/>
    <n v="6.0000000000000002E-6"/>
    <n v="7.400000000000001E-5"/>
    <n v="2.0000000000000002E-5"/>
    <n v="1.5E-6"/>
    <n v="3.4166666666666668E-6"/>
    <n v="5.2500000000000006E-6"/>
  </r>
  <r>
    <x v="20"/>
    <x v="5"/>
    <x v="10"/>
    <s v="Maryland, 2015"/>
    <s v="Maryland, 2015, Nov"/>
    <n v="10"/>
    <n v="5"/>
    <n v="5"/>
    <n v="5"/>
    <n v="5"/>
    <n v="5"/>
    <n v="5"/>
    <n v="14"/>
    <n v="17"/>
    <n v="35"/>
    <n v="106"/>
    <n v="66"/>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3.0900029575742597E-5"/>
    <n v="7.3334972585661719E-5"/>
    <n v="3.2936836558006472E-4"/>
    <n v="1.787358920893855E-5"/>
    <n v="8.3422760004095304E-5"/>
    <n v="1.3259999999999999E-2"/>
    <n v="0.96400000000000008"/>
    <n v="0.41399999999999998"/>
    <n v="0.53900000000000003"/>
    <n v="0.67900000000000005"/>
    <n v="1.8E-5"/>
    <n v="9.1999999999999987E-5"/>
    <n v="4.0999999999999994E-5"/>
    <n v="3.0000000000000001E-6"/>
    <n v="2.3055555555555564E-6"/>
    <n v="5.2500000000000006E-6"/>
  </r>
  <r>
    <x v="20"/>
    <x v="5"/>
    <x v="11"/>
    <s v="Maryland, 2015"/>
    <s v="Maryland, 2015, Dec"/>
    <n v="10"/>
    <n v="5"/>
    <n v="5"/>
    <n v="5"/>
    <n v="5"/>
    <n v="5"/>
    <n v="5"/>
    <n v="17"/>
    <n v="25"/>
    <n v="40"/>
    <n v="122"/>
    <n v="82"/>
    <n v="367722"/>
    <n v="748982"/>
    <n v="795375"/>
    <n v="813312"/>
    <n v="774255"/>
    <n v="887018"/>
    <n v="752723"/>
    <n v="453074"/>
    <n v="231813"/>
    <n v="106264"/>
    <n v="5930538"/>
    <n v="791151"/>
    <n v="2.7194456681949951E-5"/>
    <n v="6.6757278546079883E-6"/>
    <n v="6.2863429200062859E-6"/>
    <n v="6.1477022348127161E-6"/>
    <n v="6.4578207438117936E-6"/>
    <n v="5.6368641899037001E-6"/>
    <n v="6.6425497825893459E-6"/>
    <n v="3.7521464484830293E-5"/>
    <n v="1.0784554792009076E-4"/>
    <n v="3.7642098923435971E-4"/>
    <n v="2.0571489466891538E-5"/>
    <n v="1.0364645939902749E-4"/>
    <n v="1.6574999999999999E-2"/>
    <s v="null"/>
    <n v="0.45200000000000001"/>
    <n v="0.57500000000000007"/>
    <n v="0.74"/>
    <n v="3.6000000000000001E-5"/>
    <n v="1.1800000000000001E-4"/>
    <n v="7.400000000000001E-5"/>
    <n v="3.6000000000000003E-6"/>
    <n v="3.266666666666667E-6"/>
    <n v="6.8000000000000001E-6"/>
  </r>
  <r>
    <x v="20"/>
    <x v="6"/>
    <x v="0"/>
    <s v="Maryland, 2016"/>
    <s v="Maryland, 2016, Jan"/>
    <n v="10"/>
    <n v="5"/>
    <n v="5"/>
    <n v="5"/>
    <n v="5"/>
    <n v="5"/>
    <n v="5"/>
    <n v="19"/>
    <n v="33"/>
    <n v="42"/>
    <n v="134"/>
    <n v="94"/>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3.9924437748345763E-5"/>
    <n v="1.3946706675400968E-4"/>
    <n v="3.9056687992858205E-4"/>
    <n v="2.248359117314345E-5"/>
    <n v="1.14627156880678E-4"/>
    <n v="1.7575E-2"/>
    <s v="null"/>
    <n v="0.48399999999999999"/>
    <n v="0.60299999999999998"/>
    <n v="0.79200000000000004"/>
    <n v="6.0000000000000002E-5"/>
    <n v="1.54E-4"/>
    <n v="1.0900000000000001E-4"/>
    <n v="6.0000000000000002E-6"/>
    <n v="3.9722222222222227E-6"/>
    <n v="9.0000000000000002E-6"/>
  </r>
  <r>
    <x v="20"/>
    <x v="6"/>
    <x v="1"/>
    <s v="Maryland, 2016"/>
    <s v="Maryland, 2016, Feb"/>
    <n v="10"/>
    <n v="5"/>
    <n v="5"/>
    <n v="5"/>
    <n v="5"/>
    <n v="5"/>
    <n v="5"/>
    <n v="16"/>
    <n v="21"/>
    <n v="50"/>
    <n v="127"/>
    <n v="87"/>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3.3620579156501694E-5"/>
    <n v="8.8751769752551607E-5"/>
    <n v="4.6496057134355005E-4"/>
    <n v="2.130907521633745E-5"/>
    <n v="1.0609109200658497E-4"/>
    <n v="2.1799999999999996E-2"/>
    <s v="null"/>
    <n v="0.503"/>
    <n v="0.627"/>
    <n v="0.81700000000000006"/>
    <n v="1.4300000000000001E-4"/>
    <n v="2.72E-4"/>
    <n v="1.8100000000000001E-4"/>
    <n v="2.0999999999999999E-5"/>
    <n v="1.3361111111111112E-5"/>
    <n v="1.8E-5"/>
  </r>
  <r>
    <x v="20"/>
    <x v="6"/>
    <x v="2"/>
    <s v="Maryland, 2016"/>
    <s v="Maryland, 2016, Mar"/>
    <n v="10"/>
    <n v="5"/>
    <n v="5"/>
    <n v="5"/>
    <n v="5"/>
    <n v="11"/>
    <n v="10"/>
    <n v="22"/>
    <n v="31"/>
    <n v="46"/>
    <n v="150"/>
    <n v="99"/>
    <n v="367551"/>
    <n v="749377"/>
    <n v="790335"/>
    <n v="820592"/>
    <n v="768457"/>
    <n v="876960"/>
    <n v="766580"/>
    <n v="475899"/>
    <n v="236615"/>
    <n v="107536"/>
    <n v="5959902"/>
    <n v="820050"/>
    <n v="2.7207108673354175E-5"/>
    <n v="6.6722090483161348E-6"/>
    <n v="6.326431196897518E-6"/>
    <n v="6.0931620098660481E-6"/>
    <n v="6.5065449335486568E-6"/>
    <n v="1.254333150884875E-5"/>
    <n v="1.3044952907720003E-5"/>
    <n v="4.6228296340189833E-5"/>
    <n v="1.3101451725376666E-4"/>
    <n v="4.2776372563606605E-4"/>
    <n v="2.5168199074414312E-5"/>
    <n v="1.2072434607645876E-4"/>
    <n v="2.036E-2"/>
    <s v="null"/>
    <n v="0.51"/>
    <n v="0.63800000000000001"/>
    <n v="0.81799999999999995"/>
    <n v="3.7600000000000003E-4"/>
    <n v="7.4200000000000004E-4"/>
    <n v="5.62E-4"/>
    <n v="4.6799999999999999E-5"/>
    <n v="4.6733333333333349E-5"/>
    <n v="7.6199999999999995E-5"/>
  </r>
  <r>
    <x v="20"/>
    <x v="6"/>
    <x v="3"/>
    <s v="Maryland, 2016"/>
    <s v="Maryland, 2016, Apr"/>
    <n v="10"/>
    <n v="5"/>
    <n v="5"/>
    <n v="5"/>
    <n v="5"/>
    <n v="5"/>
    <n v="17"/>
    <n v="16"/>
    <n v="19"/>
    <n v="42"/>
    <n v="129"/>
    <n v="77"/>
    <n v="367551"/>
    <n v="749377"/>
    <n v="790335"/>
    <n v="820592"/>
    <n v="768457"/>
    <n v="876960"/>
    <n v="766580"/>
    <n v="475899"/>
    <n v="236615"/>
    <n v="107536"/>
    <n v="5959902"/>
    <n v="820050"/>
    <n v="2.7207108673354175E-5"/>
    <n v="6.6722090483161348E-6"/>
    <n v="6.326431196897518E-6"/>
    <n v="6.0931620098660481E-6"/>
    <n v="6.5065449335486568E-6"/>
    <n v="5.701514322203977E-6"/>
    <n v="2.2176419943124006E-5"/>
    <n v="3.3620579156501694E-5"/>
    <n v="8.0299220252308604E-5"/>
    <n v="3.9056687992858205E-4"/>
    <n v="2.1644651203996307E-5"/>
    <n v="9.3896713615023475E-5"/>
    <n v="1.2675000000000001E-2"/>
    <s v="null"/>
    <n v="0.51300000000000001"/>
    <n v="0.64200000000000002"/>
    <n v="0.82500000000000007"/>
    <n v="4.3600000000000003E-4"/>
    <n v="9.6000000000000002E-4"/>
    <n v="7.4799999999999997E-4"/>
    <n v="1.5E-5"/>
    <n v="2.7638888888888888E-5"/>
    <n v="4.6249999999999999E-5"/>
  </r>
  <r>
    <x v="20"/>
    <x v="6"/>
    <x v="4"/>
    <s v="Maryland, 2016"/>
    <s v="Maryland, 2016, May"/>
    <n v="10"/>
    <n v="5"/>
    <n v="5"/>
    <n v="5"/>
    <n v="5"/>
    <n v="5"/>
    <n v="5"/>
    <n v="16"/>
    <n v="21"/>
    <n v="34"/>
    <n v="111"/>
    <n v="71"/>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3.3620579156501694E-5"/>
    <n v="8.8751769752551607E-5"/>
    <n v="3.1617318851361406E-4"/>
    <n v="1.8624467315066591E-5"/>
    <n v="8.658008658008658E-5"/>
    <n v="9.5750000000000002E-3"/>
    <s v="null"/>
    <n v="0.51700000000000002"/>
    <n v="0.64300000000000002"/>
    <n v="0.82500000000000007"/>
    <s v="null"/>
    <s v="null"/>
    <s v="null"/>
    <s v="null"/>
    <s v="null"/>
    <s v="null"/>
  </r>
  <r>
    <x v="20"/>
    <x v="6"/>
    <x v="5"/>
    <s v="Maryland, 2016"/>
    <s v="Maryland, 2016, Jun"/>
    <n v="10"/>
    <n v="5"/>
    <n v="5"/>
    <n v="5"/>
    <n v="5"/>
    <n v="5"/>
    <n v="5"/>
    <n v="16"/>
    <n v="16"/>
    <n v="33"/>
    <n v="105"/>
    <n v="65"/>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3.3620579156501694E-5"/>
    <n v="6.7620396001944093E-5"/>
    <n v="3.0687397708674305E-4"/>
    <n v="1.7617739352090016E-5"/>
    <n v="7.9263459545149685E-5"/>
    <n v="8.8800000000000007E-3"/>
    <s v="null"/>
    <s v="null"/>
    <s v="null"/>
    <s v="null"/>
    <s v="null"/>
    <s v="null"/>
    <s v="null"/>
    <s v="null"/>
    <s v="null"/>
    <s v="null"/>
  </r>
  <r>
    <x v="20"/>
    <x v="6"/>
    <x v="6"/>
    <s v="Maryland, 2016"/>
    <s v="Maryland, 2016, Jul"/>
    <n v="10"/>
    <n v="5"/>
    <n v="5"/>
    <n v="5"/>
    <n v="5"/>
    <n v="5"/>
    <n v="5"/>
    <n v="5"/>
    <n v="11"/>
    <n v="29"/>
    <n v="85"/>
    <n v="45"/>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1.0506430986406779E-5"/>
    <n v="4.6489022251336558E-5"/>
    <n v="2.6967713137925905E-4"/>
    <n v="1.4261979475501443E-5"/>
    <n v="5.4874702762026703E-5"/>
    <n v="5.9750000000000003E-3"/>
    <s v="null"/>
    <s v="null"/>
    <s v="null"/>
    <s v="null"/>
    <s v="null"/>
    <s v="null"/>
    <s v="null"/>
    <s v="null"/>
    <s v="null"/>
    <s v="null"/>
  </r>
  <r>
    <x v="20"/>
    <x v="6"/>
    <x v="7"/>
    <s v="Maryland, 2016"/>
    <s v="Maryland, 2016, Aug"/>
    <n v="10"/>
    <n v="5"/>
    <n v="5"/>
    <n v="5"/>
    <n v="5"/>
    <n v="5"/>
    <n v="5"/>
    <n v="5"/>
    <n v="16"/>
    <n v="20"/>
    <n v="81"/>
    <n v="41"/>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1.0506430986406779E-5"/>
    <n v="6.7620396001944093E-5"/>
    <n v="1.8598422853742001E-4"/>
    <n v="1.3590827500183727E-5"/>
    <n v="4.9996951405402107E-5"/>
    <n v="5.8999999999999999E-3"/>
    <s v="null"/>
    <n v="2.7000000000000003E-2"/>
    <n v="1.7000000000000001E-2"/>
    <n v="0"/>
    <s v="null"/>
    <s v="null"/>
    <s v="null"/>
    <s v="null"/>
    <s v="null"/>
    <s v="null"/>
  </r>
  <r>
    <x v="20"/>
    <x v="6"/>
    <x v="8"/>
    <s v="Maryland, 2016"/>
    <s v="Maryland, 2016, Sep"/>
    <n v="10"/>
    <n v="5"/>
    <n v="5"/>
    <n v="5"/>
    <n v="5"/>
    <n v="5"/>
    <n v="5"/>
    <n v="10"/>
    <n v="25"/>
    <n v="28"/>
    <n v="103"/>
    <n v="63"/>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2.1012861972813559E-5"/>
    <n v="1.0565686875303764E-4"/>
    <n v="2.6037791995238803E-4"/>
    <n v="1.7282163364431159E-5"/>
    <n v="7.6824583866837387E-5"/>
    <n v="6.7600000000000004E-3"/>
    <s v="null"/>
    <n v="0.115"/>
    <n v="0.17300000000000001"/>
    <n v="0.21"/>
    <s v="null"/>
    <s v="null"/>
    <s v="null"/>
    <s v="null"/>
    <s v="null"/>
    <s v="null"/>
  </r>
  <r>
    <x v="20"/>
    <x v="6"/>
    <x v="9"/>
    <s v="Maryland, 2016"/>
    <s v="Maryland, 2016, Oct"/>
    <n v="10"/>
    <n v="5"/>
    <n v="5"/>
    <n v="5"/>
    <n v="5"/>
    <n v="5"/>
    <n v="5"/>
    <n v="5"/>
    <n v="20"/>
    <n v="35"/>
    <n v="100"/>
    <n v="60"/>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1.0506430986406779E-5"/>
    <n v="8.4525495002430113E-5"/>
    <n v="3.2547239994048507E-4"/>
    <n v="1.6778799382942874E-5"/>
    <n v="7.3166270349368947E-5"/>
    <n v="7.6500000000000005E-3"/>
    <s v="null"/>
    <n v="0.315"/>
    <n v="0.47500000000000003"/>
    <n v="0.46799999999999997"/>
    <n v="0"/>
    <n v="9.0000000000000002E-6"/>
    <n v="6.9999999999999999E-6"/>
    <n v="0"/>
    <n v="6.1111111111111106E-7"/>
    <n v="1.7500000000000002E-6"/>
  </r>
  <r>
    <x v="20"/>
    <x v="6"/>
    <x v="10"/>
    <s v="Maryland, 2016"/>
    <s v="Maryland, 2016, Nov"/>
    <n v="10"/>
    <n v="5"/>
    <n v="5"/>
    <n v="5"/>
    <n v="5"/>
    <n v="5"/>
    <n v="5"/>
    <n v="12"/>
    <n v="15"/>
    <n v="47"/>
    <n v="114"/>
    <n v="74"/>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2.5215434367376271E-5"/>
    <n v="6.3394121251822584E-5"/>
    <n v="4.3706293706293706E-4"/>
    <n v="1.9127831296554876E-5"/>
    <n v="9.0238400097555021E-5"/>
    <n v="1.034E-2"/>
    <n v="0.96900000000000008"/>
    <n v="0.42100000000000004"/>
    <n v="0.6"/>
    <n v="0.60299999999999998"/>
    <n v="6.0000000000000002E-6"/>
    <n v="5.5000000000000002E-5"/>
    <n v="2.7000000000000002E-5"/>
    <n v="1.5E-6"/>
    <n v="2.6944444444444448E-6"/>
    <n v="4.7500000000000003E-6"/>
  </r>
  <r>
    <x v="20"/>
    <x v="6"/>
    <x v="11"/>
    <s v="Maryland, 2016"/>
    <s v="Maryland, 2016, Dec"/>
    <n v="10"/>
    <n v="5"/>
    <n v="5"/>
    <n v="5"/>
    <n v="5"/>
    <n v="5"/>
    <n v="5"/>
    <n v="12"/>
    <n v="26"/>
    <n v="34"/>
    <n v="112"/>
    <n v="72"/>
    <n v="367551"/>
    <n v="749377"/>
    <n v="790335"/>
    <n v="820592"/>
    <n v="768457"/>
    <n v="876960"/>
    <n v="766580"/>
    <n v="475899"/>
    <n v="236615"/>
    <n v="107536"/>
    <n v="5959902"/>
    <n v="820050"/>
    <n v="2.7207108673354175E-5"/>
    <n v="6.6722090483161348E-6"/>
    <n v="6.326431196897518E-6"/>
    <n v="6.0931620098660481E-6"/>
    <n v="6.5065449335486568E-6"/>
    <n v="5.701514322203977E-6"/>
    <n v="6.5224764538600017E-6"/>
    <n v="2.5215434367376271E-5"/>
    <n v="1.0988314350315914E-4"/>
    <n v="3.1617318851361406E-4"/>
    <n v="1.8792255308896019E-5"/>
    <n v="8.7799524419242722E-5"/>
    <n v="1.2775E-2"/>
    <s v="null"/>
    <n v="0.46200000000000002"/>
    <n v="0.64500000000000002"/>
    <n v="0.67799999999999994"/>
    <n v="3.6000000000000001E-5"/>
    <n v="4.0200000000000001E-4"/>
    <n v="1.7100000000000001E-4"/>
    <n v="6.0000000000000002E-6"/>
    <n v="1.5288888888888893E-5"/>
    <n v="2.8400000000000003E-5"/>
  </r>
  <r>
    <x v="20"/>
    <x v="7"/>
    <x v="0"/>
    <s v="Maryland, 2017"/>
    <s v="Maryland, 2017, Jan"/>
    <n v="10"/>
    <n v="5"/>
    <n v="5"/>
    <n v="5"/>
    <n v="5"/>
    <n v="5"/>
    <n v="5"/>
    <n v="27"/>
    <n v="27"/>
    <n v="64"/>
    <n v="158"/>
    <n v="118"/>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5.43408256585303E-5"/>
    <n v="1.1073243352978088E-4"/>
    <n v="5.8991612130150249E-4"/>
    <n v="2.6350553419993301E-5"/>
    <n v="1.3895676442706831E-4"/>
    <n v="2.0324999999999999E-2"/>
    <s v="null"/>
    <n v="0.48899999999999999"/>
    <n v="0.67400000000000004"/>
    <n v="0.69599999999999995"/>
    <n v="8.4000000000000009E-5"/>
    <n v="1.243E-3"/>
    <n v="5.7499999999999999E-4"/>
    <n v="1.2E-5"/>
    <n v="5.169444444444444E-5"/>
    <n v="1.0124999999999999E-4"/>
  </r>
  <r>
    <x v="20"/>
    <x v="7"/>
    <x v="1"/>
    <s v="Maryland, 2017"/>
    <s v="Maryland, 2017, Feb"/>
    <n v="10"/>
    <n v="5"/>
    <n v="5"/>
    <n v="5"/>
    <n v="5"/>
    <n v="5"/>
    <n v="5"/>
    <n v="20"/>
    <n v="31"/>
    <n v="61"/>
    <n v="152"/>
    <n v="112"/>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4.0252463450763186E-5"/>
    <n v="1.2713723849715582E-4"/>
    <n v="5.6226380311549448E-4"/>
    <n v="2.534989949265178E-5"/>
    <n v="1.3189116623586145E-4"/>
    <n v="4.6425000000000001E-2"/>
    <s v="null"/>
    <n v="0.50800000000000001"/>
    <n v="0.70299999999999996"/>
    <n v="0.69900000000000007"/>
    <n v="3.7399999999999998E-4"/>
    <n v="3.565E-3"/>
    <n v="1.6580000000000002E-3"/>
    <n v="7.2250000000000008E-5"/>
    <n v="1.5108333333333328E-4"/>
    <n v="2.7099999999999997E-4"/>
  </r>
  <r>
    <x v="20"/>
    <x v="7"/>
    <x v="2"/>
    <s v="Maryland, 2017"/>
    <s v="Maryland, 2017, Mar"/>
    <n v="10"/>
    <n v="5"/>
    <n v="5"/>
    <n v="5"/>
    <n v="5"/>
    <n v="5"/>
    <n v="15"/>
    <n v="20"/>
    <n v="28"/>
    <n v="51"/>
    <n v="149"/>
    <n v="99"/>
    <n v="366750"/>
    <n v="750100"/>
    <n v="783802"/>
    <n v="827210"/>
    <n v="768393"/>
    <n v="868226"/>
    <n v="782413"/>
    <n v="496864"/>
    <n v="243831"/>
    <n v="108490"/>
    <n v="5996079"/>
    <n v="849185"/>
    <n v="2.7266530334014997E-5"/>
    <n v="6.6657778962804959E-6"/>
    <n v="6.3791620843019028E-6"/>
    <n v="6.0444143566929798E-6"/>
    <n v="6.5070868683082744E-6"/>
    <n v="5.7588692345080656E-6"/>
    <n v="1.9171460596897035E-5"/>
    <n v="4.0252463450763186E-5"/>
    <n v="1.148336347716246E-4"/>
    <n v="4.7008940916213476E-4"/>
    <n v="2.4849572528981024E-5"/>
    <n v="1.1658237015491323E-4"/>
    <n v="3.2779999999999997E-2"/>
    <s v="null"/>
    <n v="0.51700000000000002"/>
    <n v="0.70900000000000007"/>
    <n v="0.7340000000000001"/>
    <n v="5.5999999999999995E-4"/>
    <n v="5.6129999999999999E-3"/>
    <n v="2.4740000000000001E-3"/>
    <n v="3.7200000000000003E-5"/>
    <n v="9.6044444444444413E-5"/>
    <n v="1.6340000000000001E-4"/>
  </r>
  <r>
    <x v="20"/>
    <x v="7"/>
    <x v="3"/>
    <s v="Maryland, 2017"/>
    <s v="Maryland, 2017, Apr"/>
    <n v="10"/>
    <n v="5"/>
    <n v="5"/>
    <n v="5"/>
    <n v="5"/>
    <n v="5"/>
    <n v="5"/>
    <n v="12"/>
    <n v="20"/>
    <n v="49"/>
    <n v="121"/>
    <n v="81"/>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2.4151478070457912E-5"/>
    <n v="8.2024024836874717E-5"/>
    <n v="4.5165453037146279E-4"/>
    <n v="2.0179854201387274E-5"/>
    <n v="9.5385575581292652E-5"/>
    <n v="1.4675000000000001E-2"/>
    <s v="null"/>
    <n v="0.53100000000000003"/>
    <n v="0.71400000000000008"/>
    <n v="0.73499999999999999"/>
    <n v="6.0300000000000002E-4"/>
    <n v="6.3439999999999998E-3"/>
    <n v="2.764E-3"/>
    <n v="1.0500000000000001E-5"/>
    <n v="3.9277777777777767E-5"/>
    <n v="7.25E-5"/>
  </r>
  <r>
    <x v="20"/>
    <x v="7"/>
    <x v="4"/>
    <s v="Maryland, 2017"/>
    <s v="Maryland, 2017, May"/>
    <n v="10"/>
    <n v="5"/>
    <n v="5"/>
    <n v="5"/>
    <n v="5"/>
    <n v="5"/>
    <n v="5"/>
    <n v="13"/>
    <n v="13"/>
    <n v="29"/>
    <n v="95"/>
    <n v="55"/>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2.6164101242996072E-5"/>
    <n v="5.3315616143968569E-5"/>
    <n v="2.6730574246474329E-4"/>
    <n v="1.5843687182907363E-5"/>
    <n v="6.4767983419396249E-5"/>
    <n v="7.3000000000000009E-3"/>
    <s v="null"/>
    <n v="0.53500000000000003"/>
    <n v="0.71799999999999997"/>
    <n v="0.73499999999999999"/>
    <s v="null"/>
    <s v="null"/>
    <s v="null"/>
    <s v="null"/>
    <s v="null"/>
    <s v="null"/>
  </r>
  <r>
    <x v="20"/>
    <x v="7"/>
    <x v="5"/>
    <s v="Maryland, 2017"/>
    <s v="Maryland, 2017, Jun"/>
    <n v="10"/>
    <n v="5"/>
    <n v="5"/>
    <n v="5"/>
    <n v="5"/>
    <n v="5"/>
    <n v="5"/>
    <n v="11"/>
    <n v="20"/>
    <n v="30"/>
    <n v="101"/>
    <n v="61"/>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2.2138854897919753E-5"/>
    <n v="8.2024024836874717E-5"/>
    <n v="2.7652318186007928E-4"/>
    <n v="1.684434111024888E-5"/>
    <n v="7.1833581610603105E-5"/>
    <n v="5.2399999999999999E-3"/>
    <s v="null"/>
    <s v="null"/>
    <s v="null"/>
    <s v="null"/>
    <s v="null"/>
    <s v="null"/>
    <s v="null"/>
    <s v="null"/>
    <s v="null"/>
    <s v="null"/>
  </r>
  <r>
    <x v="20"/>
    <x v="7"/>
    <x v="6"/>
    <s v="Maryland, 2017"/>
    <s v="Maryland, 2017, Jul"/>
    <n v="10"/>
    <n v="5"/>
    <n v="5"/>
    <n v="5"/>
    <n v="5"/>
    <n v="5"/>
    <n v="5"/>
    <n v="11"/>
    <n v="11"/>
    <n v="21"/>
    <n v="83"/>
    <n v="43"/>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2.2138854897919753E-5"/>
    <n v="4.5113213660281098E-5"/>
    <n v="1.9356622730205548E-4"/>
    <n v="1.3842379328224328E-5"/>
    <n v="5.0636787036982516E-5"/>
    <n v="4.2500000000000003E-3"/>
    <s v="null"/>
    <s v="null"/>
    <s v="null"/>
    <s v="null"/>
    <s v="null"/>
    <s v="null"/>
    <s v="null"/>
    <s v="null"/>
    <s v="null"/>
    <s v="null"/>
  </r>
  <r>
    <x v="20"/>
    <x v="7"/>
    <x v="7"/>
    <s v="Maryland, 2017"/>
    <s v="Maryland, 2017, Aug"/>
    <n v="10"/>
    <n v="5"/>
    <n v="5"/>
    <n v="5"/>
    <n v="5"/>
    <n v="5"/>
    <n v="5"/>
    <n v="5"/>
    <n v="14"/>
    <n v="24"/>
    <n v="83"/>
    <n v="43"/>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1.0063115862690796E-5"/>
    <n v="5.7416817385812302E-5"/>
    <n v="2.2121854548806341E-4"/>
    <n v="1.3842379328224328E-5"/>
    <n v="5.0636787036982516E-5"/>
    <n v="3.9199999999999999E-3"/>
    <s v="null"/>
    <n v="2.2000000000000002E-2"/>
    <n v="0.02"/>
    <n v="7.400000000000001E-2"/>
    <s v="null"/>
    <s v="null"/>
    <s v="null"/>
    <s v="null"/>
    <s v="null"/>
    <s v="null"/>
  </r>
  <r>
    <x v="20"/>
    <x v="7"/>
    <x v="8"/>
    <s v="Maryland, 2017"/>
    <s v="Maryland, 2017, Sep"/>
    <n v="10"/>
    <n v="5"/>
    <n v="5"/>
    <n v="5"/>
    <n v="5"/>
    <n v="5"/>
    <n v="5"/>
    <n v="5"/>
    <n v="17"/>
    <n v="34"/>
    <n v="96"/>
    <n v="56"/>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1.0063115862690796E-5"/>
    <n v="6.9720421111343513E-5"/>
    <n v="3.1339293944142316E-4"/>
    <n v="1.6010462837464282E-5"/>
    <n v="6.5945583117930725E-5"/>
    <n v="5.875E-3"/>
    <s v="null"/>
    <n v="0.107"/>
    <n v="0.159"/>
    <n v="0.20399999999999999"/>
    <s v="null"/>
    <s v="null"/>
    <s v="null"/>
    <s v="null"/>
    <s v="null"/>
    <s v="null"/>
  </r>
  <r>
    <x v="20"/>
    <x v="7"/>
    <x v="9"/>
    <s v="Maryland, 2017"/>
    <s v="Maryland, 2017, Oct"/>
    <n v="10"/>
    <n v="5"/>
    <n v="5"/>
    <n v="5"/>
    <n v="5"/>
    <n v="5"/>
    <n v="5"/>
    <n v="14"/>
    <n v="14"/>
    <n v="25"/>
    <n v="93"/>
    <n v="53"/>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2.8176724415534231E-5"/>
    <n v="5.7416817385812302E-5"/>
    <n v="2.3043598488339939E-4"/>
    <n v="1.5510135873793525E-5"/>
    <n v="6.2412784022327297E-5"/>
    <n v="7.5500000000000003E-3"/>
    <s v="null"/>
    <n v="0.28999999999999998"/>
    <n v="0.42600000000000005"/>
    <n v="0.41899999999999998"/>
    <n v="6.0000000000000002E-6"/>
    <n v="5.2000000000000004E-5"/>
    <n v="3.1000000000000001E-5"/>
    <n v="1.5E-6"/>
    <n v="4.0555555555555558E-6"/>
    <n v="7.7500000000000003E-6"/>
  </r>
  <r>
    <x v="20"/>
    <x v="7"/>
    <x v="10"/>
    <s v="Maryland, 2017"/>
    <s v="Maryland, 2017, Nov"/>
    <n v="10"/>
    <n v="5"/>
    <n v="5"/>
    <n v="5"/>
    <n v="5"/>
    <n v="5"/>
    <n v="5"/>
    <n v="5"/>
    <n v="22"/>
    <n v="19"/>
    <n v="86"/>
    <n v="46"/>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1.0063115862690796E-5"/>
    <n v="9.0226427320562195E-5"/>
    <n v="1.7513134851138354E-4"/>
    <n v="1.4342706291895086E-5"/>
    <n v="5.4169586132585951E-5"/>
    <n v="1.0460000000000001E-2"/>
    <n v="0.96400000000000008"/>
    <n v="0.379"/>
    <n v="0.52900000000000003"/>
    <n v="0.57399999999999995"/>
    <n v="1.8E-5"/>
    <n v="1.0300000000000001E-4"/>
    <n v="6.0000000000000002E-5"/>
    <n v="3.0000000000000001E-6"/>
    <n v="3.8333333333333345E-6"/>
    <n v="7.2500000000000009E-6"/>
  </r>
  <r>
    <x v="20"/>
    <x v="7"/>
    <x v="11"/>
    <s v="Maryland, 2017"/>
    <s v="Maryland, 2017, Dec"/>
    <n v="10"/>
    <n v="5"/>
    <n v="5"/>
    <n v="5"/>
    <n v="5"/>
    <n v="5"/>
    <n v="5"/>
    <n v="17"/>
    <n v="18"/>
    <n v="35"/>
    <n v="110"/>
    <n v="70"/>
    <n v="366750"/>
    <n v="750100"/>
    <n v="783802"/>
    <n v="827210"/>
    <n v="768393"/>
    <n v="868226"/>
    <n v="782413"/>
    <n v="496864"/>
    <n v="243831"/>
    <n v="108490"/>
    <n v="5996079"/>
    <n v="849185"/>
    <n v="2.7266530334014997E-5"/>
    <n v="6.6657778962804959E-6"/>
    <n v="6.3791620843019028E-6"/>
    <n v="6.0444143566929798E-6"/>
    <n v="6.5070868683082744E-6"/>
    <n v="5.7588692345080656E-6"/>
    <n v="6.390486865632345E-6"/>
    <n v="3.421459393314871E-5"/>
    <n v="7.3821622353187252E-5"/>
    <n v="3.2261037883675914E-4"/>
    <n v="1.8345322001261156E-5"/>
    <n v="8.2431978897413402E-5"/>
    <n v="1.4775E-2"/>
    <s v="null"/>
    <n v="0.42"/>
    <n v="0.57100000000000006"/>
    <n v="0.64500000000000002"/>
    <n v="1.0300000000000001E-4"/>
    <n v="9.2500000000000004E-4"/>
    <n v="3.8299999999999999E-4"/>
    <n v="1.6800000000000002E-5"/>
    <n v="3.7955555555555564E-5"/>
    <n v="6.4599999999999998E-5"/>
  </r>
  <r>
    <x v="21"/>
    <x v="0"/>
    <x v="0"/>
    <s v="Massachusetts, 2010"/>
    <s v="Massachusetts, 2010, Jan"/>
    <n v="10"/>
    <n v="5"/>
    <n v="5"/>
    <n v="5"/>
    <n v="5"/>
    <n v="5"/>
    <n v="5"/>
    <n v="13"/>
    <n v="36"/>
    <n v="55"/>
    <n v="144"/>
    <n v="104"/>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3.0203548684635455E-5"/>
    <n v="1.1657351579247324E-4"/>
    <n v="4.0039019844794198E-4"/>
    <n v="2.2232185534999019E-5"/>
    <n v="1.1864060680107278E-4"/>
    <s v="null"/>
    <s v="null"/>
    <n v="0.495"/>
    <n v="0.72299999999999998"/>
    <s v="N/A"/>
    <s v="null"/>
    <s v="null"/>
    <s v="null"/>
    <s v="null"/>
    <s v="null"/>
    <s v="null"/>
  </r>
  <r>
    <x v="21"/>
    <x v="0"/>
    <x v="1"/>
    <s v="Massachusetts, 2010"/>
    <s v="Massachusetts, 2010, Feb"/>
    <n v="10"/>
    <n v="5"/>
    <n v="5"/>
    <n v="5"/>
    <n v="5"/>
    <n v="5"/>
    <n v="5"/>
    <n v="12"/>
    <n v="35"/>
    <n v="63"/>
    <n v="150"/>
    <n v="110"/>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2.7880198785817343E-5"/>
    <n v="1.1333536257601565E-4"/>
    <n v="4.5862877276764267E-4"/>
    <n v="2.3158526598957312E-5"/>
    <n v="1.2548525719344237E-4"/>
    <s v="null"/>
    <s v="null"/>
    <n v="0.50800000000000001"/>
    <n v="0.74199999999999999"/>
    <s v="N/A"/>
    <s v="null"/>
    <s v="null"/>
    <s v="null"/>
    <s v="null"/>
    <s v="null"/>
    <s v="null"/>
  </r>
  <r>
    <x v="21"/>
    <x v="0"/>
    <x v="2"/>
    <s v="Massachusetts, 2010"/>
    <s v="Massachusetts, 2010, Mar"/>
    <n v="10"/>
    <n v="5"/>
    <n v="5"/>
    <n v="5"/>
    <n v="5"/>
    <n v="5"/>
    <n v="5"/>
    <n v="13"/>
    <n v="36"/>
    <n v="77"/>
    <n v="166"/>
    <n v="126"/>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3.0203548684635455E-5"/>
    <n v="1.1657351579247324E-4"/>
    <n v="5.6054627782711882E-4"/>
    <n v="2.5628769436179423E-5"/>
    <n v="1.4373765823976126E-4"/>
    <s v="null"/>
    <s v="null"/>
    <n v="0.51300000000000001"/>
    <n v="0.747"/>
    <s v="N/A"/>
    <s v="null"/>
    <s v="null"/>
    <s v="null"/>
    <s v="null"/>
    <s v="null"/>
    <s v="null"/>
  </r>
  <r>
    <x v="21"/>
    <x v="0"/>
    <x v="3"/>
    <s v="Massachusetts, 2010"/>
    <s v="Massachusetts, 2010, Apr"/>
    <n v="10"/>
    <n v="5"/>
    <n v="5"/>
    <n v="5"/>
    <n v="5"/>
    <n v="5"/>
    <n v="5"/>
    <n v="5"/>
    <n v="24"/>
    <n v="61"/>
    <n v="130"/>
    <n v="90"/>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1.161674949409056E-5"/>
    <n v="7.7715677194982162E-5"/>
    <n v="4.440691291877175E-4"/>
    <n v="2.0070723052429669E-5"/>
    <n v="1.0266975588554376E-4"/>
    <s v="null"/>
    <s v="null"/>
    <n v="0.51600000000000001"/>
    <n v="0.75"/>
    <s v="N/A"/>
    <s v="null"/>
    <s v="null"/>
    <s v="null"/>
    <s v="null"/>
    <s v="null"/>
    <s v="null"/>
  </r>
  <r>
    <x v="21"/>
    <x v="0"/>
    <x v="4"/>
    <s v="Massachusetts, 2010"/>
    <s v="Massachusetts, 2010, May"/>
    <n v="10"/>
    <n v="5"/>
    <n v="5"/>
    <n v="5"/>
    <n v="5"/>
    <n v="5"/>
    <n v="5"/>
    <n v="5"/>
    <n v="40"/>
    <n v="55"/>
    <n v="140"/>
    <n v="100"/>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1.161674949409056E-5"/>
    <n v="1.2952612865830361E-4"/>
    <n v="4.0039019844794198E-4"/>
    <n v="2.1614624825693491E-5"/>
    <n v="1.1407750653949306E-4"/>
    <s v="null"/>
    <s v="null"/>
    <n v="0.51600000000000001"/>
    <n v="0.75"/>
    <s v="N/A"/>
    <s v="null"/>
    <s v="null"/>
    <s v="null"/>
    <s v="null"/>
    <s v="null"/>
    <s v="null"/>
  </r>
  <r>
    <x v="21"/>
    <x v="0"/>
    <x v="5"/>
    <s v="Massachusetts, 2010"/>
    <s v="Massachusetts, 2010, Jun"/>
    <n v="10"/>
    <n v="5"/>
    <n v="5"/>
    <n v="5"/>
    <n v="5"/>
    <n v="5"/>
    <n v="5"/>
    <n v="5"/>
    <n v="28"/>
    <n v="47"/>
    <n v="120"/>
    <n v="80"/>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1.161674949409056E-5"/>
    <n v="9.066829006081252E-5"/>
    <n v="3.4215162412824134E-4"/>
    <n v="1.8526821279165848E-5"/>
    <n v="9.1262005231594449E-5"/>
    <s v="null"/>
    <s v="null"/>
    <s v="null"/>
    <s v="null"/>
    <s v="null"/>
    <s v="null"/>
    <s v="null"/>
    <s v="null"/>
    <s v="null"/>
    <s v="null"/>
    <s v="null"/>
  </r>
  <r>
    <x v="21"/>
    <x v="0"/>
    <x v="6"/>
    <s v="Massachusetts, 2010"/>
    <s v="Massachusetts, 2010, Jul"/>
    <n v="10"/>
    <n v="5"/>
    <n v="5"/>
    <n v="5"/>
    <n v="5"/>
    <n v="5"/>
    <n v="5"/>
    <n v="5"/>
    <n v="27"/>
    <n v="48"/>
    <n v="120"/>
    <n v="80"/>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1.161674949409056E-5"/>
    <n v="8.7430136844354934E-5"/>
    <n v="3.4943144591820393E-4"/>
    <n v="1.8526821279165848E-5"/>
    <n v="9.1262005231594449E-5"/>
    <s v="null"/>
    <s v="null"/>
    <s v="null"/>
    <s v="null"/>
    <s v="null"/>
    <s v="null"/>
    <s v="null"/>
    <s v="null"/>
    <s v="null"/>
    <s v="null"/>
    <s v="null"/>
  </r>
  <r>
    <x v="21"/>
    <x v="0"/>
    <x v="7"/>
    <s v="Massachusetts, 2010"/>
    <s v="Massachusetts, 2010, Aug"/>
    <n v="10"/>
    <n v="5"/>
    <n v="5"/>
    <n v="5"/>
    <n v="5"/>
    <n v="5"/>
    <n v="5"/>
    <n v="5"/>
    <n v="18"/>
    <n v="61"/>
    <n v="124"/>
    <n v="84"/>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1.161674949409056E-5"/>
    <n v="5.8286757896236618E-5"/>
    <n v="4.440691291877175E-4"/>
    <n v="1.9144381988471377E-5"/>
    <n v="9.5825105493174172E-5"/>
    <s v="null"/>
    <s v="null"/>
    <n v="1.4999999999999999E-2"/>
    <n v="1.6E-2"/>
    <n v="4.2000000000000003E-2"/>
    <s v="null"/>
    <s v="null"/>
    <s v="null"/>
    <s v="null"/>
    <s v="null"/>
    <s v="null"/>
  </r>
  <r>
    <x v="21"/>
    <x v="0"/>
    <x v="8"/>
    <s v="Massachusetts, 2010"/>
    <s v="Massachusetts, 2010, Sep"/>
    <n v="10"/>
    <n v="5"/>
    <n v="5"/>
    <n v="5"/>
    <n v="5"/>
    <n v="5"/>
    <n v="5"/>
    <n v="12"/>
    <n v="21"/>
    <n v="47"/>
    <n v="120"/>
    <n v="80"/>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2.7880198785817343E-5"/>
    <n v="6.800121754560939E-5"/>
    <n v="3.4215162412824134E-4"/>
    <n v="1.8526821279165848E-5"/>
    <n v="9.1262005231594449E-5"/>
    <s v="null"/>
    <s v="null"/>
    <n v="9.1999999999999998E-2"/>
    <n v="0.12"/>
    <n v="0.21300000000000002"/>
    <s v="null"/>
    <s v="null"/>
    <s v="null"/>
    <s v="null"/>
    <s v="null"/>
    <s v="null"/>
  </r>
  <r>
    <x v="21"/>
    <x v="0"/>
    <x v="9"/>
    <s v="Massachusetts, 2010"/>
    <s v="Massachusetts, 2010, Oct"/>
    <n v="10"/>
    <n v="5"/>
    <n v="5"/>
    <n v="5"/>
    <n v="5"/>
    <n v="5"/>
    <n v="5"/>
    <n v="13"/>
    <n v="28"/>
    <n v="46"/>
    <n v="127"/>
    <n v="87"/>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3.0203548684635455E-5"/>
    <n v="9.066829006081252E-5"/>
    <n v="3.3487180233827876E-4"/>
    <n v="1.9607552520450521E-5"/>
    <n v="9.9247430689358967E-5"/>
    <n v="2.0525000000000002E-2"/>
    <s v="null"/>
    <n v="0.28500000000000003"/>
    <n v="0.434"/>
    <n v="0.51600000000000001"/>
    <s v="null"/>
    <s v="null"/>
    <s v="null"/>
    <s v="null"/>
    <s v="null"/>
    <s v="null"/>
  </r>
  <r>
    <x v="21"/>
    <x v="0"/>
    <x v="10"/>
    <s v="Massachusetts, 2010"/>
    <s v="Massachusetts, 2010, Nov"/>
    <n v="10"/>
    <n v="5"/>
    <n v="5"/>
    <n v="5"/>
    <n v="5"/>
    <n v="5"/>
    <n v="5"/>
    <n v="15"/>
    <n v="24"/>
    <n v="68"/>
    <n v="147"/>
    <n v="107"/>
    <n v="368326"/>
    <n v="797528"/>
    <n v="928864"/>
    <n v="827270"/>
    <n v="930830"/>
    <n v="991038"/>
    <n v="756643"/>
    <n v="430413"/>
    <n v="308818"/>
    <n v="137366"/>
    <n v="6477096"/>
    <n v="876597"/>
    <n v="2.71498618072034E-5"/>
    <n v="6.2693723605942361E-6"/>
    <n v="5.3829193509491164E-6"/>
    <n v="6.0439759691515465E-6"/>
    <n v="5.3715501219341877E-6"/>
    <n v="5.045215218790803E-6"/>
    <n v="6.6081362016168787E-6"/>
    <n v="3.4850248482271678E-5"/>
    <n v="7.7715677194982162E-5"/>
    <n v="4.9502788171745555E-4"/>
    <n v="2.2695356066978164E-5"/>
    <n v="1.2206293199725758E-4"/>
    <n v="2.1149999999999999E-2"/>
    <s v="null"/>
    <n v="0.41600000000000004"/>
    <n v="0.61799999999999999"/>
    <n v="0.69900000000000007"/>
    <s v="null"/>
    <s v="null"/>
    <s v="null"/>
    <s v="null"/>
    <s v="null"/>
    <s v="null"/>
  </r>
  <r>
    <x v="21"/>
    <x v="0"/>
    <x v="11"/>
    <s v="Massachusetts, 2010"/>
    <s v="Massachusetts, 2010, Dec"/>
    <n v="10"/>
    <n v="5"/>
    <n v="5"/>
    <n v="5"/>
    <n v="5"/>
    <n v="5"/>
    <n v="12"/>
    <n v="5"/>
    <n v="23"/>
    <n v="75"/>
    <n v="150"/>
    <n v="103"/>
    <n v="368326"/>
    <n v="797528"/>
    <n v="928864"/>
    <n v="827270"/>
    <n v="930830"/>
    <n v="991038"/>
    <n v="756643"/>
    <n v="430413"/>
    <n v="308818"/>
    <n v="137366"/>
    <n v="6477096"/>
    <n v="876597"/>
    <n v="2.71498618072034E-5"/>
    <n v="6.2693723605942361E-6"/>
    <n v="5.3829193509491164E-6"/>
    <n v="6.0439759691515465E-6"/>
    <n v="5.3715501219341877E-6"/>
    <n v="5.045215218790803E-6"/>
    <n v="1.5859526883880507E-5"/>
    <n v="1.161674949409056E-5"/>
    <n v="7.4477523978524562E-5"/>
    <n v="5.4598663424719365E-4"/>
    <n v="2.3158526598957312E-5"/>
    <n v="1.1749983173567786E-4"/>
    <n v="2.7479999999999997E-2"/>
    <s v="null"/>
    <n v="0.46100000000000002"/>
    <n v="0.66900000000000004"/>
    <n v="0.75400000000000011"/>
    <s v="null"/>
    <s v="null"/>
    <s v="null"/>
    <s v="null"/>
    <s v="null"/>
    <s v="null"/>
  </r>
  <r>
    <x v="21"/>
    <x v="1"/>
    <x v="0"/>
    <s v="Massachusetts, 2011"/>
    <s v="Massachusetts, 2011, Jan"/>
    <n v="10"/>
    <n v="5"/>
    <n v="5"/>
    <n v="5"/>
    <n v="5"/>
    <n v="5"/>
    <n v="5"/>
    <n v="13"/>
    <n v="40"/>
    <n v="96"/>
    <n v="189"/>
    <n v="149"/>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9259245921711261E-5"/>
    <n v="1.3072109021389238E-4"/>
    <n v="6.8083174945391615E-4"/>
    <n v="2.9022329842003358E-5"/>
    <n v="1.6717098450246437E-4"/>
    <n v="4.0425000000000003E-2"/>
    <s v="null"/>
    <n v="0.49100000000000005"/>
    <n v="0.70099999999999996"/>
    <n v="0.80299999999999994"/>
    <s v="null"/>
    <s v="null"/>
    <s v="null"/>
    <s v="null"/>
    <s v="null"/>
    <s v="null"/>
  </r>
  <r>
    <x v="21"/>
    <x v="1"/>
    <x v="1"/>
    <s v="Massachusetts, 2011"/>
    <s v="Massachusetts, 2011, Feb"/>
    <n v="10"/>
    <n v="5"/>
    <n v="5"/>
    <n v="5"/>
    <n v="5"/>
    <n v="5"/>
    <n v="5"/>
    <n v="12"/>
    <n v="36"/>
    <n v="98"/>
    <n v="186"/>
    <n v="146"/>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7008534696964242E-5"/>
    <n v="1.1764898119250315E-4"/>
    <n v="6.9501574423420616E-4"/>
    <n v="2.8561657939749337E-5"/>
    <n v="1.638051257540926E-4"/>
    <n v="6.5450000000000008E-2"/>
    <s v="null"/>
    <n v="0.502"/>
    <n v="0.71"/>
    <n v="0.80500000000000005"/>
    <s v="null"/>
    <s v="null"/>
    <s v="null"/>
    <s v="null"/>
    <s v="null"/>
    <s v="null"/>
  </r>
  <r>
    <x v="21"/>
    <x v="1"/>
    <x v="2"/>
    <s v="Massachusetts, 2011"/>
    <s v="Massachusetts, 2011, Mar"/>
    <n v="10"/>
    <n v="5"/>
    <n v="5"/>
    <n v="5"/>
    <n v="5"/>
    <n v="5"/>
    <n v="13"/>
    <n v="12"/>
    <n v="33"/>
    <n v="111"/>
    <n v="204"/>
    <n v="156"/>
    <n v="367252"/>
    <n v="792860"/>
    <n v="932824"/>
    <n v="836990"/>
    <n v="909374"/>
    <n v="999722"/>
    <n v="781902"/>
    <n v="444304"/>
    <n v="305995"/>
    <n v="141004"/>
    <n v="6512227"/>
    <n v="891303"/>
    <n v="2.7229259473059371E-5"/>
    <n v="6.3062835809600689E-6"/>
    <n v="5.3600679227807171E-6"/>
    <n v="5.9737870225450725E-6"/>
    <n v="5.4982878331687516E-6"/>
    <n v="5.0013903865274548E-6"/>
    <n v="1.6626124501536E-5"/>
    <n v="2.7008534696964242E-5"/>
    <n v="1.0784489942646121E-4"/>
    <n v="7.8721171030609065E-4"/>
    <n v="3.1325689353273468E-5"/>
    <n v="1.7502465491533181E-4"/>
    <n v="4.9619999999999997E-2"/>
    <s v="null"/>
    <n v="0.51"/>
    <n v="0.72299999999999998"/>
    <n v="0.80700000000000005"/>
    <s v="null"/>
    <s v="null"/>
    <s v="null"/>
    <s v="null"/>
    <s v="null"/>
    <s v="null"/>
  </r>
  <r>
    <x v="21"/>
    <x v="1"/>
    <x v="3"/>
    <s v="Massachusetts, 2011"/>
    <s v="Massachusetts, 2011, Apr"/>
    <n v="10"/>
    <n v="5"/>
    <n v="5"/>
    <n v="5"/>
    <n v="5"/>
    <n v="5"/>
    <n v="5"/>
    <n v="10"/>
    <n v="29"/>
    <n v="65"/>
    <n v="144"/>
    <n v="104"/>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2507112247470199E-5"/>
    <n v="9.477279040507198E-5"/>
    <n v="4.6097983035942242E-4"/>
    <n v="2.2112251308193034E-5"/>
    <n v="1.1668310327688788E-4"/>
    <n v="3.2524999999999998E-2"/>
    <s v="null"/>
    <n v="0.51600000000000001"/>
    <n v="0.73099999999999998"/>
    <n v="0.82599999999999996"/>
    <s v="null"/>
    <s v="null"/>
    <s v="null"/>
    <s v="null"/>
    <s v="null"/>
    <s v="null"/>
  </r>
  <r>
    <x v="21"/>
    <x v="1"/>
    <x v="4"/>
    <s v="Massachusetts, 2011"/>
    <s v="Massachusetts, 2011, May"/>
    <n v="10"/>
    <n v="5"/>
    <n v="5"/>
    <n v="5"/>
    <n v="5"/>
    <n v="5"/>
    <n v="5"/>
    <n v="5"/>
    <n v="22"/>
    <n v="59"/>
    <n v="126"/>
    <n v="86"/>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1.12535561237351E-5"/>
    <n v="7.1896599617640809E-5"/>
    <n v="4.1842784601855266E-4"/>
    <n v="1.9348219894668905E-5"/>
    <n v="9.6487950786657291E-5"/>
    <n v="2.265E-2"/>
    <s v="null"/>
    <n v="0.52"/>
    <n v="0.7340000000000001"/>
    <n v="0.82599999999999996"/>
    <s v="null"/>
    <s v="null"/>
    <s v="null"/>
    <s v="null"/>
    <s v="null"/>
    <s v="null"/>
  </r>
  <r>
    <x v="21"/>
    <x v="1"/>
    <x v="5"/>
    <s v="Massachusetts, 2011"/>
    <s v="Massachusetts, 2011, Jun"/>
    <n v="10"/>
    <n v="5"/>
    <n v="5"/>
    <n v="5"/>
    <n v="5"/>
    <n v="5"/>
    <n v="5"/>
    <n v="11"/>
    <n v="22"/>
    <n v="52"/>
    <n v="125"/>
    <n v="85"/>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4757823472217221E-5"/>
    <n v="7.1896599617640809E-5"/>
    <n v="3.6878386428753794E-4"/>
    <n v="1.9194662593917565E-5"/>
    <n v="9.5365997870533361E-5"/>
    <n v="2.0120000000000002E-2"/>
    <s v="null"/>
    <s v="null"/>
    <s v="null"/>
    <s v="null"/>
    <s v="null"/>
    <s v="null"/>
    <s v="null"/>
    <s v="null"/>
    <s v="null"/>
    <s v="null"/>
  </r>
  <r>
    <x v="21"/>
    <x v="1"/>
    <x v="6"/>
    <s v="Massachusetts, 2011"/>
    <s v="Massachusetts, 2011, Jul"/>
    <n v="10"/>
    <n v="5"/>
    <n v="5"/>
    <n v="5"/>
    <n v="5"/>
    <n v="5"/>
    <n v="5"/>
    <n v="5"/>
    <n v="33"/>
    <n v="53"/>
    <n v="131"/>
    <n v="91"/>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1.12535561237351E-5"/>
    <n v="1.0784489942646121E-4"/>
    <n v="3.7587586167768289E-4"/>
    <n v="2.0116006398425608E-5"/>
    <n v="1.020977153672769E-4"/>
    <n v="1.5549999999999998E-2"/>
    <s v="null"/>
    <s v="null"/>
    <s v="null"/>
    <s v="null"/>
    <s v="null"/>
    <s v="null"/>
    <s v="null"/>
    <s v="null"/>
    <s v="null"/>
    <s v="null"/>
  </r>
  <r>
    <x v="21"/>
    <x v="1"/>
    <x v="7"/>
    <s v="Massachusetts, 2011"/>
    <s v="Massachusetts, 2011, Aug"/>
    <n v="10"/>
    <n v="5"/>
    <n v="5"/>
    <n v="5"/>
    <n v="5"/>
    <n v="5"/>
    <n v="5"/>
    <n v="5"/>
    <n v="22"/>
    <n v="59"/>
    <n v="126"/>
    <n v="86"/>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1.12535561237351E-5"/>
    <n v="7.1896599617640809E-5"/>
    <n v="4.1842784601855266E-4"/>
    <n v="1.9348219894668905E-5"/>
    <n v="9.6487950786657291E-5"/>
    <n v="1.472E-2"/>
    <s v="null"/>
    <n v="1.8000000000000002E-2"/>
    <n v="1.3999999999999999E-2"/>
    <n v="0"/>
    <s v="null"/>
    <s v="null"/>
    <s v="null"/>
    <s v="null"/>
    <s v="null"/>
    <s v="null"/>
  </r>
  <r>
    <x v="21"/>
    <x v="1"/>
    <x v="8"/>
    <s v="Massachusetts, 2011"/>
    <s v="Massachusetts, 2011, Sep"/>
    <n v="10"/>
    <n v="5"/>
    <n v="5"/>
    <n v="5"/>
    <n v="5"/>
    <n v="5"/>
    <n v="5"/>
    <n v="10"/>
    <n v="17"/>
    <n v="47"/>
    <n v="114"/>
    <n v="74"/>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2507112247470199E-5"/>
    <n v="5.5556463340904261E-5"/>
    <n v="3.3332387733681312E-4"/>
    <n v="1.750553228565282E-5"/>
    <n v="8.3024515793170229E-5"/>
    <n v="1.6724999999999997E-2"/>
    <s v="null"/>
    <n v="9.6999999999999989E-2"/>
    <n v="0.122"/>
    <n v="0.20199999999999999"/>
    <s v="null"/>
    <s v="null"/>
    <s v="null"/>
    <s v="null"/>
    <s v="null"/>
    <s v="null"/>
  </r>
  <r>
    <x v="21"/>
    <x v="1"/>
    <x v="9"/>
    <s v="Massachusetts, 2011"/>
    <s v="Massachusetts, 2011, Oct"/>
    <n v="10"/>
    <n v="5"/>
    <n v="5"/>
    <n v="5"/>
    <n v="5"/>
    <n v="5"/>
    <n v="5"/>
    <n v="10"/>
    <n v="15"/>
    <n v="65"/>
    <n v="130"/>
    <n v="90"/>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2507112247470199E-5"/>
    <n v="4.9020408830209644E-5"/>
    <n v="4.6097983035942242E-4"/>
    <n v="1.9962449097674267E-5"/>
    <n v="1.0097576245115297E-4"/>
    <n v="2.6575000000000001E-2"/>
    <s v="null"/>
    <n v="0.28999999999999998"/>
    <n v="0.441"/>
    <n v="0.47500000000000003"/>
    <s v="null"/>
    <s v="null"/>
    <s v="null"/>
    <s v="null"/>
    <s v="null"/>
    <s v="null"/>
  </r>
  <r>
    <x v="21"/>
    <x v="1"/>
    <x v="10"/>
    <s v="Massachusetts, 2011"/>
    <s v="Massachusetts, 2011, Nov"/>
    <n v="10"/>
    <n v="5"/>
    <n v="5"/>
    <n v="5"/>
    <n v="5"/>
    <n v="5"/>
    <n v="5"/>
    <n v="5"/>
    <n v="19"/>
    <n v="69"/>
    <n v="133"/>
    <n v="93"/>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1.12535561237351E-5"/>
    <n v="6.2092517851598884E-5"/>
    <n v="4.8934781992000223E-4"/>
    <n v="2.0423120999928289E-5"/>
    <n v="1.0434162119952474E-4"/>
    <n v="2.768E-2"/>
    <s v="null"/>
    <n v="0.40200000000000002"/>
    <n v="0.58899999999999997"/>
    <n v="0.68700000000000006"/>
    <s v="null"/>
    <s v="null"/>
    <s v="null"/>
    <s v="null"/>
    <s v="null"/>
    <s v="null"/>
  </r>
  <r>
    <x v="21"/>
    <x v="1"/>
    <x v="11"/>
    <s v="Massachusetts, 2011"/>
    <s v="Massachusetts, 2011, Dec"/>
    <n v="10"/>
    <n v="5"/>
    <n v="5"/>
    <n v="5"/>
    <n v="5"/>
    <n v="5"/>
    <n v="5"/>
    <n v="10"/>
    <n v="30"/>
    <n v="64"/>
    <n v="144"/>
    <n v="104"/>
    <n v="367252"/>
    <n v="792860"/>
    <n v="932824"/>
    <n v="836990"/>
    <n v="909374"/>
    <n v="999722"/>
    <n v="781902"/>
    <n v="444304"/>
    <n v="305995"/>
    <n v="141004"/>
    <n v="6512227"/>
    <n v="891303"/>
    <n v="2.7229259473059371E-5"/>
    <n v="6.3062835809600689E-6"/>
    <n v="5.3600679227807171E-6"/>
    <n v="5.9737870225450725E-6"/>
    <n v="5.4982878331687516E-6"/>
    <n v="5.0013903865274548E-6"/>
    <n v="6.3946632698215377E-6"/>
    <n v="2.2507112247470199E-5"/>
    <n v="9.8040817660419288E-5"/>
    <n v="4.5388783296927747E-4"/>
    <n v="2.2112251308193034E-5"/>
    <n v="1.1668310327688788E-4"/>
    <n v="2.8475E-2"/>
    <s v="null"/>
    <n v="0.44600000000000001"/>
    <n v="0.63300000000000001"/>
    <n v="0.77900000000000003"/>
    <s v="null"/>
    <s v="null"/>
    <s v="null"/>
    <s v="null"/>
    <s v="null"/>
    <s v="null"/>
  </r>
  <r>
    <x v="21"/>
    <x v="2"/>
    <x v="0"/>
    <s v="Massachusetts, 2012"/>
    <s v="Massachusetts, 2012, Jan"/>
    <n v="10"/>
    <n v="5"/>
    <n v="5"/>
    <n v="5"/>
    <n v="5"/>
    <n v="5"/>
    <n v="5"/>
    <n v="12"/>
    <n v="28"/>
    <n v="86"/>
    <n v="166"/>
    <n v="126"/>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2.5882540716471866E-5"/>
    <n v="9.2475774649748005E-5"/>
    <n v="5.9448100425814299E-4"/>
    <n v="2.5302583073638901E-5"/>
    <n v="1.3829755707243829E-4"/>
    <n v="3.2375000000000001E-2"/>
    <s v="null"/>
    <n v="0.46899999999999997"/>
    <n v="0.66"/>
    <n v="0.78599999999999992"/>
    <s v="null"/>
    <s v="null"/>
    <s v="null"/>
    <s v="null"/>
    <s v="null"/>
    <s v="null"/>
  </r>
  <r>
    <x v="21"/>
    <x v="2"/>
    <x v="1"/>
    <s v="Massachusetts, 2012"/>
    <s v="Massachusetts, 2012, Feb"/>
    <n v="10"/>
    <n v="5"/>
    <n v="5"/>
    <n v="5"/>
    <n v="5"/>
    <n v="5"/>
    <n v="5"/>
    <n v="14"/>
    <n v="43"/>
    <n v="67"/>
    <n v="164"/>
    <n v="124"/>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3.0196297502550508E-5"/>
    <n v="1.42016368212113E-4"/>
    <n v="4.6314217773599513E-4"/>
    <n v="2.4997732675161323E-5"/>
    <n v="1.3610235775382814E-4"/>
    <n v="3.1460000000000002E-2"/>
    <s v="null"/>
    <n v="0.48499999999999999"/>
    <n v="0.68099999999999994"/>
    <n v="0.8"/>
    <s v="null"/>
    <s v="null"/>
    <s v="null"/>
    <s v="null"/>
    <s v="null"/>
    <s v="null"/>
  </r>
  <r>
    <x v="21"/>
    <x v="2"/>
    <x v="2"/>
    <s v="Massachusetts, 2012"/>
    <s v="Massachusetts, 2012, Mar"/>
    <n v="10"/>
    <n v="5"/>
    <n v="5"/>
    <n v="5"/>
    <n v="5"/>
    <n v="5"/>
    <n v="5"/>
    <n v="14"/>
    <n v="19"/>
    <n v="84"/>
    <n v="157"/>
    <n v="117"/>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3.0196297502550508E-5"/>
    <n v="6.2751418512328996E-5"/>
    <n v="5.8065586462423269E-4"/>
    <n v="2.3930756280489805E-5"/>
    <n v="1.284191601386927E-4"/>
    <n v="2.6749999999999999E-2"/>
    <s v="null"/>
    <n v="0.49100000000000005"/>
    <n v="0.68799999999999994"/>
    <n v="0.82700000000000007"/>
    <s v="null"/>
    <s v="null"/>
    <s v="null"/>
    <s v="null"/>
    <s v="null"/>
    <s v="null"/>
  </r>
  <r>
    <x v="21"/>
    <x v="2"/>
    <x v="3"/>
    <s v="Massachusetts, 2012"/>
    <s v="Massachusetts, 2012, Apr"/>
    <n v="10"/>
    <n v="5"/>
    <n v="5"/>
    <n v="5"/>
    <n v="5"/>
    <n v="5"/>
    <n v="5"/>
    <n v="5"/>
    <n v="29"/>
    <n v="63"/>
    <n v="137"/>
    <n v="97"/>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1.078439196519661E-5"/>
    <n v="9.5778480887239009E-5"/>
    <n v="4.3549189846817452E-4"/>
    <n v="2.0882252295714032E-5"/>
    <n v="1.0646716695259138E-4"/>
    <n v="2.6575000000000001E-2"/>
    <s v="null"/>
    <n v="0.49399999999999999"/>
    <n v="0.69799999999999995"/>
    <n v="0.83400000000000007"/>
    <s v="null"/>
    <s v="null"/>
    <s v="null"/>
    <s v="null"/>
    <s v="null"/>
    <s v="null"/>
  </r>
  <r>
    <x v="21"/>
    <x v="2"/>
    <x v="4"/>
    <s v="Massachusetts, 2012"/>
    <s v="Massachusetts, 2012, May"/>
    <n v="10"/>
    <n v="5"/>
    <n v="5"/>
    <n v="5"/>
    <n v="5"/>
    <n v="5"/>
    <n v="5"/>
    <n v="10"/>
    <n v="27"/>
    <n v="50"/>
    <n v="127"/>
    <n v="87"/>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2.156878393039322E-5"/>
    <n v="8.9173068412257001E-5"/>
    <n v="3.4562849084775757E-4"/>
    <n v="1.9358000303326147E-5"/>
    <n v="9.5491170359540722E-5"/>
    <n v="1.89E-2"/>
    <s v="null"/>
    <n v="0.501"/>
    <n v="0.70000000000000007"/>
    <n v="0.86099999999999999"/>
    <s v="null"/>
    <s v="null"/>
    <s v="null"/>
    <s v="null"/>
    <s v="null"/>
    <s v="null"/>
  </r>
  <r>
    <x v="21"/>
    <x v="2"/>
    <x v="5"/>
    <s v="Massachusetts, 2012"/>
    <s v="Massachusetts, 2012, Jun"/>
    <n v="10"/>
    <n v="5"/>
    <n v="5"/>
    <n v="5"/>
    <n v="5"/>
    <n v="5"/>
    <n v="5"/>
    <n v="13"/>
    <n v="23"/>
    <n v="58"/>
    <n v="134"/>
    <n v="94"/>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2.8039419109511185E-5"/>
    <n v="7.5962243462292998E-5"/>
    <n v="4.0092904938339875E-4"/>
    <n v="2.0424976697997666E-5"/>
    <n v="1.0317436797467619E-4"/>
    <n v="1.6825E-2"/>
    <s v="null"/>
    <s v="null"/>
    <s v="null"/>
    <s v="null"/>
    <s v="null"/>
    <s v="null"/>
    <s v="null"/>
    <s v="null"/>
    <s v="null"/>
    <s v="null"/>
  </r>
  <r>
    <x v="21"/>
    <x v="2"/>
    <x v="6"/>
    <s v="Massachusetts, 2012"/>
    <s v="Massachusetts, 2012, Jul"/>
    <n v="10"/>
    <n v="5"/>
    <n v="5"/>
    <n v="5"/>
    <n v="5"/>
    <n v="5"/>
    <n v="5"/>
    <n v="5"/>
    <n v="26"/>
    <n v="43"/>
    <n v="114"/>
    <n v="74"/>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1.078439196519661E-5"/>
    <n v="8.5870362174765997E-5"/>
    <n v="2.972405021290715E-4"/>
    <n v="1.7376472713221896E-5"/>
    <n v="8.1222374788574866E-5"/>
    <n v="1.575E-2"/>
    <s v="null"/>
    <s v="null"/>
    <s v="null"/>
    <s v="null"/>
    <s v="null"/>
    <s v="null"/>
    <s v="null"/>
    <s v="null"/>
    <s v="null"/>
    <s v="null"/>
  </r>
  <r>
    <x v="21"/>
    <x v="2"/>
    <x v="7"/>
    <s v="Massachusetts, 2012"/>
    <s v="Massachusetts, 2012, Aug"/>
    <n v="10"/>
    <n v="5"/>
    <n v="5"/>
    <n v="5"/>
    <n v="5"/>
    <n v="5"/>
    <n v="5"/>
    <n v="5"/>
    <n v="18"/>
    <n v="36"/>
    <n v="99"/>
    <n v="59"/>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1.078439196519661E-5"/>
    <n v="5.9448712274838005E-5"/>
    <n v="2.4885251341038542E-4"/>
    <n v="1.5090094724640068E-5"/>
    <n v="6.4758379898998875E-5"/>
    <n v="1.4280000000000001E-2"/>
    <s v="null"/>
    <n v="2.5000000000000001E-2"/>
    <n v="1.3000000000000001E-2"/>
    <n v="0.106"/>
    <s v="null"/>
    <s v="null"/>
    <s v="null"/>
    <s v="null"/>
    <s v="null"/>
    <s v="null"/>
  </r>
  <r>
    <x v="21"/>
    <x v="2"/>
    <x v="8"/>
    <s v="Massachusetts, 2012"/>
    <s v="Massachusetts, 2012, Sep"/>
    <n v="10"/>
    <n v="5"/>
    <n v="5"/>
    <n v="5"/>
    <n v="5"/>
    <n v="5"/>
    <n v="5"/>
    <n v="5"/>
    <n v="21"/>
    <n v="48"/>
    <n v="114"/>
    <n v="74"/>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1.078439196519661E-5"/>
    <n v="6.9356830987311004E-5"/>
    <n v="3.3180335121384727E-4"/>
    <n v="1.7376472713221896E-5"/>
    <n v="8.1222374788574866E-5"/>
    <n v="1.6725E-2"/>
    <s v="null"/>
    <n v="0.11699999999999999"/>
    <n v="0.13600000000000001"/>
    <n v="0.26400000000000001"/>
    <s v="null"/>
    <s v="null"/>
    <s v="null"/>
    <s v="null"/>
    <s v="null"/>
    <s v="null"/>
  </r>
  <r>
    <x v="21"/>
    <x v="2"/>
    <x v="9"/>
    <s v="Massachusetts, 2012"/>
    <s v="Massachusetts, 2012, Oct"/>
    <n v="10"/>
    <n v="5"/>
    <n v="5"/>
    <n v="5"/>
    <n v="5"/>
    <n v="5"/>
    <n v="5"/>
    <n v="10"/>
    <n v="38"/>
    <n v="56"/>
    <n v="144"/>
    <n v="104"/>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2.156878393039322E-5"/>
    <n v="1.2550283702465799E-4"/>
    <n v="3.8710390974948849E-4"/>
    <n v="2.194922869038555E-5"/>
    <n v="1.1415036456772683E-4"/>
    <n v="2.1219999999999999E-2"/>
    <s v="null"/>
    <n v="0.307"/>
    <n v="0.42600000000000005"/>
    <n v="0.54500000000000004"/>
    <s v="null"/>
    <s v="null"/>
    <s v="null"/>
    <s v="null"/>
    <s v="null"/>
    <s v="null"/>
  </r>
  <r>
    <x v="21"/>
    <x v="2"/>
    <x v="10"/>
    <s v="Massachusetts, 2012"/>
    <s v="Massachusetts, 2012, Nov"/>
    <n v="10"/>
    <n v="5"/>
    <n v="5"/>
    <n v="5"/>
    <n v="5"/>
    <n v="5"/>
    <n v="5"/>
    <n v="12"/>
    <n v="18"/>
    <n v="70"/>
    <n v="140"/>
    <n v="100"/>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2.5882540716471866E-5"/>
    <n v="5.9448712274838005E-5"/>
    <n v="4.8387988718686059E-4"/>
    <n v="2.1339527893430398E-5"/>
    <n v="1.0975996593050658E-4"/>
    <n v="2.2949999999999998E-2"/>
    <s v="null"/>
    <n v="0.435"/>
    <n v="0.57799999999999996"/>
    <n v="0.68"/>
    <s v="null"/>
    <s v="null"/>
    <s v="null"/>
    <s v="null"/>
    <s v="null"/>
    <s v="null"/>
  </r>
  <r>
    <x v="21"/>
    <x v="2"/>
    <x v="11"/>
    <s v="Massachusetts, 2012"/>
    <s v="Massachusetts, 2012, Dec"/>
    <n v="10"/>
    <n v="5"/>
    <n v="5"/>
    <n v="5"/>
    <n v="5"/>
    <n v="5"/>
    <n v="5"/>
    <n v="21"/>
    <n v="39"/>
    <n v="101"/>
    <n v="201"/>
    <n v="161"/>
    <n v="366952"/>
    <n v="790038"/>
    <n v="937707"/>
    <n v="853072"/>
    <n v="889830"/>
    <n v="1005361"/>
    <n v="806556"/>
    <n v="463633"/>
    <n v="302782"/>
    <n v="144664"/>
    <n v="6560595"/>
    <n v="911079"/>
    <n v="2.7251520634851424E-5"/>
    <n v="6.3288095003025174E-6"/>
    <n v="5.3321559932900151E-6"/>
    <n v="5.8611699833073882E-6"/>
    <n v="5.6190508299338076E-6"/>
    <n v="4.9733379353287025E-6"/>
    <n v="6.1991975758657796E-6"/>
    <n v="4.5294446253825766E-5"/>
    <n v="1.2880554326214901E-4"/>
    <n v="6.9816955151247024E-4"/>
    <n v="3.0637465046996502E-5"/>
    <n v="1.7671354514811559E-4"/>
    <n v="7.0999999999999994E-2"/>
    <s v="null"/>
    <n v="0.49100000000000005"/>
    <n v="0.63900000000000001"/>
    <n v="0.76100000000000001"/>
    <s v="null"/>
    <s v="null"/>
    <s v="null"/>
    <s v="null"/>
    <s v="null"/>
    <s v="null"/>
  </r>
  <r>
    <x v="21"/>
    <x v="3"/>
    <x v="0"/>
    <s v="Massachusetts, 2013"/>
    <s v="Massachusetts, 2013, Jan"/>
    <n v="10"/>
    <n v="5"/>
    <n v="5"/>
    <n v="5"/>
    <n v="5"/>
    <n v="5"/>
    <n v="19"/>
    <n v="30"/>
    <n v="56"/>
    <n v="192"/>
    <n v="332"/>
    <n v="278"/>
    <n v="366296"/>
    <n v="785672"/>
    <n v="942376"/>
    <n v="872220"/>
    <n v="869517"/>
    <n v="1006344"/>
    <n v="828853"/>
    <n v="485891"/>
    <n v="299900"/>
    <n v="147989"/>
    <n v="6605058"/>
    <n v="933780"/>
    <n v="2.7300325419879004E-5"/>
    <n v="6.363978861407814E-6"/>
    <n v="5.3057378371265821E-6"/>
    <n v="5.7324986815253031E-6"/>
    <n v="5.7503188551805198E-6"/>
    <n v="4.9684799631140049E-6"/>
    <n v="2.2923244531901313E-5"/>
    <n v="6.1742242601735785E-5"/>
    <n v="1.8672890963654552E-4"/>
    <n v="1.297393725209306E-3"/>
    <n v="5.0264509410818194E-5"/>
    <n v="2.9771466512454754E-4"/>
    <n v="6.8860000000000005E-2"/>
    <s v="null"/>
    <n v="0.54"/>
    <n v="0.67500000000000004"/>
    <n v="0.80700000000000005"/>
    <s v="null"/>
    <s v="null"/>
    <s v="null"/>
    <s v="null"/>
    <s v="null"/>
    <s v="null"/>
  </r>
  <r>
    <x v="21"/>
    <x v="3"/>
    <x v="1"/>
    <s v="Massachusetts, 2013"/>
    <s v="Massachusetts, 2013, Feb"/>
    <n v="10"/>
    <n v="5"/>
    <n v="5"/>
    <n v="5"/>
    <n v="5"/>
    <n v="5"/>
    <n v="5"/>
    <n v="17"/>
    <n v="44"/>
    <n v="91"/>
    <n v="192"/>
    <n v="152"/>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3.4987270807650273E-5"/>
    <n v="1.4671557185728576E-4"/>
    <n v="6.1491056767732733E-4"/>
    <n v="2.9068631948424979E-5"/>
    <n v="1.6277924136306196E-4"/>
    <n v="4.1524999999999999E-2"/>
    <s v="null"/>
    <n v="0.56100000000000005"/>
    <n v="0.69000000000000006"/>
    <n v="0.82200000000000006"/>
    <s v="null"/>
    <s v="null"/>
    <s v="null"/>
    <s v="null"/>
    <s v="null"/>
    <s v="null"/>
  </r>
  <r>
    <x v="21"/>
    <x v="3"/>
    <x v="2"/>
    <s v="Massachusetts, 2013"/>
    <s v="Massachusetts, 2013, Mar"/>
    <n v="10"/>
    <n v="5"/>
    <n v="5"/>
    <n v="5"/>
    <n v="5"/>
    <n v="5"/>
    <n v="5"/>
    <n v="11"/>
    <n v="26"/>
    <n v="76"/>
    <n v="153"/>
    <n v="113"/>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2.2638822287303121E-5"/>
    <n v="8.6695565188396134E-5"/>
    <n v="5.135516828953503E-4"/>
    <n v="2.3164066083901156E-5"/>
    <n v="1.2101351496069738E-4"/>
    <n v="3.8224999999999995E-2"/>
    <s v="null"/>
    <n v="0.56700000000000006"/>
    <n v="0.69500000000000006"/>
    <n v="0.83099999999999996"/>
    <s v="null"/>
    <s v="null"/>
    <s v="null"/>
    <s v="null"/>
    <s v="null"/>
    <s v="null"/>
  </r>
  <r>
    <x v="21"/>
    <x v="3"/>
    <x v="3"/>
    <s v="Massachusetts, 2013"/>
    <s v="Massachusetts, 2013, Apr"/>
    <n v="10"/>
    <n v="5"/>
    <n v="5"/>
    <n v="5"/>
    <n v="5"/>
    <n v="5"/>
    <n v="10"/>
    <n v="12"/>
    <n v="39"/>
    <n v="65"/>
    <n v="161"/>
    <n v="116"/>
    <n v="366296"/>
    <n v="785672"/>
    <n v="942376"/>
    <n v="872220"/>
    <n v="869517"/>
    <n v="1006344"/>
    <n v="828853"/>
    <n v="485891"/>
    <n v="299900"/>
    <n v="147989"/>
    <n v="6605058"/>
    <n v="933780"/>
    <n v="2.7300325419879004E-5"/>
    <n v="6.363978861407814E-6"/>
    <n v="5.3057378371265821E-6"/>
    <n v="5.7324986815253031E-6"/>
    <n v="5.7503188551805198E-6"/>
    <n v="4.9684799631140049E-6"/>
    <n v="1.2064865543105955E-5"/>
    <n v="2.4696897040694311E-5"/>
    <n v="1.3004334778259419E-4"/>
    <n v="4.3922183405523384E-4"/>
    <n v="2.4375259081752196E-5"/>
    <n v="1.2422626314549467E-4"/>
    <n v="3.5250000000000004E-2"/>
    <s v="null"/>
    <n v="0.57200000000000006"/>
    <n v="0.70599999999999996"/>
    <n v="0.83200000000000007"/>
    <s v="null"/>
    <s v="null"/>
    <s v="null"/>
    <s v="null"/>
    <s v="null"/>
    <s v="null"/>
  </r>
  <r>
    <x v="21"/>
    <x v="3"/>
    <x v="4"/>
    <s v="Massachusetts, 2013"/>
    <s v="Massachusetts, 2013, May"/>
    <n v="10"/>
    <n v="5"/>
    <n v="5"/>
    <n v="5"/>
    <n v="5"/>
    <n v="5"/>
    <n v="5"/>
    <n v="5"/>
    <n v="20"/>
    <n v="66"/>
    <n v="131"/>
    <n v="91"/>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1.0290373766955964E-5"/>
    <n v="6.6688896298766254E-5"/>
    <n v="4.4597909304069895E-4"/>
    <n v="1.9833285339810795E-5"/>
    <n v="9.7453361605517356E-5"/>
    <n v="1.9880000000000002E-2"/>
    <s v="null"/>
    <n v="0.57500000000000007"/>
    <n v="0.70599999999999996"/>
    <n v="0.83200000000000007"/>
    <s v="null"/>
    <s v="null"/>
    <s v="null"/>
    <s v="null"/>
    <s v="null"/>
    <s v="null"/>
  </r>
  <r>
    <x v="21"/>
    <x v="3"/>
    <x v="5"/>
    <s v="Massachusetts, 2013"/>
    <s v="Massachusetts, 2013, Jun"/>
    <n v="10"/>
    <n v="5"/>
    <n v="5"/>
    <n v="5"/>
    <n v="5"/>
    <n v="5"/>
    <n v="5"/>
    <n v="11"/>
    <n v="22"/>
    <n v="62"/>
    <n v="135"/>
    <n v="95"/>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2.2638822287303121E-5"/>
    <n v="7.3357785928642881E-5"/>
    <n v="4.1895005709883843E-4"/>
    <n v="2.0438881838736314E-5"/>
    <n v="1.0173702585191373E-4"/>
    <n v="1.4425E-2"/>
    <s v="null"/>
    <s v="null"/>
    <s v="null"/>
    <s v="null"/>
    <s v="null"/>
    <s v="null"/>
    <s v="null"/>
    <s v="null"/>
    <s v="null"/>
    <s v="null"/>
  </r>
  <r>
    <x v="21"/>
    <x v="3"/>
    <x v="6"/>
    <s v="Massachusetts, 2013"/>
    <s v="Massachusetts, 2013, Jul"/>
    <n v="10"/>
    <n v="5"/>
    <n v="5"/>
    <n v="5"/>
    <n v="5"/>
    <n v="5"/>
    <n v="5"/>
    <n v="5"/>
    <n v="24"/>
    <n v="62"/>
    <n v="131"/>
    <n v="91"/>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1.0290373766955964E-5"/>
    <n v="8.0026675558519508E-5"/>
    <n v="4.1895005709883843E-4"/>
    <n v="1.9833285339810795E-5"/>
    <n v="9.7453361605517356E-5"/>
    <n v="1.1780000000000001E-2"/>
    <s v="null"/>
    <s v="null"/>
    <s v="null"/>
    <s v="null"/>
    <s v="null"/>
    <s v="null"/>
    <s v="null"/>
    <s v="null"/>
    <s v="null"/>
    <s v="null"/>
  </r>
  <r>
    <x v="21"/>
    <x v="3"/>
    <x v="7"/>
    <s v="Massachusetts, 2013"/>
    <s v="Massachusetts, 2013, Aug"/>
    <n v="10"/>
    <n v="5"/>
    <n v="5"/>
    <n v="5"/>
    <n v="5"/>
    <n v="5"/>
    <n v="5"/>
    <n v="12"/>
    <n v="22"/>
    <n v="48"/>
    <n v="122"/>
    <n v="82"/>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2.4696897040694311E-5"/>
    <n v="7.3357785928642881E-5"/>
    <n v="3.243484313023265E-4"/>
    <n v="1.8470693217228372E-5"/>
    <n v="8.7815117051125532E-5"/>
    <n v="1.085E-2"/>
    <s v="null"/>
    <n v="1.6E-2"/>
    <n v="1.3000000000000001E-2"/>
    <n v="0.06"/>
    <s v="null"/>
    <s v="null"/>
    <s v="null"/>
    <s v="null"/>
    <s v="null"/>
    <s v="null"/>
  </r>
  <r>
    <x v="21"/>
    <x v="3"/>
    <x v="8"/>
    <s v="Massachusetts, 2013"/>
    <s v="Massachusetts, 2013, Sep"/>
    <n v="10"/>
    <n v="5"/>
    <n v="5"/>
    <n v="5"/>
    <n v="5"/>
    <n v="5"/>
    <n v="5"/>
    <n v="10"/>
    <n v="31"/>
    <n v="50"/>
    <n v="131"/>
    <n v="91"/>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2.0580747533911927E-5"/>
    <n v="1.0336778926308769E-4"/>
    <n v="3.3786294927325681E-4"/>
    <n v="1.9833285339810795E-5"/>
    <n v="9.7453361605517356E-5"/>
    <n v="9.8750000000000001E-3"/>
    <s v="null"/>
    <n v="0.10800000000000001"/>
    <n v="0.14599999999999999"/>
    <n v="0.26100000000000001"/>
    <s v="null"/>
    <s v="null"/>
    <s v="null"/>
    <s v="null"/>
    <s v="null"/>
    <s v="null"/>
  </r>
  <r>
    <x v="21"/>
    <x v="3"/>
    <x v="9"/>
    <s v="Massachusetts, 2013"/>
    <s v="Massachusetts, 2013, Oct"/>
    <n v="10"/>
    <n v="5"/>
    <n v="5"/>
    <n v="5"/>
    <n v="5"/>
    <n v="5"/>
    <n v="5"/>
    <n v="17"/>
    <n v="26"/>
    <n v="64"/>
    <n v="147"/>
    <n v="107"/>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3.4987270807650273E-5"/>
    <n v="8.6695565188396134E-5"/>
    <n v="4.3246457506976869E-4"/>
    <n v="2.2255671335512876E-5"/>
    <n v="1.1458801859110283E-4"/>
    <n v="2.2300000000000004E-2"/>
    <s v="null"/>
    <n v="0.32700000000000001"/>
    <n v="0.43"/>
    <n v="0.57000000000000006"/>
    <s v="null"/>
    <s v="null"/>
    <s v="null"/>
    <s v="null"/>
    <s v="null"/>
    <s v="null"/>
  </r>
  <r>
    <x v="21"/>
    <x v="3"/>
    <x v="10"/>
    <s v="Massachusetts, 2013"/>
    <s v="Massachusetts, 2013, Nov"/>
    <n v="10"/>
    <n v="5"/>
    <n v="5"/>
    <n v="5"/>
    <n v="5"/>
    <n v="5"/>
    <n v="10"/>
    <n v="5"/>
    <n v="28"/>
    <n v="49"/>
    <n v="127"/>
    <n v="82"/>
    <n v="366296"/>
    <n v="785672"/>
    <n v="942376"/>
    <n v="872220"/>
    <n v="869517"/>
    <n v="1006344"/>
    <n v="828853"/>
    <n v="485891"/>
    <n v="299900"/>
    <n v="147989"/>
    <n v="6605058"/>
    <n v="933780"/>
    <n v="2.7300325419879004E-5"/>
    <n v="6.363978861407814E-6"/>
    <n v="5.3057378371265821E-6"/>
    <n v="5.7324986815253031E-6"/>
    <n v="5.7503188551805198E-6"/>
    <n v="4.9684799631140049E-6"/>
    <n v="1.2064865543105955E-5"/>
    <n v="1.0290373766955964E-5"/>
    <n v="9.3364454818272761E-5"/>
    <n v="3.3110569028779166E-4"/>
    <n v="1.9227688840885273E-5"/>
    <n v="8.7815117051125532E-5"/>
    <n v="2.4824999999999996E-2"/>
    <n v="0.86099999999999999"/>
    <n v="0.443"/>
    <n v="0.56399999999999995"/>
    <n v="0.71200000000000008"/>
    <s v="null"/>
    <s v="null"/>
    <s v="null"/>
    <s v="null"/>
    <s v="null"/>
    <s v="null"/>
  </r>
  <r>
    <x v="21"/>
    <x v="3"/>
    <x v="11"/>
    <s v="Massachusetts, 2013"/>
    <s v="Massachusetts, 2013, Dec"/>
    <n v="10"/>
    <n v="5"/>
    <n v="5"/>
    <n v="5"/>
    <n v="5"/>
    <n v="5"/>
    <n v="5"/>
    <n v="17"/>
    <n v="25"/>
    <n v="58"/>
    <n v="140"/>
    <n v="100"/>
    <n v="366296"/>
    <n v="785672"/>
    <n v="942376"/>
    <n v="872220"/>
    <n v="869517"/>
    <n v="1006344"/>
    <n v="828853"/>
    <n v="485891"/>
    <n v="299900"/>
    <n v="147989"/>
    <n v="6605058"/>
    <n v="933780"/>
    <n v="2.7300325419879004E-5"/>
    <n v="6.363978861407814E-6"/>
    <n v="5.3057378371265821E-6"/>
    <n v="5.7324986815253031E-6"/>
    <n v="5.7503188551805198E-6"/>
    <n v="4.9684799631140049E-6"/>
    <n v="6.0324327715529774E-6"/>
    <n v="3.4987270807650273E-5"/>
    <n v="8.3361120373457814E-5"/>
    <n v="3.9192102115697791E-4"/>
    <n v="2.1195877462393214E-5"/>
    <n v="1.0709160615990918E-4"/>
    <n v="3.2875000000000001E-2"/>
    <s v="null"/>
    <n v="0.48799999999999999"/>
    <n v="0.6"/>
    <n v="0.78"/>
    <s v="null"/>
    <s v="null"/>
    <s v="null"/>
    <s v="null"/>
    <s v="null"/>
    <s v="null"/>
  </r>
  <r>
    <x v="21"/>
    <x v="4"/>
    <x v="0"/>
    <s v="Massachusetts, 2014"/>
    <s v="Massachusetts, 2014, Jan"/>
    <n v="10"/>
    <n v="5"/>
    <n v="5"/>
    <n v="5"/>
    <n v="5"/>
    <n v="5"/>
    <n v="14"/>
    <n v="18"/>
    <n v="31"/>
    <n v="61"/>
    <n v="159"/>
    <n v="110"/>
    <n v="365403"/>
    <n v="782844"/>
    <n v="947698"/>
    <n v="892534"/>
    <n v="857249"/>
    <n v="1003088"/>
    <n v="849875"/>
    <n v="509204"/>
    <n v="298938"/>
    <n v="150458"/>
    <n v="6657291"/>
    <n v="958600"/>
    <n v="2.7367044058204229E-5"/>
    <n v="6.3869685403477577E-6"/>
    <n v="5.2759423360606442E-6"/>
    <n v="5.6020274857876563E-6"/>
    <n v="5.8326110616635309E-6"/>
    <n v="4.9846075319413653E-6"/>
    <n v="1.647301073687307E-5"/>
    <n v="3.534929026480546E-5"/>
    <n v="1.0370043286567783E-4"/>
    <n v="4.0542875752701751E-4"/>
    <n v="2.3883588684947074E-5"/>
    <n v="1.1475067807218861E-4"/>
    <n v="4.3840000000000004E-2"/>
    <s v="null"/>
    <n v="0.51500000000000001"/>
    <n v="0.62"/>
    <n v="0.84900000000000009"/>
    <s v="null"/>
    <s v="null"/>
    <s v="null"/>
    <s v="null"/>
    <s v="null"/>
    <s v="null"/>
  </r>
  <r>
    <x v="21"/>
    <x v="4"/>
    <x v="1"/>
    <s v="Massachusetts, 2014"/>
    <s v="Massachusetts, 2014, Feb"/>
    <n v="10"/>
    <n v="5"/>
    <n v="5"/>
    <n v="5"/>
    <n v="5"/>
    <n v="5"/>
    <n v="12"/>
    <n v="10"/>
    <n v="19"/>
    <n v="69"/>
    <n v="145"/>
    <n v="98"/>
    <n v="365403"/>
    <n v="782844"/>
    <n v="947698"/>
    <n v="892534"/>
    <n v="857249"/>
    <n v="1003088"/>
    <n v="849875"/>
    <n v="509204"/>
    <n v="298938"/>
    <n v="150458"/>
    <n v="6657291"/>
    <n v="958600"/>
    <n v="2.7367044058204229E-5"/>
    <n v="6.3869685403477577E-6"/>
    <n v="5.2759423360606442E-6"/>
    <n v="5.6020274857876563E-6"/>
    <n v="5.8326110616635309E-6"/>
    <n v="4.9846075319413653E-6"/>
    <n v="1.4119723488748345E-5"/>
    <n v="1.963849459155859E-5"/>
    <n v="6.3558329820899315E-5"/>
    <n v="4.585997421207247E-4"/>
    <n v="2.1780631190675005E-5"/>
    <n v="1.022324222824953E-4"/>
    <n v="4.2899999999999994E-2"/>
    <s v="null"/>
    <n v="0.52600000000000002"/>
    <n v="0.628"/>
    <n v="0.86299999999999999"/>
    <s v="null"/>
    <s v="null"/>
    <s v="null"/>
    <s v="null"/>
    <s v="null"/>
    <s v="null"/>
  </r>
  <r>
    <x v="21"/>
    <x v="4"/>
    <x v="2"/>
    <s v="Massachusetts, 2014"/>
    <s v="Massachusetts, 2014, Mar"/>
    <n v="10"/>
    <n v="5"/>
    <n v="5"/>
    <n v="5"/>
    <n v="5"/>
    <n v="5"/>
    <n v="15"/>
    <n v="17"/>
    <n v="26"/>
    <n v="82"/>
    <n v="175"/>
    <n v="125"/>
    <n v="365403"/>
    <n v="782844"/>
    <n v="947698"/>
    <n v="892534"/>
    <n v="857249"/>
    <n v="1003088"/>
    <n v="849875"/>
    <n v="509204"/>
    <n v="298938"/>
    <n v="150458"/>
    <n v="6657291"/>
    <n v="958600"/>
    <n v="2.7367044058204229E-5"/>
    <n v="6.3869685403477577E-6"/>
    <n v="5.2759423360606442E-6"/>
    <n v="5.6020274857876563E-6"/>
    <n v="5.8326110616635309E-6"/>
    <n v="4.9846075319413653E-6"/>
    <n v="1.7649654360935432E-5"/>
    <n v="3.3385440805649604E-5"/>
    <n v="8.6974556597020113E-5"/>
    <n v="5.4500259208549895E-4"/>
    <n v="2.6286968678400868E-5"/>
    <n v="1.3039849780930525E-4"/>
    <n v="3.8150000000000003E-2"/>
    <s v="null"/>
    <n v="0.53"/>
    <n v="0.63400000000000001"/>
    <n v="0.86900000000000011"/>
    <s v="null"/>
    <s v="null"/>
    <s v="null"/>
    <s v="null"/>
    <s v="null"/>
    <s v="null"/>
  </r>
  <r>
    <x v="21"/>
    <x v="4"/>
    <x v="3"/>
    <s v="Massachusetts, 2014"/>
    <s v="Massachusetts, 2014, Apr"/>
    <n v="10"/>
    <n v="5"/>
    <n v="5"/>
    <n v="5"/>
    <n v="5"/>
    <n v="5"/>
    <n v="5"/>
    <n v="13"/>
    <n v="29"/>
    <n v="93"/>
    <n v="175"/>
    <n v="135"/>
    <n v="365403"/>
    <n v="782844"/>
    <n v="947698"/>
    <n v="892534"/>
    <n v="857249"/>
    <n v="1003088"/>
    <n v="849875"/>
    <n v="509204"/>
    <n v="298938"/>
    <n v="150458"/>
    <n v="6657291"/>
    <n v="958600"/>
    <n v="2.7367044058204229E-5"/>
    <n v="6.3869685403477577E-6"/>
    <n v="5.2759423360606442E-6"/>
    <n v="5.6020274857876563E-6"/>
    <n v="5.8326110616635309E-6"/>
    <n v="4.9846075319413653E-6"/>
    <n v="5.883218120311811E-6"/>
    <n v="2.5530042969026166E-5"/>
    <n v="9.7010082358214752E-5"/>
    <n v="6.1811269590184633E-4"/>
    <n v="2.6286968678400868E-5"/>
    <n v="1.4083037763404965E-4"/>
    <n v="4.1359999999999994E-2"/>
    <s v="null"/>
    <n v="0.53100000000000003"/>
    <n v="0.63500000000000001"/>
    <n v="0.87"/>
    <s v="null"/>
    <s v="null"/>
    <s v="null"/>
    <s v="null"/>
    <s v="null"/>
    <s v="null"/>
  </r>
  <r>
    <x v="21"/>
    <x v="4"/>
    <x v="4"/>
    <s v="Massachusetts, 2014"/>
    <s v="Massachusetts, 2014, May"/>
    <n v="10"/>
    <n v="5"/>
    <n v="5"/>
    <n v="5"/>
    <n v="5"/>
    <n v="5"/>
    <n v="5"/>
    <n v="14"/>
    <n v="35"/>
    <n v="61"/>
    <n v="150"/>
    <n v="110"/>
    <n v="365403"/>
    <n v="782844"/>
    <n v="947698"/>
    <n v="892534"/>
    <n v="857249"/>
    <n v="1003088"/>
    <n v="849875"/>
    <n v="509204"/>
    <n v="298938"/>
    <n v="150458"/>
    <n v="6657291"/>
    <n v="958600"/>
    <n v="2.7367044058204229E-5"/>
    <n v="6.3869685403477577E-6"/>
    <n v="5.2759423360606442E-6"/>
    <n v="5.6020274857876563E-6"/>
    <n v="5.8326110616635309E-6"/>
    <n v="4.9846075319413653E-6"/>
    <n v="5.883218120311811E-6"/>
    <n v="2.7493892428182025E-5"/>
    <n v="1.17081133880604E-4"/>
    <n v="4.0542875752701751E-4"/>
    <n v="2.2531687438629318E-5"/>
    <n v="1.1475067807218861E-4"/>
    <n v="2.3075000000000002E-2"/>
    <s v="null"/>
    <n v="0.53300000000000003"/>
    <n v="0.63600000000000001"/>
    <n v="0.87"/>
    <s v="null"/>
    <s v="null"/>
    <s v="null"/>
    <s v="null"/>
    <s v="null"/>
    <s v="null"/>
  </r>
  <r>
    <x v="21"/>
    <x v="4"/>
    <x v="5"/>
    <s v="Massachusetts, 2014"/>
    <s v="Massachusetts, 2014, Jun"/>
    <n v="10"/>
    <n v="5"/>
    <n v="5"/>
    <n v="5"/>
    <n v="5"/>
    <n v="5"/>
    <n v="5"/>
    <n v="19"/>
    <n v="23"/>
    <n v="52"/>
    <n v="134"/>
    <n v="94"/>
    <n v="365403"/>
    <n v="782844"/>
    <n v="947698"/>
    <n v="892534"/>
    <n v="857249"/>
    <n v="1003088"/>
    <n v="849875"/>
    <n v="509204"/>
    <n v="298938"/>
    <n v="150458"/>
    <n v="6657291"/>
    <n v="958600"/>
    <n v="2.7367044058204229E-5"/>
    <n v="6.3869685403477577E-6"/>
    <n v="5.2759423360606442E-6"/>
    <n v="5.6020274857876563E-6"/>
    <n v="5.8326110616635309E-6"/>
    <n v="4.9846075319413653E-6"/>
    <n v="5.883218120311811E-6"/>
    <n v="3.7313139723961317E-5"/>
    <n v="7.6939030835825487E-5"/>
    <n v="3.4561139985909691E-4"/>
    <n v="2.0128307445175524E-5"/>
    <n v="9.8059670352597532E-5"/>
    <n v="1.83E-2"/>
    <s v="null"/>
    <s v="null"/>
    <s v="null"/>
    <s v="null"/>
    <s v="null"/>
    <s v="null"/>
    <s v="null"/>
    <s v="null"/>
    <s v="null"/>
    <s v="null"/>
  </r>
  <r>
    <x v="21"/>
    <x v="4"/>
    <x v="6"/>
    <s v="Massachusetts, 2014"/>
    <s v="Massachusetts, 2014, Jul"/>
    <n v="10"/>
    <n v="5"/>
    <n v="5"/>
    <n v="5"/>
    <n v="5"/>
    <n v="5"/>
    <n v="5"/>
    <n v="12"/>
    <n v="20"/>
    <n v="58"/>
    <n v="130"/>
    <n v="90"/>
    <n v="365403"/>
    <n v="782844"/>
    <n v="947698"/>
    <n v="892534"/>
    <n v="857249"/>
    <n v="1003088"/>
    <n v="849875"/>
    <n v="509204"/>
    <n v="298938"/>
    <n v="150458"/>
    <n v="6657291"/>
    <n v="958600"/>
    <n v="2.7367044058204229E-5"/>
    <n v="6.3869685403477577E-6"/>
    <n v="5.2759423360606442E-6"/>
    <n v="5.6020274857876563E-6"/>
    <n v="5.8326110616635309E-6"/>
    <n v="4.9846075319413653E-6"/>
    <n v="5.883218120311811E-6"/>
    <n v="2.3566193509870306E-5"/>
    <n v="6.6903505074630861E-5"/>
    <n v="3.8548963830437733E-4"/>
    <n v="1.9527462446812074E-5"/>
    <n v="9.3886918422699764E-5"/>
    <n v="1.384E-2"/>
    <s v="null"/>
    <s v="null"/>
    <s v="null"/>
    <s v="null"/>
    <s v="null"/>
    <s v="null"/>
    <s v="null"/>
    <s v="null"/>
    <s v="null"/>
    <s v="null"/>
  </r>
  <r>
    <x v="21"/>
    <x v="4"/>
    <x v="7"/>
    <s v="Massachusetts, 2014"/>
    <s v="Massachusetts, 2014, Aug"/>
    <n v="10"/>
    <n v="5"/>
    <n v="5"/>
    <n v="5"/>
    <n v="5"/>
    <n v="5"/>
    <n v="5"/>
    <n v="5"/>
    <n v="27"/>
    <n v="53"/>
    <n v="125"/>
    <n v="85"/>
    <n v="365403"/>
    <n v="782844"/>
    <n v="947698"/>
    <n v="892534"/>
    <n v="857249"/>
    <n v="1003088"/>
    <n v="849875"/>
    <n v="509204"/>
    <n v="298938"/>
    <n v="150458"/>
    <n v="6657291"/>
    <n v="958600"/>
    <n v="2.7367044058204229E-5"/>
    <n v="6.3869685403477577E-6"/>
    <n v="5.2759423360606442E-6"/>
    <n v="5.6020274857876563E-6"/>
    <n v="5.8326110616635309E-6"/>
    <n v="4.9846075319413653E-6"/>
    <n v="5.883218120311811E-6"/>
    <n v="9.819247295779295E-6"/>
    <n v="9.0319731850751659E-5"/>
    <n v="3.5225777293331032E-4"/>
    <n v="1.8776406198857764E-5"/>
    <n v="8.8670978510327564E-5"/>
    <n v="1.1275E-2"/>
    <s v="null"/>
    <n v="2.4E-2"/>
    <n v="1.3000000000000001E-2"/>
    <n v="7.400000000000001E-2"/>
    <s v="null"/>
    <s v="null"/>
    <s v="null"/>
    <s v="null"/>
    <s v="null"/>
    <s v="null"/>
  </r>
  <r>
    <x v="21"/>
    <x v="4"/>
    <x v="8"/>
    <s v="Massachusetts, 2014"/>
    <s v="Massachusetts, 2014, Sep"/>
    <n v="10"/>
    <n v="5"/>
    <n v="5"/>
    <n v="5"/>
    <n v="5"/>
    <n v="5"/>
    <n v="11"/>
    <n v="14"/>
    <n v="29"/>
    <n v="38"/>
    <n v="127"/>
    <n v="81"/>
    <n v="365403"/>
    <n v="782844"/>
    <n v="947698"/>
    <n v="892534"/>
    <n v="857249"/>
    <n v="1003088"/>
    <n v="849875"/>
    <n v="509204"/>
    <n v="298938"/>
    <n v="150458"/>
    <n v="6657291"/>
    <n v="958600"/>
    <n v="2.7367044058204229E-5"/>
    <n v="6.3869685403477577E-6"/>
    <n v="5.2759423360606442E-6"/>
    <n v="5.6020274857876563E-6"/>
    <n v="5.8326110616635309E-6"/>
    <n v="4.9846075319413653E-6"/>
    <n v="1.2943079864685984E-5"/>
    <n v="2.7493892428182025E-5"/>
    <n v="9.7010082358214752E-5"/>
    <n v="2.5256217682010924E-4"/>
    <n v="1.9076828698039489E-5"/>
    <n v="8.4498226580429796E-5"/>
    <n v="1.3925E-2"/>
    <s v="null"/>
    <n v="0.10199999999999999"/>
    <n v="0.11199999999999999"/>
    <n v="0.19800000000000001"/>
    <s v="null"/>
    <s v="null"/>
    <s v="null"/>
    <s v="null"/>
    <s v="null"/>
    <s v="null"/>
  </r>
  <r>
    <x v="21"/>
    <x v="4"/>
    <x v="9"/>
    <s v="Massachusetts, 2014"/>
    <s v="Massachusetts, 2014, Oct"/>
    <n v="10"/>
    <n v="5"/>
    <n v="5"/>
    <n v="5"/>
    <n v="5"/>
    <n v="5"/>
    <n v="5"/>
    <n v="5"/>
    <n v="28"/>
    <n v="46"/>
    <n v="119"/>
    <n v="79"/>
    <n v="365403"/>
    <n v="782844"/>
    <n v="947698"/>
    <n v="892534"/>
    <n v="857249"/>
    <n v="1003088"/>
    <n v="849875"/>
    <n v="509204"/>
    <n v="298938"/>
    <n v="150458"/>
    <n v="6657291"/>
    <n v="958600"/>
    <n v="2.7367044058204229E-5"/>
    <n v="6.3869685403477577E-6"/>
    <n v="5.2759423360606442E-6"/>
    <n v="5.6020274857876563E-6"/>
    <n v="5.8326110616635309E-6"/>
    <n v="4.9846075319413653E-6"/>
    <n v="5.883218120311811E-6"/>
    <n v="9.819247295779295E-6"/>
    <n v="9.3664907104483206E-5"/>
    <n v="3.0573316141381648E-4"/>
    <n v="1.7875138701312592E-5"/>
    <n v="8.2411850615480905E-5"/>
    <n v="1.7859999999999997E-2"/>
    <s v="null"/>
    <n v="0.31"/>
    <n v="0.41399999999999998"/>
    <n v="0.504"/>
    <s v="null"/>
    <s v="null"/>
    <s v="null"/>
    <s v="null"/>
    <s v="null"/>
    <s v="null"/>
  </r>
  <r>
    <x v="21"/>
    <x v="4"/>
    <x v="10"/>
    <s v="Massachusetts, 2014"/>
    <s v="Massachusetts, 2014, Nov"/>
    <n v="10"/>
    <n v="5"/>
    <n v="5"/>
    <n v="5"/>
    <n v="5"/>
    <n v="5"/>
    <n v="12"/>
    <n v="14"/>
    <n v="17"/>
    <n v="49"/>
    <n v="127"/>
    <n v="80"/>
    <n v="365403"/>
    <n v="782844"/>
    <n v="947698"/>
    <n v="892534"/>
    <n v="857249"/>
    <n v="1003088"/>
    <n v="849875"/>
    <n v="509204"/>
    <n v="298938"/>
    <n v="150458"/>
    <n v="6657291"/>
    <n v="958600"/>
    <n v="2.7367044058204229E-5"/>
    <n v="6.3869685403477577E-6"/>
    <n v="5.2759423360606442E-6"/>
    <n v="5.6020274857876563E-6"/>
    <n v="5.8326110616635309E-6"/>
    <n v="4.9846075319413653E-6"/>
    <n v="1.4119723488748345E-5"/>
    <n v="2.7493892428182025E-5"/>
    <n v="5.6867979313436229E-5"/>
    <n v="3.2567228063645667E-4"/>
    <n v="1.9076828698039489E-5"/>
    <n v="8.3455038597955351E-5"/>
    <n v="2.4750000000000001E-2"/>
    <n v="0.89100000000000001"/>
    <n v="0.435"/>
    <n v="0.55299999999999994"/>
    <n v="0.66700000000000004"/>
    <s v="null"/>
    <s v="null"/>
    <s v="null"/>
    <s v="null"/>
    <s v="null"/>
    <s v="null"/>
  </r>
  <r>
    <x v="21"/>
    <x v="4"/>
    <x v="11"/>
    <s v="Massachusetts, 2014"/>
    <s v="Massachusetts, 2014, Dec"/>
    <n v="10"/>
    <n v="5"/>
    <n v="5"/>
    <n v="5"/>
    <n v="5"/>
    <n v="5"/>
    <n v="10"/>
    <n v="17"/>
    <n v="26"/>
    <n v="58"/>
    <n v="146"/>
    <n v="101"/>
    <n v="365403"/>
    <n v="782844"/>
    <n v="947698"/>
    <n v="892534"/>
    <n v="857249"/>
    <n v="1003088"/>
    <n v="849875"/>
    <n v="509204"/>
    <n v="298938"/>
    <n v="150458"/>
    <n v="6657291"/>
    <n v="958600"/>
    <n v="2.7367044058204229E-5"/>
    <n v="6.3869685403477577E-6"/>
    <n v="5.2759423360606442E-6"/>
    <n v="5.6020274857876563E-6"/>
    <n v="5.8326110616635309E-6"/>
    <n v="4.9846075319413653E-6"/>
    <n v="1.1766436240623622E-5"/>
    <n v="3.3385440805649604E-5"/>
    <n v="8.6974556597020113E-5"/>
    <n v="3.8548963830437733E-4"/>
    <n v="2.1930842440265867E-5"/>
    <n v="1.0536198622991864E-4"/>
    <n v="3.6080000000000001E-2"/>
    <s v="null"/>
    <n v="0.49"/>
    <n v="0.59599999999999997"/>
    <n v="0.7390000000000001"/>
    <s v="null"/>
    <s v="null"/>
    <s v="null"/>
    <s v="null"/>
    <s v="null"/>
    <s v="null"/>
  </r>
  <r>
    <x v="21"/>
    <x v="5"/>
    <x v="0"/>
    <s v="Massachusetts, 2015"/>
    <s v="Massachusetts, 2015, Jan"/>
    <n v="10"/>
    <n v="5"/>
    <n v="5"/>
    <n v="5"/>
    <n v="5"/>
    <n v="5"/>
    <n v="15"/>
    <n v="28"/>
    <n v="45"/>
    <n v="147"/>
    <n v="270"/>
    <n v="220"/>
    <n v="365841"/>
    <n v="779143"/>
    <n v="950092"/>
    <n v="910737"/>
    <n v="848411"/>
    <n v="996414"/>
    <n v="869530"/>
    <n v="534719"/>
    <n v="296646"/>
    <n v="154053"/>
    <n v="6705586"/>
    <n v="985418"/>
    <n v="2.7334279099390171E-5"/>
    <n v="6.4173072208824312E-6"/>
    <n v="5.2626482488011686E-6"/>
    <n v="5.4900591498972807E-6"/>
    <n v="5.8933700765313036E-6"/>
    <n v="5.0179945283787666E-6"/>
    <n v="1.7250698653295457E-5"/>
    <n v="5.2363951907450454E-5"/>
    <n v="1.5169596084221596E-4"/>
    <n v="9.5421705516932488E-4"/>
    <n v="4.026493732240553E-5"/>
    <n v="2.2325551187414884E-4"/>
    <n v="6.855E-2"/>
    <s v="null"/>
    <n v="0.51400000000000001"/>
    <n v="0.623"/>
    <n v="0.76300000000000001"/>
    <s v="null"/>
    <s v="null"/>
    <s v="null"/>
    <s v="null"/>
    <s v="null"/>
    <s v="null"/>
  </r>
  <r>
    <x v="21"/>
    <x v="5"/>
    <x v="1"/>
    <s v="Massachusetts, 2015"/>
    <s v="Massachusetts, 2015, Feb"/>
    <n v="10"/>
    <n v="5"/>
    <n v="5"/>
    <n v="5"/>
    <n v="5"/>
    <n v="5"/>
    <n v="5"/>
    <n v="22"/>
    <n v="59"/>
    <n v="169"/>
    <n v="290"/>
    <n v="250"/>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4.1143105070139644E-5"/>
    <n v="1.9889025977090538E-4"/>
    <n v="1.0970250498205164E-3"/>
    <n v="4.3247525272213347E-5"/>
    <n v="2.5369944531153279E-4"/>
    <n v="3.9799999999999995E-2"/>
    <s v="null"/>
    <n v="0.53600000000000003"/>
    <n v="0.65700000000000003"/>
    <n v="0.81"/>
    <s v="null"/>
    <s v="null"/>
    <s v="null"/>
    <s v="null"/>
    <s v="null"/>
    <s v="null"/>
  </r>
  <r>
    <x v="21"/>
    <x v="5"/>
    <x v="2"/>
    <s v="Massachusetts, 2015"/>
    <s v="Massachusetts, 2015, Mar"/>
    <n v="10"/>
    <n v="5"/>
    <n v="5"/>
    <n v="5"/>
    <n v="5"/>
    <n v="5"/>
    <n v="13"/>
    <n v="18"/>
    <n v="40"/>
    <n v="86"/>
    <n v="192"/>
    <n v="144"/>
    <n v="365841"/>
    <n v="779143"/>
    <n v="950092"/>
    <n v="910737"/>
    <n v="848411"/>
    <n v="996414"/>
    <n v="869530"/>
    <n v="534719"/>
    <n v="296646"/>
    <n v="154053"/>
    <n v="6705586"/>
    <n v="985418"/>
    <n v="2.7334279099390171E-5"/>
    <n v="6.4173072208824312E-6"/>
    <n v="5.2626482488011686E-6"/>
    <n v="5.4900591498972807E-6"/>
    <n v="5.8933700765313036E-6"/>
    <n v="5.0179945283787666E-6"/>
    <n v="1.4950605499522731E-5"/>
    <n v="3.3662540511932437E-5"/>
    <n v="1.3484085408196976E-4"/>
    <n v="5.5824943363647571E-4"/>
    <n v="2.8632844318155043E-5"/>
    <n v="1.4613088049944287E-4"/>
    <n v="3.9475000000000003E-2"/>
    <s v="null"/>
    <n v="0.54300000000000004"/>
    <n v="0.67099999999999993"/>
    <n v="0.81"/>
    <s v="null"/>
    <s v="null"/>
    <s v="null"/>
    <s v="null"/>
    <s v="null"/>
    <s v="null"/>
  </r>
  <r>
    <x v="21"/>
    <x v="5"/>
    <x v="3"/>
    <s v="Massachusetts, 2015"/>
    <s v="Massachusetts, 2015, Apr"/>
    <n v="10"/>
    <n v="5"/>
    <n v="5"/>
    <n v="5"/>
    <n v="5"/>
    <n v="5"/>
    <n v="5"/>
    <n v="23"/>
    <n v="46"/>
    <n v="59"/>
    <n v="168"/>
    <n v="128"/>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4.3013246209691445E-5"/>
    <n v="1.5506698219426522E-4"/>
    <n v="3.8298507656455897E-4"/>
    <n v="2.5053738778385661E-5"/>
    <n v="1.2989411599950479E-4"/>
    <n v="3.5719999999999995E-2"/>
    <s v="null"/>
    <n v="0.54700000000000004"/>
    <n v="0.67299999999999993"/>
    <n v="0.81"/>
    <s v="null"/>
    <s v="null"/>
    <s v="null"/>
    <s v="null"/>
    <s v="null"/>
    <s v="null"/>
  </r>
  <r>
    <x v="21"/>
    <x v="5"/>
    <x v="4"/>
    <s v="Massachusetts, 2015"/>
    <s v="Massachusetts, 2015, May"/>
    <n v="10"/>
    <n v="5"/>
    <n v="5"/>
    <n v="5"/>
    <n v="5"/>
    <n v="5"/>
    <n v="5"/>
    <n v="15"/>
    <n v="23"/>
    <n v="67"/>
    <n v="145"/>
    <n v="105"/>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2.8052117093277028E-5"/>
    <n v="7.753349109713261E-5"/>
    <n v="4.3491525643771949E-4"/>
    <n v="2.1623762636106674E-5"/>
    <n v="1.0655376703084377E-4"/>
    <n v="1.9450000000000002E-2"/>
    <s v="null"/>
    <n v="0.54900000000000004"/>
    <n v="0.67299999999999993"/>
    <n v="0.81"/>
    <s v="null"/>
    <s v="null"/>
    <s v="null"/>
    <s v="null"/>
    <s v="null"/>
    <s v="null"/>
  </r>
  <r>
    <x v="21"/>
    <x v="5"/>
    <x v="5"/>
    <s v="Massachusetts, 2015"/>
    <s v="Massachusetts, 2015, Jun"/>
    <n v="10"/>
    <n v="5"/>
    <n v="5"/>
    <n v="5"/>
    <n v="5"/>
    <n v="5"/>
    <n v="5"/>
    <n v="11"/>
    <n v="12"/>
    <n v="48"/>
    <n v="111"/>
    <n v="71"/>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2.0571552535069822E-5"/>
    <n v="4.0452256224590927E-5"/>
    <n v="3.1158107923896322E-4"/>
    <n v="1.6553363121433383E-5"/>
    <n v="7.2050642468475301E-5"/>
    <n v="1.5875E-2"/>
    <s v="null"/>
    <s v="null"/>
    <s v="null"/>
    <s v="null"/>
    <s v="null"/>
    <s v="null"/>
    <s v="null"/>
    <s v="null"/>
    <s v="null"/>
    <s v="null"/>
  </r>
  <r>
    <x v="21"/>
    <x v="5"/>
    <x v="6"/>
    <s v="Massachusetts, 2015"/>
    <s v="Massachusetts, 2015, Jul"/>
    <n v="10"/>
    <n v="5"/>
    <n v="5"/>
    <n v="5"/>
    <n v="5"/>
    <n v="5"/>
    <n v="5"/>
    <n v="5"/>
    <n v="18"/>
    <n v="45"/>
    <n v="108"/>
    <n v="68"/>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9.35070569775901E-6"/>
    <n v="6.067838433688639E-5"/>
    <n v="2.92107261786528E-4"/>
    <n v="1.6105974928962213E-5"/>
    <n v="6.9006249124736908E-5"/>
    <n v="1.1399999999999999E-2"/>
    <s v="null"/>
    <s v="null"/>
    <s v="null"/>
    <s v="null"/>
    <s v="null"/>
    <s v="null"/>
    <s v="null"/>
    <s v="null"/>
    <s v="null"/>
    <s v="null"/>
  </r>
  <r>
    <x v="21"/>
    <x v="5"/>
    <x v="7"/>
    <s v="Massachusetts, 2015"/>
    <s v="Massachusetts, 2015, Aug"/>
    <n v="10"/>
    <n v="5"/>
    <n v="5"/>
    <n v="5"/>
    <n v="5"/>
    <n v="5"/>
    <n v="5"/>
    <n v="10"/>
    <n v="20"/>
    <n v="53"/>
    <n v="123"/>
    <n v="83"/>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1.870141139551802E-5"/>
    <n v="6.7420427040984878E-5"/>
    <n v="3.4403744165968853E-4"/>
    <n v="1.8342915891318074E-5"/>
    <n v="8.4228215843428885E-5"/>
    <n v="1.0675E-2"/>
    <s v="null"/>
    <n v="2.3E-2"/>
    <n v="0"/>
    <n v="5.0999999999999997E-2"/>
    <s v="null"/>
    <s v="null"/>
    <s v="null"/>
    <s v="null"/>
    <s v="null"/>
    <s v="null"/>
  </r>
  <r>
    <x v="21"/>
    <x v="5"/>
    <x v="8"/>
    <s v="Massachusetts, 2015"/>
    <s v="Massachusetts, 2015, Sep"/>
    <n v="10"/>
    <n v="5"/>
    <n v="5"/>
    <n v="5"/>
    <n v="5"/>
    <n v="5"/>
    <n v="5"/>
    <n v="5"/>
    <n v="18"/>
    <n v="45"/>
    <n v="108"/>
    <n v="68"/>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9.35070569775901E-6"/>
    <n v="6.067838433688639E-5"/>
    <n v="2.92107261786528E-4"/>
    <n v="1.6105974928962213E-5"/>
    <n v="6.9006249124736908E-5"/>
    <n v="1.0919999999999999E-2"/>
    <s v="null"/>
    <n v="9.6999999999999989E-2"/>
    <n v="0.13900000000000001"/>
    <n v="0.252"/>
    <s v="null"/>
    <s v="null"/>
    <s v="null"/>
    <s v="null"/>
    <s v="null"/>
    <s v="null"/>
  </r>
  <r>
    <x v="21"/>
    <x v="5"/>
    <x v="9"/>
    <s v="Massachusetts, 2015"/>
    <s v="Massachusetts, 2015, Oct"/>
    <n v="10"/>
    <n v="5"/>
    <n v="5"/>
    <n v="5"/>
    <n v="5"/>
    <n v="5"/>
    <n v="12"/>
    <n v="10"/>
    <n v="20"/>
    <n v="45"/>
    <n v="122"/>
    <n v="75"/>
    <n v="365841"/>
    <n v="779143"/>
    <n v="950092"/>
    <n v="910737"/>
    <n v="848411"/>
    <n v="996414"/>
    <n v="869530"/>
    <n v="534719"/>
    <n v="296646"/>
    <n v="154053"/>
    <n v="6705586"/>
    <n v="985418"/>
    <n v="2.7334279099390171E-5"/>
    <n v="6.4173072208824312E-6"/>
    <n v="5.2626482488011686E-6"/>
    <n v="5.4900591498972807E-6"/>
    <n v="5.8933700765313036E-6"/>
    <n v="5.0179945283787666E-6"/>
    <n v="1.3800558922636367E-5"/>
    <n v="1.870141139551802E-5"/>
    <n v="6.7420427040984878E-5"/>
    <n v="2.92107261786528E-4"/>
    <n v="1.8193786493827683E-5"/>
    <n v="7.6109833593459829E-5"/>
    <n v="1.5949999999999999E-2"/>
    <s v="null"/>
    <n v="0.28500000000000003"/>
    <n v="0.40100000000000002"/>
    <n v="0.50600000000000001"/>
    <s v="null"/>
    <s v="null"/>
    <s v="null"/>
    <s v="null"/>
    <s v="null"/>
    <s v="null"/>
  </r>
  <r>
    <x v="21"/>
    <x v="5"/>
    <x v="10"/>
    <s v="Massachusetts, 2015"/>
    <s v="Massachusetts, 2015, Nov"/>
    <n v="10"/>
    <n v="5"/>
    <n v="5"/>
    <n v="5"/>
    <n v="5"/>
    <n v="5"/>
    <n v="5"/>
    <n v="13"/>
    <n v="19"/>
    <n v="56"/>
    <n v="128"/>
    <n v="88"/>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2.4311834814173425E-5"/>
    <n v="6.4049405688935634E-5"/>
    <n v="3.6351125911212375E-4"/>
    <n v="1.908856287877003E-5"/>
    <n v="8.9302204749659535E-5"/>
    <n v="1.6760000000000001E-2"/>
    <n v="0.90700000000000003"/>
    <n v="0.39799999999999996"/>
    <n v="0.499"/>
    <n v="0.66"/>
    <s v="null"/>
    <s v="null"/>
    <s v="null"/>
    <s v="null"/>
    <s v="null"/>
    <s v="null"/>
  </r>
  <r>
    <x v="21"/>
    <x v="5"/>
    <x v="11"/>
    <s v="Massachusetts, 2015"/>
    <s v="Massachusetts, 2015, Dec"/>
    <n v="10"/>
    <n v="5"/>
    <n v="5"/>
    <n v="5"/>
    <n v="5"/>
    <n v="5"/>
    <n v="5"/>
    <n v="11"/>
    <n v="17"/>
    <n v="48"/>
    <n v="116"/>
    <n v="76"/>
    <n v="365841"/>
    <n v="779143"/>
    <n v="950092"/>
    <n v="910737"/>
    <n v="848411"/>
    <n v="996414"/>
    <n v="869530"/>
    <n v="534719"/>
    <n v="296646"/>
    <n v="154053"/>
    <n v="6705586"/>
    <n v="985418"/>
    <n v="2.7334279099390171E-5"/>
    <n v="6.4173072208824312E-6"/>
    <n v="5.2626482488011686E-6"/>
    <n v="5.4900591498972807E-6"/>
    <n v="5.8933700765313036E-6"/>
    <n v="5.0179945283787666E-6"/>
    <n v="5.7502328844318198E-6"/>
    <n v="2.0571552535069822E-5"/>
    <n v="5.7307362984837146E-5"/>
    <n v="3.1158107923896322E-4"/>
    <n v="1.7299010108885339E-5"/>
    <n v="7.7124631374705965E-5"/>
    <n v="1.975E-2"/>
    <s v="null"/>
    <n v="0.438"/>
    <n v="0.52400000000000002"/>
    <n v="0.748"/>
    <s v="null"/>
    <s v="null"/>
    <s v="null"/>
    <s v="null"/>
    <s v="null"/>
    <s v="null"/>
  </r>
  <r>
    <x v="21"/>
    <x v="6"/>
    <x v="0"/>
    <s v="Massachusetts, 2016"/>
    <s v="Massachusetts, 2016, Jan"/>
    <n v="10"/>
    <n v="5"/>
    <n v="5"/>
    <n v="5"/>
    <n v="5"/>
    <n v="5"/>
    <n v="5"/>
    <n v="22"/>
    <n v="23"/>
    <n v="69"/>
    <n v="154"/>
    <n v="114"/>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3.9104784825921493E-5"/>
    <n v="7.6863693935454549E-5"/>
    <n v="4.4557236676417598E-4"/>
    <n v="2.2841402206983742E-5"/>
    <n v="1.121297872779904E-4"/>
    <n v="2.7874999999999997E-2"/>
    <s v="null"/>
    <n v="0.46799999999999997"/>
    <n v="0.54400000000000004"/>
    <n v="0.78599999999999992"/>
    <s v="null"/>
    <s v="null"/>
    <s v="null"/>
    <s v="null"/>
    <s v="null"/>
    <s v="null"/>
  </r>
  <r>
    <x v="21"/>
    <x v="6"/>
    <x v="1"/>
    <s v="Massachusetts, 2016"/>
    <s v="Massachusetts, 2016, Feb"/>
    <n v="10"/>
    <n v="5"/>
    <n v="5"/>
    <n v="5"/>
    <n v="5"/>
    <n v="5"/>
    <n v="5"/>
    <n v="19"/>
    <n v="27"/>
    <n v="65"/>
    <n v="151"/>
    <n v="111"/>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3.3772314167841293E-5"/>
    <n v="9.0231292880750994E-5"/>
    <n v="4.197420846329194E-4"/>
    <n v="2.2396439826328217E-5"/>
    <n v="1.0917900340225381E-4"/>
    <n v="3.5424999999999998E-2"/>
    <s v="null"/>
    <n v="0.48499999999999999"/>
    <n v="0.56299999999999994"/>
    <n v="0.81500000000000006"/>
    <s v="null"/>
    <s v="null"/>
    <s v="null"/>
    <s v="null"/>
    <s v="null"/>
    <s v="null"/>
  </r>
  <r>
    <x v="21"/>
    <x v="6"/>
    <x v="2"/>
    <s v="Massachusetts, 2016"/>
    <s v="Massachusetts, 2016, Mar"/>
    <n v="10"/>
    <n v="5"/>
    <n v="5"/>
    <n v="5"/>
    <n v="5"/>
    <n v="5"/>
    <n v="5"/>
    <n v="19"/>
    <n v="26"/>
    <n v="63"/>
    <n v="148"/>
    <n v="108"/>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3.3772314167841293E-5"/>
    <n v="8.6889393144426886E-5"/>
    <n v="4.0682694356729114E-4"/>
    <n v="2.1951477445672689E-5"/>
    <n v="1.0622821952651722E-4"/>
    <n v="4.9419999999999999E-2"/>
    <s v="null"/>
    <n v="0.49299999999999999"/>
    <n v="0.57100000000000006"/>
    <n v="0.82700000000000007"/>
    <s v="null"/>
    <s v="null"/>
    <s v="null"/>
    <s v="null"/>
    <s v="null"/>
    <s v="null"/>
  </r>
  <r>
    <x v="21"/>
    <x v="6"/>
    <x v="3"/>
    <s v="Massachusetts, 2016"/>
    <s v="Massachusetts, 2016, Apr"/>
    <n v="10"/>
    <n v="5"/>
    <n v="5"/>
    <n v="5"/>
    <n v="5"/>
    <n v="5"/>
    <n v="12"/>
    <n v="20"/>
    <n v="37"/>
    <n v="75"/>
    <n v="179"/>
    <n v="132"/>
    <n v="363610"/>
    <n v="775364"/>
    <n v="953172"/>
    <n v="926099"/>
    <n v="838510"/>
    <n v="984781"/>
    <n v="883928"/>
    <n v="562591"/>
    <n v="299231"/>
    <n v="154857"/>
    <n v="6742143"/>
    <n v="1016679"/>
    <n v="2.7501993894557357E-5"/>
    <n v="6.4485841488642752E-6"/>
    <n v="5.24564296894999E-6"/>
    <n v="5.3989908206358071E-6"/>
    <n v="5.9629581042563596E-6"/>
    <n v="5.0772709871534887E-6"/>
    <n v="1.3575766352010571E-5"/>
    <n v="3.554980438720136E-5"/>
    <n v="1.2365029024399211E-4"/>
    <n v="4.8431778996106087E-4"/>
    <n v="2.6549422045779807E-5"/>
    <n v="1.2983449053240994E-4"/>
    <n v="3.0175E-2"/>
    <s v="null"/>
    <n v="0.5"/>
    <n v="0.58600000000000008"/>
    <n v="0.84599999999999997"/>
    <s v="null"/>
    <s v="null"/>
    <s v="null"/>
    <s v="null"/>
    <s v="null"/>
    <s v="null"/>
  </r>
  <r>
    <x v="21"/>
    <x v="6"/>
    <x v="4"/>
    <s v="Massachusetts, 2016"/>
    <s v="Massachusetts, 2016, May"/>
    <n v="10"/>
    <n v="5"/>
    <n v="5"/>
    <n v="5"/>
    <n v="5"/>
    <n v="5"/>
    <n v="5"/>
    <n v="5"/>
    <n v="29"/>
    <n v="69"/>
    <n v="143"/>
    <n v="103"/>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8.8874510968003399E-6"/>
    <n v="9.691509235339921E-5"/>
    <n v="4.4557236676417598E-4"/>
    <n v="2.1209873477913476E-5"/>
    <n v="1.0131024640028957E-4"/>
    <n v="1.8750000000000003E-2"/>
    <s v="null"/>
    <n v="0.504"/>
    <n v="0.59499999999999997"/>
    <n v="0.84599999999999997"/>
    <s v="null"/>
    <s v="null"/>
    <s v="null"/>
    <s v="null"/>
    <s v="null"/>
    <s v="null"/>
  </r>
  <r>
    <x v="21"/>
    <x v="6"/>
    <x v="5"/>
    <s v="Massachusetts, 2016"/>
    <s v="Massachusetts, 2016, Jun"/>
    <n v="10"/>
    <n v="5"/>
    <n v="5"/>
    <n v="5"/>
    <n v="5"/>
    <n v="5"/>
    <n v="5"/>
    <n v="5"/>
    <n v="19"/>
    <n v="33"/>
    <n v="97"/>
    <n v="57"/>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8.8874510968003399E-6"/>
    <n v="6.3496094990158104E-5"/>
    <n v="2.1309982758286678E-4"/>
    <n v="1.4387116974528721E-5"/>
    <n v="5.6064893638995198E-5"/>
    <n v="1.0659999999999999E-2"/>
    <s v="null"/>
    <s v="null"/>
    <s v="null"/>
    <s v="null"/>
    <s v="null"/>
    <s v="null"/>
    <s v="null"/>
    <s v="null"/>
    <s v="null"/>
    <s v="null"/>
  </r>
  <r>
    <x v="21"/>
    <x v="6"/>
    <x v="6"/>
    <s v="Massachusetts, 2016"/>
    <s v="Massachusetts, 2016, Jul"/>
    <n v="10"/>
    <n v="5"/>
    <n v="5"/>
    <n v="5"/>
    <n v="5"/>
    <n v="5"/>
    <n v="5"/>
    <n v="20"/>
    <n v="14"/>
    <n v="45"/>
    <n v="119"/>
    <n v="79"/>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3.554980438720136E-5"/>
    <n v="4.6786596308537551E-5"/>
    <n v="2.9059067397663651E-4"/>
    <n v="1.7650174432669256E-5"/>
    <n v="7.7703975394396855E-5"/>
    <n v="6.5000000000000006E-3"/>
    <s v="null"/>
    <s v="null"/>
    <s v="null"/>
    <s v="null"/>
    <s v="null"/>
    <s v="null"/>
    <s v="null"/>
    <s v="null"/>
    <s v="null"/>
    <s v="null"/>
  </r>
  <r>
    <x v="21"/>
    <x v="6"/>
    <x v="7"/>
    <s v="Massachusetts, 2016"/>
    <s v="Massachusetts, 2016, Aug"/>
    <n v="10"/>
    <n v="5"/>
    <n v="5"/>
    <n v="5"/>
    <n v="5"/>
    <n v="5"/>
    <n v="5"/>
    <n v="15"/>
    <n v="26"/>
    <n v="50"/>
    <n v="131"/>
    <n v="91"/>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2.666235329040102E-5"/>
    <n v="8.6889393144426886E-5"/>
    <n v="3.2287852664070725E-4"/>
    <n v="1.9430023955291366E-5"/>
    <n v="8.9507110897343211E-5"/>
    <n v="7.6499999999999997E-3"/>
    <s v="null"/>
    <n v="2.4E-2"/>
    <n v="1.8000000000000002E-2"/>
    <n v="4.8000000000000001E-2"/>
    <s v="null"/>
    <s v="null"/>
    <s v="null"/>
    <s v="null"/>
    <s v="null"/>
    <s v="null"/>
  </r>
  <r>
    <x v="21"/>
    <x v="6"/>
    <x v="8"/>
    <s v="Massachusetts, 2016"/>
    <s v="Massachusetts, 2016, Sep"/>
    <n v="10"/>
    <n v="5"/>
    <n v="5"/>
    <n v="5"/>
    <n v="5"/>
    <n v="5"/>
    <n v="5"/>
    <n v="5"/>
    <n v="21"/>
    <n v="43"/>
    <n v="109"/>
    <n v="69"/>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8.8874510968003399E-6"/>
    <n v="7.0179894462806333E-5"/>
    <n v="2.776755329110082E-4"/>
    <n v="1.6166966497150833E-5"/>
    <n v="6.7868029141941554E-5"/>
    <n v="1.1859999999999999E-2"/>
    <s v="null"/>
    <n v="0.115"/>
    <n v="0.128"/>
    <n v="0.23100000000000001"/>
    <s v="null"/>
    <s v="null"/>
    <s v="null"/>
    <s v="null"/>
    <s v="null"/>
    <s v="null"/>
  </r>
  <r>
    <x v="21"/>
    <x v="6"/>
    <x v="9"/>
    <s v="Massachusetts, 2016"/>
    <s v="Massachusetts, 2016, Oct"/>
    <n v="10"/>
    <n v="5"/>
    <n v="5"/>
    <n v="5"/>
    <n v="5"/>
    <n v="5"/>
    <n v="5"/>
    <n v="12"/>
    <n v="24"/>
    <n v="42"/>
    <n v="118"/>
    <n v="78"/>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2.1329882632320816E-5"/>
    <n v="8.0205593671778657E-5"/>
    <n v="2.7121796237819409E-4"/>
    <n v="1.7501853639117415E-5"/>
    <n v="7.6720380769151327E-5"/>
    <n v="1.7850000000000001E-2"/>
    <s v="null"/>
    <n v="0.307"/>
    <n v="0.376"/>
    <n v="0.48700000000000004"/>
    <s v="null"/>
    <s v="null"/>
    <s v="null"/>
    <s v="null"/>
    <s v="null"/>
    <s v="null"/>
  </r>
  <r>
    <x v="21"/>
    <x v="6"/>
    <x v="10"/>
    <s v="Massachusetts, 2016"/>
    <s v="Massachusetts, 2016, Nov"/>
    <n v="10"/>
    <n v="5"/>
    <n v="5"/>
    <n v="5"/>
    <n v="5"/>
    <n v="5"/>
    <n v="10"/>
    <n v="10"/>
    <n v="23"/>
    <n v="41"/>
    <n v="119"/>
    <n v="74"/>
    <n v="363610"/>
    <n v="775364"/>
    <n v="953172"/>
    <n v="926099"/>
    <n v="838510"/>
    <n v="984781"/>
    <n v="883928"/>
    <n v="562591"/>
    <n v="299231"/>
    <n v="154857"/>
    <n v="6742143"/>
    <n v="1016679"/>
    <n v="2.7501993894557357E-5"/>
    <n v="6.4485841488642752E-6"/>
    <n v="5.24564296894999E-6"/>
    <n v="5.3989908206358071E-6"/>
    <n v="5.9629581042563596E-6"/>
    <n v="5.0772709871534887E-6"/>
    <n v="1.1313138626675475E-5"/>
    <n v="1.777490219360068E-5"/>
    <n v="7.6863693935454549E-5"/>
    <n v="2.6476039184537993E-4"/>
    <n v="1.7650174432669256E-5"/>
    <n v="7.2786002268169204E-5"/>
    <n v="2.1999999999999999E-2"/>
    <n v="0.92200000000000004"/>
    <n v="0.41799999999999998"/>
    <n v="0.504"/>
    <n v="0.66200000000000003"/>
    <s v="null"/>
    <s v="null"/>
    <s v="null"/>
    <s v="null"/>
    <s v="null"/>
    <s v="null"/>
  </r>
  <r>
    <x v="21"/>
    <x v="6"/>
    <x v="11"/>
    <s v="Massachusetts, 2016"/>
    <s v="Massachusetts, 2016, Dec"/>
    <n v="10"/>
    <n v="5"/>
    <n v="5"/>
    <n v="5"/>
    <n v="5"/>
    <n v="5"/>
    <n v="5"/>
    <n v="13"/>
    <n v="23"/>
    <n v="59"/>
    <n v="135"/>
    <n v="95"/>
    <n v="363610"/>
    <n v="775364"/>
    <n v="953172"/>
    <n v="926099"/>
    <n v="838510"/>
    <n v="984781"/>
    <n v="883928"/>
    <n v="562591"/>
    <n v="299231"/>
    <n v="154857"/>
    <n v="6742143"/>
    <n v="1016679"/>
    <n v="2.7501993894557357E-5"/>
    <n v="6.4485841488642752E-6"/>
    <n v="5.24564296894999E-6"/>
    <n v="5.3989908206358071E-6"/>
    <n v="5.9629581042563596E-6"/>
    <n v="5.0772709871534887E-6"/>
    <n v="5.6565693133377376E-6"/>
    <n v="2.3107372851680883E-5"/>
    <n v="7.6863693935454549E-5"/>
    <n v="3.8099666143603456E-4"/>
    <n v="2.0023307129498738E-5"/>
    <n v="9.3441489398325334E-5"/>
    <n v="3.0875E-2"/>
    <s v="null"/>
    <n v="0.45200000000000001"/>
    <n v="0.54"/>
    <n v="0.73799999999999999"/>
    <s v="null"/>
    <s v="null"/>
    <s v="null"/>
    <s v="null"/>
    <s v="null"/>
    <s v="null"/>
  </r>
  <r>
    <x v="21"/>
    <x v="7"/>
    <x v="0"/>
    <s v="Massachusetts, 2017"/>
    <s v="Massachusetts, 2017, Jan"/>
    <n v="10"/>
    <n v="5"/>
    <n v="5"/>
    <n v="5"/>
    <n v="5"/>
    <n v="5"/>
    <n v="15"/>
    <n v="16"/>
    <n v="44"/>
    <n v="104"/>
    <n v="214"/>
    <n v="164"/>
    <n v="362855"/>
    <n v="769963"/>
    <n v="949965"/>
    <n v="947078"/>
    <n v="834956"/>
    <n v="973034"/>
    <n v="901717"/>
    <n v="589388"/>
    <n v="305023"/>
    <n v="155340"/>
    <n v="6789319"/>
    <n v="1049751"/>
    <n v="2.7559217869396865E-5"/>
    <n v="6.4938185341373549E-6"/>
    <n v="5.2633518076981784E-6"/>
    <n v="5.2793962060147102E-6"/>
    <n v="5.98833950531525E-6"/>
    <n v="5.138566586573542E-6"/>
    <n v="1.663493091513191E-5"/>
    <n v="2.7146803124597039E-5"/>
    <n v="1.4425141710625101E-4"/>
    <n v="6.6949916312604614E-4"/>
    <n v="3.1520097965642796E-5"/>
    <n v="1.5622752443198435E-4"/>
    <n v="4.4199999999999996E-2"/>
    <s v="null"/>
    <n v="0.47200000000000003"/>
    <n v="0.56600000000000006"/>
    <n v="0.76600000000000001"/>
    <s v="null"/>
    <s v="null"/>
    <s v="null"/>
    <s v="null"/>
    <s v="null"/>
    <s v="null"/>
  </r>
  <r>
    <x v="21"/>
    <x v="7"/>
    <x v="1"/>
    <s v="Massachusetts, 2017"/>
    <s v="Massachusetts, 2017, Feb"/>
    <n v="10"/>
    <n v="5"/>
    <n v="5"/>
    <n v="5"/>
    <n v="5"/>
    <n v="5"/>
    <n v="12"/>
    <n v="24"/>
    <n v="40"/>
    <n v="113"/>
    <n v="224"/>
    <n v="177"/>
    <n v="362855"/>
    <n v="769963"/>
    <n v="949965"/>
    <n v="947078"/>
    <n v="834956"/>
    <n v="973034"/>
    <n v="901717"/>
    <n v="589388"/>
    <n v="305023"/>
    <n v="155340"/>
    <n v="6789319"/>
    <n v="1049751"/>
    <n v="2.7559217869396865E-5"/>
    <n v="6.4938185341373549E-6"/>
    <n v="5.2633518076981784E-6"/>
    <n v="5.2793962060147102E-6"/>
    <n v="5.98833950531525E-6"/>
    <n v="5.138566586573542E-6"/>
    <n v="1.3307944732105527E-5"/>
    <n v="4.0720204686895562E-5"/>
    <n v="1.3113765191477363E-4"/>
    <n v="7.2743659070426158E-4"/>
    <n v="3.2992999739738259E-5"/>
    <n v="1.6861141356378799E-4"/>
    <n v="7.1750000000000008E-2"/>
    <s v="null"/>
    <n v="0.48799999999999999"/>
    <n v="0.57799999999999996"/>
    <n v="0.78400000000000003"/>
    <s v="null"/>
    <s v="null"/>
    <s v="null"/>
    <s v="null"/>
    <s v="null"/>
    <s v="null"/>
  </r>
  <r>
    <x v="21"/>
    <x v="7"/>
    <x v="2"/>
    <s v="Massachusetts, 2017"/>
    <s v="Massachusetts, 2017, Mar"/>
    <n v="10"/>
    <n v="5"/>
    <n v="5"/>
    <n v="5"/>
    <n v="5"/>
    <n v="5"/>
    <n v="5"/>
    <n v="24"/>
    <n v="39"/>
    <n v="116"/>
    <n v="219"/>
    <n v="179"/>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4.0720204686895562E-5"/>
    <n v="1.2785921061690431E-4"/>
    <n v="7.467490665636668E-4"/>
    <n v="3.2256548852690528E-5"/>
    <n v="1.7051662727637316E-4"/>
    <n v="5.2739999999999988E-2"/>
    <s v="null"/>
    <n v="0.499"/>
    <n v="0.58899999999999997"/>
    <n v="0.79099999999999993"/>
    <s v="null"/>
    <s v="null"/>
    <s v="null"/>
    <s v="null"/>
    <s v="null"/>
    <s v="null"/>
  </r>
  <r>
    <x v="21"/>
    <x v="7"/>
    <x v="3"/>
    <s v="Massachusetts, 2017"/>
    <s v="Massachusetts, 2017, Apr"/>
    <n v="10"/>
    <n v="5"/>
    <n v="5"/>
    <n v="5"/>
    <n v="5"/>
    <n v="5"/>
    <n v="11"/>
    <n v="21"/>
    <n v="32"/>
    <n v="67"/>
    <n v="166"/>
    <n v="120"/>
    <n v="362855"/>
    <n v="769963"/>
    <n v="949965"/>
    <n v="947078"/>
    <n v="834956"/>
    <n v="973034"/>
    <n v="901717"/>
    <n v="589388"/>
    <n v="305023"/>
    <n v="155340"/>
    <n v="6789319"/>
    <n v="1049751"/>
    <n v="2.7559217869396865E-5"/>
    <n v="6.4938185341373549E-6"/>
    <n v="5.2633518076981784E-6"/>
    <n v="5.2793962060147102E-6"/>
    <n v="5.98833950531525E-6"/>
    <n v="5.138566586573542E-6"/>
    <n v="1.21989493377634E-5"/>
    <n v="3.5630179101033615E-5"/>
    <n v="1.0491012153181891E-4"/>
    <n v="4.3131196086004895E-4"/>
    <n v="2.44501694499846E-5"/>
    <n v="1.143128227551105E-4"/>
    <n v="4.4174999999999999E-2"/>
    <s v="null"/>
    <n v="0.502"/>
    <n v="0.59299999999999997"/>
    <n v="0.81200000000000006"/>
    <s v="null"/>
    <s v="null"/>
    <s v="null"/>
    <s v="null"/>
    <s v="null"/>
    <s v="null"/>
  </r>
  <r>
    <x v="21"/>
    <x v="7"/>
    <x v="4"/>
    <s v="Massachusetts, 2017"/>
    <s v="Massachusetts, 2017, May"/>
    <n v="10"/>
    <n v="5"/>
    <n v="5"/>
    <n v="5"/>
    <n v="5"/>
    <n v="5"/>
    <n v="5"/>
    <n v="13"/>
    <n v="27"/>
    <n v="56"/>
    <n v="136"/>
    <n v="96"/>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2.2056777538735095E-5"/>
    <n v="8.8517915042472207E-5"/>
    <n v="3.6049954937556329E-4"/>
    <n v="2.0031464127698227E-5"/>
    <n v="9.14502582040884E-5"/>
    <n v="2.0200000000000003E-2"/>
    <s v="null"/>
    <n v="0.503"/>
    <n v="0.59299999999999997"/>
    <n v="0.82000000000000006"/>
    <s v="null"/>
    <s v="null"/>
    <s v="null"/>
    <s v="null"/>
    <s v="null"/>
    <s v="null"/>
  </r>
  <r>
    <x v="21"/>
    <x v="7"/>
    <x v="5"/>
    <s v="Massachusetts, 2017"/>
    <s v="Massachusetts, 2017, Jun"/>
    <n v="10"/>
    <n v="5"/>
    <n v="5"/>
    <n v="5"/>
    <n v="5"/>
    <n v="5"/>
    <n v="5"/>
    <n v="10"/>
    <n v="29"/>
    <n v="54"/>
    <n v="133"/>
    <n v="93"/>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1.696675195287315E-5"/>
    <n v="9.5074797638210884E-5"/>
    <n v="3.4762456546929318E-4"/>
    <n v="1.958959359546959E-5"/>
    <n v="8.8592437635210631E-5"/>
    <n v="1.3639999999999999E-2"/>
    <s v="null"/>
    <s v="null"/>
    <s v="null"/>
    <s v="null"/>
    <s v="null"/>
    <s v="null"/>
    <s v="null"/>
    <s v="null"/>
    <s v="null"/>
    <s v="null"/>
  </r>
  <r>
    <x v="21"/>
    <x v="7"/>
    <x v="6"/>
    <s v="Massachusetts, 2017"/>
    <s v="Massachusetts, 2017, Jul"/>
    <n v="10"/>
    <n v="5"/>
    <n v="5"/>
    <n v="5"/>
    <n v="5"/>
    <n v="5"/>
    <n v="5"/>
    <n v="12"/>
    <n v="21"/>
    <n v="47"/>
    <n v="120"/>
    <n v="80"/>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2.0360102343447781E-5"/>
    <n v="6.8847267255256161E-5"/>
    <n v="3.0256212179734774E-4"/>
    <n v="1.7674821289145494E-5"/>
    <n v="7.6208548503407E-5"/>
    <n v="8.6E-3"/>
    <s v="null"/>
    <s v="null"/>
    <s v="null"/>
    <s v="null"/>
    <s v="null"/>
    <s v="null"/>
    <s v="null"/>
    <s v="null"/>
    <s v="null"/>
    <s v="null"/>
  </r>
  <r>
    <x v="21"/>
    <x v="7"/>
    <x v="7"/>
    <s v="Massachusetts, 2017"/>
    <s v="Massachusetts, 2017, Aug"/>
    <n v="10"/>
    <n v="5"/>
    <n v="5"/>
    <n v="5"/>
    <n v="5"/>
    <n v="5"/>
    <n v="5"/>
    <n v="11"/>
    <n v="21"/>
    <n v="41"/>
    <n v="113"/>
    <n v="73"/>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1.8663427148160464E-5"/>
    <n v="6.8847267255256161E-5"/>
    <n v="2.6393717007853741E-4"/>
    <n v="1.6643790047278673E-5"/>
    <n v="6.9540300509358881E-5"/>
    <n v="8.3199999999999993E-3"/>
    <s v="null"/>
    <n v="2.2000000000000002E-2"/>
    <n v="0"/>
    <n v="7.0999999999999994E-2"/>
    <s v="null"/>
    <s v="null"/>
    <s v="null"/>
    <s v="null"/>
    <s v="null"/>
    <s v="null"/>
  </r>
  <r>
    <x v="21"/>
    <x v="7"/>
    <x v="8"/>
    <s v="Massachusetts, 2017"/>
    <s v="Massachusetts, 2017, Sep"/>
    <n v="10"/>
    <n v="5"/>
    <n v="5"/>
    <n v="5"/>
    <n v="5"/>
    <n v="5"/>
    <n v="5"/>
    <n v="13"/>
    <n v="11"/>
    <n v="38"/>
    <n v="102"/>
    <n v="62"/>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2.2056777538735095E-5"/>
    <n v="3.6062854276562753E-5"/>
    <n v="2.4462469421913225E-4"/>
    <n v="1.5023598095773671E-5"/>
    <n v="5.9061625090140425E-5"/>
    <n v="1.0125E-2"/>
    <s v="null"/>
    <n v="0.10400000000000001"/>
    <n v="0.113"/>
    <n v="0.24399999999999999"/>
    <s v="null"/>
    <s v="null"/>
    <s v="null"/>
    <s v="null"/>
    <s v="null"/>
    <s v="null"/>
  </r>
  <r>
    <x v="21"/>
    <x v="7"/>
    <x v="9"/>
    <s v="Massachusetts, 2017"/>
    <s v="Massachusetts, 2017, Oct"/>
    <n v="10"/>
    <n v="5"/>
    <n v="5"/>
    <n v="5"/>
    <n v="5"/>
    <n v="5"/>
    <n v="5"/>
    <n v="10"/>
    <n v="22"/>
    <n v="46"/>
    <n v="118"/>
    <n v="78"/>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1.696675195287315E-5"/>
    <n v="7.2125708553125506E-5"/>
    <n v="2.9612462984421269E-4"/>
    <n v="1.7380240934326404E-5"/>
    <n v="7.4303334790821825E-5"/>
    <n v="2.7450000000000002E-2"/>
    <s v="null"/>
    <n v="0.26900000000000002"/>
    <n v="0.31900000000000001"/>
    <n v="0.45100000000000001"/>
    <s v="null"/>
    <s v="null"/>
    <s v="null"/>
    <s v="null"/>
    <s v="null"/>
    <s v="null"/>
  </r>
  <r>
    <x v="21"/>
    <x v="7"/>
    <x v="10"/>
    <s v="Massachusetts, 2017"/>
    <s v="Massachusetts, 2017, Nov"/>
    <n v="10"/>
    <n v="5"/>
    <n v="5"/>
    <n v="5"/>
    <n v="5"/>
    <n v="5"/>
    <n v="5"/>
    <n v="10"/>
    <n v="27"/>
    <n v="45"/>
    <n v="122"/>
    <n v="82"/>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1.696675195287315E-5"/>
    <n v="8.8517915042472207E-5"/>
    <n v="2.8968713789107763E-4"/>
    <n v="1.7969401643964585E-5"/>
    <n v="7.8113762215992175E-5"/>
    <n v="4.4199999999999996E-2"/>
    <n v="0.92700000000000005"/>
    <n v="0.38"/>
    <n v="0.44900000000000001"/>
    <n v="0.61399999999999999"/>
    <s v="null"/>
    <s v="null"/>
    <s v="null"/>
    <s v="null"/>
    <s v="null"/>
    <s v="null"/>
  </r>
  <r>
    <x v="21"/>
    <x v="7"/>
    <x v="11"/>
    <s v="Massachusetts, 2017"/>
    <s v="Massachusetts, 2017, Dec"/>
    <n v="10"/>
    <n v="5"/>
    <n v="5"/>
    <n v="5"/>
    <n v="5"/>
    <n v="5"/>
    <n v="5"/>
    <n v="5"/>
    <n v="29"/>
    <n v="64"/>
    <n v="138"/>
    <n v="98"/>
    <n v="362855"/>
    <n v="769963"/>
    <n v="949965"/>
    <n v="947078"/>
    <n v="834956"/>
    <n v="973034"/>
    <n v="901717"/>
    <n v="589388"/>
    <n v="305023"/>
    <n v="155340"/>
    <n v="6789319"/>
    <n v="1049751"/>
    <n v="2.7559217869396865E-5"/>
    <n v="6.4938185341373549E-6"/>
    <n v="5.2633518076981784E-6"/>
    <n v="5.2793962060147102E-6"/>
    <n v="5.98833950531525E-6"/>
    <n v="5.138566586573542E-6"/>
    <n v="5.5449769717106368E-6"/>
    <n v="8.4833759764365752E-6"/>
    <n v="9.5074797638210884E-5"/>
    <n v="4.1199948500064373E-4"/>
    <n v="2.0326044482517318E-5"/>
    <n v="9.3355471916673575E-5"/>
    <n v="6.7725000000000007E-2"/>
    <s v="null"/>
    <n v="0.42600000000000005"/>
    <n v="0.48600000000000004"/>
    <n v="0.67"/>
    <s v="null"/>
    <s v="null"/>
    <s v="null"/>
    <s v="null"/>
    <s v="null"/>
    <s v="null"/>
  </r>
  <r>
    <x v="22"/>
    <x v="0"/>
    <x v="0"/>
    <s v="Michigan, 2010"/>
    <s v="Michigan, 2010, Jan"/>
    <n v="10"/>
    <n v="5"/>
    <n v="5"/>
    <n v="5"/>
    <n v="5"/>
    <n v="5"/>
    <n v="16"/>
    <n v="20"/>
    <n v="34"/>
    <n v="48"/>
    <n v="153"/>
    <n v="102"/>
    <n v="614482"/>
    <n v="1353096"/>
    <n v="1423266"/>
    <n v="1186119"/>
    <n v="1357586"/>
    <n v="1518851"/>
    <n v="1182295"/>
    <n v="685746"/>
    <n v="451608"/>
    <n v="179638"/>
    <n v="9952687"/>
    <n v="1316992"/>
    <n v="1.62738696983801E-5"/>
    <n v="3.6952293111501327E-6"/>
    <n v="3.5130467530314081E-6"/>
    <n v="4.2154286374301402E-6"/>
    <n v="3.6830079273062628E-6"/>
    <n v="3.291962147702441E-6"/>
    <n v="1.3533001492859227E-5"/>
    <n v="2.9165317770719771E-5"/>
    <n v="7.5286531682343982E-5"/>
    <n v="2.6720404368786116E-4"/>
    <n v="1.5372733011698246E-5"/>
    <n v="7.7449217611040918E-5"/>
    <s v="null"/>
    <s v="null"/>
    <n v="0.35399999999999998"/>
    <n v="0.66099999999999992"/>
    <s v="N/A"/>
    <n v="1.794E-3"/>
    <n v="1.794E-3"/>
    <n v="1.1300000000000001E-4"/>
    <n v="0"/>
    <n v="0"/>
    <n v="0"/>
  </r>
  <r>
    <x v="22"/>
    <x v="0"/>
    <x v="1"/>
    <s v="Michigan, 2010"/>
    <s v="Michigan, 2010, Feb"/>
    <n v="10"/>
    <n v="5"/>
    <n v="5"/>
    <n v="5"/>
    <n v="5"/>
    <n v="5"/>
    <n v="5"/>
    <n v="21"/>
    <n v="35"/>
    <n v="49"/>
    <n v="145"/>
    <n v="105"/>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3.0623583659255761E-5"/>
    <n v="7.7500841437707041E-5"/>
    <n v="2.7277079459802494E-4"/>
    <n v="1.4568929978406836E-5"/>
    <n v="7.9727135776071529E-5"/>
    <s v="null"/>
    <s v="null"/>
    <n v="0.35799999999999998"/>
    <n v="0.66900000000000004"/>
    <s v="N/A"/>
    <n v="1.9430000000000001E-3"/>
    <n v="1.9430000000000001E-3"/>
    <n v="1.1300000000000001E-4"/>
    <n v="3.7249999999999997E-5"/>
    <n v="4.1388888888888889E-6"/>
    <n v="0"/>
  </r>
  <r>
    <x v="22"/>
    <x v="0"/>
    <x v="2"/>
    <s v="Michigan, 2010"/>
    <s v="Michigan, 2010, Mar"/>
    <n v="10"/>
    <n v="5"/>
    <n v="5"/>
    <n v="5"/>
    <n v="5"/>
    <n v="5"/>
    <n v="5"/>
    <n v="17"/>
    <n v="38"/>
    <n v="64"/>
    <n v="159"/>
    <n v="119"/>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2.4790520105111805E-5"/>
    <n v="8.4143770703796217E-5"/>
    <n v="3.5627205825048151E-4"/>
    <n v="1.5975585286666807E-5"/>
    <n v="9.0357420546214405E-5"/>
    <s v="null"/>
    <s v="null"/>
    <n v="0.36600000000000005"/>
    <n v="0.67599999999999993"/>
    <s v="N/A"/>
    <n v="2.1299999999999999E-3"/>
    <n v="2.1299999999999999E-3"/>
    <n v="1.1300000000000001E-4"/>
    <n v="3.7199999999999996E-5"/>
    <n v="4.1333333333333333E-6"/>
    <n v="0"/>
  </r>
  <r>
    <x v="22"/>
    <x v="0"/>
    <x v="3"/>
    <s v="Michigan, 2010"/>
    <s v="Michigan, 2010, Apr"/>
    <n v="10"/>
    <n v="5"/>
    <n v="5"/>
    <n v="5"/>
    <n v="5"/>
    <n v="5"/>
    <n v="5"/>
    <n v="11"/>
    <n v="45"/>
    <n v="69"/>
    <n v="165"/>
    <n v="125"/>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1.6040924773895874E-5"/>
    <n v="9.9643938991337614E-5"/>
    <n v="3.8410581280130037E-4"/>
    <n v="1.6578437561635365E-5"/>
    <n v="9.4913256876275639E-5"/>
    <s v="null"/>
    <s v="null"/>
    <n v="0.36799999999999999"/>
    <n v="0.68099999999999994"/>
    <s v="N/A"/>
    <n v="2.2420000000000001E-3"/>
    <n v="2.2420000000000001E-3"/>
    <n v="1.1300000000000001E-4"/>
    <n v="2.7750000000000004E-5"/>
    <n v="3.0833333333333336E-6"/>
    <n v="0"/>
  </r>
  <r>
    <x v="22"/>
    <x v="0"/>
    <x v="4"/>
    <s v="Michigan, 2010"/>
    <s v="Michigan, 2010, May"/>
    <n v="10"/>
    <n v="5"/>
    <n v="5"/>
    <n v="5"/>
    <n v="5"/>
    <n v="5"/>
    <n v="5"/>
    <n v="23"/>
    <n v="32"/>
    <n v="49"/>
    <n v="144"/>
    <n v="104"/>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3.3540115436327734E-5"/>
    <n v="7.0857912171617865E-5"/>
    <n v="2.7277079459802494E-4"/>
    <n v="1.446845459924541E-5"/>
    <n v="7.8967829721061325E-5"/>
    <s v="null"/>
    <s v="null"/>
    <n v="0.36799999999999999"/>
    <n v="0.68599999999999994"/>
    <s v="N/A"/>
    <s v="null"/>
    <s v="null"/>
    <s v="null"/>
    <s v="null"/>
    <s v="null"/>
    <s v="null"/>
  </r>
  <r>
    <x v="22"/>
    <x v="0"/>
    <x v="5"/>
    <s v="Michigan, 2010"/>
    <s v="Michigan, 2010, Jun"/>
    <n v="10"/>
    <n v="5"/>
    <n v="5"/>
    <n v="5"/>
    <n v="5"/>
    <n v="5"/>
    <n v="10"/>
    <n v="12"/>
    <n v="36"/>
    <n v="49"/>
    <n v="142"/>
    <n v="97"/>
    <n v="614482"/>
    <n v="1353096"/>
    <n v="1423266"/>
    <n v="1186119"/>
    <n v="1357586"/>
    <n v="1518851"/>
    <n v="1182295"/>
    <n v="685746"/>
    <n v="451608"/>
    <n v="179638"/>
    <n v="9952687"/>
    <n v="1316992"/>
    <n v="1.62738696983801E-5"/>
    <n v="3.6952293111501327E-6"/>
    <n v="3.5130467530314081E-6"/>
    <n v="4.2154286374301402E-6"/>
    <n v="3.6830079273062628E-6"/>
    <n v="3.291962147702441E-6"/>
    <n v="8.4581259330370165E-6"/>
    <n v="1.7499190662431863E-5"/>
    <n v="7.9715151193070099E-5"/>
    <n v="2.7277079459802494E-4"/>
    <n v="1.4267503840922557E-5"/>
    <n v="7.3652687335989887E-5"/>
    <s v="null"/>
    <s v="null"/>
    <s v="null"/>
    <s v="null"/>
    <s v="null"/>
    <s v="null"/>
    <s v="null"/>
    <s v="null"/>
    <s v="null"/>
    <s v="null"/>
    <s v="null"/>
  </r>
  <r>
    <x v="22"/>
    <x v="0"/>
    <x v="6"/>
    <s v="Michigan, 2010"/>
    <s v="Michigan, 2010, Jul"/>
    <n v="10"/>
    <n v="5"/>
    <n v="5"/>
    <n v="5"/>
    <n v="5"/>
    <n v="5"/>
    <n v="5"/>
    <n v="16"/>
    <n v="33"/>
    <n v="53"/>
    <n v="142"/>
    <n v="102"/>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2.3332254216575816E-5"/>
    <n v="7.3072221926980923E-5"/>
    <n v="2.9503779823868002E-4"/>
    <n v="1.4267503840922557E-5"/>
    <n v="7.7449217611040918E-5"/>
    <s v="null"/>
    <s v="null"/>
    <s v="null"/>
    <s v="null"/>
    <s v="null"/>
    <s v="null"/>
    <s v="null"/>
    <s v="null"/>
    <s v="null"/>
    <s v="null"/>
    <s v="null"/>
  </r>
  <r>
    <x v="22"/>
    <x v="0"/>
    <x v="7"/>
    <s v="Michigan, 2010"/>
    <s v="Michigan, 2010, Aug"/>
    <n v="10"/>
    <n v="5"/>
    <n v="5"/>
    <n v="5"/>
    <n v="5"/>
    <n v="5"/>
    <n v="10"/>
    <n v="15"/>
    <n v="36"/>
    <n v="49"/>
    <n v="145"/>
    <n v="100"/>
    <n v="614482"/>
    <n v="1353096"/>
    <n v="1423266"/>
    <n v="1186119"/>
    <n v="1357586"/>
    <n v="1518851"/>
    <n v="1182295"/>
    <n v="685746"/>
    <n v="451608"/>
    <n v="179638"/>
    <n v="9952687"/>
    <n v="1316992"/>
    <n v="1.62738696983801E-5"/>
    <n v="3.6952293111501327E-6"/>
    <n v="3.5130467530314081E-6"/>
    <n v="4.2154286374301402E-6"/>
    <n v="3.6830079273062628E-6"/>
    <n v="3.291962147702441E-6"/>
    <n v="8.4581259330370165E-6"/>
    <n v="2.1873988328039829E-5"/>
    <n v="7.9715151193070099E-5"/>
    <n v="2.7277079459802494E-4"/>
    <n v="1.4568929978406836E-5"/>
    <n v="7.5930605501020512E-5"/>
    <s v="null"/>
    <s v="null"/>
    <n v="9.0000000000000011E-3"/>
    <n v="8.0000000000000002E-3"/>
    <n v="0"/>
    <s v="null"/>
    <s v="null"/>
    <s v="null"/>
    <s v="null"/>
    <s v="null"/>
    <s v="null"/>
  </r>
  <r>
    <x v="22"/>
    <x v="0"/>
    <x v="8"/>
    <s v="Michigan, 2010"/>
    <s v="Michigan, 2010, Sep"/>
    <n v="10"/>
    <n v="5"/>
    <n v="5"/>
    <n v="5"/>
    <n v="5"/>
    <n v="5"/>
    <n v="5"/>
    <n v="10"/>
    <n v="29"/>
    <n v="44"/>
    <n v="123"/>
    <n v="83"/>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1.4582658885359886E-5"/>
    <n v="6.4214982905528689E-5"/>
    <n v="2.4493704004720603E-4"/>
    <n v="1.2358471636855455E-5"/>
    <n v="6.3022402565847025E-5"/>
    <s v="null"/>
    <s v="null"/>
    <n v="6.4000000000000001E-2"/>
    <n v="0.109"/>
    <n v="0.127"/>
    <s v="null"/>
    <s v="null"/>
    <s v="null"/>
    <s v="null"/>
    <s v="null"/>
    <s v="null"/>
  </r>
  <r>
    <x v="22"/>
    <x v="0"/>
    <x v="9"/>
    <s v="Michigan, 2010"/>
    <s v="Michigan, 2010, Oct"/>
    <n v="10"/>
    <n v="5"/>
    <n v="5"/>
    <n v="5"/>
    <n v="5"/>
    <n v="5"/>
    <n v="5"/>
    <n v="5"/>
    <n v="49"/>
    <n v="56"/>
    <n v="150"/>
    <n v="110"/>
    <n v="614482"/>
    <n v="1353096"/>
    <n v="1423266"/>
    <n v="1186119"/>
    <n v="1357586"/>
    <n v="1518851"/>
    <n v="1182295"/>
    <n v="685746"/>
    <n v="451608"/>
    <n v="179638"/>
    <n v="9952687"/>
    <n v="1316992"/>
    <n v="1.62738696983801E-5"/>
    <n v="3.6952293111501327E-6"/>
    <n v="3.5130467530314081E-6"/>
    <n v="4.2154286374301402E-6"/>
    <n v="3.6830079273062628E-6"/>
    <n v="3.291962147702441E-6"/>
    <n v="4.2290629665185083E-6"/>
    <n v="7.2913294426799428E-6"/>
    <n v="1.0850117801278985E-4"/>
    <n v="3.1173805096917131E-4"/>
    <n v="1.5071306874213969E-5"/>
    <n v="8.352366605112256E-5"/>
    <n v="1.065E-2"/>
    <s v="null"/>
    <n v="0.247"/>
    <n v="0.439"/>
    <n v="0.29100000000000004"/>
    <n v="1.5199999999999998E-4"/>
    <n v="1.5199999999999998E-4"/>
    <n v="0"/>
    <n v="3.7999999999999995E-5"/>
    <n v="4.222222222222222E-6"/>
    <n v="0"/>
  </r>
  <r>
    <x v="22"/>
    <x v="0"/>
    <x v="10"/>
    <s v="Michigan, 2010"/>
    <s v="Michigan, 2010, Nov"/>
    <n v="10"/>
    <n v="5"/>
    <n v="5"/>
    <n v="5"/>
    <n v="5"/>
    <n v="5"/>
    <n v="15"/>
    <n v="26"/>
    <n v="25"/>
    <n v="52"/>
    <n v="153"/>
    <n v="103"/>
    <n v="614482"/>
    <n v="1353096"/>
    <n v="1423266"/>
    <n v="1186119"/>
    <n v="1357586"/>
    <n v="1518851"/>
    <n v="1182295"/>
    <n v="685746"/>
    <n v="451608"/>
    <n v="179638"/>
    <n v="9952687"/>
    <n v="1316992"/>
    <n v="1.62738696983801E-5"/>
    <n v="3.6952293111501327E-6"/>
    <n v="3.5130467530314081E-6"/>
    <n v="4.2154286374301402E-6"/>
    <n v="3.6830079273062628E-6"/>
    <n v="3.291962147702441E-6"/>
    <n v="1.2687188899555526E-5"/>
    <n v="3.79149131019357E-5"/>
    <n v="5.5357743884076454E-5"/>
    <n v="2.8947104732851624E-4"/>
    <n v="1.5372733011698246E-5"/>
    <n v="7.8208523666051122E-5"/>
    <n v="1.1949999999999999E-2"/>
    <s v="null"/>
    <n v="0.33500000000000002"/>
    <n v="0.57200000000000006"/>
    <n v="0.433"/>
    <n v="1.5199999999999998E-4"/>
    <n v="1.5199999999999998E-4"/>
    <n v="0"/>
    <n v="0"/>
    <n v="0"/>
    <n v="0"/>
  </r>
  <r>
    <x v="22"/>
    <x v="0"/>
    <x v="11"/>
    <s v="Michigan, 2010"/>
    <s v="Michigan, 2010, Dec"/>
    <n v="10"/>
    <n v="5"/>
    <n v="5"/>
    <n v="5"/>
    <n v="5"/>
    <n v="5"/>
    <n v="11"/>
    <n v="22"/>
    <n v="41"/>
    <n v="61"/>
    <n v="170"/>
    <n v="124"/>
    <n v="614482"/>
    <n v="1353096"/>
    <n v="1423266"/>
    <n v="1186119"/>
    <n v="1357586"/>
    <n v="1518851"/>
    <n v="1182295"/>
    <n v="685746"/>
    <n v="451608"/>
    <n v="179638"/>
    <n v="9952687"/>
    <n v="1316992"/>
    <n v="1.62738696983801E-5"/>
    <n v="3.6952293111501327E-6"/>
    <n v="3.5130467530314081E-6"/>
    <n v="4.2154286374301402E-6"/>
    <n v="3.6830079273062628E-6"/>
    <n v="3.291962147702441E-6"/>
    <n v="9.3039385263407183E-6"/>
    <n v="3.2081849547791747E-5"/>
    <n v="9.0786699969885393E-5"/>
    <n v="3.3957180551999022E-4"/>
    <n v="1.7080814457442497E-5"/>
    <n v="9.4153950821265422E-5"/>
    <n v="8.7200000000000003E-3"/>
    <s v="null"/>
    <n v="0.36200000000000004"/>
    <n v="0.59899999999999998"/>
    <n v="0.46500000000000002"/>
    <n v="2.2699999999999999E-4"/>
    <n v="2.2699999999999999E-4"/>
    <n v="0"/>
    <n v="1.5199999999999998E-5"/>
    <n v="2.7111111111111108E-6"/>
    <n v="0"/>
  </r>
  <r>
    <x v="22"/>
    <x v="1"/>
    <x v="0"/>
    <s v="Michigan, 2011"/>
    <s v="Michigan, 2011, Jan"/>
    <n v="10"/>
    <n v="5"/>
    <n v="5"/>
    <n v="5"/>
    <n v="5"/>
    <n v="5"/>
    <n v="15"/>
    <n v="17"/>
    <n v="41"/>
    <n v="63"/>
    <n v="171"/>
    <n v="121"/>
    <n v="603820"/>
    <n v="1330077"/>
    <n v="1419860"/>
    <n v="1176435"/>
    <n v="1316725"/>
    <n v="1511422"/>
    <n v="1220760"/>
    <n v="706262"/>
    <n v="450998"/>
    <n v="184262"/>
    <n v="9920621"/>
    <n v="1341522"/>
    <n v="1.6561226855685468E-5"/>
    <n v="3.7591808594540017E-6"/>
    <n v="3.5214739481357315E-6"/>
    <n v="4.2501285663891335E-6"/>
    <n v="3.7973001196149537E-6"/>
    <n v="3.3081429276535606E-6"/>
    <n v="1.2287427504177725E-5"/>
    <n v="2.4070387476602167E-5"/>
    <n v="9.0909494055406009E-5"/>
    <n v="3.4190446212458347E-4"/>
    <n v="1.7236824186711699E-5"/>
    <n v="9.0196060892031585E-5"/>
    <n v="1.5599999999999999E-2"/>
    <s v="null"/>
    <n v="0.38400000000000001"/>
    <n v="0.61399999999999999"/>
    <n v="0.48499999999999999"/>
    <n v="3.0299999999999999E-4"/>
    <n v="3.0299999999999999E-4"/>
    <n v="1.8E-5"/>
    <n v="1.8999999999999998E-5"/>
    <n v="3.7777777777777777E-6"/>
    <n v="4.5000000000000001E-6"/>
  </r>
  <r>
    <x v="22"/>
    <x v="1"/>
    <x v="1"/>
    <s v="Michigan, 2011"/>
    <s v="Michigan, 2011, Feb"/>
    <n v="10"/>
    <n v="5"/>
    <n v="5"/>
    <n v="5"/>
    <n v="5"/>
    <n v="5"/>
    <n v="15"/>
    <n v="23"/>
    <n v="40"/>
    <n v="72"/>
    <n v="185"/>
    <n v="135"/>
    <n v="603820"/>
    <n v="1330077"/>
    <n v="1419860"/>
    <n v="1176435"/>
    <n v="1316725"/>
    <n v="1511422"/>
    <n v="1220760"/>
    <n v="706262"/>
    <n v="450998"/>
    <n v="184262"/>
    <n v="9920621"/>
    <n v="1341522"/>
    <n v="1.6561226855685468E-5"/>
    <n v="3.7591808594540017E-6"/>
    <n v="3.5214739481357315E-6"/>
    <n v="4.2501285663891335E-6"/>
    <n v="3.7973001196149537E-6"/>
    <n v="3.3081429276535606E-6"/>
    <n v="1.2287427504177725E-5"/>
    <n v="3.2565818350697053E-5"/>
    <n v="8.8692189322347334E-5"/>
    <n v="3.9074795671380967E-4"/>
    <n v="1.8648026166910318E-5"/>
    <n v="1.006319687638369E-4"/>
    <n v="3.5424999999999998E-2"/>
    <s v="null"/>
    <n v="0.39200000000000002"/>
    <n v="0.63"/>
    <n v="0.51200000000000001"/>
    <n v="9.4799999999999995E-4"/>
    <n v="9.4799999999999995E-4"/>
    <n v="7.2999999999999999E-5"/>
    <n v="1.6124999999999999E-4"/>
    <n v="3.2194444444444433E-5"/>
    <n v="1.3499999999999999E-5"/>
  </r>
  <r>
    <x v="22"/>
    <x v="1"/>
    <x v="2"/>
    <s v="Michigan, 2011"/>
    <s v="Michigan, 2011, Mar"/>
    <n v="10"/>
    <n v="5"/>
    <n v="5"/>
    <n v="5"/>
    <n v="5"/>
    <n v="12"/>
    <n v="12"/>
    <n v="26"/>
    <n v="55"/>
    <n v="82"/>
    <n v="217"/>
    <n v="163"/>
    <n v="603820"/>
    <n v="1330077"/>
    <n v="1419860"/>
    <n v="1176435"/>
    <n v="1316725"/>
    <n v="1511422"/>
    <n v="1220760"/>
    <n v="706262"/>
    <n v="450998"/>
    <n v="184262"/>
    <n v="9920621"/>
    <n v="1341522"/>
    <n v="1.6561226855685468E-5"/>
    <n v="3.7591808594540017E-6"/>
    <n v="3.5214739481357315E-6"/>
    <n v="4.2501285663891335E-6"/>
    <n v="3.7973001196149537E-6"/>
    <n v="7.9395430263685457E-6"/>
    <n v="9.8299420033421807E-6"/>
    <n v="3.6813533787744489E-5"/>
    <n v="1.2195176031822758E-4"/>
    <n v="4.4501850625739434E-4"/>
    <n v="2.1873630693078589E-5"/>
    <n v="1.2150378450744751E-4"/>
    <n v="2.5700000000000001E-2"/>
    <s v="null"/>
    <n v="0.40200000000000002"/>
    <n v="0.64500000000000002"/>
    <n v="0.51200000000000001"/>
    <n v="1.4400000000000001E-3"/>
    <n v="1.4400000000000001E-3"/>
    <n v="2.72E-4"/>
    <n v="9.8799999999999989E-5"/>
    <n v="2.7977777777777777E-5"/>
    <n v="3.9800000000000005E-5"/>
  </r>
  <r>
    <x v="22"/>
    <x v="1"/>
    <x v="3"/>
    <s v="Michigan, 2011"/>
    <s v="Michigan, 2011, Apr"/>
    <n v="10"/>
    <n v="5"/>
    <n v="5"/>
    <n v="5"/>
    <n v="5"/>
    <n v="5"/>
    <n v="18"/>
    <n v="25"/>
    <n v="36"/>
    <n v="87"/>
    <n v="201"/>
    <n v="148"/>
    <n v="603820"/>
    <n v="1330077"/>
    <n v="1419860"/>
    <n v="1176435"/>
    <n v="1316725"/>
    <n v="1511422"/>
    <n v="1220760"/>
    <n v="706262"/>
    <n v="450998"/>
    <n v="184262"/>
    <n v="9920621"/>
    <n v="1341522"/>
    <n v="1.6561226855685468E-5"/>
    <n v="3.7591808594540017E-6"/>
    <n v="3.5214739481357315E-6"/>
    <n v="4.2501285663891335E-6"/>
    <n v="3.7973001196149537E-6"/>
    <n v="3.3081429276535606E-6"/>
    <n v="1.474491300501327E-5"/>
    <n v="3.539762864206201E-5"/>
    <n v="7.9822970390112594E-5"/>
    <n v="4.721537810291867E-4"/>
    <n v="2.0260828429994454E-5"/>
    <n v="1.1032245464479897E-4"/>
    <n v="9.5750000000000002E-3"/>
    <s v="null"/>
    <n v="0.40799999999999997"/>
    <n v="0.64900000000000002"/>
    <n v="0.51200000000000001"/>
    <n v="1.4400000000000001E-3"/>
    <n v="1.4400000000000001E-3"/>
    <n v="2.9100000000000003E-4"/>
    <n v="0"/>
    <n v="5.5833333333333338E-6"/>
    <n v="4.5000000000000001E-6"/>
  </r>
  <r>
    <x v="22"/>
    <x v="1"/>
    <x v="4"/>
    <s v="Michigan, 2011"/>
    <s v="Michigan, 2011, May"/>
    <n v="10"/>
    <n v="5"/>
    <n v="5"/>
    <n v="5"/>
    <n v="5"/>
    <n v="5"/>
    <n v="14"/>
    <n v="19"/>
    <n v="42"/>
    <n v="76"/>
    <n v="186"/>
    <n v="137"/>
    <n v="603820"/>
    <n v="1330077"/>
    <n v="1419860"/>
    <n v="1176435"/>
    <n v="1316725"/>
    <n v="1511422"/>
    <n v="1220760"/>
    <n v="706262"/>
    <n v="450998"/>
    <n v="184262"/>
    <n v="9920621"/>
    <n v="1341522"/>
    <n v="1.6561226855685468E-5"/>
    <n v="3.7591808594540017E-6"/>
    <n v="3.5214739481357315E-6"/>
    <n v="4.2501285663891335E-6"/>
    <n v="3.7973001196149537E-6"/>
    <n v="3.3081429276535606E-6"/>
    <n v="1.1468265670565877E-5"/>
    <n v="2.6902197767967128E-5"/>
    <n v="9.3126798788464697E-5"/>
    <n v="4.1245617653124357E-4"/>
    <n v="1.8748826308353075E-5"/>
    <n v="1.0212281274552337E-4"/>
    <n v="7.7750000000000007E-3"/>
    <s v="null"/>
    <n v="0.40799999999999997"/>
    <n v="0.65"/>
    <n v="0.51200000000000001"/>
    <s v="null"/>
    <s v="null"/>
    <s v="null"/>
    <s v="null"/>
    <s v="null"/>
    <s v="null"/>
  </r>
  <r>
    <x v="22"/>
    <x v="1"/>
    <x v="5"/>
    <s v="Michigan, 2011"/>
    <s v="Michigan, 2011, Jun"/>
    <n v="10"/>
    <n v="5"/>
    <n v="5"/>
    <n v="5"/>
    <n v="5"/>
    <n v="5"/>
    <n v="15"/>
    <n v="5"/>
    <n v="34"/>
    <n v="52"/>
    <n v="141"/>
    <n v="91"/>
    <n v="603820"/>
    <n v="1330077"/>
    <n v="1419860"/>
    <n v="1176435"/>
    <n v="1316725"/>
    <n v="1511422"/>
    <n v="1220760"/>
    <n v="706262"/>
    <n v="450998"/>
    <n v="184262"/>
    <n v="9920621"/>
    <n v="1341522"/>
    <n v="1.6561226855685468E-5"/>
    <n v="3.7591808594540017E-6"/>
    <n v="3.5214739481357315E-6"/>
    <n v="4.2501285663891335E-6"/>
    <n v="3.7973001196149537E-6"/>
    <n v="3.3081429276535606E-6"/>
    <n v="1.2287427504177725E-5"/>
    <n v="7.0795257284124024E-6"/>
    <n v="7.538836092399523E-5"/>
    <n v="2.8220685762664035E-4"/>
    <n v="1.4212819943428945E-5"/>
    <n v="6.7833401166734502E-5"/>
    <n v="5.8200000000000005E-3"/>
    <s v="null"/>
    <s v="null"/>
    <s v="null"/>
    <s v="null"/>
    <s v="null"/>
    <s v="null"/>
    <s v="null"/>
    <s v="null"/>
    <s v="null"/>
    <s v="null"/>
  </r>
  <r>
    <x v="22"/>
    <x v="1"/>
    <x v="6"/>
    <s v="Michigan, 2011"/>
    <s v="Michigan, 2011, Jul"/>
    <n v="10"/>
    <n v="5"/>
    <n v="5"/>
    <n v="5"/>
    <n v="5"/>
    <n v="5"/>
    <n v="10"/>
    <n v="13"/>
    <n v="27"/>
    <n v="52"/>
    <n v="137"/>
    <n v="92"/>
    <n v="603820"/>
    <n v="1330077"/>
    <n v="1419860"/>
    <n v="1176435"/>
    <n v="1316725"/>
    <n v="1511422"/>
    <n v="1220760"/>
    <n v="706262"/>
    <n v="450998"/>
    <n v="184262"/>
    <n v="9920621"/>
    <n v="1341522"/>
    <n v="1.6561226855685468E-5"/>
    <n v="3.7591808594540017E-6"/>
    <n v="3.5214739481357315E-6"/>
    <n v="4.2501285663891335E-6"/>
    <n v="3.7973001196149537E-6"/>
    <n v="3.3081429276535606E-6"/>
    <n v="8.191618336118483E-6"/>
    <n v="1.8406766893872245E-5"/>
    <n v="5.9867227792584445E-5"/>
    <n v="2.8220685762664035E-4"/>
    <n v="1.3809619377657911E-5"/>
    <n v="6.8578823157577738E-5"/>
    <n v="3.725E-3"/>
    <s v="null"/>
    <s v="null"/>
    <s v="null"/>
    <s v="null"/>
    <s v="null"/>
    <s v="null"/>
    <s v="null"/>
    <s v="null"/>
    <s v="null"/>
    <s v="null"/>
  </r>
  <r>
    <x v="22"/>
    <x v="1"/>
    <x v="7"/>
    <s v="Michigan, 2011"/>
    <s v="Michigan, 2011, Aug"/>
    <n v="10"/>
    <n v="5"/>
    <n v="5"/>
    <n v="5"/>
    <n v="5"/>
    <n v="5"/>
    <n v="11"/>
    <n v="16"/>
    <n v="28"/>
    <n v="49"/>
    <n v="139"/>
    <n v="93"/>
    <n v="603820"/>
    <n v="1330077"/>
    <n v="1419860"/>
    <n v="1176435"/>
    <n v="1316725"/>
    <n v="1511422"/>
    <n v="1220760"/>
    <n v="706262"/>
    <n v="450998"/>
    <n v="184262"/>
    <n v="9920621"/>
    <n v="1341522"/>
    <n v="1.6561226855685468E-5"/>
    <n v="3.7591808594540017E-6"/>
    <n v="3.5214739481357315E-6"/>
    <n v="4.2501285663891335E-6"/>
    <n v="3.7973001196149537E-6"/>
    <n v="3.3081429276535606E-6"/>
    <n v="9.0107801697303327E-6"/>
    <n v="2.2654482330919688E-5"/>
    <n v="6.2084532525643127E-5"/>
    <n v="2.6592569276356491E-4"/>
    <n v="1.4011219660543427E-5"/>
    <n v="6.9324245148420975E-5"/>
    <n v="4.7800000000000004E-3"/>
    <s v="null"/>
    <n v="1.1000000000000001E-2"/>
    <n v="6.9999999999999993E-3"/>
    <n v="4.9000000000000002E-2"/>
    <s v="null"/>
    <s v="null"/>
    <s v="null"/>
    <s v="null"/>
    <s v="null"/>
    <s v="null"/>
  </r>
  <r>
    <x v="22"/>
    <x v="1"/>
    <x v="8"/>
    <s v="Michigan, 2011"/>
    <s v="Michigan, 2011, Sep"/>
    <n v="10"/>
    <n v="5"/>
    <n v="5"/>
    <n v="5"/>
    <n v="5"/>
    <n v="5"/>
    <n v="10"/>
    <n v="24"/>
    <n v="28"/>
    <n v="65"/>
    <n v="162"/>
    <n v="117"/>
    <n v="603820"/>
    <n v="1330077"/>
    <n v="1419860"/>
    <n v="1176435"/>
    <n v="1316725"/>
    <n v="1511422"/>
    <n v="1220760"/>
    <n v="706262"/>
    <n v="450998"/>
    <n v="184262"/>
    <n v="9920621"/>
    <n v="1341522"/>
    <n v="1.6561226855685468E-5"/>
    <n v="3.7591808594540017E-6"/>
    <n v="3.5214739481357315E-6"/>
    <n v="4.2501285663891335E-6"/>
    <n v="3.7973001196149537E-6"/>
    <n v="3.3081429276535606E-6"/>
    <n v="8.191618336118483E-6"/>
    <n v="3.3981723496379532E-5"/>
    <n v="6.2084532525643127E-5"/>
    <n v="3.5275857203330039E-4"/>
    <n v="1.6329622913726872E-5"/>
    <n v="8.7214372928658639E-5"/>
    <n v="6.2750000000000002E-3"/>
    <s v="null"/>
    <n v="7.4999999999999997E-2"/>
    <n v="0.10300000000000001"/>
    <n v="0.192"/>
    <s v="null"/>
    <s v="null"/>
    <s v="null"/>
    <s v="null"/>
    <s v="null"/>
    <s v="null"/>
  </r>
  <r>
    <x v="22"/>
    <x v="1"/>
    <x v="9"/>
    <s v="Michigan, 2011"/>
    <s v="Michigan, 2011, Oct"/>
    <n v="10"/>
    <n v="5"/>
    <n v="5"/>
    <n v="5"/>
    <n v="5"/>
    <n v="5"/>
    <n v="10"/>
    <n v="13"/>
    <n v="46"/>
    <n v="74"/>
    <n v="178"/>
    <n v="133"/>
    <n v="603820"/>
    <n v="1330077"/>
    <n v="1419860"/>
    <n v="1176435"/>
    <n v="1316725"/>
    <n v="1511422"/>
    <n v="1220760"/>
    <n v="706262"/>
    <n v="450998"/>
    <n v="184262"/>
    <n v="9920621"/>
    <n v="1341522"/>
    <n v="1.6561226855685468E-5"/>
    <n v="3.7591808594540017E-6"/>
    <n v="3.5214739481357315E-6"/>
    <n v="4.2501285663891335E-6"/>
    <n v="3.7973001196149537E-6"/>
    <n v="3.3081429276535606E-6"/>
    <n v="8.191618336118483E-6"/>
    <n v="1.8406766893872245E-5"/>
    <n v="1.0199601772069942E-4"/>
    <n v="4.016020666225266E-4"/>
    <n v="1.7942425176811007E-5"/>
    <n v="9.9141124782150424E-5"/>
    <n v="1.0175E-2"/>
    <s v="null"/>
    <n v="0.23300000000000001"/>
    <n v="0.39799999999999996"/>
    <n v="0.38300000000000001"/>
    <n v="0"/>
    <n v="0"/>
    <n v="0"/>
    <n v="0"/>
    <n v="0"/>
    <n v="0"/>
  </r>
  <r>
    <x v="22"/>
    <x v="1"/>
    <x v="10"/>
    <s v="Michigan, 2011"/>
    <s v="Michigan, 2011, Nov"/>
    <n v="10"/>
    <n v="5"/>
    <n v="5"/>
    <n v="5"/>
    <n v="5"/>
    <n v="5"/>
    <n v="5"/>
    <n v="23"/>
    <n v="28"/>
    <n v="65"/>
    <n v="156"/>
    <n v="116"/>
    <n v="603820"/>
    <n v="1330077"/>
    <n v="1419860"/>
    <n v="1176435"/>
    <n v="1316725"/>
    <n v="1511422"/>
    <n v="1220760"/>
    <n v="706262"/>
    <n v="450998"/>
    <n v="184262"/>
    <n v="9920621"/>
    <n v="1341522"/>
    <n v="1.6561226855685468E-5"/>
    <n v="3.7591808594540017E-6"/>
    <n v="3.5214739481357315E-6"/>
    <n v="4.2501285663891335E-6"/>
    <n v="3.7973001196149537E-6"/>
    <n v="3.3081429276535606E-6"/>
    <n v="4.0958091680592415E-6"/>
    <n v="3.2565818350697053E-5"/>
    <n v="6.2084532525643127E-5"/>
    <n v="3.5275857203330039E-4"/>
    <n v="1.572482206507032E-5"/>
    <n v="8.6468950937815402E-5"/>
    <n v="9.7200000000000012E-3"/>
    <s v="null"/>
    <n v="0.33"/>
    <n v="0.53100000000000003"/>
    <n v="0.53500000000000003"/>
    <n v="0"/>
    <n v="0"/>
    <n v="0"/>
    <n v="0"/>
    <n v="0"/>
    <n v="0"/>
  </r>
  <r>
    <x v="22"/>
    <x v="1"/>
    <x v="11"/>
    <s v="Michigan, 2011"/>
    <s v="Michigan, 2011, Dec"/>
    <n v="10"/>
    <n v="5"/>
    <n v="5"/>
    <n v="5"/>
    <n v="5"/>
    <n v="5"/>
    <n v="5"/>
    <n v="17"/>
    <n v="34"/>
    <n v="68"/>
    <n v="159"/>
    <n v="119"/>
    <n v="603820"/>
    <n v="1330077"/>
    <n v="1419860"/>
    <n v="1176435"/>
    <n v="1316725"/>
    <n v="1511422"/>
    <n v="1220760"/>
    <n v="706262"/>
    <n v="450998"/>
    <n v="184262"/>
    <n v="9920621"/>
    <n v="1341522"/>
    <n v="1.6561226855685468E-5"/>
    <n v="3.7591808594540017E-6"/>
    <n v="3.5214739481357315E-6"/>
    <n v="4.2501285663891335E-6"/>
    <n v="3.7973001196149537E-6"/>
    <n v="3.3081429276535606E-6"/>
    <n v="4.0958091680592415E-6"/>
    <n v="2.4070387476602167E-5"/>
    <n v="7.538836092399523E-5"/>
    <n v="3.6903973689637583E-4"/>
    <n v="1.6027222489398596E-5"/>
    <n v="8.8705216910345112E-5"/>
    <n v="8.9250000000000006E-3"/>
    <s v="null"/>
    <n v="0.35600000000000004"/>
    <n v="0.56200000000000006"/>
    <n v="0.57299999999999995"/>
    <n v="0"/>
    <n v="0"/>
    <n v="0"/>
    <n v="0"/>
    <n v="0"/>
    <n v="0"/>
  </r>
  <r>
    <x v="22"/>
    <x v="2"/>
    <x v="0"/>
    <s v="Michigan, 2012"/>
    <s v="Michigan, 2012, Jan"/>
    <n v="10"/>
    <n v="5"/>
    <n v="5"/>
    <n v="5"/>
    <n v="5"/>
    <n v="5"/>
    <n v="10"/>
    <n v="14"/>
    <n v="40"/>
    <n v="73"/>
    <n v="172"/>
    <n v="127"/>
    <n v="593776"/>
    <n v="1311471"/>
    <n v="1413498"/>
    <n v="1172711"/>
    <n v="1280898"/>
    <n v="1496801"/>
    <n v="1255884"/>
    <n v="733580"/>
    <n v="448041"/>
    <n v="190604"/>
    <n v="9897264"/>
    <n v="1372225"/>
    <n v="1.6841367788526312E-5"/>
    <n v="3.8125128195743556E-6"/>
    <n v="3.5373237174725397E-6"/>
    <n v="4.2636250534019039E-6"/>
    <n v="3.9035114427534432E-6"/>
    <n v="3.3404574155148214E-6"/>
    <n v="7.9625188313570369E-6"/>
    <n v="1.9084489762534421E-5"/>
    <n v="8.9277543796215082E-5"/>
    <n v="3.8299301168915657E-4"/>
    <n v="1.7378540170293527E-5"/>
    <n v="9.2550419938421181E-5"/>
    <n v="1.0075000000000001E-2"/>
    <s v="null"/>
    <n v="0.37"/>
    <n v="0.58299999999999996"/>
    <n v="0.59799999999999998"/>
    <n v="0"/>
    <n v="1.4E-5"/>
    <n v="0"/>
    <n v="0"/>
    <n v="3.8888888888888889E-7"/>
    <n v="0"/>
  </r>
  <r>
    <x v="22"/>
    <x v="2"/>
    <x v="1"/>
    <s v="Michigan, 2012"/>
    <s v="Michigan, 2012, Feb"/>
    <n v="10"/>
    <n v="5"/>
    <n v="5"/>
    <n v="5"/>
    <n v="5"/>
    <n v="5"/>
    <n v="12"/>
    <n v="15"/>
    <n v="32"/>
    <n v="72"/>
    <n v="166"/>
    <n v="119"/>
    <n v="593776"/>
    <n v="1311471"/>
    <n v="1413498"/>
    <n v="1172711"/>
    <n v="1280898"/>
    <n v="1496801"/>
    <n v="1255884"/>
    <n v="733580"/>
    <n v="448041"/>
    <n v="190604"/>
    <n v="9897264"/>
    <n v="1372225"/>
    <n v="1.6841367788526312E-5"/>
    <n v="3.8125128195743556E-6"/>
    <n v="3.5373237174725397E-6"/>
    <n v="4.2636250534019039E-6"/>
    <n v="3.9035114427534432E-6"/>
    <n v="3.3404574155148214E-6"/>
    <n v="9.5550225976284439E-6"/>
    <n v="2.0447667602715449E-5"/>
    <n v="7.1422035036972057E-5"/>
    <n v="3.7774653207697638E-4"/>
    <n v="1.6772312024818172E-5"/>
    <n v="8.6720472225764727E-5"/>
    <n v="1.49E-2"/>
    <s v="null"/>
    <n v="0.379"/>
    <n v="0.59599999999999997"/>
    <n v="0.6070000000000001"/>
    <n v="3.8999999999999999E-5"/>
    <n v="3.8999999999999999E-5"/>
    <n v="1.8E-5"/>
    <n v="9.7499999999999998E-6"/>
    <n v="2.6666666666666668E-6"/>
    <n v="4.5000000000000001E-6"/>
  </r>
  <r>
    <x v="22"/>
    <x v="2"/>
    <x v="2"/>
    <s v="Michigan, 2012"/>
    <s v="Michigan, 2012, Mar"/>
    <n v="10"/>
    <n v="5"/>
    <n v="5"/>
    <n v="5"/>
    <n v="5"/>
    <n v="5"/>
    <n v="12"/>
    <n v="17"/>
    <n v="56"/>
    <n v="93"/>
    <n v="213"/>
    <n v="166"/>
    <n v="593776"/>
    <n v="1311471"/>
    <n v="1413498"/>
    <n v="1172711"/>
    <n v="1280898"/>
    <n v="1496801"/>
    <n v="1255884"/>
    <n v="733580"/>
    <n v="448041"/>
    <n v="190604"/>
    <n v="9897264"/>
    <n v="1372225"/>
    <n v="1.6841367788526312E-5"/>
    <n v="3.8125128195743556E-6"/>
    <n v="3.5373237174725397E-6"/>
    <n v="4.2636250534019039E-6"/>
    <n v="3.9035114427534432E-6"/>
    <n v="3.3404574155148214E-6"/>
    <n v="9.5550225976284439E-6"/>
    <n v="2.3174023283077511E-5"/>
    <n v="1.249885613147011E-4"/>
    <n v="4.8792260393276112E-4"/>
    <n v="2.1521099164375126E-5"/>
    <n v="1.2097141503762138E-4"/>
    <n v="1.8075000000000001E-2"/>
    <s v="null"/>
    <n v="0.38300000000000001"/>
    <n v="0.60899999999999999"/>
    <n v="0.6070000000000001"/>
    <n v="1.54E-4"/>
    <n v="1.54E-4"/>
    <n v="5.3000000000000001E-5"/>
    <n v="2.3200000000000001E-5"/>
    <n v="8.4222222222222233E-6"/>
    <n v="7.2000000000000005E-6"/>
  </r>
  <r>
    <x v="22"/>
    <x v="2"/>
    <x v="3"/>
    <s v="Michigan, 2012"/>
    <s v="Michigan, 2012, Apr"/>
    <n v="10"/>
    <n v="5"/>
    <n v="5"/>
    <n v="5"/>
    <n v="5"/>
    <n v="5"/>
    <n v="11"/>
    <n v="19"/>
    <n v="53"/>
    <n v="65"/>
    <n v="183"/>
    <n v="137"/>
    <n v="593776"/>
    <n v="1311471"/>
    <n v="1413498"/>
    <n v="1172711"/>
    <n v="1280898"/>
    <n v="1496801"/>
    <n v="1255884"/>
    <n v="733580"/>
    <n v="448041"/>
    <n v="190604"/>
    <n v="9897264"/>
    <n v="1372225"/>
    <n v="1.6841367788526312E-5"/>
    <n v="3.8125128195743556E-6"/>
    <n v="3.5373237174725397E-6"/>
    <n v="4.2636250534019039E-6"/>
    <n v="3.9035114427534432E-6"/>
    <n v="3.3404574155148214E-6"/>
    <n v="8.7587707144927396E-6"/>
    <n v="2.5900378963439571E-5"/>
    <n v="1.1829274552998498E-4"/>
    <n v="3.4102117479171474E-4"/>
    <n v="1.8489958436998347E-5"/>
    <n v="9.9837854579241749E-5"/>
    <n v="9.4000000000000004E-3"/>
    <s v="null"/>
    <n v="0.38700000000000001"/>
    <n v="0.61499999999999999"/>
    <n v="0.625"/>
    <n v="2.31E-4"/>
    <n v="2.31E-4"/>
    <n v="5.3000000000000001E-5"/>
    <n v="1.925E-5"/>
    <n v="2.916666666666667E-6"/>
    <n v="0"/>
  </r>
  <r>
    <x v="22"/>
    <x v="2"/>
    <x v="4"/>
    <s v="Michigan, 2012"/>
    <s v="Michigan, 2012, May"/>
    <n v="10"/>
    <n v="5"/>
    <n v="5"/>
    <n v="5"/>
    <n v="5"/>
    <n v="13"/>
    <n v="17"/>
    <n v="13"/>
    <n v="29"/>
    <n v="39"/>
    <n v="141"/>
    <n v="81"/>
    <n v="593776"/>
    <n v="1311471"/>
    <n v="1413498"/>
    <n v="1172711"/>
    <n v="1280898"/>
    <n v="1496801"/>
    <n v="1255884"/>
    <n v="733580"/>
    <n v="448041"/>
    <n v="190604"/>
    <n v="9897264"/>
    <n v="1372225"/>
    <n v="1.6841367788526312E-5"/>
    <n v="3.8125128195743556E-6"/>
    <n v="3.5373237174725397E-6"/>
    <n v="4.2636250534019039E-6"/>
    <n v="3.9035114427534432E-6"/>
    <n v="8.6851892803385349E-6"/>
    <n v="1.3536282013306961E-5"/>
    <n v="1.772131192235339E-5"/>
    <n v="6.4726219252255935E-5"/>
    <n v="2.0461270487502885E-4"/>
    <n v="1.4246361418670857E-5"/>
    <n v="5.9028220590646577E-5"/>
    <n v="7.4799999999999988E-3"/>
    <s v="null"/>
    <n v="0.38799999999999996"/>
    <n v="0.61599999999999999"/>
    <n v="0.625"/>
    <s v="null"/>
    <s v="null"/>
    <s v="null"/>
    <s v="null"/>
    <s v="null"/>
    <s v="null"/>
  </r>
  <r>
    <x v="22"/>
    <x v="2"/>
    <x v="5"/>
    <s v="Michigan, 2012"/>
    <s v="Michigan, 2012, Jun"/>
    <n v="10"/>
    <n v="5"/>
    <n v="5"/>
    <n v="5"/>
    <n v="5"/>
    <n v="5"/>
    <n v="11"/>
    <n v="16"/>
    <n v="29"/>
    <n v="41"/>
    <n v="132"/>
    <n v="86"/>
    <n v="593776"/>
    <n v="1311471"/>
    <n v="1413498"/>
    <n v="1172711"/>
    <n v="1280898"/>
    <n v="1496801"/>
    <n v="1255884"/>
    <n v="733580"/>
    <n v="448041"/>
    <n v="190604"/>
    <n v="9897264"/>
    <n v="1372225"/>
    <n v="1.6841367788526312E-5"/>
    <n v="3.8125128195743556E-6"/>
    <n v="3.5373237174725397E-6"/>
    <n v="4.2636250534019039E-6"/>
    <n v="3.9035114427534432E-6"/>
    <n v="3.3404574155148214E-6"/>
    <n v="8.7587707144927396E-6"/>
    <n v="2.181084544289648E-5"/>
    <n v="6.4726219252255935E-5"/>
    <n v="2.151056640993893E-4"/>
    <n v="1.3337019200457823E-5"/>
    <n v="6.2671937911056854E-5"/>
    <n v="3.8999999999999998E-3"/>
    <s v="null"/>
    <s v="null"/>
    <s v="null"/>
    <s v="null"/>
    <s v="null"/>
    <s v="null"/>
    <s v="null"/>
    <s v="null"/>
    <s v="null"/>
    <s v="null"/>
  </r>
  <r>
    <x v="22"/>
    <x v="2"/>
    <x v="6"/>
    <s v="Michigan, 2012"/>
    <s v="Michigan, 2012, Jul"/>
    <n v="10"/>
    <n v="5"/>
    <n v="5"/>
    <n v="5"/>
    <n v="5"/>
    <n v="5"/>
    <n v="5"/>
    <n v="21"/>
    <n v="32"/>
    <n v="28"/>
    <n v="121"/>
    <n v="81"/>
    <n v="593776"/>
    <n v="1311471"/>
    <n v="1413498"/>
    <n v="1172711"/>
    <n v="1280898"/>
    <n v="1496801"/>
    <n v="1255884"/>
    <n v="733580"/>
    <n v="448041"/>
    <n v="190604"/>
    <n v="9897264"/>
    <n v="1372225"/>
    <n v="1.6841367788526312E-5"/>
    <n v="3.8125128195743556E-6"/>
    <n v="3.5373237174725397E-6"/>
    <n v="4.2636250534019039E-6"/>
    <n v="3.9035114427534432E-6"/>
    <n v="3.3404574155148214E-6"/>
    <n v="3.9812594156785184E-6"/>
    <n v="2.862673464380163E-5"/>
    <n v="7.1422035036972057E-5"/>
    <n v="1.4690142914104636E-4"/>
    <n v="1.2225600933753006E-5"/>
    <n v="5.9028220590646577E-5"/>
    <n v="4.45E-3"/>
    <s v="null"/>
    <s v="null"/>
    <s v="null"/>
    <s v="null"/>
    <s v="null"/>
    <s v="null"/>
    <s v="null"/>
    <s v="null"/>
    <s v="null"/>
    <s v="null"/>
  </r>
  <r>
    <x v="22"/>
    <x v="2"/>
    <x v="7"/>
    <s v="Michigan, 2012"/>
    <s v="Michigan, 2012, Aug"/>
    <n v="10"/>
    <n v="5"/>
    <n v="5"/>
    <n v="5"/>
    <n v="5"/>
    <n v="5"/>
    <n v="5"/>
    <n v="5"/>
    <n v="28"/>
    <n v="63"/>
    <n v="136"/>
    <n v="96"/>
    <n v="593776"/>
    <n v="1311471"/>
    <n v="1413498"/>
    <n v="1172711"/>
    <n v="1280898"/>
    <n v="1496801"/>
    <n v="1255884"/>
    <n v="733580"/>
    <n v="448041"/>
    <n v="190604"/>
    <n v="9897264"/>
    <n v="1372225"/>
    <n v="1.6841367788526312E-5"/>
    <n v="3.8125128195743556E-6"/>
    <n v="3.5373237174725397E-6"/>
    <n v="4.2636250534019039E-6"/>
    <n v="3.9035114427534432E-6"/>
    <n v="3.3404574155148214E-6"/>
    <n v="3.9812594156785184E-6"/>
    <n v="6.8158892009051505E-6"/>
    <n v="6.2494280657350552E-5"/>
    <n v="3.3052821556735429E-4"/>
    <n v="1.3741171297441393E-5"/>
    <n v="6.9959372551877422E-5"/>
    <n v="4.239999999999999E-3"/>
    <s v="null"/>
    <n v="1.7000000000000001E-2"/>
    <n v="1.2E-2"/>
    <n v="6.4000000000000001E-2"/>
    <s v="null"/>
    <s v="null"/>
    <s v="null"/>
    <s v="null"/>
    <s v="null"/>
    <s v="null"/>
  </r>
  <r>
    <x v="22"/>
    <x v="2"/>
    <x v="8"/>
    <s v="Michigan, 2012"/>
    <s v="Michigan, 2012, Sep"/>
    <n v="10"/>
    <n v="5"/>
    <n v="5"/>
    <n v="5"/>
    <n v="5"/>
    <n v="5"/>
    <n v="5"/>
    <n v="14"/>
    <n v="35"/>
    <n v="63"/>
    <n v="152"/>
    <n v="112"/>
    <n v="593776"/>
    <n v="1311471"/>
    <n v="1413498"/>
    <n v="1172711"/>
    <n v="1280898"/>
    <n v="1496801"/>
    <n v="1255884"/>
    <n v="733580"/>
    <n v="448041"/>
    <n v="190604"/>
    <n v="9897264"/>
    <n v="1372225"/>
    <n v="1.6841367788526312E-5"/>
    <n v="3.8125128195743556E-6"/>
    <n v="3.5373237174725397E-6"/>
    <n v="4.2636250534019039E-6"/>
    <n v="3.9035114427534432E-6"/>
    <n v="3.3404574155148214E-6"/>
    <n v="3.9812594156785184E-6"/>
    <n v="1.9084489762534421E-5"/>
    <n v="7.8117850821688193E-5"/>
    <n v="3.3052821556735429E-4"/>
    <n v="1.5357779685375676E-5"/>
    <n v="8.161926797719033E-5"/>
    <n v="4.8500000000000001E-3"/>
    <s v="null"/>
    <n v="7.6999999999999999E-2"/>
    <n v="0.106"/>
    <n v="0.17500000000000002"/>
    <s v="null"/>
    <s v="null"/>
    <s v="null"/>
    <s v="null"/>
    <s v="null"/>
    <s v="null"/>
  </r>
  <r>
    <x v="22"/>
    <x v="2"/>
    <x v="9"/>
    <s v="Michigan, 2012"/>
    <s v="Michigan, 2012, Oct"/>
    <n v="10"/>
    <n v="5"/>
    <n v="5"/>
    <n v="5"/>
    <n v="5"/>
    <n v="5"/>
    <n v="5"/>
    <n v="19"/>
    <n v="40"/>
    <n v="54"/>
    <n v="153"/>
    <n v="113"/>
    <n v="593776"/>
    <n v="1311471"/>
    <n v="1413498"/>
    <n v="1172711"/>
    <n v="1280898"/>
    <n v="1496801"/>
    <n v="1255884"/>
    <n v="733580"/>
    <n v="448041"/>
    <n v="190604"/>
    <n v="9897264"/>
    <n v="1372225"/>
    <n v="1.6841367788526312E-5"/>
    <n v="3.8125128195743556E-6"/>
    <n v="3.5373237174725397E-6"/>
    <n v="4.2636250534019039E-6"/>
    <n v="3.9035114427534432E-6"/>
    <n v="3.3404574155148214E-6"/>
    <n v="3.9812594156785184E-6"/>
    <n v="2.5900378963439571E-5"/>
    <n v="8.9277543796215082E-5"/>
    <n v="2.8330989905773227E-4"/>
    <n v="1.5458817709621569E-5"/>
    <n v="8.2348011441272387E-5"/>
    <n v="1.5539999999999998E-2"/>
    <s v="null"/>
    <n v="0.23399999999999999"/>
    <n v="0.39400000000000002"/>
    <n v="0.315"/>
    <n v="0"/>
    <n v="1.5E-5"/>
    <n v="7.9999999999999996E-6"/>
    <n v="0"/>
    <n v="4.1666666666666667E-7"/>
    <n v="1.9999999999999999E-6"/>
  </r>
  <r>
    <x v="22"/>
    <x v="2"/>
    <x v="10"/>
    <s v="Michigan, 2012"/>
    <s v="Michigan, 2012, Nov"/>
    <n v="10"/>
    <n v="5"/>
    <n v="5"/>
    <n v="5"/>
    <n v="5"/>
    <n v="5"/>
    <n v="5"/>
    <n v="13"/>
    <n v="30"/>
    <n v="49"/>
    <n v="132"/>
    <n v="92"/>
    <n v="593776"/>
    <n v="1311471"/>
    <n v="1413498"/>
    <n v="1172711"/>
    <n v="1280898"/>
    <n v="1496801"/>
    <n v="1255884"/>
    <n v="733580"/>
    <n v="448041"/>
    <n v="190604"/>
    <n v="9897264"/>
    <n v="1372225"/>
    <n v="1.6841367788526312E-5"/>
    <n v="3.8125128195743556E-6"/>
    <n v="3.5373237174725397E-6"/>
    <n v="4.2636250534019039E-6"/>
    <n v="3.9035114427534432E-6"/>
    <n v="3.3404574155148214E-6"/>
    <n v="3.9812594156785184E-6"/>
    <n v="1.772131192235339E-5"/>
    <n v="6.6958157847161304E-5"/>
    <n v="2.5707750099683113E-4"/>
    <n v="1.3337019200457823E-5"/>
    <n v="6.7044398695549195E-5"/>
    <n v="1.9450000000000002E-2"/>
    <s v="null"/>
    <n v="0.32100000000000001"/>
    <n v="0.51300000000000001"/>
    <n v="0.46"/>
    <n v="3.8999999999999999E-5"/>
    <n v="3.8999999999999999E-5"/>
    <n v="1.7E-5"/>
    <n v="9.7499999999999998E-6"/>
    <n v="2.0277777777777779E-6"/>
    <n v="1.9999999999999999E-6"/>
  </r>
  <r>
    <x v="22"/>
    <x v="2"/>
    <x v="11"/>
    <s v="Michigan, 2012"/>
    <s v="Michigan, 2012, Dec"/>
    <n v="10"/>
    <n v="5"/>
    <n v="5"/>
    <n v="5"/>
    <n v="5"/>
    <n v="5"/>
    <n v="11"/>
    <n v="17"/>
    <n v="31"/>
    <n v="77"/>
    <n v="171"/>
    <n v="125"/>
    <n v="593776"/>
    <n v="1311471"/>
    <n v="1413498"/>
    <n v="1172711"/>
    <n v="1280898"/>
    <n v="1496801"/>
    <n v="1255884"/>
    <n v="733580"/>
    <n v="448041"/>
    <n v="190604"/>
    <n v="9897264"/>
    <n v="1372225"/>
    <n v="1.6841367788526312E-5"/>
    <n v="3.8125128195743556E-6"/>
    <n v="3.5373237174725397E-6"/>
    <n v="4.2636250534019039E-6"/>
    <n v="3.9035114427534432E-6"/>
    <n v="3.3404574155148214E-6"/>
    <n v="8.7587707144927396E-6"/>
    <n v="2.3174023283077511E-5"/>
    <n v="6.9190096442066687E-5"/>
    <n v="4.0397893013787746E-4"/>
    <n v="1.7277502146047634E-5"/>
    <n v="9.1092933010257068E-5"/>
    <n v="3.3799999999999997E-2"/>
    <s v="null"/>
    <n v="0.35499999999999998"/>
    <n v="0.55700000000000005"/>
    <n v="0.51400000000000001"/>
    <n v="1.35E-4"/>
    <n v="3.1300000000000002E-4"/>
    <n v="1.4999999999999999E-4"/>
    <n v="1.9400000000000001E-5"/>
    <n v="1.6555555555555552E-5"/>
    <n v="2.6799999999999994E-5"/>
  </r>
  <r>
    <x v="22"/>
    <x v="3"/>
    <x v="0"/>
    <s v="Michigan, 2013"/>
    <s v="Michigan, 2013, Jan"/>
    <n v="10"/>
    <n v="5"/>
    <n v="5"/>
    <n v="5"/>
    <n v="5"/>
    <n v="5"/>
    <n v="22"/>
    <n v="39"/>
    <n v="76"/>
    <n v="145"/>
    <n v="317"/>
    <n v="260"/>
    <n v="585258"/>
    <n v="1295049"/>
    <n v="1411202"/>
    <n v="1171599"/>
    <n v="1249627"/>
    <n v="1476282"/>
    <n v="1291845"/>
    <n v="763082"/>
    <n v="446454"/>
    <n v="195697"/>
    <n v="9886095"/>
    <n v="1405233"/>
    <n v="1.7086481517552941E-5"/>
    <n v="3.8608577744934747E-6"/>
    <n v="3.5430788788564641E-6"/>
    <n v="4.2676717887263472E-6"/>
    <n v="4.0011939562765533E-6"/>
    <n v="3.3868867872127414E-6"/>
    <n v="1.7029906838668725E-5"/>
    <n v="5.1108530931145015E-5"/>
    <n v="1.7023030368190227E-4"/>
    <n v="7.4094135321440798E-4"/>
    <n v="3.2065239106037316E-5"/>
    <n v="1.8502269730357883E-4"/>
    <n v="6.25E-2"/>
    <s v="null"/>
    <n v="0.38500000000000001"/>
    <n v="0.58399999999999996"/>
    <n v="0.56799999999999995"/>
    <n v="4.2400000000000001E-4"/>
    <n v="1.3759999999999998E-3"/>
    <n v="5.7399999999999997E-4"/>
    <n v="7.2249999999999994E-5"/>
    <n v="6.494444444444443E-5"/>
    <n v="1.0625000000000001E-4"/>
  </r>
  <r>
    <x v="22"/>
    <x v="3"/>
    <x v="1"/>
    <s v="Michigan, 2013"/>
    <s v="Michigan, 2013, Feb"/>
    <n v="10"/>
    <n v="5"/>
    <n v="5"/>
    <n v="5"/>
    <n v="5"/>
    <n v="10"/>
    <n v="24"/>
    <n v="22"/>
    <n v="50"/>
    <n v="90"/>
    <n v="226"/>
    <n v="162"/>
    <n v="585258"/>
    <n v="1295049"/>
    <n v="1411202"/>
    <n v="1171599"/>
    <n v="1249627"/>
    <n v="1476282"/>
    <n v="1291845"/>
    <n v="763082"/>
    <n v="446454"/>
    <n v="195697"/>
    <n v="9886095"/>
    <n v="1405233"/>
    <n v="1.7086481517552941E-5"/>
    <n v="3.8608577744934747E-6"/>
    <n v="3.5430788788564641E-6"/>
    <n v="4.2676717887263472E-6"/>
    <n v="4.0011939562765533E-6"/>
    <n v="6.7737735744254828E-6"/>
    <n v="1.8578080187638611E-5"/>
    <n v="2.8830453345774112E-5"/>
    <n v="1.1199362084335676E-4"/>
    <n v="4.5989463302963254E-4"/>
    <n v="2.2860391286954048E-5"/>
    <n v="1.1528337293530681E-4"/>
    <n v="4.5524999999999996E-2"/>
    <s v="null"/>
    <n v="0.4"/>
    <n v="0.60099999999999998"/>
    <n v="0.61199999999999999"/>
    <n v="8.2900000000000009E-4"/>
    <n v="1.751E-3"/>
    <n v="6.9099999999999999E-4"/>
    <n v="1.01E-4"/>
    <n v="3.0777777777777771E-5"/>
    <n v="2.9249999999999999E-5"/>
  </r>
  <r>
    <x v="22"/>
    <x v="3"/>
    <x v="2"/>
    <s v="Michigan, 2013"/>
    <s v="Michigan, 2013, Mar"/>
    <n v="10"/>
    <n v="5"/>
    <n v="5"/>
    <n v="5"/>
    <n v="5"/>
    <n v="5"/>
    <n v="24"/>
    <n v="23"/>
    <n v="42"/>
    <n v="68"/>
    <n v="192"/>
    <n v="133"/>
    <n v="585258"/>
    <n v="1295049"/>
    <n v="1411202"/>
    <n v="1171599"/>
    <n v="1249627"/>
    <n v="1476282"/>
    <n v="1291845"/>
    <n v="763082"/>
    <n v="446454"/>
    <n v="195697"/>
    <n v="9886095"/>
    <n v="1405233"/>
    <n v="1.7086481517552941E-5"/>
    <n v="3.8608577744934747E-6"/>
    <n v="3.5430788788564641E-6"/>
    <n v="4.2676717887263472E-6"/>
    <n v="4.0011939562765533E-6"/>
    <n v="3.3868867872127414E-6"/>
    <n v="1.8578080187638611E-5"/>
    <n v="3.0140928497854753E-5"/>
    <n v="9.4074641508419676E-5"/>
    <n v="3.4747594495572237E-4"/>
    <n v="1.9421217376527334E-5"/>
    <n v="9.4646225928369168E-5"/>
    <n v="3.6674999999999999E-2"/>
    <s v="null"/>
    <n v="0.40399999999999997"/>
    <n v="0.60399999999999998"/>
    <n v="0.61199999999999999"/>
    <n v="1.06E-3"/>
    <n v="1.9380000000000001E-3"/>
    <n v="7.7400000000000006E-4"/>
    <n v="4.6400000000000003E-5"/>
    <n v="1.5333333333333334E-5"/>
    <n v="1.66E-5"/>
  </r>
  <r>
    <x v="22"/>
    <x v="3"/>
    <x v="3"/>
    <s v="Michigan, 2013"/>
    <s v="Michigan, 2013, Apr"/>
    <n v="10"/>
    <n v="5"/>
    <n v="5"/>
    <n v="5"/>
    <n v="5"/>
    <n v="5"/>
    <n v="15"/>
    <n v="18"/>
    <n v="53"/>
    <n v="76"/>
    <n v="197"/>
    <n v="147"/>
    <n v="585258"/>
    <n v="1295049"/>
    <n v="1411202"/>
    <n v="1171599"/>
    <n v="1249627"/>
    <n v="1476282"/>
    <n v="1291845"/>
    <n v="763082"/>
    <n v="446454"/>
    <n v="195697"/>
    <n v="9886095"/>
    <n v="1405233"/>
    <n v="1.7086481517552941E-5"/>
    <n v="3.8608577744934747E-6"/>
    <n v="3.5430788788564641E-6"/>
    <n v="4.2676717887263472E-6"/>
    <n v="4.0011939562765533E-6"/>
    <n v="3.3868867872127414E-6"/>
    <n v="1.1611300117274131E-5"/>
    <n v="2.3588552737451545E-5"/>
    <n v="1.1871323809395816E-4"/>
    <n v="3.883554678916897E-4"/>
    <n v="1.9926978245707735E-5"/>
    <n v="1.0460898655240803E-4"/>
    <n v="2.325E-2"/>
    <s v="null"/>
    <n v="0.40700000000000003"/>
    <n v="0.60899999999999999"/>
    <n v="0.61599999999999999"/>
    <n v="1.0790000000000001E-3"/>
    <n v="2.0009999999999997E-3"/>
    <n v="7.9900000000000001E-4"/>
    <n v="4.7499999999999994E-6"/>
    <n v="3.7500000000000001E-6"/>
    <n v="6.2499999999999995E-6"/>
  </r>
  <r>
    <x v="22"/>
    <x v="3"/>
    <x v="4"/>
    <s v="Michigan, 2013"/>
    <s v="Michigan, 2013, May"/>
    <n v="10"/>
    <n v="5"/>
    <n v="5"/>
    <n v="5"/>
    <n v="5"/>
    <n v="5"/>
    <n v="13"/>
    <n v="17"/>
    <n v="27"/>
    <n v="65"/>
    <n v="157"/>
    <n v="109"/>
    <n v="585258"/>
    <n v="1295049"/>
    <n v="1411202"/>
    <n v="1171599"/>
    <n v="1249627"/>
    <n v="1476282"/>
    <n v="1291845"/>
    <n v="763082"/>
    <n v="446454"/>
    <n v="195697"/>
    <n v="9886095"/>
    <n v="1405233"/>
    <n v="1.7086481517552941E-5"/>
    <n v="3.8608577744934747E-6"/>
    <n v="3.5430788788564641E-6"/>
    <n v="4.2676717887263472E-6"/>
    <n v="4.0011939562765533E-6"/>
    <n v="3.3868867872127414E-6"/>
    <n v="1.0063126768304247E-5"/>
    <n v="2.2278077585370904E-5"/>
    <n v="6.0476555255412655E-5"/>
    <n v="3.3214612385473459E-4"/>
    <n v="1.5880891292264539E-5"/>
    <n v="7.7567207715731128E-5"/>
    <n v="1.456E-2"/>
    <s v="null"/>
    <n v="0.40799999999999997"/>
    <n v="0.61"/>
    <n v="0.61599999999999999"/>
    <s v="null"/>
    <s v="null"/>
    <s v="null"/>
    <s v="null"/>
    <s v="null"/>
    <s v="null"/>
  </r>
  <r>
    <x v="22"/>
    <x v="3"/>
    <x v="5"/>
    <s v="Michigan, 2013"/>
    <s v="Michigan, 2013, Jun"/>
    <n v="10"/>
    <n v="5"/>
    <n v="5"/>
    <n v="5"/>
    <n v="5"/>
    <n v="5"/>
    <n v="10"/>
    <n v="15"/>
    <n v="28"/>
    <n v="52"/>
    <n v="140"/>
    <n v="95"/>
    <n v="585258"/>
    <n v="1295049"/>
    <n v="1411202"/>
    <n v="1171599"/>
    <n v="1249627"/>
    <n v="1476282"/>
    <n v="1291845"/>
    <n v="763082"/>
    <n v="446454"/>
    <n v="195697"/>
    <n v="9886095"/>
    <n v="1405233"/>
    <n v="1.7086481517552941E-5"/>
    <n v="3.8608577744934747E-6"/>
    <n v="3.5430788788564641E-6"/>
    <n v="4.2676717887263472E-6"/>
    <n v="4.0011939562765533E-6"/>
    <n v="3.3868867872127414E-6"/>
    <n v="7.7408667448494211E-6"/>
    <n v="1.9657127281209622E-5"/>
    <n v="6.2716427672279793E-5"/>
    <n v="2.6571689908378771E-4"/>
    <n v="1.4161304337051181E-5"/>
    <n v="6.7604447091692267E-5"/>
    <n v="1.4775E-2"/>
    <s v="null"/>
    <s v="null"/>
    <s v="null"/>
    <s v="null"/>
    <s v="null"/>
    <s v="null"/>
    <s v="null"/>
    <s v="null"/>
    <s v="null"/>
    <s v="null"/>
  </r>
  <r>
    <x v="22"/>
    <x v="3"/>
    <x v="6"/>
    <s v="Michigan, 2013"/>
    <s v="Michigan, 2013, Jul"/>
    <n v="10"/>
    <n v="5"/>
    <n v="5"/>
    <n v="5"/>
    <n v="5"/>
    <n v="5"/>
    <n v="11"/>
    <n v="28"/>
    <n v="35"/>
    <n v="49"/>
    <n v="158"/>
    <n v="112"/>
    <n v="585258"/>
    <n v="1295049"/>
    <n v="1411202"/>
    <n v="1171599"/>
    <n v="1249627"/>
    <n v="1476282"/>
    <n v="1291845"/>
    <n v="763082"/>
    <n v="446454"/>
    <n v="195697"/>
    <n v="9886095"/>
    <n v="1405233"/>
    <n v="1.7086481517552941E-5"/>
    <n v="3.8608577744934747E-6"/>
    <n v="3.5430788788564641E-6"/>
    <n v="4.2676717887263472E-6"/>
    <n v="4.0011939562765533E-6"/>
    <n v="3.3868867872127414E-6"/>
    <n v="8.5149534193343624E-6"/>
    <n v="3.6693304258257961E-5"/>
    <n v="7.8395534590349728E-5"/>
    <n v="2.5038707798279993E-4"/>
    <n v="1.5982043466100619E-5"/>
    <n v="7.9702084992310882E-5"/>
    <n v="1.208E-2"/>
    <s v="null"/>
    <s v="null"/>
    <s v="null"/>
    <s v="null"/>
    <s v="null"/>
    <s v="null"/>
    <s v="null"/>
    <s v="null"/>
    <s v="null"/>
    <s v="null"/>
  </r>
  <r>
    <x v="22"/>
    <x v="3"/>
    <x v="7"/>
    <s v="Michigan, 2013"/>
    <s v="Michigan, 2013, Aug"/>
    <n v="10"/>
    <n v="5"/>
    <n v="5"/>
    <n v="5"/>
    <n v="5"/>
    <n v="5"/>
    <n v="15"/>
    <n v="15"/>
    <n v="27"/>
    <n v="57"/>
    <n v="149"/>
    <n v="99"/>
    <n v="585258"/>
    <n v="1295049"/>
    <n v="1411202"/>
    <n v="1171599"/>
    <n v="1249627"/>
    <n v="1476282"/>
    <n v="1291845"/>
    <n v="763082"/>
    <n v="446454"/>
    <n v="195697"/>
    <n v="9886095"/>
    <n v="1405233"/>
    <n v="1.7086481517552941E-5"/>
    <n v="3.8608577744934747E-6"/>
    <n v="3.5430788788564641E-6"/>
    <n v="4.2676717887263472E-6"/>
    <n v="4.0011939562765533E-6"/>
    <n v="3.3868867872127414E-6"/>
    <n v="1.1611300117274131E-5"/>
    <n v="1.9657127281209622E-5"/>
    <n v="6.0476555255412655E-5"/>
    <n v="2.9126660091876726E-4"/>
    <n v="1.50716739015759E-5"/>
    <n v="7.0450950127131937E-5"/>
    <n v="8.624999999999999E-3"/>
    <s v="null"/>
    <n v="1.7000000000000001E-2"/>
    <n v="1.4999999999999999E-2"/>
    <n v="6.9000000000000006E-2"/>
    <s v="null"/>
    <s v="null"/>
    <s v="null"/>
    <s v="null"/>
    <s v="null"/>
    <s v="null"/>
  </r>
  <r>
    <x v="22"/>
    <x v="3"/>
    <x v="8"/>
    <s v="Michigan, 2013"/>
    <s v="Michigan, 2013, Sep"/>
    <n v="10"/>
    <n v="5"/>
    <n v="5"/>
    <n v="5"/>
    <n v="5"/>
    <n v="5"/>
    <n v="5"/>
    <n v="17"/>
    <n v="27"/>
    <n v="56"/>
    <n v="140"/>
    <n v="100"/>
    <n v="585258"/>
    <n v="1295049"/>
    <n v="1411202"/>
    <n v="1171599"/>
    <n v="1249627"/>
    <n v="1476282"/>
    <n v="1291845"/>
    <n v="763082"/>
    <n v="446454"/>
    <n v="195697"/>
    <n v="9886095"/>
    <n v="1405233"/>
    <n v="1.7086481517552941E-5"/>
    <n v="3.8608577744934747E-6"/>
    <n v="3.5430788788564641E-6"/>
    <n v="4.2676717887263472E-6"/>
    <n v="4.0011939562765533E-6"/>
    <n v="3.3868867872127414E-6"/>
    <n v="3.8704333724247105E-6"/>
    <n v="2.2278077585370904E-5"/>
    <n v="6.0476555255412655E-5"/>
    <n v="2.8615666055177135E-4"/>
    <n v="1.4161304337051181E-5"/>
    <n v="7.1162575885991855E-5"/>
    <n v="1.2700000000000001E-2"/>
    <s v="null"/>
    <n v="8.5999999999999993E-2"/>
    <n v="0.11699999999999999"/>
    <n v="0.19"/>
    <s v="null"/>
    <s v="null"/>
    <s v="null"/>
    <s v="null"/>
    <s v="null"/>
    <s v="null"/>
  </r>
  <r>
    <x v="22"/>
    <x v="3"/>
    <x v="9"/>
    <s v="Michigan, 2013"/>
    <s v="Michigan, 2013, Oct"/>
    <n v="10"/>
    <n v="5"/>
    <n v="5"/>
    <n v="5"/>
    <n v="5"/>
    <n v="5"/>
    <n v="11"/>
    <n v="28"/>
    <n v="36"/>
    <n v="58"/>
    <n v="168"/>
    <n v="122"/>
    <n v="585258"/>
    <n v="1295049"/>
    <n v="1411202"/>
    <n v="1171599"/>
    <n v="1249627"/>
    <n v="1476282"/>
    <n v="1291845"/>
    <n v="763082"/>
    <n v="446454"/>
    <n v="195697"/>
    <n v="9886095"/>
    <n v="1405233"/>
    <n v="1.7086481517552941E-5"/>
    <n v="3.8608577744934747E-6"/>
    <n v="3.5430788788564641E-6"/>
    <n v="4.2676717887263472E-6"/>
    <n v="4.0011939562765533E-6"/>
    <n v="3.3868867872127414E-6"/>
    <n v="8.5149534193343624E-6"/>
    <n v="3.6693304258257961E-5"/>
    <n v="8.0635407007216873E-5"/>
    <n v="2.9637654128576317E-4"/>
    <n v="1.6993565204461418E-5"/>
    <n v="8.6818342580910073E-5"/>
    <n v="1.9620000000000005E-2"/>
    <s v="null"/>
    <n v="0.253"/>
    <n v="0.40299999999999997"/>
    <n v="0.35499999999999998"/>
    <n v="2.0000000000000002E-5"/>
    <n v="2.0000000000000002E-5"/>
    <n v="0"/>
    <n v="5.0000000000000004E-6"/>
    <n v="7.5000000000000002E-7"/>
    <n v="0"/>
  </r>
  <r>
    <x v="22"/>
    <x v="3"/>
    <x v="10"/>
    <s v="Michigan, 2013"/>
    <s v="Michigan, 2013, Nov"/>
    <n v="10"/>
    <n v="5"/>
    <n v="5"/>
    <n v="5"/>
    <n v="5"/>
    <n v="5"/>
    <n v="16"/>
    <n v="18"/>
    <n v="33"/>
    <n v="66"/>
    <n v="168"/>
    <n v="117"/>
    <n v="585258"/>
    <n v="1295049"/>
    <n v="1411202"/>
    <n v="1171599"/>
    <n v="1249627"/>
    <n v="1476282"/>
    <n v="1291845"/>
    <n v="763082"/>
    <n v="446454"/>
    <n v="195697"/>
    <n v="9886095"/>
    <n v="1405233"/>
    <n v="1.7086481517552941E-5"/>
    <n v="3.8608577744934747E-6"/>
    <n v="3.5430788788564641E-6"/>
    <n v="4.2676717887263472E-6"/>
    <n v="4.0011939562765533E-6"/>
    <n v="3.3868867872127414E-6"/>
    <n v="1.2385386791759074E-5"/>
    <n v="2.3588552737451545E-5"/>
    <n v="7.3915789756615464E-5"/>
    <n v="3.3725606422173055E-4"/>
    <n v="1.6993565204461418E-5"/>
    <n v="8.326021378661047E-5"/>
    <n v="2.3349999999999999E-2"/>
    <n v="0.81500000000000006"/>
    <n v="0.34399999999999997"/>
    <n v="0.52400000000000002"/>
    <n v="0.52500000000000002"/>
    <n v="2.0000000000000002E-5"/>
    <n v="2.0000000000000002E-5"/>
    <n v="0"/>
    <n v="0"/>
    <n v="4.4444444444444454E-7"/>
    <n v="0"/>
  </r>
  <r>
    <x v="22"/>
    <x v="3"/>
    <x v="11"/>
    <s v="Michigan, 2013"/>
    <s v="Michigan, 2013, Dec"/>
    <n v="10"/>
    <n v="5"/>
    <n v="5"/>
    <n v="5"/>
    <n v="5"/>
    <n v="10"/>
    <n v="5"/>
    <n v="27"/>
    <n v="38"/>
    <n v="65"/>
    <n v="175"/>
    <n v="130"/>
    <n v="585258"/>
    <n v="1295049"/>
    <n v="1411202"/>
    <n v="1171599"/>
    <n v="1249627"/>
    <n v="1476282"/>
    <n v="1291845"/>
    <n v="763082"/>
    <n v="446454"/>
    <n v="195697"/>
    <n v="9886095"/>
    <n v="1405233"/>
    <n v="1.7086481517552941E-5"/>
    <n v="3.8608577744934747E-6"/>
    <n v="3.5430788788564641E-6"/>
    <n v="4.2676717887263472E-6"/>
    <n v="4.0011939562765533E-6"/>
    <n v="6.7737735744254828E-6"/>
    <n v="3.8704333724247105E-6"/>
    <n v="3.5382829106177317E-5"/>
    <n v="8.5115151840951136E-5"/>
    <n v="3.3214612385473459E-4"/>
    <n v="1.7701630421313977E-5"/>
    <n v="9.2511348651789415E-5"/>
    <n v="3.1475000000000003E-2"/>
    <s v="null"/>
    <n v="0.38100000000000001"/>
    <n v="0.57700000000000007"/>
    <n v="0.58899999999999997"/>
    <n v="3.5200000000000005E-4"/>
    <n v="3.5200000000000005E-4"/>
    <n v="9.6000000000000002E-5"/>
    <n v="6.6599999999999993E-5"/>
    <n v="1.8666666666666669E-5"/>
    <n v="1.9199999999999999E-5"/>
  </r>
  <r>
    <x v="22"/>
    <x v="4"/>
    <x v="0"/>
    <s v="Michigan, 2014"/>
    <s v="Michigan, 2014, Jan"/>
    <n v="10"/>
    <n v="5"/>
    <n v="5"/>
    <n v="5"/>
    <n v="11"/>
    <n v="19"/>
    <n v="39"/>
    <n v="32"/>
    <n v="53"/>
    <n v="101"/>
    <n v="280"/>
    <n v="186"/>
    <n v="578977"/>
    <n v="1279765"/>
    <n v="1410448"/>
    <n v="1178517"/>
    <n v="1225372"/>
    <n v="1452255"/>
    <n v="1321610"/>
    <n v="795071"/>
    <n v="447599"/>
    <n v="199410"/>
    <n v="9889024"/>
    <n v="1442080"/>
    <n v="1.7271843268385446E-5"/>
    <n v="3.9069672947767751E-6"/>
    <n v="3.5449729447664857E-6"/>
    <n v="4.242620174337748E-6"/>
    <n v="8.9768658007527506E-6"/>
    <n v="1.3083101796860744E-5"/>
    <n v="2.9509461944143885E-5"/>
    <n v="4.0247977853550183E-5"/>
    <n v="1.1840955855576084E-4"/>
    <n v="5.0649415776540796E-4"/>
    <n v="2.8314219886613685E-5"/>
    <n v="1.2898036169976701E-4"/>
    <n v="3.9059999999999997E-2"/>
    <s v="null"/>
    <n v="0.40600000000000003"/>
    <n v="0.60299999999999998"/>
    <n v="0.63400000000000001"/>
    <n v="6.4599999999999998E-4"/>
    <n v="6.4599999999999998E-4"/>
    <n v="2.81E-4"/>
    <n v="7.3499999999999998E-5"/>
    <n v="3.5833333333333328E-5"/>
    <n v="4.6E-5"/>
  </r>
  <r>
    <x v="22"/>
    <x v="4"/>
    <x v="1"/>
    <s v="Michigan, 2014"/>
    <s v="Michigan, 2014, Feb"/>
    <n v="10"/>
    <n v="5"/>
    <n v="5"/>
    <n v="5"/>
    <n v="5"/>
    <n v="5"/>
    <n v="14"/>
    <n v="26"/>
    <n v="47"/>
    <n v="63"/>
    <n v="185"/>
    <n v="136"/>
    <n v="578977"/>
    <n v="1279765"/>
    <n v="1410448"/>
    <n v="1178517"/>
    <n v="1225372"/>
    <n v="1452255"/>
    <n v="1321610"/>
    <n v="795071"/>
    <n v="447599"/>
    <n v="199410"/>
    <n v="9889024"/>
    <n v="1442080"/>
    <n v="1.7271843268385446E-5"/>
    <n v="3.9069672947767751E-6"/>
    <n v="3.5449729447664857E-6"/>
    <n v="4.242620174337748E-6"/>
    <n v="4.0803935457967053E-6"/>
    <n v="3.4429215254896695E-6"/>
    <n v="1.0593140185077292E-5"/>
    <n v="3.2701482006009525E-5"/>
    <n v="1.0500470287020301E-4"/>
    <n v="3.1593199939822475E-4"/>
    <n v="1.8707609567941183E-5"/>
    <n v="9.4308221457894156E-5"/>
    <n v="3.3974999999999998E-2"/>
    <s v="null"/>
    <n v="0.42"/>
    <n v="0.622"/>
    <n v="0.63800000000000001"/>
    <n v="7.6400000000000003E-4"/>
    <n v="7.6400000000000003E-4"/>
    <n v="3.3E-4"/>
    <n v="2.9499999999999999E-5"/>
    <n v="1.4416666666666667E-5"/>
    <n v="1.2E-5"/>
  </r>
  <r>
    <x v="22"/>
    <x v="4"/>
    <x v="2"/>
    <s v="Michigan, 2014"/>
    <s v="Michigan, 2014, Mar"/>
    <n v="10"/>
    <n v="5"/>
    <n v="5"/>
    <n v="5"/>
    <n v="5"/>
    <n v="13"/>
    <n v="21"/>
    <n v="25"/>
    <n v="43"/>
    <n v="72"/>
    <n v="204"/>
    <n v="140"/>
    <n v="578977"/>
    <n v="1279765"/>
    <n v="1410448"/>
    <n v="1178517"/>
    <n v="1225372"/>
    <n v="1452255"/>
    <n v="1321610"/>
    <n v="795071"/>
    <n v="447599"/>
    <n v="199410"/>
    <n v="9889024"/>
    <n v="1442080"/>
    <n v="1.7271843268385446E-5"/>
    <n v="3.9069672947767751E-6"/>
    <n v="3.5449729447664857E-6"/>
    <n v="4.242620174337748E-6"/>
    <n v="4.0803935457967053E-6"/>
    <n v="8.9515959662731401E-6"/>
    <n v="1.5889710277615938E-5"/>
    <n v="3.1443732698086086E-5"/>
    <n v="9.6068132413164461E-5"/>
    <n v="3.6106514216939972E-4"/>
    <n v="2.0628931631675684E-5"/>
    <n v="9.7081992677243981E-5"/>
    <n v="3.0075000000000001E-2"/>
    <s v="null"/>
    <n v="0.42499999999999999"/>
    <n v="0.627"/>
    <n v="0.64700000000000002"/>
    <n v="9.0099999999999989E-4"/>
    <n v="9.0099999999999989E-4"/>
    <n v="3.3799999999999998E-4"/>
    <n v="2.76E-5"/>
    <n v="5.3111111111111113E-6"/>
    <n v="1.5999999999999999E-6"/>
  </r>
  <r>
    <x v="22"/>
    <x v="4"/>
    <x v="3"/>
    <s v="Michigan, 2014"/>
    <s v="Michigan, 2014, Apr"/>
    <n v="10"/>
    <n v="5"/>
    <n v="5"/>
    <n v="5"/>
    <n v="5"/>
    <n v="5"/>
    <n v="5"/>
    <n v="17"/>
    <n v="30"/>
    <n v="75"/>
    <n v="162"/>
    <n v="122"/>
    <n v="578977"/>
    <n v="1279765"/>
    <n v="1410448"/>
    <n v="1178517"/>
    <n v="1225372"/>
    <n v="1452255"/>
    <n v="1321610"/>
    <n v="795071"/>
    <n v="447599"/>
    <n v="199410"/>
    <n v="9889024"/>
    <n v="1442080"/>
    <n v="1.7271843268385446E-5"/>
    <n v="3.9069672947767751E-6"/>
    <n v="3.5449729447664857E-6"/>
    <n v="4.242620174337748E-6"/>
    <n v="4.0803935457967053E-6"/>
    <n v="3.4429215254896695E-6"/>
    <n v="3.7832643518133187E-6"/>
    <n v="2.1381738234698535E-5"/>
    <n v="6.7024278427789153E-5"/>
    <n v="3.7610952309312471E-4"/>
    <n v="1.6381798648683632E-5"/>
    <n v="8.4600022190169756E-5"/>
    <n v="1.7000000000000001E-2"/>
    <s v="null"/>
    <n v="0.42899999999999999"/>
    <n v="0.627"/>
    <n v="0.65700000000000003"/>
    <n v="1.0380000000000001E-3"/>
    <n v="1.0380000000000001E-3"/>
    <n v="3.86E-4"/>
    <n v="3.4249999999999999E-5"/>
    <n v="1.0972222222222223E-5"/>
    <n v="1.2E-5"/>
  </r>
  <r>
    <x v="22"/>
    <x v="4"/>
    <x v="4"/>
    <s v="Michigan, 2014"/>
    <s v="Michigan, 2014, May"/>
    <n v="10"/>
    <n v="5"/>
    <n v="5"/>
    <n v="5"/>
    <n v="5"/>
    <n v="5"/>
    <n v="5"/>
    <n v="21"/>
    <n v="39"/>
    <n v="63"/>
    <n v="163"/>
    <n v="123"/>
    <n v="578977"/>
    <n v="1279765"/>
    <n v="1410448"/>
    <n v="1178517"/>
    <n v="1225372"/>
    <n v="1452255"/>
    <n v="1321610"/>
    <n v="795071"/>
    <n v="447599"/>
    <n v="199410"/>
    <n v="9889024"/>
    <n v="1442080"/>
    <n v="1.7271843268385446E-5"/>
    <n v="3.9069672947767751E-6"/>
    <n v="3.5449729447664857E-6"/>
    <n v="4.242620174337748E-6"/>
    <n v="4.0803935457967053E-6"/>
    <n v="3.4429215254896695E-6"/>
    <n v="3.7832643518133187E-6"/>
    <n v="2.641273546639231E-5"/>
    <n v="8.713156195612591E-5"/>
    <n v="3.1593199939822475E-4"/>
    <n v="1.6482920862564393E-5"/>
    <n v="8.5293464995007205E-5"/>
    <n v="1.2799999999999999E-2"/>
    <s v="null"/>
    <n v="0.42899999999999999"/>
    <n v="0.627"/>
    <n v="0.65700000000000003"/>
    <s v="null"/>
    <s v="null"/>
    <s v="null"/>
    <s v="null"/>
    <s v="null"/>
    <s v="null"/>
  </r>
  <r>
    <x v="22"/>
    <x v="4"/>
    <x v="5"/>
    <s v="Michigan, 2014"/>
    <s v="Michigan, 2014, Jun"/>
    <n v="10"/>
    <n v="5"/>
    <n v="5"/>
    <n v="5"/>
    <n v="5"/>
    <n v="5"/>
    <n v="11"/>
    <n v="15"/>
    <n v="42"/>
    <n v="53"/>
    <n v="156"/>
    <n v="110"/>
    <n v="578977"/>
    <n v="1279765"/>
    <n v="1410448"/>
    <n v="1178517"/>
    <n v="1225372"/>
    <n v="1452255"/>
    <n v="1321610"/>
    <n v="795071"/>
    <n v="447599"/>
    <n v="199410"/>
    <n v="9889024"/>
    <n v="1442080"/>
    <n v="1.7271843268385446E-5"/>
    <n v="3.9069672947767751E-6"/>
    <n v="3.5449729447664857E-6"/>
    <n v="4.242620174337748E-6"/>
    <n v="4.0803935457967053E-6"/>
    <n v="3.4429215254896695E-6"/>
    <n v="8.3231815739893016E-6"/>
    <n v="1.8866239618851649E-5"/>
    <n v="9.3833989798904819E-5"/>
    <n v="2.6578406298580811E-4"/>
    <n v="1.5775065365399051E-5"/>
    <n v="7.6278708532120267E-5"/>
    <n v="1.11E-2"/>
    <s v="null"/>
    <s v="null"/>
    <s v="null"/>
    <s v="null"/>
    <s v="null"/>
    <s v="null"/>
    <s v="null"/>
    <s v="null"/>
    <s v="null"/>
    <s v="null"/>
  </r>
  <r>
    <x v="22"/>
    <x v="4"/>
    <x v="6"/>
    <s v="Michigan, 2014"/>
    <s v="Michigan, 2014, Jul"/>
    <n v="10"/>
    <n v="5"/>
    <n v="5"/>
    <n v="5"/>
    <n v="5"/>
    <n v="5"/>
    <n v="10"/>
    <n v="16"/>
    <n v="27"/>
    <n v="65"/>
    <n v="153"/>
    <n v="108"/>
    <n v="578977"/>
    <n v="1279765"/>
    <n v="1410448"/>
    <n v="1178517"/>
    <n v="1225372"/>
    <n v="1452255"/>
    <n v="1321610"/>
    <n v="795071"/>
    <n v="447599"/>
    <n v="199410"/>
    <n v="9889024"/>
    <n v="1442080"/>
    <n v="1.7271843268385446E-5"/>
    <n v="3.9069672947767751E-6"/>
    <n v="3.5449729447664857E-6"/>
    <n v="4.242620174337748E-6"/>
    <n v="4.0803935457967053E-6"/>
    <n v="3.4429215254896695E-6"/>
    <n v="7.5665287036266374E-6"/>
    <n v="2.0123988926775092E-5"/>
    <n v="6.0321850585010243E-5"/>
    <n v="3.2596158668070808E-4"/>
    <n v="1.5471698723756762E-5"/>
    <n v="7.4891822922445355E-5"/>
    <n v="5.1199999999999996E-3"/>
    <s v="null"/>
    <s v="null"/>
    <s v="null"/>
    <s v="null"/>
    <s v="null"/>
    <s v="null"/>
    <s v="null"/>
    <s v="null"/>
    <s v="null"/>
    <s v="null"/>
  </r>
  <r>
    <x v="22"/>
    <x v="4"/>
    <x v="7"/>
    <s v="Michigan, 2014"/>
    <s v="Michigan, 2014, Aug"/>
    <n v="10"/>
    <n v="5"/>
    <n v="5"/>
    <n v="5"/>
    <n v="5"/>
    <n v="5"/>
    <n v="5"/>
    <n v="18"/>
    <n v="29"/>
    <n v="46"/>
    <n v="133"/>
    <n v="93"/>
    <n v="578977"/>
    <n v="1279765"/>
    <n v="1410448"/>
    <n v="1178517"/>
    <n v="1225372"/>
    <n v="1452255"/>
    <n v="1321610"/>
    <n v="795071"/>
    <n v="447599"/>
    <n v="199410"/>
    <n v="9889024"/>
    <n v="1442080"/>
    <n v="1.7271843268385446E-5"/>
    <n v="3.9069672947767751E-6"/>
    <n v="3.5449729447664857E-6"/>
    <n v="4.242620174337748E-6"/>
    <n v="4.0803935457967053E-6"/>
    <n v="3.4429215254896695E-6"/>
    <n v="3.7832643518133187E-6"/>
    <n v="2.2639487542621981E-5"/>
    <n v="6.4790135813529525E-5"/>
    <n v="2.306805074971165E-4"/>
    <n v="1.3449254446141501E-5"/>
    <n v="6.4490180849883504E-5"/>
    <n v="5.7000000000000002E-3"/>
    <s v="null"/>
    <n v="1.2E-2"/>
    <n v="1.2E-2"/>
    <n v="6.6000000000000003E-2"/>
    <s v="null"/>
    <s v="null"/>
    <s v="null"/>
    <s v="null"/>
    <s v="null"/>
    <s v="null"/>
  </r>
  <r>
    <x v="22"/>
    <x v="4"/>
    <x v="8"/>
    <s v="Michigan, 2014"/>
    <s v="Michigan, 2014, Sep"/>
    <n v="10"/>
    <n v="5"/>
    <n v="5"/>
    <n v="5"/>
    <n v="5"/>
    <n v="5"/>
    <n v="5"/>
    <n v="22"/>
    <n v="25"/>
    <n v="47"/>
    <n v="134"/>
    <n v="94"/>
    <n v="578977"/>
    <n v="1279765"/>
    <n v="1410448"/>
    <n v="1178517"/>
    <n v="1225372"/>
    <n v="1452255"/>
    <n v="1321610"/>
    <n v="795071"/>
    <n v="447599"/>
    <n v="199410"/>
    <n v="9889024"/>
    <n v="1442080"/>
    <n v="1.7271843268385446E-5"/>
    <n v="3.9069672947767751E-6"/>
    <n v="3.5449729447664857E-6"/>
    <n v="4.242620174337748E-6"/>
    <n v="4.0803935457967053E-6"/>
    <n v="3.4429215254896695E-6"/>
    <n v="3.7832643518133187E-6"/>
    <n v="2.7670484774315753E-5"/>
    <n v="5.5853565356490968E-5"/>
    <n v="2.3569530113835816E-4"/>
    <n v="1.3550376660022263E-5"/>
    <n v="6.5183623654720954E-5"/>
    <n v="6.8000000000000005E-3"/>
    <s v="null"/>
    <n v="8.5000000000000006E-2"/>
    <n v="0.127"/>
    <n v="0.154"/>
    <s v="null"/>
    <s v="null"/>
    <s v="null"/>
    <s v="null"/>
    <s v="null"/>
    <s v="null"/>
  </r>
  <r>
    <x v="22"/>
    <x v="4"/>
    <x v="9"/>
    <s v="Michigan, 2014"/>
    <s v="Michigan, 2014, Oct"/>
    <n v="10"/>
    <n v="5"/>
    <n v="5"/>
    <n v="5"/>
    <n v="5"/>
    <n v="5"/>
    <n v="5"/>
    <n v="23"/>
    <n v="36"/>
    <n v="65"/>
    <n v="164"/>
    <n v="124"/>
    <n v="578977"/>
    <n v="1279765"/>
    <n v="1410448"/>
    <n v="1178517"/>
    <n v="1225372"/>
    <n v="1452255"/>
    <n v="1321610"/>
    <n v="795071"/>
    <n v="447599"/>
    <n v="199410"/>
    <n v="9889024"/>
    <n v="1442080"/>
    <n v="1.7271843268385446E-5"/>
    <n v="3.9069672947767751E-6"/>
    <n v="3.5449729447664857E-6"/>
    <n v="4.242620174337748E-6"/>
    <n v="4.0803935457967053E-6"/>
    <n v="3.4429215254896695E-6"/>
    <n v="3.7832643518133187E-6"/>
    <n v="2.8928234082239196E-5"/>
    <n v="8.0429134113346986E-5"/>
    <n v="3.2596158668070808E-4"/>
    <n v="1.6584043076445157E-5"/>
    <n v="8.5986907799844668E-5"/>
    <n v="6.6E-3"/>
    <s v="null"/>
    <n v="0.26100000000000001"/>
    <n v="0.41700000000000004"/>
    <n v="0.34100000000000003"/>
    <n v="0"/>
    <n v="1.4E-5"/>
    <n v="0"/>
    <n v="0"/>
    <n v="8.0555555555555556E-7"/>
    <n v="0"/>
  </r>
  <r>
    <x v="22"/>
    <x v="4"/>
    <x v="10"/>
    <s v="Michigan, 2014"/>
    <s v="Michigan, 2014, Nov"/>
    <n v="10"/>
    <n v="5"/>
    <n v="5"/>
    <n v="5"/>
    <n v="5"/>
    <n v="5"/>
    <n v="15"/>
    <n v="19"/>
    <n v="29"/>
    <n v="51"/>
    <n v="149"/>
    <n v="99"/>
    <n v="578977"/>
    <n v="1279765"/>
    <n v="1410448"/>
    <n v="1178517"/>
    <n v="1225372"/>
    <n v="1452255"/>
    <n v="1321610"/>
    <n v="795071"/>
    <n v="447599"/>
    <n v="199410"/>
    <n v="9889024"/>
    <n v="1442080"/>
    <n v="1.7271843268385446E-5"/>
    <n v="3.9069672947767751E-6"/>
    <n v="3.5449729447664857E-6"/>
    <n v="4.242620174337748E-6"/>
    <n v="4.0803935457967053E-6"/>
    <n v="3.4429215254896695E-6"/>
    <n v="1.1349793055439957E-5"/>
    <n v="2.3897236850545424E-5"/>
    <n v="6.4790135813529525E-5"/>
    <n v="2.5575447570332479E-4"/>
    <n v="1.5067209868233711E-5"/>
    <n v="6.8650837678908242E-5"/>
    <n v="1.0775E-2"/>
    <n v="0.83599999999999997"/>
    <n v="0.36399999999999999"/>
    <n v="0.54900000000000004"/>
    <n v="0.51900000000000002"/>
    <n v="3.8999999999999999E-5"/>
    <n v="3.8999999999999999E-5"/>
    <n v="2.2999999999999997E-5"/>
    <n v="1.0000000000000001E-5"/>
    <n v="3.6111111111111115E-6"/>
    <n v="6.0000000000000002E-6"/>
  </r>
  <r>
    <x v="22"/>
    <x v="4"/>
    <x v="11"/>
    <s v="Michigan, 2014"/>
    <s v="Michigan, 2014, Dec"/>
    <n v="10"/>
    <n v="5"/>
    <n v="5"/>
    <n v="5"/>
    <n v="5"/>
    <n v="10"/>
    <n v="10"/>
    <n v="33"/>
    <n v="57"/>
    <n v="128"/>
    <n v="268"/>
    <n v="218"/>
    <n v="578977"/>
    <n v="1279765"/>
    <n v="1410448"/>
    <n v="1178517"/>
    <n v="1225372"/>
    <n v="1452255"/>
    <n v="1321610"/>
    <n v="795071"/>
    <n v="447599"/>
    <n v="199410"/>
    <n v="9889024"/>
    <n v="1442080"/>
    <n v="1.7271843268385446E-5"/>
    <n v="3.9069672947767751E-6"/>
    <n v="3.5449729447664857E-6"/>
    <n v="4.242620174337748E-6"/>
    <n v="4.0803935457967053E-6"/>
    <n v="6.885843050979339E-6"/>
    <n v="7.5665287036266374E-6"/>
    <n v="4.150572716147363E-5"/>
    <n v="1.2734612901279941E-4"/>
    <n v="6.4189358607893282E-4"/>
    <n v="2.7100753320044526E-5"/>
    <n v="1.5117053145456564E-4"/>
    <n v="4.0120000000000003E-2"/>
    <s v="null"/>
    <n v="0.40299999999999997"/>
    <n v="0.58700000000000008"/>
    <n v="0.59700000000000009"/>
    <n v="3.9200000000000004E-4"/>
    <n v="1.4290000000000001E-3"/>
    <n v="5.6899999999999995E-4"/>
    <n v="7.0599999999999995E-5"/>
    <n v="6.906666666666666E-5"/>
    <n v="1.0919999999999998E-4"/>
  </r>
  <r>
    <x v="22"/>
    <x v="5"/>
    <x v="0"/>
    <s v="Michigan, 2015"/>
    <s v="Michigan, 2015, Jan"/>
    <n v="10"/>
    <n v="5"/>
    <n v="5"/>
    <n v="5"/>
    <n v="5"/>
    <n v="5"/>
    <n v="21"/>
    <n v="37"/>
    <n v="83"/>
    <n v="205"/>
    <n v="381"/>
    <n v="325"/>
    <n v="575786"/>
    <n v="1263873"/>
    <n v="1408247"/>
    <n v="1190702"/>
    <n v="1206918"/>
    <n v="1426007"/>
    <n v="1346173"/>
    <n v="831394"/>
    <n v="449692"/>
    <n v="201779"/>
    <n v="9900571"/>
    <n v="1482865"/>
    <n v="1.7367563643436972E-5"/>
    <n v="3.9560936897931993E-6"/>
    <n v="3.5505135107690625E-6"/>
    <n v="4.1992034950810526E-6"/>
    <n v="4.1427835196757362E-6"/>
    <n v="3.5062941486261989E-6"/>
    <n v="1.5599778037443924E-5"/>
    <n v="4.4503568705090484E-5"/>
    <n v="1.845707728845521E-4"/>
    <n v="1.0159630090346369E-3"/>
    <n v="3.8482628931200029E-5"/>
    <n v="2.1917032231524785E-4"/>
    <n v="3.1325000000000006E-2"/>
    <s v="null"/>
    <n v="0.42200000000000004"/>
    <n v="0.61199999999999999"/>
    <n v="0.63700000000000001"/>
    <n v="6.4700000000000001E-4"/>
    <n v="4.4069999999999995E-3"/>
    <n v="1.4890000000000001E-3"/>
    <n v="3.4500000000000005E-5"/>
    <n v="7.0111111111111109E-5"/>
    <n v="1.1300000000000001E-4"/>
  </r>
  <r>
    <x v="22"/>
    <x v="5"/>
    <x v="1"/>
    <s v="Michigan, 2015"/>
    <s v="Michigan, 2015, Feb"/>
    <n v="10"/>
    <n v="5"/>
    <n v="5"/>
    <n v="5"/>
    <n v="5"/>
    <n v="5"/>
    <n v="12"/>
    <n v="19"/>
    <n v="41"/>
    <n v="73"/>
    <n v="180"/>
    <n v="133"/>
    <n v="575786"/>
    <n v="1263873"/>
    <n v="1408247"/>
    <n v="1190702"/>
    <n v="1206918"/>
    <n v="1426007"/>
    <n v="1346173"/>
    <n v="831394"/>
    <n v="449692"/>
    <n v="201779"/>
    <n v="9900571"/>
    <n v="1482865"/>
    <n v="1.7367563643436972E-5"/>
    <n v="3.9560936897931993E-6"/>
    <n v="3.5505135107690625E-6"/>
    <n v="4.1992034950810526E-6"/>
    <n v="4.1427835196757362E-6"/>
    <n v="3.5062941486261989E-6"/>
    <n v="8.9141588785393849E-6"/>
    <n v="2.2853183929641062E-5"/>
    <n v="9.1173514316465491E-5"/>
    <n v="3.617819495586756E-4"/>
    <n v="1.818076957379529E-5"/>
    <n v="8.9691239593624501E-5"/>
    <n v="1.8874999999999999E-2"/>
    <s v="null"/>
    <n v="0.43100000000000005"/>
    <n v="0.627"/>
    <n v="0.64700000000000002"/>
    <n v="8.43E-4"/>
    <n v="4.705E-3"/>
    <n v="1.6369999999999998E-3"/>
    <n v="4.8999999999999998E-5"/>
    <n v="2.3749999999999998E-5"/>
    <n v="3.6999999999999998E-5"/>
  </r>
  <r>
    <x v="22"/>
    <x v="5"/>
    <x v="2"/>
    <s v="Michigan, 2015"/>
    <s v="Michigan, 2015, Mar"/>
    <n v="10"/>
    <n v="5"/>
    <n v="5"/>
    <n v="5"/>
    <n v="5"/>
    <n v="10"/>
    <n v="22"/>
    <n v="31"/>
    <n v="42"/>
    <n v="91"/>
    <n v="226"/>
    <n v="164"/>
    <n v="575786"/>
    <n v="1263873"/>
    <n v="1408247"/>
    <n v="1190702"/>
    <n v="1206918"/>
    <n v="1426007"/>
    <n v="1346173"/>
    <n v="831394"/>
    <n v="449692"/>
    <n v="201779"/>
    <n v="9900571"/>
    <n v="1482865"/>
    <n v="1.7367563643436972E-5"/>
    <n v="3.9560936897931993E-6"/>
    <n v="3.5505135107690625E-6"/>
    <n v="4.1992034950810526E-6"/>
    <n v="4.1427835196757362E-6"/>
    <n v="7.0125882972523978E-6"/>
    <n v="1.6342624610655539E-5"/>
    <n v="3.7286773779940677E-5"/>
    <n v="9.3397258568086606E-5"/>
    <n v="4.5098845766903395E-4"/>
    <n v="2.2826966242654086E-5"/>
    <n v="1.105967164913866E-4"/>
    <n v="1.5575E-2"/>
    <s v="null"/>
    <n v="0.436"/>
    <n v="0.63700000000000001"/>
    <n v="0.65200000000000002"/>
    <n v="9.41E-4"/>
    <n v="5.4789999999999995E-3"/>
    <n v="1.8630000000000001E-3"/>
    <n v="2.0000000000000002E-5"/>
    <n v="2.9866666666666666E-5"/>
    <n v="4.5200000000000001E-5"/>
  </r>
  <r>
    <x v="22"/>
    <x v="5"/>
    <x v="3"/>
    <s v="Michigan, 2015"/>
    <s v="Michigan, 2015, Apr"/>
    <n v="10"/>
    <n v="5"/>
    <n v="5"/>
    <n v="5"/>
    <n v="5"/>
    <n v="10"/>
    <n v="18"/>
    <n v="21"/>
    <n v="49"/>
    <n v="90"/>
    <n v="218"/>
    <n v="160"/>
    <n v="575786"/>
    <n v="1263873"/>
    <n v="1408247"/>
    <n v="1190702"/>
    <n v="1206918"/>
    <n v="1426007"/>
    <n v="1346173"/>
    <n v="831394"/>
    <n v="449692"/>
    <n v="201779"/>
    <n v="9900571"/>
    <n v="1482865"/>
    <n v="1.7367563643436972E-5"/>
    <n v="3.9560936897931993E-6"/>
    <n v="3.5505135107690625E-6"/>
    <n v="4.1992034950810526E-6"/>
    <n v="4.1427835196757362E-6"/>
    <n v="7.0125882972523978E-6"/>
    <n v="1.3371238317809078E-5"/>
    <n v="2.5258782238024329E-5"/>
    <n v="1.0896346832943436E-4"/>
    <n v="4.4603254055179182E-4"/>
    <n v="2.2018932039374294E-5"/>
    <n v="1.0789923560135279E-4"/>
    <n v="1.222E-2"/>
    <s v="null"/>
    <n v="0.438"/>
    <n v="0.64400000000000002"/>
    <n v="0.65200000000000002"/>
    <n v="9.8099999999999988E-4"/>
    <n v="6.0150000000000004E-3"/>
    <n v="2.042E-3"/>
    <n v="9.7499999999999998E-6"/>
    <n v="2.5861111111111114E-5"/>
    <n v="4.4750000000000004E-5"/>
  </r>
  <r>
    <x v="22"/>
    <x v="5"/>
    <x v="4"/>
    <s v="Michigan, 2015"/>
    <s v="Michigan, 2015, May"/>
    <n v="10"/>
    <n v="5"/>
    <n v="5"/>
    <n v="5"/>
    <n v="5"/>
    <n v="14"/>
    <n v="5"/>
    <n v="15"/>
    <n v="35"/>
    <n v="56"/>
    <n v="155"/>
    <n v="106"/>
    <n v="575786"/>
    <n v="1263873"/>
    <n v="1408247"/>
    <n v="1190702"/>
    <n v="1206918"/>
    <n v="1426007"/>
    <n v="1346173"/>
    <n v="831394"/>
    <n v="449692"/>
    <n v="201779"/>
    <n v="9900571"/>
    <n v="1482865"/>
    <n v="1.7367563643436972E-5"/>
    <n v="3.9560936897931993E-6"/>
    <n v="3.5505135107690625E-6"/>
    <n v="4.1992034950810526E-6"/>
    <n v="4.1427835196757362E-6"/>
    <n v="9.8176236161533569E-6"/>
    <n v="3.7142328660580772E-6"/>
    <n v="1.8041987312874522E-5"/>
    <n v="7.7831048806738836E-5"/>
    <n v="2.7753135856555937E-4"/>
    <n v="1.5655662688545943E-5"/>
    <n v="7.1483243585896225E-5"/>
    <n v="5.5999999999999991E-3"/>
    <s v="null"/>
    <n v="0.443"/>
    <n v="0.65700000000000003"/>
    <n v="0.65200000000000002"/>
    <s v="null"/>
    <s v="null"/>
    <s v="null"/>
    <s v="null"/>
    <s v="null"/>
    <s v="null"/>
  </r>
  <r>
    <x v="22"/>
    <x v="5"/>
    <x v="5"/>
    <s v="Michigan, 2015"/>
    <s v="Michigan, 2015, Jun"/>
    <n v="10"/>
    <n v="5"/>
    <n v="5"/>
    <n v="5"/>
    <n v="5"/>
    <n v="5"/>
    <n v="10"/>
    <n v="22"/>
    <n v="30"/>
    <n v="58"/>
    <n v="155"/>
    <n v="110"/>
    <n v="575786"/>
    <n v="1263873"/>
    <n v="1408247"/>
    <n v="1190702"/>
    <n v="1206918"/>
    <n v="1426007"/>
    <n v="1346173"/>
    <n v="831394"/>
    <n v="449692"/>
    <n v="201779"/>
    <n v="9900571"/>
    <n v="1482865"/>
    <n v="1.7367563643436972E-5"/>
    <n v="3.9560936897931993E-6"/>
    <n v="3.5505135107690625E-6"/>
    <n v="4.1992034950810526E-6"/>
    <n v="4.1427835196757362E-6"/>
    <n v="3.5062941486261989E-6"/>
    <n v="7.4284657321161544E-6"/>
    <n v="2.6461581392215966E-5"/>
    <n v="6.6712327548633285E-5"/>
    <n v="2.8744319280004364E-4"/>
    <n v="1.5655662688545943E-5"/>
    <n v="7.4180724475930037E-5"/>
    <n v="2.3249999999999998E-3"/>
    <s v="null"/>
    <s v="null"/>
    <s v="null"/>
    <s v="null"/>
    <s v="null"/>
    <s v="null"/>
    <s v="null"/>
    <s v="null"/>
    <s v="null"/>
    <s v="null"/>
  </r>
  <r>
    <x v="22"/>
    <x v="5"/>
    <x v="6"/>
    <s v="Michigan, 2015"/>
    <s v="Michigan, 2015, Jul"/>
    <n v="10"/>
    <n v="5"/>
    <n v="5"/>
    <n v="5"/>
    <n v="5"/>
    <n v="5"/>
    <n v="5"/>
    <n v="17"/>
    <n v="30"/>
    <n v="57"/>
    <n v="144"/>
    <n v="104"/>
    <n v="575786"/>
    <n v="1263873"/>
    <n v="1408247"/>
    <n v="1190702"/>
    <n v="1206918"/>
    <n v="1426007"/>
    <n v="1346173"/>
    <n v="831394"/>
    <n v="449692"/>
    <n v="201779"/>
    <n v="9900571"/>
    <n v="1482865"/>
    <n v="1.7367563643436972E-5"/>
    <n v="3.9560936897931993E-6"/>
    <n v="3.5505135107690625E-6"/>
    <n v="4.1992034950810526E-6"/>
    <n v="4.1427835196757362E-6"/>
    <n v="3.5062941486261989E-6"/>
    <n v="3.7142328660580772E-6"/>
    <n v="2.0447585621257792E-5"/>
    <n v="6.6712327548633285E-5"/>
    <n v="2.8248727568280151E-4"/>
    <n v="1.4544615659036232E-5"/>
    <n v="7.0134503140879305E-5"/>
    <n v="2.5799999999999998E-3"/>
    <s v="null"/>
    <s v="null"/>
    <s v="null"/>
    <s v="null"/>
    <s v="null"/>
    <s v="null"/>
    <s v="null"/>
    <s v="null"/>
    <s v="null"/>
    <s v="null"/>
  </r>
  <r>
    <x v="22"/>
    <x v="5"/>
    <x v="7"/>
    <s v="Michigan, 2015"/>
    <s v="Michigan, 2015, Aug"/>
    <n v="10"/>
    <n v="5"/>
    <n v="5"/>
    <n v="5"/>
    <n v="5"/>
    <n v="5"/>
    <n v="14"/>
    <n v="18"/>
    <n v="18"/>
    <n v="51"/>
    <n v="136"/>
    <n v="87"/>
    <n v="575786"/>
    <n v="1263873"/>
    <n v="1408247"/>
    <n v="1190702"/>
    <n v="1206918"/>
    <n v="1426007"/>
    <n v="1346173"/>
    <n v="831394"/>
    <n v="449692"/>
    <n v="201779"/>
    <n v="9900571"/>
    <n v="1482865"/>
    <n v="1.7367563643436972E-5"/>
    <n v="3.9560936897931993E-6"/>
    <n v="3.5505135107690625E-6"/>
    <n v="4.1992034950810526E-6"/>
    <n v="4.1427835196757362E-6"/>
    <n v="3.5062941486261989E-6"/>
    <n v="1.0399852024962615E-5"/>
    <n v="2.1650384775449425E-5"/>
    <n v="4.0027396529179969E-5"/>
    <n v="2.5275177297934867E-4"/>
    <n v="1.3736581455756441E-5"/>
    <n v="5.8670209358235581E-5"/>
    <n v="3.0249999999999999E-3"/>
    <s v="null"/>
    <n v="1.7000000000000001E-2"/>
    <n v="0"/>
    <n v="6.0999999999999999E-2"/>
    <s v="null"/>
    <s v="null"/>
    <s v="null"/>
    <s v="null"/>
    <s v="null"/>
    <s v="null"/>
  </r>
  <r>
    <x v="22"/>
    <x v="5"/>
    <x v="8"/>
    <s v="Michigan, 2015"/>
    <s v="Michigan, 2015, Sep"/>
    <n v="10"/>
    <n v="5"/>
    <n v="5"/>
    <n v="5"/>
    <n v="5"/>
    <n v="5"/>
    <n v="5"/>
    <n v="18"/>
    <n v="23"/>
    <n v="42"/>
    <n v="123"/>
    <n v="83"/>
    <n v="575786"/>
    <n v="1263873"/>
    <n v="1408247"/>
    <n v="1190702"/>
    <n v="1206918"/>
    <n v="1426007"/>
    <n v="1346173"/>
    <n v="831394"/>
    <n v="449692"/>
    <n v="201779"/>
    <n v="9900571"/>
    <n v="1482865"/>
    <n v="1.7367563643436972E-5"/>
    <n v="3.9560936897931993E-6"/>
    <n v="3.5505135107690625E-6"/>
    <n v="4.1992034950810526E-6"/>
    <n v="4.1427835196757362E-6"/>
    <n v="3.5062941486261989E-6"/>
    <n v="3.7142328660580772E-6"/>
    <n v="2.1650384775449425E-5"/>
    <n v="5.1146117787285521E-5"/>
    <n v="2.0814851892416952E-4"/>
    <n v="1.2423525875426781E-5"/>
    <n v="5.5972728468201761E-5"/>
    <n v="3.7799999999999999E-3"/>
    <s v="null"/>
    <n v="8.199999999999999E-2"/>
    <n v="9.5000000000000001E-2"/>
    <n v="0.16500000000000001"/>
    <s v="null"/>
    <s v="null"/>
    <s v="null"/>
    <s v="null"/>
    <s v="null"/>
    <s v="null"/>
  </r>
  <r>
    <x v="22"/>
    <x v="5"/>
    <x v="9"/>
    <s v="Michigan, 2015"/>
    <s v="Michigan, 2015, Oct"/>
    <n v="10"/>
    <n v="5"/>
    <n v="5"/>
    <n v="5"/>
    <n v="5"/>
    <n v="5"/>
    <n v="14"/>
    <n v="28"/>
    <n v="33"/>
    <n v="65"/>
    <n v="175"/>
    <n v="126"/>
    <n v="575786"/>
    <n v="1263873"/>
    <n v="1408247"/>
    <n v="1190702"/>
    <n v="1206918"/>
    <n v="1426007"/>
    <n v="1346173"/>
    <n v="831394"/>
    <n v="449692"/>
    <n v="201779"/>
    <n v="9900571"/>
    <n v="1482865"/>
    <n v="1.7367563643436972E-5"/>
    <n v="3.9560936897931993E-6"/>
    <n v="3.5505135107690625E-6"/>
    <n v="4.1992034950810526E-6"/>
    <n v="4.1427835196757362E-6"/>
    <n v="3.5062941486261989E-6"/>
    <n v="1.0399852024962615E-5"/>
    <n v="3.3678376317365776E-5"/>
    <n v="7.3383560303496618E-5"/>
    <n v="3.2213461262073855E-4"/>
    <n v="1.767574819674542E-5"/>
    <n v="8.4970648036065315E-5"/>
    <n v="1.7125000000000001E-2"/>
    <s v="null"/>
    <n v="0.24800000000000003"/>
    <n v="0.37"/>
    <n v="0.376"/>
    <n v="0"/>
    <n v="1.3000000000000001E-5"/>
    <n v="7.9999999999999996E-6"/>
    <n v="0"/>
    <n v="3.6111111111111112E-7"/>
    <n v="1.9999999999999999E-6"/>
  </r>
  <r>
    <x v="22"/>
    <x v="5"/>
    <x v="10"/>
    <s v="Michigan, 2015"/>
    <s v="Michigan, 2015, Nov"/>
    <n v="10"/>
    <n v="5"/>
    <n v="5"/>
    <n v="5"/>
    <n v="5"/>
    <n v="5"/>
    <n v="11"/>
    <n v="24"/>
    <n v="25"/>
    <n v="56"/>
    <n v="151"/>
    <n v="105"/>
    <n v="575786"/>
    <n v="1263873"/>
    <n v="1408247"/>
    <n v="1190702"/>
    <n v="1206918"/>
    <n v="1426007"/>
    <n v="1346173"/>
    <n v="831394"/>
    <n v="449692"/>
    <n v="201779"/>
    <n v="9900571"/>
    <n v="1482865"/>
    <n v="1.7367563643436972E-5"/>
    <n v="3.9560936897931993E-6"/>
    <n v="3.5505135107690625E-6"/>
    <n v="4.1992034950810526E-6"/>
    <n v="4.1427835196757362E-6"/>
    <n v="3.5062941486261989E-6"/>
    <n v="8.1713123053277696E-6"/>
    <n v="2.8867179700599236E-5"/>
    <n v="5.5593606290527739E-5"/>
    <n v="2.7753135856555937E-4"/>
    <n v="1.5251645586906049E-5"/>
    <n v="7.0808873363387772E-5"/>
    <n v="1.7940000000000001E-2"/>
    <n v="0.88400000000000012"/>
    <n v="0.33600000000000002"/>
    <n v="0.502"/>
    <n v="0.47600000000000003"/>
    <n v="2.0000000000000002E-5"/>
    <n v="2.0000000000000002E-5"/>
    <n v="7.9999999999999996E-6"/>
    <n v="5.0000000000000004E-6"/>
    <n v="5.5555555555555562E-7"/>
    <n v="0"/>
  </r>
  <r>
    <x v="22"/>
    <x v="5"/>
    <x v="11"/>
    <s v="Michigan, 2015"/>
    <s v="Michigan, 2015, Dec"/>
    <n v="10"/>
    <n v="5"/>
    <n v="5"/>
    <n v="5"/>
    <n v="5"/>
    <n v="5"/>
    <n v="13"/>
    <n v="19"/>
    <n v="29"/>
    <n v="56"/>
    <n v="152"/>
    <n v="104"/>
    <n v="575786"/>
    <n v="1263873"/>
    <n v="1408247"/>
    <n v="1190702"/>
    <n v="1206918"/>
    <n v="1426007"/>
    <n v="1346173"/>
    <n v="831394"/>
    <n v="449692"/>
    <n v="201779"/>
    <n v="9900571"/>
    <n v="1482865"/>
    <n v="1.7367563643436972E-5"/>
    <n v="3.9560936897931993E-6"/>
    <n v="3.5505135107690625E-6"/>
    <n v="4.1992034950810526E-6"/>
    <n v="4.1427835196757362E-6"/>
    <n v="3.5062941486261989E-6"/>
    <n v="9.6570054517510002E-6"/>
    <n v="2.2853183929641062E-5"/>
    <n v="6.4488583297012182E-5"/>
    <n v="2.7753135856555937E-4"/>
    <n v="1.535264986231602E-5"/>
    <n v="7.0134503140879305E-5"/>
    <n v="1.6449999999999999E-2"/>
    <s v="null"/>
    <n v="0.36700000000000005"/>
    <n v="0.53600000000000003"/>
    <n v="0.51200000000000001"/>
    <n v="7.7999999999999999E-5"/>
    <n v="7.7999999999999999E-5"/>
    <n v="1.5E-5"/>
    <n v="1.2000000000000002E-5"/>
    <n v="1.6222222222222225E-6"/>
    <n v="1.5999999999999999E-6"/>
  </r>
  <r>
    <x v="22"/>
    <x v="6"/>
    <x v="0"/>
    <s v="Michigan, 2016"/>
    <s v="Michigan, 2016, Jan"/>
    <n v="10"/>
    <n v="5"/>
    <n v="5"/>
    <n v="5"/>
    <n v="5"/>
    <n v="5"/>
    <n v="13"/>
    <n v="28"/>
    <n v="45"/>
    <n v="70"/>
    <n v="191"/>
    <n v="143"/>
    <n v="573965"/>
    <n v="1248958"/>
    <n v="1403796"/>
    <n v="1207592"/>
    <n v="1188718"/>
    <n v="1396551"/>
    <n v="1362322"/>
    <n v="870644"/>
    <n v="452367"/>
    <n v="204687"/>
    <n v="9909600"/>
    <n v="1527698"/>
    <n v="1.7422665145087243E-5"/>
    <n v="4.0033371818748109E-6"/>
    <n v="3.5617710835477518E-6"/>
    <n v="4.1404712850035443E-6"/>
    <n v="4.2062120704826542E-6"/>
    <n v="3.5802487700055351E-6"/>
    <n v="9.5425310609386033E-6"/>
    <n v="3.2160102177238916E-5"/>
    <n v="9.947675228299147E-5"/>
    <n v="3.4198556820902155E-4"/>
    <n v="1.9274239121659806E-5"/>
    <n v="9.3604887877054234E-5"/>
    <n v="1.9399999999999997E-2"/>
    <s v="null"/>
    <n v="0.39100000000000001"/>
    <n v="0.56399999999999995"/>
    <n v="0.55799999999999994"/>
    <n v="7.7999999999999999E-5"/>
    <n v="7.7999999999999999E-5"/>
    <n v="4.5999999999999993E-5"/>
    <n v="0"/>
    <n v="3.0000000000000001E-6"/>
    <n v="7.5000000000000002E-6"/>
  </r>
  <r>
    <x v="22"/>
    <x v="6"/>
    <x v="1"/>
    <s v="Michigan, 2016"/>
    <s v="Michigan, 2016, Feb"/>
    <n v="10"/>
    <n v="5"/>
    <n v="5"/>
    <n v="5"/>
    <n v="5"/>
    <n v="10"/>
    <n v="10"/>
    <n v="13"/>
    <n v="42"/>
    <n v="55"/>
    <n v="160"/>
    <n v="110"/>
    <n v="573965"/>
    <n v="1248958"/>
    <n v="1403796"/>
    <n v="1207592"/>
    <n v="1188718"/>
    <n v="1396551"/>
    <n v="1362322"/>
    <n v="870644"/>
    <n v="452367"/>
    <n v="204687"/>
    <n v="9909600"/>
    <n v="1527698"/>
    <n v="1.7422665145087243E-5"/>
    <n v="4.0033371818748109E-6"/>
    <n v="3.5617710835477518E-6"/>
    <n v="4.1404712850035443E-6"/>
    <n v="4.2062120704826542E-6"/>
    <n v="7.1604975400110702E-6"/>
    <n v="7.3404085084143101E-6"/>
    <n v="1.4931476010860926E-5"/>
    <n v="9.2844968797458699E-5"/>
    <n v="2.6870294644994555E-4"/>
    <n v="1.6145959473641721E-5"/>
    <n v="7.2003759905426339E-5"/>
    <n v="3.8574999999999998E-2"/>
    <s v="null"/>
    <n v="0.40799999999999997"/>
    <n v="0.57799999999999996"/>
    <n v="0.63300000000000001"/>
    <n v="4.1100000000000002E-4"/>
    <n v="4.1100000000000002E-4"/>
    <n v="2.13E-4"/>
    <n v="8.350000000000001E-5"/>
    <n v="3.5444444444444424E-5"/>
    <n v="4.1999999999999998E-5"/>
  </r>
  <r>
    <x v="22"/>
    <x v="6"/>
    <x v="2"/>
    <s v="Michigan, 2016"/>
    <s v="Michigan, 2016, Mar"/>
    <n v="10"/>
    <n v="5"/>
    <n v="5"/>
    <n v="5"/>
    <n v="5"/>
    <n v="16"/>
    <n v="31"/>
    <n v="36"/>
    <n v="43"/>
    <n v="65"/>
    <n v="221"/>
    <n v="144"/>
    <n v="573965"/>
    <n v="1248958"/>
    <n v="1403796"/>
    <n v="1207592"/>
    <n v="1188718"/>
    <n v="1396551"/>
    <n v="1362322"/>
    <n v="870644"/>
    <n v="452367"/>
    <n v="204687"/>
    <n v="9909600"/>
    <n v="1527698"/>
    <n v="1.7422665145087243E-5"/>
    <n v="4.0033371818748109E-6"/>
    <n v="3.5617710835477518E-6"/>
    <n v="4.1404712850035443E-6"/>
    <n v="4.2062120704826542E-6"/>
    <n v="1.1456796064017713E-5"/>
    <n v="2.2755266376084362E-5"/>
    <n v="4.1348702799307179E-5"/>
    <n v="9.5055563292636294E-5"/>
    <n v="3.175580276226629E-4"/>
    <n v="2.2301606522967628E-5"/>
    <n v="9.4259467512558106E-5"/>
    <n v="6.0360000000000004E-2"/>
    <s v="null"/>
    <n v="0.41500000000000004"/>
    <n v="0.58299999999999996"/>
    <n v="0.65500000000000003"/>
    <n v="7.6400000000000003E-4"/>
    <n v="7.6400000000000003E-4"/>
    <n v="4.6299999999999998E-4"/>
    <n v="7.0600000000000008E-5"/>
    <n v="3.5977777777777762E-5"/>
    <n v="5.0000000000000002E-5"/>
  </r>
  <r>
    <x v="22"/>
    <x v="6"/>
    <x v="3"/>
    <s v="Michigan, 2016"/>
    <s v="Michigan, 2016, Apr"/>
    <n v="10"/>
    <n v="5"/>
    <n v="5"/>
    <n v="5"/>
    <n v="5"/>
    <n v="5"/>
    <n v="20"/>
    <n v="30"/>
    <n v="37"/>
    <n v="50"/>
    <n v="172"/>
    <n v="117"/>
    <n v="573965"/>
    <n v="1248958"/>
    <n v="1403796"/>
    <n v="1207592"/>
    <n v="1188718"/>
    <n v="1396551"/>
    <n v="1362322"/>
    <n v="870644"/>
    <n v="452367"/>
    <n v="204687"/>
    <n v="9909600"/>
    <n v="1527698"/>
    <n v="1.7422665145087243E-5"/>
    <n v="4.0033371818748109E-6"/>
    <n v="3.5617710835477518E-6"/>
    <n v="4.1404712850035443E-6"/>
    <n v="4.2062120704826542E-6"/>
    <n v="3.5802487700055351E-6"/>
    <n v="1.468081701682862E-5"/>
    <n v="3.445725233275598E-5"/>
    <n v="8.1791996321570754E-5"/>
    <n v="2.4427540586358684E-4"/>
    <n v="1.735690643416485E-5"/>
    <n v="7.6585817353953467E-5"/>
    <n v="2.9274999999999999E-2"/>
    <s v="null"/>
    <n v="0.42100000000000004"/>
    <n v="0.59"/>
    <n v="0.68099999999999994"/>
    <n v="9.7999999999999997E-4"/>
    <n v="9.7999999999999997E-4"/>
    <n v="5.8500000000000002E-4"/>
    <n v="5.4000000000000005E-5"/>
    <n v="2.1111111111111111E-5"/>
    <n v="3.0249999999999997E-5"/>
  </r>
  <r>
    <x v="22"/>
    <x v="6"/>
    <x v="4"/>
    <s v="Michigan, 2016"/>
    <s v="Michigan, 2016, May"/>
    <n v="10"/>
    <n v="5"/>
    <n v="5"/>
    <n v="5"/>
    <n v="5"/>
    <n v="5"/>
    <n v="14"/>
    <n v="28"/>
    <n v="36"/>
    <n v="56"/>
    <n v="169"/>
    <n v="120"/>
    <n v="573965"/>
    <n v="1248958"/>
    <n v="1403796"/>
    <n v="1207592"/>
    <n v="1188718"/>
    <n v="1396551"/>
    <n v="1362322"/>
    <n v="870644"/>
    <n v="452367"/>
    <n v="204687"/>
    <n v="9909600"/>
    <n v="1527698"/>
    <n v="1.7422665145087243E-5"/>
    <n v="4.0033371818748109E-6"/>
    <n v="3.5617710835477518E-6"/>
    <n v="4.1404712850035443E-6"/>
    <n v="4.2062120704826542E-6"/>
    <n v="3.5802487700055351E-6"/>
    <n v="1.0276571911780034E-5"/>
    <n v="3.2160102177238916E-5"/>
    <n v="7.9581401826393173E-5"/>
    <n v="2.7358845456721727E-4"/>
    <n v="1.7054169694034069E-5"/>
    <n v="7.8549556260465095E-5"/>
    <n v="1.7299999999999996E-2"/>
    <s v="null"/>
    <n v="0.42200000000000004"/>
    <n v="0.59499999999999997"/>
    <n v="0.68099999999999994"/>
    <s v="null"/>
    <s v="null"/>
    <s v="null"/>
    <s v="null"/>
    <s v="null"/>
    <s v="null"/>
  </r>
  <r>
    <x v="22"/>
    <x v="6"/>
    <x v="5"/>
    <s v="Michigan, 2016"/>
    <s v="Michigan, 2016, Jun"/>
    <n v="10"/>
    <n v="5"/>
    <n v="5"/>
    <n v="5"/>
    <n v="5"/>
    <n v="5"/>
    <n v="5"/>
    <n v="12"/>
    <n v="36"/>
    <n v="35"/>
    <n v="123"/>
    <n v="83"/>
    <n v="573965"/>
    <n v="1248958"/>
    <n v="1403796"/>
    <n v="1207592"/>
    <n v="1188718"/>
    <n v="1396551"/>
    <n v="1362322"/>
    <n v="870644"/>
    <n v="452367"/>
    <n v="204687"/>
    <n v="9909600"/>
    <n v="1527698"/>
    <n v="1.7422665145087243E-5"/>
    <n v="4.0033371818748109E-6"/>
    <n v="3.5617710835477518E-6"/>
    <n v="4.1404712850035443E-6"/>
    <n v="4.2062120704826542E-6"/>
    <n v="3.5802487700055351E-6"/>
    <n v="3.670204254207155E-6"/>
    <n v="1.3782900933102392E-5"/>
    <n v="7.9581401826393173E-5"/>
    <n v="1.7099278410451078E-4"/>
    <n v="1.2412206345362073E-5"/>
    <n v="5.4330109746821687E-5"/>
    <n v="6.7600000000000004E-3"/>
    <s v="null"/>
    <s v="null"/>
    <s v="null"/>
    <s v="null"/>
    <s v="null"/>
    <s v="null"/>
    <s v="null"/>
    <s v="null"/>
    <s v="null"/>
    <s v="null"/>
  </r>
  <r>
    <x v="22"/>
    <x v="6"/>
    <x v="6"/>
    <s v="Michigan, 2016"/>
    <s v="Michigan, 2016, Jul"/>
    <n v="10"/>
    <n v="5"/>
    <n v="5"/>
    <n v="5"/>
    <n v="5"/>
    <n v="5"/>
    <n v="5"/>
    <n v="17"/>
    <n v="39"/>
    <n v="47"/>
    <n v="143"/>
    <n v="103"/>
    <n v="573965"/>
    <n v="1248958"/>
    <n v="1403796"/>
    <n v="1207592"/>
    <n v="1188718"/>
    <n v="1396551"/>
    <n v="1362322"/>
    <n v="870644"/>
    <n v="452367"/>
    <n v="204687"/>
    <n v="9909600"/>
    <n v="1527698"/>
    <n v="1.7422665145087243E-5"/>
    <n v="4.0033371818748109E-6"/>
    <n v="3.5617710835477518E-6"/>
    <n v="4.1404712850035443E-6"/>
    <n v="4.2062120704826542E-6"/>
    <n v="3.5802487700055351E-6"/>
    <n v="3.670204254207155E-6"/>
    <n v="1.9525776321895057E-5"/>
    <n v="8.6213185311925943E-5"/>
    <n v="2.2961888151177163E-4"/>
    <n v="1.4430451279567288E-5"/>
    <n v="6.7421702456899198E-5"/>
    <n v="4.9999999999999992E-3"/>
    <s v="null"/>
    <s v="null"/>
    <s v="null"/>
    <s v="null"/>
    <s v="null"/>
    <s v="null"/>
    <s v="null"/>
    <s v="null"/>
    <s v="null"/>
    <s v="null"/>
  </r>
  <r>
    <x v="22"/>
    <x v="6"/>
    <x v="7"/>
    <s v="Michigan, 2016"/>
    <s v="Michigan, 2016, Aug"/>
    <n v="10"/>
    <n v="5"/>
    <n v="5"/>
    <n v="5"/>
    <n v="5"/>
    <n v="5"/>
    <n v="12"/>
    <n v="17"/>
    <n v="35"/>
    <n v="37"/>
    <n v="136"/>
    <n v="89"/>
    <n v="573965"/>
    <n v="1248958"/>
    <n v="1403796"/>
    <n v="1207592"/>
    <n v="1188718"/>
    <n v="1396551"/>
    <n v="1362322"/>
    <n v="870644"/>
    <n v="452367"/>
    <n v="204687"/>
    <n v="9909600"/>
    <n v="1527698"/>
    <n v="1.7422665145087243E-5"/>
    <n v="4.0033371818748109E-6"/>
    <n v="3.5617710835477518E-6"/>
    <n v="4.1404712850035443E-6"/>
    <n v="4.2062120704826542E-6"/>
    <n v="3.5802487700055351E-6"/>
    <n v="8.8084902100971728E-6"/>
    <n v="1.9525776321895057E-5"/>
    <n v="7.7370807331215578E-5"/>
    <n v="1.8076380033905427E-4"/>
    <n v="1.3724065552595462E-5"/>
    <n v="5.8257587559844943E-5"/>
    <n v="6.0000000000000001E-3"/>
    <s v="null"/>
    <n v="1.9E-2"/>
    <n v="1.6E-2"/>
    <n v="0.04"/>
    <s v="null"/>
    <s v="null"/>
    <s v="null"/>
    <s v="null"/>
    <s v="null"/>
    <s v="null"/>
  </r>
  <r>
    <x v="22"/>
    <x v="6"/>
    <x v="8"/>
    <s v="Michigan, 2016"/>
    <s v="Michigan, 2016, Sep"/>
    <n v="10"/>
    <n v="5"/>
    <n v="5"/>
    <n v="5"/>
    <n v="5"/>
    <n v="5"/>
    <n v="5"/>
    <n v="20"/>
    <n v="27"/>
    <n v="64"/>
    <n v="151"/>
    <n v="111"/>
    <n v="573965"/>
    <n v="1248958"/>
    <n v="1403796"/>
    <n v="1207592"/>
    <n v="1188718"/>
    <n v="1396551"/>
    <n v="1362322"/>
    <n v="870644"/>
    <n v="452367"/>
    <n v="204687"/>
    <n v="9909600"/>
    <n v="1527698"/>
    <n v="1.7422665145087243E-5"/>
    <n v="4.0033371818748109E-6"/>
    <n v="3.5617710835477518E-6"/>
    <n v="4.1404712850035443E-6"/>
    <n v="4.2062120704826542E-6"/>
    <n v="3.5802487700055351E-6"/>
    <n v="3.670204254207155E-6"/>
    <n v="2.2971501555170657E-5"/>
    <n v="5.9686051369794876E-5"/>
    <n v="3.1267251950539118E-4"/>
    <n v="1.5237749253249374E-5"/>
    <n v="7.2658339540930211E-5"/>
    <n v="1.01E-2"/>
    <s v="null"/>
    <n v="0.10199999999999999"/>
    <n v="0.13"/>
    <n v="0.18600000000000003"/>
    <s v="null"/>
    <s v="null"/>
    <s v="null"/>
    <s v="null"/>
    <s v="null"/>
    <s v="null"/>
  </r>
  <r>
    <x v="22"/>
    <x v="6"/>
    <x v="9"/>
    <s v="Michigan, 2016"/>
    <s v="Michigan, 2016, Oct"/>
    <n v="10"/>
    <n v="5"/>
    <n v="5"/>
    <n v="5"/>
    <n v="5"/>
    <n v="5"/>
    <n v="12"/>
    <n v="25"/>
    <n v="35"/>
    <n v="48"/>
    <n v="155"/>
    <n v="108"/>
    <n v="573965"/>
    <n v="1248958"/>
    <n v="1403796"/>
    <n v="1207592"/>
    <n v="1188718"/>
    <n v="1396551"/>
    <n v="1362322"/>
    <n v="870644"/>
    <n v="452367"/>
    <n v="204687"/>
    <n v="9909600"/>
    <n v="1527698"/>
    <n v="1.7422665145087243E-5"/>
    <n v="4.0033371818748109E-6"/>
    <n v="3.5617710835477518E-6"/>
    <n v="4.1404712850035443E-6"/>
    <n v="4.2062120704826542E-6"/>
    <n v="3.5802487700055351E-6"/>
    <n v="8.8084902100971728E-6"/>
    <n v="2.871437694396332E-5"/>
    <n v="7.7370807331215578E-5"/>
    <n v="2.3450438962904337E-4"/>
    <n v="1.5641398240090418E-5"/>
    <n v="7.0694600634418583E-5"/>
    <n v="2.665E-2"/>
    <s v="null"/>
    <n v="0.26800000000000002"/>
    <n v="0.39900000000000002"/>
    <n v="0.36600000000000005"/>
    <n v="0"/>
    <n v="1.0000000000000001E-5"/>
    <n v="0"/>
    <n v="0"/>
    <n v="5.5555555555555562E-7"/>
    <n v="0"/>
  </r>
  <r>
    <x v="22"/>
    <x v="6"/>
    <x v="10"/>
    <s v="Michigan, 2016"/>
    <s v="Michigan, 2016, Nov"/>
    <n v="10"/>
    <n v="5"/>
    <n v="5"/>
    <n v="5"/>
    <n v="5"/>
    <n v="5"/>
    <n v="10"/>
    <n v="25"/>
    <n v="31"/>
    <n v="46"/>
    <n v="147"/>
    <n v="102"/>
    <n v="573965"/>
    <n v="1248958"/>
    <n v="1403796"/>
    <n v="1207592"/>
    <n v="1188718"/>
    <n v="1396551"/>
    <n v="1362322"/>
    <n v="870644"/>
    <n v="452367"/>
    <n v="204687"/>
    <n v="9909600"/>
    <n v="1527698"/>
    <n v="1.7422665145087243E-5"/>
    <n v="4.0033371818748109E-6"/>
    <n v="3.5617710835477518E-6"/>
    <n v="4.1404712850035443E-6"/>
    <n v="4.2062120704826542E-6"/>
    <n v="3.5802487700055351E-6"/>
    <n v="7.3404085084143101E-6"/>
    <n v="2.871437694396332E-5"/>
    <n v="6.8528429350505227E-5"/>
    <n v="2.2473337339449991E-4"/>
    <n v="1.4834100266408331E-5"/>
    <n v="6.6767122821395327E-5"/>
    <n v="3.4660000000000003E-2"/>
    <n v="0.90500000000000003"/>
    <n v="0.35399999999999998"/>
    <n v="0.52600000000000002"/>
    <n v="0.48899999999999999"/>
    <n v="0"/>
    <n v="2.6000000000000002E-5"/>
    <n v="6.9999999999999999E-6"/>
    <n v="0"/>
    <n v="9.1666666666666675E-7"/>
    <n v="1.75E-6"/>
  </r>
  <r>
    <x v="22"/>
    <x v="6"/>
    <x v="11"/>
    <s v="Michigan, 2016"/>
    <s v="Michigan, 2016, Dec"/>
    <n v="10"/>
    <n v="5"/>
    <n v="5"/>
    <n v="5"/>
    <n v="5"/>
    <n v="5"/>
    <n v="12"/>
    <n v="21"/>
    <n v="36"/>
    <n v="67"/>
    <n v="171"/>
    <n v="124"/>
    <n v="573965"/>
    <n v="1248958"/>
    <n v="1403796"/>
    <n v="1207592"/>
    <n v="1188718"/>
    <n v="1396551"/>
    <n v="1362322"/>
    <n v="870644"/>
    <n v="452367"/>
    <n v="204687"/>
    <n v="9909600"/>
    <n v="1527698"/>
    <n v="1.7422665145087243E-5"/>
    <n v="4.0033371818748109E-6"/>
    <n v="3.5617710835477518E-6"/>
    <n v="4.1404712850035443E-6"/>
    <n v="4.2062120704826542E-6"/>
    <n v="3.5802487700055351E-6"/>
    <n v="8.8084902100971728E-6"/>
    <n v="2.4120076632929189E-5"/>
    <n v="7.9581401826393173E-5"/>
    <n v="3.2732904385720634E-4"/>
    <n v="1.7255994187454591E-5"/>
    <n v="8.1167874802480595E-5"/>
    <n v="3.6674999999999999E-2"/>
    <s v="null"/>
    <n v="0.38600000000000001"/>
    <n v="0.56100000000000005"/>
    <n v="0.54"/>
    <n v="0"/>
    <n v="7.9000000000000009E-5"/>
    <n v="5.9000000000000004E-5"/>
    <n v="0"/>
    <n v="4.1555555555555557E-6"/>
    <n v="1.0200000000000001E-5"/>
  </r>
  <r>
    <x v="22"/>
    <x v="7"/>
    <x v="0"/>
    <s v="Michigan, 2017"/>
    <s v="Michigan, 2017, Jan"/>
    <n v="10"/>
    <n v="5"/>
    <n v="5"/>
    <n v="5"/>
    <n v="5"/>
    <n v="5"/>
    <n v="20"/>
    <n v="28"/>
    <n v="35"/>
    <n v="73"/>
    <n v="191"/>
    <n v="136"/>
    <n v="571999"/>
    <n v="1236152"/>
    <n v="1397445"/>
    <n v="1219595"/>
    <n v="1176764"/>
    <n v="1370424"/>
    <n v="1377956"/>
    <n v="909353"/>
    <n v="459497"/>
    <n v="206383"/>
    <n v="9925568"/>
    <n v="1575233"/>
    <n v="1.7482548046412668E-5"/>
    <n v="4.0448100233628226E-6"/>
    <n v="3.5779583454089427E-6"/>
    <n v="4.0997216289013972E-6"/>
    <n v="4.2489403142856174E-6"/>
    <n v="3.6485058638786244E-6"/>
    <n v="1.4514251543590652E-5"/>
    <n v="3.0791122919262378E-5"/>
    <n v="7.6170247030992583E-5"/>
    <n v="3.5371130374110273E-4"/>
    <n v="1.9243231218606329E-5"/>
    <n v="8.6336434038646978E-5"/>
    <n v="5.0450000000000002E-2"/>
    <s v="null"/>
    <n v="0.41000000000000003"/>
    <n v="0.59700000000000009"/>
    <n v="0.58100000000000007"/>
    <n v="2.0000000000000002E-5"/>
    <n v="7.5700000000000008E-4"/>
    <n v="3.1E-4"/>
    <n v="5.0000000000000004E-6"/>
    <n v="3.8277777777777777E-5"/>
    <n v="6.2749999999999994E-5"/>
  </r>
  <r>
    <x v="22"/>
    <x v="7"/>
    <x v="1"/>
    <s v="Michigan, 2017"/>
    <s v="Michigan, 2017, Feb"/>
    <n v="10"/>
    <n v="5"/>
    <n v="5"/>
    <n v="5"/>
    <n v="5"/>
    <n v="5"/>
    <n v="19"/>
    <n v="26"/>
    <n v="47"/>
    <n v="102"/>
    <n v="229"/>
    <n v="175"/>
    <n v="571999"/>
    <n v="1236152"/>
    <n v="1397445"/>
    <n v="1219595"/>
    <n v="1176764"/>
    <n v="1370424"/>
    <n v="1377956"/>
    <n v="909353"/>
    <n v="459497"/>
    <n v="206383"/>
    <n v="9925568"/>
    <n v="1575233"/>
    <n v="1.7482548046412668E-5"/>
    <n v="4.0448100233628226E-6"/>
    <n v="3.5779583454089427E-6"/>
    <n v="4.0997216289013972E-6"/>
    <n v="4.2489403142856174E-6"/>
    <n v="3.6485058638786244E-6"/>
    <n v="1.3788538966411119E-5"/>
    <n v="2.859175699645792E-5"/>
    <n v="1.0228576029876148E-4"/>
    <n v="4.9422675317249969E-4"/>
    <n v="2.3071727481993977E-5"/>
    <n v="1.1109467615267075E-4"/>
    <n v="9.9049999999999999E-2"/>
    <s v="null"/>
    <n v="0.42299999999999999"/>
    <n v="0.60399999999999998"/>
    <n v="0.61099999999999999"/>
    <n v="2.9399999999999999E-4"/>
    <n v="3.1439999999999997E-3"/>
    <n v="1.2570000000000001E-3"/>
    <n v="6.8499999999999998E-5"/>
    <n v="1.3388888888888885E-4"/>
    <n v="2.3649999999999998E-4"/>
  </r>
  <r>
    <x v="22"/>
    <x v="7"/>
    <x v="2"/>
    <s v="Michigan, 2017"/>
    <s v="Michigan, 2017, Mar"/>
    <n v="10"/>
    <n v="5"/>
    <n v="5"/>
    <n v="5"/>
    <n v="5"/>
    <n v="5"/>
    <n v="29"/>
    <n v="34"/>
    <n v="71"/>
    <n v="132"/>
    <n v="301"/>
    <n v="237"/>
    <n v="571999"/>
    <n v="1236152"/>
    <n v="1397445"/>
    <n v="1219595"/>
    <n v="1176764"/>
    <n v="1370424"/>
    <n v="1377956"/>
    <n v="909353"/>
    <n v="459497"/>
    <n v="206383"/>
    <n v="9925568"/>
    <n v="1575233"/>
    <n v="1.7482548046412668E-5"/>
    <n v="4.0448100233628226E-6"/>
    <n v="3.5779583454089427E-6"/>
    <n v="4.0997216289013972E-6"/>
    <n v="4.2489403142856174E-6"/>
    <n v="3.6485058638786244E-6"/>
    <n v="2.1045664738206445E-5"/>
    <n v="3.7389220687675746E-5"/>
    <n v="1.5451678683429924E-4"/>
    <n v="6.3958756292911722E-4"/>
    <n v="3.0325720402096889E-5"/>
    <n v="1.5045393284675982E-4"/>
    <n v="7.6839999999999992E-2"/>
    <s v="null"/>
    <n v="0.43100000000000005"/>
    <n v="0.61599999999999999"/>
    <n v="0.63600000000000001"/>
    <n v="6.0799999999999993E-4"/>
    <n v="5.9979999999999999E-3"/>
    <n v="2.343E-3"/>
    <n v="6.2800000000000009E-5"/>
    <n v="1.2586666666666667E-4"/>
    <n v="2.1740000000000003E-4"/>
  </r>
  <r>
    <x v="22"/>
    <x v="7"/>
    <x v="3"/>
    <s v="Michigan, 2017"/>
    <s v="Michigan, 2017, Apr"/>
    <n v="10"/>
    <n v="5"/>
    <n v="5"/>
    <n v="5"/>
    <n v="5"/>
    <n v="5"/>
    <n v="18"/>
    <n v="22"/>
    <n v="43"/>
    <n v="90"/>
    <n v="208"/>
    <n v="155"/>
    <n v="571999"/>
    <n v="1236152"/>
    <n v="1397445"/>
    <n v="1219595"/>
    <n v="1176764"/>
    <n v="1370424"/>
    <n v="1377956"/>
    <n v="909353"/>
    <n v="459497"/>
    <n v="206383"/>
    <n v="9925568"/>
    <n v="1575233"/>
    <n v="1.7482548046412668E-5"/>
    <n v="4.0448100233628226E-6"/>
    <n v="3.5779583454089427E-6"/>
    <n v="4.0997216289013972E-6"/>
    <n v="4.2489403142856174E-6"/>
    <n v="3.6485058638786244E-6"/>
    <n v="1.3062826389231586E-5"/>
    <n v="2.4193025150849011E-5"/>
    <n v="9.358058920950517E-5"/>
    <n v="4.3608242926985265E-4"/>
    <n v="2.0955979546963963E-5"/>
    <n v="9.8398141735222668E-5"/>
    <n v="3.3800000000000004E-2"/>
    <s v="null"/>
    <n v="0.436"/>
    <n v="0.624"/>
    <n v="0.63600000000000001"/>
    <n v="6.4799999999999992E-4"/>
    <n v="7.221E-3"/>
    <n v="2.6830000000000001E-3"/>
    <n v="9.7499999999999998E-6"/>
    <n v="5.3194444444444449E-5"/>
    <n v="8.5000000000000006E-5"/>
  </r>
  <r>
    <x v="22"/>
    <x v="7"/>
    <x v="4"/>
    <s v="Michigan, 2017"/>
    <s v="Michigan, 2017, May"/>
    <n v="10"/>
    <n v="5"/>
    <n v="5"/>
    <n v="5"/>
    <n v="5"/>
    <n v="5"/>
    <n v="16"/>
    <n v="17"/>
    <n v="30"/>
    <n v="60"/>
    <n v="158"/>
    <n v="107"/>
    <n v="571999"/>
    <n v="1236152"/>
    <n v="1397445"/>
    <n v="1219595"/>
    <n v="1176764"/>
    <n v="1370424"/>
    <n v="1377956"/>
    <n v="909353"/>
    <n v="459497"/>
    <n v="206383"/>
    <n v="9925568"/>
    <n v="1575233"/>
    <n v="1.7482548046412668E-5"/>
    <n v="4.0448100233628226E-6"/>
    <n v="3.5779583454089427E-6"/>
    <n v="4.0997216289013972E-6"/>
    <n v="4.2489403142856174E-6"/>
    <n v="3.6485058638786244E-6"/>
    <n v="1.1611401234872521E-5"/>
    <n v="1.8694610343837873E-5"/>
    <n v="6.528878316942222E-5"/>
    <n v="2.9072161951323512E-4"/>
    <n v="1.5918484463559163E-5"/>
    <n v="6.7926459133347254E-5"/>
    <n v="1.9674999999999998E-2"/>
    <s v="null"/>
    <n v="0.44200000000000006"/>
    <n v="0.626"/>
    <n v="0.63600000000000001"/>
    <s v="null"/>
    <s v="null"/>
    <s v="null"/>
    <s v="null"/>
    <s v="null"/>
    <s v="null"/>
  </r>
  <r>
    <x v="22"/>
    <x v="7"/>
    <x v="5"/>
    <s v="Michigan, 2017"/>
    <s v="Michigan, 2017, Jun"/>
    <n v="10"/>
    <n v="5"/>
    <n v="5"/>
    <n v="5"/>
    <n v="5"/>
    <n v="5"/>
    <n v="5"/>
    <n v="24"/>
    <n v="36"/>
    <n v="42"/>
    <n v="142"/>
    <n v="102"/>
    <n v="571999"/>
    <n v="1236152"/>
    <n v="1397445"/>
    <n v="1219595"/>
    <n v="1176764"/>
    <n v="1370424"/>
    <n v="1377956"/>
    <n v="909353"/>
    <n v="459497"/>
    <n v="206383"/>
    <n v="9925568"/>
    <n v="1575233"/>
    <n v="1.7482548046412668E-5"/>
    <n v="4.0448100233628226E-6"/>
    <n v="3.5779583454089427E-6"/>
    <n v="4.0997216289013972E-6"/>
    <n v="4.2489403142856174E-6"/>
    <n v="3.6485058638786244E-6"/>
    <n v="3.6285628858976629E-6"/>
    <n v="2.6392391073653466E-5"/>
    <n v="7.8346539803306653E-5"/>
    <n v="2.0350513365926458E-4"/>
    <n v="1.4306486036869627E-5"/>
    <n v="6.475232552898523E-5"/>
    <n v="1.1260000000000001E-2"/>
    <s v="null"/>
    <s v="null"/>
    <s v="null"/>
    <s v="null"/>
    <s v="null"/>
    <s v="null"/>
    <s v="null"/>
    <s v="null"/>
    <s v="null"/>
    <s v="null"/>
  </r>
  <r>
    <x v="22"/>
    <x v="7"/>
    <x v="6"/>
    <s v="Michigan, 2017"/>
    <s v="Michigan, 2017, Jul"/>
    <n v="10"/>
    <n v="5"/>
    <n v="5"/>
    <n v="5"/>
    <n v="5"/>
    <n v="5"/>
    <n v="12"/>
    <n v="17"/>
    <n v="31"/>
    <n v="42"/>
    <n v="137"/>
    <n v="90"/>
    <n v="571999"/>
    <n v="1236152"/>
    <n v="1397445"/>
    <n v="1219595"/>
    <n v="1176764"/>
    <n v="1370424"/>
    <n v="1377956"/>
    <n v="909353"/>
    <n v="459497"/>
    <n v="206383"/>
    <n v="9925568"/>
    <n v="1575233"/>
    <n v="1.7482548046412668E-5"/>
    <n v="4.0448100233628226E-6"/>
    <n v="3.5779583454089427E-6"/>
    <n v="4.0997216289013972E-6"/>
    <n v="4.2489403142856174E-6"/>
    <n v="3.6485058638786244E-6"/>
    <n v="8.7085509261543912E-6"/>
    <n v="1.8694610343837873E-5"/>
    <n v="6.746507594173629E-5"/>
    <n v="2.0350513365926458E-4"/>
    <n v="1.3802736528529148E-5"/>
    <n v="5.7134404878516387E-5"/>
    <n v="7.3750000000000005E-3"/>
    <s v="null"/>
    <s v="null"/>
    <s v="null"/>
    <s v="null"/>
    <s v="null"/>
    <s v="null"/>
    <s v="null"/>
    <s v="null"/>
    <s v="null"/>
    <s v="null"/>
  </r>
  <r>
    <x v="22"/>
    <x v="7"/>
    <x v="7"/>
    <s v="Michigan, 2017"/>
    <s v="Michigan, 2017, Aug"/>
    <n v="10"/>
    <n v="5"/>
    <n v="5"/>
    <n v="5"/>
    <n v="5"/>
    <n v="5"/>
    <n v="11"/>
    <n v="18"/>
    <n v="28"/>
    <n v="41"/>
    <n v="133"/>
    <n v="87"/>
    <n v="571999"/>
    <n v="1236152"/>
    <n v="1397445"/>
    <n v="1219595"/>
    <n v="1176764"/>
    <n v="1370424"/>
    <n v="1377956"/>
    <n v="909353"/>
    <n v="459497"/>
    <n v="206383"/>
    <n v="9925568"/>
    <n v="1575233"/>
    <n v="1.7482548046412668E-5"/>
    <n v="4.0448100233628226E-6"/>
    <n v="3.5779583454089427E-6"/>
    <n v="4.0997216289013972E-6"/>
    <n v="4.2489403142856174E-6"/>
    <n v="3.6485058638786244E-6"/>
    <n v="7.9828383489748585E-6"/>
    <n v="1.9794293305240098E-5"/>
    <n v="6.0936197624794066E-5"/>
    <n v="1.9865977333404397E-4"/>
    <n v="1.3399736921856765E-5"/>
    <n v="5.5229924715899172E-5"/>
    <n v="7.28E-3"/>
    <s v="null"/>
    <n v="1.7000000000000001E-2"/>
    <n v="1.7000000000000001E-2"/>
    <n v="6.7000000000000004E-2"/>
    <s v="null"/>
    <s v="null"/>
    <s v="null"/>
    <s v="null"/>
    <s v="null"/>
    <s v="null"/>
  </r>
  <r>
    <x v="22"/>
    <x v="7"/>
    <x v="8"/>
    <s v="Michigan, 2017"/>
    <s v="Michigan, 2017, Sep"/>
    <n v="10"/>
    <n v="5"/>
    <n v="5"/>
    <n v="5"/>
    <n v="5"/>
    <n v="5"/>
    <n v="5"/>
    <n v="16"/>
    <n v="17"/>
    <n v="38"/>
    <n v="111"/>
    <n v="71"/>
    <n v="571999"/>
    <n v="1236152"/>
    <n v="1397445"/>
    <n v="1219595"/>
    <n v="1176764"/>
    <n v="1370424"/>
    <n v="1377956"/>
    <n v="909353"/>
    <n v="459497"/>
    <n v="206383"/>
    <n v="9925568"/>
    <n v="1575233"/>
    <n v="1.7482548046412668E-5"/>
    <n v="4.0448100233628226E-6"/>
    <n v="3.5779583454089427E-6"/>
    <n v="4.0997216289013972E-6"/>
    <n v="4.2489403142856174E-6"/>
    <n v="3.6485058638786244E-6"/>
    <n v="3.6285628858976629E-6"/>
    <n v="1.7594927382435644E-5"/>
    <n v="3.6996977129339257E-5"/>
    <n v="1.8412369235838223E-4"/>
    <n v="1.1183239085158653E-5"/>
    <n v="4.5072697181940703E-5"/>
    <n v="2.0575000000000003E-2"/>
    <s v="null"/>
    <n v="7.5999999999999998E-2"/>
    <n v="0.12400000000000001"/>
    <n v="0.14099999999999999"/>
    <s v="null"/>
    <s v="null"/>
    <s v="null"/>
    <s v="null"/>
    <s v="null"/>
    <s v="null"/>
  </r>
  <r>
    <x v="22"/>
    <x v="7"/>
    <x v="9"/>
    <s v="Michigan, 2017"/>
    <s v="Michigan, 2017, Oct"/>
    <n v="10"/>
    <n v="5"/>
    <n v="5"/>
    <n v="5"/>
    <n v="5"/>
    <n v="5"/>
    <n v="18"/>
    <n v="18"/>
    <n v="29"/>
    <n v="52"/>
    <n v="152"/>
    <n v="99"/>
    <n v="571999"/>
    <n v="1236152"/>
    <n v="1397445"/>
    <n v="1219595"/>
    <n v="1176764"/>
    <n v="1370424"/>
    <n v="1377956"/>
    <n v="909353"/>
    <n v="459497"/>
    <n v="206383"/>
    <n v="9925568"/>
    <n v="1575233"/>
    <n v="1.7482548046412668E-5"/>
    <n v="4.0448100233628226E-6"/>
    <n v="3.5779583454089427E-6"/>
    <n v="4.0997216289013972E-6"/>
    <n v="4.2489403142856174E-6"/>
    <n v="3.6485058638786244E-6"/>
    <n v="1.3062826389231586E-5"/>
    <n v="1.9794293305240098E-5"/>
    <n v="6.3112490397108136E-5"/>
    <n v="2.5195873691147042E-4"/>
    <n v="1.5313985053550587E-5"/>
    <n v="6.2847845366368029E-5"/>
    <n v="3.3774999999999999E-2"/>
    <s v="null"/>
    <n v="0.22700000000000001"/>
    <n v="0.37700000000000006"/>
    <n v="0.35000000000000003"/>
    <n v="0"/>
    <n v="1.0000000000000001E-5"/>
    <n v="0"/>
    <n v="0"/>
    <n v="3.8888888888888895E-7"/>
    <n v="0"/>
  </r>
  <r>
    <x v="22"/>
    <x v="7"/>
    <x v="10"/>
    <s v="Michigan, 2017"/>
    <s v="Michigan, 2017, Nov"/>
    <n v="10"/>
    <n v="5"/>
    <n v="5"/>
    <n v="5"/>
    <n v="5"/>
    <n v="5"/>
    <n v="5"/>
    <n v="25"/>
    <n v="22"/>
    <n v="50"/>
    <n v="137"/>
    <n v="97"/>
    <n v="571999"/>
    <n v="1236152"/>
    <n v="1397445"/>
    <n v="1219595"/>
    <n v="1176764"/>
    <n v="1370424"/>
    <n v="1377956"/>
    <n v="909353"/>
    <n v="459497"/>
    <n v="206383"/>
    <n v="9925568"/>
    <n v="1575233"/>
    <n v="1.7482548046412668E-5"/>
    <n v="4.0448100233628226E-6"/>
    <n v="3.5779583454089427E-6"/>
    <n v="4.0997216289013972E-6"/>
    <n v="4.2489403142856174E-6"/>
    <n v="3.6485058638786244E-6"/>
    <n v="3.6285628858976629E-6"/>
    <n v="2.7492074035055695E-5"/>
    <n v="4.7878440990909627E-5"/>
    <n v="2.4226801626102924E-4"/>
    <n v="1.3802736528529148E-5"/>
    <n v="6.157819192462322E-5"/>
    <n v="4.0739999999999998E-2"/>
    <n v="0.90599999999999992"/>
    <n v="0.312"/>
    <n v="0.48299999999999998"/>
    <n v="0.47899999999999998"/>
    <n v="0"/>
    <n v="1.3099999999999999E-4"/>
    <n v="3.1999999999999999E-5"/>
    <n v="0"/>
    <n v="5.2499999999999997E-6"/>
    <n v="8.2500000000000006E-6"/>
  </r>
  <r>
    <x v="22"/>
    <x v="7"/>
    <x v="11"/>
    <s v="Michigan, 2017"/>
    <s v="Michigan, 2017, Dec"/>
    <n v="10"/>
    <n v="5"/>
    <n v="5"/>
    <n v="5"/>
    <n v="5"/>
    <n v="10"/>
    <n v="19"/>
    <n v="25"/>
    <n v="52"/>
    <n v="62"/>
    <n v="198"/>
    <n v="139"/>
    <n v="571999"/>
    <n v="1236152"/>
    <n v="1397445"/>
    <n v="1219595"/>
    <n v="1176764"/>
    <n v="1370424"/>
    <n v="1377956"/>
    <n v="909353"/>
    <n v="459497"/>
    <n v="206383"/>
    <n v="9925568"/>
    <n v="1575233"/>
    <n v="1.7482548046412668E-5"/>
    <n v="4.0448100233628226E-6"/>
    <n v="3.5779583454089427E-6"/>
    <n v="4.0997216289013972E-6"/>
    <n v="4.2489403142856174E-6"/>
    <n v="7.2970117277572488E-6"/>
    <n v="1.3788538966411119E-5"/>
    <n v="2.7492074035055695E-5"/>
    <n v="1.1316722416033184E-4"/>
    <n v="3.0041234016367626E-4"/>
    <n v="1.9948480530283004E-5"/>
    <n v="8.8240914201264192E-5"/>
    <n v="5.5349999999999996E-2"/>
    <s v="null"/>
    <n v="0.34299999999999997"/>
    <n v="0.51200000000000001"/>
    <n v="0.53700000000000003"/>
    <n v="7.2999999999999999E-5"/>
    <n v="1.5719999999999998E-3"/>
    <n v="5.8200000000000005E-4"/>
    <n v="1.4599999999999999E-5"/>
    <n v="6.1755555555555506E-5"/>
    <n v="1.0999999999999999E-4"/>
  </r>
  <r>
    <x v="23"/>
    <x v="0"/>
    <x v="0"/>
    <s v="Minnesota, 2010"/>
    <s v="Minnesota, 2010, Jan"/>
    <n v="10"/>
    <n v="5"/>
    <n v="5"/>
    <n v="5"/>
    <n v="5"/>
    <n v="5"/>
    <n v="5"/>
    <n v="5"/>
    <n v="14"/>
    <n v="35"/>
    <n v="94"/>
    <n v="54"/>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6.2310287428454442E-5"/>
    <n v="3.5132096683530075E-4"/>
    <n v="1.7932381187482282E-5"/>
    <n v="8.2046544700932749E-5"/>
    <s v="null"/>
    <s v="null"/>
    <n v="0.498"/>
    <n v="0.73699999999999999"/>
    <s v="N/A"/>
    <n v="8.6099999999999989E-4"/>
    <n v="8.6099999999999989E-4"/>
    <n v="2.5300000000000002E-4"/>
    <n v="1.2500000000000001E-6"/>
    <n v="1.9444444444444447E-7"/>
    <n v="0"/>
  </r>
  <r>
    <x v="23"/>
    <x v="0"/>
    <x v="1"/>
    <s v="Minnesota, 2010"/>
    <s v="Minnesota, 2010, Feb"/>
    <n v="10"/>
    <n v="5"/>
    <n v="5"/>
    <n v="5"/>
    <n v="5"/>
    <n v="5"/>
    <n v="5"/>
    <n v="5"/>
    <n v="5"/>
    <n v="19"/>
    <n v="69"/>
    <n v="29"/>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2.2253674081590871E-5"/>
    <n v="1.9071709628202039E-4"/>
    <n v="1.3163130871662526E-5"/>
    <n v="4.4062033265315733E-5"/>
    <s v="null"/>
    <s v="null"/>
    <n v="0.50800000000000001"/>
    <n v="0.75600000000000001"/>
    <s v="N/A"/>
    <n v="8.6099999999999989E-4"/>
    <n v="8.6099999999999989E-4"/>
    <n v="2.5599999999999999E-4"/>
    <n v="0"/>
    <n v="2.7777777777777781E-7"/>
    <n v="7.5000000000000002E-7"/>
  </r>
  <r>
    <x v="23"/>
    <x v="0"/>
    <x v="2"/>
    <s v="Minnesota, 2010"/>
    <s v="Minnesota, 2010, Mar"/>
    <n v="10"/>
    <n v="5"/>
    <n v="5"/>
    <n v="5"/>
    <n v="5"/>
    <n v="5"/>
    <n v="5"/>
    <n v="5"/>
    <n v="15"/>
    <n v="40"/>
    <n v="100"/>
    <n v="60"/>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6.6761022244772613E-5"/>
    <n v="4.0150967638320084E-4"/>
    <n v="1.9077001263279022E-5"/>
    <n v="9.1162827445480832E-5"/>
    <s v="null"/>
    <s v="null"/>
    <n v="0.51"/>
    <n v="0.75900000000000012"/>
    <s v="N/A"/>
    <n v="8.6099999999999989E-4"/>
    <n v="8.6099999999999989E-4"/>
    <n v="2.5599999999999999E-4"/>
    <n v="0"/>
    <n v="0"/>
    <n v="0"/>
  </r>
  <r>
    <x v="23"/>
    <x v="0"/>
    <x v="3"/>
    <s v="Minnesota, 2010"/>
    <s v="Minnesota, 2010, Apr"/>
    <n v="10"/>
    <n v="5"/>
    <n v="5"/>
    <n v="5"/>
    <n v="5"/>
    <n v="5"/>
    <n v="5"/>
    <n v="5"/>
    <n v="5"/>
    <n v="34"/>
    <n v="84"/>
    <n v="44"/>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2.2253674081590871E-5"/>
    <n v="3.4128322492572069E-4"/>
    <n v="1.602468106115438E-5"/>
    <n v="6.6852740126685948E-5"/>
    <s v="null"/>
    <s v="null"/>
    <n v="0.51200000000000001"/>
    <n v="0.75900000000000012"/>
    <s v="N/A"/>
    <n v="8.6099999999999989E-4"/>
    <n v="8.6099999999999989E-4"/>
    <n v="2.5599999999999999E-4"/>
    <n v="0"/>
    <n v="0"/>
    <n v="0"/>
  </r>
  <r>
    <x v="23"/>
    <x v="0"/>
    <x v="4"/>
    <s v="Minnesota, 2010"/>
    <s v="Minnesota, 2010, May"/>
    <n v="10"/>
    <n v="5"/>
    <n v="5"/>
    <n v="5"/>
    <n v="5"/>
    <n v="5"/>
    <n v="5"/>
    <n v="5"/>
    <n v="10"/>
    <n v="26"/>
    <n v="81"/>
    <n v="41"/>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4.4507348163181742E-5"/>
    <n v="2.6098128964908052E-4"/>
    <n v="1.545237102325601E-5"/>
    <n v="6.2294598754411906E-5"/>
    <s v="null"/>
    <s v="null"/>
    <n v="0.51200000000000001"/>
    <n v="0.75900000000000012"/>
    <s v="N/A"/>
    <s v="null"/>
    <s v="null"/>
    <s v="null"/>
    <s v="null"/>
    <s v="null"/>
    <s v="null"/>
  </r>
  <r>
    <x v="23"/>
    <x v="0"/>
    <x v="5"/>
    <s v="Minnesota, 2010"/>
    <s v="Minnesota, 2010, Jun"/>
    <n v="10"/>
    <n v="5"/>
    <n v="5"/>
    <n v="5"/>
    <n v="5"/>
    <n v="5"/>
    <n v="5"/>
    <n v="5"/>
    <n v="19"/>
    <n v="23"/>
    <n v="87"/>
    <n v="47"/>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8.4563961510045313E-5"/>
    <n v="2.3086806392034047E-4"/>
    <n v="1.659699109905275E-5"/>
    <n v="7.141088149895999E-5"/>
    <s v="null"/>
    <s v="null"/>
    <s v="null"/>
    <s v="null"/>
    <s v="null"/>
    <s v="null"/>
    <s v="null"/>
    <s v="null"/>
    <s v="null"/>
    <s v="null"/>
    <s v="null"/>
  </r>
  <r>
    <x v="23"/>
    <x v="0"/>
    <x v="6"/>
    <s v="Minnesota, 2010"/>
    <s v="Minnesota, 2010, Jul"/>
    <n v="10"/>
    <n v="5"/>
    <n v="5"/>
    <n v="5"/>
    <n v="5"/>
    <n v="5"/>
    <n v="5"/>
    <n v="5"/>
    <n v="5"/>
    <n v="22"/>
    <n v="72"/>
    <n v="32"/>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2.2253674081590871E-5"/>
    <n v="2.2083032201076046E-4"/>
    <n v="1.3735440909560897E-5"/>
    <n v="4.8620174637589775E-5"/>
    <s v="null"/>
    <s v="null"/>
    <s v="null"/>
    <s v="null"/>
    <s v="null"/>
    <s v="null"/>
    <s v="null"/>
    <s v="null"/>
    <s v="null"/>
    <s v="null"/>
    <s v="null"/>
  </r>
  <r>
    <x v="23"/>
    <x v="0"/>
    <x v="7"/>
    <s v="Minnesota, 2010"/>
    <s v="Minnesota, 2010, Aug"/>
    <n v="10"/>
    <n v="5"/>
    <n v="5"/>
    <n v="5"/>
    <n v="5"/>
    <n v="5"/>
    <n v="5"/>
    <n v="5"/>
    <n v="5"/>
    <n v="26"/>
    <n v="76"/>
    <n v="36"/>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2.2253674081590871E-5"/>
    <n v="2.6098128964908052E-4"/>
    <n v="1.4498520960092057E-5"/>
    <n v="5.4697696467288499E-5"/>
    <s v="null"/>
    <s v="null"/>
    <n v="1.1000000000000001E-2"/>
    <n v="0"/>
    <n v="0"/>
    <s v="null"/>
    <s v="null"/>
    <s v="null"/>
    <s v="null"/>
    <s v="null"/>
    <s v="null"/>
  </r>
  <r>
    <x v="23"/>
    <x v="0"/>
    <x v="8"/>
    <s v="Minnesota, 2010"/>
    <s v="Minnesota, 2010, Sep"/>
    <n v="10"/>
    <n v="5"/>
    <n v="5"/>
    <n v="5"/>
    <n v="5"/>
    <n v="5"/>
    <n v="5"/>
    <n v="5"/>
    <n v="5"/>
    <n v="26"/>
    <n v="76"/>
    <n v="36"/>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2.2253674081590871E-5"/>
    <n v="2.6098128964908052E-4"/>
    <n v="1.4498520960092057E-5"/>
    <n v="5.4697696467288499E-5"/>
    <s v="null"/>
    <s v="null"/>
    <n v="8.3000000000000004E-2"/>
    <n v="0.125"/>
    <n v="0.19800000000000001"/>
    <s v="null"/>
    <s v="null"/>
    <s v="null"/>
    <s v="null"/>
    <s v="null"/>
    <s v="null"/>
  </r>
  <r>
    <x v="23"/>
    <x v="0"/>
    <x v="9"/>
    <s v="Minnesota, 2010"/>
    <s v="Minnesota, 2010, Oct"/>
    <n v="10"/>
    <n v="5"/>
    <n v="5"/>
    <n v="5"/>
    <n v="5"/>
    <n v="5"/>
    <n v="5"/>
    <n v="5"/>
    <n v="5"/>
    <n v="40"/>
    <n v="90"/>
    <n v="50"/>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2.2253674081590871E-5"/>
    <n v="4.0150967638320084E-4"/>
    <n v="1.7169301136951121E-5"/>
    <n v="7.5969022871234031E-5"/>
    <n v="3.7000000000000002E-3"/>
    <s v="null"/>
    <n v="0.29600000000000004"/>
    <n v="0.46399999999999997"/>
    <n v="0.45600000000000002"/>
    <n v="5.0000000000000004E-6"/>
    <n v="5.0000000000000004E-6"/>
    <n v="0"/>
    <n v="1.2500000000000001E-6"/>
    <n v="2.4999999999999999E-7"/>
    <n v="0"/>
  </r>
  <r>
    <x v="23"/>
    <x v="0"/>
    <x v="10"/>
    <s v="Minnesota, 2010"/>
    <s v="Minnesota, 2010, Nov"/>
    <n v="10"/>
    <n v="5"/>
    <n v="5"/>
    <n v="5"/>
    <n v="5"/>
    <n v="5"/>
    <n v="5"/>
    <n v="5"/>
    <n v="11"/>
    <n v="28"/>
    <n v="84"/>
    <n v="44"/>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4.8958082979499914E-5"/>
    <n v="2.8105677346824059E-4"/>
    <n v="1.602468106115438E-5"/>
    <n v="6.6852740126685948E-5"/>
    <n v="4.6499999999999996E-3"/>
    <s v="null"/>
    <n v="0.42"/>
    <n v="0.623"/>
    <n v="0.58299999999999996"/>
    <n v="2.0000000000000002E-5"/>
    <n v="2.0000000000000002E-5"/>
    <n v="0"/>
    <n v="3.7500000000000005E-6"/>
    <n v="8.3333333333333365E-7"/>
    <n v="0"/>
  </r>
  <r>
    <x v="23"/>
    <x v="0"/>
    <x v="11"/>
    <s v="Minnesota, 2010"/>
    <s v="Minnesota, 2010, Dec"/>
    <n v="10"/>
    <n v="5"/>
    <n v="5"/>
    <n v="5"/>
    <n v="5"/>
    <n v="5"/>
    <n v="5"/>
    <n v="5"/>
    <n v="15"/>
    <n v="36"/>
    <n v="96"/>
    <n v="56"/>
    <n v="352610"/>
    <n v="703787"/>
    <n v="734518"/>
    <n v="692659"/>
    <n v="714004"/>
    <n v="800896"/>
    <n v="585277"/>
    <n v="333857"/>
    <n v="224682"/>
    <n v="99624"/>
    <n v="5241914"/>
    <n v="658163"/>
    <n v="2.8359944414508949E-5"/>
    <n v="7.1044222186542237E-6"/>
    <n v="6.8071851200379022E-6"/>
    <n v="7.2185592044570273E-6"/>
    <n v="7.0027618892891358E-6"/>
    <n v="6.2430078312290236E-6"/>
    <n v="8.5429634173220537E-6"/>
    <n v="1.4976471962546839E-5"/>
    <n v="6.6761022244772613E-5"/>
    <n v="3.6135870874488076E-4"/>
    <n v="1.8313921212747861E-5"/>
    <n v="8.5085305615782114E-5"/>
    <n v="4.4000000000000003E-3"/>
    <s v="null"/>
    <n v="0.45799999999999996"/>
    <n v="0.66200000000000003"/>
    <n v="0.65800000000000003"/>
    <n v="5.4000000000000005E-5"/>
    <n v="9.9000000000000008E-5"/>
    <n v="6.7000000000000002E-5"/>
    <n v="7.0000000000000007E-6"/>
    <n v="6.911111111111112E-6"/>
    <n v="1.36E-5"/>
  </r>
  <r>
    <x v="23"/>
    <x v="1"/>
    <x v="0"/>
    <s v="Minnesota, 2011"/>
    <s v="Minnesota, 2011, Jan"/>
    <n v="10"/>
    <n v="5"/>
    <n v="5"/>
    <n v="5"/>
    <n v="5"/>
    <n v="5"/>
    <n v="5"/>
    <n v="5"/>
    <n v="20"/>
    <n v="33"/>
    <n v="98"/>
    <n v="58"/>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8.8638730693376466E-5"/>
    <n v="3.237897132989266E-4"/>
    <n v="1.8566970874485382E-5"/>
    <n v="8.6245866146415738E-5"/>
    <n v="7.2500000000000012E-3"/>
    <s v="null"/>
    <n v="0.47299999999999998"/>
    <n v="0.68200000000000005"/>
    <n v="0.66200000000000003"/>
    <n v="1.0300000000000001E-4"/>
    <n v="1.8399999999999997E-4"/>
    <n v="1.1900000000000001E-4"/>
    <n v="1.2500000000000001E-5"/>
    <n v="7.8611111111111123E-6"/>
    <n v="1.2750000000000002E-5"/>
  </r>
  <r>
    <x v="23"/>
    <x v="1"/>
    <x v="1"/>
    <s v="Minnesota, 2011"/>
    <s v="Minnesota, 2011, Feb"/>
    <n v="10"/>
    <n v="5"/>
    <n v="5"/>
    <n v="5"/>
    <n v="5"/>
    <n v="5"/>
    <n v="5"/>
    <n v="5"/>
    <n v="5"/>
    <n v="31"/>
    <n v="81"/>
    <n v="41"/>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2.2159682673344116E-5"/>
    <n v="3.0416609431111288E-4"/>
    <n v="1.534616980442159E-5"/>
    <n v="6.0966905379362849E-5"/>
    <n v="1.3649999999999999E-2"/>
    <s v="null"/>
    <n v="0.49"/>
    <n v="0.69799999999999995"/>
    <n v="0.66900000000000004"/>
    <n v="2.02E-4"/>
    <n v="5.5599999999999996E-4"/>
    <n v="2.5599999999999999E-4"/>
    <n v="2.4749999999999999E-5"/>
    <n v="2.2527777777777777E-5"/>
    <n v="3.4249999999999992E-5"/>
  </r>
  <r>
    <x v="23"/>
    <x v="1"/>
    <x v="2"/>
    <s v="Minnesota, 2011"/>
    <s v="Minnesota, 2011, Mar"/>
    <n v="10"/>
    <n v="5"/>
    <n v="5"/>
    <n v="5"/>
    <n v="5"/>
    <n v="5"/>
    <n v="5"/>
    <n v="5"/>
    <n v="10"/>
    <n v="61"/>
    <n v="116"/>
    <n v="76"/>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4.4319365346688233E-5"/>
    <n v="5.9852037912831886E-4"/>
    <n v="2.1977230831023515E-5"/>
    <n v="1.1301182460564822E-4"/>
    <n v="1.2940000000000002E-2"/>
    <s v="null"/>
    <n v="0.49100000000000005"/>
    <n v="0.70499999999999996"/>
    <n v="0.66900000000000004"/>
    <n v="3.8400000000000001E-4"/>
    <n v="1.1309999999999998E-3"/>
    <n v="4.6799999999999999E-4"/>
    <n v="3.6199999999999999E-5"/>
    <n v="2.7200000000000007E-5"/>
    <n v="4.2200000000000009E-5"/>
  </r>
  <r>
    <x v="23"/>
    <x v="1"/>
    <x v="3"/>
    <s v="Minnesota, 2011"/>
    <s v="Minnesota, 2011, Apr"/>
    <n v="10"/>
    <n v="5"/>
    <n v="5"/>
    <n v="5"/>
    <n v="5"/>
    <n v="5"/>
    <n v="5"/>
    <n v="5"/>
    <n v="13"/>
    <n v="45"/>
    <n v="103"/>
    <n v="63"/>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5.7615174950694709E-5"/>
    <n v="4.4153142722580898E-4"/>
    <n v="1.9514265306857087E-5"/>
    <n v="9.3680854607313652E-5"/>
    <n v="6.8500000000000002E-3"/>
    <s v="null"/>
    <n v="0.49399999999999999"/>
    <n v="0.70700000000000007"/>
    <n v="0.66900000000000004"/>
    <n v="4.1299999999999996E-4"/>
    <n v="1.2700000000000001E-3"/>
    <n v="5.0900000000000001E-4"/>
    <n v="7.500000000000001E-6"/>
    <n v="6.9722222222222219E-6"/>
    <n v="1.0249999999999998E-5"/>
  </r>
  <r>
    <x v="23"/>
    <x v="1"/>
    <x v="4"/>
    <s v="Minnesota, 2011"/>
    <s v="Minnesota, 2011, May"/>
    <n v="10"/>
    <n v="5"/>
    <n v="5"/>
    <n v="5"/>
    <n v="5"/>
    <n v="5"/>
    <n v="5"/>
    <n v="5"/>
    <n v="5"/>
    <n v="30"/>
    <n v="80"/>
    <n v="40"/>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2.2159682673344116E-5"/>
    <n v="2.9435428481720599E-4"/>
    <n v="1.5156710917947251E-5"/>
    <n v="5.9479907687183267E-5"/>
    <n v="2.3249999999999998E-3"/>
    <s v="null"/>
    <n v="0.49399999999999999"/>
    <n v="0.70700000000000007"/>
    <n v="0.66900000000000004"/>
    <s v="null"/>
    <s v="null"/>
    <s v="null"/>
    <s v="null"/>
    <s v="null"/>
    <s v="null"/>
  </r>
  <r>
    <x v="23"/>
    <x v="1"/>
    <x v="5"/>
    <s v="Minnesota, 2011"/>
    <s v="Minnesota, 2011, Jun"/>
    <n v="10"/>
    <n v="5"/>
    <n v="5"/>
    <n v="5"/>
    <n v="5"/>
    <n v="5"/>
    <n v="5"/>
    <n v="5"/>
    <n v="12"/>
    <n v="27"/>
    <n v="84"/>
    <n v="44"/>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5.3183238416025883E-5"/>
    <n v="2.6491885633548538E-4"/>
    <n v="1.5914546463844614E-5"/>
    <n v="6.5427898455901591E-5"/>
    <n v="1.72E-3"/>
    <s v="null"/>
    <s v="null"/>
    <s v="null"/>
    <s v="null"/>
    <s v="null"/>
    <s v="null"/>
    <s v="null"/>
    <s v="null"/>
    <s v="null"/>
    <s v="null"/>
  </r>
  <r>
    <x v="23"/>
    <x v="1"/>
    <x v="6"/>
    <s v="Minnesota, 2011"/>
    <s v="Minnesota, 2011, Jul"/>
    <n v="10"/>
    <n v="5"/>
    <n v="5"/>
    <n v="5"/>
    <n v="5"/>
    <n v="5"/>
    <n v="5"/>
    <n v="5"/>
    <n v="5"/>
    <n v="13"/>
    <n v="63"/>
    <n v="23"/>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2.2159682673344116E-5"/>
    <n v="1.2755352342078927E-4"/>
    <n v="1.193590984788346E-5"/>
    <n v="3.4200946920130378E-5"/>
    <n v="1.4249999999999998E-3"/>
    <s v="null"/>
    <s v="null"/>
    <s v="null"/>
    <s v="null"/>
    <s v="null"/>
    <s v="null"/>
    <s v="null"/>
    <s v="null"/>
    <s v="null"/>
    <s v="null"/>
  </r>
  <r>
    <x v="23"/>
    <x v="1"/>
    <x v="7"/>
    <s v="Minnesota, 2011"/>
    <s v="Minnesota, 2011, Aug"/>
    <n v="10"/>
    <n v="5"/>
    <n v="5"/>
    <n v="5"/>
    <n v="5"/>
    <n v="5"/>
    <n v="5"/>
    <n v="5"/>
    <n v="5"/>
    <n v="28"/>
    <n v="78"/>
    <n v="38"/>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2.2159682673344116E-5"/>
    <n v="2.7473066582939227E-4"/>
    <n v="1.477779314499857E-5"/>
    <n v="5.6505912302824108E-5"/>
    <n v="1.3799999999999999E-3"/>
    <s v="null"/>
    <n v="0.02"/>
    <n v="1.3000000000000001E-2"/>
    <n v="0"/>
    <s v="null"/>
    <s v="null"/>
    <s v="null"/>
    <s v="null"/>
    <s v="null"/>
    <s v="null"/>
  </r>
  <r>
    <x v="23"/>
    <x v="1"/>
    <x v="8"/>
    <s v="Minnesota, 2011"/>
    <s v="Minnesota, 2011, Sep"/>
    <n v="10"/>
    <n v="5"/>
    <n v="5"/>
    <n v="5"/>
    <n v="5"/>
    <n v="5"/>
    <n v="5"/>
    <n v="5"/>
    <n v="17"/>
    <n v="25"/>
    <n v="87"/>
    <n v="47"/>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7.5342921089370003E-5"/>
    <n v="2.4529523734767166E-4"/>
    <n v="1.6482923123267635E-5"/>
    <n v="6.988889153244034E-5"/>
    <n v="3.1000000000000003E-3"/>
    <s v="null"/>
    <n v="9.4E-2"/>
    <n v="0.13699999999999998"/>
    <n v="0.23399999999999999"/>
    <s v="null"/>
    <s v="null"/>
    <s v="null"/>
    <s v="null"/>
    <s v="null"/>
    <s v="null"/>
  </r>
  <r>
    <x v="23"/>
    <x v="1"/>
    <x v="9"/>
    <s v="Minnesota, 2011"/>
    <s v="Minnesota, 2011, Oct"/>
    <n v="10"/>
    <n v="5"/>
    <n v="5"/>
    <n v="5"/>
    <n v="5"/>
    <n v="5"/>
    <n v="5"/>
    <n v="5"/>
    <n v="14"/>
    <n v="28"/>
    <n v="87"/>
    <n v="47"/>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6.2047111485363527E-5"/>
    <n v="2.7473066582939227E-4"/>
    <n v="1.6482923123267635E-5"/>
    <n v="6.988889153244034E-5"/>
    <n v="5.0999999999999995E-3"/>
    <s v="null"/>
    <n v="0.31"/>
    <n v="0.47299999999999998"/>
    <n v="0.443"/>
    <n v="0"/>
    <n v="0"/>
    <n v="0"/>
    <n v="0"/>
    <n v="0"/>
    <n v="0"/>
  </r>
  <r>
    <x v="23"/>
    <x v="1"/>
    <x v="10"/>
    <s v="Minnesota, 2011"/>
    <s v="Minnesota, 2011, Nov"/>
    <n v="10"/>
    <n v="5"/>
    <n v="5"/>
    <n v="5"/>
    <n v="5"/>
    <n v="5"/>
    <n v="5"/>
    <n v="5"/>
    <n v="11"/>
    <n v="38"/>
    <n v="94"/>
    <n v="54"/>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4.8751301881357058E-5"/>
    <n v="3.7284876076846093E-4"/>
    <n v="1.7809135328588018E-5"/>
    <n v="8.029787537769742E-5"/>
    <n v="7.92E-3"/>
    <s v="null"/>
    <n v="0.41799999999999998"/>
    <n v="0.628"/>
    <n v="0.623"/>
    <n v="0"/>
    <n v="2.1000000000000002E-5"/>
    <n v="3.0000000000000001E-6"/>
    <n v="0"/>
    <n v="6.9444444444444458E-7"/>
    <n v="7.5000000000000002E-7"/>
  </r>
  <r>
    <x v="23"/>
    <x v="1"/>
    <x v="11"/>
    <s v="Minnesota, 2011"/>
    <s v="Minnesota, 2011, Dec"/>
    <n v="10"/>
    <n v="5"/>
    <n v="5"/>
    <n v="5"/>
    <n v="5"/>
    <n v="5"/>
    <n v="5"/>
    <n v="5"/>
    <n v="10"/>
    <n v="35"/>
    <n v="90"/>
    <n v="50"/>
    <n v="353120"/>
    <n v="704484"/>
    <n v="730111"/>
    <n v="705809"/>
    <n v="697863"/>
    <n v="803904"/>
    <n v="610403"/>
    <n v="344943"/>
    <n v="225635"/>
    <n v="101918"/>
    <n v="5278190"/>
    <n v="672496"/>
    <n v="2.8318985047575896E-5"/>
    <n v="7.0973932694000148E-6"/>
    <n v="6.8482737556344174E-6"/>
    <n v="7.0840694862207767E-6"/>
    <n v="7.1647300401368177E-6"/>
    <n v="6.2196481171881223E-6"/>
    <n v="8.1913096757388146E-6"/>
    <n v="1.4495148473805817E-5"/>
    <n v="4.4319365346688233E-5"/>
    <n v="3.4341333228674032E-4"/>
    <n v="1.7051299782690659E-5"/>
    <n v="7.4349884608979088E-5"/>
    <n v="7.2499999999999995E-3"/>
    <s v="null"/>
    <n v="0.443"/>
    <n v="0.65700000000000003"/>
    <n v="0.65400000000000003"/>
    <n v="0"/>
    <n v="2.1000000000000002E-5"/>
    <n v="9.0000000000000002E-6"/>
    <n v="0"/>
    <n v="3.1111111111111113E-7"/>
    <n v="1.1999999999999999E-6"/>
  </r>
  <r>
    <x v="23"/>
    <x v="2"/>
    <x v="0"/>
    <s v="Minnesota, 2012"/>
    <s v="Minnesota, 2012, Jan"/>
    <n v="10"/>
    <n v="5"/>
    <n v="5"/>
    <n v="5"/>
    <n v="5"/>
    <n v="5"/>
    <n v="5"/>
    <n v="5"/>
    <n v="14"/>
    <n v="41"/>
    <n v="100"/>
    <n v="60"/>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6.2032815359325079E-5"/>
    <n v="3.9153146098532232E-4"/>
    <n v="1.882147100712374E-5"/>
    <n v="8.7020084235441542E-5"/>
    <n v="5.8999999999999999E-3"/>
    <s v="null"/>
    <n v="0.45799999999999996"/>
    <n v="0.67700000000000005"/>
    <n v="0.66700000000000004"/>
    <n v="0"/>
    <n v="2.1000000000000002E-5"/>
    <n v="1.5999999999999999E-5"/>
    <n v="0"/>
    <n v="8.0555555555555556E-7"/>
    <n v="1.5E-6"/>
  </r>
  <r>
    <x v="23"/>
    <x v="2"/>
    <x v="1"/>
    <s v="Minnesota, 2012"/>
    <s v="Minnesota, 2012, Feb"/>
    <n v="10"/>
    <n v="5"/>
    <n v="5"/>
    <n v="5"/>
    <n v="5"/>
    <n v="5"/>
    <n v="5"/>
    <n v="10"/>
    <n v="10"/>
    <n v="23"/>
    <n v="83"/>
    <n v="43"/>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2.7848016664253173E-5"/>
    <n v="4.4309153828089344E-5"/>
    <n v="2.1963960006493694E-4"/>
    <n v="1.5621820935912702E-5"/>
    <n v="6.2364393702066433E-5"/>
    <n v="7.9600000000000001E-3"/>
    <s v="null"/>
    <n v="0.46600000000000003"/>
    <n v="0.68299999999999994"/>
    <n v="0.71200000000000008"/>
    <n v="4.5999999999999993E-5"/>
    <n v="8.1999999999999987E-5"/>
    <n v="6.0000000000000002E-5"/>
    <n v="1.1250000000000001E-5"/>
    <n v="6.8611111111111108E-6"/>
    <n v="1.1E-5"/>
  </r>
  <r>
    <x v="23"/>
    <x v="2"/>
    <x v="2"/>
    <s v="Minnesota, 2012"/>
    <s v="Minnesota, 2012, Mar"/>
    <n v="10"/>
    <n v="5"/>
    <n v="5"/>
    <n v="5"/>
    <n v="5"/>
    <n v="5"/>
    <n v="5"/>
    <n v="5"/>
    <n v="5"/>
    <n v="37"/>
    <n v="87"/>
    <n v="47"/>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2.2154576914044672E-5"/>
    <n v="3.5333326966968112E-4"/>
    <n v="1.6374679776197652E-5"/>
    <n v="6.8165732651095874E-5"/>
    <n v="8.4749999999999999E-3"/>
    <s v="null"/>
    <n v="0.46799999999999997"/>
    <n v="0.68599999999999994"/>
    <n v="0.71400000000000008"/>
    <n v="1.5900000000000002E-4"/>
    <n v="5.7700000000000004E-4"/>
    <n v="2.5700000000000001E-4"/>
    <n v="2.26E-5"/>
    <n v="2.3444444444444458E-5"/>
    <n v="3.9800000000000005E-5"/>
  </r>
  <r>
    <x v="23"/>
    <x v="2"/>
    <x v="3"/>
    <s v="Minnesota, 2012"/>
    <s v="Minnesota, 2012, Apr"/>
    <n v="10"/>
    <n v="5"/>
    <n v="5"/>
    <n v="5"/>
    <n v="5"/>
    <n v="5"/>
    <n v="5"/>
    <n v="5"/>
    <n v="15"/>
    <n v="30"/>
    <n v="90"/>
    <n v="50"/>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6.6463730742134016E-5"/>
    <n v="2.8648643486730901E-4"/>
    <n v="1.6939323906411365E-5"/>
    <n v="7.2516736862867945E-5"/>
    <n v="6.7000000000000002E-3"/>
    <s v="null"/>
    <n v="0.47200000000000003"/>
    <n v="0.69500000000000006"/>
    <n v="0.71400000000000008"/>
    <n v="1.8000000000000001E-4"/>
    <n v="7.2099999999999996E-4"/>
    <n v="3.3E-4"/>
    <n v="5.0000000000000004E-6"/>
    <n v="9.4444444444444429E-6"/>
    <n v="1.825E-5"/>
  </r>
  <r>
    <x v="23"/>
    <x v="2"/>
    <x v="4"/>
    <s v="Minnesota, 2012"/>
    <s v="Minnesota, 2012, May"/>
    <n v="10"/>
    <n v="5"/>
    <n v="5"/>
    <n v="5"/>
    <n v="5"/>
    <n v="5"/>
    <n v="5"/>
    <n v="5"/>
    <n v="13"/>
    <n v="25"/>
    <n v="83"/>
    <n v="43"/>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5.7601899976516149E-5"/>
    <n v="2.3873869572275754E-4"/>
    <n v="1.5621820935912702E-5"/>
    <n v="6.2364393702066433E-5"/>
    <n v="4.1599999999999996E-3"/>
    <s v="null"/>
    <n v="0.47200000000000003"/>
    <n v="0.69799999999999995"/>
    <n v="0.71400000000000008"/>
    <s v="null"/>
    <s v="null"/>
    <s v="null"/>
    <s v="null"/>
    <s v="null"/>
    <s v="null"/>
  </r>
  <r>
    <x v="23"/>
    <x v="2"/>
    <x v="5"/>
    <s v="Minnesota, 2012"/>
    <s v="Minnesota, 2012, Jun"/>
    <n v="10"/>
    <n v="5"/>
    <n v="5"/>
    <n v="5"/>
    <n v="5"/>
    <n v="5"/>
    <n v="5"/>
    <n v="5"/>
    <n v="13"/>
    <n v="17"/>
    <n v="75"/>
    <n v="35"/>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5.7601899976516149E-5"/>
    <n v="1.6234231309147511E-4"/>
    <n v="1.4116103255342803E-5"/>
    <n v="5.0761715804007563E-5"/>
    <n v="2.3499999999999997E-3"/>
    <s v="null"/>
    <s v="null"/>
    <s v="null"/>
    <s v="null"/>
    <s v="null"/>
    <s v="null"/>
    <s v="null"/>
    <s v="null"/>
    <s v="null"/>
    <s v="null"/>
  </r>
  <r>
    <x v="23"/>
    <x v="2"/>
    <x v="6"/>
    <s v="Minnesota, 2012"/>
    <s v="Minnesota, 2012, Jul"/>
    <n v="10"/>
    <n v="5"/>
    <n v="5"/>
    <n v="5"/>
    <n v="5"/>
    <n v="5"/>
    <n v="5"/>
    <n v="5"/>
    <n v="10"/>
    <n v="22"/>
    <n v="77"/>
    <n v="37"/>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4.4309153828089344E-5"/>
    <n v="2.1009005223602664E-4"/>
    <n v="1.4492532675485279E-5"/>
    <n v="5.3662385278522284E-5"/>
    <n v="2.575E-3"/>
    <s v="null"/>
    <s v="null"/>
    <s v="null"/>
    <s v="null"/>
    <s v="null"/>
    <s v="null"/>
    <s v="null"/>
    <s v="null"/>
    <s v="null"/>
    <s v="null"/>
  </r>
  <r>
    <x v="23"/>
    <x v="2"/>
    <x v="7"/>
    <s v="Minnesota, 2012"/>
    <s v="Minnesota, 2012, Aug"/>
    <n v="10"/>
    <n v="5"/>
    <n v="5"/>
    <n v="5"/>
    <n v="5"/>
    <n v="5"/>
    <n v="5"/>
    <n v="5"/>
    <n v="5"/>
    <n v="28"/>
    <n v="78"/>
    <n v="38"/>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2.2154576914044672E-5"/>
    <n v="2.6738733920948841E-4"/>
    <n v="1.4680747385556516E-5"/>
    <n v="5.5112720015779641E-5"/>
    <n v="1.82E-3"/>
    <s v="null"/>
    <n v="2.3E-2"/>
    <n v="0.02"/>
    <n v="0"/>
    <s v="null"/>
    <s v="null"/>
    <s v="null"/>
    <s v="null"/>
    <s v="null"/>
    <s v="null"/>
  </r>
  <r>
    <x v="23"/>
    <x v="2"/>
    <x v="8"/>
    <s v="Minnesota, 2012"/>
    <s v="Minnesota, 2012, Sep"/>
    <n v="10"/>
    <n v="5"/>
    <n v="5"/>
    <n v="5"/>
    <n v="5"/>
    <n v="5"/>
    <n v="5"/>
    <n v="5"/>
    <n v="10"/>
    <n v="27"/>
    <n v="82"/>
    <n v="42"/>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4.4309153828089344E-5"/>
    <n v="2.5783779138057811E-4"/>
    <n v="1.5433606225841465E-5"/>
    <n v="6.0914058964809076E-5"/>
    <n v="2.725E-3"/>
    <s v="null"/>
    <n v="9.4E-2"/>
    <n v="0.13200000000000001"/>
    <n v="0.16500000000000001"/>
    <s v="null"/>
    <s v="null"/>
    <s v="null"/>
    <s v="null"/>
    <s v="null"/>
    <s v="null"/>
  </r>
  <r>
    <x v="23"/>
    <x v="2"/>
    <x v="9"/>
    <s v="Minnesota, 2012"/>
    <s v="Minnesota, 2012, Oct"/>
    <n v="10"/>
    <n v="5"/>
    <n v="5"/>
    <n v="5"/>
    <n v="5"/>
    <n v="5"/>
    <n v="5"/>
    <n v="5"/>
    <n v="10"/>
    <n v="31"/>
    <n v="86"/>
    <n v="46"/>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4.4309153828089344E-5"/>
    <n v="2.9603598269621931E-4"/>
    <n v="1.6186465066126415E-5"/>
    <n v="6.6715397913838517E-5"/>
    <n v="3.0400000000000002E-3"/>
    <s v="null"/>
    <n v="0.313"/>
    <n v="0.47600000000000003"/>
    <n v="0.47799999999999998"/>
    <n v="5.0000000000000004E-6"/>
    <n v="5.0000000000000004E-6"/>
    <n v="3.0000000000000001E-6"/>
    <n v="1.2500000000000001E-6"/>
    <n v="3.8888888888888895E-7"/>
    <n v="7.5000000000000002E-7"/>
  </r>
  <r>
    <x v="23"/>
    <x v="2"/>
    <x v="10"/>
    <s v="Minnesota, 2012"/>
    <s v="Minnesota, 2012, Nov"/>
    <n v="10"/>
    <n v="5"/>
    <n v="5"/>
    <n v="5"/>
    <n v="5"/>
    <n v="5"/>
    <n v="5"/>
    <n v="5"/>
    <n v="15"/>
    <n v="29"/>
    <n v="89"/>
    <n v="49"/>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1.3924008332126587E-5"/>
    <n v="6.6463730742134016E-5"/>
    <n v="2.7693688703839871E-4"/>
    <n v="1.6751109196340127E-5"/>
    <n v="7.1066402125610588E-5"/>
    <n v="3.7499999999999999E-3"/>
    <s v="null"/>
    <n v="0.41700000000000004"/>
    <n v="0.625"/>
    <n v="0.59499999999999997"/>
    <n v="2.1000000000000002E-5"/>
    <n v="2.1000000000000002E-5"/>
    <n v="1.2E-5"/>
    <n v="3.7500000000000005E-6"/>
    <n v="2.1666666666666665E-6"/>
    <n v="2.2500000000000001E-6"/>
  </r>
  <r>
    <x v="23"/>
    <x v="2"/>
    <x v="11"/>
    <s v="Minnesota, 2012"/>
    <s v="Minnesota, 2012, Dec"/>
    <n v="10"/>
    <n v="5"/>
    <n v="5"/>
    <n v="5"/>
    <n v="5"/>
    <n v="5"/>
    <n v="5"/>
    <n v="10"/>
    <n v="21"/>
    <n v="56"/>
    <n v="127"/>
    <n v="87"/>
    <n v="352455"/>
    <n v="707997"/>
    <n v="726779"/>
    <n v="717533"/>
    <n v="684783"/>
    <n v="801742"/>
    <n v="632296"/>
    <n v="359092"/>
    <n v="225687"/>
    <n v="104717"/>
    <n v="5313081"/>
    <n v="689496"/>
    <n v="2.8372416336837326E-5"/>
    <n v="7.062176817133406E-6"/>
    <n v="6.8796704362674213E-6"/>
    <n v="6.9683206207937475E-6"/>
    <n v="7.3015831292540851E-6"/>
    <n v="6.236420195025332E-6"/>
    <n v="7.9076888039778841E-6"/>
    <n v="2.7848016664253173E-5"/>
    <n v="9.3049223038987625E-5"/>
    <n v="5.3477467841897683E-4"/>
    <n v="2.3903268179047147E-5"/>
    <n v="1.2617912214139024E-4"/>
    <n v="1.1925E-2"/>
    <s v="null"/>
    <n v="0.46100000000000002"/>
    <n v="0.66099999999999992"/>
    <n v="0.68200000000000005"/>
    <n v="1.44E-4"/>
    <n v="1.9819999999999998E-3"/>
    <n v="7.2800000000000002E-4"/>
    <n v="2.4599999999999995E-5"/>
    <n v="7.8222222222222202E-5"/>
    <n v="1.4320000000000001E-4"/>
  </r>
  <r>
    <x v="23"/>
    <x v="3"/>
    <x v="0"/>
    <s v="Minnesota, 2013"/>
    <s v="Minnesota, 2013, Jan"/>
    <n v="10"/>
    <n v="5"/>
    <n v="5"/>
    <n v="5"/>
    <n v="5"/>
    <n v="5"/>
    <n v="5"/>
    <n v="15"/>
    <n v="43"/>
    <n v="123"/>
    <n v="221"/>
    <n v="181"/>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3.9996693606661846E-5"/>
    <n v="1.8864199697295401E-4"/>
    <n v="1.1615718049692609E-3"/>
    <n v="4.1325868497720533E-5"/>
    <n v="2.5533703783643474E-4"/>
    <n v="1.6059999999999998E-2"/>
    <s v="null"/>
    <n v="0.505"/>
    <n v="0.69299999999999995"/>
    <n v="0.69200000000000006"/>
    <n v="5.04E-4"/>
    <n v="6.4070000000000004E-3"/>
    <n v="2.2759999999999998E-3"/>
    <n v="9.0250000000000012E-5"/>
    <n v="2.1363888888888892E-4"/>
    <n v="3.8675000000000005E-4"/>
  </r>
  <r>
    <x v="23"/>
    <x v="3"/>
    <x v="1"/>
    <s v="Minnesota, 2013"/>
    <s v="Minnesota, 2013, Feb"/>
    <n v="10"/>
    <n v="5"/>
    <n v="5"/>
    <n v="5"/>
    <n v="5"/>
    <n v="5"/>
    <n v="5"/>
    <n v="13"/>
    <n v="20"/>
    <n v="43"/>
    <n v="116"/>
    <n v="76"/>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3.4663801125773606E-5"/>
    <n v="8.7740463708350699E-5"/>
    <n v="4.060779480786847E-4"/>
    <n v="2.1691406089301274E-5"/>
    <n v="1.0721334185397261E-4"/>
    <n v="1.0775E-2"/>
    <s v="null"/>
    <n v="0.51700000000000002"/>
    <n v="0.70400000000000007"/>
    <n v="0.70499999999999996"/>
    <n v="6.1299999999999994E-4"/>
    <n v="6.7670000000000004E-3"/>
    <n v="2.4399999999999999E-3"/>
    <n v="2.6999999999999999E-5"/>
    <n v="2.4194444444444446E-5"/>
    <n v="4.125E-5"/>
  </r>
  <r>
    <x v="23"/>
    <x v="3"/>
    <x v="2"/>
    <s v="Minnesota, 2013"/>
    <s v="Minnesota, 2013, Mar"/>
    <n v="10"/>
    <n v="5"/>
    <n v="5"/>
    <n v="5"/>
    <n v="5"/>
    <n v="5"/>
    <n v="5"/>
    <n v="5"/>
    <n v="15"/>
    <n v="33"/>
    <n v="93"/>
    <n v="53"/>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6.5805347781263028E-5"/>
    <n v="3.1164121596736268E-4"/>
    <n v="1.7390523847457055E-5"/>
    <n v="7.4767198924480903E-5"/>
    <n v="6.2250000000000005E-3"/>
    <s v="null"/>
    <n v="0.52100000000000002"/>
    <n v="0.70700000000000007"/>
    <n v="0.70499999999999996"/>
    <n v="6.9999999999999999E-4"/>
    <n v="6.9670000000000001E-3"/>
    <n v="2.5140000000000002E-3"/>
    <n v="1.7399999999999999E-5"/>
    <n v="1.0066666666666666E-5"/>
    <n v="1.5000000000000002E-5"/>
  </r>
  <r>
    <x v="23"/>
    <x v="3"/>
    <x v="3"/>
    <s v="Minnesota, 2013"/>
    <s v="Minnesota, 2013, Apr"/>
    <n v="10"/>
    <n v="5"/>
    <n v="5"/>
    <n v="5"/>
    <n v="5"/>
    <n v="5"/>
    <n v="5"/>
    <n v="5"/>
    <n v="13"/>
    <n v="28"/>
    <n v="86"/>
    <n v="46"/>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5.7031301410427951E-5"/>
    <n v="2.6442284991170167E-4"/>
    <n v="1.6081559686895771E-5"/>
    <n v="6.4892285858983418E-5"/>
    <n v="3.9500000000000004E-3"/>
    <s v="null"/>
    <n v="0.52400000000000002"/>
    <n v="0.71200000000000008"/>
    <n v="0.70499999999999996"/>
    <n v="7.6199999999999998E-4"/>
    <n v="7.0270000000000003E-3"/>
    <n v="2.5440000000000003E-3"/>
    <n v="1.5500000000000001E-5"/>
    <n v="5.4444444444444439E-6"/>
    <n v="7.500000000000001E-6"/>
  </r>
  <r>
    <x v="23"/>
    <x v="3"/>
    <x v="4"/>
    <s v="Minnesota, 2013"/>
    <s v="Minnesota, 2013, May"/>
    <n v="10"/>
    <n v="5"/>
    <n v="5"/>
    <n v="5"/>
    <n v="5"/>
    <n v="5"/>
    <n v="5"/>
    <n v="5"/>
    <n v="5"/>
    <n v="26"/>
    <n v="76"/>
    <n v="36"/>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2.1935115927087675E-5"/>
    <n v="2.4553550348943728E-4"/>
    <n v="1.4211610886093938E-5"/>
    <n v="5.0785267193987024E-5"/>
    <n v="2.66E-3"/>
    <s v="null"/>
    <n v="0.52500000000000002"/>
    <n v="0.71200000000000008"/>
    <n v="0.70499999999999996"/>
    <s v="null"/>
    <s v="null"/>
    <s v="null"/>
    <s v="null"/>
    <s v="null"/>
    <s v="null"/>
  </r>
  <r>
    <x v="23"/>
    <x v="3"/>
    <x v="5"/>
    <s v="Minnesota, 2013"/>
    <s v="Minnesota, 2013, Jun"/>
    <n v="10"/>
    <n v="5"/>
    <n v="5"/>
    <n v="5"/>
    <n v="5"/>
    <n v="5"/>
    <n v="5"/>
    <n v="5"/>
    <n v="5"/>
    <n v="20"/>
    <n v="70"/>
    <n v="30"/>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2.1935115927087675E-5"/>
    <n v="1.8887346422264404E-4"/>
    <n v="1.3089641605612838E-5"/>
    <n v="4.2321055994989187E-5"/>
    <n v="1.8500000000000001E-3"/>
    <s v="null"/>
    <s v="null"/>
    <s v="null"/>
    <s v="null"/>
    <s v="null"/>
    <s v="null"/>
    <s v="null"/>
    <s v="null"/>
    <s v="null"/>
    <s v="null"/>
  </r>
  <r>
    <x v="23"/>
    <x v="3"/>
    <x v="6"/>
    <s v="Minnesota, 2013"/>
    <s v="Minnesota, 2013, Jul"/>
    <n v="10"/>
    <n v="5"/>
    <n v="5"/>
    <n v="5"/>
    <n v="5"/>
    <n v="5"/>
    <n v="5"/>
    <n v="5"/>
    <n v="12"/>
    <n v="32"/>
    <n v="89"/>
    <n v="49"/>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5.264427822501042E-5"/>
    <n v="3.0219754275623046E-4"/>
    <n v="1.6642544327136324E-5"/>
    <n v="6.912439145848234E-5"/>
    <n v="2.3600000000000001E-3"/>
    <s v="null"/>
    <s v="null"/>
    <s v="null"/>
    <s v="null"/>
    <s v="null"/>
    <s v="null"/>
    <s v="null"/>
    <s v="null"/>
    <s v="null"/>
    <s v="null"/>
  </r>
  <r>
    <x v="23"/>
    <x v="3"/>
    <x v="7"/>
    <s v="Minnesota, 2013"/>
    <s v="Minnesota, 2013, Aug"/>
    <n v="10"/>
    <n v="5"/>
    <n v="5"/>
    <n v="5"/>
    <n v="5"/>
    <n v="5"/>
    <n v="5"/>
    <n v="5"/>
    <n v="5"/>
    <n v="20"/>
    <n v="70"/>
    <n v="30"/>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2.1935115927087675E-5"/>
    <n v="1.8887346422264404E-4"/>
    <n v="1.3089641605612838E-5"/>
    <n v="4.2321055994989187E-5"/>
    <n v="2.7500000000000003E-3"/>
    <s v="null"/>
    <n v="1.9E-2"/>
    <n v="0.02"/>
    <n v="0"/>
    <s v="null"/>
    <s v="null"/>
    <s v="null"/>
    <s v="null"/>
    <s v="null"/>
    <s v="null"/>
  </r>
  <r>
    <x v="23"/>
    <x v="3"/>
    <x v="8"/>
    <s v="Minnesota, 2013"/>
    <s v="Minnesota, 2013, Sep"/>
    <n v="10"/>
    <n v="5"/>
    <n v="5"/>
    <n v="5"/>
    <n v="5"/>
    <n v="5"/>
    <n v="5"/>
    <n v="5"/>
    <n v="5"/>
    <n v="20"/>
    <n v="70"/>
    <n v="30"/>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2.1935115927087675E-5"/>
    <n v="1.8887346422264404E-4"/>
    <n v="1.3089641605612838E-5"/>
    <n v="4.2321055994989187E-5"/>
    <n v="3.5E-4"/>
    <s v="null"/>
    <n v="9.8000000000000004E-2"/>
    <n v="0.13300000000000001"/>
    <n v="0.223"/>
    <s v="null"/>
    <s v="null"/>
    <s v="null"/>
    <s v="null"/>
    <s v="null"/>
    <s v="null"/>
  </r>
  <r>
    <x v="23"/>
    <x v="3"/>
    <x v="9"/>
    <s v="Minnesota, 2013"/>
    <s v="Minnesota, 2013, Oct"/>
    <n v="10"/>
    <n v="5"/>
    <n v="5"/>
    <n v="5"/>
    <n v="5"/>
    <n v="5"/>
    <n v="5"/>
    <n v="5"/>
    <n v="5"/>
    <n v="26"/>
    <n v="76"/>
    <n v="36"/>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2.1935115927087675E-5"/>
    <n v="2.4553550348943728E-4"/>
    <n v="1.4211610886093938E-5"/>
    <n v="5.0785267193987024E-5"/>
    <n v="3.8199999999999996E-3"/>
    <s v="null"/>
    <n v="0.33"/>
    <n v="0.48399999999999999"/>
    <n v="0.439"/>
    <n v="0"/>
    <n v="3.0000000000000001E-5"/>
    <n v="9.0000000000000002E-6"/>
    <n v="0"/>
    <n v="8.8888888888888908E-7"/>
    <n v="2.2500000000000001E-6"/>
  </r>
  <r>
    <x v="23"/>
    <x v="3"/>
    <x v="10"/>
    <s v="Minnesota, 2013"/>
    <s v="Minnesota, 2013, Nov"/>
    <n v="10"/>
    <n v="5"/>
    <n v="5"/>
    <n v="5"/>
    <n v="5"/>
    <n v="5"/>
    <n v="5"/>
    <n v="5"/>
    <n v="5"/>
    <n v="22"/>
    <n v="72"/>
    <n v="32"/>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2.1935115927087675E-5"/>
    <n v="2.0776081064490844E-4"/>
    <n v="1.3463631365773205E-5"/>
    <n v="4.5142459727988468E-5"/>
    <n v="3.1249999999999997E-3"/>
    <n v="0.753"/>
    <n v="0.45100000000000001"/>
    <n v="0.61899999999999999"/>
    <n v="0.6409999999999999"/>
    <n v="1.0000000000000001E-5"/>
    <n v="3.0000000000000001E-5"/>
    <n v="9.0000000000000002E-6"/>
    <n v="2.5000000000000002E-6"/>
    <n v="4.9999999999999998E-7"/>
    <n v="0"/>
  </r>
  <r>
    <x v="23"/>
    <x v="3"/>
    <x v="11"/>
    <s v="Minnesota, 2013"/>
    <s v="Minnesota, 2013, Dec"/>
    <n v="10"/>
    <n v="5"/>
    <n v="5"/>
    <n v="5"/>
    <n v="5"/>
    <n v="5"/>
    <n v="5"/>
    <n v="5"/>
    <n v="16"/>
    <n v="27"/>
    <n v="88"/>
    <n v="48"/>
    <n v="351416"/>
    <n v="711479"/>
    <n v="722514"/>
    <n v="726163"/>
    <n v="675803"/>
    <n v="795263"/>
    <n v="656235"/>
    <n v="375031"/>
    <n v="227945"/>
    <n v="105891"/>
    <n v="5347740"/>
    <n v="708867"/>
    <n v="2.8456302501878117E-5"/>
    <n v="7.0276143076605211E-6"/>
    <n v="6.920281129500605E-6"/>
    <n v="6.8855064221118399E-6"/>
    <n v="7.3986058067217812E-6"/>
    <n v="6.2872282502769521E-6"/>
    <n v="7.6192217726881376E-6"/>
    <n v="1.3332231202220616E-5"/>
    <n v="7.0192370966680559E-5"/>
    <n v="2.5497917670056945E-4"/>
    <n v="1.6455549447056139E-5"/>
    <n v="6.7713689591982699E-5"/>
    <n v="7.2750000000000002E-3"/>
    <s v="null"/>
    <n v="0.48399999999999999"/>
    <n v="0.65099999999999991"/>
    <n v="0.69400000000000006"/>
    <n v="1.2300000000000001E-4"/>
    <n v="1.3800000000000002E-4"/>
    <n v="7.7000000000000001E-5"/>
    <n v="2.2399999999999999E-5"/>
    <n v="1.0377777777777778E-5"/>
    <n v="1.3800000000000002E-5"/>
  </r>
  <r>
    <x v="23"/>
    <x v="4"/>
    <x v="0"/>
    <s v="Minnesota, 2014"/>
    <s v="Minnesota, 2014, Jan"/>
    <n v="10"/>
    <n v="5"/>
    <n v="5"/>
    <n v="5"/>
    <n v="5"/>
    <n v="10"/>
    <n v="10"/>
    <n v="11"/>
    <n v="17"/>
    <n v="34"/>
    <n v="112"/>
    <n v="62"/>
    <n v="349909"/>
    <n v="714539"/>
    <n v="719985"/>
    <n v="735122"/>
    <n v="671371"/>
    <n v="785286"/>
    <n v="677067"/>
    <n v="392161"/>
    <n v="229222"/>
    <n v="108999"/>
    <n v="5383661"/>
    <n v="730382"/>
    <n v="2.8578859074788015E-5"/>
    <n v="6.9975186798761158E-6"/>
    <n v="6.9445891233845148E-6"/>
    <n v="6.801592116682673E-6"/>
    <n v="7.4474470896121516E-6"/>
    <n v="1.2734214031575758E-5"/>
    <n v="1.476958705711547E-5"/>
    <n v="2.8049704075622001E-5"/>
    <n v="7.4163910968406179E-5"/>
    <n v="3.1192946724281872E-4"/>
    <n v="2.0803687304977042E-5"/>
    <n v="8.4887086483511367E-5"/>
    <n v="1.286E-2"/>
    <s v="null"/>
    <n v="0.503"/>
    <n v="0.67599999999999993"/>
    <n v="0.73099999999999998"/>
    <n v="4.0400000000000001E-4"/>
    <n v="5.2299999999999992E-4"/>
    <n v="3.4200000000000002E-4"/>
    <n v="7.025E-5"/>
    <n v="4.3833333333333326E-5"/>
    <n v="6.6000000000000005E-5"/>
  </r>
  <r>
    <x v="23"/>
    <x v="4"/>
    <x v="1"/>
    <s v="Minnesota, 2014"/>
    <s v="Minnesota, 2014, Feb"/>
    <n v="10"/>
    <n v="5"/>
    <n v="5"/>
    <n v="5"/>
    <n v="5"/>
    <n v="5"/>
    <n v="5"/>
    <n v="5"/>
    <n v="5"/>
    <n v="19"/>
    <n v="69"/>
    <n v="29"/>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1.7431352581216342E-4"/>
    <n v="1.2816557357530499E-5"/>
    <n v="3.9705250129384348E-5"/>
    <n v="1.0800000000000001E-2"/>
    <s v="null"/>
    <n v="0.51300000000000001"/>
    <n v="0.68900000000000006"/>
    <n v="0.7340000000000001"/>
    <n v="4.9100000000000001E-4"/>
    <n v="6.4199999999999999E-4"/>
    <n v="4.64E-4"/>
    <n v="2.175E-5"/>
    <n v="1.7111111111111112E-5"/>
    <n v="3.0500000000000003E-5"/>
  </r>
  <r>
    <x v="23"/>
    <x v="4"/>
    <x v="2"/>
    <s v="Minnesota, 2014"/>
    <s v="Minnesota, 2014, Mar"/>
    <n v="10"/>
    <n v="5"/>
    <n v="5"/>
    <n v="5"/>
    <n v="5"/>
    <n v="5"/>
    <n v="5"/>
    <n v="5"/>
    <n v="5"/>
    <n v="28"/>
    <n v="78"/>
    <n v="38"/>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2.5688309067055663E-4"/>
    <n v="1.4488282230251867E-5"/>
    <n v="5.2027569135055356E-5"/>
    <n v="9.5750000000000002E-3"/>
    <s v="null"/>
    <n v="0.51700000000000002"/>
    <n v="0.69599999999999995"/>
    <n v="0.73699999999999999"/>
    <n v="5.5200000000000008E-4"/>
    <n v="6.9099999999999999E-4"/>
    <n v="5.13E-4"/>
    <n v="1.2E-5"/>
    <n v="7.4444444444444459E-6"/>
    <n v="9.6000000000000013E-6"/>
  </r>
  <r>
    <x v="23"/>
    <x v="4"/>
    <x v="3"/>
    <s v="Minnesota, 2014"/>
    <s v="Minnesota, 2014, Apr"/>
    <n v="10"/>
    <n v="5"/>
    <n v="5"/>
    <n v="5"/>
    <n v="5"/>
    <n v="5"/>
    <n v="5"/>
    <n v="5"/>
    <n v="5"/>
    <n v="44"/>
    <n v="94"/>
    <n v="54"/>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4.0367342819658898E-4"/>
    <n v="1.7460237559534302E-5"/>
    <n v="7.3933914034026024E-5"/>
    <n v="7.4399999999999996E-3"/>
    <s v="null"/>
    <n v="0.51700000000000002"/>
    <n v="0.69599999999999995"/>
    <n v="0.73699999999999999"/>
    <n v="6.1899999999999998E-4"/>
    <n v="7.2099999999999996E-4"/>
    <n v="5.6700000000000001E-4"/>
    <n v="1.6500000000000001E-5"/>
    <n v="9.0833333333333333E-6"/>
    <n v="1.325E-5"/>
  </r>
  <r>
    <x v="23"/>
    <x v="4"/>
    <x v="4"/>
    <s v="Minnesota, 2014"/>
    <s v="Minnesota, 2014, May"/>
    <n v="10"/>
    <n v="5"/>
    <n v="5"/>
    <n v="5"/>
    <n v="5"/>
    <n v="5"/>
    <n v="5"/>
    <n v="5"/>
    <n v="14"/>
    <n v="29"/>
    <n v="88"/>
    <n v="48"/>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6.1076161973981559E-5"/>
    <n v="2.6605748676593365E-4"/>
    <n v="1.6345754311053388E-5"/>
    <n v="6.5719034696912023E-5"/>
    <n v="5.3750000000000004E-3"/>
    <s v="null"/>
    <n v="0.51700000000000002"/>
    <n v="0.69599999999999995"/>
    <n v="0.73699999999999999"/>
    <s v="null"/>
    <s v="null"/>
    <s v="null"/>
    <s v="null"/>
    <s v="null"/>
    <s v="null"/>
  </r>
  <r>
    <x v="23"/>
    <x v="4"/>
    <x v="5"/>
    <s v="Minnesota, 2014"/>
    <s v="Minnesota, 2014, Jun"/>
    <n v="10"/>
    <n v="5"/>
    <n v="5"/>
    <n v="5"/>
    <n v="5"/>
    <n v="5"/>
    <n v="5"/>
    <n v="5"/>
    <n v="5"/>
    <n v="20"/>
    <n v="70"/>
    <n v="30"/>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1.8348792190754043E-4"/>
    <n v="1.300230456561065E-5"/>
    <n v="4.1074396685570019E-5"/>
    <n v="3.65E-3"/>
    <s v="null"/>
    <s v="null"/>
    <s v="null"/>
    <s v="null"/>
    <s v="null"/>
    <s v="null"/>
    <s v="null"/>
    <s v="null"/>
    <s v="null"/>
    <s v="null"/>
  </r>
  <r>
    <x v="23"/>
    <x v="4"/>
    <x v="6"/>
    <s v="Minnesota, 2014"/>
    <s v="Minnesota, 2014, Jul"/>
    <n v="10"/>
    <n v="5"/>
    <n v="5"/>
    <n v="5"/>
    <n v="5"/>
    <n v="5"/>
    <n v="5"/>
    <n v="5"/>
    <n v="5"/>
    <n v="22"/>
    <n v="72"/>
    <n v="32"/>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2.0183671409829449E-4"/>
    <n v="1.3373798981770954E-5"/>
    <n v="4.3812689797941348E-5"/>
    <n v="2.4399999999999999E-3"/>
    <s v="null"/>
    <s v="null"/>
    <s v="null"/>
    <s v="null"/>
    <s v="null"/>
    <s v="null"/>
    <s v="null"/>
    <s v="null"/>
    <s v="null"/>
    <s v="null"/>
  </r>
  <r>
    <x v="23"/>
    <x v="4"/>
    <x v="7"/>
    <s v="Minnesota, 2014"/>
    <s v="Minnesota, 2014, Aug"/>
    <n v="10"/>
    <n v="5"/>
    <n v="5"/>
    <n v="5"/>
    <n v="5"/>
    <n v="5"/>
    <n v="5"/>
    <n v="5"/>
    <n v="5"/>
    <n v="17"/>
    <n v="67"/>
    <n v="27"/>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1.5596473362140936E-4"/>
    <n v="1.2445062941370195E-5"/>
    <n v="3.6966957017013012E-5"/>
    <n v="2.4250000000000001E-3"/>
    <s v="null"/>
    <n v="1.9E-2"/>
    <n v="1.8000000000000002E-2"/>
    <n v="0.05"/>
    <s v="null"/>
    <s v="null"/>
    <s v="null"/>
    <s v="null"/>
    <s v="null"/>
    <s v="null"/>
  </r>
  <r>
    <x v="23"/>
    <x v="4"/>
    <x v="8"/>
    <s v="Minnesota, 2014"/>
    <s v="Minnesota, 2014, Sep"/>
    <n v="10"/>
    <n v="5"/>
    <n v="5"/>
    <n v="5"/>
    <n v="5"/>
    <n v="5"/>
    <n v="5"/>
    <n v="5"/>
    <n v="5"/>
    <n v="21"/>
    <n v="71"/>
    <n v="31"/>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2.18129149907077E-5"/>
    <n v="1.9266231800291745E-4"/>
    <n v="1.3188051773690803E-5"/>
    <n v="4.2443543241755684E-5"/>
    <n v="4.1999999999999997E-3"/>
    <s v="null"/>
    <n v="0.10199999999999999"/>
    <n v="0.156"/>
    <n v="0.14599999999999999"/>
    <s v="null"/>
    <s v="null"/>
    <s v="null"/>
    <s v="null"/>
    <s v="null"/>
    <s v="null"/>
  </r>
  <r>
    <x v="23"/>
    <x v="4"/>
    <x v="9"/>
    <s v="Minnesota, 2014"/>
    <s v="Minnesota, 2014, Oct"/>
    <n v="10"/>
    <n v="5"/>
    <n v="5"/>
    <n v="5"/>
    <n v="5"/>
    <n v="5"/>
    <n v="5"/>
    <n v="5"/>
    <n v="14"/>
    <n v="22"/>
    <n v="81"/>
    <n v="41"/>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6.1076161973981559E-5"/>
    <n v="2.0183671409829449E-4"/>
    <n v="1.5045523854492324E-5"/>
    <n v="5.6135008803612357E-5"/>
    <n v="4.3800000000000002E-3"/>
    <s v="null"/>
    <n v="0.32700000000000001"/>
    <n v="0.46299999999999997"/>
    <n v="0.41700000000000004"/>
    <n v="5.0000000000000004E-6"/>
    <n v="1.8999999999999998E-5"/>
    <n v="1.4E-5"/>
    <n v="1.2500000000000001E-6"/>
    <n v="2.1944444444444441E-6"/>
    <n v="3.5000000000000004E-6"/>
  </r>
  <r>
    <x v="23"/>
    <x v="4"/>
    <x v="10"/>
    <s v="Minnesota, 2014"/>
    <s v="Minnesota, 2014, Nov"/>
    <n v="10"/>
    <n v="5"/>
    <n v="5"/>
    <n v="5"/>
    <n v="5"/>
    <n v="5"/>
    <n v="5"/>
    <n v="5"/>
    <n v="10"/>
    <n v="20"/>
    <n v="75"/>
    <n v="35"/>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4.36258299814154E-5"/>
    <n v="1.8348792190754043E-4"/>
    <n v="1.3931040606011411E-5"/>
    <n v="4.7920129466498356E-5"/>
    <n v="5.0749999999999997E-3"/>
    <n v="0.78"/>
    <n v="0.44200000000000006"/>
    <n v="0.60499999999999998"/>
    <n v="0.55100000000000005"/>
    <n v="3.4999999999999997E-5"/>
    <n v="5.8E-5"/>
    <n v="2.7000000000000002E-5"/>
    <n v="7.500000000000001E-6"/>
    <n v="2.8888888888888886E-6"/>
    <n v="3.5000000000000004E-6"/>
  </r>
  <r>
    <x v="23"/>
    <x v="4"/>
    <x v="11"/>
    <s v="Minnesota, 2014"/>
    <s v="Minnesota, 2014, Dec"/>
    <n v="10"/>
    <n v="5"/>
    <n v="5"/>
    <n v="5"/>
    <n v="5"/>
    <n v="5"/>
    <n v="5"/>
    <n v="5"/>
    <n v="22"/>
    <n v="61"/>
    <n v="128"/>
    <n v="88"/>
    <n v="349909"/>
    <n v="714539"/>
    <n v="719985"/>
    <n v="735122"/>
    <n v="671371"/>
    <n v="785286"/>
    <n v="677067"/>
    <n v="392161"/>
    <n v="229222"/>
    <n v="108999"/>
    <n v="5383661"/>
    <n v="730382"/>
    <n v="2.8578859074788015E-5"/>
    <n v="6.9975186798761158E-6"/>
    <n v="6.9445891233845148E-6"/>
    <n v="6.801592116682673E-6"/>
    <n v="7.4474470896121516E-6"/>
    <n v="6.3671070157878788E-6"/>
    <n v="7.384793528557735E-6"/>
    <n v="1.2749865488919092E-5"/>
    <n v="9.5976825959113865E-5"/>
    <n v="5.5963816181799834E-4"/>
    <n v="2.3775642634259475E-5"/>
    <n v="1.2048489694433871E-4"/>
    <n v="2.198E-2"/>
    <s v="null"/>
    <n v="0.47700000000000004"/>
    <n v="0.64599999999999991"/>
    <n v="0.629"/>
    <n v="4.2400000000000001E-4"/>
    <n v="5.3520000000000009E-3"/>
    <n v="1.843E-3"/>
    <n v="7.7600000000000016E-5"/>
    <n v="2.060666666666667E-4"/>
    <n v="3.6320000000000005E-4"/>
  </r>
  <r>
    <x v="23"/>
    <x v="5"/>
    <x v="0"/>
    <s v="Minnesota, 2015"/>
    <s v="Minnesota, 2015, Jan"/>
    <n v="10"/>
    <n v="5"/>
    <n v="5"/>
    <n v="5"/>
    <n v="5"/>
    <n v="5"/>
    <n v="5"/>
    <n v="21"/>
    <n v="38"/>
    <n v="108"/>
    <n v="207"/>
    <n v="167"/>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5.1101231539680106E-5"/>
    <n v="1.6419580782176977E-4"/>
    <n v="9.7166866098660353E-4"/>
    <n v="3.8197724338279786E-5"/>
    <n v="2.2162385256572741E-4"/>
    <n v="1.55E-2"/>
    <s v="null"/>
    <n v="0.501"/>
    <n v="0.66700000000000004"/>
    <n v="0.67200000000000004"/>
    <n v="5.8500000000000002E-4"/>
    <n v="8.9759999999999996E-3"/>
    <n v="3.0379999999999999E-3"/>
    <n v="2.0000000000000002E-5"/>
    <n v="8.5583333333333304E-5"/>
    <n v="1.5175E-4"/>
  </r>
  <r>
    <x v="23"/>
    <x v="5"/>
    <x v="1"/>
    <s v="Minnesota, 2015"/>
    <s v="Minnesota, 2015, Feb"/>
    <n v="10"/>
    <n v="5"/>
    <n v="5"/>
    <n v="5"/>
    <n v="5"/>
    <n v="5"/>
    <n v="5"/>
    <n v="5"/>
    <n v="13"/>
    <n v="45"/>
    <n v="103"/>
    <n v="63"/>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5.617225004428966E-5"/>
    <n v="4.0486194207775149E-4"/>
    <n v="1.9006597134506366E-5"/>
    <n v="8.360660306371752E-5"/>
    <n v="1.2499999999999999E-2"/>
    <s v="null"/>
    <n v="0.50800000000000001"/>
    <n v="0.67900000000000005"/>
    <n v="0.68700000000000006"/>
    <n v="6.2600000000000004E-4"/>
    <n v="9.6029999999999987E-3"/>
    <n v="3.2680000000000001E-3"/>
    <n v="1.0000000000000001E-5"/>
    <n v="3.0861111111111117E-5"/>
    <n v="5.7500000000000002E-5"/>
  </r>
  <r>
    <x v="23"/>
    <x v="5"/>
    <x v="2"/>
    <s v="Minnesota, 2015"/>
    <s v="Minnesota, 2015, Mar"/>
    <n v="10"/>
    <n v="5"/>
    <n v="5"/>
    <n v="5"/>
    <n v="5"/>
    <n v="5"/>
    <n v="5"/>
    <n v="5"/>
    <n v="14"/>
    <n v="40"/>
    <n v="99"/>
    <n v="59"/>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6.0493192355388865E-5"/>
    <n v="3.5987728184689021E-4"/>
    <n v="1.8268476857438158E-5"/>
    <n v="7.8298247313640217E-5"/>
    <n v="1.4425E-2"/>
    <s v="null"/>
    <n v="0.51200000000000001"/>
    <n v="0.68400000000000005"/>
    <n v="0.68700000000000006"/>
    <n v="7.3200000000000001E-4"/>
    <n v="1.0096000000000001E-2"/>
    <n v="3.522E-3"/>
    <n v="2.1000000000000002E-5"/>
    <n v="2.8266666666666675E-5"/>
    <n v="5.0800000000000002E-5"/>
  </r>
  <r>
    <x v="23"/>
    <x v="5"/>
    <x v="3"/>
    <s v="Minnesota, 2015"/>
    <s v="Minnesota, 2015, Apr"/>
    <n v="10"/>
    <n v="5"/>
    <n v="5"/>
    <n v="5"/>
    <n v="5"/>
    <n v="5"/>
    <n v="5"/>
    <n v="5"/>
    <n v="18"/>
    <n v="37"/>
    <n v="100"/>
    <n v="60"/>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7.7776961599785688E-5"/>
    <n v="3.3288648570837343E-4"/>
    <n v="1.8453006926705209E-5"/>
    <n v="7.962533625115955E-5"/>
    <n v="1.0500000000000001E-2"/>
    <s v="null"/>
    <n v="0.51500000000000001"/>
    <n v="0.69000000000000006"/>
    <n v="0.68700000000000006"/>
    <n v="7.67E-4"/>
    <n v="1.0475999999999999E-2"/>
    <n v="3.6889999999999996E-3"/>
    <n v="8.7500000000000009E-6"/>
    <n v="2.1916666666666666E-5"/>
    <n v="4.1749999999999998E-5"/>
  </r>
  <r>
    <x v="23"/>
    <x v="5"/>
    <x v="4"/>
    <s v="Minnesota, 2015"/>
    <s v="Minnesota, 2015, May"/>
    <n v="10"/>
    <n v="5"/>
    <n v="5"/>
    <n v="5"/>
    <n v="5"/>
    <n v="5"/>
    <n v="5"/>
    <n v="5"/>
    <n v="11"/>
    <n v="20"/>
    <n v="76"/>
    <n v="36"/>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4.7530365422091248E-5"/>
    <n v="1.7993864092344511E-4"/>
    <n v="1.402428526429596E-5"/>
    <n v="4.7775201750695729E-5"/>
    <n v="4.6750000000000003E-3"/>
    <s v="null"/>
    <n v="0.51900000000000002"/>
    <n v="0.69900000000000007"/>
    <n v="0.68700000000000006"/>
    <s v="null"/>
    <s v="null"/>
    <s v="null"/>
    <s v="null"/>
    <s v="null"/>
    <s v="null"/>
  </r>
  <r>
    <x v="23"/>
    <x v="5"/>
    <x v="5"/>
    <s v="Minnesota, 2015"/>
    <s v="Minnesota, 2015, Jun"/>
    <n v="10"/>
    <n v="5"/>
    <n v="5"/>
    <n v="5"/>
    <n v="5"/>
    <n v="5"/>
    <n v="5"/>
    <n v="5"/>
    <n v="10"/>
    <n v="12"/>
    <n v="67"/>
    <n v="27"/>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4.3209423110992043E-5"/>
    <n v="1.0796318455406707E-4"/>
    <n v="1.2363514640892492E-5"/>
    <n v="3.5831401313021798E-5"/>
    <n v="3.7999999999999996E-3"/>
    <s v="null"/>
    <s v="null"/>
    <s v="null"/>
    <s v="null"/>
    <s v="null"/>
    <s v="null"/>
    <s v="null"/>
    <s v="null"/>
    <s v="null"/>
    <s v="null"/>
  </r>
  <r>
    <x v="23"/>
    <x v="5"/>
    <x v="6"/>
    <s v="Minnesota, 2015"/>
    <s v="Minnesota, 2015, Jul"/>
    <n v="10"/>
    <n v="5"/>
    <n v="5"/>
    <n v="5"/>
    <n v="5"/>
    <n v="5"/>
    <n v="5"/>
    <n v="5"/>
    <n v="5"/>
    <n v="33"/>
    <n v="83"/>
    <n v="43"/>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2.1604711555496021E-5"/>
    <n v="2.9689875752368443E-4"/>
    <n v="1.5315995749165324E-5"/>
    <n v="5.7064824313331008E-5"/>
    <n v="3.1600000000000005E-3"/>
    <s v="null"/>
    <s v="null"/>
    <s v="null"/>
    <s v="null"/>
    <s v="null"/>
    <s v="null"/>
    <s v="null"/>
    <s v="null"/>
    <s v="null"/>
    <s v="null"/>
  </r>
  <r>
    <x v="23"/>
    <x v="5"/>
    <x v="7"/>
    <s v="Minnesota, 2015"/>
    <s v="Minnesota, 2015, Aug"/>
    <n v="10"/>
    <n v="5"/>
    <n v="5"/>
    <n v="5"/>
    <n v="5"/>
    <n v="5"/>
    <n v="5"/>
    <n v="5"/>
    <n v="5"/>
    <n v="25"/>
    <n v="75"/>
    <n v="35"/>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2.1604711555496021E-5"/>
    <n v="2.2492330115430638E-4"/>
    <n v="1.3839755195028907E-5"/>
    <n v="4.6448112813176403E-5"/>
    <n v="4.5500000000000002E-3"/>
    <s v="null"/>
    <n v="0.02"/>
    <n v="0.02"/>
    <n v="5.9000000000000004E-2"/>
    <s v="null"/>
    <s v="null"/>
    <s v="null"/>
    <s v="null"/>
    <s v="null"/>
    <s v="null"/>
  </r>
  <r>
    <x v="23"/>
    <x v="5"/>
    <x v="8"/>
    <s v="Minnesota, 2015"/>
    <s v="Minnesota, 2015, Sep"/>
    <n v="10"/>
    <n v="5"/>
    <n v="5"/>
    <n v="5"/>
    <n v="5"/>
    <n v="5"/>
    <n v="5"/>
    <n v="5"/>
    <n v="5"/>
    <n v="22"/>
    <n v="72"/>
    <n v="32"/>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2.1604711555496021E-5"/>
    <n v="1.9793250501578961E-4"/>
    <n v="1.3286164987227752E-5"/>
    <n v="4.2466846000618426E-5"/>
    <n v="3.2999999999999995E-3"/>
    <s v="null"/>
    <n v="9.5000000000000001E-2"/>
    <n v="0.125"/>
    <n v="0.16399999999999998"/>
    <s v="null"/>
    <s v="null"/>
    <s v="null"/>
    <s v="null"/>
    <s v="null"/>
    <s v="null"/>
  </r>
  <r>
    <x v="23"/>
    <x v="5"/>
    <x v="9"/>
    <s v="Minnesota, 2015"/>
    <s v="Minnesota, 2015, Oct"/>
    <n v="10"/>
    <n v="5"/>
    <n v="5"/>
    <n v="5"/>
    <n v="5"/>
    <n v="5"/>
    <n v="5"/>
    <n v="5"/>
    <n v="5"/>
    <n v="22"/>
    <n v="72"/>
    <n v="32"/>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2.1604711555496021E-5"/>
    <n v="1.9793250501578961E-4"/>
    <n v="1.3286164987227752E-5"/>
    <n v="4.2466846000618426E-5"/>
    <n v="4.725E-3"/>
    <s v="null"/>
    <n v="0.317"/>
    <n v="0.45600000000000002"/>
    <n v="0.46600000000000003"/>
    <n v="1.0000000000000001E-5"/>
    <n v="1.0000000000000001E-5"/>
    <n v="3.0000000000000001E-6"/>
    <n v="2.5000000000000002E-6"/>
    <n v="6.9444444444444448E-7"/>
    <n v="7.5000000000000002E-7"/>
  </r>
  <r>
    <x v="23"/>
    <x v="5"/>
    <x v="10"/>
    <s v="Minnesota, 2015"/>
    <s v="Minnesota, 2015, Nov"/>
    <n v="10"/>
    <n v="5"/>
    <n v="5"/>
    <n v="5"/>
    <n v="5"/>
    <n v="5"/>
    <n v="5"/>
    <n v="10"/>
    <n v="5"/>
    <n v="28"/>
    <n v="83"/>
    <n v="43"/>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2.4333919780800049E-5"/>
    <n v="2.1604711555496021E-5"/>
    <n v="2.5191409729282316E-4"/>
    <n v="1.5315995749165324E-5"/>
    <n v="5.7064824313331008E-5"/>
    <n v="6.9000000000000008E-3"/>
    <n v="0.79400000000000004"/>
    <n v="0.42499999999999999"/>
    <n v="0.57999999999999996"/>
    <n v="0.623"/>
    <n v="2.5000000000000001E-5"/>
    <n v="2.5000000000000001E-5"/>
    <n v="1.0000000000000001E-5"/>
    <n v="3.7500000000000005E-6"/>
    <n v="1.0555555555555557E-6"/>
    <n v="2.0000000000000003E-6"/>
  </r>
  <r>
    <x v="23"/>
    <x v="5"/>
    <x v="11"/>
    <s v="Minnesota, 2015"/>
    <s v="Minnesota, 2015, Dec"/>
    <n v="10"/>
    <n v="5"/>
    <n v="5"/>
    <n v="5"/>
    <n v="5"/>
    <n v="5"/>
    <n v="5"/>
    <n v="5"/>
    <n v="12"/>
    <n v="23"/>
    <n v="80"/>
    <n v="40"/>
    <n v="349261"/>
    <n v="717243"/>
    <n v="719675"/>
    <n v="740683"/>
    <n v="670741"/>
    <n v="772669"/>
    <n v="695370"/>
    <n v="410949"/>
    <n v="231431"/>
    <n v="111149"/>
    <n v="5419171"/>
    <n v="753529"/>
    <n v="2.8631882746713777E-5"/>
    <n v="6.9711380940629603E-6"/>
    <n v="6.9475805050891029E-6"/>
    <n v="6.7505262035175645E-6"/>
    <n v="7.4544421766374802E-6"/>
    <n v="6.4710762305722116E-6"/>
    <n v="7.1904166127385419E-6"/>
    <n v="1.2166959890400025E-5"/>
    <n v="5.1851307733190454E-5"/>
    <n v="2.0692943706196188E-4"/>
    <n v="1.4762405541364167E-5"/>
    <n v="5.3083557500773031E-5"/>
    <n v="9.049999999999999E-3"/>
    <s v="null"/>
    <n v="0.45600000000000002"/>
    <n v="0.60799999999999998"/>
    <n v="0.68900000000000006"/>
    <n v="3.0000000000000001E-5"/>
    <n v="4.7000000000000004E-5"/>
    <n v="2.6000000000000002E-5"/>
    <n v="1.0000000000000002E-6"/>
    <n v="2.1777777777777773E-6"/>
    <n v="3.2000000000000007E-6"/>
  </r>
  <r>
    <x v="23"/>
    <x v="6"/>
    <x v="0"/>
    <s v="Minnesota, 2016"/>
    <s v="Minnesota, 2016, Jan"/>
    <n v="10"/>
    <n v="5"/>
    <n v="5"/>
    <n v="5"/>
    <n v="5"/>
    <n v="5"/>
    <n v="5"/>
    <n v="5"/>
    <n v="17"/>
    <n v="21"/>
    <n v="83"/>
    <n v="43"/>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7.2919436890372063E-5"/>
    <n v="1.8322848592194468E-4"/>
    <n v="1.5226932664669187E-5"/>
    <n v="5.5170290157235324E-5"/>
    <n v="3.5000000000000001E-3"/>
    <s v="null"/>
    <n v="0.47500000000000003"/>
    <n v="0.629"/>
    <n v="0.70799999999999996"/>
    <n v="4.5000000000000003E-5"/>
    <n v="5.7000000000000003E-5"/>
    <n v="5.2000000000000004E-5"/>
    <n v="3.7500000000000005E-6"/>
    <n v="3.8611111111111116E-6"/>
    <n v="6.5000000000000004E-6"/>
  </r>
  <r>
    <x v="23"/>
    <x v="6"/>
    <x v="1"/>
    <s v="Minnesota, 2016"/>
    <s v="Minnesota, 2016, Feb"/>
    <n v="10"/>
    <n v="5"/>
    <n v="5"/>
    <n v="5"/>
    <n v="5"/>
    <n v="5"/>
    <n v="5"/>
    <n v="5"/>
    <n v="5"/>
    <n v="25"/>
    <n v="75"/>
    <n v="35"/>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2.1812914990707697E-4"/>
    <n v="1.3759276504219145E-5"/>
    <n v="4.4906050127982243E-5"/>
    <n v="6.4250000000000002E-3"/>
    <s v="null"/>
    <n v="0.48600000000000004"/>
    <n v="0.64400000000000002"/>
    <n v="0.72299999999999998"/>
    <n v="1.9000000000000001E-4"/>
    <n v="1.9899999999999999E-4"/>
    <n v="1.9100000000000001E-4"/>
    <n v="3.6250000000000007E-5"/>
    <n v="2.4000000000000004E-5"/>
    <n v="3.4750000000000004E-5"/>
  </r>
  <r>
    <x v="23"/>
    <x v="6"/>
    <x v="2"/>
    <s v="Minnesota, 2016"/>
    <s v="Minnesota, 2016, Mar"/>
    <n v="10"/>
    <n v="5"/>
    <n v="5"/>
    <n v="5"/>
    <n v="5"/>
    <n v="5"/>
    <n v="5"/>
    <n v="13"/>
    <n v="18"/>
    <n v="23"/>
    <n v="94"/>
    <n v="54"/>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3.0116295232358801E-5"/>
    <n v="7.7208815530982179E-5"/>
    <n v="2.0067881791451081E-4"/>
    <n v="1.7244959885287994E-5"/>
    <n v="6.9283620197458311E-5"/>
    <n v="1.34E-2"/>
    <s v="null"/>
    <n v="0.49299999999999999"/>
    <n v="0.65700000000000003"/>
    <n v="0.7320000000000001"/>
    <n v="4.4000000000000002E-4"/>
    <n v="7.4700000000000005E-4"/>
    <n v="6.8400000000000004E-4"/>
    <n v="5.0000000000000002E-5"/>
    <n v="5.2688888888888874E-5"/>
    <n v="9.8400000000000007E-5"/>
  </r>
  <r>
    <x v="23"/>
    <x v="6"/>
    <x v="3"/>
    <s v="Minnesota, 2016"/>
    <s v="Minnesota, 2016, Apr"/>
    <n v="10"/>
    <n v="5"/>
    <n v="5"/>
    <n v="5"/>
    <n v="5"/>
    <n v="5"/>
    <n v="5"/>
    <n v="5"/>
    <n v="5"/>
    <n v="33"/>
    <n v="83"/>
    <n v="43"/>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2.8793047787734164E-4"/>
    <n v="1.5226932664669187E-5"/>
    <n v="5.5170290157235324E-5"/>
    <n v="8.3000000000000001E-3"/>
    <s v="null"/>
    <n v="0.49600000000000005"/>
    <n v="0.65800000000000003"/>
    <n v="0.7320000000000001"/>
    <n v="4.95E-4"/>
    <n v="8.7900000000000001E-4"/>
    <n v="8.1599999999999999E-4"/>
    <n v="1.3750000000000002E-5"/>
    <n v="1.5250000000000006E-5"/>
    <n v="3.2750000000000003E-5"/>
  </r>
  <r>
    <x v="23"/>
    <x v="6"/>
    <x v="4"/>
    <s v="Minnesota, 2016"/>
    <s v="Minnesota, 2016, May"/>
    <n v="10"/>
    <n v="5"/>
    <n v="5"/>
    <n v="5"/>
    <n v="5"/>
    <n v="5"/>
    <n v="5"/>
    <n v="5"/>
    <n v="5"/>
    <n v="18"/>
    <n v="68"/>
    <n v="28"/>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1.5705298793309544E-4"/>
    <n v="1.2475077363825358E-5"/>
    <n v="3.5924840102385793E-5"/>
    <n v="2.5250000000000003E-3"/>
    <s v="null"/>
    <n v="0.49700000000000005"/>
    <n v="0.65900000000000003"/>
    <n v="0.7320000000000001"/>
    <s v="null"/>
    <s v="null"/>
    <s v="null"/>
    <s v="null"/>
    <s v="null"/>
    <s v="null"/>
  </r>
  <r>
    <x v="23"/>
    <x v="6"/>
    <x v="5"/>
    <s v="Minnesota, 2016"/>
    <s v="Minnesota, 2016, Jun"/>
    <n v="10"/>
    <n v="5"/>
    <n v="5"/>
    <n v="5"/>
    <n v="5"/>
    <n v="5"/>
    <n v="5"/>
    <n v="5"/>
    <n v="5"/>
    <n v="25"/>
    <n v="75"/>
    <n v="35"/>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2.1812914990707697E-4"/>
    <n v="1.3759276504219145E-5"/>
    <n v="4.4906050127982243E-5"/>
    <n v="1.1799999999999998E-3"/>
    <s v="null"/>
    <s v="null"/>
    <s v="null"/>
    <s v="null"/>
    <s v="null"/>
    <s v="null"/>
    <s v="null"/>
    <s v="null"/>
    <s v="null"/>
    <s v="null"/>
  </r>
  <r>
    <x v="23"/>
    <x v="6"/>
    <x v="6"/>
    <s v="Minnesota, 2016"/>
    <s v="Minnesota, 2016, Jul"/>
    <n v="10"/>
    <n v="5"/>
    <n v="5"/>
    <n v="5"/>
    <n v="5"/>
    <n v="5"/>
    <n v="5"/>
    <n v="5"/>
    <n v="5"/>
    <n v="17"/>
    <n v="67"/>
    <n v="27"/>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1.4832782193681236E-4"/>
    <n v="1.2291620343769102E-5"/>
    <n v="3.4641810098729156E-5"/>
    <n v="9.7499999999999996E-4"/>
    <s v="null"/>
    <s v="null"/>
    <s v="null"/>
    <s v="null"/>
    <s v="null"/>
    <s v="null"/>
    <s v="null"/>
    <s v="null"/>
    <s v="null"/>
    <s v="null"/>
  </r>
  <r>
    <x v="23"/>
    <x v="6"/>
    <x v="7"/>
    <s v="Minnesota, 2016"/>
    <s v="Minnesota, 2016, Aug"/>
    <n v="10"/>
    <n v="5"/>
    <n v="5"/>
    <n v="5"/>
    <n v="5"/>
    <n v="5"/>
    <n v="5"/>
    <n v="5"/>
    <n v="10"/>
    <n v="19"/>
    <n v="74"/>
    <n v="34"/>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4.2893786406101213E-5"/>
    <n v="1.6577815392937852E-4"/>
    <n v="1.3575819484162889E-5"/>
    <n v="4.3623020124325606E-5"/>
    <n v="1.4500000000000001E-3"/>
    <s v="null"/>
    <n v="0.02"/>
    <n v="1.3999999999999999E-2"/>
    <n v="6.2000000000000006E-2"/>
    <s v="null"/>
    <s v="null"/>
    <s v="null"/>
    <s v="null"/>
    <s v="null"/>
    <s v="null"/>
  </r>
  <r>
    <x v="23"/>
    <x v="6"/>
    <x v="8"/>
    <s v="Minnesota, 2016"/>
    <s v="Minnesota, 2016, Sep"/>
    <n v="10"/>
    <n v="5"/>
    <n v="5"/>
    <n v="5"/>
    <n v="5"/>
    <n v="5"/>
    <n v="5"/>
    <n v="5"/>
    <n v="5"/>
    <n v="16"/>
    <n v="66"/>
    <n v="26"/>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1.3960265594052928E-4"/>
    <n v="1.2108163323712847E-5"/>
    <n v="3.3358780095072525E-5"/>
    <n v="2.2599999999999999E-3"/>
    <s v="null"/>
    <n v="0.105"/>
    <n v="0.13200000000000001"/>
    <n v="0.20699999999999999"/>
    <s v="null"/>
    <s v="null"/>
    <s v="null"/>
    <s v="null"/>
    <s v="null"/>
    <s v="null"/>
  </r>
  <r>
    <x v="23"/>
    <x v="6"/>
    <x v="9"/>
    <s v="Minnesota, 2016"/>
    <s v="Minnesota, 2016, Oct"/>
    <n v="10"/>
    <n v="5"/>
    <n v="5"/>
    <n v="5"/>
    <n v="5"/>
    <n v="5"/>
    <n v="5"/>
    <n v="5"/>
    <n v="5"/>
    <n v="24"/>
    <n v="74"/>
    <n v="34"/>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2.0940398391079389E-4"/>
    <n v="1.3575819484162889E-5"/>
    <n v="4.3623020124325606E-5"/>
    <n v="6.6250000000000007E-3"/>
    <s v="null"/>
    <n v="0.315"/>
    <n v="0.43200000000000005"/>
    <n v="0.44900000000000001"/>
    <n v="0"/>
    <n v="1.8E-5"/>
    <n v="1.3000000000000001E-5"/>
    <n v="0"/>
    <n v="1.1944444444444446E-6"/>
    <n v="3.4999999999999999E-6"/>
  </r>
  <r>
    <x v="23"/>
    <x v="6"/>
    <x v="10"/>
    <s v="Minnesota, 2016"/>
    <s v="Minnesota, 2016, Nov"/>
    <n v="10"/>
    <n v="5"/>
    <n v="5"/>
    <n v="5"/>
    <n v="5"/>
    <n v="5"/>
    <n v="5"/>
    <n v="5"/>
    <n v="11"/>
    <n v="22"/>
    <n v="78"/>
    <n v="38"/>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4.7183165046711336E-5"/>
    <n v="1.9195365191822773E-4"/>
    <n v="1.430964756438791E-5"/>
    <n v="4.875514013895215E-5"/>
    <n v="6.9999999999999993E-3"/>
    <n v="0.81400000000000006"/>
    <n v="0.42600000000000005"/>
    <n v="0.56899999999999995"/>
    <n v="0.59"/>
    <n v="0"/>
    <n v="9.1000000000000003E-5"/>
    <n v="2.8E-5"/>
    <n v="0"/>
    <n v="2.6666666666666664E-6"/>
    <n v="4.0000000000000007E-6"/>
  </r>
  <r>
    <x v="23"/>
    <x v="6"/>
    <x v="11"/>
    <s v="Minnesota, 2016"/>
    <s v="Minnesota, 2016, Dec"/>
    <n v="10"/>
    <n v="5"/>
    <n v="5"/>
    <n v="5"/>
    <n v="5"/>
    <n v="5"/>
    <n v="5"/>
    <n v="5"/>
    <n v="5"/>
    <n v="32"/>
    <n v="82"/>
    <n v="42"/>
    <n v="348800"/>
    <n v="719711"/>
    <n v="720223"/>
    <n v="745041"/>
    <n v="671116"/>
    <n v="756460"/>
    <n v="710112"/>
    <n v="431660"/>
    <n v="233134"/>
    <n v="114611"/>
    <n v="5450868"/>
    <n v="779405"/>
    <n v="2.8669724770642203E-5"/>
    <n v="6.9472329865737778E-6"/>
    <n v="6.9422942616384094E-6"/>
    <n v="6.7110400635669716E-6"/>
    <n v="7.4502768522878311E-6"/>
    <n v="6.6097348174391247E-6"/>
    <n v="7.0411428056419269E-6"/>
    <n v="1.1583190473984154E-5"/>
    <n v="2.1446893203050606E-5"/>
    <n v="2.7920531188105856E-4"/>
    <n v="1.5043475644612931E-5"/>
    <n v="5.3887260153578693E-5"/>
    <n v="9.4999999999999998E-3"/>
    <s v="null"/>
    <n v="0.45799999999999996"/>
    <n v="0.61199999999999999"/>
    <n v="0.65"/>
    <n v="5.0000000000000004E-6"/>
    <n v="3.1E-4"/>
    <n v="1.1800000000000001E-4"/>
    <n v="1.0000000000000002E-6"/>
    <n v="9.1555555555555569E-6"/>
    <n v="1.8200000000000002E-5"/>
  </r>
  <r>
    <x v="23"/>
    <x v="7"/>
    <x v="0"/>
    <s v="Minnesota, 2017"/>
    <s v="Minnesota, 2017, Jan"/>
    <n v="10"/>
    <n v="5"/>
    <n v="5"/>
    <n v="5"/>
    <n v="5"/>
    <n v="5"/>
    <n v="5"/>
    <n v="5"/>
    <n v="13"/>
    <n v="43"/>
    <n v="101"/>
    <n v="61"/>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5.4723938776541107E-5"/>
    <n v="3.7464278246323272E-4"/>
    <n v="1.8394653093233936E-5"/>
    <n v="7.5897267449528312E-5"/>
    <n v="1.7774999999999999E-2"/>
    <s v="null"/>
    <n v="0.47899999999999998"/>
    <n v="0.6409999999999999"/>
    <n v="0.70700000000000007"/>
    <n v="5.0000000000000002E-5"/>
    <n v="1.3319999999999999E-3"/>
    <n v="5.0900000000000001E-4"/>
    <n v="1.1249999999999999E-5"/>
    <n v="5.5083333333333335E-5"/>
    <n v="9.7499999999999998E-5"/>
  </r>
  <r>
    <x v="23"/>
    <x v="7"/>
    <x v="1"/>
    <s v="Minnesota, 2017"/>
    <s v="Minnesota, 2017, Feb"/>
    <n v="10"/>
    <n v="5"/>
    <n v="5"/>
    <n v="5"/>
    <n v="5"/>
    <n v="5"/>
    <n v="5"/>
    <n v="15"/>
    <n v="23"/>
    <n v="46"/>
    <n v="124"/>
    <n v="84"/>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3.3230981909053447E-5"/>
    <n v="9.6819276296957355E-5"/>
    <n v="4.007806510071792E-4"/>
    <n v="2.258353449070305E-5"/>
    <n v="1.0451426993049801E-4"/>
    <n v="2.9100000000000001E-2"/>
    <s v="null"/>
    <n v="0.49399999999999999"/>
    <n v="0.66300000000000003"/>
    <n v="0.72400000000000009"/>
    <n v="1.94E-4"/>
    <n v="4.4149999999999997E-3"/>
    <n v="1.655E-3"/>
    <n v="3.625E-5"/>
    <n v="1.5608333333333332E-4"/>
    <n v="2.8650000000000003E-4"/>
  </r>
  <r>
    <x v="23"/>
    <x v="7"/>
    <x v="2"/>
    <s v="Minnesota, 2017"/>
    <s v="Minnesota, 2017, Mar"/>
    <n v="10"/>
    <n v="5"/>
    <n v="5"/>
    <n v="5"/>
    <n v="5"/>
    <n v="5"/>
    <n v="5"/>
    <n v="12"/>
    <n v="19"/>
    <n v="64"/>
    <n v="135"/>
    <n v="95"/>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2.6584785527242758E-5"/>
    <n v="7.9981141288790853E-5"/>
    <n v="5.5760786227085802E-4"/>
    <n v="2.4586912550362191E-5"/>
    <n v="1.1820066242139656E-4"/>
    <n v="1.9959999999999999E-2"/>
    <s v="null"/>
    <n v="0.505"/>
    <n v="0.67700000000000005"/>
    <n v="0.751"/>
    <n v="3.7399999999999998E-4"/>
    <n v="7.809E-3"/>
    <n v="2.8639999999999998E-3"/>
    <n v="3.6000000000000001E-5"/>
    <n v="1.3533333333333331E-4"/>
    <n v="2.418E-4"/>
  </r>
  <r>
    <x v="23"/>
    <x v="7"/>
    <x v="3"/>
    <s v="Minnesota, 2017"/>
    <s v="Minnesota, 2017, Apr"/>
    <n v="10"/>
    <n v="5"/>
    <n v="5"/>
    <n v="5"/>
    <n v="5"/>
    <n v="5"/>
    <n v="5"/>
    <n v="5"/>
    <n v="16"/>
    <n v="43"/>
    <n v="104"/>
    <n v="64"/>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6.735254003266598E-5"/>
    <n v="3.7464278246323272E-4"/>
    <n v="1.8941028927686429E-5"/>
    <n v="7.9629919947046105E-5"/>
    <n v="1.8775E-2"/>
    <s v="null"/>
    <n v="0.51100000000000001"/>
    <n v="0.68799999999999994"/>
    <n v="0.753"/>
    <n v="4.2899999999999997E-4"/>
    <n v="9.0500000000000008E-3"/>
    <n v="3.287E-3"/>
    <n v="1.3750000000000002E-5"/>
    <n v="5.8749999999999978E-5"/>
    <n v="1.0575E-4"/>
  </r>
  <r>
    <x v="23"/>
    <x v="7"/>
    <x v="4"/>
    <s v="Minnesota, 2017"/>
    <s v="Minnesota, 2017, May"/>
    <n v="10"/>
    <n v="5"/>
    <n v="5"/>
    <n v="5"/>
    <n v="5"/>
    <n v="5"/>
    <n v="5"/>
    <n v="5"/>
    <n v="5"/>
    <n v="19"/>
    <n v="69"/>
    <n v="29"/>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1.6553983411166098E-4"/>
    <n v="1.2566644192407344E-5"/>
    <n v="3.6082307476005267E-5"/>
    <n v="1.2375000000000001E-2"/>
    <s v="null"/>
    <n v="0.51700000000000002"/>
    <n v="0.69599999999999995"/>
    <n v="0.753"/>
    <s v="null"/>
    <s v="null"/>
    <s v="null"/>
    <s v="null"/>
    <s v="null"/>
    <s v="null"/>
  </r>
  <r>
    <x v="23"/>
    <x v="7"/>
    <x v="5"/>
    <s v="Minnesota, 2017"/>
    <s v="Minnesota, 2017, Jun"/>
    <n v="10"/>
    <n v="5"/>
    <n v="5"/>
    <n v="5"/>
    <n v="5"/>
    <n v="5"/>
    <n v="5"/>
    <n v="5"/>
    <n v="5"/>
    <n v="23"/>
    <n v="73"/>
    <n v="33"/>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2.003903255035896E-4"/>
    <n v="1.3295145305010668E-5"/>
    <n v="4.1059177472695646E-5"/>
    <n v="3.2000000000000002E-3"/>
    <s v="null"/>
    <s v="null"/>
    <s v="null"/>
    <s v="null"/>
    <s v="null"/>
    <s v="null"/>
    <s v="null"/>
    <s v="null"/>
    <s v="null"/>
    <s v="null"/>
  </r>
  <r>
    <x v="23"/>
    <x v="7"/>
    <x v="6"/>
    <s v="Minnesota, 2017"/>
    <s v="Minnesota, 2017, Jul"/>
    <n v="10"/>
    <n v="5"/>
    <n v="5"/>
    <n v="5"/>
    <n v="5"/>
    <n v="5"/>
    <n v="5"/>
    <n v="5"/>
    <n v="5"/>
    <n v="22"/>
    <n v="72"/>
    <n v="32"/>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1.9167770265560743E-4"/>
    <n v="1.3113020026859836E-5"/>
    <n v="3.9814959973523053E-5"/>
    <n v="3.8E-3"/>
    <s v="null"/>
    <s v="null"/>
    <s v="null"/>
    <s v="null"/>
    <s v="null"/>
    <s v="null"/>
    <s v="null"/>
    <s v="null"/>
    <s v="null"/>
    <s v="null"/>
  </r>
  <r>
    <x v="23"/>
    <x v="7"/>
    <x v="7"/>
    <s v="Minnesota, 2017"/>
    <s v="Minnesota, 2017, Aug"/>
    <n v="10"/>
    <n v="5"/>
    <n v="5"/>
    <n v="5"/>
    <n v="5"/>
    <n v="5"/>
    <n v="5"/>
    <n v="5"/>
    <n v="5"/>
    <n v="18"/>
    <n v="68"/>
    <n v="28"/>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1.5682721126367881E-4"/>
    <n v="1.2384518914256512E-5"/>
    <n v="3.4838089976832673E-5"/>
    <n v="3.6000000000000003E-3"/>
    <s v="null"/>
    <n v="1.9E-2"/>
    <n v="2.2000000000000002E-2"/>
    <n v="5.2999999999999999E-2"/>
    <s v="null"/>
    <s v="null"/>
    <s v="null"/>
    <s v="null"/>
    <s v="null"/>
    <s v="null"/>
  </r>
  <r>
    <x v="23"/>
    <x v="7"/>
    <x v="8"/>
    <s v="Minnesota, 2017"/>
    <s v="Minnesota, 2017, Sep"/>
    <n v="10"/>
    <n v="5"/>
    <n v="5"/>
    <n v="5"/>
    <n v="5"/>
    <n v="5"/>
    <n v="5"/>
    <n v="5"/>
    <n v="5"/>
    <n v="16"/>
    <n v="66"/>
    <n v="26"/>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1.394019655677145E-4"/>
    <n v="1.2020268357954849E-5"/>
    <n v="3.2349654978487481E-5"/>
    <n v="4.1749999999999999E-3"/>
    <s v="null"/>
    <n v="9.6000000000000002E-2"/>
    <n v="0.13800000000000001"/>
    <n v="0.153"/>
    <s v="null"/>
    <s v="null"/>
    <s v="null"/>
    <s v="null"/>
    <s v="null"/>
    <s v="null"/>
  </r>
  <r>
    <x v="23"/>
    <x v="7"/>
    <x v="9"/>
    <s v="Minnesota, 2017"/>
    <s v="Minnesota, 2017, Oct"/>
    <n v="10"/>
    <n v="5"/>
    <n v="5"/>
    <n v="5"/>
    <n v="5"/>
    <n v="5"/>
    <n v="5"/>
    <n v="5"/>
    <n v="5"/>
    <n v="22"/>
    <n v="72"/>
    <n v="32"/>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1.9167770265560743E-4"/>
    <n v="1.3113020026859836E-5"/>
    <n v="3.9814959973523053E-5"/>
    <n v="9.9750000000000012E-3"/>
    <s v="null"/>
    <n v="0.29899999999999999"/>
    <n v="0.42899999999999999"/>
    <n v="0.47100000000000003"/>
    <n v="5.0000000000000004E-6"/>
    <n v="5.5000000000000002E-5"/>
    <n v="1.8999999999999998E-5"/>
    <n v="1.2500000000000001E-6"/>
    <n v="2.4444444444444442E-6"/>
    <n v="4.7500000000000003E-6"/>
  </r>
  <r>
    <x v="23"/>
    <x v="7"/>
    <x v="10"/>
    <s v="Minnesota, 2017"/>
    <s v="Minnesota, 2017, Nov"/>
    <n v="10"/>
    <n v="5"/>
    <n v="5"/>
    <n v="5"/>
    <n v="5"/>
    <n v="5"/>
    <n v="5"/>
    <n v="5"/>
    <n v="5"/>
    <n v="19"/>
    <n v="69"/>
    <n v="29"/>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2.1047668760208121E-5"/>
    <n v="1.6553983411166098E-4"/>
    <n v="1.2566644192407344E-5"/>
    <n v="3.6082307476005267E-5"/>
    <n v="1.0220000000000002E-2"/>
    <n v="0.84400000000000008"/>
    <n v="0.39900000000000002"/>
    <n v="0.56799999999999995"/>
    <n v="0.56500000000000006"/>
    <n v="1.5E-5"/>
    <n v="2.3600000000000002E-4"/>
    <n v="7.400000000000001E-5"/>
    <n v="2.5000000000000002E-6"/>
    <n v="8.9722222222222231E-6"/>
    <n v="1.375E-5"/>
  </r>
  <r>
    <x v="23"/>
    <x v="7"/>
    <x v="11"/>
    <s v="Minnesota, 2017"/>
    <s v="Minnesota, 2017, Dec"/>
    <n v="10"/>
    <n v="5"/>
    <n v="5"/>
    <n v="5"/>
    <n v="5"/>
    <n v="5"/>
    <n v="5"/>
    <n v="5"/>
    <n v="17"/>
    <n v="42"/>
    <n v="104"/>
    <n v="64"/>
    <n v="349962"/>
    <n v="722612"/>
    <n v="719547"/>
    <n v="749397"/>
    <n v="677599"/>
    <n v="742604"/>
    <n v="725287"/>
    <n v="451386"/>
    <n v="237556"/>
    <n v="114776"/>
    <n v="5490726"/>
    <n v="803718"/>
    <n v="2.8574530949074472E-5"/>
    <n v="6.919342607097585E-6"/>
    <n v="6.9488164081012082E-6"/>
    <n v="6.6720309795742439E-6"/>
    <n v="7.3789955416108935E-6"/>
    <n v="6.733063651690538E-6"/>
    <n v="6.8938227212124305E-6"/>
    <n v="1.1076993969684484E-5"/>
    <n v="7.1562073784707609E-5"/>
    <n v="3.6593015961525058E-4"/>
    <n v="1.8941028927686429E-5"/>
    <n v="7.9629919947046105E-5"/>
    <n v="1.5925000000000002E-2"/>
    <s v="null"/>
    <n v="0.42899999999999999"/>
    <n v="0.60299999999999998"/>
    <n v="0.61599999999999999"/>
    <n v="1.63E-4"/>
    <n v="3.3810000000000003E-3"/>
    <n v="1.2259999999999999E-3"/>
    <n v="2.9800000000000003E-5"/>
    <n v="1.2713333333333332E-4"/>
    <n v="2.3019999999999998E-4"/>
  </r>
  <r>
    <x v="24"/>
    <x v="0"/>
    <x v="0"/>
    <s v="Mississippi, 2010"/>
    <s v="Mississippi, 2010, Jan"/>
    <n v="10"/>
    <n v="5"/>
    <n v="5"/>
    <n v="5"/>
    <n v="5"/>
    <n v="5"/>
    <n v="5"/>
    <n v="5"/>
    <n v="17"/>
    <n v="25"/>
    <n v="87"/>
    <n v="47"/>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1.4232015337089469E-4"/>
    <n v="5.6989149265979761E-4"/>
    <n v="2.9571810382832578E-5"/>
    <n v="1.2725505432707799E-4"/>
    <s v="null"/>
    <s v="null"/>
    <n v="0.36200000000000004"/>
    <n v="0.68"/>
    <s v="N/A"/>
    <s v="null"/>
    <s v="null"/>
    <s v="null"/>
    <s v="null"/>
    <s v="null"/>
    <s v="null"/>
  </r>
  <r>
    <x v="24"/>
    <x v="0"/>
    <x v="1"/>
    <s v="Mississippi, 2010"/>
    <s v="Mississippi, 2010, Feb"/>
    <n v="10"/>
    <n v="5"/>
    <n v="5"/>
    <n v="5"/>
    <n v="5"/>
    <n v="5"/>
    <n v="5"/>
    <n v="5"/>
    <n v="13"/>
    <n v="24"/>
    <n v="82"/>
    <n v="42"/>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1.0883305846009594E-4"/>
    <n v="5.4709583295340562E-4"/>
    <n v="2.787228105048588E-5"/>
    <n v="1.1371728259015479E-4"/>
    <s v="null"/>
    <s v="null"/>
    <n v="0.376"/>
    <n v="0.69599999999999995"/>
    <s v="N/A"/>
    <s v="null"/>
    <s v="null"/>
    <s v="null"/>
    <s v="null"/>
    <s v="null"/>
    <s v="null"/>
  </r>
  <r>
    <x v="24"/>
    <x v="0"/>
    <x v="2"/>
    <s v="Mississippi, 2010"/>
    <s v="Mississippi, 2010, Mar"/>
    <n v="10"/>
    <n v="5"/>
    <n v="5"/>
    <n v="5"/>
    <n v="5"/>
    <n v="5"/>
    <n v="5"/>
    <n v="5"/>
    <n v="14"/>
    <n v="27"/>
    <n v="86"/>
    <n v="46"/>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1.1720483218779563E-4"/>
    <n v="6.1548281207258137E-4"/>
    <n v="2.9231904516363239E-5"/>
    <n v="1.2454749997969333E-4"/>
    <s v="null"/>
    <s v="null"/>
    <n v="0.38100000000000001"/>
    <n v="0.70599999999999996"/>
    <s v="N/A"/>
    <s v="null"/>
    <s v="null"/>
    <s v="null"/>
    <s v="null"/>
    <s v="null"/>
    <s v="null"/>
  </r>
  <r>
    <x v="24"/>
    <x v="0"/>
    <x v="3"/>
    <s v="Mississippi, 2010"/>
    <s v="Mississippi, 2010, Apr"/>
    <n v="10"/>
    <n v="5"/>
    <n v="5"/>
    <n v="5"/>
    <n v="5"/>
    <n v="5"/>
    <n v="5"/>
    <n v="5"/>
    <n v="14"/>
    <n v="18"/>
    <n v="77"/>
    <n v="37"/>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1.1720483218779563E-4"/>
    <n v="4.1032187471505424E-4"/>
    <n v="2.6172751718139178E-5"/>
    <n v="1.001795108532316E-4"/>
    <s v="null"/>
    <s v="null"/>
    <n v="0.38200000000000006"/>
    <n v="0.70599999999999996"/>
    <s v="N/A"/>
    <s v="null"/>
    <s v="null"/>
    <s v="null"/>
    <s v="null"/>
    <s v="null"/>
    <s v="null"/>
  </r>
  <r>
    <x v="24"/>
    <x v="0"/>
    <x v="4"/>
    <s v="Mississippi, 2010"/>
    <s v="Mississippi, 2010, May"/>
    <n v="10"/>
    <n v="5"/>
    <n v="5"/>
    <n v="5"/>
    <n v="5"/>
    <n v="5"/>
    <n v="5"/>
    <n v="5"/>
    <n v="5"/>
    <n v="20"/>
    <n v="70"/>
    <n v="30"/>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4.1858868638498436E-5"/>
    <n v="4.5591319412783806E-4"/>
    <n v="2.3793410652853797E-5"/>
    <n v="8.1226630421539134E-5"/>
    <s v="null"/>
    <s v="null"/>
    <n v="0.38200000000000006"/>
    <n v="0.70599999999999996"/>
    <s v="N/A"/>
    <s v="null"/>
    <s v="null"/>
    <s v="null"/>
    <s v="null"/>
    <s v="null"/>
    <s v="null"/>
  </r>
  <r>
    <x v="24"/>
    <x v="0"/>
    <x v="5"/>
    <s v="Mississippi, 2010"/>
    <s v="Mississippi, 2010, Jun"/>
    <n v="10"/>
    <n v="5"/>
    <n v="5"/>
    <n v="5"/>
    <n v="5"/>
    <n v="5"/>
    <n v="5"/>
    <n v="5"/>
    <n v="5"/>
    <n v="19"/>
    <n v="69"/>
    <n v="29"/>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4.1858868638498436E-5"/>
    <n v="4.3311753442144618E-4"/>
    <n v="2.3453504786384459E-5"/>
    <n v="7.8519076074154502E-5"/>
    <s v="null"/>
    <s v="null"/>
    <s v="null"/>
    <s v="null"/>
    <s v="null"/>
    <s v="null"/>
    <s v="null"/>
    <s v="null"/>
    <s v="null"/>
    <s v="null"/>
    <s v="null"/>
  </r>
  <r>
    <x v="24"/>
    <x v="0"/>
    <x v="6"/>
    <s v="Mississippi, 2010"/>
    <s v="Mississippi, 2010, Jul"/>
    <n v="10"/>
    <n v="5"/>
    <n v="5"/>
    <n v="5"/>
    <n v="5"/>
    <n v="5"/>
    <n v="5"/>
    <n v="11"/>
    <n v="13"/>
    <n v="22"/>
    <n v="86"/>
    <n v="46"/>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5.3392874478206E-5"/>
    <n v="1.0883305846009594E-4"/>
    <n v="5.0150451354062187E-4"/>
    <n v="2.9231904516363239E-5"/>
    <n v="1.2454749997969333E-4"/>
    <s v="null"/>
    <s v="null"/>
    <s v="null"/>
    <s v="null"/>
    <s v="null"/>
    <s v="null"/>
    <s v="null"/>
    <s v="null"/>
    <s v="null"/>
    <s v="null"/>
    <s v="null"/>
  </r>
  <r>
    <x v="24"/>
    <x v="0"/>
    <x v="7"/>
    <s v="Mississippi, 2010"/>
    <s v="Mississippi, 2010, Aug"/>
    <n v="10"/>
    <n v="5"/>
    <n v="5"/>
    <n v="5"/>
    <n v="5"/>
    <n v="5"/>
    <n v="5"/>
    <n v="5"/>
    <n v="13"/>
    <n v="5"/>
    <n v="63"/>
    <n v="23"/>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1.0883305846009594E-4"/>
    <n v="1.1397829853195951E-4"/>
    <n v="2.141406958756842E-5"/>
    <n v="6.2273749989846667E-5"/>
    <s v="null"/>
    <s v="null"/>
    <n v="6.9999999999999993E-3"/>
    <n v="8.0000000000000002E-3"/>
    <n v="0"/>
    <s v="null"/>
    <s v="null"/>
    <s v="null"/>
    <s v="null"/>
    <s v="null"/>
    <s v="null"/>
  </r>
  <r>
    <x v="24"/>
    <x v="0"/>
    <x v="8"/>
    <s v="Mississippi, 2010"/>
    <s v="Mississippi, 2010, Sep"/>
    <n v="10"/>
    <n v="5"/>
    <n v="5"/>
    <n v="5"/>
    <n v="5"/>
    <n v="5"/>
    <n v="10"/>
    <n v="5"/>
    <n v="13"/>
    <n v="12"/>
    <n v="75"/>
    <n v="30"/>
    <n v="208491"/>
    <n v="415622"/>
    <n v="441159"/>
    <n v="378363"/>
    <n v="384880"/>
    <n v="414179"/>
    <n v="329960"/>
    <n v="206020"/>
    <n v="119449"/>
    <n v="43868"/>
    <n v="2941991"/>
    <n v="369337"/>
    <n v="4.7963701071029444E-5"/>
    <n v="1.2030162022222116E-5"/>
    <n v="1.1333782151106518E-5"/>
    <n v="1.3214822802441043E-5"/>
    <n v="1.2991062149241321E-5"/>
    <n v="1.207207511728021E-5"/>
    <n v="3.0306703842890049E-5"/>
    <n v="2.4269488399184547E-5"/>
    <n v="1.0883305846009594E-4"/>
    <n v="2.7354791647670281E-4"/>
    <n v="2.5492939985200499E-5"/>
    <n v="8.1226630421539134E-5"/>
    <s v="null"/>
    <s v="null"/>
    <n v="5.0999999999999997E-2"/>
    <n v="8.199999999999999E-2"/>
    <n v="7.2000000000000008E-2"/>
    <s v="null"/>
    <s v="null"/>
    <s v="null"/>
    <s v="null"/>
    <s v="null"/>
    <s v="null"/>
  </r>
  <r>
    <x v="24"/>
    <x v="0"/>
    <x v="9"/>
    <s v="Mississippi, 2010"/>
    <s v="Mississippi, 2010, Oct"/>
    <n v="10"/>
    <n v="5"/>
    <n v="5"/>
    <n v="5"/>
    <n v="5"/>
    <n v="5"/>
    <n v="5"/>
    <n v="10"/>
    <n v="5"/>
    <n v="14"/>
    <n v="69"/>
    <n v="29"/>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4.8538976798369093E-5"/>
    <n v="4.1858868638498436E-5"/>
    <n v="3.1913923588948662E-4"/>
    <n v="2.3453504786384459E-5"/>
    <n v="7.8519076074154502E-5"/>
    <n v="5.2150000000000002E-2"/>
    <s v="null"/>
    <n v="0.21"/>
    <n v="0.40899999999999997"/>
    <n v="0.214"/>
    <s v="null"/>
    <s v="null"/>
    <s v="null"/>
    <s v="null"/>
    <s v="null"/>
    <s v="null"/>
  </r>
  <r>
    <x v="24"/>
    <x v="0"/>
    <x v="10"/>
    <s v="Mississippi, 2010"/>
    <s v="Mississippi, 2010, Nov"/>
    <n v="10"/>
    <n v="5"/>
    <n v="5"/>
    <n v="5"/>
    <n v="5"/>
    <n v="5"/>
    <n v="5"/>
    <n v="10"/>
    <n v="11"/>
    <n v="17"/>
    <n v="78"/>
    <n v="38"/>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4.8538976798369093E-5"/>
    <n v="9.2089511004696571E-5"/>
    <n v="3.8752621500866237E-4"/>
    <n v="2.651265758460852E-5"/>
    <n v="1.0288706520061623E-4"/>
    <n v="6.8725000000000008E-2"/>
    <s v="null"/>
    <n v="0.30199999999999999"/>
    <n v="0.59799999999999998"/>
    <n v="0.29600000000000004"/>
    <s v="null"/>
    <s v="null"/>
    <s v="null"/>
    <s v="null"/>
    <s v="null"/>
    <s v="null"/>
  </r>
  <r>
    <x v="24"/>
    <x v="0"/>
    <x v="11"/>
    <s v="Mississippi, 2010"/>
    <s v="Mississippi, 2010, Dec"/>
    <n v="10"/>
    <n v="5"/>
    <n v="5"/>
    <n v="5"/>
    <n v="5"/>
    <n v="5"/>
    <n v="5"/>
    <n v="5"/>
    <n v="15"/>
    <n v="19"/>
    <n v="79"/>
    <n v="39"/>
    <n v="208491"/>
    <n v="415622"/>
    <n v="441159"/>
    <n v="378363"/>
    <n v="384880"/>
    <n v="414179"/>
    <n v="329960"/>
    <n v="206020"/>
    <n v="119449"/>
    <n v="43868"/>
    <n v="2941991"/>
    <n v="369337"/>
    <n v="4.7963701071029444E-5"/>
    <n v="1.2030162022222116E-5"/>
    <n v="1.1333782151106518E-5"/>
    <n v="1.3214822802441043E-5"/>
    <n v="1.2991062149241321E-5"/>
    <n v="1.207207511728021E-5"/>
    <n v="1.5153351921445024E-5"/>
    <n v="2.4269488399184547E-5"/>
    <n v="1.2557660591549531E-4"/>
    <n v="4.3311753442144618E-4"/>
    <n v="2.6852563451077858E-5"/>
    <n v="1.0559461954800088E-4"/>
    <n v="0.13162000000000001"/>
    <s v="null"/>
    <n v="0.34100000000000003"/>
    <n v="0.64200000000000002"/>
    <n v="0.49"/>
    <s v="null"/>
    <s v="null"/>
    <s v="null"/>
    <s v="null"/>
    <s v="null"/>
    <s v="null"/>
  </r>
  <r>
    <x v="24"/>
    <x v="1"/>
    <x v="0"/>
    <s v="Mississippi, 2011"/>
    <s v="Mississippi, 2011, Jan"/>
    <n v="10"/>
    <n v="5"/>
    <n v="5"/>
    <n v="5"/>
    <n v="5"/>
    <n v="5"/>
    <n v="5"/>
    <n v="10"/>
    <n v="21"/>
    <n v="21"/>
    <n v="92"/>
    <n v="52"/>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4.7533939232612082E-5"/>
    <n v="1.73664232610835E-4"/>
    <n v="4.7844709742094231E-4"/>
    <n v="3.1115770960868533E-5"/>
    <n v="1.3859607506576651E-4"/>
    <n v="0.10614999999999999"/>
    <s v="null"/>
    <n v="0.36200000000000004"/>
    <n v="0.67099999999999993"/>
    <n v="0.54"/>
    <s v="null"/>
    <s v="null"/>
    <s v="null"/>
    <s v="null"/>
    <s v="null"/>
    <s v="null"/>
  </r>
  <r>
    <x v="24"/>
    <x v="1"/>
    <x v="1"/>
    <s v="Mississippi, 2011"/>
    <s v="Mississippi, 2011, Feb"/>
    <n v="10"/>
    <n v="5"/>
    <n v="5"/>
    <n v="5"/>
    <n v="5"/>
    <n v="5"/>
    <n v="5"/>
    <n v="5"/>
    <n v="25"/>
    <n v="29"/>
    <n v="99"/>
    <n v="59"/>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2.0674313406051785E-4"/>
    <n v="6.6071265834320605E-4"/>
    <n v="3.3483275273108532E-5"/>
    <n v="1.5725323901692739E-4"/>
    <n v="0.10289999999999999"/>
    <s v="null"/>
    <n v="0.375"/>
    <n v="0.69000000000000006"/>
    <n v="0.55700000000000005"/>
    <s v="null"/>
    <s v="null"/>
    <s v="null"/>
    <s v="null"/>
    <s v="null"/>
    <s v="null"/>
  </r>
  <r>
    <x v="24"/>
    <x v="1"/>
    <x v="2"/>
    <s v="Mississippi, 2011"/>
    <s v="Mississippi, 2011, Mar"/>
    <n v="10"/>
    <n v="5"/>
    <n v="5"/>
    <n v="5"/>
    <n v="5"/>
    <n v="5"/>
    <n v="5"/>
    <n v="5"/>
    <n v="12"/>
    <n v="21"/>
    <n v="78"/>
    <n v="38"/>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9.9236704349048565E-5"/>
    <n v="4.7844709742094231E-4"/>
    <n v="2.638076233638854E-5"/>
    <n v="1.0128174716344476E-4"/>
    <n v="5.9040000000000002E-2"/>
    <s v="null"/>
    <n v="0.39299999999999996"/>
    <n v="0.69900000000000007"/>
    <n v="0.55900000000000005"/>
    <s v="null"/>
    <s v="null"/>
    <s v="null"/>
    <s v="null"/>
    <s v="null"/>
    <s v="null"/>
  </r>
  <r>
    <x v="24"/>
    <x v="1"/>
    <x v="3"/>
    <s v="Mississippi, 2011"/>
    <s v="Mississippi, 2011, Apr"/>
    <n v="10"/>
    <n v="5"/>
    <n v="5"/>
    <n v="5"/>
    <n v="5"/>
    <n v="5"/>
    <n v="5"/>
    <n v="5"/>
    <n v="21"/>
    <n v="12"/>
    <n v="78"/>
    <n v="38"/>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1.73664232610835E-4"/>
    <n v="2.7339834138339562E-4"/>
    <n v="2.638076233638854E-5"/>
    <n v="1.0128174716344476E-4"/>
    <n v="4.7324999999999999E-2"/>
    <s v="null"/>
    <n v="0.39799999999999996"/>
    <n v="0.69900000000000007"/>
    <n v="0.55900000000000005"/>
    <s v="null"/>
    <s v="null"/>
    <s v="null"/>
    <s v="null"/>
    <s v="null"/>
    <s v="null"/>
  </r>
  <r>
    <x v="24"/>
    <x v="1"/>
    <x v="4"/>
    <s v="Mississippi, 2011"/>
    <s v="Mississippi, 2011, May"/>
    <n v="10"/>
    <n v="5"/>
    <n v="5"/>
    <n v="5"/>
    <n v="5"/>
    <n v="5"/>
    <n v="5"/>
    <n v="5"/>
    <n v="18"/>
    <n v="23"/>
    <n v="86"/>
    <n v="46"/>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1.4885505652357286E-4"/>
    <n v="5.240134876515083E-4"/>
    <n v="2.9086481550377111E-5"/>
    <n v="1.2260422025048574E-4"/>
    <n v="3.5224999999999999E-2"/>
    <s v="null"/>
    <n v="0.39799999999999996"/>
    <n v="0.69900000000000007"/>
    <n v="0.55900000000000005"/>
    <s v="null"/>
    <s v="null"/>
    <s v="null"/>
    <s v="null"/>
    <s v="null"/>
    <s v="null"/>
  </r>
  <r>
    <x v="24"/>
    <x v="1"/>
    <x v="5"/>
    <s v="Mississippi, 2011"/>
    <s v="Mississippi, 2011, Jun"/>
    <n v="10"/>
    <n v="5"/>
    <n v="5"/>
    <n v="5"/>
    <n v="5"/>
    <n v="5"/>
    <n v="5"/>
    <n v="11"/>
    <n v="14"/>
    <n v="10"/>
    <n v="75"/>
    <n v="35"/>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5.2287333155873294E-5"/>
    <n v="1.1577615507388999E-4"/>
    <n v="2.2783195115282968E-4"/>
    <n v="2.5366117631142827E-5"/>
    <n v="9.3285819755804374E-5"/>
    <n v="3.0579999999999996E-2"/>
    <s v="null"/>
    <s v="null"/>
    <s v="null"/>
    <s v="null"/>
    <s v="null"/>
    <s v="null"/>
    <s v="null"/>
    <s v="null"/>
    <s v="null"/>
    <s v="null"/>
  </r>
  <r>
    <x v="24"/>
    <x v="1"/>
    <x v="6"/>
    <s v="Mississippi, 2011"/>
    <s v="Mississippi, 2011, Jul"/>
    <n v="10"/>
    <n v="5"/>
    <n v="5"/>
    <n v="5"/>
    <n v="5"/>
    <n v="5"/>
    <n v="5"/>
    <n v="5"/>
    <n v="10"/>
    <n v="18"/>
    <n v="73"/>
    <n v="33"/>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8.2697253624207137E-5"/>
    <n v="4.1009751207509343E-4"/>
    <n v="2.4689687827645687E-5"/>
    <n v="8.7955201484044124E-5"/>
    <n v="2.5849999999999998E-2"/>
    <s v="null"/>
    <s v="null"/>
    <s v="null"/>
    <s v="null"/>
    <s v="null"/>
    <s v="null"/>
    <s v="null"/>
    <s v="null"/>
    <s v="null"/>
    <s v="null"/>
  </r>
  <r>
    <x v="24"/>
    <x v="1"/>
    <x v="7"/>
    <s v="Mississippi, 2011"/>
    <s v="Mississippi, 2011, Aug"/>
    <n v="10"/>
    <n v="5"/>
    <n v="5"/>
    <n v="5"/>
    <n v="5"/>
    <n v="5"/>
    <n v="5"/>
    <n v="5"/>
    <n v="21"/>
    <n v="12"/>
    <n v="78"/>
    <n v="38"/>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1.73664232610835E-4"/>
    <n v="2.7339834138339562E-4"/>
    <n v="2.638076233638854E-5"/>
    <n v="1.0128174716344476E-4"/>
    <n v="3.014E-2"/>
    <s v="null"/>
    <n v="1.4999999999999999E-2"/>
    <n v="0"/>
    <n v="0"/>
    <s v="null"/>
    <s v="null"/>
    <s v="null"/>
    <s v="null"/>
    <s v="null"/>
    <s v="null"/>
  </r>
  <r>
    <x v="24"/>
    <x v="1"/>
    <x v="8"/>
    <s v="Mississippi, 2011"/>
    <s v="Mississippi, 2011, Sep"/>
    <n v="10"/>
    <n v="5"/>
    <n v="5"/>
    <n v="5"/>
    <n v="5"/>
    <n v="5"/>
    <n v="5"/>
    <n v="5"/>
    <n v="12"/>
    <n v="13"/>
    <n v="70"/>
    <n v="30"/>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9.9236704349048565E-5"/>
    <n v="2.9618153649867856E-4"/>
    <n v="2.3675043122399971E-5"/>
    <n v="7.9959274076403755E-5"/>
    <n v="3.7100000000000001E-2"/>
    <s v="null"/>
    <n v="6.4000000000000001E-2"/>
    <n v="9.6999999999999989E-2"/>
    <n v="8.6999999999999994E-2"/>
    <s v="null"/>
    <s v="null"/>
    <s v="null"/>
    <s v="null"/>
    <s v="null"/>
    <s v="null"/>
  </r>
  <r>
    <x v="24"/>
    <x v="1"/>
    <x v="9"/>
    <s v="Mississippi, 2011"/>
    <s v="Mississippi, 2011, Oct"/>
    <n v="10"/>
    <n v="5"/>
    <n v="5"/>
    <n v="5"/>
    <n v="5"/>
    <n v="5"/>
    <n v="5"/>
    <n v="5"/>
    <n v="20"/>
    <n v="16"/>
    <n v="81"/>
    <n v="41"/>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1.6539450724841427E-4"/>
    <n v="3.6453112184452749E-4"/>
    <n v="2.7395407041634256E-5"/>
    <n v="1.0927767457108513E-4"/>
    <n v="3.9449999999999999E-2"/>
    <s v="null"/>
    <n v="0.22899999999999998"/>
    <n v="0.40500000000000003"/>
    <n v="0.26800000000000002"/>
    <s v="null"/>
    <s v="null"/>
    <s v="null"/>
    <s v="null"/>
    <s v="null"/>
    <s v="null"/>
  </r>
  <r>
    <x v="24"/>
    <x v="1"/>
    <x v="10"/>
    <s v="Mississippi, 2011"/>
    <s v="Mississippi, 2011, Nov"/>
    <n v="10"/>
    <n v="5"/>
    <n v="5"/>
    <n v="5"/>
    <n v="5"/>
    <n v="5"/>
    <n v="5"/>
    <n v="5"/>
    <n v="12"/>
    <n v="20"/>
    <n v="77"/>
    <n v="37"/>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9.9236704349048565E-5"/>
    <n v="4.5566390230565937E-4"/>
    <n v="2.604254743463997E-5"/>
    <n v="9.8616438027564624E-5"/>
    <n v="4.3460000000000006E-2"/>
    <s v="null"/>
    <n v="0.32500000000000001"/>
    <n v="0.57500000000000007"/>
    <n v="0.36700000000000005"/>
    <s v="null"/>
    <s v="null"/>
    <s v="null"/>
    <s v="null"/>
    <s v="null"/>
    <s v="null"/>
  </r>
  <r>
    <x v="24"/>
    <x v="1"/>
    <x v="11"/>
    <s v="Mississippi, 2011"/>
    <s v="Mississippi, 2011, Dec"/>
    <n v="10"/>
    <n v="5"/>
    <n v="5"/>
    <n v="5"/>
    <n v="5"/>
    <n v="5"/>
    <n v="5"/>
    <n v="5"/>
    <n v="15"/>
    <n v="22"/>
    <n v="82"/>
    <n v="42"/>
    <n v="209804"/>
    <n v="416148"/>
    <n v="438061"/>
    <n v="380653"/>
    <n v="381287"/>
    <n v="414756"/>
    <n v="340800"/>
    <n v="210376"/>
    <n v="120923"/>
    <n v="43892"/>
    <n v="2956700"/>
    <n v="375191"/>
    <n v="4.7663533583725761E-5"/>
    <n v="1.2014956217499544E-5"/>
    <n v="1.1413935502133264E-5"/>
    <n v="1.313532272174395E-5"/>
    <n v="1.3113481445735102E-5"/>
    <n v="1.2055280695155706E-5"/>
    <n v="1.4671361502347417E-5"/>
    <n v="2.3766969616306041E-5"/>
    <n v="1.240458804363107E-4"/>
    <n v="5.0123029253622525E-4"/>
    <n v="2.7733621943382825E-5"/>
    <n v="1.1194298370696526E-4"/>
    <n v="5.2350000000000008E-2"/>
    <s v="null"/>
    <n v="0.35299999999999998"/>
    <n v="0.61799999999999999"/>
    <n v="0.40200000000000002"/>
    <s v="null"/>
    <s v="null"/>
    <s v="null"/>
    <s v="null"/>
    <s v="null"/>
    <s v="null"/>
  </r>
  <r>
    <x v="24"/>
    <x v="2"/>
    <x v="0"/>
    <s v="Mississippi, 2012"/>
    <s v="Mississippi, 2012, Jan"/>
    <n v="10"/>
    <n v="5"/>
    <n v="5"/>
    <n v="5"/>
    <n v="5"/>
    <n v="5"/>
    <n v="5"/>
    <n v="5"/>
    <n v="10"/>
    <n v="20"/>
    <n v="75"/>
    <n v="35"/>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8.2236842105263156E-5"/>
    <n v="4.4251703690592088E-4"/>
    <n v="2.5272777511945599E-5"/>
    <n v="9.1183589038169448E-5"/>
    <n v="5.0525E-2"/>
    <s v="null"/>
    <n v="0.376"/>
    <n v="0.65"/>
    <n v="0.46899999999999997"/>
    <s v="null"/>
    <s v="null"/>
    <s v="null"/>
    <s v="null"/>
    <s v="null"/>
    <s v="null"/>
  </r>
  <r>
    <x v="24"/>
    <x v="2"/>
    <x v="1"/>
    <s v="Mississippi, 2012"/>
    <s v="Mississippi, 2012, Feb"/>
    <n v="10"/>
    <n v="5"/>
    <n v="5"/>
    <n v="5"/>
    <n v="5"/>
    <n v="5"/>
    <n v="5"/>
    <n v="5"/>
    <n v="11"/>
    <n v="23"/>
    <n v="79"/>
    <n v="39"/>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9.0460526315789478E-5"/>
    <n v="5.0889459244180901E-4"/>
    <n v="2.6620658979249365E-5"/>
    <n v="1.0160457064253168E-4"/>
    <n v="6.0779999999999987E-2"/>
    <s v="null"/>
    <n v="0.38799999999999996"/>
    <n v="0.66500000000000004"/>
    <n v="0.47799999999999998"/>
    <s v="null"/>
    <s v="null"/>
    <s v="null"/>
    <s v="null"/>
    <s v="null"/>
    <s v="null"/>
  </r>
  <r>
    <x v="24"/>
    <x v="2"/>
    <x v="2"/>
    <s v="Mississippi, 2012"/>
    <s v="Mississippi, 2012, Mar"/>
    <n v="10"/>
    <n v="5"/>
    <n v="5"/>
    <n v="5"/>
    <n v="5"/>
    <n v="5"/>
    <n v="5"/>
    <n v="15"/>
    <n v="13"/>
    <n v="20"/>
    <n v="88"/>
    <n v="48"/>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6.9110092377156808E-5"/>
    <n v="1.0690789473684211E-4"/>
    <n v="4.4251703690592088E-4"/>
    <n v="2.9653392280682837E-5"/>
    <n v="1.2505177925234667E-4"/>
    <n v="5.8650000000000008E-2"/>
    <s v="null"/>
    <n v="0.39299999999999996"/>
    <n v="0.67799999999999994"/>
    <n v="0.47799999999999998"/>
    <s v="null"/>
    <s v="null"/>
    <s v="null"/>
    <s v="null"/>
    <s v="null"/>
    <s v="null"/>
  </r>
  <r>
    <x v="24"/>
    <x v="2"/>
    <x v="3"/>
    <s v="Mississippi, 2012"/>
    <s v="Mississippi, 2012, Apr"/>
    <n v="10"/>
    <n v="5"/>
    <n v="5"/>
    <n v="5"/>
    <n v="5"/>
    <n v="5"/>
    <n v="5"/>
    <n v="5"/>
    <n v="5"/>
    <n v="14"/>
    <n v="64"/>
    <n v="24"/>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4.1118421052631578E-5"/>
    <n v="3.0976192583414462E-4"/>
    <n v="2.1566103476860245E-5"/>
    <n v="6.2525889626173335E-5"/>
    <n v="3.6475E-2"/>
    <s v="null"/>
    <n v="0.39600000000000002"/>
    <n v="0.68799999999999994"/>
    <n v="0.48799999999999999"/>
    <s v="null"/>
    <s v="null"/>
    <s v="null"/>
    <s v="null"/>
    <s v="null"/>
    <s v="null"/>
  </r>
  <r>
    <x v="24"/>
    <x v="2"/>
    <x v="4"/>
    <s v="Mississippi, 2012"/>
    <s v="Mississippi, 2012, May"/>
    <n v="10"/>
    <n v="5"/>
    <n v="5"/>
    <n v="5"/>
    <n v="5"/>
    <n v="5"/>
    <n v="5"/>
    <n v="5"/>
    <n v="17"/>
    <n v="14"/>
    <n v="76"/>
    <n v="36"/>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1.3980263157894736E-4"/>
    <n v="3.0976192583414462E-4"/>
    <n v="2.5609747878771541E-5"/>
    <n v="9.3788834439260003E-5"/>
    <n v="3.6839999999999998E-2"/>
    <s v="null"/>
    <n v="0.39600000000000002"/>
    <n v="0.68799999999999994"/>
    <n v="0.48799999999999999"/>
    <s v="null"/>
    <s v="null"/>
    <s v="null"/>
    <s v="null"/>
    <s v="null"/>
    <s v="null"/>
  </r>
  <r>
    <x v="24"/>
    <x v="2"/>
    <x v="5"/>
    <s v="Mississippi, 2012"/>
    <s v="Mississippi, 2012, Jun"/>
    <n v="10"/>
    <n v="5"/>
    <n v="5"/>
    <n v="5"/>
    <n v="5"/>
    <n v="5"/>
    <n v="5"/>
    <n v="5"/>
    <n v="5"/>
    <n v="15"/>
    <n v="65"/>
    <n v="25"/>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4.1118421052631578E-5"/>
    <n v="3.3188777767944065E-4"/>
    <n v="2.1903073843686188E-5"/>
    <n v="6.513113502726389E-5"/>
    <n v="2.205E-2"/>
    <s v="null"/>
    <s v="null"/>
    <s v="null"/>
    <s v="null"/>
    <s v="null"/>
    <s v="null"/>
    <s v="null"/>
    <s v="null"/>
    <s v="null"/>
    <s v="null"/>
  </r>
  <r>
    <x v="24"/>
    <x v="2"/>
    <x v="6"/>
    <s v="Mississippi, 2012"/>
    <s v="Mississippi, 2012, Jul"/>
    <n v="10"/>
    <n v="5"/>
    <n v="5"/>
    <n v="5"/>
    <n v="5"/>
    <n v="5"/>
    <n v="5"/>
    <n v="5"/>
    <n v="10"/>
    <n v="11"/>
    <n v="66"/>
    <n v="26"/>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8.2236842105263156E-5"/>
    <n v="2.4338437029825649E-4"/>
    <n v="2.2240044210512127E-5"/>
    <n v="6.7736380428354444E-5"/>
    <n v="1.6274999999999998E-2"/>
    <s v="null"/>
    <s v="null"/>
    <s v="null"/>
    <s v="null"/>
    <s v="null"/>
    <s v="null"/>
    <s v="null"/>
    <s v="null"/>
    <s v="null"/>
    <s v="null"/>
  </r>
  <r>
    <x v="24"/>
    <x v="2"/>
    <x v="7"/>
    <s v="Mississippi, 2012"/>
    <s v="Mississippi, 2012, Aug"/>
    <n v="10"/>
    <n v="5"/>
    <n v="5"/>
    <n v="5"/>
    <n v="5"/>
    <n v="5"/>
    <n v="5"/>
    <n v="5"/>
    <n v="5"/>
    <n v="19"/>
    <n v="69"/>
    <n v="29"/>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4.1118421052631578E-5"/>
    <n v="4.2039118506062486E-4"/>
    <n v="2.3250955310989951E-5"/>
    <n v="7.5552116631626121E-5"/>
    <n v="2.1460000000000003E-2"/>
    <s v="null"/>
    <n v="1.4999999999999999E-2"/>
    <n v="0"/>
    <n v="0"/>
    <s v="null"/>
    <s v="null"/>
    <s v="null"/>
    <s v="null"/>
    <s v="null"/>
    <s v="null"/>
  </r>
  <r>
    <x v="24"/>
    <x v="2"/>
    <x v="8"/>
    <s v="Mississippi, 2012"/>
    <s v="Mississippi, 2012, Sep"/>
    <n v="10"/>
    <n v="5"/>
    <n v="5"/>
    <n v="5"/>
    <n v="5"/>
    <n v="5"/>
    <n v="5"/>
    <n v="5"/>
    <n v="5"/>
    <n v="21"/>
    <n v="71"/>
    <n v="31"/>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4.1118421052631578E-5"/>
    <n v="4.6464288875121691E-4"/>
    <n v="2.3924896044641836E-5"/>
    <n v="8.076260743380723E-5"/>
    <n v="2.6224999999999998E-2"/>
    <s v="null"/>
    <n v="6.5000000000000002E-2"/>
    <n v="9.8000000000000004E-2"/>
    <n v="0.13"/>
    <s v="null"/>
    <s v="null"/>
    <s v="null"/>
    <s v="null"/>
    <s v="null"/>
    <s v="null"/>
  </r>
  <r>
    <x v="24"/>
    <x v="2"/>
    <x v="9"/>
    <s v="Mississippi, 2012"/>
    <s v="Mississippi, 2012, Oct"/>
    <n v="10"/>
    <n v="5"/>
    <n v="5"/>
    <n v="5"/>
    <n v="5"/>
    <n v="5"/>
    <n v="5"/>
    <n v="14"/>
    <n v="11"/>
    <n v="19"/>
    <n v="84"/>
    <n v="44"/>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6.4502752885346352E-5"/>
    <n v="9.0460526315789478E-5"/>
    <n v="4.2039118506062486E-4"/>
    <n v="2.8305510813379071E-5"/>
    <n v="1.1463079764798445E-4"/>
    <n v="5.2239999999999995E-2"/>
    <s v="null"/>
    <n v="0.21"/>
    <n v="0.36399999999999999"/>
    <n v="0.34200000000000003"/>
    <s v="null"/>
    <s v="null"/>
    <s v="null"/>
    <s v="null"/>
    <s v="null"/>
    <s v="null"/>
  </r>
  <r>
    <x v="24"/>
    <x v="2"/>
    <x v="10"/>
    <s v="Mississippi, 2012"/>
    <s v="Mississippi, 2012, Nov"/>
    <n v="10"/>
    <n v="5"/>
    <n v="5"/>
    <n v="5"/>
    <n v="5"/>
    <n v="5"/>
    <n v="5"/>
    <n v="5"/>
    <n v="10"/>
    <n v="23"/>
    <n v="78"/>
    <n v="38"/>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2.3036697459052271E-5"/>
    <n v="8.2236842105263156E-5"/>
    <n v="5.0889459244180901E-4"/>
    <n v="2.6283688612423423E-5"/>
    <n v="9.8999325241441112E-5"/>
    <n v="8.8525000000000006E-2"/>
    <s v="null"/>
    <n v="0.29899999999999999"/>
    <n v="0.53900000000000003"/>
    <n v="0.438"/>
    <s v="null"/>
    <s v="null"/>
    <s v="null"/>
    <s v="null"/>
    <s v="null"/>
    <s v="null"/>
  </r>
  <r>
    <x v="24"/>
    <x v="2"/>
    <x v="11"/>
    <s v="Mississippi, 2012"/>
    <s v="Mississippi, 2012, Dec"/>
    <n v="10"/>
    <n v="5"/>
    <n v="5"/>
    <n v="5"/>
    <n v="5"/>
    <n v="5"/>
    <n v="5"/>
    <n v="17"/>
    <n v="20"/>
    <n v="38"/>
    <n v="115"/>
    <n v="75"/>
    <n v="208315"/>
    <n v="415710"/>
    <n v="438746"/>
    <n v="383389"/>
    <n v="376644"/>
    <n v="412142"/>
    <n v="348833"/>
    <n v="217045"/>
    <n v="121600"/>
    <n v="45196"/>
    <n v="2967620"/>
    <n v="383841"/>
    <n v="4.8004224371744711E-5"/>
    <n v="1.2027615404969811E-5"/>
    <n v="1.1396115292219188E-5"/>
    <n v="1.3041584396005101E-5"/>
    <n v="1.3275135140875735E-5"/>
    <n v="1.2131741001887699E-5"/>
    <n v="1.4333506290975911E-5"/>
    <n v="7.8324771360777719E-5"/>
    <n v="1.6447368421052631E-4"/>
    <n v="8.4078237012124972E-4"/>
    <n v="3.8751592184983256E-5"/>
    <n v="1.9539340508179168E-4"/>
    <n v="0.161525"/>
    <s v="null"/>
    <n v="0.33799999999999997"/>
    <n v="0.60200000000000009"/>
    <n v="0.503"/>
    <s v="null"/>
    <s v="null"/>
    <s v="null"/>
    <s v="null"/>
    <s v="null"/>
    <s v="null"/>
  </r>
  <r>
    <x v="24"/>
    <x v="3"/>
    <x v="0"/>
    <s v="Mississippi, 2013"/>
    <s v="Mississippi, 2013, Jan"/>
    <n v="10"/>
    <n v="5"/>
    <n v="5"/>
    <n v="5"/>
    <n v="5"/>
    <n v="5"/>
    <n v="12"/>
    <n v="12"/>
    <n v="27"/>
    <n v="48"/>
    <n v="134"/>
    <n v="87"/>
    <n v="205585"/>
    <n v="416268"/>
    <n v="436909"/>
    <n v="386468"/>
    <n v="374511"/>
    <n v="407480"/>
    <n v="356818"/>
    <n v="223993"/>
    <n v="123311"/>
    <n v="45529"/>
    <n v="2976872"/>
    <n v="392833"/>
    <n v="4.8641681056497315E-5"/>
    <n v="1.2011492596115964E-5"/>
    <n v="1.1444030679157444E-5"/>
    <n v="1.2937681774428932E-5"/>
    <n v="1.3350742701816501E-5"/>
    <n v="1.227054088544223E-5"/>
    <n v="3.3630590385014207E-5"/>
    <n v="5.357310273088891E-5"/>
    <n v="2.1895856817315569E-4"/>
    <n v="1.0542731006611171E-3"/>
    <n v="4.5013692224590105E-5"/>
    <n v="2.214681556793854E-4"/>
    <n v="0.11062000000000001"/>
    <s v="null"/>
    <n v="0.374"/>
    <n v="0.64599999999999991"/>
    <n v="0.52400000000000002"/>
    <s v="null"/>
    <s v="null"/>
    <s v="null"/>
    <s v="null"/>
    <s v="null"/>
    <s v="null"/>
  </r>
  <r>
    <x v="24"/>
    <x v="3"/>
    <x v="1"/>
    <s v="Mississippi, 2013"/>
    <s v="Mississippi, 2013, Feb"/>
    <n v="10"/>
    <n v="5"/>
    <n v="5"/>
    <n v="5"/>
    <n v="5"/>
    <n v="5"/>
    <n v="5"/>
    <n v="5"/>
    <n v="23"/>
    <n v="18"/>
    <n v="86"/>
    <n v="46"/>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2.2322126137870379E-5"/>
    <n v="1.8652026177713263E-4"/>
    <n v="3.9535241274791892E-4"/>
    <n v="2.8889384562050367E-5"/>
    <n v="1.1709810530174399E-4"/>
    <n v="8.5175000000000001E-2"/>
    <s v="null"/>
    <n v="0.39200000000000002"/>
    <n v="0.66500000000000004"/>
    <n v="0.53600000000000003"/>
    <s v="null"/>
    <s v="null"/>
    <s v="null"/>
    <s v="null"/>
    <s v="null"/>
    <s v="null"/>
  </r>
  <r>
    <x v="24"/>
    <x v="3"/>
    <x v="2"/>
    <s v="Mississippi, 2013"/>
    <s v="Mississippi, 2013, Mar"/>
    <n v="10"/>
    <n v="5"/>
    <n v="5"/>
    <n v="5"/>
    <n v="5"/>
    <n v="5"/>
    <n v="10"/>
    <n v="5"/>
    <n v="29"/>
    <n v="35"/>
    <n v="114"/>
    <n v="69"/>
    <n v="205585"/>
    <n v="416268"/>
    <n v="436909"/>
    <n v="386468"/>
    <n v="374511"/>
    <n v="407480"/>
    <n v="356818"/>
    <n v="223993"/>
    <n v="123311"/>
    <n v="45529"/>
    <n v="2976872"/>
    <n v="392833"/>
    <n v="4.8641681056497315E-5"/>
    <n v="1.2011492596115964E-5"/>
    <n v="1.1444030679157444E-5"/>
    <n v="1.2937681774428932E-5"/>
    <n v="1.3350742701816501E-5"/>
    <n v="1.227054088544223E-5"/>
    <n v="2.802549198751184E-5"/>
    <n v="2.2322126137870379E-5"/>
    <n v="2.3517772137116722E-4"/>
    <n v="7.6874080256539789E-4"/>
    <n v="3.8295230698531884E-5"/>
    <n v="1.7564715795261599E-4"/>
    <n v="8.0724999999999991E-2"/>
    <s v="null"/>
    <n v="0.4"/>
    <n v="0.67099999999999993"/>
    <n v="0.53800000000000003"/>
    <s v="null"/>
    <s v="null"/>
    <s v="null"/>
    <s v="null"/>
    <s v="null"/>
    <s v="null"/>
  </r>
  <r>
    <x v="24"/>
    <x v="3"/>
    <x v="3"/>
    <s v="Mississippi, 2013"/>
    <s v="Mississippi, 2013, Apr"/>
    <n v="10"/>
    <n v="5"/>
    <n v="5"/>
    <n v="5"/>
    <n v="5"/>
    <n v="5"/>
    <n v="5"/>
    <n v="16"/>
    <n v="15"/>
    <n v="21"/>
    <n v="92"/>
    <n v="52"/>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7.1430803641185214E-5"/>
    <n v="1.2164364898508648E-4"/>
    <n v="4.6124448153923874E-4"/>
    <n v="3.0904923019867834E-5"/>
    <n v="1.3237177121066713E-4"/>
    <n v="5.0624999999999996E-2"/>
    <s v="null"/>
    <n v="0.40600000000000003"/>
    <n v="0.67099999999999993"/>
    <n v="0.54100000000000004"/>
    <s v="null"/>
    <s v="null"/>
    <s v="null"/>
    <s v="null"/>
    <s v="null"/>
    <s v="null"/>
  </r>
  <r>
    <x v="24"/>
    <x v="3"/>
    <x v="4"/>
    <s v="Mississippi, 2013"/>
    <s v="Mississippi, 2013, May"/>
    <n v="10"/>
    <n v="5"/>
    <n v="5"/>
    <n v="5"/>
    <n v="5"/>
    <n v="5"/>
    <n v="5"/>
    <n v="5"/>
    <n v="20"/>
    <n v="22"/>
    <n v="87"/>
    <n v="47"/>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2.2322126137870379E-5"/>
    <n v="1.6219153198011532E-4"/>
    <n v="4.8320850446967865E-4"/>
    <n v="2.9225307638353277E-5"/>
    <n v="1.1964371628656452E-4"/>
    <n v="3.6720000000000003E-2"/>
    <s v="null"/>
    <n v="0.40799999999999997"/>
    <n v="0.67299999999999993"/>
    <n v="0.54100000000000004"/>
    <s v="null"/>
    <s v="null"/>
    <s v="null"/>
    <s v="null"/>
    <s v="null"/>
    <s v="null"/>
  </r>
  <r>
    <x v="24"/>
    <x v="3"/>
    <x v="5"/>
    <s v="Mississippi, 2013"/>
    <s v="Mississippi, 2013, Jun"/>
    <n v="10"/>
    <n v="5"/>
    <n v="5"/>
    <n v="5"/>
    <n v="5"/>
    <n v="5"/>
    <n v="5"/>
    <n v="5"/>
    <n v="13"/>
    <n v="18"/>
    <n v="76"/>
    <n v="36"/>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2.2322126137870379E-5"/>
    <n v="1.0542449578707495E-4"/>
    <n v="3.9535241274791892E-4"/>
    <n v="2.5530153799021256E-5"/>
    <n v="9.1641995453538785E-5"/>
    <n v="2.6075000000000001E-2"/>
    <s v="null"/>
    <s v="null"/>
    <s v="null"/>
    <s v="null"/>
    <s v="null"/>
    <s v="null"/>
    <s v="null"/>
    <s v="null"/>
    <s v="null"/>
    <s v="null"/>
  </r>
  <r>
    <x v="24"/>
    <x v="3"/>
    <x v="6"/>
    <s v="Mississippi, 2013"/>
    <s v="Mississippi, 2013, Jul"/>
    <n v="10"/>
    <n v="5"/>
    <n v="5"/>
    <n v="5"/>
    <n v="5"/>
    <n v="5"/>
    <n v="5"/>
    <n v="11"/>
    <n v="16"/>
    <n v="17"/>
    <n v="84"/>
    <n v="44"/>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4.9108677503314834E-5"/>
    <n v="1.2975322558409226E-4"/>
    <n v="3.7338838981747897E-4"/>
    <n v="2.8217538409444545E-5"/>
    <n v="1.1200688333210295E-4"/>
    <n v="2.1560000000000003E-2"/>
    <s v="null"/>
    <s v="null"/>
    <s v="null"/>
    <s v="null"/>
    <s v="null"/>
    <s v="null"/>
    <s v="null"/>
    <s v="null"/>
    <s v="null"/>
    <s v="null"/>
  </r>
  <r>
    <x v="24"/>
    <x v="3"/>
    <x v="7"/>
    <s v="Mississippi, 2013"/>
    <s v="Mississippi, 2013, Aug"/>
    <n v="10"/>
    <n v="5"/>
    <n v="5"/>
    <n v="5"/>
    <n v="5"/>
    <n v="5"/>
    <n v="5"/>
    <n v="5"/>
    <n v="15"/>
    <n v="25"/>
    <n v="85"/>
    <n v="45"/>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2.2322126137870379E-5"/>
    <n v="1.2164364898508648E-4"/>
    <n v="5.4910057326099852E-4"/>
    <n v="2.8553461485747456E-5"/>
    <n v="1.1455249431692348E-4"/>
    <n v="3.0699999999999998E-2"/>
    <s v="null"/>
    <n v="2.5000000000000001E-2"/>
    <n v="0"/>
    <n v="0"/>
    <s v="null"/>
    <s v="null"/>
    <s v="null"/>
    <s v="null"/>
    <s v="null"/>
    <s v="null"/>
  </r>
  <r>
    <x v="24"/>
    <x v="3"/>
    <x v="8"/>
    <s v="Mississippi, 2013"/>
    <s v="Mississippi, 2013, Sep"/>
    <n v="10"/>
    <n v="5"/>
    <n v="5"/>
    <n v="5"/>
    <n v="5"/>
    <n v="5"/>
    <n v="5"/>
    <n v="14"/>
    <n v="12"/>
    <n v="15"/>
    <n v="81"/>
    <n v="41"/>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6.2501953186037062E-5"/>
    <n v="9.7314919188069189E-5"/>
    <n v="3.294603439565991E-4"/>
    <n v="2.720976918053581E-5"/>
    <n v="1.0437005037764139E-4"/>
    <n v="3.8400000000000004E-2"/>
    <s v="null"/>
    <n v="6.6000000000000003E-2"/>
    <n v="9.3000000000000013E-2"/>
    <n v="0.14699999999999999"/>
    <s v="null"/>
    <s v="null"/>
    <s v="null"/>
    <s v="null"/>
    <s v="null"/>
    <s v="null"/>
  </r>
  <r>
    <x v="24"/>
    <x v="3"/>
    <x v="9"/>
    <s v="Mississippi, 2013"/>
    <s v="Mississippi, 2013, Oct"/>
    <n v="10"/>
    <n v="5"/>
    <n v="5"/>
    <n v="5"/>
    <n v="5"/>
    <n v="5"/>
    <n v="5"/>
    <n v="11"/>
    <n v="5"/>
    <n v="23"/>
    <n v="79"/>
    <n v="39"/>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4.9108677503314834E-5"/>
    <n v="4.054788299502883E-5"/>
    <n v="5.0517252740011861E-4"/>
    <n v="2.6537923027929988E-5"/>
    <n v="9.927882840800034E-5"/>
    <n v="5.698000000000001E-2"/>
    <s v="null"/>
    <n v="0.21300000000000002"/>
    <n v="0.39400000000000002"/>
    <n v="0.29300000000000004"/>
    <s v="null"/>
    <s v="null"/>
    <s v="null"/>
    <s v="null"/>
    <s v="null"/>
    <s v="null"/>
  </r>
  <r>
    <x v="24"/>
    <x v="3"/>
    <x v="10"/>
    <s v="Mississippi, 2013"/>
    <s v="Mississippi, 2013, Nov"/>
    <n v="10"/>
    <n v="5"/>
    <n v="5"/>
    <n v="5"/>
    <n v="5"/>
    <n v="5"/>
    <n v="5"/>
    <n v="5"/>
    <n v="16"/>
    <n v="22"/>
    <n v="83"/>
    <n v="43"/>
    <n v="205585"/>
    <n v="416268"/>
    <n v="436909"/>
    <n v="386468"/>
    <n v="374511"/>
    <n v="407480"/>
    <n v="356818"/>
    <n v="223993"/>
    <n v="123311"/>
    <n v="45529"/>
    <n v="2976872"/>
    <n v="392833"/>
    <n v="4.8641681056497315E-5"/>
    <n v="1.2011492596115964E-5"/>
    <n v="1.1444030679157444E-5"/>
    <n v="1.2937681774428932E-5"/>
    <n v="1.3350742701816501E-5"/>
    <n v="1.227054088544223E-5"/>
    <n v="1.401274599375592E-5"/>
    <n v="2.2322126137870379E-5"/>
    <n v="1.2975322558409226E-4"/>
    <n v="4.8320850446967865E-4"/>
    <n v="2.7881615333141635E-5"/>
    <n v="1.0946127234728244E-4"/>
    <n v="8.9474999999999999E-2"/>
    <n v="0.73599999999999999"/>
    <n v="0.31"/>
    <n v="0.57600000000000007"/>
    <n v="0.43100000000000005"/>
    <s v="null"/>
    <s v="null"/>
    <s v="null"/>
    <s v="null"/>
    <s v="null"/>
    <s v="null"/>
  </r>
  <r>
    <x v="24"/>
    <x v="3"/>
    <x v="11"/>
    <s v="Mississippi, 2013"/>
    <s v="Mississippi, 2013, Dec"/>
    <n v="10"/>
    <n v="5"/>
    <n v="5"/>
    <n v="5"/>
    <n v="5"/>
    <n v="5"/>
    <n v="16"/>
    <n v="14"/>
    <n v="14"/>
    <n v="18"/>
    <n v="97"/>
    <n v="46"/>
    <n v="205585"/>
    <n v="416268"/>
    <n v="436909"/>
    <n v="386468"/>
    <n v="374511"/>
    <n v="407480"/>
    <n v="356818"/>
    <n v="223993"/>
    <n v="123311"/>
    <n v="45529"/>
    <n v="2976872"/>
    <n v="392833"/>
    <n v="4.8641681056497315E-5"/>
    <n v="1.2011492596115964E-5"/>
    <n v="1.1444030679157444E-5"/>
    <n v="1.2937681774428932E-5"/>
    <n v="1.3350742701816501E-5"/>
    <n v="1.227054088544223E-5"/>
    <n v="4.4840787180018947E-5"/>
    <n v="6.2501953186037062E-5"/>
    <n v="1.1353407238608072E-4"/>
    <n v="3.9535241274791892E-4"/>
    <n v="3.2584538401382388E-5"/>
    <n v="1.1709810530174399E-4"/>
    <n v="0.1139"/>
    <s v="null"/>
    <n v="0.34500000000000003"/>
    <n v="0.63400000000000001"/>
    <n v="0.47100000000000003"/>
    <s v="null"/>
    <s v="null"/>
    <s v="null"/>
    <s v="null"/>
    <s v="null"/>
    <s v="null"/>
  </r>
  <r>
    <x v="24"/>
    <x v="4"/>
    <x v="0"/>
    <s v="Mississippi, 2014"/>
    <s v="Mississippi, 2014, Jan"/>
    <n v="10"/>
    <n v="5"/>
    <n v="5"/>
    <n v="5"/>
    <n v="5"/>
    <n v="12"/>
    <n v="27"/>
    <n v="20"/>
    <n v="24"/>
    <n v="28"/>
    <n v="141"/>
    <n v="72"/>
    <n v="201453"/>
    <n v="416995"/>
    <n v="436306"/>
    <n v="387219"/>
    <n v="373041"/>
    <n v="402804"/>
    <n v="363359"/>
    <n v="231320"/>
    <n v="125703"/>
    <n v="46145"/>
    <n v="2984345"/>
    <n v="403168"/>
    <n v="4.9639369977116249E-5"/>
    <n v="1.1990551445460977E-5"/>
    <n v="1.1459846988123014E-5"/>
    <n v="1.2912589516526823E-5"/>
    <n v="1.3403352446513923E-5"/>
    <n v="2.9791163940775167E-5"/>
    <n v="7.4306677418200734E-5"/>
    <n v="8.6460314715545571E-5"/>
    <n v="1.9092623087754468E-4"/>
    <n v="6.0678296673529093E-4"/>
    <n v="4.7246548237552965E-5"/>
    <n v="1.785856020319073E-4"/>
    <n v="9.6439999999999998E-2"/>
    <s v="null"/>
    <n v="0.37200000000000005"/>
    <n v="0.65500000000000003"/>
    <n v="0.51200000000000001"/>
    <s v="null"/>
    <s v="null"/>
    <s v="null"/>
    <s v="null"/>
    <s v="null"/>
    <s v="null"/>
  </r>
  <r>
    <x v="24"/>
    <x v="4"/>
    <x v="1"/>
    <s v="Mississippi, 2014"/>
    <s v="Mississippi, 2014, Feb"/>
    <n v="10"/>
    <n v="5"/>
    <n v="5"/>
    <n v="5"/>
    <n v="5"/>
    <n v="5"/>
    <n v="16"/>
    <n v="5"/>
    <n v="19"/>
    <n v="27"/>
    <n v="102"/>
    <n v="51"/>
    <n v="201453"/>
    <n v="416995"/>
    <n v="436306"/>
    <n v="387219"/>
    <n v="373041"/>
    <n v="402804"/>
    <n v="363359"/>
    <n v="231320"/>
    <n v="125703"/>
    <n v="46145"/>
    <n v="2984345"/>
    <n v="403168"/>
    <n v="4.9639369977116249E-5"/>
    <n v="1.1990551445460977E-5"/>
    <n v="1.1459846988123014E-5"/>
    <n v="1.2912589516526823E-5"/>
    <n v="1.3403352446513923E-5"/>
    <n v="1.2412984975322986E-5"/>
    <n v="4.4033586618193024E-5"/>
    <n v="2.1615078678886393E-5"/>
    <n v="1.5114993277805621E-4"/>
    <n v="5.8511214649474487E-4"/>
    <n v="3.4178354044187248E-5"/>
    <n v="1.2649813477260099E-4"/>
    <n v="6.0174999999999999E-2"/>
    <s v="null"/>
    <n v="0.378"/>
    <n v="0.66700000000000004"/>
    <n v="0.52400000000000002"/>
    <s v="null"/>
    <s v="null"/>
    <s v="null"/>
    <s v="null"/>
    <s v="null"/>
    <s v="null"/>
  </r>
  <r>
    <x v="24"/>
    <x v="4"/>
    <x v="2"/>
    <s v="Mississippi, 2014"/>
    <s v="Mississippi, 2014, Mar"/>
    <n v="10"/>
    <n v="5"/>
    <n v="5"/>
    <n v="5"/>
    <n v="5"/>
    <n v="5"/>
    <n v="12"/>
    <n v="12"/>
    <n v="11"/>
    <n v="22"/>
    <n v="92"/>
    <n v="45"/>
    <n v="201453"/>
    <n v="416995"/>
    <n v="436306"/>
    <n v="387219"/>
    <n v="373041"/>
    <n v="402804"/>
    <n v="363359"/>
    <n v="231320"/>
    <n v="125703"/>
    <n v="46145"/>
    <n v="2984345"/>
    <n v="403168"/>
    <n v="4.9639369977116249E-5"/>
    <n v="1.1990551445460977E-5"/>
    <n v="1.1459846988123014E-5"/>
    <n v="1.2912589516526823E-5"/>
    <n v="1.3403352446513923E-5"/>
    <n v="1.2412984975322986E-5"/>
    <n v="3.3025189963644773E-5"/>
    <n v="5.187618882932734E-5"/>
    <n v="8.7507855818874644E-5"/>
    <n v="4.7675804529201431E-4"/>
    <n v="3.0827535020247325E-5"/>
    <n v="1.1161600126994206E-4"/>
    <n v="3.9300000000000002E-2"/>
    <s v="null"/>
    <n v="0"/>
    <n v="0"/>
    <n v="0.52900000000000003"/>
    <s v="null"/>
    <s v="null"/>
    <s v="null"/>
    <s v="null"/>
    <s v="null"/>
    <s v="null"/>
  </r>
  <r>
    <x v="24"/>
    <x v="4"/>
    <x v="3"/>
    <s v="Mississippi, 2014"/>
    <s v="Mississippi, 2014, Apr"/>
    <n v="10"/>
    <n v="5"/>
    <n v="5"/>
    <n v="5"/>
    <n v="5"/>
    <n v="5"/>
    <n v="10"/>
    <n v="5"/>
    <n v="20"/>
    <n v="24"/>
    <n v="94"/>
    <n v="49"/>
    <n v="201453"/>
    <n v="416995"/>
    <n v="436306"/>
    <n v="387219"/>
    <n v="373041"/>
    <n v="402804"/>
    <n v="363359"/>
    <n v="231320"/>
    <n v="125703"/>
    <n v="46145"/>
    <n v="2984345"/>
    <n v="403168"/>
    <n v="4.9639369977116249E-5"/>
    <n v="1.1990551445460977E-5"/>
    <n v="1.1459846988123014E-5"/>
    <n v="1.2912589516526823E-5"/>
    <n v="1.3403352446513923E-5"/>
    <n v="1.2412984975322986E-5"/>
    <n v="2.7520991636370641E-5"/>
    <n v="2.1615078678886393E-5"/>
    <n v="1.5910519239795389E-4"/>
    <n v="5.2009968577310648E-4"/>
    <n v="3.1497698825035308E-5"/>
    <n v="1.2153742360504802E-4"/>
    <n v="3.3059999999999999E-2"/>
    <s v="null"/>
    <n v="0"/>
    <n v="0"/>
    <n v="0.52900000000000003"/>
    <s v="null"/>
    <s v="null"/>
    <s v="null"/>
    <s v="null"/>
    <s v="null"/>
    <s v="null"/>
  </r>
  <r>
    <x v="24"/>
    <x v="4"/>
    <x v="4"/>
    <s v="Mississippi, 2014"/>
    <s v="Mississippi, 2014, May"/>
    <n v="10"/>
    <n v="5"/>
    <n v="5"/>
    <n v="5"/>
    <n v="5"/>
    <n v="5"/>
    <n v="5"/>
    <n v="13"/>
    <n v="18"/>
    <n v="19"/>
    <n v="90"/>
    <n v="50"/>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5.6199204565104617E-5"/>
    <n v="1.4319467315815853E-4"/>
    <n v="4.1174558457037597E-4"/>
    <n v="3.0157371215459338E-5"/>
    <n v="1.2401777918882452E-4"/>
    <n v="3.0575000000000001E-2"/>
    <s v="null"/>
    <n v="0"/>
    <n v="0"/>
    <n v="0.52900000000000003"/>
    <s v="null"/>
    <s v="null"/>
    <s v="null"/>
    <s v="null"/>
    <s v="null"/>
    <s v="null"/>
  </r>
  <r>
    <x v="24"/>
    <x v="4"/>
    <x v="5"/>
    <s v="Mississippi, 2014"/>
    <s v="Mississippi, 2014, Jun"/>
    <n v="10"/>
    <n v="5"/>
    <n v="5"/>
    <n v="5"/>
    <n v="5"/>
    <n v="5"/>
    <n v="5"/>
    <n v="5"/>
    <n v="18"/>
    <n v="16"/>
    <n v="79"/>
    <n v="39"/>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2.1615078678886393E-5"/>
    <n v="1.4319467315815853E-4"/>
    <n v="3.4673312384873769E-4"/>
    <n v="2.647147028912542E-5"/>
    <n v="9.6733867767283117E-5"/>
    <n v="2.6049999999999997E-2"/>
    <s v="null"/>
    <s v="null"/>
    <s v="null"/>
    <s v="null"/>
    <s v="null"/>
    <s v="null"/>
    <s v="null"/>
    <s v="null"/>
    <s v="null"/>
    <s v="null"/>
  </r>
  <r>
    <x v="24"/>
    <x v="4"/>
    <x v="6"/>
    <s v="Mississippi, 2014"/>
    <s v="Mississippi, 2014, Jul"/>
    <n v="10"/>
    <n v="5"/>
    <n v="5"/>
    <n v="5"/>
    <n v="5"/>
    <n v="5"/>
    <n v="10"/>
    <n v="5"/>
    <n v="10"/>
    <n v="22"/>
    <n v="82"/>
    <n v="37"/>
    <n v="201453"/>
    <n v="416995"/>
    <n v="436306"/>
    <n v="387219"/>
    <n v="373041"/>
    <n v="402804"/>
    <n v="363359"/>
    <n v="231320"/>
    <n v="125703"/>
    <n v="46145"/>
    <n v="2984345"/>
    <n v="403168"/>
    <n v="4.9639369977116249E-5"/>
    <n v="1.1990551445460977E-5"/>
    <n v="1.1459846988123014E-5"/>
    <n v="1.2912589516526823E-5"/>
    <n v="1.3403352446513923E-5"/>
    <n v="1.2412984975322986E-5"/>
    <n v="2.7520991636370641E-5"/>
    <n v="2.1615078678886393E-5"/>
    <n v="7.9552596198976947E-5"/>
    <n v="4.7675804529201431E-4"/>
    <n v="2.7476715996307398E-5"/>
    <n v="9.1773156599730135E-5"/>
    <n v="2.1179999999999997E-2"/>
    <s v="null"/>
    <s v="null"/>
    <s v="null"/>
    <s v="null"/>
    <s v="null"/>
    <s v="null"/>
    <s v="null"/>
    <s v="null"/>
    <s v="null"/>
    <s v="null"/>
  </r>
  <r>
    <x v="24"/>
    <x v="4"/>
    <x v="7"/>
    <s v="Mississippi, 2014"/>
    <s v="Mississippi, 2014, Aug"/>
    <n v="10"/>
    <n v="5"/>
    <n v="5"/>
    <n v="5"/>
    <n v="5"/>
    <n v="5"/>
    <n v="5"/>
    <n v="5"/>
    <n v="11"/>
    <n v="5"/>
    <n v="61"/>
    <n v="21"/>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2.1615078678886393E-5"/>
    <n v="8.7507855818874644E-5"/>
    <n v="1.0835410120273052E-4"/>
    <n v="2.043999604603355E-5"/>
    <n v="5.2087467259306291E-5"/>
    <n v="3.1399999999999997E-2"/>
    <s v="null"/>
    <n v="2.2000000000000002E-2"/>
    <n v="1.3999999999999999E-2"/>
    <n v="5.0999999999999997E-2"/>
    <s v="null"/>
    <s v="null"/>
    <s v="null"/>
    <s v="null"/>
    <s v="null"/>
    <s v="null"/>
  </r>
  <r>
    <x v="24"/>
    <x v="4"/>
    <x v="8"/>
    <s v="Mississippi, 2014"/>
    <s v="Mississippi, 2014, Sep"/>
    <n v="10"/>
    <n v="5"/>
    <n v="5"/>
    <n v="5"/>
    <n v="5"/>
    <n v="5"/>
    <n v="5"/>
    <n v="11"/>
    <n v="14"/>
    <n v="14"/>
    <n v="79"/>
    <n v="39"/>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4.7553173093550063E-5"/>
    <n v="1.1137363467856774E-4"/>
    <n v="3.0339148336764547E-4"/>
    <n v="2.647147028912542E-5"/>
    <n v="9.6733867767283117E-5"/>
    <n v="3.73E-2"/>
    <s v="null"/>
    <n v="7.2000000000000008E-2"/>
    <n v="0.106"/>
    <n v="0.128"/>
    <s v="null"/>
    <s v="null"/>
    <s v="null"/>
    <s v="null"/>
    <s v="null"/>
    <s v="null"/>
  </r>
  <r>
    <x v="24"/>
    <x v="4"/>
    <x v="9"/>
    <s v="Mississippi, 2014"/>
    <s v="Mississippi, 2014, Oct"/>
    <n v="10"/>
    <n v="5"/>
    <n v="5"/>
    <n v="5"/>
    <n v="5"/>
    <n v="5"/>
    <n v="5"/>
    <n v="11"/>
    <n v="12"/>
    <n v="15"/>
    <n v="78"/>
    <n v="38"/>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4.7553173093550063E-5"/>
    <n v="9.5463115438772342E-5"/>
    <n v="3.2506230360819158E-4"/>
    <n v="2.6136388386731428E-5"/>
    <n v="9.4253512183506633E-5"/>
    <n v="4.9099999999999998E-2"/>
    <s v="null"/>
    <n v="0.26700000000000002"/>
    <n v="0.42700000000000005"/>
    <n v="0.34500000000000003"/>
    <s v="null"/>
    <s v="null"/>
    <s v="null"/>
    <s v="null"/>
    <s v="null"/>
    <s v="null"/>
  </r>
  <r>
    <x v="24"/>
    <x v="4"/>
    <x v="10"/>
    <s v="Mississippi, 2014"/>
    <s v="Mississippi, 2014, Nov"/>
    <n v="10"/>
    <n v="5"/>
    <n v="5"/>
    <n v="5"/>
    <n v="5"/>
    <n v="5"/>
    <n v="5"/>
    <n v="15"/>
    <n v="21"/>
    <n v="11"/>
    <n v="87"/>
    <n v="47"/>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6.4845236036659178E-5"/>
    <n v="1.6706045201785161E-4"/>
    <n v="2.3837902264600716E-4"/>
    <n v="2.915212550827736E-5"/>
    <n v="1.1657671243749504E-4"/>
    <n v="7.3825000000000002E-2"/>
    <n v="0.82200000000000006"/>
    <n v="0.36499999999999999"/>
    <n v="0.57399999999999995"/>
    <n v="0.48"/>
    <s v="null"/>
    <s v="null"/>
    <s v="null"/>
    <s v="null"/>
    <s v="null"/>
    <s v="null"/>
  </r>
  <r>
    <x v="24"/>
    <x v="4"/>
    <x v="11"/>
    <s v="Mississippi, 2014"/>
    <s v="Mississippi, 2014, Dec"/>
    <n v="10"/>
    <n v="5"/>
    <n v="5"/>
    <n v="5"/>
    <n v="5"/>
    <n v="5"/>
    <n v="5"/>
    <n v="10"/>
    <n v="19"/>
    <n v="38"/>
    <n v="107"/>
    <n v="67"/>
    <n v="201453"/>
    <n v="416995"/>
    <n v="436306"/>
    <n v="387219"/>
    <n v="373041"/>
    <n v="402804"/>
    <n v="363359"/>
    <n v="231320"/>
    <n v="125703"/>
    <n v="46145"/>
    <n v="2984345"/>
    <n v="403168"/>
    <n v="4.9639369977116249E-5"/>
    <n v="1.1990551445460977E-5"/>
    <n v="1.1459846988123014E-5"/>
    <n v="1.2912589516526823E-5"/>
    <n v="1.3403352446513923E-5"/>
    <n v="1.2412984975322986E-5"/>
    <n v="1.376049581818532E-5"/>
    <n v="4.3230157357772786E-5"/>
    <n v="1.5114993277805621E-4"/>
    <n v="8.2349116914075195E-4"/>
    <n v="3.5853763556157216E-5"/>
    <n v="1.6618382411302484E-4"/>
    <n v="0.18168000000000001"/>
    <s v="null"/>
    <n v="0.39"/>
    <n v="0.61"/>
    <n v="0.53300000000000003"/>
    <s v="null"/>
    <s v="null"/>
    <s v="null"/>
    <s v="null"/>
    <s v="null"/>
    <s v="null"/>
  </r>
  <r>
    <x v="24"/>
    <x v="5"/>
    <x v="0"/>
    <s v="Mississippi, 2015"/>
    <s v="Mississippi, 2015, Jan"/>
    <n v="10"/>
    <n v="5"/>
    <n v="5"/>
    <n v="5"/>
    <n v="5"/>
    <n v="5"/>
    <n v="13"/>
    <n v="15"/>
    <n v="31"/>
    <n v="48"/>
    <n v="142"/>
    <n v="94"/>
    <n v="197733"/>
    <n v="414926"/>
    <n v="435057"/>
    <n v="388420"/>
    <n v="372584"/>
    <n v="396068"/>
    <n v="368460"/>
    <n v="240051"/>
    <n v="127367"/>
    <n v="47415"/>
    <n v="2988081"/>
    <n v="414833"/>
    <n v="5.0573247763398121E-5"/>
    <n v="1.20503415066783E-5"/>
    <n v="1.1492746927414109E-5"/>
    <n v="1.2872663611554503E-5"/>
    <n v="1.3419792583685826E-5"/>
    <n v="1.2624094852399082E-5"/>
    <n v="3.5281984475926829E-5"/>
    <n v="6.2486721571666023E-5"/>
    <n v="2.4339114527310843E-4"/>
    <n v="1.012337867763366E-3"/>
    <n v="4.7522138790748978E-5"/>
    <n v="2.2659720899735557E-4"/>
    <n v="0.111675"/>
    <s v="null"/>
    <n v="0.41799999999999998"/>
    <n v="0.64200000000000002"/>
    <n v="0.56200000000000006"/>
    <s v="null"/>
    <s v="null"/>
    <s v="null"/>
    <s v="null"/>
    <s v="null"/>
    <s v="null"/>
  </r>
  <r>
    <x v="24"/>
    <x v="5"/>
    <x v="1"/>
    <s v="Mississippi, 2015"/>
    <s v="Mississippi, 2015, Feb"/>
    <n v="10"/>
    <n v="5"/>
    <n v="5"/>
    <n v="5"/>
    <n v="5"/>
    <n v="5"/>
    <n v="10"/>
    <n v="15"/>
    <n v="21"/>
    <n v="31"/>
    <n v="112"/>
    <n v="67"/>
    <n v="197733"/>
    <n v="414926"/>
    <n v="435057"/>
    <n v="388420"/>
    <n v="372584"/>
    <n v="396068"/>
    <n v="368460"/>
    <n v="240051"/>
    <n v="127367"/>
    <n v="47415"/>
    <n v="2988081"/>
    <n v="414833"/>
    <n v="5.0573247763398121E-5"/>
    <n v="1.20503415066783E-5"/>
    <n v="1.1492746927414109E-5"/>
    <n v="1.2872663611554503E-5"/>
    <n v="1.3419792583685826E-5"/>
    <n v="1.2624094852399082E-5"/>
    <n v="2.7139988058405254E-5"/>
    <n v="6.2486721571666023E-5"/>
    <n v="1.6487787260436378E-4"/>
    <n v="6.5380153959717388E-4"/>
    <n v="3.7482250313830181E-5"/>
    <n v="1.6151077662577472E-4"/>
    <n v="0.12687499999999999"/>
    <s v="null"/>
    <n v="0.439"/>
    <n v="0.66"/>
    <n v="0.59799999999999998"/>
    <s v="null"/>
    <s v="null"/>
    <s v="null"/>
    <s v="null"/>
    <s v="null"/>
    <s v="null"/>
  </r>
  <r>
    <x v="24"/>
    <x v="5"/>
    <x v="2"/>
    <s v="Mississippi, 2015"/>
    <s v="Mississippi, 2015, Mar"/>
    <n v="10"/>
    <n v="5"/>
    <n v="5"/>
    <n v="5"/>
    <n v="5"/>
    <n v="5"/>
    <n v="10"/>
    <n v="13"/>
    <n v="28"/>
    <n v="30"/>
    <n v="116"/>
    <n v="71"/>
    <n v="197733"/>
    <n v="414926"/>
    <n v="435057"/>
    <n v="388420"/>
    <n v="372584"/>
    <n v="396068"/>
    <n v="368460"/>
    <n v="240051"/>
    <n v="127367"/>
    <n v="47415"/>
    <n v="2988081"/>
    <n v="414833"/>
    <n v="5.0573247763398121E-5"/>
    <n v="1.20503415066783E-5"/>
    <n v="1.1492746927414109E-5"/>
    <n v="1.2872663611554503E-5"/>
    <n v="1.3419792583685826E-5"/>
    <n v="1.2624094852399082E-5"/>
    <n v="2.7139988058405254E-5"/>
    <n v="5.4155158695443883E-5"/>
    <n v="2.1983716347248502E-4"/>
    <n v="6.3271116735210374E-4"/>
    <n v="3.8820902110752687E-5"/>
    <n v="1.7115321105119411E-4"/>
    <n v="9.5324999999999993E-2"/>
    <s v="null"/>
    <n v="0.443"/>
    <n v="0.66900000000000004"/>
    <n v="0.60499999999999998"/>
    <s v="null"/>
    <s v="null"/>
    <s v="null"/>
    <s v="null"/>
    <s v="null"/>
    <s v="null"/>
  </r>
  <r>
    <x v="24"/>
    <x v="5"/>
    <x v="3"/>
    <s v="Mississippi, 2015"/>
    <s v="Mississippi, 2015, Apr"/>
    <n v="10"/>
    <n v="5"/>
    <n v="5"/>
    <n v="5"/>
    <n v="5"/>
    <n v="5"/>
    <n v="5"/>
    <n v="17"/>
    <n v="20"/>
    <n v="23"/>
    <n v="100"/>
    <n v="60"/>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7.0818284447888162E-5"/>
    <n v="1.570265453374893E-4"/>
    <n v="4.8507856163661287E-4"/>
    <n v="3.3466294923062664E-5"/>
    <n v="1.446365163812908E-4"/>
    <n v="5.2940000000000001E-2"/>
    <s v="null"/>
    <n v="0.44700000000000006"/>
    <n v="0.67799999999999994"/>
    <n v="0.61"/>
    <s v="null"/>
    <s v="null"/>
    <s v="null"/>
    <s v="null"/>
    <s v="null"/>
    <s v="null"/>
  </r>
  <r>
    <x v="24"/>
    <x v="5"/>
    <x v="4"/>
    <s v="Mississippi, 2015"/>
    <s v="Mississippi, 2015, May"/>
    <n v="10"/>
    <n v="5"/>
    <n v="5"/>
    <n v="5"/>
    <n v="5"/>
    <n v="5"/>
    <n v="5"/>
    <n v="12"/>
    <n v="18"/>
    <n v="36"/>
    <n v="106"/>
    <n v="66"/>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4.9989377257332814E-5"/>
    <n v="1.4132389080374037E-4"/>
    <n v="7.5925340082252447E-4"/>
    <n v="3.5474272618446419E-5"/>
    <n v="1.5910016801941987E-4"/>
    <n v="3.7324999999999997E-2"/>
    <s v="null"/>
    <n v="0.44900000000000001"/>
    <n v="0.67799999999999994"/>
    <n v="0.61"/>
    <s v="null"/>
    <s v="null"/>
    <s v="null"/>
    <s v="null"/>
    <s v="null"/>
    <s v="null"/>
  </r>
  <r>
    <x v="24"/>
    <x v="5"/>
    <x v="5"/>
    <s v="Mississippi, 2015"/>
    <s v="Mississippi, 2015, Jun"/>
    <n v="10"/>
    <n v="5"/>
    <n v="5"/>
    <n v="5"/>
    <n v="5"/>
    <n v="5"/>
    <n v="5"/>
    <n v="5"/>
    <n v="13"/>
    <n v="20"/>
    <n v="78"/>
    <n v="38"/>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2.0828907190555341E-5"/>
    <n v="1.0206725446936805E-4"/>
    <n v="4.2180744490140251E-4"/>
    <n v="2.6103710039988876E-5"/>
    <n v="9.1603127041484168E-5"/>
    <n v="2.6250000000000002E-2"/>
    <s v="null"/>
    <s v="null"/>
    <s v="null"/>
    <s v="null"/>
    <s v="null"/>
    <s v="null"/>
    <s v="null"/>
    <s v="null"/>
    <s v="null"/>
    <s v="null"/>
  </r>
  <r>
    <x v="24"/>
    <x v="5"/>
    <x v="6"/>
    <s v="Mississippi, 2015"/>
    <s v="Mississippi, 2015, Jul"/>
    <n v="10"/>
    <n v="5"/>
    <n v="5"/>
    <n v="5"/>
    <n v="5"/>
    <n v="5"/>
    <n v="5"/>
    <n v="5"/>
    <n v="10"/>
    <n v="11"/>
    <n v="66"/>
    <n v="26"/>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2.0828907190555341E-5"/>
    <n v="7.8513272668744651E-5"/>
    <n v="2.3199409469577137E-4"/>
    <n v="2.2087754649221355E-5"/>
    <n v="6.2675823765226E-5"/>
    <n v="2.1560000000000003E-2"/>
    <s v="null"/>
    <s v="null"/>
    <s v="null"/>
    <s v="null"/>
    <s v="null"/>
    <s v="null"/>
    <s v="null"/>
    <s v="null"/>
    <s v="null"/>
    <s v="null"/>
  </r>
  <r>
    <x v="24"/>
    <x v="5"/>
    <x v="7"/>
    <s v="Mississippi, 2015"/>
    <s v="Mississippi, 2015, Aug"/>
    <n v="10"/>
    <n v="5"/>
    <n v="5"/>
    <n v="5"/>
    <n v="5"/>
    <n v="5"/>
    <n v="5"/>
    <n v="5"/>
    <n v="11"/>
    <n v="14"/>
    <n v="70"/>
    <n v="30"/>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2.0828907190555341E-5"/>
    <n v="8.6364599935619116E-5"/>
    <n v="2.9526521143098173E-4"/>
    <n v="2.3426406446143864E-5"/>
    <n v="7.2318258190645399E-5"/>
    <n v="2.46E-2"/>
    <s v="null"/>
    <n v="2.7000000000000003E-2"/>
    <n v="1.2E-2"/>
    <n v="8.199999999999999E-2"/>
    <s v="null"/>
    <s v="null"/>
    <s v="null"/>
    <s v="null"/>
    <s v="null"/>
    <s v="null"/>
  </r>
  <r>
    <x v="24"/>
    <x v="5"/>
    <x v="8"/>
    <s v="Mississippi, 2015"/>
    <s v="Mississippi, 2015, Sep"/>
    <n v="10"/>
    <n v="5"/>
    <n v="5"/>
    <n v="5"/>
    <n v="5"/>
    <n v="5"/>
    <n v="5"/>
    <n v="13"/>
    <n v="14"/>
    <n v="11"/>
    <n v="78"/>
    <n v="38"/>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5.4155158695443883E-5"/>
    <n v="1.0991858173624251E-4"/>
    <n v="2.3199409469577137E-4"/>
    <n v="2.6103710039988876E-5"/>
    <n v="9.1603127041484168E-5"/>
    <n v="3.6799999999999999E-2"/>
    <s v="null"/>
    <n v="7.2999999999999995E-2"/>
    <n v="8.6999999999999994E-2"/>
    <n v="0.17100000000000001"/>
    <s v="null"/>
    <s v="null"/>
    <s v="null"/>
    <s v="null"/>
    <s v="null"/>
    <s v="null"/>
  </r>
  <r>
    <x v="24"/>
    <x v="5"/>
    <x v="9"/>
    <s v="Mississippi, 2015"/>
    <s v="Mississippi, 2015, Oct"/>
    <n v="10"/>
    <n v="5"/>
    <n v="5"/>
    <n v="5"/>
    <n v="5"/>
    <n v="5"/>
    <n v="5"/>
    <n v="14"/>
    <n v="16"/>
    <n v="21"/>
    <n v="91"/>
    <n v="51"/>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5.8320940133554953E-5"/>
    <n v="1.2562123626999144E-4"/>
    <n v="4.4289781714647265E-4"/>
    <n v="3.0454328379987021E-5"/>
    <n v="1.2294103892409715E-4"/>
    <n v="4.8075E-2"/>
    <s v="null"/>
    <n v="0.23199999999999998"/>
    <n v="0.36799999999999999"/>
    <n v="0.317"/>
    <s v="null"/>
    <s v="null"/>
    <s v="null"/>
    <s v="null"/>
    <s v="null"/>
    <s v="null"/>
  </r>
  <r>
    <x v="24"/>
    <x v="5"/>
    <x v="10"/>
    <s v="Mississippi, 2015"/>
    <s v="Mississippi, 2015, Nov"/>
    <n v="10"/>
    <n v="5"/>
    <n v="5"/>
    <n v="5"/>
    <n v="5"/>
    <n v="5"/>
    <n v="5"/>
    <n v="12"/>
    <n v="16"/>
    <n v="23"/>
    <n v="91"/>
    <n v="51"/>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4.9989377257332814E-5"/>
    <n v="1.2562123626999144E-4"/>
    <n v="4.8507856163661287E-4"/>
    <n v="3.0454328379987021E-5"/>
    <n v="1.2294103892409715E-4"/>
    <n v="5.8380000000000001E-2"/>
    <n v="0.81099999999999994"/>
    <n v="0.31900000000000001"/>
    <n v="0.53700000000000003"/>
    <n v="0.47799999999999998"/>
    <s v="null"/>
    <s v="null"/>
    <s v="null"/>
    <s v="null"/>
    <s v="null"/>
    <s v="null"/>
  </r>
  <r>
    <x v="24"/>
    <x v="5"/>
    <x v="11"/>
    <s v="Mississippi, 2015"/>
    <s v="Mississippi, 2015, Dec"/>
    <n v="10"/>
    <n v="5"/>
    <n v="5"/>
    <n v="5"/>
    <n v="5"/>
    <n v="5"/>
    <n v="5"/>
    <n v="17"/>
    <n v="12"/>
    <n v="22"/>
    <n v="91"/>
    <n v="51"/>
    <n v="197733"/>
    <n v="414926"/>
    <n v="435057"/>
    <n v="388420"/>
    <n v="372584"/>
    <n v="396068"/>
    <n v="368460"/>
    <n v="240051"/>
    <n v="127367"/>
    <n v="47415"/>
    <n v="2988081"/>
    <n v="414833"/>
    <n v="5.0573247763398121E-5"/>
    <n v="1.20503415066783E-5"/>
    <n v="1.1492746927414109E-5"/>
    <n v="1.2872663611554503E-5"/>
    <n v="1.3419792583685826E-5"/>
    <n v="1.2624094852399082E-5"/>
    <n v="1.3569994029202627E-5"/>
    <n v="7.0818284447888162E-5"/>
    <n v="9.4215927202493581E-5"/>
    <n v="4.6398818939154274E-4"/>
    <n v="3.0454328379987021E-5"/>
    <n v="1.2294103892409715E-4"/>
    <n v="6.1100000000000002E-2"/>
    <s v="null"/>
    <n v="0.35600000000000004"/>
    <n v="0.58799999999999997"/>
    <n v="0.51700000000000002"/>
    <s v="null"/>
    <s v="null"/>
    <s v="null"/>
    <s v="null"/>
    <s v="null"/>
    <s v="null"/>
  </r>
  <r>
    <x v="24"/>
    <x v="6"/>
    <x v="0"/>
    <s v="Mississippi, 2016"/>
    <s v="Mississippi, 2016, Jan"/>
    <n v="10"/>
    <n v="5"/>
    <n v="5"/>
    <n v="5"/>
    <n v="5"/>
    <n v="5"/>
    <n v="15"/>
    <n v="18"/>
    <n v="27"/>
    <n v="29"/>
    <n v="124"/>
    <n v="74"/>
    <n v="192390"/>
    <n v="416001"/>
    <n v="431118"/>
    <n v="389596"/>
    <n v="371390"/>
    <n v="389464"/>
    <n v="372601"/>
    <n v="249257"/>
    <n v="128677"/>
    <n v="48698"/>
    <n v="2989192"/>
    <n v="426632"/>
    <n v="5.1977753521492802E-5"/>
    <n v="1.2019201876918565E-5"/>
    <n v="1.159775281941371E-5"/>
    <n v="1.2833807328617336E-5"/>
    <n v="1.3462936535717171E-5"/>
    <n v="1.2838157056878172E-5"/>
    <n v="4.0257540908371151E-5"/>
    <n v="7.221462185615649E-5"/>
    <n v="2.0982770813742939E-4"/>
    <n v="5.9550700234095859E-4"/>
    <n v="4.1482781969174282E-5"/>
    <n v="1.7345159294192652E-4"/>
    <n v="5.4699999999999999E-2"/>
    <s v="null"/>
    <n v="0.38200000000000006"/>
    <n v="0.62"/>
    <n v="0.55799999999999994"/>
    <s v="null"/>
    <s v="null"/>
    <s v="null"/>
    <s v="null"/>
    <s v="null"/>
    <s v="null"/>
  </r>
  <r>
    <x v="24"/>
    <x v="6"/>
    <x v="1"/>
    <s v="Mississippi, 2016"/>
    <s v="Mississippi, 2016, Feb"/>
    <n v="10"/>
    <n v="5"/>
    <n v="5"/>
    <n v="5"/>
    <n v="5"/>
    <n v="5"/>
    <n v="5"/>
    <n v="11"/>
    <n v="25"/>
    <n v="26"/>
    <n v="102"/>
    <n v="62"/>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4131157800984527E-5"/>
    <n v="1.9428491494206425E-4"/>
    <n v="5.339028296849973E-4"/>
    <n v="3.4122933555288517E-5"/>
    <n v="1.4532430759999249E-4"/>
    <n v="7.1399999999999991E-2"/>
    <s v="null"/>
    <n v="0.39900000000000002"/>
    <n v="0.63600000000000001"/>
    <n v="0.57999999999999996"/>
    <s v="null"/>
    <s v="null"/>
    <s v="null"/>
    <s v="null"/>
    <s v="null"/>
    <s v="null"/>
  </r>
  <r>
    <x v="24"/>
    <x v="6"/>
    <x v="2"/>
    <s v="Mississippi, 2016"/>
    <s v="Mississippi, 2016, Mar"/>
    <n v="10"/>
    <n v="5"/>
    <n v="5"/>
    <n v="5"/>
    <n v="5"/>
    <n v="5"/>
    <n v="20"/>
    <n v="12"/>
    <n v="25"/>
    <n v="26"/>
    <n v="118"/>
    <n v="63"/>
    <n v="192390"/>
    <n v="416001"/>
    <n v="431118"/>
    <n v="389596"/>
    <n v="371390"/>
    <n v="389464"/>
    <n v="372601"/>
    <n v="249257"/>
    <n v="128677"/>
    <n v="48698"/>
    <n v="2989192"/>
    <n v="426632"/>
    <n v="5.1977753521492802E-5"/>
    <n v="1.2019201876918565E-5"/>
    <n v="1.159775281941371E-5"/>
    <n v="1.2833807328617336E-5"/>
    <n v="1.3462936535717171E-5"/>
    <n v="1.2838157056878172E-5"/>
    <n v="5.3676721211161537E-5"/>
    <n v="4.8143081237437665E-5"/>
    <n v="1.9428491494206425E-4"/>
    <n v="5.339028296849973E-4"/>
    <n v="3.947555058356907E-5"/>
    <n v="1.4766824804515367E-4"/>
    <n v="8.4739999999999996E-2"/>
    <s v="null"/>
    <n v="0.41200000000000003"/>
    <n v="0.66300000000000003"/>
    <n v="0.59899999999999998"/>
    <s v="null"/>
    <s v="null"/>
    <s v="null"/>
    <s v="null"/>
    <s v="null"/>
    <s v="null"/>
  </r>
  <r>
    <x v="24"/>
    <x v="6"/>
    <x v="3"/>
    <s v="Mississippi, 2016"/>
    <s v="Mississippi, 2016, Apr"/>
    <n v="10"/>
    <n v="5"/>
    <n v="5"/>
    <n v="5"/>
    <n v="5"/>
    <n v="5"/>
    <n v="5"/>
    <n v="11"/>
    <n v="22"/>
    <n v="19"/>
    <n v="92"/>
    <n v="52"/>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4131157800984527E-5"/>
    <n v="1.7097072514901654E-4"/>
    <n v="3.9015976015442113E-4"/>
    <n v="3.0777547912613175E-5"/>
    <n v="1.218849031483808E-4"/>
    <n v="5.8900000000000001E-2"/>
    <s v="null"/>
    <n v="0.41799999999999998"/>
    <n v="0.66300000000000003"/>
    <n v="0.625"/>
    <s v="null"/>
    <s v="null"/>
    <s v="null"/>
    <s v="null"/>
    <s v="null"/>
    <s v="null"/>
  </r>
  <r>
    <x v="24"/>
    <x v="6"/>
    <x v="4"/>
    <s v="Mississippi, 2016"/>
    <s v="Mississippi, 2016, May"/>
    <n v="10"/>
    <n v="5"/>
    <n v="5"/>
    <n v="5"/>
    <n v="5"/>
    <n v="5"/>
    <n v="5"/>
    <n v="18"/>
    <n v="13"/>
    <n v="25"/>
    <n v="96"/>
    <n v="56"/>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7.221462185615649E-5"/>
    <n v="1.0102815576987341E-4"/>
    <n v="5.1336810546634361E-4"/>
    <n v="3.2115702169683312E-5"/>
    <n v="1.3126066492902548E-4"/>
    <n v="4.0050000000000002E-2"/>
    <s v="null"/>
    <n v="0.42100000000000004"/>
    <n v="0.66300000000000003"/>
    <n v="0.625"/>
    <s v="null"/>
    <s v="null"/>
    <s v="null"/>
    <s v="null"/>
    <s v="null"/>
    <s v="null"/>
  </r>
  <r>
    <x v="24"/>
    <x v="6"/>
    <x v="5"/>
    <s v="Mississippi, 2016"/>
    <s v="Mississippi, 2016, Jun"/>
    <n v="10"/>
    <n v="5"/>
    <n v="5"/>
    <n v="5"/>
    <n v="5"/>
    <n v="5"/>
    <n v="5"/>
    <n v="12"/>
    <n v="15"/>
    <n v="27"/>
    <n v="94"/>
    <n v="54"/>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8143081237437665E-5"/>
    <n v="1.1657094896523855E-4"/>
    <n v="5.544375539036511E-4"/>
    <n v="3.1446625041148244E-5"/>
    <n v="1.2657278403870314E-4"/>
    <n v="2.6680000000000002E-2"/>
    <s v="null"/>
    <s v="null"/>
    <s v="null"/>
    <s v="null"/>
    <s v="null"/>
    <s v="null"/>
    <s v="null"/>
    <s v="null"/>
    <s v="null"/>
    <s v="null"/>
  </r>
  <r>
    <x v="24"/>
    <x v="6"/>
    <x v="6"/>
    <s v="Mississippi, 2016"/>
    <s v="Mississippi, 2016, Jul"/>
    <n v="10"/>
    <n v="5"/>
    <n v="5"/>
    <n v="5"/>
    <n v="5"/>
    <n v="5"/>
    <n v="5"/>
    <n v="10"/>
    <n v="10"/>
    <n v="17"/>
    <n v="77"/>
    <n v="37"/>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011923436453139E-5"/>
    <n v="7.7713965976825689E-5"/>
    <n v="3.4909031171711364E-4"/>
    <n v="2.5759469448600156E-5"/>
    <n v="8.6725796470963259E-5"/>
    <n v="2.0799999999999999E-2"/>
    <s v="null"/>
    <s v="null"/>
    <s v="null"/>
    <s v="null"/>
    <s v="null"/>
    <s v="null"/>
    <s v="null"/>
    <s v="null"/>
    <s v="null"/>
    <s v="null"/>
  </r>
  <r>
    <x v="24"/>
    <x v="6"/>
    <x v="7"/>
    <s v="Mississippi, 2016"/>
    <s v="Mississippi, 2016, Aug"/>
    <n v="10"/>
    <n v="5"/>
    <n v="5"/>
    <n v="5"/>
    <n v="5"/>
    <n v="5"/>
    <n v="5"/>
    <n v="12"/>
    <n v="12"/>
    <n v="25"/>
    <n v="89"/>
    <n v="49"/>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8143081237437665E-5"/>
    <n v="9.325675917219084E-5"/>
    <n v="5.1336810546634361E-4"/>
    <n v="2.977393221981057E-5"/>
    <n v="1.148530818128973E-4"/>
    <n v="2.8975000000000001E-2"/>
    <s v="null"/>
    <n v="0.02"/>
    <n v="0"/>
    <n v="7.2999999999999995E-2"/>
    <s v="null"/>
    <s v="null"/>
    <s v="null"/>
    <s v="null"/>
    <s v="null"/>
    <s v="null"/>
  </r>
  <r>
    <x v="24"/>
    <x v="6"/>
    <x v="8"/>
    <s v="Mississippi, 2016"/>
    <s v="Mississippi, 2016, Sep"/>
    <n v="10"/>
    <n v="5"/>
    <n v="5"/>
    <n v="5"/>
    <n v="5"/>
    <n v="5"/>
    <n v="5"/>
    <n v="12"/>
    <n v="12"/>
    <n v="17"/>
    <n v="81"/>
    <n v="41"/>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8143081237437665E-5"/>
    <n v="9.325675917219084E-5"/>
    <n v="3.4909031171711364E-4"/>
    <n v="2.7097623705670296E-5"/>
    <n v="9.6101558251607939E-5"/>
    <n v="3.3020000000000008E-2"/>
    <s v="null"/>
    <n v="6.7000000000000004E-2"/>
    <n v="7.6999999999999999E-2"/>
    <n v="0.157"/>
    <s v="null"/>
    <s v="null"/>
    <s v="null"/>
    <s v="null"/>
    <s v="null"/>
    <s v="null"/>
  </r>
  <r>
    <x v="24"/>
    <x v="6"/>
    <x v="9"/>
    <s v="Mississippi, 2016"/>
    <s v="Mississippi, 2016, Oct"/>
    <n v="10"/>
    <n v="5"/>
    <n v="5"/>
    <n v="5"/>
    <n v="5"/>
    <n v="5"/>
    <n v="5"/>
    <n v="5"/>
    <n v="11"/>
    <n v="20"/>
    <n v="76"/>
    <n v="36"/>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2.0059617182265695E-5"/>
    <n v="8.5485362574508271E-5"/>
    <n v="4.1069448437307487E-4"/>
    <n v="2.5424930884332622E-5"/>
    <n v="8.43818560258021E-5"/>
    <n v="4.2599999999999999E-2"/>
    <s v="null"/>
    <n v="0.23"/>
    <n v="0.35000000000000003"/>
    <n v="0.308"/>
    <s v="null"/>
    <s v="null"/>
    <s v="null"/>
    <s v="null"/>
    <s v="null"/>
    <s v="null"/>
  </r>
  <r>
    <x v="24"/>
    <x v="6"/>
    <x v="10"/>
    <s v="Mississippi, 2016"/>
    <s v="Mississippi, 2016, Nov"/>
    <n v="10"/>
    <n v="5"/>
    <n v="5"/>
    <n v="5"/>
    <n v="5"/>
    <n v="5"/>
    <n v="5"/>
    <n v="11"/>
    <n v="13"/>
    <n v="16"/>
    <n v="80"/>
    <n v="40"/>
    <n v="192390"/>
    <n v="416001"/>
    <n v="431118"/>
    <n v="389596"/>
    <n v="371390"/>
    <n v="389464"/>
    <n v="372601"/>
    <n v="249257"/>
    <n v="128677"/>
    <n v="48698"/>
    <n v="2989192"/>
    <n v="426632"/>
    <n v="5.1977753521492802E-5"/>
    <n v="1.2019201876918565E-5"/>
    <n v="1.159775281941371E-5"/>
    <n v="1.2833807328617336E-5"/>
    <n v="1.3462936535717171E-5"/>
    <n v="1.2838157056878172E-5"/>
    <n v="1.3419180302790384E-5"/>
    <n v="4.4131157800984527E-5"/>
    <n v="1.0102815576987341E-4"/>
    <n v="3.2855558749845989E-4"/>
    <n v="2.6763085141402759E-5"/>
    <n v="9.3757617806446779E-5"/>
    <n v="5.4019999999999999E-2"/>
    <n v="0.83000000000000007"/>
    <n v="0.315"/>
    <n v="0.495"/>
    <n v="0.44500000000000001"/>
    <s v="null"/>
    <s v="null"/>
    <s v="null"/>
    <s v="null"/>
    <s v="null"/>
    <s v="null"/>
  </r>
  <r>
    <x v="24"/>
    <x v="6"/>
    <x v="11"/>
    <s v="Mississippi, 2016"/>
    <s v="Mississippi, 2016, Dec"/>
    <n v="10"/>
    <n v="5"/>
    <n v="5"/>
    <n v="5"/>
    <n v="5"/>
    <n v="5"/>
    <n v="10"/>
    <n v="15"/>
    <n v="21"/>
    <n v="16"/>
    <n v="97"/>
    <n v="52"/>
    <n v="192390"/>
    <n v="416001"/>
    <n v="431118"/>
    <n v="389596"/>
    <n v="371390"/>
    <n v="389464"/>
    <n v="372601"/>
    <n v="249257"/>
    <n v="128677"/>
    <n v="48698"/>
    <n v="2989192"/>
    <n v="426632"/>
    <n v="5.1977753521492802E-5"/>
    <n v="1.2019201876918565E-5"/>
    <n v="1.159775281941371E-5"/>
    <n v="1.2833807328617336E-5"/>
    <n v="1.3462936535717171E-5"/>
    <n v="1.2838157056878172E-5"/>
    <n v="2.6838360605580769E-5"/>
    <n v="6.0178851546797078E-5"/>
    <n v="1.6319932855133397E-4"/>
    <n v="3.2855558749845989E-4"/>
    <n v="3.245024073395085E-5"/>
    <n v="1.218849031483808E-4"/>
    <n v="6.1200000000000004E-2"/>
    <s v="null"/>
    <n v="0.34299999999999997"/>
    <n v="0.53800000000000003"/>
    <n v="0.50900000000000001"/>
    <s v="null"/>
    <s v="null"/>
    <s v="null"/>
    <s v="null"/>
    <s v="null"/>
    <s v="null"/>
  </r>
  <r>
    <x v="24"/>
    <x v="7"/>
    <x v="0"/>
    <s v="Mississippi, 2017"/>
    <s v="Mississippi, 2017, Jan"/>
    <n v="10"/>
    <n v="5"/>
    <n v="5"/>
    <n v="5"/>
    <n v="5"/>
    <n v="5"/>
    <n v="5"/>
    <n v="27"/>
    <n v="23"/>
    <n v="14"/>
    <n v="104"/>
    <n v="64"/>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1.0480145945736133E-4"/>
    <n v="1.7536368904205678E-4"/>
    <n v="2.902095727700504E-4"/>
    <n v="3.4826637019375666E-5"/>
    <n v="1.4644404121484485E-4"/>
    <n v="6.6525000000000001E-2"/>
    <s v="null"/>
    <n v="0.37200000000000005"/>
    <n v="0.56399999999999995"/>
    <n v="0.53300000000000003"/>
    <s v="null"/>
    <s v="null"/>
    <s v="null"/>
    <s v="null"/>
    <s v="null"/>
    <s v="null"/>
  </r>
  <r>
    <x v="24"/>
    <x v="7"/>
    <x v="1"/>
    <s v="Mississippi, 2017"/>
    <s v="Mississippi, 2017, Feb"/>
    <n v="10"/>
    <n v="5"/>
    <n v="5"/>
    <n v="5"/>
    <n v="5"/>
    <n v="5"/>
    <n v="5"/>
    <n v="16"/>
    <n v="19"/>
    <n v="20"/>
    <n v="95"/>
    <n v="55"/>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6.2104568567325234E-5"/>
    <n v="1.4486565616517736E-4"/>
    <n v="4.1458510395721483E-4"/>
    <n v="3.181279343116046E-5"/>
    <n v="1.2585034791900729E-4"/>
    <n v="0.126475"/>
    <s v="null"/>
    <n v="0.38500000000000001"/>
    <n v="0.58299999999999996"/>
    <n v="0.54400000000000004"/>
    <s v="null"/>
    <s v="null"/>
    <s v="null"/>
    <s v="null"/>
    <s v="null"/>
    <s v="null"/>
  </r>
  <r>
    <x v="24"/>
    <x v="7"/>
    <x v="2"/>
    <s v="Mississippi, 2017"/>
    <s v="Mississippi, 2017, Mar"/>
    <n v="10"/>
    <n v="5"/>
    <n v="5"/>
    <n v="5"/>
    <n v="5"/>
    <n v="5"/>
    <n v="12"/>
    <n v="16"/>
    <n v="20"/>
    <n v="17"/>
    <n v="100"/>
    <n v="53"/>
    <n v="190855"/>
    <n v="411540"/>
    <n v="427724"/>
    <n v="389103"/>
    <n v="369658"/>
    <n v="383914"/>
    <n v="376399"/>
    <n v="257630"/>
    <n v="131156"/>
    <n v="48241"/>
    <n v="2986220"/>
    <n v="437027"/>
    <n v="5.2395797857011865E-5"/>
    <n v="1.2149487291636294E-5"/>
    <n v="1.1689781260813048E-5"/>
    <n v="1.2850067976859597E-5"/>
    <n v="1.3526015939057183E-5"/>
    <n v="1.3023750110701875E-5"/>
    <n v="3.188106238326882E-5"/>
    <n v="6.2104568567325234E-5"/>
    <n v="1.5249016438439721E-4"/>
    <n v="3.5239733836363258E-4"/>
    <n v="3.3487150980168912E-5"/>
    <n v="1.2127397163104339E-4"/>
    <n v="8.8139999999999996E-2"/>
    <s v="null"/>
    <n v="0.39400000000000002"/>
    <n v="0.59200000000000008"/>
    <n v="0.57700000000000007"/>
    <s v="null"/>
    <s v="null"/>
    <s v="null"/>
    <s v="null"/>
    <s v="null"/>
    <s v="null"/>
  </r>
  <r>
    <x v="24"/>
    <x v="7"/>
    <x v="3"/>
    <s v="Mississippi, 2017"/>
    <s v="Mississippi, 2017, Apr"/>
    <n v="10"/>
    <n v="5"/>
    <n v="5"/>
    <n v="5"/>
    <n v="5"/>
    <n v="5"/>
    <n v="5"/>
    <n v="5"/>
    <n v="12"/>
    <n v="16"/>
    <n v="73"/>
    <n v="33"/>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1.9407677677289135E-5"/>
    <n v="9.1494098630638326E-5"/>
    <n v="3.3166808316577187E-4"/>
    <n v="2.4445620215523305E-5"/>
    <n v="7.5510208751404374E-5"/>
    <n v="4.7625000000000001E-2"/>
    <s v="null"/>
    <n v="0.4"/>
    <n v="0.59700000000000009"/>
    <n v="0.60499999999999998"/>
    <s v="null"/>
    <s v="null"/>
    <s v="null"/>
    <s v="null"/>
    <s v="null"/>
    <s v="null"/>
  </r>
  <r>
    <x v="24"/>
    <x v="7"/>
    <x v="4"/>
    <s v="Mississippi, 2017"/>
    <s v="Mississippi, 2017, May"/>
    <n v="10"/>
    <n v="5"/>
    <n v="5"/>
    <n v="5"/>
    <n v="5"/>
    <n v="5"/>
    <n v="5"/>
    <n v="11"/>
    <n v="17"/>
    <n v="12"/>
    <n v="80"/>
    <n v="40"/>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4.2696890890036099E-5"/>
    <n v="1.2961663972673763E-4"/>
    <n v="2.4875106237432886E-4"/>
    <n v="2.6789720784135127E-5"/>
    <n v="9.1527525759278026E-5"/>
    <n v="3.5824999999999996E-2"/>
    <s v="null"/>
    <n v="0.40100000000000002"/>
    <n v="0.59700000000000009"/>
    <n v="0.60499999999999998"/>
    <s v="null"/>
    <s v="null"/>
    <s v="null"/>
    <s v="null"/>
    <s v="null"/>
    <s v="null"/>
  </r>
  <r>
    <x v="24"/>
    <x v="7"/>
    <x v="5"/>
    <s v="Mississippi, 2017"/>
    <s v="Mississippi, 2017, Jun"/>
    <n v="10"/>
    <n v="5"/>
    <n v="5"/>
    <n v="5"/>
    <n v="5"/>
    <n v="5"/>
    <n v="5"/>
    <n v="5"/>
    <n v="16"/>
    <n v="21"/>
    <n v="82"/>
    <n v="42"/>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1.9407677677289135E-5"/>
    <n v="1.2199213150751776E-4"/>
    <n v="4.3531435915507554E-4"/>
    <n v="2.7459463803738507E-5"/>
    <n v="9.6103902047241926E-5"/>
    <n v="2.4240000000000001E-2"/>
    <s v="null"/>
    <s v="null"/>
    <s v="null"/>
    <s v="null"/>
    <s v="null"/>
    <s v="null"/>
    <s v="null"/>
    <s v="null"/>
    <s v="null"/>
    <s v="null"/>
  </r>
  <r>
    <x v="24"/>
    <x v="7"/>
    <x v="6"/>
    <s v="Mississippi, 2017"/>
    <s v="Mississippi, 2017, Jul"/>
    <n v="10"/>
    <n v="5"/>
    <n v="5"/>
    <n v="5"/>
    <n v="5"/>
    <n v="5"/>
    <n v="5"/>
    <n v="10"/>
    <n v="22"/>
    <n v="12"/>
    <n v="84"/>
    <n v="44"/>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3.8815355354578269E-5"/>
    <n v="1.6773918082283693E-4"/>
    <n v="2.4875106237432886E-4"/>
    <n v="2.8129206823341884E-5"/>
    <n v="1.0068027833520584E-4"/>
    <n v="1.9775000000000001E-2"/>
    <s v="null"/>
    <s v="null"/>
    <s v="null"/>
    <s v="null"/>
    <s v="null"/>
    <s v="null"/>
    <s v="null"/>
    <s v="null"/>
    <s v="null"/>
    <s v="null"/>
  </r>
  <r>
    <x v="24"/>
    <x v="7"/>
    <x v="7"/>
    <s v="Mississippi, 2017"/>
    <s v="Mississippi, 2017, Aug"/>
    <n v="10"/>
    <n v="5"/>
    <n v="5"/>
    <n v="5"/>
    <n v="5"/>
    <n v="5"/>
    <n v="5"/>
    <n v="5"/>
    <n v="10"/>
    <n v="10"/>
    <n v="65"/>
    <n v="25"/>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1.9407677677289135E-5"/>
    <n v="7.6245082192198603E-5"/>
    <n v="2.0729255197860741E-4"/>
    <n v="2.176664813710979E-5"/>
    <n v="5.7204703599548771E-5"/>
    <n v="3.3460000000000004E-2"/>
    <s v="null"/>
    <n v="1.7000000000000001E-2"/>
    <n v="1.8000000000000002E-2"/>
    <n v="0.06"/>
    <s v="null"/>
    <s v="null"/>
    <s v="null"/>
    <s v="null"/>
    <s v="null"/>
    <s v="null"/>
  </r>
  <r>
    <x v="24"/>
    <x v="7"/>
    <x v="8"/>
    <s v="Mississippi, 2017"/>
    <s v="Mississippi, 2017, Sep"/>
    <n v="10"/>
    <n v="5"/>
    <n v="5"/>
    <n v="5"/>
    <n v="5"/>
    <n v="5"/>
    <n v="5"/>
    <n v="22"/>
    <n v="11"/>
    <n v="16"/>
    <n v="89"/>
    <n v="49"/>
    <n v="190855"/>
    <n v="411540"/>
    <n v="427724"/>
    <n v="389103"/>
    <n v="369658"/>
    <n v="383914"/>
    <n v="376399"/>
    <n v="257630"/>
    <n v="131156"/>
    <n v="48241"/>
    <n v="2986220"/>
    <n v="437027"/>
    <n v="5.2395797857011865E-5"/>
    <n v="1.2149487291636294E-5"/>
    <n v="1.1689781260813048E-5"/>
    <n v="1.2850067976859597E-5"/>
    <n v="1.3526015939057183E-5"/>
    <n v="1.3023750110701875E-5"/>
    <n v="1.3283775993028674E-5"/>
    <n v="8.5393781780072198E-5"/>
    <n v="8.3869590411418465E-5"/>
    <n v="3.3166808316577187E-4"/>
    <n v="2.9803564372350329E-5"/>
    <n v="1.1212121905511559E-4"/>
    <n v="3.7124999999999998E-2"/>
    <s v="null"/>
    <n v="7.2000000000000008E-2"/>
    <n v="0.11"/>
    <n v="0.161"/>
    <s v="null"/>
    <s v="null"/>
    <s v="null"/>
    <s v="null"/>
    <s v="null"/>
    <s v="null"/>
  </r>
  <r>
    <x v="24"/>
    <x v="7"/>
    <x v="9"/>
    <s v="Mississippi, 2017"/>
    <s v="Mississippi, 2017, Oct"/>
    <n v="10"/>
    <n v="5"/>
    <n v="5"/>
    <n v="5"/>
    <n v="5"/>
    <n v="5"/>
    <n v="10"/>
    <n v="11"/>
    <n v="14"/>
    <n v="15"/>
    <n v="85"/>
    <n v="40"/>
    <n v="190855"/>
    <n v="411540"/>
    <n v="427724"/>
    <n v="389103"/>
    <n v="369658"/>
    <n v="383914"/>
    <n v="376399"/>
    <n v="257630"/>
    <n v="131156"/>
    <n v="48241"/>
    <n v="2986220"/>
    <n v="437027"/>
    <n v="5.2395797857011865E-5"/>
    <n v="1.2149487291636294E-5"/>
    <n v="1.1689781260813048E-5"/>
    <n v="1.2850067976859597E-5"/>
    <n v="1.3526015939057183E-5"/>
    <n v="1.3023750110701875E-5"/>
    <n v="2.6567551986057348E-5"/>
    <n v="4.2696890890036099E-5"/>
    <n v="1.0674311506907805E-4"/>
    <n v="3.1093882796791111E-4"/>
    <n v="2.8464078333143571E-5"/>
    <n v="9.1527525759278026E-5"/>
    <n v="3.8725000000000002E-2"/>
    <s v="null"/>
    <n v="0.223"/>
    <n v="0.37"/>
    <n v="0.33799999999999997"/>
    <s v="null"/>
    <s v="null"/>
    <s v="null"/>
    <s v="null"/>
    <s v="null"/>
    <s v="null"/>
  </r>
  <r>
    <x v="24"/>
    <x v="7"/>
    <x v="10"/>
    <s v="Mississippi, 2017"/>
    <s v="Mississippi, 2017, Nov"/>
    <n v="10"/>
    <n v="5"/>
    <n v="5"/>
    <n v="5"/>
    <n v="5"/>
    <n v="5"/>
    <n v="11"/>
    <n v="5"/>
    <n v="18"/>
    <n v="28"/>
    <n v="97"/>
    <n v="51"/>
    <n v="190855"/>
    <n v="411540"/>
    <n v="427724"/>
    <n v="389103"/>
    <n v="369658"/>
    <n v="383914"/>
    <n v="376399"/>
    <n v="257630"/>
    <n v="131156"/>
    <n v="48241"/>
    <n v="2986220"/>
    <n v="437027"/>
    <n v="5.2395797857011865E-5"/>
    <n v="1.2149487291636294E-5"/>
    <n v="1.1689781260813048E-5"/>
    <n v="1.2850067976859597E-5"/>
    <n v="1.3526015939057183E-5"/>
    <n v="1.3023750110701875E-5"/>
    <n v="2.9224307184663082E-5"/>
    <n v="1.9407677677289135E-5"/>
    <n v="1.3724114794595748E-4"/>
    <n v="5.8041914554010079E-4"/>
    <n v="3.2482536450763841E-5"/>
    <n v="1.1669759534307949E-4"/>
    <n v="9.0240000000000015E-2"/>
    <n v="0.83200000000000007"/>
    <n v="0.29799999999999999"/>
    <n v="0.49200000000000005"/>
    <n v="0.435"/>
    <s v="null"/>
    <s v="null"/>
    <s v="null"/>
    <s v="null"/>
    <s v="null"/>
    <s v="null"/>
  </r>
  <r>
    <x v="24"/>
    <x v="7"/>
    <x v="11"/>
    <s v="Mississippi, 2017"/>
    <s v="Mississippi, 2017, Dec"/>
    <n v="10"/>
    <n v="5"/>
    <n v="5"/>
    <n v="5"/>
    <n v="5"/>
    <n v="5"/>
    <n v="21"/>
    <n v="23"/>
    <n v="30"/>
    <n v="38"/>
    <n v="147"/>
    <n v="91"/>
    <n v="190855"/>
    <n v="411540"/>
    <n v="427724"/>
    <n v="389103"/>
    <n v="369658"/>
    <n v="383914"/>
    <n v="376399"/>
    <n v="257630"/>
    <n v="131156"/>
    <n v="48241"/>
    <n v="2986220"/>
    <n v="437027"/>
    <n v="5.2395797857011865E-5"/>
    <n v="1.2149487291636294E-5"/>
    <n v="1.1689781260813048E-5"/>
    <n v="1.2850067976859597E-5"/>
    <n v="1.3526015939057183E-5"/>
    <n v="1.3023750110701875E-5"/>
    <n v="5.579185917072043E-5"/>
    <n v="8.9275317315530027E-5"/>
    <n v="2.2873524657659582E-4"/>
    <n v="7.8771169751870812E-4"/>
    <n v="4.9226111940848293E-5"/>
    <n v="2.0822512110235753E-4"/>
    <n v="0.17249999999999999"/>
    <s v="null"/>
    <n v="0.33400000000000002"/>
    <n v="0.55200000000000005"/>
    <n v="0.48600000000000004"/>
    <s v="null"/>
    <s v="null"/>
    <s v="null"/>
    <s v="null"/>
    <s v="null"/>
    <s v="null"/>
  </r>
  <r>
    <x v="25"/>
    <x v="0"/>
    <x v="0"/>
    <s v="Missouri, 2010"/>
    <s v="Missouri, 2010, Jan"/>
    <n v="10"/>
    <n v="5"/>
    <n v="5"/>
    <n v="5"/>
    <n v="5"/>
    <n v="10"/>
    <n v="5"/>
    <n v="19"/>
    <n v="26"/>
    <n v="50"/>
    <n v="140"/>
    <n v="95"/>
    <n v="386777"/>
    <n v="786924"/>
    <n v="841748"/>
    <n v="754490"/>
    <n v="778584"/>
    <n v="878806"/>
    <n v="682261"/>
    <n v="429122"/>
    <n v="272996"/>
    <n v="110606"/>
    <n v="5922314"/>
    <n v="812724"/>
    <n v="2.5854691463039424E-5"/>
    <n v="6.3538537393700029E-6"/>
    <n v="5.9400200535077011E-6"/>
    <n v="6.6269930681652503E-6"/>
    <n v="6.4219146553229963E-6"/>
    <n v="1.1379075700439004E-5"/>
    <n v="7.3285736690210933E-6"/>
    <n v="4.4276452850238395E-5"/>
    <n v="9.5239490688508259E-5"/>
    <n v="4.5205504222194093E-4"/>
    <n v="2.3639408514982487E-5"/>
    <n v="1.1689085101461258E-4"/>
    <s v="null"/>
    <s v="null"/>
    <n v="0.39500000000000002"/>
    <n v="0.67400000000000004"/>
    <s v="N/A"/>
    <s v="null"/>
    <s v="null"/>
    <s v="null"/>
    <s v="null"/>
    <s v="null"/>
    <s v="null"/>
  </r>
  <r>
    <x v="25"/>
    <x v="0"/>
    <x v="1"/>
    <s v="Missouri, 2010"/>
    <s v="Missouri, 2010, Feb"/>
    <n v="10"/>
    <n v="5"/>
    <n v="5"/>
    <n v="5"/>
    <n v="5"/>
    <n v="5"/>
    <n v="5"/>
    <n v="12"/>
    <n v="34"/>
    <n v="57"/>
    <n v="143"/>
    <n v="103"/>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2.796407548436109E-5"/>
    <n v="1.245439493618954E-4"/>
    <n v="5.1534274813301269E-4"/>
    <n v="2.4145967268874971E-5"/>
    <n v="1.2673429110005366E-4"/>
    <s v="null"/>
    <s v="null"/>
    <n v="0.40100000000000002"/>
    <n v="0.68299999999999994"/>
    <s v="N/A"/>
    <s v="null"/>
    <s v="null"/>
    <s v="null"/>
    <s v="null"/>
    <s v="null"/>
    <s v="null"/>
  </r>
  <r>
    <x v="25"/>
    <x v="0"/>
    <x v="2"/>
    <s v="Missouri, 2010"/>
    <s v="Missouri, 2010, Mar"/>
    <n v="10"/>
    <n v="5"/>
    <n v="5"/>
    <n v="5"/>
    <n v="5"/>
    <n v="5"/>
    <n v="12"/>
    <n v="13"/>
    <n v="32"/>
    <n v="58"/>
    <n v="150"/>
    <n v="103"/>
    <n v="386777"/>
    <n v="786924"/>
    <n v="841748"/>
    <n v="754490"/>
    <n v="778584"/>
    <n v="878806"/>
    <n v="682261"/>
    <n v="429122"/>
    <n v="272996"/>
    <n v="110606"/>
    <n v="5922314"/>
    <n v="812724"/>
    <n v="2.5854691463039424E-5"/>
    <n v="6.3538537393700029E-6"/>
    <n v="5.9400200535077011E-6"/>
    <n v="6.6269930681652503E-6"/>
    <n v="6.4219146553229963E-6"/>
    <n v="5.689537850219502E-6"/>
    <n v="1.7588576805650625E-5"/>
    <n v="3.029441510805785E-5"/>
    <n v="1.1721783469354863E-4"/>
    <n v="5.243838489774515E-4"/>
    <n v="2.5327937694624093E-5"/>
    <n v="1.2673429110005366E-4"/>
    <s v="null"/>
    <s v="null"/>
    <n v="0.40299999999999997"/>
    <n v="0.68299999999999994"/>
    <s v="N/A"/>
    <s v="null"/>
    <s v="null"/>
    <s v="null"/>
    <s v="null"/>
    <s v="null"/>
    <s v="null"/>
  </r>
  <r>
    <x v="25"/>
    <x v="0"/>
    <x v="3"/>
    <s v="Missouri, 2010"/>
    <s v="Missouri, 2010, Apr"/>
    <n v="10"/>
    <n v="5"/>
    <n v="5"/>
    <n v="5"/>
    <n v="5"/>
    <n v="5"/>
    <n v="5"/>
    <n v="5"/>
    <n v="26"/>
    <n v="38"/>
    <n v="109"/>
    <n v="69"/>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1.1651698118483787E-5"/>
    <n v="9.5239490688508259E-5"/>
    <n v="3.4356183208867513E-4"/>
    <n v="1.8404968058093507E-5"/>
    <n v="8.4899670736929148E-5"/>
    <s v="null"/>
    <s v="null"/>
    <n v="0.40899999999999997"/>
    <n v="0.68799999999999994"/>
    <s v="N/A"/>
    <s v="null"/>
    <s v="null"/>
    <s v="null"/>
    <s v="null"/>
    <s v="null"/>
    <s v="null"/>
  </r>
  <r>
    <x v="25"/>
    <x v="0"/>
    <x v="4"/>
    <s v="Missouri, 2010"/>
    <s v="Missouri, 2010, May"/>
    <n v="10"/>
    <n v="5"/>
    <n v="5"/>
    <n v="5"/>
    <n v="5"/>
    <n v="5"/>
    <n v="5"/>
    <n v="5"/>
    <n v="24"/>
    <n v="49"/>
    <n v="118"/>
    <n v="78"/>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1.1651698118483787E-5"/>
    <n v="8.791337602016147E-5"/>
    <n v="4.4301394137750212E-4"/>
    <n v="1.9924644319770956E-5"/>
    <n v="9.5973540833050339E-5"/>
    <s v="null"/>
    <s v="null"/>
    <n v="0.40899999999999997"/>
    <n v="0.68799999999999994"/>
    <s v="N/A"/>
    <s v="null"/>
    <s v="null"/>
    <s v="null"/>
    <s v="null"/>
    <s v="null"/>
    <s v="null"/>
  </r>
  <r>
    <x v="25"/>
    <x v="0"/>
    <x v="5"/>
    <s v="Missouri, 2010"/>
    <s v="Missouri, 2010, Jun"/>
    <n v="10"/>
    <n v="5"/>
    <n v="5"/>
    <n v="5"/>
    <n v="5"/>
    <n v="5"/>
    <n v="5"/>
    <n v="11"/>
    <n v="21"/>
    <n v="35"/>
    <n v="107"/>
    <n v="67"/>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2.5633735860664334E-5"/>
    <n v="7.6924204017641279E-5"/>
    <n v="3.1643852955535865E-4"/>
    <n v="1.8067262222165187E-5"/>
    <n v="8.2438810715568882E-5"/>
    <s v="null"/>
    <s v="null"/>
    <s v="null"/>
    <s v="null"/>
    <s v="null"/>
    <s v="null"/>
    <s v="null"/>
    <s v="null"/>
    <s v="null"/>
    <s v="null"/>
    <s v="null"/>
  </r>
  <r>
    <x v="25"/>
    <x v="0"/>
    <x v="6"/>
    <s v="Missouri, 2010"/>
    <s v="Missouri, 2010, Jul"/>
    <n v="10"/>
    <n v="5"/>
    <n v="5"/>
    <n v="5"/>
    <n v="5"/>
    <n v="5"/>
    <n v="5"/>
    <n v="15"/>
    <n v="22"/>
    <n v="39"/>
    <n v="116"/>
    <n v="76"/>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3.4955094355451363E-5"/>
    <n v="8.0587261351814681E-5"/>
    <n v="3.5260293293311394E-4"/>
    <n v="1.9586938483842632E-5"/>
    <n v="9.3512680811690073E-5"/>
    <s v="null"/>
    <s v="null"/>
    <s v="null"/>
    <s v="null"/>
    <s v="null"/>
    <s v="null"/>
    <s v="null"/>
    <s v="null"/>
    <s v="null"/>
    <s v="null"/>
    <s v="null"/>
  </r>
  <r>
    <x v="25"/>
    <x v="0"/>
    <x v="7"/>
    <s v="Missouri, 2010"/>
    <s v="Missouri, 2010, Aug"/>
    <n v="10"/>
    <n v="5"/>
    <n v="5"/>
    <n v="5"/>
    <n v="5"/>
    <n v="5"/>
    <n v="5"/>
    <n v="5"/>
    <n v="16"/>
    <n v="40"/>
    <n v="101"/>
    <n v="61"/>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1.1651698118483787E-5"/>
    <n v="5.8608917346774313E-5"/>
    <n v="3.6164403377755274E-4"/>
    <n v="1.7054144714380222E-5"/>
    <n v="7.5056230651488083E-5"/>
    <s v="null"/>
    <s v="null"/>
    <n v="1.2E-2"/>
    <n v="1.1000000000000001E-2"/>
    <n v="0"/>
    <s v="null"/>
    <s v="null"/>
    <s v="null"/>
    <s v="null"/>
    <s v="null"/>
    <s v="null"/>
  </r>
  <r>
    <x v="25"/>
    <x v="0"/>
    <x v="8"/>
    <s v="Missouri, 2010"/>
    <s v="Missouri, 2010, Sep"/>
    <n v="10"/>
    <n v="5"/>
    <n v="5"/>
    <n v="5"/>
    <n v="5"/>
    <n v="5"/>
    <n v="5"/>
    <n v="11"/>
    <n v="23"/>
    <n v="44"/>
    <n v="118"/>
    <n v="78"/>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2.5633735860664334E-5"/>
    <n v="8.4250318685988068E-5"/>
    <n v="3.9780843715530803E-4"/>
    <n v="1.9924644319770956E-5"/>
    <n v="9.5973540833050339E-5"/>
    <s v="null"/>
    <s v="null"/>
    <n v="6.4000000000000001E-2"/>
    <n v="8.900000000000001E-2"/>
    <n v="0.14000000000000001"/>
    <s v="null"/>
    <s v="null"/>
    <s v="null"/>
    <s v="null"/>
    <s v="null"/>
    <s v="null"/>
  </r>
  <r>
    <x v="25"/>
    <x v="0"/>
    <x v="9"/>
    <s v="Missouri, 2010"/>
    <s v="Missouri, 2010, Oct"/>
    <n v="10"/>
    <n v="5"/>
    <n v="5"/>
    <n v="5"/>
    <n v="5"/>
    <n v="5"/>
    <n v="5"/>
    <n v="13"/>
    <n v="26"/>
    <n v="52"/>
    <n v="131"/>
    <n v="91"/>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3.029441510805785E-5"/>
    <n v="9.5239490688508259E-5"/>
    <n v="4.701372439108186E-4"/>
    <n v="2.2119732253305042E-5"/>
    <n v="1.1196913097189206E-4"/>
    <n v="9.5249999999999987E-3"/>
    <s v="null"/>
    <n v="0.25700000000000001"/>
    <n v="0.46200000000000002"/>
    <n v="0.3"/>
    <s v="null"/>
    <s v="null"/>
    <s v="null"/>
    <s v="null"/>
    <s v="null"/>
    <s v="null"/>
  </r>
  <r>
    <x v="25"/>
    <x v="0"/>
    <x v="10"/>
    <s v="Missouri, 2010"/>
    <s v="Missouri, 2010, Nov"/>
    <n v="10"/>
    <n v="5"/>
    <n v="5"/>
    <n v="5"/>
    <n v="5"/>
    <n v="5"/>
    <n v="5"/>
    <n v="12"/>
    <n v="29"/>
    <n v="48"/>
    <n v="129"/>
    <n v="89"/>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2.796407548436109E-5"/>
    <n v="1.0622866269102844E-4"/>
    <n v="4.3397284053306332E-4"/>
    <n v="2.1782026417376722E-5"/>
    <n v="1.095082709505318E-4"/>
    <n v="9.6249999999999999E-3"/>
    <s v="null"/>
    <n v="0.371"/>
    <n v="0.59499999999999997"/>
    <n v="0.46100000000000002"/>
    <s v="null"/>
    <s v="null"/>
    <s v="null"/>
    <s v="null"/>
    <s v="null"/>
    <s v="null"/>
  </r>
  <r>
    <x v="25"/>
    <x v="0"/>
    <x v="11"/>
    <s v="Missouri, 2010"/>
    <s v="Missouri, 2010, Dec"/>
    <n v="10"/>
    <n v="5"/>
    <n v="5"/>
    <n v="5"/>
    <n v="5"/>
    <n v="5"/>
    <n v="5"/>
    <n v="5"/>
    <n v="33"/>
    <n v="58"/>
    <n v="136"/>
    <n v="96"/>
    <n v="386777"/>
    <n v="786924"/>
    <n v="841748"/>
    <n v="754490"/>
    <n v="778584"/>
    <n v="878806"/>
    <n v="682261"/>
    <n v="429122"/>
    <n v="272996"/>
    <n v="110606"/>
    <n v="5922314"/>
    <n v="812724"/>
    <n v="2.5854691463039424E-5"/>
    <n v="6.3538537393700029E-6"/>
    <n v="5.9400200535077011E-6"/>
    <n v="6.6269930681652503E-6"/>
    <n v="6.4219146553229963E-6"/>
    <n v="5.689537850219502E-6"/>
    <n v="7.3285736690210933E-6"/>
    <n v="1.1651698118483787E-5"/>
    <n v="1.2088089202772201E-4"/>
    <n v="5.243838489774515E-4"/>
    <n v="2.2963996843125847E-5"/>
    <n v="1.1812128102529272E-4"/>
    <n v="1.4120000000000002E-2"/>
    <s v="null"/>
    <n v="0.39799999999999996"/>
    <n v="0.626"/>
    <n v="0.51400000000000001"/>
    <s v="null"/>
    <s v="null"/>
    <s v="null"/>
    <s v="null"/>
    <s v="null"/>
    <s v="null"/>
  </r>
  <r>
    <x v="25"/>
    <x v="1"/>
    <x v="0"/>
    <s v="Missouri, 2011"/>
    <s v="Missouri, 2011, Jan"/>
    <n v="10"/>
    <n v="5"/>
    <n v="5"/>
    <n v="5"/>
    <n v="5"/>
    <n v="5"/>
    <n v="15"/>
    <n v="22"/>
    <n v="35"/>
    <n v="53"/>
    <n v="160"/>
    <n v="110"/>
    <n v="386915"/>
    <n v="785182"/>
    <n v="839977"/>
    <n v="766497"/>
    <n v="764221"/>
    <n v="880927"/>
    <n v="705944"/>
    <n v="439907"/>
    <n v="273041"/>
    <n v="113191"/>
    <n v="5955802"/>
    <n v="826139"/>
    <n v="2.5845469935257097E-5"/>
    <n v="6.367950360553349E-6"/>
    <n v="5.9525439387030832E-6"/>
    <n v="6.5231827391366178E-6"/>
    <n v="6.5426100565150654E-6"/>
    <n v="5.6758392012050939E-6"/>
    <n v="2.1248144328728626E-5"/>
    <n v="5.0010570416019747E-5"/>
    <n v="1.2818587684633443E-4"/>
    <n v="4.6823510703147776E-4"/>
    <n v="2.6864559970260932E-5"/>
    <n v="1.3314950631794408E-4"/>
    <n v="2.1949999999999997E-2"/>
    <s v="null"/>
    <n v="0.41600000000000004"/>
    <n v="0.64500000000000002"/>
    <n v="0.53200000000000003"/>
    <s v="null"/>
    <s v="null"/>
    <s v="null"/>
    <s v="null"/>
    <s v="null"/>
    <s v="null"/>
  </r>
  <r>
    <x v="25"/>
    <x v="1"/>
    <x v="1"/>
    <s v="Missouri, 2011"/>
    <s v="Missouri, 2011, Feb"/>
    <n v="10"/>
    <n v="5"/>
    <n v="5"/>
    <n v="5"/>
    <n v="5"/>
    <n v="5"/>
    <n v="11"/>
    <n v="20"/>
    <n v="34"/>
    <n v="64"/>
    <n v="164"/>
    <n v="118"/>
    <n v="386915"/>
    <n v="785182"/>
    <n v="839977"/>
    <n v="766497"/>
    <n v="764221"/>
    <n v="880927"/>
    <n v="705944"/>
    <n v="439907"/>
    <n v="273041"/>
    <n v="113191"/>
    <n v="5955802"/>
    <n v="826139"/>
    <n v="2.5845469935257097E-5"/>
    <n v="6.367950360553349E-6"/>
    <n v="5.9525439387030832E-6"/>
    <n v="6.5231827391366178E-6"/>
    <n v="6.5426100565150654E-6"/>
    <n v="5.6758392012050939E-6"/>
    <n v="1.5581972507734325E-5"/>
    <n v="4.5464154923654319E-5"/>
    <n v="1.2452342322215345E-4"/>
    <n v="5.6541597830216182E-4"/>
    <n v="2.7536173969517454E-5"/>
    <n v="1.4283310677743092E-4"/>
    <n v="4.2675000000000005E-2"/>
    <s v="null"/>
    <n v="0.43100000000000005"/>
    <n v="0.65400000000000003"/>
    <n v="0.54"/>
    <s v="null"/>
    <s v="null"/>
    <s v="null"/>
    <s v="null"/>
    <s v="null"/>
    <s v="null"/>
  </r>
  <r>
    <x v="25"/>
    <x v="1"/>
    <x v="2"/>
    <s v="Missouri, 2011"/>
    <s v="Missouri, 2011, Mar"/>
    <n v="10"/>
    <n v="5"/>
    <n v="5"/>
    <n v="5"/>
    <n v="5"/>
    <n v="5"/>
    <n v="13"/>
    <n v="12"/>
    <n v="27"/>
    <n v="58"/>
    <n v="145"/>
    <n v="97"/>
    <n v="386915"/>
    <n v="785182"/>
    <n v="839977"/>
    <n v="766497"/>
    <n v="764221"/>
    <n v="880927"/>
    <n v="705944"/>
    <n v="439907"/>
    <n v="273041"/>
    <n v="113191"/>
    <n v="5955802"/>
    <n v="826139"/>
    <n v="2.5845469935257097E-5"/>
    <n v="6.367950360553349E-6"/>
    <n v="5.9525439387030832E-6"/>
    <n v="6.5231827391366178E-6"/>
    <n v="6.5426100565150654E-6"/>
    <n v="5.6758392012050939E-6"/>
    <n v="1.8415058418231474E-5"/>
    <n v="2.7278492954192591E-5"/>
    <n v="9.8886247852886559E-5"/>
    <n v="5.1240823033633421E-4"/>
    <n v="2.4346007473048971E-5"/>
    <n v="1.1741365557127796E-4"/>
    <n v="2.3900000000000001E-2"/>
    <s v="null"/>
    <n v="0.433"/>
    <n v="0.65900000000000003"/>
    <n v="0.54"/>
    <s v="null"/>
    <s v="null"/>
    <s v="null"/>
    <s v="null"/>
    <s v="null"/>
    <s v="null"/>
  </r>
  <r>
    <x v="25"/>
    <x v="1"/>
    <x v="3"/>
    <s v="Missouri, 2011"/>
    <s v="Missouri, 2011, Apr"/>
    <n v="10"/>
    <n v="5"/>
    <n v="5"/>
    <n v="5"/>
    <n v="5"/>
    <n v="5"/>
    <n v="5"/>
    <n v="16"/>
    <n v="18"/>
    <n v="42"/>
    <n v="116"/>
    <n v="76"/>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3.6371323938923457E-5"/>
    <n v="6.5924165235257715E-5"/>
    <n v="3.710542357607937E-4"/>
    <n v="1.9476805978439175E-5"/>
    <n v="9.1994204365125002E-5"/>
    <n v="7.7249999999999992E-3"/>
    <s v="null"/>
    <n v="0.433"/>
    <n v="0.65900000000000003"/>
    <n v="0.54"/>
    <s v="null"/>
    <s v="null"/>
    <s v="null"/>
    <s v="null"/>
    <s v="null"/>
    <s v="null"/>
  </r>
  <r>
    <x v="25"/>
    <x v="1"/>
    <x v="4"/>
    <s v="Missouri, 2011"/>
    <s v="Missouri, 2011, May"/>
    <n v="10"/>
    <n v="5"/>
    <n v="5"/>
    <n v="5"/>
    <n v="5"/>
    <n v="5"/>
    <n v="5"/>
    <n v="10"/>
    <n v="23"/>
    <n v="49"/>
    <n v="122"/>
    <n v="82"/>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2.273207746182716E-5"/>
    <n v="8.4236433356162625E-5"/>
    <n v="4.3289660838759263E-4"/>
    <n v="2.0484226977323962E-5"/>
    <n v="9.9256904709740134E-5"/>
    <n v="4.3999999999999994E-3"/>
    <s v="null"/>
    <n v="0.433"/>
    <n v="0.65900000000000003"/>
    <n v="0.54"/>
    <s v="null"/>
    <s v="null"/>
    <s v="null"/>
    <s v="null"/>
    <s v="null"/>
    <s v="null"/>
  </r>
  <r>
    <x v="25"/>
    <x v="1"/>
    <x v="5"/>
    <s v="Missouri, 2011"/>
    <s v="Missouri, 2011, Jun"/>
    <n v="10"/>
    <n v="5"/>
    <n v="5"/>
    <n v="5"/>
    <n v="5"/>
    <n v="5"/>
    <n v="5"/>
    <n v="11"/>
    <n v="28"/>
    <n v="37"/>
    <n v="116"/>
    <n v="76"/>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2.5005285208009874E-5"/>
    <n v="1.0254870147706755E-4"/>
    <n v="3.2688111245593731E-4"/>
    <n v="1.9476805978439175E-5"/>
    <n v="9.1994204365125002E-5"/>
    <n v="3.4000000000000002E-4"/>
    <s v="null"/>
    <s v="null"/>
    <s v="null"/>
    <s v="null"/>
    <s v="null"/>
    <s v="null"/>
    <s v="null"/>
    <s v="null"/>
    <s v="null"/>
    <s v="null"/>
  </r>
  <r>
    <x v="25"/>
    <x v="1"/>
    <x v="6"/>
    <s v="Missouri, 2011"/>
    <s v="Missouri, 2011, Jul"/>
    <n v="10"/>
    <n v="5"/>
    <n v="5"/>
    <n v="5"/>
    <n v="5"/>
    <n v="5"/>
    <n v="5"/>
    <n v="11"/>
    <n v="20"/>
    <n v="39"/>
    <n v="110"/>
    <n v="70"/>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2.5005285208009874E-5"/>
    <n v="7.3249072483619682E-5"/>
    <n v="3.4455036177787984E-4"/>
    <n v="1.8469384979554392E-5"/>
    <n v="8.4731504020509871E-5"/>
    <n v="2.5000000000000001E-4"/>
    <s v="null"/>
    <s v="null"/>
    <s v="null"/>
    <s v="null"/>
    <s v="null"/>
    <s v="null"/>
    <s v="null"/>
    <s v="null"/>
    <s v="null"/>
    <s v="null"/>
  </r>
  <r>
    <x v="25"/>
    <x v="1"/>
    <x v="7"/>
    <s v="Missouri, 2011"/>
    <s v="Missouri, 2011, Aug"/>
    <n v="10"/>
    <n v="5"/>
    <n v="5"/>
    <n v="5"/>
    <n v="5"/>
    <n v="5"/>
    <n v="5"/>
    <n v="5"/>
    <n v="19"/>
    <n v="50"/>
    <n v="114"/>
    <n v="74"/>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1.136603873091358E-5"/>
    <n v="6.9586618859438691E-5"/>
    <n v="4.4173123304856396E-4"/>
    <n v="1.9140998978810914E-5"/>
    <n v="8.9573304250253292E-5"/>
    <n v="2.2000000000000001E-4"/>
    <s v="null"/>
    <n v="1.1000000000000001E-2"/>
    <n v="0"/>
    <n v="0"/>
    <s v="null"/>
    <s v="null"/>
    <s v="null"/>
    <s v="null"/>
    <s v="null"/>
    <s v="null"/>
  </r>
  <r>
    <x v="25"/>
    <x v="1"/>
    <x v="8"/>
    <s v="Missouri, 2011"/>
    <s v="Missouri, 2011, Sep"/>
    <n v="10"/>
    <n v="5"/>
    <n v="5"/>
    <n v="5"/>
    <n v="5"/>
    <n v="5"/>
    <n v="5"/>
    <n v="5"/>
    <n v="25"/>
    <n v="31"/>
    <n v="101"/>
    <n v="61"/>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1.136603873091358E-5"/>
    <n v="9.1561340604524592E-5"/>
    <n v="2.7387336449010964E-4"/>
    <n v="1.6958253481227215E-5"/>
    <n v="7.3837453503587173E-5"/>
    <n v="7.9999999999999993E-4"/>
    <s v="null"/>
    <n v="7.400000000000001E-2"/>
    <n v="0.126"/>
    <n v="0.13100000000000001"/>
    <s v="null"/>
    <s v="null"/>
    <s v="null"/>
    <s v="null"/>
    <s v="null"/>
    <s v="null"/>
  </r>
  <r>
    <x v="25"/>
    <x v="1"/>
    <x v="9"/>
    <s v="Missouri, 2011"/>
    <s v="Missouri, 2011, Oct"/>
    <n v="10"/>
    <n v="5"/>
    <n v="5"/>
    <n v="5"/>
    <n v="5"/>
    <n v="5"/>
    <n v="5"/>
    <n v="10"/>
    <n v="26"/>
    <n v="40"/>
    <n v="116"/>
    <n v="76"/>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2.273207746182716E-5"/>
    <n v="9.5223794228705582E-5"/>
    <n v="3.5338498643885117E-4"/>
    <n v="1.9476805978439175E-5"/>
    <n v="9.1994204365125002E-5"/>
    <n v="7.0999999999999995E-3"/>
    <s v="null"/>
    <n v="0.26600000000000001"/>
    <n v="0.47500000000000003"/>
    <n v="0.33700000000000002"/>
    <s v="null"/>
    <s v="null"/>
    <s v="null"/>
    <s v="null"/>
    <s v="null"/>
    <s v="null"/>
  </r>
  <r>
    <x v="25"/>
    <x v="1"/>
    <x v="10"/>
    <s v="Missouri, 2011"/>
    <s v="Missouri, 2011, Nov"/>
    <n v="10"/>
    <n v="5"/>
    <n v="5"/>
    <n v="5"/>
    <n v="5"/>
    <n v="5"/>
    <n v="5"/>
    <n v="5"/>
    <n v="27"/>
    <n v="48"/>
    <n v="120"/>
    <n v="80"/>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1.136603873091358E-5"/>
    <n v="9.8886247852886559E-5"/>
    <n v="4.2406198372662137E-4"/>
    <n v="2.0148419977695698E-5"/>
    <n v="9.6836004594868423E-5"/>
    <n v="8.0400000000000003E-3"/>
    <s v="null"/>
    <n v="0.34700000000000003"/>
    <n v="0.6070000000000001"/>
    <n v="0.51700000000000002"/>
    <s v="null"/>
    <s v="null"/>
    <s v="null"/>
    <s v="null"/>
    <s v="null"/>
    <s v="null"/>
  </r>
  <r>
    <x v="25"/>
    <x v="1"/>
    <x v="11"/>
    <s v="Missouri, 2011"/>
    <s v="Missouri, 2011, Dec"/>
    <n v="10"/>
    <n v="5"/>
    <n v="5"/>
    <n v="5"/>
    <n v="5"/>
    <n v="5"/>
    <n v="5"/>
    <n v="17"/>
    <n v="28"/>
    <n v="51"/>
    <n v="136"/>
    <n v="96"/>
    <n v="386915"/>
    <n v="785182"/>
    <n v="839977"/>
    <n v="766497"/>
    <n v="764221"/>
    <n v="880927"/>
    <n v="705944"/>
    <n v="439907"/>
    <n v="273041"/>
    <n v="113191"/>
    <n v="5955802"/>
    <n v="826139"/>
    <n v="2.5845469935257097E-5"/>
    <n v="6.367950360553349E-6"/>
    <n v="5.9525439387030832E-6"/>
    <n v="6.5231827391366178E-6"/>
    <n v="6.5426100565150654E-6"/>
    <n v="5.6758392012050939E-6"/>
    <n v="7.082714776242875E-6"/>
    <n v="3.8644531685106171E-5"/>
    <n v="1.0254870147706755E-4"/>
    <n v="4.5056585770953523E-4"/>
    <n v="2.2834875974721791E-5"/>
    <n v="1.1620320551384211E-4"/>
    <n v="9.5499999999999995E-3"/>
    <s v="null"/>
    <n v="0.38700000000000001"/>
    <n v="0.66500000000000004"/>
    <n v="0.57700000000000007"/>
    <s v="null"/>
    <s v="null"/>
    <s v="null"/>
    <s v="null"/>
    <s v="null"/>
    <s v="null"/>
  </r>
  <r>
    <x v="25"/>
    <x v="2"/>
    <x v="0"/>
    <s v="Missouri, 2012"/>
    <s v="Missouri, 2012, Jan"/>
    <n v="10"/>
    <n v="5"/>
    <n v="5"/>
    <n v="5"/>
    <n v="5"/>
    <n v="5"/>
    <n v="10"/>
    <n v="14"/>
    <n v="43"/>
    <n v="64"/>
    <n v="166"/>
    <n v="121"/>
    <n v="385372"/>
    <n v="786011"/>
    <n v="837416"/>
    <n v="775601"/>
    <n v="751724"/>
    <n v="877179"/>
    <n v="725638"/>
    <n v="454658"/>
    <n v="273332"/>
    <n v="115482"/>
    <n v="5982413"/>
    <n v="843472"/>
    <n v="2.5948953219227136E-5"/>
    <n v="6.3612341303111534E-6"/>
    <n v="5.970748110855298E-6"/>
    <n v="6.4466136583114257E-6"/>
    <n v="6.651377367225205E-6"/>
    <n v="5.7000908594482996E-6"/>
    <n v="1.3780976189229341E-5"/>
    <n v="3.0792375807750004E-5"/>
    <n v="1.5731784057483207E-4"/>
    <n v="5.541989227758439E-4"/>
    <n v="2.7748000681330425E-5"/>
    <n v="1.434546730656145E-4"/>
    <n v="1.5174999999999999E-2"/>
    <s v="null"/>
    <n v="0.40399999999999997"/>
    <n v="0.67900000000000005"/>
    <n v="0.60499999999999998"/>
    <s v="null"/>
    <s v="null"/>
    <s v="null"/>
    <s v="null"/>
    <s v="null"/>
    <s v="null"/>
  </r>
  <r>
    <x v="25"/>
    <x v="2"/>
    <x v="1"/>
    <s v="Missouri, 2012"/>
    <s v="Missouri, 2012, Feb"/>
    <n v="10"/>
    <n v="5"/>
    <n v="5"/>
    <n v="5"/>
    <n v="5"/>
    <n v="5"/>
    <n v="13"/>
    <n v="5"/>
    <n v="28"/>
    <n v="73"/>
    <n v="154"/>
    <n v="106"/>
    <n v="385372"/>
    <n v="786011"/>
    <n v="837416"/>
    <n v="775601"/>
    <n v="751724"/>
    <n v="877179"/>
    <n v="725638"/>
    <n v="454658"/>
    <n v="273332"/>
    <n v="115482"/>
    <n v="5982413"/>
    <n v="843472"/>
    <n v="2.5948953219227136E-5"/>
    <n v="6.3612341303111534E-6"/>
    <n v="5.970748110855298E-6"/>
    <n v="6.4466136583114257E-6"/>
    <n v="6.651377367225205E-6"/>
    <n v="5.7000908594482996E-6"/>
    <n v="1.7915269045998141E-5"/>
    <n v="1.099727707419643E-5"/>
    <n v="1.0243952409523948E-4"/>
    <n v="6.3213314629119693E-4"/>
    <n v="2.5742121114005335E-5"/>
    <n v="1.2567103590872014E-4"/>
    <n v="3.5820000000000005E-2"/>
    <s v="null"/>
    <n v="0.41700000000000004"/>
    <n v="0.70799999999999996"/>
    <n v="0.64300000000000002"/>
    <s v="null"/>
    <s v="null"/>
    <s v="null"/>
    <s v="null"/>
    <s v="null"/>
    <s v="null"/>
  </r>
  <r>
    <x v="25"/>
    <x v="2"/>
    <x v="2"/>
    <s v="Missouri, 2012"/>
    <s v="Missouri, 2012, Mar"/>
    <n v="10"/>
    <n v="5"/>
    <n v="5"/>
    <n v="5"/>
    <n v="5"/>
    <n v="5"/>
    <n v="13"/>
    <n v="10"/>
    <n v="50"/>
    <n v="80"/>
    <n v="188"/>
    <n v="140"/>
    <n v="385372"/>
    <n v="786011"/>
    <n v="837416"/>
    <n v="775601"/>
    <n v="751724"/>
    <n v="877179"/>
    <n v="725638"/>
    <n v="454658"/>
    <n v="273332"/>
    <n v="115482"/>
    <n v="5982413"/>
    <n v="843472"/>
    <n v="2.5948953219227136E-5"/>
    <n v="6.3612341303111534E-6"/>
    <n v="5.970748110855298E-6"/>
    <n v="6.4466136583114257E-6"/>
    <n v="6.651377367225205E-6"/>
    <n v="5.7000908594482996E-6"/>
    <n v="1.7915269045998141E-5"/>
    <n v="2.1994554148392859E-5"/>
    <n v="1.8292772159864194E-4"/>
    <n v="6.9274865346980483E-4"/>
    <n v="3.1425446554759761E-5"/>
    <n v="1.6598061346434736E-4"/>
    <n v="2.2599999999999999E-2"/>
    <s v="null"/>
    <n v="0.41700000000000004"/>
    <n v="0.70799999999999996"/>
    <n v="0.64300000000000002"/>
    <s v="null"/>
    <s v="null"/>
    <s v="null"/>
    <s v="null"/>
    <s v="null"/>
    <s v="null"/>
  </r>
  <r>
    <x v="25"/>
    <x v="2"/>
    <x v="3"/>
    <s v="Missouri, 2012"/>
    <s v="Missouri, 2012, Apr"/>
    <n v="10"/>
    <n v="5"/>
    <n v="5"/>
    <n v="5"/>
    <n v="5"/>
    <n v="5"/>
    <n v="5"/>
    <n v="10"/>
    <n v="24"/>
    <n v="42"/>
    <n v="116"/>
    <n v="76"/>
    <n v="385372"/>
    <n v="786011"/>
    <n v="837416"/>
    <n v="775601"/>
    <n v="751724"/>
    <n v="877179"/>
    <n v="725638"/>
    <n v="454658"/>
    <n v="273332"/>
    <n v="115482"/>
    <n v="5982413"/>
    <n v="843472"/>
    <n v="2.5948953219227136E-5"/>
    <n v="6.3612341303111534E-6"/>
    <n v="5.970748110855298E-6"/>
    <n v="6.4466136583114257E-6"/>
    <n v="6.651377367225205E-6"/>
    <n v="5.7000908594482996E-6"/>
    <n v="6.8904880946146704E-6"/>
    <n v="2.1994554148392859E-5"/>
    <n v="8.7805306367348134E-5"/>
    <n v="3.6369304307164754E-4"/>
    <n v="1.9390169150809213E-5"/>
    <n v="9.0103761594931422E-5"/>
    <n v="5.8500000000000002E-3"/>
    <s v="null"/>
    <n v="0.41799999999999998"/>
    <n v="0.70799999999999996"/>
    <n v="0.64300000000000002"/>
    <s v="null"/>
    <s v="null"/>
    <s v="null"/>
    <s v="null"/>
    <s v="null"/>
    <s v="null"/>
  </r>
  <r>
    <x v="25"/>
    <x v="2"/>
    <x v="4"/>
    <s v="Missouri, 2012"/>
    <s v="Missouri, 2012, May"/>
    <n v="10"/>
    <n v="5"/>
    <n v="5"/>
    <n v="5"/>
    <n v="5"/>
    <n v="5"/>
    <n v="5"/>
    <n v="5"/>
    <n v="28"/>
    <n v="47"/>
    <n v="120"/>
    <n v="80"/>
    <n v="385372"/>
    <n v="786011"/>
    <n v="837416"/>
    <n v="775601"/>
    <n v="751724"/>
    <n v="877179"/>
    <n v="725638"/>
    <n v="454658"/>
    <n v="273332"/>
    <n v="115482"/>
    <n v="5982413"/>
    <n v="843472"/>
    <n v="2.5948953219227136E-5"/>
    <n v="6.3612341303111534E-6"/>
    <n v="5.970748110855298E-6"/>
    <n v="6.4466136583114257E-6"/>
    <n v="6.651377367225205E-6"/>
    <n v="5.7000908594482996E-6"/>
    <n v="6.8904880946146704E-6"/>
    <n v="1.099727707419643E-5"/>
    <n v="1.0243952409523948E-4"/>
    <n v="4.0698983391351031E-4"/>
    <n v="2.0058795673250909E-5"/>
    <n v="9.4846064836769925E-5"/>
    <n v="1.5799999999999998E-3"/>
    <s v="null"/>
    <n v="0.41799999999999998"/>
    <n v="0.70799999999999996"/>
    <n v="0.64300000000000002"/>
    <s v="null"/>
    <s v="null"/>
    <s v="null"/>
    <s v="null"/>
    <s v="null"/>
    <s v="null"/>
  </r>
  <r>
    <x v="25"/>
    <x v="2"/>
    <x v="5"/>
    <s v="Missouri, 2012"/>
    <s v="Missouri, 2012, Jun"/>
    <n v="10"/>
    <n v="5"/>
    <n v="5"/>
    <n v="5"/>
    <n v="5"/>
    <n v="5"/>
    <n v="5"/>
    <n v="11"/>
    <n v="20"/>
    <n v="31"/>
    <n v="102"/>
    <n v="62"/>
    <n v="385372"/>
    <n v="786011"/>
    <n v="837416"/>
    <n v="775601"/>
    <n v="751724"/>
    <n v="877179"/>
    <n v="725638"/>
    <n v="454658"/>
    <n v="273332"/>
    <n v="115482"/>
    <n v="5982413"/>
    <n v="843472"/>
    <n v="2.5948953219227136E-5"/>
    <n v="6.3612341303111534E-6"/>
    <n v="5.970748110855298E-6"/>
    <n v="6.4466136583114257E-6"/>
    <n v="6.651377367225205E-6"/>
    <n v="5.7000908594482996E-6"/>
    <n v="6.8904880946146704E-6"/>
    <n v="2.4194009563232143E-5"/>
    <n v="7.3171088639456772E-5"/>
    <n v="2.6844010321954939E-4"/>
    <n v="1.7049976322263275E-5"/>
    <n v="7.3505700248496688E-5"/>
    <n v="1.25E-4"/>
    <s v="null"/>
    <s v="null"/>
    <s v="null"/>
    <s v="null"/>
    <s v="null"/>
    <s v="null"/>
    <s v="null"/>
    <s v="null"/>
    <s v="null"/>
    <s v="null"/>
  </r>
  <r>
    <x v="25"/>
    <x v="2"/>
    <x v="6"/>
    <s v="Missouri, 2012"/>
    <s v="Missouri, 2012, Jul"/>
    <n v="10"/>
    <n v="5"/>
    <n v="5"/>
    <n v="5"/>
    <n v="5"/>
    <n v="5"/>
    <n v="5"/>
    <n v="15"/>
    <n v="27"/>
    <n v="19"/>
    <n v="101"/>
    <n v="61"/>
    <n v="385372"/>
    <n v="786011"/>
    <n v="837416"/>
    <n v="775601"/>
    <n v="751724"/>
    <n v="877179"/>
    <n v="725638"/>
    <n v="454658"/>
    <n v="273332"/>
    <n v="115482"/>
    <n v="5982413"/>
    <n v="843472"/>
    <n v="2.5948953219227136E-5"/>
    <n v="6.3612341303111534E-6"/>
    <n v="5.970748110855298E-6"/>
    <n v="6.4466136583114257E-6"/>
    <n v="6.651377367225205E-6"/>
    <n v="5.7000908594482996E-6"/>
    <n v="6.8904880946146704E-6"/>
    <n v="3.2991831222589284E-5"/>
    <n v="9.8780969663266646E-5"/>
    <n v="1.6452780519907864E-4"/>
    <n v="1.688281969165285E-5"/>
    <n v="7.2320124438037063E-5"/>
    <n v="3.7500000000000001E-4"/>
    <s v="null"/>
    <s v="null"/>
    <s v="null"/>
    <s v="null"/>
    <s v="null"/>
    <s v="null"/>
    <s v="null"/>
    <s v="null"/>
    <s v="null"/>
    <s v="null"/>
  </r>
  <r>
    <x v="25"/>
    <x v="2"/>
    <x v="7"/>
    <s v="Missouri, 2012"/>
    <s v="Missouri, 2012, Aug"/>
    <n v="10"/>
    <n v="5"/>
    <n v="5"/>
    <n v="5"/>
    <n v="5"/>
    <n v="5"/>
    <n v="10"/>
    <n v="10"/>
    <n v="12"/>
    <n v="35"/>
    <n v="102"/>
    <n v="57"/>
    <n v="385372"/>
    <n v="786011"/>
    <n v="837416"/>
    <n v="775601"/>
    <n v="751724"/>
    <n v="877179"/>
    <n v="725638"/>
    <n v="454658"/>
    <n v="273332"/>
    <n v="115482"/>
    <n v="5982413"/>
    <n v="843472"/>
    <n v="2.5948953219227136E-5"/>
    <n v="6.3612341303111534E-6"/>
    <n v="5.970748110855298E-6"/>
    <n v="6.4466136583114257E-6"/>
    <n v="6.651377367225205E-6"/>
    <n v="5.7000908594482996E-6"/>
    <n v="1.3780976189229341E-5"/>
    <n v="2.1994554148392859E-5"/>
    <n v="4.3902653183674067E-5"/>
    <n v="3.0307753589303959E-4"/>
    <n v="1.7049976322263275E-5"/>
    <n v="6.7577821196198573E-5"/>
    <n v="3.0000000000000003E-4"/>
    <s v="null"/>
    <n v="1.3999999999999999E-2"/>
    <n v="8.0000000000000002E-3"/>
    <n v="5.2000000000000005E-2"/>
    <s v="null"/>
    <s v="null"/>
    <s v="null"/>
    <s v="null"/>
    <s v="null"/>
    <s v="null"/>
  </r>
  <r>
    <x v="25"/>
    <x v="2"/>
    <x v="8"/>
    <s v="Missouri, 2012"/>
    <s v="Missouri, 2012, Sep"/>
    <n v="10"/>
    <n v="5"/>
    <n v="5"/>
    <n v="5"/>
    <n v="5"/>
    <n v="5"/>
    <n v="5"/>
    <n v="17"/>
    <n v="20"/>
    <n v="32"/>
    <n v="109"/>
    <n v="69"/>
    <n v="385372"/>
    <n v="786011"/>
    <n v="837416"/>
    <n v="775601"/>
    <n v="751724"/>
    <n v="877179"/>
    <n v="725638"/>
    <n v="454658"/>
    <n v="273332"/>
    <n v="115482"/>
    <n v="5982413"/>
    <n v="843472"/>
    <n v="2.5948953219227136E-5"/>
    <n v="6.3612341303111534E-6"/>
    <n v="5.970748110855298E-6"/>
    <n v="6.4466136583114257E-6"/>
    <n v="6.651377367225205E-6"/>
    <n v="5.7000908594482996E-6"/>
    <n v="6.8904880946146704E-6"/>
    <n v="3.7390742052267858E-5"/>
    <n v="7.3171088639456772E-5"/>
    <n v="2.7709946138792195E-4"/>
    <n v="1.8220072736536244E-5"/>
    <n v="8.1804730921714055E-5"/>
    <n v="1.5E-3"/>
    <s v="null"/>
    <n v="0.08"/>
    <n v="0.11599999999999999"/>
    <n v="0.19600000000000001"/>
    <s v="null"/>
    <s v="null"/>
    <s v="null"/>
    <s v="null"/>
    <s v="null"/>
    <s v="null"/>
  </r>
  <r>
    <x v="25"/>
    <x v="2"/>
    <x v="9"/>
    <s v="Missouri, 2012"/>
    <s v="Missouri, 2012, Oct"/>
    <n v="10"/>
    <n v="5"/>
    <n v="5"/>
    <n v="5"/>
    <n v="5"/>
    <n v="5"/>
    <n v="5"/>
    <n v="13"/>
    <n v="16"/>
    <n v="51"/>
    <n v="120"/>
    <n v="80"/>
    <n v="385372"/>
    <n v="786011"/>
    <n v="837416"/>
    <n v="775601"/>
    <n v="751724"/>
    <n v="877179"/>
    <n v="725638"/>
    <n v="454658"/>
    <n v="273332"/>
    <n v="115482"/>
    <n v="5982413"/>
    <n v="843472"/>
    <n v="2.5948953219227136E-5"/>
    <n v="6.3612341303111534E-6"/>
    <n v="5.970748110855298E-6"/>
    <n v="6.4466136583114257E-6"/>
    <n v="6.651377367225205E-6"/>
    <n v="5.7000908594482996E-6"/>
    <n v="6.8904880946146704E-6"/>
    <n v="2.8592920392910717E-5"/>
    <n v="5.8536870911565423E-5"/>
    <n v="4.4162726658700057E-4"/>
    <n v="2.0058795673250909E-5"/>
    <n v="9.4846064836769925E-5"/>
    <n v="1.18E-2"/>
    <s v="null"/>
    <n v="0.26100000000000001"/>
    <n v="0.435"/>
    <n v="0.44900000000000001"/>
    <s v="null"/>
    <s v="null"/>
    <s v="null"/>
    <s v="null"/>
    <s v="null"/>
    <s v="null"/>
  </r>
  <r>
    <x v="25"/>
    <x v="2"/>
    <x v="10"/>
    <s v="Missouri, 2012"/>
    <s v="Missouri, 2012, Nov"/>
    <n v="10"/>
    <n v="5"/>
    <n v="5"/>
    <n v="5"/>
    <n v="5"/>
    <n v="5"/>
    <n v="11"/>
    <n v="10"/>
    <n v="22"/>
    <n v="49"/>
    <n v="127"/>
    <n v="81"/>
    <n v="385372"/>
    <n v="786011"/>
    <n v="837416"/>
    <n v="775601"/>
    <n v="751724"/>
    <n v="877179"/>
    <n v="725638"/>
    <n v="454658"/>
    <n v="273332"/>
    <n v="115482"/>
    <n v="5982413"/>
    <n v="843472"/>
    <n v="2.5948953219227136E-5"/>
    <n v="6.3612341303111534E-6"/>
    <n v="5.970748110855298E-6"/>
    <n v="6.4466136583114257E-6"/>
    <n v="6.651377367225205E-6"/>
    <n v="5.7000908594482996E-6"/>
    <n v="1.5159073808152275E-5"/>
    <n v="2.1994554148392859E-5"/>
    <n v="8.048819750340246E-5"/>
    <n v="4.2430855025025544E-4"/>
    <n v="2.1228892087523881E-5"/>
    <n v="9.603164064722955E-5"/>
    <n v="2.0799999999999999E-2"/>
    <s v="null"/>
    <n v="0.36700000000000005"/>
    <n v="0.62"/>
    <n v="0.61899999999999999"/>
    <s v="null"/>
    <s v="null"/>
    <s v="null"/>
    <s v="null"/>
    <s v="null"/>
    <s v="null"/>
  </r>
  <r>
    <x v="25"/>
    <x v="2"/>
    <x v="11"/>
    <s v="Missouri, 2012"/>
    <s v="Missouri, 2012, Dec"/>
    <n v="10"/>
    <n v="5"/>
    <n v="5"/>
    <n v="5"/>
    <n v="5"/>
    <n v="5"/>
    <n v="12"/>
    <n v="19"/>
    <n v="27"/>
    <n v="50"/>
    <n v="143"/>
    <n v="96"/>
    <n v="385372"/>
    <n v="786011"/>
    <n v="837416"/>
    <n v="775601"/>
    <n v="751724"/>
    <n v="877179"/>
    <n v="725638"/>
    <n v="454658"/>
    <n v="273332"/>
    <n v="115482"/>
    <n v="5982413"/>
    <n v="843472"/>
    <n v="2.5948953219227136E-5"/>
    <n v="6.3612341303111534E-6"/>
    <n v="5.970748110855298E-6"/>
    <n v="6.4466136583114257E-6"/>
    <n v="6.651377367225205E-6"/>
    <n v="5.7000908594482996E-6"/>
    <n v="1.6537171427075207E-5"/>
    <n v="4.1789652881946432E-5"/>
    <n v="9.8780969663266646E-5"/>
    <n v="4.32967908418628E-4"/>
    <n v="2.3903398177290667E-5"/>
    <n v="1.1381527780412391E-4"/>
    <n v="3.065E-2"/>
    <s v="null"/>
    <n v="0.40899999999999997"/>
    <n v="0.66900000000000004"/>
    <n v="0.68500000000000005"/>
    <s v="null"/>
    <s v="null"/>
    <s v="null"/>
    <s v="null"/>
    <s v="null"/>
    <s v="null"/>
  </r>
  <r>
    <x v="25"/>
    <x v="3"/>
    <x v="0"/>
    <s v="Missouri, 2013"/>
    <s v="Missouri, 2013, Jan"/>
    <n v="10"/>
    <n v="5"/>
    <n v="5"/>
    <n v="5"/>
    <n v="5"/>
    <n v="10"/>
    <n v="15"/>
    <n v="24"/>
    <n v="60"/>
    <n v="97"/>
    <n v="236"/>
    <n v="181"/>
    <n v="383011"/>
    <n v="787303"/>
    <n v="834260"/>
    <n v="784179"/>
    <n v="741194"/>
    <n v="869091"/>
    <n v="746106"/>
    <n v="469964"/>
    <n v="274313"/>
    <n v="117761"/>
    <n v="6007182"/>
    <n v="862038"/>
    <n v="2.6108910710136262E-5"/>
    <n v="6.3507950560330649E-6"/>
    <n v="5.9933354110229424E-6"/>
    <n v="6.3760952537622147E-6"/>
    <n v="6.7458722008003301E-6"/>
    <n v="1.1506274947042369E-5"/>
    <n v="2.0104381951090059E-5"/>
    <n v="5.1067741358912598E-5"/>
    <n v="2.1872824109684923E-4"/>
    <n v="8.2370224437632153E-4"/>
    <n v="3.9286307623108474E-5"/>
    <n v="2.0996754203410987E-4"/>
    <n v="3.7920000000000002E-2"/>
    <s v="null"/>
    <n v="0.44200000000000006"/>
    <n v="0.70799999999999996"/>
    <n v="0.68700000000000006"/>
    <s v="null"/>
    <s v="null"/>
    <s v="null"/>
    <s v="null"/>
    <s v="null"/>
    <s v="null"/>
  </r>
  <r>
    <x v="25"/>
    <x v="3"/>
    <x v="1"/>
    <s v="Missouri, 2013"/>
    <s v="Missouri, 2013, Feb"/>
    <n v="10"/>
    <n v="5"/>
    <n v="5"/>
    <n v="5"/>
    <n v="5"/>
    <n v="5"/>
    <n v="5"/>
    <n v="17"/>
    <n v="29"/>
    <n v="71"/>
    <n v="157"/>
    <n v="117"/>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3.6172983462563087E-5"/>
    <n v="1.0571864986347712E-4"/>
    <n v="6.0291607578060651E-4"/>
    <n v="2.6135382613678096E-5"/>
    <n v="1.3572487523751852E-4"/>
    <n v="2.4224999999999997E-2"/>
    <s v="null"/>
    <n v="0.45700000000000002"/>
    <n v="0.72"/>
    <n v="0.69299999999999995"/>
    <s v="null"/>
    <s v="null"/>
    <s v="null"/>
    <s v="null"/>
    <s v="null"/>
    <s v="null"/>
  </r>
  <r>
    <x v="25"/>
    <x v="3"/>
    <x v="2"/>
    <s v="Missouri, 2013"/>
    <s v="Missouri, 2013, Mar"/>
    <n v="10"/>
    <n v="5"/>
    <n v="5"/>
    <n v="5"/>
    <n v="5"/>
    <n v="5"/>
    <n v="10"/>
    <n v="19"/>
    <n v="35"/>
    <n v="66"/>
    <n v="165"/>
    <n v="120"/>
    <n v="383011"/>
    <n v="787303"/>
    <n v="834260"/>
    <n v="784179"/>
    <n v="741194"/>
    <n v="869091"/>
    <n v="746106"/>
    <n v="469964"/>
    <n v="274313"/>
    <n v="117761"/>
    <n v="6007182"/>
    <n v="862038"/>
    <n v="2.6108910710136262E-5"/>
    <n v="6.3507950560330649E-6"/>
    <n v="5.9933354110229424E-6"/>
    <n v="6.3760952537622147E-6"/>
    <n v="6.7458722008003301E-6"/>
    <n v="5.7531374735211844E-6"/>
    <n v="1.3402921300726706E-5"/>
    <n v="4.0428628575805806E-5"/>
    <n v="1.2759147397316205E-4"/>
    <n v="5.6045719720450738E-4"/>
    <n v="2.7467121855139399E-5"/>
    <n v="1.3920500024360876E-4"/>
    <n v="1.38E-2"/>
    <s v="null"/>
    <n v="0.46100000000000002"/>
    <n v="0.72400000000000009"/>
    <n v="0.70599999999999996"/>
    <s v="null"/>
    <s v="null"/>
    <s v="null"/>
    <s v="null"/>
    <s v="null"/>
    <s v="null"/>
  </r>
  <r>
    <x v="25"/>
    <x v="3"/>
    <x v="3"/>
    <s v="Missouri, 2013"/>
    <s v="Missouri, 2013, Apr"/>
    <n v="10"/>
    <n v="5"/>
    <n v="5"/>
    <n v="5"/>
    <n v="5"/>
    <n v="5"/>
    <n v="5"/>
    <n v="5"/>
    <n v="20"/>
    <n v="58"/>
    <n v="123"/>
    <n v="83"/>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1.063911278310679E-5"/>
    <n v="7.2909413698949734E-5"/>
    <n v="4.92522991482749E-4"/>
    <n v="2.047549083746755E-5"/>
    <n v="9.6283458501829385E-5"/>
    <n v="7.8499999999999993E-3"/>
    <s v="null"/>
    <n v="0.46200000000000002"/>
    <n v="0.72400000000000009"/>
    <n v="0.73299999999999998"/>
    <s v="null"/>
    <s v="null"/>
    <s v="null"/>
    <s v="null"/>
    <s v="null"/>
    <s v="null"/>
  </r>
  <r>
    <x v="25"/>
    <x v="3"/>
    <x v="4"/>
    <s v="Missouri, 2013"/>
    <s v="Missouri, 2013, May"/>
    <n v="10"/>
    <n v="5"/>
    <n v="5"/>
    <n v="5"/>
    <n v="5"/>
    <n v="5"/>
    <n v="10"/>
    <n v="13"/>
    <n v="18"/>
    <n v="49"/>
    <n v="125"/>
    <n v="80"/>
    <n v="383011"/>
    <n v="787303"/>
    <n v="834260"/>
    <n v="784179"/>
    <n v="741194"/>
    <n v="869091"/>
    <n v="746106"/>
    <n v="469964"/>
    <n v="274313"/>
    <n v="117761"/>
    <n v="6007182"/>
    <n v="862038"/>
    <n v="2.6108910710136262E-5"/>
    <n v="6.3507950560330649E-6"/>
    <n v="5.9933354110229424E-6"/>
    <n v="6.3760952537622147E-6"/>
    <n v="6.7458722008003301E-6"/>
    <n v="5.7531374735211844E-6"/>
    <n v="1.3402921300726706E-5"/>
    <n v="2.7661693236077658E-5"/>
    <n v="6.5618472329054769E-5"/>
    <n v="4.1609701004577068E-4"/>
    <n v="2.0808425647832876E-5"/>
    <n v="9.2803333495739161E-5"/>
    <n v="4.7599999999999995E-3"/>
    <s v="null"/>
    <n v="0.46399999999999997"/>
    <n v="0.72400000000000009"/>
    <n v="0.73299999999999998"/>
    <s v="null"/>
    <s v="null"/>
    <s v="null"/>
    <s v="null"/>
    <s v="null"/>
    <s v="null"/>
  </r>
  <r>
    <x v="25"/>
    <x v="3"/>
    <x v="5"/>
    <s v="Missouri, 2013"/>
    <s v="Missouri, 2013, Jun"/>
    <n v="10"/>
    <n v="5"/>
    <n v="5"/>
    <n v="5"/>
    <n v="5"/>
    <n v="5"/>
    <n v="5"/>
    <n v="10"/>
    <n v="29"/>
    <n v="40"/>
    <n v="119"/>
    <n v="79"/>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2.1278225566213581E-5"/>
    <n v="1.0571864986347712E-4"/>
    <n v="3.3967102860879236E-4"/>
    <n v="1.9809621216736898E-5"/>
    <n v="9.1643291827042434E-5"/>
    <n v="5.2499999999999997E-4"/>
    <s v="null"/>
    <s v="null"/>
    <s v="null"/>
    <s v="null"/>
    <s v="null"/>
    <s v="null"/>
    <s v="null"/>
    <s v="null"/>
    <s v="null"/>
    <s v="null"/>
  </r>
  <r>
    <x v="25"/>
    <x v="3"/>
    <x v="6"/>
    <s v="Missouri, 2013"/>
    <s v="Missouri, 2013, Jul"/>
    <n v="10"/>
    <n v="5"/>
    <n v="5"/>
    <n v="5"/>
    <n v="5"/>
    <n v="5"/>
    <n v="5"/>
    <n v="10"/>
    <n v="18"/>
    <n v="38"/>
    <n v="106"/>
    <n v="66"/>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2.1278225566213581E-5"/>
    <n v="6.5618472329054769E-5"/>
    <n v="3.2268747717835276E-4"/>
    <n v="1.7645544949362279E-5"/>
    <n v="7.6562750133984811E-5"/>
    <n v="1.2000000000000002E-4"/>
    <s v="null"/>
    <s v="null"/>
    <s v="null"/>
    <s v="null"/>
    <s v="null"/>
    <s v="null"/>
    <s v="null"/>
    <s v="null"/>
    <s v="null"/>
    <s v="null"/>
  </r>
  <r>
    <x v="25"/>
    <x v="3"/>
    <x v="7"/>
    <s v="Missouri, 2013"/>
    <s v="Missouri, 2013, Aug"/>
    <n v="10"/>
    <n v="5"/>
    <n v="5"/>
    <n v="5"/>
    <n v="5"/>
    <n v="5"/>
    <n v="5"/>
    <n v="11"/>
    <n v="27"/>
    <n v="44"/>
    <n v="122"/>
    <n v="82"/>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2.340604812283494E-5"/>
    <n v="9.8427708493582146E-5"/>
    <n v="3.7363813146967161E-4"/>
    <n v="2.0309023432284889E-5"/>
    <n v="9.5123416833132644E-5"/>
    <n v="2.9999999999999997E-4"/>
    <s v="null"/>
    <n v="1.4999999999999999E-2"/>
    <n v="1.3999999999999999E-2"/>
    <n v="7.2000000000000008E-2"/>
    <s v="null"/>
    <s v="null"/>
    <s v="null"/>
    <s v="null"/>
    <s v="null"/>
    <s v="null"/>
  </r>
  <r>
    <x v="25"/>
    <x v="3"/>
    <x v="8"/>
    <s v="Missouri, 2013"/>
    <s v="Missouri, 2013, Sep"/>
    <n v="10"/>
    <n v="5"/>
    <n v="5"/>
    <n v="5"/>
    <n v="5"/>
    <n v="5"/>
    <n v="5"/>
    <n v="14"/>
    <n v="21"/>
    <n v="38"/>
    <n v="113"/>
    <n v="73"/>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2.9789515792699014E-5"/>
    <n v="7.6554884383897223E-5"/>
    <n v="3.2268747717835276E-4"/>
    <n v="1.8810816785640921E-5"/>
    <n v="8.4683041814861986E-5"/>
    <n v="1.2000000000000001E-3"/>
    <s v="null"/>
    <n v="8.199999999999999E-2"/>
    <n v="0.13"/>
    <n v="0.215"/>
    <s v="null"/>
    <s v="null"/>
    <s v="null"/>
    <s v="null"/>
    <s v="null"/>
    <s v="null"/>
  </r>
  <r>
    <x v="25"/>
    <x v="3"/>
    <x v="9"/>
    <s v="Missouri, 2013"/>
    <s v="Missouri, 2013, Oct"/>
    <n v="10"/>
    <n v="5"/>
    <n v="5"/>
    <n v="5"/>
    <n v="5"/>
    <n v="5"/>
    <n v="5"/>
    <n v="14"/>
    <n v="14"/>
    <n v="36"/>
    <n v="104"/>
    <n v="64"/>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2.9789515792699014E-5"/>
    <n v="5.1036589589264818E-5"/>
    <n v="3.0570392574791317E-4"/>
    <n v="1.7312610138996953E-5"/>
    <n v="7.4242666796591329E-5"/>
    <n v="8.9200000000000008E-3"/>
    <s v="null"/>
    <n v="0.28000000000000003"/>
    <n v="0.46700000000000003"/>
    <n v="0.40299999999999997"/>
    <s v="null"/>
    <s v="null"/>
    <s v="null"/>
    <s v="null"/>
    <s v="null"/>
    <s v="null"/>
  </r>
  <r>
    <x v="25"/>
    <x v="3"/>
    <x v="10"/>
    <s v="Missouri, 2013"/>
    <s v="Missouri, 2013, Nov"/>
    <n v="10"/>
    <n v="5"/>
    <n v="5"/>
    <n v="5"/>
    <n v="5"/>
    <n v="5"/>
    <n v="10"/>
    <n v="11"/>
    <n v="17"/>
    <n v="51"/>
    <n v="124"/>
    <n v="79"/>
    <n v="383011"/>
    <n v="787303"/>
    <n v="834260"/>
    <n v="784179"/>
    <n v="741194"/>
    <n v="869091"/>
    <n v="746106"/>
    <n v="469964"/>
    <n v="274313"/>
    <n v="117761"/>
    <n v="6007182"/>
    <n v="862038"/>
    <n v="2.6108910710136262E-5"/>
    <n v="6.3507950560330649E-6"/>
    <n v="5.9933354110229424E-6"/>
    <n v="6.3760952537622147E-6"/>
    <n v="6.7458722008003301E-6"/>
    <n v="5.7531374735211844E-6"/>
    <n v="1.3402921300726706E-5"/>
    <n v="2.340604812283494E-5"/>
    <n v="6.1973001644107279E-5"/>
    <n v="4.3308056147621027E-4"/>
    <n v="2.0641958242650215E-5"/>
    <n v="9.1643291827042434E-5"/>
    <n v="9.3499999999999989E-3"/>
    <n v="0.88400000000000012"/>
    <n v="0.38900000000000001"/>
    <n v="0.61799999999999999"/>
    <n v="0.56299999999999994"/>
    <s v="null"/>
    <s v="null"/>
    <s v="null"/>
    <s v="null"/>
    <s v="null"/>
    <s v="null"/>
  </r>
  <r>
    <x v="25"/>
    <x v="3"/>
    <x v="11"/>
    <s v="Missouri, 2013"/>
    <s v="Missouri, 2013, Dec"/>
    <n v="10"/>
    <n v="5"/>
    <n v="5"/>
    <n v="5"/>
    <n v="5"/>
    <n v="5"/>
    <n v="5"/>
    <n v="22"/>
    <n v="30"/>
    <n v="59"/>
    <n v="151"/>
    <n v="111"/>
    <n v="383011"/>
    <n v="787303"/>
    <n v="834260"/>
    <n v="784179"/>
    <n v="741194"/>
    <n v="869091"/>
    <n v="746106"/>
    <n v="469964"/>
    <n v="274313"/>
    <n v="117761"/>
    <n v="6007182"/>
    <n v="862038"/>
    <n v="2.6108910710136262E-5"/>
    <n v="6.3507950560330649E-6"/>
    <n v="5.9933354110229424E-6"/>
    <n v="6.3760952537622147E-6"/>
    <n v="6.7458722008003301E-6"/>
    <n v="5.7531374735211844E-6"/>
    <n v="6.7014606503633529E-6"/>
    <n v="4.6812096245669879E-5"/>
    <n v="1.0936412054842461E-4"/>
    <n v="5.0101476719796882E-4"/>
    <n v="2.5136578182582115E-5"/>
    <n v="1.287646252253381E-4"/>
    <n v="2.4324999999999999E-2"/>
    <s v="null"/>
    <n v="0.42700000000000005"/>
    <n v="0.66599999999999993"/>
    <n v="0.60799999999999998"/>
    <s v="null"/>
    <s v="null"/>
    <s v="null"/>
    <s v="null"/>
    <s v="null"/>
    <s v="null"/>
  </r>
  <r>
    <x v="25"/>
    <x v="4"/>
    <x v="0"/>
    <s v="Missouri, 2014"/>
    <s v="Missouri, 2014, Jan"/>
    <n v="10"/>
    <n v="5"/>
    <n v="5"/>
    <n v="5"/>
    <n v="12"/>
    <n v="15"/>
    <n v="22"/>
    <n v="25"/>
    <n v="44"/>
    <n v="59"/>
    <n v="202"/>
    <n v="128"/>
    <n v="379273"/>
    <n v="786766"/>
    <n v="833107"/>
    <n v="792560"/>
    <n v="735511"/>
    <n v="854632"/>
    <n v="763675"/>
    <n v="486203"/>
    <n v="276847"/>
    <n v="119502"/>
    <n v="6028076"/>
    <n v="882552"/>
    <n v="2.6366232239046809E-5"/>
    <n v="6.355129733618382E-6"/>
    <n v="6.0016300427196025E-6"/>
    <n v="6.3086706369233871E-6"/>
    <n v="1.6315187672244196E-5"/>
    <n v="1.7551413941907161E-5"/>
    <n v="2.8808066258552396E-5"/>
    <n v="5.1418851796471846E-5"/>
    <n v="1.5893255119253595E-4"/>
    <n v="4.9371558635001925E-4"/>
    <n v="3.3509862848444509E-5"/>
    <n v="1.450339470082216E-4"/>
    <n v="2.7519999999999999E-2"/>
    <s v="null"/>
    <n v="0.45500000000000002"/>
    <n v="0.68799999999999994"/>
    <n v="0.61499999999999999"/>
    <s v="null"/>
    <s v="null"/>
    <s v="null"/>
    <s v="null"/>
    <s v="null"/>
    <s v="null"/>
  </r>
  <r>
    <x v="25"/>
    <x v="4"/>
    <x v="1"/>
    <s v="Missouri, 2014"/>
    <s v="Missouri, 2014, Feb"/>
    <n v="10"/>
    <n v="5"/>
    <n v="5"/>
    <n v="5"/>
    <n v="5"/>
    <n v="5"/>
    <n v="10"/>
    <n v="13"/>
    <n v="28"/>
    <n v="39"/>
    <n v="125"/>
    <n v="80"/>
    <n v="379273"/>
    <n v="786766"/>
    <n v="833107"/>
    <n v="792560"/>
    <n v="735511"/>
    <n v="854632"/>
    <n v="763675"/>
    <n v="486203"/>
    <n v="276847"/>
    <n v="119502"/>
    <n v="6028076"/>
    <n v="882552"/>
    <n v="2.6366232239046809E-5"/>
    <n v="6.355129733618382E-6"/>
    <n v="6.0016300427196025E-6"/>
    <n v="6.3086706369233871E-6"/>
    <n v="6.7979948634350815E-6"/>
    <n v="5.8504713139690537E-6"/>
    <n v="1.3094575572069271E-5"/>
    <n v="2.6737802934165359E-5"/>
    <n v="1.0113889621343196E-4"/>
    <n v="3.2635437063814832E-4"/>
    <n v="2.07363012676018E-5"/>
    <n v="9.0646216880138508E-5"/>
    <n v="1.4075000000000001E-2"/>
    <s v="null"/>
    <n v="0.47200000000000003"/>
    <n v="0.72099999999999997"/>
    <n v="0.63400000000000001"/>
    <s v="null"/>
    <s v="null"/>
    <s v="null"/>
    <s v="null"/>
    <s v="null"/>
    <s v="null"/>
  </r>
  <r>
    <x v="25"/>
    <x v="4"/>
    <x v="2"/>
    <s v="Missouri, 2014"/>
    <s v="Missouri, 2014, Mar"/>
    <n v="10"/>
    <n v="5"/>
    <n v="5"/>
    <n v="5"/>
    <n v="5"/>
    <n v="5"/>
    <n v="5"/>
    <n v="5"/>
    <n v="33"/>
    <n v="56"/>
    <n v="134"/>
    <n v="94"/>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1.0283770359294369E-5"/>
    <n v="1.1919941339440196E-4"/>
    <n v="4.6861140399323862E-4"/>
    <n v="2.2229314958869132E-5"/>
    <n v="1.0650930483416275E-4"/>
    <n v="9.774999999999999E-3"/>
    <s v="null"/>
    <n v="0.47899999999999998"/>
    <n v="0.72499999999999998"/>
    <n v="0.63400000000000001"/>
    <s v="null"/>
    <s v="null"/>
    <s v="null"/>
    <s v="null"/>
    <s v="null"/>
    <s v="null"/>
  </r>
  <r>
    <x v="25"/>
    <x v="4"/>
    <x v="3"/>
    <s v="Missouri, 2014"/>
    <s v="Missouri, 2014, Apr"/>
    <n v="10"/>
    <n v="5"/>
    <n v="5"/>
    <n v="5"/>
    <n v="5"/>
    <n v="5"/>
    <n v="17"/>
    <n v="10"/>
    <n v="28"/>
    <n v="50"/>
    <n v="140"/>
    <n v="88"/>
    <n v="379273"/>
    <n v="786766"/>
    <n v="833107"/>
    <n v="792560"/>
    <n v="735511"/>
    <n v="854632"/>
    <n v="763675"/>
    <n v="486203"/>
    <n v="276847"/>
    <n v="119502"/>
    <n v="6028076"/>
    <n v="882552"/>
    <n v="2.6366232239046809E-5"/>
    <n v="6.355129733618382E-6"/>
    <n v="6.0016300427196025E-6"/>
    <n v="6.3086706369233871E-6"/>
    <n v="6.7979948634350815E-6"/>
    <n v="5.8504713139690537E-6"/>
    <n v="2.2260778472517758E-5"/>
    <n v="2.0567540718588738E-5"/>
    <n v="1.0113889621343196E-4"/>
    <n v="4.184030392796773E-4"/>
    <n v="2.3224657419714018E-5"/>
    <n v="9.9710838568152355E-5"/>
    <n v="6.7400000000000003E-3"/>
    <s v="null"/>
    <n v="0.48200000000000004"/>
    <n v="0.72599999999999998"/>
    <n v="0.63400000000000001"/>
    <s v="null"/>
    <s v="null"/>
    <s v="null"/>
    <s v="null"/>
    <s v="null"/>
    <s v="null"/>
  </r>
  <r>
    <x v="25"/>
    <x v="4"/>
    <x v="4"/>
    <s v="Missouri, 2014"/>
    <s v="Missouri, 2014, May"/>
    <n v="10"/>
    <n v="5"/>
    <n v="5"/>
    <n v="5"/>
    <n v="5"/>
    <n v="5"/>
    <n v="5"/>
    <n v="10"/>
    <n v="24"/>
    <n v="32"/>
    <n v="106"/>
    <n v="66"/>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2.0567540718588738E-5"/>
    <n v="8.6690482468655968E-5"/>
    <n v="2.6777794513899351E-4"/>
    <n v="1.7584383474926329E-5"/>
    <n v="7.478312892611427E-5"/>
    <n v="4.5999999999999999E-3"/>
    <s v="null"/>
    <n v="0.48299999999999998"/>
    <n v="0.72599999999999998"/>
    <n v="0.63400000000000001"/>
    <s v="null"/>
    <s v="null"/>
    <s v="null"/>
    <s v="null"/>
    <s v="null"/>
    <s v="null"/>
  </r>
  <r>
    <x v="25"/>
    <x v="4"/>
    <x v="5"/>
    <s v="Missouri, 2014"/>
    <s v="Missouri, 2014, Jun"/>
    <n v="10"/>
    <n v="5"/>
    <n v="5"/>
    <n v="5"/>
    <n v="5"/>
    <n v="5"/>
    <n v="5"/>
    <n v="14"/>
    <n v="15"/>
    <n v="49"/>
    <n v="118"/>
    <n v="78"/>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2.8794557006024233E-5"/>
    <n v="5.4181551542909985E-5"/>
    <n v="4.1003497849408376E-4"/>
    <n v="1.9575068396616101E-5"/>
    <n v="8.838006145813504E-5"/>
    <n v="1.5000000000000001E-4"/>
    <s v="null"/>
    <s v="null"/>
    <s v="null"/>
    <s v="null"/>
    <s v="null"/>
    <s v="null"/>
    <s v="null"/>
    <s v="null"/>
    <s v="null"/>
    <s v="null"/>
  </r>
  <r>
    <x v="25"/>
    <x v="4"/>
    <x v="6"/>
    <s v="Missouri, 2014"/>
    <s v="Missouri, 2014, Jul"/>
    <n v="10"/>
    <n v="5"/>
    <n v="5"/>
    <n v="5"/>
    <n v="5"/>
    <n v="5"/>
    <n v="5"/>
    <n v="13"/>
    <n v="25"/>
    <n v="40"/>
    <n v="118"/>
    <n v="78"/>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2.6737802934165359E-5"/>
    <n v="9.0302585904849977E-5"/>
    <n v="3.3472243142374186E-4"/>
    <n v="1.9575068396616101E-5"/>
    <n v="8.838006145813504E-5"/>
    <n v="2.5999999999999998E-4"/>
    <s v="null"/>
    <s v="null"/>
    <s v="null"/>
    <s v="null"/>
    <s v="null"/>
    <s v="null"/>
    <s v="null"/>
    <s v="null"/>
    <s v="null"/>
    <s v="null"/>
  </r>
  <r>
    <x v="25"/>
    <x v="4"/>
    <x v="7"/>
    <s v="Missouri, 2014"/>
    <s v="Missouri, 2014, Aug"/>
    <n v="10"/>
    <n v="5"/>
    <n v="5"/>
    <n v="5"/>
    <n v="5"/>
    <n v="5"/>
    <n v="5"/>
    <n v="10"/>
    <n v="39"/>
    <n v="42"/>
    <n v="131"/>
    <n v="91"/>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2.0567540718588738E-5"/>
    <n v="1.4087203401156595E-4"/>
    <n v="3.5145855299492895E-4"/>
    <n v="2.1731643728446689E-5"/>
    <n v="1.0311007170115755E-4"/>
    <n v="3.2500000000000004E-4"/>
    <s v="null"/>
    <n v="1.6E-2"/>
    <n v="1.3000000000000001E-2"/>
    <n v="4.4000000000000004E-2"/>
    <s v="null"/>
    <s v="null"/>
    <s v="null"/>
    <s v="null"/>
    <s v="null"/>
    <s v="null"/>
  </r>
  <r>
    <x v="25"/>
    <x v="4"/>
    <x v="8"/>
    <s v="Missouri, 2014"/>
    <s v="Missouri, 2014, Sep"/>
    <n v="10"/>
    <n v="5"/>
    <n v="5"/>
    <n v="5"/>
    <n v="5"/>
    <n v="5"/>
    <n v="5"/>
    <n v="11"/>
    <n v="22"/>
    <n v="39"/>
    <n v="112"/>
    <n v="72"/>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2.2624294790447612E-5"/>
    <n v="7.9466275596267976E-5"/>
    <n v="3.2635437063814832E-4"/>
    <n v="1.8579725935771215E-5"/>
    <n v="8.1581595192124662E-5"/>
    <n v="9.2500000000000004E-4"/>
    <s v="null"/>
    <n v="8.5000000000000006E-2"/>
    <n v="0.13500000000000001"/>
    <n v="0.14899999999999999"/>
    <s v="null"/>
    <s v="null"/>
    <s v="null"/>
    <s v="null"/>
    <s v="null"/>
    <s v="null"/>
  </r>
  <r>
    <x v="25"/>
    <x v="4"/>
    <x v="9"/>
    <s v="Missouri, 2014"/>
    <s v="Missouri, 2014, Oct"/>
    <n v="10"/>
    <n v="5"/>
    <n v="5"/>
    <n v="5"/>
    <n v="5"/>
    <n v="5"/>
    <n v="11"/>
    <n v="19"/>
    <n v="20"/>
    <n v="41"/>
    <n v="126"/>
    <n v="80"/>
    <n v="379273"/>
    <n v="786766"/>
    <n v="833107"/>
    <n v="792560"/>
    <n v="735511"/>
    <n v="854632"/>
    <n v="763675"/>
    <n v="486203"/>
    <n v="276847"/>
    <n v="119502"/>
    <n v="6028076"/>
    <n v="882552"/>
    <n v="2.6366232239046809E-5"/>
    <n v="6.355129733618382E-6"/>
    <n v="6.0016300427196025E-6"/>
    <n v="6.3086706369233871E-6"/>
    <n v="6.7979948634350815E-6"/>
    <n v="5.8504713139690537E-6"/>
    <n v="1.4404033129276198E-5"/>
    <n v="3.9078327365318604E-5"/>
    <n v="7.2242068723879971E-5"/>
    <n v="3.4309049220933541E-4"/>
    <n v="2.0902191677742615E-5"/>
    <n v="9.0646216880138508E-5"/>
    <n v="9.4200000000000013E-3"/>
    <s v="null"/>
    <n v="0.30399999999999999"/>
    <n v="0.47500000000000003"/>
    <n v="0.40500000000000003"/>
    <s v="null"/>
    <s v="null"/>
    <s v="null"/>
    <s v="null"/>
    <s v="null"/>
    <s v="null"/>
  </r>
  <r>
    <x v="25"/>
    <x v="4"/>
    <x v="10"/>
    <s v="Missouri, 2014"/>
    <s v="Missouri, 2014, Nov"/>
    <n v="10"/>
    <n v="5"/>
    <n v="5"/>
    <n v="5"/>
    <n v="5"/>
    <n v="5"/>
    <n v="5"/>
    <n v="5"/>
    <n v="19"/>
    <n v="43"/>
    <n v="107"/>
    <n v="67"/>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1.0283770359294369E-5"/>
    <n v="6.8629965287685975E-5"/>
    <n v="3.5982661378052249E-4"/>
    <n v="1.7750273885067144E-5"/>
    <n v="7.5916206637115997E-5"/>
    <n v="1.0124999999999999E-2"/>
    <n v="0.91599999999999993"/>
    <n v="0.41200000000000003"/>
    <n v="0.627"/>
    <n v="0.55799999999999994"/>
    <s v="null"/>
    <s v="null"/>
    <s v="null"/>
    <s v="null"/>
    <s v="null"/>
    <s v="null"/>
  </r>
  <r>
    <x v="25"/>
    <x v="4"/>
    <x v="11"/>
    <s v="Missouri, 2014"/>
    <s v="Missouri, 2014, Dec"/>
    <n v="10"/>
    <n v="5"/>
    <n v="5"/>
    <n v="5"/>
    <n v="5"/>
    <n v="5"/>
    <n v="5"/>
    <n v="24"/>
    <n v="58"/>
    <n v="96"/>
    <n v="218"/>
    <n v="178"/>
    <n v="379273"/>
    <n v="786766"/>
    <n v="833107"/>
    <n v="792560"/>
    <n v="735511"/>
    <n v="854632"/>
    <n v="763675"/>
    <n v="486203"/>
    <n v="276847"/>
    <n v="119502"/>
    <n v="6028076"/>
    <n v="882552"/>
    <n v="2.6366232239046809E-5"/>
    <n v="6.355129733618382E-6"/>
    <n v="6.0016300427196025E-6"/>
    <n v="6.3086706369233871E-6"/>
    <n v="6.7979948634350815E-6"/>
    <n v="5.8504713139690537E-6"/>
    <n v="6.5472877860346355E-6"/>
    <n v="4.9362097724612967E-5"/>
    <n v="2.0950199929925192E-4"/>
    <n v="8.0333383541698043E-4"/>
    <n v="3.6164109410697544E-5"/>
    <n v="2.0168783255830819E-4"/>
    <n v="4.0680000000000001E-2"/>
    <s v="null"/>
    <n v="0.44700000000000006"/>
    <n v="0.66"/>
    <n v="0.59599999999999997"/>
    <s v="null"/>
    <s v="null"/>
    <s v="null"/>
    <s v="null"/>
    <s v="null"/>
    <s v="null"/>
  </r>
  <r>
    <x v="25"/>
    <x v="5"/>
    <x v="0"/>
    <s v="Missouri, 2015"/>
    <s v="Missouri, 2015, Jan"/>
    <n v="10"/>
    <n v="5"/>
    <n v="5"/>
    <n v="5"/>
    <n v="5"/>
    <n v="5"/>
    <n v="5"/>
    <n v="15"/>
    <n v="64"/>
    <n v="129"/>
    <n v="248"/>
    <n v="208"/>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2.9757948844102074E-5"/>
    <n v="2.288116808363067E-4"/>
    <n v="1.0676333300228423E-3"/>
    <n v="4.102260080642493E-5"/>
    <n v="2.2993562907845557E-4"/>
    <n v="2.6350000000000002E-2"/>
    <s v="null"/>
    <n v="0.47100000000000003"/>
    <n v="0.69000000000000006"/>
    <n v="0.61699999999999999"/>
    <s v="null"/>
    <s v="null"/>
    <s v="null"/>
    <s v="null"/>
    <s v="null"/>
    <s v="null"/>
  </r>
  <r>
    <x v="25"/>
    <x v="5"/>
    <x v="1"/>
    <s v="Missouri, 2015"/>
    <s v="Missouri, 2015, Feb"/>
    <n v="10"/>
    <n v="5"/>
    <n v="5"/>
    <n v="5"/>
    <n v="5"/>
    <n v="5"/>
    <n v="11"/>
    <n v="24"/>
    <n v="32"/>
    <n v="62"/>
    <n v="164"/>
    <n v="118"/>
    <n v="376772"/>
    <n v="784580"/>
    <n v="831796"/>
    <n v="797161"/>
    <n v="732843"/>
    <n v="838019"/>
    <n v="779676"/>
    <n v="504067"/>
    <n v="279706"/>
    <n v="120828"/>
    <n v="6045448"/>
    <n v="904601"/>
    <n v="2.654125041138938E-5"/>
    <n v="6.3728364220347194E-6"/>
    <n v="6.011089257462166E-6"/>
    <n v="6.2722586779834942E-6"/>
    <n v="6.8227437527546829E-6"/>
    <n v="5.9664518346242742E-6"/>
    <n v="1.4108424525059127E-5"/>
    <n v="4.761271815056332E-5"/>
    <n v="1.1440584041815335E-4"/>
    <n v="5.1312609660012583E-4"/>
    <n v="2.7127848920377777E-5"/>
    <n v="1.3044425111181614E-4"/>
    <n v="2.085E-2"/>
    <s v="null"/>
    <n v="0.48399999999999999"/>
    <n v="0.71200000000000008"/>
    <n v="0.62"/>
    <s v="null"/>
    <s v="null"/>
    <s v="null"/>
    <s v="null"/>
    <s v="null"/>
    <s v="null"/>
  </r>
  <r>
    <x v="25"/>
    <x v="5"/>
    <x v="2"/>
    <s v="Missouri, 2015"/>
    <s v="Missouri, 2015, Mar"/>
    <n v="10"/>
    <n v="5"/>
    <n v="5"/>
    <n v="5"/>
    <n v="5"/>
    <n v="5"/>
    <n v="5"/>
    <n v="17"/>
    <n v="42"/>
    <n v="63"/>
    <n v="162"/>
    <n v="122"/>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3.3725675356649016E-5"/>
    <n v="1.5015766554882628E-4"/>
    <n v="5.2140232396464398E-4"/>
    <n v="2.6797021494519514E-5"/>
    <n v="1.3486609013255567E-4"/>
    <n v="1.1625E-2"/>
    <s v="null"/>
    <n v="0.48899999999999999"/>
    <n v="0.72099999999999997"/>
    <n v="0.63100000000000001"/>
    <s v="null"/>
    <s v="null"/>
    <s v="null"/>
    <s v="null"/>
    <s v="null"/>
    <s v="null"/>
  </r>
  <r>
    <x v="25"/>
    <x v="5"/>
    <x v="3"/>
    <s v="Missouri, 2015"/>
    <s v="Missouri, 2015, Apr"/>
    <n v="10"/>
    <n v="5"/>
    <n v="5"/>
    <n v="5"/>
    <n v="5"/>
    <n v="5"/>
    <n v="14"/>
    <n v="18"/>
    <n v="37"/>
    <n v="62"/>
    <n v="166"/>
    <n v="117"/>
    <n v="376772"/>
    <n v="784580"/>
    <n v="831796"/>
    <n v="797161"/>
    <n v="732843"/>
    <n v="838019"/>
    <n v="779676"/>
    <n v="504067"/>
    <n v="279706"/>
    <n v="120828"/>
    <n v="6045448"/>
    <n v="904601"/>
    <n v="2.654125041138938E-5"/>
    <n v="6.3728364220347194E-6"/>
    <n v="6.011089257462166E-6"/>
    <n v="6.2722586779834942E-6"/>
    <n v="6.8227437527546829E-6"/>
    <n v="5.9664518346242742E-6"/>
    <n v="1.7956176668257073E-5"/>
    <n v="3.5709538612922492E-5"/>
    <n v="1.3228175298348981E-4"/>
    <n v="5.1312609660012583E-4"/>
    <n v="2.7458676346236043E-5"/>
    <n v="1.2933879135663127E-4"/>
    <n v="1.136E-2"/>
    <s v="null"/>
    <n v="0.49"/>
    <n v="0.72099999999999997"/>
    <n v="0.63100000000000001"/>
    <s v="null"/>
    <s v="null"/>
    <s v="null"/>
    <s v="null"/>
    <s v="null"/>
    <s v="null"/>
  </r>
  <r>
    <x v="25"/>
    <x v="5"/>
    <x v="4"/>
    <s v="Missouri, 2015"/>
    <s v="Missouri, 2015, May"/>
    <n v="10"/>
    <n v="5"/>
    <n v="5"/>
    <n v="5"/>
    <n v="5"/>
    <n v="5"/>
    <n v="5"/>
    <n v="16"/>
    <n v="26"/>
    <n v="44"/>
    <n v="126"/>
    <n v="86"/>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3.1741812100375547E-5"/>
    <n v="9.29547453397496E-5"/>
    <n v="3.6415400403879897E-4"/>
    <n v="2.0842127829070731E-5"/>
    <n v="9.5069538945899906E-5"/>
    <n v="4.8999999999999998E-3"/>
    <s v="null"/>
    <n v="0.49100000000000005"/>
    <n v="0.72499999999999998"/>
    <n v="0.63100000000000001"/>
    <s v="null"/>
    <s v="null"/>
    <s v="null"/>
    <s v="null"/>
    <s v="null"/>
    <s v="null"/>
  </r>
  <r>
    <x v="25"/>
    <x v="5"/>
    <x v="5"/>
    <s v="Missouri, 2015"/>
    <s v="Missouri, 2015, Jun"/>
    <n v="10"/>
    <n v="5"/>
    <n v="5"/>
    <n v="5"/>
    <n v="5"/>
    <n v="5"/>
    <n v="5"/>
    <n v="10"/>
    <n v="21"/>
    <n v="51"/>
    <n v="122"/>
    <n v="82"/>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1.9838632562734715E-5"/>
    <n v="7.5078832774413138E-5"/>
    <n v="4.2208759559042607E-4"/>
    <n v="2.0180472977354202E-5"/>
    <n v="9.064769992516038E-5"/>
    <n v="5.7499999999999999E-4"/>
    <s v="null"/>
    <s v="null"/>
    <s v="null"/>
    <s v="null"/>
    <s v="null"/>
    <s v="null"/>
    <s v="null"/>
    <s v="null"/>
    <s v="null"/>
    <s v="null"/>
  </r>
  <r>
    <x v="25"/>
    <x v="5"/>
    <x v="6"/>
    <s v="Missouri, 2015"/>
    <s v="Missouri, 2015, Jul"/>
    <n v="10"/>
    <n v="5"/>
    <n v="5"/>
    <n v="5"/>
    <n v="5"/>
    <n v="5"/>
    <n v="11"/>
    <n v="11"/>
    <n v="15"/>
    <n v="45"/>
    <n v="117"/>
    <n v="71"/>
    <n v="376772"/>
    <n v="784580"/>
    <n v="831796"/>
    <n v="797161"/>
    <n v="732843"/>
    <n v="838019"/>
    <n v="779676"/>
    <n v="504067"/>
    <n v="279706"/>
    <n v="120828"/>
    <n v="6045448"/>
    <n v="904601"/>
    <n v="2.654125041138938E-5"/>
    <n v="6.3728364220347194E-6"/>
    <n v="6.011089257462166E-6"/>
    <n v="6.2722586779834942E-6"/>
    <n v="6.8227437527546829E-6"/>
    <n v="5.9664518346242742E-6"/>
    <n v="1.4108424525059127E-5"/>
    <n v="2.1822495819008187E-5"/>
    <n v="5.3627737696009381E-5"/>
    <n v="3.7243023140331712E-4"/>
    <n v="1.9353404412708538E-5"/>
    <n v="7.8487642618126663E-5"/>
    <n v="5.0000000000000001E-4"/>
    <s v="null"/>
    <s v="null"/>
    <s v="null"/>
    <s v="null"/>
    <s v="null"/>
    <s v="null"/>
    <s v="null"/>
    <s v="null"/>
    <s v="null"/>
    <s v="null"/>
  </r>
  <r>
    <x v="25"/>
    <x v="5"/>
    <x v="7"/>
    <s v="Missouri, 2015"/>
    <s v="Missouri, 2015, Aug"/>
    <n v="10"/>
    <n v="5"/>
    <n v="5"/>
    <n v="5"/>
    <n v="5"/>
    <n v="5"/>
    <n v="5"/>
    <n v="11"/>
    <n v="19"/>
    <n v="38"/>
    <n v="108"/>
    <n v="68"/>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2.1822495819008187E-5"/>
    <n v="6.792846774827855E-5"/>
    <n v="3.1449663985169002E-4"/>
    <n v="1.786468099634634E-5"/>
    <n v="7.5171263352572011E-5"/>
    <n v="5.4999999999999992E-4"/>
    <s v="null"/>
    <n v="1.9E-2"/>
    <n v="1.4999999999999999E-2"/>
    <n v="7.0000000000000007E-2"/>
    <s v="null"/>
    <s v="null"/>
    <s v="null"/>
    <s v="null"/>
    <s v="null"/>
    <s v="null"/>
  </r>
  <r>
    <x v="25"/>
    <x v="5"/>
    <x v="8"/>
    <s v="Missouri, 2015"/>
    <s v="Missouri, 2015, Sep"/>
    <n v="10"/>
    <n v="5"/>
    <n v="5"/>
    <n v="5"/>
    <n v="5"/>
    <n v="5"/>
    <n v="5"/>
    <n v="5"/>
    <n v="13"/>
    <n v="38"/>
    <n v="96"/>
    <n v="56"/>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9.9193162813673575E-6"/>
    <n v="4.64773726698748E-5"/>
    <n v="3.1449663985169002E-4"/>
    <n v="1.5879716441196748E-5"/>
    <n v="6.1905746290353433E-5"/>
    <n v="1.7599999999999998E-3"/>
    <s v="null"/>
    <n v="0.09"/>
    <n v="0.14400000000000002"/>
    <n v="0.188"/>
    <s v="null"/>
    <s v="null"/>
    <s v="null"/>
    <s v="null"/>
    <s v="null"/>
    <s v="null"/>
  </r>
  <r>
    <x v="25"/>
    <x v="5"/>
    <x v="9"/>
    <s v="Missouri, 2015"/>
    <s v="Missouri, 2015, Oct"/>
    <n v="10"/>
    <n v="5"/>
    <n v="5"/>
    <n v="5"/>
    <n v="5"/>
    <n v="5"/>
    <n v="5"/>
    <n v="12"/>
    <n v="22"/>
    <n v="41"/>
    <n v="115"/>
    <n v="75"/>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2.380635907528166E-5"/>
    <n v="7.8654015287480425E-5"/>
    <n v="3.3932532194524447E-4"/>
    <n v="1.9022576986850271E-5"/>
    <n v="8.2909481638866202E-5"/>
    <n v="1.0475000000000002E-2"/>
    <s v="null"/>
    <n v="0.29199999999999998"/>
    <n v="0.46700000000000003"/>
    <n v="0.39200000000000002"/>
    <s v="null"/>
    <s v="null"/>
    <s v="null"/>
    <s v="null"/>
    <s v="null"/>
    <s v="null"/>
  </r>
  <r>
    <x v="25"/>
    <x v="5"/>
    <x v="10"/>
    <s v="Missouri, 2015"/>
    <s v="Missouri, 2015, Nov"/>
    <n v="10"/>
    <n v="5"/>
    <n v="5"/>
    <n v="5"/>
    <n v="5"/>
    <n v="5"/>
    <n v="5"/>
    <n v="11"/>
    <n v="16"/>
    <n v="38"/>
    <n v="105"/>
    <n v="65"/>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2.1822495819008187E-5"/>
    <n v="5.7202920209076675E-5"/>
    <n v="3.1449663985169002E-4"/>
    <n v="1.7368439857558942E-5"/>
    <n v="7.1854884087017374E-5"/>
    <n v="1.108E-2"/>
    <n v="0.91300000000000003"/>
    <n v="0.39600000000000002"/>
    <n v="0.60799999999999998"/>
    <n v="0.52500000000000002"/>
    <s v="null"/>
    <s v="null"/>
    <s v="null"/>
    <s v="null"/>
    <s v="null"/>
    <s v="null"/>
  </r>
  <r>
    <x v="25"/>
    <x v="5"/>
    <x v="11"/>
    <s v="Missouri, 2015"/>
    <s v="Missouri, 2015, Dec"/>
    <n v="10"/>
    <n v="5"/>
    <n v="5"/>
    <n v="5"/>
    <n v="5"/>
    <n v="5"/>
    <n v="5"/>
    <n v="14"/>
    <n v="20"/>
    <n v="52"/>
    <n v="126"/>
    <n v="86"/>
    <n v="376772"/>
    <n v="784580"/>
    <n v="831796"/>
    <n v="797161"/>
    <n v="732843"/>
    <n v="838019"/>
    <n v="779676"/>
    <n v="504067"/>
    <n v="279706"/>
    <n v="120828"/>
    <n v="6045448"/>
    <n v="904601"/>
    <n v="2.654125041138938E-5"/>
    <n v="6.3728364220347194E-6"/>
    <n v="6.011089257462166E-6"/>
    <n v="6.2722586779834942E-6"/>
    <n v="6.8227437527546829E-6"/>
    <n v="5.9664518346242742E-6"/>
    <n v="6.4129202386632395E-6"/>
    <n v="2.7774085587828602E-5"/>
    <n v="7.1503650261345837E-5"/>
    <n v="4.3036382295494422E-4"/>
    <n v="2.0842127829070731E-5"/>
    <n v="9.5069538945899906E-5"/>
    <n v="1.0424999999999999E-2"/>
    <s v="null"/>
    <n v="0.42899999999999999"/>
    <n v="0.65300000000000002"/>
    <n v="0.6070000000000001"/>
    <s v="null"/>
    <s v="null"/>
    <s v="null"/>
    <s v="null"/>
    <s v="null"/>
    <s v="null"/>
  </r>
  <r>
    <x v="25"/>
    <x v="6"/>
    <x v="0"/>
    <s v="Missouri, 2016"/>
    <s v="Missouri, 2016, Jan"/>
    <n v="10"/>
    <n v="5"/>
    <n v="5"/>
    <n v="5"/>
    <n v="5"/>
    <n v="5"/>
    <n v="5"/>
    <n v="18"/>
    <n v="32"/>
    <n v="74"/>
    <n v="164"/>
    <n v="124"/>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3.4344787319904518E-5"/>
    <n v="1.1266018870581608E-4"/>
    <n v="6.0756833091127034E-4"/>
    <n v="2.7064264922187764E-5"/>
    <n v="1.333427963704951E-4"/>
    <n v="1.2225E-2"/>
    <s v="null"/>
    <n v="0.44799999999999995"/>
    <n v="0.67900000000000005"/>
    <n v="0.63600000000000001"/>
    <s v="null"/>
    <s v="null"/>
    <s v="null"/>
    <s v="null"/>
    <s v="null"/>
    <s v="null"/>
  </r>
  <r>
    <x v="25"/>
    <x v="6"/>
    <x v="1"/>
    <s v="Missouri, 2016"/>
    <s v="Missouri, 2016, Feb"/>
    <n v="10"/>
    <n v="5"/>
    <n v="5"/>
    <n v="5"/>
    <n v="5"/>
    <n v="5"/>
    <n v="11"/>
    <n v="12"/>
    <n v="27"/>
    <n v="42"/>
    <n v="127"/>
    <n v="81"/>
    <n v="374010"/>
    <n v="782345"/>
    <n v="829919"/>
    <n v="800229"/>
    <n v="731234"/>
    <n v="820875"/>
    <n v="791105"/>
    <n v="524097"/>
    <n v="284040"/>
    <n v="121797"/>
    <n v="6059651"/>
    <n v="929934"/>
    <n v="2.6737253014625278E-5"/>
    <n v="6.3910423150911684E-6"/>
    <n v="6.0246843366641806E-6"/>
    <n v="6.2482114494725886E-6"/>
    <n v="6.8377564500556596E-6"/>
    <n v="6.0910613674432771E-6"/>
    <n v="1.3904601791165522E-5"/>
    <n v="2.2896524879936348E-5"/>
    <n v="9.5057034220532313E-5"/>
    <n v="3.4483607970639671E-4"/>
    <n v="2.0958302714133208E-5"/>
    <n v="8.7102955693629873E-5"/>
    <n v="1.6324999999999999E-2"/>
    <s v="null"/>
    <n v="0.45900000000000002"/>
    <n v="0.68700000000000006"/>
    <n v="0.64300000000000002"/>
    <s v="null"/>
    <s v="null"/>
    <s v="null"/>
    <s v="null"/>
    <s v="null"/>
    <s v="null"/>
  </r>
  <r>
    <x v="25"/>
    <x v="6"/>
    <x v="2"/>
    <s v="Missouri, 2016"/>
    <s v="Missouri, 2016, Mar"/>
    <n v="10"/>
    <n v="5"/>
    <n v="5"/>
    <n v="5"/>
    <n v="5"/>
    <n v="12"/>
    <n v="21"/>
    <n v="17"/>
    <n v="31"/>
    <n v="51"/>
    <n v="162"/>
    <n v="99"/>
    <n v="374010"/>
    <n v="782345"/>
    <n v="829919"/>
    <n v="800229"/>
    <n v="731234"/>
    <n v="820875"/>
    <n v="791105"/>
    <n v="524097"/>
    <n v="284040"/>
    <n v="121797"/>
    <n v="6059651"/>
    <n v="929934"/>
    <n v="2.6737253014625278E-5"/>
    <n v="6.3910423150911684E-6"/>
    <n v="6.0246843366641806E-6"/>
    <n v="6.2482114494725886E-6"/>
    <n v="6.8377564500556596E-6"/>
    <n v="1.4618547281863865E-5"/>
    <n v="2.6545148874043268E-5"/>
    <n v="3.2436743579909823E-5"/>
    <n v="1.0913955780875933E-4"/>
    <n v="4.1872952535776744E-4"/>
    <n v="2.6734212910941571E-5"/>
    <n v="1.0645916806999207E-4"/>
    <n v="2.3140000000000001E-2"/>
    <s v="null"/>
    <n v="0.46600000000000003"/>
    <n v="0.69099999999999995"/>
    <n v="0.68"/>
    <s v="null"/>
    <s v="null"/>
    <s v="null"/>
    <s v="null"/>
    <s v="null"/>
    <s v="null"/>
  </r>
  <r>
    <x v="25"/>
    <x v="6"/>
    <x v="3"/>
    <s v="Missouri, 2016"/>
    <s v="Missouri, 2016, Apr"/>
    <n v="10"/>
    <n v="5"/>
    <n v="5"/>
    <n v="5"/>
    <n v="5"/>
    <n v="5"/>
    <n v="16"/>
    <n v="18"/>
    <n v="40"/>
    <n v="50"/>
    <n v="159"/>
    <n v="108"/>
    <n v="374010"/>
    <n v="782345"/>
    <n v="829919"/>
    <n v="800229"/>
    <n v="731234"/>
    <n v="820875"/>
    <n v="791105"/>
    <n v="524097"/>
    <n v="284040"/>
    <n v="121797"/>
    <n v="6059651"/>
    <n v="929934"/>
    <n v="2.6737253014625278E-5"/>
    <n v="6.3910423150911684E-6"/>
    <n v="6.0246843366641806E-6"/>
    <n v="6.2482114494725886E-6"/>
    <n v="6.8377564500556596E-6"/>
    <n v="6.0910613674432771E-6"/>
    <n v="2.0224875332604395E-5"/>
    <n v="3.4344787319904518E-5"/>
    <n v="1.4082523588227009E-4"/>
    <n v="4.1051914250761511E-4"/>
    <n v="2.6239134894072282E-5"/>
    <n v="1.1613727425817315E-4"/>
    <n v="1.4175E-2"/>
    <s v="null"/>
    <n v="0.47399999999999998"/>
    <n v="0.69799999999999995"/>
    <n v="0.68"/>
    <s v="null"/>
    <s v="null"/>
    <s v="null"/>
    <s v="null"/>
    <s v="null"/>
    <s v="null"/>
  </r>
  <r>
    <x v="25"/>
    <x v="6"/>
    <x v="4"/>
    <s v="Missouri, 2016"/>
    <s v="Missouri, 2016, May"/>
    <n v="10"/>
    <n v="5"/>
    <n v="5"/>
    <n v="5"/>
    <n v="5"/>
    <n v="5"/>
    <n v="5"/>
    <n v="19"/>
    <n v="17"/>
    <n v="36"/>
    <n v="112"/>
    <n v="72"/>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3.625283105989922E-5"/>
    <n v="5.9850725249964791E-5"/>
    <n v="2.955737826054829E-4"/>
    <n v="1.8482912629786765E-5"/>
    <n v="7.742484950544877E-5"/>
    <n v="5.4750000000000007E-3"/>
    <s v="null"/>
    <n v="0.47399999999999998"/>
    <n v="0.69799999999999995"/>
    <n v="0.68"/>
    <s v="null"/>
    <s v="null"/>
    <s v="null"/>
    <s v="null"/>
    <s v="null"/>
    <s v="null"/>
  </r>
  <r>
    <x v="25"/>
    <x v="6"/>
    <x v="5"/>
    <s v="Missouri, 2016"/>
    <s v="Missouri, 2016, Jun"/>
    <n v="10"/>
    <n v="5"/>
    <n v="5"/>
    <n v="5"/>
    <n v="5"/>
    <n v="5"/>
    <n v="5"/>
    <n v="13"/>
    <n v="20"/>
    <n v="29"/>
    <n v="102"/>
    <n v="62"/>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2.4804568619931043E-5"/>
    <n v="7.0412617941135045E-5"/>
    <n v="2.3810110265441676E-4"/>
    <n v="1.6832652573555805E-5"/>
    <n v="6.667139818524755E-5"/>
    <n v="1.2999999999999999E-3"/>
    <s v="null"/>
    <s v="null"/>
    <s v="null"/>
    <s v="null"/>
    <s v="null"/>
    <s v="null"/>
    <s v="null"/>
    <s v="null"/>
    <s v="null"/>
    <s v="null"/>
  </r>
  <r>
    <x v="25"/>
    <x v="6"/>
    <x v="6"/>
    <s v="Missouri, 2016"/>
    <s v="Missouri, 2016, Jul"/>
    <n v="10"/>
    <n v="5"/>
    <n v="5"/>
    <n v="5"/>
    <n v="5"/>
    <n v="5"/>
    <n v="5"/>
    <n v="10"/>
    <n v="20"/>
    <n v="29"/>
    <n v="99"/>
    <n v="59"/>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1.9080437399946958E-5"/>
    <n v="7.0412617941135045E-5"/>
    <n v="2.3810110265441676E-4"/>
    <n v="1.6337574556686516E-5"/>
    <n v="6.3445362789187187E-5"/>
    <n v="1.075E-3"/>
    <s v="null"/>
    <s v="null"/>
    <s v="null"/>
    <s v="null"/>
    <s v="null"/>
    <s v="null"/>
    <s v="null"/>
    <s v="null"/>
    <s v="null"/>
    <s v="null"/>
  </r>
  <r>
    <x v="25"/>
    <x v="6"/>
    <x v="7"/>
    <s v="Missouri, 2016"/>
    <s v="Missouri, 2016, Aug"/>
    <n v="10"/>
    <n v="5"/>
    <n v="5"/>
    <n v="5"/>
    <n v="5"/>
    <n v="5"/>
    <n v="5"/>
    <n v="16"/>
    <n v="16"/>
    <n v="31"/>
    <n v="103"/>
    <n v="63"/>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3.0528699839915128E-5"/>
    <n v="5.6330094352908039E-5"/>
    <n v="2.5452186835472136E-4"/>
    <n v="1.6997678579178901E-5"/>
    <n v="6.774674331726768E-5"/>
    <n v="8.5000000000000006E-4"/>
    <s v="null"/>
    <n v="2.4E-2"/>
    <n v="1.1000000000000001E-2"/>
    <n v="7.8E-2"/>
    <s v="null"/>
    <s v="null"/>
    <s v="null"/>
    <s v="null"/>
    <s v="null"/>
    <s v="null"/>
  </r>
  <r>
    <x v="25"/>
    <x v="6"/>
    <x v="8"/>
    <s v="Missouri, 2016"/>
    <s v="Missouri, 2016, Sep"/>
    <n v="10"/>
    <n v="5"/>
    <n v="5"/>
    <n v="5"/>
    <n v="5"/>
    <n v="5"/>
    <n v="5"/>
    <n v="13"/>
    <n v="14"/>
    <n v="34"/>
    <n v="101"/>
    <n v="61"/>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2.4804568619931043E-5"/>
    <n v="4.9288832558794536E-5"/>
    <n v="2.791530169051783E-4"/>
    <n v="1.6667626567932708E-5"/>
    <n v="6.5596053053227434E-5"/>
    <n v="1.8E-3"/>
    <s v="null"/>
    <n v="8.900000000000001E-2"/>
    <n v="0.11"/>
    <n v="0.17100000000000001"/>
    <s v="null"/>
    <s v="null"/>
    <s v="null"/>
    <s v="null"/>
    <s v="null"/>
    <s v="null"/>
  </r>
  <r>
    <x v="25"/>
    <x v="6"/>
    <x v="9"/>
    <s v="Missouri, 2016"/>
    <s v="Missouri, 2016, Oct"/>
    <n v="10"/>
    <n v="5"/>
    <n v="5"/>
    <n v="5"/>
    <n v="5"/>
    <n v="5"/>
    <n v="5"/>
    <n v="12"/>
    <n v="25"/>
    <n v="34"/>
    <n v="111"/>
    <n v="71"/>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2.2896524879936348E-5"/>
    <n v="8.801577242641881E-5"/>
    <n v="2.791530169051783E-4"/>
    <n v="1.8317886624163669E-5"/>
    <n v="7.6349504373428653E-5"/>
    <n v="8.2749999999999994E-3"/>
    <s v="null"/>
    <n v="0.30299999999999999"/>
    <n v="0.45900000000000002"/>
    <n v="0.38300000000000001"/>
    <s v="null"/>
    <s v="null"/>
    <s v="null"/>
    <s v="null"/>
    <s v="null"/>
    <s v="null"/>
  </r>
  <r>
    <x v="25"/>
    <x v="6"/>
    <x v="10"/>
    <s v="Missouri, 2016"/>
    <s v="Missouri, 2016, Nov"/>
    <n v="10"/>
    <n v="5"/>
    <n v="5"/>
    <n v="5"/>
    <n v="5"/>
    <n v="5"/>
    <n v="5"/>
    <n v="10"/>
    <n v="21"/>
    <n v="29"/>
    <n v="100"/>
    <n v="60"/>
    <n v="374010"/>
    <n v="782345"/>
    <n v="829919"/>
    <n v="800229"/>
    <n v="731234"/>
    <n v="820875"/>
    <n v="791105"/>
    <n v="524097"/>
    <n v="284040"/>
    <n v="121797"/>
    <n v="6059651"/>
    <n v="929934"/>
    <n v="2.6737253014625278E-5"/>
    <n v="6.3910423150911684E-6"/>
    <n v="6.0246843366641806E-6"/>
    <n v="6.2482114494725886E-6"/>
    <n v="6.8377564500556596E-6"/>
    <n v="6.0910613674432771E-6"/>
    <n v="6.3202735414388731E-6"/>
    <n v="1.9080437399946958E-5"/>
    <n v="7.3933248838191804E-5"/>
    <n v="2.3810110265441676E-4"/>
    <n v="1.6502600562309612E-5"/>
    <n v="6.4520707921207317E-5"/>
    <n v="1.158E-2"/>
    <n v="0.93299999999999994"/>
    <n v="0.39400000000000002"/>
    <n v="0.59599999999999997"/>
    <n v="0.52100000000000002"/>
    <s v="null"/>
    <s v="null"/>
    <s v="null"/>
    <s v="null"/>
    <s v="null"/>
    <s v="null"/>
  </r>
  <r>
    <x v="25"/>
    <x v="6"/>
    <x v="11"/>
    <s v="Missouri, 2016"/>
    <s v="Missouri, 2016, Dec"/>
    <n v="10"/>
    <n v="5"/>
    <n v="5"/>
    <n v="5"/>
    <n v="5"/>
    <n v="5"/>
    <n v="11"/>
    <n v="14"/>
    <n v="29"/>
    <n v="53"/>
    <n v="142"/>
    <n v="96"/>
    <n v="374010"/>
    <n v="782345"/>
    <n v="829919"/>
    <n v="800229"/>
    <n v="731234"/>
    <n v="820875"/>
    <n v="791105"/>
    <n v="524097"/>
    <n v="284040"/>
    <n v="121797"/>
    <n v="6059651"/>
    <n v="929934"/>
    <n v="2.6737253014625278E-5"/>
    <n v="6.3910423150911684E-6"/>
    <n v="6.0246843366641806E-6"/>
    <n v="6.2482114494725886E-6"/>
    <n v="6.8377564500556596E-6"/>
    <n v="6.0910613674432771E-6"/>
    <n v="1.3904601791165522E-5"/>
    <n v="2.6712612359925738E-5"/>
    <n v="1.0209829601464583E-4"/>
    <n v="4.3515029105807205E-4"/>
    <n v="2.3433692798479647E-5"/>
    <n v="1.032331326739317E-4"/>
    <n v="1.4999999999999999E-2"/>
    <s v="null"/>
    <n v="0.42799999999999999"/>
    <n v="0.65800000000000003"/>
    <n v="0.59100000000000008"/>
    <s v="null"/>
    <s v="null"/>
    <s v="null"/>
    <s v="null"/>
    <s v="null"/>
    <s v="null"/>
  </r>
  <r>
    <x v="25"/>
    <x v="7"/>
    <x v="0"/>
    <s v="Missouri, 2017"/>
    <s v="Missouri, 2017, Jan"/>
    <n v="10"/>
    <n v="5"/>
    <n v="5"/>
    <n v="5"/>
    <n v="5"/>
    <n v="5"/>
    <n v="5"/>
    <n v="29"/>
    <n v="52"/>
    <n v="76"/>
    <n v="197"/>
    <n v="157"/>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5.3289525668094459E-5"/>
    <n v="1.800996782449979E-4"/>
    <n v="6.1735415008204312E-4"/>
    <n v="3.2426382236268168E-5"/>
    <n v="1.6422044450394965E-4"/>
    <n v="2.9350000000000001E-2"/>
    <s v="null"/>
    <n v="0.44700000000000006"/>
    <n v="0.69299999999999995"/>
    <n v="0.621"/>
    <s v="null"/>
    <s v="null"/>
    <s v="null"/>
    <s v="null"/>
    <s v="null"/>
    <s v="null"/>
  </r>
  <r>
    <x v="25"/>
    <x v="7"/>
    <x v="1"/>
    <s v="Missouri, 2017"/>
    <s v="Missouri, 2017, Feb"/>
    <n v="10"/>
    <n v="5"/>
    <n v="5"/>
    <n v="5"/>
    <n v="5"/>
    <n v="5"/>
    <n v="5"/>
    <n v="27"/>
    <n v="54"/>
    <n v="91"/>
    <n v="212"/>
    <n v="172"/>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4.9614385966846567E-5"/>
    <n v="1.8702658894672859E-4"/>
    <n v="7.3920036391402529E-4"/>
    <n v="3.4895396112126149E-5"/>
    <n v="1.7991029588967732E-4"/>
    <n v="4.4924999999999993E-2"/>
    <s v="null"/>
    <n v="0.46"/>
    <n v="0.71099999999999997"/>
    <n v="0.63200000000000001"/>
    <s v="null"/>
    <s v="null"/>
    <s v="null"/>
    <s v="null"/>
    <s v="null"/>
    <s v="null"/>
  </r>
  <r>
    <x v="25"/>
    <x v="7"/>
    <x v="2"/>
    <s v="Missouri, 2017"/>
    <s v="Missouri, 2017, Mar"/>
    <n v="10"/>
    <n v="5"/>
    <n v="5"/>
    <n v="5"/>
    <n v="5"/>
    <n v="5"/>
    <n v="10"/>
    <n v="21"/>
    <n v="37"/>
    <n v="68"/>
    <n v="171"/>
    <n v="126"/>
    <n v="373141"/>
    <n v="777661"/>
    <n v="824289"/>
    <n v="805939"/>
    <n v="730170"/>
    <n v="805345"/>
    <n v="802723"/>
    <n v="544197"/>
    <n v="288729"/>
    <n v="123106"/>
    <n v="6075300"/>
    <n v="956032"/>
    <n v="2.6799520824567656E-5"/>
    <n v="6.4295367775933219E-6"/>
    <n v="6.0658337063821064E-6"/>
    <n v="6.2039434746302136E-6"/>
    <n v="6.8477203938808773E-6"/>
    <n v="6.2085193302249351E-6"/>
    <n v="1.2457597452670473E-5"/>
    <n v="3.8588966863102883E-5"/>
    <n v="1.2814784798201775E-4"/>
    <n v="5.5236950270498597E-4"/>
    <n v="2.8146758184780998E-5"/>
    <n v="1.3179475164011247E-4"/>
    <n v="1.7739999999999999E-2"/>
    <s v="null"/>
    <n v="0.46399999999999997"/>
    <n v="0.71099999999999997"/>
    <n v="0.63800000000000001"/>
    <s v="null"/>
    <s v="null"/>
    <s v="null"/>
    <s v="null"/>
    <s v="null"/>
    <s v="null"/>
  </r>
  <r>
    <x v="25"/>
    <x v="7"/>
    <x v="3"/>
    <s v="Missouri, 2017"/>
    <s v="Missouri, 2017, Apr"/>
    <n v="10"/>
    <n v="5"/>
    <n v="5"/>
    <n v="5"/>
    <n v="5"/>
    <n v="5"/>
    <n v="5"/>
    <n v="5"/>
    <n v="31"/>
    <n v="37"/>
    <n v="113"/>
    <n v="73"/>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9.1878492531197342E-6"/>
    <n v="1.0736711587682568E-4"/>
    <n v="3.0055399411888943E-4"/>
    <n v="1.8599904531463466E-5"/>
    <n v="7.6357276743874684E-5"/>
    <n v="9.4500000000000001E-3"/>
    <s v="null"/>
    <n v="0.46399999999999997"/>
    <n v="0.71099999999999997"/>
    <n v="0.63800000000000001"/>
    <s v="null"/>
    <s v="null"/>
    <s v="null"/>
    <s v="null"/>
    <s v="null"/>
    <s v="null"/>
  </r>
  <r>
    <x v="25"/>
    <x v="7"/>
    <x v="4"/>
    <s v="Missouri, 2017"/>
    <s v="Missouri, 2017, May"/>
    <n v="10"/>
    <n v="5"/>
    <n v="5"/>
    <n v="5"/>
    <n v="5"/>
    <n v="5"/>
    <n v="5"/>
    <n v="15"/>
    <n v="22"/>
    <n v="36"/>
    <n v="113"/>
    <n v="73"/>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2.7563547759359203E-5"/>
    <n v="7.6196017719037568E-5"/>
    <n v="2.9243091319675724E-4"/>
    <n v="1.8599904531463466E-5"/>
    <n v="7.6357276743874684E-5"/>
    <n v="2.7000000000000001E-3"/>
    <s v="null"/>
    <n v="0.46399999999999997"/>
    <n v="0.71099999999999997"/>
    <n v="0.63800000000000001"/>
    <s v="null"/>
    <s v="null"/>
    <s v="null"/>
    <s v="null"/>
    <s v="null"/>
    <s v="null"/>
  </r>
  <r>
    <x v="25"/>
    <x v="7"/>
    <x v="5"/>
    <s v="Missouri, 2017"/>
    <s v="Missouri, 2017, Jun"/>
    <n v="10"/>
    <n v="5"/>
    <n v="5"/>
    <n v="5"/>
    <n v="5"/>
    <n v="5"/>
    <n v="10"/>
    <n v="12"/>
    <n v="20"/>
    <n v="30"/>
    <n v="107"/>
    <n v="62"/>
    <n v="373141"/>
    <n v="777661"/>
    <n v="824289"/>
    <n v="805939"/>
    <n v="730170"/>
    <n v="805345"/>
    <n v="802723"/>
    <n v="544197"/>
    <n v="288729"/>
    <n v="123106"/>
    <n v="6075300"/>
    <n v="956032"/>
    <n v="2.6799520824567656E-5"/>
    <n v="6.4295367775933219E-6"/>
    <n v="6.0658337063821064E-6"/>
    <n v="6.2039434746302136E-6"/>
    <n v="6.8477203938808773E-6"/>
    <n v="6.2085193302249351E-6"/>
    <n v="1.2457597452670473E-5"/>
    <n v="2.2050838207487361E-5"/>
    <n v="6.9269107017306885E-5"/>
    <n v="2.4369242766396438E-4"/>
    <n v="1.7612298981120274E-5"/>
    <n v="6.485138572767439E-5"/>
    <n v="3.2000000000000003E-4"/>
    <s v="null"/>
    <s v="null"/>
    <s v="null"/>
    <s v="null"/>
    <s v="null"/>
    <s v="null"/>
    <s v="null"/>
    <s v="null"/>
    <s v="null"/>
    <s v="null"/>
  </r>
  <r>
    <x v="25"/>
    <x v="7"/>
    <x v="6"/>
    <s v="Missouri, 2017"/>
    <s v="Missouri, 2017, Jul"/>
    <n v="10"/>
    <n v="5"/>
    <n v="5"/>
    <n v="5"/>
    <n v="5"/>
    <n v="5"/>
    <n v="5"/>
    <n v="18"/>
    <n v="25"/>
    <n v="34"/>
    <n v="117"/>
    <n v="77"/>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3.3076257311231045E-5"/>
    <n v="8.6586383771633613E-5"/>
    <n v="2.7618475135249298E-4"/>
    <n v="1.9258308231692263E-5"/>
    <n v="8.054123711340206E-5"/>
    <n v="1.5000000000000001E-4"/>
    <s v="null"/>
    <s v="null"/>
    <s v="null"/>
    <s v="null"/>
    <s v="null"/>
    <s v="null"/>
    <s v="null"/>
    <s v="null"/>
    <s v="null"/>
    <s v="null"/>
  </r>
  <r>
    <x v="25"/>
    <x v="7"/>
    <x v="7"/>
    <s v="Missouri, 2017"/>
    <s v="Missouri, 2017, Aug"/>
    <n v="10"/>
    <n v="5"/>
    <n v="5"/>
    <n v="5"/>
    <n v="5"/>
    <n v="5"/>
    <n v="5"/>
    <n v="5"/>
    <n v="21"/>
    <n v="27"/>
    <n v="93"/>
    <n v="53"/>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9.1878492531197342E-6"/>
    <n v="7.2732562368172234E-5"/>
    <n v="2.1932318489756796E-4"/>
    <n v="1.5307886030319491E-5"/>
    <n v="5.5437474896237784E-5"/>
    <n v="1.7999999999999998E-4"/>
    <s v="null"/>
    <n v="1.9E-2"/>
    <n v="1.2E-2"/>
    <n v="5.5999999999999994E-2"/>
    <s v="null"/>
    <s v="null"/>
    <s v="null"/>
    <s v="null"/>
    <s v="null"/>
    <s v="null"/>
  </r>
  <r>
    <x v="25"/>
    <x v="7"/>
    <x v="8"/>
    <s v="Missouri, 2017"/>
    <s v="Missouri, 2017, Sep"/>
    <n v="10"/>
    <n v="5"/>
    <n v="5"/>
    <n v="5"/>
    <n v="5"/>
    <n v="5"/>
    <n v="5"/>
    <n v="5"/>
    <n v="12"/>
    <n v="30"/>
    <n v="87"/>
    <n v="47"/>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9.1878492531197342E-6"/>
    <n v="4.1561464210384132E-5"/>
    <n v="2.4369242766396438E-4"/>
    <n v="1.4320280479976298E-5"/>
    <n v="4.9161534341946713E-5"/>
    <n v="1.9499999999999999E-3"/>
    <s v="null"/>
    <n v="8.3000000000000004E-2"/>
    <n v="0.126"/>
    <n v="0.14300000000000002"/>
    <s v="null"/>
    <s v="null"/>
    <s v="null"/>
    <s v="null"/>
    <s v="null"/>
    <s v="null"/>
  </r>
  <r>
    <x v="25"/>
    <x v="7"/>
    <x v="9"/>
    <s v="Missouri, 2017"/>
    <s v="Missouri, 2017, Oct"/>
    <n v="10"/>
    <n v="5"/>
    <n v="5"/>
    <n v="5"/>
    <n v="5"/>
    <n v="5"/>
    <n v="5"/>
    <n v="14"/>
    <n v="28"/>
    <n v="36"/>
    <n v="118"/>
    <n v="78"/>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2.5725977908735257E-5"/>
    <n v="9.6976749824229645E-5"/>
    <n v="2.9243091319675724E-4"/>
    <n v="1.9422909156749462E-5"/>
    <n v="8.1587227205783908E-5"/>
    <n v="2.8999999999999998E-3"/>
    <s v="null"/>
    <n v="0.26800000000000002"/>
    <n v="0.41799999999999998"/>
    <n v="0.41600000000000004"/>
    <s v="null"/>
    <s v="null"/>
    <s v="null"/>
    <s v="null"/>
    <s v="null"/>
    <s v="null"/>
  </r>
  <r>
    <x v="25"/>
    <x v="7"/>
    <x v="10"/>
    <s v="Missouri, 2017"/>
    <s v="Missouri, 2017, Nov"/>
    <n v="10"/>
    <n v="5"/>
    <n v="5"/>
    <n v="5"/>
    <n v="5"/>
    <n v="5"/>
    <n v="5"/>
    <n v="14"/>
    <n v="20"/>
    <n v="37"/>
    <n v="111"/>
    <n v="71"/>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2.5725977908735257E-5"/>
    <n v="6.9269107017306885E-5"/>
    <n v="3.0055399411888943E-4"/>
    <n v="1.8270702681349067E-5"/>
    <n v="7.4265296559110989E-5"/>
    <n v="8.3800000000000003E-3"/>
    <n v="0.92599999999999993"/>
    <n v="0.34799999999999998"/>
    <n v="0.53500000000000003"/>
    <n v="0.48399999999999999"/>
    <s v="null"/>
    <s v="null"/>
    <s v="null"/>
    <s v="null"/>
    <s v="null"/>
    <s v="null"/>
  </r>
  <r>
    <x v="25"/>
    <x v="7"/>
    <x v="11"/>
    <s v="Missouri, 2017"/>
    <s v="Missouri, 2017, Dec"/>
    <n v="10"/>
    <n v="5"/>
    <n v="5"/>
    <n v="5"/>
    <n v="5"/>
    <n v="5"/>
    <n v="5"/>
    <n v="16"/>
    <n v="43"/>
    <n v="64"/>
    <n v="163"/>
    <n v="123"/>
    <n v="373141"/>
    <n v="777661"/>
    <n v="824289"/>
    <n v="805939"/>
    <n v="730170"/>
    <n v="805345"/>
    <n v="802723"/>
    <n v="544197"/>
    <n v="288729"/>
    <n v="123106"/>
    <n v="6075300"/>
    <n v="956032"/>
    <n v="2.6799520824567656E-5"/>
    <n v="6.4295367775933219E-6"/>
    <n v="6.0658337063821064E-6"/>
    <n v="6.2039434746302136E-6"/>
    <n v="6.8477203938808773E-6"/>
    <n v="6.2085193302249351E-6"/>
    <n v="6.2287987263352364E-6"/>
    <n v="2.9401117609983149E-5"/>
    <n v="1.4892858008720982E-4"/>
    <n v="5.1987717901645733E-4"/>
    <n v="2.6829950784323407E-5"/>
    <n v="1.2865678136296692E-4"/>
    <n v="2.1075E-2"/>
    <s v="null"/>
    <n v="0.373"/>
    <n v="0.58399999999999996"/>
    <n v="0.51700000000000002"/>
    <s v="null"/>
    <s v="null"/>
    <s v="null"/>
    <s v="null"/>
    <s v="null"/>
    <s v="null"/>
  </r>
  <r>
    <x v="26"/>
    <x v="0"/>
    <x v="0"/>
    <s v="Montana, 2010"/>
    <s v="Montana, 2010, Jan"/>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s v="null"/>
    <s v="null"/>
    <n v="0.36399999999999999"/>
    <n v="0.65099999999999991"/>
    <s v="N/A"/>
    <s v="null"/>
    <s v="null"/>
    <s v="null"/>
    <s v="null"/>
    <s v="null"/>
    <s v="null"/>
  </r>
  <r>
    <x v="26"/>
    <x v="0"/>
    <x v="1"/>
    <s v="Montana, 2010"/>
    <s v="Montana, 2010, Feb"/>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s v="null"/>
    <s v="null"/>
    <n v="0.373"/>
    <n v="0.66700000000000004"/>
    <s v="N/A"/>
    <s v="null"/>
    <s v="null"/>
    <s v="null"/>
    <s v="null"/>
    <s v="null"/>
    <s v="null"/>
  </r>
  <r>
    <x v="26"/>
    <x v="0"/>
    <x v="2"/>
    <s v="Montana, 2010"/>
    <s v="Montana, 2010, Mar"/>
    <n v="10"/>
    <n v="5"/>
    <n v="5"/>
    <n v="5"/>
    <n v="5"/>
    <n v="5"/>
    <n v="5"/>
    <n v="5"/>
    <n v="5"/>
    <n v="10"/>
    <n v="60"/>
    <n v="20"/>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5.6341202321257531E-4"/>
    <n v="6.1618154351422708E-5"/>
    <n v="1.4297663046974971E-4"/>
    <s v="null"/>
    <s v="null"/>
    <n v="0.376"/>
    <n v="0.67599999999999993"/>
    <s v="N/A"/>
    <s v="null"/>
    <s v="null"/>
    <s v="null"/>
    <s v="null"/>
    <s v="null"/>
    <s v="null"/>
  </r>
  <r>
    <x v="26"/>
    <x v="0"/>
    <x v="3"/>
    <s v="Montana, 2010"/>
    <s v="Montana, 2010, Apr"/>
    <n v="10"/>
    <n v="5"/>
    <n v="5"/>
    <n v="5"/>
    <n v="5"/>
    <n v="5"/>
    <n v="5"/>
    <n v="5"/>
    <n v="5"/>
    <n v="11"/>
    <n v="61"/>
    <n v="21"/>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6.1975322553383294E-4"/>
    <n v="6.2645123590613093E-5"/>
    <n v="1.5012546199323721E-4"/>
    <s v="null"/>
    <s v="null"/>
    <n v="0.37700000000000006"/>
    <n v="0.67799999999999994"/>
    <s v="N/A"/>
    <s v="null"/>
    <s v="null"/>
    <s v="null"/>
    <s v="null"/>
    <s v="null"/>
    <s v="null"/>
  </r>
  <r>
    <x v="26"/>
    <x v="0"/>
    <x v="4"/>
    <s v="Montana, 2010"/>
    <s v="Montana, 2010, May"/>
    <n v="10"/>
    <n v="5"/>
    <n v="5"/>
    <n v="5"/>
    <n v="5"/>
    <n v="5"/>
    <n v="5"/>
    <n v="5"/>
    <n v="5"/>
    <n v="12"/>
    <n v="62"/>
    <n v="22"/>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6.7609442785509046E-4"/>
    <n v="6.3672092829803465E-5"/>
    <n v="1.572742935167247E-4"/>
    <s v="null"/>
    <s v="null"/>
    <n v="0.38"/>
    <n v="0.69200000000000006"/>
    <s v="N/A"/>
    <s v="null"/>
    <s v="null"/>
    <s v="null"/>
    <s v="null"/>
    <s v="null"/>
    <s v="null"/>
  </r>
  <r>
    <x v="26"/>
    <x v="0"/>
    <x v="5"/>
    <s v="Montana, 2010"/>
    <s v="Montana, 2010, Jun"/>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s v="null"/>
    <s v="null"/>
    <s v="null"/>
    <s v="null"/>
    <s v="null"/>
    <s v="null"/>
    <s v="null"/>
    <s v="null"/>
    <s v="null"/>
    <s v="null"/>
    <s v="null"/>
  </r>
  <r>
    <x v="26"/>
    <x v="0"/>
    <x v="6"/>
    <s v="Montana, 2010"/>
    <s v="Montana, 2010, Jul"/>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s v="null"/>
    <s v="null"/>
    <s v="null"/>
    <s v="null"/>
    <s v="null"/>
    <s v="null"/>
    <s v="null"/>
    <s v="null"/>
    <s v="null"/>
    <s v="null"/>
    <s v="null"/>
  </r>
  <r>
    <x v="26"/>
    <x v="0"/>
    <x v="7"/>
    <s v="Montana, 2010"/>
    <s v="Montana, 2010, Aug"/>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s v="null"/>
    <s v="null"/>
    <n v="4.0000000000000001E-3"/>
    <n v="0"/>
    <n v="0"/>
    <s v="null"/>
    <s v="null"/>
    <s v="null"/>
    <s v="null"/>
    <s v="null"/>
    <s v="null"/>
  </r>
  <r>
    <x v="26"/>
    <x v="0"/>
    <x v="8"/>
    <s v="Montana, 2010"/>
    <s v="Montana, 2010, Sep"/>
    <n v="10"/>
    <n v="5"/>
    <n v="5"/>
    <n v="5"/>
    <n v="5"/>
    <n v="5"/>
    <n v="5"/>
    <n v="5"/>
    <n v="5"/>
    <n v="10"/>
    <n v="60"/>
    <n v="20"/>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5.6341202321257531E-4"/>
    <n v="6.1618154351422708E-5"/>
    <n v="1.4297663046974971E-4"/>
    <s v="null"/>
    <s v="null"/>
    <n v="4.4000000000000004E-2"/>
    <n v="7.8E-2"/>
    <n v="7.2999999999999995E-2"/>
    <s v="null"/>
    <s v="null"/>
    <s v="null"/>
    <s v="null"/>
    <s v="null"/>
    <s v="null"/>
  </r>
  <r>
    <x v="26"/>
    <x v="0"/>
    <x v="9"/>
    <s v="Montana, 2010"/>
    <s v="Montana, 2010, Oct"/>
    <n v="10"/>
    <n v="5"/>
    <n v="5"/>
    <n v="5"/>
    <n v="5"/>
    <n v="5"/>
    <n v="5"/>
    <n v="5"/>
    <n v="5"/>
    <n v="10"/>
    <n v="60"/>
    <n v="20"/>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5.6341202321257531E-4"/>
    <n v="6.1618154351422708E-5"/>
    <n v="1.4297663046974971E-4"/>
    <n v="3.0000000000000003E-4"/>
    <s v="null"/>
    <n v="0.22399999999999998"/>
    <n v="0.39400000000000002"/>
    <n v="0.33200000000000002"/>
    <s v="null"/>
    <s v="null"/>
    <s v="null"/>
    <s v="null"/>
    <s v="null"/>
    <s v="null"/>
  </r>
  <r>
    <x v="26"/>
    <x v="0"/>
    <x v="10"/>
    <s v="Montana, 2010"/>
    <s v="Montana, 2010, Nov"/>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n v="5.0000000000000001E-4"/>
    <s v="null"/>
    <n v="0.314"/>
    <n v="0.55100000000000005"/>
    <n v="0.44900000000000001"/>
    <s v="null"/>
    <s v="null"/>
    <s v="null"/>
    <s v="null"/>
    <s v="null"/>
    <s v="null"/>
  </r>
  <r>
    <x v="26"/>
    <x v="0"/>
    <x v="11"/>
    <s v="Montana, 2010"/>
    <s v="Montana, 2010, Dec"/>
    <n v="10"/>
    <n v="5"/>
    <n v="5"/>
    <n v="5"/>
    <n v="5"/>
    <n v="5"/>
    <n v="5"/>
    <n v="5"/>
    <n v="5"/>
    <n v="5"/>
    <n v="55"/>
    <n v="15"/>
    <n v="59722"/>
    <n v="122056"/>
    <n v="137837"/>
    <n v="115616"/>
    <n v="117043"/>
    <n v="152361"/>
    <n v="129221"/>
    <n v="74844"/>
    <n v="47290"/>
    <n v="17749"/>
    <n v="973739"/>
    <n v="139883"/>
    <n v="1.6744248350691537E-4"/>
    <n v="4.0964803041226977E-5"/>
    <n v="3.6274730297380239E-5"/>
    <n v="4.324660946581788E-5"/>
    <n v="4.2719342463880796E-5"/>
    <n v="3.2816796949350553E-5"/>
    <n v="3.8693401227354689E-5"/>
    <n v="6.6805622361177915E-5"/>
    <n v="1.0573059843518714E-4"/>
    <n v="2.8170601160628766E-4"/>
    <n v="5.6483308155470821E-5"/>
    <n v="1.0723247285231228E-4"/>
    <n v="1.5999999999999999E-4"/>
    <s v="null"/>
    <n v="0.34100000000000003"/>
    <n v="0.58700000000000008"/>
    <n v="0.52600000000000002"/>
    <s v="null"/>
    <s v="null"/>
    <s v="null"/>
    <s v="null"/>
    <s v="null"/>
    <s v="null"/>
  </r>
  <r>
    <x v="26"/>
    <x v="1"/>
    <x v="0"/>
    <s v="Montana, 2011"/>
    <s v="Montana, 2011, Jan"/>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3.9999999999999996E-4"/>
    <s v="null"/>
    <n v="0.35899999999999999"/>
    <n v="0.60599999999999998"/>
    <n v="0.54200000000000004"/>
    <s v="null"/>
    <s v="null"/>
    <s v="null"/>
    <s v="null"/>
    <s v="null"/>
    <s v="null"/>
  </r>
  <r>
    <x v="26"/>
    <x v="1"/>
    <x v="1"/>
    <s v="Montana, 2011"/>
    <s v="Montana, 2011, Feb"/>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2.0249999999999999E-3"/>
    <s v="null"/>
    <n v="0.36899999999999999"/>
    <n v="0.62"/>
    <n v="0.54900000000000004"/>
    <s v="null"/>
    <s v="null"/>
    <s v="null"/>
    <s v="null"/>
    <s v="null"/>
    <s v="null"/>
  </r>
  <r>
    <x v="26"/>
    <x v="1"/>
    <x v="2"/>
    <s v="Montana, 2011"/>
    <s v="Montana, 2011, Mar"/>
    <n v="10"/>
    <n v="5"/>
    <n v="5"/>
    <n v="5"/>
    <n v="5"/>
    <n v="5"/>
    <n v="5"/>
    <n v="5"/>
    <n v="5"/>
    <n v="14"/>
    <n v="64"/>
    <n v="24"/>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7.4262677699978778E-4"/>
    <n v="6.5116487291093088E-5"/>
    <n v="1.6718214494691966E-4"/>
    <n v="2.5200000000000005E-3"/>
    <s v="null"/>
    <n v="0.373"/>
    <n v="0.624"/>
    <n v="0.57700000000000007"/>
    <s v="null"/>
    <s v="null"/>
    <s v="null"/>
    <s v="null"/>
    <s v="null"/>
    <s v="null"/>
  </r>
  <r>
    <x v="26"/>
    <x v="1"/>
    <x v="3"/>
    <s v="Montana, 2011"/>
    <s v="Montana, 2011, Apr"/>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3.7500000000000001E-4"/>
    <s v="null"/>
    <n v="0.375"/>
    <n v="0.626"/>
    <n v="0.57700000000000007"/>
    <s v="null"/>
    <s v="null"/>
    <s v="null"/>
    <s v="null"/>
    <s v="null"/>
    <s v="null"/>
  </r>
  <r>
    <x v="26"/>
    <x v="1"/>
    <x v="4"/>
    <s v="Montana, 2011"/>
    <s v="Montana, 2011, May"/>
    <n v="10"/>
    <n v="5"/>
    <n v="5"/>
    <n v="5"/>
    <n v="5"/>
    <n v="5"/>
    <n v="5"/>
    <n v="5"/>
    <n v="5"/>
    <n v="13"/>
    <n v="63"/>
    <n v="23"/>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6.895820072140887E-4"/>
    <n v="6.4099042177169754E-5"/>
    <n v="1.6021622224079803E-4"/>
    <n v="0"/>
    <s v="null"/>
    <n v="0.376"/>
    <n v="0.63"/>
    <n v="0.57700000000000007"/>
    <s v="null"/>
    <s v="null"/>
    <s v="null"/>
    <s v="null"/>
    <s v="null"/>
    <s v="null"/>
  </r>
  <r>
    <x v="26"/>
    <x v="1"/>
    <x v="5"/>
    <s v="Montana, 2011"/>
    <s v="Montana, 2011, Jun"/>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0"/>
    <s v="null"/>
    <s v="null"/>
    <s v="null"/>
    <s v="null"/>
    <s v="null"/>
    <s v="null"/>
    <s v="null"/>
    <s v="null"/>
    <s v="null"/>
    <s v="null"/>
  </r>
  <r>
    <x v="26"/>
    <x v="1"/>
    <x v="6"/>
    <s v="Montana, 2011"/>
    <s v="Montana, 2011, Jul"/>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0"/>
    <s v="null"/>
    <s v="null"/>
    <s v="null"/>
    <s v="null"/>
    <s v="null"/>
    <s v="null"/>
    <s v="null"/>
    <s v="null"/>
    <s v="null"/>
    <s v="null"/>
  </r>
  <r>
    <x v="26"/>
    <x v="1"/>
    <x v="7"/>
    <s v="Montana, 2011"/>
    <s v="Montana, 2011, Aug"/>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0"/>
    <s v="null"/>
    <n v="8.0000000000000002E-3"/>
    <n v="0"/>
    <n v="0"/>
    <s v="null"/>
    <s v="null"/>
    <s v="null"/>
    <s v="null"/>
    <s v="null"/>
    <s v="null"/>
  </r>
  <r>
    <x v="26"/>
    <x v="1"/>
    <x v="8"/>
    <s v="Montana, 2011"/>
    <s v="Montana, 2011, Sep"/>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2.5000000000000001E-5"/>
    <s v="null"/>
    <n v="5.0999999999999997E-2"/>
    <n v="7.6999999999999999E-2"/>
    <n v="0.10400000000000001"/>
    <s v="null"/>
    <s v="null"/>
    <s v="null"/>
    <s v="null"/>
    <s v="null"/>
    <s v="null"/>
  </r>
  <r>
    <x v="26"/>
    <x v="1"/>
    <x v="9"/>
    <s v="Montana, 2011"/>
    <s v="Montana, 2011, Oct"/>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1.7500000000000003E-4"/>
    <s v="null"/>
    <n v="0.22"/>
    <n v="0.376"/>
    <n v="0.36100000000000004"/>
    <s v="null"/>
    <s v="null"/>
    <s v="null"/>
    <s v="null"/>
    <s v="null"/>
    <s v="null"/>
  </r>
  <r>
    <x v="26"/>
    <x v="1"/>
    <x v="10"/>
    <s v="Montana, 2011"/>
    <s v="Montana, 2011, Nov"/>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4.1999999999999996E-4"/>
    <s v="null"/>
    <n v="0.307"/>
    <n v="0.52200000000000002"/>
    <n v="0.438"/>
    <s v="null"/>
    <s v="null"/>
    <s v="null"/>
    <s v="null"/>
    <s v="null"/>
    <s v="null"/>
  </r>
  <r>
    <x v="26"/>
    <x v="1"/>
    <x v="11"/>
    <s v="Montana, 2011"/>
    <s v="Montana, 2011, Dec"/>
    <n v="10"/>
    <n v="5"/>
    <n v="5"/>
    <n v="5"/>
    <n v="5"/>
    <n v="5"/>
    <n v="5"/>
    <n v="5"/>
    <n v="5"/>
    <n v="5"/>
    <n v="55"/>
    <n v="15"/>
    <n v="60700"/>
    <n v="122523"/>
    <n v="136147"/>
    <n v="119543"/>
    <n v="114995"/>
    <n v="150546"/>
    <n v="134844"/>
    <n v="77754"/>
    <n v="46950"/>
    <n v="18852"/>
    <n v="982854"/>
    <n v="143556"/>
    <n v="1.6474464579901152E-4"/>
    <n v="4.0808664495645716E-5"/>
    <n v="3.6725010466627983E-5"/>
    <n v="4.1825953840877342E-5"/>
    <n v="4.3480151310926561E-5"/>
    <n v="3.3212440051545706E-5"/>
    <n v="3.7079884904037255E-5"/>
    <n v="6.4305373356997704E-5"/>
    <n v="1.0649627263045793E-4"/>
    <n v="2.6522384892849567E-4"/>
    <n v="5.5959481265783116E-5"/>
    <n v="1.0448884059182479E-4"/>
    <n v="3.0000000000000003E-4"/>
    <s v="null"/>
    <n v="0.32700000000000001"/>
    <n v="0.55600000000000005"/>
    <n v="0.49200000000000005"/>
    <s v="null"/>
    <s v="null"/>
    <s v="null"/>
    <s v="null"/>
    <s v="null"/>
    <s v="null"/>
  </r>
  <r>
    <x v="26"/>
    <x v="2"/>
    <x v="0"/>
    <s v="Montana, 2012"/>
    <s v="Montana, 2012, Jan"/>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3.2499999999999999E-4"/>
    <s v="null"/>
    <n v="0.34500000000000003"/>
    <n v="0.56399999999999995"/>
    <n v="0.56500000000000006"/>
    <s v="null"/>
    <s v="null"/>
    <s v="null"/>
    <s v="null"/>
    <s v="null"/>
    <s v="null"/>
  </r>
  <r>
    <x v="26"/>
    <x v="2"/>
    <x v="1"/>
    <s v="Montana, 2012"/>
    <s v="Montana, 2012, Feb"/>
    <n v="10"/>
    <n v="5"/>
    <n v="5"/>
    <n v="5"/>
    <n v="5"/>
    <n v="5"/>
    <n v="5"/>
    <n v="5"/>
    <n v="5"/>
    <n v="14"/>
    <n v="64"/>
    <n v="24"/>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7.1640569030805446E-4"/>
    <n v="6.4595245184374012E-5"/>
    <n v="1.6219284729543428E-4"/>
    <n v="9.2000000000000003E-4"/>
    <s v="null"/>
    <n v="0.35700000000000004"/>
    <n v="0.57700000000000007"/>
    <n v="0.56600000000000006"/>
    <s v="null"/>
    <s v="null"/>
    <s v="null"/>
    <s v="null"/>
    <s v="null"/>
    <s v="null"/>
  </r>
  <r>
    <x v="26"/>
    <x v="2"/>
    <x v="2"/>
    <s v="Montana, 2012"/>
    <s v="Montana, 2012, Mar"/>
    <n v="10"/>
    <n v="5"/>
    <n v="5"/>
    <n v="5"/>
    <n v="5"/>
    <n v="5"/>
    <n v="5"/>
    <n v="5"/>
    <n v="5"/>
    <n v="11"/>
    <n v="61"/>
    <n v="21"/>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5.6289018524204276E-4"/>
    <n v="6.156734306635648E-5"/>
    <n v="1.4191874138350498E-4"/>
    <n v="1.9250000000000001E-3"/>
    <s v="null"/>
    <n v="0.36499999999999999"/>
    <n v="0.59799999999999998"/>
    <n v="0.57999999999999996"/>
    <s v="null"/>
    <s v="null"/>
    <s v="null"/>
    <s v="null"/>
    <s v="null"/>
    <s v="null"/>
  </r>
  <r>
    <x v="26"/>
    <x v="2"/>
    <x v="3"/>
    <s v="Montana, 2012"/>
    <s v="Montana, 2012, Apr"/>
    <n v="10"/>
    <n v="5"/>
    <n v="5"/>
    <n v="5"/>
    <n v="5"/>
    <n v="5"/>
    <n v="5"/>
    <n v="5"/>
    <n v="5"/>
    <n v="14"/>
    <n v="64"/>
    <n v="24"/>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7.1640569030805446E-4"/>
    <n v="6.4595245184374012E-5"/>
    <n v="1.6219284729543428E-4"/>
    <n v="6.0000000000000006E-4"/>
    <s v="null"/>
    <n v="0.36499999999999999"/>
    <n v="0.59799999999999998"/>
    <n v="0.57999999999999996"/>
    <s v="null"/>
    <s v="null"/>
    <s v="null"/>
    <s v="null"/>
    <s v="null"/>
    <s v="null"/>
  </r>
  <r>
    <x v="26"/>
    <x v="2"/>
    <x v="4"/>
    <s v="Montana, 2012"/>
    <s v="Montana, 2012, May"/>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5.9999999999999995E-5"/>
    <s v="null"/>
    <n v="0.36799999999999999"/>
    <n v="0.59799999999999998"/>
    <n v="0.57999999999999996"/>
    <s v="null"/>
    <s v="null"/>
    <s v="null"/>
    <s v="null"/>
    <s v="null"/>
    <s v="null"/>
  </r>
  <r>
    <x v="26"/>
    <x v="2"/>
    <x v="5"/>
    <s v="Montana, 2012"/>
    <s v="Montana, 2012, Jun"/>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0"/>
    <s v="null"/>
    <s v="null"/>
    <s v="null"/>
    <s v="null"/>
    <s v="null"/>
    <s v="null"/>
    <s v="null"/>
    <s v="null"/>
    <s v="null"/>
    <s v="null"/>
  </r>
  <r>
    <x v="26"/>
    <x v="2"/>
    <x v="6"/>
    <s v="Montana, 2012"/>
    <s v="Montana, 2012, Jul"/>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0"/>
    <s v="null"/>
    <s v="null"/>
    <s v="null"/>
    <s v="null"/>
    <s v="null"/>
    <s v="null"/>
    <s v="null"/>
    <s v="null"/>
    <s v="null"/>
    <s v="null"/>
  </r>
  <r>
    <x v="26"/>
    <x v="2"/>
    <x v="7"/>
    <s v="Montana, 2012"/>
    <s v="Montana, 2012, Aug"/>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0"/>
    <s v="null"/>
    <n v="1.3999999999999999E-2"/>
    <n v="6.9999999999999993E-3"/>
    <n v="0"/>
    <s v="null"/>
    <s v="null"/>
    <s v="null"/>
    <s v="null"/>
    <s v="null"/>
    <s v="null"/>
  </r>
  <r>
    <x v="26"/>
    <x v="2"/>
    <x v="8"/>
    <s v="Montana, 2012"/>
    <s v="Montana, 2012, Sep"/>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0"/>
    <s v="null"/>
    <n v="0.06"/>
    <n v="7.400000000000001E-2"/>
    <n v="0.17800000000000002"/>
    <s v="null"/>
    <s v="null"/>
    <s v="null"/>
    <s v="null"/>
    <s v="null"/>
    <s v="null"/>
  </r>
  <r>
    <x v="26"/>
    <x v="2"/>
    <x v="9"/>
    <s v="Montana, 2012"/>
    <s v="Montana, 2012, Oct"/>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4.2000000000000007E-4"/>
    <s v="null"/>
    <n v="0.23100000000000001"/>
    <n v="0.40399999999999997"/>
    <n v="0.38600000000000001"/>
    <s v="null"/>
    <s v="null"/>
    <s v="null"/>
    <s v="null"/>
    <s v="null"/>
    <s v="null"/>
  </r>
  <r>
    <x v="26"/>
    <x v="2"/>
    <x v="10"/>
    <s v="Montana, 2012"/>
    <s v="Montana, 2012, Nov"/>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4.7499999999999994E-4"/>
    <s v="null"/>
    <n v="0.33299999999999996"/>
    <n v="0.57100000000000006"/>
    <n v="0.54"/>
    <s v="null"/>
    <s v="null"/>
    <s v="null"/>
    <s v="null"/>
    <s v="null"/>
    <s v="null"/>
  </r>
  <r>
    <x v="26"/>
    <x v="2"/>
    <x v="11"/>
    <s v="Montana, 2012"/>
    <s v="Montana, 2012, Dec"/>
    <n v="10"/>
    <n v="5"/>
    <n v="5"/>
    <n v="5"/>
    <n v="5"/>
    <n v="5"/>
    <n v="5"/>
    <n v="5"/>
    <n v="5"/>
    <n v="5"/>
    <n v="55"/>
    <n v="15"/>
    <n v="60865"/>
    <n v="123098"/>
    <n v="135485"/>
    <n v="121664"/>
    <n v="114211"/>
    <n v="147758"/>
    <n v="139732"/>
    <n v="81418"/>
    <n v="47012"/>
    <n v="19542"/>
    <n v="990785"/>
    <n v="147972"/>
    <n v="1.6429803663846218E-4"/>
    <n v="4.0618044159937612E-5"/>
    <n v="3.6904454367642175E-5"/>
    <n v="4.1096791162546027E-5"/>
    <n v="4.3778620273003479E-5"/>
    <n v="3.383911531016933E-5"/>
    <n v="3.5782784186872011E-5"/>
    <n v="6.1411481490579475E-5"/>
    <n v="1.063558240449247E-4"/>
    <n v="2.5585917511001947E-4"/>
    <n v="5.551153883032141E-5"/>
    <n v="1.0137052955964642E-4"/>
    <n v="1.15E-3"/>
    <s v="null"/>
    <n v="0.36799999999999999"/>
    <n v="0.61299999999999999"/>
    <n v="0.59399999999999997"/>
    <s v="null"/>
    <s v="null"/>
    <s v="null"/>
    <s v="null"/>
    <s v="null"/>
    <s v="null"/>
  </r>
  <r>
    <x v="26"/>
    <x v="3"/>
    <x v="0"/>
    <s v="Montana, 2013"/>
    <s v="Montana, 2013, Jan"/>
    <n v="10"/>
    <n v="5"/>
    <n v="5"/>
    <n v="5"/>
    <n v="5"/>
    <n v="5"/>
    <n v="5"/>
    <n v="5"/>
    <n v="14"/>
    <n v="33"/>
    <n v="92"/>
    <n v="52"/>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2.9508473147289434E-4"/>
    <n v="1.6425265044049575E-3"/>
    <n v="9.2133224642833531E-5"/>
    <n v="3.3995593648054081E-4"/>
    <n v="3.0199999999999997E-3"/>
    <s v="null"/>
    <n v="0.39700000000000002"/>
    <n v="0.63"/>
    <n v="0.63500000000000001"/>
    <s v="null"/>
    <s v="null"/>
    <s v="null"/>
    <s v="null"/>
    <s v="null"/>
    <s v="null"/>
  </r>
  <r>
    <x v="26"/>
    <x v="3"/>
    <x v="1"/>
    <s v="Montana, 2013"/>
    <s v="Montana, 2013, Feb"/>
    <n v="10"/>
    <n v="5"/>
    <n v="5"/>
    <n v="5"/>
    <n v="5"/>
    <n v="5"/>
    <n v="5"/>
    <n v="5"/>
    <n v="5"/>
    <n v="14"/>
    <n v="64"/>
    <n v="24"/>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6.9682942611119412E-4"/>
    <n v="6.409267801240594E-5"/>
    <n v="1.5690273991409576E-4"/>
    <n v="2.0999999999999999E-3"/>
    <s v="null"/>
    <n v="0.40799999999999997"/>
    <n v="0.64599999999999991"/>
    <n v="0.63600000000000001"/>
    <s v="null"/>
    <s v="null"/>
    <s v="null"/>
    <s v="null"/>
    <s v="null"/>
    <s v="null"/>
  </r>
  <r>
    <x v="26"/>
    <x v="3"/>
    <x v="2"/>
    <s v="Montana, 2013"/>
    <s v="Montana, 2013, Mar"/>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2.1250000000000002E-3"/>
    <s v="null"/>
    <n v="0.41200000000000003"/>
    <n v="0.64900000000000002"/>
    <n v="0.65599999999999992"/>
    <s v="null"/>
    <s v="null"/>
    <s v="null"/>
    <s v="null"/>
    <s v="null"/>
    <s v="null"/>
  </r>
  <r>
    <x v="26"/>
    <x v="3"/>
    <x v="3"/>
    <s v="Montana, 2013"/>
    <s v="Montana, 2013, Apr"/>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3.7500000000000001E-4"/>
    <s v="null"/>
    <n v="0.41700000000000004"/>
    <n v="0.65599999999999992"/>
    <n v="0.65599999999999992"/>
    <s v="null"/>
    <s v="null"/>
    <s v="null"/>
    <s v="null"/>
    <s v="null"/>
    <s v="null"/>
  </r>
  <r>
    <x v="26"/>
    <x v="3"/>
    <x v="4"/>
    <s v="Montana, 2013"/>
    <s v="Montana, 2013, May"/>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6.0000000000000008E-5"/>
    <s v="null"/>
    <n v="0.41700000000000004"/>
    <n v="0.65599999999999992"/>
    <n v="0.65599999999999992"/>
    <s v="null"/>
    <s v="null"/>
    <s v="null"/>
    <s v="null"/>
    <s v="null"/>
    <s v="null"/>
  </r>
  <r>
    <x v="26"/>
    <x v="3"/>
    <x v="5"/>
    <s v="Montana, 2013"/>
    <s v="Montana, 2013, Jun"/>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2.5000000000000001E-4"/>
    <s v="null"/>
    <s v="null"/>
    <s v="null"/>
    <s v="null"/>
    <s v="null"/>
    <s v="null"/>
    <s v="null"/>
    <s v="null"/>
    <s v="null"/>
    <s v="null"/>
  </r>
  <r>
    <x v="26"/>
    <x v="3"/>
    <x v="6"/>
    <s v="Montana, 2013"/>
    <s v="Montana, 2013, Jul"/>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2.0000000000000002E-5"/>
    <s v="null"/>
    <s v="null"/>
    <s v="null"/>
    <s v="null"/>
    <s v="null"/>
    <s v="null"/>
    <s v="null"/>
    <s v="null"/>
    <s v="null"/>
    <s v="null"/>
  </r>
  <r>
    <x v="26"/>
    <x v="3"/>
    <x v="7"/>
    <s v="Montana, 2013"/>
    <s v="Montana, 2013, Aug"/>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0"/>
    <s v="null"/>
    <n v="1.1000000000000001E-2"/>
    <n v="6.9999999999999993E-3"/>
    <n v="4.4000000000000004E-2"/>
    <s v="null"/>
    <s v="null"/>
    <s v="null"/>
    <s v="null"/>
    <s v="null"/>
    <s v="null"/>
  </r>
  <r>
    <x v="26"/>
    <x v="3"/>
    <x v="8"/>
    <s v="Montana, 2013"/>
    <s v="Montana, 2013, Sep"/>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2.5000000000000001E-5"/>
    <s v="null"/>
    <n v="0.06"/>
    <n v="9.5000000000000001E-2"/>
    <n v="0.125"/>
    <s v="null"/>
    <s v="null"/>
    <s v="null"/>
    <s v="null"/>
    <s v="null"/>
    <s v="null"/>
  </r>
  <r>
    <x v="26"/>
    <x v="3"/>
    <x v="9"/>
    <s v="Montana, 2013"/>
    <s v="Montana, 2013, Oct"/>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1.7999999999999998E-4"/>
    <s v="null"/>
    <n v="0.25700000000000001"/>
    <n v="0.44400000000000001"/>
    <n v="0.34899999999999998"/>
    <s v="null"/>
    <s v="null"/>
    <s v="null"/>
    <s v="null"/>
    <s v="null"/>
    <s v="null"/>
  </r>
  <r>
    <x v="26"/>
    <x v="3"/>
    <x v="10"/>
    <s v="Montana, 2013"/>
    <s v="Montana, 2013, Nov"/>
    <n v="10"/>
    <n v="5"/>
    <n v="5"/>
    <n v="5"/>
    <n v="5"/>
    <n v="5"/>
    <n v="5"/>
    <n v="5"/>
    <n v="5"/>
    <n v="5"/>
    <n v="55"/>
    <n v="15"/>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2.4886765218256929E-4"/>
    <n v="5.5079645166911356E-5"/>
    <n v="9.806421244630984E-5"/>
    <n v="3.2499999999999999E-4"/>
    <n v="0.83799999999999997"/>
    <n v="0.35100000000000003"/>
    <n v="0.57999999999999996"/>
    <n v="0.53600000000000003"/>
    <s v="null"/>
    <s v="null"/>
    <s v="null"/>
    <s v="null"/>
    <s v="null"/>
    <s v="null"/>
  </r>
  <r>
    <x v="26"/>
    <x v="3"/>
    <x v="11"/>
    <s v="Montana, 2013"/>
    <s v="Montana, 2013, Dec"/>
    <n v="10"/>
    <n v="5"/>
    <n v="5"/>
    <n v="5"/>
    <n v="5"/>
    <n v="5"/>
    <n v="5"/>
    <n v="5"/>
    <n v="5"/>
    <n v="10"/>
    <n v="60"/>
    <n v="20"/>
    <n v="61040"/>
    <n v="123755"/>
    <n v="135812"/>
    <n v="123904"/>
    <n v="113452"/>
    <n v="143927"/>
    <n v="143703"/>
    <n v="85426"/>
    <n v="47444"/>
    <n v="20091"/>
    <n v="998554"/>
    <n v="152961"/>
    <n v="1.6382699868938401E-4"/>
    <n v="4.0402407983515817E-5"/>
    <n v="3.6815598032574442E-5"/>
    <n v="4.0353822314049588E-5"/>
    <n v="4.4071501604202658E-5"/>
    <n v="3.4739833387759072E-5"/>
    <n v="3.4793984815905024E-5"/>
    <n v="5.8530189871935947E-5"/>
    <n v="1.0538740409746226E-4"/>
    <n v="4.9773530436513858E-4"/>
    <n v="6.0086885636630568E-5"/>
    <n v="1.3075228326174645E-4"/>
    <n v="1.7000000000000001E-3"/>
    <s v="null"/>
    <n v="0.379"/>
    <n v="0.61199999999999999"/>
    <n v="0.58700000000000008"/>
    <s v="null"/>
    <s v="null"/>
    <s v="null"/>
    <s v="null"/>
    <s v="null"/>
    <s v="null"/>
  </r>
  <r>
    <x v="26"/>
    <x v="4"/>
    <x v="0"/>
    <s v="Montana, 2014"/>
    <s v="Montana, 2014, Jan"/>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2.7000000000000001E-3"/>
    <s v="null"/>
    <n v="0.4"/>
    <n v="0.63"/>
    <n v="0.63300000000000001"/>
    <s v="null"/>
    <s v="null"/>
    <s v="null"/>
    <s v="null"/>
    <s v="null"/>
    <s v="null"/>
  </r>
  <r>
    <x v="26"/>
    <x v="4"/>
    <x v="1"/>
    <s v="Montana, 2014"/>
    <s v="Montana, 2014, Feb"/>
    <n v="10"/>
    <n v="5"/>
    <n v="5"/>
    <n v="5"/>
    <n v="5"/>
    <n v="5"/>
    <n v="5"/>
    <n v="5"/>
    <n v="5"/>
    <n v="10"/>
    <n v="60"/>
    <n v="20"/>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4.8374613003095975E-4"/>
    <n v="5.9620219203672603E-5"/>
    <n v="1.2643503767764122E-4"/>
    <n v="7.5000000000000002E-4"/>
    <s v="null"/>
    <n v="0.40700000000000003"/>
    <n v="0.64500000000000002"/>
    <n v="0.64200000000000002"/>
    <s v="null"/>
    <s v="null"/>
    <s v="null"/>
    <s v="null"/>
    <s v="null"/>
    <s v="null"/>
  </r>
  <r>
    <x v="26"/>
    <x v="4"/>
    <x v="2"/>
    <s v="Montana, 2014"/>
    <s v="Montana, 2014, Mar"/>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3.7500000000000001E-4"/>
    <s v="null"/>
    <n v="0.41200000000000003"/>
    <n v="0.64700000000000002"/>
    <n v="0.65200000000000002"/>
    <s v="null"/>
    <s v="null"/>
    <s v="null"/>
    <s v="null"/>
    <s v="null"/>
    <s v="null"/>
  </r>
  <r>
    <x v="26"/>
    <x v="4"/>
    <x v="3"/>
    <s v="Montana, 2014"/>
    <s v="Montana, 2014, Apr"/>
    <n v="10"/>
    <n v="5"/>
    <n v="5"/>
    <n v="5"/>
    <n v="5"/>
    <n v="5"/>
    <n v="5"/>
    <n v="5"/>
    <n v="5"/>
    <n v="11"/>
    <n v="61"/>
    <n v="21"/>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5.3212074303405569E-4"/>
    <n v="6.0613889523733816E-5"/>
    <n v="1.327567895615233E-4"/>
    <n v="2.2000000000000001E-4"/>
    <s v="null"/>
    <n v="0.41799999999999998"/>
    <n v="0.65500000000000003"/>
    <n v="0.72200000000000009"/>
    <s v="null"/>
    <s v="null"/>
    <s v="null"/>
    <s v="null"/>
    <s v="null"/>
    <s v="null"/>
  </r>
  <r>
    <x v="26"/>
    <x v="4"/>
    <x v="4"/>
    <s v="Montana, 2014"/>
    <s v="Montana, 2014, May"/>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7.5000000000000007E-5"/>
    <s v="null"/>
    <n v="0.41899999999999998"/>
    <n v="0.65500000000000003"/>
    <n v="0.72200000000000009"/>
    <s v="null"/>
    <s v="null"/>
    <s v="null"/>
    <s v="null"/>
    <s v="null"/>
    <s v="null"/>
  </r>
  <r>
    <x v="26"/>
    <x v="4"/>
    <x v="5"/>
    <s v="Montana, 2014"/>
    <s v="Montana, 2014, Jun"/>
    <n v="10"/>
    <n v="5"/>
    <n v="5"/>
    <n v="5"/>
    <n v="5"/>
    <n v="5"/>
    <n v="5"/>
    <n v="5"/>
    <n v="5"/>
    <n v="11"/>
    <n v="61"/>
    <n v="21"/>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5.3212074303405569E-4"/>
    <n v="6.0613889523733816E-5"/>
    <n v="1.327567895615233E-4"/>
    <n v="1.25E-4"/>
    <s v="null"/>
    <s v="null"/>
    <s v="null"/>
    <s v="null"/>
    <s v="null"/>
    <s v="null"/>
    <s v="null"/>
    <s v="null"/>
    <s v="null"/>
    <s v="null"/>
  </r>
  <r>
    <x v="26"/>
    <x v="4"/>
    <x v="6"/>
    <s v="Montana, 2014"/>
    <s v="Montana, 2014, Jul"/>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0"/>
    <s v="null"/>
    <s v="null"/>
    <s v="null"/>
    <s v="null"/>
    <s v="null"/>
    <s v="null"/>
    <s v="null"/>
    <s v="null"/>
    <s v="null"/>
    <s v="null"/>
  </r>
  <r>
    <x v="26"/>
    <x v="4"/>
    <x v="7"/>
    <s v="Montana, 2014"/>
    <s v="Montana, 2014, Aug"/>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0"/>
    <s v="null"/>
    <n v="1.6E-2"/>
    <n v="8.0000000000000002E-3"/>
    <n v="0"/>
    <s v="null"/>
    <s v="null"/>
    <s v="null"/>
    <s v="null"/>
    <s v="null"/>
    <s v="null"/>
  </r>
  <r>
    <x v="26"/>
    <x v="4"/>
    <x v="8"/>
    <s v="Montana, 2014"/>
    <s v="Montana, 2014, Sep"/>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5.0000000000000002E-5"/>
    <s v="null"/>
    <n v="7.0999999999999994E-2"/>
    <n v="0.10099999999999999"/>
    <n v="0.111"/>
    <s v="null"/>
    <s v="null"/>
    <s v="null"/>
    <s v="null"/>
    <s v="null"/>
    <s v="null"/>
  </r>
  <r>
    <x v="26"/>
    <x v="4"/>
    <x v="9"/>
    <s v="Montana, 2014"/>
    <s v="Montana, 2014, Oct"/>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2.5999999999999998E-4"/>
    <s v="null"/>
    <n v="0.25700000000000001"/>
    <n v="0.42499999999999999"/>
    <n v="0.28000000000000003"/>
    <s v="null"/>
    <s v="null"/>
    <s v="null"/>
    <s v="null"/>
    <s v="null"/>
    <s v="null"/>
  </r>
  <r>
    <x v="26"/>
    <x v="4"/>
    <x v="10"/>
    <s v="Montana, 2014"/>
    <s v="Montana, 2014, Nov"/>
    <n v="10"/>
    <n v="5"/>
    <n v="5"/>
    <n v="5"/>
    <n v="5"/>
    <n v="5"/>
    <n v="5"/>
    <n v="5"/>
    <n v="5"/>
    <n v="5"/>
    <n v="55"/>
    <n v="15"/>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2.4187306501547988E-4"/>
    <n v="5.4651867603366553E-5"/>
    <n v="9.4826278258230927E-5"/>
    <n v="4.2499999999999998E-4"/>
    <n v="0.84200000000000008"/>
    <n v="0.36899999999999999"/>
    <n v="0.57799999999999996"/>
    <n v="0.441"/>
    <s v="null"/>
    <s v="null"/>
    <s v="null"/>
    <s v="null"/>
    <s v="null"/>
    <s v="null"/>
  </r>
  <r>
    <x v="26"/>
    <x v="4"/>
    <x v="11"/>
    <s v="Montana, 2014"/>
    <s v="Montana, 2014, Dec"/>
    <n v="10"/>
    <n v="5"/>
    <n v="5"/>
    <n v="5"/>
    <n v="5"/>
    <n v="5"/>
    <n v="5"/>
    <n v="5"/>
    <n v="5"/>
    <n v="14"/>
    <n v="64"/>
    <n v="24"/>
    <n v="61102"/>
    <n v="124672"/>
    <n v="136636"/>
    <n v="125660"/>
    <n v="113403"/>
    <n v="139916"/>
    <n v="146797"/>
    <n v="89502"/>
    <n v="48010"/>
    <n v="20672"/>
    <n v="1006370"/>
    <n v="158184"/>
    <n v="1.6366076396844619E-4"/>
    <n v="4.0105236139630388E-5"/>
    <n v="3.6593577095348227E-5"/>
    <n v="3.9789909279006847E-5"/>
    <n v="4.4090544341860445E-5"/>
    <n v="3.5735727150576062E-5"/>
    <n v="3.4060641566244543E-5"/>
    <n v="5.5864673415119213E-5"/>
    <n v="1.0414496979795876E-4"/>
    <n v="6.7724458204334367E-4"/>
    <n v="6.3594900483917441E-5"/>
    <n v="1.5172204521316947E-4"/>
    <n v="1.6799999999999999E-3"/>
    <s v="null"/>
    <n v="0.4"/>
    <n v="0.61699999999999999"/>
    <n v="0.501"/>
    <s v="null"/>
    <s v="null"/>
    <s v="null"/>
    <s v="null"/>
    <s v="null"/>
    <s v="null"/>
  </r>
  <r>
    <x v="26"/>
    <x v="5"/>
    <x v="0"/>
    <s v="Montana, 2015"/>
    <s v="Montana, 2015, Jan"/>
    <n v="10"/>
    <n v="5"/>
    <n v="5"/>
    <n v="5"/>
    <n v="5"/>
    <n v="5"/>
    <n v="5"/>
    <n v="5"/>
    <n v="5"/>
    <n v="15"/>
    <n v="65"/>
    <n v="2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7.1839080459770114E-4"/>
    <n v="6.4058405497590911E-5"/>
    <n v="1.5217827989846665E-4"/>
    <n v="5.7499999999999999E-3"/>
    <s v="null"/>
    <n v="0.41500000000000004"/>
    <n v="0.63800000000000001"/>
    <n v="0.51200000000000001"/>
    <s v="null"/>
    <s v="null"/>
    <s v="null"/>
    <s v="null"/>
    <s v="null"/>
    <s v="null"/>
  </r>
  <r>
    <x v="26"/>
    <x v="5"/>
    <x v="1"/>
    <s v="Montana, 2015"/>
    <s v="Montana, 2015, Feb"/>
    <n v="10"/>
    <n v="5"/>
    <n v="5"/>
    <n v="5"/>
    <n v="5"/>
    <n v="5"/>
    <n v="5"/>
    <n v="5"/>
    <n v="5"/>
    <n v="19"/>
    <n v="69"/>
    <n v="29"/>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9.0996168582375481E-4"/>
    <n v="6.800046122051958E-5"/>
    <n v="1.7652680468222131E-4"/>
    <n v="2.4749999999999998E-3"/>
    <s v="null"/>
    <n v="0.43"/>
    <n v="0.66400000000000003"/>
    <n v="0.51600000000000001"/>
    <s v="null"/>
    <s v="null"/>
    <s v="null"/>
    <s v="null"/>
    <s v="null"/>
    <s v="null"/>
  </r>
  <r>
    <x v="26"/>
    <x v="5"/>
    <x v="2"/>
    <s v="Montana, 2015"/>
    <s v="Montana, 2015, Mar"/>
    <n v="10"/>
    <n v="5"/>
    <n v="5"/>
    <n v="5"/>
    <n v="5"/>
    <n v="5"/>
    <n v="5"/>
    <n v="5"/>
    <n v="5"/>
    <n v="14"/>
    <n v="64"/>
    <n v="24"/>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6.7049808429118769E-4"/>
    <n v="6.3072891566858747E-5"/>
    <n v="1.4609114870252799E-4"/>
    <n v="2.075E-3"/>
    <s v="null"/>
    <n v="0.436"/>
    <n v="0.67"/>
    <n v="0.51600000000000001"/>
    <s v="null"/>
    <s v="null"/>
    <s v="null"/>
    <s v="null"/>
    <s v="null"/>
    <s v="null"/>
  </r>
  <r>
    <x v="26"/>
    <x v="5"/>
    <x v="3"/>
    <s v="Montana, 2015"/>
    <s v="Montana, 2015, Apr"/>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5.5999999999999995E-4"/>
    <s v="null"/>
    <n v="0.44200000000000006"/>
    <n v="0.67400000000000004"/>
    <n v="0.56899999999999995"/>
    <s v="null"/>
    <s v="null"/>
    <s v="null"/>
    <s v="null"/>
    <s v="null"/>
    <s v="null"/>
  </r>
  <r>
    <x v="26"/>
    <x v="5"/>
    <x v="4"/>
    <s v="Montana, 2015"/>
    <s v="Montana, 2015, May"/>
    <n v="10"/>
    <n v="5"/>
    <n v="5"/>
    <n v="5"/>
    <n v="5"/>
    <n v="5"/>
    <n v="5"/>
    <n v="5"/>
    <n v="5"/>
    <n v="10"/>
    <n v="60"/>
    <n v="20"/>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4.7892720306513407E-4"/>
    <n v="5.9130835843930071E-5"/>
    <n v="1.2174262391877332E-4"/>
    <n v="1.25E-4"/>
    <s v="null"/>
    <n v="0.44400000000000001"/>
    <n v="0.67500000000000004"/>
    <n v="0.56899999999999995"/>
    <s v="null"/>
    <s v="null"/>
    <s v="null"/>
    <s v="null"/>
    <s v="null"/>
    <s v="null"/>
  </r>
  <r>
    <x v="26"/>
    <x v="5"/>
    <x v="5"/>
    <s v="Montana, 2015"/>
    <s v="Montana, 2015, Jun"/>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2.5000000000000001E-5"/>
    <s v="null"/>
    <s v="null"/>
    <s v="null"/>
    <s v="null"/>
    <s v="null"/>
    <s v="null"/>
    <s v="null"/>
    <s v="null"/>
    <s v="null"/>
    <s v="null"/>
  </r>
  <r>
    <x v="26"/>
    <x v="5"/>
    <x v="6"/>
    <s v="Montana, 2015"/>
    <s v="Montana, 2015, Jul"/>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1.2000000000000002E-4"/>
    <s v="null"/>
    <s v="null"/>
    <s v="null"/>
    <s v="null"/>
    <s v="null"/>
    <s v="null"/>
    <s v="null"/>
    <s v="null"/>
    <s v="null"/>
    <s v="null"/>
  </r>
  <r>
    <x v="26"/>
    <x v="5"/>
    <x v="7"/>
    <s v="Montana, 2015"/>
    <s v="Montana, 2015, Aug"/>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1E-4"/>
    <s v="null"/>
    <n v="1.1000000000000001E-2"/>
    <n v="0"/>
    <n v="6.0999999999999999E-2"/>
    <s v="null"/>
    <s v="null"/>
    <s v="null"/>
    <s v="null"/>
    <s v="null"/>
    <s v="null"/>
  </r>
  <r>
    <x v="26"/>
    <x v="5"/>
    <x v="8"/>
    <s v="Montana, 2015"/>
    <s v="Montana, 2015, Sep"/>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1.7999999999999998E-4"/>
    <s v="null"/>
    <n v="7.6999999999999999E-2"/>
    <n v="9.8000000000000004E-2"/>
    <n v="0.11900000000000001"/>
    <s v="null"/>
    <s v="null"/>
    <s v="null"/>
    <s v="null"/>
    <s v="null"/>
    <s v="null"/>
  </r>
  <r>
    <x v="26"/>
    <x v="5"/>
    <x v="9"/>
    <s v="Montana, 2015"/>
    <s v="Montana, 2015, Oct"/>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4.2500000000000003E-4"/>
    <s v="null"/>
    <n v="0.26800000000000002"/>
    <n v="0.39900000000000002"/>
    <n v="0.34899999999999998"/>
    <s v="null"/>
    <s v="null"/>
    <s v="null"/>
    <s v="null"/>
    <s v="null"/>
    <s v="null"/>
  </r>
  <r>
    <x v="26"/>
    <x v="5"/>
    <x v="10"/>
    <s v="Montana, 2015"/>
    <s v="Montana, 2015, Nov"/>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5.2000000000000006E-4"/>
    <n v="0.83200000000000007"/>
    <n v="0.35499999999999998"/>
    <n v="0.51700000000000002"/>
    <n v="0.44600000000000001"/>
    <s v="null"/>
    <s v="null"/>
    <s v="null"/>
    <s v="null"/>
    <s v="null"/>
    <s v="null"/>
  </r>
  <r>
    <x v="26"/>
    <x v="5"/>
    <x v="11"/>
    <s v="Montana, 2015"/>
    <s v="Montana, 2015, Dec"/>
    <n v="10"/>
    <n v="5"/>
    <n v="5"/>
    <n v="5"/>
    <n v="5"/>
    <n v="5"/>
    <n v="5"/>
    <n v="5"/>
    <n v="5"/>
    <n v="5"/>
    <n v="55"/>
    <n v="15"/>
    <n v="60697"/>
    <n v="126074"/>
    <n v="137480"/>
    <n v="127236"/>
    <n v="114620"/>
    <n v="135665"/>
    <n v="148646"/>
    <n v="94479"/>
    <n v="48922"/>
    <n v="20880"/>
    <n v="1014699"/>
    <n v="164281"/>
    <n v="1.6475278844094437E-4"/>
    <n v="3.9659247743388807E-5"/>
    <n v="3.6368926389292989E-5"/>
    <n v="3.9297054292810211E-5"/>
    <n v="4.3622404466934219E-5"/>
    <n v="3.6855489625179673E-5"/>
    <n v="3.3636962985885933E-5"/>
    <n v="5.2921813313011357E-5"/>
    <n v="1.0220350762438167E-4"/>
    <n v="2.3946360153256704E-4"/>
    <n v="5.4203266190269231E-5"/>
    <n v="9.1306967939079985E-5"/>
    <n v="5.0000000000000001E-4"/>
    <s v="null"/>
    <n v="0.38600000000000001"/>
    <n v="0.55100000000000005"/>
    <n v="0.503"/>
    <s v="null"/>
    <s v="null"/>
    <s v="null"/>
    <s v="null"/>
    <s v="null"/>
    <s v="null"/>
  </r>
  <r>
    <x v="26"/>
    <x v="6"/>
    <x v="0"/>
    <s v="Montana, 2016"/>
    <s v="Montana, 2016, Jan"/>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5.0000000000000001E-4"/>
    <s v="null"/>
    <n v="0.41299999999999998"/>
    <n v="0.57999999999999996"/>
    <n v="0.64300000000000002"/>
    <s v="null"/>
    <s v="null"/>
    <s v="null"/>
    <s v="null"/>
    <s v="null"/>
    <s v="null"/>
  </r>
  <r>
    <x v="26"/>
    <x v="6"/>
    <x v="1"/>
    <s v="Montana, 2016"/>
    <s v="Montana, 2016, Feb"/>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1.0499999999999999E-3"/>
    <s v="null"/>
    <n v="0.42399999999999999"/>
    <n v="0.59200000000000008"/>
    <n v="0.66"/>
    <s v="null"/>
    <s v="null"/>
    <s v="null"/>
    <s v="null"/>
    <s v="null"/>
    <s v="null"/>
  </r>
  <r>
    <x v="26"/>
    <x v="6"/>
    <x v="2"/>
    <s v="Montana, 2016"/>
    <s v="Montana, 2016, Mar"/>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2.1800000000000001E-3"/>
    <s v="null"/>
    <n v="0.43100000000000005"/>
    <n v="0.60200000000000009"/>
    <n v="0.67200000000000004"/>
    <s v="null"/>
    <s v="null"/>
    <s v="null"/>
    <s v="null"/>
    <s v="null"/>
    <s v="null"/>
  </r>
  <r>
    <x v="26"/>
    <x v="6"/>
    <x v="3"/>
    <s v="Montana, 2016"/>
    <s v="Montana, 2016, Apr"/>
    <n v="10"/>
    <n v="5"/>
    <n v="5"/>
    <n v="5"/>
    <n v="5"/>
    <n v="5"/>
    <n v="5"/>
    <n v="5"/>
    <n v="5"/>
    <n v="11"/>
    <n v="61"/>
    <n v="21"/>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5.1970140791835959E-4"/>
    <n v="5.9605761629719236E-5"/>
    <n v="1.2290188917761079E-4"/>
    <n v="1.5E-3"/>
    <s v="null"/>
    <n v="0.435"/>
    <n v="0.60499999999999998"/>
    <n v="0.67200000000000004"/>
    <s v="null"/>
    <s v="null"/>
    <s v="null"/>
    <s v="null"/>
    <s v="null"/>
    <s v="null"/>
  </r>
  <r>
    <x v="26"/>
    <x v="6"/>
    <x v="4"/>
    <s v="Montana, 2016"/>
    <s v="Montana, 2016, May"/>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4.75E-4"/>
    <s v="null"/>
    <n v="0.438"/>
    <n v="0.60499999999999998"/>
    <n v="0.67200000000000004"/>
    <s v="null"/>
    <s v="null"/>
    <s v="null"/>
    <s v="null"/>
    <s v="null"/>
    <s v="null"/>
  </r>
  <r>
    <x v="26"/>
    <x v="6"/>
    <x v="5"/>
    <s v="Montana, 2016"/>
    <s v="Montana, 2016, Jun"/>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2.0000000000000002E-5"/>
    <s v="null"/>
    <s v="null"/>
    <s v="null"/>
    <s v="null"/>
    <s v="null"/>
    <s v="null"/>
    <s v="null"/>
    <s v="null"/>
    <s v="null"/>
    <s v="null"/>
  </r>
  <r>
    <x v="26"/>
    <x v="6"/>
    <x v="6"/>
    <s v="Montana, 2016"/>
    <s v="Montana, 2016, Jul"/>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0"/>
    <s v="null"/>
    <s v="null"/>
    <s v="null"/>
    <s v="null"/>
    <s v="null"/>
    <s v="null"/>
    <s v="null"/>
    <s v="null"/>
    <s v="null"/>
    <s v="null"/>
  </r>
  <r>
    <x v="26"/>
    <x v="6"/>
    <x v="7"/>
    <s v="Montana, 2016"/>
    <s v="Montana, 2016, Aug"/>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2.5000000000000001E-5"/>
    <s v="null"/>
    <n v="1.4999999999999999E-2"/>
    <n v="0"/>
    <n v="5.9000000000000004E-2"/>
    <s v="null"/>
    <s v="null"/>
    <s v="null"/>
    <s v="null"/>
    <s v="null"/>
    <s v="null"/>
  </r>
  <r>
    <x v="26"/>
    <x v="6"/>
    <x v="8"/>
    <s v="Montana, 2016"/>
    <s v="Montana, 2016, Sep"/>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2.0000000000000002E-5"/>
    <s v="null"/>
    <n v="6.3E-2"/>
    <n v="0.08"/>
    <n v="0.157"/>
    <s v="null"/>
    <s v="null"/>
    <s v="null"/>
    <s v="null"/>
    <s v="null"/>
    <s v="null"/>
  </r>
  <r>
    <x v="26"/>
    <x v="6"/>
    <x v="9"/>
    <s v="Montana, 2016"/>
    <s v="Montana, 2016, Oct"/>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5.0000000000000001E-4"/>
    <s v="null"/>
    <n v="0.251"/>
    <n v="0.39200000000000002"/>
    <n v="0.39799999999999996"/>
    <s v="null"/>
    <s v="null"/>
    <s v="null"/>
    <s v="null"/>
    <s v="null"/>
    <s v="null"/>
  </r>
  <r>
    <x v="26"/>
    <x v="6"/>
    <x v="10"/>
    <s v="Montana, 2016"/>
    <s v="Montana, 2016, Nov"/>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4.0000000000000002E-4"/>
    <n v="0.871"/>
    <n v="0.34799999999999998"/>
    <n v="0.52900000000000003"/>
    <n v="0.49200000000000005"/>
    <s v="null"/>
    <s v="null"/>
    <s v="null"/>
    <s v="null"/>
    <s v="null"/>
    <s v="null"/>
  </r>
  <r>
    <x v="26"/>
    <x v="6"/>
    <x v="11"/>
    <s v="Montana, 2016"/>
    <s v="Montana, 2016, Dec"/>
    <n v="10"/>
    <n v="5"/>
    <n v="5"/>
    <n v="5"/>
    <n v="5"/>
    <n v="5"/>
    <n v="5"/>
    <n v="5"/>
    <n v="5"/>
    <n v="5"/>
    <n v="55"/>
    <n v="15"/>
    <n v="60995"/>
    <n v="126789"/>
    <n v="137173"/>
    <n v="128539"/>
    <n v="116416"/>
    <n v="132165"/>
    <n v="150446"/>
    <n v="99684"/>
    <n v="50018"/>
    <n v="21166"/>
    <n v="1023391"/>
    <n v="170868"/>
    <n v="1.6394786457906387E-4"/>
    <n v="3.9435597725354724E-5"/>
    <n v="3.6450321856341992E-5"/>
    <n v="3.889870000544582E-5"/>
    <n v="4.2949422759758107E-5"/>
    <n v="3.7831498505655806E-5"/>
    <n v="3.323451603897744E-5"/>
    <n v="5.0158500862726216E-5"/>
    <n v="9.9964012955336084E-5"/>
    <n v="2.3622791269016348E-4"/>
    <n v="5.3742899830074725E-5"/>
    <n v="8.7787063698293417E-5"/>
    <n v="7.5000000000000002E-4"/>
    <s v="null"/>
    <n v="0.379"/>
    <n v="0.57399999999999995"/>
    <n v="0.51900000000000002"/>
    <s v="null"/>
    <s v="null"/>
    <s v="null"/>
    <s v="null"/>
    <s v="null"/>
    <s v="null"/>
  </r>
  <r>
    <x v="26"/>
    <x v="7"/>
    <x v="0"/>
    <s v="Montana, 2017"/>
    <s v="Montana, 2017, Jan"/>
    <n v="10"/>
    <n v="5"/>
    <n v="5"/>
    <n v="5"/>
    <n v="5"/>
    <n v="5"/>
    <n v="5"/>
    <n v="5"/>
    <n v="5"/>
    <n v="15"/>
    <n v="65"/>
    <n v="2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7.1925197794293937E-4"/>
    <n v="6.311525233477884E-5"/>
    <n v="1.4193416525678729E-4"/>
    <n v="1.1000000000000001E-3"/>
    <s v="null"/>
    <n v="0.39900000000000002"/>
    <n v="0.59499999999999997"/>
    <n v="0.55900000000000005"/>
    <s v="null"/>
    <s v="null"/>
    <s v="null"/>
    <s v="null"/>
    <s v="null"/>
    <s v="null"/>
  </r>
  <r>
    <x v="26"/>
    <x v="7"/>
    <x v="1"/>
    <s v="Montana, 2017"/>
    <s v="Montana, 2017, Feb"/>
    <n v="10"/>
    <n v="5"/>
    <n v="5"/>
    <n v="5"/>
    <n v="5"/>
    <n v="5"/>
    <n v="5"/>
    <n v="5"/>
    <n v="5"/>
    <n v="14"/>
    <n v="64"/>
    <n v="24"/>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6.7130184608007668E-4"/>
    <n v="6.2144248452705315E-5"/>
    <n v="1.362567986465158E-4"/>
    <n v="1.2250000000000002E-3"/>
    <s v="null"/>
    <n v="0.41500000000000004"/>
    <n v="0.61799999999999999"/>
    <n v="0.59"/>
    <s v="null"/>
    <s v="null"/>
    <s v="null"/>
    <s v="null"/>
    <s v="null"/>
    <s v="null"/>
  </r>
  <r>
    <x v="26"/>
    <x v="7"/>
    <x v="2"/>
    <s v="Montana, 2017"/>
    <s v="Montana, 2017, Mar"/>
    <n v="10"/>
    <n v="5"/>
    <n v="5"/>
    <n v="5"/>
    <n v="5"/>
    <n v="5"/>
    <n v="5"/>
    <n v="5"/>
    <n v="5"/>
    <n v="15"/>
    <n v="65"/>
    <n v="2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7.1925197794293937E-4"/>
    <n v="6.311525233477884E-5"/>
    <n v="1.4193416525678729E-4"/>
    <n v="6.0000000000000006E-4"/>
    <s v="null"/>
    <n v="0.42200000000000004"/>
    <n v="0.64500000000000002"/>
    <n v="0.59599999999999997"/>
    <s v="null"/>
    <s v="null"/>
    <s v="null"/>
    <s v="null"/>
    <s v="null"/>
    <s v="null"/>
  </r>
  <r>
    <x v="26"/>
    <x v="7"/>
    <x v="3"/>
    <s v="Montana, 2017"/>
    <s v="Montana, 2017, Apr"/>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3.2499999999999999E-4"/>
    <s v="null"/>
    <n v="0.42200000000000004"/>
    <n v="0.64500000000000002"/>
    <n v="0.59599999999999997"/>
    <s v="null"/>
    <s v="null"/>
    <s v="null"/>
    <s v="null"/>
    <s v="null"/>
    <s v="null"/>
  </r>
  <r>
    <x v="26"/>
    <x v="7"/>
    <x v="4"/>
    <s v="Montana, 2017"/>
    <s v="Montana, 2017, May"/>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0"/>
    <s v="null"/>
    <n v="0.42200000000000004"/>
    <n v="0.64500000000000002"/>
    <n v="0.59599999999999997"/>
    <s v="null"/>
    <s v="null"/>
    <s v="null"/>
    <s v="null"/>
    <s v="null"/>
    <s v="null"/>
  </r>
  <r>
    <x v="26"/>
    <x v="7"/>
    <x v="5"/>
    <s v="Montana, 2017"/>
    <s v="Montana, 2017, Jun"/>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0"/>
    <s v="null"/>
    <s v="null"/>
    <s v="null"/>
    <s v="null"/>
    <s v="null"/>
    <s v="null"/>
    <s v="null"/>
    <s v="null"/>
    <s v="null"/>
    <s v="null"/>
  </r>
  <r>
    <x v="26"/>
    <x v="7"/>
    <x v="6"/>
    <s v="Montana, 2017"/>
    <s v="Montana, 2017, Jul"/>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0"/>
    <s v="null"/>
    <s v="null"/>
    <s v="null"/>
    <s v="null"/>
    <s v="null"/>
    <s v="null"/>
    <s v="null"/>
    <s v="null"/>
    <s v="null"/>
    <s v="null"/>
  </r>
  <r>
    <x v="26"/>
    <x v="7"/>
    <x v="7"/>
    <s v="Montana, 2017"/>
    <s v="Montana, 2017, Aug"/>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0"/>
    <s v="null"/>
    <n v="1.8000000000000002E-2"/>
    <n v="0"/>
    <n v="4.4000000000000004E-2"/>
    <s v="null"/>
    <s v="null"/>
    <s v="null"/>
    <s v="null"/>
    <s v="null"/>
    <s v="null"/>
  </r>
  <r>
    <x v="26"/>
    <x v="7"/>
    <x v="8"/>
    <s v="Montana, 2017"/>
    <s v="Montana, 2017, Sep"/>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0"/>
    <s v="null"/>
    <n v="0.08"/>
    <n v="0.11599999999999999"/>
    <n v="0.17100000000000001"/>
    <s v="null"/>
    <s v="null"/>
    <s v="null"/>
    <s v="null"/>
    <s v="null"/>
    <s v="null"/>
  </r>
  <r>
    <x v="26"/>
    <x v="7"/>
    <x v="9"/>
    <s v="Montana, 2017"/>
    <s v="Montana, 2017, Oct"/>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3.0000000000000003E-4"/>
    <s v="null"/>
    <n v="0.25700000000000001"/>
    <n v="0.39799999999999996"/>
    <n v="0.34899999999999998"/>
    <s v="null"/>
    <s v="null"/>
    <s v="null"/>
    <s v="null"/>
    <s v="null"/>
    <s v="null"/>
  </r>
  <r>
    <x v="26"/>
    <x v="7"/>
    <x v="10"/>
    <s v="Montana, 2017"/>
    <s v="Montana, 2017, Nov"/>
    <n v="10"/>
    <n v="5"/>
    <n v="5"/>
    <n v="5"/>
    <n v="5"/>
    <n v="5"/>
    <n v="5"/>
    <n v="5"/>
    <n v="5"/>
    <n v="5"/>
    <n v="55"/>
    <n v="15"/>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2.3975065931431311E-4"/>
    <n v="5.3405213514043632E-5"/>
    <n v="8.5160499154072369E-5"/>
    <n v="4.7999999999999996E-4"/>
    <n v="0.89"/>
    <n v="0.32600000000000001"/>
    <n v="0.51500000000000001"/>
    <n v="0.48299999999999998"/>
    <s v="null"/>
    <s v="null"/>
    <s v="null"/>
    <s v="null"/>
    <s v="null"/>
    <s v="null"/>
  </r>
  <r>
    <x v="26"/>
    <x v="7"/>
    <x v="11"/>
    <s v="Montana, 2017"/>
    <s v="Montana, 2017, Dec"/>
    <n v="10"/>
    <n v="5"/>
    <n v="5"/>
    <n v="5"/>
    <n v="5"/>
    <n v="5"/>
    <n v="5"/>
    <n v="5"/>
    <n v="5"/>
    <n v="10"/>
    <n v="60"/>
    <n v="20"/>
    <n v="61218"/>
    <n v="127161"/>
    <n v="137564"/>
    <n v="129445"/>
    <n v="118759"/>
    <n v="128243"/>
    <n v="151334"/>
    <n v="104273"/>
    <n v="51010"/>
    <n v="20855"/>
    <n v="1029862"/>
    <n v="176138"/>
    <n v="1.6335064850207456E-4"/>
    <n v="3.9320231832086883E-5"/>
    <n v="3.6346718618243146E-5"/>
    <n v="3.8626443663331915E-5"/>
    <n v="4.2102072263996834E-5"/>
    <n v="3.8988482802180234E-5"/>
    <n v="3.3039502028625424E-5"/>
    <n v="4.7951051566560852E-5"/>
    <n v="9.8019996079200158E-5"/>
    <n v="4.7950131862862621E-4"/>
    <n v="5.8260232924411232E-5"/>
    <n v="1.1354733220542983E-4"/>
    <n v="2.9999999999999997E-4"/>
    <s v="null"/>
    <n v="0.35700000000000004"/>
    <n v="0.55600000000000005"/>
    <n v="0.54200000000000004"/>
    <s v="null"/>
    <s v="null"/>
    <s v="null"/>
    <s v="null"/>
    <s v="null"/>
    <s v="null"/>
  </r>
  <r>
    <x v="27"/>
    <x v="0"/>
    <x v="0"/>
    <s v="Nebraska, 2010"/>
    <s v="Nebraska, 2010, Jan"/>
    <n v="10"/>
    <n v="5"/>
    <n v="5"/>
    <n v="5"/>
    <n v="5"/>
    <n v="5"/>
    <n v="5"/>
    <n v="5"/>
    <n v="5"/>
    <n v="23"/>
    <n v="73"/>
    <n v="33"/>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6.1904505571405504E-4"/>
    <n v="4.0575279649829779E-5"/>
    <n v="1.3705115745932071E-4"/>
    <s v="null"/>
    <s v="null"/>
    <n v="0.46700000000000003"/>
    <n v="0.72799999999999998"/>
    <s v="N/A"/>
    <s v="null"/>
    <s v="null"/>
    <s v="null"/>
    <s v="null"/>
    <s v="null"/>
    <s v="null"/>
  </r>
  <r>
    <x v="27"/>
    <x v="0"/>
    <x v="1"/>
    <s v="Nebraska, 2010"/>
    <s v="Nebraska, 2010, Feb"/>
    <n v="10"/>
    <n v="5"/>
    <n v="5"/>
    <n v="5"/>
    <n v="5"/>
    <n v="5"/>
    <n v="5"/>
    <n v="5"/>
    <n v="5"/>
    <n v="12"/>
    <n v="62"/>
    <n v="22"/>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3.229800290682026E-4"/>
    <n v="3.4461196414923924E-5"/>
    <n v="9.1367438306213814E-5"/>
    <s v="null"/>
    <s v="null"/>
    <n v="0.47700000000000004"/>
    <n v="0.74199999999999999"/>
    <s v="N/A"/>
    <s v="null"/>
    <s v="null"/>
    <s v="null"/>
    <s v="null"/>
    <s v="null"/>
    <s v="null"/>
  </r>
  <r>
    <x v="27"/>
    <x v="0"/>
    <x v="2"/>
    <s v="Nebraska, 2010"/>
    <s v="Nebraska, 2010, Mar"/>
    <n v="10"/>
    <n v="5"/>
    <n v="5"/>
    <n v="5"/>
    <n v="5"/>
    <n v="5"/>
    <n v="5"/>
    <n v="5"/>
    <n v="5"/>
    <n v="10"/>
    <n v="60"/>
    <n v="20"/>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2.6915002422350217E-4"/>
    <n v="3.3349544917668309E-5"/>
    <n v="8.3061307551103464E-5"/>
    <s v="null"/>
    <s v="null"/>
    <n v="0.47899999999999998"/>
    <n v="0.745"/>
    <s v="N/A"/>
    <s v="null"/>
    <s v="null"/>
    <s v="null"/>
    <s v="null"/>
    <s v="null"/>
    <s v="null"/>
  </r>
  <r>
    <x v="27"/>
    <x v="0"/>
    <x v="3"/>
    <s v="Nebraska, 2010"/>
    <s v="Nebraska, 2010, Apr"/>
    <n v="10"/>
    <n v="5"/>
    <n v="5"/>
    <n v="5"/>
    <n v="5"/>
    <n v="5"/>
    <n v="5"/>
    <n v="5"/>
    <n v="5"/>
    <n v="10"/>
    <n v="60"/>
    <n v="20"/>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2.6915002422350217E-4"/>
    <n v="3.3349544917668309E-5"/>
    <n v="8.3061307551103464E-5"/>
    <s v="null"/>
    <s v="null"/>
    <n v="0.48200000000000004"/>
    <n v="0.748"/>
    <s v="N/A"/>
    <s v="null"/>
    <s v="null"/>
    <s v="null"/>
    <s v="null"/>
    <s v="null"/>
    <s v="null"/>
  </r>
  <r>
    <x v="27"/>
    <x v="0"/>
    <x v="4"/>
    <s v="Nebraska, 2010"/>
    <s v="Nebraska, 2010, May"/>
    <n v="10"/>
    <n v="5"/>
    <n v="5"/>
    <n v="5"/>
    <n v="5"/>
    <n v="5"/>
    <n v="5"/>
    <n v="5"/>
    <n v="5"/>
    <n v="14"/>
    <n v="64"/>
    <n v="24"/>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3.7681003391290308E-4"/>
    <n v="3.5572847912179533E-5"/>
    <n v="9.9673569061324165E-5"/>
    <s v="null"/>
    <s v="null"/>
    <n v="0.48299999999999998"/>
    <n v="0.74900000000000011"/>
    <s v="N/A"/>
    <s v="null"/>
    <s v="null"/>
    <s v="null"/>
    <s v="null"/>
    <s v="null"/>
    <s v="null"/>
  </r>
  <r>
    <x v="27"/>
    <x v="0"/>
    <x v="5"/>
    <s v="Nebraska, 2010"/>
    <s v="Nebraska, 2010, Jun"/>
    <n v="10"/>
    <n v="5"/>
    <n v="5"/>
    <n v="5"/>
    <n v="5"/>
    <n v="5"/>
    <n v="5"/>
    <n v="5"/>
    <n v="5"/>
    <n v="22"/>
    <n v="72"/>
    <n v="32"/>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5.9213005329170477E-4"/>
    <n v="4.0019453901201975E-5"/>
    <n v="1.3289809208176555E-4"/>
    <s v="null"/>
    <s v="null"/>
    <s v="null"/>
    <s v="null"/>
    <s v="null"/>
    <s v="null"/>
    <s v="null"/>
    <s v="null"/>
    <s v="null"/>
    <s v="null"/>
    <s v="null"/>
  </r>
  <r>
    <x v="27"/>
    <x v="0"/>
    <x v="6"/>
    <s v="Nebraska, 2010"/>
    <s v="Nebraska, 2010, Jul"/>
    <n v="10"/>
    <n v="5"/>
    <n v="5"/>
    <n v="5"/>
    <n v="5"/>
    <n v="5"/>
    <n v="5"/>
    <n v="5"/>
    <n v="5"/>
    <n v="13"/>
    <n v="63"/>
    <n v="23"/>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3.4989503149055281E-4"/>
    <n v="3.5017022163551729E-5"/>
    <n v="9.5520503683768989E-5"/>
    <s v="null"/>
    <s v="null"/>
    <s v="null"/>
    <s v="null"/>
    <s v="null"/>
    <s v="null"/>
    <s v="null"/>
    <s v="null"/>
    <s v="null"/>
    <s v="null"/>
    <s v="null"/>
  </r>
  <r>
    <x v="27"/>
    <x v="0"/>
    <x v="7"/>
    <s v="Nebraska, 2010"/>
    <s v="Nebraska, 2010, Aug"/>
    <n v="10"/>
    <n v="5"/>
    <n v="5"/>
    <n v="5"/>
    <n v="5"/>
    <n v="5"/>
    <n v="5"/>
    <n v="5"/>
    <n v="5"/>
    <n v="5"/>
    <n v="55"/>
    <n v="15"/>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1.3457501211175109E-4"/>
    <n v="3.0570416174529287E-5"/>
    <n v="6.2295980663327601E-5"/>
    <s v="null"/>
    <s v="null"/>
    <n v="0.01"/>
    <n v="8.0000000000000002E-3"/>
    <n v="4.0999999999999995E-2"/>
    <s v="null"/>
    <s v="null"/>
    <s v="null"/>
    <s v="null"/>
    <s v="null"/>
    <s v="null"/>
  </r>
  <r>
    <x v="27"/>
    <x v="0"/>
    <x v="8"/>
    <s v="Nebraska, 2010"/>
    <s v="Nebraska, 2010, Sep"/>
    <n v="10"/>
    <n v="5"/>
    <n v="5"/>
    <n v="5"/>
    <n v="5"/>
    <n v="5"/>
    <n v="5"/>
    <n v="5"/>
    <n v="5"/>
    <n v="5"/>
    <n v="55"/>
    <n v="15"/>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1.3457501211175109E-4"/>
    <n v="3.0570416174529287E-5"/>
    <n v="6.2295980663327601E-5"/>
    <s v="null"/>
    <s v="null"/>
    <n v="7.2999999999999995E-2"/>
    <n v="8.900000000000001E-2"/>
    <n v="0.18100000000000002"/>
    <s v="null"/>
    <s v="null"/>
    <s v="null"/>
    <s v="null"/>
    <s v="null"/>
    <s v="null"/>
  </r>
  <r>
    <x v="27"/>
    <x v="0"/>
    <x v="9"/>
    <s v="Nebraska, 2010"/>
    <s v="Nebraska, 2010, Oct"/>
    <n v="10"/>
    <n v="5"/>
    <n v="5"/>
    <n v="5"/>
    <n v="5"/>
    <n v="5"/>
    <n v="5"/>
    <n v="5"/>
    <n v="5"/>
    <n v="14"/>
    <n v="64"/>
    <n v="24"/>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3.7681003391290308E-4"/>
    <n v="3.5572847912179533E-5"/>
    <n v="9.9673569061324165E-5"/>
    <n v="7.0749999999999997E-3"/>
    <s v="null"/>
    <n v="0.28999999999999998"/>
    <n v="0.44600000000000001"/>
    <n v="0.434"/>
    <s v="null"/>
    <s v="null"/>
    <s v="null"/>
    <s v="null"/>
    <s v="null"/>
    <s v="null"/>
  </r>
  <r>
    <x v="27"/>
    <x v="0"/>
    <x v="10"/>
    <s v="Nebraska, 2010"/>
    <s v="Nebraska, 2010, Nov"/>
    <n v="10"/>
    <n v="5"/>
    <n v="5"/>
    <n v="5"/>
    <n v="5"/>
    <n v="5"/>
    <n v="5"/>
    <n v="5"/>
    <n v="5"/>
    <n v="10"/>
    <n v="60"/>
    <n v="20"/>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2.6915002422350217E-4"/>
    <n v="3.3349544917668309E-5"/>
    <n v="8.3061307551103464E-5"/>
    <n v="5.4000000000000003E-3"/>
    <s v="null"/>
    <n v="0.40399999999999997"/>
    <n v="0.6"/>
    <n v="0.56100000000000005"/>
    <s v="null"/>
    <s v="null"/>
    <s v="null"/>
    <s v="null"/>
    <s v="null"/>
    <s v="null"/>
  </r>
  <r>
    <x v="27"/>
    <x v="0"/>
    <x v="11"/>
    <s v="Nebraska, 2010"/>
    <s v="Nebraska, 2010, Dec"/>
    <n v="10"/>
    <n v="5"/>
    <n v="5"/>
    <n v="5"/>
    <n v="5"/>
    <n v="5"/>
    <n v="5"/>
    <n v="5"/>
    <n v="5"/>
    <n v="11"/>
    <n v="61"/>
    <n v="21"/>
    <n v="129410"/>
    <n v="246765"/>
    <n v="262066"/>
    <n v="234836"/>
    <n v="226924"/>
    <n v="259015"/>
    <n v="199323"/>
    <n v="118157"/>
    <n v="85475"/>
    <n v="37154"/>
    <n v="1799125"/>
    <n v="240786"/>
    <n v="7.7273781006104627E-5"/>
    <n v="2.0262192774502057E-5"/>
    <n v="1.9079163264215886E-5"/>
    <n v="2.1291454461837198E-5"/>
    <n v="2.2033808676032504E-5"/>
    <n v="1.9303901318456459E-5"/>
    <n v="2.5084912428570713E-5"/>
    <n v="4.2316578789238047E-5"/>
    <n v="5.8496636443404506E-5"/>
    <n v="2.9606502664585239E-4"/>
    <n v="3.3905370666296113E-5"/>
    <n v="8.7214372928658639E-5"/>
    <n v="8.9599999999999992E-3"/>
    <s v="null"/>
    <n v="0.42799999999999999"/>
    <n v="0.629"/>
    <n v="0.6070000000000001"/>
    <s v="null"/>
    <s v="null"/>
    <s v="null"/>
    <s v="null"/>
    <s v="null"/>
    <s v="null"/>
  </r>
  <r>
    <x v="27"/>
    <x v="1"/>
    <x v="0"/>
    <s v="Nebraska, 2011"/>
    <s v="Nebraska, 2011, Jan"/>
    <n v="10"/>
    <n v="5"/>
    <n v="5"/>
    <n v="5"/>
    <n v="5"/>
    <n v="5"/>
    <n v="5"/>
    <n v="5"/>
    <n v="5"/>
    <n v="19"/>
    <n v="69"/>
    <n v="29"/>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5.0368485234080905E-4"/>
    <n v="3.8057186161965866E-5"/>
    <n v="1.188534332248625E-4"/>
    <n v="1.15E-2"/>
    <s v="null"/>
    <n v="0.45299999999999996"/>
    <n v="0.64400000000000002"/>
    <n v="0.629"/>
    <s v="null"/>
    <s v="null"/>
    <s v="null"/>
    <s v="null"/>
    <s v="null"/>
    <s v="null"/>
  </r>
  <r>
    <x v="27"/>
    <x v="1"/>
    <x v="1"/>
    <s v="Nebraska, 2011"/>
    <s v="Nebraska, 2011, Feb"/>
    <n v="10"/>
    <n v="5"/>
    <n v="5"/>
    <n v="5"/>
    <n v="5"/>
    <n v="5"/>
    <n v="5"/>
    <n v="5"/>
    <n v="5"/>
    <n v="26"/>
    <n v="76"/>
    <n v="36"/>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6.8925295583479131E-4"/>
    <n v="4.1918060120426176E-5"/>
    <n v="1.4754219296879482E-4"/>
    <n v="1.8450000000000001E-2"/>
    <s v="null"/>
    <n v="0.46"/>
    <n v="0.65500000000000003"/>
    <n v="0.63200000000000001"/>
    <s v="null"/>
    <s v="null"/>
    <s v="null"/>
    <s v="null"/>
    <s v="null"/>
    <s v="null"/>
  </r>
  <r>
    <x v="27"/>
    <x v="1"/>
    <x v="2"/>
    <s v="Nebraska, 2011"/>
    <s v="Nebraska, 2011, Mar"/>
    <n v="10"/>
    <n v="5"/>
    <n v="5"/>
    <n v="5"/>
    <n v="5"/>
    <n v="5"/>
    <n v="5"/>
    <n v="5"/>
    <n v="5"/>
    <n v="18"/>
    <n v="68"/>
    <n v="28"/>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4.7717512327024019E-4"/>
    <n v="3.7505632739328679E-5"/>
    <n v="1.1475503897572931E-4"/>
    <n v="1.2379999999999999E-2"/>
    <s v="null"/>
    <n v="0.46299999999999997"/>
    <n v="0.66"/>
    <n v="0.63400000000000001"/>
    <s v="null"/>
    <s v="null"/>
    <s v="null"/>
    <s v="null"/>
    <s v="null"/>
    <s v="null"/>
  </r>
  <r>
    <x v="27"/>
    <x v="1"/>
    <x v="3"/>
    <s v="Nebraska, 2011"/>
    <s v="Nebraska, 2011, Apr"/>
    <n v="10"/>
    <n v="5"/>
    <n v="5"/>
    <n v="5"/>
    <n v="5"/>
    <n v="5"/>
    <n v="5"/>
    <n v="5"/>
    <n v="5"/>
    <n v="22"/>
    <n v="72"/>
    <n v="32"/>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5.8321403955251575E-4"/>
    <n v="3.9711846429877427E-5"/>
    <n v="1.3114861597226206E-4"/>
    <n v="2.7000000000000001E-3"/>
    <s v="null"/>
    <n v="0.46700000000000003"/>
    <n v="0.66400000000000003"/>
    <n v="0.63400000000000001"/>
    <s v="null"/>
    <s v="null"/>
    <s v="null"/>
    <s v="null"/>
    <s v="null"/>
    <s v="null"/>
  </r>
  <r>
    <x v="27"/>
    <x v="1"/>
    <x v="4"/>
    <s v="Nebraska, 2011"/>
    <s v="Nebraska, 2011, May"/>
    <n v="10"/>
    <n v="5"/>
    <n v="5"/>
    <n v="5"/>
    <n v="5"/>
    <n v="5"/>
    <n v="5"/>
    <n v="5"/>
    <n v="5"/>
    <n v="11"/>
    <n v="61"/>
    <n v="21"/>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2.9160701977625788E-4"/>
    <n v="3.3644758780868377E-5"/>
    <n v="8.6066279231796985E-5"/>
    <n v="6.7499999999999993E-4"/>
    <s v="null"/>
    <n v="0.46799999999999997"/>
    <n v="0.67299999999999993"/>
    <n v="0.63400000000000001"/>
    <s v="null"/>
    <s v="null"/>
    <s v="null"/>
    <s v="null"/>
    <s v="null"/>
    <s v="null"/>
  </r>
  <r>
    <x v="27"/>
    <x v="1"/>
    <x v="5"/>
    <s v="Nebraska, 2011"/>
    <s v="Nebraska, 2011, Jun"/>
    <n v="10"/>
    <n v="5"/>
    <n v="5"/>
    <n v="5"/>
    <n v="5"/>
    <n v="5"/>
    <n v="5"/>
    <n v="5"/>
    <n v="5"/>
    <n v="5"/>
    <n v="55"/>
    <n v="15"/>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1.3254864535284451E-4"/>
    <n v="3.0335438245045258E-5"/>
    <n v="6.1475913736997839E-5"/>
    <n v="2.4000000000000003E-4"/>
    <s v="null"/>
    <s v="null"/>
    <s v="null"/>
    <s v="null"/>
    <s v="null"/>
    <s v="null"/>
    <s v="null"/>
    <s v="null"/>
    <s v="null"/>
    <s v="null"/>
  </r>
  <r>
    <x v="27"/>
    <x v="1"/>
    <x v="6"/>
    <s v="Nebraska, 2011"/>
    <s v="Nebraska, 2011, Jul"/>
    <n v="10"/>
    <n v="5"/>
    <n v="5"/>
    <n v="5"/>
    <n v="5"/>
    <n v="5"/>
    <n v="5"/>
    <n v="5"/>
    <n v="5"/>
    <n v="10"/>
    <n v="60"/>
    <n v="20"/>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2.6509729070568901E-4"/>
    <n v="3.309320535823119E-5"/>
    <n v="8.1967884982663794E-5"/>
    <n v="2.0000000000000001E-4"/>
    <s v="null"/>
    <s v="null"/>
    <s v="null"/>
    <s v="null"/>
    <s v="null"/>
    <s v="null"/>
    <s v="null"/>
    <s v="null"/>
    <s v="null"/>
    <s v="null"/>
  </r>
  <r>
    <x v="27"/>
    <x v="1"/>
    <x v="7"/>
    <s v="Nebraska, 2011"/>
    <s v="Nebraska, 2011, Aug"/>
    <n v="10"/>
    <n v="5"/>
    <n v="5"/>
    <n v="5"/>
    <n v="5"/>
    <n v="5"/>
    <n v="5"/>
    <n v="5"/>
    <n v="5"/>
    <n v="19"/>
    <n v="69"/>
    <n v="29"/>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5.0368485234080905E-4"/>
    <n v="3.8057186161965866E-5"/>
    <n v="1.188534332248625E-4"/>
    <n v="3.0000000000000003E-4"/>
    <s v="null"/>
    <n v="1.2E-2"/>
    <n v="6.9999999999999993E-3"/>
    <n v="0"/>
    <s v="null"/>
    <s v="null"/>
    <s v="null"/>
    <s v="null"/>
    <s v="null"/>
    <s v="null"/>
  </r>
  <r>
    <x v="27"/>
    <x v="1"/>
    <x v="8"/>
    <s v="Nebraska, 2011"/>
    <s v="Nebraska, 2011, Sep"/>
    <n v="10"/>
    <n v="5"/>
    <n v="5"/>
    <n v="5"/>
    <n v="5"/>
    <n v="5"/>
    <n v="5"/>
    <n v="5"/>
    <n v="5"/>
    <n v="16"/>
    <n v="66"/>
    <n v="26"/>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4.2415566512910236E-4"/>
    <n v="3.6402525894054312E-5"/>
    <n v="1.0655825047746293E-4"/>
    <n v="1.725E-3"/>
    <s v="null"/>
    <n v="7.0000000000000007E-2"/>
    <n v="9.1999999999999998E-2"/>
    <n v="0"/>
    <s v="null"/>
    <s v="null"/>
    <s v="null"/>
    <s v="null"/>
    <s v="null"/>
    <s v="null"/>
  </r>
  <r>
    <x v="27"/>
    <x v="1"/>
    <x v="9"/>
    <s v="Nebraska, 2011"/>
    <s v="Nebraska, 2011, Oct"/>
    <n v="10"/>
    <n v="5"/>
    <n v="5"/>
    <n v="5"/>
    <n v="5"/>
    <n v="5"/>
    <n v="5"/>
    <n v="5"/>
    <n v="5"/>
    <n v="16"/>
    <n v="66"/>
    <n v="26"/>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4.2415566512910236E-4"/>
    <n v="3.6402525894054312E-5"/>
    <n v="1.0655825047746293E-4"/>
    <n v="2.9500000000000004E-3"/>
    <s v="null"/>
    <n v="0.28000000000000003"/>
    <n v="0.441"/>
    <n v="0.39500000000000002"/>
    <s v="null"/>
    <s v="null"/>
    <s v="null"/>
    <s v="null"/>
    <s v="null"/>
    <s v="null"/>
  </r>
  <r>
    <x v="27"/>
    <x v="1"/>
    <x v="10"/>
    <s v="Nebraska, 2011"/>
    <s v="Nebraska, 2011, Nov"/>
    <n v="10"/>
    <n v="5"/>
    <n v="5"/>
    <n v="5"/>
    <n v="5"/>
    <n v="5"/>
    <n v="5"/>
    <n v="5"/>
    <n v="5"/>
    <n v="13"/>
    <n v="63"/>
    <n v="23"/>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3.4462647791739566E-4"/>
    <n v="3.4747865626142751E-5"/>
    <n v="9.4263067730063367E-5"/>
    <n v="5.5000000000000005E-3"/>
    <s v="null"/>
    <n v="0.39200000000000002"/>
    <n v="0.60799999999999998"/>
    <n v="0.55200000000000005"/>
    <s v="null"/>
    <s v="null"/>
    <s v="null"/>
    <s v="null"/>
    <s v="null"/>
    <s v="null"/>
  </r>
  <r>
    <x v="27"/>
    <x v="1"/>
    <x v="11"/>
    <s v="Nebraska, 2011"/>
    <s v="Nebraska, 2011, Dec"/>
    <n v="10"/>
    <n v="5"/>
    <n v="5"/>
    <n v="5"/>
    <n v="5"/>
    <n v="5"/>
    <n v="5"/>
    <n v="5"/>
    <n v="5"/>
    <n v="19"/>
    <n v="69"/>
    <n v="29"/>
    <n v="129958"/>
    <n v="248719"/>
    <n v="261195"/>
    <n v="239470"/>
    <n v="224347"/>
    <n v="258175"/>
    <n v="207199"/>
    <n v="120959"/>
    <n v="85317"/>
    <n v="37722"/>
    <n v="1813061"/>
    <n v="243998"/>
    <n v="7.6947937025808339E-5"/>
    <n v="2.0103007812028836E-5"/>
    <n v="1.9142786041080418E-5"/>
    <n v="2.0879442101307052E-5"/>
    <n v="2.2286903769606902E-5"/>
    <n v="1.9366708627868692E-5"/>
    <n v="2.4131390595514459E-5"/>
    <n v="4.1336320571433296E-5"/>
    <n v="5.8604967357033185E-5"/>
    <n v="5.0368485234080905E-4"/>
    <n v="3.8057186161965866E-5"/>
    <n v="1.188534332248625E-4"/>
    <n v="8.3750000000000005E-3"/>
    <s v="null"/>
    <n v="0.41799999999999998"/>
    <n v="0.63600000000000001"/>
    <n v="0.59"/>
    <s v="null"/>
    <s v="null"/>
    <s v="null"/>
    <s v="null"/>
    <s v="null"/>
    <s v="null"/>
  </r>
  <r>
    <x v="27"/>
    <x v="2"/>
    <x v="0"/>
    <s v="Nebraska, 2012"/>
    <s v="Nebraska, 2012, Jan"/>
    <n v="10"/>
    <n v="5"/>
    <n v="5"/>
    <n v="5"/>
    <n v="5"/>
    <n v="5"/>
    <n v="5"/>
    <n v="5"/>
    <n v="5"/>
    <n v="13"/>
    <n v="63"/>
    <n v="23"/>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3694468923332123E-4"/>
    <n v="3.4476984150437861E-5"/>
    <n v="9.2913150442549378E-5"/>
    <n v="1.0200000000000001E-2"/>
    <s v="null"/>
    <n v="0.433"/>
    <n v="0.65400000000000003"/>
    <n v="0.61299999999999999"/>
    <s v="null"/>
    <s v="null"/>
    <s v="null"/>
    <s v="null"/>
    <s v="null"/>
    <s v="null"/>
  </r>
  <r>
    <x v="27"/>
    <x v="2"/>
    <x v="1"/>
    <s v="Nebraska, 2012"/>
    <s v="Nebraska, 2012, Feb"/>
    <n v="10"/>
    <n v="5"/>
    <n v="5"/>
    <n v="5"/>
    <n v="5"/>
    <n v="5"/>
    <n v="5"/>
    <n v="5"/>
    <n v="5"/>
    <n v="13"/>
    <n v="63"/>
    <n v="23"/>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3694468923332123E-4"/>
    <n v="3.4476984150437861E-5"/>
    <n v="9.2913150442549378E-5"/>
    <n v="1.2539999999999999E-2"/>
    <s v="null"/>
    <n v="0.44"/>
    <n v="0.66300000000000003"/>
    <n v="0.63900000000000001"/>
    <s v="null"/>
    <s v="null"/>
    <s v="null"/>
    <s v="null"/>
    <s v="null"/>
    <s v="null"/>
  </r>
  <r>
    <x v="27"/>
    <x v="2"/>
    <x v="2"/>
    <s v="Nebraska, 2012"/>
    <s v="Nebraska, 2012, Mar"/>
    <n v="10"/>
    <n v="5"/>
    <n v="5"/>
    <n v="5"/>
    <n v="5"/>
    <n v="5"/>
    <n v="5"/>
    <n v="5"/>
    <n v="10"/>
    <n v="26"/>
    <n v="81"/>
    <n v="41"/>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1.1788282447247436E-4"/>
    <n v="6.7388937846664246E-4"/>
    <n v="4.4327551050562959E-5"/>
    <n v="1.6562778991932714E-4"/>
    <n v="8.2500000000000004E-3"/>
    <s v="null"/>
    <n v="0.44700000000000006"/>
    <n v="0.66900000000000004"/>
    <n v="0.67099999999999993"/>
    <s v="null"/>
    <s v="null"/>
    <s v="null"/>
    <s v="null"/>
    <s v="null"/>
    <s v="null"/>
  </r>
  <r>
    <x v="27"/>
    <x v="2"/>
    <x v="3"/>
    <s v="Nebraska, 2012"/>
    <s v="Nebraska, 2012, Apr"/>
    <n v="10"/>
    <n v="5"/>
    <n v="5"/>
    <n v="5"/>
    <n v="5"/>
    <n v="5"/>
    <n v="5"/>
    <n v="5"/>
    <n v="5"/>
    <n v="15"/>
    <n v="65"/>
    <n v="25"/>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8878233373075528E-4"/>
    <n v="3.5571491583785094E-5"/>
    <n v="1.0099255482885801E-4"/>
    <n v="5.6250000000000007E-3"/>
    <s v="null"/>
    <n v="0.44900000000000001"/>
    <n v="0.67099999999999993"/>
    <n v="0.67099999999999993"/>
    <s v="null"/>
    <s v="null"/>
    <s v="null"/>
    <s v="null"/>
    <s v="null"/>
    <s v="null"/>
  </r>
  <r>
    <x v="27"/>
    <x v="2"/>
    <x v="4"/>
    <s v="Nebraska, 2012"/>
    <s v="Nebraska, 2012, May"/>
    <n v="10"/>
    <n v="5"/>
    <n v="5"/>
    <n v="5"/>
    <n v="5"/>
    <n v="5"/>
    <n v="5"/>
    <n v="5"/>
    <n v="5"/>
    <n v="13"/>
    <n v="63"/>
    <n v="23"/>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3694468923332123E-4"/>
    <n v="3.4476984150437861E-5"/>
    <n v="9.2913150442549378E-5"/>
    <n v="4.5199999999999997E-3"/>
    <s v="null"/>
    <n v="0.45200000000000001"/>
    <n v="0.67099999999999993"/>
    <n v="0.68599999999999994"/>
    <s v="null"/>
    <s v="null"/>
    <s v="null"/>
    <s v="null"/>
    <s v="null"/>
    <s v="null"/>
  </r>
  <r>
    <x v="27"/>
    <x v="2"/>
    <x v="5"/>
    <s v="Nebraska, 2012"/>
    <s v="Nebraska, 2012, Jun"/>
    <n v="10"/>
    <n v="5"/>
    <n v="5"/>
    <n v="5"/>
    <n v="5"/>
    <n v="5"/>
    <n v="5"/>
    <n v="5"/>
    <n v="5"/>
    <n v="5"/>
    <n v="55"/>
    <n v="15"/>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1.2959411124358508E-4"/>
    <n v="3.0098954417048925E-5"/>
    <n v="6.0595532897314809E-5"/>
    <n v="3.2499999999999999E-4"/>
    <s v="null"/>
    <s v="null"/>
    <s v="null"/>
    <s v="null"/>
    <s v="null"/>
    <s v="null"/>
    <s v="null"/>
    <s v="null"/>
    <s v="null"/>
    <s v="null"/>
  </r>
  <r>
    <x v="27"/>
    <x v="2"/>
    <x v="6"/>
    <s v="Nebraska, 2012"/>
    <s v="Nebraska, 2012, Jul"/>
    <n v="10"/>
    <n v="5"/>
    <n v="5"/>
    <n v="5"/>
    <n v="5"/>
    <n v="5"/>
    <n v="5"/>
    <n v="5"/>
    <n v="5"/>
    <n v="5"/>
    <n v="55"/>
    <n v="15"/>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1.2959411124358508E-4"/>
    <n v="3.0098954417048925E-5"/>
    <n v="6.0595532897314809E-5"/>
    <n v="7.4999999999999991E-4"/>
    <s v="null"/>
    <s v="null"/>
    <s v="null"/>
    <s v="null"/>
    <s v="null"/>
    <s v="null"/>
    <s v="null"/>
    <s v="null"/>
    <s v="null"/>
    <s v="null"/>
  </r>
  <r>
    <x v="27"/>
    <x v="2"/>
    <x v="7"/>
    <s v="Nebraska, 2012"/>
    <s v="Nebraska, 2012, Aug"/>
    <n v="10"/>
    <n v="5"/>
    <n v="5"/>
    <n v="5"/>
    <n v="5"/>
    <n v="5"/>
    <n v="5"/>
    <n v="5"/>
    <n v="5"/>
    <n v="14"/>
    <n v="64"/>
    <n v="24"/>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6286351148203825E-4"/>
    <n v="3.5024237867111474E-5"/>
    <n v="9.6952852635703702E-5"/>
    <n v="2.4399999999999999E-3"/>
    <s v="null"/>
    <n v="0.02"/>
    <n v="9.0000000000000011E-3"/>
    <n v="0.1"/>
    <s v="null"/>
    <s v="null"/>
    <s v="null"/>
    <s v="null"/>
    <s v="null"/>
    <s v="null"/>
  </r>
  <r>
    <x v="27"/>
    <x v="2"/>
    <x v="8"/>
    <s v="Nebraska, 2012"/>
    <s v="Nebraska, 2012, Sep"/>
    <n v="10"/>
    <n v="5"/>
    <n v="5"/>
    <n v="5"/>
    <n v="5"/>
    <n v="5"/>
    <n v="5"/>
    <n v="5"/>
    <n v="5"/>
    <n v="14"/>
    <n v="64"/>
    <n v="24"/>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6286351148203825E-4"/>
    <n v="3.5024237867111474E-5"/>
    <n v="9.6952852635703702E-5"/>
    <n v="5.8000000000000005E-3"/>
    <s v="null"/>
    <n v="7.5999999999999998E-2"/>
    <n v="0.1"/>
    <n v="0.21600000000000003"/>
    <s v="null"/>
    <s v="null"/>
    <s v="null"/>
    <s v="null"/>
    <s v="null"/>
    <s v="null"/>
  </r>
  <r>
    <x v="27"/>
    <x v="2"/>
    <x v="9"/>
    <s v="Nebraska, 2012"/>
    <s v="Nebraska, 2012, Oct"/>
    <n v="10"/>
    <n v="5"/>
    <n v="5"/>
    <n v="5"/>
    <n v="5"/>
    <n v="5"/>
    <n v="5"/>
    <n v="5"/>
    <n v="5"/>
    <n v="12"/>
    <n v="62"/>
    <n v="22"/>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3.1102586698460421E-4"/>
    <n v="3.3929730433764241E-5"/>
    <n v="8.8873448249395055E-5"/>
    <n v="8.8599999999999998E-3"/>
    <s v="null"/>
    <n v="0.28899999999999998"/>
    <n v="0.46299999999999997"/>
    <n v="0.45900000000000002"/>
    <s v="null"/>
    <s v="null"/>
    <s v="null"/>
    <s v="null"/>
    <s v="null"/>
    <s v="null"/>
  </r>
  <r>
    <x v="27"/>
    <x v="2"/>
    <x v="10"/>
    <s v="Nebraska, 2012"/>
    <s v="Nebraska, 2012, Nov"/>
    <n v="10"/>
    <n v="5"/>
    <n v="5"/>
    <n v="5"/>
    <n v="5"/>
    <n v="5"/>
    <n v="5"/>
    <n v="5"/>
    <n v="5"/>
    <n v="11"/>
    <n v="61"/>
    <n v="21"/>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5.8941412236237181E-5"/>
    <n v="2.8510704473588719E-4"/>
    <n v="3.3382476717090621E-5"/>
    <n v="8.4833746056240731E-5"/>
    <n v="8.8749999999999992E-3"/>
    <s v="null"/>
    <n v="0.40600000000000003"/>
    <n v="0.62"/>
    <n v="0.56200000000000006"/>
    <s v="null"/>
    <s v="null"/>
    <s v="null"/>
    <s v="null"/>
    <s v="null"/>
    <s v="null"/>
  </r>
  <r>
    <x v="27"/>
    <x v="2"/>
    <x v="11"/>
    <s v="Nebraska, 2012"/>
    <s v="Nebraska, 2012, Dec"/>
    <n v="10"/>
    <n v="5"/>
    <n v="5"/>
    <n v="5"/>
    <n v="5"/>
    <n v="5"/>
    <n v="5"/>
    <n v="5"/>
    <n v="11"/>
    <n v="16"/>
    <n v="72"/>
    <n v="32"/>
    <n v="130754"/>
    <n v="251936"/>
    <n v="259948"/>
    <n v="244233"/>
    <n v="222411"/>
    <n v="256249"/>
    <n v="214232"/>
    <n v="124131"/>
    <n v="84830"/>
    <n v="38582"/>
    <n v="1827306"/>
    <n v="247543"/>
    <n v="7.6479495847163375E-5"/>
    <n v="1.9846310174012447E-5"/>
    <n v="1.923461615400003E-5"/>
    <n v="2.0472253954215851E-5"/>
    <n v="2.2480902473348891E-5"/>
    <n v="1.9512271267400068E-5"/>
    <n v="2.3339183688711304E-5"/>
    <n v="4.0280026745937761E-5"/>
    <n v="1.2967110691972179E-4"/>
    <n v="4.147011559794723E-4"/>
    <n v="3.9402267600500407E-5"/>
    <n v="1.2927047018093825E-4"/>
    <n v="1.8100000000000002E-2"/>
    <s v="null"/>
    <n v="0.439"/>
    <n v="0.65300000000000002"/>
    <n v="0.63200000000000001"/>
    <s v="null"/>
    <s v="null"/>
    <s v="null"/>
    <s v="null"/>
    <s v="null"/>
    <s v="null"/>
  </r>
  <r>
    <x v="27"/>
    <x v="3"/>
    <x v="0"/>
    <s v="Nebraska, 2013"/>
    <s v="Nebraska, 2013, Jan"/>
    <n v="10"/>
    <n v="5"/>
    <n v="5"/>
    <n v="5"/>
    <n v="5"/>
    <n v="5"/>
    <n v="5"/>
    <n v="5"/>
    <n v="11"/>
    <n v="44"/>
    <n v="100"/>
    <n v="60"/>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1.2934785164977306E-4"/>
    <n v="1.1224203464197341E-3"/>
    <n v="5.4299871037806285E-5"/>
    <n v="2.3754379713759725E-4"/>
    <n v="3.78E-2"/>
    <s v="null"/>
    <n v="0.47200000000000003"/>
    <n v="0.68"/>
    <n v="0.70900000000000007"/>
    <s v="null"/>
    <s v="null"/>
    <s v="null"/>
    <s v="null"/>
    <s v="null"/>
    <s v="null"/>
  </r>
  <r>
    <x v="27"/>
    <x v="3"/>
    <x v="1"/>
    <s v="Nebraska, 2013"/>
    <s v="Nebraska, 2013, Feb"/>
    <n v="10"/>
    <n v="5"/>
    <n v="5"/>
    <n v="5"/>
    <n v="5"/>
    <n v="5"/>
    <n v="5"/>
    <n v="5"/>
    <n v="5"/>
    <n v="24"/>
    <n v="74"/>
    <n v="34"/>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6.1222927986530958E-4"/>
    <n v="4.0181904567976648E-5"/>
    <n v="1.346081517113051E-4"/>
    <n v="1.8450000000000001E-2"/>
    <s v="null"/>
    <n v="0.49399999999999999"/>
    <n v="0.69299999999999995"/>
    <n v="0.71799999999999997"/>
    <s v="null"/>
    <s v="null"/>
    <s v="null"/>
    <s v="null"/>
    <s v="null"/>
    <s v="null"/>
  </r>
  <r>
    <x v="27"/>
    <x v="3"/>
    <x v="2"/>
    <s v="Nebraska, 2013"/>
    <s v="Nebraska, 2013, Mar"/>
    <n v="10"/>
    <n v="5"/>
    <n v="5"/>
    <n v="5"/>
    <n v="5"/>
    <n v="5"/>
    <n v="5"/>
    <n v="5"/>
    <n v="5"/>
    <n v="22"/>
    <n v="72"/>
    <n v="32"/>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5.6121017320986705E-4"/>
    <n v="3.9095907147220525E-5"/>
    <n v="1.2669002514005187E-4"/>
    <n v="1.0074999999999999E-2"/>
    <s v="null"/>
    <n v="0.498"/>
    <n v="0.69900000000000007"/>
    <n v="0.71799999999999997"/>
    <s v="null"/>
    <s v="null"/>
    <s v="null"/>
    <s v="null"/>
    <s v="null"/>
    <s v="null"/>
  </r>
  <r>
    <x v="27"/>
    <x v="3"/>
    <x v="3"/>
    <s v="Nebraska, 2013"/>
    <s v="Nebraska, 2013, Apr"/>
    <n v="10"/>
    <n v="5"/>
    <n v="5"/>
    <n v="5"/>
    <n v="5"/>
    <n v="5"/>
    <n v="5"/>
    <n v="5"/>
    <n v="5"/>
    <n v="18"/>
    <n v="68"/>
    <n v="28"/>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4.5917195989898216E-4"/>
    <n v="3.6923912305708272E-5"/>
    <n v="1.1085377199754538E-4"/>
    <n v="6.3249999999999999E-3"/>
    <s v="null"/>
    <n v="0.503"/>
    <n v="0.70299999999999996"/>
    <n v="0.72299999999999998"/>
    <s v="null"/>
    <s v="null"/>
    <s v="null"/>
    <s v="null"/>
    <s v="null"/>
    <s v="null"/>
  </r>
  <r>
    <x v="27"/>
    <x v="3"/>
    <x v="4"/>
    <s v="Nebraska, 2013"/>
    <s v="Nebraska, 2013, May"/>
    <n v="10"/>
    <n v="5"/>
    <n v="5"/>
    <n v="5"/>
    <n v="5"/>
    <n v="5"/>
    <n v="5"/>
    <n v="5"/>
    <n v="5"/>
    <n v="18"/>
    <n v="68"/>
    <n v="28"/>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4.5917195989898216E-4"/>
    <n v="3.6923912305708272E-5"/>
    <n v="1.1085377199754538E-4"/>
    <n v="4.3E-3"/>
    <s v="null"/>
    <n v="0.503"/>
    <n v="0.70400000000000007"/>
    <n v="0.72299999999999998"/>
    <s v="null"/>
    <s v="null"/>
    <s v="null"/>
    <s v="null"/>
    <s v="null"/>
    <s v="null"/>
  </r>
  <r>
    <x v="27"/>
    <x v="3"/>
    <x v="5"/>
    <s v="Nebraska, 2013"/>
    <s v="Nebraska, 2013, Jun"/>
    <n v="10"/>
    <n v="5"/>
    <n v="5"/>
    <n v="5"/>
    <n v="5"/>
    <n v="5"/>
    <n v="5"/>
    <n v="5"/>
    <n v="5"/>
    <n v="5"/>
    <n v="55"/>
    <n v="15"/>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1.2754776663860616E-4"/>
    <n v="2.9864929070793457E-5"/>
    <n v="5.9385949284399312E-5"/>
    <n v="5.0000000000000001E-4"/>
    <s v="null"/>
    <s v="null"/>
    <s v="null"/>
    <s v="null"/>
    <s v="null"/>
    <s v="null"/>
    <s v="null"/>
    <s v="null"/>
    <s v="null"/>
    <s v="null"/>
  </r>
  <r>
    <x v="27"/>
    <x v="3"/>
    <x v="6"/>
    <s v="Nebraska, 2013"/>
    <s v="Nebraska, 2013, Jul"/>
    <n v="10"/>
    <n v="5"/>
    <n v="5"/>
    <n v="5"/>
    <n v="5"/>
    <n v="5"/>
    <n v="5"/>
    <n v="5"/>
    <n v="5"/>
    <n v="12"/>
    <n v="62"/>
    <n v="22"/>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3.0611463993265479E-4"/>
    <n v="3.3665920043439895E-5"/>
    <n v="8.7099392283785656E-5"/>
    <n v="4.2000000000000007E-4"/>
    <s v="null"/>
    <s v="null"/>
    <s v="null"/>
    <s v="null"/>
    <s v="null"/>
    <s v="null"/>
    <s v="null"/>
    <s v="null"/>
    <s v="null"/>
    <s v="null"/>
  </r>
  <r>
    <x v="27"/>
    <x v="3"/>
    <x v="7"/>
    <s v="Nebraska, 2013"/>
    <s v="Nebraska, 2013, Aug"/>
    <n v="10"/>
    <n v="5"/>
    <n v="5"/>
    <n v="5"/>
    <n v="5"/>
    <n v="5"/>
    <n v="5"/>
    <n v="5"/>
    <n v="5"/>
    <n v="5"/>
    <n v="55"/>
    <n v="15"/>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1.2754776663860616E-4"/>
    <n v="2.9864929070793457E-5"/>
    <n v="5.9385949284399312E-5"/>
    <n v="3.9749999999999994E-3"/>
    <s v="null"/>
    <n v="1.8000000000000002E-2"/>
    <n v="1.1000000000000001E-2"/>
    <n v="0"/>
    <s v="null"/>
    <s v="null"/>
    <s v="null"/>
    <s v="null"/>
    <s v="null"/>
    <s v="null"/>
  </r>
  <r>
    <x v="27"/>
    <x v="3"/>
    <x v="8"/>
    <s v="Nebraska, 2013"/>
    <s v="Nebraska, 2013, Sep"/>
    <n v="10"/>
    <n v="5"/>
    <n v="5"/>
    <n v="5"/>
    <n v="5"/>
    <n v="5"/>
    <n v="5"/>
    <n v="5"/>
    <n v="5"/>
    <n v="14"/>
    <n v="64"/>
    <n v="24"/>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3.5713374658809726E-4"/>
    <n v="3.4751917464196025E-5"/>
    <n v="9.5017518855038891E-5"/>
    <n v="6.3E-3"/>
    <s v="null"/>
    <n v="8.1000000000000003E-2"/>
    <n v="0.10400000000000001"/>
    <n v="0.20100000000000001"/>
    <s v="null"/>
    <s v="null"/>
    <s v="null"/>
    <s v="null"/>
    <s v="null"/>
    <s v="null"/>
  </r>
  <r>
    <x v="27"/>
    <x v="3"/>
    <x v="9"/>
    <s v="Nebraska, 2013"/>
    <s v="Nebraska, 2013, Oct"/>
    <n v="10"/>
    <n v="5"/>
    <n v="5"/>
    <n v="5"/>
    <n v="5"/>
    <n v="5"/>
    <n v="5"/>
    <n v="5"/>
    <n v="5"/>
    <n v="11"/>
    <n v="61"/>
    <n v="21"/>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2.8060508660493353E-4"/>
    <n v="3.3122921333061837E-5"/>
    <n v="8.3140328998159032E-5"/>
    <n v="1.66E-3"/>
    <s v="null"/>
    <n v="0.315"/>
    <n v="0.44600000000000001"/>
    <n v="0.51600000000000001"/>
    <s v="null"/>
    <s v="null"/>
    <s v="null"/>
    <s v="null"/>
    <s v="null"/>
    <s v="null"/>
  </r>
  <r>
    <x v="27"/>
    <x v="3"/>
    <x v="10"/>
    <s v="Nebraska, 2013"/>
    <s v="Nebraska, 2013, Nov"/>
    <n v="10"/>
    <n v="5"/>
    <n v="5"/>
    <n v="5"/>
    <n v="5"/>
    <n v="5"/>
    <n v="5"/>
    <n v="5"/>
    <n v="5"/>
    <n v="15"/>
    <n v="65"/>
    <n v="25"/>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3.8264329991581847E-4"/>
    <n v="3.5294916174574084E-5"/>
    <n v="9.8976582140665516E-5"/>
    <n v="1.9500000000000001E-3"/>
    <n v="0.91500000000000004"/>
    <n v="0.42799999999999999"/>
    <n v="0.60299999999999998"/>
    <n v="0.67599999999999993"/>
    <s v="null"/>
    <s v="null"/>
    <s v="null"/>
    <s v="null"/>
    <s v="null"/>
    <s v="null"/>
  </r>
  <r>
    <x v="27"/>
    <x v="3"/>
    <x v="11"/>
    <s v="Nebraska, 2013"/>
    <s v="Nebraska, 2013, Dec"/>
    <n v="10"/>
    <n v="5"/>
    <n v="5"/>
    <n v="5"/>
    <n v="5"/>
    <n v="5"/>
    <n v="5"/>
    <n v="5"/>
    <n v="5"/>
    <n v="19"/>
    <n v="69"/>
    <n v="29"/>
    <n v="130465"/>
    <n v="255123"/>
    <n v="260338"/>
    <n v="247831"/>
    <n v="221641"/>
    <n v="253050"/>
    <n v="220592"/>
    <n v="128342"/>
    <n v="85042"/>
    <n v="39201"/>
    <n v="1841625"/>
    <n v="252585"/>
    <n v="7.6648909669259951E-5"/>
    <n v="1.9598389796294337E-5"/>
    <n v="1.9205801688574084E-5"/>
    <n v="2.0175038635198985E-5"/>
    <n v="2.2559003072536219E-5"/>
    <n v="1.9758940920766648E-5"/>
    <n v="2.2666279828824256E-5"/>
    <n v="3.8958408003615338E-5"/>
    <n v="5.8794478022624115E-5"/>
    <n v="4.8468151322670342E-4"/>
    <n v="3.7466911016086337E-5"/>
    <n v="1.14812835283172E-4"/>
    <n v="2.3500000000000001E-3"/>
    <s v="null"/>
    <n v="0.45799999999999996"/>
    <n v="0.63400000000000001"/>
    <n v="0.70700000000000007"/>
    <s v="null"/>
    <s v="null"/>
    <s v="null"/>
    <s v="null"/>
    <s v="null"/>
    <s v="null"/>
  </r>
  <r>
    <x v="27"/>
    <x v="4"/>
    <x v="0"/>
    <s v="Nebraska, 2014"/>
    <s v="Nebraska, 2014, Jan"/>
    <n v="10"/>
    <n v="5"/>
    <n v="5"/>
    <n v="5"/>
    <n v="5"/>
    <n v="5"/>
    <n v="5"/>
    <n v="5"/>
    <n v="13"/>
    <n v="20"/>
    <n v="78"/>
    <n v="38"/>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1.5294117647058822E-4"/>
    <n v="5.0436273768094016E-4"/>
    <n v="4.2034536221644877E-5"/>
    <n v="1.4747945960421171E-4"/>
    <n v="5.0400000000000002E-3"/>
    <s v="null"/>
    <n v="0.48499999999999999"/>
    <n v="0.66800000000000004"/>
    <n v="0.74400000000000011"/>
    <s v="null"/>
    <s v="null"/>
    <s v="null"/>
    <s v="null"/>
    <s v="null"/>
    <s v="null"/>
  </r>
  <r>
    <x v="27"/>
    <x v="4"/>
    <x v="1"/>
    <s v="Nebraska, 2014"/>
    <s v="Nebraska, 2014, Feb"/>
    <n v="10"/>
    <n v="5"/>
    <n v="5"/>
    <n v="5"/>
    <n v="5"/>
    <n v="5"/>
    <n v="5"/>
    <n v="5"/>
    <n v="5"/>
    <n v="19"/>
    <n v="69"/>
    <n v="29"/>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4.7914460079689312E-4"/>
    <n v="3.7184397426839697E-5"/>
    <n v="1.1255011390847735E-4"/>
    <n v="2.8999999999999998E-3"/>
    <s v="null"/>
    <n v="0.49700000000000005"/>
    <n v="0.68299999999999994"/>
    <n v="0.77"/>
    <s v="null"/>
    <s v="null"/>
    <s v="null"/>
    <s v="null"/>
    <s v="null"/>
    <s v="null"/>
  </r>
  <r>
    <x v="27"/>
    <x v="4"/>
    <x v="2"/>
    <s v="Nebraska, 2014"/>
    <s v="Nebraska, 2014, Mar"/>
    <n v="10"/>
    <n v="5"/>
    <n v="5"/>
    <n v="5"/>
    <n v="5"/>
    <n v="5"/>
    <n v="5"/>
    <n v="5"/>
    <n v="10"/>
    <n v="18"/>
    <n v="73"/>
    <n v="33"/>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1.1764705882352942E-4"/>
    <n v="4.5392646391284613E-4"/>
    <n v="3.934001466897533E-5"/>
    <n v="1.2807426755102595E-4"/>
    <n v="2.1749999999999999E-3"/>
    <s v="null"/>
    <n v="0.503"/>
    <n v="0.69200000000000006"/>
    <n v="0.77300000000000002"/>
    <s v="null"/>
    <s v="null"/>
    <s v="null"/>
    <s v="null"/>
    <s v="null"/>
    <s v="null"/>
  </r>
  <r>
    <x v="27"/>
    <x v="4"/>
    <x v="3"/>
    <s v="Nebraska, 2014"/>
    <s v="Nebraska, 2014, Apr"/>
    <n v="10"/>
    <n v="5"/>
    <n v="5"/>
    <n v="5"/>
    <n v="5"/>
    <n v="5"/>
    <n v="5"/>
    <n v="5"/>
    <n v="5"/>
    <n v="14"/>
    <n v="64"/>
    <n v="24"/>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3.5305391637665808E-4"/>
    <n v="3.4489875874170156E-5"/>
    <n v="9.3144921855291607E-5"/>
    <n v="1.2600000000000001E-3"/>
    <s v="null"/>
    <n v="0.50800000000000001"/>
    <n v="0.69700000000000006"/>
    <n v="0.77300000000000002"/>
    <s v="null"/>
    <s v="null"/>
    <s v="null"/>
    <s v="null"/>
    <s v="null"/>
    <s v="null"/>
  </r>
  <r>
    <x v="27"/>
    <x v="4"/>
    <x v="4"/>
    <s v="Nebraska, 2014"/>
    <s v="Nebraska, 2014, May"/>
    <n v="10"/>
    <n v="5"/>
    <n v="5"/>
    <n v="5"/>
    <n v="5"/>
    <n v="5"/>
    <n v="5"/>
    <n v="5"/>
    <n v="5"/>
    <n v="5"/>
    <n v="55"/>
    <n v="15"/>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1.2609068442023504E-4"/>
    <n v="2.9639737079364976E-5"/>
    <n v="5.8215576159557249E-5"/>
    <n v="8.5000000000000006E-4"/>
    <s v="null"/>
    <n v="0.51"/>
    <n v="0.69900000000000007"/>
    <n v="0.77300000000000002"/>
    <s v="null"/>
    <s v="null"/>
    <s v="null"/>
    <s v="null"/>
    <s v="null"/>
    <s v="null"/>
  </r>
  <r>
    <x v="27"/>
    <x v="4"/>
    <x v="5"/>
    <s v="Nebraska, 2014"/>
    <s v="Nebraska, 2014, Jun"/>
    <n v="10"/>
    <n v="5"/>
    <n v="5"/>
    <n v="5"/>
    <n v="5"/>
    <n v="5"/>
    <n v="5"/>
    <n v="5"/>
    <n v="5"/>
    <n v="15"/>
    <n v="65"/>
    <n v="25"/>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3.7827205326070512E-4"/>
    <n v="3.5028780184704063E-5"/>
    <n v="9.7025960265928758E-5"/>
    <n v="6.9999999999999988E-4"/>
    <s v="null"/>
    <s v="null"/>
    <s v="null"/>
    <s v="null"/>
    <s v="null"/>
    <s v="null"/>
    <s v="null"/>
    <s v="null"/>
    <s v="null"/>
    <s v="null"/>
  </r>
  <r>
    <x v="27"/>
    <x v="4"/>
    <x v="6"/>
    <s v="Nebraska, 2014"/>
    <s v="Nebraska, 2014, Jul"/>
    <n v="10"/>
    <n v="5"/>
    <n v="5"/>
    <n v="5"/>
    <n v="5"/>
    <n v="5"/>
    <n v="5"/>
    <n v="5"/>
    <n v="5"/>
    <n v="10"/>
    <n v="60"/>
    <n v="20"/>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2.5218136884047008E-4"/>
    <n v="3.2334258632034523E-5"/>
    <n v="7.7620768212743004E-5"/>
    <n v="6.600000000000001E-4"/>
    <s v="null"/>
    <s v="null"/>
    <s v="null"/>
    <s v="null"/>
    <s v="null"/>
    <s v="null"/>
    <s v="null"/>
    <s v="null"/>
    <s v="null"/>
    <s v="null"/>
  </r>
  <r>
    <x v="27"/>
    <x v="4"/>
    <x v="7"/>
    <s v="Nebraska, 2014"/>
    <s v="Nebraska, 2014, Aug"/>
    <n v="10"/>
    <n v="5"/>
    <n v="5"/>
    <n v="5"/>
    <n v="5"/>
    <n v="5"/>
    <n v="5"/>
    <n v="5"/>
    <n v="5"/>
    <n v="5"/>
    <n v="55"/>
    <n v="15"/>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1.2609068442023504E-4"/>
    <n v="2.9639737079364976E-5"/>
    <n v="5.8215576159557249E-5"/>
    <n v="9.7499999999999996E-4"/>
    <s v="null"/>
    <n v="1.8000000000000002E-2"/>
    <n v="0.01"/>
    <n v="5.2999999999999999E-2"/>
    <s v="null"/>
    <s v="null"/>
    <s v="null"/>
    <s v="null"/>
    <s v="null"/>
    <s v="null"/>
  </r>
  <r>
    <x v="27"/>
    <x v="4"/>
    <x v="8"/>
    <s v="Nebraska, 2014"/>
    <s v="Nebraska, 2014, Sep"/>
    <n v="10"/>
    <n v="5"/>
    <n v="5"/>
    <n v="5"/>
    <n v="5"/>
    <n v="5"/>
    <n v="5"/>
    <n v="5"/>
    <n v="5"/>
    <n v="10"/>
    <n v="60"/>
    <n v="20"/>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2.5218136884047008E-4"/>
    <n v="3.2334258632034523E-5"/>
    <n v="7.7620768212743004E-5"/>
    <n v="1.4000000000000002E-3"/>
    <s v="null"/>
    <n v="8.199999999999999E-2"/>
    <n v="0.11199999999999999"/>
    <n v="0.17399999999999999"/>
    <s v="null"/>
    <s v="null"/>
    <s v="null"/>
    <s v="null"/>
    <s v="null"/>
    <s v="null"/>
  </r>
  <r>
    <x v="27"/>
    <x v="4"/>
    <x v="9"/>
    <s v="Nebraska, 2014"/>
    <s v="Nebraska, 2014, Oct"/>
    <n v="10"/>
    <n v="5"/>
    <n v="5"/>
    <n v="5"/>
    <n v="5"/>
    <n v="5"/>
    <n v="5"/>
    <n v="5"/>
    <n v="5"/>
    <n v="5"/>
    <n v="55"/>
    <n v="15"/>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1.2609068442023504E-4"/>
    <n v="2.9639737079364976E-5"/>
    <n v="5.8215576159557249E-5"/>
    <n v="1.7600000000000001E-3"/>
    <s v="null"/>
    <n v="0.33200000000000002"/>
    <n v="0.47200000000000003"/>
    <n v="0.495"/>
    <s v="null"/>
    <s v="null"/>
    <s v="null"/>
    <s v="null"/>
    <s v="null"/>
    <s v="null"/>
  </r>
  <r>
    <x v="27"/>
    <x v="4"/>
    <x v="10"/>
    <s v="Nebraska, 2014"/>
    <s v="Nebraska, 2014, Nov"/>
    <n v="10"/>
    <n v="5"/>
    <n v="5"/>
    <n v="5"/>
    <n v="5"/>
    <n v="5"/>
    <n v="5"/>
    <n v="5"/>
    <n v="5"/>
    <n v="12"/>
    <n v="62"/>
    <n v="22"/>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5.8823529411764708E-5"/>
    <n v="3.026176426085641E-4"/>
    <n v="3.3412067253102336E-5"/>
    <n v="8.5382845034017306E-5"/>
    <n v="1.5500000000000002E-3"/>
    <n v="0.91500000000000004"/>
    <n v="0.46100000000000002"/>
    <n v="0.625"/>
    <n v="0.65300000000000002"/>
    <s v="null"/>
    <s v="null"/>
    <s v="null"/>
    <s v="null"/>
    <s v="null"/>
    <s v="null"/>
  </r>
  <r>
    <x v="27"/>
    <x v="4"/>
    <x v="11"/>
    <s v="Nebraska, 2014"/>
    <s v="Nebraska, 2014, Dec"/>
    <n v="10"/>
    <n v="5"/>
    <n v="5"/>
    <n v="5"/>
    <n v="5"/>
    <n v="5"/>
    <n v="5"/>
    <n v="5"/>
    <n v="13"/>
    <n v="33"/>
    <n v="91"/>
    <n v="51"/>
    <n v="130448"/>
    <n v="257705"/>
    <n v="262235"/>
    <n v="249837"/>
    <n v="222471"/>
    <n v="248909"/>
    <n v="226349"/>
    <n v="133009"/>
    <n v="85000"/>
    <n v="39654"/>
    <n v="1855617"/>
    <n v="257663"/>
    <n v="7.6658898564945416E-5"/>
    <n v="1.9402029452280707E-5"/>
    <n v="1.9066867504337713E-5"/>
    <n v="2.0013048507626972E-5"/>
    <n v="2.2474839417272364E-5"/>
    <n v="2.0087662559409263E-5"/>
    <n v="2.2089781708777154E-5"/>
    <n v="3.7591441180671985E-5"/>
    <n v="1.5294117647058822E-4"/>
    <n v="8.3219851717355119E-4"/>
    <n v="4.9040292258585691E-5"/>
    <n v="1.9793295894249467E-4"/>
    <n v="6.0199999999999993E-3"/>
    <s v="null"/>
    <n v="0.49"/>
    <n v="0.66099999999999992"/>
    <n v="0.73099999999999998"/>
    <s v="null"/>
    <s v="null"/>
    <s v="null"/>
    <s v="null"/>
    <s v="null"/>
    <s v="null"/>
  </r>
  <r>
    <x v="27"/>
    <x v="5"/>
    <x v="0"/>
    <s v="Nebraska, 2015"/>
    <s v="Nebraska, 2015, Jan"/>
    <n v="10"/>
    <n v="5"/>
    <n v="5"/>
    <n v="5"/>
    <n v="5"/>
    <n v="5"/>
    <n v="5"/>
    <n v="5"/>
    <n v="11"/>
    <n v="45"/>
    <n v="101"/>
    <n v="61"/>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1.3047707162005076E-4"/>
    <n v="1.1143302874972142E-3"/>
    <n v="5.4029041947399249E-5"/>
    <n v="2.3100635456824533E-4"/>
    <n v="1.055E-2"/>
    <s v="null"/>
    <n v="0.51100000000000001"/>
    <n v="0.68"/>
    <n v="0.751"/>
    <s v="null"/>
    <s v="null"/>
    <s v="null"/>
    <s v="null"/>
    <s v="null"/>
    <s v="null"/>
  </r>
  <r>
    <x v="27"/>
    <x v="5"/>
    <x v="1"/>
    <s v="Nebraska, 2015"/>
    <s v="Nebraska, 2015, Feb"/>
    <n v="10"/>
    <n v="5"/>
    <n v="5"/>
    <n v="5"/>
    <n v="5"/>
    <n v="5"/>
    <n v="5"/>
    <n v="5"/>
    <n v="14"/>
    <n v="32"/>
    <n v="91"/>
    <n v="51"/>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1.6606172751642824E-4"/>
    <n v="7.924126488869079E-4"/>
    <n v="4.8679631853597343E-5"/>
    <n v="1.9313646037672971E-4"/>
    <n v="5.1500000000000001E-3"/>
    <s v="null"/>
    <n v="0.52500000000000002"/>
    <n v="0.69900000000000007"/>
    <n v="0.77099999999999991"/>
    <s v="null"/>
    <s v="null"/>
    <s v="null"/>
    <s v="null"/>
    <s v="null"/>
    <s v="null"/>
  </r>
  <r>
    <x v="27"/>
    <x v="5"/>
    <x v="2"/>
    <s v="Nebraska, 2015"/>
    <s v="Nebraska, 2015, Mar"/>
    <n v="10"/>
    <n v="5"/>
    <n v="5"/>
    <n v="5"/>
    <n v="5"/>
    <n v="5"/>
    <n v="5"/>
    <n v="5"/>
    <n v="5"/>
    <n v="18"/>
    <n v="68"/>
    <n v="28"/>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4.4573211499888569E-4"/>
    <n v="3.6375988637852963E-5"/>
    <n v="1.0603570373624376E-4"/>
    <n v="6.0000000000000001E-3"/>
    <s v="null"/>
    <n v="0.53200000000000003"/>
    <n v="0.71099999999999997"/>
    <n v="0.78400000000000003"/>
    <s v="null"/>
    <s v="null"/>
    <s v="null"/>
    <s v="null"/>
    <s v="null"/>
    <s v="null"/>
  </r>
  <r>
    <x v="27"/>
    <x v="5"/>
    <x v="3"/>
    <s v="Nebraska, 2015"/>
    <s v="Nebraska, 2015, Apr"/>
    <n v="10"/>
    <n v="5"/>
    <n v="5"/>
    <n v="5"/>
    <n v="5"/>
    <n v="5"/>
    <n v="5"/>
    <n v="5"/>
    <n v="5"/>
    <n v="11"/>
    <n v="61"/>
    <n v="21"/>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2.7239184805487456E-4"/>
    <n v="3.2631401572191623E-5"/>
    <n v="7.952677780218282E-5"/>
    <n v="2.96E-3"/>
    <s v="null"/>
    <n v="0.53500000000000003"/>
    <n v="0.71900000000000008"/>
    <n v="0.78400000000000003"/>
    <s v="null"/>
    <s v="null"/>
    <s v="null"/>
    <s v="null"/>
    <s v="null"/>
    <s v="null"/>
  </r>
  <r>
    <x v="27"/>
    <x v="5"/>
    <x v="4"/>
    <s v="Nebraska, 2015"/>
    <s v="Nebraska, 2015, May"/>
    <n v="10"/>
    <n v="5"/>
    <n v="5"/>
    <n v="5"/>
    <n v="5"/>
    <n v="5"/>
    <n v="5"/>
    <n v="5"/>
    <n v="5"/>
    <n v="5"/>
    <n v="55"/>
    <n v="15"/>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1.2381447638857936E-4"/>
    <n v="2.9421755515910482E-5"/>
    <n v="5.6804841287273441E-5"/>
    <n v="1.3500000000000001E-3"/>
    <s v="null"/>
    <n v="0.54"/>
    <n v="0.72599999999999998"/>
    <n v="0.78400000000000003"/>
    <s v="null"/>
    <s v="null"/>
    <s v="null"/>
    <s v="null"/>
    <s v="null"/>
    <s v="null"/>
  </r>
  <r>
    <x v="27"/>
    <x v="5"/>
    <x v="5"/>
    <s v="Nebraska, 2015"/>
    <s v="Nebraska, 2015, Jun"/>
    <n v="10"/>
    <n v="5"/>
    <n v="5"/>
    <n v="5"/>
    <n v="5"/>
    <n v="5"/>
    <n v="5"/>
    <n v="5"/>
    <n v="5"/>
    <n v="19"/>
    <n v="69"/>
    <n v="29"/>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4.7049501027660154E-4"/>
    <n v="3.6910929647233154E-5"/>
    <n v="1.0982269315539533E-4"/>
    <n v="1.0250000000000001E-3"/>
    <s v="null"/>
    <s v="null"/>
    <s v="null"/>
    <s v="null"/>
    <s v="null"/>
    <s v="null"/>
    <s v="null"/>
    <s v="null"/>
    <s v="null"/>
    <s v="null"/>
  </r>
  <r>
    <x v="27"/>
    <x v="5"/>
    <x v="6"/>
    <s v="Nebraska, 2015"/>
    <s v="Nebraska, 2015, Jul"/>
    <n v="10"/>
    <n v="5"/>
    <n v="5"/>
    <n v="5"/>
    <n v="5"/>
    <n v="5"/>
    <n v="5"/>
    <n v="5"/>
    <n v="5"/>
    <n v="17"/>
    <n v="67"/>
    <n v="27"/>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4.2096921972116979E-4"/>
    <n v="3.5841047628472771E-5"/>
    <n v="1.022487143170922E-4"/>
    <n v="8.9999999999999998E-4"/>
    <s v="null"/>
    <s v="null"/>
    <s v="null"/>
    <s v="null"/>
    <s v="null"/>
    <s v="null"/>
    <s v="null"/>
    <s v="null"/>
    <s v="null"/>
    <s v="null"/>
  </r>
  <r>
    <x v="27"/>
    <x v="5"/>
    <x v="7"/>
    <s v="Nebraska, 2015"/>
    <s v="Nebraska, 2015, Aug"/>
    <n v="10"/>
    <n v="5"/>
    <n v="5"/>
    <n v="5"/>
    <n v="5"/>
    <n v="5"/>
    <n v="5"/>
    <n v="5"/>
    <n v="5"/>
    <n v="15"/>
    <n v="65"/>
    <n v="25"/>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3.7144342916573805E-4"/>
    <n v="3.4771165609712389E-5"/>
    <n v="9.4674735478789072E-5"/>
    <n v="9.2500000000000004E-4"/>
    <s v="null"/>
    <n v="1.7000000000000001E-2"/>
    <n v="0"/>
    <n v="6.2000000000000006E-2"/>
    <s v="null"/>
    <s v="null"/>
    <s v="null"/>
    <s v="null"/>
    <s v="null"/>
    <s v="null"/>
  </r>
  <r>
    <x v="27"/>
    <x v="5"/>
    <x v="8"/>
    <s v="Nebraska, 2015"/>
    <s v="Nebraska, 2015, Sep"/>
    <n v="10"/>
    <n v="5"/>
    <n v="5"/>
    <n v="5"/>
    <n v="5"/>
    <n v="5"/>
    <n v="5"/>
    <n v="5"/>
    <n v="5"/>
    <n v="5"/>
    <n v="55"/>
    <n v="15"/>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1.2381447638857936E-4"/>
    <n v="2.9421755515910482E-5"/>
    <n v="5.6804841287273441E-5"/>
    <n v="1.1000000000000001E-3"/>
    <s v="null"/>
    <n v="6.9000000000000006E-2"/>
    <n v="8.1000000000000003E-2"/>
    <n v="0.18"/>
    <s v="null"/>
    <s v="null"/>
    <s v="null"/>
    <s v="null"/>
    <s v="null"/>
    <s v="null"/>
  </r>
  <r>
    <x v="27"/>
    <x v="5"/>
    <x v="9"/>
    <s v="Nebraska, 2015"/>
    <s v="Nebraska, 2015, Oct"/>
    <n v="10"/>
    <n v="5"/>
    <n v="5"/>
    <n v="5"/>
    <n v="5"/>
    <n v="5"/>
    <n v="5"/>
    <n v="5"/>
    <n v="5"/>
    <n v="11"/>
    <n v="61"/>
    <n v="21"/>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2.7239184805487456E-4"/>
    <n v="3.2631401572191623E-5"/>
    <n v="7.952677780218282E-5"/>
    <n v="1.4E-3"/>
    <s v="null"/>
    <n v="0.3"/>
    <n v="0.42"/>
    <n v="0.50900000000000001"/>
    <s v="null"/>
    <s v="null"/>
    <s v="null"/>
    <s v="null"/>
    <s v="null"/>
    <s v="null"/>
  </r>
  <r>
    <x v="27"/>
    <x v="5"/>
    <x v="10"/>
    <s v="Nebraska, 2015"/>
    <s v="Nebraska, 2015, Nov"/>
    <n v="10"/>
    <n v="5"/>
    <n v="5"/>
    <n v="5"/>
    <n v="5"/>
    <n v="5"/>
    <n v="5"/>
    <n v="5"/>
    <n v="5"/>
    <n v="5"/>
    <n v="55"/>
    <n v="15"/>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1.2381447638857936E-4"/>
    <n v="2.9421755515910482E-5"/>
    <n v="5.6804841287273441E-5"/>
    <n v="2E-3"/>
    <n v="0.93"/>
    <n v="0.41000000000000003"/>
    <n v="0.56700000000000006"/>
    <n v="0.64300000000000002"/>
    <s v="null"/>
    <s v="null"/>
    <s v="null"/>
    <s v="null"/>
    <s v="null"/>
    <s v="null"/>
  </r>
  <r>
    <x v="27"/>
    <x v="5"/>
    <x v="11"/>
    <s v="Nebraska, 2015"/>
    <s v="Nebraska, 2015, Dec"/>
    <n v="10"/>
    <n v="5"/>
    <n v="5"/>
    <n v="5"/>
    <n v="5"/>
    <n v="5"/>
    <n v="5"/>
    <n v="5"/>
    <n v="5"/>
    <n v="15"/>
    <n v="65"/>
    <n v="25"/>
    <n v="130036"/>
    <n v="260126"/>
    <n v="263803"/>
    <n v="251958"/>
    <n v="224348"/>
    <n v="244153"/>
    <n v="230879"/>
    <n v="139373"/>
    <n v="84306"/>
    <n v="40383"/>
    <n v="1869365"/>
    <n v="264062"/>
    <n v="7.6901781045249013E-5"/>
    <n v="1.9221454218340343E-5"/>
    <n v="1.8953537298666049E-5"/>
    <n v="1.9844577270814977E-5"/>
    <n v="2.2286804428833776E-5"/>
    <n v="2.0478961962376051E-5"/>
    <n v="2.1656365455498336E-5"/>
    <n v="3.5874954259433322E-5"/>
    <n v="5.9307759827295802E-5"/>
    <n v="3.7144342916573805E-4"/>
    <n v="3.4771165609712389E-5"/>
    <n v="9.4674735478789072E-5"/>
    <n v="1.5749999999999998E-3"/>
    <s v="null"/>
    <n v="0.44500000000000001"/>
    <n v="0.59899999999999998"/>
    <n v="0.72299999999999998"/>
    <s v="null"/>
    <s v="null"/>
    <s v="null"/>
    <s v="null"/>
    <s v="null"/>
    <s v="null"/>
  </r>
  <r>
    <x v="27"/>
    <x v="6"/>
    <x v="0"/>
    <s v="Nebraska, 2016"/>
    <s v="Nebraska, 2016, Jan"/>
    <n v="10"/>
    <n v="5"/>
    <n v="5"/>
    <n v="5"/>
    <n v="5"/>
    <n v="5"/>
    <n v="5"/>
    <n v="5"/>
    <n v="5"/>
    <n v="17"/>
    <n v="67"/>
    <n v="27"/>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4.1570890595197342E-4"/>
    <n v="3.561444755878909E-5"/>
    <n v="9.9448246395921882E-5"/>
    <n v="1.5250000000000001E-3"/>
    <s v="null"/>
    <n v="0.46500000000000002"/>
    <n v="0.61699999999999999"/>
    <n v="0.747"/>
    <s v="null"/>
    <s v="null"/>
    <s v="null"/>
    <s v="null"/>
    <s v="null"/>
    <s v="null"/>
  </r>
  <r>
    <x v="27"/>
    <x v="6"/>
    <x v="1"/>
    <s v="Nebraska, 2016"/>
    <s v="Nebraska, 2016, Feb"/>
    <n v="10"/>
    <n v="5"/>
    <n v="5"/>
    <n v="5"/>
    <n v="5"/>
    <n v="5"/>
    <n v="5"/>
    <n v="5"/>
    <n v="5"/>
    <n v="15"/>
    <n v="65"/>
    <n v="25"/>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3.6680197583997652E-4"/>
    <n v="3.4551329721213293E-5"/>
    <n v="9.2081709625853591E-5"/>
    <n v="2.3999999999999998E-3"/>
    <s v="null"/>
    <n v="0.48"/>
    <n v="0.625"/>
    <n v="0.77500000000000002"/>
    <s v="null"/>
    <s v="null"/>
    <s v="null"/>
    <s v="null"/>
    <s v="null"/>
    <s v="null"/>
  </r>
  <r>
    <x v="27"/>
    <x v="6"/>
    <x v="2"/>
    <s v="Nebraska, 2016"/>
    <s v="Nebraska, 2016, Mar"/>
    <n v="10"/>
    <n v="5"/>
    <n v="5"/>
    <n v="5"/>
    <n v="5"/>
    <n v="5"/>
    <n v="5"/>
    <n v="5"/>
    <n v="5"/>
    <n v="23"/>
    <n v="73"/>
    <n v="33"/>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5.6242969628796406E-4"/>
    <n v="3.8803801071516468E-5"/>
    <n v="1.2154785670612676E-4"/>
    <n v="4.1400000000000005E-3"/>
    <s v="null"/>
    <n v="0.48700000000000004"/>
    <n v="0.63800000000000001"/>
    <n v="0.77500000000000002"/>
    <s v="null"/>
    <s v="null"/>
    <s v="null"/>
    <s v="null"/>
    <s v="null"/>
    <s v="null"/>
  </r>
  <r>
    <x v="27"/>
    <x v="6"/>
    <x v="3"/>
    <s v="Nebraska, 2016"/>
    <s v="Nebraska, 2016, Apr"/>
    <n v="10"/>
    <n v="5"/>
    <n v="5"/>
    <n v="5"/>
    <n v="5"/>
    <n v="5"/>
    <n v="5"/>
    <n v="5"/>
    <n v="14"/>
    <n v="21"/>
    <n v="80"/>
    <n v="40"/>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1.6573342961656386E-4"/>
    <n v="5.1352276617596716E-4"/>
    <n v="4.2524713503031744E-5"/>
    <n v="1.4733073540136577E-4"/>
    <n v="1.8499999999999999E-3"/>
    <s v="null"/>
    <n v="0.49100000000000005"/>
    <n v="0.64599999999999991"/>
    <n v="0.77500000000000002"/>
    <s v="null"/>
    <s v="null"/>
    <s v="null"/>
    <s v="null"/>
    <s v="null"/>
    <s v="null"/>
  </r>
  <r>
    <x v="27"/>
    <x v="6"/>
    <x v="4"/>
    <s v="Nebraska, 2016"/>
    <s v="Nebraska, 2016, May"/>
    <n v="10"/>
    <n v="5"/>
    <n v="5"/>
    <n v="5"/>
    <n v="5"/>
    <n v="5"/>
    <n v="5"/>
    <n v="5"/>
    <n v="5"/>
    <n v="17"/>
    <n v="67"/>
    <n v="27"/>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4.1570890595197342E-4"/>
    <n v="3.561444755878909E-5"/>
    <n v="9.9448246395921882E-5"/>
    <n v="8.5000000000000006E-4"/>
    <s v="null"/>
    <n v="0.49100000000000005"/>
    <n v="0.64599999999999991"/>
    <n v="0.77500000000000002"/>
    <s v="null"/>
    <s v="null"/>
    <s v="null"/>
    <s v="null"/>
    <s v="null"/>
    <s v="null"/>
  </r>
  <r>
    <x v="27"/>
    <x v="6"/>
    <x v="5"/>
    <s v="Nebraska, 2016"/>
    <s v="Nebraska, 2016, Jun"/>
    <n v="10"/>
    <n v="5"/>
    <n v="5"/>
    <n v="5"/>
    <n v="5"/>
    <n v="5"/>
    <n v="5"/>
    <n v="5"/>
    <n v="5"/>
    <n v="14"/>
    <n v="64"/>
    <n v="24"/>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3.4234851078397807E-4"/>
    <n v="3.4019770802425394E-5"/>
    <n v="8.8398441240819452E-5"/>
    <n v="7.7999999999999999E-4"/>
    <s v="null"/>
    <s v="null"/>
    <s v="null"/>
    <s v="null"/>
    <s v="null"/>
    <s v="null"/>
    <s v="null"/>
    <s v="null"/>
    <s v="null"/>
    <s v="null"/>
  </r>
  <r>
    <x v="27"/>
    <x v="6"/>
    <x v="6"/>
    <s v="Nebraska, 2016"/>
    <s v="Nebraska, 2016, Jul"/>
    <n v="10"/>
    <n v="5"/>
    <n v="5"/>
    <n v="5"/>
    <n v="5"/>
    <n v="5"/>
    <n v="5"/>
    <n v="5"/>
    <n v="5"/>
    <n v="10"/>
    <n v="60"/>
    <n v="20"/>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2.4453465055998433E-4"/>
    <n v="3.1893535127273806E-5"/>
    <n v="7.3665367700682884E-5"/>
    <n v="5.0000000000000001E-4"/>
    <s v="null"/>
    <s v="null"/>
    <s v="null"/>
    <s v="null"/>
    <s v="null"/>
    <s v="null"/>
    <s v="null"/>
    <s v="null"/>
    <s v="null"/>
    <s v="null"/>
  </r>
  <r>
    <x v="27"/>
    <x v="6"/>
    <x v="7"/>
    <s v="Nebraska, 2016"/>
    <s v="Nebraska, 2016, Aug"/>
    <n v="10"/>
    <n v="5"/>
    <n v="5"/>
    <n v="5"/>
    <n v="5"/>
    <n v="5"/>
    <n v="5"/>
    <n v="5"/>
    <n v="5"/>
    <n v="12"/>
    <n v="62"/>
    <n v="22"/>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2.9344158067198123E-4"/>
    <n v="3.2956652964849604E-5"/>
    <n v="8.1031904470751161E-5"/>
    <n v="6.4999999999999997E-4"/>
    <s v="null"/>
    <n v="2.1000000000000001E-2"/>
    <n v="0.01"/>
    <n v="5.7000000000000002E-2"/>
    <s v="null"/>
    <s v="null"/>
    <s v="null"/>
    <s v="null"/>
    <s v="null"/>
    <s v="null"/>
  </r>
  <r>
    <x v="27"/>
    <x v="6"/>
    <x v="8"/>
    <s v="Nebraska, 2016"/>
    <s v="Nebraska, 2016, Sep"/>
    <n v="10"/>
    <n v="5"/>
    <n v="5"/>
    <n v="5"/>
    <n v="5"/>
    <n v="5"/>
    <n v="5"/>
    <n v="5"/>
    <n v="5"/>
    <n v="5"/>
    <n v="55"/>
    <n v="15"/>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1.2226732527999216E-4"/>
    <n v="2.9235740533334327E-5"/>
    <n v="5.5249025775512156E-5"/>
    <n v="6.9999999999999999E-4"/>
    <s v="null"/>
    <n v="0.09"/>
    <n v="0.12400000000000001"/>
    <n v="0.17199999999999999"/>
    <s v="null"/>
    <s v="null"/>
    <s v="null"/>
    <s v="null"/>
    <s v="null"/>
    <s v="null"/>
  </r>
  <r>
    <x v="27"/>
    <x v="6"/>
    <x v="9"/>
    <s v="Nebraska, 2016"/>
    <s v="Nebraska, 2016, Oct"/>
    <n v="10"/>
    <n v="5"/>
    <n v="5"/>
    <n v="5"/>
    <n v="5"/>
    <n v="5"/>
    <n v="5"/>
    <n v="5"/>
    <n v="5"/>
    <n v="19"/>
    <n v="69"/>
    <n v="29"/>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4.6461583606397026E-4"/>
    <n v="3.667756539636488E-5"/>
    <n v="1.0681478316599017E-4"/>
    <n v="8.0000000000000004E-4"/>
    <s v="null"/>
    <n v="0.313"/>
    <n v="0.42499999999999999"/>
    <n v="0.436"/>
    <s v="null"/>
    <s v="null"/>
    <s v="null"/>
    <s v="null"/>
    <s v="null"/>
    <s v="null"/>
  </r>
  <r>
    <x v="27"/>
    <x v="6"/>
    <x v="10"/>
    <s v="Nebraska, 2016"/>
    <s v="Nebraska, 2016, Nov"/>
    <n v="10"/>
    <n v="5"/>
    <n v="5"/>
    <n v="5"/>
    <n v="5"/>
    <n v="5"/>
    <n v="5"/>
    <n v="5"/>
    <n v="5"/>
    <n v="12"/>
    <n v="62"/>
    <n v="22"/>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2.9344158067198123E-4"/>
    <n v="3.2956652964849604E-5"/>
    <n v="8.1031904470751161E-5"/>
    <n v="1.7599999999999998E-3"/>
    <n v="0.91700000000000004"/>
    <n v="0.43"/>
    <n v="0.58299999999999996"/>
    <n v="0.61299999999999999"/>
    <s v="null"/>
    <s v="null"/>
    <s v="null"/>
    <s v="null"/>
    <s v="null"/>
    <s v="null"/>
  </r>
  <r>
    <x v="27"/>
    <x v="6"/>
    <x v="11"/>
    <s v="Nebraska, 2016"/>
    <s v="Nebraska, 2016, Dec"/>
    <n v="10"/>
    <n v="5"/>
    <n v="5"/>
    <n v="5"/>
    <n v="5"/>
    <n v="5"/>
    <n v="5"/>
    <n v="5"/>
    <n v="5"/>
    <n v="13"/>
    <n v="63"/>
    <n v="23"/>
    <n v="130580"/>
    <n v="261867"/>
    <n v="265584"/>
    <n v="252414"/>
    <n v="225981"/>
    <n v="239004"/>
    <n v="234331"/>
    <n v="146131"/>
    <n v="84473"/>
    <n v="40894"/>
    <n v="1881259"/>
    <n v="271498"/>
    <n v="7.6581406034614789E-5"/>
    <n v="1.9093662049819184E-5"/>
    <n v="1.8826435327429363E-5"/>
    <n v="1.9808726932737486E-5"/>
    <n v="2.2125753935065338E-5"/>
    <n v="2.0920151963983866E-5"/>
    <n v="2.1337339063120116E-5"/>
    <n v="3.4215874797270942E-5"/>
    <n v="5.9190510577344239E-5"/>
    <n v="3.1789504572797968E-4"/>
    <n v="3.3488211883637502E-5"/>
    <n v="8.4715172855785313E-5"/>
    <n v="2.0500000000000002E-3"/>
    <s v="null"/>
    <n v="0.46600000000000003"/>
    <n v="0.61899999999999999"/>
    <n v="0.71499999999999997"/>
    <s v="null"/>
    <s v="null"/>
    <s v="null"/>
    <s v="null"/>
    <s v="null"/>
    <s v="null"/>
  </r>
  <r>
    <x v="27"/>
    <x v="7"/>
    <x v="0"/>
    <s v="Nebraska, 2017"/>
    <s v="Nebraska, 2017, Jan"/>
    <n v="10"/>
    <n v="5"/>
    <n v="5"/>
    <n v="5"/>
    <n v="5"/>
    <n v="5"/>
    <n v="5"/>
    <n v="5"/>
    <n v="11"/>
    <n v="30"/>
    <n v="86"/>
    <n v="46"/>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1.293874094288134E-4"/>
    <n v="7.342862737419228E-4"/>
    <n v="4.5408441006779058E-5"/>
    <n v="1.6511245594010007E-4"/>
    <n v="6.3250000000000008E-3"/>
    <s v="null"/>
    <n v="0.48700000000000004"/>
    <n v="0.64400000000000002"/>
    <n v="0.71900000000000008"/>
    <s v="null"/>
    <s v="null"/>
    <s v="null"/>
    <s v="null"/>
    <s v="null"/>
    <s v="null"/>
  </r>
  <r>
    <x v="27"/>
    <x v="7"/>
    <x v="1"/>
    <s v="Nebraska, 2017"/>
    <s v="Nebraska, 2017, Feb"/>
    <n v="10"/>
    <n v="5"/>
    <n v="5"/>
    <n v="5"/>
    <n v="5"/>
    <n v="5"/>
    <n v="5"/>
    <n v="5"/>
    <n v="12"/>
    <n v="32"/>
    <n v="89"/>
    <n v="49"/>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1.4114990119506917E-4"/>
    <n v="7.8323869199138434E-4"/>
    <n v="4.6992456390736469E-5"/>
    <n v="1.7588065958836746E-4"/>
    <n v="9.0749999999999997E-3"/>
    <s v="null"/>
    <n v="0.5"/>
    <n v="0.66300000000000003"/>
    <n v="0.72"/>
    <s v="null"/>
    <s v="null"/>
    <s v="null"/>
    <s v="null"/>
    <s v="null"/>
    <s v="null"/>
  </r>
  <r>
    <x v="27"/>
    <x v="7"/>
    <x v="2"/>
    <s v="Nebraska, 2017"/>
    <s v="Nebraska, 2017, Mar"/>
    <n v="10"/>
    <n v="5"/>
    <n v="5"/>
    <n v="5"/>
    <n v="5"/>
    <n v="5"/>
    <n v="5"/>
    <n v="5"/>
    <n v="5"/>
    <n v="23"/>
    <n v="73"/>
    <n v="33"/>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5.6295280986880757E-4"/>
    <n v="3.8544374342963619E-5"/>
    <n v="1.1845024013094136E-4"/>
    <n v="4.2800000000000008E-3"/>
    <s v="null"/>
    <n v="0.50800000000000001"/>
    <n v="0.67500000000000004"/>
    <n v="0.72700000000000009"/>
    <s v="null"/>
    <s v="null"/>
    <s v="null"/>
    <s v="null"/>
    <s v="null"/>
    <s v="null"/>
  </r>
  <r>
    <x v="27"/>
    <x v="7"/>
    <x v="3"/>
    <s v="Nebraska, 2017"/>
    <s v="Nebraska, 2017, Apr"/>
    <n v="10"/>
    <n v="5"/>
    <n v="5"/>
    <n v="5"/>
    <n v="5"/>
    <n v="5"/>
    <n v="5"/>
    <n v="5"/>
    <n v="5"/>
    <n v="13"/>
    <n v="63"/>
    <n v="23"/>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3.1819071862149991E-4"/>
    <n v="3.326432306310559E-5"/>
    <n v="8.2556227970050037E-5"/>
    <n v="1.4500000000000001E-3"/>
    <s v="null"/>
    <n v="0.51400000000000001"/>
    <n v="0.68700000000000006"/>
    <n v="0.745"/>
    <s v="null"/>
    <s v="null"/>
    <s v="null"/>
    <s v="null"/>
    <s v="null"/>
    <s v="null"/>
  </r>
  <r>
    <x v="27"/>
    <x v="7"/>
    <x v="4"/>
    <s v="Nebraska, 2017"/>
    <s v="Nebraska, 2017, May"/>
    <n v="10"/>
    <n v="5"/>
    <n v="5"/>
    <n v="5"/>
    <n v="5"/>
    <n v="5"/>
    <n v="5"/>
    <n v="5"/>
    <n v="5"/>
    <n v="12"/>
    <n v="62"/>
    <n v="22"/>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2.9371450949676914E-4"/>
    <n v="3.2736317935119786E-5"/>
    <n v="7.8966826753960908E-5"/>
    <n v="4.999999999999999E-4"/>
    <s v="null"/>
    <n v="0.52300000000000002"/>
    <n v="0.68700000000000006"/>
    <n v="0.745"/>
    <s v="null"/>
    <s v="null"/>
    <s v="null"/>
    <s v="null"/>
    <s v="null"/>
    <s v="null"/>
  </r>
  <r>
    <x v="27"/>
    <x v="7"/>
    <x v="5"/>
    <s v="Nebraska, 2017"/>
    <s v="Nebraska, 2017, Jun"/>
    <n v="10"/>
    <n v="5"/>
    <n v="5"/>
    <n v="5"/>
    <n v="5"/>
    <n v="5"/>
    <n v="5"/>
    <n v="5"/>
    <n v="5"/>
    <n v="18"/>
    <n v="68"/>
    <n v="28"/>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4.4057176424515371E-4"/>
    <n v="3.5904348703034601E-5"/>
    <n v="1.005032340504957E-4"/>
    <n v="4.999999999999999E-4"/>
    <s v="null"/>
    <s v="null"/>
    <s v="null"/>
    <s v="null"/>
    <s v="null"/>
    <s v="null"/>
    <s v="null"/>
    <s v="null"/>
    <s v="null"/>
    <s v="null"/>
  </r>
  <r>
    <x v="27"/>
    <x v="7"/>
    <x v="6"/>
    <s v="Nebraska, 2017"/>
    <s v="Nebraska, 2017, Jul"/>
    <n v="10"/>
    <n v="5"/>
    <n v="5"/>
    <n v="5"/>
    <n v="5"/>
    <n v="5"/>
    <n v="5"/>
    <n v="5"/>
    <n v="5"/>
    <n v="5"/>
    <n v="55"/>
    <n v="15"/>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1.223810456236538E-4"/>
    <n v="2.9040282039219165E-5"/>
    <n v="5.3841018241336977E-5"/>
    <n v="2.2499999999999999E-4"/>
    <s v="null"/>
    <s v="null"/>
    <s v="null"/>
    <s v="null"/>
    <s v="null"/>
    <s v="null"/>
    <s v="null"/>
    <s v="null"/>
    <s v="null"/>
    <s v="null"/>
  </r>
  <r>
    <x v="27"/>
    <x v="7"/>
    <x v="7"/>
    <s v="Nebraska, 2017"/>
    <s v="Nebraska, 2017, Aug"/>
    <n v="10"/>
    <n v="5"/>
    <n v="5"/>
    <n v="5"/>
    <n v="5"/>
    <n v="5"/>
    <n v="5"/>
    <n v="5"/>
    <n v="5"/>
    <n v="13"/>
    <n v="63"/>
    <n v="23"/>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3.1819071862149991E-4"/>
    <n v="3.326432306310559E-5"/>
    <n v="8.2556227970050037E-5"/>
    <n v="9.7999999999999997E-4"/>
    <s v="null"/>
    <n v="2.1000000000000001E-2"/>
    <n v="1.7000000000000001E-2"/>
    <n v="6.8000000000000005E-2"/>
    <s v="null"/>
    <s v="null"/>
    <s v="null"/>
    <s v="null"/>
    <s v="null"/>
    <s v="null"/>
  </r>
  <r>
    <x v="27"/>
    <x v="7"/>
    <x v="8"/>
    <s v="Nebraska, 2017"/>
    <s v="Nebraska, 2017, Sep"/>
    <n v="10"/>
    <n v="5"/>
    <n v="5"/>
    <n v="5"/>
    <n v="5"/>
    <n v="5"/>
    <n v="5"/>
    <n v="5"/>
    <n v="5"/>
    <n v="14"/>
    <n v="64"/>
    <n v="24"/>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3.4266692774623068E-4"/>
    <n v="3.3792328191091393E-5"/>
    <n v="8.6145629186139166E-5"/>
    <n v="8.9999999999999998E-4"/>
    <s v="null"/>
    <n v="8.3000000000000004E-2"/>
    <n v="0.12400000000000001"/>
    <n v="0.187"/>
    <s v="null"/>
    <s v="null"/>
    <s v="null"/>
    <s v="null"/>
    <s v="null"/>
    <s v="null"/>
  </r>
  <r>
    <x v="27"/>
    <x v="7"/>
    <x v="9"/>
    <s v="Nebraska, 2017"/>
    <s v="Nebraska, 2017, Oct"/>
    <n v="10"/>
    <n v="5"/>
    <n v="5"/>
    <n v="5"/>
    <n v="5"/>
    <n v="5"/>
    <n v="5"/>
    <n v="5"/>
    <n v="5"/>
    <n v="17"/>
    <n v="67"/>
    <n v="27"/>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4.1609555512042294E-4"/>
    <n v="3.5376343575048804E-5"/>
    <n v="9.6913832834406567E-5"/>
    <n v="1.6025000000000001E-2"/>
    <s v="null"/>
    <n v="0.29799999999999999"/>
    <n v="0.433"/>
    <n v="0.47600000000000003"/>
    <s v="null"/>
    <s v="null"/>
    <s v="null"/>
    <s v="null"/>
    <s v="null"/>
    <s v="null"/>
  </r>
  <r>
    <x v="27"/>
    <x v="7"/>
    <x v="10"/>
    <s v="Nebraska, 2017"/>
    <s v="Nebraska, 2017, Nov"/>
    <n v="10"/>
    <n v="5"/>
    <n v="5"/>
    <n v="5"/>
    <n v="5"/>
    <n v="5"/>
    <n v="5"/>
    <n v="5"/>
    <n v="5"/>
    <n v="12"/>
    <n v="62"/>
    <n v="22"/>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5.8812458831278817E-5"/>
    <n v="2.9371450949676914E-4"/>
    <n v="3.2736317935119786E-5"/>
    <n v="7.8966826753960908E-5"/>
    <n v="2.2019999999999998E-2"/>
    <n v="0.88100000000000001"/>
    <n v="0.38799999999999996"/>
    <n v="0.54799999999999993"/>
    <n v="0.57799999999999996"/>
    <s v="null"/>
    <s v="null"/>
    <s v="null"/>
    <s v="null"/>
    <s v="null"/>
    <s v="null"/>
  </r>
  <r>
    <x v="27"/>
    <x v="7"/>
    <x v="11"/>
    <s v="Nebraska, 2017"/>
    <s v="Nebraska, 2017, Dec"/>
    <n v="10"/>
    <n v="5"/>
    <n v="5"/>
    <n v="5"/>
    <n v="5"/>
    <n v="5"/>
    <n v="5"/>
    <n v="5"/>
    <n v="10"/>
    <n v="26"/>
    <n v="81"/>
    <n v="41"/>
    <n v="130827"/>
    <n v="263195"/>
    <n v="266057"/>
    <n v="253947"/>
    <n v="229310"/>
    <n v="234079"/>
    <n v="237908"/>
    <n v="152726"/>
    <n v="85016"/>
    <n v="40856"/>
    <n v="1893921"/>
    <n v="278598"/>
    <n v="7.6436821145482202E-5"/>
    <n v="1.8997321377685746E-5"/>
    <n v="1.879296541718504E-5"/>
    <n v="1.9689147735551119E-5"/>
    <n v="2.180454406698356E-5"/>
    <n v="2.1360309980818441E-5"/>
    <n v="2.1016527397145114E-5"/>
    <n v="3.2738368057829051E-5"/>
    <n v="1.1762491766255763E-4"/>
    <n v="6.3638143724299983E-4"/>
    <n v="4.276841536685004E-5"/>
    <n v="1.471654498596544E-4"/>
    <n v="3.4750000000000003E-2"/>
    <s v="null"/>
    <n v="0.42100000000000004"/>
    <n v="0.57600000000000007"/>
    <n v="0.64200000000000002"/>
    <s v="null"/>
    <s v="null"/>
    <s v="null"/>
    <s v="null"/>
    <s v="null"/>
    <s v="null"/>
  </r>
  <r>
    <x v="28"/>
    <x v="0"/>
    <x v="0"/>
    <s v="Nevada, 2010"/>
    <s v="Nevada, 2010, Jan"/>
    <n v="10"/>
    <n v="5"/>
    <n v="5"/>
    <n v="5"/>
    <n v="5"/>
    <n v="5"/>
    <n v="5"/>
    <n v="5"/>
    <n v="21"/>
    <n v="16"/>
    <n v="82"/>
    <n v="42"/>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2.2683084899546339E-4"/>
    <n v="5.7481587928866532E-4"/>
    <n v="3.1139268098085657E-5"/>
    <n v="1.3859602229416017E-4"/>
    <s v="null"/>
    <s v="null"/>
    <n v="0.29699999999999999"/>
    <n v="0.61099999999999999"/>
    <s v="N/A"/>
    <s v="null"/>
    <s v="null"/>
    <s v="null"/>
    <s v="null"/>
    <s v="null"/>
    <s v="null"/>
  </r>
  <r>
    <x v="28"/>
    <x v="0"/>
    <x v="1"/>
    <s v="Nevada, 2010"/>
    <s v="Nevada, 2010, Feb"/>
    <n v="10"/>
    <n v="5"/>
    <n v="5"/>
    <n v="5"/>
    <n v="5"/>
    <n v="5"/>
    <n v="5"/>
    <n v="5"/>
    <n v="11"/>
    <n v="5"/>
    <n v="61"/>
    <n v="21"/>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1.1881615899762368E-4"/>
    <n v="1.7962996227770793E-4"/>
    <n v="2.3164577487600305E-5"/>
    <n v="6.9298011147080085E-5"/>
    <s v="null"/>
    <s v="null"/>
    <n v="0.30399999999999999"/>
    <n v="0.62"/>
    <s v="N/A"/>
    <s v="null"/>
    <s v="null"/>
    <s v="null"/>
    <s v="null"/>
    <s v="null"/>
    <s v="null"/>
  </r>
  <r>
    <x v="28"/>
    <x v="0"/>
    <x v="2"/>
    <s v="Nevada, 2010"/>
    <s v="Nevada, 2010, Mar"/>
    <n v="10"/>
    <n v="5"/>
    <n v="5"/>
    <n v="5"/>
    <n v="5"/>
    <n v="5"/>
    <n v="5"/>
    <n v="10"/>
    <n v="19"/>
    <n v="19"/>
    <n v="88"/>
    <n v="48"/>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5.4757315577361136E-5"/>
    <n v="2.0522791099589544E-4"/>
    <n v="6.8259385665529011E-4"/>
    <n v="3.3417751129652897E-5"/>
    <n v="1.5839545405046875E-4"/>
    <s v="null"/>
    <s v="null"/>
    <n v="0.308"/>
    <n v="0.623"/>
    <s v="N/A"/>
    <s v="null"/>
    <s v="null"/>
    <s v="null"/>
    <s v="null"/>
    <s v="null"/>
    <s v="null"/>
  </r>
  <r>
    <x v="28"/>
    <x v="0"/>
    <x v="3"/>
    <s v="Nevada, 2010"/>
    <s v="Nevada, 2010, Apr"/>
    <n v="10"/>
    <n v="5"/>
    <n v="5"/>
    <n v="5"/>
    <n v="5"/>
    <n v="5"/>
    <n v="5"/>
    <n v="5"/>
    <n v="15"/>
    <n v="12"/>
    <n v="72"/>
    <n v="32"/>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1.6202203499675956E-4"/>
    <n v="4.3111190946649899E-4"/>
    <n v="2.7341796378806919E-5"/>
    <n v="1.0559696936697917E-4"/>
    <s v="null"/>
    <s v="null"/>
    <n v="0.31"/>
    <n v="0.623"/>
    <s v="N/A"/>
    <s v="null"/>
    <s v="null"/>
    <s v="null"/>
    <s v="null"/>
    <s v="null"/>
    <s v="null"/>
  </r>
  <r>
    <x v="28"/>
    <x v="0"/>
    <x v="4"/>
    <s v="Nevada, 2010"/>
    <s v="Nevada, 2010, May"/>
    <n v="10"/>
    <n v="5"/>
    <n v="5"/>
    <n v="5"/>
    <n v="5"/>
    <n v="5"/>
    <n v="5"/>
    <n v="5"/>
    <n v="19"/>
    <n v="11"/>
    <n v="75"/>
    <n v="35"/>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2.0522791099589544E-4"/>
    <n v="3.9518591701095745E-4"/>
    <n v="2.8481037894590539E-5"/>
    <n v="1.1549668524513347E-4"/>
    <s v="null"/>
    <s v="null"/>
    <n v="0.312"/>
    <n v="0.623"/>
    <s v="N/A"/>
    <s v="null"/>
    <s v="null"/>
    <s v="null"/>
    <s v="null"/>
    <s v="null"/>
    <s v="null"/>
  </r>
  <r>
    <x v="28"/>
    <x v="0"/>
    <x v="5"/>
    <s v="Nevada, 2010"/>
    <s v="Nevada, 2010, Jun"/>
    <n v="10"/>
    <n v="5"/>
    <n v="5"/>
    <n v="5"/>
    <n v="5"/>
    <n v="5"/>
    <n v="5"/>
    <n v="5"/>
    <n v="11"/>
    <n v="12"/>
    <n v="68"/>
    <n v="28"/>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1.1881615899762368E-4"/>
    <n v="4.3111190946649899E-4"/>
    <n v="2.5822807691095424E-5"/>
    <n v="9.2397348196106771E-5"/>
    <s v="null"/>
    <s v="null"/>
    <s v="null"/>
    <s v="null"/>
    <s v="null"/>
    <s v="null"/>
    <s v="null"/>
    <s v="null"/>
    <s v="null"/>
    <s v="null"/>
    <s v="null"/>
  </r>
  <r>
    <x v="28"/>
    <x v="0"/>
    <x v="6"/>
    <s v="Nevada, 2010"/>
    <s v="Nevada, 2010, Jul"/>
    <n v="10"/>
    <n v="5"/>
    <n v="5"/>
    <n v="5"/>
    <n v="5"/>
    <n v="5"/>
    <n v="5"/>
    <n v="5"/>
    <n v="5"/>
    <n v="10"/>
    <n v="60"/>
    <n v="20"/>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5.4007344998919854E-5"/>
    <n v="3.5925992455541585E-4"/>
    <n v="2.2784830315672433E-5"/>
    <n v="6.5998105854361979E-5"/>
    <s v="null"/>
    <s v="null"/>
    <s v="null"/>
    <s v="null"/>
    <s v="null"/>
    <s v="null"/>
    <s v="null"/>
    <s v="null"/>
    <s v="null"/>
    <s v="null"/>
    <s v="null"/>
  </r>
  <r>
    <x v="28"/>
    <x v="0"/>
    <x v="7"/>
    <s v="Nevada, 2010"/>
    <s v="Nevada, 2010, Aug"/>
    <n v="10"/>
    <n v="5"/>
    <n v="5"/>
    <n v="5"/>
    <n v="5"/>
    <n v="5"/>
    <n v="5"/>
    <n v="5"/>
    <n v="10"/>
    <n v="5"/>
    <n v="60"/>
    <n v="20"/>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1.0801468999783971E-4"/>
    <n v="1.7962996227770793E-4"/>
    <n v="2.2784830315672433E-5"/>
    <n v="6.5998105854361979E-5"/>
    <s v="null"/>
    <s v="null"/>
    <n v="1.1000000000000001E-2"/>
    <n v="0"/>
    <n v="0"/>
    <s v="null"/>
    <s v="null"/>
    <s v="null"/>
    <s v="null"/>
    <s v="null"/>
    <s v="null"/>
  </r>
  <r>
    <x v="28"/>
    <x v="0"/>
    <x v="8"/>
    <s v="Nevada, 2010"/>
    <s v="Nevada, 2010, Sep"/>
    <n v="10"/>
    <n v="5"/>
    <n v="5"/>
    <n v="5"/>
    <n v="5"/>
    <n v="5"/>
    <n v="5"/>
    <n v="5"/>
    <n v="5"/>
    <n v="5"/>
    <n v="55"/>
    <n v="15"/>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5.4007344998919854E-5"/>
    <n v="1.7962996227770793E-4"/>
    <n v="2.0886094456033062E-5"/>
    <n v="4.9498579390771484E-5"/>
    <s v="null"/>
    <s v="null"/>
    <n v="6.3E-2"/>
    <n v="0.128"/>
    <n v="9.9000000000000005E-2"/>
    <s v="null"/>
    <s v="null"/>
    <s v="null"/>
    <s v="null"/>
    <s v="null"/>
    <s v="null"/>
  </r>
  <r>
    <x v="28"/>
    <x v="0"/>
    <x v="9"/>
    <s v="Nevada, 2010"/>
    <s v="Nevada, 2010, Oct"/>
    <n v="10"/>
    <n v="5"/>
    <n v="5"/>
    <n v="5"/>
    <n v="5"/>
    <n v="5"/>
    <n v="5"/>
    <n v="5"/>
    <n v="5"/>
    <n v="5"/>
    <n v="55"/>
    <n v="15"/>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5.4007344998919854E-5"/>
    <n v="1.7962996227770793E-4"/>
    <n v="2.0886094456033062E-5"/>
    <n v="4.9498579390771484E-5"/>
    <n v="1.9349999999999999E-2"/>
    <s v="null"/>
    <n v="0.187"/>
    <n v="0.39900000000000002"/>
    <n v="0.26600000000000001"/>
    <s v="null"/>
    <s v="null"/>
    <s v="null"/>
    <s v="null"/>
    <s v="null"/>
    <s v="null"/>
  </r>
  <r>
    <x v="28"/>
    <x v="0"/>
    <x v="10"/>
    <s v="Nevada, 2010"/>
    <s v="Nevada, 2010, Nov"/>
    <n v="10"/>
    <n v="5"/>
    <n v="5"/>
    <n v="5"/>
    <n v="5"/>
    <n v="5"/>
    <n v="5"/>
    <n v="11"/>
    <n v="5"/>
    <n v="11"/>
    <n v="67"/>
    <n v="27"/>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6.0233047135097248E-5"/>
    <n v="5.4007344998919854E-5"/>
    <n v="3.9518591701095745E-4"/>
    <n v="2.5443060519167548E-5"/>
    <n v="8.9097442903388678E-5"/>
    <n v="2.18E-2"/>
    <s v="null"/>
    <n v="0.27700000000000002"/>
    <n v="0.5"/>
    <n v="0.35299999999999998"/>
    <s v="null"/>
    <s v="null"/>
    <s v="null"/>
    <s v="null"/>
    <s v="null"/>
    <s v="null"/>
  </r>
  <r>
    <x v="28"/>
    <x v="0"/>
    <x v="11"/>
    <s v="Nevada, 2010"/>
    <s v="Nevada, 2010, Dec"/>
    <n v="10"/>
    <n v="5"/>
    <n v="5"/>
    <n v="5"/>
    <n v="5"/>
    <n v="5"/>
    <n v="5"/>
    <n v="5"/>
    <n v="15"/>
    <n v="5"/>
    <n v="65"/>
    <n v="25"/>
    <n v="188595"/>
    <n v="358367"/>
    <n v="352605"/>
    <n v="380269"/>
    <n v="385280"/>
    <n v="365739"/>
    <n v="299437"/>
    <n v="182624"/>
    <n v="92580"/>
    <n v="27835"/>
    <n v="2633331"/>
    <n v="303039"/>
    <n v="5.3023675070919165E-5"/>
    <n v="1.3952177516344976E-5"/>
    <n v="1.4180173281717503E-5"/>
    <n v="1.3148586921363561E-5"/>
    <n v="1.2977574750830565E-5"/>
    <n v="1.3670951142754806E-5"/>
    <n v="1.6698003252771033E-5"/>
    <n v="2.7378657788680568E-5"/>
    <n v="1.6202203499675956E-4"/>
    <n v="1.7962996227770793E-4"/>
    <n v="2.4683566175311801E-5"/>
    <n v="8.2497632317952481E-5"/>
    <n v="4.5560000000000003E-2"/>
    <s v="null"/>
    <n v="0.30499999999999999"/>
    <n v="0.52100000000000002"/>
    <n v="0.40700000000000003"/>
    <s v="null"/>
    <s v="null"/>
    <s v="null"/>
    <s v="null"/>
    <s v="null"/>
    <s v="null"/>
  </r>
  <r>
    <x v="28"/>
    <x v="1"/>
    <x v="0"/>
    <s v="Nevada, 2011"/>
    <s v="Nevada, 2011, Jan"/>
    <n v="10"/>
    <n v="5"/>
    <n v="5"/>
    <n v="5"/>
    <n v="5"/>
    <n v="5"/>
    <n v="5"/>
    <n v="10"/>
    <n v="19"/>
    <n v="5"/>
    <n v="74"/>
    <n v="34"/>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5.2313020187594488E-5"/>
    <n v="2.0106883962114398E-4"/>
    <n v="1.6727443043056437E-4"/>
    <n v="2.7680149143636036E-5"/>
    <n v="1.0775076613963866E-4"/>
    <n v="6.6049999999999998E-2"/>
    <s v="null"/>
    <n v="0.33600000000000002"/>
    <n v="0.54300000000000004"/>
    <n v="0.44900000000000001"/>
    <s v="null"/>
    <s v="null"/>
    <s v="null"/>
    <s v="null"/>
    <s v="null"/>
    <s v="null"/>
  </r>
  <r>
    <x v="28"/>
    <x v="1"/>
    <x v="1"/>
    <s v="Nevada, 2011"/>
    <s v="Nevada, 2011, Feb"/>
    <n v="10"/>
    <n v="5"/>
    <n v="5"/>
    <n v="5"/>
    <n v="5"/>
    <n v="5"/>
    <n v="5"/>
    <n v="5"/>
    <n v="5"/>
    <n v="12"/>
    <n v="62"/>
    <n v="22"/>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5.2912852531879995E-5"/>
    <n v="4.0145863303335451E-4"/>
    <n v="2.3191476309532894E-5"/>
    <n v="6.972108397270736E-5"/>
    <n v="7.6925000000000007E-2"/>
    <s v="null"/>
    <n v="0.35600000000000004"/>
    <n v="0.59299999999999997"/>
    <n v="0.47000000000000003"/>
    <s v="null"/>
    <s v="null"/>
    <s v="null"/>
    <s v="null"/>
    <s v="null"/>
    <s v="null"/>
  </r>
  <r>
    <x v="28"/>
    <x v="1"/>
    <x v="2"/>
    <s v="Nevada, 2011"/>
    <s v="Nevada, 2011, Mar"/>
    <n v="10"/>
    <n v="5"/>
    <n v="5"/>
    <n v="5"/>
    <n v="5"/>
    <n v="5"/>
    <n v="5"/>
    <n v="14"/>
    <n v="16"/>
    <n v="20"/>
    <n v="90"/>
    <n v="50"/>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7.3238228262632285E-5"/>
    <n v="1.6932112810201597E-4"/>
    <n v="6.6909772172225749E-4"/>
    <n v="3.3665046255773555E-5"/>
    <n v="1.5845700902888038E-4"/>
    <n v="5.2879999999999996E-2"/>
    <s v="null"/>
    <n v="0.36299999999999999"/>
    <n v="0.59599999999999997"/>
    <n v="0.48899999999999999"/>
    <s v="null"/>
    <s v="null"/>
    <s v="null"/>
    <s v="null"/>
    <s v="null"/>
    <s v="null"/>
  </r>
  <r>
    <x v="28"/>
    <x v="1"/>
    <x v="3"/>
    <s v="Nevada, 2011"/>
    <s v="Nevada, 2011, Apr"/>
    <n v="10"/>
    <n v="5"/>
    <n v="5"/>
    <n v="5"/>
    <n v="5"/>
    <n v="5"/>
    <n v="5"/>
    <n v="5"/>
    <n v="11"/>
    <n v="13"/>
    <n v="69"/>
    <n v="29"/>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1.1640827557013599E-4"/>
    <n v="4.349135191194674E-4"/>
    <n v="2.5809868796093061E-5"/>
    <n v="9.1905065236750621E-5"/>
    <n v="3.3625000000000002E-2"/>
    <s v="null"/>
    <n v="0.36799999999999999"/>
    <n v="0.6"/>
    <n v="0.48899999999999999"/>
    <s v="null"/>
    <s v="null"/>
    <s v="null"/>
    <s v="null"/>
    <s v="null"/>
    <s v="null"/>
  </r>
  <r>
    <x v="28"/>
    <x v="1"/>
    <x v="4"/>
    <s v="Nevada, 2011"/>
    <s v="Nevada, 2011, May"/>
    <n v="10"/>
    <n v="5"/>
    <n v="5"/>
    <n v="5"/>
    <n v="5"/>
    <n v="5"/>
    <n v="5"/>
    <n v="5"/>
    <n v="10"/>
    <n v="10"/>
    <n v="65"/>
    <n v="25"/>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1.0582570506375999E-4"/>
    <n v="3.3454886086112874E-4"/>
    <n v="2.431364451805868E-5"/>
    <n v="7.9228504514440188E-5"/>
    <n v="1.5925000000000002E-2"/>
    <s v="null"/>
    <n v="0.37"/>
    <n v="0.60899999999999999"/>
    <n v="0.48899999999999999"/>
    <s v="null"/>
    <s v="null"/>
    <s v="null"/>
    <s v="null"/>
    <s v="null"/>
    <s v="null"/>
  </r>
  <r>
    <x v="28"/>
    <x v="1"/>
    <x v="5"/>
    <s v="Nevada, 2011"/>
    <s v="Nevada, 2011, Jun"/>
    <n v="10"/>
    <n v="5"/>
    <n v="5"/>
    <n v="5"/>
    <n v="5"/>
    <n v="5"/>
    <n v="5"/>
    <n v="5"/>
    <n v="10"/>
    <n v="12"/>
    <n v="67"/>
    <n v="27"/>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1.0582570506375999E-4"/>
    <n v="4.0145863303335451E-4"/>
    <n v="2.5061756657075869E-5"/>
    <n v="8.5566784875595398E-5"/>
    <n v="5.4999999999999997E-3"/>
    <s v="null"/>
    <s v="null"/>
    <s v="null"/>
    <s v="null"/>
    <s v="null"/>
    <s v="null"/>
    <s v="null"/>
    <s v="null"/>
    <s v="null"/>
    <s v="null"/>
  </r>
  <r>
    <x v="28"/>
    <x v="1"/>
    <x v="6"/>
    <s v="Nevada, 2011"/>
    <s v="Nevada, 2011, Jul"/>
    <n v="10"/>
    <n v="5"/>
    <n v="5"/>
    <n v="5"/>
    <n v="5"/>
    <n v="5"/>
    <n v="5"/>
    <n v="5"/>
    <n v="10"/>
    <n v="5"/>
    <n v="60"/>
    <n v="20"/>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1.0582570506375999E-4"/>
    <n v="1.6727443043056437E-4"/>
    <n v="2.2443364170515702E-5"/>
    <n v="6.3382803611552151E-5"/>
    <n v="3.075E-3"/>
    <s v="null"/>
    <s v="null"/>
    <s v="null"/>
    <s v="null"/>
    <s v="null"/>
    <s v="null"/>
    <s v="null"/>
    <s v="null"/>
    <s v="null"/>
    <s v="null"/>
  </r>
  <r>
    <x v="28"/>
    <x v="1"/>
    <x v="7"/>
    <s v="Nevada, 2011"/>
    <s v="Nevada, 2011, Aug"/>
    <n v="10"/>
    <n v="5"/>
    <n v="5"/>
    <n v="5"/>
    <n v="5"/>
    <n v="5"/>
    <n v="5"/>
    <n v="13"/>
    <n v="5"/>
    <n v="5"/>
    <n v="63"/>
    <n v="23"/>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6.8006926243872833E-5"/>
    <n v="5.2912852531879995E-5"/>
    <n v="1.6727443043056437E-4"/>
    <n v="2.3565532379041488E-5"/>
    <n v="7.2890224153284979E-5"/>
    <n v="3.0600000000000002E-3"/>
    <s v="null"/>
    <n v="2.4E-2"/>
    <n v="1.3999999999999999E-2"/>
    <n v="0"/>
    <s v="null"/>
    <s v="null"/>
    <s v="null"/>
    <s v="null"/>
    <s v="null"/>
    <s v="null"/>
  </r>
  <r>
    <x v="28"/>
    <x v="1"/>
    <x v="8"/>
    <s v="Nevada, 2011"/>
    <s v="Nevada, 2011, Sep"/>
    <n v="10"/>
    <n v="5"/>
    <n v="5"/>
    <n v="5"/>
    <n v="5"/>
    <n v="5"/>
    <n v="5"/>
    <n v="5"/>
    <n v="5"/>
    <n v="5"/>
    <n v="55"/>
    <n v="15"/>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5.2912852531879995E-5"/>
    <n v="1.6727443043056437E-4"/>
    <n v="2.0573083822972727E-5"/>
    <n v="4.7537102708664113E-5"/>
    <n v="4.5500000000000002E-3"/>
    <s v="null"/>
    <n v="8.1000000000000003E-2"/>
    <n v="9.8000000000000004E-2"/>
    <n v="0.19700000000000001"/>
    <s v="null"/>
    <s v="null"/>
    <s v="null"/>
    <s v="null"/>
    <s v="null"/>
    <s v="null"/>
  </r>
  <r>
    <x v="28"/>
    <x v="1"/>
    <x v="9"/>
    <s v="Nevada, 2011"/>
    <s v="Nevada, 2011, Oct"/>
    <n v="10"/>
    <n v="5"/>
    <n v="5"/>
    <n v="5"/>
    <n v="5"/>
    <n v="5"/>
    <n v="5"/>
    <n v="5"/>
    <n v="16"/>
    <n v="5"/>
    <n v="66"/>
    <n v="26"/>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1.6932112810201597E-4"/>
    <n v="1.6727443043056437E-4"/>
    <n v="2.4687700587567275E-5"/>
    <n v="8.2397644695017793E-5"/>
    <n v="7.5499999999999994E-3"/>
    <s v="null"/>
    <n v="0.19500000000000001"/>
    <n v="0.35700000000000004"/>
    <n v="0.39299999999999996"/>
    <s v="null"/>
    <s v="null"/>
    <s v="null"/>
    <s v="null"/>
    <s v="null"/>
    <s v="null"/>
  </r>
  <r>
    <x v="28"/>
    <x v="1"/>
    <x v="10"/>
    <s v="Nevada, 2011"/>
    <s v="Nevada, 2011, Nov"/>
    <n v="10"/>
    <n v="5"/>
    <n v="5"/>
    <n v="5"/>
    <n v="5"/>
    <n v="5"/>
    <n v="5"/>
    <n v="11"/>
    <n v="23"/>
    <n v="10"/>
    <n v="84"/>
    <n v="44"/>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5.754432220635394E-5"/>
    <n v="2.4339912164664796E-4"/>
    <n v="3.3454886086112874E-4"/>
    <n v="3.1420709838721982E-5"/>
    <n v="1.3944216794541472E-4"/>
    <n v="9.3399999999999993E-3"/>
    <s v="null"/>
    <n v="0.26500000000000001"/>
    <n v="0.46399999999999997"/>
    <n v="0.47000000000000003"/>
    <s v="null"/>
    <s v="null"/>
    <s v="null"/>
    <s v="null"/>
    <s v="null"/>
    <s v="null"/>
  </r>
  <r>
    <x v="28"/>
    <x v="1"/>
    <x v="11"/>
    <s v="Nevada, 2011"/>
    <s v="Nevada, 2011, Dec"/>
    <n v="10"/>
    <n v="5"/>
    <n v="5"/>
    <n v="5"/>
    <n v="5"/>
    <n v="5"/>
    <n v="5"/>
    <n v="5"/>
    <n v="5"/>
    <n v="5"/>
    <n v="55"/>
    <n v="15"/>
    <n v="188966"/>
    <n v="362261"/>
    <n v="357308"/>
    <n v="384664"/>
    <n v="385095"/>
    <n v="371112"/>
    <n v="308447"/>
    <n v="191157"/>
    <n v="94495"/>
    <n v="29891"/>
    <n v="2673396"/>
    <n v="315543"/>
    <n v="5.2919572833208093E-5"/>
    <n v="1.3802203383748182E-5"/>
    <n v="1.3993529392009135E-5"/>
    <n v="1.299835700767423E-5"/>
    <n v="1.2983809189940144E-5"/>
    <n v="1.3473021621505098E-5"/>
    <n v="1.6210240333023179E-5"/>
    <n v="2.6156510093797244E-5"/>
    <n v="5.2912852531879995E-5"/>
    <n v="1.6727443043056437E-4"/>
    <n v="2.0573083822972727E-5"/>
    <n v="4.7537102708664113E-5"/>
    <n v="1.0125E-2"/>
    <s v="null"/>
    <n v="0.28600000000000003"/>
    <n v="0.48299999999999998"/>
    <n v="0.51400000000000001"/>
    <s v="null"/>
    <s v="null"/>
    <s v="null"/>
    <s v="null"/>
    <s v="null"/>
    <s v="null"/>
  </r>
  <r>
    <x v="28"/>
    <x v="2"/>
    <x v="0"/>
    <s v="Nevada, 2012"/>
    <s v="Nevada, 2012, Jan"/>
    <n v="10"/>
    <n v="5"/>
    <n v="5"/>
    <n v="5"/>
    <n v="5"/>
    <n v="5"/>
    <n v="5"/>
    <n v="5"/>
    <n v="17"/>
    <n v="13"/>
    <n v="75"/>
    <n v="35"/>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1.7552010737700686E-4"/>
    <n v="4.1131430740998546E-4"/>
    <n v="2.7734593987731694E-5"/>
    <n v="1.0625669796685398E-4"/>
    <n v="1.0425E-2"/>
    <s v="null"/>
    <n v="0.30299999999999999"/>
    <n v="0.49399999999999999"/>
    <n v="0.57200000000000006"/>
    <s v="null"/>
    <s v="null"/>
    <s v="null"/>
    <s v="null"/>
    <s v="null"/>
    <s v="null"/>
  </r>
  <r>
    <x v="28"/>
    <x v="2"/>
    <x v="1"/>
    <s v="Nevada, 2012"/>
    <s v="Nevada, 2012, Feb"/>
    <n v="10"/>
    <n v="5"/>
    <n v="5"/>
    <n v="5"/>
    <n v="5"/>
    <n v="5"/>
    <n v="5"/>
    <n v="5"/>
    <n v="22"/>
    <n v="20"/>
    <n v="87"/>
    <n v="47"/>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2.2714366837024418E-4"/>
    <n v="6.3279124216920836E-4"/>
    <n v="3.2172129025768764E-5"/>
    <n v="1.4268756584120393E-4"/>
    <n v="2.4020000000000003E-2"/>
    <s v="null"/>
    <n v="0.312"/>
    <n v="0.51400000000000001"/>
    <n v="0.629"/>
    <s v="null"/>
    <s v="null"/>
    <s v="null"/>
    <s v="null"/>
    <s v="null"/>
    <s v="null"/>
  </r>
  <r>
    <x v="28"/>
    <x v="2"/>
    <x v="2"/>
    <s v="Nevada, 2012"/>
    <s v="Nevada, 2012, Mar"/>
    <n v="10"/>
    <n v="5"/>
    <n v="5"/>
    <n v="5"/>
    <n v="5"/>
    <n v="5"/>
    <n v="5"/>
    <n v="11"/>
    <n v="12"/>
    <n v="11"/>
    <n v="74"/>
    <n v="34"/>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5.4745433733140893E-5"/>
    <n v="1.2389654638376955E-4"/>
    <n v="3.4803518319306462E-4"/>
    <n v="2.7364799401228604E-5"/>
    <n v="1.0322079231065815E-4"/>
    <n v="2.4E-2"/>
    <s v="null"/>
    <n v="0.32"/>
    <n v="0.51600000000000001"/>
    <n v="0.63900000000000001"/>
    <s v="null"/>
    <s v="null"/>
    <s v="null"/>
    <s v="null"/>
    <s v="null"/>
    <s v="null"/>
  </r>
  <r>
    <x v="28"/>
    <x v="2"/>
    <x v="3"/>
    <s v="Nevada, 2012"/>
    <s v="Nevada, 2012, Apr"/>
    <n v="10"/>
    <n v="5"/>
    <n v="5"/>
    <n v="5"/>
    <n v="5"/>
    <n v="5"/>
    <n v="5"/>
    <n v="5"/>
    <n v="10"/>
    <n v="12"/>
    <n v="67"/>
    <n v="27"/>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1.0324712198647463E-4"/>
    <n v="3.7967474530152502E-4"/>
    <n v="2.4776237295706981E-5"/>
    <n v="8.1969452717287351E-5"/>
    <n v="1.3074999999999998E-2"/>
    <s v="null"/>
    <n v="0.32600000000000001"/>
    <n v="0.52200000000000002"/>
    <n v="0.64400000000000002"/>
    <s v="null"/>
    <s v="null"/>
    <s v="null"/>
    <s v="null"/>
    <s v="null"/>
    <s v="null"/>
  </r>
  <r>
    <x v="28"/>
    <x v="2"/>
    <x v="4"/>
    <s v="Nevada, 2012"/>
    <s v="Nevada, 2012, May"/>
    <n v="10"/>
    <n v="5"/>
    <n v="5"/>
    <n v="5"/>
    <n v="5"/>
    <n v="5"/>
    <n v="5"/>
    <n v="5"/>
    <n v="10"/>
    <n v="13"/>
    <n v="68"/>
    <n v="28"/>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1.0324712198647463E-4"/>
    <n v="4.1131430740998546E-4"/>
    <n v="2.5146031882210071E-5"/>
    <n v="8.5005358373483182E-5"/>
    <n v="9.2999999999999992E-3"/>
    <s v="null"/>
    <n v="0.32600000000000001"/>
    <n v="0.52200000000000002"/>
    <n v="0.64400000000000002"/>
    <s v="null"/>
    <s v="null"/>
    <s v="null"/>
    <s v="null"/>
    <s v="null"/>
    <s v="null"/>
  </r>
  <r>
    <x v="28"/>
    <x v="2"/>
    <x v="5"/>
    <s v="Nevada, 2012"/>
    <s v="Nevada, 2012, Jun"/>
    <n v="10"/>
    <n v="5"/>
    <n v="5"/>
    <n v="5"/>
    <n v="5"/>
    <n v="5"/>
    <n v="5"/>
    <n v="13"/>
    <n v="11"/>
    <n v="10"/>
    <n v="74"/>
    <n v="34"/>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6.4699148957348326E-5"/>
    <n v="1.1357183418512209E-4"/>
    <n v="3.1639562108460418E-4"/>
    <n v="2.7364799401228604E-5"/>
    <n v="1.0322079231065815E-4"/>
    <n v="6.1249999999999994E-3"/>
    <s v="null"/>
    <s v="null"/>
    <s v="null"/>
    <s v="null"/>
    <s v="null"/>
    <s v="null"/>
    <s v="null"/>
    <s v="null"/>
    <s v="null"/>
    <s v="null"/>
  </r>
  <r>
    <x v="28"/>
    <x v="2"/>
    <x v="6"/>
    <s v="Nevada, 2012"/>
    <s v="Nevada, 2012, Jul"/>
    <n v="10"/>
    <n v="5"/>
    <n v="5"/>
    <n v="5"/>
    <n v="5"/>
    <n v="5"/>
    <n v="5"/>
    <n v="5"/>
    <n v="11"/>
    <n v="12"/>
    <n v="68"/>
    <n v="28"/>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1.1357183418512209E-4"/>
    <n v="3.7967474530152502E-4"/>
    <n v="2.5146031882210071E-5"/>
    <n v="8.5005358373483182E-5"/>
    <n v="3.4750000000000002E-3"/>
    <s v="null"/>
    <s v="null"/>
    <s v="null"/>
    <s v="null"/>
    <s v="null"/>
    <s v="null"/>
    <s v="null"/>
    <s v="null"/>
    <s v="null"/>
    <s v="null"/>
  </r>
  <r>
    <x v="28"/>
    <x v="2"/>
    <x v="7"/>
    <s v="Nevada, 2012"/>
    <s v="Nevada, 2012, Aug"/>
    <n v="10"/>
    <n v="5"/>
    <n v="5"/>
    <n v="5"/>
    <n v="5"/>
    <n v="5"/>
    <n v="5"/>
    <n v="5"/>
    <n v="10"/>
    <n v="10"/>
    <n v="65"/>
    <n v="25"/>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1.0324712198647463E-4"/>
    <n v="3.1639562108460418E-4"/>
    <n v="2.4036648122700801E-5"/>
    <n v="7.5897641404895703E-5"/>
    <n v="3.3799999999999998E-3"/>
    <s v="null"/>
    <n v="2.5000000000000001E-2"/>
    <n v="0"/>
    <n v="0.09"/>
    <s v="null"/>
    <s v="null"/>
    <s v="null"/>
    <s v="null"/>
    <s v="null"/>
    <s v="null"/>
  </r>
  <r>
    <x v="28"/>
    <x v="2"/>
    <x v="8"/>
    <s v="Nevada, 2012"/>
    <s v="Nevada, 2012, Sep"/>
    <n v="10"/>
    <n v="5"/>
    <n v="5"/>
    <n v="5"/>
    <n v="5"/>
    <n v="5"/>
    <n v="5"/>
    <n v="5"/>
    <n v="13"/>
    <n v="5"/>
    <n v="63"/>
    <n v="23"/>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1.3422125858241702E-4"/>
    <n v="1.5819781054230209E-4"/>
    <n v="2.3297058949694624E-5"/>
    <n v="6.9825830092504042E-5"/>
    <n v="5.8249999999999994E-3"/>
    <s v="null"/>
    <n v="7.4999999999999997E-2"/>
    <n v="0.11199999999999999"/>
    <n v="0.17800000000000002"/>
    <s v="null"/>
    <s v="null"/>
    <s v="null"/>
    <s v="null"/>
    <s v="null"/>
    <s v="null"/>
  </r>
  <r>
    <x v="28"/>
    <x v="2"/>
    <x v="9"/>
    <s v="Nevada, 2012"/>
    <s v="Nevada, 2012, Oct"/>
    <n v="10"/>
    <n v="5"/>
    <n v="5"/>
    <n v="5"/>
    <n v="5"/>
    <n v="5"/>
    <n v="5"/>
    <n v="11"/>
    <n v="16"/>
    <n v="5"/>
    <n v="72"/>
    <n v="32"/>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5.4745433733140893E-5"/>
    <n v="1.6519539517835942E-4"/>
    <n v="1.5819781054230209E-4"/>
    <n v="2.6625210228222427E-5"/>
    <n v="9.7148980998266492E-5"/>
    <n v="9.2400000000000017E-3"/>
    <s v="null"/>
    <n v="0.19500000000000001"/>
    <n v="0.32700000000000001"/>
    <n v="0.35000000000000003"/>
    <s v="null"/>
    <s v="null"/>
    <s v="null"/>
    <s v="null"/>
    <s v="null"/>
    <s v="null"/>
  </r>
  <r>
    <x v="28"/>
    <x v="2"/>
    <x v="10"/>
    <s v="Nevada, 2012"/>
    <s v="Nevada, 2012, Nov"/>
    <n v="10"/>
    <n v="5"/>
    <n v="5"/>
    <n v="5"/>
    <n v="5"/>
    <n v="5"/>
    <n v="5"/>
    <n v="5"/>
    <n v="5"/>
    <n v="16"/>
    <n v="66"/>
    <n v="26"/>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5.1623560993237314E-5"/>
    <n v="5.0623299373536669E-4"/>
    <n v="2.4406442709203891E-5"/>
    <n v="7.8933547061091534E-5"/>
    <n v="1.0625000000000001E-2"/>
    <s v="null"/>
    <n v="0.28199999999999997"/>
    <n v="0.438"/>
    <n v="0.46100000000000002"/>
    <s v="null"/>
    <s v="null"/>
    <s v="null"/>
    <s v="null"/>
    <s v="null"/>
    <s v="null"/>
  </r>
  <r>
    <x v="28"/>
    <x v="2"/>
    <x v="11"/>
    <s v="Nevada, 2012"/>
    <s v="Nevada, 2012, Dec"/>
    <n v="10"/>
    <n v="5"/>
    <n v="5"/>
    <n v="5"/>
    <n v="5"/>
    <n v="5"/>
    <n v="5"/>
    <n v="5"/>
    <n v="20"/>
    <n v="10"/>
    <n v="75"/>
    <n v="35"/>
    <n v="187513"/>
    <n v="365194"/>
    <n v="360468"/>
    <n v="387655"/>
    <n v="383790"/>
    <n v="374125"/>
    <n v="316068"/>
    <n v="200930"/>
    <n v="96855"/>
    <n v="31606"/>
    <n v="2704204"/>
    <n v="329391"/>
    <n v="5.3329635811917042E-5"/>
    <n v="1.3691353089043084E-5"/>
    <n v="1.3870856775081284E-5"/>
    <n v="1.2898066579819685E-5"/>
    <n v="1.3027957997863415E-5"/>
    <n v="1.3364517206815903E-5"/>
    <n v="1.5819380639609197E-5"/>
    <n v="2.4884288060518589E-5"/>
    <n v="2.0649424397294926E-4"/>
    <n v="3.1639562108460418E-4"/>
    <n v="2.7734593987731694E-5"/>
    <n v="1.0625669796685398E-4"/>
    <n v="1.49E-2"/>
    <s v="null"/>
    <n v="0.315"/>
    <n v="0.46200000000000002"/>
    <n v="0.52300000000000002"/>
    <s v="null"/>
    <s v="null"/>
    <s v="null"/>
    <s v="null"/>
    <s v="null"/>
    <s v="null"/>
  </r>
  <r>
    <x v="28"/>
    <x v="3"/>
    <x v="0"/>
    <s v="Nevada, 2013"/>
    <s v="Nevada, 2013, Jan"/>
    <n v="10"/>
    <n v="5"/>
    <n v="5"/>
    <n v="5"/>
    <n v="5"/>
    <n v="5"/>
    <n v="10"/>
    <n v="16"/>
    <n v="16"/>
    <n v="22"/>
    <n v="99"/>
    <n v="54"/>
    <n v="183538"/>
    <n v="367368"/>
    <n v="362201"/>
    <n v="389913"/>
    <n v="381827"/>
    <n v="376546"/>
    <n v="323611"/>
    <n v="211680"/>
    <n v="99458"/>
    <n v="33924"/>
    <n v="2730066"/>
    <n v="345062"/>
    <n v="5.4484629885909187E-5"/>
    <n v="1.361033078547941E-5"/>
    <n v="1.3804489772253527E-5"/>
    <n v="1.2823373419198641E-5"/>
    <n v="1.3094935664581079E-5"/>
    <n v="1.32785901324141E-5"/>
    <n v="3.0901298163535848E-5"/>
    <n v="7.5585789871504157E-5"/>
    <n v="1.6087192583804218E-4"/>
    <n v="6.485084306095979E-4"/>
    <n v="3.6262859579218967E-5"/>
    <n v="1.5649361564008788E-4"/>
    <n v="3.9739999999999998E-2"/>
    <s v="null"/>
    <n v="0.35399999999999998"/>
    <n v="0.505"/>
    <n v="0.57700000000000007"/>
    <s v="null"/>
    <s v="null"/>
    <s v="null"/>
    <s v="null"/>
    <s v="null"/>
    <s v="null"/>
  </r>
  <r>
    <x v="28"/>
    <x v="3"/>
    <x v="1"/>
    <s v="Nevada, 2013"/>
    <s v="Nevada, 2013, Feb"/>
    <n v="10"/>
    <n v="5"/>
    <n v="5"/>
    <n v="5"/>
    <n v="5"/>
    <n v="5"/>
    <n v="5"/>
    <n v="11"/>
    <n v="5"/>
    <n v="13"/>
    <n v="69"/>
    <n v="29"/>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5.1965230536659107E-5"/>
    <n v="5.0272476824388183E-5"/>
    <n v="3.8320952717839878E-4"/>
    <n v="2.5274114252182916E-5"/>
    <n v="8.4042867658565702E-5"/>
    <n v="4.2649999999999993E-2"/>
    <s v="null"/>
    <n v="0.371"/>
    <n v="0.51800000000000002"/>
    <n v="0.59799999999999998"/>
    <s v="null"/>
    <s v="null"/>
    <s v="null"/>
    <s v="null"/>
    <s v="null"/>
    <s v="null"/>
  </r>
  <r>
    <x v="28"/>
    <x v="3"/>
    <x v="2"/>
    <s v="Nevada, 2013"/>
    <s v="Nevada, 2013, Mar"/>
    <n v="10"/>
    <n v="5"/>
    <n v="5"/>
    <n v="5"/>
    <n v="5"/>
    <n v="5"/>
    <n v="5"/>
    <n v="10"/>
    <n v="13"/>
    <n v="17"/>
    <n v="80"/>
    <n v="40"/>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4.72411186696901E-5"/>
    <n v="1.3070843974340927E-4"/>
    <n v="5.0112015092559838E-4"/>
    <n v="2.9303320872096133E-5"/>
    <n v="1.1592119677043545E-4"/>
    <n v="1.5724999999999999E-2"/>
    <s v="null"/>
    <n v="0.379"/>
    <n v="0.52300000000000002"/>
    <n v="0.63600000000000001"/>
    <s v="null"/>
    <s v="null"/>
    <s v="null"/>
    <s v="null"/>
    <s v="null"/>
    <s v="null"/>
  </r>
  <r>
    <x v="28"/>
    <x v="3"/>
    <x v="3"/>
    <s v="Nevada, 2013"/>
    <s v="Nevada, 2013, Apr"/>
    <n v="10"/>
    <n v="5"/>
    <n v="5"/>
    <n v="5"/>
    <n v="5"/>
    <n v="5"/>
    <n v="5"/>
    <n v="5"/>
    <n v="5"/>
    <n v="5"/>
    <n v="55"/>
    <n v="15"/>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2.362055933484505E-5"/>
    <n v="5.0272476824388183E-5"/>
    <n v="1.4738827968399952E-4"/>
    <n v="2.0146033099566091E-5"/>
    <n v="4.3470448788913295E-5"/>
    <n v="8.3499999999999998E-3"/>
    <s v="null"/>
    <n v="0.379"/>
    <n v="0.52400000000000002"/>
    <n v="0.63700000000000001"/>
    <s v="null"/>
    <s v="null"/>
    <s v="null"/>
    <s v="null"/>
    <s v="null"/>
    <s v="null"/>
  </r>
  <r>
    <x v="28"/>
    <x v="3"/>
    <x v="4"/>
    <s v="Nevada, 2013"/>
    <s v="Nevada, 2013, May"/>
    <n v="10"/>
    <n v="5"/>
    <n v="5"/>
    <n v="5"/>
    <n v="5"/>
    <n v="5"/>
    <n v="5"/>
    <n v="10"/>
    <n v="14"/>
    <n v="14"/>
    <n v="78"/>
    <n v="38"/>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4.72411186696901E-5"/>
    <n v="1.4076293510828692E-4"/>
    <n v="4.1268718311519869E-4"/>
    <n v="2.8570737850293728E-5"/>
    <n v="1.1012513693191369E-4"/>
    <n v="6.899999999999999E-3"/>
    <s v="null"/>
    <n v="0.39600000000000002"/>
    <n v="0.53"/>
    <n v="0.63700000000000001"/>
    <s v="null"/>
    <s v="null"/>
    <s v="null"/>
    <s v="null"/>
    <s v="null"/>
    <s v="null"/>
  </r>
  <r>
    <x v="28"/>
    <x v="3"/>
    <x v="5"/>
    <s v="Nevada, 2013"/>
    <s v="Nevada, 2013, Jun"/>
    <n v="10"/>
    <n v="5"/>
    <n v="5"/>
    <n v="5"/>
    <n v="5"/>
    <n v="5"/>
    <n v="5"/>
    <n v="5"/>
    <n v="5"/>
    <n v="5"/>
    <n v="55"/>
    <n v="15"/>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2.362055933484505E-5"/>
    <n v="5.0272476824388183E-5"/>
    <n v="1.4738827968399952E-4"/>
    <n v="2.0146033099566091E-5"/>
    <n v="4.3470448788913295E-5"/>
    <n v="4.7499999999999999E-3"/>
    <s v="null"/>
    <s v="null"/>
    <s v="null"/>
    <s v="null"/>
    <s v="null"/>
    <s v="null"/>
    <s v="null"/>
    <s v="null"/>
    <s v="null"/>
    <s v="null"/>
  </r>
  <r>
    <x v="28"/>
    <x v="3"/>
    <x v="6"/>
    <s v="Nevada, 2013"/>
    <s v="Nevada, 2013, Jul"/>
    <n v="10"/>
    <n v="5"/>
    <n v="5"/>
    <n v="5"/>
    <n v="5"/>
    <n v="5"/>
    <n v="5"/>
    <n v="10"/>
    <n v="5"/>
    <n v="5"/>
    <n v="60"/>
    <n v="20"/>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4.72411186696901E-5"/>
    <n v="5.0272476824388183E-5"/>
    <n v="1.4738827968399952E-4"/>
    <n v="2.19774906540721E-5"/>
    <n v="5.7960598385217726E-5"/>
    <n v="2.7200000000000002E-3"/>
    <s v="null"/>
    <s v="null"/>
    <s v="null"/>
    <s v="null"/>
    <s v="null"/>
    <s v="null"/>
    <s v="null"/>
    <s v="null"/>
    <s v="null"/>
    <s v="null"/>
  </r>
  <r>
    <x v="28"/>
    <x v="3"/>
    <x v="7"/>
    <s v="Nevada, 2013"/>
    <s v="Nevada, 2013, Aug"/>
    <n v="10"/>
    <n v="5"/>
    <n v="5"/>
    <n v="5"/>
    <n v="5"/>
    <n v="5"/>
    <n v="5"/>
    <n v="5"/>
    <n v="13"/>
    <n v="5"/>
    <n v="63"/>
    <n v="23"/>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2.362055933484505E-5"/>
    <n v="1.3070843974340927E-4"/>
    <n v="1.4738827968399952E-4"/>
    <n v="2.3076365186775704E-5"/>
    <n v="6.6654688143000389E-5"/>
    <n v="2.2749999999999997E-3"/>
    <s v="null"/>
    <n v="2.1000000000000001E-2"/>
    <n v="0"/>
    <n v="4.7E-2"/>
    <s v="null"/>
    <s v="null"/>
    <s v="null"/>
    <s v="null"/>
    <s v="null"/>
    <s v="null"/>
  </r>
  <r>
    <x v="28"/>
    <x v="3"/>
    <x v="8"/>
    <s v="Nevada, 2013"/>
    <s v="Nevada, 2013, Sep"/>
    <n v="10"/>
    <n v="5"/>
    <n v="5"/>
    <n v="5"/>
    <n v="5"/>
    <n v="5"/>
    <n v="5"/>
    <n v="5"/>
    <n v="11"/>
    <n v="16"/>
    <n v="72"/>
    <n v="32"/>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2.362055933484505E-5"/>
    <n v="1.1059944901365401E-4"/>
    <n v="4.7164249498879847E-4"/>
    <n v="2.637298878488652E-5"/>
    <n v="9.2736957416348365E-5"/>
    <n v="2.8999999999999998E-3"/>
    <s v="null"/>
    <n v="7.5999999999999998E-2"/>
    <n v="0.115"/>
    <n v="0.19700000000000001"/>
    <s v="null"/>
    <s v="null"/>
    <s v="null"/>
    <s v="null"/>
    <s v="null"/>
    <s v="null"/>
  </r>
  <r>
    <x v="28"/>
    <x v="3"/>
    <x v="9"/>
    <s v="Nevada, 2013"/>
    <s v="Nevada, 2013, Oct"/>
    <n v="10"/>
    <n v="5"/>
    <n v="5"/>
    <n v="5"/>
    <n v="5"/>
    <n v="5"/>
    <n v="5"/>
    <n v="5"/>
    <n v="10"/>
    <n v="10"/>
    <n v="65"/>
    <n v="25"/>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2.362055933484505E-5"/>
    <n v="1.0054495364877637E-4"/>
    <n v="2.9477655936799903E-4"/>
    <n v="2.3808948208578109E-5"/>
    <n v="7.2450747981522165E-5"/>
    <n v="1.176E-2"/>
    <s v="null"/>
    <n v="0.20699999999999999"/>
    <n v="0.35399999999999998"/>
    <n v="0.33600000000000002"/>
    <s v="null"/>
    <s v="null"/>
    <s v="null"/>
    <s v="null"/>
    <s v="null"/>
    <s v="null"/>
  </r>
  <r>
    <x v="28"/>
    <x v="3"/>
    <x v="10"/>
    <s v="Nevada, 2013"/>
    <s v="Nevada, 2013, Nov"/>
    <n v="10"/>
    <n v="5"/>
    <n v="5"/>
    <n v="5"/>
    <n v="5"/>
    <n v="5"/>
    <n v="5"/>
    <n v="5"/>
    <n v="5"/>
    <n v="5"/>
    <n v="55"/>
    <n v="15"/>
    <n v="183538"/>
    <n v="367368"/>
    <n v="362201"/>
    <n v="389913"/>
    <n v="381827"/>
    <n v="376546"/>
    <n v="323611"/>
    <n v="211680"/>
    <n v="99458"/>
    <n v="33924"/>
    <n v="2730066"/>
    <n v="345062"/>
    <n v="5.4484629885909187E-5"/>
    <n v="1.361033078547941E-5"/>
    <n v="1.3804489772253527E-5"/>
    <n v="1.2823373419198641E-5"/>
    <n v="1.3094935664581079E-5"/>
    <n v="1.32785901324141E-5"/>
    <n v="1.5450649081767924E-5"/>
    <n v="2.362055933484505E-5"/>
    <n v="5.0272476824388183E-5"/>
    <n v="1.4738827968399952E-4"/>
    <n v="2.0146033099566091E-5"/>
    <n v="4.3470448788913295E-5"/>
    <n v="1.8775E-2"/>
    <n v="0.75800000000000001"/>
    <n v="0.27899999999999997"/>
    <n v="0.43700000000000006"/>
    <n v="0.47500000000000003"/>
    <s v="null"/>
    <s v="null"/>
    <s v="null"/>
    <s v="null"/>
    <s v="null"/>
    <s v="null"/>
  </r>
  <r>
    <x v="28"/>
    <x v="3"/>
    <x v="11"/>
    <s v="Nevada, 2013"/>
    <s v="Nevada, 2013, Dec"/>
    <n v="10"/>
    <n v="5"/>
    <n v="5"/>
    <n v="5"/>
    <n v="5"/>
    <n v="5"/>
    <n v="13"/>
    <n v="12"/>
    <n v="15"/>
    <n v="5"/>
    <n v="80"/>
    <n v="32"/>
    <n v="183538"/>
    <n v="367368"/>
    <n v="362201"/>
    <n v="389913"/>
    <n v="381827"/>
    <n v="376546"/>
    <n v="323611"/>
    <n v="211680"/>
    <n v="99458"/>
    <n v="33924"/>
    <n v="2730066"/>
    <n v="345062"/>
    <n v="5.4484629885909187E-5"/>
    <n v="1.361033078547941E-5"/>
    <n v="1.3804489772253527E-5"/>
    <n v="1.2823373419198641E-5"/>
    <n v="1.3094935664581079E-5"/>
    <n v="1.32785901324141E-5"/>
    <n v="4.0171687612596607E-5"/>
    <n v="5.6689342403628121E-5"/>
    <n v="1.5081743047316455E-4"/>
    <n v="1.4738827968399952E-4"/>
    <n v="2.9303320872096133E-5"/>
    <n v="9.2736957416348365E-5"/>
    <n v="4.0675000000000003E-2"/>
    <s v="null"/>
    <n v="0.312"/>
    <n v="0.47500000000000003"/>
    <n v="0.51200000000000001"/>
    <s v="null"/>
    <s v="null"/>
    <s v="null"/>
    <s v="null"/>
    <s v="null"/>
    <s v="null"/>
  </r>
  <r>
    <x v="28"/>
    <x v="4"/>
    <x v="0"/>
    <s v="Nevada, 2014"/>
    <s v="Nevada, 2014, Jan"/>
    <n v="10"/>
    <n v="5"/>
    <n v="5"/>
    <n v="5"/>
    <n v="5"/>
    <n v="5"/>
    <n v="12"/>
    <n v="27"/>
    <n v="25"/>
    <n v="16"/>
    <n v="115"/>
    <n v="68"/>
    <n v="180577"/>
    <n v="369310"/>
    <n v="363777"/>
    <n v="393980"/>
    <n v="381043"/>
    <n v="379300"/>
    <n v="331414"/>
    <n v="223343"/>
    <n v="103830"/>
    <n v="35010"/>
    <n v="2761584"/>
    <n v="362183"/>
    <n v="5.5378038177619517E-5"/>
    <n v="1.3538761474100349E-5"/>
    <n v="1.3744684243368876E-5"/>
    <n v="1.2690999543124016E-5"/>
    <n v="1.3121878633120147E-5"/>
    <n v="1.3182177695755339E-5"/>
    <n v="3.6208488476648544E-5"/>
    <n v="1.208902898232763E-4"/>
    <n v="2.4077819512664933E-4"/>
    <n v="4.5701228220508425E-4"/>
    <n v="4.1642767339324099E-5"/>
    <n v="1.8775039137673496E-4"/>
    <n v="5.1639999999999998E-2"/>
    <s v="null"/>
    <n v="0.32900000000000001"/>
    <n v="0.49700000000000005"/>
    <n v="0.52600000000000002"/>
    <s v="null"/>
    <s v="null"/>
    <s v="null"/>
    <s v="null"/>
    <s v="null"/>
    <s v="null"/>
  </r>
  <r>
    <x v="28"/>
    <x v="4"/>
    <x v="1"/>
    <s v="Nevada, 2014"/>
    <s v="Nevada, 2014, Feb"/>
    <n v="10"/>
    <n v="5"/>
    <n v="5"/>
    <n v="5"/>
    <n v="5"/>
    <n v="5"/>
    <n v="5"/>
    <n v="11"/>
    <n v="12"/>
    <n v="18"/>
    <n v="81"/>
    <n v="41"/>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4.9251599557631088E-5"/>
    <n v="1.1557353366079168E-4"/>
    <n v="5.1413881748071976E-4"/>
    <n v="2.9330992647697844E-5"/>
    <n v="1.1320244185950197E-4"/>
    <n v="2.5524999999999999E-2"/>
    <s v="null"/>
    <n v="0.35100000000000003"/>
    <n v="0.52800000000000002"/>
    <n v="0.56600000000000006"/>
    <s v="null"/>
    <s v="null"/>
    <s v="null"/>
    <s v="null"/>
    <s v="null"/>
    <s v="null"/>
  </r>
  <r>
    <x v="28"/>
    <x v="4"/>
    <x v="2"/>
    <s v="Nevada, 2014"/>
    <s v="Nevada, 2014, Mar"/>
    <n v="10"/>
    <n v="5"/>
    <n v="5"/>
    <n v="5"/>
    <n v="5"/>
    <n v="5"/>
    <n v="5"/>
    <n v="5"/>
    <n v="20"/>
    <n v="14"/>
    <n v="79"/>
    <n v="39"/>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2.2387090708014129E-5"/>
    <n v="1.9262255610131947E-4"/>
    <n v="3.9988574692944874E-4"/>
    <n v="2.8606770607013947E-5"/>
    <n v="1.0768037152489211E-4"/>
    <n v="1.6875000000000001E-2"/>
    <s v="null"/>
    <n v="0.36200000000000004"/>
    <n v="0.53600000000000003"/>
    <n v="0.60899999999999999"/>
    <s v="null"/>
    <s v="null"/>
    <s v="null"/>
    <s v="null"/>
    <s v="null"/>
    <s v="null"/>
  </r>
  <r>
    <x v="28"/>
    <x v="4"/>
    <x v="3"/>
    <s v="Nevada, 2014"/>
    <s v="Nevada, 2014, Apr"/>
    <n v="10"/>
    <n v="5"/>
    <n v="5"/>
    <n v="5"/>
    <n v="5"/>
    <n v="5"/>
    <n v="5"/>
    <n v="12"/>
    <n v="17"/>
    <n v="11"/>
    <n v="80"/>
    <n v="40"/>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5.3729017699233911E-5"/>
    <n v="1.6372917268612155E-4"/>
    <n v="3.1419594401599544E-4"/>
    <n v="2.8968881627355895E-5"/>
    <n v="1.1044140669219704E-4"/>
    <n v="1.2879999999999999E-2"/>
    <s v="null"/>
    <n v="0.36299999999999999"/>
    <n v="0.53600000000000003"/>
    <n v="0.61599999999999999"/>
    <s v="null"/>
    <s v="null"/>
    <s v="null"/>
    <s v="null"/>
    <s v="null"/>
    <s v="null"/>
  </r>
  <r>
    <x v="28"/>
    <x v="4"/>
    <x v="4"/>
    <s v="Nevada, 2014"/>
    <s v="Nevada, 2014, May"/>
    <n v="10"/>
    <n v="5"/>
    <n v="5"/>
    <n v="5"/>
    <n v="5"/>
    <n v="5"/>
    <n v="5"/>
    <n v="17"/>
    <n v="13"/>
    <n v="14"/>
    <n v="84"/>
    <n v="44"/>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7.611610840724805E-5"/>
    <n v="1.2520466146585766E-4"/>
    <n v="3.9988574692944874E-4"/>
    <n v="3.0417325708723688E-5"/>
    <n v="1.2148554736141674E-4"/>
    <n v="1.2999999999999999E-2"/>
    <s v="null"/>
    <n v="0.36399999999999999"/>
    <n v="0.53600000000000003"/>
    <n v="0.61799999999999999"/>
    <s v="null"/>
    <s v="null"/>
    <s v="null"/>
    <s v="null"/>
    <s v="null"/>
    <s v="null"/>
  </r>
  <r>
    <x v="28"/>
    <x v="4"/>
    <x v="5"/>
    <s v="Nevada, 2014"/>
    <s v="Nevada, 2014, Jun"/>
    <n v="10"/>
    <n v="5"/>
    <n v="5"/>
    <n v="5"/>
    <n v="5"/>
    <n v="5"/>
    <n v="5"/>
    <n v="13"/>
    <n v="12"/>
    <n v="14"/>
    <n v="79"/>
    <n v="39"/>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5.820643584083674E-5"/>
    <n v="1.1557353366079168E-4"/>
    <n v="3.9988574692944874E-4"/>
    <n v="2.8606770607013947E-5"/>
    <n v="1.0768037152489211E-4"/>
    <n v="9.4999999999999998E-3"/>
    <s v="null"/>
    <s v="null"/>
    <s v="null"/>
    <s v="null"/>
    <s v="null"/>
    <s v="null"/>
    <s v="null"/>
    <s v="null"/>
    <s v="null"/>
    <s v="null"/>
  </r>
  <r>
    <x v="28"/>
    <x v="4"/>
    <x v="6"/>
    <s v="Nevada, 2014"/>
    <s v="Nevada, 2014, Jul"/>
    <n v="10"/>
    <n v="5"/>
    <n v="5"/>
    <n v="5"/>
    <n v="5"/>
    <n v="5"/>
    <n v="5"/>
    <n v="10"/>
    <n v="12"/>
    <n v="12"/>
    <n v="74"/>
    <n v="34"/>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4.4774181416028259E-5"/>
    <n v="1.1557353366079168E-4"/>
    <n v="3.4275921165381317E-4"/>
    <n v="2.6796215505304203E-5"/>
    <n v="9.3875195688367479E-5"/>
    <n v="6.0000000000000001E-3"/>
    <s v="null"/>
    <s v="null"/>
    <s v="null"/>
    <s v="null"/>
    <s v="null"/>
    <s v="null"/>
    <s v="null"/>
    <s v="null"/>
    <s v="null"/>
    <s v="null"/>
  </r>
  <r>
    <x v="28"/>
    <x v="4"/>
    <x v="7"/>
    <s v="Nevada, 2014"/>
    <s v="Nevada, 2014, Aug"/>
    <n v="10"/>
    <n v="5"/>
    <n v="5"/>
    <n v="5"/>
    <n v="5"/>
    <n v="5"/>
    <n v="5"/>
    <n v="15"/>
    <n v="12"/>
    <n v="13"/>
    <n v="80"/>
    <n v="40"/>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6.7161272124042392E-5"/>
    <n v="1.1557353366079168E-4"/>
    <n v="3.7132247929163095E-4"/>
    <n v="2.8968881627355895E-5"/>
    <n v="1.1044140669219704E-4"/>
    <n v="4.9249999999999997E-3"/>
    <s v="null"/>
    <n v="2.3E-2"/>
    <n v="0"/>
    <n v="9.6000000000000002E-2"/>
    <s v="null"/>
    <s v="null"/>
    <s v="null"/>
    <s v="null"/>
    <s v="null"/>
    <s v="null"/>
  </r>
  <r>
    <x v="28"/>
    <x v="4"/>
    <x v="8"/>
    <s v="Nevada, 2014"/>
    <s v="Nevada, 2014, Sep"/>
    <n v="10"/>
    <n v="5"/>
    <n v="5"/>
    <n v="5"/>
    <n v="5"/>
    <n v="5"/>
    <n v="5"/>
    <n v="11"/>
    <n v="11"/>
    <n v="14"/>
    <n v="76"/>
    <n v="36"/>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4.9251599557631088E-5"/>
    <n v="1.0594240585572571E-4"/>
    <n v="3.9988574692944874E-4"/>
    <n v="2.75204375459881E-5"/>
    <n v="9.9397266022977339E-5"/>
    <n v="7.5499999999999994E-3"/>
    <s v="null"/>
    <n v="8.5000000000000006E-2"/>
    <n v="0.17399999999999999"/>
    <n v="0.188"/>
    <s v="null"/>
    <s v="null"/>
    <s v="null"/>
    <s v="null"/>
    <s v="null"/>
    <s v="null"/>
  </r>
  <r>
    <x v="28"/>
    <x v="4"/>
    <x v="9"/>
    <s v="Nevada, 2014"/>
    <s v="Nevada, 2014, Oct"/>
    <n v="10"/>
    <n v="5"/>
    <n v="5"/>
    <n v="5"/>
    <n v="5"/>
    <n v="5"/>
    <n v="10"/>
    <n v="12"/>
    <n v="13"/>
    <n v="5"/>
    <n v="75"/>
    <n v="30"/>
    <n v="180577"/>
    <n v="369310"/>
    <n v="363777"/>
    <n v="393980"/>
    <n v="381043"/>
    <n v="379300"/>
    <n v="331414"/>
    <n v="223343"/>
    <n v="103830"/>
    <n v="35010"/>
    <n v="2761584"/>
    <n v="362183"/>
    <n v="5.5378038177619517E-5"/>
    <n v="1.3538761474100349E-5"/>
    <n v="1.3744684243368876E-5"/>
    <n v="1.2690999543124016E-5"/>
    <n v="1.3121878633120147E-5"/>
    <n v="1.3182177695755339E-5"/>
    <n v="3.017374039720712E-5"/>
    <n v="5.3729017699233911E-5"/>
    <n v="1.2520466146585766E-4"/>
    <n v="1.4281633818908883E-4"/>
    <n v="2.7158326525646152E-5"/>
    <n v="8.2831055019147773E-5"/>
    <n v="6.6400000000000001E-3"/>
    <s v="null"/>
    <n v="0.22500000000000001"/>
    <n v="0.40299999999999997"/>
    <n v="0.32500000000000001"/>
    <s v="null"/>
    <s v="null"/>
    <s v="null"/>
    <s v="null"/>
    <s v="null"/>
    <s v="null"/>
  </r>
  <r>
    <x v="28"/>
    <x v="4"/>
    <x v="10"/>
    <s v="Nevada, 2014"/>
    <s v="Nevada, 2014, Nov"/>
    <n v="10"/>
    <n v="5"/>
    <n v="5"/>
    <n v="5"/>
    <n v="5"/>
    <n v="5"/>
    <n v="5"/>
    <n v="11"/>
    <n v="5"/>
    <n v="16"/>
    <n v="72"/>
    <n v="32"/>
    <n v="180577"/>
    <n v="369310"/>
    <n v="363777"/>
    <n v="393980"/>
    <n v="381043"/>
    <n v="379300"/>
    <n v="331414"/>
    <n v="223343"/>
    <n v="103830"/>
    <n v="35010"/>
    <n v="2761584"/>
    <n v="362183"/>
    <n v="5.5378038177619517E-5"/>
    <n v="1.3538761474100349E-5"/>
    <n v="1.3744684243368876E-5"/>
    <n v="1.2690999543124016E-5"/>
    <n v="1.3121878633120147E-5"/>
    <n v="1.3182177695755339E-5"/>
    <n v="1.508687019860356E-5"/>
    <n v="4.9251599557631088E-5"/>
    <n v="4.8155639025329867E-5"/>
    <n v="4.5701228220508425E-4"/>
    <n v="2.6071993464620304E-5"/>
    <n v="8.8353125353757633E-5"/>
    <n v="1.1775000000000001E-2"/>
    <n v="0.71499999999999997"/>
    <n v="0.30299999999999999"/>
    <n v="0.51100000000000001"/>
    <n v="0.499"/>
    <s v="null"/>
    <s v="null"/>
    <s v="null"/>
    <s v="null"/>
    <s v="null"/>
    <s v="null"/>
  </r>
  <r>
    <x v="28"/>
    <x v="4"/>
    <x v="11"/>
    <s v="Nevada, 2014"/>
    <s v="Nevada, 2014, Dec"/>
    <n v="10"/>
    <n v="5"/>
    <n v="5"/>
    <n v="5"/>
    <n v="5"/>
    <n v="5"/>
    <n v="10"/>
    <n v="13"/>
    <n v="23"/>
    <n v="24"/>
    <n v="105"/>
    <n v="60"/>
    <n v="180577"/>
    <n v="369310"/>
    <n v="363777"/>
    <n v="393980"/>
    <n v="381043"/>
    <n v="379300"/>
    <n v="331414"/>
    <n v="223343"/>
    <n v="103830"/>
    <n v="35010"/>
    <n v="2761584"/>
    <n v="362183"/>
    <n v="5.5378038177619517E-5"/>
    <n v="1.3538761474100349E-5"/>
    <n v="1.3744684243368876E-5"/>
    <n v="1.2690999543124016E-5"/>
    <n v="1.3121878633120147E-5"/>
    <n v="1.3182177695755339E-5"/>
    <n v="3.017374039720712E-5"/>
    <n v="5.820643584083674E-5"/>
    <n v="2.2151593951651738E-4"/>
    <n v="6.8551842330762634E-4"/>
    <n v="3.8021657135904611E-5"/>
    <n v="1.6566211003829555E-4"/>
    <n v="2.8039999999999999E-2"/>
    <s v="null"/>
    <n v="0.33200000000000002"/>
    <n v="0.55000000000000004"/>
    <n v="0.57299999999999995"/>
    <s v="null"/>
    <s v="null"/>
    <s v="null"/>
    <s v="null"/>
    <s v="null"/>
    <s v="null"/>
  </r>
  <r>
    <x v="28"/>
    <x v="5"/>
    <x v="0"/>
    <s v="Nevada, 2015"/>
    <s v="Nevada, 2015, Jan"/>
    <n v="10"/>
    <n v="5"/>
    <n v="5"/>
    <n v="5"/>
    <n v="5"/>
    <n v="5"/>
    <n v="12"/>
    <n v="17"/>
    <n v="23"/>
    <n v="27"/>
    <n v="114"/>
    <n v="67"/>
    <n v="178808"/>
    <n v="372161"/>
    <n v="363430"/>
    <n v="400539"/>
    <n v="382127"/>
    <n v="381662"/>
    <n v="339203"/>
    <n v="235919"/>
    <n v="108571"/>
    <n v="36216"/>
    <n v="2798636"/>
    <n v="380706"/>
    <n v="5.5925909355286117E-5"/>
    <n v="1.3435045585109671E-5"/>
    <n v="1.375780755578791E-5"/>
    <n v="1.2483178916410137E-5"/>
    <n v="1.3084655101576178E-5"/>
    <n v="1.3100596863193088E-5"/>
    <n v="3.5377045603959869E-5"/>
    <n v="7.2058630292600427E-5"/>
    <n v="2.1184294148529533E-4"/>
    <n v="7.4552683896620276E-4"/>
    <n v="4.0734129054296451E-5"/>
    <n v="1.759888207698329E-4"/>
    <n v="4.7800000000000002E-2"/>
    <s v="null"/>
    <n v="0.35799999999999998"/>
    <n v="0.57399999999999995"/>
    <n v="0.622"/>
    <s v="null"/>
    <s v="null"/>
    <s v="null"/>
    <s v="null"/>
    <s v="null"/>
    <s v="null"/>
  </r>
  <r>
    <x v="28"/>
    <x v="5"/>
    <x v="1"/>
    <s v="Nevada, 2015"/>
    <s v="Nevada, 2015, Feb"/>
    <n v="10"/>
    <n v="5"/>
    <n v="5"/>
    <n v="5"/>
    <n v="5"/>
    <n v="5"/>
    <n v="5"/>
    <n v="14"/>
    <n v="24"/>
    <n v="16"/>
    <n v="94"/>
    <n v="54"/>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5.9342401417435643E-5"/>
    <n v="2.2105350415856906E-4"/>
    <n v="4.4179368235034241E-4"/>
    <n v="3.3587790623718128E-5"/>
    <n v="1.418417361428504E-4"/>
    <n v="2.5600000000000001E-2"/>
    <s v="null"/>
    <n v="0.378"/>
    <n v="0.58899999999999997"/>
    <n v="0.63100000000000001"/>
    <s v="null"/>
    <s v="null"/>
    <s v="null"/>
    <s v="null"/>
    <s v="null"/>
    <s v="null"/>
  </r>
  <r>
    <x v="28"/>
    <x v="5"/>
    <x v="2"/>
    <s v="Nevada, 2015"/>
    <s v="Nevada, 2015, Mar"/>
    <n v="10"/>
    <n v="5"/>
    <n v="5"/>
    <n v="5"/>
    <n v="5"/>
    <n v="5"/>
    <n v="10"/>
    <n v="14"/>
    <n v="21"/>
    <n v="23"/>
    <n v="103"/>
    <n v="58"/>
    <n v="178808"/>
    <n v="372161"/>
    <n v="363430"/>
    <n v="400539"/>
    <n v="382127"/>
    <n v="381662"/>
    <n v="339203"/>
    <n v="235919"/>
    <n v="108571"/>
    <n v="36216"/>
    <n v="2798636"/>
    <n v="380706"/>
    <n v="5.5925909355286117E-5"/>
    <n v="1.3435045585109671E-5"/>
    <n v="1.375780755578791E-5"/>
    <n v="1.2483178916410137E-5"/>
    <n v="1.3084655101576178E-5"/>
    <n v="1.3100596863193088E-5"/>
    <n v="2.9480871336633226E-5"/>
    <n v="5.9342401417435643E-5"/>
    <n v="1.9342181613874791E-4"/>
    <n v="6.350784183786172E-4"/>
    <n v="3.680364291747837E-5"/>
    <n v="1.5234853141269115E-4"/>
    <n v="1.4999999999999999E-2"/>
    <s v="null"/>
    <n v="0.39100000000000001"/>
    <n v="0.58899999999999997"/>
    <n v="0.65099999999999991"/>
    <s v="null"/>
    <s v="null"/>
    <s v="null"/>
    <s v="null"/>
    <s v="null"/>
    <s v="null"/>
  </r>
  <r>
    <x v="28"/>
    <x v="5"/>
    <x v="3"/>
    <s v="Nevada, 2015"/>
    <s v="Nevada, 2015, Apr"/>
    <n v="10"/>
    <n v="5"/>
    <n v="5"/>
    <n v="5"/>
    <n v="5"/>
    <n v="5"/>
    <n v="5"/>
    <n v="21"/>
    <n v="13"/>
    <n v="5"/>
    <n v="79"/>
    <n v="39"/>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8.9013602126153472E-5"/>
    <n v="1.1973731475255823E-4"/>
    <n v="1.3806052573448201E-4"/>
    <n v="2.8228036800784382E-5"/>
    <n v="1.0244125388094751E-4"/>
    <n v="9.1399999999999988E-3"/>
    <s v="null"/>
    <n v="0.39700000000000002"/>
    <n v="0.58899999999999997"/>
    <n v="0.66400000000000003"/>
    <s v="null"/>
    <s v="null"/>
    <s v="null"/>
    <s v="null"/>
    <s v="null"/>
    <s v="null"/>
  </r>
  <r>
    <x v="28"/>
    <x v="5"/>
    <x v="4"/>
    <s v="Nevada, 2015"/>
    <s v="Nevada, 2015, May"/>
    <n v="10"/>
    <n v="5"/>
    <n v="5"/>
    <n v="5"/>
    <n v="5"/>
    <n v="5"/>
    <n v="5"/>
    <n v="5"/>
    <n v="10"/>
    <n v="10"/>
    <n v="65"/>
    <n v="25"/>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2.1193714791941303E-5"/>
    <n v="9.2105626732737105E-5"/>
    <n v="2.7612105146896401E-4"/>
    <n v="2.3225599899379554E-5"/>
    <n v="6.5667470436504808E-5"/>
    <n v="5.7999999999999996E-3"/>
    <s v="null"/>
    <n v="0.39700000000000002"/>
    <n v="0.58899999999999997"/>
    <n v="0.66400000000000003"/>
    <s v="null"/>
    <s v="null"/>
    <s v="null"/>
    <s v="null"/>
    <s v="null"/>
    <s v="null"/>
  </r>
  <r>
    <x v="28"/>
    <x v="5"/>
    <x v="5"/>
    <s v="Nevada, 2015"/>
    <s v="Nevada, 2015, Jun"/>
    <n v="10"/>
    <n v="5"/>
    <n v="5"/>
    <n v="5"/>
    <n v="5"/>
    <n v="5"/>
    <n v="5"/>
    <n v="11"/>
    <n v="10"/>
    <n v="15"/>
    <n v="76"/>
    <n v="36"/>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4.6626172542270867E-5"/>
    <n v="9.2105626732737105E-5"/>
    <n v="4.1418157720344597E-4"/>
    <n v="2.7156086036197632E-5"/>
    <n v="9.4561157428566932E-5"/>
    <n v="3.15E-3"/>
    <s v="null"/>
    <s v="null"/>
    <s v="null"/>
    <s v="null"/>
    <s v="null"/>
    <s v="null"/>
    <s v="null"/>
    <s v="null"/>
    <s v="null"/>
    <s v="null"/>
  </r>
  <r>
    <x v="28"/>
    <x v="5"/>
    <x v="6"/>
    <s v="Nevada, 2015"/>
    <s v="Nevada, 2015, Jul"/>
    <n v="10"/>
    <n v="5"/>
    <n v="5"/>
    <n v="5"/>
    <n v="5"/>
    <n v="5"/>
    <n v="10"/>
    <n v="5"/>
    <n v="5"/>
    <n v="14"/>
    <n v="69"/>
    <n v="24"/>
    <n v="178808"/>
    <n v="372161"/>
    <n v="363430"/>
    <n v="400539"/>
    <n v="382127"/>
    <n v="381662"/>
    <n v="339203"/>
    <n v="235919"/>
    <n v="108571"/>
    <n v="36216"/>
    <n v="2798636"/>
    <n v="380706"/>
    <n v="5.5925909355286117E-5"/>
    <n v="1.3435045585109671E-5"/>
    <n v="1.375780755578791E-5"/>
    <n v="1.2483178916410137E-5"/>
    <n v="1.3084655101576178E-5"/>
    <n v="1.3100596863193088E-5"/>
    <n v="2.9480871336633226E-5"/>
    <n v="2.1193714791941303E-5"/>
    <n v="4.6052813366368553E-5"/>
    <n v="3.8656947205654958E-4"/>
    <n v="2.4654867585495221E-5"/>
    <n v="6.3040771619044612E-5"/>
    <n v="1.8400000000000001E-3"/>
    <s v="null"/>
    <s v="null"/>
    <s v="null"/>
    <s v="null"/>
    <s v="null"/>
    <s v="null"/>
    <s v="null"/>
    <s v="null"/>
    <s v="null"/>
    <s v="null"/>
  </r>
  <r>
    <x v="28"/>
    <x v="5"/>
    <x v="7"/>
    <s v="Nevada, 2015"/>
    <s v="Nevada, 2015, Aug"/>
    <n v="10"/>
    <n v="5"/>
    <n v="5"/>
    <n v="5"/>
    <n v="5"/>
    <n v="5"/>
    <n v="5"/>
    <n v="12"/>
    <n v="16"/>
    <n v="17"/>
    <n v="85"/>
    <n v="45"/>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5.0864915500659128E-5"/>
    <n v="1.4736900277237936E-4"/>
    <n v="4.694057874972388E-4"/>
    <n v="3.037193832995788E-5"/>
    <n v="1.1820144678570865E-4"/>
    <n v="2.5499999999999997E-3"/>
    <s v="null"/>
    <n v="2.7999999999999997E-2"/>
    <n v="0"/>
    <n v="9.4E-2"/>
    <s v="null"/>
    <s v="null"/>
    <s v="null"/>
    <s v="null"/>
    <s v="null"/>
    <s v="null"/>
  </r>
  <r>
    <x v="28"/>
    <x v="5"/>
    <x v="8"/>
    <s v="Nevada, 2015"/>
    <s v="Nevada, 2015, Sep"/>
    <n v="10"/>
    <n v="5"/>
    <n v="5"/>
    <n v="5"/>
    <n v="5"/>
    <n v="5"/>
    <n v="5"/>
    <n v="11"/>
    <n v="15"/>
    <n v="14"/>
    <n v="80"/>
    <n v="40"/>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4.6626172542270867E-5"/>
    <n v="1.3815844009910566E-4"/>
    <n v="3.8656947205654958E-4"/>
    <n v="2.8585353722313299E-5"/>
    <n v="1.050679526984077E-4"/>
    <n v="3.2199999999999998E-3"/>
    <s v="null"/>
    <n v="9.5000000000000001E-2"/>
    <n v="0.16800000000000001"/>
    <n v="0.22"/>
    <s v="null"/>
    <s v="null"/>
    <s v="null"/>
    <s v="null"/>
    <s v="null"/>
    <s v="null"/>
  </r>
  <r>
    <x v="28"/>
    <x v="5"/>
    <x v="9"/>
    <s v="Nevada, 2015"/>
    <s v="Nevada, 2015, Oct"/>
    <n v="10"/>
    <n v="5"/>
    <n v="5"/>
    <n v="5"/>
    <n v="5"/>
    <n v="5"/>
    <n v="5"/>
    <n v="5"/>
    <n v="13"/>
    <n v="12"/>
    <n v="70"/>
    <n v="30"/>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2.1193714791941303E-5"/>
    <n v="1.1973731475255823E-4"/>
    <n v="3.3134526176275679E-4"/>
    <n v="2.5012184507024138E-5"/>
    <n v="7.8800964523805772E-5"/>
    <n v="7.2499999999999995E-3"/>
    <s v="null"/>
    <n v="0.21"/>
    <n v="0.39400000000000002"/>
    <n v="0.35100000000000003"/>
    <s v="null"/>
    <s v="null"/>
    <s v="null"/>
    <s v="null"/>
    <s v="null"/>
    <s v="null"/>
  </r>
  <r>
    <x v="28"/>
    <x v="5"/>
    <x v="10"/>
    <s v="Nevada, 2015"/>
    <s v="Nevada, 2015, Nov"/>
    <n v="10"/>
    <n v="5"/>
    <n v="5"/>
    <n v="5"/>
    <n v="5"/>
    <n v="5"/>
    <n v="5"/>
    <n v="5"/>
    <n v="12"/>
    <n v="5"/>
    <n v="62"/>
    <n v="22"/>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2.1193714791941303E-5"/>
    <n v="1.1052675207928453E-4"/>
    <n v="1.3806052573448201E-4"/>
    <n v="2.2153649134792806E-5"/>
    <n v="5.7787373984124235E-5"/>
    <n v="8.5000000000000006E-3"/>
    <n v="0.77500000000000002"/>
    <n v="0.27800000000000002"/>
    <n v="0.45700000000000002"/>
    <n v="0.435"/>
    <s v="null"/>
    <s v="null"/>
    <s v="null"/>
    <s v="null"/>
    <s v="null"/>
    <s v="null"/>
  </r>
  <r>
    <x v="28"/>
    <x v="5"/>
    <x v="11"/>
    <s v="Nevada, 2015"/>
    <s v="Nevada, 2015, Dec"/>
    <n v="10"/>
    <n v="5"/>
    <n v="5"/>
    <n v="5"/>
    <n v="5"/>
    <n v="5"/>
    <n v="5"/>
    <n v="5"/>
    <n v="5"/>
    <n v="17"/>
    <n v="67"/>
    <n v="27"/>
    <n v="178808"/>
    <n v="372161"/>
    <n v="363430"/>
    <n v="400539"/>
    <n v="382127"/>
    <n v="381662"/>
    <n v="339203"/>
    <n v="235919"/>
    <n v="108571"/>
    <n v="36216"/>
    <n v="2798636"/>
    <n v="380706"/>
    <n v="5.5925909355286117E-5"/>
    <n v="1.3435045585109671E-5"/>
    <n v="1.375780755578791E-5"/>
    <n v="1.2483178916410137E-5"/>
    <n v="1.3084655101576178E-5"/>
    <n v="1.3100596863193088E-5"/>
    <n v="1.4740435668316613E-5"/>
    <n v="2.1193714791941303E-5"/>
    <n v="4.6052813366368553E-5"/>
    <n v="4.694057874972388E-4"/>
    <n v="2.3940233742437387E-5"/>
    <n v="7.0920868071425199E-5"/>
    <n v="1.3850000000000001E-2"/>
    <s v="null"/>
    <n v="0.32200000000000001"/>
    <n v="0.502"/>
    <n v="0.48700000000000004"/>
    <s v="null"/>
    <s v="null"/>
    <s v="null"/>
    <s v="null"/>
    <s v="null"/>
    <s v="null"/>
  </r>
  <r>
    <x v="28"/>
    <x v="6"/>
    <x v="0"/>
    <s v="Nevada, 2016"/>
    <s v="Nevada, 2016, Jan"/>
    <n v="10"/>
    <n v="5"/>
    <n v="5"/>
    <n v="5"/>
    <n v="5"/>
    <n v="5"/>
    <n v="13"/>
    <n v="5"/>
    <n v="13"/>
    <n v="13"/>
    <n v="79"/>
    <n v="31"/>
    <n v="180440"/>
    <n v="373320"/>
    <n v="363287"/>
    <n v="407455"/>
    <n v="383267"/>
    <n v="384349"/>
    <n v="346199"/>
    <n v="249640"/>
    <n v="113808"/>
    <n v="37407"/>
    <n v="2839172"/>
    <n v="400855"/>
    <n v="5.542008423852804E-5"/>
    <n v="1.3393335476267009E-5"/>
    <n v="1.3763223016513114E-5"/>
    <n v="1.227129376250138E-5"/>
    <n v="1.304573574035855E-5"/>
    <n v="1.300901004035395E-5"/>
    <n v="3.755065728092802E-5"/>
    <n v="2.00288415318058E-5"/>
    <n v="1.142274708280613E-4"/>
    <n v="3.4752853743951666E-4"/>
    <n v="2.7825013771620741E-5"/>
    <n v="7.7334697084980859E-5"/>
    <n v="1.5699999999999999E-2"/>
    <s v="null"/>
    <n v="0.34500000000000003"/>
    <n v="0.53600000000000003"/>
    <n v="0.51800000000000002"/>
    <s v="null"/>
    <s v="null"/>
    <s v="null"/>
    <s v="null"/>
    <s v="null"/>
    <s v="null"/>
  </r>
  <r>
    <x v="28"/>
    <x v="6"/>
    <x v="1"/>
    <s v="Nevada, 2016"/>
    <s v="Nevada, 2016, Feb"/>
    <n v="10"/>
    <n v="5"/>
    <n v="5"/>
    <n v="5"/>
    <n v="5"/>
    <n v="5"/>
    <n v="5"/>
    <n v="10"/>
    <n v="13"/>
    <n v="18"/>
    <n v="81"/>
    <n v="41"/>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4.00576830636116E-5"/>
    <n v="1.142274708280613E-4"/>
    <n v="4.8119335953163844E-4"/>
    <n v="2.8529444500016202E-5"/>
    <n v="1.0228137356400694E-4"/>
    <n v="2.7650000000000001E-2"/>
    <s v="null"/>
    <n v="0.35600000000000004"/>
    <n v="0.56299999999999994"/>
    <n v="0.55100000000000005"/>
    <s v="null"/>
    <s v="null"/>
    <s v="null"/>
    <s v="null"/>
    <s v="null"/>
    <s v="null"/>
  </r>
  <r>
    <x v="28"/>
    <x v="6"/>
    <x v="2"/>
    <s v="Nevada, 2016"/>
    <s v="Nevada, 2016, Mar"/>
    <n v="10"/>
    <n v="5"/>
    <n v="5"/>
    <n v="5"/>
    <n v="5"/>
    <n v="12"/>
    <n v="5"/>
    <n v="16"/>
    <n v="18"/>
    <n v="12"/>
    <n v="93"/>
    <n v="46"/>
    <n v="180440"/>
    <n v="373320"/>
    <n v="363287"/>
    <n v="407455"/>
    <n v="383267"/>
    <n v="384349"/>
    <n v="346199"/>
    <n v="249640"/>
    <n v="113808"/>
    <n v="37407"/>
    <n v="2839172"/>
    <n v="400855"/>
    <n v="5.542008423852804E-5"/>
    <n v="1.3393335476267009E-5"/>
    <n v="1.3763223016513114E-5"/>
    <n v="1.227129376250138E-5"/>
    <n v="1.304573574035855E-5"/>
    <n v="3.1221624096849481E-5"/>
    <n v="1.4442560492664623E-5"/>
    <n v="6.4092292901778565E-5"/>
    <n v="1.5816111345423871E-4"/>
    <n v="3.2079557302109229E-4"/>
    <n v="3.2756028870388972E-5"/>
    <n v="1.1475471180351998E-4"/>
    <n v="2.5319999999999999E-2"/>
    <s v="null"/>
    <n v="0.36499999999999999"/>
    <n v="0.58899999999999997"/>
    <n v="0.56600000000000006"/>
    <s v="null"/>
    <s v="null"/>
    <s v="null"/>
    <s v="null"/>
    <s v="null"/>
    <s v="null"/>
  </r>
  <r>
    <x v="28"/>
    <x v="6"/>
    <x v="3"/>
    <s v="Nevada, 2016"/>
    <s v="Nevada, 2016, Apr"/>
    <n v="10"/>
    <n v="5"/>
    <n v="5"/>
    <n v="5"/>
    <n v="5"/>
    <n v="5"/>
    <n v="12"/>
    <n v="10"/>
    <n v="11"/>
    <n v="17"/>
    <n v="85"/>
    <n v="38"/>
    <n v="180440"/>
    <n v="373320"/>
    <n v="363287"/>
    <n v="407455"/>
    <n v="383267"/>
    <n v="384349"/>
    <n v="346199"/>
    <n v="249640"/>
    <n v="113808"/>
    <n v="37407"/>
    <n v="2839172"/>
    <n v="400855"/>
    <n v="5.542008423852804E-5"/>
    <n v="1.3393335476267009E-5"/>
    <n v="1.3763223016513114E-5"/>
    <n v="1.227129376250138E-5"/>
    <n v="1.304573574035855E-5"/>
    <n v="1.300901004035395E-5"/>
    <n v="3.4662145182395099E-5"/>
    <n v="4.00576830636116E-5"/>
    <n v="9.6654013777590329E-5"/>
    <n v="4.5446039511321413E-4"/>
    <n v="2.9938305956807124E-5"/>
    <n v="9.4797370620299106E-5"/>
    <n v="9.9749999999999995E-3"/>
    <s v="null"/>
    <n v="0.36700000000000005"/>
    <n v="0.59599999999999997"/>
    <n v="0.56600000000000006"/>
    <s v="null"/>
    <s v="null"/>
    <s v="null"/>
    <s v="null"/>
    <s v="null"/>
    <s v="null"/>
  </r>
  <r>
    <x v="28"/>
    <x v="6"/>
    <x v="4"/>
    <s v="Nevada, 2016"/>
    <s v="Nevada, 2016, May"/>
    <n v="10"/>
    <n v="5"/>
    <n v="5"/>
    <n v="5"/>
    <n v="5"/>
    <n v="5"/>
    <n v="5"/>
    <n v="12"/>
    <n v="11"/>
    <n v="5"/>
    <n v="68"/>
    <n v="28"/>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4.8069219676333924E-5"/>
    <n v="9.6654013777590329E-5"/>
    <n v="1.3366482209212181E-4"/>
    <n v="2.3950644765445701E-5"/>
    <n v="6.9850694141273029E-5"/>
    <n v="5.025E-3"/>
    <s v="null"/>
    <n v="0.36799999999999999"/>
    <n v="0.59599999999999997"/>
    <n v="0.58399999999999996"/>
    <s v="null"/>
    <s v="null"/>
    <s v="null"/>
    <s v="null"/>
    <s v="null"/>
    <s v="null"/>
  </r>
  <r>
    <x v="28"/>
    <x v="6"/>
    <x v="5"/>
    <s v="Nevada, 2016"/>
    <s v="Nevada, 2016, Jun"/>
    <n v="10"/>
    <n v="5"/>
    <n v="5"/>
    <n v="5"/>
    <n v="5"/>
    <n v="5"/>
    <n v="5"/>
    <n v="5"/>
    <n v="13"/>
    <n v="5"/>
    <n v="63"/>
    <n v="23"/>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2.00288415318058E-5"/>
    <n v="1.142274708280613E-4"/>
    <n v="1.3366482209212181E-4"/>
    <n v="2.2189567944457045E-5"/>
    <n v="5.7377355901759991E-5"/>
    <n v="3.32E-3"/>
    <s v="null"/>
    <s v="null"/>
    <s v="null"/>
    <s v="null"/>
    <s v="null"/>
    <s v="null"/>
    <s v="null"/>
    <s v="null"/>
    <s v="null"/>
    <s v="null"/>
  </r>
  <r>
    <x v="28"/>
    <x v="6"/>
    <x v="6"/>
    <s v="Nevada, 2016"/>
    <s v="Nevada, 2016, Jul"/>
    <n v="10"/>
    <n v="5"/>
    <n v="5"/>
    <n v="5"/>
    <n v="5"/>
    <n v="5"/>
    <n v="5"/>
    <n v="5"/>
    <n v="5"/>
    <n v="5"/>
    <n v="55"/>
    <n v="15"/>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2.00288415318058E-5"/>
    <n v="4.3933642626177425E-5"/>
    <n v="1.3366482209212181E-4"/>
    <n v="1.9371845030875197E-5"/>
    <n v="3.7420014718539122E-5"/>
    <n v="3.1249999999999997E-3"/>
    <s v="null"/>
    <s v="null"/>
    <s v="null"/>
    <s v="null"/>
    <s v="null"/>
    <s v="null"/>
    <s v="null"/>
    <s v="null"/>
    <s v="null"/>
    <s v="null"/>
  </r>
  <r>
    <x v="28"/>
    <x v="6"/>
    <x v="7"/>
    <s v="Nevada, 2016"/>
    <s v="Nevada, 2016, Aug"/>
    <n v="10"/>
    <n v="5"/>
    <n v="5"/>
    <n v="5"/>
    <n v="5"/>
    <n v="5"/>
    <n v="10"/>
    <n v="12"/>
    <n v="17"/>
    <n v="5"/>
    <n v="79"/>
    <n v="34"/>
    <n v="180440"/>
    <n v="373320"/>
    <n v="363287"/>
    <n v="407455"/>
    <n v="383267"/>
    <n v="384349"/>
    <n v="346199"/>
    <n v="249640"/>
    <n v="113808"/>
    <n v="37407"/>
    <n v="2839172"/>
    <n v="400855"/>
    <n v="5.542008423852804E-5"/>
    <n v="1.3393335476267009E-5"/>
    <n v="1.3763223016513114E-5"/>
    <n v="1.227129376250138E-5"/>
    <n v="1.304573574035855E-5"/>
    <n v="1.300901004035395E-5"/>
    <n v="2.8885120985329247E-5"/>
    <n v="4.8069219676333924E-5"/>
    <n v="1.4937438492900325E-4"/>
    <n v="1.3366482209212181E-4"/>
    <n v="2.7825013771620741E-5"/>
    <n v="8.4818700028688675E-5"/>
    <n v="2.1250000000000002E-3"/>
    <s v="null"/>
    <n v="2.1000000000000001E-2"/>
    <n v="0"/>
    <n v="5.5999999999999994E-2"/>
    <s v="null"/>
    <s v="null"/>
    <s v="null"/>
    <s v="null"/>
    <s v="null"/>
    <s v="null"/>
  </r>
  <r>
    <x v="28"/>
    <x v="6"/>
    <x v="8"/>
    <s v="Nevada, 2016"/>
    <s v="Nevada, 2016, Sep"/>
    <n v="10"/>
    <n v="5"/>
    <n v="5"/>
    <n v="5"/>
    <n v="5"/>
    <n v="5"/>
    <n v="5"/>
    <n v="11"/>
    <n v="13"/>
    <n v="10"/>
    <n v="74"/>
    <n v="34"/>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4.4063451369972758E-5"/>
    <n v="1.142274708280613E-4"/>
    <n v="2.6732964418424361E-4"/>
    <n v="2.6063936950632085E-5"/>
    <n v="8.4818700028688675E-5"/>
    <n v="4.0200000000000001E-3"/>
    <s v="null"/>
    <n v="9.0999999999999998E-2"/>
    <n v="0.161"/>
    <n v="0.16800000000000001"/>
    <s v="null"/>
    <s v="null"/>
    <s v="null"/>
    <s v="null"/>
    <s v="null"/>
    <s v="null"/>
  </r>
  <r>
    <x v="28"/>
    <x v="6"/>
    <x v="9"/>
    <s v="Nevada, 2016"/>
    <s v="Nevada, 2016, Oct"/>
    <n v="10"/>
    <n v="5"/>
    <n v="5"/>
    <n v="5"/>
    <n v="5"/>
    <n v="5"/>
    <n v="5"/>
    <n v="5"/>
    <n v="5"/>
    <n v="10"/>
    <n v="60"/>
    <n v="20"/>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2.00288415318058E-5"/>
    <n v="4.3933642626177425E-5"/>
    <n v="2.6732964418424361E-4"/>
    <n v="2.1132921851863854E-5"/>
    <n v="4.9893352958052161E-5"/>
    <n v="8.8750000000000009E-3"/>
    <s v="null"/>
    <n v="0.214"/>
    <n v="0.379"/>
    <n v="0.32799999999999996"/>
    <s v="null"/>
    <s v="null"/>
    <s v="null"/>
    <s v="null"/>
    <s v="null"/>
    <s v="null"/>
  </r>
  <r>
    <x v="28"/>
    <x v="6"/>
    <x v="10"/>
    <s v="Nevada, 2016"/>
    <s v="Nevada, 2016, Nov"/>
    <n v="10"/>
    <n v="5"/>
    <n v="5"/>
    <n v="5"/>
    <n v="5"/>
    <n v="5"/>
    <n v="5"/>
    <n v="5"/>
    <n v="17"/>
    <n v="5"/>
    <n v="67"/>
    <n v="27"/>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2.00288415318058E-5"/>
    <n v="1.4937438492900325E-4"/>
    <n v="1.3366482209212181E-4"/>
    <n v="2.3598429401247971E-5"/>
    <n v="6.7356026493370415E-5"/>
    <n v="1.8959999999999998E-2"/>
    <n v="0.79"/>
    <n v="0.27800000000000002"/>
    <n v="0.495"/>
    <n v="0.41700000000000004"/>
    <s v="null"/>
    <s v="null"/>
    <s v="null"/>
    <s v="null"/>
    <s v="null"/>
    <s v="null"/>
  </r>
  <r>
    <x v="28"/>
    <x v="6"/>
    <x v="11"/>
    <s v="Nevada, 2016"/>
    <s v="Nevada, 2016, Dec"/>
    <n v="10"/>
    <n v="5"/>
    <n v="5"/>
    <n v="5"/>
    <n v="5"/>
    <n v="5"/>
    <n v="5"/>
    <n v="16"/>
    <n v="18"/>
    <n v="16"/>
    <n v="90"/>
    <n v="50"/>
    <n v="180440"/>
    <n v="373320"/>
    <n v="363287"/>
    <n v="407455"/>
    <n v="383267"/>
    <n v="384349"/>
    <n v="346199"/>
    <n v="249640"/>
    <n v="113808"/>
    <n v="37407"/>
    <n v="2839172"/>
    <n v="400855"/>
    <n v="5.542008423852804E-5"/>
    <n v="1.3393335476267009E-5"/>
    <n v="1.3763223016513114E-5"/>
    <n v="1.227129376250138E-5"/>
    <n v="1.304573574035855E-5"/>
    <n v="1.300901004035395E-5"/>
    <n v="1.4442560492664623E-5"/>
    <n v="6.4092292901778565E-5"/>
    <n v="1.5816111345423871E-4"/>
    <n v="4.2772743069478976E-4"/>
    <n v="3.1699382777795777E-5"/>
    <n v="1.247333823951304E-4"/>
    <n v="3.1550000000000002E-2"/>
    <s v="null"/>
    <n v="0.30599999999999999"/>
    <n v="0.52500000000000002"/>
    <n v="0.46500000000000002"/>
    <s v="null"/>
    <s v="null"/>
    <s v="null"/>
    <s v="null"/>
    <s v="null"/>
    <s v="null"/>
  </r>
  <r>
    <x v="28"/>
    <x v="7"/>
    <x v="0"/>
    <s v="Nevada, 2017"/>
    <s v="Nevada, 2017, Jan"/>
    <n v="10"/>
    <n v="5"/>
    <n v="5"/>
    <n v="5"/>
    <n v="5"/>
    <n v="5"/>
    <n v="5"/>
    <n v="19"/>
    <n v="15"/>
    <n v="24"/>
    <n v="98"/>
    <n v="58"/>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7.2258182288378604E-5"/>
    <n v="1.270239143689452E-4"/>
    <n v="6.1074918566775239E-4"/>
    <n v="3.3936749517353627E-5"/>
    <n v="1.379868198796184E-4"/>
    <n v="3.0449999999999998E-2"/>
    <s v="null"/>
    <n v="0.32799999999999996"/>
    <n v="0.54300000000000004"/>
    <n v="0.50900000000000001"/>
    <s v="null"/>
    <s v="null"/>
    <s v="null"/>
    <s v="null"/>
    <s v="null"/>
    <s v="null"/>
  </r>
  <r>
    <x v="28"/>
    <x v="7"/>
    <x v="1"/>
    <s v="Nevada, 2017"/>
    <s v="Nevada, 2017, Feb"/>
    <n v="10"/>
    <n v="5"/>
    <n v="5"/>
    <n v="5"/>
    <n v="5"/>
    <n v="5"/>
    <n v="12"/>
    <n v="14"/>
    <n v="5"/>
    <n v="13"/>
    <n v="79"/>
    <n v="32"/>
    <n v="181207"/>
    <n v="376936"/>
    <n v="361559"/>
    <n v="418525"/>
    <n v="387707"/>
    <n v="387736"/>
    <n v="353725"/>
    <n v="262946"/>
    <n v="118088"/>
    <n v="39296"/>
    <n v="2887725"/>
    <n v="420330"/>
    <n v="5.5185506078683498E-5"/>
    <n v="1.3264851327546321E-5"/>
    <n v="1.3829001629056391E-5"/>
    <n v="1.1946717639328595E-5"/>
    <n v="1.2896336666606484E-5"/>
    <n v="1.2895372108857573E-5"/>
    <n v="3.3924658986500814E-5"/>
    <n v="5.3242871159857918E-5"/>
    <n v="4.2341304789648395E-5"/>
    <n v="3.3082247557003256E-4"/>
    <n v="2.7357175631336086E-5"/>
    <n v="7.6130659243927397E-5"/>
    <n v="2.8875000000000005E-2"/>
    <s v="null"/>
    <n v="0.34399999999999997"/>
    <n v="0.56399999999999995"/>
    <n v="0.54400000000000004"/>
    <s v="null"/>
    <s v="null"/>
    <s v="null"/>
    <s v="null"/>
    <s v="null"/>
    <s v="null"/>
  </r>
  <r>
    <x v="28"/>
    <x v="7"/>
    <x v="2"/>
    <s v="Nevada, 2017"/>
    <s v="Nevada, 2017, Mar"/>
    <n v="10"/>
    <n v="5"/>
    <n v="5"/>
    <n v="5"/>
    <n v="5"/>
    <n v="5"/>
    <n v="14"/>
    <n v="10"/>
    <n v="13"/>
    <n v="20"/>
    <n v="92"/>
    <n v="43"/>
    <n v="181207"/>
    <n v="376936"/>
    <n v="361559"/>
    <n v="418525"/>
    <n v="387707"/>
    <n v="387736"/>
    <n v="353725"/>
    <n v="262946"/>
    <n v="118088"/>
    <n v="39296"/>
    <n v="2887725"/>
    <n v="420330"/>
    <n v="5.5185506078683498E-5"/>
    <n v="1.3264851327546321E-5"/>
    <n v="1.3829001629056391E-5"/>
    <n v="1.1946717639328595E-5"/>
    <n v="1.2896336666606484E-5"/>
    <n v="1.2895372108857573E-5"/>
    <n v="3.9578768817584282E-5"/>
    <n v="3.8030622257041372E-5"/>
    <n v="1.1008739245308584E-4"/>
    <n v="5.0895765472312705E-4"/>
    <n v="3.185898934282177E-5"/>
    <n v="1.0230057335902743E-4"/>
    <n v="2.0639999999999999E-2"/>
    <s v="null"/>
    <n v="0.35100000000000003"/>
    <n v="0.56799999999999995"/>
    <n v="0.56399999999999995"/>
    <s v="null"/>
    <s v="null"/>
    <s v="null"/>
    <s v="null"/>
    <s v="null"/>
    <s v="null"/>
  </r>
  <r>
    <x v="28"/>
    <x v="7"/>
    <x v="3"/>
    <s v="Nevada, 2017"/>
    <s v="Nevada, 2017, Apr"/>
    <n v="10"/>
    <n v="5"/>
    <n v="5"/>
    <n v="5"/>
    <n v="5"/>
    <n v="5"/>
    <n v="5"/>
    <n v="14"/>
    <n v="15"/>
    <n v="17"/>
    <n v="86"/>
    <n v="46"/>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5.3242871159857918E-5"/>
    <n v="1.270239143689452E-4"/>
    <n v="4.3261400651465796E-4"/>
    <n v="2.9781229168289917E-5"/>
    <n v="1.0943782266314563E-4"/>
    <n v="1.4475000000000002E-2"/>
    <s v="null"/>
    <n v="0.36"/>
    <n v="0.58600000000000008"/>
    <n v="0.57299999999999995"/>
    <s v="null"/>
    <s v="null"/>
    <s v="null"/>
    <s v="null"/>
    <s v="null"/>
    <s v="null"/>
  </r>
  <r>
    <x v="28"/>
    <x v="7"/>
    <x v="4"/>
    <s v="Nevada, 2017"/>
    <s v="Nevada, 2017, May"/>
    <n v="10"/>
    <n v="5"/>
    <n v="5"/>
    <n v="5"/>
    <n v="5"/>
    <n v="5"/>
    <n v="5"/>
    <n v="18"/>
    <n v="16"/>
    <n v="12"/>
    <n v="86"/>
    <n v="46"/>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6.8455120062674464E-5"/>
    <n v="1.3549217532687487E-4"/>
    <n v="3.0537459283387619E-4"/>
    <n v="2.9781229168289917E-5"/>
    <n v="1.0943782266314563E-4"/>
    <n v="1.2149999999999998E-2"/>
    <s v="null"/>
    <n v="0.36100000000000004"/>
    <n v="0.58600000000000008"/>
    <n v="0.58499999999999996"/>
    <s v="null"/>
    <s v="null"/>
    <s v="null"/>
    <s v="null"/>
    <s v="null"/>
    <s v="null"/>
  </r>
  <r>
    <x v="28"/>
    <x v="7"/>
    <x v="5"/>
    <s v="Nevada, 2017"/>
    <s v="Nevada, 2017, Jun"/>
    <n v="10"/>
    <n v="5"/>
    <n v="5"/>
    <n v="5"/>
    <n v="5"/>
    <n v="5"/>
    <n v="5"/>
    <n v="11"/>
    <n v="5"/>
    <n v="11"/>
    <n v="67"/>
    <n v="27"/>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4.1833684482745505E-5"/>
    <n v="4.2341304789648395E-5"/>
    <n v="2.7992671009771989E-4"/>
    <n v="2.3201655282272376E-5"/>
    <n v="6.4235243737063733E-5"/>
    <n v="9.9400000000000009E-3"/>
    <s v="null"/>
    <s v="null"/>
    <s v="null"/>
    <s v="null"/>
    <s v="null"/>
    <s v="null"/>
    <s v="null"/>
    <s v="null"/>
    <s v="null"/>
    <s v="null"/>
  </r>
  <r>
    <x v="28"/>
    <x v="7"/>
    <x v="6"/>
    <s v="Nevada, 2017"/>
    <s v="Nevada, 2017, Jul"/>
    <n v="10"/>
    <n v="5"/>
    <n v="5"/>
    <n v="5"/>
    <n v="5"/>
    <n v="5"/>
    <n v="10"/>
    <n v="13"/>
    <n v="14"/>
    <n v="5"/>
    <n v="77"/>
    <n v="32"/>
    <n v="181207"/>
    <n v="376936"/>
    <n v="361559"/>
    <n v="418525"/>
    <n v="387707"/>
    <n v="387736"/>
    <n v="353725"/>
    <n v="262946"/>
    <n v="118088"/>
    <n v="39296"/>
    <n v="2887725"/>
    <n v="420330"/>
    <n v="5.5185506078683498E-5"/>
    <n v="1.3264851327546321E-5"/>
    <n v="1.3829001629056391E-5"/>
    <n v="1.1946717639328595E-5"/>
    <n v="1.2896336666606484E-5"/>
    <n v="1.2895372108857573E-5"/>
    <n v="2.8270549155417343E-5"/>
    <n v="4.9439808934153778E-5"/>
    <n v="1.1855565341101551E-4"/>
    <n v="1.2723941368078176E-4"/>
    <n v="2.6664588906492135E-5"/>
    <n v="7.6130659243927397E-5"/>
    <n v="4.0000000000000001E-3"/>
    <s v="null"/>
    <s v="null"/>
    <s v="null"/>
    <s v="null"/>
    <s v="null"/>
    <s v="null"/>
    <s v="null"/>
    <s v="null"/>
    <s v="null"/>
    <s v="null"/>
  </r>
  <r>
    <x v="28"/>
    <x v="7"/>
    <x v="7"/>
    <s v="Nevada, 2017"/>
    <s v="Nevada, 2017, Aug"/>
    <n v="10"/>
    <n v="5"/>
    <n v="5"/>
    <n v="5"/>
    <n v="5"/>
    <n v="5"/>
    <n v="5"/>
    <n v="13"/>
    <n v="11"/>
    <n v="5"/>
    <n v="69"/>
    <n v="29"/>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4.9439808934153778E-5"/>
    <n v="9.315087053722648E-5"/>
    <n v="1.2723941368078176E-4"/>
    <n v="2.3894242007116328E-5"/>
    <n v="6.8993409939809198E-5"/>
    <n v="5.7800000000000004E-3"/>
    <s v="null"/>
    <n v="2.4E-2"/>
    <n v="0"/>
    <n v="6.2000000000000006E-2"/>
    <s v="null"/>
    <s v="null"/>
    <s v="null"/>
    <s v="null"/>
    <s v="null"/>
    <s v="null"/>
  </r>
  <r>
    <x v="28"/>
    <x v="7"/>
    <x v="8"/>
    <s v="Nevada, 2017"/>
    <s v="Nevada, 2017, Sep"/>
    <n v="10"/>
    <n v="5"/>
    <n v="5"/>
    <n v="5"/>
    <n v="5"/>
    <n v="5"/>
    <n v="5"/>
    <n v="11"/>
    <n v="5"/>
    <n v="5"/>
    <n v="61"/>
    <n v="21"/>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4.1833684482745505E-5"/>
    <n v="4.2341304789648395E-5"/>
    <n v="1.2723941368078176E-4"/>
    <n v="2.1123895107740523E-5"/>
    <n v="4.9960745128827349E-5"/>
    <n v="7.4750000000000007E-3"/>
    <s v="null"/>
    <n v="8.1000000000000003E-2"/>
    <n v="0.14300000000000002"/>
    <n v="0.14499999999999999"/>
    <s v="null"/>
    <s v="null"/>
    <s v="null"/>
    <s v="null"/>
    <s v="null"/>
    <s v="null"/>
  </r>
  <r>
    <x v="28"/>
    <x v="7"/>
    <x v="9"/>
    <s v="Nevada, 2017"/>
    <s v="Nevada, 2017, Oct"/>
    <n v="10"/>
    <n v="5"/>
    <n v="5"/>
    <n v="5"/>
    <n v="5"/>
    <n v="5"/>
    <n v="5"/>
    <n v="5"/>
    <n v="5"/>
    <n v="12"/>
    <n v="62"/>
    <n v="22"/>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1.9015311128520686E-5"/>
    <n v="4.2341304789648395E-5"/>
    <n v="3.0537459283387619E-4"/>
    <n v="2.1470188470162497E-5"/>
    <n v="5.2339828230200082E-5"/>
    <n v="1.225E-2"/>
    <s v="null"/>
    <n v="0.20800000000000002"/>
    <n v="0.39100000000000001"/>
    <n v="0.24800000000000003"/>
    <s v="null"/>
    <s v="null"/>
    <s v="null"/>
    <s v="null"/>
    <s v="null"/>
    <s v="null"/>
  </r>
  <r>
    <x v="28"/>
    <x v="7"/>
    <x v="10"/>
    <s v="Nevada, 2017"/>
    <s v="Nevada, 2017, Nov"/>
    <n v="10"/>
    <n v="5"/>
    <n v="5"/>
    <n v="5"/>
    <n v="5"/>
    <n v="5"/>
    <n v="5"/>
    <n v="20"/>
    <n v="13"/>
    <n v="17"/>
    <n v="90"/>
    <n v="50"/>
    <n v="181207"/>
    <n v="376936"/>
    <n v="361559"/>
    <n v="418525"/>
    <n v="387707"/>
    <n v="387736"/>
    <n v="353725"/>
    <n v="262946"/>
    <n v="118088"/>
    <n v="39296"/>
    <n v="2887725"/>
    <n v="420330"/>
    <n v="5.5185506078683498E-5"/>
    <n v="1.3264851327546321E-5"/>
    <n v="1.3829001629056391E-5"/>
    <n v="1.1946717639328595E-5"/>
    <n v="1.2896336666606484E-5"/>
    <n v="1.2895372108857573E-5"/>
    <n v="1.4135274577708671E-5"/>
    <n v="7.6061244514082744E-5"/>
    <n v="1.1008739245308584E-4"/>
    <n v="4.3261400651465796E-4"/>
    <n v="3.1166402617977822E-5"/>
    <n v="1.1895415506863655E-4"/>
    <n v="1.9560000000000001E-2"/>
    <n v="0.77500000000000002"/>
    <n v="0.27500000000000002"/>
    <n v="0.49299999999999999"/>
    <n v="0.38900000000000001"/>
    <s v="null"/>
    <s v="null"/>
    <s v="null"/>
    <s v="null"/>
    <s v="null"/>
    <s v="null"/>
  </r>
  <r>
    <x v="28"/>
    <x v="7"/>
    <x v="11"/>
    <s v="Nevada, 2017"/>
    <s v="Nevada, 2017, Dec"/>
    <n v="10"/>
    <n v="5"/>
    <n v="5"/>
    <n v="5"/>
    <n v="5"/>
    <n v="5"/>
    <n v="13"/>
    <n v="11"/>
    <n v="18"/>
    <n v="13"/>
    <n v="90"/>
    <n v="42"/>
    <n v="181207"/>
    <n v="376936"/>
    <n v="361559"/>
    <n v="418525"/>
    <n v="387707"/>
    <n v="387736"/>
    <n v="353725"/>
    <n v="262946"/>
    <n v="118088"/>
    <n v="39296"/>
    <n v="2887725"/>
    <n v="420330"/>
    <n v="5.5185506078683498E-5"/>
    <n v="1.3264851327546321E-5"/>
    <n v="1.3829001629056391E-5"/>
    <n v="1.1946717639328595E-5"/>
    <n v="1.2896336666606484E-5"/>
    <n v="1.2895372108857573E-5"/>
    <n v="3.6751713902042545E-5"/>
    <n v="4.1833684482745505E-5"/>
    <n v="1.5242869724273422E-4"/>
    <n v="3.3082247557003256E-4"/>
    <n v="3.1166402617977822E-5"/>
    <n v="9.9921490257654698E-5"/>
    <n v="4.8375000000000001E-2"/>
    <s v="null"/>
    <n v="0.316"/>
    <n v="0.56000000000000005"/>
    <n v="0.45700000000000002"/>
    <s v="null"/>
    <s v="null"/>
    <s v="null"/>
    <s v="null"/>
    <s v="null"/>
    <s v="null"/>
  </r>
  <r>
    <x v="29"/>
    <x v="0"/>
    <x v="0"/>
    <s v="New Hampshire, 2010"/>
    <s v="New Hampshire, 2010, Jan"/>
    <n v="10"/>
    <n v="5"/>
    <n v="5"/>
    <n v="5"/>
    <n v="5"/>
    <n v="5"/>
    <n v="5"/>
    <n v="5"/>
    <n v="5"/>
    <n v="15"/>
    <n v="65"/>
    <n v="2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6.4912584386359702E-4"/>
    <n v="4.946957202731634E-5"/>
    <n v="1.4677304777169158E-4"/>
    <s v="null"/>
    <s v="null"/>
    <n v="0.47600000000000003"/>
    <n v="0.71400000000000008"/>
    <s v="N/A"/>
    <s v="null"/>
    <s v="null"/>
    <s v="null"/>
    <s v="null"/>
    <s v="null"/>
    <s v="null"/>
  </r>
  <r>
    <x v="29"/>
    <x v="0"/>
    <x v="1"/>
    <s v="New Hampshire, 2010"/>
    <s v="New Hampshire, 2010, Feb"/>
    <n v="10"/>
    <n v="5"/>
    <n v="5"/>
    <n v="5"/>
    <n v="5"/>
    <n v="5"/>
    <n v="5"/>
    <n v="5"/>
    <n v="5"/>
    <n v="15"/>
    <n v="65"/>
    <n v="2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6.4912584386359702E-4"/>
    <n v="4.946957202731634E-5"/>
    <n v="1.4677304777169158E-4"/>
    <s v="null"/>
    <s v="null"/>
    <n v="0.48499999999999999"/>
    <n v="0.73299999999999998"/>
    <s v="N/A"/>
    <s v="null"/>
    <s v="null"/>
    <s v="null"/>
    <s v="null"/>
    <s v="null"/>
    <s v="null"/>
  </r>
  <r>
    <x v="29"/>
    <x v="0"/>
    <x v="2"/>
    <s v="New Hampshire, 2010"/>
    <s v="New Hampshire, 2010, Mar"/>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s v="null"/>
    <s v="null"/>
    <n v="0.49"/>
    <n v="0.73599999999999999"/>
    <s v="N/A"/>
    <s v="null"/>
    <s v="null"/>
    <s v="null"/>
    <s v="null"/>
    <s v="null"/>
    <s v="null"/>
  </r>
  <r>
    <x v="29"/>
    <x v="0"/>
    <x v="3"/>
    <s v="New Hampshire, 2010"/>
    <s v="New Hampshire, 2010, Apr"/>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s v="null"/>
    <s v="null"/>
    <n v="0.49100000000000005"/>
    <n v="0.74299999999999999"/>
    <s v="N/A"/>
    <s v="null"/>
    <s v="null"/>
    <s v="null"/>
    <s v="null"/>
    <s v="null"/>
    <s v="null"/>
  </r>
  <r>
    <x v="29"/>
    <x v="0"/>
    <x v="4"/>
    <s v="New Hampshire, 2010"/>
    <s v="New Hampshire, 2010, May"/>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s v="null"/>
    <s v="null"/>
    <n v="0.49100000000000005"/>
    <n v="0.74299999999999999"/>
    <s v="N/A"/>
    <s v="null"/>
    <s v="null"/>
    <s v="null"/>
    <s v="null"/>
    <s v="null"/>
    <s v="null"/>
  </r>
  <r>
    <x v="29"/>
    <x v="0"/>
    <x v="5"/>
    <s v="New Hampshire, 2010"/>
    <s v="New Hampshire, 2010, Jun"/>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s v="null"/>
    <s v="null"/>
    <s v="null"/>
    <s v="null"/>
    <s v="null"/>
    <s v="null"/>
    <s v="null"/>
    <s v="null"/>
    <s v="null"/>
    <s v="null"/>
    <s v="null"/>
  </r>
  <r>
    <x v="29"/>
    <x v="0"/>
    <x v="6"/>
    <s v="New Hampshire, 2010"/>
    <s v="New Hampshire, 2010, Jul"/>
    <n v="10"/>
    <n v="5"/>
    <n v="5"/>
    <n v="5"/>
    <n v="5"/>
    <n v="5"/>
    <n v="5"/>
    <n v="5"/>
    <n v="5"/>
    <n v="10"/>
    <n v="60"/>
    <n v="20"/>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4.3275056257573136E-4"/>
    <n v="4.5664220332907384E-5"/>
    <n v="1.1741843821735327E-4"/>
    <s v="null"/>
    <s v="null"/>
    <s v="null"/>
    <s v="null"/>
    <s v="null"/>
    <s v="null"/>
    <s v="null"/>
    <s v="null"/>
    <s v="null"/>
    <s v="null"/>
    <s v="null"/>
  </r>
  <r>
    <x v="29"/>
    <x v="0"/>
    <x v="7"/>
    <s v="New Hampshire, 2010"/>
    <s v="New Hampshire, 2010, Aug"/>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s v="null"/>
    <s v="null"/>
    <n v="5.0000000000000001E-3"/>
    <n v="8.0000000000000002E-3"/>
    <n v="0"/>
    <s v="null"/>
    <s v="null"/>
    <s v="null"/>
    <s v="null"/>
    <s v="null"/>
    <s v="null"/>
  </r>
  <r>
    <x v="29"/>
    <x v="0"/>
    <x v="8"/>
    <s v="New Hampshire, 2010"/>
    <s v="New Hampshire, 2010, Sep"/>
    <n v="10"/>
    <n v="5"/>
    <n v="5"/>
    <n v="5"/>
    <n v="5"/>
    <n v="5"/>
    <n v="5"/>
    <n v="5"/>
    <n v="5"/>
    <n v="13"/>
    <n v="63"/>
    <n v="23"/>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5.6257573134845071E-4"/>
    <n v="4.7947431349552756E-5"/>
    <n v="1.3503120394995626E-4"/>
    <s v="null"/>
    <s v="null"/>
    <n v="6.3E-2"/>
    <n v="8.8000000000000009E-2"/>
    <n v="0.11599999999999999"/>
    <s v="null"/>
    <s v="null"/>
    <s v="null"/>
    <s v="null"/>
    <s v="null"/>
    <s v="null"/>
  </r>
  <r>
    <x v="29"/>
    <x v="0"/>
    <x v="9"/>
    <s v="New Hampshire, 2010"/>
    <s v="New Hampshire, 2010, Oct"/>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n v="8.4999999999999995E-4"/>
    <s v="null"/>
    <n v="0.26200000000000001"/>
    <n v="0.38799999999999996"/>
    <n v="0.42499999999999999"/>
    <s v="null"/>
    <s v="null"/>
    <s v="null"/>
    <s v="null"/>
    <s v="null"/>
    <s v="null"/>
  </r>
  <r>
    <x v="29"/>
    <x v="0"/>
    <x v="10"/>
    <s v="New Hampshire, 2010"/>
    <s v="New Hampshire, 2010, Nov"/>
    <n v="10"/>
    <n v="5"/>
    <n v="5"/>
    <n v="5"/>
    <n v="5"/>
    <n v="5"/>
    <n v="5"/>
    <n v="5"/>
    <n v="5"/>
    <n v="10"/>
    <n v="60"/>
    <n v="20"/>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4.3275056257573136E-4"/>
    <n v="4.5664220332907384E-5"/>
    <n v="1.1741843821735327E-4"/>
    <n v="1.4250000000000001E-3"/>
    <s v="null"/>
    <n v="0.38300000000000001"/>
    <n v="0.55500000000000005"/>
    <n v="0.57899999999999996"/>
    <s v="null"/>
    <s v="null"/>
    <s v="null"/>
    <s v="null"/>
    <s v="null"/>
    <s v="null"/>
  </r>
  <r>
    <x v="29"/>
    <x v="0"/>
    <x v="11"/>
    <s v="New Hampshire, 2010"/>
    <s v="New Hampshire, 2010, Dec"/>
    <n v="10"/>
    <n v="5"/>
    <n v="5"/>
    <n v="5"/>
    <n v="5"/>
    <n v="5"/>
    <n v="5"/>
    <n v="5"/>
    <n v="5"/>
    <n v="5"/>
    <n v="55"/>
    <n v="15"/>
    <n v="72297"/>
    <n v="166485"/>
    <n v="179758"/>
    <n v="143929"/>
    <n v="192239"/>
    <n v="222165"/>
    <n v="166735"/>
    <n v="90530"/>
    <n v="56693"/>
    <n v="23108"/>
    <n v="1313939"/>
    <n v="170331"/>
    <n v="1.3831832579498459E-4"/>
    <n v="3.0032735681893263E-5"/>
    <n v="2.7815173733575141E-5"/>
    <n v="3.4739350652057609E-5"/>
    <n v="2.6009290518573233E-5"/>
    <n v="2.2505795242274886E-5"/>
    <n v="2.9987705040933217E-5"/>
    <n v="5.5230310394344414E-5"/>
    <n v="8.8194309703137948E-5"/>
    <n v="2.1637528128786568E-4"/>
    <n v="4.1858868638498436E-5"/>
    <n v="8.8063828663014957E-5"/>
    <n v="8.2000000000000009E-4"/>
    <s v="null"/>
    <n v="0.41299999999999998"/>
    <n v="0.58200000000000007"/>
    <n v="0.64"/>
    <s v="null"/>
    <s v="null"/>
    <s v="null"/>
    <s v="null"/>
    <s v="null"/>
    <s v="null"/>
  </r>
  <r>
    <x v="29"/>
    <x v="1"/>
    <x v="0"/>
    <s v="New Hampshire, 2011"/>
    <s v="New Hampshire, 2011, Jan"/>
    <n v="10"/>
    <n v="5"/>
    <n v="5"/>
    <n v="5"/>
    <n v="5"/>
    <n v="5"/>
    <n v="5"/>
    <n v="5"/>
    <n v="10"/>
    <n v="11"/>
    <n v="66"/>
    <n v="26"/>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1.7433143893169693E-4"/>
    <n v="4.6784620619258249E-4"/>
    <n v="5.0155367650243823E-5"/>
    <n v="1.4842893679210814E-4"/>
    <n v="1.7500000000000003E-3"/>
    <s v="null"/>
    <n v="0.42200000000000004"/>
    <n v="0.60200000000000009"/>
    <n v="0.65900000000000003"/>
    <s v="null"/>
    <s v="null"/>
    <s v="null"/>
    <s v="null"/>
    <s v="null"/>
    <s v="null"/>
  </r>
  <r>
    <x v="29"/>
    <x v="1"/>
    <x v="1"/>
    <s v="New Hampshire, 2011"/>
    <s v="New Hampshire, 2011, Feb"/>
    <n v="10"/>
    <n v="5"/>
    <n v="5"/>
    <n v="5"/>
    <n v="5"/>
    <n v="5"/>
    <n v="5"/>
    <n v="5"/>
    <n v="5"/>
    <n v="20"/>
    <n v="70"/>
    <n v="30"/>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8.5062946580469548E-4"/>
    <n v="5.3195086901773749E-5"/>
    <n v="1.7126415783704787E-4"/>
    <n v="3.4499999999999999E-3"/>
    <s v="null"/>
    <n v="0.42700000000000005"/>
    <n v="0.61199999999999999"/>
    <n v="0.66400000000000003"/>
    <s v="null"/>
    <s v="null"/>
    <s v="null"/>
    <s v="null"/>
    <s v="null"/>
    <s v="null"/>
  </r>
  <r>
    <x v="29"/>
    <x v="1"/>
    <x v="2"/>
    <s v="New Hampshire, 2011"/>
    <s v="New Hampshire, 2011, Mar"/>
    <n v="10"/>
    <n v="5"/>
    <n v="5"/>
    <n v="5"/>
    <n v="5"/>
    <n v="5"/>
    <n v="5"/>
    <n v="5"/>
    <n v="5"/>
    <n v="11"/>
    <n v="61"/>
    <n v="21"/>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4.6784620619258249E-4"/>
    <n v="4.6355718585831415E-5"/>
    <n v="1.1988491048593351E-4"/>
    <n v="2.8999999999999998E-3"/>
    <s v="null"/>
    <n v="0.43200000000000005"/>
    <n v="0.61699999999999999"/>
    <n v="0.67400000000000004"/>
    <s v="null"/>
    <s v="null"/>
    <s v="null"/>
    <s v="null"/>
    <s v="null"/>
    <s v="null"/>
  </r>
  <r>
    <x v="29"/>
    <x v="1"/>
    <x v="3"/>
    <s v="New Hampshire, 2011"/>
    <s v="New Hampshire, 2011, Apr"/>
    <n v="10"/>
    <n v="5"/>
    <n v="5"/>
    <n v="5"/>
    <n v="5"/>
    <n v="5"/>
    <n v="5"/>
    <n v="5"/>
    <n v="5"/>
    <n v="14"/>
    <n v="64"/>
    <n v="24"/>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5.9544062606328686E-4"/>
    <n v="4.863550802447886E-5"/>
    <n v="1.3701132626963829E-4"/>
    <n v="5.5000000000000003E-4"/>
    <s v="null"/>
    <n v="0.433"/>
    <n v="0.61699999999999999"/>
    <n v="0.67400000000000004"/>
    <s v="null"/>
    <s v="null"/>
    <s v="null"/>
    <s v="null"/>
    <s v="null"/>
    <s v="null"/>
  </r>
  <r>
    <x v="29"/>
    <x v="1"/>
    <x v="4"/>
    <s v="New Hampshire, 2011"/>
    <s v="New Hampshire, 2011, May"/>
    <n v="10"/>
    <n v="5"/>
    <n v="5"/>
    <n v="5"/>
    <n v="5"/>
    <n v="5"/>
    <n v="5"/>
    <n v="5"/>
    <n v="5"/>
    <n v="14"/>
    <n v="64"/>
    <n v="24"/>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5.9544062606328686E-4"/>
    <n v="4.863550802447886E-5"/>
    <n v="1.3701132626963829E-4"/>
    <n v="2.5000000000000001E-4"/>
    <s v="null"/>
    <n v="0.436"/>
    <n v="0.61699999999999999"/>
    <n v="0.67400000000000004"/>
    <s v="null"/>
    <s v="null"/>
    <s v="null"/>
    <s v="null"/>
    <s v="null"/>
    <s v="null"/>
  </r>
  <r>
    <x v="29"/>
    <x v="1"/>
    <x v="5"/>
    <s v="New Hampshire, 2011"/>
    <s v="New Hampshire, 2011, Jun"/>
    <n v="10"/>
    <n v="5"/>
    <n v="5"/>
    <n v="5"/>
    <n v="5"/>
    <n v="5"/>
    <n v="5"/>
    <n v="5"/>
    <n v="5"/>
    <n v="12"/>
    <n v="62"/>
    <n v="22"/>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5.1037767948281724E-4"/>
    <n v="4.7115648398713897E-5"/>
    <n v="1.2559371574716844E-4"/>
    <n v="6.0000000000000008E-5"/>
    <s v="null"/>
    <s v="null"/>
    <s v="null"/>
    <s v="null"/>
    <s v="null"/>
    <s v="null"/>
    <s v="null"/>
    <s v="null"/>
    <s v="null"/>
    <s v="null"/>
  </r>
  <r>
    <x v="29"/>
    <x v="1"/>
    <x v="6"/>
    <s v="New Hampshire, 2011"/>
    <s v="New Hampshire, 2011, Jul"/>
    <n v="10"/>
    <n v="5"/>
    <n v="5"/>
    <n v="5"/>
    <n v="5"/>
    <n v="5"/>
    <n v="5"/>
    <n v="5"/>
    <n v="5"/>
    <n v="10"/>
    <n v="60"/>
    <n v="20"/>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4.2531473290234774E-4"/>
    <n v="4.5595788772948934E-5"/>
    <n v="1.1417610522469857E-4"/>
    <n v="2.5000000000000001E-5"/>
    <s v="null"/>
    <s v="null"/>
    <s v="null"/>
    <s v="null"/>
    <s v="null"/>
    <s v="null"/>
    <s v="null"/>
    <s v="null"/>
    <s v="null"/>
    <s v="null"/>
  </r>
  <r>
    <x v="29"/>
    <x v="1"/>
    <x v="7"/>
    <s v="New Hampshire, 2011"/>
    <s v="New Hampshire, 2011, Aug"/>
    <n v="10"/>
    <n v="5"/>
    <n v="5"/>
    <n v="5"/>
    <n v="5"/>
    <n v="5"/>
    <n v="5"/>
    <n v="5"/>
    <n v="5"/>
    <n v="11"/>
    <n v="61"/>
    <n v="21"/>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4.6784620619258249E-4"/>
    <n v="4.6355718585831415E-5"/>
    <n v="1.1988491048593351E-4"/>
    <n v="6.0000000000000008E-5"/>
    <s v="null"/>
    <n v="8.0000000000000002E-3"/>
    <n v="9.0000000000000011E-3"/>
    <n v="0"/>
    <s v="null"/>
    <s v="null"/>
    <s v="null"/>
    <s v="null"/>
    <s v="null"/>
    <s v="null"/>
  </r>
  <r>
    <x v="29"/>
    <x v="1"/>
    <x v="8"/>
    <s v="New Hampshire, 2011"/>
    <s v="New Hampshire, 2011, Sep"/>
    <n v="10"/>
    <n v="5"/>
    <n v="5"/>
    <n v="5"/>
    <n v="5"/>
    <n v="5"/>
    <n v="5"/>
    <n v="5"/>
    <n v="5"/>
    <n v="5"/>
    <n v="55"/>
    <n v="15"/>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2.1265736645117387E-4"/>
    <n v="4.1796139708536519E-5"/>
    <n v="8.5632078918523933E-5"/>
    <n v="2.2499999999999999E-4"/>
    <s v="null"/>
    <n v="6.8000000000000005E-2"/>
    <n v="0.109"/>
    <n v="8.3000000000000004E-2"/>
    <s v="null"/>
    <s v="null"/>
    <s v="null"/>
    <s v="null"/>
    <s v="null"/>
    <s v="null"/>
  </r>
  <r>
    <x v="29"/>
    <x v="1"/>
    <x v="9"/>
    <s v="New Hampshire, 2011"/>
    <s v="New Hampshire, 2011, Oct"/>
    <n v="10"/>
    <n v="5"/>
    <n v="5"/>
    <n v="5"/>
    <n v="5"/>
    <n v="5"/>
    <n v="5"/>
    <n v="5"/>
    <n v="5"/>
    <n v="5"/>
    <n v="55"/>
    <n v="15"/>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2.1265736645117387E-4"/>
    <n v="4.1796139708536519E-5"/>
    <n v="8.5632078918523933E-5"/>
    <n v="1.0999999999999998E-3"/>
    <s v="null"/>
    <n v="0.26900000000000002"/>
    <n v="0.42799999999999999"/>
    <n v="0.38100000000000001"/>
    <s v="null"/>
    <s v="null"/>
    <s v="null"/>
    <s v="null"/>
    <s v="null"/>
    <s v="null"/>
  </r>
  <r>
    <x v="29"/>
    <x v="1"/>
    <x v="10"/>
    <s v="New Hampshire, 2011"/>
    <s v="New Hampshire, 2011, Nov"/>
    <n v="10"/>
    <n v="5"/>
    <n v="5"/>
    <n v="5"/>
    <n v="5"/>
    <n v="5"/>
    <n v="5"/>
    <n v="5"/>
    <n v="5"/>
    <n v="5"/>
    <n v="55"/>
    <n v="15"/>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2.1265736645117387E-4"/>
    <n v="4.1796139708536519E-5"/>
    <n v="8.5632078918523933E-5"/>
    <n v="1.6400000000000002E-3"/>
    <s v="null"/>
    <n v="0.37200000000000005"/>
    <n v="0.55200000000000005"/>
    <n v="0.52100000000000002"/>
    <s v="null"/>
    <s v="null"/>
    <s v="null"/>
    <s v="null"/>
    <s v="null"/>
    <s v="null"/>
  </r>
  <r>
    <x v="29"/>
    <x v="1"/>
    <x v="11"/>
    <s v="New Hampshire, 2011"/>
    <s v="New Hampshire, 2011, Dec"/>
    <n v="10"/>
    <n v="5"/>
    <n v="5"/>
    <n v="5"/>
    <n v="5"/>
    <n v="5"/>
    <n v="5"/>
    <n v="5"/>
    <n v="5"/>
    <n v="5"/>
    <n v="55"/>
    <n v="15"/>
    <n v="70938"/>
    <n v="164110"/>
    <n v="179443"/>
    <n v="144004"/>
    <n v="185779"/>
    <n v="223299"/>
    <n v="173170"/>
    <n v="94294"/>
    <n v="57362"/>
    <n v="23512"/>
    <n v="1315911"/>
    <n v="175168"/>
    <n v="1.4096816938735234E-4"/>
    <n v="3.0467369447321919E-5"/>
    <n v="2.7864001382054467E-5"/>
    <n v="3.472125774284048E-5"/>
    <n v="2.6913698534279978E-5"/>
    <n v="2.2391501977169626E-5"/>
    <n v="2.8873361436738465E-5"/>
    <n v="5.3025643201052032E-5"/>
    <n v="8.7165719465848466E-5"/>
    <n v="2.1265736645117387E-4"/>
    <n v="4.1796139708536519E-5"/>
    <n v="8.5632078918523933E-5"/>
    <n v="1.3250000000000002E-3"/>
    <s v="null"/>
    <n v="0.40200000000000002"/>
    <n v="0.58200000000000007"/>
    <n v="0.60200000000000009"/>
    <s v="null"/>
    <s v="null"/>
    <s v="null"/>
    <s v="null"/>
    <s v="null"/>
    <s v="null"/>
  </r>
  <r>
    <x v="29"/>
    <x v="2"/>
    <x v="0"/>
    <s v="New Hampshire, 2012"/>
    <s v="New Hampshire, 2012, Jan"/>
    <n v="10"/>
    <n v="5"/>
    <n v="5"/>
    <n v="5"/>
    <n v="5"/>
    <n v="5"/>
    <n v="5"/>
    <n v="5"/>
    <n v="5"/>
    <n v="10"/>
    <n v="60"/>
    <n v="20"/>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4.1554124246831497E-4"/>
    <n v="4.5541695699497675E-5"/>
    <n v="1.1080148252383617E-4"/>
    <n v="1E-3"/>
    <s v="null"/>
    <n v="0.41899999999999998"/>
    <n v="0.61099999999999999"/>
    <n v="0.65099999999999991"/>
    <s v="null"/>
    <s v="null"/>
    <s v="null"/>
    <s v="null"/>
    <s v="null"/>
    <s v="null"/>
  </r>
  <r>
    <x v="29"/>
    <x v="2"/>
    <x v="1"/>
    <s v="New Hampshire, 2012"/>
    <s v="New Hampshire, 2012, Feb"/>
    <n v="10"/>
    <n v="5"/>
    <n v="5"/>
    <n v="5"/>
    <n v="5"/>
    <n v="5"/>
    <n v="5"/>
    <n v="5"/>
    <n v="5"/>
    <n v="14"/>
    <n v="64"/>
    <n v="24"/>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5.8175773945564095E-4"/>
    <n v="4.8577808746130855E-5"/>
    <n v="1.3296177902860342E-4"/>
    <n v="1.16E-3"/>
    <s v="null"/>
    <n v="0.43"/>
    <n v="0.622"/>
    <n v="0.66599999999999993"/>
    <s v="null"/>
    <s v="null"/>
    <s v="null"/>
    <s v="null"/>
    <s v="null"/>
    <s v="null"/>
  </r>
  <r>
    <x v="29"/>
    <x v="2"/>
    <x v="2"/>
    <s v="New Hampshire, 2012"/>
    <s v="New Hampshire, 2012, Mar"/>
    <n v="10"/>
    <n v="5"/>
    <n v="5"/>
    <n v="5"/>
    <n v="5"/>
    <n v="5"/>
    <n v="5"/>
    <n v="5"/>
    <n v="5"/>
    <n v="5"/>
    <n v="55"/>
    <n v="15"/>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2.0777062123415748E-4"/>
    <n v="4.1746554391206204E-5"/>
    <n v="8.3101111892877128E-5"/>
    <n v="6.2500000000000001E-4"/>
    <s v="null"/>
    <n v="0.436"/>
    <n v="0.624"/>
    <n v="0.68"/>
    <s v="null"/>
    <s v="null"/>
    <s v="null"/>
    <s v="null"/>
    <s v="null"/>
    <s v="null"/>
  </r>
  <r>
    <x v="29"/>
    <x v="2"/>
    <x v="3"/>
    <s v="New Hampshire, 2012"/>
    <s v="New Hampshire, 2012, Apr"/>
    <n v="10"/>
    <n v="5"/>
    <n v="5"/>
    <n v="5"/>
    <n v="5"/>
    <n v="5"/>
    <n v="5"/>
    <n v="5"/>
    <n v="5"/>
    <n v="13"/>
    <n v="63"/>
    <n v="23"/>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5.4020361520880952E-4"/>
    <n v="4.7818780484472558E-5"/>
    <n v="1.274217049024116E-4"/>
    <n v="7.9999999999999993E-4"/>
    <s v="null"/>
    <n v="0.438"/>
    <n v="0.629"/>
    <n v="0.68"/>
    <s v="null"/>
    <s v="null"/>
    <s v="null"/>
    <s v="null"/>
    <s v="null"/>
    <s v="null"/>
  </r>
  <r>
    <x v="29"/>
    <x v="2"/>
    <x v="4"/>
    <s v="New Hampshire, 2012"/>
    <s v="New Hampshire, 2012, May"/>
    <n v="10"/>
    <n v="5"/>
    <n v="5"/>
    <n v="5"/>
    <n v="5"/>
    <n v="5"/>
    <n v="5"/>
    <n v="5"/>
    <n v="5"/>
    <n v="11"/>
    <n v="61"/>
    <n v="21"/>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4.570953667151465E-4"/>
    <n v="4.6300723961155971E-5"/>
    <n v="1.1634155665002798E-4"/>
    <n v="3.0000000000000003E-4"/>
    <s v="null"/>
    <n v="0.438"/>
    <n v="0.629"/>
    <n v="0.68"/>
    <s v="null"/>
    <s v="null"/>
    <s v="null"/>
    <s v="null"/>
    <s v="null"/>
    <s v="null"/>
  </r>
  <r>
    <x v="29"/>
    <x v="2"/>
    <x v="5"/>
    <s v="New Hampshire, 2012"/>
    <s v="New Hampshire, 2012, Jun"/>
    <n v="10"/>
    <n v="5"/>
    <n v="5"/>
    <n v="5"/>
    <n v="5"/>
    <n v="5"/>
    <n v="5"/>
    <n v="5"/>
    <n v="5"/>
    <n v="16"/>
    <n v="66"/>
    <n v="26"/>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6.6486598794930402E-4"/>
    <n v="5.0095865269447442E-5"/>
    <n v="1.4404192728098702E-4"/>
    <n v="1.9999999999999998E-4"/>
    <s v="null"/>
    <s v="null"/>
    <s v="null"/>
    <s v="null"/>
    <s v="null"/>
    <s v="null"/>
    <s v="null"/>
    <s v="null"/>
    <s v="null"/>
    <s v="null"/>
  </r>
  <r>
    <x v="29"/>
    <x v="2"/>
    <x v="6"/>
    <s v="New Hampshire, 2012"/>
    <s v="New Hampshire, 2012, Jul"/>
    <n v="10"/>
    <n v="5"/>
    <n v="5"/>
    <n v="5"/>
    <n v="5"/>
    <n v="5"/>
    <n v="5"/>
    <n v="5"/>
    <n v="5"/>
    <n v="5"/>
    <n v="55"/>
    <n v="15"/>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2.0777062123415748E-4"/>
    <n v="4.1746554391206204E-5"/>
    <n v="8.3101111892877128E-5"/>
    <n v="5.0000000000000002E-5"/>
    <s v="null"/>
    <s v="null"/>
    <s v="null"/>
    <s v="null"/>
    <s v="null"/>
    <s v="null"/>
    <s v="null"/>
    <s v="null"/>
    <s v="null"/>
    <s v="null"/>
  </r>
  <r>
    <x v="29"/>
    <x v="2"/>
    <x v="7"/>
    <s v="New Hampshire, 2012"/>
    <s v="New Hampshire, 2012, Aug"/>
    <n v="10"/>
    <n v="5"/>
    <n v="5"/>
    <n v="5"/>
    <n v="5"/>
    <n v="5"/>
    <n v="5"/>
    <n v="5"/>
    <n v="5"/>
    <n v="5"/>
    <n v="55"/>
    <n v="15"/>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2.0777062123415748E-4"/>
    <n v="4.1746554391206204E-5"/>
    <n v="8.3101111892877128E-5"/>
    <n v="1E-4"/>
    <s v="null"/>
    <n v="0.01"/>
    <n v="9.0000000000000011E-3"/>
    <n v="3.7000000000000005E-2"/>
    <s v="null"/>
    <s v="null"/>
    <s v="null"/>
    <s v="null"/>
    <s v="null"/>
    <s v="null"/>
  </r>
  <r>
    <x v="29"/>
    <x v="2"/>
    <x v="8"/>
    <s v="New Hampshire, 2012"/>
    <s v="New Hampshire, 2012, Sep"/>
    <n v="10"/>
    <n v="5"/>
    <n v="5"/>
    <n v="5"/>
    <n v="5"/>
    <n v="5"/>
    <n v="5"/>
    <n v="5"/>
    <n v="5"/>
    <n v="5"/>
    <n v="55"/>
    <n v="15"/>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2.0777062123415748E-4"/>
    <n v="4.1746554391206204E-5"/>
    <n v="8.3101111892877128E-5"/>
    <n v="1.5000000000000001E-4"/>
    <s v="null"/>
    <n v="6.9000000000000006E-2"/>
    <n v="0.10300000000000001"/>
    <n v="0.14599999999999999"/>
    <s v="null"/>
    <s v="null"/>
    <s v="null"/>
    <s v="null"/>
    <s v="null"/>
    <s v="null"/>
  </r>
  <r>
    <x v="29"/>
    <x v="2"/>
    <x v="9"/>
    <s v="New Hampshire, 2012"/>
    <s v="New Hampshire, 2012, Oct"/>
    <n v="10"/>
    <n v="5"/>
    <n v="5"/>
    <n v="5"/>
    <n v="5"/>
    <n v="5"/>
    <n v="5"/>
    <n v="5"/>
    <n v="5"/>
    <n v="5"/>
    <n v="55"/>
    <n v="15"/>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2.0777062123415748E-4"/>
    <n v="4.1746554391206204E-5"/>
    <n v="8.3101111892877128E-5"/>
    <n v="6.9999999999999999E-4"/>
    <s v="null"/>
    <n v="0.26600000000000001"/>
    <n v="0.41100000000000003"/>
    <n v="0.39799999999999996"/>
    <s v="null"/>
    <s v="null"/>
    <s v="null"/>
    <s v="null"/>
    <s v="null"/>
    <s v="null"/>
  </r>
  <r>
    <x v="29"/>
    <x v="2"/>
    <x v="10"/>
    <s v="New Hampshire, 2012"/>
    <s v="New Hampshire, 2012, Nov"/>
    <n v="10"/>
    <n v="5"/>
    <n v="5"/>
    <n v="5"/>
    <n v="5"/>
    <n v="5"/>
    <n v="5"/>
    <n v="5"/>
    <n v="5"/>
    <n v="10"/>
    <n v="60"/>
    <n v="20"/>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4.1554124246831497E-4"/>
    <n v="4.5541695699497675E-5"/>
    <n v="1.1080148252383617E-4"/>
    <n v="8.5000000000000006E-4"/>
    <s v="null"/>
    <n v="0.378"/>
    <n v="0.55100000000000005"/>
    <n v="0.53900000000000003"/>
    <s v="null"/>
    <s v="null"/>
    <s v="null"/>
    <s v="null"/>
    <s v="null"/>
    <s v="null"/>
  </r>
  <r>
    <x v="29"/>
    <x v="2"/>
    <x v="11"/>
    <s v="New Hampshire, 2012"/>
    <s v="New Hampshire, 2012, Dec"/>
    <n v="10"/>
    <n v="5"/>
    <n v="5"/>
    <n v="5"/>
    <n v="5"/>
    <n v="5"/>
    <n v="5"/>
    <n v="5"/>
    <n v="5"/>
    <n v="24"/>
    <n v="74"/>
    <n v="34"/>
    <n v="69372"/>
    <n v="161710"/>
    <n v="179054"/>
    <n v="145270"/>
    <n v="179209"/>
    <n v="223407"/>
    <n v="178949"/>
    <n v="98760"/>
    <n v="57678"/>
    <n v="24065"/>
    <n v="1317474"/>
    <n v="180503"/>
    <n v="1.441503776739895E-4"/>
    <n v="3.0919547337826971E-5"/>
    <n v="2.7924536731935619E-5"/>
    <n v="3.4418668685895231E-5"/>
    <n v="2.7900384467297961E-5"/>
    <n v="2.2380677418344099E-5"/>
    <n v="2.7940921715125539E-5"/>
    <n v="5.062778452814905E-5"/>
    <n v="8.6688165331668922E-5"/>
    <n v="9.9729898192395597E-4"/>
    <n v="5.6168091362713796E-5"/>
    <n v="1.8836252029052149E-4"/>
    <n v="5.025E-3"/>
    <s v="null"/>
    <n v="0.43"/>
    <n v="0.628"/>
    <n v="0.64800000000000002"/>
    <s v="null"/>
    <s v="null"/>
    <s v="null"/>
    <s v="null"/>
    <s v="null"/>
    <s v="null"/>
  </r>
  <r>
    <x v="29"/>
    <x v="3"/>
    <x v="0"/>
    <s v="New Hampshire, 2013"/>
    <s v="New Hampshire, 2013, Jan"/>
    <n v="10"/>
    <n v="5"/>
    <n v="5"/>
    <n v="5"/>
    <n v="5"/>
    <n v="5"/>
    <n v="5"/>
    <n v="5"/>
    <n v="11"/>
    <n v="44"/>
    <n v="100"/>
    <n v="60"/>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1.8971404918767895E-4"/>
    <n v="1.7582417582417582E-3"/>
    <n v="7.580518371007246E-5"/>
    <n v="3.2071498059674366E-4"/>
    <n v="8.8199999999999997E-3"/>
    <s v="null"/>
    <n v="0.46200000000000002"/>
    <n v="0.65599999999999992"/>
    <n v="0.73699999999999999"/>
    <s v="null"/>
    <s v="null"/>
    <s v="null"/>
    <s v="null"/>
    <s v="null"/>
    <s v="null"/>
  </r>
  <r>
    <x v="29"/>
    <x v="3"/>
    <x v="1"/>
    <s v="New Hampshire, 2013"/>
    <s v="New Hampshire, 2013, Feb"/>
    <n v="10"/>
    <n v="5"/>
    <n v="5"/>
    <n v="5"/>
    <n v="5"/>
    <n v="5"/>
    <n v="5"/>
    <n v="5"/>
    <n v="5"/>
    <n v="13"/>
    <n v="63"/>
    <n v="23"/>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5.1948051948051948E-4"/>
    <n v="4.7757265737345652E-5"/>
    <n v="1.2294074256208508E-4"/>
    <n v="2.725E-3"/>
    <s v="null"/>
    <n v="0.47100000000000003"/>
    <n v="0.66900000000000004"/>
    <n v="0.74099999999999999"/>
    <s v="null"/>
    <s v="null"/>
    <s v="null"/>
    <s v="null"/>
    <s v="null"/>
    <s v="null"/>
  </r>
  <r>
    <x v="29"/>
    <x v="3"/>
    <x v="2"/>
    <s v="New Hampshire, 2013"/>
    <s v="New Hampshire, 2013, Mar"/>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1.725E-3"/>
    <s v="null"/>
    <n v="0.47799999999999998"/>
    <n v="0.67299999999999993"/>
    <n v="0.748"/>
    <s v="null"/>
    <s v="null"/>
    <s v="null"/>
    <s v="null"/>
    <s v="null"/>
    <s v="null"/>
  </r>
  <r>
    <x v="29"/>
    <x v="3"/>
    <x v="3"/>
    <s v="New Hampshire, 2013"/>
    <s v="New Hampshire, 2013, Apr"/>
    <n v="10"/>
    <n v="5"/>
    <n v="5"/>
    <n v="5"/>
    <n v="5"/>
    <n v="5"/>
    <n v="5"/>
    <n v="5"/>
    <n v="5"/>
    <n v="12"/>
    <n v="62"/>
    <n v="22"/>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4.7952047952047952E-4"/>
    <n v="4.6999213900244924E-5"/>
    <n v="1.1759549288547269E-4"/>
    <n v="1.25E-3"/>
    <s v="null"/>
    <n v="0.48899999999999999"/>
    <n v="0.69700000000000006"/>
    <n v="0.748"/>
    <s v="null"/>
    <s v="null"/>
    <s v="null"/>
    <s v="null"/>
    <s v="null"/>
    <s v="null"/>
  </r>
  <r>
    <x v="29"/>
    <x v="3"/>
    <x v="4"/>
    <s v="New Hampshire, 2013"/>
    <s v="New Hampshire, 2013, May"/>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1.4000000000000001E-4"/>
    <s v="null"/>
    <n v="0.48899999999999999"/>
    <n v="0.69700000000000006"/>
    <n v="0.748"/>
    <s v="null"/>
    <s v="null"/>
    <s v="null"/>
    <s v="null"/>
    <s v="null"/>
    <s v="null"/>
  </r>
  <r>
    <x v="29"/>
    <x v="3"/>
    <x v="5"/>
    <s v="New Hampshire, 2013"/>
    <s v="New Hampshire, 2013, Jun"/>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1E-4"/>
    <s v="null"/>
    <s v="null"/>
    <s v="null"/>
    <s v="null"/>
    <s v="null"/>
    <s v="null"/>
    <s v="null"/>
    <s v="null"/>
    <s v="null"/>
    <s v="null"/>
  </r>
  <r>
    <x v="29"/>
    <x v="3"/>
    <x v="6"/>
    <s v="New Hampshire, 2013"/>
    <s v="New Hampshire, 2013, Jul"/>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1.2000000000000002E-4"/>
    <s v="null"/>
    <s v="null"/>
    <s v="null"/>
    <s v="null"/>
    <s v="null"/>
    <s v="null"/>
    <s v="null"/>
    <s v="null"/>
    <s v="null"/>
    <s v="null"/>
  </r>
  <r>
    <x v="29"/>
    <x v="3"/>
    <x v="7"/>
    <s v="New Hampshire, 2013"/>
    <s v="New Hampshire, 2013, Aug"/>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1E-4"/>
    <s v="null"/>
    <n v="0.01"/>
    <n v="1.1000000000000001E-2"/>
    <n v="0.03"/>
    <s v="null"/>
    <s v="null"/>
    <s v="null"/>
    <s v="null"/>
    <s v="null"/>
    <s v="null"/>
  </r>
  <r>
    <x v="29"/>
    <x v="3"/>
    <x v="8"/>
    <s v="New Hampshire, 2013"/>
    <s v="New Hampshire, 2013, Sep"/>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1.75E-4"/>
    <s v="null"/>
    <n v="9.0999999999999998E-2"/>
    <n v="0.13600000000000001"/>
    <n v="0.21"/>
    <s v="null"/>
    <s v="null"/>
    <s v="null"/>
    <s v="null"/>
    <s v="null"/>
    <s v="null"/>
  </r>
  <r>
    <x v="29"/>
    <x v="3"/>
    <x v="9"/>
    <s v="New Hampshire, 2013"/>
    <s v="New Hampshire, 2013, Oct"/>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4.7999999999999996E-4"/>
    <s v="null"/>
    <n v="0.29799999999999999"/>
    <n v="0.42899999999999999"/>
    <n v="0.49299999999999999"/>
    <s v="null"/>
    <s v="null"/>
    <s v="null"/>
    <s v="null"/>
    <s v="null"/>
    <s v="null"/>
  </r>
  <r>
    <x v="29"/>
    <x v="3"/>
    <x v="10"/>
    <s v="New Hampshire, 2013"/>
    <s v="New Hampshire, 2013, Nov"/>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9.5E-4"/>
    <n v="0.93099999999999994"/>
    <n v="0.40500000000000003"/>
    <n v="0.56000000000000005"/>
    <n v="0.66700000000000004"/>
    <s v="null"/>
    <s v="null"/>
    <s v="null"/>
    <s v="null"/>
    <s v="null"/>
    <s v="null"/>
  </r>
  <r>
    <x v="29"/>
    <x v="3"/>
    <x v="11"/>
    <s v="New Hampshire, 2013"/>
    <s v="New Hampshire, 2013, Dec"/>
    <n v="10"/>
    <n v="5"/>
    <n v="5"/>
    <n v="5"/>
    <n v="5"/>
    <n v="5"/>
    <n v="5"/>
    <n v="5"/>
    <n v="5"/>
    <n v="5"/>
    <n v="55"/>
    <n v="15"/>
    <n v="68116"/>
    <n v="158980"/>
    <n v="178884"/>
    <n v="147022"/>
    <n v="172458"/>
    <n v="222200"/>
    <n v="184429"/>
    <n v="104075"/>
    <n v="57982"/>
    <n v="25025"/>
    <n v="1319171"/>
    <n v="187082"/>
    <n v="1.468083856949909E-4"/>
    <n v="3.1450496917851301E-5"/>
    <n v="2.7951074439301447E-5"/>
    <n v="3.4008515732339379E-5"/>
    <n v="2.8992566305999141E-5"/>
    <n v="2.2502250225022501E-5"/>
    <n v="2.7110703848093303E-5"/>
    <n v="4.8042277203939468E-5"/>
    <n v="8.6233658721672246E-5"/>
    <n v="1.998001998001998E-4"/>
    <n v="4.1692851040539852E-5"/>
    <n v="8.0178745149185916E-5"/>
    <n v="6.9999999999999999E-4"/>
    <s v="null"/>
    <n v="0.438"/>
    <n v="0.59499999999999997"/>
    <n v="0.70900000000000007"/>
    <s v="null"/>
    <s v="null"/>
    <s v="null"/>
    <s v="null"/>
    <s v="null"/>
    <s v="null"/>
  </r>
  <r>
    <x v="29"/>
    <x v="4"/>
    <x v="0"/>
    <s v="New Hampshire, 2014"/>
    <s v="New Hampshire, 2014, Jan"/>
    <n v="10"/>
    <n v="5"/>
    <n v="5"/>
    <n v="5"/>
    <n v="5"/>
    <n v="5"/>
    <n v="5"/>
    <n v="5"/>
    <n v="5"/>
    <n v="13"/>
    <n v="63"/>
    <n v="23"/>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5.1298240075763556E-4"/>
    <n v="4.7688652144588963E-5"/>
    <n v="1.1862763301768067E-4"/>
    <n v="3.1199999999999995E-3"/>
    <s v="null"/>
    <n v="0.46"/>
    <n v="0.61599999999999999"/>
    <n v="0.72900000000000009"/>
    <s v="null"/>
    <s v="null"/>
    <s v="null"/>
    <s v="null"/>
    <s v="null"/>
    <s v="null"/>
  </r>
  <r>
    <x v="29"/>
    <x v="4"/>
    <x v="1"/>
    <s v="New Hampshire, 2014"/>
    <s v="New Hampshire, 2014, Feb"/>
    <n v="10"/>
    <n v="5"/>
    <n v="5"/>
    <n v="5"/>
    <n v="5"/>
    <n v="5"/>
    <n v="5"/>
    <n v="5"/>
    <n v="5"/>
    <n v="10"/>
    <n v="60"/>
    <n v="20"/>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3.9460184673664273E-4"/>
    <n v="4.5417763947227583E-5"/>
    <n v="1.0315446349363537E-4"/>
    <n v="2.0499999999999997E-3"/>
    <s v="null"/>
    <n v="0.46799999999999997"/>
    <n v="0.627"/>
    <n v="0.76600000000000001"/>
    <s v="null"/>
    <s v="null"/>
    <s v="null"/>
    <s v="null"/>
    <s v="null"/>
    <s v="null"/>
  </r>
  <r>
    <x v="29"/>
    <x v="4"/>
    <x v="2"/>
    <s v="New Hampshire, 2014"/>
    <s v="New Hampshire, 2014, Mar"/>
    <n v="10"/>
    <n v="5"/>
    <n v="5"/>
    <n v="5"/>
    <n v="5"/>
    <n v="5"/>
    <n v="5"/>
    <n v="5"/>
    <n v="5"/>
    <n v="15"/>
    <n v="65"/>
    <n v="2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5.9190277010496412E-4"/>
    <n v="4.9202577609496549E-5"/>
    <n v="1.289430793670442E-4"/>
    <n v="1.075E-3"/>
    <s v="null"/>
    <n v="0.47600000000000003"/>
    <n v="0.64"/>
    <n v="0.77400000000000002"/>
    <s v="null"/>
    <s v="null"/>
    <s v="null"/>
    <s v="null"/>
    <s v="null"/>
    <s v="null"/>
  </r>
  <r>
    <x v="29"/>
    <x v="4"/>
    <x v="3"/>
    <s v="New Hampshire, 2014"/>
    <s v="New Hampshire, 2014, Apr"/>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1.1800000000000001E-3"/>
    <s v="null"/>
    <n v="0.47899999999999998"/>
    <n v="0.64500000000000002"/>
    <n v="0.77400000000000002"/>
    <s v="null"/>
    <s v="null"/>
    <s v="null"/>
    <s v="null"/>
    <s v="null"/>
    <s v="null"/>
  </r>
  <r>
    <x v="29"/>
    <x v="4"/>
    <x v="4"/>
    <s v="New Hampshire, 2014"/>
    <s v="New Hampshire, 2014, May"/>
    <n v="10"/>
    <n v="5"/>
    <n v="5"/>
    <n v="5"/>
    <n v="5"/>
    <n v="5"/>
    <n v="5"/>
    <n v="5"/>
    <n v="5"/>
    <n v="10"/>
    <n v="60"/>
    <n v="20"/>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3.9460184673664273E-4"/>
    <n v="4.5417763947227583E-5"/>
    <n v="1.0315446349363537E-4"/>
    <n v="4.2499999999999998E-4"/>
    <s v="null"/>
    <n v="0.48"/>
    <n v="0.64500000000000002"/>
    <n v="0.77400000000000002"/>
    <s v="null"/>
    <s v="null"/>
    <s v="null"/>
    <s v="null"/>
    <s v="null"/>
    <s v="null"/>
  </r>
  <r>
    <x v="29"/>
    <x v="4"/>
    <x v="5"/>
    <s v="New Hampshire, 2014"/>
    <s v="New Hampshire, 2014, Jun"/>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7.5000000000000007E-5"/>
    <s v="null"/>
    <s v="null"/>
    <s v="null"/>
    <s v="null"/>
    <s v="null"/>
    <s v="null"/>
    <s v="null"/>
    <s v="null"/>
    <s v="null"/>
    <s v="null"/>
  </r>
  <r>
    <x v="29"/>
    <x v="4"/>
    <x v="6"/>
    <s v="New Hampshire, 2014"/>
    <s v="New Hampshire, 2014, Jul"/>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5.9999999999999995E-5"/>
    <s v="null"/>
    <s v="null"/>
    <s v="null"/>
    <s v="null"/>
    <s v="null"/>
    <s v="null"/>
    <s v="null"/>
    <s v="null"/>
    <s v="null"/>
    <s v="null"/>
  </r>
  <r>
    <x v="29"/>
    <x v="4"/>
    <x v="7"/>
    <s v="New Hampshire, 2014"/>
    <s v="New Hampshire, 2014, Aug"/>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5.0000000000000002E-5"/>
    <s v="null"/>
    <n v="1.3000000000000001E-2"/>
    <n v="1.1000000000000001E-2"/>
    <n v="4.9000000000000002E-2"/>
    <s v="null"/>
    <s v="null"/>
    <s v="null"/>
    <s v="null"/>
    <s v="null"/>
    <s v="null"/>
  </r>
  <r>
    <x v="29"/>
    <x v="4"/>
    <x v="8"/>
    <s v="New Hampshire, 2014"/>
    <s v="New Hampshire, 2014, Sep"/>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1.75E-4"/>
    <s v="null"/>
    <n v="9.6000000000000002E-2"/>
    <n v="0.14899999999999999"/>
    <n v="0.184"/>
    <s v="null"/>
    <s v="null"/>
    <s v="null"/>
    <s v="null"/>
    <s v="null"/>
    <s v="null"/>
  </r>
  <r>
    <x v="29"/>
    <x v="4"/>
    <x v="9"/>
    <s v="New Hampshire, 2014"/>
    <s v="New Hampshire, 2014, Oct"/>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7.3999999999999999E-4"/>
    <s v="null"/>
    <n v="0.30399999999999999"/>
    <n v="0.441"/>
    <n v="0.48899999999999999"/>
    <s v="null"/>
    <s v="null"/>
    <s v="null"/>
    <s v="null"/>
    <s v="null"/>
    <s v="null"/>
  </r>
  <r>
    <x v="29"/>
    <x v="4"/>
    <x v="10"/>
    <s v="New Hampshire, 2014"/>
    <s v="New Hampshire, 2014, Nov"/>
    <n v="10"/>
    <n v="5"/>
    <n v="5"/>
    <n v="5"/>
    <n v="5"/>
    <n v="5"/>
    <n v="5"/>
    <n v="5"/>
    <n v="5"/>
    <n v="5"/>
    <n v="55"/>
    <n v="15"/>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1.9730092336832136E-4"/>
    <n v="4.1632950284958623E-5"/>
    <n v="7.7365847620226532E-5"/>
    <n v="1.0250000000000001E-3"/>
    <n v="0.94099999999999995"/>
    <n v="0.43100000000000005"/>
    <n v="0.58200000000000007"/>
    <n v="0.63700000000000001"/>
    <s v="null"/>
    <s v="null"/>
    <s v="null"/>
    <s v="null"/>
    <s v="null"/>
    <s v="null"/>
  </r>
  <r>
    <x v="29"/>
    <x v="4"/>
    <x v="11"/>
    <s v="New Hampshire, 2014"/>
    <s v="New Hampshire, 2014, Dec"/>
    <n v="10"/>
    <n v="5"/>
    <n v="5"/>
    <n v="5"/>
    <n v="5"/>
    <n v="5"/>
    <n v="5"/>
    <n v="5"/>
    <n v="5"/>
    <n v="11"/>
    <n v="61"/>
    <n v="21"/>
    <n v="66576"/>
    <n v="156327"/>
    <n v="179133"/>
    <n v="149321"/>
    <n v="167647"/>
    <n v="218547"/>
    <n v="189634"/>
    <n v="109886"/>
    <n v="58656"/>
    <n v="25342"/>
    <n v="1321069"/>
    <n v="193884"/>
    <n v="1.5020427781783224E-4"/>
    <n v="3.1984238167431087E-5"/>
    <n v="2.791222164536964E-5"/>
    <n v="3.3484908351805841E-5"/>
    <n v="2.9824571868270831E-5"/>
    <n v="2.2878373988203911E-5"/>
    <n v="2.6366579832730418E-5"/>
    <n v="4.5501701763645963E-5"/>
    <n v="8.5242771412984185E-5"/>
    <n v="4.3406203141030701E-4"/>
    <n v="4.6174726679681376E-5"/>
    <n v="1.0831218666831713E-4"/>
    <n v="1.16E-3"/>
    <s v="null"/>
    <n v="0.47399999999999998"/>
    <n v="0.61899999999999999"/>
    <n v="0.68799999999999994"/>
    <s v="null"/>
    <s v="null"/>
    <s v="null"/>
    <s v="null"/>
    <s v="null"/>
    <s v="null"/>
  </r>
  <r>
    <x v="29"/>
    <x v="5"/>
    <x v="0"/>
    <s v="New Hampshire, 2015"/>
    <s v="New Hampshire, 2015, Jan"/>
    <n v="10"/>
    <n v="5"/>
    <n v="5"/>
    <n v="5"/>
    <n v="5"/>
    <n v="5"/>
    <n v="5"/>
    <n v="5"/>
    <n v="5"/>
    <n v="34"/>
    <n v="84"/>
    <n v="44"/>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1.2963739657604759E-3"/>
    <n v="6.3434478602568644E-5"/>
    <n v="2.178606088213741E-4"/>
    <n v="6.8750000000000009E-3"/>
    <s v="null"/>
    <n v="0.501"/>
    <n v="0.65"/>
    <n v="0.72299999999999998"/>
    <s v="null"/>
    <s v="null"/>
    <s v="null"/>
    <s v="null"/>
    <s v="null"/>
    <s v="null"/>
  </r>
  <r>
    <x v="29"/>
    <x v="5"/>
    <x v="1"/>
    <s v="New Hampshire, 2015"/>
    <s v="New Hampshire, 2015, Feb"/>
    <n v="10"/>
    <n v="5"/>
    <n v="5"/>
    <n v="5"/>
    <n v="5"/>
    <n v="5"/>
    <n v="5"/>
    <n v="5"/>
    <n v="5"/>
    <n v="27"/>
    <n v="77"/>
    <n v="37"/>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1.029473443398025E-3"/>
    <n v="5.8148272052354588E-5"/>
    <n v="1.8320096650888278E-4"/>
    <n v="6.3750000000000005E-3"/>
    <s v="null"/>
    <n v="0.51"/>
    <n v="0.66300000000000003"/>
    <n v="0.73699999999999999"/>
    <s v="null"/>
    <s v="null"/>
    <s v="null"/>
    <s v="null"/>
    <s v="null"/>
    <s v="null"/>
  </r>
  <r>
    <x v="29"/>
    <x v="5"/>
    <x v="2"/>
    <s v="New Hampshire, 2015"/>
    <s v="New Hampshire, 2015, Mar"/>
    <n v="10"/>
    <n v="5"/>
    <n v="5"/>
    <n v="5"/>
    <n v="5"/>
    <n v="5"/>
    <n v="5"/>
    <n v="5"/>
    <n v="5"/>
    <n v="5"/>
    <n v="55"/>
    <n v="15"/>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1.9064323025889352E-4"/>
    <n v="4.1534480037396137E-5"/>
    <n v="7.4270662098195719E-5"/>
    <n v="2.3249999999999998E-3"/>
    <s v="null"/>
    <n v="0.51600000000000001"/>
    <n v="0.66700000000000004"/>
    <n v="0.74199999999999999"/>
    <s v="null"/>
    <s v="null"/>
    <s v="null"/>
    <s v="null"/>
    <s v="null"/>
    <s v="null"/>
  </r>
  <r>
    <x v="29"/>
    <x v="5"/>
    <x v="3"/>
    <s v="New Hampshire, 2015"/>
    <s v="New Hampshire, 2015, Apr"/>
    <n v="10"/>
    <n v="5"/>
    <n v="5"/>
    <n v="5"/>
    <n v="5"/>
    <n v="5"/>
    <n v="5"/>
    <n v="5"/>
    <n v="5"/>
    <n v="11"/>
    <n v="61"/>
    <n v="21"/>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4.1941510656956569E-4"/>
    <n v="4.6065514223293897E-5"/>
    <n v="1.03978926937474E-4"/>
    <n v="1.5600000000000002E-3"/>
    <s v="null"/>
    <n v="0.52100000000000002"/>
    <n v="0.67400000000000004"/>
    <n v="0.74199999999999999"/>
    <s v="null"/>
    <s v="null"/>
    <s v="null"/>
    <s v="null"/>
    <s v="null"/>
    <s v="null"/>
  </r>
  <r>
    <x v="29"/>
    <x v="5"/>
    <x v="4"/>
    <s v="New Hampshire, 2015"/>
    <s v="New Hampshire, 2015, May"/>
    <n v="10"/>
    <n v="5"/>
    <n v="5"/>
    <n v="5"/>
    <n v="5"/>
    <n v="5"/>
    <n v="5"/>
    <n v="5"/>
    <n v="5"/>
    <n v="12"/>
    <n v="62"/>
    <n v="22"/>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4.575437526213444E-4"/>
    <n v="4.6820686587610187E-5"/>
    <n v="1.0893030441068705E-4"/>
    <n v="2.9999999999999997E-4"/>
    <s v="null"/>
    <n v="0.52100000000000002"/>
    <n v="0.67799999999999994"/>
    <n v="0.74199999999999999"/>
    <s v="null"/>
    <s v="null"/>
    <s v="null"/>
    <s v="null"/>
    <s v="null"/>
    <s v="null"/>
  </r>
  <r>
    <x v="29"/>
    <x v="5"/>
    <x v="5"/>
    <s v="New Hampshire, 2015"/>
    <s v="New Hampshire, 2015, Jun"/>
    <n v="10"/>
    <n v="5"/>
    <n v="5"/>
    <n v="5"/>
    <n v="5"/>
    <n v="5"/>
    <n v="5"/>
    <n v="5"/>
    <n v="5"/>
    <n v="10"/>
    <n v="60"/>
    <n v="20"/>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3.8128646051778704E-4"/>
    <n v="4.53103418589776E-5"/>
    <n v="9.9027549464260955E-5"/>
    <n v="2.2499999999999999E-4"/>
    <s v="null"/>
    <s v="null"/>
    <s v="null"/>
    <s v="null"/>
    <s v="null"/>
    <s v="null"/>
    <s v="null"/>
    <s v="null"/>
    <s v="null"/>
    <s v="null"/>
  </r>
  <r>
    <x v="29"/>
    <x v="5"/>
    <x v="6"/>
    <s v="New Hampshire, 2015"/>
    <s v="New Hampshire, 2015, Jul"/>
    <n v="10"/>
    <n v="5"/>
    <n v="5"/>
    <n v="5"/>
    <n v="5"/>
    <n v="5"/>
    <n v="5"/>
    <n v="5"/>
    <n v="5"/>
    <n v="11"/>
    <n v="61"/>
    <n v="21"/>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4.1941510656956569E-4"/>
    <n v="4.6065514223293897E-5"/>
    <n v="1.03978926937474E-4"/>
    <n v="4.0000000000000003E-5"/>
    <s v="null"/>
    <s v="null"/>
    <s v="null"/>
    <s v="null"/>
    <s v="null"/>
    <s v="null"/>
    <s v="null"/>
    <s v="null"/>
    <s v="null"/>
    <s v="null"/>
  </r>
  <r>
    <x v="29"/>
    <x v="5"/>
    <x v="7"/>
    <s v="New Hampshire, 2015"/>
    <s v="New Hampshire, 2015, Aug"/>
    <n v="10"/>
    <n v="5"/>
    <n v="5"/>
    <n v="5"/>
    <n v="5"/>
    <n v="5"/>
    <n v="5"/>
    <n v="5"/>
    <n v="5"/>
    <n v="5"/>
    <n v="55"/>
    <n v="15"/>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1.9064323025889352E-4"/>
    <n v="4.1534480037396137E-5"/>
    <n v="7.4270662098195719E-5"/>
    <n v="7.5000000000000007E-5"/>
    <s v="null"/>
    <n v="1.3000000000000001E-2"/>
    <n v="0"/>
    <n v="0"/>
    <s v="null"/>
    <s v="null"/>
    <s v="null"/>
    <s v="null"/>
    <s v="null"/>
    <s v="null"/>
  </r>
  <r>
    <x v="29"/>
    <x v="5"/>
    <x v="8"/>
    <s v="New Hampshire, 2015"/>
    <s v="New Hampshire, 2015, Sep"/>
    <n v="10"/>
    <n v="5"/>
    <n v="5"/>
    <n v="5"/>
    <n v="5"/>
    <n v="5"/>
    <n v="5"/>
    <n v="5"/>
    <n v="5"/>
    <n v="13"/>
    <n v="63"/>
    <n v="23"/>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4.9567239867312311E-4"/>
    <n v="4.7575858951926483E-5"/>
    <n v="1.138816818839001E-4"/>
    <n v="2.0000000000000001E-4"/>
    <s v="null"/>
    <n v="8.8000000000000009E-2"/>
    <n v="0.13200000000000001"/>
    <n v="0.17"/>
    <s v="null"/>
    <s v="null"/>
    <s v="null"/>
    <s v="null"/>
    <s v="null"/>
    <s v="null"/>
  </r>
  <r>
    <x v="29"/>
    <x v="5"/>
    <x v="9"/>
    <s v="New Hampshire, 2015"/>
    <s v="New Hampshire, 2015, Oct"/>
    <n v="10"/>
    <n v="5"/>
    <n v="5"/>
    <n v="5"/>
    <n v="5"/>
    <n v="5"/>
    <n v="5"/>
    <n v="5"/>
    <n v="5"/>
    <n v="10"/>
    <n v="60"/>
    <n v="20"/>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3.8128646051778704E-4"/>
    <n v="4.53103418589776E-5"/>
    <n v="9.9027549464260955E-5"/>
    <n v="6.4999999999999997E-4"/>
    <s v="null"/>
    <n v="0.313"/>
    <n v="0.45500000000000002"/>
    <n v="0.45"/>
    <s v="null"/>
    <s v="null"/>
    <s v="null"/>
    <s v="null"/>
    <s v="null"/>
    <s v="null"/>
  </r>
  <r>
    <x v="29"/>
    <x v="5"/>
    <x v="10"/>
    <s v="New Hampshire, 2015"/>
    <s v="New Hampshire, 2015, Nov"/>
    <n v="10"/>
    <n v="5"/>
    <n v="5"/>
    <n v="5"/>
    <n v="5"/>
    <n v="5"/>
    <n v="5"/>
    <n v="5"/>
    <n v="5"/>
    <n v="5"/>
    <n v="55"/>
    <n v="15"/>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1.9064323025889352E-4"/>
    <n v="4.1534480037396137E-5"/>
    <n v="7.4270662098195719E-5"/>
    <n v="1.1199999999999999E-3"/>
    <n v="0.93799999999999994"/>
    <n v="0.41899999999999998"/>
    <n v="0.58700000000000008"/>
    <n v="0.6"/>
    <s v="null"/>
    <s v="null"/>
    <s v="null"/>
    <s v="null"/>
    <s v="null"/>
    <s v="null"/>
  </r>
  <r>
    <x v="29"/>
    <x v="5"/>
    <x v="11"/>
    <s v="New Hampshire, 2015"/>
    <s v="New Hampshire, 2015, Dec"/>
    <n v="10"/>
    <n v="5"/>
    <n v="5"/>
    <n v="5"/>
    <n v="5"/>
    <n v="5"/>
    <n v="5"/>
    <n v="5"/>
    <n v="5"/>
    <n v="12"/>
    <n v="62"/>
    <n v="22"/>
    <n v="65592"/>
    <n v="154301"/>
    <n v="179163"/>
    <n v="151429"/>
    <n v="163074"/>
    <n v="214652"/>
    <n v="194026"/>
    <n v="116302"/>
    <n v="59435"/>
    <n v="26227"/>
    <n v="1324201"/>
    <n v="201964"/>
    <n v="1.5245761678253446E-4"/>
    <n v="3.2404196991594352E-5"/>
    <n v="2.7907547875398382E-5"/>
    <n v="3.3018774475166583E-5"/>
    <n v="3.0660926941143282E-5"/>
    <n v="2.3293516948362933E-5"/>
    <n v="2.5769742199499037E-5"/>
    <n v="4.2991522071847432E-5"/>
    <n v="8.4125515268781024E-5"/>
    <n v="4.575437526213444E-4"/>
    <n v="4.6820686587610187E-5"/>
    <n v="1.0893030441068705E-4"/>
    <n v="1.6999999999999999E-3"/>
    <s v="null"/>
    <n v="0.44900000000000001"/>
    <n v="0.623"/>
    <n v="0.64400000000000002"/>
    <s v="null"/>
    <s v="null"/>
    <s v="null"/>
    <s v="null"/>
    <s v="null"/>
    <s v="null"/>
  </r>
  <r>
    <x v="29"/>
    <x v="6"/>
    <x v="0"/>
    <s v="New Hampshire, 2016"/>
    <s v="New Hampshire, 2016, Jan"/>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1.9250000000000001E-3"/>
    <s v="null"/>
    <n v="0.46700000000000003"/>
    <n v="0.64400000000000002"/>
    <n v="0.67700000000000005"/>
    <s v="null"/>
    <s v="null"/>
    <s v="null"/>
    <s v="null"/>
    <s v="null"/>
    <s v="null"/>
  </r>
  <r>
    <x v="29"/>
    <x v="6"/>
    <x v="1"/>
    <s v="New Hampshire, 2016"/>
    <s v="New Hampshire, 2016, Feb"/>
    <n v="10"/>
    <n v="5"/>
    <n v="5"/>
    <n v="5"/>
    <n v="5"/>
    <n v="5"/>
    <n v="5"/>
    <n v="5"/>
    <n v="5"/>
    <n v="12"/>
    <n v="62"/>
    <n v="22"/>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4.4083611917269754E-4"/>
    <n v="4.670422590382093E-5"/>
    <n v="1.0457019274187798E-4"/>
    <n v="3.075E-3"/>
    <s v="null"/>
    <n v="0.48"/>
    <n v="0.65700000000000003"/>
    <n v="0.68799999999999994"/>
    <s v="null"/>
    <s v="null"/>
    <s v="null"/>
    <s v="null"/>
    <s v="null"/>
    <s v="null"/>
  </r>
  <r>
    <x v="29"/>
    <x v="6"/>
    <x v="2"/>
    <s v="New Hampshire, 2016"/>
    <s v="New Hampshire, 2016, Mar"/>
    <n v="10"/>
    <n v="5"/>
    <n v="5"/>
    <n v="5"/>
    <n v="5"/>
    <n v="5"/>
    <n v="5"/>
    <n v="5"/>
    <n v="5"/>
    <n v="10"/>
    <n v="60"/>
    <n v="20"/>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3.6736343264391462E-4"/>
    <n v="4.5197637971439614E-5"/>
    <n v="9.5063811583525435E-5"/>
    <n v="5.4999999999999997E-3"/>
    <s v="null"/>
    <n v="0.49600000000000005"/>
    <n v="0.68400000000000005"/>
    <n v="0.7320000000000001"/>
    <s v="null"/>
    <s v="null"/>
    <s v="null"/>
    <s v="null"/>
    <s v="null"/>
    <s v="null"/>
  </r>
  <r>
    <x v="29"/>
    <x v="6"/>
    <x v="3"/>
    <s v="New Hampshire, 2016"/>
    <s v="New Hampshire, 2016, Apr"/>
    <n v="10"/>
    <n v="5"/>
    <n v="5"/>
    <n v="5"/>
    <n v="5"/>
    <n v="5"/>
    <n v="5"/>
    <n v="5"/>
    <n v="5"/>
    <n v="13"/>
    <n v="63"/>
    <n v="23"/>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4.77572462437089E-4"/>
    <n v="4.7457519870011592E-5"/>
    <n v="1.0932338332105426E-4"/>
    <n v="3.0000000000000001E-3"/>
    <s v="null"/>
    <n v="0.50800000000000001"/>
    <n v="0.69400000000000006"/>
    <n v="0.7320000000000001"/>
    <s v="null"/>
    <s v="null"/>
    <s v="null"/>
    <s v="null"/>
    <s v="null"/>
    <s v="null"/>
  </r>
  <r>
    <x v="29"/>
    <x v="6"/>
    <x v="4"/>
    <s v="New Hampshire, 2016"/>
    <s v="New Hampshire, 2016, May"/>
    <n v="10"/>
    <n v="5"/>
    <n v="5"/>
    <n v="5"/>
    <n v="5"/>
    <n v="5"/>
    <n v="5"/>
    <n v="5"/>
    <n v="5"/>
    <n v="10"/>
    <n v="60"/>
    <n v="20"/>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3.6736343264391462E-4"/>
    <n v="4.5197637971439614E-5"/>
    <n v="9.5063811583525435E-5"/>
    <n v="1.75E-3"/>
    <s v="null"/>
    <n v="0.50900000000000001"/>
    <n v="0.69400000000000006"/>
    <n v="0.7320000000000001"/>
    <s v="null"/>
    <s v="null"/>
    <s v="null"/>
    <s v="null"/>
    <s v="null"/>
    <s v="null"/>
  </r>
  <r>
    <x v="29"/>
    <x v="6"/>
    <x v="5"/>
    <s v="New Hampshire, 2016"/>
    <s v="New Hampshire, 2016, Jun"/>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8.9999999999999998E-4"/>
    <s v="null"/>
    <s v="null"/>
    <s v="null"/>
    <s v="null"/>
    <s v="null"/>
    <s v="null"/>
    <s v="null"/>
    <s v="null"/>
    <s v="null"/>
    <s v="null"/>
  </r>
  <r>
    <x v="29"/>
    <x v="6"/>
    <x v="6"/>
    <s v="New Hampshire, 2016"/>
    <s v="New Hampshire, 2016, Jul"/>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7.2499999999999995E-4"/>
    <s v="null"/>
    <s v="null"/>
    <s v="null"/>
    <s v="null"/>
    <s v="null"/>
    <s v="null"/>
    <s v="null"/>
    <s v="null"/>
    <s v="null"/>
    <s v="null"/>
  </r>
  <r>
    <x v="29"/>
    <x v="6"/>
    <x v="7"/>
    <s v="New Hampshire, 2016"/>
    <s v="New Hampshire, 2016, Aug"/>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8.9999999999999998E-4"/>
    <s v="null"/>
    <n v="1.8000000000000002E-2"/>
    <n v="1.6E-2"/>
    <n v="9.0999999999999998E-2"/>
    <s v="null"/>
    <s v="null"/>
    <s v="null"/>
    <s v="null"/>
    <s v="null"/>
    <s v="null"/>
  </r>
  <r>
    <x v="29"/>
    <x v="6"/>
    <x v="8"/>
    <s v="New Hampshire, 2016"/>
    <s v="New Hampshire, 2016, Sep"/>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8.4000000000000014E-4"/>
    <s v="null"/>
    <n v="0.10199999999999999"/>
    <n v="0.13"/>
    <n v="0.22399999999999998"/>
    <s v="null"/>
    <s v="null"/>
    <s v="null"/>
    <s v="null"/>
    <s v="null"/>
    <s v="null"/>
  </r>
  <r>
    <x v="29"/>
    <x v="6"/>
    <x v="9"/>
    <s v="New Hampshire, 2016"/>
    <s v="New Hampshire, 2016, Oct"/>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1.0250000000000001E-3"/>
    <s v="null"/>
    <n v="0.311"/>
    <n v="0.45299999999999996"/>
    <n v="0.443"/>
    <s v="null"/>
    <s v="null"/>
    <s v="null"/>
    <s v="null"/>
    <s v="null"/>
    <s v="null"/>
  </r>
  <r>
    <x v="29"/>
    <x v="6"/>
    <x v="10"/>
    <s v="New Hampshire, 2016"/>
    <s v="New Hampshire, 2016, Nov"/>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1.5200000000000001E-3"/>
    <n v="0.94799999999999995"/>
    <n v="0.41899999999999998"/>
    <n v="0.57999999999999996"/>
    <n v="0.59700000000000009"/>
    <s v="null"/>
    <s v="null"/>
    <s v="null"/>
    <s v="null"/>
    <s v="null"/>
    <s v="null"/>
  </r>
  <r>
    <x v="29"/>
    <x v="6"/>
    <x v="11"/>
    <s v="New Hampshire, 2016"/>
    <s v="New Hampshire, 2016, Dec"/>
    <n v="10"/>
    <n v="5"/>
    <n v="5"/>
    <n v="5"/>
    <n v="5"/>
    <n v="5"/>
    <n v="5"/>
    <n v="5"/>
    <n v="5"/>
    <n v="5"/>
    <n v="55"/>
    <n v="15"/>
    <n v="64676"/>
    <n v="151459"/>
    <n v="179024"/>
    <n v="154495"/>
    <n v="159325"/>
    <n v="210225"/>
    <n v="197914"/>
    <n v="123021"/>
    <n v="60143"/>
    <n v="27221"/>
    <n v="1327503"/>
    <n v="210385"/>
    <n v="1.5461685942235143E-4"/>
    <n v="3.3012234334044196E-5"/>
    <n v="2.7929216194476719E-5"/>
    <n v="3.2363506909608725E-5"/>
    <n v="3.1382394476698572E-5"/>
    <n v="2.3784040908550362E-5"/>
    <n v="2.5263498287134815E-5"/>
    <n v="4.0643467375488738E-5"/>
    <n v="8.3135194453219825E-5"/>
    <n v="1.8368171632195731E-4"/>
    <n v="4.1431168140486313E-5"/>
    <n v="7.129785868764408E-5"/>
    <n v="1.4000000000000002E-3"/>
    <s v="null"/>
    <n v="0.45200000000000001"/>
    <n v="0.621"/>
    <n v="0.67599999999999993"/>
    <s v="null"/>
    <s v="null"/>
    <s v="null"/>
    <s v="null"/>
    <s v="null"/>
    <s v="null"/>
  </r>
  <r>
    <x v="29"/>
    <x v="7"/>
    <x v="0"/>
    <s v="New Hampshire, 2017"/>
    <s v="New Hampshire, 2017, Jan"/>
    <n v="10"/>
    <n v="5"/>
    <n v="5"/>
    <n v="5"/>
    <n v="5"/>
    <n v="5"/>
    <n v="5"/>
    <n v="5"/>
    <n v="5"/>
    <n v="13"/>
    <n v="63"/>
    <n v="23"/>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4.5705445979678656E-4"/>
    <n v="4.7302695202455535E-5"/>
    <n v="1.0488250878961025E-4"/>
    <n v="2.15E-3"/>
    <s v="null"/>
    <n v="0.47000000000000003"/>
    <n v="0.63600000000000001"/>
    <n v="0.68700000000000006"/>
    <s v="null"/>
    <s v="null"/>
    <s v="null"/>
    <s v="null"/>
    <s v="null"/>
    <s v="null"/>
  </r>
  <r>
    <x v="29"/>
    <x v="7"/>
    <x v="1"/>
    <s v="New Hampshire, 2017"/>
    <s v="New Hampshire, 2017, Feb"/>
    <n v="10"/>
    <n v="5"/>
    <n v="5"/>
    <n v="5"/>
    <n v="5"/>
    <n v="5"/>
    <n v="5"/>
    <n v="5"/>
    <n v="5"/>
    <n v="15"/>
    <n v="65"/>
    <n v="2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5.273705305347537E-4"/>
    <n v="4.880436806602555E-5"/>
    <n v="1.1400272694522852E-4"/>
    <n v="4.6999999999999993E-3"/>
    <s v="null"/>
    <n v="0.48200000000000004"/>
    <n v="0.64900000000000002"/>
    <n v="0.71099999999999997"/>
    <s v="null"/>
    <s v="null"/>
    <s v="null"/>
    <s v="null"/>
    <s v="null"/>
    <s v="null"/>
  </r>
  <r>
    <x v="29"/>
    <x v="7"/>
    <x v="2"/>
    <s v="New Hampshire, 2017"/>
    <s v="New Hampshire, 2017, Mar"/>
    <n v="10"/>
    <n v="5"/>
    <n v="5"/>
    <n v="5"/>
    <n v="5"/>
    <n v="5"/>
    <n v="5"/>
    <n v="5"/>
    <n v="14"/>
    <n v="18"/>
    <n v="77"/>
    <n v="37"/>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2.2900888227307673E-4"/>
    <n v="6.3284463664170444E-4"/>
    <n v="5.7814405247445653E-5"/>
    <n v="1.6872403587893823E-4"/>
    <n v="3.7200000000000002E-3"/>
    <s v="null"/>
    <n v="0.49"/>
    <n v="0.65400000000000003"/>
    <n v="0.72200000000000009"/>
    <s v="null"/>
    <s v="null"/>
    <s v="null"/>
    <s v="null"/>
    <s v="null"/>
    <s v="null"/>
  </r>
  <r>
    <x v="29"/>
    <x v="7"/>
    <x v="3"/>
    <s v="New Hampshire, 2017"/>
    <s v="New Hampshire, 2017, Apr"/>
    <n v="10"/>
    <n v="5"/>
    <n v="5"/>
    <n v="5"/>
    <n v="5"/>
    <n v="5"/>
    <n v="5"/>
    <n v="5"/>
    <n v="5"/>
    <n v="12"/>
    <n v="62"/>
    <n v="22"/>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4.2189642442780296E-4"/>
    <n v="4.6551858770670524E-5"/>
    <n v="1.0032239971180111E-4"/>
    <n v="3.8999999999999998E-3"/>
    <s v="null"/>
    <n v="0.504"/>
    <n v="0.65599999999999992"/>
    <n v="0.73"/>
    <s v="null"/>
    <s v="null"/>
    <s v="null"/>
    <s v="null"/>
    <s v="null"/>
    <s v="null"/>
  </r>
  <r>
    <x v="29"/>
    <x v="7"/>
    <x v="4"/>
    <s v="New Hampshire, 2017"/>
    <s v="New Hampshire, 2017, May"/>
    <n v="10"/>
    <n v="5"/>
    <n v="5"/>
    <n v="5"/>
    <n v="5"/>
    <n v="5"/>
    <n v="5"/>
    <n v="5"/>
    <n v="5"/>
    <n v="5"/>
    <n v="55"/>
    <n v="1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1.7579017684491791E-4"/>
    <n v="4.1296003748175468E-5"/>
    <n v="6.8401636167137115E-5"/>
    <n v="1.5499999999999999E-3"/>
    <s v="null"/>
    <n v="0.504"/>
    <n v="0.65599999999999992"/>
    <n v="0.73"/>
    <s v="null"/>
    <s v="null"/>
    <s v="null"/>
    <s v="null"/>
    <s v="null"/>
    <s v="null"/>
  </r>
  <r>
    <x v="29"/>
    <x v="7"/>
    <x v="5"/>
    <s v="New Hampshire, 2017"/>
    <s v="New Hampshire, 2017, Jun"/>
    <n v="10"/>
    <n v="5"/>
    <n v="5"/>
    <n v="5"/>
    <n v="5"/>
    <n v="5"/>
    <n v="5"/>
    <n v="5"/>
    <n v="5"/>
    <n v="5"/>
    <n v="55"/>
    <n v="1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1.7579017684491791E-4"/>
    <n v="4.1296003748175468E-5"/>
    <n v="6.8401636167137115E-5"/>
    <n v="6.9999999999999988E-4"/>
    <s v="null"/>
    <s v="null"/>
    <s v="null"/>
    <s v="null"/>
    <s v="null"/>
    <s v="null"/>
    <s v="null"/>
    <s v="null"/>
    <s v="null"/>
    <s v="null"/>
  </r>
  <r>
    <x v="29"/>
    <x v="7"/>
    <x v="6"/>
    <s v="New Hampshire, 2017"/>
    <s v="New Hampshire, 2017, Jul"/>
    <n v="10"/>
    <n v="5"/>
    <n v="5"/>
    <n v="5"/>
    <n v="5"/>
    <n v="5"/>
    <n v="5"/>
    <n v="5"/>
    <n v="5"/>
    <n v="13"/>
    <n v="63"/>
    <n v="23"/>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4.5705445979678656E-4"/>
    <n v="4.7302695202455535E-5"/>
    <n v="1.0488250878961025E-4"/>
    <n v="9.5000000000000011E-4"/>
    <s v="null"/>
    <s v="null"/>
    <s v="null"/>
    <s v="null"/>
    <s v="null"/>
    <s v="null"/>
    <s v="null"/>
    <s v="null"/>
    <s v="null"/>
    <s v="null"/>
  </r>
  <r>
    <x v="29"/>
    <x v="7"/>
    <x v="7"/>
    <s v="New Hampshire, 2017"/>
    <s v="New Hampshire, 2017, Aug"/>
    <n v="10"/>
    <n v="5"/>
    <n v="5"/>
    <n v="5"/>
    <n v="5"/>
    <n v="5"/>
    <n v="5"/>
    <n v="5"/>
    <n v="5"/>
    <n v="5"/>
    <n v="55"/>
    <n v="1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1.7579017684491791E-4"/>
    <n v="4.1296003748175468E-5"/>
    <n v="6.8401636167137115E-5"/>
    <n v="6.6E-4"/>
    <s v="null"/>
    <n v="1.6E-2"/>
    <n v="1.3999999999999999E-2"/>
    <n v="5.7000000000000002E-2"/>
    <s v="null"/>
    <s v="null"/>
    <s v="null"/>
    <s v="null"/>
    <s v="null"/>
    <s v="null"/>
  </r>
  <r>
    <x v="29"/>
    <x v="7"/>
    <x v="8"/>
    <s v="New Hampshire, 2017"/>
    <s v="New Hampshire, 2017, Sep"/>
    <n v="10"/>
    <n v="5"/>
    <n v="5"/>
    <n v="5"/>
    <n v="5"/>
    <n v="5"/>
    <n v="5"/>
    <n v="5"/>
    <n v="5"/>
    <n v="5"/>
    <n v="55"/>
    <n v="1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1.7579017684491791E-4"/>
    <n v="4.1296003748175468E-5"/>
    <n v="6.8401636167137115E-5"/>
    <n v="1.1250000000000001E-3"/>
    <s v="null"/>
    <n v="9.4E-2"/>
    <n v="0.13"/>
    <n v="0.20899999999999999"/>
    <s v="null"/>
    <s v="null"/>
    <s v="null"/>
    <s v="null"/>
    <s v="null"/>
    <s v="null"/>
  </r>
  <r>
    <x v="29"/>
    <x v="7"/>
    <x v="9"/>
    <s v="New Hampshire, 2017"/>
    <s v="New Hampshire, 2017, Oct"/>
    <n v="10"/>
    <n v="5"/>
    <n v="5"/>
    <n v="5"/>
    <n v="5"/>
    <n v="5"/>
    <n v="5"/>
    <n v="5"/>
    <n v="5"/>
    <n v="5"/>
    <n v="55"/>
    <n v="1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1.7579017684491791E-4"/>
    <n v="4.1296003748175468E-5"/>
    <n v="6.8401636167137115E-5"/>
    <n v="1.8749999999999999E-3"/>
    <s v="null"/>
    <n v="0.26300000000000001"/>
    <n v="0.35100000000000003"/>
    <n v="0.42700000000000005"/>
    <s v="null"/>
    <s v="null"/>
    <s v="null"/>
    <s v="null"/>
    <s v="null"/>
    <s v="null"/>
  </r>
  <r>
    <x v="29"/>
    <x v="7"/>
    <x v="10"/>
    <s v="New Hampshire, 2017"/>
    <s v="New Hampshire, 2017, Nov"/>
    <n v="10"/>
    <n v="5"/>
    <n v="5"/>
    <n v="5"/>
    <n v="5"/>
    <n v="5"/>
    <n v="5"/>
    <n v="5"/>
    <n v="5"/>
    <n v="13"/>
    <n v="63"/>
    <n v="23"/>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4.5705445979678656E-4"/>
    <n v="4.7302695202455535E-5"/>
    <n v="1.0488250878961025E-4"/>
    <n v="2E-3"/>
    <n v="0.94299999999999995"/>
    <n v="0.35600000000000004"/>
    <n v="0.47799999999999998"/>
    <n v="0.52300000000000002"/>
    <s v="null"/>
    <s v="null"/>
    <s v="null"/>
    <s v="null"/>
    <s v="null"/>
    <s v="null"/>
  </r>
  <r>
    <x v="29"/>
    <x v="7"/>
    <x v="11"/>
    <s v="New Hampshire, 2017"/>
    <s v="New Hampshire, 2017, Dec"/>
    <n v="10"/>
    <n v="5"/>
    <n v="5"/>
    <n v="5"/>
    <n v="5"/>
    <n v="5"/>
    <n v="5"/>
    <n v="5"/>
    <n v="5"/>
    <n v="5"/>
    <n v="55"/>
    <n v="15"/>
    <n v="64233"/>
    <n v="149568"/>
    <n v="178576"/>
    <n v="156374"/>
    <n v="156530"/>
    <n v="205335"/>
    <n v="201939"/>
    <n v="129717"/>
    <n v="61133"/>
    <n v="28443"/>
    <n v="1331848"/>
    <n v="219293"/>
    <n v="1.5568321579250541E-4"/>
    <n v="3.3429610611895595E-5"/>
    <n v="2.7999283218349612E-5"/>
    <n v="3.1974624937649483E-5"/>
    <n v="3.1942758576630676E-5"/>
    <n v="2.4350451700879051E-5"/>
    <n v="2.4759952262812039E-5"/>
    <n v="3.8545448938843794E-5"/>
    <n v="8.1788886526098839E-5"/>
    <n v="1.7579017684491791E-4"/>
    <n v="4.1296003748175468E-5"/>
    <n v="6.8401636167137115E-5"/>
    <n v="1.9750000000000002E-3"/>
    <s v="null"/>
    <n v="0.38400000000000001"/>
    <n v="0.51400000000000001"/>
    <n v="0.58100000000000007"/>
    <s v="null"/>
    <s v="null"/>
    <s v="null"/>
    <s v="null"/>
    <s v="null"/>
    <s v="null"/>
  </r>
  <r>
    <x v="30"/>
    <x v="0"/>
    <x v="0"/>
    <s v="New Jersey, 2010"/>
    <s v="New Jersey, 2010, Jan"/>
    <n v="10"/>
    <n v="5"/>
    <n v="5"/>
    <n v="5"/>
    <n v="5"/>
    <n v="5"/>
    <n v="5"/>
    <n v="5"/>
    <n v="37"/>
    <n v="74"/>
    <n v="156"/>
    <n v="116"/>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8.5521544587512486E-6"/>
    <n v="9.1594587502537414E-5"/>
    <n v="4.4319604237912427E-4"/>
    <n v="1.7886673476597181E-5"/>
    <n v="1.0038327372355312E-4"/>
    <s v="null"/>
    <s v="null"/>
    <n v="0.39200000000000002"/>
    <n v="0.63800000000000001"/>
    <s v="N/A"/>
    <s v="null"/>
    <s v="null"/>
    <s v="null"/>
    <s v="null"/>
    <s v="null"/>
    <s v="null"/>
  </r>
  <r>
    <x v="30"/>
    <x v="0"/>
    <x v="1"/>
    <s v="New Jersey, 2010"/>
    <s v="New Jersey, 2010, Feb"/>
    <n v="10"/>
    <n v="5"/>
    <n v="5"/>
    <n v="5"/>
    <n v="5"/>
    <n v="5"/>
    <n v="5"/>
    <n v="11"/>
    <n v="27"/>
    <n v="40"/>
    <n v="118"/>
    <n v="78"/>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1.8814739809252748E-5"/>
    <n v="6.6839293582932706E-5"/>
    <n v="2.3956542831304013E-4"/>
    <n v="1.3529663270759405E-5"/>
    <n v="6.7499097848596059E-5"/>
    <s v="null"/>
    <s v="null"/>
    <n v="0.39799999999999996"/>
    <n v="0.64400000000000002"/>
    <s v="N/A"/>
    <s v="null"/>
    <s v="null"/>
    <s v="null"/>
    <s v="null"/>
    <s v="null"/>
    <s v="null"/>
  </r>
  <r>
    <x v="30"/>
    <x v="0"/>
    <x v="2"/>
    <s v="New Jersey, 2010"/>
    <s v="New Jersey, 2010, Mar"/>
    <n v="10"/>
    <n v="5"/>
    <n v="5"/>
    <n v="5"/>
    <n v="5"/>
    <n v="5"/>
    <n v="5"/>
    <n v="19"/>
    <n v="41"/>
    <n v="40"/>
    <n v="140"/>
    <n v="100"/>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3.2498186943254747E-5"/>
    <n v="1.014967050703793E-4"/>
    <n v="2.3956542831304013E-4"/>
    <n v="1.6052142863612855E-5"/>
    <n v="8.6537304934097519E-5"/>
    <s v="null"/>
    <s v="null"/>
    <n v="0.40200000000000002"/>
    <n v="0.65099999999999991"/>
    <s v="N/A"/>
    <s v="null"/>
    <s v="null"/>
    <s v="null"/>
    <s v="null"/>
    <s v="null"/>
    <s v="null"/>
  </r>
  <r>
    <x v="30"/>
    <x v="0"/>
    <x v="3"/>
    <s v="New Jersey, 2010"/>
    <s v="New Jersey, 2010, Apr"/>
    <n v="10"/>
    <n v="5"/>
    <n v="5"/>
    <n v="5"/>
    <n v="5"/>
    <n v="5"/>
    <n v="10"/>
    <n v="12"/>
    <n v="18"/>
    <n v="46"/>
    <n v="121"/>
    <n v="76"/>
    <n v="547150"/>
    <n v="1157210"/>
    <n v="1127698"/>
    <n v="1097850"/>
    <n v="1295051"/>
    <n v="1348576"/>
    <n v="992471"/>
    <n v="584648"/>
    <n v="403954"/>
    <n v="166969"/>
    <n v="8721577"/>
    <n v="1155571"/>
    <n v="1.8276523805172257E-5"/>
    <n v="4.3207369448933209E-6"/>
    <n v="4.4338111799435666E-6"/>
    <n v="4.5543562417452297E-6"/>
    <n v="3.8608518120135812E-6"/>
    <n v="3.7076145504591511E-6"/>
    <n v="1.0075861158663579E-5"/>
    <n v="2.0525170701002996E-5"/>
    <n v="4.4559529055288475E-5"/>
    <n v="2.7550024255999615E-4"/>
    <n v="1.3873637760693966E-5"/>
    <n v="6.5768351749914106E-5"/>
    <s v="null"/>
    <s v="null"/>
    <n v="0.40299999999999997"/>
    <n v="0.65200000000000002"/>
    <s v="N/A"/>
    <s v="null"/>
    <s v="null"/>
    <s v="null"/>
    <s v="null"/>
    <s v="null"/>
    <s v="null"/>
  </r>
  <r>
    <x v="30"/>
    <x v="0"/>
    <x v="4"/>
    <s v="New Jersey, 2010"/>
    <s v="New Jersey, 2010, May"/>
    <n v="10"/>
    <n v="5"/>
    <n v="5"/>
    <n v="5"/>
    <n v="5"/>
    <n v="5"/>
    <n v="5"/>
    <n v="5"/>
    <n v="26"/>
    <n v="47"/>
    <n v="118"/>
    <n v="78"/>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8.5521544587512486E-6"/>
    <n v="6.4363764190972242E-5"/>
    <n v="2.8148937826782218E-4"/>
    <n v="1.3529663270759405E-5"/>
    <n v="6.7499097848596059E-5"/>
    <s v="null"/>
    <s v="null"/>
    <n v="0.40299999999999997"/>
    <n v="0.65200000000000002"/>
    <s v="N/A"/>
    <s v="null"/>
    <s v="null"/>
    <s v="null"/>
    <s v="null"/>
    <s v="null"/>
    <s v="null"/>
  </r>
  <r>
    <x v="30"/>
    <x v="0"/>
    <x v="5"/>
    <s v="New Jersey, 2010"/>
    <s v="New Jersey, 2010, Jun"/>
    <n v="10"/>
    <n v="5"/>
    <n v="5"/>
    <n v="5"/>
    <n v="5"/>
    <n v="5"/>
    <n v="5"/>
    <n v="5"/>
    <n v="21"/>
    <n v="34"/>
    <n v="100"/>
    <n v="60"/>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8.5521544587512486E-6"/>
    <n v="5.1986117231169887E-5"/>
    <n v="2.0363061406608411E-4"/>
    <n v="1.1465816331152039E-5"/>
    <n v="5.1922382960458506E-5"/>
    <s v="null"/>
    <s v="null"/>
    <s v="null"/>
    <s v="null"/>
    <s v="null"/>
    <s v="null"/>
    <s v="null"/>
    <s v="null"/>
    <s v="null"/>
    <s v="null"/>
    <s v="null"/>
  </r>
  <r>
    <x v="30"/>
    <x v="0"/>
    <x v="6"/>
    <s v="New Jersey, 2010"/>
    <s v="New Jersey, 2010, Jul"/>
    <n v="10"/>
    <n v="5"/>
    <n v="5"/>
    <n v="5"/>
    <n v="5"/>
    <n v="5"/>
    <n v="5"/>
    <n v="5"/>
    <n v="14"/>
    <n v="37"/>
    <n v="96"/>
    <n v="56"/>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8.5521544587512486E-6"/>
    <n v="3.4657411487446592E-5"/>
    <n v="2.2159802118956214E-4"/>
    <n v="1.1007183677905957E-5"/>
    <n v="4.8460890763094606E-5"/>
    <s v="null"/>
    <s v="null"/>
    <s v="null"/>
    <s v="null"/>
    <s v="null"/>
    <s v="null"/>
    <s v="null"/>
    <s v="null"/>
    <s v="null"/>
    <s v="null"/>
    <s v="null"/>
  </r>
  <r>
    <x v="30"/>
    <x v="0"/>
    <x v="7"/>
    <s v="New Jersey, 2010"/>
    <s v="New Jersey, 2010, Aug"/>
    <n v="10"/>
    <n v="5"/>
    <n v="5"/>
    <n v="5"/>
    <n v="5"/>
    <n v="5"/>
    <n v="11"/>
    <n v="14"/>
    <n v="21"/>
    <n v="33"/>
    <n v="114"/>
    <n v="68"/>
    <n v="547150"/>
    <n v="1157210"/>
    <n v="1127698"/>
    <n v="1097850"/>
    <n v="1295051"/>
    <n v="1348576"/>
    <n v="992471"/>
    <n v="584648"/>
    <n v="403954"/>
    <n v="166969"/>
    <n v="8721577"/>
    <n v="1155571"/>
    <n v="1.8276523805172257E-5"/>
    <n v="4.3207369448933209E-6"/>
    <n v="4.4338111799435666E-6"/>
    <n v="4.5543562417452297E-6"/>
    <n v="3.8608518120135812E-6"/>
    <n v="3.7076145504591511E-6"/>
    <n v="1.1083447274529936E-5"/>
    <n v="2.3946032484503495E-5"/>
    <n v="5.1986117231169887E-5"/>
    <n v="1.9764147835825812E-4"/>
    <n v="1.3071030617513323E-5"/>
    <n v="5.8845367355186313E-5"/>
    <s v="null"/>
    <s v="null"/>
    <n v="1.3000000000000001E-2"/>
    <n v="1.2E-2"/>
    <n v="0"/>
    <s v="null"/>
    <s v="null"/>
    <s v="null"/>
    <s v="null"/>
    <s v="null"/>
    <s v="null"/>
  </r>
  <r>
    <x v="30"/>
    <x v="0"/>
    <x v="8"/>
    <s v="New Jersey, 2010"/>
    <s v="New Jersey, 2010, Sep"/>
    <n v="10"/>
    <n v="5"/>
    <n v="5"/>
    <n v="5"/>
    <n v="5"/>
    <n v="5"/>
    <n v="5"/>
    <n v="5"/>
    <n v="14"/>
    <n v="37"/>
    <n v="96"/>
    <n v="56"/>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8.5521544587512486E-6"/>
    <n v="3.4657411487446592E-5"/>
    <n v="2.2159802118956214E-4"/>
    <n v="1.1007183677905957E-5"/>
    <n v="4.8460890763094606E-5"/>
    <s v="null"/>
    <s v="null"/>
    <n v="8.3000000000000004E-2"/>
    <n v="0.13"/>
    <n v="0.185"/>
    <s v="null"/>
    <s v="null"/>
    <s v="null"/>
    <s v="null"/>
    <s v="null"/>
    <s v="null"/>
  </r>
  <r>
    <x v="30"/>
    <x v="0"/>
    <x v="9"/>
    <s v="New Jersey, 2010"/>
    <s v="New Jersey, 2010, Oct"/>
    <n v="10"/>
    <n v="5"/>
    <n v="5"/>
    <n v="5"/>
    <n v="5"/>
    <n v="5"/>
    <n v="5"/>
    <n v="13"/>
    <n v="20"/>
    <n v="54"/>
    <n v="127"/>
    <n v="87"/>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2.2235601592753247E-5"/>
    <n v="4.9510587839209417E-5"/>
    <n v="3.2341332822260419E-4"/>
    <n v="1.4561586740563089E-5"/>
    <n v="7.5287455292664843E-5"/>
    <n v="1.8974999999999999E-2"/>
    <s v="null"/>
    <n v="0.26100000000000001"/>
    <n v="0.43700000000000006"/>
    <n v="0.43700000000000006"/>
    <s v="null"/>
    <s v="null"/>
    <s v="null"/>
    <s v="null"/>
    <s v="null"/>
    <s v="null"/>
  </r>
  <r>
    <x v="30"/>
    <x v="0"/>
    <x v="10"/>
    <s v="New Jersey, 2010"/>
    <s v="New Jersey, 2010, Nov"/>
    <n v="10"/>
    <n v="5"/>
    <n v="5"/>
    <n v="5"/>
    <n v="5"/>
    <n v="5"/>
    <n v="5"/>
    <n v="12"/>
    <n v="19"/>
    <n v="54"/>
    <n v="125"/>
    <n v="85"/>
    <n v="547150"/>
    <n v="1157210"/>
    <n v="1127698"/>
    <n v="1097850"/>
    <n v="1295051"/>
    <n v="1348576"/>
    <n v="992471"/>
    <n v="584648"/>
    <n v="403954"/>
    <n v="166969"/>
    <n v="8721577"/>
    <n v="1155571"/>
    <n v="1.8276523805172257E-5"/>
    <n v="4.3207369448933209E-6"/>
    <n v="4.4338111799435666E-6"/>
    <n v="4.5543562417452297E-6"/>
    <n v="3.8608518120135812E-6"/>
    <n v="3.7076145504591511E-6"/>
    <n v="5.0379305793317893E-6"/>
    <n v="2.0525170701002996E-5"/>
    <n v="4.7035058447248946E-5"/>
    <n v="3.2341332822260419E-4"/>
    <n v="1.4332270413940047E-5"/>
    <n v="7.3556709193982889E-5"/>
    <n v="1.4574999999999999E-2"/>
    <s v="null"/>
    <n v="0.35000000000000003"/>
    <n v="0.56799999999999995"/>
    <n v="0.60899999999999999"/>
    <s v="null"/>
    <s v="null"/>
    <s v="null"/>
    <s v="null"/>
    <s v="null"/>
    <s v="null"/>
  </r>
  <r>
    <x v="30"/>
    <x v="0"/>
    <x v="11"/>
    <s v="New Jersey, 2010"/>
    <s v="New Jersey, 2010, Dec"/>
    <n v="10"/>
    <n v="5"/>
    <n v="5"/>
    <n v="5"/>
    <n v="5"/>
    <n v="5"/>
    <n v="10"/>
    <n v="11"/>
    <n v="28"/>
    <n v="50"/>
    <n v="134"/>
    <n v="89"/>
    <n v="547150"/>
    <n v="1157210"/>
    <n v="1127698"/>
    <n v="1097850"/>
    <n v="1295051"/>
    <n v="1348576"/>
    <n v="992471"/>
    <n v="584648"/>
    <n v="403954"/>
    <n v="166969"/>
    <n v="8721577"/>
    <n v="1155571"/>
    <n v="1.8276523805172257E-5"/>
    <n v="4.3207369448933209E-6"/>
    <n v="4.4338111799435666E-6"/>
    <n v="4.5543562417452297E-6"/>
    <n v="3.8608518120135812E-6"/>
    <n v="3.7076145504591511E-6"/>
    <n v="1.0075861158663579E-5"/>
    <n v="1.8814739809252748E-5"/>
    <n v="6.9314822974893183E-5"/>
    <n v="2.994567853913002E-4"/>
    <n v="1.536419388374373E-5"/>
    <n v="7.7018201391346782E-5"/>
    <n v="0.02"/>
    <s v="null"/>
    <n v="0.379"/>
    <n v="0.60099999999999998"/>
    <n v="0.69500000000000006"/>
    <s v="null"/>
    <s v="null"/>
    <s v="null"/>
    <s v="null"/>
    <s v="null"/>
    <s v="null"/>
  </r>
  <r>
    <x v="30"/>
    <x v="1"/>
    <x v="0"/>
    <s v="New Jersey, 2011"/>
    <s v="New Jersey, 2011, Jan"/>
    <n v="10"/>
    <n v="5"/>
    <n v="5"/>
    <n v="5"/>
    <n v="5"/>
    <n v="5"/>
    <n v="13"/>
    <n v="13"/>
    <n v="33"/>
    <n v="64"/>
    <n v="158"/>
    <n v="110"/>
    <n v="543370"/>
    <n v="1151765"/>
    <n v="1131667"/>
    <n v="1104737"/>
    <n v="1266069"/>
    <n v="1361205"/>
    <n v="1021742"/>
    <n v="599425"/>
    <n v="401253"/>
    <n v="171831"/>
    <n v="8753064"/>
    <n v="1172509"/>
    <n v="1.8403666010269246E-5"/>
    <n v="4.3411633449531806E-6"/>
    <n v="4.4182608488186014E-6"/>
    <n v="4.5259640982423873E-6"/>
    <n v="3.9492318349157903E-6"/>
    <n v="3.6732160108139479E-6"/>
    <n v="1.2723368521603301E-5"/>
    <n v="2.1687450473370314E-5"/>
    <n v="8.2242375757938263E-5"/>
    <n v="3.7245898586401753E-4"/>
    <n v="1.8050821975024973E-5"/>
    <n v="9.3815911007932566E-5"/>
    <n v="2.8124999999999997E-2"/>
    <s v="null"/>
    <n v="0.40399999999999997"/>
    <n v="0.626"/>
    <n v="0.75"/>
    <s v="null"/>
    <s v="null"/>
    <s v="null"/>
    <s v="null"/>
    <s v="null"/>
    <s v="null"/>
  </r>
  <r>
    <x v="30"/>
    <x v="1"/>
    <x v="1"/>
    <s v="New Jersey, 2011"/>
    <s v="New Jersey, 2011, Feb"/>
    <n v="10"/>
    <n v="5"/>
    <n v="5"/>
    <n v="5"/>
    <n v="5"/>
    <n v="5"/>
    <n v="10"/>
    <n v="19"/>
    <n v="24"/>
    <n v="65"/>
    <n v="153"/>
    <n v="108"/>
    <n v="543370"/>
    <n v="1151765"/>
    <n v="1131667"/>
    <n v="1104737"/>
    <n v="1266069"/>
    <n v="1361205"/>
    <n v="1021742"/>
    <n v="599425"/>
    <n v="401253"/>
    <n v="171831"/>
    <n v="8753064"/>
    <n v="1172509"/>
    <n v="1.8403666010269246E-5"/>
    <n v="4.3411633449531806E-6"/>
    <n v="4.4182608488186014E-6"/>
    <n v="4.5259640982423873E-6"/>
    <n v="3.9492318349157903E-6"/>
    <n v="3.6732160108139479E-6"/>
    <n v="9.7872065550794621E-6"/>
    <n v="3.1697042999541229E-5"/>
    <n v="5.9812636914864188E-5"/>
    <n v="3.7827865751814281E-4"/>
    <n v="1.7479593431511525E-5"/>
    <n v="9.211016717142469E-5"/>
    <n v="3.9199999999999999E-2"/>
    <s v="null"/>
    <n v="0.41399999999999998"/>
    <n v="0.63700000000000001"/>
    <n v="0.76200000000000001"/>
    <s v="null"/>
    <s v="null"/>
    <s v="null"/>
    <s v="null"/>
    <s v="null"/>
    <s v="null"/>
  </r>
  <r>
    <x v="30"/>
    <x v="1"/>
    <x v="2"/>
    <s v="New Jersey, 2011"/>
    <s v="New Jersey, 2011, Mar"/>
    <n v="10"/>
    <n v="5"/>
    <n v="5"/>
    <n v="5"/>
    <n v="5"/>
    <n v="12"/>
    <n v="5"/>
    <n v="21"/>
    <n v="25"/>
    <n v="55"/>
    <n v="148"/>
    <n v="101"/>
    <n v="543370"/>
    <n v="1151765"/>
    <n v="1131667"/>
    <n v="1104737"/>
    <n v="1266069"/>
    <n v="1361205"/>
    <n v="1021742"/>
    <n v="599425"/>
    <n v="401253"/>
    <n v="171831"/>
    <n v="8753064"/>
    <n v="1172509"/>
    <n v="1.8403666010269246E-5"/>
    <n v="4.3411633449531806E-6"/>
    <n v="4.4182608488186014E-6"/>
    <n v="4.5259640982423873E-6"/>
    <n v="3.9492318349157903E-6"/>
    <n v="8.8157184259534757E-6"/>
    <n v="4.893603277539731E-6"/>
    <n v="3.5033573841598196E-5"/>
    <n v="6.2304830119650189E-5"/>
    <n v="3.200819409768901E-4"/>
    <n v="1.6908364887998077E-5"/>
    <n v="8.6140063743647173E-5"/>
    <n v="2.6199999999999994E-2"/>
    <s v="null"/>
    <n v="0.42200000000000004"/>
    <n v="0.65599999999999992"/>
    <n v="0.76900000000000013"/>
    <s v="null"/>
    <s v="null"/>
    <s v="null"/>
    <s v="null"/>
    <s v="null"/>
    <s v="null"/>
  </r>
  <r>
    <x v="30"/>
    <x v="1"/>
    <x v="3"/>
    <s v="New Jersey, 2011"/>
    <s v="New Jersey, 2011, Apr"/>
    <n v="10"/>
    <n v="5"/>
    <n v="5"/>
    <n v="5"/>
    <n v="5"/>
    <n v="5"/>
    <n v="13"/>
    <n v="5"/>
    <n v="27"/>
    <n v="52"/>
    <n v="132"/>
    <n v="84"/>
    <n v="543370"/>
    <n v="1151765"/>
    <n v="1131667"/>
    <n v="1104737"/>
    <n v="1266069"/>
    <n v="1361205"/>
    <n v="1021742"/>
    <n v="599425"/>
    <n v="401253"/>
    <n v="171831"/>
    <n v="8753064"/>
    <n v="1172509"/>
    <n v="1.8403666010269246E-5"/>
    <n v="4.3411633449531806E-6"/>
    <n v="4.4182608488186014E-6"/>
    <n v="4.5259640982423873E-6"/>
    <n v="3.9492318349157903E-6"/>
    <n v="3.6732160108139479E-6"/>
    <n v="1.2723368521603301E-5"/>
    <n v="8.3413271051424282E-6"/>
    <n v="6.7289216529222218E-5"/>
    <n v="3.0262292601451426E-4"/>
    <n v="1.5080433548755042E-5"/>
    <n v="7.1641241133330318E-5"/>
    <n v="1.6250000000000001E-2"/>
    <s v="null"/>
    <n v="0.42600000000000005"/>
    <n v="0.65900000000000003"/>
    <n v="0.77099999999999991"/>
    <s v="null"/>
    <s v="null"/>
    <s v="null"/>
    <s v="null"/>
    <s v="null"/>
    <s v="null"/>
  </r>
  <r>
    <x v="30"/>
    <x v="1"/>
    <x v="4"/>
    <s v="New Jersey, 2011"/>
    <s v="New Jersey, 2011, May"/>
    <n v="10"/>
    <n v="5"/>
    <n v="5"/>
    <n v="5"/>
    <n v="5"/>
    <n v="5"/>
    <n v="5"/>
    <n v="12"/>
    <n v="18"/>
    <n v="46"/>
    <n v="116"/>
    <n v="76"/>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2.0019185052341827E-5"/>
    <n v="4.4859477686148143E-5"/>
    <n v="2.6770489608976262E-4"/>
    <n v="1.3252502209512006E-5"/>
    <n v="6.4818265787298856E-5"/>
    <n v="1.2974999999999999E-2"/>
    <s v="null"/>
    <n v="0.42799999999999999"/>
    <n v="0.66500000000000004"/>
    <n v="0.77099999999999991"/>
    <s v="null"/>
    <s v="null"/>
    <s v="null"/>
    <s v="null"/>
    <s v="null"/>
    <s v="null"/>
  </r>
  <r>
    <x v="30"/>
    <x v="1"/>
    <x v="5"/>
    <s v="New Jersey, 2011"/>
    <s v="New Jersey, 2011, Jun"/>
    <n v="10"/>
    <n v="5"/>
    <n v="5"/>
    <n v="5"/>
    <n v="5"/>
    <n v="5"/>
    <n v="5"/>
    <n v="5"/>
    <n v="21"/>
    <n v="54"/>
    <n v="120"/>
    <n v="80"/>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8.3413271051424282E-6"/>
    <n v="5.2336057300506166E-5"/>
    <n v="3.1426226932276482E-4"/>
    <n v="1.3709485044322765E-5"/>
    <n v="6.8229753460314593E-5"/>
    <n v="1.0699999999999999E-2"/>
    <s v="null"/>
    <s v="null"/>
    <s v="null"/>
    <s v="null"/>
    <s v="null"/>
    <s v="null"/>
    <s v="null"/>
    <s v="null"/>
    <s v="null"/>
    <s v="null"/>
  </r>
  <r>
    <x v="30"/>
    <x v="1"/>
    <x v="6"/>
    <s v="New Jersey, 2011"/>
    <s v="New Jersey, 2011, Jul"/>
    <n v="10"/>
    <n v="5"/>
    <n v="5"/>
    <n v="5"/>
    <n v="5"/>
    <n v="5"/>
    <n v="10"/>
    <n v="5"/>
    <n v="24"/>
    <n v="50"/>
    <n v="124"/>
    <n v="79"/>
    <n v="543370"/>
    <n v="1151765"/>
    <n v="1131667"/>
    <n v="1104737"/>
    <n v="1266069"/>
    <n v="1361205"/>
    <n v="1021742"/>
    <n v="599425"/>
    <n v="401253"/>
    <n v="171831"/>
    <n v="8753064"/>
    <n v="1172509"/>
    <n v="1.8403666010269246E-5"/>
    <n v="4.3411633449531806E-6"/>
    <n v="4.4182608488186014E-6"/>
    <n v="4.5259640982423873E-6"/>
    <n v="3.9492318349157903E-6"/>
    <n v="3.6732160108139479E-6"/>
    <n v="9.7872065550794621E-6"/>
    <n v="8.3413271051424282E-6"/>
    <n v="5.9812636914864188E-5"/>
    <n v="2.909835827062637E-4"/>
    <n v="1.4166467879133524E-5"/>
    <n v="6.7376881542060662E-5"/>
    <n v="8.0000000000000015E-4"/>
    <s v="null"/>
    <s v="null"/>
    <s v="null"/>
    <s v="null"/>
    <s v="null"/>
    <s v="null"/>
    <s v="null"/>
    <s v="null"/>
    <s v="null"/>
    <s v="null"/>
  </r>
  <r>
    <x v="30"/>
    <x v="1"/>
    <x v="7"/>
    <s v="New Jersey, 2011"/>
    <s v="New Jersey, 2011, Aug"/>
    <n v="10"/>
    <n v="5"/>
    <n v="5"/>
    <n v="5"/>
    <n v="5"/>
    <n v="5"/>
    <n v="5"/>
    <n v="19"/>
    <n v="20"/>
    <n v="42"/>
    <n v="121"/>
    <n v="81"/>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3.1697042999541229E-5"/>
    <n v="4.9843864095720158E-5"/>
    <n v="2.444262094732615E-4"/>
    <n v="1.3823730753025455E-5"/>
    <n v="6.9082625378568525E-5"/>
    <n v="1.24E-3"/>
    <s v="null"/>
    <n v="0.02"/>
    <n v="1.3000000000000001E-2"/>
    <n v="0"/>
    <s v="null"/>
    <s v="null"/>
    <s v="null"/>
    <s v="null"/>
    <s v="null"/>
    <s v="null"/>
  </r>
  <r>
    <x v="30"/>
    <x v="1"/>
    <x v="8"/>
    <s v="New Jersey, 2011"/>
    <s v="New Jersey, 2011, Sep"/>
    <n v="10"/>
    <n v="5"/>
    <n v="5"/>
    <n v="5"/>
    <n v="5"/>
    <n v="5"/>
    <n v="5"/>
    <n v="5"/>
    <n v="18"/>
    <n v="48"/>
    <n v="111"/>
    <n v="71"/>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8.3413271051424282E-6"/>
    <n v="4.4859477686148143E-5"/>
    <n v="2.7934423939801319E-4"/>
    <n v="1.2681273665998558E-5"/>
    <n v="6.05539061960292E-5"/>
    <n v="2.1250000000000002E-3"/>
    <s v="null"/>
    <n v="9.5000000000000001E-2"/>
    <n v="0.13"/>
    <n v="0.251"/>
    <s v="null"/>
    <s v="null"/>
    <s v="null"/>
    <s v="null"/>
    <s v="null"/>
    <s v="null"/>
  </r>
  <r>
    <x v="30"/>
    <x v="1"/>
    <x v="9"/>
    <s v="New Jersey, 2011"/>
    <s v="New Jersey, 2011, Oct"/>
    <n v="10"/>
    <n v="5"/>
    <n v="5"/>
    <n v="5"/>
    <n v="5"/>
    <n v="5"/>
    <n v="5"/>
    <n v="10"/>
    <n v="23"/>
    <n v="37"/>
    <n v="110"/>
    <n v="70"/>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1.6682654210284856E-5"/>
    <n v="5.7320443710078181E-5"/>
    <n v="2.1532785120263514E-4"/>
    <n v="1.2567027957295868E-5"/>
    <n v="5.9701034277775269E-5"/>
    <n v="4.6499999999999996E-3"/>
    <s v="null"/>
    <n v="0.26300000000000001"/>
    <n v="0.438"/>
    <n v="0.45799999999999996"/>
    <s v="null"/>
    <s v="null"/>
    <s v="null"/>
    <s v="null"/>
    <s v="null"/>
    <s v="null"/>
  </r>
  <r>
    <x v="30"/>
    <x v="1"/>
    <x v="10"/>
    <s v="New Jersey, 2011"/>
    <s v="New Jersey, 2011, Nov"/>
    <n v="10"/>
    <n v="5"/>
    <n v="5"/>
    <n v="5"/>
    <n v="5"/>
    <n v="5"/>
    <n v="5"/>
    <n v="5"/>
    <n v="24"/>
    <n v="49"/>
    <n v="118"/>
    <n v="78"/>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8.3413271051424282E-6"/>
    <n v="5.9812636914864188E-5"/>
    <n v="2.8516391105213841E-4"/>
    <n v="1.3480993626917386E-5"/>
    <n v="6.6524009623806731E-5"/>
    <n v="5.8799999999999998E-3"/>
    <s v="null"/>
    <n v="0.34899999999999998"/>
    <n v="0.55200000000000005"/>
    <n v="0.64300000000000002"/>
    <s v="null"/>
    <s v="null"/>
    <s v="null"/>
    <s v="null"/>
    <s v="null"/>
    <s v="null"/>
  </r>
  <r>
    <x v="30"/>
    <x v="1"/>
    <x v="11"/>
    <s v="New Jersey, 2011"/>
    <s v="New Jersey, 2011, Dec"/>
    <n v="10"/>
    <n v="5"/>
    <n v="5"/>
    <n v="5"/>
    <n v="5"/>
    <n v="5"/>
    <n v="5"/>
    <n v="5"/>
    <n v="35"/>
    <n v="41"/>
    <n v="121"/>
    <n v="81"/>
    <n v="543370"/>
    <n v="1151765"/>
    <n v="1131667"/>
    <n v="1104737"/>
    <n v="1266069"/>
    <n v="1361205"/>
    <n v="1021742"/>
    <n v="599425"/>
    <n v="401253"/>
    <n v="171831"/>
    <n v="8753064"/>
    <n v="1172509"/>
    <n v="1.8403666010269246E-5"/>
    <n v="4.3411633449531806E-6"/>
    <n v="4.4182608488186014E-6"/>
    <n v="4.5259640982423873E-6"/>
    <n v="3.9492318349157903E-6"/>
    <n v="3.6732160108139479E-6"/>
    <n v="4.893603277539731E-6"/>
    <n v="8.3413271051424282E-6"/>
    <n v="8.7226762167510278E-5"/>
    <n v="2.3860653781913624E-4"/>
    <n v="1.3823730753025455E-5"/>
    <n v="6.9082625378568525E-5"/>
    <n v="3.9750000000000002E-3"/>
    <s v="null"/>
    <n v="0.379"/>
    <n v="0.58499999999999996"/>
    <n v="0.72299999999999998"/>
    <s v="null"/>
    <s v="null"/>
    <s v="null"/>
    <s v="null"/>
    <s v="null"/>
    <s v="null"/>
  </r>
  <r>
    <x v="30"/>
    <x v="2"/>
    <x v="0"/>
    <s v="New Jersey, 2012"/>
    <s v="New Jersey, 2012, Jan"/>
    <n v="10"/>
    <n v="5"/>
    <n v="5"/>
    <n v="5"/>
    <n v="5"/>
    <n v="5"/>
    <n v="12"/>
    <n v="12"/>
    <n v="20"/>
    <n v="70"/>
    <n v="149"/>
    <n v="102"/>
    <n v="537989"/>
    <n v="1148572"/>
    <n v="1137811"/>
    <n v="1114252"/>
    <n v="1240986"/>
    <n v="1368440"/>
    <n v="1049748"/>
    <n v="620899"/>
    <n v="397292"/>
    <n v="177899"/>
    <n v="8793888"/>
    <n v="1196090"/>
    <n v="1.858774064153728E-5"/>
    <n v="4.3532316650588731E-6"/>
    <n v="4.3944029368673705E-6"/>
    <n v="4.4873152572308597E-6"/>
    <n v="4.0290543164870515E-6"/>
    <n v="3.6537955628306685E-6"/>
    <n v="1.1431314944158026E-5"/>
    <n v="1.9326814828176562E-5"/>
    <n v="5.0340807265185304E-5"/>
    <n v="3.9348169466944729E-4"/>
    <n v="1.6943586272647549E-5"/>
    <n v="8.527786370590842E-5"/>
    <n v="3.5999999999999999E-3"/>
    <s v="null"/>
    <n v="0.40500000000000003"/>
    <n v="0.60399999999999998"/>
    <n v="0.77300000000000002"/>
    <s v="null"/>
    <s v="null"/>
    <s v="null"/>
    <s v="null"/>
    <s v="null"/>
    <s v="null"/>
  </r>
  <r>
    <x v="30"/>
    <x v="2"/>
    <x v="1"/>
    <s v="New Jersey, 2012"/>
    <s v="New Jersey, 2012, Feb"/>
    <n v="10"/>
    <n v="5"/>
    <n v="5"/>
    <n v="5"/>
    <n v="5"/>
    <n v="5"/>
    <n v="5"/>
    <n v="11"/>
    <n v="26"/>
    <n v="56"/>
    <n v="133"/>
    <n v="93"/>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1.7716246925828517E-5"/>
    <n v="6.5443049444740894E-5"/>
    <n v="3.1478535573555781E-4"/>
    <n v="1.5124140766859892E-5"/>
    <n v="7.7753346320092964E-5"/>
    <n v="4.3800000000000002E-3"/>
    <s v="null"/>
    <n v="0.41799999999999998"/>
    <n v="0.61799999999999999"/>
    <n v="0.79900000000000004"/>
    <s v="null"/>
    <s v="null"/>
    <s v="null"/>
    <s v="null"/>
    <s v="null"/>
    <s v="null"/>
  </r>
  <r>
    <x v="30"/>
    <x v="2"/>
    <x v="2"/>
    <s v="New Jersey, 2012"/>
    <s v="New Jersey, 2012, Mar"/>
    <n v="10"/>
    <n v="5"/>
    <n v="5"/>
    <n v="5"/>
    <n v="5"/>
    <n v="5"/>
    <n v="5"/>
    <n v="10"/>
    <n v="27"/>
    <n v="51"/>
    <n v="128"/>
    <n v="88"/>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1.6105679023480468E-5"/>
    <n v="6.7960089808000155E-5"/>
    <n v="2.8667952040202586E-4"/>
    <n v="1.455556404630125E-5"/>
    <n v="7.3573058883528826E-5"/>
    <n v="4.6999999999999993E-3"/>
    <s v="null"/>
    <n v="0.42399999999999999"/>
    <n v="0.628"/>
    <n v="0.79900000000000004"/>
    <s v="null"/>
    <s v="null"/>
    <s v="null"/>
    <s v="null"/>
    <s v="null"/>
    <s v="null"/>
  </r>
  <r>
    <x v="30"/>
    <x v="2"/>
    <x v="3"/>
    <s v="New Jersey, 2012"/>
    <s v="New Jersey, 2012, Apr"/>
    <n v="10"/>
    <n v="5"/>
    <n v="5"/>
    <n v="5"/>
    <n v="5"/>
    <n v="5"/>
    <n v="5"/>
    <n v="5"/>
    <n v="21"/>
    <n v="41"/>
    <n v="107"/>
    <n v="67"/>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8.052839511740234E-6"/>
    <n v="5.2857847628444571E-5"/>
    <n v="2.3046784973496196E-4"/>
    <n v="1.2167541819954951E-5"/>
    <n v="5.6015851649959449E-5"/>
    <n v="4.3749999999999995E-3"/>
    <s v="null"/>
    <n v="0.42600000000000005"/>
    <n v="0.63500000000000001"/>
    <n v="0.79900000000000004"/>
    <s v="null"/>
    <s v="null"/>
    <s v="null"/>
    <s v="null"/>
    <s v="null"/>
    <s v="null"/>
  </r>
  <r>
    <x v="30"/>
    <x v="2"/>
    <x v="4"/>
    <s v="New Jersey, 2012"/>
    <s v="New Jersey, 2012, May"/>
    <n v="10"/>
    <n v="5"/>
    <n v="5"/>
    <n v="5"/>
    <n v="5"/>
    <n v="5"/>
    <n v="5"/>
    <n v="11"/>
    <n v="25"/>
    <n v="31"/>
    <n v="107"/>
    <n v="67"/>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1.7716246925828517E-5"/>
    <n v="6.2926009081481634E-5"/>
    <n v="1.7425617906789809E-4"/>
    <n v="1.2167541819954951E-5"/>
    <n v="5.6015851649959449E-5"/>
    <n v="1.9599999999999999E-3"/>
    <s v="null"/>
    <n v="0.42799999999999999"/>
    <n v="0.63500000000000001"/>
    <n v="0.79900000000000004"/>
    <s v="null"/>
    <s v="null"/>
    <s v="null"/>
    <s v="null"/>
    <s v="null"/>
    <s v="null"/>
  </r>
  <r>
    <x v="30"/>
    <x v="2"/>
    <x v="5"/>
    <s v="New Jersey, 2012"/>
    <s v="New Jersey, 2012, Jun"/>
    <n v="10"/>
    <n v="5"/>
    <n v="5"/>
    <n v="5"/>
    <n v="5"/>
    <n v="5"/>
    <n v="5"/>
    <n v="5"/>
    <n v="23"/>
    <n v="32"/>
    <n v="100"/>
    <n v="60"/>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8.052839511740234E-6"/>
    <n v="5.7891928354963099E-5"/>
    <n v="1.7987734613460446E-4"/>
    <n v="1.1371534411172851E-5"/>
    <n v="5.0163449238769659E-5"/>
    <n v="4.2499999999999998E-4"/>
    <s v="null"/>
    <s v="null"/>
    <s v="null"/>
    <s v="null"/>
    <s v="null"/>
    <s v="null"/>
    <s v="null"/>
    <s v="null"/>
    <s v="null"/>
    <s v="null"/>
  </r>
  <r>
    <x v="30"/>
    <x v="2"/>
    <x v="6"/>
    <s v="New Jersey, 2012"/>
    <s v="New Jersey, 2012, Jul"/>
    <n v="10"/>
    <n v="5"/>
    <n v="5"/>
    <n v="5"/>
    <n v="5"/>
    <n v="5"/>
    <n v="5"/>
    <n v="12"/>
    <n v="24"/>
    <n v="43"/>
    <n v="119"/>
    <n v="79"/>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1.9326814828176562E-5"/>
    <n v="6.0408968718222366E-5"/>
    <n v="2.4171018386837475E-4"/>
    <n v="1.3532125949295693E-5"/>
    <n v="6.6048541497713384E-5"/>
    <n v="3.7500000000000001E-4"/>
    <s v="null"/>
    <s v="null"/>
    <s v="null"/>
    <s v="null"/>
    <s v="null"/>
    <s v="null"/>
    <s v="null"/>
    <s v="null"/>
    <s v="null"/>
    <s v="null"/>
  </r>
  <r>
    <x v="30"/>
    <x v="2"/>
    <x v="7"/>
    <s v="New Jersey, 2012"/>
    <s v="New Jersey, 2012, Aug"/>
    <n v="10"/>
    <n v="5"/>
    <n v="5"/>
    <n v="5"/>
    <n v="5"/>
    <n v="5"/>
    <n v="5"/>
    <n v="5"/>
    <n v="16"/>
    <n v="51"/>
    <n v="112"/>
    <n v="72"/>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8.052839511740234E-6"/>
    <n v="4.0272645812148242E-5"/>
    <n v="2.8667952040202586E-4"/>
    <n v="1.2736118540513593E-5"/>
    <n v="6.0196139086523587E-5"/>
    <n v="3.1999999999999997E-4"/>
    <s v="null"/>
    <n v="1.6E-2"/>
    <n v="0.02"/>
    <n v="4.5999999999999999E-2"/>
    <s v="null"/>
    <s v="null"/>
    <s v="null"/>
    <s v="null"/>
    <s v="null"/>
    <s v="null"/>
  </r>
  <r>
    <x v="30"/>
    <x v="2"/>
    <x v="8"/>
    <s v="New Jersey, 2012"/>
    <s v="New Jersey, 2012, Sep"/>
    <n v="10"/>
    <n v="5"/>
    <n v="5"/>
    <n v="5"/>
    <n v="5"/>
    <n v="5"/>
    <n v="11"/>
    <n v="5"/>
    <n v="28"/>
    <n v="36"/>
    <n v="115"/>
    <n v="69"/>
    <n v="537989"/>
    <n v="1148572"/>
    <n v="1137811"/>
    <n v="1114252"/>
    <n v="1240986"/>
    <n v="1368440"/>
    <n v="1049748"/>
    <n v="620899"/>
    <n v="397292"/>
    <n v="177899"/>
    <n v="8793888"/>
    <n v="1196090"/>
    <n v="1.858774064153728E-5"/>
    <n v="4.3532316650588731E-6"/>
    <n v="4.3944029368673705E-6"/>
    <n v="4.4873152572308597E-6"/>
    <n v="4.0290543164870515E-6"/>
    <n v="3.6537955628306685E-6"/>
    <n v="1.0478705365478192E-5"/>
    <n v="8.052839511740234E-6"/>
    <n v="7.0477130171259429E-5"/>
    <n v="2.0236201440143001E-4"/>
    <n v="1.3077264572848778E-5"/>
    <n v="5.7687966624585108E-5"/>
    <n v="2.1999999999999997E-3"/>
    <s v="null"/>
    <n v="9.4E-2"/>
    <n v="0.125"/>
    <n v="0.22700000000000001"/>
    <s v="null"/>
    <s v="null"/>
    <s v="null"/>
    <s v="null"/>
    <s v="null"/>
    <s v="null"/>
  </r>
  <r>
    <x v="30"/>
    <x v="2"/>
    <x v="9"/>
    <s v="New Jersey, 2012"/>
    <s v="New Jersey, 2012, Oct"/>
    <n v="10"/>
    <n v="5"/>
    <n v="5"/>
    <n v="5"/>
    <n v="5"/>
    <n v="5"/>
    <n v="5"/>
    <n v="13"/>
    <n v="24"/>
    <n v="60"/>
    <n v="137"/>
    <n v="97"/>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2.093738273052461E-5"/>
    <n v="6.0408968718222366E-5"/>
    <n v="3.3727002400238339E-4"/>
    <n v="1.5579002143306807E-5"/>
    <n v="8.1097576269344282E-5"/>
    <n v="7.6799999999999993E-3"/>
    <s v="null"/>
    <n v="0.251"/>
    <n v="0.40600000000000003"/>
    <n v="0.46299999999999997"/>
    <s v="null"/>
    <s v="null"/>
    <s v="null"/>
    <s v="null"/>
    <s v="null"/>
    <s v="null"/>
  </r>
  <r>
    <x v="30"/>
    <x v="2"/>
    <x v="10"/>
    <s v="New Jersey, 2012"/>
    <s v="New Jersey, 2012, Nov"/>
    <n v="10"/>
    <n v="5"/>
    <n v="5"/>
    <n v="5"/>
    <n v="5"/>
    <n v="5"/>
    <n v="5"/>
    <n v="13"/>
    <n v="24"/>
    <n v="43"/>
    <n v="120"/>
    <n v="80"/>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2.093738273052461E-5"/>
    <n v="6.0408968718222366E-5"/>
    <n v="2.4171018386837475E-4"/>
    <n v="1.3645841293407422E-5"/>
    <n v="6.6884598985026216E-5"/>
    <n v="1.04E-2"/>
    <s v="null"/>
    <n v="0.33700000000000002"/>
    <n v="0.52100000000000002"/>
    <n v="0.58799999999999997"/>
    <s v="null"/>
    <s v="null"/>
    <s v="null"/>
    <s v="null"/>
    <s v="null"/>
    <s v="null"/>
  </r>
  <r>
    <x v="30"/>
    <x v="2"/>
    <x v="11"/>
    <s v="New Jersey, 2012"/>
    <s v="New Jersey, 2012, Dec"/>
    <n v="10"/>
    <n v="5"/>
    <n v="5"/>
    <n v="5"/>
    <n v="5"/>
    <n v="5"/>
    <n v="5"/>
    <n v="16"/>
    <n v="25"/>
    <n v="57"/>
    <n v="138"/>
    <n v="98"/>
    <n v="537989"/>
    <n v="1148572"/>
    <n v="1137811"/>
    <n v="1114252"/>
    <n v="1240986"/>
    <n v="1368440"/>
    <n v="1049748"/>
    <n v="620899"/>
    <n v="397292"/>
    <n v="177899"/>
    <n v="8793888"/>
    <n v="1196090"/>
    <n v="1.858774064153728E-5"/>
    <n v="4.3532316650588731E-6"/>
    <n v="4.3944029368673705E-6"/>
    <n v="4.4873152572308597E-6"/>
    <n v="4.0290543164870515E-6"/>
    <n v="3.6537955628306685E-6"/>
    <n v="4.7630478933991778E-6"/>
    <n v="2.5769086437568752E-5"/>
    <n v="6.2926009081481634E-5"/>
    <n v="3.2040652280226423E-4"/>
    <n v="1.5692717487418533E-5"/>
    <n v="8.1933633756657101E-5"/>
    <n v="1.7849999999999998E-2"/>
    <s v="null"/>
    <n v="0.38100000000000001"/>
    <n v="0.56100000000000005"/>
    <n v="0.746"/>
    <s v="null"/>
    <s v="null"/>
    <s v="null"/>
    <s v="null"/>
    <s v="null"/>
    <s v="null"/>
  </r>
  <r>
    <x v="30"/>
    <x v="3"/>
    <x v="0"/>
    <s v="New Jersey, 2013"/>
    <s v="New Jersey, 2013, Jan"/>
    <n v="10"/>
    <n v="5"/>
    <n v="5"/>
    <n v="5"/>
    <n v="11"/>
    <n v="5"/>
    <n v="17"/>
    <n v="31"/>
    <n v="52"/>
    <n v="143"/>
    <n v="284"/>
    <n v="226"/>
    <n v="537907"/>
    <n v="1144504"/>
    <n v="1142249"/>
    <n v="1122792"/>
    <n v="1216529"/>
    <n v="1368983"/>
    <n v="1078210"/>
    <n v="644366"/>
    <n v="392802"/>
    <n v="184064"/>
    <n v="8832406"/>
    <n v="1221232"/>
    <n v="1.8590574207065532E-5"/>
    <n v="4.368704696532297E-6"/>
    <n v="4.3773292863464968E-6"/>
    <n v="4.4531845613435076E-6"/>
    <n v="9.0421190123704415E-6"/>
    <n v="3.6523463037890172E-6"/>
    <n v="1.5766872872631492E-5"/>
    <n v="4.8109304339459249E-5"/>
    <n v="1.3238221801314658E-4"/>
    <n v="7.7690368567454797E-4"/>
    <n v="3.2154318993035421E-5"/>
    <n v="1.8505902236430098E-4"/>
    <n v="3.2039999999999999E-2"/>
    <s v="null"/>
    <n v="0.41899999999999998"/>
    <n v="0.58799999999999997"/>
    <n v="0.78800000000000003"/>
    <s v="null"/>
    <s v="null"/>
    <s v="null"/>
    <s v="null"/>
    <s v="null"/>
    <s v="null"/>
  </r>
  <r>
    <x v="30"/>
    <x v="3"/>
    <x v="1"/>
    <s v="New Jersey, 2013"/>
    <s v="New Jersey, 2013, Feb"/>
    <n v="10"/>
    <n v="5"/>
    <n v="5"/>
    <n v="5"/>
    <n v="5"/>
    <n v="5"/>
    <n v="10"/>
    <n v="16"/>
    <n v="34"/>
    <n v="80"/>
    <n v="175"/>
    <n v="130"/>
    <n v="537907"/>
    <n v="1144504"/>
    <n v="1142249"/>
    <n v="1122792"/>
    <n v="1216529"/>
    <n v="1368983"/>
    <n v="1078210"/>
    <n v="644366"/>
    <n v="392802"/>
    <n v="184064"/>
    <n v="8832406"/>
    <n v="1221232"/>
    <n v="1.8590574207065532E-5"/>
    <n v="4.368704696532297E-6"/>
    <n v="4.3773292863464968E-6"/>
    <n v="4.4531845613435076E-6"/>
    <n v="4.1100540965320182E-6"/>
    <n v="3.6523463037890172E-6"/>
    <n v="9.2746311015479365E-6"/>
    <n v="2.4830608691333808E-5"/>
    <n v="8.6557604085518917E-5"/>
    <n v="4.3463143254520169E-4"/>
    <n v="1.9813400787961966E-5"/>
    <n v="1.0644988012105807E-4"/>
    <n v="2.4774999999999998E-2"/>
    <s v="null"/>
    <n v="0.436"/>
    <n v="0.61299999999999999"/>
    <n v="0.81299999999999994"/>
    <s v="null"/>
    <s v="null"/>
    <s v="null"/>
    <s v="null"/>
    <s v="null"/>
    <s v="null"/>
  </r>
  <r>
    <x v="30"/>
    <x v="3"/>
    <x v="2"/>
    <s v="New Jersey, 2013"/>
    <s v="New Jersey, 2013, Mar"/>
    <n v="10"/>
    <n v="5"/>
    <n v="5"/>
    <n v="5"/>
    <n v="5"/>
    <n v="5"/>
    <n v="14"/>
    <n v="17"/>
    <n v="24"/>
    <n v="63"/>
    <n v="153"/>
    <n v="104"/>
    <n v="537907"/>
    <n v="1144504"/>
    <n v="1142249"/>
    <n v="1122792"/>
    <n v="1216529"/>
    <n v="1368983"/>
    <n v="1078210"/>
    <n v="644366"/>
    <n v="392802"/>
    <n v="184064"/>
    <n v="8832406"/>
    <n v="1221232"/>
    <n v="1.8590574207065532E-5"/>
    <n v="4.368704696532297E-6"/>
    <n v="4.3773292863464968E-6"/>
    <n v="4.4531845613435076E-6"/>
    <n v="4.1100540965320182E-6"/>
    <n v="3.6523463037890172E-6"/>
    <n v="1.298448354216711E-5"/>
    <n v="2.6382521734542169E-5"/>
    <n v="6.1099485236836882E-5"/>
    <n v="3.4227225312934633E-4"/>
    <n v="1.7322573260332461E-5"/>
    <n v="8.5159904096846463E-5"/>
    <n v="1.265E-2"/>
    <s v="null"/>
    <n v="0.44600000000000001"/>
    <n v="0.63300000000000001"/>
    <n v="0.83000000000000007"/>
    <s v="null"/>
    <s v="null"/>
    <s v="null"/>
    <s v="null"/>
    <s v="null"/>
    <s v="null"/>
  </r>
  <r>
    <x v="30"/>
    <x v="3"/>
    <x v="3"/>
    <s v="New Jersey, 2013"/>
    <s v="New Jersey, 2013, Apr"/>
    <n v="10"/>
    <n v="5"/>
    <n v="5"/>
    <n v="5"/>
    <n v="5"/>
    <n v="5"/>
    <n v="5"/>
    <n v="5"/>
    <n v="32"/>
    <n v="54"/>
    <n v="131"/>
    <n v="91"/>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7.7595652160418149E-6"/>
    <n v="8.146598031578251E-5"/>
    <n v="2.9337621696801113E-4"/>
    <n v="1.4831745732702958E-5"/>
    <n v="7.4514916084740656E-5"/>
    <n v="7.2250000000000005E-3"/>
    <s v="null"/>
    <n v="0.45100000000000001"/>
    <n v="0.63300000000000001"/>
    <n v="0.88"/>
    <s v="null"/>
    <s v="null"/>
    <s v="null"/>
    <s v="null"/>
    <s v="null"/>
    <s v="null"/>
  </r>
  <r>
    <x v="30"/>
    <x v="3"/>
    <x v="4"/>
    <s v="New Jersey, 2013"/>
    <s v="New Jersey, 2013, May"/>
    <n v="10"/>
    <n v="5"/>
    <n v="5"/>
    <n v="5"/>
    <n v="5"/>
    <n v="5"/>
    <n v="5"/>
    <n v="12"/>
    <n v="23"/>
    <n v="46"/>
    <n v="121"/>
    <n v="81"/>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1.8622956518500357E-5"/>
    <n v="5.8553673351968679E-5"/>
    <n v="2.4991307371349098E-4"/>
    <n v="1.3699551401962275E-5"/>
    <n v="6.6326463767736184E-5"/>
    <n v="6.3799999999999994E-3"/>
    <s v="null"/>
    <n v="0.45299999999999996"/>
    <n v="0.63600000000000001"/>
    <n v="0.88"/>
    <s v="null"/>
    <s v="null"/>
    <s v="null"/>
    <s v="null"/>
    <s v="null"/>
    <s v="null"/>
  </r>
  <r>
    <x v="30"/>
    <x v="3"/>
    <x v="5"/>
    <s v="New Jersey, 2013"/>
    <s v="New Jersey, 2013, Jun"/>
    <n v="10"/>
    <n v="5"/>
    <n v="5"/>
    <n v="5"/>
    <n v="5"/>
    <n v="5"/>
    <n v="5"/>
    <n v="5"/>
    <n v="26"/>
    <n v="53"/>
    <n v="124"/>
    <n v="84"/>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7.7595652160418149E-6"/>
    <n v="6.6191109006573289E-5"/>
    <n v="2.8794332406119609E-4"/>
    <n v="1.4039209701184479E-5"/>
    <n v="6.8782999462837531E-5"/>
    <n v="5.1000000000000004E-3"/>
    <s v="null"/>
    <s v="null"/>
    <s v="null"/>
    <s v="null"/>
    <s v="null"/>
    <s v="null"/>
    <s v="null"/>
    <s v="null"/>
    <s v="null"/>
    <s v="null"/>
  </r>
  <r>
    <x v="30"/>
    <x v="3"/>
    <x v="6"/>
    <s v="New Jersey, 2013"/>
    <s v="New Jersey, 2013, Jul"/>
    <n v="10"/>
    <n v="5"/>
    <n v="5"/>
    <n v="5"/>
    <n v="5"/>
    <n v="5"/>
    <n v="5"/>
    <n v="12"/>
    <n v="26"/>
    <n v="48"/>
    <n v="126"/>
    <n v="86"/>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1.8622956518500357E-5"/>
    <n v="6.6191109006573289E-5"/>
    <n v="2.60778859527121E-4"/>
    <n v="1.4265648567332616E-5"/>
    <n v="7.042068992623842E-5"/>
    <n v="3.0000000000000001E-3"/>
    <s v="null"/>
    <s v="null"/>
    <s v="null"/>
    <s v="null"/>
    <s v="null"/>
    <s v="null"/>
    <s v="null"/>
    <s v="null"/>
    <s v="null"/>
    <s v="null"/>
  </r>
  <r>
    <x v="30"/>
    <x v="3"/>
    <x v="7"/>
    <s v="New Jersey, 2013"/>
    <s v="New Jersey, 2013, Aug"/>
    <n v="10"/>
    <n v="5"/>
    <n v="5"/>
    <n v="5"/>
    <n v="5"/>
    <n v="5"/>
    <n v="5"/>
    <n v="11"/>
    <n v="24"/>
    <n v="43"/>
    <n v="118"/>
    <n v="78"/>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1.7071043475291993E-5"/>
    <n v="6.1099485236836882E-5"/>
    <n v="2.3361439499304588E-4"/>
    <n v="1.3359893102740068E-5"/>
    <n v="6.386992807263485E-5"/>
    <n v="4.3499999999999997E-3"/>
    <s v="null"/>
    <n v="1.9E-2"/>
    <n v="1.8000000000000002E-2"/>
    <n v="5.5999999999999994E-2"/>
    <s v="null"/>
    <s v="null"/>
    <s v="null"/>
    <s v="null"/>
    <s v="null"/>
    <s v="null"/>
  </r>
  <r>
    <x v="30"/>
    <x v="3"/>
    <x v="8"/>
    <s v="New Jersey, 2013"/>
    <s v="New Jersey, 2013, Sep"/>
    <n v="10"/>
    <n v="5"/>
    <n v="5"/>
    <n v="5"/>
    <n v="5"/>
    <n v="5"/>
    <n v="5"/>
    <n v="12"/>
    <n v="18"/>
    <n v="41"/>
    <n v="111"/>
    <n v="71"/>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1.8622956518500357E-5"/>
    <n v="4.5824613927627662E-5"/>
    <n v="2.2274860917941586E-4"/>
    <n v="1.256735707122159E-5"/>
    <n v="5.8138011450731718E-5"/>
    <n v="5.6249999999999998E-3"/>
    <s v="null"/>
    <n v="0.105"/>
    <n v="0.152"/>
    <n v="0.23500000000000001"/>
    <s v="null"/>
    <s v="null"/>
    <s v="null"/>
    <s v="null"/>
    <s v="null"/>
    <s v="null"/>
  </r>
  <r>
    <x v="30"/>
    <x v="3"/>
    <x v="9"/>
    <s v="New Jersey, 2013"/>
    <s v="New Jersey, 2013, Oct"/>
    <n v="10"/>
    <n v="5"/>
    <n v="5"/>
    <n v="5"/>
    <n v="5"/>
    <n v="5"/>
    <n v="5"/>
    <n v="5"/>
    <n v="17"/>
    <n v="37"/>
    <n v="99"/>
    <n v="59"/>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7.7595652160418149E-6"/>
    <n v="4.3278802042759458E-5"/>
    <n v="2.0101703755215578E-4"/>
    <n v="1.120872387433277E-5"/>
    <n v="4.8311868670326357E-5"/>
    <n v="1.8279999999999998E-2"/>
    <s v="null"/>
    <n v="0.29300000000000004"/>
    <n v="0.45900000000000002"/>
    <n v="0.503"/>
    <s v="null"/>
    <s v="null"/>
    <s v="null"/>
    <s v="null"/>
    <s v="null"/>
    <s v="null"/>
  </r>
  <r>
    <x v="30"/>
    <x v="3"/>
    <x v="10"/>
    <s v="New Jersey, 2013"/>
    <s v="New Jersey, 2013, Nov"/>
    <n v="10"/>
    <n v="5"/>
    <n v="5"/>
    <n v="5"/>
    <n v="5"/>
    <n v="5"/>
    <n v="11"/>
    <n v="5"/>
    <n v="28"/>
    <n v="31"/>
    <n v="110"/>
    <n v="64"/>
    <n v="537907"/>
    <n v="1144504"/>
    <n v="1142249"/>
    <n v="1122792"/>
    <n v="1216529"/>
    <n v="1368983"/>
    <n v="1078210"/>
    <n v="644366"/>
    <n v="392802"/>
    <n v="184064"/>
    <n v="8832406"/>
    <n v="1221232"/>
    <n v="1.8590574207065532E-5"/>
    <n v="4.368704696532297E-6"/>
    <n v="4.3773292863464968E-6"/>
    <n v="4.4531845613435076E-6"/>
    <n v="4.1100540965320182E-6"/>
    <n v="3.6523463037890172E-6"/>
    <n v="1.0202094211702729E-5"/>
    <n v="7.7595652160418149E-6"/>
    <n v="7.1282732776309696E-5"/>
    <n v="1.6841968011126565E-4"/>
    <n v="1.2454137638147522E-5"/>
    <n v="5.2406094828828593E-5"/>
    <n v="1.7949999999999997E-2"/>
    <n v="0.624"/>
    <n v="0.38100000000000001"/>
    <n v="0.55400000000000005"/>
    <n v="0.629"/>
    <s v="null"/>
    <s v="null"/>
    <s v="null"/>
    <s v="null"/>
    <s v="null"/>
    <s v="null"/>
  </r>
  <r>
    <x v="30"/>
    <x v="3"/>
    <x v="11"/>
    <s v="New Jersey, 2013"/>
    <s v="New Jersey, 2013, Dec"/>
    <n v="10"/>
    <n v="5"/>
    <n v="5"/>
    <n v="5"/>
    <n v="5"/>
    <n v="5"/>
    <n v="5"/>
    <n v="11"/>
    <n v="30"/>
    <n v="51"/>
    <n v="132"/>
    <n v="92"/>
    <n v="537907"/>
    <n v="1144504"/>
    <n v="1142249"/>
    <n v="1122792"/>
    <n v="1216529"/>
    <n v="1368983"/>
    <n v="1078210"/>
    <n v="644366"/>
    <n v="392802"/>
    <n v="184064"/>
    <n v="8832406"/>
    <n v="1221232"/>
    <n v="1.8590574207065532E-5"/>
    <n v="4.368704696532297E-6"/>
    <n v="4.3773292863464968E-6"/>
    <n v="4.4531845613435076E-6"/>
    <n v="4.1100540965320182E-6"/>
    <n v="3.6523463037890172E-6"/>
    <n v="4.6373155507739682E-6"/>
    <n v="1.7071043475291993E-5"/>
    <n v="7.6374356546046103E-5"/>
    <n v="2.7707753824756607E-4"/>
    <n v="1.4944965165777025E-5"/>
    <n v="7.5333761316441101E-5"/>
    <n v="1.7825000000000001E-2"/>
    <s v="null"/>
    <n v="0.41399999999999998"/>
    <n v="0.58700000000000008"/>
    <n v="0.74099999999999999"/>
    <s v="null"/>
    <s v="null"/>
    <s v="null"/>
    <s v="null"/>
    <s v="null"/>
    <s v="null"/>
  </r>
  <r>
    <x v="30"/>
    <x v="4"/>
    <x v="0"/>
    <s v="New Jersey, 2014"/>
    <s v="New Jersey, 2014, Jan"/>
    <n v="10"/>
    <n v="5"/>
    <n v="5"/>
    <n v="5"/>
    <n v="5"/>
    <n v="5"/>
    <n v="10"/>
    <n v="18"/>
    <n v="21"/>
    <n v="66"/>
    <n v="150"/>
    <n v="105"/>
    <n v="535871"/>
    <n v="1138545"/>
    <n v="1147337"/>
    <n v="1132991"/>
    <n v="1200296"/>
    <n v="1363844"/>
    <n v="1106226"/>
    <n v="669942"/>
    <n v="390293"/>
    <n v="189029"/>
    <n v="8874374"/>
    <n v="1249264"/>
    <n v="1.8661207641391304E-5"/>
    <n v="4.391569942338687E-6"/>
    <n v="4.3579175081079059E-6"/>
    <n v="4.4130977209880753E-6"/>
    <n v="4.1656391423448884E-6"/>
    <n v="3.666108440554785E-6"/>
    <n v="9.0397441390818879E-6"/>
    <n v="2.6867997528144229E-5"/>
    <n v="5.38057305665231E-5"/>
    <n v="3.4915277550005554E-4"/>
    <n v="1.6902600679214107E-5"/>
    <n v="8.4049488338733852E-5"/>
    <n v="2.666E-2"/>
    <s v="null"/>
    <n v="0.43700000000000006"/>
    <n v="0.61799999999999999"/>
    <n v="0.80900000000000005"/>
    <s v="null"/>
    <s v="null"/>
    <s v="null"/>
    <s v="null"/>
    <s v="null"/>
    <s v="null"/>
  </r>
  <r>
    <x v="30"/>
    <x v="4"/>
    <x v="1"/>
    <s v="New Jersey, 2014"/>
    <s v="New Jersey, 2014, Feb"/>
    <n v="10"/>
    <n v="5"/>
    <n v="5"/>
    <n v="5"/>
    <n v="5"/>
    <n v="5"/>
    <n v="12"/>
    <n v="14"/>
    <n v="38"/>
    <n v="61"/>
    <n v="160"/>
    <n v="113"/>
    <n v="535871"/>
    <n v="1138545"/>
    <n v="1147337"/>
    <n v="1132991"/>
    <n v="1200296"/>
    <n v="1363844"/>
    <n v="1106226"/>
    <n v="669942"/>
    <n v="390293"/>
    <n v="189029"/>
    <n v="8874374"/>
    <n v="1249264"/>
    <n v="1.8661207641391304E-5"/>
    <n v="4.391569942338687E-6"/>
    <n v="4.3579175081079059E-6"/>
    <n v="4.4130977209880753E-6"/>
    <n v="4.1656391423448884E-6"/>
    <n v="3.666108440554785E-6"/>
    <n v="1.0847692966898264E-5"/>
    <n v="2.0897331410778845E-5"/>
    <n v="9.7362750548946555E-5"/>
    <n v="3.2270180765914226E-4"/>
    <n v="1.8029440724495045E-5"/>
    <n v="9.0453258878827849E-5"/>
    <n v="2.9225000000000001E-2"/>
    <s v="null"/>
    <n v="0.44900000000000001"/>
    <n v="0.63"/>
    <n v="0.84900000000000009"/>
    <s v="null"/>
    <s v="null"/>
    <s v="null"/>
    <s v="null"/>
    <s v="null"/>
    <s v="null"/>
  </r>
  <r>
    <x v="30"/>
    <x v="4"/>
    <x v="2"/>
    <s v="New Jersey, 2014"/>
    <s v="New Jersey, 2014, Mar"/>
    <n v="10"/>
    <n v="5"/>
    <n v="5"/>
    <n v="5"/>
    <n v="5"/>
    <n v="5"/>
    <n v="11"/>
    <n v="14"/>
    <n v="22"/>
    <n v="72"/>
    <n v="154"/>
    <n v="108"/>
    <n v="535871"/>
    <n v="1138545"/>
    <n v="1147337"/>
    <n v="1132991"/>
    <n v="1200296"/>
    <n v="1363844"/>
    <n v="1106226"/>
    <n v="669942"/>
    <n v="390293"/>
    <n v="189029"/>
    <n v="8874374"/>
    <n v="1249264"/>
    <n v="1.8661207641391304E-5"/>
    <n v="4.391569942338687E-6"/>
    <n v="4.3579175081079059E-6"/>
    <n v="4.4130977209880753E-6"/>
    <n v="4.1656391423448884E-6"/>
    <n v="3.666108440554785E-6"/>
    <n v="9.9437185529900762E-6"/>
    <n v="2.0897331410778845E-5"/>
    <n v="5.6367908212548012E-5"/>
    <n v="3.8089393690915148E-4"/>
    <n v="1.7353336697326481E-5"/>
    <n v="8.6450902291269099E-5"/>
    <n v="3.0075000000000001E-2"/>
    <s v="null"/>
    <n v="0.45600000000000002"/>
    <n v="0.63700000000000001"/>
    <n v="0.86299999999999999"/>
    <s v="null"/>
    <s v="null"/>
    <s v="null"/>
    <s v="null"/>
    <s v="null"/>
    <s v="null"/>
  </r>
  <r>
    <x v="30"/>
    <x v="4"/>
    <x v="3"/>
    <s v="New Jersey, 2014"/>
    <s v="New Jersey, 2014, Apr"/>
    <n v="10"/>
    <n v="5"/>
    <n v="5"/>
    <n v="5"/>
    <n v="5"/>
    <n v="5"/>
    <n v="10"/>
    <n v="16"/>
    <n v="28"/>
    <n v="61"/>
    <n v="150"/>
    <n v="105"/>
    <n v="535871"/>
    <n v="1138545"/>
    <n v="1147337"/>
    <n v="1132991"/>
    <n v="1200296"/>
    <n v="1363844"/>
    <n v="1106226"/>
    <n v="669942"/>
    <n v="390293"/>
    <n v="189029"/>
    <n v="8874374"/>
    <n v="1249264"/>
    <n v="1.8661207641391304E-5"/>
    <n v="4.391569942338687E-6"/>
    <n v="4.3579175081079059E-6"/>
    <n v="4.4130977209880753E-6"/>
    <n v="4.1656391423448884E-6"/>
    <n v="3.666108440554785E-6"/>
    <n v="9.0397441390818879E-6"/>
    <n v="2.3882664469461535E-5"/>
    <n v="7.1740974088697467E-5"/>
    <n v="3.2270180765914226E-4"/>
    <n v="1.6902600679214107E-5"/>
    <n v="8.4049488338733852E-5"/>
    <n v="2.5440000000000001E-2"/>
    <s v="null"/>
    <n v="0.45900000000000002"/>
    <n v="0.64400000000000002"/>
    <n v="0.86299999999999999"/>
    <s v="null"/>
    <s v="null"/>
    <s v="null"/>
    <s v="null"/>
    <s v="null"/>
    <s v="null"/>
  </r>
  <r>
    <x v="30"/>
    <x v="4"/>
    <x v="4"/>
    <s v="New Jersey, 2014"/>
    <s v="New Jersey, 2014, May"/>
    <n v="10"/>
    <n v="5"/>
    <n v="5"/>
    <n v="5"/>
    <n v="5"/>
    <n v="5"/>
    <n v="5"/>
    <n v="13"/>
    <n v="30"/>
    <n v="63"/>
    <n v="146"/>
    <n v="106"/>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1.9404664881437497E-5"/>
    <n v="7.686532938074729E-5"/>
    <n v="3.3328219479550759E-4"/>
    <n v="1.645186466110173E-5"/>
    <n v="8.4849959656245596E-5"/>
    <n v="2.0649999999999998E-2"/>
    <s v="null"/>
    <n v="0.46100000000000002"/>
    <n v="0.65"/>
    <n v="0.86299999999999999"/>
    <s v="null"/>
    <s v="null"/>
    <s v="null"/>
    <s v="null"/>
    <s v="null"/>
    <s v="null"/>
  </r>
  <r>
    <x v="30"/>
    <x v="4"/>
    <x v="5"/>
    <s v="New Jersey, 2014"/>
    <s v="New Jersey, 2014, Jun"/>
    <n v="10"/>
    <n v="5"/>
    <n v="5"/>
    <n v="5"/>
    <n v="5"/>
    <n v="5"/>
    <n v="5"/>
    <n v="11"/>
    <n v="18"/>
    <n v="54"/>
    <n v="123"/>
    <n v="83"/>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1.6419331822754806E-5"/>
    <n v="4.6119197628448373E-5"/>
    <n v="2.8567045268186364E-4"/>
    <n v="1.3860132556955566E-5"/>
    <n v="6.6439119353475323E-5"/>
    <n v="1.4374999999999999E-2"/>
    <s v="null"/>
    <s v="null"/>
    <s v="null"/>
    <s v="null"/>
    <s v="null"/>
    <s v="null"/>
    <s v="null"/>
    <s v="null"/>
    <s v="null"/>
    <s v="null"/>
  </r>
  <r>
    <x v="30"/>
    <x v="4"/>
    <x v="6"/>
    <s v="New Jersey, 2014"/>
    <s v="New Jersey, 2014, Jul"/>
    <n v="10"/>
    <n v="5"/>
    <n v="5"/>
    <n v="5"/>
    <n v="5"/>
    <n v="5"/>
    <n v="5"/>
    <n v="5"/>
    <n v="20"/>
    <n v="47"/>
    <n v="112"/>
    <n v="72"/>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7.4633326467067298E-6"/>
    <n v="5.1243552920498189E-5"/>
    <n v="2.4863909770458503E-4"/>
    <n v="1.2620608507146533E-5"/>
    <n v="5.7633934860846066E-5"/>
    <n v="7.9600000000000001E-3"/>
    <s v="null"/>
    <s v="null"/>
    <s v="null"/>
    <s v="null"/>
    <s v="null"/>
    <s v="null"/>
    <s v="null"/>
    <s v="null"/>
    <s v="null"/>
    <s v="null"/>
  </r>
  <r>
    <x v="30"/>
    <x v="4"/>
    <x v="7"/>
    <s v="New Jersey, 2014"/>
    <s v="New Jersey, 2014, Aug"/>
    <n v="10"/>
    <n v="5"/>
    <n v="5"/>
    <n v="5"/>
    <n v="5"/>
    <n v="5"/>
    <n v="5"/>
    <n v="5"/>
    <n v="25"/>
    <n v="32"/>
    <n v="102"/>
    <n v="62"/>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7.4633326467067298E-6"/>
    <n v="6.4054441150622739E-5"/>
    <n v="1.692861941818451E-4"/>
    <n v="1.1493768461865591E-5"/>
    <n v="4.962922168572856E-5"/>
    <n v="6.45E-3"/>
    <s v="null"/>
    <n v="1.7000000000000001E-2"/>
    <n v="1.8000000000000002E-2"/>
    <n v="7.0000000000000007E-2"/>
    <s v="null"/>
    <s v="null"/>
    <s v="null"/>
    <s v="null"/>
    <s v="null"/>
    <s v="null"/>
  </r>
  <r>
    <x v="30"/>
    <x v="4"/>
    <x v="8"/>
    <s v="New Jersey, 2014"/>
    <s v="New Jersey, 2014, Sep"/>
    <n v="10"/>
    <n v="5"/>
    <n v="5"/>
    <n v="5"/>
    <n v="5"/>
    <n v="5"/>
    <n v="5"/>
    <n v="10"/>
    <n v="14"/>
    <n v="35"/>
    <n v="99"/>
    <n v="59"/>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1.492666529341346E-5"/>
    <n v="3.5870487044348734E-5"/>
    <n v="1.851567748863931E-4"/>
    <n v="1.1155716448281309E-5"/>
    <n v="4.7227807733193306E-5"/>
    <n v="1.065E-2"/>
    <s v="null"/>
    <n v="9.8000000000000004E-2"/>
    <n v="0.13900000000000001"/>
    <n v="0.23899999999999999"/>
    <s v="null"/>
    <s v="null"/>
    <s v="null"/>
    <s v="null"/>
    <s v="null"/>
    <s v="null"/>
  </r>
  <r>
    <x v="30"/>
    <x v="4"/>
    <x v="9"/>
    <s v="New Jersey, 2014"/>
    <s v="New Jersey, 2014, Oct"/>
    <n v="10"/>
    <n v="5"/>
    <n v="5"/>
    <n v="5"/>
    <n v="5"/>
    <n v="5"/>
    <n v="5"/>
    <n v="5"/>
    <n v="21"/>
    <n v="48"/>
    <n v="114"/>
    <n v="74"/>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7.4633326467067298E-6"/>
    <n v="5.38057305665231E-5"/>
    <n v="2.5392929127276769E-4"/>
    <n v="1.284597651620272E-5"/>
    <n v="5.9234877495869569E-5"/>
    <n v="1.686E-2"/>
    <s v="null"/>
    <n v="0.28999999999999998"/>
    <n v="0.42700000000000005"/>
    <n v="0.46600000000000003"/>
    <s v="null"/>
    <s v="null"/>
    <s v="null"/>
    <s v="null"/>
    <s v="null"/>
    <s v="null"/>
  </r>
  <r>
    <x v="30"/>
    <x v="4"/>
    <x v="10"/>
    <s v="New Jersey, 2014"/>
    <s v="New Jersey, 2014, Nov"/>
    <n v="10"/>
    <n v="5"/>
    <n v="5"/>
    <n v="5"/>
    <n v="5"/>
    <n v="5"/>
    <n v="5"/>
    <n v="11"/>
    <n v="18"/>
    <n v="39"/>
    <n v="108"/>
    <n v="68"/>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1.6419331822754806E-5"/>
    <n v="4.6119197628448373E-5"/>
    <n v="2.0631754915912374E-4"/>
    <n v="1.2169872489034156E-5"/>
    <n v="5.4432049590799061E-5"/>
    <n v="1.8325000000000001E-2"/>
    <n v="0.68700000000000006"/>
    <n v="0.379"/>
    <n v="0.54500000000000004"/>
    <n v="0.60899999999999999"/>
    <s v="null"/>
    <s v="null"/>
    <s v="null"/>
    <s v="null"/>
    <s v="null"/>
    <s v="null"/>
  </r>
  <r>
    <x v="30"/>
    <x v="4"/>
    <x v="11"/>
    <s v="New Jersey, 2014"/>
    <s v="New Jersey, 2014, Dec"/>
    <n v="10"/>
    <n v="5"/>
    <n v="5"/>
    <n v="5"/>
    <n v="5"/>
    <n v="5"/>
    <n v="5"/>
    <n v="12"/>
    <n v="19"/>
    <n v="55"/>
    <n v="126"/>
    <n v="86"/>
    <n v="535871"/>
    <n v="1138545"/>
    <n v="1147337"/>
    <n v="1132991"/>
    <n v="1200296"/>
    <n v="1363844"/>
    <n v="1106226"/>
    <n v="669942"/>
    <n v="390293"/>
    <n v="189029"/>
    <n v="8874374"/>
    <n v="1249264"/>
    <n v="1.8661207641391304E-5"/>
    <n v="4.391569942338687E-6"/>
    <n v="4.3579175081079059E-6"/>
    <n v="4.4130977209880753E-6"/>
    <n v="4.1656391423448884E-6"/>
    <n v="3.666108440554785E-6"/>
    <n v="4.519872069540944E-6"/>
    <n v="1.7911998352096152E-5"/>
    <n v="4.8681375274473277E-5"/>
    <n v="2.9096064625004631E-4"/>
    <n v="1.4198184570539848E-5"/>
    <n v="6.8840533306010584E-5"/>
    <n v="2.7220000000000001E-2"/>
    <s v="null"/>
    <n v="0.42600000000000005"/>
    <n v="0.59899999999999998"/>
    <n v="0.73"/>
    <s v="null"/>
    <s v="null"/>
    <s v="null"/>
    <s v="null"/>
    <s v="null"/>
    <s v="null"/>
  </r>
  <r>
    <x v="30"/>
    <x v="5"/>
    <x v="0"/>
    <s v="New Jersey, 2015"/>
    <s v="New Jersey, 2015, Jan"/>
    <n v="10"/>
    <n v="5"/>
    <n v="5"/>
    <n v="5"/>
    <n v="5"/>
    <n v="5"/>
    <n v="12"/>
    <n v="26"/>
    <n v="43"/>
    <n v="157"/>
    <n v="273"/>
    <n v="226"/>
    <n v="533644"/>
    <n v="1131159"/>
    <n v="1148115"/>
    <n v="1141376"/>
    <n v="1187077"/>
    <n v="1352541"/>
    <n v="1131278"/>
    <n v="697481"/>
    <n v="389184"/>
    <n v="192558"/>
    <n v="8904413"/>
    <n v="1279223"/>
    <n v="1.8739084483288483E-5"/>
    <n v="4.4202450760679973E-6"/>
    <n v="4.3549644417153336E-6"/>
    <n v="4.3806773578557813E-6"/>
    <n v="4.2120266840314489E-6"/>
    <n v="3.696745606972358E-6"/>
    <n v="1.0607472257040267E-5"/>
    <n v="3.727700109393661E-5"/>
    <n v="1.1048758427890149E-4"/>
    <n v="8.1533875507639256E-4"/>
    <n v="3.0658955284306781E-5"/>
    <n v="1.7666974405557124E-4"/>
    <n v="3.4500000000000003E-2"/>
    <s v="null"/>
    <n v="0.44799999999999995"/>
    <n v="0.626"/>
    <n v="0.76400000000000012"/>
    <s v="null"/>
    <s v="null"/>
    <s v="null"/>
    <s v="null"/>
    <s v="null"/>
    <s v="null"/>
  </r>
  <r>
    <x v="30"/>
    <x v="5"/>
    <x v="1"/>
    <s v="New Jersey, 2015"/>
    <s v="New Jersey, 2015, Feb"/>
    <n v="10"/>
    <n v="5"/>
    <n v="5"/>
    <n v="5"/>
    <n v="5"/>
    <n v="10"/>
    <n v="15"/>
    <n v="13"/>
    <n v="43"/>
    <n v="95"/>
    <n v="206"/>
    <n v="151"/>
    <n v="533644"/>
    <n v="1131159"/>
    <n v="1148115"/>
    <n v="1141376"/>
    <n v="1187077"/>
    <n v="1352541"/>
    <n v="1131278"/>
    <n v="697481"/>
    <n v="389184"/>
    <n v="192558"/>
    <n v="8904413"/>
    <n v="1279223"/>
    <n v="1.8739084483288483E-5"/>
    <n v="4.4202450760679973E-6"/>
    <n v="4.3549644417153336E-6"/>
    <n v="4.3806773578557813E-6"/>
    <n v="4.2120266840314489E-6"/>
    <n v="7.393491213944716E-6"/>
    <n v="1.3259340321300335E-5"/>
    <n v="1.8638500546968305E-5"/>
    <n v="1.1048758427890149E-4"/>
    <n v="4.9335784542839042E-4"/>
    <n v="2.3134596295117937E-5"/>
    <n v="1.180404042141206E-4"/>
    <n v="2.5474999999999998E-2"/>
    <s v="null"/>
    <n v="0.45900000000000002"/>
    <n v="0.64"/>
    <n v="0.78300000000000003"/>
    <s v="null"/>
    <s v="null"/>
    <s v="null"/>
    <s v="null"/>
    <s v="null"/>
    <s v="null"/>
  </r>
  <r>
    <x v="30"/>
    <x v="5"/>
    <x v="2"/>
    <s v="New Jersey, 2015"/>
    <s v="New Jersey, 2015, Mar"/>
    <n v="10"/>
    <n v="5"/>
    <n v="5"/>
    <n v="5"/>
    <n v="5"/>
    <n v="5"/>
    <n v="5"/>
    <n v="11"/>
    <n v="36"/>
    <n v="66"/>
    <n v="153"/>
    <n v="113"/>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1.5771038924357795E-5"/>
    <n v="9.2501233349777991E-5"/>
    <n v="3.4275387156077651E-4"/>
    <n v="1.718249142307303E-5"/>
    <n v="8.8334872027785618E-5"/>
    <n v="1.9700000000000002E-2"/>
    <s v="null"/>
    <n v="0.46200000000000002"/>
    <n v="0.64599999999999991"/>
    <n v="0.78400000000000003"/>
    <s v="null"/>
    <s v="null"/>
    <s v="null"/>
    <s v="null"/>
    <s v="null"/>
    <s v="null"/>
  </r>
  <r>
    <x v="30"/>
    <x v="5"/>
    <x v="3"/>
    <s v="New Jersey, 2015"/>
    <s v="New Jersey, 2015, Apr"/>
    <n v="10"/>
    <n v="5"/>
    <n v="5"/>
    <n v="5"/>
    <n v="5"/>
    <n v="5"/>
    <n v="16"/>
    <n v="12"/>
    <n v="38"/>
    <n v="57"/>
    <n v="158"/>
    <n v="107"/>
    <n v="533644"/>
    <n v="1131159"/>
    <n v="1148115"/>
    <n v="1141376"/>
    <n v="1187077"/>
    <n v="1352541"/>
    <n v="1131278"/>
    <n v="697481"/>
    <n v="389184"/>
    <n v="192558"/>
    <n v="8904413"/>
    <n v="1279223"/>
    <n v="1.8739084483288483E-5"/>
    <n v="4.4202450760679973E-6"/>
    <n v="4.3549644417153336E-6"/>
    <n v="4.3806773578557813E-6"/>
    <n v="4.2120266840314489E-6"/>
    <n v="3.696745606972358E-6"/>
    <n v="1.4143296342720357E-5"/>
    <n v="1.720476973566305E-5"/>
    <n v="9.7640190758098994E-5"/>
    <n v="2.9601470725703423E-4"/>
    <n v="1.7744010750624439E-5"/>
    <n v="8.3644524840469561E-5"/>
    <n v="1.2819999999999998E-2"/>
    <s v="null"/>
    <n v="0.46700000000000003"/>
    <n v="0.64700000000000002"/>
    <n v="0.78400000000000003"/>
    <s v="null"/>
    <s v="null"/>
    <s v="null"/>
    <s v="null"/>
    <s v="null"/>
    <s v="null"/>
  </r>
  <r>
    <x v="30"/>
    <x v="5"/>
    <x v="4"/>
    <s v="New Jersey, 2015"/>
    <s v="New Jersey, 2015, May"/>
    <n v="10"/>
    <n v="5"/>
    <n v="5"/>
    <n v="5"/>
    <n v="5"/>
    <n v="5"/>
    <n v="5"/>
    <n v="11"/>
    <n v="27"/>
    <n v="62"/>
    <n v="140"/>
    <n v="100"/>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1.5771038924357795E-5"/>
    <n v="6.93759250123335E-5"/>
    <n v="3.2198090964800214E-4"/>
    <n v="1.5722541171439377E-5"/>
    <n v="7.8172453121934176E-5"/>
    <n v="1.0175E-2"/>
    <s v="null"/>
    <n v="0.46799999999999997"/>
    <n v="0.64700000000000002"/>
    <n v="0.79099999999999993"/>
    <s v="null"/>
    <s v="null"/>
    <s v="null"/>
    <s v="null"/>
    <s v="null"/>
    <s v="null"/>
  </r>
  <r>
    <x v="30"/>
    <x v="5"/>
    <x v="5"/>
    <s v="New Jersey, 2015"/>
    <s v="New Jersey, 2015, Jun"/>
    <n v="10"/>
    <n v="5"/>
    <n v="5"/>
    <n v="5"/>
    <n v="5"/>
    <n v="5"/>
    <n v="5"/>
    <n v="12"/>
    <n v="23"/>
    <n v="52"/>
    <n v="127"/>
    <n v="87"/>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1.720476973566305E-5"/>
    <n v="5.9098010195691495E-5"/>
    <n v="2.7004850486606633E-4"/>
    <n v="1.4262590919805719E-5"/>
    <n v="6.8010034216082734E-5"/>
    <n v="9.5750000000000002E-3"/>
    <s v="null"/>
    <s v="null"/>
    <s v="null"/>
    <s v="null"/>
    <s v="null"/>
    <s v="null"/>
    <s v="null"/>
    <s v="null"/>
    <s v="null"/>
    <s v="null"/>
  </r>
  <r>
    <x v="30"/>
    <x v="5"/>
    <x v="6"/>
    <s v="New Jersey, 2015"/>
    <s v="New Jersey, 2015, Jul"/>
    <n v="10"/>
    <n v="5"/>
    <n v="5"/>
    <n v="5"/>
    <n v="5"/>
    <n v="5"/>
    <n v="5"/>
    <n v="5"/>
    <n v="18"/>
    <n v="47"/>
    <n v="110"/>
    <n v="70"/>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7.1686540565262707E-6"/>
    <n v="4.6250616674888996E-5"/>
    <n v="2.4408230247509842E-4"/>
    <n v="1.2353425206130937E-5"/>
    <n v="5.4720717185353922E-5"/>
    <n v="7.7000000000000002E-3"/>
    <s v="null"/>
    <s v="null"/>
    <s v="null"/>
    <s v="null"/>
    <s v="null"/>
    <s v="null"/>
    <s v="null"/>
    <s v="null"/>
    <s v="null"/>
    <s v="null"/>
  </r>
  <r>
    <x v="30"/>
    <x v="5"/>
    <x v="7"/>
    <s v="New Jersey, 2015"/>
    <s v="New Jersey, 2015, Aug"/>
    <n v="10"/>
    <n v="5"/>
    <n v="5"/>
    <n v="5"/>
    <n v="5"/>
    <n v="5"/>
    <n v="5"/>
    <n v="5"/>
    <n v="20"/>
    <n v="42"/>
    <n v="107"/>
    <n v="67"/>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7.1686540565262707E-6"/>
    <n v="5.1389574083209998E-5"/>
    <n v="2.1811610008413049E-4"/>
    <n v="1.2016513609600093E-5"/>
    <n v="5.23755435916959E-5"/>
    <n v="6.5500000000000003E-3"/>
    <s v="null"/>
    <n v="1.9E-2"/>
    <n v="0"/>
    <n v="7.0999999999999994E-2"/>
    <s v="null"/>
    <s v="null"/>
    <s v="null"/>
    <s v="null"/>
    <s v="null"/>
    <s v="null"/>
  </r>
  <r>
    <x v="30"/>
    <x v="5"/>
    <x v="8"/>
    <s v="New Jersey, 2015"/>
    <s v="New Jersey, 2015, Sep"/>
    <n v="10"/>
    <n v="5"/>
    <n v="5"/>
    <n v="5"/>
    <n v="5"/>
    <n v="5"/>
    <n v="5"/>
    <n v="12"/>
    <n v="22"/>
    <n v="41"/>
    <n v="115"/>
    <n v="75"/>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1.720476973566305E-5"/>
    <n v="5.6528531491531001E-5"/>
    <n v="2.1292285960593691E-4"/>
    <n v="1.2914944533682344E-5"/>
    <n v="5.8629339841450632E-5"/>
    <n v="8.5000000000000006E-3"/>
    <s v="null"/>
    <n v="9.4E-2"/>
    <n v="0.14099999999999999"/>
    <n v="0.25900000000000001"/>
    <s v="null"/>
    <s v="null"/>
    <s v="null"/>
    <s v="null"/>
    <s v="null"/>
    <s v="null"/>
  </r>
  <r>
    <x v="30"/>
    <x v="5"/>
    <x v="9"/>
    <s v="New Jersey, 2015"/>
    <s v="New Jersey, 2015, Oct"/>
    <n v="10"/>
    <n v="5"/>
    <n v="5"/>
    <n v="5"/>
    <n v="5"/>
    <n v="5"/>
    <n v="5"/>
    <n v="18"/>
    <n v="17"/>
    <n v="47"/>
    <n v="122"/>
    <n v="82"/>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2.5807154603494576E-5"/>
    <n v="4.3681137970728501E-5"/>
    <n v="2.4408230247509842E-4"/>
    <n v="1.3701071592254313E-5"/>
    <n v="6.4101411559986017E-5"/>
    <n v="4.0999999999999995E-3"/>
    <s v="null"/>
    <n v="0.26800000000000002"/>
    <n v="0.433"/>
    <n v="0.47299999999999998"/>
    <s v="null"/>
    <s v="null"/>
    <s v="null"/>
    <s v="null"/>
    <s v="null"/>
    <s v="null"/>
  </r>
  <r>
    <x v="30"/>
    <x v="5"/>
    <x v="10"/>
    <s v="New Jersey, 2015"/>
    <s v="New Jersey, 2015, Nov"/>
    <n v="10"/>
    <n v="5"/>
    <n v="5"/>
    <n v="5"/>
    <n v="5"/>
    <n v="5"/>
    <n v="5"/>
    <n v="10"/>
    <n v="25"/>
    <n v="35"/>
    <n v="110"/>
    <n v="70"/>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1.4337308113052541E-5"/>
    <n v="6.4236967604012498E-5"/>
    <n v="1.8176341673677542E-4"/>
    <n v="1.2353425206130937E-5"/>
    <n v="5.4720717185353922E-5"/>
    <n v="3.3999999999999994E-3"/>
    <n v="0.81299999999999994"/>
    <n v="0.35499999999999998"/>
    <n v="0.52"/>
    <n v="0.624"/>
    <s v="null"/>
    <s v="null"/>
    <s v="null"/>
    <s v="null"/>
    <s v="null"/>
    <s v="null"/>
  </r>
  <r>
    <x v="30"/>
    <x v="5"/>
    <x v="11"/>
    <s v="New Jersey, 2015"/>
    <s v="New Jersey, 2015, Dec"/>
    <n v="10"/>
    <n v="5"/>
    <n v="5"/>
    <n v="5"/>
    <n v="5"/>
    <n v="5"/>
    <n v="5"/>
    <n v="15"/>
    <n v="19"/>
    <n v="53"/>
    <n v="127"/>
    <n v="87"/>
    <n v="533644"/>
    <n v="1131159"/>
    <n v="1148115"/>
    <n v="1141376"/>
    <n v="1187077"/>
    <n v="1352541"/>
    <n v="1131278"/>
    <n v="697481"/>
    <n v="389184"/>
    <n v="192558"/>
    <n v="8904413"/>
    <n v="1279223"/>
    <n v="1.8739084483288483E-5"/>
    <n v="4.4202450760679973E-6"/>
    <n v="4.3549644417153336E-6"/>
    <n v="4.3806773578557813E-6"/>
    <n v="4.2120266840314489E-6"/>
    <n v="3.696745606972358E-6"/>
    <n v="4.4197801071001112E-6"/>
    <n v="2.1505962169578811E-5"/>
    <n v="4.8820095379049497E-5"/>
    <n v="2.7524174534425991E-4"/>
    <n v="1.4262590919805719E-5"/>
    <n v="6.8010034216082734E-5"/>
    <n v="5.4250000000000001E-3"/>
    <s v="null"/>
    <n v="0.39700000000000002"/>
    <n v="0.55200000000000005"/>
    <n v="0.70599999999999996"/>
    <s v="null"/>
    <s v="null"/>
    <s v="null"/>
    <s v="null"/>
    <s v="null"/>
    <s v="null"/>
  </r>
  <r>
    <x v="30"/>
    <x v="6"/>
    <x v="0"/>
    <s v="New Jersey, 2016"/>
    <s v="New Jersey, 2016, Jan"/>
    <n v="10"/>
    <n v="5"/>
    <n v="5"/>
    <n v="5"/>
    <n v="5"/>
    <n v="5"/>
    <n v="5"/>
    <n v="18"/>
    <n v="27"/>
    <n v="47"/>
    <n v="132"/>
    <n v="92"/>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2.4786150600651049E-5"/>
    <n v="6.9074907900122795E-5"/>
    <n v="2.4077992202828908E-4"/>
    <n v="1.4805748578648136E-5"/>
    <n v="7.0106401705109615E-5"/>
    <n v="6.4000000000000003E-3"/>
    <s v="null"/>
    <n v="0.42499999999999999"/>
    <n v="0.58299999999999996"/>
    <n v="0.78"/>
    <s v="null"/>
    <s v="null"/>
    <s v="null"/>
    <s v="null"/>
    <s v="null"/>
    <s v="null"/>
  </r>
  <r>
    <x v="30"/>
    <x v="6"/>
    <x v="1"/>
    <s v="New Jersey, 2016"/>
    <s v="New Jersey, 2016, Feb"/>
    <n v="10"/>
    <n v="5"/>
    <n v="5"/>
    <n v="5"/>
    <n v="5"/>
    <n v="5"/>
    <n v="5"/>
    <n v="13"/>
    <n v="26"/>
    <n v="58"/>
    <n v="137"/>
    <n v="97"/>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1.7901108767136868E-5"/>
    <n v="6.6516577977896024E-5"/>
    <n v="2.9713266973703761E-4"/>
    <n v="1.5366572388445413E-5"/>
    <n v="7.3916532232561221E-5"/>
    <n v="1.1950000000000001E-2"/>
    <s v="null"/>
    <n v="0.44"/>
    <n v="0.61199999999999999"/>
    <n v="0.81"/>
    <s v="null"/>
    <s v="null"/>
    <s v="null"/>
    <s v="null"/>
    <s v="null"/>
    <s v="null"/>
  </r>
  <r>
    <x v="30"/>
    <x v="6"/>
    <x v="2"/>
    <s v="New Jersey, 2016"/>
    <s v="New Jersey, 2016, Mar"/>
    <n v="10"/>
    <n v="5"/>
    <n v="5"/>
    <n v="5"/>
    <n v="5"/>
    <n v="5"/>
    <n v="14"/>
    <n v="29"/>
    <n v="38"/>
    <n v="59"/>
    <n v="175"/>
    <n v="126"/>
    <n v="528509"/>
    <n v="1124991"/>
    <n v="1149409"/>
    <n v="1147169"/>
    <n v="1170011"/>
    <n v="1332561"/>
    <n v="1150515"/>
    <n v="726212"/>
    <n v="390880"/>
    <n v="195199"/>
    <n v="8915456"/>
    <n v="1312291"/>
    <n v="1.8921153660580995E-5"/>
    <n v="4.4444800002844471E-6"/>
    <n v="4.350061640373444E-6"/>
    <n v="4.3585557141101271E-6"/>
    <n v="4.2734640956367076E-6"/>
    <n v="3.7521734464688669E-6"/>
    <n v="1.2168463688000591E-5"/>
    <n v="3.9933242634382243E-5"/>
    <n v="9.7216537044617272E-5"/>
    <n v="3.0225564680146929E-4"/>
    <n v="1.9628833342904725E-5"/>
    <n v="9.6015289291780562E-5"/>
    <n v="1.822E-2"/>
    <s v="null"/>
    <n v="0.443"/>
    <n v="0.61199999999999999"/>
    <n v="0.82200000000000006"/>
    <s v="null"/>
    <s v="null"/>
    <s v="null"/>
    <s v="null"/>
    <s v="null"/>
    <s v="null"/>
  </r>
  <r>
    <x v="30"/>
    <x v="6"/>
    <x v="3"/>
    <s v="New Jersey, 2016"/>
    <s v="New Jersey, 2016, Apr"/>
    <n v="10"/>
    <n v="5"/>
    <n v="5"/>
    <n v="5"/>
    <n v="5"/>
    <n v="5"/>
    <n v="15"/>
    <n v="16"/>
    <n v="27"/>
    <n v="62"/>
    <n v="155"/>
    <n v="105"/>
    <n v="528509"/>
    <n v="1124991"/>
    <n v="1149409"/>
    <n v="1147169"/>
    <n v="1170011"/>
    <n v="1332561"/>
    <n v="1150515"/>
    <n v="726212"/>
    <n v="390880"/>
    <n v="195199"/>
    <n v="8915456"/>
    <n v="1312291"/>
    <n v="1.8921153660580995E-5"/>
    <n v="4.4444800002844471E-6"/>
    <n v="4.350061640373444E-6"/>
    <n v="4.3585557141101271E-6"/>
    <n v="4.2734640956367076E-6"/>
    <n v="3.7521734464688669E-6"/>
    <n v="1.3037639665714918E-5"/>
    <n v="2.2032133867245378E-5"/>
    <n v="6.9074907900122795E-5"/>
    <n v="3.1762457799476432E-4"/>
    <n v="1.7385538103715615E-5"/>
    <n v="8.0012741076483795E-5"/>
    <n v="1.2275000000000001E-2"/>
    <s v="null"/>
    <n v="0.45200000000000001"/>
    <n v="0.61599999999999999"/>
    <n v="0.82400000000000007"/>
    <s v="null"/>
    <s v="null"/>
    <s v="null"/>
    <s v="null"/>
    <s v="null"/>
    <s v="null"/>
  </r>
  <r>
    <x v="30"/>
    <x v="6"/>
    <x v="4"/>
    <s v="New Jersey, 2016"/>
    <s v="New Jersey, 2016, May"/>
    <n v="10"/>
    <n v="5"/>
    <n v="5"/>
    <n v="5"/>
    <n v="5"/>
    <n v="5"/>
    <n v="5"/>
    <n v="17"/>
    <n v="14"/>
    <n v="44"/>
    <n v="115"/>
    <n v="75"/>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2.3409142233948214E-5"/>
    <n v="3.5816618911174783E-5"/>
    <n v="2.2541099083499402E-4"/>
    <n v="1.2898947625337392E-5"/>
    <n v="5.7151957911774142E-5"/>
    <n v="5.6750000000000004E-3"/>
    <s v="null"/>
    <n v="0.45400000000000001"/>
    <n v="0.63600000000000001"/>
    <n v="0.82400000000000007"/>
    <s v="null"/>
    <s v="null"/>
    <s v="null"/>
    <s v="null"/>
    <s v="null"/>
    <s v="null"/>
  </r>
  <r>
    <x v="30"/>
    <x v="6"/>
    <x v="5"/>
    <s v="New Jersey, 2016"/>
    <s v="New Jersey, 2016, Jun"/>
    <n v="10"/>
    <n v="5"/>
    <n v="5"/>
    <n v="5"/>
    <n v="5"/>
    <n v="5"/>
    <n v="11"/>
    <n v="16"/>
    <n v="19"/>
    <n v="35"/>
    <n v="116"/>
    <n v="70"/>
    <n v="528509"/>
    <n v="1124991"/>
    <n v="1149409"/>
    <n v="1147169"/>
    <n v="1170011"/>
    <n v="1332561"/>
    <n v="1150515"/>
    <n v="726212"/>
    <n v="390880"/>
    <n v="195199"/>
    <n v="8915456"/>
    <n v="1312291"/>
    <n v="1.8921153660580995E-5"/>
    <n v="4.4444800002844471E-6"/>
    <n v="4.350061640373444E-6"/>
    <n v="4.3585557141101271E-6"/>
    <n v="4.2734640956367076E-6"/>
    <n v="3.7521734464688669E-6"/>
    <n v="9.5609357548576066E-6"/>
    <n v="2.2032133867245378E-5"/>
    <n v="4.8608268522308636E-5"/>
    <n v="1.793041972551089E-4"/>
    <n v="1.3011112387296848E-5"/>
    <n v="5.334182738432253E-5"/>
    <n v="2.48E-3"/>
    <s v="null"/>
    <s v="null"/>
    <s v="null"/>
    <s v="null"/>
    <s v="null"/>
    <s v="null"/>
    <s v="null"/>
    <s v="null"/>
    <s v="null"/>
    <s v="null"/>
  </r>
  <r>
    <x v="30"/>
    <x v="6"/>
    <x v="6"/>
    <s v="New Jersey, 2016"/>
    <s v="New Jersey, 2016, Jul"/>
    <n v="10"/>
    <n v="5"/>
    <n v="5"/>
    <n v="5"/>
    <n v="5"/>
    <n v="5"/>
    <n v="5"/>
    <n v="5"/>
    <n v="15"/>
    <n v="39"/>
    <n v="99"/>
    <n v="59"/>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6.8850418335141801E-6"/>
    <n v="3.8374948833401553E-5"/>
    <n v="1.9979610551283561E-4"/>
    <n v="1.1104311433986102E-5"/>
    <n v="4.4959540223928994E-5"/>
    <n v="1.6000000000000001E-3"/>
    <s v="null"/>
    <s v="null"/>
    <s v="null"/>
    <s v="null"/>
    <s v="null"/>
    <s v="null"/>
    <s v="null"/>
    <s v="null"/>
    <s v="null"/>
    <s v="null"/>
  </r>
  <r>
    <x v="30"/>
    <x v="6"/>
    <x v="7"/>
    <s v="New Jersey, 2016"/>
    <s v="New Jersey, 2016, Aug"/>
    <n v="10"/>
    <n v="5"/>
    <n v="5"/>
    <n v="5"/>
    <n v="5"/>
    <n v="5"/>
    <n v="5"/>
    <n v="10"/>
    <n v="19"/>
    <n v="33"/>
    <n v="102"/>
    <n v="62"/>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1.377008366702836E-5"/>
    <n v="4.8608268522308636E-5"/>
    <n v="1.6905824312624552E-4"/>
    <n v="1.144080571986447E-5"/>
    <n v="4.7245618540399956E-5"/>
    <n v="1.2999999999999999E-3"/>
    <s v="null"/>
    <n v="2.4E-2"/>
    <n v="2.7000000000000003E-2"/>
    <n v="5.4000000000000006E-2"/>
    <s v="null"/>
    <s v="null"/>
    <s v="null"/>
    <s v="null"/>
    <s v="null"/>
    <s v="null"/>
  </r>
  <r>
    <x v="30"/>
    <x v="6"/>
    <x v="8"/>
    <s v="New Jersey, 2016"/>
    <s v="New Jersey, 2016, Sep"/>
    <n v="10"/>
    <n v="5"/>
    <n v="5"/>
    <n v="5"/>
    <n v="5"/>
    <n v="5"/>
    <n v="5"/>
    <n v="11"/>
    <n v="22"/>
    <n v="35"/>
    <n v="108"/>
    <n v="68"/>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1.5147092033731197E-5"/>
    <n v="5.6283258288988948E-5"/>
    <n v="1.793041972551089E-4"/>
    <n v="1.2113794291621202E-5"/>
    <n v="5.1817775173341886E-5"/>
    <n v="2.32E-3"/>
    <s v="null"/>
    <n v="0.113"/>
    <n v="0.155"/>
    <n v="0.24600000000000002"/>
    <s v="null"/>
    <s v="null"/>
    <s v="null"/>
    <s v="null"/>
    <s v="null"/>
    <s v="null"/>
  </r>
  <r>
    <x v="30"/>
    <x v="6"/>
    <x v="9"/>
    <s v="New Jersey, 2016"/>
    <s v="New Jersey, 2016, Oct"/>
    <n v="10"/>
    <n v="5"/>
    <n v="5"/>
    <n v="5"/>
    <n v="5"/>
    <n v="5"/>
    <n v="5"/>
    <n v="5"/>
    <n v="27"/>
    <n v="67"/>
    <n v="139"/>
    <n v="99"/>
    <n v="528509"/>
    <n v="1124991"/>
    <n v="1149409"/>
    <n v="1147169"/>
    <n v="1170011"/>
    <n v="1332561"/>
    <n v="1150515"/>
    <n v="726212"/>
    <n v="390880"/>
    <n v="195199"/>
    <n v="8915456"/>
    <n v="1312291"/>
    <n v="1.8921153660580995E-5"/>
    <n v="4.4444800002844471E-6"/>
    <n v="4.350061640373444E-6"/>
    <n v="4.3585557141101271E-6"/>
    <n v="4.2734640956367076E-6"/>
    <n v="3.7521734464688669E-6"/>
    <n v="4.3458798885716397E-6"/>
    <n v="6.8850418335141801E-6"/>
    <n v="6.9074907900122795E-5"/>
    <n v="3.4323946331692271E-4"/>
    <n v="1.5590901912364327E-5"/>
    <n v="7.5440584443541871E-5"/>
    <n v="3.8449999999999998E-2"/>
    <s v="null"/>
    <n v="0.27899999999999997"/>
    <n v="0.41000000000000003"/>
    <n v="0.45200000000000001"/>
    <s v="null"/>
    <s v="null"/>
    <s v="null"/>
    <s v="null"/>
    <s v="null"/>
    <s v="null"/>
  </r>
  <r>
    <x v="30"/>
    <x v="6"/>
    <x v="10"/>
    <s v="New Jersey, 2016"/>
    <s v="New Jersey, 2016, Nov"/>
    <n v="10"/>
    <n v="5"/>
    <n v="5"/>
    <n v="5"/>
    <n v="5"/>
    <n v="5"/>
    <n v="11"/>
    <n v="18"/>
    <n v="18"/>
    <n v="52"/>
    <n v="134"/>
    <n v="88"/>
    <n v="528509"/>
    <n v="1124991"/>
    <n v="1149409"/>
    <n v="1147169"/>
    <n v="1170011"/>
    <n v="1332561"/>
    <n v="1150515"/>
    <n v="726212"/>
    <n v="390880"/>
    <n v="195199"/>
    <n v="8915456"/>
    <n v="1312291"/>
    <n v="1.8921153660580995E-5"/>
    <n v="4.4444800002844471E-6"/>
    <n v="4.350061640373444E-6"/>
    <n v="4.3585557141101271E-6"/>
    <n v="4.2734640956367076E-6"/>
    <n v="3.7521734464688669E-6"/>
    <n v="9.5609357548576066E-6"/>
    <n v="2.4786150600651049E-5"/>
    <n v="4.6049938600081865E-5"/>
    <n v="2.6639480735044749E-4"/>
    <n v="1.5030078102567047E-5"/>
    <n v="6.7058297283148328E-5"/>
    <n v="4.3740000000000008E-2"/>
    <n v="0.83499999999999996"/>
    <n v="0.374"/>
    <n v="0.53700000000000003"/>
    <n v="0.59399999999999997"/>
    <s v="null"/>
    <s v="null"/>
    <s v="null"/>
    <s v="null"/>
    <s v="null"/>
    <s v="null"/>
  </r>
  <r>
    <x v="30"/>
    <x v="6"/>
    <x v="11"/>
    <s v="New Jersey, 2016"/>
    <s v="New Jersey, 2016, Dec"/>
    <n v="10"/>
    <n v="5"/>
    <n v="5"/>
    <n v="5"/>
    <n v="5"/>
    <n v="5"/>
    <n v="12"/>
    <n v="11"/>
    <n v="29"/>
    <n v="50"/>
    <n v="137"/>
    <n v="90"/>
    <n v="528509"/>
    <n v="1124991"/>
    <n v="1149409"/>
    <n v="1147169"/>
    <n v="1170011"/>
    <n v="1332561"/>
    <n v="1150515"/>
    <n v="726212"/>
    <n v="390880"/>
    <n v="195199"/>
    <n v="8915456"/>
    <n v="1312291"/>
    <n v="1.8921153660580995E-5"/>
    <n v="4.4444800002844471E-6"/>
    <n v="4.350061640373444E-6"/>
    <n v="4.3585557141101271E-6"/>
    <n v="4.2734640956367076E-6"/>
    <n v="3.7521734464688669E-6"/>
    <n v="1.0430111732571935E-5"/>
    <n v="1.5147092033731197E-5"/>
    <n v="7.4191567744576336E-5"/>
    <n v="2.5614885322158414E-4"/>
    <n v="1.5366572388445413E-5"/>
    <n v="6.8582349494128965E-5"/>
    <n v="6.5275E-2"/>
    <s v="null"/>
    <n v="0.41299999999999998"/>
    <n v="0.58100000000000007"/>
    <n v="0.75700000000000001"/>
    <s v="null"/>
    <s v="null"/>
    <s v="null"/>
    <s v="null"/>
    <s v="null"/>
    <s v="null"/>
  </r>
  <r>
    <x v="30"/>
    <x v="7"/>
    <x v="0"/>
    <s v="New Jersey, 2017"/>
    <s v="New Jersey, 2017, Jan"/>
    <n v="10"/>
    <n v="5"/>
    <n v="5"/>
    <n v="5"/>
    <n v="5"/>
    <n v="5"/>
    <n v="10"/>
    <n v="20"/>
    <n v="45"/>
    <n v="93"/>
    <n v="203"/>
    <n v="158"/>
    <n v="526716"/>
    <n v="1119030"/>
    <n v="1150716"/>
    <n v="1151431"/>
    <n v="1165156"/>
    <n v="1317652"/>
    <n v="1175461"/>
    <n v="755476"/>
    <n v="399788"/>
    <n v="198735"/>
    <n v="8960161"/>
    <n v="1353999"/>
    <n v="1.8985563377607666E-5"/>
    <n v="4.4681554560646278E-6"/>
    <n v="4.345120776977117E-6"/>
    <n v="4.3424226028307383E-6"/>
    <n v="4.2912708684502333E-6"/>
    <n v="3.794628627285505E-6"/>
    <n v="8.5073005399583646E-6"/>
    <n v="2.647337572603233E-5"/>
    <n v="1.1255965661800754E-4"/>
    <n v="4.6795984602611515E-4"/>
    <n v="2.2655842902822839E-5"/>
    <n v="1.1669137126393742E-4"/>
    <n v="9.5424999999999996E-2"/>
    <s v="null"/>
    <n v="0.44600000000000001"/>
    <n v="0.61099999999999999"/>
    <n v="0.80599999999999994"/>
    <s v="null"/>
    <s v="null"/>
    <s v="null"/>
    <s v="null"/>
    <s v="null"/>
    <s v="null"/>
  </r>
  <r>
    <x v="30"/>
    <x v="7"/>
    <x v="1"/>
    <s v="New Jersey, 2017"/>
    <s v="New Jersey, 2017, Feb"/>
    <n v="10"/>
    <n v="5"/>
    <n v="5"/>
    <n v="5"/>
    <n v="5"/>
    <n v="5"/>
    <n v="10"/>
    <n v="15"/>
    <n v="50"/>
    <n v="95"/>
    <n v="205"/>
    <n v="160"/>
    <n v="526716"/>
    <n v="1119030"/>
    <n v="1150716"/>
    <n v="1151431"/>
    <n v="1165156"/>
    <n v="1317652"/>
    <n v="1175461"/>
    <n v="755476"/>
    <n v="399788"/>
    <n v="198735"/>
    <n v="8960161"/>
    <n v="1353999"/>
    <n v="1.8985563377607666E-5"/>
    <n v="4.4681554560646278E-6"/>
    <n v="4.345120776977117E-6"/>
    <n v="4.3424226028307383E-6"/>
    <n v="4.2912708684502333E-6"/>
    <n v="3.794628627285505E-6"/>
    <n v="8.5073005399583646E-6"/>
    <n v="1.9855031794524247E-5"/>
    <n v="1.2506628513111949E-4"/>
    <n v="4.7802349862882736E-4"/>
    <n v="2.28790531777275E-5"/>
    <n v="1.1816847722930372E-4"/>
    <n v="0.10262499999999999"/>
    <s v="null"/>
    <n v="0.46399999999999997"/>
    <n v="0.624"/>
    <n v="0.82400000000000007"/>
    <s v="null"/>
    <s v="null"/>
    <s v="null"/>
    <s v="null"/>
    <s v="null"/>
    <s v="null"/>
  </r>
  <r>
    <x v="30"/>
    <x v="7"/>
    <x v="2"/>
    <s v="New Jersey, 2017"/>
    <s v="New Jersey, 2017, Mar"/>
    <n v="10"/>
    <n v="5"/>
    <n v="5"/>
    <n v="5"/>
    <n v="5"/>
    <n v="5"/>
    <n v="13"/>
    <n v="13"/>
    <n v="32"/>
    <n v="69"/>
    <n v="162"/>
    <n v="114"/>
    <n v="526716"/>
    <n v="1119030"/>
    <n v="1150716"/>
    <n v="1151431"/>
    <n v="1165156"/>
    <n v="1317652"/>
    <n v="1175461"/>
    <n v="755476"/>
    <n v="399788"/>
    <n v="198735"/>
    <n v="8960161"/>
    <n v="1353999"/>
    <n v="1.8985563377607666E-5"/>
    <n v="4.4681554560646278E-6"/>
    <n v="4.345120776977117E-6"/>
    <n v="4.3424226028307383E-6"/>
    <n v="4.2912708684502333E-6"/>
    <n v="3.794628627285505E-6"/>
    <n v="1.1059490701945876E-5"/>
    <n v="1.7207694221921014E-5"/>
    <n v="8.004242248391648E-5"/>
    <n v="3.4719601479356934E-4"/>
    <n v="1.8080032267277341E-5"/>
    <n v="8.4195040025878895E-5"/>
    <n v="5.5820000000000002E-2"/>
    <s v="null"/>
    <n v="0.47500000000000003"/>
    <n v="0.64500000000000002"/>
    <n v="0.84099999999999997"/>
    <s v="null"/>
    <s v="null"/>
    <s v="null"/>
    <s v="null"/>
    <s v="null"/>
    <s v="null"/>
  </r>
  <r>
    <x v="30"/>
    <x v="7"/>
    <x v="3"/>
    <s v="New Jersey, 2017"/>
    <s v="New Jersey, 2017, Apr"/>
    <n v="10"/>
    <n v="5"/>
    <n v="5"/>
    <n v="5"/>
    <n v="5"/>
    <n v="5"/>
    <n v="12"/>
    <n v="17"/>
    <n v="29"/>
    <n v="55"/>
    <n v="148"/>
    <n v="101"/>
    <n v="526716"/>
    <n v="1119030"/>
    <n v="1150716"/>
    <n v="1151431"/>
    <n v="1165156"/>
    <n v="1317652"/>
    <n v="1175461"/>
    <n v="755476"/>
    <n v="399788"/>
    <n v="198735"/>
    <n v="8960161"/>
    <n v="1353999"/>
    <n v="1.8985563377607666E-5"/>
    <n v="4.4681554560646278E-6"/>
    <n v="4.345120776977117E-6"/>
    <n v="4.3424226028307383E-6"/>
    <n v="4.2912708684502333E-6"/>
    <n v="3.794628627285505E-6"/>
    <n v="1.0208760647950039E-5"/>
    <n v="2.250236936712748E-5"/>
    <n v="7.2538445376049303E-5"/>
    <n v="2.7675044657458426E-4"/>
    <n v="1.6517560342944731E-5"/>
    <n v="7.4593851250997963E-5"/>
    <n v="4.6350000000000002E-2"/>
    <s v="null"/>
    <n v="0.48499999999999999"/>
    <n v="0.64900000000000002"/>
    <n v="0.84700000000000009"/>
    <s v="null"/>
    <s v="null"/>
    <s v="null"/>
    <s v="null"/>
    <s v="null"/>
    <s v="null"/>
  </r>
  <r>
    <x v="30"/>
    <x v="7"/>
    <x v="4"/>
    <s v="New Jersey, 2017"/>
    <s v="New Jersey, 2017, May"/>
    <n v="10"/>
    <n v="5"/>
    <n v="5"/>
    <n v="5"/>
    <n v="5"/>
    <n v="5"/>
    <n v="5"/>
    <n v="5"/>
    <n v="29"/>
    <n v="36"/>
    <n v="110"/>
    <n v="70"/>
    <n v="526716"/>
    <n v="1119030"/>
    <n v="1150716"/>
    <n v="1151431"/>
    <n v="1165156"/>
    <n v="1317652"/>
    <n v="1175461"/>
    <n v="755476"/>
    <n v="399788"/>
    <n v="198735"/>
    <n v="8960161"/>
    <n v="1353999"/>
    <n v="1.8985563377607666E-5"/>
    <n v="4.4681554560646278E-6"/>
    <n v="4.345120776977117E-6"/>
    <n v="4.3424226028307383E-6"/>
    <n v="4.2912708684502333E-6"/>
    <n v="3.794628627285505E-6"/>
    <n v="4.2536502699791823E-6"/>
    <n v="6.6183439315080826E-6"/>
    <n v="7.2538445376049303E-5"/>
    <n v="1.8114574684881878E-4"/>
    <n v="1.2276565119756218E-5"/>
    <n v="5.1698708787820373E-5"/>
    <n v="3.1524999999999997E-2"/>
    <s v="null"/>
    <n v="0.49100000000000005"/>
    <n v="0.65500000000000003"/>
    <n v="0.84700000000000009"/>
    <s v="null"/>
    <s v="null"/>
    <s v="null"/>
    <s v="null"/>
    <s v="null"/>
    <s v="null"/>
  </r>
  <r>
    <x v="30"/>
    <x v="7"/>
    <x v="5"/>
    <s v="New Jersey, 2017"/>
    <s v="New Jersey, 2017, Jun"/>
    <n v="10"/>
    <n v="5"/>
    <n v="5"/>
    <n v="5"/>
    <n v="5"/>
    <n v="5"/>
    <n v="10"/>
    <n v="5"/>
    <n v="19"/>
    <n v="45"/>
    <n v="114"/>
    <n v="69"/>
    <n v="526716"/>
    <n v="1119030"/>
    <n v="1150716"/>
    <n v="1151431"/>
    <n v="1165156"/>
    <n v="1317652"/>
    <n v="1175461"/>
    <n v="755476"/>
    <n v="399788"/>
    <n v="198735"/>
    <n v="8960161"/>
    <n v="1353999"/>
    <n v="1.8985563377607666E-5"/>
    <n v="4.4681554560646278E-6"/>
    <n v="4.345120776977117E-6"/>
    <n v="4.3424226028307383E-6"/>
    <n v="4.2912708684502333E-6"/>
    <n v="3.794628627285505E-6"/>
    <n v="8.5073005399583646E-6"/>
    <n v="6.6183439315080826E-6"/>
    <n v="4.7525188349825404E-5"/>
    <n v="2.2643218356102347E-4"/>
    <n v="1.2722985669565536E-5"/>
    <n v="5.0960155805137225E-5"/>
    <n v="2.5979999999999996E-2"/>
    <s v="null"/>
    <s v="null"/>
    <s v="null"/>
    <s v="null"/>
    <s v="null"/>
    <s v="null"/>
    <s v="null"/>
    <s v="null"/>
    <s v="null"/>
    <s v="null"/>
  </r>
  <r>
    <x v="30"/>
    <x v="7"/>
    <x v="6"/>
    <s v="New Jersey, 2017"/>
    <s v="New Jersey, 2017, Jul"/>
    <n v="10"/>
    <n v="5"/>
    <n v="5"/>
    <n v="5"/>
    <n v="5"/>
    <n v="5"/>
    <n v="5"/>
    <n v="12"/>
    <n v="22"/>
    <n v="36"/>
    <n v="110"/>
    <n v="70"/>
    <n v="526716"/>
    <n v="1119030"/>
    <n v="1150716"/>
    <n v="1151431"/>
    <n v="1165156"/>
    <n v="1317652"/>
    <n v="1175461"/>
    <n v="755476"/>
    <n v="399788"/>
    <n v="198735"/>
    <n v="8960161"/>
    <n v="1353999"/>
    <n v="1.8985563377607666E-5"/>
    <n v="4.4681554560646278E-6"/>
    <n v="4.345120776977117E-6"/>
    <n v="4.3424226028307383E-6"/>
    <n v="4.2912708684502333E-6"/>
    <n v="3.794628627285505E-6"/>
    <n v="4.2536502699791823E-6"/>
    <n v="1.5884025435619396E-5"/>
    <n v="5.5029165457692575E-5"/>
    <n v="1.8114574684881878E-4"/>
    <n v="1.2276565119756218E-5"/>
    <n v="5.1698708787820373E-5"/>
    <n v="1.8500000000000003E-2"/>
    <s v="null"/>
    <s v="null"/>
    <s v="null"/>
    <s v="null"/>
    <s v="null"/>
    <s v="null"/>
    <s v="null"/>
    <s v="null"/>
    <s v="null"/>
    <s v="null"/>
  </r>
  <r>
    <x v="30"/>
    <x v="7"/>
    <x v="7"/>
    <s v="New Jersey, 2017"/>
    <s v="New Jersey, 2017, Aug"/>
    <n v="10"/>
    <n v="5"/>
    <n v="5"/>
    <n v="5"/>
    <n v="5"/>
    <n v="5"/>
    <n v="5"/>
    <n v="5"/>
    <n v="21"/>
    <n v="26"/>
    <n v="92"/>
    <n v="52"/>
    <n v="526716"/>
    <n v="1119030"/>
    <n v="1150716"/>
    <n v="1151431"/>
    <n v="1165156"/>
    <n v="1317652"/>
    <n v="1175461"/>
    <n v="755476"/>
    <n v="399788"/>
    <n v="198735"/>
    <n v="8960161"/>
    <n v="1353999"/>
    <n v="1.8985563377607666E-5"/>
    <n v="4.4681554560646278E-6"/>
    <n v="4.345120776977117E-6"/>
    <n v="4.3424226028307383E-6"/>
    <n v="4.2912708684502333E-6"/>
    <n v="3.794628627285505E-6"/>
    <n v="4.2536502699791823E-6"/>
    <n v="6.6183439315080826E-6"/>
    <n v="5.2527839755070189E-5"/>
    <n v="1.3082748383525802E-4"/>
    <n v="1.0267672645614293E-5"/>
    <n v="3.8404755099523707E-5"/>
    <n v="1.6980000000000002E-2"/>
    <s v="null"/>
    <n v="2.7000000000000003E-2"/>
    <n v="2.3E-2"/>
    <n v="0.11"/>
    <s v="null"/>
    <s v="null"/>
    <s v="null"/>
    <s v="null"/>
    <s v="null"/>
    <s v="null"/>
  </r>
  <r>
    <x v="30"/>
    <x v="7"/>
    <x v="8"/>
    <s v="New Jersey, 2017"/>
    <s v="New Jersey, 2017, Sep"/>
    <n v="10"/>
    <n v="5"/>
    <n v="5"/>
    <n v="5"/>
    <n v="5"/>
    <n v="5"/>
    <n v="5"/>
    <n v="11"/>
    <n v="17"/>
    <n v="31"/>
    <n v="99"/>
    <n v="59"/>
    <n v="526716"/>
    <n v="1119030"/>
    <n v="1150716"/>
    <n v="1151431"/>
    <n v="1165156"/>
    <n v="1317652"/>
    <n v="1175461"/>
    <n v="755476"/>
    <n v="399788"/>
    <n v="198735"/>
    <n v="8960161"/>
    <n v="1353999"/>
    <n v="1.8985563377607666E-5"/>
    <n v="4.4681554560646278E-6"/>
    <n v="4.345120776977117E-6"/>
    <n v="4.3424226028307383E-6"/>
    <n v="4.2912708684502333E-6"/>
    <n v="3.794628627285505E-6"/>
    <n v="4.2536502699791823E-6"/>
    <n v="1.4560356649317782E-5"/>
    <n v="4.2522536944580626E-5"/>
    <n v="1.5598661534203838E-4"/>
    <n v="1.1048908607780597E-5"/>
    <n v="4.3574625978305744E-5"/>
    <n v="4.0050000000000002E-2"/>
    <s v="null"/>
    <n v="0.121"/>
    <n v="0.16800000000000001"/>
    <n v="0.28999999999999998"/>
    <s v="null"/>
    <s v="null"/>
    <s v="null"/>
    <s v="null"/>
    <s v="null"/>
    <s v="null"/>
  </r>
  <r>
    <x v="30"/>
    <x v="7"/>
    <x v="9"/>
    <s v="New Jersey, 2017"/>
    <s v="New Jersey, 2017, Oct"/>
    <n v="10"/>
    <n v="5"/>
    <n v="5"/>
    <n v="5"/>
    <n v="5"/>
    <n v="5"/>
    <n v="5"/>
    <n v="16"/>
    <n v="24"/>
    <n v="45"/>
    <n v="125"/>
    <n v="85"/>
    <n v="526716"/>
    <n v="1119030"/>
    <n v="1150716"/>
    <n v="1151431"/>
    <n v="1165156"/>
    <n v="1317652"/>
    <n v="1175461"/>
    <n v="755476"/>
    <n v="399788"/>
    <n v="198735"/>
    <n v="8960161"/>
    <n v="1353999"/>
    <n v="1.8985563377607666E-5"/>
    <n v="4.4681554560646278E-6"/>
    <n v="4.345120776977117E-6"/>
    <n v="4.3424226028307383E-6"/>
    <n v="4.2912708684502333E-6"/>
    <n v="3.794628627285505E-6"/>
    <n v="4.2536502699791823E-6"/>
    <n v="2.1178700580825865E-5"/>
    <n v="6.003181686293736E-5"/>
    <n v="2.2643218356102347E-4"/>
    <n v="1.3950642181541158E-5"/>
    <n v="6.2777003528067594E-5"/>
    <n v="5.1075000000000002E-2"/>
    <s v="null"/>
    <n v="0.29499999999999998"/>
    <n v="0.46600000000000003"/>
    <n v="0.52300000000000002"/>
    <s v="null"/>
    <s v="null"/>
    <s v="null"/>
    <s v="null"/>
    <s v="null"/>
    <s v="null"/>
  </r>
  <r>
    <x v="30"/>
    <x v="7"/>
    <x v="10"/>
    <s v="New Jersey, 2017"/>
    <s v="New Jersey, 2017, Nov"/>
    <n v="10"/>
    <n v="5"/>
    <n v="5"/>
    <n v="5"/>
    <n v="5"/>
    <n v="5"/>
    <n v="5"/>
    <n v="16"/>
    <n v="24"/>
    <n v="47"/>
    <n v="127"/>
    <n v="87"/>
    <n v="526716"/>
    <n v="1119030"/>
    <n v="1150716"/>
    <n v="1151431"/>
    <n v="1165156"/>
    <n v="1317652"/>
    <n v="1175461"/>
    <n v="755476"/>
    <n v="399788"/>
    <n v="198735"/>
    <n v="8960161"/>
    <n v="1353999"/>
    <n v="1.8985563377607666E-5"/>
    <n v="4.4681554560646278E-6"/>
    <n v="4.345120776977117E-6"/>
    <n v="4.3424226028307383E-6"/>
    <n v="4.2912708684502333E-6"/>
    <n v="3.794628627285505E-6"/>
    <n v="4.2536502699791823E-6"/>
    <n v="2.1178700580825865E-5"/>
    <n v="6.003181686293736E-5"/>
    <n v="2.3649583616373564E-4"/>
    <n v="1.4173852456445817E-5"/>
    <n v="6.425410949343389E-5"/>
    <n v="6.5040000000000001E-2"/>
    <n v="0.86799999999999999"/>
    <n v="0.38"/>
    <n v="0.57999999999999996"/>
    <n v="0.68200000000000005"/>
    <s v="null"/>
    <s v="null"/>
    <s v="null"/>
    <s v="null"/>
    <s v="null"/>
    <s v="null"/>
  </r>
  <r>
    <x v="30"/>
    <x v="7"/>
    <x v="11"/>
    <s v="New Jersey, 2017"/>
    <s v="New Jersey, 2017, Dec"/>
    <n v="10"/>
    <n v="5"/>
    <n v="5"/>
    <n v="5"/>
    <n v="5"/>
    <n v="5"/>
    <n v="14"/>
    <n v="11"/>
    <n v="31"/>
    <n v="72"/>
    <n v="163"/>
    <n v="114"/>
    <n v="526716"/>
    <n v="1119030"/>
    <n v="1150716"/>
    <n v="1151431"/>
    <n v="1165156"/>
    <n v="1317652"/>
    <n v="1175461"/>
    <n v="755476"/>
    <n v="399788"/>
    <n v="198735"/>
    <n v="8960161"/>
    <n v="1353999"/>
    <n v="1.8985563377607666E-5"/>
    <n v="4.4681554560646278E-6"/>
    <n v="4.345120776977117E-6"/>
    <n v="4.3424226028307383E-6"/>
    <n v="4.2912708684502333E-6"/>
    <n v="3.794628627285505E-6"/>
    <n v="1.1910220755941711E-5"/>
    <n v="1.4560356649317782E-5"/>
    <n v="7.7541096781294088E-5"/>
    <n v="3.6229149369763756E-4"/>
    <n v="1.8191637404729671E-5"/>
    <n v="8.4195040025878895E-5"/>
    <n v="8.8550000000000004E-2"/>
    <s v="null"/>
    <n v="0.41600000000000004"/>
    <n v="0.61599999999999999"/>
    <n v="0.76900000000000013"/>
    <s v="null"/>
    <s v="null"/>
    <s v="null"/>
    <s v="null"/>
    <s v="null"/>
    <s v="null"/>
  </r>
  <r>
    <x v="31"/>
    <x v="0"/>
    <x v="0"/>
    <s v="New Mexico, 2010"/>
    <s v="New Mexico, 2010, Jan"/>
    <n v="10"/>
    <n v="5"/>
    <n v="5"/>
    <n v="5"/>
    <n v="5"/>
    <n v="5"/>
    <n v="5"/>
    <n v="5"/>
    <n v="5"/>
    <n v="13"/>
    <n v="63"/>
    <n v="23"/>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4.2887305357614149E-4"/>
    <n v="3.1294675633170764E-5"/>
    <n v="8.9013421675929224E-5"/>
    <s v="null"/>
    <s v="null"/>
    <n v="0.44400000000000001"/>
    <n v="0.70299999999999996"/>
    <s v="N/A"/>
    <s v="null"/>
    <s v="null"/>
    <s v="null"/>
    <s v="null"/>
    <s v="null"/>
    <s v="null"/>
  </r>
  <r>
    <x v="31"/>
    <x v="0"/>
    <x v="1"/>
    <s v="New Mexico, 2010"/>
    <s v="New Mexico, 2010, Feb"/>
    <n v="10"/>
    <n v="5"/>
    <n v="5"/>
    <n v="5"/>
    <n v="5"/>
    <n v="5"/>
    <n v="5"/>
    <n v="5"/>
    <n v="11"/>
    <n v="15"/>
    <n v="71"/>
    <n v="31"/>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1.3183599602094995E-4"/>
    <n v="4.9485352335708625E-4"/>
    <n v="3.526860269770039E-5"/>
    <n v="1.1997461182407852E-4"/>
    <s v="null"/>
    <s v="null"/>
    <n v="0.45700000000000002"/>
    <n v="0.71499999999999997"/>
    <s v="N/A"/>
    <s v="null"/>
    <s v="null"/>
    <s v="null"/>
    <s v="null"/>
    <s v="null"/>
    <s v="null"/>
  </r>
  <r>
    <x v="31"/>
    <x v="0"/>
    <x v="2"/>
    <s v="New Mexico, 2010"/>
    <s v="New Mexico, 2010, Mar"/>
    <n v="10"/>
    <n v="5"/>
    <n v="5"/>
    <n v="5"/>
    <n v="5"/>
    <n v="5"/>
    <n v="5"/>
    <n v="5"/>
    <n v="12"/>
    <n v="18"/>
    <n v="75"/>
    <n v="35"/>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1.4382108656830903E-4"/>
    <n v="5.9382422802850359E-4"/>
    <n v="3.72555662299652E-5"/>
    <n v="1.3545520689815316E-4"/>
    <s v="null"/>
    <s v="null"/>
    <n v="0.46600000000000003"/>
    <n v="0.72200000000000009"/>
    <s v="N/A"/>
    <s v="null"/>
    <s v="null"/>
    <s v="null"/>
    <s v="null"/>
    <s v="null"/>
    <s v="null"/>
  </r>
  <r>
    <x v="31"/>
    <x v="0"/>
    <x v="3"/>
    <s v="New Mexico, 2010"/>
    <s v="New Mexico, 2010, Apr"/>
    <n v="10"/>
    <n v="5"/>
    <n v="5"/>
    <n v="5"/>
    <n v="5"/>
    <n v="5"/>
    <n v="5"/>
    <n v="5"/>
    <n v="5"/>
    <n v="5"/>
    <n v="55"/>
    <n v="15"/>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1.649511744523621E-4"/>
    <n v="2.7320748568641145E-5"/>
    <n v="5.8052231527779925E-5"/>
    <s v="null"/>
    <s v="null"/>
    <n v="0.47000000000000003"/>
    <n v="0.72599999999999998"/>
    <s v="N/A"/>
    <s v="null"/>
    <s v="null"/>
    <s v="null"/>
    <s v="null"/>
    <s v="null"/>
    <s v="null"/>
  </r>
  <r>
    <x v="31"/>
    <x v="0"/>
    <x v="4"/>
    <s v="New Mexico, 2010"/>
    <s v="New Mexico, 2010, May"/>
    <n v="10"/>
    <n v="5"/>
    <n v="5"/>
    <n v="5"/>
    <n v="5"/>
    <n v="5"/>
    <n v="5"/>
    <n v="5"/>
    <n v="5"/>
    <n v="12"/>
    <n v="62"/>
    <n v="22"/>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3.9588281868566902E-4"/>
    <n v="3.0797934750104567E-5"/>
    <n v="8.5143272907410559E-5"/>
    <s v="null"/>
    <s v="null"/>
    <n v="0.47200000000000003"/>
    <n v="0.72599999999999998"/>
    <s v="N/A"/>
    <s v="null"/>
    <s v="null"/>
    <s v="null"/>
    <s v="null"/>
    <s v="null"/>
    <s v="null"/>
  </r>
  <r>
    <x v="31"/>
    <x v="0"/>
    <x v="5"/>
    <s v="New Mexico, 2010"/>
    <s v="New Mexico, 2010, Jun"/>
    <n v="10"/>
    <n v="5"/>
    <n v="5"/>
    <n v="5"/>
    <n v="5"/>
    <n v="5"/>
    <n v="5"/>
    <n v="5"/>
    <n v="5"/>
    <n v="5"/>
    <n v="55"/>
    <n v="15"/>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1.649511744523621E-4"/>
    <n v="2.7320748568641145E-5"/>
    <n v="5.8052231527779925E-5"/>
    <s v="null"/>
    <s v="null"/>
    <s v="null"/>
    <s v="null"/>
    <s v="null"/>
    <s v="null"/>
    <s v="null"/>
    <s v="null"/>
    <s v="null"/>
    <s v="null"/>
    <s v="null"/>
  </r>
  <r>
    <x v="31"/>
    <x v="0"/>
    <x v="6"/>
    <s v="New Mexico, 2010"/>
    <s v="New Mexico, 2010, Jul"/>
    <n v="10"/>
    <n v="5"/>
    <n v="5"/>
    <n v="5"/>
    <n v="5"/>
    <n v="5"/>
    <n v="5"/>
    <n v="5"/>
    <n v="5"/>
    <n v="5"/>
    <n v="55"/>
    <n v="15"/>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1.649511744523621E-4"/>
    <n v="2.7320748568641145E-5"/>
    <n v="5.8052231527779925E-5"/>
    <s v="null"/>
    <s v="null"/>
    <s v="null"/>
    <s v="null"/>
    <s v="null"/>
    <s v="null"/>
    <s v="null"/>
    <s v="null"/>
    <s v="null"/>
    <s v="null"/>
    <s v="null"/>
  </r>
  <r>
    <x v="31"/>
    <x v="0"/>
    <x v="7"/>
    <s v="New Mexico, 2010"/>
    <s v="New Mexico, 2010, Aug"/>
    <n v="10"/>
    <n v="5"/>
    <n v="5"/>
    <n v="5"/>
    <n v="5"/>
    <n v="5"/>
    <n v="5"/>
    <n v="5"/>
    <n v="5"/>
    <n v="5"/>
    <n v="55"/>
    <n v="15"/>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1.649511744523621E-4"/>
    <n v="2.7320748568641145E-5"/>
    <n v="5.8052231527779925E-5"/>
    <s v="null"/>
    <s v="null"/>
    <n v="1.7000000000000001E-2"/>
    <n v="9.0000000000000011E-3"/>
    <n v="0"/>
    <s v="null"/>
    <s v="null"/>
    <s v="null"/>
    <s v="null"/>
    <s v="null"/>
    <s v="null"/>
  </r>
  <r>
    <x v="31"/>
    <x v="0"/>
    <x v="8"/>
    <s v="New Mexico, 2010"/>
    <s v="New Mexico, 2010, Sep"/>
    <n v="10"/>
    <n v="5"/>
    <n v="5"/>
    <n v="5"/>
    <n v="5"/>
    <n v="5"/>
    <n v="5"/>
    <n v="5"/>
    <n v="5"/>
    <n v="12"/>
    <n v="62"/>
    <n v="22"/>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3.9588281868566902E-4"/>
    <n v="3.0797934750104567E-5"/>
    <n v="8.5143272907410559E-5"/>
    <s v="null"/>
    <s v="null"/>
    <n v="7.9000000000000001E-2"/>
    <n v="0.127"/>
    <n v="0"/>
    <s v="null"/>
    <s v="null"/>
    <s v="null"/>
    <s v="null"/>
    <s v="null"/>
    <s v="null"/>
  </r>
  <r>
    <x v="31"/>
    <x v="0"/>
    <x v="9"/>
    <s v="New Mexico, 2010"/>
    <s v="New Mexico, 2010, Oct"/>
    <n v="10"/>
    <n v="5"/>
    <n v="5"/>
    <n v="5"/>
    <n v="5"/>
    <n v="5"/>
    <n v="5"/>
    <n v="5"/>
    <n v="5"/>
    <n v="11"/>
    <n v="61"/>
    <n v="21"/>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3.6289258379519661E-4"/>
    <n v="3.0301193867038363E-5"/>
    <n v="8.1273124138891894E-5"/>
    <n v="1.5450000000000002E-2"/>
    <s v="null"/>
    <n v="0.27"/>
    <n v="0.40799999999999997"/>
    <n v="0.36700000000000005"/>
    <s v="null"/>
    <s v="null"/>
    <s v="null"/>
    <s v="null"/>
    <s v="null"/>
    <s v="null"/>
  </r>
  <r>
    <x v="31"/>
    <x v="0"/>
    <x v="10"/>
    <s v="New Mexico, 2010"/>
    <s v="New Mexico, 2010, Nov"/>
    <n v="10"/>
    <n v="5"/>
    <n v="5"/>
    <n v="5"/>
    <n v="5"/>
    <n v="5"/>
    <n v="5"/>
    <n v="5"/>
    <n v="5"/>
    <n v="13"/>
    <n v="63"/>
    <n v="23"/>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4.2887305357614149E-4"/>
    <n v="3.1294675633170764E-5"/>
    <n v="8.9013421675929224E-5"/>
    <n v="1.8974999999999999E-2"/>
    <s v="null"/>
    <n v="0.38200000000000006"/>
    <n v="0.54600000000000004"/>
    <n v="0.53"/>
    <s v="null"/>
    <s v="null"/>
    <s v="null"/>
    <s v="null"/>
    <s v="null"/>
    <s v="null"/>
  </r>
  <r>
    <x v="31"/>
    <x v="0"/>
    <x v="11"/>
    <s v="New Mexico, 2010"/>
    <s v="New Mexico, 2010, Dec"/>
    <n v="10"/>
    <n v="5"/>
    <n v="5"/>
    <n v="5"/>
    <n v="5"/>
    <n v="5"/>
    <n v="5"/>
    <n v="5"/>
    <n v="5"/>
    <n v="15"/>
    <n v="65"/>
    <n v="25"/>
    <n v="143300"/>
    <n v="278723"/>
    <n v="294472"/>
    <n v="255985"/>
    <n v="254730"/>
    <n v="287681"/>
    <n v="239843"/>
    <n v="144639"/>
    <n v="83437"/>
    <n v="30312"/>
    <n v="2013122"/>
    <n v="258388"/>
    <n v="6.9783670621074669E-5"/>
    <n v="1.7938957316044962E-5"/>
    <n v="1.6979543046537532E-5"/>
    <n v="1.9532394476238843E-5"/>
    <n v="1.9628626388725319E-5"/>
    <n v="1.7380362276271288E-5"/>
    <n v="2.0846970726683704E-5"/>
    <n v="3.4568823069849762E-5"/>
    <n v="5.9925452736795427E-5"/>
    <n v="4.9485352335708625E-4"/>
    <n v="3.2288157399303172E-5"/>
    <n v="9.675371921296654E-5"/>
    <n v="2.2920000000000003E-2"/>
    <s v="null"/>
    <n v="0.42100000000000004"/>
    <n v="0.57500000000000007"/>
    <n v="0.65099999999999991"/>
    <s v="null"/>
    <s v="null"/>
    <s v="null"/>
    <s v="null"/>
    <s v="null"/>
    <s v="null"/>
  </r>
  <r>
    <x v="31"/>
    <x v="1"/>
    <x v="0"/>
    <s v="New Mexico, 2011"/>
    <s v="New Mexico, 2011, Jan"/>
    <n v="10"/>
    <n v="5"/>
    <n v="5"/>
    <n v="5"/>
    <n v="5"/>
    <n v="5"/>
    <n v="5"/>
    <n v="5"/>
    <n v="13"/>
    <n v="27"/>
    <n v="85"/>
    <n v="45"/>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1.5306182520339562E-4"/>
    <n v="8.5483615640335607E-4"/>
    <n v="4.17252456389755E-5"/>
    <n v="1.6901344971474285E-4"/>
    <n v="3.1375E-2"/>
    <s v="null"/>
    <n v="0.441"/>
    <n v="0.6"/>
    <n v="0.65900000000000003"/>
    <s v="null"/>
    <s v="null"/>
    <s v="null"/>
    <s v="null"/>
    <s v="null"/>
    <s v="null"/>
  </r>
  <r>
    <x v="31"/>
    <x v="1"/>
    <x v="1"/>
    <s v="New Mexico, 2011"/>
    <s v="New Mexico, 2011, Feb"/>
    <n v="10"/>
    <n v="5"/>
    <n v="5"/>
    <n v="5"/>
    <n v="5"/>
    <n v="5"/>
    <n v="5"/>
    <n v="5"/>
    <n v="5"/>
    <n v="16"/>
    <n v="66"/>
    <n v="26"/>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5.065695741649517E-4"/>
    <n v="3.2398426025557446E-5"/>
    <n v="9.7652215390740311E-5"/>
    <n v="5.0800000000000005E-2"/>
    <s v="null"/>
    <n v="0.45500000000000002"/>
    <n v="0.626"/>
    <n v="0.66200000000000003"/>
    <s v="null"/>
    <s v="null"/>
    <s v="null"/>
    <s v="null"/>
    <s v="null"/>
    <s v="null"/>
  </r>
  <r>
    <x v="31"/>
    <x v="1"/>
    <x v="2"/>
    <s v="New Mexico, 2011"/>
    <s v="New Mexico, 2011, Mar"/>
    <n v="10"/>
    <n v="5"/>
    <n v="5"/>
    <n v="5"/>
    <n v="5"/>
    <n v="5"/>
    <n v="5"/>
    <n v="5"/>
    <n v="5"/>
    <n v="28"/>
    <n v="78"/>
    <n v="38"/>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8.8649675478866545E-4"/>
    <n v="3.8289048939295168E-5"/>
    <n v="1.4272246864800508E-4"/>
    <n v="3.124E-2"/>
    <s v="null"/>
    <n v="0.46200000000000002"/>
    <n v="0.63300000000000001"/>
    <n v="0.69000000000000006"/>
    <s v="null"/>
    <s v="null"/>
    <s v="null"/>
    <s v="null"/>
    <s v="null"/>
    <s v="null"/>
  </r>
  <r>
    <x v="31"/>
    <x v="1"/>
    <x v="3"/>
    <s v="New Mexico, 2011"/>
    <s v="New Mexico, 2011, Apr"/>
    <n v="10"/>
    <n v="5"/>
    <n v="5"/>
    <n v="5"/>
    <n v="5"/>
    <n v="5"/>
    <n v="5"/>
    <n v="5"/>
    <n v="11"/>
    <n v="12"/>
    <n v="68"/>
    <n v="28"/>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1.2951385209518092E-4"/>
    <n v="3.799271806237138E-4"/>
    <n v="3.3380196511180404E-5"/>
    <n v="1.0516392426695111E-4"/>
    <n v="1.5824999999999999E-2"/>
    <s v="null"/>
    <n v="0.46500000000000002"/>
    <n v="0.63900000000000001"/>
    <n v="0.69599999999999995"/>
    <s v="null"/>
    <s v="null"/>
    <s v="null"/>
    <s v="null"/>
    <s v="null"/>
    <s v="null"/>
  </r>
  <r>
    <x v="31"/>
    <x v="1"/>
    <x v="4"/>
    <s v="New Mexico, 2011"/>
    <s v="New Mexico, 2011, May"/>
    <n v="10"/>
    <n v="5"/>
    <n v="5"/>
    <n v="5"/>
    <n v="5"/>
    <n v="5"/>
    <n v="5"/>
    <n v="5"/>
    <n v="5"/>
    <n v="14"/>
    <n v="64"/>
    <n v="24"/>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4.4324837739433273E-4"/>
    <n v="3.1416655539934495E-5"/>
    <n v="9.0140506514529525E-5"/>
    <n v="1.1600000000000001E-2"/>
    <s v="null"/>
    <n v="0.46700000000000003"/>
    <n v="0.63900000000000001"/>
    <n v="0.69599999999999995"/>
    <s v="null"/>
    <s v="null"/>
    <s v="null"/>
    <s v="null"/>
    <s v="null"/>
    <s v="null"/>
  </r>
  <r>
    <x v="31"/>
    <x v="1"/>
    <x v="5"/>
    <s v="New Mexico, 2011"/>
    <s v="New Mexico, 2011, Jun"/>
    <n v="10"/>
    <n v="5"/>
    <n v="5"/>
    <n v="5"/>
    <n v="5"/>
    <n v="5"/>
    <n v="5"/>
    <n v="5"/>
    <n v="5"/>
    <n v="11"/>
    <n v="61"/>
    <n v="21"/>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3.4826658223840432E-4"/>
    <n v="2.9943999811500068E-5"/>
    <n v="7.8872943200213326E-5"/>
    <n v="5.62E-3"/>
    <s v="null"/>
    <s v="null"/>
    <s v="null"/>
    <s v="null"/>
    <s v="null"/>
    <s v="null"/>
    <s v="null"/>
    <s v="null"/>
    <s v="null"/>
    <s v="null"/>
  </r>
  <r>
    <x v="31"/>
    <x v="1"/>
    <x v="6"/>
    <s v="New Mexico, 2011"/>
    <s v="New Mexico, 2011, Jul"/>
    <n v="10"/>
    <n v="5"/>
    <n v="5"/>
    <n v="5"/>
    <n v="5"/>
    <n v="5"/>
    <n v="5"/>
    <n v="5"/>
    <n v="5"/>
    <n v="10"/>
    <n v="60"/>
    <n v="20"/>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3.1660598385309483E-4"/>
    <n v="2.9453114568688589E-5"/>
    <n v="7.511708876210794E-5"/>
    <n v="5.025E-3"/>
    <s v="null"/>
    <s v="null"/>
    <s v="null"/>
    <s v="null"/>
    <s v="null"/>
    <s v="null"/>
    <s v="null"/>
    <s v="null"/>
    <s v="null"/>
    <s v="null"/>
  </r>
  <r>
    <x v="31"/>
    <x v="1"/>
    <x v="7"/>
    <s v="New Mexico, 2011"/>
    <s v="New Mexico, 2011, Aug"/>
    <n v="10"/>
    <n v="5"/>
    <n v="5"/>
    <n v="5"/>
    <n v="5"/>
    <n v="5"/>
    <n v="5"/>
    <n v="5"/>
    <n v="5"/>
    <n v="5"/>
    <n v="55"/>
    <n v="15"/>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1.5830299192654741E-4"/>
    <n v="2.6998688354631208E-5"/>
    <n v="5.6337816571580955E-5"/>
    <n v="6.3E-3"/>
    <s v="null"/>
    <n v="2.3E-2"/>
    <n v="1.8000000000000002E-2"/>
    <n v="0.06"/>
    <s v="null"/>
    <s v="null"/>
    <s v="null"/>
    <s v="null"/>
    <s v="null"/>
    <s v="null"/>
  </r>
  <r>
    <x v="31"/>
    <x v="1"/>
    <x v="8"/>
    <s v="New Mexico, 2011"/>
    <s v="New Mexico, 2011, Sep"/>
    <n v="10"/>
    <n v="5"/>
    <n v="5"/>
    <n v="5"/>
    <n v="5"/>
    <n v="5"/>
    <n v="5"/>
    <n v="5"/>
    <n v="5"/>
    <n v="5"/>
    <n v="55"/>
    <n v="15"/>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1.5830299192654741E-4"/>
    <n v="2.6998688354631208E-5"/>
    <n v="5.6337816571580955E-5"/>
    <n v="8.6E-3"/>
    <s v="null"/>
    <n v="9.5000000000000001E-2"/>
    <n v="0.13100000000000001"/>
    <n v="0.23600000000000002"/>
    <s v="null"/>
    <s v="null"/>
    <s v="null"/>
    <s v="null"/>
    <s v="null"/>
    <s v="null"/>
  </r>
  <r>
    <x v="31"/>
    <x v="1"/>
    <x v="9"/>
    <s v="New Mexico, 2011"/>
    <s v="New Mexico, 2011, Oct"/>
    <n v="10"/>
    <n v="5"/>
    <n v="5"/>
    <n v="5"/>
    <n v="5"/>
    <n v="5"/>
    <n v="5"/>
    <n v="5"/>
    <n v="5"/>
    <n v="10"/>
    <n v="60"/>
    <n v="20"/>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3.1660598385309483E-4"/>
    <n v="2.9453114568688589E-5"/>
    <n v="7.511708876210794E-5"/>
    <n v="1.4350000000000002E-2"/>
    <s v="null"/>
    <n v="0.27"/>
    <n v="0.40799999999999997"/>
    <n v="0.48"/>
    <s v="null"/>
    <s v="null"/>
    <s v="null"/>
    <s v="null"/>
    <s v="null"/>
    <s v="null"/>
  </r>
  <r>
    <x v="31"/>
    <x v="1"/>
    <x v="10"/>
    <s v="New Mexico, 2011"/>
    <s v="New Mexico, 2011, Nov"/>
    <n v="10"/>
    <n v="5"/>
    <n v="5"/>
    <n v="5"/>
    <n v="5"/>
    <n v="5"/>
    <n v="5"/>
    <n v="5"/>
    <n v="5"/>
    <n v="10"/>
    <n v="60"/>
    <n v="20"/>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3.1660598385309483E-4"/>
    <n v="2.9453114568688589E-5"/>
    <n v="7.511708876210794E-5"/>
    <n v="2.0140000000000002E-2"/>
    <s v="null"/>
    <n v="0.37200000000000005"/>
    <n v="0.54700000000000004"/>
    <n v="0.56700000000000006"/>
    <s v="null"/>
    <s v="null"/>
    <s v="null"/>
    <s v="null"/>
    <s v="null"/>
    <s v="null"/>
  </r>
  <r>
    <x v="31"/>
    <x v="1"/>
    <x v="11"/>
    <s v="New Mexico, 2011"/>
    <s v="New Mexico, 2011, Dec"/>
    <n v="10"/>
    <n v="5"/>
    <n v="5"/>
    <n v="5"/>
    <n v="5"/>
    <n v="5"/>
    <n v="5"/>
    <n v="5"/>
    <n v="5"/>
    <n v="5"/>
    <n v="55"/>
    <n v="15"/>
    <n v="143988"/>
    <n v="282369"/>
    <n v="294038"/>
    <n v="261443"/>
    <n v="251101"/>
    <n v="288723"/>
    <n v="249223"/>
    <n v="149733"/>
    <n v="84933"/>
    <n v="31585"/>
    <n v="2037136"/>
    <n v="266251"/>
    <n v="6.9450231963774761E-5"/>
    <n v="1.7707326229154051E-5"/>
    <n v="1.7004604846992565E-5"/>
    <n v="1.9124627547878505E-5"/>
    <n v="1.9912306203479874E-5"/>
    <n v="1.7317636627494174E-5"/>
    <n v="2.0062353795596713E-5"/>
    <n v="3.3392772468326956E-5"/>
    <n v="5.8869932770536776E-5"/>
    <n v="1.5830299192654741E-4"/>
    <n v="2.6998688354631208E-5"/>
    <n v="5.6337816571580955E-5"/>
    <n v="1.6574999999999999E-2"/>
    <s v="null"/>
    <n v="0.39500000000000002"/>
    <n v="0.56899999999999995"/>
    <n v="0.622"/>
    <s v="null"/>
    <s v="null"/>
    <s v="null"/>
    <s v="null"/>
    <s v="null"/>
    <s v="null"/>
  </r>
  <r>
    <x v="31"/>
    <x v="2"/>
    <x v="0"/>
    <s v="New Mexico, 2012"/>
    <s v="New Mexico, 2012, Jan"/>
    <n v="10"/>
    <n v="5"/>
    <n v="5"/>
    <n v="5"/>
    <n v="5"/>
    <n v="5"/>
    <n v="5"/>
    <n v="5"/>
    <n v="5"/>
    <n v="11"/>
    <n v="61"/>
    <n v="21"/>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3.3874295568626244E-4"/>
    <n v="2.9679553269202793E-5"/>
    <n v="7.6335045419352029E-5"/>
    <n v="1.8825000000000001E-2"/>
    <s v="null"/>
    <n v="0.42399999999999999"/>
    <n v="0.59399999999999997"/>
    <n v="0.66599999999999993"/>
    <s v="null"/>
    <s v="null"/>
    <s v="null"/>
    <s v="null"/>
    <s v="null"/>
    <s v="null"/>
  </r>
  <r>
    <x v="31"/>
    <x v="2"/>
    <x v="1"/>
    <s v="New Mexico, 2012"/>
    <s v="New Mexico, 2012, Feb"/>
    <n v="10"/>
    <n v="5"/>
    <n v="5"/>
    <n v="5"/>
    <n v="5"/>
    <n v="5"/>
    <n v="5"/>
    <n v="5"/>
    <n v="5"/>
    <n v="16"/>
    <n v="66"/>
    <n v="26"/>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4.9271702645274531E-4"/>
    <n v="3.2112303537170232E-5"/>
    <n v="9.4510056233483461E-5"/>
    <n v="2.4399999999999998E-2"/>
    <s v="null"/>
    <n v="0.436"/>
    <n v="0.61"/>
    <n v="0.69599999999999995"/>
    <s v="null"/>
    <s v="null"/>
    <s v="null"/>
    <s v="null"/>
    <s v="null"/>
    <s v="null"/>
  </r>
  <r>
    <x v="31"/>
    <x v="2"/>
    <x v="2"/>
    <s v="New Mexico, 2012"/>
    <s v="New Mexico, 2012, Mar"/>
    <n v="10"/>
    <n v="5"/>
    <n v="5"/>
    <n v="5"/>
    <n v="5"/>
    <n v="5"/>
    <n v="5"/>
    <n v="5"/>
    <n v="5"/>
    <n v="18"/>
    <n v="68"/>
    <n v="28"/>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5.5430665475933851E-4"/>
    <n v="3.3085403644357209E-5"/>
    <n v="1.0178006055913604E-4"/>
    <n v="2.2824999999999998E-2"/>
    <s v="null"/>
    <n v="0.443"/>
    <n v="0.61499999999999999"/>
    <n v="0.70700000000000007"/>
    <s v="null"/>
    <s v="null"/>
    <s v="null"/>
    <s v="null"/>
    <s v="null"/>
    <s v="null"/>
  </r>
  <r>
    <x v="31"/>
    <x v="2"/>
    <x v="3"/>
    <s v="New Mexico, 2012"/>
    <s v="New Mexico, 2012, Apr"/>
    <n v="10"/>
    <n v="5"/>
    <n v="5"/>
    <n v="5"/>
    <n v="5"/>
    <n v="5"/>
    <n v="5"/>
    <n v="5"/>
    <n v="5"/>
    <n v="5"/>
    <n v="55"/>
    <n v="15"/>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1.5397407076648292E-4"/>
    <n v="2.6760252947641861E-5"/>
    <n v="5.4525032442394302E-5"/>
    <n v="1.7900000000000003E-2"/>
    <s v="null"/>
    <n v="0.44400000000000001"/>
    <n v="0.62"/>
    <n v="0.70700000000000007"/>
    <s v="null"/>
    <s v="null"/>
    <s v="null"/>
    <s v="null"/>
    <s v="null"/>
    <s v="null"/>
  </r>
  <r>
    <x v="31"/>
    <x v="2"/>
    <x v="4"/>
    <s v="New Mexico, 2012"/>
    <s v="New Mexico, 2012, May"/>
    <n v="10"/>
    <n v="5"/>
    <n v="5"/>
    <n v="5"/>
    <n v="5"/>
    <n v="5"/>
    <n v="5"/>
    <n v="5"/>
    <n v="5"/>
    <n v="5"/>
    <n v="55"/>
    <n v="15"/>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1.5397407076648292E-4"/>
    <n v="2.6760252947641861E-5"/>
    <n v="5.4525032442394302E-5"/>
    <n v="9.3600000000000003E-3"/>
    <s v="null"/>
    <n v="0.44600000000000001"/>
    <n v="0.62"/>
    <n v="0.70700000000000007"/>
    <s v="null"/>
    <s v="null"/>
    <s v="null"/>
    <s v="null"/>
    <s v="null"/>
    <s v="null"/>
  </r>
  <r>
    <x v="31"/>
    <x v="2"/>
    <x v="5"/>
    <s v="New Mexico, 2012"/>
    <s v="New Mexico, 2012, Jun"/>
    <n v="10"/>
    <n v="5"/>
    <n v="5"/>
    <n v="5"/>
    <n v="5"/>
    <n v="5"/>
    <n v="5"/>
    <n v="5"/>
    <n v="5"/>
    <n v="5"/>
    <n v="55"/>
    <n v="15"/>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1.5397407076648292E-4"/>
    <n v="2.6760252947641861E-5"/>
    <n v="5.4525032442394302E-5"/>
    <n v="6.1249999999999994E-3"/>
    <s v="null"/>
    <s v="null"/>
    <s v="null"/>
    <s v="null"/>
    <s v="null"/>
    <s v="null"/>
    <s v="null"/>
    <s v="null"/>
    <s v="null"/>
    <s v="null"/>
  </r>
  <r>
    <x v="31"/>
    <x v="2"/>
    <x v="6"/>
    <s v="New Mexico, 2012"/>
    <s v="New Mexico, 2012, Jul"/>
    <n v="10"/>
    <n v="5"/>
    <n v="5"/>
    <n v="5"/>
    <n v="5"/>
    <n v="5"/>
    <n v="5"/>
    <n v="5"/>
    <n v="5"/>
    <n v="5"/>
    <n v="55"/>
    <n v="15"/>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1.5397407076648292E-4"/>
    <n v="2.6760252947641861E-5"/>
    <n v="5.4525032442394302E-5"/>
    <n v="5.2500000000000003E-3"/>
    <s v="null"/>
    <s v="null"/>
    <s v="null"/>
    <s v="null"/>
    <s v="null"/>
    <s v="null"/>
    <s v="null"/>
    <s v="null"/>
    <s v="null"/>
    <s v="null"/>
  </r>
  <r>
    <x v="31"/>
    <x v="2"/>
    <x v="7"/>
    <s v="New Mexico, 2012"/>
    <s v="New Mexico, 2012, Aug"/>
    <n v="10"/>
    <n v="5"/>
    <n v="5"/>
    <n v="5"/>
    <n v="5"/>
    <n v="5"/>
    <n v="5"/>
    <n v="5"/>
    <n v="5"/>
    <n v="5"/>
    <n v="55"/>
    <n v="15"/>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1.5397407076648292E-4"/>
    <n v="2.6760252947641861E-5"/>
    <n v="5.4525032442394302E-5"/>
    <n v="7.9600000000000001E-3"/>
    <s v="null"/>
    <n v="2.8999999999999998E-2"/>
    <n v="1.3999999999999999E-2"/>
    <n v="0.11800000000000001"/>
    <s v="null"/>
    <s v="null"/>
    <s v="null"/>
    <s v="null"/>
    <s v="null"/>
    <s v="null"/>
  </r>
  <r>
    <x v="31"/>
    <x v="2"/>
    <x v="8"/>
    <s v="New Mexico, 2012"/>
    <s v="New Mexico, 2012, Sep"/>
    <n v="10"/>
    <n v="5"/>
    <n v="5"/>
    <n v="5"/>
    <n v="5"/>
    <n v="5"/>
    <n v="5"/>
    <n v="5"/>
    <n v="5"/>
    <n v="12"/>
    <n v="62"/>
    <n v="22"/>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3.6953776983955904E-4"/>
    <n v="3.0166103322796281E-5"/>
    <n v="7.9970047582178305E-5"/>
    <n v="9.3500000000000007E-3"/>
    <s v="null"/>
    <n v="9.6999999999999989E-2"/>
    <n v="0.126"/>
    <n v="0.22100000000000003"/>
    <s v="null"/>
    <s v="null"/>
    <s v="null"/>
    <s v="null"/>
    <s v="null"/>
    <s v="null"/>
  </r>
  <r>
    <x v="31"/>
    <x v="2"/>
    <x v="9"/>
    <s v="New Mexico, 2012"/>
    <s v="New Mexico, 2012, Oct"/>
    <n v="10"/>
    <n v="5"/>
    <n v="5"/>
    <n v="5"/>
    <n v="5"/>
    <n v="5"/>
    <n v="5"/>
    <n v="5"/>
    <n v="5"/>
    <n v="12"/>
    <n v="62"/>
    <n v="22"/>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3.6953776983955904E-4"/>
    <n v="3.0166103322796281E-5"/>
    <n v="7.9970047582178305E-5"/>
    <n v="1.2000000000000002E-2"/>
    <s v="null"/>
    <n v="0.26100000000000001"/>
    <n v="0.36200000000000004"/>
    <n v="0.43"/>
    <s v="null"/>
    <s v="null"/>
    <s v="null"/>
    <s v="null"/>
    <s v="null"/>
    <s v="null"/>
  </r>
  <r>
    <x v="31"/>
    <x v="2"/>
    <x v="10"/>
    <s v="New Mexico, 2012"/>
    <s v="New Mexico, 2012, Nov"/>
    <n v="10"/>
    <n v="5"/>
    <n v="5"/>
    <n v="5"/>
    <n v="5"/>
    <n v="5"/>
    <n v="5"/>
    <n v="5"/>
    <n v="5"/>
    <n v="13"/>
    <n v="63"/>
    <n v="23"/>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5.7714727644200248E-5"/>
    <n v="4.0033258399285558E-4"/>
    <n v="3.0652653376389766E-5"/>
    <n v="8.3605049745004594E-5"/>
    <n v="1.7224999999999997E-2"/>
    <s v="null"/>
    <n v="0.35899999999999999"/>
    <n v="0.49700000000000005"/>
    <n v="0.53100000000000003"/>
    <s v="null"/>
    <s v="null"/>
    <s v="null"/>
    <s v="null"/>
    <s v="null"/>
    <s v="null"/>
  </r>
  <r>
    <x v="31"/>
    <x v="2"/>
    <x v="11"/>
    <s v="New Mexico, 2012"/>
    <s v="New Mexico, 2012, Dec"/>
    <n v="10"/>
    <n v="5"/>
    <n v="5"/>
    <n v="5"/>
    <n v="5"/>
    <n v="5"/>
    <n v="5"/>
    <n v="5"/>
    <n v="10"/>
    <n v="11"/>
    <n v="66"/>
    <n v="26"/>
    <n v="143937"/>
    <n v="284161"/>
    <n v="293263"/>
    <n v="267452"/>
    <n v="248645"/>
    <n v="286411"/>
    <n v="256315"/>
    <n v="155997"/>
    <n v="86633"/>
    <n v="32473"/>
    <n v="2055287"/>
    <n v="275103"/>
    <n v="6.9474839686807423E-5"/>
    <n v="1.7595658799061094E-5"/>
    <n v="1.7049542560773096E-5"/>
    <n v="1.869494339171141E-5"/>
    <n v="2.0108990729755272E-5"/>
    <n v="1.7457430056806477E-5"/>
    <n v="1.9507246942239042E-5"/>
    <n v="3.205189843394424E-5"/>
    <n v="1.154294552884005E-4"/>
    <n v="3.3874295568626244E-4"/>
    <n v="3.2112303537170232E-5"/>
    <n v="9.4510056233483461E-5"/>
    <n v="2.81E-2"/>
    <s v="null"/>
    <n v="0.40299999999999997"/>
    <n v="0.53800000000000003"/>
    <n v="0.60099999999999998"/>
    <s v="null"/>
    <s v="null"/>
    <s v="null"/>
    <s v="null"/>
    <s v="null"/>
    <s v="null"/>
  </r>
  <r>
    <x v="31"/>
    <x v="3"/>
    <x v="0"/>
    <s v="New Mexico, 2013"/>
    <s v="New Mexico, 2013, Jan"/>
    <n v="10"/>
    <n v="5"/>
    <n v="5"/>
    <n v="5"/>
    <n v="5"/>
    <n v="5"/>
    <n v="5"/>
    <n v="5"/>
    <n v="13"/>
    <n v="18"/>
    <n v="76"/>
    <n v="36"/>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1.4719869559309752E-4"/>
    <n v="5.392289026691831E-4"/>
    <n v="3.6720191176911115E-5"/>
    <n v="1.2626306910447919E-4"/>
    <n v="4.7799999999999995E-2"/>
    <s v="null"/>
    <n v="0.438"/>
    <n v="0.56899999999999995"/>
    <n v="0.66700000000000004"/>
    <s v="null"/>
    <s v="null"/>
    <s v="null"/>
    <s v="null"/>
    <s v="null"/>
    <s v="null"/>
  </r>
  <r>
    <x v="31"/>
    <x v="3"/>
    <x v="1"/>
    <s v="New Mexico, 2013"/>
    <s v="New Mexico, 2013, Feb"/>
    <n v="10"/>
    <n v="5"/>
    <n v="5"/>
    <n v="5"/>
    <n v="5"/>
    <n v="5"/>
    <n v="5"/>
    <n v="5"/>
    <n v="10"/>
    <n v="14"/>
    <n v="69"/>
    <n v="29"/>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1.1322976584084424E-4"/>
    <n v="4.1940025763158686E-4"/>
    <n v="3.3338068305353512E-5"/>
    <n v="1.0171191677860823E-4"/>
    <n v="3.1749999999999994E-2"/>
    <s v="null"/>
    <n v="0.46100000000000002"/>
    <n v="0.59100000000000008"/>
    <n v="0.70799999999999996"/>
    <s v="null"/>
    <s v="null"/>
    <s v="null"/>
    <s v="null"/>
    <s v="null"/>
    <s v="null"/>
  </r>
  <r>
    <x v="31"/>
    <x v="3"/>
    <x v="2"/>
    <s v="New Mexico, 2013"/>
    <s v="New Mexico, 2013, Mar"/>
    <n v="10"/>
    <n v="5"/>
    <n v="5"/>
    <n v="5"/>
    <n v="5"/>
    <n v="5"/>
    <n v="5"/>
    <n v="5"/>
    <n v="12"/>
    <n v="22"/>
    <n v="79"/>
    <n v="39"/>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1.3587571900901309E-4"/>
    <n v="6.5905754770677935E-4"/>
    <n v="3.8169672407578659E-5"/>
    <n v="1.3678499152985246E-4"/>
    <n v="1.7500000000000002E-2"/>
    <s v="null"/>
    <n v="0.47100000000000003"/>
    <n v="0.61"/>
    <n v="0.71400000000000008"/>
    <s v="null"/>
    <s v="null"/>
    <s v="null"/>
    <s v="null"/>
    <s v="null"/>
    <s v="null"/>
  </r>
  <r>
    <x v="31"/>
    <x v="3"/>
    <x v="3"/>
    <s v="New Mexico, 2013"/>
    <s v="New Mexico, 2013, Apr"/>
    <n v="10"/>
    <n v="5"/>
    <n v="5"/>
    <n v="5"/>
    <n v="5"/>
    <n v="5"/>
    <n v="5"/>
    <n v="5"/>
    <n v="10"/>
    <n v="18"/>
    <n v="73"/>
    <n v="33"/>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1.1322976584084424E-4"/>
    <n v="5.392289026691831E-4"/>
    <n v="3.5270709946243571E-5"/>
    <n v="1.1574114667910592E-4"/>
    <n v="1.1575E-2"/>
    <s v="null"/>
    <n v="0.47700000000000004"/>
    <n v="0.61499999999999999"/>
    <n v="0.72900000000000009"/>
    <s v="null"/>
    <s v="null"/>
    <s v="null"/>
    <s v="null"/>
    <s v="null"/>
    <s v="null"/>
  </r>
  <r>
    <x v="31"/>
    <x v="3"/>
    <x v="4"/>
    <s v="New Mexico, 2013"/>
    <s v="New Mexico, 2013, May"/>
    <n v="10"/>
    <n v="5"/>
    <n v="5"/>
    <n v="5"/>
    <n v="5"/>
    <n v="5"/>
    <n v="5"/>
    <n v="5"/>
    <n v="5"/>
    <n v="12"/>
    <n v="62"/>
    <n v="22"/>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3.5948593511278873E-4"/>
    <n v="2.9955945433795912E-5"/>
    <n v="7.7160764452737277E-5"/>
    <n v="9.3800000000000029E-3"/>
    <s v="null"/>
    <n v="0.48100000000000004"/>
    <n v="0.61499999999999999"/>
    <n v="0.755"/>
    <s v="null"/>
    <s v="null"/>
    <s v="null"/>
    <s v="null"/>
    <s v="null"/>
    <s v="null"/>
  </r>
  <r>
    <x v="31"/>
    <x v="3"/>
    <x v="5"/>
    <s v="New Mexico, 2013"/>
    <s v="New Mexico, 2013, Jun"/>
    <n v="10"/>
    <n v="5"/>
    <n v="5"/>
    <n v="5"/>
    <n v="5"/>
    <n v="5"/>
    <n v="5"/>
    <n v="5"/>
    <n v="5"/>
    <n v="5"/>
    <n v="55"/>
    <n v="15"/>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1.4978580629699531E-4"/>
    <n v="2.6573822562238308E-5"/>
    <n v="5.2609612126866323E-5"/>
    <n v="6.2500000000000003E-3"/>
    <s v="null"/>
    <s v="null"/>
    <s v="null"/>
    <s v="null"/>
    <s v="null"/>
    <s v="null"/>
    <s v="null"/>
    <s v="null"/>
    <s v="null"/>
    <s v="null"/>
  </r>
  <r>
    <x v="31"/>
    <x v="3"/>
    <x v="6"/>
    <s v="New Mexico, 2013"/>
    <s v="New Mexico, 2013, Jul"/>
    <n v="10"/>
    <n v="5"/>
    <n v="5"/>
    <n v="5"/>
    <n v="5"/>
    <n v="5"/>
    <n v="5"/>
    <n v="5"/>
    <n v="5"/>
    <n v="12"/>
    <n v="62"/>
    <n v="22"/>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3.5948593511278873E-4"/>
    <n v="2.9955945433795912E-5"/>
    <n v="7.7160764452737277E-5"/>
    <n v="5.8200000000000005E-3"/>
    <s v="null"/>
    <s v="null"/>
    <s v="null"/>
    <s v="null"/>
    <s v="null"/>
    <s v="null"/>
    <s v="null"/>
    <s v="null"/>
    <s v="null"/>
    <s v="null"/>
  </r>
  <r>
    <x v="31"/>
    <x v="3"/>
    <x v="7"/>
    <s v="New Mexico, 2013"/>
    <s v="New Mexico, 2013, Aug"/>
    <n v="10"/>
    <n v="5"/>
    <n v="5"/>
    <n v="5"/>
    <n v="5"/>
    <n v="5"/>
    <n v="5"/>
    <n v="5"/>
    <n v="5"/>
    <n v="5"/>
    <n v="55"/>
    <n v="15"/>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1.4978580629699531E-4"/>
    <n v="2.6573822562238308E-5"/>
    <n v="5.2609612126866323E-5"/>
    <n v="7.1500000000000001E-3"/>
    <s v="null"/>
    <n v="2.7000000000000003E-2"/>
    <n v="1.7000000000000001E-2"/>
    <n v="6.7000000000000004E-2"/>
    <s v="null"/>
    <s v="null"/>
    <s v="null"/>
    <s v="null"/>
    <s v="null"/>
    <s v="null"/>
  </r>
  <r>
    <x v="31"/>
    <x v="3"/>
    <x v="8"/>
    <s v="New Mexico, 2013"/>
    <s v="New Mexico, 2013, Sep"/>
    <n v="10"/>
    <n v="5"/>
    <n v="5"/>
    <n v="5"/>
    <n v="5"/>
    <n v="5"/>
    <n v="5"/>
    <n v="5"/>
    <n v="5"/>
    <n v="5"/>
    <n v="55"/>
    <n v="15"/>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1.4978580629699531E-4"/>
    <n v="2.6573822562238308E-5"/>
    <n v="5.2609612126866323E-5"/>
    <n v="1.0425E-2"/>
    <s v="null"/>
    <n v="0.105"/>
    <n v="0.127"/>
    <n v="0.22100000000000003"/>
    <s v="null"/>
    <s v="null"/>
    <s v="null"/>
    <s v="null"/>
    <s v="null"/>
    <s v="null"/>
  </r>
  <r>
    <x v="31"/>
    <x v="3"/>
    <x v="9"/>
    <s v="New Mexico, 2013"/>
    <s v="New Mexico, 2013, Oct"/>
    <n v="10"/>
    <n v="5"/>
    <n v="5"/>
    <n v="5"/>
    <n v="5"/>
    <n v="5"/>
    <n v="5"/>
    <n v="5"/>
    <n v="5"/>
    <n v="5"/>
    <n v="55"/>
    <n v="15"/>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1.4978580629699531E-4"/>
    <n v="2.6573822562238308E-5"/>
    <n v="5.2609612126866323E-5"/>
    <n v="2.036E-2"/>
    <s v="null"/>
    <n v="0.27700000000000002"/>
    <n v="0.376"/>
    <n v="0.43700000000000006"/>
    <s v="null"/>
    <s v="null"/>
    <s v="null"/>
    <s v="null"/>
    <s v="null"/>
    <s v="null"/>
  </r>
  <r>
    <x v="31"/>
    <x v="3"/>
    <x v="10"/>
    <s v="New Mexico, 2013"/>
    <s v="New Mexico, 2013, Nov"/>
    <n v="10"/>
    <n v="5"/>
    <n v="5"/>
    <n v="5"/>
    <n v="5"/>
    <n v="5"/>
    <n v="5"/>
    <n v="5"/>
    <n v="5"/>
    <n v="11"/>
    <n v="61"/>
    <n v="21"/>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3.2952877385338967E-4"/>
    <n v="2.9472785023573397E-5"/>
    <n v="7.3653456977612863E-5"/>
    <n v="2.3225000000000003E-2"/>
    <n v="0.76400000000000012"/>
    <n v="0.379"/>
    <n v="0.49299999999999999"/>
    <n v="0.57999999999999996"/>
    <s v="null"/>
    <s v="null"/>
    <s v="null"/>
    <s v="null"/>
    <s v="null"/>
    <s v="null"/>
  </r>
  <r>
    <x v="31"/>
    <x v="3"/>
    <x v="11"/>
    <s v="New Mexico, 2013"/>
    <s v="New Mexico, 2013, Dec"/>
    <n v="10"/>
    <n v="5"/>
    <n v="5"/>
    <n v="5"/>
    <n v="5"/>
    <n v="5"/>
    <n v="5"/>
    <n v="5"/>
    <n v="5"/>
    <n v="14"/>
    <n v="64"/>
    <n v="24"/>
    <n v="141533"/>
    <n v="286471"/>
    <n v="294473"/>
    <n v="270824"/>
    <n v="247272"/>
    <n v="282375"/>
    <n v="261639"/>
    <n v="163422"/>
    <n v="88316"/>
    <n v="33381"/>
    <n v="2069706"/>
    <n v="285119"/>
    <n v="7.065490027060827E-5"/>
    <n v="1.745377368040744E-5"/>
    <n v="1.6979485385756929E-5"/>
    <n v="1.846217469648185E-5"/>
    <n v="2.0220647707787374E-5"/>
    <n v="1.7706949977866312E-5"/>
    <n v="1.9110300834355733E-5"/>
    <n v="3.0595635838503994E-5"/>
    <n v="5.6614882920422121E-5"/>
    <n v="4.1940025763158686E-4"/>
    <n v="3.0922266254240938E-5"/>
    <n v="8.4175379402986119E-5"/>
    <n v="3.2799999999999996E-2"/>
    <s v="null"/>
    <n v="0.41500000000000004"/>
    <n v="0.53800000000000003"/>
    <n v="0.622"/>
    <s v="null"/>
    <s v="null"/>
    <s v="null"/>
    <s v="null"/>
    <s v="null"/>
    <s v="null"/>
  </r>
  <r>
    <x v="31"/>
    <x v="4"/>
    <x v="0"/>
    <s v="New Mexico, 2014"/>
    <s v="New Mexico, 2014, Jan"/>
    <n v="10"/>
    <n v="5"/>
    <n v="5"/>
    <n v="5"/>
    <n v="5"/>
    <n v="5"/>
    <n v="5"/>
    <n v="10"/>
    <n v="11"/>
    <n v="24"/>
    <n v="85"/>
    <n v="45"/>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5.8732666521792754E-5"/>
    <n v="1.2069079019551908E-4"/>
    <n v="7.0875908097572504E-4"/>
    <n v="4.0863714703966424E-5"/>
    <n v="1.5240443395299848E-4"/>
    <n v="6.0100000000000001E-2"/>
    <s v="null"/>
    <n v="0.44200000000000006"/>
    <n v="0.56000000000000005"/>
    <n v="0.67900000000000005"/>
    <s v="null"/>
    <s v="null"/>
    <s v="null"/>
    <s v="null"/>
    <s v="null"/>
    <s v="null"/>
  </r>
  <r>
    <x v="31"/>
    <x v="4"/>
    <x v="1"/>
    <s v="New Mexico, 2014"/>
    <s v="New Mexico, 2014, Feb"/>
    <n v="10"/>
    <n v="5"/>
    <n v="5"/>
    <n v="5"/>
    <n v="5"/>
    <n v="5"/>
    <n v="5"/>
    <n v="5"/>
    <n v="5"/>
    <n v="17"/>
    <n v="67"/>
    <n v="27"/>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5.0203768235780523E-4"/>
    <n v="3.2210222178420591E-5"/>
    <n v="9.1442660371799083E-5"/>
    <n v="3.6325000000000003E-2"/>
    <s v="null"/>
    <n v="0.45500000000000002"/>
    <n v="0.57500000000000007"/>
    <n v="0.68599999999999994"/>
    <s v="null"/>
    <s v="null"/>
    <s v="null"/>
    <s v="null"/>
    <s v="null"/>
    <s v="null"/>
  </r>
  <r>
    <x v="31"/>
    <x v="4"/>
    <x v="2"/>
    <s v="New Mexico, 2014"/>
    <s v="New Mexico, 2014, Mar"/>
    <n v="10"/>
    <n v="5"/>
    <n v="5"/>
    <n v="5"/>
    <n v="5"/>
    <n v="5"/>
    <n v="5"/>
    <n v="5"/>
    <n v="5"/>
    <n v="13"/>
    <n v="63"/>
    <n v="23"/>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3.8391116886185106E-4"/>
    <n v="3.028722383941041E-5"/>
    <n v="7.7895599575977001E-5"/>
    <n v="2.3225000000000003E-2"/>
    <s v="null"/>
    <n v="0.46299999999999997"/>
    <n v="0.58100000000000007"/>
    <n v="0.73599999999999999"/>
    <s v="null"/>
    <s v="null"/>
    <s v="null"/>
    <s v="null"/>
    <s v="null"/>
    <s v="null"/>
  </r>
  <r>
    <x v="31"/>
    <x v="4"/>
    <x v="3"/>
    <s v="New Mexico, 2014"/>
    <s v="New Mexico, 2014, Apr"/>
    <n v="10"/>
    <n v="5"/>
    <n v="5"/>
    <n v="5"/>
    <n v="5"/>
    <n v="5"/>
    <n v="5"/>
    <n v="5"/>
    <n v="5"/>
    <n v="12"/>
    <n v="62"/>
    <n v="22"/>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3.5437954048786252E-4"/>
    <n v="2.9806474254657863E-5"/>
    <n v="7.450883437702148E-5"/>
    <n v="2.0800000000000003E-2"/>
    <s v="null"/>
    <n v="0.46600000000000003"/>
    <n v="0.58399999999999996"/>
    <n v="0.77800000000000002"/>
    <s v="null"/>
    <s v="null"/>
    <s v="null"/>
    <s v="null"/>
    <s v="null"/>
    <s v="null"/>
  </r>
  <r>
    <x v="31"/>
    <x v="4"/>
    <x v="4"/>
    <s v="New Mexico, 2014"/>
    <s v="New Mexico, 2014, May"/>
    <n v="10"/>
    <n v="5"/>
    <n v="5"/>
    <n v="5"/>
    <n v="5"/>
    <n v="5"/>
    <n v="5"/>
    <n v="5"/>
    <n v="5"/>
    <n v="10"/>
    <n v="60"/>
    <n v="20"/>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2.9531628373988543E-4"/>
    <n v="2.8844975085152772E-5"/>
    <n v="6.7735303979110439E-5"/>
    <n v="1.5299999999999999E-2"/>
    <s v="null"/>
    <n v="0.46600000000000003"/>
    <n v="0.58399999999999996"/>
    <n v="0.77800000000000002"/>
    <s v="null"/>
    <s v="null"/>
    <s v="null"/>
    <s v="null"/>
    <s v="null"/>
    <s v="null"/>
  </r>
  <r>
    <x v="31"/>
    <x v="4"/>
    <x v="5"/>
    <s v="New Mexico, 2014"/>
    <s v="New Mexico, 2014, Jun"/>
    <n v="10"/>
    <n v="5"/>
    <n v="5"/>
    <n v="5"/>
    <n v="5"/>
    <n v="5"/>
    <n v="5"/>
    <n v="5"/>
    <n v="5"/>
    <n v="5"/>
    <n v="55"/>
    <n v="15"/>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1.4765814186994272E-4"/>
    <n v="2.644122716139004E-5"/>
    <n v="5.0801477984332822E-5"/>
    <n v="7.9499999999999987E-3"/>
    <s v="null"/>
    <s v="null"/>
    <s v="null"/>
    <s v="null"/>
    <s v="null"/>
    <s v="null"/>
    <s v="null"/>
    <s v="null"/>
    <s v="null"/>
    <s v="null"/>
  </r>
  <r>
    <x v="31"/>
    <x v="4"/>
    <x v="6"/>
    <s v="New Mexico, 2014"/>
    <s v="New Mexico, 2014, Jul"/>
    <n v="10"/>
    <n v="5"/>
    <n v="5"/>
    <n v="5"/>
    <n v="5"/>
    <n v="5"/>
    <n v="5"/>
    <n v="5"/>
    <n v="5"/>
    <n v="5"/>
    <n v="55"/>
    <n v="15"/>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1.4765814186994272E-4"/>
    <n v="2.644122716139004E-5"/>
    <n v="5.0801477984332822E-5"/>
    <n v="7.7399999999999995E-3"/>
    <s v="null"/>
    <s v="null"/>
    <s v="null"/>
    <s v="null"/>
    <s v="null"/>
    <s v="null"/>
    <s v="null"/>
    <s v="null"/>
    <s v="null"/>
    <s v="null"/>
  </r>
  <r>
    <x v="31"/>
    <x v="4"/>
    <x v="7"/>
    <s v="New Mexico, 2014"/>
    <s v="New Mexico, 2014, Aug"/>
    <n v="10"/>
    <n v="5"/>
    <n v="5"/>
    <n v="5"/>
    <n v="5"/>
    <n v="5"/>
    <n v="5"/>
    <n v="5"/>
    <n v="5"/>
    <n v="5"/>
    <n v="55"/>
    <n v="15"/>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1.4765814186994272E-4"/>
    <n v="2.644122716139004E-5"/>
    <n v="5.0801477984332822E-5"/>
    <n v="1.1349999999999999E-2"/>
    <s v="null"/>
    <n v="2.6000000000000002E-2"/>
    <n v="1.1000000000000001E-2"/>
    <n v="4.7E-2"/>
    <s v="null"/>
    <s v="null"/>
    <s v="null"/>
    <s v="null"/>
    <s v="null"/>
    <s v="null"/>
  </r>
  <r>
    <x v="31"/>
    <x v="4"/>
    <x v="8"/>
    <s v="New Mexico, 2014"/>
    <s v="New Mexico, 2014, Sep"/>
    <n v="10"/>
    <n v="5"/>
    <n v="5"/>
    <n v="5"/>
    <n v="5"/>
    <n v="5"/>
    <n v="5"/>
    <n v="5"/>
    <n v="5"/>
    <n v="10"/>
    <n v="60"/>
    <n v="20"/>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2.9531628373988543E-4"/>
    <n v="2.8844975085152772E-5"/>
    <n v="6.7735303979110439E-5"/>
    <n v="1.315E-2"/>
    <s v="null"/>
    <n v="9.8000000000000004E-2"/>
    <n v="0.107"/>
    <n v="0.185"/>
    <s v="null"/>
    <s v="null"/>
    <s v="null"/>
    <s v="null"/>
    <s v="null"/>
    <s v="null"/>
  </r>
  <r>
    <x v="31"/>
    <x v="4"/>
    <x v="9"/>
    <s v="New Mexico, 2014"/>
    <s v="New Mexico, 2014, Oct"/>
    <n v="10"/>
    <n v="5"/>
    <n v="5"/>
    <n v="5"/>
    <n v="5"/>
    <n v="5"/>
    <n v="5"/>
    <n v="5"/>
    <n v="5"/>
    <n v="11"/>
    <n v="61"/>
    <n v="21"/>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3.2484791211387397E-4"/>
    <n v="2.9325724669905315E-5"/>
    <n v="7.112206917806596E-5"/>
    <n v="1.704E-2"/>
    <s v="null"/>
    <n v="0.27800000000000002"/>
    <n v="0.36"/>
    <n v="0.39500000000000002"/>
    <s v="null"/>
    <s v="null"/>
    <s v="null"/>
    <s v="null"/>
    <s v="null"/>
    <s v="null"/>
  </r>
  <r>
    <x v="31"/>
    <x v="4"/>
    <x v="10"/>
    <s v="New Mexico, 2014"/>
    <s v="New Mexico, 2014, Nov"/>
    <n v="10"/>
    <n v="5"/>
    <n v="5"/>
    <n v="5"/>
    <n v="5"/>
    <n v="5"/>
    <n v="5"/>
    <n v="5"/>
    <n v="5"/>
    <n v="5"/>
    <n v="55"/>
    <n v="15"/>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5.4859450088872312E-5"/>
    <n v="1.4765814186994272E-4"/>
    <n v="2.644122716139004E-5"/>
    <n v="5.0801477984332822E-5"/>
    <n v="1.6525000000000001E-2"/>
    <n v="0.81500000000000006"/>
    <n v="0.39799999999999996"/>
    <n v="0.53200000000000003"/>
    <n v="0.6"/>
    <s v="null"/>
    <s v="null"/>
    <s v="null"/>
    <s v="null"/>
    <s v="null"/>
    <s v="null"/>
  </r>
  <r>
    <x v="31"/>
    <x v="4"/>
    <x v="11"/>
    <s v="New Mexico, 2014"/>
    <s v="New Mexico, 2014, Dec"/>
    <n v="10"/>
    <n v="5"/>
    <n v="5"/>
    <n v="5"/>
    <n v="5"/>
    <n v="5"/>
    <n v="5"/>
    <n v="5"/>
    <n v="11"/>
    <n v="5"/>
    <n v="61"/>
    <n v="21"/>
    <n v="140022"/>
    <n v="286113"/>
    <n v="293937"/>
    <n v="274514"/>
    <n v="246450"/>
    <n v="277343"/>
    <n v="266439"/>
    <n v="170263"/>
    <n v="91142"/>
    <n v="33862"/>
    <n v="2080085"/>
    <n v="295267"/>
    <n v="7.141734870234678E-5"/>
    <n v="1.7475612782362214E-5"/>
    <n v="1.7010447817049232E-5"/>
    <n v="1.8214007300174126E-5"/>
    <n v="2.0288090890647191E-5"/>
    <n v="1.8028217766448043E-5"/>
    <n v="1.8766021490847811E-5"/>
    <n v="2.9366333260896377E-5"/>
    <n v="1.2069079019551908E-4"/>
    <n v="1.4765814186994272E-4"/>
    <n v="2.9325724669905315E-5"/>
    <n v="7.112206917806596E-5"/>
    <n v="4.2279999999999998E-2"/>
    <s v="null"/>
    <n v="0.43100000000000005"/>
    <n v="0.56000000000000005"/>
    <n v="0.65099999999999991"/>
    <s v="null"/>
    <s v="null"/>
    <s v="null"/>
    <s v="null"/>
    <s v="null"/>
    <s v="null"/>
  </r>
  <r>
    <x v="31"/>
    <x v="5"/>
    <x v="0"/>
    <s v="New Mexico, 2015"/>
    <s v="New Mexico, 2015, Jan"/>
    <n v="10"/>
    <n v="5"/>
    <n v="5"/>
    <n v="5"/>
    <n v="5"/>
    <n v="5"/>
    <n v="5"/>
    <n v="11"/>
    <n v="16"/>
    <n v="20"/>
    <n v="87"/>
    <n v="47"/>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6.1644680064110462E-5"/>
    <n v="1.7235250395872159E-4"/>
    <n v="5.6813339772178505E-4"/>
    <n v="4.1744297465065538E-5"/>
    <n v="1.5335521636137016E-4"/>
    <n v="5.0350000000000006E-2"/>
    <s v="null"/>
    <n v="0.46200000000000002"/>
    <n v="0.60200000000000009"/>
    <n v="0.70700000000000007"/>
    <s v="null"/>
    <s v="null"/>
    <s v="null"/>
    <s v="null"/>
    <s v="null"/>
    <s v="null"/>
  </r>
  <r>
    <x v="31"/>
    <x v="5"/>
    <x v="1"/>
    <s v="New Mexico, 2015"/>
    <s v="New Mexico, 2015, Feb"/>
    <n v="10"/>
    <n v="5"/>
    <n v="5"/>
    <n v="5"/>
    <n v="5"/>
    <n v="5"/>
    <n v="5"/>
    <n v="5"/>
    <n v="5"/>
    <n v="17"/>
    <n v="67"/>
    <n v="27"/>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4.8291338806351732E-4"/>
    <n v="3.2147907243211393E-5"/>
    <n v="8.8097677484191367E-5"/>
    <n v="3.9100000000000003E-2"/>
    <s v="null"/>
    <n v="0.48200000000000004"/>
    <n v="0.63"/>
    <n v="0.72"/>
    <s v="null"/>
    <s v="null"/>
    <s v="null"/>
    <s v="null"/>
    <s v="null"/>
    <s v="null"/>
  </r>
  <r>
    <x v="31"/>
    <x v="5"/>
    <x v="2"/>
    <s v="New Mexico, 2015"/>
    <s v="New Mexico, 2015, Mar"/>
    <n v="10"/>
    <n v="5"/>
    <n v="5"/>
    <n v="5"/>
    <n v="5"/>
    <n v="5"/>
    <n v="5"/>
    <n v="5"/>
    <n v="5"/>
    <n v="11"/>
    <n v="61"/>
    <n v="21"/>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3.124733687469818E-4"/>
    <n v="2.9268990176655148E-5"/>
    <n v="6.8520415821037719E-5"/>
    <n v="2.9400000000000003E-2"/>
    <s v="null"/>
    <n v="0.49"/>
    <n v="0.65099999999999991"/>
    <n v="0.72"/>
    <s v="null"/>
    <s v="null"/>
    <s v="null"/>
    <s v="null"/>
    <s v="null"/>
    <s v="null"/>
  </r>
  <r>
    <x v="31"/>
    <x v="5"/>
    <x v="3"/>
    <s v="New Mexico, 2015"/>
    <s v="New Mexico, 2015, Apr"/>
    <n v="10"/>
    <n v="5"/>
    <n v="5"/>
    <n v="5"/>
    <n v="5"/>
    <n v="5"/>
    <n v="5"/>
    <n v="5"/>
    <n v="5"/>
    <n v="5"/>
    <n v="55"/>
    <n v="1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1.4203334943044626E-4"/>
    <n v="2.6390073110098904E-5"/>
    <n v="4.8943154157884092E-5"/>
    <n v="1.8940000000000002E-2"/>
    <s v="null"/>
    <n v="0.49399999999999999"/>
    <n v="0.66"/>
    <n v="0.72900000000000009"/>
    <s v="null"/>
    <s v="null"/>
    <s v="null"/>
    <s v="null"/>
    <s v="null"/>
    <s v="null"/>
  </r>
  <r>
    <x v="31"/>
    <x v="5"/>
    <x v="4"/>
    <s v="New Mexico, 2015"/>
    <s v="New Mexico, 2015, May"/>
    <n v="10"/>
    <n v="5"/>
    <n v="5"/>
    <n v="5"/>
    <n v="5"/>
    <n v="5"/>
    <n v="5"/>
    <n v="5"/>
    <n v="5"/>
    <n v="5"/>
    <n v="55"/>
    <n v="1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1.4203334943044626E-4"/>
    <n v="2.6390073110098904E-5"/>
    <n v="4.8943154157884092E-5"/>
    <n v="1.525E-2"/>
    <s v="null"/>
    <n v="0.49600000000000005"/>
    <n v="0.66"/>
    <n v="0.75600000000000001"/>
    <s v="null"/>
    <s v="null"/>
    <s v="null"/>
    <s v="null"/>
    <s v="null"/>
    <s v="null"/>
  </r>
  <r>
    <x v="31"/>
    <x v="5"/>
    <x v="5"/>
    <s v="New Mexico, 2015"/>
    <s v="New Mexico, 2015, Jun"/>
    <n v="10"/>
    <n v="5"/>
    <n v="5"/>
    <n v="5"/>
    <n v="5"/>
    <n v="5"/>
    <n v="5"/>
    <n v="5"/>
    <n v="5"/>
    <n v="15"/>
    <n v="65"/>
    <n v="2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4.2610004829133881E-4"/>
    <n v="3.1188268221025977E-5"/>
    <n v="8.157192359647348E-5"/>
    <n v="9.1500000000000001E-3"/>
    <s v="null"/>
    <s v="null"/>
    <s v="null"/>
    <s v="null"/>
    <s v="null"/>
    <s v="null"/>
    <s v="null"/>
    <s v="null"/>
    <s v="null"/>
    <s v="null"/>
  </r>
  <r>
    <x v="31"/>
    <x v="5"/>
    <x v="6"/>
    <s v="New Mexico, 2015"/>
    <s v="New Mexico, 2015, Jul"/>
    <n v="10"/>
    <n v="5"/>
    <n v="5"/>
    <n v="5"/>
    <n v="5"/>
    <n v="5"/>
    <n v="5"/>
    <n v="5"/>
    <n v="5"/>
    <n v="5"/>
    <n v="55"/>
    <n v="1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1.4203334943044626E-4"/>
    <n v="2.6390073110098904E-5"/>
    <n v="4.8943154157884092E-5"/>
    <n v="6.1999999999999998E-3"/>
    <s v="null"/>
    <s v="null"/>
    <s v="null"/>
    <s v="null"/>
    <s v="null"/>
    <s v="null"/>
    <s v="null"/>
    <s v="null"/>
    <s v="null"/>
    <s v="null"/>
  </r>
  <r>
    <x v="31"/>
    <x v="5"/>
    <x v="7"/>
    <s v="New Mexico, 2015"/>
    <s v="New Mexico, 2015, Aug"/>
    <n v="10"/>
    <n v="5"/>
    <n v="5"/>
    <n v="5"/>
    <n v="5"/>
    <n v="5"/>
    <n v="5"/>
    <n v="5"/>
    <n v="5"/>
    <n v="5"/>
    <n v="55"/>
    <n v="1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1.4203334943044626E-4"/>
    <n v="2.6390073110098904E-5"/>
    <n v="4.8943154157884092E-5"/>
    <n v="5.9000000000000007E-3"/>
    <s v="null"/>
    <n v="0.02"/>
    <n v="0"/>
    <n v="5.2999999999999999E-2"/>
    <s v="null"/>
    <s v="null"/>
    <s v="null"/>
    <s v="null"/>
    <s v="null"/>
    <s v="null"/>
  </r>
  <r>
    <x v="31"/>
    <x v="5"/>
    <x v="8"/>
    <s v="New Mexico, 2015"/>
    <s v="New Mexico, 2015, Sep"/>
    <n v="10"/>
    <n v="5"/>
    <n v="5"/>
    <n v="5"/>
    <n v="5"/>
    <n v="5"/>
    <n v="5"/>
    <n v="5"/>
    <n v="5"/>
    <n v="5"/>
    <n v="55"/>
    <n v="1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1.4203334943044626E-4"/>
    <n v="2.6390073110098904E-5"/>
    <n v="4.8943154157884092E-5"/>
    <n v="6.5600000000000007E-3"/>
    <s v="null"/>
    <n v="9.1999999999999998E-2"/>
    <n v="0.113"/>
    <n v="0.13200000000000001"/>
    <s v="null"/>
    <s v="null"/>
    <s v="null"/>
    <s v="null"/>
    <s v="null"/>
    <s v="null"/>
  </r>
  <r>
    <x v="31"/>
    <x v="5"/>
    <x v="9"/>
    <s v="New Mexico, 2015"/>
    <s v="New Mexico, 2015, Oct"/>
    <n v="10"/>
    <n v="5"/>
    <n v="5"/>
    <n v="5"/>
    <n v="5"/>
    <n v="5"/>
    <n v="5"/>
    <n v="5"/>
    <n v="5"/>
    <n v="5"/>
    <n v="55"/>
    <n v="15"/>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1.4203334943044626E-4"/>
    <n v="2.6390073110098904E-5"/>
    <n v="4.8943154157884092E-5"/>
    <n v="1.1925E-2"/>
    <s v="null"/>
    <n v="0.26500000000000001"/>
    <n v="0.34399999999999997"/>
    <n v="0.41899999999999998"/>
    <s v="null"/>
    <s v="null"/>
    <s v="null"/>
    <s v="null"/>
    <s v="null"/>
    <s v="null"/>
  </r>
  <r>
    <x v="31"/>
    <x v="5"/>
    <x v="10"/>
    <s v="New Mexico, 2015"/>
    <s v="New Mexico, 2015, Nov"/>
    <n v="10"/>
    <n v="5"/>
    <n v="5"/>
    <n v="5"/>
    <n v="5"/>
    <n v="5"/>
    <n v="5"/>
    <n v="5"/>
    <n v="14"/>
    <n v="5"/>
    <n v="64"/>
    <n v="24"/>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1.5080844096388137E-4"/>
    <n v="1.4203334943044626E-4"/>
    <n v="3.0708448709933269E-5"/>
    <n v="7.830904665261455E-5"/>
    <n v="1.7479999999999999E-2"/>
    <n v="0.84499999999999997"/>
    <n v="0.38"/>
    <n v="0.48899999999999999"/>
    <n v="0.54900000000000004"/>
    <s v="null"/>
    <s v="null"/>
    <s v="null"/>
    <s v="null"/>
    <s v="null"/>
    <s v="null"/>
  </r>
  <r>
    <x v="31"/>
    <x v="5"/>
    <x v="11"/>
    <s v="New Mexico, 2015"/>
    <s v="New Mexico, 2015, Dec"/>
    <n v="10"/>
    <n v="5"/>
    <n v="5"/>
    <n v="5"/>
    <n v="5"/>
    <n v="5"/>
    <n v="5"/>
    <n v="5"/>
    <n v="5"/>
    <n v="11"/>
    <n v="61"/>
    <n v="21"/>
    <n v="137989"/>
    <n v="284396"/>
    <n v="293910"/>
    <n v="276652"/>
    <n v="245501"/>
    <n v="270854"/>
    <n v="268337"/>
    <n v="178442"/>
    <n v="92833"/>
    <n v="35203"/>
    <n v="2084117"/>
    <n v="306478"/>
    <n v="7.2469544673850808E-5"/>
    <n v="1.7581119284378121E-5"/>
    <n v="1.7012010479398456E-5"/>
    <n v="1.8073247256481065E-5"/>
    <n v="2.0366515818672837E-5"/>
    <n v="1.8460129811632834E-5"/>
    <n v="1.8633285756343703E-5"/>
    <n v="2.8020309120050211E-5"/>
    <n v="5.3860157487100491E-5"/>
    <n v="3.124733687469818E-4"/>
    <n v="2.9268990176655148E-5"/>
    <n v="6.8520415821037719E-5"/>
    <n v="1.89E-2"/>
    <s v="null"/>
    <n v="0.41600000000000004"/>
    <n v="0.51900000000000002"/>
    <n v="0.622"/>
    <s v="null"/>
    <s v="null"/>
    <s v="null"/>
    <s v="null"/>
    <s v="null"/>
    <s v="null"/>
  </r>
  <r>
    <x v="31"/>
    <x v="6"/>
    <x v="0"/>
    <s v="New Mexico, 2016"/>
    <s v="New Mexico, 2016, Jan"/>
    <n v="10"/>
    <n v="5"/>
    <n v="5"/>
    <n v="5"/>
    <n v="5"/>
    <n v="5"/>
    <n v="5"/>
    <n v="5"/>
    <n v="15"/>
    <n v="13"/>
    <n v="73"/>
    <n v="33"/>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1.5745221325327762E-4"/>
    <n v="3.5848224134127512E-4"/>
    <n v="3.5051177119359822E-5"/>
    <n v="1.0368033780939155E-4"/>
    <n v="2.3524999999999997E-2"/>
    <s v="null"/>
    <n v="0.439"/>
    <n v="0.55000000000000004"/>
    <n v="0.64400000000000002"/>
    <s v="null"/>
    <s v="null"/>
    <s v="null"/>
    <s v="null"/>
    <s v="null"/>
    <s v="null"/>
  </r>
  <r>
    <x v="31"/>
    <x v="6"/>
    <x v="1"/>
    <s v="New Mexico, 2016"/>
    <s v="New Mexico, 2016, Feb"/>
    <n v="10"/>
    <n v="5"/>
    <n v="5"/>
    <n v="5"/>
    <n v="5"/>
    <n v="5"/>
    <n v="5"/>
    <n v="5"/>
    <n v="5"/>
    <n v="13"/>
    <n v="63"/>
    <n v="23"/>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3.5848224134127512E-4"/>
    <n v="3.0249646007118751E-5"/>
    <n v="7.2262053624727441E-5"/>
    <n v="4.8925000000000003E-2"/>
    <s v="null"/>
    <n v="0.45400000000000001"/>
    <n v="0.57399999999999995"/>
    <n v="0.67700000000000005"/>
    <s v="null"/>
    <s v="null"/>
    <s v="null"/>
    <s v="null"/>
    <s v="null"/>
    <s v="null"/>
  </r>
  <r>
    <x v="31"/>
    <x v="6"/>
    <x v="2"/>
    <s v="New Mexico, 2016"/>
    <s v="New Mexico, 2016, Mar"/>
    <n v="10"/>
    <n v="5"/>
    <n v="5"/>
    <n v="5"/>
    <n v="5"/>
    <n v="5"/>
    <n v="5"/>
    <n v="5"/>
    <n v="12"/>
    <n v="20"/>
    <n v="77"/>
    <n v="37"/>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1.2596177060262211E-4"/>
    <n v="5.5151114052503863E-4"/>
    <n v="3.697178956425625E-5"/>
    <n v="1.1624765148325719E-4"/>
    <n v="5.8160000000000003E-2"/>
    <s v="null"/>
    <n v="0.46200000000000002"/>
    <n v="0.57600000000000007"/>
    <n v="0.71099999999999997"/>
    <s v="null"/>
    <s v="null"/>
    <s v="null"/>
    <s v="null"/>
    <s v="null"/>
    <s v="null"/>
  </r>
  <r>
    <x v="31"/>
    <x v="6"/>
    <x v="3"/>
    <s v="New Mexico, 2016"/>
    <s v="New Mexico, 2016, Apr"/>
    <n v="10"/>
    <n v="5"/>
    <n v="5"/>
    <n v="5"/>
    <n v="5"/>
    <n v="5"/>
    <n v="5"/>
    <n v="5"/>
    <n v="11"/>
    <n v="12"/>
    <n v="68"/>
    <n v="28"/>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1.1546495638573693E-4"/>
    <n v="3.3090668431502316E-4"/>
    <n v="3.2650411563239286E-5"/>
    <n v="8.7971195717059504E-5"/>
    <n v="2.3225000000000003E-2"/>
    <s v="null"/>
    <n v="0.47000000000000003"/>
    <n v="0.58100000000000007"/>
    <n v="0.72200000000000009"/>
    <s v="null"/>
    <s v="null"/>
    <s v="null"/>
    <s v="null"/>
    <s v="null"/>
    <s v="null"/>
  </r>
  <r>
    <x v="31"/>
    <x v="6"/>
    <x v="4"/>
    <s v="New Mexico, 2016"/>
    <s v="New Mexico, 2016, May"/>
    <n v="10"/>
    <n v="5"/>
    <n v="5"/>
    <n v="5"/>
    <n v="5"/>
    <n v="5"/>
    <n v="5"/>
    <n v="5"/>
    <n v="5"/>
    <n v="10"/>
    <n v="60"/>
    <n v="20"/>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2.7575557026251931E-4"/>
    <n v="2.880918667344643E-5"/>
    <n v="6.2836568369328212E-5"/>
    <n v="1.435E-2"/>
    <s v="null"/>
    <n v="0.47399999999999998"/>
    <n v="0.58100000000000007"/>
    <n v="0.73799999999999999"/>
    <s v="null"/>
    <s v="null"/>
    <s v="null"/>
    <s v="null"/>
    <s v="null"/>
    <s v="null"/>
  </r>
  <r>
    <x v="31"/>
    <x v="6"/>
    <x v="5"/>
    <s v="New Mexico, 2016"/>
    <s v="New Mexico, 2016, Jun"/>
    <n v="10"/>
    <n v="5"/>
    <n v="5"/>
    <n v="5"/>
    <n v="5"/>
    <n v="5"/>
    <n v="5"/>
    <n v="5"/>
    <n v="5"/>
    <n v="5"/>
    <n v="55"/>
    <n v="15"/>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1.3787778513125966E-4"/>
    <n v="2.6408421117325891E-5"/>
    <n v="4.7127426276996162E-5"/>
    <n v="7.0200000000000002E-3"/>
    <s v="null"/>
    <s v="null"/>
    <s v="null"/>
    <s v="null"/>
    <s v="null"/>
    <s v="null"/>
    <s v="null"/>
    <s v="null"/>
    <s v="null"/>
    <s v="null"/>
  </r>
  <r>
    <x v="31"/>
    <x v="6"/>
    <x v="6"/>
    <s v="New Mexico, 2016"/>
    <s v="New Mexico, 2016, Jul"/>
    <n v="10"/>
    <n v="5"/>
    <n v="5"/>
    <n v="5"/>
    <n v="5"/>
    <n v="5"/>
    <n v="5"/>
    <n v="5"/>
    <n v="5"/>
    <n v="5"/>
    <n v="55"/>
    <n v="15"/>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1.3787778513125966E-4"/>
    <n v="2.6408421117325891E-5"/>
    <n v="4.7127426276996162E-5"/>
    <n v="6.9499999999999996E-3"/>
    <s v="null"/>
    <s v="null"/>
    <s v="null"/>
    <s v="null"/>
    <s v="null"/>
    <s v="null"/>
    <s v="null"/>
    <s v="null"/>
    <s v="null"/>
    <s v="null"/>
  </r>
  <r>
    <x v="31"/>
    <x v="6"/>
    <x v="7"/>
    <s v="New Mexico, 2016"/>
    <s v="New Mexico, 2016, Aug"/>
    <n v="10"/>
    <n v="5"/>
    <n v="5"/>
    <n v="5"/>
    <n v="5"/>
    <n v="5"/>
    <n v="5"/>
    <n v="5"/>
    <n v="5"/>
    <n v="5"/>
    <n v="55"/>
    <n v="15"/>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1.3787778513125966E-4"/>
    <n v="2.6408421117325891E-5"/>
    <n v="4.7127426276996162E-5"/>
    <n v="5.1000000000000004E-3"/>
    <s v="null"/>
    <n v="3.5000000000000003E-2"/>
    <n v="2.2000000000000002E-2"/>
    <n v="7.8E-2"/>
    <s v="null"/>
    <s v="null"/>
    <s v="null"/>
    <s v="null"/>
    <s v="null"/>
    <s v="null"/>
  </r>
  <r>
    <x v="31"/>
    <x v="6"/>
    <x v="8"/>
    <s v="New Mexico, 2016"/>
    <s v="New Mexico, 2016, Sep"/>
    <n v="10"/>
    <n v="5"/>
    <n v="5"/>
    <n v="5"/>
    <n v="5"/>
    <n v="5"/>
    <n v="5"/>
    <n v="5"/>
    <n v="5"/>
    <n v="5"/>
    <n v="55"/>
    <n v="15"/>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1.3787778513125966E-4"/>
    <n v="2.6408421117325891E-5"/>
    <n v="4.7127426276996162E-5"/>
    <n v="8.9999999999999993E-3"/>
    <s v="null"/>
    <n v="0.10099999999999999"/>
    <n v="0.106"/>
    <n v="0.152"/>
    <s v="null"/>
    <s v="null"/>
    <s v="null"/>
    <s v="null"/>
    <s v="null"/>
    <s v="null"/>
  </r>
  <r>
    <x v="31"/>
    <x v="6"/>
    <x v="9"/>
    <s v="New Mexico, 2016"/>
    <s v="New Mexico, 2016, Oct"/>
    <n v="10"/>
    <n v="5"/>
    <n v="5"/>
    <n v="5"/>
    <n v="5"/>
    <n v="5"/>
    <n v="5"/>
    <n v="5"/>
    <n v="5"/>
    <n v="5"/>
    <n v="55"/>
    <n v="15"/>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1.3787778513125966E-4"/>
    <n v="2.6408421117325891E-5"/>
    <n v="4.7127426276996162E-5"/>
    <n v="1.175E-2"/>
    <s v="null"/>
    <n v="0.27700000000000002"/>
    <n v="0.375"/>
    <n v="0.41200000000000003"/>
    <s v="null"/>
    <s v="null"/>
    <s v="null"/>
    <s v="null"/>
    <s v="null"/>
    <s v="null"/>
  </r>
  <r>
    <x v="31"/>
    <x v="6"/>
    <x v="10"/>
    <s v="New Mexico, 2016"/>
    <s v="New Mexico, 2016, Nov"/>
    <n v="10"/>
    <n v="5"/>
    <n v="5"/>
    <n v="5"/>
    <n v="5"/>
    <n v="5"/>
    <n v="5"/>
    <n v="5"/>
    <n v="5"/>
    <n v="5"/>
    <n v="55"/>
    <n v="15"/>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1.3787778513125966E-4"/>
    <n v="2.6408421117325891E-5"/>
    <n v="4.7127426276996162E-5"/>
    <n v="1.4839999999999997E-2"/>
    <n v="0.8620000000000001"/>
    <n v="0.38400000000000001"/>
    <n v="0.499"/>
    <n v="0.53900000000000003"/>
    <s v="null"/>
    <s v="null"/>
    <s v="null"/>
    <s v="null"/>
    <s v="null"/>
    <s v="null"/>
  </r>
  <r>
    <x v="31"/>
    <x v="6"/>
    <x v="11"/>
    <s v="New Mexico, 2016"/>
    <s v="New Mexico, 2016, Dec"/>
    <n v="10"/>
    <n v="5"/>
    <n v="5"/>
    <n v="5"/>
    <n v="5"/>
    <n v="5"/>
    <n v="5"/>
    <n v="5"/>
    <n v="5"/>
    <n v="13"/>
    <n v="63"/>
    <n v="23"/>
    <n v="133769"/>
    <n v="283843"/>
    <n v="291137"/>
    <n v="276750"/>
    <n v="244759"/>
    <n v="264079"/>
    <n v="270046"/>
    <n v="186755"/>
    <n v="95267"/>
    <n v="36264"/>
    <n v="2082669"/>
    <n v="318286"/>
    <n v="7.4755735633816501E-5"/>
    <n v="1.7615371878115721E-5"/>
    <n v="1.7174045208956609E-5"/>
    <n v="1.8066847335140017E-5"/>
    <n v="2.0428258000727246E-5"/>
    <n v="1.8933728164677995E-5"/>
    <n v="1.8515364049087931E-5"/>
    <n v="2.6773044898396293E-5"/>
    <n v="5.2484071084425876E-5"/>
    <n v="3.5848224134127512E-4"/>
    <n v="3.0249646007118751E-5"/>
    <n v="7.2262053624727441E-5"/>
    <n v="1.7999999999999999E-2"/>
    <s v="null"/>
    <n v="0.41600000000000004"/>
    <n v="0.54400000000000004"/>
    <n v="0.63800000000000001"/>
    <s v="null"/>
    <s v="null"/>
    <s v="null"/>
    <s v="null"/>
    <s v="null"/>
    <s v="null"/>
  </r>
  <r>
    <x v="31"/>
    <x v="7"/>
    <x v="0"/>
    <s v="New Mexico, 2017"/>
    <s v="New Mexico, 2017, Jan"/>
    <n v="10"/>
    <n v="5"/>
    <n v="5"/>
    <n v="5"/>
    <n v="5"/>
    <n v="5"/>
    <n v="5"/>
    <n v="11"/>
    <n v="5"/>
    <n v="5"/>
    <n v="61"/>
    <n v="21"/>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5.6509365142968695E-5"/>
    <n v="5.1173406204263767E-5"/>
    <n v="1.3767657020128315E-4"/>
    <n v="2.9259008417001307E-5"/>
    <n v="6.3891542585234367E-5"/>
    <n v="2.8650000000000002E-2"/>
    <s v="null"/>
    <n v="0.44500000000000001"/>
    <n v="0.59700000000000009"/>
    <n v="0.65200000000000002"/>
    <s v="null"/>
    <s v="null"/>
    <s v="null"/>
    <s v="null"/>
    <s v="null"/>
    <s v="null"/>
  </r>
  <r>
    <x v="31"/>
    <x v="7"/>
    <x v="1"/>
    <s v="New Mexico, 2017"/>
    <s v="New Mexico, 2017, Feb"/>
    <n v="10"/>
    <n v="5"/>
    <n v="5"/>
    <n v="5"/>
    <n v="5"/>
    <n v="5"/>
    <n v="5"/>
    <n v="5"/>
    <n v="13"/>
    <n v="21"/>
    <n v="79"/>
    <n v="39"/>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1.3305085613108579E-4"/>
    <n v="5.7824159484538926E-4"/>
    <n v="3.7892814179395136E-5"/>
    <n v="1.1865572194400667E-4"/>
    <n v="5.8049999999999997E-2"/>
    <s v="null"/>
    <n v="0.46500000000000002"/>
    <n v="0.61399999999999999"/>
    <n v="0.69799999999999995"/>
    <s v="null"/>
    <s v="null"/>
    <s v="null"/>
    <s v="null"/>
    <s v="null"/>
    <s v="null"/>
  </r>
  <r>
    <x v="31"/>
    <x v="7"/>
    <x v="2"/>
    <s v="New Mexico, 2017"/>
    <s v="New Mexico, 2017, Mar"/>
    <n v="10"/>
    <n v="5"/>
    <n v="5"/>
    <n v="5"/>
    <n v="5"/>
    <n v="5"/>
    <n v="5"/>
    <n v="5"/>
    <n v="11"/>
    <n v="15"/>
    <n v="71"/>
    <n v="31"/>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1.125814936493803E-4"/>
    <n v="4.1302971060384945E-4"/>
    <n v="3.4055567173886766E-5"/>
    <n v="9.4316086673441193E-5"/>
    <n v="3.3659999999999995E-2"/>
    <s v="null"/>
    <n v="0.48100000000000004"/>
    <n v="0.63600000000000001"/>
    <n v="0.72400000000000009"/>
    <s v="null"/>
    <s v="null"/>
    <s v="null"/>
    <s v="null"/>
    <s v="null"/>
    <s v="null"/>
  </r>
  <r>
    <x v="31"/>
    <x v="7"/>
    <x v="3"/>
    <s v="New Mexico, 2017"/>
    <s v="New Mexico, 2017, Apr"/>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1.7174999999999999E-2"/>
    <s v="null"/>
    <n v="0.48600000000000004"/>
    <n v="0.65"/>
    <n v="0.72400000000000009"/>
    <s v="null"/>
    <s v="null"/>
    <s v="null"/>
    <s v="null"/>
    <s v="null"/>
    <s v="null"/>
  </r>
  <r>
    <x v="31"/>
    <x v="7"/>
    <x v="4"/>
    <s v="New Mexico, 2017"/>
    <s v="New Mexico, 2017, May"/>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1.14E-2"/>
    <s v="null"/>
    <n v="0.49200000000000005"/>
    <n v="0.65"/>
    <n v="0.81599999999999995"/>
    <s v="null"/>
    <s v="null"/>
    <s v="null"/>
    <s v="null"/>
    <s v="null"/>
    <s v="null"/>
  </r>
  <r>
    <x v="31"/>
    <x v="7"/>
    <x v="5"/>
    <s v="New Mexico, 2017"/>
    <s v="New Mexico, 2017, Jun"/>
    <n v="10"/>
    <n v="5"/>
    <n v="5"/>
    <n v="5"/>
    <n v="5"/>
    <n v="5"/>
    <n v="5"/>
    <n v="5"/>
    <n v="11"/>
    <n v="5"/>
    <n v="61"/>
    <n v="21"/>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1.125814936493803E-4"/>
    <n v="1.3767657020128315E-4"/>
    <n v="2.9259008417001307E-5"/>
    <n v="6.3891542585234367E-5"/>
    <n v="7.4599999999999996E-3"/>
    <s v="null"/>
    <s v="null"/>
    <s v="null"/>
    <s v="null"/>
    <s v="null"/>
    <s v="null"/>
    <s v="null"/>
    <s v="null"/>
    <s v="null"/>
    <s v="null"/>
  </r>
  <r>
    <x v="31"/>
    <x v="7"/>
    <x v="6"/>
    <s v="New Mexico, 2017"/>
    <s v="New Mexico, 2017, Jul"/>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5.5750000000000001E-3"/>
    <s v="null"/>
    <s v="null"/>
    <s v="null"/>
    <s v="null"/>
    <s v="null"/>
    <s v="null"/>
    <s v="null"/>
    <s v="null"/>
    <s v="null"/>
    <s v="null"/>
  </r>
  <r>
    <x v="31"/>
    <x v="7"/>
    <x v="7"/>
    <s v="New Mexico, 2017"/>
    <s v="New Mexico, 2017, Aug"/>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7.7200000000000003E-3"/>
    <s v="null"/>
    <n v="2.7000000000000003E-2"/>
    <n v="2.2000000000000002E-2"/>
    <n v="7.4999999999999997E-2"/>
    <s v="null"/>
    <s v="null"/>
    <s v="null"/>
    <s v="null"/>
    <s v="null"/>
    <s v="null"/>
  </r>
  <r>
    <x v="31"/>
    <x v="7"/>
    <x v="8"/>
    <s v="New Mexico, 2017"/>
    <s v="New Mexico, 2017, Sep"/>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8.5749999999999993E-3"/>
    <s v="null"/>
    <n v="8.8000000000000009E-2"/>
    <n v="0.113"/>
    <n v="0.16600000000000001"/>
    <s v="null"/>
    <s v="null"/>
    <s v="null"/>
    <s v="null"/>
    <s v="null"/>
    <s v="null"/>
  </r>
  <r>
    <x v="31"/>
    <x v="7"/>
    <x v="9"/>
    <s v="New Mexico, 2017"/>
    <s v="New Mexico, 2017, Oct"/>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1.4625000000000001E-2"/>
    <s v="null"/>
    <n v="0.24"/>
    <n v="0.34"/>
    <n v="0.36499999999999999"/>
    <s v="null"/>
    <s v="null"/>
    <s v="null"/>
    <s v="null"/>
    <s v="null"/>
    <s v="null"/>
  </r>
  <r>
    <x v="31"/>
    <x v="7"/>
    <x v="10"/>
    <s v="New Mexico, 2017"/>
    <s v="New Mexico, 2017, Nov"/>
    <n v="10"/>
    <n v="5"/>
    <n v="5"/>
    <n v="5"/>
    <n v="5"/>
    <n v="5"/>
    <n v="5"/>
    <n v="5"/>
    <n v="5"/>
    <n v="5"/>
    <n v="55"/>
    <n v="15"/>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5.1173406204263767E-5"/>
    <n v="1.3767657020128315E-4"/>
    <n v="2.6381073162870029E-5"/>
    <n v="4.563681613231026E-5"/>
    <n v="2.7639999999999998E-2"/>
    <n v="0.86299999999999999"/>
    <n v="0.318"/>
    <n v="0.434"/>
    <n v="0.48799999999999999"/>
    <s v="null"/>
    <s v="null"/>
    <s v="null"/>
    <s v="null"/>
    <s v="null"/>
    <s v="null"/>
  </r>
  <r>
    <x v="31"/>
    <x v="7"/>
    <x v="11"/>
    <s v="New Mexico, 2017"/>
    <s v="New Mexico, 2017, Dec"/>
    <n v="10"/>
    <n v="5"/>
    <n v="5"/>
    <n v="5"/>
    <n v="5"/>
    <n v="5"/>
    <n v="5"/>
    <n v="5"/>
    <n v="20"/>
    <n v="18"/>
    <n v="83"/>
    <n v="43"/>
    <n v="131062"/>
    <n v="282977"/>
    <n v="289159"/>
    <n v="278395"/>
    <n v="244717"/>
    <n v="258110"/>
    <n v="271726"/>
    <n v="194658"/>
    <n v="97707"/>
    <n v="36317"/>
    <n v="2084828"/>
    <n v="328682"/>
    <n v="7.6299766522714438E-5"/>
    <n v="1.7669280542234883E-5"/>
    <n v="1.7291524732067823E-5"/>
    <n v="1.7960092674078197E-5"/>
    <n v="2.043176403764348E-5"/>
    <n v="1.9371585758010152E-5"/>
    <n v="1.8400889130962808E-5"/>
    <n v="2.568607506498577E-5"/>
    <n v="2.0469362481705507E-4"/>
    <n v="4.9563565272461928E-4"/>
    <n v="3.9811437682149322E-5"/>
    <n v="1.3082553957928939E-4"/>
    <n v="5.1799999999999999E-2"/>
    <s v="null"/>
    <n v="0.35600000000000004"/>
    <n v="0.48"/>
    <n v="0.55100000000000005"/>
    <s v="null"/>
    <s v="null"/>
    <s v="null"/>
    <s v="null"/>
    <s v="null"/>
    <s v="null"/>
  </r>
  <r>
    <x v="32"/>
    <x v="0"/>
    <x v="0"/>
    <s v="New York, 2010"/>
    <s v="New York, 2010, Jan"/>
    <n v="10"/>
    <n v="5"/>
    <n v="5"/>
    <n v="5"/>
    <n v="5"/>
    <n v="18"/>
    <n v="35"/>
    <n v="51"/>
    <n v="138"/>
    <n v="254"/>
    <n v="526"/>
    <n v="443"/>
    <n v="1158665"/>
    <n v="2409295"/>
    <n v="2747356"/>
    <n v="2604308"/>
    <n v="2728154"/>
    <n v="2836565"/>
    <n v="2190081"/>
    <n v="1305079"/>
    <n v="882458"/>
    <n v="367791"/>
    <n v="19229752"/>
    <n v="2555328"/>
    <n v="8.6306223110217367E-6"/>
    <n v="2.075295885310848E-6"/>
    <n v="1.8199315996907572E-6"/>
    <n v="1.9198958034149569E-6"/>
    <n v="1.8327411135881625E-6"/>
    <n v="6.345703341894157E-6"/>
    <n v="1.5981144076406308E-5"/>
    <n v="3.9078094123037761E-5"/>
    <n v="1.5638138019033199E-4"/>
    <n v="6.9060961252450444E-4"/>
    <n v="2.7353446887926584E-5"/>
    <n v="1.7336326295489267E-4"/>
    <s v="null"/>
    <s v="null"/>
    <n v="0.40700000000000003"/>
    <n v="0.66500000000000004"/>
    <s v="N/A"/>
    <n v="5.3899999999999998E-4"/>
    <n v="5.3899999999999998E-4"/>
    <n v="2.2499999999999999E-4"/>
    <n v="0"/>
    <n v="1.8333333333333335E-6"/>
    <n v="3.8750000000000002E-6"/>
  </r>
  <r>
    <x v="32"/>
    <x v="0"/>
    <x v="1"/>
    <s v="New York, 2010"/>
    <s v="New York, 2010, Feb"/>
    <n v="10"/>
    <n v="5"/>
    <n v="5"/>
    <n v="5"/>
    <n v="5"/>
    <n v="16"/>
    <n v="28"/>
    <n v="40"/>
    <n v="115"/>
    <n v="190"/>
    <n v="419"/>
    <n v="345"/>
    <n v="1158665"/>
    <n v="2409295"/>
    <n v="2747356"/>
    <n v="2604308"/>
    <n v="2728154"/>
    <n v="2836565"/>
    <n v="2190081"/>
    <n v="1305079"/>
    <n v="882458"/>
    <n v="367791"/>
    <n v="19229752"/>
    <n v="2555328"/>
    <n v="8.6306223110217367E-6"/>
    <n v="2.075295885310848E-6"/>
    <n v="1.8199315996907572E-6"/>
    <n v="1.9198958034149569E-6"/>
    <n v="1.8327411135881625E-6"/>
    <n v="5.6406251927948063E-6"/>
    <n v="1.2784915261125044E-5"/>
    <n v="3.0649485586696284E-5"/>
    <n v="1.3031781682527668E-4"/>
    <n v="5.1659774165218838E-4"/>
    <n v="2.1789152559013763E-5"/>
    <n v="1.3501202194004058E-4"/>
    <s v="null"/>
    <s v="null"/>
    <n v="0.42399999999999999"/>
    <n v="0.69200000000000006"/>
    <s v="N/A"/>
    <n v="5.3899999999999998E-4"/>
    <n v="5.3899999999999998E-4"/>
    <n v="2.31E-4"/>
    <n v="0"/>
    <n v="5.4166666666666663E-7"/>
    <n v="1.6250000000000001E-6"/>
  </r>
  <r>
    <x v="32"/>
    <x v="0"/>
    <x v="2"/>
    <s v="New York, 2010"/>
    <s v="New York, 2010, Mar"/>
    <n v="10"/>
    <n v="5"/>
    <n v="5"/>
    <n v="5"/>
    <n v="5"/>
    <n v="13"/>
    <n v="29"/>
    <n v="42"/>
    <n v="117"/>
    <n v="210"/>
    <n v="441"/>
    <n v="369"/>
    <n v="1158665"/>
    <n v="2409295"/>
    <n v="2747356"/>
    <n v="2604308"/>
    <n v="2728154"/>
    <n v="2836565"/>
    <n v="2190081"/>
    <n v="1305079"/>
    <n v="882458"/>
    <n v="367791"/>
    <n v="19229752"/>
    <n v="2555328"/>
    <n v="8.6306223110217367E-6"/>
    <n v="2.075295885310848E-6"/>
    <n v="1.8199315996907572E-6"/>
    <n v="1.9198958034149569E-6"/>
    <n v="1.8327411135881625E-6"/>
    <n v="4.5830079691457799E-6"/>
    <n v="1.3241519377593797E-5"/>
    <n v="3.2181959866031096E-5"/>
    <n v="1.3258421363962931E-4"/>
    <n v="5.7097645129978709E-4"/>
    <n v="2.2933213075238828E-5"/>
    <n v="1.4440416259673905E-4"/>
    <s v="null"/>
    <s v="null"/>
    <n v="0.42899999999999999"/>
    <n v="0.69599999999999995"/>
    <s v="N/A"/>
    <n v="5.3899999999999998E-4"/>
    <n v="5.3899999999999998E-4"/>
    <n v="2.31E-4"/>
    <n v="0"/>
    <n v="1.5555555555555556E-7"/>
    <n v="0"/>
  </r>
  <r>
    <x v="32"/>
    <x v="0"/>
    <x v="3"/>
    <s v="New York, 2010"/>
    <s v="New York, 2010, Apr"/>
    <n v="10"/>
    <n v="5"/>
    <n v="5"/>
    <n v="5"/>
    <n v="5"/>
    <n v="13"/>
    <n v="23"/>
    <n v="37"/>
    <n v="95"/>
    <n v="182"/>
    <n v="380"/>
    <n v="314"/>
    <n v="1158665"/>
    <n v="2409295"/>
    <n v="2747356"/>
    <n v="2604308"/>
    <n v="2728154"/>
    <n v="2836565"/>
    <n v="2190081"/>
    <n v="1305079"/>
    <n v="882458"/>
    <n v="367791"/>
    <n v="19229752"/>
    <n v="2555328"/>
    <n v="8.6306223110217367E-6"/>
    <n v="2.075295885310848E-6"/>
    <n v="1.8199315996907572E-6"/>
    <n v="1.9198958034149569E-6"/>
    <n v="1.8327411135881625E-6"/>
    <n v="4.5830079691457799E-6"/>
    <n v="1.0501894678781288E-5"/>
    <n v="2.8350774167694064E-5"/>
    <n v="1.0765384868175029E-4"/>
    <n v="4.9484625779314887E-4"/>
    <n v="1.9761045280251143E-5"/>
    <n v="1.2288050692513838E-4"/>
    <s v="null"/>
    <s v="null"/>
    <n v="0.433"/>
    <n v="0.71900000000000008"/>
    <s v="N/A"/>
    <n v="5.3899999999999998E-4"/>
    <n v="5.3899999999999998E-4"/>
    <n v="2.31E-4"/>
    <n v="0"/>
    <n v="0"/>
    <n v="0"/>
  </r>
  <r>
    <x v="32"/>
    <x v="0"/>
    <x v="4"/>
    <s v="New York, 2010"/>
    <s v="New York, 2010, May"/>
    <n v="10"/>
    <n v="5"/>
    <n v="5"/>
    <n v="5"/>
    <n v="5"/>
    <n v="11"/>
    <n v="32"/>
    <n v="43"/>
    <n v="94"/>
    <n v="169"/>
    <n v="379"/>
    <n v="306"/>
    <n v="1158665"/>
    <n v="2409295"/>
    <n v="2747356"/>
    <n v="2604308"/>
    <n v="2728154"/>
    <n v="2836565"/>
    <n v="2190081"/>
    <n v="1305079"/>
    <n v="882458"/>
    <n v="367791"/>
    <n v="19229752"/>
    <n v="2555328"/>
    <n v="8.6306223110217367E-6"/>
    <n v="2.075295885310848E-6"/>
    <n v="1.8199315996907572E-6"/>
    <n v="1.9198958034149569E-6"/>
    <n v="1.8327411135881625E-6"/>
    <n v="3.8779298200464292E-6"/>
    <n v="1.4611331727000052E-5"/>
    <n v="3.2948197005698508E-5"/>
    <n v="1.0652065027457398E-4"/>
    <n v="4.5950009652220961E-4"/>
    <n v="1.970904252951364E-5"/>
    <n v="1.1974979337290555E-4"/>
    <s v="null"/>
    <s v="null"/>
    <n v="0.434"/>
    <n v="0.71900000000000008"/>
    <s v="N/A"/>
    <s v="null"/>
    <s v="null"/>
    <s v="null"/>
    <s v="null"/>
    <s v="null"/>
    <s v="null"/>
  </r>
  <r>
    <x v="32"/>
    <x v="0"/>
    <x v="5"/>
    <s v="New York, 2010"/>
    <s v="New York, 2010, Jun"/>
    <n v="10"/>
    <n v="5"/>
    <n v="5"/>
    <n v="5"/>
    <n v="5"/>
    <n v="15"/>
    <n v="23"/>
    <n v="39"/>
    <n v="91"/>
    <n v="140"/>
    <n v="338"/>
    <n v="270"/>
    <n v="1158665"/>
    <n v="2409295"/>
    <n v="2747356"/>
    <n v="2604308"/>
    <n v="2728154"/>
    <n v="2836565"/>
    <n v="2190081"/>
    <n v="1305079"/>
    <n v="882458"/>
    <n v="367791"/>
    <n v="19229752"/>
    <n v="2555328"/>
    <n v="8.6306223110217367E-6"/>
    <n v="2.075295885310848E-6"/>
    <n v="1.8199315996907572E-6"/>
    <n v="1.9198958034149569E-6"/>
    <n v="1.8327411135881625E-6"/>
    <n v="5.2880861182451314E-6"/>
    <n v="1.0501894678781288E-5"/>
    <n v="2.9883248447028878E-5"/>
    <n v="1.0312105505304501E-4"/>
    <n v="3.8065096753319138E-4"/>
    <n v="1.7576929749276018E-5"/>
    <n v="1.0566158238785785E-4"/>
    <s v="null"/>
    <s v="null"/>
    <s v="null"/>
    <s v="null"/>
    <s v="null"/>
    <s v="null"/>
    <s v="null"/>
    <s v="null"/>
    <s v="null"/>
    <s v="null"/>
    <s v="null"/>
  </r>
  <r>
    <x v="32"/>
    <x v="0"/>
    <x v="6"/>
    <s v="New York, 2010"/>
    <s v="New York, 2010, Jul"/>
    <n v="10"/>
    <n v="5"/>
    <n v="5"/>
    <n v="5"/>
    <n v="5"/>
    <n v="10"/>
    <n v="27"/>
    <n v="47"/>
    <n v="104"/>
    <n v="157"/>
    <n v="375"/>
    <n v="308"/>
    <n v="1158665"/>
    <n v="2409295"/>
    <n v="2747356"/>
    <n v="2604308"/>
    <n v="2728154"/>
    <n v="2836565"/>
    <n v="2190081"/>
    <n v="1305079"/>
    <n v="882458"/>
    <n v="367791"/>
    <n v="19229752"/>
    <n v="2555328"/>
    <n v="8.6306223110217367E-6"/>
    <n v="2.075295885310848E-6"/>
    <n v="1.8199315996907572E-6"/>
    <n v="1.9198958034149569E-6"/>
    <n v="1.8327411135881625E-6"/>
    <n v="3.5253907454967538E-6"/>
    <n v="1.2328311144656294E-5"/>
    <n v="3.6013145564368131E-5"/>
    <n v="1.1785263434633716E-4"/>
    <n v="4.2687287073365035E-4"/>
    <n v="1.9501031526563629E-5"/>
    <n v="1.2053247176096375E-4"/>
    <s v="null"/>
    <s v="null"/>
    <s v="null"/>
    <s v="null"/>
    <s v="null"/>
    <s v="null"/>
    <s v="null"/>
    <s v="null"/>
    <s v="null"/>
    <s v="null"/>
    <s v="null"/>
  </r>
  <r>
    <x v="32"/>
    <x v="0"/>
    <x v="7"/>
    <s v="New York, 2010"/>
    <s v="New York, 2010, Aug"/>
    <n v="10"/>
    <n v="5"/>
    <n v="5"/>
    <n v="5"/>
    <n v="5"/>
    <n v="10"/>
    <n v="22"/>
    <n v="49"/>
    <n v="88"/>
    <n v="168"/>
    <n v="367"/>
    <n v="305"/>
    <n v="1158665"/>
    <n v="2409295"/>
    <n v="2747356"/>
    <n v="2604308"/>
    <n v="2728154"/>
    <n v="2836565"/>
    <n v="2190081"/>
    <n v="1305079"/>
    <n v="882458"/>
    <n v="367791"/>
    <n v="19229752"/>
    <n v="2555328"/>
    <n v="8.6306223110217367E-6"/>
    <n v="2.075295885310848E-6"/>
    <n v="1.8199315996907572E-6"/>
    <n v="1.9198958034149569E-6"/>
    <n v="1.8327411135881625E-6"/>
    <n v="3.5253907454967538E-6"/>
    <n v="1.0045290562312535E-5"/>
    <n v="3.7545619843702949E-5"/>
    <n v="9.9721459831516061E-5"/>
    <n v="4.5678116103982971E-4"/>
    <n v="1.9085009520663606E-5"/>
    <n v="1.1935845417887645E-4"/>
    <s v="null"/>
    <s v="null"/>
    <n v="1.1000000000000001E-2"/>
    <n v="0.01"/>
    <n v="0"/>
    <s v="null"/>
    <s v="null"/>
    <s v="null"/>
    <s v="null"/>
    <s v="null"/>
    <s v="null"/>
  </r>
  <r>
    <x v="32"/>
    <x v="0"/>
    <x v="8"/>
    <s v="New York, 2010"/>
    <s v="New York, 2010, Sep"/>
    <n v="10"/>
    <n v="5"/>
    <n v="5"/>
    <n v="5"/>
    <n v="5"/>
    <n v="5"/>
    <n v="22"/>
    <n v="35"/>
    <n v="96"/>
    <n v="167"/>
    <n v="355"/>
    <n v="298"/>
    <n v="1158665"/>
    <n v="2409295"/>
    <n v="2747356"/>
    <n v="2604308"/>
    <n v="2728154"/>
    <n v="2836565"/>
    <n v="2190081"/>
    <n v="1305079"/>
    <n v="882458"/>
    <n v="367791"/>
    <n v="19229752"/>
    <n v="2555328"/>
    <n v="8.6306223110217367E-6"/>
    <n v="2.075295885310848E-6"/>
    <n v="1.8199315996907572E-6"/>
    <n v="1.9198958034149569E-6"/>
    <n v="1.8327411135881625E-6"/>
    <n v="1.7626953727483769E-6"/>
    <n v="1.0045290562312535E-5"/>
    <n v="2.6818299888359249E-5"/>
    <n v="1.0878704708892662E-4"/>
    <n v="4.5406222555744976E-4"/>
    <n v="1.8460976511813569E-5"/>
    <n v="1.1661907982067273E-4"/>
    <s v="null"/>
    <s v="null"/>
    <n v="7.8E-2"/>
    <n v="0.11699999999999999"/>
    <n v="0.182"/>
    <s v="null"/>
    <s v="null"/>
    <s v="null"/>
    <s v="null"/>
    <s v="null"/>
    <s v="null"/>
  </r>
  <r>
    <x v="32"/>
    <x v="0"/>
    <x v="9"/>
    <s v="New York, 2010"/>
    <s v="New York, 2010, Oct"/>
    <n v="10"/>
    <n v="5"/>
    <n v="5"/>
    <n v="5"/>
    <n v="5"/>
    <n v="5"/>
    <n v="21"/>
    <n v="38"/>
    <n v="96"/>
    <n v="221"/>
    <n v="411"/>
    <n v="355"/>
    <n v="1158665"/>
    <n v="2409295"/>
    <n v="2747356"/>
    <n v="2604308"/>
    <n v="2728154"/>
    <n v="2836565"/>
    <n v="2190081"/>
    <n v="1305079"/>
    <n v="882458"/>
    <n v="367791"/>
    <n v="19229752"/>
    <n v="2555328"/>
    <n v="8.6306223110217367E-6"/>
    <n v="2.075295885310848E-6"/>
    <n v="1.8199315996907572E-6"/>
    <n v="1.9198958034149569E-6"/>
    <n v="1.8327411135881625E-6"/>
    <n v="1.7626953727483769E-6"/>
    <n v="9.5886864458437846E-6"/>
    <n v="2.9117011307361469E-5"/>
    <n v="1.0878704708892662E-4"/>
    <n v="6.008847416059664E-4"/>
    <n v="2.1373130553113737E-5"/>
    <n v="1.3892541388033159E-4"/>
    <n v="4.7499999999999999E-3"/>
    <s v="null"/>
    <n v="0.23800000000000002"/>
    <n v="0.42399999999999999"/>
    <n v="0.34500000000000003"/>
    <n v="0"/>
    <n v="6.0000000000000002E-6"/>
    <n v="0"/>
    <n v="0"/>
    <n v="1.3888888888888888E-7"/>
    <n v="0"/>
  </r>
  <r>
    <x v="32"/>
    <x v="0"/>
    <x v="10"/>
    <s v="New York, 2010"/>
    <s v="New York, 2010, Nov"/>
    <n v="10"/>
    <n v="5"/>
    <n v="5"/>
    <n v="5"/>
    <n v="5"/>
    <n v="13"/>
    <n v="24"/>
    <n v="44"/>
    <n v="104"/>
    <n v="169"/>
    <n v="384"/>
    <n v="317"/>
    <n v="1158665"/>
    <n v="2409295"/>
    <n v="2747356"/>
    <n v="2604308"/>
    <n v="2728154"/>
    <n v="2836565"/>
    <n v="2190081"/>
    <n v="1305079"/>
    <n v="882458"/>
    <n v="367791"/>
    <n v="19229752"/>
    <n v="2555328"/>
    <n v="8.6306223110217367E-6"/>
    <n v="2.075295885310848E-6"/>
    <n v="1.8199315996907572E-6"/>
    <n v="1.9198958034149569E-6"/>
    <n v="1.8327411135881625E-6"/>
    <n v="4.5830079691457799E-6"/>
    <n v="1.0958498795250038E-5"/>
    <n v="3.3714434145365914E-5"/>
    <n v="1.1785263434633716E-4"/>
    <n v="4.5950009652220961E-4"/>
    <n v="1.9969056283201157E-5"/>
    <n v="1.240545245072257E-4"/>
    <n v="7.3750000000000005E-3"/>
    <s v="null"/>
    <n v="0.34700000000000003"/>
    <n v="0.58299999999999996"/>
    <n v="0.48"/>
    <n v="1.8E-5"/>
    <n v="1.8999999999999998E-5"/>
    <n v="6.0000000000000002E-6"/>
    <n v="2.2500000000000001E-6"/>
    <n v="7.7777777777777768E-7"/>
    <n v="7.5000000000000002E-7"/>
  </r>
  <r>
    <x v="32"/>
    <x v="0"/>
    <x v="11"/>
    <s v="New York, 2010"/>
    <s v="New York, 2010, Dec"/>
    <n v="10"/>
    <n v="5"/>
    <n v="5"/>
    <n v="5"/>
    <n v="5"/>
    <n v="12"/>
    <n v="40"/>
    <n v="58"/>
    <n v="131"/>
    <n v="246"/>
    <n v="517"/>
    <n v="435"/>
    <n v="1158665"/>
    <n v="2409295"/>
    <n v="2747356"/>
    <n v="2604308"/>
    <n v="2728154"/>
    <n v="2836565"/>
    <n v="2190081"/>
    <n v="1305079"/>
    <n v="882458"/>
    <n v="367791"/>
    <n v="19229752"/>
    <n v="2555328"/>
    <n v="8.6306223110217367E-6"/>
    <n v="2.075295885310848E-6"/>
    <n v="1.8199315996907572E-6"/>
    <n v="1.9198958034149569E-6"/>
    <n v="1.8327411135881625E-6"/>
    <n v="4.230468894596105E-6"/>
    <n v="1.8264164658750065E-5"/>
    <n v="4.4441754100709615E-5"/>
    <n v="1.4844899134009777E-4"/>
    <n v="6.6885812866546493E-4"/>
    <n v="2.6885422131289055E-5"/>
    <n v="1.7023254940265985E-4"/>
    <n v="3.2820000000000002E-2"/>
    <s v="null"/>
    <n v="0.38799999999999996"/>
    <n v="0.61499999999999999"/>
    <n v="0.55500000000000005"/>
    <n v="9.1000000000000003E-5"/>
    <n v="1.6800000000000002E-4"/>
    <n v="5.4000000000000005E-5"/>
    <n v="7.4000000000000011E-6"/>
    <n v="4.5666666666666664E-6"/>
    <n v="6.5999999999999995E-6"/>
  </r>
  <r>
    <x v="32"/>
    <x v="1"/>
    <x v="0"/>
    <s v="New York, 2011"/>
    <s v="New York, 2011, Jan"/>
    <n v="10"/>
    <n v="5"/>
    <n v="5"/>
    <n v="5"/>
    <n v="10"/>
    <n v="24"/>
    <n v="27"/>
    <n v="68"/>
    <n v="157"/>
    <n v="361"/>
    <n v="672"/>
    <n v="586"/>
    <n v="1158007"/>
    <n v="2386633"/>
    <n v="2758335"/>
    <n v="2634078"/>
    <n v="2669148"/>
    <n v="2852308"/>
    <n v="2253040"/>
    <n v="1335166"/>
    <n v="877643"/>
    <n v="378090"/>
    <n v="19302448"/>
    <n v="2590899"/>
    <n v="8.6355263828284278E-6"/>
    <n v="2.0950016194362519E-6"/>
    <n v="1.8126877264726727E-6"/>
    <n v="1.8981973958250288E-6"/>
    <n v="3.7465138688450398E-6"/>
    <n v="8.4142385745157958E-6"/>
    <n v="1.1983808543123957E-5"/>
    <n v="5.0929996719509038E-5"/>
    <n v="1.788882267619066E-4"/>
    <n v="9.5479912190219265E-4"/>
    <n v="3.4814237033561753E-5"/>
    <n v="2.2617631949373558E-4"/>
    <n v="3.8199999999999998E-2"/>
    <s v="null"/>
    <n v="0.41100000000000003"/>
    <n v="0.63600000000000001"/>
    <n v="0.57299999999999995"/>
    <n v="2.0100000000000001E-4"/>
    <n v="5.04E-4"/>
    <n v="1.9699999999999999E-4"/>
    <n v="1.7750000000000001E-5"/>
    <n v="1.7097222222222221E-5"/>
    <n v="2.6250000000000001E-5"/>
  </r>
  <r>
    <x v="32"/>
    <x v="1"/>
    <x v="1"/>
    <s v="New York, 2011"/>
    <s v="New York, 2011, Feb"/>
    <n v="10"/>
    <n v="5"/>
    <n v="5"/>
    <n v="5"/>
    <n v="5"/>
    <n v="14"/>
    <n v="27"/>
    <n v="53"/>
    <n v="111"/>
    <n v="293"/>
    <n v="528"/>
    <n v="457"/>
    <n v="1158007"/>
    <n v="2386633"/>
    <n v="2758335"/>
    <n v="2634078"/>
    <n v="2669148"/>
    <n v="2852308"/>
    <n v="2253040"/>
    <n v="1335166"/>
    <n v="877643"/>
    <n v="378090"/>
    <n v="19302448"/>
    <n v="2590899"/>
    <n v="8.6355263828284278E-6"/>
    <n v="2.0950016194362519E-6"/>
    <n v="1.8126877264726727E-6"/>
    <n v="1.8981973958250288E-6"/>
    <n v="1.8732569344225199E-6"/>
    <n v="4.9083058351342142E-6"/>
    <n v="1.1983808543123957E-5"/>
    <n v="3.9695438619617337E-5"/>
    <n v="1.2647511573612505E-4"/>
    <n v="7.7494776375995134E-4"/>
    <n v="2.7354043383512805E-5"/>
    <n v="1.7638665189187227E-4"/>
    <n v="5.1425000000000005E-2"/>
    <s v="null"/>
    <n v="0.42700000000000005"/>
    <n v="0.64599999999999991"/>
    <n v="0.58700000000000008"/>
    <n v="2.7399999999999999E-4"/>
    <n v="1.212E-3"/>
    <n v="4.9100000000000001E-4"/>
    <n v="3.4750000000000004E-5"/>
    <n v="3.7861111111111118E-5"/>
    <n v="5.9874999999999998E-5"/>
  </r>
  <r>
    <x v="32"/>
    <x v="1"/>
    <x v="2"/>
    <s v="New York, 2011"/>
    <s v="New York, 2011, Mar"/>
    <n v="10"/>
    <n v="5"/>
    <n v="5"/>
    <n v="5"/>
    <n v="5"/>
    <n v="23"/>
    <n v="37"/>
    <n v="51"/>
    <n v="136"/>
    <n v="222"/>
    <n v="499"/>
    <n v="409"/>
    <n v="1158007"/>
    <n v="2386633"/>
    <n v="2758335"/>
    <n v="2634078"/>
    <n v="2669148"/>
    <n v="2852308"/>
    <n v="2253040"/>
    <n v="1335166"/>
    <n v="877643"/>
    <n v="378090"/>
    <n v="19302448"/>
    <n v="2590899"/>
    <n v="8.6355263828284278E-6"/>
    <n v="2.0950016194362519E-6"/>
    <n v="1.8126877264726727E-6"/>
    <n v="1.8981973958250288E-6"/>
    <n v="1.8732569344225199E-6"/>
    <n v="8.0636453005776373E-6"/>
    <n v="1.6422256151688385E-5"/>
    <n v="3.8197497539631775E-5"/>
    <n v="1.5496050216318025E-4"/>
    <n v="5.8716178687614063E-4"/>
    <n v="2.5851643273433504E-5"/>
    <n v="1.5786026394699291E-4"/>
    <n v="2.9520000000000001E-2"/>
    <s v="null"/>
    <n v="0.43200000000000005"/>
    <n v="0.65500000000000003"/>
    <n v="0.60399999999999998"/>
    <n v="4.75E-4"/>
    <n v="2.7660000000000002E-3"/>
    <n v="1.106E-3"/>
    <n v="2.3400000000000003E-5"/>
    <n v="3.727777777777778E-5"/>
    <n v="6.7799999999999995E-5"/>
  </r>
  <r>
    <x v="32"/>
    <x v="1"/>
    <x v="3"/>
    <s v="New York, 2011"/>
    <s v="New York, 2011, Apr"/>
    <n v="10"/>
    <n v="5"/>
    <n v="5"/>
    <n v="5"/>
    <n v="5"/>
    <n v="10"/>
    <n v="26"/>
    <n v="44"/>
    <n v="118"/>
    <n v="206"/>
    <n v="434"/>
    <n v="368"/>
    <n v="1158007"/>
    <n v="2386633"/>
    <n v="2758335"/>
    <n v="2634078"/>
    <n v="2669148"/>
    <n v="2852308"/>
    <n v="2253040"/>
    <n v="1335166"/>
    <n v="877643"/>
    <n v="378090"/>
    <n v="19302448"/>
    <n v="2590899"/>
    <n v="8.6355263828284278E-6"/>
    <n v="2.0950016194362519E-6"/>
    <n v="1.8126877264726727E-6"/>
    <n v="1.8981973958250288E-6"/>
    <n v="1.8732569344225199E-6"/>
    <n v="3.5059327393815816E-6"/>
    <n v="1.1539963782267514E-5"/>
    <n v="3.2954703759682315E-5"/>
    <n v="1.3445102393570051E-4"/>
    <n v="5.4484382025443679E-4"/>
    <n v="2.2484194750841966E-5"/>
    <n v="1.4203564091074179E-4"/>
    <n v="2.0175000000000002E-2"/>
    <s v="null"/>
    <n v="0.44"/>
    <n v="0.66900000000000004"/>
    <n v="0.627"/>
    <n v="5.1199999999999998E-4"/>
    <n v="3.0310000000000003E-3"/>
    <n v="1.2309999999999999E-3"/>
    <n v="1.0375E-5"/>
    <n v="1.2652777777777774E-5"/>
    <n v="2.3249999999999999E-5"/>
  </r>
  <r>
    <x v="32"/>
    <x v="1"/>
    <x v="4"/>
    <s v="New York, 2011"/>
    <s v="New York, 2011, May"/>
    <n v="10"/>
    <n v="5"/>
    <n v="5"/>
    <n v="5"/>
    <n v="5"/>
    <n v="5"/>
    <n v="27"/>
    <n v="44"/>
    <n v="97"/>
    <n v="191"/>
    <n v="394"/>
    <n v="332"/>
    <n v="1158007"/>
    <n v="2386633"/>
    <n v="2758335"/>
    <n v="2634078"/>
    <n v="2669148"/>
    <n v="2852308"/>
    <n v="2253040"/>
    <n v="1335166"/>
    <n v="877643"/>
    <n v="378090"/>
    <n v="19302448"/>
    <n v="2590899"/>
    <n v="8.6355263828284278E-6"/>
    <n v="2.0950016194362519E-6"/>
    <n v="1.8126877264726727E-6"/>
    <n v="1.8981973958250288E-6"/>
    <n v="1.8732569344225199E-6"/>
    <n v="1.7529663696907908E-6"/>
    <n v="1.1983808543123957E-5"/>
    <n v="3.2954703759682315E-5"/>
    <n v="1.1052329933697415E-4"/>
    <n v="5.0517072654658948E-4"/>
    <n v="2.041191873693948E-5"/>
    <n v="1.2814084995208227E-4"/>
    <n v="1.1825E-2"/>
    <s v="null"/>
    <n v="0.44200000000000006"/>
    <n v="0.67599999999999993"/>
    <n v="0.627"/>
    <s v="null"/>
    <s v="null"/>
    <s v="null"/>
    <s v="null"/>
    <s v="null"/>
    <s v="null"/>
  </r>
  <r>
    <x v="32"/>
    <x v="1"/>
    <x v="5"/>
    <s v="New York, 2011"/>
    <s v="New York, 2011, Jun"/>
    <n v="10"/>
    <n v="5"/>
    <n v="5"/>
    <n v="5"/>
    <n v="5"/>
    <n v="13"/>
    <n v="25"/>
    <n v="40"/>
    <n v="113"/>
    <n v="176"/>
    <n v="397"/>
    <n v="329"/>
    <n v="1158007"/>
    <n v="2386633"/>
    <n v="2758335"/>
    <n v="2634078"/>
    <n v="2669148"/>
    <n v="2852308"/>
    <n v="2253040"/>
    <n v="1335166"/>
    <n v="877643"/>
    <n v="378090"/>
    <n v="19302448"/>
    <n v="2590899"/>
    <n v="8.6355263828284278E-6"/>
    <n v="2.0950016194362519E-6"/>
    <n v="1.8126877264726727E-6"/>
    <n v="1.8981973958250288E-6"/>
    <n v="1.8732569344225199E-6"/>
    <n v="4.5577125611960557E-6"/>
    <n v="1.1096119021411071E-5"/>
    <n v="2.9958821599711198E-5"/>
    <n v="1.2875394665028947E-4"/>
    <n v="4.6549763283874212E-4"/>
    <n v="2.0567339437982165E-5"/>
    <n v="1.2698295070552731E-4"/>
    <n v="2.3E-3"/>
    <s v="null"/>
    <s v="null"/>
    <s v="null"/>
    <s v="null"/>
    <s v="null"/>
    <s v="null"/>
    <s v="null"/>
    <s v="null"/>
    <s v="null"/>
    <s v="null"/>
  </r>
  <r>
    <x v="32"/>
    <x v="1"/>
    <x v="6"/>
    <s v="New York, 2011"/>
    <s v="New York, 2011, Jul"/>
    <n v="10"/>
    <n v="5"/>
    <n v="5"/>
    <n v="5"/>
    <n v="5"/>
    <n v="18"/>
    <n v="22"/>
    <n v="37"/>
    <n v="95"/>
    <n v="186"/>
    <n v="388"/>
    <n v="318"/>
    <n v="1158007"/>
    <n v="2386633"/>
    <n v="2758335"/>
    <n v="2634078"/>
    <n v="2669148"/>
    <n v="2852308"/>
    <n v="2253040"/>
    <n v="1335166"/>
    <n v="877643"/>
    <n v="378090"/>
    <n v="19302448"/>
    <n v="2590899"/>
    <n v="8.6355263828284278E-6"/>
    <n v="2.0950016194362519E-6"/>
    <n v="1.8126877264726727E-6"/>
    <n v="1.8981973958250288E-6"/>
    <n v="1.8732569344225199E-6"/>
    <n v="6.3106789308868469E-6"/>
    <n v="9.7645847388417432E-6"/>
    <n v="2.7711909979732858E-5"/>
    <n v="1.0824446842280973E-4"/>
    <n v="4.9194636197730701E-4"/>
    <n v="2.0101077334854106E-5"/>
    <n v="1.2273732013482578E-4"/>
    <n v="4.7500000000000005E-4"/>
    <s v="null"/>
    <s v="null"/>
    <s v="null"/>
    <s v="null"/>
    <s v="null"/>
    <s v="null"/>
    <s v="null"/>
    <s v="null"/>
    <s v="null"/>
    <s v="null"/>
  </r>
  <r>
    <x v="32"/>
    <x v="1"/>
    <x v="7"/>
    <s v="New York, 2011"/>
    <s v="New York, 2011, Aug"/>
    <n v="10"/>
    <n v="5"/>
    <n v="5"/>
    <n v="5"/>
    <n v="5"/>
    <n v="5"/>
    <n v="26"/>
    <n v="37"/>
    <n v="81"/>
    <n v="150"/>
    <n v="329"/>
    <n v="268"/>
    <n v="1158007"/>
    <n v="2386633"/>
    <n v="2758335"/>
    <n v="2634078"/>
    <n v="2669148"/>
    <n v="2852308"/>
    <n v="2253040"/>
    <n v="1335166"/>
    <n v="877643"/>
    <n v="378090"/>
    <n v="19302448"/>
    <n v="2590899"/>
    <n v="8.6355263828284278E-6"/>
    <n v="2.0950016194362519E-6"/>
    <n v="1.8126877264726727E-6"/>
    <n v="1.8981973958250288E-6"/>
    <n v="1.8732569344225199E-6"/>
    <n v="1.7529663696907908E-6"/>
    <n v="1.1539963782267514E-5"/>
    <n v="2.7711909979732858E-5"/>
    <n v="9.2292652023658823E-5"/>
    <n v="3.9673093707847339E-4"/>
    <n v="1.7044470214347942E-5"/>
    <n v="1.0343899935890979E-4"/>
    <n v="7.3999999999999999E-4"/>
    <s v="null"/>
    <n v="1.7000000000000001E-2"/>
    <n v="0"/>
    <n v="4.2999999999999997E-2"/>
    <s v="null"/>
    <s v="null"/>
    <s v="null"/>
    <s v="null"/>
    <s v="null"/>
    <s v="null"/>
  </r>
  <r>
    <x v="32"/>
    <x v="1"/>
    <x v="8"/>
    <s v="New York, 2011"/>
    <s v="New York, 2011, Sep"/>
    <n v="10"/>
    <n v="5"/>
    <n v="5"/>
    <n v="5"/>
    <n v="5"/>
    <n v="10"/>
    <n v="27"/>
    <n v="35"/>
    <n v="96"/>
    <n v="150"/>
    <n v="348"/>
    <n v="281"/>
    <n v="1158007"/>
    <n v="2386633"/>
    <n v="2758335"/>
    <n v="2634078"/>
    <n v="2669148"/>
    <n v="2852308"/>
    <n v="2253040"/>
    <n v="1335166"/>
    <n v="877643"/>
    <n v="378090"/>
    <n v="19302448"/>
    <n v="2590899"/>
    <n v="8.6355263828284278E-6"/>
    <n v="2.0950016194362519E-6"/>
    <n v="1.8126877264726727E-6"/>
    <n v="1.8981973958250288E-6"/>
    <n v="1.8732569344225199E-6"/>
    <n v="3.5059327393815816E-6"/>
    <n v="1.1983808543123957E-5"/>
    <n v="2.6213968899747297E-5"/>
    <n v="1.0938388387989193E-4"/>
    <n v="3.9673093707847339E-4"/>
    <n v="1.8028801320951621E-5"/>
    <n v="1.0845656276064794E-4"/>
    <n v="1.575E-3"/>
    <s v="null"/>
    <n v="8.6999999999999994E-2"/>
    <n v="0.113"/>
    <n v="0.19100000000000003"/>
    <s v="null"/>
    <s v="null"/>
    <s v="null"/>
    <s v="null"/>
    <s v="null"/>
    <s v="null"/>
  </r>
  <r>
    <x v="32"/>
    <x v="1"/>
    <x v="9"/>
    <s v="New York, 2011"/>
    <s v="New York, 2011, Oct"/>
    <n v="10"/>
    <n v="5"/>
    <n v="5"/>
    <n v="5"/>
    <n v="5"/>
    <n v="11"/>
    <n v="33"/>
    <n v="38"/>
    <n v="89"/>
    <n v="208"/>
    <n v="409"/>
    <n v="335"/>
    <n v="1158007"/>
    <n v="2386633"/>
    <n v="2758335"/>
    <n v="2634078"/>
    <n v="2669148"/>
    <n v="2852308"/>
    <n v="2253040"/>
    <n v="1335166"/>
    <n v="877643"/>
    <n v="378090"/>
    <n v="19302448"/>
    <n v="2590899"/>
    <n v="8.6355263828284278E-6"/>
    <n v="2.0950016194362519E-6"/>
    <n v="1.8126877264726727E-6"/>
    <n v="1.8981973958250288E-6"/>
    <n v="1.8732569344225199E-6"/>
    <n v="3.8565260133197393E-6"/>
    <n v="1.4646877108262614E-5"/>
    <n v="2.8460880519725636E-5"/>
    <n v="1.0140797568031649E-4"/>
    <n v="5.5013356608214976E-4"/>
    <n v="2.1189022242152913E-5"/>
    <n v="1.2929874919863723E-4"/>
    <n v="7.025E-3"/>
    <s v="null"/>
    <n v="0.24100000000000002"/>
    <n v="0.40100000000000002"/>
    <n v="0.39600000000000002"/>
    <n v="0"/>
    <n v="2.0000000000000002E-5"/>
    <n v="1.3000000000000001E-5"/>
    <n v="0"/>
    <n v="4.5833333333333337E-7"/>
    <n v="1.75E-6"/>
  </r>
  <r>
    <x v="32"/>
    <x v="1"/>
    <x v="10"/>
    <s v="New York, 2011"/>
    <s v="New York, 2011, Nov"/>
    <n v="10"/>
    <n v="5"/>
    <n v="5"/>
    <n v="5"/>
    <n v="5"/>
    <n v="11"/>
    <n v="22"/>
    <n v="42"/>
    <n v="89"/>
    <n v="176"/>
    <n v="370"/>
    <n v="307"/>
    <n v="1158007"/>
    <n v="2386633"/>
    <n v="2758335"/>
    <n v="2634078"/>
    <n v="2669148"/>
    <n v="2852308"/>
    <n v="2253040"/>
    <n v="1335166"/>
    <n v="877643"/>
    <n v="378090"/>
    <n v="19302448"/>
    <n v="2590899"/>
    <n v="8.6355263828284278E-6"/>
    <n v="2.0950016194362519E-6"/>
    <n v="1.8126877264726727E-6"/>
    <n v="1.8981973958250288E-6"/>
    <n v="1.8732569344225199E-6"/>
    <n v="3.8565260133197393E-6"/>
    <n v="9.7645847388417432E-6"/>
    <n v="3.145676267969676E-5"/>
    <n v="1.0140797568031649E-4"/>
    <n v="4.6549763283874212E-4"/>
    <n v="1.9168553128597988E-5"/>
    <n v="1.1849168956412427E-4"/>
    <n v="6.6199999999999991E-3"/>
    <s v="null"/>
    <n v="0.34100000000000003"/>
    <n v="0.55100000000000005"/>
    <n v="0.55500000000000005"/>
    <n v="0"/>
    <n v="2.0000000000000002E-5"/>
    <n v="1.3000000000000001E-5"/>
    <n v="0"/>
    <n v="1.6666666666666668E-7"/>
    <n v="7.5000000000000002E-7"/>
  </r>
  <r>
    <x v="32"/>
    <x v="1"/>
    <x v="11"/>
    <s v="New York, 2011"/>
    <s v="New York, 2011, Dec"/>
    <n v="10"/>
    <n v="5"/>
    <n v="5"/>
    <n v="5"/>
    <n v="5"/>
    <n v="14"/>
    <n v="34"/>
    <n v="41"/>
    <n v="86"/>
    <n v="179"/>
    <n v="384"/>
    <n v="306"/>
    <n v="1158007"/>
    <n v="2386633"/>
    <n v="2758335"/>
    <n v="2634078"/>
    <n v="2669148"/>
    <n v="2852308"/>
    <n v="2253040"/>
    <n v="1335166"/>
    <n v="877643"/>
    <n v="378090"/>
    <n v="19302448"/>
    <n v="2590899"/>
    <n v="8.6355263828284278E-6"/>
    <n v="2.0950016194362519E-6"/>
    <n v="1.8126877264726727E-6"/>
    <n v="1.8981973958250288E-6"/>
    <n v="1.8732569344225199E-6"/>
    <n v="4.9083058351342142E-6"/>
    <n v="1.5090721869119057E-5"/>
    <n v="3.0707792139703979E-5"/>
    <n v="9.7989729309069855E-5"/>
    <n v="4.7343225158031157E-4"/>
    <n v="1.9893849733463861E-5"/>
    <n v="1.1810572314860595E-4"/>
    <n v="6.8999999999999999E-3"/>
    <s v="null"/>
    <n v="0.375"/>
    <n v="0.59100000000000008"/>
    <n v="0.61599999999999999"/>
    <n v="0"/>
    <n v="2.0000000000000002E-5"/>
    <n v="1.3000000000000001E-5"/>
    <n v="0"/>
    <n v="0"/>
    <n v="0"/>
  </r>
  <r>
    <x v="32"/>
    <x v="2"/>
    <x v="0"/>
    <s v="New York, 2012"/>
    <s v="New York, 2012, Jan"/>
    <n v="10"/>
    <n v="5"/>
    <n v="5"/>
    <n v="5"/>
    <n v="5"/>
    <n v="12"/>
    <n v="26"/>
    <n v="42"/>
    <n v="108"/>
    <n v="251"/>
    <n v="469"/>
    <n v="401"/>
    <n v="1159763"/>
    <n v="2369691"/>
    <n v="2766689"/>
    <n v="2672147"/>
    <n v="2619534"/>
    <n v="2858807"/>
    <n v="2310860"/>
    <n v="1378799"/>
    <n v="870606"/>
    <n v="391229"/>
    <n v="19398125"/>
    <n v="2640634"/>
    <n v="8.6224513111730591E-6"/>
    <n v="2.1099797399745368E-6"/>
    <n v="1.8072143273060326E-6"/>
    <n v="1.8711545435187511E-6"/>
    <n v="1.9087364393819663E-6"/>
    <n v="4.1975551340121942E-6"/>
    <n v="1.1251222488597319E-5"/>
    <n v="3.0461292762759475E-5"/>
    <n v="1.2405152273244153E-4"/>
    <n v="6.4156798192363041E-4"/>
    <n v="2.4177594484002965E-5"/>
    <n v="1.5185747059228959E-4"/>
    <n v="7.6249999999999998E-3"/>
    <s v="null"/>
    <n v="0.39299999999999996"/>
    <n v="0.61299999999999999"/>
    <n v="0.65300000000000002"/>
    <n v="1.8E-5"/>
    <n v="2.0000000000000002E-5"/>
    <n v="1.3000000000000001E-5"/>
    <n v="2.2500000000000001E-6"/>
    <n v="2.4999999999999999E-7"/>
    <n v="0"/>
  </r>
  <r>
    <x v="32"/>
    <x v="2"/>
    <x v="1"/>
    <s v="New York, 2012"/>
    <s v="New York, 2012, Feb"/>
    <n v="10"/>
    <n v="5"/>
    <n v="5"/>
    <n v="5"/>
    <n v="5"/>
    <n v="10"/>
    <n v="33"/>
    <n v="42"/>
    <n v="111"/>
    <n v="181"/>
    <n v="407"/>
    <n v="334"/>
    <n v="1159763"/>
    <n v="2369691"/>
    <n v="2766689"/>
    <n v="2672147"/>
    <n v="2619534"/>
    <n v="2858807"/>
    <n v="2310860"/>
    <n v="1378799"/>
    <n v="870606"/>
    <n v="391229"/>
    <n v="19398125"/>
    <n v="2640634"/>
    <n v="8.6224513111730591E-6"/>
    <n v="2.1099797399745368E-6"/>
    <n v="1.8072143273060326E-6"/>
    <n v="1.8711545435187511E-6"/>
    <n v="1.9087364393819663E-6"/>
    <n v="3.4979626116768287E-6"/>
    <n v="1.4280397773988905E-5"/>
    <n v="3.0461292762759475E-5"/>
    <n v="1.2749739836389825E-4"/>
    <n v="4.6264464035130319E-4"/>
    <n v="2.098140928569127E-5"/>
    <n v="1.2648477600455042E-4"/>
    <n v="9.4799999999999988E-3"/>
    <s v="null"/>
    <n v="0.40299999999999997"/>
    <n v="0.61699999999999999"/>
    <n v="0.67099999999999993"/>
    <n v="1.8E-5"/>
    <n v="4.0000000000000003E-5"/>
    <n v="2.0000000000000002E-5"/>
    <n v="1.9999999999999999E-6"/>
    <n v="5.694444444444444E-7"/>
    <n v="8.7499999999999999E-7"/>
  </r>
  <r>
    <x v="32"/>
    <x v="2"/>
    <x v="2"/>
    <s v="New York, 2012"/>
    <s v="New York, 2012, Mar"/>
    <n v="10"/>
    <n v="5"/>
    <n v="5"/>
    <n v="5"/>
    <n v="5"/>
    <n v="14"/>
    <n v="20"/>
    <n v="36"/>
    <n v="99"/>
    <n v="201"/>
    <n v="400"/>
    <n v="336"/>
    <n v="1159763"/>
    <n v="2369691"/>
    <n v="2766689"/>
    <n v="2672147"/>
    <n v="2619534"/>
    <n v="2858807"/>
    <n v="2310860"/>
    <n v="1378799"/>
    <n v="870606"/>
    <n v="391229"/>
    <n v="19398125"/>
    <n v="2640634"/>
    <n v="8.6224513111730591E-6"/>
    <n v="2.1099797399745368E-6"/>
    <n v="1.8072143273060326E-6"/>
    <n v="1.8711545435187511E-6"/>
    <n v="1.9087364393819663E-6"/>
    <n v="4.8971476563475607E-6"/>
    <n v="8.6547865296902449E-6"/>
    <n v="2.6109679510936692E-5"/>
    <n v="1.1371389583807141E-4"/>
    <n v="5.1376559508625383E-4"/>
    <n v="2.0620549666527049E-5"/>
    <n v="1.2724216987284115E-4"/>
    <n v="9.8250000000000004E-3"/>
    <s v="null"/>
    <n v="0.40799999999999997"/>
    <n v="0.625"/>
    <n v="0.69900000000000007"/>
    <n v="3.7000000000000005E-5"/>
    <n v="2.8899999999999998E-4"/>
    <n v="9.1999999999999987E-5"/>
    <n v="1.8000000000000001E-6"/>
    <n v="7.6222222222222233E-6"/>
    <n v="1.1400000000000003E-5"/>
  </r>
  <r>
    <x v="32"/>
    <x v="2"/>
    <x v="3"/>
    <s v="New York, 2012"/>
    <s v="New York, 2012, Apr"/>
    <n v="10"/>
    <n v="5"/>
    <n v="5"/>
    <n v="5"/>
    <n v="5"/>
    <n v="12"/>
    <n v="29"/>
    <n v="45"/>
    <n v="76"/>
    <n v="173"/>
    <n v="365"/>
    <n v="294"/>
    <n v="1159763"/>
    <n v="2369691"/>
    <n v="2766689"/>
    <n v="2672147"/>
    <n v="2619534"/>
    <n v="2858807"/>
    <n v="2310860"/>
    <n v="1378799"/>
    <n v="870606"/>
    <n v="391229"/>
    <n v="19398125"/>
    <n v="2640634"/>
    <n v="8.6224513111730591E-6"/>
    <n v="2.1099797399745368E-6"/>
    <n v="1.8072143273060326E-6"/>
    <n v="1.8711545435187511E-6"/>
    <n v="1.9087364393819663E-6"/>
    <n v="4.1975551340121942E-6"/>
    <n v="1.2549440468050855E-5"/>
    <n v="3.2637099388670863E-5"/>
    <n v="8.729551599690331E-5"/>
    <n v="4.4219625845732293E-4"/>
    <n v="1.8816251570705932E-5"/>
    <n v="1.1133689863873599E-4"/>
    <n v="8.8249999999999995E-3"/>
    <s v="null"/>
    <n v="0.41000000000000003"/>
    <n v="0.625"/>
    <n v="0.72299999999999998"/>
    <n v="7.400000000000001E-5"/>
    <n v="4.55E-4"/>
    <n v="1.7000000000000001E-4"/>
    <n v="1.0375E-5"/>
    <n v="8.8888888888888866E-6"/>
    <n v="1.45E-5"/>
  </r>
  <r>
    <x v="32"/>
    <x v="2"/>
    <x v="4"/>
    <s v="New York, 2012"/>
    <s v="New York, 2012, May"/>
    <n v="10"/>
    <n v="5"/>
    <n v="5"/>
    <n v="5"/>
    <n v="5"/>
    <n v="17"/>
    <n v="19"/>
    <n v="38"/>
    <n v="83"/>
    <n v="175"/>
    <n v="362"/>
    <n v="296"/>
    <n v="1159763"/>
    <n v="2369691"/>
    <n v="2766689"/>
    <n v="2672147"/>
    <n v="2619534"/>
    <n v="2858807"/>
    <n v="2310860"/>
    <n v="1378799"/>
    <n v="870606"/>
    <n v="391229"/>
    <n v="19398125"/>
    <n v="2640634"/>
    <n v="8.6224513111730591E-6"/>
    <n v="2.1099797399745368E-6"/>
    <n v="1.8072143273060326E-6"/>
    <n v="1.8711545435187511E-6"/>
    <n v="1.9087364393819663E-6"/>
    <n v="5.9465364398506094E-6"/>
    <n v="8.2220472032057337E-6"/>
    <n v="2.7560217261544286E-5"/>
    <n v="9.5335892470302299E-5"/>
    <n v="4.4730835393081802E-4"/>
    <n v="1.8661597448206979E-5"/>
    <n v="1.1209429250702673E-4"/>
    <n v="4.0599999999999994E-3"/>
    <s v="null"/>
    <n v="0.41100000000000003"/>
    <n v="0.625"/>
    <n v="0.72299999999999998"/>
    <s v="null"/>
    <s v="null"/>
    <s v="null"/>
    <s v="null"/>
    <s v="null"/>
    <s v="null"/>
  </r>
  <r>
    <x v="32"/>
    <x v="2"/>
    <x v="5"/>
    <s v="New York, 2012"/>
    <s v="New York, 2012, Jun"/>
    <n v="10"/>
    <n v="5"/>
    <n v="5"/>
    <n v="5"/>
    <n v="5"/>
    <n v="12"/>
    <n v="23"/>
    <n v="35"/>
    <n v="88"/>
    <n v="152"/>
    <n v="340"/>
    <n v="275"/>
    <n v="1159763"/>
    <n v="2369691"/>
    <n v="2766689"/>
    <n v="2672147"/>
    <n v="2619534"/>
    <n v="2858807"/>
    <n v="2310860"/>
    <n v="1378799"/>
    <n v="870606"/>
    <n v="391229"/>
    <n v="19398125"/>
    <n v="2640634"/>
    <n v="8.6224513111730591E-6"/>
    <n v="2.1099797399745368E-6"/>
    <n v="1.8072143273060326E-6"/>
    <n v="1.8711545435187511E-6"/>
    <n v="1.9087364393819663E-6"/>
    <n v="4.1975551340121942E-6"/>
    <n v="9.9530045091437817E-6"/>
    <n v="2.5384410635632895E-5"/>
    <n v="1.0107901852273014E-4"/>
    <n v="3.8851925598562477E-4"/>
    <n v="1.7527467216547992E-5"/>
    <n v="1.0414165688997416E-4"/>
    <n v="1.2000000000000001E-3"/>
    <s v="null"/>
    <s v="null"/>
    <s v="null"/>
    <s v="null"/>
    <s v="null"/>
    <s v="null"/>
    <s v="null"/>
    <s v="null"/>
    <s v="null"/>
    <s v="null"/>
  </r>
  <r>
    <x v="32"/>
    <x v="2"/>
    <x v="6"/>
    <s v="New York, 2012"/>
    <s v="New York, 2012, Jul"/>
    <n v="10"/>
    <n v="5"/>
    <n v="5"/>
    <n v="5"/>
    <n v="5"/>
    <n v="5"/>
    <n v="23"/>
    <n v="38"/>
    <n v="73"/>
    <n v="143"/>
    <n v="312"/>
    <n v="254"/>
    <n v="1159763"/>
    <n v="2369691"/>
    <n v="2766689"/>
    <n v="2672147"/>
    <n v="2619534"/>
    <n v="2858807"/>
    <n v="2310860"/>
    <n v="1378799"/>
    <n v="870606"/>
    <n v="391229"/>
    <n v="19398125"/>
    <n v="2640634"/>
    <n v="8.6224513111730591E-6"/>
    <n v="2.1099797399745368E-6"/>
    <n v="1.8072143273060326E-6"/>
    <n v="1.8711545435187511E-6"/>
    <n v="1.9087364393819663E-6"/>
    <n v="1.7489813058384143E-6"/>
    <n v="9.9530045091437817E-6"/>
    <n v="2.7560217261544286E-5"/>
    <n v="8.3849640365446599E-5"/>
    <n v="3.65514826354897E-4"/>
    <n v="1.6084028739891096E-5"/>
    <n v="9.6189021272921572E-5"/>
    <n v="8.25E-4"/>
    <s v="null"/>
    <s v="null"/>
    <s v="null"/>
    <s v="null"/>
    <s v="null"/>
    <s v="null"/>
    <s v="null"/>
    <s v="null"/>
    <s v="null"/>
    <s v="null"/>
  </r>
  <r>
    <x v="32"/>
    <x v="2"/>
    <x v="7"/>
    <s v="New York, 2012"/>
    <s v="New York, 2012, Aug"/>
    <n v="10"/>
    <n v="5"/>
    <n v="5"/>
    <n v="5"/>
    <n v="5"/>
    <n v="5"/>
    <n v="18"/>
    <n v="42"/>
    <n v="89"/>
    <n v="165"/>
    <n v="349"/>
    <n v="296"/>
    <n v="1159763"/>
    <n v="2369691"/>
    <n v="2766689"/>
    <n v="2672147"/>
    <n v="2619534"/>
    <n v="2858807"/>
    <n v="2310860"/>
    <n v="1378799"/>
    <n v="870606"/>
    <n v="391229"/>
    <n v="19398125"/>
    <n v="2640634"/>
    <n v="8.6224513111730591E-6"/>
    <n v="2.1099797399745368E-6"/>
    <n v="1.8072143273060326E-6"/>
    <n v="1.8711545435187511E-6"/>
    <n v="1.9087364393819663E-6"/>
    <n v="1.7489813058384143E-6"/>
    <n v="7.7893078767212209E-6"/>
    <n v="3.0461292762759475E-5"/>
    <n v="1.0222764373321571E-4"/>
    <n v="4.2174787656334268E-4"/>
    <n v="1.7991429584044851E-5"/>
    <n v="1.1209429250702673E-4"/>
    <n v="6.4000000000000005E-4"/>
    <s v="null"/>
    <n v="2.4E-2"/>
    <n v="1.4999999999999999E-2"/>
    <n v="6.3E-2"/>
    <s v="null"/>
    <s v="null"/>
    <s v="null"/>
    <s v="null"/>
    <s v="null"/>
    <s v="null"/>
  </r>
  <r>
    <x v="32"/>
    <x v="2"/>
    <x v="8"/>
    <s v="New York, 2012"/>
    <s v="New York, 2012, Sep"/>
    <n v="10"/>
    <n v="5"/>
    <n v="5"/>
    <n v="5"/>
    <n v="5"/>
    <n v="13"/>
    <n v="25"/>
    <n v="32"/>
    <n v="80"/>
    <n v="156"/>
    <n v="336"/>
    <n v="268"/>
    <n v="1159763"/>
    <n v="2369691"/>
    <n v="2766689"/>
    <n v="2672147"/>
    <n v="2619534"/>
    <n v="2858807"/>
    <n v="2310860"/>
    <n v="1378799"/>
    <n v="870606"/>
    <n v="391229"/>
    <n v="19398125"/>
    <n v="2640634"/>
    <n v="8.6224513111730591E-6"/>
    <n v="2.1099797399745368E-6"/>
    <n v="1.8072143273060326E-6"/>
    <n v="1.8711545435187511E-6"/>
    <n v="1.9087364393819663E-6"/>
    <n v="4.5473513951798774E-6"/>
    <n v="1.0818483162112806E-5"/>
    <n v="2.3208604009721503E-5"/>
    <n v="9.1890016838845588E-5"/>
    <n v="3.987434469326149E-4"/>
    <n v="1.732126171988272E-5"/>
    <n v="1.0149077835095662E-4"/>
    <n v="1.3999999999999998E-3"/>
    <s v="null"/>
    <n v="9.6999999999999989E-2"/>
    <n v="0.121"/>
    <n v="0.22500000000000001"/>
    <s v="null"/>
    <s v="null"/>
    <s v="null"/>
    <s v="null"/>
    <s v="null"/>
    <s v="null"/>
  </r>
  <r>
    <x v="32"/>
    <x v="2"/>
    <x v="9"/>
    <s v="New York, 2012"/>
    <s v="New York, 2012, Oct"/>
    <n v="10"/>
    <n v="5"/>
    <n v="5"/>
    <n v="5"/>
    <n v="5"/>
    <n v="10"/>
    <n v="23"/>
    <n v="40"/>
    <n v="87"/>
    <n v="182"/>
    <n v="372"/>
    <n v="309"/>
    <n v="1159763"/>
    <n v="2369691"/>
    <n v="2766689"/>
    <n v="2672147"/>
    <n v="2619534"/>
    <n v="2858807"/>
    <n v="2310860"/>
    <n v="1378799"/>
    <n v="870606"/>
    <n v="391229"/>
    <n v="19398125"/>
    <n v="2640634"/>
    <n v="8.6224513111730591E-6"/>
    <n v="2.1099797399745368E-6"/>
    <n v="1.8072143273060326E-6"/>
    <n v="1.8711545435187511E-6"/>
    <n v="1.9087364393819663E-6"/>
    <n v="3.4979626116768287E-6"/>
    <n v="9.9530045091437817E-6"/>
    <n v="2.9010755012151881E-5"/>
    <n v="9.9930393312244576E-5"/>
    <n v="4.6520068808805071E-4"/>
    <n v="1.9177111189870157E-5"/>
    <n v="1.1701735265091641E-4"/>
    <n v="1.0120000000000001E-2"/>
    <s v="null"/>
    <n v="0.249"/>
    <n v="0.40500000000000003"/>
    <n v="0.43200000000000005"/>
    <n v="0"/>
    <n v="1.8999999999999998E-5"/>
    <n v="6.0000000000000002E-6"/>
    <n v="0"/>
    <n v="4.7222222222222221E-7"/>
    <n v="7.5000000000000002E-7"/>
  </r>
  <r>
    <x v="32"/>
    <x v="2"/>
    <x v="10"/>
    <s v="New York, 2012"/>
    <s v="New York, 2012, Nov"/>
    <n v="10"/>
    <n v="5"/>
    <n v="5"/>
    <n v="5"/>
    <n v="5"/>
    <n v="5"/>
    <n v="34"/>
    <n v="48"/>
    <n v="110"/>
    <n v="181"/>
    <n v="408"/>
    <n v="339"/>
    <n v="1159763"/>
    <n v="2369691"/>
    <n v="2766689"/>
    <n v="2672147"/>
    <n v="2619534"/>
    <n v="2858807"/>
    <n v="2310860"/>
    <n v="1378799"/>
    <n v="870606"/>
    <n v="391229"/>
    <n v="19398125"/>
    <n v="2640634"/>
    <n v="8.6224513111730591E-6"/>
    <n v="2.1099797399745368E-6"/>
    <n v="1.8072143273060326E-6"/>
    <n v="1.8711545435187511E-6"/>
    <n v="1.9087364393819663E-6"/>
    <n v="1.7489813058384143E-6"/>
    <n v="1.4713137100473416E-5"/>
    <n v="3.4812906014582258E-5"/>
    <n v="1.2634877315341269E-4"/>
    <n v="4.6264464035130319E-4"/>
    <n v="2.1032960659857589E-5"/>
    <n v="1.2837826067527722E-4"/>
    <n v="1.8624999999999999E-2"/>
    <s v="null"/>
    <n v="0.34500000000000003"/>
    <n v="0.54900000000000004"/>
    <n v="0.56500000000000006"/>
    <n v="0"/>
    <n v="1.0900000000000001E-4"/>
    <n v="4.5999999999999993E-5"/>
    <n v="0"/>
    <n v="4.4583333333333336E-6"/>
    <n v="8.3750000000000003E-6"/>
  </r>
  <r>
    <x v="32"/>
    <x v="2"/>
    <x v="11"/>
    <s v="New York, 2012"/>
    <s v="New York, 2012, Dec"/>
    <n v="10"/>
    <n v="5"/>
    <n v="5"/>
    <n v="5"/>
    <n v="5"/>
    <n v="16"/>
    <n v="34"/>
    <n v="71"/>
    <n v="148"/>
    <n v="248"/>
    <n v="547"/>
    <n v="467"/>
    <n v="1159763"/>
    <n v="2369691"/>
    <n v="2766689"/>
    <n v="2672147"/>
    <n v="2619534"/>
    <n v="2858807"/>
    <n v="2310860"/>
    <n v="1378799"/>
    <n v="870606"/>
    <n v="391229"/>
    <n v="19398125"/>
    <n v="2640634"/>
    <n v="8.6224513111730591E-6"/>
    <n v="2.1099797399745368E-6"/>
    <n v="1.8072143273060326E-6"/>
    <n v="1.8711545435187511E-6"/>
    <n v="1.9087364393819663E-6"/>
    <n v="5.5967401786829262E-6"/>
    <n v="1.4713137100473416E-5"/>
    <n v="5.149409014656959E-5"/>
    <n v="1.6999653115186433E-4"/>
    <n v="6.3389983871338785E-4"/>
    <n v="2.819860166897574E-5"/>
    <n v="1.7685146824588337E-4"/>
    <n v="4.8074999999999993E-2"/>
    <s v="null"/>
    <n v="0.39100000000000001"/>
    <n v="0.60599999999999998"/>
    <n v="0.64200000000000002"/>
    <n v="2.41E-4"/>
    <n v="3.4989999999999999E-3"/>
    <n v="1.3340000000000001E-3"/>
    <n v="4.1500000000000006E-5"/>
    <n v="1.235555555555556E-4"/>
    <n v="2.2489999999999996E-4"/>
  </r>
  <r>
    <x v="32"/>
    <x v="3"/>
    <x v="0"/>
    <s v="New York, 2013"/>
    <s v="New York, 2013, Jan"/>
    <n v="10"/>
    <n v="5"/>
    <n v="5"/>
    <n v="5"/>
    <n v="5"/>
    <n v="27"/>
    <n v="57"/>
    <n v="96"/>
    <n v="200"/>
    <n v="433"/>
    <n v="843"/>
    <n v="729"/>
    <n v="1164577"/>
    <n v="2355750"/>
    <n v="2755666"/>
    <n v="2716456"/>
    <n v="2576903"/>
    <n v="2856403"/>
    <n v="2365915"/>
    <n v="1426716"/>
    <n v="865633"/>
    <n v="403034"/>
    <n v="19487053"/>
    <n v="2695383"/>
    <n v="8.586808772627314E-6"/>
    <n v="2.1224663058473947E-6"/>
    <n v="1.8144434049699781E-6"/>
    <n v="1.8406335313364178E-6"/>
    <n v="1.9403136245330151E-6"/>
    <n v="9.4524477113348502E-6"/>
    <n v="2.4092158847634003E-5"/>
    <n v="6.7287392865854169E-5"/>
    <n v="2.3104479612029579E-4"/>
    <n v="1.0743510473061827E-3"/>
    <n v="4.3259491314566654E-5"/>
    <n v="2.7046249085936955E-4"/>
    <n v="5.5200000000000006E-2"/>
    <s v="null"/>
    <n v="0.434"/>
    <n v="0.64"/>
    <n v="0.66700000000000004"/>
    <n v="4.7299999999999995E-4"/>
    <n v="7.0699999999999999E-3"/>
    <n v="2.9460000000000003E-3"/>
    <n v="5.6125000000000009E-5"/>
    <n v="1.4472222222222225E-4"/>
    <n v="2.8400000000000002E-4"/>
  </r>
  <r>
    <x v="32"/>
    <x v="3"/>
    <x v="1"/>
    <s v="New York, 2013"/>
    <s v="New York, 2013, Feb"/>
    <n v="10"/>
    <n v="5"/>
    <n v="5"/>
    <n v="5"/>
    <n v="5"/>
    <n v="21"/>
    <n v="28"/>
    <n v="64"/>
    <n v="131"/>
    <n v="243"/>
    <n v="517"/>
    <n v="438"/>
    <n v="1164577"/>
    <n v="2355750"/>
    <n v="2755666"/>
    <n v="2716456"/>
    <n v="2576903"/>
    <n v="2856403"/>
    <n v="2365915"/>
    <n v="1426716"/>
    <n v="865633"/>
    <n v="403034"/>
    <n v="19487053"/>
    <n v="2695383"/>
    <n v="8.586808772627314E-6"/>
    <n v="2.1224663058473947E-6"/>
    <n v="1.8144434049699781E-6"/>
    <n v="1.8406335313364178E-6"/>
    <n v="1.9403136245330151E-6"/>
    <n v="7.3519037754826611E-6"/>
    <n v="1.1834744697083369E-5"/>
    <n v="4.4858261910569448E-5"/>
    <n v="1.5133434145879373E-4"/>
    <n v="6.0292680022032885E-4"/>
    <n v="2.6530435361365314E-5"/>
    <n v="1.6250009738875699E-4"/>
    <n v="4.8599999999999997E-2"/>
    <s v="null"/>
    <n v="0.44700000000000006"/>
    <n v="0.66300000000000003"/>
    <n v="0.67799999999999994"/>
    <n v="5.6799999999999993E-4"/>
    <n v="7.8720000000000005E-3"/>
    <n v="3.3110000000000001E-3"/>
    <n v="1.8999999999999998E-5"/>
    <n v="3.158333333333334E-5"/>
    <n v="5.3499999999999999E-5"/>
  </r>
  <r>
    <x v="32"/>
    <x v="3"/>
    <x v="2"/>
    <s v="New York, 2013"/>
    <s v="New York, 2013, Mar"/>
    <n v="10"/>
    <n v="5"/>
    <n v="5"/>
    <n v="5"/>
    <n v="5"/>
    <n v="16"/>
    <n v="31"/>
    <n v="56"/>
    <n v="108"/>
    <n v="233"/>
    <n v="474"/>
    <n v="397"/>
    <n v="1164577"/>
    <n v="2355750"/>
    <n v="2755666"/>
    <n v="2716456"/>
    <n v="2576903"/>
    <n v="2856403"/>
    <n v="2365915"/>
    <n v="1426716"/>
    <n v="865633"/>
    <n v="403034"/>
    <n v="19487053"/>
    <n v="2695383"/>
    <n v="8.586808772627314E-6"/>
    <n v="2.1224663058473947E-6"/>
    <n v="1.8144434049699781E-6"/>
    <n v="1.8406335313364178E-6"/>
    <n v="1.9403136245330151E-6"/>
    <n v="5.6014504956058371E-6"/>
    <n v="1.3102753057485159E-5"/>
    <n v="3.9250979171748266E-5"/>
    <n v="1.2476418990495973E-4"/>
    <n v="5.7811499774212602E-4"/>
    <n v="2.4323842091464522E-5"/>
    <n v="1.4728890105784596E-4"/>
    <n v="3.0374999999999999E-2"/>
    <s v="null"/>
    <n v="0.45700000000000002"/>
    <n v="0.67500000000000004"/>
    <n v="0.69099999999999995"/>
    <n v="6.7900000000000002E-4"/>
    <n v="8.4550000000000007E-3"/>
    <n v="3.5660000000000002E-3"/>
    <n v="1.4900000000000001E-5"/>
    <n v="1.9122222222222222E-5"/>
    <n v="2.9300000000000001E-5"/>
  </r>
  <r>
    <x v="32"/>
    <x v="3"/>
    <x v="3"/>
    <s v="New York, 2013"/>
    <s v="New York, 2013, Apr"/>
    <n v="10"/>
    <n v="5"/>
    <n v="5"/>
    <n v="5"/>
    <n v="5"/>
    <n v="13"/>
    <n v="25"/>
    <n v="51"/>
    <n v="107"/>
    <n v="205"/>
    <n v="431"/>
    <n v="363"/>
    <n v="1164577"/>
    <n v="2355750"/>
    <n v="2755666"/>
    <n v="2716456"/>
    <n v="2576903"/>
    <n v="2856403"/>
    <n v="2365915"/>
    <n v="1426716"/>
    <n v="865633"/>
    <n v="403034"/>
    <n v="19487053"/>
    <n v="2695383"/>
    <n v="8.586808772627314E-6"/>
    <n v="2.1224663058473947E-6"/>
    <n v="1.8144434049699781E-6"/>
    <n v="1.8406335313364178E-6"/>
    <n v="1.9403136245330151E-6"/>
    <n v="4.5511785276797425E-6"/>
    <n v="1.056673633668158E-5"/>
    <n v="3.5746427459985031E-5"/>
    <n v="1.2360896592435825E-4"/>
    <n v="5.0864195080315799E-4"/>
    <n v="2.2117248821563734E-5"/>
    <n v="1.3467473824684654E-4"/>
    <n v="1.66E-2"/>
    <s v="null"/>
    <n v="0.46500000000000002"/>
    <n v="0.67900000000000005"/>
    <n v="0.70200000000000007"/>
    <n v="7.1000000000000002E-4"/>
    <n v="8.5649999999999997E-3"/>
    <n v="3.6239999999999996E-3"/>
    <n v="6.3749999999999991E-6"/>
    <n v="6.1527777777777769E-6"/>
    <n v="8.8749999999999989E-6"/>
  </r>
  <r>
    <x v="32"/>
    <x v="3"/>
    <x v="4"/>
    <s v="New York, 2013"/>
    <s v="New York, 2013, May"/>
    <n v="10"/>
    <n v="5"/>
    <n v="5"/>
    <n v="5"/>
    <n v="5"/>
    <n v="10"/>
    <n v="33"/>
    <n v="44"/>
    <n v="87"/>
    <n v="151"/>
    <n v="355"/>
    <n v="282"/>
    <n v="1164577"/>
    <n v="2355750"/>
    <n v="2755666"/>
    <n v="2716456"/>
    <n v="2576903"/>
    <n v="2856403"/>
    <n v="2365915"/>
    <n v="1426716"/>
    <n v="865633"/>
    <n v="403034"/>
    <n v="19487053"/>
    <n v="2695383"/>
    <n v="8.586808772627314E-6"/>
    <n v="2.1224663058473947E-6"/>
    <n v="1.8144434049699781E-6"/>
    <n v="1.8406335313364178E-6"/>
    <n v="1.9403136245330151E-6"/>
    <n v="3.5009065597536484E-6"/>
    <n v="1.3948091964419686E-5"/>
    <n v="3.0840055063516493E-5"/>
    <n v="1.0050448631232866E-4"/>
    <n v="3.7465821742086277E-4"/>
    <n v="1.8217223507320475E-5"/>
    <n v="1.0462335037358327E-4"/>
    <n v="8.9799999999999984E-3"/>
    <s v="null"/>
    <n v="0.46600000000000003"/>
    <n v="0.68299999999999994"/>
    <n v="0.70200000000000007"/>
    <s v="null"/>
    <s v="null"/>
    <s v="null"/>
    <s v="null"/>
    <s v="null"/>
    <s v="null"/>
  </r>
  <r>
    <x v="32"/>
    <x v="3"/>
    <x v="5"/>
    <s v="New York, 2013"/>
    <s v="New York, 2013, Jun"/>
    <n v="10"/>
    <n v="5"/>
    <n v="5"/>
    <n v="5"/>
    <n v="5"/>
    <n v="12"/>
    <n v="27"/>
    <n v="42"/>
    <n v="83"/>
    <n v="172"/>
    <n v="366"/>
    <n v="297"/>
    <n v="1164577"/>
    <n v="2355750"/>
    <n v="2755666"/>
    <n v="2716456"/>
    <n v="2576903"/>
    <n v="2856403"/>
    <n v="2365915"/>
    <n v="1426716"/>
    <n v="865633"/>
    <n v="403034"/>
    <n v="19487053"/>
    <n v="2695383"/>
    <n v="8.586808772627314E-6"/>
    <n v="2.1224663058473947E-6"/>
    <n v="1.8144434049699781E-6"/>
    <n v="1.8406335313364178E-6"/>
    <n v="1.9403136245330151E-6"/>
    <n v="4.2010878717043782E-6"/>
    <n v="1.1412075243616107E-5"/>
    <n v="2.9438234378811201E-5"/>
    <n v="9.5883590389922744E-5"/>
    <n v="4.2676300262508871E-4"/>
    <n v="1.878170085543463E-5"/>
    <n v="1.1018842220196536E-4"/>
    <n v="6.0749999999999997E-3"/>
    <s v="null"/>
    <s v="null"/>
    <s v="null"/>
    <s v="null"/>
    <s v="null"/>
    <s v="null"/>
    <s v="null"/>
    <s v="null"/>
    <s v="null"/>
    <s v="null"/>
  </r>
  <r>
    <x v="32"/>
    <x v="3"/>
    <x v="6"/>
    <s v="New York, 2013"/>
    <s v="New York, 2013, Jul"/>
    <n v="10"/>
    <n v="5"/>
    <n v="5"/>
    <n v="5"/>
    <n v="5"/>
    <n v="5"/>
    <n v="22"/>
    <n v="48"/>
    <n v="74"/>
    <n v="147"/>
    <n v="326"/>
    <n v="269"/>
    <n v="1164577"/>
    <n v="2355750"/>
    <n v="2755666"/>
    <n v="2716456"/>
    <n v="2576903"/>
    <n v="2856403"/>
    <n v="2365915"/>
    <n v="1426716"/>
    <n v="865633"/>
    <n v="403034"/>
    <n v="19487053"/>
    <n v="2695383"/>
    <n v="8.586808772627314E-6"/>
    <n v="2.1224663058473947E-6"/>
    <n v="1.8144434049699781E-6"/>
    <n v="1.8406335313364178E-6"/>
    <n v="1.9403136245330151E-6"/>
    <n v="1.7504532798768242E-6"/>
    <n v="9.2987279762797905E-6"/>
    <n v="3.3643696432927084E-5"/>
    <n v="8.5486574564509442E-5"/>
    <n v="3.6473349642958164E-4"/>
    <n v="1.672905595320134E-5"/>
    <n v="9.9800288122318796E-5"/>
    <n v="4.3800000000000002E-3"/>
    <s v="null"/>
    <s v="null"/>
    <s v="null"/>
    <s v="null"/>
    <s v="null"/>
    <s v="null"/>
    <s v="null"/>
    <s v="null"/>
    <s v="null"/>
    <s v="null"/>
  </r>
  <r>
    <x v="32"/>
    <x v="3"/>
    <x v="7"/>
    <s v="New York, 2013"/>
    <s v="New York, 2013, Aug"/>
    <n v="10"/>
    <n v="5"/>
    <n v="5"/>
    <n v="5"/>
    <n v="5"/>
    <n v="5"/>
    <n v="25"/>
    <n v="44"/>
    <n v="90"/>
    <n v="158"/>
    <n v="352"/>
    <n v="292"/>
    <n v="1164577"/>
    <n v="2355750"/>
    <n v="2755666"/>
    <n v="2716456"/>
    <n v="2576903"/>
    <n v="2856403"/>
    <n v="2365915"/>
    <n v="1426716"/>
    <n v="865633"/>
    <n v="403034"/>
    <n v="19487053"/>
    <n v="2695383"/>
    <n v="8.586808772627314E-6"/>
    <n v="2.1224663058473947E-6"/>
    <n v="1.8144434049699781E-6"/>
    <n v="1.8406335313364178E-6"/>
    <n v="1.9403136245330151E-6"/>
    <n v="1.7504532798768242E-6"/>
    <n v="1.056673633668158E-5"/>
    <n v="3.0840055063516493E-5"/>
    <n v="1.039701582541331E-4"/>
    <n v="3.9202647915560475E-4"/>
    <n v="1.806327513965298E-5"/>
    <n v="1.0833339825917134E-4"/>
    <n v="3.3499999999999997E-3"/>
    <s v="null"/>
    <n v="2.1000000000000001E-2"/>
    <n v="2.1000000000000001E-2"/>
    <n v="8.6999999999999994E-2"/>
    <s v="null"/>
    <s v="null"/>
    <s v="null"/>
    <s v="null"/>
    <s v="null"/>
    <s v="null"/>
  </r>
  <r>
    <x v="32"/>
    <x v="3"/>
    <x v="8"/>
    <s v="New York, 2013"/>
    <s v="New York, 2013, Sep"/>
    <n v="10"/>
    <n v="5"/>
    <n v="5"/>
    <n v="5"/>
    <n v="5"/>
    <n v="11"/>
    <n v="21"/>
    <n v="47"/>
    <n v="82"/>
    <n v="157"/>
    <n v="348"/>
    <n v="286"/>
    <n v="1164577"/>
    <n v="2355750"/>
    <n v="2755666"/>
    <n v="2716456"/>
    <n v="2576903"/>
    <n v="2856403"/>
    <n v="2365915"/>
    <n v="1426716"/>
    <n v="865633"/>
    <n v="403034"/>
    <n v="19487053"/>
    <n v="2695383"/>
    <n v="8.586808772627314E-6"/>
    <n v="2.1224663058473947E-6"/>
    <n v="1.8144434049699781E-6"/>
    <n v="1.8406335313364178E-6"/>
    <n v="1.9403136245330151E-6"/>
    <n v="3.8509972157290131E-6"/>
    <n v="8.8760585228125279E-6"/>
    <n v="3.294278609057444E-5"/>
    <n v="9.4728366409321265E-5"/>
    <n v="3.8954529890778447E-4"/>
    <n v="1.7858010649429649E-5"/>
    <n v="1.0610736952781849E-4"/>
    <n v="2.725E-3"/>
    <s v="null"/>
    <n v="0.10300000000000001"/>
    <n v="0.155"/>
    <n v="0.22899999999999998"/>
    <s v="null"/>
    <s v="null"/>
    <s v="null"/>
    <s v="null"/>
    <s v="null"/>
    <s v="null"/>
  </r>
  <r>
    <x v="32"/>
    <x v="3"/>
    <x v="9"/>
    <s v="New York, 2013"/>
    <s v="New York, 2013, Oct"/>
    <n v="10"/>
    <n v="5"/>
    <n v="5"/>
    <n v="5"/>
    <n v="5"/>
    <n v="5"/>
    <n v="24"/>
    <n v="52"/>
    <n v="84"/>
    <n v="164"/>
    <n v="359"/>
    <n v="300"/>
    <n v="1164577"/>
    <n v="2355750"/>
    <n v="2755666"/>
    <n v="2716456"/>
    <n v="2576903"/>
    <n v="2856403"/>
    <n v="2365915"/>
    <n v="1426716"/>
    <n v="865633"/>
    <n v="403034"/>
    <n v="19487053"/>
    <n v="2695383"/>
    <n v="8.586808772627314E-6"/>
    <n v="2.1224663058473947E-6"/>
    <n v="1.8144434049699781E-6"/>
    <n v="1.8406335313364178E-6"/>
    <n v="1.9403136245330151E-6"/>
    <n v="1.7504532798768242E-6"/>
    <n v="1.0144066883214317E-5"/>
    <n v="3.6447337802337675E-5"/>
    <n v="9.7038814370524224E-5"/>
    <n v="4.0691356064252645E-4"/>
    <n v="1.8422487997543807E-5"/>
    <n v="1.1130143656764178E-4"/>
    <n v="9.6799999999999994E-3"/>
    <s v="null"/>
    <n v="0.27800000000000002"/>
    <n v="0.41100000000000003"/>
    <n v="0.46100000000000002"/>
    <n v="0"/>
    <n v="3.9999999999999998E-6"/>
    <n v="0"/>
    <n v="0"/>
    <n v="5.5555555555555555E-8"/>
    <n v="0"/>
  </r>
  <r>
    <x v="32"/>
    <x v="3"/>
    <x v="10"/>
    <s v="New York, 2013"/>
    <s v="New York, 2013, Nov"/>
    <n v="10"/>
    <n v="5"/>
    <n v="5"/>
    <n v="5"/>
    <n v="5"/>
    <n v="11"/>
    <n v="29"/>
    <n v="47"/>
    <n v="68"/>
    <n v="171"/>
    <n v="356"/>
    <n v="286"/>
    <n v="1164577"/>
    <n v="2355750"/>
    <n v="2755666"/>
    <n v="2716456"/>
    <n v="2576903"/>
    <n v="2856403"/>
    <n v="2365915"/>
    <n v="1426716"/>
    <n v="865633"/>
    <n v="403034"/>
    <n v="19487053"/>
    <n v="2695383"/>
    <n v="8.586808772627314E-6"/>
    <n v="2.1224663058473947E-6"/>
    <n v="1.8144434049699781E-6"/>
    <n v="1.8406335313364178E-6"/>
    <n v="1.9403136245330151E-6"/>
    <n v="3.8509972157290131E-6"/>
    <n v="1.2257414150550632E-5"/>
    <n v="3.294278609057444E-5"/>
    <n v="7.8555230680900565E-5"/>
    <n v="4.2428182237726843E-4"/>
    <n v="1.8268539629876308E-5"/>
    <n v="1.0610736952781849E-4"/>
    <n v="1.3199999999999998E-2"/>
    <n v="0.83299999999999996"/>
    <n v="0.38"/>
    <n v="0.55600000000000005"/>
    <n v="0.58700000000000008"/>
    <n v="0"/>
    <n v="2.1000000000000002E-5"/>
    <n v="1.7E-5"/>
    <n v="0"/>
    <n v="8.61111111111111E-7"/>
    <n v="2.2500000000000001E-6"/>
  </r>
  <r>
    <x v="32"/>
    <x v="3"/>
    <x v="11"/>
    <s v="New York, 2013"/>
    <s v="New York, 2013, Dec"/>
    <n v="10"/>
    <n v="5"/>
    <n v="5"/>
    <n v="5"/>
    <n v="5"/>
    <n v="14"/>
    <n v="28"/>
    <n v="45"/>
    <n v="102"/>
    <n v="196"/>
    <n v="415"/>
    <n v="343"/>
    <n v="1164577"/>
    <n v="2355750"/>
    <n v="2755666"/>
    <n v="2716456"/>
    <n v="2576903"/>
    <n v="2856403"/>
    <n v="2365915"/>
    <n v="1426716"/>
    <n v="865633"/>
    <n v="403034"/>
    <n v="19487053"/>
    <n v="2695383"/>
    <n v="8.586808772627314E-6"/>
    <n v="2.1224663058473947E-6"/>
    <n v="1.8144434049699781E-6"/>
    <n v="1.8406335313364178E-6"/>
    <n v="1.9403136245330151E-6"/>
    <n v="4.9012691836551077E-6"/>
    <n v="1.1834744697083369E-5"/>
    <n v="3.1540965405869145E-5"/>
    <n v="1.1783284602135085E-4"/>
    <n v="4.863113285727755E-4"/>
    <n v="2.1296190860670415E-5"/>
    <n v="1.2725464247567044E-4"/>
    <n v="1.9975E-2"/>
    <s v="null"/>
    <n v="0.41899999999999998"/>
    <n v="0.59"/>
    <n v="0.628"/>
    <n v="1.2999999999999999E-4"/>
    <n v="1.7100000000000001E-4"/>
    <n v="1.35E-4"/>
    <n v="1.9400000000000001E-5"/>
    <n v="1.2877777777777783E-5"/>
    <n v="1.8500000000000002E-5"/>
  </r>
  <r>
    <x v="32"/>
    <x v="4"/>
    <x v="0"/>
    <s v="New York, 2014"/>
    <s v="New York, 2014, Jan"/>
    <n v="10"/>
    <n v="5"/>
    <n v="5"/>
    <n v="5"/>
    <n v="12"/>
    <n v="29"/>
    <n v="49"/>
    <n v="63"/>
    <n v="139"/>
    <n v="225"/>
    <n v="542"/>
    <n v="427"/>
    <n v="1170258"/>
    <n v="2344643"/>
    <n v="2749695"/>
    <n v="2761727"/>
    <n v="2550605"/>
    <n v="2842956"/>
    <n v="2419274"/>
    <n v="1479233"/>
    <n v="865115"/>
    <n v="410824"/>
    <n v="19594330"/>
    <n v="2755172"/>
    <n v="8.5451242375612892E-6"/>
    <n v="2.1325208144694098E-6"/>
    <n v="1.818383493442E-6"/>
    <n v="1.8104613526246439E-6"/>
    <n v="4.7047661241156511E-6"/>
    <n v="1.020065030904453E-5"/>
    <n v="2.0254010087323717E-5"/>
    <n v="4.2589639360398258E-5"/>
    <n v="1.6067228056385567E-4"/>
    <n v="5.4767978501742837E-4"/>
    <n v="2.7661063174908252E-5"/>
    <n v="1.5498124980944928E-4"/>
    <n v="4.0379999999999999E-2"/>
    <s v="null"/>
    <n v="0.45"/>
    <n v="0.61799999999999999"/>
    <n v="0.68799999999999994"/>
    <n v="3.7100000000000002E-4"/>
    <n v="6.8400000000000004E-4"/>
    <n v="4.7899999999999999E-4"/>
    <n v="4.4250000000000005E-5"/>
    <n v="4.3486111111111119E-5"/>
    <n v="6.4250000000000003E-5"/>
  </r>
  <r>
    <x v="32"/>
    <x v="4"/>
    <x v="1"/>
    <s v="New York, 2014"/>
    <s v="New York, 2014, Feb"/>
    <n v="10"/>
    <n v="5"/>
    <n v="5"/>
    <n v="5"/>
    <n v="10"/>
    <n v="18"/>
    <n v="53"/>
    <n v="47"/>
    <n v="98"/>
    <n v="201"/>
    <n v="452"/>
    <n v="346"/>
    <n v="1170258"/>
    <n v="2344643"/>
    <n v="2749695"/>
    <n v="2761727"/>
    <n v="2550605"/>
    <n v="2842956"/>
    <n v="2419274"/>
    <n v="1479233"/>
    <n v="865115"/>
    <n v="410824"/>
    <n v="19594330"/>
    <n v="2755172"/>
    <n v="8.5451242375612892E-6"/>
    <n v="2.1325208144694098E-6"/>
    <n v="1.818383493442E-6"/>
    <n v="1.8104613526246439E-6"/>
    <n v="3.9206384367630423E-6"/>
    <n v="6.3314381228552255E-6"/>
    <n v="2.1907398665880756E-5"/>
    <n v="3.1773223014900291E-5"/>
    <n v="1.132797373759558E-4"/>
    <n v="4.8926060794890274E-4"/>
    <n v="2.3067897703060018E-5"/>
    <n v="1.2558199633271535E-4"/>
    <n v="4.0250000000000008E-2"/>
    <s v="null"/>
    <n v="0.46799999999999997"/>
    <n v="0.63800000000000001"/>
    <n v="0.70700000000000007"/>
    <n v="4.6299999999999998E-4"/>
    <n v="8.5499999999999997E-4"/>
    <n v="6.4199999999999999E-4"/>
    <n v="1.5625E-5"/>
    <n v="2.7847222222222224E-5"/>
    <n v="4.0874999999999997E-5"/>
  </r>
  <r>
    <x v="32"/>
    <x v="4"/>
    <x v="2"/>
    <s v="New York, 2014"/>
    <s v="New York, 2014, Mar"/>
    <n v="10"/>
    <n v="5"/>
    <n v="5"/>
    <n v="5"/>
    <n v="5"/>
    <n v="23"/>
    <n v="49"/>
    <n v="62"/>
    <n v="116"/>
    <n v="218"/>
    <n v="498"/>
    <n v="396"/>
    <n v="1170258"/>
    <n v="2344643"/>
    <n v="2749695"/>
    <n v="2761727"/>
    <n v="2550605"/>
    <n v="2842956"/>
    <n v="2419274"/>
    <n v="1479233"/>
    <n v="865115"/>
    <n v="410824"/>
    <n v="19594330"/>
    <n v="2755172"/>
    <n v="8.5451242375612892E-6"/>
    <n v="2.1325208144694098E-6"/>
    <n v="1.818383493442E-6"/>
    <n v="1.8104613526246439E-6"/>
    <n v="1.9603192183815212E-6"/>
    <n v="8.0901709347594538E-6"/>
    <n v="2.0254010087323717E-5"/>
    <n v="4.1913613338804634E-5"/>
    <n v="1.3408621975113136E-4"/>
    <n v="5.3064085837244168E-4"/>
    <n v="2.541551561089356E-5"/>
    <n v="1.4372968366403258E-4"/>
    <n v="3.4549999999999997E-2"/>
    <s v="null"/>
    <n v="0.47700000000000004"/>
    <n v="0.64700000000000002"/>
    <n v="0.72099999999999997"/>
    <n v="5.1900000000000004E-4"/>
    <n v="1.026E-3"/>
    <n v="7.9500000000000003E-4"/>
    <n v="1.0499999999999999E-5"/>
    <n v="1.854444444444444E-5"/>
    <n v="3.1099999999999997E-5"/>
  </r>
  <r>
    <x v="32"/>
    <x v="4"/>
    <x v="3"/>
    <s v="New York, 2014"/>
    <s v="New York, 2014, Apr"/>
    <n v="10"/>
    <n v="5"/>
    <n v="5"/>
    <n v="5"/>
    <n v="5"/>
    <n v="15"/>
    <n v="34"/>
    <n v="68"/>
    <n v="110"/>
    <n v="242"/>
    <n v="499"/>
    <n v="420"/>
    <n v="1170258"/>
    <n v="2344643"/>
    <n v="2749695"/>
    <n v="2761727"/>
    <n v="2550605"/>
    <n v="2842956"/>
    <n v="2419274"/>
    <n v="1479233"/>
    <n v="865115"/>
    <n v="410824"/>
    <n v="19594330"/>
    <n v="2755172"/>
    <n v="8.5451242375612892E-6"/>
    <n v="2.1325208144694098E-6"/>
    <n v="1.818383493442E-6"/>
    <n v="1.8104613526246439E-6"/>
    <n v="1.9603192183815212E-6"/>
    <n v="5.2761984357126875E-6"/>
    <n v="1.4053802917734824E-5"/>
    <n v="4.5969769468366377E-5"/>
    <n v="1.2715072562607285E-4"/>
    <n v="5.8906003544096741E-4"/>
    <n v="2.5466550782802985E-5"/>
    <n v="1.5244057358306486E-4"/>
    <n v="3.5339999999999996E-2"/>
    <s v="null"/>
    <n v="0.48200000000000004"/>
    <n v="0.64700000000000002"/>
    <n v="0.74"/>
    <n v="5.9299999999999999E-4"/>
    <n v="1.48E-3"/>
    <n v="9.6900000000000003E-4"/>
    <n v="9.3750000000000009E-6"/>
    <n v="3.6138888888888898E-5"/>
    <n v="6.8750000000000004E-5"/>
  </r>
  <r>
    <x v="32"/>
    <x v="4"/>
    <x v="4"/>
    <s v="New York, 2014"/>
    <s v="New York, 2014, May"/>
    <n v="10"/>
    <n v="5"/>
    <n v="5"/>
    <n v="5"/>
    <n v="5"/>
    <n v="12"/>
    <n v="29"/>
    <n v="60"/>
    <n v="92"/>
    <n v="183"/>
    <n v="406"/>
    <n v="335"/>
    <n v="1170258"/>
    <n v="2344643"/>
    <n v="2749695"/>
    <n v="2761727"/>
    <n v="2550605"/>
    <n v="2842956"/>
    <n v="2419274"/>
    <n v="1479233"/>
    <n v="865115"/>
    <n v="410824"/>
    <n v="19594330"/>
    <n v="2755172"/>
    <n v="8.5451242375612892E-6"/>
    <n v="2.1325208144694098E-6"/>
    <n v="1.818383493442E-6"/>
    <n v="1.8104613526246439E-6"/>
    <n v="1.9603192183815212E-6"/>
    <n v="4.2209587485701503E-6"/>
    <n v="1.1987067194538527E-5"/>
    <n v="4.0561561295617393E-5"/>
    <n v="1.0634424325089727E-4"/>
    <n v="4.4544622514750844E-4"/>
    <n v="2.0720279795226476E-5"/>
    <n v="1.2158950511982556E-4"/>
    <n v="1.6375000000000001E-2"/>
    <s v="null"/>
    <n v="0.48399999999999999"/>
    <n v="0.65500000000000003"/>
    <n v="0.74"/>
    <s v="null"/>
    <s v="null"/>
    <s v="null"/>
    <s v="null"/>
    <s v="null"/>
    <s v="null"/>
  </r>
  <r>
    <x v="32"/>
    <x v="4"/>
    <x v="5"/>
    <s v="New York, 2014"/>
    <s v="New York, 2014, Jun"/>
    <n v="10"/>
    <n v="5"/>
    <n v="5"/>
    <n v="5"/>
    <n v="5"/>
    <n v="13"/>
    <n v="33"/>
    <n v="41"/>
    <n v="88"/>
    <n v="171"/>
    <n v="376"/>
    <n v="300"/>
    <n v="1170258"/>
    <n v="2344643"/>
    <n v="2749695"/>
    <n v="2761727"/>
    <n v="2550605"/>
    <n v="2842956"/>
    <n v="2419274"/>
    <n v="1479233"/>
    <n v="865115"/>
    <n v="410824"/>
    <n v="19594330"/>
    <n v="2755172"/>
    <n v="8.5451242375612892E-6"/>
    <n v="2.1325208144694098E-6"/>
    <n v="1.818383493442E-6"/>
    <n v="1.8104613526246439E-6"/>
    <n v="1.9603192183815212E-6"/>
    <n v="4.5727053109509964E-6"/>
    <n v="1.3640455773095564E-5"/>
    <n v="2.7717066885338552E-5"/>
    <n v="1.0172058050085826E-4"/>
    <n v="4.1623663661324558E-4"/>
    <n v="1.9189224637943733E-5"/>
    <n v="1.0888612398790348E-4"/>
    <n v="1.2049999999999998E-2"/>
    <s v="null"/>
    <s v="null"/>
    <s v="null"/>
    <s v="null"/>
    <s v="null"/>
    <s v="null"/>
    <s v="null"/>
    <s v="null"/>
    <s v="null"/>
    <s v="null"/>
  </r>
  <r>
    <x v="32"/>
    <x v="4"/>
    <x v="6"/>
    <s v="New York, 2014"/>
    <s v="New York, 2014, Jul"/>
    <n v="10"/>
    <n v="5"/>
    <n v="5"/>
    <n v="5"/>
    <n v="5"/>
    <n v="10"/>
    <n v="27"/>
    <n v="39"/>
    <n v="77"/>
    <n v="138"/>
    <n v="321"/>
    <n v="254"/>
    <n v="1170258"/>
    <n v="2344643"/>
    <n v="2749695"/>
    <n v="2761727"/>
    <n v="2550605"/>
    <n v="2842956"/>
    <n v="2419274"/>
    <n v="1479233"/>
    <n v="865115"/>
    <n v="410824"/>
    <n v="19594330"/>
    <n v="2755172"/>
    <n v="8.5451242375612892E-6"/>
    <n v="2.1325208144694098E-6"/>
    <n v="1.818383493442E-6"/>
    <n v="1.8104613526246439E-6"/>
    <n v="1.9603192183815212E-6"/>
    <n v="3.5174656238084583E-6"/>
    <n v="1.1160372905260007E-5"/>
    <n v="2.6365014842151304E-5"/>
    <n v="8.9005507938250982E-5"/>
    <n v="3.3591026814402275E-4"/>
    <n v="1.6382290182925367E-5"/>
    <n v="9.2190251643091615E-5"/>
    <n v="7.899999999999999E-3"/>
    <s v="null"/>
    <s v="null"/>
    <s v="null"/>
    <s v="null"/>
    <s v="null"/>
    <s v="null"/>
    <s v="null"/>
    <s v="null"/>
    <s v="null"/>
    <s v="null"/>
  </r>
  <r>
    <x v="32"/>
    <x v="4"/>
    <x v="7"/>
    <s v="New York, 2014"/>
    <s v="New York, 2014, Aug"/>
    <n v="10"/>
    <n v="5"/>
    <n v="5"/>
    <n v="5"/>
    <n v="5"/>
    <n v="5"/>
    <n v="23"/>
    <n v="40"/>
    <n v="92"/>
    <n v="146"/>
    <n v="336"/>
    <n v="278"/>
    <n v="1170258"/>
    <n v="2344643"/>
    <n v="2749695"/>
    <n v="2761727"/>
    <n v="2550605"/>
    <n v="2842956"/>
    <n v="2419274"/>
    <n v="1479233"/>
    <n v="865115"/>
    <n v="410824"/>
    <n v="19594330"/>
    <n v="2755172"/>
    <n v="8.5451242375612892E-6"/>
    <n v="2.1325208144694098E-6"/>
    <n v="1.818383493442E-6"/>
    <n v="1.8104613526246439E-6"/>
    <n v="1.9603192183815212E-6"/>
    <n v="1.7587328119042292E-6"/>
    <n v="9.5069843267029695E-6"/>
    <n v="2.7041040863744928E-5"/>
    <n v="1.0634424325089727E-4"/>
    <n v="3.5538332716686464E-4"/>
    <n v="1.7147817761566739E-5"/>
    <n v="1.009011415621239E-4"/>
    <n v="5.8499999999999993E-3"/>
    <s v="null"/>
    <n v="2.2000000000000002E-2"/>
    <n v="1.8000000000000002E-2"/>
    <n v="7.6999999999999999E-2"/>
    <s v="null"/>
    <s v="null"/>
    <s v="null"/>
    <s v="null"/>
    <s v="null"/>
    <s v="null"/>
  </r>
  <r>
    <x v="32"/>
    <x v="4"/>
    <x v="8"/>
    <s v="New York, 2014"/>
    <s v="New York, 2014, Sep"/>
    <n v="10"/>
    <n v="5"/>
    <n v="5"/>
    <n v="5"/>
    <n v="5"/>
    <n v="12"/>
    <n v="24"/>
    <n v="37"/>
    <n v="74"/>
    <n v="150"/>
    <n v="327"/>
    <n v="261"/>
    <n v="1170258"/>
    <n v="2344643"/>
    <n v="2749695"/>
    <n v="2761727"/>
    <n v="2550605"/>
    <n v="2842956"/>
    <n v="2419274"/>
    <n v="1479233"/>
    <n v="865115"/>
    <n v="410824"/>
    <n v="19594330"/>
    <n v="2755172"/>
    <n v="8.5451242375612892E-6"/>
    <n v="2.1325208144694098E-6"/>
    <n v="1.818383493442E-6"/>
    <n v="1.8104613526246439E-6"/>
    <n v="1.9603192183815212E-6"/>
    <n v="4.2209587485701503E-6"/>
    <n v="9.9203314713422293E-6"/>
    <n v="2.5012962798964056E-5"/>
    <n v="8.5537760875721726E-5"/>
    <n v="3.6511985667828561E-4"/>
    <n v="1.6688501214381915E-5"/>
    <n v="9.4730927869476019E-5"/>
    <n v="9.025E-3"/>
    <s v="null"/>
    <n v="0.105"/>
    <n v="0.13699999999999998"/>
    <n v="0.20600000000000002"/>
    <s v="null"/>
    <s v="null"/>
    <s v="null"/>
    <s v="null"/>
    <s v="null"/>
    <s v="null"/>
  </r>
  <r>
    <x v="32"/>
    <x v="4"/>
    <x v="9"/>
    <s v="New York, 2014"/>
    <s v="New York, 2014, Oct"/>
    <n v="10"/>
    <n v="5"/>
    <n v="5"/>
    <n v="5"/>
    <n v="5"/>
    <n v="12"/>
    <n v="18"/>
    <n v="49"/>
    <n v="100"/>
    <n v="182"/>
    <n v="391"/>
    <n v="331"/>
    <n v="1170258"/>
    <n v="2344643"/>
    <n v="2749695"/>
    <n v="2761727"/>
    <n v="2550605"/>
    <n v="2842956"/>
    <n v="2419274"/>
    <n v="1479233"/>
    <n v="865115"/>
    <n v="410824"/>
    <n v="19594330"/>
    <n v="2755172"/>
    <n v="8.5451242375612892E-6"/>
    <n v="2.1325208144694098E-6"/>
    <n v="1.818383493442E-6"/>
    <n v="1.8104613526246439E-6"/>
    <n v="1.9603192183815212E-6"/>
    <n v="4.2209587485701503E-6"/>
    <n v="7.440248603506672E-6"/>
    <n v="3.3125275058087539E-5"/>
    <n v="1.1559156875097531E-4"/>
    <n v="4.4301209276965319E-4"/>
    <n v="1.9954752216585104E-5"/>
    <n v="1.2013769013332017E-4"/>
    <n v="1.4199999999999999E-2"/>
    <s v="null"/>
    <n v="0.28500000000000003"/>
    <n v="0.40600000000000003"/>
    <n v="0.47100000000000003"/>
    <n v="0"/>
    <n v="4.0000000000000003E-5"/>
    <n v="1.1000000000000001E-5"/>
    <n v="0"/>
    <n v="1.5138888888888888E-6"/>
    <n v="1.9999999999999999E-6"/>
  </r>
  <r>
    <x v="32"/>
    <x v="4"/>
    <x v="10"/>
    <s v="New York, 2014"/>
    <s v="New York, 2014, Nov"/>
    <n v="10"/>
    <n v="5"/>
    <n v="5"/>
    <n v="5"/>
    <n v="5"/>
    <n v="5"/>
    <n v="23"/>
    <n v="42"/>
    <n v="84"/>
    <n v="159"/>
    <n v="343"/>
    <n v="285"/>
    <n v="1170258"/>
    <n v="2344643"/>
    <n v="2749695"/>
    <n v="2761727"/>
    <n v="2550605"/>
    <n v="2842956"/>
    <n v="2419274"/>
    <n v="1479233"/>
    <n v="865115"/>
    <n v="410824"/>
    <n v="19594330"/>
    <n v="2755172"/>
    <n v="8.5451242375612892E-6"/>
    <n v="2.1325208144694098E-6"/>
    <n v="1.818383493442E-6"/>
    <n v="1.8104613526246439E-6"/>
    <n v="1.9603192183815212E-6"/>
    <n v="1.7587328119042292E-6"/>
    <n v="9.5069843267029695E-6"/>
    <n v="2.8393092906932172E-5"/>
    <n v="9.7096917750819249E-5"/>
    <n v="3.8702704807898271E-4"/>
    <n v="1.7505063964932712E-5"/>
    <n v="1.034418177885083E-4"/>
    <n v="2.1950000000000001E-2"/>
    <n v="0.83900000000000008"/>
    <n v="0.38500000000000001"/>
    <n v="0.54400000000000004"/>
    <n v="0.61499999999999999"/>
    <n v="3.1999999999999999E-5"/>
    <n v="1.8000000000000001E-4"/>
    <n v="7.7000000000000001E-5"/>
    <n v="3.9999999999999998E-6"/>
    <n v="5.7916666666666674E-6"/>
    <n v="1.1999999999999997E-5"/>
  </r>
  <r>
    <x v="32"/>
    <x v="4"/>
    <x v="11"/>
    <s v="New York, 2014"/>
    <s v="New York, 2014, Dec"/>
    <n v="10"/>
    <n v="5"/>
    <n v="5"/>
    <n v="5"/>
    <n v="5"/>
    <n v="11"/>
    <n v="32"/>
    <n v="67"/>
    <n v="101"/>
    <n v="229"/>
    <n v="470"/>
    <n v="397"/>
    <n v="1170258"/>
    <n v="2344643"/>
    <n v="2749695"/>
    <n v="2761727"/>
    <n v="2550605"/>
    <n v="2842956"/>
    <n v="2419274"/>
    <n v="1479233"/>
    <n v="865115"/>
    <n v="410824"/>
    <n v="19594330"/>
    <n v="2755172"/>
    <n v="8.5451242375612892E-6"/>
    <n v="2.1325208144694098E-6"/>
    <n v="1.818383493442E-6"/>
    <n v="1.8104613526246439E-6"/>
    <n v="1.9603192183815212E-6"/>
    <n v="3.8692121861893043E-6"/>
    <n v="1.3227108628456306E-5"/>
    <n v="4.5293743446772753E-5"/>
    <n v="1.1674748443848505E-4"/>
    <n v="5.5741631452884929E-4"/>
    <n v="2.3986530797429665E-5"/>
    <n v="1.4409263741065894E-4"/>
    <n v="3.8680000000000006E-2"/>
    <s v="null"/>
    <n v="0.43100000000000005"/>
    <n v="0.58799999999999997"/>
    <n v="0.67099999999999993"/>
    <n v="2.2499999999999999E-4"/>
    <n v="6.4860000000000004E-3"/>
    <n v="2.2140000000000003E-3"/>
    <n v="2.48E-5"/>
    <n v="1.5184444444444443E-4"/>
    <n v="2.8380000000000001E-4"/>
  </r>
  <r>
    <x v="32"/>
    <x v="5"/>
    <x v="0"/>
    <s v="New York, 2015"/>
    <s v="New York, 2015, Jan"/>
    <n v="10"/>
    <n v="5"/>
    <n v="5"/>
    <n v="5"/>
    <n v="5"/>
    <n v="14"/>
    <n v="39"/>
    <n v="83"/>
    <n v="167"/>
    <n v="400"/>
    <n v="733"/>
    <n v="650"/>
    <n v="1176432"/>
    <n v="2329969"/>
    <n v="2730978"/>
    <n v="2803612"/>
    <n v="2528797"/>
    <n v="2819175"/>
    <n v="2463776"/>
    <n v="1537968"/>
    <n v="863826"/>
    <n v="418641"/>
    <n v="19673174"/>
    <n v="2820435"/>
    <n v="8.5002788091449403E-6"/>
    <n v="2.1459512980644808E-6"/>
    <n v="1.8308459460310555E-6"/>
    <n v="1.7834136820644226E-6"/>
    <n v="1.9772247436231536E-6"/>
    <n v="4.965991823849176E-6"/>
    <n v="1.5829361110750328E-5"/>
    <n v="5.3967312713918623E-5"/>
    <n v="1.9332597073947762E-4"/>
    <n v="9.5547258868577132E-4"/>
    <n v="3.7258858179163157E-5"/>
    <n v="2.3046090408039894E-4"/>
    <n v="5.6875000000000002E-2"/>
    <s v="null"/>
    <n v="0.45600000000000002"/>
    <n v="0.61499999999999999"/>
    <n v="0.70799999999999996"/>
    <n v="3.5299999999999996E-4"/>
    <n v="1.3332999999999999E-2"/>
    <n v="4.7239999999999999E-3"/>
    <n v="2.6625E-5"/>
    <n v="2.0329166666666662E-4"/>
    <n v="3.7912500000000001E-4"/>
  </r>
  <r>
    <x v="32"/>
    <x v="5"/>
    <x v="1"/>
    <s v="New York, 2015"/>
    <s v="New York, 2015, Feb"/>
    <n v="10"/>
    <n v="5"/>
    <n v="5"/>
    <n v="5"/>
    <n v="5"/>
    <n v="19"/>
    <n v="38"/>
    <n v="66"/>
    <n v="144"/>
    <n v="294"/>
    <n v="591"/>
    <n v="504"/>
    <n v="1176432"/>
    <n v="2329969"/>
    <n v="2730978"/>
    <n v="2803612"/>
    <n v="2528797"/>
    <n v="2819175"/>
    <n v="2463776"/>
    <n v="1537968"/>
    <n v="863826"/>
    <n v="418641"/>
    <n v="19673174"/>
    <n v="2820435"/>
    <n v="8.5002788091449403E-6"/>
    <n v="2.1459512980644808E-6"/>
    <n v="1.8308459460310555E-6"/>
    <n v="1.7834136820644226E-6"/>
    <n v="1.9772247436231536E-6"/>
    <n v="6.7395603323667385E-6"/>
    <n v="1.5423480056628524E-5"/>
    <n v="4.2913766736369031E-5"/>
    <n v="1.6670023824242382E-4"/>
    <n v="7.022723526840419E-4"/>
    <n v="3.0040907481426231E-5"/>
    <n v="1.7869583947157088E-4"/>
    <n v="5.185E-2"/>
    <s v="null"/>
    <n v="0.46899999999999997"/>
    <n v="0.628"/>
    <n v="0.73499999999999999"/>
    <n v="3.6899999999999997E-4"/>
    <n v="1.4449999999999999E-2"/>
    <n v="5.2120000000000005E-3"/>
    <n v="1.1375E-5"/>
    <n v="7.1055555555555596E-5"/>
    <n v="1.3962499999999999E-4"/>
  </r>
  <r>
    <x v="32"/>
    <x v="5"/>
    <x v="2"/>
    <s v="New York, 2015"/>
    <s v="New York, 2015, Mar"/>
    <n v="10"/>
    <n v="5"/>
    <n v="5"/>
    <n v="5"/>
    <n v="5"/>
    <n v="11"/>
    <n v="20"/>
    <n v="76"/>
    <n v="107"/>
    <n v="252"/>
    <n v="496"/>
    <n v="435"/>
    <n v="1176432"/>
    <n v="2329969"/>
    <n v="2730978"/>
    <n v="2803612"/>
    <n v="2528797"/>
    <n v="2819175"/>
    <n v="2463776"/>
    <n v="1537968"/>
    <n v="863826"/>
    <n v="418641"/>
    <n v="19673174"/>
    <n v="2820435"/>
    <n v="8.5002788091449403E-6"/>
    <n v="2.1459512980644808E-6"/>
    <n v="1.8308459460310555E-6"/>
    <n v="1.7834136820644226E-6"/>
    <n v="1.9772247436231536E-6"/>
    <n v="3.9018507187386382E-6"/>
    <n v="8.1176210824360661E-6"/>
    <n v="4.9415852605515852E-5"/>
    <n v="1.238675381384677E-4"/>
    <n v="6.0194773087203599E-4"/>
    <n v="2.5211996803362792E-5"/>
    <n v="1.5423152811534392E-4"/>
    <n v="2.3299999999999998E-2"/>
    <s v="null"/>
    <n v="0.47600000000000003"/>
    <n v="0.64"/>
    <n v="0.74400000000000011"/>
    <n v="4.44E-4"/>
    <n v="1.5207E-2"/>
    <n v="5.6879999999999995E-3"/>
    <n v="1.5800000000000001E-5"/>
    <n v="3.8500000000000001E-5"/>
    <n v="7.3200000000000004E-5"/>
  </r>
  <r>
    <x v="32"/>
    <x v="5"/>
    <x v="3"/>
    <s v="New York, 2015"/>
    <s v="New York, 2015, Apr"/>
    <n v="10"/>
    <n v="5"/>
    <n v="5"/>
    <n v="5"/>
    <n v="5"/>
    <n v="12"/>
    <n v="28"/>
    <n v="54"/>
    <n v="96"/>
    <n v="220"/>
    <n v="440"/>
    <n v="370"/>
    <n v="1176432"/>
    <n v="2329969"/>
    <n v="2730978"/>
    <n v="2803612"/>
    <n v="2528797"/>
    <n v="2819175"/>
    <n v="2463776"/>
    <n v="1537968"/>
    <n v="863826"/>
    <n v="418641"/>
    <n v="19673174"/>
    <n v="2820435"/>
    <n v="8.5002788091449403E-6"/>
    <n v="2.1459512980644808E-6"/>
    <n v="1.8308459460310555E-6"/>
    <n v="1.7834136820644226E-6"/>
    <n v="1.9772247436231536E-6"/>
    <n v="4.2565644204421505E-6"/>
    <n v="1.1364669515410492E-5"/>
    <n v="3.5111263693392842E-5"/>
    <n v="1.1113349216161589E-4"/>
    <n v="5.2550992377717429E-4"/>
    <n v="2.2365481035241188E-5"/>
    <n v="1.3118543770730402E-4"/>
    <n v="1.864E-2"/>
    <s v="null"/>
    <n v="0.48499999999999999"/>
    <n v="0.65400000000000003"/>
    <n v="0.75"/>
    <n v="4.8100000000000004E-4"/>
    <n v="1.6577000000000001E-2"/>
    <n v="6.0339999999999994E-3"/>
    <n v="4.7499999999999994E-6"/>
    <n v="3.5583333333333335E-5"/>
    <n v="5.5624999999999997E-5"/>
  </r>
  <r>
    <x v="32"/>
    <x v="5"/>
    <x v="4"/>
    <s v="New York, 2015"/>
    <s v="New York, 2015, May"/>
    <n v="10"/>
    <n v="5"/>
    <n v="5"/>
    <n v="5"/>
    <n v="5"/>
    <n v="13"/>
    <n v="32"/>
    <n v="44"/>
    <n v="85"/>
    <n v="188"/>
    <n v="392"/>
    <n v="317"/>
    <n v="1176432"/>
    <n v="2329969"/>
    <n v="2730978"/>
    <n v="2803612"/>
    <n v="2528797"/>
    <n v="2819175"/>
    <n v="2463776"/>
    <n v="1537968"/>
    <n v="863826"/>
    <n v="418641"/>
    <n v="19673174"/>
    <n v="2820435"/>
    <n v="8.5002788091449403E-6"/>
    <n v="2.1459512980644808E-6"/>
    <n v="1.8308459460310555E-6"/>
    <n v="1.7834136820644226E-6"/>
    <n v="1.9772247436231536E-6"/>
    <n v="4.6112781221456628E-6"/>
    <n v="1.2988193731897705E-5"/>
    <n v="2.8609177824246017E-5"/>
    <n v="9.8399446184764067E-5"/>
    <n v="4.4907211668231253E-4"/>
    <n v="1.9925610376851238E-5"/>
    <n v="1.1239401014382534E-4"/>
    <n v="1.2299999999999998E-2"/>
    <s v="null"/>
    <n v="0.48600000000000004"/>
    <n v="0.66500000000000004"/>
    <n v="0.75"/>
    <s v="null"/>
    <s v="null"/>
    <s v="null"/>
    <s v="null"/>
    <s v="null"/>
    <s v="null"/>
  </r>
  <r>
    <x v="32"/>
    <x v="5"/>
    <x v="5"/>
    <s v="New York, 2015"/>
    <s v="New York, 2015, Jun"/>
    <n v="10"/>
    <n v="5"/>
    <n v="5"/>
    <n v="5"/>
    <n v="5"/>
    <n v="18"/>
    <n v="26"/>
    <n v="51"/>
    <n v="91"/>
    <n v="157"/>
    <n v="373"/>
    <n v="299"/>
    <n v="1176432"/>
    <n v="2329969"/>
    <n v="2730978"/>
    <n v="2803612"/>
    <n v="2528797"/>
    <n v="2819175"/>
    <n v="2463776"/>
    <n v="1537968"/>
    <n v="863826"/>
    <n v="418641"/>
    <n v="19673174"/>
    <n v="2820435"/>
    <n v="8.5002788091449403E-6"/>
    <n v="2.1459512980644808E-6"/>
    <n v="1.8308459460310555E-6"/>
    <n v="1.7834136820644226E-6"/>
    <n v="1.9772247436231536E-6"/>
    <n v="6.3848466306632262E-6"/>
    <n v="1.0552907407166885E-5"/>
    <n v="3.3160637932648791E-5"/>
    <n v="1.0534528944486505E-4"/>
    <n v="3.7502299105916526E-4"/>
    <n v="1.8959828241238552E-5"/>
    <n v="1.0601201587698351E-4"/>
    <n v="6.3750000000000005E-3"/>
    <s v="null"/>
    <s v="null"/>
    <s v="null"/>
    <s v="null"/>
    <s v="null"/>
    <s v="null"/>
    <s v="null"/>
    <s v="null"/>
    <s v="null"/>
    <s v="null"/>
  </r>
  <r>
    <x v="32"/>
    <x v="5"/>
    <x v="6"/>
    <s v="New York, 2015"/>
    <s v="New York, 2015, Jul"/>
    <n v="10"/>
    <n v="5"/>
    <n v="5"/>
    <n v="5"/>
    <n v="5"/>
    <n v="5"/>
    <n v="27"/>
    <n v="34"/>
    <n v="81"/>
    <n v="155"/>
    <n v="332"/>
    <n v="270"/>
    <n v="1176432"/>
    <n v="2329969"/>
    <n v="2730978"/>
    <n v="2803612"/>
    <n v="2528797"/>
    <n v="2819175"/>
    <n v="2463776"/>
    <n v="1537968"/>
    <n v="863826"/>
    <n v="418641"/>
    <n v="19673174"/>
    <n v="2820435"/>
    <n v="8.5002788091449403E-6"/>
    <n v="2.1459512980644808E-6"/>
    <n v="1.8308459460310555E-6"/>
    <n v="1.7834136820644226E-6"/>
    <n v="1.9772247436231536E-6"/>
    <n v="1.7735685085175627E-6"/>
    <n v="1.0958788461288688E-5"/>
    <n v="2.2107091955099195E-5"/>
    <n v="9.3768884011363393E-5"/>
    <n v="3.702456281157364E-4"/>
    <n v="1.6875772053863803E-5"/>
    <n v="9.572991400262725E-5"/>
    <n v="6.4200000000000004E-3"/>
    <s v="null"/>
    <s v="null"/>
    <s v="null"/>
    <s v="null"/>
    <s v="null"/>
    <s v="null"/>
    <s v="null"/>
    <s v="null"/>
    <s v="null"/>
    <s v="null"/>
  </r>
  <r>
    <x v="32"/>
    <x v="5"/>
    <x v="7"/>
    <s v="New York, 2015"/>
    <s v="New York, 2015, Aug"/>
    <n v="10"/>
    <n v="5"/>
    <n v="5"/>
    <n v="5"/>
    <n v="5"/>
    <n v="5"/>
    <n v="26"/>
    <n v="47"/>
    <n v="85"/>
    <n v="151"/>
    <n v="344"/>
    <n v="283"/>
    <n v="1176432"/>
    <n v="2329969"/>
    <n v="2730978"/>
    <n v="2803612"/>
    <n v="2528797"/>
    <n v="2819175"/>
    <n v="2463776"/>
    <n v="1537968"/>
    <n v="863826"/>
    <n v="418641"/>
    <n v="19673174"/>
    <n v="2820435"/>
    <n v="8.5002788091449403E-6"/>
    <n v="2.1459512980644808E-6"/>
    <n v="1.8308459460310555E-6"/>
    <n v="1.7834136820644226E-6"/>
    <n v="1.9772247436231536E-6"/>
    <n v="1.7735685085175627E-6"/>
    <n v="1.0552907407166885E-5"/>
    <n v="3.0559803584990064E-5"/>
    <n v="9.8399446184764067E-5"/>
    <n v="3.6069090222887867E-4"/>
    <n v="1.7485739718461292E-5"/>
    <n v="1.0033913208423523E-4"/>
    <n v="7.5250000000000004E-3"/>
    <s v="null"/>
    <n v="2.4E-2"/>
    <n v="1.9E-2"/>
    <n v="7.8E-2"/>
    <s v="null"/>
    <s v="null"/>
    <s v="null"/>
    <s v="null"/>
    <s v="null"/>
    <s v="null"/>
  </r>
  <r>
    <x v="32"/>
    <x v="5"/>
    <x v="8"/>
    <s v="New York, 2015"/>
    <s v="New York, 2015, Sep"/>
    <n v="10"/>
    <n v="5"/>
    <n v="5"/>
    <n v="5"/>
    <n v="5"/>
    <n v="5"/>
    <n v="24"/>
    <n v="38"/>
    <n v="88"/>
    <n v="142"/>
    <n v="327"/>
    <n v="268"/>
    <n v="1176432"/>
    <n v="2329969"/>
    <n v="2730978"/>
    <n v="2803612"/>
    <n v="2528797"/>
    <n v="2819175"/>
    <n v="2463776"/>
    <n v="1537968"/>
    <n v="863826"/>
    <n v="418641"/>
    <n v="19673174"/>
    <n v="2820435"/>
    <n v="8.5002788091449403E-6"/>
    <n v="2.1459512980644808E-6"/>
    <n v="1.8308459460310555E-6"/>
    <n v="1.7834136820644226E-6"/>
    <n v="1.9772247436231536E-6"/>
    <n v="1.7735685085175627E-6"/>
    <n v="9.741145298923279E-6"/>
    <n v="2.4707926302757926E-5"/>
    <n v="1.0187236781481455E-4"/>
    <n v="3.3919276898344885E-4"/>
    <n v="1.6621618860281518E-5"/>
    <n v="9.5020803528533717E-5"/>
    <n v="5.3800000000000011E-3"/>
    <s v="null"/>
    <n v="0.106"/>
    <n v="0.14099999999999999"/>
    <n v="0.24"/>
    <s v="null"/>
    <s v="null"/>
    <s v="null"/>
    <s v="null"/>
    <s v="null"/>
    <s v="null"/>
  </r>
  <r>
    <x v="32"/>
    <x v="5"/>
    <x v="9"/>
    <s v="New York, 2015"/>
    <s v="New York, 2015, Oct"/>
    <n v="10"/>
    <n v="5"/>
    <n v="5"/>
    <n v="5"/>
    <n v="5"/>
    <n v="15"/>
    <n v="35"/>
    <n v="36"/>
    <n v="94"/>
    <n v="166"/>
    <n v="376"/>
    <n v="296"/>
    <n v="1176432"/>
    <n v="2329969"/>
    <n v="2730978"/>
    <n v="2803612"/>
    <n v="2528797"/>
    <n v="2819175"/>
    <n v="2463776"/>
    <n v="1537968"/>
    <n v="863826"/>
    <n v="418641"/>
    <n v="19673174"/>
    <n v="2820435"/>
    <n v="8.5002788091449403E-6"/>
    <n v="2.1459512980644808E-6"/>
    <n v="1.8308459460310555E-6"/>
    <n v="1.7834136820644226E-6"/>
    <n v="1.9772247436231536E-6"/>
    <n v="5.3207055255526883E-6"/>
    <n v="1.4205836894263115E-5"/>
    <n v="2.3407509128928559E-5"/>
    <n v="1.0881821107491555E-4"/>
    <n v="3.9652112430459509E-4"/>
    <n v="1.9112320157387922E-5"/>
    <n v="1.0494835016584321E-4"/>
    <n v="8.8500000000000002E-3"/>
    <s v="null"/>
    <n v="0.28199999999999997"/>
    <n v="0.40500000000000003"/>
    <n v="0.439"/>
    <n v="0"/>
    <n v="3.8999999999999999E-5"/>
    <n v="6.0000000000000002E-6"/>
    <n v="0"/>
    <n v="5.4166666666666663E-7"/>
    <n v="7.5000000000000002E-7"/>
  </r>
  <r>
    <x v="32"/>
    <x v="5"/>
    <x v="10"/>
    <s v="New York, 2015"/>
    <s v="New York, 2015, Nov"/>
    <n v="10"/>
    <n v="5"/>
    <n v="5"/>
    <n v="5"/>
    <n v="5"/>
    <n v="14"/>
    <n v="14"/>
    <n v="36"/>
    <n v="94"/>
    <n v="169"/>
    <n v="357"/>
    <n v="299"/>
    <n v="1176432"/>
    <n v="2329969"/>
    <n v="2730978"/>
    <n v="2803612"/>
    <n v="2528797"/>
    <n v="2819175"/>
    <n v="2463776"/>
    <n v="1537968"/>
    <n v="863826"/>
    <n v="418641"/>
    <n v="19673174"/>
    <n v="2820435"/>
    <n v="8.5002788091449403E-6"/>
    <n v="2.1459512980644808E-6"/>
    <n v="1.8308459460310555E-6"/>
    <n v="1.7834136820644226E-6"/>
    <n v="1.9772247436231536E-6"/>
    <n v="4.965991823849176E-6"/>
    <n v="5.682334757705246E-6"/>
    <n v="2.3407509128928559E-5"/>
    <n v="1.0881821107491555E-4"/>
    <n v="4.0368716871973839E-4"/>
    <n v="1.8146538021775235E-5"/>
    <n v="1.0601201587698351E-4"/>
    <n v="1.1280000000000002E-2"/>
    <n v="0.83299999999999996"/>
    <n v="0.38600000000000001"/>
    <n v="0.53700000000000003"/>
    <n v="0.59499999999999997"/>
    <n v="1.8999999999999998E-5"/>
    <n v="7.9000000000000009E-5"/>
    <n v="1.2E-5"/>
    <n v="2.3749999999999997E-6"/>
    <n v="1.7638888888888888E-6"/>
    <n v="2.125E-6"/>
  </r>
  <r>
    <x v="32"/>
    <x v="5"/>
    <x v="11"/>
    <s v="New York, 2015"/>
    <s v="New York, 2015, Dec"/>
    <n v="10"/>
    <n v="5"/>
    <n v="5"/>
    <n v="5"/>
    <n v="5"/>
    <n v="10"/>
    <n v="20"/>
    <n v="55"/>
    <n v="82"/>
    <n v="170"/>
    <n v="367"/>
    <n v="307"/>
    <n v="1176432"/>
    <n v="2329969"/>
    <n v="2730978"/>
    <n v="2803612"/>
    <n v="2528797"/>
    <n v="2819175"/>
    <n v="2463776"/>
    <n v="1537968"/>
    <n v="863826"/>
    <n v="418641"/>
    <n v="19673174"/>
    <n v="2820435"/>
    <n v="8.5002788091449403E-6"/>
    <n v="2.1459512980644808E-6"/>
    <n v="1.8308459460310555E-6"/>
    <n v="1.7834136820644226E-6"/>
    <n v="1.9772247436231536E-6"/>
    <n v="3.5471370170351254E-6"/>
    <n v="8.1176210824360661E-6"/>
    <n v="3.5761472280307525E-5"/>
    <n v="9.4926524554713568E-5"/>
    <n v="4.0607585019145282E-4"/>
    <n v="1.8654844408939809E-5"/>
    <n v="1.0884845777335766E-4"/>
    <n v="1.3299999999999999E-2"/>
    <s v="null"/>
    <n v="0.42299999999999999"/>
    <n v="0.58100000000000007"/>
    <n v="0.66700000000000004"/>
    <n v="1.8999999999999998E-5"/>
    <n v="2.1499999999999999E-4"/>
    <n v="5.9000000000000004E-5"/>
    <n v="0"/>
    <n v="2.6111111111111109E-6"/>
    <n v="4.7000000000000007E-6"/>
  </r>
  <r>
    <x v="32"/>
    <x v="6"/>
    <x v="0"/>
    <s v="New York, 2016"/>
    <s v="New York, 2016, Jan"/>
    <n v="10"/>
    <n v="5"/>
    <n v="5"/>
    <n v="5"/>
    <n v="5"/>
    <n v="14"/>
    <n v="34"/>
    <n v="58"/>
    <n v="108"/>
    <n v="208"/>
    <n v="452"/>
    <n v="374"/>
    <n v="1170723"/>
    <n v="2320249"/>
    <n v="2702402"/>
    <n v="2831379"/>
    <n v="2501802"/>
    <n v="2780247"/>
    <n v="2496854"/>
    <n v="1600042"/>
    <n v="866782"/>
    <n v="426977"/>
    <n v="19697457"/>
    <n v="2893801"/>
    <n v="8.5417301957849982E-6"/>
    <n v="2.1549411291632922E-6"/>
    <n v="1.8502058539033052E-6"/>
    <n v="1.7659239543699378E-6"/>
    <n v="1.9985594383568324E-6"/>
    <n v="5.0355238221640022E-6"/>
    <n v="1.361713580369537E-5"/>
    <n v="3.6249048462477857E-5"/>
    <n v="1.245988033900104E-4"/>
    <n v="4.8714567763603189E-4"/>
    <n v="2.2947124595829807E-5"/>
    <n v="1.2924178269341948E-4"/>
    <n v="1.5475000000000001E-2"/>
    <s v="null"/>
    <n v="0.45400000000000001"/>
    <n v="0.61"/>
    <n v="0.70499999999999996"/>
    <n v="1.8999999999999998E-5"/>
    <n v="2.5000000000000001E-4"/>
    <n v="1.07E-4"/>
    <n v="1.9999999999999999E-6"/>
    <n v="3.5138888888888894E-6"/>
    <n v="7.6250000000000007E-6"/>
  </r>
  <r>
    <x v="32"/>
    <x v="6"/>
    <x v="1"/>
    <s v="New York, 2016"/>
    <s v="New York, 2016, Feb"/>
    <n v="10"/>
    <n v="5"/>
    <n v="5"/>
    <n v="5"/>
    <n v="5"/>
    <n v="14"/>
    <n v="42"/>
    <n v="77"/>
    <n v="115"/>
    <n v="219"/>
    <n v="497"/>
    <n v="411"/>
    <n v="1170723"/>
    <n v="2320249"/>
    <n v="2702402"/>
    <n v="2831379"/>
    <n v="2501802"/>
    <n v="2780247"/>
    <n v="2496854"/>
    <n v="1600042"/>
    <n v="866782"/>
    <n v="426977"/>
    <n v="19697457"/>
    <n v="2893801"/>
    <n v="8.5417301957849982E-6"/>
    <n v="2.1549411291632922E-6"/>
    <n v="1.8502058539033052E-6"/>
    <n v="1.7659239543699378E-6"/>
    <n v="1.9985594383568324E-6"/>
    <n v="5.0355238221640022E-6"/>
    <n v="1.6821167757506044E-5"/>
    <n v="4.8123736751910259E-5"/>
    <n v="1.3267465175788144E-4"/>
    <n v="5.1290818943409131E-4"/>
    <n v="2.5231683460458882E-5"/>
    <n v="1.4202773445720697E-4"/>
    <n v="2.3099999999999996E-2"/>
    <s v="null"/>
    <n v="0.47200000000000003"/>
    <n v="0.64"/>
    <n v="0.753"/>
    <n v="1.2999999999999999E-4"/>
    <n v="4.2899999999999997E-4"/>
    <n v="3.0399999999999996E-4"/>
    <n v="1.8E-5"/>
    <n v="2.1986111111111115E-5"/>
    <n v="3.8499999999999994E-5"/>
  </r>
  <r>
    <x v="32"/>
    <x v="6"/>
    <x v="2"/>
    <s v="New York, 2016"/>
    <s v="New York, 2016, Mar"/>
    <n v="10"/>
    <n v="5"/>
    <n v="5"/>
    <n v="5"/>
    <n v="13"/>
    <n v="23"/>
    <n v="48"/>
    <n v="84"/>
    <n v="118"/>
    <n v="217"/>
    <n v="528"/>
    <n v="419"/>
    <n v="1170723"/>
    <n v="2320249"/>
    <n v="2702402"/>
    <n v="2831379"/>
    <n v="2501802"/>
    <n v="2780247"/>
    <n v="2496854"/>
    <n v="1600042"/>
    <n v="866782"/>
    <n v="426977"/>
    <n v="19697457"/>
    <n v="2893801"/>
    <n v="8.5417301957849982E-6"/>
    <n v="2.1549411291632922E-6"/>
    <n v="1.8502058539033052E-6"/>
    <n v="1.7659239543699378E-6"/>
    <n v="5.196254539727764E-6"/>
    <n v="8.2726462792694311E-6"/>
    <n v="1.9224191722864053E-5"/>
    <n v="5.2498621911174832E-5"/>
    <n v="1.3613572962982619E-4"/>
    <n v="5.0822409637989868E-4"/>
    <n v="2.6805490678314466E-5"/>
    <n v="1.4479226456829615E-4"/>
    <n v="2.9199999999999997E-2"/>
    <s v="null"/>
    <n v="0.48399999999999999"/>
    <n v="0.65300000000000002"/>
    <n v="0.76"/>
    <n v="5.0100000000000003E-4"/>
    <n v="1.3450000000000001E-3"/>
    <n v="1.0459999999999998E-3"/>
    <n v="7.5800000000000026E-5"/>
    <n v="8.2688888888888892E-5"/>
    <n v="1.303E-4"/>
  </r>
  <r>
    <x v="32"/>
    <x v="6"/>
    <x v="3"/>
    <s v="New York, 2016"/>
    <s v="New York, 2016, Apr"/>
    <n v="10"/>
    <n v="5"/>
    <n v="5"/>
    <n v="5"/>
    <n v="5"/>
    <n v="19"/>
    <n v="48"/>
    <n v="70"/>
    <n v="112"/>
    <n v="174"/>
    <n v="453"/>
    <n v="356"/>
    <n v="1170723"/>
    <n v="2320249"/>
    <n v="2702402"/>
    <n v="2831379"/>
    <n v="2501802"/>
    <n v="2780247"/>
    <n v="2496854"/>
    <n v="1600042"/>
    <n v="866782"/>
    <n v="426977"/>
    <n v="19697457"/>
    <n v="2893801"/>
    <n v="8.5417301957849982E-6"/>
    <n v="2.1549411291632922E-6"/>
    <n v="1.8502058539033052E-6"/>
    <n v="1.7659239543699378E-6"/>
    <n v="1.9985594383568324E-6"/>
    <n v="6.8339251872225739E-6"/>
    <n v="1.9224191722864053E-5"/>
    <n v="4.3748851592645693E-5"/>
    <n v="1.2921357388593672E-4"/>
    <n v="4.0751609571475748E-4"/>
    <n v="2.2997892570599341E-5"/>
    <n v="1.2302158994346882E-4"/>
    <n v="9.049999999999999E-3"/>
    <s v="null"/>
    <n v="0.49"/>
    <n v="0.65800000000000003"/>
    <n v="0.76"/>
    <n v="5.7499999999999999E-4"/>
    <n v="1.6069999999999999E-3"/>
    <n v="1.3069999999999998E-3"/>
    <n v="2.55E-5"/>
    <n v="3.7444444444444453E-5"/>
    <n v="6.3125000000000003E-5"/>
  </r>
  <r>
    <x v="32"/>
    <x v="6"/>
    <x v="4"/>
    <s v="New York, 2016"/>
    <s v="New York, 2016, May"/>
    <n v="10"/>
    <n v="5"/>
    <n v="5"/>
    <n v="5"/>
    <n v="5"/>
    <n v="5"/>
    <n v="26"/>
    <n v="74"/>
    <n v="91"/>
    <n v="159"/>
    <n v="385"/>
    <n v="324"/>
    <n v="1170723"/>
    <n v="2320249"/>
    <n v="2702402"/>
    <n v="2831379"/>
    <n v="2501802"/>
    <n v="2780247"/>
    <n v="2496854"/>
    <n v="1600042"/>
    <n v="866782"/>
    <n v="426977"/>
    <n v="19697457"/>
    <n v="2893801"/>
    <n v="8.5417301957849982E-6"/>
    <n v="2.1549411291632922E-6"/>
    <n v="1.8502058539033052E-6"/>
    <n v="1.7659239543699378E-6"/>
    <n v="1.9985594383568324E-6"/>
    <n v="1.7984013650585721E-6"/>
    <n v="1.0413103849884696E-5"/>
    <n v="4.6248785969368306E-5"/>
    <n v="1.0498602878232358E-4"/>
    <n v="3.7238539780831285E-4"/>
    <n v="1.9545670286270962E-5"/>
    <n v="1.1196346949911207E-4"/>
    <n v="2.9250000000000001E-3"/>
    <s v="null"/>
    <n v="0.49100000000000005"/>
    <n v="0.66"/>
    <n v="0.76"/>
    <s v="null"/>
    <s v="null"/>
    <s v="null"/>
    <s v="null"/>
    <s v="null"/>
    <s v="null"/>
  </r>
  <r>
    <x v="32"/>
    <x v="6"/>
    <x v="5"/>
    <s v="New York, 2016"/>
    <s v="New York, 2016, Jun"/>
    <n v="10"/>
    <n v="5"/>
    <n v="5"/>
    <n v="5"/>
    <n v="5"/>
    <n v="5"/>
    <n v="20"/>
    <n v="32"/>
    <n v="95"/>
    <n v="135"/>
    <n v="317"/>
    <n v="262"/>
    <n v="1170723"/>
    <n v="2320249"/>
    <n v="2702402"/>
    <n v="2831379"/>
    <n v="2501802"/>
    <n v="2780247"/>
    <n v="2496854"/>
    <n v="1600042"/>
    <n v="866782"/>
    <n v="426977"/>
    <n v="19697457"/>
    <n v="2893801"/>
    <n v="8.5417301957849982E-6"/>
    <n v="2.1549411291632922E-6"/>
    <n v="1.8502058539033052E-6"/>
    <n v="1.7659239543699378E-6"/>
    <n v="1.9985594383568324E-6"/>
    <n v="1.7984013650585721E-6"/>
    <n v="8.0100798845266885E-6"/>
    <n v="1.9999475013780889E-5"/>
    <n v="1.0960079927824989E-4"/>
    <n v="3.1617628115800149E-4"/>
    <n v="1.6093448001942587E-5"/>
    <n v="9.0538361138170874E-5"/>
    <n v="8.0000000000000007E-5"/>
    <s v="null"/>
    <s v="null"/>
    <s v="null"/>
    <s v="null"/>
    <s v="null"/>
    <s v="null"/>
    <s v="null"/>
    <s v="null"/>
    <s v="null"/>
    <s v="null"/>
  </r>
  <r>
    <x v="32"/>
    <x v="6"/>
    <x v="6"/>
    <s v="New York, 2016"/>
    <s v="New York, 2016, Jul"/>
    <n v="10"/>
    <n v="5"/>
    <n v="5"/>
    <n v="5"/>
    <n v="5"/>
    <n v="5"/>
    <n v="28"/>
    <n v="50"/>
    <n v="67"/>
    <n v="154"/>
    <n v="334"/>
    <n v="271"/>
    <n v="1170723"/>
    <n v="2320249"/>
    <n v="2702402"/>
    <n v="2831379"/>
    <n v="2501802"/>
    <n v="2780247"/>
    <n v="2496854"/>
    <n v="1600042"/>
    <n v="866782"/>
    <n v="426977"/>
    <n v="19697457"/>
    <n v="2893801"/>
    <n v="8.5417301957849982E-6"/>
    <n v="2.1549411291632922E-6"/>
    <n v="1.8502058539033052E-6"/>
    <n v="1.7659239543699378E-6"/>
    <n v="1.9985594383568324E-6"/>
    <n v="1.7984013650585721E-6"/>
    <n v="1.1214111838337363E-5"/>
    <n v="3.124917970903264E-5"/>
    <n v="7.7297405806765716E-5"/>
    <n v="3.6067516517283133E-4"/>
    <n v="1.6956503573024681E-5"/>
    <n v="9.3648457513146205E-5"/>
    <n v="5.0000000000000002E-5"/>
    <s v="null"/>
    <s v="null"/>
    <s v="null"/>
    <s v="null"/>
    <s v="null"/>
    <s v="null"/>
    <s v="null"/>
    <s v="null"/>
    <s v="null"/>
    <s v="null"/>
  </r>
  <r>
    <x v="32"/>
    <x v="6"/>
    <x v="7"/>
    <s v="New York, 2016"/>
    <s v="New York, 2016, Aug"/>
    <n v="10"/>
    <n v="5"/>
    <n v="5"/>
    <n v="5"/>
    <n v="5"/>
    <n v="5"/>
    <n v="35"/>
    <n v="51"/>
    <n v="65"/>
    <n v="151"/>
    <n v="337"/>
    <n v="267"/>
    <n v="1170723"/>
    <n v="2320249"/>
    <n v="2702402"/>
    <n v="2831379"/>
    <n v="2501802"/>
    <n v="2780247"/>
    <n v="2496854"/>
    <n v="1600042"/>
    <n v="866782"/>
    <n v="426977"/>
    <n v="19697457"/>
    <n v="2893801"/>
    <n v="8.5417301957849982E-6"/>
    <n v="2.1549411291632922E-6"/>
    <n v="1.8502058539033052E-6"/>
    <n v="1.7659239543699378E-6"/>
    <n v="1.9985594383568324E-6"/>
    <n v="1.7984013650585721E-6"/>
    <n v="1.4017639797921705E-5"/>
    <n v="3.1874163303213291E-5"/>
    <n v="7.4990020558802557E-5"/>
    <n v="3.5364902559154238E-4"/>
    <n v="1.7108807497333285E-5"/>
    <n v="9.2266192457601614E-5"/>
    <n v="1.5000000000000001E-4"/>
    <s v="null"/>
    <n v="2.7000000000000003E-2"/>
    <n v="2.3E-2"/>
    <n v="8.4000000000000005E-2"/>
    <s v="null"/>
    <s v="null"/>
    <s v="null"/>
    <s v="null"/>
    <s v="null"/>
    <s v="null"/>
  </r>
  <r>
    <x v="32"/>
    <x v="6"/>
    <x v="8"/>
    <s v="New York, 2016"/>
    <s v="New York, 2016, Sep"/>
    <n v="10"/>
    <n v="5"/>
    <n v="5"/>
    <n v="5"/>
    <n v="5"/>
    <n v="5"/>
    <n v="15"/>
    <n v="54"/>
    <n v="72"/>
    <n v="120"/>
    <n v="296"/>
    <n v="246"/>
    <n v="1170723"/>
    <n v="2320249"/>
    <n v="2702402"/>
    <n v="2831379"/>
    <n v="2501802"/>
    <n v="2780247"/>
    <n v="2496854"/>
    <n v="1600042"/>
    <n v="866782"/>
    <n v="426977"/>
    <n v="19697457"/>
    <n v="2893801"/>
    <n v="8.5417301957849982E-6"/>
    <n v="2.1549411291632922E-6"/>
    <n v="1.8502058539033052E-6"/>
    <n v="1.7659239543699378E-6"/>
    <n v="1.9985594383568324E-6"/>
    <n v="1.7984013650585721E-6"/>
    <n v="6.007559913395016E-6"/>
    <n v="3.3749114085755252E-5"/>
    <n v="8.3065868926673607E-5"/>
    <n v="2.8104558325155686E-4"/>
    <n v="1.5027320531782352E-5"/>
    <n v="8.5009300915992494E-5"/>
    <n v="4.4000000000000002E-4"/>
    <s v="null"/>
    <n v="0.114"/>
    <n v="0.13100000000000001"/>
    <n v="0.26200000000000001"/>
    <s v="null"/>
    <s v="null"/>
    <s v="null"/>
    <s v="null"/>
    <s v="null"/>
    <s v="null"/>
  </r>
  <r>
    <x v="32"/>
    <x v="6"/>
    <x v="9"/>
    <s v="New York, 2016"/>
    <s v="New York, 2016, Oct"/>
    <n v="10"/>
    <n v="5"/>
    <n v="5"/>
    <n v="5"/>
    <n v="5"/>
    <n v="10"/>
    <n v="29"/>
    <n v="41"/>
    <n v="87"/>
    <n v="168"/>
    <n v="365"/>
    <n v="296"/>
    <n v="1170723"/>
    <n v="2320249"/>
    <n v="2702402"/>
    <n v="2831379"/>
    <n v="2501802"/>
    <n v="2780247"/>
    <n v="2496854"/>
    <n v="1600042"/>
    <n v="866782"/>
    <n v="426977"/>
    <n v="19697457"/>
    <n v="2893801"/>
    <n v="8.5417301957849982E-6"/>
    <n v="2.1549411291632922E-6"/>
    <n v="1.8502058539033052E-6"/>
    <n v="1.7659239543699378E-6"/>
    <n v="1.9985594383568324E-6"/>
    <n v="3.5968027301171442E-6"/>
    <n v="1.1614615832563698E-5"/>
    <n v="2.5624327361406761E-5"/>
    <n v="1.0037125828639727E-4"/>
    <n v="3.9346381655217964E-4"/>
    <n v="1.8530310790880265E-5"/>
    <n v="1.0228761411029992E-4"/>
    <n v="1.4425E-2"/>
    <s v="null"/>
    <n v="0.28699999999999998"/>
    <n v="0.38100000000000001"/>
    <n v="0.45900000000000002"/>
    <n v="0"/>
    <n v="2.0000000000000002E-5"/>
    <n v="1.7E-5"/>
    <n v="0"/>
    <n v="1.4027777777777775E-6"/>
    <n v="4.0000000000000007E-6"/>
  </r>
  <r>
    <x v="32"/>
    <x v="6"/>
    <x v="10"/>
    <s v="New York, 2016"/>
    <s v="New York, 2016, Nov"/>
    <n v="10"/>
    <n v="5"/>
    <n v="5"/>
    <n v="5"/>
    <n v="5"/>
    <n v="5"/>
    <n v="27"/>
    <n v="47"/>
    <n v="94"/>
    <n v="178"/>
    <n v="381"/>
    <n v="319"/>
    <n v="1170723"/>
    <n v="2320249"/>
    <n v="2702402"/>
    <n v="2831379"/>
    <n v="2501802"/>
    <n v="2780247"/>
    <n v="2496854"/>
    <n v="1600042"/>
    <n v="866782"/>
    <n v="426977"/>
    <n v="19697457"/>
    <n v="2893801"/>
    <n v="8.5417301957849982E-6"/>
    <n v="2.1549411291632922E-6"/>
    <n v="1.8502058539033052E-6"/>
    <n v="1.7659239543699378E-6"/>
    <n v="1.9985594383568324E-6"/>
    <n v="1.7984013650585721E-6"/>
    <n v="1.0813607844111029E-5"/>
    <n v="2.9374228926490679E-5"/>
    <n v="1.0844710665426832E-4"/>
    <n v="4.1688428182314269E-4"/>
    <n v="1.9342598387192822E-5"/>
    <n v="1.1023563817968133E-4"/>
    <n v="1.958E-2"/>
    <n v="0.8590000000000001"/>
    <n v="0.38300000000000001"/>
    <n v="0.51900000000000002"/>
    <n v="0.58200000000000007"/>
    <n v="0"/>
    <n v="4.0999999999999994E-5"/>
    <n v="2.2999999999999997E-5"/>
    <n v="0"/>
    <n v="6.6666666666666671E-7"/>
    <n v="1.375E-6"/>
  </r>
  <r>
    <x v="32"/>
    <x v="6"/>
    <x v="11"/>
    <s v="New York, 2016"/>
    <s v="New York, 2016, Dec"/>
    <n v="10"/>
    <n v="5"/>
    <n v="5"/>
    <n v="5"/>
    <n v="5"/>
    <n v="5"/>
    <n v="24"/>
    <n v="57"/>
    <n v="103"/>
    <n v="198"/>
    <n v="417"/>
    <n v="358"/>
    <n v="1170723"/>
    <n v="2320249"/>
    <n v="2702402"/>
    <n v="2831379"/>
    <n v="2501802"/>
    <n v="2780247"/>
    <n v="2496854"/>
    <n v="1600042"/>
    <n v="866782"/>
    <n v="426977"/>
    <n v="19697457"/>
    <n v="2893801"/>
    <n v="8.5417301957849982E-6"/>
    <n v="2.1549411291632922E-6"/>
    <n v="1.8502058539033052E-6"/>
    <n v="1.7659239543699378E-6"/>
    <n v="1.9985594383568324E-6"/>
    <n v="1.7984013650585721E-6"/>
    <n v="9.6120958614320266E-6"/>
    <n v="3.5624064868297206E-5"/>
    <n v="1.1883034027010251E-4"/>
    <n v="4.6372521236506884E-4"/>
    <n v="2.1170245478896083E-5"/>
    <n v="1.2371272247124111E-4"/>
    <n v="3.3924999999999997E-2"/>
    <s v="null"/>
    <n v="0.42299999999999999"/>
    <n v="0.57500000000000007"/>
    <n v="0.64500000000000002"/>
    <n v="3.7000000000000005E-5"/>
    <n v="9.9700000000000006E-4"/>
    <n v="2.81E-4"/>
    <n v="6.9E-6"/>
    <n v="1.9333333333333333E-5"/>
    <n v="3.3400000000000005E-5"/>
  </r>
  <r>
    <x v="32"/>
    <x v="7"/>
    <x v="0"/>
    <s v="New York, 2017"/>
    <s v="New York, 2017, Jan"/>
    <n v="10"/>
    <n v="5"/>
    <n v="5"/>
    <n v="5"/>
    <n v="5"/>
    <n v="19"/>
    <n v="30"/>
    <n v="66"/>
    <n v="156"/>
    <n v="282"/>
    <n v="583"/>
    <n v="504"/>
    <n v="1176877"/>
    <n v="2300490"/>
    <n v="2660052"/>
    <n v="2883167"/>
    <n v="2485508"/>
    <n v="2744981"/>
    <n v="2538802"/>
    <n v="1675514"/>
    <n v="895023"/>
    <n v="437814"/>
    <n v="19798228"/>
    <n v="3008351"/>
    <n v="8.4970646890031845E-6"/>
    <n v="2.1734500041295549E-6"/>
    <n v="1.8796625028382904E-6"/>
    <n v="1.7342040887676641E-6"/>
    <n v="2.0116611976304241E-6"/>
    <n v="6.9217236840619301E-6"/>
    <n v="1.1816596961874144E-5"/>
    <n v="3.9390897360451775E-5"/>
    <n v="1.7429719683181326E-4"/>
    <n v="6.4410914223848479E-4"/>
    <n v="2.9447079809364756E-5"/>
    <n v="1.6753364218470516E-4"/>
    <n v="8.5175000000000001E-2"/>
    <s v="null"/>
    <n v="0.46"/>
    <n v="0.61699999999999999"/>
    <n v="0.68299999999999994"/>
    <n v="9.800000000000001E-5"/>
    <n v="2.4919999999999999E-3"/>
    <n v="7.9599999999999994E-4"/>
    <n v="1.0374999999999998E-5"/>
    <n v="6.6444444444444466E-5"/>
    <n v="1.2587500000000001E-4"/>
  </r>
  <r>
    <x v="32"/>
    <x v="7"/>
    <x v="1"/>
    <s v="New York, 2017"/>
    <s v="New York, 2017, Feb"/>
    <n v="10"/>
    <n v="5"/>
    <n v="5"/>
    <n v="5"/>
    <n v="5"/>
    <n v="15"/>
    <n v="34"/>
    <n v="60"/>
    <n v="120"/>
    <n v="263"/>
    <n v="522"/>
    <n v="443"/>
    <n v="1176877"/>
    <n v="2300490"/>
    <n v="2660052"/>
    <n v="2883167"/>
    <n v="2485508"/>
    <n v="2744981"/>
    <n v="2538802"/>
    <n v="1675514"/>
    <n v="895023"/>
    <n v="437814"/>
    <n v="19798228"/>
    <n v="3008351"/>
    <n v="8.4970646890031845E-6"/>
    <n v="2.1734500041295549E-6"/>
    <n v="1.8796625028382904E-6"/>
    <n v="1.7342040887676641E-6"/>
    <n v="2.0116611976304241E-6"/>
    <n v="5.4645186979436289E-6"/>
    <n v="1.3392143223457364E-5"/>
    <n v="3.5809906691319798E-5"/>
    <n v="1.3407476679370251E-4"/>
    <n v="6.0071171776142384E-4"/>
    <n v="2.6365995987115616E-5"/>
    <n v="1.4725675295203252E-4"/>
    <n v="0.12152500000000001"/>
    <s v="null"/>
    <n v="0.47899999999999998"/>
    <n v="0.63900000000000001"/>
    <n v="0.72400000000000009"/>
    <n v="2.61E-4"/>
    <n v="4.8409999999999998E-3"/>
    <n v="1.8259999999999999E-3"/>
    <n v="3.9000000000000006E-5"/>
    <n v="1.245555555555556E-4"/>
    <n v="2.3687500000000002E-4"/>
  </r>
  <r>
    <x v="32"/>
    <x v="7"/>
    <x v="2"/>
    <s v="New York, 2017"/>
    <s v="New York, 2017, Mar"/>
    <n v="10"/>
    <n v="5"/>
    <n v="5"/>
    <n v="5"/>
    <n v="5"/>
    <n v="10"/>
    <n v="34"/>
    <n v="62"/>
    <n v="100"/>
    <n v="205"/>
    <n v="441"/>
    <n v="367"/>
    <n v="1176877"/>
    <n v="2300490"/>
    <n v="2660052"/>
    <n v="2883167"/>
    <n v="2485508"/>
    <n v="2744981"/>
    <n v="2538802"/>
    <n v="1675514"/>
    <n v="895023"/>
    <n v="437814"/>
    <n v="19798228"/>
    <n v="3008351"/>
    <n v="8.4970646890031845E-6"/>
    <n v="2.1734500041295549E-6"/>
    <n v="1.8796625028382904E-6"/>
    <n v="1.7342040887676641E-6"/>
    <n v="2.0116611976304241E-6"/>
    <n v="3.6430124652957525E-6"/>
    <n v="1.3392143223457364E-5"/>
    <n v="3.7003570247697124E-5"/>
    <n v="1.1172897232808542E-4"/>
    <n v="4.6823536935776378E-4"/>
    <n v="2.2274720747735607E-5"/>
    <n v="1.2199374341624365E-4"/>
    <n v="4.564E-2"/>
    <s v="null"/>
    <n v="0.48700000000000004"/>
    <n v="0.65300000000000002"/>
    <n v="0.7390000000000001"/>
    <n v="3.7600000000000003E-4"/>
    <n v="5.9090000000000002E-3"/>
    <n v="2.346E-3"/>
    <n v="2.4499999999999999E-5"/>
    <n v="6.1655555555555571E-5"/>
    <n v="1.1359999999999998E-4"/>
  </r>
  <r>
    <x v="32"/>
    <x v="7"/>
    <x v="3"/>
    <s v="New York, 2017"/>
    <s v="New York, 2017, Apr"/>
    <n v="10"/>
    <n v="5"/>
    <n v="5"/>
    <n v="5"/>
    <n v="5"/>
    <n v="15"/>
    <n v="21"/>
    <n v="50"/>
    <n v="96"/>
    <n v="204"/>
    <n v="416"/>
    <n v="350"/>
    <n v="1176877"/>
    <n v="2300490"/>
    <n v="2660052"/>
    <n v="2883167"/>
    <n v="2485508"/>
    <n v="2744981"/>
    <n v="2538802"/>
    <n v="1675514"/>
    <n v="895023"/>
    <n v="437814"/>
    <n v="19798228"/>
    <n v="3008351"/>
    <n v="8.4970646890031845E-6"/>
    <n v="2.1734500041295549E-6"/>
    <n v="1.8796625028382904E-6"/>
    <n v="1.7342040887676641E-6"/>
    <n v="2.0116611976304241E-6"/>
    <n v="5.4645186979436289E-6"/>
    <n v="8.2716178733119009E-6"/>
    <n v="2.9841588909433166E-5"/>
    <n v="1.07259813434962E-4"/>
    <n v="4.6595129438528691E-4"/>
    <n v="2.1011981476322021E-5"/>
    <n v="1.1634280707271193E-4"/>
    <n v="3.3825000000000001E-2"/>
    <s v="null"/>
    <n v="0.49200000000000005"/>
    <n v="0.66"/>
    <n v="0.74299999999999999"/>
    <n v="3.7600000000000003E-4"/>
    <n v="6.3E-3"/>
    <n v="2.6319999999999998E-3"/>
    <n v="2.3749999999999997E-6"/>
    <n v="3.4819444444444443E-5"/>
    <n v="6.7625000000000004E-5"/>
  </r>
  <r>
    <x v="32"/>
    <x v="7"/>
    <x v="4"/>
    <s v="New York, 2017"/>
    <s v="New York, 2017, May"/>
    <n v="10"/>
    <n v="5"/>
    <n v="5"/>
    <n v="5"/>
    <n v="5"/>
    <n v="5"/>
    <n v="32"/>
    <n v="50"/>
    <n v="75"/>
    <n v="137"/>
    <n v="329"/>
    <n v="262"/>
    <n v="1176877"/>
    <n v="2300490"/>
    <n v="2660052"/>
    <n v="2883167"/>
    <n v="2485508"/>
    <n v="2744981"/>
    <n v="2538802"/>
    <n v="1675514"/>
    <n v="895023"/>
    <n v="437814"/>
    <n v="19798228"/>
    <n v="3008351"/>
    <n v="8.4970646890031845E-6"/>
    <n v="2.1734500041295549E-6"/>
    <n v="1.8796625028382904E-6"/>
    <n v="1.7342040887676641E-6"/>
    <n v="2.0116611976304241E-6"/>
    <n v="1.8215062326478762E-6"/>
    <n v="1.2604370092665754E-5"/>
    <n v="2.9841588909433166E-5"/>
    <n v="8.379672924606407E-5"/>
    <n v="3.1291827122933481E-4"/>
    <n v="1.6617648811802753E-5"/>
    <n v="8.7090901294430075E-5"/>
    <n v="1.7024999999999998E-2"/>
    <s v="null"/>
    <n v="0.498"/>
    <n v="0.67099999999999993"/>
    <n v="0.75400000000000011"/>
    <s v="null"/>
    <s v="null"/>
    <s v="null"/>
    <s v="null"/>
    <s v="null"/>
    <s v="null"/>
  </r>
  <r>
    <x v="32"/>
    <x v="7"/>
    <x v="5"/>
    <s v="New York, 2017"/>
    <s v="New York, 2017, Jun"/>
    <n v="10"/>
    <n v="5"/>
    <n v="5"/>
    <n v="5"/>
    <n v="5"/>
    <n v="5"/>
    <n v="22"/>
    <n v="53"/>
    <n v="69"/>
    <n v="139"/>
    <n v="318"/>
    <n v="261"/>
    <n v="1176877"/>
    <n v="2300490"/>
    <n v="2660052"/>
    <n v="2883167"/>
    <n v="2485508"/>
    <n v="2744981"/>
    <n v="2538802"/>
    <n v="1675514"/>
    <n v="895023"/>
    <n v="437814"/>
    <n v="19798228"/>
    <n v="3008351"/>
    <n v="8.4970646890031845E-6"/>
    <n v="2.1734500041295549E-6"/>
    <n v="1.8796625028382904E-6"/>
    <n v="1.7342040887676641E-6"/>
    <n v="2.0116611976304241E-6"/>
    <n v="1.8215062326478762E-6"/>
    <n v="8.6655044387077059E-6"/>
    <n v="3.1632084243999158E-5"/>
    <n v="7.7092990906378936E-5"/>
    <n v="3.174864211742886E-4"/>
    <n v="1.6062043532380777E-5"/>
    <n v="8.675849327422233E-5"/>
    <n v="9.8799999999999999E-3"/>
    <s v="null"/>
    <s v="null"/>
    <s v="null"/>
    <s v="null"/>
    <s v="null"/>
    <s v="null"/>
    <s v="null"/>
    <s v="null"/>
    <s v="null"/>
    <s v="null"/>
  </r>
  <r>
    <x v="32"/>
    <x v="7"/>
    <x v="6"/>
    <s v="New York, 2017"/>
    <s v="New York, 2017, Jul"/>
    <n v="10"/>
    <n v="5"/>
    <n v="5"/>
    <n v="5"/>
    <n v="5"/>
    <n v="10"/>
    <n v="15"/>
    <n v="50"/>
    <n v="74"/>
    <n v="149"/>
    <n v="328"/>
    <n v="273"/>
    <n v="1176877"/>
    <n v="2300490"/>
    <n v="2660052"/>
    <n v="2883167"/>
    <n v="2485508"/>
    <n v="2744981"/>
    <n v="2538802"/>
    <n v="1675514"/>
    <n v="895023"/>
    <n v="437814"/>
    <n v="19798228"/>
    <n v="3008351"/>
    <n v="8.4970646890031845E-6"/>
    <n v="2.1734500041295549E-6"/>
    <n v="1.8796625028382904E-6"/>
    <n v="1.7342040887676641E-6"/>
    <n v="2.0116611976304241E-6"/>
    <n v="3.6430124652957525E-6"/>
    <n v="5.9082984809370719E-6"/>
    <n v="2.9841588909433166E-5"/>
    <n v="8.2679439522783212E-5"/>
    <n v="3.4032717089905757E-4"/>
    <n v="1.6567139240946209E-5"/>
    <n v="9.07473895167153E-5"/>
    <n v="6.8249999999999995E-3"/>
    <s v="null"/>
    <s v="null"/>
    <s v="null"/>
    <s v="null"/>
    <s v="null"/>
    <s v="null"/>
    <s v="null"/>
    <s v="null"/>
    <s v="null"/>
    <s v="null"/>
  </r>
  <r>
    <x v="32"/>
    <x v="7"/>
    <x v="7"/>
    <s v="New York, 2017"/>
    <s v="New York, 2017, Aug"/>
    <n v="10"/>
    <n v="5"/>
    <n v="5"/>
    <n v="5"/>
    <n v="5"/>
    <n v="10"/>
    <n v="26"/>
    <n v="51"/>
    <n v="94"/>
    <n v="135"/>
    <n v="346"/>
    <n v="280"/>
    <n v="1176877"/>
    <n v="2300490"/>
    <n v="2660052"/>
    <n v="2883167"/>
    <n v="2485508"/>
    <n v="2744981"/>
    <n v="2538802"/>
    <n v="1675514"/>
    <n v="895023"/>
    <n v="437814"/>
    <n v="19798228"/>
    <n v="3008351"/>
    <n v="8.4970646890031845E-6"/>
    <n v="2.1734500041295549E-6"/>
    <n v="1.8796625028382904E-6"/>
    <n v="1.7342040887676641E-6"/>
    <n v="2.0116611976304241E-6"/>
    <n v="3.6430124652957525E-6"/>
    <n v="1.0241050700290924E-5"/>
    <n v="3.0438420687621829E-5"/>
    <n v="1.050252339884003E-4"/>
    <n v="3.0835012128438102E-4"/>
    <n v="1.7476311516363991E-5"/>
    <n v="9.3074245658169544E-5"/>
    <n v="7.62E-3"/>
    <s v="null"/>
    <n v="2.3E-2"/>
    <n v="1.3000000000000001E-2"/>
    <n v="0.09"/>
    <s v="null"/>
    <s v="null"/>
    <s v="null"/>
    <s v="null"/>
    <s v="null"/>
    <s v="null"/>
  </r>
  <r>
    <x v="32"/>
    <x v="7"/>
    <x v="8"/>
    <s v="New York, 2017"/>
    <s v="New York, 2017, Sep"/>
    <n v="10"/>
    <n v="5"/>
    <n v="5"/>
    <n v="5"/>
    <n v="5"/>
    <n v="5"/>
    <n v="26"/>
    <n v="39"/>
    <n v="87"/>
    <n v="139"/>
    <n v="326"/>
    <n v="265"/>
    <n v="1176877"/>
    <n v="2300490"/>
    <n v="2660052"/>
    <n v="2883167"/>
    <n v="2485508"/>
    <n v="2744981"/>
    <n v="2538802"/>
    <n v="1675514"/>
    <n v="895023"/>
    <n v="437814"/>
    <n v="19798228"/>
    <n v="3008351"/>
    <n v="8.4970646890031845E-6"/>
    <n v="2.1734500041295549E-6"/>
    <n v="1.8796625028382904E-6"/>
    <n v="1.7342040887676641E-6"/>
    <n v="2.0116611976304241E-6"/>
    <n v="1.8215062326478762E-6"/>
    <n v="1.0241050700290924E-5"/>
    <n v="2.3276439349357868E-5"/>
    <n v="9.7204205925434324E-5"/>
    <n v="3.174864211742886E-4"/>
    <n v="1.6466120099233125E-5"/>
    <n v="8.8088125355053311E-5"/>
    <n v="9.7750000000000007E-3"/>
    <s v="null"/>
    <n v="0.1"/>
    <n v="0.121"/>
    <n v="0.24199999999999999"/>
    <s v="null"/>
    <s v="null"/>
    <s v="null"/>
    <s v="null"/>
    <s v="null"/>
    <s v="null"/>
  </r>
  <r>
    <x v="32"/>
    <x v="7"/>
    <x v="9"/>
    <s v="New York, 2017"/>
    <s v="New York, 2017, Oct"/>
    <n v="10"/>
    <n v="5"/>
    <n v="5"/>
    <n v="5"/>
    <n v="5"/>
    <n v="12"/>
    <n v="35"/>
    <n v="63"/>
    <n v="74"/>
    <n v="143"/>
    <n v="357"/>
    <n v="280"/>
    <n v="1176877"/>
    <n v="2300490"/>
    <n v="2660052"/>
    <n v="2883167"/>
    <n v="2485508"/>
    <n v="2744981"/>
    <n v="2538802"/>
    <n v="1675514"/>
    <n v="895023"/>
    <n v="437814"/>
    <n v="19798228"/>
    <n v="3008351"/>
    <n v="8.4970646890031845E-6"/>
    <n v="2.1734500041295549E-6"/>
    <n v="1.8796625028382904E-6"/>
    <n v="1.7342040887676641E-6"/>
    <n v="2.0116611976304241E-6"/>
    <n v="4.3716149583549026E-6"/>
    <n v="1.3786029788853167E-5"/>
    <n v="3.7600402025885786E-5"/>
    <n v="8.2679439522783212E-5"/>
    <n v="3.2662272106419619E-4"/>
    <n v="1.8031916795785966E-5"/>
    <n v="9.3074245658169544E-5"/>
    <n v="1.6625000000000001E-2"/>
    <s v="null"/>
    <n v="0.23100000000000001"/>
    <n v="0.33"/>
    <n v="0.42600000000000005"/>
    <n v="0"/>
    <n v="2.0000000000000002E-5"/>
    <n v="1.1000000000000001E-5"/>
    <n v="0"/>
    <n v="1.0555555555555557E-6"/>
    <n v="2.5000000000000002E-6"/>
  </r>
  <r>
    <x v="32"/>
    <x v="7"/>
    <x v="10"/>
    <s v="New York, 2017"/>
    <s v="New York, 2017, Nov"/>
    <n v="10"/>
    <n v="5"/>
    <n v="5"/>
    <n v="5"/>
    <n v="5"/>
    <n v="5"/>
    <n v="35"/>
    <n v="47"/>
    <n v="87"/>
    <n v="162"/>
    <n v="366"/>
    <n v="296"/>
    <n v="1176877"/>
    <n v="2300490"/>
    <n v="2660052"/>
    <n v="2883167"/>
    <n v="2485508"/>
    <n v="2744981"/>
    <n v="2538802"/>
    <n v="1675514"/>
    <n v="895023"/>
    <n v="437814"/>
    <n v="19798228"/>
    <n v="3008351"/>
    <n v="8.4970646890031845E-6"/>
    <n v="2.1734500041295549E-6"/>
    <n v="1.8796625028382904E-6"/>
    <n v="1.7342040887676641E-6"/>
    <n v="2.0116611976304241E-6"/>
    <n v="1.8215062326478762E-6"/>
    <n v="1.3786029788853167E-5"/>
    <n v="2.8051093574867174E-5"/>
    <n v="9.7204205925434324E-5"/>
    <n v="3.7002014554125725E-4"/>
    <n v="1.8486502933494857E-5"/>
    <n v="9.8392773981493523E-5"/>
    <n v="2.2940000000000002E-2"/>
    <n v="0.85799999999999998"/>
    <n v="0.308"/>
    <n v="0.43"/>
    <n v="0.55500000000000005"/>
    <n v="0"/>
    <n v="7.9000000000000009E-5"/>
    <n v="4.4000000000000006E-5"/>
    <n v="0"/>
    <n v="3.7500000000000001E-6"/>
    <n v="6.5000000000000004E-6"/>
  </r>
  <r>
    <x v="32"/>
    <x v="7"/>
    <x v="11"/>
    <s v="New York, 2017"/>
    <s v="New York, 2017, Dec"/>
    <n v="10"/>
    <n v="5"/>
    <n v="5"/>
    <n v="5"/>
    <n v="5"/>
    <n v="13"/>
    <n v="23"/>
    <n v="64"/>
    <n v="102"/>
    <n v="208"/>
    <n v="440"/>
    <n v="374"/>
    <n v="1176877"/>
    <n v="2300490"/>
    <n v="2660052"/>
    <n v="2883167"/>
    <n v="2485508"/>
    <n v="2744981"/>
    <n v="2538802"/>
    <n v="1675514"/>
    <n v="895023"/>
    <n v="437814"/>
    <n v="19798228"/>
    <n v="3008351"/>
    <n v="8.4970646890031845E-6"/>
    <n v="2.1734500041295549E-6"/>
    <n v="1.8796625028382904E-6"/>
    <n v="1.7342040887676641E-6"/>
    <n v="2.0116611976304241E-6"/>
    <n v="4.7359162048844783E-6"/>
    <n v="9.0593910041035108E-6"/>
    <n v="3.8197233804074449E-5"/>
    <n v="1.1396355177464714E-4"/>
    <n v="4.750875942751945E-4"/>
    <n v="2.2224211176879063E-5"/>
    <n v="1.243205995576979E-4"/>
    <n v="3.7350000000000001E-2"/>
    <s v="null"/>
    <n v="0.33700000000000002"/>
    <n v="0.45799999999999996"/>
    <n v="0.622"/>
    <n v="9.3000000000000011E-5"/>
    <n v="2.1259999999999999E-3"/>
    <n v="7.2800000000000002E-4"/>
    <n v="1.43E-5"/>
    <n v="7.3177777777777792E-5"/>
    <n v="1.325E-4"/>
  </r>
  <r>
    <x v="33"/>
    <x v="0"/>
    <x v="0"/>
    <s v="North Carolina, 2010"/>
    <s v="North Carolina, 2010, Jan"/>
    <n v="10"/>
    <n v="5"/>
    <n v="5"/>
    <n v="5"/>
    <n v="5"/>
    <n v="10"/>
    <n v="16"/>
    <n v="20"/>
    <n v="40"/>
    <n v="103"/>
    <n v="219"/>
    <n v="163"/>
    <n v="621871"/>
    <n v="1235095"/>
    <n v="1292601"/>
    <n v="1218670"/>
    <n v="1337653"/>
    <n v="1328830"/>
    <n v="1068686"/>
    <n v="650646"/>
    <n v="382077"/>
    <n v="135049"/>
    <n v="9271178"/>
    <n v="1167772"/>
    <n v="1.6080505442447067E-5"/>
    <n v="4.0482715904444597E-6"/>
    <n v="3.8681696826785678E-6"/>
    <n v="4.1028334167576125E-6"/>
    <n v="3.7378901703207036E-6"/>
    <n v="7.5254170962425591E-6"/>
    <n v="1.4971656782254096E-5"/>
    <n v="3.0738681249097054E-5"/>
    <n v="1.0469093926093432E-4"/>
    <n v="7.6268613614317762E-4"/>
    <n v="2.3621593717648395E-5"/>
    <n v="1.3958204169992088E-4"/>
    <s v="null"/>
    <s v="null"/>
    <n v="0.41000000000000003"/>
    <n v="0.70700000000000007"/>
    <s v="N/A"/>
    <s v="null"/>
    <s v="null"/>
    <s v="null"/>
    <s v="null"/>
    <s v="null"/>
    <s v="null"/>
  </r>
  <r>
    <x v="33"/>
    <x v="0"/>
    <x v="1"/>
    <s v="North Carolina, 2010"/>
    <s v="North Carolina, 2010, Feb"/>
    <n v="10"/>
    <n v="5"/>
    <n v="5"/>
    <n v="5"/>
    <n v="5"/>
    <n v="11"/>
    <n v="14"/>
    <n v="15"/>
    <n v="38"/>
    <n v="82"/>
    <n v="190"/>
    <n v="135"/>
    <n v="621871"/>
    <n v="1235095"/>
    <n v="1292601"/>
    <n v="1218670"/>
    <n v="1337653"/>
    <n v="1328830"/>
    <n v="1068686"/>
    <n v="650646"/>
    <n v="382077"/>
    <n v="135049"/>
    <n v="9271178"/>
    <n v="1167772"/>
    <n v="1.6080505442447067E-5"/>
    <n v="4.0482715904444597E-6"/>
    <n v="3.8681696826785678E-6"/>
    <n v="4.1028334167576125E-6"/>
    <n v="3.7378901703207036E-6"/>
    <n v="8.2779588058668151E-6"/>
    <n v="1.3100199684472333E-5"/>
    <n v="2.3054010936822787E-5"/>
    <n v="9.9456392297887593E-5"/>
    <n v="6.0718702100718994E-4"/>
    <n v="2.0493620120334221E-5"/>
    <n v="1.1560475846312465E-4"/>
    <s v="null"/>
    <s v="null"/>
    <n v="0.41799999999999998"/>
    <n v="0.71900000000000008"/>
    <s v="N/A"/>
    <s v="null"/>
    <s v="null"/>
    <s v="null"/>
    <s v="null"/>
    <s v="null"/>
    <s v="null"/>
  </r>
  <r>
    <x v="33"/>
    <x v="0"/>
    <x v="2"/>
    <s v="North Carolina, 2010"/>
    <s v="North Carolina, 2010, Mar"/>
    <n v="10"/>
    <n v="5"/>
    <n v="5"/>
    <n v="5"/>
    <n v="5"/>
    <n v="5"/>
    <n v="12"/>
    <n v="22"/>
    <n v="45"/>
    <n v="104"/>
    <n v="218"/>
    <n v="171"/>
    <n v="621871"/>
    <n v="1235095"/>
    <n v="1292601"/>
    <n v="1218670"/>
    <n v="1337653"/>
    <n v="1328830"/>
    <n v="1068686"/>
    <n v="650646"/>
    <n v="382077"/>
    <n v="135049"/>
    <n v="9271178"/>
    <n v="1167772"/>
    <n v="1.6080505442447067E-5"/>
    <n v="4.0482715904444597E-6"/>
    <n v="3.8681696826785678E-6"/>
    <n v="4.1028334167576125E-6"/>
    <n v="3.7378901703207036E-6"/>
    <n v="3.7627085481212795E-6"/>
    <n v="1.1228742586690571E-5"/>
    <n v="3.3812549374006757E-5"/>
    <n v="1.177773066685511E-4"/>
    <n v="7.7009085591155807E-4"/>
    <n v="2.3513732559120318E-5"/>
    <n v="1.4643269405329124E-4"/>
    <s v="null"/>
    <s v="null"/>
    <n v="0.42299999999999999"/>
    <n v="0.72700000000000009"/>
    <s v="N/A"/>
    <s v="null"/>
    <s v="null"/>
    <s v="null"/>
    <s v="null"/>
    <s v="null"/>
    <s v="null"/>
  </r>
  <r>
    <x v="33"/>
    <x v="0"/>
    <x v="3"/>
    <s v="North Carolina, 2010"/>
    <s v="North Carolina, 2010, Apr"/>
    <n v="10"/>
    <n v="5"/>
    <n v="5"/>
    <n v="5"/>
    <n v="5"/>
    <n v="5"/>
    <n v="5"/>
    <n v="14"/>
    <n v="35"/>
    <n v="76"/>
    <n v="165"/>
    <n v="125"/>
    <n v="621871"/>
    <n v="1235095"/>
    <n v="1292601"/>
    <n v="1218670"/>
    <n v="1337653"/>
    <n v="1328830"/>
    <n v="1068686"/>
    <n v="650646"/>
    <n v="382077"/>
    <n v="135049"/>
    <n v="9271178"/>
    <n v="1167772"/>
    <n v="1.6080505442447067E-5"/>
    <n v="4.0482715904444597E-6"/>
    <n v="3.8681696826785678E-6"/>
    <n v="4.1028334167576125E-6"/>
    <n v="3.7378901703207036E-6"/>
    <n v="3.7627085481212795E-6"/>
    <n v="4.6786427444544048E-6"/>
    <n v="2.1517076874367936E-5"/>
    <n v="9.1604571853317519E-5"/>
    <n v="5.6275870239690779E-4"/>
    <n v="1.7797091157132352E-5"/>
    <n v="1.0704144302141172E-4"/>
    <s v="null"/>
    <s v="null"/>
    <n v="0.42499999999999999"/>
    <n v="0.72700000000000009"/>
    <s v="N/A"/>
    <s v="null"/>
    <s v="null"/>
    <s v="null"/>
    <s v="null"/>
    <s v="null"/>
    <s v="null"/>
  </r>
  <r>
    <x v="33"/>
    <x v="0"/>
    <x v="4"/>
    <s v="North Carolina, 2010"/>
    <s v="North Carolina, 2010, May"/>
    <n v="10"/>
    <n v="5"/>
    <n v="5"/>
    <n v="5"/>
    <n v="5"/>
    <n v="5"/>
    <n v="12"/>
    <n v="16"/>
    <n v="30"/>
    <n v="40"/>
    <n v="133"/>
    <n v="86"/>
    <n v="621871"/>
    <n v="1235095"/>
    <n v="1292601"/>
    <n v="1218670"/>
    <n v="1337653"/>
    <n v="1328830"/>
    <n v="1068686"/>
    <n v="650646"/>
    <n v="382077"/>
    <n v="135049"/>
    <n v="9271178"/>
    <n v="1167772"/>
    <n v="1.6080505442447067E-5"/>
    <n v="4.0482715904444597E-6"/>
    <n v="3.8681696826785678E-6"/>
    <n v="4.1028334167576125E-6"/>
    <n v="3.7378901703207036E-6"/>
    <n v="3.7627085481212795E-6"/>
    <n v="1.1228742586690571E-5"/>
    <n v="2.4590944999277642E-5"/>
    <n v="7.8518204445700735E-5"/>
    <n v="2.9618879073521463E-4"/>
    <n v="1.4345534084233955E-5"/>
    <n v="7.3644512798731255E-5"/>
    <s v="null"/>
    <s v="null"/>
    <n v="0.42499999999999999"/>
    <n v="0.72700000000000009"/>
    <s v="N/A"/>
    <s v="null"/>
    <s v="null"/>
    <s v="null"/>
    <s v="null"/>
    <s v="null"/>
    <s v="null"/>
  </r>
  <r>
    <x v="33"/>
    <x v="0"/>
    <x v="5"/>
    <s v="North Carolina, 2010"/>
    <s v="North Carolina, 2010, Jun"/>
    <n v="10"/>
    <n v="5"/>
    <n v="5"/>
    <n v="5"/>
    <n v="5"/>
    <n v="5"/>
    <n v="5"/>
    <n v="16"/>
    <n v="29"/>
    <n v="46"/>
    <n v="131"/>
    <n v="91"/>
    <n v="621871"/>
    <n v="1235095"/>
    <n v="1292601"/>
    <n v="1218670"/>
    <n v="1337653"/>
    <n v="1328830"/>
    <n v="1068686"/>
    <n v="650646"/>
    <n v="382077"/>
    <n v="135049"/>
    <n v="9271178"/>
    <n v="1167772"/>
    <n v="1.6080505442447067E-5"/>
    <n v="4.0482715904444597E-6"/>
    <n v="3.8681696826785678E-6"/>
    <n v="4.1028334167576125E-6"/>
    <n v="3.7378901703207036E-6"/>
    <n v="3.7627085481212795E-6"/>
    <n v="4.6786427444544048E-6"/>
    <n v="2.4590944999277642E-5"/>
    <n v="7.5900930964177373E-5"/>
    <n v="3.4061710934549683E-4"/>
    <n v="1.4129811767177806E-5"/>
    <n v="7.7926170519587734E-5"/>
    <s v="null"/>
    <s v="null"/>
    <s v="null"/>
    <s v="null"/>
    <s v="null"/>
    <s v="null"/>
    <s v="null"/>
    <s v="null"/>
    <s v="null"/>
    <s v="null"/>
    <s v="null"/>
  </r>
  <r>
    <x v="33"/>
    <x v="0"/>
    <x v="6"/>
    <s v="North Carolina, 2010"/>
    <s v="North Carolina, 2010, Jul"/>
    <n v="10"/>
    <n v="5"/>
    <n v="5"/>
    <n v="5"/>
    <n v="5"/>
    <n v="5"/>
    <n v="11"/>
    <n v="20"/>
    <n v="35"/>
    <n v="58"/>
    <n v="159"/>
    <n v="113"/>
    <n v="621871"/>
    <n v="1235095"/>
    <n v="1292601"/>
    <n v="1218670"/>
    <n v="1337653"/>
    <n v="1328830"/>
    <n v="1068686"/>
    <n v="650646"/>
    <n v="382077"/>
    <n v="135049"/>
    <n v="9271178"/>
    <n v="1167772"/>
    <n v="1.6080505442447067E-5"/>
    <n v="4.0482715904444597E-6"/>
    <n v="3.8681696826785678E-6"/>
    <n v="4.1028334167576125E-6"/>
    <n v="3.7378901703207036E-6"/>
    <n v="3.7627085481212795E-6"/>
    <n v="1.029301403779969E-5"/>
    <n v="3.0738681249097054E-5"/>
    <n v="9.1604571853317519E-5"/>
    <n v="4.2947374656606118E-4"/>
    <n v="1.7149924205963904E-5"/>
    <n v="9.6765464491356185E-5"/>
    <s v="null"/>
    <s v="null"/>
    <s v="null"/>
    <s v="null"/>
    <s v="null"/>
    <s v="null"/>
    <s v="null"/>
    <s v="null"/>
    <s v="null"/>
    <s v="null"/>
    <s v="null"/>
  </r>
  <r>
    <x v="33"/>
    <x v="0"/>
    <x v="7"/>
    <s v="North Carolina, 2010"/>
    <s v="North Carolina, 2010, Aug"/>
    <n v="10"/>
    <n v="5"/>
    <n v="5"/>
    <n v="5"/>
    <n v="5"/>
    <n v="5"/>
    <n v="5"/>
    <n v="19"/>
    <n v="35"/>
    <n v="43"/>
    <n v="137"/>
    <n v="97"/>
    <n v="621871"/>
    <n v="1235095"/>
    <n v="1292601"/>
    <n v="1218670"/>
    <n v="1337653"/>
    <n v="1328830"/>
    <n v="1068686"/>
    <n v="650646"/>
    <n v="382077"/>
    <n v="135049"/>
    <n v="9271178"/>
    <n v="1167772"/>
    <n v="1.6080505442447067E-5"/>
    <n v="4.0482715904444597E-6"/>
    <n v="3.8681696826785678E-6"/>
    <n v="4.1028334167576125E-6"/>
    <n v="3.7378901703207036E-6"/>
    <n v="3.7627085481212795E-6"/>
    <n v="4.6786427444544048E-6"/>
    <n v="2.9201747186642199E-5"/>
    <n v="9.1604571853317519E-5"/>
    <n v="3.184029500403557E-4"/>
    <n v="1.4776978718346256E-5"/>
    <n v="8.3064159784615487E-5"/>
    <s v="null"/>
    <s v="null"/>
    <n v="1.7000000000000001E-2"/>
    <n v="0"/>
    <n v="6.0999999999999999E-2"/>
    <s v="null"/>
    <s v="null"/>
    <s v="null"/>
    <s v="null"/>
    <s v="null"/>
    <s v="null"/>
  </r>
  <r>
    <x v="33"/>
    <x v="0"/>
    <x v="8"/>
    <s v="North Carolina, 2010"/>
    <s v="North Carolina, 2010, Sep"/>
    <n v="10"/>
    <n v="5"/>
    <n v="5"/>
    <n v="5"/>
    <n v="5"/>
    <n v="5"/>
    <n v="10"/>
    <n v="16"/>
    <n v="36"/>
    <n v="48"/>
    <n v="145"/>
    <n v="100"/>
    <n v="621871"/>
    <n v="1235095"/>
    <n v="1292601"/>
    <n v="1218670"/>
    <n v="1337653"/>
    <n v="1328830"/>
    <n v="1068686"/>
    <n v="650646"/>
    <n v="382077"/>
    <n v="135049"/>
    <n v="9271178"/>
    <n v="1167772"/>
    <n v="1.6080505442447067E-5"/>
    <n v="4.0482715904444597E-6"/>
    <n v="3.8681696826785678E-6"/>
    <n v="4.1028334167576125E-6"/>
    <n v="3.7378901703207036E-6"/>
    <n v="3.7627085481212795E-6"/>
    <n v="9.3572854889088097E-6"/>
    <n v="2.4590944999277642E-5"/>
    <n v="9.4221845334840882E-5"/>
    <n v="3.5542654888225757E-4"/>
    <n v="1.5639867986570853E-5"/>
    <n v="8.5633154417129377E-5"/>
    <s v="null"/>
    <s v="null"/>
    <n v="7.4999999999999997E-2"/>
    <n v="0.10800000000000001"/>
    <n v="0.13300000000000001"/>
    <s v="null"/>
    <s v="null"/>
    <s v="null"/>
    <s v="null"/>
    <s v="null"/>
    <s v="null"/>
  </r>
  <r>
    <x v="33"/>
    <x v="0"/>
    <x v="9"/>
    <s v="North Carolina, 2010"/>
    <s v="North Carolina, 2010, Oct"/>
    <n v="10"/>
    <n v="5"/>
    <n v="5"/>
    <n v="5"/>
    <n v="5"/>
    <n v="5"/>
    <n v="18"/>
    <n v="15"/>
    <n v="34"/>
    <n v="60"/>
    <n v="162"/>
    <n v="109"/>
    <n v="621871"/>
    <n v="1235095"/>
    <n v="1292601"/>
    <n v="1218670"/>
    <n v="1337653"/>
    <n v="1328830"/>
    <n v="1068686"/>
    <n v="650646"/>
    <n v="382077"/>
    <n v="135049"/>
    <n v="9271178"/>
    <n v="1167772"/>
    <n v="1.6080505442447067E-5"/>
    <n v="4.0482715904444597E-6"/>
    <n v="3.8681696826785678E-6"/>
    <n v="4.1028334167576125E-6"/>
    <n v="3.7378901703207036E-6"/>
    <n v="3.7627085481212795E-6"/>
    <n v="1.6843113880035858E-5"/>
    <n v="2.3054010936822787E-5"/>
    <n v="8.8987298371794171E-5"/>
    <n v="4.4428318610282192E-4"/>
    <n v="1.7473507681548128E-5"/>
    <n v="9.334013831467102E-5"/>
    <n v="1.3174999999999999E-2"/>
    <s v="null"/>
    <n v="0.26900000000000002"/>
    <n v="0.44799999999999995"/>
    <n v="0.33899999999999997"/>
    <s v="null"/>
    <s v="null"/>
    <s v="null"/>
    <s v="null"/>
    <s v="null"/>
    <s v="null"/>
  </r>
  <r>
    <x v="33"/>
    <x v="0"/>
    <x v="10"/>
    <s v="North Carolina, 2010"/>
    <s v="North Carolina, 2010, Nov"/>
    <n v="10"/>
    <n v="5"/>
    <n v="5"/>
    <n v="5"/>
    <n v="5"/>
    <n v="5"/>
    <n v="10"/>
    <n v="22"/>
    <n v="32"/>
    <n v="60"/>
    <n v="159"/>
    <n v="114"/>
    <n v="621871"/>
    <n v="1235095"/>
    <n v="1292601"/>
    <n v="1218670"/>
    <n v="1337653"/>
    <n v="1328830"/>
    <n v="1068686"/>
    <n v="650646"/>
    <n v="382077"/>
    <n v="135049"/>
    <n v="9271178"/>
    <n v="1167772"/>
    <n v="1.6080505442447067E-5"/>
    <n v="4.0482715904444597E-6"/>
    <n v="3.8681696826785678E-6"/>
    <n v="4.1028334167576125E-6"/>
    <n v="3.7378901703207036E-6"/>
    <n v="3.7627085481212795E-6"/>
    <n v="9.3572854889088097E-6"/>
    <n v="3.3812549374006757E-5"/>
    <n v="8.3752751408747446E-5"/>
    <n v="4.4428318610282192E-4"/>
    <n v="1.7149924205963904E-5"/>
    <n v="9.7621796035527486E-5"/>
    <n v="1.2699999999999999E-2"/>
    <s v="null"/>
    <n v="0.36499999999999999"/>
    <n v="0.60099999999999998"/>
    <n v="0.48700000000000004"/>
    <s v="null"/>
    <s v="null"/>
    <s v="null"/>
    <s v="null"/>
    <s v="null"/>
    <s v="null"/>
  </r>
  <r>
    <x v="33"/>
    <x v="0"/>
    <x v="11"/>
    <s v="North Carolina, 2010"/>
    <s v="North Carolina, 2010, Dec"/>
    <n v="10"/>
    <n v="5"/>
    <n v="5"/>
    <n v="5"/>
    <n v="5"/>
    <n v="5"/>
    <n v="12"/>
    <n v="18"/>
    <n v="51"/>
    <n v="63"/>
    <n v="179"/>
    <n v="132"/>
    <n v="621871"/>
    <n v="1235095"/>
    <n v="1292601"/>
    <n v="1218670"/>
    <n v="1337653"/>
    <n v="1328830"/>
    <n v="1068686"/>
    <n v="650646"/>
    <n v="382077"/>
    <n v="135049"/>
    <n v="9271178"/>
    <n v="1167772"/>
    <n v="1.6080505442447067E-5"/>
    <n v="4.0482715904444597E-6"/>
    <n v="3.8681696826785678E-6"/>
    <n v="4.1028334167576125E-6"/>
    <n v="3.7378901703207036E-6"/>
    <n v="3.7627085481212795E-6"/>
    <n v="1.1228742586690571E-5"/>
    <n v="2.7664813124187345E-5"/>
    <n v="1.3348094755769125E-4"/>
    <n v="4.6649734540796304E-4"/>
    <n v="1.9307147376525399E-5"/>
    <n v="1.1303576383061077E-4"/>
    <n v="1.372E-2"/>
    <s v="null"/>
    <n v="0.39799999999999996"/>
    <n v="0.64700000000000002"/>
    <n v="0.58600000000000008"/>
    <s v="null"/>
    <s v="null"/>
    <s v="null"/>
    <s v="null"/>
    <s v="null"/>
    <s v="null"/>
  </r>
  <r>
    <x v="33"/>
    <x v="1"/>
    <x v="0"/>
    <s v="North Carolina, 2011"/>
    <s v="North Carolina, 2011, Jan"/>
    <n v="10"/>
    <n v="5"/>
    <n v="5"/>
    <n v="5"/>
    <n v="5"/>
    <n v="5"/>
    <n v="16"/>
    <n v="22"/>
    <n v="45"/>
    <n v="84"/>
    <n v="202"/>
    <n v="151"/>
    <n v="626759"/>
    <n v="1253752"/>
    <n v="1309089"/>
    <n v="1232717"/>
    <n v="1334148"/>
    <n v="1348663"/>
    <n v="1109469"/>
    <n v="676001"/>
    <n v="387994"/>
    <n v="140144"/>
    <n v="9418736"/>
    <n v="1204139"/>
    <n v="1.5955095977879855E-5"/>
    <n v="3.9880295305610678E-6"/>
    <n v="3.8194500144757155E-6"/>
    <n v="4.0560809983151038E-6"/>
    <n v="3.7477101490989004E-6"/>
    <n v="3.7073753784303416E-6"/>
    <n v="1.4421313258865277E-5"/>
    <n v="3.2544330555724027E-5"/>
    <n v="1.1598117496662319E-4"/>
    <n v="5.9938349126612629E-4"/>
    <n v="2.1446614492645296E-5"/>
    <n v="1.2540080505655908E-4"/>
    <n v="7.3200000000000001E-2"/>
    <s v="null"/>
    <n v="0.433"/>
    <n v="0.68099999999999994"/>
    <n v="0.64800000000000002"/>
    <s v="null"/>
    <s v="null"/>
    <s v="null"/>
    <s v="null"/>
    <s v="null"/>
    <s v="null"/>
  </r>
  <r>
    <x v="33"/>
    <x v="1"/>
    <x v="1"/>
    <s v="North Carolina, 2011"/>
    <s v="North Carolina, 2011, Feb"/>
    <n v="10"/>
    <n v="5"/>
    <n v="5"/>
    <n v="5"/>
    <n v="5"/>
    <n v="10"/>
    <n v="24"/>
    <n v="32"/>
    <n v="36"/>
    <n v="80"/>
    <n v="212"/>
    <n v="148"/>
    <n v="626759"/>
    <n v="1253752"/>
    <n v="1309089"/>
    <n v="1232717"/>
    <n v="1334148"/>
    <n v="1348663"/>
    <n v="1109469"/>
    <n v="676001"/>
    <n v="387994"/>
    <n v="140144"/>
    <n v="9418736"/>
    <n v="1204139"/>
    <n v="1.5955095977879855E-5"/>
    <n v="3.9880295305610678E-6"/>
    <n v="3.8194500144757155E-6"/>
    <n v="4.0560809983151038E-6"/>
    <n v="3.7477101490989004E-6"/>
    <n v="7.4147507568606831E-6"/>
    <n v="2.1631969888297917E-5"/>
    <n v="4.7337208081053132E-5"/>
    <n v="9.2784939973298549E-5"/>
    <n v="5.7084142025345356E-4"/>
    <n v="2.2508328081390114E-5"/>
    <n v="1.2290939833358108E-4"/>
    <n v="0.12607499999999999"/>
    <s v="null"/>
    <n v="0.44500000000000001"/>
    <n v="0.69799999999999995"/>
    <n v="0.66599999999999993"/>
    <s v="null"/>
    <s v="null"/>
    <s v="null"/>
    <s v="null"/>
    <s v="null"/>
    <s v="null"/>
  </r>
  <r>
    <x v="33"/>
    <x v="1"/>
    <x v="2"/>
    <s v="North Carolina, 2011"/>
    <s v="North Carolina, 2011, Mar"/>
    <n v="10"/>
    <n v="5"/>
    <n v="5"/>
    <n v="5"/>
    <n v="5"/>
    <n v="5"/>
    <n v="17"/>
    <n v="23"/>
    <n v="45"/>
    <n v="72"/>
    <n v="192"/>
    <n v="140"/>
    <n v="626759"/>
    <n v="1253752"/>
    <n v="1309089"/>
    <n v="1232717"/>
    <n v="1334148"/>
    <n v="1348663"/>
    <n v="1109469"/>
    <n v="676001"/>
    <n v="387994"/>
    <n v="140144"/>
    <n v="9418736"/>
    <n v="1204139"/>
    <n v="1.5955095977879855E-5"/>
    <n v="3.9880295305610678E-6"/>
    <n v="3.8194500144757155E-6"/>
    <n v="4.0560809983151038E-6"/>
    <n v="3.7477101490989004E-6"/>
    <n v="3.7073753784303416E-6"/>
    <n v="1.5322645337544355E-5"/>
    <n v="3.402361830825694E-5"/>
    <n v="1.1598117496662319E-4"/>
    <n v="5.1375727822810819E-4"/>
    <n v="2.0384900903900481E-5"/>
    <n v="1.1626564707230643E-4"/>
    <n v="3.2039999999999999E-2"/>
    <s v="null"/>
    <n v="0.45100000000000001"/>
    <n v="0.70599999999999996"/>
    <n v="0.69200000000000006"/>
    <s v="null"/>
    <s v="null"/>
    <s v="null"/>
    <s v="null"/>
    <s v="null"/>
    <s v="null"/>
  </r>
  <r>
    <x v="33"/>
    <x v="1"/>
    <x v="3"/>
    <s v="North Carolina, 2011"/>
    <s v="North Carolina, 2011, Apr"/>
    <n v="10"/>
    <n v="5"/>
    <n v="5"/>
    <n v="5"/>
    <n v="5"/>
    <n v="5"/>
    <n v="5"/>
    <n v="17"/>
    <n v="34"/>
    <n v="48"/>
    <n v="139"/>
    <n v="99"/>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2.5147891793059478E-5"/>
    <n v="8.7630221085893082E-5"/>
    <n v="3.4250485215207214E-4"/>
    <n v="1.4757818883552953E-5"/>
    <n v="8.2216421858273832E-5"/>
    <n v="8.2249999999999997E-3"/>
    <s v="null"/>
    <n v="0.45200000000000001"/>
    <n v="0.70900000000000007"/>
    <n v="0.69200000000000006"/>
    <s v="null"/>
    <s v="null"/>
    <s v="null"/>
    <s v="null"/>
    <s v="null"/>
    <s v="null"/>
  </r>
  <r>
    <x v="33"/>
    <x v="1"/>
    <x v="4"/>
    <s v="North Carolina, 2011"/>
    <s v="North Carolina, 2011, May"/>
    <n v="10"/>
    <n v="5"/>
    <n v="5"/>
    <n v="5"/>
    <n v="5"/>
    <n v="5"/>
    <n v="5"/>
    <n v="20"/>
    <n v="22"/>
    <n v="56"/>
    <n v="138"/>
    <n v="98"/>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2.9585755050658209E-5"/>
    <n v="5.670190776146023E-5"/>
    <n v="3.9958899417741751E-4"/>
    <n v="1.4651647524678471E-5"/>
    <n v="8.1385952950614504E-5"/>
    <n v="4.45E-3"/>
    <s v="null"/>
    <n v="0.45299999999999996"/>
    <n v="0.71299999999999997"/>
    <n v="0.69200000000000006"/>
    <s v="null"/>
    <s v="null"/>
    <s v="null"/>
    <s v="null"/>
    <s v="null"/>
    <s v="null"/>
  </r>
  <r>
    <x v="33"/>
    <x v="1"/>
    <x v="5"/>
    <s v="North Carolina, 2011"/>
    <s v="North Carolina, 2011, Jun"/>
    <n v="10"/>
    <n v="5"/>
    <n v="5"/>
    <n v="5"/>
    <n v="5"/>
    <n v="5"/>
    <n v="5"/>
    <n v="11"/>
    <n v="29"/>
    <n v="40"/>
    <n v="120"/>
    <n v="80"/>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1.6272165277862014E-5"/>
    <n v="7.4743423867379386E-5"/>
    <n v="2.8542071012672678E-4"/>
    <n v="1.2740563064937801E-5"/>
    <n v="6.6437512612746536E-5"/>
    <n v="3.2000000000000002E-3"/>
    <s v="null"/>
    <s v="null"/>
    <s v="null"/>
    <s v="null"/>
    <s v="null"/>
    <s v="null"/>
    <s v="null"/>
    <s v="null"/>
    <s v="null"/>
    <s v="null"/>
  </r>
  <r>
    <x v="33"/>
    <x v="1"/>
    <x v="6"/>
    <s v="North Carolina, 2011"/>
    <s v="North Carolina, 2011, Jul"/>
    <n v="10"/>
    <n v="5"/>
    <n v="5"/>
    <n v="5"/>
    <n v="5"/>
    <n v="5"/>
    <n v="5"/>
    <n v="22"/>
    <n v="39"/>
    <n v="49"/>
    <n v="150"/>
    <n v="110"/>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3.2544330555724027E-5"/>
    <n v="1.0051701830440676E-4"/>
    <n v="3.496403699052403E-4"/>
    <n v="1.5925703831172249E-5"/>
    <n v="9.1351579842526492E-5"/>
    <n v="1.8749999999999999E-3"/>
    <s v="null"/>
    <s v="null"/>
    <s v="null"/>
    <s v="null"/>
    <s v="null"/>
    <s v="null"/>
    <s v="null"/>
    <s v="null"/>
    <s v="null"/>
    <s v="null"/>
  </r>
  <r>
    <x v="33"/>
    <x v="1"/>
    <x v="7"/>
    <s v="North Carolina, 2011"/>
    <s v="North Carolina, 2011, Aug"/>
    <n v="10"/>
    <n v="5"/>
    <n v="5"/>
    <n v="5"/>
    <n v="5"/>
    <n v="5"/>
    <n v="5"/>
    <n v="12"/>
    <n v="29"/>
    <n v="51"/>
    <n v="132"/>
    <n v="92"/>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1.7751453030394926E-5"/>
    <n v="7.4743423867379386E-5"/>
    <n v="3.6391140541157667E-4"/>
    <n v="1.4014619371431581E-5"/>
    <n v="7.640313950465851E-5"/>
    <n v="1.72E-3"/>
    <s v="null"/>
    <n v="0"/>
    <n v="0.01"/>
    <n v="5.7999999999999996E-2"/>
    <s v="null"/>
    <s v="null"/>
    <s v="null"/>
    <s v="null"/>
    <s v="null"/>
    <s v="null"/>
  </r>
  <r>
    <x v="33"/>
    <x v="1"/>
    <x v="8"/>
    <s v="North Carolina, 2011"/>
    <s v="North Carolina, 2011, Sep"/>
    <n v="10"/>
    <n v="5"/>
    <n v="5"/>
    <n v="5"/>
    <n v="5"/>
    <n v="5"/>
    <n v="5"/>
    <n v="15"/>
    <n v="32"/>
    <n v="44"/>
    <n v="131"/>
    <n v="91"/>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2.2189316287993657E-5"/>
    <n v="8.2475502198487601E-5"/>
    <n v="3.1396278113939946E-4"/>
    <n v="1.3908448012557099E-5"/>
    <n v="7.5572670596999182E-5"/>
    <n v="3.7999999999999996E-3"/>
    <s v="null"/>
    <n v="8.6999999999999994E-2"/>
    <n v="0.13500000000000001"/>
    <n v="0.14899999999999999"/>
    <s v="null"/>
    <s v="null"/>
    <s v="null"/>
    <s v="null"/>
    <s v="null"/>
    <s v="null"/>
  </r>
  <r>
    <x v="33"/>
    <x v="1"/>
    <x v="9"/>
    <s v="North Carolina, 2011"/>
    <s v="North Carolina, 2011, Oct"/>
    <n v="10"/>
    <n v="5"/>
    <n v="5"/>
    <n v="5"/>
    <n v="5"/>
    <n v="5"/>
    <n v="5"/>
    <n v="12"/>
    <n v="33"/>
    <n v="50"/>
    <n v="135"/>
    <n v="95"/>
    <n v="626759"/>
    <n v="1253752"/>
    <n v="1309089"/>
    <n v="1232717"/>
    <n v="1334148"/>
    <n v="1348663"/>
    <n v="1109469"/>
    <n v="676001"/>
    <n v="387994"/>
    <n v="140144"/>
    <n v="9418736"/>
    <n v="1204139"/>
    <n v="1.5955095977879855E-5"/>
    <n v="3.9880295305610678E-6"/>
    <n v="3.8194500144757155E-6"/>
    <n v="4.0560809983151038E-6"/>
    <n v="3.7477101490989004E-6"/>
    <n v="3.7073753784303416E-6"/>
    <n v="4.5066603933953994E-6"/>
    <n v="1.7751453030394926E-5"/>
    <n v="8.5052861642190348E-5"/>
    <n v="3.5677588765840851E-4"/>
    <n v="1.4333133448055025E-5"/>
    <n v="7.8894546227636507E-5"/>
    <n v="1.2500000000000001E-2"/>
    <s v="null"/>
    <n v="0.27700000000000002"/>
    <n v="0.48499999999999999"/>
    <n v="0.39299999999999996"/>
    <s v="null"/>
    <s v="null"/>
    <s v="null"/>
    <s v="null"/>
    <s v="null"/>
    <s v="null"/>
  </r>
  <r>
    <x v="33"/>
    <x v="1"/>
    <x v="10"/>
    <s v="North Carolina, 2011"/>
    <s v="North Carolina, 2011, Nov"/>
    <n v="10"/>
    <n v="5"/>
    <n v="5"/>
    <n v="5"/>
    <n v="5"/>
    <n v="5"/>
    <n v="10"/>
    <n v="14"/>
    <n v="32"/>
    <n v="77"/>
    <n v="168"/>
    <n v="123"/>
    <n v="626759"/>
    <n v="1253752"/>
    <n v="1309089"/>
    <n v="1232717"/>
    <n v="1334148"/>
    <n v="1348663"/>
    <n v="1109469"/>
    <n v="676001"/>
    <n v="387994"/>
    <n v="140144"/>
    <n v="9418736"/>
    <n v="1204139"/>
    <n v="1.5955095977879855E-5"/>
    <n v="3.9880295305610678E-6"/>
    <n v="3.8194500144757155E-6"/>
    <n v="4.0560809983151038E-6"/>
    <n v="3.7477101490989004E-6"/>
    <n v="3.7073753784303416E-6"/>
    <n v="9.0133207867907988E-6"/>
    <n v="2.0710028535460748E-5"/>
    <n v="8.2475502198487601E-5"/>
    <n v="5.4943486699394908E-4"/>
    <n v="1.7836788290912919E-5"/>
    <n v="1.0214767564209779E-4"/>
    <n v="1.6900000000000002E-2"/>
    <s v="null"/>
    <n v="0.38100000000000001"/>
    <n v="0.628"/>
    <n v="0.55700000000000005"/>
    <s v="null"/>
    <s v="null"/>
    <s v="null"/>
    <s v="null"/>
    <s v="null"/>
    <s v="null"/>
  </r>
  <r>
    <x v="33"/>
    <x v="1"/>
    <x v="11"/>
    <s v="North Carolina, 2011"/>
    <s v="North Carolina, 2011, Dec"/>
    <n v="10"/>
    <n v="5"/>
    <n v="5"/>
    <n v="5"/>
    <n v="5"/>
    <n v="5"/>
    <n v="11"/>
    <n v="23"/>
    <n v="36"/>
    <n v="58"/>
    <n v="163"/>
    <n v="117"/>
    <n v="626759"/>
    <n v="1253752"/>
    <n v="1309089"/>
    <n v="1232717"/>
    <n v="1334148"/>
    <n v="1348663"/>
    <n v="1109469"/>
    <n v="676001"/>
    <n v="387994"/>
    <n v="140144"/>
    <n v="9418736"/>
    <n v="1204139"/>
    <n v="1.5955095977879855E-5"/>
    <n v="3.9880295305610678E-6"/>
    <n v="3.8194500144757155E-6"/>
    <n v="4.0560809983151038E-6"/>
    <n v="3.7477101490989004E-6"/>
    <n v="3.7073753784303416E-6"/>
    <n v="9.9146528654698785E-6"/>
    <n v="3.402361830825694E-5"/>
    <n v="9.2784939973298549E-5"/>
    <n v="4.1386002968375388E-4"/>
    <n v="1.7305931496540513E-5"/>
    <n v="9.7164862196141814E-5"/>
    <n v="1.4775E-2"/>
    <s v="null"/>
    <n v="0.41200000000000003"/>
    <n v="0.66900000000000004"/>
    <n v="0.60099999999999998"/>
    <s v="null"/>
    <s v="null"/>
    <s v="null"/>
    <s v="null"/>
    <s v="null"/>
    <s v="null"/>
  </r>
  <r>
    <x v="33"/>
    <x v="2"/>
    <x v="0"/>
    <s v="North Carolina, 2012"/>
    <s v="North Carolina, 2012, Jan"/>
    <n v="10"/>
    <n v="5"/>
    <n v="5"/>
    <n v="5"/>
    <n v="5"/>
    <n v="5"/>
    <n v="13"/>
    <n v="23"/>
    <n v="40"/>
    <n v="87"/>
    <n v="198"/>
    <n v="150"/>
    <n v="627188"/>
    <n v="1267371"/>
    <n v="1325571"/>
    <n v="1246313"/>
    <n v="1329005"/>
    <n v="1358821"/>
    <n v="1142011"/>
    <n v="707990"/>
    <n v="395483"/>
    <n v="144496"/>
    <n v="9544249"/>
    <n v="1247969"/>
    <n v="1.5944182605534543E-5"/>
    <n v="3.9451746962807258E-6"/>
    <n v="3.7719594046641032E-6"/>
    <n v="4.0118333035120395E-6"/>
    <n v="3.7622130842246642E-6"/>
    <n v="3.6796605292382144E-6"/>
    <n v="1.1383428005509578E-5"/>
    <n v="3.2486334552747918E-5"/>
    <n v="1.011421477029354E-4"/>
    <n v="6.0209279149595833E-4"/>
    <n v="2.0745477197839243E-5"/>
    <n v="1.2019529331257427E-4"/>
    <n v="1.8200000000000001E-2"/>
    <s v="null"/>
    <n v="0.438"/>
    <n v="0.69400000000000006"/>
    <n v="0.628"/>
    <s v="null"/>
    <s v="null"/>
    <s v="null"/>
    <s v="null"/>
    <s v="null"/>
    <s v="null"/>
  </r>
  <r>
    <x v="33"/>
    <x v="2"/>
    <x v="1"/>
    <s v="North Carolina, 2012"/>
    <s v="North Carolina, 2012, Feb"/>
    <n v="10"/>
    <n v="5"/>
    <n v="5"/>
    <n v="5"/>
    <n v="5"/>
    <n v="5"/>
    <n v="12"/>
    <n v="19"/>
    <n v="64"/>
    <n v="72"/>
    <n v="202"/>
    <n v="155"/>
    <n v="627188"/>
    <n v="1267371"/>
    <n v="1325571"/>
    <n v="1246313"/>
    <n v="1329005"/>
    <n v="1358821"/>
    <n v="1142011"/>
    <n v="707990"/>
    <n v="395483"/>
    <n v="144496"/>
    <n v="9544249"/>
    <n v="1247969"/>
    <n v="1.5944182605534543E-5"/>
    <n v="3.9451746962807258E-6"/>
    <n v="3.7719594046641032E-6"/>
    <n v="4.0118333035120395E-6"/>
    <n v="3.7622130842246642E-6"/>
    <n v="3.6796605292382144E-6"/>
    <n v="1.0507779697393458E-5"/>
    <n v="2.6836537239226544E-5"/>
    <n v="1.6182743632469664E-4"/>
    <n v="4.9828368951389658E-4"/>
    <n v="2.116457774729054E-5"/>
    <n v="1.2420180308966009E-4"/>
    <n v="3.1099999999999999E-2"/>
    <s v="null"/>
    <n v="0.44900000000000001"/>
    <n v="0.70700000000000007"/>
    <n v="0.63600000000000001"/>
    <s v="null"/>
    <s v="null"/>
    <s v="null"/>
    <s v="null"/>
    <s v="null"/>
    <s v="null"/>
  </r>
  <r>
    <x v="33"/>
    <x v="2"/>
    <x v="2"/>
    <s v="North Carolina, 2012"/>
    <s v="North Carolina, 2012, Mar"/>
    <n v="10"/>
    <n v="5"/>
    <n v="5"/>
    <n v="5"/>
    <n v="5"/>
    <n v="5"/>
    <n v="22"/>
    <n v="32"/>
    <n v="34"/>
    <n v="70"/>
    <n v="193"/>
    <n v="136"/>
    <n v="627188"/>
    <n v="1267371"/>
    <n v="1325571"/>
    <n v="1246313"/>
    <n v="1329005"/>
    <n v="1358821"/>
    <n v="1142011"/>
    <n v="707990"/>
    <n v="395483"/>
    <n v="144496"/>
    <n v="9544249"/>
    <n v="1247969"/>
    <n v="1.5944182605534543E-5"/>
    <n v="3.9451746962807258E-6"/>
    <n v="3.7719594046641032E-6"/>
    <n v="4.0118333035120395E-6"/>
    <n v="3.7622130842246642E-6"/>
    <n v="3.6796605292382144E-6"/>
    <n v="1.9264262778554671E-5"/>
    <n v="4.5198378508171017E-5"/>
    <n v="8.5970825547495089E-5"/>
    <n v="4.8444247591628833E-4"/>
    <n v="2.022160151102512E-5"/>
    <n v="1.08977065936734E-4"/>
    <n v="2.2824999999999998E-2"/>
    <s v="null"/>
    <n v="0.45500000000000002"/>
    <n v="0.71099999999999997"/>
    <n v="0.6409999999999999"/>
    <s v="null"/>
    <s v="null"/>
    <s v="null"/>
    <s v="null"/>
    <s v="null"/>
    <s v="null"/>
  </r>
  <r>
    <x v="33"/>
    <x v="2"/>
    <x v="3"/>
    <s v="North Carolina, 2012"/>
    <s v="North Carolina, 2012, Apr"/>
    <n v="10"/>
    <n v="5"/>
    <n v="5"/>
    <n v="5"/>
    <n v="5"/>
    <n v="5"/>
    <n v="10"/>
    <n v="22"/>
    <n v="46"/>
    <n v="67"/>
    <n v="180"/>
    <n v="135"/>
    <n v="627188"/>
    <n v="1267371"/>
    <n v="1325571"/>
    <n v="1246313"/>
    <n v="1329005"/>
    <n v="1358821"/>
    <n v="1142011"/>
    <n v="707990"/>
    <n v="395483"/>
    <n v="144496"/>
    <n v="9544249"/>
    <n v="1247969"/>
    <n v="1.5944182605534543E-5"/>
    <n v="3.9451746962807258E-6"/>
    <n v="3.7719594046641032E-6"/>
    <n v="4.0118333035120395E-6"/>
    <n v="3.7622130842246642E-6"/>
    <n v="3.6796605292382144E-6"/>
    <n v="8.7564830811612148E-6"/>
    <n v="3.1073885224367576E-5"/>
    <n v="1.1631346985837571E-4"/>
    <n v="4.6368065551987596E-4"/>
    <n v="1.8859524725308404E-5"/>
    <n v="1.0817576398131685E-4"/>
    <n v="1.6299999999999999E-2"/>
    <s v="null"/>
    <n v="0.45900000000000002"/>
    <n v="0.71599999999999997"/>
    <n v="0.65300000000000002"/>
    <s v="null"/>
    <s v="null"/>
    <s v="null"/>
    <s v="null"/>
    <s v="null"/>
    <s v="null"/>
  </r>
  <r>
    <x v="33"/>
    <x v="2"/>
    <x v="4"/>
    <s v="North Carolina, 2012"/>
    <s v="North Carolina, 2012, May"/>
    <n v="10"/>
    <n v="5"/>
    <n v="5"/>
    <n v="5"/>
    <n v="5"/>
    <n v="5"/>
    <n v="15"/>
    <n v="18"/>
    <n v="38"/>
    <n v="69"/>
    <n v="175"/>
    <n v="125"/>
    <n v="627188"/>
    <n v="1267371"/>
    <n v="1325571"/>
    <n v="1246313"/>
    <n v="1329005"/>
    <n v="1358821"/>
    <n v="1142011"/>
    <n v="707990"/>
    <n v="395483"/>
    <n v="144496"/>
    <n v="9544249"/>
    <n v="1247969"/>
    <n v="1.5944182605534543E-5"/>
    <n v="3.9451746962807258E-6"/>
    <n v="3.7719594046641032E-6"/>
    <n v="4.0118333035120395E-6"/>
    <n v="3.7622130842246642E-6"/>
    <n v="3.6796605292382144E-6"/>
    <n v="1.3134724621741821E-5"/>
    <n v="2.5424087910846198E-5"/>
    <n v="9.608504031778863E-5"/>
    <n v="4.7752186911748421E-4"/>
    <n v="1.8335649038494281E-5"/>
    <n v="1.0016274442714522E-4"/>
    <n v="6.4599999999999987E-3"/>
    <s v="null"/>
    <n v="0.46500000000000002"/>
    <n v="0.71599999999999997"/>
    <n v="0.65300000000000002"/>
    <s v="null"/>
    <s v="null"/>
    <s v="null"/>
    <s v="null"/>
    <s v="null"/>
    <s v="null"/>
  </r>
  <r>
    <x v="33"/>
    <x v="2"/>
    <x v="5"/>
    <s v="North Carolina, 2012"/>
    <s v="North Carolina, 2012, Jun"/>
    <n v="10"/>
    <n v="5"/>
    <n v="5"/>
    <n v="5"/>
    <n v="5"/>
    <n v="5"/>
    <n v="10"/>
    <n v="26"/>
    <n v="23"/>
    <n v="49"/>
    <n v="143"/>
    <n v="98"/>
    <n v="627188"/>
    <n v="1267371"/>
    <n v="1325571"/>
    <n v="1246313"/>
    <n v="1329005"/>
    <n v="1358821"/>
    <n v="1142011"/>
    <n v="707990"/>
    <n v="395483"/>
    <n v="144496"/>
    <n v="9544249"/>
    <n v="1247969"/>
    <n v="1.5944182605534543E-5"/>
    <n v="3.9451746962807258E-6"/>
    <n v="3.7719594046641032E-6"/>
    <n v="4.0118333035120395E-6"/>
    <n v="3.7622130842246642E-6"/>
    <n v="3.6796605292382144E-6"/>
    <n v="8.7564830811612148E-6"/>
    <n v="3.6723682537888954E-5"/>
    <n v="5.8156734929187857E-5"/>
    <n v="3.3910973314140184E-4"/>
    <n v="1.4982844642883897E-5"/>
    <n v="7.8527591630881861E-5"/>
    <n v="4.5999999999999999E-3"/>
    <s v="null"/>
    <s v="null"/>
    <s v="null"/>
    <s v="null"/>
    <s v="null"/>
    <s v="null"/>
    <s v="null"/>
    <s v="null"/>
    <s v="null"/>
    <s v="null"/>
  </r>
  <r>
    <x v="33"/>
    <x v="2"/>
    <x v="6"/>
    <s v="North Carolina, 2012"/>
    <s v="North Carolina, 2012, Jul"/>
    <n v="10"/>
    <n v="5"/>
    <n v="5"/>
    <n v="5"/>
    <n v="5"/>
    <n v="5"/>
    <n v="15"/>
    <n v="24"/>
    <n v="34"/>
    <n v="47"/>
    <n v="155"/>
    <n v="105"/>
    <n v="627188"/>
    <n v="1267371"/>
    <n v="1325571"/>
    <n v="1246313"/>
    <n v="1329005"/>
    <n v="1358821"/>
    <n v="1142011"/>
    <n v="707990"/>
    <n v="395483"/>
    <n v="144496"/>
    <n v="9544249"/>
    <n v="1247969"/>
    <n v="1.5944182605534543E-5"/>
    <n v="3.9451746962807258E-6"/>
    <n v="3.7719594046641032E-6"/>
    <n v="4.0118333035120395E-6"/>
    <n v="3.7622130842246642E-6"/>
    <n v="3.6796605292382144E-6"/>
    <n v="1.3134724621741821E-5"/>
    <n v="3.3898783881128261E-5"/>
    <n v="8.5970825547495089E-5"/>
    <n v="3.252685195437936E-4"/>
    <n v="1.6240146291237791E-5"/>
    <n v="8.4136705318801989E-5"/>
    <n v="4.5500000000000002E-3"/>
    <s v="null"/>
    <s v="null"/>
    <s v="null"/>
    <s v="null"/>
    <s v="null"/>
    <s v="null"/>
    <s v="null"/>
    <s v="null"/>
    <s v="null"/>
    <s v="null"/>
  </r>
  <r>
    <x v="33"/>
    <x v="2"/>
    <x v="7"/>
    <s v="North Carolina, 2012"/>
    <s v="North Carolina, 2012, Aug"/>
    <n v="10"/>
    <n v="5"/>
    <n v="5"/>
    <n v="5"/>
    <n v="5"/>
    <n v="5"/>
    <n v="14"/>
    <n v="21"/>
    <n v="40"/>
    <n v="36"/>
    <n v="146"/>
    <n v="97"/>
    <n v="627188"/>
    <n v="1267371"/>
    <n v="1325571"/>
    <n v="1246313"/>
    <n v="1329005"/>
    <n v="1358821"/>
    <n v="1142011"/>
    <n v="707990"/>
    <n v="395483"/>
    <n v="144496"/>
    <n v="9544249"/>
    <n v="1247969"/>
    <n v="1.5944182605534543E-5"/>
    <n v="3.9451746962807258E-6"/>
    <n v="3.7719594046641032E-6"/>
    <n v="4.0118333035120395E-6"/>
    <n v="3.7622130842246642E-6"/>
    <n v="3.6796605292382144E-6"/>
    <n v="1.2259076313625701E-5"/>
    <n v="2.9661435895987233E-5"/>
    <n v="1.011421477029354E-4"/>
    <n v="2.4914184475694829E-4"/>
    <n v="1.5297170054972372E-5"/>
    <n v="7.7726289675464694E-5"/>
    <n v="3.8599999999999997E-3"/>
    <s v="null"/>
    <n v="2.2000000000000002E-2"/>
    <n v="1.3000000000000001E-2"/>
    <n v="7.2000000000000008E-2"/>
    <s v="null"/>
    <s v="null"/>
    <s v="null"/>
    <s v="null"/>
    <s v="null"/>
    <s v="null"/>
  </r>
  <r>
    <x v="33"/>
    <x v="2"/>
    <x v="8"/>
    <s v="North Carolina, 2012"/>
    <s v="North Carolina, 2012, Sep"/>
    <n v="10"/>
    <n v="5"/>
    <n v="5"/>
    <n v="5"/>
    <n v="5"/>
    <n v="5"/>
    <n v="14"/>
    <n v="13"/>
    <n v="31"/>
    <n v="43"/>
    <n v="136"/>
    <n v="87"/>
    <n v="627188"/>
    <n v="1267371"/>
    <n v="1325571"/>
    <n v="1246313"/>
    <n v="1329005"/>
    <n v="1358821"/>
    <n v="1142011"/>
    <n v="707990"/>
    <n v="395483"/>
    <n v="144496"/>
    <n v="9544249"/>
    <n v="1247969"/>
    <n v="1.5944182605534543E-5"/>
    <n v="3.9451746962807258E-6"/>
    <n v="3.7719594046641032E-6"/>
    <n v="4.0118333035120395E-6"/>
    <n v="3.7622130842246642E-6"/>
    <n v="3.6796605292382144E-6"/>
    <n v="1.2259076313625701E-5"/>
    <n v="1.8361841268944477E-5"/>
    <n v="7.8385164469774933E-5"/>
    <n v="2.975860923485771E-4"/>
    <n v="1.4249418681344126E-5"/>
    <n v="6.9713270121293078E-5"/>
    <n v="6.150000000000001E-3"/>
    <s v="null"/>
    <n v="0.09"/>
    <n v="0.13100000000000001"/>
    <n v="0.185"/>
    <s v="null"/>
    <s v="null"/>
    <s v="null"/>
    <s v="null"/>
    <s v="null"/>
    <s v="null"/>
  </r>
  <r>
    <x v="33"/>
    <x v="2"/>
    <x v="9"/>
    <s v="North Carolina, 2012"/>
    <s v="North Carolina, 2012, Oct"/>
    <n v="10"/>
    <n v="5"/>
    <n v="5"/>
    <n v="5"/>
    <n v="5"/>
    <n v="5"/>
    <n v="12"/>
    <n v="26"/>
    <n v="39"/>
    <n v="44"/>
    <n v="156"/>
    <n v="109"/>
    <n v="627188"/>
    <n v="1267371"/>
    <n v="1325571"/>
    <n v="1246313"/>
    <n v="1329005"/>
    <n v="1358821"/>
    <n v="1142011"/>
    <n v="707990"/>
    <n v="395483"/>
    <n v="144496"/>
    <n v="9544249"/>
    <n v="1247969"/>
    <n v="1.5944182605534543E-5"/>
    <n v="3.9451746962807258E-6"/>
    <n v="3.7719594046641032E-6"/>
    <n v="4.0118333035120395E-6"/>
    <n v="3.7622130842246642E-6"/>
    <n v="3.6796605292382144E-6"/>
    <n v="1.0507779697393458E-5"/>
    <n v="3.6723682537888954E-5"/>
    <n v="9.8613594010362016E-5"/>
    <n v="3.0450669914738123E-4"/>
    <n v="1.6344921428600617E-5"/>
    <n v="8.7341913140470643E-5"/>
    <n v="1.6300000000000002E-2"/>
    <s v="null"/>
    <n v="0.27899999999999997"/>
    <n v="0.48200000000000004"/>
    <n v="0.34399999999999997"/>
    <s v="null"/>
    <s v="null"/>
    <s v="null"/>
    <s v="null"/>
    <s v="null"/>
    <s v="null"/>
  </r>
  <r>
    <x v="33"/>
    <x v="2"/>
    <x v="10"/>
    <s v="North Carolina, 2012"/>
    <s v="North Carolina, 2012, Nov"/>
    <n v="10"/>
    <n v="5"/>
    <n v="5"/>
    <n v="5"/>
    <n v="5"/>
    <n v="5"/>
    <n v="11"/>
    <n v="23"/>
    <n v="47"/>
    <n v="69"/>
    <n v="185"/>
    <n v="139"/>
    <n v="627188"/>
    <n v="1267371"/>
    <n v="1325571"/>
    <n v="1246313"/>
    <n v="1329005"/>
    <n v="1358821"/>
    <n v="1142011"/>
    <n v="707990"/>
    <n v="395483"/>
    <n v="144496"/>
    <n v="9544249"/>
    <n v="1247969"/>
    <n v="1.5944182605534543E-5"/>
    <n v="3.9451746962807258E-6"/>
    <n v="3.7719594046641032E-6"/>
    <n v="4.0118333035120395E-6"/>
    <n v="3.7622130842246642E-6"/>
    <n v="3.6796605292382144E-6"/>
    <n v="9.6321313892773354E-6"/>
    <n v="3.2486334552747918E-5"/>
    <n v="1.188420235509491E-4"/>
    <n v="4.7752186911748421E-4"/>
    <n v="1.9383400412122527E-5"/>
    <n v="1.1138097180298549E-4"/>
    <n v="3.2849999999999997E-2"/>
    <s v="null"/>
    <n v="0.38300000000000001"/>
    <n v="0.61699999999999999"/>
    <n v="0.5"/>
    <s v="null"/>
    <s v="null"/>
    <s v="null"/>
    <s v="null"/>
    <s v="null"/>
    <s v="null"/>
  </r>
  <r>
    <x v="33"/>
    <x v="2"/>
    <x v="11"/>
    <s v="North Carolina, 2012"/>
    <s v="North Carolina, 2012, Dec"/>
    <n v="10"/>
    <n v="5"/>
    <n v="5"/>
    <n v="5"/>
    <n v="5"/>
    <n v="16"/>
    <n v="26"/>
    <n v="46"/>
    <n v="74"/>
    <n v="141"/>
    <n v="333"/>
    <n v="261"/>
    <n v="627188"/>
    <n v="1267371"/>
    <n v="1325571"/>
    <n v="1246313"/>
    <n v="1329005"/>
    <n v="1358821"/>
    <n v="1142011"/>
    <n v="707990"/>
    <n v="395483"/>
    <n v="144496"/>
    <n v="9544249"/>
    <n v="1247969"/>
    <n v="1.5944182605534543E-5"/>
    <n v="3.9451746962807258E-6"/>
    <n v="3.7719594046641032E-6"/>
    <n v="4.0118333035120395E-6"/>
    <n v="3.7622130842246642E-6"/>
    <n v="1.1774913693562287E-5"/>
    <n v="2.2766856011019157E-5"/>
    <n v="6.4972669105495837E-5"/>
    <n v="1.8711297325043049E-4"/>
    <n v="9.7580555863138079E-4"/>
    <n v="3.4890120741820547E-5"/>
    <n v="2.0913981036387922E-4"/>
    <n v="0.10172500000000001"/>
    <s v="null"/>
    <n v="0.42799999999999999"/>
    <n v="0.65900000000000003"/>
    <n v="0.57000000000000006"/>
    <s v="null"/>
    <s v="null"/>
    <s v="null"/>
    <s v="null"/>
    <s v="null"/>
    <s v="null"/>
  </r>
  <r>
    <x v="33"/>
    <x v="3"/>
    <x v="0"/>
    <s v="North Carolina, 2013"/>
    <s v="North Carolina, 2013, Jan"/>
    <n v="10"/>
    <n v="5"/>
    <n v="5"/>
    <n v="5"/>
    <n v="5"/>
    <n v="10"/>
    <n v="23"/>
    <n v="33"/>
    <n v="95"/>
    <n v="131"/>
    <n v="322"/>
    <n v="259"/>
    <n v="623707"/>
    <n v="1279171"/>
    <n v="1340480"/>
    <n v="1253312"/>
    <n v="1322052"/>
    <n v="1365298"/>
    <n v="1172200"/>
    <n v="742516"/>
    <n v="400726"/>
    <n v="151918"/>
    <n v="9651380"/>
    <n v="1295160"/>
    <n v="1.6033169420897952E-5"/>
    <n v="3.9087815467986686E-6"/>
    <n v="3.7300071616137502E-6"/>
    <n v="3.9894296073124652E-6"/>
    <n v="3.7819994977504667E-6"/>
    <n v="7.3244082976756719E-6"/>
    <n v="1.9621225046920322E-5"/>
    <n v="4.4443486739679684E-5"/>
    <n v="2.370697184609933E-4"/>
    <n v="8.6230729735778508E-4"/>
    <n v="3.3363104550851794E-5"/>
    <n v="1.9997529262793785E-4"/>
    <n v="6.2979999999999994E-2"/>
    <s v="null"/>
    <n v="0.46200000000000002"/>
    <n v="0.69000000000000006"/>
    <n v="0.60099999999999998"/>
    <s v="null"/>
    <s v="null"/>
    <s v="null"/>
    <s v="null"/>
    <s v="null"/>
    <s v="null"/>
  </r>
  <r>
    <x v="33"/>
    <x v="3"/>
    <x v="1"/>
    <s v="North Carolina, 2013"/>
    <s v="North Carolina, 2013, Feb"/>
    <n v="10"/>
    <n v="5"/>
    <n v="5"/>
    <n v="5"/>
    <n v="5"/>
    <n v="5"/>
    <n v="18"/>
    <n v="28"/>
    <n v="43"/>
    <n v="87"/>
    <n v="211"/>
    <n v="158"/>
    <n v="623707"/>
    <n v="1279171"/>
    <n v="1340480"/>
    <n v="1253312"/>
    <n v="1322052"/>
    <n v="1365298"/>
    <n v="1172200"/>
    <n v="742516"/>
    <n v="400726"/>
    <n v="151918"/>
    <n v="9651380"/>
    <n v="1295160"/>
    <n v="1.6033169420897952E-5"/>
    <n v="3.9087815467986686E-6"/>
    <n v="3.7300071616137502E-6"/>
    <n v="3.9894296073124652E-6"/>
    <n v="3.7819994977504667E-6"/>
    <n v="3.6622041488378359E-6"/>
    <n v="1.5355741341068077E-5"/>
    <n v="3.7709625112455486E-5"/>
    <n v="1.0730524098760749E-4"/>
    <n v="5.726773654208191E-4"/>
    <n v="2.1862158572142015E-5"/>
    <n v="1.2199264955681152E-4"/>
    <n v="2.6749999999999999E-2"/>
    <s v="null"/>
    <n v="0.48200000000000004"/>
    <n v="0.70700000000000007"/>
    <n v="0.65500000000000003"/>
    <s v="null"/>
    <s v="null"/>
    <s v="null"/>
    <s v="null"/>
    <s v="null"/>
    <s v="null"/>
  </r>
  <r>
    <x v="33"/>
    <x v="3"/>
    <x v="2"/>
    <s v="North Carolina, 2013"/>
    <s v="North Carolina, 2013, Mar"/>
    <n v="10"/>
    <n v="5"/>
    <n v="5"/>
    <n v="5"/>
    <n v="5"/>
    <n v="16"/>
    <n v="13"/>
    <n v="20"/>
    <n v="50"/>
    <n v="88"/>
    <n v="217"/>
    <n v="158"/>
    <n v="623707"/>
    <n v="1279171"/>
    <n v="1340480"/>
    <n v="1253312"/>
    <n v="1322052"/>
    <n v="1365298"/>
    <n v="1172200"/>
    <n v="742516"/>
    <n v="400726"/>
    <n v="151918"/>
    <n v="9651380"/>
    <n v="1295160"/>
    <n v="1.6033169420897952E-5"/>
    <n v="3.9087815467986686E-6"/>
    <n v="3.7300071616137502E-6"/>
    <n v="3.9894296073124652E-6"/>
    <n v="3.7819994977504667E-6"/>
    <n v="1.1719053276281076E-5"/>
    <n v="1.1090257635215833E-5"/>
    <n v="2.6935446508896777E-5"/>
    <n v="1.2477353603210174E-4"/>
    <n v="5.7925986387393196E-4"/>
    <n v="2.2483831327747948E-5"/>
    <n v="1.2199264955681152E-4"/>
    <n v="2.1974999999999998E-2"/>
    <s v="null"/>
    <n v="0.49"/>
    <n v="0.71700000000000008"/>
    <n v="0.66"/>
    <s v="null"/>
    <s v="null"/>
    <s v="null"/>
    <s v="null"/>
    <s v="null"/>
    <s v="null"/>
  </r>
  <r>
    <x v="33"/>
    <x v="3"/>
    <x v="3"/>
    <s v="North Carolina, 2013"/>
    <s v="North Carolina, 2013, Apr"/>
    <n v="10"/>
    <n v="5"/>
    <n v="5"/>
    <n v="5"/>
    <n v="5"/>
    <n v="13"/>
    <n v="17"/>
    <n v="25"/>
    <n v="39"/>
    <n v="65"/>
    <n v="189"/>
    <n v="129"/>
    <n v="623707"/>
    <n v="1279171"/>
    <n v="1340480"/>
    <n v="1253312"/>
    <n v="1322052"/>
    <n v="1365298"/>
    <n v="1172200"/>
    <n v="742516"/>
    <n v="400726"/>
    <n v="151918"/>
    <n v="9651380"/>
    <n v="1295160"/>
    <n v="1.6033169420897952E-5"/>
    <n v="3.9087815467986686E-6"/>
    <n v="3.7300071616137502E-6"/>
    <n v="3.9894296073124652E-6"/>
    <n v="3.7819994977504667E-6"/>
    <n v="9.5217307869783734E-6"/>
    <n v="1.4502644599897628E-5"/>
    <n v="3.3669308136120974E-5"/>
    <n v="9.7323358105039359E-5"/>
    <n v="4.2786239945233611E-4"/>
    <n v="1.9582691801586923E-5"/>
    <n v="9.9601593625498012E-5"/>
    <n v="1.4749999999999999E-2"/>
    <s v="null"/>
    <n v="0.495"/>
    <n v="0.72099999999999997"/>
    <n v="0.66"/>
    <s v="null"/>
    <s v="null"/>
    <s v="null"/>
    <s v="null"/>
    <s v="null"/>
    <s v="null"/>
  </r>
  <r>
    <x v="33"/>
    <x v="3"/>
    <x v="4"/>
    <s v="North Carolina, 2013"/>
    <s v="North Carolina, 2013, May"/>
    <n v="10"/>
    <n v="5"/>
    <n v="5"/>
    <n v="5"/>
    <n v="5"/>
    <n v="5"/>
    <n v="12"/>
    <n v="23"/>
    <n v="29"/>
    <n v="49"/>
    <n v="148"/>
    <n v="101"/>
    <n v="623707"/>
    <n v="1279171"/>
    <n v="1340480"/>
    <n v="1253312"/>
    <n v="1322052"/>
    <n v="1365298"/>
    <n v="1172200"/>
    <n v="742516"/>
    <n v="400726"/>
    <n v="151918"/>
    <n v="9651380"/>
    <n v="1295160"/>
    <n v="1.6033169420897952E-5"/>
    <n v="3.9087815467986686E-6"/>
    <n v="3.7300071616137502E-6"/>
    <n v="3.9894296073124652E-6"/>
    <n v="3.7819994977504667E-6"/>
    <n v="3.6622041488378359E-6"/>
    <n v="1.0237160894045385E-5"/>
    <n v="3.0975763485231295E-5"/>
    <n v="7.2368650898619002E-5"/>
    <n v="3.225424242025303E-4"/>
    <n v="1.5334594638279706E-5"/>
    <n v="7.7982643071126351E-5"/>
    <n v="3.8800000000000002E-3"/>
    <s v="null"/>
    <n v="0.501"/>
    <n v="0.72799999999999998"/>
    <n v="0.66"/>
    <s v="null"/>
    <s v="null"/>
    <s v="null"/>
    <s v="null"/>
    <s v="null"/>
    <s v="null"/>
  </r>
  <r>
    <x v="33"/>
    <x v="3"/>
    <x v="5"/>
    <s v="North Carolina, 2013"/>
    <s v="North Carolina, 2013, Jun"/>
    <n v="10"/>
    <n v="5"/>
    <n v="5"/>
    <n v="5"/>
    <n v="5"/>
    <n v="5"/>
    <n v="5"/>
    <n v="23"/>
    <n v="30"/>
    <n v="53"/>
    <n v="146"/>
    <n v="106"/>
    <n v="623707"/>
    <n v="1279171"/>
    <n v="1340480"/>
    <n v="1253312"/>
    <n v="1322052"/>
    <n v="1365298"/>
    <n v="1172200"/>
    <n v="742516"/>
    <n v="400726"/>
    <n v="151918"/>
    <n v="9651380"/>
    <n v="1295160"/>
    <n v="1.6033169420897952E-5"/>
    <n v="3.9087815467986686E-6"/>
    <n v="3.7300071616137502E-6"/>
    <n v="3.9894296073124652E-6"/>
    <n v="3.7819994977504667E-6"/>
    <n v="3.6622041488378359E-6"/>
    <n v="4.2654837058522436E-6"/>
    <n v="3.0975763485231295E-5"/>
    <n v="7.4864121619261042E-5"/>
    <n v="3.4887241801498175E-4"/>
    <n v="1.5127370386411062E-5"/>
    <n v="8.1843169955835574E-5"/>
    <n v="9.0000000000000008E-4"/>
    <s v="null"/>
    <s v="null"/>
    <s v="null"/>
    <s v="null"/>
    <s v="null"/>
    <s v="null"/>
    <s v="null"/>
    <s v="null"/>
    <s v="null"/>
    <s v="null"/>
  </r>
  <r>
    <x v="33"/>
    <x v="3"/>
    <x v="6"/>
    <s v="North Carolina, 2013"/>
    <s v="North Carolina, 2013, Jul"/>
    <n v="10"/>
    <n v="5"/>
    <n v="5"/>
    <n v="5"/>
    <n v="5"/>
    <n v="5"/>
    <n v="10"/>
    <n v="16"/>
    <n v="39"/>
    <n v="48"/>
    <n v="148"/>
    <n v="103"/>
    <n v="623707"/>
    <n v="1279171"/>
    <n v="1340480"/>
    <n v="1253312"/>
    <n v="1322052"/>
    <n v="1365298"/>
    <n v="1172200"/>
    <n v="742516"/>
    <n v="400726"/>
    <n v="151918"/>
    <n v="9651380"/>
    <n v="1295160"/>
    <n v="1.6033169420897952E-5"/>
    <n v="3.9087815467986686E-6"/>
    <n v="3.7300071616137502E-6"/>
    <n v="3.9894296073124652E-6"/>
    <n v="3.7819994977504667E-6"/>
    <n v="3.6622041488378359E-6"/>
    <n v="8.5309674117044872E-6"/>
    <n v="2.1548357207117422E-5"/>
    <n v="9.7323358105039359E-5"/>
    <n v="3.1595992574941743E-4"/>
    <n v="1.5334594638279706E-5"/>
    <n v="7.952685382501004E-5"/>
    <n v="1.3000000000000002E-3"/>
    <s v="null"/>
    <s v="null"/>
    <s v="null"/>
    <s v="null"/>
    <s v="null"/>
    <s v="null"/>
    <s v="null"/>
    <s v="null"/>
    <s v="null"/>
    <s v="null"/>
  </r>
  <r>
    <x v="33"/>
    <x v="3"/>
    <x v="7"/>
    <s v="North Carolina, 2013"/>
    <s v="North Carolina, 2013, Aug"/>
    <n v="10"/>
    <n v="5"/>
    <n v="5"/>
    <n v="5"/>
    <n v="5"/>
    <n v="5"/>
    <n v="14"/>
    <n v="26"/>
    <n v="31"/>
    <n v="51"/>
    <n v="157"/>
    <n v="108"/>
    <n v="623707"/>
    <n v="1279171"/>
    <n v="1340480"/>
    <n v="1253312"/>
    <n v="1322052"/>
    <n v="1365298"/>
    <n v="1172200"/>
    <n v="742516"/>
    <n v="400726"/>
    <n v="151918"/>
    <n v="9651380"/>
    <n v="1295160"/>
    <n v="1.6033169420897952E-5"/>
    <n v="3.9087815467986686E-6"/>
    <n v="3.7300071616137502E-6"/>
    <n v="3.9894296073124652E-6"/>
    <n v="3.7819994977504667E-6"/>
    <n v="3.6622041488378359E-6"/>
    <n v="1.1943354376386282E-5"/>
    <n v="3.5016080461565814E-5"/>
    <n v="7.7359592339903082E-5"/>
    <n v="3.3570742110875602E-4"/>
    <n v="1.6267103771688608E-5"/>
    <n v="8.3387380709719263E-5"/>
    <n v="2.5249999999999999E-3"/>
    <s v="null"/>
    <n v="0.02"/>
    <n v="1.3999999999999999E-2"/>
    <n v="7.6999999999999999E-2"/>
    <s v="null"/>
    <s v="null"/>
    <s v="null"/>
    <s v="null"/>
    <s v="null"/>
    <s v="null"/>
  </r>
  <r>
    <x v="33"/>
    <x v="3"/>
    <x v="8"/>
    <s v="North Carolina, 2013"/>
    <s v="North Carolina, 2013, Sep"/>
    <n v="10"/>
    <n v="5"/>
    <n v="5"/>
    <n v="5"/>
    <n v="5"/>
    <n v="5"/>
    <n v="10"/>
    <n v="20"/>
    <n v="31"/>
    <n v="54"/>
    <n v="150"/>
    <n v="105"/>
    <n v="623707"/>
    <n v="1279171"/>
    <n v="1340480"/>
    <n v="1253312"/>
    <n v="1322052"/>
    <n v="1365298"/>
    <n v="1172200"/>
    <n v="742516"/>
    <n v="400726"/>
    <n v="151918"/>
    <n v="9651380"/>
    <n v="1295160"/>
    <n v="1.6033169420897952E-5"/>
    <n v="3.9087815467986686E-6"/>
    <n v="3.7300071616137502E-6"/>
    <n v="3.9894296073124652E-6"/>
    <n v="3.7819994977504667E-6"/>
    <n v="3.6622041488378359E-6"/>
    <n v="8.5309674117044872E-6"/>
    <n v="2.6935446508896777E-5"/>
    <n v="7.7359592339903082E-5"/>
    <n v="3.5545491646809461E-4"/>
    <n v="1.5541818890148351E-5"/>
    <n v="8.1071064578893729E-5"/>
    <n v="3.2249999999999996E-3"/>
    <s v="null"/>
    <n v="9.8000000000000004E-2"/>
    <n v="0.14400000000000002"/>
    <n v="0.19"/>
    <s v="null"/>
    <s v="null"/>
    <s v="null"/>
    <s v="null"/>
    <s v="null"/>
    <s v="null"/>
  </r>
  <r>
    <x v="33"/>
    <x v="3"/>
    <x v="9"/>
    <s v="North Carolina, 2013"/>
    <s v="North Carolina, 2013, Oct"/>
    <n v="10"/>
    <n v="5"/>
    <n v="5"/>
    <n v="5"/>
    <n v="5"/>
    <n v="5"/>
    <n v="5"/>
    <n v="23"/>
    <n v="35"/>
    <n v="56"/>
    <n v="154"/>
    <n v="114"/>
    <n v="623707"/>
    <n v="1279171"/>
    <n v="1340480"/>
    <n v="1253312"/>
    <n v="1322052"/>
    <n v="1365298"/>
    <n v="1172200"/>
    <n v="742516"/>
    <n v="400726"/>
    <n v="151918"/>
    <n v="9651380"/>
    <n v="1295160"/>
    <n v="1.6033169420897952E-5"/>
    <n v="3.9087815467986686E-6"/>
    <n v="3.7300071616137502E-6"/>
    <n v="3.9894296073124652E-6"/>
    <n v="3.7819994977504667E-6"/>
    <n v="3.6622041488378359E-6"/>
    <n v="4.2654837058522436E-6"/>
    <n v="3.0975763485231295E-5"/>
    <n v="8.7341475222471214E-5"/>
    <n v="3.6861991337432034E-4"/>
    <n v="1.595626739388564E-5"/>
    <n v="8.802001297137033E-5"/>
    <n v="1.222E-2"/>
    <s v="null"/>
    <n v="0.311"/>
    <n v="0.48"/>
    <n v="0.39600000000000002"/>
    <s v="null"/>
    <s v="null"/>
    <s v="null"/>
    <s v="null"/>
    <s v="null"/>
    <s v="null"/>
  </r>
  <r>
    <x v="33"/>
    <x v="3"/>
    <x v="10"/>
    <s v="North Carolina, 2013"/>
    <s v="North Carolina, 2013, Nov"/>
    <n v="10"/>
    <n v="5"/>
    <n v="5"/>
    <n v="5"/>
    <n v="5"/>
    <n v="5"/>
    <n v="19"/>
    <n v="18"/>
    <n v="35"/>
    <n v="52"/>
    <n v="159"/>
    <n v="105"/>
    <n v="623707"/>
    <n v="1279171"/>
    <n v="1340480"/>
    <n v="1253312"/>
    <n v="1322052"/>
    <n v="1365298"/>
    <n v="1172200"/>
    <n v="742516"/>
    <n v="400726"/>
    <n v="151918"/>
    <n v="9651380"/>
    <n v="1295160"/>
    <n v="1.6033169420897952E-5"/>
    <n v="3.9087815467986686E-6"/>
    <n v="3.7300071616137502E-6"/>
    <n v="3.9894296073124652E-6"/>
    <n v="3.7819994977504667E-6"/>
    <n v="3.6622041488378359E-6"/>
    <n v="1.6208838082238527E-5"/>
    <n v="2.4241901858007101E-5"/>
    <n v="8.7341475222471214E-5"/>
    <n v="3.4228991956186889E-4"/>
    <n v="1.6474328023557252E-5"/>
    <n v="8.1071064578893729E-5"/>
    <n v="1.525E-2"/>
    <n v="0.92400000000000004"/>
    <n v="0.41200000000000003"/>
    <n v="0.624"/>
    <n v="0.54200000000000004"/>
    <s v="null"/>
    <s v="null"/>
    <s v="null"/>
    <s v="null"/>
    <s v="null"/>
    <s v="null"/>
  </r>
  <r>
    <x v="33"/>
    <x v="3"/>
    <x v="11"/>
    <s v="North Carolina, 2013"/>
    <s v="North Carolina, 2013, Dec"/>
    <n v="10"/>
    <n v="5"/>
    <n v="5"/>
    <n v="5"/>
    <n v="5"/>
    <n v="12"/>
    <n v="20"/>
    <n v="33"/>
    <n v="44"/>
    <n v="63"/>
    <n v="202"/>
    <n v="140"/>
    <n v="623707"/>
    <n v="1279171"/>
    <n v="1340480"/>
    <n v="1253312"/>
    <n v="1322052"/>
    <n v="1365298"/>
    <n v="1172200"/>
    <n v="742516"/>
    <n v="400726"/>
    <n v="151918"/>
    <n v="9651380"/>
    <n v="1295160"/>
    <n v="1.6033169420897952E-5"/>
    <n v="3.9087815467986686E-6"/>
    <n v="3.7300071616137502E-6"/>
    <n v="3.9894296073124652E-6"/>
    <n v="3.7819994977504667E-6"/>
    <n v="8.7892899572108059E-6"/>
    <n v="1.7061934823408974E-5"/>
    <n v="4.4443486739679684E-5"/>
    <n v="1.0980071170824953E-4"/>
    <n v="4.1469740254611038E-4"/>
    <n v="2.0929649438733113E-5"/>
    <n v="1.080947527718583E-4"/>
    <n v="2.4825E-2"/>
    <s v="null"/>
    <n v="0.44600000000000001"/>
    <n v="0.66800000000000004"/>
    <n v="0.623"/>
    <s v="null"/>
    <s v="null"/>
    <s v="null"/>
    <s v="null"/>
    <s v="null"/>
    <s v="null"/>
  </r>
  <r>
    <x v="33"/>
    <x v="4"/>
    <x v="0"/>
    <s v="North Carolina, 2014"/>
    <s v="North Carolina, 2014, Jan"/>
    <n v="10"/>
    <n v="5"/>
    <n v="5"/>
    <n v="5"/>
    <n v="11"/>
    <n v="29"/>
    <n v="37"/>
    <n v="37"/>
    <n v="58"/>
    <n v="94"/>
    <n v="291"/>
    <n v="189"/>
    <n v="618246"/>
    <n v="1287714"/>
    <n v="1349398"/>
    <n v="1266243"/>
    <n v="1316548"/>
    <n v="1366778"/>
    <n v="1199386"/>
    <n v="780502"/>
    <n v="408220"/>
    <n v="157370"/>
    <n v="9750405"/>
    <n v="1346092"/>
    <n v="1.6174791264318734E-5"/>
    <n v="3.8828497632238214E-6"/>
    <n v="3.7053560180169229E-6"/>
    <n v="3.9486891536616589E-6"/>
    <n v="8.3551834038713361E-6"/>
    <n v="2.1217783722008989E-5"/>
    <n v="3.0849117798606951E-5"/>
    <n v="4.7405387814509121E-5"/>
    <n v="1.4208025084513253E-4"/>
    <n v="5.9731842155429874E-4"/>
    <n v="2.9844914134335957E-5"/>
    <n v="1.4040645067350523E-4"/>
    <n v="4.5000000000000005E-2"/>
    <s v="null"/>
    <n v="0.48200000000000004"/>
    <n v="0.70499999999999996"/>
    <n v="0.65"/>
    <s v="null"/>
    <s v="null"/>
    <s v="null"/>
    <s v="null"/>
    <s v="null"/>
    <s v="null"/>
  </r>
  <r>
    <x v="33"/>
    <x v="4"/>
    <x v="1"/>
    <s v="North Carolina, 2014"/>
    <s v="North Carolina, 2014, Feb"/>
    <n v="10"/>
    <n v="5"/>
    <n v="5"/>
    <n v="5"/>
    <n v="5"/>
    <n v="14"/>
    <n v="24"/>
    <n v="33"/>
    <n v="52"/>
    <n v="78"/>
    <n v="231"/>
    <n v="163"/>
    <n v="618246"/>
    <n v="1287714"/>
    <n v="1349398"/>
    <n v="1266243"/>
    <n v="1316548"/>
    <n v="1366778"/>
    <n v="1199386"/>
    <n v="780502"/>
    <n v="408220"/>
    <n v="157370"/>
    <n v="9750405"/>
    <n v="1346092"/>
    <n v="1.6174791264318734E-5"/>
    <n v="3.8828497632238214E-6"/>
    <n v="3.7053560180169229E-6"/>
    <n v="3.9486891536616589E-6"/>
    <n v="3.7978106381233345E-6"/>
    <n v="1.0243068003728477E-5"/>
    <n v="2.0010238572069377E-5"/>
    <n v="4.2280481023751377E-5"/>
    <n v="1.2738229386115329E-4"/>
    <n v="4.9564720086420536E-4"/>
    <n v="2.3691323591173904E-5"/>
    <n v="1.2109127756498069E-4"/>
    <n v="2.5675000000000003E-2"/>
    <s v="null"/>
    <n v="0.498"/>
    <n v="0.71700000000000008"/>
    <n v="0.67200000000000004"/>
    <s v="null"/>
    <s v="null"/>
    <s v="null"/>
    <s v="null"/>
    <s v="null"/>
    <s v="null"/>
  </r>
  <r>
    <x v="33"/>
    <x v="4"/>
    <x v="2"/>
    <s v="North Carolina, 2014"/>
    <s v="North Carolina, 2014, Mar"/>
    <n v="10"/>
    <n v="5"/>
    <n v="5"/>
    <n v="5"/>
    <n v="5"/>
    <n v="12"/>
    <n v="14"/>
    <n v="33"/>
    <n v="50"/>
    <n v="70"/>
    <n v="209"/>
    <n v="153"/>
    <n v="618246"/>
    <n v="1287714"/>
    <n v="1349398"/>
    <n v="1266243"/>
    <n v="1316548"/>
    <n v="1366778"/>
    <n v="1199386"/>
    <n v="780502"/>
    <n v="408220"/>
    <n v="157370"/>
    <n v="9750405"/>
    <n v="1346092"/>
    <n v="1.6174791264318734E-5"/>
    <n v="3.8828497632238214E-6"/>
    <n v="3.7053560180169229E-6"/>
    <n v="3.9486891536616589E-6"/>
    <n v="3.7978106381233345E-6"/>
    <n v="8.779772574624409E-6"/>
    <n v="1.167263916704047E-5"/>
    <n v="4.2280481023751377E-5"/>
    <n v="1.2248297486649356E-4"/>
    <n v="4.4481159051915867E-4"/>
    <n v="2.1435007058681151E-5"/>
    <n v="1.1366236483093281E-4"/>
    <n v="1.5950000000000002E-2"/>
    <s v="null"/>
    <n v="0.50700000000000001"/>
    <n v="0.72200000000000009"/>
    <n v="0.67200000000000004"/>
    <s v="null"/>
    <s v="null"/>
    <s v="null"/>
    <s v="null"/>
    <s v="null"/>
    <s v="null"/>
  </r>
  <r>
    <x v="33"/>
    <x v="4"/>
    <x v="3"/>
    <s v="North Carolina, 2014"/>
    <s v="North Carolina, 2014, Apr"/>
    <n v="10"/>
    <n v="5"/>
    <n v="5"/>
    <n v="5"/>
    <n v="5"/>
    <n v="5"/>
    <n v="13"/>
    <n v="21"/>
    <n v="31"/>
    <n v="68"/>
    <n v="168"/>
    <n v="120"/>
    <n v="618246"/>
    <n v="1287714"/>
    <n v="1349398"/>
    <n v="1266243"/>
    <n v="1316548"/>
    <n v="1366778"/>
    <n v="1199386"/>
    <n v="780502"/>
    <n v="408220"/>
    <n v="157370"/>
    <n v="9750405"/>
    <n v="1346092"/>
    <n v="1.6174791264318734E-5"/>
    <n v="3.8828497632238214E-6"/>
    <n v="3.7053560180169229E-6"/>
    <n v="3.9486891536616589E-6"/>
    <n v="3.7978106381233345E-6"/>
    <n v="3.6582385727601703E-6"/>
    <n v="1.0838879226537579E-5"/>
    <n v="2.6905760651478152E-5"/>
    <n v="7.5939444417226008E-5"/>
    <n v="4.3210268793289697E-4"/>
    <n v="1.723005352085375E-5"/>
    <n v="8.9146952808574745E-5"/>
    <n v="1.4239999999999999E-2"/>
    <s v="null"/>
    <n v="0.50900000000000001"/>
    <n v="0.72200000000000009"/>
    <n v="0.67200000000000004"/>
    <s v="null"/>
    <s v="null"/>
    <s v="null"/>
    <s v="null"/>
    <s v="null"/>
    <s v="null"/>
  </r>
  <r>
    <x v="33"/>
    <x v="4"/>
    <x v="4"/>
    <s v="North Carolina, 2014"/>
    <s v="North Carolina, 2014, May"/>
    <n v="10"/>
    <n v="5"/>
    <n v="5"/>
    <n v="5"/>
    <n v="5"/>
    <n v="5"/>
    <n v="15"/>
    <n v="19"/>
    <n v="24"/>
    <n v="49"/>
    <n v="142"/>
    <n v="92"/>
    <n v="618246"/>
    <n v="1287714"/>
    <n v="1349398"/>
    <n v="1266243"/>
    <n v="1316548"/>
    <n v="1366778"/>
    <n v="1199386"/>
    <n v="780502"/>
    <n v="408220"/>
    <n v="157370"/>
    <n v="9750405"/>
    <n v="1346092"/>
    <n v="1.6174791264318734E-5"/>
    <n v="3.8828497632238214E-6"/>
    <n v="3.7053560180169229E-6"/>
    <n v="3.9486891536616589E-6"/>
    <n v="3.7978106381233345E-6"/>
    <n v="3.6582385727601703E-6"/>
    <n v="1.250639910754336E-5"/>
    <n v="2.434330725609928E-5"/>
    <n v="5.8791827935916908E-5"/>
    <n v="3.1136811336341107E-4"/>
    <n v="1.4563497618816859E-5"/>
    <n v="6.8345997153240645E-5"/>
    <n v="9.1749999999999991E-3"/>
    <s v="null"/>
    <n v="0.51"/>
    <n v="0.72499999999999998"/>
    <n v="0.68799999999999994"/>
    <s v="null"/>
    <s v="null"/>
    <s v="null"/>
    <s v="null"/>
    <s v="null"/>
    <s v="null"/>
  </r>
  <r>
    <x v="33"/>
    <x v="4"/>
    <x v="5"/>
    <s v="North Carolina, 2014"/>
    <s v="North Carolina, 2014, Jun"/>
    <n v="10"/>
    <n v="5"/>
    <n v="5"/>
    <n v="5"/>
    <n v="5"/>
    <n v="5"/>
    <n v="5"/>
    <n v="19"/>
    <n v="39"/>
    <n v="46"/>
    <n v="144"/>
    <n v="104"/>
    <n v="618246"/>
    <n v="1287714"/>
    <n v="1349398"/>
    <n v="1266243"/>
    <n v="1316548"/>
    <n v="1366778"/>
    <n v="1199386"/>
    <n v="780502"/>
    <n v="408220"/>
    <n v="157370"/>
    <n v="9750405"/>
    <n v="1346092"/>
    <n v="1.6174791264318734E-5"/>
    <n v="3.8828497632238214E-6"/>
    <n v="3.7053560180169229E-6"/>
    <n v="3.9486891536616589E-6"/>
    <n v="3.7978106381233345E-6"/>
    <n v="3.6582385727601703E-6"/>
    <n v="4.1687997025144529E-6"/>
    <n v="2.434330725609928E-5"/>
    <n v="9.5536720395864979E-5"/>
    <n v="2.9230475948401855E-4"/>
    <n v="1.4768617303588929E-5"/>
    <n v="7.7260692434098113E-5"/>
    <n v="6.45E-3"/>
    <s v="null"/>
    <s v="null"/>
    <s v="null"/>
    <s v="null"/>
    <s v="null"/>
    <s v="null"/>
    <s v="null"/>
    <s v="null"/>
    <s v="null"/>
    <s v="null"/>
  </r>
  <r>
    <x v="33"/>
    <x v="4"/>
    <x v="6"/>
    <s v="North Carolina, 2014"/>
    <s v="North Carolina, 2014, Jul"/>
    <n v="10"/>
    <n v="5"/>
    <n v="5"/>
    <n v="5"/>
    <n v="5"/>
    <n v="5"/>
    <n v="5"/>
    <n v="26"/>
    <n v="29"/>
    <n v="48"/>
    <n v="143"/>
    <n v="103"/>
    <n v="618246"/>
    <n v="1287714"/>
    <n v="1349398"/>
    <n v="1266243"/>
    <n v="1316548"/>
    <n v="1366778"/>
    <n v="1199386"/>
    <n v="780502"/>
    <n v="408220"/>
    <n v="157370"/>
    <n v="9750405"/>
    <n v="1346092"/>
    <n v="1.6174791264318734E-5"/>
    <n v="3.8828497632238214E-6"/>
    <n v="3.7053560180169229E-6"/>
    <n v="3.9486891536616589E-6"/>
    <n v="3.7978106381233345E-6"/>
    <n v="3.6582385727601703E-6"/>
    <n v="4.1687997025144529E-6"/>
    <n v="3.3311894139925329E-5"/>
    <n v="7.1040125422566265E-5"/>
    <n v="3.0501366207028025E-4"/>
    <n v="1.4666057461202893E-5"/>
    <n v="7.6517801160693328E-5"/>
    <n v="3.3599999999999997E-3"/>
    <s v="null"/>
    <s v="null"/>
    <s v="null"/>
    <s v="null"/>
    <s v="null"/>
    <s v="null"/>
    <s v="null"/>
    <s v="null"/>
    <s v="null"/>
    <s v="null"/>
  </r>
  <r>
    <x v="33"/>
    <x v="4"/>
    <x v="7"/>
    <s v="North Carolina, 2014"/>
    <s v="North Carolina, 2014, Aug"/>
    <n v="10"/>
    <n v="5"/>
    <n v="5"/>
    <n v="5"/>
    <n v="5"/>
    <n v="5"/>
    <n v="11"/>
    <n v="19"/>
    <n v="31"/>
    <n v="40"/>
    <n v="136"/>
    <n v="90"/>
    <n v="618246"/>
    <n v="1287714"/>
    <n v="1349398"/>
    <n v="1266243"/>
    <n v="1316548"/>
    <n v="1366778"/>
    <n v="1199386"/>
    <n v="780502"/>
    <n v="408220"/>
    <n v="157370"/>
    <n v="9750405"/>
    <n v="1346092"/>
    <n v="1.6174791264318734E-5"/>
    <n v="3.8828497632238214E-6"/>
    <n v="3.7053560180169229E-6"/>
    <n v="3.9486891536616589E-6"/>
    <n v="3.7978106381233345E-6"/>
    <n v="3.6582385727601703E-6"/>
    <n v="9.1713593455317963E-6"/>
    <n v="2.434330725609928E-5"/>
    <n v="7.5939444417226008E-5"/>
    <n v="2.541780517252335E-4"/>
    <n v="1.3948138564500654E-5"/>
    <n v="6.6860214606431062E-5"/>
    <n v="3.1250000000000002E-3"/>
    <s v="null"/>
    <n v="2.6000000000000002E-2"/>
    <n v="1.2E-2"/>
    <n v="0.11199999999999999"/>
    <s v="null"/>
    <s v="null"/>
    <s v="null"/>
    <s v="null"/>
    <s v="null"/>
    <s v="null"/>
  </r>
  <r>
    <x v="33"/>
    <x v="4"/>
    <x v="8"/>
    <s v="North Carolina, 2014"/>
    <s v="North Carolina, 2014, Sep"/>
    <n v="10"/>
    <n v="5"/>
    <n v="5"/>
    <n v="5"/>
    <n v="5"/>
    <n v="5"/>
    <n v="13"/>
    <n v="18"/>
    <n v="35"/>
    <n v="35"/>
    <n v="136"/>
    <n v="88"/>
    <n v="618246"/>
    <n v="1287714"/>
    <n v="1349398"/>
    <n v="1266243"/>
    <n v="1316548"/>
    <n v="1366778"/>
    <n v="1199386"/>
    <n v="780502"/>
    <n v="408220"/>
    <n v="157370"/>
    <n v="9750405"/>
    <n v="1346092"/>
    <n v="1.6174791264318734E-5"/>
    <n v="3.8828497632238214E-6"/>
    <n v="3.7053560180169229E-6"/>
    <n v="3.9486891536616589E-6"/>
    <n v="3.7978106381233345E-6"/>
    <n v="3.6582385727601703E-6"/>
    <n v="1.0838879226537579E-5"/>
    <n v="2.3062080558409844E-5"/>
    <n v="8.5738082406545493E-5"/>
    <n v="2.2240579525957934E-4"/>
    <n v="1.3948138564500654E-5"/>
    <n v="6.537443205962148E-5"/>
    <n v="4.1749999999999999E-3"/>
    <s v="null"/>
    <n v="0.106"/>
    <n v="0.14899999999999999"/>
    <n v="0.21300000000000002"/>
    <s v="null"/>
    <s v="null"/>
    <s v="null"/>
    <s v="null"/>
    <s v="null"/>
    <s v="null"/>
  </r>
  <r>
    <x v="33"/>
    <x v="4"/>
    <x v="9"/>
    <s v="North Carolina, 2014"/>
    <s v="North Carolina, 2014, Oct"/>
    <n v="10"/>
    <n v="5"/>
    <n v="5"/>
    <n v="5"/>
    <n v="5"/>
    <n v="5"/>
    <n v="5"/>
    <n v="17"/>
    <n v="33"/>
    <n v="61"/>
    <n v="151"/>
    <n v="111"/>
    <n v="618246"/>
    <n v="1287714"/>
    <n v="1349398"/>
    <n v="1266243"/>
    <n v="1316548"/>
    <n v="1366778"/>
    <n v="1199386"/>
    <n v="780502"/>
    <n v="408220"/>
    <n v="157370"/>
    <n v="9750405"/>
    <n v="1346092"/>
    <n v="1.6174791264318734E-5"/>
    <n v="3.8828497632238214E-6"/>
    <n v="3.7053560180169229E-6"/>
    <n v="3.9486891536616589E-6"/>
    <n v="3.7978106381233345E-6"/>
    <n v="3.6582385727601703E-6"/>
    <n v="4.1687997025144529E-6"/>
    <n v="2.1780853860720408E-5"/>
    <n v="8.083876341188575E-5"/>
    <n v="3.876215288809811E-4"/>
    <n v="1.5486536200291166E-5"/>
    <n v="8.2460931347931644E-5"/>
    <n v="1.0999999999999999E-2"/>
    <s v="null"/>
    <n v="0.32"/>
    <n v="0.48299999999999998"/>
    <n v="0.441"/>
    <s v="null"/>
    <s v="null"/>
    <s v="null"/>
    <s v="null"/>
    <s v="null"/>
    <s v="null"/>
  </r>
  <r>
    <x v="33"/>
    <x v="4"/>
    <x v="10"/>
    <s v="North Carolina, 2014"/>
    <s v="North Carolina, 2014, Nov"/>
    <n v="10"/>
    <n v="5"/>
    <n v="5"/>
    <n v="5"/>
    <n v="5"/>
    <n v="5"/>
    <n v="5"/>
    <n v="26"/>
    <n v="33"/>
    <n v="43"/>
    <n v="142"/>
    <n v="102"/>
    <n v="618246"/>
    <n v="1287714"/>
    <n v="1349398"/>
    <n v="1266243"/>
    <n v="1316548"/>
    <n v="1366778"/>
    <n v="1199386"/>
    <n v="780502"/>
    <n v="408220"/>
    <n v="157370"/>
    <n v="9750405"/>
    <n v="1346092"/>
    <n v="1.6174791264318734E-5"/>
    <n v="3.8828497632238214E-6"/>
    <n v="3.7053560180169229E-6"/>
    <n v="3.9486891536616589E-6"/>
    <n v="3.7978106381233345E-6"/>
    <n v="3.6582385727601703E-6"/>
    <n v="4.1687997025144529E-6"/>
    <n v="3.3311894139925329E-5"/>
    <n v="8.083876341188575E-5"/>
    <n v="2.7324140560462603E-4"/>
    <n v="1.4563497618816859E-5"/>
    <n v="7.577490988728853E-5"/>
    <n v="1.7799999999999996E-2"/>
    <n v="0.94299999999999995"/>
    <n v="0.42600000000000005"/>
    <n v="0.65300000000000002"/>
    <n v="0.57899999999999996"/>
    <s v="null"/>
    <s v="null"/>
    <s v="null"/>
    <s v="null"/>
    <s v="null"/>
    <s v="null"/>
  </r>
  <r>
    <x v="33"/>
    <x v="4"/>
    <x v="11"/>
    <s v="North Carolina, 2014"/>
    <s v="North Carolina, 2014, Dec"/>
    <n v="10"/>
    <n v="5"/>
    <n v="5"/>
    <n v="5"/>
    <n v="5"/>
    <n v="5"/>
    <n v="23"/>
    <n v="36"/>
    <n v="64"/>
    <n v="113"/>
    <n v="271"/>
    <n v="213"/>
    <n v="618246"/>
    <n v="1287714"/>
    <n v="1349398"/>
    <n v="1266243"/>
    <n v="1316548"/>
    <n v="1366778"/>
    <n v="1199386"/>
    <n v="780502"/>
    <n v="408220"/>
    <n v="157370"/>
    <n v="9750405"/>
    <n v="1346092"/>
    <n v="1.6174791264318734E-5"/>
    <n v="3.8828497632238214E-6"/>
    <n v="3.7053560180169229E-6"/>
    <n v="3.9486891536616589E-6"/>
    <n v="3.7978106381233345E-6"/>
    <n v="3.6582385727601703E-6"/>
    <n v="1.9176478631566487E-5"/>
    <n v="4.6124161116819689E-5"/>
    <n v="1.5677820782911174E-4"/>
    <n v="7.1805299612378475E-4"/>
    <n v="2.7793717286615273E-5"/>
    <n v="1.5823584123522019E-4"/>
    <n v="5.6600000000000004E-2"/>
    <s v="null"/>
    <n v="0.46100000000000002"/>
    <n v="0.69900000000000007"/>
    <n v="0.63400000000000001"/>
    <s v="null"/>
    <s v="null"/>
    <s v="null"/>
    <s v="null"/>
    <s v="null"/>
    <s v="null"/>
  </r>
  <r>
    <x v="33"/>
    <x v="5"/>
    <x v="0"/>
    <s v="North Carolina, 2015"/>
    <s v="North Carolina, 2015, Jan"/>
    <n v="10"/>
    <n v="5"/>
    <n v="5"/>
    <n v="5"/>
    <n v="5"/>
    <n v="21"/>
    <n v="33"/>
    <n v="57"/>
    <n v="99"/>
    <n v="193"/>
    <n v="433"/>
    <n v="349"/>
    <n v="611170"/>
    <n v="1292286"/>
    <n v="1359576"/>
    <n v="1277367"/>
    <n v="1311902"/>
    <n v="1367491"/>
    <n v="1224349"/>
    <n v="821205"/>
    <n v="419812"/>
    <n v="160175"/>
    <n v="9845333"/>
    <n v="1401192"/>
    <n v="1.6362059656069506E-5"/>
    <n v="3.8691125648656721E-6"/>
    <n v="3.6776171394611262E-6"/>
    <n v="3.9143018412093003E-6"/>
    <n v="3.8112602923084193E-6"/>
    <n v="1.5356591012299166E-5"/>
    <n v="2.6953099157184756E-5"/>
    <n v="6.9410195992474475E-5"/>
    <n v="2.3581984316789419E-4"/>
    <n v="1.2049321055095988E-3"/>
    <n v="4.3980229007998006E-5"/>
    <n v="2.4907364586723306E-4"/>
    <n v="6.1599999999999995E-2"/>
    <s v="null"/>
    <n v="0.49200000000000005"/>
    <n v="0.73499999999999999"/>
    <n v="0.69799999999999995"/>
    <s v="null"/>
    <s v="null"/>
    <s v="null"/>
    <s v="null"/>
    <s v="null"/>
    <s v="null"/>
  </r>
  <r>
    <x v="33"/>
    <x v="5"/>
    <x v="1"/>
    <s v="North Carolina, 2015"/>
    <s v="North Carolina, 2015, Feb"/>
    <n v="10"/>
    <n v="5"/>
    <n v="5"/>
    <n v="5"/>
    <n v="5"/>
    <n v="5"/>
    <n v="19"/>
    <n v="41"/>
    <n v="49"/>
    <n v="101"/>
    <n v="245"/>
    <n v="191"/>
    <n v="611170"/>
    <n v="1292286"/>
    <n v="1359576"/>
    <n v="1277367"/>
    <n v="1311902"/>
    <n v="1367491"/>
    <n v="1224349"/>
    <n v="821205"/>
    <n v="419812"/>
    <n v="160175"/>
    <n v="9845333"/>
    <n v="1401192"/>
    <n v="1.6362059656069506E-5"/>
    <n v="3.8691125648656721E-6"/>
    <n v="3.6776171394611262E-6"/>
    <n v="3.9143018412093003E-6"/>
    <n v="3.8112602923084193E-6"/>
    <n v="3.6563311934045637E-6"/>
    <n v="1.5518451029894252E-5"/>
    <n v="4.9926632205113221E-5"/>
    <n v="1.1671891227501835E-4"/>
    <n v="6.3056032464491962E-4"/>
    <n v="2.488488708304737E-5"/>
    <n v="1.3631251106201007E-4"/>
    <n v="4.5999999999999999E-2"/>
    <s v="null"/>
    <n v="0.51200000000000001"/>
    <n v="0.755"/>
    <n v="0.71599999999999997"/>
    <s v="null"/>
    <s v="null"/>
    <s v="null"/>
    <s v="null"/>
    <s v="null"/>
    <s v="null"/>
  </r>
  <r>
    <x v="33"/>
    <x v="5"/>
    <x v="2"/>
    <s v="North Carolina, 2015"/>
    <s v="North Carolina, 2015, Mar"/>
    <n v="10"/>
    <n v="5"/>
    <n v="5"/>
    <n v="5"/>
    <n v="5"/>
    <n v="11"/>
    <n v="23"/>
    <n v="39"/>
    <n v="54"/>
    <n v="97"/>
    <n v="254"/>
    <n v="190"/>
    <n v="611170"/>
    <n v="1292286"/>
    <n v="1359576"/>
    <n v="1277367"/>
    <n v="1311902"/>
    <n v="1367491"/>
    <n v="1224349"/>
    <n v="821205"/>
    <n v="419812"/>
    <n v="160175"/>
    <n v="9845333"/>
    <n v="1401192"/>
    <n v="1.6362059656069506E-5"/>
    <n v="3.8691125648656721E-6"/>
    <n v="3.6776171394611262E-6"/>
    <n v="3.9143018412093003E-6"/>
    <n v="3.8112602923084193E-6"/>
    <n v="8.0439286254900392E-6"/>
    <n v="1.8785493351977256E-5"/>
    <n v="4.7491186731693059E-5"/>
    <n v="1.2862900536430593E-4"/>
    <n v="6.0558763852036829E-4"/>
    <n v="2.5799025792220537E-5"/>
    <n v="1.3559883299362258E-4"/>
    <n v="2.6475000000000002E-2"/>
    <s v="null"/>
    <n v="0.52"/>
    <n v="0.76800000000000002"/>
    <n v="0.71599999999999997"/>
    <s v="null"/>
    <s v="null"/>
    <s v="null"/>
    <s v="null"/>
    <s v="null"/>
    <s v="null"/>
  </r>
  <r>
    <x v="33"/>
    <x v="5"/>
    <x v="3"/>
    <s v="North Carolina, 2015"/>
    <s v="North Carolina, 2015, Apr"/>
    <n v="10"/>
    <n v="5"/>
    <n v="5"/>
    <n v="5"/>
    <n v="5"/>
    <n v="5"/>
    <n v="16"/>
    <n v="40"/>
    <n v="41"/>
    <n v="76"/>
    <n v="208"/>
    <n v="157"/>
    <n v="611170"/>
    <n v="1292286"/>
    <n v="1359576"/>
    <n v="1277367"/>
    <n v="1311902"/>
    <n v="1367491"/>
    <n v="1224349"/>
    <n v="821205"/>
    <n v="419812"/>
    <n v="160175"/>
    <n v="9845333"/>
    <n v="1401192"/>
    <n v="1.6362059656069506E-5"/>
    <n v="3.8691125648656721E-6"/>
    <n v="3.6776171394611262E-6"/>
    <n v="3.9143018412093003E-6"/>
    <n v="3.8112602923084193E-6"/>
    <n v="3.6563311934045637E-6"/>
    <n v="1.3068169288332004E-5"/>
    <n v="4.8708909468403137E-5"/>
    <n v="9.7662763332158198E-5"/>
    <n v="4.7448103636647419E-4"/>
    <n v="2.1126761278668787E-5"/>
    <n v="1.1204745673683549E-4"/>
    <n v="1.2660000000000001E-2"/>
    <s v="null"/>
    <n v="0.52400000000000002"/>
    <n v="0.76800000000000002"/>
    <n v="0.71599999999999997"/>
    <s v="null"/>
    <s v="null"/>
    <s v="null"/>
    <s v="null"/>
    <s v="null"/>
    <s v="null"/>
  </r>
  <r>
    <x v="33"/>
    <x v="5"/>
    <x v="4"/>
    <s v="North Carolina, 2015"/>
    <s v="North Carolina, 2015, May"/>
    <n v="10"/>
    <n v="5"/>
    <n v="5"/>
    <n v="5"/>
    <n v="5"/>
    <n v="5"/>
    <n v="5"/>
    <n v="20"/>
    <n v="38"/>
    <n v="60"/>
    <n v="158"/>
    <n v="118"/>
    <n v="611170"/>
    <n v="1292286"/>
    <n v="1359576"/>
    <n v="1277367"/>
    <n v="1311902"/>
    <n v="1367491"/>
    <n v="1224349"/>
    <n v="821205"/>
    <n v="419812"/>
    <n v="160175"/>
    <n v="9845333"/>
    <n v="1401192"/>
    <n v="1.6362059656069506E-5"/>
    <n v="3.8691125648656721E-6"/>
    <n v="3.6776171394611262E-6"/>
    <n v="3.9143018412093003E-6"/>
    <n v="3.8112602923084193E-6"/>
    <n v="3.6563311934045637E-6"/>
    <n v="4.083802902603751E-6"/>
    <n v="2.4354454734201568E-5"/>
    <n v="9.0516707478585656E-5"/>
    <n v="3.7459029186826909E-4"/>
    <n v="1.6048212894373405E-5"/>
    <n v="8.4214012069723493E-5"/>
    <n v="6.6249999999999998E-3"/>
    <s v="null"/>
    <n v="0.52400000000000002"/>
    <n v="0.76800000000000002"/>
    <n v="0.71599999999999997"/>
    <s v="null"/>
    <s v="null"/>
    <s v="null"/>
    <s v="null"/>
    <s v="null"/>
    <s v="null"/>
  </r>
  <r>
    <x v="33"/>
    <x v="5"/>
    <x v="5"/>
    <s v="North Carolina, 2015"/>
    <s v="North Carolina, 2015, Jun"/>
    <n v="10"/>
    <n v="5"/>
    <n v="5"/>
    <n v="5"/>
    <n v="5"/>
    <n v="5"/>
    <n v="5"/>
    <n v="14"/>
    <n v="30"/>
    <n v="50"/>
    <n v="134"/>
    <n v="94"/>
    <n v="611170"/>
    <n v="1292286"/>
    <n v="1359576"/>
    <n v="1277367"/>
    <n v="1311902"/>
    <n v="1367491"/>
    <n v="1224349"/>
    <n v="821205"/>
    <n v="419812"/>
    <n v="160175"/>
    <n v="9845333"/>
    <n v="1401192"/>
    <n v="1.6362059656069506E-5"/>
    <n v="3.8691125648656721E-6"/>
    <n v="3.6776171394611262E-6"/>
    <n v="3.9143018412093003E-6"/>
    <n v="3.8112602923084193E-6"/>
    <n v="3.6563311934045637E-6"/>
    <n v="4.083802902603751E-6"/>
    <n v="1.7048118313941099E-5"/>
    <n v="7.146055853572552E-5"/>
    <n v="3.1215857655689092E-4"/>
    <n v="1.3610509669911622E-5"/>
    <n v="6.7085738428423794E-5"/>
    <n v="2.8500000000000001E-3"/>
    <s v="null"/>
    <s v="null"/>
    <s v="null"/>
    <s v="null"/>
    <s v="null"/>
    <s v="null"/>
    <s v="null"/>
    <s v="null"/>
    <s v="null"/>
    <s v="null"/>
  </r>
  <r>
    <x v="33"/>
    <x v="5"/>
    <x v="6"/>
    <s v="North Carolina, 2015"/>
    <s v="North Carolina, 2015, Jul"/>
    <n v="10"/>
    <n v="5"/>
    <n v="5"/>
    <n v="5"/>
    <n v="5"/>
    <n v="5"/>
    <n v="16"/>
    <n v="28"/>
    <n v="32"/>
    <n v="56"/>
    <n v="167"/>
    <n v="116"/>
    <n v="611170"/>
    <n v="1292286"/>
    <n v="1359576"/>
    <n v="1277367"/>
    <n v="1311902"/>
    <n v="1367491"/>
    <n v="1224349"/>
    <n v="821205"/>
    <n v="419812"/>
    <n v="160175"/>
    <n v="9845333"/>
    <n v="1401192"/>
    <n v="1.6362059656069506E-5"/>
    <n v="3.8691125648656721E-6"/>
    <n v="3.6776171394611262E-6"/>
    <n v="3.9143018412093003E-6"/>
    <n v="3.8112602923084193E-6"/>
    <n v="3.6563311934045637E-6"/>
    <n v="1.3068169288332004E-5"/>
    <n v="3.4096236627882199E-5"/>
    <n v="7.6224595771440544E-5"/>
    <n v="3.4961760574371781E-4"/>
    <n v="1.6962351603546575E-5"/>
    <n v="8.2786655932948517E-5"/>
    <n v="2.0400000000000001E-3"/>
    <s v="null"/>
    <s v="null"/>
    <s v="null"/>
    <s v="null"/>
    <s v="null"/>
    <s v="null"/>
    <s v="null"/>
    <s v="null"/>
    <s v="null"/>
    <s v="null"/>
  </r>
  <r>
    <x v="33"/>
    <x v="5"/>
    <x v="7"/>
    <s v="North Carolina, 2015"/>
    <s v="North Carolina, 2015, Aug"/>
    <n v="10"/>
    <n v="5"/>
    <n v="5"/>
    <n v="5"/>
    <n v="5"/>
    <n v="5"/>
    <n v="5"/>
    <n v="21"/>
    <n v="32"/>
    <n v="52"/>
    <n v="145"/>
    <n v="105"/>
    <n v="611170"/>
    <n v="1292286"/>
    <n v="1359576"/>
    <n v="1277367"/>
    <n v="1311902"/>
    <n v="1367491"/>
    <n v="1224349"/>
    <n v="821205"/>
    <n v="419812"/>
    <n v="160175"/>
    <n v="9845333"/>
    <n v="1401192"/>
    <n v="1.6362059656069506E-5"/>
    <n v="3.8691125648656721E-6"/>
    <n v="3.6776171394611262E-6"/>
    <n v="3.9143018412093003E-6"/>
    <n v="3.8112602923084193E-6"/>
    <n v="3.6563311934045637E-6"/>
    <n v="4.083802902603751E-6"/>
    <n v="2.5572177470911649E-5"/>
    <n v="7.6224595771440544E-5"/>
    <n v="3.2464491961916653E-4"/>
    <n v="1.4727790314456607E-5"/>
    <n v="7.4936197180686156E-5"/>
    <n v="2.8E-3"/>
    <s v="null"/>
    <n v="1.9E-2"/>
    <n v="1.2E-2"/>
    <n v="5.5999999999999994E-2"/>
    <s v="null"/>
    <s v="null"/>
    <s v="null"/>
    <s v="null"/>
    <s v="null"/>
    <s v="null"/>
  </r>
  <r>
    <x v="33"/>
    <x v="5"/>
    <x v="8"/>
    <s v="North Carolina, 2015"/>
    <s v="North Carolina, 2015, Sep"/>
    <n v="10"/>
    <n v="5"/>
    <n v="5"/>
    <n v="5"/>
    <n v="5"/>
    <n v="5"/>
    <n v="13"/>
    <n v="20"/>
    <n v="22"/>
    <n v="44"/>
    <n v="134"/>
    <n v="86"/>
    <n v="611170"/>
    <n v="1292286"/>
    <n v="1359576"/>
    <n v="1277367"/>
    <n v="1311902"/>
    <n v="1367491"/>
    <n v="1224349"/>
    <n v="821205"/>
    <n v="419812"/>
    <n v="160175"/>
    <n v="9845333"/>
    <n v="1401192"/>
    <n v="1.6362059656069506E-5"/>
    <n v="3.8691125648656721E-6"/>
    <n v="3.6776171394611262E-6"/>
    <n v="3.9143018412093003E-6"/>
    <n v="3.8112602923084193E-6"/>
    <n v="3.6563311934045637E-6"/>
    <n v="1.0617887546769752E-5"/>
    <n v="2.4354454734201568E-5"/>
    <n v="5.2404409592865377E-5"/>
    <n v="2.7469954737006398E-4"/>
    <n v="1.3610509669911622E-5"/>
    <n v="6.1376313881323903E-5"/>
    <n v="2.9200000000000003E-3"/>
    <s v="null"/>
    <n v="9.8000000000000004E-2"/>
    <n v="0.11699999999999999"/>
    <n v="0.16600000000000001"/>
    <s v="null"/>
    <s v="null"/>
    <s v="null"/>
    <s v="null"/>
    <s v="null"/>
    <s v="null"/>
  </r>
  <r>
    <x v="33"/>
    <x v="5"/>
    <x v="9"/>
    <s v="North Carolina, 2015"/>
    <s v="North Carolina, 2015, Oct"/>
    <n v="10"/>
    <n v="5"/>
    <n v="5"/>
    <n v="5"/>
    <n v="5"/>
    <n v="5"/>
    <n v="16"/>
    <n v="22"/>
    <n v="38"/>
    <n v="65"/>
    <n v="176"/>
    <n v="125"/>
    <n v="611170"/>
    <n v="1292286"/>
    <n v="1359576"/>
    <n v="1277367"/>
    <n v="1311902"/>
    <n v="1367491"/>
    <n v="1224349"/>
    <n v="821205"/>
    <n v="419812"/>
    <n v="160175"/>
    <n v="9845333"/>
    <n v="1401192"/>
    <n v="1.6362059656069506E-5"/>
    <n v="3.8691125648656721E-6"/>
    <n v="3.6776171394611262E-6"/>
    <n v="3.9143018412093003E-6"/>
    <n v="3.8112602923084193E-6"/>
    <n v="3.6563311934045637E-6"/>
    <n v="1.3068169288332004E-5"/>
    <n v="2.6789900207621727E-5"/>
    <n v="9.0516707478585656E-5"/>
    <n v="4.0580614952395819E-4"/>
    <n v="1.7876490312719743E-5"/>
    <n v="8.9209758548435903E-5"/>
    <n v="1.9300000000000001E-2"/>
    <s v="null"/>
    <n v="0.29899999999999999"/>
    <n v="0.40500000000000003"/>
    <n v="0.41600000000000004"/>
    <s v="null"/>
    <s v="null"/>
    <s v="null"/>
    <s v="null"/>
    <s v="null"/>
    <s v="null"/>
  </r>
  <r>
    <x v="33"/>
    <x v="5"/>
    <x v="10"/>
    <s v="North Carolina, 2015"/>
    <s v="North Carolina, 2015, Nov"/>
    <n v="10"/>
    <n v="5"/>
    <n v="5"/>
    <n v="5"/>
    <n v="5"/>
    <n v="5"/>
    <n v="17"/>
    <n v="30"/>
    <n v="28"/>
    <n v="54"/>
    <n v="164"/>
    <n v="112"/>
    <n v="611170"/>
    <n v="1292286"/>
    <n v="1359576"/>
    <n v="1277367"/>
    <n v="1311902"/>
    <n v="1367491"/>
    <n v="1224349"/>
    <n v="821205"/>
    <n v="419812"/>
    <n v="160175"/>
    <n v="9845333"/>
    <n v="1401192"/>
    <n v="1.6362059656069506E-5"/>
    <n v="3.8691125648656721E-6"/>
    <n v="3.6776171394611262E-6"/>
    <n v="3.9143018412093003E-6"/>
    <n v="3.8112602923084193E-6"/>
    <n v="3.6563311934045637E-6"/>
    <n v="1.3884929868852754E-5"/>
    <n v="3.6531682101302354E-5"/>
    <n v="6.6696521300010483E-5"/>
    <n v="3.371312626814422E-4"/>
    <n v="1.665763870048885E-5"/>
    <n v="7.9931943659398565E-5"/>
    <n v="1.9960000000000002E-2"/>
    <n v="0.95099999999999996"/>
    <n v="0.39600000000000002"/>
    <n v="0.55600000000000005"/>
    <n v="0.56000000000000005"/>
    <s v="null"/>
    <s v="null"/>
    <s v="null"/>
    <s v="null"/>
    <s v="null"/>
    <s v="null"/>
  </r>
  <r>
    <x v="33"/>
    <x v="5"/>
    <x v="11"/>
    <s v="North Carolina, 2015"/>
    <s v="North Carolina, 2015, Dec"/>
    <n v="10"/>
    <n v="5"/>
    <n v="5"/>
    <n v="5"/>
    <n v="5"/>
    <n v="5"/>
    <n v="23"/>
    <n v="33"/>
    <n v="47"/>
    <n v="55"/>
    <n v="193"/>
    <n v="135"/>
    <n v="611170"/>
    <n v="1292286"/>
    <n v="1359576"/>
    <n v="1277367"/>
    <n v="1311902"/>
    <n v="1367491"/>
    <n v="1224349"/>
    <n v="821205"/>
    <n v="419812"/>
    <n v="160175"/>
    <n v="9845333"/>
    <n v="1401192"/>
    <n v="1.6362059656069506E-5"/>
    <n v="3.8691125648656721E-6"/>
    <n v="3.6776171394611262E-6"/>
    <n v="3.9143018412093003E-6"/>
    <n v="3.8112602923084193E-6"/>
    <n v="3.6563311934045637E-6"/>
    <n v="1.8785493351977256E-5"/>
    <n v="4.0184850311432587E-5"/>
    <n v="1.1195487503930331E-4"/>
    <n v="3.4337443421257998E-4"/>
    <n v="1.9603196763380171E-5"/>
    <n v="9.634653923231077E-5"/>
    <n v="2.0750000000000001E-2"/>
    <s v="null"/>
    <n v="0.42899999999999999"/>
    <n v="0.59399999999999997"/>
    <n v="0.60799999999999998"/>
    <s v="null"/>
    <s v="null"/>
    <s v="null"/>
    <s v="null"/>
    <s v="null"/>
    <s v="null"/>
  </r>
  <r>
    <x v="33"/>
    <x v="6"/>
    <x v="0"/>
    <s v="North Carolina, 2016"/>
    <s v="North Carolina, 2016, Jan"/>
    <n v="10"/>
    <n v="5"/>
    <n v="5"/>
    <n v="5"/>
    <n v="5"/>
    <n v="5"/>
    <n v="16"/>
    <n v="37"/>
    <n v="59"/>
    <n v="92"/>
    <n v="239"/>
    <n v="188"/>
    <n v="605960"/>
    <n v="1295975"/>
    <n v="1354221"/>
    <n v="1294386"/>
    <n v="1307758"/>
    <n v="1373899"/>
    <n v="1249299"/>
    <n v="864218"/>
    <n v="430970"/>
    <n v="164142"/>
    <n v="9940828"/>
    <n v="1459330"/>
    <n v="1.6502739454749489E-5"/>
    <n v="3.8580991145662529E-6"/>
    <n v="3.6921595515059949E-6"/>
    <n v="3.862835352051088E-6"/>
    <n v="3.8233373452886542E-6"/>
    <n v="3.6392777052752785E-6"/>
    <n v="1.2807182267815791E-5"/>
    <n v="4.2813271651365741E-5"/>
    <n v="1.3690048031185465E-4"/>
    <n v="5.6049030717305747E-4"/>
    <n v="2.4042262877901116E-5"/>
    <n v="1.2882624217963037E-4"/>
    <n v="2.1249999999999998E-2"/>
    <s v="null"/>
    <n v="0.45600000000000002"/>
    <n v="0.63900000000000001"/>
    <n v="0.64400000000000002"/>
    <s v="null"/>
    <s v="null"/>
    <s v="null"/>
    <s v="null"/>
    <s v="null"/>
    <s v="null"/>
  </r>
  <r>
    <x v="33"/>
    <x v="6"/>
    <x v="1"/>
    <s v="North Carolina, 2016"/>
    <s v="North Carolina, 2016, Feb"/>
    <n v="10"/>
    <n v="5"/>
    <n v="5"/>
    <n v="5"/>
    <n v="5"/>
    <n v="11"/>
    <n v="18"/>
    <n v="21"/>
    <n v="51"/>
    <n v="76"/>
    <n v="207"/>
    <n v="148"/>
    <n v="605960"/>
    <n v="1295975"/>
    <n v="1354221"/>
    <n v="1294386"/>
    <n v="1307758"/>
    <n v="1373899"/>
    <n v="1249299"/>
    <n v="864218"/>
    <n v="430970"/>
    <n v="164142"/>
    <n v="9940828"/>
    <n v="1459330"/>
    <n v="1.6502739454749489E-5"/>
    <n v="3.8580991145662529E-6"/>
    <n v="3.6921595515059949E-6"/>
    <n v="3.862835352051088E-6"/>
    <n v="3.8233373452886542E-6"/>
    <n v="8.006410951605613E-6"/>
    <n v="1.4408080051292765E-5"/>
    <n v="2.4299424450775151E-5"/>
    <n v="1.1833770332041673E-4"/>
    <n v="4.6301373201252576E-4"/>
    <n v="2.0823215128558709E-5"/>
    <n v="1.0141640341800689E-4"/>
    <n v="4.0524999999999999E-2"/>
    <s v="null"/>
    <n v="0.47700000000000004"/>
    <n v="0.67"/>
    <n v="0.66700000000000004"/>
    <s v="null"/>
    <s v="null"/>
    <s v="null"/>
    <s v="null"/>
    <s v="null"/>
    <s v="null"/>
  </r>
  <r>
    <x v="33"/>
    <x v="6"/>
    <x v="2"/>
    <s v="North Carolina, 2016"/>
    <s v="North Carolina, 2016, Mar"/>
    <n v="10"/>
    <n v="5"/>
    <n v="5"/>
    <n v="5"/>
    <n v="5"/>
    <n v="14"/>
    <n v="27"/>
    <n v="33"/>
    <n v="41"/>
    <n v="71"/>
    <n v="216"/>
    <n v="145"/>
    <n v="605960"/>
    <n v="1295975"/>
    <n v="1354221"/>
    <n v="1294386"/>
    <n v="1307758"/>
    <n v="1373899"/>
    <n v="1249299"/>
    <n v="864218"/>
    <n v="430970"/>
    <n v="164142"/>
    <n v="9940828"/>
    <n v="1459330"/>
    <n v="1.6502739454749489E-5"/>
    <n v="3.8580991145662529E-6"/>
    <n v="3.6921595515059949E-6"/>
    <n v="3.862835352051088E-6"/>
    <n v="3.8233373452886542E-6"/>
    <n v="1.0189977574770781E-5"/>
    <n v="2.1612120076939147E-5"/>
    <n v="3.8184809851218095E-5"/>
    <n v="9.5134232081119338E-5"/>
    <n v="4.3255230227485955E-4"/>
    <n v="2.1728572308061259E-5"/>
    <n v="9.9360665510885127E-5"/>
    <n v="4.9880000000000001E-2"/>
    <s v="null"/>
    <n v="0.503"/>
    <n v="0.67700000000000005"/>
    <n v="0.71499999999999997"/>
    <s v="null"/>
    <s v="null"/>
    <s v="null"/>
    <s v="null"/>
    <s v="null"/>
    <s v="null"/>
  </r>
  <r>
    <x v="33"/>
    <x v="6"/>
    <x v="3"/>
    <s v="North Carolina, 2016"/>
    <s v="North Carolina, 2016, Apr"/>
    <n v="10"/>
    <n v="5"/>
    <n v="5"/>
    <n v="5"/>
    <n v="5"/>
    <n v="17"/>
    <n v="19"/>
    <n v="30"/>
    <n v="44"/>
    <n v="59"/>
    <n v="199"/>
    <n v="133"/>
    <n v="605960"/>
    <n v="1295975"/>
    <n v="1354221"/>
    <n v="1294386"/>
    <n v="1307758"/>
    <n v="1373899"/>
    <n v="1249299"/>
    <n v="864218"/>
    <n v="430970"/>
    <n v="164142"/>
    <n v="9940828"/>
    <n v="1459330"/>
    <n v="1.6502739454749489E-5"/>
    <n v="3.8580991145662529E-6"/>
    <n v="3.6921595515059949E-6"/>
    <n v="3.862835352051088E-6"/>
    <n v="3.8233373452886542E-6"/>
    <n v="1.2373544197935948E-5"/>
    <n v="1.5208528943031252E-5"/>
    <n v="3.4713463501107359E-5"/>
    <n v="1.0209527345290856E-4"/>
    <n v="3.5944487090446079E-4"/>
    <n v="2.0018453191223105E-5"/>
    <n v="9.1137713882398093E-5"/>
    <n v="3.0225000000000002E-2"/>
    <s v="null"/>
    <n v="0.50800000000000001"/>
    <n v="0.68599999999999994"/>
    <n v="0.71499999999999997"/>
    <s v="null"/>
    <s v="null"/>
    <s v="null"/>
    <s v="null"/>
    <s v="null"/>
    <s v="null"/>
  </r>
  <r>
    <x v="33"/>
    <x v="6"/>
    <x v="4"/>
    <s v="North Carolina, 2016"/>
    <s v="North Carolina, 2016, May"/>
    <n v="10"/>
    <n v="5"/>
    <n v="5"/>
    <n v="5"/>
    <n v="5"/>
    <n v="5"/>
    <n v="18"/>
    <n v="25"/>
    <n v="34"/>
    <n v="59"/>
    <n v="171"/>
    <n v="118"/>
    <n v="605960"/>
    <n v="1295975"/>
    <n v="1354221"/>
    <n v="1294386"/>
    <n v="1307758"/>
    <n v="1373899"/>
    <n v="1249299"/>
    <n v="864218"/>
    <n v="430970"/>
    <n v="164142"/>
    <n v="9940828"/>
    <n v="1459330"/>
    <n v="1.6502739454749489E-5"/>
    <n v="3.8580991145662529E-6"/>
    <n v="3.6921595515059949E-6"/>
    <n v="3.862835352051088E-6"/>
    <n v="3.8233373452886542E-6"/>
    <n v="3.6392777052752785E-6"/>
    <n v="1.4408080051292765E-5"/>
    <n v="2.89278862509228E-5"/>
    <n v="7.889180221361116E-5"/>
    <n v="3.5944487090446079E-4"/>
    <n v="1.7201786410548498E-5"/>
    <n v="8.085902434678928E-5"/>
    <n v="1.4074999999999999E-2"/>
    <s v="null"/>
    <n v="0.50900000000000001"/>
    <n v="0.68599999999999994"/>
    <n v="0.71499999999999997"/>
    <s v="null"/>
    <s v="null"/>
    <s v="null"/>
    <s v="null"/>
    <s v="null"/>
    <s v="null"/>
  </r>
  <r>
    <x v="33"/>
    <x v="6"/>
    <x v="5"/>
    <s v="North Carolina, 2016"/>
    <s v="North Carolina, 2016, Jun"/>
    <n v="10"/>
    <n v="5"/>
    <n v="5"/>
    <n v="5"/>
    <n v="5"/>
    <n v="5"/>
    <n v="14"/>
    <n v="19"/>
    <n v="27"/>
    <n v="50"/>
    <n v="145"/>
    <n v="96"/>
    <n v="605960"/>
    <n v="1295975"/>
    <n v="1354221"/>
    <n v="1294386"/>
    <n v="1307758"/>
    <n v="1373899"/>
    <n v="1249299"/>
    <n v="864218"/>
    <n v="430970"/>
    <n v="164142"/>
    <n v="9940828"/>
    <n v="1459330"/>
    <n v="1.6502739454749489E-5"/>
    <n v="3.8580991145662529E-6"/>
    <n v="3.6921595515059949E-6"/>
    <n v="3.862835352051088E-6"/>
    <n v="3.8233373452886542E-6"/>
    <n v="3.6392777052752785E-6"/>
    <n v="1.1206284484338817E-5"/>
    <n v="2.1985193550701329E-5"/>
    <n v="6.2649372346102982E-5"/>
    <n v="3.0461429737666169E-4"/>
    <n v="1.458631011420779E-5"/>
    <n v="6.5783613027896366E-5"/>
    <n v="5.5799999999999999E-3"/>
    <s v="null"/>
    <s v="null"/>
    <s v="null"/>
    <s v="null"/>
    <s v="null"/>
    <s v="null"/>
    <s v="null"/>
    <s v="null"/>
    <s v="null"/>
    <s v="null"/>
  </r>
  <r>
    <x v="33"/>
    <x v="6"/>
    <x v="6"/>
    <s v="North Carolina, 2016"/>
    <s v="North Carolina, 2016, Jul"/>
    <n v="10"/>
    <n v="5"/>
    <n v="5"/>
    <n v="5"/>
    <n v="5"/>
    <n v="5"/>
    <n v="12"/>
    <n v="19"/>
    <n v="37"/>
    <n v="45"/>
    <n v="148"/>
    <n v="101"/>
    <n v="605960"/>
    <n v="1295975"/>
    <n v="1354221"/>
    <n v="1294386"/>
    <n v="1307758"/>
    <n v="1373899"/>
    <n v="1249299"/>
    <n v="864218"/>
    <n v="430970"/>
    <n v="164142"/>
    <n v="9940828"/>
    <n v="1459330"/>
    <n v="1.6502739454749489E-5"/>
    <n v="3.8580991145662529E-6"/>
    <n v="3.6921595515059949E-6"/>
    <n v="3.862835352051088E-6"/>
    <n v="3.8233373452886542E-6"/>
    <n v="3.6392777052752785E-6"/>
    <n v="9.6053867008618433E-6"/>
    <n v="2.1985193550701329E-5"/>
    <n v="8.5852843585400377E-5"/>
    <n v="2.7415286763899548E-4"/>
    <n v="1.488809584070864E-5"/>
    <n v="6.9209842873099299E-5"/>
    <n v="3.3500000000000001E-3"/>
    <s v="null"/>
    <s v="null"/>
    <s v="null"/>
    <s v="null"/>
    <s v="null"/>
    <s v="null"/>
    <s v="null"/>
    <s v="null"/>
    <s v="null"/>
    <s v="null"/>
  </r>
  <r>
    <x v="33"/>
    <x v="6"/>
    <x v="7"/>
    <s v="North Carolina, 2016"/>
    <s v="North Carolina, 2016, Aug"/>
    <n v="10"/>
    <n v="5"/>
    <n v="5"/>
    <n v="5"/>
    <n v="5"/>
    <n v="5"/>
    <n v="13"/>
    <n v="18"/>
    <n v="38"/>
    <n v="47"/>
    <n v="151"/>
    <n v="103"/>
    <n v="605960"/>
    <n v="1295975"/>
    <n v="1354221"/>
    <n v="1294386"/>
    <n v="1307758"/>
    <n v="1373899"/>
    <n v="1249299"/>
    <n v="864218"/>
    <n v="430970"/>
    <n v="164142"/>
    <n v="9940828"/>
    <n v="1459330"/>
    <n v="1.6502739454749489E-5"/>
    <n v="3.8580991145662529E-6"/>
    <n v="3.6921595515059949E-6"/>
    <n v="3.862835352051088E-6"/>
    <n v="3.8233373452886542E-6"/>
    <n v="3.6392777052752785E-6"/>
    <n v="1.040583559260033E-5"/>
    <n v="2.0828078100664415E-5"/>
    <n v="8.8173190709330121E-5"/>
    <n v="2.8633743953406199E-4"/>
    <n v="1.5189881567209492E-5"/>
    <n v="7.0580334811180467E-5"/>
    <n v="3.9500000000000004E-3"/>
    <s v="null"/>
    <n v="2.3E-2"/>
    <n v="0"/>
    <n v="4.7E-2"/>
    <s v="null"/>
    <s v="null"/>
    <s v="null"/>
    <s v="null"/>
    <s v="null"/>
    <s v="null"/>
  </r>
  <r>
    <x v="33"/>
    <x v="6"/>
    <x v="8"/>
    <s v="North Carolina, 2016"/>
    <s v="North Carolina, 2016, Sep"/>
    <n v="10"/>
    <n v="5"/>
    <n v="5"/>
    <n v="5"/>
    <n v="5"/>
    <n v="5"/>
    <n v="5"/>
    <n v="25"/>
    <n v="25"/>
    <n v="54"/>
    <n v="144"/>
    <n v="104"/>
    <n v="605960"/>
    <n v="1295975"/>
    <n v="1354221"/>
    <n v="1294386"/>
    <n v="1307758"/>
    <n v="1373899"/>
    <n v="1249299"/>
    <n v="864218"/>
    <n v="430970"/>
    <n v="164142"/>
    <n v="9940828"/>
    <n v="1459330"/>
    <n v="1.6502739454749489E-5"/>
    <n v="3.8580991145662529E-6"/>
    <n v="3.6921595515059949E-6"/>
    <n v="3.862835352051088E-6"/>
    <n v="3.8233373452886542E-6"/>
    <n v="3.6392777052752785E-6"/>
    <n v="4.0022444586924347E-6"/>
    <n v="2.89278862509228E-5"/>
    <n v="5.8008678098243495E-5"/>
    <n v="3.2898344116679459E-4"/>
    <n v="1.448571487204084E-5"/>
    <n v="7.1265580780221065E-5"/>
    <n v="6.7000000000000002E-3"/>
    <s v="null"/>
    <n v="9.9000000000000005E-2"/>
    <n v="0.13200000000000001"/>
    <n v="0.192"/>
    <s v="null"/>
    <s v="null"/>
    <s v="null"/>
    <s v="null"/>
    <s v="null"/>
    <s v="null"/>
  </r>
  <r>
    <x v="33"/>
    <x v="6"/>
    <x v="9"/>
    <s v="North Carolina, 2016"/>
    <s v="North Carolina, 2016, Oct"/>
    <n v="10"/>
    <n v="5"/>
    <n v="5"/>
    <n v="5"/>
    <n v="5"/>
    <n v="5"/>
    <n v="12"/>
    <n v="31"/>
    <n v="39"/>
    <n v="46"/>
    <n v="163"/>
    <n v="116"/>
    <n v="605960"/>
    <n v="1295975"/>
    <n v="1354221"/>
    <n v="1294386"/>
    <n v="1307758"/>
    <n v="1373899"/>
    <n v="1249299"/>
    <n v="864218"/>
    <n v="430970"/>
    <n v="164142"/>
    <n v="9940828"/>
    <n v="1459330"/>
    <n v="1.6502739454749489E-5"/>
    <n v="3.8580991145662529E-6"/>
    <n v="3.6921595515059949E-6"/>
    <n v="3.862835352051088E-6"/>
    <n v="3.8233373452886542E-6"/>
    <n v="3.6392777052752785E-6"/>
    <n v="9.6053867008618433E-6"/>
    <n v="3.5870578951144269E-5"/>
    <n v="9.0493537833259851E-5"/>
    <n v="2.8024515358652873E-4"/>
    <n v="1.6397024473212894E-5"/>
    <n v="7.9488532408708112E-5"/>
    <n v="1.4725E-2"/>
    <s v="null"/>
    <n v="0.29199999999999998"/>
    <n v="0.433"/>
    <n v="0.40200000000000002"/>
    <s v="null"/>
    <s v="null"/>
    <s v="null"/>
    <s v="null"/>
    <s v="null"/>
    <s v="null"/>
  </r>
  <r>
    <x v="33"/>
    <x v="6"/>
    <x v="10"/>
    <s v="North Carolina, 2016"/>
    <s v="North Carolina, 2016, Nov"/>
    <n v="10"/>
    <n v="5"/>
    <n v="5"/>
    <n v="5"/>
    <n v="5"/>
    <n v="5"/>
    <n v="13"/>
    <n v="26"/>
    <n v="37"/>
    <n v="62"/>
    <n v="173"/>
    <n v="125"/>
    <n v="605960"/>
    <n v="1295975"/>
    <n v="1354221"/>
    <n v="1294386"/>
    <n v="1307758"/>
    <n v="1373899"/>
    <n v="1249299"/>
    <n v="864218"/>
    <n v="430970"/>
    <n v="164142"/>
    <n v="9940828"/>
    <n v="1459330"/>
    <n v="1.6502739454749489E-5"/>
    <n v="3.8580991145662529E-6"/>
    <n v="3.6921595515059949E-6"/>
    <n v="3.862835352051088E-6"/>
    <n v="3.8233373452886542E-6"/>
    <n v="3.6392777052752785E-6"/>
    <n v="1.040583559260033E-5"/>
    <n v="3.008500170095971E-5"/>
    <n v="8.5852843585400377E-5"/>
    <n v="3.777217287470605E-4"/>
    <n v="1.7402976894882398E-5"/>
    <n v="8.5655746130073394E-5"/>
    <n v="2.3539999999999998E-2"/>
    <n v="0.94799999999999995"/>
    <n v="0.38600000000000001"/>
    <n v="0.58299999999999996"/>
    <n v="0.55299999999999994"/>
    <s v="null"/>
    <s v="null"/>
    <s v="null"/>
    <s v="null"/>
    <s v="null"/>
    <s v="null"/>
  </r>
  <r>
    <x v="33"/>
    <x v="6"/>
    <x v="11"/>
    <s v="North Carolina, 2016"/>
    <s v="North Carolina, 2016, Dec"/>
    <n v="10"/>
    <n v="5"/>
    <n v="5"/>
    <n v="5"/>
    <n v="5"/>
    <n v="12"/>
    <n v="17"/>
    <n v="39"/>
    <n v="55"/>
    <n v="79"/>
    <n v="232"/>
    <n v="173"/>
    <n v="605960"/>
    <n v="1295975"/>
    <n v="1354221"/>
    <n v="1294386"/>
    <n v="1307758"/>
    <n v="1373899"/>
    <n v="1249299"/>
    <n v="864218"/>
    <n v="430970"/>
    <n v="164142"/>
    <n v="9940828"/>
    <n v="1459330"/>
    <n v="1.6502739454749489E-5"/>
    <n v="3.8580991145662529E-6"/>
    <n v="3.6921595515059949E-6"/>
    <n v="3.862835352051088E-6"/>
    <n v="3.8233373452886542E-6"/>
    <n v="8.7342664926606683E-6"/>
    <n v="1.3607631159554278E-5"/>
    <n v="4.5127502551439567E-5"/>
    <n v="1.2761909181613568E-4"/>
    <n v="4.8129058985512546E-4"/>
    <n v="2.3338096182732466E-5"/>
    <n v="1.1854755264402157E-4"/>
    <n v="2.52E-2"/>
    <s v="null"/>
    <n v="0.42899999999999999"/>
    <n v="0.626"/>
    <n v="0.64599999999999991"/>
    <s v="null"/>
    <s v="null"/>
    <s v="null"/>
    <s v="null"/>
    <s v="null"/>
    <s v="null"/>
  </r>
  <r>
    <x v="33"/>
    <x v="7"/>
    <x v="0"/>
    <s v="North Carolina, 2017"/>
    <s v="North Carolina, 2017, Jan"/>
    <n v="10"/>
    <n v="5"/>
    <n v="5"/>
    <n v="5"/>
    <n v="5"/>
    <n v="5"/>
    <n v="22"/>
    <n v="33"/>
    <n v="56"/>
    <n v="101"/>
    <n v="247"/>
    <n v="190"/>
    <n v="603983"/>
    <n v="1294131"/>
    <n v="1370402"/>
    <n v="1318591"/>
    <n v="1302261"/>
    <n v="1376492"/>
    <n v="1271767"/>
    <n v="904811"/>
    <n v="443367"/>
    <n v="166759"/>
    <n v="10052564"/>
    <n v="1514937"/>
    <n v="1.6556757392178256E-5"/>
    <n v="3.8635964983452214E-6"/>
    <n v="3.6485644358370756E-6"/>
    <n v="3.791926382024449E-6"/>
    <n v="3.8394761111635838E-6"/>
    <n v="3.6324221281344169E-6"/>
    <n v="1.7298766204815821E-5"/>
    <n v="3.6471705140631578E-5"/>
    <n v="1.263061978000167E-4"/>
    <n v="6.0566446188811403E-4"/>
    <n v="2.4570845806104791E-5"/>
    <n v="1.2541775664598595E-4"/>
    <n v="3.5275000000000001E-2"/>
    <s v="null"/>
    <n v="0.46299999999999997"/>
    <n v="0.67900000000000005"/>
    <n v="0.67599999999999993"/>
    <s v="null"/>
    <s v="null"/>
    <s v="null"/>
    <s v="null"/>
    <s v="null"/>
    <s v="null"/>
  </r>
  <r>
    <x v="33"/>
    <x v="7"/>
    <x v="1"/>
    <s v="North Carolina, 2017"/>
    <s v="North Carolina, 2017, Feb"/>
    <n v="10"/>
    <n v="5"/>
    <n v="5"/>
    <n v="5"/>
    <n v="5"/>
    <n v="17"/>
    <n v="30"/>
    <n v="42"/>
    <n v="60"/>
    <n v="91"/>
    <n v="270"/>
    <n v="193"/>
    <n v="603983"/>
    <n v="1294131"/>
    <n v="1370402"/>
    <n v="1318591"/>
    <n v="1302261"/>
    <n v="1376492"/>
    <n v="1271767"/>
    <n v="904811"/>
    <n v="443367"/>
    <n v="166759"/>
    <n v="10052564"/>
    <n v="1514937"/>
    <n v="1.6556757392178256E-5"/>
    <n v="3.8635964983452214E-6"/>
    <n v="3.6485644358370756E-6"/>
    <n v="3.791926382024449E-6"/>
    <n v="3.8394761111635838E-6"/>
    <n v="1.2350235235657017E-5"/>
    <n v="2.3589226642930664E-5"/>
    <n v="4.641853381534928E-5"/>
    <n v="1.3532806907144644E-4"/>
    <n v="5.4569768348335026E-4"/>
    <n v="2.685881930221981E-5"/>
    <n v="1.2739803701408044E-4"/>
    <n v="9.6274999999999999E-2"/>
    <s v="null"/>
    <n v="0.48700000000000004"/>
    <n v="0.71499999999999997"/>
    <n v="0.69900000000000007"/>
    <s v="null"/>
    <s v="null"/>
    <s v="null"/>
    <s v="null"/>
    <s v="null"/>
    <s v="null"/>
  </r>
  <r>
    <x v="33"/>
    <x v="7"/>
    <x v="2"/>
    <s v="North Carolina, 2017"/>
    <s v="North Carolina, 2017, Mar"/>
    <n v="10"/>
    <n v="5"/>
    <n v="5"/>
    <n v="5"/>
    <n v="5"/>
    <n v="14"/>
    <n v="29"/>
    <n v="61"/>
    <n v="82"/>
    <n v="142"/>
    <n v="358"/>
    <n v="285"/>
    <n v="603983"/>
    <n v="1294131"/>
    <n v="1370402"/>
    <n v="1318591"/>
    <n v="1302261"/>
    <n v="1376492"/>
    <n v="1271767"/>
    <n v="904811"/>
    <n v="443367"/>
    <n v="166759"/>
    <n v="10052564"/>
    <n v="1514937"/>
    <n v="1.6556757392178256E-5"/>
    <n v="3.8635964983452214E-6"/>
    <n v="3.6485644358370756E-6"/>
    <n v="3.791926382024449E-6"/>
    <n v="3.8394761111635838E-6"/>
    <n v="1.0170781958776368E-5"/>
    <n v="2.2802919088166308E-5"/>
    <n v="6.7417394350864431E-5"/>
    <n v="1.8494836106431014E-4"/>
    <n v="8.5152825334764543E-4"/>
    <n v="3.5612804852572932E-5"/>
    <n v="1.8812663496897892E-4"/>
    <n v="7.0760000000000003E-2"/>
    <s v="null"/>
    <n v="0.495"/>
    <n v="0.71900000000000008"/>
    <n v="0.71599999999999997"/>
    <s v="null"/>
    <s v="null"/>
    <s v="null"/>
    <s v="null"/>
    <s v="null"/>
    <s v="null"/>
  </r>
  <r>
    <x v="33"/>
    <x v="7"/>
    <x v="3"/>
    <s v="North Carolina, 2017"/>
    <s v="North Carolina, 2017, Apr"/>
    <n v="10"/>
    <n v="5"/>
    <n v="5"/>
    <n v="5"/>
    <n v="5"/>
    <n v="5"/>
    <n v="30"/>
    <n v="37"/>
    <n v="41"/>
    <n v="76"/>
    <n v="219"/>
    <n v="154"/>
    <n v="603983"/>
    <n v="1294131"/>
    <n v="1370402"/>
    <n v="1318591"/>
    <n v="1302261"/>
    <n v="1376492"/>
    <n v="1271767"/>
    <n v="904811"/>
    <n v="443367"/>
    <n v="166759"/>
    <n v="10052564"/>
    <n v="1514937"/>
    <n v="1.6556757392178256E-5"/>
    <n v="3.8635964983452214E-6"/>
    <n v="3.6485644358370756E-6"/>
    <n v="3.791926382024449E-6"/>
    <n v="3.8394761111635838E-6"/>
    <n v="3.6324221281344169E-6"/>
    <n v="2.3589226642930664E-5"/>
    <n v="4.0892517884950562E-5"/>
    <n v="9.2474180532155071E-5"/>
    <n v="4.557475158762046E-4"/>
    <n v="2.178548676735607E-5"/>
    <n v="1.0165439222885176E-4"/>
    <n v="2.75E-2"/>
    <s v="null"/>
    <n v="0.50700000000000001"/>
    <n v="0.72099999999999997"/>
    <n v="0.72099999999999997"/>
    <s v="null"/>
    <s v="null"/>
    <s v="null"/>
    <s v="null"/>
    <s v="null"/>
    <s v="null"/>
  </r>
  <r>
    <x v="33"/>
    <x v="7"/>
    <x v="4"/>
    <s v="North Carolina, 2017"/>
    <s v="North Carolina, 2017, May"/>
    <n v="10"/>
    <n v="5"/>
    <n v="5"/>
    <n v="5"/>
    <n v="5"/>
    <n v="5"/>
    <n v="13"/>
    <n v="32"/>
    <n v="37"/>
    <n v="51"/>
    <n v="168"/>
    <n v="120"/>
    <n v="603983"/>
    <n v="1294131"/>
    <n v="1370402"/>
    <n v="1318591"/>
    <n v="1302261"/>
    <n v="1376492"/>
    <n v="1271767"/>
    <n v="904811"/>
    <n v="443367"/>
    <n v="166759"/>
    <n v="10052564"/>
    <n v="1514937"/>
    <n v="1.6556757392178256E-5"/>
    <n v="3.8635964983452214E-6"/>
    <n v="3.6485644358370756E-6"/>
    <n v="3.791926382024449E-6"/>
    <n v="3.8394761111635838E-6"/>
    <n v="3.6324221281344169E-6"/>
    <n v="1.0221998211936621E-5"/>
    <n v="3.5366501954551837E-5"/>
    <n v="8.3452309260725318E-5"/>
    <n v="3.0583056986429517E-4"/>
    <n v="1.6712154232492326E-5"/>
    <n v="7.9211214723780597E-5"/>
    <n v="1.0100000000000001E-2"/>
    <s v="null"/>
    <n v="0.50800000000000001"/>
    <n v="0.72099999999999997"/>
    <n v="0.72099999999999997"/>
    <s v="null"/>
    <s v="null"/>
    <s v="null"/>
    <s v="null"/>
    <s v="null"/>
    <s v="null"/>
  </r>
  <r>
    <x v="33"/>
    <x v="7"/>
    <x v="5"/>
    <s v="North Carolina, 2017"/>
    <s v="North Carolina, 2017, Jun"/>
    <n v="10"/>
    <n v="5"/>
    <n v="5"/>
    <n v="5"/>
    <n v="5"/>
    <n v="5"/>
    <n v="15"/>
    <n v="23"/>
    <n v="28"/>
    <n v="43"/>
    <n v="144"/>
    <n v="94"/>
    <n v="603983"/>
    <n v="1294131"/>
    <n v="1370402"/>
    <n v="1318591"/>
    <n v="1302261"/>
    <n v="1376492"/>
    <n v="1271767"/>
    <n v="904811"/>
    <n v="443367"/>
    <n v="166759"/>
    <n v="10052564"/>
    <n v="1514937"/>
    <n v="1.6556757392178256E-5"/>
    <n v="3.8635964983452214E-6"/>
    <n v="3.6485644358370756E-6"/>
    <n v="3.791926382024449E-6"/>
    <n v="3.8394761111635838E-6"/>
    <n v="3.6324221281344169E-6"/>
    <n v="1.1794613321465332E-5"/>
    <n v="2.5419673279834132E-5"/>
    <n v="6.3153098900008351E-5"/>
    <n v="2.5785714714048416E-4"/>
    <n v="1.4324703627850567E-5"/>
    <n v="6.2048784866961462E-5"/>
    <n v="4.3800000000000002E-3"/>
    <s v="null"/>
    <s v="null"/>
    <s v="null"/>
    <s v="null"/>
    <s v="null"/>
    <s v="null"/>
    <s v="null"/>
    <s v="null"/>
    <s v="null"/>
    <s v="null"/>
  </r>
  <r>
    <x v="33"/>
    <x v="7"/>
    <x v="6"/>
    <s v="North Carolina, 2017"/>
    <s v="North Carolina, 2017, Jul"/>
    <n v="10"/>
    <n v="5"/>
    <n v="5"/>
    <n v="5"/>
    <n v="5"/>
    <n v="5"/>
    <n v="17"/>
    <n v="25"/>
    <n v="25"/>
    <n v="54"/>
    <n v="156"/>
    <n v="104"/>
    <n v="603983"/>
    <n v="1294131"/>
    <n v="1370402"/>
    <n v="1318591"/>
    <n v="1302261"/>
    <n v="1376492"/>
    <n v="1271767"/>
    <n v="904811"/>
    <n v="443367"/>
    <n v="166759"/>
    <n v="10052564"/>
    <n v="1514937"/>
    <n v="1.6556757392178256E-5"/>
    <n v="3.8635964983452214E-6"/>
    <n v="3.6485644358370756E-6"/>
    <n v="3.791926382024449E-6"/>
    <n v="3.8394761111635838E-6"/>
    <n v="3.6324221281344169E-6"/>
    <n v="1.3367228430994043E-5"/>
    <n v="2.763007965199362E-5"/>
    <n v="5.6386695446436019E-5"/>
    <n v="3.2382060338572431E-4"/>
    <n v="1.5518428930171447E-5"/>
    <n v="6.8649719427276514E-5"/>
    <n v="1.5249999999999999E-3"/>
    <s v="null"/>
    <s v="null"/>
    <s v="null"/>
    <s v="null"/>
    <s v="null"/>
    <s v="null"/>
    <s v="null"/>
    <s v="null"/>
    <s v="null"/>
    <s v="null"/>
  </r>
  <r>
    <x v="33"/>
    <x v="7"/>
    <x v="7"/>
    <s v="North Carolina, 2017"/>
    <s v="North Carolina, 2017, Aug"/>
    <n v="10"/>
    <n v="5"/>
    <n v="5"/>
    <n v="5"/>
    <n v="5"/>
    <n v="5"/>
    <n v="11"/>
    <n v="17"/>
    <n v="31"/>
    <n v="28"/>
    <n v="122"/>
    <n v="76"/>
    <n v="603983"/>
    <n v="1294131"/>
    <n v="1370402"/>
    <n v="1318591"/>
    <n v="1302261"/>
    <n v="1376492"/>
    <n v="1271767"/>
    <n v="904811"/>
    <n v="443367"/>
    <n v="166759"/>
    <n v="10052564"/>
    <n v="1514937"/>
    <n v="1.6556757392178256E-5"/>
    <n v="3.8635964983452214E-6"/>
    <n v="3.6485644358370756E-6"/>
    <n v="3.791926382024449E-6"/>
    <n v="3.8394761111635838E-6"/>
    <n v="3.6324221281344169E-6"/>
    <n v="8.6493831024079104E-6"/>
    <n v="1.8788454163355663E-5"/>
    <n v="6.9919502353580669E-5"/>
    <n v="1.6790697953333853E-4"/>
    <n v="1.2136207240262285E-5"/>
    <n v="5.0167102658394375E-5"/>
    <n v="1.4199999999999998E-3"/>
    <s v="null"/>
    <n v="2.7000000000000003E-2"/>
    <n v="2.8999999999999998E-2"/>
    <n v="8.5999999999999993E-2"/>
    <s v="null"/>
    <s v="null"/>
    <s v="null"/>
    <s v="null"/>
    <s v="null"/>
    <s v="null"/>
  </r>
  <r>
    <x v="33"/>
    <x v="7"/>
    <x v="8"/>
    <s v="North Carolina, 2017"/>
    <s v="North Carolina, 2017, Sep"/>
    <n v="10"/>
    <n v="5"/>
    <n v="5"/>
    <n v="5"/>
    <n v="5"/>
    <n v="5"/>
    <n v="5"/>
    <n v="21"/>
    <n v="37"/>
    <n v="55"/>
    <n v="153"/>
    <n v="113"/>
    <n v="603983"/>
    <n v="1294131"/>
    <n v="1370402"/>
    <n v="1318591"/>
    <n v="1302261"/>
    <n v="1376492"/>
    <n v="1271767"/>
    <n v="904811"/>
    <n v="443367"/>
    <n v="166759"/>
    <n v="10052564"/>
    <n v="1514937"/>
    <n v="1.6556757392178256E-5"/>
    <n v="3.8635964983452214E-6"/>
    <n v="3.6485644358370756E-6"/>
    <n v="3.791926382024449E-6"/>
    <n v="3.8394761111635838E-6"/>
    <n v="3.6324221281344169E-6"/>
    <n v="3.9315377738217771E-6"/>
    <n v="2.320926690767464E-5"/>
    <n v="8.3452309260725318E-5"/>
    <n v="3.2981728122620068E-4"/>
    <n v="1.5219997604591227E-5"/>
    <n v="7.4590560531560054E-5"/>
    <n v="3.3499999999999997E-3"/>
    <s v="null"/>
    <n v="9.6999999999999989E-2"/>
    <n v="0.16200000000000001"/>
    <n v="0.19899999999999998"/>
    <s v="null"/>
    <s v="null"/>
    <s v="null"/>
    <s v="null"/>
    <s v="null"/>
    <s v="null"/>
  </r>
  <r>
    <x v="33"/>
    <x v="7"/>
    <x v="9"/>
    <s v="North Carolina, 2017"/>
    <s v="North Carolina, 2017, Oct"/>
    <n v="10"/>
    <n v="5"/>
    <n v="5"/>
    <n v="5"/>
    <n v="5"/>
    <n v="5"/>
    <n v="11"/>
    <n v="19"/>
    <n v="32"/>
    <n v="48"/>
    <n v="145"/>
    <n v="99"/>
    <n v="603983"/>
    <n v="1294131"/>
    <n v="1370402"/>
    <n v="1318591"/>
    <n v="1302261"/>
    <n v="1376492"/>
    <n v="1271767"/>
    <n v="904811"/>
    <n v="443367"/>
    <n v="166759"/>
    <n v="10052564"/>
    <n v="1514937"/>
    <n v="1.6556757392178256E-5"/>
    <n v="3.8635964983452214E-6"/>
    <n v="3.6485644358370756E-6"/>
    <n v="3.791926382024449E-6"/>
    <n v="3.8394761111635838E-6"/>
    <n v="3.6324221281344169E-6"/>
    <n v="8.6493831024079104E-6"/>
    <n v="2.0998860535515151E-5"/>
    <n v="7.2174970171438104E-5"/>
    <n v="2.8784053634286604E-4"/>
    <n v="1.4424180736377307E-5"/>
    <n v="6.5349252147118994E-5"/>
    <n v="1.8575000000000001E-2"/>
    <s v="null"/>
    <n v="0.28199999999999997"/>
    <n v="0.435"/>
    <n v="0.41500000000000004"/>
    <s v="null"/>
    <s v="null"/>
    <s v="null"/>
    <s v="null"/>
    <s v="null"/>
    <s v="null"/>
  </r>
  <r>
    <x v="33"/>
    <x v="7"/>
    <x v="10"/>
    <s v="North Carolina, 2017"/>
    <s v="North Carolina, 2017, Nov"/>
    <n v="10"/>
    <n v="5"/>
    <n v="5"/>
    <n v="5"/>
    <n v="5"/>
    <n v="5"/>
    <n v="13"/>
    <n v="23"/>
    <n v="38"/>
    <n v="42"/>
    <n v="151"/>
    <n v="103"/>
    <n v="603983"/>
    <n v="1294131"/>
    <n v="1370402"/>
    <n v="1318591"/>
    <n v="1302261"/>
    <n v="1376492"/>
    <n v="1271767"/>
    <n v="904811"/>
    <n v="443367"/>
    <n v="166759"/>
    <n v="10052564"/>
    <n v="1514937"/>
    <n v="1.6556757392178256E-5"/>
    <n v="3.8635964983452214E-6"/>
    <n v="3.6485644358370756E-6"/>
    <n v="3.791926382024449E-6"/>
    <n v="3.8394761111635838E-6"/>
    <n v="3.6324221281344169E-6"/>
    <n v="1.0221998211936621E-5"/>
    <n v="2.5419673279834132E-5"/>
    <n v="8.5707777078582753E-5"/>
    <n v="2.5186046930000778E-4"/>
    <n v="1.5021043387537746E-5"/>
    <n v="6.7989625971245015E-5"/>
    <n v="2.998E-2"/>
    <n v="0.94799999999999995"/>
    <n v="0.38"/>
    <n v="0.59700000000000009"/>
    <n v="0.54300000000000004"/>
    <s v="null"/>
    <s v="null"/>
    <s v="null"/>
    <s v="null"/>
    <s v="null"/>
    <s v="null"/>
  </r>
  <r>
    <x v="33"/>
    <x v="7"/>
    <x v="11"/>
    <s v="North Carolina, 2017"/>
    <s v="North Carolina, 2017, Dec"/>
    <n v="10"/>
    <n v="5"/>
    <n v="5"/>
    <n v="5"/>
    <n v="5"/>
    <n v="5"/>
    <n v="21"/>
    <n v="30"/>
    <n v="47"/>
    <n v="82"/>
    <n v="215"/>
    <n v="159"/>
    <n v="603983"/>
    <n v="1294131"/>
    <n v="1370402"/>
    <n v="1318591"/>
    <n v="1302261"/>
    <n v="1376492"/>
    <n v="1271767"/>
    <n v="904811"/>
    <n v="443367"/>
    <n v="166759"/>
    <n v="10052564"/>
    <n v="1514937"/>
    <n v="1.6556757392178256E-5"/>
    <n v="3.8635964983452214E-6"/>
    <n v="3.6485644358370756E-6"/>
    <n v="3.791926382024449E-6"/>
    <n v="3.8394761111635838E-6"/>
    <n v="3.6324221281344169E-6"/>
    <n v="1.6512458650051464E-5"/>
    <n v="3.3156095582392342E-5"/>
    <n v="1.0600698743929972E-4"/>
    <n v="4.9172758291906281E-4"/>
    <n v="2.1387578333249109E-5"/>
    <n v="1.0495485950900928E-4"/>
    <n v="2.7349999999999999E-2"/>
    <s v="null"/>
    <n v="0.40899999999999997"/>
    <n v="0.64800000000000002"/>
    <n v="0.59599999999999997"/>
    <s v="null"/>
    <s v="null"/>
    <s v="null"/>
    <s v="null"/>
    <s v="null"/>
    <s v="null"/>
  </r>
  <r>
    <x v="34"/>
    <x v="0"/>
    <x v="0"/>
    <s v="North Dakota, 2010"/>
    <s v="North Dakota, 2010, Jan"/>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0.44700000000000006"/>
    <n v="0.64700000000000002"/>
    <s v="N/A"/>
    <s v="null"/>
    <s v="null"/>
    <s v="null"/>
    <s v="null"/>
    <s v="null"/>
    <s v="null"/>
  </r>
  <r>
    <x v="34"/>
    <x v="0"/>
    <x v="1"/>
    <s v="North Dakota, 2010"/>
    <s v="North Dakota, 2010, Feb"/>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0.45200000000000001"/>
    <n v="0.65900000000000003"/>
    <s v="N/A"/>
    <s v="null"/>
    <s v="null"/>
    <s v="null"/>
    <s v="null"/>
    <s v="null"/>
    <s v="null"/>
  </r>
  <r>
    <x v="34"/>
    <x v="0"/>
    <x v="2"/>
    <s v="North Dakota, 2010"/>
    <s v="North Dakota, 2010, Mar"/>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0.45400000000000001"/>
    <n v="0.66"/>
    <s v="N/A"/>
    <s v="null"/>
    <s v="null"/>
    <s v="null"/>
    <s v="null"/>
    <s v="null"/>
    <s v="null"/>
  </r>
  <r>
    <x v="34"/>
    <x v="0"/>
    <x v="3"/>
    <s v="North Dakota, 2010"/>
    <s v="North Dakota, 2010, Apr"/>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0.45500000000000002"/>
    <n v="0.66"/>
    <s v="N/A"/>
    <s v="null"/>
    <s v="null"/>
    <s v="null"/>
    <s v="null"/>
    <s v="null"/>
    <s v="null"/>
  </r>
  <r>
    <x v="34"/>
    <x v="0"/>
    <x v="4"/>
    <s v="North Dakota, 2010"/>
    <s v="North Dakota, 2010, May"/>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0.45600000000000002"/>
    <n v="0.66700000000000004"/>
    <s v="N/A"/>
    <s v="null"/>
    <s v="null"/>
    <s v="null"/>
    <s v="null"/>
    <s v="null"/>
    <s v="null"/>
  </r>
  <r>
    <x v="34"/>
    <x v="0"/>
    <x v="5"/>
    <s v="North Dakota, 2010"/>
    <s v="North Dakota, 2010, Jun"/>
    <n v="10"/>
    <n v="5"/>
    <n v="5"/>
    <n v="5"/>
    <n v="5"/>
    <n v="5"/>
    <n v="5"/>
    <n v="5"/>
    <n v="5"/>
    <n v="10"/>
    <n v="60"/>
    <n v="20"/>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6.100909035446281E-4"/>
    <n v="9.0928654346844322E-5"/>
    <n v="2.0831163420477033E-4"/>
    <s v="null"/>
    <s v="null"/>
    <s v="null"/>
    <s v="null"/>
    <s v="null"/>
    <s v="null"/>
    <s v="null"/>
    <s v="null"/>
    <s v="null"/>
    <s v="null"/>
    <s v="null"/>
  </r>
  <r>
    <x v="34"/>
    <x v="0"/>
    <x v="6"/>
    <s v="North Dakota, 2010"/>
    <s v="North Dakota, 2010, Jul"/>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s v="null"/>
    <s v="null"/>
    <s v="null"/>
    <s v="null"/>
    <s v="null"/>
    <s v="null"/>
    <s v="null"/>
    <s v="null"/>
    <s v="null"/>
  </r>
  <r>
    <x v="34"/>
    <x v="0"/>
    <x v="7"/>
    <s v="North Dakota, 2010"/>
    <s v="North Dakota, 2010, Aug"/>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0"/>
    <n v="0"/>
    <n v="0"/>
    <s v="null"/>
    <s v="null"/>
    <s v="null"/>
    <s v="null"/>
    <s v="null"/>
    <s v="null"/>
  </r>
  <r>
    <x v="34"/>
    <x v="0"/>
    <x v="8"/>
    <s v="North Dakota, 2010"/>
    <s v="North Dakota, 2010, Sep"/>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s v="null"/>
    <s v="null"/>
    <n v="5.9000000000000004E-2"/>
    <n v="8.3000000000000004E-2"/>
    <n v="0.10300000000000001"/>
    <s v="null"/>
    <s v="null"/>
    <s v="null"/>
    <s v="null"/>
    <s v="null"/>
    <s v="null"/>
  </r>
  <r>
    <x v="34"/>
    <x v="0"/>
    <x v="9"/>
    <s v="North Dakota, 2010"/>
    <s v="North Dakota, 2010, Oct"/>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n v="3.375E-3"/>
    <s v="null"/>
    <n v="0.28600000000000003"/>
    <n v="0.42600000000000005"/>
    <n v="0.44400000000000001"/>
    <s v="null"/>
    <s v="null"/>
    <s v="null"/>
    <s v="null"/>
    <s v="null"/>
    <s v="null"/>
  </r>
  <r>
    <x v="34"/>
    <x v="0"/>
    <x v="10"/>
    <s v="North Dakota, 2010"/>
    <s v="North Dakota, 2010, Nov"/>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n v="3.4499999999999999E-3"/>
    <s v="null"/>
    <n v="0.40200000000000002"/>
    <n v="0.56799999999999995"/>
    <n v="0.60499999999999998"/>
    <s v="null"/>
    <s v="null"/>
    <s v="null"/>
    <s v="null"/>
    <s v="null"/>
    <s v="null"/>
  </r>
  <r>
    <x v="34"/>
    <x v="0"/>
    <x v="11"/>
    <s v="North Dakota, 2010"/>
    <s v="North Dakota, 2010, Dec"/>
    <n v="10"/>
    <n v="5"/>
    <n v="5"/>
    <n v="5"/>
    <n v="5"/>
    <n v="5"/>
    <n v="5"/>
    <n v="5"/>
    <n v="5"/>
    <n v="5"/>
    <n v="55"/>
    <n v="15"/>
    <n v="41792"/>
    <n v="79267"/>
    <n v="109466"/>
    <n v="83352"/>
    <n v="77233"/>
    <n v="97132"/>
    <n v="75606"/>
    <n v="45490"/>
    <n v="34129"/>
    <n v="16391"/>
    <n v="659858"/>
    <n v="96010"/>
    <n v="2.3928024502297091E-4"/>
    <n v="6.3077951732751331E-5"/>
    <n v="4.5676283046790786E-5"/>
    <n v="5.9986563009885787E-5"/>
    <n v="6.473916590058654E-5"/>
    <n v="5.1476341473458796E-5"/>
    <n v="6.6132317540935898E-5"/>
    <n v="1.0991426687183997E-4"/>
    <n v="1.465029740103724E-4"/>
    <n v="3.0504545177231405E-4"/>
    <n v="8.3351266484607298E-5"/>
    <n v="1.5623372565357776E-4"/>
    <n v="7.7999999999999999E-4"/>
    <s v="null"/>
    <n v="0.42899999999999999"/>
    <n v="0.59700000000000009"/>
    <n v="0.64900000000000002"/>
    <s v="null"/>
    <s v="null"/>
    <s v="null"/>
    <s v="null"/>
    <s v="null"/>
    <s v="null"/>
  </r>
  <r>
    <x v="34"/>
    <x v="1"/>
    <x v="0"/>
    <s v="North Dakota, 2011"/>
    <s v="North Dakota, 2011, Jan"/>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9.7499999999999996E-4"/>
    <s v="null"/>
    <n v="0.44500000000000001"/>
    <n v="0.61599999999999999"/>
    <n v="0.65800000000000003"/>
    <s v="null"/>
    <s v="null"/>
    <s v="null"/>
    <s v="null"/>
    <s v="null"/>
    <s v="null"/>
  </r>
  <r>
    <x v="34"/>
    <x v="1"/>
    <x v="1"/>
    <s v="North Dakota, 2011"/>
    <s v="North Dakota, 2011, Feb"/>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3.9750000000000002E-3"/>
    <s v="null"/>
    <n v="0.45500000000000002"/>
    <n v="0.626"/>
    <n v="0.67500000000000004"/>
    <s v="null"/>
    <s v="null"/>
    <s v="null"/>
    <s v="null"/>
    <s v="null"/>
    <s v="null"/>
  </r>
  <r>
    <x v="34"/>
    <x v="1"/>
    <x v="2"/>
    <s v="North Dakota, 2011"/>
    <s v="North Dakota, 2011, Mar"/>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5.3200000000000001E-3"/>
    <s v="null"/>
    <n v="0.46200000000000002"/>
    <n v="0.63300000000000001"/>
    <n v="0.67500000000000004"/>
    <s v="null"/>
    <s v="null"/>
    <s v="null"/>
    <s v="null"/>
    <s v="null"/>
    <s v="null"/>
  </r>
  <r>
    <x v="34"/>
    <x v="1"/>
    <x v="3"/>
    <s v="North Dakota, 2011"/>
    <s v="North Dakota, 2011, Apr"/>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1.0250000000000001E-3"/>
    <s v="null"/>
    <n v="0.46200000000000002"/>
    <n v="0.63300000000000001"/>
    <n v="0.67500000000000004"/>
    <s v="null"/>
    <s v="null"/>
    <s v="null"/>
    <s v="null"/>
    <s v="null"/>
    <s v="null"/>
  </r>
  <r>
    <x v="34"/>
    <x v="1"/>
    <x v="4"/>
    <s v="North Dakota, 2011"/>
    <s v="North Dakota, 2011, May"/>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2.2499999999999999E-4"/>
    <s v="null"/>
    <n v="0.46200000000000002"/>
    <n v="0.63300000000000001"/>
    <n v="0.67500000000000004"/>
    <s v="null"/>
    <s v="null"/>
    <s v="null"/>
    <s v="null"/>
    <s v="null"/>
    <s v="null"/>
  </r>
  <r>
    <x v="34"/>
    <x v="1"/>
    <x v="5"/>
    <s v="North Dakota, 2011"/>
    <s v="North Dakota, 2011, Jun"/>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6.0000000000000008E-5"/>
    <s v="null"/>
    <s v="null"/>
    <s v="null"/>
    <s v="null"/>
    <s v="null"/>
    <s v="null"/>
    <s v="null"/>
    <s v="null"/>
    <s v="null"/>
    <s v="null"/>
  </r>
  <r>
    <x v="34"/>
    <x v="1"/>
    <x v="6"/>
    <s v="North Dakota, 2011"/>
    <s v="North Dakota, 2011, Jul"/>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0"/>
    <s v="null"/>
    <s v="null"/>
    <s v="null"/>
    <s v="null"/>
    <s v="null"/>
    <s v="null"/>
    <s v="null"/>
    <s v="null"/>
    <s v="null"/>
    <s v="null"/>
  </r>
  <r>
    <x v="34"/>
    <x v="1"/>
    <x v="7"/>
    <s v="North Dakota, 2011"/>
    <s v="North Dakota, 2011, Aug"/>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8.5999999999999998E-4"/>
    <s v="null"/>
    <n v="1.9E-2"/>
    <n v="0"/>
    <n v="0"/>
    <s v="null"/>
    <s v="null"/>
    <s v="null"/>
    <s v="null"/>
    <s v="null"/>
    <s v="null"/>
  </r>
  <r>
    <x v="34"/>
    <x v="1"/>
    <x v="8"/>
    <s v="North Dakota, 2011"/>
    <s v="North Dakota, 2011, Sep"/>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2.2750000000000001E-3"/>
    <s v="null"/>
    <n v="0.08"/>
    <n v="0.113"/>
    <n v="0.184"/>
    <s v="null"/>
    <s v="null"/>
    <s v="null"/>
    <s v="null"/>
    <s v="null"/>
    <s v="null"/>
  </r>
  <r>
    <x v="34"/>
    <x v="1"/>
    <x v="9"/>
    <s v="North Dakota, 2011"/>
    <s v="North Dakota, 2011, Oct"/>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2.725E-3"/>
    <s v="null"/>
    <n v="0.29100000000000004"/>
    <n v="0.46500000000000002"/>
    <n v="0.46399999999999997"/>
    <s v="null"/>
    <s v="null"/>
    <s v="null"/>
    <s v="null"/>
    <s v="null"/>
    <s v="null"/>
  </r>
  <r>
    <x v="34"/>
    <x v="1"/>
    <x v="10"/>
    <s v="North Dakota, 2011"/>
    <s v="North Dakota, 2011, Nov"/>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2.4399999999999999E-3"/>
    <s v="null"/>
    <n v="0.38600000000000001"/>
    <n v="0.59100000000000008"/>
    <n v="0.59700000000000009"/>
    <s v="null"/>
    <s v="null"/>
    <s v="null"/>
    <s v="null"/>
    <s v="null"/>
    <s v="null"/>
  </r>
  <r>
    <x v="34"/>
    <x v="1"/>
    <x v="11"/>
    <s v="North Dakota, 2011"/>
    <s v="North Dakota, 2011, Dec"/>
    <n v="10"/>
    <n v="5"/>
    <n v="5"/>
    <n v="5"/>
    <n v="5"/>
    <n v="5"/>
    <n v="5"/>
    <n v="5"/>
    <n v="5"/>
    <n v="5"/>
    <n v="55"/>
    <n v="15"/>
    <n v="42821"/>
    <n v="79586"/>
    <n v="108670"/>
    <n v="86729"/>
    <n v="76461"/>
    <n v="96564"/>
    <n v="79121"/>
    <n v="46223"/>
    <n v="34186"/>
    <n v="16422"/>
    <n v="666783"/>
    <n v="96831"/>
    <n v="2.3353027720043903E-4"/>
    <n v="6.2825119995979186E-5"/>
    <n v="4.601085856262078E-5"/>
    <n v="5.7650843431839411E-5"/>
    <n v="6.5392814637527628E-5"/>
    <n v="5.1779130939066318E-5"/>
    <n v="6.319434789752404E-5"/>
    <n v="1.0817125673366073E-4"/>
    <n v="1.4625870239279236E-4"/>
    <n v="3.0446961393252952E-4"/>
    <n v="8.2485606261707334E-5"/>
    <n v="1.5490906837686277E-4"/>
    <n v="2.6750000000000003E-3"/>
    <s v="null"/>
    <n v="0.40799999999999997"/>
    <n v="0.61599999999999999"/>
    <n v="0.61499999999999999"/>
    <s v="null"/>
    <s v="null"/>
    <s v="null"/>
    <s v="null"/>
    <s v="null"/>
    <s v="null"/>
  </r>
  <r>
    <x v="34"/>
    <x v="2"/>
    <x v="0"/>
    <s v="North Dakota, 2012"/>
    <s v="North Dakota, 2012, Jan"/>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2.3499999999999997E-3"/>
    <s v="null"/>
    <n v="0.41700000000000004"/>
    <n v="0.625"/>
    <n v="0.63"/>
    <s v="null"/>
    <s v="null"/>
    <s v="null"/>
    <s v="null"/>
    <s v="null"/>
    <s v="null"/>
  </r>
  <r>
    <x v="34"/>
    <x v="2"/>
    <x v="1"/>
    <s v="North Dakota, 2012"/>
    <s v="North Dakota, 2012, Feb"/>
    <n v="10"/>
    <n v="5"/>
    <n v="5"/>
    <n v="5"/>
    <n v="5"/>
    <n v="5"/>
    <n v="5"/>
    <n v="5"/>
    <n v="5"/>
    <n v="10"/>
    <n v="60"/>
    <n v="20"/>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6.0401063058709837E-4"/>
    <n v="8.8724190502666904E-5"/>
    <n v="2.0435480080515791E-4"/>
    <n v="2.2600000000000003E-3"/>
    <s v="null"/>
    <n v="0.43"/>
    <n v="0.64599999999999991"/>
    <n v="0.68799999999999994"/>
    <s v="null"/>
    <s v="null"/>
    <s v="null"/>
    <s v="null"/>
    <s v="null"/>
    <s v="null"/>
  </r>
  <r>
    <x v="34"/>
    <x v="2"/>
    <x v="2"/>
    <s v="North Dakota, 2012"/>
    <s v="North Dakota, 2012, Mar"/>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2.9499999999999999E-3"/>
    <s v="null"/>
    <n v="0.435"/>
    <n v="0.64900000000000002"/>
    <n v="0.69700000000000006"/>
    <s v="null"/>
    <s v="null"/>
    <s v="null"/>
    <s v="null"/>
    <s v="null"/>
    <s v="null"/>
  </r>
  <r>
    <x v="34"/>
    <x v="2"/>
    <x v="3"/>
    <s v="North Dakota, 2012"/>
    <s v="North Dakota, 2012, Apr"/>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1.9499999999999999E-3"/>
    <s v="null"/>
    <n v="0.435"/>
    <n v="0.65"/>
    <n v="0.69700000000000006"/>
    <s v="null"/>
    <s v="null"/>
    <s v="null"/>
    <s v="null"/>
    <s v="null"/>
    <s v="null"/>
  </r>
  <r>
    <x v="34"/>
    <x v="2"/>
    <x v="4"/>
    <s v="North Dakota, 2012"/>
    <s v="North Dakota, 2012, May"/>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5.5999999999999995E-4"/>
    <s v="null"/>
    <n v="0.44500000000000001"/>
    <n v="0.65"/>
    <n v="0.69700000000000006"/>
    <s v="null"/>
    <s v="null"/>
    <s v="null"/>
    <s v="null"/>
    <s v="null"/>
    <s v="null"/>
  </r>
  <r>
    <x v="34"/>
    <x v="2"/>
    <x v="5"/>
    <s v="North Dakota, 2012"/>
    <s v="North Dakota, 2012, Jun"/>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1.4999999999999999E-4"/>
    <s v="null"/>
    <s v="null"/>
    <s v="null"/>
    <s v="null"/>
    <s v="null"/>
    <s v="null"/>
    <s v="null"/>
    <s v="null"/>
    <s v="null"/>
    <s v="null"/>
  </r>
  <r>
    <x v="34"/>
    <x v="2"/>
    <x v="6"/>
    <s v="North Dakota, 2012"/>
    <s v="North Dakota, 2012, Jul"/>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0"/>
    <s v="null"/>
    <s v="null"/>
    <s v="null"/>
    <s v="null"/>
    <s v="null"/>
    <s v="null"/>
    <s v="null"/>
    <s v="null"/>
    <s v="null"/>
    <s v="null"/>
  </r>
  <r>
    <x v="34"/>
    <x v="2"/>
    <x v="7"/>
    <s v="North Dakota, 2012"/>
    <s v="North Dakota, 2012, Aug"/>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3.0000000000000003E-4"/>
    <s v="null"/>
    <n v="1.3999999999999999E-2"/>
    <n v="1.4999999999999999E-2"/>
    <n v="3.1000000000000003E-2"/>
    <s v="null"/>
    <s v="null"/>
    <s v="null"/>
    <s v="null"/>
    <s v="null"/>
    <s v="null"/>
  </r>
  <r>
    <x v="34"/>
    <x v="2"/>
    <x v="8"/>
    <s v="North Dakota, 2012"/>
    <s v="North Dakota, 2012, Sep"/>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1.5000000000000001E-4"/>
    <s v="null"/>
    <n v="7.2000000000000008E-2"/>
    <n v="0.111"/>
    <n v="0.17800000000000002"/>
    <s v="null"/>
    <s v="null"/>
    <s v="null"/>
    <s v="null"/>
    <s v="null"/>
    <s v="null"/>
  </r>
  <r>
    <x v="34"/>
    <x v="2"/>
    <x v="9"/>
    <s v="North Dakota, 2012"/>
    <s v="North Dakota, 2012, Oct"/>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1.24E-3"/>
    <s v="null"/>
    <n v="0.30100000000000005"/>
    <n v="0.42799999999999999"/>
    <n v="0.47700000000000004"/>
    <s v="null"/>
    <s v="null"/>
    <s v="null"/>
    <s v="null"/>
    <s v="null"/>
    <s v="null"/>
  </r>
  <r>
    <x v="34"/>
    <x v="2"/>
    <x v="10"/>
    <s v="North Dakota, 2012"/>
    <s v="North Dakota, 2012, Nov"/>
    <n v="10"/>
    <n v="5"/>
    <n v="5"/>
    <n v="5"/>
    <n v="5"/>
    <n v="5"/>
    <n v="5"/>
    <n v="5"/>
    <n v="5"/>
    <n v="11"/>
    <n v="61"/>
    <n v="21"/>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6.6441169364580817E-4"/>
    <n v="9.0202927011044683E-5"/>
    <n v="2.1457254084541582E-4"/>
    <n v="1.5250000000000001E-3"/>
    <s v="null"/>
    <n v="0.40299999999999997"/>
    <n v="0.57500000000000007"/>
    <n v="0.58899999999999997"/>
    <s v="null"/>
    <s v="null"/>
    <s v="null"/>
    <s v="null"/>
    <s v="null"/>
    <s v="null"/>
  </r>
  <r>
    <x v="34"/>
    <x v="2"/>
    <x v="11"/>
    <s v="North Dakota, 2012"/>
    <s v="North Dakota, 2012, Dec"/>
    <n v="10"/>
    <n v="5"/>
    <n v="5"/>
    <n v="5"/>
    <n v="5"/>
    <n v="5"/>
    <n v="5"/>
    <n v="5"/>
    <n v="5"/>
    <n v="5"/>
    <n v="55"/>
    <n v="15"/>
    <n v="44052"/>
    <n v="80601"/>
    <n v="108811"/>
    <n v="90890"/>
    <n v="76001"/>
    <n v="95908"/>
    <n v="82121"/>
    <n v="47452"/>
    <n v="33861"/>
    <n v="16556"/>
    <n v="676253"/>
    <n v="97869"/>
    <n v="2.2700444928720604E-4"/>
    <n v="6.2033969801863497E-5"/>
    <n v="4.5951236547775502E-5"/>
    <n v="5.5011552426009463E-5"/>
    <n v="6.578860804463099E-5"/>
    <n v="5.2133294407140177E-5"/>
    <n v="6.0885766125595158E-5"/>
    <n v="1.0536963668549271E-4"/>
    <n v="1.4766250258409379E-4"/>
    <n v="3.0200531529354918E-4"/>
    <n v="8.1330507960777996E-5"/>
    <n v="1.5326610060386844E-4"/>
    <n v="3.7000000000000002E-3"/>
    <s v="null"/>
    <n v="0.44200000000000006"/>
    <n v="0.61199999999999999"/>
    <n v="0.63300000000000001"/>
    <s v="null"/>
    <s v="null"/>
    <s v="null"/>
    <s v="null"/>
    <s v="null"/>
    <s v="null"/>
  </r>
  <r>
    <x v="34"/>
    <x v="3"/>
    <x v="0"/>
    <s v="North Dakota, 2013"/>
    <s v="North Dakota, 2013, Jan"/>
    <n v="10"/>
    <n v="5"/>
    <n v="5"/>
    <n v="5"/>
    <n v="5"/>
    <n v="5"/>
    <n v="5"/>
    <n v="5"/>
    <n v="5"/>
    <n v="15"/>
    <n v="65"/>
    <n v="2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8.8894156690766857E-4"/>
    <n v="9.423280722432192E-5"/>
    <n v="2.5188916876574307E-4"/>
    <n v="9.9000000000000008E-3"/>
    <s v="null"/>
    <n v="0.47399999999999998"/>
    <n v="0.63300000000000001"/>
    <n v="0.70200000000000007"/>
    <s v="null"/>
    <s v="null"/>
    <s v="null"/>
    <s v="null"/>
    <s v="null"/>
    <s v="null"/>
  </r>
  <r>
    <x v="34"/>
    <x v="3"/>
    <x v="1"/>
    <s v="North Dakota, 2013"/>
    <s v="North Dakota, 2013, Feb"/>
    <n v="10"/>
    <n v="5"/>
    <n v="5"/>
    <n v="5"/>
    <n v="5"/>
    <n v="5"/>
    <n v="5"/>
    <n v="5"/>
    <n v="5"/>
    <n v="10"/>
    <n v="60"/>
    <n v="20"/>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5.9262771127177908E-4"/>
    <n v="8.6984129745527926E-5"/>
    <n v="2.0151133501259446E-4"/>
    <n v="7.7000000000000002E-3"/>
    <s v="null"/>
    <n v="0.48499999999999999"/>
    <n v="0.64700000000000002"/>
    <n v="0.7340000000000001"/>
    <s v="null"/>
    <s v="null"/>
    <s v="null"/>
    <s v="null"/>
    <s v="null"/>
    <s v="null"/>
  </r>
  <r>
    <x v="34"/>
    <x v="3"/>
    <x v="2"/>
    <s v="North Dakota, 2013"/>
    <s v="North Dakota, 2013, Mar"/>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6.9250000000000006E-3"/>
    <s v="null"/>
    <n v="0.48799999999999999"/>
    <n v="0.65300000000000002"/>
    <n v="0.74"/>
    <s v="null"/>
    <s v="null"/>
    <s v="null"/>
    <s v="null"/>
    <s v="null"/>
    <s v="null"/>
  </r>
  <r>
    <x v="34"/>
    <x v="3"/>
    <x v="3"/>
    <s v="North Dakota, 2013"/>
    <s v="North Dakota, 2013, Apr"/>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5.4249999999999993E-3"/>
    <s v="null"/>
    <n v="0.48899999999999999"/>
    <n v="0.65400000000000003"/>
    <n v="0.74"/>
    <s v="null"/>
    <s v="null"/>
    <s v="null"/>
    <s v="null"/>
    <s v="null"/>
    <s v="null"/>
  </r>
  <r>
    <x v="34"/>
    <x v="3"/>
    <x v="4"/>
    <s v="North Dakota, 2013"/>
    <s v="North Dakota, 2013, May"/>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3.3600000000000006E-3"/>
    <s v="null"/>
    <n v="0.48899999999999999"/>
    <n v="0.65400000000000003"/>
    <n v="0.748"/>
    <s v="null"/>
    <s v="null"/>
    <s v="null"/>
    <s v="null"/>
    <s v="null"/>
    <s v="null"/>
  </r>
  <r>
    <x v="34"/>
    <x v="3"/>
    <x v="5"/>
    <s v="North Dakota, 2013"/>
    <s v="North Dakota, 2013, Jun"/>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2.6000000000000003E-3"/>
    <s v="null"/>
    <s v="null"/>
    <s v="null"/>
    <s v="null"/>
    <s v="null"/>
    <s v="null"/>
    <s v="null"/>
    <s v="null"/>
    <s v="null"/>
    <s v="null"/>
  </r>
  <r>
    <x v="34"/>
    <x v="3"/>
    <x v="6"/>
    <s v="North Dakota, 2013"/>
    <s v="North Dakota, 2013, Jul"/>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2.3800000000000002E-3"/>
    <s v="null"/>
    <s v="null"/>
    <s v="null"/>
    <s v="null"/>
    <s v="null"/>
    <s v="null"/>
    <s v="null"/>
    <s v="null"/>
    <s v="null"/>
    <s v="null"/>
  </r>
  <r>
    <x v="34"/>
    <x v="3"/>
    <x v="7"/>
    <s v="North Dakota, 2013"/>
    <s v="North Dakota, 2013, Aug"/>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0"/>
    <s v="null"/>
    <n v="1.3000000000000001E-2"/>
    <n v="0"/>
    <n v="6.2000000000000006E-2"/>
    <s v="null"/>
    <s v="null"/>
    <s v="null"/>
    <s v="null"/>
    <s v="null"/>
    <s v="null"/>
  </r>
  <r>
    <x v="34"/>
    <x v="3"/>
    <x v="8"/>
    <s v="North Dakota, 2013"/>
    <s v="North Dakota, 2013, Sep"/>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2.5000000000000001E-5"/>
    <s v="null"/>
    <n v="7.400000000000001E-2"/>
    <n v="0.10400000000000001"/>
    <n v="0.17199999999999999"/>
    <s v="null"/>
    <s v="null"/>
    <s v="null"/>
    <s v="null"/>
    <s v="null"/>
    <s v="null"/>
  </r>
  <r>
    <x v="34"/>
    <x v="3"/>
    <x v="9"/>
    <s v="North Dakota, 2013"/>
    <s v="North Dakota, 2013, Oct"/>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3.0000000000000003E-4"/>
    <s v="null"/>
    <n v="0.30299999999999999"/>
    <n v="0.45"/>
    <n v="0.42600000000000005"/>
    <s v="null"/>
    <s v="null"/>
    <s v="null"/>
    <s v="null"/>
    <s v="null"/>
    <s v="null"/>
  </r>
  <r>
    <x v="34"/>
    <x v="3"/>
    <x v="10"/>
    <s v="North Dakota, 2013"/>
    <s v="North Dakota, 2013, Nov"/>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4.75E-4"/>
    <n v="0.90200000000000002"/>
    <n v="0.41600000000000004"/>
    <n v="0.57200000000000006"/>
    <n v="0.629"/>
    <s v="null"/>
    <s v="null"/>
    <s v="null"/>
    <s v="null"/>
    <s v="null"/>
    <s v="null"/>
  </r>
  <r>
    <x v="34"/>
    <x v="3"/>
    <x v="11"/>
    <s v="North Dakota, 2013"/>
    <s v="North Dakota, 2013, Dec"/>
    <n v="10"/>
    <n v="5"/>
    <n v="5"/>
    <n v="5"/>
    <n v="5"/>
    <n v="5"/>
    <n v="5"/>
    <n v="5"/>
    <n v="5"/>
    <n v="5"/>
    <n v="55"/>
    <n v="15"/>
    <n v="45275"/>
    <n v="83160"/>
    <n v="110917"/>
    <n v="94678"/>
    <n v="76716"/>
    <n v="94569"/>
    <n v="85216"/>
    <n v="48703"/>
    <n v="33673"/>
    <n v="16874"/>
    <n v="689781"/>
    <n v="99250"/>
    <n v="2.2087244616234125E-4"/>
    <n v="6.0125060125060127E-5"/>
    <n v="4.5078752580758587E-5"/>
    <n v="5.2810579015188325E-5"/>
    <n v="6.5175452317639085E-5"/>
    <n v="5.2871448360456383E-5"/>
    <n v="5.8674427337589185E-5"/>
    <n v="1.0266308030306142E-4"/>
    <n v="1.4848691830249755E-4"/>
    <n v="2.9631385563588954E-4"/>
    <n v="7.9735452266733932E-5"/>
    <n v="1.5113350125944583E-4"/>
    <n v="3.0249999999999999E-3"/>
    <s v="null"/>
    <n v="0.44600000000000001"/>
    <n v="0.60899999999999999"/>
    <n v="0.65500000000000003"/>
    <s v="null"/>
    <s v="null"/>
    <s v="null"/>
    <s v="null"/>
    <s v="null"/>
    <s v="null"/>
  </r>
  <r>
    <x v="34"/>
    <x v="4"/>
    <x v="0"/>
    <s v="North Dakota, 2014"/>
    <s v="North Dakota, 2014, Jan"/>
    <n v="10"/>
    <n v="5"/>
    <n v="5"/>
    <n v="5"/>
    <n v="5"/>
    <n v="5"/>
    <n v="5"/>
    <n v="5"/>
    <n v="5"/>
    <n v="10"/>
    <n v="60"/>
    <n v="20"/>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5.8806233460746834E-4"/>
    <n v="8.5115437812533244E-5"/>
    <n v="1.9821212661790647E-4"/>
    <n v="4.4199999999999995E-3"/>
    <s v="null"/>
    <n v="0.46500000000000002"/>
    <n v="0.624"/>
    <n v="0.68900000000000006"/>
    <s v="null"/>
    <s v="null"/>
    <s v="null"/>
    <s v="null"/>
    <s v="null"/>
    <s v="null"/>
  </r>
  <r>
    <x v="34"/>
    <x v="4"/>
    <x v="1"/>
    <s v="North Dakota, 2014"/>
    <s v="North Dakota, 2014, Feb"/>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2.575E-3"/>
    <s v="null"/>
    <n v="0.47600000000000003"/>
    <n v="0.63200000000000001"/>
    <n v="0.70099999999999996"/>
    <s v="null"/>
    <s v="null"/>
    <s v="null"/>
    <s v="null"/>
    <s v="null"/>
    <s v="null"/>
  </r>
  <r>
    <x v="34"/>
    <x v="4"/>
    <x v="2"/>
    <s v="North Dakota, 2014"/>
    <s v="North Dakota, 2014, Mar"/>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1.25E-3"/>
    <s v="null"/>
    <n v="0.48100000000000004"/>
    <n v="0.63600000000000001"/>
    <n v="0.70799999999999996"/>
    <s v="null"/>
    <s v="null"/>
    <s v="null"/>
    <s v="null"/>
    <s v="null"/>
    <s v="null"/>
  </r>
  <r>
    <x v="34"/>
    <x v="4"/>
    <x v="3"/>
    <s v="North Dakota, 2014"/>
    <s v="North Dakota, 2014, Apr"/>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4.0000000000000002E-4"/>
    <s v="null"/>
    <n v="0.48399999999999999"/>
    <n v="0.63600000000000001"/>
    <n v="0.71099999999999997"/>
    <s v="null"/>
    <s v="null"/>
    <s v="null"/>
    <s v="null"/>
    <s v="null"/>
    <s v="null"/>
  </r>
  <r>
    <x v="34"/>
    <x v="4"/>
    <x v="4"/>
    <s v="North Dakota, 2014"/>
    <s v="North Dakota, 2014, May"/>
    <n v="10"/>
    <n v="5"/>
    <n v="5"/>
    <n v="5"/>
    <n v="5"/>
    <n v="5"/>
    <n v="5"/>
    <n v="5"/>
    <n v="5"/>
    <n v="12"/>
    <n v="62"/>
    <n v="22"/>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7.0567480152896212E-4"/>
    <n v="8.7952619072951025E-5"/>
    <n v="2.1803333927969713E-4"/>
    <n v="2.2499999999999999E-4"/>
    <s v="null"/>
    <n v="0.48899999999999999"/>
    <n v="0.63600000000000001"/>
    <n v="0.71099999999999997"/>
    <s v="null"/>
    <s v="null"/>
    <s v="null"/>
    <s v="null"/>
    <s v="null"/>
    <s v="null"/>
  </r>
  <r>
    <x v="34"/>
    <x v="4"/>
    <x v="5"/>
    <s v="North Dakota, 2014"/>
    <s v="North Dakota, 2014, Jun"/>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7.5000000000000007E-5"/>
    <s v="null"/>
    <s v="null"/>
    <s v="null"/>
    <s v="null"/>
    <s v="null"/>
    <s v="null"/>
    <s v="null"/>
    <s v="null"/>
    <s v="null"/>
    <s v="null"/>
  </r>
  <r>
    <x v="34"/>
    <x v="4"/>
    <x v="6"/>
    <s v="North Dakota, 2014"/>
    <s v="North Dakota, 2014, Jul"/>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4.0000000000000003E-5"/>
    <s v="null"/>
    <s v="null"/>
    <s v="null"/>
    <s v="null"/>
    <s v="null"/>
    <s v="null"/>
    <s v="null"/>
    <s v="null"/>
    <s v="null"/>
    <s v="null"/>
  </r>
  <r>
    <x v="34"/>
    <x v="4"/>
    <x v="7"/>
    <s v="North Dakota, 2014"/>
    <s v="North Dakota, 2014, Aug"/>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2.5000000000000001E-5"/>
    <s v="null"/>
    <n v="1.2E-2"/>
    <n v="0"/>
    <n v="0"/>
    <s v="null"/>
    <s v="null"/>
    <s v="null"/>
    <s v="null"/>
    <s v="null"/>
    <s v="null"/>
  </r>
  <r>
    <x v="34"/>
    <x v="4"/>
    <x v="8"/>
    <s v="North Dakota, 2014"/>
    <s v="North Dakota, 2014, Sep"/>
    <n v="10"/>
    <n v="5"/>
    <n v="5"/>
    <n v="5"/>
    <n v="5"/>
    <n v="5"/>
    <n v="5"/>
    <n v="5"/>
    <n v="5"/>
    <n v="11"/>
    <n v="61"/>
    <n v="21"/>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6.4686856806821528E-4"/>
    <n v="8.6534028442742135E-5"/>
    <n v="2.0812273294880181E-4"/>
    <n v="5.0000000000000002E-5"/>
    <s v="null"/>
    <n v="6.8000000000000005E-2"/>
    <n v="8.4000000000000005E-2"/>
    <n v="0.13400000000000001"/>
    <s v="null"/>
    <s v="null"/>
    <s v="null"/>
    <s v="null"/>
    <s v="null"/>
    <s v="null"/>
  </r>
  <r>
    <x v="34"/>
    <x v="4"/>
    <x v="9"/>
    <s v="North Dakota, 2014"/>
    <s v="North Dakota, 2014, Oct"/>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9.1999999999999981E-4"/>
    <s v="null"/>
    <n v="0.32600000000000001"/>
    <n v="0.45299999999999996"/>
    <n v="0.42799999999999999"/>
    <s v="null"/>
    <s v="null"/>
    <s v="null"/>
    <s v="null"/>
    <s v="null"/>
    <s v="null"/>
  </r>
  <r>
    <x v="34"/>
    <x v="4"/>
    <x v="10"/>
    <s v="North Dakota, 2014"/>
    <s v="North Dakota, 2014, Nov"/>
    <n v="10"/>
    <n v="5"/>
    <n v="5"/>
    <n v="5"/>
    <n v="5"/>
    <n v="5"/>
    <n v="5"/>
    <n v="5"/>
    <n v="5"/>
    <n v="5"/>
    <n v="55"/>
    <n v="15"/>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1.4825357291110716E-4"/>
    <n v="2.9403116730373417E-4"/>
    <n v="7.8022484661488805E-5"/>
    <n v="1.4865909496342988E-4"/>
    <n v="4.4999999999999993E-4"/>
    <n v="0.89599999999999991"/>
    <n v="0.441"/>
    <n v="0.59299999999999997"/>
    <n v="0.64599999999999991"/>
    <s v="null"/>
    <s v="null"/>
    <s v="null"/>
    <s v="null"/>
    <s v="null"/>
    <s v="null"/>
  </r>
  <r>
    <x v="34"/>
    <x v="4"/>
    <x v="11"/>
    <s v="North Dakota, 2014"/>
    <s v="North Dakota, 2014, Dec"/>
    <n v="10"/>
    <n v="5"/>
    <n v="5"/>
    <n v="5"/>
    <n v="5"/>
    <n v="5"/>
    <n v="5"/>
    <n v="5"/>
    <n v="11"/>
    <n v="20"/>
    <n v="76"/>
    <n v="36"/>
    <n v="46870"/>
    <n v="85794"/>
    <n v="113734"/>
    <n v="98724"/>
    <n v="77987"/>
    <n v="93055"/>
    <n v="87859"/>
    <n v="50171"/>
    <n v="33726"/>
    <n v="17005"/>
    <n v="704925"/>
    <n v="100902"/>
    <n v="2.1335609131640709E-4"/>
    <n v="5.8279133738956103E-5"/>
    <n v="4.3962227653999686E-5"/>
    <n v="5.0646246100239054E-5"/>
    <n v="6.4113249644171465E-5"/>
    <n v="5.373166406963624E-5"/>
    <n v="5.6909366143479895E-5"/>
    <n v="9.965916565346515E-5"/>
    <n v="3.2615786040443573E-4"/>
    <n v="1.1761246692149367E-3"/>
    <n v="1.0781288789587545E-4"/>
    <n v="3.5678182791223169E-4"/>
    <n v="4.0400000000000002E-3"/>
    <s v="null"/>
    <n v="0.47500000000000003"/>
    <n v="0.624"/>
    <n v="0.71799999999999997"/>
    <s v="null"/>
    <s v="null"/>
    <s v="null"/>
    <s v="null"/>
    <s v="null"/>
    <s v="null"/>
  </r>
  <r>
    <x v="34"/>
    <x v="5"/>
    <x v="0"/>
    <s v="North Dakota, 2015"/>
    <s v="North Dakota, 2015, Jan"/>
    <n v="10"/>
    <n v="5"/>
    <n v="5"/>
    <n v="5"/>
    <n v="5"/>
    <n v="5"/>
    <n v="5"/>
    <n v="5"/>
    <n v="5"/>
    <n v="28"/>
    <n v="78"/>
    <n v="38"/>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1.6131820014979547E-3"/>
    <n v="1.0808713485948672E-4"/>
    <n v="3.7022603273577555E-4"/>
    <n v="1.0849999999999999E-2"/>
    <s v="null"/>
    <n v="0.49100000000000005"/>
    <n v="0.63300000000000001"/>
    <n v="0.74400000000000011"/>
    <s v="null"/>
    <s v="null"/>
    <s v="null"/>
    <s v="null"/>
    <s v="null"/>
    <s v="null"/>
  </r>
  <r>
    <x v="34"/>
    <x v="5"/>
    <x v="1"/>
    <s v="North Dakota, 2015"/>
    <s v="North Dakota, 2015, Feb"/>
    <n v="10"/>
    <n v="5"/>
    <n v="5"/>
    <n v="5"/>
    <n v="5"/>
    <n v="5"/>
    <n v="5"/>
    <n v="5"/>
    <n v="5"/>
    <n v="10"/>
    <n v="60"/>
    <n v="20"/>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5.7613642910641239E-4"/>
    <n v="8.3143949891912862E-5"/>
    <n v="1.9485580670303975E-4"/>
    <n v="5.7250000000000009E-3"/>
    <s v="null"/>
    <n v="0.499"/>
    <n v="0.64200000000000002"/>
    <n v="0.75400000000000011"/>
    <s v="null"/>
    <s v="null"/>
    <s v="null"/>
    <s v="null"/>
    <s v="null"/>
    <s v="null"/>
  </r>
  <r>
    <x v="34"/>
    <x v="5"/>
    <x v="2"/>
    <s v="North Dakota, 2015"/>
    <s v="North Dakota, 2015, Mar"/>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2.5250000000000003E-3"/>
    <s v="null"/>
    <n v="0.50700000000000001"/>
    <n v="0.65599999999999992"/>
    <n v="0.75400000000000011"/>
    <s v="null"/>
    <s v="null"/>
    <s v="null"/>
    <s v="null"/>
    <s v="null"/>
    <s v="null"/>
  </r>
  <r>
    <x v="34"/>
    <x v="5"/>
    <x v="3"/>
    <s v="North Dakota, 2015"/>
    <s v="North Dakota, 2015, Apr"/>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9.4000000000000008E-4"/>
    <s v="null"/>
    <n v="0.50800000000000001"/>
    <n v="0.65599999999999992"/>
    <n v="0.75400000000000011"/>
    <s v="null"/>
    <s v="null"/>
    <s v="null"/>
    <s v="null"/>
    <s v="null"/>
    <s v="null"/>
  </r>
  <r>
    <x v="34"/>
    <x v="5"/>
    <x v="4"/>
    <s v="North Dakota, 2015"/>
    <s v="North Dakota, 2015, May"/>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2.5000000000000001E-4"/>
    <s v="null"/>
    <n v="0.51"/>
    <n v="0.66400000000000003"/>
    <n v="0.75400000000000011"/>
    <s v="null"/>
    <s v="null"/>
    <s v="null"/>
    <s v="null"/>
    <s v="null"/>
    <s v="null"/>
  </r>
  <r>
    <x v="34"/>
    <x v="5"/>
    <x v="5"/>
    <s v="North Dakota, 2015"/>
    <s v="North Dakota, 2015, Jun"/>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1.5000000000000001E-4"/>
    <s v="null"/>
    <s v="null"/>
    <s v="null"/>
    <s v="null"/>
    <s v="null"/>
    <s v="null"/>
    <s v="null"/>
    <s v="null"/>
    <s v="null"/>
    <s v="null"/>
  </r>
  <r>
    <x v="34"/>
    <x v="5"/>
    <x v="6"/>
    <s v="North Dakota, 2015"/>
    <s v="North Dakota, 2015, Jul"/>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0"/>
    <s v="null"/>
    <s v="null"/>
    <s v="null"/>
    <s v="null"/>
    <s v="null"/>
    <s v="null"/>
    <s v="null"/>
    <s v="null"/>
    <s v="null"/>
    <s v="null"/>
  </r>
  <r>
    <x v="34"/>
    <x v="5"/>
    <x v="7"/>
    <s v="North Dakota, 2015"/>
    <s v="North Dakota, 2015, Aug"/>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0"/>
    <s v="null"/>
    <n v="1.7000000000000001E-2"/>
    <n v="6.9999999999999993E-3"/>
    <n v="4.0999999999999995E-2"/>
    <s v="null"/>
    <s v="null"/>
    <s v="null"/>
    <s v="null"/>
    <s v="null"/>
    <s v="null"/>
  </r>
  <r>
    <x v="34"/>
    <x v="5"/>
    <x v="8"/>
    <s v="North Dakota, 2015"/>
    <s v="North Dakota, 2015, Sep"/>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4.0000000000000003E-5"/>
    <s v="null"/>
    <n v="7.2000000000000008E-2"/>
    <n v="8.6999999999999994E-2"/>
    <n v="0.17399999999999999"/>
    <s v="null"/>
    <s v="null"/>
    <s v="null"/>
    <s v="null"/>
    <s v="null"/>
    <s v="null"/>
  </r>
  <r>
    <x v="34"/>
    <x v="5"/>
    <x v="9"/>
    <s v="North Dakota, 2015"/>
    <s v="North Dakota, 2015, Oct"/>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4.0000000000000002E-4"/>
    <s v="null"/>
    <n v="0.29300000000000004"/>
    <n v="0.41799999999999998"/>
    <n v="0.43"/>
    <s v="null"/>
    <s v="null"/>
    <s v="null"/>
    <s v="null"/>
    <s v="null"/>
    <s v="null"/>
  </r>
  <r>
    <x v="34"/>
    <x v="5"/>
    <x v="10"/>
    <s v="North Dakota, 2015"/>
    <s v="North Dakota, 2015, Nov"/>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2.5999999999999998E-4"/>
    <n v="0.90099999999999991"/>
    <n v="0.40899999999999997"/>
    <n v="0.55299999999999994"/>
    <n v="0.65599999999999992"/>
    <s v="null"/>
    <s v="null"/>
    <s v="null"/>
    <s v="null"/>
    <s v="null"/>
    <s v="null"/>
  </r>
  <r>
    <x v="34"/>
    <x v="5"/>
    <x v="11"/>
    <s v="North Dakota, 2015"/>
    <s v="North Dakota, 2015, Dec"/>
    <n v="10"/>
    <n v="5"/>
    <n v="5"/>
    <n v="5"/>
    <n v="5"/>
    <n v="5"/>
    <n v="5"/>
    <n v="5"/>
    <n v="5"/>
    <n v="5"/>
    <n v="55"/>
    <n v="15"/>
    <n v="48864"/>
    <n v="88724"/>
    <n v="116022"/>
    <n v="103368"/>
    <n v="80025"/>
    <n v="91715"/>
    <n v="90282"/>
    <n v="52108"/>
    <n v="33175"/>
    <n v="17357"/>
    <n v="721640"/>
    <n v="102640"/>
    <n v="2.0464963981663392E-4"/>
    <n v="5.6354537667372975E-5"/>
    <n v="4.3095275034045268E-5"/>
    <n v="4.8370869127776489E-5"/>
    <n v="6.2480474851608878E-5"/>
    <n v="5.4516709371422339E-5"/>
    <n v="5.5382025209897876E-5"/>
    <n v="9.5954555922315191E-5"/>
    <n v="1.5071590052750564E-4"/>
    <n v="2.880682145532062E-4"/>
    <n v="7.6215287400920121E-5"/>
    <n v="1.4614185502727982E-4"/>
    <n v="5.2499999999999997E-4"/>
    <s v="null"/>
    <n v="0.44200000000000006"/>
    <n v="0.59200000000000008"/>
    <n v="0.70499999999999996"/>
    <s v="null"/>
    <s v="null"/>
    <s v="null"/>
    <s v="null"/>
    <s v="null"/>
    <s v="null"/>
  </r>
  <r>
    <x v="34"/>
    <x v="6"/>
    <x v="0"/>
    <s v="North Dakota, 2016"/>
    <s v="North Dakota, 2016, Jan"/>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3.5E-4"/>
    <s v="null"/>
    <n v="0.46200000000000002"/>
    <n v="0.61299999999999999"/>
    <n v="0.71499999999999997"/>
    <s v="null"/>
    <s v="null"/>
    <s v="null"/>
    <s v="null"/>
    <s v="null"/>
    <s v="null"/>
  </r>
  <r>
    <x v="34"/>
    <x v="6"/>
    <x v="1"/>
    <s v="North Dakota, 2016"/>
    <s v="North Dakota, 2016, Feb"/>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8.9999999999999998E-4"/>
    <s v="null"/>
    <n v="0.47299999999999998"/>
    <n v="0.623"/>
    <n v="0.72200000000000009"/>
    <s v="null"/>
    <s v="null"/>
    <s v="null"/>
    <s v="null"/>
    <s v="null"/>
    <s v="null"/>
  </r>
  <r>
    <x v="34"/>
    <x v="6"/>
    <x v="2"/>
    <s v="North Dakota, 2016"/>
    <s v="North Dakota, 2016, Mar"/>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1.2799999999999999E-3"/>
    <s v="null"/>
    <n v="0.48100000000000004"/>
    <n v="0.63700000000000001"/>
    <n v="0.74099999999999999"/>
    <s v="null"/>
    <s v="null"/>
    <s v="null"/>
    <s v="null"/>
    <s v="null"/>
    <s v="null"/>
  </r>
  <r>
    <x v="34"/>
    <x v="6"/>
    <x v="3"/>
    <s v="North Dakota, 2016"/>
    <s v="North Dakota, 2016, Apr"/>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1.0250000000000001E-3"/>
    <s v="null"/>
    <n v="0.48600000000000004"/>
    <n v="0.64"/>
    <n v="0.75800000000000001"/>
    <s v="null"/>
    <s v="null"/>
    <s v="null"/>
    <s v="null"/>
    <s v="null"/>
    <s v="null"/>
  </r>
  <r>
    <x v="34"/>
    <x v="6"/>
    <x v="4"/>
    <s v="North Dakota, 2016"/>
    <s v="North Dakota, 2016, May"/>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8.25E-4"/>
    <s v="null"/>
    <n v="0.48799999999999999"/>
    <n v="0.64"/>
    <n v="0.78"/>
    <s v="null"/>
    <s v="null"/>
    <s v="null"/>
    <s v="null"/>
    <s v="null"/>
    <s v="null"/>
  </r>
  <r>
    <x v="34"/>
    <x v="6"/>
    <x v="5"/>
    <s v="North Dakota, 2016"/>
    <s v="North Dakota, 2016, Jun"/>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2.0000000000000001E-4"/>
    <s v="null"/>
    <s v="null"/>
    <s v="null"/>
    <s v="null"/>
    <s v="null"/>
    <s v="null"/>
    <s v="null"/>
    <s v="null"/>
    <s v="null"/>
    <s v="null"/>
  </r>
  <r>
    <x v="34"/>
    <x v="6"/>
    <x v="6"/>
    <s v="North Dakota, 2016"/>
    <s v="North Dakota, 2016, Jul"/>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2.5000000000000001E-5"/>
    <s v="null"/>
    <s v="null"/>
    <s v="null"/>
    <s v="null"/>
    <s v="null"/>
    <s v="null"/>
    <s v="null"/>
    <s v="null"/>
    <s v="null"/>
    <s v="null"/>
  </r>
  <r>
    <x v="34"/>
    <x v="6"/>
    <x v="7"/>
    <s v="North Dakota, 2016"/>
    <s v="North Dakota, 2016, Aug"/>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2.5000000000000001E-5"/>
    <s v="null"/>
    <n v="1.7000000000000001E-2"/>
    <n v="1.2E-2"/>
    <n v="0"/>
    <s v="null"/>
    <s v="null"/>
    <s v="null"/>
    <s v="null"/>
    <s v="null"/>
    <s v="null"/>
  </r>
  <r>
    <x v="34"/>
    <x v="6"/>
    <x v="8"/>
    <s v="North Dakota, 2016"/>
    <s v="North Dakota, 2016, Sep"/>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0"/>
    <s v="null"/>
    <n v="7.5999999999999998E-2"/>
    <n v="9.4E-2"/>
    <n v="0.13699999999999998"/>
    <s v="null"/>
    <s v="null"/>
    <s v="null"/>
    <s v="null"/>
    <s v="null"/>
    <s v="null"/>
  </r>
  <r>
    <x v="34"/>
    <x v="6"/>
    <x v="9"/>
    <s v="North Dakota, 2016"/>
    <s v="North Dakota, 2016, Oct"/>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7.000000000000001E-4"/>
    <s v="null"/>
    <n v="0.29799999999999999"/>
    <n v="0.42499999999999999"/>
    <n v="0.45299999999999996"/>
    <s v="null"/>
    <s v="null"/>
    <s v="null"/>
    <s v="null"/>
    <s v="null"/>
    <s v="null"/>
  </r>
  <r>
    <x v="34"/>
    <x v="6"/>
    <x v="10"/>
    <s v="North Dakota, 2016"/>
    <s v="North Dakota, 2016, Nov"/>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3.8000000000000002E-4"/>
    <n v="0.90900000000000003"/>
    <n v="0.39700000000000002"/>
    <n v="0.56200000000000006"/>
    <n v="0.58700000000000008"/>
    <s v="null"/>
    <s v="null"/>
    <s v="null"/>
    <s v="null"/>
    <s v="null"/>
    <s v="null"/>
  </r>
  <r>
    <x v="34"/>
    <x v="6"/>
    <x v="11"/>
    <s v="North Dakota, 2016"/>
    <s v="North Dakota, 2016, Dec"/>
    <n v="10"/>
    <n v="5"/>
    <n v="5"/>
    <n v="5"/>
    <n v="5"/>
    <n v="5"/>
    <n v="5"/>
    <n v="5"/>
    <n v="5"/>
    <n v="5"/>
    <n v="55"/>
    <n v="15"/>
    <n v="51419"/>
    <n v="90675"/>
    <n v="116461"/>
    <n v="107803"/>
    <n v="82372"/>
    <n v="90498"/>
    <n v="92189"/>
    <n v="54162"/>
    <n v="33124"/>
    <n v="17459"/>
    <n v="736162"/>
    <n v="104745"/>
    <n v="1.9448063945234253E-4"/>
    <n v="5.5141990625861594E-5"/>
    <n v="4.2932827298408912E-5"/>
    <n v="4.6380898490765566E-5"/>
    <n v="6.0700237944932744E-5"/>
    <n v="5.5249839775464654E-5"/>
    <n v="5.4236405644925101E-5"/>
    <n v="9.2315645655625711E-5"/>
    <n v="1.5094795314575535E-4"/>
    <n v="2.8638524543215534E-4"/>
    <n v="7.4711816149162816E-5"/>
    <n v="1.4320492624946297E-4"/>
    <n v="5.9999999999999995E-4"/>
    <s v="null"/>
    <n v="0.42700000000000005"/>
    <n v="0.60200000000000009"/>
    <n v="0.68799999999999994"/>
    <s v="null"/>
    <s v="null"/>
    <s v="null"/>
    <s v="null"/>
    <s v="null"/>
    <s v="null"/>
  </r>
  <r>
    <x v="34"/>
    <x v="7"/>
    <x v="0"/>
    <s v="North Dakota, 2017"/>
    <s v="North Dakota, 2017, Jan"/>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3.6499999999999996E-3"/>
    <s v="null"/>
    <n v="0.44799999999999995"/>
    <n v="0.61899999999999999"/>
    <n v="0.71400000000000008"/>
    <s v="null"/>
    <s v="null"/>
    <s v="null"/>
    <s v="null"/>
    <s v="null"/>
    <s v="null"/>
  </r>
  <r>
    <x v="34"/>
    <x v="7"/>
    <x v="1"/>
    <s v="North Dakota, 2017"/>
    <s v="North Dakota, 2017, Feb"/>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8.6999999999999994E-3"/>
    <s v="null"/>
    <n v="0.45799999999999996"/>
    <n v="0.63300000000000001"/>
    <n v="0.73"/>
    <s v="null"/>
    <s v="null"/>
    <s v="null"/>
    <s v="null"/>
    <s v="null"/>
    <s v="null"/>
  </r>
  <r>
    <x v="34"/>
    <x v="7"/>
    <x v="2"/>
    <s v="North Dakota, 2017"/>
    <s v="North Dakota, 2017, Mar"/>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4.2399999999999998E-3"/>
    <s v="null"/>
    <n v="0.46600000000000003"/>
    <n v="0.64700000000000002"/>
    <n v="0.74"/>
    <s v="null"/>
    <s v="null"/>
    <s v="null"/>
    <s v="null"/>
    <s v="null"/>
    <s v="null"/>
  </r>
  <r>
    <x v="34"/>
    <x v="7"/>
    <x v="3"/>
    <s v="North Dakota, 2017"/>
    <s v="North Dakota, 2017, Apr"/>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1.3500000000000001E-3"/>
    <s v="null"/>
    <n v="0.46700000000000003"/>
    <n v="0.65200000000000002"/>
    <n v="0.74"/>
    <s v="null"/>
    <s v="null"/>
    <s v="null"/>
    <s v="null"/>
    <s v="null"/>
    <s v="null"/>
  </r>
  <r>
    <x v="34"/>
    <x v="7"/>
    <x v="4"/>
    <s v="North Dakota, 2017"/>
    <s v="North Dakota, 2017, May"/>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7.7500000000000008E-4"/>
    <s v="null"/>
    <n v="0.46899999999999997"/>
    <n v="0.65700000000000003"/>
    <n v="0.76200000000000001"/>
    <s v="null"/>
    <s v="null"/>
    <s v="null"/>
    <s v="null"/>
    <s v="null"/>
    <s v="null"/>
  </r>
  <r>
    <x v="34"/>
    <x v="7"/>
    <x v="5"/>
    <s v="North Dakota, 2017"/>
    <s v="North Dakota, 2017, Jun"/>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2.0000000000000001E-4"/>
    <s v="null"/>
    <s v="null"/>
    <s v="null"/>
    <s v="null"/>
    <s v="null"/>
    <s v="null"/>
    <s v="null"/>
    <s v="null"/>
    <s v="null"/>
    <s v="null"/>
  </r>
  <r>
    <x v="34"/>
    <x v="7"/>
    <x v="6"/>
    <s v="North Dakota, 2017"/>
    <s v="North Dakota, 2017, Jul"/>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0"/>
    <s v="null"/>
    <s v="null"/>
    <s v="null"/>
    <s v="null"/>
    <s v="null"/>
    <s v="null"/>
    <s v="null"/>
    <s v="null"/>
    <s v="null"/>
    <s v="null"/>
  </r>
  <r>
    <x v="34"/>
    <x v="7"/>
    <x v="7"/>
    <s v="North Dakota, 2017"/>
    <s v="North Dakota, 2017, Aug"/>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6.0000000000000008E-5"/>
    <s v="null"/>
    <n v="1.6E-2"/>
    <n v="0"/>
    <n v="5.5999999999999994E-2"/>
    <s v="null"/>
    <s v="null"/>
    <s v="null"/>
    <s v="null"/>
    <s v="null"/>
    <s v="null"/>
  </r>
  <r>
    <x v="34"/>
    <x v="7"/>
    <x v="8"/>
    <s v="North Dakota, 2017"/>
    <s v="North Dakota, 2017, Sep"/>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1.5000000000000001E-4"/>
    <s v="null"/>
    <n v="7.4999999999999997E-2"/>
    <n v="9.0999999999999998E-2"/>
    <n v="0.16500000000000001"/>
    <s v="null"/>
    <s v="null"/>
    <s v="null"/>
    <s v="null"/>
    <s v="null"/>
    <s v="null"/>
  </r>
  <r>
    <x v="34"/>
    <x v="7"/>
    <x v="9"/>
    <s v="North Dakota, 2017"/>
    <s v="North Dakota, 2017, Oct"/>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4.75E-4"/>
    <s v="null"/>
    <n v="0.28899999999999998"/>
    <n v="0.45100000000000001"/>
    <n v="0.48399999999999999"/>
    <s v="null"/>
    <s v="null"/>
    <s v="null"/>
    <s v="null"/>
    <s v="null"/>
    <s v="null"/>
  </r>
  <r>
    <x v="34"/>
    <x v="7"/>
    <x v="10"/>
    <s v="North Dakota, 2017"/>
    <s v="North Dakota, 2017, Nov"/>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9.5999999999999992E-4"/>
    <n v="0.92500000000000004"/>
    <n v="0.38"/>
    <n v="0.55299999999999994"/>
    <n v="0.59"/>
    <s v="null"/>
    <s v="null"/>
    <s v="null"/>
    <s v="null"/>
    <s v="null"/>
    <s v="null"/>
  </r>
  <r>
    <x v="34"/>
    <x v="7"/>
    <x v="11"/>
    <s v="North Dakota, 2017"/>
    <s v="North Dakota, 2017, Dec"/>
    <n v="10"/>
    <n v="5"/>
    <n v="5"/>
    <n v="5"/>
    <n v="5"/>
    <n v="5"/>
    <n v="5"/>
    <n v="5"/>
    <n v="5"/>
    <n v="5"/>
    <n v="55"/>
    <n v="15"/>
    <n v="51766"/>
    <n v="92881"/>
    <n v="115338"/>
    <n v="111459"/>
    <n v="84411"/>
    <n v="88279"/>
    <n v="94145"/>
    <n v="56390"/>
    <n v="33235"/>
    <n v="17571"/>
    <n v="745475"/>
    <n v="107196"/>
    <n v="1.9317698875709926E-4"/>
    <n v="5.38323230800702E-5"/>
    <n v="4.3350847075551856E-5"/>
    <n v="4.4859544765339723E-5"/>
    <n v="5.9233986091860063E-5"/>
    <n v="5.6638611674350638E-5"/>
    <n v="5.3109565032662385E-5"/>
    <n v="8.8668203582195425E-5"/>
    <n v="1.5044380923724988E-4"/>
    <n v="2.8455978601104091E-4"/>
    <n v="7.3778463395821455E-5"/>
    <n v="1.3993059442516512E-4"/>
    <n v="3.4249999999999997E-3"/>
    <s v="null"/>
    <n v="0.40500000000000003"/>
    <n v="0.57299999999999995"/>
    <n v="0.68200000000000005"/>
    <s v="null"/>
    <s v="null"/>
    <s v="null"/>
    <s v="null"/>
    <s v="null"/>
    <s v="null"/>
  </r>
  <r>
    <x v="35"/>
    <x v="0"/>
    <x v="0"/>
    <s v="Ohio, 2010"/>
    <s v="Ohio, 2010, Jan"/>
    <n v="10"/>
    <n v="5"/>
    <n v="5"/>
    <n v="5"/>
    <n v="5"/>
    <n v="5"/>
    <n v="20"/>
    <n v="25"/>
    <n v="50"/>
    <n v="67"/>
    <n v="197"/>
    <n v="142"/>
    <n v="724665"/>
    <n v="1540683"/>
    <n v="1591089"/>
    <n v="1414705"/>
    <n v="1546960"/>
    <n v="1745227"/>
    <n v="1364403"/>
    <n v="816342"/>
    <n v="550734"/>
    <n v="217623"/>
    <n v="11512431"/>
    <n v="1584699"/>
    <n v="1.3799479759613062E-5"/>
    <n v="3.2453139289522893E-6"/>
    <n v="3.142501770799748E-6"/>
    <n v="3.5343057386522277E-6"/>
    <n v="3.232145627553395E-6"/>
    <n v="2.8649568222357322E-6"/>
    <n v="1.4658425699738273E-5"/>
    <n v="3.0624419667247307E-5"/>
    <n v="9.0787930289395604E-5"/>
    <n v="3.0787187016078266E-4"/>
    <n v="1.7111937522144542E-5"/>
    <n v="8.9606922197843245E-5"/>
    <s v="null"/>
    <s v="null"/>
    <n v="0.38"/>
    <n v="0.66599999999999993"/>
    <s v="N/A"/>
    <s v="null"/>
    <s v="null"/>
    <s v="null"/>
    <s v="null"/>
    <s v="null"/>
    <s v="null"/>
  </r>
  <r>
    <x v="35"/>
    <x v="0"/>
    <x v="1"/>
    <s v="Ohio, 2010"/>
    <s v="Ohio, 2010, Feb"/>
    <n v="10"/>
    <n v="5"/>
    <n v="5"/>
    <n v="5"/>
    <n v="5"/>
    <n v="5"/>
    <n v="17"/>
    <n v="17"/>
    <n v="42"/>
    <n v="81"/>
    <n v="192"/>
    <n v="140"/>
    <n v="724665"/>
    <n v="1540683"/>
    <n v="1591089"/>
    <n v="1414705"/>
    <n v="1546960"/>
    <n v="1745227"/>
    <n v="1364403"/>
    <n v="816342"/>
    <n v="550734"/>
    <n v="217623"/>
    <n v="11512431"/>
    <n v="1584699"/>
    <n v="1.3799479759613062E-5"/>
    <n v="3.2453139289522893E-6"/>
    <n v="3.142501770799748E-6"/>
    <n v="3.5343057386522277E-6"/>
    <n v="3.232145627553395E-6"/>
    <n v="2.8649568222357322E-6"/>
    <n v="1.2459661844777533E-5"/>
    <n v="2.0824605373728169E-5"/>
    <n v="7.6261861443092309E-5"/>
    <n v="3.7220330571676705E-4"/>
    <n v="1.6677624387064729E-5"/>
    <n v="8.8344852871113068E-5"/>
    <s v="null"/>
    <s v="null"/>
    <n v="0.38900000000000001"/>
    <n v="0.67200000000000004"/>
    <s v="N/A"/>
    <s v="null"/>
    <s v="null"/>
    <s v="null"/>
    <s v="null"/>
    <s v="null"/>
    <s v="null"/>
  </r>
  <r>
    <x v="35"/>
    <x v="0"/>
    <x v="2"/>
    <s v="Ohio, 2010"/>
    <s v="Ohio, 2010, Mar"/>
    <n v="10"/>
    <n v="5"/>
    <n v="5"/>
    <n v="5"/>
    <n v="5"/>
    <n v="15"/>
    <n v="17"/>
    <n v="33"/>
    <n v="52"/>
    <n v="82"/>
    <n v="229"/>
    <n v="167"/>
    <n v="724665"/>
    <n v="1540683"/>
    <n v="1591089"/>
    <n v="1414705"/>
    <n v="1546960"/>
    <n v="1745227"/>
    <n v="1364403"/>
    <n v="816342"/>
    <n v="550734"/>
    <n v="217623"/>
    <n v="11512431"/>
    <n v="1584699"/>
    <n v="1.3799479759613062E-5"/>
    <n v="3.2453139289522893E-6"/>
    <n v="3.142501770799748E-6"/>
    <n v="3.5343057386522277E-6"/>
    <n v="3.232145627553395E-6"/>
    <n v="8.5948704667071962E-6"/>
    <n v="1.2459661844777533E-5"/>
    <n v="4.0424233960766442E-5"/>
    <n v="9.4419447500971438E-5"/>
    <n v="3.7679840825648024E-4"/>
    <n v="1.9891541586655331E-5"/>
    <n v="1.0538278878197058E-4"/>
    <s v="null"/>
    <s v="null"/>
    <n v="0.40500000000000003"/>
    <n v="0.67400000000000004"/>
    <s v="N/A"/>
    <s v="null"/>
    <s v="null"/>
    <s v="null"/>
    <s v="null"/>
    <s v="null"/>
    <s v="null"/>
  </r>
  <r>
    <x v="35"/>
    <x v="0"/>
    <x v="3"/>
    <s v="Ohio, 2010"/>
    <s v="Ohio, 2010, Apr"/>
    <n v="10"/>
    <n v="5"/>
    <n v="5"/>
    <n v="5"/>
    <n v="5"/>
    <n v="5"/>
    <n v="12"/>
    <n v="15"/>
    <n v="50"/>
    <n v="74"/>
    <n v="186"/>
    <n v="139"/>
    <n v="724665"/>
    <n v="1540683"/>
    <n v="1591089"/>
    <n v="1414705"/>
    <n v="1546960"/>
    <n v="1745227"/>
    <n v="1364403"/>
    <n v="816342"/>
    <n v="550734"/>
    <n v="217623"/>
    <n v="11512431"/>
    <n v="1584699"/>
    <n v="1.3799479759613062E-5"/>
    <n v="3.2453139289522893E-6"/>
    <n v="3.142501770799748E-6"/>
    <n v="3.5343057386522277E-6"/>
    <n v="3.232145627553395E-6"/>
    <n v="2.8649568222357322E-6"/>
    <n v="8.7950554198429647E-6"/>
    <n v="1.8374651800348382E-5"/>
    <n v="9.0787930289395604E-5"/>
    <n v="3.4003758793877488E-4"/>
    <n v="1.6156448624968957E-5"/>
    <n v="8.7713818207747966E-5"/>
    <s v="null"/>
    <s v="null"/>
    <n v="0.40600000000000003"/>
    <n v="0.67799999999999994"/>
    <s v="N/A"/>
    <s v="null"/>
    <s v="null"/>
    <s v="null"/>
    <s v="null"/>
    <s v="null"/>
    <s v="null"/>
  </r>
  <r>
    <x v="35"/>
    <x v="0"/>
    <x v="4"/>
    <s v="Ohio, 2010"/>
    <s v="Ohio, 2010, May"/>
    <n v="10"/>
    <n v="5"/>
    <n v="5"/>
    <n v="5"/>
    <n v="5"/>
    <n v="5"/>
    <n v="16"/>
    <n v="12"/>
    <n v="50"/>
    <n v="77"/>
    <n v="190"/>
    <n v="139"/>
    <n v="724665"/>
    <n v="1540683"/>
    <n v="1591089"/>
    <n v="1414705"/>
    <n v="1546960"/>
    <n v="1745227"/>
    <n v="1364403"/>
    <n v="816342"/>
    <n v="550734"/>
    <n v="217623"/>
    <n v="11512431"/>
    <n v="1584699"/>
    <n v="1.3799479759613062E-5"/>
    <n v="3.2453139289522893E-6"/>
    <n v="3.142501770799748E-6"/>
    <n v="3.5343057386522277E-6"/>
    <n v="3.232145627553395E-6"/>
    <n v="2.8649568222357322E-6"/>
    <n v="1.1726740559790619E-5"/>
    <n v="1.4699721440278707E-5"/>
    <n v="9.0787930289395604E-5"/>
    <n v="3.5382289555791439E-4"/>
    <n v="1.6503899133032806E-5"/>
    <n v="8.7713818207747966E-5"/>
    <s v="null"/>
    <s v="null"/>
    <n v="0.40600000000000003"/>
    <n v="0.67799999999999994"/>
    <s v="N/A"/>
    <s v="null"/>
    <s v="null"/>
    <s v="null"/>
    <s v="null"/>
    <s v="null"/>
    <s v="null"/>
  </r>
  <r>
    <x v="35"/>
    <x v="0"/>
    <x v="5"/>
    <s v="Ohio, 2010"/>
    <s v="Ohio, 2010, Jun"/>
    <n v="10"/>
    <n v="5"/>
    <n v="5"/>
    <n v="5"/>
    <n v="5"/>
    <n v="5"/>
    <n v="16"/>
    <n v="23"/>
    <n v="27"/>
    <n v="69"/>
    <n v="170"/>
    <n v="119"/>
    <n v="724665"/>
    <n v="1540683"/>
    <n v="1591089"/>
    <n v="1414705"/>
    <n v="1546960"/>
    <n v="1745227"/>
    <n v="1364403"/>
    <n v="816342"/>
    <n v="550734"/>
    <n v="217623"/>
    <n v="11512431"/>
    <n v="1584699"/>
    <n v="1.3799479759613062E-5"/>
    <n v="3.2453139289522893E-6"/>
    <n v="3.142501770799748E-6"/>
    <n v="3.5343057386522277E-6"/>
    <n v="3.232145627553395E-6"/>
    <n v="2.8649568222357322E-6"/>
    <n v="1.1726740559790619E-5"/>
    <n v="2.817446609386752E-5"/>
    <n v="4.9025482356273629E-5"/>
    <n v="3.1706207524020898E-4"/>
    <n v="1.4766646592713564E-5"/>
    <n v="7.5093124940446099E-5"/>
    <s v="null"/>
    <s v="null"/>
    <s v="null"/>
    <s v="null"/>
    <s v="null"/>
    <s v="null"/>
    <s v="null"/>
    <s v="null"/>
    <s v="null"/>
    <s v="null"/>
    <s v="null"/>
  </r>
  <r>
    <x v="35"/>
    <x v="0"/>
    <x v="6"/>
    <s v="Ohio, 2010"/>
    <s v="Ohio, 2010, Jul"/>
    <n v="10"/>
    <n v="5"/>
    <n v="5"/>
    <n v="5"/>
    <n v="5"/>
    <n v="5"/>
    <n v="5"/>
    <n v="16"/>
    <n v="39"/>
    <n v="72"/>
    <n v="167"/>
    <n v="127"/>
    <n v="724665"/>
    <n v="1540683"/>
    <n v="1591089"/>
    <n v="1414705"/>
    <n v="1546960"/>
    <n v="1745227"/>
    <n v="1364403"/>
    <n v="816342"/>
    <n v="550734"/>
    <n v="217623"/>
    <n v="11512431"/>
    <n v="1584699"/>
    <n v="1.3799479759613062E-5"/>
    <n v="3.2453139289522893E-6"/>
    <n v="3.142501770799748E-6"/>
    <n v="3.5343057386522277E-6"/>
    <n v="3.232145627553395E-6"/>
    <n v="2.8649568222357322E-6"/>
    <n v="3.6646064249345683E-6"/>
    <n v="1.9599628587038276E-5"/>
    <n v="7.0814585625728578E-5"/>
    <n v="3.308473828593485E-4"/>
    <n v="1.4506058711665676E-5"/>
    <n v="8.0141402247366848E-5"/>
    <s v="null"/>
    <s v="null"/>
    <s v="null"/>
    <s v="null"/>
    <s v="null"/>
    <s v="null"/>
    <s v="null"/>
    <s v="null"/>
    <s v="null"/>
    <s v="null"/>
    <s v="null"/>
  </r>
  <r>
    <x v="35"/>
    <x v="0"/>
    <x v="7"/>
    <s v="Ohio, 2010"/>
    <s v="Ohio, 2010, Aug"/>
    <n v="10"/>
    <n v="5"/>
    <n v="5"/>
    <n v="5"/>
    <n v="5"/>
    <n v="5"/>
    <n v="5"/>
    <n v="21"/>
    <n v="34"/>
    <n v="55"/>
    <n v="150"/>
    <n v="110"/>
    <n v="724665"/>
    <n v="1540683"/>
    <n v="1591089"/>
    <n v="1414705"/>
    <n v="1546960"/>
    <n v="1745227"/>
    <n v="1364403"/>
    <n v="816342"/>
    <n v="550734"/>
    <n v="217623"/>
    <n v="11512431"/>
    <n v="1584699"/>
    <n v="1.3799479759613062E-5"/>
    <n v="3.2453139289522893E-6"/>
    <n v="3.142501770799748E-6"/>
    <n v="3.5343057386522277E-6"/>
    <n v="3.232145627553395E-6"/>
    <n v="2.8649568222357322E-6"/>
    <n v="3.6646064249345683E-6"/>
    <n v="2.5724512520487736E-5"/>
    <n v="6.1735792596789014E-5"/>
    <n v="2.5273063968422454E-4"/>
    <n v="1.302939405239432E-5"/>
    <n v="6.9413812970160261E-5"/>
    <s v="null"/>
    <s v="null"/>
    <n v="1.6E-2"/>
    <n v="0"/>
    <n v="4.2999999999999997E-2"/>
    <s v="null"/>
    <s v="null"/>
    <s v="null"/>
    <s v="null"/>
    <s v="null"/>
    <s v="null"/>
  </r>
  <r>
    <x v="35"/>
    <x v="0"/>
    <x v="8"/>
    <s v="Ohio, 2010"/>
    <s v="Ohio, 2010, Sep"/>
    <n v="10"/>
    <n v="5"/>
    <n v="5"/>
    <n v="5"/>
    <n v="5"/>
    <n v="5"/>
    <n v="5"/>
    <n v="17"/>
    <n v="28"/>
    <n v="60"/>
    <n v="145"/>
    <n v="105"/>
    <n v="724665"/>
    <n v="1540683"/>
    <n v="1591089"/>
    <n v="1414705"/>
    <n v="1546960"/>
    <n v="1745227"/>
    <n v="1364403"/>
    <n v="816342"/>
    <n v="550734"/>
    <n v="217623"/>
    <n v="11512431"/>
    <n v="1584699"/>
    <n v="1.3799479759613062E-5"/>
    <n v="3.2453139289522893E-6"/>
    <n v="3.142501770799748E-6"/>
    <n v="3.5343057386522277E-6"/>
    <n v="3.232145627553395E-6"/>
    <n v="2.8649568222357322E-6"/>
    <n v="3.6646064249345683E-6"/>
    <n v="2.0824605373728169E-5"/>
    <n v="5.0841240962061539E-5"/>
    <n v="2.7570615238279043E-4"/>
    <n v="1.2595080917314509E-5"/>
    <n v="6.6258639653334791E-5"/>
    <s v="null"/>
    <s v="null"/>
    <n v="0.08"/>
    <n v="0.10300000000000001"/>
    <n v="0.20399999999999999"/>
    <s v="null"/>
    <s v="null"/>
    <s v="null"/>
    <s v="null"/>
    <s v="null"/>
    <s v="null"/>
  </r>
  <r>
    <x v="35"/>
    <x v="0"/>
    <x v="9"/>
    <s v="Ohio, 2010"/>
    <s v="Ohio, 2010, Oct"/>
    <n v="10"/>
    <n v="5"/>
    <n v="5"/>
    <n v="5"/>
    <n v="5"/>
    <n v="5"/>
    <n v="19"/>
    <n v="23"/>
    <n v="39"/>
    <n v="80"/>
    <n v="196"/>
    <n v="142"/>
    <n v="724665"/>
    <n v="1540683"/>
    <n v="1591089"/>
    <n v="1414705"/>
    <n v="1546960"/>
    <n v="1745227"/>
    <n v="1364403"/>
    <n v="816342"/>
    <n v="550734"/>
    <n v="217623"/>
    <n v="11512431"/>
    <n v="1584699"/>
    <n v="1.3799479759613062E-5"/>
    <n v="3.2453139289522893E-6"/>
    <n v="3.142501770799748E-6"/>
    <n v="3.5343057386522277E-6"/>
    <n v="3.232145627553395E-6"/>
    <n v="2.8649568222357322E-6"/>
    <n v="1.392550441475136E-5"/>
    <n v="2.817446609386752E-5"/>
    <n v="7.0814585625728578E-5"/>
    <n v="3.6760820317705391E-4"/>
    <n v="1.7025074895128579E-5"/>
    <n v="8.9606922197843245E-5"/>
    <n v="5.6249999999999998E-3"/>
    <s v="null"/>
    <n v="0.26400000000000001"/>
    <n v="0.43100000000000005"/>
    <n v="0.44600000000000001"/>
    <n v="0"/>
    <n v="0"/>
    <n v="0"/>
    <n v="0"/>
    <n v="0"/>
    <n v="0"/>
  </r>
  <r>
    <x v="35"/>
    <x v="0"/>
    <x v="10"/>
    <s v="Ohio, 2010"/>
    <s v="Ohio, 2010, Nov"/>
    <n v="10"/>
    <n v="5"/>
    <n v="5"/>
    <n v="5"/>
    <n v="5"/>
    <n v="5"/>
    <n v="14"/>
    <n v="13"/>
    <n v="52"/>
    <n v="72"/>
    <n v="186"/>
    <n v="137"/>
    <n v="724665"/>
    <n v="1540683"/>
    <n v="1591089"/>
    <n v="1414705"/>
    <n v="1546960"/>
    <n v="1745227"/>
    <n v="1364403"/>
    <n v="816342"/>
    <n v="550734"/>
    <n v="217623"/>
    <n v="11512431"/>
    <n v="1584699"/>
    <n v="1.3799479759613062E-5"/>
    <n v="3.2453139289522893E-6"/>
    <n v="3.142501770799748E-6"/>
    <n v="3.5343057386522277E-6"/>
    <n v="3.232145627553395E-6"/>
    <n v="2.8649568222357322E-6"/>
    <n v="1.0260897989816792E-5"/>
    <n v="1.5924698226968599E-5"/>
    <n v="9.4419447500971438E-5"/>
    <n v="3.308473828593485E-4"/>
    <n v="1.6156448624968957E-5"/>
    <n v="8.6451748881017788E-5"/>
    <n v="9.4500000000000001E-3"/>
    <s v="null"/>
    <n v="0.36499999999999999"/>
    <n v="0.56299999999999994"/>
    <n v="0.52800000000000002"/>
    <n v="6.9999999999999999E-6"/>
    <n v="6.9999999999999999E-6"/>
    <n v="0"/>
    <n v="1.75E-6"/>
    <n v="3.8888888888888884E-7"/>
    <n v="0"/>
  </r>
  <r>
    <x v="35"/>
    <x v="0"/>
    <x v="11"/>
    <s v="Ohio, 2010"/>
    <s v="Ohio, 2010, Dec"/>
    <n v="10"/>
    <n v="5"/>
    <n v="5"/>
    <n v="5"/>
    <n v="5"/>
    <n v="5"/>
    <n v="14"/>
    <n v="29"/>
    <n v="69"/>
    <n v="104"/>
    <n v="251"/>
    <n v="202"/>
    <n v="724665"/>
    <n v="1540683"/>
    <n v="1591089"/>
    <n v="1414705"/>
    <n v="1546960"/>
    <n v="1745227"/>
    <n v="1364403"/>
    <n v="816342"/>
    <n v="550734"/>
    <n v="217623"/>
    <n v="11512431"/>
    <n v="1584699"/>
    <n v="1.3799479759613062E-5"/>
    <n v="3.2453139289522893E-6"/>
    <n v="3.142501770799748E-6"/>
    <n v="3.5343057386522277E-6"/>
    <n v="3.232145627553395E-6"/>
    <n v="2.8649568222357322E-6"/>
    <n v="1.0260897989816792E-5"/>
    <n v="3.5524326814006874E-5"/>
    <n v="1.2528734379936592E-4"/>
    <n v="4.7789066413017004E-4"/>
    <n v="2.1802519381006498E-5"/>
    <n v="1.2746900199974885E-4"/>
    <n v="6.7000000000000002E-3"/>
    <s v="null"/>
    <n v="0.39"/>
    <n v="0.59100000000000008"/>
    <n v="0.56700000000000006"/>
    <n v="3.7000000000000005E-5"/>
    <n v="4.9000000000000005E-5"/>
    <n v="3.1000000000000001E-5"/>
    <n v="6.0000000000000002E-6"/>
    <n v="3.8222222222222216E-6"/>
    <n v="6.1999999999999999E-6"/>
  </r>
  <r>
    <x v="35"/>
    <x v="1"/>
    <x v="0"/>
    <s v="Ohio, 2011"/>
    <s v="Ohio, 2011, Jan"/>
    <n v="10"/>
    <n v="5"/>
    <n v="5"/>
    <n v="5"/>
    <n v="5"/>
    <n v="12"/>
    <n v="18"/>
    <n v="28"/>
    <n v="53"/>
    <n v="112"/>
    <n v="253"/>
    <n v="193"/>
    <n v="720783"/>
    <n v="1529518"/>
    <n v="1586734"/>
    <n v="1417906"/>
    <n v="1513258"/>
    <n v="1738279"/>
    <n v="1412198"/>
    <n v="835225"/>
    <n v="548296"/>
    <n v="223339"/>
    <n v="11525536"/>
    <n v="1606860"/>
    <n v="1.387380113015984E-5"/>
    <n v="3.2690036992045859E-6"/>
    <n v="3.1511267799139617E-6"/>
    <n v="3.5263268510042272E-6"/>
    <n v="3.3041292363893006E-6"/>
    <n v="6.9033797221274604E-6"/>
    <n v="1.2746088013153963E-5"/>
    <n v="3.3523900745308152E-5"/>
    <n v="9.6663116272962049E-5"/>
    <n v="5.0147981319876959E-4"/>
    <n v="2.1951256757169471E-5"/>
    <n v="1.2011002825386157E-4"/>
    <n v="2.63E-2"/>
    <s v="null"/>
    <n v="0.41299999999999998"/>
    <n v="0.62"/>
    <n v="0.60299999999999998"/>
    <n v="2.1699999999999999E-4"/>
    <n v="2.1699999999999999E-4"/>
    <n v="1.1900000000000001E-4"/>
    <n v="4.4750000000000004E-5"/>
    <n v="2.3888888888888892E-5"/>
    <n v="2.2250000000000002E-5"/>
  </r>
  <r>
    <x v="35"/>
    <x v="1"/>
    <x v="1"/>
    <s v="Ohio, 2011"/>
    <s v="Ohio, 2011, Feb"/>
    <n v="10"/>
    <n v="5"/>
    <n v="5"/>
    <n v="5"/>
    <n v="5"/>
    <n v="17"/>
    <n v="31"/>
    <n v="28"/>
    <n v="58"/>
    <n v="98"/>
    <n v="262"/>
    <n v="184"/>
    <n v="720783"/>
    <n v="1529518"/>
    <n v="1586734"/>
    <n v="1417906"/>
    <n v="1513258"/>
    <n v="1738279"/>
    <n v="1412198"/>
    <n v="835225"/>
    <n v="548296"/>
    <n v="223339"/>
    <n v="11525536"/>
    <n v="1606860"/>
    <n v="1.387380113015984E-5"/>
    <n v="3.2690036992045859E-6"/>
    <n v="3.1511267799139617E-6"/>
    <n v="3.5263268510042272E-6"/>
    <n v="3.3041292363893006E-6"/>
    <n v="9.7797879396805693E-6"/>
    <n v="2.1951596022654046E-5"/>
    <n v="3.3523900745308152E-5"/>
    <n v="1.0578227818550563E-4"/>
    <n v="4.387948365489234E-4"/>
    <n v="2.2732131503471942E-5"/>
    <n v="1.1450904248036543E-4"/>
    <n v="4.2450000000000002E-2"/>
    <s v="null"/>
    <n v="0.42499999999999999"/>
    <n v="0.63300000000000001"/>
    <n v="0.60299999999999998"/>
    <n v="3.3700000000000001E-4"/>
    <n v="3.3700000000000001E-4"/>
    <n v="2.3800000000000001E-4"/>
    <n v="2.9500000000000002E-5"/>
    <n v="2.1166666666666668E-5"/>
    <n v="3.0000000000000001E-5"/>
  </r>
  <r>
    <x v="35"/>
    <x v="1"/>
    <x v="2"/>
    <s v="Ohio, 2011"/>
    <s v="Ohio, 2011, Mar"/>
    <n v="10"/>
    <n v="5"/>
    <n v="5"/>
    <n v="5"/>
    <n v="12"/>
    <n v="19"/>
    <n v="18"/>
    <n v="38"/>
    <n v="63"/>
    <n v="104"/>
    <n v="279"/>
    <n v="205"/>
    <n v="720783"/>
    <n v="1529518"/>
    <n v="1586734"/>
    <n v="1417906"/>
    <n v="1513258"/>
    <n v="1738279"/>
    <n v="1412198"/>
    <n v="835225"/>
    <n v="548296"/>
    <n v="223339"/>
    <n v="11525536"/>
    <n v="1606860"/>
    <n v="1.387380113015984E-5"/>
    <n v="3.2690036992045859E-6"/>
    <n v="3.1511267799139617E-6"/>
    <n v="3.5263268510042272E-6"/>
    <n v="7.9299101673343207E-6"/>
    <n v="1.0930351226701813E-5"/>
    <n v="1.2746088013153963E-5"/>
    <n v="4.5496722440061061E-5"/>
    <n v="1.1490144009804923E-4"/>
    <n v="4.6565982654171462E-4"/>
    <n v="2.4207117135376611E-5"/>
    <n v="1.2757800928518974E-4"/>
    <n v="1.8020000000000001E-2"/>
    <s v="null"/>
    <n v="0.435"/>
    <n v="0.63700000000000001"/>
    <n v="0.60299999999999998"/>
    <n v="3.8200000000000002E-4"/>
    <n v="4.3200000000000004E-4"/>
    <n v="2.9500000000000001E-4"/>
    <n v="8.8000000000000004E-6"/>
    <n v="8.6222222222222214E-6"/>
    <n v="1.1600000000000001E-5"/>
  </r>
  <r>
    <x v="35"/>
    <x v="1"/>
    <x v="3"/>
    <s v="Ohio, 2011"/>
    <s v="Ohio, 2011, Apr"/>
    <n v="10"/>
    <n v="5"/>
    <n v="5"/>
    <n v="5"/>
    <n v="5"/>
    <n v="5"/>
    <n v="23"/>
    <n v="15"/>
    <n v="50"/>
    <n v="88"/>
    <n v="211"/>
    <n v="153"/>
    <n v="720783"/>
    <n v="1529518"/>
    <n v="1586734"/>
    <n v="1417906"/>
    <n v="1513258"/>
    <n v="1738279"/>
    <n v="1412198"/>
    <n v="835225"/>
    <n v="548296"/>
    <n v="223339"/>
    <n v="11525536"/>
    <n v="1606860"/>
    <n v="1.387380113015984E-5"/>
    <n v="3.2690036992045859E-6"/>
    <n v="3.1511267799139617E-6"/>
    <n v="3.5263268510042272E-6"/>
    <n v="3.3041292363893006E-6"/>
    <n v="2.8764082175531084E-6"/>
    <n v="1.6286668016807841E-5"/>
    <n v="1.7959232542129367E-5"/>
    <n v="9.1191619125435898E-5"/>
    <n v="3.9401985322760468E-4"/>
    <n v="1.8307174607757939E-5"/>
    <n v="9.5216758149434296E-5"/>
    <n v="4.9250000000000006E-3"/>
    <s v="null"/>
    <n v="0.435"/>
    <n v="0.63700000000000001"/>
    <n v="0.60299999999999998"/>
    <n v="4.1200000000000004E-4"/>
    <n v="4.3200000000000004E-4"/>
    <n v="2.9999999999999997E-4"/>
    <n v="7.25E-6"/>
    <n v="1.361111111111111E-6"/>
    <n v="1.2500000000000001E-6"/>
  </r>
  <r>
    <x v="35"/>
    <x v="1"/>
    <x v="4"/>
    <s v="Ohio, 2011"/>
    <s v="Ohio, 2011, May"/>
    <n v="10"/>
    <n v="5"/>
    <n v="5"/>
    <n v="5"/>
    <n v="5"/>
    <n v="5"/>
    <n v="5"/>
    <n v="19"/>
    <n v="53"/>
    <n v="92"/>
    <n v="204"/>
    <n v="164"/>
    <n v="720783"/>
    <n v="1529518"/>
    <n v="1586734"/>
    <n v="1417906"/>
    <n v="1513258"/>
    <n v="1738279"/>
    <n v="1412198"/>
    <n v="835225"/>
    <n v="548296"/>
    <n v="223339"/>
    <n v="11525536"/>
    <n v="1606860"/>
    <n v="1.387380113015984E-5"/>
    <n v="3.2690036992045859E-6"/>
    <n v="3.1511267799139617E-6"/>
    <n v="3.5263268510042272E-6"/>
    <n v="3.3041292363893006E-6"/>
    <n v="2.8764082175531084E-6"/>
    <n v="3.5405800036538785E-6"/>
    <n v="2.2748361220030531E-5"/>
    <n v="9.6663116272962049E-5"/>
    <n v="4.1192984655613217E-4"/>
    <n v="1.7699827582856016E-5"/>
    <n v="1.020624074281518E-4"/>
    <n v="4.5500000000000002E-3"/>
    <s v="null"/>
    <n v="0.435"/>
    <n v="0.63700000000000001"/>
    <n v="0.60299999999999998"/>
    <s v="null"/>
    <s v="null"/>
    <s v="null"/>
    <s v="null"/>
    <s v="null"/>
    <s v="null"/>
  </r>
  <r>
    <x v="35"/>
    <x v="1"/>
    <x v="5"/>
    <s v="Ohio, 2011"/>
    <s v="Ohio, 2011, Jun"/>
    <n v="10"/>
    <n v="5"/>
    <n v="5"/>
    <n v="5"/>
    <n v="5"/>
    <n v="5"/>
    <n v="16"/>
    <n v="18"/>
    <n v="46"/>
    <n v="73"/>
    <n v="188"/>
    <n v="137"/>
    <n v="720783"/>
    <n v="1529518"/>
    <n v="1586734"/>
    <n v="1417906"/>
    <n v="1513258"/>
    <n v="1738279"/>
    <n v="1412198"/>
    <n v="835225"/>
    <n v="548296"/>
    <n v="223339"/>
    <n v="11525536"/>
    <n v="1606860"/>
    <n v="1.387380113015984E-5"/>
    <n v="3.2690036992045859E-6"/>
    <n v="3.1511267799139617E-6"/>
    <n v="3.5263268510042272E-6"/>
    <n v="3.3041292363893006E-6"/>
    <n v="2.8764082175531084E-6"/>
    <n v="1.1329856011692412E-5"/>
    <n v="2.155107905055524E-5"/>
    <n v="8.3896289595401029E-5"/>
    <n v="3.2685737824562661E-4"/>
    <n v="1.6311605811651624E-5"/>
    <n v="8.5259450107663399E-5"/>
    <n v="1.82E-3"/>
    <s v="null"/>
    <s v="null"/>
    <s v="null"/>
    <s v="null"/>
    <s v="null"/>
    <s v="null"/>
    <s v="null"/>
    <s v="null"/>
    <s v="null"/>
    <s v="null"/>
  </r>
  <r>
    <x v="35"/>
    <x v="1"/>
    <x v="6"/>
    <s v="Ohio, 2011"/>
    <s v="Ohio, 2011, Jul"/>
    <n v="10"/>
    <n v="5"/>
    <n v="5"/>
    <n v="5"/>
    <n v="5"/>
    <n v="5"/>
    <n v="10"/>
    <n v="20"/>
    <n v="38"/>
    <n v="82"/>
    <n v="185"/>
    <n v="140"/>
    <n v="720783"/>
    <n v="1529518"/>
    <n v="1586734"/>
    <n v="1417906"/>
    <n v="1513258"/>
    <n v="1738279"/>
    <n v="1412198"/>
    <n v="835225"/>
    <n v="548296"/>
    <n v="223339"/>
    <n v="11525536"/>
    <n v="1606860"/>
    <n v="1.387380113015984E-5"/>
    <n v="3.2690036992045859E-6"/>
    <n v="3.1511267799139617E-6"/>
    <n v="3.5263268510042272E-6"/>
    <n v="3.3041292363893006E-6"/>
    <n v="2.8764082175531084E-6"/>
    <n v="7.0811600073077571E-6"/>
    <n v="2.3945643389505821E-5"/>
    <n v="6.9305630535331278E-5"/>
    <n v="3.6715486323481345E-4"/>
    <n v="1.6051314229550799E-5"/>
    <n v="8.7126445365495438E-5"/>
    <n v="9.2499999999999993E-4"/>
    <s v="null"/>
    <s v="null"/>
    <s v="null"/>
    <s v="null"/>
    <s v="null"/>
    <s v="null"/>
    <s v="null"/>
    <s v="null"/>
    <s v="null"/>
    <s v="null"/>
  </r>
  <r>
    <x v="35"/>
    <x v="1"/>
    <x v="7"/>
    <s v="Ohio, 2011"/>
    <s v="Ohio, 2011, Aug"/>
    <n v="10"/>
    <n v="5"/>
    <n v="5"/>
    <n v="5"/>
    <n v="5"/>
    <n v="5"/>
    <n v="17"/>
    <n v="20"/>
    <n v="48"/>
    <n v="70"/>
    <n v="190"/>
    <n v="138"/>
    <n v="720783"/>
    <n v="1529518"/>
    <n v="1586734"/>
    <n v="1417906"/>
    <n v="1513258"/>
    <n v="1738279"/>
    <n v="1412198"/>
    <n v="835225"/>
    <n v="548296"/>
    <n v="223339"/>
    <n v="11525536"/>
    <n v="1606860"/>
    <n v="1.387380113015984E-5"/>
    <n v="3.2690036992045859E-6"/>
    <n v="3.1511267799139617E-6"/>
    <n v="3.5263268510042272E-6"/>
    <n v="3.3041292363893006E-6"/>
    <n v="2.8764082175531084E-6"/>
    <n v="1.2037972012423187E-5"/>
    <n v="2.3945643389505821E-5"/>
    <n v="8.7543954360418463E-5"/>
    <n v="3.13424883249231E-4"/>
    <n v="1.6485133533052172E-5"/>
    <n v="8.5881781860274074E-5"/>
    <n v="9.0000000000000008E-4"/>
    <s v="null"/>
    <n v="1.3999999999999999E-2"/>
    <n v="1.2E-2"/>
    <n v="0"/>
    <s v="null"/>
    <s v="null"/>
    <s v="null"/>
    <s v="null"/>
    <s v="null"/>
    <s v="null"/>
  </r>
  <r>
    <x v="35"/>
    <x v="1"/>
    <x v="8"/>
    <s v="Ohio, 2011"/>
    <s v="Ohio, 2011, Sep"/>
    <n v="10"/>
    <n v="5"/>
    <n v="5"/>
    <n v="5"/>
    <n v="5"/>
    <n v="5"/>
    <n v="13"/>
    <n v="20"/>
    <n v="45"/>
    <n v="57"/>
    <n v="170"/>
    <n v="122"/>
    <n v="720783"/>
    <n v="1529518"/>
    <n v="1586734"/>
    <n v="1417906"/>
    <n v="1513258"/>
    <n v="1738279"/>
    <n v="1412198"/>
    <n v="835225"/>
    <n v="548296"/>
    <n v="223339"/>
    <n v="11525536"/>
    <n v="1606860"/>
    <n v="1.387380113015984E-5"/>
    <n v="3.2690036992045859E-6"/>
    <n v="3.1511267799139617E-6"/>
    <n v="3.5263268510042272E-6"/>
    <n v="3.3041292363893006E-6"/>
    <n v="2.8764082175531084E-6"/>
    <n v="9.2055080095000848E-6"/>
    <n v="2.3945643389505821E-5"/>
    <n v="8.2072457212892312E-5"/>
    <n v="2.5521740493151667E-4"/>
    <n v="1.474985631904668E-5"/>
    <n v="7.5924473818503164E-5"/>
    <n v="1.4499999999999999E-3"/>
    <s v="null"/>
    <n v="8.5000000000000006E-2"/>
    <n v="0.129"/>
    <n v="0.21100000000000002"/>
    <s v="null"/>
    <s v="null"/>
    <s v="null"/>
    <s v="null"/>
    <s v="null"/>
    <s v="null"/>
  </r>
  <r>
    <x v="35"/>
    <x v="1"/>
    <x v="9"/>
    <s v="Ohio, 2011"/>
    <s v="Ohio, 2011, Oct"/>
    <n v="10"/>
    <n v="5"/>
    <n v="5"/>
    <n v="5"/>
    <n v="5"/>
    <n v="11"/>
    <n v="5"/>
    <n v="18"/>
    <n v="42"/>
    <n v="75"/>
    <n v="181"/>
    <n v="135"/>
    <n v="720783"/>
    <n v="1529518"/>
    <n v="1586734"/>
    <n v="1417906"/>
    <n v="1513258"/>
    <n v="1738279"/>
    <n v="1412198"/>
    <n v="835225"/>
    <n v="548296"/>
    <n v="223339"/>
    <n v="11525536"/>
    <n v="1606860"/>
    <n v="1.387380113015984E-5"/>
    <n v="3.2690036992045859E-6"/>
    <n v="3.1511267799139617E-6"/>
    <n v="3.5263268510042272E-6"/>
    <n v="3.3041292363893006E-6"/>
    <n v="6.3280980786168387E-6"/>
    <n v="3.5405800036538785E-6"/>
    <n v="2.155107905055524E-5"/>
    <n v="7.6600960065366147E-5"/>
    <n v="3.3581237490989035E-4"/>
    <n v="1.57042587867497E-5"/>
    <n v="8.4014786602442035E-5"/>
    <n v="1.1050000000000001E-2"/>
    <s v="null"/>
    <n v="0.26300000000000001"/>
    <n v="0.441"/>
    <n v="0.44200000000000006"/>
    <n v="0"/>
    <n v="3.9999999999999998E-6"/>
    <n v="0"/>
    <n v="0"/>
    <n v="2.7777777777777776E-7"/>
    <n v="0"/>
  </r>
  <r>
    <x v="35"/>
    <x v="1"/>
    <x v="10"/>
    <s v="Ohio, 2011"/>
    <s v="Ohio, 2011, Nov"/>
    <n v="10"/>
    <n v="5"/>
    <n v="5"/>
    <n v="5"/>
    <n v="5"/>
    <n v="5"/>
    <n v="14"/>
    <n v="27"/>
    <n v="46"/>
    <n v="81"/>
    <n v="203"/>
    <n v="154"/>
    <n v="720783"/>
    <n v="1529518"/>
    <n v="1586734"/>
    <n v="1417906"/>
    <n v="1513258"/>
    <n v="1738279"/>
    <n v="1412198"/>
    <n v="835225"/>
    <n v="548296"/>
    <n v="223339"/>
    <n v="11525536"/>
    <n v="1606860"/>
    <n v="1.387380113015984E-5"/>
    <n v="3.2690036992045859E-6"/>
    <n v="3.1511267799139617E-6"/>
    <n v="3.5263268510042272E-6"/>
    <n v="3.3041292363893006E-6"/>
    <n v="2.8764082175531084E-6"/>
    <n v="9.9136240102308604E-6"/>
    <n v="3.2326618575832858E-5"/>
    <n v="8.3896289595401029E-5"/>
    <n v="3.6267736490268158E-4"/>
    <n v="1.7613063722155742E-5"/>
    <n v="9.5839089902044985E-5"/>
    <n v="1.2379999999999999E-2"/>
    <s v="null"/>
    <n v="0.36"/>
    <n v="0.58499999999999996"/>
    <n v="0.57299999999999995"/>
    <n v="0"/>
    <n v="6.0000000000000002E-6"/>
    <n v="0"/>
    <n v="0"/>
    <n v="8.3333333333333338E-8"/>
    <n v="0"/>
  </r>
  <r>
    <x v="35"/>
    <x v="1"/>
    <x v="11"/>
    <s v="Ohio, 2011"/>
    <s v="Ohio, 2011, Dec"/>
    <n v="10"/>
    <n v="5"/>
    <n v="5"/>
    <n v="5"/>
    <n v="5"/>
    <n v="11"/>
    <n v="17"/>
    <n v="24"/>
    <n v="50"/>
    <n v="93"/>
    <n v="225"/>
    <n v="167"/>
    <n v="720783"/>
    <n v="1529518"/>
    <n v="1586734"/>
    <n v="1417906"/>
    <n v="1513258"/>
    <n v="1738279"/>
    <n v="1412198"/>
    <n v="835225"/>
    <n v="548296"/>
    <n v="223339"/>
    <n v="11525536"/>
    <n v="1606860"/>
    <n v="1.387380113015984E-5"/>
    <n v="3.2690036992045859E-6"/>
    <n v="3.1511267799139617E-6"/>
    <n v="3.5263268510042272E-6"/>
    <n v="3.3041292363893006E-6"/>
    <n v="6.3280980786168387E-6"/>
    <n v="1.2037972012423187E-5"/>
    <n v="2.8734772067406985E-5"/>
    <n v="9.1191619125435898E-5"/>
    <n v="4.1640734488826404E-4"/>
    <n v="1.9521868657561783E-5"/>
    <n v="1.0392940268598384E-4"/>
    <n v="8.5500000000000003E-3"/>
    <s v="null"/>
    <n v="0.38799999999999996"/>
    <n v="0.63200000000000001"/>
    <n v="0.60499999999999998"/>
    <n v="0"/>
    <n v="4.0000000000000003E-5"/>
    <n v="1.5E-5"/>
    <n v="0"/>
    <n v="1.5333333333333336E-6"/>
    <n v="3.0000000000000005E-6"/>
  </r>
  <r>
    <x v="35"/>
    <x v="2"/>
    <x v="0"/>
    <s v="Ohio, 2012"/>
    <s v="Ohio, 2012, Jan"/>
    <n v="10"/>
    <n v="5"/>
    <n v="5"/>
    <n v="5"/>
    <n v="5"/>
    <n v="10"/>
    <n v="26"/>
    <n v="26"/>
    <n v="58"/>
    <n v="102"/>
    <n v="252"/>
    <n v="186"/>
    <n v="712820"/>
    <n v="1520628"/>
    <n v="1584220"/>
    <n v="1420955"/>
    <n v="1482197"/>
    <n v="1724093"/>
    <n v="1454046"/>
    <n v="860348"/>
    <n v="543287"/>
    <n v="230967"/>
    <n v="11533561"/>
    <n v="1634602"/>
    <n v="1.4028787071069835E-5"/>
    <n v="3.2881151734678042E-6"/>
    <n v="3.1561273055509966E-6"/>
    <n v="3.518760270381539E-6"/>
    <n v="3.3733707462638234E-6"/>
    <n v="5.8001511519390194E-6"/>
    <n v="1.7881139936425671E-5"/>
    <n v="3.0220329448083799E-5"/>
    <n v="1.0675757012407807E-4"/>
    <n v="4.4162153034849137E-4"/>
    <n v="2.1849279680403996E-5"/>
    <n v="1.1378916702659118E-4"/>
    <n v="1.1275E-2"/>
    <s v="null"/>
    <n v="0.40799999999999997"/>
    <n v="0.65200000000000002"/>
    <n v="0.625"/>
    <n v="7.9999999999999996E-6"/>
    <n v="4.0000000000000003E-5"/>
    <n v="1.5E-5"/>
    <n v="1.9999999999999999E-6"/>
    <n v="2.2222222222222222E-7"/>
    <n v="0"/>
  </r>
  <r>
    <x v="35"/>
    <x v="2"/>
    <x v="1"/>
    <s v="Ohio, 2012"/>
    <s v="Ohio, 2012, Feb"/>
    <n v="10"/>
    <n v="5"/>
    <n v="5"/>
    <n v="5"/>
    <n v="5"/>
    <n v="5"/>
    <n v="20"/>
    <n v="20"/>
    <n v="48"/>
    <n v="90"/>
    <n v="213"/>
    <n v="158"/>
    <n v="712820"/>
    <n v="1520628"/>
    <n v="1584220"/>
    <n v="1420955"/>
    <n v="1482197"/>
    <n v="1724093"/>
    <n v="1454046"/>
    <n v="860348"/>
    <n v="543287"/>
    <n v="230967"/>
    <n v="11533561"/>
    <n v="1634602"/>
    <n v="1.4028787071069835E-5"/>
    <n v="3.2881151734678042E-6"/>
    <n v="3.1561273055509966E-6"/>
    <n v="3.518760270381539E-6"/>
    <n v="3.3733707462638234E-6"/>
    <n v="2.9000755759695097E-6"/>
    <n v="1.3754723028019747E-5"/>
    <n v="2.3246407267756768E-5"/>
    <n v="8.8351092516478401E-5"/>
    <n v="3.896660561898453E-4"/>
    <n v="1.8467843539389094E-5"/>
    <n v="9.6659615001082826E-5"/>
    <n v="1.3920000000000002E-2"/>
    <s v="null"/>
    <n v="0.42"/>
    <n v="0.66900000000000004"/>
    <n v="0.65400000000000003"/>
    <n v="7.9999999999999996E-6"/>
    <n v="4.0000000000000003E-5"/>
    <n v="2.0000000000000002E-5"/>
    <n v="0"/>
    <n v="3.3333333333333335E-7"/>
    <n v="1.2500000000000001E-6"/>
  </r>
  <r>
    <x v="35"/>
    <x v="2"/>
    <x v="2"/>
    <s v="Ohio, 2012"/>
    <s v="Ohio, 2012, Mar"/>
    <n v="10"/>
    <n v="5"/>
    <n v="5"/>
    <n v="5"/>
    <n v="5"/>
    <n v="13"/>
    <n v="19"/>
    <n v="25"/>
    <n v="75"/>
    <n v="122"/>
    <n v="284"/>
    <n v="222"/>
    <n v="712820"/>
    <n v="1520628"/>
    <n v="1584220"/>
    <n v="1420955"/>
    <n v="1482197"/>
    <n v="1724093"/>
    <n v="1454046"/>
    <n v="860348"/>
    <n v="543287"/>
    <n v="230967"/>
    <n v="11533561"/>
    <n v="1634602"/>
    <n v="1.4028787071069835E-5"/>
    <n v="3.2881151734678042E-6"/>
    <n v="3.1561273055509966E-6"/>
    <n v="3.518760270381539E-6"/>
    <n v="3.3733707462638234E-6"/>
    <n v="7.5401964975207251E-6"/>
    <n v="1.3066986876618758E-5"/>
    <n v="2.9058009084695959E-5"/>
    <n v="1.3804858205699751E-4"/>
    <n v="5.2821398727956803E-4"/>
    <n v="2.4623791385852122E-5"/>
    <n v="1.3581287677367335E-4"/>
    <n v="1.0474999999999998E-2"/>
    <s v="null"/>
    <n v="0.43100000000000005"/>
    <n v="0.67599999999999993"/>
    <n v="0.69700000000000006"/>
    <n v="2.2999999999999997E-5"/>
    <n v="9.6000000000000002E-5"/>
    <n v="6.0000000000000002E-5"/>
    <n v="3.1999999999999999E-6"/>
    <n v="5.1555555555555546E-6"/>
    <n v="8.0000000000000013E-6"/>
  </r>
  <r>
    <x v="35"/>
    <x v="2"/>
    <x v="3"/>
    <s v="Ohio, 2012"/>
    <s v="Ohio, 2012, Apr"/>
    <n v="10"/>
    <n v="5"/>
    <n v="5"/>
    <n v="5"/>
    <n v="5"/>
    <n v="5"/>
    <n v="16"/>
    <n v="27"/>
    <n v="45"/>
    <n v="85"/>
    <n v="208"/>
    <n v="157"/>
    <n v="712820"/>
    <n v="1520628"/>
    <n v="1584220"/>
    <n v="1420955"/>
    <n v="1482197"/>
    <n v="1724093"/>
    <n v="1454046"/>
    <n v="860348"/>
    <n v="543287"/>
    <n v="230967"/>
    <n v="11533561"/>
    <n v="1634602"/>
    <n v="1.4028787071069835E-5"/>
    <n v="3.2881151734678042E-6"/>
    <n v="3.1561273055509966E-6"/>
    <n v="3.518760270381539E-6"/>
    <n v="3.3733707462638234E-6"/>
    <n v="2.9000755759695097E-6"/>
    <n v="1.1003778422415798E-5"/>
    <n v="3.1382649811471639E-5"/>
    <n v="8.2829149234198501E-5"/>
    <n v="3.6801794195707614E-4"/>
    <n v="1.8034326085412823E-5"/>
    <n v="9.604784528588611E-5"/>
    <n v="6.4250000000000002E-3"/>
    <s v="null"/>
    <n v="0.434"/>
    <n v="0.68099999999999994"/>
    <n v="0.70400000000000007"/>
    <n v="6.9999999999999994E-5"/>
    <n v="1.9800000000000002E-4"/>
    <n v="1.35E-4"/>
    <n v="1.1999999999999999E-5"/>
    <n v="1.0833333333333334E-5"/>
    <n v="1.8750000000000002E-5"/>
  </r>
  <r>
    <x v="35"/>
    <x v="2"/>
    <x v="4"/>
    <s v="Ohio, 2012"/>
    <s v="Ohio, 2012, May"/>
    <n v="10"/>
    <n v="5"/>
    <n v="5"/>
    <n v="5"/>
    <n v="5"/>
    <n v="5"/>
    <n v="15"/>
    <n v="13"/>
    <n v="41"/>
    <n v="65"/>
    <n v="169"/>
    <n v="119"/>
    <n v="712820"/>
    <n v="1520628"/>
    <n v="1584220"/>
    <n v="1420955"/>
    <n v="1482197"/>
    <n v="1724093"/>
    <n v="1454046"/>
    <n v="860348"/>
    <n v="543287"/>
    <n v="230967"/>
    <n v="11533561"/>
    <n v="1634602"/>
    <n v="1.4028787071069835E-5"/>
    <n v="3.2881151734678042E-6"/>
    <n v="3.1561273055509966E-6"/>
    <n v="3.518760270381539E-6"/>
    <n v="3.3733707462638234E-6"/>
    <n v="2.9000755759695097E-6"/>
    <n v="1.0316042271014809E-5"/>
    <n v="1.5110164724041899E-5"/>
    <n v="7.5466558191158631E-5"/>
    <n v="2.8142548502599937E-4"/>
    <n v="1.4652889944397919E-5"/>
    <n v="7.2800596108410484E-5"/>
    <n v="3.9999999999999992E-3"/>
    <s v="null"/>
    <n v="0.43700000000000006"/>
    <n v="0.68099999999999994"/>
    <n v="0.70400000000000007"/>
    <s v="null"/>
    <s v="null"/>
    <s v="null"/>
    <s v="null"/>
    <s v="null"/>
    <s v="null"/>
  </r>
  <r>
    <x v="35"/>
    <x v="2"/>
    <x v="5"/>
    <s v="Ohio, 2012"/>
    <s v="Ohio, 2012, Jun"/>
    <n v="10"/>
    <n v="5"/>
    <n v="5"/>
    <n v="5"/>
    <n v="5"/>
    <n v="5"/>
    <n v="5"/>
    <n v="18"/>
    <n v="28"/>
    <n v="80"/>
    <n v="166"/>
    <n v="126"/>
    <n v="712820"/>
    <n v="1520628"/>
    <n v="1584220"/>
    <n v="1420955"/>
    <n v="1482197"/>
    <n v="1724093"/>
    <n v="1454046"/>
    <n v="860348"/>
    <n v="543287"/>
    <n v="230967"/>
    <n v="11533561"/>
    <n v="1634602"/>
    <n v="1.4028787071069835E-5"/>
    <n v="3.2881151734678042E-6"/>
    <n v="3.1561273055509966E-6"/>
    <n v="3.518760270381539E-6"/>
    <n v="3.3733707462638234E-6"/>
    <n v="2.9000755759695097E-6"/>
    <n v="3.4386807570049367E-6"/>
    <n v="2.0921766540981092E-5"/>
    <n v="5.1538137301279064E-5"/>
    <n v="3.4636982772430692E-4"/>
    <n v="1.4392779472012157E-5"/>
    <n v="7.7082984114787577E-5"/>
    <n v="1.15E-3"/>
    <s v="null"/>
    <s v="null"/>
    <s v="null"/>
    <s v="null"/>
    <s v="null"/>
    <s v="null"/>
    <s v="null"/>
    <s v="null"/>
    <s v="null"/>
    <s v="null"/>
  </r>
  <r>
    <x v="35"/>
    <x v="2"/>
    <x v="6"/>
    <s v="Ohio, 2012"/>
    <s v="Ohio, 2012, Jul"/>
    <n v="10"/>
    <n v="5"/>
    <n v="5"/>
    <n v="5"/>
    <n v="5"/>
    <n v="5"/>
    <n v="12"/>
    <n v="17"/>
    <n v="35"/>
    <n v="79"/>
    <n v="178"/>
    <n v="131"/>
    <n v="712820"/>
    <n v="1520628"/>
    <n v="1584220"/>
    <n v="1420955"/>
    <n v="1482197"/>
    <n v="1724093"/>
    <n v="1454046"/>
    <n v="860348"/>
    <n v="543287"/>
    <n v="230967"/>
    <n v="11533561"/>
    <n v="1634602"/>
    <n v="1.4028787071069835E-5"/>
    <n v="3.2881151734678042E-6"/>
    <n v="3.1561273055509966E-6"/>
    <n v="3.518760270381539E-6"/>
    <n v="3.3733707462638234E-6"/>
    <n v="2.9000755759695097E-6"/>
    <n v="8.252833816811847E-6"/>
    <n v="1.9759446177593253E-5"/>
    <n v="6.4422671626598833E-5"/>
    <n v="3.4204020487775311E-4"/>
    <n v="1.5433221361555204E-5"/>
    <n v="8.0141832690771211E-5"/>
    <n v="1E-3"/>
    <s v="null"/>
    <s v="null"/>
    <s v="null"/>
    <s v="null"/>
    <s v="null"/>
    <s v="null"/>
    <s v="null"/>
    <s v="null"/>
    <s v="null"/>
    <s v="null"/>
  </r>
  <r>
    <x v="35"/>
    <x v="2"/>
    <x v="7"/>
    <s v="Ohio, 2012"/>
    <s v="Ohio, 2012, Aug"/>
    <n v="10"/>
    <n v="5"/>
    <n v="5"/>
    <n v="5"/>
    <n v="5"/>
    <n v="5"/>
    <n v="10"/>
    <n v="23"/>
    <n v="40"/>
    <n v="70"/>
    <n v="178"/>
    <n v="133"/>
    <n v="712820"/>
    <n v="1520628"/>
    <n v="1584220"/>
    <n v="1420955"/>
    <n v="1482197"/>
    <n v="1724093"/>
    <n v="1454046"/>
    <n v="860348"/>
    <n v="543287"/>
    <n v="230967"/>
    <n v="11533561"/>
    <n v="1634602"/>
    <n v="1.4028787071069835E-5"/>
    <n v="3.2881151734678042E-6"/>
    <n v="3.1561273055509966E-6"/>
    <n v="3.518760270381539E-6"/>
    <n v="3.3733707462638234E-6"/>
    <n v="2.9000755759695097E-6"/>
    <n v="6.8773615140098734E-6"/>
    <n v="2.6733368357920284E-5"/>
    <n v="7.362591043039866E-5"/>
    <n v="3.0307359925876859E-4"/>
    <n v="1.5433221361555204E-5"/>
    <n v="8.1365372121164657E-5"/>
    <n v="1.3799999999999999E-3"/>
    <s v="null"/>
    <n v="2.1000000000000001E-2"/>
    <n v="1.1000000000000001E-2"/>
    <n v="7.0999999999999994E-2"/>
    <s v="null"/>
    <s v="null"/>
    <s v="null"/>
    <s v="null"/>
    <s v="null"/>
    <s v="null"/>
  </r>
  <r>
    <x v="35"/>
    <x v="2"/>
    <x v="8"/>
    <s v="Ohio, 2012"/>
    <s v="Ohio, 2012, Sep"/>
    <n v="10"/>
    <n v="5"/>
    <n v="5"/>
    <n v="5"/>
    <n v="5"/>
    <n v="5"/>
    <n v="5"/>
    <n v="17"/>
    <n v="53"/>
    <n v="81"/>
    <n v="191"/>
    <n v="151"/>
    <n v="712820"/>
    <n v="1520628"/>
    <n v="1584220"/>
    <n v="1420955"/>
    <n v="1482197"/>
    <n v="1724093"/>
    <n v="1454046"/>
    <n v="860348"/>
    <n v="543287"/>
    <n v="230967"/>
    <n v="11533561"/>
    <n v="1634602"/>
    <n v="1.4028787071069835E-5"/>
    <n v="3.2881151734678042E-6"/>
    <n v="3.1561273055509966E-6"/>
    <n v="3.518760270381539E-6"/>
    <n v="3.3733707462638234E-6"/>
    <n v="2.9000755759695097E-6"/>
    <n v="3.4386807570049367E-6"/>
    <n v="1.9759446177593253E-5"/>
    <n v="9.7554331320278228E-5"/>
    <n v="3.5069945057086078E-4"/>
    <n v="1.6560366741893504E-5"/>
    <n v="9.2377226994705747E-5"/>
    <n v="3.7749999999999997E-3"/>
    <s v="null"/>
    <n v="8.5000000000000006E-2"/>
    <n v="0.127"/>
    <n v="0.17100000000000001"/>
    <s v="null"/>
    <s v="null"/>
    <s v="null"/>
    <s v="null"/>
    <s v="null"/>
    <s v="null"/>
  </r>
  <r>
    <x v="35"/>
    <x v="2"/>
    <x v="9"/>
    <s v="Ohio, 2012"/>
    <s v="Ohio, 2012, Oct"/>
    <n v="10"/>
    <n v="5"/>
    <n v="5"/>
    <n v="5"/>
    <n v="5"/>
    <n v="5"/>
    <n v="15"/>
    <n v="21"/>
    <n v="49"/>
    <n v="78"/>
    <n v="198"/>
    <n v="148"/>
    <n v="712820"/>
    <n v="1520628"/>
    <n v="1584220"/>
    <n v="1420955"/>
    <n v="1482197"/>
    <n v="1724093"/>
    <n v="1454046"/>
    <n v="860348"/>
    <n v="543287"/>
    <n v="230967"/>
    <n v="11533561"/>
    <n v="1634602"/>
    <n v="1.4028787071069835E-5"/>
    <n v="3.2881151734678042E-6"/>
    <n v="3.1561273055509966E-6"/>
    <n v="3.518760270381539E-6"/>
    <n v="3.3733707462638234E-6"/>
    <n v="2.9000755759695097E-6"/>
    <n v="1.0316042271014809E-5"/>
    <n v="2.4408727631144608E-5"/>
    <n v="9.0191740277238371E-5"/>
    <n v="3.3771058203119924E-4"/>
    <n v="1.7167291177460283E-5"/>
    <n v="9.0541917849115558E-5"/>
    <n v="1.208E-2"/>
    <s v="null"/>
    <n v="0.255"/>
    <n v="0.433"/>
    <n v="0.35899999999999999"/>
    <n v="0"/>
    <n v="3.1000000000000001E-5"/>
    <n v="9.0000000000000002E-6"/>
    <n v="0"/>
    <n v="8.8888888888888887E-7"/>
    <n v="2.5000000000000002E-6"/>
  </r>
  <r>
    <x v="35"/>
    <x v="2"/>
    <x v="10"/>
    <s v="Ohio, 2012"/>
    <s v="Ohio, 2012, Nov"/>
    <n v="10"/>
    <n v="5"/>
    <n v="5"/>
    <n v="5"/>
    <n v="5"/>
    <n v="5"/>
    <n v="14"/>
    <n v="19"/>
    <n v="47"/>
    <n v="76"/>
    <n v="191"/>
    <n v="142"/>
    <n v="712820"/>
    <n v="1520628"/>
    <n v="1584220"/>
    <n v="1420955"/>
    <n v="1482197"/>
    <n v="1724093"/>
    <n v="1454046"/>
    <n v="860348"/>
    <n v="543287"/>
    <n v="230967"/>
    <n v="11533561"/>
    <n v="1634602"/>
    <n v="1.4028787071069835E-5"/>
    <n v="3.2881151734678042E-6"/>
    <n v="3.1561273055509966E-6"/>
    <n v="3.518760270381539E-6"/>
    <n v="3.3733707462638234E-6"/>
    <n v="2.9000755759695097E-6"/>
    <n v="9.6283061196138224E-6"/>
    <n v="2.2084086904368929E-5"/>
    <n v="8.651044475571843E-5"/>
    <n v="3.2905133633809156E-4"/>
    <n v="1.6560366741893504E-5"/>
    <n v="8.6871299557935209E-5"/>
    <n v="1.8175E-2"/>
    <s v="null"/>
    <n v="0.34399999999999997"/>
    <n v="0.54500000000000004"/>
    <n v="0.51700000000000002"/>
    <n v="8.6999999999999987E-5"/>
    <n v="1.1400000000000001E-4"/>
    <n v="8.099999999999999E-5"/>
    <n v="2.175E-5"/>
    <n v="1.2249999999999998E-5"/>
    <n v="1.7749999999999998E-5"/>
  </r>
  <r>
    <x v="35"/>
    <x v="2"/>
    <x v="11"/>
    <s v="Ohio, 2012"/>
    <s v="Ohio, 2012, Dec"/>
    <n v="10"/>
    <n v="5"/>
    <n v="5"/>
    <n v="5"/>
    <n v="5"/>
    <n v="12"/>
    <n v="18"/>
    <n v="28"/>
    <n v="55"/>
    <n v="125"/>
    <n v="268"/>
    <n v="208"/>
    <n v="712820"/>
    <n v="1520628"/>
    <n v="1584220"/>
    <n v="1420955"/>
    <n v="1482197"/>
    <n v="1724093"/>
    <n v="1454046"/>
    <n v="860348"/>
    <n v="543287"/>
    <n v="230967"/>
    <n v="11533561"/>
    <n v="1634602"/>
    <n v="1.4028787071069835E-5"/>
    <n v="3.2881151734678042E-6"/>
    <n v="3.1561273055509966E-6"/>
    <n v="3.518760270381539E-6"/>
    <n v="3.3733707462638234E-6"/>
    <n v="6.9601813823268237E-6"/>
    <n v="1.2379250725217771E-5"/>
    <n v="3.2544970174859475E-5"/>
    <n v="1.0123562684179817E-4"/>
    <n v="5.4120285581922957E-4"/>
    <n v="2.3236535533128059E-5"/>
    <n v="1.2724810076091917E-4"/>
    <n v="4.8325000000000007E-2"/>
    <s v="null"/>
    <n v="0.38300000000000001"/>
    <n v="0.58399999999999996"/>
    <n v="0.58399999999999996"/>
    <n v="4.2499999999999998E-4"/>
    <n v="1.2570000000000001E-3"/>
    <n v="7.0099999999999991E-4"/>
    <n v="6.759999999999999E-5"/>
    <n v="7.0511111111111078E-5"/>
    <n v="1.2420000000000001E-4"/>
  </r>
  <r>
    <x v="35"/>
    <x v="3"/>
    <x v="0"/>
    <s v="Ohio, 2013"/>
    <s v="Ohio, 2013, Jan"/>
    <n v="10"/>
    <n v="5"/>
    <n v="5"/>
    <n v="5"/>
    <n v="5"/>
    <n v="5"/>
    <n v="32"/>
    <n v="53"/>
    <n v="108"/>
    <n v="208"/>
    <n v="436"/>
    <n v="369"/>
    <n v="706439"/>
    <n v="1512237"/>
    <n v="1584394"/>
    <n v="1427773"/>
    <n v="1456912"/>
    <n v="1699782"/>
    <n v="1495407"/>
    <n v="890162"/>
    <n v="540226"/>
    <n v="236258"/>
    <n v="11549590"/>
    <n v="1666646"/>
    <n v="1.4155503872238085E-5"/>
    <n v="3.3063600480612495E-6"/>
    <n v="3.1557806959632517E-6"/>
    <n v="3.5019572439036178E-6"/>
    <n v="3.43191627222509E-6"/>
    <n v="2.9415536815897568E-6"/>
    <n v="2.1398856632341563E-5"/>
    <n v="5.9539724229971621E-5"/>
    <n v="1.9991633131319114E-4"/>
    <n v="8.8039346815769201E-4"/>
    <n v="3.7750257801359182E-5"/>
    <n v="2.214027453940429E-4"/>
    <n v="4.2459999999999998E-2"/>
    <s v="null"/>
    <n v="0.41799999999999998"/>
    <n v="0.62"/>
    <n v="0.60799999999999998"/>
    <n v="5.7499999999999999E-4"/>
    <n v="2.1329999999999999E-3"/>
    <n v="1.042E-3"/>
    <n v="3.7500000000000003E-5"/>
    <n v="5.061111111111111E-5"/>
    <n v="8.5249999999999999E-5"/>
  </r>
  <r>
    <x v="35"/>
    <x v="3"/>
    <x v="1"/>
    <s v="Ohio, 2013"/>
    <s v="Ohio, 2013, Feb"/>
    <n v="10"/>
    <n v="5"/>
    <n v="5"/>
    <n v="5"/>
    <n v="5"/>
    <n v="15"/>
    <n v="15"/>
    <n v="23"/>
    <n v="66"/>
    <n v="96"/>
    <n v="245"/>
    <n v="185"/>
    <n v="706439"/>
    <n v="1512237"/>
    <n v="1584394"/>
    <n v="1427773"/>
    <n v="1456912"/>
    <n v="1699782"/>
    <n v="1495407"/>
    <n v="890162"/>
    <n v="540226"/>
    <n v="236258"/>
    <n v="11549590"/>
    <n v="1666646"/>
    <n v="1.4155503872238085E-5"/>
    <n v="3.3063600480612495E-6"/>
    <n v="3.1557806959632517E-6"/>
    <n v="3.5019572439036178E-6"/>
    <n v="3.43191627222509E-6"/>
    <n v="8.8246610447692712E-6"/>
    <n v="1.0030714046410108E-5"/>
    <n v="2.5837993533761271E-5"/>
    <n v="1.2217109135806125E-4"/>
    <n v="4.0633544684201171E-4"/>
    <n v="2.1212874223240826E-5"/>
    <n v="1.1100137641706758E-4"/>
    <n v="2.4024999999999998E-2"/>
    <s v="null"/>
    <n v="0.43700000000000006"/>
    <n v="0.629"/>
    <n v="0.63700000000000001"/>
    <n v="6.3000000000000003E-4"/>
    <n v="2.2850000000000001E-3"/>
    <n v="1.1229999999999999E-3"/>
    <n v="1.3999999999999998E-5"/>
    <n v="1.2583333333333334E-5"/>
    <n v="2.0000000000000002E-5"/>
  </r>
  <r>
    <x v="35"/>
    <x v="3"/>
    <x v="2"/>
    <s v="Ohio, 2013"/>
    <s v="Ohio, 2013, Mar"/>
    <n v="10"/>
    <n v="5"/>
    <n v="5"/>
    <n v="5"/>
    <n v="5"/>
    <n v="11"/>
    <n v="20"/>
    <n v="25"/>
    <n v="63"/>
    <n v="115"/>
    <n v="264"/>
    <n v="203"/>
    <n v="706439"/>
    <n v="1512237"/>
    <n v="1584394"/>
    <n v="1427773"/>
    <n v="1456912"/>
    <n v="1699782"/>
    <n v="1495407"/>
    <n v="890162"/>
    <n v="540226"/>
    <n v="236258"/>
    <n v="11549590"/>
    <n v="1666646"/>
    <n v="1.4155503872238085E-5"/>
    <n v="3.3063600480612495E-6"/>
    <n v="3.1557806959632517E-6"/>
    <n v="3.5019572439036178E-6"/>
    <n v="3.43191627222509E-6"/>
    <n v="6.4714180994974651E-6"/>
    <n v="1.3374285395213477E-5"/>
    <n v="2.8084775580175293E-5"/>
    <n v="1.1661785993269483E-4"/>
    <n v="4.8675600402949318E-4"/>
    <n v="2.2857954265043173E-5"/>
    <n v="1.2180151033872819E-4"/>
    <n v="1.225E-2"/>
    <s v="null"/>
    <n v="0.44500000000000001"/>
    <n v="0.63400000000000001"/>
    <n v="0.66300000000000003"/>
    <n v="7.0099999999999991E-4"/>
    <n v="2.4369999999999999E-3"/>
    <n v="1.227E-3"/>
    <n v="1.4399999999999998E-5"/>
    <n v="1.2266666666666666E-5"/>
    <n v="2.0799999999999997E-5"/>
  </r>
  <r>
    <x v="35"/>
    <x v="3"/>
    <x v="3"/>
    <s v="Ohio, 2013"/>
    <s v="Ohio, 2013, Apr"/>
    <n v="10"/>
    <n v="5"/>
    <n v="5"/>
    <n v="5"/>
    <n v="5"/>
    <n v="5"/>
    <n v="21"/>
    <n v="25"/>
    <n v="48"/>
    <n v="90"/>
    <n v="219"/>
    <n v="163"/>
    <n v="706439"/>
    <n v="1512237"/>
    <n v="1584394"/>
    <n v="1427773"/>
    <n v="1456912"/>
    <n v="1699782"/>
    <n v="1495407"/>
    <n v="890162"/>
    <n v="540226"/>
    <n v="236258"/>
    <n v="11549590"/>
    <n v="1666646"/>
    <n v="1.4155503872238085E-5"/>
    <n v="3.3063600480612495E-6"/>
    <n v="3.1557806959632517E-6"/>
    <n v="3.5019572439036178E-6"/>
    <n v="3.43191627222509E-6"/>
    <n v="2.9415536815897568E-6"/>
    <n v="1.404299966497415E-5"/>
    <n v="2.8084775580175293E-5"/>
    <n v="8.8851702805862735E-5"/>
    <n v="3.8093948141438596E-4"/>
    <n v="1.8961712060774453E-5"/>
    <n v="9.7801212735037913E-5"/>
    <n v="7.2500000000000004E-3"/>
    <s v="null"/>
    <n v="0.44700000000000006"/>
    <n v="0.63500000000000001"/>
    <n v="0.66700000000000004"/>
    <n v="7.3999999999999999E-4"/>
    <n v="2.4369999999999999E-3"/>
    <n v="1.274E-3"/>
    <n v="9.9999999999999991E-6"/>
    <n v="7.2777777777777772E-6"/>
    <n v="1.1750000000000001E-5"/>
  </r>
  <r>
    <x v="35"/>
    <x v="3"/>
    <x v="4"/>
    <s v="Ohio, 2013"/>
    <s v="Ohio, 2013, May"/>
    <n v="10"/>
    <n v="5"/>
    <n v="5"/>
    <n v="5"/>
    <n v="5"/>
    <n v="10"/>
    <n v="15"/>
    <n v="21"/>
    <n v="49"/>
    <n v="68"/>
    <n v="193"/>
    <n v="138"/>
    <n v="706439"/>
    <n v="1512237"/>
    <n v="1584394"/>
    <n v="1427773"/>
    <n v="1456912"/>
    <n v="1699782"/>
    <n v="1495407"/>
    <n v="890162"/>
    <n v="540226"/>
    <n v="236258"/>
    <n v="11549590"/>
    <n v="1666646"/>
    <n v="1.4155503872238085E-5"/>
    <n v="3.3063600480612495E-6"/>
    <n v="3.1557806959632517E-6"/>
    <n v="3.5019572439036178E-6"/>
    <n v="3.43191627222509E-6"/>
    <n v="5.8831073631795136E-6"/>
    <n v="1.0030714046410108E-5"/>
    <n v="2.3591211487347246E-5"/>
    <n v="9.0702779947651535E-5"/>
    <n v="2.878209415130916E-4"/>
    <n v="1.6710549898308079E-5"/>
    <n v="8.2801026732731489E-5"/>
    <n v="2.96E-3"/>
    <s v="null"/>
    <n v="0.44799999999999995"/>
    <n v="0.63900000000000001"/>
    <n v="0.66700000000000004"/>
    <s v="null"/>
    <s v="null"/>
    <s v="null"/>
    <s v="null"/>
    <s v="null"/>
    <s v="null"/>
  </r>
  <r>
    <x v="35"/>
    <x v="3"/>
    <x v="5"/>
    <s v="Ohio, 2013"/>
    <s v="Ohio, 2013, Jun"/>
    <n v="10"/>
    <n v="5"/>
    <n v="5"/>
    <n v="5"/>
    <n v="5"/>
    <n v="5"/>
    <n v="10"/>
    <n v="26"/>
    <n v="43"/>
    <n v="73"/>
    <n v="187"/>
    <n v="142"/>
    <n v="706439"/>
    <n v="1512237"/>
    <n v="1584394"/>
    <n v="1427773"/>
    <n v="1456912"/>
    <n v="1699782"/>
    <n v="1495407"/>
    <n v="890162"/>
    <n v="540226"/>
    <n v="236258"/>
    <n v="11549590"/>
    <n v="1666646"/>
    <n v="1.4155503872238085E-5"/>
    <n v="3.3063600480612495E-6"/>
    <n v="3.1557806959632517E-6"/>
    <n v="3.5019572439036178E-6"/>
    <n v="3.43191627222509E-6"/>
    <n v="2.9415536815897568E-6"/>
    <n v="6.6871426976067383E-6"/>
    <n v="2.9208166603382307E-5"/>
    <n v="7.9596317096918698E-5"/>
    <n v="3.0898424603611308E-4"/>
    <n v="1.6191050937738915E-5"/>
    <n v="8.5201056493100521E-5"/>
    <n v="2.1999999999999997E-3"/>
    <s v="null"/>
    <s v="null"/>
    <s v="null"/>
    <s v="null"/>
    <s v="null"/>
    <s v="null"/>
    <s v="null"/>
    <s v="null"/>
    <s v="null"/>
    <s v="null"/>
  </r>
  <r>
    <x v="35"/>
    <x v="3"/>
    <x v="6"/>
    <s v="Ohio, 2013"/>
    <s v="Ohio, 2013, Jul"/>
    <n v="10"/>
    <n v="5"/>
    <n v="5"/>
    <n v="5"/>
    <n v="5"/>
    <n v="5"/>
    <n v="21"/>
    <n v="25"/>
    <n v="38"/>
    <n v="58"/>
    <n v="177"/>
    <n v="121"/>
    <n v="706439"/>
    <n v="1512237"/>
    <n v="1584394"/>
    <n v="1427773"/>
    <n v="1456912"/>
    <n v="1699782"/>
    <n v="1495407"/>
    <n v="890162"/>
    <n v="540226"/>
    <n v="236258"/>
    <n v="11549590"/>
    <n v="1666646"/>
    <n v="1.4155503872238085E-5"/>
    <n v="3.3063600480612495E-6"/>
    <n v="3.1557806959632517E-6"/>
    <n v="3.5019572439036178E-6"/>
    <n v="3.43191627222509E-6"/>
    <n v="2.9415536815897568E-6"/>
    <n v="1.404299966497415E-5"/>
    <n v="2.8084775580175293E-5"/>
    <n v="7.034093138797466E-5"/>
    <n v="2.4549433246704876E-4"/>
    <n v="1.5325219336790311E-5"/>
    <n v="7.2600900251163116E-5"/>
    <n v="1.5E-3"/>
    <s v="null"/>
    <s v="null"/>
    <s v="null"/>
    <s v="null"/>
    <s v="null"/>
    <s v="null"/>
    <s v="null"/>
    <s v="null"/>
    <s v="null"/>
    <s v="null"/>
  </r>
  <r>
    <x v="35"/>
    <x v="3"/>
    <x v="7"/>
    <s v="Ohio, 2013"/>
    <s v="Ohio, 2013, Aug"/>
    <n v="10"/>
    <n v="5"/>
    <n v="5"/>
    <n v="5"/>
    <n v="5"/>
    <n v="5"/>
    <n v="10"/>
    <n v="16"/>
    <n v="39"/>
    <n v="57"/>
    <n v="157"/>
    <n v="112"/>
    <n v="706439"/>
    <n v="1512237"/>
    <n v="1584394"/>
    <n v="1427773"/>
    <n v="1456912"/>
    <n v="1699782"/>
    <n v="1495407"/>
    <n v="890162"/>
    <n v="540226"/>
    <n v="236258"/>
    <n v="11549590"/>
    <n v="1666646"/>
    <n v="1.4155503872238085E-5"/>
    <n v="3.3063600480612495E-6"/>
    <n v="3.1557806959632517E-6"/>
    <n v="3.5019572439036178E-6"/>
    <n v="3.43191627222509E-6"/>
    <n v="2.9415536815897568E-6"/>
    <n v="6.6871426976067383E-6"/>
    <n v="1.7974256371312188E-5"/>
    <n v="7.2192008529763473E-5"/>
    <n v="2.4126167156244445E-4"/>
    <n v="1.35935561348931E-5"/>
    <n v="6.7200833290332807E-5"/>
    <n v="2.1250000000000002E-3"/>
    <s v="null"/>
    <n v="1.8000000000000002E-2"/>
    <n v="0"/>
    <n v="6.5000000000000002E-2"/>
    <s v="null"/>
    <s v="null"/>
    <s v="null"/>
    <s v="null"/>
    <s v="null"/>
    <s v="null"/>
  </r>
  <r>
    <x v="35"/>
    <x v="3"/>
    <x v="8"/>
    <s v="Ohio, 2013"/>
    <s v="Ohio, 2013, Sep"/>
    <n v="10"/>
    <n v="5"/>
    <n v="5"/>
    <n v="5"/>
    <n v="5"/>
    <n v="5"/>
    <n v="16"/>
    <n v="19"/>
    <n v="47"/>
    <n v="65"/>
    <n v="182"/>
    <n v="131"/>
    <n v="706439"/>
    <n v="1512237"/>
    <n v="1584394"/>
    <n v="1427773"/>
    <n v="1456912"/>
    <n v="1699782"/>
    <n v="1495407"/>
    <n v="890162"/>
    <n v="540226"/>
    <n v="236258"/>
    <n v="11549590"/>
    <n v="1666646"/>
    <n v="1.4155503872238085E-5"/>
    <n v="3.3063600480612495E-6"/>
    <n v="3.1557806959632517E-6"/>
    <n v="3.5019572439036178E-6"/>
    <n v="3.43191627222509E-6"/>
    <n v="2.9415536815897568E-6"/>
    <n v="1.0699428316170782E-5"/>
    <n v="2.1344429440933224E-5"/>
    <n v="8.7000625664073922E-5"/>
    <n v="2.7512295879927878E-4"/>
    <n v="1.5758135137264613E-5"/>
    <n v="7.8600974652085683E-5"/>
    <n v="3.4749999999999998E-3"/>
    <s v="null"/>
    <n v="8.900000000000001E-2"/>
    <n v="0.154"/>
    <n v="0.182"/>
    <s v="null"/>
    <s v="null"/>
    <s v="null"/>
    <s v="null"/>
    <s v="null"/>
    <s v="null"/>
  </r>
  <r>
    <x v="35"/>
    <x v="3"/>
    <x v="9"/>
    <s v="Ohio, 2013"/>
    <s v="Ohio, 2013, Oct"/>
    <n v="10"/>
    <n v="5"/>
    <n v="5"/>
    <n v="5"/>
    <n v="5"/>
    <n v="5"/>
    <n v="19"/>
    <n v="27"/>
    <n v="40"/>
    <n v="58"/>
    <n v="179"/>
    <n v="125"/>
    <n v="706439"/>
    <n v="1512237"/>
    <n v="1584394"/>
    <n v="1427773"/>
    <n v="1456912"/>
    <n v="1699782"/>
    <n v="1495407"/>
    <n v="890162"/>
    <n v="540226"/>
    <n v="236258"/>
    <n v="11549590"/>
    <n v="1666646"/>
    <n v="1.4155503872238085E-5"/>
    <n v="3.3063600480612495E-6"/>
    <n v="3.1557806959632517E-6"/>
    <n v="3.5019572439036178E-6"/>
    <n v="3.43191627222509E-6"/>
    <n v="2.9415536815897568E-6"/>
    <n v="1.2705571125452803E-5"/>
    <n v="3.0331557626589318E-5"/>
    <n v="7.4043085671552273E-5"/>
    <n v="2.4549433246704876E-4"/>
    <n v="1.5498385656980031E-5"/>
    <n v="7.5000930011532148E-5"/>
    <n v="8.2199999999999999E-3"/>
    <s v="null"/>
    <n v="0.26300000000000001"/>
    <n v="0.41899999999999998"/>
    <n v="0.42899999999999999"/>
    <n v="0"/>
    <n v="4.5000000000000003E-5"/>
    <n v="2.2000000000000003E-5"/>
    <n v="0"/>
    <n v="2.083333333333333E-6"/>
    <n v="5.2499999999999997E-6"/>
  </r>
  <r>
    <x v="35"/>
    <x v="3"/>
    <x v="10"/>
    <s v="Ohio, 2013"/>
    <s v="Ohio, 2013, Nov"/>
    <n v="10"/>
    <n v="5"/>
    <n v="5"/>
    <n v="5"/>
    <n v="5"/>
    <n v="5"/>
    <n v="14"/>
    <n v="22"/>
    <n v="49"/>
    <n v="79"/>
    <n v="199"/>
    <n v="150"/>
    <n v="706439"/>
    <n v="1512237"/>
    <n v="1584394"/>
    <n v="1427773"/>
    <n v="1456912"/>
    <n v="1699782"/>
    <n v="1495407"/>
    <n v="890162"/>
    <n v="540226"/>
    <n v="236258"/>
    <n v="11549590"/>
    <n v="1666646"/>
    <n v="1.4155503872238085E-5"/>
    <n v="3.3063600480612495E-6"/>
    <n v="3.1557806959632517E-6"/>
    <n v="3.5019572439036178E-6"/>
    <n v="3.43191627222509E-6"/>
    <n v="2.9415536815897568E-6"/>
    <n v="9.3619997766494341E-6"/>
    <n v="2.471460251055426E-5"/>
    <n v="9.0702779947651535E-5"/>
    <n v="3.3438021146373878E-4"/>
    <n v="1.723004885887724E-5"/>
    <n v="9.0001116013838572E-5"/>
    <n v="1.0725000000000002E-2"/>
    <n v="0.82000000000000006"/>
    <n v="0.36"/>
    <n v="0.54300000000000004"/>
    <n v="0.56500000000000006"/>
    <n v="0"/>
    <n v="7.0999999999999991E-5"/>
    <n v="5.7000000000000003E-5"/>
    <n v="0"/>
    <n v="4.5000000000000001E-6"/>
    <n v="8.7499999999999992E-6"/>
  </r>
  <r>
    <x v="35"/>
    <x v="3"/>
    <x v="11"/>
    <s v="Ohio, 2013"/>
    <s v="Ohio, 2013, Dec"/>
    <n v="10"/>
    <n v="5"/>
    <n v="5"/>
    <n v="5"/>
    <n v="5"/>
    <n v="11"/>
    <n v="24"/>
    <n v="28"/>
    <n v="51"/>
    <n v="87"/>
    <n v="231"/>
    <n v="166"/>
    <n v="706439"/>
    <n v="1512237"/>
    <n v="1584394"/>
    <n v="1427773"/>
    <n v="1456912"/>
    <n v="1699782"/>
    <n v="1495407"/>
    <n v="890162"/>
    <n v="540226"/>
    <n v="236258"/>
    <n v="11549590"/>
    <n v="1666646"/>
    <n v="1.4155503872238085E-5"/>
    <n v="3.3063600480612495E-6"/>
    <n v="3.1557806959632517E-6"/>
    <n v="3.5019572439036178E-6"/>
    <n v="3.43191627222509E-6"/>
    <n v="6.4714180994974651E-6"/>
    <n v="1.6049142474256173E-5"/>
    <n v="3.1454948649796332E-5"/>
    <n v="9.4404934231229147E-5"/>
    <n v="3.6824149870057308E-4"/>
    <n v="2.0000709981912777E-5"/>
    <n v="9.9601235055314687E-5"/>
    <n v="1.3825E-2"/>
    <s v="null"/>
    <n v="0.39799999999999996"/>
    <n v="0.58200000000000007"/>
    <n v="0.64"/>
    <n v="6.0999999999999999E-5"/>
    <n v="1.4900000000000002E-4"/>
    <n v="1.4300000000000001E-4"/>
    <n v="1.22E-5"/>
    <n v="8.8666666666666676E-6"/>
    <n v="1.7200000000000005E-5"/>
  </r>
  <r>
    <x v="35"/>
    <x v="4"/>
    <x v="0"/>
    <s v="Ohio, 2014"/>
    <s v="Ohio, 2014, Jan"/>
    <n v="10"/>
    <n v="5"/>
    <n v="5"/>
    <n v="5"/>
    <n v="5"/>
    <n v="26"/>
    <n v="35"/>
    <n v="50"/>
    <n v="66"/>
    <n v="97"/>
    <n v="304"/>
    <n v="213"/>
    <n v="700088"/>
    <n v="1502633"/>
    <n v="1576548"/>
    <n v="1440377"/>
    <n v="1436606"/>
    <n v="1670106"/>
    <n v="1529423"/>
    <n v="923149"/>
    <n v="539324"/>
    <n v="242126"/>
    <n v="11560380"/>
    <n v="1704599"/>
    <n v="1.4283918593091155E-5"/>
    <n v="3.327492474875768E-6"/>
    <n v="3.1714860568786996E-6"/>
    <n v="3.471313413085602E-6"/>
    <n v="3.4804253915130521E-6"/>
    <n v="1.5567874134935146E-5"/>
    <n v="2.288444727194504E-5"/>
    <n v="5.4162437483006535E-5"/>
    <n v="1.223754181160119E-4"/>
    <n v="4.006178601224156E-4"/>
    <n v="2.629671342983535E-5"/>
    <n v="1.24956074713173E-4"/>
    <n v="2.5879999999999997E-2"/>
    <s v="null"/>
    <n v="0.42299999999999999"/>
    <n v="0.60799999999999998"/>
    <n v="0.67799999999999994"/>
    <n v="2.2000000000000001E-4"/>
    <n v="5.1999999999999995E-4"/>
    <n v="4.4799999999999999E-4"/>
    <n v="3.9999999999999996E-5"/>
    <n v="4.5111111111111118E-5"/>
    <n v="7.5999999999999991E-5"/>
  </r>
  <r>
    <x v="35"/>
    <x v="4"/>
    <x v="1"/>
    <s v="Ohio, 2014"/>
    <s v="Ohio, 2014, Feb"/>
    <n v="10"/>
    <n v="5"/>
    <n v="5"/>
    <n v="5"/>
    <n v="5"/>
    <n v="12"/>
    <n v="33"/>
    <n v="29"/>
    <n v="56"/>
    <n v="88"/>
    <n v="248"/>
    <n v="173"/>
    <n v="700088"/>
    <n v="1502633"/>
    <n v="1576548"/>
    <n v="1440377"/>
    <n v="1436606"/>
    <n v="1670106"/>
    <n v="1529423"/>
    <n v="923149"/>
    <n v="539324"/>
    <n v="242126"/>
    <n v="11560380"/>
    <n v="1704599"/>
    <n v="1.4283918593091155E-5"/>
    <n v="3.327492474875768E-6"/>
    <n v="3.1714860568786996E-6"/>
    <n v="3.471313413085602E-6"/>
    <n v="3.4804253915130521E-6"/>
    <n v="7.1851726776623757E-6"/>
    <n v="2.1576764570691038E-5"/>
    <n v="3.141421374014379E-5"/>
    <n v="1.0383368809843433E-4"/>
    <n v="3.6344713083270695E-4"/>
    <n v="2.1452582008549892E-5"/>
    <n v="1.0149014518957245E-4"/>
    <n v="1.8125000000000002E-2"/>
    <s v="null"/>
    <n v="0.43700000000000006"/>
    <n v="0.61899999999999999"/>
    <n v="0.68299999999999994"/>
    <n v="2.7300000000000002E-4"/>
    <n v="7.8799999999999996E-4"/>
    <n v="6.559999999999999E-4"/>
    <n v="1.325E-5"/>
    <n v="2.947222222222223E-5"/>
    <n v="5.2250000000000003E-5"/>
  </r>
  <r>
    <x v="35"/>
    <x v="4"/>
    <x v="2"/>
    <s v="Ohio, 2014"/>
    <s v="Ohio, 2014, Mar"/>
    <n v="10"/>
    <n v="5"/>
    <n v="5"/>
    <n v="5"/>
    <n v="5"/>
    <n v="15"/>
    <n v="20"/>
    <n v="31"/>
    <n v="64"/>
    <n v="99"/>
    <n v="259"/>
    <n v="194"/>
    <n v="700088"/>
    <n v="1502633"/>
    <n v="1576548"/>
    <n v="1440377"/>
    <n v="1436606"/>
    <n v="1670106"/>
    <n v="1529423"/>
    <n v="923149"/>
    <n v="539324"/>
    <n v="242126"/>
    <n v="11560380"/>
    <n v="1704599"/>
    <n v="1.4283918593091155E-5"/>
    <n v="3.327492474875768E-6"/>
    <n v="3.1714860568786996E-6"/>
    <n v="3.471313413085602E-6"/>
    <n v="3.4804253915130521E-6"/>
    <n v="8.98146584707797E-6"/>
    <n v="1.3076827012540023E-5"/>
    <n v="3.3580711239464053E-5"/>
    <n v="1.1866707211249639E-4"/>
    <n v="4.0887802218679531E-4"/>
    <n v="2.2404107823445248E-5"/>
    <n v="1.1380975818946274E-4"/>
    <n v="1.2549999999999999E-2"/>
    <s v="null"/>
    <n v="0.44200000000000006"/>
    <n v="0.625"/>
    <n v="0.68799999999999994"/>
    <n v="3.19E-4"/>
    <n v="9.9599999999999992E-4"/>
    <n v="8.740000000000001E-4"/>
    <n v="9.2E-6"/>
    <n v="2.1711111111111105E-5"/>
    <n v="4.3400000000000005E-5"/>
  </r>
  <r>
    <x v="35"/>
    <x v="4"/>
    <x v="3"/>
    <s v="Ohio, 2014"/>
    <s v="Ohio, 2014, Apr"/>
    <n v="10"/>
    <n v="5"/>
    <n v="5"/>
    <n v="5"/>
    <n v="5"/>
    <n v="5"/>
    <n v="17"/>
    <n v="22"/>
    <n v="45"/>
    <n v="90"/>
    <n v="209"/>
    <n v="157"/>
    <n v="700088"/>
    <n v="1502633"/>
    <n v="1576548"/>
    <n v="1440377"/>
    <n v="1436606"/>
    <n v="1670106"/>
    <n v="1529423"/>
    <n v="923149"/>
    <n v="539324"/>
    <n v="242126"/>
    <n v="11560380"/>
    <n v="1704599"/>
    <n v="1.4283918593091155E-5"/>
    <n v="3.327492474875768E-6"/>
    <n v="3.1714860568786996E-6"/>
    <n v="3.471313413085602E-6"/>
    <n v="3.4804253915130521E-6"/>
    <n v="2.9938219490259899E-6"/>
    <n v="1.1115302960659019E-5"/>
    <n v="2.3831472492522876E-5"/>
    <n v="8.3437785079099015E-5"/>
    <n v="3.7170729289708667E-4"/>
    <n v="1.8078990483011804E-5"/>
    <n v="9.2103773380132215E-5"/>
    <n v="9.4000000000000004E-3"/>
    <s v="null"/>
    <n v="0.44500000000000001"/>
    <n v="0.629"/>
    <n v="0.68799999999999994"/>
    <n v="3.6400000000000001E-4"/>
    <n v="1.1440000000000001E-3"/>
    <n v="9.8200000000000002E-4"/>
    <n v="1.15E-5"/>
    <n v="1.6361111111111107E-5"/>
    <n v="2.6999999999999999E-5"/>
  </r>
  <r>
    <x v="35"/>
    <x v="4"/>
    <x v="4"/>
    <s v="Ohio, 2014"/>
    <s v="Ohio, 2014, May"/>
    <n v="10"/>
    <n v="5"/>
    <n v="5"/>
    <n v="5"/>
    <n v="5"/>
    <n v="5"/>
    <n v="18"/>
    <n v="25"/>
    <n v="52"/>
    <n v="89"/>
    <n v="219"/>
    <n v="166"/>
    <n v="700088"/>
    <n v="1502633"/>
    <n v="1576548"/>
    <n v="1440377"/>
    <n v="1436606"/>
    <n v="1670106"/>
    <n v="1529423"/>
    <n v="923149"/>
    <n v="539324"/>
    <n v="242126"/>
    <n v="11560380"/>
    <n v="1704599"/>
    <n v="1.4283918593091155E-5"/>
    <n v="3.327492474875768E-6"/>
    <n v="3.1714860568786996E-6"/>
    <n v="3.471313413085602E-6"/>
    <n v="3.4804253915130521E-6"/>
    <n v="2.9938219490259899E-6"/>
    <n v="1.176914431128602E-5"/>
    <n v="2.7081218741503267E-5"/>
    <n v="9.6416996091403309E-5"/>
    <n v="3.6757721186489678E-4"/>
    <n v="1.8944013951098493E-5"/>
    <n v="9.7383607522942353E-5"/>
    <n v="3.7500000000000003E-3"/>
    <s v="null"/>
    <n v="0.44700000000000006"/>
    <n v="0.629"/>
    <n v="0.70099999999999996"/>
    <s v="null"/>
    <s v="null"/>
    <s v="null"/>
    <s v="null"/>
    <s v="null"/>
    <s v="null"/>
  </r>
  <r>
    <x v="35"/>
    <x v="4"/>
    <x v="5"/>
    <s v="Ohio, 2014"/>
    <s v="Ohio, 2014, Jun"/>
    <n v="10"/>
    <n v="5"/>
    <n v="5"/>
    <n v="5"/>
    <n v="5"/>
    <n v="5"/>
    <n v="17"/>
    <n v="28"/>
    <n v="34"/>
    <n v="69"/>
    <n v="183"/>
    <n v="131"/>
    <n v="700088"/>
    <n v="1502633"/>
    <n v="1576548"/>
    <n v="1440377"/>
    <n v="1436606"/>
    <n v="1670106"/>
    <n v="1529423"/>
    <n v="923149"/>
    <n v="539324"/>
    <n v="242126"/>
    <n v="11560380"/>
    <n v="1704599"/>
    <n v="1.4283918593091155E-5"/>
    <n v="3.327492474875768E-6"/>
    <n v="3.1714860568786996E-6"/>
    <n v="3.471313413085602E-6"/>
    <n v="3.4804253915130521E-6"/>
    <n v="2.9938219490259899E-6"/>
    <n v="1.1115302960659019E-5"/>
    <n v="3.0330964990483658E-5"/>
    <n v="6.3041882059763698E-5"/>
    <n v="2.8497559122109978E-4"/>
    <n v="1.5829929465986413E-5"/>
    <n v="7.6850919189791852E-5"/>
    <n v="2.6249999999999997E-3"/>
    <s v="null"/>
    <s v="null"/>
    <s v="null"/>
    <s v="null"/>
    <s v="null"/>
    <s v="null"/>
    <s v="null"/>
    <s v="null"/>
    <s v="null"/>
    <s v="null"/>
  </r>
  <r>
    <x v="35"/>
    <x v="4"/>
    <x v="6"/>
    <s v="Ohio, 2014"/>
    <s v="Ohio, 2014, Jul"/>
    <n v="10"/>
    <n v="5"/>
    <n v="5"/>
    <n v="5"/>
    <n v="5"/>
    <n v="12"/>
    <n v="11"/>
    <n v="23"/>
    <n v="28"/>
    <n v="62"/>
    <n v="166"/>
    <n v="113"/>
    <n v="700088"/>
    <n v="1502633"/>
    <n v="1576548"/>
    <n v="1440377"/>
    <n v="1436606"/>
    <n v="1670106"/>
    <n v="1529423"/>
    <n v="923149"/>
    <n v="539324"/>
    <n v="242126"/>
    <n v="11560380"/>
    <n v="1704599"/>
    <n v="1.4283918593091155E-5"/>
    <n v="3.327492474875768E-6"/>
    <n v="3.1714860568786996E-6"/>
    <n v="3.471313413085602E-6"/>
    <n v="3.4804253915130521E-6"/>
    <n v="7.1851726776623757E-6"/>
    <n v="7.1922548568970124E-6"/>
    <n v="2.4914721242183008E-5"/>
    <n v="5.1916844049217166E-5"/>
    <n v="2.5606502399577079E-4"/>
    <n v="1.4359389570239041E-5"/>
    <n v="6.6291250904171591E-5"/>
    <n v="2.2599999999999999E-3"/>
    <s v="null"/>
    <s v="null"/>
    <s v="null"/>
    <s v="null"/>
    <s v="null"/>
    <s v="null"/>
    <s v="null"/>
    <s v="null"/>
    <s v="null"/>
    <s v="null"/>
  </r>
  <r>
    <x v="35"/>
    <x v="4"/>
    <x v="7"/>
    <s v="Ohio, 2014"/>
    <s v="Ohio, 2014, Aug"/>
    <n v="10"/>
    <n v="5"/>
    <n v="5"/>
    <n v="5"/>
    <n v="5"/>
    <n v="5"/>
    <n v="16"/>
    <n v="24"/>
    <n v="45"/>
    <n v="61"/>
    <n v="181"/>
    <n v="130"/>
    <n v="700088"/>
    <n v="1502633"/>
    <n v="1576548"/>
    <n v="1440377"/>
    <n v="1436606"/>
    <n v="1670106"/>
    <n v="1529423"/>
    <n v="923149"/>
    <n v="539324"/>
    <n v="242126"/>
    <n v="11560380"/>
    <n v="1704599"/>
    <n v="1.4283918593091155E-5"/>
    <n v="3.327492474875768E-6"/>
    <n v="3.1714860568786996E-6"/>
    <n v="3.471313413085602E-6"/>
    <n v="3.4804253915130521E-6"/>
    <n v="2.9938219490259899E-6"/>
    <n v="1.0461461610032019E-5"/>
    <n v="2.5997969991843136E-5"/>
    <n v="8.3437785079099015E-5"/>
    <n v="2.5193494296358096E-4"/>
    <n v="1.5656924772369075E-5"/>
    <n v="7.6264270951701831E-5"/>
    <n v="2.075E-3"/>
    <s v="null"/>
    <n v="2.2000000000000002E-2"/>
    <n v="1.9E-2"/>
    <n v="0.08"/>
    <s v="null"/>
    <s v="null"/>
    <s v="null"/>
    <s v="null"/>
    <s v="null"/>
    <s v="null"/>
  </r>
  <r>
    <x v="35"/>
    <x v="4"/>
    <x v="8"/>
    <s v="Ohio, 2014"/>
    <s v="Ohio, 2014, Sep"/>
    <n v="10"/>
    <n v="5"/>
    <n v="5"/>
    <n v="5"/>
    <n v="5"/>
    <n v="5"/>
    <n v="5"/>
    <n v="26"/>
    <n v="30"/>
    <n v="78"/>
    <n v="174"/>
    <n v="134"/>
    <n v="700088"/>
    <n v="1502633"/>
    <n v="1576548"/>
    <n v="1440377"/>
    <n v="1436606"/>
    <n v="1670106"/>
    <n v="1529423"/>
    <n v="923149"/>
    <n v="539324"/>
    <n v="242126"/>
    <n v="11560380"/>
    <n v="1704599"/>
    <n v="1.4283918593091155E-5"/>
    <n v="3.327492474875768E-6"/>
    <n v="3.1714860568786996E-6"/>
    <n v="3.471313413085602E-6"/>
    <n v="3.4804253915130521E-6"/>
    <n v="2.9938219490259899E-6"/>
    <n v="3.2692067531350058E-6"/>
    <n v="2.8164467491163399E-5"/>
    <n v="5.5625190052732683E-5"/>
    <n v="3.2214632051080842E-4"/>
    <n v="1.5051408344708392E-5"/>
    <n v="7.8610863904061889E-5"/>
    <n v="3.6499999999999996E-3"/>
    <s v="null"/>
    <n v="9.1999999999999998E-2"/>
    <n v="0.13200000000000001"/>
    <n v="0.184"/>
    <s v="null"/>
    <s v="null"/>
    <s v="null"/>
    <s v="null"/>
    <s v="null"/>
    <s v="null"/>
  </r>
  <r>
    <x v="35"/>
    <x v="4"/>
    <x v="9"/>
    <s v="Ohio, 2014"/>
    <s v="Ohio, 2014, Oct"/>
    <n v="10"/>
    <n v="5"/>
    <n v="5"/>
    <n v="5"/>
    <n v="5"/>
    <n v="5"/>
    <n v="19"/>
    <n v="22"/>
    <n v="48"/>
    <n v="75"/>
    <n v="199"/>
    <n v="145"/>
    <n v="700088"/>
    <n v="1502633"/>
    <n v="1576548"/>
    <n v="1440377"/>
    <n v="1436606"/>
    <n v="1670106"/>
    <n v="1529423"/>
    <n v="923149"/>
    <n v="539324"/>
    <n v="242126"/>
    <n v="11560380"/>
    <n v="1704599"/>
    <n v="1.4283918593091155E-5"/>
    <n v="3.327492474875768E-6"/>
    <n v="3.1714860568786996E-6"/>
    <n v="3.471313413085602E-6"/>
    <n v="3.4804253915130521E-6"/>
    <n v="2.9938219490259899E-6"/>
    <n v="1.2422985661913023E-5"/>
    <n v="2.3831472492522876E-5"/>
    <n v="8.9000304084372288E-5"/>
    <n v="3.0975607741423887E-4"/>
    <n v="1.7213967014925115E-5"/>
    <n v="8.5063994523052055E-5"/>
    <n v="8.26E-3"/>
    <s v="null"/>
    <n v="0.28500000000000003"/>
    <n v="0.43700000000000006"/>
    <n v="0.41799999999999998"/>
    <n v="0"/>
    <n v="1.0400000000000001E-4"/>
    <n v="3.2999999999999996E-5"/>
    <n v="0"/>
    <n v="4.5555555555555561E-6"/>
    <n v="8.2500000000000006E-6"/>
  </r>
  <r>
    <x v="35"/>
    <x v="4"/>
    <x v="10"/>
    <s v="Ohio, 2014"/>
    <s v="Ohio, 2014, Nov"/>
    <n v="10"/>
    <n v="5"/>
    <n v="5"/>
    <n v="5"/>
    <n v="5"/>
    <n v="5"/>
    <n v="12"/>
    <n v="27"/>
    <n v="31"/>
    <n v="73"/>
    <n v="178"/>
    <n v="131"/>
    <n v="700088"/>
    <n v="1502633"/>
    <n v="1576548"/>
    <n v="1440377"/>
    <n v="1436606"/>
    <n v="1670106"/>
    <n v="1529423"/>
    <n v="923149"/>
    <n v="539324"/>
    <n v="242126"/>
    <n v="11560380"/>
    <n v="1704599"/>
    <n v="1.4283918593091155E-5"/>
    <n v="3.327492474875768E-6"/>
    <n v="3.1714860568786996E-6"/>
    <n v="3.471313413085602E-6"/>
    <n v="3.4804253915130521E-6"/>
    <n v="2.9938219490259899E-6"/>
    <n v="7.846096207524014E-6"/>
    <n v="2.924771624082353E-5"/>
    <n v="5.7479363054490439E-5"/>
    <n v="3.0149591534985915E-4"/>
    <n v="1.5397417731943066E-5"/>
    <n v="7.6850919189791852E-5"/>
    <n v="8.4500000000000009E-3"/>
    <n v="0.85"/>
    <n v="0.38700000000000001"/>
    <n v="0.54100000000000004"/>
    <n v="0.56299999999999994"/>
    <n v="3.0000000000000001E-5"/>
    <n v="1.73E-4"/>
    <n v="4.5999999999999993E-5"/>
    <n v="7.5000000000000002E-6"/>
    <n v="4.027777777777777E-6"/>
    <n v="3.0000000000000001E-6"/>
  </r>
  <r>
    <x v="35"/>
    <x v="4"/>
    <x v="11"/>
    <s v="Ohio, 2014"/>
    <s v="Ohio, 2014, Dec"/>
    <n v="10"/>
    <n v="5"/>
    <n v="5"/>
    <n v="5"/>
    <n v="5"/>
    <n v="10"/>
    <n v="24"/>
    <n v="53"/>
    <n v="91"/>
    <n v="194"/>
    <n v="402"/>
    <n v="338"/>
    <n v="700088"/>
    <n v="1502633"/>
    <n v="1576548"/>
    <n v="1440377"/>
    <n v="1436606"/>
    <n v="1670106"/>
    <n v="1529423"/>
    <n v="923149"/>
    <n v="539324"/>
    <n v="242126"/>
    <n v="11560380"/>
    <n v="1704599"/>
    <n v="1.4283918593091155E-5"/>
    <n v="3.327492474875768E-6"/>
    <n v="3.1714860568786996E-6"/>
    <n v="3.471313413085602E-6"/>
    <n v="3.4804253915130521E-6"/>
    <n v="5.9876438980519797E-6"/>
    <n v="1.5692192415048028E-5"/>
    <n v="5.7412183731986926E-5"/>
    <n v="1.6872974315995581E-4"/>
    <n v="8.0123572024483119E-4"/>
    <n v="3.4773943417084905E-5"/>
    <n v="1.9828710447442478E-4"/>
    <n v="5.0099999999999999E-2"/>
    <s v="null"/>
    <n v="0.41899999999999998"/>
    <n v="0.57799999999999996"/>
    <n v="0.59599999999999997"/>
    <n v="2.7799999999999998E-4"/>
    <n v="2.6360000000000003E-3"/>
    <n v="1.0609999999999999E-3"/>
    <n v="4.9799999999999998E-5"/>
    <n v="1.1666666666666668E-4"/>
    <n v="2.03E-4"/>
  </r>
  <r>
    <x v="35"/>
    <x v="5"/>
    <x v="0"/>
    <s v="Ohio, 2015"/>
    <s v="Ohio, 2015, Jan"/>
    <n v="10"/>
    <n v="5"/>
    <n v="5"/>
    <n v="5"/>
    <n v="5"/>
    <n v="10"/>
    <n v="35"/>
    <n v="59"/>
    <n v="101"/>
    <n v="245"/>
    <n v="480"/>
    <n v="405"/>
    <n v="695996"/>
    <n v="1491902"/>
    <n v="1570571"/>
    <n v="1453253"/>
    <n v="1422737"/>
    <n v="1638580"/>
    <n v="1555657"/>
    <n v="961560"/>
    <n v="538589"/>
    <n v="247132"/>
    <n v="11575977"/>
    <n v="1747281"/>
    <n v="1.4367898666084288E-5"/>
    <n v="3.351426568233034E-6"/>
    <n v="3.1835555348978174E-6"/>
    <n v="3.4405571500626524E-6"/>
    <n v="3.5143529689605318E-6"/>
    <n v="6.1028451464072555E-6"/>
    <n v="2.2498532774255506E-5"/>
    <n v="6.13586255667873E-5"/>
    <n v="1.8752703824251887E-4"/>
    <n v="9.9137303141640901E-4"/>
    <n v="4.1465182593227339E-5"/>
    <n v="2.3178870485056496E-4"/>
    <n v="3.4250000000000003E-2"/>
    <s v="null"/>
    <n v="0.438"/>
    <n v="0.6"/>
    <n v="0.62"/>
    <n v="4.1299999999999996E-4"/>
    <n v="5.862E-3"/>
    <n v="2.398E-3"/>
    <n v="2.2749999999999997E-5"/>
    <n v="9.4694444444444462E-5"/>
    <n v="1.8625E-4"/>
  </r>
  <r>
    <x v="35"/>
    <x v="5"/>
    <x v="1"/>
    <s v="Ohio, 2015"/>
    <s v="Ohio, 2015, Feb"/>
    <n v="10"/>
    <n v="5"/>
    <n v="5"/>
    <n v="5"/>
    <n v="5"/>
    <n v="10"/>
    <n v="15"/>
    <n v="26"/>
    <n v="68"/>
    <n v="125"/>
    <n v="274"/>
    <n v="219"/>
    <n v="695996"/>
    <n v="1491902"/>
    <n v="1570571"/>
    <n v="1453253"/>
    <n v="1422737"/>
    <n v="1638580"/>
    <n v="1555657"/>
    <n v="961560"/>
    <n v="538589"/>
    <n v="247132"/>
    <n v="11575977"/>
    <n v="1747281"/>
    <n v="1.4367898666084288E-5"/>
    <n v="3.351426568233034E-6"/>
    <n v="3.1835555348978174E-6"/>
    <n v="3.4405571500626524E-6"/>
    <n v="3.5143529689605318E-6"/>
    <n v="6.1028451464072555E-6"/>
    <n v="9.6422283318237888E-6"/>
    <n v="2.7039394317567286E-5"/>
    <n v="1.2625582772763646E-4"/>
    <n v="5.0580256704918828E-4"/>
    <n v="2.3669708396967273E-5"/>
    <n v="1.2533759595623144E-4"/>
    <n v="1.8924999999999997E-2"/>
    <s v="null"/>
    <n v="0.44900000000000001"/>
    <n v="0.61299999999999999"/>
    <n v="0.6409999999999999"/>
    <n v="4.28E-4"/>
    <n v="6.6249999999999998E-3"/>
    <n v="2.6869999999999997E-3"/>
    <n v="3.9999999999999998E-6"/>
    <n v="4.0638888888888899E-5"/>
    <n v="7.2000000000000002E-5"/>
  </r>
  <r>
    <x v="35"/>
    <x v="5"/>
    <x v="2"/>
    <s v="Ohio, 2015"/>
    <s v="Ohio, 2015, Mar"/>
    <n v="10"/>
    <n v="5"/>
    <n v="5"/>
    <n v="5"/>
    <n v="5"/>
    <n v="5"/>
    <n v="23"/>
    <n v="24"/>
    <n v="44"/>
    <n v="89"/>
    <n v="215"/>
    <n v="157"/>
    <n v="695996"/>
    <n v="1491902"/>
    <n v="1570571"/>
    <n v="1453253"/>
    <n v="1422737"/>
    <n v="1638580"/>
    <n v="1555657"/>
    <n v="961560"/>
    <n v="538589"/>
    <n v="247132"/>
    <n v="11575977"/>
    <n v="1747281"/>
    <n v="1.4367898666084288E-5"/>
    <n v="3.351426568233034E-6"/>
    <n v="3.1835555348978174E-6"/>
    <n v="3.4405571500626524E-6"/>
    <n v="3.5143529689605318E-6"/>
    <n v="3.0514225732036277E-6"/>
    <n v="1.4784750108796477E-5"/>
    <n v="2.4959440908523649E-5"/>
    <n v="8.1694947353176545E-5"/>
    <n v="3.6013142773902207E-4"/>
    <n v="1.8572946369883078E-5"/>
    <n v="8.9853892991453578E-5"/>
    <n v="1.3600000000000001E-2"/>
    <s v="null"/>
    <n v="0.45600000000000002"/>
    <n v="0.61799999999999999"/>
    <n v="0.66"/>
    <n v="5.1000000000000004E-4"/>
    <n v="7.3879999999999996E-3"/>
    <n v="2.9499999999999999E-3"/>
    <n v="1.6799999999999998E-5"/>
    <n v="3.493333333333334E-5"/>
    <n v="5.2600000000000011E-5"/>
  </r>
  <r>
    <x v="35"/>
    <x v="5"/>
    <x v="3"/>
    <s v="Ohio, 2015"/>
    <s v="Ohio, 2015, Apr"/>
    <n v="10"/>
    <n v="5"/>
    <n v="5"/>
    <n v="5"/>
    <n v="5"/>
    <n v="14"/>
    <n v="14"/>
    <n v="36"/>
    <n v="61"/>
    <n v="87"/>
    <n v="242"/>
    <n v="184"/>
    <n v="695996"/>
    <n v="1491902"/>
    <n v="1570571"/>
    <n v="1453253"/>
    <n v="1422737"/>
    <n v="1638580"/>
    <n v="1555657"/>
    <n v="961560"/>
    <n v="538589"/>
    <n v="247132"/>
    <n v="11575977"/>
    <n v="1747281"/>
    <n v="1.4367898666084288E-5"/>
    <n v="3.351426568233034E-6"/>
    <n v="3.1835555348978174E-6"/>
    <n v="3.4405571500626524E-6"/>
    <n v="3.5143529689605318E-6"/>
    <n v="8.5439832049701571E-6"/>
    <n v="8.9994131097022028E-6"/>
    <n v="3.7439161362785471E-5"/>
    <n v="1.1325890428508566E-4"/>
    <n v="3.5203858666623506E-4"/>
    <n v="2.0905362890752117E-5"/>
    <n v="1.0530647331482457E-4"/>
    <n v="8.6599999999999993E-3"/>
    <s v="null"/>
    <n v="0.46"/>
    <n v="0.625"/>
    <n v="0.66"/>
    <n v="5.5500000000000005E-4"/>
    <n v="7.561E-3"/>
    <n v="3.0630000000000002E-3"/>
    <n v="1.1499999999999998E-5"/>
    <n v="1.4277777777777776E-5"/>
    <n v="2.8E-5"/>
  </r>
  <r>
    <x v="35"/>
    <x v="5"/>
    <x v="4"/>
    <s v="Ohio, 2015"/>
    <s v="Ohio, 2015, May"/>
    <n v="10"/>
    <n v="5"/>
    <n v="5"/>
    <n v="5"/>
    <n v="5"/>
    <n v="5"/>
    <n v="15"/>
    <n v="24"/>
    <n v="40"/>
    <n v="87"/>
    <n v="201"/>
    <n v="151"/>
    <n v="695996"/>
    <n v="1491902"/>
    <n v="1570571"/>
    <n v="1453253"/>
    <n v="1422737"/>
    <n v="1638580"/>
    <n v="1555657"/>
    <n v="961560"/>
    <n v="538589"/>
    <n v="247132"/>
    <n v="11575977"/>
    <n v="1747281"/>
    <n v="1.4367898666084288E-5"/>
    <n v="3.351426568233034E-6"/>
    <n v="3.1835555348978174E-6"/>
    <n v="3.4405571500626524E-6"/>
    <n v="3.5143529689605318E-6"/>
    <n v="3.0514225732036277E-6"/>
    <n v="9.6422283318237888E-6"/>
    <n v="2.4959440908523649E-5"/>
    <n v="7.4268133957433214E-5"/>
    <n v="3.5203858666623506E-4"/>
    <n v="1.7363545210913949E-5"/>
    <n v="8.6419986252926685E-5"/>
    <n v="4.7749999999999997E-3"/>
    <s v="null"/>
    <n v="0.46100000000000002"/>
    <n v="0.626"/>
    <n v="0.66"/>
    <s v="null"/>
    <s v="null"/>
    <s v="null"/>
    <s v="null"/>
    <s v="null"/>
    <s v="null"/>
  </r>
  <r>
    <x v="35"/>
    <x v="5"/>
    <x v="5"/>
    <s v="Ohio, 2015"/>
    <s v="Ohio, 2015, Jun"/>
    <n v="10"/>
    <n v="5"/>
    <n v="5"/>
    <n v="5"/>
    <n v="5"/>
    <n v="5"/>
    <n v="16"/>
    <n v="26"/>
    <n v="39"/>
    <n v="66"/>
    <n v="182"/>
    <n v="131"/>
    <n v="695996"/>
    <n v="1491902"/>
    <n v="1570571"/>
    <n v="1453253"/>
    <n v="1422737"/>
    <n v="1638580"/>
    <n v="1555657"/>
    <n v="961560"/>
    <n v="538589"/>
    <n v="247132"/>
    <n v="11575977"/>
    <n v="1747281"/>
    <n v="1.4367898666084288E-5"/>
    <n v="3.351426568233034E-6"/>
    <n v="3.1835555348978174E-6"/>
    <n v="3.4405571500626524E-6"/>
    <n v="3.5143529689605318E-6"/>
    <n v="3.0514225732036277E-6"/>
    <n v="1.0285043553945375E-5"/>
    <n v="2.7039394317567286E-5"/>
    <n v="7.2411430608497395E-5"/>
    <n v="2.6706375540197139E-4"/>
    <n v="1.5722215066598698E-5"/>
    <n v="7.4973630457837061E-5"/>
    <n v="3.3E-3"/>
    <s v="null"/>
    <s v="null"/>
    <s v="null"/>
    <s v="null"/>
    <s v="null"/>
    <s v="null"/>
    <s v="null"/>
    <s v="null"/>
    <s v="null"/>
    <s v="null"/>
  </r>
  <r>
    <x v="35"/>
    <x v="5"/>
    <x v="6"/>
    <s v="Ohio, 2015"/>
    <s v="Ohio, 2015, Jul"/>
    <n v="10"/>
    <n v="5"/>
    <n v="5"/>
    <n v="5"/>
    <n v="5"/>
    <n v="5"/>
    <n v="13"/>
    <n v="27"/>
    <n v="41"/>
    <n v="54"/>
    <n v="170"/>
    <n v="122"/>
    <n v="695996"/>
    <n v="1491902"/>
    <n v="1570571"/>
    <n v="1453253"/>
    <n v="1422737"/>
    <n v="1638580"/>
    <n v="1555657"/>
    <n v="961560"/>
    <n v="538589"/>
    <n v="247132"/>
    <n v="11575977"/>
    <n v="1747281"/>
    <n v="1.4367898666084288E-5"/>
    <n v="3.351426568233034E-6"/>
    <n v="3.1835555348978174E-6"/>
    <n v="3.4405571500626524E-6"/>
    <n v="3.5143529689605318E-6"/>
    <n v="3.0514225732036277E-6"/>
    <n v="8.3565978875806168E-6"/>
    <n v="2.8079371022089106E-5"/>
    <n v="7.6124837306369047E-5"/>
    <n v="2.1850670896524934E-4"/>
    <n v="1.4685585501768014E-5"/>
    <n v="6.9822770350046729E-5"/>
    <n v="2.8199999999999996E-3"/>
    <s v="null"/>
    <s v="null"/>
    <s v="null"/>
    <s v="null"/>
    <s v="null"/>
    <s v="null"/>
    <s v="null"/>
    <s v="null"/>
    <s v="null"/>
    <s v="null"/>
  </r>
  <r>
    <x v="35"/>
    <x v="5"/>
    <x v="7"/>
    <s v="Ohio, 2015"/>
    <s v="Ohio, 2015, Aug"/>
    <n v="10"/>
    <n v="5"/>
    <n v="5"/>
    <n v="5"/>
    <n v="5"/>
    <n v="5"/>
    <n v="12"/>
    <n v="22"/>
    <n v="42"/>
    <n v="77"/>
    <n v="188"/>
    <n v="141"/>
    <n v="695996"/>
    <n v="1491902"/>
    <n v="1570571"/>
    <n v="1453253"/>
    <n v="1422737"/>
    <n v="1638580"/>
    <n v="1555657"/>
    <n v="961560"/>
    <n v="538589"/>
    <n v="247132"/>
    <n v="11575977"/>
    <n v="1747281"/>
    <n v="1.4367898666084288E-5"/>
    <n v="3.351426568233034E-6"/>
    <n v="3.1835555348978174E-6"/>
    <n v="3.4405571500626524E-6"/>
    <n v="3.5143529689605318E-6"/>
    <n v="3.0514225732036277E-6"/>
    <n v="7.7137826654590307E-6"/>
    <n v="2.2879487499480012E-5"/>
    <n v="7.7981540655304879E-5"/>
    <n v="3.1157438130229996E-4"/>
    <n v="1.624052984901404E-5"/>
    <n v="8.0696808355381873E-5"/>
    <n v="3.1000000000000003E-3"/>
    <s v="null"/>
    <n v="2.1000000000000001E-2"/>
    <n v="1.4999999999999999E-2"/>
    <n v="8.5000000000000006E-2"/>
    <s v="null"/>
    <s v="null"/>
    <s v="null"/>
    <s v="null"/>
    <s v="null"/>
    <s v="null"/>
  </r>
  <r>
    <x v="35"/>
    <x v="5"/>
    <x v="8"/>
    <s v="Ohio, 2015"/>
    <s v="Ohio, 2015, Sep"/>
    <n v="10"/>
    <n v="5"/>
    <n v="5"/>
    <n v="5"/>
    <n v="5"/>
    <n v="5"/>
    <n v="11"/>
    <n v="23"/>
    <n v="34"/>
    <n v="70"/>
    <n v="173"/>
    <n v="127"/>
    <n v="695996"/>
    <n v="1491902"/>
    <n v="1570571"/>
    <n v="1453253"/>
    <n v="1422737"/>
    <n v="1638580"/>
    <n v="1555657"/>
    <n v="961560"/>
    <n v="538589"/>
    <n v="247132"/>
    <n v="11575977"/>
    <n v="1747281"/>
    <n v="1.4367898666084288E-5"/>
    <n v="3.351426568233034E-6"/>
    <n v="3.1835555348978174E-6"/>
    <n v="3.4405571500626524E-6"/>
    <n v="3.5143529689605318E-6"/>
    <n v="3.0514225732036277E-6"/>
    <n v="7.0709674433374455E-6"/>
    <n v="2.3919464204001829E-5"/>
    <n v="6.3127913863818231E-5"/>
    <n v="2.8324943754754546E-4"/>
    <n v="1.4944742892975685E-5"/>
    <n v="7.2684359298819142E-5"/>
    <n v="3.7799999999999999E-3"/>
    <s v="null"/>
    <n v="8.5999999999999993E-2"/>
    <n v="0.125"/>
    <n v="0.20399999999999999"/>
    <s v="null"/>
    <s v="null"/>
    <s v="null"/>
    <s v="null"/>
    <s v="null"/>
    <s v="null"/>
  </r>
  <r>
    <x v="35"/>
    <x v="5"/>
    <x v="9"/>
    <s v="Ohio, 2015"/>
    <s v="Ohio, 2015, Oct"/>
    <n v="10"/>
    <n v="5"/>
    <n v="5"/>
    <n v="5"/>
    <n v="5"/>
    <n v="5"/>
    <n v="20"/>
    <n v="33"/>
    <n v="32"/>
    <n v="72"/>
    <n v="192"/>
    <n v="137"/>
    <n v="695996"/>
    <n v="1491902"/>
    <n v="1570571"/>
    <n v="1453253"/>
    <n v="1422737"/>
    <n v="1638580"/>
    <n v="1555657"/>
    <n v="961560"/>
    <n v="538589"/>
    <n v="247132"/>
    <n v="11575977"/>
    <n v="1747281"/>
    <n v="1.4367898666084288E-5"/>
    <n v="3.351426568233034E-6"/>
    <n v="3.1835555348978174E-6"/>
    <n v="3.4405571500626524E-6"/>
    <n v="3.5143529689605318E-6"/>
    <n v="3.0514225732036277E-6"/>
    <n v="1.2856304442431719E-5"/>
    <n v="3.4319231249220017E-5"/>
    <n v="5.9414507165946573E-5"/>
    <n v="2.9134227862033247E-4"/>
    <n v="1.6586073037290934E-5"/>
    <n v="7.8407537196363954E-5"/>
    <n v="1.11E-2"/>
    <s v="null"/>
    <n v="0.26200000000000001"/>
    <n v="0.39299999999999996"/>
    <n v="0.42700000000000005"/>
    <n v="6.9999999999999999E-6"/>
    <n v="2.9E-5"/>
    <n v="2.0000000000000002E-5"/>
    <n v="1.75E-6"/>
    <n v="1.6388888888888891E-6"/>
    <n v="4.9999999999999996E-6"/>
  </r>
  <r>
    <x v="35"/>
    <x v="5"/>
    <x v="10"/>
    <s v="Ohio, 2015"/>
    <s v="Ohio, 2015, Nov"/>
    <n v="10"/>
    <n v="5"/>
    <n v="5"/>
    <n v="5"/>
    <n v="5"/>
    <n v="5"/>
    <n v="11"/>
    <n v="32"/>
    <n v="46"/>
    <n v="81"/>
    <n v="205"/>
    <n v="159"/>
    <n v="695996"/>
    <n v="1491902"/>
    <n v="1570571"/>
    <n v="1453253"/>
    <n v="1422737"/>
    <n v="1638580"/>
    <n v="1555657"/>
    <n v="961560"/>
    <n v="538589"/>
    <n v="247132"/>
    <n v="11575977"/>
    <n v="1747281"/>
    <n v="1.4367898666084288E-5"/>
    <n v="3.351426568233034E-6"/>
    <n v="3.1835555348978174E-6"/>
    <n v="3.4405571500626524E-6"/>
    <n v="3.5143529689605318E-6"/>
    <n v="3.0514225732036277E-6"/>
    <n v="7.0709674433374455E-6"/>
    <n v="3.3279254544698197E-5"/>
    <n v="8.5408354051048197E-5"/>
    <n v="3.2776006344787404E-4"/>
    <n v="1.7709088399190843E-5"/>
    <n v="9.0998528570962537E-5"/>
    <n v="1.3319999999999999E-2"/>
    <n v="0.83099999999999996"/>
    <n v="0.35100000000000003"/>
    <n v="0.504"/>
    <n v="0.52700000000000002"/>
    <n v="1.5E-5"/>
    <n v="2.9E-5"/>
    <n v="2.0000000000000002E-5"/>
    <n v="1.75E-6"/>
    <n v="8.611111111111111E-7"/>
    <n v="0"/>
  </r>
  <r>
    <x v="35"/>
    <x v="5"/>
    <x v="11"/>
    <s v="Ohio, 2015"/>
    <s v="Ohio, 2015, Dec"/>
    <n v="10"/>
    <n v="5"/>
    <n v="5"/>
    <n v="5"/>
    <n v="5"/>
    <n v="10"/>
    <n v="19"/>
    <n v="29"/>
    <n v="48"/>
    <n v="83"/>
    <n v="219"/>
    <n v="160"/>
    <n v="695996"/>
    <n v="1491902"/>
    <n v="1570571"/>
    <n v="1453253"/>
    <n v="1422737"/>
    <n v="1638580"/>
    <n v="1555657"/>
    <n v="961560"/>
    <n v="538589"/>
    <n v="247132"/>
    <n v="11575977"/>
    <n v="1747281"/>
    <n v="1.4367898666084288E-5"/>
    <n v="3.351426568233034E-6"/>
    <n v="3.1835555348978174E-6"/>
    <n v="3.4405571500626524E-6"/>
    <n v="3.5143529689605318E-6"/>
    <n v="6.1028451464072555E-6"/>
    <n v="1.2213489220310133E-5"/>
    <n v="3.0159324431132743E-5"/>
    <n v="8.9121760748919862E-5"/>
    <n v="3.3585290452066104E-4"/>
    <n v="1.8918489558159972E-5"/>
    <n v="9.1570846360717017E-5"/>
    <n v="1.3275E-2"/>
    <s v="null"/>
    <n v="0.38600000000000001"/>
    <n v="0.54799999999999993"/>
    <n v="0.58899999999999997"/>
    <n v="1.5E-5"/>
    <n v="2.9E-5"/>
    <n v="2.4000000000000001E-5"/>
    <n v="0"/>
    <n v="3.1111111111111107E-7"/>
    <n v="7.9999999999999996E-7"/>
  </r>
  <r>
    <x v="35"/>
    <x v="6"/>
    <x v="0"/>
    <s v="Ohio, 2016"/>
    <s v="Ohio, 2016, Jan"/>
    <n v="10"/>
    <n v="5"/>
    <n v="5"/>
    <n v="5"/>
    <n v="5"/>
    <n v="5"/>
    <n v="21"/>
    <n v="23"/>
    <n v="61"/>
    <n v="90"/>
    <n v="230"/>
    <n v="174"/>
    <n v="695764"/>
    <n v="1478991"/>
    <n v="1564140"/>
    <n v="1469248"/>
    <n v="1406232"/>
    <n v="1603648"/>
    <n v="1572581"/>
    <n v="1004672"/>
    <n v="540558"/>
    <n v="251107"/>
    <n v="11586941"/>
    <n v="1796337"/>
    <n v="1.4372689590148383E-5"/>
    <n v="3.3806831819801471E-6"/>
    <n v="3.1966448016162235E-6"/>
    <n v="3.4031014505379621E-6"/>
    <n v="3.5556010672492162E-6"/>
    <n v="3.117891208045656E-6"/>
    <n v="1.3353843140671292E-5"/>
    <n v="2.2893043699834373E-5"/>
    <n v="1.1284635506273148E-4"/>
    <n v="3.58412947468609E-4"/>
    <n v="1.9849932782086315E-5"/>
    <n v="9.6863784468059167E-5"/>
    <n v="1.44E-2"/>
    <s v="null"/>
    <n v="0.40399999999999997"/>
    <n v="0.57399999999999995"/>
    <n v="0.626"/>
    <n v="1.5E-5"/>
    <n v="3.4E-5"/>
    <n v="2.8E-5"/>
    <n v="0"/>
    <n v="1.0000000000000002E-6"/>
    <n v="9.9999999999999995E-7"/>
  </r>
  <r>
    <x v="35"/>
    <x v="6"/>
    <x v="1"/>
    <s v="Ohio, 2016"/>
    <s v="Ohio, 2016, Feb"/>
    <n v="10"/>
    <n v="5"/>
    <n v="5"/>
    <n v="5"/>
    <n v="5"/>
    <n v="5"/>
    <n v="24"/>
    <n v="39"/>
    <n v="47"/>
    <n v="83"/>
    <n v="228"/>
    <n v="169"/>
    <n v="695764"/>
    <n v="1478991"/>
    <n v="1564140"/>
    <n v="1469248"/>
    <n v="1406232"/>
    <n v="1603648"/>
    <n v="1572581"/>
    <n v="1004672"/>
    <n v="540558"/>
    <n v="251107"/>
    <n v="11586941"/>
    <n v="1796337"/>
    <n v="1.4372689590148383E-5"/>
    <n v="3.3806831819801471E-6"/>
    <n v="3.1966448016162235E-6"/>
    <n v="3.4031014505379621E-6"/>
    <n v="3.5556010672492162E-6"/>
    <n v="3.117891208045656E-6"/>
    <n v="1.5261535017910046E-5"/>
    <n v="3.8818639317110461E-5"/>
    <n v="8.6947191605711135E-5"/>
    <n v="3.3053638488771716E-4"/>
    <n v="1.967732467093774E-5"/>
    <n v="9.4080342385643675E-5"/>
    <n v="2.4049999999999998E-2"/>
    <s v="null"/>
    <n v="0.41399999999999998"/>
    <n v="0.58700000000000008"/>
    <n v="0.64900000000000002"/>
    <n v="5.9000000000000004E-5"/>
    <n v="1.0800000000000001E-4"/>
    <n v="8.9000000000000008E-5"/>
    <n v="1.1E-5"/>
    <n v="9.5555555555555548E-6"/>
    <n v="1.5E-5"/>
  </r>
  <r>
    <x v="35"/>
    <x v="6"/>
    <x v="2"/>
    <s v="Ohio, 2016"/>
    <s v="Ohio, 2016, Mar"/>
    <n v="10"/>
    <n v="5"/>
    <n v="5"/>
    <n v="5"/>
    <n v="5"/>
    <n v="13"/>
    <n v="41"/>
    <n v="44"/>
    <n v="52"/>
    <n v="92"/>
    <n v="272"/>
    <n v="188"/>
    <n v="695764"/>
    <n v="1478991"/>
    <n v="1564140"/>
    <n v="1469248"/>
    <n v="1406232"/>
    <n v="1603648"/>
    <n v="1572581"/>
    <n v="1004672"/>
    <n v="540558"/>
    <n v="251107"/>
    <n v="11586941"/>
    <n v="1796337"/>
    <n v="1.4372689590148383E-5"/>
    <n v="3.3806831819801471E-6"/>
    <n v="3.1966448016162235E-6"/>
    <n v="3.4031014505379621E-6"/>
    <n v="3.5556010672492162E-6"/>
    <n v="8.1065171409187056E-6"/>
    <n v="2.6071788988929666E-5"/>
    <n v="4.3795387947509237E-5"/>
    <n v="9.6196892840361254E-5"/>
    <n v="3.6637767963457809E-4"/>
    <n v="2.3474703116206424E-5"/>
    <n v="1.0465742229882255E-4"/>
    <n v="3.4159999999999996E-2"/>
    <s v="null"/>
    <n v="0.42399999999999999"/>
    <n v="0.59899999999999998"/>
    <n v="0.65500000000000003"/>
    <n v="2.14E-4"/>
    <n v="3.6400000000000001E-4"/>
    <n v="3.2299999999999999E-4"/>
    <n v="3.1200000000000006E-5"/>
    <n v="2.7911111111111107E-5"/>
    <n v="4.6600000000000008E-5"/>
  </r>
  <r>
    <x v="35"/>
    <x v="6"/>
    <x v="3"/>
    <s v="Ohio, 2016"/>
    <s v="Ohio, 2016, Apr"/>
    <n v="10"/>
    <n v="5"/>
    <n v="5"/>
    <n v="5"/>
    <n v="10"/>
    <n v="14"/>
    <n v="29"/>
    <n v="31"/>
    <n v="73"/>
    <n v="98"/>
    <n v="280"/>
    <n v="202"/>
    <n v="695764"/>
    <n v="1478991"/>
    <n v="1564140"/>
    <n v="1469248"/>
    <n v="1406232"/>
    <n v="1603648"/>
    <n v="1572581"/>
    <n v="1004672"/>
    <n v="540558"/>
    <n v="251107"/>
    <n v="11586941"/>
    <n v="1796337"/>
    <n v="1.4372689590148383E-5"/>
    <n v="3.3806831819801471E-6"/>
    <n v="3.1966448016162235E-6"/>
    <n v="3.4031014505379621E-6"/>
    <n v="7.1112021344984324E-6"/>
    <n v="8.7300953825278371E-6"/>
    <n v="1.8441021479974641E-5"/>
    <n v="3.0855841508472417E-5"/>
    <n v="1.3504563802589175E-4"/>
    <n v="3.9027187613248533E-4"/>
    <n v="2.4165135560800734E-5"/>
    <n v="1.1245106012958593E-4"/>
    <n v="1.6425000000000002E-2"/>
    <s v="null"/>
    <n v="0.43200000000000005"/>
    <n v="0.60899999999999999"/>
    <n v="0.68299999999999994"/>
    <n v="2.7300000000000002E-4"/>
    <n v="5.13E-4"/>
    <n v="4.5600000000000003E-4"/>
    <n v="1.5E-5"/>
    <n v="2.0583333333333327E-5"/>
    <n v="3.3000000000000003E-5"/>
  </r>
  <r>
    <x v="35"/>
    <x v="6"/>
    <x v="4"/>
    <s v="Ohio, 2016"/>
    <s v="Ohio, 2016, May"/>
    <n v="10"/>
    <n v="5"/>
    <n v="5"/>
    <n v="5"/>
    <n v="5"/>
    <n v="5"/>
    <n v="17"/>
    <n v="29"/>
    <n v="43"/>
    <n v="80"/>
    <n v="204"/>
    <n v="152"/>
    <n v="695764"/>
    <n v="1478991"/>
    <n v="1564140"/>
    <n v="1469248"/>
    <n v="1406232"/>
    <n v="1603648"/>
    <n v="1572581"/>
    <n v="1004672"/>
    <n v="540558"/>
    <n v="251107"/>
    <n v="11586941"/>
    <n v="1796337"/>
    <n v="1.4372689590148383E-5"/>
    <n v="3.3806831819801471E-6"/>
    <n v="3.1966448016162235E-6"/>
    <n v="3.4031014505379621E-6"/>
    <n v="3.5556010672492162E-6"/>
    <n v="3.117891208045656E-6"/>
    <n v="1.0810253971019616E-5"/>
    <n v="2.8865142056312906E-5"/>
    <n v="7.9547430617991043E-5"/>
    <n v="3.1858928663876354E-4"/>
    <n v="1.7606027337154818E-5"/>
    <n v="8.4616639305431E-5"/>
    <n v="8.0250000000000009E-3"/>
    <s v="null"/>
    <n v="0.438"/>
    <n v="0.61199999999999999"/>
    <n v="0.70400000000000007"/>
    <s v="null"/>
    <s v="null"/>
    <s v="null"/>
    <s v="null"/>
    <s v="null"/>
    <s v="null"/>
  </r>
  <r>
    <x v="35"/>
    <x v="6"/>
    <x v="5"/>
    <s v="Ohio, 2016"/>
    <s v="Ohio, 2016, Jun"/>
    <n v="10"/>
    <n v="5"/>
    <n v="5"/>
    <n v="5"/>
    <n v="5"/>
    <n v="5"/>
    <n v="13"/>
    <n v="27"/>
    <n v="32"/>
    <n v="67"/>
    <n v="174"/>
    <n v="126"/>
    <n v="695764"/>
    <n v="1478991"/>
    <n v="1564140"/>
    <n v="1469248"/>
    <n v="1406232"/>
    <n v="1603648"/>
    <n v="1572581"/>
    <n v="1004672"/>
    <n v="540558"/>
    <n v="251107"/>
    <n v="11586941"/>
    <n v="1796337"/>
    <n v="1.4372689590148383E-5"/>
    <n v="3.3806831819801471E-6"/>
    <n v="3.1966448016162235E-6"/>
    <n v="3.4031014505379621E-6"/>
    <n v="3.5556010672492162E-6"/>
    <n v="3.117891208045656E-6"/>
    <n v="8.2666648013679423E-6"/>
    <n v="2.6874442604153395E-5"/>
    <n v="5.9198087901760772E-5"/>
    <n v="2.6681852755996446E-4"/>
    <n v="1.501690566992617E-5"/>
    <n v="7.0142740476870433E-5"/>
    <n v="4.4799999999999996E-3"/>
    <s v="null"/>
    <s v="null"/>
    <s v="null"/>
    <s v="null"/>
    <s v="null"/>
    <s v="null"/>
    <s v="null"/>
    <s v="null"/>
    <s v="null"/>
    <s v="null"/>
  </r>
  <r>
    <x v="35"/>
    <x v="6"/>
    <x v="6"/>
    <s v="Ohio, 2016"/>
    <s v="Ohio, 2016, Jul"/>
    <n v="10"/>
    <n v="5"/>
    <n v="5"/>
    <n v="5"/>
    <n v="5"/>
    <n v="5"/>
    <n v="15"/>
    <n v="36"/>
    <n v="33"/>
    <n v="57"/>
    <n v="176"/>
    <n v="126"/>
    <n v="695764"/>
    <n v="1478991"/>
    <n v="1564140"/>
    <n v="1469248"/>
    <n v="1406232"/>
    <n v="1603648"/>
    <n v="1572581"/>
    <n v="1004672"/>
    <n v="540558"/>
    <n v="251107"/>
    <n v="11586941"/>
    <n v="1796337"/>
    <n v="1.4372689590148383E-5"/>
    <n v="3.3806831819801471E-6"/>
    <n v="3.1966448016162235E-6"/>
    <n v="3.4031014505379621E-6"/>
    <n v="3.5556010672492162E-6"/>
    <n v="3.117891208045656E-6"/>
    <n v="9.5384593861937792E-6"/>
    <n v="3.5832590138871193E-5"/>
    <n v="6.1048028148690792E-5"/>
    <n v="2.2699486673011902E-4"/>
    <n v="1.5189513781074745E-5"/>
    <n v="7.0142740476870433E-5"/>
    <n v="3.4749999999999998E-3"/>
    <s v="null"/>
    <s v="null"/>
    <s v="null"/>
    <s v="null"/>
    <s v="null"/>
    <s v="null"/>
    <s v="null"/>
    <s v="null"/>
    <s v="null"/>
    <s v="null"/>
  </r>
  <r>
    <x v="35"/>
    <x v="6"/>
    <x v="7"/>
    <s v="Ohio, 2016"/>
    <s v="Ohio, 2016, Aug"/>
    <n v="10"/>
    <n v="5"/>
    <n v="5"/>
    <n v="5"/>
    <n v="5"/>
    <n v="5"/>
    <n v="10"/>
    <n v="20"/>
    <n v="37"/>
    <n v="55"/>
    <n v="157"/>
    <n v="112"/>
    <n v="695764"/>
    <n v="1478991"/>
    <n v="1564140"/>
    <n v="1469248"/>
    <n v="1406232"/>
    <n v="1603648"/>
    <n v="1572581"/>
    <n v="1004672"/>
    <n v="540558"/>
    <n v="251107"/>
    <n v="11586941"/>
    <n v="1796337"/>
    <n v="1.4372689590148383E-5"/>
    <n v="3.3806831819801471E-6"/>
    <n v="3.1966448016162235E-6"/>
    <n v="3.4031014505379621E-6"/>
    <n v="3.5556010672492162E-6"/>
    <n v="3.117891208045656E-6"/>
    <n v="6.3589729241291861E-6"/>
    <n v="1.9906994521595108E-5"/>
    <n v="6.8447789136410897E-5"/>
    <n v="2.1903013456414994E-4"/>
    <n v="1.3549736725163268E-5"/>
    <n v="6.234910264610705E-5"/>
    <n v="4.8250000000000003E-3"/>
    <s v="null"/>
    <n v="2.5000000000000001E-2"/>
    <n v="2.3E-2"/>
    <n v="5.9000000000000004E-2"/>
    <s v="null"/>
    <s v="null"/>
    <s v="null"/>
    <s v="null"/>
    <s v="null"/>
    <s v="null"/>
  </r>
  <r>
    <x v="35"/>
    <x v="6"/>
    <x v="8"/>
    <s v="Ohio, 2016"/>
    <s v="Ohio, 2016, Sep"/>
    <n v="10"/>
    <n v="5"/>
    <n v="5"/>
    <n v="5"/>
    <n v="5"/>
    <n v="5"/>
    <n v="5"/>
    <n v="32"/>
    <n v="33"/>
    <n v="52"/>
    <n v="157"/>
    <n v="117"/>
    <n v="695764"/>
    <n v="1478991"/>
    <n v="1564140"/>
    <n v="1469248"/>
    <n v="1406232"/>
    <n v="1603648"/>
    <n v="1572581"/>
    <n v="1004672"/>
    <n v="540558"/>
    <n v="251107"/>
    <n v="11586941"/>
    <n v="1796337"/>
    <n v="1.4372689590148383E-5"/>
    <n v="3.3806831819801471E-6"/>
    <n v="3.1966448016162235E-6"/>
    <n v="3.4031014505379621E-6"/>
    <n v="3.5556010672492162E-6"/>
    <n v="3.117891208045656E-6"/>
    <n v="3.1794864620645931E-6"/>
    <n v="3.1851191234552171E-5"/>
    <n v="6.1048028148690792E-5"/>
    <n v="2.0708303631519632E-4"/>
    <n v="1.3549736725163268E-5"/>
    <n v="6.5132544728522542E-5"/>
    <n v="6.7799999999999996E-3"/>
    <s v="null"/>
    <n v="9.3000000000000013E-2"/>
    <n v="0.14300000000000002"/>
    <n v="0.17"/>
    <s v="null"/>
    <s v="null"/>
    <s v="null"/>
    <s v="null"/>
    <s v="null"/>
    <s v="null"/>
  </r>
  <r>
    <x v="35"/>
    <x v="6"/>
    <x v="9"/>
    <s v="Ohio, 2016"/>
    <s v="Ohio, 2016, Oct"/>
    <n v="10"/>
    <n v="5"/>
    <n v="5"/>
    <n v="5"/>
    <n v="5"/>
    <n v="5"/>
    <n v="12"/>
    <n v="26"/>
    <n v="37"/>
    <n v="59"/>
    <n v="169"/>
    <n v="122"/>
    <n v="695764"/>
    <n v="1478991"/>
    <n v="1564140"/>
    <n v="1469248"/>
    <n v="1406232"/>
    <n v="1603648"/>
    <n v="1572581"/>
    <n v="1004672"/>
    <n v="540558"/>
    <n v="251107"/>
    <n v="11586941"/>
    <n v="1796337"/>
    <n v="1.4372689590148383E-5"/>
    <n v="3.3806831819801471E-6"/>
    <n v="3.1966448016162235E-6"/>
    <n v="3.4031014505379621E-6"/>
    <n v="3.5556010672492162E-6"/>
    <n v="3.117891208045656E-6"/>
    <n v="7.630767508955023E-6"/>
    <n v="2.5879092878073641E-5"/>
    <n v="6.8447789136410897E-5"/>
    <n v="2.3495959889608813E-4"/>
    <n v="1.4585385392054727E-5"/>
    <n v="6.7915986810938034E-5"/>
    <n v="1.2825E-2"/>
    <s v="null"/>
    <n v="0.26600000000000001"/>
    <n v="0.44400000000000001"/>
    <n v="0.38799999999999996"/>
    <n v="0"/>
    <n v="3.2999999999999996E-5"/>
    <n v="1.2E-5"/>
    <n v="0"/>
    <n v="2.0555555555555555E-6"/>
    <n v="3.0000000000000001E-6"/>
  </r>
  <r>
    <x v="35"/>
    <x v="6"/>
    <x v="10"/>
    <s v="Ohio, 2016"/>
    <s v="Ohio, 2016, Nov"/>
    <n v="10"/>
    <n v="5"/>
    <n v="5"/>
    <n v="5"/>
    <n v="5"/>
    <n v="5"/>
    <n v="11"/>
    <n v="20"/>
    <n v="38"/>
    <n v="48"/>
    <n v="152"/>
    <n v="106"/>
    <n v="695764"/>
    <n v="1478991"/>
    <n v="1564140"/>
    <n v="1469248"/>
    <n v="1406232"/>
    <n v="1603648"/>
    <n v="1572581"/>
    <n v="1004672"/>
    <n v="540558"/>
    <n v="251107"/>
    <n v="11586941"/>
    <n v="1796337"/>
    <n v="1.4372689590148383E-5"/>
    <n v="3.3806831819801471E-6"/>
    <n v="3.1966448016162235E-6"/>
    <n v="3.4031014505379621E-6"/>
    <n v="3.5556010672492162E-6"/>
    <n v="3.117891208045656E-6"/>
    <n v="6.9948702165421046E-6"/>
    <n v="1.9906994521595108E-5"/>
    <n v="7.0297729383340924E-5"/>
    <n v="1.9115357198325813E-4"/>
    <n v="1.3118216447291826E-5"/>
    <n v="5.9008972147208458E-5"/>
    <n v="1.4919999999999999E-2"/>
    <n v="0.86900000000000011"/>
    <n v="0.36399999999999999"/>
    <n v="0.58299999999999996"/>
    <n v="0.503"/>
    <n v="0"/>
    <n v="6.9999999999999994E-5"/>
    <n v="3.1000000000000001E-5"/>
    <n v="0"/>
    <n v="2.7500000000000004E-6"/>
    <n v="4.9999999999999996E-6"/>
  </r>
  <r>
    <x v="35"/>
    <x v="6"/>
    <x v="11"/>
    <s v="Ohio, 2016"/>
    <s v="Ohio, 2016, Dec"/>
    <n v="10"/>
    <n v="5"/>
    <n v="5"/>
    <n v="5"/>
    <n v="5"/>
    <n v="5"/>
    <n v="17"/>
    <n v="28"/>
    <n v="53"/>
    <n v="98"/>
    <n v="231"/>
    <n v="179"/>
    <n v="695764"/>
    <n v="1478991"/>
    <n v="1564140"/>
    <n v="1469248"/>
    <n v="1406232"/>
    <n v="1603648"/>
    <n v="1572581"/>
    <n v="1004672"/>
    <n v="540558"/>
    <n v="251107"/>
    <n v="11586941"/>
    <n v="1796337"/>
    <n v="1.4372689590148383E-5"/>
    <n v="3.3806831819801471E-6"/>
    <n v="3.1966448016162235E-6"/>
    <n v="3.4031014505379621E-6"/>
    <n v="3.5556010672492162E-6"/>
    <n v="3.117891208045656E-6"/>
    <n v="1.0810253971019616E-5"/>
    <n v="2.7869792330233152E-5"/>
    <n v="9.804683308729128E-5"/>
    <n v="3.9027187613248533E-4"/>
    <n v="1.9936236837660605E-5"/>
    <n v="9.9647226550474659E-5"/>
    <n v="2.1575E-2"/>
    <s v="null"/>
    <n v="0.40200000000000002"/>
    <n v="0.62"/>
    <n v="0.55500000000000005"/>
    <n v="0"/>
    <n v="2.3699999999999999E-4"/>
    <n v="1.1300000000000001E-4"/>
    <n v="0"/>
    <n v="8.6222222222222231E-6"/>
    <n v="1.6600000000000004E-5"/>
  </r>
  <r>
    <x v="35"/>
    <x v="7"/>
    <x v="0"/>
    <s v="Ohio, 2017"/>
    <s v="Ohio, 2017, Jan"/>
    <n v="10"/>
    <n v="5"/>
    <n v="5"/>
    <n v="5"/>
    <n v="5"/>
    <n v="5"/>
    <n v="20"/>
    <n v="40"/>
    <n v="66"/>
    <n v="121"/>
    <n v="282"/>
    <n v="227"/>
    <n v="695704"/>
    <n v="1468297"/>
    <n v="1557605"/>
    <n v="1482711"/>
    <n v="1397632"/>
    <n v="1573683"/>
    <n v="1589482"/>
    <n v="1044159"/>
    <n v="548223"/>
    <n v="252260"/>
    <n v="11609756"/>
    <n v="1844642"/>
    <n v="1.43739291422789E-5"/>
    <n v="3.4053056023406707E-6"/>
    <n v="3.2100564648932174E-6"/>
    <n v="3.3722013258146735E-6"/>
    <n v="3.5774796226760691E-6"/>
    <n v="3.1772599691297422E-6"/>
    <n v="1.2582715626852018E-5"/>
    <n v="3.8308341928767553E-5"/>
    <n v="1.2038896580406148E-4"/>
    <n v="4.7966383889637675E-4"/>
    <n v="2.4289916170503497E-5"/>
    <n v="1.2305910848825952E-4"/>
    <n v="3.2149999999999998E-2"/>
    <s v="null"/>
    <n v="0.42700000000000005"/>
    <n v="0.64900000000000002"/>
    <n v="0.58299999999999996"/>
    <n v="2.9E-5"/>
    <n v="8.0000000000000004E-4"/>
    <n v="3.9799999999999997E-4"/>
    <n v="7.2500000000000009E-6"/>
    <n v="3.7694444444444438E-5"/>
    <n v="7.1249999999999997E-5"/>
  </r>
  <r>
    <x v="35"/>
    <x v="7"/>
    <x v="1"/>
    <s v="Ohio, 2017"/>
    <s v="Ohio, 2017, Feb"/>
    <n v="10"/>
    <n v="5"/>
    <n v="5"/>
    <n v="5"/>
    <n v="5"/>
    <n v="5"/>
    <n v="26"/>
    <n v="38"/>
    <n v="57"/>
    <n v="134"/>
    <n v="290"/>
    <n v="229"/>
    <n v="695704"/>
    <n v="1468297"/>
    <n v="1557605"/>
    <n v="1482711"/>
    <n v="1397632"/>
    <n v="1573683"/>
    <n v="1589482"/>
    <n v="1044159"/>
    <n v="548223"/>
    <n v="252260"/>
    <n v="11609756"/>
    <n v="1844642"/>
    <n v="1.43739291422789E-5"/>
    <n v="3.4053056023406707E-6"/>
    <n v="3.2100564648932174E-6"/>
    <n v="3.3722013258146735E-6"/>
    <n v="3.5774796226760691E-6"/>
    <n v="3.1772599691297422E-6"/>
    <n v="1.6357530314907625E-5"/>
    <n v="3.6392924832329174E-5"/>
    <n v="1.0397228864896219E-4"/>
    <n v="5.3119797034805361E-4"/>
    <n v="2.4978991806546149E-5"/>
    <n v="1.2414332970842038E-4"/>
    <n v="6.7099999999999993E-2"/>
    <s v="null"/>
    <n v="0.44600000000000001"/>
    <n v="0.66"/>
    <n v="0.60599999999999998"/>
    <n v="1.2999999999999999E-4"/>
    <n v="2.7680000000000001E-3"/>
    <n v="1.3450000000000001E-3"/>
    <n v="2.525E-5"/>
    <n v="1.2361111111111112E-4"/>
    <n v="2.3675000000000001E-4"/>
  </r>
  <r>
    <x v="35"/>
    <x v="7"/>
    <x v="2"/>
    <s v="Ohio, 2017"/>
    <s v="Ohio, 2017, Mar"/>
    <n v="10"/>
    <n v="5"/>
    <n v="5"/>
    <n v="5"/>
    <n v="5"/>
    <n v="10"/>
    <n v="25"/>
    <n v="50"/>
    <n v="71"/>
    <n v="122"/>
    <n v="308"/>
    <n v="243"/>
    <n v="695704"/>
    <n v="1468297"/>
    <n v="1557605"/>
    <n v="1482711"/>
    <n v="1397632"/>
    <n v="1573683"/>
    <n v="1589482"/>
    <n v="1044159"/>
    <n v="548223"/>
    <n v="252260"/>
    <n v="11609756"/>
    <n v="1844642"/>
    <n v="1.43739291422789E-5"/>
    <n v="3.4053056023406707E-6"/>
    <n v="3.2100564648932174E-6"/>
    <n v="3.3722013258146735E-6"/>
    <n v="3.5774796226760691E-6"/>
    <n v="6.3545199382594843E-6"/>
    <n v="1.5728394533565024E-5"/>
    <n v="4.7885427410959442E-5"/>
    <n v="1.2950934200133888E-4"/>
    <n v="4.8362800285419805E-4"/>
    <n v="2.6529411987642118E-5"/>
    <n v="1.3173287824954651E-4"/>
    <n v="4.1739999999999999E-2"/>
    <s v="null"/>
    <n v="0.45700000000000002"/>
    <n v="0.67500000000000004"/>
    <n v="0.60899999999999999"/>
    <n v="1.8100000000000001E-4"/>
    <n v="4.9350000000000002E-3"/>
    <n v="2.1719999999999999E-3"/>
    <n v="1.0000000000000001E-5"/>
    <n v="9.495555555555554E-5"/>
    <n v="1.6539999999999998E-4"/>
  </r>
  <r>
    <x v="35"/>
    <x v="7"/>
    <x v="3"/>
    <s v="Ohio, 2017"/>
    <s v="Ohio, 2017, Apr"/>
    <n v="10"/>
    <n v="5"/>
    <n v="5"/>
    <n v="5"/>
    <n v="5"/>
    <n v="10"/>
    <n v="29"/>
    <n v="34"/>
    <n v="52"/>
    <n v="65"/>
    <n v="220"/>
    <n v="151"/>
    <n v="695704"/>
    <n v="1468297"/>
    <n v="1557605"/>
    <n v="1482711"/>
    <n v="1397632"/>
    <n v="1573683"/>
    <n v="1589482"/>
    <n v="1044159"/>
    <n v="548223"/>
    <n v="252260"/>
    <n v="11609756"/>
    <n v="1844642"/>
    <n v="1.43739291422789E-5"/>
    <n v="3.4053056023406707E-6"/>
    <n v="3.2100564648932174E-6"/>
    <n v="3.3722013258146735E-6"/>
    <n v="3.5774796226760691E-6"/>
    <n v="6.3545199382594843E-6"/>
    <n v="1.8244937658935427E-5"/>
    <n v="3.2562090639452423E-5"/>
    <n v="9.485191245168481E-5"/>
    <n v="2.5767065725838421E-4"/>
    <n v="1.8949579991172942E-5"/>
    <n v="8.1858702122146191E-5"/>
    <n v="1.9674999999999998E-2"/>
    <s v="null"/>
    <n v="0.46200000000000002"/>
    <n v="0.67599999999999993"/>
    <n v="0.60899999999999999"/>
    <n v="2.1000000000000001E-4"/>
    <n v="5.5020000000000008E-3"/>
    <n v="2.3709999999999998E-3"/>
    <n v="7.2500000000000009E-6"/>
    <n v="3.1388888888888898E-5"/>
    <n v="4.9750000000000003E-5"/>
  </r>
  <r>
    <x v="35"/>
    <x v="7"/>
    <x v="4"/>
    <s v="Ohio, 2017"/>
    <s v="Ohio, 2017, May"/>
    <n v="10"/>
    <n v="5"/>
    <n v="5"/>
    <n v="5"/>
    <n v="5"/>
    <n v="5"/>
    <n v="17"/>
    <n v="33"/>
    <n v="33"/>
    <n v="54"/>
    <n v="172"/>
    <n v="120"/>
    <n v="695704"/>
    <n v="1468297"/>
    <n v="1557605"/>
    <n v="1482711"/>
    <n v="1397632"/>
    <n v="1573683"/>
    <n v="1589482"/>
    <n v="1044159"/>
    <n v="548223"/>
    <n v="252260"/>
    <n v="11609756"/>
    <n v="1844642"/>
    <n v="1.43739291422789E-5"/>
    <n v="3.4053056023406707E-6"/>
    <n v="3.2100564648932174E-6"/>
    <n v="3.3722013258146735E-6"/>
    <n v="3.5774796226760691E-6"/>
    <n v="3.1772599691297422E-6"/>
    <n v="1.0695308282824216E-5"/>
    <n v="3.160438209123323E-5"/>
    <n v="6.0194482902030741E-5"/>
    <n v="2.1406485372234995E-4"/>
    <n v="1.4815126174917026E-5"/>
    <n v="6.5053273209652603E-5"/>
    <n v="9.6500000000000006E-3"/>
    <s v="null"/>
    <n v="0.46600000000000003"/>
    <n v="0.67599999999999993"/>
    <n v="0.60899999999999999"/>
    <s v="null"/>
    <s v="null"/>
    <s v="null"/>
    <s v="null"/>
    <s v="null"/>
    <s v="null"/>
  </r>
  <r>
    <x v="35"/>
    <x v="7"/>
    <x v="5"/>
    <s v="Ohio, 2017"/>
    <s v="Ohio, 2017, Jun"/>
    <n v="10"/>
    <n v="5"/>
    <n v="5"/>
    <n v="5"/>
    <n v="5"/>
    <n v="5"/>
    <n v="14"/>
    <n v="24"/>
    <n v="29"/>
    <n v="55"/>
    <n v="157"/>
    <n v="108"/>
    <n v="695704"/>
    <n v="1468297"/>
    <n v="1557605"/>
    <n v="1482711"/>
    <n v="1397632"/>
    <n v="1573683"/>
    <n v="1589482"/>
    <n v="1044159"/>
    <n v="548223"/>
    <n v="252260"/>
    <n v="11609756"/>
    <n v="1844642"/>
    <n v="1.43739291422789E-5"/>
    <n v="3.4053056023406707E-6"/>
    <n v="3.2100564648932174E-6"/>
    <n v="3.3722013258146735E-6"/>
    <n v="3.5774796226760691E-6"/>
    <n v="3.1772599691297422E-6"/>
    <n v="8.8079009387964132E-6"/>
    <n v="2.2985005157260531E-5"/>
    <n v="5.2898181944208832E-5"/>
    <n v="2.1802901768017125E-4"/>
    <n v="1.3523109357337053E-5"/>
    <n v="5.8547945888687343E-5"/>
    <n v="5.9600000000000009E-3"/>
    <s v="null"/>
    <s v="null"/>
    <s v="null"/>
    <s v="null"/>
    <s v="null"/>
    <s v="null"/>
    <s v="null"/>
    <s v="null"/>
    <s v="null"/>
    <s v="null"/>
  </r>
  <r>
    <x v="35"/>
    <x v="7"/>
    <x v="6"/>
    <s v="Ohio, 2017"/>
    <s v="Ohio, 2017, Jul"/>
    <n v="10"/>
    <n v="5"/>
    <n v="5"/>
    <n v="5"/>
    <n v="5"/>
    <n v="5"/>
    <n v="5"/>
    <n v="25"/>
    <n v="37"/>
    <n v="39"/>
    <n v="141"/>
    <n v="101"/>
    <n v="695704"/>
    <n v="1468297"/>
    <n v="1557605"/>
    <n v="1482711"/>
    <n v="1397632"/>
    <n v="1573683"/>
    <n v="1589482"/>
    <n v="1044159"/>
    <n v="548223"/>
    <n v="252260"/>
    <n v="11609756"/>
    <n v="1844642"/>
    <n v="1.43739291422789E-5"/>
    <n v="3.4053056023406707E-6"/>
    <n v="3.2100564648932174E-6"/>
    <n v="3.3722013258146735E-6"/>
    <n v="3.5774796226760691E-6"/>
    <n v="3.1772599691297422E-6"/>
    <n v="3.1456789067130045E-6"/>
    <n v="2.3942713705479721E-5"/>
    <n v="6.7490783859852657E-5"/>
    <n v="1.5460239435503053E-4"/>
    <n v="1.2144958085251748E-5"/>
    <n v="5.4753171618124276E-5"/>
    <n v="4.3749999999999995E-3"/>
    <s v="null"/>
    <s v="null"/>
    <s v="null"/>
    <s v="null"/>
    <s v="null"/>
    <s v="null"/>
    <s v="null"/>
    <s v="null"/>
    <s v="null"/>
    <s v="null"/>
  </r>
  <r>
    <x v="35"/>
    <x v="7"/>
    <x v="7"/>
    <s v="Ohio, 2017"/>
    <s v="Ohio, 2017, Aug"/>
    <n v="10"/>
    <n v="5"/>
    <n v="5"/>
    <n v="5"/>
    <n v="5"/>
    <n v="5"/>
    <n v="11"/>
    <n v="30"/>
    <n v="26"/>
    <n v="56"/>
    <n v="158"/>
    <n v="112"/>
    <n v="695704"/>
    <n v="1468297"/>
    <n v="1557605"/>
    <n v="1482711"/>
    <n v="1397632"/>
    <n v="1573683"/>
    <n v="1589482"/>
    <n v="1044159"/>
    <n v="548223"/>
    <n v="252260"/>
    <n v="11609756"/>
    <n v="1844642"/>
    <n v="1.43739291422789E-5"/>
    <n v="3.4053056023406707E-6"/>
    <n v="3.2100564648932174E-6"/>
    <n v="3.3722013258146735E-6"/>
    <n v="3.5774796226760691E-6"/>
    <n v="3.1772599691297422E-6"/>
    <n v="6.9204935947686099E-6"/>
    <n v="2.8731256446575665E-5"/>
    <n v="4.7425956225842405E-5"/>
    <n v="2.2199318163799254E-4"/>
    <n v="1.3609243811842385E-5"/>
    <n v="6.0716388329009099E-5"/>
    <n v="5.4000000000000003E-3"/>
    <s v="null"/>
    <n v="2.1000000000000001E-2"/>
    <n v="2.4E-2"/>
    <n v="0.03"/>
    <s v="null"/>
    <s v="null"/>
    <s v="null"/>
    <s v="null"/>
    <s v="null"/>
    <s v="null"/>
  </r>
  <r>
    <x v="35"/>
    <x v="7"/>
    <x v="8"/>
    <s v="Ohio, 2017"/>
    <s v="Ohio, 2017, Sep"/>
    <n v="10"/>
    <n v="5"/>
    <n v="5"/>
    <n v="5"/>
    <n v="5"/>
    <n v="5"/>
    <n v="10"/>
    <n v="24"/>
    <n v="31"/>
    <n v="60"/>
    <n v="160"/>
    <n v="115"/>
    <n v="695704"/>
    <n v="1468297"/>
    <n v="1557605"/>
    <n v="1482711"/>
    <n v="1397632"/>
    <n v="1573683"/>
    <n v="1589482"/>
    <n v="1044159"/>
    <n v="548223"/>
    <n v="252260"/>
    <n v="11609756"/>
    <n v="1844642"/>
    <n v="1.43739291422789E-5"/>
    <n v="3.4053056023406707E-6"/>
    <n v="3.2100564648932174E-6"/>
    <n v="3.3722013258146735E-6"/>
    <n v="3.5774796226760691E-6"/>
    <n v="3.1772599691297422E-6"/>
    <n v="6.2913578134260091E-6"/>
    <n v="2.2985005157260531E-5"/>
    <n v="5.654633242311979E-5"/>
    <n v="2.3784983746927773E-4"/>
    <n v="1.3781512720853047E-5"/>
    <n v="6.234272015925041E-5"/>
    <n v="9.5500000000000012E-3"/>
    <s v="null"/>
    <n v="9.1999999999999998E-2"/>
    <n v="0.126"/>
    <n v="0.15"/>
    <s v="null"/>
    <s v="null"/>
    <s v="null"/>
    <s v="null"/>
    <s v="null"/>
    <s v="null"/>
  </r>
  <r>
    <x v="35"/>
    <x v="7"/>
    <x v="9"/>
    <s v="Ohio, 2017"/>
    <s v="Ohio, 2017, Oct"/>
    <n v="10"/>
    <n v="5"/>
    <n v="5"/>
    <n v="5"/>
    <n v="5"/>
    <n v="5"/>
    <n v="11"/>
    <n v="24"/>
    <n v="33"/>
    <n v="64"/>
    <n v="167"/>
    <n v="121"/>
    <n v="695704"/>
    <n v="1468297"/>
    <n v="1557605"/>
    <n v="1482711"/>
    <n v="1397632"/>
    <n v="1573683"/>
    <n v="1589482"/>
    <n v="1044159"/>
    <n v="548223"/>
    <n v="252260"/>
    <n v="11609756"/>
    <n v="1844642"/>
    <n v="1.43739291422789E-5"/>
    <n v="3.4053056023406707E-6"/>
    <n v="3.2100564648932174E-6"/>
    <n v="3.3722013258146735E-6"/>
    <n v="3.5774796226760691E-6"/>
    <n v="3.1772599691297422E-6"/>
    <n v="6.9204935947686099E-6"/>
    <n v="2.2985005157260531E-5"/>
    <n v="6.0194482902030741E-5"/>
    <n v="2.5370649330056291E-4"/>
    <n v="1.4384453902390369E-5"/>
    <n v="6.5595383819733047E-5"/>
    <n v="1.2799999999999999E-2"/>
    <s v="null"/>
    <n v="0.255"/>
    <n v="0.38"/>
    <n v="0.36100000000000004"/>
    <n v="0"/>
    <n v="3.2999999999999996E-5"/>
    <n v="2.2000000000000003E-5"/>
    <n v="0"/>
    <n v="2.3333333333333332E-6"/>
    <n v="5.4999999999999999E-6"/>
  </r>
  <r>
    <x v="35"/>
    <x v="7"/>
    <x v="10"/>
    <s v="Ohio, 2017"/>
    <s v="Ohio, 2017, Nov"/>
    <n v="10"/>
    <n v="5"/>
    <n v="5"/>
    <n v="5"/>
    <n v="5"/>
    <n v="5"/>
    <n v="10"/>
    <n v="21"/>
    <n v="37"/>
    <n v="81"/>
    <n v="184"/>
    <n v="139"/>
    <n v="695704"/>
    <n v="1468297"/>
    <n v="1557605"/>
    <n v="1482711"/>
    <n v="1397632"/>
    <n v="1573683"/>
    <n v="1589482"/>
    <n v="1044159"/>
    <n v="548223"/>
    <n v="252260"/>
    <n v="11609756"/>
    <n v="1844642"/>
    <n v="1.43739291422789E-5"/>
    <n v="3.4053056023406707E-6"/>
    <n v="3.2100564648932174E-6"/>
    <n v="3.3722013258146735E-6"/>
    <n v="3.5774796226760691E-6"/>
    <n v="3.1772599691297422E-6"/>
    <n v="6.2913578134260091E-6"/>
    <n v="2.0111879512602966E-5"/>
    <n v="6.7490783859852657E-5"/>
    <n v="3.2109728058352495E-4"/>
    <n v="1.5848739628981004E-5"/>
    <n v="7.5353374801180931E-5"/>
    <n v="1.866E-2"/>
    <n v="0.85099999999999998"/>
    <n v="0.33899999999999997"/>
    <n v="0.505"/>
    <n v="0.46"/>
    <n v="0"/>
    <n v="5.3000000000000001E-5"/>
    <n v="4.8000000000000001E-5"/>
    <n v="0"/>
    <n v="1.7222222222222222E-6"/>
    <n v="6.4999999999999996E-6"/>
  </r>
  <r>
    <x v="35"/>
    <x v="7"/>
    <x v="11"/>
    <s v="Ohio, 2017"/>
    <s v="Ohio, 2017, Dec"/>
    <n v="10"/>
    <n v="5"/>
    <n v="5"/>
    <n v="5"/>
    <n v="5"/>
    <n v="14"/>
    <n v="34"/>
    <n v="38"/>
    <n v="72"/>
    <n v="112"/>
    <n v="300"/>
    <n v="222"/>
    <n v="695704"/>
    <n v="1468297"/>
    <n v="1557605"/>
    <n v="1482711"/>
    <n v="1397632"/>
    <n v="1573683"/>
    <n v="1589482"/>
    <n v="1044159"/>
    <n v="548223"/>
    <n v="252260"/>
    <n v="11609756"/>
    <n v="1844642"/>
    <n v="1.43739291422789E-5"/>
    <n v="3.4053056023406707E-6"/>
    <n v="3.2100564648932174E-6"/>
    <n v="3.3722013258146735E-6"/>
    <n v="3.5774796226760691E-6"/>
    <n v="8.8963279135632775E-6"/>
    <n v="2.1390616565648431E-5"/>
    <n v="3.6392924832329174E-5"/>
    <n v="1.3133341724079435E-4"/>
    <n v="4.4398636327598509E-4"/>
    <n v="2.5840336351599466E-5"/>
    <n v="1.2034855543785732E-4"/>
    <n v="3.4699999999999995E-2"/>
    <s v="null"/>
    <n v="0.36799999999999999"/>
    <n v="0.54100000000000004"/>
    <n v="0.51600000000000001"/>
    <n v="7.2000000000000002E-5"/>
    <n v="1.9240000000000001E-3"/>
    <n v="8.3599999999999994E-4"/>
    <n v="1.4199999999999998E-5"/>
    <n v="8.6066666666666667E-5"/>
    <n v="1.5739999999999998E-4"/>
  </r>
  <r>
    <x v="36"/>
    <x v="0"/>
    <x v="0"/>
    <s v="Oklahoma, 2010"/>
    <s v="Oklahoma, 2010, Jan"/>
    <n v="10"/>
    <n v="5"/>
    <n v="5"/>
    <n v="5"/>
    <n v="5"/>
    <n v="5"/>
    <n v="5"/>
    <n v="18"/>
    <n v="25"/>
    <n v="25"/>
    <n v="108"/>
    <n v="68"/>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6.6985218595096678E-5"/>
    <n v="1.5388498021039155E-4"/>
    <n v="4.1495842116619913E-4"/>
    <n v="2.9385044481611083E-5"/>
    <n v="1.3837394337249859E-4"/>
    <s v="null"/>
    <s v="null"/>
    <n v="0.41100000000000003"/>
    <n v="0.68400000000000005"/>
    <s v="N/A"/>
    <n v="1.3869999999999998E-3"/>
    <n v="1.3869999999999998E-3"/>
    <n v="2.6899999999999998E-4"/>
    <n v="3.2500000000000002E-6"/>
    <n v="1.1944444444444446E-6"/>
    <n v="1.9999999999999999E-6"/>
  </r>
  <r>
    <x v="36"/>
    <x v="0"/>
    <x v="1"/>
    <s v="Oklahoma, 2010"/>
    <s v="Oklahoma, 2010, Feb"/>
    <n v="10"/>
    <n v="5"/>
    <n v="5"/>
    <n v="5"/>
    <n v="5"/>
    <n v="5"/>
    <n v="5"/>
    <n v="5"/>
    <n v="12"/>
    <n v="33"/>
    <n v="90"/>
    <n v="50"/>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7.3864790500987947E-5"/>
    <n v="5.4774511593938286E-4"/>
    <n v="2.4487537068009238E-5"/>
    <n v="1.0174554659742543E-4"/>
    <s v="null"/>
    <s v="null"/>
    <n v="0.42200000000000004"/>
    <n v="0.69700000000000006"/>
    <s v="N/A"/>
    <n v="1.4E-3"/>
    <n v="1.4E-3"/>
    <n v="2.6899999999999998E-4"/>
    <n v="3.2500000000000002E-6"/>
    <n v="5.2777777777777785E-7"/>
    <n v="0"/>
  </r>
  <r>
    <x v="36"/>
    <x v="0"/>
    <x v="2"/>
    <s v="Oklahoma, 2010"/>
    <s v="Oklahoma, 2010, Mar"/>
    <n v="10"/>
    <n v="5"/>
    <n v="5"/>
    <n v="5"/>
    <n v="5"/>
    <n v="5"/>
    <n v="5"/>
    <n v="11"/>
    <n v="22"/>
    <n v="41"/>
    <n v="114"/>
    <n v="74"/>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4.0935411363670192E-5"/>
    <n v="1.3541878258514455E-4"/>
    <n v="6.8053181071256658E-4"/>
    <n v="3.1017546952811701E-5"/>
    <n v="1.5058340896418964E-4"/>
    <s v="null"/>
    <s v="null"/>
    <n v="0.43"/>
    <n v="0.69900000000000007"/>
    <s v="N/A"/>
    <n v="1.4269999999999999E-3"/>
    <n v="1.4269999999999999E-3"/>
    <n v="2.7700000000000001E-4"/>
    <n v="5.4000000000000008E-6"/>
    <n v="2.7777777777777779E-6"/>
    <n v="1.5999999999999999E-6"/>
  </r>
  <r>
    <x v="36"/>
    <x v="0"/>
    <x v="3"/>
    <s v="Oklahoma, 2010"/>
    <s v="Oklahoma, 2010, Apr"/>
    <n v="10"/>
    <n v="5"/>
    <n v="5"/>
    <n v="5"/>
    <n v="5"/>
    <n v="5"/>
    <n v="5"/>
    <n v="5"/>
    <n v="22"/>
    <n v="19"/>
    <n v="86"/>
    <n v="46"/>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1.3541878258514455E-4"/>
    <n v="3.1536840008631136E-4"/>
    <n v="2.3399202087208825E-5"/>
    <n v="9.360590286963139E-5"/>
    <s v="null"/>
    <s v="null"/>
    <n v="0.439"/>
    <n v="0.69900000000000007"/>
    <s v="N/A"/>
    <n v="1.4269999999999999E-3"/>
    <n v="1.4269999999999999E-3"/>
    <n v="2.7700000000000001E-4"/>
    <n v="0"/>
    <n v="0"/>
    <n v="0"/>
  </r>
  <r>
    <x v="36"/>
    <x v="0"/>
    <x v="4"/>
    <s v="Oklahoma, 2010"/>
    <s v="Oklahoma, 2010, May"/>
    <n v="10"/>
    <n v="5"/>
    <n v="5"/>
    <n v="5"/>
    <n v="5"/>
    <n v="5"/>
    <n v="5"/>
    <n v="15"/>
    <n v="16"/>
    <n v="27"/>
    <n v="98"/>
    <n v="58"/>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5.5821015495913905E-5"/>
    <n v="9.8486387334650592E-5"/>
    <n v="4.4815509485949509E-4"/>
    <n v="2.6664207029610056E-5"/>
    <n v="1.180248340530135E-4"/>
    <s v="null"/>
    <s v="null"/>
    <n v="0.439"/>
    <n v="0.69900000000000007"/>
    <s v="N/A"/>
    <s v="null"/>
    <s v="null"/>
    <s v="null"/>
    <s v="null"/>
    <s v="null"/>
    <s v="null"/>
  </r>
  <r>
    <x v="36"/>
    <x v="0"/>
    <x v="5"/>
    <s v="Oklahoma, 2010"/>
    <s v="Oklahoma, 2010, Jun"/>
    <n v="10"/>
    <n v="5"/>
    <n v="5"/>
    <n v="5"/>
    <n v="5"/>
    <n v="5"/>
    <n v="5"/>
    <n v="5"/>
    <n v="10"/>
    <n v="22"/>
    <n v="77"/>
    <n v="37"/>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6.1553992084156618E-5"/>
    <n v="3.6516341062625527E-4"/>
    <n v="2.0950448380407904E-5"/>
    <n v="7.529170448209482E-5"/>
    <s v="null"/>
    <s v="null"/>
    <s v="null"/>
    <s v="null"/>
    <s v="null"/>
    <s v="null"/>
    <s v="null"/>
    <s v="null"/>
    <s v="null"/>
    <s v="null"/>
    <s v="null"/>
  </r>
  <r>
    <x v="36"/>
    <x v="0"/>
    <x v="6"/>
    <s v="Oklahoma, 2010"/>
    <s v="Oklahoma, 2010, Jul"/>
    <n v="10"/>
    <n v="5"/>
    <n v="5"/>
    <n v="5"/>
    <n v="5"/>
    <n v="5"/>
    <n v="5"/>
    <n v="5"/>
    <n v="24"/>
    <n v="26"/>
    <n v="95"/>
    <n v="55"/>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1.4772958100197589E-4"/>
    <n v="4.3155675801284714E-4"/>
    <n v="2.5847955794009749E-5"/>
    <n v="1.1192010125716797E-4"/>
    <s v="null"/>
    <s v="null"/>
    <s v="null"/>
    <s v="null"/>
    <s v="null"/>
    <s v="null"/>
    <s v="null"/>
    <s v="null"/>
    <s v="null"/>
    <s v="null"/>
    <s v="null"/>
  </r>
  <r>
    <x v="36"/>
    <x v="0"/>
    <x v="7"/>
    <s v="Oklahoma, 2010"/>
    <s v="Oklahoma, 2010, Aug"/>
    <n v="10"/>
    <n v="5"/>
    <n v="5"/>
    <n v="5"/>
    <n v="5"/>
    <n v="5"/>
    <n v="5"/>
    <n v="5"/>
    <n v="17"/>
    <n v="21"/>
    <n v="83"/>
    <n v="43"/>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1.0464178654306625E-4"/>
    <n v="3.4856507377960727E-4"/>
    <n v="2.2582950851608518E-5"/>
    <n v="8.7501170073785866E-5"/>
    <s v="null"/>
    <s v="null"/>
    <n v="1.4999999999999999E-2"/>
    <n v="0.01"/>
    <n v="0"/>
    <s v="null"/>
    <s v="null"/>
    <s v="null"/>
    <s v="null"/>
    <s v="null"/>
    <s v="null"/>
  </r>
  <r>
    <x v="36"/>
    <x v="0"/>
    <x v="8"/>
    <s v="Oklahoma, 2010"/>
    <s v="Oklahoma, 2010, Sep"/>
    <n v="10"/>
    <n v="5"/>
    <n v="5"/>
    <n v="5"/>
    <n v="5"/>
    <n v="5"/>
    <n v="5"/>
    <n v="5"/>
    <n v="15"/>
    <n v="26"/>
    <n v="86"/>
    <n v="46"/>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9.2330988126234921E-5"/>
    <n v="4.3155675801284714E-4"/>
    <n v="2.3399202087208825E-5"/>
    <n v="9.360590286963139E-5"/>
    <s v="null"/>
    <s v="null"/>
    <n v="7.5999999999999998E-2"/>
    <n v="9.4E-2"/>
    <n v="0.153"/>
    <s v="null"/>
    <s v="null"/>
    <s v="null"/>
    <s v="null"/>
    <s v="null"/>
    <s v="null"/>
  </r>
  <r>
    <x v="36"/>
    <x v="0"/>
    <x v="9"/>
    <s v="Oklahoma, 2010"/>
    <s v="Oklahoma, 2010, Oct"/>
    <n v="10"/>
    <n v="5"/>
    <n v="5"/>
    <n v="5"/>
    <n v="5"/>
    <n v="5"/>
    <n v="5"/>
    <n v="5"/>
    <n v="16"/>
    <n v="12"/>
    <n v="73"/>
    <n v="33"/>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9.8486387334650592E-5"/>
    <n v="1.9918004215977559E-4"/>
    <n v="1.9862113399607491E-5"/>
    <n v="6.7152060754300784E-5"/>
    <n v="4.15E-3"/>
    <s v="null"/>
    <n v="0.26900000000000002"/>
    <n v="0.42899999999999999"/>
    <n v="0.41600000000000004"/>
    <n v="1.2E-5"/>
    <n v="2.2999999999999997E-5"/>
    <n v="7.9999999999999996E-6"/>
    <n v="3.0000000000000001E-6"/>
    <n v="1.3055555555555554E-6"/>
    <n v="1.9999999999999999E-6"/>
  </r>
  <r>
    <x v="36"/>
    <x v="0"/>
    <x v="10"/>
    <s v="Oklahoma, 2010"/>
    <s v="Oklahoma, 2010, Nov"/>
    <n v="10"/>
    <n v="5"/>
    <n v="5"/>
    <n v="5"/>
    <n v="5"/>
    <n v="5"/>
    <n v="5"/>
    <n v="5"/>
    <n v="17"/>
    <n v="22"/>
    <n v="84"/>
    <n v="44"/>
    <n v="256624"/>
    <n v="500597"/>
    <n v="537299"/>
    <n v="483520"/>
    <n v="467474"/>
    <n v="520656"/>
    <n v="417747"/>
    <n v="268716"/>
    <n v="162459"/>
    <n v="60247"/>
    <n v="3675339"/>
    <n v="491422"/>
    <n v="3.8967516678097138E-5"/>
    <n v="9.9880742393582064E-6"/>
    <n v="9.3058055198316027E-6"/>
    <n v="1.0340833884844474E-5"/>
    <n v="1.0695782011405982E-5"/>
    <n v="9.6032697212746993E-6"/>
    <n v="1.1968966862718344E-5"/>
    <n v="1.8607005165304633E-5"/>
    <n v="1.0464178654306625E-4"/>
    <n v="3.6516341062625527E-4"/>
    <n v="2.285503459680862E-5"/>
    <n v="8.9536081005734379E-5"/>
    <n v="7.3000000000000001E-3"/>
    <s v="null"/>
    <n v="0.374"/>
    <n v="0.57899999999999996"/>
    <n v="0.54100000000000004"/>
    <n v="1.2E-5"/>
    <n v="2.2999999999999997E-5"/>
    <n v="7.9999999999999996E-6"/>
    <n v="0"/>
    <n v="1.3888888888888891E-7"/>
    <n v="0"/>
  </r>
  <r>
    <x v="36"/>
    <x v="0"/>
    <x v="11"/>
    <s v="Oklahoma, 2010"/>
    <s v="Oklahoma, 2010, Dec"/>
    <n v="10"/>
    <n v="5"/>
    <n v="5"/>
    <n v="5"/>
    <n v="5"/>
    <n v="5"/>
    <n v="10"/>
    <n v="12"/>
    <n v="29"/>
    <n v="24"/>
    <n v="110"/>
    <n v="65"/>
    <n v="256624"/>
    <n v="500597"/>
    <n v="537299"/>
    <n v="483520"/>
    <n v="467474"/>
    <n v="520656"/>
    <n v="417747"/>
    <n v="268716"/>
    <n v="162459"/>
    <n v="60247"/>
    <n v="3675339"/>
    <n v="491422"/>
    <n v="3.8967516678097138E-5"/>
    <n v="9.9880742393582064E-6"/>
    <n v="9.3058055198316027E-6"/>
    <n v="1.0340833884844474E-5"/>
    <n v="1.0695782011405982E-5"/>
    <n v="9.6032697212746993E-6"/>
    <n v="2.3937933725436689E-5"/>
    <n v="4.4656812396731119E-5"/>
    <n v="1.7850657704405418E-4"/>
    <n v="3.9836008431955118E-4"/>
    <n v="2.9929211972011288E-5"/>
    <n v="1.3226921057665306E-4"/>
    <n v="9.0600000000000021E-3"/>
    <s v="null"/>
    <n v="0.40700000000000003"/>
    <n v="0.60899999999999999"/>
    <n v="0.57600000000000007"/>
    <n v="1.46E-4"/>
    <n v="1.6399999999999997E-4"/>
    <n v="8.0000000000000007E-5"/>
    <n v="2.6600000000000003E-5"/>
    <n v="1.0622222222222221E-5"/>
    <n v="1.4400000000000001E-5"/>
  </r>
  <r>
    <x v="36"/>
    <x v="1"/>
    <x v="0"/>
    <s v="Oklahoma, 2011"/>
    <s v="Oklahoma, 2011, Jan"/>
    <n v="10"/>
    <n v="5"/>
    <n v="5"/>
    <n v="5"/>
    <n v="5"/>
    <n v="5"/>
    <n v="11"/>
    <n v="17"/>
    <n v="33"/>
    <n v="38"/>
    <n v="134"/>
    <n v="88"/>
    <n v="260242"/>
    <n v="506090"/>
    <n v="537108"/>
    <n v="494282"/>
    <n v="465218"/>
    <n v="521479"/>
    <n v="430554"/>
    <n v="274948"/>
    <n v="164145"/>
    <n v="60454"/>
    <n v="3714520"/>
    <n v="499547"/>
    <n v="3.8425772934422574E-5"/>
    <n v="9.8796656721136562E-6"/>
    <n v="9.3091147404246439E-6"/>
    <n v="1.01156829502187E-5"/>
    <n v="1.0747649489056743E-5"/>
    <n v="9.5881138070756446E-6"/>
    <n v="2.5548479400957835E-5"/>
    <n v="6.1829873285130279E-5"/>
    <n v="2.0104176185689482E-4"/>
    <n v="6.2857709994375884E-4"/>
    <n v="3.6074647599151436E-5"/>
    <n v="1.7615960059814192E-4"/>
    <n v="2.8400000000000002E-2"/>
    <s v="null"/>
    <n v="0.42600000000000005"/>
    <n v="0.63900000000000001"/>
    <n v="0.61599999999999999"/>
    <n v="7.6599999999999997E-4"/>
    <n v="7.7900000000000007E-4"/>
    <n v="3.5E-4"/>
    <n v="1.5500000000000003E-4"/>
    <n v="5.6472222222222236E-5"/>
    <n v="6.7749999999999993E-5"/>
  </r>
  <r>
    <x v="36"/>
    <x v="1"/>
    <x v="1"/>
    <s v="Oklahoma, 2011"/>
    <s v="Oklahoma, 2011, Feb"/>
    <n v="10"/>
    <n v="5"/>
    <n v="5"/>
    <n v="5"/>
    <n v="5"/>
    <n v="5"/>
    <n v="15"/>
    <n v="15"/>
    <n v="30"/>
    <n v="43"/>
    <n v="138"/>
    <n v="88"/>
    <n v="260242"/>
    <n v="506090"/>
    <n v="537108"/>
    <n v="494282"/>
    <n v="465218"/>
    <n v="521479"/>
    <n v="430554"/>
    <n v="274948"/>
    <n v="164145"/>
    <n v="60454"/>
    <n v="3714520"/>
    <n v="499547"/>
    <n v="3.8425772934422574E-5"/>
    <n v="9.8796656721136562E-6"/>
    <n v="9.3091147404246439E-6"/>
    <n v="1.01156829502187E-5"/>
    <n v="1.0747649489056743E-5"/>
    <n v="9.5881138070756446E-6"/>
    <n v="3.4838835546760687E-5"/>
    <n v="5.4555770545703187E-5"/>
    <n v="1.8276523805172256E-4"/>
    <n v="7.112846130942535E-4"/>
    <n v="3.7151502751364917E-5"/>
    <n v="1.7615960059814192E-4"/>
    <n v="2.0450000000000003E-2"/>
    <s v="null"/>
    <n v="0.439"/>
    <n v="0.65400000000000003"/>
    <n v="0.628"/>
    <n v="1.3619999999999999E-3"/>
    <n v="1.446E-3"/>
    <n v="6.2799999999999998E-4"/>
    <n v="1.4899999999999999E-4"/>
    <n v="5.4249999999999997E-5"/>
    <n v="6.9750000000000001E-5"/>
  </r>
  <r>
    <x v="36"/>
    <x v="1"/>
    <x v="2"/>
    <s v="Oklahoma, 2011"/>
    <s v="Oklahoma, 2011, Mar"/>
    <n v="10"/>
    <n v="5"/>
    <n v="5"/>
    <n v="5"/>
    <n v="5"/>
    <n v="5"/>
    <n v="5"/>
    <n v="14"/>
    <n v="12"/>
    <n v="30"/>
    <n v="96"/>
    <n v="56"/>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5.0918719175989644E-5"/>
    <n v="7.3106095220689028E-5"/>
    <n v="4.9624507890296758E-4"/>
    <n v="2.5844523653123418E-5"/>
    <n v="1.1210156401699941E-4"/>
    <n v="7.8400000000000015E-3"/>
    <s v="null"/>
    <n v="0.44799999999999995"/>
    <n v="0.66900000000000004"/>
    <n v="0.64200000000000002"/>
    <n v="1.374E-3"/>
    <n v="1.446E-3"/>
    <n v="6.4400000000000004E-4"/>
    <n v="2.3999999999999999E-6"/>
    <n v="2.7999999999999999E-6"/>
    <n v="3.1999999999999999E-6"/>
  </r>
  <r>
    <x v="36"/>
    <x v="1"/>
    <x v="3"/>
    <s v="Oklahoma, 2011"/>
    <s v="Oklahoma, 2011, Apr"/>
    <n v="10"/>
    <n v="5"/>
    <n v="5"/>
    <n v="5"/>
    <n v="5"/>
    <n v="5"/>
    <n v="10"/>
    <n v="14"/>
    <n v="22"/>
    <n v="30"/>
    <n v="111"/>
    <n v="66"/>
    <n v="260242"/>
    <n v="506090"/>
    <n v="537108"/>
    <n v="494282"/>
    <n v="465218"/>
    <n v="521479"/>
    <n v="430554"/>
    <n v="274948"/>
    <n v="164145"/>
    <n v="60454"/>
    <n v="3714520"/>
    <n v="499547"/>
    <n v="3.8425772934422574E-5"/>
    <n v="9.8796656721136562E-6"/>
    <n v="9.3091147404246439E-6"/>
    <n v="1.01156829502187E-5"/>
    <n v="1.0747649489056743E-5"/>
    <n v="9.5881138070756446E-6"/>
    <n v="2.3225890364507124E-5"/>
    <n v="5.0918719175989644E-5"/>
    <n v="1.3402784123792987E-4"/>
    <n v="4.9624507890296758E-4"/>
    <n v="2.9882730473923953E-5"/>
    <n v="1.3211970044860644E-4"/>
    <n v="2.075E-3"/>
    <s v="null"/>
    <n v="0.45299999999999996"/>
    <n v="0.67099999999999993"/>
    <n v="0.64200000000000002"/>
    <n v="1.3859999999999999E-3"/>
    <n v="1.446E-3"/>
    <n v="6.4400000000000004E-4"/>
    <n v="3.0000000000000001E-6"/>
    <n v="3.3333333333333335E-7"/>
    <n v="0"/>
  </r>
  <r>
    <x v="36"/>
    <x v="1"/>
    <x v="4"/>
    <s v="Oklahoma, 2011"/>
    <s v="Oklahoma, 2011, May"/>
    <n v="10"/>
    <n v="5"/>
    <n v="5"/>
    <n v="5"/>
    <n v="5"/>
    <n v="5"/>
    <n v="5"/>
    <n v="11"/>
    <n v="28"/>
    <n v="29"/>
    <n v="108"/>
    <n v="68"/>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4.0007565066849003E-5"/>
    <n v="1.705808888482744E-4"/>
    <n v="4.7970357627286861E-4"/>
    <n v="2.9075089109763844E-5"/>
    <n v="1.3612332773492786E-4"/>
    <n v="6.0000000000000006E-4"/>
    <s v="null"/>
    <n v="0.45600000000000002"/>
    <n v="0.67400000000000004"/>
    <n v="0.64200000000000002"/>
    <s v="null"/>
    <s v="null"/>
    <s v="null"/>
    <s v="null"/>
    <s v="null"/>
    <s v="null"/>
  </r>
  <r>
    <x v="36"/>
    <x v="1"/>
    <x v="5"/>
    <s v="Oklahoma, 2011"/>
    <s v="Oklahoma, 2011, Jun"/>
    <n v="10"/>
    <n v="5"/>
    <n v="5"/>
    <n v="5"/>
    <n v="5"/>
    <n v="5"/>
    <n v="5"/>
    <n v="15"/>
    <n v="25"/>
    <n v="27"/>
    <n v="107"/>
    <n v="67"/>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5.4555770545703187E-5"/>
    <n v="1.5230436504310213E-4"/>
    <n v="4.466205710126708E-4"/>
    <n v="2.8805875321710475E-5"/>
    <n v="1.3412151409176713E-4"/>
    <n v="2.5999999999999998E-4"/>
    <s v="null"/>
    <s v="null"/>
    <s v="null"/>
    <s v="null"/>
    <s v="null"/>
    <s v="null"/>
    <s v="null"/>
    <s v="null"/>
    <s v="null"/>
    <s v="null"/>
  </r>
  <r>
    <x v="36"/>
    <x v="1"/>
    <x v="6"/>
    <s v="Oklahoma, 2011"/>
    <s v="Oklahoma, 2011, Jul"/>
    <n v="10"/>
    <n v="5"/>
    <n v="5"/>
    <n v="5"/>
    <n v="5"/>
    <n v="5"/>
    <n v="5"/>
    <n v="17"/>
    <n v="13"/>
    <n v="22"/>
    <n v="92"/>
    <n v="52"/>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6.1829873285130279E-5"/>
    <n v="7.9198269822413107E-5"/>
    <n v="3.639130578621762E-4"/>
    <n v="2.4767668500909941E-5"/>
    <n v="1.0409430944435658E-4"/>
    <n v="2.2499999999999999E-4"/>
    <s v="null"/>
    <s v="null"/>
    <s v="null"/>
    <s v="null"/>
    <s v="null"/>
    <s v="null"/>
    <s v="null"/>
    <s v="null"/>
    <s v="null"/>
    <s v="null"/>
  </r>
  <r>
    <x v="36"/>
    <x v="1"/>
    <x v="7"/>
    <s v="Oklahoma, 2011"/>
    <s v="Oklahoma, 2011, Aug"/>
    <n v="10"/>
    <n v="5"/>
    <n v="5"/>
    <n v="5"/>
    <n v="5"/>
    <n v="5"/>
    <n v="5"/>
    <n v="12"/>
    <n v="10"/>
    <n v="16"/>
    <n v="78"/>
    <n v="38"/>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4.3644616436562552E-5"/>
    <n v="6.0921746017240857E-5"/>
    <n v="2.646640420815827E-4"/>
    <n v="2.0998675468162778E-5"/>
    <n v="7.6068918440106741E-5"/>
    <n v="4.0000000000000002E-4"/>
    <s v="null"/>
    <n v="0.01"/>
    <n v="6.9999999999999993E-3"/>
    <n v="0"/>
    <s v="null"/>
    <s v="null"/>
    <s v="null"/>
    <s v="null"/>
    <s v="null"/>
    <s v="null"/>
  </r>
  <r>
    <x v="36"/>
    <x v="1"/>
    <x v="8"/>
    <s v="Oklahoma, 2011"/>
    <s v="Oklahoma, 2011, Sep"/>
    <n v="10"/>
    <n v="5"/>
    <n v="5"/>
    <n v="5"/>
    <n v="5"/>
    <n v="5"/>
    <n v="5"/>
    <n v="5"/>
    <n v="10"/>
    <n v="18"/>
    <n v="73"/>
    <n v="33"/>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1.818525684856773E-5"/>
    <n v="6.0921746017240857E-5"/>
    <n v="2.9774704734178051E-4"/>
    <n v="1.9652606527895932E-5"/>
    <n v="6.6059850224303219E-5"/>
    <n v="1.175E-3"/>
    <s v="null"/>
    <n v="7.0999999999999994E-2"/>
    <n v="0.11"/>
    <n v="0"/>
    <s v="null"/>
    <s v="null"/>
    <s v="null"/>
    <s v="null"/>
    <s v="null"/>
    <s v="null"/>
  </r>
  <r>
    <x v="36"/>
    <x v="1"/>
    <x v="9"/>
    <s v="Oklahoma, 2011"/>
    <s v="Oklahoma, 2011, Oct"/>
    <n v="10"/>
    <n v="5"/>
    <n v="5"/>
    <n v="5"/>
    <n v="5"/>
    <n v="5"/>
    <n v="5"/>
    <n v="5"/>
    <n v="14"/>
    <n v="23"/>
    <n v="82"/>
    <n v="42"/>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1.818525684856773E-5"/>
    <n v="8.5290444424137199E-5"/>
    <n v="3.8045456049227511E-4"/>
    <n v="2.2075530620376252E-5"/>
    <n v="8.4076173012749553E-5"/>
    <n v="3.0499999999999998E-3"/>
    <s v="null"/>
    <n v="0.253"/>
    <n v="0.44799999999999995"/>
    <n v="0.38600000000000001"/>
    <s v="null"/>
    <s v="null"/>
    <s v="null"/>
    <s v="null"/>
    <s v="null"/>
    <s v="null"/>
  </r>
  <r>
    <x v="36"/>
    <x v="1"/>
    <x v="10"/>
    <s v="Oklahoma, 2011"/>
    <s v="Oklahoma, 2011, Nov"/>
    <n v="10"/>
    <n v="5"/>
    <n v="5"/>
    <n v="5"/>
    <n v="5"/>
    <n v="5"/>
    <n v="5"/>
    <n v="5"/>
    <n v="11"/>
    <n v="19"/>
    <n v="75"/>
    <n v="35"/>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1.818525684856773E-5"/>
    <n v="6.7013920618964935E-5"/>
    <n v="3.1428854997187942E-4"/>
    <n v="2.0191034104002669E-5"/>
    <n v="7.0063477510624625E-5"/>
    <n v="3.5599999999999998E-3"/>
    <s v="null"/>
    <n v="0.36399999999999999"/>
    <n v="0.61599999999999999"/>
    <n v="0.51800000000000002"/>
    <s v="null"/>
    <s v="null"/>
    <s v="null"/>
    <s v="null"/>
    <s v="null"/>
    <s v="null"/>
  </r>
  <r>
    <x v="36"/>
    <x v="1"/>
    <x v="11"/>
    <s v="Oklahoma, 2011"/>
    <s v="Oklahoma, 2011, Dec"/>
    <n v="10"/>
    <n v="5"/>
    <n v="5"/>
    <n v="5"/>
    <n v="5"/>
    <n v="5"/>
    <n v="5"/>
    <n v="5"/>
    <n v="11"/>
    <n v="31"/>
    <n v="87"/>
    <n v="47"/>
    <n v="260242"/>
    <n v="506090"/>
    <n v="537108"/>
    <n v="494282"/>
    <n v="465218"/>
    <n v="521479"/>
    <n v="430554"/>
    <n v="274948"/>
    <n v="164145"/>
    <n v="60454"/>
    <n v="3714520"/>
    <n v="499547"/>
    <n v="3.8425772934422574E-5"/>
    <n v="9.8796656721136562E-6"/>
    <n v="9.3091147404246439E-6"/>
    <n v="1.01156829502187E-5"/>
    <n v="1.0747649489056743E-5"/>
    <n v="9.5881138070756446E-6"/>
    <n v="1.1612945182253562E-5"/>
    <n v="1.818525684856773E-5"/>
    <n v="6.7013920618964935E-5"/>
    <n v="5.1278658153306649E-4"/>
    <n v="2.3421599560643098E-5"/>
    <n v="9.4085241228553074E-5"/>
    <n v="2.2500000000000003E-3"/>
    <s v="null"/>
    <n v="0.39700000000000002"/>
    <n v="0.64700000000000002"/>
    <n v="0.56200000000000006"/>
    <s v="null"/>
    <s v="null"/>
    <s v="null"/>
    <s v="null"/>
    <s v="null"/>
    <s v="null"/>
  </r>
  <r>
    <x v="36"/>
    <x v="2"/>
    <x v="0"/>
    <s v="Oklahoma, 2012"/>
    <s v="Oklahoma, 2012, Jan"/>
    <n v="10"/>
    <n v="5"/>
    <n v="5"/>
    <n v="5"/>
    <n v="5"/>
    <n v="5"/>
    <n v="11"/>
    <n v="10"/>
    <n v="14"/>
    <n v="20"/>
    <n v="90"/>
    <n v="44"/>
    <n v="261232"/>
    <n v="512724"/>
    <n v="536728"/>
    <n v="503582"/>
    <n v="463734"/>
    <n v="519577"/>
    <n v="441608"/>
    <n v="283129"/>
    <n v="163990"/>
    <n v="62701"/>
    <n v="3749005"/>
    <n v="509820"/>
    <n v="3.8280149445703438E-5"/>
    <n v="9.7518352954025941E-6"/>
    <n v="9.3157055342743442E-6"/>
    <n v="9.9288695783407668E-6"/>
    <n v="1.078204315404952E-5"/>
    <n v="9.623212728815941E-6"/>
    <n v="2.4908969040415933E-5"/>
    <n v="3.5319589303815576E-5"/>
    <n v="8.5371059210927495E-5"/>
    <n v="3.1897417904020668E-4"/>
    <n v="2.4006369690091105E-5"/>
    <n v="8.6304970381703342E-5"/>
    <n v="6.0000000000000001E-3"/>
    <s v="null"/>
    <n v="0.42399999999999999"/>
    <n v="0.69099999999999995"/>
    <n v="0.57799999999999996"/>
    <s v="null"/>
    <s v="null"/>
    <s v="null"/>
    <s v="null"/>
    <s v="null"/>
    <s v="null"/>
  </r>
  <r>
    <x v="36"/>
    <x v="2"/>
    <x v="1"/>
    <s v="Oklahoma, 2012"/>
    <s v="Oklahoma, 2012, Feb"/>
    <n v="10"/>
    <n v="5"/>
    <n v="5"/>
    <n v="5"/>
    <n v="5"/>
    <n v="5"/>
    <n v="5"/>
    <n v="5"/>
    <n v="15"/>
    <n v="22"/>
    <n v="82"/>
    <n v="42"/>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9.1468992011708034E-5"/>
    <n v="3.5087159694422739E-4"/>
    <n v="2.1872470162083006E-5"/>
    <n v="8.2382017182535016E-5"/>
    <n v="1.7940000000000001E-2"/>
    <s v="null"/>
    <n v="0.436"/>
    <n v="0.70200000000000007"/>
    <n v="0.59200000000000008"/>
    <s v="null"/>
    <s v="null"/>
    <s v="null"/>
    <s v="null"/>
    <s v="null"/>
    <s v="null"/>
  </r>
  <r>
    <x v="36"/>
    <x v="2"/>
    <x v="2"/>
    <s v="Oklahoma, 2012"/>
    <s v="Oklahoma, 2012, Mar"/>
    <n v="10"/>
    <n v="5"/>
    <n v="5"/>
    <n v="5"/>
    <n v="5"/>
    <n v="5"/>
    <n v="5"/>
    <n v="5"/>
    <n v="17"/>
    <n v="25"/>
    <n v="87"/>
    <n v="47"/>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1.036648576132691E-4"/>
    <n v="3.9871772380025837E-4"/>
    <n v="2.3206157367088068E-5"/>
    <n v="9.2189400180455852E-5"/>
    <n v="0.02"/>
    <s v="null"/>
    <n v="0.44799999999999995"/>
    <n v="0.70900000000000007"/>
    <n v="0.60599999999999998"/>
    <s v="null"/>
    <s v="null"/>
    <s v="null"/>
    <s v="null"/>
    <s v="null"/>
    <s v="null"/>
  </r>
  <r>
    <x v="36"/>
    <x v="2"/>
    <x v="3"/>
    <s v="Oklahoma, 2012"/>
    <s v="Oklahoma, 2012, Apr"/>
    <n v="10"/>
    <n v="5"/>
    <n v="5"/>
    <n v="5"/>
    <n v="5"/>
    <n v="5"/>
    <n v="5"/>
    <n v="5"/>
    <n v="15"/>
    <n v="15"/>
    <n v="75"/>
    <n v="35"/>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9.1468992011708034E-5"/>
    <n v="2.3923063428015501E-4"/>
    <n v="2.000530807507592E-5"/>
    <n v="6.8651680985445839E-5"/>
    <n v="5.7999999999999996E-3"/>
    <s v="null"/>
    <n v="0.45299999999999996"/>
    <n v="0.71299999999999997"/>
    <n v="0.61799999999999999"/>
    <s v="null"/>
    <s v="null"/>
    <s v="null"/>
    <s v="null"/>
    <s v="null"/>
    <s v="null"/>
  </r>
  <r>
    <x v="36"/>
    <x v="2"/>
    <x v="4"/>
    <s v="Oklahoma, 2012"/>
    <s v="Oklahoma, 2012, May"/>
    <n v="10"/>
    <n v="5"/>
    <n v="5"/>
    <n v="5"/>
    <n v="5"/>
    <n v="5"/>
    <n v="5"/>
    <n v="5"/>
    <n v="5"/>
    <n v="18"/>
    <n v="68"/>
    <n v="28"/>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3.0489664003902676E-5"/>
    <n v="2.8707676113618602E-4"/>
    <n v="1.8138145988068834E-5"/>
    <n v="5.4921344788356677E-5"/>
    <n v="3.1399999999999996E-3"/>
    <s v="null"/>
    <n v="0.45500000000000002"/>
    <n v="0.71299999999999997"/>
    <n v="0.624"/>
    <s v="null"/>
    <s v="null"/>
    <s v="null"/>
    <s v="null"/>
    <s v="null"/>
    <s v="null"/>
  </r>
  <r>
    <x v="36"/>
    <x v="2"/>
    <x v="5"/>
    <s v="Oklahoma, 2012"/>
    <s v="Oklahoma, 2012, Jun"/>
    <n v="10"/>
    <n v="5"/>
    <n v="5"/>
    <n v="5"/>
    <n v="5"/>
    <n v="5"/>
    <n v="5"/>
    <n v="5"/>
    <n v="13"/>
    <n v="18"/>
    <n v="76"/>
    <n v="36"/>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7.9273126410146956E-5"/>
    <n v="2.8707676113618602E-4"/>
    <n v="2.0272045516076932E-5"/>
    <n v="7.0613157585030009E-5"/>
    <n v="2.7750000000000001E-3"/>
    <s v="null"/>
    <s v="null"/>
    <s v="null"/>
    <s v="null"/>
    <s v="null"/>
    <s v="null"/>
    <s v="null"/>
    <s v="null"/>
    <s v="null"/>
    <s v="null"/>
  </r>
  <r>
    <x v="36"/>
    <x v="2"/>
    <x v="6"/>
    <s v="Oklahoma, 2012"/>
    <s v="Oklahoma, 2012, Jul"/>
    <n v="10"/>
    <n v="5"/>
    <n v="5"/>
    <n v="5"/>
    <n v="5"/>
    <n v="5"/>
    <n v="5"/>
    <n v="5"/>
    <n v="5"/>
    <n v="15"/>
    <n v="65"/>
    <n v="25"/>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3.0489664003902676E-5"/>
    <n v="2.3923063428015501E-4"/>
    <n v="1.7337933665065797E-5"/>
    <n v="4.9036914989604174E-5"/>
    <n v="1.4750000000000002E-3"/>
    <s v="null"/>
    <s v="null"/>
    <s v="null"/>
    <s v="null"/>
    <s v="null"/>
    <s v="null"/>
    <s v="null"/>
    <s v="null"/>
    <s v="null"/>
    <s v="null"/>
  </r>
  <r>
    <x v="36"/>
    <x v="2"/>
    <x v="7"/>
    <s v="Oklahoma, 2012"/>
    <s v="Oklahoma, 2012, Aug"/>
    <n v="10"/>
    <n v="5"/>
    <n v="5"/>
    <n v="5"/>
    <n v="5"/>
    <n v="5"/>
    <n v="5"/>
    <n v="5"/>
    <n v="11"/>
    <n v="11"/>
    <n v="67"/>
    <n v="27"/>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6.7077260808585891E-5"/>
    <n v="1.7543579847211369E-4"/>
    <n v="1.7871408547067821E-5"/>
    <n v="5.2959868188772507E-5"/>
    <n v="1.9E-3"/>
    <s v="null"/>
    <n v="1.4999999999999999E-2"/>
    <n v="0"/>
    <n v="0.1"/>
    <s v="null"/>
    <s v="null"/>
    <s v="null"/>
    <s v="null"/>
    <s v="null"/>
    <s v="null"/>
  </r>
  <r>
    <x v="36"/>
    <x v="2"/>
    <x v="8"/>
    <s v="Oklahoma, 2012"/>
    <s v="Oklahoma, 2012, Sep"/>
    <n v="10"/>
    <n v="5"/>
    <n v="5"/>
    <n v="5"/>
    <n v="5"/>
    <n v="5"/>
    <n v="5"/>
    <n v="5"/>
    <n v="5"/>
    <n v="14"/>
    <n v="64"/>
    <n v="24"/>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1.7659794651907788E-5"/>
    <n v="3.0489664003902676E-5"/>
    <n v="2.2328192532814468E-4"/>
    <n v="1.7071196224064784E-5"/>
    <n v="4.7075438390020004E-5"/>
    <n v="4.8999999999999998E-3"/>
    <s v="null"/>
    <n v="6.6000000000000003E-2"/>
    <n v="0.1"/>
    <n v="0.155"/>
    <s v="null"/>
    <s v="null"/>
    <s v="null"/>
    <s v="null"/>
    <s v="null"/>
    <s v="null"/>
  </r>
  <r>
    <x v="36"/>
    <x v="2"/>
    <x v="9"/>
    <s v="Oklahoma, 2012"/>
    <s v="Oklahoma, 2012, Oct"/>
    <n v="10"/>
    <n v="5"/>
    <n v="5"/>
    <n v="5"/>
    <n v="5"/>
    <n v="5"/>
    <n v="5"/>
    <n v="11"/>
    <n v="5"/>
    <n v="19"/>
    <n v="75"/>
    <n v="35"/>
    <n v="261232"/>
    <n v="512724"/>
    <n v="536728"/>
    <n v="503582"/>
    <n v="463734"/>
    <n v="519577"/>
    <n v="441608"/>
    <n v="283129"/>
    <n v="163990"/>
    <n v="62701"/>
    <n v="3749005"/>
    <n v="509820"/>
    <n v="3.8280149445703438E-5"/>
    <n v="9.7518352954025941E-6"/>
    <n v="9.3157055342743442E-6"/>
    <n v="9.9288695783407668E-6"/>
    <n v="1.078204315404952E-5"/>
    <n v="9.623212728815941E-6"/>
    <n v="1.1322258654734515E-5"/>
    <n v="3.8851548234197133E-5"/>
    <n v="3.0489664003902676E-5"/>
    <n v="3.0302547008819635E-4"/>
    <n v="2.000530807507592E-5"/>
    <n v="6.8651680985445839E-5"/>
    <n v="7.4799999999999988E-3"/>
    <s v="null"/>
    <n v="0.24300000000000002"/>
    <n v="0.42499999999999999"/>
    <n v="0.35200000000000004"/>
    <s v="null"/>
    <s v="null"/>
    <s v="null"/>
    <s v="null"/>
    <s v="null"/>
    <s v="null"/>
  </r>
  <r>
    <x v="36"/>
    <x v="2"/>
    <x v="10"/>
    <s v="Oklahoma, 2012"/>
    <s v="Oklahoma, 2012, Nov"/>
    <n v="10"/>
    <n v="5"/>
    <n v="5"/>
    <n v="5"/>
    <n v="5"/>
    <n v="5"/>
    <n v="11"/>
    <n v="5"/>
    <n v="12"/>
    <n v="20"/>
    <n v="83"/>
    <n v="37"/>
    <n v="261232"/>
    <n v="512724"/>
    <n v="536728"/>
    <n v="503582"/>
    <n v="463734"/>
    <n v="519577"/>
    <n v="441608"/>
    <n v="283129"/>
    <n v="163990"/>
    <n v="62701"/>
    <n v="3749005"/>
    <n v="509820"/>
    <n v="3.8280149445703438E-5"/>
    <n v="9.7518352954025941E-6"/>
    <n v="9.3157055342743442E-6"/>
    <n v="9.9288695783407668E-6"/>
    <n v="1.078204315404952E-5"/>
    <n v="9.623212728815941E-6"/>
    <n v="2.4908969040415933E-5"/>
    <n v="1.7659794651907788E-5"/>
    <n v="7.317519360936643E-5"/>
    <n v="3.1897417904020668E-4"/>
    <n v="2.2139207603084018E-5"/>
    <n v="7.2574634184614179E-5"/>
    <n v="7.025E-3"/>
    <s v="null"/>
    <n v="0.35000000000000003"/>
    <n v="0.59399999999999997"/>
    <n v="0.51"/>
    <s v="null"/>
    <s v="null"/>
    <s v="null"/>
    <s v="null"/>
    <s v="null"/>
    <s v="null"/>
  </r>
  <r>
    <x v="36"/>
    <x v="2"/>
    <x v="11"/>
    <s v="Oklahoma, 2012"/>
    <s v="Oklahoma, 2012, Dec"/>
    <n v="10"/>
    <n v="5"/>
    <n v="5"/>
    <n v="5"/>
    <n v="5"/>
    <n v="5"/>
    <n v="11"/>
    <n v="12"/>
    <n v="15"/>
    <n v="32"/>
    <n v="105"/>
    <n v="59"/>
    <n v="261232"/>
    <n v="512724"/>
    <n v="536728"/>
    <n v="503582"/>
    <n v="463734"/>
    <n v="519577"/>
    <n v="441608"/>
    <n v="283129"/>
    <n v="163990"/>
    <n v="62701"/>
    <n v="3749005"/>
    <n v="509820"/>
    <n v="3.8280149445703438E-5"/>
    <n v="9.7518352954025941E-6"/>
    <n v="9.3157055342743442E-6"/>
    <n v="9.9288695783407668E-6"/>
    <n v="1.078204315404952E-5"/>
    <n v="9.623212728815941E-6"/>
    <n v="2.4908969040415933E-5"/>
    <n v="4.2383507164578689E-5"/>
    <n v="9.1468992011708034E-5"/>
    <n v="5.1035868646433073E-4"/>
    <n v="2.8007431305106289E-5"/>
    <n v="1.1572711937546585E-4"/>
    <n v="1.8224999999999998E-2"/>
    <s v="null"/>
    <n v="0.38200000000000006"/>
    <n v="0.622"/>
    <n v="0.55000000000000004"/>
    <s v="null"/>
    <s v="null"/>
    <s v="null"/>
    <s v="null"/>
    <s v="null"/>
    <s v="null"/>
  </r>
  <r>
    <x v="36"/>
    <x v="3"/>
    <x v="0"/>
    <s v="Oklahoma, 2013"/>
    <s v="Oklahoma, 2013, Jan"/>
    <n v="10"/>
    <n v="5"/>
    <n v="5"/>
    <n v="5"/>
    <n v="5"/>
    <n v="5"/>
    <n v="13"/>
    <n v="15"/>
    <n v="32"/>
    <n v="53"/>
    <n v="148"/>
    <n v="100"/>
    <n v="264159"/>
    <n v="519136"/>
    <n v="538149"/>
    <n v="512819"/>
    <n v="464680"/>
    <n v="513248"/>
    <n v="451937"/>
    <n v="292159"/>
    <n v="165856"/>
    <n v="63599"/>
    <n v="3785742"/>
    <n v="521614"/>
    <n v="3.7855988249501244E-5"/>
    <n v="9.6313875362140176E-6"/>
    <n v="9.2911071097409829E-6"/>
    <n v="9.7500287625848498E-6"/>
    <n v="1.0760092967203236E-5"/>
    <n v="9.7418791695242846E-6"/>
    <n v="2.876507123780527E-5"/>
    <n v="5.1341906290752638E-5"/>
    <n v="1.9293845263360988E-4"/>
    <n v="8.3334643626472118E-4"/>
    <n v="3.9094053424665498E-5"/>
    <n v="1.9171264574953893E-4"/>
    <n v="3.696E-2"/>
    <s v="null"/>
    <n v="0.41899999999999998"/>
    <n v="0.67500000000000004"/>
    <n v="0.58600000000000008"/>
    <s v="null"/>
    <s v="null"/>
    <s v="null"/>
    <s v="null"/>
    <s v="null"/>
    <s v="null"/>
  </r>
  <r>
    <x v="36"/>
    <x v="3"/>
    <x v="1"/>
    <s v="Oklahoma, 2013"/>
    <s v="Oklahoma, 2013, Feb"/>
    <n v="10"/>
    <n v="5"/>
    <n v="5"/>
    <n v="5"/>
    <n v="5"/>
    <n v="5"/>
    <n v="11"/>
    <n v="15"/>
    <n v="24"/>
    <n v="41"/>
    <n v="126"/>
    <n v="80"/>
    <n v="264159"/>
    <n v="519136"/>
    <n v="538149"/>
    <n v="512819"/>
    <n v="464680"/>
    <n v="513248"/>
    <n v="451937"/>
    <n v="292159"/>
    <n v="165856"/>
    <n v="63599"/>
    <n v="3785742"/>
    <n v="521614"/>
    <n v="3.7855988249501244E-5"/>
    <n v="9.6313875362140176E-6"/>
    <n v="9.2911071097409829E-6"/>
    <n v="9.7500287625848498E-6"/>
    <n v="1.0760092967203236E-5"/>
    <n v="9.7418791695242846E-6"/>
    <n v="2.4339675662758305E-5"/>
    <n v="5.1341906290752638E-5"/>
    <n v="1.4470383947520741E-4"/>
    <n v="6.4466422428025602E-4"/>
    <n v="3.3282775212890894E-5"/>
    <n v="1.5337011659963113E-4"/>
    <n v="1.9400000000000001E-2"/>
    <s v="null"/>
    <n v="0.438"/>
    <n v="0.70000000000000007"/>
    <n v="0.61899999999999999"/>
    <s v="null"/>
    <s v="null"/>
    <s v="null"/>
    <s v="null"/>
    <s v="null"/>
    <s v="null"/>
  </r>
  <r>
    <x v="36"/>
    <x v="3"/>
    <x v="2"/>
    <s v="Oklahoma, 2013"/>
    <s v="Oklahoma, 2013, Mar"/>
    <n v="10"/>
    <n v="5"/>
    <n v="5"/>
    <n v="5"/>
    <n v="5"/>
    <n v="5"/>
    <n v="13"/>
    <n v="5"/>
    <n v="20"/>
    <n v="36"/>
    <n v="109"/>
    <n v="61"/>
    <n v="264159"/>
    <n v="519136"/>
    <n v="538149"/>
    <n v="512819"/>
    <n v="464680"/>
    <n v="513248"/>
    <n v="451937"/>
    <n v="292159"/>
    <n v="165856"/>
    <n v="63599"/>
    <n v="3785742"/>
    <n v="521614"/>
    <n v="3.7855988249501244E-5"/>
    <n v="9.6313875362140176E-6"/>
    <n v="9.2911071097409829E-6"/>
    <n v="9.7500287625848498E-6"/>
    <n v="1.0760092967203236E-5"/>
    <n v="9.7418791695242846E-6"/>
    <n v="2.876507123780527E-5"/>
    <n v="1.7113968763584212E-5"/>
    <n v="1.2058653289600617E-4"/>
    <n v="5.6604663595339548E-4"/>
    <n v="2.8792242049246885E-5"/>
    <n v="1.1694471390721875E-4"/>
    <n v="1.0900000000000002E-2"/>
    <s v="null"/>
    <n v="0.45299999999999996"/>
    <n v="0.71099999999999997"/>
    <n v="0.66"/>
    <s v="null"/>
    <s v="null"/>
    <s v="null"/>
    <s v="null"/>
    <s v="null"/>
    <s v="null"/>
  </r>
  <r>
    <x v="36"/>
    <x v="3"/>
    <x v="3"/>
    <s v="Oklahoma, 2013"/>
    <s v="Oklahoma, 2013, Apr"/>
    <n v="10"/>
    <n v="5"/>
    <n v="5"/>
    <n v="5"/>
    <n v="5"/>
    <n v="5"/>
    <n v="5"/>
    <n v="13"/>
    <n v="12"/>
    <n v="28"/>
    <n v="93"/>
    <n v="53"/>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4.4496318785318952E-5"/>
    <n v="7.2351919737603703E-5"/>
    <n v="4.4025849463041872E-4"/>
    <n v="2.4565857895228994E-5"/>
    <n v="1.0160770224725563E-4"/>
    <n v="5.9750000000000003E-3"/>
    <s v="null"/>
    <n v="0.45700000000000002"/>
    <n v="0.71599999999999997"/>
    <n v="0.66"/>
    <s v="null"/>
    <s v="null"/>
    <s v="null"/>
    <s v="null"/>
    <s v="null"/>
    <s v="null"/>
  </r>
  <r>
    <x v="36"/>
    <x v="3"/>
    <x v="4"/>
    <s v="Oklahoma, 2013"/>
    <s v="Oklahoma, 2013, May"/>
    <n v="10"/>
    <n v="5"/>
    <n v="5"/>
    <n v="5"/>
    <n v="5"/>
    <n v="5"/>
    <n v="10"/>
    <n v="12"/>
    <n v="5"/>
    <n v="33"/>
    <n v="95"/>
    <n v="50"/>
    <n v="264159"/>
    <n v="519136"/>
    <n v="538149"/>
    <n v="512819"/>
    <n v="464680"/>
    <n v="513248"/>
    <n v="451937"/>
    <n v="292159"/>
    <n v="165856"/>
    <n v="63599"/>
    <n v="3785742"/>
    <n v="521614"/>
    <n v="3.7855988249501244E-5"/>
    <n v="9.6313875362140176E-6"/>
    <n v="9.2911071097409829E-6"/>
    <n v="9.7500287625848498E-6"/>
    <n v="1.0760092967203236E-5"/>
    <n v="9.7418791695242846E-6"/>
    <n v="2.2126977875234822E-5"/>
    <n v="4.1073525032602109E-5"/>
    <n v="3.0146633224001543E-5"/>
    <n v="5.1887608295727921E-4"/>
    <n v="2.509415591448123E-5"/>
    <n v="9.5856322874769467E-5"/>
    <n v="1.06E-3"/>
    <s v="null"/>
    <n v="0.46100000000000002"/>
    <n v="0.71599999999999997"/>
    <n v="0.66"/>
    <s v="null"/>
    <s v="null"/>
    <s v="null"/>
    <s v="null"/>
    <s v="null"/>
    <s v="null"/>
  </r>
  <r>
    <x v="36"/>
    <x v="3"/>
    <x v="5"/>
    <s v="Oklahoma, 2013"/>
    <s v="Oklahoma, 2013, Jun"/>
    <n v="10"/>
    <n v="5"/>
    <n v="5"/>
    <n v="5"/>
    <n v="5"/>
    <n v="5"/>
    <n v="5"/>
    <n v="5"/>
    <n v="5"/>
    <n v="12"/>
    <n v="62"/>
    <n v="22"/>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1.7113968763584212E-5"/>
    <n v="3.0146633224001543E-5"/>
    <n v="1.8868221198446516E-4"/>
    <n v="1.637723859681933E-5"/>
    <n v="4.2176782064898563E-5"/>
    <n v="2.2499999999999999E-4"/>
    <s v="null"/>
    <s v="null"/>
    <s v="null"/>
    <s v="null"/>
    <s v="null"/>
    <s v="null"/>
    <s v="null"/>
    <s v="null"/>
    <s v="null"/>
    <s v="null"/>
  </r>
  <r>
    <x v="36"/>
    <x v="3"/>
    <x v="6"/>
    <s v="Oklahoma, 2013"/>
    <s v="Oklahoma, 2013, Jul"/>
    <n v="10"/>
    <n v="5"/>
    <n v="5"/>
    <n v="5"/>
    <n v="5"/>
    <n v="5"/>
    <n v="5"/>
    <n v="5"/>
    <n v="5"/>
    <n v="12"/>
    <n v="62"/>
    <n v="22"/>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1.7113968763584212E-5"/>
    <n v="3.0146633224001543E-5"/>
    <n v="1.8868221198446516E-4"/>
    <n v="1.637723859681933E-5"/>
    <n v="4.2176782064898563E-5"/>
    <n v="5.0000000000000001E-4"/>
    <s v="null"/>
    <s v="null"/>
    <s v="null"/>
    <s v="null"/>
    <s v="null"/>
    <s v="null"/>
    <s v="null"/>
    <s v="null"/>
    <s v="null"/>
    <s v="null"/>
  </r>
  <r>
    <x v="36"/>
    <x v="3"/>
    <x v="7"/>
    <s v="Oklahoma, 2013"/>
    <s v="Oklahoma, 2013, Aug"/>
    <n v="10"/>
    <n v="5"/>
    <n v="5"/>
    <n v="5"/>
    <n v="5"/>
    <n v="5"/>
    <n v="5"/>
    <n v="11"/>
    <n v="5"/>
    <n v="12"/>
    <n v="68"/>
    <n v="28"/>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3.7650731279885266E-5"/>
    <n v="3.0146633224001543E-5"/>
    <n v="1.8868221198446516E-4"/>
    <n v="1.796213265457604E-5"/>
    <n v="5.3679540809870897E-5"/>
    <n v="1.0250000000000001E-3"/>
    <s v="null"/>
    <n v="2.1000000000000001E-2"/>
    <n v="6.9999999999999993E-3"/>
    <n v="8.900000000000001E-2"/>
    <s v="null"/>
    <s v="null"/>
    <s v="null"/>
    <s v="null"/>
    <s v="null"/>
    <s v="null"/>
  </r>
  <r>
    <x v="36"/>
    <x v="3"/>
    <x v="8"/>
    <s v="Oklahoma, 2013"/>
    <s v="Oklahoma, 2013, Sep"/>
    <n v="10"/>
    <n v="5"/>
    <n v="5"/>
    <n v="5"/>
    <n v="5"/>
    <n v="5"/>
    <n v="5"/>
    <n v="5"/>
    <n v="12"/>
    <n v="23"/>
    <n v="80"/>
    <n v="40"/>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1.7113968763584212E-5"/>
    <n v="7.2351919737603703E-5"/>
    <n v="3.6164090630355823E-4"/>
    <n v="2.1131920770089458E-5"/>
    <n v="7.6685058299815566E-5"/>
    <n v="3.1999999999999997E-3"/>
    <s v="null"/>
    <n v="7.2000000000000008E-2"/>
    <n v="0.113"/>
    <n v="0.17600000000000002"/>
    <s v="null"/>
    <s v="null"/>
    <s v="null"/>
    <s v="null"/>
    <s v="null"/>
    <s v="null"/>
  </r>
  <r>
    <x v="36"/>
    <x v="3"/>
    <x v="9"/>
    <s v="Oklahoma, 2013"/>
    <s v="Oklahoma, 2013, Oct"/>
    <n v="10"/>
    <n v="5"/>
    <n v="5"/>
    <n v="5"/>
    <n v="5"/>
    <n v="5"/>
    <n v="5"/>
    <n v="5"/>
    <n v="15"/>
    <n v="13"/>
    <n v="73"/>
    <n v="33"/>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1.7113968763584212E-5"/>
    <n v="9.0439899672004626E-5"/>
    <n v="2.0440572964983727E-4"/>
    <n v="1.9282877702706629E-5"/>
    <n v="6.3265173097347841E-5"/>
    <n v="8.6800000000000002E-3"/>
    <s v="null"/>
    <n v="0.255"/>
    <n v="0.443"/>
    <n v="0.38400000000000001"/>
    <s v="null"/>
    <s v="null"/>
    <s v="null"/>
    <s v="null"/>
    <s v="null"/>
    <s v="null"/>
  </r>
  <r>
    <x v="36"/>
    <x v="3"/>
    <x v="10"/>
    <s v="Oklahoma, 2013"/>
    <s v="Oklahoma, 2013, Nov"/>
    <n v="10"/>
    <n v="5"/>
    <n v="5"/>
    <n v="5"/>
    <n v="5"/>
    <n v="5"/>
    <n v="5"/>
    <n v="5"/>
    <n v="5"/>
    <n v="12"/>
    <n v="62"/>
    <n v="22"/>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1.7113968763584212E-5"/>
    <n v="3.0146633224001543E-5"/>
    <n v="1.8868221198446516E-4"/>
    <n v="1.637723859681933E-5"/>
    <n v="4.2176782064898563E-5"/>
    <n v="1.1975E-2"/>
    <n v="0.83599999999999997"/>
    <n v="0.36"/>
    <n v="0.59200000000000008"/>
    <n v="0.499"/>
    <s v="null"/>
    <s v="null"/>
    <s v="null"/>
    <s v="null"/>
    <s v="null"/>
    <s v="null"/>
  </r>
  <r>
    <x v="36"/>
    <x v="3"/>
    <x v="11"/>
    <s v="Oklahoma, 2013"/>
    <s v="Oklahoma, 2013, Dec"/>
    <n v="10"/>
    <n v="5"/>
    <n v="5"/>
    <n v="5"/>
    <n v="5"/>
    <n v="5"/>
    <n v="5"/>
    <n v="5"/>
    <n v="20"/>
    <n v="30"/>
    <n v="95"/>
    <n v="55"/>
    <n v="264159"/>
    <n v="519136"/>
    <n v="538149"/>
    <n v="512819"/>
    <n v="464680"/>
    <n v="513248"/>
    <n v="451937"/>
    <n v="292159"/>
    <n v="165856"/>
    <n v="63599"/>
    <n v="3785742"/>
    <n v="521614"/>
    <n v="3.7855988249501244E-5"/>
    <n v="9.6313875362140176E-6"/>
    <n v="9.2911071097409829E-6"/>
    <n v="9.7500287625848498E-6"/>
    <n v="1.0760092967203236E-5"/>
    <n v="9.7418791695242846E-6"/>
    <n v="1.1063488937617411E-5"/>
    <n v="1.7113968763584212E-5"/>
    <n v="1.2058653289600617E-4"/>
    <n v="4.717055299611629E-4"/>
    <n v="2.509415591448123E-5"/>
    <n v="1.0544195516224641E-4"/>
    <n v="1.7299999999999999E-2"/>
    <s v="null"/>
    <n v="0.39700000000000002"/>
    <n v="0.64"/>
    <n v="0.56700000000000006"/>
    <s v="null"/>
    <s v="null"/>
    <s v="null"/>
    <s v="null"/>
    <s v="null"/>
    <s v="null"/>
  </r>
  <r>
    <x v="36"/>
    <x v="4"/>
    <x v="0"/>
    <s v="Oklahoma, 2014"/>
    <s v="Oklahoma, 2014, Jan"/>
    <n v="10"/>
    <n v="5"/>
    <n v="5"/>
    <n v="5"/>
    <n v="5"/>
    <n v="15"/>
    <n v="26"/>
    <n v="19"/>
    <n v="27"/>
    <n v="33"/>
    <n v="150"/>
    <n v="79"/>
    <n v="264867"/>
    <n v="524576"/>
    <n v="540385"/>
    <n v="520394"/>
    <n v="466958"/>
    <n v="506554"/>
    <n v="461049"/>
    <n v="301305"/>
    <n v="168209"/>
    <n v="64554"/>
    <n v="3818851"/>
    <n v="534068"/>
    <n v="3.7754797690916574E-5"/>
    <n v="9.5315073506984684E-6"/>
    <n v="9.2526624536210289E-6"/>
    <n v="9.6081046284161623E-6"/>
    <n v="1.0707601111877299E-5"/>
    <n v="2.9611847897756213E-5"/>
    <n v="5.63931382564543E-5"/>
    <n v="6.3059026567763567E-5"/>
    <n v="1.6051459791093222E-4"/>
    <n v="5.1119992564364718E-4"/>
    <n v="3.9278830203116071E-5"/>
    <n v="1.4792123849397454E-4"/>
    <n v="3.1480000000000001E-2"/>
    <s v="null"/>
    <n v="0.43100000000000005"/>
    <n v="0.66700000000000004"/>
    <n v="0.59499999999999997"/>
    <s v="null"/>
    <s v="null"/>
    <s v="null"/>
    <s v="null"/>
    <s v="null"/>
    <s v="null"/>
  </r>
  <r>
    <x v="36"/>
    <x v="4"/>
    <x v="1"/>
    <s v="Oklahoma, 2014"/>
    <s v="Oklahoma, 2014, Feb"/>
    <n v="10"/>
    <n v="5"/>
    <n v="5"/>
    <n v="5"/>
    <n v="5"/>
    <n v="5"/>
    <n v="12"/>
    <n v="5"/>
    <n v="22"/>
    <n v="28"/>
    <n v="102"/>
    <n v="55"/>
    <n v="264867"/>
    <n v="524576"/>
    <n v="540385"/>
    <n v="520394"/>
    <n v="466958"/>
    <n v="506554"/>
    <n v="461049"/>
    <n v="301305"/>
    <n v="168209"/>
    <n v="64554"/>
    <n v="3818851"/>
    <n v="534068"/>
    <n v="3.7754797690916574E-5"/>
    <n v="9.5315073506984684E-6"/>
    <n v="9.2526624536210289E-6"/>
    <n v="9.6081046284161623E-6"/>
    <n v="1.0707601111877299E-5"/>
    <n v="9.870615965918737E-6"/>
    <n v="2.6027602272209677E-5"/>
    <n v="1.6594480675727253E-5"/>
    <n v="1.3078967237187072E-4"/>
    <n v="4.3374539145521576E-4"/>
    <n v="2.6709604538118927E-5"/>
    <n v="1.0298314072365316E-4"/>
    <n v="2.1325E-2"/>
    <s v="null"/>
    <n v="0.44799999999999995"/>
    <n v="0.68099999999999994"/>
    <n v="0.63400000000000001"/>
    <s v="null"/>
    <s v="null"/>
    <s v="null"/>
    <s v="null"/>
    <s v="null"/>
    <s v="null"/>
  </r>
  <r>
    <x v="36"/>
    <x v="4"/>
    <x v="2"/>
    <s v="Oklahoma, 2014"/>
    <s v="Oklahoma, 2014, Mar"/>
    <n v="10"/>
    <n v="5"/>
    <n v="5"/>
    <n v="5"/>
    <n v="5"/>
    <n v="5"/>
    <n v="5"/>
    <n v="15"/>
    <n v="18"/>
    <n v="31"/>
    <n v="104"/>
    <n v="64"/>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4.9783442027181758E-5"/>
    <n v="1.0700973194062149E-4"/>
    <n v="4.8021811196827463E-4"/>
    <n v="2.7233322274160475E-5"/>
    <n v="1.1983492738752369E-4"/>
    <n v="1.2325000000000001E-2"/>
    <s v="null"/>
    <n v="0.45700000000000002"/>
    <n v="0.68700000000000006"/>
    <n v="0.63700000000000001"/>
    <s v="null"/>
    <s v="null"/>
    <s v="null"/>
    <s v="null"/>
    <s v="null"/>
    <s v="null"/>
  </r>
  <r>
    <x v="36"/>
    <x v="4"/>
    <x v="3"/>
    <s v="Oklahoma, 2014"/>
    <s v="Oklahoma, 2014, Apr"/>
    <n v="10"/>
    <n v="5"/>
    <n v="5"/>
    <n v="5"/>
    <n v="5"/>
    <n v="5"/>
    <n v="10"/>
    <n v="5"/>
    <n v="5"/>
    <n v="22"/>
    <n v="77"/>
    <n v="32"/>
    <n v="264867"/>
    <n v="524576"/>
    <n v="540385"/>
    <n v="520394"/>
    <n v="466958"/>
    <n v="506554"/>
    <n v="461049"/>
    <n v="301305"/>
    <n v="168209"/>
    <n v="64554"/>
    <n v="3818851"/>
    <n v="534068"/>
    <n v="3.7754797690916574E-5"/>
    <n v="9.5315073506984684E-6"/>
    <n v="9.2526624536210289E-6"/>
    <n v="9.6081046284161623E-6"/>
    <n v="1.0707601111877299E-5"/>
    <n v="9.870615965918737E-6"/>
    <n v="2.1689668560174732E-5"/>
    <n v="1.6594480675727253E-5"/>
    <n v="2.9724925539061524E-5"/>
    <n v="3.4079995042909814E-4"/>
    <n v="2.0163132837599583E-5"/>
    <n v="5.9917463693761843E-5"/>
    <n v="8.4399999999999996E-3"/>
    <s v="null"/>
    <n v="0.46"/>
    <n v="0.69099999999999995"/>
    <n v="0.64800000000000002"/>
    <s v="null"/>
    <s v="null"/>
    <s v="null"/>
    <s v="null"/>
    <s v="null"/>
    <s v="null"/>
  </r>
  <r>
    <x v="36"/>
    <x v="4"/>
    <x v="4"/>
    <s v="Oklahoma, 2014"/>
    <s v="Oklahoma, 2014, May"/>
    <n v="10"/>
    <n v="5"/>
    <n v="5"/>
    <n v="5"/>
    <n v="5"/>
    <n v="5"/>
    <n v="5"/>
    <n v="13"/>
    <n v="13"/>
    <n v="18"/>
    <n v="84"/>
    <n v="44"/>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4.3145649756890857E-5"/>
    <n v="7.7284806401559962E-5"/>
    <n v="2.78836323078353E-4"/>
    <n v="2.1996144913744999E-5"/>
    <n v="8.2386512578922538E-5"/>
    <n v="3.6999999999999997E-3"/>
    <s v="null"/>
    <n v="0.46700000000000003"/>
    <n v="0.69099999999999995"/>
    <n v="0.64800000000000002"/>
    <s v="null"/>
    <s v="null"/>
    <s v="null"/>
    <s v="null"/>
    <s v="null"/>
    <s v="null"/>
  </r>
  <r>
    <x v="36"/>
    <x v="4"/>
    <x v="5"/>
    <s v="Oklahoma, 2014"/>
    <s v="Oklahoma, 2014, Jun"/>
    <n v="10"/>
    <n v="5"/>
    <n v="5"/>
    <n v="5"/>
    <n v="5"/>
    <n v="5"/>
    <n v="5"/>
    <n v="5"/>
    <n v="10"/>
    <n v="14"/>
    <n v="69"/>
    <n v="29"/>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1.6594480675727253E-5"/>
    <n v="5.9449851078123049E-5"/>
    <n v="2.1687269572760788E-4"/>
    <n v="1.8068261893433393E-5"/>
    <n v="5.4300201472471673E-5"/>
    <n v="4.5000000000000004E-4"/>
    <s v="null"/>
    <s v="null"/>
    <s v="null"/>
    <s v="null"/>
    <s v="null"/>
    <s v="null"/>
    <s v="null"/>
    <s v="null"/>
    <s v="null"/>
    <s v="null"/>
  </r>
  <r>
    <x v="36"/>
    <x v="4"/>
    <x v="6"/>
    <s v="Oklahoma, 2014"/>
    <s v="Oklahoma, 2014, Jul"/>
    <n v="10"/>
    <n v="5"/>
    <n v="5"/>
    <n v="5"/>
    <n v="5"/>
    <n v="5"/>
    <n v="5"/>
    <n v="5"/>
    <n v="13"/>
    <n v="13"/>
    <n v="71"/>
    <n v="31"/>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1.6594480675727253E-5"/>
    <n v="7.7284806401559962E-5"/>
    <n v="2.0138178888992161E-4"/>
    <n v="1.859197962947494E-5"/>
    <n v="5.8045042953331786E-5"/>
    <n v="3.0000000000000003E-4"/>
    <s v="null"/>
    <s v="null"/>
    <s v="null"/>
    <s v="null"/>
    <s v="null"/>
    <s v="null"/>
    <s v="null"/>
    <s v="null"/>
    <s v="null"/>
    <s v="null"/>
  </r>
  <r>
    <x v="36"/>
    <x v="4"/>
    <x v="7"/>
    <s v="Oklahoma, 2014"/>
    <s v="Oklahoma, 2014, Aug"/>
    <n v="10"/>
    <n v="5"/>
    <n v="5"/>
    <n v="5"/>
    <n v="5"/>
    <n v="5"/>
    <n v="5"/>
    <n v="14"/>
    <n v="5"/>
    <n v="20"/>
    <n v="79"/>
    <n v="39"/>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4.6464545892036308E-5"/>
    <n v="2.9724925539061524E-5"/>
    <n v="3.0981813675372554E-4"/>
    <n v="2.0686850573641131E-5"/>
    <n v="7.302440887677224E-5"/>
    <n v="1.3000000000000002E-3"/>
    <s v="null"/>
    <n v="1.4999999999999999E-2"/>
    <n v="5.0000000000000001E-3"/>
    <n v="3.9E-2"/>
    <s v="null"/>
    <s v="null"/>
    <s v="null"/>
    <s v="null"/>
    <s v="null"/>
    <s v="null"/>
  </r>
  <r>
    <x v="36"/>
    <x v="4"/>
    <x v="8"/>
    <s v="Oklahoma, 2014"/>
    <s v="Oklahoma, 2014, Sep"/>
    <n v="10"/>
    <n v="5"/>
    <n v="5"/>
    <n v="5"/>
    <n v="5"/>
    <n v="5"/>
    <n v="5"/>
    <n v="12"/>
    <n v="5"/>
    <n v="11"/>
    <n v="68"/>
    <n v="28"/>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3.9826753621745407E-5"/>
    <n v="2.9724925539061524E-5"/>
    <n v="1.7039997521454907E-4"/>
    <n v="1.7806403025412619E-5"/>
    <n v="5.2427780732041609E-5"/>
    <n v="2.5999999999999999E-3"/>
    <s v="null"/>
    <n v="0.08"/>
    <n v="0.114"/>
    <n v="0.14800000000000002"/>
    <s v="null"/>
    <s v="null"/>
    <s v="null"/>
    <s v="null"/>
    <s v="null"/>
    <s v="null"/>
  </r>
  <r>
    <x v="36"/>
    <x v="4"/>
    <x v="9"/>
    <s v="Oklahoma, 2014"/>
    <s v="Oklahoma, 2014, Oct"/>
    <n v="10"/>
    <n v="5"/>
    <n v="5"/>
    <n v="5"/>
    <n v="5"/>
    <n v="5"/>
    <n v="5"/>
    <n v="10"/>
    <n v="5"/>
    <n v="19"/>
    <n v="74"/>
    <n v="34"/>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3.3188961351454505E-5"/>
    <n v="2.9724925539061524E-5"/>
    <n v="2.9432722991603927E-4"/>
    <n v="1.9377556233537262E-5"/>
    <n v="6.3662305174621957E-5"/>
    <n v="5.0200000000000002E-3"/>
    <s v="null"/>
    <n v="0.31"/>
    <n v="0.47600000000000003"/>
    <n v="0.34299999999999997"/>
    <s v="null"/>
    <s v="null"/>
    <s v="null"/>
    <s v="null"/>
    <s v="null"/>
    <s v="null"/>
  </r>
  <r>
    <x v="36"/>
    <x v="4"/>
    <x v="10"/>
    <s v="Oklahoma, 2014"/>
    <s v="Oklahoma, 2014, Nov"/>
    <n v="10"/>
    <n v="5"/>
    <n v="5"/>
    <n v="5"/>
    <n v="5"/>
    <n v="5"/>
    <n v="5"/>
    <n v="10"/>
    <n v="15"/>
    <n v="17"/>
    <n v="82"/>
    <n v="42"/>
    <n v="264867"/>
    <n v="524576"/>
    <n v="540385"/>
    <n v="520394"/>
    <n v="466958"/>
    <n v="506554"/>
    <n v="461049"/>
    <n v="301305"/>
    <n v="168209"/>
    <n v="64554"/>
    <n v="3818851"/>
    <n v="534068"/>
    <n v="3.7754797690916574E-5"/>
    <n v="9.5315073506984684E-6"/>
    <n v="9.2526624536210289E-6"/>
    <n v="9.6081046284161623E-6"/>
    <n v="1.0707601111877299E-5"/>
    <n v="9.870615965918737E-6"/>
    <n v="1.0844834280087366E-5"/>
    <n v="3.3188961351454505E-5"/>
    <n v="8.917477661718458E-5"/>
    <n v="2.6334541624066672E-4"/>
    <n v="2.1472427177703452E-5"/>
    <n v="7.8641671098062424E-5"/>
    <n v="5.025E-3"/>
    <n v="0.88400000000000012"/>
    <n v="0.41399999999999998"/>
    <n v="0.62"/>
    <n v="0.53500000000000003"/>
    <s v="null"/>
    <s v="null"/>
    <s v="null"/>
    <s v="null"/>
    <s v="null"/>
    <s v="null"/>
  </r>
  <r>
    <x v="36"/>
    <x v="4"/>
    <x v="11"/>
    <s v="Oklahoma, 2014"/>
    <s v="Oklahoma, 2014, Dec"/>
    <n v="10"/>
    <n v="5"/>
    <n v="5"/>
    <n v="5"/>
    <n v="5"/>
    <n v="5"/>
    <n v="12"/>
    <n v="5"/>
    <n v="15"/>
    <n v="31"/>
    <n v="98"/>
    <n v="51"/>
    <n v="264867"/>
    <n v="524576"/>
    <n v="540385"/>
    <n v="520394"/>
    <n v="466958"/>
    <n v="506554"/>
    <n v="461049"/>
    <n v="301305"/>
    <n v="168209"/>
    <n v="64554"/>
    <n v="3818851"/>
    <n v="534068"/>
    <n v="3.7754797690916574E-5"/>
    <n v="9.5315073506984684E-6"/>
    <n v="9.2526624536210289E-6"/>
    <n v="9.6081046284161623E-6"/>
    <n v="1.0707601111877299E-5"/>
    <n v="9.870615965918737E-6"/>
    <n v="2.6027602272209677E-5"/>
    <n v="1.6594480675727253E-5"/>
    <n v="8.917477661718458E-5"/>
    <n v="4.8021811196827463E-4"/>
    <n v="2.5662169066035832E-5"/>
    <n v="9.5493457761932935E-5"/>
    <n v="1.5499999999999996E-2"/>
    <s v="null"/>
    <n v="0.44799999999999995"/>
    <n v="0.66"/>
    <n v="0.57399999999999995"/>
    <s v="null"/>
    <s v="null"/>
    <s v="null"/>
    <s v="null"/>
    <s v="null"/>
    <s v="null"/>
  </r>
  <r>
    <x v="36"/>
    <x v="5"/>
    <x v="0"/>
    <s v="Oklahoma, 2015"/>
    <s v="Oklahoma, 2015, Jan"/>
    <n v="10"/>
    <n v="5"/>
    <n v="5"/>
    <n v="5"/>
    <n v="5"/>
    <n v="5"/>
    <n v="16"/>
    <n v="13"/>
    <n v="38"/>
    <n v="59"/>
    <n v="161"/>
    <n v="110"/>
    <n v="265720"/>
    <n v="528901"/>
    <n v="542720"/>
    <n v="527362"/>
    <n v="470379"/>
    <n v="498270"/>
    <n v="469183"/>
    <n v="311567"/>
    <n v="170028"/>
    <n v="65603"/>
    <n v="3849733"/>
    <n v="547198"/>
    <n v="3.7633599277434897E-5"/>
    <n v="9.4535650339099371E-6"/>
    <n v="9.2128537735849053E-6"/>
    <n v="9.4811533633443438E-6"/>
    <n v="1.0629726242030363E-5"/>
    <n v="1.0034720131655527E-5"/>
    <n v="3.4101832334078604E-5"/>
    <n v="4.1724572884804871E-5"/>
    <n v="2.2349260121862281E-4"/>
    <n v="8.9934911513192995E-4"/>
    <n v="4.1821082137384593E-5"/>
    <n v="2.0102412655017014E-4"/>
    <n v="2.6574999999999998E-2"/>
    <s v="null"/>
    <n v="0.47399999999999998"/>
    <n v="0.68900000000000006"/>
    <n v="0.59899999999999998"/>
    <s v="null"/>
    <s v="null"/>
    <s v="null"/>
    <s v="null"/>
    <s v="null"/>
    <s v="null"/>
  </r>
  <r>
    <x v="36"/>
    <x v="5"/>
    <x v="1"/>
    <s v="Oklahoma, 2015"/>
    <s v="Oklahoma, 2015, Feb"/>
    <n v="10"/>
    <n v="5"/>
    <n v="5"/>
    <n v="5"/>
    <n v="5"/>
    <n v="5"/>
    <n v="10"/>
    <n v="12"/>
    <n v="30"/>
    <n v="33"/>
    <n v="120"/>
    <n v="75"/>
    <n v="265720"/>
    <n v="528901"/>
    <n v="542720"/>
    <n v="527362"/>
    <n v="470379"/>
    <n v="498270"/>
    <n v="469183"/>
    <n v="311567"/>
    <n v="170028"/>
    <n v="65603"/>
    <n v="3849733"/>
    <n v="547198"/>
    <n v="3.7633599277434897E-5"/>
    <n v="9.4535650339099371E-6"/>
    <n v="9.2128537735849053E-6"/>
    <n v="9.4811533633443438E-6"/>
    <n v="1.0629726242030363E-5"/>
    <n v="1.0034720131655527E-5"/>
    <n v="2.1313645208799126E-5"/>
    <n v="3.8514990355204499E-5"/>
    <n v="1.7644152727786013E-4"/>
    <n v="5.0302577626023203E-4"/>
    <n v="3.1170992897429512E-5"/>
    <n v="1.3706190446602509E-4"/>
    <n v="2.5024999999999999E-2"/>
    <s v="null"/>
    <n v="0.48499999999999999"/>
    <n v="0.70599999999999996"/>
    <n v="0.61"/>
    <s v="null"/>
    <s v="null"/>
    <s v="null"/>
    <s v="null"/>
    <s v="null"/>
    <s v="null"/>
  </r>
  <r>
    <x v="36"/>
    <x v="5"/>
    <x v="2"/>
    <s v="Oklahoma, 2015"/>
    <s v="Oklahoma, 2015, Mar"/>
    <n v="10"/>
    <n v="5"/>
    <n v="5"/>
    <n v="5"/>
    <n v="5"/>
    <n v="5"/>
    <n v="5"/>
    <n v="11"/>
    <n v="15"/>
    <n v="16"/>
    <n v="82"/>
    <n v="42"/>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3.5305407825604127E-5"/>
    <n v="8.8220763638930064E-5"/>
    <n v="2.4389128545950642E-4"/>
    <n v="2.1300178479910165E-5"/>
    <n v="7.6754666500974058E-5"/>
    <n v="1.4075000000000001E-2"/>
    <s v="null"/>
    <n v="0.49"/>
    <n v="0.71400000000000008"/>
    <n v="0.621"/>
    <s v="null"/>
    <s v="null"/>
    <s v="null"/>
    <s v="null"/>
    <s v="null"/>
    <s v="null"/>
  </r>
  <r>
    <x v="36"/>
    <x v="5"/>
    <x v="3"/>
    <s v="Oklahoma, 2015"/>
    <s v="Oklahoma, 2015, Apr"/>
    <n v="10"/>
    <n v="5"/>
    <n v="5"/>
    <n v="5"/>
    <n v="5"/>
    <n v="5"/>
    <n v="5"/>
    <n v="16"/>
    <n v="16"/>
    <n v="18"/>
    <n v="90"/>
    <n v="50"/>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5.1353320473606001E-5"/>
    <n v="9.4102147881525399E-5"/>
    <n v="2.7437769614194473E-4"/>
    <n v="2.3378244673072132E-5"/>
    <n v="9.1374602977350067E-5"/>
    <n v="5.2200000000000007E-3"/>
    <s v="null"/>
    <n v="0.49100000000000005"/>
    <n v="0.72"/>
    <n v="0.621"/>
    <s v="null"/>
    <s v="null"/>
    <s v="null"/>
    <s v="null"/>
    <s v="null"/>
    <s v="null"/>
  </r>
  <r>
    <x v="36"/>
    <x v="5"/>
    <x v="4"/>
    <s v="Oklahoma, 2015"/>
    <s v="Oklahoma, 2015, May"/>
    <n v="10"/>
    <n v="5"/>
    <n v="5"/>
    <n v="5"/>
    <n v="5"/>
    <n v="5"/>
    <n v="5"/>
    <n v="10"/>
    <n v="16"/>
    <n v="16"/>
    <n v="82"/>
    <n v="42"/>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3.2095825296003748E-5"/>
    <n v="9.4102147881525399E-5"/>
    <n v="2.4389128545950642E-4"/>
    <n v="2.1300178479910165E-5"/>
    <n v="7.6754666500974058E-5"/>
    <n v="2.0999999999999999E-3"/>
    <s v="null"/>
    <n v="0.49100000000000005"/>
    <n v="0.72200000000000009"/>
    <n v="0.621"/>
    <s v="null"/>
    <s v="null"/>
    <s v="null"/>
    <s v="null"/>
    <s v="null"/>
    <s v="null"/>
  </r>
  <r>
    <x v="36"/>
    <x v="5"/>
    <x v="5"/>
    <s v="Oklahoma, 2015"/>
    <s v="Oklahoma, 2015, Jun"/>
    <n v="10"/>
    <n v="5"/>
    <n v="5"/>
    <n v="5"/>
    <n v="5"/>
    <n v="5"/>
    <n v="5"/>
    <n v="5"/>
    <n v="12"/>
    <n v="14"/>
    <n v="71"/>
    <n v="31"/>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1.6047912648001874E-5"/>
    <n v="7.0576610911144043E-5"/>
    <n v="2.1340487477706813E-4"/>
    <n v="1.8442837464312461E-5"/>
    <n v="5.6652253845957037E-5"/>
    <n v="7.4999999999999991E-4"/>
    <s v="null"/>
    <s v="null"/>
    <s v="null"/>
    <s v="null"/>
    <s v="null"/>
    <s v="null"/>
    <s v="null"/>
    <s v="null"/>
    <s v="null"/>
    <s v="null"/>
  </r>
  <r>
    <x v="36"/>
    <x v="5"/>
    <x v="6"/>
    <s v="Oklahoma, 2015"/>
    <s v="Oklahoma, 2015, Jul"/>
    <n v="10"/>
    <n v="5"/>
    <n v="5"/>
    <n v="5"/>
    <n v="5"/>
    <n v="5"/>
    <n v="5"/>
    <n v="5"/>
    <n v="19"/>
    <n v="10"/>
    <n v="74"/>
    <n v="34"/>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1.6047912648001874E-5"/>
    <n v="1.1174630060931141E-4"/>
    <n v="1.5243205341219151E-4"/>
    <n v="1.9222112286748198E-5"/>
    <n v="6.2134730024598049E-5"/>
    <n v="8.0000000000000004E-4"/>
    <s v="null"/>
    <s v="null"/>
    <s v="null"/>
    <s v="null"/>
    <s v="null"/>
    <s v="null"/>
    <s v="null"/>
    <s v="null"/>
    <s v="null"/>
    <s v="null"/>
  </r>
  <r>
    <x v="36"/>
    <x v="5"/>
    <x v="7"/>
    <s v="Oklahoma, 2015"/>
    <s v="Oklahoma, 2015, Aug"/>
    <n v="10"/>
    <n v="5"/>
    <n v="5"/>
    <n v="5"/>
    <n v="5"/>
    <n v="5"/>
    <n v="5"/>
    <n v="5"/>
    <n v="13"/>
    <n v="22"/>
    <n v="80"/>
    <n v="40"/>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1.6047912648001874E-5"/>
    <n v="7.6457995153739379E-5"/>
    <n v="3.3535051750682135E-4"/>
    <n v="2.0780661931619672E-5"/>
    <n v="7.3099682381880046E-5"/>
    <n v="7.9999999999999993E-4"/>
    <s v="null"/>
    <n v="1.9E-2"/>
    <n v="9.0000000000000011E-3"/>
    <n v="5.9000000000000004E-2"/>
    <s v="null"/>
    <s v="null"/>
    <s v="null"/>
    <s v="null"/>
    <s v="null"/>
    <s v="null"/>
  </r>
  <r>
    <x v="36"/>
    <x v="5"/>
    <x v="8"/>
    <s v="Oklahoma, 2015"/>
    <s v="Oklahoma, 2015, Sep"/>
    <n v="10"/>
    <n v="5"/>
    <n v="5"/>
    <n v="5"/>
    <n v="5"/>
    <n v="5"/>
    <n v="5"/>
    <n v="5"/>
    <n v="13"/>
    <n v="13"/>
    <n v="71"/>
    <n v="31"/>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1.6047912648001874E-5"/>
    <n v="7.6457995153739379E-5"/>
    <n v="1.9816166943584896E-4"/>
    <n v="1.8442837464312461E-5"/>
    <n v="5.6652253845957037E-5"/>
    <n v="2.1999999999999997E-3"/>
    <s v="null"/>
    <n v="6.8000000000000005E-2"/>
    <n v="9.5000000000000001E-2"/>
    <n v="0.154"/>
    <s v="null"/>
    <s v="null"/>
    <s v="null"/>
    <s v="null"/>
    <s v="null"/>
    <s v="null"/>
  </r>
  <r>
    <x v="36"/>
    <x v="5"/>
    <x v="9"/>
    <s v="Oklahoma, 2015"/>
    <s v="Oklahoma, 2015, Oct"/>
    <n v="10"/>
    <n v="5"/>
    <n v="5"/>
    <n v="5"/>
    <n v="5"/>
    <n v="5"/>
    <n v="5"/>
    <n v="5"/>
    <n v="19"/>
    <n v="20"/>
    <n v="84"/>
    <n v="44"/>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1.6047912648001874E-5"/>
    <n v="1.1174630060931141E-4"/>
    <n v="3.0486410682438301E-4"/>
    <n v="2.1819695028200658E-5"/>
    <n v="8.0409650620068057E-5"/>
    <n v="1.1050000000000001E-2"/>
    <s v="null"/>
    <n v="0.28300000000000003"/>
    <n v="0.45799999999999996"/>
    <n v="0.34399999999999997"/>
    <s v="null"/>
    <s v="null"/>
    <s v="null"/>
    <s v="null"/>
    <s v="null"/>
    <s v="null"/>
  </r>
  <r>
    <x v="36"/>
    <x v="5"/>
    <x v="10"/>
    <s v="Oklahoma, 2015"/>
    <s v="Oklahoma, 2015, Nov"/>
    <n v="10"/>
    <n v="5"/>
    <n v="5"/>
    <n v="5"/>
    <n v="5"/>
    <n v="5"/>
    <n v="5"/>
    <n v="16"/>
    <n v="5"/>
    <n v="16"/>
    <n v="77"/>
    <n v="37"/>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5.1353320473606001E-5"/>
    <n v="2.9406921212976686E-5"/>
    <n v="2.4389128545950642E-4"/>
    <n v="2.0001387109183935E-5"/>
    <n v="6.761720620323904E-5"/>
    <n v="1.6740000000000001E-2"/>
    <n v="0.88700000000000001"/>
    <n v="0.38700000000000001"/>
    <n v="0.6"/>
    <n v="0.44900000000000001"/>
    <s v="null"/>
    <s v="null"/>
    <s v="null"/>
    <s v="null"/>
    <s v="null"/>
    <s v="null"/>
  </r>
  <r>
    <x v="36"/>
    <x v="5"/>
    <x v="11"/>
    <s v="Oklahoma, 2015"/>
    <s v="Oklahoma, 2015, Dec"/>
    <n v="10"/>
    <n v="5"/>
    <n v="5"/>
    <n v="5"/>
    <n v="5"/>
    <n v="5"/>
    <n v="5"/>
    <n v="5"/>
    <n v="15"/>
    <n v="19"/>
    <n v="79"/>
    <n v="39"/>
    <n v="265720"/>
    <n v="528901"/>
    <n v="542720"/>
    <n v="527362"/>
    <n v="470379"/>
    <n v="498270"/>
    <n v="469183"/>
    <n v="311567"/>
    <n v="170028"/>
    <n v="65603"/>
    <n v="3849733"/>
    <n v="547198"/>
    <n v="3.7633599277434897E-5"/>
    <n v="9.4535650339099371E-6"/>
    <n v="9.2128537735849053E-6"/>
    <n v="9.4811533633443438E-6"/>
    <n v="1.0629726242030363E-5"/>
    <n v="1.0034720131655527E-5"/>
    <n v="1.0656822604399563E-5"/>
    <n v="1.6047912648001874E-5"/>
    <n v="8.8220763638930064E-5"/>
    <n v="2.8962090148316387E-4"/>
    <n v="2.0520903657474428E-5"/>
    <n v="7.1272190322333053E-5"/>
    <n v="1.4499999999999999E-2"/>
    <s v="null"/>
    <n v="0.41200000000000003"/>
    <n v="0.63100000000000001"/>
    <n v="0.501"/>
    <s v="null"/>
    <s v="null"/>
    <s v="null"/>
    <s v="null"/>
    <s v="null"/>
    <s v="null"/>
  </r>
  <r>
    <x v="36"/>
    <x v="6"/>
    <x v="0"/>
    <s v="Oklahoma, 2016"/>
    <s v="Oklahoma, 2016, Jan"/>
    <n v="10"/>
    <n v="5"/>
    <n v="5"/>
    <n v="5"/>
    <n v="5"/>
    <n v="5"/>
    <n v="5"/>
    <n v="14"/>
    <n v="18"/>
    <n v="26"/>
    <n v="98"/>
    <n v="58"/>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4.3393360815795186E-5"/>
    <n v="1.0399935289291533E-4"/>
    <n v="3.9288574580292245E-4"/>
    <n v="2.5286479035831715E-5"/>
    <n v="1.0322396931756499E-4"/>
    <n v="1.7524999999999999E-2"/>
    <s v="null"/>
    <n v="0.43200000000000005"/>
    <n v="0.65300000000000002"/>
    <n v="0.53300000000000003"/>
    <s v="null"/>
    <s v="null"/>
    <s v="null"/>
    <s v="null"/>
    <s v="null"/>
    <s v="null"/>
  </r>
  <r>
    <x v="36"/>
    <x v="6"/>
    <x v="1"/>
    <s v="Oklahoma, 2016"/>
    <s v="Oklahoma, 2016, Feb"/>
    <n v="10"/>
    <n v="5"/>
    <n v="5"/>
    <n v="5"/>
    <n v="5"/>
    <n v="5"/>
    <n v="5"/>
    <n v="5"/>
    <n v="18"/>
    <n v="25"/>
    <n v="88"/>
    <n v="48"/>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1.0399935289291533E-4"/>
    <n v="3.7777475557973316E-4"/>
    <n v="2.2706226072991744E-5"/>
    <n v="8.5426733228329647E-5"/>
    <n v="2.3275000000000001E-2"/>
    <s v="null"/>
    <n v="0.44500000000000001"/>
    <n v="0.66800000000000004"/>
    <n v="0.58799999999999997"/>
    <s v="null"/>
    <s v="null"/>
    <s v="null"/>
    <s v="null"/>
    <s v="null"/>
    <s v="null"/>
  </r>
  <r>
    <x v="36"/>
    <x v="6"/>
    <x v="2"/>
    <s v="Oklahoma, 2016"/>
    <s v="Oklahoma, 2016, Mar"/>
    <n v="10"/>
    <n v="5"/>
    <n v="5"/>
    <n v="5"/>
    <n v="5"/>
    <n v="5"/>
    <n v="13"/>
    <n v="12"/>
    <n v="5"/>
    <n v="20"/>
    <n v="85"/>
    <n v="37"/>
    <n v="265818"/>
    <n v="532183"/>
    <n v="543310"/>
    <n v="533743"/>
    <n v="473291"/>
    <n v="490534"/>
    <n v="474825"/>
    <n v="322630"/>
    <n v="173078"/>
    <n v="66177"/>
    <n v="3875589"/>
    <n v="561885"/>
    <n v="3.7619724774093552E-5"/>
    <n v="9.395264410926316E-6"/>
    <n v="9.2028492021129745E-6"/>
    <n v="9.3678043552796006E-6"/>
    <n v="1.0564325119218408E-5"/>
    <n v="1.0192973371876363E-5"/>
    <n v="2.7378507871321012E-5"/>
    <n v="3.7194309270681584E-5"/>
    <n v="2.8888709136920926E-5"/>
    <n v="3.0221980446378649E-4"/>
    <n v="2.1932150184139752E-5"/>
    <n v="6.584977353017077E-5"/>
    <n v="1.8120000000000001E-2"/>
    <s v="null"/>
    <n v="0.45100000000000001"/>
    <n v="0.67700000000000005"/>
    <n v="0.59100000000000008"/>
    <s v="null"/>
    <s v="null"/>
    <s v="null"/>
    <s v="null"/>
    <s v="null"/>
    <s v="null"/>
  </r>
  <r>
    <x v="36"/>
    <x v="6"/>
    <x v="3"/>
    <s v="Oklahoma, 2016"/>
    <s v="Oklahoma, 2016, Apr"/>
    <n v="10"/>
    <n v="5"/>
    <n v="5"/>
    <n v="5"/>
    <n v="5"/>
    <n v="5"/>
    <n v="5"/>
    <n v="5"/>
    <n v="5"/>
    <n v="18"/>
    <n v="68"/>
    <n v="28"/>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2.8888709136920926E-5"/>
    <n v="2.7199782401740786E-4"/>
    <n v="1.7545720147311801E-5"/>
    <n v="4.9832261049858955E-5"/>
    <n v="1.0875000000000001E-2"/>
    <s v="null"/>
    <n v="0.45600000000000002"/>
    <n v="0.68400000000000005"/>
    <n v="0.61199999999999999"/>
    <s v="null"/>
    <s v="null"/>
    <s v="null"/>
    <s v="null"/>
    <s v="null"/>
    <s v="null"/>
  </r>
  <r>
    <x v="36"/>
    <x v="6"/>
    <x v="4"/>
    <s v="Oklahoma, 2016"/>
    <s v="Oklahoma, 2016, May"/>
    <n v="10"/>
    <n v="5"/>
    <n v="5"/>
    <n v="5"/>
    <n v="5"/>
    <n v="5"/>
    <n v="5"/>
    <n v="5"/>
    <n v="10"/>
    <n v="16"/>
    <n v="71"/>
    <n v="31"/>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5.7777418273841851E-5"/>
    <n v="2.417758435710292E-4"/>
    <n v="1.8319796036163793E-5"/>
    <n v="5.5171431876629562E-5"/>
    <n v="6.0499999999999998E-3"/>
    <s v="null"/>
    <n v="0.45799999999999996"/>
    <n v="0.68700000000000006"/>
    <n v="0.621"/>
    <s v="null"/>
    <s v="null"/>
    <s v="null"/>
    <s v="null"/>
    <s v="null"/>
    <s v="null"/>
  </r>
  <r>
    <x v="36"/>
    <x v="6"/>
    <x v="5"/>
    <s v="Oklahoma, 2016"/>
    <s v="Oklahoma, 2016, Jun"/>
    <n v="10"/>
    <n v="5"/>
    <n v="5"/>
    <n v="5"/>
    <n v="5"/>
    <n v="5"/>
    <n v="5"/>
    <n v="5"/>
    <n v="10"/>
    <n v="11"/>
    <n v="66"/>
    <n v="26"/>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5.7777418273841851E-5"/>
    <n v="1.6622089245508259E-4"/>
    <n v="1.7029669554743808E-5"/>
    <n v="4.6272813832011886E-5"/>
    <n v="1.32E-3"/>
    <s v="null"/>
    <s v="null"/>
    <s v="null"/>
    <s v="null"/>
    <s v="null"/>
    <s v="null"/>
    <s v="null"/>
    <s v="null"/>
    <s v="null"/>
    <s v="null"/>
  </r>
  <r>
    <x v="36"/>
    <x v="6"/>
    <x v="6"/>
    <s v="Oklahoma, 2016"/>
    <s v="Oklahoma, 2016, Jul"/>
    <n v="10"/>
    <n v="5"/>
    <n v="5"/>
    <n v="5"/>
    <n v="5"/>
    <n v="5"/>
    <n v="5"/>
    <n v="5"/>
    <n v="12"/>
    <n v="15"/>
    <n v="72"/>
    <n v="32"/>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6.9332901928610227E-5"/>
    <n v="2.2666485334783988E-4"/>
    <n v="1.8577821332447792E-5"/>
    <n v="5.6951155485553094E-5"/>
    <n v="1.3749999999999999E-3"/>
    <s v="null"/>
    <s v="null"/>
    <s v="null"/>
    <s v="null"/>
    <s v="null"/>
    <s v="null"/>
    <s v="null"/>
    <s v="null"/>
    <s v="null"/>
    <s v="null"/>
  </r>
  <r>
    <x v="36"/>
    <x v="6"/>
    <x v="7"/>
    <s v="Oklahoma, 2016"/>
    <s v="Oklahoma, 2016, Aug"/>
    <n v="10"/>
    <n v="5"/>
    <n v="5"/>
    <n v="5"/>
    <n v="5"/>
    <n v="5"/>
    <n v="5"/>
    <n v="5"/>
    <n v="5"/>
    <n v="21"/>
    <n v="71"/>
    <n v="31"/>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2.8888709136920926E-5"/>
    <n v="3.1733079468697584E-4"/>
    <n v="1.8319796036163793E-5"/>
    <n v="5.5171431876629562E-5"/>
    <n v="1.1249999999999999E-3"/>
    <s v="null"/>
    <n v="1.7000000000000001E-2"/>
    <n v="6.9999999999999993E-3"/>
    <n v="4.8000000000000001E-2"/>
    <s v="null"/>
    <s v="null"/>
    <s v="null"/>
    <s v="null"/>
    <s v="null"/>
    <s v="null"/>
  </r>
  <r>
    <x v="36"/>
    <x v="6"/>
    <x v="8"/>
    <s v="Oklahoma, 2016"/>
    <s v="Oklahoma, 2016, Sep"/>
    <n v="10"/>
    <n v="5"/>
    <n v="5"/>
    <n v="5"/>
    <n v="5"/>
    <n v="5"/>
    <n v="5"/>
    <n v="5"/>
    <n v="5"/>
    <n v="14"/>
    <n v="64"/>
    <n v="24"/>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2.8888709136920926E-5"/>
    <n v="2.1155386312465057E-4"/>
    <n v="1.6513618962175814E-5"/>
    <n v="4.2713366614164824E-5"/>
    <n v="2E-3"/>
    <s v="null"/>
    <n v="8.4000000000000005E-2"/>
    <n v="9.6999999999999989E-2"/>
    <n v="0.16399999999999998"/>
    <s v="null"/>
    <s v="null"/>
    <s v="null"/>
    <s v="null"/>
    <s v="null"/>
    <s v="null"/>
  </r>
  <r>
    <x v="36"/>
    <x v="6"/>
    <x v="9"/>
    <s v="Oklahoma, 2016"/>
    <s v="Oklahoma, 2016, Oct"/>
    <n v="10"/>
    <n v="5"/>
    <n v="5"/>
    <n v="5"/>
    <n v="5"/>
    <n v="5"/>
    <n v="5"/>
    <n v="5"/>
    <n v="11"/>
    <n v="12"/>
    <n v="68"/>
    <n v="28"/>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6.3555160101226043E-5"/>
    <n v="1.8133188267827191E-4"/>
    <n v="1.7545720147311801E-5"/>
    <n v="4.9832261049858955E-5"/>
    <n v="8.2000000000000007E-3"/>
    <s v="null"/>
    <n v="0.28000000000000003"/>
    <n v="0.40700000000000003"/>
    <n v="0.37200000000000005"/>
    <s v="null"/>
    <s v="null"/>
    <s v="null"/>
    <s v="null"/>
    <s v="null"/>
    <s v="null"/>
  </r>
  <r>
    <x v="36"/>
    <x v="6"/>
    <x v="10"/>
    <s v="Oklahoma, 2016"/>
    <s v="Oklahoma, 2016, Nov"/>
    <n v="10"/>
    <n v="5"/>
    <n v="5"/>
    <n v="5"/>
    <n v="5"/>
    <n v="5"/>
    <n v="5"/>
    <n v="5"/>
    <n v="11"/>
    <n v="5"/>
    <n v="61"/>
    <n v="21"/>
    <n v="265818"/>
    <n v="532183"/>
    <n v="543310"/>
    <n v="533743"/>
    <n v="473291"/>
    <n v="490534"/>
    <n v="474825"/>
    <n v="322630"/>
    <n v="173078"/>
    <n v="66177"/>
    <n v="3875589"/>
    <n v="561885"/>
    <n v="3.7619724774093552E-5"/>
    <n v="9.395264410926316E-6"/>
    <n v="9.2028492021129745E-6"/>
    <n v="9.3678043552796006E-6"/>
    <n v="1.0564325119218408E-5"/>
    <n v="1.0192973371876363E-5"/>
    <n v="1.0530195335123467E-5"/>
    <n v="1.5497628862783995E-5"/>
    <n v="6.3555160101226043E-5"/>
    <n v="7.5554951115946623E-5"/>
    <n v="1.5739543073323822E-5"/>
    <n v="3.7374195787394216E-5"/>
    <n v="1.384E-2"/>
    <n v="0.88700000000000001"/>
    <n v="0.36700000000000005"/>
    <n v="0.54200000000000004"/>
    <n v="0.5"/>
    <s v="null"/>
    <s v="null"/>
    <s v="null"/>
    <s v="null"/>
    <s v="null"/>
    <s v="null"/>
  </r>
  <r>
    <x v="36"/>
    <x v="6"/>
    <x v="11"/>
    <s v="Oklahoma, 2016"/>
    <s v="Oklahoma, 2016, Dec"/>
    <n v="10"/>
    <n v="5"/>
    <n v="5"/>
    <n v="5"/>
    <n v="5"/>
    <n v="5"/>
    <n v="10"/>
    <n v="10"/>
    <n v="18"/>
    <n v="13"/>
    <n v="86"/>
    <n v="41"/>
    <n v="265818"/>
    <n v="532183"/>
    <n v="543310"/>
    <n v="533743"/>
    <n v="473291"/>
    <n v="490534"/>
    <n v="474825"/>
    <n v="322630"/>
    <n v="173078"/>
    <n v="66177"/>
    <n v="3875589"/>
    <n v="561885"/>
    <n v="3.7619724774093552E-5"/>
    <n v="9.395264410926316E-6"/>
    <n v="9.2028492021129745E-6"/>
    <n v="9.3678043552796006E-6"/>
    <n v="1.0564325119218408E-5"/>
    <n v="1.0192973371876363E-5"/>
    <n v="2.1060390670246934E-5"/>
    <n v="3.0995257725567989E-5"/>
    <n v="1.0399935289291533E-4"/>
    <n v="1.9644287290146122E-4"/>
    <n v="2.219017548042375E-5"/>
    <n v="7.2968667965864895E-5"/>
    <n v="2.0875000000000001E-2"/>
    <s v="null"/>
    <n v="0.40600000000000003"/>
    <n v="0.58899999999999997"/>
    <n v="0.55700000000000005"/>
    <s v="null"/>
    <s v="null"/>
    <s v="null"/>
    <s v="null"/>
    <s v="null"/>
    <s v="null"/>
  </r>
  <r>
    <x v="36"/>
    <x v="7"/>
    <x v="0"/>
    <s v="Oklahoma, 2017"/>
    <s v="Oklahoma, 2017, Jan"/>
    <n v="10"/>
    <n v="5"/>
    <n v="5"/>
    <n v="5"/>
    <n v="5"/>
    <n v="5"/>
    <n v="5"/>
    <n v="12"/>
    <n v="19"/>
    <n v="30"/>
    <n v="101"/>
    <n v="61"/>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3.6147300248512689E-5"/>
    <n v="1.0805400425391553E-4"/>
    <n v="4.5101252311439179E-4"/>
    <n v="2.5922354591631801E-5"/>
    <n v="1.0621071509410966E-4"/>
    <n v="4.41E-2"/>
    <s v="null"/>
    <n v="0.44"/>
    <n v="0.63200000000000001"/>
    <n v="0.61899999999999999"/>
    <s v="null"/>
    <s v="null"/>
    <s v="null"/>
    <s v="null"/>
    <s v="null"/>
    <s v="null"/>
  </r>
  <r>
    <x v="36"/>
    <x v="7"/>
    <x v="1"/>
    <s v="Oklahoma, 2017"/>
    <s v="Oklahoma, 2017, Feb"/>
    <n v="10"/>
    <n v="5"/>
    <n v="5"/>
    <n v="5"/>
    <n v="5"/>
    <n v="5"/>
    <n v="10"/>
    <n v="22"/>
    <n v="34"/>
    <n v="31"/>
    <n v="132"/>
    <n v="87"/>
    <n v="265113"/>
    <n v="535006"/>
    <n v="542644"/>
    <n v="538527"/>
    <n v="477005"/>
    <n v="482765"/>
    <n v="480861"/>
    <n v="331975"/>
    <n v="175838"/>
    <n v="66517"/>
    <n v="3896251"/>
    <n v="574330"/>
    <n v="3.7719764779546836E-5"/>
    <n v="9.345689581051428E-6"/>
    <n v="9.2141440797281459E-6"/>
    <n v="9.2845855453858392E-6"/>
    <n v="1.0482070418549071E-5"/>
    <n v="1.0357005996706472E-5"/>
    <n v="2.0796030453706995E-5"/>
    <n v="6.6270050455606599E-5"/>
    <n v="1.9335979708595412E-4"/>
    <n v="4.6604627388487156E-4"/>
    <n v="3.3878720852429685E-5"/>
    <n v="1.5148085595389411E-4"/>
    <n v="7.485E-2"/>
    <s v="null"/>
    <n v="0.45500000000000002"/>
    <n v="0.67099999999999993"/>
    <n v="0.627"/>
    <s v="null"/>
    <s v="null"/>
    <s v="null"/>
    <s v="null"/>
    <s v="null"/>
    <s v="null"/>
  </r>
  <r>
    <x v="36"/>
    <x v="7"/>
    <x v="2"/>
    <s v="Oklahoma, 2017"/>
    <s v="Oklahoma, 2017, Mar"/>
    <n v="10"/>
    <n v="5"/>
    <n v="5"/>
    <n v="5"/>
    <n v="5"/>
    <n v="5"/>
    <n v="5"/>
    <n v="25"/>
    <n v="31"/>
    <n v="18"/>
    <n v="114"/>
    <n v="74"/>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7.5306875517734768E-5"/>
    <n v="1.762986385195464E-4"/>
    <n v="2.7060751386863511E-4"/>
    <n v="2.9258895281643817E-5"/>
    <n v="1.2884578552400187E-4"/>
    <n v="3.1099999999999996E-2"/>
    <s v="null"/>
    <n v="0.46600000000000003"/>
    <n v="0.69099999999999995"/>
    <n v="0.627"/>
    <s v="null"/>
    <s v="null"/>
    <s v="null"/>
    <s v="null"/>
    <s v="null"/>
    <s v="null"/>
  </r>
  <r>
    <x v="36"/>
    <x v="7"/>
    <x v="3"/>
    <s v="Oklahoma, 2017"/>
    <s v="Oklahoma, 2017, Apr"/>
    <n v="10"/>
    <n v="5"/>
    <n v="5"/>
    <n v="5"/>
    <n v="5"/>
    <n v="5"/>
    <n v="5"/>
    <n v="5"/>
    <n v="5"/>
    <n v="15"/>
    <n v="65"/>
    <n v="25"/>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1.5061375103546953E-5"/>
    <n v="2.8435264277346194E-5"/>
    <n v="2.255062615571959E-4"/>
    <n v="1.6682703450060071E-5"/>
    <n v="4.3528981595946582E-5"/>
    <n v="1.3275E-2"/>
    <s v="null"/>
    <n v="0.47100000000000003"/>
    <n v="0.69299999999999995"/>
    <n v="0.627"/>
    <s v="null"/>
    <s v="null"/>
    <s v="null"/>
    <s v="null"/>
    <s v="null"/>
    <s v="null"/>
  </r>
  <r>
    <x v="36"/>
    <x v="7"/>
    <x v="4"/>
    <s v="Oklahoma, 2017"/>
    <s v="Oklahoma, 2017, May"/>
    <n v="10"/>
    <n v="5"/>
    <n v="5"/>
    <n v="5"/>
    <n v="5"/>
    <n v="5"/>
    <n v="5"/>
    <n v="5"/>
    <n v="5"/>
    <n v="14"/>
    <n v="64"/>
    <n v="24"/>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1.5061375103546953E-5"/>
    <n v="2.8435264277346194E-5"/>
    <n v="2.1047251078671619E-4"/>
    <n v="1.6426046473905299E-5"/>
    <n v="4.1787822332108717E-5"/>
    <n v="6.0000000000000001E-3"/>
    <s v="null"/>
    <n v="0.47200000000000003"/>
    <n v="0.69299999999999995"/>
    <n v="0.63200000000000001"/>
    <s v="null"/>
    <s v="null"/>
    <s v="null"/>
    <s v="null"/>
    <s v="null"/>
    <s v="null"/>
  </r>
  <r>
    <x v="36"/>
    <x v="7"/>
    <x v="5"/>
    <s v="Oklahoma, 2017"/>
    <s v="Oklahoma, 2017, Jun"/>
    <n v="10"/>
    <n v="5"/>
    <n v="5"/>
    <n v="5"/>
    <n v="5"/>
    <n v="5"/>
    <n v="5"/>
    <n v="5"/>
    <n v="5"/>
    <n v="11"/>
    <n v="61"/>
    <n v="21"/>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1.5061375103546953E-5"/>
    <n v="2.8435264277346194E-5"/>
    <n v="1.65371258475277E-4"/>
    <n v="1.565607554544099E-5"/>
    <n v="3.6564344540595128E-5"/>
    <n v="1.48E-3"/>
    <s v="null"/>
    <s v="null"/>
    <s v="null"/>
    <s v="null"/>
    <s v="null"/>
    <s v="null"/>
    <s v="null"/>
    <s v="null"/>
    <s v="null"/>
    <s v="null"/>
  </r>
  <r>
    <x v="36"/>
    <x v="7"/>
    <x v="6"/>
    <s v="Oklahoma, 2017"/>
    <s v="Oklahoma, 2017, Jul"/>
    <n v="10"/>
    <n v="5"/>
    <n v="5"/>
    <n v="5"/>
    <n v="5"/>
    <n v="5"/>
    <n v="5"/>
    <n v="5"/>
    <n v="5"/>
    <n v="13"/>
    <n v="63"/>
    <n v="23"/>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1.5061375103546953E-5"/>
    <n v="2.8435264277346194E-5"/>
    <n v="1.9543876001623645E-4"/>
    <n v="1.6169389497750531E-5"/>
    <n v="4.0046663068270852E-5"/>
    <n v="1.575E-3"/>
    <s v="null"/>
    <s v="null"/>
    <s v="null"/>
    <s v="null"/>
    <s v="null"/>
    <s v="null"/>
    <s v="null"/>
    <s v="null"/>
    <s v="null"/>
    <s v="null"/>
  </r>
  <r>
    <x v="36"/>
    <x v="7"/>
    <x v="7"/>
    <s v="Oklahoma, 2017"/>
    <s v="Oklahoma, 2017, Aug"/>
    <n v="10"/>
    <n v="5"/>
    <n v="5"/>
    <n v="5"/>
    <n v="5"/>
    <n v="5"/>
    <n v="5"/>
    <n v="5"/>
    <n v="11"/>
    <n v="10"/>
    <n v="66"/>
    <n v="26"/>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1.5061375103546953E-5"/>
    <n v="6.2557581410161624E-5"/>
    <n v="1.5033750770479726E-4"/>
    <n v="1.6939360426214842E-5"/>
    <n v="4.5270140859784447E-5"/>
    <n v="1.8599999999999999E-3"/>
    <s v="null"/>
    <n v="1.4999999999999999E-2"/>
    <n v="1.2E-2"/>
    <n v="4.0999999999999995E-2"/>
    <s v="null"/>
    <s v="null"/>
    <s v="null"/>
    <s v="null"/>
    <s v="null"/>
    <s v="null"/>
  </r>
  <r>
    <x v="36"/>
    <x v="7"/>
    <x v="8"/>
    <s v="Oklahoma, 2017"/>
    <s v="Oklahoma, 2017, Sep"/>
    <n v="10"/>
    <n v="5"/>
    <n v="5"/>
    <n v="5"/>
    <n v="5"/>
    <n v="5"/>
    <n v="5"/>
    <n v="5"/>
    <n v="5"/>
    <n v="11"/>
    <n v="61"/>
    <n v="21"/>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1.5061375103546953E-5"/>
    <n v="2.8435264277346194E-5"/>
    <n v="1.65371258475277E-4"/>
    <n v="1.565607554544099E-5"/>
    <n v="3.6564344540595128E-5"/>
    <n v="3.2499999999999999E-3"/>
    <s v="null"/>
    <n v="8.4000000000000005E-2"/>
    <n v="0.14000000000000001"/>
    <n v="0.159"/>
    <s v="null"/>
    <s v="null"/>
    <s v="null"/>
    <s v="null"/>
    <s v="null"/>
    <s v="null"/>
  </r>
  <r>
    <x v="36"/>
    <x v="7"/>
    <x v="9"/>
    <s v="Oklahoma, 2017"/>
    <s v="Oklahoma, 2017, Oct"/>
    <n v="10"/>
    <n v="5"/>
    <n v="5"/>
    <n v="5"/>
    <n v="5"/>
    <n v="5"/>
    <n v="5"/>
    <n v="13"/>
    <n v="14"/>
    <n v="20"/>
    <n v="87"/>
    <n v="47"/>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3.9159575269222079E-5"/>
    <n v="7.9618739976569341E-5"/>
    <n v="3.0067501540959453E-4"/>
    <n v="2.2329156925465016E-5"/>
    <n v="8.1834485400379575E-5"/>
    <n v="1.3949999999999999E-2"/>
    <s v="null"/>
    <n v="0.27700000000000002"/>
    <n v="0.48100000000000004"/>
    <n v="0.39799999999999996"/>
    <s v="null"/>
    <s v="null"/>
    <s v="null"/>
    <s v="null"/>
    <s v="null"/>
    <s v="null"/>
  </r>
  <r>
    <x v="36"/>
    <x v="7"/>
    <x v="10"/>
    <s v="Oklahoma, 2017"/>
    <s v="Oklahoma, 2017, Nov"/>
    <n v="10"/>
    <n v="5"/>
    <n v="5"/>
    <n v="5"/>
    <n v="5"/>
    <n v="5"/>
    <n v="5"/>
    <n v="14"/>
    <n v="14"/>
    <n v="16"/>
    <n v="84"/>
    <n v="44"/>
    <n v="265113"/>
    <n v="535006"/>
    <n v="542644"/>
    <n v="538527"/>
    <n v="477005"/>
    <n v="482765"/>
    <n v="480861"/>
    <n v="331975"/>
    <n v="175838"/>
    <n v="66517"/>
    <n v="3896251"/>
    <n v="574330"/>
    <n v="3.7719764779546836E-5"/>
    <n v="9.345689581051428E-6"/>
    <n v="9.2141440797281459E-6"/>
    <n v="9.2845855453858392E-6"/>
    <n v="1.0482070418549071E-5"/>
    <n v="1.0357005996706472E-5"/>
    <n v="1.0398015226853498E-5"/>
    <n v="4.2171850289931468E-5"/>
    <n v="7.9618739976569341E-5"/>
    <n v="2.4054001232767563E-4"/>
    <n v="2.1559185997000707E-5"/>
    <n v="7.6611007608865986E-5"/>
    <n v="2.2480000000000003E-2"/>
    <n v="0.92400000000000004"/>
    <n v="0.36299999999999999"/>
    <n v="0.60799999999999998"/>
    <n v="0.53700000000000003"/>
    <s v="null"/>
    <s v="null"/>
    <s v="null"/>
    <s v="null"/>
    <s v="null"/>
    <s v="null"/>
  </r>
  <r>
    <x v="36"/>
    <x v="7"/>
    <x v="11"/>
    <s v="Oklahoma, 2017"/>
    <s v="Oklahoma, 2017, Dec"/>
    <n v="10"/>
    <n v="5"/>
    <n v="5"/>
    <n v="5"/>
    <n v="5"/>
    <n v="5"/>
    <n v="10"/>
    <n v="5"/>
    <n v="13"/>
    <n v="17"/>
    <n v="80"/>
    <n v="35"/>
    <n v="265113"/>
    <n v="535006"/>
    <n v="542644"/>
    <n v="538527"/>
    <n v="477005"/>
    <n v="482765"/>
    <n v="480861"/>
    <n v="331975"/>
    <n v="175838"/>
    <n v="66517"/>
    <n v="3896251"/>
    <n v="574330"/>
    <n v="3.7719764779546836E-5"/>
    <n v="9.345689581051428E-6"/>
    <n v="9.2141440797281459E-6"/>
    <n v="9.2845855453858392E-6"/>
    <n v="1.0482070418549071E-5"/>
    <n v="1.0357005996706472E-5"/>
    <n v="2.0796030453706995E-5"/>
    <n v="1.5061375103546953E-5"/>
    <n v="7.3931687121100097E-5"/>
    <n v="2.5557376309815534E-4"/>
    <n v="2.0532558092381624E-5"/>
    <n v="6.0940574234325213E-5"/>
    <n v="4.7300000000000002E-2"/>
    <s v="null"/>
    <n v="0.38900000000000001"/>
    <n v="0.63500000000000001"/>
    <n v="0.58200000000000007"/>
    <s v="null"/>
    <s v="null"/>
    <s v="null"/>
    <s v="null"/>
    <s v="null"/>
    <s v="null"/>
  </r>
  <r>
    <x v="37"/>
    <x v="0"/>
    <x v="0"/>
    <s v="Oregon, 2010"/>
    <s v="Oregon, 2010, Jan"/>
    <n v="10"/>
    <n v="5"/>
    <n v="5"/>
    <n v="5"/>
    <n v="5"/>
    <n v="5"/>
    <n v="5"/>
    <n v="5"/>
    <n v="12"/>
    <n v="24"/>
    <n v="81"/>
    <n v="41"/>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7.2046542066174751E-5"/>
    <n v="3.2366387506574423E-4"/>
    <n v="2.1531529735441298E-5"/>
    <n v="8.0746014396423536E-5"/>
    <s v="null"/>
    <s v="null"/>
    <n v="0.36799999999999999"/>
    <n v="0.66800000000000004"/>
    <s v="N/A"/>
    <n v="6.8300000000000001E-4"/>
    <n v="6.8300000000000001E-4"/>
    <n v="2.2499999999999999E-4"/>
    <n v="0"/>
    <n v="1.1111111111111111E-7"/>
    <n v="0"/>
  </r>
  <r>
    <x v="37"/>
    <x v="0"/>
    <x v="1"/>
    <s v="Oregon, 2010"/>
    <s v="Oregon, 2010, Feb"/>
    <n v="10"/>
    <n v="5"/>
    <n v="5"/>
    <n v="5"/>
    <n v="5"/>
    <n v="5"/>
    <n v="5"/>
    <n v="5"/>
    <n v="5"/>
    <n v="19"/>
    <n v="69"/>
    <n v="29"/>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2.5623390109371416E-4"/>
    <n v="1.8341673478338882E-5"/>
    <n v="5.7113034573080069E-5"/>
    <s v="null"/>
    <s v="null"/>
    <n v="0.378"/>
    <n v="0.67299999999999993"/>
    <s v="N/A"/>
    <n v="6.8300000000000001E-4"/>
    <n v="6.8300000000000001E-4"/>
    <n v="2.2499999999999999E-4"/>
    <n v="0"/>
    <n v="0"/>
    <n v="0"/>
  </r>
  <r>
    <x v="37"/>
    <x v="0"/>
    <x v="2"/>
    <s v="Oregon, 2010"/>
    <s v="Oregon, 2010, Mar"/>
    <n v="10"/>
    <n v="5"/>
    <n v="5"/>
    <n v="5"/>
    <n v="5"/>
    <n v="5"/>
    <n v="5"/>
    <n v="5"/>
    <n v="5"/>
    <n v="15"/>
    <n v="65"/>
    <n v="25"/>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2.0228992191609013E-4"/>
    <n v="1.7278388059304745E-5"/>
    <n v="4.9235374631965571E-5"/>
    <s v="null"/>
    <s v="null"/>
    <n v="0.38100000000000001"/>
    <n v="0.67799999999999994"/>
    <s v="N/A"/>
    <n v="6.8300000000000001E-4"/>
    <n v="6.8300000000000001E-4"/>
    <n v="2.2499999999999999E-4"/>
    <n v="0"/>
    <n v="0"/>
    <n v="0"/>
  </r>
  <r>
    <x v="37"/>
    <x v="0"/>
    <x v="3"/>
    <s v="Oregon, 2010"/>
    <s v="Oregon, 2010, Apr"/>
    <n v="10"/>
    <n v="5"/>
    <n v="5"/>
    <n v="5"/>
    <n v="5"/>
    <n v="5"/>
    <n v="5"/>
    <n v="5"/>
    <n v="12"/>
    <n v="19"/>
    <n v="76"/>
    <n v="36"/>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7.2046542066174751E-5"/>
    <n v="2.5623390109371416E-4"/>
    <n v="2.0202422961648623E-5"/>
    <n v="7.0898939470030427E-5"/>
    <s v="null"/>
    <s v="null"/>
    <n v="0.38200000000000006"/>
    <n v="0.68299999999999994"/>
    <s v="N/A"/>
    <n v="6.8300000000000001E-4"/>
    <n v="6.8300000000000001E-4"/>
    <n v="2.2499999999999999E-4"/>
    <n v="0"/>
    <n v="0"/>
    <n v="0"/>
  </r>
  <r>
    <x v="37"/>
    <x v="0"/>
    <x v="4"/>
    <s v="Oregon, 2010"/>
    <s v="Oregon, 2010, May"/>
    <n v="10"/>
    <n v="5"/>
    <n v="5"/>
    <n v="5"/>
    <n v="5"/>
    <n v="5"/>
    <n v="5"/>
    <n v="5"/>
    <n v="10"/>
    <n v="21"/>
    <n v="76"/>
    <n v="36"/>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6.0038785055145623E-5"/>
    <n v="2.8320589068252618E-4"/>
    <n v="2.0202422961648623E-5"/>
    <n v="7.0898939470030427E-5"/>
    <s v="null"/>
    <s v="null"/>
    <n v="0.38200000000000006"/>
    <n v="0.68299999999999994"/>
    <s v="N/A"/>
    <s v="null"/>
    <s v="null"/>
    <s v="null"/>
    <s v="null"/>
    <s v="null"/>
    <s v="null"/>
  </r>
  <r>
    <x v="37"/>
    <x v="0"/>
    <x v="5"/>
    <s v="Oregon, 2010"/>
    <s v="Oregon, 2010, Jun"/>
    <n v="10"/>
    <n v="5"/>
    <n v="5"/>
    <n v="5"/>
    <n v="5"/>
    <n v="5"/>
    <n v="5"/>
    <n v="5"/>
    <n v="5"/>
    <n v="23"/>
    <n v="73"/>
    <n v="33"/>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3.1017788027133821E-4"/>
    <n v="1.940495889737302E-5"/>
    <n v="6.4990694514194554E-5"/>
    <s v="null"/>
    <s v="null"/>
    <s v="null"/>
    <s v="null"/>
    <s v="null"/>
    <s v="null"/>
    <s v="null"/>
    <s v="null"/>
    <s v="null"/>
    <s v="null"/>
    <s v="null"/>
  </r>
  <r>
    <x v="37"/>
    <x v="0"/>
    <x v="6"/>
    <s v="Oregon, 2010"/>
    <s v="Oregon, 2010, Jul"/>
    <n v="10"/>
    <n v="5"/>
    <n v="5"/>
    <n v="5"/>
    <n v="5"/>
    <n v="5"/>
    <n v="5"/>
    <n v="5"/>
    <n v="5"/>
    <n v="20"/>
    <n v="70"/>
    <n v="30"/>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2.6971989588812017E-4"/>
    <n v="1.8607494833097417E-5"/>
    <n v="5.9082449558358687E-5"/>
    <s v="null"/>
    <s v="null"/>
    <s v="null"/>
    <s v="null"/>
    <s v="null"/>
    <s v="null"/>
    <s v="null"/>
    <s v="null"/>
    <s v="null"/>
    <s v="null"/>
    <s v="null"/>
  </r>
  <r>
    <x v="37"/>
    <x v="0"/>
    <x v="7"/>
    <s v="Oregon, 2010"/>
    <s v="Oregon, 2010, Aug"/>
    <n v="10"/>
    <n v="5"/>
    <n v="5"/>
    <n v="5"/>
    <n v="5"/>
    <n v="5"/>
    <n v="5"/>
    <n v="5"/>
    <n v="5"/>
    <n v="15"/>
    <n v="65"/>
    <n v="25"/>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2.0228992191609013E-4"/>
    <n v="1.7278388059304745E-5"/>
    <n v="4.9235374631965571E-5"/>
    <s v="null"/>
    <s v="null"/>
    <n v="6.9999999999999993E-3"/>
    <n v="1.4999999999999999E-2"/>
    <n v="0"/>
    <s v="null"/>
    <s v="null"/>
    <s v="null"/>
    <s v="null"/>
    <s v="null"/>
    <s v="null"/>
  </r>
  <r>
    <x v="37"/>
    <x v="0"/>
    <x v="8"/>
    <s v="Oregon, 2010"/>
    <s v="Oregon, 2010, Sep"/>
    <n v="10"/>
    <n v="5"/>
    <n v="5"/>
    <n v="5"/>
    <n v="5"/>
    <n v="5"/>
    <n v="5"/>
    <n v="5"/>
    <n v="5"/>
    <n v="14"/>
    <n v="64"/>
    <n v="24"/>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1.8880392712168414E-4"/>
    <n v="1.7012566704546211E-5"/>
    <n v="4.7265959646686954E-5"/>
    <s v="null"/>
    <s v="null"/>
    <n v="6.7000000000000004E-2"/>
    <n v="9.9000000000000005E-2"/>
    <n v="0.161"/>
    <s v="null"/>
    <s v="null"/>
    <s v="null"/>
    <s v="null"/>
    <s v="null"/>
    <s v="null"/>
  </r>
  <r>
    <x v="37"/>
    <x v="0"/>
    <x v="9"/>
    <s v="Oregon, 2010"/>
    <s v="Oregon, 2010, Oct"/>
    <n v="10"/>
    <n v="5"/>
    <n v="5"/>
    <n v="5"/>
    <n v="5"/>
    <n v="5"/>
    <n v="5"/>
    <n v="5"/>
    <n v="5"/>
    <n v="13"/>
    <n v="63"/>
    <n v="23"/>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1.7531793232727813E-4"/>
    <n v="1.6746745349787676E-5"/>
    <n v="4.5296544661408329E-5"/>
    <n v="4.0749999999999996E-3"/>
    <s v="null"/>
    <n v="0.22800000000000001"/>
    <n v="0.40600000000000003"/>
    <n v="0.39799999999999996"/>
    <n v="0"/>
    <n v="0"/>
    <n v="0"/>
    <n v="0"/>
    <n v="0"/>
    <n v="0"/>
  </r>
  <r>
    <x v="37"/>
    <x v="0"/>
    <x v="10"/>
    <s v="Oregon, 2010"/>
    <s v="Oregon, 2010, Nov"/>
    <n v="10"/>
    <n v="5"/>
    <n v="5"/>
    <n v="5"/>
    <n v="5"/>
    <n v="5"/>
    <n v="5"/>
    <n v="5"/>
    <n v="5"/>
    <n v="22"/>
    <n v="72"/>
    <n v="32"/>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2.966918854769322E-4"/>
    <n v="1.9139137542614485E-5"/>
    <n v="6.3021279528915929E-5"/>
    <n v="4.4999999999999997E-3"/>
    <s v="null"/>
    <n v="0.30499999999999999"/>
    <n v="0.52800000000000002"/>
    <n v="0.51100000000000001"/>
    <n v="0"/>
    <n v="0"/>
    <n v="0"/>
    <n v="0"/>
    <n v="0"/>
    <n v="0"/>
  </r>
  <r>
    <x v="37"/>
    <x v="0"/>
    <x v="11"/>
    <s v="Oregon, 2010"/>
    <s v="Oregon, 2010, Dec"/>
    <n v="10"/>
    <n v="5"/>
    <n v="5"/>
    <n v="5"/>
    <n v="5"/>
    <n v="5"/>
    <n v="5"/>
    <n v="5"/>
    <n v="5"/>
    <n v="22"/>
    <n v="72"/>
    <n v="32"/>
    <n v="234201"/>
    <n v="476180"/>
    <n v="508393"/>
    <n v="509020"/>
    <n v="503163"/>
    <n v="546310"/>
    <n v="476893"/>
    <n v="267055"/>
    <n v="166559"/>
    <n v="74151"/>
    <n v="3761925"/>
    <n v="507765"/>
    <n v="4.2698365933535721E-5"/>
    <n v="1.0500231005082113E-5"/>
    <n v="9.8349111809171249E-6"/>
    <n v="9.822796746689717E-6"/>
    <n v="9.9371376671178126E-6"/>
    <n v="9.1523127894418913E-6"/>
    <n v="1.0484532169690056E-5"/>
    <n v="1.8722735017131301E-5"/>
    <n v="3.0019392527572812E-5"/>
    <n v="2.966918854769322E-4"/>
    <n v="1.9139137542614485E-5"/>
    <n v="6.3021279528915929E-5"/>
    <n v="3.6600000000000001E-3"/>
    <s v="null"/>
    <n v="0.33200000000000002"/>
    <n v="0.55200000000000005"/>
    <n v="0.54300000000000004"/>
    <n v="0"/>
    <n v="6.0000000000000002E-6"/>
    <n v="0"/>
    <n v="0"/>
    <n v="1.3333333333333334E-7"/>
    <n v="0"/>
  </r>
  <r>
    <x v="37"/>
    <x v="1"/>
    <x v="0"/>
    <s v="Oregon, 2011"/>
    <s v="Oregon, 2011, Jan"/>
    <n v="10"/>
    <n v="5"/>
    <n v="5"/>
    <n v="5"/>
    <n v="5"/>
    <n v="5"/>
    <n v="5"/>
    <n v="5"/>
    <n v="5"/>
    <n v="17"/>
    <n v="67"/>
    <n v="27"/>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2.2864213471056596E-4"/>
    <n v="1.7622345765679087E-5"/>
    <n v="5.1666928190624177E-5"/>
    <n v="6.5500000000000003E-3"/>
    <s v="null"/>
    <n v="0.35499999999999998"/>
    <n v="0.57999999999999996"/>
    <n v="0.57299999999999995"/>
    <n v="1.8E-5"/>
    <n v="6.900000000000001E-5"/>
    <n v="2.2000000000000003E-5"/>
    <n v="4.5000000000000001E-6"/>
    <n v="3.999999999999999E-6"/>
    <n v="5.5000000000000007E-6"/>
  </r>
  <r>
    <x v="37"/>
    <x v="1"/>
    <x v="1"/>
    <s v="Oregon, 2011"/>
    <s v="Oregon, 2011, Feb"/>
    <n v="10"/>
    <n v="5"/>
    <n v="5"/>
    <n v="5"/>
    <n v="5"/>
    <n v="5"/>
    <n v="5"/>
    <n v="5"/>
    <n v="10"/>
    <n v="18"/>
    <n v="73"/>
    <n v="33"/>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5.9393356259168852E-5"/>
    <n v="2.4209167204648161E-4"/>
    <n v="1.9200466282008558E-5"/>
    <n v="6.3148467788540664E-5"/>
    <n v="7.4250000000000002E-3"/>
    <s v="null"/>
    <n v="0.36700000000000005"/>
    <n v="0.59599999999999997"/>
    <n v="0.57299999999999995"/>
    <n v="9.6000000000000002E-5"/>
    <n v="2.43E-4"/>
    <n v="1.4199999999999998E-4"/>
    <n v="1.9999999999999998E-5"/>
    <n v="1.7111111111111108E-5"/>
    <n v="3.0250000000000003E-5"/>
  </r>
  <r>
    <x v="37"/>
    <x v="1"/>
    <x v="2"/>
    <s v="Oregon, 2011"/>
    <s v="Oregon, 2011, Mar"/>
    <n v="10"/>
    <n v="5"/>
    <n v="5"/>
    <n v="5"/>
    <n v="5"/>
    <n v="5"/>
    <n v="5"/>
    <n v="5"/>
    <n v="5"/>
    <n v="23"/>
    <n v="73"/>
    <n v="33"/>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3.0933935872605982E-4"/>
    <n v="1.9200466282008558E-5"/>
    <n v="6.3148467788540664E-5"/>
    <n v="5.5599999999999998E-3"/>
    <s v="null"/>
    <n v="0.36899999999999999"/>
    <n v="0.6"/>
    <n v="0.57299999999999995"/>
    <n v="1.1400000000000001E-4"/>
    <n v="7.2900000000000005E-4"/>
    <n v="4.0400000000000001E-4"/>
    <n v="3.6000000000000003E-6"/>
    <n v="2.8200000000000018E-5"/>
    <n v="5.2599999999999998E-5"/>
  </r>
  <r>
    <x v="37"/>
    <x v="1"/>
    <x v="3"/>
    <s v="Oregon, 2011"/>
    <s v="Oregon, 2011, Apr"/>
    <n v="10"/>
    <n v="5"/>
    <n v="5"/>
    <n v="5"/>
    <n v="5"/>
    <n v="5"/>
    <n v="5"/>
    <n v="5"/>
    <n v="5"/>
    <n v="22"/>
    <n v="72"/>
    <n v="32"/>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2.9588982139014419E-4"/>
    <n v="1.8937446195953647E-5"/>
    <n v="6.1234877855554582E-5"/>
    <n v="3.4000000000000002E-3"/>
    <s v="null"/>
    <n v="0.371"/>
    <n v="0.6"/>
    <n v="0.57299999999999995"/>
    <n v="1.2300000000000001E-4"/>
    <n v="7.2900000000000005E-4"/>
    <n v="4.4200000000000001E-4"/>
    <n v="2.2500000000000001E-6"/>
    <n v="3.9166666666666659E-6"/>
    <n v="9.5000000000000005E-6"/>
  </r>
  <r>
    <x v="37"/>
    <x v="1"/>
    <x v="4"/>
    <s v="Oregon, 2011"/>
    <s v="Oregon, 2011, May"/>
    <n v="10"/>
    <n v="5"/>
    <n v="5"/>
    <n v="5"/>
    <n v="5"/>
    <n v="5"/>
    <n v="5"/>
    <n v="5"/>
    <n v="12"/>
    <n v="20"/>
    <n v="77"/>
    <n v="37"/>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7.1272027511002622E-5"/>
    <n v="2.6899074671831287E-4"/>
    <n v="2.0252546626228204E-5"/>
    <n v="7.0802827520484974E-5"/>
    <n v="2.6750000000000003E-3"/>
    <s v="null"/>
    <n v="0.375"/>
    <n v="0.6070000000000001"/>
    <n v="0.57299999999999995"/>
    <s v="null"/>
    <s v="null"/>
    <s v="null"/>
    <s v="null"/>
    <s v="null"/>
    <s v="null"/>
  </r>
  <r>
    <x v="37"/>
    <x v="1"/>
    <x v="5"/>
    <s v="Oregon, 2011"/>
    <s v="Oregon, 2011, Jun"/>
    <n v="10"/>
    <n v="5"/>
    <n v="5"/>
    <n v="5"/>
    <n v="5"/>
    <n v="5"/>
    <n v="5"/>
    <n v="5"/>
    <n v="12"/>
    <n v="16"/>
    <n v="73"/>
    <n v="33"/>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7.1272027511002622E-5"/>
    <n v="2.1519259737465033E-4"/>
    <n v="1.9200466282008558E-5"/>
    <n v="6.3148467788540664E-5"/>
    <n v="1.7799999999999999E-3"/>
    <s v="null"/>
    <s v="null"/>
    <s v="null"/>
    <s v="null"/>
    <s v="null"/>
    <s v="null"/>
    <s v="null"/>
    <s v="null"/>
    <s v="null"/>
    <s v="null"/>
  </r>
  <r>
    <x v="37"/>
    <x v="1"/>
    <x v="6"/>
    <s v="Oregon, 2011"/>
    <s v="Oregon, 2011, Jul"/>
    <n v="10"/>
    <n v="5"/>
    <n v="5"/>
    <n v="5"/>
    <n v="5"/>
    <n v="5"/>
    <n v="5"/>
    <n v="5"/>
    <n v="5"/>
    <n v="12"/>
    <n v="62"/>
    <n v="22"/>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1.6139444803098772E-4"/>
    <n v="1.630724533540453E-5"/>
    <n v="4.2098978525693771E-5"/>
    <n v="8.9999999999999998E-4"/>
    <s v="null"/>
    <s v="null"/>
    <s v="null"/>
    <s v="null"/>
    <s v="null"/>
    <s v="null"/>
    <s v="null"/>
    <s v="null"/>
    <s v="null"/>
    <s v="null"/>
  </r>
  <r>
    <x v="37"/>
    <x v="1"/>
    <x v="7"/>
    <s v="Oregon, 2011"/>
    <s v="Oregon, 2011, Aug"/>
    <n v="10"/>
    <n v="5"/>
    <n v="5"/>
    <n v="5"/>
    <n v="5"/>
    <n v="5"/>
    <n v="5"/>
    <n v="5"/>
    <n v="5"/>
    <n v="16"/>
    <n v="66"/>
    <n v="26"/>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2.1519259737465033E-4"/>
    <n v="1.7359325679624177E-5"/>
    <n v="4.9753338257638096E-5"/>
    <n v="8.2000000000000009E-4"/>
    <s v="null"/>
    <n v="0.01"/>
    <n v="0"/>
    <n v="0"/>
    <s v="null"/>
    <s v="null"/>
    <s v="null"/>
    <s v="null"/>
    <s v="null"/>
    <s v="null"/>
  </r>
  <r>
    <x v="37"/>
    <x v="1"/>
    <x v="8"/>
    <s v="Oregon, 2011"/>
    <s v="Oregon, 2011, Sep"/>
    <n v="10"/>
    <n v="5"/>
    <n v="5"/>
    <n v="5"/>
    <n v="5"/>
    <n v="5"/>
    <n v="5"/>
    <n v="5"/>
    <n v="5"/>
    <n v="5"/>
    <n v="55"/>
    <n v="15"/>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6.7247686679578218E-5"/>
    <n v="1.4466104733020147E-5"/>
    <n v="2.8703848994791207E-5"/>
    <n v="1.7499999999999998E-3"/>
    <s v="null"/>
    <n v="7.2999999999999995E-2"/>
    <n v="0.114"/>
    <n v="0.14300000000000002"/>
    <s v="null"/>
    <s v="null"/>
    <s v="null"/>
    <s v="null"/>
    <s v="null"/>
    <s v="null"/>
  </r>
  <r>
    <x v="37"/>
    <x v="1"/>
    <x v="9"/>
    <s v="Oregon, 2011"/>
    <s v="Oregon, 2011, Oct"/>
    <n v="10"/>
    <n v="5"/>
    <n v="5"/>
    <n v="5"/>
    <n v="5"/>
    <n v="5"/>
    <n v="5"/>
    <n v="5"/>
    <n v="5"/>
    <n v="16"/>
    <n v="66"/>
    <n v="26"/>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2.1519259737465033E-4"/>
    <n v="1.7359325679624177E-5"/>
    <n v="4.9753338257638096E-5"/>
    <n v="1.8499999999999999E-3"/>
    <s v="null"/>
    <n v="0.22500000000000001"/>
    <n v="0.373"/>
    <n v="0.33400000000000002"/>
    <n v="0"/>
    <n v="1.8E-5"/>
    <n v="1.1000000000000001E-5"/>
    <n v="0"/>
    <n v="7.777777777777779E-7"/>
    <n v="2.7500000000000004E-6"/>
  </r>
  <r>
    <x v="37"/>
    <x v="1"/>
    <x v="10"/>
    <s v="Oregon, 2011"/>
    <s v="Oregon, 2011, Nov"/>
    <n v="10"/>
    <n v="5"/>
    <n v="5"/>
    <n v="5"/>
    <n v="5"/>
    <n v="5"/>
    <n v="5"/>
    <n v="5"/>
    <n v="5"/>
    <n v="12"/>
    <n v="62"/>
    <n v="22"/>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1.6139444803098772E-4"/>
    <n v="1.630724533540453E-5"/>
    <n v="4.2098978525693771E-5"/>
    <n v="2.7199999999999998E-3"/>
    <s v="null"/>
    <n v="0.32"/>
    <n v="0.51400000000000001"/>
    <n v="0.44"/>
    <n v="0"/>
    <n v="1.8E-5"/>
    <n v="1.1000000000000001E-5"/>
    <n v="0"/>
    <n v="0"/>
    <n v="0"/>
  </r>
  <r>
    <x v="37"/>
    <x v="1"/>
    <x v="11"/>
    <s v="Oregon, 2011"/>
    <s v="Oregon, 2011, Dec"/>
    <n v="10"/>
    <n v="5"/>
    <n v="5"/>
    <n v="5"/>
    <n v="5"/>
    <n v="5"/>
    <n v="5"/>
    <n v="5"/>
    <n v="5"/>
    <n v="31"/>
    <n v="81"/>
    <n v="41"/>
    <n v="235479"/>
    <n v="477794"/>
    <n v="509554"/>
    <n v="517603"/>
    <n v="501819"/>
    <n v="542402"/>
    <n v="494762"/>
    <n v="279857"/>
    <n v="168369"/>
    <n v="74352"/>
    <n v="3801991"/>
    <n v="522578"/>
    <n v="4.2466631844028558E-5"/>
    <n v="1.0464760963930063E-5"/>
    <n v="9.812502698438242E-6"/>
    <n v="9.659913099421757E-6"/>
    <n v="9.9637518706944132E-6"/>
    <n v="9.218255094929591E-6"/>
    <n v="1.0105869084529532E-5"/>
    <n v="1.7866267415144165E-5"/>
    <n v="2.9696678129584426E-5"/>
    <n v="4.1693565741338497E-4"/>
    <n v="2.1304626970447854E-5"/>
    <n v="7.8457187252429299E-5"/>
    <n v="3.1000000000000003E-3"/>
    <s v="null"/>
    <n v="0.34399999999999997"/>
    <n v="0.54300000000000004"/>
    <n v="0.47399999999999998"/>
    <n v="0"/>
    <n v="1.8E-5"/>
    <n v="1.1000000000000001E-5"/>
    <n v="0"/>
    <n v="1.7777777777777776E-7"/>
    <n v="0"/>
  </r>
  <r>
    <x v="37"/>
    <x v="2"/>
    <x v="0"/>
    <s v="Oregon, 2012"/>
    <s v="Oregon, 2012, Jan"/>
    <n v="10"/>
    <n v="5"/>
    <n v="5"/>
    <n v="5"/>
    <n v="5"/>
    <n v="5"/>
    <n v="5"/>
    <n v="5"/>
    <n v="5"/>
    <n v="15"/>
    <n v="65"/>
    <n v="25"/>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1.9398642095053346E-4"/>
    <n v="1.6941960492390713E-5"/>
    <n v="4.6251158591522715E-5"/>
    <n v="3.8E-3"/>
    <s v="null"/>
    <n v="0.35899999999999999"/>
    <n v="0.56200000000000006"/>
    <n v="0.52200000000000002"/>
    <n v="0"/>
    <n v="5.4000000000000005E-5"/>
    <n v="2.6000000000000002E-5"/>
    <n v="0"/>
    <n v="1.388888888888889E-6"/>
    <n v="4.0000000000000007E-6"/>
  </r>
  <r>
    <x v="37"/>
    <x v="2"/>
    <x v="1"/>
    <s v="Oregon, 2012"/>
    <s v="Oregon, 2012, Feb"/>
    <n v="10"/>
    <n v="5"/>
    <n v="5"/>
    <n v="5"/>
    <n v="5"/>
    <n v="5"/>
    <n v="5"/>
    <n v="5"/>
    <n v="10"/>
    <n v="23"/>
    <n v="78"/>
    <n v="38"/>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5.9619626781136351E-5"/>
    <n v="2.9744584545748464E-4"/>
    <n v="2.0330352590868855E-5"/>
    <n v="7.0301761059114536E-5"/>
    <n v="5.3800000000000002E-3"/>
    <s v="null"/>
    <n v="0.36399999999999999"/>
    <n v="0.57799999999999996"/>
    <n v="0.53600000000000003"/>
    <n v="9.0000000000000002E-6"/>
    <n v="1.45E-4"/>
    <n v="8.4000000000000009E-5"/>
    <n v="2.2500000000000001E-6"/>
    <n v="7.3333333333333323E-6"/>
    <n v="1.45E-5"/>
  </r>
  <r>
    <x v="37"/>
    <x v="2"/>
    <x v="2"/>
    <s v="Oregon, 2012"/>
    <s v="Oregon, 2012, Mar"/>
    <n v="10"/>
    <n v="5"/>
    <n v="5"/>
    <n v="5"/>
    <n v="5"/>
    <n v="5"/>
    <n v="5"/>
    <n v="5"/>
    <n v="5"/>
    <n v="24"/>
    <n v="74"/>
    <n v="34"/>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3.1037827352085352E-4"/>
    <n v="1.9287770406721735E-5"/>
    <n v="6.2901575684470891E-5"/>
    <n v="7.7499999999999999E-3"/>
    <s v="null"/>
    <n v="0.36899999999999999"/>
    <n v="0.57999999999999996"/>
    <n v="0.54900000000000004"/>
    <n v="3.7000000000000005E-5"/>
    <n v="6.87E-4"/>
    <n v="3.9399999999999998E-4"/>
    <n v="5.4E-6"/>
    <n v="3.1377777777777799E-5"/>
    <n v="6.2200000000000008E-5"/>
  </r>
  <r>
    <x v="37"/>
    <x v="2"/>
    <x v="3"/>
    <s v="Oregon, 2012"/>
    <s v="Oregon, 2012, Apr"/>
    <n v="10"/>
    <n v="5"/>
    <n v="5"/>
    <n v="5"/>
    <n v="5"/>
    <n v="5"/>
    <n v="5"/>
    <n v="5"/>
    <n v="12"/>
    <n v="23"/>
    <n v="80"/>
    <n v="40"/>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7.1543552137363624E-5"/>
    <n v="2.9744584545748464E-4"/>
    <n v="2.0851643682942418E-5"/>
    <n v="7.4001853746436352E-5"/>
    <n v="4.4000000000000003E-3"/>
    <s v="null"/>
    <n v="0.374"/>
    <n v="0.57999999999999996"/>
    <n v="0.59100000000000008"/>
    <n v="4.7000000000000004E-5"/>
    <n v="9.41E-4"/>
    <n v="5.4200000000000006E-4"/>
    <n v="2.2500000000000001E-6"/>
    <n v="1.8972222222222222E-5"/>
    <n v="3.7000000000000005E-5"/>
  </r>
  <r>
    <x v="37"/>
    <x v="2"/>
    <x v="4"/>
    <s v="Oregon, 2012"/>
    <s v="Oregon, 2012, May"/>
    <n v="10"/>
    <n v="5"/>
    <n v="5"/>
    <n v="5"/>
    <n v="5"/>
    <n v="5"/>
    <n v="5"/>
    <n v="5"/>
    <n v="5"/>
    <n v="12"/>
    <n v="62"/>
    <n v="22"/>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1.5518913676042676E-4"/>
    <n v="1.6160023854280372E-5"/>
    <n v="4.0701019560539991E-5"/>
    <n v="2.0799999999999998E-3"/>
    <s v="null"/>
    <n v="0.38"/>
    <n v="0.57999999999999996"/>
    <n v="0.59100000000000008"/>
    <s v="null"/>
    <s v="null"/>
    <s v="null"/>
    <s v="null"/>
    <s v="null"/>
    <s v="null"/>
  </r>
  <r>
    <x v="37"/>
    <x v="2"/>
    <x v="5"/>
    <s v="Oregon, 2012"/>
    <s v="Oregon, 2012, Jun"/>
    <n v="10"/>
    <n v="5"/>
    <n v="5"/>
    <n v="5"/>
    <n v="5"/>
    <n v="5"/>
    <n v="5"/>
    <n v="5"/>
    <n v="5"/>
    <n v="12"/>
    <n v="62"/>
    <n v="22"/>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1.5518913676042676E-4"/>
    <n v="1.6160023854280372E-5"/>
    <n v="4.0701019560539991E-5"/>
    <n v="1.475E-3"/>
    <s v="null"/>
    <s v="null"/>
    <s v="null"/>
    <s v="null"/>
    <s v="null"/>
    <s v="null"/>
    <s v="null"/>
    <s v="null"/>
    <s v="null"/>
    <s v="null"/>
  </r>
  <r>
    <x v="37"/>
    <x v="2"/>
    <x v="6"/>
    <s v="Oregon, 2012"/>
    <s v="Oregon, 2012, Jul"/>
    <n v="10"/>
    <n v="5"/>
    <n v="5"/>
    <n v="5"/>
    <n v="5"/>
    <n v="5"/>
    <n v="5"/>
    <n v="5"/>
    <n v="5"/>
    <n v="5"/>
    <n v="55"/>
    <n v="15"/>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6.4662140316844487E-5"/>
    <n v="1.4335505032022911E-5"/>
    <n v="2.775069515491363E-5"/>
    <n v="5.0000000000000001E-4"/>
    <s v="null"/>
    <s v="null"/>
    <s v="null"/>
    <s v="null"/>
    <s v="null"/>
    <s v="null"/>
    <s v="null"/>
    <s v="null"/>
    <s v="null"/>
    <s v="null"/>
  </r>
  <r>
    <x v="37"/>
    <x v="2"/>
    <x v="7"/>
    <s v="Oregon, 2012"/>
    <s v="Oregon, 2012, Aug"/>
    <n v="10"/>
    <n v="5"/>
    <n v="5"/>
    <n v="5"/>
    <n v="5"/>
    <n v="5"/>
    <n v="5"/>
    <n v="5"/>
    <n v="5"/>
    <n v="16"/>
    <n v="66"/>
    <n v="26"/>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2.0691884901390237E-4"/>
    <n v="1.7202606038427493E-5"/>
    <n v="4.8101204935183629E-5"/>
    <n v="5.0000000000000001E-4"/>
    <s v="null"/>
    <n v="2.2000000000000002E-2"/>
    <n v="2.1000000000000001E-2"/>
    <n v="0"/>
    <s v="null"/>
    <s v="null"/>
    <s v="null"/>
    <s v="null"/>
    <s v="null"/>
    <s v="null"/>
  </r>
  <r>
    <x v="37"/>
    <x v="2"/>
    <x v="8"/>
    <s v="Oregon, 2012"/>
    <s v="Oregon, 2012, Sep"/>
    <n v="10"/>
    <n v="5"/>
    <n v="5"/>
    <n v="5"/>
    <n v="5"/>
    <n v="5"/>
    <n v="5"/>
    <n v="5"/>
    <n v="5"/>
    <n v="12"/>
    <n v="62"/>
    <n v="22"/>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1.5518913676042676E-4"/>
    <n v="1.6160023854280372E-5"/>
    <n v="4.0701019560539991E-5"/>
    <n v="1.0999999999999998E-3"/>
    <s v="null"/>
    <n v="8.4000000000000005E-2"/>
    <n v="0.11900000000000001"/>
    <n v="0.157"/>
    <s v="null"/>
    <s v="null"/>
    <s v="null"/>
    <s v="null"/>
    <s v="null"/>
    <s v="null"/>
  </r>
  <r>
    <x v="37"/>
    <x v="2"/>
    <x v="9"/>
    <s v="Oregon, 2012"/>
    <s v="Oregon, 2012, Oct"/>
    <n v="10"/>
    <n v="5"/>
    <n v="5"/>
    <n v="5"/>
    <n v="5"/>
    <n v="5"/>
    <n v="5"/>
    <n v="5"/>
    <n v="5"/>
    <n v="14"/>
    <n v="64"/>
    <n v="24"/>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1.8105399288716458E-4"/>
    <n v="1.6681314946353934E-5"/>
    <n v="4.4401112247861807E-5"/>
    <n v="2.32E-3"/>
    <s v="null"/>
    <n v="0.23500000000000001"/>
    <n v="0.35299999999999998"/>
    <n v="0.34"/>
    <n v="0"/>
    <n v="3.2999999999999996E-5"/>
    <n v="1.0000000000000001E-5"/>
    <n v="0"/>
    <n v="1.1666666666666666E-6"/>
    <n v="2.5000000000000002E-6"/>
  </r>
  <r>
    <x v="37"/>
    <x v="2"/>
    <x v="10"/>
    <s v="Oregon, 2012"/>
    <s v="Oregon, 2012, Nov"/>
    <n v="10"/>
    <n v="5"/>
    <n v="5"/>
    <n v="5"/>
    <n v="5"/>
    <n v="5"/>
    <n v="5"/>
    <n v="5"/>
    <n v="10"/>
    <n v="14"/>
    <n v="69"/>
    <n v="29"/>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5.9619626781136351E-5"/>
    <n v="1.8105399288716458E-4"/>
    <n v="1.7984542676537834E-5"/>
    <n v="5.3651343966166353E-5"/>
    <n v="1.5249999999999999E-3"/>
    <s v="null"/>
    <n v="0.317"/>
    <n v="0.46700000000000003"/>
    <n v="0.46799999999999997"/>
    <n v="1.0000000000000001E-5"/>
    <n v="6.4999999999999994E-5"/>
    <n v="2.0000000000000002E-5"/>
    <n v="2.5000000000000002E-6"/>
    <n v="2.0833333333333334E-6"/>
    <n v="2.5000000000000002E-6"/>
  </r>
  <r>
    <x v="37"/>
    <x v="2"/>
    <x v="11"/>
    <s v="Oregon, 2012"/>
    <s v="Oregon, 2012, Dec"/>
    <n v="10"/>
    <n v="5"/>
    <n v="5"/>
    <n v="5"/>
    <n v="5"/>
    <n v="5"/>
    <n v="5"/>
    <n v="5"/>
    <n v="5"/>
    <n v="23"/>
    <n v="73"/>
    <n v="33"/>
    <n v="234979"/>
    <n v="479831"/>
    <n v="509774"/>
    <n v="524489"/>
    <n v="501524"/>
    <n v="536189"/>
    <n v="509315"/>
    <n v="295472"/>
    <n v="167730"/>
    <n v="77325"/>
    <n v="3836628"/>
    <n v="540527"/>
    <n v="4.2556994454823621E-5"/>
    <n v="1.0420335493121536E-5"/>
    <n v="9.8082679775743755E-6"/>
    <n v="9.5330883965154662E-6"/>
    <n v="9.9696126207320083E-6"/>
    <n v="9.3250700779016349E-6"/>
    <n v="9.8171072911655855E-6"/>
    <n v="1.6922077218822765E-5"/>
    <n v="2.9809813390568175E-5"/>
    <n v="2.9744584545748464E-4"/>
    <n v="1.9027124860684955E-5"/>
    <n v="6.105152934080999E-5"/>
    <n v="4.2750000000000002E-3"/>
    <s v="null"/>
    <n v="0.34399999999999997"/>
    <n v="0.51"/>
    <n v="0.54"/>
    <n v="4.8000000000000001E-5"/>
    <n v="2.2800000000000001E-4"/>
    <n v="9.9000000000000008E-5"/>
    <n v="7.7999999999999999E-6"/>
    <n v="8.911111111111109E-6"/>
    <n v="1.5800000000000001E-5"/>
  </r>
  <r>
    <x v="37"/>
    <x v="3"/>
    <x v="0"/>
    <s v="Oregon, 2013"/>
    <s v="Oregon, 2013, Jan"/>
    <n v="10"/>
    <n v="5"/>
    <n v="5"/>
    <n v="5"/>
    <n v="5"/>
    <n v="5"/>
    <n v="5"/>
    <n v="5"/>
    <n v="16"/>
    <n v="35"/>
    <n v="96"/>
    <n v="56"/>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9.4878910790104125E-5"/>
    <n v="4.4563279857397502E-4"/>
    <n v="2.4814402485989554E-5"/>
    <n v="9.9986965984791263E-5"/>
    <n v="1.1179999999999999E-2"/>
    <s v="null"/>
    <n v="0.38"/>
    <n v="0.56000000000000005"/>
    <n v="0.55400000000000005"/>
    <n v="1.6199999999999998E-4"/>
    <n v="1.5950000000000001E-3"/>
    <n v="7.1200000000000007E-4"/>
    <n v="2.8499999999999995E-5"/>
    <n v="8.0055555555555585E-5"/>
    <n v="1.5324999999999998E-4"/>
  </r>
  <r>
    <x v="37"/>
    <x v="3"/>
    <x v="1"/>
    <s v="Oregon, 2013"/>
    <s v="Oregon, 2013, Feb"/>
    <n v="10"/>
    <n v="5"/>
    <n v="5"/>
    <n v="5"/>
    <n v="5"/>
    <n v="5"/>
    <n v="5"/>
    <n v="5"/>
    <n v="20"/>
    <n v="35"/>
    <n v="100"/>
    <n v="60"/>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1.1859863848763016E-4"/>
    <n v="4.4563279857397502E-4"/>
    <n v="2.5848335922905788E-5"/>
    <n v="1.0712889212656207E-4"/>
    <n v="8.5500000000000003E-3"/>
    <s v="null"/>
    <n v="0.39400000000000002"/>
    <n v="0.58899999999999997"/>
    <n v="0.56899999999999995"/>
    <n v="2.3800000000000001E-4"/>
    <n v="3.287E-3"/>
    <n v="1.3309999999999999E-3"/>
    <n v="1.925E-5"/>
    <n v="8.3750000000000003E-5"/>
    <n v="1.5450000000000001E-4"/>
  </r>
  <r>
    <x v="37"/>
    <x v="3"/>
    <x v="2"/>
    <s v="Oregon, 2013"/>
    <s v="Oregon, 2013, Mar"/>
    <n v="10"/>
    <n v="5"/>
    <n v="5"/>
    <n v="5"/>
    <n v="5"/>
    <n v="5"/>
    <n v="5"/>
    <n v="5"/>
    <n v="21"/>
    <n v="45"/>
    <n v="111"/>
    <n v="71"/>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1.2452857041201168E-4"/>
    <n v="5.7295645530939653E-4"/>
    <n v="2.8691652874425424E-5"/>
    <n v="1.2676918901643178E-4"/>
    <n v="2.725E-3"/>
    <s v="null"/>
    <n v="0.39799999999999996"/>
    <n v="0.59799999999999998"/>
    <n v="0.56899999999999995"/>
    <n v="2.7600000000000004E-4"/>
    <n v="3.6130000000000003E-3"/>
    <n v="1.4499999999999999E-3"/>
    <n v="8.0000000000000013E-6"/>
    <n v="1.431111111111111E-5"/>
    <n v="2.3799999999999999E-5"/>
  </r>
  <r>
    <x v="37"/>
    <x v="3"/>
    <x v="3"/>
    <s v="Oregon, 2013"/>
    <s v="Oregon, 2013, Apr"/>
    <n v="10"/>
    <n v="5"/>
    <n v="5"/>
    <n v="5"/>
    <n v="5"/>
    <n v="5"/>
    <n v="5"/>
    <n v="5"/>
    <n v="5"/>
    <n v="26"/>
    <n v="76"/>
    <n v="36"/>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3.3104150751209573E-4"/>
    <n v="1.9644735301408398E-5"/>
    <n v="6.4277335275937243E-5"/>
    <n v="1.2250000000000002E-3"/>
    <s v="null"/>
    <n v="0.4"/>
    <n v="0.60399999999999998"/>
    <n v="0.57200000000000006"/>
    <n v="2.8499999999999999E-4"/>
    <n v="3.6130000000000003E-3"/>
    <n v="1.4599999999999999E-3"/>
    <n v="2.5000000000000002E-6"/>
    <n v="1.2777777777777781E-6"/>
    <n v="2.5000000000000002E-6"/>
  </r>
  <r>
    <x v="37"/>
    <x v="3"/>
    <x v="4"/>
    <s v="Oregon, 2013"/>
    <s v="Oregon, 2013, May"/>
    <n v="10"/>
    <n v="5"/>
    <n v="5"/>
    <n v="5"/>
    <n v="5"/>
    <n v="5"/>
    <n v="5"/>
    <n v="5"/>
    <n v="10"/>
    <n v="17"/>
    <n v="72"/>
    <n v="32"/>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5.9299319243815082E-5"/>
    <n v="2.1645021645021645E-4"/>
    <n v="1.8610801864492167E-5"/>
    <n v="5.7135409134166441E-5"/>
    <n v="5.399999999999999E-4"/>
    <s v="null"/>
    <n v="0.40100000000000002"/>
    <n v="0.61299999999999999"/>
    <n v="0.57200000000000006"/>
    <s v="null"/>
    <s v="null"/>
    <s v="null"/>
    <s v="null"/>
    <s v="null"/>
    <s v="null"/>
  </r>
  <r>
    <x v="37"/>
    <x v="3"/>
    <x v="5"/>
    <s v="Oregon, 2013"/>
    <s v="Oregon, 2013, Jun"/>
    <n v="10"/>
    <n v="5"/>
    <n v="5"/>
    <n v="5"/>
    <n v="5"/>
    <n v="5"/>
    <n v="5"/>
    <n v="5"/>
    <n v="5"/>
    <n v="12"/>
    <n v="62"/>
    <n v="22"/>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1.5278838808250572E-4"/>
    <n v="1.6025968272201588E-5"/>
    <n v="3.9280593779739424E-5"/>
    <n v="5.2500000000000008E-4"/>
    <s v="null"/>
    <s v="null"/>
    <s v="null"/>
    <s v="null"/>
    <s v="null"/>
    <s v="null"/>
    <s v="null"/>
    <s v="null"/>
    <s v="null"/>
    <s v="null"/>
  </r>
  <r>
    <x v="37"/>
    <x v="3"/>
    <x v="6"/>
    <s v="Oregon, 2013"/>
    <s v="Oregon, 2013, Jul"/>
    <n v="10"/>
    <n v="5"/>
    <n v="5"/>
    <n v="5"/>
    <n v="5"/>
    <n v="5"/>
    <n v="5"/>
    <n v="5"/>
    <n v="5"/>
    <n v="13"/>
    <n v="63"/>
    <n v="23"/>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1.6552075375604787E-4"/>
    <n v="1.6284451631430647E-5"/>
    <n v="4.1066075315182127E-5"/>
    <n v="2.3999999999999998E-4"/>
    <s v="null"/>
    <s v="null"/>
    <s v="null"/>
    <s v="null"/>
    <s v="null"/>
    <s v="null"/>
    <s v="null"/>
    <s v="null"/>
    <s v="null"/>
    <s v="null"/>
  </r>
  <r>
    <x v="37"/>
    <x v="3"/>
    <x v="7"/>
    <s v="Oregon, 2013"/>
    <s v="Oregon, 2013, Aug"/>
    <n v="10"/>
    <n v="5"/>
    <n v="5"/>
    <n v="5"/>
    <n v="5"/>
    <n v="5"/>
    <n v="5"/>
    <n v="5"/>
    <n v="5"/>
    <n v="5"/>
    <n v="55"/>
    <n v="15"/>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6.3661828367710715E-5"/>
    <n v="1.4216584757598182E-5"/>
    <n v="2.6782223031640518E-5"/>
    <n v="7.4999999999999993E-5"/>
    <s v="null"/>
    <n v="1.7000000000000001E-2"/>
    <n v="1.3999999999999999E-2"/>
    <n v="0"/>
    <s v="null"/>
    <s v="null"/>
    <s v="null"/>
    <s v="null"/>
    <s v="null"/>
    <s v="null"/>
  </r>
  <r>
    <x v="37"/>
    <x v="3"/>
    <x v="8"/>
    <s v="Oregon, 2013"/>
    <s v="Oregon, 2013, Sep"/>
    <n v="10"/>
    <n v="5"/>
    <n v="5"/>
    <n v="5"/>
    <n v="5"/>
    <n v="5"/>
    <n v="5"/>
    <n v="5"/>
    <n v="5"/>
    <n v="5"/>
    <n v="55"/>
    <n v="15"/>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6.3661828367710715E-5"/>
    <n v="1.4216584757598182E-5"/>
    <n v="2.6782223031640518E-5"/>
    <n v="3.0000000000000003E-4"/>
    <s v="null"/>
    <n v="7.4999999999999997E-2"/>
    <n v="0.13800000000000001"/>
    <n v="0.157"/>
    <s v="null"/>
    <s v="null"/>
    <s v="null"/>
    <s v="null"/>
    <s v="null"/>
    <s v="null"/>
  </r>
  <r>
    <x v="37"/>
    <x v="3"/>
    <x v="9"/>
    <s v="Oregon, 2013"/>
    <s v="Oregon, 2013, Oct"/>
    <n v="10"/>
    <n v="5"/>
    <n v="5"/>
    <n v="5"/>
    <n v="5"/>
    <n v="5"/>
    <n v="5"/>
    <n v="5"/>
    <n v="5"/>
    <n v="14"/>
    <n v="64"/>
    <n v="24"/>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1.7825311942959001E-4"/>
    <n v="1.6542934990659703E-5"/>
    <n v="4.2851556850624829E-5"/>
    <n v="1.2400000000000002E-3"/>
    <s v="null"/>
    <n v="0.23"/>
    <n v="0.40200000000000002"/>
    <n v="0.313"/>
    <n v="0"/>
    <n v="0"/>
    <n v="0"/>
    <n v="0"/>
    <n v="0"/>
    <n v="0"/>
  </r>
  <r>
    <x v="37"/>
    <x v="3"/>
    <x v="10"/>
    <s v="Oregon, 2013"/>
    <s v="Oregon, 2013, Nov"/>
    <n v="10"/>
    <n v="5"/>
    <n v="5"/>
    <n v="5"/>
    <n v="5"/>
    <n v="5"/>
    <n v="5"/>
    <n v="5"/>
    <n v="5"/>
    <n v="15"/>
    <n v="65"/>
    <n v="25"/>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1.9098548510313216E-4"/>
    <n v="1.6801418349888762E-5"/>
    <n v="4.4637038386067531E-5"/>
    <n v="1.4000000000000002E-3"/>
    <n v="0.76700000000000002"/>
    <n v="0.316"/>
    <n v="0.49299999999999999"/>
    <n v="0.41399999999999998"/>
    <n v="0"/>
    <n v="1.8E-5"/>
    <n v="5.0000000000000004E-6"/>
    <n v="0"/>
    <n v="8.3333333333333323E-7"/>
    <n v="1.2500000000000001E-6"/>
  </r>
  <r>
    <x v="37"/>
    <x v="3"/>
    <x v="11"/>
    <s v="Oregon, 2013"/>
    <s v="Oregon, 2013, Dec"/>
    <n v="10"/>
    <n v="5"/>
    <n v="5"/>
    <n v="5"/>
    <n v="5"/>
    <n v="5"/>
    <n v="5"/>
    <n v="5"/>
    <n v="5"/>
    <n v="14"/>
    <n v="64"/>
    <n v="24"/>
    <n v="233715"/>
    <n v="480464"/>
    <n v="510709"/>
    <n v="528730"/>
    <n v="504518"/>
    <n v="529199"/>
    <n v="521313"/>
    <n v="312897"/>
    <n v="168636"/>
    <n v="78540"/>
    <n v="3868721"/>
    <n v="560073"/>
    <n v="4.2787155295980145E-5"/>
    <n v="1.040660694661827E-5"/>
    <n v="9.7903111165066597E-6"/>
    <n v="9.4566224727176449E-6"/>
    <n v="9.910449181198689E-6"/>
    <n v="9.4482415877581027E-6"/>
    <n v="9.5911669189143562E-6"/>
    <n v="1.5979699389895076E-5"/>
    <n v="2.9649659621907541E-5"/>
    <n v="1.7825311942959001E-4"/>
    <n v="1.6542934990659703E-5"/>
    <n v="4.2851556850624829E-5"/>
    <n v="3.8999999999999998E-3"/>
    <s v="null"/>
    <n v="0.35600000000000004"/>
    <n v="0.52900000000000003"/>
    <n v="0.47600000000000003"/>
    <n v="2.9E-5"/>
    <n v="2.4600000000000002E-4"/>
    <n v="1.83E-4"/>
    <n v="6.000000000000001E-6"/>
    <n v="2.3622222222222217E-5"/>
    <n v="3.5600000000000005E-5"/>
  </r>
  <r>
    <x v="37"/>
    <x v="4"/>
    <x v="0"/>
    <s v="Oregon, 2014"/>
    <s v="Oregon, 2014, Jan"/>
    <n v="10"/>
    <n v="5"/>
    <n v="5"/>
    <n v="5"/>
    <n v="5"/>
    <n v="11"/>
    <n v="22"/>
    <n v="17"/>
    <n v="14"/>
    <n v="18"/>
    <n v="112"/>
    <n v="49"/>
    <n v="231807"/>
    <n v="480745"/>
    <n v="510415"/>
    <n v="532369"/>
    <n v="507772"/>
    <n v="524079"/>
    <n v="530883"/>
    <n v="331306"/>
    <n v="169999"/>
    <n v="80968"/>
    <n v="3900343"/>
    <n v="582273"/>
    <n v="4.3139335740508266E-5"/>
    <n v="1.0400524186418996E-5"/>
    <n v="9.795950354123605E-6"/>
    <n v="9.3919818772317696E-6"/>
    <n v="9.8469391774260896E-6"/>
    <n v="2.0989202009620686E-5"/>
    <n v="4.1440392704230499E-5"/>
    <n v="5.1312080070991774E-5"/>
    <n v="8.2353425608385926E-5"/>
    <n v="2.2231004841418833E-4"/>
    <n v="2.8715423233289996E-5"/>
    <n v="8.4152966048571721E-5"/>
    <n v="9.7400000000000004E-3"/>
    <s v="null"/>
    <n v="0.39600000000000002"/>
    <n v="0.56200000000000006"/>
    <n v="0.52900000000000003"/>
    <n v="1.92E-4"/>
    <n v="7.9700000000000007E-4"/>
    <n v="6.7699999999999998E-4"/>
    <n v="4.0750000000000001E-5"/>
    <n v="6.6388888888888888E-5"/>
    <n v="1.2350000000000002E-4"/>
  </r>
  <r>
    <x v="37"/>
    <x v="4"/>
    <x v="1"/>
    <s v="Oregon, 2014"/>
    <s v="Oregon, 2014, Feb"/>
    <n v="10"/>
    <n v="5"/>
    <n v="5"/>
    <n v="5"/>
    <n v="5"/>
    <n v="5"/>
    <n v="5"/>
    <n v="10"/>
    <n v="13"/>
    <n v="20"/>
    <n v="83"/>
    <n v="43"/>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3.01835765123481E-5"/>
    <n v="7.6471038064929796E-5"/>
    <n v="2.4701116490465368E-4"/>
    <n v="2.1280179717527406E-5"/>
    <n v="7.3848521226297625E-5"/>
    <n v="2.8999999999999998E-3"/>
    <s v="null"/>
    <n v="0.41100000000000003"/>
    <n v="0.56899999999999995"/>
    <n v="0.59"/>
    <n v="2.12E-4"/>
    <n v="8.6799999999999996E-4"/>
    <n v="7.3799999999999994E-4"/>
    <n v="4.7499999999999994E-6"/>
    <n v="8.5833333333333313E-6"/>
    <n v="1.4999999999999999E-5"/>
  </r>
  <r>
    <x v="37"/>
    <x v="4"/>
    <x v="2"/>
    <s v="Oregon, 2014"/>
    <s v="Oregon, 2014, Mar"/>
    <n v="10"/>
    <n v="5"/>
    <n v="5"/>
    <n v="5"/>
    <n v="5"/>
    <n v="5"/>
    <n v="5"/>
    <n v="5"/>
    <n v="5"/>
    <n v="20"/>
    <n v="70"/>
    <n v="30"/>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2.4701116490465368E-4"/>
    <n v="1.7947139520806247E-5"/>
    <n v="5.1522224111370438E-5"/>
    <n v="1.65E-3"/>
    <s v="null"/>
    <n v="0.41799999999999998"/>
    <n v="0.58899999999999997"/>
    <n v="0.629"/>
    <n v="2.12E-4"/>
    <n v="8.6799999999999996E-4"/>
    <n v="7.5200000000000006E-4"/>
    <n v="0"/>
    <n v="1.3777777777777776E-6"/>
    <n v="2.8000000000000003E-6"/>
  </r>
  <r>
    <x v="37"/>
    <x v="4"/>
    <x v="3"/>
    <s v="Oregon, 2014"/>
    <s v="Oregon, 2014, Apr"/>
    <n v="10"/>
    <n v="5"/>
    <n v="5"/>
    <n v="5"/>
    <n v="5"/>
    <n v="5"/>
    <n v="5"/>
    <n v="5"/>
    <n v="5"/>
    <n v="16"/>
    <n v="66"/>
    <n v="26"/>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1.9760893192372295E-4"/>
    <n v="1.6921588691045889E-5"/>
    <n v="4.4652594229854381E-5"/>
    <n v="1.2999999999999999E-3"/>
    <s v="null"/>
    <n v="0.42100000000000004"/>
    <n v="0.58899999999999997"/>
    <n v="0.64500000000000002"/>
    <n v="2.2100000000000001E-4"/>
    <n v="8.8500000000000004E-4"/>
    <n v="7.7099999999999998E-4"/>
    <n v="2.5000000000000002E-6"/>
    <n v="3.3055555555555558E-6"/>
    <n v="4.7500000000000003E-6"/>
  </r>
  <r>
    <x v="37"/>
    <x v="4"/>
    <x v="4"/>
    <s v="Oregon, 2014"/>
    <s v="Oregon, 2014, May"/>
    <n v="10"/>
    <n v="5"/>
    <n v="5"/>
    <n v="5"/>
    <n v="5"/>
    <n v="5"/>
    <n v="5"/>
    <n v="5"/>
    <n v="5"/>
    <n v="25"/>
    <n v="75"/>
    <n v="35"/>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3.0876395613081714E-4"/>
    <n v="1.9229078058006692E-5"/>
    <n v="6.0109261463265511E-5"/>
    <n v="1.0999999999999998E-3"/>
    <s v="null"/>
    <n v="0.42200000000000004"/>
    <n v="0.58899999999999997"/>
    <n v="0.64900000000000002"/>
    <s v="null"/>
    <s v="null"/>
    <s v="null"/>
    <s v="null"/>
    <s v="null"/>
    <s v="null"/>
  </r>
  <r>
    <x v="37"/>
    <x v="4"/>
    <x v="5"/>
    <s v="Oregon, 2014"/>
    <s v="Oregon, 2014, Jun"/>
    <n v="10"/>
    <n v="5"/>
    <n v="5"/>
    <n v="5"/>
    <n v="5"/>
    <n v="5"/>
    <n v="5"/>
    <n v="5"/>
    <n v="5"/>
    <n v="15"/>
    <n v="65"/>
    <n v="25"/>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1.8525837367849027E-4"/>
    <n v="1.66652009836058E-5"/>
    <n v="4.2935186759475365E-5"/>
    <n v="3.7500000000000001E-4"/>
    <s v="null"/>
    <s v="null"/>
    <s v="null"/>
    <s v="null"/>
    <s v="null"/>
    <s v="null"/>
    <s v="null"/>
    <s v="null"/>
    <s v="null"/>
    <s v="null"/>
  </r>
  <r>
    <x v="37"/>
    <x v="4"/>
    <x v="6"/>
    <s v="Oregon, 2014"/>
    <s v="Oregon, 2014, Jul"/>
    <n v="10"/>
    <n v="5"/>
    <n v="5"/>
    <n v="5"/>
    <n v="5"/>
    <n v="5"/>
    <n v="5"/>
    <n v="5"/>
    <n v="5"/>
    <n v="11"/>
    <n v="61"/>
    <n v="21"/>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1.3585614069755954E-4"/>
    <n v="1.5639650153845444E-5"/>
    <n v="3.6065556877959308E-5"/>
    <n v="2.7999999999999998E-4"/>
    <s v="null"/>
    <s v="null"/>
    <s v="null"/>
    <s v="null"/>
    <s v="null"/>
    <s v="null"/>
    <s v="null"/>
    <s v="null"/>
    <s v="null"/>
    <s v="null"/>
  </r>
  <r>
    <x v="37"/>
    <x v="4"/>
    <x v="7"/>
    <s v="Oregon, 2014"/>
    <s v="Oregon, 2014, Aug"/>
    <n v="10"/>
    <n v="5"/>
    <n v="5"/>
    <n v="5"/>
    <n v="5"/>
    <n v="5"/>
    <n v="5"/>
    <n v="5"/>
    <n v="5"/>
    <n v="5"/>
    <n v="55"/>
    <n v="15"/>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6.1752791226163419E-5"/>
    <n v="1.4101323909204908E-5"/>
    <n v="2.5761112055685219E-5"/>
    <n v="1.25E-4"/>
    <s v="null"/>
    <n v="1.7000000000000001E-2"/>
    <n v="1.3000000000000001E-2"/>
    <n v="4.7E-2"/>
    <s v="null"/>
    <s v="null"/>
    <s v="null"/>
    <s v="null"/>
    <s v="null"/>
    <s v="null"/>
  </r>
  <r>
    <x v="37"/>
    <x v="4"/>
    <x v="8"/>
    <s v="Oregon, 2014"/>
    <s v="Oregon, 2014, Sep"/>
    <n v="10"/>
    <n v="5"/>
    <n v="5"/>
    <n v="5"/>
    <n v="5"/>
    <n v="5"/>
    <n v="5"/>
    <n v="5"/>
    <n v="5"/>
    <n v="5"/>
    <n v="55"/>
    <n v="15"/>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6.1752791226163419E-5"/>
    <n v="1.4101323909204908E-5"/>
    <n v="2.5761112055685219E-5"/>
    <n v="5.0000000000000001E-4"/>
    <s v="null"/>
    <n v="8.6999999999999994E-2"/>
    <n v="0.128"/>
    <n v="0.14000000000000001"/>
    <s v="null"/>
    <s v="null"/>
    <s v="null"/>
    <s v="null"/>
    <s v="null"/>
    <s v="null"/>
  </r>
  <r>
    <x v="37"/>
    <x v="4"/>
    <x v="9"/>
    <s v="Oregon, 2014"/>
    <s v="Oregon, 2014, Oct"/>
    <n v="10"/>
    <n v="5"/>
    <n v="5"/>
    <n v="5"/>
    <n v="5"/>
    <n v="5"/>
    <n v="5"/>
    <n v="5"/>
    <n v="5"/>
    <n v="15"/>
    <n v="65"/>
    <n v="25"/>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1.8525837367849027E-4"/>
    <n v="1.66652009836058E-5"/>
    <n v="4.2935186759475365E-5"/>
    <n v="2.5200000000000001E-3"/>
    <s v="null"/>
    <n v="0.26200000000000001"/>
    <n v="0.41100000000000003"/>
    <n v="0.36499999999999999"/>
    <n v="0"/>
    <n v="9.6000000000000002E-5"/>
    <n v="2.2000000000000003E-5"/>
    <n v="0"/>
    <n v="4.0555555555555549E-6"/>
    <n v="5.4999999999999999E-6"/>
  </r>
  <r>
    <x v="37"/>
    <x v="4"/>
    <x v="10"/>
    <s v="Oregon, 2014"/>
    <s v="Oregon, 2014, Nov"/>
    <n v="10"/>
    <n v="5"/>
    <n v="5"/>
    <n v="5"/>
    <n v="5"/>
    <n v="5"/>
    <n v="5"/>
    <n v="5"/>
    <n v="10"/>
    <n v="16"/>
    <n v="71"/>
    <n v="31"/>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5.8823875434561379E-5"/>
    <n v="1.9760893192372295E-4"/>
    <n v="1.8203527228246336E-5"/>
    <n v="5.3239631581749454E-5"/>
    <n v="2.1249999999999997E-3"/>
    <n v="0.78900000000000003"/>
    <n v="0.35499999999999998"/>
    <n v="0.51200000000000001"/>
    <n v="0.54"/>
    <n v="0"/>
    <n v="1.92E-4"/>
    <n v="5.4000000000000005E-5"/>
    <n v="0"/>
    <n v="4.5555555555555552E-6"/>
    <n v="7.7500000000000003E-6"/>
  </r>
  <r>
    <x v="37"/>
    <x v="4"/>
    <x v="11"/>
    <s v="Oregon, 2014"/>
    <s v="Oregon, 2014, Dec"/>
    <n v="10"/>
    <n v="5"/>
    <n v="5"/>
    <n v="5"/>
    <n v="5"/>
    <n v="5"/>
    <n v="5"/>
    <n v="5"/>
    <n v="5"/>
    <n v="20"/>
    <n v="70"/>
    <n v="30"/>
    <n v="231807"/>
    <n v="480745"/>
    <n v="510415"/>
    <n v="532369"/>
    <n v="507772"/>
    <n v="524079"/>
    <n v="530883"/>
    <n v="331306"/>
    <n v="169999"/>
    <n v="80968"/>
    <n v="3900343"/>
    <n v="582273"/>
    <n v="4.3139335740508266E-5"/>
    <n v="1.0400524186418996E-5"/>
    <n v="9.795950354123605E-6"/>
    <n v="9.3919818772317696E-6"/>
    <n v="9.8469391774260896E-6"/>
    <n v="9.5405463680094038E-6"/>
    <n v="9.418271069143296E-6"/>
    <n v="1.509178825617405E-5"/>
    <n v="2.941193771728069E-5"/>
    <n v="2.4701116490465368E-4"/>
    <n v="1.7947139520806247E-5"/>
    <n v="5.1522224111370438E-5"/>
    <n v="3.3599999999999997E-3"/>
    <s v="null"/>
    <n v="0.39"/>
    <n v="0.53900000000000003"/>
    <n v="0.60099999999999998"/>
    <n v="3.7999999999999995E-5"/>
    <n v="1.4709999999999999E-3"/>
    <n v="5.1999999999999995E-4"/>
    <n v="7.5999999999999992E-6"/>
    <n v="5.1400000000000016E-5"/>
    <n v="9.3200000000000002E-5"/>
  </r>
  <r>
    <x v="37"/>
    <x v="5"/>
    <x v="0"/>
    <s v="Oregon, 2015"/>
    <s v="Oregon, 2015, Jan"/>
    <n v="10"/>
    <n v="5"/>
    <n v="5"/>
    <n v="5"/>
    <n v="5"/>
    <n v="5"/>
    <n v="5"/>
    <n v="5"/>
    <n v="20"/>
    <n v="61"/>
    <n v="126"/>
    <n v="86"/>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1.1594875065221172E-4"/>
    <n v="7.4258028388479052E-4"/>
    <n v="3.1985922132557277E-5"/>
    <n v="1.4170911074237448E-4"/>
    <n v="7.3000000000000001E-3"/>
    <s v="null"/>
    <n v="0.41500000000000004"/>
    <n v="0.57500000000000007"/>
    <n v="0.624"/>
    <n v="1.54E-4"/>
    <n v="5.8839999999999995E-3"/>
    <n v="1.9719999999999998E-3"/>
    <n v="2.1500000000000001E-5"/>
    <n v="1.6111111111111114E-4"/>
    <n v="2.9575000000000001E-4"/>
  </r>
  <r>
    <x v="37"/>
    <x v="5"/>
    <x v="1"/>
    <s v="Oregon, 2015"/>
    <s v="Oregon, 2015, Feb"/>
    <n v="10"/>
    <n v="5"/>
    <n v="5"/>
    <n v="5"/>
    <n v="5"/>
    <n v="5"/>
    <n v="5"/>
    <n v="10"/>
    <n v="16"/>
    <n v="32"/>
    <n v="98"/>
    <n v="58"/>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2.8389653674614822E-5"/>
    <n v="9.2759000521769379E-5"/>
    <n v="3.8955031285759504E-4"/>
    <n v="2.4877939436433439E-5"/>
    <n v="9.5571260733229302E-5"/>
    <n v="3.2000000000000006E-3"/>
    <s v="null"/>
    <n v="0.433"/>
    <n v="0.58499999999999996"/>
    <n v="0.65200000000000002"/>
    <n v="2.02E-4"/>
    <n v="6.7479999999999997E-3"/>
    <n v="2.2539999999999999E-3"/>
    <n v="1.225E-5"/>
    <n v="4.0138888888888901E-5"/>
    <n v="7.0500000000000006E-5"/>
  </r>
  <r>
    <x v="37"/>
    <x v="5"/>
    <x v="2"/>
    <s v="Oregon, 2015"/>
    <s v="Oregon, 2015, Mar"/>
    <n v="10"/>
    <n v="5"/>
    <n v="5"/>
    <n v="5"/>
    <n v="5"/>
    <n v="5"/>
    <n v="5"/>
    <n v="5"/>
    <n v="12"/>
    <n v="28"/>
    <n v="85"/>
    <n v="45"/>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6.9569250391327028E-5"/>
    <n v="3.4085652375039565E-4"/>
    <n v="2.1577804613233083E-5"/>
    <n v="7.4150116086126185E-5"/>
    <n v="2.15E-3"/>
    <s v="null"/>
    <n v="0.439"/>
    <n v="0.58899999999999997"/>
    <n v="0.65700000000000003"/>
    <n v="2.2100000000000001E-4"/>
    <n v="6.94E-3"/>
    <n v="2.379E-3"/>
    <n v="3.7999999999999996E-6"/>
    <n v="1.2111111111111109E-5"/>
    <n v="2.5199999999999999E-5"/>
  </r>
  <r>
    <x v="37"/>
    <x v="5"/>
    <x v="3"/>
    <s v="Oregon, 2015"/>
    <s v="Oregon, 2015, Apr"/>
    <n v="10"/>
    <n v="5"/>
    <n v="5"/>
    <n v="5"/>
    <n v="5"/>
    <n v="5"/>
    <n v="5"/>
    <n v="5"/>
    <n v="5"/>
    <n v="10"/>
    <n v="60"/>
    <n v="20"/>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1.2173447276799844E-4"/>
    <n v="1.5231391491693942E-5"/>
    <n v="3.2955607149389418E-5"/>
    <n v="1.8599999999999999E-3"/>
    <s v="null"/>
    <n v="0.441"/>
    <n v="0.58899999999999997"/>
    <n v="0.66700000000000004"/>
    <n v="2.31E-4"/>
    <n v="6.9720000000000008E-3"/>
    <n v="2.4199999999999998E-3"/>
    <n v="2.5000000000000002E-6"/>
    <n v="4.6111111111111112E-6"/>
    <n v="9.7499999999999998E-6"/>
  </r>
  <r>
    <x v="37"/>
    <x v="5"/>
    <x v="4"/>
    <s v="Oregon, 2015"/>
    <s v="Oregon, 2015, May"/>
    <n v="10"/>
    <n v="5"/>
    <n v="5"/>
    <n v="5"/>
    <n v="5"/>
    <n v="5"/>
    <n v="5"/>
    <n v="5"/>
    <n v="5"/>
    <n v="20"/>
    <n v="70"/>
    <n v="30"/>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2.4346894553599688E-4"/>
    <n v="1.7769956740309598E-5"/>
    <n v="4.9433410724084124E-5"/>
    <n v="4.75E-4"/>
    <s v="null"/>
    <n v="0.443"/>
    <n v="0.6"/>
    <n v="0.66700000000000004"/>
    <s v="null"/>
    <s v="null"/>
    <s v="null"/>
    <s v="null"/>
    <s v="null"/>
    <s v="null"/>
  </r>
  <r>
    <x v="37"/>
    <x v="5"/>
    <x v="5"/>
    <s v="Oregon, 2015"/>
    <s v="Oregon, 2015, Jun"/>
    <n v="10"/>
    <n v="5"/>
    <n v="5"/>
    <n v="5"/>
    <n v="5"/>
    <n v="5"/>
    <n v="5"/>
    <n v="5"/>
    <n v="5"/>
    <n v="15"/>
    <n v="65"/>
    <n v="25"/>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1.8260170915199766E-4"/>
    <n v="1.650067411600177E-5"/>
    <n v="4.1194508936736767E-5"/>
    <n v="4.2499999999999998E-4"/>
    <s v="null"/>
    <s v="null"/>
    <s v="null"/>
    <s v="null"/>
    <s v="null"/>
    <s v="null"/>
    <s v="null"/>
    <s v="null"/>
    <s v="null"/>
    <s v="null"/>
  </r>
  <r>
    <x v="37"/>
    <x v="5"/>
    <x v="6"/>
    <s v="Oregon, 2015"/>
    <s v="Oregon, 2015, Jul"/>
    <n v="10"/>
    <n v="5"/>
    <n v="5"/>
    <n v="5"/>
    <n v="5"/>
    <n v="5"/>
    <n v="5"/>
    <n v="5"/>
    <n v="5"/>
    <n v="5"/>
    <n v="55"/>
    <n v="15"/>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6.0867236383999219E-5"/>
    <n v="1.3962108867386114E-5"/>
    <n v="2.4716705362042062E-5"/>
    <n v="1.2000000000000002E-4"/>
    <s v="null"/>
    <s v="null"/>
    <s v="null"/>
    <s v="null"/>
    <s v="null"/>
    <s v="null"/>
    <s v="null"/>
    <s v="null"/>
    <s v="null"/>
    <s v="null"/>
  </r>
  <r>
    <x v="37"/>
    <x v="5"/>
    <x v="7"/>
    <s v="Oregon, 2015"/>
    <s v="Oregon, 2015, Aug"/>
    <n v="10"/>
    <n v="5"/>
    <n v="5"/>
    <n v="5"/>
    <n v="5"/>
    <n v="5"/>
    <n v="5"/>
    <n v="5"/>
    <n v="5"/>
    <n v="5"/>
    <n v="55"/>
    <n v="15"/>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6.0867236383999219E-5"/>
    <n v="1.3962108867386114E-5"/>
    <n v="2.4716705362042062E-5"/>
    <n v="0"/>
    <s v="null"/>
    <n v="1.8000000000000002E-2"/>
    <n v="0"/>
    <n v="5.9000000000000004E-2"/>
    <s v="null"/>
    <s v="null"/>
    <s v="null"/>
    <s v="null"/>
    <s v="null"/>
    <s v="null"/>
  </r>
  <r>
    <x v="37"/>
    <x v="5"/>
    <x v="8"/>
    <s v="Oregon, 2015"/>
    <s v="Oregon, 2015, Sep"/>
    <n v="10"/>
    <n v="5"/>
    <n v="5"/>
    <n v="5"/>
    <n v="5"/>
    <n v="5"/>
    <n v="5"/>
    <n v="5"/>
    <n v="5"/>
    <n v="11"/>
    <n v="61"/>
    <n v="21"/>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1.339079200447983E-4"/>
    <n v="1.5485248016555506E-5"/>
    <n v="3.4603387506858884E-5"/>
    <n v="1.2000000000000001E-3"/>
    <s v="null"/>
    <n v="8.5999999999999993E-2"/>
    <n v="0.113"/>
    <n v="0.17300000000000001"/>
    <s v="null"/>
    <s v="null"/>
    <s v="null"/>
    <s v="null"/>
    <s v="null"/>
    <s v="null"/>
  </r>
  <r>
    <x v="37"/>
    <x v="5"/>
    <x v="9"/>
    <s v="Oregon, 2015"/>
    <s v="Oregon, 2015, Oct"/>
    <n v="10"/>
    <n v="5"/>
    <n v="5"/>
    <n v="5"/>
    <n v="5"/>
    <n v="5"/>
    <n v="5"/>
    <n v="5"/>
    <n v="5"/>
    <n v="5"/>
    <n v="55"/>
    <n v="15"/>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6.0867236383999219E-5"/>
    <n v="1.3962108867386114E-5"/>
    <n v="2.4716705362042062E-5"/>
    <n v="3.6749999999999999E-3"/>
    <s v="null"/>
    <n v="0.26300000000000001"/>
    <n v="0.36499999999999999"/>
    <n v="0.39299999999999996"/>
    <n v="0"/>
    <n v="1.7E-5"/>
    <n v="1.3000000000000001E-5"/>
    <n v="0"/>
    <n v="9.722222222222224E-7"/>
    <n v="3.0000000000000001E-6"/>
  </r>
  <r>
    <x v="37"/>
    <x v="5"/>
    <x v="10"/>
    <s v="Oregon, 2015"/>
    <s v="Oregon, 2015, Nov"/>
    <n v="10"/>
    <n v="5"/>
    <n v="5"/>
    <n v="5"/>
    <n v="5"/>
    <n v="5"/>
    <n v="5"/>
    <n v="5"/>
    <n v="5"/>
    <n v="18"/>
    <n v="68"/>
    <n v="28"/>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2.1912205098239718E-4"/>
    <n v="1.7262243690586467E-5"/>
    <n v="4.6137850009145178E-5"/>
    <n v="6.3400000000000001E-3"/>
    <n v="0.78400000000000003"/>
    <n v="0.34200000000000003"/>
    <n v="0.46899999999999997"/>
    <n v="0.53800000000000003"/>
    <n v="0"/>
    <n v="1.7E-5"/>
    <n v="1.3000000000000001E-5"/>
    <n v="0"/>
    <n v="2.2222222222222222E-7"/>
    <n v="0"/>
  </r>
  <r>
    <x v="37"/>
    <x v="5"/>
    <x v="11"/>
    <s v="Oregon, 2015"/>
    <s v="Oregon, 2015, Dec"/>
    <n v="10"/>
    <n v="5"/>
    <n v="5"/>
    <n v="5"/>
    <n v="5"/>
    <n v="5"/>
    <n v="5"/>
    <n v="5"/>
    <n v="5"/>
    <n v="15"/>
    <n v="65"/>
    <n v="25"/>
    <n v="231402"/>
    <n v="481565"/>
    <n v="511294"/>
    <n v="538604"/>
    <n v="513163"/>
    <n v="519400"/>
    <n v="536928"/>
    <n v="352241"/>
    <n v="172490"/>
    <n v="82146"/>
    <n v="3939233"/>
    <n v="606877"/>
    <n v="4.3214838246860443E-5"/>
    <n v="1.0382814365661957E-5"/>
    <n v="9.7791094751747521E-6"/>
    <n v="9.2832582008302953E-6"/>
    <n v="9.7434928083279586E-6"/>
    <n v="9.6264921062764733E-6"/>
    <n v="9.312235532510877E-6"/>
    <n v="1.4194826837307411E-5"/>
    <n v="2.8987187663052929E-5"/>
    <n v="1.8260170915199766E-4"/>
    <n v="1.650067411600177E-5"/>
    <n v="4.1194508936736767E-5"/>
    <n v="2.8E-3"/>
    <s v="null"/>
    <n v="0.373"/>
    <n v="0.48700000000000004"/>
    <n v="0.57500000000000007"/>
    <n v="0"/>
    <n v="3.2999999999999996E-5"/>
    <n v="1.7E-5"/>
    <n v="0"/>
    <n v="8.0000000000000007E-7"/>
    <n v="7.9999999999999996E-7"/>
  </r>
  <r>
    <x v="37"/>
    <x v="6"/>
    <x v="0"/>
    <s v="Oregon, 2016"/>
    <s v="Oregon, 2016, Jan"/>
    <n v="10"/>
    <n v="5"/>
    <n v="5"/>
    <n v="5"/>
    <n v="5"/>
    <n v="5"/>
    <n v="5"/>
    <n v="5"/>
    <n v="5"/>
    <n v="13"/>
    <n v="63"/>
    <n v="23"/>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1.5381338886391065E-4"/>
    <n v="1.5820134611767619E-5"/>
    <n v="3.6244787841922296E-5"/>
    <n v="8.3000000000000001E-3"/>
    <s v="null"/>
    <n v="0.39100000000000001"/>
    <n v="0.503"/>
    <n v="0.60499999999999998"/>
    <n v="1.0000000000000001E-5"/>
    <n v="1.3300000000000001E-4"/>
    <n v="8.599999999999999E-5"/>
    <n v="2.5000000000000002E-6"/>
    <n v="9.2222222222222207E-6"/>
    <n v="1.7000000000000003E-5"/>
  </r>
  <r>
    <x v="37"/>
    <x v="6"/>
    <x v="1"/>
    <s v="Oregon, 2016"/>
    <s v="Oregon, 2016, Feb"/>
    <n v="10"/>
    <n v="5"/>
    <n v="5"/>
    <n v="5"/>
    <n v="5"/>
    <n v="5"/>
    <n v="5"/>
    <n v="12"/>
    <n v="10"/>
    <n v="24"/>
    <n v="86"/>
    <n v="46"/>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3.2050426003578963E-5"/>
    <n v="5.6932694168953462E-5"/>
    <n v="2.8396317944106583E-4"/>
    <n v="2.1595739311301827E-5"/>
    <n v="7.2489575683844592E-5"/>
    <n v="1.1525000000000001E-2"/>
    <s v="null"/>
    <n v="0.40299999999999997"/>
    <n v="0.50700000000000001"/>
    <n v="0.63500000000000001"/>
    <n v="4.8000000000000001E-5"/>
    <n v="5.1000000000000004E-4"/>
    <n v="2.61E-4"/>
    <n v="9.7499999999999998E-6"/>
    <n v="2.4916666666666661E-5"/>
    <n v="4.375E-5"/>
  </r>
  <r>
    <x v="37"/>
    <x v="6"/>
    <x v="2"/>
    <s v="Oregon, 2016"/>
    <s v="Oregon, 2016, Mar"/>
    <n v="10"/>
    <n v="5"/>
    <n v="5"/>
    <n v="5"/>
    <n v="5"/>
    <n v="5"/>
    <n v="5"/>
    <n v="5"/>
    <n v="12"/>
    <n v="24"/>
    <n v="81"/>
    <n v="41"/>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6.8319233002744155E-5"/>
    <n v="2.8396317944106583E-4"/>
    <n v="2.0340173072272654E-5"/>
    <n v="6.4610273979078878E-5"/>
    <n v="1.2120000000000001E-2"/>
    <s v="null"/>
    <n v="0.41000000000000003"/>
    <n v="0.51100000000000001"/>
    <n v="0.65900000000000003"/>
    <n v="1.05E-4"/>
    <n v="1.021E-3"/>
    <n v="6.8900000000000005E-4"/>
    <n v="1.1399999999999998E-5"/>
    <n v="4.14888888888889E-5"/>
    <n v="8.5399999999999989E-5"/>
  </r>
  <r>
    <x v="37"/>
    <x v="6"/>
    <x v="3"/>
    <s v="Oregon, 2016"/>
    <s v="Oregon, 2016, Apr"/>
    <n v="10"/>
    <n v="5"/>
    <n v="5"/>
    <n v="5"/>
    <n v="5"/>
    <n v="5"/>
    <n v="5"/>
    <n v="16"/>
    <n v="10"/>
    <n v="12"/>
    <n v="78"/>
    <n v="38"/>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4.2733901338105287E-5"/>
    <n v="5.6932694168953462E-5"/>
    <n v="1.4198158972053291E-4"/>
    <n v="1.9586833328855148E-5"/>
    <n v="5.9882692956219451E-5"/>
    <n v="4.8999999999999998E-3"/>
    <s v="null"/>
    <n v="0.41500000000000004"/>
    <n v="0.53800000000000003"/>
    <n v="0.65900000000000003"/>
    <n v="1.34E-4"/>
    <n v="1.34E-3"/>
    <n v="8.8999999999999995E-4"/>
    <n v="7.25E-6"/>
    <n v="2.602777777777777E-5"/>
    <n v="5.0250000000000002E-5"/>
  </r>
  <r>
    <x v="37"/>
    <x v="6"/>
    <x v="4"/>
    <s v="Oregon, 2016"/>
    <s v="Oregon, 2016, May"/>
    <n v="10"/>
    <n v="5"/>
    <n v="5"/>
    <n v="5"/>
    <n v="5"/>
    <n v="5"/>
    <n v="5"/>
    <n v="5"/>
    <n v="5"/>
    <n v="11"/>
    <n v="61"/>
    <n v="21"/>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1.3014979057715515E-4"/>
    <n v="1.5317908116155949E-5"/>
    <n v="3.3093067160016009E-5"/>
    <n v="1.2749999999999999E-3"/>
    <s v="null"/>
    <n v="0.42"/>
    <n v="0.55799999999999994"/>
    <n v="0.65900000000000003"/>
    <s v="null"/>
    <s v="null"/>
    <s v="null"/>
    <s v="null"/>
    <s v="null"/>
    <s v="null"/>
  </r>
  <r>
    <x v="37"/>
    <x v="6"/>
    <x v="5"/>
    <s v="Oregon, 2016"/>
    <s v="Oregon, 2016, Jun"/>
    <n v="10"/>
    <n v="5"/>
    <n v="5"/>
    <n v="5"/>
    <n v="5"/>
    <n v="5"/>
    <n v="5"/>
    <n v="5"/>
    <n v="5"/>
    <n v="5"/>
    <n v="55"/>
    <n v="15"/>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5.9158995716888707E-5"/>
    <n v="1.3811228629320937E-5"/>
    <n v="2.3637905114297152E-5"/>
    <n v="1.6000000000000001E-4"/>
    <s v="null"/>
    <s v="null"/>
    <s v="null"/>
    <s v="null"/>
    <s v="null"/>
    <s v="null"/>
    <s v="null"/>
    <s v="null"/>
    <s v="null"/>
    <s v="null"/>
  </r>
  <r>
    <x v="37"/>
    <x v="6"/>
    <x v="6"/>
    <s v="Oregon, 2016"/>
    <s v="Oregon, 2016, Jul"/>
    <n v="10"/>
    <n v="5"/>
    <n v="5"/>
    <n v="5"/>
    <n v="5"/>
    <n v="5"/>
    <n v="5"/>
    <n v="5"/>
    <n v="5"/>
    <n v="14"/>
    <n v="64"/>
    <n v="24"/>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1.6564518800728838E-4"/>
    <n v="1.6071247859573454E-5"/>
    <n v="3.7820648182875443E-5"/>
    <n v="7.5000000000000007E-5"/>
    <s v="null"/>
    <s v="null"/>
    <s v="null"/>
    <s v="null"/>
    <s v="null"/>
    <s v="null"/>
    <s v="null"/>
    <s v="null"/>
    <s v="null"/>
    <s v="null"/>
  </r>
  <r>
    <x v="37"/>
    <x v="6"/>
    <x v="7"/>
    <s v="Oregon, 2016"/>
    <s v="Oregon, 2016, Aug"/>
    <n v="10"/>
    <n v="5"/>
    <n v="5"/>
    <n v="5"/>
    <n v="5"/>
    <n v="5"/>
    <n v="5"/>
    <n v="5"/>
    <n v="5"/>
    <n v="5"/>
    <n v="55"/>
    <n v="15"/>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5.9158995716888707E-5"/>
    <n v="1.3811228629320937E-5"/>
    <n v="2.3637905114297152E-5"/>
    <n v="0"/>
    <s v="null"/>
    <n v="1.6E-2"/>
    <n v="0.02"/>
    <n v="3.9E-2"/>
    <s v="null"/>
    <s v="null"/>
    <s v="null"/>
    <s v="null"/>
    <s v="null"/>
    <s v="null"/>
  </r>
  <r>
    <x v="37"/>
    <x v="6"/>
    <x v="8"/>
    <s v="Oregon, 2016"/>
    <s v="Oregon, 2016, Sep"/>
    <n v="10"/>
    <n v="5"/>
    <n v="5"/>
    <n v="5"/>
    <n v="5"/>
    <n v="5"/>
    <n v="5"/>
    <n v="5"/>
    <n v="5"/>
    <n v="5"/>
    <n v="55"/>
    <n v="15"/>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5.9158995716888707E-5"/>
    <n v="1.3811228629320937E-5"/>
    <n v="2.3637905114297152E-5"/>
    <n v="2.5999999999999998E-4"/>
    <s v="null"/>
    <n v="7.8E-2"/>
    <n v="0.126"/>
    <n v="0.13699999999999998"/>
    <s v="null"/>
    <s v="null"/>
    <s v="null"/>
    <s v="null"/>
    <s v="null"/>
    <s v="null"/>
  </r>
  <r>
    <x v="37"/>
    <x v="6"/>
    <x v="9"/>
    <s v="Oregon, 2016"/>
    <s v="Oregon, 2016, Oct"/>
    <n v="10"/>
    <n v="5"/>
    <n v="5"/>
    <n v="5"/>
    <n v="5"/>
    <n v="5"/>
    <n v="5"/>
    <n v="5"/>
    <n v="5"/>
    <n v="14"/>
    <n v="64"/>
    <n v="24"/>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1.6564518800728838E-4"/>
    <n v="1.6071247859573454E-5"/>
    <n v="3.7820648182875443E-5"/>
    <n v="3.4499999999999999E-3"/>
    <s v="null"/>
    <n v="0.23"/>
    <n v="0.371"/>
    <n v="0.31"/>
    <n v="0"/>
    <n v="3.1999999999999999E-5"/>
    <n v="1.2E-5"/>
    <n v="0"/>
    <n v="1.8611111111111113E-6"/>
    <n v="3.0000000000000001E-6"/>
  </r>
  <r>
    <x v="37"/>
    <x v="6"/>
    <x v="10"/>
    <s v="Oregon, 2016"/>
    <s v="Oregon, 2016, Nov"/>
    <n v="10"/>
    <n v="5"/>
    <n v="5"/>
    <n v="5"/>
    <n v="5"/>
    <n v="5"/>
    <n v="5"/>
    <n v="5"/>
    <n v="5"/>
    <n v="15"/>
    <n v="65"/>
    <n v="25"/>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1.3354344168157903E-5"/>
    <n v="2.8466347084476731E-5"/>
    <n v="1.7747698715066612E-4"/>
    <n v="1.632236110737929E-5"/>
    <n v="3.9396508523828583E-5"/>
    <n v="5.9400000000000008E-3"/>
    <n v="0.81200000000000006"/>
    <n v="0.31900000000000001"/>
    <n v="0.46899999999999997"/>
    <n v="0.44400000000000001"/>
    <n v="0"/>
    <n v="2.8399999999999996E-4"/>
    <n v="8.1999999999999987E-5"/>
    <n v="0"/>
    <n v="1.1E-5"/>
    <n v="1.7250000000000003E-5"/>
  </r>
  <r>
    <x v="37"/>
    <x v="6"/>
    <x v="11"/>
    <s v="Oregon, 2016"/>
    <s v="Oregon, 2016, Dec"/>
    <n v="10"/>
    <n v="5"/>
    <n v="5"/>
    <n v="5"/>
    <n v="5"/>
    <n v="5"/>
    <n v="5"/>
    <n v="12"/>
    <n v="13"/>
    <n v="33"/>
    <n v="98"/>
    <n v="58"/>
    <n v="232001"/>
    <n v="482081"/>
    <n v="512399"/>
    <n v="548492"/>
    <n v="518150"/>
    <n v="515058"/>
    <n v="539512"/>
    <n v="374410"/>
    <n v="175646"/>
    <n v="84518"/>
    <n v="3982267"/>
    <n v="634574"/>
    <n v="4.3103262485937558E-5"/>
    <n v="1.0371701021197683E-5"/>
    <n v="9.7580206050363103E-6"/>
    <n v="9.1159032401566479E-6"/>
    <n v="9.6497153333976648E-6"/>
    <n v="9.7076445759506696E-6"/>
    <n v="9.2676344548406707E-6"/>
    <n v="3.2050426003578963E-5"/>
    <n v="7.4012502419639497E-5"/>
    <n v="3.904493717314655E-4"/>
    <n v="2.4609098284971851E-5"/>
    <n v="9.1399899775282314E-5"/>
    <n v="1.0999999999999999E-2"/>
    <s v="null"/>
    <n v="0.34500000000000003"/>
    <n v="0.49700000000000005"/>
    <n v="0.498"/>
    <n v="7.5999999999999991E-5"/>
    <n v="3.1849999999999999E-3"/>
    <n v="1.204E-3"/>
    <n v="1.5000000000000002E-5"/>
    <n v="1.2164444444444444E-4"/>
    <n v="2.242E-4"/>
  </r>
  <r>
    <x v="37"/>
    <x v="7"/>
    <x v="0"/>
    <s v="Oregon, 2017"/>
    <s v="Oregon, 2017, Jan"/>
    <n v="10"/>
    <n v="5"/>
    <n v="5"/>
    <n v="5"/>
    <n v="5"/>
    <n v="5"/>
    <n v="11"/>
    <n v="21"/>
    <n v="36"/>
    <n v="85"/>
    <n v="188"/>
    <n v="142"/>
    <n v="231854"/>
    <n v="485014"/>
    <n v="510306"/>
    <n v="558821"/>
    <n v="527675"/>
    <n v="514194"/>
    <n v="542174"/>
    <n v="392682"/>
    <n v="179433"/>
    <n v="82974"/>
    <n v="4025127"/>
    <n v="655089"/>
    <n v="4.3130590802832819E-5"/>
    <n v="1.0308980771689064E-5"/>
    <n v="9.7980427429816615E-6"/>
    <n v="8.9474089198508996E-6"/>
    <n v="9.4755294452077511E-6"/>
    <n v="9.7239563277673408E-6"/>
    <n v="2.0288689608870953E-5"/>
    <n v="5.3478387091845311E-5"/>
    <n v="2.0063199077092843E-4"/>
    <n v="1.0244172873430232E-3"/>
    <n v="4.6706600810359522E-5"/>
    <n v="2.1676443964102588E-4"/>
    <n v="1.4949999999999998E-2"/>
    <s v="null"/>
    <n v="0.36799999999999999"/>
    <n v="0.52500000000000002"/>
    <n v="0.56299999999999994"/>
    <n v="1.2300000000000001E-4"/>
    <n v="9.5849999999999998E-3"/>
    <n v="3.1560000000000004E-3"/>
    <n v="1.15E-5"/>
    <n v="2.8591666666666669E-4"/>
    <n v="4.8824999999999997E-4"/>
  </r>
  <r>
    <x v="37"/>
    <x v="7"/>
    <x v="1"/>
    <s v="Oregon, 2017"/>
    <s v="Oregon, 2017, Feb"/>
    <n v="10"/>
    <n v="5"/>
    <n v="5"/>
    <n v="5"/>
    <n v="5"/>
    <n v="5"/>
    <n v="5"/>
    <n v="5"/>
    <n v="11"/>
    <n v="45"/>
    <n v="101"/>
    <n v="61"/>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6.1304219402228124E-5"/>
    <n v="5.4233856388748278E-4"/>
    <n v="2.5092375967267616E-5"/>
    <n v="9.3117118437342097E-5"/>
    <n v="1.6925000000000003E-2"/>
    <s v="null"/>
    <n v="0.38100000000000001"/>
    <n v="0.54799999999999993"/>
    <n v="0.57299999999999995"/>
    <n v="1.8000000000000001E-4"/>
    <n v="1.1887E-2"/>
    <n v="3.8649999999999999E-3"/>
    <n v="1.3749999999999999E-5"/>
    <n v="1.0175000000000001E-4"/>
    <n v="1.7725E-4"/>
  </r>
  <r>
    <x v="37"/>
    <x v="7"/>
    <x v="2"/>
    <s v="Oregon, 2017"/>
    <s v="Oregon, 2017, Mar"/>
    <n v="10"/>
    <n v="5"/>
    <n v="5"/>
    <n v="5"/>
    <n v="5"/>
    <n v="5"/>
    <n v="5"/>
    <n v="5"/>
    <n v="5"/>
    <n v="20"/>
    <n v="70"/>
    <n v="30"/>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2.4103936172777015E-4"/>
    <n v="1.7390755620878545E-5"/>
    <n v="4.5795304149512512E-5"/>
    <n v="9.5600000000000008E-3"/>
    <s v="null"/>
    <n v="0.38700000000000001"/>
    <n v="0.56500000000000006"/>
    <n v="0.57299999999999995"/>
    <n v="2.0800000000000001E-4"/>
    <n v="1.2234E-2"/>
    <n v="4.065E-3"/>
    <n v="5.4E-6"/>
    <n v="1.9244444444444444E-5"/>
    <n v="4.0200000000000001E-5"/>
  </r>
  <r>
    <x v="37"/>
    <x v="7"/>
    <x v="3"/>
    <s v="Oregon, 2017"/>
    <s v="Oregon, 2017, Apr"/>
    <n v="10"/>
    <n v="5"/>
    <n v="5"/>
    <n v="5"/>
    <n v="5"/>
    <n v="5"/>
    <n v="5"/>
    <n v="5"/>
    <n v="5"/>
    <n v="17"/>
    <n v="67"/>
    <n v="27"/>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2.0488345746860463E-4"/>
    <n v="1.6645437522840895E-5"/>
    <n v="4.1215773734561255E-5"/>
    <n v="4.0000000000000001E-3"/>
    <s v="null"/>
    <n v="0.39200000000000002"/>
    <n v="0.57200000000000006"/>
    <n v="0.60200000000000009"/>
    <n v="2.0800000000000001E-4"/>
    <n v="1.2612E-2"/>
    <n v="4.176E-3"/>
    <n v="0"/>
    <n v="1.669444444444444E-5"/>
    <n v="2.7749999999999997E-5"/>
  </r>
  <r>
    <x v="37"/>
    <x v="7"/>
    <x v="4"/>
    <s v="Oregon, 2017"/>
    <s v="Oregon, 2017, May"/>
    <n v="10"/>
    <n v="5"/>
    <n v="5"/>
    <n v="5"/>
    <n v="5"/>
    <n v="5"/>
    <n v="5"/>
    <n v="5"/>
    <n v="5"/>
    <n v="16"/>
    <n v="66"/>
    <n v="26"/>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1.9283148938221612E-4"/>
    <n v="1.6396998156828344E-5"/>
    <n v="3.9689263596244176E-5"/>
    <n v="3.2249999999999996E-3"/>
    <s v="null"/>
    <n v="0.4"/>
    <n v="0.57200000000000006"/>
    <n v="0.60499999999999998"/>
    <s v="null"/>
    <s v="null"/>
    <s v="null"/>
    <s v="null"/>
    <s v="null"/>
    <s v="null"/>
  </r>
  <r>
    <x v="37"/>
    <x v="7"/>
    <x v="5"/>
    <s v="Oregon, 2017"/>
    <s v="Oregon, 2017, Jun"/>
    <n v="10"/>
    <n v="5"/>
    <n v="5"/>
    <n v="5"/>
    <n v="5"/>
    <n v="5"/>
    <n v="5"/>
    <n v="5"/>
    <n v="5"/>
    <n v="11"/>
    <n v="61"/>
    <n v="21"/>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1.3257164895027359E-4"/>
    <n v="1.5154801326765591E-5"/>
    <n v="3.2056712904658754E-5"/>
    <n v="1.5200000000000001E-3"/>
    <s v="null"/>
    <s v="null"/>
    <s v="null"/>
    <s v="null"/>
    <s v="null"/>
    <s v="null"/>
    <s v="null"/>
    <s v="null"/>
    <s v="null"/>
    <s v="null"/>
  </r>
  <r>
    <x v="37"/>
    <x v="7"/>
    <x v="6"/>
    <s v="Oregon, 2017"/>
    <s v="Oregon, 2017, Jul"/>
    <n v="10"/>
    <n v="5"/>
    <n v="5"/>
    <n v="5"/>
    <n v="5"/>
    <n v="5"/>
    <n v="5"/>
    <n v="5"/>
    <n v="5"/>
    <n v="10"/>
    <n v="60"/>
    <n v="20"/>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1.2051968086388508E-4"/>
    <n v="1.490636196075304E-5"/>
    <n v="3.0530202766341675E-5"/>
    <n v="3.5E-4"/>
    <s v="null"/>
    <s v="null"/>
    <s v="null"/>
    <s v="null"/>
    <s v="null"/>
    <s v="null"/>
    <s v="null"/>
    <s v="null"/>
    <s v="null"/>
    <s v="null"/>
  </r>
  <r>
    <x v="37"/>
    <x v="7"/>
    <x v="7"/>
    <s v="Oregon, 2017"/>
    <s v="Oregon, 2017, Aug"/>
    <n v="10"/>
    <n v="5"/>
    <n v="5"/>
    <n v="5"/>
    <n v="5"/>
    <n v="5"/>
    <n v="5"/>
    <n v="5"/>
    <n v="5"/>
    <n v="5"/>
    <n v="55"/>
    <n v="15"/>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6.0259840431942539E-5"/>
    <n v="1.3664165130690287E-5"/>
    <n v="2.2897652074756256E-5"/>
    <n v="8.0000000000000004E-4"/>
    <s v="null"/>
    <n v="1.7000000000000001E-2"/>
    <n v="1.4999999999999999E-2"/>
    <n v="0"/>
    <s v="null"/>
    <s v="null"/>
    <s v="null"/>
    <s v="null"/>
    <s v="null"/>
    <s v="null"/>
  </r>
  <r>
    <x v="37"/>
    <x v="7"/>
    <x v="8"/>
    <s v="Oregon, 2017"/>
    <s v="Oregon, 2017, Sep"/>
    <n v="10"/>
    <n v="5"/>
    <n v="5"/>
    <n v="5"/>
    <n v="5"/>
    <n v="5"/>
    <n v="5"/>
    <n v="5"/>
    <n v="5"/>
    <n v="5"/>
    <n v="55"/>
    <n v="15"/>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2.786555427374006E-5"/>
    <n v="6.0259840431942539E-5"/>
    <n v="1.3664165130690287E-5"/>
    <n v="2.2897652074756256E-5"/>
    <n v="1.4999999999999998E-3"/>
    <s v="null"/>
    <n v="8.199999999999999E-2"/>
    <n v="0.11199999999999999"/>
    <n v="0.159"/>
    <s v="null"/>
    <s v="null"/>
    <s v="null"/>
    <s v="null"/>
    <s v="null"/>
    <s v="null"/>
  </r>
  <r>
    <x v="37"/>
    <x v="7"/>
    <x v="9"/>
    <s v="Oregon, 2017"/>
    <s v="Oregon, 2017, Oct"/>
    <n v="10"/>
    <n v="5"/>
    <n v="5"/>
    <n v="5"/>
    <n v="5"/>
    <n v="5"/>
    <n v="5"/>
    <n v="5"/>
    <n v="11"/>
    <n v="11"/>
    <n v="67"/>
    <n v="27"/>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6.1304219402228124E-5"/>
    <n v="1.3257164895027359E-4"/>
    <n v="1.6645437522840895E-5"/>
    <n v="4.1215773734561255E-5"/>
    <n v="3.4049999999999997E-2"/>
    <s v="null"/>
    <n v="0.24100000000000002"/>
    <n v="0.35899999999999999"/>
    <n v="0.35700000000000004"/>
    <n v="1.0000000000000001E-5"/>
    <n v="6.4999999999999994E-5"/>
    <n v="2.0000000000000002E-5"/>
    <n v="2.5000000000000002E-6"/>
    <n v="3.4999999999999999E-6"/>
    <n v="4.9999999999999996E-6"/>
  </r>
  <r>
    <x v="37"/>
    <x v="7"/>
    <x v="10"/>
    <s v="Oregon, 2017"/>
    <s v="Oregon, 2017, Nov"/>
    <n v="10"/>
    <n v="5"/>
    <n v="5"/>
    <n v="5"/>
    <n v="5"/>
    <n v="5"/>
    <n v="5"/>
    <n v="5"/>
    <n v="14"/>
    <n v="13"/>
    <n v="72"/>
    <n v="32"/>
    <n v="231854"/>
    <n v="485014"/>
    <n v="510306"/>
    <n v="558821"/>
    <n v="527675"/>
    <n v="514194"/>
    <n v="542174"/>
    <n v="392682"/>
    <n v="179433"/>
    <n v="82974"/>
    <n v="4025127"/>
    <n v="655089"/>
    <n v="4.3130590802832819E-5"/>
    <n v="1.0308980771689064E-5"/>
    <n v="9.7980427429816615E-6"/>
    <n v="8.9474089198508996E-6"/>
    <n v="9.4755294452077511E-6"/>
    <n v="9.7239563277673408E-6"/>
    <n v="9.2221316403958877E-6"/>
    <n v="1.2732949307582217E-5"/>
    <n v="7.8023551966472171E-5"/>
    <n v="1.566755851230506E-4"/>
    <n v="1.7887634352903648E-5"/>
    <n v="4.8848324426146677E-5"/>
    <n v="5.1839999999999997E-2"/>
    <n v="0.82900000000000007"/>
    <n v="0.31900000000000001"/>
    <n v="0.47299999999999998"/>
    <n v="0.48499999999999999"/>
    <n v="3.7999999999999995E-5"/>
    <n v="1.6199999999999998E-4"/>
    <n v="8.3000000000000012E-5"/>
    <n v="7.500000000000001E-6"/>
    <n v="1.0444444444444445E-5"/>
    <n v="1.5999999999999999E-5"/>
  </r>
  <r>
    <x v="37"/>
    <x v="7"/>
    <x v="11"/>
    <s v="Oregon, 2017"/>
    <s v="Oregon, 2017, Dec"/>
    <n v="10"/>
    <n v="5"/>
    <n v="5"/>
    <n v="5"/>
    <n v="5"/>
    <n v="5"/>
    <n v="10"/>
    <n v="14"/>
    <n v="18"/>
    <n v="26"/>
    <n v="103"/>
    <n v="58"/>
    <n v="231854"/>
    <n v="485014"/>
    <n v="510306"/>
    <n v="558821"/>
    <n v="527675"/>
    <n v="514194"/>
    <n v="542174"/>
    <n v="392682"/>
    <n v="179433"/>
    <n v="82974"/>
    <n v="4025127"/>
    <n v="655089"/>
    <n v="4.3130590802832819E-5"/>
    <n v="1.0308980771689064E-5"/>
    <n v="9.7980427429816615E-6"/>
    <n v="8.9474089198508996E-6"/>
    <n v="9.4755294452077511E-6"/>
    <n v="9.7239563277673408E-6"/>
    <n v="1.8444263280791775E-5"/>
    <n v="3.5652258061230205E-5"/>
    <n v="1.0031599538546422E-4"/>
    <n v="3.133511702461012E-4"/>
    <n v="2.5589254699292719E-5"/>
    <n v="8.8537588022390853E-5"/>
    <n v="0.11702500000000002"/>
    <s v="null"/>
    <n v="0.34299999999999997"/>
    <n v="0.50800000000000001"/>
    <n v="0.52100000000000002"/>
    <n v="2.9800000000000003E-4"/>
    <n v="2.6319999999999998E-3"/>
    <n v="1.134E-3"/>
    <n v="5.2000000000000004E-5"/>
    <n v="1.2108888888888886E-4"/>
    <n v="2.1020000000000001E-4"/>
  </r>
  <r>
    <x v="38"/>
    <x v="0"/>
    <x v="0"/>
    <s v="Pennsylvania, 2010"/>
    <s v="Pennsylvania, 2010, Jan"/>
    <n v="10"/>
    <n v="5"/>
    <n v="5"/>
    <n v="5"/>
    <n v="5"/>
    <n v="5"/>
    <n v="5"/>
    <n v="31"/>
    <n v="61"/>
    <n v="127"/>
    <n v="259"/>
    <n v="219"/>
    <n v="727275"/>
    <n v="1562146"/>
    <n v="1764591"/>
    <n v="1483471"/>
    <n v="1690147"/>
    <n v="1932353"/>
    <n v="1525865"/>
    <n v="941515"/>
    <n v="699379"/>
    <n v="285963"/>
    <n v="12612705"/>
    <n v="1926857"/>
    <n v="1.3749957031384276E-5"/>
    <n v="3.2007251562914093E-6"/>
    <n v="2.8335177953418099E-6"/>
    <n v="3.3704737065975676E-6"/>
    <n v="2.9583225601086771E-6"/>
    <n v="2.5875189471074902E-6"/>
    <n v="3.2768298637166459E-6"/>
    <n v="3.2925657052728849E-5"/>
    <n v="8.7220233950404576E-5"/>
    <n v="4.441133992859216E-4"/>
    <n v="2.0534849582226812E-5"/>
    <n v="1.1365659205639028E-4"/>
    <s v="null"/>
    <s v="null"/>
    <n v="0.42100000000000004"/>
    <n v="0.67500000000000004"/>
    <s v="N/A"/>
    <s v="null"/>
    <s v="null"/>
    <s v="null"/>
    <s v="null"/>
    <s v="null"/>
    <s v="null"/>
  </r>
  <r>
    <x v="38"/>
    <x v="0"/>
    <x v="1"/>
    <s v="Pennsylvania, 2010"/>
    <s v="Pennsylvania, 2010, Feb"/>
    <n v="10"/>
    <n v="5"/>
    <n v="5"/>
    <n v="5"/>
    <n v="5"/>
    <n v="12"/>
    <n v="12"/>
    <n v="34"/>
    <n v="53"/>
    <n v="105"/>
    <n v="246"/>
    <n v="192"/>
    <n v="727275"/>
    <n v="1562146"/>
    <n v="1764591"/>
    <n v="1483471"/>
    <n v="1690147"/>
    <n v="1932353"/>
    <n v="1525865"/>
    <n v="941515"/>
    <n v="699379"/>
    <n v="285963"/>
    <n v="12612705"/>
    <n v="1926857"/>
    <n v="1.3749957031384276E-5"/>
    <n v="3.2007251562914093E-6"/>
    <n v="2.8335177953418099E-6"/>
    <n v="3.3704737065975676E-6"/>
    <n v="2.9583225601086771E-6"/>
    <n v="6.2100454730579768E-6"/>
    <n v="7.8643916729199505E-6"/>
    <n v="3.6112010961057443E-5"/>
    <n v="7.5781514743794137E-5"/>
    <n v="3.6718036948836036E-4"/>
    <n v="1.9504142846439364E-5"/>
    <n v="9.9644135501492849E-5"/>
    <s v="null"/>
    <s v="null"/>
    <n v="0.42899999999999999"/>
    <n v="0.68700000000000006"/>
    <s v="N/A"/>
    <s v="null"/>
    <s v="null"/>
    <s v="null"/>
    <s v="null"/>
    <s v="null"/>
    <s v="null"/>
  </r>
  <r>
    <x v="38"/>
    <x v="0"/>
    <x v="2"/>
    <s v="Pennsylvania, 2010"/>
    <s v="Pennsylvania, 2010, Mar"/>
    <n v="10"/>
    <n v="5"/>
    <n v="5"/>
    <n v="5"/>
    <n v="5"/>
    <n v="5"/>
    <n v="16"/>
    <n v="15"/>
    <n v="48"/>
    <n v="118"/>
    <n v="232"/>
    <n v="181"/>
    <n v="727275"/>
    <n v="1562146"/>
    <n v="1764591"/>
    <n v="1483471"/>
    <n v="1690147"/>
    <n v="1932353"/>
    <n v="1525865"/>
    <n v="941515"/>
    <n v="699379"/>
    <n v="285963"/>
    <n v="12612705"/>
    <n v="1926857"/>
    <n v="1.3749957031384276E-5"/>
    <n v="3.2007251562914093E-6"/>
    <n v="2.8335177953418099E-6"/>
    <n v="3.3704737065975676E-6"/>
    <n v="2.9583225601086771E-6"/>
    <n v="2.5875189471074902E-6"/>
    <n v="1.0485855563893268E-5"/>
    <n v="1.5931769541642991E-5"/>
    <n v="6.863231523966261E-5"/>
    <n v="4.1264079618691927E-4"/>
    <n v="1.8394150977129806E-5"/>
    <n v="9.3935356905053147E-5"/>
    <s v="null"/>
    <s v="null"/>
    <n v="0.435"/>
    <n v="0.69900000000000007"/>
    <s v="N/A"/>
    <s v="null"/>
    <s v="null"/>
    <s v="null"/>
    <s v="null"/>
    <s v="null"/>
    <s v="null"/>
  </r>
  <r>
    <x v="38"/>
    <x v="0"/>
    <x v="3"/>
    <s v="Pennsylvania, 2010"/>
    <s v="Pennsylvania, 2010, Apr"/>
    <n v="10"/>
    <n v="5"/>
    <n v="5"/>
    <n v="5"/>
    <n v="5"/>
    <n v="5"/>
    <n v="14"/>
    <n v="25"/>
    <n v="56"/>
    <n v="97"/>
    <n v="227"/>
    <n v="178"/>
    <n v="727275"/>
    <n v="1562146"/>
    <n v="1764591"/>
    <n v="1483471"/>
    <n v="1690147"/>
    <n v="1932353"/>
    <n v="1525865"/>
    <n v="941515"/>
    <n v="699379"/>
    <n v="285963"/>
    <n v="12612705"/>
    <n v="1926857"/>
    <n v="1.3749957031384276E-5"/>
    <n v="3.2007251562914093E-6"/>
    <n v="2.8335177953418099E-6"/>
    <n v="3.3704737065975676E-6"/>
    <n v="2.9583225601086771E-6"/>
    <n v="2.5875189471074902E-6"/>
    <n v="9.1751236184066092E-6"/>
    <n v="2.6552949236071652E-5"/>
    <n v="8.007103444627305E-5"/>
    <n v="3.392047222892472E-4"/>
    <n v="1.799772530951925E-5"/>
    <n v="9.237841728784233E-5"/>
    <s v="null"/>
    <s v="null"/>
    <n v="0.439"/>
    <n v="0.70000000000000007"/>
    <s v="N/A"/>
    <s v="null"/>
    <s v="null"/>
    <s v="null"/>
    <s v="null"/>
    <s v="null"/>
    <s v="null"/>
  </r>
  <r>
    <x v="38"/>
    <x v="0"/>
    <x v="4"/>
    <s v="Pennsylvania, 2010"/>
    <s v="Pennsylvania, 2010, May"/>
    <n v="10"/>
    <n v="5"/>
    <n v="5"/>
    <n v="5"/>
    <n v="5"/>
    <n v="5"/>
    <n v="19"/>
    <n v="20"/>
    <n v="47"/>
    <n v="77"/>
    <n v="198"/>
    <n v="144"/>
    <n v="727275"/>
    <n v="1562146"/>
    <n v="1764591"/>
    <n v="1483471"/>
    <n v="1690147"/>
    <n v="1932353"/>
    <n v="1525865"/>
    <n v="941515"/>
    <n v="699379"/>
    <n v="285963"/>
    <n v="12612705"/>
    <n v="1926857"/>
    <n v="1.3749957031384276E-5"/>
    <n v="3.2007251562914093E-6"/>
    <n v="2.8335177953418099E-6"/>
    <n v="3.3704737065975676E-6"/>
    <n v="2.9583225601086771E-6"/>
    <n v="2.5875189471074902E-6"/>
    <n v="1.2451953482123254E-5"/>
    <n v="2.1242359388857322E-5"/>
    <n v="6.720247533883631E-5"/>
    <n v="2.6926560429146428E-4"/>
    <n v="1.5698456437378024E-5"/>
    <n v="7.4733101626119633E-5"/>
    <s v="null"/>
    <s v="null"/>
    <n v="0.439"/>
    <n v="0.70000000000000007"/>
    <s v="N/A"/>
    <s v="null"/>
    <s v="null"/>
    <s v="null"/>
    <s v="null"/>
    <s v="null"/>
    <s v="null"/>
  </r>
  <r>
    <x v="38"/>
    <x v="0"/>
    <x v="5"/>
    <s v="Pennsylvania, 2010"/>
    <s v="Pennsylvania, 2010, Jun"/>
    <n v="10"/>
    <n v="5"/>
    <n v="5"/>
    <n v="5"/>
    <n v="5"/>
    <n v="5"/>
    <n v="5"/>
    <n v="17"/>
    <n v="54"/>
    <n v="100"/>
    <n v="211"/>
    <n v="171"/>
    <n v="727275"/>
    <n v="1562146"/>
    <n v="1764591"/>
    <n v="1483471"/>
    <n v="1690147"/>
    <n v="1932353"/>
    <n v="1525865"/>
    <n v="941515"/>
    <n v="699379"/>
    <n v="285963"/>
    <n v="12612705"/>
    <n v="1926857"/>
    <n v="1.3749957031384276E-5"/>
    <n v="3.2007251562914093E-6"/>
    <n v="2.8335177953418099E-6"/>
    <n v="3.3704737065975676E-6"/>
    <n v="2.9583225601086771E-6"/>
    <n v="2.5875189471074902E-6"/>
    <n v="3.2768298637166459E-6"/>
    <n v="1.8056005480528721E-5"/>
    <n v="7.7211354644620437E-5"/>
    <n v="3.4969558998891468E-4"/>
    <n v="1.6729163173165472E-5"/>
    <n v="8.8745558181017065E-5"/>
    <s v="null"/>
    <s v="null"/>
    <s v="null"/>
    <s v="null"/>
    <s v="null"/>
    <s v="null"/>
    <s v="null"/>
    <s v="null"/>
    <s v="null"/>
    <s v="null"/>
    <s v="null"/>
  </r>
  <r>
    <x v="38"/>
    <x v="0"/>
    <x v="6"/>
    <s v="Pennsylvania, 2010"/>
    <s v="Pennsylvania, 2010, Jul"/>
    <n v="10"/>
    <n v="5"/>
    <n v="5"/>
    <n v="5"/>
    <n v="5"/>
    <n v="5"/>
    <n v="12"/>
    <n v="11"/>
    <n v="60"/>
    <n v="65"/>
    <n v="183"/>
    <n v="136"/>
    <n v="727275"/>
    <n v="1562146"/>
    <n v="1764591"/>
    <n v="1483471"/>
    <n v="1690147"/>
    <n v="1932353"/>
    <n v="1525865"/>
    <n v="941515"/>
    <n v="699379"/>
    <n v="285963"/>
    <n v="12612705"/>
    <n v="1926857"/>
    <n v="1.3749957031384276E-5"/>
    <n v="3.2007251562914093E-6"/>
    <n v="2.8335177953418099E-6"/>
    <n v="3.3704737065975676E-6"/>
    <n v="2.9583225601086771E-6"/>
    <n v="2.5875189471074902E-6"/>
    <n v="7.8643916729199505E-6"/>
    <n v="1.1683297663871526E-5"/>
    <n v="8.5790394049578263E-5"/>
    <n v="2.2730213349279451E-4"/>
    <n v="1.4509179434546356E-5"/>
    <n v="7.0581262646890762E-5"/>
    <s v="null"/>
    <s v="null"/>
    <s v="null"/>
    <s v="null"/>
    <s v="null"/>
    <s v="null"/>
    <s v="null"/>
    <s v="null"/>
    <s v="null"/>
    <s v="null"/>
    <s v="null"/>
  </r>
  <r>
    <x v="38"/>
    <x v="0"/>
    <x v="7"/>
    <s v="Pennsylvania, 2010"/>
    <s v="Pennsylvania, 2010, Aug"/>
    <n v="10"/>
    <n v="5"/>
    <n v="5"/>
    <n v="5"/>
    <n v="5"/>
    <n v="5"/>
    <n v="14"/>
    <n v="22"/>
    <n v="38"/>
    <n v="80"/>
    <n v="189"/>
    <n v="140"/>
    <n v="727275"/>
    <n v="1562146"/>
    <n v="1764591"/>
    <n v="1483471"/>
    <n v="1690147"/>
    <n v="1932353"/>
    <n v="1525865"/>
    <n v="941515"/>
    <n v="699379"/>
    <n v="285963"/>
    <n v="12612705"/>
    <n v="1926857"/>
    <n v="1.3749957031384276E-5"/>
    <n v="3.2007251562914093E-6"/>
    <n v="2.8335177953418099E-6"/>
    <n v="3.3704737065975676E-6"/>
    <n v="2.9583225601086771E-6"/>
    <n v="2.5875189471074902E-6"/>
    <n v="9.1751236184066092E-6"/>
    <n v="2.3366595327743052E-5"/>
    <n v="5.4333916231399571E-5"/>
    <n v="2.7975647199113171E-4"/>
    <n v="1.4984890235679024E-5"/>
    <n v="7.2657182136505198E-5"/>
    <s v="null"/>
    <s v="null"/>
    <n v="0.01"/>
    <n v="6.0000000000000001E-3"/>
    <n v="0"/>
    <s v="null"/>
    <s v="null"/>
    <s v="null"/>
    <s v="null"/>
    <s v="null"/>
    <s v="null"/>
  </r>
  <r>
    <x v="38"/>
    <x v="0"/>
    <x v="8"/>
    <s v="Pennsylvania, 2010"/>
    <s v="Pennsylvania, 2010, Sep"/>
    <n v="10"/>
    <n v="5"/>
    <n v="5"/>
    <n v="5"/>
    <n v="5"/>
    <n v="5"/>
    <n v="5"/>
    <n v="20"/>
    <n v="47"/>
    <n v="72"/>
    <n v="179"/>
    <n v="139"/>
    <n v="727275"/>
    <n v="1562146"/>
    <n v="1764591"/>
    <n v="1483471"/>
    <n v="1690147"/>
    <n v="1932353"/>
    <n v="1525865"/>
    <n v="941515"/>
    <n v="699379"/>
    <n v="285963"/>
    <n v="12612705"/>
    <n v="1926857"/>
    <n v="1.3749957031384276E-5"/>
    <n v="3.2007251562914093E-6"/>
    <n v="2.8335177953418099E-6"/>
    <n v="3.3704737065975676E-6"/>
    <n v="2.9583225601086771E-6"/>
    <n v="2.5875189471074902E-6"/>
    <n v="3.2768298637166459E-6"/>
    <n v="2.1242359388857322E-5"/>
    <n v="6.720247533883631E-5"/>
    <n v="2.5178082479201854E-4"/>
    <n v="1.4192038900457912E-5"/>
    <n v="7.2138202264101592E-5"/>
    <s v="null"/>
    <s v="null"/>
    <n v="7.8E-2"/>
    <n v="0.12300000000000001"/>
    <n v="0.20100000000000001"/>
    <s v="null"/>
    <s v="null"/>
    <s v="null"/>
    <s v="null"/>
    <s v="null"/>
    <s v="null"/>
  </r>
  <r>
    <x v="38"/>
    <x v="0"/>
    <x v="9"/>
    <s v="Pennsylvania, 2010"/>
    <s v="Pennsylvania, 2010, Oct"/>
    <n v="10"/>
    <n v="5"/>
    <n v="5"/>
    <n v="5"/>
    <n v="5"/>
    <n v="5"/>
    <n v="11"/>
    <n v="26"/>
    <n v="56"/>
    <n v="97"/>
    <n v="225"/>
    <n v="179"/>
    <n v="727275"/>
    <n v="1562146"/>
    <n v="1764591"/>
    <n v="1483471"/>
    <n v="1690147"/>
    <n v="1932353"/>
    <n v="1525865"/>
    <n v="941515"/>
    <n v="699379"/>
    <n v="285963"/>
    <n v="12612705"/>
    <n v="1926857"/>
    <n v="1.3749957031384276E-5"/>
    <n v="3.2007251562914093E-6"/>
    <n v="2.8335177953418099E-6"/>
    <n v="3.3704737065975676E-6"/>
    <n v="2.9583225601086771E-6"/>
    <n v="2.5875189471074902E-6"/>
    <n v="7.2090257001766212E-6"/>
    <n v="2.7615067205514515E-5"/>
    <n v="8.007103444627305E-5"/>
    <n v="3.392047222892472E-4"/>
    <n v="1.7839155042475027E-5"/>
    <n v="9.2897397160245936E-5"/>
    <n v="1.4324999999999999E-2"/>
    <s v="null"/>
    <n v="0.26700000000000002"/>
    <n v="0.46700000000000003"/>
    <n v="0.43700000000000006"/>
    <s v="null"/>
    <s v="null"/>
    <s v="null"/>
    <s v="null"/>
    <s v="null"/>
    <s v="null"/>
  </r>
  <r>
    <x v="38"/>
    <x v="0"/>
    <x v="10"/>
    <s v="Pennsylvania, 2010"/>
    <s v="Pennsylvania, 2010, Nov"/>
    <n v="10"/>
    <n v="5"/>
    <n v="5"/>
    <n v="5"/>
    <n v="5"/>
    <n v="5"/>
    <n v="17"/>
    <n v="11"/>
    <n v="47"/>
    <n v="103"/>
    <n v="213"/>
    <n v="161"/>
    <n v="727275"/>
    <n v="1562146"/>
    <n v="1764591"/>
    <n v="1483471"/>
    <n v="1690147"/>
    <n v="1932353"/>
    <n v="1525865"/>
    <n v="941515"/>
    <n v="699379"/>
    <n v="285963"/>
    <n v="12612705"/>
    <n v="1926857"/>
    <n v="1.3749957031384276E-5"/>
    <n v="3.2007251562914093E-6"/>
    <n v="2.8335177953418099E-6"/>
    <n v="3.3704737065975676E-6"/>
    <n v="2.9583225601086771E-6"/>
    <n v="2.5875189471074902E-6"/>
    <n v="1.1141221536636596E-5"/>
    <n v="1.1683297663871526E-5"/>
    <n v="6.720247533883631E-5"/>
    <n v="3.601864576885821E-4"/>
    <n v="1.6887733440209692E-5"/>
    <n v="8.3555759456980982E-5"/>
    <n v="1.6975000000000001E-2"/>
    <s v="null"/>
    <n v="0.36899999999999999"/>
    <n v="0.61899999999999999"/>
    <n v="0.61899999999999999"/>
    <s v="null"/>
    <s v="null"/>
    <s v="null"/>
    <s v="null"/>
    <s v="null"/>
    <s v="null"/>
  </r>
  <r>
    <x v="38"/>
    <x v="0"/>
    <x v="11"/>
    <s v="Pennsylvania, 2010"/>
    <s v="Pennsylvania, 2010, Dec"/>
    <n v="10"/>
    <n v="5"/>
    <n v="5"/>
    <n v="5"/>
    <n v="5"/>
    <n v="5"/>
    <n v="5"/>
    <n v="24"/>
    <n v="48"/>
    <n v="135"/>
    <n v="247"/>
    <n v="207"/>
    <n v="727275"/>
    <n v="1562146"/>
    <n v="1764591"/>
    <n v="1483471"/>
    <n v="1690147"/>
    <n v="1932353"/>
    <n v="1525865"/>
    <n v="941515"/>
    <n v="699379"/>
    <n v="285963"/>
    <n v="12612705"/>
    <n v="1926857"/>
    <n v="1.3749957031384276E-5"/>
    <n v="3.2007251562914093E-6"/>
    <n v="2.8335177953418099E-6"/>
    <n v="3.3704737065975676E-6"/>
    <n v="2.9583225601086771E-6"/>
    <n v="2.5875189471074902E-6"/>
    <n v="3.2768298637166459E-6"/>
    <n v="2.5490831266628785E-5"/>
    <n v="6.863231523966261E-5"/>
    <n v="4.7208904648503476E-4"/>
    <n v="1.9583427979961477E-5"/>
    <n v="1.0742883358754697E-4"/>
    <n v="2.146E-2"/>
    <s v="null"/>
    <n v="0.39400000000000002"/>
    <n v="0.64200000000000002"/>
    <n v="0.68500000000000005"/>
    <s v="null"/>
    <s v="null"/>
    <s v="null"/>
    <s v="null"/>
    <s v="null"/>
    <s v="null"/>
  </r>
  <r>
    <x v="38"/>
    <x v="1"/>
    <x v="0"/>
    <s v="Pennsylvania, 2011"/>
    <s v="Pennsylvania, 2011, Jan"/>
    <n v="10"/>
    <n v="5"/>
    <n v="5"/>
    <n v="5"/>
    <n v="5"/>
    <n v="5"/>
    <n v="11"/>
    <n v="22"/>
    <n v="68"/>
    <n v="165"/>
    <n v="301"/>
    <n v="255"/>
    <n v="727677"/>
    <n v="1551622"/>
    <n v="1770304"/>
    <n v="1500201"/>
    <n v="1653613"/>
    <n v="1932551"/>
    <n v="1580198"/>
    <n v="960937"/>
    <n v="686753"/>
    <n v="296883"/>
    <n v="12660739"/>
    <n v="1944573"/>
    <n v="1.3742360965098527E-5"/>
    <n v="3.2224343300107887E-6"/>
    <n v="2.8243736668956293E-6"/>
    <n v="3.3328867265119808E-6"/>
    <n v="3.0236820828089766E-6"/>
    <n v="2.5872538422013184E-6"/>
    <n v="6.961152969438007E-6"/>
    <n v="2.2894320855581583E-5"/>
    <n v="9.901667702944145E-5"/>
    <n v="5.5577449702408019E-4"/>
    <n v="2.3774283633838434E-5"/>
    <n v="1.311341872997311E-4"/>
    <n v="4.2474999999999999E-2"/>
    <s v="null"/>
    <n v="0.41000000000000003"/>
    <n v="0.65500000000000003"/>
    <n v="0.71499999999999997"/>
    <s v="null"/>
    <s v="null"/>
    <s v="null"/>
    <s v="null"/>
    <s v="null"/>
    <s v="null"/>
  </r>
  <r>
    <x v="38"/>
    <x v="1"/>
    <x v="1"/>
    <s v="Pennsylvania, 2011"/>
    <s v="Pennsylvania, 2011, Feb"/>
    <n v="10"/>
    <n v="5"/>
    <n v="5"/>
    <n v="5"/>
    <n v="5"/>
    <n v="10"/>
    <n v="21"/>
    <n v="31"/>
    <n v="82"/>
    <n v="168"/>
    <n v="342"/>
    <n v="281"/>
    <n v="727677"/>
    <n v="1551622"/>
    <n v="1770304"/>
    <n v="1500201"/>
    <n v="1653613"/>
    <n v="1932551"/>
    <n v="1580198"/>
    <n v="960937"/>
    <n v="686753"/>
    <n v="296883"/>
    <n v="12660739"/>
    <n v="1944573"/>
    <n v="1.3742360965098527E-5"/>
    <n v="3.2224343300107887E-6"/>
    <n v="2.8243736668956293E-6"/>
    <n v="3.3328867265119808E-6"/>
    <n v="3.0236820828089766E-6"/>
    <n v="5.1745076844026368E-6"/>
    <n v="1.3289473850745286E-5"/>
    <n v="3.2260179387410416E-5"/>
    <n v="1.1940246347667939E-4"/>
    <n v="5.6587948787906346E-4"/>
    <n v="2.7012641205225067E-5"/>
    <n v="1.4450473188715467E-4"/>
    <n v="6.7475000000000007E-2"/>
    <s v="null"/>
    <n v="0.42499999999999999"/>
    <n v="0.66300000000000003"/>
    <n v="0.73499999999999999"/>
    <s v="null"/>
    <s v="null"/>
    <s v="null"/>
    <s v="null"/>
    <s v="null"/>
    <s v="null"/>
  </r>
  <r>
    <x v="38"/>
    <x v="1"/>
    <x v="2"/>
    <s v="Pennsylvania, 2011"/>
    <s v="Pennsylvania, 2011, Mar"/>
    <n v="10"/>
    <n v="5"/>
    <n v="5"/>
    <n v="5"/>
    <n v="5"/>
    <n v="12"/>
    <n v="20"/>
    <n v="34"/>
    <n v="70"/>
    <n v="165"/>
    <n v="331"/>
    <n v="269"/>
    <n v="727677"/>
    <n v="1551622"/>
    <n v="1770304"/>
    <n v="1500201"/>
    <n v="1653613"/>
    <n v="1932551"/>
    <n v="1580198"/>
    <n v="960937"/>
    <n v="686753"/>
    <n v="296883"/>
    <n v="12660739"/>
    <n v="1944573"/>
    <n v="1.3742360965098527E-5"/>
    <n v="3.2224343300107887E-6"/>
    <n v="2.8243736668956293E-6"/>
    <n v="3.3328867265119808E-6"/>
    <n v="3.0236820828089766E-6"/>
    <n v="6.2094092212831645E-6"/>
    <n v="1.2656641762614558E-5"/>
    <n v="3.5382132231353357E-5"/>
    <n v="1.0192893223618972E-4"/>
    <n v="5.5577449702408019E-4"/>
    <n v="2.6143813564121335E-5"/>
    <n v="1.3833371130834377E-4"/>
    <n v="3.356E-2"/>
    <s v="null"/>
    <n v="0.43200000000000005"/>
    <n v="0.66900000000000004"/>
    <n v="0.73599999999999999"/>
    <s v="null"/>
    <s v="null"/>
    <s v="null"/>
    <s v="null"/>
    <s v="null"/>
    <s v="null"/>
  </r>
  <r>
    <x v="38"/>
    <x v="1"/>
    <x v="3"/>
    <s v="Pennsylvania, 2011"/>
    <s v="Pennsylvania, 2011, Apr"/>
    <n v="10"/>
    <n v="5"/>
    <n v="5"/>
    <n v="5"/>
    <n v="5"/>
    <n v="5"/>
    <n v="15"/>
    <n v="23"/>
    <n v="61"/>
    <n v="112"/>
    <n v="246"/>
    <n v="196"/>
    <n v="727677"/>
    <n v="1551622"/>
    <n v="1770304"/>
    <n v="1500201"/>
    <n v="1653613"/>
    <n v="1932551"/>
    <n v="1580198"/>
    <n v="960937"/>
    <n v="686753"/>
    <n v="296883"/>
    <n v="12660739"/>
    <n v="1944573"/>
    <n v="1.3742360965098527E-5"/>
    <n v="3.2224343300107887E-6"/>
    <n v="2.8243736668956293E-6"/>
    <n v="3.3328867265119808E-6"/>
    <n v="3.0236820828089766E-6"/>
    <n v="2.5872538422013184E-6"/>
    <n v="9.4924813219609187E-6"/>
    <n v="2.3934971803562564E-5"/>
    <n v="8.8823783805822465E-5"/>
    <n v="3.7725299191937564E-4"/>
    <n v="1.9430145428319786E-5"/>
    <n v="1.0079333612057763E-4"/>
    <n v="1.9075000000000002E-2"/>
    <s v="null"/>
    <n v="0.434"/>
    <n v="0.67"/>
    <n v="0.74"/>
    <s v="null"/>
    <s v="null"/>
    <s v="null"/>
    <s v="null"/>
    <s v="null"/>
    <s v="null"/>
  </r>
  <r>
    <x v="38"/>
    <x v="1"/>
    <x v="4"/>
    <s v="Pennsylvania, 2011"/>
    <s v="Pennsylvania, 2011, May"/>
    <n v="10"/>
    <n v="5"/>
    <n v="5"/>
    <n v="5"/>
    <n v="5"/>
    <n v="5"/>
    <n v="17"/>
    <n v="21"/>
    <n v="62"/>
    <n v="106"/>
    <n v="241"/>
    <n v="189"/>
    <n v="727677"/>
    <n v="1551622"/>
    <n v="1770304"/>
    <n v="1500201"/>
    <n v="1653613"/>
    <n v="1932551"/>
    <n v="1580198"/>
    <n v="960937"/>
    <n v="686753"/>
    <n v="296883"/>
    <n v="12660739"/>
    <n v="1944573"/>
    <n v="1.3742360965098527E-5"/>
    <n v="3.2224343300107887E-6"/>
    <n v="2.8243736668956293E-6"/>
    <n v="3.3328867265119808E-6"/>
    <n v="3.0236820828089766E-6"/>
    <n v="2.5872538422013184E-6"/>
    <n v="1.0758145498222375E-5"/>
    <n v="2.1853669907600603E-5"/>
    <n v="9.0279911409196615E-5"/>
    <n v="3.5704301020940909E-4"/>
    <n v="1.9035223773272634E-5"/>
    <n v="9.7193574116271291E-5"/>
    <n v="1.1724999999999999E-2"/>
    <s v="null"/>
    <n v="0.434"/>
    <n v="0.67"/>
    <n v="0.74"/>
    <s v="null"/>
    <s v="null"/>
    <s v="null"/>
    <s v="null"/>
    <s v="null"/>
    <s v="null"/>
  </r>
  <r>
    <x v="38"/>
    <x v="1"/>
    <x v="5"/>
    <s v="Pennsylvania, 2011"/>
    <s v="Pennsylvania, 2011, Jun"/>
    <n v="10"/>
    <n v="5"/>
    <n v="5"/>
    <n v="5"/>
    <n v="5"/>
    <n v="5"/>
    <n v="14"/>
    <n v="26"/>
    <n v="54"/>
    <n v="117"/>
    <n v="246"/>
    <n v="197"/>
    <n v="727677"/>
    <n v="1551622"/>
    <n v="1770304"/>
    <n v="1500201"/>
    <n v="1653613"/>
    <n v="1932551"/>
    <n v="1580198"/>
    <n v="960937"/>
    <n v="686753"/>
    <n v="296883"/>
    <n v="12660739"/>
    <n v="1944573"/>
    <n v="1.3742360965098527E-5"/>
    <n v="3.2224343300107887E-6"/>
    <n v="2.8243736668956293E-6"/>
    <n v="3.3328867265119808E-6"/>
    <n v="3.0236820828089766E-6"/>
    <n v="2.5872538422013184E-6"/>
    <n v="8.8596492338301906E-6"/>
    <n v="2.7056924647505508E-5"/>
    <n v="7.8630890582203494E-5"/>
    <n v="3.9409464334434779E-4"/>
    <n v="1.9430145428319786E-5"/>
    <n v="1.0130758783547853E-4"/>
    <n v="8.5800000000000008E-3"/>
    <s v="null"/>
    <s v="null"/>
    <s v="null"/>
    <s v="null"/>
    <s v="null"/>
    <s v="null"/>
    <s v="null"/>
    <s v="null"/>
    <s v="null"/>
    <s v="null"/>
  </r>
  <r>
    <x v="38"/>
    <x v="1"/>
    <x v="6"/>
    <s v="Pennsylvania, 2011"/>
    <s v="Pennsylvania, 2011, Jul"/>
    <n v="10"/>
    <n v="5"/>
    <n v="5"/>
    <n v="5"/>
    <n v="5"/>
    <n v="5"/>
    <n v="15"/>
    <n v="23"/>
    <n v="58"/>
    <n v="93"/>
    <n v="224"/>
    <n v="174"/>
    <n v="727677"/>
    <n v="1551622"/>
    <n v="1770304"/>
    <n v="1500201"/>
    <n v="1653613"/>
    <n v="1932551"/>
    <n v="1580198"/>
    <n v="960937"/>
    <n v="686753"/>
    <n v="296883"/>
    <n v="12660739"/>
    <n v="1944573"/>
    <n v="1.3742360965098527E-5"/>
    <n v="3.2224343300107887E-6"/>
    <n v="2.8243736668956293E-6"/>
    <n v="3.3328867265119808E-6"/>
    <n v="3.0236820828089766E-6"/>
    <n v="2.5872538422013184E-6"/>
    <n v="9.4924813219609187E-6"/>
    <n v="2.3934971803562564E-5"/>
    <n v="8.4455400995700055E-5"/>
    <n v="3.1325471650448157E-4"/>
    <n v="1.7692490146112323E-5"/>
    <n v="8.9479798392757697E-5"/>
    <n v="6.2750000000000011E-3"/>
    <s v="null"/>
    <s v="null"/>
    <s v="null"/>
    <s v="null"/>
    <s v="null"/>
    <s v="null"/>
    <s v="null"/>
    <s v="null"/>
    <s v="null"/>
    <s v="null"/>
  </r>
  <r>
    <x v="38"/>
    <x v="1"/>
    <x v="7"/>
    <s v="Pennsylvania, 2011"/>
    <s v="Pennsylvania, 2011, Aug"/>
    <n v="10"/>
    <n v="5"/>
    <n v="5"/>
    <n v="5"/>
    <n v="5"/>
    <n v="5"/>
    <n v="16"/>
    <n v="20"/>
    <n v="53"/>
    <n v="89"/>
    <n v="213"/>
    <n v="162"/>
    <n v="727677"/>
    <n v="1551622"/>
    <n v="1770304"/>
    <n v="1500201"/>
    <n v="1653613"/>
    <n v="1932551"/>
    <n v="1580198"/>
    <n v="960937"/>
    <n v="686753"/>
    <n v="296883"/>
    <n v="12660739"/>
    <n v="1944573"/>
    <n v="1.3742360965098527E-5"/>
    <n v="3.2224343300107887E-6"/>
    <n v="2.8243736668956293E-6"/>
    <n v="3.3328867265119808E-6"/>
    <n v="3.0236820828089766E-6"/>
    <n v="2.5872538422013184E-6"/>
    <n v="1.0125313410091647E-5"/>
    <n v="2.0813018959619623E-5"/>
    <n v="7.7174762978829357E-5"/>
    <n v="2.9978139536450388E-4"/>
    <n v="1.6823662505008594E-5"/>
    <n v="8.3308777813946819E-5"/>
    <n v="5.8399999999999997E-3"/>
    <s v="null"/>
    <n v="1.4999999999999999E-2"/>
    <n v="1.3999999999999999E-2"/>
    <n v="3.7000000000000005E-2"/>
    <s v="null"/>
    <s v="null"/>
    <s v="null"/>
    <s v="null"/>
    <s v="null"/>
    <s v="null"/>
  </r>
  <r>
    <x v="38"/>
    <x v="1"/>
    <x v="8"/>
    <s v="Pennsylvania, 2011"/>
    <s v="Pennsylvania, 2011, Sep"/>
    <n v="10"/>
    <n v="5"/>
    <n v="5"/>
    <n v="5"/>
    <n v="5"/>
    <n v="5"/>
    <n v="12"/>
    <n v="20"/>
    <n v="39"/>
    <n v="82"/>
    <n v="188"/>
    <n v="141"/>
    <n v="727677"/>
    <n v="1551622"/>
    <n v="1770304"/>
    <n v="1500201"/>
    <n v="1653613"/>
    <n v="1932551"/>
    <n v="1580198"/>
    <n v="960937"/>
    <n v="686753"/>
    <n v="296883"/>
    <n v="12660739"/>
    <n v="1944573"/>
    <n v="1.3742360965098527E-5"/>
    <n v="3.2224343300107887E-6"/>
    <n v="2.8243736668956293E-6"/>
    <n v="3.3328867265119808E-6"/>
    <n v="3.0236820828089766E-6"/>
    <n v="2.5872538422013184E-6"/>
    <n v="7.5939850575687351E-6"/>
    <n v="2.0813018959619623E-5"/>
    <n v="5.6788976531591415E-5"/>
    <n v="2.7620308336954286E-4"/>
    <n v="1.4849054229772843E-5"/>
    <n v="7.2509491801027779E-5"/>
    <n v="1.2899999999999998E-2"/>
    <s v="null"/>
    <n v="0.09"/>
    <n v="0.14699999999999999"/>
    <n v="0.22800000000000001"/>
    <s v="null"/>
    <s v="null"/>
    <s v="null"/>
    <s v="null"/>
    <s v="null"/>
    <s v="null"/>
  </r>
  <r>
    <x v="38"/>
    <x v="1"/>
    <x v="9"/>
    <s v="Pennsylvania, 2011"/>
    <s v="Pennsylvania, 2011, Oct"/>
    <n v="10"/>
    <n v="5"/>
    <n v="5"/>
    <n v="5"/>
    <n v="5"/>
    <n v="10"/>
    <n v="16"/>
    <n v="23"/>
    <n v="46"/>
    <n v="108"/>
    <n v="233"/>
    <n v="177"/>
    <n v="727677"/>
    <n v="1551622"/>
    <n v="1770304"/>
    <n v="1500201"/>
    <n v="1653613"/>
    <n v="1932551"/>
    <n v="1580198"/>
    <n v="960937"/>
    <n v="686753"/>
    <n v="296883"/>
    <n v="12660739"/>
    <n v="1944573"/>
    <n v="1.3742360965098527E-5"/>
    <n v="3.2224343300107887E-6"/>
    <n v="2.8243736668956293E-6"/>
    <n v="3.3328867265119808E-6"/>
    <n v="3.0236820828089766E-6"/>
    <n v="5.1745076844026368E-6"/>
    <n v="1.0125313410091647E-5"/>
    <n v="2.3934971803562564E-5"/>
    <n v="6.6981869755210386E-5"/>
    <n v="3.6377967077939796E-4"/>
    <n v="1.8403349125197193E-5"/>
    <n v="9.1022553537460413E-5"/>
    <n v="1.6625000000000001E-2"/>
    <s v="null"/>
    <n v="0.27600000000000002"/>
    <n v="0.47600000000000003"/>
    <n v="0.45900000000000002"/>
    <s v="null"/>
    <s v="null"/>
    <s v="null"/>
    <s v="null"/>
    <s v="null"/>
    <s v="null"/>
  </r>
  <r>
    <x v="38"/>
    <x v="1"/>
    <x v="10"/>
    <s v="Pennsylvania, 2011"/>
    <s v="Pennsylvania, 2011, Nov"/>
    <n v="10"/>
    <n v="5"/>
    <n v="5"/>
    <n v="5"/>
    <n v="5"/>
    <n v="5"/>
    <n v="5"/>
    <n v="27"/>
    <n v="47"/>
    <n v="103"/>
    <n v="217"/>
    <n v="177"/>
    <n v="727677"/>
    <n v="1551622"/>
    <n v="1770304"/>
    <n v="1500201"/>
    <n v="1653613"/>
    <n v="1932551"/>
    <n v="1580198"/>
    <n v="960937"/>
    <n v="686753"/>
    <n v="296883"/>
    <n v="12660739"/>
    <n v="1944573"/>
    <n v="1.3742360965098527E-5"/>
    <n v="3.2224343300107887E-6"/>
    <n v="2.8243736668956293E-6"/>
    <n v="3.3328867265119808E-6"/>
    <n v="3.0236820828089766E-6"/>
    <n v="2.5872538422013184E-6"/>
    <n v="3.1641604406536394E-6"/>
    <n v="2.8097575595486488E-5"/>
    <n v="6.8437997358584523E-5"/>
    <n v="3.4693801935442581E-4"/>
    <n v="1.7139599829046313E-5"/>
    <n v="9.1022553537460413E-5"/>
    <n v="2.0899999999999998E-2"/>
    <s v="null"/>
    <n v="0.375"/>
    <n v="0.6070000000000001"/>
    <n v="0.60599999999999998"/>
    <s v="null"/>
    <s v="null"/>
    <s v="null"/>
    <s v="null"/>
    <s v="null"/>
    <s v="null"/>
  </r>
  <r>
    <x v="38"/>
    <x v="1"/>
    <x v="11"/>
    <s v="Pennsylvania, 2011"/>
    <s v="Pennsylvania, 2011, Dec"/>
    <n v="10"/>
    <n v="5"/>
    <n v="5"/>
    <n v="5"/>
    <n v="5"/>
    <n v="10"/>
    <n v="13"/>
    <n v="42"/>
    <n v="51"/>
    <n v="115"/>
    <n v="261"/>
    <n v="208"/>
    <n v="727677"/>
    <n v="1551622"/>
    <n v="1770304"/>
    <n v="1500201"/>
    <n v="1653613"/>
    <n v="1932551"/>
    <n v="1580198"/>
    <n v="960937"/>
    <n v="686753"/>
    <n v="296883"/>
    <n v="12660739"/>
    <n v="1944573"/>
    <n v="1.3742360965098527E-5"/>
    <n v="3.2224343300107887E-6"/>
    <n v="2.8243736668956293E-6"/>
    <n v="3.3328867265119808E-6"/>
    <n v="3.0236820828089766E-6"/>
    <n v="5.1745076844026368E-6"/>
    <n v="8.2268171456994624E-6"/>
    <n v="4.3707339815201206E-5"/>
    <n v="7.4262507772081084E-5"/>
    <n v="3.8735798277435892E-4"/>
    <n v="2.0614910393461236E-5"/>
    <n v="1.0696435669938851E-4"/>
    <n v="2.0074999999999999E-2"/>
    <s v="null"/>
    <n v="0.40100000000000002"/>
    <n v="0.63600000000000001"/>
    <n v="0.69700000000000006"/>
    <s v="null"/>
    <s v="null"/>
    <s v="null"/>
    <s v="null"/>
    <s v="null"/>
    <s v="null"/>
  </r>
  <r>
    <x v="38"/>
    <x v="2"/>
    <x v="0"/>
    <s v="Pennsylvania, 2012"/>
    <s v="Pennsylvania, 2012, Jan"/>
    <n v="10"/>
    <n v="5"/>
    <n v="5"/>
    <n v="5"/>
    <n v="5"/>
    <n v="5"/>
    <n v="12"/>
    <n v="25"/>
    <n v="63"/>
    <n v="115"/>
    <n v="250"/>
    <n v="203"/>
    <n v="725723"/>
    <n v="1542878"/>
    <n v="1772116"/>
    <n v="1521540"/>
    <n v="1616427"/>
    <n v="1922437"/>
    <n v="1626121"/>
    <n v="991108"/>
    <n v="675192"/>
    <n v="306047"/>
    <n v="12699589"/>
    <n v="1972347"/>
    <n v="1.3779362098211026E-5"/>
    <n v="3.2406969313192617E-6"/>
    <n v="2.8214857266680059E-6"/>
    <n v="3.286144301168553E-6"/>
    <n v="3.0932420703192906E-6"/>
    <n v="2.6008654639917978E-6"/>
    <n v="7.3795246479198045E-6"/>
    <n v="2.5224294426036314E-5"/>
    <n v="9.3306792734511068E-5"/>
    <n v="3.7575927880358247E-4"/>
    <n v="1.9685676441969894E-5"/>
    <n v="1.0292306576885304E-4"/>
    <n v="2.0150000000000001E-2"/>
    <s v="null"/>
    <n v="0.41899999999999998"/>
    <n v="0.66"/>
    <n v="0.71400000000000008"/>
    <s v="null"/>
    <s v="null"/>
    <s v="null"/>
    <s v="null"/>
    <s v="null"/>
    <s v="null"/>
  </r>
  <r>
    <x v="38"/>
    <x v="2"/>
    <x v="1"/>
    <s v="Pennsylvania, 2012"/>
    <s v="Pennsylvania, 2012, Feb"/>
    <n v="10"/>
    <n v="5"/>
    <n v="5"/>
    <n v="5"/>
    <n v="5"/>
    <n v="5"/>
    <n v="5"/>
    <n v="27"/>
    <n v="65"/>
    <n v="129"/>
    <n v="261"/>
    <n v="221"/>
    <n v="725723"/>
    <n v="1542878"/>
    <n v="1772116"/>
    <n v="1521540"/>
    <n v="1616427"/>
    <n v="1922437"/>
    <n v="1626121"/>
    <n v="991108"/>
    <n v="675192"/>
    <n v="306047"/>
    <n v="12699589"/>
    <n v="1972347"/>
    <n v="1.3779362098211026E-5"/>
    <n v="3.2406969313192617E-6"/>
    <n v="2.8214857266680059E-6"/>
    <n v="3.286144301168553E-6"/>
    <n v="3.0932420703192906E-6"/>
    <n v="2.6008654639917978E-6"/>
    <n v="3.0748019366332516E-6"/>
    <n v="2.7242237980119221E-5"/>
    <n v="9.6268913138781271E-5"/>
    <n v="4.2150388665793164E-4"/>
    <n v="2.055184620541657E-5"/>
    <n v="1.1204924894047549E-4"/>
    <n v="2.2600000000000002E-2"/>
    <s v="null"/>
    <n v="0.42899999999999999"/>
    <n v="0.66900000000000004"/>
    <n v="0.76700000000000002"/>
    <s v="null"/>
    <s v="null"/>
    <s v="null"/>
    <s v="null"/>
    <s v="null"/>
    <s v="null"/>
  </r>
  <r>
    <x v="38"/>
    <x v="2"/>
    <x v="2"/>
    <s v="Pennsylvania, 2012"/>
    <s v="Pennsylvania, 2012, Mar"/>
    <n v="10"/>
    <n v="5"/>
    <n v="5"/>
    <n v="5"/>
    <n v="5"/>
    <n v="5"/>
    <n v="12"/>
    <n v="23"/>
    <n v="51"/>
    <n v="120"/>
    <n v="241"/>
    <n v="194"/>
    <n v="725723"/>
    <n v="1542878"/>
    <n v="1772116"/>
    <n v="1521540"/>
    <n v="1616427"/>
    <n v="1922437"/>
    <n v="1626121"/>
    <n v="991108"/>
    <n v="675192"/>
    <n v="306047"/>
    <n v="12699589"/>
    <n v="1972347"/>
    <n v="1.3779362098211026E-5"/>
    <n v="3.2406969313192617E-6"/>
    <n v="2.8214857266680059E-6"/>
    <n v="3.286144301168553E-6"/>
    <n v="3.0932420703192906E-6"/>
    <n v="2.6008654639917978E-6"/>
    <n v="7.3795246479198045E-6"/>
    <n v="2.3206350871953411E-5"/>
    <n v="7.5534070308889921E-5"/>
    <n v="3.9209663875156432E-4"/>
    <n v="1.8976992090058979E-5"/>
    <n v="9.8359974183041823E-5"/>
    <n v="1.975E-2"/>
    <s v="null"/>
    <n v="0.43100000000000005"/>
    <n v="0.67400000000000004"/>
    <n v="0.76900000000000013"/>
    <s v="null"/>
    <s v="null"/>
    <s v="null"/>
    <s v="null"/>
    <s v="null"/>
    <s v="null"/>
  </r>
  <r>
    <x v="38"/>
    <x v="2"/>
    <x v="3"/>
    <s v="Pennsylvania, 2012"/>
    <s v="Pennsylvania, 2012, Apr"/>
    <n v="10"/>
    <n v="5"/>
    <n v="5"/>
    <n v="5"/>
    <n v="5"/>
    <n v="5"/>
    <n v="5"/>
    <n v="25"/>
    <n v="47"/>
    <n v="99"/>
    <n v="211"/>
    <n v="171"/>
    <n v="725723"/>
    <n v="1542878"/>
    <n v="1772116"/>
    <n v="1521540"/>
    <n v="1616427"/>
    <n v="1922437"/>
    <n v="1626121"/>
    <n v="991108"/>
    <n v="675192"/>
    <n v="306047"/>
    <n v="12699589"/>
    <n v="1972347"/>
    <n v="1.3779362098211026E-5"/>
    <n v="3.2406969313192617E-6"/>
    <n v="2.8214857266680059E-6"/>
    <n v="3.286144301168553E-6"/>
    <n v="3.0932420703192906E-6"/>
    <n v="2.6008654639917978E-6"/>
    <n v="3.0748019366332516E-6"/>
    <n v="2.5224294426036314E-5"/>
    <n v="6.9609829500349529E-5"/>
    <n v="3.2347972697004053E-4"/>
    <n v="1.6614710917022591E-5"/>
    <n v="8.6698740130413163E-5"/>
    <n v="1.8024999999999999E-2"/>
    <s v="null"/>
    <n v="0.433"/>
    <n v="0.67599999999999993"/>
    <n v="0.76900000000000013"/>
    <s v="null"/>
    <s v="null"/>
    <s v="null"/>
    <s v="null"/>
    <s v="null"/>
    <s v="null"/>
  </r>
  <r>
    <x v="38"/>
    <x v="2"/>
    <x v="4"/>
    <s v="Pennsylvania, 2012"/>
    <s v="Pennsylvania, 2012, May"/>
    <n v="10"/>
    <n v="5"/>
    <n v="5"/>
    <n v="5"/>
    <n v="5"/>
    <n v="5"/>
    <n v="5"/>
    <n v="25"/>
    <n v="42"/>
    <n v="89"/>
    <n v="196"/>
    <n v="156"/>
    <n v="725723"/>
    <n v="1542878"/>
    <n v="1772116"/>
    <n v="1521540"/>
    <n v="1616427"/>
    <n v="1922437"/>
    <n v="1626121"/>
    <n v="991108"/>
    <n v="675192"/>
    <n v="306047"/>
    <n v="12699589"/>
    <n v="1972347"/>
    <n v="1.3779362098211026E-5"/>
    <n v="3.2406969313192617E-6"/>
    <n v="2.8214857266680059E-6"/>
    <n v="3.286144301168553E-6"/>
    <n v="3.0932420703192906E-6"/>
    <n v="2.6008654639917978E-6"/>
    <n v="3.0748019366332516E-6"/>
    <n v="2.5224294426036314E-5"/>
    <n v="6.220452848967405E-5"/>
    <n v="2.9080500707407688E-4"/>
    <n v="1.5433570330504398E-5"/>
    <n v="7.9093587487394463E-5"/>
    <n v="1.1380000000000001E-2"/>
    <s v="null"/>
    <n v="0.435"/>
    <n v="0.67599999999999993"/>
    <n v="0.77"/>
    <s v="null"/>
    <s v="null"/>
    <s v="null"/>
    <s v="null"/>
    <s v="null"/>
    <s v="null"/>
  </r>
  <r>
    <x v="38"/>
    <x v="2"/>
    <x v="5"/>
    <s v="Pennsylvania, 2012"/>
    <s v="Pennsylvania, 2012, Jun"/>
    <n v="10"/>
    <n v="5"/>
    <n v="5"/>
    <n v="5"/>
    <n v="5"/>
    <n v="5"/>
    <n v="5"/>
    <n v="18"/>
    <n v="46"/>
    <n v="78"/>
    <n v="182"/>
    <n v="142"/>
    <n v="725723"/>
    <n v="1542878"/>
    <n v="1772116"/>
    <n v="1521540"/>
    <n v="1616427"/>
    <n v="1922437"/>
    <n v="1626121"/>
    <n v="991108"/>
    <n v="675192"/>
    <n v="306047"/>
    <n v="12699589"/>
    <n v="1972347"/>
    <n v="1.3779362098211026E-5"/>
    <n v="3.2406969313192617E-6"/>
    <n v="2.8214857266680059E-6"/>
    <n v="3.286144301168553E-6"/>
    <n v="3.0932420703192906E-6"/>
    <n v="2.6008654639917978E-6"/>
    <n v="3.0748019366332516E-6"/>
    <n v="1.8161491986746147E-5"/>
    <n v="6.8128769298214428E-5"/>
    <n v="2.548628151885168E-4"/>
    <n v="1.4331172449754083E-5"/>
    <n v="7.1995445020577007E-5"/>
    <n v="6.3999999999999994E-3"/>
    <s v="null"/>
    <s v="null"/>
    <s v="null"/>
    <s v="null"/>
    <s v="null"/>
    <s v="null"/>
    <s v="null"/>
    <s v="null"/>
    <s v="null"/>
    <s v="null"/>
  </r>
  <r>
    <x v="38"/>
    <x v="2"/>
    <x v="6"/>
    <s v="Pennsylvania, 2012"/>
    <s v="Pennsylvania, 2012, Jul"/>
    <n v="10"/>
    <n v="5"/>
    <n v="5"/>
    <n v="5"/>
    <n v="5"/>
    <n v="5"/>
    <n v="11"/>
    <n v="16"/>
    <n v="42"/>
    <n v="77"/>
    <n v="181"/>
    <n v="135"/>
    <n v="725723"/>
    <n v="1542878"/>
    <n v="1772116"/>
    <n v="1521540"/>
    <n v="1616427"/>
    <n v="1922437"/>
    <n v="1626121"/>
    <n v="991108"/>
    <n v="675192"/>
    <n v="306047"/>
    <n v="12699589"/>
    <n v="1972347"/>
    <n v="1.3779362098211026E-5"/>
    <n v="3.2406969313192617E-6"/>
    <n v="2.8214857266680059E-6"/>
    <n v="3.286144301168553E-6"/>
    <n v="3.0932420703192906E-6"/>
    <n v="2.6008654639917978E-6"/>
    <n v="6.7645642605931542E-6"/>
    <n v="1.614354843266324E-5"/>
    <n v="6.220452848967405E-5"/>
    <n v="2.5159534319892042E-4"/>
    <n v="1.4252429743986202E-5"/>
    <n v="6.8446373787168279E-5"/>
    <n v="5.4999999999999997E-3"/>
    <s v="null"/>
    <s v="null"/>
    <s v="null"/>
    <s v="null"/>
    <s v="null"/>
    <s v="null"/>
    <s v="null"/>
    <s v="null"/>
    <s v="null"/>
    <s v="null"/>
  </r>
  <r>
    <x v="38"/>
    <x v="2"/>
    <x v="7"/>
    <s v="Pennsylvania, 2012"/>
    <s v="Pennsylvania, 2012, Aug"/>
    <n v="10"/>
    <n v="5"/>
    <n v="5"/>
    <n v="5"/>
    <n v="5"/>
    <n v="5"/>
    <n v="5"/>
    <n v="18"/>
    <n v="54"/>
    <n v="86"/>
    <n v="198"/>
    <n v="158"/>
    <n v="725723"/>
    <n v="1542878"/>
    <n v="1772116"/>
    <n v="1521540"/>
    <n v="1616427"/>
    <n v="1922437"/>
    <n v="1626121"/>
    <n v="991108"/>
    <n v="675192"/>
    <n v="306047"/>
    <n v="12699589"/>
    <n v="1972347"/>
    <n v="1.3779362098211026E-5"/>
    <n v="3.2406969313192617E-6"/>
    <n v="2.8214857266680059E-6"/>
    <n v="3.286144301168553E-6"/>
    <n v="3.0932420703192906E-6"/>
    <n v="2.6008654639917978E-6"/>
    <n v="3.0748019366332516E-6"/>
    <n v="1.8161491986746147E-5"/>
    <n v="7.9977250915295211E-5"/>
    <n v="2.8100259110528774E-4"/>
    <n v="1.5591055742040155E-5"/>
    <n v="8.0107607839796953E-5"/>
    <n v="5.7199999999999994E-3"/>
    <s v="null"/>
    <n v="0.02"/>
    <n v="1.3000000000000001E-2"/>
    <n v="7.2999999999999995E-2"/>
    <s v="null"/>
    <s v="null"/>
    <s v="null"/>
    <s v="null"/>
    <s v="null"/>
    <s v="null"/>
  </r>
  <r>
    <x v="38"/>
    <x v="2"/>
    <x v="8"/>
    <s v="Pennsylvania, 2012"/>
    <s v="Pennsylvania, 2012, Sep"/>
    <n v="10"/>
    <n v="5"/>
    <n v="5"/>
    <n v="5"/>
    <n v="5"/>
    <n v="5"/>
    <n v="12"/>
    <n v="21"/>
    <n v="56"/>
    <n v="86"/>
    <n v="210"/>
    <n v="163"/>
    <n v="725723"/>
    <n v="1542878"/>
    <n v="1772116"/>
    <n v="1521540"/>
    <n v="1616427"/>
    <n v="1922437"/>
    <n v="1626121"/>
    <n v="991108"/>
    <n v="675192"/>
    <n v="306047"/>
    <n v="12699589"/>
    <n v="1972347"/>
    <n v="1.3779362098211026E-5"/>
    <n v="3.2406969313192617E-6"/>
    <n v="2.8214857266680059E-6"/>
    <n v="3.286144301168553E-6"/>
    <n v="3.0932420703192906E-6"/>
    <n v="2.6008654639917978E-6"/>
    <n v="7.3795246479198045E-6"/>
    <n v="2.1188407317870504E-5"/>
    <n v="8.29393713195654E-5"/>
    <n v="2.8100259110528774E-4"/>
    <n v="1.6535968211254711E-5"/>
    <n v="8.2642658720803191E-5"/>
    <n v="9.725000000000001E-3"/>
    <s v="null"/>
    <n v="9.6000000000000002E-2"/>
    <n v="0.12"/>
    <n v="0.26100000000000001"/>
    <s v="null"/>
    <s v="null"/>
    <s v="null"/>
    <s v="null"/>
    <s v="null"/>
    <s v="null"/>
  </r>
  <r>
    <x v="38"/>
    <x v="2"/>
    <x v="9"/>
    <s v="Pennsylvania, 2012"/>
    <s v="Pennsylvania, 2012, Oct"/>
    <n v="10"/>
    <n v="5"/>
    <n v="5"/>
    <n v="5"/>
    <n v="5"/>
    <n v="5"/>
    <n v="19"/>
    <n v="18"/>
    <n v="50"/>
    <n v="87"/>
    <n v="209"/>
    <n v="155"/>
    <n v="725723"/>
    <n v="1542878"/>
    <n v="1772116"/>
    <n v="1521540"/>
    <n v="1616427"/>
    <n v="1922437"/>
    <n v="1626121"/>
    <n v="991108"/>
    <n v="675192"/>
    <n v="306047"/>
    <n v="12699589"/>
    <n v="1972347"/>
    <n v="1.3779362098211026E-5"/>
    <n v="3.2406969313192617E-6"/>
    <n v="2.8214857266680059E-6"/>
    <n v="3.286144301168553E-6"/>
    <n v="3.0932420703192906E-6"/>
    <n v="2.6008654639917978E-6"/>
    <n v="1.1684247359206357E-5"/>
    <n v="1.8161491986746147E-5"/>
    <n v="7.405301010675482E-5"/>
    <n v="2.8427006309488412E-4"/>
    <n v="1.6457225505486831E-5"/>
    <n v="7.8586577311193218E-5"/>
    <n v="2.034E-2"/>
    <s v="null"/>
    <n v="0.26600000000000001"/>
    <n v="0.42499999999999999"/>
    <n v="0.50900000000000001"/>
    <s v="null"/>
    <s v="null"/>
    <s v="null"/>
    <s v="null"/>
    <s v="null"/>
    <s v="null"/>
  </r>
  <r>
    <x v="38"/>
    <x v="2"/>
    <x v="10"/>
    <s v="Pennsylvania, 2012"/>
    <s v="Pennsylvania, 2012, Nov"/>
    <n v="10"/>
    <n v="5"/>
    <n v="5"/>
    <n v="5"/>
    <n v="5"/>
    <n v="5"/>
    <n v="5"/>
    <n v="16"/>
    <n v="53"/>
    <n v="119"/>
    <n v="228"/>
    <n v="188"/>
    <n v="725723"/>
    <n v="1542878"/>
    <n v="1772116"/>
    <n v="1521540"/>
    <n v="1616427"/>
    <n v="1922437"/>
    <n v="1626121"/>
    <n v="991108"/>
    <n v="675192"/>
    <n v="306047"/>
    <n v="12699589"/>
    <n v="1972347"/>
    <n v="1.3779362098211026E-5"/>
    <n v="3.2406969313192617E-6"/>
    <n v="2.8214857266680059E-6"/>
    <n v="3.286144301168553E-6"/>
    <n v="3.0932420703192906E-6"/>
    <n v="2.6008654639917978E-6"/>
    <n v="3.0748019366332516E-6"/>
    <n v="1.614354843266324E-5"/>
    <n v="7.849619071316011E-5"/>
    <n v="3.8882916676196794E-4"/>
    <n v="1.7953336915076542E-5"/>
    <n v="9.5317913125834354E-5"/>
    <n v="2.4025000000000001E-2"/>
    <s v="null"/>
    <n v="0.36299999999999999"/>
    <n v="0.54500000000000004"/>
    <n v="0.65599999999999992"/>
    <s v="null"/>
    <s v="null"/>
    <s v="null"/>
    <s v="null"/>
    <s v="null"/>
    <s v="null"/>
  </r>
  <r>
    <x v="38"/>
    <x v="2"/>
    <x v="11"/>
    <s v="Pennsylvania, 2012"/>
    <s v="Pennsylvania, 2012, Dec"/>
    <n v="10"/>
    <n v="5"/>
    <n v="5"/>
    <n v="5"/>
    <n v="5"/>
    <n v="5"/>
    <n v="12"/>
    <n v="26"/>
    <n v="77"/>
    <n v="123"/>
    <n v="273"/>
    <n v="226"/>
    <n v="725723"/>
    <n v="1542878"/>
    <n v="1772116"/>
    <n v="1521540"/>
    <n v="1616427"/>
    <n v="1922437"/>
    <n v="1626121"/>
    <n v="991108"/>
    <n v="675192"/>
    <n v="306047"/>
    <n v="12699589"/>
    <n v="1972347"/>
    <n v="1.3779362098211026E-5"/>
    <n v="3.2406969313192617E-6"/>
    <n v="2.8214857266680059E-6"/>
    <n v="3.286144301168553E-6"/>
    <n v="3.0932420703192906E-6"/>
    <n v="2.6008654639917978E-6"/>
    <n v="7.3795246479198045E-6"/>
    <n v="2.6233266203077767E-5"/>
    <n v="1.1404163556440242E-4"/>
    <n v="4.0189905472035341E-4"/>
    <n v="2.1496758674631123E-5"/>
    <n v="1.1458429982148171E-4"/>
    <n v="5.6524999999999992E-2"/>
    <s v="null"/>
    <n v="0.39700000000000002"/>
    <n v="0.58899999999999997"/>
    <n v="0.70700000000000007"/>
    <s v="null"/>
    <s v="null"/>
    <s v="null"/>
    <s v="null"/>
    <s v="null"/>
    <s v="null"/>
  </r>
  <r>
    <x v="38"/>
    <x v="3"/>
    <x v="0"/>
    <s v="Pennsylvania, 2013"/>
    <s v="Pennsylvania, 2013, Jan"/>
    <n v="10"/>
    <n v="5"/>
    <n v="5"/>
    <n v="5"/>
    <n v="5"/>
    <n v="14"/>
    <n v="27"/>
    <n v="59"/>
    <n v="122"/>
    <n v="317"/>
    <n v="569"/>
    <n v="498"/>
    <n v="722978"/>
    <n v="1534704"/>
    <n v="1760937"/>
    <n v="1550943"/>
    <n v="1583055"/>
    <n v="1902598"/>
    <n v="1671365"/>
    <n v="1025070"/>
    <n v="667560"/>
    <n v="312171"/>
    <n v="12731381"/>
    <n v="2004801"/>
    <n v="1.3831679525518066E-5"/>
    <n v="3.2579572347501536E-6"/>
    <n v="2.8393974344340541E-6"/>
    <n v="3.2238451058485063E-6"/>
    <n v="3.158449959098073E-6"/>
    <n v="7.3583594642693836E-6"/>
    <n v="1.6154460575637279E-5"/>
    <n v="5.7557044884739579E-5"/>
    <n v="1.8275510815507221E-4"/>
    <n v="1.0154690858535866E-3"/>
    <n v="4.4692716367533109E-5"/>
    <n v="2.4840370690158275E-4"/>
    <n v="6.5739999999999993E-2"/>
    <s v="null"/>
    <n v="0.42700000000000005"/>
    <n v="0.61199999999999999"/>
    <n v="0.74900000000000011"/>
    <s v="null"/>
    <s v="null"/>
    <s v="null"/>
    <s v="null"/>
    <s v="null"/>
    <s v="null"/>
  </r>
  <r>
    <x v="38"/>
    <x v="3"/>
    <x v="1"/>
    <s v="Pennsylvania, 2013"/>
    <s v="Pennsylvania, 2013, Feb"/>
    <n v="10"/>
    <n v="5"/>
    <n v="5"/>
    <n v="5"/>
    <n v="5"/>
    <n v="5"/>
    <n v="20"/>
    <n v="37"/>
    <n v="75"/>
    <n v="187"/>
    <n v="354"/>
    <n v="299"/>
    <n v="722978"/>
    <n v="1534704"/>
    <n v="1760937"/>
    <n v="1550943"/>
    <n v="1583055"/>
    <n v="1902598"/>
    <n v="1671365"/>
    <n v="1025070"/>
    <n v="667560"/>
    <n v="312171"/>
    <n v="12731381"/>
    <n v="2004801"/>
    <n v="1.3831679525518066E-5"/>
    <n v="3.2579572347501536E-6"/>
    <n v="2.8393974344340541E-6"/>
    <n v="3.2238451058485063E-6"/>
    <n v="3.158449959098073E-6"/>
    <n v="2.6279855229533511E-6"/>
    <n v="1.1966267093064651E-5"/>
    <n v="3.6095095944667195E-5"/>
    <n v="1.1234945173467554E-4"/>
    <n v="5.9903065947829875E-4"/>
    <n v="2.7805310358711281E-5"/>
    <n v="1.4914198466580973E-4"/>
    <n v="4.505E-2"/>
    <s v="null"/>
    <n v="0.44400000000000001"/>
    <n v="0.6409999999999999"/>
    <n v="0.76300000000000001"/>
    <s v="null"/>
    <s v="null"/>
    <s v="null"/>
    <s v="null"/>
    <s v="null"/>
    <s v="null"/>
  </r>
  <r>
    <x v="38"/>
    <x v="3"/>
    <x v="2"/>
    <s v="Pennsylvania, 2013"/>
    <s v="Pennsylvania, 2013, Mar"/>
    <n v="10"/>
    <n v="5"/>
    <n v="5"/>
    <n v="5"/>
    <n v="5"/>
    <n v="10"/>
    <n v="23"/>
    <n v="34"/>
    <n v="76"/>
    <n v="127"/>
    <n v="300"/>
    <n v="237"/>
    <n v="722978"/>
    <n v="1534704"/>
    <n v="1760937"/>
    <n v="1550943"/>
    <n v="1583055"/>
    <n v="1902598"/>
    <n v="1671365"/>
    <n v="1025070"/>
    <n v="667560"/>
    <n v="312171"/>
    <n v="12731381"/>
    <n v="2004801"/>
    <n v="1.3831679525518066E-5"/>
    <n v="3.2579572347501536E-6"/>
    <n v="2.8393974344340541E-6"/>
    <n v="3.2238451058485063E-6"/>
    <n v="3.158449959098073E-6"/>
    <n v="5.2559710459067022E-6"/>
    <n v="1.3761207157024349E-5"/>
    <n v="3.3168466543748233E-5"/>
    <n v="1.1384744442447121E-4"/>
    <n v="4.0682830884355048E-4"/>
    <n v="2.3563822337890916E-5"/>
    <n v="1.1821622195918697E-4"/>
    <n v="3.1375E-2"/>
    <s v="null"/>
    <n v="0.45"/>
    <n v="0.64500000000000002"/>
    <n v="0.77300000000000002"/>
    <s v="null"/>
    <s v="null"/>
    <s v="null"/>
    <s v="null"/>
    <s v="null"/>
    <s v="null"/>
  </r>
  <r>
    <x v="38"/>
    <x v="3"/>
    <x v="3"/>
    <s v="Pennsylvania, 2013"/>
    <s v="Pennsylvania, 2013, Apr"/>
    <n v="10"/>
    <n v="5"/>
    <n v="5"/>
    <n v="5"/>
    <n v="5"/>
    <n v="5"/>
    <n v="20"/>
    <n v="29"/>
    <n v="60"/>
    <n v="107"/>
    <n v="251"/>
    <n v="196"/>
    <n v="722978"/>
    <n v="1534704"/>
    <n v="1760937"/>
    <n v="1550943"/>
    <n v="1583055"/>
    <n v="1902598"/>
    <n v="1671365"/>
    <n v="1025070"/>
    <n v="667560"/>
    <n v="312171"/>
    <n v="12731381"/>
    <n v="2004801"/>
    <n v="1.3831679525518066E-5"/>
    <n v="3.2579572347501536E-6"/>
    <n v="2.8393974344340541E-6"/>
    <n v="3.2238451058485063E-6"/>
    <n v="3.158449959098073E-6"/>
    <n v="2.6279855229533511E-6"/>
    <n v="1.1966267093064651E-5"/>
    <n v="2.8290750875549962E-5"/>
    <n v="8.9879561387740423E-5"/>
    <n v="3.4276085863196772E-4"/>
    <n v="1.9715064689368733E-5"/>
    <n v="9.7765314362871926E-5"/>
    <n v="1.7349999999999997E-2"/>
    <s v="null"/>
    <n v="0.45700000000000002"/>
    <n v="0.64599999999999991"/>
    <n v="0.83299999999999996"/>
    <s v="null"/>
    <s v="null"/>
    <s v="null"/>
    <s v="null"/>
    <s v="null"/>
    <s v="null"/>
  </r>
  <r>
    <x v="38"/>
    <x v="3"/>
    <x v="4"/>
    <s v="Pennsylvania, 2013"/>
    <s v="Pennsylvania, 2013, May"/>
    <n v="10"/>
    <n v="5"/>
    <n v="5"/>
    <n v="5"/>
    <n v="5"/>
    <n v="5"/>
    <n v="11"/>
    <n v="14"/>
    <n v="55"/>
    <n v="92"/>
    <n v="207"/>
    <n v="161"/>
    <n v="722978"/>
    <n v="1534704"/>
    <n v="1760937"/>
    <n v="1550943"/>
    <n v="1583055"/>
    <n v="1902598"/>
    <n v="1671365"/>
    <n v="1025070"/>
    <n v="667560"/>
    <n v="312171"/>
    <n v="12731381"/>
    <n v="2004801"/>
    <n v="1.3831679525518066E-5"/>
    <n v="3.2579572347501536E-6"/>
    <n v="2.8393974344340541E-6"/>
    <n v="3.2238451058485063E-6"/>
    <n v="3.158449959098073E-6"/>
    <n v="2.6279855229533511E-6"/>
    <n v="6.5814469011855578E-6"/>
    <n v="1.3657603870955154E-5"/>
    <n v="8.2389597938762062E-5"/>
    <n v="2.9471027097328065E-4"/>
    <n v="1.6259037413144734E-5"/>
    <n v="8.0307222512359086E-5"/>
    <n v="1.0019999999999998E-2"/>
    <s v="null"/>
    <n v="0.46200000000000002"/>
    <n v="0.64599999999999991"/>
    <n v="0.83499999999999996"/>
    <s v="null"/>
    <s v="null"/>
    <s v="null"/>
    <s v="null"/>
    <s v="null"/>
    <s v="null"/>
  </r>
  <r>
    <x v="38"/>
    <x v="3"/>
    <x v="5"/>
    <s v="Pennsylvania, 2013"/>
    <s v="Pennsylvania, 2013, Jun"/>
    <n v="10"/>
    <n v="5"/>
    <n v="5"/>
    <n v="5"/>
    <n v="5"/>
    <n v="5"/>
    <n v="14"/>
    <n v="17"/>
    <n v="41"/>
    <n v="82"/>
    <n v="189"/>
    <n v="140"/>
    <n v="722978"/>
    <n v="1534704"/>
    <n v="1760937"/>
    <n v="1550943"/>
    <n v="1583055"/>
    <n v="1902598"/>
    <n v="1671365"/>
    <n v="1025070"/>
    <n v="667560"/>
    <n v="312171"/>
    <n v="12731381"/>
    <n v="2004801"/>
    <n v="1.3831679525518066E-5"/>
    <n v="3.2579572347501536E-6"/>
    <n v="2.8393974344340541E-6"/>
    <n v="3.2238451058485063E-6"/>
    <n v="3.158449959098073E-6"/>
    <n v="2.6279855229533511E-6"/>
    <n v="8.376386965145256E-6"/>
    <n v="1.6584233271874116E-5"/>
    <n v="6.1417700281622632E-5"/>
    <n v="2.6267654586748928E-4"/>
    <n v="1.4845208072871278E-5"/>
    <n v="6.9832367402051373E-5"/>
    <n v="6.45E-3"/>
    <s v="null"/>
    <s v="null"/>
    <s v="null"/>
    <s v="null"/>
    <s v="null"/>
    <s v="null"/>
    <s v="null"/>
    <s v="null"/>
    <s v="null"/>
    <s v="null"/>
  </r>
  <r>
    <x v="38"/>
    <x v="3"/>
    <x v="6"/>
    <s v="Pennsylvania, 2013"/>
    <s v="Pennsylvania, 2013, Jul"/>
    <n v="10"/>
    <n v="5"/>
    <n v="5"/>
    <n v="5"/>
    <n v="5"/>
    <n v="5"/>
    <n v="12"/>
    <n v="16"/>
    <n v="47"/>
    <n v="92"/>
    <n v="202"/>
    <n v="155"/>
    <n v="722978"/>
    <n v="1534704"/>
    <n v="1760937"/>
    <n v="1550943"/>
    <n v="1583055"/>
    <n v="1902598"/>
    <n v="1671365"/>
    <n v="1025070"/>
    <n v="667560"/>
    <n v="312171"/>
    <n v="12731381"/>
    <n v="2004801"/>
    <n v="1.3831679525518066E-5"/>
    <n v="3.2579572347501536E-6"/>
    <n v="2.8393974344340541E-6"/>
    <n v="3.2238451058485063E-6"/>
    <n v="3.158449959098073E-6"/>
    <n v="2.6279855229533511E-6"/>
    <n v="7.1797602558387902E-6"/>
    <n v="1.5608690138234464E-5"/>
    <n v="7.0405656420396664E-5"/>
    <n v="2.9471027097328065E-4"/>
    <n v="1.5866307040846551E-5"/>
    <n v="7.7314406766556878E-5"/>
    <n v="4.64E-3"/>
    <s v="null"/>
    <s v="null"/>
    <s v="null"/>
    <s v="null"/>
    <s v="null"/>
    <s v="null"/>
    <s v="null"/>
    <s v="null"/>
    <s v="null"/>
    <s v="null"/>
  </r>
  <r>
    <x v="38"/>
    <x v="3"/>
    <x v="7"/>
    <s v="Pennsylvania, 2013"/>
    <s v="Pennsylvania, 2013, Aug"/>
    <n v="10"/>
    <n v="5"/>
    <n v="5"/>
    <n v="5"/>
    <n v="5"/>
    <n v="5"/>
    <n v="15"/>
    <n v="17"/>
    <n v="45"/>
    <n v="81"/>
    <n v="193"/>
    <n v="143"/>
    <n v="722978"/>
    <n v="1534704"/>
    <n v="1760937"/>
    <n v="1550943"/>
    <n v="1583055"/>
    <n v="1902598"/>
    <n v="1671365"/>
    <n v="1025070"/>
    <n v="667560"/>
    <n v="312171"/>
    <n v="12731381"/>
    <n v="2004801"/>
    <n v="1.3831679525518066E-5"/>
    <n v="3.2579572347501536E-6"/>
    <n v="2.8393974344340541E-6"/>
    <n v="3.2238451058485063E-6"/>
    <n v="3.158449959098073E-6"/>
    <n v="2.6279855229533511E-6"/>
    <n v="8.9747003197984876E-6"/>
    <n v="1.6584233271874116E-5"/>
    <n v="6.7409671040805324E-5"/>
    <n v="2.5947317335691018E-4"/>
    <n v="1.5159392370709823E-5"/>
    <n v="7.1328775274952477E-5"/>
    <n v="4.725E-3"/>
    <s v="null"/>
    <n v="0.02"/>
    <n v="1.9E-2"/>
    <n v="7.0000000000000007E-2"/>
    <s v="null"/>
    <s v="null"/>
    <s v="null"/>
    <s v="null"/>
    <s v="null"/>
    <s v="null"/>
  </r>
  <r>
    <x v="38"/>
    <x v="3"/>
    <x v="8"/>
    <s v="Pennsylvania, 2013"/>
    <s v="Pennsylvania, 2013, Sep"/>
    <n v="10"/>
    <n v="5"/>
    <n v="5"/>
    <n v="5"/>
    <n v="5"/>
    <n v="5"/>
    <n v="5"/>
    <n v="11"/>
    <n v="34"/>
    <n v="110"/>
    <n v="195"/>
    <n v="155"/>
    <n v="722978"/>
    <n v="1534704"/>
    <n v="1760937"/>
    <n v="1550943"/>
    <n v="1583055"/>
    <n v="1902598"/>
    <n v="1671365"/>
    <n v="1025070"/>
    <n v="667560"/>
    <n v="312171"/>
    <n v="12731381"/>
    <n v="2004801"/>
    <n v="1.3831679525518066E-5"/>
    <n v="3.2579572347501536E-6"/>
    <n v="2.8393974344340541E-6"/>
    <n v="3.2238451058485063E-6"/>
    <n v="3.158449959098073E-6"/>
    <n v="2.6279855229533511E-6"/>
    <n v="2.9915667732661627E-6"/>
    <n v="1.0730974470036192E-5"/>
    <n v="5.0931751453052911E-5"/>
    <n v="3.5237097616370517E-4"/>
    <n v="1.5316484519629097E-5"/>
    <n v="7.7314406766556878E-5"/>
    <n v="7.6000000000000009E-3"/>
    <s v="null"/>
    <n v="9.8000000000000004E-2"/>
    <n v="0.14800000000000002"/>
    <n v="0.23800000000000002"/>
    <s v="null"/>
    <s v="null"/>
    <s v="null"/>
    <s v="null"/>
    <s v="null"/>
    <s v="null"/>
  </r>
  <r>
    <x v="38"/>
    <x v="3"/>
    <x v="9"/>
    <s v="Pennsylvania, 2013"/>
    <s v="Pennsylvania, 2013, Oct"/>
    <n v="10"/>
    <n v="5"/>
    <n v="5"/>
    <n v="5"/>
    <n v="5"/>
    <n v="5"/>
    <n v="13"/>
    <n v="26"/>
    <n v="50"/>
    <n v="103"/>
    <n v="227"/>
    <n v="179"/>
    <n v="722978"/>
    <n v="1534704"/>
    <n v="1760937"/>
    <n v="1550943"/>
    <n v="1583055"/>
    <n v="1902598"/>
    <n v="1671365"/>
    <n v="1025070"/>
    <n v="667560"/>
    <n v="312171"/>
    <n v="12731381"/>
    <n v="2004801"/>
    <n v="1.3831679525518066E-5"/>
    <n v="3.2579572347501536E-6"/>
    <n v="2.8393974344340541E-6"/>
    <n v="3.2238451058485063E-6"/>
    <n v="3.158449959098073E-6"/>
    <n v="2.6279855229533511E-6"/>
    <n v="7.7780736104920227E-6"/>
    <n v="2.5364121474630999E-5"/>
    <n v="7.4899634489783686E-5"/>
    <n v="3.2994736858965118E-4"/>
    <n v="1.7829958902337462E-5"/>
    <n v="8.9285669749765694E-5"/>
    <n v="1.3780000000000001E-2"/>
    <s v="null"/>
    <n v="0.28999999999999998"/>
    <n v="0.45100000000000001"/>
    <n v="0.48299999999999998"/>
    <s v="null"/>
    <s v="null"/>
    <s v="null"/>
    <s v="null"/>
    <s v="null"/>
    <s v="null"/>
  </r>
  <r>
    <x v="38"/>
    <x v="3"/>
    <x v="10"/>
    <s v="Pennsylvania, 2013"/>
    <s v="Pennsylvania, 2013, Nov"/>
    <n v="10"/>
    <n v="5"/>
    <n v="5"/>
    <n v="5"/>
    <n v="5"/>
    <n v="5"/>
    <n v="12"/>
    <n v="19"/>
    <n v="49"/>
    <n v="110"/>
    <n v="225"/>
    <n v="178"/>
    <n v="722978"/>
    <n v="1534704"/>
    <n v="1760937"/>
    <n v="1550943"/>
    <n v="1583055"/>
    <n v="1902598"/>
    <n v="1671365"/>
    <n v="1025070"/>
    <n v="667560"/>
    <n v="312171"/>
    <n v="12731381"/>
    <n v="2004801"/>
    <n v="1.3831679525518066E-5"/>
    <n v="3.2579572347501536E-6"/>
    <n v="2.8393974344340541E-6"/>
    <n v="3.2238451058485063E-6"/>
    <n v="3.158449959098073E-6"/>
    <n v="2.6279855229533511E-6"/>
    <n v="7.1797602558387902E-6"/>
    <n v="1.8535319539153422E-5"/>
    <n v="7.3401641799988017E-5"/>
    <n v="3.5237097616370517E-4"/>
    <n v="1.7672866753418187E-5"/>
    <n v="8.8786867125465317E-5"/>
    <n v="1.2074999999999999E-2"/>
    <n v="0.82099999999999995"/>
    <n v="0.38300000000000001"/>
    <n v="0.57200000000000006"/>
    <n v="0.60099999999999998"/>
    <s v="null"/>
    <s v="null"/>
    <s v="null"/>
    <s v="null"/>
    <s v="null"/>
    <s v="null"/>
  </r>
  <r>
    <x v="38"/>
    <x v="3"/>
    <x v="11"/>
    <s v="Pennsylvania, 2013"/>
    <s v="Pennsylvania, 2013, Dec"/>
    <n v="10"/>
    <n v="5"/>
    <n v="5"/>
    <n v="5"/>
    <n v="5"/>
    <n v="5"/>
    <n v="14"/>
    <n v="23"/>
    <n v="54"/>
    <n v="118"/>
    <n v="244"/>
    <n v="195"/>
    <n v="722978"/>
    <n v="1534704"/>
    <n v="1760937"/>
    <n v="1550943"/>
    <n v="1583055"/>
    <n v="1902598"/>
    <n v="1671365"/>
    <n v="1025070"/>
    <n v="667560"/>
    <n v="312171"/>
    <n v="12731381"/>
    <n v="2004801"/>
    <n v="1.3831679525518066E-5"/>
    <n v="3.2579572347501536E-6"/>
    <n v="2.8393974344340541E-6"/>
    <n v="3.2238451058485063E-6"/>
    <n v="3.158449959098073E-6"/>
    <n v="2.6279855229533511E-6"/>
    <n v="8.376386965145256E-6"/>
    <n v="2.2437492073712041E-5"/>
    <n v="8.0891605248966378E-5"/>
    <n v="3.7799795624833825E-4"/>
    <n v="1.9165242168151279E-5"/>
    <n v="9.7266511738571562E-5"/>
    <n v="1.8225000000000002E-2"/>
    <s v="null"/>
    <n v="0.41299999999999998"/>
    <n v="0.59"/>
    <n v="0.64200000000000002"/>
    <s v="null"/>
    <s v="null"/>
    <s v="null"/>
    <s v="null"/>
    <s v="null"/>
    <s v="null"/>
  </r>
  <r>
    <x v="38"/>
    <x v="4"/>
    <x v="0"/>
    <s v="Pennsylvania, 2014"/>
    <s v="Pennsylvania, 2014, Jan"/>
    <n v="10"/>
    <n v="5"/>
    <n v="5"/>
    <n v="5"/>
    <n v="5"/>
    <n v="25"/>
    <n v="35"/>
    <n v="35"/>
    <n v="65"/>
    <n v="112"/>
    <n v="302"/>
    <n v="212"/>
    <n v="719941"/>
    <n v="1526184"/>
    <n v="1747864"/>
    <n v="1579903"/>
    <n v="1557718"/>
    <n v="1875240"/>
    <n v="1710321"/>
    <n v="1061842"/>
    <n v="661263"/>
    <n v="318453"/>
    <n v="12758729"/>
    <n v="2041558"/>
    <n v="1.389002709944287E-5"/>
    <n v="3.2761449471361249E-6"/>
    <n v="2.8606344658394475E-6"/>
    <n v="3.164751253716209E-6"/>
    <n v="3.2098236009341869E-6"/>
    <n v="1.3331626885092042E-5"/>
    <n v="2.0463994770572309E-5"/>
    <n v="3.2961589389005142E-5"/>
    <n v="9.8296744260604327E-5"/>
    <n v="3.5170025090044683E-4"/>
    <n v="2.3670069330573602E-5"/>
    <n v="1.0384226164527287E-4"/>
    <n v="3.0360000000000005E-2"/>
    <s v="null"/>
    <n v="0.43700000000000006"/>
    <n v="0.61699999999999999"/>
    <n v="0.69099999999999995"/>
    <s v="null"/>
    <s v="null"/>
    <s v="null"/>
    <s v="null"/>
    <s v="null"/>
    <s v="null"/>
  </r>
  <r>
    <x v="38"/>
    <x v="4"/>
    <x v="1"/>
    <s v="Pennsylvania, 2014"/>
    <s v="Pennsylvania, 2014, Feb"/>
    <n v="10"/>
    <n v="5"/>
    <n v="5"/>
    <n v="5"/>
    <n v="5"/>
    <n v="13"/>
    <n v="34"/>
    <n v="36"/>
    <n v="64"/>
    <n v="124"/>
    <n v="301"/>
    <n v="224"/>
    <n v="719941"/>
    <n v="1526184"/>
    <n v="1747864"/>
    <n v="1579903"/>
    <n v="1557718"/>
    <n v="1875240"/>
    <n v="1710321"/>
    <n v="1061842"/>
    <n v="661263"/>
    <n v="318453"/>
    <n v="12758729"/>
    <n v="2041558"/>
    <n v="1.389002709944287E-5"/>
    <n v="3.2761449471361249E-6"/>
    <n v="2.8606344658394475E-6"/>
    <n v="3.164751253716209E-6"/>
    <n v="3.2098236009341869E-6"/>
    <n v="6.9324459802478616E-6"/>
    <n v="1.9879309205698813E-5"/>
    <n v="3.3903349085833865E-5"/>
    <n v="9.6784486656595028E-5"/>
    <n v="3.8938242063978046E-4"/>
    <n v="2.3591691617558456E-5"/>
    <n v="1.0972012551198644E-4"/>
    <n v="2.665E-2"/>
    <s v="null"/>
    <n v="0.44900000000000001"/>
    <n v="0.63500000000000001"/>
    <n v="0.70099999999999996"/>
    <s v="null"/>
    <s v="null"/>
    <s v="null"/>
    <s v="null"/>
    <s v="null"/>
    <s v="null"/>
  </r>
  <r>
    <x v="38"/>
    <x v="4"/>
    <x v="2"/>
    <s v="Pennsylvania, 2014"/>
    <s v="Pennsylvania, 2014, Mar"/>
    <n v="10"/>
    <n v="5"/>
    <n v="5"/>
    <n v="5"/>
    <n v="5"/>
    <n v="11"/>
    <n v="24"/>
    <n v="34"/>
    <n v="56"/>
    <n v="107"/>
    <n v="262"/>
    <n v="197"/>
    <n v="719941"/>
    <n v="1526184"/>
    <n v="1747864"/>
    <n v="1579903"/>
    <n v="1557718"/>
    <n v="1875240"/>
    <n v="1710321"/>
    <n v="1061842"/>
    <n v="661263"/>
    <n v="318453"/>
    <n v="12758729"/>
    <n v="2041558"/>
    <n v="1.389002709944287E-5"/>
    <n v="3.2761449471361249E-6"/>
    <n v="2.8606344658394475E-6"/>
    <n v="3.164751253716209E-6"/>
    <n v="3.2098236009341869E-6"/>
    <n v="5.8659158294404984E-6"/>
    <n v="1.4032453556963868E-5"/>
    <n v="3.2019829692176426E-5"/>
    <n v="8.4686425824520646E-5"/>
    <n v="3.359993468423912E-4"/>
    <n v="2.0534960809967825E-5"/>
    <n v="9.6494931811880926E-5"/>
    <n v="1.9274999999999997E-2"/>
    <s v="null"/>
    <n v="0.45400000000000001"/>
    <n v="0.64300000000000002"/>
    <n v="0.70299999999999996"/>
    <s v="null"/>
    <s v="null"/>
    <s v="null"/>
    <s v="null"/>
    <s v="null"/>
    <s v="null"/>
  </r>
  <r>
    <x v="38"/>
    <x v="4"/>
    <x v="3"/>
    <s v="Pennsylvania, 2014"/>
    <s v="Pennsylvania, 2014, Apr"/>
    <n v="10"/>
    <n v="5"/>
    <n v="5"/>
    <n v="5"/>
    <n v="5"/>
    <n v="10"/>
    <n v="17"/>
    <n v="26"/>
    <n v="55"/>
    <n v="129"/>
    <n v="267"/>
    <n v="210"/>
    <n v="719941"/>
    <n v="1526184"/>
    <n v="1747864"/>
    <n v="1579903"/>
    <n v="1557718"/>
    <n v="1875240"/>
    <n v="1710321"/>
    <n v="1061842"/>
    <n v="661263"/>
    <n v="318453"/>
    <n v="12758729"/>
    <n v="2041558"/>
    <n v="1.389002709944287E-5"/>
    <n v="3.2761449471361249E-6"/>
    <n v="2.8606344658394475E-6"/>
    <n v="3.164751253716209E-6"/>
    <n v="3.2098236009341869E-6"/>
    <n v="5.3326507540368168E-6"/>
    <n v="9.9396546028494065E-6"/>
    <n v="2.4485752117546679E-5"/>
    <n v="8.317416822051136E-5"/>
    <n v="4.0508332469783609E-4"/>
    <n v="2.0926849375043548E-5"/>
    <n v="1.0286261766748729E-4"/>
    <n v="1.7580000000000002E-2"/>
    <s v="null"/>
    <n v="0.46100000000000002"/>
    <n v="0.64700000000000002"/>
    <n v="0.70700000000000007"/>
    <s v="null"/>
    <s v="null"/>
    <s v="null"/>
    <s v="null"/>
    <s v="null"/>
    <s v="null"/>
  </r>
  <r>
    <x v="38"/>
    <x v="4"/>
    <x v="4"/>
    <s v="Pennsylvania, 2014"/>
    <s v="Pennsylvania, 2014, May"/>
    <n v="10"/>
    <n v="5"/>
    <n v="5"/>
    <n v="5"/>
    <n v="5"/>
    <n v="5"/>
    <n v="5"/>
    <n v="29"/>
    <n v="51"/>
    <n v="86"/>
    <n v="206"/>
    <n v="166"/>
    <n v="719941"/>
    <n v="1526184"/>
    <n v="1747864"/>
    <n v="1579903"/>
    <n v="1557718"/>
    <n v="1875240"/>
    <n v="1710321"/>
    <n v="1061842"/>
    <n v="661263"/>
    <n v="318453"/>
    <n v="12758729"/>
    <n v="2041558"/>
    <n v="1.389002709944287E-5"/>
    <n v="3.2761449471361249E-6"/>
    <n v="2.8606344658394475E-6"/>
    <n v="3.164751253716209E-6"/>
    <n v="3.2098236009341869E-6"/>
    <n v="2.6663253770184084E-6"/>
    <n v="2.9234278243674725E-6"/>
    <n v="2.7311031208032835E-5"/>
    <n v="7.7125137804474162E-5"/>
    <n v="2.7005554979855738E-4"/>
    <n v="1.6145808881119741E-5"/>
    <n v="8.1310450156204229E-5"/>
    <n v="1.2625000000000001E-2"/>
    <s v="null"/>
    <n v="0.46299999999999997"/>
    <n v="0.65400000000000003"/>
    <n v="0.71200000000000008"/>
    <s v="null"/>
    <s v="null"/>
    <s v="null"/>
    <s v="null"/>
    <s v="null"/>
    <s v="null"/>
  </r>
  <r>
    <x v="38"/>
    <x v="4"/>
    <x v="5"/>
    <s v="Pennsylvania, 2014"/>
    <s v="Pennsylvania, 2014, Jun"/>
    <n v="10"/>
    <n v="5"/>
    <n v="5"/>
    <n v="5"/>
    <n v="5"/>
    <n v="5"/>
    <n v="14"/>
    <n v="27"/>
    <n v="43"/>
    <n v="93"/>
    <n v="212"/>
    <n v="163"/>
    <n v="719941"/>
    <n v="1526184"/>
    <n v="1747864"/>
    <n v="1579903"/>
    <n v="1557718"/>
    <n v="1875240"/>
    <n v="1710321"/>
    <n v="1061842"/>
    <n v="661263"/>
    <n v="318453"/>
    <n v="12758729"/>
    <n v="2041558"/>
    <n v="1.389002709944287E-5"/>
    <n v="3.2761449471361249E-6"/>
    <n v="2.8606344658394475E-6"/>
    <n v="3.164751253716209E-6"/>
    <n v="3.2098236009341869E-6"/>
    <n v="2.6663253770184084E-6"/>
    <n v="8.185597908228923E-6"/>
    <n v="2.5427511814375396E-5"/>
    <n v="6.502707697239978E-5"/>
    <n v="2.9203681547983532E-4"/>
    <n v="1.6616075159210607E-5"/>
    <n v="7.9840984189525837E-5"/>
    <n v="9.7000000000000003E-3"/>
    <s v="null"/>
    <s v="null"/>
    <s v="null"/>
    <s v="null"/>
    <s v="null"/>
    <s v="null"/>
    <s v="null"/>
    <s v="null"/>
    <s v="null"/>
    <s v="null"/>
  </r>
  <r>
    <x v="38"/>
    <x v="4"/>
    <x v="6"/>
    <s v="Pennsylvania, 2014"/>
    <s v="Pennsylvania, 2014, Jul"/>
    <n v="10"/>
    <n v="5"/>
    <n v="5"/>
    <n v="5"/>
    <n v="5"/>
    <n v="5"/>
    <n v="13"/>
    <n v="20"/>
    <n v="41"/>
    <n v="86"/>
    <n v="195"/>
    <n v="147"/>
    <n v="719941"/>
    <n v="1526184"/>
    <n v="1747864"/>
    <n v="1579903"/>
    <n v="1557718"/>
    <n v="1875240"/>
    <n v="1710321"/>
    <n v="1061842"/>
    <n v="661263"/>
    <n v="318453"/>
    <n v="12758729"/>
    <n v="2041558"/>
    <n v="1.389002709944287E-5"/>
    <n v="3.2761449471361249E-6"/>
    <n v="2.8606344658394475E-6"/>
    <n v="3.164751253716209E-6"/>
    <n v="3.2098236009341869E-6"/>
    <n v="2.6663253770184084E-6"/>
    <n v="7.6009123433554285E-6"/>
    <n v="1.8835193936574369E-5"/>
    <n v="6.2002561764381195E-5"/>
    <n v="2.7005554979855738E-4"/>
    <n v="1.5283654037953153E-5"/>
    <n v="7.20038323672411E-5"/>
    <n v="7.0200000000000011E-3"/>
    <s v="null"/>
    <s v="null"/>
    <s v="null"/>
    <s v="null"/>
    <s v="null"/>
    <s v="null"/>
    <s v="null"/>
    <s v="null"/>
    <s v="null"/>
    <s v="null"/>
  </r>
  <r>
    <x v="38"/>
    <x v="4"/>
    <x v="7"/>
    <s v="Pennsylvania, 2014"/>
    <s v="Pennsylvania, 2014, Aug"/>
    <n v="10"/>
    <n v="5"/>
    <n v="5"/>
    <n v="5"/>
    <n v="5"/>
    <n v="5"/>
    <n v="14"/>
    <n v="18"/>
    <n v="44"/>
    <n v="72"/>
    <n v="183"/>
    <n v="134"/>
    <n v="719941"/>
    <n v="1526184"/>
    <n v="1747864"/>
    <n v="1579903"/>
    <n v="1557718"/>
    <n v="1875240"/>
    <n v="1710321"/>
    <n v="1061842"/>
    <n v="661263"/>
    <n v="318453"/>
    <n v="12758729"/>
    <n v="2041558"/>
    <n v="1.389002709944287E-5"/>
    <n v="3.2761449471361249E-6"/>
    <n v="2.8606344658394475E-6"/>
    <n v="3.164751253716209E-6"/>
    <n v="3.2098236009341869E-6"/>
    <n v="2.6663253770184084E-6"/>
    <n v="8.185597908228923E-6"/>
    <n v="1.6951674542916933E-5"/>
    <n v="6.653933457640908E-5"/>
    <n v="2.2609301843600155E-4"/>
    <n v="1.4343121481771421E-5"/>
    <n v="6.563614651163474E-5"/>
    <n v="6.3750000000000005E-3"/>
    <s v="null"/>
    <n v="1.6E-2"/>
    <n v="1.3999999999999999E-2"/>
    <n v="5.2999999999999999E-2"/>
    <s v="null"/>
    <s v="null"/>
    <s v="null"/>
    <s v="null"/>
    <s v="null"/>
    <s v="null"/>
  </r>
  <r>
    <x v="38"/>
    <x v="4"/>
    <x v="8"/>
    <s v="Pennsylvania, 2014"/>
    <s v="Pennsylvania, 2014, Sep"/>
    <n v="10"/>
    <n v="5"/>
    <n v="5"/>
    <n v="5"/>
    <n v="5"/>
    <n v="5"/>
    <n v="14"/>
    <n v="22"/>
    <n v="34"/>
    <n v="69"/>
    <n v="174"/>
    <n v="125"/>
    <n v="719941"/>
    <n v="1526184"/>
    <n v="1747864"/>
    <n v="1579903"/>
    <n v="1557718"/>
    <n v="1875240"/>
    <n v="1710321"/>
    <n v="1061842"/>
    <n v="661263"/>
    <n v="318453"/>
    <n v="12758729"/>
    <n v="2041558"/>
    <n v="1.389002709944287E-5"/>
    <n v="3.2761449471361249E-6"/>
    <n v="2.8606344658394475E-6"/>
    <n v="3.164751253716209E-6"/>
    <n v="3.2098236009341869E-6"/>
    <n v="2.6663253770184084E-6"/>
    <n v="8.185597908228923E-6"/>
    <n v="2.0718713330231804E-5"/>
    <n v="5.1416758536316113E-5"/>
    <n v="2.1667247600116814E-4"/>
    <n v="1.3637722064635121E-5"/>
    <n v="6.1227748611599578E-5"/>
    <n v="1.3025000000000002E-2"/>
    <s v="null"/>
    <n v="0.10099999999999999"/>
    <n v="0.13900000000000001"/>
    <n v="0.22399999999999998"/>
    <s v="null"/>
    <s v="null"/>
    <s v="null"/>
    <s v="null"/>
    <s v="null"/>
    <s v="null"/>
  </r>
  <r>
    <x v="38"/>
    <x v="4"/>
    <x v="9"/>
    <s v="Pennsylvania, 2014"/>
    <s v="Pennsylvania, 2014, Oct"/>
    <n v="10"/>
    <n v="5"/>
    <n v="5"/>
    <n v="5"/>
    <n v="5"/>
    <n v="5"/>
    <n v="17"/>
    <n v="22"/>
    <n v="49"/>
    <n v="101"/>
    <n v="224"/>
    <n v="172"/>
    <n v="719941"/>
    <n v="1526184"/>
    <n v="1747864"/>
    <n v="1579903"/>
    <n v="1557718"/>
    <n v="1875240"/>
    <n v="1710321"/>
    <n v="1061842"/>
    <n v="661263"/>
    <n v="318453"/>
    <n v="12758729"/>
    <n v="2041558"/>
    <n v="1.389002709944287E-5"/>
    <n v="3.2761449471361249E-6"/>
    <n v="2.8606344658394475E-6"/>
    <n v="3.164751253716209E-6"/>
    <n v="3.2098236009341869E-6"/>
    <n v="2.6663253770184084E-6"/>
    <n v="9.9396546028494065E-6"/>
    <n v="2.0718713330231804E-5"/>
    <n v="7.4100622596455577E-5"/>
    <n v="3.1715826197272439E-4"/>
    <n v="1.7556607715392341E-5"/>
    <n v="8.4249382089561013E-5"/>
    <n v="1.6540000000000003E-2"/>
    <s v="null"/>
    <n v="0.31"/>
    <n v="0.44"/>
    <n v="0.45500000000000002"/>
    <s v="null"/>
    <s v="null"/>
    <s v="null"/>
    <s v="null"/>
    <s v="null"/>
    <s v="null"/>
  </r>
  <r>
    <x v="38"/>
    <x v="4"/>
    <x v="10"/>
    <s v="Pennsylvania, 2014"/>
    <s v="Pennsylvania, 2014, Nov"/>
    <n v="10"/>
    <n v="5"/>
    <n v="5"/>
    <n v="5"/>
    <n v="5"/>
    <n v="5"/>
    <n v="12"/>
    <n v="18"/>
    <n v="43"/>
    <n v="101"/>
    <n v="209"/>
    <n v="162"/>
    <n v="719941"/>
    <n v="1526184"/>
    <n v="1747864"/>
    <n v="1579903"/>
    <n v="1557718"/>
    <n v="1875240"/>
    <n v="1710321"/>
    <n v="1061842"/>
    <n v="661263"/>
    <n v="318453"/>
    <n v="12758729"/>
    <n v="2041558"/>
    <n v="1.389002709944287E-5"/>
    <n v="3.2761449471361249E-6"/>
    <n v="2.8606344658394475E-6"/>
    <n v="3.164751253716209E-6"/>
    <n v="3.2098236009341869E-6"/>
    <n v="2.6663253770184084E-6"/>
    <n v="7.016226778481934E-6"/>
    <n v="1.6951674542916933E-5"/>
    <n v="6.502707697239978E-5"/>
    <n v="3.1715826197272439E-4"/>
    <n v="1.6380942020165174E-5"/>
    <n v="7.9351162200633045E-5"/>
    <n v="2.2249999999999999E-2"/>
    <n v="0.87"/>
    <n v="0.41000000000000003"/>
    <n v="0.57899999999999996"/>
    <n v="0.59"/>
    <s v="null"/>
    <s v="null"/>
    <s v="null"/>
    <s v="null"/>
    <s v="null"/>
    <s v="null"/>
  </r>
  <r>
    <x v="38"/>
    <x v="4"/>
    <x v="11"/>
    <s v="Pennsylvania, 2014"/>
    <s v="Pennsylvania, 2014, Dec"/>
    <n v="10"/>
    <n v="5"/>
    <n v="5"/>
    <n v="5"/>
    <n v="5"/>
    <n v="5"/>
    <n v="16"/>
    <n v="33"/>
    <n v="66"/>
    <n v="152"/>
    <n v="302"/>
    <n v="251"/>
    <n v="719941"/>
    <n v="1526184"/>
    <n v="1747864"/>
    <n v="1579903"/>
    <n v="1557718"/>
    <n v="1875240"/>
    <n v="1710321"/>
    <n v="1061842"/>
    <n v="661263"/>
    <n v="318453"/>
    <n v="12758729"/>
    <n v="2041558"/>
    <n v="1.389002709944287E-5"/>
    <n v="3.2761449471361249E-6"/>
    <n v="2.8606344658394475E-6"/>
    <n v="3.164751253716209E-6"/>
    <n v="3.2098236009341869E-6"/>
    <n v="2.6663253770184084E-6"/>
    <n v="9.354969037975912E-6"/>
    <n v="3.107806999534771E-5"/>
    <n v="9.9809001864613626E-5"/>
    <n v="4.7730748336489217E-4"/>
    <n v="2.3670069330573602E-5"/>
    <n v="1.2294531921209194E-4"/>
    <n v="5.5420000000000004E-2"/>
    <s v="null"/>
    <n v="0.44700000000000006"/>
    <n v="0.61899999999999999"/>
    <n v="0.63200000000000001"/>
    <s v="null"/>
    <s v="null"/>
    <s v="null"/>
    <s v="null"/>
    <s v="null"/>
    <s v="null"/>
  </r>
  <r>
    <x v="38"/>
    <x v="5"/>
    <x v="0"/>
    <s v="Pennsylvania, 2015"/>
    <s v="Pennsylvania, 2015, Jan"/>
    <n v="10"/>
    <n v="5"/>
    <n v="5"/>
    <n v="5"/>
    <n v="5"/>
    <n v="23"/>
    <n v="30"/>
    <n v="79"/>
    <n v="147"/>
    <n v="354"/>
    <n v="663"/>
    <n v="580"/>
    <n v="717661"/>
    <n v="1517149"/>
    <n v="1730637"/>
    <n v="1608855"/>
    <n v="1536388"/>
    <n v="1842705"/>
    <n v="1741778"/>
    <n v="1105125"/>
    <n v="657717"/>
    <n v="321544"/>
    <n v="12779559"/>
    <n v="2084386"/>
    <n v="1.3934155541404647E-5"/>
    <n v="3.2956552059158329E-6"/>
    <n v="2.8891096168636172E-6"/>
    <n v="3.107800267892383E-6"/>
    <n v="3.2543862618036591E-6"/>
    <n v="1.2481650616892014E-5"/>
    <n v="1.7223779379461675E-5"/>
    <n v="7.1485126116955093E-5"/>
    <n v="2.2350038086289391E-4"/>
    <n v="1.1009379742741273E-3"/>
    <n v="5.1879724488145484E-5"/>
    <n v="2.7825940108981733E-4"/>
    <n v="7.0050000000000001E-2"/>
    <s v="null"/>
    <n v="0.46500000000000002"/>
    <n v="0.64300000000000002"/>
    <n v="0.68200000000000005"/>
    <s v="null"/>
    <s v="null"/>
    <s v="null"/>
    <s v="null"/>
    <s v="null"/>
    <s v="null"/>
  </r>
  <r>
    <x v="38"/>
    <x v="5"/>
    <x v="1"/>
    <s v="Pennsylvania, 2015"/>
    <s v="Pennsylvania, 2015, Feb"/>
    <n v="10"/>
    <n v="5"/>
    <n v="5"/>
    <n v="5"/>
    <n v="5"/>
    <n v="10"/>
    <n v="20"/>
    <n v="33"/>
    <n v="82"/>
    <n v="183"/>
    <n v="358"/>
    <n v="298"/>
    <n v="717661"/>
    <n v="1517149"/>
    <n v="1730637"/>
    <n v="1608855"/>
    <n v="1536388"/>
    <n v="1842705"/>
    <n v="1741778"/>
    <n v="1105125"/>
    <n v="657717"/>
    <n v="321544"/>
    <n v="12779559"/>
    <n v="2084386"/>
    <n v="1.3934155541404647E-5"/>
    <n v="3.2956552059158329E-6"/>
    <n v="2.8891096168636172E-6"/>
    <n v="3.107800267892383E-6"/>
    <n v="3.2543862618036591E-6"/>
    <n v="5.4268046160400063E-6"/>
    <n v="1.1482519586307784E-5"/>
    <n v="2.9860875466576178E-5"/>
    <n v="1.246736818418864E-4"/>
    <n v="5.6912895280272682E-4"/>
    <n v="2.8013486224368149E-5"/>
    <n v="1.4296776124959581E-4"/>
    <n v="4.5999999999999999E-2"/>
    <s v="null"/>
    <n v="0.47899999999999998"/>
    <n v="0.66300000000000003"/>
    <n v="0.69500000000000006"/>
    <s v="null"/>
    <s v="null"/>
    <s v="null"/>
    <s v="null"/>
    <s v="null"/>
    <s v="null"/>
  </r>
  <r>
    <x v="38"/>
    <x v="5"/>
    <x v="2"/>
    <s v="Pennsylvania, 2015"/>
    <s v="Pennsylvania, 2015, Mar"/>
    <n v="10"/>
    <n v="5"/>
    <n v="5"/>
    <n v="5"/>
    <n v="5"/>
    <n v="5"/>
    <n v="27"/>
    <n v="38"/>
    <n v="72"/>
    <n v="158"/>
    <n v="330"/>
    <n v="268"/>
    <n v="717661"/>
    <n v="1517149"/>
    <n v="1730637"/>
    <n v="1608855"/>
    <n v="1536388"/>
    <n v="1842705"/>
    <n v="1741778"/>
    <n v="1105125"/>
    <n v="657717"/>
    <n v="321544"/>
    <n v="12779559"/>
    <n v="2084386"/>
    <n v="1.3934155541404647E-5"/>
    <n v="3.2956552059158329E-6"/>
    <n v="2.8891096168636172E-6"/>
    <n v="3.107800267892383E-6"/>
    <n v="3.2543862618036591E-6"/>
    <n v="2.7134023080200032E-6"/>
    <n v="1.550140144151551E-5"/>
    <n v="3.4385250537269537E-5"/>
    <n v="1.0946957430019294E-4"/>
    <n v="4.913790958624636E-4"/>
    <n v="2.5822487301791869E-5"/>
    <n v="1.2857503360701904E-4"/>
    <n v="2.6775E-2"/>
    <s v="null"/>
    <n v="0.49"/>
    <n v="0.67599999999999993"/>
    <n v="0.71799999999999997"/>
    <s v="null"/>
    <s v="null"/>
    <s v="null"/>
    <s v="null"/>
    <s v="null"/>
    <s v="null"/>
  </r>
  <r>
    <x v="38"/>
    <x v="5"/>
    <x v="3"/>
    <s v="Pennsylvania, 2015"/>
    <s v="Pennsylvania, 2015, Apr"/>
    <n v="10"/>
    <n v="5"/>
    <n v="5"/>
    <n v="5"/>
    <n v="5"/>
    <n v="5"/>
    <n v="20"/>
    <n v="22"/>
    <n v="65"/>
    <n v="124"/>
    <n v="266"/>
    <n v="211"/>
    <n v="717661"/>
    <n v="1517149"/>
    <n v="1730637"/>
    <n v="1608855"/>
    <n v="1536388"/>
    <n v="1842705"/>
    <n v="1741778"/>
    <n v="1105125"/>
    <n v="657717"/>
    <n v="321544"/>
    <n v="12779559"/>
    <n v="2084386"/>
    <n v="1.3934155541404647E-5"/>
    <n v="3.2956552059158329E-6"/>
    <n v="2.8891096168636172E-6"/>
    <n v="3.107800267892383E-6"/>
    <n v="3.2543862618036591E-6"/>
    <n v="2.7134023080200032E-6"/>
    <n v="1.1482519586307784E-5"/>
    <n v="1.9907250311050785E-5"/>
    <n v="9.8826699021007519E-5"/>
    <n v="3.856392904237056E-4"/>
    <n v="2.0814489764474657E-5"/>
    <n v="1.0122885108612321E-4"/>
    <n v="2.1359999999999997E-2"/>
    <s v="null"/>
    <n v="0.499"/>
    <n v="0.69000000000000006"/>
    <n v="0.745"/>
    <s v="null"/>
    <s v="null"/>
    <s v="null"/>
    <s v="null"/>
    <s v="null"/>
    <s v="null"/>
  </r>
  <r>
    <x v="38"/>
    <x v="5"/>
    <x v="4"/>
    <s v="Pennsylvania, 2015"/>
    <s v="Pennsylvania, 2015, May"/>
    <n v="10"/>
    <n v="5"/>
    <n v="5"/>
    <n v="5"/>
    <n v="5"/>
    <n v="5"/>
    <n v="5"/>
    <n v="16"/>
    <n v="53"/>
    <n v="94"/>
    <n v="203"/>
    <n v="163"/>
    <n v="717661"/>
    <n v="1517149"/>
    <n v="1730637"/>
    <n v="1608855"/>
    <n v="1536388"/>
    <n v="1842705"/>
    <n v="1741778"/>
    <n v="1105125"/>
    <n v="657717"/>
    <n v="321544"/>
    <n v="12779559"/>
    <n v="2084386"/>
    <n v="1.3934155541404647E-5"/>
    <n v="3.2956552059158329E-6"/>
    <n v="2.8891096168636172E-6"/>
    <n v="3.107800267892383E-6"/>
    <n v="3.2543862618036591E-6"/>
    <n v="2.7134023080200032E-6"/>
    <n v="2.870629896576946E-6"/>
    <n v="1.4478000226218754E-5"/>
    <n v="8.0581769970975358E-5"/>
    <n v="2.9233946209538975E-4"/>
    <n v="1.5884742188678028E-5"/>
    <n v="7.8200486858000384E-5"/>
    <n v="1.3925E-2"/>
    <s v="null"/>
    <n v="0.503"/>
    <n v="0.71499999999999997"/>
    <n v="0.747"/>
    <s v="null"/>
    <s v="null"/>
    <s v="null"/>
    <s v="null"/>
    <s v="null"/>
    <s v="null"/>
  </r>
  <r>
    <x v="38"/>
    <x v="5"/>
    <x v="5"/>
    <s v="Pennsylvania, 2015"/>
    <s v="Pennsylvania, 2015, Jun"/>
    <n v="10"/>
    <n v="5"/>
    <n v="5"/>
    <n v="5"/>
    <n v="5"/>
    <n v="5"/>
    <n v="12"/>
    <n v="25"/>
    <n v="46"/>
    <n v="82"/>
    <n v="200"/>
    <n v="153"/>
    <n v="717661"/>
    <n v="1517149"/>
    <n v="1730637"/>
    <n v="1608855"/>
    <n v="1536388"/>
    <n v="1842705"/>
    <n v="1741778"/>
    <n v="1105125"/>
    <n v="657717"/>
    <n v="321544"/>
    <n v="12779559"/>
    <n v="2084386"/>
    <n v="1.3934155541404647E-5"/>
    <n v="3.2956552059158329E-6"/>
    <n v="2.8891096168636172E-6"/>
    <n v="3.107800267892383E-6"/>
    <n v="3.2543862618036591E-6"/>
    <n v="2.7134023080200032E-6"/>
    <n v="6.8895117517846708E-6"/>
    <n v="2.2621875353466801E-5"/>
    <n v="6.993889469178994E-5"/>
    <n v="2.5501953076406339E-4"/>
    <n v="1.5649992304116286E-5"/>
    <n v="7.3402910977141472E-5"/>
    <n v="9.8250000000000004E-3"/>
    <s v="null"/>
    <s v="null"/>
    <s v="null"/>
    <s v="null"/>
    <s v="null"/>
    <s v="null"/>
    <s v="null"/>
    <s v="null"/>
    <s v="null"/>
    <s v="null"/>
  </r>
  <r>
    <x v="38"/>
    <x v="5"/>
    <x v="6"/>
    <s v="Pennsylvania, 2015"/>
    <s v="Pennsylvania, 2015, Jul"/>
    <n v="10"/>
    <n v="5"/>
    <n v="5"/>
    <n v="5"/>
    <n v="5"/>
    <n v="5"/>
    <n v="10"/>
    <n v="17"/>
    <n v="42"/>
    <n v="85"/>
    <n v="189"/>
    <n v="144"/>
    <n v="717661"/>
    <n v="1517149"/>
    <n v="1730637"/>
    <n v="1608855"/>
    <n v="1536388"/>
    <n v="1842705"/>
    <n v="1741778"/>
    <n v="1105125"/>
    <n v="657717"/>
    <n v="321544"/>
    <n v="12779559"/>
    <n v="2084386"/>
    <n v="1.3934155541404647E-5"/>
    <n v="3.2956552059158329E-6"/>
    <n v="2.8891096168636172E-6"/>
    <n v="3.107800267892383E-6"/>
    <n v="3.2543862618036591E-6"/>
    <n v="2.7134023080200032E-6"/>
    <n v="5.7412597931538921E-6"/>
    <n v="1.5382875240357426E-5"/>
    <n v="6.3857251675112549E-5"/>
    <n v="2.6434951359689498E-4"/>
    <n v="1.478924272738989E-5"/>
    <n v="6.9085092684368447E-5"/>
    <n v="8.6999999999999994E-3"/>
    <s v="null"/>
    <s v="null"/>
    <s v="null"/>
    <s v="null"/>
    <s v="null"/>
    <s v="null"/>
    <s v="null"/>
    <s v="null"/>
    <s v="null"/>
    <s v="null"/>
  </r>
  <r>
    <x v="38"/>
    <x v="5"/>
    <x v="7"/>
    <s v="Pennsylvania, 2015"/>
    <s v="Pennsylvania, 2015, Aug"/>
    <n v="10"/>
    <n v="5"/>
    <n v="5"/>
    <n v="5"/>
    <n v="5"/>
    <n v="5"/>
    <n v="16"/>
    <n v="25"/>
    <n v="43"/>
    <n v="72"/>
    <n v="191"/>
    <n v="140"/>
    <n v="717661"/>
    <n v="1517149"/>
    <n v="1730637"/>
    <n v="1608855"/>
    <n v="1536388"/>
    <n v="1842705"/>
    <n v="1741778"/>
    <n v="1105125"/>
    <n v="657717"/>
    <n v="321544"/>
    <n v="12779559"/>
    <n v="2084386"/>
    <n v="1.3934155541404647E-5"/>
    <n v="3.2956552059158329E-6"/>
    <n v="2.8891096168636172E-6"/>
    <n v="3.107800267892383E-6"/>
    <n v="3.2543862618036591E-6"/>
    <n v="2.7134023080200032E-6"/>
    <n v="9.1860156690462283E-6"/>
    <n v="2.2621875353466801E-5"/>
    <n v="6.53776624292819E-5"/>
    <n v="2.239195879879581E-4"/>
    <n v="1.4945742650431052E-5"/>
    <n v="6.7166062332024877E-5"/>
    <n v="8.2500000000000004E-3"/>
    <s v="null"/>
    <n v="1.9E-2"/>
    <n v="6.9999999999999993E-3"/>
    <n v="4.5999999999999999E-2"/>
    <s v="null"/>
    <s v="null"/>
    <s v="null"/>
    <s v="null"/>
    <s v="null"/>
    <s v="null"/>
  </r>
  <r>
    <x v="38"/>
    <x v="5"/>
    <x v="8"/>
    <s v="Pennsylvania, 2015"/>
    <s v="Pennsylvania, 2015, Sep"/>
    <n v="10"/>
    <n v="5"/>
    <n v="5"/>
    <n v="5"/>
    <n v="5"/>
    <n v="5"/>
    <n v="14"/>
    <n v="18"/>
    <n v="29"/>
    <n v="77"/>
    <n v="173"/>
    <n v="124"/>
    <n v="717661"/>
    <n v="1517149"/>
    <n v="1730637"/>
    <n v="1608855"/>
    <n v="1536388"/>
    <n v="1842705"/>
    <n v="1741778"/>
    <n v="1105125"/>
    <n v="657717"/>
    <n v="321544"/>
    <n v="12779559"/>
    <n v="2084386"/>
    <n v="1.3934155541404647E-5"/>
    <n v="3.2956552059158329E-6"/>
    <n v="2.8891096168636172E-6"/>
    <n v="3.107800267892383E-6"/>
    <n v="3.2543862618036591E-6"/>
    <n v="2.7134023080200032E-6"/>
    <n v="8.0377637104154487E-6"/>
    <n v="1.6287750254496097E-5"/>
    <n v="4.4091911870911044E-5"/>
    <n v="2.3946955937601076E-4"/>
    <n v="1.3537243343060586E-5"/>
    <n v="5.9489940922650605E-5"/>
    <n v="1.2819999999999998E-2"/>
    <s v="null"/>
    <n v="9.0999999999999998E-2"/>
    <n v="0.14099999999999999"/>
    <n v="0.16800000000000001"/>
    <s v="null"/>
    <s v="null"/>
    <s v="null"/>
    <s v="null"/>
    <s v="null"/>
    <s v="null"/>
  </r>
  <r>
    <x v="38"/>
    <x v="5"/>
    <x v="9"/>
    <s v="Pennsylvania, 2015"/>
    <s v="Pennsylvania, 2015, Oct"/>
    <n v="10"/>
    <n v="5"/>
    <n v="5"/>
    <n v="5"/>
    <n v="5"/>
    <n v="5"/>
    <n v="18"/>
    <n v="29"/>
    <n v="31"/>
    <n v="112"/>
    <n v="225"/>
    <n v="172"/>
    <n v="717661"/>
    <n v="1517149"/>
    <n v="1730637"/>
    <n v="1608855"/>
    <n v="1536388"/>
    <n v="1842705"/>
    <n v="1741778"/>
    <n v="1105125"/>
    <n v="657717"/>
    <n v="321544"/>
    <n v="12779559"/>
    <n v="2084386"/>
    <n v="1.3934155541404647E-5"/>
    <n v="3.2956552059158329E-6"/>
    <n v="2.8891096168636172E-6"/>
    <n v="3.107800267892383E-6"/>
    <n v="3.2543862618036591E-6"/>
    <n v="2.7134023080200032E-6"/>
    <n v="1.0334267627677006E-5"/>
    <n v="2.6241375410021491E-5"/>
    <n v="4.7132733379249739E-5"/>
    <n v="3.483193590923793E-4"/>
    <n v="1.760624134213082E-5"/>
    <n v="8.2518305150773423E-5"/>
    <n v="2.2074999999999997E-2"/>
    <s v="null"/>
    <n v="0.29499999999999998"/>
    <n v="0.44400000000000001"/>
    <n v="0.45700000000000002"/>
    <s v="null"/>
    <s v="null"/>
    <s v="null"/>
    <s v="null"/>
    <s v="null"/>
    <s v="null"/>
  </r>
  <r>
    <x v="38"/>
    <x v="5"/>
    <x v="10"/>
    <s v="Pennsylvania, 2015"/>
    <s v="Pennsylvania, 2015, Nov"/>
    <n v="10"/>
    <n v="5"/>
    <n v="5"/>
    <n v="5"/>
    <n v="5"/>
    <n v="5"/>
    <n v="11"/>
    <n v="23"/>
    <n v="37"/>
    <n v="77"/>
    <n v="183"/>
    <n v="137"/>
    <n v="717661"/>
    <n v="1517149"/>
    <n v="1730637"/>
    <n v="1608855"/>
    <n v="1536388"/>
    <n v="1842705"/>
    <n v="1741778"/>
    <n v="1105125"/>
    <n v="657717"/>
    <n v="321544"/>
    <n v="12779559"/>
    <n v="2084386"/>
    <n v="1.3934155541404647E-5"/>
    <n v="3.2956552059158329E-6"/>
    <n v="2.8891096168636172E-6"/>
    <n v="3.107800267892383E-6"/>
    <n v="3.2543862618036591E-6"/>
    <n v="2.7134023080200032E-6"/>
    <n v="6.315385772469281E-6"/>
    <n v="2.0812125325189459E-5"/>
    <n v="5.625519790426582E-5"/>
    <n v="2.3946955937601076E-4"/>
    <n v="1.4319742958266401E-5"/>
    <n v="6.5726789567767193E-5"/>
    <n v="2.3979999999999998E-2"/>
    <n v="0.90300000000000002"/>
    <n v="0.40100000000000002"/>
    <n v="0.56100000000000005"/>
    <n v="0.58399999999999996"/>
    <s v="null"/>
    <s v="null"/>
    <s v="null"/>
    <s v="null"/>
    <s v="null"/>
    <s v="null"/>
  </r>
  <r>
    <x v="38"/>
    <x v="5"/>
    <x v="11"/>
    <s v="Pennsylvania, 2015"/>
    <s v="Pennsylvania, 2015, Dec"/>
    <n v="10"/>
    <n v="5"/>
    <n v="5"/>
    <n v="5"/>
    <n v="5"/>
    <n v="5"/>
    <n v="15"/>
    <n v="30"/>
    <n v="50"/>
    <n v="90"/>
    <n v="220"/>
    <n v="170"/>
    <n v="717661"/>
    <n v="1517149"/>
    <n v="1730637"/>
    <n v="1608855"/>
    <n v="1536388"/>
    <n v="1842705"/>
    <n v="1741778"/>
    <n v="1105125"/>
    <n v="657717"/>
    <n v="321544"/>
    <n v="12779559"/>
    <n v="2084386"/>
    <n v="1.3934155541404647E-5"/>
    <n v="3.2956552059158329E-6"/>
    <n v="2.8891096168636172E-6"/>
    <n v="3.107800267892383E-6"/>
    <n v="3.2543862618036591E-6"/>
    <n v="2.7134023080200032E-6"/>
    <n v="8.6118896897308377E-6"/>
    <n v="2.7146250424160162E-5"/>
    <n v="7.6020537708467318E-5"/>
    <n v="2.7989948498494761E-4"/>
    <n v="1.7214991534527913E-5"/>
    <n v="8.1558789974601638E-5"/>
    <n v="2.6924999999999998E-2"/>
    <s v="null"/>
    <n v="0.43200000000000005"/>
    <n v="0.59899999999999998"/>
    <n v="0.63900000000000001"/>
    <s v="null"/>
    <s v="null"/>
    <s v="null"/>
    <s v="null"/>
    <s v="null"/>
    <s v="null"/>
  </r>
  <r>
    <x v="38"/>
    <x v="6"/>
    <x v="0"/>
    <s v="Pennsylvania, 2016"/>
    <s v="Pennsylvania, 2016, Jan"/>
    <n v="10"/>
    <n v="5"/>
    <n v="5"/>
    <n v="5"/>
    <n v="5"/>
    <n v="5"/>
    <n v="14"/>
    <n v="24"/>
    <n v="55"/>
    <n v="130"/>
    <n v="258"/>
    <n v="209"/>
    <n v="714598"/>
    <n v="1508075"/>
    <n v="1711458"/>
    <n v="1634292"/>
    <n v="1515459"/>
    <n v="1804510"/>
    <n v="1762338"/>
    <n v="1152343"/>
    <n v="656631"/>
    <n v="324273"/>
    <n v="12783977"/>
    <n v="2133247"/>
    <n v="1.3993881874844318E-5"/>
    <n v="3.3154849725643619E-6"/>
    <n v="2.9214856572583144E-6"/>
    <n v="3.0594287924067424E-6"/>
    <n v="3.2993304338817482E-6"/>
    <n v="2.7708352960083347E-6"/>
    <n v="7.9439925825806403E-6"/>
    <n v="2.0827132199353839E-5"/>
    <n v="8.3760894627271635E-5"/>
    <n v="4.0089677524801631E-4"/>
    <n v="2.0181513155100327E-5"/>
    <n v="9.7972714833303407E-5"/>
    <n v="3.1550000000000002E-2"/>
    <s v="null"/>
    <n v="0.45500000000000002"/>
    <n v="0.627"/>
    <n v="0.66400000000000003"/>
    <s v="null"/>
    <s v="null"/>
    <s v="null"/>
    <s v="null"/>
    <s v="null"/>
    <s v="null"/>
  </r>
  <r>
    <x v="38"/>
    <x v="6"/>
    <x v="1"/>
    <s v="Pennsylvania, 2016"/>
    <s v="Pennsylvania, 2016, Feb"/>
    <n v="10"/>
    <n v="5"/>
    <n v="5"/>
    <n v="5"/>
    <n v="5"/>
    <n v="5"/>
    <n v="15"/>
    <n v="30"/>
    <n v="53"/>
    <n v="126"/>
    <n v="259"/>
    <n v="209"/>
    <n v="714598"/>
    <n v="1508075"/>
    <n v="1711458"/>
    <n v="1634292"/>
    <n v="1515459"/>
    <n v="1804510"/>
    <n v="1762338"/>
    <n v="1152343"/>
    <n v="656631"/>
    <n v="324273"/>
    <n v="12783977"/>
    <n v="2133247"/>
    <n v="1.3993881874844318E-5"/>
    <n v="3.3154849725643619E-6"/>
    <n v="2.9214856572583144E-6"/>
    <n v="3.0594287924067424E-6"/>
    <n v="3.2993304338817482E-6"/>
    <n v="2.7708352960083347E-6"/>
    <n v="8.5114206241935434E-6"/>
    <n v="2.6033915249192298E-5"/>
    <n v="8.071504391355266E-5"/>
    <n v="3.8856148985576966E-4"/>
    <n v="2.0259736074306142E-5"/>
    <n v="9.7972714833303407E-5"/>
    <n v="3.7224999999999994E-2"/>
    <s v="null"/>
    <n v="0.46899999999999997"/>
    <n v="0.64700000000000002"/>
    <n v="0.70000000000000007"/>
    <s v="null"/>
    <s v="null"/>
    <s v="null"/>
    <s v="null"/>
    <s v="null"/>
    <s v="null"/>
  </r>
  <r>
    <x v="38"/>
    <x v="6"/>
    <x v="2"/>
    <s v="Pennsylvania, 2016"/>
    <s v="Pennsylvania, 2016, Mar"/>
    <n v="10"/>
    <n v="5"/>
    <n v="5"/>
    <n v="5"/>
    <n v="5"/>
    <n v="18"/>
    <n v="35"/>
    <n v="47"/>
    <n v="82"/>
    <n v="138"/>
    <n v="350"/>
    <n v="267"/>
    <n v="714598"/>
    <n v="1508075"/>
    <n v="1711458"/>
    <n v="1634292"/>
    <n v="1515459"/>
    <n v="1804510"/>
    <n v="1762338"/>
    <n v="1152343"/>
    <n v="656631"/>
    <n v="324273"/>
    <n v="12783977"/>
    <n v="2133247"/>
    <n v="1.3993881874844318E-5"/>
    <n v="3.3154849725643619E-6"/>
    <n v="2.9214856572583144E-6"/>
    <n v="3.0594287924067424E-6"/>
    <n v="3.2993304338817482E-6"/>
    <n v="9.9750070656300044E-6"/>
    <n v="1.9859981456451599E-5"/>
    <n v="4.0786467223734601E-5"/>
    <n v="1.2487987926247771E-4"/>
    <n v="4.2556734603250963E-4"/>
    <n v="2.7378021722035325E-5"/>
    <n v="1.2516131512197134E-4"/>
    <n v="4.5700000000000005E-2"/>
    <s v="null"/>
    <n v="0.47500000000000003"/>
    <n v="0.65500000000000003"/>
    <n v="0.70400000000000007"/>
    <s v="null"/>
    <s v="null"/>
    <s v="null"/>
    <s v="null"/>
    <s v="null"/>
    <s v="null"/>
  </r>
  <r>
    <x v="38"/>
    <x v="6"/>
    <x v="3"/>
    <s v="Pennsylvania, 2016"/>
    <s v="Pennsylvania, 2016, Apr"/>
    <n v="10"/>
    <n v="5"/>
    <n v="5"/>
    <n v="5"/>
    <n v="5"/>
    <n v="14"/>
    <n v="23"/>
    <n v="48"/>
    <n v="63"/>
    <n v="116"/>
    <n v="294"/>
    <n v="227"/>
    <n v="714598"/>
    <n v="1508075"/>
    <n v="1711458"/>
    <n v="1634292"/>
    <n v="1515459"/>
    <n v="1804510"/>
    <n v="1762338"/>
    <n v="1152343"/>
    <n v="656631"/>
    <n v="324273"/>
    <n v="12783977"/>
    <n v="2133247"/>
    <n v="1.3993881874844318E-5"/>
    <n v="3.3154849725643619E-6"/>
    <n v="2.9214856572583144E-6"/>
    <n v="3.0594287924067424E-6"/>
    <n v="3.2993304338817482E-6"/>
    <n v="7.7583388288233369E-6"/>
    <n v="1.3050844957096765E-5"/>
    <n v="4.1654264398707678E-5"/>
    <n v="9.5944297482147505E-5"/>
    <n v="3.5772327637515302E-4"/>
    <n v="2.2997538246509673E-5"/>
    <n v="1.0641055630220036E-4"/>
    <n v="2.955E-2"/>
    <s v="null"/>
    <n v="0.48"/>
    <n v="0.66800000000000004"/>
    <n v="0.72799999999999998"/>
    <s v="null"/>
    <s v="null"/>
    <s v="null"/>
    <s v="null"/>
    <s v="null"/>
    <s v="null"/>
  </r>
  <r>
    <x v="38"/>
    <x v="6"/>
    <x v="4"/>
    <s v="Pennsylvania, 2016"/>
    <s v="Pennsylvania, 2016, May"/>
    <n v="10"/>
    <n v="5"/>
    <n v="5"/>
    <n v="5"/>
    <n v="5"/>
    <n v="5"/>
    <n v="5"/>
    <n v="25"/>
    <n v="54"/>
    <n v="87"/>
    <n v="206"/>
    <n v="166"/>
    <n v="714598"/>
    <n v="1508075"/>
    <n v="1711458"/>
    <n v="1634292"/>
    <n v="1515459"/>
    <n v="1804510"/>
    <n v="1762338"/>
    <n v="1152343"/>
    <n v="656631"/>
    <n v="324273"/>
    <n v="12783977"/>
    <n v="2133247"/>
    <n v="1.3993881874844318E-5"/>
    <n v="3.3154849725643619E-6"/>
    <n v="2.9214856572583144E-6"/>
    <n v="3.0594287924067424E-6"/>
    <n v="3.2993304338817482E-6"/>
    <n v="2.7708352960083347E-6"/>
    <n v="2.8371402080645143E-6"/>
    <n v="2.1694929374326916E-5"/>
    <n v="8.2237969270412147E-5"/>
    <n v="2.6829245728136479E-4"/>
    <n v="1.6113921356397934E-5"/>
    <n v="7.7815649102049603E-5"/>
    <n v="1.7124999999999998E-2"/>
    <s v="null"/>
    <n v="0.48200000000000004"/>
    <n v="0.67"/>
    <n v="0.73099999999999998"/>
    <s v="null"/>
    <s v="null"/>
    <s v="null"/>
    <s v="null"/>
    <s v="null"/>
    <s v="null"/>
  </r>
  <r>
    <x v="38"/>
    <x v="6"/>
    <x v="5"/>
    <s v="Pennsylvania, 2016"/>
    <s v="Pennsylvania, 2016, Jun"/>
    <n v="10"/>
    <n v="5"/>
    <n v="5"/>
    <n v="5"/>
    <n v="5"/>
    <n v="5"/>
    <n v="5"/>
    <n v="32"/>
    <n v="32"/>
    <n v="80"/>
    <n v="184"/>
    <n v="144"/>
    <n v="714598"/>
    <n v="1508075"/>
    <n v="1711458"/>
    <n v="1634292"/>
    <n v="1515459"/>
    <n v="1804510"/>
    <n v="1762338"/>
    <n v="1152343"/>
    <n v="656631"/>
    <n v="324273"/>
    <n v="12783977"/>
    <n v="2133247"/>
    <n v="1.3993881874844318E-5"/>
    <n v="3.3154849725643619E-6"/>
    <n v="2.9214856572583144E-6"/>
    <n v="3.0594287924067424E-6"/>
    <n v="3.2993304338817482E-6"/>
    <n v="2.7708352960083347E-6"/>
    <n v="2.8371402080645143E-6"/>
    <n v="2.7769509599138452E-5"/>
    <n v="4.8733611419503496E-5"/>
    <n v="2.4670570784493312E-4"/>
    <n v="1.4393017133870001E-5"/>
    <n v="6.7502731751175555E-5"/>
    <n v="1.11E-2"/>
    <s v="null"/>
    <s v="null"/>
    <s v="null"/>
    <s v="null"/>
    <s v="null"/>
    <s v="null"/>
    <s v="null"/>
    <s v="null"/>
    <s v="null"/>
    <s v="null"/>
  </r>
  <r>
    <x v="38"/>
    <x v="6"/>
    <x v="6"/>
    <s v="Pennsylvania, 2016"/>
    <s v="Pennsylvania, 2016, Jul"/>
    <n v="10"/>
    <n v="5"/>
    <n v="5"/>
    <n v="5"/>
    <n v="5"/>
    <n v="5"/>
    <n v="5"/>
    <n v="19"/>
    <n v="46"/>
    <n v="71"/>
    <n v="176"/>
    <n v="136"/>
    <n v="714598"/>
    <n v="1508075"/>
    <n v="1711458"/>
    <n v="1634292"/>
    <n v="1515459"/>
    <n v="1804510"/>
    <n v="1762338"/>
    <n v="1152343"/>
    <n v="656631"/>
    <n v="324273"/>
    <n v="12783977"/>
    <n v="2133247"/>
    <n v="1.3993881874844318E-5"/>
    <n v="3.3154849725643619E-6"/>
    <n v="2.9214856572583144E-6"/>
    <n v="3.0594287924067424E-6"/>
    <n v="3.2993304338817482E-6"/>
    <n v="2.7708352960083347E-6"/>
    <n v="2.8371402080645143E-6"/>
    <n v="1.6488146324488454E-5"/>
    <n v="7.0054566415536277E-5"/>
    <n v="2.1895131571237814E-4"/>
    <n v="1.3767233780223479E-5"/>
    <n v="6.3752579987221358E-5"/>
    <n v="7.9750000000000012E-3"/>
    <s v="null"/>
    <s v="null"/>
    <s v="null"/>
    <s v="null"/>
    <s v="null"/>
    <s v="null"/>
    <s v="null"/>
    <s v="null"/>
    <s v="null"/>
    <s v="null"/>
  </r>
  <r>
    <x v="38"/>
    <x v="6"/>
    <x v="7"/>
    <s v="Pennsylvania, 2016"/>
    <s v="Pennsylvania, 2016, Aug"/>
    <n v="10"/>
    <n v="5"/>
    <n v="5"/>
    <n v="5"/>
    <n v="5"/>
    <n v="5"/>
    <n v="5"/>
    <n v="21"/>
    <n v="44"/>
    <n v="75"/>
    <n v="180"/>
    <n v="140"/>
    <n v="714598"/>
    <n v="1508075"/>
    <n v="1711458"/>
    <n v="1634292"/>
    <n v="1515459"/>
    <n v="1804510"/>
    <n v="1762338"/>
    <n v="1152343"/>
    <n v="656631"/>
    <n v="324273"/>
    <n v="12783977"/>
    <n v="2133247"/>
    <n v="1.3993881874844318E-5"/>
    <n v="3.3154849725643619E-6"/>
    <n v="2.9214856572583144E-6"/>
    <n v="3.0594287924067424E-6"/>
    <n v="3.2993304338817482E-6"/>
    <n v="2.7708352960083347E-6"/>
    <n v="2.8371402080645143E-6"/>
    <n v="1.8223740674434608E-5"/>
    <n v="6.7008715701817302E-5"/>
    <n v="2.312866011046248E-4"/>
    <n v="1.408012545704674E-5"/>
    <n v="6.5627655869198457E-5"/>
    <n v="7.9249999999999998E-3"/>
    <s v="null"/>
    <n v="0.02"/>
    <n v="0"/>
    <n v="0.06"/>
    <s v="null"/>
    <s v="null"/>
    <s v="null"/>
    <s v="null"/>
    <s v="null"/>
    <s v="null"/>
  </r>
  <r>
    <x v="38"/>
    <x v="6"/>
    <x v="8"/>
    <s v="Pennsylvania, 2016"/>
    <s v="Pennsylvania, 2016, Sep"/>
    <n v="10"/>
    <n v="5"/>
    <n v="5"/>
    <n v="5"/>
    <n v="5"/>
    <n v="5"/>
    <n v="12"/>
    <n v="18"/>
    <n v="39"/>
    <n v="70"/>
    <n v="174"/>
    <n v="127"/>
    <n v="714598"/>
    <n v="1508075"/>
    <n v="1711458"/>
    <n v="1634292"/>
    <n v="1515459"/>
    <n v="1804510"/>
    <n v="1762338"/>
    <n v="1152343"/>
    <n v="656631"/>
    <n v="324273"/>
    <n v="12783977"/>
    <n v="2133247"/>
    <n v="1.3993881874844318E-5"/>
    <n v="3.3154849725643619E-6"/>
    <n v="2.9214856572583144E-6"/>
    <n v="3.0594287924067424E-6"/>
    <n v="3.2993304338817482E-6"/>
    <n v="2.7708352960083347E-6"/>
    <n v="6.8091364993548341E-6"/>
    <n v="1.562034914951538E-5"/>
    <n v="5.9394088917519887E-5"/>
    <n v="2.1586749436431648E-4"/>
    <n v="1.3610787941811848E-5"/>
    <n v="5.9533659252772883E-5"/>
    <n v="1.1599999999999999E-2"/>
    <s v="null"/>
    <n v="0.11900000000000001"/>
    <n v="0.152"/>
    <n v="0.23899999999999999"/>
    <s v="null"/>
    <s v="null"/>
    <s v="null"/>
    <s v="null"/>
    <s v="null"/>
    <s v="null"/>
  </r>
  <r>
    <x v="38"/>
    <x v="6"/>
    <x v="9"/>
    <s v="Pennsylvania, 2016"/>
    <s v="Pennsylvania, 2016, Oct"/>
    <n v="10"/>
    <n v="5"/>
    <n v="5"/>
    <n v="5"/>
    <n v="5"/>
    <n v="5"/>
    <n v="5"/>
    <n v="22"/>
    <n v="36"/>
    <n v="100"/>
    <n v="198"/>
    <n v="158"/>
    <n v="714598"/>
    <n v="1508075"/>
    <n v="1711458"/>
    <n v="1634292"/>
    <n v="1515459"/>
    <n v="1804510"/>
    <n v="1762338"/>
    <n v="1152343"/>
    <n v="656631"/>
    <n v="324273"/>
    <n v="12783977"/>
    <n v="2133247"/>
    <n v="1.3993881874844318E-5"/>
    <n v="3.3154849725643619E-6"/>
    <n v="2.9214856572583144E-6"/>
    <n v="3.0594287924067424E-6"/>
    <n v="3.2993304338817482E-6"/>
    <n v="2.7708352960083347E-6"/>
    <n v="2.8371402080645143E-6"/>
    <n v="1.9091537849407685E-5"/>
    <n v="5.4825312846941432E-5"/>
    <n v="3.083821348061664E-4"/>
    <n v="1.5488138002751413E-5"/>
    <n v="7.4065497338095406E-5"/>
    <n v="1.3850000000000001E-2"/>
    <s v="null"/>
    <n v="0.32400000000000001"/>
    <n v="0.45900000000000002"/>
    <n v="0.45600000000000002"/>
    <s v="null"/>
    <s v="null"/>
    <s v="null"/>
    <s v="null"/>
    <s v="null"/>
    <s v="null"/>
  </r>
  <r>
    <x v="38"/>
    <x v="6"/>
    <x v="10"/>
    <s v="Pennsylvania, 2016"/>
    <s v="Pennsylvania, 2016, Nov"/>
    <n v="10"/>
    <n v="5"/>
    <n v="5"/>
    <n v="5"/>
    <n v="5"/>
    <n v="5"/>
    <n v="14"/>
    <n v="29"/>
    <n v="46"/>
    <n v="85"/>
    <n v="209"/>
    <n v="160"/>
    <n v="714598"/>
    <n v="1508075"/>
    <n v="1711458"/>
    <n v="1634292"/>
    <n v="1515459"/>
    <n v="1804510"/>
    <n v="1762338"/>
    <n v="1152343"/>
    <n v="656631"/>
    <n v="324273"/>
    <n v="12783977"/>
    <n v="2133247"/>
    <n v="1.3993881874844318E-5"/>
    <n v="3.3154849725643619E-6"/>
    <n v="2.9214856572583144E-6"/>
    <n v="3.0594287924067424E-6"/>
    <n v="3.2993304338817482E-6"/>
    <n v="2.7708352960083347E-6"/>
    <n v="7.9439925825806403E-6"/>
    <n v="2.5166118074219221E-5"/>
    <n v="7.0054566415536277E-5"/>
    <n v="2.6212481458524146E-4"/>
    <n v="1.6348590114015379E-5"/>
    <n v="7.5003035279083948E-5"/>
    <n v="1.7239999999999998E-2"/>
    <n v="0.90800000000000003"/>
    <n v="0.41799999999999998"/>
    <n v="0.58600000000000008"/>
    <n v="0.623"/>
    <s v="null"/>
    <s v="null"/>
    <s v="null"/>
    <s v="null"/>
    <s v="null"/>
    <s v="null"/>
  </r>
  <r>
    <x v="38"/>
    <x v="6"/>
    <x v="11"/>
    <s v="Pennsylvania, 2016"/>
    <s v="Pennsylvania, 2016, Dec"/>
    <n v="10"/>
    <n v="5"/>
    <n v="5"/>
    <n v="5"/>
    <n v="5"/>
    <n v="5"/>
    <n v="13"/>
    <n v="41"/>
    <n v="74"/>
    <n v="113"/>
    <n v="276"/>
    <n v="228"/>
    <n v="714598"/>
    <n v="1508075"/>
    <n v="1711458"/>
    <n v="1634292"/>
    <n v="1515459"/>
    <n v="1804510"/>
    <n v="1762338"/>
    <n v="1152343"/>
    <n v="656631"/>
    <n v="324273"/>
    <n v="12783977"/>
    <n v="2133247"/>
    <n v="1.3993881874844318E-5"/>
    <n v="3.3154849725643619E-6"/>
    <n v="2.9214856572583144E-6"/>
    <n v="3.0594287924067424E-6"/>
    <n v="3.2993304338817482E-6"/>
    <n v="2.7708352960083347E-6"/>
    <n v="7.3765645409677372E-6"/>
    <n v="3.5579684173896139E-5"/>
    <n v="1.1269647640760184E-4"/>
    <n v="3.4847181233096805E-4"/>
    <n v="2.1589525700805E-5"/>
    <n v="1.0687932527269463E-4"/>
    <n v="2.3875E-2"/>
    <s v="null"/>
    <n v="0.45600000000000002"/>
    <n v="0.628"/>
    <n v="0.67900000000000005"/>
    <s v="null"/>
    <s v="null"/>
    <s v="null"/>
    <s v="null"/>
    <s v="null"/>
    <s v="null"/>
  </r>
  <r>
    <x v="38"/>
    <x v="7"/>
    <x v="0"/>
    <s v="Pennsylvania, 2017"/>
    <s v="Pennsylvania, 2017, Jan"/>
    <n v="10"/>
    <n v="5"/>
    <n v="5"/>
    <n v="5"/>
    <n v="5"/>
    <n v="12"/>
    <n v="17"/>
    <n v="44"/>
    <n v="83"/>
    <n v="205"/>
    <n v="391"/>
    <n v="332"/>
    <n v="711647"/>
    <n v="1499850"/>
    <n v="1693055"/>
    <n v="1649488"/>
    <n v="1501781"/>
    <n v="1770235"/>
    <n v="1783427"/>
    <n v="1195873"/>
    <n v="659750"/>
    <n v="325399"/>
    <n v="12790505"/>
    <n v="2181022"/>
    <n v="1.4051910568020382E-5"/>
    <n v="3.3336667000033338E-6"/>
    <n v="2.9532413300217655E-6"/>
    <n v="3.031243634388368E-6"/>
    <n v="3.3293802491841353E-6"/>
    <n v="6.7787610119560397E-6"/>
    <n v="9.53220961665378E-6"/>
    <n v="3.6793204629588595E-5"/>
    <n v="1.2580522925350512E-4"/>
    <n v="6.2999578978423416E-4"/>
    <n v="3.0569551397696963E-5"/>
    <n v="1.5222221508998993E-4"/>
    <n v="4.2724999999999999E-2"/>
    <s v="null"/>
    <n v="0.48499999999999999"/>
    <n v="0.66"/>
    <n v="0.70700000000000007"/>
    <s v="null"/>
    <s v="null"/>
    <s v="null"/>
    <s v="null"/>
    <s v="null"/>
    <s v="null"/>
  </r>
  <r>
    <x v="38"/>
    <x v="7"/>
    <x v="1"/>
    <s v="Pennsylvania, 2017"/>
    <s v="Pennsylvania, 2017, Feb"/>
    <n v="10"/>
    <n v="5"/>
    <n v="5"/>
    <n v="5"/>
    <n v="5"/>
    <n v="5"/>
    <n v="25"/>
    <n v="50"/>
    <n v="77"/>
    <n v="198"/>
    <n v="385"/>
    <n v="325"/>
    <n v="711647"/>
    <n v="1499850"/>
    <n v="1693055"/>
    <n v="1649488"/>
    <n v="1501781"/>
    <n v="1770235"/>
    <n v="1783427"/>
    <n v="1195873"/>
    <n v="659750"/>
    <n v="325399"/>
    <n v="12790505"/>
    <n v="2181022"/>
    <n v="1.4051910568020382E-5"/>
    <n v="3.3336667000033338E-6"/>
    <n v="2.9532413300217655E-6"/>
    <n v="3.031243634388368E-6"/>
    <n v="3.3293802491841353E-6"/>
    <n v="2.8244837549816832E-6"/>
    <n v="1.4017955318608499E-5"/>
    <n v="4.1810459806350677E-5"/>
    <n v="1.1671087533156499E-4"/>
    <n v="6.0848373842574811E-4"/>
    <n v="3.0100453422284734E-5"/>
    <n v="1.4901271055496002E-4"/>
    <n v="6.6174999999999998E-2"/>
    <s v="null"/>
    <n v="0.503"/>
    <n v="0.68299999999999994"/>
    <n v="0.71700000000000008"/>
    <s v="null"/>
    <s v="null"/>
    <s v="null"/>
    <s v="null"/>
    <s v="null"/>
    <s v="null"/>
  </r>
  <r>
    <x v="38"/>
    <x v="7"/>
    <x v="2"/>
    <s v="Pennsylvania, 2017"/>
    <s v="Pennsylvania, 2017, Mar"/>
    <n v="10"/>
    <n v="5"/>
    <n v="5"/>
    <n v="5"/>
    <n v="5"/>
    <n v="13"/>
    <n v="30"/>
    <n v="39"/>
    <n v="79"/>
    <n v="155"/>
    <n v="346"/>
    <n v="273"/>
    <n v="711647"/>
    <n v="1499850"/>
    <n v="1693055"/>
    <n v="1649488"/>
    <n v="1501781"/>
    <n v="1770235"/>
    <n v="1783427"/>
    <n v="1195873"/>
    <n v="659750"/>
    <n v="325399"/>
    <n v="12790505"/>
    <n v="2181022"/>
    <n v="1.4051910568020382E-5"/>
    <n v="3.3336667000033338E-6"/>
    <n v="2.9532413300217655E-6"/>
    <n v="3.031243634388368E-6"/>
    <n v="3.3293802491841353E-6"/>
    <n v="7.3436577629523763E-6"/>
    <n v="1.6821546382330199E-5"/>
    <n v="3.2612158648953524E-5"/>
    <n v="1.1974232663887836E-4"/>
    <n v="4.7633828008076238E-4"/>
    <n v="2.7051316582105243E-5"/>
    <n v="1.2517067686616641E-4"/>
    <n v="3.0839999999999999E-2"/>
    <s v="null"/>
    <n v="0.51100000000000001"/>
    <n v="0.69099999999999995"/>
    <n v="0.7320000000000001"/>
    <s v="null"/>
    <s v="null"/>
    <s v="null"/>
    <s v="null"/>
    <s v="null"/>
    <s v="null"/>
  </r>
  <r>
    <x v="38"/>
    <x v="7"/>
    <x v="3"/>
    <s v="Pennsylvania, 2017"/>
    <s v="Pennsylvania, 2017, Apr"/>
    <n v="10"/>
    <n v="5"/>
    <n v="5"/>
    <n v="5"/>
    <n v="5"/>
    <n v="5"/>
    <n v="24"/>
    <n v="42"/>
    <n v="48"/>
    <n v="124"/>
    <n v="273"/>
    <n v="214"/>
    <n v="711647"/>
    <n v="1499850"/>
    <n v="1693055"/>
    <n v="1649488"/>
    <n v="1501781"/>
    <n v="1770235"/>
    <n v="1783427"/>
    <n v="1195873"/>
    <n v="659750"/>
    <n v="325399"/>
    <n v="12790505"/>
    <n v="2181022"/>
    <n v="1.4051910568020382E-5"/>
    <n v="3.3336667000033338E-6"/>
    <n v="2.9532413300217655E-6"/>
    <n v="3.031243634388368E-6"/>
    <n v="3.3293802491841353E-6"/>
    <n v="2.8244837549816832E-6"/>
    <n v="1.345723710586416E-5"/>
    <n v="3.5120786237334565E-5"/>
    <n v="7.2754831375521027E-5"/>
    <n v="3.8107062406460989E-4"/>
    <n v="2.1343957881256446E-5"/>
    <n v="9.81191386423429E-5"/>
    <n v="2.0150000000000001E-2"/>
    <s v="null"/>
    <n v="0.52700000000000002"/>
    <n v="0.71599999999999997"/>
    <n v="0.74099999999999999"/>
    <s v="null"/>
    <s v="null"/>
    <s v="null"/>
    <s v="null"/>
    <s v="null"/>
    <s v="null"/>
  </r>
  <r>
    <x v="38"/>
    <x v="7"/>
    <x v="4"/>
    <s v="Pennsylvania, 2017"/>
    <s v="Pennsylvania, 2017, May"/>
    <n v="10"/>
    <n v="5"/>
    <n v="5"/>
    <n v="5"/>
    <n v="5"/>
    <n v="5"/>
    <n v="23"/>
    <n v="31"/>
    <n v="46"/>
    <n v="95"/>
    <n v="230"/>
    <n v="172"/>
    <n v="711647"/>
    <n v="1499850"/>
    <n v="1693055"/>
    <n v="1649488"/>
    <n v="1501781"/>
    <n v="1770235"/>
    <n v="1783427"/>
    <n v="1195873"/>
    <n v="659750"/>
    <n v="325399"/>
    <n v="12790505"/>
    <n v="2181022"/>
    <n v="1.4051910568020382E-5"/>
    <n v="3.3336667000033338E-6"/>
    <n v="2.9532413300217655E-6"/>
    <n v="3.031243634388368E-6"/>
    <n v="3.3293802491841353E-6"/>
    <n v="2.8244837549816832E-6"/>
    <n v="1.2896518893119819E-5"/>
    <n v="2.5922485079937417E-5"/>
    <n v="6.9723380068207656E-5"/>
    <n v="2.9194926843659631E-4"/>
    <n v="1.7982089057468802E-5"/>
    <n v="7.8862111432163455E-5"/>
    <n v="1.03E-2"/>
    <s v="null"/>
    <n v="0.53300000000000003"/>
    <n v="0.72299999999999998"/>
    <n v="0.74099999999999999"/>
    <s v="null"/>
    <s v="null"/>
    <s v="null"/>
    <s v="null"/>
    <s v="null"/>
    <s v="null"/>
  </r>
  <r>
    <x v="38"/>
    <x v="7"/>
    <x v="5"/>
    <s v="Pennsylvania, 2017"/>
    <s v="Pennsylvania, 2017, Jun"/>
    <n v="10"/>
    <n v="5"/>
    <n v="5"/>
    <n v="5"/>
    <n v="5"/>
    <n v="5"/>
    <n v="5"/>
    <n v="20"/>
    <n v="48"/>
    <n v="77"/>
    <n v="185"/>
    <n v="145"/>
    <n v="711647"/>
    <n v="1499850"/>
    <n v="1693055"/>
    <n v="1649488"/>
    <n v="1501781"/>
    <n v="1770235"/>
    <n v="1783427"/>
    <n v="1195873"/>
    <n v="659750"/>
    <n v="325399"/>
    <n v="12790505"/>
    <n v="2181022"/>
    <n v="1.4051910568020382E-5"/>
    <n v="3.3336667000033338E-6"/>
    <n v="2.9532413300217655E-6"/>
    <n v="3.031243634388368E-6"/>
    <n v="3.3293802491841353E-6"/>
    <n v="2.8244837549816832E-6"/>
    <n v="2.8035910637217E-6"/>
    <n v="1.6724183922540271E-5"/>
    <n v="7.2754831375521027E-5"/>
    <n v="2.3663256494334646E-4"/>
    <n v="1.446385424187708E-5"/>
    <n v="6.6482593939905238E-5"/>
    <n v="5.8799999999999998E-3"/>
    <s v="null"/>
    <s v="null"/>
    <s v="null"/>
    <s v="null"/>
    <s v="null"/>
    <s v="null"/>
    <s v="null"/>
    <s v="null"/>
    <s v="null"/>
    <s v="null"/>
  </r>
  <r>
    <x v="38"/>
    <x v="7"/>
    <x v="6"/>
    <s v="Pennsylvania, 2017"/>
    <s v="Pennsylvania, 2017, Jul"/>
    <n v="10"/>
    <n v="5"/>
    <n v="5"/>
    <n v="5"/>
    <n v="5"/>
    <n v="5"/>
    <n v="14"/>
    <n v="25"/>
    <n v="38"/>
    <n v="98"/>
    <n v="210"/>
    <n v="161"/>
    <n v="711647"/>
    <n v="1499850"/>
    <n v="1693055"/>
    <n v="1649488"/>
    <n v="1501781"/>
    <n v="1770235"/>
    <n v="1783427"/>
    <n v="1195873"/>
    <n v="659750"/>
    <n v="325399"/>
    <n v="12790505"/>
    <n v="2181022"/>
    <n v="1.4051910568020382E-5"/>
    <n v="3.3336667000033338E-6"/>
    <n v="2.9532413300217655E-6"/>
    <n v="3.031243634388368E-6"/>
    <n v="3.3293802491841353E-6"/>
    <n v="2.8244837549816832E-6"/>
    <n v="7.8500549784207598E-6"/>
    <n v="2.0905229903175338E-5"/>
    <n v="5.7597574838954151E-5"/>
    <n v="3.0116871901880461E-4"/>
    <n v="1.6418429139428038E-5"/>
    <n v="7.3818604305687878E-5"/>
    <n v="4.45E-3"/>
    <s v="null"/>
    <s v="null"/>
    <s v="null"/>
    <s v="null"/>
    <s v="null"/>
    <s v="null"/>
    <s v="null"/>
    <s v="null"/>
    <s v="null"/>
    <s v="null"/>
  </r>
  <r>
    <x v="38"/>
    <x v="7"/>
    <x v="7"/>
    <s v="Pennsylvania, 2017"/>
    <s v="Pennsylvania, 2017, Aug"/>
    <n v="10"/>
    <n v="5"/>
    <n v="5"/>
    <n v="5"/>
    <n v="5"/>
    <n v="5"/>
    <n v="10"/>
    <n v="14"/>
    <n v="36"/>
    <n v="81"/>
    <n v="176"/>
    <n v="131"/>
    <n v="711647"/>
    <n v="1499850"/>
    <n v="1693055"/>
    <n v="1649488"/>
    <n v="1501781"/>
    <n v="1770235"/>
    <n v="1783427"/>
    <n v="1195873"/>
    <n v="659750"/>
    <n v="325399"/>
    <n v="12790505"/>
    <n v="2181022"/>
    <n v="1.4051910568020382E-5"/>
    <n v="3.3336667000033338E-6"/>
    <n v="2.9532413300217655E-6"/>
    <n v="3.031243634388368E-6"/>
    <n v="3.3293802491841353E-6"/>
    <n v="2.8244837549816832E-6"/>
    <n v="5.6071821274434001E-6"/>
    <n v="1.170692874577819E-5"/>
    <n v="5.4566123531640774E-5"/>
    <n v="2.4892516571962421E-4"/>
    <n v="1.3760207278758736E-5"/>
    <n v="6.0063584869845423E-5"/>
    <n v="5.0400000000000002E-3"/>
    <s v="null"/>
    <n v="2.2000000000000002E-2"/>
    <n v="2.7999999999999997E-2"/>
    <n v="7.2999999999999995E-2"/>
    <s v="null"/>
    <s v="null"/>
    <s v="null"/>
    <s v="null"/>
    <s v="null"/>
    <s v="null"/>
  </r>
  <r>
    <x v="38"/>
    <x v="7"/>
    <x v="8"/>
    <s v="Pennsylvania, 2017"/>
    <s v="Pennsylvania, 2017, Sep"/>
    <n v="10"/>
    <n v="5"/>
    <n v="5"/>
    <n v="5"/>
    <n v="5"/>
    <n v="5"/>
    <n v="14"/>
    <n v="19"/>
    <n v="39"/>
    <n v="94"/>
    <n v="201"/>
    <n v="152"/>
    <n v="711647"/>
    <n v="1499850"/>
    <n v="1693055"/>
    <n v="1649488"/>
    <n v="1501781"/>
    <n v="1770235"/>
    <n v="1783427"/>
    <n v="1195873"/>
    <n v="659750"/>
    <n v="325399"/>
    <n v="12790505"/>
    <n v="2181022"/>
    <n v="1.4051910568020382E-5"/>
    <n v="3.3336667000033338E-6"/>
    <n v="2.9532413300217655E-6"/>
    <n v="3.031243634388368E-6"/>
    <n v="3.3293802491841353E-6"/>
    <n v="2.8244837549816832E-6"/>
    <n v="7.8500549784207598E-6"/>
    <n v="1.5887974726413257E-5"/>
    <n v="5.9113300492610837E-5"/>
    <n v="2.8887611824252686E-4"/>
    <n v="1.5714782176309693E-5"/>
    <n v="6.9692098474935139E-5"/>
    <n v="7.7250000000000001E-3"/>
    <s v="null"/>
    <n v="0.11"/>
    <n v="0.17"/>
    <n v="0.22399999999999998"/>
    <s v="null"/>
    <s v="null"/>
    <s v="null"/>
    <s v="null"/>
    <s v="null"/>
    <s v="null"/>
  </r>
  <r>
    <x v="38"/>
    <x v="7"/>
    <x v="9"/>
    <s v="Pennsylvania, 2017"/>
    <s v="Pennsylvania, 2017, Oct"/>
    <n v="10"/>
    <n v="5"/>
    <n v="5"/>
    <n v="5"/>
    <n v="5"/>
    <n v="5"/>
    <n v="12"/>
    <n v="30"/>
    <n v="45"/>
    <n v="87"/>
    <n v="209"/>
    <n v="162"/>
    <n v="711647"/>
    <n v="1499850"/>
    <n v="1693055"/>
    <n v="1649488"/>
    <n v="1501781"/>
    <n v="1770235"/>
    <n v="1783427"/>
    <n v="1195873"/>
    <n v="659750"/>
    <n v="325399"/>
    <n v="12790505"/>
    <n v="2181022"/>
    <n v="1.4051910568020382E-5"/>
    <n v="3.3336667000033338E-6"/>
    <n v="2.9532413300217655E-6"/>
    <n v="3.031243634388368E-6"/>
    <n v="3.3293802491841353E-6"/>
    <n v="2.8244837549816832E-6"/>
    <n v="6.7286185529320799E-6"/>
    <n v="2.5086275883810405E-5"/>
    <n v="6.820765441455097E-5"/>
    <n v="2.6736406688404081E-4"/>
    <n v="1.6340246143525998E-5"/>
    <n v="7.4277104953549304E-5"/>
    <n v="5.7225000000000005E-2"/>
    <s v="null"/>
    <n v="0.29100000000000004"/>
    <n v="0.40500000000000003"/>
    <n v="0.47299999999999998"/>
    <s v="null"/>
    <s v="null"/>
    <s v="null"/>
    <s v="null"/>
    <s v="null"/>
    <s v="null"/>
  </r>
  <r>
    <x v="38"/>
    <x v="7"/>
    <x v="10"/>
    <s v="Pennsylvania, 2017"/>
    <s v="Pennsylvania, 2017, Nov"/>
    <n v="10"/>
    <n v="5"/>
    <n v="5"/>
    <n v="5"/>
    <n v="5"/>
    <n v="5"/>
    <n v="11"/>
    <n v="25"/>
    <n v="33"/>
    <n v="95"/>
    <n v="199"/>
    <n v="153"/>
    <n v="711647"/>
    <n v="1499850"/>
    <n v="1693055"/>
    <n v="1649488"/>
    <n v="1501781"/>
    <n v="1770235"/>
    <n v="1783427"/>
    <n v="1195873"/>
    <n v="659750"/>
    <n v="325399"/>
    <n v="12790505"/>
    <n v="2181022"/>
    <n v="1.4051910568020382E-5"/>
    <n v="3.3336667000033338E-6"/>
    <n v="2.9532413300217655E-6"/>
    <n v="3.031243634388368E-6"/>
    <n v="3.3293802491841353E-6"/>
    <n v="2.8244837549816832E-6"/>
    <n v="6.1679003401877396E-6"/>
    <n v="2.0905229903175338E-5"/>
    <n v="5.001894657067071E-5"/>
    <n v="2.9194926843659631E-4"/>
    <n v="1.5558416184505616E-5"/>
    <n v="7.0150599122796565E-5"/>
    <n v="7.687999999999999E-2"/>
    <n v="0.92300000000000004"/>
    <n v="0.374"/>
    <n v="0.5"/>
    <n v="0.61399999999999999"/>
    <s v="null"/>
    <s v="null"/>
    <s v="null"/>
    <s v="null"/>
    <s v="null"/>
    <s v="null"/>
  </r>
  <r>
    <x v="38"/>
    <x v="7"/>
    <x v="11"/>
    <s v="Pennsylvania, 2017"/>
    <s v="Pennsylvania, 2017, Dec"/>
    <n v="10"/>
    <n v="5"/>
    <n v="5"/>
    <n v="5"/>
    <n v="5"/>
    <n v="5"/>
    <n v="14"/>
    <n v="21"/>
    <n v="39"/>
    <n v="113"/>
    <n v="222"/>
    <n v="173"/>
    <n v="711647"/>
    <n v="1499850"/>
    <n v="1693055"/>
    <n v="1649488"/>
    <n v="1501781"/>
    <n v="1770235"/>
    <n v="1783427"/>
    <n v="1195873"/>
    <n v="659750"/>
    <n v="325399"/>
    <n v="12790505"/>
    <n v="2181022"/>
    <n v="1.4051910568020382E-5"/>
    <n v="3.3336667000033338E-6"/>
    <n v="2.9532413300217655E-6"/>
    <n v="3.031243634388368E-6"/>
    <n v="3.3293802491841353E-6"/>
    <n v="2.8244837549816832E-6"/>
    <n v="7.8500549784207598E-6"/>
    <n v="1.7560393118667283E-5"/>
    <n v="5.9113300492610837E-5"/>
    <n v="3.4726597192984615E-4"/>
    <n v="1.7356625090252496E-5"/>
    <n v="7.9320612080024868E-5"/>
    <n v="0.10069999999999998"/>
    <s v="null"/>
    <n v="0.39500000000000002"/>
    <n v="0.51100000000000001"/>
    <n v="0.67099999999999993"/>
    <s v="null"/>
    <s v="null"/>
    <s v="null"/>
    <s v="null"/>
    <s v="null"/>
    <s v="null"/>
  </r>
  <r>
    <x v="39"/>
    <x v="0"/>
    <x v="0"/>
    <s v="Rhode Island, 2010"/>
    <s v="Rhode Island, 2010, Jan"/>
    <n v="10"/>
    <n v="5"/>
    <n v="5"/>
    <n v="5"/>
    <n v="5"/>
    <n v="5"/>
    <n v="5"/>
    <n v="5"/>
    <n v="5"/>
    <n v="10"/>
    <n v="60"/>
    <n v="20"/>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4.0099446627636539E-4"/>
    <n v="5.6797259342912507E-5"/>
    <n v="1.3336889837289943E-4"/>
    <s v="null"/>
    <s v="null"/>
    <n v="0.46"/>
    <n v="0.66599999999999993"/>
    <s v="N/A"/>
    <s v="null"/>
    <s v="null"/>
    <s v="null"/>
    <s v="null"/>
    <s v="null"/>
    <s v="null"/>
  </r>
  <r>
    <x v="39"/>
    <x v="0"/>
    <x v="1"/>
    <s v="Rhode Island, 2010"/>
    <s v="Rhode Island, 2010, Feb"/>
    <n v="10"/>
    <n v="5"/>
    <n v="5"/>
    <n v="5"/>
    <n v="5"/>
    <n v="5"/>
    <n v="5"/>
    <n v="5"/>
    <n v="5"/>
    <n v="5"/>
    <n v="55"/>
    <n v="15"/>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2.004972331381827E-4"/>
    <n v="5.2064154397669795E-5"/>
    <n v="1.0002667377967459E-4"/>
    <s v="null"/>
    <s v="null"/>
    <n v="0.47700000000000004"/>
    <n v="0.68099999999999994"/>
    <s v="N/A"/>
    <s v="null"/>
    <s v="null"/>
    <s v="null"/>
    <s v="null"/>
    <s v="null"/>
    <s v="null"/>
  </r>
  <r>
    <x v="39"/>
    <x v="0"/>
    <x v="2"/>
    <s v="Rhode Island, 2010"/>
    <s v="Rhode Island, 2010, Mar"/>
    <n v="10"/>
    <n v="5"/>
    <n v="5"/>
    <n v="5"/>
    <n v="5"/>
    <n v="5"/>
    <n v="5"/>
    <n v="5"/>
    <n v="5"/>
    <n v="10"/>
    <n v="60"/>
    <n v="20"/>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4.0099446627636539E-4"/>
    <n v="5.6797259342912507E-5"/>
    <n v="1.3336889837289943E-4"/>
    <s v="null"/>
    <s v="null"/>
    <n v="0.48399999999999999"/>
    <n v="0.69099999999999995"/>
    <s v="N/A"/>
    <s v="null"/>
    <s v="null"/>
    <s v="null"/>
    <s v="null"/>
    <s v="null"/>
    <s v="null"/>
  </r>
  <r>
    <x v="39"/>
    <x v="0"/>
    <x v="3"/>
    <s v="Rhode Island, 2010"/>
    <s v="Rhode Island, 2010, Apr"/>
    <n v="10"/>
    <n v="5"/>
    <n v="5"/>
    <n v="5"/>
    <n v="5"/>
    <n v="5"/>
    <n v="5"/>
    <n v="5"/>
    <n v="5"/>
    <n v="12"/>
    <n v="62"/>
    <n v="22"/>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4.8119335953163844E-4"/>
    <n v="5.8690501321009589E-5"/>
    <n v="1.4670578821018938E-4"/>
    <s v="null"/>
    <s v="null"/>
    <n v="0.48700000000000004"/>
    <n v="0.70000000000000007"/>
    <s v="N/A"/>
    <s v="null"/>
    <s v="null"/>
    <s v="null"/>
    <s v="null"/>
    <s v="null"/>
    <s v="null"/>
  </r>
  <r>
    <x v="39"/>
    <x v="0"/>
    <x v="4"/>
    <s v="Rhode Island, 2010"/>
    <s v="Rhode Island, 2010, May"/>
    <n v="10"/>
    <n v="5"/>
    <n v="5"/>
    <n v="5"/>
    <n v="5"/>
    <n v="5"/>
    <n v="5"/>
    <n v="5"/>
    <n v="10"/>
    <n v="5"/>
    <n v="60"/>
    <n v="20"/>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1.8396217737633142E-4"/>
    <n v="2.004972331381827E-4"/>
    <n v="5.6797259342912507E-5"/>
    <n v="1.3336889837289943E-4"/>
    <s v="null"/>
    <s v="null"/>
    <n v="0.48700000000000004"/>
    <n v="0.70000000000000007"/>
    <s v="N/A"/>
    <s v="null"/>
    <s v="null"/>
    <s v="null"/>
    <s v="null"/>
    <s v="null"/>
    <s v="null"/>
  </r>
  <r>
    <x v="39"/>
    <x v="0"/>
    <x v="5"/>
    <s v="Rhode Island, 2010"/>
    <s v="Rhode Island, 2010, Jun"/>
    <n v="10"/>
    <n v="5"/>
    <n v="5"/>
    <n v="5"/>
    <n v="5"/>
    <n v="5"/>
    <n v="5"/>
    <n v="5"/>
    <n v="5"/>
    <n v="13"/>
    <n v="63"/>
    <n v="23"/>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5.2129280615927499E-4"/>
    <n v="5.963712231005813E-5"/>
    <n v="1.5337423312883436E-4"/>
    <s v="null"/>
    <s v="null"/>
    <s v="null"/>
    <s v="null"/>
    <s v="null"/>
    <s v="null"/>
    <s v="null"/>
    <s v="null"/>
    <s v="null"/>
    <s v="null"/>
    <s v="null"/>
  </r>
  <r>
    <x v="39"/>
    <x v="0"/>
    <x v="6"/>
    <s v="Rhode Island, 2010"/>
    <s v="Rhode Island, 2010, Jul"/>
    <n v="10"/>
    <n v="5"/>
    <n v="5"/>
    <n v="5"/>
    <n v="5"/>
    <n v="5"/>
    <n v="5"/>
    <n v="5"/>
    <n v="5"/>
    <n v="13"/>
    <n v="63"/>
    <n v="23"/>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5.2129280615927499E-4"/>
    <n v="5.963712231005813E-5"/>
    <n v="1.5337423312883436E-4"/>
    <s v="null"/>
    <s v="null"/>
    <s v="null"/>
    <s v="null"/>
    <s v="null"/>
    <s v="null"/>
    <s v="null"/>
    <s v="null"/>
    <s v="null"/>
    <s v="null"/>
    <s v="null"/>
  </r>
  <r>
    <x v="39"/>
    <x v="0"/>
    <x v="7"/>
    <s v="Rhode Island, 2010"/>
    <s v="Rhode Island, 2010, Aug"/>
    <n v="10"/>
    <n v="5"/>
    <n v="5"/>
    <n v="5"/>
    <n v="5"/>
    <n v="5"/>
    <n v="5"/>
    <n v="5"/>
    <n v="5"/>
    <n v="5"/>
    <n v="55"/>
    <n v="15"/>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2.004972331381827E-4"/>
    <n v="5.2064154397669795E-5"/>
    <n v="1.0002667377967459E-4"/>
    <s v="null"/>
    <s v="null"/>
    <n v="6.9999999999999993E-3"/>
    <n v="1.2E-2"/>
    <n v="0"/>
    <s v="null"/>
    <s v="null"/>
    <s v="null"/>
    <s v="null"/>
    <s v="null"/>
    <s v="null"/>
  </r>
  <r>
    <x v="39"/>
    <x v="0"/>
    <x v="8"/>
    <s v="Rhode Island, 2010"/>
    <s v="Rhode Island, 2010, Sep"/>
    <n v="10"/>
    <n v="5"/>
    <n v="5"/>
    <n v="5"/>
    <n v="5"/>
    <n v="5"/>
    <n v="5"/>
    <n v="5"/>
    <n v="5"/>
    <n v="5"/>
    <n v="55"/>
    <n v="15"/>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2.004972331381827E-4"/>
    <n v="5.2064154397669795E-5"/>
    <n v="1.0002667377967459E-4"/>
    <s v="null"/>
    <s v="null"/>
    <n v="8.1000000000000003E-2"/>
    <n v="0.11900000000000001"/>
    <n v="0.11199999999999999"/>
    <s v="null"/>
    <s v="null"/>
    <s v="null"/>
    <s v="null"/>
    <s v="null"/>
    <s v="null"/>
  </r>
  <r>
    <x v="39"/>
    <x v="0"/>
    <x v="9"/>
    <s v="Rhode Island, 2010"/>
    <s v="Rhode Island, 2010, Oct"/>
    <n v="10"/>
    <n v="5"/>
    <n v="5"/>
    <n v="5"/>
    <n v="5"/>
    <n v="5"/>
    <n v="5"/>
    <n v="5"/>
    <n v="5"/>
    <n v="5"/>
    <n v="55"/>
    <n v="15"/>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2.004972331381827E-4"/>
    <n v="5.2064154397669795E-5"/>
    <n v="1.0002667377967459E-4"/>
    <n v="1.8500000000000001E-3"/>
    <s v="null"/>
    <n v="0.30299999999999999"/>
    <n v="0.41799999999999998"/>
    <n v="0.57299999999999995"/>
    <n v="0"/>
    <n v="9.0000000000000002E-6"/>
    <n v="0"/>
    <n v="0"/>
    <n v="2.4999999999999999E-7"/>
    <n v="0"/>
  </r>
  <r>
    <x v="39"/>
    <x v="0"/>
    <x v="10"/>
    <s v="Rhode Island, 2010"/>
    <s v="Rhode Island, 2010, Nov"/>
    <n v="10"/>
    <n v="5"/>
    <n v="5"/>
    <n v="5"/>
    <n v="5"/>
    <n v="5"/>
    <n v="5"/>
    <n v="5"/>
    <n v="5"/>
    <n v="11"/>
    <n v="61"/>
    <n v="21"/>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4.4109391290400195E-4"/>
    <n v="5.7743880331961048E-5"/>
    <n v="1.4003734329154442E-4"/>
    <n v="3.2499999999999999E-3"/>
    <s v="null"/>
    <n v="0.438"/>
    <n v="0.56200000000000006"/>
    <n v="0.79900000000000004"/>
    <n v="0"/>
    <n v="9.0000000000000002E-6"/>
    <n v="0"/>
    <n v="0"/>
    <n v="0"/>
    <n v="0"/>
  </r>
  <r>
    <x v="39"/>
    <x v="0"/>
    <x v="11"/>
    <s v="Rhode Island, 2010"/>
    <s v="Rhode Island, 2010, Dec"/>
    <n v="10"/>
    <n v="5"/>
    <n v="5"/>
    <n v="5"/>
    <n v="5"/>
    <n v="5"/>
    <n v="5"/>
    <n v="5"/>
    <n v="5"/>
    <n v="16"/>
    <n v="66"/>
    <n v="26"/>
    <n v="58920"/>
    <n v="127787"/>
    <n v="161084"/>
    <n v="127575"/>
    <n v="146977"/>
    <n v="160874"/>
    <n v="123212"/>
    <n v="70663"/>
    <n v="54359"/>
    <n v="24938"/>
    <n v="1056389"/>
    <n v="149960"/>
    <n v="1.6972165648336727E-4"/>
    <n v="3.9127610789829955E-5"/>
    <n v="3.1039705991904842E-5"/>
    <n v="3.9192631785224377E-5"/>
    <n v="3.401892813161243E-5"/>
    <n v="3.108022427489837E-5"/>
    <n v="4.0580462941921242E-5"/>
    <n v="7.0758388406945647E-5"/>
    <n v="9.1981088688165711E-5"/>
    <n v="6.4159114604218459E-4"/>
    <n v="6.2476985277203754E-5"/>
    <n v="1.7337956788476927E-4"/>
    <n v="4.1000000000000003E-3"/>
    <s v="null"/>
    <n v="0.48799999999999999"/>
    <n v="0.60499999999999998"/>
    <n v="0.84499999999999997"/>
    <n v="2.5000000000000001E-5"/>
    <n v="1.27E-4"/>
    <n v="8.3000000000000012E-5"/>
    <n v="5.0000000000000004E-6"/>
    <n v="9.8666666666666648E-6"/>
    <n v="1.6600000000000004E-5"/>
  </r>
  <r>
    <x v="39"/>
    <x v="1"/>
    <x v="0"/>
    <s v="Rhode Island, 2011"/>
    <s v="Rhode Island, 2011, Jan"/>
    <n v="10"/>
    <n v="5"/>
    <n v="5"/>
    <n v="5"/>
    <n v="5"/>
    <n v="5"/>
    <n v="5"/>
    <n v="5"/>
    <n v="5"/>
    <n v="13"/>
    <n v="63"/>
    <n v="23"/>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5.1397619894832567E-4"/>
    <n v="5.9774621213918191E-5"/>
    <n v="1.5228258350713411E-4"/>
    <n v="3.225E-3"/>
    <s v="null"/>
    <n v="0.50900000000000001"/>
    <n v="0.63300000000000001"/>
    <n v="0.85"/>
    <n v="2.5000000000000001E-5"/>
    <n v="9.540000000000001E-4"/>
    <n v="3.9100000000000002E-4"/>
    <n v="0"/>
    <n v="4.1583333333333339E-5"/>
    <n v="7.6749999999999995E-5"/>
  </r>
  <r>
    <x v="39"/>
    <x v="1"/>
    <x v="1"/>
    <s v="Rhode Island, 2011"/>
    <s v="Rhode Island, 2011, Feb"/>
    <n v="10"/>
    <n v="5"/>
    <n v="5"/>
    <n v="5"/>
    <n v="5"/>
    <n v="5"/>
    <n v="5"/>
    <n v="5"/>
    <n v="5"/>
    <n v="14"/>
    <n v="64"/>
    <n v="24"/>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5.5351282963665835E-4"/>
    <n v="6.0723424725250224E-5"/>
    <n v="1.5890356539874863E-4"/>
    <n v="1.7625000000000002E-2"/>
    <s v="null"/>
    <n v="0.52200000000000002"/>
    <n v="0.63900000000000001"/>
    <n v="0.86"/>
    <n v="1.5199999999999998E-4"/>
    <n v="1.5269999999999999E-3"/>
    <n v="7.9400000000000011E-4"/>
    <n v="3.1749999999999999E-5"/>
    <n v="5.3638888888888904E-5"/>
    <n v="1.0075E-4"/>
  </r>
  <r>
    <x v="39"/>
    <x v="1"/>
    <x v="2"/>
    <s v="Rhode Island, 2011"/>
    <s v="Rhode Island, 2011, Mar"/>
    <n v="10"/>
    <n v="5"/>
    <n v="5"/>
    <n v="5"/>
    <n v="5"/>
    <n v="5"/>
    <n v="5"/>
    <n v="5"/>
    <n v="5"/>
    <n v="24"/>
    <n v="74"/>
    <n v="34"/>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9.4887913651998577E-4"/>
    <n v="7.0211459838570564E-5"/>
    <n v="2.2511338431489391E-4"/>
    <n v="1.022E-2"/>
    <s v="null"/>
    <n v="0.53"/>
    <n v="0.64800000000000002"/>
    <n v="0.86"/>
    <n v="2.5300000000000002E-4"/>
    <n v="2.163E-3"/>
    <n v="1.1020000000000001E-3"/>
    <n v="2.0400000000000001E-5"/>
    <n v="3.4599999999999994E-5"/>
    <n v="6.1799999999999998E-5"/>
  </r>
  <r>
    <x v="39"/>
    <x v="1"/>
    <x v="3"/>
    <s v="Rhode Island, 2011"/>
    <s v="Rhode Island, 2011, Apr"/>
    <n v="10"/>
    <n v="5"/>
    <n v="5"/>
    <n v="5"/>
    <n v="5"/>
    <n v="5"/>
    <n v="5"/>
    <n v="5"/>
    <n v="5"/>
    <n v="15"/>
    <n v="65"/>
    <n v="25"/>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5.9304946032499113E-4"/>
    <n v="6.1672228236582264E-5"/>
    <n v="1.6552454729036316E-4"/>
    <n v="3.8500000000000001E-3"/>
    <s v="null"/>
    <n v="0.53800000000000003"/>
    <n v="0.65"/>
    <n v="0.86499999999999999"/>
    <n v="3.0399999999999996E-4"/>
    <n v="2.2260000000000001E-3"/>
    <n v="1.137E-3"/>
    <n v="1.275E-5"/>
    <n v="6.9444444444444448E-6"/>
    <n v="9.0000000000000002E-6"/>
  </r>
  <r>
    <x v="39"/>
    <x v="1"/>
    <x v="4"/>
    <s v="Rhode Island, 2011"/>
    <s v="Rhode Island, 2011, May"/>
    <n v="10"/>
    <n v="5"/>
    <n v="5"/>
    <n v="5"/>
    <n v="5"/>
    <n v="5"/>
    <n v="5"/>
    <n v="5"/>
    <n v="5"/>
    <n v="13"/>
    <n v="63"/>
    <n v="23"/>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5.1397619894832567E-4"/>
    <n v="5.9774621213918191E-5"/>
    <n v="1.5228258350713411E-4"/>
    <n v="7.4999999999999991E-4"/>
    <s v="null"/>
    <n v="0.53900000000000003"/>
    <n v="0.65"/>
    <n v="0.86499999999999999"/>
    <s v="null"/>
    <s v="null"/>
    <s v="null"/>
    <s v="null"/>
    <s v="null"/>
    <s v="null"/>
  </r>
  <r>
    <x v="39"/>
    <x v="1"/>
    <x v="5"/>
    <s v="Rhode Island, 2011"/>
    <s v="Rhode Island, 2011, Jun"/>
    <n v="10"/>
    <n v="5"/>
    <n v="5"/>
    <n v="5"/>
    <n v="5"/>
    <n v="5"/>
    <n v="5"/>
    <n v="5"/>
    <n v="5"/>
    <n v="11"/>
    <n v="61"/>
    <n v="21"/>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4.3490293757166015E-4"/>
    <n v="5.7877014191254117E-5"/>
    <n v="1.3904061972390506E-4"/>
    <n v="1E-4"/>
    <s v="null"/>
    <s v="null"/>
    <s v="null"/>
    <s v="null"/>
    <s v="null"/>
    <s v="null"/>
    <s v="null"/>
    <s v="null"/>
    <s v="null"/>
    <s v="null"/>
  </r>
  <r>
    <x v="39"/>
    <x v="1"/>
    <x v="6"/>
    <s v="Rhode Island, 2011"/>
    <s v="Rhode Island, 2011, Jul"/>
    <n v="10"/>
    <n v="5"/>
    <n v="5"/>
    <n v="5"/>
    <n v="5"/>
    <n v="5"/>
    <n v="5"/>
    <n v="5"/>
    <n v="5"/>
    <n v="5"/>
    <n v="55"/>
    <n v="15"/>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1.9768315344166371E-4"/>
    <n v="5.218419312326191E-5"/>
    <n v="9.9314728374217892E-5"/>
    <n v="1E-4"/>
    <s v="null"/>
    <s v="null"/>
    <s v="null"/>
    <s v="null"/>
    <s v="null"/>
    <s v="null"/>
    <s v="null"/>
    <s v="null"/>
    <s v="null"/>
    <s v="null"/>
  </r>
  <r>
    <x v="39"/>
    <x v="1"/>
    <x v="7"/>
    <s v="Rhode Island, 2011"/>
    <s v="Rhode Island, 2011, Aug"/>
    <n v="10"/>
    <n v="5"/>
    <n v="5"/>
    <n v="5"/>
    <n v="5"/>
    <n v="5"/>
    <n v="5"/>
    <n v="5"/>
    <n v="5"/>
    <n v="11"/>
    <n v="61"/>
    <n v="21"/>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4.3490293757166015E-4"/>
    <n v="5.7877014191254117E-5"/>
    <n v="1.3904061972390506E-4"/>
    <n v="1E-4"/>
    <s v="null"/>
    <n v="9.0000000000000011E-3"/>
    <n v="1.1000000000000001E-2"/>
    <n v="0"/>
    <s v="null"/>
    <s v="null"/>
    <s v="null"/>
    <s v="null"/>
    <s v="null"/>
    <s v="null"/>
  </r>
  <r>
    <x v="39"/>
    <x v="1"/>
    <x v="8"/>
    <s v="Rhode Island, 2011"/>
    <s v="Rhode Island, 2011, Sep"/>
    <n v="10"/>
    <n v="5"/>
    <n v="5"/>
    <n v="5"/>
    <n v="5"/>
    <n v="5"/>
    <n v="5"/>
    <n v="5"/>
    <n v="5"/>
    <n v="5"/>
    <n v="55"/>
    <n v="15"/>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1.9768315344166371E-4"/>
    <n v="5.218419312326191E-5"/>
    <n v="9.9314728374217892E-5"/>
    <n v="6.4999999999999997E-4"/>
    <s v="null"/>
    <n v="8.6999999999999994E-2"/>
    <n v="0.12300000000000001"/>
    <n v="0.252"/>
    <s v="null"/>
    <s v="null"/>
    <s v="null"/>
    <s v="null"/>
    <s v="null"/>
    <s v="null"/>
  </r>
  <r>
    <x v="39"/>
    <x v="1"/>
    <x v="9"/>
    <s v="Rhode Island, 2011"/>
    <s v="Rhode Island, 2011, Oct"/>
    <n v="10"/>
    <n v="5"/>
    <n v="5"/>
    <n v="5"/>
    <n v="5"/>
    <n v="5"/>
    <n v="5"/>
    <n v="5"/>
    <n v="5"/>
    <n v="5"/>
    <n v="55"/>
    <n v="15"/>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1.9768315344166371E-4"/>
    <n v="5.218419312326191E-5"/>
    <n v="9.9314728374217892E-5"/>
    <n v="1.25E-3"/>
    <s v="null"/>
    <n v="0.28800000000000003"/>
    <n v="0.40500000000000003"/>
    <n v="0.51700000000000002"/>
    <n v="0"/>
    <n v="0"/>
    <n v="0"/>
    <n v="0"/>
    <n v="0"/>
    <n v="0"/>
  </r>
  <r>
    <x v="39"/>
    <x v="1"/>
    <x v="10"/>
    <s v="Rhode Island, 2011"/>
    <s v="Rhode Island, 2011, Nov"/>
    <n v="10"/>
    <n v="5"/>
    <n v="5"/>
    <n v="5"/>
    <n v="5"/>
    <n v="5"/>
    <n v="5"/>
    <n v="5"/>
    <n v="5"/>
    <n v="5"/>
    <n v="55"/>
    <n v="15"/>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1.9768315344166371E-4"/>
    <n v="5.218419312326191E-5"/>
    <n v="9.9314728374217892E-5"/>
    <n v="2.4199999999999998E-3"/>
    <s v="null"/>
    <n v="0.40500000000000003"/>
    <n v="0.54200000000000004"/>
    <n v="0.69099999999999995"/>
    <n v="0"/>
    <n v="3.6000000000000001E-5"/>
    <n v="1.2E-5"/>
    <n v="0"/>
    <n v="1.361111111111111E-6"/>
    <n v="3.0000000000000001E-6"/>
  </r>
  <r>
    <x v="39"/>
    <x v="1"/>
    <x v="11"/>
    <s v="Rhode Island, 2011"/>
    <s v="Rhode Island, 2011, Dec"/>
    <n v="10"/>
    <n v="5"/>
    <n v="5"/>
    <n v="5"/>
    <n v="5"/>
    <n v="5"/>
    <n v="5"/>
    <n v="5"/>
    <n v="5"/>
    <n v="5"/>
    <n v="55"/>
    <n v="15"/>
    <n v="57976"/>
    <n v="126033"/>
    <n v="161363"/>
    <n v="127749"/>
    <n v="141910"/>
    <n v="160722"/>
    <n v="127171"/>
    <n v="72458"/>
    <n v="53284"/>
    <n v="25293"/>
    <n v="1053959"/>
    <n v="151035"/>
    <n v="1.7248516627570029E-4"/>
    <n v="3.9672149357707899E-5"/>
    <n v="3.098603769141625E-5"/>
    <n v="3.9139249622306243E-5"/>
    <n v="3.5233598759777321E-5"/>
    <n v="3.1109617849454334E-5"/>
    <n v="3.93171399139741E-5"/>
    <n v="6.9005492837229842E-5"/>
    <n v="9.3836799039111177E-5"/>
    <n v="1.9768315344166371E-4"/>
    <n v="5.218419312326191E-5"/>
    <n v="9.9314728374217892E-5"/>
    <n v="1.575E-3"/>
    <s v="null"/>
    <n v="0.44799999999999995"/>
    <n v="0.57200000000000006"/>
    <n v="0.77400000000000002"/>
    <n v="0"/>
    <n v="6.3E-5"/>
    <n v="2.4000000000000001E-5"/>
    <n v="0"/>
    <n v="1.688888888888889E-6"/>
    <n v="2.3999999999999999E-6"/>
  </r>
  <r>
    <x v="39"/>
    <x v="2"/>
    <x v="0"/>
    <s v="Rhode Island, 2012"/>
    <s v="Rhode Island, 2012, Jan"/>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9.7500000000000006E-4"/>
    <s v="null"/>
    <n v="0.46600000000000003"/>
    <n v="0.58799999999999997"/>
    <n v="0.79400000000000004"/>
    <n v="0"/>
    <n v="7.0999999999999991E-5"/>
    <n v="3.4999999999999997E-5"/>
    <n v="0"/>
    <n v="9.9999999999999995E-7"/>
    <n v="3.0000000000000001E-6"/>
  </r>
  <r>
    <x v="39"/>
    <x v="2"/>
    <x v="1"/>
    <s v="Rhode Island, 2012"/>
    <s v="Rhode Island, 2012, Feb"/>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1.7399999999999998E-3"/>
    <s v="null"/>
    <n v="0.48399999999999999"/>
    <n v="0.59399999999999997"/>
    <n v="0.8"/>
    <n v="0"/>
    <n v="7.0999999999999991E-5"/>
    <n v="3.4999999999999997E-5"/>
    <n v="0"/>
    <n v="2.2222222222222222E-7"/>
    <n v="0"/>
  </r>
  <r>
    <x v="39"/>
    <x v="2"/>
    <x v="2"/>
    <s v="Rhode Island, 2012"/>
    <s v="Rhode Island, 2012, Mar"/>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1.4250000000000001E-3"/>
    <s v="null"/>
    <n v="0.49399999999999999"/>
    <n v="0.60299999999999998"/>
    <n v="0.873"/>
    <n v="5.4000000000000005E-5"/>
    <n v="2.5100000000000003E-4"/>
    <n v="1.4099999999999998E-4"/>
    <n v="1.0800000000000002E-5"/>
    <n v="1.1622222222222223E-5"/>
    <n v="2.12E-5"/>
  </r>
  <r>
    <x v="39"/>
    <x v="2"/>
    <x v="3"/>
    <s v="Rhode Island, 2012"/>
    <s v="Rhode Island, 2012, Apr"/>
    <n v="10"/>
    <n v="5"/>
    <n v="5"/>
    <n v="5"/>
    <n v="5"/>
    <n v="5"/>
    <n v="5"/>
    <n v="5"/>
    <n v="5"/>
    <n v="10"/>
    <n v="60"/>
    <n v="20"/>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3.8086532602071908E-4"/>
    <n v="5.7008696676678024E-5"/>
    <n v="1.3057983977853658E-4"/>
    <n v="2.5500000000000002E-3"/>
    <s v="null"/>
    <n v="0.49600000000000005"/>
    <n v="0.60299999999999998"/>
    <n v="0.873"/>
    <n v="8.099999999999999E-5"/>
    <n v="5.0200000000000006E-4"/>
    <n v="2.9399999999999999E-4"/>
    <n v="6.7500000000000006E-6"/>
    <n v="1.9583333333333336E-5"/>
    <n v="3.8249999999999995E-5"/>
  </r>
  <r>
    <x v="39"/>
    <x v="2"/>
    <x v="4"/>
    <s v="Rhode Island, 2012"/>
    <s v="Rhode Island, 2012, May"/>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8.7999999999999992E-4"/>
    <s v="null"/>
    <n v="0.498"/>
    <n v="0.60299999999999998"/>
    <n v="0.87900000000000011"/>
    <s v="null"/>
    <s v="null"/>
    <s v="null"/>
    <s v="null"/>
    <s v="null"/>
    <s v="null"/>
  </r>
  <r>
    <x v="39"/>
    <x v="2"/>
    <x v="5"/>
    <s v="Rhode Island, 2012"/>
    <s v="Rhode Island, 2012, Jun"/>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1.5000000000000001E-4"/>
    <s v="null"/>
    <s v="null"/>
    <s v="null"/>
    <s v="null"/>
    <s v="null"/>
    <s v="null"/>
    <s v="null"/>
    <s v="null"/>
    <s v="null"/>
    <s v="null"/>
  </r>
  <r>
    <x v="39"/>
    <x v="2"/>
    <x v="6"/>
    <s v="Rhode Island, 2012"/>
    <s v="Rhode Island, 2012, Jul"/>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0"/>
    <s v="null"/>
    <s v="null"/>
    <s v="null"/>
    <s v="null"/>
    <s v="null"/>
    <s v="null"/>
    <s v="null"/>
    <s v="null"/>
    <s v="null"/>
    <s v="null"/>
  </r>
  <r>
    <x v="39"/>
    <x v="2"/>
    <x v="7"/>
    <s v="Rhode Island, 2012"/>
    <s v="Rhode Island, 2012, Aug"/>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2.0000000000000002E-5"/>
    <s v="null"/>
    <n v="0.02"/>
    <n v="0"/>
    <n v="7.2000000000000008E-2"/>
    <s v="null"/>
    <s v="null"/>
    <s v="null"/>
    <s v="null"/>
    <s v="null"/>
    <s v="null"/>
  </r>
  <r>
    <x v="39"/>
    <x v="2"/>
    <x v="8"/>
    <s v="Rhode Island, 2012"/>
    <s v="Rhode Island, 2012, Sep"/>
    <n v="10"/>
    <n v="5"/>
    <n v="5"/>
    <n v="5"/>
    <n v="5"/>
    <n v="5"/>
    <n v="5"/>
    <n v="5"/>
    <n v="5"/>
    <n v="11"/>
    <n v="61"/>
    <n v="21"/>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4.1895185862279096E-4"/>
    <n v="5.7958841621289326E-5"/>
    <n v="1.3710883176746343E-4"/>
    <n v="5.7499999999999999E-4"/>
    <s v="null"/>
    <n v="9.6000000000000002E-2"/>
    <n v="0.12"/>
    <n v="0.23199999999999998"/>
    <s v="null"/>
    <s v="null"/>
    <s v="null"/>
    <s v="null"/>
    <s v="null"/>
    <s v="null"/>
  </r>
  <r>
    <x v="39"/>
    <x v="2"/>
    <x v="9"/>
    <s v="Rhode Island, 2012"/>
    <s v="Rhode Island, 2012, Oct"/>
    <n v="10"/>
    <n v="5"/>
    <n v="5"/>
    <n v="5"/>
    <n v="5"/>
    <n v="5"/>
    <n v="5"/>
    <n v="5"/>
    <n v="5"/>
    <n v="10"/>
    <n v="60"/>
    <n v="20"/>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3.8086532602071908E-4"/>
    <n v="5.7008696676678024E-5"/>
    <n v="1.3057983977853658E-4"/>
    <n v="1.5199999999999999E-3"/>
    <s v="null"/>
    <n v="0.29199999999999998"/>
    <n v="0.42"/>
    <n v="0.44200000000000006"/>
    <n v="0"/>
    <n v="6.3E-5"/>
    <n v="1.2E-5"/>
    <n v="0"/>
    <n v="2.1111111111111114E-6"/>
    <n v="3.0000000000000001E-6"/>
  </r>
  <r>
    <x v="39"/>
    <x v="2"/>
    <x v="10"/>
    <s v="Rhode Island, 2012"/>
    <s v="Rhode Island, 2012, Nov"/>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1.7000000000000001E-3"/>
    <s v="null"/>
    <n v="0.42399999999999999"/>
    <n v="0.56700000000000006"/>
    <n v="0.65400000000000003"/>
    <n v="5.5000000000000002E-5"/>
    <n v="7.2999999999999999E-5"/>
    <n v="5.8E-5"/>
    <n v="1.375E-5"/>
    <n v="6.6666666666666666E-6"/>
    <n v="1.1499999999999998E-5"/>
  </r>
  <r>
    <x v="39"/>
    <x v="2"/>
    <x v="11"/>
    <s v="Rhode Island, 2012"/>
    <s v="Rhode Island, 2012, Dec"/>
    <n v="10"/>
    <n v="5"/>
    <n v="5"/>
    <n v="5"/>
    <n v="5"/>
    <n v="5"/>
    <n v="5"/>
    <n v="5"/>
    <n v="5"/>
    <n v="5"/>
    <n v="55"/>
    <n v="15"/>
    <n v="56804"/>
    <n v="124507"/>
    <n v="161477"/>
    <n v="127986"/>
    <n v="137501"/>
    <n v="160443"/>
    <n v="130590"/>
    <n v="75293"/>
    <n v="51614"/>
    <n v="26256"/>
    <n v="1052471"/>
    <n v="153163"/>
    <n v="1.7604394056756567E-4"/>
    <n v="4.0158384669135071E-5"/>
    <n v="3.0964162078809985E-5"/>
    <n v="3.9066772928289035E-5"/>
    <n v="3.6363371902749798E-5"/>
    <n v="3.116371546281234E-5"/>
    <n v="3.8287770885979022E-5"/>
    <n v="6.6407235732405401E-5"/>
    <n v="9.6872941449994193E-5"/>
    <n v="1.9043266301035954E-4"/>
    <n v="5.2257971953621528E-5"/>
    <n v="9.7934879833902445E-5"/>
    <n v="1.41E-2"/>
    <s v="null"/>
    <n v="0.48399999999999999"/>
    <n v="0.628"/>
    <n v="0.76100000000000001"/>
    <n v="4.3799999999999997E-4"/>
    <n v="5.306E-3"/>
    <n v="2.1940000000000002E-3"/>
    <n v="7.6599999999999992E-5"/>
    <n v="2.2908888888888902E-4"/>
    <n v="4.2719999999999987E-4"/>
  </r>
  <r>
    <x v="39"/>
    <x v="3"/>
    <x v="0"/>
    <s v="Rhode Island, 2013"/>
    <s v="Rhode Island, 2013, Jan"/>
    <n v="10"/>
    <n v="5"/>
    <n v="5"/>
    <n v="5"/>
    <n v="5"/>
    <n v="5"/>
    <n v="5"/>
    <n v="5"/>
    <n v="10"/>
    <n v="20"/>
    <n v="75"/>
    <n v="3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2.0078708537466869E-4"/>
    <n v="7.3257389839200026E-4"/>
    <n v="7.1313451143154626E-5"/>
    <n v="2.2499646434127464E-4"/>
    <n v="1.366E-2"/>
    <s v="null"/>
    <n v="0.53700000000000003"/>
    <n v="0.67099999999999993"/>
    <n v="0.85299999999999998"/>
    <n v="5.1999999999999995E-4"/>
    <n v="8.2120000000000005E-3"/>
    <n v="3.7519999999999997E-3"/>
    <n v="2.0499999999999997E-5"/>
    <n v="1.7977777777777778E-4"/>
    <n v="3.8975000000000001E-4"/>
  </r>
  <r>
    <x v="39"/>
    <x v="3"/>
    <x v="1"/>
    <s v="Rhode Island, 2013"/>
    <s v="Rhode Island, 2013, Feb"/>
    <n v="10"/>
    <n v="5"/>
    <n v="5"/>
    <n v="5"/>
    <n v="5"/>
    <n v="5"/>
    <n v="5"/>
    <n v="5"/>
    <n v="5"/>
    <n v="19"/>
    <n v="69"/>
    <n v="29"/>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6.9594520347240028E-4"/>
    <n v="6.5608375051702246E-5"/>
    <n v="1.8642564188277042E-4"/>
    <n v="3.875E-3"/>
    <s v="null"/>
    <n v="0.55600000000000005"/>
    <n v="0.69599999999999995"/>
    <n v="0.8590000000000001"/>
    <n v="5.1999999999999995E-4"/>
    <n v="8.7810000000000006E-3"/>
    <n v="4.0179999999999999E-3"/>
    <n v="0"/>
    <n v="2.9611111111111114E-5"/>
    <n v="6.649999999999999E-5"/>
  </r>
  <r>
    <x v="39"/>
    <x v="3"/>
    <x v="2"/>
    <s v="Rhode Island, 2013"/>
    <s v="Rhode Island, 2013, Mar"/>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3.2499999999999999E-3"/>
    <s v="null"/>
    <n v="0.56299999999999994"/>
    <n v="0.71499999999999997"/>
    <n v="0.86299999999999999"/>
    <n v="6.02E-4"/>
    <n v="8.8439999999999994E-3"/>
    <n v="4.1099999999999999E-3"/>
    <n v="1.6200000000000001E-5"/>
    <n v="1.0888888888888888E-5"/>
    <n v="1.8599999999999998E-5"/>
  </r>
  <r>
    <x v="39"/>
    <x v="3"/>
    <x v="3"/>
    <s v="Rhode Island, 2013"/>
    <s v="Rhode Island, 2013, Apr"/>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3.0999999999999999E-3"/>
    <s v="null"/>
    <n v="0.56600000000000006"/>
    <n v="0.71499999999999997"/>
    <n v="0.92700000000000005"/>
    <n v="6.02E-4"/>
    <n v="9.0970000000000009E-3"/>
    <n v="4.2950000000000002E-3"/>
    <n v="0"/>
    <n v="2.0138888888888889E-5"/>
    <n v="4.6249999999999999E-5"/>
  </r>
  <r>
    <x v="39"/>
    <x v="3"/>
    <x v="4"/>
    <s v="Rhode Island, 2013"/>
    <s v="Rhode Island, 2013, May"/>
    <n v="10"/>
    <n v="5"/>
    <n v="5"/>
    <n v="5"/>
    <n v="5"/>
    <n v="5"/>
    <n v="5"/>
    <n v="5"/>
    <n v="5"/>
    <n v="12"/>
    <n v="62"/>
    <n v="22"/>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4.3954433903520019E-4"/>
    <n v="5.8952452945007822E-5"/>
    <n v="1.4142634901451547E-4"/>
    <n v="6.3999999999999994E-4"/>
    <s v="null"/>
    <n v="0.56700000000000006"/>
    <n v="0.71499999999999997"/>
    <n v="0.92700000000000005"/>
    <s v="null"/>
    <s v="null"/>
    <s v="null"/>
    <s v="null"/>
    <s v="null"/>
    <s v="null"/>
  </r>
  <r>
    <x v="39"/>
    <x v="3"/>
    <x v="5"/>
    <s v="Rhode Island, 2013"/>
    <s v="Rhode Island, 2013, Jun"/>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5.0000000000000002E-5"/>
    <s v="null"/>
    <s v="null"/>
    <s v="null"/>
    <s v="null"/>
    <s v="null"/>
    <s v="null"/>
    <s v="null"/>
    <s v="null"/>
    <s v="null"/>
    <s v="null"/>
  </r>
  <r>
    <x v="39"/>
    <x v="3"/>
    <x v="6"/>
    <s v="Rhode Island, 2013"/>
    <s v="Rhode Island, 2013, Jul"/>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4.0000000000000003E-5"/>
    <s v="null"/>
    <s v="null"/>
    <s v="null"/>
    <s v="null"/>
    <s v="null"/>
    <s v="null"/>
    <s v="null"/>
    <s v="null"/>
    <s v="null"/>
    <s v="null"/>
  </r>
  <r>
    <x v="39"/>
    <x v="3"/>
    <x v="7"/>
    <s v="Rhode Island, 2013"/>
    <s v="Rhode Island, 2013, Aug"/>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0"/>
    <s v="null"/>
    <n v="1.7000000000000001E-2"/>
    <n v="1.3000000000000001E-2"/>
    <n v="7.8E-2"/>
    <s v="null"/>
    <s v="null"/>
    <s v="null"/>
    <s v="null"/>
    <s v="null"/>
    <s v="null"/>
  </r>
  <r>
    <x v="39"/>
    <x v="3"/>
    <x v="8"/>
    <s v="Rhode Island, 2013"/>
    <s v="Rhode Island, 2013, Sep"/>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3.2500000000000004E-4"/>
    <s v="null"/>
    <n v="0.105"/>
    <n v="0.152"/>
    <n v="0.26"/>
    <s v="null"/>
    <s v="null"/>
    <s v="null"/>
    <s v="null"/>
    <s v="null"/>
    <s v="null"/>
  </r>
  <r>
    <x v="39"/>
    <x v="3"/>
    <x v="9"/>
    <s v="Rhode Island, 2013"/>
    <s v="Rhode Island, 2013, Oct"/>
    <n v="10"/>
    <n v="5"/>
    <n v="5"/>
    <n v="5"/>
    <n v="5"/>
    <n v="5"/>
    <n v="5"/>
    <n v="5"/>
    <n v="5"/>
    <n v="10"/>
    <n v="60"/>
    <n v="20"/>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3.6628694919600013E-4"/>
    <n v="5.7050760914523696E-5"/>
    <n v="1.2856940819501407E-4"/>
    <n v="1.0599999999999997E-3"/>
    <s v="null"/>
    <n v="0.314"/>
    <n v="0.43"/>
    <n v="0.56299999999999994"/>
    <s v="null"/>
    <s v="null"/>
    <s v="null"/>
    <s v="null"/>
    <s v="null"/>
    <s v="null"/>
  </r>
  <r>
    <x v="39"/>
    <x v="3"/>
    <x v="10"/>
    <s v="Rhode Island, 2013"/>
    <s v="Rhode Island, 2013, Nov"/>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1.1250000000000001E-3"/>
    <n v="0.90400000000000003"/>
    <n v="0.44"/>
    <n v="0.57500000000000007"/>
    <n v="0.7390000000000001"/>
    <s v="null"/>
    <s v="null"/>
    <s v="null"/>
    <s v="null"/>
    <s v="null"/>
    <s v="null"/>
  </r>
  <r>
    <x v="39"/>
    <x v="3"/>
    <x v="11"/>
    <s v="Rhode Island, 2013"/>
    <s v="Rhode Island, 2013, Dec"/>
    <n v="10"/>
    <n v="5"/>
    <n v="5"/>
    <n v="5"/>
    <n v="5"/>
    <n v="5"/>
    <n v="5"/>
    <n v="5"/>
    <n v="5"/>
    <n v="5"/>
    <n v="55"/>
    <n v="15"/>
    <n v="55938"/>
    <n v="123119"/>
    <n v="160397"/>
    <n v="129649"/>
    <n v="133302"/>
    <n v="159425"/>
    <n v="134307"/>
    <n v="78453"/>
    <n v="49804"/>
    <n v="27301"/>
    <n v="1051695"/>
    <n v="155558"/>
    <n v="1.7876935178233043E-4"/>
    <n v="4.0611116074691967E-5"/>
    <n v="3.1172652855103277E-5"/>
    <n v="3.8565665759087996E-5"/>
    <n v="3.7508814571424283E-5"/>
    <n v="3.1362709738121371E-5"/>
    <n v="3.7228141496720201E-5"/>
    <n v="6.3732425783590181E-5"/>
    <n v="1.0039354268733435E-4"/>
    <n v="1.8314347459800006E-4"/>
    <n v="5.2296530838313392E-5"/>
    <n v="9.6427056146260564E-5"/>
    <n v="1.4499999999999999E-3"/>
    <s v="null"/>
    <n v="0.48799999999999999"/>
    <n v="0.627"/>
    <n v="0.80200000000000005"/>
    <s v="null"/>
    <s v="null"/>
    <s v="null"/>
    <s v="null"/>
    <s v="null"/>
    <s v="null"/>
  </r>
  <r>
    <x v="39"/>
    <x v="4"/>
    <x v="0"/>
    <s v="Rhode Island, 2014"/>
    <s v="Rhode Island, 2014, Jan"/>
    <n v="10"/>
    <n v="5"/>
    <n v="5"/>
    <n v="5"/>
    <n v="5"/>
    <n v="5"/>
    <n v="5"/>
    <n v="5"/>
    <n v="5"/>
    <n v="13"/>
    <n v="63"/>
    <n v="23"/>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4.6359032879252548E-4"/>
    <n v="5.9814745189185491E-5"/>
    <n v="1.4495311081980439E-4"/>
    <n v="5.7200000000000003E-3"/>
    <s v="null"/>
    <n v="0.53100000000000003"/>
    <n v="0.66099999999999992"/>
    <n v="0.82500000000000007"/>
    <s v="null"/>
    <s v="null"/>
    <s v="null"/>
    <s v="null"/>
    <s v="null"/>
    <s v="null"/>
  </r>
  <r>
    <x v="39"/>
    <x v="4"/>
    <x v="1"/>
    <s v="Rhode Island, 2014"/>
    <s v="Rhode Island, 2014, Feb"/>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5.4250000000000001E-3"/>
    <s v="null"/>
    <n v="0.54200000000000004"/>
    <n v="0.67"/>
    <n v="0.83299999999999996"/>
    <s v="null"/>
    <s v="null"/>
    <s v="null"/>
    <s v="null"/>
    <s v="null"/>
    <s v="null"/>
  </r>
  <r>
    <x v="39"/>
    <x v="4"/>
    <x v="2"/>
    <s v="Rhode Island, 2014"/>
    <s v="Rhode Island, 2014, Mar"/>
    <n v="10"/>
    <n v="5"/>
    <n v="5"/>
    <n v="5"/>
    <n v="5"/>
    <n v="5"/>
    <n v="5"/>
    <n v="5"/>
    <n v="5"/>
    <n v="10"/>
    <n v="60"/>
    <n v="20"/>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3.5660794522501962E-4"/>
    <n v="5.6966423989700469E-5"/>
    <n v="1.2604618332156902E-4"/>
    <n v="3.9500000000000004E-3"/>
    <s v="null"/>
    <n v="0.55100000000000005"/>
    <n v="0.67599999999999993"/>
    <n v="0.85400000000000009"/>
    <s v="null"/>
    <s v="null"/>
    <s v="null"/>
    <s v="null"/>
    <s v="null"/>
    <s v="null"/>
  </r>
  <r>
    <x v="39"/>
    <x v="4"/>
    <x v="3"/>
    <s v="Rhode Island, 2014"/>
    <s v="Rhode Island, 2014, Apr"/>
    <n v="10"/>
    <n v="5"/>
    <n v="5"/>
    <n v="5"/>
    <n v="5"/>
    <n v="5"/>
    <n v="5"/>
    <n v="5"/>
    <n v="5"/>
    <n v="21"/>
    <n v="71"/>
    <n v="31"/>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7.4887668497254113E-4"/>
    <n v="6.7410268387812225E-5"/>
    <n v="1.9537158414843197E-4"/>
    <n v="8.199999999999999E-3"/>
    <s v="null"/>
    <n v="0.55299999999999994"/>
    <n v="0.67599999999999993"/>
    <n v="0.85400000000000009"/>
    <s v="null"/>
    <s v="null"/>
    <s v="null"/>
    <s v="null"/>
    <s v="null"/>
    <s v="null"/>
  </r>
  <r>
    <x v="39"/>
    <x v="4"/>
    <x v="4"/>
    <s v="Rhode Island, 2014"/>
    <s v="Rhode Island, 2014, May"/>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1.25E-3"/>
    <s v="null"/>
    <n v="0.56899999999999995"/>
    <n v="0.68700000000000006"/>
    <n v="0.86099999999999999"/>
    <s v="null"/>
    <s v="null"/>
    <s v="null"/>
    <s v="null"/>
    <s v="null"/>
    <s v="null"/>
  </r>
  <r>
    <x v="39"/>
    <x v="4"/>
    <x v="5"/>
    <s v="Rhode Island, 2014"/>
    <s v="Rhode Island, 2014, Jun"/>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1.5000000000000001E-4"/>
    <s v="null"/>
    <s v="null"/>
    <s v="null"/>
    <s v="null"/>
    <s v="null"/>
    <s v="null"/>
    <s v="null"/>
    <s v="null"/>
    <s v="null"/>
    <s v="null"/>
  </r>
  <r>
    <x v="39"/>
    <x v="4"/>
    <x v="6"/>
    <s v="Rhode Island, 2014"/>
    <s v="Rhode Island, 2014, Jul"/>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1.6000000000000001E-4"/>
    <s v="null"/>
    <s v="null"/>
    <s v="null"/>
    <s v="null"/>
    <s v="null"/>
    <s v="null"/>
    <s v="null"/>
    <s v="null"/>
    <s v="null"/>
    <s v="null"/>
  </r>
  <r>
    <x v="39"/>
    <x v="4"/>
    <x v="7"/>
    <s v="Rhode Island, 2014"/>
    <s v="Rhode Island, 2014, Aug"/>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7.7499999999999997E-4"/>
    <s v="null"/>
    <n v="1.7000000000000001E-2"/>
    <n v="1.4999999999999999E-2"/>
    <n v="0"/>
    <s v="null"/>
    <s v="null"/>
    <s v="null"/>
    <s v="null"/>
    <s v="null"/>
    <s v="null"/>
  </r>
  <r>
    <x v="39"/>
    <x v="4"/>
    <x v="8"/>
    <s v="Rhode Island, 2014"/>
    <s v="Rhode Island, 2014, Sep"/>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1.75E-4"/>
    <s v="null"/>
    <n v="0.107"/>
    <n v="0.13400000000000001"/>
    <n v="0.27700000000000002"/>
    <s v="null"/>
    <s v="null"/>
    <s v="null"/>
    <s v="null"/>
    <s v="null"/>
    <s v="null"/>
  </r>
  <r>
    <x v="39"/>
    <x v="4"/>
    <x v="9"/>
    <s v="Rhode Island, 2014"/>
    <s v="Rhode Island, 2014, Oct"/>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9.0000000000000008E-4"/>
    <s v="null"/>
    <n v="0.35100000000000003"/>
    <n v="0.44400000000000001"/>
    <n v="0.58399999999999996"/>
    <s v="null"/>
    <s v="null"/>
    <s v="null"/>
    <s v="null"/>
    <s v="null"/>
    <s v="null"/>
  </r>
  <r>
    <x v="39"/>
    <x v="4"/>
    <x v="10"/>
    <s v="Rhode Island, 2014"/>
    <s v="Rhode Island, 2014, Nov"/>
    <n v="10"/>
    <n v="5"/>
    <n v="5"/>
    <n v="5"/>
    <n v="5"/>
    <n v="5"/>
    <n v="5"/>
    <n v="5"/>
    <n v="5"/>
    <n v="5"/>
    <n v="55"/>
    <n v="15"/>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1.7830397261250981E-4"/>
    <n v="5.2219221990558764E-5"/>
    <n v="9.4534637491176763E-5"/>
    <n v="1.1250000000000001E-3"/>
    <n v="0.91800000000000004"/>
    <n v="0.49"/>
    <n v="0.59399999999999997"/>
    <n v="0.72799999999999998"/>
    <s v="null"/>
    <s v="null"/>
    <s v="null"/>
    <s v="null"/>
    <s v="null"/>
    <s v="null"/>
  </r>
  <r>
    <x v="39"/>
    <x v="4"/>
    <x v="11"/>
    <s v="Rhode Island, 2014"/>
    <s v="Rhode Island, 2014, Dec"/>
    <n v="10"/>
    <n v="5"/>
    <n v="5"/>
    <n v="5"/>
    <n v="5"/>
    <n v="5"/>
    <n v="5"/>
    <n v="5"/>
    <n v="5"/>
    <n v="12"/>
    <n v="62"/>
    <n v="22"/>
    <n v="55512"/>
    <n v="121914"/>
    <n v="159665"/>
    <n v="132177"/>
    <n v="130616"/>
    <n v="157253"/>
    <n v="137443"/>
    <n v="81642"/>
    <n v="48988"/>
    <n v="28042"/>
    <n v="1053252"/>
    <n v="158672"/>
    <n v="1.8014123072488831E-4"/>
    <n v="4.101251702019456E-5"/>
    <n v="3.131556696833996E-5"/>
    <n v="3.7828063884034291E-5"/>
    <n v="3.8280149445703438E-5"/>
    <n v="3.1795895785771972E-5"/>
    <n v="3.6378716995409005E-5"/>
    <n v="6.1242987677910874E-5"/>
    <n v="1.0206581203560055E-4"/>
    <n v="4.2792953427002353E-4"/>
    <n v="5.886530478935715E-5"/>
    <n v="1.3865080165372591E-4"/>
    <n v="3.5799999999999998E-3"/>
    <s v="null"/>
    <n v="0.53700000000000003"/>
    <n v="0.63200000000000001"/>
    <n v="0.81"/>
    <s v="null"/>
    <s v="null"/>
    <s v="null"/>
    <s v="null"/>
    <s v="null"/>
    <s v="null"/>
  </r>
  <r>
    <x v="39"/>
    <x v="5"/>
    <x v="0"/>
    <s v="Rhode Island, 2015"/>
    <s v="Rhode Island, 2015, Jan"/>
    <n v="10"/>
    <n v="5"/>
    <n v="5"/>
    <n v="5"/>
    <n v="5"/>
    <n v="5"/>
    <n v="5"/>
    <n v="5"/>
    <n v="5"/>
    <n v="26"/>
    <n v="76"/>
    <n v="36"/>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9.1801426452934112E-4"/>
    <n v="7.2129460993621287E-5"/>
    <n v="2.2182649471005428E-4"/>
    <n v="1.805E-2"/>
    <s v="null"/>
    <n v="0.56299999999999994"/>
    <n v="0.66099999999999992"/>
    <n v="0.84099999999999997"/>
    <s v="null"/>
    <s v="null"/>
    <s v="null"/>
    <s v="null"/>
    <s v="null"/>
    <s v="null"/>
  </r>
  <r>
    <x v="39"/>
    <x v="5"/>
    <x v="1"/>
    <s v="Rhode Island, 2015"/>
    <s v="Rhode Island, 2015, Feb"/>
    <n v="10"/>
    <n v="5"/>
    <n v="5"/>
    <n v="5"/>
    <n v="5"/>
    <n v="5"/>
    <n v="5"/>
    <n v="5"/>
    <n v="5"/>
    <n v="22"/>
    <n v="72"/>
    <n v="32"/>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7.7678130075559636E-4"/>
    <n v="6.8333173572904379E-5"/>
    <n v="1.9717910640893715E-4"/>
    <n v="1.3375E-2"/>
    <s v="null"/>
    <n v="0.57700000000000007"/>
    <n v="0.66500000000000004"/>
    <n v="0.86"/>
    <s v="null"/>
    <s v="null"/>
    <s v="null"/>
    <s v="null"/>
    <s v="null"/>
    <s v="null"/>
  </r>
  <r>
    <x v="39"/>
    <x v="5"/>
    <x v="2"/>
    <s v="Rhode Island, 2015"/>
    <s v="Rhode Island, 2015, Mar"/>
    <n v="10"/>
    <n v="5"/>
    <n v="5"/>
    <n v="5"/>
    <n v="5"/>
    <n v="5"/>
    <n v="5"/>
    <n v="5"/>
    <n v="5"/>
    <n v="16"/>
    <n v="66"/>
    <n v="26"/>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5.6493185509497916E-4"/>
    <n v="6.263874244182901E-5"/>
    <n v="1.6020802395726142E-4"/>
    <n v="4.0999999999999995E-3"/>
    <s v="null"/>
    <n v="0.57999999999999996"/>
    <n v="0.66800000000000004"/>
    <n v="0.871"/>
    <s v="null"/>
    <s v="null"/>
    <s v="null"/>
    <s v="null"/>
    <s v="null"/>
    <s v="null"/>
  </r>
  <r>
    <x v="39"/>
    <x v="5"/>
    <x v="3"/>
    <s v="Rhode Island, 2015"/>
    <s v="Rhode Island, 2015, Apr"/>
    <n v="10"/>
    <n v="5"/>
    <n v="5"/>
    <n v="5"/>
    <n v="5"/>
    <n v="5"/>
    <n v="5"/>
    <n v="5"/>
    <n v="5"/>
    <n v="15"/>
    <n v="65"/>
    <n v="25"/>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5.29623614151543E-4"/>
    <n v="6.1689670586649793E-5"/>
    <n v="1.5404617688198215E-4"/>
    <n v="3.9199999999999999E-3"/>
    <s v="null"/>
    <n v="0.58700000000000008"/>
    <n v="0.67299999999999993"/>
    <n v="0.91200000000000003"/>
    <s v="null"/>
    <s v="null"/>
    <s v="null"/>
    <s v="null"/>
    <s v="null"/>
    <s v="null"/>
  </r>
  <r>
    <x v="39"/>
    <x v="5"/>
    <x v="4"/>
    <s v="Rhode Island, 2015"/>
    <s v="Rhode Island, 2015, May"/>
    <n v="10"/>
    <n v="5"/>
    <n v="5"/>
    <n v="5"/>
    <n v="5"/>
    <n v="5"/>
    <n v="5"/>
    <n v="5"/>
    <n v="5"/>
    <n v="14"/>
    <n v="64"/>
    <n v="24"/>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4.9431537320810673E-4"/>
    <n v="6.0740598731470555E-5"/>
    <n v="1.4788432980670284E-4"/>
    <n v="6.4999999999999997E-4"/>
    <s v="null"/>
    <n v="0.58700000000000008"/>
    <n v="0.67400000000000004"/>
    <n v="0.91300000000000003"/>
    <s v="null"/>
    <s v="null"/>
    <s v="null"/>
    <s v="null"/>
    <s v="null"/>
    <s v="null"/>
  </r>
  <r>
    <x v="39"/>
    <x v="5"/>
    <x v="5"/>
    <s v="Rhode Island, 2015"/>
    <s v="Rhode Island, 2015, Jun"/>
    <n v="10"/>
    <n v="5"/>
    <n v="5"/>
    <n v="5"/>
    <n v="5"/>
    <n v="5"/>
    <n v="5"/>
    <n v="5"/>
    <n v="5"/>
    <n v="5"/>
    <n v="55"/>
    <n v="15"/>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1.7654120471718098E-4"/>
    <n v="5.2198952034857508E-5"/>
    <n v="9.2427706129189288E-5"/>
    <n v="7.5000000000000007E-5"/>
    <s v="null"/>
    <s v="null"/>
    <s v="null"/>
    <s v="null"/>
    <s v="null"/>
    <s v="null"/>
    <s v="null"/>
    <s v="null"/>
    <s v="null"/>
    <s v="null"/>
  </r>
  <r>
    <x v="39"/>
    <x v="5"/>
    <x v="6"/>
    <s v="Rhode Island, 2015"/>
    <s v="Rhode Island, 2015, Jul"/>
    <n v="10"/>
    <n v="5"/>
    <n v="5"/>
    <n v="5"/>
    <n v="5"/>
    <n v="5"/>
    <n v="5"/>
    <n v="5"/>
    <n v="5"/>
    <n v="10"/>
    <n v="60"/>
    <n v="20"/>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3.5308240943436196E-4"/>
    <n v="5.6944311310753647E-5"/>
    <n v="1.2323694150558572E-4"/>
    <n v="2.0000000000000001E-4"/>
    <s v="null"/>
    <s v="null"/>
    <s v="null"/>
    <s v="null"/>
    <s v="null"/>
    <s v="null"/>
    <s v="null"/>
    <s v="null"/>
    <s v="null"/>
    <s v="null"/>
  </r>
  <r>
    <x v="39"/>
    <x v="5"/>
    <x v="7"/>
    <s v="Rhode Island, 2015"/>
    <s v="Rhode Island, 2015, Aug"/>
    <n v="10"/>
    <n v="5"/>
    <n v="5"/>
    <n v="5"/>
    <n v="5"/>
    <n v="5"/>
    <n v="5"/>
    <n v="5"/>
    <n v="5"/>
    <n v="11"/>
    <n v="61"/>
    <n v="21"/>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3.8839065037779818E-4"/>
    <n v="5.7893383165932877E-5"/>
    <n v="1.2939878858086499E-4"/>
    <n v="1.75E-4"/>
    <s v="null"/>
    <n v="0.02"/>
    <n v="0"/>
    <n v="4.7E-2"/>
    <s v="null"/>
    <s v="null"/>
    <s v="null"/>
    <s v="null"/>
    <s v="null"/>
    <s v="null"/>
  </r>
  <r>
    <x v="39"/>
    <x v="5"/>
    <x v="8"/>
    <s v="Rhode Island, 2015"/>
    <s v="Rhode Island, 2015, Sep"/>
    <n v="10"/>
    <n v="5"/>
    <n v="5"/>
    <n v="5"/>
    <n v="5"/>
    <n v="5"/>
    <n v="5"/>
    <n v="5"/>
    <n v="5"/>
    <n v="5"/>
    <n v="55"/>
    <n v="15"/>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1.7654120471718098E-4"/>
    <n v="5.2198952034857508E-5"/>
    <n v="9.2427706129189288E-5"/>
    <n v="3.8000000000000002E-4"/>
    <s v="null"/>
    <n v="8.900000000000001E-2"/>
    <n v="9.1999999999999998E-2"/>
    <n v="0.16600000000000001"/>
    <s v="null"/>
    <s v="null"/>
    <s v="null"/>
    <s v="null"/>
    <s v="null"/>
    <s v="null"/>
  </r>
  <r>
    <x v="39"/>
    <x v="5"/>
    <x v="9"/>
    <s v="Rhode Island, 2015"/>
    <s v="Rhode Island, 2015, Oct"/>
    <n v="10"/>
    <n v="5"/>
    <n v="5"/>
    <n v="5"/>
    <n v="5"/>
    <n v="5"/>
    <n v="5"/>
    <n v="5"/>
    <n v="5"/>
    <n v="10"/>
    <n v="60"/>
    <n v="20"/>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3.5308240943436196E-4"/>
    <n v="5.6944311310753647E-5"/>
    <n v="1.2323694150558572E-4"/>
    <n v="1.0250000000000001E-3"/>
    <s v="null"/>
    <n v="0.32200000000000001"/>
    <n v="0.39200000000000002"/>
    <n v="0.49"/>
    <s v="null"/>
    <s v="null"/>
    <s v="null"/>
    <s v="null"/>
    <s v="null"/>
    <s v="null"/>
  </r>
  <r>
    <x v="39"/>
    <x v="5"/>
    <x v="10"/>
    <s v="Rhode Island, 2015"/>
    <s v="Rhode Island, 2015, Nov"/>
    <n v="10"/>
    <n v="5"/>
    <n v="5"/>
    <n v="5"/>
    <n v="5"/>
    <n v="5"/>
    <n v="5"/>
    <n v="5"/>
    <n v="5"/>
    <n v="5"/>
    <n v="55"/>
    <n v="15"/>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1.7654120471718098E-4"/>
    <n v="5.2198952034857508E-5"/>
    <n v="9.2427706129189288E-5"/>
    <n v="1.2200000000000002E-3"/>
    <n v="0.92500000000000004"/>
    <n v="0.436"/>
    <n v="0.54400000000000004"/>
    <n v="0.66599999999999993"/>
    <s v="null"/>
    <s v="null"/>
    <s v="null"/>
    <s v="null"/>
    <s v="null"/>
    <s v="null"/>
  </r>
  <r>
    <x v="39"/>
    <x v="5"/>
    <x v="11"/>
    <s v="Rhode Island, 2015"/>
    <s v="Rhode Island, 2015, Dec"/>
    <n v="10"/>
    <n v="5"/>
    <n v="5"/>
    <n v="5"/>
    <n v="5"/>
    <n v="5"/>
    <n v="5"/>
    <n v="5"/>
    <n v="5"/>
    <n v="11"/>
    <n v="61"/>
    <n v="21"/>
    <n v="55230"/>
    <n v="120447"/>
    <n v="157343"/>
    <n v="135645"/>
    <n v="128099"/>
    <n v="154674"/>
    <n v="139934"/>
    <n v="85493"/>
    <n v="48474"/>
    <n v="28322"/>
    <n v="1053661"/>
    <n v="162289"/>
    <n v="1.810610175629187E-4"/>
    <n v="4.1512034338754806E-5"/>
    <n v="3.1777708572990217E-5"/>
    <n v="3.686092373474879E-5"/>
    <n v="3.9032310947001927E-5"/>
    <n v="3.2326053506083761E-5"/>
    <n v="3.5731130390041016E-5"/>
    <n v="5.8484320353713173E-5"/>
    <n v="1.0314807938276189E-4"/>
    <n v="3.8839065037779818E-4"/>
    <n v="5.7893383165932877E-5"/>
    <n v="1.2939878858086499E-4"/>
    <n v="1E-3"/>
    <s v="null"/>
    <n v="0.49100000000000005"/>
    <n v="0.57700000000000007"/>
    <n v="0.745"/>
    <s v="null"/>
    <s v="null"/>
    <s v="null"/>
    <s v="null"/>
    <s v="null"/>
    <s v="null"/>
  </r>
  <r>
    <x v="39"/>
    <x v="6"/>
    <x v="0"/>
    <s v="Rhode Island, 2016"/>
    <s v="Rhode Island, 2016, Jan"/>
    <n v="10"/>
    <n v="5"/>
    <n v="5"/>
    <n v="5"/>
    <n v="5"/>
    <n v="5"/>
    <n v="5"/>
    <n v="5"/>
    <n v="5"/>
    <n v="10"/>
    <n v="60"/>
    <n v="20"/>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3.4723427896801972E-4"/>
    <n v="5.6899489896073081E-5"/>
    <n v="1.201078568554562E-4"/>
    <n v="2.2500000000000003E-3"/>
    <s v="null"/>
    <n v="0.52600000000000002"/>
    <n v="0.60299999999999998"/>
    <n v="0.77599999999999991"/>
    <s v="null"/>
    <s v="null"/>
    <s v="null"/>
    <s v="null"/>
    <s v="null"/>
    <s v="null"/>
  </r>
  <r>
    <x v="39"/>
    <x v="6"/>
    <x v="1"/>
    <s v="Rhode Island, 2016"/>
    <s v="Rhode Island, 2016, Feb"/>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6.6749999999999995E-3"/>
    <s v="null"/>
    <n v="0.54"/>
    <n v="0.61899999999999999"/>
    <n v="0.79099999999999993"/>
    <s v="null"/>
    <s v="null"/>
    <s v="null"/>
    <s v="null"/>
    <s v="null"/>
    <s v="null"/>
  </r>
  <r>
    <x v="39"/>
    <x v="6"/>
    <x v="2"/>
    <s v="Rhode Island, 2016"/>
    <s v="Rhode Island, 2016, Mar"/>
    <n v="10"/>
    <n v="5"/>
    <n v="5"/>
    <n v="5"/>
    <n v="5"/>
    <n v="5"/>
    <n v="5"/>
    <n v="5"/>
    <n v="5"/>
    <n v="11"/>
    <n v="61"/>
    <n v="21"/>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3.8195770686482171E-4"/>
    <n v="5.7847814727674299E-5"/>
    <n v="1.2611324969822902E-4"/>
    <n v="8.7600000000000004E-3"/>
    <s v="null"/>
    <n v="0.55299999999999994"/>
    <n v="0.63"/>
    <n v="0.80700000000000005"/>
    <s v="null"/>
    <s v="null"/>
    <s v="null"/>
    <s v="null"/>
    <s v="null"/>
    <s v="null"/>
  </r>
  <r>
    <x v="39"/>
    <x v="6"/>
    <x v="3"/>
    <s v="Rhode Island, 2016"/>
    <s v="Rhode Island, 2016, Apr"/>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5.1500000000000001E-3"/>
    <s v="null"/>
    <n v="0.55700000000000005"/>
    <n v="0.63700000000000001"/>
    <n v="0.81200000000000006"/>
    <s v="null"/>
    <s v="null"/>
    <s v="null"/>
    <s v="null"/>
    <s v="null"/>
    <s v="null"/>
  </r>
  <r>
    <x v="39"/>
    <x v="6"/>
    <x v="4"/>
    <s v="Rhode Island, 2016"/>
    <s v="Rhode Island, 2016, May"/>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9.2499999999999993E-4"/>
    <s v="null"/>
    <n v="0.56100000000000005"/>
    <n v="0.64900000000000002"/>
    <n v="0.81200000000000006"/>
    <s v="null"/>
    <s v="null"/>
    <s v="null"/>
    <s v="null"/>
    <s v="null"/>
    <s v="null"/>
  </r>
  <r>
    <x v="39"/>
    <x v="6"/>
    <x v="5"/>
    <s v="Rhode Island, 2016"/>
    <s v="Rhode Island, 2016, Jun"/>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1.3999999999999999E-4"/>
    <s v="null"/>
    <s v="null"/>
    <s v="null"/>
    <s v="null"/>
    <s v="null"/>
    <s v="null"/>
    <s v="null"/>
    <s v="null"/>
    <s v="null"/>
    <s v="null"/>
  </r>
  <r>
    <x v="39"/>
    <x v="6"/>
    <x v="6"/>
    <s v="Rhode Island, 2016"/>
    <s v="Rhode Island, 2016, Jul"/>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0"/>
    <s v="null"/>
    <s v="null"/>
    <s v="null"/>
    <s v="null"/>
    <s v="null"/>
    <s v="null"/>
    <s v="null"/>
    <s v="null"/>
    <s v="null"/>
    <s v="null"/>
  </r>
  <r>
    <x v="39"/>
    <x v="6"/>
    <x v="7"/>
    <s v="Rhode Island, 2016"/>
    <s v="Rhode Island, 2016, Aug"/>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7.5000000000000007E-5"/>
    <s v="null"/>
    <n v="2.1000000000000001E-2"/>
    <n v="1.3999999999999999E-2"/>
    <n v="9.9000000000000005E-2"/>
    <s v="null"/>
    <s v="null"/>
    <s v="null"/>
    <s v="null"/>
    <s v="null"/>
    <s v="null"/>
  </r>
  <r>
    <x v="39"/>
    <x v="6"/>
    <x v="8"/>
    <s v="Rhode Island, 2016"/>
    <s v="Rhode Island, 2016, Sep"/>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3.6800000000000001E-3"/>
    <s v="null"/>
    <n v="9.8000000000000004E-2"/>
    <n v="0.14300000000000002"/>
    <n v="0.251"/>
    <s v="null"/>
    <s v="null"/>
    <s v="null"/>
    <s v="null"/>
    <s v="null"/>
    <s v="null"/>
  </r>
  <r>
    <x v="39"/>
    <x v="6"/>
    <x v="9"/>
    <s v="Rhode Island, 2016"/>
    <s v="Rhode Island, 2016, Oct"/>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2.5250000000000003E-3"/>
    <s v="null"/>
    <n v="0.313"/>
    <n v="0.44900000000000001"/>
    <n v="0.44700000000000006"/>
    <s v="null"/>
    <s v="null"/>
    <s v="null"/>
    <s v="null"/>
    <s v="null"/>
    <s v="null"/>
  </r>
  <r>
    <x v="39"/>
    <x v="6"/>
    <x v="10"/>
    <s v="Rhode Island, 2016"/>
    <s v="Rhode Island, 2016, Nov"/>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1.9E-3"/>
    <n v="0.93"/>
    <n v="0.443"/>
    <n v="0.59899999999999998"/>
    <n v="0.61099999999999999"/>
    <s v="null"/>
    <s v="null"/>
    <s v="null"/>
    <s v="null"/>
    <s v="null"/>
    <s v="null"/>
  </r>
  <r>
    <x v="39"/>
    <x v="6"/>
    <x v="11"/>
    <s v="Rhode Island, 2016"/>
    <s v="Rhode Island, 2016, Dec"/>
    <n v="10"/>
    <n v="5"/>
    <n v="5"/>
    <n v="5"/>
    <n v="5"/>
    <n v="5"/>
    <n v="5"/>
    <n v="5"/>
    <n v="5"/>
    <n v="5"/>
    <n v="55"/>
    <n v="15"/>
    <n v="54767"/>
    <n v="118858"/>
    <n v="156158"/>
    <n v="137781"/>
    <n v="125831"/>
    <n v="152284"/>
    <n v="142295"/>
    <n v="89611"/>
    <n v="48107"/>
    <n v="28799"/>
    <n v="1054491"/>
    <n v="166517"/>
    <n v="1.8259170668468238E-4"/>
    <n v="4.2067004324488042E-5"/>
    <n v="3.2018852700470038E-5"/>
    <n v="3.6289473875207755E-5"/>
    <n v="3.9735836161200343E-5"/>
    <n v="3.283339024454309E-5"/>
    <n v="3.5138269088864683E-5"/>
    <n v="5.5796721384651436E-5"/>
    <n v="1.0393497827758954E-4"/>
    <n v="1.7361713948400986E-4"/>
    <n v="5.2157865738066992E-5"/>
    <n v="9.0080892641592145E-5"/>
    <n v="2.0999999999999999E-3"/>
    <s v="null"/>
    <n v="0.48600000000000004"/>
    <n v="0.64700000000000002"/>
    <n v="0.70099999999999996"/>
    <s v="null"/>
    <s v="null"/>
    <s v="null"/>
    <s v="null"/>
    <s v="null"/>
    <s v="null"/>
  </r>
  <r>
    <x v="39"/>
    <x v="7"/>
    <x v="0"/>
    <s v="Rhode Island, 2017"/>
    <s v="Rhode Island, 2017, Jan"/>
    <n v="10"/>
    <n v="5"/>
    <n v="5"/>
    <n v="5"/>
    <n v="5"/>
    <n v="5"/>
    <n v="5"/>
    <n v="5"/>
    <n v="5"/>
    <n v="5"/>
    <n v="55"/>
    <n v="15"/>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1.8081874728771878E-4"/>
    <n v="5.2076527877985641E-5"/>
    <n v="8.816061688922324E-5"/>
    <n v="4.5500000000000002E-3"/>
    <s v="null"/>
    <n v="0.52200000000000002"/>
    <n v="0.68799999999999994"/>
    <n v="0.72200000000000009"/>
    <s v="null"/>
    <s v="null"/>
    <s v="null"/>
    <s v="null"/>
    <s v="null"/>
    <s v="null"/>
  </r>
  <r>
    <x v="39"/>
    <x v="7"/>
    <x v="1"/>
    <s v="Rhode Island, 2017"/>
    <s v="Rhode Island, 2017, Feb"/>
    <n v="10"/>
    <n v="5"/>
    <n v="5"/>
    <n v="5"/>
    <n v="5"/>
    <n v="5"/>
    <n v="5"/>
    <n v="5"/>
    <n v="5"/>
    <n v="20"/>
    <n v="70"/>
    <n v="30"/>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7.2327498915087513E-4"/>
    <n v="6.6279217299254457E-5"/>
    <n v="1.7632123377844648E-4"/>
    <n v="1.7250000000000001E-2"/>
    <s v="null"/>
    <n v="0.53600000000000003"/>
    <n v="0.70499999999999996"/>
    <n v="0.73299999999999998"/>
    <s v="null"/>
    <s v="null"/>
    <s v="null"/>
    <s v="null"/>
    <s v="null"/>
    <s v="null"/>
  </r>
  <r>
    <x v="39"/>
    <x v="7"/>
    <x v="2"/>
    <s v="Rhode Island, 2017"/>
    <s v="Rhode Island, 2017, Mar"/>
    <n v="10"/>
    <n v="5"/>
    <n v="5"/>
    <n v="5"/>
    <n v="5"/>
    <n v="5"/>
    <n v="5"/>
    <n v="5"/>
    <n v="5"/>
    <n v="16"/>
    <n v="66"/>
    <n v="26"/>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5.7861999132070017E-4"/>
    <n v="6.2491833453582769E-5"/>
    <n v="1.5281173594132029E-4"/>
    <n v="1.132E-2"/>
    <s v="null"/>
    <n v="0.54400000000000004"/>
    <n v="0.71599999999999997"/>
    <n v="0.74299999999999999"/>
    <s v="null"/>
    <s v="null"/>
    <s v="null"/>
    <s v="null"/>
    <s v="null"/>
    <s v="null"/>
  </r>
  <r>
    <x v="39"/>
    <x v="7"/>
    <x v="3"/>
    <s v="Rhode Island, 2017"/>
    <s v="Rhode Island, 2017, Apr"/>
    <n v="10"/>
    <n v="5"/>
    <n v="5"/>
    <n v="5"/>
    <n v="5"/>
    <n v="5"/>
    <n v="5"/>
    <n v="5"/>
    <n v="5"/>
    <n v="12"/>
    <n v="62"/>
    <n v="22"/>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4.339649934905251E-4"/>
    <n v="5.8704449607911088E-5"/>
    <n v="1.2930223810419411E-4"/>
    <n v="7.6250000000000007E-3"/>
    <s v="null"/>
    <n v="0.55200000000000005"/>
    <n v="0.72"/>
    <n v="0.748"/>
    <s v="null"/>
    <s v="null"/>
    <s v="null"/>
    <s v="null"/>
    <s v="null"/>
    <s v="null"/>
  </r>
  <r>
    <x v="39"/>
    <x v="7"/>
    <x v="4"/>
    <s v="Rhode Island, 2017"/>
    <s v="Rhode Island, 2017, May"/>
    <n v="10"/>
    <n v="5"/>
    <n v="5"/>
    <n v="5"/>
    <n v="5"/>
    <n v="5"/>
    <n v="5"/>
    <n v="5"/>
    <n v="5"/>
    <n v="5"/>
    <n v="55"/>
    <n v="15"/>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1.8081874728771878E-4"/>
    <n v="5.2076527877985641E-5"/>
    <n v="8.816061688922324E-5"/>
    <n v="9.999999999999998E-4"/>
    <s v="null"/>
    <n v="0.55400000000000005"/>
    <n v="0.72799999999999998"/>
    <n v="0.75400000000000011"/>
    <s v="null"/>
    <s v="null"/>
    <s v="null"/>
    <s v="null"/>
    <s v="null"/>
    <s v="null"/>
  </r>
  <r>
    <x v="39"/>
    <x v="7"/>
    <x v="5"/>
    <s v="Rhode Island, 2017"/>
    <s v="Rhode Island, 2017, Jun"/>
    <n v="10"/>
    <n v="5"/>
    <n v="5"/>
    <n v="5"/>
    <n v="5"/>
    <n v="5"/>
    <n v="5"/>
    <n v="5"/>
    <n v="5"/>
    <n v="5"/>
    <n v="55"/>
    <n v="15"/>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1.8081874728771878E-4"/>
    <n v="5.2076527877985641E-5"/>
    <n v="8.816061688922324E-5"/>
    <n v="1.5999999999999999E-4"/>
    <s v="null"/>
    <s v="null"/>
    <s v="null"/>
    <s v="null"/>
    <s v="null"/>
    <s v="null"/>
    <s v="null"/>
    <s v="null"/>
    <s v="null"/>
    <s v="null"/>
  </r>
  <r>
    <x v="39"/>
    <x v="7"/>
    <x v="6"/>
    <s v="Rhode Island, 2017"/>
    <s v="Rhode Island, 2017, Jul"/>
    <n v="10"/>
    <n v="5"/>
    <n v="5"/>
    <n v="5"/>
    <n v="5"/>
    <n v="5"/>
    <n v="5"/>
    <n v="5"/>
    <n v="5"/>
    <n v="11"/>
    <n v="61"/>
    <n v="21"/>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3.9780124403298136E-4"/>
    <n v="5.7757603646493166E-5"/>
    <n v="1.2342486364491255E-4"/>
    <n v="5.0000000000000002E-5"/>
    <s v="null"/>
    <s v="null"/>
    <s v="null"/>
    <s v="null"/>
    <s v="null"/>
    <s v="null"/>
    <s v="null"/>
    <s v="null"/>
    <s v="null"/>
    <s v="null"/>
  </r>
  <r>
    <x v="39"/>
    <x v="7"/>
    <x v="7"/>
    <s v="Rhode Island, 2017"/>
    <s v="Rhode Island, 2017, Aug"/>
    <n v="10"/>
    <n v="5"/>
    <n v="5"/>
    <n v="5"/>
    <n v="5"/>
    <n v="5"/>
    <n v="5"/>
    <n v="5"/>
    <n v="5"/>
    <n v="10"/>
    <n v="60"/>
    <n v="20"/>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3.6163749457543756E-4"/>
    <n v="5.6810757685075244E-5"/>
    <n v="1.17547489185631E-4"/>
    <n v="5.9999999999999995E-5"/>
    <s v="null"/>
    <n v="1.9E-2"/>
    <n v="1.1000000000000001E-2"/>
    <n v="9.0999999999999998E-2"/>
    <s v="null"/>
    <s v="null"/>
    <s v="null"/>
    <s v="null"/>
    <s v="null"/>
    <s v="null"/>
  </r>
  <r>
    <x v="39"/>
    <x v="7"/>
    <x v="8"/>
    <s v="Rhode Island, 2017"/>
    <s v="Rhode Island, 2017, Sep"/>
    <n v="10"/>
    <n v="5"/>
    <n v="5"/>
    <n v="5"/>
    <n v="5"/>
    <n v="5"/>
    <n v="5"/>
    <n v="5"/>
    <n v="5"/>
    <n v="5"/>
    <n v="55"/>
    <n v="15"/>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1.8081874728771878E-4"/>
    <n v="5.2076527877985641E-5"/>
    <n v="8.816061688922324E-5"/>
    <n v="8.7499999999999991E-4"/>
    <s v="null"/>
    <n v="9.6000000000000002E-2"/>
    <n v="0.126"/>
    <n v="0.23199999999999998"/>
    <s v="null"/>
    <s v="null"/>
    <s v="null"/>
    <s v="null"/>
    <s v="null"/>
    <s v="null"/>
  </r>
  <r>
    <x v="39"/>
    <x v="7"/>
    <x v="9"/>
    <s v="Rhode Island, 2017"/>
    <s v="Rhode Island, 2017, Oct"/>
    <n v="10"/>
    <n v="5"/>
    <n v="5"/>
    <n v="5"/>
    <n v="5"/>
    <n v="5"/>
    <n v="5"/>
    <n v="5"/>
    <n v="5"/>
    <n v="5"/>
    <n v="55"/>
    <n v="15"/>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1.8081874728771878E-4"/>
    <n v="5.2076527877985641E-5"/>
    <n v="8.816061688922324E-5"/>
    <n v="2.3749999999999999E-3"/>
    <s v="null"/>
    <n v="0.28100000000000003"/>
    <n v="0.38600000000000001"/>
    <n v="0.49399999999999999"/>
    <s v="null"/>
    <s v="null"/>
    <s v="null"/>
    <s v="null"/>
    <s v="null"/>
    <s v="null"/>
  </r>
  <r>
    <x v="39"/>
    <x v="7"/>
    <x v="10"/>
    <s v="Rhode Island, 2017"/>
    <s v="Rhode Island, 2017, Nov"/>
    <n v="10"/>
    <n v="5"/>
    <n v="5"/>
    <n v="5"/>
    <n v="5"/>
    <n v="5"/>
    <n v="5"/>
    <n v="5"/>
    <n v="5"/>
    <n v="5"/>
    <n v="55"/>
    <n v="15"/>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1.8081874728771878E-4"/>
    <n v="5.2076527877985641E-5"/>
    <n v="8.816061688922324E-5"/>
    <n v="3.3599999999999997E-3"/>
    <n v="0.92799999999999994"/>
    <n v="0.38700000000000001"/>
    <n v="0.50800000000000001"/>
    <n v="0.66800000000000004"/>
    <s v="null"/>
    <s v="null"/>
    <s v="null"/>
    <s v="null"/>
    <s v="null"/>
    <s v="null"/>
  </r>
  <r>
    <x v="39"/>
    <x v="7"/>
    <x v="11"/>
    <s v="Rhode Island, 2017"/>
    <s v="Rhode Island, 2017, Dec"/>
    <n v="10"/>
    <n v="5"/>
    <n v="5"/>
    <n v="5"/>
    <n v="5"/>
    <n v="5"/>
    <n v="5"/>
    <n v="5"/>
    <n v="5"/>
    <n v="10"/>
    <n v="60"/>
    <n v="20"/>
    <n v="54571"/>
    <n v="117794"/>
    <n v="154512"/>
    <n v="140547"/>
    <n v="124511"/>
    <n v="149424"/>
    <n v="144635"/>
    <n v="93339"/>
    <n v="49153"/>
    <n v="27652"/>
    <n v="1056138"/>
    <n v="170144"/>
    <n v="1.8324751241501896E-4"/>
    <n v="4.2446983717337047E-5"/>
    <n v="3.2359946153049598E-5"/>
    <n v="3.5575287981956211E-5"/>
    <n v="4.0157094553894833E-5"/>
    <n v="3.3461826748045827E-5"/>
    <n v="3.4569779099111554E-5"/>
    <n v="5.3568176217872487E-5"/>
    <n v="1.0172319085305068E-4"/>
    <n v="3.6163749457543756E-4"/>
    <n v="5.6810757685075244E-5"/>
    <n v="1.17547489185631E-4"/>
    <n v="7.5000000000000006E-3"/>
    <s v="null"/>
    <n v="0.42499999999999999"/>
    <n v="0.55200000000000005"/>
    <n v="0.71900000000000008"/>
    <s v="null"/>
    <s v="null"/>
    <s v="null"/>
    <s v="null"/>
    <s v="null"/>
    <s v="null"/>
  </r>
  <r>
    <x v="40"/>
    <x v="0"/>
    <x v="0"/>
    <s v="South Carolina, 2010"/>
    <s v="South Carolina, 2010, Jan"/>
    <n v="10"/>
    <n v="5"/>
    <n v="5"/>
    <n v="5"/>
    <n v="5"/>
    <n v="5"/>
    <n v="5"/>
    <n v="10"/>
    <n v="23"/>
    <n v="49"/>
    <n v="122"/>
    <n v="82"/>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2.9183617484488906E-5"/>
    <n v="1.2248440986478785E-4"/>
    <n v="7.5385775165771776E-4"/>
    <n v="2.7042435344197005E-5"/>
    <n v="1.3771421277853539E-4"/>
    <s v="null"/>
    <s v="null"/>
    <n v="0.37200000000000005"/>
    <n v="0.67400000000000004"/>
    <s v="N/A"/>
    <s v="null"/>
    <s v="null"/>
    <s v="null"/>
    <s v="null"/>
    <s v="null"/>
    <s v="null"/>
  </r>
  <r>
    <x v="40"/>
    <x v="0"/>
    <x v="1"/>
    <s v="South Carolina, 2010"/>
    <s v="South Carolina, 2010, Feb"/>
    <n v="10"/>
    <n v="5"/>
    <n v="5"/>
    <n v="5"/>
    <n v="5"/>
    <n v="5"/>
    <n v="5"/>
    <n v="12"/>
    <n v="23"/>
    <n v="27"/>
    <n v="102"/>
    <n v="62"/>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3.5020340981386688E-5"/>
    <n v="1.2248440986478785E-4"/>
    <n v="4.1539100601547716E-4"/>
    <n v="2.2609249222197495E-5"/>
    <n v="1.0412538039352676E-4"/>
    <s v="null"/>
    <s v="null"/>
    <n v="0.38799999999999996"/>
    <n v="0.69900000000000007"/>
    <s v="N/A"/>
    <s v="null"/>
    <s v="null"/>
    <s v="null"/>
    <s v="null"/>
    <s v="null"/>
    <s v="null"/>
  </r>
  <r>
    <x v="40"/>
    <x v="0"/>
    <x v="2"/>
    <s v="South Carolina, 2010"/>
    <s v="South Carolina, 2010, Mar"/>
    <n v="10"/>
    <n v="5"/>
    <n v="5"/>
    <n v="5"/>
    <n v="5"/>
    <n v="5"/>
    <n v="5"/>
    <n v="5"/>
    <n v="19"/>
    <n v="22"/>
    <n v="86"/>
    <n v="46"/>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1.0118277336656388E-4"/>
    <n v="3.3846674564224065E-4"/>
    <n v="1.9062700324597889E-5"/>
    <n v="7.7254314485519849E-5"/>
    <s v="null"/>
    <s v="null"/>
    <n v="0.39299999999999996"/>
    <n v="0.70900000000000007"/>
    <s v="N/A"/>
    <s v="null"/>
    <s v="null"/>
    <s v="null"/>
    <s v="null"/>
    <s v="null"/>
    <s v="null"/>
  </r>
  <r>
    <x v="40"/>
    <x v="0"/>
    <x v="3"/>
    <s v="South Carolina, 2010"/>
    <s v="South Carolina, 2010, Apr"/>
    <n v="10"/>
    <n v="5"/>
    <n v="5"/>
    <n v="5"/>
    <n v="5"/>
    <n v="5"/>
    <n v="5"/>
    <n v="10"/>
    <n v="14"/>
    <n v="22"/>
    <n v="86"/>
    <n v="46"/>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2.9183617484488906E-5"/>
    <n v="7.4555727743783916E-5"/>
    <n v="3.3846674564224065E-4"/>
    <n v="1.9062700324597889E-5"/>
    <n v="7.7254314485519849E-5"/>
    <s v="null"/>
    <s v="null"/>
    <n v="0.39600000000000002"/>
    <n v="0.71200000000000008"/>
    <s v="N/A"/>
    <s v="null"/>
    <s v="null"/>
    <s v="null"/>
    <s v="null"/>
    <s v="null"/>
    <s v="null"/>
  </r>
  <r>
    <x v="40"/>
    <x v="0"/>
    <x v="4"/>
    <s v="South Carolina, 2010"/>
    <s v="South Carolina, 2010, May"/>
    <n v="10"/>
    <n v="5"/>
    <n v="5"/>
    <n v="5"/>
    <n v="5"/>
    <n v="5"/>
    <n v="5"/>
    <n v="5"/>
    <n v="20"/>
    <n v="23"/>
    <n v="88"/>
    <n v="48"/>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1.0650818249111988E-4"/>
    <n v="3.5385159771688794E-4"/>
    <n v="1.9506018936797838E-5"/>
    <n v="8.0613197724020718E-5"/>
    <s v="null"/>
    <s v="null"/>
    <n v="0.39600000000000002"/>
    <n v="0.71200000000000008"/>
    <s v="N/A"/>
    <s v="null"/>
    <s v="null"/>
    <s v="null"/>
    <s v="null"/>
    <s v="null"/>
    <s v="null"/>
  </r>
  <r>
    <x v="40"/>
    <x v="0"/>
    <x v="5"/>
    <s v="South Carolina, 2010"/>
    <s v="South Carolina, 2010, Jun"/>
    <n v="10"/>
    <n v="5"/>
    <n v="5"/>
    <n v="5"/>
    <n v="5"/>
    <n v="5"/>
    <n v="5"/>
    <n v="5"/>
    <n v="14"/>
    <n v="20"/>
    <n v="79"/>
    <n v="39"/>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7.4555727743783916E-5"/>
    <n v="3.0769704149294602E-4"/>
    <n v="1.751108518189806E-5"/>
    <n v="6.5498223150766829E-5"/>
    <s v="null"/>
    <s v="null"/>
    <s v="null"/>
    <s v="null"/>
    <s v="null"/>
    <s v="null"/>
    <s v="null"/>
    <s v="null"/>
    <s v="null"/>
    <s v="null"/>
    <s v="null"/>
  </r>
  <r>
    <x v="40"/>
    <x v="0"/>
    <x v="6"/>
    <s v="South Carolina, 2010"/>
    <s v="South Carolina, 2010, Jul"/>
    <n v="10"/>
    <n v="5"/>
    <n v="5"/>
    <n v="5"/>
    <n v="5"/>
    <n v="5"/>
    <n v="5"/>
    <n v="5"/>
    <n v="18"/>
    <n v="26"/>
    <n v="89"/>
    <n v="49"/>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9.5857364242007894E-5"/>
    <n v="4.0000615394082987E-4"/>
    <n v="1.9727678242897815E-5"/>
    <n v="8.2292639343271146E-5"/>
    <s v="null"/>
    <s v="null"/>
    <s v="null"/>
    <s v="null"/>
    <s v="null"/>
    <s v="null"/>
    <s v="null"/>
    <s v="null"/>
    <s v="null"/>
    <s v="null"/>
    <s v="null"/>
  </r>
  <r>
    <x v="40"/>
    <x v="0"/>
    <x v="7"/>
    <s v="South Carolina, 2010"/>
    <s v="South Carolina, 2010, Aug"/>
    <n v="10"/>
    <n v="5"/>
    <n v="5"/>
    <n v="5"/>
    <n v="5"/>
    <n v="5"/>
    <n v="5"/>
    <n v="5"/>
    <n v="10"/>
    <n v="22"/>
    <n v="77"/>
    <n v="37"/>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5.3254091245559938E-5"/>
    <n v="3.3846674564224065E-4"/>
    <n v="1.7067766569698107E-5"/>
    <n v="6.2139339912265973E-5"/>
    <s v="null"/>
    <s v="null"/>
    <n v="1.1000000000000001E-2"/>
    <n v="5.0000000000000001E-3"/>
    <n v="0"/>
    <s v="null"/>
    <s v="null"/>
    <s v="null"/>
    <s v="null"/>
    <s v="null"/>
    <s v="null"/>
  </r>
  <r>
    <x v="40"/>
    <x v="0"/>
    <x v="8"/>
    <s v="South Carolina, 2010"/>
    <s v="South Carolina, 2010, Sep"/>
    <n v="10"/>
    <n v="5"/>
    <n v="5"/>
    <n v="5"/>
    <n v="5"/>
    <n v="5"/>
    <n v="5"/>
    <n v="5"/>
    <n v="10"/>
    <n v="22"/>
    <n v="77"/>
    <n v="37"/>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5.3254091245559938E-5"/>
    <n v="3.3846674564224065E-4"/>
    <n v="1.7067766569698107E-5"/>
    <n v="6.2139339912265973E-5"/>
    <s v="null"/>
    <s v="null"/>
    <n v="7.4999999999999997E-2"/>
    <n v="0.11699999999999999"/>
    <n v="0.14800000000000002"/>
    <s v="null"/>
    <s v="null"/>
    <s v="null"/>
    <s v="null"/>
    <s v="null"/>
    <s v="null"/>
  </r>
  <r>
    <x v="40"/>
    <x v="0"/>
    <x v="9"/>
    <s v="South Carolina, 2010"/>
    <s v="South Carolina, 2010, Oct"/>
    <n v="10"/>
    <n v="5"/>
    <n v="5"/>
    <n v="5"/>
    <n v="5"/>
    <n v="5"/>
    <n v="5"/>
    <n v="5"/>
    <n v="18"/>
    <n v="28"/>
    <n v="91"/>
    <n v="51"/>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9.5857364242007894E-5"/>
    <n v="4.3077585809012445E-4"/>
    <n v="2.0170996855097764E-5"/>
    <n v="8.5651522581772015E-5"/>
    <n v="3.65E-3"/>
    <s v="null"/>
    <n v="0.25900000000000001"/>
    <n v="0.46"/>
    <n v="0.39299999999999996"/>
    <s v="null"/>
    <s v="null"/>
    <s v="null"/>
    <s v="null"/>
    <s v="null"/>
    <s v="null"/>
  </r>
  <r>
    <x v="40"/>
    <x v="0"/>
    <x v="10"/>
    <s v="South Carolina, 2010"/>
    <s v="South Carolina, 2010, Nov"/>
    <n v="10"/>
    <n v="5"/>
    <n v="5"/>
    <n v="5"/>
    <n v="5"/>
    <n v="5"/>
    <n v="5"/>
    <n v="5"/>
    <n v="21"/>
    <n v="43"/>
    <n v="109"/>
    <n v="69"/>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1.1183359161567588E-4"/>
    <n v="6.6154863920983402E-4"/>
    <n v="2.4160864364897324E-5"/>
    <n v="1.1588147172827978E-4"/>
    <n v="3.0000000000000001E-3"/>
    <s v="null"/>
    <n v="0.378"/>
    <n v="0.61299999999999999"/>
    <n v="0.53"/>
    <s v="null"/>
    <s v="null"/>
    <s v="null"/>
    <s v="null"/>
    <s v="null"/>
    <s v="null"/>
  </r>
  <r>
    <x v="40"/>
    <x v="0"/>
    <x v="11"/>
    <s v="South Carolina, 2010"/>
    <s v="South Carolina, 2010, Dec"/>
    <n v="10"/>
    <n v="5"/>
    <n v="5"/>
    <n v="5"/>
    <n v="5"/>
    <n v="5"/>
    <n v="5"/>
    <n v="5"/>
    <n v="18"/>
    <n v="23"/>
    <n v="86"/>
    <n v="46"/>
    <n v="295906"/>
    <n v="585107"/>
    <n v="649033"/>
    <n v="579396"/>
    <n v="612407"/>
    <n v="645248"/>
    <n v="548895"/>
    <n v="342658"/>
    <n v="187779"/>
    <n v="64999"/>
    <n v="4511428"/>
    <n v="595436"/>
    <n v="3.3794515825971762E-5"/>
    <n v="8.5454455338938004E-6"/>
    <n v="7.703768529489255E-6"/>
    <n v="8.6296764216528935E-6"/>
    <n v="8.1645049778986843E-6"/>
    <n v="7.7489585399722281E-6"/>
    <n v="9.1092103225571375E-6"/>
    <n v="1.4591808742244453E-5"/>
    <n v="9.5857364242007894E-5"/>
    <n v="3.5385159771688794E-4"/>
    <n v="1.9062700324597889E-5"/>
    <n v="7.7254314485519849E-5"/>
    <n v="3.9000000000000007E-3"/>
    <s v="null"/>
    <n v="0.40299999999999997"/>
    <n v="0.64500000000000002"/>
    <n v="0.58600000000000008"/>
    <s v="null"/>
    <s v="null"/>
    <s v="null"/>
    <s v="null"/>
    <s v="null"/>
    <s v="null"/>
  </r>
  <r>
    <x v="40"/>
    <x v="1"/>
    <x v="0"/>
    <s v="South Carolina, 2011"/>
    <s v="South Carolina, 2011, Jan"/>
    <n v="10"/>
    <n v="5"/>
    <n v="5"/>
    <n v="5"/>
    <n v="5"/>
    <n v="5"/>
    <n v="5"/>
    <n v="11"/>
    <n v="15"/>
    <n v="51"/>
    <n v="117"/>
    <n v="77"/>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3.0762691008345082E-5"/>
    <n v="7.8046953046953047E-5"/>
    <n v="7.6429684690085123E-4"/>
    <n v="2.5568941734282312E-5"/>
    <n v="1.2489943162648256E-4"/>
    <n v="2.0475E-2"/>
    <s v="null"/>
    <n v="0.435"/>
    <n v="0.68599999999999994"/>
    <n v="0.63900000000000001"/>
    <s v="null"/>
    <s v="null"/>
    <s v="null"/>
    <s v="null"/>
    <s v="null"/>
    <s v="null"/>
  </r>
  <r>
    <x v="40"/>
    <x v="1"/>
    <x v="1"/>
    <s v="South Carolina, 2011"/>
    <s v="South Carolina, 2011, Feb"/>
    <n v="10"/>
    <n v="5"/>
    <n v="5"/>
    <n v="5"/>
    <n v="5"/>
    <n v="5"/>
    <n v="5"/>
    <n v="10"/>
    <n v="32"/>
    <n v="32"/>
    <n v="114"/>
    <n v="74"/>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2.7966082734859162E-5"/>
    <n v="1.665001665001665E-4"/>
    <n v="4.7955880589857329E-4"/>
    <n v="2.4913327843659691E-5"/>
    <n v="1.2003322000467157E-4"/>
    <n v="5.4050000000000001E-2"/>
    <s v="null"/>
    <n v="0.45900000000000002"/>
    <n v="0.70400000000000007"/>
    <n v="0.68"/>
    <s v="null"/>
    <s v="null"/>
    <s v="null"/>
    <s v="null"/>
    <s v="null"/>
    <s v="null"/>
  </r>
  <r>
    <x v="40"/>
    <x v="1"/>
    <x v="2"/>
    <s v="South Carolina, 2011"/>
    <s v="South Carolina, 2011, Mar"/>
    <n v="10"/>
    <n v="5"/>
    <n v="5"/>
    <n v="5"/>
    <n v="5"/>
    <n v="5"/>
    <n v="5"/>
    <n v="5"/>
    <n v="16"/>
    <n v="39"/>
    <n v="100"/>
    <n v="60"/>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1.3983041367429581E-5"/>
    <n v="8.325008325008325E-5"/>
    <n v="5.8446229468888625E-4"/>
    <n v="2.1853796354087446E-5"/>
    <n v="9.7324232436220192E-5"/>
    <n v="1.2239999999999997E-2"/>
    <s v="null"/>
    <n v="0.46200000000000002"/>
    <n v="0.71400000000000008"/>
    <n v="0.68"/>
    <s v="null"/>
    <s v="null"/>
    <s v="null"/>
    <s v="null"/>
    <s v="null"/>
    <s v="null"/>
  </r>
  <r>
    <x v="40"/>
    <x v="1"/>
    <x v="3"/>
    <s v="South Carolina, 2011"/>
    <s v="South Carolina, 2011, Apr"/>
    <n v="10"/>
    <n v="5"/>
    <n v="5"/>
    <n v="5"/>
    <n v="5"/>
    <n v="5"/>
    <n v="5"/>
    <n v="14"/>
    <n v="17"/>
    <n v="23"/>
    <n v="94"/>
    <n v="54"/>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3.9152515828802829E-5"/>
    <n v="8.8453213453213453E-5"/>
    <n v="3.4468289173959955E-4"/>
    <n v="2.05425685728422E-5"/>
    <n v="8.7591809192598164E-5"/>
    <n v="3.5249999999999999E-3"/>
    <s v="null"/>
    <n v="0.46299999999999997"/>
    <n v="0.71700000000000008"/>
    <n v="0.68"/>
    <s v="null"/>
    <s v="null"/>
    <s v="null"/>
    <s v="null"/>
    <s v="null"/>
    <s v="null"/>
  </r>
  <r>
    <x v="40"/>
    <x v="1"/>
    <x v="4"/>
    <s v="South Carolina, 2011"/>
    <s v="South Carolina, 2011, May"/>
    <n v="10"/>
    <n v="5"/>
    <n v="5"/>
    <n v="5"/>
    <n v="5"/>
    <n v="5"/>
    <n v="10"/>
    <n v="5"/>
    <n v="19"/>
    <n v="27"/>
    <n v="96"/>
    <n v="51"/>
    <n v="299328"/>
    <n v="589423"/>
    <n v="655681"/>
    <n v="585518"/>
    <n v="608889"/>
    <n v="651382"/>
    <n v="569147"/>
    <n v="357576"/>
    <n v="192192"/>
    <n v="66728"/>
    <n v="4575864"/>
    <n v="616496"/>
    <n v="3.3408167628821898E-5"/>
    <n v="8.4828722326750054E-6"/>
    <n v="7.6256594288991139E-6"/>
    <n v="8.5394471220355317E-6"/>
    <n v="8.2116773336355224E-6"/>
    <n v="7.6759873622544076E-6"/>
    <n v="1.7570153229306311E-5"/>
    <n v="1.3983041367429581E-5"/>
    <n v="9.8859473859473859E-5"/>
    <n v="4.0462774247692121E-4"/>
    <n v="2.097964449992395E-5"/>
    <n v="8.2725597570787156E-5"/>
    <n v="8.9999999999999998E-4"/>
    <s v="null"/>
    <n v="0.46700000000000003"/>
    <n v="0.72"/>
    <n v="0.68"/>
    <s v="null"/>
    <s v="null"/>
    <s v="null"/>
    <s v="null"/>
    <s v="null"/>
    <s v="null"/>
  </r>
  <r>
    <x v="40"/>
    <x v="1"/>
    <x v="5"/>
    <s v="South Carolina, 2011"/>
    <s v="South Carolina, 2011, Jun"/>
    <n v="10"/>
    <n v="5"/>
    <n v="5"/>
    <n v="5"/>
    <n v="5"/>
    <n v="5"/>
    <n v="5"/>
    <n v="10"/>
    <n v="17"/>
    <n v="25"/>
    <n v="92"/>
    <n v="52"/>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2.7966082734859162E-5"/>
    <n v="8.8453213453213453E-5"/>
    <n v="3.7465531710826038E-4"/>
    <n v="2.010549264576045E-5"/>
    <n v="8.4347668111390834E-5"/>
    <n v="7.1999999999999994E-4"/>
    <s v="null"/>
    <s v="null"/>
    <s v="null"/>
    <s v="null"/>
    <s v="null"/>
    <s v="null"/>
    <s v="null"/>
    <s v="null"/>
    <s v="null"/>
    <s v="null"/>
  </r>
  <r>
    <x v="40"/>
    <x v="1"/>
    <x v="6"/>
    <s v="South Carolina, 2011"/>
    <s v="South Carolina, 2011, Jul"/>
    <n v="10"/>
    <n v="5"/>
    <n v="5"/>
    <n v="5"/>
    <n v="5"/>
    <n v="5"/>
    <n v="5"/>
    <n v="5"/>
    <n v="21"/>
    <n v="27"/>
    <n v="93"/>
    <n v="53"/>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1.3983041367429581E-5"/>
    <n v="1.0926573426573427E-4"/>
    <n v="4.0462774247692121E-4"/>
    <n v="2.0324030609301325E-5"/>
    <n v="8.5969738651994499E-5"/>
    <n v="7.7499999999999997E-4"/>
    <s v="null"/>
    <s v="null"/>
    <s v="null"/>
    <s v="null"/>
    <s v="null"/>
    <s v="null"/>
    <s v="null"/>
    <s v="null"/>
    <s v="null"/>
    <s v="null"/>
  </r>
  <r>
    <x v="40"/>
    <x v="1"/>
    <x v="7"/>
    <s v="South Carolina, 2011"/>
    <s v="South Carolina, 2011, Aug"/>
    <n v="10"/>
    <n v="5"/>
    <n v="5"/>
    <n v="5"/>
    <n v="5"/>
    <n v="5"/>
    <n v="5"/>
    <n v="5"/>
    <n v="16"/>
    <n v="13"/>
    <n v="74"/>
    <n v="34"/>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1.3983041367429581E-5"/>
    <n v="8.325008325008325E-5"/>
    <n v="1.948207648962954E-4"/>
    <n v="1.617180930202471E-5"/>
    <n v="5.5150398380524775E-5"/>
    <n v="4.3999999999999996E-4"/>
    <s v="null"/>
    <n v="1.9E-2"/>
    <n v="0.01"/>
    <n v="0"/>
    <s v="null"/>
    <s v="null"/>
    <s v="null"/>
    <s v="null"/>
    <s v="null"/>
    <s v="null"/>
  </r>
  <r>
    <x v="40"/>
    <x v="1"/>
    <x v="8"/>
    <s v="South Carolina, 2011"/>
    <s v="South Carolina, 2011, Sep"/>
    <n v="10"/>
    <n v="5"/>
    <n v="5"/>
    <n v="5"/>
    <n v="5"/>
    <n v="5"/>
    <n v="5"/>
    <n v="5"/>
    <n v="11"/>
    <n v="14"/>
    <n v="70"/>
    <n v="30"/>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1.3983041367429581E-5"/>
    <n v="5.7234432234432234E-5"/>
    <n v="2.0980697758062581E-4"/>
    <n v="1.5297657447861214E-5"/>
    <n v="4.8662116218110096E-5"/>
    <n v="6.9999999999999999E-4"/>
    <s v="null"/>
    <n v="8.1000000000000003E-2"/>
    <n v="0.126"/>
    <n v="0.23100000000000001"/>
    <s v="null"/>
    <s v="null"/>
    <s v="null"/>
    <s v="null"/>
    <s v="null"/>
    <s v="null"/>
  </r>
  <r>
    <x v="40"/>
    <x v="1"/>
    <x v="9"/>
    <s v="South Carolina, 2011"/>
    <s v="South Carolina, 2011, Oct"/>
    <n v="10"/>
    <n v="5"/>
    <n v="5"/>
    <n v="5"/>
    <n v="5"/>
    <n v="5"/>
    <n v="5"/>
    <n v="10"/>
    <n v="15"/>
    <n v="14"/>
    <n v="79"/>
    <n v="39"/>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2.7966082734859162E-5"/>
    <n v="7.8046953046953047E-5"/>
    <n v="2.0980697758062581E-4"/>
    <n v="1.7264499119729084E-5"/>
    <n v="6.3260751083543126E-5"/>
    <n v="1.7749999999999999E-3"/>
    <s v="null"/>
    <n v="0.247"/>
    <n v="0.45100000000000001"/>
    <n v="0.42399999999999999"/>
    <s v="null"/>
    <s v="null"/>
    <s v="null"/>
    <s v="null"/>
    <s v="null"/>
    <s v="null"/>
  </r>
  <r>
    <x v="40"/>
    <x v="1"/>
    <x v="10"/>
    <s v="South Carolina, 2011"/>
    <s v="South Carolina, 2011, Nov"/>
    <n v="10"/>
    <n v="5"/>
    <n v="5"/>
    <n v="5"/>
    <n v="5"/>
    <n v="5"/>
    <n v="5"/>
    <n v="11"/>
    <n v="14"/>
    <n v="23"/>
    <n v="88"/>
    <n v="48"/>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3.0762691008345082E-5"/>
    <n v="7.2843822843822844E-5"/>
    <n v="3.4468289173959955E-4"/>
    <n v="1.9231340791596954E-5"/>
    <n v="7.7859385948976148E-5"/>
    <n v="2.4600000000000004E-3"/>
    <s v="null"/>
    <n v="0.33400000000000002"/>
    <n v="0.57999999999999996"/>
    <n v="0.56000000000000005"/>
    <s v="null"/>
    <s v="null"/>
    <s v="null"/>
    <s v="null"/>
    <s v="null"/>
    <s v="null"/>
  </r>
  <r>
    <x v="40"/>
    <x v="1"/>
    <x v="11"/>
    <s v="South Carolina, 2011"/>
    <s v="South Carolina, 2011, Dec"/>
    <n v="10"/>
    <n v="5"/>
    <n v="5"/>
    <n v="5"/>
    <n v="5"/>
    <n v="5"/>
    <n v="5"/>
    <n v="5"/>
    <n v="19"/>
    <n v="25"/>
    <n v="89"/>
    <n v="49"/>
    <n v="299328"/>
    <n v="589423"/>
    <n v="655681"/>
    <n v="585518"/>
    <n v="608889"/>
    <n v="651382"/>
    <n v="569147"/>
    <n v="357576"/>
    <n v="192192"/>
    <n v="66728"/>
    <n v="4575864"/>
    <n v="616496"/>
    <n v="3.3408167628821898E-5"/>
    <n v="8.4828722326750054E-6"/>
    <n v="7.6256594288991139E-6"/>
    <n v="8.5394471220355317E-6"/>
    <n v="8.2116773336355224E-6"/>
    <n v="7.6759873622544076E-6"/>
    <n v="8.7850766146531556E-6"/>
    <n v="1.3983041367429581E-5"/>
    <n v="9.8859473859473859E-5"/>
    <n v="3.7465531710826038E-4"/>
    <n v="1.9449878755137826E-5"/>
    <n v="7.9481456489579813E-5"/>
    <n v="2.8250000000000003E-3"/>
    <s v="null"/>
    <n v="0.35700000000000004"/>
    <n v="0.61099999999999999"/>
    <n v="0.59399999999999997"/>
    <s v="null"/>
    <s v="null"/>
    <s v="null"/>
    <s v="null"/>
    <s v="null"/>
    <s v="null"/>
  </r>
  <r>
    <x v="40"/>
    <x v="2"/>
    <x v="0"/>
    <s v="South Carolina, 2012"/>
    <s v="South Carolina, 2012, Jan"/>
    <n v="10"/>
    <n v="5"/>
    <n v="5"/>
    <n v="5"/>
    <n v="5"/>
    <n v="5"/>
    <n v="5"/>
    <n v="11"/>
    <n v="18"/>
    <n v="24"/>
    <n v="93"/>
    <n v="53"/>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2.9316212665136893E-5"/>
    <n v="9.2172033980756534E-5"/>
    <n v="3.4486722611794458E-4"/>
    <n v="2.0084870455825054E-5"/>
    <n v="8.2799821277366905E-5"/>
    <n v="3.9749999999999994E-3"/>
    <s v="null"/>
    <n v="0.38600000000000001"/>
    <n v="0.63400000000000001"/>
    <n v="0.61799999999999999"/>
    <s v="null"/>
    <s v="null"/>
    <s v="null"/>
    <s v="null"/>
    <s v="null"/>
    <s v="null"/>
  </r>
  <r>
    <x v="40"/>
    <x v="2"/>
    <x v="1"/>
    <s v="South Carolina, 2012"/>
    <s v="South Carolina, 2012, Feb"/>
    <n v="10"/>
    <n v="5"/>
    <n v="5"/>
    <n v="5"/>
    <n v="5"/>
    <n v="5"/>
    <n v="5"/>
    <n v="5"/>
    <n v="15"/>
    <n v="18"/>
    <n v="78"/>
    <n v="38"/>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7.6810028317297107E-5"/>
    <n v="2.5865041958845846E-4"/>
    <n v="1.6845375221014563E-5"/>
    <n v="5.9365909595093255E-5"/>
    <n v="4.7399999999999994E-3"/>
    <s v="null"/>
    <n v="0.40299999999999997"/>
    <n v="0.64599999999999991"/>
    <n v="0.63600000000000001"/>
    <s v="null"/>
    <s v="null"/>
    <s v="null"/>
    <s v="null"/>
    <s v="null"/>
    <s v="null"/>
  </r>
  <r>
    <x v="40"/>
    <x v="2"/>
    <x v="2"/>
    <s v="South Carolina, 2012"/>
    <s v="South Carolina, 2012, Mar"/>
    <n v="10"/>
    <n v="5"/>
    <n v="5"/>
    <n v="5"/>
    <n v="5"/>
    <n v="5"/>
    <n v="5"/>
    <n v="10"/>
    <n v="5"/>
    <n v="34"/>
    <n v="89"/>
    <n v="49"/>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2.6651102422851721E-5"/>
    <n v="2.5603342772432368E-5"/>
    <n v="4.8856190366708819E-4"/>
    <n v="1.9221005059875592E-5"/>
    <n v="7.6550778162093929E-5"/>
    <n v="2.2750000000000001E-3"/>
    <s v="null"/>
    <n v="0.41200000000000003"/>
    <n v="0.65400000000000003"/>
    <n v="0.66900000000000004"/>
    <s v="null"/>
    <s v="null"/>
    <s v="null"/>
    <s v="null"/>
    <s v="null"/>
    <s v="null"/>
  </r>
  <r>
    <x v="40"/>
    <x v="2"/>
    <x v="3"/>
    <s v="South Carolina, 2012"/>
    <s v="South Carolina, 2012, Apr"/>
    <n v="10"/>
    <n v="5"/>
    <n v="5"/>
    <n v="5"/>
    <n v="5"/>
    <n v="5"/>
    <n v="5"/>
    <n v="11"/>
    <n v="19"/>
    <n v="20"/>
    <n v="90"/>
    <n v="50"/>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2.9316212665136893E-5"/>
    <n v="9.7292702535242996E-5"/>
    <n v="2.8738935509828718E-4"/>
    <n v="1.9436971408862957E-5"/>
    <n v="7.811303894091217E-5"/>
    <n v="2.1250000000000002E-3"/>
    <s v="null"/>
    <n v="0.42100000000000004"/>
    <n v="0.65400000000000003"/>
    <n v="0.67599999999999993"/>
    <s v="null"/>
    <s v="null"/>
    <s v="null"/>
    <s v="null"/>
    <s v="null"/>
    <s v="null"/>
  </r>
  <r>
    <x v="40"/>
    <x v="2"/>
    <x v="4"/>
    <s v="South Carolina, 2012"/>
    <s v="South Carolina, 2012, May"/>
    <n v="10"/>
    <n v="5"/>
    <n v="5"/>
    <n v="5"/>
    <n v="5"/>
    <n v="5"/>
    <n v="5"/>
    <n v="5"/>
    <n v="23"/>
    <n v="23"/>
    <n v="91"/>
    <n v="51"/>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1.177753767531889E-4"/>
    <n v="3.3049775836303021E-4"/>
    <n v="1.9652937757850323E-5"/>
    <n v="7.9675299719730411E-5"/>
    <n v="1.3599999999999999E-3"/>
    <s v="null"/>
    <n v="0.42100000000000004"/>
    <n v="0.65700000000000003"/>
    <n v="0.67599999999999993"/>
    <s v="null"/>
    <s v="null"/>
    <s v="null"/>
    <s v="null"/>
    <s v="null"/>
    <s v="null"/>
  </r>
  <r>
    <x v="40"/>
    <x v="2"/>
    <x v="5"/>
    <s v="South Carolina, 2012"/>
    <s v="South Carolina, 2012, Jun"/>
    <n v="10"/>
    <n v="5"/>
    <n v="5"/>
    <n v="5"/>
    <n v="5"/>
    <n v="5"/>
    <n v="5"/>
    <n v="5"/>
    <n v="14"/>
    <n v="17"/>
    <n v="76"/>
    <n v="36"/>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7.1689359762810631E-5"/>
    <n v="2.442809518335441E-4"/>
    <n v="1.6413442523039829E-5"/>
    <n v="5.6241388037456766E-5"/>
    <n v="9.2500000000000004E-4"/>
    <s v="null"/>
    <s v="null"/>
    <s v="null"/>
    <s v="null"/>
    <s v="null"/>
    <s v="null"/>
    <s v="null"/>
    <s v="null"/>
    <s v="null"/>
    <s v="null"/>
  </r>
  <r>
    <x v="40"/>
    <x v="2"/>
    <x v="6"/>
    <s v="South Carolina, 2012"/>
    <s v="South Carolina, 2012, Jul"/>
    <n v="10"/>
    <n v="5"/>
    <n v="5"/>
    <n v="5"/>
    <n v="5"/>
    <n v="5"/>
    <n v="5"/>
    <n v="5"/>
    <n v="16"/>
    <n v="27"/>
    <n v="88"/>
    <n v="48"/>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8.1930696871783583E-5"/>
    <n v="3.8797562938268766E-4"/>
    <n v="1.9005038710888223E-5"/>
    <n v="7.4988517383275689E-5"/>
    <n v="8.0000000000000004E-4"/>
    <s v="null"/>
    <s v="null"/>
    <s v="null"/>
    <s v="null"/>
    <s v="null"/>
    <s v="null"/>
    <s v="null"/>
    <s v="null"/>
    <s v="null"/>
    <s v="null"/>
  </r>
  <r>
    <x v="40"/>
    <x v="2"/>
    <x v="7"/>
    <s v="South Carolina, 2012"/>
    <s v="South Carolina, 2012, Aug"/>
    <n v="10"/>
    <n v="5"/>
    <n v="5"/>
    <n v="5"/>
    <n v="5"/>
    <n v="5"/>
    <n v="5"/>
    <n v="5"/>
    <n v="14"/>
    <n v="27"/>
    <n v="86"/>
    <n v="46"/>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7.1689359762810631E-5"/>
    <n v="3.8797562938268766E-4"/>
    <n v="1.8573106012913491E-5"/>
    <n v="7.1863995825639194E-5"/>
    <n v="6.2E-4"/>
    <s v="null"/>
    <n v="2.2000000000000002E-2"/>
    <n v="2.1000000000000001E-2"/>
    <n v="0"/>
    <s v="null"/>
    <s v="null"/>
    <s v="null"/>
    <s v="null"/>
    <s v="null"/>
    <s v="null"/>
  </r>
  <r>
    <x v="40"/>
    <x v="2"/>
    <x v="8"/>
    <s v="South Carolina, 2012"/>
    <s v="South Carolina, 2012, Sep"/>
    <n v="10"/>
    <n v="5"/>
    <n v="5"/>
    <n v="5"/>
    <n v="5"/>
    <n v="5"/>
    <n v="5"/>
    <n v="5"/>
    <n v="11"/>
    <n v="15"/>
    <n v="71"/>
    <n v="31"/>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5.6327354099351211E-5"/>
    <n v="2.1554201632371537E-4"/>
    <n v="1.5333610778102997E-5"/>
    <n v="4.8430084143365549E-5"/>
    <n v="1.0999999999999998E-3"/>
    <s v="null"/>
    <n v="8.3000000000000004E-2"/>
    <n v="0.126"/>
    <n v="0.16200000000000001"/>
    <s v="null"/>
    <s v="null"/>
    <s v="null"/>
    <s v="null"/>
    <s v="null"/>
    <s v="null"/>
  </r>
  <r>
    <x v="40"/>
    <x v="2"/>
    <x v="9"/>
    <s v="South Carolina, 2012"/>
    <s v="South Carolina, 2012, Oct"/>
    <n v="10"/>
    <n v="5"/>
    <n v="5"/>
    <n v="5"/>
    <n v="5"/>
    <n v="5"/>
    <n v="5"/>
    <n v="5"/>
    <n v="23"/>
    <n v="18"/>
    <n v="86"/>
    <n v="46"/>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1.332555121142586E-5"/>
    <n v="1.177753767531889E-4"/>
    <n v="2.5865041958845846E-4"/>
    <n v="1.8573106012913491E-5"/>
    <n v="7.1863995825639194E-5"/>
    <n v="2.2799999999999999E-3"/>
    <s v="null"/>
    <n v="0.245"/>
    <n v="0.435"/>
    <n v="0.29300000000000004"/>
    <s v="null"/>
    <s v="null"/>
    <s v="null"/>
    <s v="null"/>
    <s v="null"/>
    <s v="null"/>
  </r>
  <r>
    <x v="40"/>
    <x v="2"/>
    <x v="10"/>
    <s v="South Carolina, 2012"/>
    <s v="South Carolina, 2012, Nov"/>
    <n v="10"/>
    <n v="5"/>
    <n v="5"/>
    <n v="5"/>
    <n v="5"/>
    <n v="5"/>
    <n v="5"/>
    <n v="12"/>
    <n v="13"/>
    <n v="22"/>
    <n v="87"/>
    <n v="47"/>
    <n v="299819"/>
    <n v="594548"/>
    <n v="660329"/>
    <n v="592778"/>
    <n v="603672"/>
    <n v="653523"/>
    <n v="585584"/>
    <n v="375219"/>
    <n v="195287"/>
    <n v="69592"/>
    <n v="4630351"/>
    <n v="640098"/>
    <n v="3.3353456585473237E-5"/>
    <n v="8.4097499276761513E-6"/>
    <n v="7.5719830569307122E-6"/>
    <n v="8.434860942882496E-6"/>
    <n v="8.2826435547780916E-6"/>
    <n v="7.6508401387556375E-6"/>
    <n v="8.5384846580507666E-6"/>
    <n v="3.1981322907422065E-5"/>
    <n v="6.6568691208324156E-5"/>
    <n v="3.1612829060811585E-4"/>
    <n v="1.8789072361900857E-5"/>
    <n v="7.3426256604457448E-5"/>
    <n v="7.4000000000000003E-3"/>
    <s v="null"/>
    <n v="0.33600000000000002"/>
    <n v="0.56799999999999995"/>
    <n v="0.38700000000000001"/>
    <s v="null"/>
    <s v="null"/>
    <s v="null"/>
    <s v="null"/>
    <s v="null"/>
    <s v="null"/>
  </r>
  <r>
    <x v="40"/>
    <x v="2"/>
    <x v="11"/>
    <s v="South Carolina, 2012"/>
    <s v="South Carolina, 2012, Dec"/>
    <n v="10"/>
    <n v="5"/>
    <n v="5"/>
    <n v="5"/>
    <n v="5"/>
    <n v="11"/>
    <n v="14"/>
    <n v="5"/>
    <n v="36"/>
    <n v="42"/>
    <n v="138"/>
    <n v="83"/>
    <n v="299819"/>
    <n v="594548"/>
    <n v="660329"/>
    <n v="592778"/>
    <n v="603672"/>
    <n v="653523"/>
    <n v="585584"/>
    <n v="375219"/>
    <n v="195287"/>
    <n v="69592"/>
    <n v="4630351"/>
    <n v="640098"/>
    <n v="3.3353456585473237E-5"/>
    <n v="8.4097499276761513E-6"/>
    <n v="7.5719830569307122E-6"/>
    <n v="8.434860942882496E-6"/>
    <n v="8.2826435547780916E-6"/>
    <n v="1.6831848305262402E-5"/>
    <n v="2.3907757042542146E-5"/>
    <n v="1.332555121142586E-5"/>
    <n v="1.8434406796151307E-4"/>
    <n v="6.0351764570640309E-4"/>
    <n v="2.9803356160256533E-5"/>
    <n v="1.2966764464191421E-4"/>
    <n v="2.4750000000000001E-2"/>
    <s v="null"/>
    <n v="0.376"/>
    <n v="0.61"/>
    <n v="0.46799999999999997"/>
    <s v="null"/>
    <s v="null"/>
    <s v="null"/>
    <s v="null"/>
    <s v="null"/>
    <s v="null"/>
  </r>
  <r>
    <x v="40"/>
    <x v="3"/>
    <x v="0"/>
    <s v="South Carolina, 2013"/>
    <s v="South Carolina, 2013, Jan"/>
    <n v="10"/>
    <n v="5"/>
    <n v="5"/>
    <n v="5"/>
    <n v="5"/>
    <n v="5"/>
    <n v="5"/>
    <n v="21"/>
    <n v="37"/>
    <n v="53"/>
    <n v="151"/>
    <n v="111"/>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5.3158097243879224E-5"/>
    <n v="1.8554736472594152E-4"/>
    <n v="7.3860389927115125E-4"/>
    <n v="3.2267701398537742E-5"/>
    <n v="1.6661288022635335E-4"/>
    <n v="1.018E-2"/>
    <s v="null"/>
    <n v="0.41600000000000004"/>
    <n v="0.65800000000000003"/>
    <n v="0.53600000000000003"/>
    <s v="null"/>
    <s v="null"/>
    <s v="null"/>
    <s v="null"/>
    <s v="null"/>
    <s v="null"/>
  </r>
  <r>
    <x v="40"/>
    <x v="3"/>
    <x v="1"/>
    <s v="South Carolina, 2013"/>
    <s v="South Carolina, 2013, Feb"/>
    <n v="10"/>
    <n v="5"/>
    <n v="5"/>
    <n v="5"/>
    <n v="5"/>
    <n v="5"/>
    <n v="5"/>
    <n v="20"/>
    <n v="14"/>
    <n v="24"/>
    <n v="98"/>
    <n v="58"/>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5.0626759279884977E-5"/>
    <n v="7.0207110977383276E-5"/>
    <n v="3.3446214306618167E-4"/>
    <n v="2.0941951901037738E-5"/>
    <n v="8.7058982460617071E-5"/>
    <n v="7.5750000000000001E-3"/>
    <s v="null"/>
    <n v="0.43"/>
    <n v="0.67500000000000004"/>
    <n v="0.55200000000000005"/>
    <s v="null"/>
    <s v="null"/>
    <s v="null"/>
    <s v="null"/>
    <s v="null"/>
    <s v="null"/>
  </r>
  <r>
    <x v="40"/>
    <x v="3"/>
    <x v="2"/>
    <s v="South Carolina, 2013"/>
    <s v="South Carolina, 2013, Mar"/>
    <n v="10"/>
    <n v="5"/>
    <n v="5"/>
    <n v="5"/>
    <n v="5"/>
    <n v="5"/>
    <n v="17"/>
    <n v="10"/>
    <n v="20"/>
    <n v="30"/>
    <n v="112"/>
    <n v="60"/>
    <n v="298242"/>
    <n v="599554"/>
    <n v="663777"/>
    <n v="598631"/>
    <n v="599341"/>
    <n v="655091"/>
    <n v="598751"/>
    <n v="395048"/>
    <n v="199410"/>
    <n v="71757"/>
    <n v="4679602"/>
    <n v="666215"/>
    <n v="3.3529818067207166E-5"/>
    <n v="8.3395323857400675E-6"/>
    <n v="7.5326502726066136E-6"/>
    <n v="8.352390704791432E-6"/>
    <n v="8.3424961749655033E-6"/>
    <n v="7.6325273893245359E-6"/>
    <n v="2.839243692286109E-5"/>
    <n v="2.5313379639942489E-5"/>
    <n v="1.0029587282483326E-4"/>
    <n v="4.1807767883272711E-4"/>
    <n v="2.3933659315471701E-5"/>
    <n v="9.0061016338569377E-5"/>
    <n v="9.2250000000000006E-3"/>
    <s v="null"/>
    <n v="0.441"/>
    <n v="0.68799999999999994"/>
    <n v="0.57200000000000006"/>
    <s v="null"/>
    <s v="null"/>
    <s v="null"/>
    <s v="null"/>
    <s v="null"/>
    <s v="null"/>
  </r>
  <r>
    <x v="40"/>
    <x v="3"/>
    <x v="3"/>
    <s v="South Carolina, 2013"/>
    <s v="South Carolina, 2013, Apr"/>
    <n v="10"/>
    <n v="5"/>
    <n v="5"/>
    <n v="5"/>
    <n v="5"/>
    <n v="5"/>
    <n v="5"/>
    <n v="10"/>
    <n v="18"/>
    <n v="31"/>
    <n v="99"/>
    <n v="59"/>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2.5313379639942489E-5"/>
    <n v="9.026628554234993E-5"/>
    <n v="4.3201360146048469E-4"/>
    <n v="2.1155645287783019E-5"/>
    <n v="8.8559999399593224E-5"/>
    <n v="3.9000000000000003E-3"/>
    <s v="null"/>
    <n v="0.44700000000000006"/>
    <n v="0.68799999999999994"/>
    <n v="0.57200000000000006"/>
    <s v="null"/>
    <s v="null"/>
    <s v="null"/>
    <s v="null"/>
    <s v="null"/>
    <s v="null"/>
  </r>
  <r>
    <x v="40"/>
    <x v="3"/>
    <x v="4"/>
    <s v="South Carolina, 2013"/>
    <s v="South Carolina, 2013, May"/>
    <n v="10"/>
    <n v="5"/>
    <n v="5"/>
    <n v="5"/>
    <n v="5"/>
    <n v="5"/>
    <n v="5"/>
    <n v="5"/>
    <n v="13"/>
    <n v="18"/>
    <n v="76"/>
    <n v="36"/>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1.2656689819971244E-5"/>
    <n v="6.5192317336141612E-5"/>
    <n v="2.508466072996363E-4"/>
    <n v="1.624069739264151E-5"/>
    <n v="5.4036609803141626E-5"/>
    <n v="1.08E-3"/>
    <s v="null"/>
    <n v="0.44799999999999995"/>
    <n v="0.68799999999999994"/>
    <n v="0.57200000000000006"/>
    <s v="null"/>
    <s v="null"/>
    <s v="null"/>
    <s v="null"/>
    <s v="null"/>
    <s v="null"/>
  </r>
  <r>
    <x v="40"/>
    <x v="3"/>
    <x v="5"/>
    <s v="South Carolina, 2013"/>
    <s v="South Carolina, 2013, Jun"/>
    <n v="10"/>
    <n v="5"/>
    <n v="5"/>
    <n v="5"/>
    <n v="5"/>
    <n v="5"/>
    <n v="5"/>
    <n v="5"/>
    <n v="5"/>
    <n v="16"/>
    <n v="66"/>
    <n v="26"/>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1.2656689819971244E-5"/>
    <n v="2.5073968206208314E-5"/>
    <n v="2.2297476204412113E-4"/>
    <n v="1.410376352518868E-5"/>
    <n v="3.9026440413380063E-5"/>
    <n v="4.2499999999999998E-4"/>
    <s v="null"/>
    <s v="null"/>
    <s v="null"/>
    <s v="null"/>
    <s v="null"/>
    <s v="null"/>
    <s v="null"/>
    <s v="null"/>
    <s v="null"/>
    <s v="null"/>
  </r>
  <r>
    <x v="40"/>
    <x v="3"/>
    <x v="6"/>
    <s v="South Carolina, 2013"/>
    <s v="South Carolina, 2013, Jul"/>
    <n v="10"/>
    <n v="5"/>
    <n v="5"/>
    <n v="5"/>
    <n v="5"/>
    <n v="5"/>
    <n v="5"/>
    <n v="5"/>
    <n v="16"/>
    <n v="14"/>
    <n v="75"/>
    <n v="35"/>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1.2656689819971244E-5"/>
    <n v="8.0236698259866603E-5"/>
    <n v="1.95102916788606E-4"/>
    <n v="1.6027004005896229E-5"/>
    <n v="5.2535592864165473E-5"/>
    <n v="1.2000000000000002E-4"/>
    <s v="null"/>
    <s v="null"/>
    <s v="null"/>
    <s v="null"/>
    <s v="null"/>
    <s v="null"/>
    <s v="null"/>
    <s v="null"/>
    <s v="null"/>
    <s v="null"/>
  </r>
  <r>
    <x v="40"/>
    <x v="3"/>
    <x v="7"/>
    <s v="South Carolina, 2013"/>
    <s v="South Carolina, 2013, Aug"/>
    <n v="10"/>
    <n v="5"/>
    <n v="5"/>
    <n v="5"/>
    <n v="5"/>
    <n v="5"/>
    <n v="5"/>
    <n v="5"/>
    <n v="5"/>
    <n v="16"/>
    <n v="66"/>
    <n v="26"/>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1.2656689819971244E-5"/>
    <n v="2.5073968206208314E-5"/>
    <n v="2.2297476204412113E-4"/>
    <n v="1.410376352518868E-5"/>
    <n v="3.9026440413380063E-5"/>
    <n v="1.7500000000000003E-4"/>
    <s v="null"/>
    <n v="0.02"/>
    <n v="6.9999999999999993E-3"/>
    <n v="5.2999999999999999E-2"/>
    <s v="null"/>
    <s v="null"/>
    <s v="null"/>
    <s v="null"/>
    <s v="null"/>
    <s v="null"/>
  </r>
  <r>
    <x v="40"/>
    <x v="3"/>
    <x v="8"/>
    <s v="South Carolina, 2013"/>
    <s v="South Carolina, 2013, Sep"/>
    <n v="10"/>
    <n v="5"/>
    <n v="5"/>
    <n v="5"/>
    <n v="5"/>
    <n v="5"/>
    <n v="5"/>
    <n v="13"/>
    <n v="10"/>
    <n v="18"/>
    <n v="81"/>
    <n v="41"/>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3.2907393531925236E-5"/>
    <n v="5.0147936412416629E-5"/>
    <n v="2.508466072996363E-4"/>
    <n v="1.7309164326367925E-5"/>
    <n v="6.1541694498022404E-5"/>
    <n v="5.7499999999999999E-4"/>
    <s v="null"/>
    <n v="8.5000000000000006E-2"/>
    <n v="0.121"/>
    <n v="0.14499999999999999"/>
    <s v="null"/>
    <s v="null"/>
    <s v="null"/>
    <s v="null"/>
    <s v="null"/>
    <s v="null"/>
  </r>
  <r>
    <x v="40"/>
    <x v="3"/>
    <x v="9"/>
    <s v="South Carolina, 2013"/>
    <s v="South Carolina, 2013, Oct"/>
    <n v="10"/>
    <n v="5"/>
    <n v="5"/>
    <n v="5"/>
    <n v="5"/>
    <n v="5"/>
    <n v="5"/>
    <n v="5"/>
    <n v="15"/>
    <n v="17"/>
    <n v="77"/>
    <n v="37"/>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1.2656689819971244E-5"/>
    <n v="7.5221904618624939E-5"/>
    <n v="2.3691068467187872E-4"/>
    <n v="1.6454390779386794E-5"/>
    <n v="5.5537626742117786E-5"/>
    <n v="2.66E-3"/>
    <s v="null"/>
    <n v="0.26800000000000002"/>
    <n v="0.42600000000000005"/>
    <n v="0.373"/>
    <s v="null"/>
    <s v="null"/>
    <s v="null"/>
    <s v="null"/>
    <s v="null"/>
    <s v="null"/>
  </r>
  <r>
    <x v="40"/>
    <x v="3"/>
    <x v="10"/>
    <s v="South Carolina, 2013"/>
    <s v="South Carolina, 2013, Nov"/>
    <n v="10"/>
    <n v="5"/>
    <n v="5"/>
    <n v="5"/>
    <n v="5"/>
    <n v="5"/>
    <n v="5"/>
    <n v="5"/>
    <n v="12"/>
    <n v="22"/>
    <n v="79"/>
    <n v="39"/>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1.2656689819971244E-5"/>
    <n v="6.0177523694899956E-5"/>
    <n v="3.0659029781066657E-4"/>
    <n v="1.688177755287736E-5"/>
    <n v="5.8539660620070098E-5"/>
    <n v="4.0999999999999995E-3"/>
    <n v="0.82099999999999995"/>
    <n v="0.35399999999999998"/>
    <n v="0.56700000000000006"/>
    <n v="0.51400000000000001"/>
    <s v="null"/>
    <s v="null"/>
    <s v="null"/>
    <s v="null"/>
    <s v="null"/>
    <s v="null"/>
  </r>
  <r>
    <x v="40"/>
    <x v="3"/>
    <x v="11"/>
    <s v="South Carolina, 2013"/>
    <s v="South Carolina, 2013, Dec"/>
    <n v="10"/>
    <n v="5"/>
    <n v="5"/>
    <n v="5"/>
    <n v="5"/>
    <n v="5"/>
    <n v="5"/>
    <n v="15"/>
    <n v="16"/>
    <n v="23"/>
    <n v="94"/>
    <n v="54"/>
    <n v="298242"/>
    <n v="599554"/>
    <n v="663777"/>
    <n v="598631"/>
    <n v="599341"/>
    <n v="655091"/>
    <n v="598751"/>
    <n v="395048"/>
    <n v="199410"/>
    <n v="71757"/>
    <n v="4679602"/>
    <n v="666215"/>
    <n v="3.3529818067207166E-5"/>
    <n v="8.3395323857400675E-6"/>
    <n v="7.5326502726066136E-6"/>
    <n v="8.352390704791432E-6"/>
    <n v="8.3424961749655033E-6"/>
    <n v="7.6325273893245359E-6"/>
    <n v="8.3507167420179667E-6"/>
    <n v="3.797006945991373E-5"/>
    <n v="8.0236698259866603E-5"/>
    <n v="3.2052622043842415E-4"/>
    <n v="2.0087178354056607E-5"/>
    <n v="8.1054914704712446E-5"/>
    <n v="1.145E-2"/>
    <s v="null"/>
    <n v="0.38300000000000001"/>
    <n v="0.59399999999999997"/>
    <n v="0.55799999999999994"/>
    <s v="null"/>
    <s v="null"/>
    <s v="null"/>
    <s v="null"/>
    <s v="null"/>
    <s v="null"/>
  </r>
  <r>
    <x v="40"/>
    <x v="4"/>
    <x v="0"/>
    <s v="South Carolina, 2014"/>
    <s v="South Carolina, 2014, Jan"/>
    <n v="10"/>
    <n v="5"/>
    <n v="5"/>
    <n v="5"/>
    <n v="5"/>
    <n v="11"/>
    <n v="20"/>
    <n v="17"/>
    <n v="15"/>
    <n v="38"/>
    <n v="131"/>
    <n v="70"/>
    <n v="295468"/>
    <n v="604233"/>
    <n v="664477"/>
    <n v="606755"/>
    <n v="596261"/>
    <n v="653274"/>
    <n v="611354"/>
    <n v="416941"/>
    <n v="203419"/>
    <n v="75091"/>
    <n v="4727273"/>
    <n v="695451"/>
    <n v="3.3844612614564014E-5"/>
    <n v="8.274953536135895E-6"/>
    <n v="7.5247149261750219E-6"/>
    <n v="8.240558380235845E-6"/>
    <n v="8.3855895321008761E-6"/>
    <n v="1.6838263883148572E-5"/>
    <n v="3.2714270291844007E-5"/>
    <n v="4.0773154954777773E-5"/>
    <n v="7.373942453753091E-5"/>
    <n v="5.0605265611058578E-4"/>
    <n v="2.7711536862795952E-5"/>
    <n v="1.0065410790983118E-4"/>
    <n v="9.2999999999999992E-3"/>
    <s v="null"/>
    <n v="0.41399999999999998"/>
    <n v="0.63600000000000001"/>
    <n v="0.6070000000000001"/>
    <s v="null"/>
    <s v="null"/>
    <s v="null"/>
    <s v="null"/>
    <s v="null"/>
    <s v="null"/>
  </r>
  <r>
    <x v="40"/>
    <x v="4"/>
    <x v="1"/>
    <s v="South Carolina, 2014"/>
    <s v="South Carolina, 2014, Feb"/>
    <n v="10"/>
    <n v="5"/>
    <n v="5"/>
    <n v="5"/>
    <n v="5"/>
    <n v="5"/>
    <n v="17"/>
    <n v="5"/>
    <n v="22"/>
    <n v="24"/>
    <n v="103"/>
    <n v="51"/>
    <n v="295468"/>
    <n v="604233"/>
    <n v="664477"/>
    <n v="606755"/>
    <n v="596261"/>
    <n v="653274"/>
    <n v="611354"/>
    <n v="416941"/>
    <n v="203419"/>
    <n v="75091"/>
    <n v="4727273"/>
    <n v="695451"/>
    <n v="3.3844612614564014E-5"/>
    <n v="8.274953536135895E-6"/>
    <n v="7.5247149261750219E-6"/>
    <n v="8.240558380235845E-6"/>
    <n v="8.3855895321008761E-6"/>
    <n v="7.6537563105220777E-6"/>
    <n v="2.7807129748067406E-5"/>
    <n v="1.1992104398464052E-5"/>
    <n v="1.0815115598837867E-4"/>
    <n v="3.1961220385931738E-4"/>
    <n v="2.1788460281434985E-5"/>
    <n v="7.3333707191448424E-5"/>
    <n v="3.6750000000000003E-3"/>
    <s v="null"/>
    <n v="0.43200000000000005"/>
    <n v="0.66"/>
    <n v="0.66400000000000003"/>
    <s v="null"/>
    <s v="null"/>
    <s v="null"/>
    <s v="null"/>
    <s v="null"/>
    <s v="null"/>
  </r>
  <r>
    <x v="40"/>
    <x v="4"/>
    <x v="2"/>
    <s v="South Carolina, 2014"/>
    <s v="South Carolina, 2014, Mar"/>
    <n v="10"/>
    <n v="5"/>
    <n v="5"/>
    <n v="5"/>
    <n v="5"/>
    <n v="5"/>
    <n v="5"/>
    <n v="14"/>
    <n v="13"/>
    <n v="22"/>
    <n v="89"/>
    <n v="49"/>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3.3577892315699344E-5"/>
    <n v="6.3907501265860115E-5"/>
    <n v="2.9297785353770756E-4"/>
    <n v="1.8826921990754501E-5"/>
    <n v="7.0457875536881825E-5"/>
    <n v="1.9499999999999999E-3"/>
    <s v="null"/>
    <n v="0.436"/>
    <n v="0.67"/>
    <n v="0.66400000000000003"/>
    <s v="null"/>
    <s v="null"/>
    <s v="null"/>
    <s v="null"/>
    <s v="null"/>
    <s v="null"/>
  </r>
  <r>
    <x v="40"/>
    <x v="4"/>
    <x v="3"/>
    <s v="South Carolina, 2014"/>
    <s v="South Carolina, 2014, Apr"/>
    <n v="10"/>
    <n v="5"/>
    <n v="5"/>
    <n v="5"/>
    <n v="5"/>
    <n v="5"/>
    <n v="5"/>
    <n v="10"/>
    <n v="14"/>
    <n v="23"/>
    <n v="87"/>
    <n v="47"/>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2.3984208796928104E-5"/>
    <n v="6.8823462901695519E-5"/>
    <n v="3.0629502869851247E-4"/>
    <n v="1.8403845092085859E-5"/>
    <n v="6.7582043882315212E-5"/>
    <n v="1.4E-3"/>
    <s v="null"/>
    <n v="0.439"/>
    <n v="0.67"/>
    <n v="0.66400000000000003"/>
    <s v="null"/>
    <s v="null"/>
    <s v="null"/>
    <s v="null"/>
    <s v="null"/>
    <s v="null"/>
  </r>
  <r>
    <x v="40"/>
    <x v="4"/>
    <x v="4"/>
    <s v="South Carolina, 2014"/>
    <s v="South Carolina, 2014, May"/>
    <n v="10"/>
    <n v="5"/>
    <n v="5"/>
    <n v="5"/>
    <n v="5"/>
    <n v="5"/>
    <n v="5"/>
    <n v="14"/>
    <n v="24"/>
    <n v="20"/>
    <n v="98"/>
    <n v="58"/>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3.3577892315699344E-5"/>
    <n v="1.1798307926004945E-4"/>
    <n v="2.663435032160978E-4"/>
    <n v="2.0730768034763381E-5"/>
    <n v="8.3399117982431542E-5"/>
    <n v="7.2499999999999995E-4"/>
    <s v="null"/>
    <n v="0.443"/>
    <n v="0.67400000000000004"/>
    <n v="0.66400000000000003"/>
    <s v="null"/>
    <s v="null"/>
    <s v="null"/>
    <s v="null"/>
    <s v="null"/>
    <s v="null"/>
  </r>
  <r>
    <x v="40"/>
    <x v="4"/>
    <x v="5"/>
    <s v="South Carolina, 2014"/>
    <s v="South Carolina, 2014, Jun"/>
    <n v="10"/>
    <n v="5"/>
    <n v="5"/>
    <n v="5"/>
    <n v="5"/>
    <n v="5"/>
    <n v="5"/>
    <n v="5"/>
    <n v="15"/>
    <n v="5"/>
    <n v="65"/>
    <n v="25"/>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1.1992104398464052E-5"/>
    <n v="7.373942453753091E-5"/>
    <n v="6.658587580402445E-5"/>
    <n v="1.3749999206730814E-5"/>
    <n v="3.5947895682082559E-5"/>
    <n v="1.75E-4"/>
    <s v="null"/>
    <s v="null"/>
    <s v="null"/>
    <s v="null"/>
    <s v="null"/>
    <s v="null"/>
    <s v="null"/>
    <s v="null"/>
    <s v="null"/>
    <s v="null"/>
  </r>
  <r>
    <x v="40"/>
    <x v="4"/>
    <x v="6"/>
    <s v="South Carolina, 2014"/>
    <s v="South Carolina, 2014, Jul"/>
    <n v="10"/>
    <n v="5"/>
    <n v="5"/>
    <n v="5"/>
    <n v="5"/>
    <n v="5"/>
    <n v="5"/>
    <n v="12"/>
    <n v="5"/>
    <n v="11"/>
    <n v="68"/>
    <n v="28"/>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2.8781050556313724E-5"/>
    <n v="2.4579808179176969E-5"/>
    <n v="1.4648892676885378E-4"/>
    <n v="1.4384614554733776E-5"/>
    <n v="4.0261643163932472E-5"/>
    <n v="1.7999999999999998E-4"/>
    <s v="null"/>
    <s v="null"/>
    <s v="null"/>
    <s v="null"/>
    <s v="null"/>
    <s v="null"/>
    <s v="null"/>
    <s v="null"/>
    <s v="null"/>
    <s v="null"/>
  </r>
  <r>
    <x v="40"/>
    <x v="4"/>
    <x v="7"/>
    <s v="South Carolina, 2014"/>
    <s v="South Carolina, 2014, Aug"/>
    <n v="10"/>
    <n v="5"/>
    <n v="5"/>
    <n v="5"/>
    <n v="5"/>
    <n v="5"/>
    <n v="5"/>
    <n v="5"/>
    <n v="5"/>
    <n v="23"/>
    <n v="73"/>
    <n v="33"/>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1.1992104398464052E-5"/>
    <n v="2.4579808179176969E-5"/>
    <n v="3.0629502869851247E-4"/>
    <n v="1.5442306801405376E-5"/>
    <n v="4.7451222300348983E-5"/>
    <n v="5.0000000000000002E-5"/>
    <s v="null"/>
    <n v="2.1000000000000001E-2"/>
    <n v="1.2E-2"/>
    <n v="5.7999999999999996E-2"/>
    <s v="null"/>
    <s v="null"/>
    <s v="null"/>
    <s v="null"/>
    <s v="null"/>
    <s v="null"/>
  </r>
  <r>
    <x v="40"/>
    <x v="4"/>
    <x v="8"/>
    <s v="South Carolina, 2014"/>
    <s v="South Carolina, 2014, Sep"/>
    <n v="10"/>
    <n v="5"/>
    <n v="5"/>
    <n v="5"/>
    <n v="5"/>
    <n v="5"/>
    <n v="5"/>
    <n v="5"/>
    <n v="5"/>
    <n v="14"/>
    <n v="64"/>
    <n v="24"/>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1.1992104398464052E-5"/>
    <n v="2.4579808179176969E-5"/>
    <n v="1.8644045225126845E-4"/>
    <n v="1.3538460757396495E-5"/>
    <n v="3.4509979854799259E-5"/>
    <n v="3.0000000000000003E-4"/>
    <s v="null"/>
    <n v="8.1000000000000003E-2"/>
    <n v="0.115"/>
    <n v="0.13600000000000001"/>
    <s v="null"/>
    <s v="null"/>
    <s v="null"/>
    <s v="null"/>
    <s v="null"/>
    <s v="null"/>
  </r>
  <r>
    <x v="40"/>
    <x v="4"/>
    <x v="9"/>
    <s v="South Carolina, 2014"/>
    <s v="South Carolina, 2014, Oct"/>
    <n v="10"/>
    <n v="5"/>
    <n v="5"/>
    <n v="5"/>
    <n v="5"/>
    <n v="5"/>
    <n v="5"/>
    <n v="13"/>
    <n v="14"/>
    <n v="15"/>
    <n v="82"/>
    <n v="42"/>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3.1179471436006533E-5"/>
    <n v="6.8823462901695519E-5"/>
    <n v="1.9975762741207336E-4"/>
    <n v="1.7346152845414259E-5"/>
    <n v="6.0392464745898707E-5"/>
    <n v="3.0400000000000002E-3"/>
    <s v="null"/>
    <n v="0.27399999999999997"/>
    <n v="0.42600000000000005"/>
    <n v="0.35399999999999998"/>
    <s v="null"/>
    <s v="null"/>
    <s v="null"/>
    <s v="null"/>
    <s v="null"/>
    <s v="null"/>
  </r>
  <r>
    <x v="40"/>
    <x v="4"/>
    <x v="10"/>
    <s v="South Carolina, 2014"/>
    <s v="South Carolina, 2014, Nov"/>
    <n v="10"/>
    <n v="5"/>
    <n v="5"/>
    <n v="5"/>
    <n v="5"/>
    <n v="5"/>
    <n v="10"/>
    <n v="5"/>
    <n v="19"/>
    <n v="18"/>
    <n v="87"/>
    <n v="42"/>
    <n v="295468"/>
    <n v="604233"/>
    <n v="664477"/>
    <n v="606755"/>
    <n v="596261"/>
    <n v="653274"/>
    <n v="611354"/>
    <n v="416941"/>
    <n v="203419"/>
    <n v="75091"/>
    <n v="4727273"/>
    <n v="695451"/>
    <n v="3.3844612614564014E-5"/>
    <n v="8.274953536135895E-6"/>
    <n v="7.5247149261750219E-6"/>
    <n v="8.240558380235845E-6"/>
    <n v="8.3855895321008761E-6"/>
    <n v="7.6537563105220777E-6"/>
    <n v="1.6357135145922003E-5"/>
    <n v="1.1992104398464052E-5"/>
    <n v="9.3403271080872485E-5"/>
    <n v="2.3970915289448801E-4"/>
    <n v="1.8403845092085859E-5"/>
    <n v="6.0392464745898707E-5"/>
    <n v="5.45E-3"/>
    <n v="0.84400000000000008"/>
    <n v="0.37"/>
    <n v="0.56399999999999995"/>
    <n v="0.45900000000000002"/>
    <s v="null"/>
    <s v="null"/>
    <s v="null"/>
    <s v="null"/>
    <s v="null"/>
    <s v="null"/>
  </r>
  <r>
    <x v="40"/>
    <x v="4"/>
    <x v="11"/>
    <s v="South Carolina, 2014"/>
    <s v="South Carolina, 2014, Dec"/>
    <n v="10"/>
    <n v="5"/>
    <n v="5"/>
    <n v="5"/>
    <n v="5"/>
    <n v="5"/>
    <n v="5"/>
    <n v="13"/>
    <n v="24"/>
    <n v="43"/>
    <n v="120"/>
    <n v="80"/>
    <n v="295468"/>
    <n v="604233"/>
    <n v="664477"/>
    <n v="606755"/>
    <n v="596261"/>
    <n v="653274"/>
    <n v="611354"/>
    <n v="416941"/>
    <n v="203419"/>
    <n v="75091"/>
    <n v="4727273"/>
    <n v="695451"/>
    <n v="3.3844612614564014E-5"/>
    <n v="8.274953536135895E-6"/>
    <n v="7.5247149261750219E-6"/>
    <n v="8.240558380235845E-6"/>
    <n v="8.3855895321008761E-6"/>
    <n v="7.6537563105220777E-6"/>
    <n v="8.1785675729610017E-6"/>
    <n v="3.1179471436006533E-5"/>
    <n v="1.1798307926004945E-4"/>
    <n v="5.7263853191461022E-4"/>
    <n v="2.5384613920118429E-5"/>
    <n v="1.150332661826642E-4"/>
    <n v="1.8200000000000001E-2"/>
    <s v="null"/>
    <n v="0.40299999999999997"/>
    <n v="0.6"/>
    <n v="0.53100000000000003"/>
    <s v="null"/>
    <s v="null"/>
    <s v="null"/>
    <s v="null"/>
    <s v="null"/>
    <s v="null"/>
  </r>
  <r>
    <x v="40"/>
    <x v="5"/>
    <x v="0"/>
    <s v="South Carolina, 2015"/>
    <s v="South Carolina, 2015, Jan"/>
    <n v="10"/>
    <n v="5"/>
    <n v="5"/>
    <n v="5"/>
    <n v="5"/>
    <n v="5"/>
    <n v="12"/>
    <n v="18"/>
    <n v="41"/>
    <n v="77"/>
    <n v="183"/>
    <n v="136"/>
    <n v="292581"/>
    <n v="608381"/>
    <n v="666607"/>
    <n v="614689"/>
    <n v="594946"/>
    <n v="651427"/>
    <n v="622166"/>
    <n v="440550"/>
    <n v="208909"/>
    <n v="77320"/>
    <n v="4777576"/>
    <n v="726779"/>
    <n v="3.4178569353444006E-5"/>
    <n v="8.2185341093821136E-6"/>
    <n v="7.5006713100822523E-6"/>
    <n v="8.1341946903230744E-6"/>
    <n v="8.4041240717644958E-6"/>
    <n v="7.6754571118482954E-6"/>
    <n v="1.9287457045225871E-5"/>
    <n v="4.0858018386108277E-5"/>
    <n v="1.9625770072136673E-4"/>
    <n v="9.9586135540610451E-4"/>
    <n v="3.8303943254905833E-5"/>
    <n v="1.8712703586647384E-4"/>
    <n v="1.2975E-2"/>
    <s v="null"/>
    <n v="0.434"/>
    <n v="0.64800000000000002"/>
    <n v="0.58299999999999996"/>
    <s v="null"/>
    <s v="null"/>
    <s v="null"/>
    <s v="null"/>
    <s v="null"/>
    <s v="null"/>
  </r>
  <r>
    <x v="40"/>
    <x v="5"/>
    <x v="1"/>
    <s v="South Carolina, 2015"/>
    <s v="South Carolina, 2015, Feb"/>
    <n v="10"/>
    <n v="5"/>
    <n v="5"/>
    <n v="5"/>
    <n v="5"/>
    <n v="5"/>
    <n v="10"/>
    <n v="15"/>
    <n v="29"/>
    <n v="32"/>
    <n v="121"/>
    <n v="76"/>
    <n v="292581"/>
    <n v="608381"/>
    <n v="666607"/>
    <n v="614689"/>
    <n v="594946"/>
    <n v="651427"/>
    <n v="622166"/>
    <n v="440550"/>
    <n v="208909"/>
    <n v="77320"/>
    <n v="4777576"/>
    <n v="726779"/>
    <n v="3.4178569353444006E-5"/>
    <n v="8.2185341093821136E-6"/>
    <n v="7.5006713100822523E-6"/>
    <n v="8.1341946903230744E-6"/>
    <n v="8.4041240717644958E-6"/>
    <n v="7.6754571118482954E-6"/>
    <n v="1.6072880871021559E-5"/>
    <n v="3.4048348655090228E-5"/>
    <n v="1.3881642246145451E-4"/>
    <n v="4.138644593895499E-4"/>
    <n v="2.532665100460987E-5"/>
    <n v="1.045709906312648E-4"/>
    <n v="0.01"/>
    <s v="null"/>
    <n v="0.45600000000000002"/>
    <n v="0.67500000000000004"/>
    <n v="0.61399999999999999"/>
    <s v="null"/>
    <s v="null"/>
    <s v="null"/>
    <s v="null"/>
    <s v="null"/>
    <s v="null"/>
  </r>
  <r>
    <x v="40"/>
    <x v="5"/>
    <x v="2"/>
    <s v="South Carolina, 2015"/>
    <s v="South Carolina, 2015, Mar"/>
    <n v="10"/>
    <n v="5"/>
    <n v="5"/>
    <n v="5"/>
    <n v="5"/>
    <n v="5"/>
    <n v="12"/>
    <n v="12"/>
    <n v="19"/>
    <n v="35"/>
    <n v="113"/>
    <n v="66"/>
    <n v="292581"/>
    <n v="608381"/>
    <n v="666607"/>
    <n v="614689"/>
    <n v="594946"/>
    <n v="651427"/>
    <n v="622166"/>
    <n v="440550"/>
    <n v="208909"/>
    <n v="77320"/>
    <n v="4777576"/>
    <n v="726779"/>
    <n v="3.4178569353444006E-5"/>
    <n v="8.2185341093821136E-6"/>
    <n v="7.5006713100822523E-6"/>
    <n v="8.1341946903230744E-6"/>
    <n v="8.4041240717644958E-6"/>
    <n v="7.6754571118482954E-6"/>
    <n v="1.9287457045225871E-5"/>
    <n v="2.7238678924072183E-5"/>
    <n v="9.0948690578194331E-5"/>
    <n v="4.5266425245732021E-4"/>
    <n v="2.3652161681991034E-5"/>
    <n v="9.0811649758729956E-5"/>
    <n v="4.1999999999999997E-3"/>
    <s v="null"/>
    <n v="0.46600000000000003"/>
    <n v="0.69599999999999995"/>
    <n v="0.626"/>
    <s v="null"/>
    <s v="null"/>
    <s v="null"/>
    <s v="null"/>
    <s v="null"/>
    <s v="null"/>
  </r>
  <r>
    <x v="40"/>
    <x v="5"/>
    <x v="3"/>
    <s v="South Carolina, 2015"/>
    <s v="South Carolina, 2015, Apr"/>
    <n v="10"/>
    <n v="5"/>
    <n v="5"/>
    <n v="5"/>
    <n v="5"/>
    <n v="5"/>
    <n v="5"/>
    <n v="11"/>
    <n v="12"/>
    <n v="28"/>
    <n v="91"/>
    <n v="51"/>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2.4968789013732834E-5"/>
    <n v="5.7441278259912211E-5"/>
    <n v="3.6213140196585618E-4"/>
    <n v="1.9047316044789239E-5"/>
    <n v="7.0172638449927696E-5"/>
    <n v="2.2600000000000003E-3"/>
    <s v="null"/>
    <n v="0.47500000000000003"/>
    <n v="0.70799999999999996"/>
    <n v="0.626"/>
    <s v="null"/>
    <s v="null"/>
    <s v="null"/>
    <s v="null"/>
    <s v="null"/>
    <s v="null"/>
  </r>
  <r>
    <x v="40"/>
    <x v="5"/>
    <x v="4"/>
    <s v="South Carolina, 2015"/>
    <s v="South Carolina, 2015, May"/>
    <n v="10"/>
    <n v="5"/>
    <n v="5"/>
    <n v="5"/>
    <n v="5"/>
    <n v="5"/>
    <n v="5"/>
    <n v="10"/>
    <n v="18"/>
    <n v="30"/>
    <n v="98"/>
    <n v="58"/>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2.2698899103393484E-5"/>
    <n v="8.6161917389868312E-5"/>
    <n v="3.8799793067770304E-4"/>
    <n v="2.051249420208072E-5"/>
    <n v="7.9804177060702089E-5"/>
    <n v="4.5000000000000004E-4"/>
    <s v="null"/>
    <n v="0.48299999999999998"/>
    <n v="0.72"/>
    <n v="0.70099999999999996"/>
    <s v="null"/>
    <s v="null"/>
    <s v="null"/>
    <s v="null"/>
    <s v="null"/>
    <s v="null"/>
  </r>
  <r>
    <x v="40"/>
    <x v="5"/>
    <x v="5"/>
    <s v="South Carolina, 2015"/>
    <s v="South Carolina, 2015, Jun"/>
    <n v="10"/>
    <n v="5"/>
    <n v="5"/>
    <n v="5"/>
    <n v="5"/>
    <n v="5"/>
    <n v="5"/>
    <n v="11"/>
    <n v="12"/>
    <n v="14"/>
    <n v="77"/>
    <n v="37"/>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2.4968789013732834E-5"/>
    <n v="5.7441278259912211E-5"/>
    <n v="1.8106570098292809E-4"/>
    <n v="1.611695973020628E-5"/>
    <n v="5.0909561228378918E-5"/>
    <n v="2.7500000000000002E-4"/>
    <s v="null"/>
    <s v="null"/>
    <s v="null"/>
    <s v="null"/>
    <s v="null"/>
    <s v="null"/>
    <s v="null"/>
    <s v="null"/>
    <s v="null"/>
    <s v="null"/>
  </r>
  <r>
    <x v="40"/>
    <x v="5"/>
    <x v="6"/>
    <s v="South Carolina, 2015"/>
    <s v="South Carolina, 2015, Jul"/>
    <n v="10"/>
    <n v="5"/>
    <n v="5"/>
    <n v="5"/>
    <n v="5"/>
    <n v="5"/>
    <n v="5"/>
    <n v="10"/>
    <n v="11"/>
    <n v="21"/>
    <n v="82"/>
    <n v="42"/>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2.2698899103393484E-5"/>
    <n v="5.2654505071586192E-5"/>
    <n v="2.7159855147439215E-4"/>
    <n v="1.7163515556843051E-5"/>
    <n v="5.7789231664646334E-5"/>
    <n v="1.6000000000000001E-4"/>
    <s v="null"/>
    <s v="null"/>
    <s v="null"/>
    <s v="null"/>
    <s v="null"/>
    <s v="null"/>
    <s v="null"/>
    <s v="null"/>
    <s v="null"/>
    <s v="null"/>
  </r>
  <r>
    <x v="40"/>
    <x v="5"/>
    <x v="7"/>
    <s v="South Carolina, 2015"/>
    <s v="South Carolina, 2015, Aug"/>
    <n v="10"/>
    <n v="5"/>
    <n v="5"/>
    <n v="5"/>
    <n v="5"/>
    <n v="5"/>
    <n v="5"/>
    <n v="5"/>
    <n v="10"/>
    <n v="18"/>
    <n v="73"/>
    <n v="33"/>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1.1349449551696742E-5"/>
    <n v="4.7867731883260174E-5"/>
    <n v="2.3279875840662184E-4"/>
    <n v="1.5279715068896864E-5"/>
    <n v="4.5405824879364978E-5"/>
    <n v="1.75E-4"/>
    <s v="null"/>
    <n v="2.6000000000000002E-2"/>
    <n v="1.6E-2"/>
    <n v="8.4000000000000005E-2"/>
    <s v="null"/>
    <s v="null"/>
    <s v="null"/>
    <s v="null"/>
    <s v="null"/>
    <s v="null"/>
  </r>
  <r>
    <x v="40"/>
    <x v="5"/>
    <x v="8"/>
    <s v="South Carolina, 2015"/>
    <s v="South Carolina, 2015, Sep"/>
    <n v="10"/>
    <n v="5"/>
    <n v="5"/>
    <n v="5"/>
    <n v="5"/>
    <n v="5"/>
    <n v="5"/>
    <n v="12"/>
    <n v="13"/>
    <n v="11"/>
    <n v="76"/>
    <n v="36"/>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2.7238678924072183E-5"/>
    <n v="6.2228051448238222E-5"/>
    <n v="1.4226590791515778E-4"/>
    <n v="1.5907648564878925E-5"/>
    <n v="4.953362714112543E-5"/>
    <n v="6.2E-4"/>
    <s v="null"/>
    <n v="8.8000000000000009E-2"/>
    <n v="0.12400000000000001"/>
    <n v="0.157"/>
    <s v="null"/>
    <s v="null"/>
    <s v="null"/>
    <s v="null"/>
    <s v="null"/>
    <s v="null"/>
  </r>
  <r>
    <x v="40"/>
    <x v="5"/>
    <x v="9"/>
    <s v="South Carolina, 2015"/>
    <s v="South Carolina, 2015, Oct"/>
    <n v="10"/>
    <n v="5"/>
    <n v="5"/>
    <n v="5"/>
    <n v="5"/>
    <n v="5"/>
    <n v="5"/>
    <n v="16"/>
    <n v="21"/>
    <n v="18"/>
    <n v="95"/>
    <n v="55"/>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3.6318238565429578E-5"/>
    <n v="1.0052223695484637E-4"/>
    <n v="2.3279875840662184E-4"/>
    <n v="1.9884560706098659E-5"/>
    <n v="7.5676374798941637E-5"/>
    <n v="4.5500000000000002E-3"/>
    <s v="null"/>
    <n v="0.26300000000000001"/>
    <n v="0.41200000000000003"/>
    <n v="0.40500000000000003"/>
    <s v="null"/>
    <s v="null"/>
    <s v="null"/>
    <s v="null"/>
    <s v="null"/>
    <s v="null"/>
  </r>
  <r>
    <x v="40"/>
    <x v="5"/>
    <x v="10"/>
    <s v="South Carolina, 2015"/>
    <s v="South Carolina, 2015, Nov"/>
    <n v="10"/>
    <n v="5"/>
    <n v="5"/>
    <n v="5"/>
    <n v="5"/>
    <n v="5"/>
    <n v="5"/>
    <n v="10"/>
    <n v="19"/>
    <n v="18"/>
    <n v="87"/>
    <n v="47"/>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2.2698899103393484E-5"/>
    <n v="9.0948690578194331E-5"/>
    <n v="2.3279875840662184E-4"/>
    <n v="1.8210071383479823E-5"/>
    <n v="6.4668902100913756E-5"/>
    <n v="6.660000000000001E-3"/>
    <n v="0.88800000000000001"/>
    <n v="0.35799999999999998"/>
    <n v="0.54700000000000004"/>
    <n v="0.51600000000000001"/>
    <s v="null"/>
    <s v="null"/>
    <s v="null"/>
    <s v="null"/>
    <s v="null"/>
    <s v="null"/>
  </r>
  <r>
    <x v="40"/>
    <x v="5"/>
    <x v="11"/>
    <s v="South Carolina, 2015"/>
    <s v="South Carolina, 2015, Dec"/>
    <n v="10"/>
    <n v="5"/>
    <n v="5"/>
    <n v="5"/>
    <n v="5"/>
    <n v="5"/>
    <n v="5"/>
    <n v="5"/>
    <n v="16"/>
    <n v="26"/>
    <n v="87"/>
    <n v="47"/>
    <n v="292581"/>
    <n v="608381"/>
    <n v="666607"/>
    <n v="614689"/>
    <n v="594946"/>
    <n v="651427"/>
    <n v="622166"/>
    <n v="440550"/>
    <n v="208909"/>
    <n v="77320"/>
    <n v="4777576"/>
    <n v="726779"/>
    <n v="3.4178569353444006E-5"/>
    <n v="8.2185341093821136E-6"/>
    <n v="7.5006713100822523E-6"/>
    <n v="8.1341946903230744E-6"/>
    <n v="8.4041240717644958E-6"/>
    <n v="7.6754571118482954E-6"/>
    <n v="8.0364404355107796E-6"/>
    <n v="1.1349449551696742E-5"/>
    <n v="7.6588371013216276E-5"/>
    <n v="3.3626487325400932E-4"/>
    <n v="1.8210071383479823E-5"/>
    <n v="6.4668902100913756E-5"/>
    <n v="1.8749999999999999E-3"/>
    <s v="null"/>
    <n v="0.39200000000000002"/>
    <n v="0.60799999999999998"/>
    <n v="0.56100000000000005"/>
    <s v="null"/>
    <s v="null"/>
    <s v="null"/>
    <s v="null"/>
    <s v="null"/>
    <s v="null"/>
  </r>
  <r>
    <x v="40"/>
    <x v="6"/>
    <x v="0"/>
    <s v="South Carolina, 2016"/>
    <s v="South Carolina, 2016, Jan"/>
    <n v="10"/>
    <n v="5"/>
    <n v="5"/>
    <n v="5"/>
    <n v="5"/>
    <n v="5"/>
    <n v="5"/>
    <n v="5"/>
    <n v="14"/>
    <n v="26"/>
    <n v="85"/>
    <n v="45"/>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1.0721170237173728E-5"/>
    <n v="6.5278716806938195E-5"/>
    <n v="3.2159113397981398E-4"/>
    <n v="1.7581581121932401E-5"/>
    <n v="5.9079928578930783E-5"/>
    <n v="2.6500000000000004E-3"/>
    <s v="null"/>
    <n v="0.42200000000000004"/>
    <n v="0.64800000000000002"/>
    <n v="0.59100000000000008"/>
    <s v="null"/>
    <s v="null"/>
    <s v="null"/>
    <s v="null"/>
    <s v="null"/>
    <s v="null"/>
  </r>
  <r>
    <x v="40"/>
    <x v="6"/>
    <x v="1"/>
    <s v="South Carolina, 2016"/>
    <s v="South Carolina, 2016, Feb"/>
    <n v="10"/>
    <n v="5"/>
    <n v="5"/>
    <n v="5"/>
    <n v="5"/>
    <n v="5"/>
    <n v="10"/>
    <n v="18"/>
    <n v="15"/>
    <n v="32"/>
    <n v="110"/>
    <n v="65"/>
    <n v="291499"/>
    <n v="611693"/>
    <n v="661989"/>
    <n v="625847"/>
    <n v="597453"/>
    <n v="650886"/>
    <n v="633558"/>
    <n v="466367"/>
    <n v="214465"/>
    <n v="80848"/>
    <n v="4834605"/>
    <n v="761680"/>
    <n v="3.4305435010068648E-5"/>
    <n v="8.1740350142963872E-6"/>
    <n v="7.5529955935823707E-6"/>
    <n v="7.9891730726519429E-6"/>
    <n v="8.3688591403842642E-6"/>
    <n v="7.6818367578961601E-6"/>
    <n v="1.5783874562392078E-5"/>
    <n v="3.8596212853825421E-5"/>
    <n v="6.9941482293148073E-5"/>
    <n v="3.9580447259054025E-4"/>
    <n v="2.2752634393088989E-5"/>
    <n v="8.5337674614011138E-5"/>
    <n v="7.5000000000000006E-3"/>
    <s v="null"/>
    <n v="0.44200000000000006"/>
    <n v="0.67299999999999993"/>
    <n v="0.61499999999999999"/>
    <s v="null"/>
    <s v="null"/>
    <s v="null"/>
    <s v="null"/>
    <s v="null"/>
    <s v="null"/>
  </r>
  <r>
    <x v="40"/>
    <x v="6"/>
    <x v="2"/>
    <s v="South Carolina, 2016"/>
    <s v="South Carolina, 2016, Mar"/>
    <n v="10"/>
    <n v="5"/>
    <n v="5"/>
    <n v="5"/>
    <n v="5"/>
    <n v="12"/>
    <n v="10"/>
    <n v="17"/>
    <n v="18"/>
    <n v="22"/>
    <n v="109"/>
    <n v="57"/>
    <n v="291499"/>
    <n v="611693"/>
    <n v="661989"/>
    <n v="625847"/>
    <n v="597453"/>
    <n v="650886"/>
    <n v="633558"/>
    <n v="466367"/>
    <n v="214465"/>
    <n v="80848"/>
    <n v="4834605"/>
    <n v="761680"/>
    <n v="3.4305435010068648E-5"/>
    <n v="8.1740350142963872E-6"/>
    <n v="7.5529955935823707E-6"/>
    <n v="7.9891730726519429E-6"/>
    <n v="8.3688591403842642E-6"/>
    <n v="1.8436408218950784E-5"/>
    <n v="1.5783874562392078E-5"/>
    <n v="3.6451978806390676E-5"/>
    <n v="8.3929778751777679E-5"/>
    <n v="2.7211557490599642E-4"/>
    <n v="2.2545792262242727E-5"/>
    <n v="7.4834576199978988E-5"/>
    <n v="8.7000000000000011E-3"/>
    <s v="null"/>
    <n v="0.45900000000000002"/>
    <n v="0.67900000000000005"/>
    <n v="0.64300000000000002"/>
    <s v="null"/>
    <s v="null"/>
    <s v="null"/>
    <s v="null"/>
    <s v="null"/>
    <s v="null"/>
  </r>
  <r>
    <x v="40"/>
    <x v="6"/>
    <x v="3"/>
    <s v="South Carolina, 2016"/>
    <s v="South Carolina, 2016, Apr"/>
    <n v="10"/>
    <n v="5"/>
    <n v="5"/>
    <n v="5"/>
    <n v="5"/>
    <n v="5"/>
    <n v="11"/>
    <n v="12"/>
    <n v="15"/>
    <n v="29"/>
    <n v="102"/>
    <n v="56"/>
    <n v="291499"/>
    <n v="611693"/>
    <n v="661989"/>
    <n v="625847"/>
    <n v="597453"/>
    <n v="650886"/>
    <n v="633558"/>
    <n v="466367"/>
    <n v="214465"/>
    <n v="80848"/>
    <n v="4834605"/>
    <n v="761680"/>
    <n v="3.4305435010068648E-5"/>
    <n v="8.1740350142963872E-6"/>
    <n v="7.5529955935823707E-6"/>
    <n v="7.9891730726519429E-6"/>
    <n v="8.3688591403842642E-6"/>
    <n v="7.6818367578961601E-6"/>
    <n v="1.7362262018631287E-5"/>
    <n v="2.5730808569216948E-5"/>
    <n v="6.9941482293148073E-5"/>
    <n v="3.5869780328517714E-4"/>
    <n v="2.1097897346318882E-5"/>
    <n v="7.3521688898224981E-5"/>
    <n v="4.4000000000000003E-3"/>
    <s v="null"/>
    <n v="0.46600000000000003"/>
    <n v="0.68"/>
    <n v="0.64500000000000002"/>
    <s v="null"/>
    <s v="null"/>
    <s v="null"/>
    <s v="null"/>
    <s v="null"/>
    <s v="null"/>
  </r>
  <r>
    <x v="40"/>
    <x v="6"/>
    <x v="4"/>
    <s v="South Carolina, 2016"/>
    <s v="South Carolina, 2016, May"/>
    <n v="10"/>
    <n v="5"/>
    <n v="5"/>
    <n v="5"/>
    <n v="5"/>
    <n v="5"/>
    <n v="5"/>
    <n v="11"/>
    <n v="12"/>
    <n v="21"/>
    <n v="84"/>
    <n v="44"/>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2.35865745217822E-5"/>
    <n v="5.5953185834518453E-5"/>
    <n v="2.5974668513754207E-4"/>
    <n v="1.7374738991086139E-5"/>
    <n v="5.776704127717677E-5"/>
    <n v="1.1749999999999998E-3"/>
    <s v="null"/>
    <n v="0.46899999999999997"/>
    <n v="0.68700000000000006"/>
    <n v="0.67099999999999993"/>
    <s v="null"/>
    <s v="null"/>
    <s v="null"/>
    <s v="null"/>
    <s v="null"/>
    <s v="null"/>
  </r>
  <r>
    <x v="40"/>
    <x v="6"/>
    <x v="5"/>
    <s v="South Carolina, 2016"/>
    <s v="South Carolina, 2016, Jun"/>
    <n v="10"/>
    <n v="5"/>
    <n v="5"/>
    <n v="5"/>
    <n v="5"/>
    <n v="5"/>
    <n v="5"/>
    <n v="5"/>
    <n v="14"/>
    <n v="14"/>
    <n v="73"/>
    <n v="33"/>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1.0721170237173728E-5"/>
    <n v="6.5278716806938195E-5"/>
    <n v="1.7316445675836137E-4"/>
    <n v="1.509947555177724E-5"/>
    <n v="4.3325280957882572E-5"/>
    <n v="3.4000000000000002E-4"/>
    <s v="null"/>
    <s v="null"/>
    <s v="null"/>
    <s v="null"/>
    <s v="null"/>
    <s v="null"/>
    <s v="null"/>
    <s v="null"/>
    <s v="null"/>
    <s v="null"/>
  </r>
  <r>
    <x v="40"/>
    <x v="6"/>
    <x v="6"/>
    <s v="South Carolina, 2016"/>
    <s v="South Carolina, 2016, Jul"/>
    <n v="10"/>
    <n v="5"/>
    <n v="5"/>
    <n v="5"/>
    <n v="5"/>
    <n v="5"/>
    <n v="5"/>
    <n v="10"/>
    <n v="11"/>
    <n v="16"/>
    <n v="77"/>
    <n v="37"/>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2.1442340474347455E-5"/>
    <n v="5.1290420348308582E-5"/>
    <n v="1.9790223629527012E-4"/>
    <n v="1.5926844075162294E-5"/>
    <n v="4.8576830164898647E-5"/>
    <n v="1.25E-4"/>
    <s v="null"/>
    <s v="null"/>
    <s v="null"/>
    <s v="null"/>
    <s v="null"/>
    <s v="null"/>
    <s v="null"/>
    <s v="null"/>
    <s v="null"/>
    <s v="null"/>
  </r>
  <r>
    <x v="40"/>
    <x v="6"/>
    <x v="7"/>
    <s v="South Carolina, 2016"/>
    <s v="South Carolina, 2016, Aug"/>
    <n v="10"/>
    <n v="5"/>
    <n v="5"/>
    <n v="5"/>
    <n v="5"/>
    <n v="5"/>
    <n v="5"/>
    <n v="5"/>
    <n v="5"/>
    <n v="11"/>
    <n v="61"/>
    <n v="21"/>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1.0721170237173728E-5"/>
    <n v="2.3313827431049355E-5"/>
    <n v="1.3605778745299821E-4"/>
    <n v="1.2617369981622077E-5"/>
    <n v="2.7570633336834364E-5"/>
    <n v="1.7499999999999997E-4"/>
    <s v="null"/>
    <n v="2.7000000000000003E-2"/>
    <n v="0.02"/>
    <n v="0.11599999999999999"/>
    <s v="null"/>
    <s v="null"/>
    <s v="null"/>
    <s v="null"/>
    <s v="null"/>
    <s v="null"/>
  </r>
  <r>
    <x v="40"/>
    <x v="6"/>
    <x v="8"/>
    <s v="South Carolina, 2016"/>
    <s v="South Carolina, 2016, Sep"/>
    <n v="10"/>
    <n v="5"/>
    <n v="5"/>
    <n v="5"/>
    <n v="5"/>
    <n v="5"/>
    <n v="5"/>
    <n v="5"/>
    <n v="19"/>
    <n v="21"/>
    <n v="85"/>
    <n v="45"/>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1.0721170237173728E-5"/>
    <n v="8.8592544237987557E-5"/>
    <n v="2.5974668513754207E-4"/>
    <n v="1.7581581121932401E-5"/>
    <n v="5.9079928578930783E-5"/>
    <n v="5.5999999999999995E-4"/>
    <s v="null"/>
    <n v="9.3000000000000013E-2"/>
    <n v="0.11699999999999999"/>
    <n v="0.21199999999999999"/>
    <s v="null"/>
    <s v="null"/>
    <s v="null"/>
    <s v="null"/>
    <s v="null"/>
    <s v="null"/>
  </r>
  <r>
    <x v="40"/>
    <x v="6"/>
    <x v="9"/>
    <s v="South Carolina, 2016"/>
    <s v="South Carolina, 2016, Oct"/>
    <n v="10"/>
    <n v="5"/>
    <n v="5"/>
    <n v="5"/>
    <n v="5"/>
    <n v="5"/>
    <n v="5"/>
    <n v="5"/>
    <n v="14"/>
    <n v="15"/>
    <n v="74"/>
    <n v="34"/>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1.0721170237173728E-5"/>
    <n v="6.5278716806938195E-5"/>
    <n v="1.8553334652681575E-4"/>
    <n v="1.5306317682623503E-5"/>
    <n v="4.4638168259636593E-5"/>
    <n v="8.175E-3"/>
    <s v="null"/>
    <n v="0.26700000000000002"/>
    <n v="0.4"/>
    <n v="0.436"/>
    <s v="null"/>
    <s v="null"/>
    <s v="null"/>
    <s v="null"/>
    <s v="null"/>
    <s v="null"/>
  </r>
  <r>
    <x v="40"/>
    <x v="6"/>
    <x v="10"/>
    <s v="South Carolina, 2016"/>
    <s v="South Carolina, 2016, Nov"/>
    <n v="10"/>
    <n v="5"/>
    <n v="5"/>
    <n v="5"/>
    <n v="5"/>
    <n v="5"/>
    <n v="5"/>
    <n v="5"/>
    <n v="11"/>
    <n v="21"/>
    <n v="77"/>
    <n v="37"/>
    <n v="291499"/>
    <n v="611693"/>
    <n v="661989"/>
    <n v="625847"/>
    <n v="597453"/>
    <n v="650886"/>
    <n v="633558"/>
    <n v="466367"/>
    <n v="214465"/>
    <n v="80848"/>
    <n v="4834605"/>
    <n v="761680"/>
    <n v="3.4305435010068648E-5"/>
    <n v="8.1740350142963872E-6"/>
    <n v="7.5529955935823707E-6"/>
    <n v="7.9891730726519429E-6"/>
    <n v="8.3688591403842642E-6"/>
    <n v="7.6818367578961601E-6"/>
    <n v="7.8919372811960388E-6"/>
    <n v="1.0721170237173728E-5"/>
    <n v="5.1290420348308582E-5"/>
    <n v="2.5974668513754207E-4"/>
    <n v="1.5926844075162294E-5"/>
    <n v="4.8576830164898647E-5"/>
    <n v="1.1679999999999999E-2"/>
    <n v="0.88100000000000001"/>
    <n v="0.36100000000000004"/>
    <n v="0.53700000000000003"/>
    <n v="0.56200000000000006"/>
    <s v="null"/>
    <s v="null"/>
    <s v="null"/>
    <s v="null"/>
    <s v="null"/>
    <s v="null"/>
  </r>
  <r>
    <x v="40"/>
    <x v="6"/>
    <x v="11"/>
    <s v="South Carolina, 2016"/>
    <s v="South Carolina, 2016, Dec"/>
    <n v="10"/>
    <n v="5"/>
    <n v="5"/>
    <n v="5"/>
    <n v="5"/>
    <n v="5"/>
    <n v="11"/>
    <n v="11"/>
    <n v="13"/>
    <n v="16"/>
    <n v="86"/>
    <n v="40"/>
    <n v="291499"/>
    <n v="611693"/>
    <n v="661989"/>
    <n v="625847"/>
    <n v="597453"/>
    <n v="650886"/>
    <n v="633558"/>
    <n v="466367"/>
    <n v="214465"/>
    <n v="80848"/>
    <n v="4834605"/>
    <n v="761680"/>
    <n v="3.4305435010068648E-5"/>
    <n v="8.1740350142963872E-6"/>
    <n v="7.5529955935823707E-6"/>
    <n v="7.9891730726519429E-6"/>
    <n v="8.3688591403842642E-6"/>
    <n v="7.6818367578961601E-6"/>
    <n v="1.7362262018631287E-5"/>
    <n v="2.35865745217822E-5"/>
    <n v="6.0615951320728324E-5"/>
    <n v="1.9790223629527012E-4"/>
    <n v="1.7788423252778667E-5"/>
    <n v="5.2515492070160695E-5"/>
    <n v="1.4525E-2"/>
    <s v="null"/>
    <n v="0.4"/>
    <n v="0.58100000000000007"/>
    <n v="0.60499999999999998"/>
    <s v="null"/>
    <s v="null"/>
    <s v="null"/>
    <s v="null"/>
    <s v="null"/>
    <s v="null"/>
  </r>
  <r>
    <x v="40"/>
    <x v="7"/>
    <x v="0"/>
    <s v="South Carolina, 2017"/>
    <s v="South Carolina, 2017, Jan"/>
    <n v="10"/>
    <n v="5"/>
    <n v="5"/>
    <n v="5"/>
    <n v="5"/>
    <n v="5"/>
    <n v="11"/>
    <n v="12"/>
    <n v="22"/>
    <n v="32"/>
    <n v="112"/>
    <n v="66"/>
    <n v="289964"/>
    <n v="615535"/>
    <n v="662344"/>
    <n v="638521"/>
    <n v="598756"/>
    <n v="649562"/>
    <n v="643506"/>
    <n v="489068"/>
    <n v="223628"/>
    <n v="82560"/>
    <n v="4893444"/>
    <n v="795256"/>
    <n v="3.4487039770454261E-5"/>
    <n v="8.123014938224472E-6"/>
    <n v="7.5489473747780607E-6"/>
    <n v="7.8305960179853131E-6"/>
    <n v="8.3506470081301894E-6"/>
    <n v="7.6974946194512615E-6"/>
    <n v="1.7093857710728417E-5"/>
    <n v="2.4536465276812223E-5"/>
    <n v="9.8377662904466343E-5"/>
    <n v="3.875968992248062E-4"/>
    <n v="2.2887765753526557E-5"/>
    <n v="8.2992143410423816E-5"/>
    <n v="3.245E-2"/>
    <s v="null"/>
    <n v="0.434"/>
    <n v="0.627"/>
    <n v="0.6409999999999999"/>
    <s v="null"/>
    <s v="null"/>
    <s v="null"/>
    <s v="null"/>
    <s v="null"/>
    <s v="null"/>
  </r>
  <r>
    <x v="40"/>
    <x v="7"/>
    <x v="1"/>
    <s v="South Carolina, 2017"/>
    <s v="South Carolina, 2017, Feb"/>
    <n v="10"/>
    <n v="5"/>
    <n v="5"/>
    <n v="5"/>
    <n v="5"/>
    <n v="5"/>
    <n v="5"/>
    <n v="14"/>
    <n v="21"/>
    <n v="29"/>
    <n v="104"/>
    <n v="64"/>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2.8625876156280927E-5"/>
    <n v="9.3905950954263336E-5"/>
    <n v="3.5125968992248062E-4"/>
    <n v="2.1252925342560374E-5"/>
    <n v="8.0477229973744308E-5"/>
    <n v="5.015E-2"/>
    <s v="null"/>
    <n v="0.45600000000000002"/>
    <n v="0.65500000000000003"/>
    <n v="0.67099999999999993"/>
    <s v="null"/>
    <s v="null"/>
    <s v="null"/>
    <s v="null"/>
    <s v="null"/>
    <s v="null"/>
  </r>
  <r>
    <x v="40"/>
    <x v="7"/>
    <x v="2"/>
    <s v="South Carolina, 2017"/>
    <s v="South Carolina, 2017, Mar"/>
    <n v="10"/>
    <n v="5"/>
    <n v="5"/>
    <n v="5"/>
    <n v="5"/>
    <n v="5"/>
    <n v="10"/>
    <n v="12"/>
    <n v="30"/>
    <n v="29"/>
    <n v="116"/>
    <n v="71"/>
    <n v="289964"/>
    <n v="615535"/>
    <n v="662344"/>
    <n v="638521"/>
    <n v="598756"/>
    <n v="649562"/>
    <n v="643506"/>
    <n v="489068"/>
    <n v="223628"/>
    <n v="82560"/>
    <n v="4893444"/>
    <n v="795256"/>
    <n v="3.4487039770454261E-5"/>
    <n v="8.123014938224472E-6"/>
    <n v="7.5489473747780607E-6"/>
    <n v="7.8305960179853131E-6"/>
    <n v="8.3506470081301894E-6"/>
    <n v="7.6974946194512615E-6"/>
    <n v="1.553987064611674E-5"/>
    <n v="2.4536465276812223E-5"/>
    <n v="1.3415135850609048E-4"/>
    <n v="3.5125968992248062E-4"/>
    <n v="2.3705185959009646E-5"/>
    <n v="8.9279427002122581E-5"/>
    <n v="3.8740000000000004E-2"/>
    <s v="null"/>
    <n v="0.46399999999999997"/>
    <n v="0.67400000000000004"/>
    <n v="0.67400000000000004"/>
    <s v="null"/>
    <s v="null"/>
    <s v="null"/>
    <s v="null"/>
    <s v="null"/>
    <s v="null"/>
  </r>
  <r>
    <x v="40"/>
    <x v="7"/>
    <x v="3"/>
    <s v="South Carolina, 2017"/>
    <s v="South Carolina, 2017, Apr"/>
    <n v="10"/>
    <n v="5"/>
    <n v="5"/>
    <n v="5"/>
    <n v="5"/>
    <n v="5"/>
    <n v="5"/>
    <n v="10"/>
    <n v="22"/>
    <n v="19"/>
    <n v="91"/>
    <n v="51"/>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2.0447054397343518E-5"/>
    <n v="9.8377662904466343E-5"/>
    <n v="2.3013565891472868E-4"/>
    <n v="1.8596309674740325E-5"/>
    <n v="6.4130292635327494E-5"/>
    <n v="1.7950000000000001E-2"/>
    <s v="null"/>
    <n v="0.46899999999999997"/>
    <n v="0.67799999999999994"/>
    <n v="0.69000000000000006"/>
    <s v="null"/>
    <s v="null"/>
    <s v="null"/>
    <s v="null"/>
    <s v="null"/>
    <s v="null"/>
  </r>
  <r>
    <x v="40"/>
    <x v="7"/>
    <x v="4"/>
    <s v="South Carolina, 2017"/>
    <s v="South Carolina, 2017, May"/>
    <n v="10"/>
    <n v="5"/>
    <n v="5"/>
    <n v="5"/>
    <n v="5"/>
    <n v="5"/>
    <n v="5"/>
    <n v="10"/>
    <n v="15"/>
    <n v="23"/>
    <n v="88"/>
    <n v="48"/>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2.0447054397343518E-5"/>
    <n v="6.707567925304524E-5"/>
    <n v="2.7858527131782945E-4"/>
    <n v="1.7983244520628006E-5"/>
    <n v="6.0357922480308231E-5"/>
    <n v="6.1500000000000001E-3"/>
    <s v="null"/>
    <n v="0.47399999999999998"/>
    <n v="0.69900000000000007"/>
    <n v="0.69799999999999995"/>
    <s v="null"/>
    <s v="null"/>
    <s v="null"/>
    <s v="null"/>
    <s v="null"/>
    <s v="null"/>
  </r>
  <r>
    <x v="40"/>
    <x v="7"/>
    <x v="5"/>
    <s v="South Carolina, 2017"/>
    <s v="South Carolina, 2017, Jun"/>
    <n v="10"/>
    <n v="5"/>
    <n v="5"/>
    <n v="5"/>
    <n v="5"/>
    <n v="5"/>
    <n v="5"/>
    <n v="5"/>
    <n v="14"/>
    <n v="16"/>
    <n v="75"/>
    <n v="35"/>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1.0223527198671759E-5"/>
    <n v="6.2603967302842219E-5"/>
    <n v="1.937984496124031E-4"/>
    <n v="1.532662885280796E-5"/>
    <n v="4.4010985141891417E-5"/>
    <n v="1.8600000000000001E-3"/>
    <s v="null"/>
    <s v="null"/>
    <s v="null"/>
    <s v="null"/>
    <s v="null"/>
    <s v="null"/>
    <s v="null"/>
    <s v="null"/>
    <s v="null"/>
    <s v="null"/>
  </r>
  <r>
    <x v="40"/>
    <x v="7"/>
    <x v="6"/>
    <s v="South Carolina, 2017"/>
    <s v="South Carolina, 2017, Jul"/>
    <n v="10"/>
    <n v="5"/>
    <n v="5"/>
    <n v="5"/>
    <n v="5"/>
    <n v="5"/>
    <n v="5"/>
    <n v="5"/>
    <n v="10"/>
    <n v="5"/>
    <n v="60"/>
    <n v="20"/>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1.0223527198671759E-5"/>
    <n v="4.4717119502030158E-5"/>
    <n v="6.0562015503875968E-5"/>
    <n v="1.2261303082246369E-5"/>
    <n v="2.5149134366795094E-5"/>
    <n v="1E-3"/>
    <s v="null"/>
    <s v="null"/>
    <s v="null"/>
    <s v="null"/>
    <s v="null"/>
    <s v="null"/>
    <s v="null"/>
    <s v="null"/>
    <s v="null"/>
    <s v="null"/>
  </r>
  <r>
    <x v="40"/>
    <x v="7"/>
    <x v="7"/>
    <s v="South Carolina, 2017"/>
    <s v="South Carolina, 2017, Aug"/>
    <n v="10"/>
    <n v="5"/>
    <n v="5"/>
    <n v="5"/>
    <n v="5"/>
    <n v="5"/>
    <n v="5"/>
    <n v="15"/>
    <n v="12"/>
    <n v="16"/>
    <n v="83"/>
    <n v="43"/>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3.0670581596015281E-5"/>
    <n v="5.3660543402436192E-5"/>
    <n v="1.937984496124031E-4"/>
    <n v="1.6961469263774143E-5"/>
    <n v="5.4070638888609452E-5"/>
    <n v="7.3999999999999999E-4"/>
    <s v="null"/>
    <n v="2.1000000000000001E-2"/>
    <n v="0.02"/>
    <n v="6.5000000000000002E-2"/>
    <s v="null"/>
    <s v="null"/>
    <s v="null"/>
    <s v="null"/>
    <s v="null"/>
    <s v="null"/>
  </r>
  <r>
    <x v="40"/>
    <x v="7"/>
    <x v="8"/>
    <s v="South Carolina, 2017"/>
    <s v="South Carolina, 2017, Sep"/>
    <n v="10"/>
    <n v="5"/>
    <n v="5"/>
    <n v="5"/>
    <n v="5"/>
    <n v="5"/>
    <n v="5"/>
    <n v="5"/>
    <n v="13"/>
    <n v="11"/>
    <n v="69"/>
    <n v="29"/>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1.0223527198671759E-5"/>
    <n v="5.8132255352639206E-5"/>
    <n v="1.3323643410852713E-4"/>
    <n v="1.4100498544583324E-5"/>
    <n v="3.6466244831852891E-5"/>
    <n v="5.425000000000001E-3"/>
    <s v="null"/>
    <n v="7.9000000000000001E-2"/>
    <n v="0.14199999999999999"/>
    <n v="0.17"/>
    <s v="null"/>
    <s v="null"/>
    <s v="null"/>
    <s v="null"/>
    <s v="null"/>
    <s v="null"/>
  </r>
  <r>
    <x v="40"/>
    <x v="7"/>
    <x v="9"/>
    <s v="South Carolina, 2017"/>
    <s v="South Carolina, 2017, Oct"/>
    <n v="10"/>
    <n v="5"/>
    <n v="5"/>
    <n v="5"/>
    <n v="5"/>
    <n v="5"/>
    <n v="10"/>
    <n v="5"/>
    <n v="15"/>
    <n v="18"/>
    <n v="83"/>
    <n v="38"/>
    <n v="289964"/>
    <n v="615535"/>
    <n v="662344"/>
    <n v="638521"/>
    <n v="598756"/>
    <n v="649562"/>
    <n v="643506"/>
    <n v="489068"/>
    <n v="223628"/>
    <n v="82560"/>
    <n v="4893444"/>
    <n v="795256"/>
    <n v="3.4487039770454261E-5"/>
    <n v="8.123014938224472E-6"/>
    <n v="7.5489473747780607E-6"/>
    <n v="7.8305960179853131E-6"/>
    <n v="8.3506470081301894E-6"/>
    <n v="7.6974946194512615E-6"/>
    <n v="1.553987064611674E-5"/>
    <n v="1.0223527198671759E-5"/>
    <n v="6.707567925304524E-5"/>
    <n v="2.1802325581395349E-4"/>
    <n v="1.6961469263774143E-5"/>
    <n v="4.778335529691068E-5"/>
    <n v="1.4200000000000001E-2"/>
    <s v="null"/>
    <n v="0.245"/>
    <n v="0.39500000000000002"/>
    <n v="0.39100000000000001"/>
    <s v="null"/>
    <s v="null"/>
    <s v="null"/>
    <s v="null"/>
    <s v="null"/>
    <s v="null"/>
  </r>
  <r>
    <x v="40"/>
    <x v="7"/>
    <x v="10"/>
    <s v="South Carolina, 2017"/>
    <s v="South Carolina, 2017, Nov"/>
    <n v="10"/>
    <n v="5"/>
    <n v="5"/>
    <n v="5"/>
    <n v="5"/>
    <n v="5"/>
    <n v="5"/>
    <n v="5"/>
    <n v="13"/>
    <n v="27"/>
    <n v="85"/>
    <n v="45"/>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1.0223527198671759E-5"/>
    <n v="5.8132255352639206E-5"/>
    <n v="3.2703488372093023E-4"/>
    <n v="1.7370179366515691E-5"/>
    <n v="5.6585552325288961E-5"/>
    <n v="2.1160000000000002E-2"/>
    <n v="0.91"/>
    <n v="0.33100000000000002"/>
    <n v="0.51900000000000002"/>
    <n v="0.503"/>
    <s v="null"/>
    <s v="null"/>
    <s v="null"/>
    <s v="null"/>
    <s v="null"/>
    <s v="null"/>
  </r>
  <r>
    <x v="40"/>
    <x v="7"/>
    <x v="11"/>
    <s v="South Carolina, 2017"/>
    <s v="South Carolina, 2017, Dec"/>
    <n v="10"/>
    <n v="5"/>
    <n v="5"/>
    <n v="5"/>
    <n v="5"/>
    <n v="5"/>
    <n v="5"/>
    <n v="13"/>
    <n v="20"/>
    <n v="26"/>
    <n v="99"/>
    <n v="59"/>
    <n v="289964"/>
    <n v="615535"/>
    <n v="662344"/>
    <n v="638521"/>
    <n v="598756"/>
    <n v="649562"/>
    <n v="643506"/>
    <n v="489068"/>
    <n v="223628"/>
    <n v="82560"/>
    <n v="4893444"/>
    <n v="795256"/>
    <n v="3.4487039770454261E-5"/>
    <n v="8.123014938224472E-6"/>
    <n v="7.5489473747780607E-6"/>
    <n v="7.8305960179853131E-6"/>
    <n v="8.3506470081301894E-6"/>
    <n v="7.6974946194512615E-6"/>
    <n v="7.7699353230583702E-6"/>
    <n v="2.6581170716546573E-5"/>
    <n v="8.9434239004060315E-5"/>
    <n v="3.1492248062015503E-4"/>
    <n v="2.0231150085706507E-5"/>
    <n v="7.4189946382045529E-5"/>
    <n v="2.9325000000000004E-2"/>
    <s v="null"/>
    <n v="0.36399999999999999"/>
    <n v="0.55799999999999994"/>
    <n v="0.55400000000000005"/>
    <s v="null"/>
    <s v="null"/>
    <s v="null"/>
    <s v="null"/>
    <s v="null"/>
    <s v="null"/>
  </r>
  <r>
    <x v="41"/>
    <x v="0"/>
    <x v="0"/>
    <s v="South Dakota, 2010"/>
    <s v="South Dakota, 2010, Jan"/>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s v="null"/>
    <s v="null"/>
    <n v="0.51"/>
    <n v="0.71799999999999997"/>
    <s v="N/A"/>
    <n v="2.8669999999999998E-3"/>
    <n v="2.8669999999999998E-3"/>
    <n v="3.8400000000000001E-4"/>
    <n v="3.7249999999999997E-5"/>
    <n v="5.1666666666666666E-6"/>
    <n v="0"/>
  </r>
  <r>
    <x v="41"/>
    <x v="0"/>
    <x v="1"/>
    <s v="South Dakota, 2010"/>
    <s v="South Dakota, 2010, Feb"/>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s v="null"/>
    <s v="null"/>
    <n v="0.51900000000000002"/>
    <n v="0.73099999999999998"/>
    <s v="N/A"/>
    <n v="3.0899999999999999E-3"/>
    <n v="3.0899999999999999E-3"/>
    <n v="3.8400000000000001E-4"/>
    <n v="5.575E-5"/>
    <n v="6.1944444444444443E-6"/>
    <n v="0"/>
  </r>
  <r>
    <x v="41"/>
    <x v="0"/>
    <x v="2"/>
    <s v="South Dakota, 2010"/>
    <s v="South Dakota, 2010, Mar"/>
    <n v="10"/>
    <n v="5"/>
    <n v="5"/>
    <n v="5"/>
    <n v="5"/>
    <n v="5"/>
    <n v="5"/>
    <n v="5"/>
    <n v="5"/>
    <n v="10"/>
    <n v="60"/>
    <n v="20"/>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5.3847396478380269E-4"/>
    <n v="7.505047144204478E-5"/>
    <n v="1.7536937173922575E-4"/>
    <s v="null"/>
    <s v="null"/>
    <n v="0.52500000000000002"/>
    <n v="0.73799999999999999"/>
    <s v="N/A"/>
    <n v="3.1639999999999997E-3"/>
    <n v="3.1639999999999997E-3"/>
    <n v="3.8400000000000001E-4"/>
    <n v="1.4800000000000002E-5"/>
    <n v="1.6444444444444447E-6"/>
    <n v="0"/>
  </r>
  <r>
    <x v="41"/>
    <x v="0"/>
    <x v="3"/>
    <s v="South Dakota, 2010"/>
    <s v="South Dakota, 2010, Apr"/>
    <n v="10"/>
    <n v="5"/>
    <n v="5"/>
    <n v="5"/>
    <n v="5"/>
    <n v="5"/>
    <n v="5"/>
    <n v="5"/>
    <n v="5"/>
    <n v="12"/>
    <n v="62"/>
    <n v="22"/>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6.4616875774056325E-4"/>
    <n v="7.7552153823446269E-5"/>
    <n v="1.9290630891314833E-4"/>
    <s v="null"/>
    <s v="null"/>
    <n v="0.52700000000000002"/>
    <n v="0.746"/>
    <s v="N/A"/>
    <n v="3.2760000000000003E-3"/>
    <n v="3.2760000000000003E-3"/>
    <n v="3.8400000000000001E-4"/>
    <n v="2.7750000000000004E-5"/>
    <n v="3.0833333333333336E-6"/>
    <n v="0"/>
  </r>
  <r>
    <x v="41"/>
    <x v="0"/>
    <x v="4"/>
    <s v="South Dakota, 2010"/>
    <s v="South Dakota, 2010, May"/>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s v="null"/>
    <s v="null"/>
    <n v="0.53"/>
    <n v="0.746"/>
    <s v="N/A"/>
    <s v="null"/>
    <s v="null"/>
    <s v="null"/>
    <s v="null"/>
    <s v="null"/>
    <s v="null"/>
  </r>
  <r>
    <x v="41"/>
    <x v="0"/>
    <x v="5"/>
    <s v="South Dakota, 2010"/>
    <s v="South Dakota, 2010, Jun"/>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s v="null"/>
    <s v="null"/>
    <s v="null"/>
    <s v="null"/>
    <s v="null"/>
    <s v="null"/>
    <s v="null"/>
    <s v="null"/>
    <s v="null"/>
    <s v="null"/>
    <s v="null"/>
  </r>
  <r>
    <x v="41"/>
    <x v="0"/>
    <x v="6"/>
    <s v="South Dakota, 2010"/>
    <s v="South Dakota, 2010, Jul"/>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s v="null"/>
    <s v="null"/>
    <s v="null"/>
    <s v="null"/>
    <s v="null"/>
    <s v="null"/>
    <s v="null"/>
    <s v="null"/>
    <s v="null"/>
    <s v="null"/>
    <s v="null"/>
  </r>
  <r>
    <x v="41"/>
    <x v="0"/>
    <x v="7"/>
    <s v="South Dakota, 2010"/>
    <s v="South Dakota, 2010, Aug"/>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s v="null"/>
    <s v="null"/>
    <n v="9.0000000000000011E-3"/>
    <n v="0"/>
    <n v="0"/>
    <s v="null"/>
    <s v="null"/>
    <s v="null"/>
    <s v="null"/>
    <s v="null"/>
    <s v="null"/>
  </r>
  <r>
    <x v="41"/>
    <x v="0"/>
    <x v="8"/>
    <s v="South Dakota, 2010"/>
    <s v="South Dakota, 2010, Sep"/>
    <n v="10"/>
    <n v="5"/>
    <n v="5"/>
    <n v="5"/>
    <n v="5"/>
    <n v="5"/>
    <n v="5"/>
    <n v="5"/>
    <n v="5"/>
    <n v="11"/>
    <n v="61"/>
    <n v="21"/>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5.9232136126218297E-4"/>
    <n v="7.6301312632745525E-5"/>
    <n v="1.8413784032618704E-4"/>
    <s v="null"/>
    <s v="null"/>
    <n v="6.3E-2"/>
    <n v="7.5999999999999998E-2"/>
    <n v="0.23"/>
    <s v="null"/>
    <s v="null"/>
    <s v="null"/>
    <s v="null"/>
    <s v="null"/>
    <s v="null"/>
  </r>
  <r>
    <x v="41"/>
    <x v="0"/>
    <x v="9"/>
    <s v="South Dakota, 2010"/>
    <s v="South Dakota, 2010, Oct"/>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n v="4.8500000000000001E-3"/>
    <s v="null"/>
    <n v="0.313"/>
    <n v="0.46500000000000002"/>
    <n v="0.46299999999999997"/>
    <s v="null"/>
    <s v="null"/>
    <s v="null"/>
    <s v="null"/>
    <s v="null"/>
    <s v="null"/>
  </r>
  <r>
    <x v="41"/>
    <x v="0"/>
    <x v="10"/>
    <s v="South Dakota, 2010"/>
    <s v="South Dakota, 2010, Nov"/>
    <n v="10"/>
    <n v="5"/>
    <n v="5"/>
    <n v="5"/>
    <n v="5"/>
    <n v="5"/>
    <n v="5"/>
    <n v="5"/>
    <n v="5"/>
    <n v="5"/>
    <n v="55"/>
    <n v="15"/>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2.6923698239190134E-4"/>
    <n v="6.8796265488541046E-5"/>
    <n v="1.3152702880441932E-4"/>
    <n v="4.4499999999999991E-3"/>
    <s v="null"/>
    <n v="0.47100000000000003"/>
    <n v="0.67099999999999993"/>
    <n v="0.63300000000000001"/>
    <s v="null"/>
    <s v="null"/>
    <s v="null"/>
    <s v="null"/>
    <s v="null"/>
    <s v="null"/>
  </r>
  <r>
    <x v="41"/>
    <x v="0"/>
    <x v="11"/>
    <s v="South Dakota, 2010"/>
    <s v="South Dakota, 2010, Dec"/>
    <n v="10"/>
    <n v="5"/>
    <n v="5"/>
    <n v="5"/>
    <n v="5"/>
    <n v="5"/>
    <n v="5"/>
    <n v="5"/>
    <n v="5"/>
    <n v="14"/>
    <n v="64"/>
    <n v="24"/>
    <n v="56494"/>
    <n v="108253"/>
    <n v="116430"/>
    <n v="99380"/>
    <n v="96708"/>
    <n v="117665"/>
    <n v="90487"/>
    <n v="54959"/>
    <n v="40515"/>
    <n v="18571"/>
    <n v="799462"/>
    <n v="114045"/>
    <n v="1.770099479590753E-4"/>
    <n v="4.6188096403794817E-5"/>
    <n v="4.2944258352658251E-5"/>
    <n v="5.0311933990742602E-5"/>
    <n v="5.1702030855772013E-5"/>
    <n v="4.2493519738239921E-5"/>
    <n v="5.5256556190391988E-5"/>
    <n v="9.0976910060226713E-5"/>
    <n v="1.2341108231519191E-4"/>
    <n v="7.538635506973238E-4"/>
    <n v="8.0053836204847757E-5"/>
    <n v="2.104432460870709E-4"/>
    <n v="6.2599999999999999E-3"/>
    <s v="null"/>
    <n v="0.498"/>
    <n v="0.69599999999999995"/>
    <n v="0.71099999999999997"/>
    <s v="null"/>
    <s v="null"/>
    <s v="null"/>
    <s v="null"/>
    <s v="null"/>
    <s v="null"/>
  </r>
  <r>
    <x v="41"/>
    <x v="1"/>
    <x v="0"/>
    <s v="South Dakota, 2011"/>
    <s v="South Dakota, 2011, Jan"/>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1.1075E-2"/>
    <s v="null"/>
    <n v="0.52600000000000002"/>
    <n v="0.71900000000000008"/>
    <n v="0.72299999999999998"/>
    <s v="null"/>
    <s v="null"/>
    <s v="null"/>
    <s v="null"/>
    <s v="null"/>
    <s v="null"/>
  </r>
  <r>
    <x v="41"/>
    <x v="1"/>
    <x v="1"/>
    <s v="South Dakota, 2011"/>
    <s v="South Dakota, 2011, Feb"/>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2.1475000000000001E-2"/>
    <s v="null"/>
    <n v="0.55200000000000005"/>
    <n v="0.72299999999999998"/>
    <n v="0.79099999999999993"/>
    <s v="null"/>
    <s v="null"/>
    <s v="null"/>
    <s v="null"/>
    <s v="null"/>
    <s v="null"/>
  </r>
  <r>
    <x v="41"/>
    <x v="1"/>
    <x v="2"/>
    <s v="South Dakota, 2011"/>
    <s v="South Dakota, 2011, Mar"/>
    <n v="10"/>
    <n v="5"/>
    <n v="5"/>
    <n v="5"/>
    <n v="5"/>
    <n v="5"/>
    <n v="5"/>
    <n v="5"/>
    <n v="5"/>
    <n v="17"/>
    <n v="67"/>
    <n v="27"/>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8.9928057553956839E-4"/>
    <n v="8.295189904134842E-5"/>
    <n v="2.3313243649299739E-4"/>
    <n v="1.8179999999999998E-2"/>
    <s v="null"/>
    <n v="0.55299999999999994"/>
    <n v="0.73"/>
    <n v="0.79099999999999993"/>
    <s v="null"/>
    <s v="null"/>
    <s v="null"/>
    <s v="null"/>
    <s v="null"/>
    <s v="null"/>
  </r>
  <r>
    <x v="41"/>
    <x v="1"/>
    <x v="3"/>
    <s v="South Dakota, 2011"/>
    <s v="South Dakota, 2011, Apr"/>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5.0749999999999997E-3"/>
    <s v="null"/>
    <n v="0.55500000000000005"/>
    <n v="0.73"/>
    <n v="0.79099999999999993"/>
    <s v="null"/>
    <s v="null"/>
    <s v="null"/>
    <s v="null"/>
    <s v="null"/>
    <s v="null"/>
  </r>
  <r>
    <x v="41"/>
    <x v="1"/>
    <x v="4"/>
    <s v="South Dakota, 2011"/>
    <s v="South Dakota, 2011, May"/>
    <n v="10"/>
    <n v="5"/>
    <n v="5"/>
    <n v="5"/>
    <n v="5"/>
    <n v="5"/>
    <n v="5"/>
    <n v="5"/>
    <n v="5"/>
    <n v="12"/>
    <n v="62"/>
    <n v="22"/>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6.3478628861616594E-4"/>
    <n v="7.6761458814382123E-5"/>
    <n v="1.8995976306836825E-4"/>
    <n v="2.4750000000000002E-3"/>
    <s v="null"/>
    <n v="0.55600000000000005"/>
    <n v="0.73"/>
    <n v="0.79099999999999993"/>
    <s v="null"/>
    <s v="null"/>
    <s v="null"/>
    <s v="null"/>
    <s v="null"/>
    <s v="null"/>
  </r>
  <r>
    <x v="41"/>
    <x v="1"/>
    <x v="5"/>
    <s v="South Dakota, 2011"/>
    <s v="South Dakota, 2011, Jun"/>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1.7799999999999999E-3"/>
    <s v="null"/>
    <s v="null"/>
    <s v="null"/>
    <s v="null"/>
    <s v="null"/>
    <s v="null"/>
    <s v="null"/>
    <s v="null"/>
    <s v="null"/>
    <s v="null"/>
  </r>
  <r>
    <x v="41"/>
    <x v="1"/>
    <x v="6"/>
    <s v="South Dakota, 2011"/>
    <s v="South Dakota, 2011, Jul"/>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2.0749999999999996E-3"/>
    <s v="null"/>
    <s v="null"/>
    <s v="null"/>
    <s v="null"/>
    <s v="null"/>
    <s v="null"/>
    <s v="null"/>
    <s v="null"/>
    <s v="null"/>
    <s v="null"/>
  </r>
  <r>
    <x v="41"/>
    <x v="1"/>
    <x v="7"/>
    <s v="South Dakota, 2011"/>
    <s v="South Dakota, 2011, Aug"/>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2.0200000000000001E-3"/>
    <s v="null"/>
    <n v="0.01"/>
    <n v="0"/>
    <n v="0"/>
    <s v="null"/>
    <s v="null"/>
    <s v="null"/>
    <s v="null"/>
    <s v="null"/>
    <s v="null"/>
  </r>
  <r>
    <x v="41"/>
    <x v="1"/>
    <x v="8"/>
    <s v="South Dakota, 2011"/>
    <s v="South Dakota, 2011, Sep"/>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2.3E-3"/>
    <s v="null"/>
    <n v="6.9000000000000006E-2"/>
    <n v="0.11199999999999999"/>
    <n v="0.184"/>
    <s v="null"/>
    <s v="null"/>
    <s v="null"/>
    <s v="null"/>
    <s v="null"/>
    <s v="null"/>
  </r>
  <r>
    <x v="41"/>
    <x v="1"/>
    <x v="9"/>
    <s v="South Dakota, 2011"/>
    <s v="South Dakota, 2011, Oct"/>
    <n v="10"/>
    <n v="5"/>
    <n v="5"/>
    <n v="5"/>
    <n v="5"/>
    <n v="5"/>
    <n v="5"/>
    <n v="5"/>
    <n v="5"/>
    <n v="11"/>
    <n v="61"/>
    <n v="21"/>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5.8188743123148542E-4"/>
    <n v="7.5523370768988864E-5"/>
    <n v="1.8132522838344242E-4"/>
    <n v="5.4000000000000003E-3"/>
    <s v="null"/>
    <n v="0.314"/>
    <n v="0.49399999999999999"/>
    <n v="0.44200000000000006"/>
    <s v="null"/>
    <s v="null"/>
    <s v="null"/>
    <s v="null"/>
    <s v="null"/>
    <s v="null"/>
  </r>
  <r>
    <x v="41"/>
    <x v="1"/>
    <x v="10"/>
    <s v="South Dakota, 2011"/>
    <s v="South Dakota, 2011, Nov"/>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4.340000000000001E-3"/>
    <s v="null"/>
    <n v="0.45100000000000001"/>
    <n v="0.65099999999999991"/>
    <n v="0.6"/>
    <s v="null"/>
    <s v="null"/>
    <s v="null"/>
    <s v="null"/>
    <s v="null"/>
    <s v="null"/>
  </r>
  <r>
    <x v="41"/>
    <x v="1"/>
    <x v="11"/>
    <s v="South Dakota, 2011"/>
    <s v="South Dakota, 2011, Dec"/>
    <n v="10"/>
    <n v="5"/>
    <n v="5"/>
    <n v="5"/>
    <n v="5"/>
    <n v="5"/>
    <n v="5"/>
    <n v="5"/>
    <n v="5"/>
    <n v="5"/>
    <n v="55"/>
    <n v="15"/>
    <n v="57549"/>
    <n v="108634"/>
    <n v="116424"/>
    <n v="102216"/>
    <n v="95030"/>
    <n v="117196"/>
    <n v="94834"/>
    <n v="56529"/>
    <n v="40381"/>
    <n v="18904"/>
    <n v="807697"/>
    <n v="115814"/>
    <n v="1.7376496550765435E-4"/>
    <n v="4.6026106007327356E-5"/>
    <n v="4.2946471517900088E-5"/>
    <n v="4.8916020975189796E-5"/>
    <n v="5.2614963695675047E-5"/>
    <n v="4.2663572135567765E-5"/>
    <n v="5.2723706687474953E-5"/>
    <n v="8.8450176015850273E-5"/>
    <n v="1.2382060870211239E-4"/>
    <n v="2.6449428692340246E-4"/>
    <n v="6.8094842496629307E-5"/>
    <n v="1.2951802027388743E-4"/>
    <n v="5.3000000000000009E-3"/>
    <s v="null"/>
    <n v="0.48"/>
    <n v="0.69700000000000006"/>
    <n v="0.64400000000000002"/>
    <s v="null"/>
    <s v="null"/>
    <s v="null"/>
    <s v="null"/>
    <s v="null"/>
    <s v="null"/>
  </r>
  <r>
    <x v="41"/>
    <x v="2"/>
    <x v="0"/>
    <s v="South Dakota, 2012"/>
    <s v="South Dakota, 2012, Jan"/>
    <n v="10"/>
    <n v="5"/>
    <n v="5"/>
    <n v="5"/>
    <n v="5"/>
    <n v="5"/>
    <n v="5"/>
    <n v="5"/>
    <n v="5"/>
    <n v="13"/>
    <n v="63"/>
    <n v="23"/>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6.7166106949108763E-4"/>
    <n v="7.7218089624462696E-5"/>
    <n v="1.9582467731498826E-4"/>
    <n v="6.6750000000000004E-3"/>
    <s v="null"/>
    <n v="0.499"/>
    <n v="0.70599999999999996"/>
    <n v="0.65"/>
    <s v="null"/>
    <s v="null"/>
    <s v="null"/>
    <s v="null"/>
    <s v="null"/>
    <s v="null"/>
  </r>
  <r>
    <x v="41"/>
    <x v="2"/>
    <x v="1"/>
    <s v="South Dakota, 2012"/>
    <s v="South Dakota, 2012, Feb"/>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1.366E-2"/>
    <s v="null"/>
    <n v="0.51100000000000001"/>
    <n v="0.71"/>
    <n v="0.68299999999999994"/>
    <s v="null"/>
    <s v="null"/>
    <s v="null"/>
    <s v="null"/>
    <s v="null"/>
    <s v="null"/>
  </r>
  <r>
    <x v="41"/>
    <x v="2"/>
    <x v="2"/>
    <s v="South Dakota, 2012"/>
    <s v="South Dakota, 2012, Mar"/>
    <n v="10"/>
    <n v="5"/>
    <n v="5"/>
    <n v="5"/>
    <n v="5"/>
    <n v="5"/>
    <n v="5"/>
    <n v="5"/>
    <n v="5"/>
    <n v="18"/>
    <n v="68"/>
    <n v="28"/>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9.2999225006458279E-4"/>
    <n v="8.3346509435927983E-5"/>
    <n v="2.3839525933998571E-4"/>
    <n v="8.0249999999999991E-3"/>
    <s v="null"/>
    <n v="0.51100000000000001"/>
    <n v="0.71"/>
    <n v="0.68299999999999994"/>
    <s v="null"/>
    <s v="null"/>
    <s v="null"/>
    <s v="null"/>
    <s v="null"/>
    <s v="null"/>
  </r>
  <r>
    <x v="41"/>
    <x v="2"/>
    <x v="3"/>
    <s v="South Dakota, 2012"/>
    <s v="South Dakota, 2012, Apr"/>
    <n v="10"/>
    <n v="5"/>
    <n v="5"/>
    <n v="5"/>
    <n v="5"/>
    <n v="5"/>
    <n v="5"/>
    <n v="5"/>
    <n v="5"/>
    <n v="14"/>
    <n v="64"/>
    <n v="24"/>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7.2332730560578662E-4"/>
    <n v="7.8443773586755751E-5"/>
    <n v="2.0433879371998775E-4"/>
    <n v="3.7999999999999996E-3"/>
    <s v="null"/>
    <n v="0.51100000000000001"/>
    <n v="0.71"/>
    <n v="0.68299999999999994"/>
    <s v="null"/>
    <s v="null"/>
    <s v="null"/>
    <s v="null"/>
    <s v="null"/>
    <s v="null"/>
  </r>
  <r>
    <x v="41"/>
    <x v="2"/>
    <x v="4"/>
    <s v="South Dakota, 2012"/>
    <s v="South Dakota, 2012, May"/>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2.3800000000000002E-3"/>
    <s v="null"/>
    <n v="0.51100000000000001"/>
    <n v="0.71"/>
    <n v="0.68299999999999994"/>
    <s v="null"/>
    <s v="null"/>
    <s v="null"/>
    <s v="null"/>
    <s v="null"/>
    <s v="null"/>
  </r>
  <r>
    <x v="41"/>
    <x v="2"/>
    <x v="5"/>
    <s v="South Dakota, 2012"/>
    <s v="South Dakota, 2012, Jun"/>
    <n v="10"/>
    <n v="5"/>
    <n v="5"/>
    <n v="5"/>
    <n v="5"/>
    <n v="5"/>
    <n v="5"/>
    <n v="5"/>
    <n v="5"/>
    <n v="14"/>
    <n v="64"/>
    <n v="24"/>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7.2332730560578662E-4"/>
    <n v="7.8443773586755751E-5"/>
    <n v="2.0433879371998775E-4"/>
    <n v="3.7500000000000001E-4"/>
    <s v="null"/>
    <s v="null"/>
    <s v="null"/>
    <s v="null"/>
    <s v="null"/>
    <s v="null"/>
    <s v="null"/>
    <s v="null"/>
    <s v="null"/>
    <s v="null"/>
  </r>
  <r>
    <x v="41"/>
    <x v="2"/>
    <x v="6"/>
    <s v="South Dakota, 2012"/>
    <s v="South Dakota, 2012, Jul"/>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1.75E-4"/>
    <s v="null"/>
    <s v="null"/>
    <s v="null"/>
    <s v="null"/>
    <s v="null"/>
    <s v="null"/>
    <s v="null"/>
    <s v="null"/>
    <s v="null"/>
    <s v="null"/>
  </r>
  <r>
    <x v="41"/>
    <x v="2"/>
    <x v="7"/>
    <s v="South Dakota, 2012"/>
    <s v="South Dakota, 2012, Aug"/>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2.7999999999999998E-4"/>
    <s v="null"/>
    <n v="1.1000000000000001E-2"/>
    <n v="1E-3"/>
    <n v="0"/>
    <s v="null"/>
    <s v="null"/>
    <s v="null"/>
    <s v="null"/>
    <s v="null"/>
    <s v="null"/>
  </r>
  <r>
    <x v="41"/>
    <x v="2"/>
    <x v="8"/>
    <s v="South Dakota, 2012"/>
    <s v="South Dakota, 2012, Sep"/>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2.5000000000000001E-4"/>
    <s v="null"/>
    <n v="6.9000000000000006E-2"/>
    <n v="0.10099999999999999"/>
    <n v="0.157"/>
    <s v="null"/>
    <s v="null"/>
    <s v="null"/>
    <s v="null"/>
    <s v="null"/>
    <s v="null"/>
  </r>
  <r>
    <x v="41"/>
    <x v="2"/>
    <x v="9"/>
    <s v="South Dakota, 2012"/>
    <s v="South Dakota, 2012, Oct"/>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4.8000000000000004E-3"/>
    <s v="null"/>
    <n v="0.309"/>
    <n v="0.36700000000000005"/>
    <n v="0.47399999999999998"/>
    <s v="null"/>
    <s v="null"/>
    <s v="null"/>
    <s v="null"/>
    <s v="null"/>
    <s v="null"/>
  </r>
  <r>
    <x v="41"/>
    <x v="2"/>
    <x v="10"/>
    <s v="South Dakota, 2012"/>
    <s v="South Dakota, 2012, Nov"/>
    <n v="10"/>
    <n v="5"/>
    <n v="5"/>
    <n v="5"/>
    <n v="5"/>
    <n v="5"/>
    <n v="5"/>
    <n v="5"/>
    <n v="5"/>
    <n v="5"/>
    <n v="55"/>
    <n v="15"/>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2.5833118057349522E-4"/>
    <n v="6.7412617926118217E-5"/>
    <n v="1.2771174607499234E-4"/>
    <n v="5.3249999999999999E-3"/>
    <s v="null"/>
    <n v="0.45700000000000002"/>
    <n v="0.61099999999999999"/>
    <n v="0.59899999999999998"/>
    <s v="null"/>
    <s v="null"/>
    <s v="null"/>
    <s v="null"/>
    <s v="null"/>
    <s v="null"/>
  </r>
  <r>
    <x v="41"/>
    <x v="2"/>
    <x v="11"/>
    <s v="South Dakota, 2012"/>
    <s v="South Dakota, 2012, Dec"/>
    <n v="10"/>
    <n v="5"/>
    <n v="5"/>
    <n v="5"/>
    <n v="5"/>
    <n v="5"/>
    <n v="5"/>
    <n v="5"/>
    <n v="5"/>
    <n v="11"/>
    <n v="61"/>
    <n v="21"/>
    <n v="58268"/>
    <n v="109494"/>
    <n v="116336"/>
    <n v="104797"/>
    <n v="94223"/>
    <n v="116271"/>
    <n v="99030"/>
    <n v="58012"/>
    <n v="40085"/>
    <n v="19355"/>
    <n v="815871"/>
    <n v="117452"/>
    <n v="1.7162078670968629E-4"/>
    <n v="4.5664602626627943E-5"/>
    <n v="4.2978957502406824E-5"/>
    <n v="4.7711289445308546E-5"/>
    <n v="5.3065599694342146E-5"/>
    <n v="4.3002984407117852E-5"/>
    <n v="5.0489750580632129E-5"/>
    <n v="8.6189064331517623E-5"/>
    <n v="1.2473493825620557E-4"/>
    <n v="5.6832859726168954E-4"/>
    <n v="7.4766721699876573E-5"/>
    <n v="1.7879644450498927E-4"/>
    <n v="8.4499999999999992E-3"/>
    <s v="null"/>
    <n v="0.50900000000000001"/>
    <n v="0.67"/>
    <n v="0.69900000000000007"/>
    <s v="null"/>
    <s v="null"/>
    <s v="null"/>
    <s v="null"/>
    <s v="null"/>
    <s v="null"/>
  </r>
  <r>
    <x v="41"/>
    <x v="3"/>
    <x v="0"/>
    <s v="South Dakota, 2013"/>
    <s v="South Dakota, 2013, Jan"/>
    <n v="10"/>
    <n v="5"/>
    <n v="5"/>
    <n v="5"/>
    <n v="5"/>
    <n v="5"/>
    <n v="5"/>
    <n v="5"/>
    <n v="5"/>
    <n v="35"/>
    <n v="85"/>
    <n v="4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1.7853499285860029E-3"/>
    <n v="1.0300558169069726E-4"/>
    <n v="3.7664468177709331E-4"/>
    <n v="1.248E-2"/>
    <s v="null"/>
    <n v="0.53700000000000003"/>
    <n v="0.72700000000000009"/>
    <n v="0.7390000000000001"/>
    <s v="null"/>
    <s v="null"/>
    <s v="null"/>
    <s v="null"/>
    <s v="null"/>
    <s v="null"/>
  </r>
  <r>
    <x v="41"/>
    <x v="3"/>
    <x v="1"/>
    <s v="South Dakota, 2013"/>
    <s v="South Dakota, 2013, Feb"/>
    <n v="10"/>
    <n v="5"/>
    <n v="5"/>
    <n v="5"/>
    <n v="5"/>
    <n v="5"/>
    <n v="5"/>
    <n v="5"/>
    <n v="5"/>
    <n v="11"/>
    <n v="61"/>
    <n v="21"/>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5.6110997755560088E-4"/>
    <n v="7.3921652742735689E-5"/>
    <n v="1.7576751816264356E-4"/>
    <n v="1.0625000000000001E-2"/>
    <s v="null"/>
    <n v="0.55200000000000005"/>
    <n v="0.73099999999999998"/>
    <n v="0.76800000000000002"/>
    <s v="null"/>
    <s v="null"/>
    <s v="null"/>
    <s v="null"/>
    <s v="null"/>
    <s v="null"/>
  </r>
  <r>
    <x v="41"/>
    <x v="3"/>
    <x v="2"/>
    <s v="South Dakota, 2013"/>
    <s v="South Dakota, 2013, Mar"/>
    <n v="10"/>
    <n v="5"/>
    <n v="5"/>
    <n v="5"/>
    <n v="5"/>
    <n v="5"/>
    <n v="5"/>
    <n v="5"/>
    <n v="5"/>
    <n v="11"/>
    <n v="61"/>
    <n v="21"/>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5.6110997755560088E-4"/>
    <n v="7.3921652742735689E-5"/>
    <n v="1.7576751816264356E-4"/>
    <n v="7.8750000000000001E-3"/>
    <s v="null"/>
    <n v="0.55799999999999994"/>
    <n v="0.73499999999999999"/>
    <n v="0.79300000000000004"/>
    <s v="null"/>
    <s v="null"/>
    <s v="null"/>
    <s v="null"/>
    <s v="null"/>
    <s v="null"/>
  </r>
  <r>
    <x v="41"/>
    <x v="3"/>
    <x v="3"/>
    <s v="South Dakota, 2013"/>
    <s v="South Dakota, 2013, Apr"/>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4.1999999999999997E-3"/>
    <s v="null"/>
    <n v="0.56100000000000005"/>
    <n v="0.73799999999999999"/>
    <n v="0.79300000000000004"/>
    <s v="null"/>
    <s v="null"/>
    <s v="null"/>
    <s v="null"/>
    <s v="null"/>
    <s v="null"/>
  </r>
  <r>
    <x v="41"/>
    <x v="3"/>
    <x v="4"/>
    <s v="South Dakota, 2013"/>
    <s v="South Dakota, 2013, May"/>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1.14E-3"/>
    <s v="null"/>
    <n v="0.56700000000000006"/>
    <n v="0.73799999999999999"/>
    <n v="0.79300000000000004"/>
    <s v="null"/>
    <s v="null"/>
    <s v="null"/>
    <s v="null"/>
    <s v="null"/>
    <s v="null"/>
  </r>
  <r>
    <x v="41"/>
    <x v="3"/>
    <x v="5"/>
    <s v="South Dakota, 2013"/>
    <s v="South Dakota, 2013, Jun"/>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1.5000000000000001E-4"/>
    <s v="null"/>
    <s v="null"/>
    <s v="null"/>
    <s v="null"/>
    <s v="null"/>
    <s v="null"/>
    <s v="null"/>
    <s v="null"/>
    <s v="null"/>
    <s v="null"/>
  </r>
  <r>
    <x v="41"/>
    <x v="3"/>
    <x v="6"/>
    <s v="South Dakota, 2013"/>
    <s v="South Dakota, 2013, Jul"/>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6.0000000000000008E-5"/>
    <s v="null"/>
    <s v="null"/>
    <s v="null"/>
    <s v="null"/>
    <s v="null"/>
    <s v="null"/>
    <s v="null"/>
    <s v="null"/>
    <s v="null"/>
    <s v="null"/>
  </r>
  <r>
    <x v="41"/>
    <x v="3"/>
    <x v="7"/>
    <s v="South Dakota, 2013"/>
    <s v="South Dakota, 2013, Aug"/>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1.75E-4"/>
    <s v="null"/>
    <n v="1.1000000000000001E-2"/>
    <n v="0"/>
    <n v="0"/>
    <s v="null"/>
    <s v="null"/>
    <s v="null"/>
    <s v="null"/>
    <s v="null"/>
    <s v="null"/>
  </r>
  <r>
    <x v="41"/>
    <x v="3"/>
    <x v="8"/>
    <s v="South Dakota, 2013"/>
    <s v="South Dakota, 2013, Sep"/>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1E-3"/>
    <s v="null"/>
    <n v="5.7000000000000002E-2"/>
    <n v="7.400000000000001E-2"/>
    <n v="0.13400000000000001"/>
    <s v="null"/>
    <s v="null"/>
    <s v="null"/>
    <s v="null"/>
    <s v="null"/>
    <s v="null"/>
  </r>
  <r>
    <x v="41"/>
    <x v="3"/>
    <x v="9"/>
    <s v="South Dakota, 2013"/>
    <s v="South Dakota, 2013, Oct"/>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3.96E-3"/>
    <s v="null"/>
    <n v="0.36100000000000004"/>
    <n v="0.49299999999999999"/>
    <n v="0.38"/>
    <s v="null"/>
    <s v="null"/>
    <s v="null"/>
    <s v="null"/>
    <s v="null"/>
    <s v="null"/>
  </r>
  <r>
    <x v="41"/>
    <x v="3"/>
    <x v="10"/>
    <s v="South Dakota, 2013"/>
    <s v="South Dakota, 2013, Nov"/>
    <n v="10"/>
    <n v="5"/>
    <n v="5"/>
    <n v="5"/>
    <n v="5"/>
    <n v="5"/>
    <n v="5"/>
    <n v="5"/>
    <n v="5"/>
    <n v="5"/>
    <n v="55"/>
    <n v="15"/>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2.5504998979800043E-4"/>
    <n v="6.6650670505745294E-5"/>
    <n v="1.255482272590311E-4"/>
    <n v="5.6750000000000004E-3"/>
    <n v="0.93500000000000005"/>
    <n v="0.50600000000000001"/>
    <n v="0.66700000000000004"/>
    <n v="0.61299999999999999"/>
    <s v="null"/>
    <s v="null"/>
    <s v="null"/>
    <s v="null"/>
    <s v="null"/>
    <s v="null"/>
  </r>
  <r>
    <x v="41"/>
    <x v="3"/>
    <x v="11"/>
    <s v="South Dakota, 2013"/>
    <s v="South Dakota, 2013, Dec"/>
    <n v="10"/>
    <n v="5"/>
    <n v="5"/>
    <n v="5"/>
    <n v="5"/>
    <n v="5"/>
    <n v="5"/>
    <n v="5"/>
    <n v="5"/>
    <n v="10"/>
    <n v="60"/>
    <n v="20"/>
    <n v="58935"/>
    <n v="111735"/>
    <n v="116640"/>
    <n v="107354"/>
    <n v="93967"/>
    <n v="114209"/>
    <n v="102882"/>
    <n v="59962"/>
    <n v="39910"/>
    <n v="19604"/>
    <n v="825198"/>
    <n v="119476"/>
    <n v="1.6967845931958937E-4"/>
    <n v="4.4748735848212291E-5"/>
    <n v="4.286694101508916E-5"/>
    <n v="4.6574883097043427E-5"/>
    <n v="5.3210169527600115E-5"/>
    <n v="4.3779386913465665E-5"/>
    <n v="4.8599366264263913E-5"/>
    <n v="8.3386144558220203E-5"/>
    <n v="1.2528188423953897E-4"/>
    <n v="5.1009997959600086E-4"/>
    <n v="7.2709822369903957E-5"/>
    <n v="1.6739763634537481E-4"/>
    <n v="7.4999999999999997E-3"/>
    <s v="null"/>
    <n v="0.53600000000000003"/>
    <n v="0.70599999999999996"/>
    <n v="0.65400000000000003"/>
    <s v="null"/>
    <s v="null"/>
    <s v="null"/>
    <s v="null"/>
    <s v="null"/>
    <s v="null"/>
  </r>
  <r>
    <x v="41"/>
    <x v="4"/>
    <x v="0"/>
    <s v="South Dakota, 2014"/>
    <s v="South Dakota, 2014, Jan"/>
    <n v="10"/>
    <n v="5"/>
    <n v="5"/>
    <n v="5"/>
    <n v="5"/>
    <n v="5"/>
    <n v="5"/>
    <n v="5"/>
    <n v="5"/>
    <n v="5"/>
    <n v="55"/>
    <n v="15"/>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2.5329280648429586E-4"/>
    <n v="6.5891305702113793E-5"/>
    <n v="1.226051134505983E-4"/>
    <n v="1.17E-2"/>
    <s v="null"/>
    <n v="0.56299999999999994"/>
    <n v="0.71900000000000008"/>
    <n v="0.67299999999999993"/>
    <s v="null"/>
    <s v="null"/>
    <s v="null"/>
    <s v="null"/>
    <s v="null"/>
    <s v="null"/>
  </r>
  <r>
    <x v="41"/>
    <x v="4"/>
    <x v="1"/>
    <s v="South Dakota, 2014"/>
    <s v="South Dakota, 2014, Feb"/>
    <n v="10"/>
    <n v="5"/>
    <n v="5"/>
    <n v="5"/>
    <n v="5"/>
    <n v="5"/>
    <n v="5"/>
    <n v="5"/>
    <n v="5"/>
    <n v="10"/>
    <n v="60"/>
    <n v="20"/>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5.0658561296859173E-4"/>
    <n v="7.1881424402305954E-5"/>
    <n v="1.6347348460079775E-4"/>
    <n v="1.0700000000000001E-2"/>
    <s v="null"/>
    <n v="0.56899999999999995"/>
    <n v="0.72599999999999998"/>
    <n v="0.67599999999999993"/>
    <s v="null"/>
    <s v="null"/>
    <s v="null"/>
    <s v="null"/>
    <s v="null"/>
    <s v="null"/>
  </r>
  <r>
    <x v="41"/>
    <x v="4"/>
    <x v="2"/>
    <s v="South Dakota, 2014"/>
    <s v="South Dakota, 2014, Mar"/>
    <n v="10"/>
    <n v="5"/>
    <n v="5"/>
    <n v="5"/>
    <n v="5"/>
    <n v="5"/>
    <n v="5"/>
    <n v="5"/>
    <n v="5"/>
    <n v="10"/>
    <n v="60"/>
    <n v="20"/>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5.0658561296859173E-4"/>
    <n v="7.1881424402305954E-5"/>
    <n v="1.6347348460079775E-4"/>
    <n v="7.2249999999999997E-3"/>
    <s v="null"/>
    <n v="0.57200000000000006"/>
    <n v="0.72799999999999998"/>
    <n v="0.67599999999999993"/>
    <s v="null"/>
    <s v="null"/>
    <s v="null"/>
    <s v="null"/>
    <s v="null"/>
    <s v="null"/>
  </r>
  <r>
    <x v="41"/>
    <x v="4"/>
    <x v="3"/>
    <s v="South Dakota, 2014"/>
    <s v="South Dakota, 2014, Apr"/>
    <n v="10"/>
    <n v="5"/>
    <n v="5"/>
    <n v="5"/>
    <n v="5"/>
    <n v="5"/>
    <n v="5"/>
    <n v="5"/>
    <n v="5"/>
    <n v="5"/>
    <n v="55"/>
    <n v="15"/>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2.5329280648429586E-4"/>
    <n v="6.5891305702113793E-5"/>
    <n v="1.226051134505983E-4"/>
    <n v="4.7799999999999995E-3"/>
    <s v="null"/>
    <n v="0.57399999999999995"/>
    <n v="0.72799999999999998"/>
    <n v="0.67599999999999993"/>
    <s v="null"/>
    <s v="null"/>
    <s v="null"/>
    <s v="null"/>
    <s v="null"/>
    <s v="null"/>
  </r>
  <r>
    <x v="41"/>
    <x v="4"/>
    <x v="4"/>
    <s v="South Dakota, 2014"/>
    <s v="South Dakota, 2014, May"/>
    <n v="10"/>
    <n v="5"/>
    <n v="5"/>
    <n v="5"/>
    <n v="5"/>
    <n v="5"/>
    <n v="5"/>
    <n v="5"/>
    <n v="5"/>
    <n v="14"/>
    <n v="64"/>
    <n v="24"/>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7.0921985815602842E-4"/>
    <n v="7.6673519362459685E-5"/>
    <n v="1.9616818152095729E-4"/>
    <n v="5.1749999999999999E-3"/>
    <s v="null"/>
    <n v="0.57399999999999995"/>
    <n v="0.72799999999999998"/>
    <n v="0.67599999999999993"/>
    <s v="null"/>
    <s v="null"/>
    <s v="null"/>
    <s v="null"/>
    <s v="null"/>
    <s v="null"/>
  </r>
  <r>
    <x v="41"/>
    <x v="4"/>
    <x v="5"/>
    <s v="South Dakota, 2014"/>
    <s v="South Dakota, 2014, Jun"/>
    <n v="10"/>
    <n v="5"/>
    <n v="5"/>
    <n v="5"/>
    <n v="5"/>
    <n v="5"/>
    <n v="5"/>
    <n v="5"/>
    <n v="5"/>
    <n v="5"/>
    <n v="55"/>
    <n v="15"/>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2.5329280648429586E-4"/>
    <n v="6.5891305702113793E-5"/>
    <n v="1.226051134505983E-4"/>
    <n v="2.7499999999999998E-3"/>
    <s v="null"/>
    <s v="null"/>
    <s v="null"/>
    <s v="null"/>
    <s v="null"/>
    <s v="null"/>
    <s v="null"/>
    <s v="null"/>
    <s v="null"/>
    <s v="null"/>
  </r>
  <r>
    <x v="41"/>
    <x v="4"/>
    <x v="6"/>
    <s v="South Dakota, 2014"/>
    <s v="South Dakota, 2014, Jul"/>
    <n v="10"/>
    <n v="5"/>
    <n v="5"/>
    <n v="5"/>
    <n v="5"/>
    <n v="5"/>
    <n v="5"/>
    <n v="5"/>
    <n v="5"/>
    <n v="5"/>
    <n v="55"/>
    <n v="15"/>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2.5329280648429586E-4"/>
    <n v="6.5891305702113793E-5"/>
    <n v="1.226051134505983E-4"/>
    <n v="2.4399999999999999E-3"/>
    <s v="null"/>
    <s v="null"/>
    <s v="null"/>
    <s v="null"/>
    <s v="null"/>
    <s v="null"/>
    <s v="null"/>
    <s v="null"/>
    <s v="null"/>
    <s v="null"/>
  </r>
  <r>
    <x v="41"/>
    <x v="4"/>
    <x v="7"/>
    <s v="South Dakota, 2014"/>
    <s v="South Dakota, 2014, Aug"/>
    <n v="10"/>
    <n v="5"/>
    <n v="5"/>
    <n v="5"/>
    <n v="5"/>
    <n v="5"/>
    <n v="5"/>
    <n v="5"/>
    <n v="5"/>
    <n v="5"/>
    <n v="55"/>
    <n v="15"/>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2.5329280648429586E-4"/>
    <n v="6.5891305702113793E-5"/>
    <n v="1.226051134505983E-4"/>
    <n v="3.3E-3"/>
    <s v="null"/>
    <n v="1.1000000000000001E-2"/>
    <n v="0"/>
    <n v="3.7000000000000005E-2"/>
    <s v="null"/>
    <s v="null"/>
    <s v="null"/>
    <s v="null"/>
    <s v="null"/>
    <s v="null"/>
  </r>
  <r>
    <x v="41"/>
    <x v="4"/>
    <x v="8"/>
    <s v="South Dakota, 2014"/>
    <s v="South Dakota, 2014, Sep"/>
    <n v="10"/>
    <n v="5"/>
    <n v="5"/>
    <n v="5"/>
    <n v="5"/>
    <n v="5"/>
    <n v="5"/>
    <n v="5"/>
    <n v="5"/>
    <n v="12"/>
    <n v="62"/>
    <n v="22"/>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6.0790273556231007E-4"/>
    <n v="7.4277471882382826E-5"/>
    <n v="1.7982083306087752E-4"/>
    <n v="3.1749999999999999E-3"/>
    <s v="null"/>
    <n v="6.0999999999999999E-2"/>
    <n v="7.8E-2"/>
    <n v="0.14699999999999999"/>
    <s v="null"/>
    <s v="null"/>
    <s v="null"/>
    <s v="null"/>
    <s v="null"/>
    <s v="null"/>
  </r>
  <r>
    <x v="41"/>
    <x v="4"/>
    <x v="9"/>
    <s v="South Dakota, 2014"/>
    <s v="South Dakota, 2014, Oct"/>
    <n v="10"/>
    <n v="5"/>
    <n v="5"/>
    <n v="5"/>
    <n v="5"/>
    <n v="5"/>
    <n v="5"/>
    <n v="5"/>
    <n v="5"/>
    <n v="11"/>
    <n v="61"/>
    <n v="21"/>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5.5724417426545084E-4"/>
    <n v="7.3079448142344383E-5"/>
    <n v="1.7164715883083765E-4"/>
    <n v="4.8800000000000007E-3"/>
    <s v="null"/>
    <n v="0.36399999999999999"/>
    <n v="0.498"/>
    <n v="0.43700000000000006"/>
    <s v="null"/>
    <s v="null"/>
    <s v="null"/>
    <s v="null"/>
    <s v="null"/>
    <s v="null"/>
  </r>
  <r>
    <x v="41"/>
    <x v="4"/>
    <x v="10"/>
    <s v="South Dakota, 2014"/>
    <s v="South Dakota, 2014, Nov"/>
    <n v="10"/>
    <n v="5"/>
    <n v="5"/>
    <n v="5"/>
    <n v="5"/>
    <n v="5"/>
    <n v="5"/>
    <n v="5"/>
    <n v="5"/>
    <n v="5"/>
    <n v="55"/>
    <n v="15"/>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2.5329280648429586E-4"/>
    <n v="6.5891305702113793E-5"/>
    <n v="1.226051134505983E-4"/>
    <n v="5.0750000000000005E-3"/>
    <n v="0.94299999999999995"/>
    <n v="0.52600000000000002"/>
    <n v="0.67"/>
    <n v="0.66900000000000004"/>
    <s v="null"/>
    <s v="null"/>
    <s v="null"/>
    <s v="null"/>
    <s v="null"/>
    <s v="null"/>
  </r>
  <r>
    <x v="41"/>
    <x v="4"/>
    <x v="11"/>
    <s v="South Dakota, 2014"/>
    <s v="South Dakota, 2014, Dec"/>
    <n v="10"/>
    <n v="5"/>
    <n v="5"/>
    <n v="5"/>
    <n v="5"/>
    <n v="5"/>
    <n v="5"/>
    <n v="5"/>
    <n v="5"/>
    <n v="12"/>
    <n v="62"/>
    <n v="22"/>
    <n v="59303"/>
    <n v="113115"/>
    <n v="117686"/>
    <n v="109504"/>
    <n v="94677"/>
    <n v="111942"/>
    <n v="106137"/>
    <n v="62692"/>
    <n v="39912"/>
    <n v="19740"/>
    <n v="834708"/>
    <n v="122344"/>
    <n v="1.68625533278249E-4"/>
    <n v="4.4202802457675817E-5"/>
    <n v="4.2485937154801763E-5"/>
    <n v="4.5660432495616597E-5"/>
    <n v="5.2811136812531024E-5"/>
    <n v="4.4665987743652962E-5"/>
    <n v="4.7108925256979185E-5"/>
    <n v="7.9754992662540677E-5"/>
    <n v="1.2527560633393466E-4"/>
    <n v="6.0790273556231007E-4"/>
    <n v="7.4277471882382826E-5"/>
    <n v="1.7982083306087752E-4"/>
    <n v="1.0339999999999998E-2"/>
    <s v="null"/>
    <n v="0.56000000000000005"/>
    <n v="0.69400000000000006"/>
    <n v="0.70700000000000007"/>
    <s v="null"/>
    <s v="null"/>
    <s v="null"/>
    <s v="null"/>
    <s v="null"/>
    <s v="null"/>
  </r>
  <r>
    <x v="41"/>
    <x v="5"/>
    <x v="0"/>
    <s v="South Dakota, 2015"/>
    <s v="South Dakota, 2015, Jan"/>
    <n v="10"/>
    <n v="5"/>
    <n v="5"/>
    <n v="5"/>
    <n v="5"/>
    <n v="5"/>
    <n v="5"/>
    <n v="5"/>
    <n v="5"/>
    <n v="24"/>
    <n v="74"/>
    <n v="34"/>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1.1892963330029733E-3"/>
    <n v="8.7761951636048814E-5"/>
    <n v="2.7067262146433888E-4"/>
    <n v="1.8075000000000001E-2"/>
    <s v="null"/>
    <n v="0.58200000000000007"/>
    <n v="0.72700000000000009"/>
    <n v="0.73099999999999998"/>
    <s v="null"/>
    <s v="null"/>
    <s v="null"/>
    <s v="null"/>
    <s v="null"/>
    <s v="null"/>
  </r>
  <r>
    <x v="41"/>
    <x v="5"/>
    <x v="1"/>
    <s v="South Dakota, 2015"/>
    <s v="South Dakota, 2015, Feb"/>
    <n v="10"/>
    <n v="5"/>
    <n v="5"/>
    <n v="5"/>
    <n v="5"/>
    <n v="5"/>
    <n v="5"/>
    <n v="5"/>
    <n v="5"/>
    <n v="17"/>
    <n v="67"/>
    <n v="27"/>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8.4241823587710609E-4"/>
    <n v="7.9460145400206362E-5"/>
    <n v="2.1494590528050442E-4"/>
    <n v="1.3424999999999999E-2"/>
    <s v="null"/>
    <n v="0.59200000000000008"/>
    <n v="0.7390000000000001"/>
    <n v="0.73299999999999998"/>
    <s v="null"/>
    <s v="null"/>
    <s v="null"/>
    <s v="null"/>
    <s v="null"/>
    <s v="null"/>
  </r>
  <r>
    <x v="41"/>
    <x v="5"/>
    <x v="2"/>
    <s v="South Dakota, 2015"/>
    <s v="South Dakota, 2015, Mar"/>
    <n v="10"/>
    <n v="5"/>
    <n v="5"/>
    <n v="5"/>
    <n v="5"/>
    <n v="5"/>
    <n v="5"/>
    <n v="5"/>
    <n v="5"/>
    <n v="19"/>
    <n v="69"/>
    <n v="29"/>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9.4152626362735382E-4"/>
    <n v="8.1832090039018489E-5"/>
    <n v="2.308678241901714E-4"/>
    <n v="9.8499999999999994E-3"/>
    <s v="null"/>
    <n v="0.59499999999999997"/>
    <n v="0.74299999999999999"/>
    <n v="0.74299999999999999"/>
    <s v="null"/>
    <s v="null"/>
    <s v="null"/>
    <s v="null"/>
    <s v="null"/>
    <s v="null"/>
  </r>
  <r>
    <x v="41"/>
    <x v="5"/>
    <x v="3"/>
    <s v="South Dakota, 2015"/>
    <s v="South Dakota, 2015, Apr"/>
    <n v="10"/>
    <n v="5"/>
    <n v="5"/>
    <n v="5"/>
    <n v="5"/>
    <n v="5"/>
    <n v="5"/>
    <n v="5"/>
    <n v="5"/>
    <n v="11"/>
    <n v="61"/>
    <n v="21"/>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5.450941526263627E-4"/>
    <n v="7.2344311483769967E-5"/>
    <n v="1.6718014855150344E-4"/>
    <n v="7.8199999999999988E-3"/>
    <s v="null"/>
    <n v="0.59499999999999997"/>
    <n v="0.74299999999999999"/>
    <n v="0.74299999999999999"/>
    <s v="null"/>
    <s v="null"/>
    <s v="null"/>
    <s v="null"/>
    <s v="null"/>
    <s v="null"/>
  </r>
  <r>
    <x v="41"/>
    <x v="5"/>
    <x v="4"/>
    <s v="South Dakota, 2015"/>
    <s v="South Dakota, 2015, May"/>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3.225E-3"/>
    <s v="null"/>
    <n v="0.59599999999999997"/>
    <n v="0.74900000000000011"/>
    <n v="0.74299999999999999"/>
    <s v="null"/>
    <s v="null"/>
    <s v="null"/>
    <s v="null"/>
    <s v="null"/>
    <s v="null"/>
  </r>
  <r>
    <x v="41"/>
    <x v="5"/>
    <x v="5"/>
    <s v="South Dakota, 2015"/>
    <s v="South Dakota, 2015, Jun"/>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3.0249999999999999E-3"/>
    <s v="null"/>
    <s v="null"/>
    <s v="null"/>
    <s v="null"/>
    <s v="null"/>
    <s v="null"/>
    <s v="null"/>
    <s v="null"/>
    <s v="null"/>
    <s v="null"/>
  </r>
  <r>
    <x v="41"/>
    <x v="5"/>
    <x v="6"/>
    <s v="South Dakota, 2015"/>
    <s v="South Dakota, 2015, Jul"/>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3.3E-3"/>
    <s v="null"/>
    <s v="null"/>
    <s v="null"/>
    <s v="null"/>
    <s v="null"/>
    <s v="null"/>
    <s v="null"/>
    <s v="null"/>
    <s v="null"/>
    <s v="null"/>
  </r>
  <r>
    <x v="41"/>
    <x v="5"/>
    <x v="7"/>
    <s v="South Dakota, 2015"/>
    <s v="South Dakota, 2015, Aug"/>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2.6499999999999996E-3"/>
    <s v="null"/>
    <n v="1.3000000000000001E-2"/>
    <n v="0"/>
    <n v="4.5999999999999999E-2"/>
    <s v="null"/>
    <s v="null"/>
    <s v="null"/>
    <s v="null"/>
    <s v="null"/>
    <s v="null"/>
  </r>
  <r>
    <x v="41"/>
    <x v="5"/>
    <x v="8"/>
    <s v="South Dakota, 2015"/>
    <s v="South Dakota, 2015, Sep"/>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1.14E-3"/>
    <s v="null"/>
    <n v="6.7000000000000004E-2"/>
    <n v="7.6999999999999999E-2"/>
    <n v="0.158"/>
    <s v="null"/>
    <s v="null"/>
    <s v="null"/>
    <s v="null"/>
    <s v="null"/>
    <s v="null"/>
  </r>
  <r>
    <x v="41"/>
    <x v="5"/>
    <x v="9"/>
    <s v="South Dakota, 2015"/>
    <s v="South Dakota, 2015, Oct"/>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8.5749999999999993E-3"/>
    <s v="null"/>
    <n v="0.35200000000000004"/>
    <n v="0.47899999999999998"/>
    <n v="0.48100000000000004"/>
    <s v="null"/>
    <s v="null"/>
    <s v="null"/>
    <s v="null"/>
    <s v="null"/>
    <s v="null"/>
  </r>
  <r>
    <x v="41"/>
    <x v="5"/>
    <x v="10"/>
    <s v="South Dakota, 2015"/>
    <s v="South Dakota, 2015, Nov"/>
    <n v="10"/>
    <n v="5"/>
    <n v="5"/>
    <n v="5"/>
    <n v="5"/>
    <n v="5"/>
    <n v="5"/>
    <n v="5"/>
    <n v="5"/>
    <n v="11"/>
    <n v="61"/>
    <n v="21"/>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5.450941526263627E-4"/>
    <n v="7.2344311483769967E-5"/>
    <n v="1.6718014855150344E-4"/>
    <n v="1.0280000000000001E-2"/>
    <n v="0.94799999999999995"/>
    <n v="0.49399999999999999"/>
    <n v="0.65599999999999992"/>
    <n v="0.65599999999999992"/>
    <s v="null"/>
    <s v="null"/>
    <s v="null"/>
    <s v="null"/>
    <s v="null"/>
    <s v="null"/>
  </r>
  <r>
    <x v="41"/>
    <x v="5"/>
    <x v="11"/>
    <s v="South Dakota, 2015"/>
    <s v="South Dakota, 2015, Dec"/>
    <n v="10"/>
    <n v="5"/>
    <n v="5"/>
    <n v="5"/>
    <n v="5"/>
    <n v="5"/>
    <n v="5"/>
    <n v="5"/>
    <n v="5"/>
    <n v="5"/>
    <n v="55"/>
    <n v="15"/>
    <n v="59992"/>
    <n v="114231"/>
    <n v="117928"/>
    <n v="110731"/>
    <n v="95783"/>
    <n v="109706"/>
    <n v="109206"/>
    <n v="65475"/>
    <n v="39958"/>
    <n v="20180"/>
    <n v="843190"/>
    <n v="125613"/>
    <n v="1.6668889185224696E-4"/>
    <n v="4.3770955344871357E-5"/>
    <n v="4.2398751780747575E-5"/>
    <n v="4.5154473453685059E-5"/>
    <n v="5.2201330089890694E-5"/>
    <n v="4.55763586312508E-5"/>
    <n v="4.5785030126549824E-5"/>
    <n v="7.6365024818633061E-5"/>
    <n v="1.2513138795735521E-4"/>
    <n v="2.4777006937561942E-4"/>
    <n v="6.5228477567333572E-5"/>
    <n v="1.1941439182250245E-4"/>
    <n v="1.14E-2"/>
    <s v="null"/>
    <n v="0.51600000000000001"/>
    <n v="0.68299999999999994"/>
    <n v="0.70900000000000007"/>
    <s v="null"/>
    <s v="null"/>
    <s v="null"/>
    <s v="null"/>
    <s v="null"/>
    <s v="null"/>
  </r>
  <r>
    <x v="41"/>
    <x v="6"/>
    <x v="0"/>
    <s v="South Dakota, 2016"/>
    <s v="South Dakota, 2016, Jan"/>
    <n v="10"/>
    <n v="5"/>
    <n v="5"/>
    <n v="5"/>
    <n v="5"/>
    <n v="5"/>
    <n v="5"/>
    <n v="5"/>
    <n v="11"/>
    <n v="13"/>
    <n v="69"/>
    <n v="29"/>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2.7411597597747263E-4"/>
    <n v="6.4308681672025725E-4"/>
    <n v="8.1075555367554264E-5"/>
    <n v="2.2444256979003012E-4"/>
    <n v="1.455E-2"/>
    <s v="null"/>
    <n v="0.53800000000000003"/>
    <n v="0.72900000000000009"/>
    <n v="0.73799999999999999"/>
    <s v="null"/>
    <s v="null"/>
    <s v="null"/>
    <s v="null"/>
    <s v="null"/>
    <s v="null"/>
  </r>
  <r>
    <x v="41"/>
    <x v="6"/>
    <x v="1"/>
    <s v="South Dakota, 2016"/>
    <s v="South Dakota, 2016, Feb"/>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2.1925E-2"/>
    <s v="null"/>
    <n v="0.55400000000000005"/>
    <n v="0.748"/>
    <n v="0.76"/>
    <s v="null"/>
    <s v="null"/>
    <s v="null"/>
    <s v="null"/>
    <s v="null"/>
    <s v="null"/>
  </r>
  <r>
    <x v="41"/>
    <x v="6"/>
    <x v="2"/>
    <s v="South Dakota, 2016"/>
    <s v="South Dakota, 2016, Mar"/>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1.8719999999999997E-2"/>
    <s v="null"/>
    <n v="0.56200000000000006"/>
    <n v="0.75600000000000001"/>
    <n v="0.80299999999999994"/>
    <s v="null"/>
    <s v="null"/>
    <s v="null"/>
    <s v="null"/>
    <s v="null"/>
    <s v="null"/>
  </r>
  <r>
    <x v="41"/>
    <x v="6"/>
    <x v="3"/>
    <s v="South Dakota, 2016"/>
    <s v="South Dakota, 2016, Apr"/>
    <n v="10"/>
    <n v="5"/>
    <n v="5"/>
    <n v="5"/>
    <n v="5"/>
    <n v="5"/>
    <n v="5"/>
    <n v="5"/>
    <n v="5"/>
    <n v="14"/>
    <n v="64"/>
    <n v="24"/>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6.925550333910463E-4"/>
    <n v="7.5200515123528602E-5"/>
    <n v="1.8574557499864561E-4"/>
    <n v="1.3325000000000002E-2"/>
    <s v="null"/>
    <n v="0.56600000000000006"/>
    <n v="0.76800000000000002"/>
    <n v="0.80799999999999994"/>
    <s v="null"/>
    <s v="null"/>
    <s v="null"/>
    <s v="null"/>
    <s v="null"/>
    <s v="null"/>
  </r>
  <r>
    <x v="41"/>
    <x v="6"/>
    <x v="4"/>
    <s v="South Dakota, 2016"/>
    <s v="South Dakota, 2016, May"/>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7.5250000000000004E-3"/>
    <s v="null"/>
    <n v="0.56600000000000006"/>
    <n v="0.76800000000000002"/>
    <n v="0.80799999999999994"/>
    <s v="null"/>
    <s v="null"/>
    <s v="null"/>
    <s v="null"/>
    <s v="null"/>
    <s v="null"/>
  </r>
  <r>
    <x v="41"/>
    <x v="6"/>
    <x v="5"/>
    <s v="South Dakota, 2016"/>
    <s v="South Dakota, 2016, Jun"/>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3.8199999999999996E-3"/>
    <s v="null"/>
    <s v="null"/>
    <s v="null"/>
    <s v="null"/>
    <s v="null"/>
    <s v="null"/>
    <s v="null"/>
    <s v="null"/>
    <s v="null"/>
    <s v="null"/>
  </r>
  <r>
    <x v="41"/>
    <x v="6"/>
    <x v="6"/>
    <s v="South Dakota, 2016"/>
    <s v="South Dakota, 2016, Jul"/>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3.075E-3"/>
    <s v="null"/>
    <s v="null"/>
    <s v="null"/>
    <s v="null"/>
    <s v="null"/>
    <s v="null"/>
    <s v="null"/>
    <s v="null"/>
    <s v="null"/>
    <s v="null"/>
  </r>
  <r>
    <x v="41"/>
    <x v="6"/>
    <x v="7"/>
    <s v="South Dakota, 2016"/>
    <s v="South Dakota, 2016, Aug"/>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3.1999999999999997E-3"/>
    <s v="null"/>
    <n v="1.6E-2"/>
    <n v="0"/>
    <n v="7.2000000000000008E-2"/>
    <s v="null"/>
    <s v="null"/>
    <s v="null"/>
    <s v="null"/>
    <s v="null"/>
    <s v="null"/>
  </r>
  <r>
    <x v="41"/>
    <x v="6"/>
    <x v="8"/>
    <s v="South Dakota, 2016"/>
    <s v="South Dakota, 2016, Sep"/>
    <n v="10"/>
    <n v="5"/>
    <n v="5"/>
    <n v="5"/>
    <n v="5"/>
    <n v="5"/>
    <n v="5"/>
    <n v="5"/>
    <n v="5"/>
    <n v="5"/>
    <n v="55"/>
    <n v="15"/>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2.473410833539451E-4"/>
    <n v="6.4625442684282391E-5"/>
    <n v="1.160909843741535E-4"/>
    <n v="4.2399999999999998E-3"/>
    <s v="null"/>
    <n v="0.08"/>
    <n v="8.6999999999999994E-2"/>
    <n v="0.19500000000000001"/>
    <s v="null"/>
    <s v="null"/>
    <s v="null"/>
    <s v="null"/>
    <s v="null"/>
    <s v="null"/>
  </r>
  <r>
    <x v="41"/>
    <x v="6"/>
    <x v="9"/>
    <s v="South Dakota, 2016"/>
    <s v="South Dakota, 2016, Oct"/>
    <n v="10"/>
    <n v="5"/>
    <n v="5"/>
    <n v="5"/>
    <n v="5"/>
    <n v="5"/>
    <n v="5"/>
    <n v="5"/>
    <n v="5"/>
    <n v="10"/>
    <n v="60"/>
    <n v="20"/>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4.946821667078902E-4"/>
    <n v="7.0500482928308053E-5"/>
    <n v="1.5478797916553799E-4"/>
    <n v="8.4250000000000002E-3"/>
    <s v="null"/>
    <n v="0.33100000000000002"/>
    <n v="0.42399999999999999"/>
    <n v="0.43700000000000006"/>
    <s v="null"/>
    <s v="null"/>
    <s v="null"/>
    <s v="null"/>
    <s v="null"/>
    <s v="null"/>
  </r>
  <r>
    <x v="41"/>
    <x v="6"/>
    <x v="10"/>
    <s v="South Dakota, 2016"/>
    <s v="South Dakota, 2016, Nov"/>
    <n v="10"/>
    <n v="5"/>
    <n v="5"/>
    <n v="5"/>
    <n v="5"/>
    <n v="5"/>
    <n v="5"/>
    <n v="5"/>
    <n v="5"/>
    <n v="10"/>
    <n v="60"/>
    <n v="20"/>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4.946821667078902E-4"/>
    <n v="7.0500482928308053E-5"/>
    <n v="1.5478797916553799E-4"/>
    <n v="9.8799999999999999E-3"/>
    <n v="0.96400000000000008"/>
    <n v="0.45"/>
    <n v="0.56899999999999995"/>
    <n v="0.58100000000000007"/>
    <s v="null"/>
    <s v="null"/>
    <s v="null"/>
    <s v="null"/>
    <s v="null"/>
    <s v="null"/>
  </r>
  <r>
    <x v="41"/>
    <x v="6"/>
    <x v="11"/>
    <s v="South Dakota, 2016"/>
    <s v="South Dakota, 2016, Dec"/>
    <n v="10"/>
    <n v="5"/>
    <n v="5"/>
    <n v="5"/>
    <n v="5"/>
    <n v="5"/>
    <n v="5"/>
    <n v="5"/>
    <n v="5"/>
    <n v="12"/>
    <n v="62"/>
    <n v="22"/>
    <n v="60094"/>
    <n v="116361"/>
    <n v="118016"/>
    <n v="111742"/>
    <n v="96916"/>
    <n v="106922"/>
    <n v="111798"/>
    <n v="68865"/>
    <n v="40129"/>
    <n v="20215"/>
    <n v="851058"/>
    <n v="129209"/>
    <n v="1.6640596398974938E-4"/>
    <n v="4.2969723532798787E-5"/>
    <n v="4.2367136659436008E-5"/>
    <n v="4.4745932594727137E-5"/>
    <n v="5.1591068554211896E-5"/>
    <n v="4.6763060922915773E-5"/>
    <n v="4.4723519204279144E-5"/>
    <n v="7.2605822987003552E-5"/>
    <n v="1.2459817089885121E-4"/>
    <n v="5.936186000494682E-4"/>
    <n v="7.2850499025918321E-5"/>
    <n v="1.7026677708209182E-4"/>
    <n v="9.6749999999999996E-3"/>
    <s v="null"/>
    <n v="0.48499999999999999"/>
    <n v="0.60899999999999999"/>
    <n v="0.63100000000000001"/>
    <s v="null"/>
    <s v="null"/>
    <s v="null"/>
    <s v="null"/>
    <s v="null"/>
    <s v="null"/>
  </r>
  <r>
    <x v="41"/>
    <x v="7"/>
    <x v="0"/>
    <s v="South Dakota, 2017"/>
    <s v="South Dakota, 2017, Jan"/>
    <n v="10"/>
    <n v="5"/>
    <n v="5"/>
    <n v="5"/>
    <n v="5"/>
    <n v="5"/>
    <n v="5"/>
    <n v="5"/>
    <n v="5"/>
    <n v="17"/>
    <n v="67"/>
    <n v="27"/>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8.576329331046312E-4"/>
    <n v="7.8321900673802139E-5"/>
    <n v="2.0436276661772051E-4"/>
    <n v="2.1249999999999998E-2"/>
    <s v="null"/>
    <n v="0.50800000000000001"/>
    <n v="0.63800000000000001"/>
    <n v="0.65099999999999991"/>
    <s v="null"/>
    <s v="null"/>
    <s v="null"/>
    <s v="null"/>
    <s v="null"/>
    <s v="null"/>
  </r>
  <r>
    <x v="41"/>
    <x v="7"/>
    <x v="1"/>
    <s v="South Dakota, 2017"/>
    <s v="South Dakota, 2017, Feb"/>
    <n v="10"/>
    <n v="5"/>
    <n v="5"/>
    <n v="5"/>
    <n v="5"/>
    <n v="5"/>
    <n v="5"/>
    <n v="5"/>
    <n v="5"/>
    <n v="25"/>
    <n v="75"/>
    <n v="3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1.2612249016244576E-3"/>
    <n v="8.7673769410972542E-5"/>
    <n v="2.6491469746741547E-4"/>
    <n v="4.3524999999999994E-2"/>
    <s v="null"/>
    <n v="0.52400000000000002"/>
    <n v="0.65500000000000003"/>
    <n v="0.66599999999999993"/>
    <s v="null"/>
    <s v="null"/>
    <s v="null"/>
    <s v="null"/>
    <s v="null"/>
    <s v="null"/>
  </r>
  <r>
    <x v="41"/>
    <x v="7"/>
    <x v="2"/>
    <s v="South Dakota, 2017"/>
    <s v="South Dakota, 2017, Mar"/>
    <n v="10"/>
    <n v="5"/>
    <n v="5"/>
    <n v="5"/>
    <n v="5"/>
    <n v="5"/>
    <n v="5"/>
    <n v="5"/>
    <n v="5"/>
    <n v="13"/>
    <n v="63"/>
    <n v="23"/>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6.5583694884471799E-4"/>
    <n v="7.3645966305216945E-5"/>
    <n v="1.7408680119287303E-4"/>
    <n v="2.0999999999999998E-2"/>
    <s v="null"/>
    <n v="0.52900000000000003"/>
    <n v="0.66700000000000004"/>
    <n v="0.68500000000000005"/>
    <s v="null"/>
    <s v="null"/>
    <s v="null"/>
    <s v="null"/>
    <s v="null"/>
    <s v="null"/>
  </r>
  <r>
    <x v="41"/>
    <x v="7"/>
    <x v="3"/>
    <s v="South Dakota, 2017"/>
    <s v="South Dakota, 2017, Apr"/>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1.0999999999999999E-2"/>
    <s v="null"/>
    <n v="0.53100000000000003"/>
    <n v="0.66900000000000004"/>
    <n v="0.69400000000000006"/>
    <s v="null"/>
    <s v="null"/>
    <s v="null"/>
    <s v="null"/>
    <s v="null"/>
    <s v="null"/>
  </r>
  <r>
    <x v="41"/>
    <x v="7"/>
    <x v="4"/>
    <s v="South Dakota, 2017"/>
    <s v="South Dakota, 2017, May"/>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5.5999999999999999E-3"/>
    <s v="null"/>
    <n v="0.53900000000000003"/>
    <n v="0.70900000000000007"/>
    <n v="0.69400000000000006"/>
    <s v="null"/>
    <s v="null"/>
    <s v="null"/>
    <s v="null"/>
    <s v="null"/>
    <s v="null"/>
  </r>
  <r>
    <x v="41"/>
    <x v="7"/>
    <x v="5"/>
    <s v="South Dakota, 2017"/>
    <s v="South Dakota, 2017, Jun"/>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1.7799999999999999E-3"/>
    <s v="null"/>
    <s v="null"/>
    <s v="null"/>
    <s v="null"/>
    <s v="null"/>
    <s v="null"/>
    <s v="null"/>
    <s v="null"/>
    <s v="null"/>
    <s v="null"/>
  </r>
  <r>
    <x v="41"/>
    <x v="7"/>
    <x v="6"/>
    <s v="South Dakota, 2017"/>
    <s v="South Dakota, 2017, Jul"/>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2.7749999999999997E-3"/>
    <s v="null"/>
    <s v="null"/>
    <s v="null"/>
    <s v="null"/>
    <s v="null"/>
    <s v="null"/>
    <s v="null"/>
    <s v="null"/>
    <s v="null"/>
    <s v="null"/>
  </r>
  <r>
    <x v="41"/>
    <x v="7"/>
    <x v="7"/>
    <s v="South Dakota, 2017"/>
    <s v="South Dakota, 2017, Aug"/>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2.7599999999999999E-3"/>
    <s v="null"/>
    <n v="1.9E-2"/>
    <n v="1.3999999999999999E-2"/>
    <n v="3.3000000000000002E-2"/>
    <s v="null"/>
    <s v="null"/>
    <s v="null"/>
    <s v="null"/>
    <s v="null"/>
    <s v="null"/>
  </r>
  <r>
    <x v="41"/>
    <x v="7"/>
    <x v="8"/>
    <s v="South Dakota, 2017"/>
    <s v="South Dakota, 2017, Sep"/>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3.9750000000000002E-3"/>
    <s v="null"/>
    <n v="6.9000000000000006E-2"/>
    <n v="7.8E-2"/>
    <n v="0.14000000000000001"/>
    <s v="null"/>
    <s v="null"/>
    <s v="null"/>
    <s v="null"/>
    <s v="null"/>
    <s v="null"/>
  </r>
  <r>
    <x v="41"/>
    <x v="7"/>
    <x v="9"/>
    <s v="South Dakota, 2017"/>
    <s v="South Dakota, 2017, Oct"/>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1.5774999999999997E-2"/>
    <s v="null"/>
    <n v="0.314"/>
    <n v="0.38200000000000006"/>
    <n v="0.48299999999999998"/>
    <s v="null"/>
    <s v="null"/>
    <s v="null"/>
    <s v="null"/>
    <s v="null"/>
    <s v="null"/>
  </r>
  <r>
    <x v="41"/>
    <x v="7"/>
    <x v="10"/>
    <s v="South Dakota, 2017"/>
    <s v="South Dakota, 2017, Nov"/>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2.3399999999999997E-2"/>
    <n v="0.95799999999999996"/>
    <n v="0.41600000000000004"/>
    <n v="0.499"/>
    <n v="0.59100000000000008"/>
    <s v="null"/>
    <s v="null"/>
    <s v="null"/>
    <s v="null"/>
    <s v="null"/>
    <s v="null"/>
  </r>
  <r>
    <x v="41"/>
    <x v="7"/>
    <x v="11"/>
    <s v="South Dakota, 2017"/>
    <s v="South Dakota, 2017, Dec"/>
    <n v="10"/>
    <n v="5"/>
    <n v="5"/>
    <n v="5"/>
    <n v="5"/>
    <n v="5"/>
    <n v="5"/>
    <n v="5"/>
    <n v="5"/>
    <n v="5"/>
    <n v="55"/>
    <n v="15"/>
    <n v="60212"/>
    <n v="117673"/>
    <n v="116954"/>
    <n v="112691"/>
    <n v="98082"/>
    <n v="104537"/>
    <n v="113177"/>
    <n v="72564"/>
    <n v="39732"/>
    <n v="19822"/>
    <n v="855444"/>
    <n v="132118"/>
    <n v="1.6607985119245332E-4"/>
    <n v="4.2490630815905094E-5"/>
    <n v="4.2751851155155015E-5"/>
    <n v="4.4369115546050702E-5"/>
    <n v="5.0977753308456192E-5"/>
    <n v="4.7829954944182444E-5"/>
    <n v="4.4178587522199737E-5"/>
    <n v="6.890469103136542E-5"/>
    <n v="1.2584314909896304E-4"/>
    <n v="2.5224498032489151E-4"/>
    <n v="6.4294097568046529E-5"/>
    <n v="1.1353487034317806E-4"/>
    <n v="2.52E-2"/>
    <s v="null"/>
    <n v="0.44200000000000006"/>
    <n v="0.53"/>
    <n v="0.627"/>
    <s v="null"/>
    <s v="null"/>
    <s v="null"/>
    <s v="null"/>
    <s v="null"/>
    <s v="null"/>
  </r>
  <r>
    <x v="42"/>
    <x v="0"/>
    <x v="0"/>
    <s v="Tennessee, 2010"/>
    <s v="Tennessee, 2010, Jan"/>
    <n v="10"/>
    <n v="5"/>
    <n v="5"/>
    <n v="5"/>
    <n v="5"/>
    <n v="5"/>
    <n v="15"/>
    <n v="16"/>
    <n v="37"/>
    <n v="53"/>
    <n v="156"/>
    <n v="106"/>
    <n v="403467"/>
    <n v="825290"/>
    <n v="850079"/>
    <n v="818446"/>
    <n v="872203"/>
    <n v="908825"/>
    <n v="741908"/>
    <n v="458162"/>
    <n v="262331"/>
    <n v="94257"/>
    <n v="6234968"/>
    <n v="814750"/>
    <n v="2.4785174500021069E-5"/>
    <n v="6.0584764143513187E-6"/>
    <n v="5.8818062791811115E-6"/>
    <n v="6.1091385381564575E-6"/>
    <n v="5.7326104129428587E-6"/>
    <n v="5.5016092206970539E-6"/>
    <n v="2.0218140254586823E-5"/>
    <n v="3.492214544200523E-5"/>
    <n v="1.4104318589873099E-4"/>
    <n v="5.6229245573273068E-4"/>
    <n v="2.5020176526968544E-5"/>
    <n v="1.3010125805461799E-4"/>
    <s v="null"/>
    <s v="null"/>
    <n v="0.42299999999999999"/>
    <n v="0.69200000000000006"/>
    <s v="N/A"/>
    <n v="3.3700000000000001E-4"/>
    <n v="3.3700000000000001E-4"/>
    <n v="8.4000000000000009E-5"/>
    <n v="7.25E-6"/>
    <n v="3.1388888888888891E-6"/>
    <n v="3.0000000000000001E-6"/>
  </r>
  <r>
    <x v="42"/>
    <x v="0"/>
    <x v="1"/>
    <s v="Tennessee, 2010"/>
    <s v="Tennessee, 2010, Feb"/>
    <n v="10"/>
    <n v="5"/>
    <n v="5"/>
    <n v="5"/>
    <n v="5"/>
    <n v="5"/>
    <n v="5"/>
    <n v="11"/>
    <n v="38"/>
    <n v="46"/>
    <n v="135"/>
    <n v="95"/>
    <n v="403467"/>
    <n v="825290"/>
    <n v="850079"/>
    <n v="818446"/>
    <n v="872203"/>
    <n v="908825"/>
    <n v="741908"/>
    <n v="458162"/>
    <n v="262331"/>
    <n v="94257"/>
    <n v="6234968"/>
    <n v="814750"/>
    <n v="2.4785174500021069E-5"/>
    <n v="6.0584764143513187E-6"/>
    <n v="5.8818062791811115E-6"/>
    <n v="6.1091385381564575E-6"/>
    <n v="5.7326104129428587E-6"/>
    <n v="5.5016092206970539E-6"/>
    <n v="6.739380084862274E-6"/>
    <n v="2.4008974991378595E-5"/>
    <n v="1.4485516389599399E-4"/>
    <n v="4.8802741440953987E-4"/>
    <n v="2.1652075840645855E-5"/>
    <n v="1.1660018410555386E-4"/>
    <s v="null"/>
    <s v="null"/>
    <n v="0.42799999999999999"/>
    <n v="0.70099999999999996"/>
    <s v="N/A"/>
    <n v="3.4600000000000001E-4"/>
    <n v="3.4600000000000001E-4"/>
    <n v="9.1000000000000003E-5"/>
    <n v="2.5000000000000002E-6"/>
    <n v="1.9722222222222224E-6"/>
    <n v="1.5E-6"/>
  </r>
  <r>
    <x v="42"/>
    <x v="0"/>
    <x v="2"/>
    <s v="Tennessee, 2010"/>
    <s v="Tennessee, 2010, Mar"/>
    <n v="10"/>
    <n v="5"/>
    <n v="5"/>
    <n v="5"/>
    <n v="5"/>
    <n v="5"/>
    <n v="17"/>
    <n v="26"/>
    <n v="33"/>
    <n v="42"/>
    <n v="153"/>
    <n v="101"/>
    <n v="403467"/>
    <n v="825290"/>
    <n v="850079"/>
    <n v="818446"/>
    <n v="872203"/>
    <n v="908825"/>
    <n v="741908"/>
    <n v="458162"/>
    <n v="262331"/>
    <n v="94257"/>
    <n v="6234968"/>
    <n v="814750"/>
    <n v="2.4785174500021069E-5"/>
    <n v="6.0584764143513187E-6"/>
    <n v="5.8818062791811115E-6"/>
    <n v="6.1091385381564575E-6"/>
    <n v="5.7326104129428587E-6"/>
    <n v="5.5016092206970539E-6"/>
    <n v="2.291389228853173E-5"/>
    <n v="5.6748486343258498E-5"/>
    <n v="1.2579527390967898E-4"/>
    <n v="4.4559024793914512E-4"/>
    <n v="2.4539019286065302E-5"/>
    <n v="1.2396440625958883E-4"/>
    <s v="null"/>
    <s v="null"/>
    <n v="0.434"/>
    <n v="0.70400000000000007"/>
    <s v="N/A"/>
    <n v="3.6600000000000001E-4"/>
    <n v="3.6600000000000001E-4"/>
    <n v="1.1E-4"/>
    <n v="4.0000000000000007E-6"/>
    <n v="2.3111111111111112E-6"/>
    <n v="3.8E-6"/>
  </r>
  <r>
    <x v="42"/>
    <x v="0"/>
    <x v="3"/>
    <s v="Tennessee, 2010"/>
    <s v="Tennessee, 2010, Apr"/>
    <n v="10"/>
    <n v="5"/>
    <n v="5"/>
    <n v="5"/>
    <n v="5"/>
    <n v="5"/>
    <n v="12"/>
    <n v="21"/>
    <n v="33"/>
    <n v="48"/>
    <n v="149"/>
    <n v="102"/>
    <n v="403467"/>
    <n v="825290"/>
    <n v="850079"/>
    <n v="818446"/>
    <n v="872203"/>
    <n v="908825"/>
    <n v="741908"/>
    <n v="458162"/>
    <n v="262331"/>
    <n v="94257"/>
    <n v="6234968"/>
    <n v="814750"/>
    <n v="2.4785174500021069E-5"/>
    <n v="6.0584764143513187E-6"/>
    <n v="5.8818062791811115E-6"/>
    <n v="6.1091385381564575E-6"/>
    <n v="5.7326104129428587E-6"/>
    <n v="5.5016092206970539E-6"/>
    <n v="1.6174512203669457E-5"/>
    <n v="4.5835315892631861E-5"/>
    <n v="1.2579527390967898E-4"/>
    <n v="5.092459976447373E-4"/>
    <n v="2.3897476298194314E-5"/>
    <n v="1.2519177661859466E-4"/>
    <s v="null"/>
    <s v="null"/>
    <n v="0.441"/>
    <n v="0.70700000000000007"/>
    <s v="N/A"/>
    <n v="3.6600000000000001E-4"/>
    <n v="3.6600000000000001E-4"/>
    <n v="1.1E-4"/>
    <n v="0"/>
    <n v="1.1111111111111111E-7"/>
    <n v="0"/>
  </r>
  <r>
    <x v="42"/>
    <x v="0"/>
    <x v="4"/>
    <s v="Tennessee, 2010"/>
    <s v="Tennessee, 2010, May"/>
    <n v="10"/>
    <n v="5"/>
    <n v="5"/>
    <n v="5"/>
    <n v="5"/>
    <n v="5"/>
    <n v="5"/>
    <n v="21"/>
    <n v="29"/>
    <n v="32"/>
    <n v="122"/>
    <n v="82"/>
    <n v="403467"/>
    <n v="825290"/>
    <n v="850079"/>
    <n v="818446"/>
    <n v="872203"/>
    <n v="908825"/>
    <n v="741908"/>
    <n v="458162"/>
    <n v="262331"/>
    <n v="94257"/>
    <n v="6234968"/>
    <n v="814750"/>
    <n v="2.4785174500021069E-5"/>
    <n v="6.0584764143513187E-6"/>
    <n v="5.8818062791811115E-6"/>
    <n v="6.1091385381564575E-6"/>
    <n v="5.7326104129428587E-6"/>
    <n v="5.5016092206970539E-6"/>
    <n v="6.739380084862274E-6"/>
    <n v="4.5835315892631861E-5"/>
    <n v="1.10547361920627E-4"/>
    <n v="3.394973317631582E-4"/>
    <n v="1.9567061130065142E-5"/>
    <n v="1.0064436943847807E-4"/>
    <s v="null"/>
    <s v="null"/>
    <n v="0.441"/>
    <n v="0.70700000000000007"/>
    <s v="N/A"/>
    <s v="null"/>
    <s v="null"/>
    <s v="null"/>
    <s v="null"/>
    <s v="null"/>
    <s v="null"/>
  </r>
  <r>
    <x v="42"/>
    <x v="0"/>
    <x v="5"/>
    <s v="Tennessee, 2010"/>
    <s v="Tennessee, 2010, Jun"/>
    <n v="10"/>
    <n v="5"/>
    <n v="5"/>
    <n v="5"/>
    <n v="5"/>
    <n v="5"/>
    <n v="10"/>
    <n v="15"/>
    <n v="31"/>
    <n v="49"/>
    <n v="140"/>
    <n v="95"/>
    <n v="403467"/>
    <n v="825290"/>
    <n v="850079"/>
    <n v="818446"/>
    <n v="872203"/>
    <n v="908825"/>
    <n v="741908"/>
    <n v="458162"/>
    <n v="262331"/>
    <n v="94257"/>
    <n v="6234968"/>
    <n v="814750"/>
    <n v="2.4785174500021069E-5"/>
    <n v="6.0584764143513187E-6"/>
    <n v="5.8818062791811115E-6"/>
    <n v="6.1091385381564575E-6"/>
    <n v="5.7326104129428587E-6"/>
    <n v="5.5016092206970539E-6"/>
    <n v="1.3478760169724548E-5"/>
    <n v="3.2739511351879899E-5"/>
    <n v="1.1817131791515299E-4"/>
    <n v="5.1985528926233593E-4"/>
    <n v="2.2454004575484589E-5"/>
    <n v="1.1660018410555386E-4"/>
    <s v="null"/>
    <s v="null"/>
    <s v="null"/>
    <s v="null"/>
    <s v="null"/>
    <s v="null"/>
    <s v="null"/>
    <s v="null"/>
    <s v="null"/>
    <s v="null"/>
    <s v="null"/>
  </r>
  <r>
    <x v="42"/>
    <x v="0"/>
    <x v="6"/>
    <s v="Tennessee, 2010"/>
    <s v="Tennessee, 2010, Jul"/>
    <n v="10"/>
    <n v="5"/>
    <n v="5"/>
    <n v="5"/>
    <n v="5"/>
    <n v="5"/>
    <n v="10"/>
    <n v="13"/>
    <n v="34"/>
    <n v="36"/>
    <n v="128"/>
    <n v="83"/>
    <n v="403467"/>
    <n v="825290"/>
    <n v="850079"/>
    <n v="818446"/>
    <n v="872203"/>
    <n v="908825"/>
    <n v="741908"/>
    <n v="458162"/>
    <n v="262331"/>
    <n v="94257"/>
    <n v="6234968"/>
    <n v="814750"/>
    <n v="2.4785174500021069E-5"/>
    <n v="6.0584764143513187E-6"/>
    <n v="5.8818062791811115E-6"/>
    <n v="6.1091385381564575E-6"/>
    <n v="5.7326104129428587E-6"/>
    <n v="5.5016092206970539E-6"/>
    <n v="1.3478760169724548E-5"/>
    <n v="2.8374243171629249E-5"/>
    <n v="1.2960725190694198E-4"/>
    <n v="3.8193449823355295E-4"/>
    <n v="2.0529375611871626E-5"/>
    <n v="1.0187173979748389E-4"/>
    <s v="null"/>
    <s v="null"/>
    <s v="null"/>
    <s v="null"/>
    <s v="null"/>
    <s v="null"/>
    <s v="null"/>
    <s v="null"/>
    <s v="null"/>
    <s v="null"/>
    <s v="null"/>
  </r>
  <r>
    <x v="42"/>
    <x v="0"/>
    <x v="7"/>
    <s v="Tennessee, 2010"/>
    <s v="Tennessee, 2010, Aug"/>
    <n v="10"/>
    <n v="5"/>
    <n v="5"/>
    <n v="5"/>
    <n v="5"/>
    <n v="5"/>
    <n v="12"/>
    <n v="13"/>
    <n v="26"/>
    <n v="39"/>
    <n v="125"/>
    <n v="78"/>
    <n v="403467"/>
    <n v="825290"/>
    <n v="850079"/>
    <n v="818446"/>
    <n v="872203"/>
    <n v="908825"/>
    <n v="741908"/>
    <n v="458162"/>
    <n v="262331"/>
    <n v="94257"/>
    <n v="6234968"/>
    <n v="814750"/>
    <n v="2.4785174500021069E-5"/>
    <n v="6.0584764143513187E-6"/>
    <n v="5.8818062791811115E-6"/>
    <n v="6.1091385381564575E-6"/>
    <n v="5.7326104129428587E-6"/>
    <n v="5.5016092206970539E-6"/>
    <n v="1.6174512203669457E-5"/>
    <n v="2.8374243171629249E-5"/>
    <n v="9.9111427928837988E-5"/>
    <n v="4.1376237308634901E-4"/>
    <n v="2.0048218370968384E-5"/>
    <n v="9.5734888002454747E-5"/>
    <s v="null"/>
    <s v="null"/>
    <n v="8.0000000000000002E-3"/>
    <n v="0"/>
    <n v="0"/>
    <s v="null"/>
    <s v="null"/>
    <s v="null"/>
    <s v="null"/>
    <s v="null"/>
    <s v="null"/>
  </r>
  <r>
    <x v="42"/>
    <x v="0"/>
    <x v="8"/>
    <s v="Tennessee, 2010"/>
    <s v="Tennessee, 2010, Sep"/>
    <n v="10"/>
    <n v="5"/>
    <n v="5"/>
    <n v="5"/>
    <n v="5"/>
    <n v="5"/>
    <n v="12"/>
    <n v="12"/>
    <n v="26"/>
    <n v="49"/>
    <n v="134"/>
    <n v="87"/>
    <n v="403467"/>
    <n v="825290"/>
    <n v="850079"/>
    <n v="818446"/>
    <n v="872203"/>
    <n v="908825"/>
    <n v="741908"/>
    <n v="458162"/>
    <n v="262331"/>
    <n v="94257"/>
    <n v="6234968"/>
    <n v="814750"/>
    <n v="2.4785174500021069E-5"/>
    <n v="6.0584764143513187E-6"/>
    <n v="5.8818062791811115E-6"/>
    <n v="6.1091385381564575E-6"/>
    <n v="5.7326104129428587E-6"/>
    <n v="5.5016092206970539E-6"/>
    <n v="1.6174512203669457E-5"/>
    <n v="2.6191609081503922E-5"/>
    <n v="9.9111427928837988E-5"/>
    <n v="5.1985528926233593E-4"/>
    <n v="2.1491690093678106E-5"/>
    <n v="1.0678122123350721E-4"/>
    <s v="null"/>
    <s v="null"/>
    <n v="5.5E-2"/>
    <n v="8.4000000000000005E-2"/>
    <n v="0.107"/>
    <s v="null"/>
    <s v="null"/>
    <s v="null"/>
    <s v="null"/>
    <s v="null"/>
    <s v="null"/>
  </r>
  <r>
    <x v="42"/>
    <x v="0"/>
    <x v="9"/>
    <s v="Tennessee, 2010"/>
    <s v="Tennessee, 2010, Oct"/>
    <n v="10"/>
    <n v="5"/>
    <n v="5"/>
    <n v="5"/>
    <n v="5"/>
    <n v="5"/>
    <n v="12"/>
    <n v="24"/>
    <n v="30"/>
    <n v="43"/>
    <n v="144"/>
    <n v="97"/>
    <n v="403467"/>
    <n v="825290"/>
    <n v="850079"/>
    <n v="818446"/>
    <n v="872203"/>
    <n v="908825"/>
    <n v="741908"/>
    <n v="458162"/>
    <n v="262331"/>
    <n v="94257"/>
    <n v="6234968"/>
    <n v="814750"/>
    <n v="2.4785174500021069E-5"/>
    <n v="6.0584764143513187E-6"/>
    <n v="5.8818062791811115E-6"/>
    <n v="6.1091385381564575E-6"/>
    <n v="5.7326104129428587E-6"/>
    <n v="5.5016092206970539E-6"/>
    <n v="1.6174512203669457E-5"/>
    <n v="5.2383218163007844E-5"/>
    <n v="1.1435933991789E-4"/>
    <n v="4.5619953955674381E-4"/>
    <n v="2.3095547563355577E-5"/>
    <n v="1.1905492482356551E-4"/>
    <n v="5.0750000000000005E-3"/>
    <s v="null"/>
    <n v="0.28800000000000003"/>
    <n v="0.49100000000000005"/>
    <n v="0.40200000000000002"/>
    <n v="0"/>
    <n v="3.9999999999999998E-6"/>
    <n v="0"/>
    <n v="0"/>
    <n v="1.1111111111111111E-7"/>
    <n v="0"/>
  </r>
  <r>
    <x v="42"/>
    <x v="0"/>
    <x v="10"/>
    <s v="Tennessee, 2010"/>
    <s v="Tennessee, 2010, Nov"/>
    <n v="10"/>
    <n v="5"/>
    <n v="5"/>
    <n v="5"/>
    <n v="5"/>
    <n v="5"/>
    <n v="5"/>
    <n v="19"/>
    <n v="33"/>
    <n v="49"/>
    <n v="141"/>
    <n v="101"/>
    <n v="403467"/>
    <n v="825290"/>
    <n v="850079"/>
    <n v="818446"/>
    <n v="872203"/>
    <n v="908825"/>
    <n v="741908"/>
    <n v="458162"/>
    <n v="262331"/>
    <n v="94257"/>
    <n v="6234968"/>
    <n v="814750"/>
    <n v="2.4785174500021069E-5"/>
    <n v="6.0584764143513187E-6"/>
    <n v="5.8818062791811115E-6"/>
    <n v="6.1091385381564575E-6"/>
    <n v="5.7326104129428587E-6"/>
    <n v="5.5016092206970539E-6"/>
    <n v="6.739380084862274E-6"/>
    <n v="4.1470047712381207E-5"/>
    <n v="1.2579527390967898E-4"/>
    <n v="5.1985528926233593E-4"/>
    <n v="2.2614390322452335E-5"/>
    <n v="1.2396440625958883E-4"/>
    <n v="7.2750000000000002E-3"/>
    <s v="null"/>
    <n v="0.38300000000000001"/>
    <n v="0.64300000000000002"/>
    <n v="0.55200000000000005"/>
    <n v="0"/>
    <n v="3.9999999999999998E-6"/>
    <n v="0"/>
    <n v="0"/>
    <n v="1.1111111111111111E-7"/>
    <n v="0"/>
  </r>
  <r>
    <x v="42"/>
    <x v="0"/>
    <x v="11"/>
    <s v="Tennessee, 2010"/>
    <s v="Tennessee, 2010, Dec"/>
    <n v="10"/>
    <n v="5"/>
    <n v="5"/>
    <n v="5"/>
    <n v="5"/>
    <n v="5"/>
    <n v="10"/>
    <n v="18"/>
    <n v="23"/>
    <n v="49"/>
    <n v="135"/>
    <n v="90"/>
    <n v="403467"/>
    <n v="825290"/>
    <n v="850079"/>
    <n v="818446"/>
    <n v="872203"/>
    <n v="908825"/>
    <n v="741908"/>
    <n v="458162"/>
    <n v="262331"/>
    <n v="94257"/>
    <n v="6234968"/>
    <n v="814750"/>
    <n v="2.4785174500021069E-5"/>
    <n v="6.0584764143513187E-6"/>
    <n v="5.8818062791811115E-6"/>
    <n v="6.1091385381564575E-6"/>
    <n v="5.7326104129428587E-6"/>
    <n v="5.5016092206970539E-6"/>
    <n v="1.3478760169724548E-5"/>
    <n v="3.9287413622255883E-5"/>
    <n v="8.7675493937048994E-5"/>
    <n v="5.1985528926233593E-4"/>
    <n v="2.1652075840645855E-5"/>
    <n v="1.104633323105247E-4"/>
    <n v="1.3639999999999999E-2"/>
    <s v="null"/>
    <n v="0.41200000000000003"/>
    <n v="0.67900000000000005"/>
    <n v="0.61099999999999999"/>
    <n v="1.8E-5"/>
    <n v="5.5000000000000002E-5"/>
    <n v="4.2999999999999995E-5"/>
    <n v="3.6000000000000003E-6"/>
    <n v="4.1333333333333324E-6"/>
    <n v="8.599999999999999E-6"/>
  </r>
  <r>
    <x v="42"/>
    <x v="1"/>
    <x v="0"/>
    <s v="Tennessee, 2011"/>
    <s v="Tennessee, 2011, Jan"/>
    <n v="10"/>
    <n v="5"/>
    <n v="5"/>
    <n v="5"/>
    <n v="5"/>
    <n v="5"/>
    <n v="19"/>
    <n v="26"/>
    <n v="46"/>
    <n v="64"/>
    <n v="190"/>
    <n v="136"/>
    <n v="405182"/>
    <n v="828015"/>
    <n v="858818"/>
    <n v="822484"/>
    <n v="865265"/>
    <n v="915052"/>
    <n v="766928"/>
    <n v="473505"/>
    <n v="265308"/>
    <n v="97434"/>
    <n v="6297991"/>
    <n v="836247"/>
    <n v="2.4680267139211516E-5"/>
    <n v="6.0385379491917414E-6"/>
    <n v="5.8219552920409214E-6"/>
    <n v="6.0791456125590289E-6"/>
    <n v="5.7785765054636445E-6"/>
    <n v="5.4641703422319171E-6"/>
    <n v="2.4774163937162291E-5"/>
    <n v="5.4909663044740815E-5"/>
    <n v="1.7338338836371311E-4"/>
    <n v="6.5685489664798731E-4"/>
    <n v="3.0168350510504064E-5"/>
    <n v="1.6263137565814884E-4"/>
    <n v="3.6424999999999999E-2"/>
    <s v="null"/>
    <n v="0.44"/>
    <n v="0.71499999999999997"/>
    <n v="0.63100000000000001"/>
    <n v="1.8200000000000001E-4"/>
    <n v="3.3299999999999996E-4"/>
    <n v="1.54E-4"/>
    <n v="4.1E-5"/>
    <n v="2.1555555555555552E-5"/>
    <n v="2.7749999999999997E-5"/>
  </r>
  <r>
    <x v="42"/>
    <x v="1"/>
    <x v="1"/>
    <s v="Tennessee, 2011"/>
    <s v="Tennessee, 2011, Feb"/>
    <n v="10"/>
    <n v="5"/>
    <n v="5"/>
    <n v="5"/>
    <n v="5"/>
    <n v="14"/>
    <n v="19"/>
    <n v="20"/>
    <n v="28"/>
    <n v="55"/>
    <n v="166"/>
    <n v="103"/>
    <n v="405182"/>
    <n v="828015"/>
    <n v="858818"/>
    <n v="822484"/>
    <n v="865265"/>
    <n v="915052"/>
    <n v="766928"/>
    <n v="473505"/>
    <n v="265308"/>
    <n v="97434"/>
    <n v="6297991"/>
    <n v="836247"/>
    <n v="2.4680267139211516E-5"/>
    <n v="6.0385379491917414E-6"/>
    <n v="5.8219552920409214E-6"/>
    <n v="6.0791456125590289E-6"/>
    <n v="5.7785765054636445E-6"/>
    <n v="1.5299676958249369E-5"/>
    <n v="2.4774163937162291E-5"/>
    <n v="4.2238202342108317E-5"/>
    <n v="1.055377146561732E-4"/>
    <n v="5.644846768068641E-4"/>
    <n v="2.6357611498650918E-5"/>
    <n v="1.2316935068227449E-4"/>
    <n v="7.1475000000000011E-2"/>
    <s v="null"/>
    <n v="0.45600000000000002"/>
    <n v="0.72499999999999998"/>
    <n v="0.69599999999999995"/>
    <n v="3.3700000000000001E-4"/>
    <n v="4.2899999999999997E-4"/>
    <n v="2.52E-4"/>
    <n v="3.8500000000000001E-5"/>
    <n v="1.7666666666666661E-5"/>
    <n v="2.4499999999999999E-5"/>
  </r>
  <r>
    <x v="42"/>
    <x v="1"/>
    <x v="2"/>
    <s v="Tennessee, 2011"/>
    <s v="Tennessee, 2011, Mar"/>
    <n v="10"/>
    <n v="5"/>
    <n v="5"/>
    <n v="5"/>
    <n v="5"/>
    <n v="13"/>
    <n v="16"/>
    <n v="27"/>
    <n v="50"/>
    <n v="58"/>
    <n v="194"/>
    <n v="135"/>
    <n v="405182"/>
    <n v="828015"/>
    <n v="858818"/>
    <n v="822484"/>
    <n v="865265"/>
    <n v="915052"/>
    <n v="766928"/>
    <n v="473505"/>
    <n v="265308"/>
    <n v="97434"/>
    <n v="6297991"/>
    <n v="836247"/>
    <n v="2.4680267139211516E-5"/>
    <n v="6.0385379491917414E-6"/>
    <n v="5.8219552920409214E-6"/>
    <n v="6.0791456125590289E-6"/>
    <n v="5.7785765054636445E-6"/>
    <n v="1.4206842889802984E-5"/>
    <n v="2.0862453841820876E-5"/>
    <n v="5.7021573161846233E-5"/>
    <n v="1.8846020474316643E-4"/>
    <n v="5.9527475008723854E-4"/>
    <n v="3.0803473679146257E-5"/>
    <n v="1.61435556719486E-4"/>
    <n v="1.8600000000000002E-2"/>
    <s v="null"/>
    <n v="0.46799999999999997"/>
    <n v="0.74099999999999999"/>
    <n v="0.71200000000000008"/>
    <n v="4.0099999999999999E-4"/>
    <n v="5.71E-4"/>
    <n v="2.9500000000000001E-4"/>
    <n v="1.26E-5"/>
    <n v="7.5111111111111105E-6"/>
    <n v="8.4000000000000009E-6"/>
  </r>
  <r>
    <x v="42"/>
    <x v="1"/>
    <x v="3"/>
    <s v="Tennessee, 2011"/>
    <s v="Tennessee, 2011, Apr"/>
    <n v="10"/>
    <n v="5"/>
    <n v="5"/>
    <n v="5"/>
    <n v="5"/>
    <n v="5"/>
    <n v="13"/>
    <n v="12"/>
    <n v="31"/>
    <n v="47"/>
    <n v="138"/>
    <n v="90"/>
    <n v="405182"/>
    <n v="828015"/>
    <n v="858818"/>
    <n v="822484"/>
    <n v="865265"/>
    <n v="915052"/>
    <n v="766928"/>
    <n v="473505"/>
    <n v="265308"/>
    <n v="97434"/>
    <n v="6297991"/>
    <n v="836247"/>
    <n v="2.4680267139211516E-5"/>
    <n v="6.0385379491917414E-6"/>
    <n v="5.8219552920409214E-6"/>
    <n v="6.0791456125590289E-6"/>
    <n v="5.7785765054636445E-6"/>
    <n v="5.4641703422319171E-6"/>
    <n v="1.6950743746479462E-5"/>
    <n v="2.5342921405264992E-5"/>
    <n v="1.1684532694076318E-4"/>
    <n v="4.8237781472586569E-4"/>
    <n v="2.1911749318155583E-5"/>
    <n v="1.0762370447965733E-4"/>
    <n v="6.4250000000000002E-3"/>
    <s v="null"/>
    <n v="0.47399999999999998"/>
    <n v="0.745"/>
    <n v="0.78400000000000003"/>
    <n v="4.0999999999999999E-4"/>
    <n v="5.71E-4"/>
    <n v="2.9500000000000001E-4"/>
    <n v="2.2500000000000001E-6"/>
    <n v="2.4999999999999999E-7"/>
    <n v="0"/>
  </r>
  <r>
    <x v="42"/>
    <x v="1"/>
    <x v="4"/>
    <s v="Tennessee, 2011"/>
    <s v="Tennessee, 2011, May"/>
    <n v="10"/>
    <n v="5"/>
    <n v="5"/>
    <n v="5"/>
    <n v="5"/>
    <n v="5"/>
    <n v="5"/>
    <n v="20"/>
    <n v="36"/>
    <n v="50"/>
    <n v="146"/>
    <n v="106"/>
    <n v="405182"/>
    <n v="828015"/>
    <n v="858818"/>
    <n v="822484"/>
    <n v="865265"/>
    <n v="915052"/>
    <n v="766928"/>
    <n v="473505"/>
    <n v="265308"/>
    <n v="97434"/>
    <n v="6297991"/>
    <n v="836247"/>
    <n v="2.4680267139211516E-5"/>
    <n v="6.0385379491917414E-6"/>
    <n v="5.8219552920409214E-6"/>
    <n v="6.0791456125590289E-6"/>
    <n v="5.7785765054636445E-6"/>
    <n v="5.4641703422319171E-6"/>
    <n v="6.5195168255690236E-6"/>
    <n v="4.2238202342108317E-5"/>
    <n v="1.3569134741507984E-4"/>
    <n v="5.1316788800624008E-4"/>
    <n v="2.3181995655439965E-5"/>
    <n v="1.2675680749826308E-4"/>
    <n v="6.0000000000000006E-4"/>
    <s v="null"/>
    <n v="0.47799999999999998"/>
    <n v="0.745"/>
    <n v="0.84299999999999997"/>
    <s v="null"/>
    <s v="null"/>
    <s v="null"/>
    <s v="null"/>
    <s v="null"/>
    <s v="null"/>
  </r>
  <r>
    <x v="42"/>
    <x v="1"/>
    <x v="5"/>
    <s v="Tennessee, 2011"/>
    <s v="Tennessee, 2011, Jun"/>
    <n v="10"/>
    <n v="5"/>
    <n v="5"/>
    <n v="5"/>
    <n v="5"/>
    <n v="5"/>
    <n v="10"/>
    <n v="18"/>
    <n v="22"/>
    <n v="34"/>
    <n v="119"/>
    <n v="74"/>
    <n v="405182"/>
    <n v="828015"/>
    <n v="858818"/>
    <n v="822484"/>
    <n v="865265"/>
    <n v="915052"/>
    <n v="766928"/>
    <n v="473505"/>
    <n v="265308"/>
    <n v="97434"/>
    <n v="6297991"/>
    <n v="836247"/>
    <n v="2.4680267139211516E-5"/>
    <n v="6.0385379491917414E-6"/>
    <n v="5.8219552920409214E-6"/>
    <n v="6.0791456125590289E-6"/>
    <n v="5.7785765054636445E-6"/>
    <n v="5.4641703422319171E-6"/>
    <n v="1.3039033651138047E-5"/>
    <n v="3.8014382107897487E-5"/>
    <n v="8.2922490086993235E-5"/>
    <n v="3.489541638442433E-4"/>
    <n v="1.8894914267105178E-5"/>
    <n v="8.8490601461051579E-5"/>
    <n v="2.7999999999999998E-4"/>
    <s v="null"/>
    <s v="null"/>
    <s v="null"/>
    <s v="null"/>
    <s v="null"/>
    <s v="null"/>
    <s v="null"/>
    <s v="null"/>
    <s v="null"/>
    <s v="null"/>
  </r>
  <r>
    <x v="42"/>
    <x v="1"/>
    <x v="6"/>
    <s v="Tennessee, 2011"/>
    <s v="Tennessee, 2011, Jul"/>
    <n v="10"/>
    <n v="5"/>
    <n v="5"/>
    <n v="5"/>
    <n v="5"/>
    <n v="5"/>
    <n v="5"/>
    <n v="16"/>
    <n v="33"/>
    <n v="38"/>
    <n v="127"/>
    <n v="87"/>
    <n v="405182"/>
    <n v="828015"/>
    <n v="858818"/>
    <n v="822484"/>
    <n v="865265"/>
    <n v="915052"/>
    <n v="766928"/>
    <n v="473505"/>
    <n v="265308"/>
    <n v="97434"/>
    <n v="6297991"/>
    <n v="836247"/>
    <n v="2.4680267139211516E-5"/>
    <n v="6.0385379491917414E-6"/>
    <n v="5.8219552920409214E-6"/>
    <n v="6.0791456125590289E-6"/>
    <n v="5.7785765054636445E-6"/>
    <n v="5.4641703422319171E-6"/>
    <n v="6.5195168255690236E-6"/>
    <n v="3.3790561873686656E-5"/>
    <n v="1.2438373513048984E-4"/>
    <n v="3.9000759488474248E-4"/>
    <n v="2.016516060438956E-5"/>
    <n v="1.0403624766366875E-4"/>
    <n v="7.5000000000000007E-5"/>
    <s v="null"/>
    <s v="null"/>
    <s v="null"/>
    <s v="null"/>
    <s v="null"/>
    <s v="null"/>
    <s v="null"/>
    <s v="null"/>
    <s v="null"/>
    <s v="null"/>
  </r>
  <r>
    <x v="42"/>
    <x v="1"/>
    <x v="7"/>
    <s v="Tennessee, 2011"/>
    <s v="Tennessee, 2011, Aug"/>
    <n v="10"/>
    <n v="5"/>
    <n v="5"/>
    <n v="5"/>
    <n v="5"/>
    <n v="5"/>
    <n v="5"/>
    <n v="18"/>
    <n v="32"/>
    <n v="39"/>
    <n v="129"/>
    <n v="89"/>
    <n v="405182"/>
    <n v="828015"/>
    <n v="858818"/>
    <n v="822484"/>
    <n v="865265"/>
    <n v="915052"/>
    <n v="766928"/>
    <n v="473505"/>
    <n v="265308"/>
    <n v="97434"/>
    <n v="6297991"/>
    <n v="836247"/>
    <n v="2.4680267139211516E-5"/>
    <n v="6.0385379491917414E-6"/>
    <n v="5.8219552920409214E-6"/>
    <n v="6.0791456125590289E-6"/>
    <n v="5.7785765054636445E-6"/>
    <n v="5.4641703422319171E-6"/>
    <n v="6.5195168255690236E-6"/>
    <n v="3.8014382107897487E-5"/>
    <n v="1.2061453103562652E-4"/>
    <n v="4.0027095264486728E-4"/>
    <n v="2.0482722188710653E-5"/>
    <n v="1.0642788554099447E-4"/>
    <n v="6.4000000000000005E-4"/>
    <s v="null"/>
    <n v="1.6E-2"/>
    <n v="0"/>
    <n v="3.7000000000000005E-2"/>
    <s v="null"/>
    <s v="null"/>
    <s v="null"/>
    <s v="null"/>
    <s v="null"/>
    <s v="null"/>
  </r>
  <r>
    <x v="42"/>
    <x v="1"/>
    <x v="8"/>
    <s v="Tennessee, 2011"/>
    <s v="Tennessee, 2011, Sep"/>
    <n v="10"/>
    <n v="5"/>
    <n v="5"/>
    <n v="5"/>
    <n v="5"/>
    <n v="5"/>
    <n v="5"/>
    <n v="14"/>
    <n v="36"/>
    <n v="30"/>
    <n v="120"/>
    <n v="80"/>
    <n v="405182"/>
    <n v="828015"/>
    <n v="858818"/>
    <n v="822484"/>
    <n v="865265"/>
    <n v="915052"/>
    <n v="766928"/>
    <n v="473505"/>
    <n v="265308"/>
    <n v="97434"/>
    <n v="6297991"/>
    <n v="836247"/>
    <n v="2.4680267139211516E-5"/>
    <n v="6.0385379491917414E-6"/>
    <n v="5.8219552920409214E-6"/>
    <n v="6.0791456125590289E-6"/>
    <n v="5.7785765054636445E-6"/>
    <n v="5.4641703422319171E-6"/>
    <n v="6.5195168255690236E-6"/>
    <n v="2.9566741639475823E-5"/>
    <n v="1.3569134741507984E-4"/>
    <n v="3.0790073280374407E-4"/>
    <n v="1.9053695059265723E-5"/>
    <n v="9.5665515093028736E-5"/>
    <n v="3.2500000000000003E-3"/>
    <s v="null"/>
    <n v="7.0999999999999994E-2"/>
    <n v="0.127"/>
    <n v="0.10300000000000001"/>
    <s v="null"/>
    <s v="null"/>
    <s v="null"/>
    <s v="null"/>
    <s v="null"/>
    <s v="null"/>
  </r>
  <r>
    <x v="42"/>
    <x v="1"/>
    <x v="9"/>
    <s v="Tennessee, 2011"/>
    <s v="Tennessee, 2011, Oct"/>
    <n v="10"/>
    <n v="5"/>
    <n v="5"/>
    <n v="5"/>
    <n v="5"/>
    <n v="5"/>
    <n v="5"/>
    <n v="23"/>
    <n v="29"/>
    <n v="32"/>
    <n v="124"/>
    <n v="84"/>
    <n v="405182"/>
    <n v="828015"/>
    <n v="858818"/>
    <n v="822484"/>
    <n v="865265"/>
    <n v="915052"/>
    <n v="766928"/>
    <n v="473505"/>
    <n v="265308"/>
    <n v="97434"/>
    <n v="6297991"/>
    <n v="836247"/>
    <n v="2.4680267139211516E-5"/>
    <n v="6.0385379491917414E-6"/>
    <n v="5.8219552920409214E-6"/>
    <n v="6.0791456125590289E-6"/>
    <n v="5.7785765054636445E-6"/>
    <n v="5.4641703422319171E-6"/>
    <n v="6.5195168255690236E-6"/>
    <n v="4.8573932693424566E-5"/>
    <n v="1.0930691875103653E-4"/>
    <n v="3.2842744832399366E-4"/>
    <n v="1.9688818227907916E-5"/>
    <n v="1.0044879084768017E-4"/>
    <n v="5.0750000000000005E-3"/>
    <s v="null"/>
    <n v="0.27300000000000002"/>
    <n v="0.51900000000000002"/>
    <n v="0.311"/>
    <n v="0"/>
    <n v="1.1000000000000001E-5"/>
    <n v="6.0000000000000002E-6"/>
    <n v="0"/>
    <n v="3.8888888888888895E-7"/>
    <n v="1.5E-6"/>
  </r>
  <r>
    <x v="42"/>
    <x v="1"/>
    <x v="10"/>
    <s v="Tennessee, 2011"/>
    <s v="Tennessee, 2011, Nov"/>
    <n v="10"/>
    <n v="5"/>
    <n v="5"/>
    <n v="5"/>
    <n v="5"/>
    <n v="5"/>
    <n v="5"/>
    <n v="26"/>
    <n v="33"/>
    <n v="53"/>
    <n v="152"/>
    <n v="112"/>
    <n v="405182"/>
    <n v="828015"/>
    <n v="858818"/>
    <n v="822484"/>
    <n v="865265"/>
    <n v="915052"/>
    <n v="766928"/>
    <n v="473505"/>
    <n v="265308"/>
    <n v="97434"/>
    <n v="6297991"/>
    <n v="836247"/>
    <n v="2.4680267139211516E-5"/>
    <n v="6.0385379491917414E-6"/>
    <n v="5.8219552920409214E-6"/>
    <n v="6.0791456125590289E-6"/>
    <n v="5.7785765054636445E-6"/>
    <n v="5.4641703422319171E-6"/>
    <n v="6.5195168255690236E-6"/>
    <n v="5.4909663044740815E-5"/>
    <n v="1.2438373513048984E-4"/>
    <n v="5.4395796128661451E-4"/>
    <n v="2.4134680408403251E-5"/>
    <n v="1.3393172113024024E-4"/>
    <n v="6.8799999999999998E-3"/>
    <s v="null"/>
    <n v="0.39200000000000002"/>
    <n v="0.67099999999999993"/>
    <n v="0.40299999999999997"/>
    <n v="0"/>
    <n v="1.1000000000000001E-5"/>
    <n v="6.0000000000000002E-6"/>
    <n v="0"/>
    <n v="0"/>
    <n v="0"/>
  </r>
  <r>
    <x v="42"/>
    <x v="1"/>
    <x v="11"/>
    <s v="Tennessee, 2011"/>
    <s v="Tennessee, 2011, Dec"/>
    <n v="10"/>
    <n v="5"/>
    <n v="5"/>
    <n v="5"/>
    <n v="5"/>
    <n v="5"/>
    <n v="10"/>
    <n v="16"/>
    <n v="30"/>
    <n v="50"/>
    <n v="141"/>
    <n v="96"/>
    <n v="405182"/>
    <n v="828015"/>
    <n v="858818"/>
    <n v="822484"/>
    <n v="865265"/>
    <n v="915052"/>
    <n v="766928"/>
    <n v="473505"/>
    <n v="265308"/>
    <n v="97434"/>
    <n v="6297991"/>
    <n v="836247"/>
    <n v="2.4680267139211516E-5"/>
    <n v="6.0385379491917414E-6"/>
    <n v="5.8219552920409214E-6"/>
    <n v="6.0791456125590289E-6"/>
    <n v="5.7785765054636445E-6"/>
    <n v="5.4641703422319171E-6"/>
    <n v="1.3039033651138047E-5"/>
    <n v="3.3790561873686656E-5"/>
    <n v="1.1307612284589986E-4"/>
    <n v="5.1316788800624008E-4"/>
    <n v="2.2388091694637228E-5"/>
    <n v="1.1479861811163448E-4"/>
    <n v="5.9750000000000003E-3"/>
    <s v="null"/>
    <n v="0.42"/>
    <n v="0.70099999999999996"/>
    <n v="0.495"/>
    <n v="0"/>
    <n v="5.1E-5"/>
    <n v="1.2E-5"/>
    <n v="0"/>
    <n v="1.1333333333333334E-6"/>
    <n v="1.1999999999999999E-6"/>
  </r>
  <r>
    <x v="42"/>
    <x v="2"/>
    <x v="0"/>
    <s v="Tennessee, 2012"/>
    <s v="Tennessee, 2012, Jan"/>
    <n v="10"/>
    <n v="5"/>
    <n v="5"/>
    <n v="5"/>
    <n v="5"/>
    <n v="5"/>
    <n v="25"/>
    <n v="13"/>
    <n v="45"/>
    <n v="61"/>
    <n v="179"/>
    <n v="119"/>
    <n v="406033"/>
    <n v="832055"/>
    <n v="864248"/>
    <n v="827734"/>
    <n v="857058"/>
    <n v="917466"/>
    <n v="787213"/>
    <n v="492409"/>
    <n v="269423"/>
    <n v="99587"/>
    <n v="6353226"/>
    <n v="861419"/>
    <n v="2.4628540044774686E-5"/>
    <n v="6.0092181406277227E-6"/>
    <n v="5.7853764197313738E-6"/>
    <n v="6.0405879183409162E-6"/>
    <n v="5.833910890511494E-6"/>
    <n v="5.4497932348446703E-6"/>
    <n v="3.1757605628972083E-5"/>
    <n v="2.6400817206834156E-5"/>
    <n v="1.6702360229082149E-4"/>
    <n v="6.125297478586563E-4"/>
    <n v="2.8174662761878769E-5"/>
    <n v="1.3814415516722988E-4"/>
    <n v="1.0800000000000001E-2"/>
    <s v="null"/>
    <n v="0.44400000000000001"/>
    <n v="0.72400000000000009"/>
    <n v="0.54200000000000004"/>
    <n v="0"/>
    <n v="5.1E-5"/>
    <n v="1.2E-5"/>
    <n v="0"/>
    <n v="0"/>
    <n v="0"/>
  </r>
  <r>
    <x v="42"/>
    <x v="2"/>
    <x v="1"/>
    <s v="Tennessee, 2012"/>
    <s v="Tennessee, 2012, Feb"/>
    <n v="10"/>
    <n v="5"/>
    <n v="5"/>
    <n v="5"/>
    <n v="5"/>
    <n v="5"/>
    <n v="10"/>
    <n v="12"/>
    <n v="27"/>
    <n v="63"/>
    <n v="147"/>
    <n v="102"/>
    <n v="406033"/>
    <n v="832055"/>
    <n v="864248"/>
    <n v="827734"/>
    <n v="857058"/>
    <n v="917466"/>
    <n v="787213"/>
    <n v="492409"/>
    <n v="269423"/>
    <n v="99587"/>
    <n v="6353226"/>
    <n v="861419"/>
    <n v="2.4628540044774686E-5"/>
    <n v="6.0092181406277227E-6"/>
    <n v="5.7853764197313738E-6"/>
    <n v="6.0405879183409162E-6"/>
    <n v="5.833910890511494E-6"/>
    <n v="5.4497932348446703E-6"/>
    <n v="1.2703042251588833E-5"/>
    <n v="2.4369985114000759E-5"/>
    <n v="1.002141613744929E-4"/>
    <n v="6.3261269041139912E-4"/>
    <n v="2.3137851541878093E-5"/>
    <n v="1.1840927585762561E-4"/>
    <n v="1.7820000000000003E-2"/>
    <s v="null"/>
    <n v="0.46600000000000003"/>
    <n v="0.73299999999999998"/>
    <n v="0.55200000000000005"/>
    <n v="0"/>
    <n v="6.0000000000000002E-5"/>
    <n v="3.0000000000000001E-5"/>
    <n v="0"/>
    <n v="2.3055555555555556E-6"/>
    <n v="4.5000000000000001E-6"/>
  </r>
  <r>
    <x v="42"/>
    <x v="2"/>
    <x v="2"/>
    <s v="Tennessee, 2012"/>
    <s v="Tennessee, 2012, Mar"/>
    <n v="10"/>
    <n v="5"/>
    <n v="5"/>
    <n v="5"/>
    <n v="5"/>
    <n v="5"/>
    <n v="5"/>
    <n v="21"/>
    <n v="34"/>
    <n v="54"/>
    <n v="149"/>
    <n v="109"/>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4.2647473949501329E-5"/>
    <n v="1.2619561061973179E-4"/>
    <n v="5.4223944892405637E-4"/>
    <n v="2.3452652243128138E-5"/>
    <n v="1.2653540263216854E-4"/>
    <n v="2.0725E-2"/>
    <s v="null"/>
    <n v="0.46899999999999997"/>
    <n v="0.73799999999999999"/>
    <n v="0.57999999999999996"/>
    <n v="2.9E-5"/>
    <n v="3.0299999999999999E-4"/>
    <n v="1.5900000000000002E-4"/>
    <n v="6.000000000000001E-6"/>
    <n v="1.3711111111111112E-5"/>
    <n v="2.5600000000000006E-5"/>
  </r>
  <r>
    <x v="42"/>
    <x v="2"/>
    <x v="3"/>
    <s v="Tennessee, 2012"/>
    <s v="Tennessee, 2012, Apr"/>
    <n v="10"/>
    <n v="5"/>
    <n v="5"/>
    <n v="5"/>
    <n v="5"/>
    <n v="5"/>
    <n v="11"/>
    <n v="22"/>
    <n v="22"/>
    <n v="51"/>
    <n v="141"/>
    <n v="95"/>
    <n v="406033"/>
    <n v="832055"/>
    <n v="864248"/>
    <n v="827734"/>
    <n v="857058"/>
    <n v="917466"/>
    <n v="787213"/>
    <n v="492409"/>
    <n v="269423"/>
    <n v="99587"/>
    <n v="6353226"/>
    <n v="861419"/>
    <n v="2.4628540044774686E-5"/>
    <n v="6.0092181406277227E-6"/>
    <n v="5.7853764197313738E-6"/>
    <n v="6.0405879183409162E-6"/>
    <n v="5.833910890511494E-6"/>
    <n v="5.4497932348446703E-6"/>
    <n v="1.3973346476747717E-5"/>
    <n v="4.4678306042334726E-5"/>
    <n v="8.1655983342179402E-5"/>
    <n v="5.1211503509494209E-4"/>
    <n v="2.2193449438127969E-5"/>
    <n v="1.1028314908308269E-4"/>
    <n v="7.45E-3"/>
    <s v="null"/>
    <n v="0.47100000000000003"/>
    <n v="0.73799999999999999"/>
    <n v="0.58799999999999997"/>
    <n v="5.8E-5"/>
    <n v="3.5399999999999999E-4"/>
    <n v="1.83E-4"/>
    <n v="7.500000000000001E-6"/>
    <n v="4.25E-6"/>
    <n v="6.0000000000000002E-6"/>
  </r>
  <r>
    <x v="42"/>
    <x v="2"/>
    <x v="4"/>
    <s v="Tennessee, 2012"/>
    <s v="Tennessee, 2012, May"/>
    <n v="10"/>
    <n v="5"/>
    <n v="5"/>
    <n v="5"/>
    <n v="5"/>
    <n v="5"/>
    <n v="5"/>
    <n v="20"/>
    <n v="27"/>
    <n v="53"/>
    <n v="140"/>
    <n v="100"/>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4.0616641856667932E-5"/>
    <n v="1.002141613744929E-4"/>
    <n v="5.3219797764768491E-4"/>
    <n v="2.2036049087502946E-5"/>
    <n v="1.1608752535061334E-4"/>
    <n v="5.1599999999999997E-3"/>
    <s v="null"/>
    <n v="0.47299999999999998"/>
    <n v="0.746"/>
    <n v="0.58799999999999997"/>
    <s v="null"/>
    <s v="null"/>
    <s v="null"/>
    <s v="null"/>
    <s v="null"/>
    <s v="null"/>
  </r>
  <r>
    <x v="42"/>
    <x v="2"/>
    <x v="5"/>
    <s v="Tennessee, 2012"/>
    <s v="Tennessee, 2012, Jun"/>
    <n v="10"/>
    <n v="5"/>
    <n v="5"/>
    <n v="5"/>
    <n v="5"/>
    <n v="5"/>
    <n v="5"/>
    <n v="15"/>
    <n v="29"/>
    <n v="37"/>
    <n v="121"/>
    <n v="81"/>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3.0462481392500949E-5"/>
    <n v="1.0763743258741829E-4"/>
    <n v="3.7153443722574229E-4"/>
    <n v="1.9045442425627548E-5"/>
    <n v="9.4030895533996818E-5"/>
    <n v="3.725E-3"/>
    <s v="null"/>
    <s v="null"/>
    <s v="null"/>
    <s v="null"/>
    <s v="null"/>
    <s v="null"/>
    <s v="null"/>
    <s v="null"/>
    <s v="null"/>
    <s v="null"/>
  </r>
  <r>
    <x v="42"/>
    <x v="2"/>
    <x v="6"/>
    <s v="Tennessee, 2012"/>
    <s v="Tennessee, 2012, Jul"/>
    <n v="10"/>
    <n v="5"/>
    <n v="5"/>
    <n v="5"/>
    <n v="5"/>
    <n v="5"/>
    <n v="5"/>
    <n v="23"/>
    <n v="21"/>
    <n v="55"/>
    <n v="139"/>
    <n v="99"/>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4.6709138135168122E-5"/>
    <n v="7.7944347735716698E-5"/>
    <n v="5.5228092020042773E-4"/>
    <n v="2.1878648736877927E-5"/>
    <n v="1.1492665009710721E-4"/>
    <n v="1.4499999999999999E-3"/>
    <s v="null"/>
    <s v="null"/>
    <s v="null"/>
    <s v="null"/>
    <s v="null"/>
    <s v="null"/>
    <s v="null"/>
    <s v="null"/>
    <s v="null"/>
    <s v="null"/>
  </r>
  <r>
    <x v="42"/>
    <x v="2"/>
    <x v="7"/>
    <s v="Tennessee, 2012"/>
    <s v="Tennessee, 2012, Aug"/>
    <n v="10"/>
    <n v="5"/>
    <n v="5"/>
    <n v="5"/>
    <n v="5"/>
    <n v="5"/>
    <n v="5"/>
    <n v="15"/>
    <n v="22"/>
    <n v="35"/>
    <n v="112"/>
    <n v="72"/>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3.0462481392500949E-5"/>
    <n v="8.1655983342179402E-5"/>
    <n v="3.5145149467299947E-4"/>
    <n v="1.7628839270002356E-5"/>
    <n v="8.3583018252441607E-5"/>
    <n v="2.2600000000000003E-3"/>
    <s v="null"/>
    <n v="2.1000000000000001E-2"/>
    <n v="0"/>
    <n v="7.0999999999999994E-2"/>
    <s v="null"/>
    <s v="null"/>
    <s v="null"/>
    <s v="null"/>
    <s v="null"/>
    <s v="null"/>
  </r>
  <r>
    <x v="42"/>
    <x v="2"/>
    <x v="8"/>
    <s v="Tennessee, 2012"/>
    <s v="Tennessee, 2012, Sep"/>
    <n v="10"/>
    <n v="5"/>
    <n v="5"/>
    <n v="5"/>
    <n v="5"/>
    <n v="5"/>
    <n v="5"/>
    <n v="19"/>
    <n v="23"/>
    <n v="52"/>
    <n v="134"/>
    <n v="94"/>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3.8585809763834536E-5"/>
    <n v="8.5367618948642093E-5"/>
    <n v="5.2215650637131355E-4"/>
    <n v="2.1091646983752822E-5"/>
    <n v="1.0912227382957654E-4"/>
    <n v="4.1999999999999997E-3"/>
    <s v="null"/>
    <n v="9.8000000000000004E-2"/>
    <n v="0.16399999999999998"/>
    <n v="0.17300000000000001"/>
    <s v="null"/>
    <s v="null"/>
    <s v="null"/>
    <s v="null"/>
    <s v="null"/>
    <s v="null"/>
  </r>
  <r>
    <x v="42"/>
    <x v="2"/>
    <x v="9"/>
    <s v="Tennessee, 2012"/>
    <s v="Tennessee, 2012, Oct"/>
    <n v="10"/>
    <n v="5"/>
    <n v="5"/>
    <n v="5"/>
    <n v="5"/>
    <n v="5"/>
    <n v="5"/>
    <n v="5"/>
    <n v="32"/>
    <n v="40"/>
    <n v="117"/>
    <n v="77"/>
    <n v="406033"/>
    <n v="832055"/>
    <n v="864248"/>
    <n v="827734"/>
    <n v="857058"/>
    <n v="917466"/>
    <n v="787213"/>
    <n v="492409"/>
    <n v="269423"/>
    <n v="99587"/>
    <n v="6353226"/>
    <n v="861419"/>
    <n v="2.4628540044774686E-5"/>
    <n v="6.0092181406277227E-6"/>
    <n v="5.7853764197313738E-6"/>
    <n v="6.0405879183409162E-6"/>
    <n v="5.833910890511494E-6"/>
    <n v="5.4497932348446703E-6"/>
    <n v="6.3515211257944165E-6"/>
    <n v="1.0154160464166983E-5"/>
    <n v="1.1877233940680639E-4"/>
    <n v="4.0165885105485657E-4"/>
    <n v="1.8415841023127462E-5"/>
    <n v="8.9387394519972277E-5"/>
    <n v="9.0200000000000002E-3"/>
    <s v="null"/>
    <n v="0.29100000000000004"/>
    <n v="0.46899999999999997"/>
    <n v="0.39100000000000001"/>
    <n v="0"/>
    <n v="4.9000000000000005E-5"/>
    <n v="1.2E-5"/>
    <n v="0"/>
    <n v="2.0833333333333334E-6"/>
    <n v="3.0000000000000001E-6"/>
  </r>
  <r>
    <x v="42"/>
    <x v="2"/>
    <x v="10"/>
    <s v="Tennessee, 2012"/>
    <s v="Tennessee, 2012, Nov"/>
    <n v="10"/>
    <n v="5"/>
    <n v="5"/>
    <n v="5"/>
    <n v="5"/>
    <n v="5"/>
    <n v="14"/>
    <n v="17"/>
    <n v="36"/>
    <n v="53"/>
    <n v="155"/>
    <n v="106"/>
    <n v="406033"/>
    <n v="832055"/>
    <n v="864248"/>
    <n v="827734"/>
    <n v="857058"/>
    <n v="917466"/>
    <n v="787213"/>
    <n v="492409"/>
    <n v="269423"/>
    <n v="99587"/>
    <n v="6353226"/>
    <n v="861419"/>
    <n v="2.4628540044774686E-5"/>
    <n v="6.0092181406277227E-6"/>
    <n v="5.7853764197313738E-6"/>
    <n v="6.0405879183409162E-6"/>
    <n v="5.833910890511494E-6"/>
    <n v="5.4497932348446703E-6"/>
    <n v="1.7784259152224367E-5"/>
    <n v="3.4524145578167742E-5"/>
    <n v="1.336188818326572E-4"/>
    <n v="5.3219797764768491E-4"/>
    <n v="2.4397054346878262E-5"/>
    <n v="1.2305277687165014E-4"/>
    <n v="2.7725E-2"/>
    <s v="null"/>
    <n v="0.40200000000000002"/>
    <n v="0.65"/>
    <n v="0.56100000000000005"/>
    <n v="0"/>
    <n v="9.9000000000000008E-5"/>
    <n v="1.7E-5"/>
    <n v="0"/>
    <n v="1.8611111111111115E-6"/>
    <n v="1.5E-6"/>
  </r>
  <r>
    <x v="42"/>
    <x v="2"/>
    <x v="11"/>
    <s v="Tennessee, 2012"/>
    <s v="Tennessee, 2012, Dec"/>
    <n v="10"/>
    <n v="5"/>
    <n v="5"/>
    <n v="5"/>
    <n v="5"/>
    <n v="5"/>
    <n v="23"/>
    <n v="34"/>
    <n v="37"/>
    <n v="76"/>
    <n v="205"/>
    <n v="147"/>
    <n v="406033"/>
    <n v="832055"/>
    <n v="864248"/>
    <n v="827734"/>
    <n v="857058"/>
    <n v="917466"/>
    <n v="787213"/>
    <n v="492409"/>
    <n v="269423"/>
    <n v="99587"/>
    <n v="6353226"/>
    <n v="861419"/>
    <n v="2.4628540044774686E-5"/>
    <n v="6.0092181406277227E-6"/>
    <n v="5.7853764197313738E-6"/>
    <n v="6.0405879183409162E-6"/>
    <n v="5.833910890511494E-6"/>
    <n v="5.4497932348446703E-6"/>
    <n v="2.9216997178654316E-5"/>
    <n v="6.9048291156335485E-5"/>
    <n v="1.3733051743911989E-4"/>
    <n v="7.6315181700422751E-4"/>
    <n v="3.2267071878129318E-5"/>
    <n v="1.7064866226540161E-4"/>
    <n v="5.5899999999999998E-2"/>
    <s v="null"/>
    <n v="0.44700000000000006"/>
    <n v="0.71"/>
    <n v="0.627"/>
    <n v="8.599999999999999E-5"/>
    <n v="1.3799999999999999E-3"/>
    <n v="3.9200000000000004E-4"/>
    <n v="1.7399999999999999E-5"/>
    <n v="4.742222222222224E-5"/>
    <n v="7.5000000000000007E-5"/>
  </r>
  <r>
    <x v="42"/>
    <x v="3"/>
    <x v="0"/>
    <s v="Tennessee, 2013"/>
    <s v="Tennessee, 2013, Jan"/>
    <n v="10"/>
    <n v="5"/>
    <n v="5"/>
    <n v="5"/>
    <n v="5"/>
    <n v="13"/>
    <n v="14"/>
    <n v="29"/>
    <n v="50"/>
    <n v="108"/>
    <n v="244"/>
    <n v="187"/>
    <n v="403431"/>
    <n v="835276"/>
    <n v="870962"/>
    <n v="832087"/>
    <n v="851537"/>
    <n v="915529"/>
    <n v="805629"/>
    <n v="512510"/>
    <n v="273853"/>
    <n v="101573"/>
    <n v="6402387"/>
    <n v="887936"/>
    <n v="2.4787386194913134E-5"/>
    <n v="5.9860453311240837E-6"/>
    <n v="5.7407785873551318E-6"/>
    <n v="6.0089870410185469E-6"/>
    <n v="5.8717354618765832E-6"/>
    <n v="1.4199440978931306E-5"/>
    <n v="1.7377725975604156E-5"/>
    <n v="5.6584261770502036E-5"/>
    <n v="1.825797051702921E-4"/>
    <n v="1.0632746891398304E-3"/>
    <n v="3.8110785867833359E-5"/>
    <n v="2.106007640190284E-4"/>
    <n v="3.7620000000000001E-2"/>
    <s v="null"/>
    <n v="0.47600000000000003"/>
    <n v="0.746"/>
    <n v="0.64500000000000002"/>
    <n v="1.8200000000000001E-4"/>
    <n v="2.957E-3"/>
    <n v="8.6499999999999999E-4"/>
    <n v="2.4000000000000001E-5"/>
    <n v="7.1861111111111138E-5"/>
    <n v="1.18E-4"/>
  </r>
  <r>
    <x v="42"/>
    <x v="3"/>
    <x v="1"/>
    <s v="Tennessee, 2013"/>
    <s v="Tennessee, 2013, Feb"/>
    <n v="10"/>
    <n v="5"/>
    <n v="5"/>
    <n v="5"/>
    <n v="5"/>
    <n v="5"/>
    <n v="13"/>
    <n v="30"/>
    <n v="32"/>
    <n v="63"/>
    <n v="173"/>
    <n v="125"/>
    <n v="403431"/>
    <n v="835276"/>
    <n v="870962"/>
    <n v="832087"/>
    <n v="851537"/>
    <n v="915529"/>
    <n v="805629"/>
    <n v="512510"/>
    <n v="273853"/>
    <n v="101573"/>
    <n v="6402387"/>
    <n v="887936"/>
    <n v="2.4787386194913134E-5"/>
    <n v="5.9860453311240837E-6"/>
    <n v="5.7407785873551318E-6"/>
    <n v="6.0089870410185469E-6"/>
    <n v="5.8717354618765832E-6"/>
    <n v="5.4613234534351183E-6"/>
    <n v="1.6136459834489573E-5"/>
    <n v="5.8535443210864176E-5"/>
    <n v="1.1685101130898693E-4"/>
    <n v="6.2024356866490112E-4"/>
    <n v="2.7021171947275291E-5"/>
    <n v="1.4077591177742539E-4"/>
    <n v="2.53E-2"/>
    <s v="null"/>
    <n v="0.501"/>
    <n v="0.76500000000000001"/>
    <n v="0.70499999999999996"/>
    <n v="3.0699999999999998E-4"/>
    <n v="3.5479999999999999E-3"/>
    <n v="1.1070000000000001E-3"/>
    <n v="3.1250000000000001E-5"/>
    <n v="3.741666666666667E-5"/>
    <n v="6.0749999999999999E-5"/>
  </r>
  <r>
    <x v="42"/>
    <x v="3"/>
    <x v="2"/>
    <s v="Tennessee, 2013"/>
    <s v="Tennessee, 2013, Mar"/>
    <n v="10"/>
    <n v="5"/>
    <n v="5"/>
    <n v="5"/>
    <n v="5"/>
    <n v="5"/>
    <n v="18"/>
    <n v="30"/>
    <n v="46"/>
    <n v="53"/>
    <n v="182"/>
    <n v="129"/>
    <n v="403431"/>
    <n v="835276"/>
    <n v="870962"/>
    <n v="832087"/>
    <n v="851537"/>
    <n v="915529"/>
    <n v="805629"/>
    <n v="512510"/>
    <n v="273853"/>
    <n v="101573"/>
    <n v="6402387"/>
    <n v="887936"/>
    <n v="2.4787386194913134E-5"/>
    <n v="5.9860453311240837E-6"/>
    <n v="5.7407785873551318E-6"/>
    <n v="6.0089870410185469E-6"/>
    <n v="5.8717354618765832E-6"/>
    <n v="5.4613234534351183E-6"/>
    <n v="2.2342790540062486E-5"/>
    <n v="5.8535443210864176E-5"/>
    <n v="1.6797332875666872E-4"/>
    <n v="5.2179220855936128E-4"/>
    <n v="2.8426897655515046E-5"/>
    <n v="1.45280740954303E-4"/>
    <n v="1.8749999999999999E-2"/>
    <s v="null"/>
    <n v="0.50600000000000001"/>
    <n v="0.77800000000000002"/>
    <n v="0.70599999999999996"/>
    <n v="3.7399999999999998E-4"/>
    <n v="4.0410000000000003E-3"/>
    <n v="1.2570000000000001E-3"/>
    <n v="1.34E-5"/>
    <n v="2.0244444444444441E-5"/>
    <n v="3.0199999999999995E-5"/>
  </r>
  <r>
    <x v="42"/>
    <x v="3"/>
    <x v="3"/>
    <s v="Tennessee, 2013"/>
    <s v="Tennessee, 2013, Apr"/>
    <n v="10"/>
    <n v="5"/>
    <n v="5"/>
    <n v="5"/>
    <n v="5"/>
    <n v="5"/>
    <n v="13"/>
    <n v="25"/>
    <n v="36"/>
    <n v="52"/>
    <n v="161"/>
    <n v="113"/>
    <n v="403431"/>
    <n v="835276"/>
    <n v="870962"/>
    <n v="832087"/>
    <n v="851537"/>
    <n v="915529"/>
    <n v="805629"/>
    <n v="512510"/>
    <n v="273853"/>
    <n v="101573"/>
    <n v="6402387"/>
    <n v="887936"/>
    <n v="2.4787386194913134E-5"/>
    <n v="5.9860453311240837E-6"/>
    <n v="5.7407785873551318E-6"/>
    <n v="6.0089870410185469E-6"/>
    <n v="5.8717354618765832E-6"/>
    <n v="5.4613234534351183E-6"/>
    <n v="1.6136459834489573E-5"/>
    <n v="4.8779536009053482E-5"/>
    <n v="1.3145738772261031E-4"/>
    <n v="5.1194707254880725E-4"/>
    <n v="2.5146871002955615E-5"/>
    <n v="1.2726142424679255E-4"/>
    <n v="7.6249999999999998E-3"/>
    <s v="null"/>
    <n v="0.50800000000000001"/>
    <n v="0.78"/>
    <n v="0.70599999999999996"/>
    <n v="4.0299999999999998E-4"/>
    <n v="4.0410000000000003E-3"/>
    <n v="1.263E-3"/>
    <n v="7.25E-6"/>
    <n v="1.5E-6"/>
    <n v="1.5E-6"/>
  </r>
  <r>
    <x v="42"/>
    <x v="3"/>
    <x v="4"/>
    <s v="Tennessee, 2013"/>
    <s v="Tennessee, 2013, May"/>
    <n v="10"/>
    <n v="5"/>
    <n v="5"/>
    <n v="5"/>
    <n v="5"/>
    <n v="5"/>
    <n v="13"/>
    <n v="14"/>
    <n v="23"/>
    <n v="48"/>
    <n v="133"/>
    <n v="85"/>
    <n v="403431"/>
    <n v="835276"/>
    <n v="870962"/>
    <n v="832087"/>
    <n v="851537"/>
    <n v="915529"/>
    <n v="805629"/>
    <n v="512510"/>
    <n v="273853"/>
    <n v="101573"/>
    <n v="6402387"/>
    <n v="887936"/>
    <n v="2.4787386194913134E-5"/>
    <n v="5.9860453311240837E-6"/>
    <n v="5.7407785873551318E-6"/>
    <n v="6.0089870410185469E-6"/>
    <n v="5.8717354618765832E-6"/>
    <n v="5.4613234534351183E-6"/>
    <n v="1.6136459834489573E-5"/>
    <n v="2.7316540165069951E-5"/>
    <n v="8.3986664378334362E-5"/>
    <n v="4.725665285065913E-4"/>
    <n v="2.0773502132876378E-5"/>
    <n v="9.5727620008649266E-5"/>
    <n v="1.32E-3"/>
    <s v="null"/>
    <n v="0.50800000000000001"/>
    <n v="0.78"/>
    <n v="0.70799999999999996"/>
    <s v="null"/>
    <s v="null"/>
    <s v="null"/>
    <s v="null"/>
    <s v="null"/>
    <s v="null"/>
  </r>
  <r>
    <x v="42"/>
    <x v="3"/>
    <x v="5"/>
    <s v="Tennessee, 2013"/>
    <s v="Tennessee, 2013, Jun"/>
    <n v="10"/>
    <n v="5"/>
    <n v="5"/>
    <n v="5"/>
    <n v="5"/>
    <n v="5"/>
    <n v="12"/>
    <n v="16"/>
    <n v="30"/>
    <n v="32"/>
    <n v="125"/>
    <n v="78"/>
    <n v="403431"/>
    <n v="835276"/>
    <n v="870962"/>
    <n v="832087"/>
    <n v="851537"/>
    <n v="915529"/>
    <n v="805629"/>
    <n v="512510"/>
    <n v="273853"/>
    <n v="101573"/>
    <n v="6402387"/>
    <n v="887936"/>
    <n v="2.4787386194913134E-5"/>
    <n v="5.9860453311240837E-6"/>
    <n v="5.7407785873551318E-6"/>
    <n v="6.0089870410185469E-6"/>
    <n v="5.8717354618765832E-6"/>
    <n v="5.4613234534351183E-6"/>
    <n v="1.4895193693374991E-5"/>
    <n v="3.1218903045794228E-5"/>
    <n v="1.0954782310217526E-4"/>
    <n v="3.1504435233772757E-4"/>
    <n v="1.9523968169996596E-5"/>
    <n v="8.7844168949113456E-5"/>
    <n v="5.9999999999999995E-4"/>
    <s v="null"/>
    <s v="null"/>
    <s v="null"/>
    <s v="null"/>
    <s v="null"/>
    <s v="null"/>
    <s v="null"/>
    <s v="null"/>
    <s v="null"/>
    <s v="null"/>
  </r>
  <r>
    <x v="42"/>
    <x v="3"/>
    <x v="6"/>
    <s v="Tennessee, 2013"/>
    <s v="Tennessee, 2013, Jul"/>
    <n v="10"/>
    <n v="5"/>
    <n v="5"/>
    <n v="5"/>
    <n v="5"/>
    <n v="5"/>
    <n v="5"/>
    <n v="5"/>
    <n v="30"/>
    <n v="42"/>
    <n v="117"/>
    <n v="77"/>
    <n v="403431"/>
    <n v="835276"/>
    <n v="870962"/>
    <n v="832087"/>
    <n v="851537"/>
    <n v="915529"/>
    <n v="805629"/>
    <n v="512510"/>
    <n v="273853"/>
    <n v="101573"/>
    <n v="6402387"/>
    <n v="887936"/>
    <n v="2.4787386194913134E-5"/>
    <n v="5.9860453311240837E-6"/>
    <n v="5.7407785873551318E-6"/>
    <n v="6.0089870410185469E-6"/>
    <n v="5.8717354618765832E-6"/>
    <n v="5.4613234534351183E-6"/>
    <n v="6.2063307055729128E-6"/>
    <n v="9.7559072018106972E-6"/>
    <n v="1.0954782310217526E-4"/>
    <n v="4.1349571244326741E-4"/>
    <n v="1.8274434207116813E-5"/>
    <n v="8.6717961654894052E-5"/>
    <n v="1.2000000000000002E-4"/>
    <s v="null"/>
    <s v="null"/>
    <s v="null"/>
    <s v="null"/>
    <s v="null"/>
    <s v="null"/>
    <s v="null"/>
    <s v="null"/>
    <s v="null"/>
    <s v="null"/>
  </r>
  <r>
    <x v="42"/>
    <x v="3"/>
    <x v="7"/>
    <s v="Tennessee, 2013"/>
    <s v="Tennessee, 2013, Aug"/>
    <n v="10"/>
    <n v="5"/>
    <n v="5"/>
    <n v="5"/>
    <n v="5"/>
    <n v="5"/>
    <n v="10"/>
    <n v="18"/>
    <n v="31"/>
    <n v="47"/>
    <n v="141"/>
    <n v="96"/>
    <n v="403431"/>
    <n v="835276"/>
    <n v="870962"/>
    <n v="832087"/>
    <n v="851537"/>
    <n v="915529"/>
    <n v="805629"/>
    <n v="512510"/>
    <n v="273853"/>
    <n v="101573"/>
    <n v="6402387"/>
    <n v="887936"/>
    <n v="2.4787386194913134E-5"/>
    <n v="5.9860453311240837E-6"/>
    <n v="5.7407785873551318E-6"/>
    <n v="6.0089870410185469E-6"/>
    <n v="5.8717354618765832E-6"/>
    <n v="5.4613234534351183E-6"/>
    <n v="1.2412661411145826E-5"/>
    <n v="3.5121265926518508E-5"/>
    <n v="1.131994172055811E-4"/>
    <n v="4.6272139249603733E-4"/>
    <n v="2.2023036095756161E-5"/>
    <n v="1.081159002450627E-4"/>
    <n v="8.5000000000000006E-4"/>
    <s v="null"/>
    <n v="1.8000000000000002E-2"/>
    <n v="0"/>
    <n v="7.0000000000000007E-2"/>
    <s v="null"/>
    <s v="null"/>
    <s v="null"/>
    <s v="null"/>
    <s v="null"/>
    <s v="null"/>
  </r>
  <r>
    <x v="42"/>
    <x v="3"/>
    <x v="8"/>
    <s v="Tennessee, 2013"/>
    <s v="Tennessee, 2013, Sep"/>
    <n v="10"/>
    <n v="5"/>
    <n v="5"/>
    <n v="5"/>
    <n v="5"/>
    <n v="5"/>
    <n v="10"/>
    <n v="18"/>
    <n v="28"/>
    <n v="27"/>
    <n v="118"/>
    <n v="73"/>
    <n v="403431"/>
    <n v="835276"/>
    <n v="870962"/>
    <n v="832087"/>
    <n v="851537"/>
    <n v="915529"/>
    <n v="805629"/>
    <n v="512510"/>
    <n v="273853"/>
    <n v="101573"/>
    <n v="6402387"/>
    <n v="887936"/>
    <n v="2.4787386194913134E-5"/>
    <n v="5.9860453311240837E-6"/>
    <n v="5.7407785873551318E-6"/>
    <n v="6.0089870410185469E-6"/>
    <n v="5.8717354618765832E-6"/>
    <n v="5.4613234534351183E-6"/>
    <n v="1.2412661411145826E-5"/>
    <n v="3.5121265926518508E-5"/>
    <n v="1.0224463489536357E-4"/>
    <n v="2.658186722849576E-4"/>
    <n v="1.8430625952476787E-5"/>
    <n v="8.2213132478016438E-5"/>
    <n v="1.65E-3"/>
    <s v="null"/>
    <n v="8.5999999999999993E-2"/>
    <n v="0.13"/>
    <n v="0.17399999999999999"/>
    <s v="null"/>
    <s v="null"/>
    <s v="null"/>
    <s v="null"/>
    <s v="null"/>
    <s v="null"/>
  </r>
  <r>
    <x v="42"/>
    <x v="3"/>
    <x v="9"/>
    <s v="Tennessee, 2013"/>
    <s v="Tennessee, 2013, Oct"/>
    <n v="10"/>
    <n v="5"/>
    <n v="5"/>
    <n v="5"/>
    <n v="5"/>
    <n v="5"/>
    <n v="5"/>
    <n v="15"/>
    <n v="24"/>
    <n v="38"/>
    <n v="117"/>
    <n v="77"/>
    <n v="403431"/>
    <n v="835276"/>
    <n v="870962"/>
    <n v="832087"/>
    <n v="851537"/>
    <n v="915529"/>
    <n v="805629"/>
    <n v="512510"/>
    <n v="273853"/>
    <n v="101573"/>
    <n v="6402387"/>
    <n v="887936"/>
    <n v="2.4787386194913134E-5"/>
    <n v="5.9860453311240837E-6"/>
    <n v="5.7407785873551318E-6"/>
    <n v="6.0089870410185469E-6"/>
    <n v="5.8717354618765832E-6"/>
    <n v="5.4613234534351183E-6"/>
    <n v="6.2063307055729128E-6"/>
    <n v="2.9267721605432088E-5"/>
    <n v="8.7638258481740206E-5"/>
    <n v="3.7411516840105146E-4"/>
    <n v="1.8274434207116813E-5"/>
    <n v="8.6717961654894052E-5"/>
    <n v="2.9200000000000003E-3"/>
    <s v="null"/>
    <n v="0.29799999999999999"/>
    <n v="0.48899999999999999"/>
    <n v="0.36299999999999999"/>
    <n v="0"/>
    <n v="3.7999999999999995E-5"/>
    <n v="1.1000000000000001E-5"/>
    <n v="0"/>
    <n v="1.1666666666666666E-6"/>
    <n v="2.5000000000000002E-6"/>
  </r>
  <r>
    <x v="42"/>
    <x v="3"/>
    <x v="10"/>
    <s v="Tennessee, 2013"/>
    <s v="Tennessee, 2013, Nov"/>
    <n v="10"/>
    <n v="5"/>
    <n v="5"/>
    <n v="5"/>
    <n v="5"/>
    <n v="5"/>
    <n v="13"/>
    <n v="20"/>
    <n v="37"/>
    <n v="36"/>
    <n v="141"/>
    <n v="93"/>
    <n v="403431"/>
    <n v="835276"/>
    <n v="870962"/>
    <n v="832087"/>
    <n v="851537"/>
    <n v="915529"/>
    <n v="805629"/>
    <n v="512510"/>
    <n v="273853"/>
    <n v="101573"/>
    <n v="6402387"/>
    <n v="887936"/>
    <n v="2.4787386194913134E-5"/>
    <n v="5.9860453311240837E-6"/>
    <n v="5.7407785873551318E-6"/>
    <n v="6.0089870410185469E-6"/>
    <n v="5.8717354618765832E-6"/>
    <n v="5.4613234534351183E-6"/>
    <n v="1.6136459834489573E-5"/>
    <n v="3.9023628807242789E-5"/>
    <n v="1.3510898182601615E-4"/>
    <n v="3.5442489637994346E-4"/>
    <n v="2.2023036095756161E-5"/>
    <n v="1.0473727836240449E-4"/>
    <n v="6.5750000000000001E-3"/>
    <n v="0.81900000000000006"/>
    <n v="0.40500000000000003"/>
    <n v="0.6409999999999999"/>
    <n v="0.51100000000000001"/>
    <n v="1.0000000000000001E-5"/>
    <n v="5.7000000000000003E-5"/>
    <n v="3.2999999999999996E-5"/>
    <n v="2.5000000000000002E-6"/>
    <n v="2.9722222222222225E-6"/>
    <n v="5.0000000000000004E-6"/>
  </r>
  <r>
    <x v="42"/>
    <x v="3"/>
    <x v="11"/>
    <s v="Tennessee, 2013"/>
    <s v="Tennessee, 2013, Dec"/>
    <n v="10"/>
    <n v="5"/>
    <n v="5"/>
    <n v="5"/>
    <n v="13"/>
    <n v="12"/>
    <n v="26"/>
    <n v="32"/>
    <n v="44"/>
    <n v="51"/>
    <n v="203"/>
    <n v="127"/>
    <n v="403431"/>
    <n v="835276"/>
    <n v="870962"/>
    <n v="832087"/>
    <n v="851537"/>
    <n v="915529"/>
    <n v="805629"/>
    <n v="512510"/>
    <n v="273853"/>
    <n v="101573"/>
    <n v="6402387"/>
    <n v="887936"/>
    <n v="2.4787386194913134E-5"/>
    <n v="5.9860453311240837E-6"/>
    <n v="5.7407785873551318E-6"/>
    <n v="6.0089870410185469E-6"/>
    <n v="1.5266512200879115E-5"/>
    <n v="1.3107176288244283E-5"/>
    <n v="3.2272919668979147E-5"/>
    <n v="6.2437806091588456E-5"/>
    <n v="1.6067014054985704E-4"/>
    <n v="5.0210193653825322E-4"/>
    <n v="3.1706924308074474E-5"/>
    <n v="1.430283263658642E-4"/>
    <n v="2.4125000000000001E-2"/>
    <s v="null"/>
    <n v="0.44600000000000001"/>
    <n v="0.67799999999999994"/>
    <n v="0.61299999999999999"/>
    <n v="1.93E-4"/>
    <n v="5.3499999999999999E-4"/>
    <n v="4.0099999999999999E-4"/>
    <n v="3.6600000000000002E-5"/>
    <n v="4.3977777777777787E-5"/>
    <n v="7.36E-5"/>
  </r>
  <r>
    <x v="42"/>
    <x v="4"/>
    <x v="0"/>
    <s v="Tennessee, 2014"/>
    <s v="Tennessee, 2014, Jan"/>
    <n v="10"/>
    <n v="5"/>
    <n v="5"/>
    <n v="5"/>
    <n v="16"/>
    <n v="38"/>
    <n v="35"/>
    <n v="38"/>
    <n v="50"/>
    <n v="68"/>
    <n v="270"/>
    <n v="156"/>
    <n v="402121"/>
    <n v="837258"/>
    <n v="875743"/>
    <n v="839987"/>
    <n v="847371"/>
    <n v="909110"/>
    <n v="821557"/>
    <n v="535098"/>
    <n v="279985"/>
    <n v="103135"/>
    <n v="6451365"/>
    <n v="918218"/>
    <n v="2.4868136705121097E-5"/>
    <n v="5.9718748581679722E-6"/>
    <n v="5.7094375861411399E-6"/>
    <n v="5.9524730739880498E-6"/>
    <n v="1.8881930110895937E-5"/>
    <n v="4.179912221843341E-5"/>
    <n v="4.260203491662782E-5"/>
    <n v="7.1015029022721072E-5"/>
    <n v="1.7858099541046842E-4"/>
    <n v="6.5933000436321331E-4"/>
    <n v="4.185160814804309E-5"/>
    <n v="1.6989429525450384E-4"/>
    <n v="4.3340000000000004E-2"/>
    <s v="null"/>
    <n v="0.47299999999999998"/>
    <n v="0.69700000000000006"/>
    <n v="0.66200000000000003"/>
    <n v="3.1800000000000003E-4"/>
    <n v="8.4000000000000003E-4"/>
    <n v="7.7400000000000006E-4"/>
    <n v="3.15E-5"/>
    <n v="5.0861111111111109E-5"/>
    <n v="9.3000000000000011E-5"/>
  </r>
  <r>
    <x v="42"/>
    <x v="4"/>
    <x v="1"/>
    <s v="Tennessee, 2014"/>
    <s v="Tennessee, 2014, Feb"/>
    <n v="10"/>
    <n v="5"/>
    <n v="5"/>
    <n v="5"/>
    <n v="5"/>
    <n v="11"/>
    <n v="17"/>
    <n v="27"/>
    <n v="37"/>
    <n v="46"/>
    <n v="168"/>
    <n v="110"/>
    <n v="402121"/>
    <n v="837258"/>
    <n v="875743"/>
    <n v="839987"/>
    <n v="847371"/>
    <n v="909110"/>
    <n v="821557"/>
    <n v="535098"/>
    <n v="279985"/>
    <n v="103135"/>
    <n v="6451365"/>
    <n v="918218"/>
    <n v="2.4868136705121097E-5"/>
    <n v="5.9718748581679722E-6"/>
    <n v="5.7094375861411399E-6"/>
    <n v="5.9524730739880498E-6"/>
    <n v="5.9006031596549801E-6"/>
    <n v="1.2099745905335989E-5"/>
    <n v="2.0692416959504939E-5"/>
    <n v="5.0458046937196551E-5"/>
    <n v="1.3214993660374662E-4"/>
    <n v="4.4601735589276193E-4"/>
    <n v="2.6041000625449034E-5"/>
    <n v="1.1979725947432963E-4"/>
    <n v="2.01E-2"/>
    <s v="null"/>
    <n v="0.505"/>
    <n v="0.71599999999999997"/>
    <n v="0.67799999999999994"/>
    <n v="3.6600000000000001E-4"/>
    <n v="9.5500000000000001E-4"/>
    <n v="8.83E-4"/>
    <n v="1.225E-5"/>
    <n v="1.5555555555555555E-5"/>
    <n v="2.7249999999999998E-5"/>
  </r>
  <r>
    <x v="42"/>
    <x v="4"/>
    <x v="2"/>
    <s v="Tennessee, 2014"/>
    <s v="Tennessee, 2014, Mar"/>
    <n v="10"/>
    <n v="5"/>
    <n v="5"/>
    <n v="5"/>
    <n v="5"/>
    <n v="5"/>
    <n v="16"/>
    <n v="20"/>
    <n v="28"/>
    <n v="50"/>
    <n v="149"/>
    <n v="98"/>
    <n v="402121"/>
    <n v="837258"/>
    <n v="875743"/>
    <n v="839987"/>
    <n v="847371"/>
    <n v="909110"/>
    <n v="821557"/>
    <n v="535098"/>
    <n v="279985"/>
    <n v="103135"/>
    <n v="6451365"/>
    <n v="918218"/>
    <n v="2.4868136705121097E-5"/>
    <n v="5.9718748581679722E-6"/>
    <n v="5.7094375861411399E-6"/>
    <n v="5.9524730739880498E-6"/>
    <n v="5.9006031596549801E-6"/>
    <n v="5.4998845024254489E-6"/>
    <n v="1.9475215961887004E-5"/>
    <n v="3.7376331064590038E-5"/>
    <n v="1.0000535742986231E-4"/>
    <n v="4.8480147379648033E-4"/>
    <n v="2.3095887459475629E-5"/>
    <n v="1.0672846753167548E-4"/>
    <n v="1.18E-2"/>
    <s v="null"/>
    <n v="0.50900000000000001"/>
    <n v="0.72200000000000009"/>
    <n v="0.69900000000000007"/>
    <n v="3.7600000000000003E-4"/>
    <n v="1.031E-3"/>
    <n v="9.4900000000000008E-4"/>
    <n v="2.0000000000000003E-6"/>
    <n v="7.3333333333333331E-6"/>
    <n v="1.3000000000000001E-5"/>
  </r>
  <r>
    <x v="42"/>
    <x v="4"/>
    <x v="3"/>
    <s v="Tennessee, 2014"/>
    <s v="Tennessee, 2014, Apr"/>
    <n v="10"/>
    <n v="5"/>
    <n v="5"/>
    <n v="5"/>
    <n v="5"/>
    <n v="5"/>
    <n v="14"/>
    <n v="21"/>
    <n v="34"/>
    <n v="46"/>
    <n v="150"/>
    <n v="101"/>
    <n v="402121"/>
    <n v="837258"/>
    <n v="875743"/>
    <n v="839987"/>
    <n v="847371"/>
    <n v="909110"/>
    <n v="821557"/>
    <n v="535098"/>
    <n v="279985"/>
    <n v="103135"/>
    <n v="6451365"/>
    <n v="918218"/>
    <n v="2.4868136705121097E-5"/>
    <n v="5.9718748581679722E-6"/>
    <n v="5.7094375861411399E-6"/>
    <n v="5.9524730739880498E-6"/>
    <n v="5.9006031596549801E-6"/>
    <n v="5.4998845024254489E-6"/>
    <n v="1.7040813966651127E-5"/>
    <n v="3.924514761781954E-5"/>
    <n v="1.2143507687911853E-4"/>
    <n v="4.4601735589276193E-4"/>
    <n v="2.3250893415579492E-5"/>
    <n v="1.0999566551733903E-4"/>
    <n v="2.6800000000000001E-3"/>
    <s v="null"/>
    <n v="0.52600000000000002"/>
    <n v="0.72400000000000009"/>
    <n v="0.69900000000000007"/>
    <n v="3.7600000000000003E-4"/>
    <n v="1.031E-3"/>
    <n v="9.8200000000000002E-4"/>
    <n v="0"/>
    <n v="3.0833333333333332E-6"/>
    <n v="7.9999999999999996E-6"/>
  </r>
  <r>
    <x v="42"/>
    <x v="4"/>
    <x v="4"/>
    <s v="Tennessee, 2014"/>
    <s v="Tennessee, 2014, May"/>
    <n v="10"/>
    <n v="5"/>
    <n v="5"/>
    <n v="5"/>
    <n v="5"/>
    <n v="5"/>
    <n v="12"/>
    <n v="25"/>
    <n v="28"/>
    <n v="53"/>
    <n v="153"/>
    <n v="106"/>
    <n v="402121"/>
    <n v="837258"/>
    <n v="875743"/>
    <n v="839987"/>
    <n v="847371"/>
    <n v="909110"/>
    <n v="821557"/>
    <n v="535098"/>
    <n v="279985"/>
    <n v="103135"/>
    <n v="6451365"/>
    <n v="918218"/>
    <n v="2.4868136705121097E-5"/>
    <n v="5.9718748581679722E-6"/>
    <n v="5.7094375861411399E-6"/>
    <n v="5.9524730739880498E-6"/>
    <n v="5.9006031596549801E-6"/>
    <n v="5.4998845024254489E-6"/>
    <n v="1.4606411971415251E-5"/>
    <n v="4.6720413830737548E-5"/>
    <n v="1.0000535742986231E-4"/>
    <n v="5.1388956222426921E-4"/>
    <n v="2.3715911283891083E-5"/>
    <n v="1.1544099549344491E-4"/>
    <n v="1.0499999999999999E-3"/>
    <s v="null"/>
    <n v="0.52700000000000002"/>
    <n v="0.73299999999999998"/>
    <n v="0.69900000000000007"/>
    <s v="null"/>
    <s v="null"/>
    <s v="null"/>
    <s v="null"/>
    <s v="null"/>
    <s v="null"/>
  </r>
  <r>
    <x v="42"/>
    <x v="4"/>
    <x v="5"/>
    <s v="Tennessee, 2014"/>
    <s v="Tennessee, 2014, Jun"/>
    <n v="10"/>
    <n v="5"/>
    <n v="5"/>
    <n v="5"/>
    <n v="5"/>
    <n v="5"/>
    <n v="5"/>
    <n v="14"/>
    <n v="24"/>
    <n v="45"/>
    <n v="123"/>
    <n v="83"/>
    <n v="402121"/>
    <n v="837258"/>
    <n v="875743"/>
    <n v="839987"/>
    <n v="847371"/>
    <n v="909110"/>
    <n v="821557"/>
    <n v="535098"/>
    <n v="279985"/>
    <n v="103135"/>
    <n v="6451365"/>
    <n v="918218"/>
    <n v="2.4868136705121097E-5"/>
    <n v="5.9718748581679722E-6"/>
    <n v="5.7094375861411399E-6"/>
    <n v="5.9524730739880498E-6"/>
    <n v="5.9006031596549801E-6"/>
    <n v="5.4998845024254489E-6"/>
    <n v="6.0860049880896887E-6"/>
    <n v="2.6163431745213027E-5"/>
    <n v="8.5718877797024841E-5"/>
    <n v="4.363213264168323E-4"/>
    <n v="1.9065732600775184E-5"/>
    <n v="9.0392477603357807E-5"/>
    <n v="5.0000000000000001E-4"/>
    <s v="null"/>
    <s v="null"/>
    <s v="null"/>
    <s v="null"/>
    <s v="null"/>
    <s v="null"/>
    <s v="null"/>
    <s v="null"/>
    <s v="null"/>
    <s v="null"/>
  </r>
  <r>
    <x v="42"/>
    <x v="4"/>
    <x v="6"/>
    <s v="Tennessee, 2014"/>
    <s v="Tennessee, 2014, Jul"/>
    <n v="10"/>
    <n v="5"/>
    <n v="5"/>
    <n v="5"/>
    <n v="5"/>
    <n v="5"/>
    <n v="5"/>
    <n v="11"/>
    <n v="30"/>
    <n v="28"/>
    <n v="109"/>
    <n v="69"/>
    <n v="402121"/>
    <n v="837258"/>
    <n v="875743"/>
    <n v="839987"/>
    <n v="847371"/>
    <n v="909110"/>
    <n v="821557"/>
    <n v="535098"/>
    <n v="279985"/>
    <n v="103135"/>
    <n v="6451365"/>
    <n v="918218"/>
    <n v="2.4868136705121097E-5"/>
    <n v="5.9718748581679722E-6"/>
    <n v="5.7094375861411399E-6"/>
    <n v="5.9524730739880498E-6"/>
    <n v="5.9006031596549801E-6"/>
    <n v="5.4998845024254489E-6"/>
    <n v="6.0860049880896887E-6"/>
    <n v="2.0556982085524521E-5"/>
    <n v="1.0714859724628105E-4"/>
    <n v="2.71488825326029E-4"/>
    <n v="1.68956492153211E-5"/>
    <n v="7.5145553670261304E-5"/>
    <n v="3.5999999999999997E-4"/>
    <s v="null"/>
    <s v="null"/>
    <s v="null"/>
    <s v="null"/>
    <s v="null"/>
    <s v="null"/>
    <s v="null"/>
    <s v="null"/>
    <s v="null"/>
    <s v="null"/>
  </r>
  <r>
    <x v="42"/>
    <x v="4"/>
    <x v="7"/>
    <s v="Tennessee, 2014"/>
    <s v="Tennessee, 2014, Aug"/>
    <n v="10"/>
    <n v="5"/>
    <n v="5"/>
    <n v="5"/>
    <n v="5"/>
    <n v="5"/>
    <n v="10"/>
    <n v="14"/>
    <n v="32"/>
    <n v="33"/>
    <n v="124"/>
    <n v="79"/>
    <n v="402121"/>
    <n v="837258"/>
    <n v="875743"/>
    <n v="839987"/>
    <n v="847371"/>
    <n v="909110"/>
    <n v="821557"/>
    <n v="535098"/>
    <n v="279985"/>
    <n v="103135"/>
    <n v="6451365"/>
    <n v="918218"/>
    <n v="2.4868136705121097E-5"/>
    <n v="5.9718748581679722E-6"/>
    <n v="5.7094375861411399E-6"/>
    <n v="5.9524730739880498E-6"/>
    <n v="5.9006031596549801E-6"/>
    <n v="5.4998845024254489E-6"/>
    <n v="1.2172009976179377E-5"/>
    <n v="2.6163431745213027E-5"/>
    <n v="1.1429183706269979E-4"/>
    <n v="3.1996897270567703E-4"/>
    <n v="1.9220738556879048E-5"/>
    <n v="8.6036213622473092E-5"/>
    <n v="1.075E-3"/>
    <s v="null"/>
    <n v="2.5000000000000001E-2"/>
    <n v="0.02"/>
    <n v="0.1"/>
    <s v="null"/>
    <s v="null"/>
    <s v="null"/>
    <s v="null"/>
    <s v="null"/>
    <s v="null"/>
  </r>
  <r>
    <x v="42"/>
    <x v="4"/>
    <x v="8"/>
    <s v="Tennessee, 2014"/>
    <s v="Tennessee, 2014, Sep"/>
    <n v="10"/>
    <n v="5"/>
    <n v="5"/>
    <n v="5"/>
    <n v="5"/>
    <n v="5"/>
    <n v="11"/>
    <n v="20"/>
    <n v="27"/>
    <n v="27"/>
    <n v="120"/>
    <n v="74"/>
    <n v="402121"/>
    <n v="837258"/>
    <n v="875743"/>
    <n v="839987"/>
    <n v="847371"/>
    <n v="909110"/>
    <n v="821557"/>
    <n v="535098"/>
    <n v="279985"/>
    <n v="103135"/>
    <n v="6451365"/>
    <n v="918218"/>
    <n v="2.4868136705121097E-5"/>
    <n v="5.9718748581679722E-6"/>
    <n v="5.7094375861411399E-6"/>
    <n v="5.9524730739880498E-6"/>
    <n v="5.9006031596549801E-6"/>
    <n v="5.4998845024254489E-6"/>
    <n v="1.3389210973797314E-5"/>
    <n v="3.7376331064590038E-5"/>
    <n v="9.6433737521652951E-5"/>
    <n v="2.6179279585009937E-4"/>
    <n v="1.8600714732463594E-5"/>
    <n v="8.0590883646367205E-5"/>
    <n v="1.7750000000000001E-3"/>
    <s v="null"/>
    <n v="9.5000000000000001E-2"/>
    <n v="0.152"/>
    <n v="0.17699999999999999"/>
    <s v="null"/>
    <s v="null"/>
    <s v="null"/>
    <s v="null"/>
    <s v="null"/>
    <s v="null"/>
  </r>
  <r>
    <x v="42"/>
    <x v="4"/>
    <x v="9"/>
    <s v="Tennessee, 2014"/>
    <s v="Tennessee, 2014, Oct"/>
    <n v="10"/>
    <n v="5"/>
    <n v="5"/>
    <n v="5"/>
    <n v="5"/>
    <n v="5"/>
    <n v="15"/>
    <n v="21"/>
    <n v="20"/>
    <n v="50"/>
    <n v="141"/>
    <n v="91"/>
    <n v="402121"/>
    <n v="837258"/>
    <n v="875743"/>
    <n v="839987"/>
    <n v="847371"/>
    <n v="909110"/>
    <n v="821557"/>
    <n v="535098"/>
    <n v="279985"/>
    <n v="103135"/>
    <n v="6451365"/>
    <n v="918218"/>
    <n v="2.4868136705121097E-5"/>
    <n v="5.9718748581679722E-6"/>
    <n v="5.7094375861411399E-6"/>
    <n v="5.9524730739880498E-6"/>
    <n v="5.9006031596549801E-6"/>
    <n v="5.4998845024254489E-6"/>
    <n v="1.8258014964269065E-5"/>
    <n v="3.924514761781954E-5"/>
    <n v="7.1432398164187361E-5"/>
    <n v="4.8480147379648033E-4"/>
    <n v="2.1855839810644725E-5"/>
    <n v="9.9105005565127237E-5"/>
    <n v="5.7800000000000004E-3"/>
    <s v="null"/>
    <n v="0.29699999999999999"/>
    <n v="0.44"/>
    <n v="0.434"/>
    <n v="0"/>
    <n v="4.5999999999999993E-5"/>
    <n v="1.5999999999999999E-5"/>
    <n v="0"/>
    <n v="2.3888888888888887E-6"/>
    <n v="3.7500000000000005E-6"/>
  </r>
  <r>
    <x v="42"/>
    <x v="4"/>
    <x v="10"/>
    <s v="Tennessee, 2014"/>
    <s v="Tennessee, 2014, Nov"/>
    <n v="10"/>
    <n v="5"/>
    <n v="5"/>
    <n v="5"/>
    <n v="5"/>
    <n v="5"/>
    <n v="11"/>
    <n v="24"/>
    <n v="37"/>
    <n v="57"/>
    <n v="164"/>
    <n v="118"/>
    <n v="402121"/>
    <n v="837258"/>
    <n v="875743"/>
    <n v="839987"/>
    <n v="847371"/>
    <n v="909110"/>
    <n v="821557"/>
    <n v="535098"/>
    <n v="279985"/>
    <n v="103135"/>
    <n v="6451365"/>
    <n v="918218"/>
    <n v="2.4868136705121097E-5"/>
    <n v="5.9718748581679722E-6"/>
    <n v="5.7094375861411399E-6"/>
    <n v="5.9524730739880498E-6"/>
    <n v="5.9006031596549801E-6"/>
    <n v="5.4998845024254489E-6"/>
    <n v="1.3389210973797314E-5"/>
    <n v="4.4851597277508046E-5"/>
    <n v="1.3214993660374662E-4"/>
    <n v="5.5267368012798762E-4"/>
    <n v="2.542097680103358E-5"/>
    <n v="1.2850978743609906E-4"/>
    <n v="9.474999999999999E-3"/>
    <n v="0.84799999999999998"/>
    <n v="0.39600000000000002"/>
    <n v="0.58200000000000007"/>
    <n v="0.54799999999999993"/>
    <n v="1.0000000000000001E-5"/>
    <n v="1.37E-4"/>
    <n v="2.6000000000000002E-5"/>
    <n v="2.5000000000000002E-6"/>
    <n v="3.2777777777777778E-6"/>
    <n v="2.5000000000000002E-6"/>
  </r>
  <r>
    <x v="42"/>
    <x v="4"/>
    <x v="11"/>
    <s v="Tennessee, 2014"/>
    <s v="Tennessee, 2014, Dec"/>
    <n v="10"/>
    <n v="5"/>
    <n v="5"/>
    <n v="5"/>
    <n v="5"/>
    <n v="10"/>
    <n v="21"/>
    <n v="22"/>
    <n v="62"/>
    <n v="79"/>
    <n v="224"/>
    <n v="163"/>
    <n v="402121"/>
    <n v="837258"/>
    <n v="875743"/>
    <n v="839987"/>
    <n v="847371"/>
    <n v="909110"/>
    <n v="821557"/>
    <n v="535098"/>
    <n v="279985"/>
    <n v="103135"/>
    <n v="6451365"/>
    <n v="918218"/>
    <n v="2.4868136705121097E-5"/>
    <n v="5.9718748581679722E-6"/>
    <n v="5.7094375861411399E-6"/>
    <n v="5.9524730739880498E-6"/>
    <n v="5.9006031596549801E-6"/>
    <n v="1.0999769004850898E-5"/>
    <n v="2.556122094997669E-5"/>
    <n v="4.1113964171049042E-5"/>
    <n v="2.2144043430898084E-4"/>
    <n v="7.659863285984389E-4"/>
    <n v="3.472133416726538E-5"/>
    <n v="1.7751775722105208E-4"/>
    <n v="3.4820000000000004E-2"/>
    <s v="null"/>
    <n v="0.43700000000000006"/>
    <n v="0.61499999999999999"/>
    <n v="0.59299999999999997"/>
    <n v="1.7199999999999998E-4"/>
    <n v="4.9899999999999996E-3"/>
    <n v="1.4219999999999999E-3"/>
    <n v="3.26E-5"/>
    <n v="1.7515555555555552E-4"/>
    <n v="2.7920000000000001E-4"/>
  </r>
  <r>
    <x v="42"/>
    <x v="5"/>
    <x v="0"/>
    <s v="Tennessee, 2015"/>
    <s v="Tennessee, 2015, Jan"/>
    <n v="10"/>
    <n v="5"/>
    <n v="5"/>
    <n v="5"/>
    <n v="5"/>
    <n v="5"/>
    <n v="31"/>
    <n v="48"/>
    <n v="72"/>
    <n v="108"/>
    <n v="294"/>
    <n v="228"/>
    <n v="400804"/>
    <n v="838270"/>
    <n v="880505"/>
    <n v="849018"/>
    <n v="843510"/>
    <n v="903220"/>
    <n v="833963"/>
    <n v="559199"/>
    <n v="284658"/>
    <n v="106468"/>
    <n v="6499615"/>
    <n v="950325"/>
    <n v="2.4949850799892216E-5"/>
    <n v="5.9646653226287475E-6"/>
    <n v="5.6785594630354172E-6"/>
    <n v="5.889156649211206E-6"/>
    <n v="5.9276120022287818E-6"/>
    <n v="5.5357498726777533E-6"/>
    <n v="3.7171912902610786E-5"/>
    <n v="8.5837063371000299E-5"/>
    <n v="2.5293510106865082E-4"/>
    <n v="1.014389300071383E-3"/>
    <n v="4.5233448442715455E-5"/>
    <n v="2.3991792281587878E-4"/>
    <n v="4.3375000000000004E-2"/>
    <s v="null"/>
    <n v="0.45700000000000002"/>
    <n v="0.63700000000000001"/>
    <n v="0.61899999999999999"/>
    <n v="2.8699999999999998E-4"/>
    <n v="8.0579999999999992E-3"/>
    <n v="2.4530000000000003E-3"/>
    <n v="1.225E-5"/>
    <n v="7.8000000000000012E-5"/>
    <n v="1.3075000000000001E-4"/>
  </r>
  <r>
    <x v="42"/>
    <x v="5"/>
    <x v="1"/>
    <s v="Tennessee, 2015"/>
    <s v="Tennessee, 2015, Feb"/>
    <n v="10"/>
    <n v="5"/>
    <n v="5"/>
    <n v="5"/>
    <n v="5"/>
    <n v="11"/>
    <n v="15"/>
    <n v="24"/>
    <n v="61"/>
    <n v="87"/>
    <n v="228"/>
    <n v="172"/>
    <n v="400804"/>
    <n v="838270"/>
    <n v="880505"/>
    <n v="849018"/>
    <n v="843510"/>
    <n v="903220"/>
    <n v="833963"/>
    <n v="559199"/>
    <n v="284658"/>
    <n v="106468"/>
    <n v="6499615"/>
    <n v="950325"/>
    <n v="2.4949850799892216E-5"/>
    <n v="5.9646653226287475E-6"/>
    <n v="5.6785594630354172E-6"/>
    <n v="5.889156649211206E-6"/>
    <n v="5.9276120022287818E-6"/>
    <n v="1.2178649719891057E-5"/>
    <n v="1.7986409469005218E-5"/>
    <n v="4.291853168550015E-5"/>
    <n v="2.142922384053847E-4"/>
    <n v="8.1714693616861402E-4"/>
    <n v="3.5079000833126273E-5"/>
    <n v="1.8099071370320679E-4"/>
    <n v="2.0075000000000003E-2"/>
    <s v="null"/>
    <n v="0.47399999999999998"/>
    <n v="0.65700000000000003"/>
    <n v="0.65"/>
    <n v="2.8699999999999998E-4"/>
    <n v="8.9730000000000001E-3"/>
    <n v="2.7299999999999998E-3"/>
    <n v="0"/>
    <n v="4.0805555555555579E-5"/>
    <n v="6.9250000000000003E-5"/>
  </r>
  <r>
    <x v="42"/>
    <x v="5"/>
    <x v="2"/>
    <s v="Tennessee, 2015"/>
    <s v="Tennessee, 2015, Mar"/>
    <n v="10"/>
    <n v="5"/>
    <n v="5"/>
    <n v="5"/>
    <n v="5"/>
    <n v="11"/>
    <n v="22"/>
    <n v="21"/>
    <n v="49"/>
    <n v="64"/>
    <n v="197"/>
    <n v="134"/>
    <n v="400804"/>
    <n v="838270"/>
    <n v="880505"/>
    <n v="849018"/>
    <n v="843510"/>
    <n v="903220"/>
    <n v="833963"/>
    <n v="559199"/>
    <n v="284658"/>
    <n v="106468"/>
    <n v="6499615"/>
    <n v="950325"/>
    <n v="2.4949850799892216E-5"/>
    <n v="5.9646653226287475E-6"/>
    <n v="5.6785594630354172E-6"/>
    <n v="5.889156649211206E-6"/>
    <n v="5.9276120022287818E-6"/>
    <n v="1.2178649719891057E-5"/>
    <n v="2.6380067221207657E-5"/>
    <n v="3.7553715224812634E-5"/>
    <n v="1.7213638822727623E-4"/>
    <n v="6.0111958522748616E-4"/>
    <n v="3.0309487561955592E-5"/>
    <n v="1.4100439323389366E-4"/>
    <n v="9.2750000000000003E-3"/>
    <s v="null"/>
    <n v="0.48100000000000004"/>
    <n v="0.66"/>
    <n v="0.65500000000000003"/>
    <n v="2.9700000000000001E-4"/>
    <n v="9.2479999999999993E-3"/>
    <n v="2.8400000000000001E-3"/>
    <n v="2.0000000000000003E-6"/>
    <n v="1.2622222222222224E-5"/>
    <n v="2.2000000000000003E-5"/>
  </r>
  <r>
    <x v="42"/>
    <x v="5"/>
    <x v="3"/>
    <s v="Tennessee, 2015"/>
    <s v="Tennessee, 2015, Apr"/>
    <n v="10"/>
    <n v="5"/>
    <n v="5"/>
    <n v="5"/>
    <n v="5"/>
    <n v="5"/>
    <n v="5"/>
    <n v="19"/>
    <n v="50"/>
    <n v="44"/>
    <n v="153"/>
    <n v="113"/>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3.397717091768762E-5"/>
    <n v="1.7564937574211862E-4"/>
    <n v="4.1326971484389677E-4"/>
    <n v="2.3539855822229469E-5"/>
    <n v="1.1890668981664168E-4"/>
    <n v="3.2399999999999998E-3"/>
    <s v="null"/>
    <n v="0.48299999999999998"/>
    <n v="0.66700000000000004"/>
    <n v="0.65900000000000003"/>
    <n v="3.1600000000000004E-4"/>
    <n v="9.4310000000000001E-3"/>
    <n v="2.9020000000000001E-3"/>
    <n v="5.0000000000000004E-6"/>
    <n v="9.2222222222222224E-6"/>
    <n v="1.5500000000000001E-5"/>
  </r>
  <r>
    <x v="42"/>
    <x v="5"/>
    <x v="4"/>
    <s v="Tennessee, 2015"/>
    <s v="Tennessee, 2015, May"/>
    <n v="10"/>
    <n v="5"/>
    <n v="5"/>
    <n v="5"/>
    <n v="5"/>
    <n v="5"/>
    <n v="5"/>
    <n v="24"/>
    <n v="23"/>
    <n v="52"/>
    <n v="139"/>
    <n v="99"/>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4.291853168550015E-5"/>
    <n v="8.0798712841374559E-5"/>
    <n v="4.8840966299733258E-4"/>
    <n v="2.1385882086862069E-5"/>
    <n v="1.0417488753847369E-4"/>
    <n v="5.7499999999999999E-3"/>
    <s v="null"/>
    <n v="0.48799999999999999"/>
    <n v="0.67900000000000005"/>
    <n v="0.65900000000000003"/>
    <s v="null"/>
    <s v="null"/>
    <s v="null"/>
    <s v="null"/>
    <s v="null"/>
    <s v="null"/>
  </r>
  <r>
    <x v="42"/>
    <x v="5"/>
    <x v="5"/>
    <s v="Tennessee, 2015"/>
    <s v="Tennessee, 2015, Jun"/>
    <n v="10"/>
    <n v="5"/>
    <n v="5"/>
    <n v="5"/>
    <n v="5"/>
    <n v="5"/>
    <n v="5"/>
    <n v="26"/>
    <n v="32"/>
    <n v="34"/>
    <n v="132"/>
    <n v="92"/>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4.6495075992625164E-5"/>
    <n v="1.1241560047495592E-4"/>
    <n v="3.1934477965210204E-4"/>
    <n v="2.0308895219178368E-5"/>
    <n v="9.6808986399389685E-5"/>
    <n v="1.8E-3"/>
    <s v="null"/>
    <s v="null"/>
    <s v="null"/>
    <s v="null"/>
    <s v="null"/>
    <s v="null"/>
    <s v="null"/>
    <s v="null"/>
    <s v="null"/>
    <s v="null"/>
  </r>
  <r>
    <x v="42"/>
    <x v="5"/>
    <x v="6"/>
    <s v="Tennessee, 2015"/>
    <s v="Tennessee, 2015, Jul"/>
    <n v="10"/>
    <n v="5"/>
    <n v="5"/>
    <n v="5"/>
    <n v="5"/>
    <n v="5"/>
    <n v="5"/>
    <n v="24"/>
    <n v="22"/>
    <n v="41"/>
    <n v="127"/>
    <n v="87"/>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4.291853168550015E-5"/>
    <n v="7.7285725326532183E-5"/>
    <n v="3.8509223428635834E-4"/>
    <n v="1.9539618885118579E-5"/>
    <n v="9.1547628442901108E-5"/>
    <n v="8.0000000000000004E-4"/>
    <s v="null"/>
    <s v="null"/>
    <s v="null"/>
    <s v="null"/>
    <s v="null"/>
    <s v="null"/>
    <s v="null"/>
    <s v="null"/>
    <s v="null"/>
    <s v="null"/>
  </r>
  <r>
    <x v="42"/>
    <x v="5"/>
    <x v="7"/>
    <s v="Tennessee, 2015"/>
    <s v="Tennessee, 2015, Aug"/>
    <n v="10"/>
    <n v="5"/>
    <n v="5"/>
    <n v="5"/>
    <n v="5"/>
    <n v="5"/>
    <n v="5"/>
    <n v="15"/>
    <n v="26"/>
    <n v="32"/>
    <n v="113"/>
    <n v="73"/>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2.6824082303437597E-5"/>
    <n v="9.1337675385901675E-5"/>
    <n v="3.0055979261374308E-4"/>
    <n v="1.7385645149751178E-5"/>
    <n v="7.6815826164733117E-5"/>
    <n v="1.8749999999999999E-3"/>
    <s v="null"/>
    <n v="2.3E-2"/>
    <n v="0"/>
    <n v="9.6000000000000002E-2"/>
    <s v="null"/>
    <s v="null"/>
    <s v="null"/>
    <s v="null"/>
    <s v="null"/>
    <s v="null"/>
  </r>
  <r>
    <x v="42"/>
    <x v="5"/>
    <x v="8"/>
    <s v="Tennessee, 2015"/>
    <s v="Tennessee, 2015, Sep"/>
    <n v="10"/>
    <n v="5"/>
    <n v="5"/>
    <n v="5"/>
    <n v="5"/>
    <n v="5"/>
    <n v="12"/>
    <n v="20"/>
    <n v="37"/>
    <n v="44"/>
    <n v="148"/>
    <n v="101"/>
    <n v="400804"/>
    <n v="838270"/>
    <n v="880505"/>
    <n v="849018"/>
    <n v="843510"/>
    <n v="903220"/>
    <n v="833963"/>
    <n v="559199"/>
    <n v="284658"/>
    <n v="106468"/>
    <n v="6499615"/>
    <n v="950325"/>
    <n v="2.4949850799892216E-5"/>
    <n v="5.9646653226287475E-6"/>
    <n v="5.6785594630354172E-6"/>
    <n v="5.889156649211206E-6"/>
    <n v="5.9276120022287818E-6"/>
    <n v="5.5357498726777533E-6"/>
    <n v="1.4389127575204175E-5"/>
    <n v="3.5765443071250127E-5"/>
    <n v="1.2998053804916777E-4"/>
    <n v="4.1326971484389677E-4"/>
    <n v="2.2770579488169683E-5"/>
    <n v="1.0627943072106911E-4"/>
    <n v="5.3000000000000009E-3"/>
    <s v="null"/>
    <n v="9.0999999999999998E-2"/>
    <n v="0.11199999999999999"/>
    <n v="0.20199999999999999"/>
    <s v="null"/>
    <s v="null"/>
    <s v="null"/>
    <s v="null"/>
    <s v="null"/>
    <s v="null"/>
  </r>
  <r>
    <x v="42"/>
    <x v="5"/>
    <x v="9"/>
    <s v="Tennessee, 2015"/>
    <s v="Tennessee, 2015, Oct"/>
    <n v="10"/>
    <n v="5"/>
    <n v="5"/>
    <n v="5"/>
    <n v="5"/>
    <n v="5"/>
    <n v="5"/>
    <n v="25"/>
    <n v="38"/>
    <n v="33"/>
    <n v="136"/>
    <n v="96"/>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4.4706803839062657E-5"/>
    <n v="1.3349352556401014E-4"/>
    <n v="3.0995228613292259E-4"/>
    <n v="2.0924316286426196E-5"/>
    <n v="1.0101807276458054E-4"/>
    <n v="6.2749999999999993E-3"/>
    <s v="null"/>
    <n v="0.27300000000000002"/>
    <n v="0.36399999999999999"/>
    <n v="0.44500000000000001"/>
    <n v="0"/>
    <n v="4.4000000000000006E-5"/>
    <n v="2.0000000000000002E-5"/>
    <n v="0"/>
    <n v="2.4444444444444442E-6"/>
    <n v="5.0000000000000004E-6"/>
  </r>
  <r>
    <x v="42"/>
    <x v="5"/>
    <x v="10"/>
    <s v="Tennessee, 2015"/>
    <s v="Tennessee, 2015, Nov"/>
    <n v="10"/>
    <n v="5"/>
    <n v="5"/>
    <n v="5"/>
    <n v="5"/>
    <n v="5"/>
    <n v="5"/>
    <n v="26"/>
    <n v="33"/>
    <n v="52"/>
    <n v="151"/>
    <n v="111"/>
    <n v="400804"/>
    <n v="838270"/>
    <n v="880505"/>
    <n v="849018"/>
    <n v="843510"/>
    <n v="903220"/>
    <n v="833963"/>
    <n v="559199"/>
    <n v="284658"/>
    <n v="106468"/>
    <n v="6499615"/>
    <n v="950325"/>
    <n v="2.4949850799892216E-5"/>
    <n v="5.9646653226287475E-6"/>
    <n v="5.6785594630354172E-6"/>
    <n v="5.889156649211206E-6"/>
    <n v="5.9276120022287818E-6"/>
    <n v="5.5357498726777533E-6"/>
    <n v="5.9954698230017397E-6"/>
    <n v="4.6495075992625164E-5"/>
    <n v="1.1592858798979828E-4"/>
    <n v="4.8840966299733258E-4"/>
    <n v="2.3232145288605556E-5"/>
    <n v="1.1680214663404625E-4"/>
    <n v="8.4399999999999996E-3"/>
    <n v="0.878"/>
    <n v="0.37700000000000006"/>
    <n v="0.51600000000000001"/>
    <n v="0.57899999999999996"/>
    <n v="0"/>
    <n v="4.4000000000000006E-5"/>
    <n v="3.0000000000000001E-5"/>
    <n v="0"/>
    <n v="8.8888888888888887E-7"/>
    <n v="2.5000000000000002E-6"/>
  </r>
  <r>
    <x v="42"/>
    <x v="5"/>
    <x v="11"/>
    <s v="Tennessee, 2015"/>
    <s v="Tennessee, 2015, Dec"/>
    <n v="10"/>
    <n v="5"/>
    <n v="5"/>
    <n v="5"/>
    <n v="5"/>
    <n v="10"/>
    <n v="5"/>
    <n v="36"/>
    <n v="42"/>
    <n v="54"/>
    <n v="177"/>
    <n v="132"/>
    <n v="400804"/>
    <n v="838270"/>
    <n v="880505"/>
    <n v="849018"/>
    <n v="843510"/>
    <n v="903220"/>
    <n v="833963"/>
    <n v="559199"/>
    <n v="284658"/>
    <n v="106468"/>
    <n v="6499615"/>
    <n v="950325"/>
    <n v="2.4949850799892216E-5"/>
    <n v="5.9646653226287475E-6"/>
    <n v="5.6785594630354172E-6"/>
    <n v="5.889156649211206E-6"/>
    <n v="5.9276120022287818E-6"/>
    <n v="1.1071499745355507E-5"/>
    <n v="5.9954698230017397E-6"/>
    <n v="6.4377797528250225E-5"/>
    <n v="1.4754547562337964E-4"/>
    <n v="5.0719465003569149E-4"/>
    <n v="2.7232382225716446E-5"/>
    <n v="1.3889985005129823E-4"/>
    <n v="8.0500000000000016E-3"/>
    <s v="null"/>
    <n v="0.40700000000000003"/>
    <n v="0.55600000000000005"/>
    <n v="0.622"/>
    <n v="0"/>
    <n v="8.9000000000000008E-5"/>
    <n v="4.5000000000000003E-5"/>
    <n v="0"/>
    <n v="1.6222222222222225E-6"/>
    <n v="3.0000000000000005E-6"/>
  </r>
  <r>
    <x v="42"/>
    <x v="6"/>
    <x v="0"/>
    <s v="Tennessee, 2016"/>
    <s v="Tennessee, 2016, Jan"/>
    <n v="10"/>
    <n v="5"/>
    <n v="5"/>
    <n v="5"/>
    <n v="5"/>
    <n v="5"/>
    <n v="12"/>
    <n v="24"/>
    <n v="53"/>
    <n v="59"/>
    <n v="183"/>
    <n v="136"/>
    <n v="402160"/>
    <n v="838361"/>
    <n v="880148"/>
    <n v="861200"/>
    <n v="840617"/>
    <n v="897798"/>
    <n v="843276"/>
    <n v="584549"/>
    <n v="292526"/>
    <n v="107374"/>
    <n v="6548009"/>
    <n v="984449"/>
    <n v="2.4865725084543466E-5"/>
    <n v="5.9640178872824476E-6"/>
    <n v="5.6808627639896926E-6"/>
    <n v="5.8058522991175102E-6"/>
    <n v="5.9480119959505938E-6"/>
    <n v="5.5691814862586016E-6"/>
    <n v="1.4230216441592077E-5"/>
    <n v="4.1057293742697358E-5"/>
    <n v="1.8118047626535761E-4"/>
    <n v="5.4948125244472592E-4"/>
    <n v="2.7947426461997838E-5"/>
    <n v="1.381483449117222E-4"/>
    <n v="1.2975E-2"/>
    <s v="null"/>
    <n v="0.434"/>
    <n v="0.59100000000000008"/>
    <n v="0.67099999999999993"/>
    <n v="9.0000000000000002E-6"/>
    <n v="8.9000000000000008E-5"/>
    <n v="5.5000000000000002E-5"/>
    <n v="2.2500000000000001E-6"/>
    <n v="1.9722222222222224E-6"/>
    <n v="2.5000000000000002E-6"/>
  </r>
  <r>
    <x v="42"/>
    <x v="6"/>
    <x v="1"/>
    <s v="Tennessee, 2016"/>
    <s v="Tennessee, 2016, Feb"/>
    <n v="10"/>
    <n v="5"/>
    <n v="5"/>
    <n v="5"/>
    <n v="5"/>
    <n v="11"/>
    <n v="11"/>
    <n v="22"/>
    <n v="43"/>
    <n v="50"/>
    <n v="167"/>
    <n v="115"/>
    <n v="402160"/>
    <n v="838361"/>
    <n v="880148"/>
    <n v="861200"/>
    <n v="840617"/>
    <n v="897798"/>
    <n v="843276"/>
    <n v="584549"/>
    <n v="292526"/>
    <n v="107374"/>
    <n v="6548009"/>
    <n v="984449"/>
    <n v="2.4865725084543466E-5"/>
    <n v="5.9640178872824476E-6"/>
    <n v="5.6808627639896926E-6"/>
    <n v="5.8058522991175102E-6"/>
    <n v="5.9480119959505938E-6"/>
    <n v="1.2252199269768923E-5"/>
    <n v="1.3044365071459404E-5"/>
    <n v="3.7635852597472584E-5"/>
    <n v="1.4699548074359201E-4"/>
    <n v="4.6566207834298806E-4"/>
    <n v="2.5503935623790377E-5"/>
    <n v="1.1681661518270626E-4"/>
    <n v="2.4175000000000002E-2"/>
    <s v="null"/>
    <n v="0.44900000000000001"/>
    <n v="0.59799999999999998"/>
    <n v="0.73099999999999998"/>
    <n v="3.7999999999999995E-5"/>
    <n v="1.9800000000000002E-4"/>
    <n v="1.6000000000000001E-4"/>
    <n v="6.7499999999999997E-6"/>
    <n v="1.3833333333333335E-5"/>
    <n v="2.6250000000000001E-5"/>
  </r>
  <r>
    <x v="42"/>
    <x v="6"/>
    <x v="2"/>
    <s v="Tennessee, 2016"/>
    <s v="Tennessee, 2016, Mar"/>
    <n v="10"/>
    <n v="5"/>
    <n v="5"/>
    <n v="5"/>
    <n v="5"/>
    <n v="12"/>
    <n v="35"/>
    <n v="37"/>
    <n v="45"/>
    <n v="54"/>
    <n v="213"/>
    <n v="136"/>
    <n v="402160"/>
    <n v="838361"/>
    <n v="880148"/>
    <n v="861200"/>
    <n v="840617"/>
    <n v="897798"/>
    <n v="843276"/>
    <n v="584549"/>
    <n v="292526"/>
    <n v="107374"/>
    <n v="6548009"/>
    <n v="984449"/>
    <n v="2.4865725084543466E-5"/>
    <n v="5.9640178872824476E-6"/>
    <n v="5.6808627639896926E-6"/>
    <n v="5.8058522991175102E-6"/>
    <n v="5.9480119959505938E-6"/>
    <n v="1.3366035567020644E-5"/>
    <n v="4.1504797954643558E-5"/>
    <n v="6.3296661186658428E-5"/>
    <n v="1.5383247984794514E-4"/>
    <n v="5.0291504461042705E-4"/>
    <n v="3.2528971783636828E-5"/>
    <n v="1.381483449117222E-4"/>
    <n v="2.8920000000000001E-2"/>
    <s v="null"/>
    <n v="0.45700000000000002"/>
    <n v="0.61099999999999999"/>
    <n v="0.7390000000000001"/>
    <n v="1.3099999999999999E-4"/>
    <n v="6.8400000000000004E-4"/>
    <n v="4.6500000000000003E-4"/>
    <n v="1.88E-5"/>
    <n v="3.3688888888888893E-5"/>
    <n v="6.0999999999999999E-5"/>
  </r>
  <r>
    <x v="42"/>
    <x v="6"/>
    <x v="3"/>
    <s v="Tennessee, 2016"/>
    <s v="Tennessee, 2016, Apr"/>
    <n v="10"/>
    <n v="5"/>
    <n v="5"/>
    <n v="5"/>
    <n v="5"/>
    <n v="14"/>
    <n v="24"/>
    <n v="28"/>
    <n v="43"/>
    <n v="40"/>
    <n v="179"/>
    <n v="111"/>
    <n v="402160"/>
    <n v="838361"/>
    <n v="880148"/>
    <n v="861200"/>
    <n v="840617"/>
    <n v="897798"/>
    <n v="843276"/>
    <n v="584549"/>
    <n v="292526"/>
    <n v="107374"/>
    <n v="6548009"/>
    <n v="984449"/>
    <n v="2.4865725084543466E-5"/>
    <n v="5.9640178872824476E-6"/>
    <n v="5.6808627639896926E-6"/>
    <n v="5.8058522991175102E-6"/>
    <n v="5.9480119959505938E-6"/>
    <n v="1.5593708161524085E-5"/>
    <n v="2.8460432883184155E-5"/>
    <n v="4.790017603314692E-5"/>
    <n v="1.4699548074359201E-4"/>
    <n v="3.7252966267439043E-4"/>
    <n v="2.7336553752445974E-5"/>
    <n v="1.1275342856765562E-4"/>
    <n v="2.3199999999999998E-2"/>
    <s v="null"/>
    <n v="0.46200000000000002"/>
    <n v="0.61099999999999999"/>
    <n v="0.7390000000000001"/>
    <n v="1.6899999999999999E-4"/>
    <n v="8.6400000000000008E-4"/>
    <n v="6.4499999999999996E-4"/>
    <n v="9.4999999999999988E-6"/>
    <n v="2.1361111111111107E-5"/>
    <n v="4.5000000000000003E-5"/>
  </r>
  <r>
    <x v="42"/>
    <x v="6"/>
    <x v="4"/>
    <s v="Tennessee, 2016"/>
    <s v="Tennessee, 2016, May"/>
    <n v="10"/>
    <n v="5"/>
    <n v="5"/>
    <n v="5"/>
    <n v="5"/>
    <n v="5"/>
    <n v="14"/>
    <n v="28"/>
    <n v="25"/>
    <n v="38"/>
    <n v="140"/>
    <n v="91"/>
    <n v="402160"/>
    <n v="838361"/>
    <n v="880148"/>
    <n v="861200"/>
    <n v="840617"/>
    <n v="897798"/>
    <n v="843276"/>
    <n v="584549"/>
    <n v="292526"/>
    <n v="107374"/>
    <n v="6548009"/>
    <n v="984449"/>
    <n v="2.4865725084543466E-5"/>
    <n v="5.9640178872824476E-6"/>
    <n v="5.6808627639896926E-6"/>
    <n v="5.8058522991175102E-6"/>
    <n v="5.9480119959505938E-6"/>
    <n v="5.5691814862586016E-6"/>
    <n v="1.6601919181857421E-5"/>
    <n v="4.790017603314692E-5"/>
    <n v="8.5462488804413967E-5"/>
    <n v="3.5390317954067093E-4"/>
    <n v="2.1380544834315286E-5"/>
    <n v="9.2437495492402353E-5"/>
    <n v="1.635E-2"/>
    <s v="null"/>
    <n v="0.46299999999999997"/>
    <n v="0.61099999999999999"/>
    <n v="0.7390000000000001"/>
    <s v="null"/>
    <s v="null"/>
    <s v="null"/>
    <s v="null"/>
    <s v="null"/>
    <s v="null"/>
  </r>
  <r>
    <x v="42"/>
    <x v="6"/>
    <x v="5"/>
    <s v="Tennessee, 2016"/>
    <s v="Tennessee, 2016, Jun"/>
    <n v="10"/>
    <n v="5"/>
    <n v="5"/>
    <n v="5"/>
    <n v="5"/>
    <n v="5"/>
    <n v="13"/>
    <n v="20"/>
    <n v="35"/>
    <n v="34"/>
    <n v="137"/>
    <n v="89"/>
    <n v="402160"/>
    <n v="838361"/>
    <n v="880148"/>
    <n v="861200"/>
    <n v="840617"/>
    <n v="897798"/>
    <n v="843276"/>
    <n v="584549"/>
    <n v="292526"/>
    <n v="107374"/>
    <n v="6548009"/>
    <n v="984449"/>
    <n v="2.4865725084543466E-5"/>
    <n v="5.9640178872824476E-6"/>
    <n v="5.6808627639896926E-6"/>
    <n v="5.8058522991175102E-6"/>
    <n v="5.9480119959505938E-6"/>
    <n v="5.5691814862586016E-6"/>
    <n v="1.5416067811724751E-5"/>
    <n v="3.4214411452247803E-5"/>
    <n v="1.1964748432617956E-4"/>
    <n v="3.1665021327323189E-4"/>
    <n v="2.0922390302151388E-5"/>
    <n v="9.0405902184877016E-5"/>
    <n v="1.2100000000000001E-2"/>
    <s v="null"/>
    <s v="null"/>
    <s v="null"/>
    <s v="null"/>
    <s v="null"/>
    <s v="null"/>
    <s v="null"/>
    <s v="null"/>
    <s v="null"/>
    <s v="null"/>
  </r>
  <r>
    <x v="42"/>
    <x v="6"/>
    <x v="6"/>
    <s v="Tennessee, 2016"/>
    <s v="Tennessee, 2016, Jul"/>
    <n v="10"/>
    <n v="5"/>
    <n v="5"/>
    <n v="5"/>
    <n v="5"/>
    <n v="5"/>
    <n v="18"/>
    <n v="15"/>
    <n v="26"/>
    <n v="37"/>
    <n v="131"/>
    <n v="78"/>
    <n v="402160"/>
    <n v="838361"/>
    <n v="880148"/>
    <n v="861200"/>
    <n v="840617"/>
    <n v="897798"/>
    <n v="843276"/>
    <n v="584549"/>
    <n v="292526"/>
    <n v="107374"/>
    <n v="6548009"/>
    <n v="984449"/>
    <n v="2.4865725084543466E-5"/>
    <n v="5.9640178872824476E-6"/>
    <n v="5.6808627639896926E-6"/>
    <n v="5.8058522991175102E-6"/>
    <n v="5.9480119959505938E-6"/>
    <n v="5.5691814862586016E-6"/>
    <n v="2.1345324662388116E-5"/>
    <n v="2.5660808589185851E-5"/>
    <n v="8.8880988356590529E-5"/>
    <n v="3.4458993797381116E-4"/>
    <n v="2.0006081237823588E-5"/>
    <n v="7.9232138993487729E-5"/>
    <n v="6.6750000000000004E-3"/>
    <s v="null"/>
    <s v="null"/>
    <s v="null"/>
    <s v="null"/>
    <s v="null"/>
    <s v="null"/>
    <s v="null"/>
    <s v="null"/>
    <s v="null"/>
    <s v="null"/>
  </r>
  <r>
    <x v="42"/>
    <x v="6"/>
    <x v="7"/>
    <s v="Tennessee, 2016"/>
    <s v="Tennessee, 2016, Aug"/>
    <n v="10"/>
    <n v="5"/>
    <n v="5"/>
    <n v="5"/>
    <n v="5"/>
    <n v="5"/>
    <n v="14"/>
    <n v="16"/>
    <n v="34"/>
    <n v="34"/>
    <n v="133"/>
    <n v="84"/>
    <n v="402160"/>
    <n v="838361"/>
    <n v="880148"/>
    <n v="861200"/>
    <n v="840617"/>
    <n v="897798"/>
    <n v="843276"/>
    <n v="584549"/>
    <n v="292526"/>
    <n v="107374"/>
    <n v="6548009"/>
    <n v="984449"/>
    <n v="2.4865725084543466E-5"/>
    <n v="5.9640178872824476E-6"/>
    <n v="5.6808627639896926E-6"/>
    <n v="5.8058522991175102E-6"/>
    <n v="5.9480119959505938E-6"/>
    <n v="5.5691814862586016E-6"/>
    <n v="1.6601919181857421E-5"/>
    <n v="2.7371529161798241E-5"/>
    <n v="1.16228984774003E-4"/>
    <n v="3.1665021327323189E-4"/>
    <n v="2.031151759259952E-5"/>
    <n v="8.53269189160637E-5"/>
    <n v="1.065E-2"/>
    <s v="null"/>
    <n v="2.4E-2"/>
    <n v="0"/>
    <n v="0"/>
    <s v="null"/>
    <s v="null"/>
    <s v="null"/>
    <s v="null"/>
    <s v="null"/>
    <s v="null"/>
  </r>
  <r>
    <x v="42"/>
    <x v="6"/>
    <x v="8"/>
    <s v="Tennessee, 2016"/>
    <s v="Tennessee, 2016, Sep"/>
    <n v="10"/>
    <n v="5"/>
    <n v="5"/>
    <n v="5"/>
    <n v="5"/>
    <n v="5"/>
    <n v="14"/>
    <n v="22"/>
    <n v="21"/>
    <n v="37"/>
    <n v="129"/>
    <n v="80"/>
    <n v="402160"/>
    <n v="838361"/>
    <n v="880148"/>
    <n v="861200"/>
    <n v="840617"/>
    <n v="897798"/>
    <n v="843276"/>
    <n v="584549"/>
    <n v="292526"/>
    <n v="107374"/>
    <n v="6548009"/>
    <n v="984449"/>
    <n v="2.4865725084543466E-5"/>
    <n v="5.9640178872824476E-6"/>
    <n v="5.6808627639896926E-6"/>
    <n v="5.8058522991175102E-6"/>
    <n v="5.9480119959505938E-6"/>
    <n v="5.5691814862586016E-6"/>
    <n v="1.6601919181857421E-5"/>
    <n v="3.7635852597472584E-5"/>
    <n v="7.1788490595707733E-5"/>
    <n v="3.4458993797381116E-4"/>
    <n v="1.9700644883047656E-5"/>
    <n v="8.1263732301013053E-5"/>
    <n v="1.056E-2"/>
    <s v="null"/>
    <n v="9.5000000000000001E-2"/>
    <n v="0.128"/>
    <n v="0.19399999999999998"/>
    <s v="null"/>
    <s v="null"/>
    <s v="null"/>
    <s v="null"/>
    <s v="null"/>
    <s v="null"/>
  </r>
  <r>
    <x v="42"/>
    <x v="6"/>
    <x v="9"/>
    <s v="Tennessee, 2016"/>
    <s v="Tennessee, 2016, Oct"/>
    <n v="10"/>
    <n v="5"/>
    <n v="5"/>
    <n v="5"/>
    <n v="5"/>
    <n v="5"/>
    <n v="5"/>
    <n v="16"/>
    <n v="28"/>
    <n v="43"/>
    <n v="127"/>
    <n v="87"/>
    <n v="402160"/>
    <n v="838361"/>
    <n v="880148"/>
    <n v="861200"/>
    <n v="840617"/>
    <n v="897798"/>
    <n v="843276"/>
    <n v="584549"/>
    <n v="292526"/>
    <n v="107374"/>
    <n v="6548009"/>
    <n v="984449"/>
    <n v="2.4865725084543466E-5"/>
    <n v="5.9640178872824476E-6"/>
    <n v="5.6808627639896926E-6"/>
    <n v="5.8058522991175102E-6"/>
    <n v="5.9480119959505938E-6"/>
    <n v="5.5691814862586016E-6"/>
    <n v="5.929256850663365E-6"/>
    <n v="2.7371529161798241E-5"/>
    <n v="9.5717987460943639E-5"/>
    <n v="4.0046938737496975E-4"/>
    <n v="1.9395208528271724E-5"/>
    <n v="8.8374308877351692E-5"/>
    <n v="1.49E-2"/>
    <s v="null"/>
    <n v="0.26300000000000001"/>
    <n v="0.36"/>
    <n v="0.42299999999999999"/>
    <n v="9.0000000000000002E-6"/>
    <n v="1.7E-5"/>
    <n v="5.0000000000000004E-6"/>
    <n v="2.2500000000000001E-6"/>
    <n v="8.0555555555555556E-7"/>
    <n v="1.2500000000000001E-6"/>
  </r>
  <r>
    <x v="42"/>
    <x v="6"/>
    <x v="10"/>
    <s v="Tennessee, 2016"/>
    <s v="Tennessee, 2016, Nov"/>
    <n v="10"/>
    <n v="5"/>
    <n v="5"/>
    <n v="5"/>
    <n v="5"/>
    <n v="5"/>
    <n v="13"/>
    <n v="19"/>
    <n v="25"/>
    <n v="36"/>
    <n v="128"/>
    <n v="80"/>
    <n v="402160"/>
    <n v="838361"/>
    <n v="880148"/>
    <n v="861200"/>
    <n v="840617"/>
    <n v="897798"/>
    <n v="843276"/>
    <n v="584549"/>
    <n v="292526"/>
    <n v="107374"/>
    <n v="6548009"/>
    <n v="984449"/>
    <n v="2.4865725084543466E-5"/>
    <n v="5.9640178872824476E-6"/>
    <n v="5.6808627639896926E-6"/>
    <n v="5.8058522991175102E-6"/>
    <n v="5.9480119959505938E-6"/>
    <n v="5.5691814862586016E-6"/>
    <n v="1.5416067811724751E-5"/>
    <n v="3.2503690879635413E-5"/>
    <n v="8.5462488804413967E-5"/>
    <n v="3.3527669640695139E-4"/>
    <n v="1.954792670565969E-5"/>
    <n v="8.1263732301013053E-5"/>
    <n v="2.154E-2"/>
    <n v="0.89300000000000002"/>
    <n v="0.34600000000000003"/>
    <n v="0.47100000000000003"/>
    <n v="0.52100000000000002"/>
    <n v="9.0000000000000002E-6"/>
    <n v="8.6999999999999987E-5"/>
    <n v="3.4E-5"/>
    <n v="0"/>
    <n v="4.6666666666666663E-6"/>
    <n v="7.500000000000001E-6"/>
  </r>
  <r>
    <x v="42"/>
    <x v="6"/>
    <x v="11"/>
    <s v="Tennessee, 2016"/>
    <s v="Tennessee, 2016, Dec"/>
    <n v="10"/>
    <n v="5"/>
    <n v="5"/>
    <n v="5"/>
    <n v="5"/>
    <n v="5"/>
    <n v="10"/>
    <n v="34"/>
    <n v="34"/>
    <n v="57"/>
    <n v="170"/>
    <n v="125"/>
    <n v="402160"/>
    <n v="838361"/>
    <n v="880148"/>
    <n v="861200"/>
    <n v="840617"/>
    <n v="897798"/>
    <n v="843276"/>
    <n v="584549"/>
    <n v="292526"/>
    <n v="107374"/>
    <n v="6548009"/>
    <n v="984449"/>
    <n v="2.4865725084543466E-5"/>
    <n v="5.9640178872824476E-6"/>
    <n v="5.6808627639896926E-6"/>
    <n v="5.8058522991175102E-6"/>
    <n v="5.9480119959505938E-6"/>
    <n v="5.5691814862586016E-6"/>
    <n v="1.185851370132673E-5"/>
    <n v="5.8164499468821263E-5"/>
    <n v="1.16228984774003E-4"/>
    <n v="5.3085476931100637E-4"/>
    <n v="2.5962090155954276E-5"/>
    <n v="1.269745817203329E-4"/>
    <n v="2.0150000000000001E-2"/>
    <s v="null"/>
    <n v="0.37"/>
    <n v="0.51100000000000001"/>
    <n v="0.55700000000000005"/>
    <n v="2.7000000000000002E-5"/>
    <n v="5.2299999999999992E-4"/>
    <n v="2.1600000000000002E-4"/>
    <n v="3.6000000000000003E-6"/>
    <n v="2.0311111111111108E-5"/>
    <n v="3.6199999999999999E-5"/>
  </r>
  <r>
    <x v="42"/>
    <x v="7"/>
    <x v="0"/>
    <s v="Tennessee, 2017"/>
    <s v="Tennessee, 2017, Jan"/>
    <n v="10"/>
    <n v="5"/>
    <n v="5"/>
    <n v="5"/>
    <n v="5"/>
    <n v="5"/>
    <n v="17"/>
    <n v="37"/>
    <n v="42"/>
    <n v="62"/>
    <n v="193"/>
    <n v="141"/>
    <n v="402578"/>
    <n v="838837"/>
    <n v="877516"/>
    <n v="877784"/>
    <n v="838663"/>
    <n v="895003"/>
    <n v="853644"/>
    <n v="605154"/>
    <n v="297881"/>
    <n v="110321"/>
    <n v="6597381"/>
    <n v="1013356"/>
    <n v="2.4839906800669683E-5"/>
    <n v="5.9606335915082432E-6"/>
    <n v="5.6979018046394594E-6"/>
    <n v="5.6961621537872646E-6"/>
    <n v="5.961870262548843E-6"/>
    <n v="5.5865734528264152E-6"/>
    <n v="1.9914624831897139E-5"/>
    <n v="6.114146151227622E-5"/>
    <n v="1.4099590104773384E-4"/>
    <n v="5.6199635608814274E-4"/>
    <n v="2.9254032774520678E-5"/>
    <n v="1.391416244636633E-4"/>
    <n v="3.9100000000000003E-2"/>
    <s v="null"/>
    <n v="0.39600000000000002"/>
    <n v="0.55500000000000005"/>
    <n v="0.58899999999999997"/>
    <n v="9.1000000000000003E-5"/>
    <n v="1.5269999999999999E-3"/>
    <n v="5.8500000000000002E-4"/>
    <n v="1.575E-5"/>
    <n v="5.4222222222222229E-5"/>
    <n v="9.2250000000000006E-5"/>
  </r>
  <r>
    <x v="42"/>
    <x v="7"/>
    <x v="1"/>
    <s v="Tennessee, 2017"/>
    <s v="Tennessee, 2017, Feb"/>
    <n v="10"/>
    <n v="5"/>
    <n v="5"/>
    <n v="5"/>
    <n v="5"/>
    <n v="5"/>
    <n v="20"/>
    <n v="34"/>
    <n v="52"/>
    <n v="55"/>
    <n v="196"/>
    <n v="141"/>
    <n v="402578"/>
    <n v="838837"/>
    <n v="877516"/>
    <n v="877784"/>
    <n v="838663"/>
    <n v="895003"/>
    <n v="853644"/>
    <n v="605154"/>
    <n v="297881"/>
    <n v="110321"/>
    <n v="6597381"/>
    <n v="1013356"/>
    <n v="2.4839906800669683E-5"/>
    <n v="5.9606335915082432E-6"/>
    <n v="5.6979018046394594E-6"/>
    <n v="5.6961621537872646E-6"/>
    <n v="5.961870262548843E-6"/>
    <n v="5.5865734528264152E-6"/>
    <n v="2.342897039046722E-5"/>
    <n v="5.6184045713983545E-5"/>
    <n v="1.7456635367814663E-4"/>
    <n v="4.9854515459432018E-4"/>
    <n v="2.9708758672570223E-5"/>
    <n v="1.391416244636633E-4"/>
    <n v="7.0849999999999996E-2"/>
    <s v="null"/>
    <n v="0.41700000000000004"/>
    <n v="0.57200000000000006"/>
    <n v="0.63800000000000001"/>
    <n v="1.9100000000000001E-4"/>
    <n v="3.7069999999999998E-3"/>
    <n v="1.2899999999999999E-3"/>
    <n v="2.4750000000000002E-5"/>
    <n v="1.0694444444444445E-4"/>
    <n v="1.7625E-4"/>
  </r>
  <r>
    <x v="42"/>
    <x v="7"/>
    <x v="2"/>
    <s v="Tennessee, 2017"/>
    <s v="Tennessee, 2017, Mar"/>
    <n v="10"/>
    <n v="5"/>
    <n v="5"/>
    <n v="5"/>
    <n v="5"/>
    <n v="5"/>
    <n v="20"/>
    <n v="48"/>
    <n v="45"/>
    <n v="50"/>
    <n v="198"/>
    <n v="143"/>
    <n v="402578"/>
    <n v="838837"/>
    <n v="877516"/>
    <n v="877784"/>
    <n v="838663"/>
    <n v="895003"/>
    <n v="853644"/>
    <n v="605154"/>
    <n v="297881"/>
    <n v="110321"/>
    <n v="6597381"/>
    <n v="1013356"/>
    <n v="2.4839906800669683E-5"/>
    <n v="5.9606335915082432E-6"/>
    <n v="5.6979018046394594E-6"/>
    <n v="5.6961621537872646E-6"/>
    <n v="5.961870262548843E-6"/>
    <n v="5.5865734528264152E-6"/>
    <n v="2.342897039046722E-5"/>
    <n v="7.9318652772682657E-5"/>
    <n v="1.5106703683685768E-4"/>
    <n v="4.5322286781301836E-4"/>
    <n v="3.0011909271269919E-5"/>
    <n v="1.4111526452697769E-4"/>
    <n v="5.2339999999999998E-2"/>
    <s v="null"/>
    <n v="0.43"/>
    <n v="0.59499999999999997"/>
    <n v="0.67500000000000004"/>
    <n v="2.6399999999999997E-4"/>
    <n v="5.1029999999999999E-3"/>
    <n v="1.9040000000000001E-3"/>
    <n v="1.4400000000000001E-5"/>
    <n v="6.7644444444444441E-5"/>
    <n v="1.228E-4"/>
  </r>
  <r>
    <x v="42"/>
    <x v="7"/>
    <x v="3"/>
    <s v="Tennessee, 2017"/>
    <s v="Tennessee, 2017, Apr"/>
    <n v="10"/>
    <n v="5"/>
    <n v="5"/>
    <n v="5"/>
    <n v="5"/>
    <n v="14"/>
    <n v="5"/>
    <n v="24"/>
    <n v="51"/>
    <n v="44"/>
    <n v="168"/>
    <n v="119"/>
    <n v="402578"/>
    <n v="838837"/>
    <n v="877516"/>
    <n v="877784"/>
    <n v="838663"/>
    <n v="895003"/>
    <n v="853644"/>
    <n v="605154"/>
    <n v="297881"/>
    <n v="110321"/>
    <n v="6597381"/>
    <n v="1013356"/>
    <n v="2.4839906800669683E-5"/>
    <n v="5.9606335915082432E-6"/>
    <n v="5.6979018046394594E-6"/>
    <n v="5.6961621537872646E-6"/>
    <n v="5.961870262548843E-6"/>
    <n v="1.5642405667913961E-5"/>
    <n v="5.857242597616805E-6"/>
    <n v="3.9659326386341329E-5"/>
    <n v="1.7120930841510535E-4"/>
    <n v="3.9883612367545618E-4"/>
    <n v="2.5464650290774475E-5"/>
    <n v="1.1743158376720521E-4"/>
    <n v="2.8425000000000002E-2"/>
    <s v="null"/>
    <n v="0.438"/>
    <n v="0.60599999999999998"/>
    <n v="0.67500000000000004"/>
    <n v="2.9999999999999997E-4"/>
    <n v="5.365E-3"/>
    <n v="2.062E-3"/>
    <n v="9.0000000000000002E-6"/>
    <n v="2.1166666666666662E-5"/>
    <n v="3.9749999999999997E-5"/>
  </r>
  <r>
    <x v="42"/>
    <x v="7"/>
    <x v="4"/>
    <s v="Tennessee, 2017"/>
    <s v="Tennessee, 2017, May"/>
    <n v="10"/>
    <n v="5"/>
    <n v="5"/>
    <n v="5"/>
    <n v="5"/>
    <n v="5"/>
    <n v="10"/>
    <n v="21"/>
    <n v="33"/>
    <n v="39"/>
    <n v="138"/>
    <n v="93"/>
    <n v="402578"/>
    <n v="838837"/>
    <n v="877516"/>
    <n v="877784"/>
    <n v="838663"/>
    <n v="895003"/>
    <n v="853644"/>
    <n v="605154"/>
    <n v="297881"/>
    <n v="110321"/>
    <n v="6597381"/>
    <n v="1013356"/>
    <n v="2.4839906800669683E-5"/>
    <n v="5.9606335915082432E-6"/>
    <n v="5.6979018046394594E-6"/>
    <n v="5.6961621537872646E-6"/>
    <n v="5.961870262548843E-6"/>
    <n v="5.5865734528264152E-6"/>
    <n v="1.171448519523361E-5"/>
    <n v="3.4701910588048661E-5"/>
    <n v="1.1078249368036229E-4"/>
    <n v="3.5351383689415431E-4"/>
    <n v="2.0917391310279034E-5"/>
    <n v="9.1774262944118362E-5"/>
    <n v="1.7125000000000001E-2"/>
    <s v="null"/>
    <n v="0.439"/>
    <n v="0.61399999999999999"/>
    <n v="0.68099999999999994"/>
    <s v="null"/>
    <s v="null"/>
    <s v="null"/>
    <s v="null"/>
    <s v="null"/>
    <s v="null"/>
  </r>
  <r>
    <x v="42"/>
    <x v="7"/>
    <x v="5"/>
    <s v="Tennessee, 2017"/>
    <s v="Tennessee, 2017, Jun"/>
    <n v="10"/>
    <n v="5"/>
    <n v="5"/>
    <n v="5"/>
    <n v="5"/>
    <n v="5"/>
    <n v="12"/>
    <n v="16"/>
    <n v="32"/>
    <n v="31"/>
    <n v="126"/>
    <n v="79"/>
    <n v="402578"/>
    <n v="838837"/>
    <n v="877516"/>
    <n v="877784"/>
    <n v="838663"/>
    <n v="895003"/>
    <n v="853644"/>
    <n v="605154"/>
    <n v="297881"/>
    <n v="110321"/>
    <n v="6597381"/>
    <n v="1013356"/>
    <n v="2.4839906800669683E-5"/>
    <n v="5.9606335915082432E-6"/>
    <n v="5.6979018046394594E-6"/>
    <n v="5.6961621537872646E-6"/>
    <n v="5.961870262548843E-6"/>
    <n v="5.5865734528264152E-6"/>
    <n v="1.4057382234280332E-5"/>
    <n v="2.6439550924227552E-5"/>
    <n v="1.0742544841732101E-4"/>
    <n v="2.8099817804407137E-4"/>
    <n v="1.9098487718080856E-5"/>
    <n v="7.7958782500917742E-5"/>
    <n v="4.5400000000000006E-3"/>
    <s v="null"/>
    <s v="null"/>
    <s v="null"/>
    <s v="null"/>
    <s v="null"/>
    <s v="null"/>
    <s v="null"/>
    <s v="null"/>
    <s v="null"/>
    <s v="null"/>
  </r>
  <r>
    <x v="42"/>
    <x v="7"/>
    <x v="6"/>
    <s v="Tennessee, 2017"/>
    <s v="Tennessee, 2017, Jul"/>
    <n v="10"/>
    <n v="5"/>
    <n v="5"/>
    <n v="5"/>
    <n v="5"/>
    <n v="10"/>
    <n v="15"/>
    <n v="19"/>
    <n v="24"/>
    <n v="36"/>
    <n v="134"/>
    <n v="79"/>
    <n v="402578"/>
    <n v="838837"/>
    <n v="877516"/>
    <n v="877784"/>
    <n v="838663"/>
    <n v="895003"/>
    <n v="853644"/>
    <n v="605154"/>
    <n v="297881"/>
    <n v="110321"/>
    <n v="6597381"/>
    <n v="1013356"/>
    <n v="2.4839906800669683E-5"/>
    <n v="5.9606335915082432E-6"/>
    <n v="5.6979018046394594E-6"/>
    <n v="5.6961621537872646E-6"/>
    <n v="5.961870262548843E-6"/>
    <n v="1.117314690565283E-5"/>
    <n v="1.7571727792850415E-5"/>
    <n v="3.139696672252022E-5"/>
    <n v="8.0569086312990752E-5"/>
    <n v="3.2632046482537324E-4"/>
    <n v="2.0311090112879641E-5"/>
    <n v="7.7958782500917742E-5"/>
    <n v="1.2999999999999999E-3"/>
    <s v="null"/>
    <s v="null"/>
    <s v="null"/>
    <s v="null"/>
    <s v="null"/>
    <s v="null"/>
    <s v="null"/>
    <s v="null"/>
    <s v="null"/>
    <s v="null"/>
  </r>
  <r>
    <x v="42"/>
    <x v="7"/>
    <x v="7"/>
    <s v="Tennessee, 2017"/>
    <s v="Tennessee, 2017, Aug"/>
    <n v="10"/>
    <n v="5"/>
    <n v="5"/>
    <n v="5"/>
    <n v="5"/>
    <n v="5"/>
    <n v="5"/>
    <n v="18"/>
    <n v="24"/>
    <n v="31"/>
    <n v="113"/>
    <n v="73"/>
    <n v="402578"/>
    <n v="838837"/>
    <n v="877516"/>
    <n v="877784"/>
    <n v="838663"/>
    <n v="895003"/>
    <n v="853644"/>
    <n v="605154"/>
    <n v="297881"/>
    <n v="110321"/>
    <n v="6597381"/>
    <n v="1013356"/>
    <n v="2.4839906800669683E-5"/>
    <n v="5.9606335915082432E-6"/>
    <n v="5.6979018046394594E-6"/>
    <n v="5.6961621537872646E-6"/>
    <n v="5.961870262548843E-6"/>
    <n v="5.5865734528264152E-6"/>
    <n v="5.857242597616805E-6"/>
    <n v="2.9744494789755996E-5"/>
    <n v="8.0569086312990752E-5"/>
    <n v="2.8099817804407137E-4"/>
    <n v="1.712800882653283E-5"/>
    <n v="7.2037862310974621E-5"/>
    <n v="7.5999999999999993E-4"/>
    <s v="null"/>
    <n v="1.9E-2"/>
    <n v="1.9E-2"/>
    <n v="4.2000000000000003E-2"/>
    <s v="null"/>
    <s v="null"/>
    <s v="null"/>
    <s v="null"/>
    <s v="null"/>
    <s v="null"/>
  </r>
  <r>
    <x v="42"/>
    <x v="7"/>
    <x v="8"/>
    <s v="Tennessee, 2017"/>
    <s v="Tennessee, 2017, Sep"/>
    <n v="10"/>
    <n v="5"/>
    <n v="5"/>
    <n v="5"/>
    <n v="5"/>
    <n v="5"/>
    <n v="12"/>
    <n v="29"/>
    <n v="30"/>
    <n v="44"/>
    <n v="150"/>
    <n v="103"/>
    <n v="402578"/>
    <n v="838837"/>
    <n v="877516"/>
    <n v="877784"/>
    <n v="838663"/>
    <n v="895003"/>
    <n v="853644"/>
    <n v="605154"/>
    <n v="297881"/>
    <n v="110321"/>
    <n v="6597381"/>
    <n v="1013356"/>
    <n v="2.4839906800669683E-5"/>
    <n v="5.9606335915082432E-6"/>
    <n v="5.6979018046394594E-6"/>
    <n v="5.6961621537872646E-6"/>
    <n v="5.961870262548843E-6"/>
    <n v="5.5865734528264152E-6"/>
    <n v="1.4057382234280332E-5"/>
    <n v="4.7921686050162437E-5"/>
    <n v="1.0071135789123845E-4"/>
    <n v="3.9883612367545618E-4"/>
    <n v="2.2736294902477211E-5"/>
    <n v="1.0164246326069023E-4"/>
    <n v="4.2749999999999993E-3"/>
    <s v="null"/>
    <n v="8.3000000000000004E-2"/>
    <n v="0.10800000000000001"/>
    <n v="0.14699999999999999"/>
    <s v="null"/>
    <s v="null"/>
    <s v="null"/>
    <s v="null"/>
    <s v="null"/>
    <s v="null"/>
  </r>
  <r>
    <x v="42"/>
    <x v="7"/>
    <x v="9"/>
    <s v="Tennessee, 2017"/>
    <s v="Tennessee, 2017, Oct"/>
    <n v="10"/>
    <n v="5"/>
    <n v="5"/>
    <n v="5"/>
    <n v="5"/>
    <n v="5"/>
    <n v="16"/>
    <n v="28"/>
    <n v="15"/>
    <n v="40"/>
    <n v="134"/>
    <n v="83"/>
    <n v="402578"/>
    <n v="838837"/>
    <n v="877516"/>
    <n v="877784"/>
    <n v="838663"/>
    <n v="895003"/>
    <n v="853644"/>
    <n v="605154"/>
    <n v="297881"/>
    <n v="110321"/>
    <n v="6597381"/>
    <n v="1013356"/>
    <n v="2.4839906800669683E-5"/>
    <n v="5.9606335915082432E-6"/>
    <n v="5.6979018046394594E-6"/>
    <n v="5.6961621537872646E-6"/>
    <n v="5.961870262548843E-6"/>
    <n v="5.5865734528264152E-6"/>
    <n v="1.8743176312373775E-5"/>
    <n v="4.6269214117398217E-5"/>
    <n v="5.0355678945619223E-5"/>
    <n v="3.6257829425041468E-4"/>
    <n v="2.0311090112879641E-5"/>
    <n v="8.1906062627546485E-5"/>
    <n v="4.9999999999999992E-3"/>
    <s v="null"/>
    <n v="0.22399999999999998"/>
    <n v="0.33899999999999997"/>
    <n v="0.36"/>
    <n v="0"/>
    <n v="1.7E-5"/>
    <n v="1.4E-5"/>
    <n v="0"/>
    <n v="1.1388888888888888E-6"/>
    <n v="3.5000000000000004E-6"/>
  </r>
  <r>
    <x v="42"/>
    <x v="7"/>
    <x v="10"/>
    <s v="Tennessee, 2017"/>
    <s v="Tennessee, 2017, Nov"/>
    <n v="10"/>
    <n v="5"/>
    <n v="5"/>
    <n v="5"/>
    <n v="5"/>
    <n v="11"/>
    <n v="15"/>
    <n v="24"/>
    <n v="41"/>
    <n v="41"/>
    <n v="162"/>
    <n v="106"/>
    <n v="402578"/>
    <n v="838837"/>
    <n v="877516"/>
    <n v="877784"/>
    <n v="838663"/>
    <n v="895003"/>
    <n v="853644"/>
    <n v="605154"/>
    <n v="297881"/>
    <n v="110321"/>
    <n v="6597381"/>
    <n v="1013356"/>
    <n v="2.4839906800669683E-5"/>
    <n v="5.9606335915082432E-6"/>
    <n v="5.6979018046394594E-6"/>
    <n v="5.6961621537872646E-6"/>
    <n v="5.961870262548843E-6"/>
    <n v="1.2290461596218113E-5"/>
    <n v="1.7571727792850415E-5"/>
    <n v="3.9659326386341329E-5"/>
    <n v="1.3763885578469255E-4"/>
    <n v="3.7164275160667505E-4"/>
    <n v="2.4555198494675386E-5"/>
    <n v="1.0460292335566179E-4"/>
    <n v="1.3559999999999999E-2"/>
    <n v="0.90400000000000003"/>
    <n v="0.29100000000000004"/>
    <n v="0.41000000000000003"/>
    <n v="0.502"/>
    <n v="9.0000000000000002E-6"/>
    <n v="1.7199999999999998E-4"/>
    <n v="1.01E-4"/>
    <n v="2.2500000000000001E-6"/>
    <n v="1.0666666666666666E-5"/>
    <n v="2.1750000000000004E-5"/>
  </r>
  <r>
    <x v="42"/>
    <x v="7"/>
    <x v="11"/>
    <s v="Tennessee, 2017"/>
    <s v="Tennessee, 2017, Dec"/>
    <n v="10"/>
    <n v="5"/>
    <n v="5"/>
    <n v="5"/>
    <n v="5"/>
    <n v="13"/>
    <n v="20"/>
    <n v="39"/>
    <n v="50"/>
    <n v="72"/>
    <n v="224"/>
    <n v="161"/>
    <n v="402578"/>
    <n v="838837"/>
    <n v="877516"/>
    <n v="877784"/>
    <n v="838663"/>
    <n v="895003"/>
    <n v="853644"/>
    <n v="605154"/>
    <n v="297881"/>
    <n v="110321"/>
    <n v="6597381"/>
    <n v="1013356"/>
    <n v="2.4839906800669683E-5"/>
    <n v="5.9606335915082432E-6"/>
    <n v="5.6979018046394594E-6"/>
    <n v="5.6961621537872646E-6"/>
    <n v="5.961870262548843E-6"/>
    <n v="1.452509097734868E-5"/>
    <n v="2.342897039046722E-5"/>
    <n v="6.4446405377804661E-5"/>
    <n v="1.6785226315206407E-4"/>
    <n v="6.5264092965074648E-4"/>
    <n v="3.3952867054365971E-5"/>
    <n v="1.5887802509680706E-4"/>
    <n v="2.2025000000000003E-2"/>
    <s v="null"/>
    <n v="0.311"/>
    <n v="0.42700000000000005"/>
    <n v="0.56299999999999994"/>
    <n v="1.5300000000000001E-4"/>
    <n v="2.8810000000000003E-3"/>
    <n v="1.0220000000000001E-3"/>
    <n v="2.8800000000000002E-5"/>
    <n v="1.1182222222222218E-4"/>
    <n v="1.8400000000000003E-4"/>
  </r>
  <r>
    <x v="43"/>
    <x v="0"/>
    <x v="0"/>
    <s v="Texas, 2010"/>
    <s v="Texas, 2010, Jan"/>
    <n v="10"/>
    <n v="5"/>
    <n v="5"/>
    <n v="5"/>
    <n v="11"/>
    <n v="18"/>
    <n v="24"/>
    <n v="47"/>
    <n v="86"/>
    <n v="145"/>
    <n v="356"/>
    <n v="278"/>
    <n v="1903554"/>
    <n v="3657949"/>
    <n v="3634017"/>
    <n v="3490467"/>
    <n v="3433085"/>
    <n v="3322901"/>
    <n v="2403276"/>
    <n v="1374422"/>
    <n v="802838"/>
    <n v="289382"/>
    <n v="24311891"/>
    <n v="2466642"/>
    <n v="5.2533314001073781E-6"/>
    <n v="1.3668861977025924E-6"/>
    <n v="1.3758878948557478E-6"/>
    <n v="1.432473075952301E-6"/>
    <n v="3.2041152491126784E-6"/>
    <n v="5.4169534391785971E-6"/>
    <n v="9.9863686068516481E-6"/>
    <n v="3.4196193017864966E-5"/>
    <n v="1.0711999182898667E-4"/>
    <n v="5.0106779274453831E-4"/>
    <n v="1.4643040313071493E-5"/>
    <n v="1.1270382974100012E-4"/>
    <s v="null"/>
    <s v="null"/>
    <n v="0.38600000000000001"/>
    <n v="0.67400000000000004"/>
    <s v="N/A"/>
    <s v="null"/>
    <s v="null"/>
    <s v="null"/>
    <s v="null"/>
    <s v="null"/>
    <s v="null"/>
  </r>
  <r>
    <x v="43"/>
    <x v="0"/>
    <x v="1"/>
    <s v="Texas, 2010"/>
    <s v="Texas, 2010, Feb"/>
    <n v="10"/>
    <n v="5"/>
    <n v="5"/>
    <n v="5"/>
    <n v="11"/>
    <n v="24"/>
    <n v="26"/>
    <n v="46"/>
    <n v="80"/>
    <n v="119"/>
    <n v="331"/>
    <n v="245"/>
    <n v="1903554"/>
    <n v="3657949"/>
    <n v="3634017"/>
    <n v="3490467"/>
    <n v="3433085"/>
    <n v="3322901"/>
    <n v="2403276"/>
    <n v="1374422"/>
    <n v="802838"/>
    <n v="289382"/>
    <n v="24311891"/>
    <n v="2466642"/>
    <n v="5.2533314001073781E-6"/>
    <n v="1.3668861977025924E-6"/>
    <n v="1.3758878948557478E-6"/>
    <n v="1.432473075952301E-6"/>
    <n v="3.2041152491126784E-6"/>
    <n v="7.2226045855714627E-6"/>
    <n v="1.0818565990755952E-5"/>
    <n v="3.3468614443016776E-5"/>
    <n v="9.9646504026964345E-5"/>
    <n v="4.1122115404551769E-4"/>
    <n v="1.3614736920299619E-5"/>
    <n v="9.9325317577500093E-5"/>
    <s v="null"/>
    <s v="null"/>
    <n v="0.39600000000000002"/>
    <n v="0.69500000000000006"/>
    <s v="N/A"/>
    <s v="null"/>
    <s v="null"/>
    <s v="null"/>
    <s v="null"/>
    <s v="null"/>
    <s v="null"/>
  </r>
  <r>
    <x v="43"/>
    <x v="0"/>
    <x v="2"/>
    <s v="Texas, 2010"/>
    <s v="Texas, 2010, Mar"/>
    <n v="10"/>
    <n v="5"/>
    <n v="5"/>
    <n v="5"/>
    <n v="5"/>
    <n v="26"/>
    <n v="41"/>
    <n v="43"/>
    <n v="85"/>
    <n v="142"/>
    <n v="367"/>
    <n v="270"/>
    <n v="1903554"/>
    <n v="3657949"/>
    <n v="3634017"/>
    <n v="3490467"/>
    <n v="3433085"/>
    <n v="3322901"/>
    <n v="2403276"/>
    <n v="1374422"/>
    <n v="802838"/>
    <n v="289382"/>
    <n v="24311891"/>
    <n v="2466642"/>
    <n v="5.2533314001073781E-6"/>
    <n v="1.3668861977025924E-6"/>
    <n v="1.3758878948557478E-6"/>
    <n v="1.432473075952301E-6"/>
    <n v="1.4564160223239448E-6"/>
    <n v="7.8244883010357516E-6"/>
    <n v="1.706004637003823E-5"/>
    <n v="3.1285878718472202E-5"/>
    <n v="1.0587441052864962E-4"/>
    <n v="4.9070087289465136E-4"/>
    <n v="1.5095493805891118E-5"/>
    <n v="1.0946055406500011E-4"/>
    <s v="null"/>
    <s v="null"/>
    <n v="0.40200000000000002"/>
    <n v="0.70700000000000007"/>
    <s v="N/A"/>
    <s v="null"/>
    <s v="null"/>
    <s v="null"/>
    <s v="null"/>
    <s v="null"/>
    <s v="null"/>
  </r>
  <r>
    <x v="43"/>
    <x v="0"/>
    <x v="3"/>
    <s v="Texas, 2010"/>
    <s v="Texas, 2010, Apr"/>
    <n v="10"/>
    <n v="5"/>
    <n v="5"/>
    <n v="5"/>
    <n v="5"/>
    <n v="10"/>
    <n v="24"/>
    <n v="44"/>
    <n v="82"/>
    <n v="118"/>
    <n v="308"/>
    <n v="244"/>
    <n v="1903554"/>
    <n v="3657949"/>
    <n v="3634017"/>
    <n v="3490467"/>
    <n v="3433085"/>
    <n v="3322901"/>
    <n v="2403276"/>
    <n v="1374422"/>
    <n v="802838"/>
    <n v="289382"/>
    <n v="24311891"/>
    <n v="2466642"/>
    <n v="5.2533314001073781E-6"/>
    <n v="1.3668861977025924E-6"/>
    <n v="1.3758878948557478E-6"/>
    <n v="1.432473075952301E-6"/>
    <n v="1.4564160223239448E-6"/>
    <n v="3.009418577321443E-6"/>
    <n v="9.9863686068516481E-6"/>
    <n v="3.2013457293320391E-5"/>
    <n v="1.0213766662763845E-4"/>
    <n v="4.0776551409555533E-4"/>
    <n v="1.2668697798949494E-5"/>
    <n v="9.8919908118000102E-5"/>
    <s v="null"/>
    <s v="null"/>
    <n v="0.40299999999999997"/>
    <n v="0.70700000000000007"/>
    <s v="N/A"/>
    <s v="null"/>
    <s v="null"/>
    <s v="null"/>
    <s v="null"/>
    <s v="null"/>
    <s v="null"/>
  </r>
  <r>
    <x v="43"/>
    <x v="0"/>
    <x v="4"/>
    <s v="Texas, 2010"/>
    <s v="Texas, 2010, May"/>
    <n v="10"/>
    <n v="5"/>
    <n v="5"/>
    <n v="5"/>
    <n v="5"/>
    <n v="11"/>
    <n v="19"/>
    <n v="30"/>
    <n v="57"/>
    <n v="83"/>
    <n v="230"/>
    <n v="170"/>
    <n v="1903554"/>
    <n v="3657949"/>
    <n v="3634017"/>
    <n v="3490467"/>
    <n v="3433085"/>
    <n v="3322901"/>
    <n v="2403276"/>
    <n v="1374422"/>
    <n v="802838"/>
    <n v="289382"/>
    <n v="24311891"/>
    <n v="2466642"/>
    <n v="5.2533314001073781E-6"/>
    <n v="1.3668861977025924E-6"/>
    <n v="1.3758878948557478E-6"/>
    <n v="1.432473075952301E-6"/>
    <n v="1.4564160223239448E-6"/>
    <n v="3.3103604350535874E-6"/>
    <n v="7.905875147090888E-6"/>
    <n v="2.1827357245445723E-5"/>
    <n v="7.0998134119212102E-5"/>
    <n v="2.868181158468737E-4"/>
    <n v="9.4603912135012447E-6"/>
    <n v="6.8919608115000069E-5"/>
    <s v="null"/>
    <s v="null"/>
    <n v="0.40399999999999997"/>
    <n v="0.70900000000000007"/>
    <s v="N/A"/>
    <s v="null"/>
    <s v="null"/>
    <s v="null"/>
    <s v="null"/>
    <s v="null"/>
    <s v="null"/>
  </r>
  <r>
    <x v="43"/>
    <x v="0"/>
    <x v="5"/>
    <s v="Texas, 2010"/>
    <s v="Texas, 2010, Jun"/>
    <n v="10"/>
    <n v="5"/>
    <n v="5"/>
    <n v="5"/>
    <n v="5"/>
    <n v="5"/>
    <n v="13"/>
    <n v="26"/>
    <n v="67"/>
    <n v="72"/>
    <n v="213"/>
    <n v="165"/>
    <n v="1903554"/>
    <n v="3657949"/>
    <n v="3634017"/>
    <n v="3490467"/>
    <n v="3433085"/>
    <n v="3322901"/>
    <n v="2403276"/>
    <n v="1374422"/>
    <n v="802838"/>
    <n v="289382"/>
    <n v="24311891"/>
    <n v="2466642"/>
    <n v="5.2533314001073781E-6"/>
    <n v="1.3668861977025924E-6"/>
    <n v="1.3758878948557478E-6"/>
    <n v="1.432473075952301E-6"/>
    <n v="1.4564160223239448E-6"/>
    <n v="1.5047092886607215E-6"/>
    <n v="5.409282995377976E-6"/>
    <n v="1.8917042946052959E-5"/>
    <n v="8.3453947122582634E-5"/>
    <n v="2.4880607639728803E-4"/>
    <n v="8.7611449064163708E-6"/>
    <n v="6.689256081750006E-5"/>
    <s v="null"/>
    <s v="null"/>
    <s v="null"/>
    <s v="null"/>
    <s v="null"/>
    <s v="null"/>
    <s v="null"/>
    <s v="null"/>
    <s v="null"/>
    <s v="null"/>
    <s v="null"/>
  </r>
  <r>
    <x v="43"/>
    <x v="0"/>
    <x v="6"/>
    <s v="Texas, 2010"/>
    <s v="Texas, 2010, Jul"/>
    <n v="10"/>
    <n v="5"/>
    <n v="5"/>
    <n v="5"/>
    <n v="5"/>
    <n v="16"/>
    <n v="21"/>
    <n v="21"/>
    <n v="56"/>
    <n v="81"/>
    <n v="225"/>
    <n v="158"/>
    <n v="1903554"/>
    <n v="3657949"/>
    <n v="3634017"/>
    <n v="3490467"/>
    <n v="3433085"/>
    <n v="3322901"/>
    <n v="2403276"/>
    <n v="1374422"/>
    <n v="802838"/>
    <n v="289382"/>
    <n v="24311891"/>
    <n v="2466642"/>
    <n v="5.2533314001073781E-6"/>
    <n v="1.3668861977025924E-6"/>
    <n v="1.3758878948557478E-6"/>
    <n v="1.432473075952301E-6"/>
    <n v="1.4564160223239448E-6"/>
    <n v="4.8150697237143091E-6"/>
    <n v="8.7380725309951921E-6"/>
    <n v="1.5279150071812006E-5"/>
    <n v="6.9752552818875047E-5"/>
    <n v="2.7990683594694899E-4"/>
    <n v="9.2547305349468699E-6"/>
    <n v="6.405469460100007E-5"/>
    <s v="null"/>
    <s v="null"/>
    <s v="null"/>
    <s v="null"/>
    <s v="null"/>
    <s v="null"/>
    <s v="null"/>
    <s v="null"/>
    <s v="null"/>
    <s v="null"/>
    <s v="null"/>
  </r>
  <r>
    <x v="43"/>
    <x v="0"/>
    <x v="7"/>
    <s v="Texas, 2010"/>
    <s v="Texas, 2010, Aug"/>
    <n v="10"/>
    <n v="5"/>
    <n v="5"/>
    <n v="5"/>
    <n v="5"/>
    <n v="5"/>
    <n v="22"/>
    <n v="26"/>
    <n v="58"/>
    <n v="91"/>
    <n v="232"/>
    <n v="175"/>
    <n v="1903554"/>
    <n v="3657949"/>
    <n v="3634017"/>
    <n v="3490467"/>
    <n v="3433085"/>
    <n v="3322901"/>
    <n v="2403276"/>
    <n v="1374422"/>
    <n v="802838"/>
    <n v="289382"/>
    <n v="24311891"/>
    <n v="2466642"/>
    <n v="5.2533314001073781E-6"/>
    <n v="1.3668861977025924E-6"/>
    <n v="1.3758878948557478E-6"/>
    <n v="1.432473075952301E-6"/>
    <n v="1.4564160223239448E-6"/>
    <n v="1.5047092886607215E-6"/>
    <n v="9.1541712229473441E-6"/>
    <n v="1.8917042946052959E-5"/>
    <n v="7.2243715419549143E-5"/>
    <n v="3.1446323544657236E-4"/>
    <n v="9.5426554849229957E-6"/>
    <n v="7.0946655412500065E-5"/>
    <s v="null"/>
    <s v="null"/>
    <n v="1.7000000000000001E-2"/>
    <n v="1.3000000000000001E-2"/>
    <n v="0.04"/>
    <s v="null"/>
    <s v="null"/>
    <s v="null"/>
    <s v="null"/>
    <s v="null"/>
    <s v="null"/>
  </r>
  <r>
    <x v="43"/>
    <x v="0"/>
    <x v="8"/>
    <s v="Texas, 2010"/>
    <s v="Texas, 2010, Sep"/>
    <n v="10"/>
    <n v="5"/>
    <n v="5"/>
    <n v="5"/>
    <n v="5"/>
    <n v="5"/>
    <n v="13"/>
    <n v="23"/>
    <n v="44"/>
    <n v="72"/>
    <n v="187"/>
    <n v="139"/>
    <n v="1903554"/>
    <n v="3657949"/>
    <n v="3634017"/>
    <n v="3490467"/>
    <n v="3433085"/>
    <n v="3322901"/>
    <n v="2403276"/>
    <n v="1374422"/>
    <n v="802838"/>
    <n v="289382"/>
    <n v="24311891"/>
    <n v="2466642"/>
    <n v="5.2533314001073781E-6"/>
    <n v="1.3668861977025924E-6"/>
    <n v="1.3758878948557478E-6"/>
    <n v="1.432473075952301E-6"/>
    <n v="1.4564160223239448E-6"/>
    <n v="1.5047092886607215E-6"/>
    <n v="5.409282995377976E-6"/>
    <n v="1.6734307221508388E-5"/>
    <n v="5.4805577214830391E-5"/>
    <n v="2.4880607639728803E-4"/>
    <n v="7.6917093779336217E-6"/>
    <n v="5.6351914870500059E-5"/>
    <s v="null"/>
    <s v="null"/>
    <n v="9.0999999999999998E-2"/>
    <n v="0.152"/>
    <n v="0.16600000000000001"/>
    <s v="null"/>
    <s v="null"/>
    <s v="null"/>
    <s v="null"/>
    <s v="null"/>
    <s v="null"/>
  </r>
  <r>
    <x v="43"/>
    <x v="0"/>
    <x v="9"/>
    <s v="Texas, 2010"/>
    <s v="Texas, 2010, Oct"/>
    <n v="10"/>
    <n v="5"/>
    <n v="5"/>
    <n v="5"/>
    <n v="5"/>
    <n v="11"/>
    <n v="14"/>
    <n v="27"/>
    <n v="56"/>
    <n v="77"/>
    <n v="215"/>
    <n v="160"/>
    <n v="1903554"/>
    <n v="3657949"/>
    <n v="3634017"/>
    <n v="3490467"/>
    <n v="3433085"/>
    <n v="3322901"/>
    <n v="2403276"/>
    <n v="1374422"/>
    <n v="802838"/>
    <n v="289382"/>
    <n v="24311891"/>
    <n v="2466642"/>
    <n v="5.2533314001073781E-6"/>
    <n v="1.3668861977025924E-6"/>
    <n v="1.3758878948557478E-6"/>
    <n v="1.432473075952301E-6"/>
    <n v="1.4564160223239448E-6"/>
    <n v="3.3103604350535874E-6"/>
    <n v="5.825381687330128E-6"/>
    <n v="1.9644621520901148E-5"/>
    <n v="6.9752552818875047E-5"/>
    <n v="2.6608427614709969E-4"/>
    <n v="8.8434091778381201E-6"/>
    <n v="6.4865513520000065E-5"/>
    <n v="0.10794999999999999"/>
    <s v="null"/>
    <n v="0.253"/>
    <n v="0.46899999999999997"/>
    <n v="0.35799999999999998"/>
    <s v="null"/>
    <s v="null"/>
    <s v="null"/>
    <s v="null"/>
    <s v="null"/>
    <s v="null"/>
  </r>
  <r>
    <x v="43"/>
    <x v="0"/>
    <x v="10"/>
    <s v="Texas, 2010"/>
    <s v="Texas, 2010, Nov"/>
    <n v="10"/>
    <n v="5"/>
    <n v="5"/>
    <n v="5"/>
    <n v="5"/>
    <n v="5"/>
    <n v="21"/>
    <n v="25"/>
    <n v="68"/>
    <n v="88"/>
    <n v="237"/>
    <n v="181"/>
    <n v="1903554"/>
    <n v="3657949"/>
    <n v="3634017"/>
    <n v="3490467"/>
    <n v="3433085"/>
    <n v="3322901"/>
    <n v="2403276"/>
    <n v="1374422"/>
    <n v="802838"/>
    <n v="289382"/>
    <n v="24311891"/>
    <n v="2466642"/>
    <n v="5.2533314001073781E-6"/>
    <n v="1.3668861977025924E-6"/>
    <n v="1.3758878948557478E-6"/>
    <n v="1.432473075952301E-6"/>
    <n v="1.4564160223239448E-6"/>
    <n v="1.5047092886607215E-6"/>
    <n v="8.7380725309951921E-6"/>
    <n v="1.818946437120477E-5"/>
    <n v="8.4699528422919689E-5"/>
    <n v="3.0409631559668535E-4"/>
    <n v="9.7483161634773706E-6"/>
    <n v="7.3379112169500078E-5"/>
    <n v="0.115325"/>
    <s v="null"/>
    <n v="0.33400000000000002"/>
    <n v="0.58700000000000008"/>
    <n v="0.46700000000000003"/>
    <s v="null"/>
    <s v="null"/>
    <s v="null"/>
    <s v="null"/>
    <s v="null"/>
    <s v="null"/>
  </r>
  <r>
    <x v="43"/>
    <x v="0"/>
    <x v="11"/>
    <s v="Texas, 2010"/>
    <s v="Texas, 2010, Dec"/>
    <n v="10"/>
    <n v="5"/>
    <n v="5"/>
    <n v="5"/>
    <n v="5"/>
    <n v="15"/>
    <n v="28"/>
    <n v="32"/>
    <n v="87"/>
    <n v="131"/>
    <n v="323"/>
    <n v="250"/>
    <n v="1903554"/>
    <n v="3657949"/>
    <n v="3634017"/>
    <n v="3490467"/>
    <n v="3433085"/>
    <n v="3322901"/>
    <n v="2403276"/>
    <n v="1374422"/>
    <n v="802838"/>
    <n v="289382"/>
    <n v="24311891"/>
    <n v="2466642"/>
    <n v="5.2533314001073781E-6"/>
    <n v="1.3668861977025924E-6"/>
    <n v="1.3758878948557478E-6"/>
    <n v="1.432473075952301E-6"/>
    <n v="1.4564160223239448E-6"/>
    <n v="4.5141278659821646E-6"/>
    <n v="1.1650763374660256E-5"/>
    <n v="2.3282514395142104E-5"/>
    <n v="1.0836557312932373E-4"/>
    <n v="4.526888334450657E-4"/>
    <n v="1.3285679834612618E-5"/>
    <n v="1.013523648750001E-4"/>
    <n v="0.12998000000000001"/>
    <s v="null"/>
    <n v="0.36499999999999999"/>
    <n v="0.61099999999999999"/>
    <n v="0.53900000000000003"/>
    <s v="null"/>
    <s v="null"/>
    <s v="null"/>
    <s v="null"/>
    <s v="null"/>
    <s v="null"/>
  </r>
  <r>
    <x v="43"/>
    <x v="1"/>
    <x v="0"/>
    <s v="Texas, 2011"/>
    <s v="Texas, 2011, Jan"/>
    <n v="10"/>
    <n v="5"/>
    <n v="5"/>
    <n v="5"/>
    <n v="5"/>
    <n v="19"/>
    <n v="38"/>
    <n v="46"/>
    <n v="100"/>
    <n v="155"/>
    <n v="388"/>
    <n v="301"/>
    <n v="1923740"/>
    <n v="3730777"/>
    <n v="3675766"/>
    <n v="3556632"/>
    <n v="3455160"/>
    <n v="3377061"/>
    <n v="2511461"/>
    <n v="1428025"/>
    <n v="815956"/>
    <n v="299609"/>
    <n v="24774187"/>
    <n v="2543590"/>
    <n v="5.1982076579995215E-6"/>
    <n v="1.3402033946279823E-6"/>
    <n v="1.360260691240955E-6"/>
    <n v="1.4058243866669365E-6"/>
    <n v="1.4471109876243069E-6"/>
    <n v="5.6261939005543576E-6"/>
    <n v="1.5130635116372503E-5"/>
    <n v="3.221232121286392E-5"/>
    <n v="1.2255562799954901E-4"/>
    <n v="5.1734093435110422E-4"/>
    <n v="1.5661462473016773E-5"/>
    <n v="1.1833668161928613E-4"/>
    <n v="0.23432500000000001"/>
    <s v="null"/>
    <n v="0.39299999999999996"/>
    <n v="0.63800000000000001"/>
    <n v="0.6"/>
    <s v="null"/>
    <s v="null"/>
    <s v="null"/>
    <s v="null"/>
    <s v="null"/>
    <s v="null"/>
  </r>
  <r>
    <x v="43"/>
    <x v="1"/>
    <x v="1"/>
    <s v="Texas, 2011"/>
    <s v="Texas, 2011, Feb"/>
    <n v="10"/>
    <n v="5"/>
    <n v="5"/>
    <n v="5"/>
    <n v="14"/>
    <n v="30"/>
    <n v="39"/>
    <n v="47"/>
    <n v="98"/>
    <n v="182"/>
    <n v="435"/>
    <n v="327"/>
    <n v="1923740"/>
    <n v="3730777"/>
    <n v="3675766"/>
    <n v="3556632"/>
    <n v="3455160"/>
    <n v="3377061"/>
    <n v="2511461"/>
    <n v="1428025"/>
    <n v="815956"/>
    <n v="299609"/>
    <n v="24774187"/>
    <n v="2543590"/>
    <n v="5.1982076579995215E-6"/>
    <n v="1.3402033946279823E-6"/>
    <n v="1.360260691240955E-6"/>
    <n v="1.4058243866669365E-6"/>
    <n v="4.0519107653480595E-6"/>
    <n v="8.8834640535068803E-6"/>
    <n v="1.5528809724698094E-5"/>
    <n v="3.2912589065317486E-5"/>
    <n v="1.2010451543955802E-4"/>
    <n v="6.0745838743161919E-4"/>
    <n v="1.755859839113994E-5"/>
    <n v="1.2855845478241382E-4"/>
    <n v="0.37070000000000003"/>
    <s v="null"/>
    <n v="0.40799999999999997"/>
    <n v="0.65"/>
    <n v="0.6070000000000001"/>
    <s v="null"/>
    <s v="null"/>
    <s v="null"/>
    <s v="null"/>
    <s v="null"/>
    <s v="null"/>
  </r>
  <r>
    <x v="43"/>
    <x v="1"/>
    <x v="2"/>
    <s v="Texas, 2011"/>
    <s v="Texas, 2011, Mar"/>
    <n v="10"/>
    <n v="5"/>
    <n v="5"/>
    <n v="5"/>
    <n v="5"/>
    <n v="17"/>
    <n v="36"/>
    <n v="38"/>
    <n v="83"/>
    <n v="153"/>
    <n v="357"/>
    <n v="274"/>
    <n v="1923740"/>
    <n v="3730777"/>
    <n v="3675766"/>
    <n v="3556632"/>
    <n v="3455160"/>
    <n v="3377061"/>
    <n v="2511461"/>
    <n v="1428025"/>
    <n v="815956"/>
    <n v="299609"/>
    <n v="24774187"/>
    <n v="2543590"/>
    <n v="5.1982076579995215E-6"/>
    <n v="1.3402033946279823E-6"/>
    <n v="1.360260691240955E-6"/>
    <n v="1.4058243866669365E-6"/>
    <n v="1.4471109876243069E-6"/>
    <n v="5.0339629636538993E-6"/>
    <n v="1.4334285899721317E-5"/>
    <n v="2.6610178393235413E-5"/>
    <n v="1.0172117123962567E-4"/>
    <n v="5.1066556745625136E-4"/>
    <n v="1.4410160058935536E-5"/>
    <n v="1.0772176333449966E-4"/>
    <n v="0.14931999999999998"/>
    <s v="null"/>
    <n v="0.41200000000000003"/>
    <n v="0.65300000000000002"/>
    <n v="0.61099999999999999"/>
    <s v="null"/>
    <s v="null"/>
    <s v="null"/>
    <s v="null"/>
    <s v="null"/>
    <s v="null"/>
  </r>
  <r>
    <x v="43"/>
    <x v="1"/>
    <x v="3"/>
    <s v="Texas, 2011"/>
    <s v="Texas, 2011, Apr"/>
    <n v="10"/>
    <n v="5"/>
    <n v="5"/>
    <n v="5"/>
    <n v="5"/>
    <n v="20"/>
    <n v="19"/>
    <n v="33"/>
    <n v="49"/>
    <n v="90"/>
    <n v="241"/>
    <n v="172"/>
    <n v="1923740"/>
    <n v="3730777"/>
    <n v="3675766"/>
    <n v="3556632"/>
    <n v="3455160"/>
    <n v="3377061"/>
    <n v="2511461"/>
    <n v="1428025"/>
    <n v="815956"/>
    <n v="299609"/>
    <n v="24774187"/>
    <n v="2543590"/>
    <n v="5.1982076579995215E-6"/>
    <n v="1.3402033946279823E-6"/>
    <n v="1.360260691240955E-6"/>
    <n v="1.4058243866669365E-6"/>
    <n v="1.4471109876243069E-6"/>
    <n v="5.9223093690045871E-6"/>
    <n v="7.5653175581862513E-6"/>
    <n v="2.3108839130967595E-5"/>
    <n v="6.005225771977901E-5"/>
    <n v="3.0039151026838311E-4"/>
    <n v="9.7278671546315534E-6"/>
    <n v="6.762096092530636E-5"/>
    <n v="7.2124999999999995E-2"/>
    <s v="null"/>
    <n v="0.41600000000000004"/>
    <n v="0.68"/>
    <n v="0.61199999999999999"/>
    <s v="null"/>
    <s v="null"/>
    <s v="null"/>
    <s v="null"/>
    <s v="null"/>
    <s v="null"/>
  </r>
  <r>
    <x v="43"/>
    <x v="1"/>
    <x v="4"/>
    <s v="Texas, 2011"/>
    <s v="Texas, 2011, May"/>
    <n v="10"/>
    <n v="5"/>
    <n v="5"/>
    <n v="5"/>
    <n v="5"/>
    <n v="5"/>
    <n v="19"/>
    <n v="37"/>
    <n v="58"/>
    <n v="96"/>
    <n v="245"/>
    <n v="191"/>
    <n v="1923740"/>
    <n v="3730777"/>
    <n v="3675766"/>
    <n v="3556632"/>
    <n v="3455160"/>
    <n v="3377061"/>
    <n v="2511461"/>
    <n v="1428025"/>
    <n v="815956"/>
    <n v="299609"/>
    <n v="24774187"/>
    <n v="2543590"/>
    <n v="5.1982076579995215E-6"/>
    <n v="1.3402033946279823E-6"/>
    <n v="1.360260691240955E-6"/>
    <n v="1.4058243866669365E-6"/>
    <n v="1.4471109876243069E-6"/>
    <n v="1.4805773422511468E-6"/>
    <n v="7.5653175581862513E-6"/>
    <n v="2.5909910540781847E-5"/>
    <n v="7.1082264239738415E-5"/>
    <n v="3.2041761095294202E-4"/>
    <n v="9.8893255306420353E-6"/>
    <n v="7.509071823682276E-5"/>
    <n v="6.0624999999999998E-2"/>
    <s v="null"/>
    <n v="0.41700000000000004"/>
    <n v="0.68"/>
    <n v="0.61299999999999999"/>
    <s v="null"/>
    <s v="null"/>
    <s v="null"/>
    <s v="null"/>
    <s v="null"/>
    <s v="null"/>
  </r>
  <r>
    <x v="43"/>
    <x v="1"/>
    <x v="5"/>
    <s v="Texas, 2011"/>
    <s v="Texas, 2011, Jun"/>
    <n v="10"/>
    <n v="5"/>
    <n v="5"/>
    <n v="5"/>
    <n v="5"/>
    <n v="15"/>
    <n v="16"/>
    <n v="23"/>
    <n v="52"/>
    <n v="89"/>
    <n v="225"/>
    <n v="164"/>
    <n v="1923740"/>
    <n v="3730777"/>
    <n v="3675766"/>
    <n v="3556632"/>
    <n v="3455160"/>
    <n v="3377061"/>
    <n v="2511461"/>
    <n v="1428025"/>
    <n v="815956"/>
    <n v="299609"/>
    <n v="24774187"/>
    <n v="2543590"/>
    <n v="5.1982076579995215E-6"/>
    <n v="1.3402033946279823E-6"/>
    <n v="1.360260691240955E-6"/>
    <n v="1.4058243866669365E-6"/>
    <n v="1.4471109876243069E-6"/>
    <n v="4.4417320267534401E-6"/>
    <n v="6.3707937332094747E-6"/>
    <n v="1.610616060643196E-5"/>
    <n v="6.3728926559765474E-5"/>
    <n v="2.9705382682095662E-4"/>
    <n v="9.0820336505896242E-6"/>
    <n v="6.4475799952036289E-5"/>
    <n v="4.0260000000000004E-2"/>
    <s v="null"/>
    <s v="null"/>
    <s v="null"/>
    <s v="null"/>
    <s v="null"/>
    <s v="null"/>
    <s v="null"/>
    <s v="null"/>
    <s v="null"/>
    <s v="null"/>
  </r>
  <r>
    <x v="43"/>
    <x v="1"/>
    <x v="6"/>
    <s v="Texas, 2011"/>
    <s v="Texas, 2011, Jul"/>
    <n v="10"/>
    <n v="5"/>
    <n v="5"/>
    <n v="5"/>
    <n v="5"/>
    <n v="5"/>
    <n v="13"/>
    <n v="30"/>
    <n v="58"/>
    <n v="86"/>
    <n v="222"/>
    <n v="174"/>
    <n v="1923740"/>
    <n v="3730777"/>
    <n v="3675766"/>
    <n v="3556632"/>
    <n v="3455160"/>
    <n v="3377061"/>
    <n v="2511461"/>
    <n v="1428025"/>
    <n v="815956"/>
    <n v="299609"/>
    <n v="24774187"/>
    <n v="2543590"/>
    <n v="5.1982076579995215E-6"/>
    <n v="1.3402033946279823E-6"/>
    <n v="1.360260691240955E-6"/>
    <n v="1.4058243866669365E-6"/>
    <n v="1.4471109876243069E-6"/>
    <n v="1.4805773422511468E-6"/>
    <n v="5.1762699082326982E-6"/>
    <n v="2.1008035573606906E-5"/>
    <n v="7.1082264239738415E-5"/>
    <n v="2.8704077647867722E-4"/>
    <n v="8.9609398685817628E-6"/>
    <n v="6.8407251168623874E-5"/>
    <n v="3.1875000000000001E-2"/>
    <s v="null"/>
    <s v="null"/>
    <s v="null"/>
    <s v="null"/>
    <s v="null"/>
    <s v="null"/>
    <s v="null"/>
    <s v="null"/>
    <s v="null"/>
    <s v="null"/>
  </r>
  <r>
    <x v="43"/>
    <x v="1"/>
    <x v="7"/>
    <s v="Texas, 2011"/>
    <s v="Texas, 2011, Aug"/>
    <n v="10"/>
    <n v="5"/>
    <n v="5"/>
    <n v="5"/>
    <n v="5"/>
    <n v="5"/>
    <n v="17"/>
    <n v="32"/>
    <n v="49"/>
    <n v="65"/>
    <n v="198"/>
    <n v="146"/>
    <n v="1923740"/>
    <n v="3730777"/>
    <n v="3675766"/>
    <n v="3556632"/>
    <n v="3455160"/>
    <n v="3377061"/>
    <n v="2511461"/>
    <n v="1428025"/>
    <n v="815956"/>
    <n v="299609"/>
    <n v="24774187"/>
    <n v="2543590"/>
    <n v="5.1982076579995215E-6"/>
    <n v="1.3402033946279823E-6"/>
    <n v="1.360260691240955E-6"/>
    <n v="1.4058243866669365E-6"/>
    <n v="1.4471109876243069E-6"/>
    <n v="1.4805773422511468E-6"/>
    <n v="6.7689683415350666E-6"/>
    <n v="2.2408571278514033E-5"/>
    <n v="6.005225771977901E-5"/>
    <n v="2.1694942408272114E-4"/>
    <n v="7.9921896125188682E-6"/>
    <n v="5.7399187762178652E-5"/>
    <n v="3.8579999999999996E-2"/>
    <s v="null"/>
    <n v="2.4E-2"/>
    <n v="1.3999999999999999E-2"/>
    <n v="4.9000000000000002E-2"/>
    <s v="null"/>
    <s v="null"/>
    <s v="null"/>
    <s v="null"/>
    <s v="null"/>
    <s v="null"/>
  </r>
  <r>
    <x v="43"/>
    <x v="1"/>
    <x v="8"/>
    <s v="Texas, 2011"/>
    <s v="Texas, 2011, Sep"/>
    <n v="10"/>
    <n v="5"/>
    <n v="5"/>
    <n v="5"/>
    <n v="5"/>
    <n v="5"/>
    <n v="25"/>
    <n v="27"/>
    <n v="67"/>
    <n v="61"/>
    <n v="215"/>
    <n v="155"/>
    <n v="1923740"/>
    <n v="3730777"/>
    <n v="3675766"/>
    <n v="3556632"/>
    <n v="3455160"/>
    <n v="3377061"/>
    <n v="2511461"/>
    <n v="1428025"/>
    <n v="815956"/>
    <n v="299609"/>
    <n v="24774187"/>
    <n v="2543590"/>
    <n v="5.1982076579995215E-6"/>
    <n v="1.3402033946279823E-6"/>
    <n v="1.360260691240955E-6"/>
    <n v="1.4058243866669365E-6"/>
    <n v="1.4471109876243069E-6"/>
    <n v="1.4805773422511468E-6"/>
    <n v="9.9543652081398036E-6"/>
    <n v="1.8907232016246216E-5"/>
    <n v="8.2112270759697827E-5"/>
    <n v="2.0359869029301522E-4"/>
    <n v="8.6783877105634178E-6"/>
    <n v="6.0937493857107474E-5"/>
    <n v="5.5649999999999998E-2"/>
    <s v="null"/>
    <n v="0.10800000000000001"/>
    <n v="0.158"/>
    <n v="0.192"/>
    <s v="null"/>
    <s v="null"/>
    <s v="null"/>
    <s v="null"/>
    <s v="null"/>
    <s v="null"/>
  </r>
  <r>
    <x v="43"/>
    <x v="1"/>
    <x v="9"/>
    <s v="Texas, 2011"/>
    <s v="Texas, 2011, Oct"/>
    <n v="10"/>
    <n v="5"/>
    <n v="5"/>
    <n v="5"/>
    <n v="5"/>
    <n v="5"/>
    <n v="21"/>
    <n v="30"/>
    <n v="67"/>
    <n v="93"/>
    <n v="246"/>
    <n v="190"/>
    <n v="1923740"/>
    <n v="3730777"/>
    <n v="3675766"/>
    <n v="3556632"/>
    <n v="3455160"/>
    <n v="3377061"/>
    <n v="2511461"/>
    <n v="1428025"/>
    <n v="815956"/>
    <n v="299609"/>
    <n v="24774187"/>
    <n v="2543590"/>
    <n v="5.1982076579995215E-6"/>
    <n v="1.3402033946279823E-6"/>
    <n v="1.360260691240955E-6"/>
    <n v="1.4058243866669365E-6"/>
    <n v="1.4471109876243069E-6"/>
    <n v="1.4805773422511468E-6"/>
    <n v="8.3616667748374359E-6"/>
    <n v="2.1008035573606906E-5"/>
    <n v="8.2112270759697827E-5"/>
    <n v="3.1040456061066257E-4"/>
    <n v="9.9296901246446558E-6"/>
    <n v="7.4697573115164003E-5"/>
    <n v="7.7225000000000002E-2"/>
    <s v="null"/>
    <n v="0.254"/>
    <n v="0.443"/>
    <n v="0.374"/>
    <s v="null"/>
    <s v="null"/>
    <s v="null"/>
    <s v="null"/>
    <s v="null"/>
    <s v="null"/>
  </r>
  <r>
    <x v="43"/>
    <x v="1"/>
    <x v="10"/>
    <s v="Texas, 2011"/>
    <s v="Texas, 2011, Nov"/>
    <n v="10"/>
    <n v="5"/>
    <n v="5"/>
    <n v="5"/>
    <n v="5"/>
    <n v="5"/>
    <n v="19"/>
    <n v="28"/>
    <n v="50"/>
    <n v="90"/>
    <n v="222"/>
    <n v="168"/>
    <n v="1923740"/>
    <n v="3730777"/>
    <n v="3675766"/>
    <n v="3556632"/>
    <n v="3455160"/>
    <n v="3377061"/>
    <n v="2511461"/>
    <n v="1428025"/>
    <n v="815956"/>
    <n v="299609"/>
    <n v="24774187"/>
    <n v="2543590"/>
    <n v="5.1982076579995215E-6"/>
    <n v="1.3402033946279823E-6"/>
    <n v="1.360260691240955E-6"/>
    <n v="1.4058243866669365E-6"/>
    <n v="1.4471109876243069E-6"/>
    <n v="1.4805773422511468E-6"/>
    <n v="7.5653175581862513E-6"/>
    <n v="1.9607499868699778E-5"/>
    <n v="6.1277813999774503E-5"/>
    <n v="3.0039151026838311E-4"/>
    <n v="8.9609398685817628E-6"/>
    <n v="6.6048380438671331E-5"/>
    <n v="8.1659999999999996E-2"/>
    <s v="null"/>
    <n v="0.33299999999999996"/>
    <n v="0.55799999999999994"/>
    <n v="0.48100000000000004"/>
    <s v="null"/>
    <s v="null"/>
    <s v="null"/>
    <s v="null"/>
    <s v="null"/>
    <s v="null"/>
  </r>
  <r>
    <x v="43"/>
    <x v="1"/>
    <x v="11"/>
    <s v="Texas, 2011"/>
    <s v="Texas, 2011, Dec"/>
    <n v="10"/>
    <n v="5"/>
    <n v="5"/>
    <n v="5"/>
    <n v="5"/>
    <n v="5"/>
    <n v="18"/>
    <n v="34"/>
    <n v="72"/>
    <n v="105"/>
    <n v="264"/>
    <n v="211"/>
    <n v="1923740"/>
    <n v="3730777"/>
    <n v="3675766"/>
    <n v="3556632"/>
    <n v="3455160"/>
    <n v="3377061"/>
    <n v="2511461"/>
    <n v="1428025"/>
    <n v="815956"/>
    <n v="299609"/>
    <n v="24774187"/>
    <n v="2543590"/>
    <n v="5.1982076579995215E-6"/>
    <n v="1.3402033946279823E-6"/>
    <n v="1.360260691240955E-6"/>
    <n v="1.4058243866669365E-6"/>
    <n v="1.4471109876243069E-6"/>
    <n v="1.4805773422511468E-6"/>
    <n v="7.1671429498606585E-6"/>
    <n v="2.3809106983421158E-5"/>
    <n v="8.8240052159675283E-5"/>
    <n v="3.5045676197978029E-4"/>
    <n v="1.0656252816691826E-5"/>
    <n v="8.2953620669997918E-5"/>
    <n v="7.2025000000000006E-2"/>
    <s v="null"/>
    <n v="0.36"/>
    <n v="0.59200000000000008"/>
    <n v="0.55799999999999994"/>
    <s v="null"/>
    <s v="null"/>
    <s v="null"/>
    <s v="null"/>
    <s v="null"/>
    <s v="null"/>
  </r>
  <r>
    <x v="43"/>
    <x v="2"/>
    <x v="0"/>
    <s v="Texas, 2012"/>
    <s v="Texas, 2012, Jan"/>
    <n v="10"/>
    <n v="5"/>
    <n v="5"/>
    <n v="5"/>
    <n v="5"/>
    <n v="14"/>
    <n v="29"/>
    <n v="40"/>
    <n v="98"/>
    <n v="124"/>
    <n v="335"/>
    <n v="262"/>
    <n v="1928842"/>
    <n v="3797734"/>
    <n v="3717273"/>
    <n v="3623225"/>
    <n v="3479610"/>
    <n v="3413900"/>
    <n v="2612923"/>
    <n v="1495256"/>
    <n v="829289"/>
    <n v="310845"/>
    <n v="25208897"/>
    <n v="2635390"/>
    <n v="5.1844578249540399E-6"/>
    <n v="1.3165745678870612E-6"/>
    <n v="1.3450720460940049E-6"/>
    <n v="1.3799860621407724E-6"/>
    <n v="1.4369426458712326E-6"/>
    <n v="4.1008816895632557E-6"/>
    <n v="1.1098681438373807E-5"/>
    <n v="2.6751272022984692E-5"/>
    <n v="1.181735197259339E-4"/>
    <n v="3.9891264134858212E-4"/>
    <n v="1.3288959052829642E-5"/>
    <n v="9.9416025711564508E-5"/>
    <n v="8.564999999999999E-2"/>
    <s v="null"/>
    <n v="0.38600000000000001"/>
    <n v="0.61399999999999999"/>
    <n v="0.59399999999999997"/>
    <s v="null"/>
    <s v="null"/>
    <s v="null"/>
    <s v="null"/>
    <s v="null"/>
    <s v="null"/>
  </r>
  <r>
    <x v="43"/>
    <x v="2"/>
    <x v="1"/>
    <s v="Texas, 2012"/>
    <s v="Texas, 2012, Feb"/>
    <n v="10"/>
    <n v="5"/>
    <n v="5"/>
    <n v="5"/>
    <n v="5"/>
    <n v="16"/>
    <n v="27"/>
    <n v="37"/>
    <n v="67"/>
    <n v="122"/>
    <n v="299"/>
    <n v="226"/>
    <n v="1928842"/>
    <n v="3797734"/>
    <n v="3717273"/>
    <n v="3623225"/>
    <n v="3479610"/>
    <n v="3413900"/>
    <n v="2612923"/>
    <n v="1495256"/>
    <n v="829289"/>
    <n v="310845"/>
    <n v="25208897"/>
    <n v="2635390"/>
    <n v="5.1844578249540399E-6"/>
    <n v="1.3165745678870612E-6"/>
    <n v="1.3450720460940049E-6"/>
    <n v="1.3799860621407724E-6"/>
    <n v="1.4369426458712326E-6"/>
    <n v="4.6867219309294358E-6"/>
    <n v="1.033325513227906E-5"/>
    <n v="2.474492662126084E-5"/>
    <n v="8.079210022079154E-5"/>
    <n v="3.9247856648812109E-4"/>
    <n v="1.1860891811331531E-5"/>
    <n v="8.5755808438219765E-5"/>
    <n v="0.11972000000000001"/>
    <s v="null"/>
    <n v="0.40200000000000002"/>
    <n v="0.63200000000000001"/>
    <n v="0.624"/>
    <s v="null"/>
    <s v="null"/>
    <s v="null"/>
    <s v="null"/>
    <s v="null"/>
    <s v="null"/>
  </r>
  <r>
    <x v="43"/>
    <x v="2"/>
    <x v="2"/>
    <s v="Texas, 2012"/>
    <s v="Texas, 2012, Mar"/>
    <n v="10"/>
    <n v="5"/>
    <n v="5"/>
    <n v="5"/>
    <n v="12"/>
    <n v="22"/>
    <n v="29"/>
    <n v="36"/>
    <n v="82"/>
    <n v="124"/>
    <n v="330"/>
    <n v="242"/>
    <n v="1928842"/>
    <n v="3797734"/>
    <n v="3717273"/>
    <n v="3623225"/>
    <n v="3479610"/>
    <n v="3413900"/>
    <n v="2612923"/>
    <n v="1495256"/>
    <n v="829289"/>
    <n v="310845"/>
    <n v="25208897"/>
    <n v="2635390"/>
    <n v="5.1844578249540399E-6"/>
    <n v="1.3165745678870612E-6"/>
    <n v="1.3450720460940049E-6"/>
    <n v="1.3799860621407724E-6"/>
    <n v="3.4486623500909583E-6"/>
    <n v="6.4442426550279736E-6"/>
    <n v="1.1098681438373807E-5"/>
    <n v="2.4076144820686223E-5"/>
    <n v="9.8879883852312045E-5"/>
    <n v="3.9891264134858212E-4"/>
    <n v="1.3090616380399349E-5"/>
    <n v="9.1827016115261876E-5"/>
    <n v="0.1111"/>
    <s v="null"/>
    <n v="0.40899999999999997"/>
    <n v="0.64900000000000002"/>
    <n v="0.64599999999999991"/>
    <s v="null"/>
    <s v="null"/>
    <s v="null"/>
    <s v="null"/>
    <s v="null"/>
    <s v="null"/>
  </r>
  <r>
    <x v="43"/>
    <x v="2"/>
    <x v="3"/>
    <s v="Texas, 2012"/>
    <s v="Texas, 2012, Apr"/>
    <n v="10"/>
    <n v="5"/>
    <n v="5"/>
    <n v="5"/>
    <n v="5"/>
    <n v="5"/>
    <n v="20"/>
    <n v="37"/>
    <n v="58"/>
    <n v="82"/>
    <n v="232"/>
    <n v="177"/>
    <n v="1928842"/>
    <n v="3797734"/>
    <n v="3717273"/>
    <n v="3623225"/>
    <n v="3479610"/>
    <n v="3413900"/>
    <n v="2612923"/>
    <n v="1495256"/>
    <n v="829289"/>
    <n v="310845"/>
    <n v="25208897"/>
    <n v="2635390"/>
    <n v="5.1844578249540399E-6"/>
    <n v="1.3165745678870612E-6"/>
    <n v="1.3450720460940049E-6"/>
    <n v="1.3799860621407724E-6"/>
    <n v="1.4369426458712326E-6"/>
    <n v="1.4646006034154486E-6"/>
    <n v="7.6542630609474521E-6"/>
    <n v="2.474492662126084E-5"/>
    <n v="6.9939430041879246E-5"/>
    <n v="2.6379706927890105E-4"/>
    <n v="9.2031000007656026E-6"/>
    <n v="6.7162734927278314E-5"/>
    <n v="8.5125000000000006E-2"/>
    <s v="null"/>
    <n v="0.41100000000000003"/>
    <n v="0.65099999999999991"/>
    <n v="0.65300000000000002"/>
    <s v="null"/>
    <s v="null"/>
    <s v="null"/>
    <s v="null"/>
    <s v="null"/>
    <s v="null"/>
  </r>
  <r>
    <x v="43"/>
    <x v="2"/>
    <x v="4"/>
    <s v="Texas, 2012"/>
    <s v="Texas, 2012, May"/>
    <n v="10"/>
    <n v="5"/>
    <n v="5"/>
    <n v="5"/>
    <n v="5"/>
    <n v="5"/>
    <n v="20"/>
    <n v="28"/>
    <n v="69"/>
    <n v="79"/>
    <n v="231"/>
    <n v="176"/>
    <n v="1928842"/>
    <n v="3797734"/>
    <n v="3717273"/>
    <n v="3623225"/>
    <n v="3479610"/>
    <n v="3413900"/>
    <n v="2612923"/>
    <n v="1495256"/>
    <n v="829289"/>
    <n v="310845"/>
    <n v="25208897"/>
    <n v="2635390"/>
    <n v="5.1844578249540399E-6"/>
    <n v="1.3165745678870612E-6"/>
    <n v="1.3450720460940049E-6"/>
    <n v="1.3799860621407724E-6"/>
    <n v="1.4369426458712326E-6"/>
    <n v="1.4646006034154486E-6"/>
    <n v="7.6542630609474521E-6"/>
    <n v="1.8725890416089285E-5"/>
    <n v="8.3203804704994272E-5"/>
    <n v="2.5414595698820954E-4"/>
    <n v="9.1634314662795444E-6"/>
    <n v="6.6783284447463184E-5"/>
    <n v="7.2599999999999998E-2"/>
    <s v="null"/>
    <n v="0.41399999999999998"/>
    <n v="0.65099999999999991"/>
    <n v="0.66700000000000004"/>
    <s v="null"/>
    <s v="null"/>
    <s v="null"/>
    <s v="null"/>
    <s v="null"/>
    <s v="null"/>
  </r>
  <r>
    <x v="43"/>
    <x v="2"/>
    <x v="5"/>
    <s v="Texas, 2012"/>
    <s v="Texas, 2012, Jun"/>
    <n v="10"/>
    <n v="5"/>
    <n v="5"/>
    <n v="5"/>
    <n v="12"/>
    <n v="5"/>
    <n v="14"/>
    <n v="28"/>
    <n v="52"/>
    <n v="85"/>
    <n v="221"/>
    <n v="165"/>
    <n v="1928842"/>
    <n v="3797734"/>
    <n v="3717273"/>
    <n v="3623225"/>
    <n v="3479610"/>
    <n v="3413900"/>
    <n v="2612923"/>
    <n v="1495256"/>
    <n v="829289"/>
    <n v="310845"/>
    <n v="25208897"/>
    <n v="2635390"/>
    <n v="5.1844578249540399E-6"/>
    <n v="1.3165745678870612E-6"/>
    <n v="1.3450720460940049E-6"/>
    <n v="1.3799860621407724E-6"/>
    <n v="3.4486623500909583E-6"/>
    <n v="1.4646006034154486E-6"/>
    <n v="5.3579841426632163E-6"/>
    <n v="1.8725890416089285E-5"/>
    <n v="6.2704316589271049E-5"/>
    <n v="2.7344818156959256E-4"/>
    <n v="8.7667461214189571E-6"/>
    <n v="6.2609329169496737E-5"/>
    <n v="5.4574999999999999E-2"/>
    <s v="null"/>
    <s v="null"/>
    <s v="null"/>
    <s v="null"/>
    <s v="null"/>
    <s v="null"/>
    <s v="null"/>
    <s v="null"/>
    <s v="null"/>
    <s v="null"/>
  </r>
  <r>
    <x v="43"/>
    <x v="2"/>
    <x v="6"/>
    <s v="Texas, 2012"/>
    <s v="Texas, 2012, Jul"/>
    <n v="10"/>
    <n v="5"/>
    <n v="5"/>
    <n v="5"/>
    <n v="5"/>
    <n v="12"/>
    <n v="20"/>
    <n v="38"/>
    <n v="56"/>
    <n v="79"/>
    <n v="235"/>
    <n v="173"/>
    <n v="1928842"/>
    <n v="3797734"/>
    <n v="3717273"/>
    <n v="3623225"/>
    <n v="3479610"/>
    <n v="3413900"/>
    <n v="2612923"/>
    <n v="1495256"/>
    <n v="829289"/>
    <n v="310845"/>
    <n v="25208897"/>
    <n v="2635390"/>
    <n v="5.1844578249540399E-6"/>
    <n v="1.3165745678870612E-6"/>
    <n v="1.3450720460940049E-6"/>
    <n v="1.3799860621407724E-6"/>
    <n v="1.4369426458712326E-6"/>
    <n v="3.5150414481970768E-6"/>
    <n v="7.6542630609474521E-6"/>
    <n v="2.5413708421835458E-5"/>
    <n v="6.7527725557676513E-5"/>
    <n v="2.5414595698820954E-4"/>
    <n v="9.322105604223779E-6"/>
    <n v="6.5644933008017793E-5"/>
    <n v="4.7300000000000002E-2"/>
    <s v="null"/>
    <s v="null"/>
    <s v="null"/>
    <s v="null"/>
    <s v="null"/>
    <s v="null"/>
    <s v="null"/>
    <s v="null"/>
    <s v="null"/>
    <s v="null"/>
  </r>
  <r>
    <x v="43"/>
    <x v="2"/>
    <x v="7"/>
    <s v="Texas, 2012"/>
    <s v="Texas, 2012, Aug"/>
    <n v="10"/>
    <n v="5"/>
    <n v="5"/>
    <n v="5"/>
    <n v="5"/>
    <n v="5"/>
    <n v="13"/>
    <n v="30"/>
    <n v="44"/>
    <n v="85"/>
    <n v="207"/>
    <n v="159"/>
    <n v="1928842"/>
    <n v="3797734"/>
    <n v="3717273"/>
    <n v="3623225"/>
    <n v="3479610"/>
    <n v="3413900"/>
    <n v="2612923"/>
    <n v="1495256"/>
    <n v="829289"/>
    <n v="310845"/>
    <n v="25208897"/>
    <n v="2635390"/>
    <n v="5.1844578249540399E-6"/>
    <n v="1.3165745678870612E-6"/>
    <n v="1.3450720460940049E-6"/>
    <n v="1.3799860621407724E-6"/>
    <n v="1.4369426458712326E-6"/>
    <n v="1.4646006034154486E-6"/>
    <n v="4.9752709896158439E-6"/>
    <n v="2.0063454017238519E-5"/>
    <n v="5.3057498652460121E-5"/>
    <n v="2.7344818156959256E-4"/>
    <n v="8.2113866386141369E-6"/>
    <n v="6.0332626290605942E-5"/>
    <n v="5.2259999999999994E-2"/>
    <s v="null"/>
    <n v="3.2000000000000001E-2"/>
    <n v="1.7000000000000001E-2"/>
    <n v="9.6999999999999989E-2"/>
    <s v="null"/>
    <s v="null"/>
    <s v="null"/>
    <s v="null"/>
    <s v="null"/>
    <s v="null"/>
  </r>
  <r>
    <x v="43"/>
    <x v="2"/>
    <x v="8"/>
    <s v="Texas, 2012"/>
    <s v="Texas, 2012, Sep"/>
    <n v="10"/>
    <n v="5"/>
    <n v="5"/>
    <n v="5"/>
    <n v="5"/>
    <n v="5"/>
    <n v="5"/>
    <n v="35"/>
    <n v="47"/>
    <n v="77"/>
    <n v="199"/>
    <n v="159"/>
    <n v="1928842"/>
    <n v="3797734"/>
    <n v="3717273"/>
    <n v="3623225"/>
    <n v="3479610"/>
    <n v="3413900"/>
    <n v="2612923"/>
    <n v="1495256"/>
    <n v="829289"/>
    <n v="310845"/>
    <n v="25208897"/>
    <n v="2635390"/>
    <n v="5.1844578249540399E-6"/>
    <n v="1.3165745678870612E-6"/>
    <n v="1.3450720460940049E-6"/>
    <n v="1.3799860621407724E-6"/>
    <n v="1.4369426458712326E-6"/>
    <n v="1.4646006034154486E-6"/>
    <n v="1.913565765236863E-6"/>
    <n v="2.3407363020111606E-5"/>
    <n v="5.6675055378764219E-5"/>
    <n v="2.4771188212774857E-4"/>
    <n v="7.8940383627256677E-6"/>
    <n v="6.0332626290605942E-5"/>
    <n v="7.2974999999999998E-2"/>
    <s v="null"/>
    <n v="0.1"/>
    <n v="0.157"/>
    <n v="0.214"/>
    <s v="null"/>
    <s v="null"/>
    <s v="null"/>
    <s v="null"/>
    <s v="null"/>
    <s v="null"/>
  </r>
  <r>
    <x v="43"/>
    <x v="2"/>
    <x v="9"/>
    <s v="Texas, 2012"/>
    <s v="Texas, 2012, Oct"/>
    <n v="10"/>
    <n v="5"/>
    <n v="5"/>
    <n v="5"/>
    <n v="5"/>
    <n v="13"/>
    <n v="16"/>
    <n v="35"/>
    <n v="58"/>
    <n v="90"/>
    <n v="242"/>
    <n v="183"/>
    <n v="1928842"/>
    <n v="3797734"/>
    <n v="3717273"/>
    <n v="3623225"/>
    <n v="3479610"/>
    <n v="3413900"/>
    <n v="2612923"/>
    <n v="1495256"/>
    <n v="829289"/>
    <n v="310845"/>
    <n v="25208897"/>
    <n v="2635390"/>
    <n v="5.1844578249540399E-6"/>
    <n v="1.3165745678870612E-6"/>
    <n v="1.3450720460940049E-6"/>
    <n v="1.3799860621407724E-6"/>
    <n v="1.4369426458712326E-6"/>
    <n v="3.8079615688801665E-6"/>
    <n v="6.1234104487579618E-6"/>
    <n v="2.3407363020111606E-5"/>
    <n v="6.9939430041879246E-5"/>
    <n v="2.8953336872074509E-4"/>
    <n v="9.5997853456261882E-6"/>
    <n v="6.9439437806169109E-5"/>
    <n v="9.1479999999999992E-2"/>
    <s v="null"/>
    <n v="0.23899999999999999"/>
    <n v="0.42499999999999999"/>
    <n v="0.40600000000000003"/>
    <s v="null"/>
    <s v="null"/>
    <s v="null"/>
    <s v="null"/>
    <s v="null"/>
    <s v="null"/>
  </r>
  <r>
    <x v="43"/>
    <x v="2"/>
    <x v="10"/>
    <s v="Texas, 2012"/>
    <s v="Texas, 2012, Nov"/>
    <n v="10"/>
    <n v="5"/>
    <n v="5"/>
    <n v="5"/>
    <n v="5"/>
    <n v="11"/>
    <n v="23"/>
    <n v="40"/>
    <n v="55"/>
    <n v="111"/>
    <n v="270"/>
    <n v="206"/>
    <n v="1928842"/>
    <n v="3797734"/>
    <n v="3717273"/>
    <n v="3623225"/>
    <n v="3479610"/>
    <n v="3413900"/>
    <n v="2612923"/>
    <n v="1495256"/>
    <n v="829289"/>
    <n v="310845"/>
    <n v="25208897"/>
    <n v="2635390"/>
    <n v="5.1844578249540399E-6"/>
    <n v="1.3165745678870612E-6"/>
    <n v="1.3450720460940049E-6"/>
    <n v="1.3799860621407724E-6"/>
    <n v="1.4369426458712326E-6"/>
    <n v="3.2221213275139868E-6"/>
    <n v="8.8024025200895708E-6"/>
    <n v="2.6751272022984692E-5"/>
    <n v="6.6321873315575147E-5"/>
    <n v="3.570911547555856E-4"/>
    <n v="1.071050431123583E-5"/>
    <n v="7.8166798841917132E-5"/>
    <n v="0.147975"/>
    <s v="null"/>
    <n v="0.315"/>
    <n v="0.55400000000000005"/>
    <n v="0.51900000000000002"/>
    <s v="null"/>
    <s v="null"/>
    <s v="null"/>
    <s v="null"/>
    <s v="null"/>
    <s v="null"/>
  </r>
  <r>
    <x v="43"/>
    <x v="2"/>
    <x v="11"/>
    <s v="Texas, 2012"/>
    <s v="Texas, 2012, Dec"/>
    <n v="10"/>
    <n v="5"/>
    <n v="5"/>
    <n v="5"/>
    <n v="5"/>
    <n v="18"/>
    <n v="39"/>
    <n v="56"/>
    <n v="98"/>
    <n v="153"/>
    <n v="394"/>
    <n v="307"/>
    <n v="1928842"/>
    <n v="3797734"/>
    <n v="3717273"/>
    <n v="3623225"/>
    <n v="3479610"/>
    <n v="3413900"/>
    <n v="2612923"/>
    <n v="1495256"/>
    <n v="829289"/>
    <n v="310845"/>
    <n v="25208897"/>
    <n v="2635390"/>
    <n v="5.1844578249540399E-6"/>
    <n v="1.3165745678870612E-6"/>
    <n v="1.3450720460940049E-6"/>
    <n v="1.3799860621407724E-6"/>
    <n v="1.4369426458712326E-6"/>
    <n v="5.2725621722956151E-6"/>
    <n v="1.4925812968847532E-5"/>
    <n v="3.7451780832178569E-5"/>
    <n v="1.181735197259339E-4"/>
    <n v="4.9220672682526666E-4"/>
    <n v="1.5629402587507103E-5"/>
    <n v="1.1649129730324544E-4"/>
    <n v="0.27510000000000001"/>
    <s v="null"/>
    <n v="0.35700000000000004"/>
    <n v="0.59700000000000009"/>
    <n v="0.57899999999999996"/>
    <s v="null"/>
    <s v="null"/>
    <s v="null"/>
    <s v="null"/>
    <s v="null"/>
    <s v="null"/>
  </r>
  <r>
    <x v="43"/>
    <x v="3"/>
    <x v="0"/>
    <s v="Texas, 2013"/>
    <s v="Texas, 2013, Jan"/>
    <n v="10"/>
    <n v="5"/>
    <n v="5"/>
    <n v="5"/>
    <n v="12"/>
    <n v="23"/>
    <n v="53"/>
    <n v="68"/>
    <n v="146"/>
    <n v="232"/>
    <n v="559"/>
    <n v="446"/>
    <n v="1934973"/>
    <n v="3860822"/>
    <n v="3763271"/>
    <n v="3690303"/>
    <n v="3510980"/>
    <n v="3435096"/>
    <n v="2707582"/>
    <n v="1568590"/>
    <n v="848059"/>
    <n v="319697"/>
    <n v="25639373"/>
    <n v="2736346"/>
    <n v="5.1680307683879827E-6"/>
    <n v="1.2950609999632202E-6"/>
    <n v="1.3286313954004375E-6"/>
    <n v="1.3549022939308777E-6"/>
    <n v="3.4178491475314583E-6"/>
    <n v="6.6955916224757617E-6"/>
    <n v="1.957466108136337E-5"/>
    <n v="4.3351035005960769E-5"/>
    <n v="1.721578333582923E-4"/>
    <n v="7.2568713500595881E-4"/>
    <n v="2.1802405230424316E-5"/>
    <n v="1.6299108372990842E-4"/>
    <n v="0.31244"/>
    <s v="null"/>
    <n v="0.39100000000000001"/>
    <n v="0.64400000000000002"/>
    <n v="0.61199999999999999"/>
    <s v="null"/>
    <s v="null"/>
    <s v="null"/>
    <s v="null"/>
    <s v="null"/>
    <s v="null"/>
  </r>
  <r>
    <x v="43"/>
    <x v="3"/>
    <x v="1"/>
    <s v="Texas, 2013"/>
    <s v="Texas, 2013, Feb"/>
    <n v="10"/>
    <n v="5"/>
    <n v="5"/>
    <n v="5"/>
    <n v="5"/>
    <n v="5"/>
    <n v="23"/>
    <n v="43"/>
    <n v="87"/>
    <n v="139"/>
    <n v="327"/>
    <n v="269"/>
    <n v="1934973"/>
    <n v="3860822"/>
    <n v="3763271"/>
    <n v="3690303"/>
    <n v="3510980"/>
    <n v="3435096"/>
    <n v="2707582"/>
    <n v="1568590"/>
    <n v="848059"/>
    <n v="319697"/>
    <n v="25639373"/>
    <n v="2736346"/>
    <n v="5.1680307683879827E-6"/>
    <n v="1.2950609999632202E-6"/>
    <n v="1.3286313954004375E-6"/>
    <n v="1.3549022939308777E-6"/>
    <n v="1.424103811471441E-6"/>
    <n v="1.455563396190383E-6"/>
    <n v="8.494664242855803E-6"/>
    <n v="2.7413154489063425E-5"/>
    <n v="1.0258720206966733E-4"/>
    <n v="4.3478668864581148E-4"/>
    <n v="1.275382202209079E-5"/>
    <n v="9.8306281442478403E-5"/>
    <n v="0.14637500000000001"/>
    <s v="null"/>
    <n v="0.41700000000000004"/>
    <n v="0.66400000000000003"/>
    <n v="0.63700000000000001"/>
    <s v="null"/>
    <s v="null"/>
    <s v="null"/>
    <s v="null"/>
    <s v="null"/>
    <s v="null"/>
  </r>
  <r>
    <x v="43"/>
    <x v="3"/>
    <x v="2"/>
    <s v="Texas, 2013"/>
    <s v="Texas, 2013, Mar"/>
    <n v="10"/>
    <n v="5"/>
    <n v="5"/>
    <n v="5"/>
    <n v="5"/>
    <n v="13"/>
    <n v="29"/>
    <n v="46"/>
    <n v="72"/>
    <n v="132"/>
    <n v="322"/>
    <n v="250"/>
    <n v="1934973"/>
    <n v="3860822"/>
    <n v="3763271"/>
    <n v="3690303"/>
    <n v="3510980"/>
    <n v="3435096"/>
    <n v="2707582"/>
    <n v="1568590"/>
    <n v="848059"/>
    <n v="319697"/>
    <n v="25639373"/>
    <n v="2736346"/>
    <n v="5.1680307683879827E-6"/>
    <n v="1.2950609999632202E-6"/>
    <n v="1.3286313954004375E-6"/>
    <n v="1.3549022939308777E-6"/>
    <n v="1.424103811471441E-6"/>
    <n v="3.7844648300949961E-6"/>
    <n v="1.0710663610557316E-5"/>
    <n v="2.9325700151091107E-5"/>
    <n v="8.4899753436966057E-5"/>
    <n v="4.1289095612407999E-4"/>
    <n v="1.2558809452945672E-5"/>
    <n v="9.1362715095240154E-5"/>
    <n v="0.108325"/>
    <s v="null"/>
    <n v="0.42899999999999999"/>
    <n v="0.66500000000000004"/>
    <n v="0.66300000000000003"/>
    <s v="null"/>
    <s v="null"/>
    <s v="null"/>
    <s v="null"/>
    <s v="null"/>
    <s v="null"/>
  </r>
  <r>
    <x v="43"/>
    <x v="3"/>
    <x v="3"/>
    <s v="Texas, 2013"/>
    <s v="Texas, 2013, Apr"/>
    <n v="10"/>
    <n v="5"/>
    <n v="5"/>
    <n v="5"/>
    <n v="5"/>
    <n v="14"/>
    <n v="26"/>
    <n v="46"/>
    <n v="69"/>
    <n v="99"/>
    <n v="284"/>
    <n v="214"/>
    <n v="1934973"/>
    <n v="3860822"/>
    <n v="3763271"/>
    <n v="3690303"/>
    <n v="3510980"/>
    <n v="3435096"/>
    <n v="2707582"/>
    <n v="1568590"/>
    <n v="848059"/>
    <n v="319697"/>
    <n v="25639373"/>
    <n v="2736346"/>
    <n v="5.1680307683879827E-6"/>
    <n v="1.2950609999632202E-6"/>
    <n v="1.3286313954004375E-6"/>
    <n v="1.3549022939308777E-6"/>
    <n v="1.424103811471441E-6"/>
    <n v="4.0755775093330729E-6"/>
    <n v="9.6026639267065595E-6"/>
    <n v="2.9325700151091107E-5"/>
    <n v="8.1362263710425809E-5"/>
    <n v="3.0966821709305998E-4"/>
    <n v="1.1076713927442765E-5"/>
    <n v="7.8206484121525572E-5"/>
    <n v="8.0825000000000008E-2"/>
    <s v="null"/>
    <n v="0.436"/>
    <n v="0.67599999999999993"/>
    <n v="0.66900000000000004"/>
    <s v="null"/>
    <s v="null"/>
    <s v="null"/>
    <s v="null"/>
    <s v="null"/>
    <s v="null"/>
  </r>
  <r>
    <x v="43"/>
    <x v="3"/>
    <x v="4"/>
    <s v="Texas, 2013"/>
    <s v="Texas, 2013, May"/>
    <n v="10"/>
    <n v="5"/>
    <n v="5"/>
    <n v="5"/>
    <n v="5"/>
    <n v="5"/>
    <n v="31"/>
    <n v="39"/>
    <n v="66"/>
    <n v="76"/>
    <n v="247"/>
    <n v="181"/>
    <n v="1934973"/>
    <n v="3860822"/>
    <n v="3763271"/>
    <n v="3690303"/>
    <n v="3510980"/>
    <n v="3435096"/>
    <n v="2707582"/>
    <n v="1568590"/>
    <n v="848059"/>
    <n v="319697"/>
    <n v="25639373"/>
    <n v="2736346"/>
    <n v="5.1680307683879827E-6"/>
    <n v="1.2950609999632202E-6"/>
    <n v="1.3286313954004375E-6"/>
    <n v="1.3549022939308777E-6"/>
    <n v="1.424103811471441E-6"/>
    <n v="1.455563396190383E-6"/>
    <n v="1.1449330066457822E-5"/>
    <n v="2.4863093606359852E-5"/>
    <n v="7.782477398388556E-5"/>
    <n v="2.3772509595022787E-4"/>
    <n v="9.6336209157688833E-6"/>
    <n v="6.6146605728953866E-5"/>
    <n v="6.4700000000000008E-2"/>
    <s v="null"/>
    <n v="0.43700000000000006"/>
    <n v="0.67900000000000005"/>
    <n v="0.67299999999999993"/>
    <s v="null"/>
    <s v="null"/>
    <s v="null"/>
    <s v="null"/>
    <s v="null"/>
    <s v="null"/>
  </r>
  <r>
    <x v="43"/>
    <x v="3"/>
    <x v="5"/>
    <s v="Texas, 2013"/>
    <s v="Texas, 2013, Jun"/>
    <n v="10"/>
    <n v="5"/>
    <n v="5"/>
    <n v="5"/>
    <n v="5"/>
    <n v="5"/>
    <n v="17"/>
    <n v="29"/>
    <n v="53"/>
    <n v="80"/>
    <n v="214"/>
    <n v="162"/>
    <n v="1934973"/>
    <n v="3860822"/>
    <n v="3763271"/>
    <n v="3690303"/>
    <n v="3510980"/>
    <n v="3435096"/>
    <n v="2707582"/>
    <n v="1568590"/>
    <n v="848059"/>
    <n v="319697"/>
    <n v="25639373"/>
    <n v="2736346"/>
    <n v="5.1680307683879827E-6"/>
    <n v="1.2950609999632202E-6"/>
    <n v="1.3286313954004375E-6"/>
    <n v="1.3549022939308777E-6"/>
    <n v="1.424103811471441E-6"/>
    <n v="1.455563396190383E-6"/>
    <n v="6.278664875154289E-6"/>
    <n v="1.8487941399600917E-5"/>
    <n v="6.2495651835544461E-5"/>
    <n v="2.5023694310550302E-4"/>
    <n v="8.3465379594110988E-6"/>
    <n v="5.9203039381715617E-5"/>
    <n v="5.67E-2"/>
    <s v="null"/>
    <s v="null"/>
    <s v="null"/>
    <s v="null"/>
    <s v="null"/>
    <s v="null"/>
    <s v="null"/>
    <s v="null"/>
    <s v="null"/>
    <s v="null"/>
  </r>
  <r>
    <x v="43"/>
    <x v="3"/>
    <x v="6"/>
    <s v="Texas, 2013"/>
    <s v="Texas, 2013, Jul"/>
    <n v="10"/>
    <n v="5"/>
    <n v="5"/>
    <n v="5"/>
    <n v="5"/>
    <n v="12"/>
    <n v="22"/>
    <n v="36"/>
    <n v="53"/>
    <n v="78"/>
    <n v="231"/>
    <n v="167"/>
    <n v="1934973"/>
    <n v="3860822"/>
    <n v="3763271"/>
    <n v="3690303"/>
    <n v="3510980"/>
    <n v="3435096"/>
    <n v="2707582"/>
    <n v="1568590"/>
    <n v="848059"/>
    <n v="319697"/>
    <n v="25639373"/>
    <n v="2736346"/>
    <n v="5.1680307683879827E-6"/>
    <n v="1.2950609999632202E-6"/>
    <n v="1.3286313954004375E-6"/>
    <n v="1.3549022939308777E-6"/>
    <n v="1.424103811471441E-6"/>
    <n v="3.4933521508569192E-6"/>
    <n v="8.1253310149055502E-6"/>
    <n v="2.2950547944332173E-5"/>
    <n v="6.2495651835544461E-5"/>
    <n v="2.4398101952786546E-4"/>
    <n v="9.0095806945045036E-6"/>
    <n v="6.1030293683620422E-5"/>
    <n v="5.1280000000000006E-2"/>
    <s v="null"/>
    <s v="null"/>
    <s v="null"/>
    <s v="null"/>
    <s v="null"/>
    <s v="null"/>
    <s v="null"/>
    <s v="null"/>
    <s v="null"/>
    <s v="null"/>
  </r>
  <r>
    <x v="43"/>
    <x v="3"/>
    <x v="7"/>
    <s v="Texas, 2013"/>
    <s v="Texas, 2013, Aug"/>
    <n v="10"/>
    <n v="5"/>
    <n v="5"/>
    <n v="5"/>
    <n v="5"/>
    <n v="10"/>
    <n v="20"/>
    <n v="27"/>
    <n v="48"/>
    <n v="71"/>
    <n v="206"/>
    <n v="146"/>
    <n v="1934973"/>
    <n v="3860822"/>
    <n v="3763271"/>
    <n v="3690303"/>
    <n v="3510980"/>
    <n v="3435096"/>
    <n v="2707582"/>
    <n v="1568590"/>
    <n v="848059"/>
    <n v="319697"/>
    <n v="25639373"/>
    <n v="2736346"/>
    <n v="5.1680307683879827E-6"/>
    <n v="1.2950609999632202E-6"/>
    <n v="1.3286313954004375E-6"/>
    <n v="1.3549022939308777E-6"/>
    <n v="1.424103811471441E-6"/>
    <n v="2.911126792380766E-6"/>
    <n v="7.3866645590050456E-6"/>
    <n v="1.7212910958249129E-5"/>
    <n v="5.6599835624644043E-5"/>
    <n v="2.2208528700613393E-4"/>
    <n v="8.0345178487789081E-6"/>
    <n v="5.3355825615620249E-5"/>
    <n v="5.4974999999999996E-2"/>
    <s v="null"/>
    <n v="0.03"/>
    <n v="1.3999999999999999E-2"/>
    <n v="7.8E-2"/>
    <s v="null"/>
    <s v="null"/>
    <s v="null"/>
    <s v="null"/>
    <s v="null"/>
    <s v="null"/>
  </r>
  <r>
    <x v="43"/>
    <x v="3"/>
    <x v="8"/>
    <s v="Texas, 2013"/>
    <s v="Texas, 2013, Sep"/>
    <n v="10"/>
    <n v="5"/>
    <n v="5"/>
    <n v="5"/>
    <n v="5"/>
    <n v="12"/>
    <n v="16"/>
    <n v="27"/>
    <n v="44"/>
    <n v="72"/>
    <n v="201"/>
    <n v="143"/>
    <n v="1934973"/>
    <n v="3860822"/>
    <n v="3763271"/>
    <n v="3690303"/>
    <n v="3510980"/>
    <n v="3435096"/>
    <n v="2707582"/>
    <n v="1568590"/>
    <n v="848059"/>
    <n v="319697"/>
    <n v="25639373"/>
    <n v="2736346"/>
    <n v="5.1680307683879827E-6"/>
    <n v="1.2950609999632202E-6"/>
    <n v="1.3286313954004375E-6"/>
    <n v="1.3549022939308777E-6"/>
    <n v="1.424103811471441E-6"/>
    <n v="3.4933521508569192E-6"/>
    <n v="5.9093316472040363E-6"/>
    <n v="1.7212910958249129E-5"/>
    <n v="5.1883182655923702E-5"/>
    <n v="2.2521324879495273E-4"/>
    <n v="7.8395052796337876E-6"/>
    <n v="5.2259473034477368E-5"/>
    <n v="0.11184999999999999"/>
    <s v="null"/>
    <n v="0.1"/>
    <n v="0.14300000000000002"/>
    <n v="0.214"/>
    <s v="null"/>
    <s v="null"/>
    <s v="null"/>
    <s v="null"/>
    <s v="null"/>
    <s v="null"/>
  </r>
  <r>
    <x v="43"/>
    <x v="3"/>
    <x v="9"/>
    <s v="Texas, 2013"/>
    <s v="Texas, 2013, Oct"/>
    <n v="10"/>
    <n v="5"/>
    <n v="5"/>
    <n v="5"/>
    <n v="5"/>
    <n v="5"/>
    <n v="24"/>
    <n v="34"/>
    <n v="54"/>
    <n v="85"/>
    <n v="232"/>
    <n v="173"/>
    <n v="1934973"/>
    <n v="3860822"/>
    <n v="3763271"/>
    <n v="3690303"/>
    <n v="3510980"/>
    <n v="3435096"/>
    <n v="2707582"/>
    <n v="1568590"/>
    <n v="848059"/>
    <n v="319697"/>
    <n v="25639373"/>
    <n v="2736346"/>
    <n v="5.1680307683879827E-6"/>
    <n v="1.2950609999632202E-6"/>
    <n v="1.3286313954004375E-6"/>
    <n v="1.3549022939308777E-6"/>
    <n v="1.424103811471441E-6"/>
    <n v="1.455563396190383E-6"/>
    <n v="8.8639974708060557E-6"/>
    <n v="2.1675517502980384E-5"/>
    <n v="6.3674815077724539E-5"/>
    <n v="2.6587675204959698E-4"/>
    <n v="9.048583208333527E-6"/>
    <n v="6.3222998845906186E-5"/>
    <n v="0.10678000000000001"/>
    <s v="null"/>
    <n v="0.25800000000000001"/>
    <n v="0.40799999999999997"/>
    <n v="0.42899999999999999"/>
    <s v="null"/>
    <s v="null"/>
    <s v="null"/>
    <s v="null"/>
    <s v="null"/>
    <s v="null"/>
  </r>
  <r>
    <x v="43"/>
    <x v="3"/>
    <x v="10"/>
    <s v="Texas, 2013"/>
    <s v="Texas, 2013, Nov"/>
    <n v="10"/>
    <n v="5"/>
    <n v="5"/>
    <n v="5"/>
    <n v="5"/>
    <n v="14"/>
    <n v="19"/>
    <n v="36"/>
    <n v="62"/>
    <n v="96"/>
    <n v="257"/>
    <n v="194"/>
    <n v="1934973"/>
    <n v="3860822"/>
    <n v="3763271"/>
    <n v="3690303"/>
    <n v="3510980"/>
    <n v="3435096"/>
    <n v="2707582"/>
    <n v="1568590"/>
    <n v="848059"/>
    <n v="319697"/>
    <n v="25639373"/>
    <n v="2736346"/>
    <n v="5.1680307683879827E-6"/>
    <n v="1.2950609999632202E-6"/>
    <n v="1.3286313954004375E-6"/>
    <n v="1.3549022939308777E-6"/>
    <n v="1.424103811471441E-6"/>
    <n v="4.0755775093330729E-6"/>
    <n v="7.0173313310547937E-6"/>
    <n v="2.2950547944332173E-5"/>
    <n v="7.310812101516522E-5"/>
    <n v="3.0028433172660365E-4"/>
    <n v="1.0023646054059123E-5"/>
    <n v="7.0897466913906351E-5"/>
    <n v="0.16005"/>
    <n v="0.83400000000000007"/>
    <n v="0.34899999999999998"/>
    <n v="0.53500000000000003"/>
    <n v="0.57600000000000007"/>
    <s v="null"/>
    <s v="null"/>
    <s v="null"/>
    <s v="null"/>
    <s v="null"/>
    <s v="null"/>
  </r>
  <r>
    <x v="43"/>
    <x v="3"/>
    <x v="11"/>
    <s v="Texas, 2013"/>
    <s v="Texas, 2013, Dec"/>
    <n v="10"/>
    <n v="5"/>
    <n v="5"/>
    <n v="15"/>
    <n v="30"/>
    <n v="67"/>
    <n v="85"/>
    <n v="59"/>
    <n v="87"/>
    <n v="117"/>
    <n v="480"/>
    <n v="263"/>
    <n v="1934973"/>
    <n v="3860822"/>
    <n v="3763271"/>
    <n v="3690303"/>
    <n v="3510980"/>
    <n v="3435096"/>
    <n v="2707582"/>
    <n v="1568590"/>
    <n v="848059"/>
    <n v="319697"/>
    <n v="25639373"/>
    <n v="2736346"/>
    <n v="5.1680307683879827E-6"/>
    <n v="1.2950609999632202E-6"/>
    <n v="1.3286313954004375E-6"/>
    <n v="4.0647068817926332E-6"/>
    <n v="8.5446228688286462E-6"/>
    <n v="1.9504549508951134E-5"/>
    <n v="3.1393324375771444E-5"/>
    <n v="3.7613398019877725E-5"/>
    <n v="1.0258720206966733E-4"/>
    <n v="3.6597152929179814E-4"/>
    <n v="1.8721206637931435E-5"/>
    <n v="9.6113576280192639E-5"/>
    <n v="0.33747500000000002"/>
    <s v="null"/>
    <n v="0.39"/>
    <n v="0.56899999999999995"/>
    <n v="0.63800000000000001"/>
    <s v="null"/>
    <s v="null"/>
    <s v="null"/>
    <s v="null"/>
    <s v="null"/>
    <s v="null"/>
  </r>
  <r>
    <x v="43"/>
    <x v="4"/>
    <x v="0"/>
    <s v="Texas, 2014"/>
    <s v="Texas, 2014, Jan"/>
    <n v="10"/>
    <n v="5"/>
    <n v="5"/>
    <n v="27"/>
    <n v="54"/>
    <n v="69"/>
    <n v="155"/>
    <n v="105"/>
    <n v="131"/>
    <n v="153"/>
    <n v="714"/>
    <n v="389"/>
    <n v="1940753"/>
    <n v="3913120"/>
    <n v="3811430"/>
    <n v="3766749"/>
    <n v="3556741"/>
    <n v="3451540"/>
    <n v="2801943"/>
    <n v="1649502"/>
    <n v="870036"/>
    <n v="330219"/>
    <n v="26092033"/>
    <n v="2849757"/>
    <n v="5.1526392075653107E-6"/>
    <n v="1.2777527906120947E-6"/>
    <n v="1.3118435862655224E-6"/>
    <n v="7.1679849121882024E-6"/>
    <n v="1.5182438080253805E-5"/>
    <n v="1.9991076447035238E-5"/>
    <n v="5.5318755592101624E-5"/>
    <n v="6.3655576046588603E-5"/>
    <n v="1.5056848222372407E-4"/>
    <n v="4.633288817421166E-4"/>
    <n v="2.7364674879876167E-5"/>
    <n v="1.36502866735655E-4"/>
    <n v="0.26072000000000001"/>
    <s v="null"/>
    <n v="0.42499999999999999"/>
    <n v="0.61299999999999999"/>
    <n v="0.67200000000000004"/>
    <s v="null"/>
    <s v="null"/>
    <s v="null"/>
    <s v="null"/>
    <s v="null"/>
    <s v="null"/>
  </r>
  <r>
    <x v="43"/>
    <x v="4"/>
    <x v="1"/>
    <s v="Texas, 2014"/>
    <s v="Texas, 2014, Feb"/>
    <n v="10"/>
    <n v="5"/>
    <n v="5"/>
    <n v="13"/>
    <n v="12"/>
    <n v="25"/>
    <n v="59"/>
    <n v="48"/>
    <n v="77"/>
    <n v="97"/>
    <n v="351"/>
    <n v="222"/>
    <n v="1940753"/>
    <n v="3913120"/>
    <n v="3811430"/>
    <n v="3766749"/>
    <n v="3556741"/>
    <n v="3451540"/>
    <n v="2801943"/>
    <n v="1649502"/>
    <n v="870036"/>
    <n v="330219"/>
    <n v="26092033"/>
    <n v="2849757"/>
    <n v="5.1526392075653107E-6"/>
    <n v="1.2777527906120947E-6"/>
    <n v="1.3118435862655224E-6"/>
    <n v="3.4512519947572826E-6"/>
    <n v="3.37387512894529E-6"/>
    <n v="7.2431436402301584E-6"/>
    <n v="2.1056816644735457E-5"/>
    <n v="2.9099691907011934E-5"/>
    <n v="8.8502084971196597E-5"/>
    <n v="2.9374445443781249E-4"/>
    <n v="1.3452382188846688E-5"/>
    <n v="7.7901378959679716E-5"/>
    <n v="0.17057499999999998"/>
    <s v="null"/>
    <n v="0.43700000000000006"/>
    <n v="0.624"/>
    <n v="0.69400000000000006"/>
    <s v="null"/>
    <s v="null"/>
    <s v="null"/>
    <s v="null"/>
    <s v="null"/>
    <s v="null"/>
  </r>
  <r>
    <x v="43"/>
    <x v="4"/>
    <x v="2"/>
    <s v="Texas, 2014"/>
    <s v="Texas, 2014, Mar"/>
    <n v="10"/>
    <n v="5"/>
    <n v="5"/>
    <n v="5"/>
    <n v="5"/>
    <n v="13"/>
    <n v="43"/>
    <n v="58"/>
    <n v="74"/>
    <n v="104"/>
    <n v="322"/>
    <n v="236"/>
    <n v="1940753"/>
    <n v="3913120"/>
    <n v="3811430"/>
    <n v="3766749"/>
    <n v="3556741"/>
    <n v="3451540"/>
    <n v="2801943"/>
    <n v="1649502"/>
    <n v="870036"/>
    <n v="330219"/>
    <n v="26092033"/>
    <n v="2849757"/>
    <n v="5.1526392075653107E-6"/>
    <n v="1.2777527906120947E-6"/>
    <n v="1.3118435862655224E-6"/>
    <n v="1.3274046133681856E-6"/>
    <n v="1.4057813037272042E-6"/>
    <n v="3.7664346929196822E-6"/>
    <n v="1.5346493486841094E-5"/>
    <n v="3.5162127720972754E-5"/>
    <n v="8.5053951790500622E-5"/>
    <n v="3.1494250785085048E-4"/>
    <n v="1.2340931808571604E-5"/>
    <n v="8.2814078533713573E-5"/>
    <n v="0.14005000000000001"/>
    <s v="null"/>
    <n v="0.44600000000000001"/>
    <n v="0.63300000000000001"/>
    <n v="0.72299999999999998"/>
    <s v="null"/>
    <s v="null"/>
    <s v="null"/>
    <s v="null"/>
    <s v="null"/>
    <s v="null"/>
  </r>
  <r>
    <x v="43"/>
    <x v="4"/>
    <x v="3"/>
    <s v="Texas, 2014"/>
    <s v="Texas, 2014, Apr"/>
    <n v="10"/>
    <n v="5"/>
    <n v="5"/>
    <n v="5"/>
    <n v="5"/>
    <n v="17"/>
    <n v="21"/>
    <n v="35"/>
    <n v="56"/>
    <n v="110"/>
    <n v="269"/>
    <n v="201"/>
    <n v="1940753"/>
    <n v="3913120"/>
    <n v="3811430"/>
    <n v="3766749"/>
    <n v="3556741"/>
    <n v="3451540"/>
    <n v="2801943"/>
    <n v="1649502"/>
    <n v="870036"/>
    <n v="330219"/>
    <n v="26092033"/>
    <n v="2849757"/>
    <n v="5.1526392075653107E-6"/>
    <n v="1.2777527906120947E-6"/>
    <n v="1.3118435862655224E-6"/>
    <n v="1.3274046133681856E-6"/>
    <n v="1.4057813037272042E-6"/>
    <n v="4.9253376753565073E-6"/>
    <n v="7.4947991447363487E-6"/>
    <n v="2.1218525348862868E-5"/>
    <n v="6.4365152706324797E-5"/>
    <n v="3.3311226791916878E-4"/>
    <n v="1.0309660423930936E-5"/>
    <n v="7.0532329598628929E-5"/>
    <n v="0.1183"/>
    <s v="null"/>
    <n v="0.44799999999999995"/>
    <n v="0.63400000000000001"/>
    <n v="0.72700000000000009"/>
    <s v="null"/>
    <s v="null"/>
    <s v="null"/>
    <s v="null"/>
    <s v="null"/>
    <s v="null"/>
  </r>
  <r>
    <x v="43"/>
    <x v="4"/>
    <x v="4"/>
    <s v="Texas, 2014"/>
    <s v="Texas, 2014, May"/>
    <n v="10"/>
    <n v="5"/>
    <n v="5"/>
    <n v="5"/>
    <n v="5"/>
    <n v="13"/>
    <n v="25"/>
    <n v="43"/>
    <n v="65"/>
    <n v="89"/>
    <n v="265"/>
    <n v="197"/>
    <n v="1940753"/>
    <n v="3913120"/>
    <n v="3811430"/>
    <n v="3766749"/>
    <n v="3556741"/>
    <n v="3451540"/>
    <n v="2801943"/>
    <n v="1649502"/>
    <n v="870036"/>
    <n v="330219"/>
    <n v="26092033"/>
    <n v="2849757"/>
    <n v="5.1526392075653107E-6"/>
    <n v="1.2777527906120947E-6"/>
    <n v="1.3118435862655224E-6"/>
    <n v="1.3274046133681856E-6"/>
    <n v="1.4057813037272042E-6"/>
    <n v="3.7664346929196822E-6"/>
    <n v="8.9223799342099394E-6"/>
    <n v="2.6068474000031525E-5"/>
    <n v="7.4709552248412709E-5"/>
    <n v="2.6951810768005476E-4"/>
    <n v="1.015635692320334E-5"/>
    <n v="6.9128701148904974E-5"/>
    <n v="9.7100000000000006E-2"/>
    <s v="null"/>
    <n v="0.45200000000000001"/>
    <n v="0.63400000000000001"/>
    <n v="0.7340000000000001"/>
    <s v="null"/>
    <s v="null"/>
    <s v="null"/>
    <s v="null"/>
    <s v="null"/>
    <s v="null"/>
  </r>
  <r>
    <x v="43"/>
    <x v="4"/>
    <x v="5"/>
    <s v="Texas, 2014"/>
    <s v="Texas, 2014, Jun"/>
    <n v="10"/>
    <n v="5"/>
    <n v="5"/>
    <n v="5"/>
    <n v="5"/>
    <n v="5"/>
    <n v="21"/>
    <n v="42"/>
    <n v="54"/>
    <n v="83"/>
    <n v="235"/>
    <n v="179"/>
    <n v="1940753"/>
    <n v="3913120"/>
    <n v="3811430"/>
    <n v="3766749"/>
    <n v="3556741"/>
    <n v="3451540"/>
    <n v="2801943"/>
    <n v="1649502"/>
    <n v="870036"/>
    <n v="330219"/>
    <n v="26092033"/>
    <n v="2849757"/>
    <n v="5.1526392075653107E-6"/>
    <n v="1.2777527906120947E-6"/>
    <n v="1.3118435862655224E-6"/>
    <n v="1.3274046133681856E-6"/>
    <n v="1.4057813037272042E-6"/>
    <n v="1.4486287280460316E-6"/>
    <n v="7.4947991447363487E-6"/>
    <n v="2.5462230418635443E-5"/>
    <n v="6.2066397252527475E-5"/>
    <n v="2.5134834761173647E-4"/>
    <n v="9.0065806677463569E-6"/>
    <n v="6.2812373125147161E-5"/>
    <n v="7.4950000000000003E-2"/>
    <s v="null"/>
    <s v="null"/>
    <s v="null"/>
    <s v="null"/>
    <s v="null"/>
    <s v="null"/>
    <s v="null"/>
    <s v="null"/>
    <s v="null"/>
    <s v="null"/>
  </r>
  <r>
    <x v="43"/>
    <x v="4"/>
    <x v="6"/>
    <s v="Texas, 2014"/>
    <s v="Texas, 2014, Jul"/>
    <n v="10"/>
    <n v="5"/>
    <n v="5"/>
    <n v="5"/>
    <n v="5"/>
    <n v="10"/>
    <n v="23"/>
    <n v="36"/>
    <n v="67"/>
    <n v="73"/>
    <n v="239"/>
    <n v="176"/>
    <n v="1940753"/>
    <n v="3913120"/>
    <n v="3811430"/>
    <n v="3766749"/>
    <n v="3556741"/>
    <n v="3451540"/>
    <n v="2801943"/>
    <n v="1649502"/>
    <n v="870036"/>
    <n v="330219"/>
    <n v="26092033"/>
    <n v="2849757"/>
    <n v="5.1526392075653107E-6"/>
    <n v="1.2777527906120947E-6"/>
    <n v="1.3118435862655224E-6"/>
    <n v="1.3274046133681856E-6"/>
    <n v="1.4057813037272042E-6"/>
    <n v="2.8972574560920632E-6"/>
    <n v="8.208589539473144E-6"/>
    <n v="2.1824768930258949E-5"/>
    <n v="7.7008307702210017E-5"/>
    <n v="2.2106541416453928E-4"/>
    <n v="9.1598841684739551E-6"/>
    <n v="6.1759651787854188E-5"/>
    <n v="5.5400000000000005E-2"/>
    <s v="null"/>
    <s v="null"/>
    <s v="null"/>
    <s v="null"/>
    <s v="null"/>
    <s v="null"/>
    <s v="null"/>
    <s v="null"/>
    <s v="null"/>
    <s v="null"/>
  </r>
  <r>
    <x v="43"/>
    <x v="4"/>
    <x v="7"/>
    <s v="Texas, 2014"/>
    <s v="Texas, 2014, Aug"/>
    <n v="10"/>
    <n v="5"/>
    <n v="5"/>
    <n v="5"/>
    <n v="5"/>
    <n v="5"/>
    <n v="20"/>
    <n v="26"/>
    <n v="44"/>
    <n v="65"/>
    <n v="190"/>
    <n v="135"/>
    <n v="1940753"/>
    <n v="3913120"/>
    <n v="3811430"/>
    <n v="3766749"/>
    <n v="3556741"/>
    <n v="3451540"/>
    <n v="2801943"/>
    <n v="1649502"/>
    <n v="870036"/>
    <n v="330219"/>
    <n v="26092033"/>
    <n v="2849757"/>
    <n v="5.1526392075653107E-6"/>
    <n v="1.2777527906120947E-6"/>
    <n v="1.3118435862655224E-6"/>
    <n v="1.3274046133681856E-6"/>
    <n v="1.4057813037272042E-6"/>
    <n v="1.4486287280460316E-6"/>
    <n v="7.1379039473679519E-6"/>
    <n v="1.5762333116298132E-5"/>
    <n v="5.0572619983540909E-5"/>
    <n v="1.9683906740678155E-4"/>
    <n v="7.2819162845608848E-6"/>
    <n v="4.7372460178183611E-5"/>
    <n v="5.0200000000000002E-2"/>
    <s v="null"/>
    <n v="0.03"/>
    <n v="1.9E-2"/>
    <n v="8.4000000000000005E-2"/>
    <s v="null"/>
    <s v="null"/>
    <s v="null"/>
    <s v="null"/>
    <s v="null"/>
    <s v="null"/>
  </r>
  <r>
    <x v="43"/>
    <x v="4"/>
    <x v="8"/>
    <s v="Texas, 2014"/>
    <s v="Texas, 2014, Sep"/>
    <n v="10"/>
    <n v="5"/>
    <n v="5"/>
    <n v="5"/>
    <n v="5"/>
    <n v="10"/>
    <n v="16"/>
    <n v="28"/>
    <n v="38"/>
    <n v="80"/>
    <n v="202"/>
    <n v="146"/>
    <n v="1940753"/>
    <n v="3913120"/>
    <n v="3811430"/>
    <n v="3766749"/>
    <n v="3556741"/>
    <n v="3451540"/>
    <n v="2801943"/>
    <n v="1649502"/>
    <n v="870036"/>
    <n v="330219"/>
    <n v="26092033"/>
    <n v="2849757"/>
    <n v="5.1526392075653107E-6"/>
    <n v="1.2777527906120947E-6"/>
    <n v="1.3118435862655224E-6"/>
    <n v="1.3274046133681856E-6"/>
    <n v="1.4057813037272042E-6"/>
    <n v="2.8972574560920632E-6"/>
    <n v="5.7103231578943612E-6"/>
    <n v="1.6974820279090295E-5"/>
    <n v="4.3676353622148972E-5"/>
    <n v="2.4226346757757729E-4"/>
    <n v="7.7418267867436768E-6"/>
    <n v="5.1232438414924502E-5"/>
    <n v="7.4675000000000005E-2"/>
    <s v="null"/>
    <n v="0.11599999999999999"/>
    <n v="0.152"/>
    <n v="0.25600000000000001"/>
    <s v="null"/>
    <s v="null"/>
    <s v="null"/>
    <s v="null"/>
    <s v="null"/>
    <s v="null"/>
  </r>
  <r>
    <x v="43"/>
    <x v="4"/>
    <x v="9"/>
    <s v="Texas, 2014"/>
    <s v="Texas, 2014, Oct"/>
    <n v="10"/>
    <n v="5"/>
    <n v="5"/>
    <n v="5"/>
    <n v="5"/>
    <n v="10"/>
    <n v="23"/>
    <n v="27"/>
    <n v="66"/>
    <n v="75"/>
    <n v="231"/>
    <n v="168"/>
    <n v="1940753"/>
    <n v="3913120"/>
    <n v="3811430"/>
    <n v="3766749"/>
    <n v="3556741"/>
    <n v="3451540"/>
    <n v="2801943"/>
    <n v="1649502"/>
    <n v="870036"/>
    <n v="330219"/>
    <n v="26092033"/>
    <n v="2849757"/>
    <n v="5.1526392075653107E-6"/>
    <n v="1.2777527906120947E-6"/>
    <n v="1.3118435862655224E-6"/>
    <n v="1.3274046133681856E-6"/>
    <n v="1.4057813037272042E-6"/>
    <n v="2.8972574560920632E-6"/>
    <n v="8.208589539473144E-6"/>
    <n v="1.6368576697694214E-5"/>
    <n v="7.5858929975311363E-5"/>
    <n v="2.2712200085397871E-4"/>
    <n v="8.8532771670187604E-6"/>
    <n v="5.8952394888406277E-5"/>
    <n v="7.5539999999999996E-2"/>
    <s v="null"/>
    <n v="0.29699999999999999"/>
    <n v="0.46600000000000003"/>
    <n v="0.46500000000000002"/>
    <s v="null"/>
    <s v="null"/>
    <s v="null"/>
    <s v="null"/>
    <s v="null"/>
    <s v="null"/>
  </r>
  <r>
    <x v="43"/>
    <x v="4"/>
    <x v="10"/>
    <s v="Texas, 2014"/>
    <s v="Texas, 2014, Nov"/>
    <n v="10"/>
    <n v="5"/>
    <n v="5"/>
    <n v="5"/>
    <n v="5"/>
    <n v="12"/>
    <n v="18"/>
    <n v="30"/>
    <n v="60"/>
    <n v="96"/>
    <n v="246"/>
    <n v="186"/>
    <n v="1940753"/>
    <n v="3913120"/>
    <n v="3811430"/>
    <n v="3766749"/>
    <n v="3556741"/>
    <n v="3451540"/>
    <n v="2801943"/>
    <n v="1649502"/>
    <n v="870036"/>
    <n v="330219"/>
    <n v="26092033"/>
    <n v="2849757"/>
    <n v="5.1526392075653107E-6"/>
    <n v="1.2777527906120947E-6"/>
    <n v="1.3118435862655224E-6"/>
    <n v="1.3274046133681856E-6"/>
    <n v="1.4057813037272042E-6"/>
    <n v="3.4767089473104757E-6"/>
    <n v="6.4241135526311565E-6"/>
    <n v="1.8187307441882459E-5"/>
    <n v="6.8962663613919426E-5"/>
    <n v="2.9071616109309275E-4"/>
    <n v="9.4281652947472502E-6"/>
    <n v="6.526872291216409E-5"/>
    <n v="0.1149"/>
    <n v="0.8570000000000001"/>
    <n v="0.39799999999999996"/>
    <n v="0.59299999999999997"/>
    <n v="0.60299999999999998"/>
    <s v="null"/>
    <s v="null"/>
    <s v="null"/>
    <s v="null"/>
    <s v="null"/>
    <s v="null"/>
  </r>
  <r>
    <x v="43"/>
    <x v="4"/>
    <x v="11"/>
    <s v="Texas, 2014"/>
    <s v="Texas, 2014, Dec"/>
    <n v="10"/>
    <n v="5"/>
    <n v="5"/>
    <n v="5"/>
    <n v="5"/>
    <n v="16"/>
    <n v="34"/>
    <n v="55"/>
    <n v="97"/>
    <n v="165"/>
    <n v="397"/>
    <n v="317"/>
    <n v="1940753"/>
    <n v="3913120"/>
    <n v="3811430"/>
    <n v="3766749"/>
    <n v="3556741"/>
    <n v="3451540"/>
    <n v="2801943"/>
    <n v="1649502"/>
    <n v="870036"/>
    <n v="330219"/>
    <n v="26092033"/>
    <n v="2849757"/>
    <n v="5.1526392075653107E-6"/>
    <n v="1.2777527906120947E-6"/>
    <n v="1.3118435862655224E-6"/>
    <n v="1.3274046133681856E-6"/>
    <n v="1.4057813037272042E-6"/>
    <n v="4.6356119297473013E-6"/>
    <n v="1.2134436710525518E-5"/>
    <n v="3.3343396976784509E-5"/>
    <n v="1.1148963950916973E-4"/>
    <n v="4.9966840187875324E-4"/>
    <n v="1.521537244721406E-5"/>
    <n v="1.1123755464062375E-4"/>
    <n v="0.19929999999999998"/>
    <s v="null"/>
    <n v="0.439"/>
    <n v="0.65"/>
    <n v="0.65900000000000003"/>
    <s v="null"/>
    <s v="null"/>
    <s v="null"/>
    <s v="null"/>
    <s v="null"/>
    <s v="null"/>
  </r>
  <r>
    <x v="43"/>
    <x v="5"/>
    <x v="0"/>
    <s v="Texas, 2015"/>
    <s v="Texas, 2015, Jan"/>
    <n v="10"/>
    <n v="5"/>
    <n v="5"/>
    <n v="10"/>
    <n v="10"/>
    <n v="25"/>
    <n v="37"/>
    <n v="66"/>
    <n v="129"/>
    <n v="250"/>
    <n v="547"/>
    <n v="445"/>
    <n v="1951305"/>
    <n v="3958985"/>
    <n v="3863181"/>
    <n v="3840350"/>
    <n v="3602462"/>
    <n v="3465858"/>
    <n v="2888241"/>
    <n v="1737257"/>
    <n v="890652"/>
    <n v="340323"/>
    <n v="26538614"/>
    <n v="2968232"/>
    <n v="5.1247754707746868E-6"/>
    <n v="1.262949973288608E-6"/>
    <n v="1.2942701882205364E-6"/>
    <n v="2.6039293293580012E-6"/>
    <n v="2.7758793847096791E-6"/>
    <n v="7.2132210840721118E-6"/>
    <n v="1.2810565323323089E-5"/>
    <n v="3.7990924773939609E-5"/>
    <n v="1.448377143935005E-4"/>
    <n v="7.3459625120841086E-4"/>
    <n v="2.0611475791463712E-5"/>
    <n v="1.4992089567122786E-4"/>
    <n v="0.25217500000000004"/>
    <s v="null"/>
    <n v="0.46700000000000003"/>
    <n v="0.68299999999999994"/>
    <n v="0.69599999999999995"/>
    <s v="null"/>
    <s v="null"/>
    <s v="null"/>
    <s v="null"/>
    <s v="null"/>
    <s v="null"/>
  </r>
  <r>
    <x v="43"/>
    <x v="5"/>
    <x v="1"/>
    <s v="Texas, 2015"/>
    <s v="Texas, 2015, Feb"/>
    <n v="10"/>
    <n v="5"/>
    <n v="5"/>
    <n v="5"/>
    <n v="5"/>
    <n v="17"/>
    <n v="42"/>
    <n v="45"/>
    <n v="78"/>
    <n v="117"/>
    <n v="329"/>
    <n v="240"/>
    <n v="1951305"/>
    <n v="3958985"/>
    <n v="3863181"/>
    <n v="3840350"/>
    <n v="3602462"/>
    <n v="3465858"/>
    <n v="2888241"/>
    <n v="1737257"/>
    <n v="890652"/>
    <n v="340323"/>
    <n v="26538614"/>
    <n v="2968232"/>
    <n v="5.1247754707746868E-6"/>
    <n v="1.262949973288608E-6"/>
    <n v="1.2942701882205364E-6"/>
    <n v="1.3019646646790006E-6"/>
    <n v="1.3879396923548395E-6"/>
    <n v="4.9049903371690361E-6"/>
    <n v="1.4541722799447831E-5"/>
    <n v="2.5902903254958822E-5"/>
    <n v="8.7576292423977045E-5"/>
    <n v="3.4379104556553629E-4"/>
    <n v="1.2397030229235031E-5"/>
    <n v="8.08562133957184E-5"/>
    <n v="0.19970000000000002"/>
    <s v="null"/>
    <n v="0.48399999999999999"/>
    <n v="0.70599999999999996"/>
    <n v="0.71700000000000008"/>
    <s v="null"/>
    <s v="null"/>
    <s v="null"/>
    <s v="null"/>
    <s v="null"/>
    <s v="null"/>
  </r>
  <r>
    <x v="43"/>
    <x v="5"/>
    <x v="2"/>
    <s v="Texas, 2015"/>
    <s v="Texas, 2015, Mar"/>
    <n v="10"/>
    <n v="5"/>
    <n v="5"/>
    <n v="5"/>
    <n v="5"/>
    <n v="17"/>
    <n v="34"/>
    <n v="54"/>
    <n v="97"/>
    <n v="130"/>
    <n v="362"/>
    <n v="281"/>
    <n v="1951305"/>
    <n v="3958985"/>
    <n v="3863181"/>
    <n v="3840350"/>
    <n v="3602462"/>
    <n v="3465858"/>
    <n v="2888241"/>
    <n v="1737257"/>
    <n v="890652"/>
    <n v="340323"/>
    <n v="26538614"/>
    <n v="2968232"/>
    <n v="5.1247754707746868E-6"/>
    <n v="1.262949973288608E-6"/>
    <n v="1.2942701882205364E-6"/>
    <n v="1.3019646646790006E-6"/>
    <n v="1.3879396923548395E-6"/>
    <n v="4.9049903371690361E-6"/>
    <n v="1.1771870837648244E-5"/>
    <n v="3.1083483905950589E-5"/>
    <n v="1.0890897904007401E-4"/>
    <n v="3.8199005062837364E-4"/>
    <n v="1.3640501346453134E-5"/>
    <n v="9.4669149850820281E-5"/>
    <n v="0.15159999999999998"/>
    <s v="null"/>
    <n v="0.49100000000000005"/>
    <n v="0.71099999999999997"/>
    <n v="0.73499999999999999"/>
    <s v="null"/>
    <s v="null"/>
    <s v="null"/>
    <s v="null"/>
    <s v="null"/>
    <s v="null"/>
  </r>
  <r>
    <x v="43"/>
    <x v="5"/>
    <x v="3"/>
    <s v="Texas, 2015"/>
    <s v="Texas, 2015, Apr"/>
    <n v="10"/>
    <n v="5"/>
    <n v="5"/>
    <n v="5"/>
    <n v="5"/>
    <n v="12"/>
    <n v="26"/>
    <n v="36"/>
    <n v="53"/>
    <n v="100"/>
    <n v="257"/>
    <n v="189"/>
    <n v="1951305"/>
    <n v="3958985"/>
    <n v="3863181"/>
    <n v="3840350"/>
    <n v="3602462"/>
    <n v="3465858"/>
    <n v="2888241"/>
    <n v="1737257"/>
    <n v="890652"/>
    <n v="340323"/>
    <n v="26538614"/>
    <n v="2968232"/>
    <n v="5.1247754707746868E-6"/>
    <n v="1.262949973288608E-6"/>
    <n v="1.2942701882205364E-6"/>
    <n v="1.3019646646790006E-6"/>
    <n v="1.3879396923548395E-6"/>
    <n v="3.4623461203546136E-6"/>
    <n v="9.0020188758486562E-6"/>
    <n v="2.0722322603967058E-5"/>
    <n v="5.9506967929112603E-5"/>
    <n v="2.9383850048336432E-4"/>
    <n v="9.6840023371228056E-6"/>
    <n v="6.3674268049128237E-5"/>
    <n v="9.8220000000000002E-2"/>
    <s v="null"/>
    <n v="0.49600000000000005"/>
    <n v="0.71700000000000008"/>
    <n v="0.74400000000000011"/>
    <s v="null"/>
    <s v="null"/>
    <s v="null"/>
    <s v="null"/>
    <s v="null"/>
    <s v="null"/>
  </r>
  <r>
    <x v="43"/>
    <x v="5"/>
    <x v="4"/>
    <s v="Texas, 2015"/>
    <s v="Texas, 2015, May"/>
    <n v="10"/>
    <n v="5"/>
    <n v="5"/>
    <n v="5"/>
    <n v="5"/>
    <n v="12"/>
    <n v="19"/>
    <n v="55"/>
    <n v="63"/>
    <n v="91"/>
    <n v="270"/>
    <n v="209"/>
    <n v="1951305"/>
    <n v="3958985"/>
    <n v="3863181"/>
    <n v="3840350"/>
    <n v="3602462"/>
    <n v="3465858"/>
    <n v="2888241"/>
    <n v="1737257"/>
    <n v="890652"/>
    <n v="340323"/>
    <n v="26538614"/>
    <n v="2968232"/>
    <n v="5.1247754707746868E-6"/>
    <n v="1.262949973288608E-6"/>
    <n v="1.2942701882205364E-6"/>
    <n v="1.3019646646790006E-6"/>
    <n v="1.3879396923548395E-6"/>
    <n v="3.4623461203546136E-6"/>
    <n v="6.5783984092740186E-6"/>
    <n v="3.1659103978283004E-5"/>
    <n v="7.0734697727058385E-5"/>
    <n v="2.6739303543986154E-4"/>
    <n v="1.0173854595420846E-5"/>
    <n v="7.0412285832104773E-5"/>
    <n v="7.9350000000000004E-2"/>
    <s v="null"/>
    <n v="0.501"/>
    <n v="0.72299999999999998"/>
    <n v="0.755"/>
    <s v="null"/>
    <s v="null"/>
    <s v="null"/>
    <s v="null"/>
    <s v="null"/>
    <s v="null"/>
  </r>
  <r>
    <x v="43"/>
    <x v="5"/>
    <x v="5"/>
    <s v="Texas, 2015"/>
    <s v="Texas, 2015, Jun"/>
    <n v="10"/>
    <n v="5"/>
    <n v="5"/>
    <n v="5"/>
    <n v="5"/>
    <n v="12"/>
    <n v="22"/>
    <n v="33"/>
    <n v="55"/>
    <n v="83"/>
    <n v="235"/>
    <n v="171"/>
    <n v="1951305"/>
    <n v="3958985"/>
    <n v="3863181"/>
    <n v="3840350"/>
    <n v="3602462"/>
    <n v="3465858"/>
    <n v="2888241"/>
    <n v="1737257"/>
    <n v="890652"/>
    <n v="340323"/>
    <n v="26538614"/>
    <n v="2968232"/>
    <n v="5.1247754707746868E-6"/>
    <n v="1.262949973288608E-6"/>
    <n v="1.2942701882205364E-6"/>
    <n v="1.3019646646790006E-6"/>
    <n v="1.3879396923548395E-6"/>
    <n v="3.4623461203546136E-6"/>
    <n v="7.6170928949488634E-6"/>
    <n v="1.8995462386969805E-5"/>
    <n v="6.1752513888701762E-5"/>
    <n v="2.438859554011924E-4"/>
    <n v="8.8550215923107361E-6"/>
    <n v="5.7610052044449356E-5"/>
    <n v="4.9974999999999992E-2"/>
    <s v="null"/>
    <s v="null"/>
    <s v="null"/>
    <s v="null"/>
    <s v="null"/>
    <s v="null"/>
    <s v="null"/>
    <s v="null"/>
    <s v="null"/>
    <s v="null"/>
  </r>
  <r>
    <x v="43"/>
    <x v="5"/>
    <x v="6"/>
    <s v="Texas, 2015"/>
    <s v="Texas, 2015, Jul"/>
    <n v="10"/>
    <n v="5"/>
    <n v="5"/>
    <n v="5"/>
    <n v="5"/>
    <n v="5"/>
    <n v="24"/>
    <n v="37"/>
    <n v="55"/>
    <n v="83"/>
    <n v="234"/>
    <n v="175"/>
    <n v="1951305"/>
    <n v="3958985"/>
    <n v="3863181"/>
    <n v="3840350"/>
    <n v="3602462"/>
    <n v="3465858"/>
    <n v="2888241"/>
    <n v="1737257"/>
    <n v="890652"/>
    <n v="340323"/>
    <n v="26538614"/>
    <n v="2968232"/>
    <n v="5.1247754707746868E-6"/>
    <n v="1.262949973288608E-6"/>
    <n v="1.2942701882205364E-6"/>
    <n v="1.3019646646790006E-6"/>
    <n v="1.3879396923548395E-6"/>
    <n v="1.4426442168144222E-6"/>
    <n v="8.3095558853987602E-6"/>
    <n v="2.1297942676299477E-5"/>
    <n v="6.1752513888701762E-5"/>
    <n v="2.438859554011924E-4"/>
    <n v="8.817340649364733E-6"/>
    <n v="5.8957655601044662E-5"/>
    <n v="3.6419999999999994E-2"/>
    <s v="null"/>
    <s v="null"/>
    <s v="null"/>
    <s v="null"/>
    <s v="null"/>
    <s v="null"/>
    <s v="null"/>
    <s v="null"/>
    <s v="null"/>
    <s v="null"/>
  </r>
  <r>
    <x v="43"/>
    <x v="5"/>
    <x v="7"/>
    <s v="Texas, 2015"/>
    <s v="Texas, 2015, Aug"/>
    <n v="10"/>
    <n v="5"/>
    <n v="5"/>
    <n v="5"/>
    <n v="5"/>
    <n v="13"/>
    <n v="22"/>
    <n v="35"/>
    <n v="53"/>
    <n v="62"/>
    <n v="215"/>
    <n v="150"/>
    <n v="1951305"/>
    <n v="3958985"/>
    <n v="3863181"/>
    <n v="3840350"/>
    <n v="3602462"/>
    <n v="3465858"/>
    <n v="2888241"/>
    <n v="1737257"/>
    <n v="890652"/>
    <n v="340323"/>
    <n v="26538614"/>
    <n v="2968232"/>
    <n v="5.1247754707746868E-6"/>
    <n v="1.262949973288608E-6"/>
    <n v="1.2942701882205364E-6"/>
    <n v="1.3019646646790006E-6"/>
    <n v="1.3879396923548395E-6"/>
    <n v="3.7508749637174978E-6"/>
    <n v="7.6170928949488634E-6"/>
    <n v="2.0146702531634639E-5"/>
    <n v="5.9506967929112603E-5"/>
    <n v="1.8217987029968589E-4"/>
    <n v="8.1014027333906742E-6"/>
    <n v="5.0535133372323998E-5"/>
    <n v="4.1300000000000003E-2"/>
    <s v="null"/>
    <n v="3.4000000000000002E-2"/>
    <n v="1.7000000000000001E-2"/>
    <n v="0.10099999999999999"/>
    <s v="null"/>
    <s v="null"/>
    <s v="null"/>
    <s v="null"/>
    <s v="null"/>
    <s v="null"/>
  </r>
  <r>
    <x v="43"/>
    <x v="5"/>
    <x v="8"/>
    <s v="Texas, 2015"/>
    <s v="Texas, 2015, Sep"/>
    <n v="10"/>
    <n v="5"/>
    <n v="5"/>
    <n v="5"/>
    <n v="5"/>
    <n v="11"/>
    <n v="16"/>
    <n v="25"/>
    <n v="40"/>
    <n v="68"/>
    <n v="190"/>
    <n v="133"/>
    <n v="1951305"/>
    <n v="3958985"/>
    <n v="3863181"/>
    <n v="3840350"/>
    <n v="3602462"/>
    <n v="3465858"/>
    <n v="2888241"/>
    <n v="1737257"/>
    <n v="890652"/>
    <n v="340323"/>
    <n v="26538614"/>
    <n v="2968232"/>
    <n v="5.1247754707746868E-6"/>
    <n v="1.262949973288608E-6"/>
    <n v="1.2942701882205364E-6"/>
    <n v="1.3019646646790006E-6"/>
    <n v="1.3879396923548395E-6"/>
    <n v="3.173817276991729E-6"/>
    <n v="5.5397039235991729E-6"/>
    <n v="1.4390501808310457E-5"/>
    <n v="4.4910919191783095E-5"/>
    <n v="1.9981018032868775E-4"/>
    <n v="7.1593791597405955E-6"/>
    <n v="4.4807818256793946E-5"/>
    <n v="6.4700000000000008E-2"/>
    <s v="null"/>
    <n v="0.11599999999999999"/>
    <n v="0.14400000000000002"/>
    <n v="0.28899999999999998"/>
    <s v="null"/>
    <s v="null"/>
    <s v="null"/>
    <s v="null"/>
    <s v="null"/>
    <s v="null"/>
  </r>
  <r>
    <x v="43"/>
    <x v="5"/>
    <x v="9"/>
    <s v="Texas, 2015"/>
    <s v="Texas, 2015, Oct"/>
    <n v="10"/>
    <n v="5"/>
    <n v="5"/>
    <n v="5"/>
    <n v="5"/>
    <n v="14"/>
    <n v="22"/>
    <n v="31"/>
    <n v="68"/>
    <n v="71"/>
    <n v="236"/>
    <n v="170"/>
    <n v="1951305"/>
    <n v="3958985"/>
    <n v="3863181"/>
    <n v="3840350"/>
    <n v="3602462"/>
    <n v="3465858"/>
    <n v="2888241"/>
    <n v="1737257"/>
    <n v="890652"/>
    <n v="340323"/>
    <n v="26538614"/>
    <n v="2968232"/>
    <n v="5.1247754707746868E-6"/>
    <n v="1.262949973288608E-6"/>
    <n v="1.2942701882205364E-6"/>
    <n v="1.3019646646790006E-6"/>
    <n v="1.3879396923548395E-6"/>
    <n v="4.0394038070803823E-6"/>
    <n v="7.6170928949488634E-6"/>
    <n v="1.7844222242304967E-5"/>
    <n v="7.6348562626031262E-5"/>
    <n v="2.0862533534318867E-4"/>
    <n v="8.8927025352567391E-6"/>
    <n v="5.7273151155300528E-5"/>
    <n v="0.11035"/>
    <s v="null"/>
    <n v="0.28000000000000003"/>
    <n v="0.41700000000000004"/>
    <n v="0.45400000000000001"/>
    <s v="null"/>
    <s v="null"/>
    <s v="null"/>
    <s v="null"/>
    <s v="null"/>
    <s v="null"/>
  </r>
  <r>
    <x v="43"/>
    <x v="5"/>
    <x v="10"/>
    <s v="Texas, 2015"/>
    <s v="Texas, 2015, Nov"/>
    <n v="10"/>
    <n v="5"/>
    <n v="5"/>
    <n v="5"/>
    <n v="5"/>
    <n v="13"/>
    <n v="25"/>
    <n v="34"/>
    <n v="60"/>
    <n v="85"/>
    <n v="247"/>
    <n v="179"/>
    <n v="1951305"/>
    <n v="3958985"/>
    <n v="3863181"/>
    <n v="3840350"/>
    <n v="3602462"/>
    <n v="3465858"/>
    <n v="2888241"/>
    <n v="1737257"/>
    <n v="890652"/>
    <n v="340323"/>
    <n v="26538614"/>
    <n v="2968232"/>
    <n v="5.1247754707746868E-6"/>
    <n v="1.262949973288608E-6"/>
    <n v="1.2942701882205364E-6"/>
    <n v="1.3019646646790006E-6"/>
    <n v="1.3879396923548395E-6"/>
    <n v="3.7508749637174978E-6"/>
    <n v="8.6557873806237082E-6"/>
    <n v="1.957108245930222E-5"/>
    <n v="6.7366378787674653E-5"/>
    <n v="2.4976272541085969E-4"/>
    <n v="9.3071929076627739E-6"/>
    <n v="6.0305259157639968E-5"/>
    <n v="0.12209999999999999"/>
    <n v="0.86799999999999999"/>
    <n v="0.36700000000000005"/>
    <n v="0.52200000000000002"/>
    <n v="0.56399999999999995"/>
    <s v="null"/>
    <s v="null"/>
    <s v="null"/>
    <s v="null"/>
    <s v="null"/>
    <s v="null"/>
  </r>
  <r>
    <x v="43"/>
    <x v="5"/>
    <x v="11"/>
    <s v="Texas, 2015"/>
    <s v="Texas, 2015, Dec"/>
    <n v="10"/>
    <n v="5"/>
    <n v="5"/>
    <n v="5"/>
    <n v="5"/>
    <n v="11"/>
    <n v="29"/>
    <n v="45"/>
    <n v="75"/>
    <n v="113"/>
    <n v="303"/>
    <n v="233"/>
    <n v="1951305"/>
    <n v="3958985"/>
    <n v="3863181"/>
    <n v="3840350"/>
    <n v="3602462"/>
    <n v="3465858"/>
    <n v="2888241"/>
    <n v="1737257"/>
    <n v="890652"/>
    <n v="340323"/>
    <n v="26538614"/>
    <n v="2968232"/>
    <n v="5.1247754707746868E-6"/>
    <n v="1.262949973288608E-6"/>
    <n v="1.2942701882205364E-6"/>
    <n v="1.3019646646790006E-6"/>
    <n v="1.3879396923548395E-6"/>
    <n v="3.173817276991729E-6"/>
    <n v="1.0040713361523502E-5"/>
    <n v="2.5902903254958822E-5"/>
    <n v="8.4207973484593313E-5"/>
    <n v="3.3203750554620172E-4"/>
    <n v="1.1417325712638949E-5"/>
    <n v="7.8497907171676609E-5"/>
    <n v="0.12737500000000002"/>
    <s v="null"/>
    <n v="0.4"/>
    <n v="0.56200000000000006"/>
    <n v="0.60599999999999998"/>
    <s v="null"/>
    <s v="null"/>
    <s v="null"/>
    <s v="null"/>
    <s v="null"/>
    <s v="null"/>
  </r>
  <r>
    <x v="43"/>
    <x v="6"/>
    <x v="0"/>
    <s v="Texas, 2016"/>
    <s v="Texas, 2016, Jan"/>
    <n v="10"/>
    <n v="5"/>
    <n v="5"/>
    <n v="5"/>
    <n v="5"/>
    <n v="10"/>
    <n v="34"/>
    <n v="57"/>
    <n v="67"/>
    <n v="117"/>
    <n v="315"/>
    <n v="241"/>
    <n v="1970686"/>
    <n v="3996591"/>
    <n v="3904030"/>
    <n v="3915774"/>
    <n v="3642463"/>
    <n v="3471589"/>
    <n v="2958735"/>
    <n v="1828562"/>
    <n v="915785"/>
    <n v="352220"/>
    <n v="26956435"/>
    <n v="3096567"/>
    <n v="5.0743751160763304E-6"/>
    <n v="1.2510662211870066E-6"/>
    <n v="1.2807278632592476E-6"/>
    <n v="1.2768867661923289E-6"/>
    <n v="1.3726975400985542E-6"/>
    <n v="2.8805253156407629E-6"/>
    <n v="1.1491397506028758E-5"/>
    <n v="3.1172035730809234E-5"/>
    <n v="7.316127693727239E-5"/>
    <n v="3.3217875191641588E-4"/>
    <n v="1.168552147196022E-5"/>
    <n v="7.7828123854578314E-5"/>
    <n v="0.13287499999999999"/>
    <s v="null"/>
    <n v="0.42399999999999999"/>
    <n v="0.58799999999999997"/>
    <n v="0.64700000000000002"/>
    <s v="null"/>
    <s v="null"/>
    <s v="null"/>
    <s v="null"/>
    <s v="null"/>
    <s v="null"/>
  </r>
  <r>
    <x v="43"/>
    <x v="6"/>
    <x v="1"/>
    <s v="Texas, 2016"/>
    <s v="Texas, 2016, Feb"/>
    <n v="10"/>
    <n v="5"/>
    <n v="5"/>
    <n v="5"/>
    <n v="10"/>
    <n v="15"/>
    <n v="31"/>
    <n v="50"/>
    <n v="72"/>
    <n v="102"/>
    <n v="305"/>
    <n v="224"/>
    <n v="1970686"/>
    <n v="3996591"/>
    <n v="3904030"/>
    <n v="3915774"/>
    <n v="3642463"/>
    <n v="3471589"/>
    <n v="2958735"/>
    <n v="1828562"/>
    <n v="915785"/>
    <n v="352220"/>
    <n v="26956435"/>
    <n v="3096567"/>
    <n v="5.0743751160763304E-6"/>
    <n v="1.2510662211870066E-6"/>
    <n v="1.2807278632592476E-6"/>
    <n v="1.2768867661923289E-6"/>
    <n v="2.7453950801971083E-6"/>
    <n v="4.3207879734611439E-6"/>
    <n v="1.0477450667261516E-5"/>
    <n v="2.7343890991937926E-5"/>
    <n v="7.8621073723636006E-5"/>
    <n v="2.8959173243995229E-4"/>
    <n v="1.1314552536342435E-5"/>
    <n v="7.2338173209234618E-5"/>
    <n v="0.16275000000000001"/>
    <s v="null"/>
    <n v="0.443"/>
    <n v="0.61399999999999999"/>
    <n v="0.69500000000000006"/>
    <s v="null"/>
    <s v="null"/>
    <s v="null"/>
    <s v="null"/>
    <s v="null"/>
    <s v="null"/>
  </r>
  <r>
    <x v="43"/>
    <x v="6"/>
    <x v="2"/>
    <s v="Texas, 2016"/>
    <s v="Texas, 2016, Mar"/>
    <n v="10"/>
    <n v="5"/>
    <n v="5"/>
    <n v="5"/>
    <n v="14"/>
    <n v="23"/>
    <n v="36"/>
    <n v="61"/>
    <n v="57"/>
    <n v="114"/>
    <n v="330"/>
    <n v="232"/>
    <n v="1970686"/>
    <n v="3996591"/>
    <n v="3904030"/>
    <n v="3915774"/>
    <n v="3642463"/>
    <n v="3471589"/>
    <n v="2958735"/>
    <n v="1828562"/>
    <n v="915785"/>
    <n v="352220"/>
    <n v="26956435"/>
    <n v="3096567"/>
    <n v="5.0743751160763304E-6"/>
    <n v="1.2510662211870066E-6"/>
    <n v="1.2807278632592476E-6"/>
    <n v="1.2768867661923289E-6"/>
    <n v="3.8435531122759516E-6"/>
    <n v="6.6252082259737544E-6"/>
    <n v="1.2167362065206921E-5"/>
    <n v="3.3359547010164273E-5"/>
    <n v="6.224168336454517E-5"/>
    <n v="3.2366134802112314E-4"/>
    <n v="1.2241974875386897E-5"/>
    <n v="7.4921679395278706E-5"/>
    <n v="8.8599999999999998E-2"/>
    <s v="null"/>
    <n v="0.45200000000000001"/>
    <n v="0.623"/>
    <n v="0.70099999999999996"/>
    <s v="null"/>
    <s v="null"/>
    <s v="null"/>
    <s v="null"/>
    <s v="null"/>
    <s v="null"/>
  </r>
  <r>
    <x v="43"/>
    <x v="6"/>
    <x v="3"/>
    <s v="Texas, 2016"/>
    <s v="Texas, 2016, Apr"/>
    <n v="10"/>
    <n v="5"/>
    <n v="5"/>
    <n v="5"/>
    <n v="5"/>
    <n v="20"/>
    <n v="29"/>
    <n v="56"/>
    <n v="46"/>
    <n v="84"/>
    <n v="265"/>
    <n v="186"/>
    <n v="1970686"/>
    <n v="3996591"/>
    <n v="3904030"/>
    <n v="3915774"/>
    <n v="3642463"/>
    <n v="3471589"/>
    <n v="2958735"/>
    <n v="1828562"/>
    <n v="915785"/>
    <n v="352220"/>
    <n v="26956435"/>
    <n v="3096567"/>
    <n v="5.0743751160763304E-6"/>
    <n v="1.2510662211870066E-6"/>
    <n v="1.2807278632592476E-6"/>
    <n v="1.2768867661923289E-6"/>
    <n v="1.3726975400985542E-6"/>
    <n v="5.7610506312815257E-6"/>
    <n v="9.8014861080833532E-6"/>
    <n v="3.0625157910970479E-5"/>
    <n v="5.0230130434545223E-5"/>
    <n v="2.3848730906819601E-4"/>
    <n v="9.8306767938712959E-6"/>
    <n v="6.0066518825525169E-5"/>
    <n v="7.3774999999999993E-2"/>
    <s v="null"/>
    <n v="0.46299999999999997"/>
    <n v="0.63700000000000001"/>
    <n v="0.71499999999999997"/>
    <s v="null"/>
    <s v="null"/>
    <s v="null"/>
    <s v="null"/>
    <s v="null"/>
    <s v="null"/>
  </r>
  <r>
    <x v="43"/>
    <x v="6"/>
    <x v="4"/>
    <s v="Texas, 2016"/>
    <s v="Texas, 2016, May"/>
    <n v="10"/>
    <n v="5"/>
    <n v="5"/>
    <n v="5"/>
    <n v="5"/>
    <n v="5"/>
    <n v="40"/>
    <n v="52"/>
    <n v="56"/>
    <n v="92"/>
    <n v="275"/>
    <n v="200"/>
    <n v="1970686"/>
    <n v="3996591"/>
    <n v="3904030"/>
    <n v="3915774"/>
    <n v="3642463"/>
    <n v="3471589"/>
    <n v="2958735"/>
    <n v="1828562"/>
    <n v="915785"/>
    <n v="352220"/>
    <n v="26956435"/>
    <n v="3096567"/>
    <n v="5.0743751160763304E-6"/>
    <n v="1.2510662211870066E-6"/>
    <n v="1.2807278632592476E-6"/>
    <n v="1.2768867661923289E-6"/>
    <n v="1.3726975400985542E-6"/>
    <n v="1.4402626578203814E-6"/>
    <n v="1.3519291183563246E-5"/>
    <n v="2.8437646631615443E-5"/>
    <n v="6.1149724007272449E-5"/>
    <n v="2.6120038612230991E-4"/>
    <n v="1.0201645729489081E-5"/>
    <n v="6.458765465110234E-5"/>
    <n v="5.1650000000000001E-2"/>
    <s v="null"/>
    <n v="0.47899999999999998"/>
    <n v="0.65099999999999991"/>
    <n v="0.71799999999999997"/>
    <s v="null"/>
    <s v="null"/>
    <s v="null"/>
    <s v="null"/>
    <s v="null"/>
    <s v="null"/>
  </r>
  <r>
    <x v="43"/>
    <x v="6"/>
    <x v="5"/>
    <s v="Texas, 2016"/>
    <s v="Texas, 2016, Jun"/>
    <n v="10"/>
    <n v="5"/>
    <n v="5"/>
    <n v="5"/>
    <n v="5"/>
    <n v="5"/>
    <n v="21"/>
    <n v="38"/>
    <n v="72"/>
    <n v="79"/>
    <n v="245"/>
    <n v="189"/>
    <n v="1970686"/>
    <n v="3996591"/>
    <n v="3904030"/>
    <n v="3915774"/>
    <n v="3642463"/>
    <n v="3471589"/>
    <n v="2958735"/>
    <n v="1828562"/>
    <n v="915785"/>
    <n v="352220"/>
    <n v="26956435"/>
    <n v="3096567"/>
    <n v="5.0743751160763304E-6"/>
    <n v="1.2510662211870066E-6"/>
    <n v="1.2807278632592476E-6"/>
    <n v="1.2768867661923289E-6"/>
    <n v="1.3726975400985542E-6"/>
    <n v="1.4402626578203814E-6"/>
    <n v="7.0976278713707044E-6"/>
    <n v="2.0781357153872825E-5"/>
    <n v="7.8621073723636006E-5"/>
    <n v="2.2429163590937482E-4"/>
    <n v="9.0887389226357273E-6"/>
    <n v="6.1035333645291707E-5"/>
    <n v="3.2920000000000005E-2"/>
    <s v="null"/>
    <s v="null"/>
    <s v="null"/>
    <s v="null"/>
    <s v="null"/>
    <s v="null"/>
    <s v="null"/>
    <s v="null"/>
    <s v="null"/>
    <s v="null"/>
  </r>
  <r>
    <x v="43"/>
    <x v="6"/>
    <x v="6"/>
    <s v="Texas, 2016"/>
    <s v="Texas, 2016, Jul"/>
    <n v="10"/>
    <n v="5"/>
    <n v="5"/>
    <n v="5"/>
    <n v="5"/>
    <n v="12"/>
    <n v="20"/>
    <n v="36"/>
    <n v="53"/>
    <n v="73"/>
    <n v="224"/>
    <n v="162"/>
    <n v="1970686"/>
    <n v="3996591"/>
    <n v="3904030"/>
    <n v="3915774"/>
    <n v="3642463"/>
    <n v="3471589"/>
    <n v="2958735"/>
    <n v="1828562"/>
    <n v="915785"/>
    <n v="352220"/>
    <n v="26956435"/>
    <n v="3096567"/>
    <n v="5.0743751160763304E-6"/>
    <n v="1.2510662211870066E-6"/>
    <n v="1.2807278632592476E-6"/>
    <n v="1.2768867661923289E-6"/>
    <n v="1.3726975400985542E-6"/>
    <n v="3.4566303787689153E-6"/>
    <n v="6.7596455917816229E-6"/>
    <n v="1.9687601514195308E-5"/>
    <n v="5.7873845935454281E-5"/>
    <n v="2.072568281187894E-4"/>
    <n v="8.3097041578383796E-6"/>
    <n v="5.2316000267392891E-5"/>
    <n v="2.3425000000000001E-2"/>
    <s v="null"/>
    <s v="null"/>
    <s v="null"/>
    <s v="null"/>
    <s v="null"/>
    <s v="null"/>
    <s v="null"/>
    <s v="null"/>
    <s v="null"/>
    <s v="null"/>
  </r>
  <r>
    <x v="43"/>
    <x v="6"/>
    <x v="7"/>
    <s v="Texas, 2016"/>
    <s v="Texas, 2016, Aug"/>
    <n v="10"/>
    <n v="5"/>
    <n v="5"/>
    <n v="5"/>
    <n v="5"/>
    <n v="5"/>
    <n v="20"/>
    <n v="33"/>
    <n v="57"/>
    <n v="70"/>
    <n v="215"/>
    <n v="160"/>
    <n v="1970686"/>
    <n v="3996591"/>
    <n v="3904030"/>
    <n v="3915774"/>
    <n v="3642463"/>
    <n v="3471589"/>
    <n v="2958735"/>
    <n v="1828562"/>
    <n v="915785"/>
    <n v="352220"/>
    <n v="26956435"/>
    <n v="3096567"/>
    <n v="5.0743751160763304E-6"/>
    <n v="1.2510662211870066E-6"/>
    <n v="1.2807278632592476E-6"/>
    <n v="1.2768867661923289E-6"/>
    <n v="1.3726975400985542E-6"/>
    <n v="1.4402626578203814E-6"/>
    <n v="6.7596455917816229E-6"/>
    <n v="1.804696805467903E-5"/>
    <n v="6.224168336454517E-5"/>
    <n v="1.9873942422349669E-4"/>
    <n v="7.9758321157823718E-6"/>
    <n v="5.1670123720881865E-5"/>
    <n v="2.4625000000000001E-2"/>
    <s v="null"/>
    <n v="3.6000000000000004E-2"/>
    <n v="3.3000000000000002E-2"/>
    <n v="0.10199999999999999"/>
    <s v="null"/>
    <s v="null"/>
    <s v="null"/>
    <s v="null"/>
    <s v="null"/>
    <s v="null"/>
  </r>
  <r>
    <x v="43"/>
    <x v="6"/>
    <x v="8"/>
    <s v="Texas, 2016"/>
    <s v="Texas, 2016, Sep"/>
    <n v="10"/>
    <n v="5"/>
    <n v="5"/>
    <n v="5"/>
    <n v="5"/>
    <n v="5"/>
    <n v="13"/>
    <n v="26"/>
    <n v="57"/>
    <n v="69"/>
    <n v="200"/>
    <n v="152"/>
    <n v="1970686"/>
    <n v="3996591"/>
    <n v="3904030"/>
    <n v="3915774"/>
    <n v="3642463"/>
    <n v="3471589"/>
    <n v="2958735"/>
    <n v="1828562"/>
    <n v="915785"/>
    <n v="352220"/>
    <n v="26956435"/>
    <n v="3096567"/>
    <n v="5.0743751160763304E-6"/>
    <n v="1.2510662211870066E-6"/>
    <n v="1.2807278632592476E-6"/>
    <n v="1.2768867661923289E-6"/>
    <n v="1.3726975400985542E-6"/>
    <n v="1.4402626578203814E-6"/>
    <n v="4.3937696346580547E-6"/>
    <n v="1.4218823315807721E-5"/>
    <n v="6.224168336454517E-5"/>
    <n v="1.9590028959173245E-4"/>
    <n v="7.4193787123556957E-6"/>
    <n v="4.908661753483777E-5"/>
    <n v="4.4660000000000005E-2"/>
    <s v="null"/>
    <n v="0.109"/>
    <n v="0.156"/>
    <n v="0.23500000000000001"/>
    <s v="null"/>
    <s v="null"/>
    <s v="null"/>
    <s v="null"/>
    <s v="null"/>
    <s v="null"/>
  </r>
  <r>
    <x v="43"/>
    <x v="6"/>
    <x v="9"/>
    <s v="Texas, 2016"/>
    <s v="Texas, 2016, Oct"/>
    <n v="10"/>
    <n v="5"/>
    <n v="5"/>
    <n v="5"/>
    <n v="5"/>
    <n v="5"/>
    <n v="20"/>
    <n v="37"/>
    <n v="51"/>
    <n v="69"/>
    <n v="212"/>
    <n v="157"/>
    <n v="1970686"/>
    <n v="3996591"/>
    <n v="3904030"/>
    <n v="3915774"/>
    <n v="3642463"/>
    <n v="3471589"/>
    <n v="2958735"/>
    <n v="1828562"/>
    <n v="915785"/>
    <n v="352220"/>
    <n v="26956435"/>
    <n v="3096567"/>
    <n v="5.0743751160763304E-6"/>
    <n v="1.2510662211870066E-6"/>
    <n v="1.2807278632592476E-6"/>
    <n v="1.2768867661923289E-6"/>
    <n v="1.3726975400985542E-6"/>
    <n v="1.4402626578203814E-6"/>
    <n v="6.7596455917816229E-6"/>
    <n v="2.0234479334034067E-5"/>
    <n v="5.568992722090884E-5"/>
    <n v="1.9590028959173245E-4"/>
    <n v="7.8645414350970364E-6"/>
    <n v="5.0701308901115334E-5"/>
    <n v="5.8875000000000004E-2"/>
    <s v="null"/>
    <n v="0.255"/>
    <n v="0.40600000000000003"/>
    <n v="0.40399999999999997"/>
    <s v="null"/>
    <s v="null"/>
    <s v="null"/>
    <s v="null"/>
    <s v="null"/>
    <s v="null"/>
  </r>
  <r>
    <x v="43"/>
    <x v="6"/>
    <x v="10"/>
    <s v="Texas, 2016"/>
    <s v="Texas, 2016, Nov"/>
    <n v="10"/>
    <n v="5"/>
    <n v="5"/>
    <n v="5"/>
    <n v="5"/>
    <n v="5"/>
    <n v="24"/>
    <n v="29"/>
    <n v="52"/>
    <n v="69"/>
    <n v="209"/>
    <n v="150"/>
    <n v="1970686"/>
    <n v="3996591"/>
    <n v="3904030"/>
    <n v="3915774"/>
    <n v="3642463"/>
    <n v="3471589"/>
    <n v="2958735"/>
    <n v="1828562"/>
    <n v="915785"/>
    <n v="352220"/>
    <n v="26956435"/>
    <n v="3096567"/>
    <n v="5.0743751160763304E-6"/>
    <n v="1.2510662211870066E-6"/>
    <n v="1.2807278632592476E-6"/>
    <n v="1.2768867661923289E-6"/>
    <n v="1.3726975400985542E-6"/>
    <n v="1.4402626578203814E-6"/>
    <n v="8.1115747101379481E-6"/>
    <n v="1.5859456775323998E-5"/>
    <n v="5.678188657818156E-5"/>
    <n v="1.9590028959173245E-4"/>
    <n v="7.753250754411701E-6"/>
    <n v="4.8440740988326752E-5"/>
    <n v="6.2139999999999994E-2"/>
    <n v="0.873"/>
    <n v="0.33100000000000002"/>
    <n v="0.50700000000000001"/>
    <n v="0.52300000000000002"/>
    <s v="null"/>
    <s v="null"/>
    <s v="null"/>
    <s v="null"/>
    <s v="null"/>
    <s v="null"/>
  </r>
  <r>
    <x v="43"/>
    <x v="6"/>
    <x v="11"/>
    <s v="Texas, 2016"/>
    <s v="Texas, 2016, Dec"/>
    <n v="10"/>
    <n v="5"/>
    <n v="5"/>
    <n v="5"/>
    <n v="5"/>
    <n v="10"/>
    <n v="32"/>
    <n v="43"/>
    <n v="76"/>
    <n v="88"/>
    <n v="279"/>
    <n v="207"/>
    <n v="1970686"/>
    <n v="3996591"/>
    <n v="3904030"/>
    <n v="3915774"/>
    <n v="3642463"/>
    <n v="3471589"/>
    <n v="2958735"/>
    <n v="1828562"/>
    <n v="915785"/>
    <n v="352220"/>
    <n v="26956435"/>
    <n v="3096567"/>
    <n v="5.0743751160763304E-6"/>
    <n v="1.2510662211870066E-6"/>
    <n v="1.2807278632592476E-6"/>
    <n v="1.2768867661923289E-6"/>
    <n v="1.3726975400985542E-6"/>
    <n v="2.8805253156407629E-6"/>
    <n v="1.0815432946850597E-5"/>
    <n v="2.3515746253066616E-5"/>
    <n v="8.2988911152726889E-5"/>
    <n v="2.4984384759525296E-4"/>
    <n v="1.0350033303736196E-5"/>
    <n v="6.6848222563890909E-5"/>
    <n v="9.0350000000000014E-2"/>
    <s v="null"/>
    <n v="0.36299999999999999"/>
    <n v="0.54300000000000004"/>
    <n v="0.57299999999999995"/>
    <s v="null"/>
    <s v="null"/>
    <s v="null"/>
    <s v="null"/>
    <s v="null"/>
    <s v="null"/>
  </r>
  <r>
    <x v="43"/>
    <x v="7"/>
    <x v="0"/>
    <s v="Texas, 2017"/>
    <s v="Texas, 2017, Jan"/>
    <n v="10"/>
    <n v="5"/>
    <n v="5"/>
    <n v="5"/>
    <n v="5"/>
    <n v="22"/>
    <n v="36"/>
    <n v="50"/>
    <n v="63"/>
    <n v="130"/>
    <n v="331"/>
    <n v="243"/>
    <n v="1981850"/>
    <n v="4042766"/>
    <n v="3940565"/>
    <n v="4002129"/>
    <n v="3705119"/>
    <n v="3494999"/>
    <n v="3036278"/>
    <n v="1915612"/>
    <n v="940462"/>
    <n v="359832"/>
    <n v="27419612"/>
    <n v="3215906"/>
    <n v="5.0457905492343015E-6"/>
    <n v="1.2367769987182043E-6"/>
    <n v="1.2688535781036476E-6"/>
    <n v="1.2493350414242019E-6"/>
    <n v="1.3494843215562037E-6"/>
    <n v="6.2947085249523675E-6"/>
    <n v="1.1856621824483792E-5"/>
    <n v="2.6101319056259826E-5"/>
    <n v="6.6988352533116702E-5"/>
    <n v="3.6127970830832166E-4"/>
    <n v="1.2071651487993339E-5"/>
    <n v="7.5561910080705096E-5"/>
    <n v="0.148925"/>
    <s v="null"/>
    <n v="0.39400000000000002"/>
    <n v="0.59299999999999997"/>
    <n v="0.61899999999999999"/>
    <s v="null"/>
    <s v="null"/>
    <s v="null"/>
    <s v="null"/>
    <s v="null"/>
    <s v="null"/>
  </r>
  <r>
    <x v="43"/>
    <x v="7"/>
    <x v="1"/>
    <s v="Texas, 2017"/>
    <s v="Texas, 2017, Feb"/>
    <n v="10"/>
    <n v="5"/>
    <n v="5"/>
    <n v="5"/>
    <n v="10"/>
    <n v="31"/>
    <n v="26"/>
    <n v="52"/>
    <n v="89"/>
    <n v="111"/>
    <n v="344"/>
    <n v="252"/>
    <n v="1981850"/>
    <n v="4042766"/>
    <n v="3940565"/>
    <n v="4002129"/>
    <n v="3705119"/>
    <n v="3494999"/>
    <n v="3036278"/>
    <n v="1915612"/>
    <n v="940462"/>
    <n v="359832"/>
    <n v="27419612"/>
    <n v="3215906"/>
    <n v="5.0457905492343015E-6"/>
    <n v="1.2367769987182043E-6"/>
    <n v="1.2688535781036476E-6"/>
    <n v="1.2493350414242019E-6"/>
    <n v="2.6989686431124074E-6"/>
    <n v="8.8698165578874271E-6"/>
    <n v="8.5631157621271833E-6"/>
    <n v="2.7145371818510221E-5"/>
    <n v="9.4634339292815661E-5"/>
    <n v="3.0847728940172078E-4"/>
    <n v="1.2545764688428123E-5"/>
    <n v="7.8360499342953436E-5"/>
    <n v="0.28772500000000001"/>
    <s v="null"/>
    <n v="0.40899999999999997"/>
    <n v="0.61099999999999999"/>
    <n v="0.67200000000000004"/>
    <s v="null"/>
    <s v="null"/>
    <s v="null"/>
    <s v="null"/>
    <s v="null"/>
    <s v="null"/>
  </r>
  <r>
    <x v="43"/>
    <x v="7"/>
    <x v="2"/>
    <s v="Texas, 2017"/>
    <s v="Texas, 2017, Mar"/>
    <n v="10"/>
    <n v="5"/>
    <n v="5"/>
    <n v="5"/>
    <n v="5"/>
    <n v="12"/>
    <n v="32"/>
    <n v="59"/>
    <n v="72"/>
    <n v="101"/>
    <n v="306"/>
    <n v="232"/>
    <n v="1981850"/>
    <n v="4042766"/>
    <n v="3940565"/>
    <n v="4002129"/>
    <n v="3705119"/>
    <n v="3494999"/>
    <n v="3036278"/>
    <n v="1915612"/>
    <n v="940462"/>
    <n v="359832"/>
    <n v="27419612"/>
    <n v="3215906"/>
    <n v="5.0457905492343015E-6"/>
    <n v="1.2367769987182043E-6"/>
    <n v="1.2688535781036476E-6"/>
    <n v="1.2493350414242019E-6"/>
    <n v="1.3494843215562037E-6"/>
    <n v="3.433477377246746E-6"/>
    <n v="1.0539219399541149E-5"/>
    <n v="3.0799556486386595E-5"/>
    <n v="7.6558117180704804E-5"/>
    <n v="2.8068654260877301E-4"/>
    <n v="1.1159895333311062E-5"/>
    <n v="7.2141412093512688E-5"/>
    <n v="0.16178000000000001"/>
    <s v="null"/>
    <n v="0.41899999999999998"/>
    <n v="0.61199999999999999"/>
    <n v="0.68"/>
    <s v="null"/>
    <s v="null"/>
    <s v="null"/>
    <s v="null"/>
    <s v="null"/>
    <s v="null"/>
  </r>
  <r>
    <x v="43"/>
    <x v="7"/>
    <x v="3"/>
    <s v="Texas, 2017"/>
    <s v="Texas, 2017, Apr"/>
    <n v="10"/>
    <n v="5"/>
    <n v="5"/>
    <n v="5"/>
    <n v="5"/>
    <n v="14"/>
    <n v="33"/>
    <n v="49"/>
    <n v="68"/>
    <n v="83"/>
    <n v="277"/>
    <n v="200"/>
    <n v="1981850"/>
    <n v="4042766"/>
    <n v="3940565"/>
    <n v="4002129"/>
    <n v="3705119"/>
    <n v="3494999"/>
    <n v="3036278"/>
    <n v="1915612"/>
    <n v="940462"/>
    <n v="359832"/>
    <n v="27419612"/>
    <n v="3215906"/>
    <n v="5.0457905492343015E-6"/>
    <n v="1.2367769987182043E-6"/>
    <n v="1.2688535781036476E-6"/>
    <n v="1.2493350414242019E-6"/>
    <n v="1.3494843215562037E-6"/>
    <n v="4.0057236067878701E-6"/>
    <n v="1.086857000577681E-5"/>
    <n v="2.557929267513463E-5"/>
    <n v="7.2304888448443427E-5"/>
    <n v="2.3066319838146692E-4"/>
    <n v="1.0102258193879621E-5"/>
    <n v="6.2190872494407491E-5"/>
    <n v="7.9024999999999998E-2"/>
    <s v="null"/>
    <n v="0.42399999999999999"/>
    <n v="0.61799999999999999"/>
    <n v="0.71499999999999997"/>
    <s v="null"/>
    <s v="null"/>
    <s v="null"/>
    <s v="null"/>
    <s v="null"/>
    <s v="null"/>
  </r>
  <r>
    <x v="43"/>
    <x v="7"/>
    <x v="4"/>
    <s v="Texas, 2017"/>
    <s v="Texas, 2017, May"/>
    <n v="10"/>
    <n v="5"/>
    <n v="5"/>
    <n v="5"/>
    <n v="5"/>
    <n v="5"/>
    <n v="16"/>
    <n v="27"/>
    <n v="61"/>
    <n v="70"/>
    <n v="209"/>
    <n v="158"/>
    <n v="1981850"/>
    <n v="4042766"/>
    <n v="3940565"/>
    <n v="4002129"/>
    <n v="3705119"/>
    <n v="3494999"/>
    <n v="3036278"/>
    <n v="1915612"/>
    <n v="940462"/>
    <n v="359832"/>
    <n v="27419612"/>
    <n v="3215906"/>
    <n v="5.0457905492343015E-6"/>
    <n v="1.2367769987182043E-6"/>
    <n v="1.2688535781036476E-6"/>
    <n v="1.2493350414242019E-6"/>
    <n v="1.3494843215562037E-6"/>
    <n v="1.4306155738528107E-6"/>
    <n v="5.2696096997705747E-6"/>
    <n v="1.4094712290380306E-5"/>
    <n v="6.486173816698602E-5"/>
    <n v="1.9453522755063474E-4"/>
    <n v="7.6222814531438298E-6"/>
    <n v="4.9130789270581914E-5"/>
    <n v="5.2675E-2"/>
    <s v="null"/>
    <n v="0.435"/>
    <n v="0.621"/>
    <n v="0.71900000000000008"/>
    <s v="null"/>
    <s v="null"/>
    <s v="null"/>
    <s v="null"/>
    <s v="null"/>
    <s v="null"/>
  </r>
  <r>
    <x v="43"/>
    <x v="7"/>
    <x v="5"/>
    <s v="Texas, 2017"/>
    <s v="Texas, 2017, Jun"/>
    <n v="10"/>
    <n v="5"/>
    <n v="5"/>
    <n v="5"/>
    <n v="5"/>
    <n v="5"/>
    <n v="24"/>
    <n v="25"/>
    <n v="41"/>
    <n v="78"/>
    <n v="203"/>
    <n v="144"/>
    <n v="1981850"/>
    <n v="4042766"/>
    <n v="3940565"/>
    <n v="4002129"/>
    <n v="3705119"/>
    <n v="3494999"/>
    <n v="3036278"/>
    <n v="1915612"/>
    <n v="940462"/>
    <n v="359832"/>
    <n v="27419612"/>
    <n v="3215906"/>
    <n v="5.0457905492343015E-6"/>
    <n v="1.2367769987182043E-6"/>
    <n v="1.2688535781036476E-6"/>
    <n v="1.2493350414242019E-6"/>
    <n v="1.3494843215562037E-6"/>
    <n v="1.4306155738528107E-6"/>
    <n v="7.9044145496558612E-6"/>
    <n v="1.3050659528129913E-5"/>
    <n v="4.3595594505679127E-5"/>
    <n v="2.1676782498499301E-4"/>
    <n v="7.403459976020084E-6"/>
    <n v="4.4777428195973391E-5"/>
    <n v="3.2559999999999999E-2"/>
    <s v="null"/>
    <s v="null"/>
    <s v="null"/>
    <s v="null"/>
    <s v="null"/>
    <s v="null"/>
    <s v="null"/>
    <s v="null"/>
    <s v="null"/>
    <s v="null"/>
  </r>
  <r>
    <x v="43"/>
    <x v="7"/>
    <x v="6"/>
    <s v="Texas, 2017"/>
    <s v="Texas, 2017, Jul"/>
    <n v="10"/>
    <n v="5"/>
    <n v="5"/>
    <n v="5"/>
    <n v="5"/>
    <n v="5"/>
    <n v="25"/>
    <n v="38"/>
    <n v="39"/>
    <n v="69"/>
    <n v="206"/>
    <n v="146"/>
    <n v="1981850"/>
    <n v="4042766"/>
    <n v="3940565"/>
    <n v="4002129"/>
    <n v="3705119"/>
    <n v="3494999"/>
    <n v="3036278"/>
    <n v="1915612"/>
    <n v="940462"/>
    <n v="359832"/>
    <n v="27419612"/>
    <n v="3215906"/>
    <n v="5.0457905492343015E-6"/>
    <n v="1.2367769987182043E-6"/>
    <n v="1.2688535781036476E-6"/>
    <n v="1.2493350414242019E-6"/>
    <n v="1.3494843215562037E-6"/>
    <n v="1.4306155738528107E-6"/>
    <n v="8.2337651558915231E-6"/>
    <n v="1.9837002482757469E-5"/>
    <n v="4.1468980139548432E-5"/>
    <n v="1.9175615287133995E-4"/>
    <n v="7.5128707145819565E-6"/>
    <n v="4.5399336920917466E-5"/>
    <n v="2.35E-2"/>
    <s v="null"/>
    <s v="null"/>
    <s v="null"/>
    <s v="null"/>
    <s v="null"/>
    <s v="null"/>
    <s v="null"/>
    <s v="null"/>
    <s v="null"/>
    <s v="null"/>
  </r>
  <r>
    <x v="43"/>
    <x v="7"/>
    <x v="7"/>
    <s v="Texas, 2017"/>
    <s v="Texas, 2017, Aug"/>
    <n v="10"/>
    <n v="5"/>
    <n v="5"/>
    <n v="5"/>
    <n v="5"/>
    <n v="10"/>
    <n v="17"/>
    <n v="28"/>
    <n v="37"/>
    <n v="62"/>
    <n v="184"/>
    <n v="127"/>
    <n v="1981850"/>
    <n v="4042766"/>
    <n v="3940565"/>
    <n v="4002129"/>
    <n v="3705119"/>
    <n v="3494999"/>
    <n v="3036278"/>
    <n v="1915612"/>
    <n v="940462"/>
    <n v="359832"/>
    <n v="27419612"/>
    <n v="3215906"/>
    <n v="5.0457905492343015E-6"/>
    <n v="1.2367769987182043E-6"/>
    <n v="1.2688535781036476E-6"/>
    <n v="1.2493350414242019E-6"/>
    <n v="1.3494843215562037E-6"/>
    <n v="2.8612311477056215E-6"/>
    <n v="5.5989603060062349E-6"/>
    <n v="1.4616738671505504E-5"/>
    <n v="3.9342365773417743E-5"/>
    <n v="1.7230263011627648E-4"/>
    <n v="6.7105252984615538E-6"/>
    <n v="3.9491204033948752E-5"/>
    <n v="2.716E-2"/>
    <s v="null"/>
    <n v="3.3000000000000002E-2"/>
    <n v="2.4E-2"/>
    <n v="0.08"/>
    <s v="null"/>
    <s v="null"/>
    <s v="null"/>
    <s v="null"/>
    <s v="null"/>
    <s v="null"/>
  </r>
  <r>
    <x v="43"/>
    <x v="7"/>
    <x v="8"/>
    <s v="Texas, 2017"/>
    <s v="Texas, 2017, Sep"/>
    <n v="10"/>
    <n v="5"/>
    <n v="5"/>
    <n v="5"/>
    <n v="5"/>
    <n v="5"/>
    <n v="15"/>
    <n v="33"/>
    <n v="61"/>
    <n v="60"/>
    <n v="204"/>
    <n v="154"/>
    <n v="1981850"/>
    <n v="4042766"/>
    <n v="3940565"/>
    <n v="4002129"/>
    <n v="3705119"/>
    <n v="3494999"/>
    <n v="3036278"/>
    <n v="1915612"/>
    <n v="940462"/>
    <n v="359832"/>
    <n v="27419612"/>
    <n v="3215906"/>
    <n v="5.0457905492343015E-6"/>
    <n v="1.2367769987182043E-6"/>
    <n v="1.2688535781036476E-6"/>
    <n v="1.2493350414242019E-6"/>
    <n v="1.3494843215562037E-6"/>
    <n v="1.4306155738528107E-6"/>
    <n v="4.9402590935349137E-6"/>
    <n v="1.7226870577131486E-5"/>
    <n v="6.486173816698602E-5"/>
    <n v="1.6674448075768692E-4"/>
    <n v="7.4399302222073751E-6"/>
    <n v="4.7886971820693765E-5"/>
    <n v="4.4749999999999998E-2"/>
    <s v="null"/>
    <n v="9.8000000000000004E-2"/>
    <n v="0.11599999999999999"/>
    <n v="0.19800000000000001"/>
    <s v="null"/>
    <s v="null"/>
    <s v="null"/>
    <s v="null"/>
    <s v="null"/>
    <s v="null"/>
  </r>
  <r>
    <x v="43"/>
    <x v="7"/>
    <x v="9"/>
    <s v="Texas, 2017"/>
    <s v="Texas, 2017, Oct"/>
    <n v="10"/>
    <n v="5"/>
    <n v="5"/>
    <n v="5"/>
    <n v="5"/>
    <n v="12"/>
    <n v="26"/>
    <n v="36"/>
    <n v="49"/>
    <n v="55"/>
    <n v="208"/>
    <n v="140"/>
    <n v="1981850"/>
    <n v="4042766"/>
    <n v="3940565"/>
    <n v="4002129"/>
    <n v="3705119"/>
    <n v="3494999"/>
    <n v="3036278"/>
    <n v="1915612"/>
    <n v="940462"/>
    <n v="359832"/>
    <n v="27419612"/>
    <n v="3215906"/>
    <n v="5.0457905492343015E-6"/>
    <n v="1.2367769987182043E-6"/>
    <n v="1.2688535781036476E-6"/>
    <n v="1.2493350414242019E-6"/>
    <n v="1.3494843215562037E-6"/>
    <n v="3.433477377246746E-6"/>
    <n v="8.5631157621271833E-6"/>
    <n v="1.8792949720507077E-5"/>
    <n v="5.2102051970201881E-5"/>
    <n v="1.52849107361213E-4"/>
    <n v="7.5858112069565387E-6"/>
    <n v="4.3533610746085241E-5"/>
    <n v="6.6174999999999998E-2"/>
    <s v="null"/>
    <n v="0.22399999999999998"/>
    <n v="0.34"/>
    <n v="0.38799999999999996"/>
    <s v="null"/>
    <s v="null"/>
    <s v="null"/>
    <s v="null"/>
    <s v="null"/>
    <s v="null"/>
  </r>
  <r>
    <x v="43"/>
    <x v="7"/>
    <x v="10"/>
    <s v="Texas, 2017"/>
    <s v="Texas, 2017, Nov"/>
    <n v="10"/>
    <n v="5"/>
    <n v="5"/>
    <n v="5"/>
    <n v="5"/>
    <n v="11"/>
    <n v="29"/>
    <n v="37"/>
    <n v="61"/>
    <n v="70"/>
    <n v="238"/>
    <n v="168"/>
    <n v="1981850"/>
    <n v="4042766"/>
    <n v="3940565"/>
    <n v="4002129"/>
    <n v="3705119"/>
    <n v="3494999"/>
    <n v="3036278"/>
    <n v="1915612"/>
    <n v="940462"/>
    <n v="359832"/>
    <n v="27419612"/>
    <n v="3215906"/>
    <n v="5.0457905492343015E-6"/>
    <n v="1.2367769987182043E-6"/>
    <n v="1.2688535781036476E-6"/>
    <n v="1.2493350414242019E-6"/>
    <n v="1.3494843215562037E-6"/>
    <n v="3.1473542624761837E-6"/>
    <n v="9.5511675808341655E-6"/>
    <n v="1.9314976101632273E-5"/>
    <n v="6.486173816698602E-5"/>
    <n v="1.9453522755063474E-4"/>
    <n v="8.6799185925752703E-6"/>
    <n v="5.2240332895302288E-5"/>
    <n v="0.11623999999999998"/>
    <n v="0.88900000000000012"/>
    <n v="0.28500000000000003"/>
    <n v="0.41200000000000003"/>
    <n v="0.51400000000000001"/>
    <s v="null"/>
    <s v="null"/>
    <s v="null"/>
    <s v="null"/>
    <s v="null"/>
    <s v="null"/>
  </r>
  <r>
    <x v="43"/>
    <x v="7"/>
    <x v="11"/>
    <s v="Texas, 2017"/>
    <s v="Texas, 2017, Dec"/>
    <n v="10"/>
    <n v="5"/>
    <n v="5"/>
    <n v="5"/>
    <n v="11"/>
    <n v="35"/>
    <n v="47"/>
    <n v="84"/>
    <n v="100"/>
    <n v="142"/>
    <n v="444"/>
    <n v="326"/>
    <n v="1981850"/>
    <n v="4042766"/>
    <n v="3940565"/>
    <n v="4002129"/>
    <n v="3705119"/>
    <n v="3494999"/>
    <n v="3036278"/>
    <n v="1915612"/>
    <n v="940462"/>
    <n v="359832"/>
    <n v="27419612"/>
    <n v="3215906"/>
    <n v="5.0457905492343015E-6"/>
    <n v="1.2367769987182043E-6"/>
    <n v="1.2688535781036476E-6"/>
    <n v="1.2493350414242019E-6"/>
    <n v="2.9688655074236482E-6"/>
    <n v="1.0014309016969676E-5"/>
    <n v="1.5479478493076062E-5"/>
    <n v="4.3850216014516511E-5"/>
    <n v="1.0633071830653444E-4"/>
    <n v="3.9462860445985907E-4"/>
    <n v="1.6192789307157228E-5"/>
    <n v="1.013711221658842E-4"/>
    <n v="0.25524999999999998"/>
    <s v="null"/>
    <n v="0.314"/>
    <n v="0.44200000000000006"/>
    <n v="0.57299999999999995"/>
    <s v="null"/>
    <s v="null"/>
    <s v="null"/>
    <s v="null"/>
    <s v="null"/>
    <s v="null"/>
  </r>
  <r>
    <x v="44"/>
    <x v="0"/>
    <x v="0"/>
    <s v="Utah, 2010"/>
    <s v="Utah, 2010, Jan"/>
    <n v="10"/>
    <n v="5"/>
    <n v="5"/>
    <n v="5"/>
    <n v="5"/>
    <n v="5"/>
    <n v="5"/>
    <n v="5"/>
    <n v="5"/>
    <n v="19"/>
    <n v="69"/>
    <n v="29"/>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6.6833163319145942E-4"/>
    <n v="2.596683170030814E-5"/>
    <n v="1.2324849020599497E-4"/>
    <s v="null"/>
    <s v="null"/>
    <n v="0.41600000000000004"/>
    <n v="0.66900000000000004"/>
    <s v="N/A"/>
    <s v="null"/>
    <s v="null"/>
    <s v="null"/>
    <s v="null"/>
    <s v="null"/>
    <s v="null"/>
  </r>
  <r>
    <x v="44"/>
    <x v="0"/>
    <x v="1"/>
    <s v="Utah, 2010"/>
    <s v="Utah, 2010, Feb"/>
    <n v="10"/>
    <n v="5"/>
    <n v="5"/>
    <n v="5"/>
    <n v="5"/>
    <n v="5"/>
    <n v="5"/>
    <n v="5"/>
    <n v="5"/>
    <n v="22"/>
    <n v="72"/>
    <n v="32"/>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7.7385768053747932E-4"/>
    <n v="2.7095824382930234E-5"/>
    <n v="1.3599833402040825E-4"/>
    <s v="null"/>
    <s v="null"/>
    <n v="0.42700000000000005"/>
    <n v="0.69099999999999995"/>
    <s v="N/A"/>
    <s v="null"/>
    <s v="null"/>
    <s v="null"/>
    <s v="null"/>
    <s v="null"/>
    <s v="null"/>
  </r>
  <r>
    <x v="44"/>
    <x v="0"/>
    <x v="2"/>
    <s v="Utah, 2010"/>
    <s v="Utah, 2010, Mar"/>
    <n v="10"/>
    <n v="5"/>
    <n v="5"/>
    <n v="5"/>
    <n v="5"/>
    <n v="5"/>
    <n v="5"/>
    <n v="5"/>
    <n v="5"/>
    <n v="21"/>
    <n v="71"/>
    <n v="31"/>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7.3868233142213935E-4"/>
    <n v="2.6719493488722867E-5"/>
    <n v="1.3174838608227048E-4"/>
    <s v="null"/>
    <s v="null"/>
    <n v="0.43"/>
    <n v="0.69500000000000006"/>
    <s v="N/A"/>
    <s v="null"/>
    <s v="null"/>
    <s v="null"/>
    <s v="null"/>
    <s v="null"/>
    <s v="null"/>
  </r>
  <r>
    <x v="44"/>
    <x v="0"/>
    <x v="3"/>
    <s v="Utah, 2010"/>
    <s v="Utah, 2010, Apr"/>
    <n v="10"/>
    <n v="5"/>
    <n v="5"/>
    <n v="5"/>
    <n v="5"/>
    <n v="5"/>
    <n v="5"/>
    <n v="5"/>
    <n v="5"/>
    <n v="15"/>
    <n v="65"/>
    <n v="25"/>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5.2763023673009957E-4"/>
    <n v="2.4461508123478682E-5"/>
    <n v="1.0624869845344394E-4"/>
    <s v="null"/>
    <s v="null"/>
    <n v="0.43"/>
    <n v="0.69500000000000006"/>
    <s v="N/A"/>
    <s v="null"/>
    <s v="null"/>
    <s v="null"/>
    <s v="null"/>
    <s v="null"/>
    <s v="null"/>
  </r>
  <r>
    <x v="44"/>
    <x v="0"/>
    <x v="4"/>
    <s v="Utah, 2010"/>
    <s v="Utah, 2010, May"/>
    <n v="10"/>
    <n v="5"/>
    <n v="5"/>
    <n v="5"/>
    <n v="5"/>
    <n v="5"/>
    <n v="5"/>
    <n v="5"/>
    <n v="5"/>
    <n v="5"/>
    <n v="55"/>
    <n v="15"/>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1.7587674557669985E-4"/>
    <n v="2.069819918140504E-5"/>
    <n v="6.3749219072066371E-5"/>
    <s v="null"/>
    <s v="null"/>
    <n v="0.43"/>
    <n v="0.70000000000000007"/>
    <s v="N/A"/>
    <s v="null"/>
    <s v="null"/>
    <s v="null"/>
    <s v="null"/>
    <s v="null"/>
    <s v="null"/>
  </r>
  <r>
    <x v="44"/>
    <x v="0"/>
    <x v="5"/>
    <s v="Utah, 2010"/>
    <s v="Utah, 2010, Jun"/>
    <n v="10"/>
    <n v="5"/>
    <n v="5"/>
    <n v="5"/>
    <n v="5"/>
    <n v="5"/>
    <n v="5"/>
    <n v="5"/>
    <n v="5"/>
    <n v="10"/>
    <n v="60"/>
    <n v="20"/>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3.5175349115339969E-4"/>
    <n v="2.2579853652441861E-5"/>
    <n v="8.4998958762755157E-5"/>
    <s v="null"/>
    <s v="null"/>
    <s v="null"/>
    <s v="null"/>
    <s v="null"/>
    <s v="null"/>
    <s v="null"/>
    <s v="null"/>
    <s v="null"/>
    <s v="null"/>
    <s v="null"/>
  </r>
  <r>
    <x v="44"/>
    <x v="0"/>
    <x v="6"/>
    <s v="Utah, 2010"/>
    <s v="Utah, 2010, Jul"/>
    <n v="10"/>
    <n v="5"/>
    <n v="5"/>
    <n v="5"/>
    <n v="5"/>
    <n v="5"/>
    <n v="5"/>
    <n v="5"/>
    <n v="11"/>
    <n v="10"/>
    <n v="66"/>
    <n v="26"/>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1.4047096082137202E-4"/>
    <n v="3.5175349115339969E-4"/>
    <n v="2.4837839017686046E-5"/>
    <n v="1.104986463915817E-4"/>
    <s v="null"/>
    <s v="null"/>
    <s v="null"/>
    <s v="null"/>
    <s v="null"/>
    <s v="null"/>
    <s v="null"/>
    <s v="null"/>
    <s v="null"/>
    <s v="null"/>
    <s v="null"/>
  </r>
  <r>
    <x v="44"/>
    <x v="0"/>
    <x v="7"/>
    <s v="Utah, 2010"/>
    <s v="Utah, 2010, Aug"/>
    <n v="10"/>
    <n v="5"/>
    <n v="5"/>
    <n v="5"/>
    <n v="5"/>
    <n v="5"/>
    <n v="5"/>
    <n v="5"/>
    <n v="5"/>
    <n v="5"/>
    <n v="55"/>
    <n v="15"/>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1.7587674557669985E-4"/>
    <n v="2.069819918140504E-5"/>
    <n v="6.3749219072066371E-5"/>
    <s v="null"/>
    <s v="null"/>
    <n v="1.3000000000000001E-2"/>
    <n v="9.0000000000000011E-3"/>
    <n v="0"/>
    <s v="null"/>
    <s v="null"/>
    <s v="null"/>
    <s v="null"/>
    <s v="null"/>
    <s v="null"/>
  </r>
  <r>
    <x v="44"/>
    <x v="0"/>
    <x v="8"/>
    <s v="Utah, 2010"/>
    <s v="Utah, 2010, Sep"/>
    <n v="10"/>
    <n v="5"/>
    <n v="5"/>
    <n v="5"/>
    <n v="5"/>
    <n v="5"/>
    <n v="5"/>
    <n v="5"/>
    <n v="5"/>
    <n v="5"/>
    <n v="55"/>
    <n v="15"/>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1.7587674557669985E-4"/>
    <n v="2.069819918140504E-5"/>
    <n v="6.3749219072066371E-5"/>
    <s v="null"/>
    <s v="null"/>
    <n v="8.199999999999999E-2"/>
    <n v="0.115"/>
    <n v="0.17300000000000001"/>
    <s v="null"/>
    <s v="null"/>
    <s v="null"/>
    <s v="null"/>
    <s v="null"/>
    <s v="null"/>
  </r>
  <r>
    <x v="44"/>
    <x v="0"/>
    <x v="9"/>
    <s v="Utah, 2010"/>
    <s v="Utah, 2010, Oct"/>
    <n v="10"/>
    <n v="5"/>
    <n v="5"/>
    <n v="5"/>
    <n v="5"/>
    <n v="5"/>
    <n v="5"/>
    <n v="5"/>
    <n v="5"/>
    <n v="10"/>
    <n v="60"/>
    <n v="20"/>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6.385043673698728E-5"/>
    <n v="3.5175349115339969E-4"/>
    <n v="2.2579853652441861E-5"/>
    <n v="8.4998958762755157E-5"/>
    <n v="3.8500000000000001E-3"/>
    <s v="null"/>
    <n v="0.26100000000000001"/>
    <n v="0.41700000000000004"/>
    <n v="0.36200000000000004"/>
    <n v="0"/>
    <n v="1.5999999999999999E-5"/>
    <n v="0"/>
    <n v="0"/>
    <n v="9.1666666666666654E-7"/>
    <n v="0"/>
  </r>
  <r>
    <x v="44"/>
    <x v="0"/>
    <x v="10"/>
    <s v="Utah, 2010"/>
    <s v="Utah, 2010, Nov"/>
    <n v="10"/>
    <n v="5"/>
    <n v="5"/>
    <n v="5"/>
    <n v="5"/>
    <n v="5"/>
    <n v="5"/>
    <n v="5"/>
    <n v="11"/>
    <n v="12"/>
    <n v="68"/>
    <n v="28"/>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1.4047096082137202E-4"/>
    <n v="4.2210418938407962E-4"/>
    <n v="2.5590500806100776E-5"/>
    <n v="1.1899854226785722E-4"/>
    <n v="4.5999999999999999E-3"/>
    <s v="null"/>
    <n v="0.37700000000000006"/>
    <n v="0.53200000000000003"/>
    <n v="0.47899999999999998"/>
    <n v="3.1000000000000001E-5"/>
    <n v="1.56E-4"/>
    <n v="6.3999999999999997E-5"/>
    <n v="7.500000000000001E-6"/>
    <n v="1.0166666666666667E-5"/>
    <n v="1.6000000000000003E-5"/>
  </r>
  <r>
    <x v="44"/>
    <x v="0"/>
    <x v="11"/>
    <s v="Utah, 2010"/>
    <s v="Utah, 2010, Dec"/>
    <n v="10"/>
    <n v="5"/>
    <n v="5"/>
    <n v="5"/>
    <n v="5"/>
    <n v="5"/>
    <n v="5"/>
    <n v="5"/>
    <n v="14"/>
    <n v="18"/>
    <n v="77"/>
    <n v="37"/>
    <n v="255012"/>
    <n v="451521"/>
    <n v="447462"/>
    <n v="425772"/>
    <n v="319372"/>
    <n v="301129"/>
    <n v="221671"/>
    <n v="128560"/>
    <n v="78308"/>
    <n v="28429"/>
    <n v="2657236"/>
    <n v="235297"/>
    <n v="3.9213840917290166E-5"/>
    <n v="1.1073682065728948E-5"/>
    <n v="1.1174133222485932E-5"/>
    <n v="1.1743374388170194E-5"/>
    <n v="1.5655724359054646E-5"/>
    <n v="1.6604179604089941E-5"/>
    <n v="2.2555950034059485E-5"/>
    <n v="3.8892345986309894E-5"/>
    <n v="1.7878122286356439E-4"/>
    <n v="6.3315628407611946E-4"/>
    <n v="2.8977478853967055E-5"/>
    <n v="1.5724807371109704E-4"/>
    <n v="6.3600000000000002E-3"/>
    <s v="null"/>
    <n v="0.40799999999999997"/>
    <n v="0.54600000000000004"/>
    <n v="0.52900000000000003"/>
    <n v="2.34E-4"/>
    <n v="7.7999999999999999E-4"/>
    <n v="4.3700000000000005E-4"/>
    <n v="4.0599999999999998E-5"/>
    <n v="4.2444444444444439E-5"/>
    <n v="7.4599999999999997E-5"/>
  </r>
  <r>
    <x v="44"/>
    <x v="1"/>
    <x v="0"/>
    <s v="Utah, 2011"/>
    <s v="Utah, 2011, Jan"/>
    <n v="10"/>
    <n v="5"/>
    <n v="5"/>
    <n v="5"/>
    <n v="5"/>
    <n v="5"/>
    <n v="5"/>
    <n v="5"/>
    <n v="5"/>
    <n v="17"/>
    <n v="67"/>
    <n v="27"/>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5.7762223505827186E-4"/>
    <n v="2.4674271989287685E-5"/>
    <n v="1.1104119628382129E-4"/>
    <n v="7.1500000000000001E-3"/>
    <s v="null"/>
    <n v="0.42899999999999999"/>
    <n v="0.58100000000000007"/>
    <n v="0.54500000000000004"/>
    <n v="3.5600000000000003E-4"/>
    <n v="1.4040000000000001E-3"/>
    <n v="7.8799999999999996E-4"/>
    <n v="3.0749999999999995E-5"/>
    <n v="4.6472222222222216E-5"/>
    <n v="8.8250000000000004E-5"/>
  </r>
  <r>
    <x v="44"/>
    <x v="1"/>
    <x v="1"/>
    <s v="Utah, 2011"/>
    <s v="Utah, 2011, Feb"/>
    <n v="10"/>
    <n v="5"/>
    <n v="5"/>
    <n v="5"/>
    <n v="5"/>
    <n v="5"/>
    <n v="5"/>
    <n v="5"/>
    <n v="5"/>
    <n v="15"/>
    <n v="65"/>
    <n v="25"/>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5.0966667799259282E-4"/>
    <n v="2.3937726556771633E-5"/>
    <n v="1.0281592248501973E-4"/>
    <n v="1.685E-2"/>
    <s v="null"/>
    <n v="0.44"/>
    <n v="0.60499999999999998"/>
    <n v="0.56500000000000006"/>
    <n v="5.2899999999999996E-4"/>
    <n v="1.794E-3"/>
    <n v="9.9099999999999991E-4"/>
    <n v="4.3249999999999994E-5"/>
    <n v="3.3249999999999995E-5"/>
    <n v="5.075E-5"/>
  </r>
  <r>
    <x v="44"/>
    <x v="1"/>
    <x v="2"/>
    <s v="Utah, 2011"/>
    <s v="Utah, 2011, Mar"/>
    <n v="10"/>
    <n v="5"/>
    <n v="5"/>
    <n v="5"/>
    <n v="5"/>
    <n v="5"/>
    <n v="5"/>
    <n v="5"/>
    <n v="5"/>
    <n v="18"/>
    <n v="68"/>
    <n v="28"/>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6.1160001359111143E-4"/>
    <n v="2.5042544705545709E-5"/>
    <n v="1.1515383318322208E-4"/>
    <n v="1.1659999999999998E-2"/>
    <s v="null"/>
    <n v="0.44700000000000006"/>
    <n v="0.61599999999999999"/>
    <n v="0.56500000000000006"/>
    <n v="7.9299999999999998E-4"/>
    <n v="1.872E-3"/>
    <n v="1.0970000000000001E-3"/>
    <n v="5.3000000000000001E-5"/>
    <n v="1.753333333333333E-5"/>
    <n v="2.1399999999999998E-5"/>
  </r>
  <r>
    <x v="44"/>
    <x v="1"/>
    <x v="3"/>
    <s v="Utah, 2011"/>
    <s v="Utah, 2011, Apr"/>
    <n v="10"/>
    <n v="5"/>
    <n v="5"/>
    <n v="5"/>
    <n v="5"/>
    <n v="5"/>
    <n v="5"/>
    <n v="5"/>
    <n v="5"/>
    <n v="23"/>
    <n v="73"/>
    <n v="33"/>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7.8148890625530907E-4"/>
    <n v="2.6883908286835833E-5"/>
    <n v="1.3571701768022603E-4"/>
    <n v="4.6499999999999996E-3"/>
    <s v="null"/>
    <n v="0.45"/>
    <n v="0.622"/>
    <n v="0.56500000000000006"/>
    <n v="8.2400000000000008E-4"/>
    <n v="2.1059999999999998E-3"/>
    <n v="1.1509999999999999E-3"/>
    <n v="7.500000000000001E-6"/>
    <n v="9.47222222222222E-6"/>
    <n v="1.3500000000000001E-5"/>
  </r>
  <r>
    <x v="44"/>
    <x v="1"/>
    <x v="4"/>
    <s v="Utah, 2011"/>
    <s v="Utah, 2011, May"/>
    <n v="10"/>
    <n v="5"/>
    <n v="5"/>
    <n v="5"/>
    <n v="5"/>
    <n v="5"/>
    <n v="5"/>
    <n v="5"/>
    <n v="10"/>
    <n v="20"/>
    <n v="75"/>
    <n v="35"/>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1.2510947078693858E-4"/>
    <n v="6.7955557065679047E-4"/>
    <n v="2.7620453719351884E-5"/>
    <n v="1.4394229147902761E-4"/>
    <n v="2.5000000000000001E-3"/>
    <s v="null"/>
    <n v="0.45"/>
    <n v="0.626"/>
    <n v="0.56500000000000006"/>
    <s v="null"/>
    <s v="null"/>
    <s v="null"/>
    <s v="null"/>
    <s v="null"/>
    <s v="null"/>
  </r>
  <r>
    <x v="44"/>
    <x v="1"/>
    <x v="5"/>
    <s v="Utah, 2011"/>
    <s v="Utah, 2011, Jun"/>
    <n v="10"/>
    <n v="5"/>
    <n v="5"/>
    <n v="5"/>
    <n v="5"/>
    <n v="5"/>
    <n v="5"/>
    <n v="5"/>
    <n v="5"/>
    <n v="5"/>
    <n v="55"/>
    <n v="15"/>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1.6988889266419762E-4"/>
    <n v="2.0254999394191382E-5"/>
    <n v="6.1689553491011838E-5"/>
    <n v="1.56E-3"/>
    <s v="null"/>
    <s v="null"/>
    <s v="null"/>
    <s v="null"/>
    <s v="null"/>
    <s v="null"/>
    <s v="null"/>
    <s v="null"/>
    <s v="null"/>
    <s v="null"/>
  </r>
  <r>
    <x v="44"/>
    <x v="1"/>
    <x v="6"/>
    <s v="Utah, 2011"/>
    <s v="Utah, 2011, Jul"/>
    <n v="10"/>
    <n v="5"/>
    <n v="5"/>
    <n v="5"/>
    <n v="5"/>
    <n v="5"/>
    <n v="5"/>
    <n v="5"/>
    <n v="10"/>
    <n v="5"/>
    <n v="60"/>
    <n v="20"/>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1.2510947078693858E-4"/>
    <n v="1.6988889266419762E-4"/>
    <n v="2.2096362975481506E-5"/>
    <n v="8.2252737988015775E-5"/>
    <n v="1.1000000000000001E-3"/>
    <s v="null"/>
    <s v="null"/>
    <s v="null"/>
    <s v="null"/>
    <s v="null"/>
    <s v="null"/>
    <s v="null"/>
    <s v="null"/>
    <s v="null"/>
    <s v="null"/>
  </r>
  <r>
    <x v="44"/>
    <x v="1"/>
    <x v="7"/>
    <s v="Utah, 2011"/>
    <s v="Utah, 2011, Aug"/>
    <n v="10"/>
    <n v="5"/>
    <n v="5"/>
    <n v="5"/>
    <n v="5"/>
    <n v="5"/>
    <n v="5"/>
    <n v="5"/>
    <n v="5"/>
    <n v="5"/>
    <n v="55"/>
    <n v="15"/>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1.6988889266419762E-4"/>
    <n v="2.0254999394191382E-5"/>
    <n v="6.1689553491011838E-5"/>
    <n v="1.16E-3"/>
    <s v="null"/>
    <n v="1.3000000000000001E-2"/>
    <n v="0.01"/>
    <n v="0.05"/>
    <s v="null"/>
    <s v="null"/>
    <s v="null"/>
    <s v="null"/>
    <s v="null"/>
    <s v="null"/>
  </r>
  <r>
    <x v="44"/>
    <x v="1"/>
    <x v="8"/>
    <s v="Utah, 2011"/>
    <s v="Utah, 2011, Sep"/>
    <n v="10"/>
    <n v="5"/>
    <n v="5"/>
    <n v="5"/>
    <n v="5"/>
    <n v="5"/>
    <n v="5"/>
    <n v="5"/>
    <n v="5"/>
    <n v="10"/>
    <n v="60"/>
    <n v="20"/>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3.3977778532839523E-4"/>
    <n v="2.2096362975481506E-5"/>
    <n v="8.2252737988015775E-5"/>
    <n v="5.8500000000000002E-3"/>
    <s v="null"/>
    <n v="9.5000000000000001E-2"/>
    <n v="0.13300000000000001"/>
    <n v="0.17500000000000002"/>
    <s v="null"/>
    <s v="null"/>
    <s v="null"/>
    <s v="null"/>
    <s v="null"/>
    <s v="null"/>
  </r>
  <r>
    <x v="44"/>
    <x v="1"/>
    <x v="9"/>
    <s v="Utah, 2011"/>
    <s v="Utah, 2011, Oct"/>
    <n v="10"/>
    <n v="5"/>
    <n v="5"/>
    <n v="5"/>
    <n v="5"/>
    <n v="5"/>
    <n v="5"/>
    <n v="5"/>
    <n v="5"/>
    <n v="5"/>
    <n v="55"/>
    <n v="15"/>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6.2554735393469289E-5"/>
    <n v="1.6988889266419762E-4"/>
    <n v="2.0254999394191382E-5"/>
    <n v="6.1689553491011838E-5"/>
    <n v="2.7400000000000001E-2"/>
    <s v="null"/>
    <n v="0.28500000000000003"/>
    <n v="0.443"/>
    <n v="0.48100000000000004"/>
    <n v="0"/>
    <n v="7.9999999999999996E-6"/>
    <n v="0"/>
    <n v="0"/>
    <n v="2.2222222222222222E-7"/>
    <n v="0"/>
  </r>
  <r>
    <x v="44"/>
    <x v="1"/>
    <x v="10"/>
    <s v="Utah, 2011"/>
    <s v="Utah, 2011, Nov"/>
    <n v="10"/>
    <n v="5"/>
    <n v="5"/>
    <n v="5"/>
    <n v="5"/>
    <n v="5"/>
    <n v="5"/>
    <n v="5"/>
    <n v="11"/>
    <n v="16"/>
    <n v="72"/>
    <n v="32"/>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1.3762041786563242E-4"/>
    <n v="5.4364445652543239E-4"/>
    <n v="2.6515635570577809E-5"/>
    <n v="1.3160438078082523E-4"/>
    <n v="3.6360000000000003E-2"/>
    <s v="null"/>
    <n v="0.379"/>
    <n v="0.56299999999999994"/>
    <n v="0.65200000000000002"/>
    <n v="0"/>
    <n v="7.9999999999999996E-6"/>
    <n v="0"/>
    <n v="0"/>
    <n v="0"/>
    <n v="0"/>
  </r>
  <r>
    <x v="44"/>
    <x v="1"/>
    <x v="11"/>
    <s v="Utah, 2011"/>
    <s v="Utah, 2011, Dec"/>
    <n v="10"/>
    <n v="5"/>
    <n v="5"/>
    <n v="5"/>
    <n v="5"/>
    <n v="5"/>
    <n v="5"/>
    <n v="5"/>
    <n v="10"/>
    <n v="16"/>
    <n v="71"/>
    <n v="31"/>
    <n v="258736"/>
    <n v="464550"/>
    <n v="449835"/>
    <n v="435568"/>
    <n v="327417"/>
    <n v="303769"/>
    <n v="232351"/>
    <n v="133792"/>
    <n v="79930"/>
    <n v="29431"/>
    <n v="2715379"/>
    <n v="243153"/>
    <n v="3.8649434172283719E-5"/>
    <n v="1.0763104079216445E-5"/>
    <n v="1.1115186679560283E-5"/>
    <n v="1.1479263857767329E-5"/>
    <n v="1.5271045791757911E-5"/>
    <n v="1.6459875760857756E-5"/>
    <n v="2.1519167122155706E-5"/>
    <n v="3.7371442238698873E-5"/>
    <n v="1.2510947078693858E-4"/>
    <n v="5.4364445652543239E-4"/>
    <n v="2.6147362854319784E-5"/>
    <n v="1.2749174388142445E-4"/>
    <n v="3.4099999999999998E-2"/>
    <s v="null"/>
    <n v="0.4"/>
    <n v="0.59499999999999997"/>
    <n v="0.66099999999999992"/>
    <n v="0"/>
    <n v="8.099999999999999E-5"/>
    <n v="2.2000000000000003E-5"/>
    <n v="0"/>
    <n v="3.5777777777777787E-6"/>
    <n v="4.4000000000000002E-6"/>
  </r>
  <r>
    <x v="44"/>
    <x v="2"/>
    <x v="0"/>
    <s v="Utah, 2012"/>
    <s v="Utah, 2012, Jan"/>
    <n v="10"/>
    <n v="5"/>
    <n v="5"/>
    <n v="5"/>
    <n v="5"/>
    <n v="5"/>
    <n v="5"/>
    <n v="5"/>
    <n v="10"/>
    <n v="15"/>
    <n v="70"/>
    <n v="30"/>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1.2243348800763986E-4"/>
    <n v="4.9340482220979571E-4"/>
    <n v="2.5305171328662482E-5"/>
    <n v="1.1908164237401162E-4"/>
    <n v="4.07E-2"/>
    <s v="null"/>
    <n v="0.41500000000000004"/>
    <n v="0.61099999999999999"/>
    <n v="0.66800000000000004"/>
    <n v="3.2999999999999996E-5"/>
    <n v="8.099999999999999E-5"/>
    <n v="2.2000000000000003E-5"/>
    <n v="8.2500000000000006E-6"/>
    <n v="1.2222222222222221E-6"/>
    <n v="0"/>
  </r>
  <r>
    <x v="44"/>
    <x v="2"/>
    <x v="1"/>
    <s v="Utah, 2012"/>
    <s v="Utah, 2012, Feb"/>
    <n v="10"/>
    <n v="5"/>
    <n v="5"/>
    <n v="5"/>
    <n v="5"/>
    <n v="5"/>
    <n v="5"/>
    <n v="5"/>
    <n v="5"/>
    <n v="17"/>
    <n v="67"/>
    <n v="27"/>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5.5919213183776848E-4"/>
    <n v="2.4220663986005516E-5"/>
    <n v="1.0717347813661046E-4"/>
    <n v="5.91E-2"/>
    <s v="null"/>
    <n v="0.42499999999999999"/>
    <n v="0.626"/>
    <n v="0.69400000000000006"/>
    <n v="9.9000000000000008E-5"/>
    <n v="3.2299999999999999E-4"/>
    <n v="6.4999999999999994E-5"/>
    <n v="1.6500000000000001E-5"/>
    <n v="1.1888888888888888E-5"/>
    <n v="1.1000000000000001E-5"/>
  </r>
  <r>
    <x v="44"/>
    <x v="2"/>
    <x v="2"/>
    <s v="Utah, 2012"/>
    <s v="Utah, 2012, Mar"/>
    <n v="10"/>
    <n v="5"/>
    <n v="5"/>
    <n v="5"/>
    <n v="5"/>
    <n v="5"/>
    <n v="5"/>
    <n v="5"/>
    <n v="14"/>
    <n v="23"/>
    <n v="82"/>
    <n v="42"/>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1.714068832106958E-4"/>
    <n v="7.5655406072168679E-4"/>
    <n v="2.9643200699290334E-5"/>
    <n v="1.6671429932361628E-4"/>
    <n v="5.8499999999999996E-2"/>
    <s v="null"/>
    <n v="0.42499999999999999"/>
    <n v="0.63600000000000001"/>
    <n v="0.69400000000000006"/>
    <n v="4.3100000000000001E-4"/>
    <n v="7.2599999999999997E-4"/>
    <n v="3.1199999999999999E-4"/>
    <n v="6.6000000000000005E-5"/>
    <n v="3.5977777777777762E-5"/>
    <n v="4.9599999999999999E-5"/>
  </r>
  <r>
    <x v="44"/>
    <x v="2"/>
    <x v="3"/>
    <s v="Utah, 2012"/>
    <s v="Utah, 2012, Apr"/>
    <n v="10"/>
    <n v="5"/>
    <n v="5"/>
    <n v="5"/>
    <n v="5"/>
    <n v="5"/>
    <n v="5"/>
    <n v="5"/>
    <n v="5"/>
    <n v="11"/>
    <n v="61"/>
    <n v="21"/>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3.6183020295385023E-4"/>
    <n v="2.2051649300691592E-5"/>
    <n v="8.3357149661808142E-5"/>
    <n v="3.5525000000000001E-2"/>
    <s v="null"/>
    <n v="0.42799999999999999"/>
    <n v="0.63600000000000001"/>
    <n v="0.70799999999999996"/>
    <n v="4.75E-4"/>
    <n v="1.049E-3"/>
    <n v="4.5200000000000004E-4"/>
    <n v="1.1000000000000001E-5"/>
    <n v="2.1305555555555556E-5"/>
    <n v="3.4999999999999997E-5"/>
  </r>
  <r>
    <x v="44"/>
    <x v="2"/>
    <x v="4"/>
    <s v="Utah, 2012"/>
    <s v="Utah, 2012, May"/>
    <n v="10"/>
    <n v="5"/>
    <n v="5"/>
    <n v="5"/>
    <n v="5"/>
    <n v="5"/>
    <n v="5"/>
    <n v="5"/>
    <n v="5"/>
    <n v="10"/>
    <n v="60"/>
    <n v="20"/>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3.2893654813986384E-4"/>
    <n v="2.1690146853139269E-5"/>
    <n v="7.9387761582674411E-5"/>
    <n v="2.9059999999999996E-2"/>
    <s v="null"/>
    <n v="0.42799999999999999"/>
    <n v="0.63600000000000001"/>
    <n v="0.70799999999999996"/>
    <s v="null"/>
    <s v="null"/>
    <s v="null"/>
    <s v="null"/>
    <s v="null"/>
    <s v="null"/>
  </r>
  <r>
    <x v="44"/>
    <x v="2"/>
    <x v="5"/>
    <s v="Utah, 2012"/>
    <s v="Utah, 2012, Jun"/>
    <n v="10"/>
    <n v="5"/>
    <n v="5"/>
    <n v="5"/>
    <n v="5"/>
    <n v="5"/>
    <n v="5"/>
    <n v="5"/>
    <n v="5"/>
    <n v="5"/>
    <n v="55"/>
    <n v="15"/>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1.6446827406993192E-4"/>
    <n v="1.9882634615377664E-5"/>
    <n v="5.9540821187005808E-5"/>
    <n v="2.41E-2"/>
    <s v="null"/>
    <s v="null"/>
    <s v="null"/>
    <s v="null"/>
    <s v="null"/>
    <s v="null"/>
    <s v="null"/>
    <s v="null"/>
    <s v="null"/>
    <s v="null"/>
  </r>
  <r>
    <x v="44"/>
    <x v="2"/>
    <x v="6"/>
    <s v="Utah, 2012"/>
    <s v="Utah, 2012, Jul"/>
    <n v="10"/>
    <n v="5"/>
    <n v="5"/>
    <n v="5"/>
    <n v="5"/>
    <n v="5"/>
    <n v="5"/>
    <n v="5"/>
    <n v="5"/>
    <n v="5"/>
    <n v="55"/>
    <n v="15"/>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1.6446827406993192E-4"/>
    <n v="1.9882634615377664E-5"/>
    <n v="5.9540821187005808E-5"/>
    <n v="1.7500000000000002E-2"/>
    <s v="null"/>
    <s v="null"/>
    <s v="null"/>
    <s v="null"/>
    <s v="null"/>
    <s v="null"/>
    <s v="null"/>
    <s v="null"/>
    <s v="null"/>
    <s v="null"/>
  </r>
  <r>
    <x v="44"/>
    <x v="2"/>
    <x v="7"/>
    <s v="Utah, 2012"/>
    <s v="Utah, 2012, Aug"/>
    <n v="10"/>
    <n v="5"/>
    <n v="5"/>
    <n v="5"/>
    <n v="5"/>
    <n v="5"/>
    <n v="5"/>
    <n v="5"/>
    <n v="10"/>
    <n v="5"/>
    <n v="60"/>
    <n v="20"/>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1.2243348800763986E-4"/>
    <n v="1.6446827406993192E-4"/>
    <n v="2.1690146853139269E-5"/>
    <n v="7.9387761582674411E-5"/>
    <n v="1.7999999999999999E-2"/>
    <s v="null"/>
    <n v="1.8000000000000002E-2"/>
    <n v="0"/>
    <n v="3.5000000000000003E-2"/>
    <s v="null"/>
    <s v="null"/>
    <s v="null"/>
    <s v="null"/>
    <s v="null"/>
    <s v="null"/>
  </r>
  <r>
    <x v="44"/>
    <x v="2"/>
    <x v="8"/>
    <s v="Utah, 2012"/>
    <s v="Utah, 2012, Sep"/>
    <n v="10"/>
    <n v="5"/>
    <n v="5"/>
    <n v="5"/>
    <n v="5"/>
    <n v="5"/>
    <n v="5"/>
    <n v="5"/>
    <n v="5"/>
    <n v="5"/>
    <n v="55"/>
    <n v="15"/>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1.6446827406993192E-4"/>
    <n v="1.9882634615377664E-5"/>
    <n v="5.9540821187005808E-5"/>
    <n v="2.5849999999999998E-2"/>
    <s v="null"/>
    <n v="0.09"/>
    <n v="0.13"/>
    <n v="0.16500000000000001"/>
    <s v="null"/>
    <s v="null"/>
    <s v="null"/>
    <s v="null"/>
    <s v="null"/>
    <s v="null"/>
  </r>
  <r>
    <x v="44"/>
    <x v="2"/>
    <x v="9"/>
    <s v="Utah, 2012"/>
    <s v="Utah, 2012, Oct"/>
    <n v="10"/>
    <n v="5"/>
    <n v="5"/>
    <n v="5"/>
    <n v="5"/>
    <n v="5"/>
    <n v="5"/>
    <n v="5"/>
    <n v="5"/>
    <n v="15"/>
    <n v="65"/>
    <n v="25"/>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4.9340482220979571E-4"/>
    <n v="2.3497659090900874E-5"/>
    <n v="9.9234701978343013E-5"/>
    <n v="2.4240000000000001E-2"/>
    <s v="null"/>
    <n v="0.26300000000000001"/>
    <n v="0.39900000000000002"/>
    <n v="0.38"/>
    <n v="0"/>
    <n v="1.8E-5"/>
    <n v="1.0000000000000001E-5"/>
    <n v="0"/>
    <n v="6.6666666666666671E-7"/>
    <n v="2.5000000000000002E-6"/>
  </r>
  <r>
    <x v="44"/>
    <x v="2"/>
    <x v="10"/>
    <s v="Utah, 2012"/>
    <s v="Utah, 2012, Nov"/>
    <n v="10"/>
    <n v="5"/>
    <n v="5"/>
    <n v="5"/>
    <n v="5"/>
    <n v="5"/>
    <n v="5"/>
    <n v="5"/>
    <n v="5"/>
    <n v="11"/>
    <n v="61"/>
    <n v="21"/>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3.6183020295385023E-4"/>
    <n v="2.2051649300691592E-5"/>
    <n v="8.3357149661808142E-5"/>
    <n v="3.7475000000000001E-2"/>
    <s v="null"/>
    <n v="0.34299999999999997"/>
    <n v="0.51100000000000001"/>
    <n v="0.51600000000000001"/>
    <n v="2.2000000000000003E-5"/>
    <n v="8.0000000000000007E-5"/>
    <n v="4.0999999999999994E-5"/>
    <n v="5.5000000000000007E-6"/>
    <n v="5.5555555555555567E-6"/>
    <n v="7.7500000000000003E-6"/>
  </r>
  <r>
    <x v="44"/>
    <x v="2"/>
    <x v="11"/>
    <s v="Utah, 2012"/>
    <s v="Utah, 2012, Dec"/>
    <n v="10"/>
    <n v="5"/>
    <n v="5"/>
    <n v="5"/>
    <n v="5"/>
    <n v="5"/>
    <n v="5"/>
    <n v="5"/>
    <n v="5"/>
    <n v="21"/>
    <n v="71"/>
    <n v="31"/>
    <n v="260218"/>
    <n v="477065"/>
    <n v="450807"/>
    <n v="441778"/>
    <n v="336026"/>
    <n v="305957"/>
    <n v="242454"/>
    <n v="139850"/>
    <n v="81677"/>
    <n v="30401"/>
    <n v="2766233"/>
    <n v="251928"/>
    <n v="3.8429316957320403E-5"/>
    <n v="1.0480752098770608E-5"/>
    <n v="1.1091220855044398E-5"/>
    <n v="1.1317901751558475E-5"/>
    <n v="1.4879800967782255E-5"/>
    <n v="1.6342165729171093E-5"/>
    <n v="2.0622468591980336E-5"/>
    <n v="3.5752592062924565E-5"/>
    <n v="6.1216744003819929E-5"/>
    <n v="6.9076675109371402E-4"/>
    <n v="2.5666673776214802E-5"/>
    <n v="1.2305103045314535E-4"/>
    <n v="7.6675000000000007E-2"/>
    <s v="null"/>
    <n v="0.37700000000000006"/>
    <n v="0.53300000000000003"/>
    <n v="0.57799999999999996"/>
    <n v="1.9000000000000001E-4"/>
    <n v="6.3600000000000006E-4"/>
    <n v="2.9E-4"/>
    <n v="3.3399999999999999E-5"/>
    <n v="3.0622222222222217E-5"/>
    <n v="4.9599999999999999E-5"/>
  </r>
  <r>
    <x v="44"/>
    <x v="3"/>
    <x v="0"/>
    <s v="Utah, 2013"/>
    <s v="Utah, 2013, Jan"/>
    <n v="10"/>
    <n v="5"/>
    <n v="5"/>
    <n v="5"/>
    <n v="5"/>
    <n v="5"/>
    <n v="5"/>
    <n v="5"/>
    <n v="19"/>
    <n v="45"/>
    <n v="109"/>
    <n v="69"/>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2.2877784467188441E-4"/>
    <n v="1.4327559857361181E-3"/>
    <n v="3.8739398643694562E-5"/>
    <n v="2.6395014785033646E-4"/>
    <n v="0.10998000000000001"/>
    <s v="null"/>
    <n v="0.40500000000000003"/>
    <n v="0.56500000000000006"/>
    <n v="0.626"/>
    <n v="6.4700000000000001E-4"/>
    <n v="3.0219999999999999E-3"/>
    <n v="1.1800000000000001E-3"/>
    <n v="1.145E-4"/>
    <n v="1.3477777777777777E-4"/>
    <n v="2.2249999999999999E-4"/>
  </r>
  <r>
    <x v="44"/>
    <x v="3"/>
    <x v="1"/>
    <s v="Utah, 2013"/>
    <s v="Utah, 2013, Feb"/>
    <n v="10"/>
    <n v="5"/>
    <n v="5"/>
    <n v="5"/>
    <n v="5"/>
    <n v="5"/>
    <n v="5"/>
    <n v="5"/>
    <n v="22"/>
    <n v="19"/>
    <n v="86"/>
    <n v="46"/>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2.6490066225165563E-4"/>
    <n v="6.049414161996944E-4"/>
    <n v="3.0565030122548E-5"/>
    <n v="1.7596676523355762E-4"/>
    <n v="6.7674999999999999E-2"/>
    <s v="null"/>
    <n v="0.42"/>
    <n v="0.56899999999999995"/>
    <n v="0.65700000000000003"/>
    <n v="8.1400000000000005E-4"/>
    <n v="4.0560000000000006E-3"/>
    <n v="1.6869999999999999E-3"/>
    <n v="4.1749999999999998E-5"/>
    <n v="6.7638888888888892E-5"/>
    <n v="1.27E-4"/>
  </r>
  <r>
    <x v="44"/>
    <x v="3"/>
    <x v="2"/>
    <s v="Utah, 2013"/>
    <s v="Utah, 2013, Mar"/>
    <n v="10"/>
    <n v="5"/>
    <n v="5"/>
    <n v="5"/>
    <n v="5"/>
    <n v="5"/>
    <n v="5"/>
    <n v="5"/>
    <n v="11"/>
    <n v="18"/>
    <n v="74"/>
    <n v="34"/>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1.3245033112582781E-4"/>
    <n v="5.7310239429444727E-4"/>
    <n v="2.6300142198471536E-5"/>
    <n v="1.3006239169436869E-4"/>
    <n v="4.1149999999999999E-2"/>
    <s v="null"/>
    <n v="0.42299999999999999"/>
    <n v="0.57799999999999996"/>
    <n v="0.65700000000000003"/>
    <n v="9.2500000000000004E-4"/>
    <n v="4.0560000000000006E-3"/>
    <n v="1.7700000000000001E-3"/>
    <n v="2.2199999999999998E-5"/>
    <n v="9.0888888888888898E-6"/>
    <n v="1.6400000000000002E-5"/>
  </r>
  <r>
    <x v="44"/>
    <x v="3"/>
    <x v="3"/>
    <s v="Utah, 2013"/>
    <s v="Utah, 2013, Apr"/>
    <n v="10"/>
    <n v="5"/>
    <n v="5"/>
    <n v="5"/>
    <n v="5"/>
    <n v="5"/>
    <n v="5"/>
    <n v="5"/>
    <n v="5"/>
    <n v="14"/>
    <n v="64"/>
    <n v="24"/>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4.4574630667345899E-4"/>
    <n v="2.2746068928407814E-5"/>
    <n v="9.1808747078377893E-5"/>
    <n v="2.7874999999999997E-2"/>
    <s v="null"/>
    <n v="0.42799999999999999"/>
    <n v="0.58100000000000007"/>
    <n v="0.65700000000000003"/>
    <n v="9.3599999999999998E-4"/>
    <n v="4.215E-3"/>
    <n v="1.8219999999999998E-3"/>
    <n v="2.7500000000000004E-6"/>
    <n v="7.3888888888888874E-6"/>
    <n v="1.3000000000000001E-5"/>
  </r>
  <r>
    <x v="44"/>
    <x v="3"/>
    <x v="4"/>
    <s v="Utah, 2013"/>
    <s v="Utah, 2013, May"/>
    <n v="10"/>
    <n v="5"/>
    <n v="5"/>
    <n v="5"/>
    <n v="5"/>
    <n v="5"/>
    <n v="5"/>
    <n v="5"/>
    <n v="5"/>
    <n v="10"/>
    <n v="60"/>
    <n v="20"/>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3.1839021905247071E-4"/>
    <n v="2.1324439620382325E-5"/>
    <n v="7.6507289231981577E-5"/>
    <n v="2.6739999999999996E-2"/>
    <s v="null"/>
    <n v="0.42899999999999999"/>
    <n v="0.58799999999999997"/>
    <n v="0.65700000000000003"/>
    <s v="null"/>
    <s v="null"/>
    <s v="null"/>
    <s v="null"/>
    <s v="null"/>
    <s v="null"/>
  </r>
  <r>
    <x v="44"/>
    <x v="3"/>
    <x v="5"/>
    <s v="Utah, 2013"/>
    <s v="Utah, 2013, Jun"/>
    <n v="10"/>
    <n v="5"/>
    <n v="5"/>
    <n v="5"/>
    <n v="5"/>
    <n v="5"/>
    <n v="5"/>
    <n v="5"/>
    <n v="5"/>
    <n v="5"/>
    <n v="55"/>
    <n v="15"/>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1.5919510952623535E-4"/>
    <n v="1.9547402985350467E-5"/>
    <n v="5.7380466923986179E-5"/>
    <n v="2.0549999999999999E-2"/>
    <s v="null"/>
    <s v="null"/>
    <s v="null"/>
    <s v="null"/>
    <s v="null"/>
    <s v="null"/>
    <s v="null"/>
    <s v="null"/>
    <s v="null"/>
    <s v="null"/>
  </r>
  <r>
    <x v="44"/>
    <x v="3"/>
    <x v="6"/>
    <s v="Utah, 2013"/>
    <s v="Utah, 2013, Jul"/>
    <n v="10"/>
    <n v="5"/>
    <n v="5"/>
    <n v="5"/>
    <n v="5"/>
    <n v="5"/>
    <n v="5"/>
    <n v="5"/>
    <n v="5"/>
    <n v="10"/>
    <n v="60"/>
    <n v="20"/>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3.1839021905247071E-4"/>
    <n v="2.1324439620382325E-5"/>
    <n v="7.6507289231981577E-5"/>
    <n v="1.5439999999999999E-2"/>
    <s v="null"/>
    <s v="null"/>
    <s v="null"/>
    <s v="null"/>
    <s v="null"/>
    <s v="null"/>
    <s v="null"/>
    <s v="null"/>
    <s v="null"/>
    <s v="null"/>
  </r>
  <r>
    <x v="44"/>
    <x v="3"/>
    <x v="7"/>
    <s v="Utah, 2013"/>
    <s v="Utah, 2013, Aug"/>
    <n v="10"/>
    <n v="5"/>
    <n v="5"/>
    <n v="5"/>
    <n v="5"/>
    <n v="5"/>
    <n v="5"/>
    <n v="5"/>
    <n v="5"/>
    <n v="16"/>
    <n v="66"/>
    <n v="26"/>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5.0942435048395313E-4"/>
    <n v="2.3456883582420558E-5"/>
    <n v="9.9459476001576043E-5"/>
    <n v="1.4250000000000001E-2"/>
    <s v="null"/>
    <n v="1.3999999999999999E-2"/>
    <n v="1.3999999999999999E-2"/>
    <n v="0.05"/>
    <s v="null"/>
    <s v="null"/>
    <s v="null"/>
    <s v="null"/>
    <s v="null"/>
    <s v="null"/>
  </r>
  <r>
    <x v="44"/>
    <x v="3"/>
    <x v="8"/>
    <s v="Utah, 2013"/>
    <s v="Utah, 2013, Sep"/>
    <n v="10"/>
    <n v="5"/>
    <n v="5"/>
    <n v="5"/>
    <n v="5"/>
    <n v="5"/>
    <n v="5"/>
    <n v="5"/>
    <n v="5"/>
    <n v="5"/>
    <n v="55"/>
    <n v="15"/>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1.5919510952623535E-4"/>
    <n v="1.9547402985350467E-5"/>
    <n v="5.7380466923986179E-5"/>
    <n v="6.8500000000000002E-3"/>
    <s v="null"/>
    <n v="7.5999999999999998E-2"/>
    <n v="0.13200000000000001"/>
    <n v="0.155"/>
    <s v="null"/>
    <s v="null"/>
    <s v="null"/>
    <s v="null"/>
    <s v="null"/>
    <s v="null"/>
  </r>
  <r>
    <x v="44"/>
    <x v="3"/>
    <x v="9"/>
    <s v="Utah, 2013"/>
    <s v="Utah, 2013, Oct"/>
    <n v="10"/>
    <n v="5"/>
    <n v="5"/>
    <n v="5"/>
    <n v="5"/>
    <n v="5"/>
    <n v="5"/>
    <n v="5"/>
    <n v="5"/>
    <n v="5"/>
    <n v="55"/>
    <n v="15"/>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1.5919510952623535E-4"/>
    <n v="1.9547402985350467E-5"/>
    <n v="5.7380466923986179E-5"/>
    <n v="2.9100000000000004E-2"/>
    <s v="null"/>
    <n v="0.25600000000000001"/>
    <n v="0.41600000000000004"/>
    <n v="0.41200000000000003"/>
    <n v="1.1000000000000001E-5"/>
    <n v="1.1000000000000001E-5"/>
    <n v="0"/>
    <n v="2.7500000000000004E-6"/>
    <n v="7.5000000000000002E-7"/>
    <n v="0"/>
  </r>
  <r>
    <x v="44"/>
    <x v="3"/>
    <x v="10"/>
    <s v="Utah, 2013"/>
    <s v="Utah, 2013, Nov"/>
    <n v="10"/>
    <n v="5"/>
    <n v="5"/>
    <n v="5"/>
    <n v="5"/>
    <n v="5"/>
    <n v="5"/>
    <n v="5"/>
    <n v="5"/>
    <n v="18"/>
    <n v="68"/>
    <n v="28"/>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6.020469596628537E-5"/>
    <n v="5.7310239429444727E-4"/>
    <n v="2.4167698236433303E-5"/>
    <n v="1.0711020492477421E-4"/>
    <n v="5.4675000000000001E-2"/>
    <n v="0.94000000000000006"/>
    <n v="0.34500000000000003"/>
    <n v="0.52600000000000002"/>
    <n v="0.54600000000000004"/>
    <n v="2.2999999999999997E-5"/>
    <n v="3.4999999999999997E-5"/>
    <n v="0"/>
    <n v="2.7500000000000004E-6"/>
    <n v="2.6944444444444444E-6"/>
    <n v="0"/>
  </r>
  <r>
    <x v="44"/>
    <x v="3"/>
    <x v="11"/>
    <s v="Utah, 2013"/>
    <s v="Utah, 2013, Dec"/>
    <n v="10"/>
    <n v="5"/>
    <n v="5"/>
    <n v="5"/>
    <n v="5"/>
    <n v="5"/>
    <n v="5"/>
    <n v="5"/>
    <n v="16"/>
    <n v="12"/>
    <n v="73"/>
    <n v="33"/>
    <n v="259342"/>
    <n v="488311"/>
    <n v="455418"/>
    <n v="442796"/>
    <n v="347960"/>
    <n v="306060"/>
    <n v="252373"/>
    <n v="146955"/>
    <n v="83050"/>
    <n v="31408"/>
    <n v="2813673"/>
    <n v="261413"/>
    <n v="3.8559122702840267E-5"/>
    <n v="1.023937613529083E-5"/>
    <n v="1.0978924855846716E-5"/>
    <n v="1.1291881588812908E-5"/>
    <n v="1.4369467754914358E-5"/>
    <n v="1.6336666013200025E-5"/>
    <n v="1.9811945017890185E-5"/>
    <n v="3.4024020958796911E-5"/>
    <n v="1.9265502709211318E-4"/>
    <n v="3.8206826286296485E-4"/>
    <n v="2.5944734871465164E-5"/>
    <n v="1.2623702723276961E-4"/>
    <n v="7.669999999999999E-2"/>
    <s v="null"/>
    <n v="0.371"/>
    <n v="0.55500000000000005"/>
    <n v="0.57399999999999995"/>
    <n v="1.47E-4"/>
    <n v="3.0899999999999998E-4"/>
    <n v="2.6699999999999998E-4"/>
    <n v="2.4999999999999994E-5"/>
    <n v="3.1733333333333337E-5"/>
    <n v="5.3400000000000011E-5"/>
  </r>
  <r>
    <x v="44"/>
    <x v="4"/>
    <x v="0"/>
    <s v="Utah, 2014"/>
    <s v="Utah, 2014, Jan"/>
    <n v="10"/>
    <n v="5"/>
    <n v="5"/>
    <n v="5"/>
    <n v="5"/>
    <n v="5"/>
    <n v="5"/>
    <n v="5"/>
    <n v="10"/>
    <n v="16"/>
    <n v="71"/>
    <n v="31"/>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1.1790228258819091E-4"/>
    <n v="4.9570901880596091E-4"/>
    <n v="2.4841582429793666E-5"/>
    <n v="1.1410860931052634E-4"/>
    <n v="5.7360000000000001E-2"/>
    <s v="null"/>
    <n v="0.39600000000000002"/>
    <n v="0.58399999999999996"/>
    <n v="0.61599999999999999"/>
    <n v="3.39E-4"/>
    <n v="7.5599999999999994E-4"/>
    <n v="5.9400000000000002E-4"/>
    <n v="4.8000000000000001E-5"/>
    <n v="4.8916666666666665E-5"/>
    <n v="8.1500000000000002E-5"/>
  </r>
  <r>
    <x v="44"/>
    <x v="4"/>
    <x v="1"/>
    <s v="Utah, 2014"/>
    <s v="Utah, 2014, Feb"/>
    <n v="10"/>
    <n v="5"/>
    <n v="5"/>
    <n v="5"/>
    <n v="5"/>
    <n v="5"/>
    <n v="5"/>
    <n v="5"/>
    <n v="15"/>
    <n v="13"/>
    <n v="73"/>
    <n v="33"/>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1.7685342388228635E-4"/>
    <n v="4.0276357777984322E-4"/>
    <n v="2.5541345315139965E-5"/>
    <n v="1.2147045507249577E-4"/>
    <n v="4.2824999999999995E-2"/>
    <s v="null"/>
    <n v="0.40600000000000003"/>
    <n v="0.59200000000000008"/>
    <n v="0.624"/>
    <n v="3.8400000000000001E-4"/>
    <n v="7.9000000000000001E-4"/>
    <n v="6.4300000000000002E-4"/>
    <n v="1.1250000000000001E-5"/>
    <n v="1.3583333333333333E-5"/>
    <n v="1.2500000000000001E-5"/>
  </r>
  <r>
    <x v="44"/>
    <x v="4"/>
    <x v="2"/>
    <s v="Utah, 2014"/>
    <s v="Utah, 2014, Mar"/>
    <n v="10"/>
    <n v="5"/>
    <n v="5"/>
    <n v="5"/>
    <n v="5"/>
    <n v="5"/>
    <n v="5"/>
    <n v="5"/>
    <n v="13"/>
    <n v="18"/>
    <n v="76"/>
    <n v="36"/>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1.5327296736464819E-4"/>
    <n v="5.5767264615670599E-4"/>
    <n v="2.6590989643159415E-5"/>
    <n v="1.3251322371544993E-4"/>
    <n v="3.7125000000000005E-2"/>
    <s v="null"/>
    <n v="0.41000000000000003"/>
    <n v="0.6"/>
    <n v="0.63400000000000001"/>
    <n v="4.2899999999999997E-4"/>
    <n v="8.5900000000000006E-4"/>
    <n v="7.2300000000000001E-4"/>
    <n v="8.9999999999999985E-6"/>
    <n v="8.7111111111111109E-6"/>
    <n v="1.6000000000000003E-5"/>
  </r>
  <r>
    <x v="44"/>
    <x v="4"/>
    <x v="3"/>
    <s v="Utah, 2014"/>
    <s v="Utah, 2014, Apr"/>
    <n v="10"/>
    <n v="5"/>
    <n v="5"/>
    <n v="5"/>
    <n v="5"/>
    <n v="5"/>
    <n v="5"/>
    <n v="5"/>
    <n v="5"/>
    <n v="13"/>
    <n v="63"/>
    <n v="23"/>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4.0276357777984322E-4"/>
    <n v="2.2042530888408464E-5"/>
    <n v="8.4661226262648572E-5"/>
    <n v="3.066E-2"/>
    <s v="null"/>
    <n v="0.41299999999999998"/>
    <n v="0.60099999999999998"/>
    <n v="0.63900000000000001"/>
    <n v="4.86E-4"/>
    <n v="1.0940000000000001E-3"/>
    <n v="8.5099999999999998E-4"/>
    <n v="1.4249999999999999E-5"/>
    <n v="1.8888888888888893E-5"/>
    <n v="3.2250000000000005E-5"/>
  </r>
  <r>
    <x v="44"/>
    <x v="4"/>
    <x v="4"/>
    <s v="Utah, 2014"/>
    <s v="Utah, 2014, May"/>
    <n v="10"/>
    <n v="5"/>
    <n v="5"/>
    <n v="5"/>
    <n v="5"/>
    <n v="5"/>
    <n v="5"/>
    <n v="5"/>
    <n v="10"/>
    <n v="18"/>
    <n v="73"/>
    <n v="33"/>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1.1790228258819091E-4"/>
    <n v="5.5767264615670599E-4"/>
    <n v="2.5541345315139965E-5"/>
    <n v="1.2147045507249577E-4"/>
    <n v="3.0849999999999995E-2"/>
    <s v="null"/>
    <n v="0.41500000000000004"/>
    <n v="0.60099999999999998"/>
    <n v="0.63900000000000001"/>
    <s v="null"/>
    <s v="null"/>
    <s v="null"/>
    <s v="null"/>
    <s v="null"/>
    <s v="null"/>
  </r>
  <r>
    <x v="44"/>
    <x v="4"/>
    <x v="5"/>
    <s v="Utah, 2014"/>
    <s v="Utah, 2014, Jun"/>
    <n v="10"/>
    <n v="5"/>
    <n v="5"/>
    <n v="5"/>
    <n v="5"/>
    <n v="5"/>
    <n v="5"/>
    <n v="5"/>
    <n v="5"/>
    <n v="5"/>
    <n v="55"/>
    <n v="15"/>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1.5490906837686277E-4"/>
    <n v="1.9243479347023261E-5"/>
    <n v="5.5213843214770809E-5"/>
    <n v="9.7249999999999993E-3"/>
    <s v="null"/>
    <s v="null"/>
    <s v="null"/>
    <s v="null"/>
    <s v="null"/>
    <s v="null"/>
    <s v="null"/>
    <s v="null"/>
    <s v="null"/>
    <s v="null"/>
  </r>
  <r>
    <x v="44"/>
    <x v="4"/>
    <x v="6"/>
    <s v="Utah, 2014"/>
    <s v="Utah, 2014, Jul"/>
    <n v="10"/>
    <n v="5"/>
    <n v="5"/>
    <n v="5"/>
    <n v="5"/>
    <n v="5"/>
    <n v="5"/>
    <n v="5"/>
    <n v="5"/>
    <n v="5"/>
    <n v="55"/>
    <n v="15"/>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1.5490906837686277E-4"/>
    <n v="1.9243479347023261E-5"/>
    <n v="5.5213843214770809E-5"/>
    <n v="1.508E-2"/>
    <s v="null"/>
    <s v="null"/>
    <s v="null"/>
    <s v="null"/>
    <s v="null"/>
    <s v="null"/>
    <s v="null"/>
    <s v="null"/>
    <s v="null"/>
    <s v="null"/>
  </r>
  <r>
    <x v="44"/>
    <x v="4"/>
    <x v="7"/>
    <s v="Utah, 2014"/>
    <s v="Utah, 2014, Aug"/>
    <n v="10"/>
    <n v="5"/>
    <n v="5"/>
    <n v="5"/>
    <n v="5"/>
    <n v="5"/>
    <n v="5"/>
    <n v="5"/>
    <n v="5"/>
    <n v="13"/>
    <n v="63"/>
    <n v="23"/>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4.0276357777984322E-4"/>
    <n v="2.2042530888408464E-5"/>
    <n v="8.4661226262648572E-5"/>
    <n v="1.6050000000000002E-2"/>
    <s v="null"/>
    <n v="1.3999999999999999E-2"/>
    <n v="0"/>
    <n v="0"/>
    <s v="null"/>
    <s v="null"/>
    <s v="null"/>
    <s v="null"/>
    <s v="null"/>
    <s v="null"/>
  </r>
  <r>
    <x v="44"/>
    <x v="4"/>
    <x v="8"/>
    <s v="Utah, 2014"/>
    <s v="Utah, 2014, Sep"/>
    <n v="10"/>
    <n v="5"/>
    <n v="5"/>
    <n v="5"/>
    <n v="5"/>
    <n v="5"/>
    <n v="5"/>
    <n v="5"/>
    <n v="5"/>
    <n v="14"/>
    <n v="64"/>
    <n v="24"/>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4.3374539145521576E-4"/>
    <n v="2.2392412331081613E-5"/>
    <n v="8.8342149143633291E-5"/>
    <n v="1.8275E-2"/>
    <s v="null"/>
    <n v="7.5999999999999998E-2"/>
    <n v="0.154"/>
    <n v="0.127"/>
    <s v="null"/>
    <s v="null"/>
    <s v="null"/>
    <s v="null"/>
    <s v="null"/>
    <s v="null"/>
  </r>
  <r>
    <x v="44"/>
    <x v="4"/>
    <x v="9"/>
    <s v="Utah, 2014"/>
    <s v="Utah, 2014, Oct"/>
    <n v="10"/>
    <n v="5"/>
    <n v="5"/>
    <n v="5"/>
    <n v="5"/>
    <n v="5"/>
    <n v="5"/>
    <n v="5"/>
    <n v="11"/>
    <n v="5"/>
    <n v="61"/>
    <n v="21"/>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1.2969251084701E-4"/>
    <n v="1.5490906837686277E-4"/>
    <n v="2.1342768003062164E-5"/>
    <n v="7.7299380500679135E-5"/>
    <n v="2.3539999999999998E-2"/>
    <s v="null"/>
    <n v="0.3"/>
    <n v="0.39"/>
    <n v="0.42700000000000005"/>
    <n v="0"/>
    <n v="3.4E-5"/>
    <n v="1.8999999999999998E-5"/>
    <n v="0"/>
    <n v="1.9999999999999999E-6"/>
    <n v="5.0000000000000004E-6"/>
  </r>
  <r>
    <x v="44"/>
    <x v="4"/>
    <x v="10"/>
    <s v="Utah, 2014"/>
    <s v="Utah, 2014, Nov"/>
    <n v="10"/>
    <n v="5"/>
    <n v="5"/>
    <n v="5"/>
    <n v="5"/>
    <n v="5"/>
    <n v="5"/>
    <n v="5"/>
    <n v="5"/>
    <n v="5"/>
    <n v="55"/>
    <n v="15"/>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1.5490906837686277E-4"/>
    <n v="1.9243479347023261E-5"/>
    <n v="5.5213843214770809E-5"/>
    <n v="3.3524999999999999E-2"/>
    <n v="0.94200000000000006"/>
    <n v="0.38700000000000001"/>
    <n v="0.51500000000000001"/>
    <n v="0.54500000000000004"/>
    <n v="2.2999999999999997E-5"/>
    <n v="1.35E-4"/>
    <n v="7.5999999999999991E-5"/>
    <n v="5.5000000000000007E-6"/>
    <n v="8.2777777777777778E-6"/>
    <n v="1.45E-5"/>
  </r>
  <r>
    <x v="44"/>
    <x v="4"/>
    <x v="11"/>
    <s v="Utah, 2014"/>
    <s v="Utah, 2014, Dec"/>
    <n v="10"/>
    <n v="5"/>
    <n v="5"/>
    <n v="5"/>
    <n v="5"/>
    <n v="5"/>
    <n v="5"/>
    <n v="5"/>
    <n v="5"/>
    <n v="22"/>
    <n v="72"/>
    <n v="32"/>
    <n v="257214"/>
    <n v="497300"/>
    <n v="460869"/>
    <n v="442765"/>
    <n v="360589"/>
    <n v="306341"/>
    <n v="261362"/>
    <n v="154578"/>
    <n v="84816"/>
    <n v="32277"/>
    <n v="2858111"/>
    <n v="271671"/>
    <n v="3.887813260553469E-5"/>
    <n v="1.0054293183189222E-5"/>
    <n v="1.0849069909236681E-5"/>
    <n v="1.1292672185019141E-5"/>
    <n v="1.3866202241332931E-5"/>
    <n v="1.6321680741396025E-5"/>
    <n v="1.9130554556515483E-5"/>
    <n v="3.234612946214856E-5"/>
    <n v="5.8951141294095454E-5"/>
    <n v="6.8159990085819627E-4"/>
    <n v="2.5191463872466815E-5"/>
    <n v="1.1778953219151105E-4"/>
    <n v="7.8320000000000001E-2"/>
    <s v="null"/>
    <n v="0.42"/>
    <n v="0.52400000000000002"/>
    <n v="0.623"/>
    <n v="3.1700000000000001E-4"/>
    <n v="4.4869999999999997E-3"/>
    <n v="1.382E-3"/>
    <n v="5.9000000000000004E-5"/>
    <n v="1.6626666666666668E-4"/>
    <n v="2.6119999999999995E-4"/>
  </r>
  <r>
    <x v="44"/>
    <x v="5"/>
    <x v="0"/>
    <s v="Utah, 2015"/>
    <s v="Utah, 2015, Jan"/>
    <n v="10"/>
    <n v="5"/>
    <n v="5"/>
    <n v="5"/>
    <n v="5"/>
    <n v="5"/>
    <n v="5"/>
    <n v="5"/>
    <n v="19"/>
    <n v="33"/>
    <n v="97"/>
    <n v="57"/>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2.1875539692591101E-4"/>
    <n v="9.9836630967507713E-4"/>
    <n v="3.3409348211170501E-5"/>
    <n v="2.0155943351190793E-4"/>
    <n v="7.337500000000001E-2"/>
    <s v="null"/>
    <n v="0.439"/>
    <n v="0.54900000000000004"/>
    <n v="0.63400000000000001"/>
    <n v="6.4599999999999998E-4"/>
    <n v="9.9799999999999993E-3"/>
    <n v="3.0599999999999998E-3"/>
    <n v="4.5499999999999995E-5"/>
    <n v="1.5933333333333329E-4"/>
    <n v="2.5975E-4"/>
  </r>
  <r>
    <x v="44"/>
    <x v="5"/>
    <x v="1"/>
    <s v="Utah, 2015"/>
    <s v="Utah, 2015, Feb"/>
    <n v="10"/>
    <n v="5"/>
    <n v="5"/>
    <n v="5"/>
    <n v="5"/>
    <n v="5"/>
    <n v="5"/>
    <n v="5"/>
    <n v="5"/>
    <n v="15"/>
    <n v="65"/>
    <n v="25"/>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4.5380286803412597E-4"/>
    <n v="2.2387707564186418E-5"/>
    <n v="8.840326031224031E-5"/>
    <n v="5.3499999999999999E-2"/>
    <s v="null"/>
    <n v="0.46"/>
    <n v="0.57500000000000007"/>
    <n v="0.69099999999999995"/>
    <n v="7.0200000000000004E-4"/>
    <n v="1.0212000000000001E-2"/>
    <n v="3.1739999999999997E-3"/>
    <n v="1.4249999999999999E-5"/>
    <n v="1.7305555555555557E-5"/>
    <n v="2.9E-5"/>
  </r>
  <r>
    <x v="44"/>
    <x v="5"/>
    <x v="2"/>
    <s v="Utah, 2015"/>
    <s v="Utah, 2015, Mar"/>
    <n v="10"/>
    <n v="5"/>
    <n v="5"/>
    <n v="5"/>
    <n v="5"/>
    <n v="5"/>
    <n v="5"/>
    <n v="5"/>
    <n v="5"/>
    <n v="25"/>
    <n v="75"/>
    <n v="35"/>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7.5633811339020994E-4"/>
    <n v="2.5831970266368945E-5"/>
    <n v="1.2376456443713644E-4"/>
    <n v="4.095E-2"/>
    <s v="null"/>
    <n v="0.46299999999999997"/>
    <n v="0.58700000000000008"/>
    <n v="0.69099999999999995"/>
    <n v="7.0200000000000004E-4"/>
    <n v="1.0520999999999999E-2"/>
    <n v="3.2789999999999998E-3"/>
    <n v="0"/>
    <n v="1.3222222222222223E-5"/>
    <n v="2.1199999999999997E-5"/>
  </r>
  <r>
    <x v="44"/>
    <x v="5"/>
    <x v="3"/>
    <s v="Utah, 2015"/>
    <s v="Utah, 2015, Apr"/>
    <n v="10"/>
    <n v="5"/>
    <n v="5"/>
    <n v="5"/>
    <n v="5"/>
    <n v="5"/>
    <n v="5"/>
    <n v="5"/>
    <n v="5"/>
    <n v="14"/>
    <n v="64"/>
    <n v="24"/>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4.2354934349851756E-4"/>
    <n v="2.2043281293968166E-5"/>
    <n v="8.4867129899750704E-5"/>
    <n v="3.5360000000000003E-2"/>
    <s v="null"/>
    <n v="0.46799999999999997"/>
    <n v="0.58899999999999997"/>
    <n v="0.71900000000000008"/>
    <n v="7.3599999999999989E-4"/>
    <n v="1.1140000000000001E-2"/>
    <n v="3.4219999999999997E-3"/>
    <n v="8.4999999999999999E-6"/>
    <n v="2.4305555555555558E-5"/>
    <n v="3.5750000000000002E-5"/>
  </r>
  <r>
    <x v="44"/>
    <x v="5"/>
    <x v="4"/>
    <s v="Utah, 2015"/>
    <s v="Utah, 2015, May"/>
    <n v="10"/>
    <n v="5"/>
    <n v="5"/>
    <n v="5"/>
    <n v="5"/>
    <n v="5"/>
    <n v="5"/>
    <n v="5"/>
    <n v="5"/>
    <n v="19"/>
    <n v="69"/>
    <n v="29"/>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5.7481696617655957E-4"/>
    <n v="2.3765412645059429E-5"/>
    <n v="1.0254778196219876E-4"/>
    <n v="2.7450000000000002E-2"/>
    <s v="null"/>
    <n v="0.46899999999999997"/>
    <n v="0.59200000000000008"/>
    <n v="0.71900000000000008"/>
    <s v="null"/>
    <s v="null"/>
    <s v="null"/>
    <s v="null"/>
    <s v="null"/>
    <s v="null"/>
  </r>
  <r>
    <x v="44"/>
    <x v="5"/>
    <x v="5"/>
    <s v="Utah, 2015"/>
    <s v="Utah, 2015, Jun"/>
    <n v="10"/>
    <n v="5"/>
    <n v="5"/>
    <n v="5"/>
    <n v="5"/>
    <n v="5"/>
    <n v="5"/>
    <n v="5"/>
    <n v="5"/>
    <n v="12"/>
    <n v="62"/>
    <n v="22"/>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3.6304229442730079E-4"/>
    <n v="2.135442875353166E-5"/>
    <n v="7.7794869074771479E-5"/>
    <n v="1.8800000000000001E-2"/>
    <s v="null"/>
    <s v="null"/>
    <s v="null"/>
    <s v="null"/>
    <s v="null"/>
    <s v="null"/>
    <s v="null"/>
    <s v="null"/>
    <s v="null"/>
    <s v="null"/>
  </r>
  <r>
    <x v="44"/>
    <x v="5"/>
    <x v="6"/>
    <s v="Utah, 2015"/>
    <s v="Utah, 2015, Jul"/>
    <n v="10"/>
    <n v="5"/>
    <n v="5"/>
    <n v="5"/>
    <n v="5"/>
    <n v="5"/>
    <n v="5"/>
    <n v="5"/>
    <n v="5"/>
    <n v="5"/>
    <n v="55"/>
    <n v="15"/>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1.5126762267804198E-4"/>
    <n v="1.8943444862003891E-5"/>
    <n v="5.304195618734419E-5"/>
    <n v="1.3480000000000001E-2"/>
    <s v="null"/>
    <s v="null"/>
    <s v="null"/>
    <s v="null"/>
    <s v="null"/>
    <s v="null"/>
    <s v="null"/>
    <s v="null"/>
    <s v="null"/>
    <s v="null"/>
  </r>
  <r>
    <x v="44"/>
    <x v="5"/>
    <x v="7"/>
    <s v="Utah, 2015"/>
    <s v="Utah, 2015, Aug"/>
    <n v="10"/>
    <n v="5"/>
    <n v="5"/>
    <n v="5"/>
    <n v="5"/>
    <n v="5"/>
    <n v="5"/>
    <n v="5"/>
    <n v="5"/>
    <n v="10"/>
    <n v="60"/>
    <n v="20"/>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3.0253524535608396E-4"/>
    <n v="2.0665576213095155E-5"/>
    <n v="7.0722608249792254E-5"/>
    <n v="1.345E-2"/>
    <s v="null"/>
    <n v="1.9E-2"/>
    <n v="1.8000000000000002E-2"/>
    <n v="5.7000000000000002E-2"/>
    <s v="null"/>
    <s v="null"/>
    <s v="null"/>
    <s v="null"/>
    <s v="null"/>
    <s v="null"/>
  </r>
  <r>
    <x v="44"/>
    <x v="5"/>
    <x v="8"/>
    <s v="Utah, 2015"/>
    <s v="Utah, 2015, Sep"/>
    <n v="10"/>
    <n v="5"/>
    <n v="5"/>
    <n v="5"/>
    <n v="5"/>
    <n v="5"/>
    <n v="5"/>
    <n v="5"/>
    <n v="10"/>
    <n v="5"/>
    <n v="60"/>
    <n v="20"/>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1.1513441943469E-4"/>
    <n v="1.5126762267804198E-4"/>
    <n v="2.0665576213095155E-5"/>
    <n v="7.0722608249792254E-5"/>
    <n v="1.7299999999999999E-2"/>
    <s v="null"/>
    <n v="8.900000000000001E-2"/>
    <n v="0.13500000000000001"/>
    <n v="0.13200000000000001"/>
    <s v="null"/>
    <s v="null"/>
    <s v="null"/>
    <s v="null"/>
    <s v="null"/>
    <s v="null"/>
  </r>
  <r>
    <x v="44"/>
    <x v="5"/>
    <x v="9"/>
    <s v="Utah, 2015"/>
    <s v="Utah, 2015, Oct"/>
    <n v="10"/>
    <n v="5"/>
    <n v="5"/>
    <n v="5"/>
    <n v="5"/>
    <n v="5"/>
    <n v="5"/>
    <n v="5"/>
    <n v="5"/>
    <n v="5"/>
    <n v="55"/>
    <n v="15"/>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1.5126762267804198E-4"/>
    <n v="1.8943444862003891E-5"/>
    <n v="5.304195618734419E-5"/>
    <n v="2.095E-2"/>
    <s v="null"/>
    <n v="0.27899999999999997"/>
    <n v="0.39500000000000002"/>
    <n v="0.4"/>
    <n v="0"/>
    <n v="0"/>
    <n v="0"/>
    <n v="0"/>
    <n v="0"/>
    <n v="0"/>
  </r>
  <r>
    <x v="44"/>
    <x v="5"/>
    <x v="10"/>
    <s v="Utah, 2015"/>
    <s v="Utah, 2015, Nov"/>
    <n v="10"/>
    <n v="5"/>
    <n v="5"/>
    <n v="5"/>
    <n v="5"/>
    <n v="5"/>
    <n v="5"/>
    <n v="5"/>
    <n v="5"/>
    <n v="5"/>
    <n v="55"/>
    <n v="15"/>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1.5126762267804198E-4"/>
    <n v="1.8943444862003891E-5"/>
    <n v="5.304195618734419E-5"/>
    <n v="2.9599999999999998E-2"/>
    <n v="0.96200000000000008"/>
    <n v="0.375"/>
    <n v="0.53300000000000003"/>
    <n v="0.54600000000000004"/>
    <n v="0"/>
    <n v="3.2999999999999996E-5"/>
    <n v="1.8E-5"/>
    <n v="0"/>
    <n v="1.5833333333333331E-6"/>
    <n v="4.5000000000000001E-6"/>
  </r>
  <r>
    <x v="44"/>
    <x v="5"/>
    <x v="11"/>
    <s v="Utah, 2015"/>
    <s v="Utah, 2015, Dec"/>
    <n v="10"/>
    <n v="5"/>
    <n v="5"/>
    <n v="5"/>
    <n v="5"/>
    <n v="5"/>
    <n v="5"/>
    <n v="5"/>
    <n v="5"/>
    <n v="13"/>
    <n v="63"/>
    <n v="23"/>
    <n v="255244"/>
    <n v="504644"/>
    <n v="469293"/>
    <n v="441445"/>
    <n v="373845"/>
    <n v="306571"/>
    <n v="269542"/>
    <n v="162886"/>
    <n v="86855"/>
    <n v="33054"/>
    <n v="2903379"/>
    <n v="282795"/>
    <n v="3.9178198116312232E-5"/>
    <n v="9.907974730701247E-6"/>
    <n v="1.0654324696937735E-5"/>
    <n v="1.1326439307274972E-5"/>
    <n v="1.3374526876111758E-5"/>
    <n v="1.6309435660907261E-5"/>
    <n v="1.8549984789012474E-5"/>
    <n v="3.0696315214321671E-5"/>
    <n v="5.7567209717344998E-5"/>
    <n v="3.932958189629092E-4"/>
    <n v="2.1698855023749913E-5"/>
    <n v="8.1330999487261085E-5"/>
    <n v="3.4325000000000001E-2"/>
    <s v="null"/>
    <n v="0.39799999999999996"/>
    <n v="0.55900000000000005"/>
    <n v="0.58399999999999996"/>
    <n v="0"/>
    <n v="1.6399999999999997E-4"/>
    <n v="8.1999999999999987E-5"/>
    <n v="0"/>
    <n v="4.9111111111111117E-6"/>
    <n v="1.26E-5"/>
  </r>
  <r>
    <x v="44"/>
    <x v="6"/>
    <x v="0"/>
    <s v="Utah, 2016"/>
    <s v="Utah, 2016, Jan"/>
    <n v="10"/>
    <n v="5"/>
    <n v="5"/>
    <n v="5"/>
    <n v="5"/>
    <n v="5"/>
    <n v="5"/>
    <n v="5"/>
    <n v="5"/>
    <n v="22"/>
    <n v="72"/>
    <n v="32"/>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6.5511285807873265E-4"/>
    <n v="2.441980079547501E-5"/>
    <n v="1.0834896492879442E-4"/>
    <n v="4.2724999999999999E-2"/>
    <s v="null"/>
    <n v="0.41600000000000004"/>
    <n v="0.58799999999999997"/>
    <n v="0.61799999999999999"/>
    <n v="2.2999999999999997E-5"/>
    <n v="3.0499999999999999E-4"/>
    <n v="2.3800000000000001E-4"/>
    <n v="5.5000000000000007E-6"/>
    <n v="1.9833333333333332E-5"/>
    <n v="3.8999999999999999E-5"/>
  </r>
  <r>
    <x v="44"/>
    <x v="6"/>
    <x v="1"/>
    <s v="Utah, 2016"/>
    <s v="Utah, 2016, Feb"/>
    <n v="10"/>
    <n v="5"/>
    <n v="5"/>
    <n v="5"/>
    <n v="5"/>
    <n v="5"/>
    <n v="5"/>
    <n v="5"/>
    <n v="15"/>
    <n v="21"/>
    <n v="81"/>
    <n v="41"/>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1.6781526895193771E-4"/>
    <n v="6.2533500089333573E-4"/>
    <n v="2.7472275894909387E-5"/>
    <n v="1.3882211131501784E-4"/>
    <n v="7.7374999999999999E-2"/>
    <s v="null"/>
    <n v="0.42600000000000005"/>
    <n v="0.59799999999999998"/>
    <n v="0.64400000000000002"/>
    <n v="1.4800000000000002E-4"/>
    <n v="9.1700000000000006E-4"/>
    <n v="6.959999999999999E-4"/>
    <n v="3.1250000000000001E-5"/>
    <n v="5.9777777777777764E-5"/>
    <n v="1.1425E-4"/>
  </r>
  <r>
    <x v="44"/>
    <x v="6"/>
    <x v="2"/>
    <s v="Utah, 2016"/>
    <s v="Utah, 2016, Mar"/>
    <n v="10"/>
    <n v="5"/>
    <n v="5"/>
    <n v="5"/>
    <n v="5"/>
    <n v="5"/>
    <n v="5"/>
    <n v="5"/>
    <n v="5"/>
    <n v="28"/>
    <n v="78"/>
    <n v="38"/>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8.3378000119111427E-4"/>
    <n v="2.6454784195097928E-5"/>
    <n v="1.2866439585294337E-4"/>
    <n v="6.5379999999999994E-2"/>
    <s v="null"/>
    <n v="0.43100000000000005"/>
    <n v="0.60899999999999999"/>
    <n v="0.64400000000000002"/>
    <n v="3.86E-4"/>
    <n v="2.8219999999999999E-3"/>
    <n v="1.565E-3"/>
    <n v="4.7800000000000003E-5"/>
    <n v="1.0233333333333329E-4"/>
    <n v="1.74E-4"/>
  </r>
  <r>
    <x v="44"/>
    <x v="6"/>
    <x v="3"/>
    <s v="Utah, 2016"/>
    <s v="Utah, 2016, Apr"/>
    <n v="10"/>
    <n v="5"/>
    <n v="5"/>
    <n v="5"/>
    <n v="5"/>
    <n v="5"/>
    <n v="5"/>
    <n v="5"/>
    <n v="5"/>
    <n v="16"/>
    <n v="66"/>
    <n v="26"/>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4.7644571496635103E-4"/>
    <n v="2.2384817395852092E-5"/>
    <n v="8.8033534004645464E-5"/>
    <n v="3.5275000000000001E-2"/>
    <s v="null"/>
    <n v="0.433"/>
    <n v="0.61799999999999999"/>
    <n v="0.64400000000000002"/>
    <n v="4.66E-4"/>
    <n v="2.9750000000000002E-3"/>
    <n v="1.8030000000000001E-3"/>
    <n v="1.9749999999999999E-5"/>
    <n v="2.8583333333333338E-5"/>
    <n v="5.9499999999999996E-5"/>
  </r>
  <r>
    <x v="44"/>
    <x v="6"/>
    <x v="4"/>
    <s v="Utah, 2016"/>
    <s v="Utah, 2016, May"/>
    <n v="10"/>
    <n v="5"/>
    <n v="5"/>
    <n v="5"/>
    <n v="5"/>
    <n v="5"/>
    <n v="5"/>
    <n v="5"/>
    <n v="5"/>
    <n v="12"/>
    <n v="62"/>
    <n v="22"/>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3.5733428622476324E-4"/>
    <n v="2.1028161796103482E-5"/>
    <n v="7.4489913388546165E-5"/>
    <n v="2.545E-2"/>
    <s v="null"/>
    <n v="0.435"/>
    <n v="0.62"/>
    <n v="0.64400000000000002"/>
    <s v="null"/>
    <s v="null"/>
    <s v="null"/>
    <s v="null"/>
    <s v="null"/>
    <s v="null"/>
  </r>
  <r>
    <x v="44"/>
    <x v="6"/>
    <x v="5"/>
    <s v="Utah, 2016"/>
    <s v="Utah, 2016, Jun"/>
    <n v="10"/>
    <n v="5"/>
    <n v="5"/>
    <n v="5"/>
    <n v="5"/>
    <n v="5"/>
    <n v="5"/>
    <n v="5"/>
    <n v="5"/>
    <n v="10"/>
    <n v="60"/>
    <n v="20"/>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2.977785718539694E-4"/>
    <n v="2.0349833996229175E-5"/>
    <n v="6.7718103080496509E-5"/>
    <n v="1.8759999999999999E-2"/>
    <s v="null"/>
    <s v="null"/>
    <s v="null"/>
    <s v="null"/>
    <s v="null"/>
    <s v="null"/>
    <s v="null"/>
    <s v="null"/>
    <s v="null"/>
    <s v="null"/>
  </r>
  <r>
    <x v="44"/>
    <x v="6"/>
    <x v="6"/>
    <s v="Utah, 2016"/>
    <s v="Utah, 2016, Jul"/>
    <n v="10"/>
    <n v="5"/>
    <n v="5"/>
    <n v="5"/>
    <n v="5"/>
    <n v="5"/>
    <n v="5"/>
    <n v="5"/>
    <n v="5"/>
    <n v="5"/>
    <n v="55"/>
    <n v="15"/>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1.488892859269847E-4"/>
    <n v="1.8654014496543412E-5"/>
    <n v="5.0788577310372381E-5"/>
    <n v="1.8575000000000001E-2"/>
    <s v="null"/>
    <s v="null"/>
    <s v="null"/>
    <s v="null"/>
    <s v="null"/>
    <s v="null"/>
    <s v="null"/>
    <s v="null"/>
    <s v="null"/>
    <s v="null"/>
  </r>
  <r>
    <x v="44"/>
    <x v="6"/>
    <x v="7"/>
    <s v="Utah, 2016"/>
    <s v="Utah, 2016, Aug"/>
    <n v="10"/>
    <n v="5"/>
    <n v="5"/>
    <n v="5"/>
    <n v="5"/>
    <n v="5"/>
    <n v="5"/>
    <n v="5"/>
    <n v="5"/>
    <n v="5"/>
    <n v="55"/>
    <n v="15"/>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1.488892859269847E-4"/>
    <n v="1.8654014496543412E-5"/>
    <n v="5.0788577310372381E-5"/>
    <n v="1.5625E-2"/>
    <s v="null"/>
    <n v="1.8000000000000002E-2"/>
    <n v="1.6E-2"/>
    <n v="0.06"/>
    <s v="null"/>
    <s v="null"/>
    <s v="null"/>
    <s v="null"/>
    <s v="null"/>
    <s v="null"/>
  </r>
  <r>
    <x v="44"/>
    <x v="6"/>
    <x v="8"/>
    <s v="Utah, 2016"/>
    <s v="Utah, 2016, Sep"/>
    <n v="10"/>
    <n v="5"/>
    <n v="5"/>
    <n v="5"/>
    <n v="5"/>
    <n v="5"/>
    <n v="5"/>
    <n v="5"/>
    <n v="5"/>
    <n v="13"/>
    <n v="63"/>
    <n v="23"/>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3.8711214341016021E-4"/>
    <n v="2.1367325696040633E-5"/>
    <n v="7.7875818542570986E-5"/>
    <n v="1.7239999999999998E-2"/>
    <s v="null"/>
    <n v="9.5000000000000001E-2"/>
    <n v="0.128"/>
    <n v="0.16800000000000001"/>
    <s v="null"/>
    <s v="null"/>
    <s v="null"/>
    <s v="null"/>
    <s v="null"/>
    <s v="null"/>
  </r>
  <r>
    <x v="44"/>
    <x v="6"/>
    <x v="9"/>
    <s v="Utah, 2016"/>
    <s v="Utah, 2016, Oct"/>
    <n v="10"/>
    <n v="5"/>
    <n v="5"/>
    <n v="5"/>
    <n v="5"/>
    <n v="5"/>
    <n v="5"/>
    <n v="5"/>
    <n v="5"/>
    <n v="12"/>
    <n v="62"/>
    <n v="22"/>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5.5938422983979235E-5"/>
    <n v="3.5733428622476324E-4"/>
    <n v="2.1028161796103482E-5"/>
    <n v="7.4489913388546165E-5"/>
    <n v="2.0199999999999996E-2"/>
    <s v="null"/>
    <n v="0.27700000000000002"/>
    <n v="0.39700000000000002"/>
    <n v="0.39500000000000002"/>
    <n v="0"/>
    <n v="6.3999999999999997E-5"/>
    <n v="2.6000000000000002E-5"/>
    <n v="0"/>
    <n v="3.7222222222222225E-6"/>
    <n v="6.7499999999999997E-6"/>
  </r>
  <r>
    <x v="44"/>
    <x v="6"/>
    <x v="10"/>
    <s v="Utah, 2016"/>
    <s v="Utah, 2016, Nov"/>
    <n v="10"/>
    <n v="5"/>
    <n v="5"/>
    <n v="5"/>
    <n v="5"/>
    <n v="5"/>
    <n v="5"/>
    <n v="5"/>
    <n v="11"/>
    <n v="5"/>
    <n v="61"/>
    <n v="21"/>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1.2306453056475431E-4"/>
    <n v="1.488892859269847E-4"/>
    <n v="2.068899789616633E-5"/>
    <n v="7.110400823452133E-5"/>
    <n v="2.4459999999999999E-2"/>
    <n v="0.95799999999999996"/>
    <n v="0.36399999999999999"/>
    <n v="0.5"/>
    <n v="0.52100000000000002"/>
    <n v="1.1000000000000001E-5"/>
    <n v="1.9100000000000001E-4"/>
    <n v="9.7E-5"/>
    <n v="2.7500000000000004E-6"/>
    <n v="9.2500000000000012E-6"/>
    <n v="1.7750000000000001E-5"/>
  </r>
  <r>
    <x v="44"/>
    <x v="6"/>
    <x v="11"/>
    <s v="Utah, 2016"/>
    <s v="Utah, 2016, Dec"/>
    <n v="10"/>
    <n v="5"/>
    <n v="5"/>
    <n v="5"/>
    <n v="5"/>
    <n v="5"/>
    <n v="5"/>
    <n v="5"/>
    <n v="12"/>
    <n v="11"/>
    <n v="68"/>
    <n v="28"/>
    <n v="253964"/>
    <n v="510408"/>
    <n v="476952"/>
    <n v="441468"/>
    <n v="385777"/>
    <n v="307996"/>
    <n v="276520"/>
    <n v="172376"/>
    <n v="89384"/>
    <n v="33582"/>
    <n v="2948427"/>
    <n v="295342"/>
    <n v="3.9375659542297331E-5"/>
    <n v="9.796084700866757E-6"/>
    <n v="1.0483235210251766E-5"/>
    <n v="1.1325849212173928E-5"/>
    <n v="1.2960855623844863E-5"/>
    <n v="1.6233977064637204E-5"/>
    <n v="1.808187472877188E-5"/>
    <n v="2.9006358193716061E-5"/>
    <n v="1.3425221516155016E-4"/>
    <n v="3.2755642903936632E-4"/>
    <n v="2.3063145195726399E-5"/>
    <n v="9.4805344312695107E-5"/>
    <n v="3.8100000000000002E-2"/>
    <s v="null"/>
    <n v="0.38900000000000001"/>
    <n v="0.52900000000000003"/>
    <n v="0.57299999999999995"/>
    <n v="1.26E-4"/>
    <n v="2.2430000000000002E-3"/>
    <n v="8.8800000000000001E-4"/>
    <n v="2.3E-5"/>
    <n v="9.255555555555555E-5"/>
    <n v="1.584E-4"/>
  </r>
  <r>
    <x v="44"/>
    <x v="7"/>
    <x v="0"/>
    <s v="Utah, 2017"/>
    <s v="Utah, 2017, Jan"/>
    <n v="10"/>
    <n v="5"/>
    <n v="5"/>
    <n v="5"/>
    <n v="5"/>
    <n v="5"/>
    <n v="5"/>
    <n v="5"/>
    <n v="17"/>
    <n v="22"/>
    <n v="84"/>
    <n v="44"/>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1.8621158016956209E-4"/>
    <n v="6.3563606945768686E-4"/>
    <n v="2.8056665111303127E-5"/>
    <n v="1.4327813868672562E-4"/>
    <n v="3.5075000000000002E-2"/>
    <s v="null"/>
    <n v="0.40899999999999997"/>
    <n v="0.57000000000000006"/>
    <n v="0.59299999999999997"/>
    <n v="3.3100000000000002E-4"/>
    <n v="4.6360000000000004E-3"/>
    <n v="1.952E-3"/>
    <n v="5.1500000000000005E-5"/>
    <n v="1.449166666666667E-4"/>
    <n v="2.6574999999999998E-4"/>
  </r>
  <r>
    <x v="44"/>
    <x v="7"/>
    <x v="1"/>
    <s v="Utah, 2017"/>
    <s v="Utah, 2017, Feb"/>
    <n v="10"/>
    <n v="5"/>
    <n v="5"/>
    <n v="5"/>
    <n v="5"/>
    <n v="5"/>
    <n v="5"/>
    <n v="5"/>
    <n v="14"/>
    <n v="16"/>
    <n v="75"/>
    <n v="3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1.5335071308081582E-4"/>
    <n v="4.6228077778740862E-4"/>
    <n v="2.5050593849377793E-5"/>
    <n v="1.1397124668262264E-4"/>
    <n v="2.7224999999999999E-2"/>
    <s v="null"/>
    <n v="0.41899999999999998"/>
    <n v="0.59299999999999997"/>
    <n v="0.59299999999999997"/>
    <n v="4.3399999999999998E-4"/>
    <n v="5.6079999999999993E-3"/>
    <n v="2.392E-3"/>
    <n v="2.5749999999999996E-5"/>
    <n v="6.1444444444444426E-5"/>
    <n v="1.1000000000000002E-4"/>
  </r>
  <r>
    <x v="44"/>
    <x v="7"/>
    <x v="2"/>
    <s v="Utah, 2017"/>
    <s v="Utah, 2017, Mar"/>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8.8999999999999999E-3"/>
    <s v="null"/>
    <n v="0.42600000000000005"/>
    <n v="0.59700000000000009"/>
    <n v="0.60799999999999998"/>
    <n v="4.3399999999999998E-4"/>
    <n v="6.0570000000000008E-3"/>
    <n v="2.6549999999999998E-3"/>
    <n v="0"/>
    <n v="2.4355555555555555E-5"/>
    <n v="5.2799999999999996E-5"/>
  </r>
  <r>
    <x v="44"/>
    <x v="7"/>
    <x v="3"/>
    <s v="Utah, 2017"/>
    <s v="Utah, 2017, Apr"/>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8.2500000000000004E-3"/>
    <s v="null"/>
    <n v="0.43100000000000005"/>
    <n v="0.6070000000000001"/>
    <n v="0.60799999999999998"/>
    <n v="4.5700000000000005E-4"/>
    <n v="6.4310000000000001E-3"/>
    <n v="2.8310000000000002E-3"/>
    <n v="5.7499999999999992E-6"/>
    <n v="2.2777777777777776E-5"/>
    <n v="4.3999999999999999E-5"/>
  </r>
  <r>
    <x v="44"/>
    <x v="7"/>
    <x v="4"/>
    <s v="Utah, 2017"/>
    <s v="Utah, 2017, May"/>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6.575000000000001E-3"/>
    <s v="null"/>
    <n v="0.434"/>
    <n v="0.61699999999999999"/>
    <n v="0.60799999999999998"/>
    <s v="null"/>
    <s v="null"/>
    <s v="null"/>
    <s v="null"/>
    <s v="null"/>
    <s v="null"/>
  </r>
  <r>
    <x v="44"/>
    <x v="7"/>
    <x v="5"/>
    <s v="Utah, 2017"/>
    <s v="Utah, 2017, Jun"/>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4.8399999999999988E-3"/>
    <s v="null"/>
    <s v="null"/>
    <s v="null"/>
    <s v="null"/>
    <s v="null"/>
    <s v="null"/>
    <s v="null"/>
    <s v="null"/>
    <s v="null"/>
    <s v="null"/>
  </r>
  <r>
    <x v="44"/>
    <x v="7"/>
    <x v="6"/>
    <s v="Utah, 2017"/>
    <s v="Utah, 2017, Jul"/>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3.9750000000000002E-3"/>
    <s v="null"/>
    <s v="null"/>
    <s v="null"/>
    <s v="null"/>
    <s v="null"/>
    <s v="null"/>
    <s v="null"/>
    <s v="null"/>
    <s v="null"/>
    <s v="null"/>
  </r>
  <r>
    <x v="44"/>
    <x v="7"/>
    <x v="7"/>
    <s v="Utah, 2017"/>
    <s v="Utah, 2017, Aug"/>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4.5999999999999999E-3"/>
    <s v="null"/>
    <n v="1.4999999999999999E-2"/>
    <n v="1.4999999999999999E-2"/>
    <n v="4.2000000000000003E-2"/>
    <s v="null"/>
    <s v="null"/>
    <s v="null"/>
    <s v="null"/>
    <s v="null"/>
    <s v="null"/>
  </r>
  <r>
    <x v="44"/>
    <x v="7"/>
    <x v="8"/>
    <s v="Utah, 2017"/>
    <s v="Utah, 2017, Sep"/>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4.0249999999999999E-3"/>
    <s v="null"/>
    <n v="8.1000000000000003E-2"/>
    <n v="0.13300000000000001"/>
    <n v="0.17399999999999999"/>
    <s v="null"/>
    <s v="null"/>
    <s v="null"/>
    <s v="null"/>
    <s v="null"/>
    <s v="null"/>
  </r>
  <r>
    <x v="44"/>
    <x v="7"/>
    <x v="9"/>
    <s v="Utah, 2017"/>
    <s v="Utah, 2017, Oct"/>
    <n v="10"/>
    <n v="5"/>
    <n v="5"/>
    <n v="5"/>
    <n v="5"/>
    <n v="5"/>
    <n v="5"/>
    <n v="5"/>
    <n v="5"/>
    <n v="10"/>
    <n v="60"/>
    <n v="20"/>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2.8892548611713037E-4"/>
    <n v="2.0040475079502235E-5"/>
    <n v="6.5126426675784371E-5"/>
    <n v="4.5750000000000001E-3"/>
    <s v="null"/>
    <n v="0.23899999999999999"/>
    <n v="0.375"/>
    <n v="0.42"/>
    <n v="2.2999999999999997E-5"/>
    <n v="6.0000000000000002E-5"/>
    <n v="5.0000000000000002E-5"/>
    <n v="5.7499999999999992E-6"/>
    <n v="4.3055555555555551E-6"/>
    <n v="1.2499999999999999E-5"/>
  </r>
  <r>
    <x v="44"/>
    <x v="7"/>
    <x v="10"/>
    <s v="Utah, 2017"/>
    <s v="Utah, 2017, Nov"/>
    <n v="10"/>
    <n v="5"/>
    <n v="5"/>
    <n v="5"/>
    <n v="5"/>
    <n v="5"/>
    <n v="5"/>
    <n v="5"/>
    <n v="5"/>
    <n v="5"/>
    <n v="55"/>
    <n v="1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5.4768111814577083E-5"/>
    <n v="1.4446274305856519E-4"/>
    <n v="1.8370435489543714E-5"/>
    <n v="4.8844820006838271E-5"/>
    <n v="4.96E-3"/>
    <n v="0.95799999999999996"/>
    <n v="0.31"/>
    <n v="0.47399999999999998"/>
    <n v="0.51"/>
    <n v="3.4E-5"/>
    <n v="2.72E-4"/>
    <n v="1.3300000000000001E-4"/>
    <n v="2.7500000000000004E-6"/>
    <n v="1.4416666666666674E-5"/>
    <n v="2.0749999999999996E-5"/>
  </r>
  <r>
    <x v="44"/>
    <x v="7"/>
    <x v="11"/>
    <s v="Utah, 2017"/>
    <s v="Utah, 2017, Dec"/>
    <n v="10"/>
    <n v="5"/>
    <n v="5"/>
    <n v="5"/>
    <n v="5"/>
    <n v="5"/>
    <n v="5"/>
    <n v="5"/>
    <n v="11"/>
    <n v="19"/>
    <n v="75"/>
    <n v="35"/>
    <n v="254014"/>
    <n v="513912"/>
    <n v="482925"/>
    <n v="444931"/>
    <n v="398090"/>
    <n v="309683"/>
    <n v="283291"/>
    <n v="181190"/>
    <n v="91294"/>
    <n v="34611"/>
    <n v="2993941"/>
    <n v="307095"/>
    <n v="3.9367908855417416E-5"/>
    <n v="9.7292921745357178E-6"/>
    <n v="1.0353574571620853E-5"/>
    <n v="1.1237697530628344E-5"/>
    <n v="1.255997387525434E-5"/>
    <n v="1.6145542377205077E-5"/>
    <n v="1.7649695895739718E-5"/>
    <n v="2.7595341906286218E-5"/>
    <n v="1.2048984599206957E-4"/>
    <n v="5.4895842362254774E-4"/>
    <n v="2.5050593849377793E-5"/>
    <n v="1.1397124668262264E-4"/>
    <n v="1.2225E-2"/>
    <s v="null"/>
    <n v="0.34"/>
    <n v="0.50800000000000001"/>
    <n v="0.53200000000000003"/>
    <n v="1.0300000000000001E-4"/>
    <n v="2.3E-3"/>
    <n v="1.0579999999999999E-3"/>
    <n v="1.36E-5"/>
    <n v="9.4911111111111089E-5"/>
    <n v="1.852E-4"/>
  </r>
  <r>
    <x v="45"/>
    <x v="0"/>
    <x v="0"/>
    <s v="Vermont, 2010"/>
    <s v="Vermont, 2010, Jan"/>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0.435"/>
    <n v="0.68700000000000006"/>
    <s v="N/A"/>
    <s v="null"/>
    <s v="null"/>
    <s v="null"/>
    <s v="null"/>
    <s v="null"/>
    <s v="null"/>
  </r>
  <r>
    <x v="45"/>
    <x v="0"/>
    <x v="1"/>
    <s v="Vermont, 2010"/>
    <s v="Vermont, 2010, Feb"/>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0.44900000000000001"/>
    <n v="0.71499999999999997"/>
    <s v="N/A"/>
    <s v="null"/>
    <s v="null"/>
    <s v="null"/>
    <s v="null"/>
    <s v="null"/>
    <s v="null"/>
  </r>
  <r>
    <x v="45"/>
    <x v="0"/>
    <x v="2"/>
    <s v="Vermont, 2010"/>
    <s v="Vermont, 2010, Mar"/>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0.45799999999999996"/>
    <n v="0.72299999999999998"/>
    <s v="N/A"/>
    <s v="null"/>
    <s v="null"/>
    <s v="null"/>
    <s v="null"/>
    <s v="null"/>
    <s v="null"/>
  </r>
  <r>
    <x v="45"/>
    <x v="0"/>
    <x v="3"/>
    <s v="Vermont, 2010"/>
    <s v="Vermont, 2010, Apr"/>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0.46399999999999997"/>
    <n v="0.7320000000000001"/>
    <s v="N/A"/>
    <s v="null"/>
    <s v="null"/>
    <s v="null"/>
    <s v="null"/>
    <s v="null"/>
    <s v="null"/>
  </r>
  <r>
    <x v="45"/>
    <x v="0"/>
    <x v="4"/>
    <s v="Vermont, 2010"/>
    <s v="Vermont, 2010, May"/>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0.46500000000000002"/>
    <n v="0.7320000000000001"/>
    <s v="N/A"/>
    <s v="null"/>
    <s v="null"/>
    <s v="null"/>
    <s v="null"/>
    <s v="null"/>
    <s v="null"/>
  </r>
  <r>
    <x v="45"/>
    <x v="0"/>
    <x v="5"/>
    <s v="Vermont, 2010"/>
    <s v="Vermont, 2010, Jun"/>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s v="null"/>
    <s v="null"/>
    <s v="null"/>
    <s v="null"/>
    <s v="null"/>
    <s v="null"/>
    <s v="null"/>
    <s v="null"/>
    <s v="null"/>
  </r>
  <r>
    <x v="45"/>
    <x v="0"/>
    <x v="6"/>
    <s v="Vermont, 2010"/>
    <s v="Vermont, 2010, Jul"/>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s v="null"/>
    <s v="null"/>
    <s v="null"/>
    <s v="null"/>
    <s v="null"/>
    <s v="null"/>
    <s v="null"/>
    <s v="null"/>
    <s v="null"/>
  </r>
  <r>
    <x v="45"/>
    <x v="0"/>
    <x v="7"/>
    <s v="Vermont, 2010"/>
    <s v="Vermont, 2010, Aug"/>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6.0000000000000001E-3"/>
    <n v="0"/>
    <n v="0"/>
    <s v="null"/>
    <s v="null"/>
    <s v="null"/>
    <s v="null"/>
    <s v="null"/>
    <s v="null"/>
  </r>
  <r>
    <x v="45"/>
    <x v="0"/>
    <x v="8"/>
    <s v="Vermont, 2010"/>
    <s v="Vermont, 2010, Sep"/>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s v="null"/>
    <s v="null"/>
    <n v="4.8000000000000001E-2"/>
    <n v="9.4E-2"/>
    <n v="0.14400000000000002"/>
    <s v="null"/>
    <s v="null"/>
    <s v="null"/>
    <s v="null"/>
    <s v="null"/>
    <s v="null"/>
  </r>
  <r>
    <x v="45"/>
    <x v="0"/>
    <x v="9"/>
    <s v="Vermont, 2010"/>
    <s v="Vermont, 2010, Oct"/>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n v="4.3249999999999999E-3"/>
    <s v="null"/>
    <n v="0.245"/>
    <n v="0.43100000000000005"/>
    <n v="0.42600000000000005"/>
    <s v="null"/>
    <s v="null"/>
    <s v="null"/>
    <s v="null"/>
    <s v="null"/>
    <s v="null"/>
  </r>
  <r>
    <x v="45"/>
    <x v="0"/>
    <x v="10"/>
    <s v="Vermont, 2010"/>
    <s v="Vermont, 2010, Nov"/>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n v="4.15E-3"/>
    <s v="null"/>
    <n v="0.38700000000000001"/>
    <n v="0.63100000000000001"/>
    <n v="0.59299999999999997"/>
    <s v="null"/>
    <s v="null"/>
    <s v="null"/>
    <s v="null"/>
    <s v="null"/>
    <s v="null"/>
  </r>
  <r>
    <x v="45"/>
    <x v="0"/>
    <x v="11"/>
    <s v="Vermont, 2010"/>
    <s v="Vermont, 2010, Dec"/>
    <n v="10"/>
    <n v="5"/>
    <n v="5"/>
    <n v="5"/>
    <n v="5"/>
    <n v="5"/>
    <n v="5"/>
    <n v="5"/>
    <n v="5"/>
    <n v="5"/>
    <n v="55"/>
    <n v="15"/>
    <n v="32255"/>
    <n v="73874"/>
    <n v="91720"/>
    <n v="68112"/>
    <n v="83726"/>
    <n v="103082"/>
    <n v="84252"/>
    <n v="46093"/>
    <n v="29711"/>
    <n v="11433"/>
    <n v="624258"/>
    <n v="87237"/>
    <n v="3.1002945279801579E-4"/>
    <n v="6.7682811273249039E-5"/>
    <n v="5.4513737461840385E-5"/>
    <n v="7.3408503641061784E-5"/>
    <n v="5.9718605928863196E-5"/>
    <n v="4.8505073630701773E-5"/>
    <n v="5.9345772207187959E-5"/>
    <n v="1.084763413099603E-4"/>
    <n v="1.6828783952071622E-4"/>
    <n v="4.3733053441791307E-4"/>
    <n v="8.810459777848262E-5"/>
    <n v="1.7194539014409025E-4"/>
    <n v="5.1599999999999997E-3"/>
    <s v="null"/>
    <n v="0.42"/>
    <n v="0.67400000000000004"/>
    <n v="0.63800000000000001"/>
    <s v="null"/>
    <s v="null"/>
    <s v="null"/>
    <s v="null"/>
    <s v="null"/>
    <s v="null"/>
  </r>
  <r>
    <x v="45"/>
    <x v="1"/>
    <x v="0"/>
    <s v="Vermont, 2011"/>
    <s v="Vermont, 2011, Jan"/>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7.3500000000000006E-3"/>
    <s v="null"/>
    <n v="0.439"/>
    <n v="0.68700000000000006"/>
    <n v="0.67299999999999993"/>
    <s v="null"/>
    <s v="null"/>
    <s v="null"/>
    <s v="null"/>
    <s v="null"/>
    <s v="null"/>
  </r>
  <r>
    <x v="45"/>
    <x v="1"/>
    <x v="1"/>
    <s v="Vermont, 2011"/>
    <s v="Vermont, 2011, Feb"/>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1.1025E-2"/>
    <s v="null"/>
    <n v="0.44400000000000001"/>
    <n v="0.69799999999999995"/>
    <n v="0.67299999999999993"/>
    <s v="null"/>
    <s v="null"/>
    <s v="null"/>
    <s v="null"/>
    <s v="null"/>
    <s v="null"/>
  </r>
  <r>
    <x v="45"/>
    <x v="1"/>
    <x v="2"/>
    <s v="Vermont, 2011"/>
    <s v="Vermont, 2011, Mar"/>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6.8000000000000005E-3"/>
    <s v="null"/>
    <n v="0.44799999999999995"/>
    <n v="0.70499999999999996"/>
    <n v="0.67700000000000005"/>
    <s v="null"/>
    <s v="null"/>
    <s v="null"/>
    <s v="null"/>
    <s v="null"/>
    <s v="null"/>
  </r>
  <r>
    <x v="45"/>
    <x v="1"/>
    <x v="3"/>
    <s v="Vermont, 2011"/>
    <s v="Vermont, 2011, Apr"/>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4.725E-3"/>
    <s v="null"/>
    <n v="0.44900000000000001"/>
    <n v="0.70799999999999996"/>
    <n v="0.67700000000000005"/>
    <s v="null"/>
    <s v="null"/>
    <s v="null"/>
    <s v="null"/>
    <s v="null"/>
    <s v="null"/>
  </r>
  <r>
    <x v="45"/>
    <x v="1"/>
    <x v="4"/>
    <s v="Vermont, 2011"/>
    <s v="Vermont, 2011, May"/>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3.8E-3"/>
    <s v="null"/>
    <n v="0.45400000000000001"/>
    <n v="0.70799999999999996"/>
    <n v="0.67700000000000005"/>
    <s v="null"/>
    <s v="null"/>
    <s v="null"/>
    <s v="null"/>
    <s v="null"/>
    <s v="null"/>
  </r>
  <r>
    <x v="45"/>
    <x v="1"/>
    <x v="5"/>
    <s v="Vermont, 2011"/>
    <s v="Vermont, 2011, Jun"/>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1.5800000000000002E-3"/>
    <s v="null"/>
    <s v="null"/>
    <s v="null"/>
    <s v="null"/>
    <s v="null"/>
    <s v="null"/>
    <s v="null"/>
    <s v="null"/>
    <s v="null"/>
    <s v="null"/>
  </r>
  <r>
    <x v="45"/>
    <x v="1"/>
    <x v="6"/>
    <s v="Vermont, 2011"/>
    <s v="Vermont, 2011, Jul"/>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1.3749999999999999E-3"/>
    <s v="null"/>
    <s v="null"/>
    <s v="null"/>
    <s v="null"/>
    <s v="null"/>
    <s v="null"/>
    <s v="null"/>
    <s v="null"/>
    <s v="null"/>
    <s v="null"/>
  </r>
  <r>
    <x v="45"/>
    <x v="1"/>
    <x v="7"/>
    <s v="Vermont, 2011"/>
    <s v="Vermont, 2011, Aug"/>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2.0200000000000001E-3"/>
    <s v="null"/>
    <n v="1.1000000000000001E-2"/>
    <n v="0"/>
    <n v="0"/>
    <s v="null"/>
    <s v="null"/>
    <s v="null"/>
    <s v="null"/>
    <s v="null"/>
    <s v="null"/>
  </r>
  <r>
    <x v="45"/>
    <x v="1"/>
    <x v="8"/>
    <s v="Vermont, 2011"/>
    <s v="Vermont, 2011, Sep"/>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2.5499999999999997E-3"/>
    <s v="null"/>
    <n v="6.2000000000000006E-2"/>
    <n v="0.125"/>
    <n v="0.13200000000000001"/>
    <s v="null"/>
    <s v="null"/>
    <s v="null"/>
    <s v="null"/>
    <s v="null"/>
    <s v="null"/>
  </r>
  <r>
    <x v="45"/>
    <x v="1"/>
    <x v="9"/>
    <s v="Vermont, 2011"/>
    <s v="Vermont, 2011, Oct"/>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4.4999999999999997E-3"/>
    <s v="null"/>
    <n v="0.25"/>
    <n v="0.43"/>
    <n v="0.50600000000000001"/>
    <s v="null"/>
    <s v="null"/>
    <s v="null"/>
    <s v="null"/>
    <s v="null"/>
    <s v="null"/>
  </r>
  <r>
    <x v="45"/>
    <x v="1"/>
    <x v="10"/>
    <s v="Vermont, 2011"/>
    <s v="Vermont, 2011, Nov"/>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5.7599999999999995E-3"/>
    <s v="null"/>
    <n v="0.38400000000000001"/>
    <n v="0.61699999999999999"/>
    <n v="0.64400000000000002"/>
    <s v="null"/>
    <s v="null"/>
    <s v="null"/>
    <s v="null"/>
    <s v="null"/>
    <s v="null"/>
  </r>
  <r>
    <x v="45"/>
    <x v="1"/>
    <x v="11"/>
    <s v="Vermont, 2011"/>
    <s v="Vermont, 2011, Dec"/>
    <n v="10"/>
    <n v="5"/>
    <n v="5"/>
    <n v="5"/>
    <n v="5"/>
    <n v="5"/>
    <n v="5"/>
    <n v="5"/>
    <n v="5"/>
    <n v="5"/>
    <n v="55"/>
    <n v="15"/>
    <n v="32004"/>
    <n v="72804"/>
    <n v="90944"/>
    <n v="68786"/>
    <n v="81005"/>
    <n v="102450"/>
    <n v="87501"/>
    <n v="47941"/>
    <n v="29880"/>
    <n v="11643"/>
    <n v="624958"/>
    <n v="89464"/>
    <n v="3.1246094238220225E-4"/>
    <n v="6.8677545189824729E-5"/>
    <n v="5.4978888106966922E-5"/>
    <n v="7.2689210013665578E-5"/>
    <n v="6.172458490216653E-5"/>
    <n v="4.8804294777940456E-5"/>
    <n v="5.7142204089096124E-5"/>
    <n v="1.0429486243507645E-4"/>
    <n v="1.6733601070950468E-4"/>
    <n v="4.2944258352658251E-4"/>
    <n v="8.8005913997420631E-5"/>
    <n v="1.6766520611642672E-4"/>
    <n v="6.4250000000000002E-3"/>
    <s v="null"/>
    <n v="0.42200000000000004"/>
    <n v="0.65800000000000003"/>
    <n v="0.72099999999999997"/>
    <s v="null"/>
    <s v="null"/>
    <s v="null"/>
    <s v="null"/>
    <s v="null"/>
    <s v="null"/>
  </r>
  <r>
    <x v="45"/>
    <x v="2"/>
    <x v="0"/>
    <s v="Vermont, 2012"/>
    <s v="Vermont, 2012, Jan"/>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6.3750000000000005E-3"/>
    <s v="null"/>
    <n v="0.439"/>
    <n v="0.67799999999999994"/>
    <n v="0.73799999999999999"/>
    <s v="null"/>
    <s v="null"/>
    <s v="null"/>
    <s v="null"/>
    <s v="null"/>
    <s v="null"/>
  </r>
  <r>
    <x v="45"/>
    <x v="2"/>
    <x v="1"/>
    <s v="Vermont, 2012"/>
    <s v="Vermont, 2012, Feb"/>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6.0399999999999994E-3"/>
    <s v="null"/>
    <n v="0.44400000000000001"/>
    <n v="0.68799999999999994"/>
    <n v="0.748"/>
    <s v="null"/>
    <s v="null"/>
    <s v="null"/>
    <s v="null"/>
    <s v="null"/>
    <s v="null"/>
  </r>
  <r>
    <x v="45"/>
    <x v="2"/>
    <x v="2"/>
    <s v="Vermont, 2012"/>
    <s v="Vermont, 2012, Mar"/>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7.7750000000000007E-3"/>
    <s v="null"/>
    <n v="0.45200000000000001"/>
    <n v="0.69000000000000006"/>
    <n v="0.748"/>
    <s v="null"/>
    <s v="null"/>
    <s v="null"/>
    <s v="null"/>
    <s v="null"/>
    <s v="null"/>
  </r>
  <r>
    <x v="45"/>
    <x v="2"/>
    <x v="3"/>
    <s v="Vermont, 2012"/>
    <s v="Vermont, 2012, Apr"/>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7.2249999999999997E-3"/>
    <s v="null"/>
    <n v="0.45400000000000001"/>
    <n v="0.70099999999999996"/>
    <n v="0.748"/>
    <s v="null"/>
    <s v="null"/>
    <s v="null"/>
    <s v="null"/>
    <s v="null"/>
    <s v="null"/>
  </r>
  <r>
    <x v="45"/>
    <x v="2"/>
    <x v="4"/>
    <s v="Vermont, 2012"/>
    <s v="Vermont, 2012, May"/>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3.2000000000000002E-3"/>
    <s v="null"/>
    <n v="0.45500000000000002"/>
    <n v="0.70099999999999996"/>
    <n v="0.748"/>
    <s v="null"/>
    <s v="null"/>
    <s v="null"/>
    <s v="null"/>
    <s v="null"/>
    <s v="null"/>
  </r>
  <r>
    <x v="45"/>
    <x v="2"/>
    <x v="5"/>
    <s v="Vermont, 2012"/>
    <s v="Vermont, 2012, Jun"/>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1.9499999999999999E-3"/>
    <s v="null"/>
    <s v="null"/>
    <s v="null"/>
    <s v="null"/>
    <s v="null"/>
    <s v="null"/>
    <s v="null"/>
    <s v="null"/>
    <s v="null"/>
    <s v="null"/>
  </r>
  <r>
    <x v="45"/>
    <x v="2"/>
    <x v="6"/>
    <s v="Vermont, 2012"/>
    <s v="Vermont, 2012, Jul"/>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1.5499999999999999E-3"/>
    <s v="null"/>
    <s v="null"/>
    <s v="null"/>
    <s v="null"/>
    <s v="null"/>
    <s v="null"/>
    <s v="null"/>
    <s v="null"/>
    <s v="null"/>
    <s v="null"/>
  </r>
  <r>
    <x v="45"/>
    <x v="2"/>
    <x v="7"/>
    <s v="Vermont, 2012"/>
    <s v="Vermont, 2012, Aug"/>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1.8599999999999999E-3"/>
    <s v="null"/>
    <n v="1.3000000000000001E-2"/>
    <n v="0"/>
    <n v="4.0999999999999995E-2"/>
    <s v="null"/>
    <s v="null"/>
    <s v="null"/>
    <s v="null"/>
    <s v="null"/>
    <s v="null"/>
  </r>
  <r>
    <x v="45"/>
    <x v="2"/>
    <x v="8"/>
    <s v="Vermont, 2012"/>
    <s v="Vermont, 2012, Sep"/>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2.65E-3"/>
    <s v="null"/>
    <n v="6.5000000000000002E-2"/>
    <n v="9.3000000000000013E-2"/>
    <n v="0.161"/>
    <s v="null"/>
    <s v="null"/>
    <s v="null"/>
    <s v="null"/>
    <s v="null"/>
    <s v="null"/>
  </r>
  <r>
    <x v="45"/>
    <x v="2"/>
    <x v="9"/>
    <s v="Vermont, 2012"/>
    <s v="Vermont, 2012, Oct"/>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3.4999999999999996E-3"/>
    <s v="null"/>
    <n v="0.252"/>
    <n v="0.39500000000000002"/>
    <n v="0.42899999999999999"/>
    <s v="null"/>
    <s v="null"/>
    <s v="null"/>
    <s v="null"/>
    <s v="null"/>
    <s v="null"/>
  </r>
  <r>
    <x v="45"/>
    <x v="2"/>
    <x v="10"/>
    <s v="Vermont, 2012"/>
    <s v="Vermont, 2012, Nov"/>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3.5999999999999999E-3"/>
    <s v="null"/>
    <n v="0.38600000000000001"/>
    <n v="0.59700000000000009"/>
    <n v="0.59799999999999998"/>
    <s v="null"/>
    <s v="null"/>
    <s v="null"/>
    <s v="null"/>
    <s v="null"/>
    <s v="null"/>
  </r>
  <r>
    <x v="45"/>
    <x v="2"/>
    <x v="11"/>
    <s v="Vermont, 2012"/>
    <s v="Vermont, 2012, Dec"/>
    <n v="10"/>
    <n v="5"/>
    <n v="5"/>
    <n v="5"/>
    <n v="5"/>
    <n v="5"/>
    <n v="5"/>
    <n v="5"/>
    <n v="5"/>
    <n v="5"/>
    <n v="55"/>
    <n v="15"/>
    <n v="31675"/>
    <n v="71879"/>
    <n v="90363"/>
    <n v="69615"/>
    <n v="78661"/>
    <n v="101123"/>
    <n v="90121"/>
    <n v="50297"/>
    <n v="29411"/>
    <n v="12353"/>
    <n v="625498"/>
    <n v="92061"/>
    <n v="3.1570639305445933E-4"/>
    <n v="6.9561346151170722E-5"/>
    <n v="5.5332381616369532E-5"/>
    <n v="7.1823601235365944E-5"/>
    <n v="6.3563900789463651E-5"/>
    <n v="4.9444735618998647E-5"/>
    <n v="5.5480964481086539E-5"/>
    <n v="9.9409507525299724E-5"/>
    <n v="1.7000442011492299E-4"/>
    <n v="4.0475997733344126E-4"/>
    <n v="8.792993742585907E-5"/>
    <n v="1.6293544497670022E-4"/>
    <n v="9.6000000000000009E-3"/>
    <s v="null"/>
    <n v="0.42700000000000005"/>
    <n v="0.63900000000000001"/>
    <n v="0.67200000000000004"/>
    <s v="null"/>
    <s v="null"/>
    <s v="null"/>
    <s v="null"/>
    <s v="null"/>
    <s v="null"/>
  </r>
  <r>
    <x v="45"/>
    <x v="3"/>
    <x v="0"/>
    <s v="Vermont, 2013"/>
    <s v="Vermont, 2013, Jan"/>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1.7800000000000003E-2"/>
    <s v="null"/>
    <n v="0.47799999999999998"/>
    <n v="0.67700000000000005"/>
    <n v="0.72099999999999997"/>
    <s v="null"/>
    <s v="null"/>
    <s v="null"/>
    <s v="null"/>
    <s v="null"/>
    <s v="null"/>
  </r>
  <r>
    <x v="45"/>
    <x v="3"/>
    <x v="1"/>
    <s v="Vermont, 2013"/>
    <s v="Vermont, 2013, Feb"/>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1.3225000000000001E-2"/>
    <s v="null"/>
    <n v="0.49100000000000005"/>
    <n v="0.68299999999999994"/>
    <n v="0.72700000000000009"/>
    <s v="null"/>
    <s v="null"/>
    <s v="null"/>
    <s v="null"/>
    <s v="null"/>
    <s v="null"/>
  </r>
  <r>
    <x v="45"/>
    <x v="3"/>
    <x v="2"/>
    <s v="Vermont, 2013"/>
    <s v="Vermont, 2013, Mar"/>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6.7750000000000006E-3"/>
    <s v="null"/>
    <n v="0.49299999999999999"/>
    <n v="0.68700000000000006"/>
    <n v="0.72700000000000009"/>
    <s v="null"/>
    <s v="null"/>
    <s v="null"/>
    <s v="null"/>
    <s v="null"/>
    <s v="null"/>
  </r>
  <r>
    <x v="45"/>
    <x v="3"/>
    <x v="3"/>
    <s v="Vermont, 2013"/>
    <s v="Vermont, 2013, Apr"/>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6.6750000000000004E-3"/>
    <s v="null"/>
    <n v="0.49299999999999999"/>
    <n v="0.68700000000000006"/>
    <n v="0.7390000000000001"/>
    <s v="null"/>
    <s v="null"/>
    <s v="null"/>
    <s v="null"/>
    <s v="null"/>
    <s v="null"/>
  </r>
  <r>
    <x v="45"/>
    <x v="3"/>
    <x v="4"/>
    <s v="Vermont, 2013"/>
    <s v="Vermont, 2013, May"/>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3.8200000000000005E-3"/>
    <s v="null"/>
    <n v="0.49600000000000005"/>
    <n v="0.68700000000000006"/>
    <n v="0.7390000000000001"/>
    <s v="null"/>
    <s v="null"/>
    <s v="null"/>
    <s v="null"/>
    <s v="null"/>
    <s v="null"/>
  </r>
  <r>
    <x v="45"/>
    <x v="3"/>
    <x v="5"/>
    <s v="Vermont, 2013"/>
    <s v="Vermont, 2013, Jun"/>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3.0500000000000002E-3"/>
    <s v="null"/>
    <s v="null"/>
    <s v="null"/>
    <s v="null"/>
    <s v="null"/>
    <s v="null"/>
    <s v="null"/>
    <s v="null"/>
    <s v="null"/>
    <s v="null"/>
  </r>
  <r>
    <x v="45"/>
    <x v="3"/>
    <x v="6"/>
    <s v="Vermont, 2013"/>
    <s v="Vermont, 2013, Jul"/>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2.4200000000000003E-3"/>
    <s v="null"/>
    <s v="null"/>
    <s v="null"/>
    <s v="null"/>
    <s v="null"/>
    <s v="null"/>
    <s v="null"/>
    <s v="null"/>
    <s v="null"/>
    <s v="null"/>
  </r>
  <r>
    <x v="45"/>
    <x v="3"/>
    <x v="7"/>
    <s v="Vermont, 2013"/>
    <s v="Vermont, 2013, Aug"/>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2.6249999999999997E-3"/>
    <s v="null"/>
    <n v="1.1000000000000001E-2"/>
    <n v="8.0000000000000002E-3"/>
    <n v="2.5000000000000001E-2"/>
    <s v="null"/>
    <s v="null"/>
    <s v="null"/>
    <s v="null"/>
    <s v="null"/>
    <s v="null"/>
  </r>
  <r>
    <x v="45"/>
    <x v="3"/>
    <x v="8"/>
    <s v="Vermont, 2013"/>
    <s v="Vermont, 2013, Sep"/>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3.8E-3"/>
    <s v="null"/>
    <n v="6.7000000000000004E-2"/>
    <n v="0.13"/>
    <n v="0.13400000000000001"/>
    <s v="null"/>
    <s v="null"/>
    <s v="null"/>
    <s v="null"/>
    <s v="null"/>
    <s v="null"/>
  </r>
  <r>
    <x v="45"/>
    <x v="3"/>
    <x v="9"/>
    <s v="Vermont, 2013"/>
    <s v="Vermont, 2013, Oct"/>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5.64E-3"/>
    <s v="null"/>
    <n v="0.27100000000000002"/>
    <n v="0.44500000000000001"/>
    <n v="0.38"/>
    <s v="null"/>
    <s v="null"/>
    <s v="null"/>
    <s v="null"/>
    <s v="null"/>
    <s v="null"/>
  </r>
  <r>
    <x v="45"/>
    <x v="3"/>
    <x v="10"/>
    <s v="Vermont, 2013"/>
    <s v="Vermont, 2013, Nov"/>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5.875E-3"/>
    <n v="0.747"/>
    <n v="0.41700000000000004"/>
    <n v="0.628"/>
    <n v="0.56799999999999995"/>
    <s v="null"/>
    <s v="null"/>
    <s v="null"/>
    <s v="null"/>
    <s v="null"/>
    <s v="null"/>
  </r>
  <r>
    <x v="45"/>
    <x v="3"/>
    <x v="11"/>
    <s v="Vermont, 2013"/>
    <s v="Vermont, 2013, Dec"/>
    <n v="10"/>
    <n v="5"/>
    <n v="5"/>
    <n v="5"/>
    <n v="5"/>
    <n v="5"/>
    <n v="5"/>
    <n v="5"/>
    <n v="5"/>
    <n v="5"/>
    <n v="55"/>
    <n v="15"/>
    <n v="31237"/>
    <n v="71204"/>
    <n v="90062"/>
    <n v="70261"/>
    <n v="76617"/>
    <n v="99123"/>
    <n v="92322"/>
    <n v="53084"/>
    <n v="29562"/>
    <n v="12432"/>
    <n v="625904"/>
    <n v="95078"/>
    <n v="3.2013317540096681E-4"/>
    <n v="7.0220774113813824E-5"/>
    <n v="5.5517310297350711E-5"/>
    <n v="7.116323422666913E-5"/>
    <n v="6.5259668219846772E-5"/>
    <n v="5.0442379669703299E-5"/>
    <n v="5.4158272134485823E-5"/>
    <n v="9.4190339838746138E-5"/>
    <n v="1.6913605304106624E-4"/>
    <n v="4.0218790218790216E-4"/>
    <n v="8.7872900636519344E-5"/>
    <n v="1.5776520330675867E-4"/>
    <n v="8.0250000000000009E-3"/>
    <s v="null"/>
    <n v="0.45600000000000002"/>
    <n v="0.66400000000000003"/>
    <n v="0.63900000000000001"/>
    <s v="null"/>
    <s v="null"/>
    <s v="null"/>
    <s v="null"/>
    <s v="null"/>
    <s v="null"/>
  </r>
  <r>
    <x v="45"/>
    <x v="4"/>
    <x v="0"/>
    <s v="Vermont, 2014"/>
    <s v="Vermont, 2014, Jan"/>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1.3139999999999999E-2"/>
    <s v="null"/>
    <n v="0.48299999999999998"/>
    <n v="0.68099999999999994"/>
    <n v="0.66099999999999992"/>
    <s v="null"/>
    <s v="null"/>
    <s v="null"/>
    <s v="null"/>
    <s v="null"/>
    <s v="null"/>
  </r>
  <r>
    <x v="45"/>
    <x v="4"/>
    <x v="1"/>
    <s v="Vermont, 2014"/>
    <s v="Vermont, 2014, Feb"/>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9.8499999999999994E-3"/>
    <s v="null"/>
    <n v="0.49299999999999999"/>
    <n v="0.69599999999999995"/>
    <n v="0.68"/>
    <s v="null"/>
    <s v="null"/>
    <s v="null"/>
    <s v="null"/>
    <s v="null"/>
    <s v="null"/>
  </r>
  <r>
    <x v="45"/>
    <x v="4"/>
    <x v="2"/>
    <s v="Vermont, 2014"/>
    <s v="Vermont, 2014, Mar"/>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6.3E-3"/>
    <s v="null"/>
    <n v="0.495"/>
    <n v="0.69599999999999995"/>
    <n v="0.69000000000000006"/>
    <s v="null"/>
    <s v="null"/>
    <s v="null"/>
    <s v="null"/>
    <s v="null"/>
    <s v="null"/>
  </r>
  <r>
    <x v="45"/>
    <x v="4"/>
    <x v="3"/>
    <s v="Vermont, 2014"/>
    <s v="Vermont, 2014, Apr"/>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6.1200000000000004E-3"/>
    <s v="null"/>
    <n v="0.499"/>
    <n v="0.70400000000000007"/>
    <n v="0.70299999999999996"/>
    <s v="null"/>
    <s v="null"/>
    <s v="null"/>
    <s v="null"/>
    <s v="null"/>
    <s v="null"/>
  </r>
  <r>
    <x v="45"/>
    <x v="4"/>
    <x v="4"/>
    <s v="Vermont, 2014"/>
    <s v="Vermont, 2014, May"/>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3.375E-3"/>
    <s v="null"/>
    <n v="0.5"/>
    <n v="0.70400000000000007"/>
    <n v="0.70299999999999996"/>
    <s v="null"/>
    <s v="null"/>
    <s v="null"/>
    <s v="null"/>
    <s v="null"/>
    <s v="null"/>
  </r>
  <r>
    <x v="45"/>
    <x v="4"/>
    <x v="5"/>
    <s v="Vermont, 2014"/>
    <s v="Vermont, 2014, Jun"/>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2.4000000000000002E-3"/>
    <s v="null"/>
    <s v="null"/>
    <s v="null"/>
    <s v="null"/>
    <s v="null"/>
    <s v="null"/>
    <s v="null"/>
    <s v="null"/>
    <s v="null"/>
    <s v="null"/>
  </r>
  <r>
    <x v="45"/>
    <x v="4"/>
    <x v="6"/>
    <s v="Vermont, 2014"/>
    <s v="Vermont, 2014, Jul"/>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2.0599999999999998E-3"/>
    <s v="null"/>
    <s v="null"/>
    <s v="null"/>
    <s v="null"/>
    <s v="null"/>
    <s v="null"/>
    <s v="null"/>
    <s v="null"/>
    <s v="null"/>
    <s v="null"/>
  </r>
  <r>
    <x v="45"/>
    <x v="4"/>
    <x v="7"/>
    <s v="Vermont, 2014"/>
    <s v="Vermont, 2014, Aug"/>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2.0249999999999999E-3"/>
    <s v="null"/>
    <n v="1.4999999999999999E-2"/>
    <n v="6.9999999999999993E-3"/>
    <n v="3.6000000000000004E-2"/>
    <s v="null"/>
    <s v="null"/>
    <s v="null"/>
    <s v="null"/>
    <s v="null"/>
    <s v="null"/>
  </r>
  <r>
    <x v="45"/>
    <x v="4"/>
    <x v="8"/>
    <s v="Vermont, 2014"/>
    <s v="Vermont, 2014, Sep"/>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2.7000000000000001E-3"/>
    <s v="null"/>
    <n v="7.400000000000001E-2"/>
    <n v="0.107"/>
    <n v="0.13400000000000001"/>
    <s v="null"/>
    <s v="null"/>
    <s v="null"/>
    <s v="null"/>
    <s v="null"/>
    <s v="null"/>
  </r>
  <r>
    <x v="45"/>
    <x v="4"/>
    <x v="9"/>
    <s v="Vermont, 2014"/>
    <s v="Vermont, 2014, Oct"/>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3.98E-3"/>
    <s v="null"/>
    <n v="0.3"/>
    <n v="0.436"/>
    <n v="0.4"/>
    <s v="null"/>
    <s v="null"/>
    <s v="null"/>
    <s v="null"/>
    <s v="null"/>
    <s v="null"/>
  </r>
  <r>
    <x v="45"/>
    <x v="4"/>
    <x v="10"/>
    <s v="Vermont, 2014"/>
    <s v="Vermont, 2014, Nov"/>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4.45E-3"/>
    <n v="0.74900000000000011"/>
    <n v="0.43700000000000006"/>
    <n v="0.59299999999999997"/>
    <n v="0.63400000000000001"/>
    <s v="null"/>
    <s v="null"/>
    <s v="null"/>
    <s v="null"/>
    <s v="null"/>
    <s v="null"/>
  </r>
  <r>
    <x v="45"/>
    <x v="4"/>
    <x v="11"/>
    <s v="Vermont, 2014"/>
    <s v="Vermont, 2014, Dec"/>
    <n v="10"/>
    <n v="5"/>
    <n v="5"/>
    <n v="5"/>
    <n v="5"/>
    <n v="5"/>
    <n v="5"/>
    <n v="5"/>
    <n v="5"/>
    <n v="5"/>
    <n v="55"/>
    <n v="15"/>
    <n v="30738"/>
    <n v="70584"/>
    <n v="90041"/>
    <n v="70790"/>
    <n v="74775"/>
    <n v="96695"/>
    <n v="94257"/>
    <n v="55892"/>
    <n v="29707"/>
    <n v="12879"/>
    <n v="626358"/>
    <n v="98478"/>
    <n v="3.2533021016331576E-4"/>
    <n v="7.0837583588348639E-5"/>
    <n v="5.553025843782277E-5"/>
    <n v="7.0631445119367141E-5"/>
    <n v="6.6867268472082912E-5"/>
    <n v="5.1708981850147369E-5"/>
    <n v="5.3046458087993462E-5"/>
    <n v="8.9458240893151072E-5"/>
    <n v="1.6831049920894064E-4"/>
    <n v="3.8822889975929806E-4"/>
    <n v="8.7809208152526193E-5"/>
    <n v="1.523182842868458E-4"/>
    <n v="7.3999999999999995E-3"/>
    <s v="null"/>
    <n v="0.47000000000000003"/>
    <n v="0.63200000000000001"/>
    <n v="0.68"/>
    <s v="null"/>
    <s v="null"/>
    <s v="null"/>
    <s v="null"/>
    <s v="null"/>
    <s v="null"/>
  </r>
  <r>
    <x v="45"/>
    <x v="5"/>
    <x v="0"/>
    <s v="Vermont, 2015"/>
    <s v="Vermont, 2015, Jan"/>
    <n v="10"/>
    <n v="5"/>
    <n v="5"/>
    <n v="5"/>
    <n v="5"/>
    <n v="5"/>
    <n v="5"/>
    <n v="5"/>
    <n v="5"/>
    <n v="20"/>
    <n v="70"/>
    <n v="30"/>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1.5154959460483442E-3"/>
    <n v="1.1171329898947342E-4"/>
    <n v="2.9333255111319701E-4"/>
    <n v="1.8100000000000002E-2"/>
    <s v="null"/>
    <n v="0.48499999999999999"/>
    <n v="0.65700000000000003"/>
    <n v="0.70700000000000007"/>
    <s v="null"/>
    <s v="null"/>
    <s v="null"/>
    <s v="null"/>
    <s v="null"/>
    <s v="null"/>
  </r>
  <r>
    <x v="45"/>
    <x v="5"/>
    <x v="1"/>
    <s v="Vermont, 2015"/>
    <s v="Vermont, 2015, Feb"/>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1.8350000000000002E-2"/>
    <s v="null"/>
    <n v="0.49200000000000005"/>
    <n v="0.66800000000000004"/>
    <n v="0.71299999999999997"/>
    <s v="null"/>
    <s v="null"/>
    <s v="null"/>
    <s v="null"/>
    <s v="null"/>
    <s v="null"/>
  </r>
  <r>
    <x v="45"/>
    <x v="5"/>
    <x v="2"/>
    <s v="Vermont, 2015"/>
    <s v="Vermont, 2015, Mar"/>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8.3250000000000008E-3"/>
    <s v="null"/>
    <n v="0.49600000000000005"/>
    <n v="0.66800000000000004"/>
    <n v="0.71700000000000008"/>
    <s v="null"/>
    <s v="null"/>
    <s v="null"/>
    <s v="null"/>
    <s v="null"/>
    <s v="null"/>
  </r>
  <r>
    <x v="45"/>
    <x v="5"/>
    <x v="3"/>
    <s v="Vermont, 2015"/>
    <s v="Vermont, 2015, Apr"/>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5.5800000000000008E-3"/>
    <s v="null"/>
    <n v="0.499"/>
    <n v="0.68099999999999994"/>
    <n v="0.71700000000000008"/>
    <s v="null"/>
    <s v="null"/>
    <s v="null"/>
    <s v="null"/>
    <s v="null"/>
    <s v="null"/>
  </r>
  <r>
    <x v="45"/>
    <x v="5"/>
    <x v="4"/>
    <s v="Vermont, 2015"/>
    <s v="Vermont, 2015, May"/>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1.8E-3"/>
    <s v="null"/>
    <n v="0.499"/>
    <n v="0.68299999999999994"/>
    <n v="0.71700000000000008"/>
    <s v="null"/>
    <s v="null"/>
    <s v="null"/>
    <s v="null"/>
    <s v="null"/>
    <s v="null"/>
  </r>
  <r>
    <x v="45"/>
    <x v="5"/>
    <x v="5"/>
    <s v="Vermont, 2015"/>
    <s v="Vermont, 2015, Jun"/>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2.5000000000000001E-4"/>
    <s v="null"/>
    <s v="null"/>
    <s v="null"/>
    <s v="null"/>
    <s v="null"/>
    <s v="null"/>
    <s v="null"/>
    <s v="null"/>
    <s v="null"/>
    <s v="null"/>
  </r>
  <r>
    <x v="45"/>
    <x v="5"/>
    <x v="6"/>
    <s v="Vermont, 2015"/>
    <s v="Vermont, 2015, Jul"/>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3.1999999999999997E-4"/>
    <s v="null"/>
    <s v="null"/>
    <s v="null"/>
    <s v="null"/>
    <s v="null"/>
    <s v="null"/>
    <s v="null"/>
    <s v="null"/>
    <s v="null"/>
    <s v="null"/>
  </r>
  <r>
    <x v="45"/>
    <x v="5"/>
    <x v="7"/>
    <s v="Vermont, 2015"/>
    <s v="Vermont, 2015, Aug"/>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6.249999999999999E-4"/>
    <s v="null"/>
    <n v="1.3999999999999999E-2"/>
    <n v="1.2E-2"/>
    <n v="3.7999999999999999E-2"/>
    <s v="null"/>
    <s v="null"/>
    <s v="null"/>
    <s v="null"/>
    <s v="null"/>
    <s v="null"/>
  </r>
  <r>
    <x v="45"/>
    <x v="5"/>
    <x v="8"/>
    <s v="Vermont, 2015"/>
    <s v="Vermont, 2015, Sep"/>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5.8E-4"/>
    <s v="null"/>
    <n v="7.0000000000000007E-2"/>
    <n v="8.900000000000001E-2"/>
    <n v="0.157"/>
    <s v="null"/>
    <s v="null"/>
    <s v="null"/>
    <s v="null"/>
    <s v="null"/>
    <s v="null"/>
  </r>
  <r>
    <x v="45"/>
    <x v="5"/>
    <x v="9"/>
    <s v="Vermont, 2015"/>
    <s v="Vermont, 2015, Oct"/>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1.15E-3"/>
    <s v="null"/>
    <n v="0.28800000000000003"/>
    <n v="0.42799999999999999"/>
    <n v="0.40899999999999997"/>
    <s v="null"/>
    <s v="null"/>
    <s v="null"/>
    <s v="null"/>
    <s v="null"/>
    <s v="null"/>
  </r>
  <r>
    <x v="45"/>
    <x v="5"/>
    <x v="10"/>
    <s v="Vermont, 2015"/>
    <s v="Vermont, 2015, Nov"/>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3.3600000000000006E-3"/>
    <n v="0.77"/>
    <n v="0.43"/>
    <n v="0.60099999999999998"/>
    <n v="0.66900000000000004"/>
    <s v="null"/>
    <s v="null"/>
    <s v="null"/>
    <s v="null"/>
    <s v="null"/>
    <s v="null"/>
  </r>
  <r>
    <x v="45"/>
    <x v="5"/>
    <x v="11"/>
    <s v="Vermont, 2015"/>
    <s v="Vermont, 2015, Dec"/>
    <n v="10"/>
    <n v="5"/>
    <n v="5"/>
    <n v="5"/>
    <n v="5"/>
    <n v="5"/>
    <n v="5"/>
    <n v="5"/>
    <n v="5"/>
    <n v="5"/>
    <n v="55"/>
    <n v="15"/>
    <n v="30395"/>
    <n v="69402"/>
    <n v="90150"/>
    <n v="71279"/>
    <n v="73341"/>
    <n v="94401"/>
    <n v="95363"/>
    <n v="58953"/>
    <n v="30123"/>
    <n v="13197"/>
    <n v="626604"/>
    <n v="102273"/>
    <n v="3.2900148050666228E-4"/>
    <n v="7.2044033313161003E-5"/>
    <n v="5.5463117027176924E-5"/>
    <n v="7.0146887582597957E-5"/>
    <n v="6.8174690827777092E-5"/>
    <n v="5.2965540619273102E-5"/>
    <n v="5.2431236433417576E-5"/>
    <n v="8.4813325869760662E-5"/>
    <n v="1.6598612356007037E-4"/>
    <n v="3.7887398651208605E-4"/>
    <n v="8.7774734920300536E-5"/>
    <n v="1.466662755565985E-4"/>
    <n v="3.375E-3"/>
    <s v="null"/>
    <n v="0.46299999999999997"/>
    <n v="0.63500000000000001"/>
    <n v="0.72099999999999997"/>
    <s v="null"/>
    <s v="null"/>
    <s v="null"/>
    <s v="null"/>
    <s v="null"/>
    <s v="null"/>
  </r>
  <r>
    <x v="45"/>
    <x v="6"/>
    <x v="0"/>
    <s v="Vermont, 2016"/>
    <s v="Vermont, 2016, Jan"/>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4.6749999999999995E-3"/>
    <s v="null"/>
    <n v="0.47500000000000003"/>
    <n v="0.65200000000000002"/>
    <n v="0.73099999999999998"/>
    <s v="null"/>
    <s v="null"/>
    <s v="null"/>
    <s v="null"/>
    <s v="null"/>
    <s v="null"/>
  </r>
  <r>
    <x v="45"/>
    <x v="6"/>
    <x v="1"/>
    <s v="Vermont, 2016"/>
    <s v="Vermont, 2016, Feb"/>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4.8249999999999994E-3"/>
    <s v="null"/>
    <n v="0.48299999999999998"/>
    <n v="0.65700000000000003"/>
    <n v="0.73299999999999998"/>
    <s v="null"/>
    <s v="null"/>
    <s v="null"/>
    <s v="null"/>
    <s v="null"/>
    <s v="null"/>
  </r>
  <r>
    <x v="45"/>
    <x v="6"/>
    <x v="2"/>
    <s v="Vermont, 2016"/>
    <s v="Vermont, 2016, Mar"/>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7.899999999999999E-3"/>
    <s v="null"/>
    <n v="0.48899999999999999"/>
    <n v="0.66800000000000004"/>
    <n v="0.76"/>
    <s v="null"/>
    <s v="null"/>
    <s v="null"/>
    <s v="null"/>
    <s v="null"/>
    <s v="null"/>
  </r>
  <r>
    <x v="45"/>
    <x v="6"/>
    <x v="3"/>
    <s v="Vermont, 2016"/>
    <s v="Vermont, 2016, Apr"/>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5.5500000000000002E-3"/>
    <s v="null"/>
    <n v="0.48899999999999999"/>
    <n v="0.66800000000000004"/>
    <n v="0.76"/>
    <s v="null"/>
    <s v="null"/>
    <s v="null"/>
    <s v="null"/>
    <s v="null"/>
    <s v="null"/>
  </r>
  <r>
    <x v="45"/>
    <x v="6"/>
    <x v="4"/>
    <s v="Vermont, 2016"/>
    <s v="Vermont, 2016, May"/>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2.4250000000000001E-3"/>
    <s v="null"/>
    <n v="0.49200000000000005"/>
    <n v="0.66800000000000004"/>
    <n v="0.76"/>
    <s v="null"/>
    <s v="null"/>
    <s v="null"/>
    <s v="null"/>
    <s v="null"/>
    <s v="null"/>
  </r>
  <r>
    <x v="45"/>
    <x v="6"/>
    <x v="5"/>
    <s v="Vermont, 2016"/>
    <s v="Vermont, 2016, Jun"/>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8.8000000000000003E-4"/>
    <s v="null"/>
    <s v="null"/>
    <s v="null"/>
    <s v="null"/>
    <s v="null"/>
    <s v="null"/>
    <s v="null"/>
    <s v="null"/>
    <s v="null"/>
    <s v="null"/>
  </r>
  <r>
    <x v="45"/>
    <x v="6"/>
    <x v="6"/>
    <s v="Vermont, 2016"/>
    <s v="Vermont, 2016, Jul"/>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7.7500000000000008E-4"/>
    <s v="null"/>
    <s v="null"/>
    <s v="null"/>
    <s v="null"/>
    <s v="null"/>
    <s v="null"/>
    <s v="null"/>
    <s v="null"/>
    <s v="null"/>
    <s v="null"/>
  </r>
  <r>
    <x v="45"/>
    <x v="6"/>
    <x v="7"/>
    <s v="Vermont, 2016"/>
    <s v="Vermont, 2016, Aug"/>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6.9999999999999999E-4"/>
    <s v="null"/>
    <n v="1.3000000000000001E-2"/>
    <n v="0"/>
    <n v="5.2999999999999999E-2"/>
    <s v="null"/>
    <s v="null"/>
    <s v="null"/>
    <s v="null"/>
    <s v="null"/>
    <s v="null"/>
  </r>
  <r>
    <x v="45"/>
    <x v="6"/>
    <x v="8"/>
    <s v="Vermont, 2016"/>
    <s v="Vermont, 2016, Sep"/>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1.06E-3"/>
    <s v="null"/>
    <n v="7.2000000000000008E-2"/>
    <n v="9.6999999999999989E-2"/>
    <n v="0.17300000000000001"/>
    <s v="null"/>
    <s v="null"/>
    <s v="null"/>
    <s v="null"/>
    <s v="null"/>
    <s v="null"/>
  </r>
  <r>
    <x v="45"/>
    <x v="6"/>
    <x v="9"/>
    <s v="Vermont, 2016"/>
    <s v="Vermont, 2016, Oct"/>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1.4E-3"/>
    <s v="null"/>
    <n v="0.27"/>
    <n v="0.38900000000000001"/>
    <n v="0.45799999999999996"/>
    <s v="null"/>
    <s v="null"/>
    <s v="null"/>
    <s v="null"/>
    <s v="null"/>
    <s v="null"/>
  </r>
  <r>
    <x v="45"/>
    <x v="6"/>
    <x v="10"/>
    <s v="Vermont, 2016"/>
    <s v="Vermont, 2016, Nov"/>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9.3999999999999986E-4"/>
    <n v="0.78700000000000003"/>
    <n v="0.38700000000000001"/>
    <n v="0.54400000000000004"/>
    <n v="0.60599999999999998"/>
    <s v="null"/>
    <s v="null"/>
    <s v="null"/>
    <s v="null"/>
    <s v="null"/>
    <s v="null"/>
  </r>
  <r>
    <x v="45"/>
    <x v="6"/>
    <x v="11"/>
    <s v="Vermont, 2016"/>
    <s v="Vermont, 2016, Dec"/>
    <n v="10"/>
    <n v="5"/>
    <n v="5"/>
    <n v="5"/>
    <n v="5"/>
    <n v="5"/>
    <n v="5"/>
    <n v="5"/>
    <n v="5"/>
    <n v="5"/>
    <n v="55"/>
    <n v="15"/>
    <n v="30359"/>
    <n v="68290"/>
    <n v="90296"/>
    <n v="71749"/>
    <n v="71959"/>
    <n v="91643"/>
    <n v="95760"/>
    <n v="62328"/>
    <n v="30145"/>
    <n v="13720"/>
    <n v="626249"/>
    <n v="106193"/>
    <n v="3.2939161368951544E-4"/>
    <n v="7.3217162102796898E-5"/>
    <n v="5.5373438469035175E-5"/>
    <n v="6.9687382402542193E-5"/>
    <n v="6.9484011728901176E-5"/>
    <n v="5.4559540826904403E-5"/>
    <n v="5.2213868003341685E-5"/>
    <n v="8.0220767552303943E-5"/>
    <n v="1.658649859014762E-4"/>
    <n v="3.6443148688046647E-4"/>
    <n v="8.7824491536114225E-5"/>
    <n v="1.4125224826495156E-4"/>
    <n v="1.6999999999999999E-3"/>
    <s v="null"/>
    <n v="0.42399999999999999"/>
    <n v="0.59799999999999998"/>
    <n v="0.69400000000000006"/>
    <s v="null"/>
    <s v="null"/>
    <s v="null"/>
    <s v="null"/>
    <s v="null"/>
    <s v="null"/>
  </r>
  <r>
    <x v="45"/>
    <x v="7"/>
    <x v="0"/>
    <s v="Vermont, 2017"/>
    <s v="Vermont, 2017, Jan"/>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2.65E-3"/>
    <s v="null"/>
    <n v="0.44600000000000001"/>
    <n v="0.61699999999999999"/>
    <n v="0.7390000000000001"/>
    <s v="null"/>
    <s v="null"/>
    <s v="null"/>
    <s v="null"/>
    <s v="null"/>
    <s v="null"/>
  </r>
  <r>
    <x v="45"/>
    <x v="7"/>
    <x v="1"/>
    <s v="Vermont, 2017"/>
    <s v="Vermont, 2017, Feb"/>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4.3750000000000004E-3"/>
    <s v="null"/>
    <n v="0.45900000000000002"/>
    <n v="0.63100000000000001"/>
    <n v="0.751"/>
    <s v="null"/>
    <s v="null"/>
    <s v="null"/>
    <s v="null"/>
    <s v="null"/>
    <s v="null"/>
  </r>
  <r>
    <x v="45"/>
    <x v="7"/>
    <x v="2"/>
    <s v="Vermont, 2017"/>
    <s v="Vermont, 2017, Mar"/>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4.4600000000000004E-3"/>
    <s v="null"/>
    <n v="0.46600000000000003"/>
    <n v="0.63400000000000001"/>
    <n v="0.75600000000000001"/>
    <s v="null"/>
    <s v="null"/>
    <s v="null"/>
    <s v="null"/>
    <s v="null"/>
    <s v="null"/>
  </r>
  <r>
    <x v="45"/>
    <x v="7"/>
    <x v="3"/>
    <s v="Vermont, 2017"/>
    <s v="Vermont, 2017, Apr"/>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3.3000000000000004E-3"/>
    <s v="null"/>
    <n v="0.46899999999999997"/>
    <n v="0.63900000000000001"/>
    <n v="0.75600000000000001"/>
    <s v="null"/>
    <s v="null"/>
    <s v="null"/>
    <s v="null"/>
    <s v="null"/>
    <s v="null"/>
  </r>
  <r>
    <x v="45"/>
    <x v="7"/>
    <x v="4"/>
    <s v="Vermont, 2017"/>
    <s v="Vermont, 2017, May"/>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1.4E-3"/>
    <s v="null"/>
    <n v="0.47299999999999998"/>
    <n v="0.63900000000000001"/>
    <n v="0.75600000000000001"/>
    <s v="null"/>
    <s v="null"/>
    <s v="null"/>
    <s v="null"/>
    <s v="null"/>
    <s v="null"/>
  </r>
  <r>
    <x v="45"/>
    <x v="7"/>
    <x v="5"/>
    <s v="Vermont, 2017"/>
    <s v="Vermont, 2017, Jun"/>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1.16E-3"/>
    <s v="null"/>
    <s v="null"/>
    <s v="null"/>
    <s v="null"/>
    <s v="null"/>
    <s v="null"/>
    <s v="null"/>
    <s v="null"/>
    <s v="null"/>
    <s v="null"/>
  </r>
  <r>
    <x v="45"/>
    <x v="7"/>
    <x v="6"/>
    <s v="Vermont, 2017"/>
    <s v="Vermont, 2017, Jul"/>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8.7500000000000002E-4"/>
    <s v="null"/>
    <s v="null"/>
    <s v="null"/>
    <s v="null"/>
    <s v="null"/>
    <s v="null"/>
    <s v="null"/>
    <s v="null"/>
    <s v="null"/>
    <s v="null"/>
  </r>
  <r>
    <x v="45"/>
    <x v="7"/>
    <x v="7"/>
    <s v="Vermont, 2017"/>
    <s v="Vermont, 2017, Aug"/>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8.2000000000000009E-4"/>
    <s v="null"/>
    <n v="1.4999999999999999E-2"/>
    <n v="1.7000000000000001E-2"/>
    <n v="0"/>
    <s v="null"/>
    <s v="null"/>
    <s v="null"/>
    <s v="null"/>
    <s v="null"/>
    <s v="null"/>
  </r>
  <r>
    <x v="45"/>
    <x v="7"/>
    <x v="8"/>
    <s v="Vermont, 2017"/>
    <s v="Vermont, 2017, Sep"/>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8.7500000000000002E-4"/>
    <s v="null"/>
    <n v="0.06"/>
    <n v="8.900000000000001E-2"/>
    <n v="0.14599999999999999"/>
    <s v="null"/>
    <s v="null"/>
    <s v="null"/>
    <s v="null"/>
    <s v="null"/>
    <s v="null"/>
  </r>
  <r>
    <x v="45"/>
    <x v="7"/>
    <x v="9"/>
    <s v="Vermont, 2017"/>
    <s v="Vermont, 2017, Oct"/>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1.6000000000000001E-3"/>
    <s v="null"/>
    <n v="0.23300000000000001"/>
    <n v="0.36600000000000005"/>
    <n v="0.34600000000000003"/>
    <s v="null"/>
    <s v="null"/>
    <s v="null"/>
    <s v="null"/>
    <s v="null"/>
    <s v="null"/>
  </r>
  <r>
    <x v="45"/>
    <x v="7"/>
    <x v="10"/>
    <s v="Vermont, 2017"/>
    <s v="Vermont, 2017, Nov"/>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2.1000000000000003E-3"/>
    <n v="0.78900000000000003"/>
    <n v="0.34899999999999998"/>
    <n v="0.50600000000000001"/>
    <n v="0.51"/>
    <s v="null"/>
    <s v="null"/>
    <s v="null"/>
    <s v="null"/>
    <s v="null"/>
    <s v="null"/>
  </r>
  <r>
    <x v="45"/>
    <x v="7"/>
    <x v="11"/>
    <s v="Vermont, 2017"/>
    <s v="Vermont, 2017, Dec"/>
    <n v="10"/>
    <n v="5"/>
    <n v="5"/>
    <n v="5"/>
    <n v="5"/>
    <n v="5"/>
    <n v="5"/>
    <n v="5"/>
    <n v="5"/>
    <n v="5"/>
    <n v="55"/>
    <n v="15"/>
    <n v="29829"/>
    <n v="67475"/>
    <n v="89432"/>
    <n v="71987"/>
    <n v="70958"/>
    <n v="89138"/>
    <n v="96266"/>
    <n v="65301"/>
    <n v="30801"/>
    <n v="13449"/>
    <n v="624636"/>
    <n v="109551"/>
    <n v="3.3524422541821719E-4"/>
    <n v="7.4101519081141163E-5"/>
    <n v="5.5908399677967616E-5"/>
    <n v="6.9456985289010516E-5"/>
    <n v="7.046421826996251E-5"/>
    <n v="5.6092799928201218E-5"/>
    <n v="5.1939417863004593E-5"/>
    <n v="7.6568505842177E-5"/>
    <n v="1.6233239180546085E-4"/>
    <n v="3.7177485314893302E-4"/>
    <n v="8.8051281066092886E-5"/>
    <n v="1.3692252923295999E-4"/>
    <n v="3.4999999999999996E-3"/>
    <s v="null"/>
    <n v="0.39200000000000002"/>
    <n v="0.55700000000000005"/>
    <n v="0.6409999999999999"/>
    <s v="null"/>
    <s v="null"/>
    <s v="null"/>
    <s v="null"/>
    <s v="null"/>
    <s v="null"/>
  </r>
  <r>
    <x v="46"/>
    <x v="0"/>
    <x v="0"/>
    <s v="Virginia, 2010"/>
    <s v="Virginia, 2010, Jan"/>
    <n v="10"/>
    <n v="5"/>
    <n v="5"/>
    <n v="5"/>
    <n v="5"/>
    <n v="5"/>
    <n v="5"/>
    <n v="15"/>
    <n v="42"/>
    <n v="53"/>
    <n v="150"/>
    <n v="110"/>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2.9160356689483026E-5"/>
    <n v="1.3886822397460695E-4"/>
    <n v="4.7179888904714428E-4"/>
    <n v="1.9128373575605662E-5"/>
    <n v="1.1838420625542146E-4"/>
    <s v="null"/>
    <s v="null"/>
    <n v="0.45600000000000002"/>
    <n v="0.71299999999999997"/>
    <s v="N/A"/>
    <s v="null"/>
    <s v="null"/>
    <s v="null"/>
    <s v="null"/>
    <s v="null"/>
    <s v="null"/>
  </r>
  <r>
    <x v="46"/>
    <x v="0"/>
    <x v="1"/>
    <s v="Virginia, 2010"/>
    <s v="Virginia, 2010, Feb"/>
    <n v="10"/>
    <n v="5"/>
    <n v="5"/>
    <n v="5"/>
    <n v="5"/>
    <n v="5"/>
    <n v="5"/>
    <n v="5"/>
    <n v="30"/>
    <n v="57"/>
    <n v="132"/>
    <n v="92"/>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9.7201188964943414E-6"/>
    <n v="9.9191588553290677E-5"/>
    <n v="5.0740635237145706E-4"/>
    <n v="1.6832968746532981E-5"/>
    <n v="9.9012245231807036E-5"/>
    <s v="null"/>
    <s v="null"/>
    <n v="0.46500000000000002"/>
    <n v="0.72499999999999998"/>
    <s v="N/A"/>
    <s v="null"/>
    <s v="null"/>
    <s v="null"/>
    <s v="null"/>
    <s v="null"/>
    <s v="null"/>
  </r>
  <r>
    <x v="46"/>
    <x v="0"/>
    <x v="2"/>
    <s v="Virginia, 2010"/>
    <s v="Virginia, 2010, Mar"/>
    <n v="10"/>
    <n v="5"/>
    <n v="5"/>
    <n v="5"/>
    <n v="5"/>
    <n v="5"/>
    <n v="5"/>
    <n v="13"/>
    <n v="25"/>
    <n v="53"/>
    <n v="131"/>
    <n v="91"/>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2.5272309130885289E-5"/>
    <n v="8.2659657127742231E-5"/>
    <n v="4.7179888904714428E-4"/>
    <n v="1.6705446256028946E-5"/>
    <n v="9.7936025174939572E-5"/>
    <s v="null"/>
    <s v="null"/>
    <n v="0.47399999999999998"/>
    <n v="0.72799999999999998"/>
    <s v="N/A"/>
    <s v="null"/>
    <s v="null"/>
    <s v="null"/>
    <s v="null"/>
    <s v="null"/>
    <s v="null"/>
  </r>
  <r>
    <x v="46"/>
    <x v="0"/>
    <x v="3"/>
    <s v="Virginia, 2010"/>
    <s v="Virginia, 2010, Apr"/>
    <n v="10"/>
    <n v="5"/>
    <n v="5"/>
    <n v="5"/>
    <n v="5"/>
    <n v="5"/>
    <n v="5"/>
    <n v="13"/>
    <n v="36"/>
    <n v="50"/>
    <n v="139"/>
    <n v="99"/>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2.5272309130885289E-5"/>
    <n v="1.1902990626394882E-4"/>
    <n v="4.4509329155390968E-4"/>
    <n v="1.7725626180061247E-5"/>
    <n v="1.0654578562987931E-4"/>
    <s v="null"/>
    <s v="null"/>
    <n v="0.47500000000000003"/>
    <n v="0.7320000000000001"/>
    <s v="N/A"/>
    <s v="null"/>
    <s v="null"/>
    <s v="null"/>
    <s v="null"/>
    <s v="null"/>
    <s v="null"/>
  </r>
  <r>
    <x v="46"/>
    <x v="0"/>
    <x v="4"/>
    <s v="Virginia, 2010"/>
    <s v="Virginia, 2010, May"/>
    <n v="10"/>
    <n v="5"/>
    <n v="5"/>
    <n v="5"/>
    <n v="5"/>
    <n v="5"/>
    <n v="5"/>
    <n v="16"/>
    <n v="21"/>
    <n v="50"/>
    <n v="127"/>
    <n v="87"/>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3.1104380468781892E-5"/>
    <n v="6.9434111987303477E-5"/>
    <n v="4.4509329155390968E-4"/>
    <n v="1.6195356294012794E-5"/>
    <n v="9.3631144947469702E-5"/>
    <s v="null"/>
    <s v="null"/>
    <n v="0.47500000000000003"/>
    <n v="0.7320000000000001"/>
    <s v="N/A"/>
    <s v="null"/>
    <s v="null"/>
    <s v="null"/>
    <s v="null"/>
    <s v="null"/>
    <s v="null"/>
  </r>
  <r>
    <x v="46"/>
    <x v="0"/>
    <x v="5"/>
    <s v="Virginia, 2010"/>
    <s v="Virginia, 2010, Jun"/>
    <n v="10"/>
    <n v="5"/>
    <n v="5"/>
    <n v="5"/>
    <n v="5"/>
    <n v="5"/>
    <n v="5"/>
    <n v="5"/>
    <n v="19"/>
    <n v="41"/>
    <n v="105"/>
    <n v="65"/>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9.7201188964943414E-6"/>
    <n v="6.2821339417084093E-5"/>
    <n v="3.6497649907420594E-4"/>
    <n v="1.3389861502923963E-5"/>
    <n v="6.995430369638541E-5"/>
    <s v="null"/>
    <s v="null"/>
    <s v="null"/>
    <s v="null"/>
    <s v="null"/>
    <s v="null"/>
    <s v="null"/>
    <s v="null"/>
    <s v="null"/>
    <s v="null"/>
    <s v="null"/>
  </r>
  <r>
    <x v="46"/>
    <x v="0"/>
    <x v="6"/>
    <s v="Virginia, 2010"/>
    <s v="Virginia, 2010, Jul"/>
    <n v="10"/>
    <n v="5"/>
    <n v="5"/>
    <n v="5"/>
    <n v="5"/>
    <n v="5"/>
    <n v="5"/>
    <n v="15"/>
    <n v="31"/>
    <n v="52"/>
    <n v="138"/>
    <n v="98"/>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2.9160356689483026E-5"/>
    <n v="1.0249797483840037E-4"/>
    <n v="4.628970232160661E-4"/>
    <n v="1.7598103689557208E-5"/>
    <n v="1.0546956557301185E-4"/>
    <s v="null"/>
    <s v="null"/>
    <s v="null"/>
    <s v="null"/>
    <s v="null"/>
    <s v="null"/>
    <s v="null"/>
    <s v="null"/>
    <s v="null"/>
    <s v="null"/>
    <s v="null"/>
  </r>
  <r>
    <x v="46"/>
    <x v="0"/>
    <x v="7"/>
    <s v="Virginia, 2010"/>
    <s v="Virginia, 2010, Aug"/>
    <n v="10"/>
    <n v="5"/>
    <n v="5"/>
    <n v="5"/>
    <n v="5"/>
    <n v="5"/>
    <n v="5"/>
    <n v="10"/>
    <n v="17"/>
    <n v="37"/>
    <n v="104"/>
    <n v="64"/>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1.9440237792988683E-5"/>
    <n v="5.6208566846864716E-5"/>
    <n v="3.2936903574989316E-4"/>
    <n v="1.3262339012419926E-5"/>
    <n v="6.8878083639517933E-5"/>
    <s v="null"/>
    <s v="null"/>
    <n v="0.01"/>
    <n v="0"/>
    <n v="4.4999999999999998E-2"/>
    <s v="null"/>
    <s v="null"/>
    <s v="null"/>
    <s v="null"/>
    <s v="null"/>
    <s v="null"/>
  </r>
  <r>
    <x v="46"/>
    <x v="0"/>
    <x v="8"/>
    <s v="Virginia, 2010"/>
    <s v="Virginia, 2010, Sep"/>
    <n v="10"/>
    <n v="5"/>
    <n v="5"/>
    <n v="5"/>
    <n v="5"/>
    <n v="5"/>
    <n v="5"/>
    <n v="5"/>
    <n v="21"/>
    <n v="30"/>
    <n v="96"/>
    <n v="56"/>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9.7201188964943414E-6"/>
    <n v="6.9434111987303477E-5"/>
    <n v="2.6705597493234583E-4"/>
    <n v="1.2242159088387623E-5"/>
    <n v="6.02683231845782E-5"/>
    <s v="null"/>
    <s v="null"/>
    <n v="0.08"/>
    <n v="0.10400000000000001"/>
    <n v="0.184"/>
    <s v="null"/>
    <s v="null"/>
    <s v="null"/>
    <s v="null"/>
    <s v="null"/>
    <s v="null"/>
  </r>
  <r>
    <x v="46"/>
    <x v="0"/>
    <x v="9"/>
    <s v="Virginia, 2010"/>
    <s v="Virginia, 2010, Oct"/>
    <n v="10"/>
    <n v="5"/>
    <n v="5"/>
    <n v="5"/>
    <n v="5"/>
    <n v="5"/>
    <n v="5"/>
    <n v="5"/>
    <n v="21"/>
    <n v="49"/>
    <n v="115"/>
    <n v="75"/>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9.7201188964943414E-6"/>
    <n v="6.9434111987303477E-5"/>
    <n v="4.361914257228315E-4"/>
    <n v="1.466508640796434E-5"/>
    <n v="8.0716504265060092E-5"/>
    <n v="7.3374999999999996E-2"/>
    <s v="null"/>
    <n v="0.28800000000000003"/>
    <n v="0.41899999999999998"/>
    <n v="0.45"/>
    <s v="null"/>
    <s v="null"/>
    <s v="null"/>
    <s v="null"/>
    <s v="null"/>
    <s v="null"/>
  </r>
  <r>
    <x v="46"/>
    <x v="0"/>
    <x v="10"/>
    <s v="Virginia, 2010"/>
    <s v="Virginia, 2010, Nov"/>
    <n v="10"/>
    <n v="5"/>
    <n v="5"/>
    <n v="5"/>
    <n v="5"/>
    <n v="5"/>
    <n v="5"/>
    <n v="14"/>
    <n v="25"/>
    <n v="52"/>
    <n v="131"/>
    <n v="91"/>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2.7216332910184156E-5"/>
    <n v="8.2659657127742231E-5"/>
    <n v="4.628970232160661E-4"/>
    <n v="1.6705446256028946E-5"/>
    <n v="9.7936025174939572E-5"/>
    <n v="8.7550000000000003E-2"/>
    <s v="null"/>
    <n v="0.41700000000000004"/>
    <n v="0.60399999999999998"/>
    <n v="0.58200000000000007"/>
    <s v="null"/>
    <s v="null"/>
    <s v="null"/>
    <s v="null"/>
    <s v="null"/>
    <s v="null"/>
  </r>
  <r>
    <x v="46"/>
    <x v="0"/>
    <x v="11"/>
    <s v="Virginia, 2010"/>
    <s v="Virginia, 2010, Dec"/>
    <n v="10"/>
    <n v="5"/>
    <n v="5"/>
    <n v="5"/>
    <n v="5"/>
    <n v="5"/>
    <n v="5"/>
    <n v="17"/>
    <n v="41"/>
    <n v="57"/>
    <n v="155"/>
    <n v="115"/>
    <n v="506249"/>
    <n v="1010853"/>
    <n v="1116116"/>
    <n v="1050694"/>
    <n v="1142586"/>
    <n v="1185123"/>
    <n v="900955"/>
    <n v="514397"/>
    <n v="302445"/>
    <n v="112336"/>
    <n v="7841754"/>
    <n v="929178"/>
    <n v="1.9753125438272469E-5"/>
    <n v="4.9463176149252168E-6"/>
    <n v="4.4798210938647953E-6"/>
    <n v="4.7587594485168853E-6"/>
    <n v="4.3760382150665246E-6"/>
    <n v="4.2189713641537632E-6"/>
    <n v="5.5496667425121121E-6"/>
    <n v="3.3048404248080762E-5"/>
    <n v="1.3556183768949728E-4"/>
    <n v="5.0740635237145706E-4"/>
    <n v="1.9765986028125849E-5"/>
    <n v="1.2376530653975879E-4"/>
    <n v="0.11246"/>
    <s v="null"/>
    <n v="0.45600000000000002"/>
    <n v="0.65099999999999991"/>
    <n v="0.68799999999999994"/>
    <s v="null"/>
    <s v="null"/>
    <s v="null"/>
    <s v="null"/>
    <s v="null"/>
    <s v="null"/>
  </r>
  <r>
    <x v="46"/>
    <x v="1"/>
    <x v="0"/>
    <s v="Virginia, 2011"/>
    <s v="Virginia, 2011, Jan"/>
    <n v="10"/>
    <n v="5"/>
    <n v="5"/>
    <n v="5"/>
    <n v="5"/>
    <n v="5"/>
    <n v="10"/>
    <n v="23"/>
    <n v="32"/>
    <n v="72"/>
    <n v="172"/>
    <n v="127"/>
    <n v="506909"/>
    <n v="1016111"/>
    <n v="1123175"/>
    <n v="1070174"/>
    <n v="1127401"/>
    <n v="1195547"/>
    <n v="930835"/>
    <n v="534248"/>
    <n v="303925"/>
    <n v="117867"/>
    <n v="7926192"/>
    <n v="956040"/>
    <n v="1.9727406694298189E-5"/>
    <n v="4.920722243928075E-6"/>
    <n v="4.4516660360139779E-6"/>
    <n v="4.672137428119166E-6"/>
    <n v="4.4349792132524274E-6"/>
    <n v="4.1821860621121548E-6"/>
    <n v="1.0743042537076926E-5"/>
    <n v="4.3051167248169386E-5"/>
    <n v="1.0528913383235996E-4"/>
    <n v="6.1085800096719186E-4"/>
    <n v="2.1700206101492368E-5"/>
    <n v="1.3283963014099829E-4"/>
    <n v="0.2361"/>
    <s v="null"/>
    <n v="0.47700000000000004"/>
    <n v="0.67599999999999993"/>
    <n v="0.71599999999999997"/>
    <s v="null"/>
    <s v="null"/>
    <s v="null"/>
    <s v="null"/>
    <s v="null"/>
    <s v="null"/>
  </r>
  <r>
    <x v="46"/>
    <x v="1"/>
    <x v="1"/>
    <s v="Virginia, 2011"/>
    <s v="Virginia, 2011, Feb"/>
    <n v="10"/>
    <n v="5"/>
    <n v="5"/>
    <n v="5"/>
    <n v="5"/>
    <n v="13"/>
    <n v="11"/>
    <n v="14"/>
    <n v="41"/>
    <n v="82"/>
    <n v="191"/>
    <n v="137"/>
    <n v="506909"/>
    <n v="1016111"/>
    <n v="1123175"/>
    <n v="1070174"/>
    <n v="1127401"/>
    <n v="1195547"/>
    <n v="930835"/>
    <n v="534248"/>
    <n v="303925"/>
    <n v="117867"/>
    <n v="7926192"/>
    <n v="956040"/>
    <n v="1.9727406694298189E-5"/>
    <n v="4.920722243928075E-6"/>
    <n v="4.4516660360139779E-6"/>
    <n v="4.672137428119166E-6"/>
    <n v="4.4349792132524274E-6"/>
    <n v="1.0873683761491602E-5"/>
    <n v="1.1817346790784619E-5"/>
    <n v="2.6205058324972673E-5"/>
    <n v="1.349017027227112E-4"/>
    <n v="6.9569938999041294E-4"/>
    <n v="2.4097321891773503E-5"/>
    <n v="1.4329944353792728E-4"/>
    <n v="0.362925"/>
    <s v="null"/>
    <n v="0.48600000000000004"/>
    <n v="0.68799999999999994"/>
    <n v="0.72700000000000009"/>
    <s v="null"/>
    <s v="null"/>
    <s v="null"/>
    <s v="null"/>
    <s v="null"/>
    <s v="null"/>
  </r>
  <r>
    <x v="46"/>
    <x v="1"/>
    <x v="2"/>
    <s v="Virginia, 2011"/>
    <s v="Virginia, 2011, Mar"/>
    <n v="10"/>
    <n v="5"/>
    <n v="5"/>
    <n v="5"/>
    <n v="5"/>
    <n v="11"/>
    <n v="16"/>
    <n v="23"/>
    <n v="36"/>
    <n v="69"/>
    <n v="185"/>
    <n v="128"/>
    <n v="506909"/>
    <n v="1016111"/>
    <n v="1123175"/>
    <n v="1070174"/>
    <n v="1127401"/>
    <n v="1195547"/>
    <n v="930835"/>
    <n v="534248"/>
    <n v="303925"/>
    <n v="117867"/>
    <n v="7926192"/>
    <n v="956040"/>
    <n v="1.9727406694298189E-5"/>
    <n v="4.920722243928075E-6"/>
    <n v="4.4516660360139779E-6"/>
    <n v="4.672137428119166E-6"/>
    <n v="4.4349792132524274E-6"/>
    <n v="9.2008093366467394E-6"/>
    <n v="1.7188868059323081E-5"/>
    <n v="4.3051167248169386E-5"/>
    <n v="1.1845027556140496E-4"/>
    <n v="5.8540558426022548E-4"/>
    <n v="2.3340337958000513E-5"/>
    <n v="1.3388561148069118E-4"/>
    <n v="0.1636"/>
    <s v="null"/>
    <n v="0.49200000000000005"/>
    <n v="0.70200000000000007"/>
    <n v="0.72700000000000009"/>
    <s v="null"/>
    <s v="null"/>
    <s v="null"/>
    <s v="null"/>
    <s v="null"/>
    <s v="null"/>
  </r>
  <r>
    <x v="46"/>
    <x v="1"/>
    <x v="3"/>
    <s v="Virginia, 2011"/>
    <s v="Virginia, 2011, Apr"/>
    <n v="10"/>
    <n v="5"/>
    <n v="5"/>
    <n v="5"/>
    <n v="5"/>
    <n v="5"/>
    <n v="10"/>
    <n v="12"/>
    <n v="25"/>
    <n v="50"/>
    <n v="132"/>
    <n v="87"/>
    <n v="506909"/>
    <n v="1016111"/>
    <n v="1123175"/>
    <n v="1070174"/>
    <n v="1127401"/>
    <n v="1195547"/>
    <n v="930835"/>
    <n v="534248"/>
    <n v="303925"/>
    <n v="117867"/>
    <n v="7926192"/>
    <n v="956040"/>
    <n v="1.9727406694298189E-5"/>
    <n v="4.920722243928075E-6"/>
    <n v="4.4516660360139779E-6"/>
    <n v="4.672137428119166E-6"/>
    <n v="4.4349792132524274E-6"/>
    <n v="4.1821860621121548E-6"/>
    <n v="1.0743042537076926E-5"/>
    <n v="2.2461478564262289E-5"/>
    <n v="8.2257135806531218E-5"/>
    <n v="4.2420694511610544E-4"/>
    <n v="1.665364654300577E-5"/>
    <n v="9.1000376553282292E-5"/>
    <n v="7.897499999999999E-2"/>
    <s v="null"/>
    <n v="0.49299999999999999"/>
    <n v="0.70499999999999996"/>
    <n v="0.72700000000000009"/>
    <s v="null"/>
    <s v="null"/>
    <s v="null"/>
    <s v="null"/>
    <s v="null"/>
    <s v="null"/>
  </r>
  <r>
    <x v="46"/>
    <x v="1"/>
    <x v="4"/>
    <s v="Virginia, 2011"/>
    <s v="Virginia, 2011, May"/>
    <n v="10"/>
    <n v="5"/>
    <n v="5"/>
    <n v="5"/>
    <n v="5"/>
    <n v="5"/>
    <n v="5"/>
    <n v="19"/>
    <n v="29"/>
    <n v="62"/>
    <n v="150"/>
    <n v="110"/>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3.5564007726748624E-5"/>
    <n v="9.5418277535576213E-5"/>
    <n v="5.2601661194397078E-4"/>
    <n v="1.8924598344324741E-5"/>
    <n v="1.1505794736621898E-4"/>
    <n v="6.7574999999999996E-2"/>
    <s v="null"/>
    <n v="0.499"/>
    <n v="0.70499999999999996"/>
    <n v="0.72700000000000009"/>
    <s v="null"/>
    <s v="null"/>
    <s v="null"/>
    <s v="null"/>
    <s v="null"/>
    <s v="null"/>
  </r>
  <r>
    <x v="46"/>
    <x v="1"/>
    <x v="5"/>
    <s v="Virginia, 2011"/>
    <s v="Virginia, 2011, Jun"/>
    <n v="10"/>
    <n v="5"/>
    <n v="5"/>
    <n v="5"/>
    <n v="5"/>
    <n v="5"/>
    <n v="5"/>
    <n v="19"/>
    <n v="25"/>
    <n v="52"/>
    <n v="136"/>
    <n v="96"/>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3.5564007726748624E-5"/>
    <n v="8.2257135806531218E-5"/>
    <n v="4.4117522292074965E-4"/>
    <n v="1.715830249885443E-5"/>
    <n v="1.0041420861051839E-4"/>
    <n v="5.3340000000000012E-2"/>
    <s v="null"/>
    <s v="null"/>
    <s v="null"/>
    <s v="null"/>
    <s v="null"/>
    <s v="null"/>
    <s v="null"/>
    <s v="null"/>
    <s v="null"/>
    <s v="null"/>
  </r>
  <r>
    <x v="46"/>
    <x v="1"/>
    <x v="6"/>
    <s v="Virginia, 2011"/>
    <s v="Virginia, 2011, Jul"/>
    <n v="10"/>
    <n v="5"/>
    <n v="5"/>
    <n v="5"/>
    <n v="5"/>
    <n v="5"/>
    <n v="10"/>
    <n v="14"/>
    <n v="25"/>
    <n v="40"/>
    <n v="124"/>
    <n v="79"/>
    <n v="506909"/>
    <n v="1016111"/>
    <n v="1123175"/>
    <n v="1070174"/>
    <n v="1127401"/>
    <n v="1195547"/>
    <n v="930835"/>
    <n v="534248"/>
    <n v="303925"/>
    <n v="117867"/>
    <n v="7926192"/>
    <n v="956040"/>
    <n v="1.9727406694298189E-5"/>
    <n v="4.920722243928075E-6"/>
    <n v="4.4516660360139779E-6"/>
    <n v="4.672137428119166E-6"/>
    <n v="4.4349792132524274E-6"/>
    <n v="4.1821860621121548E-6"/>
    <n v="1.0743042537076926E-5"/>
    <n v="2.6205058324972673E-5"/>
    <n v="8.2257135806531218E-5"/>
    <n v="3.3936555609288436E-4"/>
    <n v="1.5644334631308453E-5"/>
    <n v="8.2632525835739092E-5"/>
    <n v="3.8074999999999998E-2"/>
    <s v="null"/>
    <s v="null"/>
    <s v="null"/>
    <s v="null"/>
    <s v="null"/>
    <s v="null"/>
    <s v="null"/>
    <s v="null"/>
    <s v="null"/>
    <s v="null"/>
  </r>
  <r>
    <x v="46"/>
    <x v="1"/>
    <x v="7"/>
    <s v="Virginia, 2011"/>
    <s v="Virginia, 2011, Aug"/>
    <n v="10"/>
    <n v="5"/>
    <n v="5"/>
    <n v="5"/>
    <n v="5"/>
    <n v="5"/>
    <n v="5"/>
    <n v="11"/>
    <n v="26"/>
    <n v="47"/>
    <n v="124"/>
    <n v="84"/>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2.0589688683907098E-5"/>
    <n v="8.5547421238792463E-5"/>
    <n v="3.9875452840913911E-4"/>
    <n v="1.5644334631308453E-5"/>
    <n v="8.7862432534203583E-5"/>
    <n v="3.8139999999999993E-2"/>
    <s v="null"/>
    <n v="1.7000000000000001E-2"/>
    <n v="0"/>
    <n v="0"/>
    <s v="null"/>
    <s v="null"/>
    <s v="null"/>
    <s v="null"/>
    <s v="null"/>
    <s v="null"/>
  </r>
  <r>
    <x v="46"/>
    <x v="1"/>
    <x v="8"/>
    <s v="Virginia, 2011"/>
    <s v="Virginia, 2011, Sep"/>
    <n v="10"/>
    <n v="5"/>
    <n v="5"/>
    <n v="5"/>
    <n v="5"/>
    <n v="5"/>
    <n v="5"/>
    <n v="13"/>
    <n v="34"/>
    <n v="30"/>
    <n v="117"/>
    <n v="77"/>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2.4333268444617483E-5"/>
    <n v="1.1186970469688245E-4"/>
    <n v="2.5452416706966328E-4"/>
    <n v="1.4761186708573298E-5"/>
    <n v="8.0540563156353295E-5"/>
    <n v="6.59E-2"/>
    <s v="null"/>
    <n v="9.6000000000000002E-2"/>
    <n v="0.13100000000000001"/>
    <n v="0.18600000000000003"/>
    <s v="null"/>
    <s v="null"/>
    <s v="null"/>
    <s v="null"/>
    <s v="null"/>
    <s v="null"/>
  </r>
  <r>
    <x v="46"/>
    <x v="1"/>
    <x v="9"/>
    <s v="Virginia, 2011"/>
    <s v="Virginia, 2011, Oct"/>
    <n v="10"/>
    <n v="5"/>
    <n v="5"/>
    <n v="5"/>
    <n v="5"/>
    <n v="5"/>
    <n v="5"/>
    <n v="13"/>
    <n v="19"/>
    <n v="47"/>
    <n v="119"/>
    <n v="79"/>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2.4333268444617483E-5"/>
    <n v="6.2515423212963718E-5"/>
    <n v="3.9875452840913911E-4"/>
    <n v="1.5013514686497626E-5"/>
    <n v="8.2632525835739092E-5"/>
    <n v="8.9325000000000002E-2"/>
    <s v="null"/>
    <n v="0.27700000000000002"/>
    <n v="0.434"/>
    <n v="0.42700000000000005"/>
    <s v="null"/>
    <s v="null"/>
    <s v="null"/>
    <s v="null"/>
    <s v="null"/>
    <s v="null"/>
  </r>
  <r>
    <x v="46"/>
    <x v="1"/>
    <x v="10"/>
    <s v="Virginia, 2011"/>
    <s v="Virginia, 2011, Nov"/>
    <n v="10"/>
    <n v="5"/>
    <n v="5"/>
    <n v="5"/>
    <n v="5"/>
    <n v="5"/>
    <n v="5"/>
    <n v="23"/>
    <n v="28"/>
    <n v="57"/>
    <n v="148"/>
    <n v="108"/>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4.3051167248169386E-5"/>
    <n v="9.2127992103314968E-5"/>
    <n v="4.8359591743236019E-4"/>
    <n v="1.867227036640041E-5"/>
    <n v="1.1296598468683318E-4"/>
    <n v="0.10328"/>
    <s v="null"/>
    <n v="0.38100000000000001"/>
    <n v="0.56100000000000005"/>
    <n v="0.52200000000000002"/>
    <s v="null"/>
    <s v="null"/>
    <s v="null"/>
    <s v="null"/>
    <s v="null"/>
    <s v="null"/>
  </r>
  <r>
    <x v="46"/>
    <x v="1"/>
    <x v="11"/>
    <s v="Virginia, 2011"/>
    <s v="Virginia, 2011, Dec"/>
    <n v="10"/>
    <n v="5"/>
    <n v="5"/>
    <n v="5"/>
    <n v="5"/>
    <n v="5"/>
    <n v="5"/>
    <n v="13"/>
    <n v="26"/>
    <n v="53"/>
    <n v="132"/>
    <n v="92"/>
    <n v="506909"/>
    <n v="1016111"/>
    <n v="1123175"/>
    <n v="1070174"/>
    <n v="1127401"/>
    <n v="1195547"/>
    <n v="930835"/>
    <n v="534248"/>
    <n v="303925"/>
    <n v="117867"/>
    <n v="7926192"/>
    <n v="956040"/>
    <n v="1.9727406694298189E-5"/>
    <n v="4.920722243928075E-6"/>
    <n v="4.4516660360139779E-6"/>
    <n v="4.672137428119166E-6"/>
    <n v="4.4349792132524274E-6"/>
    <n v="4.1821860621121548E-6"/>
    <n v="5.3715212685384629E-6"/>
    <n v="2.4333268444617483E-5"/>
    <n v="8.5547421238792463E-5"/>
    <n v="4.4965936182307176E-4"/>
    <n v="1.665364654300577E-5"/>
    <n v="9.6230283251746784E-5"/>
    <n v="0.11585000000000001"/>
    <s v="null"/>
    <n v="0.41399999999999998"/>
    <n v="0.58899999999999997"/>
    <n v="0.59700000000000009"/>
    <s v="null"/>
    <s v="null"/>
    <s v="null"/>
    <s v="null"/>
    <s v="null"/>
    <s v="null"/>
  </r>
  <r>
    <x v="46"/>
    <x v="2"/>
    <x v="0"/>
    <s v="Virginia, 2012"/>
    <s v="Virginia, 2012, Jan"/>
    <n v="10"/>
    <n v="5"/>
    <n v="5"/>
    <n v="5"/>
    <n v="5"/>
    <n v="5"/>
    <n v="5"/>
    <n v="14"/>
    <n v="35"/>
    <n v="71"/>
    <n v="160"/>
    <n v="120"/>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2.5025472355790714E-5"/>
    <n v="1.1395751663779742E-4"/>
    <n v="5.8223924292497313E-4"/>
    <n v="1.9962682260848626E-5"/>
    <n v="1.2139544058957719E-4"/>
    <n v="0.109025"/>
    <s v="null"/>
    <n v="0.43700000000000006"/>
    <n v="0.61499999999999999"/>
    <n v="0.63500000000000001"/>
    <s v="null"/>
    <s v="null"/>
    <s v="null"/>
    <s v="null"/>
    <s v="null"/>
    <s v="null"/>
  </r>
  <r>
    <x v="46"/>
    <x v="2"/>
    <x v="1"/>
    <s v="Virginia, 2012"/>
    <s v="Virginia, 2012, Feb"/>
    <n v="10"/>
    <n v="5"/>
    <n v="5"/>
    <n v="5"/>
    <n v="5"/>
    <n v="5"/>
    <n v="5"/>
    <n v="10"/>
    <n v="39"/>
    <n v="64"/>
    <n v="153"/>
    <n v="113"/>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1.7875337396993368E-5"/>
    <n v="1.2698123282497428E-4"/>
    <n v="5.2483537390420119E-4"/>
    <n v="1.90893149119365E-5"/>
    <n v="1.1431403988851852E-4"/>
    <n v="0.11132"/>
    <s v="null"/>
    <n v="0.45"/>
    <n v="0.624"/>
    <n v="0.64800000000000002"/>
    <s v="null"/>
    <s v="null"/>
    <s v="null"/>
    <s v="null"/>
    <s v="null"/>
    <s v="null"/>
  </r>
  <r>
    <x v="46"/>
    <x v="2"/>
    <x v="2"/>
    <s v="Virginia, 2012"/>
    <s v="Virginia, 2012, Mar"/>
    <n v="10"/>
    <n v="5"/>
    <n v="5"/>
    <n v="5"/>
    <n v="5"/>
    <n v="5"/>
    <n v="5"/>
    <n v="17"/>
    <n v="26"/>
    <n v="57"/>
    <n v="140"/>
    <n v="100"/>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3.0388073574888726E-5"/>
    <n v="8.4654155216649517E-5"/>
    <n v="4.6743150488342915E-4"/>
    <n v="1.7467346978242549E-5"/>
    <n v="1.0116286715798099E-4"/>
    <n v="0.10075000000000001"/>
    <s v="null"/>
    <n v="0.45500000000000002"/>
    <n v="0.627"/>
    <n v="0.67599999999999993"/>
    <s v="null"/>
    <s v="null"/>
    <s v="null"/>
    <s v="null"/>
    <s v="null"/>
    <s v="null"/>
  </r>
  <r>
    <x v="46"/>
    <x v="2"/>
    <x v="3"/>
    <s v="Virginia, 2012"/>
    <s v="Virginia, 2012, Apr"/>
    <n v="10"/>
    <n v="5"/>
    <n v="5"/>
    <n v="5"/>
    <n v="5"/>
    <n v="5"/>
    <n v="5"/>
    <n v="10"/>
    <n v="18"/>
    <n v="47"/>
    <n v="115"/>
    <n v="75"/>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1.7875337396993368E-5"/>
    <n v="5.860672284229582E-5"/>
    <n v="3.8542597771089771E-4"/>
    <n v="1.434817787498495E-5"/>
    <n v="7.5872150368485737E-5"/>
    <n v="7.7975000000000003E-2"/>
    <s v="null"/>
    <n v="0.45700000000000002"/>
    <n v="0.63200000000000001"/>
    <n v="0.67599999999999993"/>
    <s v="null"/>
    <s v="null"/>
    <s v="null"/>
    <s v="null"/>
    <s v="null"/>
    <s v="null"/>
  </r>
  <r>
    <x v="46"/>
    <x v="2"/>
    <x v="4"/>
    <s v="Virginia, 2012"/>
    <s v="Virginia, 2012, May"/>
    <n v="10"/>
    <n v="5"/>
    <n v="5"/>
    <n v="5"/>
    <n v="5"/>
    <n v="5"/>
    <n v="5"/>
    <n v="5"/>
    <n v="27"/>
    <n v="46"/>
    <n v="118"/>
    <n v="78"/>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8.9376686984966838E-6"/>
    <n v="8.7910084263443733E-5"/>
    <n v="3.7722542499364457E-4"/>
    <n v="1.4722478167375862E-5"/>
    <n v="7.8907036383225177E-5"/>
    <n v="6.8500000000000005E-2"/>
    <s v="null"/>
    <n v="0.46"/>
    <n v="0.63600000000000001"/>
    <n v="0.67599999999999993"/>
    <s v="null"/>
    <s v="null"/>
    <s v="null"/>
    <s v="null"/>
    <s v="null"/>
    <s v="null"/>
  </r>
  <r>
    <x v="46"/>
    <x v="2"/>
    <x v="5"/>
    <s v="Virginia, 2012"/>
    <s v="Virginia, 2012, Jun"/>
    <n v="10"/>
    <n v="5"/>
    <n v="5"/>
    <n v="5"/>
    <n v="5"/>
    <n v="5"/>
    <n v="5"/>
    <n v="14"/>
    <n v="33"/>
    <n v="42"/>
    <n v="129"/>
    <n v="89"/>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2.5025472355790714E-5"/>
    <n v="1.07445658544209E-4"/>
    <n v="3.4442321412463198E-4"/>
    <n v="1.6094912572809205E-5"/>
    <n v="9.0034951770603084E-5"/>
    <n v="6.0824999999999997E-2"/>
    <s v="null"/>
    <s v="null"/>
    <s v="null"/>
    <s v="null"/>
    <s v="null"/>
    <s v="null"/>
    <s v="null"/>
    <s v="null"/>
    <s v="null"/>
    <s v="null"/>
  </r>
  <r>
    <x v="46"/>
    <x v="2"/>
    <x v="6"/>
    <s v="Virginia, 2012"/>
    <s v="Virginia, 2012, Jul"/>
    <n v="10"/>
    <n v="5"/>
    <n v="5"/>
    <n v="5"/>
    <n v="5"/>
    <n v="5"/>
    <n v="5"/>
    <n v="13"/>
    <n v="24"/>
    <n v="46"/>
    <n v="123"/>
    <n v="83"/>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2.323793861609138E-5"/>
    <n v="7.8142297123061098E-5"/>
    <n v="3.7722542499364457E-4"/>
    <n v="1.5346311988027381E-5"/>
    <n v="8.396517974112422E-5"/>
    <n v="5.0449999999999995E-2"/>
    <s v="null"/>
    <s v="null"/>
    <s v="null"/>
    <s v="null"/>
    <s v="null"/>
    <s v="null"/>
    <s v="null"/>
    <s v="null"/>
    <s v="null"/>
    <s v="null"/>
  </r>
  <r>
    <x v="46"/>
    <x v="2"/>
    <x v="7"/>
    <s v="Virginia, 2012"/>
    <s v="Virginia, 2012, Aug"/>
    <n v="10"/>
    <n v="5"/>
    <n v="5"/>
    <n v="5"/>
    <n v="5"/>
    <n v="5"/>
    <n v="5"/>
    <n v="5"/>
    <n v="27"/>
    <n v="44"/>
    <n v="116"/>
    <n v="76"/>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8.9376686984966838E-6"/>
    <n v="8.7910084263443733E-5"/>
    <n v="3.6082431955913831E-4"/>
    <n v="1.4472944639115255E-5"/>
    <n v="7.688377904006556E-5"/>
    <n v="5.2019999999999997E-2"/>
    <s v="null"/>
    <n v="2.4E-2"/>
    <n v="0"/>
    <n v="0"/>
    <s v="null"/>
    <s v="null"/>
    <s v="null"/>
    <s v="null"/>
    <s v="null"/>
    <s v="null"/>
  </r>
  <r>
    <x v="46"/>
    <x v="2"/>
    <x v="8"/>
    <s v="Virginia, 2012"/>
    <s v="Virginia, 2012, Sep"/>
    <n v="10"/>
    <n v="5"/>
    <n v="5"/>
    <n v="5"/>
    <n v="5"/>
    <n v="5"/>
    <n v="5"/>
    <n v="17"/>
    <n v="30"/>
    <n v="53"/>
    <n v="140"/>
    <n v="100"/>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3.0388073574888726E-5"/>
    <n v="9.7677871403826369E-5"/>
    <n v="4.3462929401441656E-4"/>
    <n v="1.7467346978242549E-5"/>
    <n v="1.0116286715798099E-4"/>
    <n v="8.3375000000000005E-2"/>
    <s v="null"/>
    <n v="9.8000000000000004E-2"/>
    <n v="0.14400000000000002"/>
    <n v="0.19"/>
    <s v="null"/>
    <s v="null"/>
    <s v="null"/>
    <s v="null"/>
    <s v="null"/>
    <s v="null"/>
  </r>
  <r>
    <x v="46"/>
    <x v="2"/>
    <x v="9"/>
    <s v="Virginia, 2012"/>
    <s v="Virginia, 2012, Oct"/>
    <n v="10"/>
    <n v="5"/>
    <n v="5"/>
    <n v="5"/>
    <n v="5"/>
    <n v="5"/>
    <n v="5"/>
    <n v="11"/>
    <n v="20"/>
    <n v="48"/>
    <n v="119"/>
    <n v="79"/>
    <n v="507701"/>
    <n v="1023610"/>
    <n v="1127073"/>
    <n v="1093400"/>
    <n v="1114285"/>
    <n v="1202830"/>
    <n v="957551"/>
    <n v="559430"/>
    <n v="307132"/>
    <n v="121943"/>
    <n v="8014955"/>
    <n v="988505"/>
    <n v="1.969663246674716E-5"/>
    <n v="4.8846728734576648E-6"/>
    <n v="4.4362698778162552E-6"/>
    <n v="4.5728918968355592E-6"/>
    <n v="4.4871823635784385E-6"/>
    <n v="4.1568633971550427E-6"/>
    <n v="5.2216539902313294E-6"/>
    <n v="1.9662871136692705E-5"/>
    <n v="6.5118580935884246E-5"/>
    <n v="3.9362653042815084E-4"/>
    <n v="1.4847244931506165E-5"/>
    <n v="7.9918665054804985E-5"/>
    <n v="9.9120000000000014E-2"/>
    <s v="null"/>
    <n v="0.28399999999999997"/>
    <n v="0.435"/>
    <n v="0.374"/>
    <s v="null"/>
    <s v="null"/>
    <s v="null"/>
    <s v="null"/>
    <s v="null"/>
    <s v="null"/>
  </r>
  <r>
    <x v="46"/>
    <x v="2"/>
    <x v="10"/>
    <s v="Virginia, 2012"/>
    <s v="Virginia, 2012, Nov"/>
    <n v="10"/>
    <n v="5"/>
    <n v="5"/>
    <n v="5"/>
    <n v="5"/>
    <n v="5"/>
    <n v="10"/>
    <n v="5"/>
    <n v="14"/>
    <n v="49"/>
    <n v="113"/>
    <n v="68"/>
    <n v="507701"/>
    <n v="1023610"/>
    <n v="1127073"/>
    <n v="1093400"/>
    <n v="1114285"/>
    <n v="1202830"/>
    <n v="957551"/>
    <n v="559430"/>
    <n v="307132"/>
    <n v="121943"/>
    <n v="8014955"/>
    <n v="988505"/>
    <n v="1.969663246674716E-5"/>
    <n v="4.8846728734576648E-6"/>
    <n v="4.4362698778162552E-6"/>
    <n v="4.5728918968355592E-6"/>
    <n v="4.4871823635784385E-6"/>
    <n v="4.1568633971550427E-6"/>
    <n v="1.0443307980462659E-5"/>
    <n v="8.9376686984966838E-6"/>
    <n v="4.5583006655118975E-5"/>
    <n v="4.0182708314540397E-4"/>
    <n v="1.4098644346724342E-5"/>
    <n v="6.8790749667427077E-5"/>
    <n v="0.13355"/>
    <s v="null"/>
    <n v="0.38500000000000001"/>
    <n v="0.59200000000000008"/>
    <n v="0.57799999999999996"/>
    <s v="null"/>
    <s v="null"/>
    <s v="null"/>
    <s v="null"/>
    <s v="null"/>
    <s v="null"/>
  </r>
  <r>
    <x v="46"/>
    <x v="2"/>
    <x v="11"/>
    <s v="Virginia, 2012"/>
    <s v="Virginia, 2012, Dec"/>
    <n v="10"/>
    <n v="5"/>
    <n v="5"/>
    <n v="5"/>
    <n v="5"/>
    <n v="5"/>
    <n v="10"/>
    <n v="17"/>
    <n v="37"/>
    <n v="76"/>
    <n v="175"/>
    <n v="130"/>
    <n v="507701"/>
    <n v="1023610"/>
    <n v="1127073"/>
    <n v="1093400"/>
    <n v="1114285"/>
    <n v="1202830"/>
    <n v="957551"/>
    <n v="559430"/>
    <n v="307132"/>
    <n v="121943"/>
    <n v="8014955"/>
    <n v="988505"/>
    <n v="1.969663246674716E-5"/>
    <n v="4.8846728734576648E-6"/>
    <n v="4.4362698778162552E-6"/>
    <n v="4.5728918968355592E-6"/>
    <n v="4.4871823635784385E-6"/>
    <n v="4.1568633971550427E-6"/>
    <n v="1.0443307980462659E-5"/>
    <n v="3.0388073574888726E-5"/>
    <n v="1.2046937473138586E-4"/>
    <n v="6.232420065112389E-4"/>
    <n v="2.1834183722803184E-5"/>
    <n v="1.3151172730537528E-4"/>
    <n v="0.40437499999999998"/>
    <s v="null"/>
    <n v="0.43200000000000005"/>
    <n v="0.63200000000000001"/>
    <n v="0.64"/>
    <s v="null"/>
    <s v="null"/>
    <s v="null"/>
    <s v="null"/>
    <s v="null"/>
    <s v="null"/>
  </r>
  <r>
    <x v="46"/>
    <x v="3"/>
    <x v="0"/>
    <s v="Virginia, 2013"/>
    <s v="Virginia, 2013, Jan"/>
    <n v="10"/>
    <n v="5"/>
    <n v="5"/>
    <n v="5"/>
    <n v="5"/>
    <n v="5"/>
    <n v="13"/>
    <n v="36"/>
    <n v="70"/>
    <n v="130"/>
    <n v="284"/>
    <n v="236"/>
    <n v="509788"/>
    <n v="1031767"/>
    <n v="1131160"/>
    <n v="1114948"/>
    <n v="1103761"/>
    <n v="1202949"/>
    <n v="982994"/>
    <n v="586264"/>
    <n v="311054"/>
    <n v="125968"/>
    <n v="8100653"/>
    <n v="1023286"/>
    <n v="1.961599723806759E-5"/>
    <n v="4.8460553593980034E-6"/>
    <n v="4.4202411683581457E-6"/>
    <n v="4.4845140759927814E-6"/>
    <n v="4.5299661792725058E-6"/>
    <n v="4.1564521854209945E-6"/>
    <n v="1.322490269523517E-5"/>
    <n v="6.1405783060191314E-5"/>
    <n v="2.2504131115497631E-4"/>
    <n v="1.0320081290486473E-3"/>
    <n v="3.5058902041600847E-5"/>
    <n v="2.3062956006434174E-4"/>
    <n v="0.41977999999999999"/>
    <s v="null"/>
    <n v="0.47100000000000003"/>
    <n v="0.67400000000000004"/>
    <n v="0.70000000000000007"/>
    <s v="null"/>
    <s v="null"/>
    <s v="null"/>
    <s v="null"/>
    <s v="null"/>
    <s v="null"/>
  </r>
  <r>
    <x v="46"/>
    <x v="3"/>
    <x v="1"/>
    <s v="Virginia, 2013"/>
    <s v="Virginia, 2013, Feb"/>
    <n v="10"/>
    <n v="5"/>
    <n v="5"/>
    <n v="5"/>
    <n v="5"/>
    <n v="10"/>
    <n v="5"/>
    <n v="27"/>
    <n v="48"/>
    <n v="75"/>
    <n v="195"/>
    <n v="150"/>
    <n v="509788"/>
    <n v="1031767"/>
    <n v="1131160"/>
    <n v="1114948"/>
    <n v="1103761"/>
    <n v="1202949"/>
    <n v="982994"/>
    <n v="586264"/>
    <n v="311054"/>
    <n v="125968"/>
    <n v="8100653"/>
    <n v="1023286"/>
    <n v="1.961599723806759E-5"/>
    <n v="4.8460553593980034E-6"/>
    <n v="4.4202411683581457E-6"/>
    <n v="4.4845140759927814E-6"/>
    <n v="4.5299661792725058E-6"/>
    <n v="8.3129043708419889E-6"/>
    <n v="5.0865010366289112E-6"/>
    <n v="4.6054337295143486E-5"/>
    <n v="1.5431404193484089E-4"/>
    <n v="5.9538930522037338E-4"/>
    <n v="2.4072133444056917E-5"/>
    <n v="1.4658658478665788E-4"/>
    <n v="0.22155"/>
    <s v="null"/>
    <n v="0.48700000000000004"/>
    <n v="0.68200000000000005"/>
    <n v="0.70700000000000007"/>
    <s v="null"/>
    <s v="null"/>
    <s v="null"/>
    <s v="null"/>
    <s v="null"/>
    <s v="null"/>
  </r>
  <r>
    <x v="46"/>
    <x v="3"/>
    <x v="2"/>
    <s v="Virginia, 2013"/>
    <s v="Virginia, 2013, Mar"/>
    <n v="10"/>
    <n v="5"/>
    <n v="5"/>
    <n v="5"/>
    <n v="5"/>
    <n v="5"/>
    <n v="11"/>
    <n v="20"/>
    <n v="37"/>
    <n v="56"/>
    <n v="159"/>
    <n v="113"/>
    <n v="509788"/>
    <n v="1031767"/>
    <n v="1131160"/>
    <n v="1114948"/>
    <n v="1103761"/>
    <n v="1202949"/>
    <n v="982994"/>
    <n v="586264"/>
    <n v="311054"/>
    <n v="125968"/>
    <n v="8100653"/>
    <n v="1023286"/>
    <n v="1.961599723806759E-5"/>
    <n v="4.8460553593980034E-6"/>
    <n v="4.4202411683581457E-6"/>
    <n v="4.4845140759927814E-6"/>
    <n v="4.5299661792725058E-6"/>
    <n v="4.1564521854209945E-6"/>
    <n v="1.1190302280583605E-5"/>
    <n v="3.4114323922328507E-5"/>
    <n v="1.1895040732477319E-4"/>
    <n v="4.4455734789787885E-4"/>
    <n v="1.9628047269769488E-5"/>
    <n v="1.1042856053928227E-4"/>
    <n v="0.19399999999999998"/>
    <s v="null"/>
    <n v="0.48899999999999999"/>
    <n v="0.69299999999999995"/>
    <n v="0.70700000000000007"/>
    <s v="null"/>
    <s v="null"/>
    <s v="null"/>
    <s v="null"/>
    <s v="null"/>
    <s v="null"/>
  </r>
  <r>
    <x v="46"/>
    <x v="3"/>
    <x v="3"/>
    <s v="Virginia, 2013"/>
    <s v="Virginia, 2013, Apr"/>
    <n v="10"/>
    <n v="5"/>
    <n v="5"/>
    <n v="5"/>
    <n v="5"/>
    <n v="5"/>
    <n v="5"/>
    <n v="14"/>
    <n v="24"/>
    <n v="59"/>
    <n v="137"/>
    <n v="97"/>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2.3880026745629954E-5"/>
    <n v="7.7157020967420447E-5"/>
    <n v="4.6837292010669374E-4"/>
    <n v="1.6912216829927169E-5"/>
    <n v="9.4792658162038768E-5"/>
    <n v="0.10595"/>
    <s v="null"/>
    <n v="0.49399999999999999"/>
    <n v="0.69700000000000006"/>
    <n v="0.72200000000000009"/>
    <s v="null"/>
    <s v="null"/>
    <s v="null"/>
    <s v="null"/>
    <s v="null"/>
    <s v="null"/>
  </r>
  <r>
    <x v="46"/>
    <x v="3"/>
    <x v="4"/>
    <s v="Virginia, 2013"/>
    <s v="Virginia, 2013, May"/>
    <n v="10"/>
    <n v="5"/>
    <n v="5"/>
    <n v="5"/>
    <n v="5"/>
    <n v="5"/>
    <n v="5"/>
    <n v="14"/>
    <n v="31"/>
    <n v="39"/>
    <n v="124"/>
    <n v="84"/>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2.3880026745629954E-5"/>
    <n v="9.9661152082918084E-5"/>
    <n v="3.0960243871459419E-4"/>
    <n v="1.5307407933656707E-5"/>
    <n v="8.2088487480528414E-5"/>
    <n v="6.2920000000000004E-2"/>
    <s v="null"/>
    <n v="0.49399999999999999"/>
    <n v="0.69700000000000006"/>
    <n v="0.72200000000000009"/>
    <s v="null"/>
    <s v="null"/>
    <s v="null"/>
    <s v="null"/>
    <s v="null"/>
    <s v="null"/>
  </r>
  <r>
    <x v="46"/>
    <x v="3"/>
    <x v="5"/>
    <s v="Virginia, 2013"/>
    <s v="Virginia, 2013, Jun"/>
    <n v="10"/>
    <n v="5"/>
    <n v="5"/>
    <n v="5"/>
    <n v="5"/>
    <n v="5"/>
    <n v="5"/>
    <n v="13"/>
    <n v="28"/>
    <n v="41"/>
    <n v="122"/>
    <n v="82"/>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2.2174310549513529E-5"/>
    <n v="9.001652446199052E-5"/>
    <n v="3.2547948685380412E-4"/>
    <n v="1.5060514257307404E-5"/>
    <n v="8.0133999683372974E-5"/>
    <n v="4.7649999999999998E-2"/>
    <s v="null"/>
    <s v="null"/>
    <s v="null"/>
    <s v="null"/>
    <s v="null"/>
    <s v="null"/>
    <s v="null"/>
    <s v="null"/>
    <s v="null"/>
    <s v="null"/>
  </r>
  <r>
    <x v="46"/>
    <x v="3"/>
    <x v="6"/>
    <s v="Virginia, 2013"/>
    <s v="Virginia, 2013, Jul"/>
    <n v="10"/>
    <n v="5"/>
    <n v="5"/>
    <n v="5"/>
    <n v="5"/>
    <n v="5"/>
    <n v="5"/>
    <n v="12"/>
    <n v="22"/>
    <n v="39"/>
    <n v="113"/>
    <n v="73"/>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2.0468594353397104E-5"/>
    <n v="7.0727269220135404E-5"/>
    <n v="3.0960243871459419E-4"/>
    <n v="1.3949492713735547E-5"/>
    <n v="7.1338804596173501E-5"/>
    <n v="3.49E-2"/>
    <s v="null"/>
    <s v="null"/>
    <s v="null"/>
    <s v="null"/>
    <s v="null"/>
    <s v="null"/>
    <s v="null"/>
    <s v="null"/>
    <s v="null"/>
    <s v="null"/>
  </r>
  <r>
    <x v="46"/>
    <x v="3"/>
    <x v="7"/>
    <s v="Virginia, 2013"/>
    <s v="Virginia, 2013, Aug"/>
    <n v="10"/>
    <n v="5"/>
    <n v="5"/>
    <n v="5"/>
    <n v="5"/>
    <n v="5"/>
    <n v="5"/>
    <n v="10"/>
    <n v="20"/>
    <n v="39"/>
    <n v="109"/>
    <n v="69"/>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1.7057161961164254E-5"/>
    <n v="6.4297517472850375E-5"/>
    <n v="3.0960243871459419E-4"/>
    <n v="1.3455705361036944E-5"/>
    <n v="6.7429829001862621E-5"/>
    <n v="3.1675000000000002E-2"/>
    <s v="null"/>
    <n v="1.8000000000000002E-2"/>
    <n v="0.02"/>
    <n v="4.8000000000000001E-2"/>
    <s v="null"/>
    <s v="null"/>
    <s v="null"/>
    <s v="null"/>
    <s v="null"/>
    <s v="null"/>
  </r>
  <r>
    <x v="46"/>
    <x v="3"/>
    <x v="8"/>
    <s v="Virginia, 2013"/>
    <s v="Virginia, 2013, Sep"/>
    <n v="10"/>
    <n v="5"/>
    <n v="5"/>
    <n v="5"/>
    <n v="5"/>
    <n v="5"/>
    <n v="12"/>
    <n v="18"/>
    <n v="16"/>
    <n v="32"/>
    <n v="113"/>
    <n v="66"/>
    <n v="509788"/>
    <n v="1031767"/>
    <n v="1131160"/>
    <n v="1114948"/>
    <n v="1103761"/>
    <n v="1202949"/>
    <n v="982994"/>
    <n v="586264"/>
    <n v="311054"/>
    <n v="125968"/>
    <n v="8100653"/>
    <n v="1023286"/>
    <n v="1.961599723806759E-5"/>
    <n v="4.8460553593980034E-6"/>
    <n v="4.4202411683581457E-6"/>
    <n v="4.4845140759927814E-6"/>
    <n v="4.5299661792725058E-6"/>
    <n v="4.1564521854209945E-6"/>
    <n v="1.2207602487909387E-5"/>
    <n v="3.0702891530095657E-5"/>
    <n v="5.1438013978280296E-5"/>
    <n v="2.5403277022735933E-4"/>
    <n v="1.3949492713735547E-5"/>
    <n v="6.4498097306129467E-5"/>
    <n v="7.5450000000000003E-2"/>
    <s v="null"/>
    <n v="0.10199999999999999"/>
    <n v="0.13699999999999998"/>
    <n v="0.185"/>
    <s v="null"/>
    <s v="null"/>
    <s v="null"/>
    <s v="null"/>
    <s v="null"/>
    <s v="null"/>
  </r>
  <r>
    <x v="46"/>
    <x v="3"/>
    <x v="9"/>
    <s v="Virginia, 2013"/>
    <s v="Virginia, 2013, Oct"/>
    <n v="10"/>
    <n v="5"/>
    <n v="5"/>
    <n v="5"/>
    <n v="5"/>
    <n v="5"/>
    <n v="5"/>
    <n v="5"/>
    <n v="33"/>
    <n v="43"/>
    <n v="121"/>
    <n v="81"/>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8.5285809805821268E-6"/>
    <n v="1.0609090383020311E-4"/>
    <n v="3.413565349930141E-4"/>
    <n v="1.4937067419132754E-5"/>
    <n v="7.9156755784795261E-5"/>
    <n v="9.7619999999999998E-2"/>
    <s v="null"/>
    <n v="0.29199999999999998"/>
    <n v="0.42"/>
    <n v="0.44600000000000001"/>
    <s v="null"/>
    <s v="null"/>
    <s v="null"/>
    <s v="null"/>
    <s v="null"/>
    <s v="null"/>
  </r>
  <r>
    <x v="46"/>
    <x v="3"/>
    <x v="10"/>
    <s v="Virginia, 2013"/>
    <s v="Virginia, 2013, Nov"/>
    <n v="10"/>
    <n v="5"/>
    <n v="5"/>
    <n v="5"/>
    <n v="5"/>
    <n v="5"/>
    <n v="5"/>
    <n v="14"/>
    <n v="28"/>
    <n v="37"/>
    <n v="119"/>
    <n v="79"/>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2.3880026745629954E-5"/>
    <n v="9.001652446199052E-5"/>
    <n v="2.9372539057538421E-4"/>
    <n v="1.4690173742783452E-5"/>
    <n v="7.7202267987639821E-5"/>
    <n v="0.11447499999999999"/>
    <n v="0.85499999999999998"/>
    <n v="0.41200000000000003"/>
    <n v="0.59499999999999997"/>
    <n v="0.57399999999999995"/>
    <s v="null"/>
    <s v="null"/>
    <s v="null"/>
    <s v="null"/>
    <s v="null"/>
    <s v="null"/>
  </r>
  <r>
    <x v="46"/>
    <x v="3"/>
    <x v="11"/>
    <s v="Virginia, 2013"/>
    <s v="Virginia, 2013, Dec"/>
    <n v="10"/>
    <n v="5"/>
    <n v="5"/>
    <n v="5"/>
    <n v="5"/>
    <n v="5"/>
    <n v="5"/>
    <n v="17"/>
    <n v="25"/>
    <n v="59"/>
    <n v="141"/>
    <n v="101"/>
    <n v="509788"/>
    <n v="1031767"/>
    <n v="1131160"/>
    <n v="1114948"/>
    <n v="1103761"/>
    <n v="1202949"/>
    <n v="982994"/>
    <n v="586264"/>
    <n v="311054"/>
    <n v="125968"/>
    <n v="8100653"/>
    <n v="1023286"/>
    <n v="1.961599723806759E-5"/>
    <n v="4.8460553593980034E-6"/>
    <n v="4.4202411683581457E-6"/>
    <n v="4.4845140759927814E-6"/>
    <n v="4.5299661792725058E-6"/>
    <n v="4.1564521854209945E-6"/>
    <n v="5.0865010366289112E-6"/>
    <n v="2.8997175333979232E-5"/>
    <n v="8.0371896841062969E-5"/>
    <n v="4.6837292010669374E-4"/>
    <n v="1.7406004182625772E-5"/>
    <n v="9.8701633756349648E-5"/>
    <n v="0.18312499999999998"/>
    <s v="null"/>
    <n v="0.45200000000000001"/>
    <n v="0.64200000000000002"/>
    <n v="0.68"/>
    <s v="null"/>
    <s v="null"/>
    <s v="null"/>
    <s v="null"/>
    <s v="null"/>
    <s v="null"/>
  </r>
  <r>
    <x v="46"/>
    <x v="4"/>
    <x v="0"/>
    <s v="Virginia, 2014"/>
    <s v="Virginia, 2014, Jan"/>
    <n v="10"/>
    <n v="5"/>
    <n v="5"/>
    <n v="5"/>
    <n v="11"/>
    <n v="17"/>
    <n v="20"/>
    <n v="32"/>
    <n v="51"/>
    <n v="68"/>
    <n v="224"/>
    <n v="151"/>
    <n v="511320"/>
    <n v="1036458"/>
    <n v="1136228"/>
    <n v="1137877"/>
    <n v="1098730"/>
    <n v="1198183"/>
    <n v="1005287"/>
    <n v="614708"/>
    <n v="314997"/>
    <n v="131343"/>
    <n v="8185131"/>
    <n v="1061048"/>
    <n v="1.9557224438707659E-5"/>
    <n v="4.8241221544915474E-6"/>
    <n v="4.4005252466934455E-6"/>
    <n v="4.3941480493937391E-6"/>
    <n v="1.0011558799705114E-5"/>
    <n v="1.4188149890292217E-5"/>
    <n v="1.9894816107241017E-5"/>
    <n v="5.2057236932006742E-5"/>
    <n v="1.6190630386956066E-4"/>
    <n v="5.1772839054993415E-4"/>
    <n v="2.7366697002161603E-5"/>
    <n v="1.4231212914024626E-4"/>
    <n v="0.30756"/>
    <s v="null"/>
    <n v="0.48"/>
    <n v="0.67"/>
    <n v="0.70299999999999996"/>
    <s v="null"/>
    <s v="null"/>
    <s v="null"/>
    <s v="null"/>
    <s v="null"/>
    <s v="null"/>
  </r>
  <r>
    <x v="46"/>
    <x v="4"/>
    <x v="1"/>
    <s v="Virginia, 2014"/>
    <s v="Virginia, 2014, Feb"/>
    <n v="10"/>
    <n v="5"/>
    <n v="5"/>
    <n v="5"/>
    <n v="5"/>
    <n v="12"/>
    <n v="19"/>
    <n v="27"/>
    <n v="26"/>
    <n v="58"/>
    <n v="172"/>
    <n v="111"/>
    <n v="511320"/>
    <n v="1036458"/>
    <n v="1136228"/>
    <n v="1137877"/>
    <n v="1098730"/>
    <n v="1198183"/>
    <n v="1005287"/>
    <n v="614708"/>
    <n v="314997"/>
    <n v="131343"/>
    <n v="8185131"/>
    <n v="1061048"/>
    <n v="1.9557224438707659E-5"/>
    <n v="4.8241221544915474E-6"/>
    <n v="4.4005252466934455E-6"/>
    <n v="4.3941480493937391E-6"/>
    <n v="4.5507085453205066E-6"/>
    <n v="1.0015164628441565E-5"/>
    <n v="1.8900075301878965E-5"/>
    <n v="4.3923293661380687E-5"/>
    <n v="8.254046863938387E-5"/>
    <n v="4.4159186252788502E-4"/>
    <n v="2.1013713769516945E-5"/>
    <n v="1.0461355188455188E-4"/>
    <n v="0.19927500000000001"/>
    <s v="null"/>
    <n v="0.495"/>
    <n v="0.68500000000000005"/>
    <n v="0.72200000000000009"/>
    <s v="null"/>
    <s v="null"/>
    <s v="null"/>
    <s v="null"/>
    <s v="null"/>
    <s v="null"/>
  </r>
  <r>
    <x v="46"/>
    <x v="4"/>
    <x v="2"/>
    <s v="Virginia, 2014"/>
    <s v="Virginia, 2014, Mar"/>
    <n v="10"/>
    <n v="5"/>
    <n v="5"/>
    <n v="5"/>
    <n v="5"/>
    <n v="5"/>
    <n v="10"/>
    <n v="15"/>
    <n v="41"/>
    <n v="67"/>
    <n v="168"/>
    <n v="123"/>
    <n v="511320"/>
    <n v="1036458"/>
    <n v="1136228"/>
    <n v="1137877"/>
    <n v="1098730"/>
    <n v="1198183"/>
    <n v="1005287"/>
    <n v="614708"/>
    <n v="314997"/>
    <n v="131343"/>
    <n v="8185131"/>
    <n v="1061048"/>
    <n v="1.9557224438707659E-5"/>
    <n v="4.8241221544915474E-6"/>
    <n v="4.4005252466934455E-6"/>
    <n v="4.3941480493937391E-6"/>
    <n v="4.5507085453205066E-6"/>
    <n v="4.1729852618506518E-6"/>
    <n v="9.9474080536205085E-6"/>
    <n v="2.4401829811878159E-5"/>
    <n v="1.3015996977748995E-4"/>
    <n v="5.1011473774772921E-4"/>
    <n v="2.0525022751621202E-5"/>
    <n v="1.1592312506126018E-4"/>
    <n v="0.14495"/>
    <s v="null"/>
    <n v="0.501"/>
    <n v="0.69099999999999995"/>
    <n v="0.72299999999999998"/>
    <s v="null"/>
    <s v="null"/>
    <s v="null"/>
    <s v="null"/>
    <s v="null"/>
    <s v="null"/>
  </r>
  <r>
    <x v="46"/>
    <x v="4"/>
    <x v="3"/>
    <s v="Virginia, 2014"/>
    <s v="Virginia, 2014, Apr"/>
    <n v="10"/>
    <n v="5"/>
    <n v="5"/>
    <n v="5"/>
    <n v="5"/>
    <n v="5"/>
    <n v="11"/>
    <n v="11"/>
    <n v="30"/>
    <n v="39"/>
    <n v="126"/>
    <n v="80"/>
    <n v="511320"/>
    <n v="1036458"/>
    <n v="1136228"/>
    <n v="1137877"/>
    <n v="1098730"/>
    <n v="1198183"/>
    <n v="1005287"/>
    <n v="614708"/>
    <n v="314997"/>
    <n v="131343"/>
    <n v="8185131"/>
    <n v="1061048"/>
    <n v="1.9557224438707659E-5"/>
    <n v="4.8241221544915474E-6"/>
    <n v="4.4005252466934455E-6"/>
    <n v="4.3941480493937391E-6"/>
    <n v="4.5507085453205066E-6"/>
    <n v="4.1729852618506518E-6"/>
    <n v="1.0942148858982559E-5"/>
    <n v="1.7894675195377316E-5"/>
    <n v="9.5239002276212151E-5"/>
    <n v="2.9693245928599164E-4"/>
    <n v="1.53937670637159E-5"/>
    <n v="7.5397154511388747E-5"/>
    <n v="0.11332"/>
    <s v="null"/>
    <n v="0.503"/>
    <n v="0.69099999999999995"/>
    <n v="0.72299999999999998"/>
    <s v="null"/>
    <s v="null"/>
    <s v="null"/>
    <s v="null"/>
    <s v="null"/>
    <s v="null"/>
  </r>
  <r>
    <x v="46"/>
    <x v="4"/>
    <x v="4"/>
    <s v="Virginia, 2014"/>
    <s v="Virginia, 2014, May"/>
    <n v="10"/>
    <n v="5"/>
    <n v="5"/>
    <n v="5"/>
    <n v="5"/>
    <n v="5"/>
    <n v="5"/>
    <n v="22"/>
    <n v="20"/>
    <n v="53"/>
    <n v="135"/>
    <n v="95"/>
    <n v="511320"/>
    <n v="1036458"/>
    <n v="1136228"/>
    <n v="1137877"/>
    <n v="1098730"/>
    <n v="1198183"/>
    <n v="1005287"/>
    <n v="614708"/>
    <n v="314997"/>
    <n v="131343"/>
    <n v="8185131"/>
    <n v="1061048"/>
    <n v="1.9557224438707659E-5"/>
    <n v="4.8241221544915474E-6"/>
    <n v="4.4005252466934455E-6"/>
    <n v="4.3941480493937391E-6"/>
    <n v="4.5507085453205066E-6"/>
    <n v="4.1729852618506518E-6"/>
    <n v="4.9737040268102543E-6"/>
    <n v="3.5789350390754632E-5"/>
    <n v="6.3492668184141434E-5"/>
    <n v="4.0352359851686045E-4"/>
    <n v="1.6493321853981322E-5"/>
    <n v="8.9534120982274126E-5"/>
    <n v="9.1049999999999992E-2"/>
    <s v="null"/>
    <n v="0.504"/>
    <n v="0.69099999999999995"/>
    <n v="0.72299999999999998"/>
    <s v="null"/>
    <s v="null"/>
    <s v="null"/>
    <s v="null"/>
    <s v="null"/>
    <s v="null"/>
  </r>
  <r>
    <x v="46"/>
    <x v="4"/>
    <x v="5"/>
    <s v="Virginia, 2014"/>
    <s v="Virginia, 2014, Jun"/>
    <n v="10"/>
    <n v="5"/>
    <n v="5"/>
    <n v="5"/>
    <n v="5"/>
    <n v="5"/>
    <n v="5"/>
    <n v="23"/>
    <n v="32"/>
    <n v="42"/>
    <n v="137"/>
    <n v="97"/>
    <n v="511320"/>
    <n v="1036458"/>
    <n v="1136228"/>
    <n v="1137877"/>
    <n v="1098730"/>
    <n v="1198183"/>
    <n v="1005287"/>
    <n v="614708"/>
    <n v="314997"/>
    <n v="131343"/>
    <n v="8185131"/>
    <n v="1061048"/>
    <n v="1.9557224438707659E-5"/>
    <n v="4.8241221544915474E-6"/>
    <n v="4.4005252466934455E-6"/>
    <n v="4.3941480493937391E-6"/>
    <n v="4.5507085453205066E-6"/>
    <n v="4.1729852618506518E-6"/>
    <n v="4.9737040268102543E-6"/>
    <n v="3.7416139044879847E-5"/>
    <n v="1.0158826909462629E-4"/>
    <n v="3.1977341769260639E-4"/>
    <n v="1.6737667362929193E-5"/>
    <n v="9.1419049845058853E-5"/>
    <n v="7.0074999999999998E-2"/>
    <s v="null"/>
    <s v="null"/>
    <s v="null"/>
    <s v="null"/>
    <s v="null"/>
    <s v="null"/>
    <s v="null"/>
    <s v="null"/>
    <s v="null"/>
    <s v="null"/>
  </r>
  <r>
    <x v="46"/>
    <x v="4"/>
    <x v="6"/>
    <s v="Virginia, 2014"/>
    <s v="Virginia, 2014, Jul"/>
    <n v="10"/>
    <n v="5"/>
    <n v="5"/>
    <n v="5"/>
    <n v="5"/>
    <n v="5"/>
    <n v="10"/>
    <n v="21"/>
    <n v="27"/>
    <n v="46"/>
    <n v="139"/>
    <n v="94"/>
    <n v="511320"/>
    <n v="1036458"/>
    <n v="1136228"/>
    <n v="1137877"/>
    <n v="1098730"/>
    <n v="1198183"/>
    <n v="1005287"/>
    <n v="614708"/>
    <n v="314997"/>
    <n v="131343"/>
    <n v="8185131"/>
    <n v="1061048"/>
    <n v="1.9557224438707659E-5"/>
    <n v="4.8241221544915474E-6"/>
    <n v="4.4005252466934455E-6"/>
    <n v="4.3941480493937391E-6"/>
    <n v="4.5507085453205066E-6"/>
    <n v="4.1729852618506518E-6"/>
    <n v="9.9474080536205085E-6"/>
    <n v="3.4162561736629423E-5"/>
    <n v="8.5715102048590934E-5"/>
    <n v="3.5022802890142602E-4"/>
    <n v="1.6982012871877064E-5"/>
    <n v="8.8591656550881769E-5"/>
    <n v="5.4720000000000005E-2"/>
    <s v="null"/>
    <s v="null"/>
    <s v="null"/>
    <s v="null"/>
    <s v="null"/>
    <s v="null"/>
    <s v="null"/>
    <s v="null"/>
    <s v="null"/>
    <s v="null"/>
  </r>
  <r>
    <x v="46"/>
    <x v="4"/>
    <x v="7"/>
    <s v="Virginia, 2014"/>
    <s v="Virginia, 2014, Aug"/>
    <n v="10"/>
    <n v="5"/>
    <n v="5"/>
    <n v="5"/>
    <n v="5"/>
    <n v="5"/>
    <n v="10"/>
    <n v="18"/>
    <n v="22"/>
    <n v="30"/>
    <n v="115"/>
    <n v="70"/>
    <n v="511320"/>
    <n v="1036458"/>
    <n v="1136228"/>
    <n v="1137877"/>
    <n v="1098730"/>
    <n v="1198183"/>
    <n v="1005287"/>
    <n v="614708"/>
    <n v="314997"/>
    <n v="131343"/>
    <n v="8185131"/>
    <n v="1061048"/>
    <n v="1.9557224438707659E-5"/>
    <n v="4.8241221544915474E-6"/>
    <n v="4.4005252466934455E-6"/>
    <n v="4.3941480493937391E-6"/>
    <n v="4.5507085453205066E-6"/>
    <n v="4.1729852618506518E-6"/>
    <n v="9.9474080536205085E-6"/>
    <n v="2.9282195774253791E-5"/>
    <n v="6.9841935002555575E-5"/>
    <n v="2.2840958406614742E-4"/>
    <n v="1.4049866764502608E-5"/>
    <n v="6.5972510197465152E-5"/>
    <n v="5.4349999999999996E-2"/>
    <s v="null"/>
    <n v="0.02"/>
    <n v="2.4E-2"/>
    <n v="5.9000000000000004E-2"/>
    <s v="null"/>
    <s v="null"/>
    <s v="null"/>
    <s v="null"/>
    <s v="null"/>
    <s v="null"/>
  </r>
  <r>
    <x v="46"/>
    <x v="4"/>
    <x v="8"/>
    <s v="Virginia, 2014"/>
    <s v="Virginia, 2014, Sep"/>
    <n v="10"/>
    <n v="5"/>
    <n v="5"/>
    <n v="5"/>
    <n v="5"/>
    <n v="5"/>
    <n v="12"/>
    <n v="14"/>
    <n v="15"/>
    <n v="43"/>
    <n v="119"/>
    <n v="72"/>
    <n v="511320"/>
    <n v="1036458"/>
    <n v="1136228"/>
    <n v="1137877"/>
    <n v="1098730"/>
    <n v="1198183"/>
    <n v="1005287"/>
    <n v="614708"/>
    <n v="314997"/>
    <n v="131343"/>
    <n v="8185131"/>
    <n v="1061048"/>
    <n v="1.9557224438707659E-5"/>
    <n v="4.8241221544915474E-6"/>
    <n v="4.4005252466934455E-6"/>
    <n v="4.3941480493937391E-6"/>
    <n v="4.5507085453205066E-6"/>
    <n v="4.1729852618506518E-6"/>
    <n v="1.1936889664344609E-5"/>
    <n v="2.2775041157752951E-5"/>
    <n v="4.7619501138106076E-5"/>
    <n v="3.2738707049481127E-4"/>
    <n v="1.4538557782398351E-5"/>
    <n v="6.7857439060249865E-5"/>
    <n v="0.102025"/>
    <s v="null"/>
    <n v="9.4E-2"/>
    <n v="0.13800000000000001"/>
    <n v="0.16200000000000001"/>
    <s v="null"/>
    <s v="null"/>
    <s v="null"/>
    <s v="null"/>
    <s v="null"/>
    <s v="null"/>
  </r>
  <r>
    <x v="46"/>
    <x v="4"/>
    <x v="9"/>
    <s v="Virginia, 2014"/>
    <s v="Virginia, 2014, Oct"/>
    <n v="10"/>
    <n v="5"/>
    <n v="5"/>
    <n v="5"/>
    <n v="5"/>
    <n v="5"/>
    <n v="5"/>
    <n v="10"/>
    <n v="28"/>
    <n v="37"/>
    <n v="115"/>
    <n v="75"/>
    <n v="511320"/>
    <n v="1036458"/>
    <n v="1136228"/>
    <n v="1137877"/>
    <n v="1098730"/>
    <n v="1198183"/>
    <n v="1005287"/>
    <n v="614708"/>
    <n v="314997"/>
    <n v="131343"/>
    <n v="8185131"/>
    <n v="1061048"/>
    <n v="1.9557224438707659E-5"/>
    <n v="4.8241221544915474E-6"/>
    <n v="4.4005252466934455E-6"/>
    <n v="4.3941480493937391E-6"/>
    <n v="4.5507085453205066E-6"/>
    <n v="4.1729852618506518E-6"/>
    <n v="4.9737040268102543E-6"/>
    <n v="1.6267886541252107E-5"/>
    <n v="8.8889735457798011E-5"/>
    <n v="2.8170515368158182E-4"/>
    <n v="1.4049866764502608E-5"/>
    <n v="7.0684832354426949E-5"/>
    <n v="0.12329999999999999"/>
    <s v="null"/>
    <n v="0.309"/>
    <n v="0.46"/>
    <n v="0.42200000000000004"/>
    <s v="null"/>
    <s v="null"/>
    <s v="null"/>
    <s v="null"/>
    <s v="null"/>
    <s v="null"/>
  </r>
  <r>
    <x v="46"/>
    <x v="4"/>
    <x v="10"/>
    <s v="Virginia, 2014"/>
    <s v="Virginia, 2014, Nov"/>
    <n v="10"/>
    <n v="5"/>
    <n v="5"/>
    <n v="5"/>
    <n v="5"/>
    <n v="5"/>
    <n v="5"/>
    <n v="16"/>
    <n v="23"/>
    <n v="42"/>
    <n v="121"/>
    <n v="81"/>
    <n v="511320"/>
    <n v="1036458"/>
    <n v="1136228"/>
    <n v="1137877"/>
    <n v="1098730"/>
    <n v="1198183"/>
    <n v="1005287"/>
    <n v="614708"/>
    <n v="314997"/>
    <n v="131343"/>
    <n v="8185131"/>
    <n v="1061048"/>
    <n v="1.9557224438707659E-5"/>
    <n v="4.8241221544915474E-6"/>
    <n v="4.4005252466934455E-6"/>
    <n v="4.3941480493937391E-6"/>
    <n v="4.5507085453205066E-6"/>
    <n v="4.1729852618506518E-6"/>
    <n v="4.9737040268102543E-6"/>
    <n v="2.6028618466003371E-5"/>
    <n v="7.3016568411762652E-5"/>
    <n v="3.1977341769260639E-4"/>
    <n v="1.4782903291346224E-5"/>
    <n v="7.6339618942781104E-5"/>
    <n v="0.14017499999999999"/>
    <n v="0.873"/>
    <n v="0.42499999999999999"/>
    <n v="0.59"/>
    <n v="0.60399999999999998"/>
    <s v="null"/>
    <s v="null"/>
    <s v="null"/>
    <s v="null"/>
    <s v="null"/>
    <s v="null"/>
  </r>
  <r>
    <x v="46"/>
    <x v="4"/>
    <x v="11"/>
    <s v="Virginia, 2014"/>
    <s v="Virginia, 2014, Dec"/>
    <n v="10"/>
    <n v="5"/>
    <n v="5"/>
    <n v="5"/>
    <n v="5"/>
    <n v="5"/>
    <n v="12"/>
    <n v="28"/>
    <n v="57"/>
    <n v="95"/>
    <n v="227"/>
    <n v="180"/>
    <n v="511320"/>
    <n v="1036458"/>
    <n v="1136228"/>
    <n v="1137877"/>
    <n v="1098730"/>
    <n v="1198183"/>
    <n v="1005287"/>
    <n v="614708"/>
    <n v="314997"/>
    <n v="131343"/>
    <n v="8185131"/>
    <n v="1061048"/>
    <n v="1.9557224438707659E-5"/>
    <n v="4.8241221544915474E-6"/>
    <n v="4.4005252466934455E-6"/>
    <n v="4.3941480493937391E-6"/>
    <n v="4.5507085453205066E-6"/>
    <n v="4.1729852618506518E-6"/>
    <n v="1.1936889664344609E-5"/>
    <n v="4.5550082315505902E-5"/>
    <n v="1.809541043248031E-4"/>
    <n v="7.2329701620946684E-4"/>
    <n v="2.7733215265583411E-5"/>
    <n v="1.6964359765062466E-4"/>
    <n v="0.55545999999999995"/>
    <s v="null"/>
    <n v="0.46299999999999997"/>
    <n v="0.625"/>
    <n v="0.66599999999999993"/>
    <s v="null"/>
    <s v="null"/>
    <s v="null"/>
    <s v="null"/>
    <s v="null"/>
    <s v="null"/>
  </r>
  <r>
    <x v="46"/>
    <x v="5"/>
    <x v="0"/>
    <s v="Virginia, 2015"/>
    <s v="Virginia, 2015, Jan"/>
    <n v="10"/>
    <n v="5"/>
    <n v="5"/>
    <n v="5"/>
    <n v="5"/>
    <n v="5"/>
    <n v="21"/>
    <n v="37"/>
    <n v="73"/>
    <n v="143"/>
    <n v="309"/>
    <n v="253"/>
    <n v="512278"/>
    <n v="1039067"/>
    <n v="1138912"/>
    <n v="1154074"/>
    <n v="1095010"/>
    <n v="1190345"/>
    <n v="1025283"/>
    <n v="645504"/>
    <n v="320443"/>
    <n v="135714"/>
    <n v="8256630"/>
    <n v="1101661"/>
    <n v="1.9520650896583495E-5"/>
    <n v="4.812009235208124E-6"/>
    <n v="4.3901548144193759E-6"/>
    <n v="4.3324778133811177E-6"/>
    <n v="4.5661683454945616E-6"/>
    <n v="4.2004628910105896E-6"/>
    <n v="2.0482149806443683E-5"/>
    <n v="5.7319551854055127E-5"/>
    <n v="2.2780962604893851E-4"/>
    <n v="1.0536864288135342E-3"/>
    <n v="3.7424469789732614E-5"/>
    <n v="2.2965322363231521E-4"/>
    <n v="0.41375000000000001"/>
    <s v="null"/>
    <n v="0.49"/>
    <n v="0.65"/>
    <n v="0.67799999999999994"/>
    <s v="null"/>
    <s v="null"/>
    <s v="null"/>
    <s v="null"/>
    <s v="null"/>
    <s v="null"/>
  </r>
  <r>
    <x v="46"/>
    <x v="5"/>
    <x v="1"/>
    <s v="Virginia, 2015"/>
    <s v="Virginia, 2015, Feb"/>
    <n v="10"/>
    <n v="5"/>
    <n v="5"/>
    <n v="5"/>
    <n v="5"/>
    <n v="5"/>
    <n v="13"/>
    <n v="25"/>
    <n v="50"/>
    <n v="73"/>
    <n v="196"/>
    <n v="148"/>
    <n v="512278"/>
    <n v="1039067"/>
    <n v="1138912"/>
    <n v="1154074"/>
    <n v="1095010"/>
    <n v="1190345"/>
    <n v="1025283"/>
    <n v="645504"/>
    <n v="320443"/>
    <n v="135714"/>
    <n v="8256630"/>
    <n v="1101661"/>
    <n v="1.9520650896583495E-5"/>
    <n v="4.812009235208124E-6"/>
    <n v="4.3901548144193759E-6"/>
    <n v="4.3324778133811177E-6"/>
    <n v="4.5661683454945616E-6"/>
    <n v="4.2004628910105896E-6"/>
    <n v="1.2679426070655615E-5"/>
    <n v="3.8729426928415629E-5"/>
    <n v="1.5603399044447841E-4"/>
    <n v="5.3789586925446164E-4"/>
    <n v="2.3738498636853049E-5"/>
    <n v="1.3434259722364683E-4"/>
    <n v="0.23192499999999999"/>
    <s v="null"/>
    <n v="0.505"/>
    <n v="0.66099999999999992"/>
    <n v="0.70499999999999996"/>
    <s v="null"/>
    <s v="null"/>
    <s v="null"/>
    <s v="null"/>
    <s v="null"/>
    <s v="null"/>
  </r>
  <r>
    <x v="46"/>
    <x v="5"/>
    <x v="2"/>
    <s v="Virginia, 2015"/>
    <s v="Virginia, 2015, Mar"/>
    <n v="10"/>
    <n v="5"/>
    <n v="5"/>
    <n v="5"/>
    <n v="5"/>
    <n v="5"/>
    <n v="11"/>
    <n v="15"/>
    <n v="23"/>
    <n v="51"/>
    <n v="135"/>
    <n v="89"/>
    <n v="512278"/>
    <n v="1039067"/>
    <n v="1138912"/>
    <n v="1154074"/>
    <n v="1095010"/>
    <n v="1190345"/>
    <n v="1025283"/>
    <n v="645504"/>
    <n v="320443"/>
    <n v="135714"/>
    <n v="8256630"/>
    <n v="1101661"/>
    <n v="1.9520650896583495E-5"/>
    <n v="4.812009235208124E-6"/>
    <n v="4.3901548144193759E-6"/>
    <n v="4.3324778133811177E-6"/>
    <n v="4.5661683454945616E-6"/>
    <n v="4.2004628910105896E-6"/>
    <n v="1.0728745136708596E-5"/>
    <n v="2.3237656157049374E-5"/>
    <n v="7.1775635604460079E-5"/>
    <n v="3.7579026482161015E-4"/>
    <n v="1.6350496510077357E-5"/>
    <n v="8.0787102384490328E-5"/>
    <n v="0.173425"/>
    <s v="null"/>
    <n v="0.51500000000000001"/>
    <n v="0.67299999999999993"/>
    <n v="0.7390000000000001"/>
    <s v="null"/>
    <s v="null"/>
    <s v="null"/>
    <s v="null"/>
    <s v="null"/>
    <s v="null"/>
  </r>
  <r>
    <x v="46"/>
    <x v="5"/>
    <x v="3"/>
    <s v="Virginia, 2015"/>
    <s v="Virginia, 2015, Apr"/>
    <n v="10"/>
    <n v="5"/>
    <n v="5"/>
    <n v="5"/>
    <n v="5"/>
    <n v="5"/>
    <n v="10"/>
    <n v="19"/>
    <n v="16"/>
    <n v="43"/>
    <n v="123"/>
    <n v="78"/>
    <n v="512278"/>
    <n v="1039067"/>
    <n v="1138912"/>
    <n v="1154074"/>
    <n v="1095010"/>
    <n v="1190345"/>
    <n v="1025283"/>
    <n v="645504"/>
    <n v="320443"/>
    <n v="135714"/>
    <n v="8256630"/>
    <n v="1101661"/>
    <n v="1.9520650896583495E-5"/>
    <n v="4.812009235208124E-6"/>
    <n v="4.3901548144193759E-6"/>
    <n v="4.3324778133811177E-6"/>
    <n v="4.5661683454945616E-6"/>
    <n v="4.2004628910105896E-6"/>
    <n v="9.7534046697350886E-6"/>
    <n v="2.9434364465595877E-5"/>
    <n v="4.9930876942233095E-5"/>
    <n v="3.1684277230057328E-4"/>
    <n v="1.4897119042514925E-5"/>
    <n v="7.0802179617867933E-5"/>
    <n v="0.15748000000000001"/>
    <s v="null"/>
    <n v="0.51800000000000002"/>
    <n v="0.67700000000000005"/>
    <n v="0.7390000000000001"/>
    <s v="null"/>
    <s v="null"/>
    <s v="null"/>
    <s v="null"/>
    <s v="null"/>
    <s v="null"/>
  </r>
  <r>
    <x v="46"/>
    <x v="5"/>
    <x v="4"/>
    <s v="Virginia, 2015"/>
    <s v="Virginia, 2015, May"/>
    <n v="10"/>
    <n v="5"/>
    <n v="5"/>
    <n v="5"/>
    <n v="5"/>
    <n v="5"/>
    <n v="12"/>
    <n v="15"/>
    <n v="20"/>
    <n v="44"/>
    <n v="126"/>
    <n v="79"/>
    <n v="512278"/>
    <n v="1039067"/>
    <n v="1138912"/>
    <n v="1154074"/>
    <n v="1095010"/>
    <n v="1190345"/>
    <n v="1025283"/>
    <n v="645504"/>
    <n v="320443"/>
    <n v="135714"/>
    <n v="8256630"/>
    <n v="1101661"/>
    <n v="1.9520650896583495E-5"/>
    <n v="4.812009235208124E-6"/>
    <n v="4.3901548144193759E-6"/>
    <n v="4.3324778133811177E-6"/>
    <n v="4.5661683454945616E-6"/>
    <n v="4.2004628910105896E-6"/>
    <n v="1.1704085603682105E-5"/>
    <n v="2.3237656157049374E-5"/>
    <n v="6.2413596177791366E-5"/>
    <n v="3.2421120886570287E-4"/>
    <n v="1.5260463409405531E-5"/>
    <n v="7.1709899869379059E-5"/>
    <n v="0.11862500000000001"/>
    <s v="null"/>
    <n v="0.51800000000000002"/>
    <n v="0.67700000000000005"/>
    <n v="0.7390000000000001"/>
    <s v="null"/>
    <s v="null"/>
    <s v="null"/>
    <s v="null"/>
    <s v="null"/>
    <s v="null"/>
  </r>
  <r>
    <x v="46"/>
    <x v="5"/>
    <x v="5"/>
    <s v="Virginia, 2015"/>
    <s v="Virginia, 2015, Jun"/>
    <n v="10"/>
    <n v="5"/>
    <n v="5"/>
    <n v="5"/>
    <n v="5"/>
    <n v="5"/>
    <n v="5"/>
    <n v="14"/>
    <n v="20"/>
    <n v="40"/>
    <n v="114"/>
    <n v="74"/>
    <n v="512278"/>
    <n v="1039067"/>
    <n v="1138912"/>
    <n v="1154074"/>
    <n v="1095010"/>
    <n v="1190345"/>
    <n v="1025283"/>
    <n v="645504"/>
    <n v="320443"/>
    <n v="135714"/>
    <n v="8256630"/>
    <n v="1101661"/>
    <n v="1.9520650896583495E-5"/>
    <n v="4.812009235208124E-6"/>
    <n v="4.3901548144193759E-6"/>
    <n v="4.3324778133811177E-6"/>
    <n v="4.5661683454945616E-6"/>
    <n v="4.2004628910105896E-6"/>
    <n v="4.8767023348675443E-6"/>
    <n v="2.1688479079912751E-5"/>
    <n v="6.2413596177791366E-5"/>
    <n v="2.9473746260518446E-4"/>
    <n v="1.3807085941843101E-5"/>
    <n v="6.7171298611823417E-5"/>
    <n v="8.6499999999999994E-2"/>
    <s v="null"/>
    <s v="null"/>
    <s v="null"/>
    <s v="null"/>
    <s v="null"/>
    <s v="null"/>
    <s v="null"/>
    <s v="null"/>
    <s v="null"/>
    <s v="null"/>
  </r>
  <r>
    <x v="46"/>
    <x v="5"/>
    <x v="6"/>
    <s v="Virginia, 2015"/>
    <s v="Virginia, 2015, Jul"/>
    <n v="10"/>
    <n v="5"/>
    <n v="5"/>
    <n v="5"/>
    <n v="5"/>
    <n v="5"/>
    <n v="5"/>
    <n v="15"/>
    <n v="25"/>
    <n v="34"/>
    <n v="114"/>
    <n v="74"/>
    <n v="512278"/>
    <n v="1039067"/>
    <n v="1138912"/>
    <n v="1154074"/>
    <n v="1095010"/>
    <n v="1190345"/>
    <n v="1025283"/>
    <n v="645504"/>
    <n v="320443"/>
    <n v="135714"/>
    <n v="8256630"/>
    <n v="1101661"/>
    <n v="1.9520650896583495E-5"/>
    <n v="4.812009235208124E-6"/>
    <n v="4.3901548144193759E-6"/>
    <n v="4.3324778133811177E-6"/>
    <n v="4.5661683454945616E-6"/>
    <n v="4.2004628910105896E-6"/>
    <n v="4.8767023348675443E-6"/>
    <n v="2.3237656157049374E-5"/>
    <n v="7.8016995222239207E-5"/>
    <n v="2.5052684321440677E-4"/>
    <n v="1.3807085941843101E-5"/>
    <n v="6.7171298611823417E-5"/>
    <n v="6.404E-2"/>
    <s v="null"/>
    <s v="null"/>
    <s v="null"/>
    <s v="null"/>
    <s v="null"/>
    <s v="null"/>
    <s v="null"/>
    <s v="null"/>
    <s v="null"/>
    <s v="null"/>
  </r>
  <r>
    <x v="46"/>
    <x v="5"/>
    <x v="7"/>
    <s v="Virginia, 2015"/>
    <s v="Virginia, 2015, Aug"/>
    <n v="10"/>
    <n v="5"/>
    <n v="5"/>
    <n v="5"/>
    <n v="5"/>
    <n v="5"/>
    <n v="5"/>
    <n v="16"/>
    <n v="22"/>
    <n v="36"/>
    <n v="114"/>
    <n v="74"/>
    <n v="512278"/>
    <n v="1039067"/>
    <n v="1138912"/>
    <n v="1154074"/>
    <n v="1095010"/>
    <n v="1190345"/>
    <n v="1025283"/>
    <n v="645504"/>
    <n v="320443"/>
    <n v="135714"/>
    <n v="8256630"/>
    <n v="1101661"/>
    <n v="1.9520650896583495E-5"/>
    <n v="4.812009235208124E-6"/>
    <n v="4.3901548144193759E-6"/>
    <n v="4.3324778133811177E-6"/>
    <n v="4.5661683454945616E-6"/>
    <n v="4.2004628910105896E-6"/>
    <n v="4.8767023348675443E-6"/>
    <n v="2.4786833234186E-5"/>
    <n v="6.8654955795570508E-5"/>
    <n v="2.65263716344666E-4"/>
    <n v="1.3807085941843101E-5"/>
    <n v="6.7171298611823417E-5"/>
    <n v="6.2450000000000006E-2"/>
    <s v="null"/>
    <n v="1.9E-2"/>
    <n v="1.6E-2"/>
    <n v="8.900000000000001E-2"/>
    <s v="null"/>
    <s v="null"/>
    <s v="null"/>
    <s v="null"/>
    <s v="null"/>
    <s v="null"/>
  </r>
  <r>
    <x v="46"/>
    <x v="5"/>
    <x v="8"/>
    <s v="Virginia, 2015"/>
    <s v="Virginia, 2015, Sep"/>
    <n v="10"/>
    <n v="5"/>
    <n v="5"/>
    <n v="5"/>
    <n v="5"/>
    <n v="5"/>
    <n v="11"/>
    <n v="11"/>
    <n v="23"/>
    <n v="38"/>
    <n v="118"/>
    <n v="72"/>
    <n v="512278"/>
    <n v="1039067"/>
    <n v="1138912"/>
    <n v="1154074"/>
    <n v="1095010"/>
    <n v="1190345"/>
    <n v="1025283"/>
    <n v="645504"/>
    <n v="320443"/>
    <n v="135714"/>
    <n v="8256630"/>
    <n v="1101661"/>
    <n v="1.9520650896583495E-5"/>
    <n v="4.812009235208124E-6"/>
    <n v="4.3901548144193759E-6"/>
    <n v="4.3324778133811177E-6"/>
    <n v="4.5661683454945616E-6"/>
    <n v="4.2004628910105896E-6"/>
    <n v="1.0728745136708596E-5"/>
    <n v="1.7040947848502875E-5"/>
    <n v="7.1775635604460079E-5"/>
    <n v="2.8000058947492523E-4"/>
    <n v="1.4291545097697244E-5"/>
    <n v="6.5355858108801166E-5"/>
    <n v="9.6799999999999983E-2"/>
    <s v="null"/>
    <n v="9.4E-2"/>
    <n v="0.14400000000000002"/>
    <n v="0.21600000000000003"/>
    <s v="null"/>
    <s v="null"/>
    <s v="null"/>
    <s v="null"/>
    <s v="null"/>
    <s v="null"/>
  </r>
  <r>
    <x v="46"/>
    <x v="5"/>
    <x v="9"/>
    <s v="Virginia, 2015"/>
    <s v="Virginia, 2015, Oct"/>
    <n v="10"/>
    <n v="5"/>
    <n v="5"/>
    <n v="5"/>
    <n v="5"/>
    <n v="5"/>
    <n v="11"/>
    <n v="12"/>
    <n v="27"/>
    <n v="41"/>
    <n v="126"/>
    <n v="80"/>
    <n v="512278"/>
    <n v="1039067"/>
    <n v="1138912"/>
    <n v="1154074"/>
    <n v="1095010"/>
    <n v="1190345"/>
    <n v="1025283"/>
    <n v="645504"/>
    <n v="320443"/>
    <n v="135714"/>
    <n v="8256630"/>
    <n v="1101661"/>
    <n v="1.9520650896583495E-5"/>
    <n v="4.812009235208124E-6"/>
    <n v="4.3901548144193759E-6"/>
    <n v="4.3324778133811177E-6"/>
    <n v="4.5661683454945616E-6"/>
    <n v="4.2004628910105896E-6"/>
    <n v="1.0728745136708596E-5"/>
    <n v="1.8590124925639501E-5"/>
    <n v="8.4258354840018349E-5"/>
    <n v="3.0210589917031405E-4"/>
    <n v="1.5260463409405531E-5"/>
    <n v="7.2617620120890184E-5"/>
    <n v="0.13569999999999999"/>
    <s v="null"/>
    <n v="0.29600000000000004"/>
    <n v="0.41700000000000004"/>
    <n v="0.46500000000000002"/>
    <s v="null"/>
    <s v="null"/>
    <s v="null"/>
    <s v="null"/>
    <s v="null"/>
    <s v="null"/>
  </r>
  <r>
    <x v="46"/>
    <x v="5"/>
    <x v="10"/>
    <s v="Virginia, 2015"/>
    <s v="Virginia, 2015, Nov"/>
    <n v="10"/>
    <n v="5"/>
    <n v="5"/>
    <n v="5"/>
    <n v="5"/>
    <n v="5"/>
    <n v="5"/>
    <n v="23"/>
    <n v="32"/>
    <n v="51"/>
    <n v="146"/>
    <n v="106"/>
    <n v="512278"/>
    <n v="1039067"/>
    <n v="1138912"/>
    <n v="1154074"/>
    <n v="1095010"/>
    <n v="1190345"/>
    <n v="1025283"/>
    <n v="645504"/>
    <n v="320443"/>
    <n v="135714"/>
    <n v="8256630"/>
    <n v="1101661"/>
    <n v="1.9520650896583495E-5"/>
    <n v="4.812009235208124E-6"/>
    <n v="4.3901548144193759E-6"/>
    <n v="4.3324778133811177E-6"/>
    <n v="4.5661683454945616E-6"/>
    <n v="4.2004628910105896E-6"/>
    <n v="4.8767023348675443E-6"/>
    <n v="3.5631072774142376E-5"/>
    <n v="9.9861753884466191E-5"/>
    <n v="3.7579026482161015E-4"/>
    <n v="1.7682759188676251E-5"/>
    <n v="9.6218346660179491E-5"/>
    <n v="0.16970000000000002"/>
    <n v="0.8640000000000001"/>
    <n v="0.39900000000000002"/>
    <n v="0.55200000000000005"/>
    <n v="0.627"/>
    <s v="null"/>
    <s v="null"/>
    <s v="null"/>
    <s v="null"/>
    <s v="null"/>
    <s v="null"/>
  </r>
  <r>
    <x v="46"/>
    <x v="5"/>
    <x v="11"/>
    <s v="Virginia, 2015"/>
    <s v="Virginia, 2015, Dec"/>
    <n v="10"/>
    <n v="5"/>
    <n v="5"/>
    <n v="5"/>
    <n v="5"/>
    <n v="5"/>
    <n v="12"/>
    <n v="22"/>
    <n v="19"/>
    <n v="38"/>
    <n v="126"/>
    <n v="79"/>
    <n v="512278"/>
    <n v="1039067"/>
    <n v="1138912"/>
    <n v="1154074"/>
    <n v="1095010"/>
    <n v="1190345"/>
    <n v="1025283"/>
    <n v="645504"/>
    <n v="320443"/>
    <n v="135714"/>
    <n v="8256630"/>
    <n v="1101661"/>
    <n v="1.9520650896583495E-5"/>
    <n v="4.812009235208124E-6"/>
    <n v="4.3901548144193759E-6"/>
    <n v="4.3324778133811177E-6"/>
    <n v="4.5661683454945616E-6"/>
    <n v="4.2004628910105896E-6"/>
    <n v="1.1704085603682105E-5"/>
    <n v="3.4081895697005749E-5"/>
    <n v="5.9292916368901802E-5"/>
    <n v="2.8000058947492523E-4"/>
    <n v="1.5260463409405531E-5"/>
    <n v="7.1709899869379059E-5"/>
    <n v="0.23299999999999998"/>
    <s v="null"/>
    <n v="0.439"/>
    <n v="0.60200000000000009"/>
    <n v="0.70299999999999996"/>
    <s v="null"/>
    <s v="null"/>
    <s v="null"/>
    <s v="null"/>
    <s v="null"/>
    <s v="null"/>
  </r>
  <r>
    <x v="46"/>
    <x v="6"/>
    <x v="0"/>
    <s v="Virginia, 2016"/>
    <s v="Virginia, 2016, Jan"/>
    <n v="10"/>
    <n v="5"/>
    <n v="5"/>
    <n v="5"/>
    <n v="5"/>
    <n v="5"/>
    <n v="12"/>
    <n v="17"/>
    <n v="26"/>
    <n v="53"/>
    <n v="143"/>
    <n v="96"/>
    <n v="510257"/>
    <n v="1042034"/>
    <n v="1137000"/>
    <n v="1154537"/>
    <n v="1094958"/>
    <n v="1183551"/>
    <n v="1043147"/>
    <n v="677364"/>
    <n v="329960"/>
    <n v="137493"/>
    <n v="8310301"/>
    <n v="1144817"/>
    <n v="1.9597967298831764E-5"/>
    <n v="4.798307924693436E-6"/>
    <n v="4.397537379067722E-6"/>
    <n v="4.3307403747129798E-6"/>
    <n v="4.5663851946832662E-6"/>
    <n v="4.2245750288749704E-6"/>
    <n v="1.1503651930168998E-5"/>
    <n v="2.509728890227411E-5"/>
    <n v="7.8797429991514127E-5"/>
    <n v="3.8547416959408841E-4"/>
    <n v="1.7207559629909914E-5"/>
    <n v="8.3856197103991296E-5"/>
    <n v="0.18619999999999998"/>
    <s v="null"/>
    <n v="0.46299999999999997"/>
    <n v="0.64"/>
    <n v="0.72099999999999997"/>
    <s v="null"/>
    <s v="null"/>
    <s v="null"/>
    <s v="null"/>
    <s v="null"/>
    <s v="null"/>
  </r>
  <r>
    <x v="46"/>
    <x v="6"/>
    <x v="1"/>
    <s v="Virginia, 2016"/>
    <s v="Virginia, 2016, Feb"/>
    <n v="10"/>
    <n v="5"/>
    <n v="5"/>
    <n v="5"/>
    <n v="5"/>
    <n v="5"/>
    <n v="12"/>
    <n v="16"/>
    <n v="25"/>
    <n v="37"/>
    <n v="125"/>
    <n v="78"/>
    <n v="510257"/>
    <n v="1042034"/>
    <n v="1137000"/>
    <n v="1154537"/>
    <n v="1094958"/>
    <n v="1183551"/>
    <n v="1043147"/>
    <n v="677364"/>
    <n v="329960"/>
    <n v="137493"/>
    <n v="8310301"/>
    <n v="1144817"/>
    <n v="1.9597967298831764E-5"/>
    <n v="4.798307924693436E-6"/>
    <n v="4.397537379067722E-6"/>
    <n v="4.3307403747129798E-6"/>
    <n v="4.5663851946832662E-6"/>
    <n v="4.2245750288749704E-6"/>
    <n v="1.1503651930168998E-5"/>
    <n v="2.3620977790375632E-5"/>
    <n v="7.5766759607225122E-5"/>
    <n v="2.6910460896191078E-4"/>
    <n v="1.5041573103068109E-5"/>
    <n v="6.8133160146992923E-5"/>
    <n v="0.19345000000000001"/>
    <s v="null"/>
    <n v="0.47600000000000003"/>
    <n v="0.65500000000000003"/>
    <n v="0.74"/>
    <s v="null"/>
    <s v="null"/>
    <s v="null"/>
    <s v="null"/>
    <s v="null"/>
    <s v="null"/>
  </r>
  <r>
    <x v="46"/>
    <x v="6"/>
    <x v="2"/>
    <s v="Virginia, 2016"/>
    <s v="Virginia, 2016, Mar"/>
    <n v="10"/>
    <n v="5"/>
    <n v="5"/>
    <n v="5"/>
    <n v="5"/>
    <n v="5"/>
    <n v="16"/>
    <n v="11"/>
    <n v="41"/>
    <n v="50"/>
    <n v="153"/>
    <n v="102"/>
    <n v="510257"/>
    <n v="1042034"/>
    <n v="1137000"/>
    <n v="1154537"/>
    <n v="1094958"/>
    <n v="1183551"/>
    <n v="1043147"/>
    <n v="677364"/>
    <n v="329960"/>
    <n v="137493"/>
    <n v="8310301"/>
    <n v="1144817"/>
    <n v="1.9597967298831764E-5"/>
    <n v="4.798307924693436E-6"/>
    <n v="4.397537379067722E-6"/>
    <n v="4.3307403747129798E-6"/>
    <n v="4.5663851946832662E-6"/>
    <n v="4.2245750288749704E-6"/>
    <n v="1.5338202573558664E-5"/>
    <n v="1.6239422230883247E-5"/>
    <n v="1.2425748575584919E-4"/>
    <n v="3.6365487697555509E-4"/>
    <n v="1.8410885478155363E-5"/>
    <n v="8.9097209422990753E-5"/>
    <n v="0.33660000000000001"/>
    <s v="null"/>
    <n v="0.48700000000000004"/>
    <n v="0.67099999999999993"/>
    <n v="0.74299999999999999"/>
    <s v="null"/>
    <s v="null"/>
    <s v="null"/>
    <s v="null"/>
    <s v="null"/>
    <s v="null"/>
  </r>
  <r>
    <x v="46"/>
    <x v="6"/>
    <x v="3"/>
    <s v="Virginia, 2016"/>
    <s v="Virginia, 2016, Apr"/>
    <n v="10"/>
    <n v="5"/>
    <n v="5"/>
    <n v="5"/>
    <n v="5"/>
    <n v="5"/>
    <n v="17"/>
    <n v="19"/>
    <n v="24"/>
    <n v="46"/>
    <n v="141"/>
    <n v="89"/>
    <n v="510257"/>
    <n v="1042034"/>
    <n v="1137000"/>
    <n v="1154537"/>
    <n v="1094958"/>
    <n v="1183551"/>
    <n v="1043147"/>
    <n v="677364"/>
    <n v="329960"/>
    <n v="137493"/>
    <n v="8310301"/>
    <n v="1144817"/>
    <n v="1.9597967298831764E-5"/>
    <n v="4.798307924693436E-6"/>
    <n v="4.397537379067722E-6"/>
    <n v="4.3307403747129798E-6"/>
    <n v="4.5663851946832662E-6"/>
    <n v="4.2245750288749704E-6"/>
    <n v="1.6296840234406081E-5"/>
    <n v="2.8049911126071063E-5"/>
    <n v="7.2736089222936117E-5"/>
    <n v="3.3456248681751073E-4"/>
    <n v="1.6966894460260826E-5"/>
    <n v="7.7741682731825257E-5"/>
    <n v="0.2409"/>
    <s v="null"/>
    <n v="0.49200000000000005"/>
    <n v="0.69500000000000006"/>
    <n v="0.747"/>
    <s v="null"/>
    <s v="null"/>
    <s v="null"/>
    <s v="null"/>
    <s v="null"/>
    <s v="null"/>
  </r>
  <r>
    <x v="46"/>
    <x v="6"/>
    <x v="4"/>
    <s v="Virginia, 2016"/>
    <s v="Virginia, 2016, May"/>
    <n v="10"/>
    <n v="5"/>
    <n v="5"/>
    <n v="5"/>
    <n v="5"/>
    <n v="5"/>
    <n v="12"/>
    <n v="16"/>
    <n v="26"/>
    <n v="38"/>
    <n v="127"/>
    <n v="80"/>
    <n v="510257"/>
    <n v="1042034"/>
    <n v="1137000"/>
    <n v="1154537"/>
    <n v="1094958"/>
    <n v="1183551"/>
    <n v="1043147"/>
    <n v="677364"/>
    <n v="329960"/>
    <n v="137493"/>
    <n v="8310301"/>
    <n v="1144817"/>
    <n v="1.9597967298831764E-5"/>
    <n v="4.798307924693436E-6"/>
    <n v="4.397537379067722E-6"/>
    <n v="4.3307403747129798E-6"/>
    <n v="4.5663851946832662E-6"/>
    <n v="4.2245750288749704E-6"/>
    <n v="1.1503651930168998E-5"/>
    <n v="2.3620977790375632E-5"/>
    <n v="7.8797429991514127E-5"/>
    <n v="2.7637770650142189E-4"/>
    <n v="1.5282238272717197E-5"/>
    <n v="6.9880164253326071E-5"/>
    <n v="0.1739"/>
    <s v="null"/>
    <n v="0.495"/>
    <n v="0.69500000000000006"/>
    <n v="0.747"/>
    <s v="null"/>
    <s v="null"/>
    <s v="null"/>
    <s v="null"/>
    <s v="null"/>
    <s v="null"/>
  </r>
  <r>
    <x v="46"/>
    <x v="6"/>
    <x v="5"/>
    <s v="Virginia, 2016"/>
    <s v="Virginia, 2016, Jun"/>
    <n v="10"/>
    <n v="5"/>
    <n v="5"/>
    <n v="5"/>
    <n v="5"/>
    <n v="5"/>
    <n v="5"/>
    <n v="19"/>
    <n v="15"/>
    <n v="45"/>
    <n v="119"/>
    <n v="79"/>
    <n v="510257"/>
    <n v="1042034"/>
    <n v="1137000"/>
    <n v="1154537"/>
    <n v="1094958"/>
    <n v="1183551"/>
    <n v="1043147"/>
    <n v="677364"/>
    <n v="329960"/>
    <n v="137493"/>
    <n v="8310301"/>
    <n v="1144817"/>
    <n v="1.9597967298831764E-5"/>
    <n v="4.798307924693436E-6"/>
    <n v="4.397537379067722E-6"/>
    <n v="4.3307403747129798E-6"/>
    <n v="4.5663851946832662E-6"/>
    <n v="4.2245750288749704E-6"/>
    <n v="4.7931883042370829E-6"/>
    <n v="2.8049911126071063E-5"/>
    <n v="4.5460055764335073E-5"/>
    <n v="3.2728938927799962E-4"/>
    <n v="1.4319577594120838E-5"/>
    <n v="6.9006662200159504E-5"/>
    <n v="0.11903999999999999"/>
    <s v="null"/>
    <s v="null"/>
    <s v="null"/>
    <s v="null"/>
    <s v="null"/>
    <s v="null"/>
    <s v="null"/>
    <s v="null"/>
    <s v="null"/>
    <s v="null"/>
  </r>
  <r>
    <x v="46"/>
    <x v="6"/>
    <x v="6"/>
    <s v="Virginia, 2016"/>
    <s v="Virginia, 2016, Jul"/>
    <n v="10"/>
    <n v="5"/>
    <n v="5"/>
    <n v="5"/>
    <n v="5"/>
    <n v="5"/>
    <n v="5"/>
    <n v="11"/>
    <n v="24"/>
    <n v="36"/>
    <n v="111"/>
    <n v="71"/>
    <n v="510257"/>
    <n v="1042034"/>
    <n v="1137000"/>
    <n v="1154537"/>
    <n v="1094958"/>
    <n v="1183551"/>
    <n v="1043147"/>
    <n v="677364"/>
    <n v="329960"/>
    <n v="137493"/>
    <n v="8310301"/>
    <n v="1144817"/>
    <n v="1.9597967298831764E-5"/>
    <n v="4.798307924693436E-6"/>
    <n v="4.397537379067722E-6"/>
    <n v="4.3307403747129798E-6"/>
    <n v="4.5663851946832662E-6"/>
    <n v="4.2245750288749704E-6"/>
    <n v="4.7931883042370829E-6"/>
    <n v="1.6239422230883247E-5"/>
    <n v="7.2736089222936117E-5"/>
    <n v="2.6183151142239968E-4"/>
    <n v="1.335691691552448E-5"/>
    <n v="6.2018645774826898E-5"/>
    <n v="7.7975000000000003E-2"/>
    <s v="null"/>
    <s v="null"/>
    <s v="null"/>
    <s v="null"/>
    <s v="null"/>
    <s v="null"/>
    <s v="null"/>
    <s v="null"/>
    <s v="null"/>
    <s v="null"/>
  </r>
  <r>
    <x v="46"/>
    <x v="6"/>
    <x v="7"/>
    <s v="Virginia, 2016"/>
    <s v="Virginia, 2016, Aug"/>
    <n v="10"/>
    <n v="5"/>
    <n v="5"/>
    <n v="5"/>
    <n v="5"/>
    <n v="5"/>
    <n v="11"/>
    <n v="16"/>
    <n v="19"/>
    <n v="34"/>
    <n v="115"/>
    <n v="69"/>
    <n v="510257"/>
    <n v="1042034"/>
    <n v="1137000"/>
    <n v="1154537"/>
    <n v="1094958"/>
    <n v="1183551"/>
    <n v="1043147"/>
    <n v="677364"/>
    <n v="329960"/>
    <n v="137493"/>
    <n v="8310301"/>
    <n v="1144817"/>
    <n v="1.9597967298831764E-5"/>
    <n v="4.798307924693436E-6"/>
    <n v="4.397537379067722E-6"/>
    <n v="4.3307403747129798E-6"/>
    <n v="4.5663851946832662E-6"/>
    <n v="4.2245750288749704E-6"/>
    <n v="1.0545014269321581E-5"/>
    <n v="2.3620977790375632E-5"/>
    <n v="5.7582737301491093E-5"/>
    <n v="2.4728531634337747E-4"/>
    <n v="1.383824725482266E-5"/>
    <n v="6.0271641668493743E-5"/>
    <n v="6.93E-2"/>
    <s v="null"/>
    <n v="2.7000000000000003E-2"/>
    <n v="2.7999999999999997E-2"/>
    <n v="7.400000000000001E-2"/>
    <s v="null"/>
    <s v="null"/>
    <s v="null"/>
    <s v="null"/>
    <s v="null"/>
    <s v="null"/>
  </r>
  <r>
    <x v="46"/>
    <x v="6"/>
    <x v="8"/>
    <s v="Virginia, 2016"/>
    <s v="Virginia, 2016, Sep"/>
    <n v="10"/>
    <n v="5"/>
    <n v="5"/>
    <n v="5"/>
    <n v="5"/>
    <n v="5"/>
    <n v="5"/>
    <n v="10"/>
    <n v="23"/>
    <n v="28"/>
    <n v="101"/>
    <n v="61"/>
    <n v="510257"/>
    <n v="1042034"/>
    <n v="1137000"/>
    <n v="1154537"/>
    <n v="1094958"/>
    <n v="1183551"/>
    <n v="1043147"/>
    <n v="677364"/>
    <n v="329960"/>
    <n v="137493"/>
    <n v="8310301"/>
    <n v="1144817"/>
    <n v="1.9597967298831764E-5"/>
    <n v="4.798307924693436E-6"/>
    <n v="4.397537379067722E-6"/>
    <n v="4.3307403747129798E-6"/>
    <n v="4.5663851946832662E-6"/>
    <n v="4.2245750288749704E-6"/>
    <n v="4.7931883042370829E-6"/>
    <n v="1.4763111118984771E-5"/>
    <n v="6.9705418838647112E-5"/>
    <n v="2.0364673110631086E-4"/>
    <n v="1.2153591067279031E-5"/>
    <n v="5.3283625243161137E-5"/>
    <n v="0.10857999999999998"/>
    <s v="null"/>
    <n v="0.11"/>
    <n v="0.156"/>
    <n v="0.21300000000000002"/>
    <s v="null"/>
    <s v="null"/>
    <s v="null"/>
    <s v="null"/>
    <s v="null"/>
    <s v="null"/>
  </r>
  <r>
    <x v="46"/>
    <x v="6"/>
    <x v="9"/>
    <s v="Virginia, 2016"/>
    <s v="Virginia, 2016, Oct"/>
    <n v="10"/>
    <n v="5"/>
    <n v="5"/>
    <n v="5"/>
    <n v="5"/>
    <n v="5"/>
    <n v="5"/>
    <n v="15"/>
    <n v="16"/>
    <n v="27"/>
    <n v="98"/>
    <n v="58"/>
    <n v="510257"/>
    <n v="1042034"/>
    <n v="1137000"/>
    <n v="1154537"/>
    <n v="1094958"/>
    <n v="1183551"/>
    <n v="1043147"/>
    <n v="677364"/>
    <n v="329960"/>
    <n v="137493"/>
    <n v="8310301"/>
    <n v="1144817"/>
    <n v="1.9597967298831764E-5"/>
    <n v="4.798307924693436E-6"/>
    <n v="4.397537379067722E-6"/>
    <n v="4.3307403747129798E-6"/>
    <n v="4.5663851946832662E-6"/>
    <n v="4.2245750288749704E-6"/>
    <n v="4.7931883042370829E-6"/>
    <n v="2.2144666678477157E-5"/>
    <n v="4.8490726148624078E-5"/>
    <n v="1.9637363356679976E-4"/>
    <n v="1.1792593312805397E-5"/>
    <n v="5.0663119083661408E-5"/>
    <n v="0.14877499999999999"/>
    <s v="null"/>
    <n v="0.28999999999999998"/>
    <n v="0.44"/>
    <n v="0.42799999999999999"/>
    <s v="null"/>
    <s v="null"/>
    <s v="null"/>
    <s v="null"/>
    <s v="null"/>
    <s v="null"/>
  </r>
  <r>
    <x v="46"/>
    <x v="6"/>
    <x v="10"/>
    <s v="Virginia, 2016"/>
    <s v="Virginia, 2016, Nov"/>
    <n v="10"/>
    <n v="5"/>
    <n v="5"/>
    <n v="5"/>
    <n v="5"/>
    <n v="5"/>
    <n v="5"/>
    <n v="24"/>
    <n v="27"/>
    <n v="47"/>
    <n v="138"/>
    <n v="98"/>
    <n v="510257"/>
    <n v="1042034"/>
    <n v="1137000"/>
    <n v="1154537"/>
    <n v="1094958"/>
    <n v="1183551"/>
    <n v="1043147"/>
    <n v="677364"/>
    <n v="329960"/>
    <n v="137493"/>
    <n v="8310301"/>
    <n v="1144817"/>
    <n v="1.9597967298831764E-5"/>
    <n v="4.798307924693436E-6"/>
    <n v="4.397537379067722E-6"/>
    <n v="4.3307403747129798E-6"/>
    <n v="4.5663851946832662E-6"/>
    <n v="4.2245750288749704E-6"/>
    <n v="4.7931883042370829E-6"/>
    <n v="3.5431466685563451E-5"/>
    <n v="8.1828100375803132E-5"/>
    <n v="3.4183558435702183E-4"/>
    <n v="1.660589670578719E-5"/>
    <n v="8.5603201210324444E-5"/>
    <n v="0.18920000000000001"/>
    <n v="0.88500000000000001"/>
    <n v="0.39200000000000002"/>
    <n v="0.55500000000000005"/>
    <n v="0.57000000000000006"/>
    <s v="null"/>
    <s v="null"/>
    <s v="null"/>
    <s v="null"/>
    <s v="null"/>
    <s v="null"/>
  </r>
  <r>
    <x v="46"/>
    <x v="6"/>
    <x v="11"/>
    <s v="Virginia, 2016"/>
    <s v="Virginia, 2016, Dec"/>
    <n v="10"/>
    <n v="5"/>
    <n v="5"/>
    <n v="5"/>
    <n v="5"/>
    <n v="5"/>
    <n v="5"/>
    <n v="19"/>
    <n v="29"/>
    <n v="53"/>
    <n v="141"/>
    <n v="101"/>
    <n v="510257"/>
    <n v="1042034"/>
    <n v="1137000"/>
    <n v="1154537"/>
    <n v="1094958"/>
    <n v="1183551"/>
    <n v="1043147"/>
    <n v="677364"/>
    <n v="329960"/>
    <n v="137493"/>
    <n v="8310301"/>
    <n v="1144817"/>
    <n v="1.9597967298831764E-5"/>
    <n v="4.798307924693436E-6"/>
    <n v="4.397537379067722E-6"/>
    <n v="4.3307403747129798E-6"/>
    <n v="4.5663851946832662E-6"/>
    <n v="4.2245750288749704E-6"/>
    <n v="4.7931883042370829E-6"/>
    <n v="2.8049911126071063E-5"/>
    <n v="8.7889441144381141E-5"/>
    <n v="3.8547416959408841E-4"/>
    <n v="1.6966894460260826E-5"/>
    <n v="8.8223707369824173E-5"/>
    <n v="0.245975"/>
    <s v="null"/>
    <n v="0.43"/>
    <n v="0.60200000000000009"/>
    <n v="0.63500000000000001"/>
    <s v="null"/>
    <s v="null"/>
    <s v="null"/>
    <s v="null"/>
    <s v="null"/>
    <s v="null"/>
  </r>
  <r>
    <x v="46"/>
    <x v="7"/>
    <x v="0"/>
    <s v="Virginia, 2017"/>
    <s v="Virginia, 2017, Jan"/>
    <n v="10"/>
    <n v="5"/>
    <n v="5"/>
    <n v="5"/>
    <n v="5"/>
    <n v="5"/>
    <n v="16"/>
    <n v="23"/>
    <n v="41"/>
    <n v="76"/>
    <n v="191"/>
    <n v="140"/>
    <n v="509922"/>
    <n v="1041702"/>
    <n v="1133563"/>
    <n v="1162784"/>
    <n v="1096763"/>
    <n v="1171473"/>
    <n v="1061878"/>
    <n v="706482"/>
    <n v="340671"/>
    <n v="140714"/>
    <n v="8365952"/>
    <n v="1187867"/>
    <n v="1.9610842442569647E-5"/>
    <n v="4.7998371895225315E-6"/>
    <n v="4.4108708558765591E-6"/>
    <n v="4.3000247681426645E-6"/>
    <n v="4.5588700567032257E-6"/>
    <n v="4.2681308062584458E-6"/>
    <n v="1.5067644305654698E-5"/>
    <n v="3.2555677285479317E-5"/>
    <n v="1.2035071960924177E-4"/>
    <n v="5.4010261949770453E-4"/>
    <n v="2.2830635413638518E-5"/>
    <n v="1.1785831242049825E-4"/>
    <n v="0.30105000000000004"/>
    <s v="null"/>
    <n v="0.45200000000000001"/>
    <n v="0.628"/>
    <n v="0.68299999999999994"/>
    <s v="null"/>
    <s v="null"/>
    <s v="null"/>
    <s v="null"/>
    <s v="null"/>
    <s v="null"/>
  </r>
  <r>
    <x v="46"/>
    <x v="7"/>
    <x v="1"/>
    <s v="Virginia, 2017"/>
    <s v="Virginia, 2017, Feb"/>
    <n v="10"/>
    <n v="5"/>
    <n v="5"/>
    <n v="5"/>
    <n v="5"/>
    <n v="5"/>
    <n v="13"/>
    <n v="25"/>
    <n v="37"/>
    <n v="57"/>
    <n v="167"/>
    <n v="119"/>
    <n v="509922"/>
    <n v="1041702"/>
    <n v="1133563"/>
    <n v="1162784"/>
    <n v="1096763"/>
    <n v="1171473"/>
    <n v="1061878"/>
    <n v="706482"/>
    <n v="340671"/>
    <n v="140714"/>
    <n v="8365952"/>
    <n v="1187867"/>
    <n v="1.9610842442569647E-5"/>
    <n v="4.7998371895225315E-6"/>
    <n v="4.4108708558765591E-6"/>
    <n v="4.3000247681426645E-6"/>
    <n v="4.5588700567032257E-6"/>
    <n v="4.2681308062584458E-6"/>
    <n v="1.2242460998344442E-5"/>
    <n v="3.5386605745086215E-5"/>
    <n v="1.0860918598882793E-4"/>
    <n v="4.0507696462327843E-4"/>
    <n v="1.9961864471610643E-5"/>
    <n v="1.0017956555742352E-4"/>
    <n v="0.56384999999999996"/>
    <s v="null"/>
    <n v="0.47799999999999998"/>
    <n v="0.64800000000000002"/>
    <n v="0.70700000000000007"/>
    <s v="null"/>
    <s v="null"/>
    <s v="null"/>
    <s v="null"/>
    <s v="null"/>
    <s v="null"/>
  </r>
  <r>
    <x v="46"/>
    <x v="7"/>
    <x v="2"/>
    <s v="Virginia, 2017"/>
    <s v="Virginia, 2017, Mar"/>
    <n v="10"/>
    <n v="5"/>
    <n v="5"/>
    <n v="5"/>
    <n v="5"/>
    <n v="13"/>
    <n v="20"/>
    <n v="31"/>
    <n v="42"/>
    <n v="79"/>
    <n v="215"/>
    <n v="152"/>
    <n v="509922"/>
    <n v="1041702"/>
    <n v="1133563"/>
    <n v="1162784"/>
    <n v="1096763"/>
    <n v="1171473"/>
    <n v="1061878"/>
    <n v="706482"/>
    <n v="340671"/>
    <n v="140714"/>
    <n v="8365952"/>
    <n v="1187867"/>
    <n v="1.9610842442569647E-5"/>
    <n v="4.7998371895225315E-6"/>
    <n v="4.4108708558765591E-6"/>
    <n v="4.3000247681426645E-6"/>
    <n v="4.5588700567032257E-6"/>
    <n v="1.1097140096271959E-5"/>
    <n v="1.8834555382068374E-5"/>
    <n v="4.3879391123906908E-5"/>
    <n v="1.2328610301434522E-4"/>
    <n v="5.6142245974103496E-4"/>
    <n v="2.5699406355666397E-5"/>
    <n v="1.2796045348511238E-4"/>
    <n v="0.39104"/>
    <s v="null"/>
    <n v="0.48700000000000004"/>
    <n v="0.65599999999999992"/>
    <n v="0.73799999999999999"/>
    <s v="null"/>
    <s v="null"/>
    <s v="null"/>
    <s v="null"/>
    <s v="null"/>
    <s v="null"/>
  </r>
  <r>
    <x v="46"/>
    <x v="7"/>
    <x v="3"/>
    <s v="Virginia, 2017"/>
    <s v="Virginia, 2017, Apr"/>
    <n v="10"/>
    <n v="5"/>
    <n v="5"/>
    <n v="5"/>
    <n v="5"/>
    <n v="5"/>
    <n v="12"/>
    <n v="18"/>
    <n v="25"/>
    <n v="36"/>
    <n v="126"/>
    <n v="79"/>
    <n v="509922"/>
    <n v="1041702"/>
    <n v="1133563"/>
    <n v="1162784"/>
    <n v="1096763"/>
    <n v="1171473"/>
    <n v="1061878"/>
    <n v="706482"/>
    <n v="340671"/>
    <n v="140714"/>
    <n v="8365952"/>
    <n v="1187867"/>
    <n v="1.9610842442569647E-5"/>
    <n v="4.7998371895225315E-6"/>
    <n v="4.4108708558765591E-6"/>
    <n v="4.3000247681426645E-6"/>
    <n v="4.5588700567032257E-6"/>
    <n v="4.2681308062584458E-6"/>
    <n v="1.1300733229241024E-5"/>
    <n v="2.5478356136462076E-5"/>
    <n v="7.3384585127586439E-5"/>
    <n v="2.5583808291996531E-4"/>
    <n v="1.5061047445646353E-5"/>
    <n v="6.6505762008709727E-5"/>
    <n v="0.1716"/>
    <s v="null"/>
    <n v="0.49399999999999999"/>
    <n v="0.67099999999999993"/>
    <n v="0.7390000000000001"/>
    <s v="null"/>
    <s v="null"/>
    <s v="null"/>
    <s v="null"/>
    <s v="null"/>
    <s v="null"/>
  </r>
  <r>
    <x v="46"/>
    <x v="7"/>
    <x v="4"/>
    <s v="Virginia, 2017"/>
    <s v="Virginia, 2017, May"/>
    <n v="10"/>
    <n v="5"/>
    <n v="5"/>
    <n v="5"/>
    <n v="5"/>
    <n v="5"/>
    <n v="5"/>
    <n v="14"/>
    <n v="18"/>
    <n v="39"/>
    <n v="111"/>
    <n v="71"/>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1.9816499217248281E-5"/>
    <n v="5.2836901291862236E-5"/>
    <n v="2.7715792316329574E-4"/>
    <n v="1.3268065606878931E-5"/>
    <n v="5.9771001298966971E-5"/>
    <n v="8.7424999999999989E-2"/>
    <s v="null"/>
    <n v="0.505"/>
    <n v="0.67099999999999993"/>
    <n v="0.7390000000000001"/>
    <s v="null"/>
    <s v="null"/>
    <s v="null"/>
    <s v="null"/>
    <s v="null"/>
    <s v="null"/>
  </r>
  <r>
    <x v="46"/>
    <x v="7"/>
    <x v="5"/>
    <s v="Virginia, 2017"/>
    <s v="Virginia, 2017, Jun"/>
    <n v="10"/>
    <n v="5"/>
    <n v="5"/>
    <n v="5"/>
    <n v="5"/>
    <n v="5"/>
    <n v="11"/>
    <n v="16"/>
    <n v="19"/>
    <n v="37"/>
    <n v="118"/>
    <n v="72"/>
    <n v="509922"/>
    <n v="1041702"/>
    <n v="1133563"/>
    <n v="1162784"/>
    <n v="1096763"/>
    <n v="1171473"/>
    <n v="1061878"/>
    <n v="706482"/>
    <n v="340671"/>
    <n v="140714"/>
    <n v="8365952"/>
    <n v="1187867"/>
    <n v="1.9610842442569647E-5"/>
    <n v="4.7998371895225315E-6"/>
    <n v="4.4108708558765591E-6"/>
    <n v="4.3000247681426645E-6"/>
    <n v="4.5588700567032257E-6"/>
    <n v="4.2681308062584458E-6"/>
    <n v="1.0359005460137605E-5"/>
    <n v="2.2647427676855178E-5"/>
    <n v="5.5772284696965696E-5"/>
    <n v="2.6294469633440879E-4"/>
    <n v="1.4104790464970395E-5"/>
    <n v="6.0612846387684814E-5"/>
    <n v="6.6839999999999997E-2"/>
    <s v="null"/>
    <s v="null"/>
    <s v="null"/>
    <s v="null"/>
    <s v="null"/>
    <s v="null"/>
    <s v="null"/>
    <s v="null"/>
    <s v="null"/>
    <s v="null"/>
  </r>
  <r>
    <x v="46"/>
    <x v="7"/>
    <x v="6"/>
    <s v="Virginia, 2017"/>
    <s v="Virginia, 2017, Jul"/>
    <n v="10"/>
    <n v="5"/>
    <n v="5"/>
    <n v="5"/>
    <n v="5"/>
    <n v="5"/>
    <n v="5"/>
    <n v="12"/>
    <n v="19"/>
    <n v="14"/>
    <n v="85"/>
    <n v="45"/>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1.6985570757641383E-5"/>
    <n v="5.5772284696965696E-5"/>
    <n v="9.9492587802208737E-5"/>
    <n v="1.0160230419682064E-5"/>
    <n v="3.7883028992303007E-5"/>
    <n v="4.3225E-2"/>
    <s v="null"/>
    <s v="null"/>
    <s v="null"/>
    <s v="null"/>
    <s v="null"/>
    <s v="null"/>
    <s v="null"/>
    <s v="null"/>
    <s v="null"/>
    <s v="null"/>
  </r>
  <r>
    <x v="46"/>
    <x v="7"/>
    <x v="7"/>
    <s v="Virginia, 2017"/>
    <s v="Virginia, 2017, Aug"/>
    <n v="10"/>
    <n v="5"/>
    <n v="5"/>
    <n v="5"/>
    <n v="5"/>
    <n v="5"/>
    <n v="5"/>
    <n v="15"/>
    <n v="14"/>
    <n v="33"/>
    <n v="102"/>
    <n v="62"/>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2.1231963447051729E-5"/>
    <n v="4.1095367671448407E-5"/>
    <n v="2.3451824267663488E-4"/>
    <n v="1.2192276503618476E-5"/>
    <n v="5.219439550050637E-5"/>
    <n v="4.0220000000000006E-2"/>
    <s v="null"/>
    <n v="2.3E-2"/>
    <n v="2.2000000000000002E-2"/>
    <n v="6.4000000000000001E-2"/>
    <s v="null"/>
    <s v="null"/>
    <s v="null"/>
    <s v="null"/>
    <s v="null"/>
    <s v="null"/>
  </r>
  <r>
    <x v="46"/>
    <x v="7"/>
    <x v="8"/>
    <s v="Virginia, 2017"/>
    <s v="Virginia, 2017, Sep"/>
    <n v="10"/>
    <n v="5"/>
    <n v="5"/>
    <n v="5"/>
    <n v="5"/>
    <n v="5"/>
    <n v="5"/>
    <n v="17"/>
    <n v="19"/>
    <n v="29"/>
    <n v="105"/>
    <n v="65"/>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2.4062891906658627E-5"/>
    <n v="5.5772284696965696E-5"/>
    <n v="2.0609178901886095E-4"/>
    <n v="1.2550872871371962E-5"/>
    <n v="5.4719930766659902E-5"/>
    <n v="5.8949999999999995E-2"/>
    <s v="null"/>
    <n v="0.105"/>
    <n v="0.154"/>
    <n v="0.26100000000000001"/>
    <s v="null"/>
    <s v="null"/>
    <s v="null"/>
    <s v="null"/>
    <s v="null"/>
    <s v="null"/>
  </r>
  <r>
    <x v="46"/>
    <x v="7"/>
    <x v="9"/>
    <s v="Virginia, 2017"/>
    <s v="Virginia, 2017, Oct"/>
    <n v="10"/>
    <n v="5"/>
    <n v="5"/>
    <n v="5"/>
    <n v="5"/>
    <n v="5"/>
    <n v="5"/>
    <n v="5"/>
    <n v="24"/>
    <n v="28"/>
    <n v="97"/>
    <n v="57"/>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7.0773211490172434E-6"/>
    <n v="7.0449201722482986E-5"/>
    <n v="1.9898517560441747E-4"/>
    <n v="1.1594615890696002E-5"/>
    <n v="4.7985170056917145E-5"/>
    <n v="0.12279999999999999"/>
    <s v="null"/>
    <n v="0.28300000000000003"/>
    <n v="0.44200000000000006"/>
    <n v="0.501"/>
    <s v="null"/>
    <s v="null"/>
    <s v="null"/>
    <s v="null"/>
    <s v="null"/>
    <s v="null"/>
  </r>
  <r>
    <x v="46"/>
    <x v="7"/>
    <x v="10"/>
    <s v="Virginia, 2017"/>
    <s v="Virginia, 2017, Nov"/>
    <n v="10"/>
    <n v="5"/>
    <n v="5"/>
    <n v="5"/>
    <n v="5"/>
    <n v="5"/>
    <n v="5"/>
    <n v="5"/>
    <n v="24"/>
    <n v="36"/>
    <n v="105"/>
    <n v="65"/>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7.0773211490172434E-6"/>
    <n v="7.0449201722482986E-5"/>
    <n v="2.5583808291996531E-4"/>
    <n v="1.2550872871371962E-5"/>
    <n v="5.4719930766659902E-5"/>
    <n v="0.17942"/>
    <n v="0.89300000000000002"/>
    <n v="0.375"/>
    <n v="0.54900000000000004"/>
    <n v="0.66"/>
    <s v="null"/>
    <s v="null"/>
    <s v="null"/>
    <s v="null"/>
    <s v="null"/>
    <s v="null"/>
  </r>
  <r>
    <x v="46"/>
    <x v="7"/>
    <x v="11"/>
    <s v="Virginia, 2017"/>
    <s v="Virginia, 2017, Dec"/>
    <n v="10"/>
    <n v="5"/>
    <n v="5"/>
    <n v="5"/>
    <n v="5"/>
    <n v="5"/>
    <n v="5"/>
    <n v="30"/>
    <n v="33"/>
    <n v="47"/>
    <n v="150"/>
    <n v="110"/>
    <n v="509922"/>
    <n v="1041702"/>
    <n v="1133563"/>
    <n v="1162784"/>
    <n v="1096763"/>
    <n v="1171473"/>
    <n v="1061878"/>
    <n v="706482"/>
    <n v="340671"/>
    <n v="140714"/>
    <n v="8365952"/>
    <n v="1187867"/>
    <n v="1.9610842442569647E-5"/>
    <n v="4.7998371895225315E-6"/>
    <n v="4.4108708558765591E-6"/>
    <n v="4.3000247681426645E-6"/>
    <n v="4.5588700567032257E-6"/>
    <n v="4.2681308062584458E-6"/>
    <n v="4.7086388455170936E-6"/>
    <n v="4.2463926894103459E-5"/>
    <n v="9.6867652368414097E-5"/>
    <n v="3.3401083047884361E-4"/>
    <n v="1.7929818387674229E-5"/>
    <n v="9.2602959758962916E-5"/>
    <n v="0.26382499999999998"/>
    <s v="null"/>
    <n v="0.40899999999999997"/>
    <n v="0.58200000000000007"/>
    <n v="0.69200000000000006"/>
    <s v="null"/>
    <s v="null"/>
    <s v="null"/>
    <s v="null"/>
    <s v="null"/>
    <s v="null"/>
  </r>
  <r>
    <x v="47"/>
    <x v="0"/>
    <x v="0"/>
    <s v="Washington, 2010"/>
    <s v="Washington, 2010, Jan"/>
    <n v="10"/>
    <n v="5"/>
    <n v="5"/>
    <n v="5"/>
    <n v="5"/>
    <n v="5"/>
    <n v="11"/>
    <n v="5"/>
    <n v="12"/>
    <n v="20"/>
    <n v="83"/>
    <n v="37"/>
    <n v="426450"/>
    <n v="856425"/>
    <n v="918106"/>
    <n v="896865"/>
    <n v="923449"/>
    <n v="981066"/>
    <n v="778359"/>
    <n v="418455"/>
    <n v="254171"/>
    <n v="107951"/>
    <n v="6561297"/>
    <n v="780577"/>
    <n v="2.3449407902450463E-5"/>
    <n v="5.8382228449659925E-6"/>
    <n v="5.4459942533868639E-6"/>
    <n v="5.574975051986642E-6"/>
    <n v="5.4144841783357821E-6"/>
    <n v="5.0964970756299781E-6"/>
    <n v="1.4132296279737241E-5"/>
    <n v="1.1948716110453932E-5"/>
    <n v="4.7212309822914497E-5"/>
    <n v="1.8526924252670193E-4"/>
    <n v="1.2649937961960875E-5"/>
    <n v="4.7400832973556742E-5"/>
    <s v="null"/>
    <s v="null"/>
    <n v="0.40200000000000002"/>
    <n v="0.68799999999999994"/>
    <s v="N/A"/>
    <s v="null"/>
    <s v="null"/>
    <s v="null"/>
    <s v="null"/>
    <s v="null"/>
    <s v="null"/>
  </r>
  <r>
    <x v="47"/>
    <x v="0"/>
    <x v="1"/>
    <s v="Washington, 2010"/>
    <s v="Washington, 2010, Feb"/>
    <n v="10"/>
    <n v="5"/>
    <n v="5"/>
    <n v="5"/>
    <n v="5"/>
    <n v="5"/>
    <n v="5"/>
    <n v="5"/>
    <n v="5"/>
    <n v="22"/>
    <n v="72"/>
    <n v="32"/>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1.9671795759547705E-5"/>
    <n v="2.0379616677937212E-4"/>
    <n v="1.0973440159773289E-5"/>
    <n v="4.0995315004157181E-5"/>
    <s v="null"/>
    <s v="null"/>
    <n v="0.41299999999999998"/>
    <n v="0.70299999999999996"/>
    <s v="N/A"/>
    <s v="null"/>
    <s v="null"/>
    <s v="null"/>
    <s v="null"/>
    <s v="null"/>
    <s v="null"/>
  </r>
  <r>
    <x v="47"/>
    <x v="0"/>
    <x v="2"/>
    <s v="Washington, 2010"/>
    <s v="Washington, 2010, Mar"/>
    <n v="10"/>
    <n v="5"/>
    <n v="5"/>
    <n v="5"/>
    <n v="5"/>
    <n v="5"/>
    <n v="5"/>
    <n v="5"/>
    <n v="15"/>
    <n v="33"/>
    <n v="93"/>
    <n v="53"/>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5.9015387278643118E-5"/>
    <n v="3.0569425016905818E-4"/>
    <n v="1.4174026873040497E-5"/>
    <n v="6.7898490475635332E-5"/>
    <s v="null"/>
    <s v="null"/>
    <n v="0.41600000000000004"/>
    <n v="0.71099999999999997"/>
    <s v="N/A"/>
    <s v="null"/>
    <s v="null"/>
    <s v="null"/>
    <s v="null"/>
    <s v="null"/>
    <s v="null"/>
  </r>
  <r>
    <x v="47"/>
    <x v="0"/>
    <x v="3"/>
    <s v="Washington, 2010"/>
    <s v="Washington, 2010, Apr"/>
    <n v="10"/>
    <n v="5"/>
    <n v="5"/>
    <n v="5"/>
    <n v="5"/>
    <n v="5"/>
    <n v="5"/>
    <n v="5"/>
    <n v="5"/>
    <n v="29"/>
    <n v="79"/>
    <n v="39"/>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1.9671795759547705E-5"/>
    <n v="2.6864040166371781E-4"/>
    <n v="1.2040302397529024E-5"/>
    <n v="4.9963040161316563E-5"/>
    <s v="null"/>
    <s v="null"/>
    <n v="0.42"/>
    <n v="0.71200000000000008"/>
    <s v="N/A"/>
    <s v="null"/>
    <s v="null"/>
    <s v="null"/>
    <s v="null"/>
    <s v="null"/>
    <s v="null"/>
  </r>
  <r>
    <x v="47"/>
    <x v="0"/>
    <x v="4"/>
    <s v="Washington, 2010"/>
    <s v="Washington, 2010, May"/>
    <n v="10"/>
    <n v="5"/>
    <n v="5"/>
    <n v="5"/>
    <n v="5"/>
    <n v="5"/>
    <n v="5"/>
    <n v="5"/>
    <n v="14"/>
    <n v="19"/>
    <n v="78"/>
    <n v="38"/>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5.5081028126733578E-5"/>
    <n v="1.7600578040036683E-4"/>
    <n v="1.1887893506421063E-5"/>
    <n v="4.8681936567436652E-5"/>
    <s v="null"/>
    <s v="null"/>
    <n v="0.42299999999999999"/>
    <n v="0.71499999999999997"/>
    <s v="N/A"/>
    <s v="null"/>
    <s v="null"/>
    <s v="null"/>
    <s v="null"/>
    <s v="null"/>
    <s v="null"/>
  </r>
  <r>
    <x v="47"/>
    <x v="0"/>
    <x v="5"/>
    <s v="Washington, 2010"/>
    <s v="Washington, 2010, Jun"/>
    <n v="10"/>
    <n v="5"/>
    <n v="5"/>
    <n v="5"/>
    <n v="5"/>
    <n v="5"/>
    <n v="5"/>
    <n v="5"/>
    <n v="5"/>
    <n v="19"/>
    <n v="69"/>
    <n v="29"/>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1.9671795759547705E-5"/>
    <n v="1.7600578040036683E-4"/>
    <n v="1.0516213486449402E-5"/>
    <n v="3.7152004222517443E-5"/>
    <s v="null"/>
    <s v="null"/>
    <s v="null"/>
    <s v="null"/>
    <s v="null"/>
    <s v="null"/>
    <s v="null"/>
    <s v="null"/>
    <s v="null"/>
    <s v="null"/>
    <s v="null"/>
  </r>
  <r>
    <x v="47"/>
    <x v="0"/>
    <x v="6"/>
    <s v="Washington, 2010"/>
    <s v="Washington, 2010, Jul"/>
    <n v="10"/>
    <n v="5"/>
    <n v="5"/>
    <n v="5"/>
    <n v="5"/>
    <n v="5"/>
    <n v="5"/>
    <n v="5"/>
    <n v="12"/>
    <n v="25"/>
    <n v="82"/>
    <n v="42"/>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4.7212309822914497E-5"/>
    <n v="2.3158655315837741E-4"/>
    <n v="1.2497529070852911E-5"/>
    <n v="5.3806350942956302E-5"/>
    <s v="null"/>
    <s v="null"/>
    <s v="null"/>
    <s v="null"/>
    <s v="null"/>
    <s v="null"/>
    <s v="null"/>
    <s v="null"/>
    <s v="null"/>
    <s v="null"/>
    <s v="null"/>
  </r>
  <r>
    <x v="47"/>
    <x v="0"/>
    <x v="7"/>
    <s v="Washington, 2010"/>
    <s v="Washington, 2010, Aug"/>
    <n v="10"/>
    <n v="5"/>
    <n v="5"/>
    <n v="5"/>
    <n v="5"/>
    <n v="5"/>
    <n v="5"/>
    <n v="5"/>
    <n v="11"/>
    <n v="24"/>
    <n v="80"/>
    <n v="40"/>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4.327795067100495E-5"/>
    <n v="2.223230910320423E-4"/>
    <n v="1.2192711288636988E-5"/>
    <n v="5.1244143755196473E-5"/>
    <s v="null"/>
    <s v="null"/>
    <n v="6.9999999999999993E-3"/>
    <n v="9.0000000000000011E-3"/>
    <n v="0"/>
    <s v="null"/>
    <s v="null"/>
    <s v="null"/>
    <s v="null"/>
    <s v="null"/>
    <s v="null"/>
  </r>
  <r>
    <x v="47"/>
    <x v="0"/>
    <x v="8"/>
    <s v="Washington, 2010"/>
    <s v="Washington, 2010, Sep"/>
    <n v="10"/>
    <n v="5"/>
    <n v="5"/>
    <n v="5"/>
    <n v="5"/>
    <n v="5"/>
    <n v="5"/>
    <n v="5"/>
    <n v="14"/>
    <n v="21"/>
    <n v="80"/>
    <n v="40"/>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5.5081028126733578E-5"/>
    <n v="1.9453270465303704E-4"/>
    <n v="1.2192711288636988E-5"/>
    <n v="5.1244143755196473E-5"/>
    <s v="null"/>
    <s v="null"/>
    <n v="6.2000000000000006E-2"/>
    <n v="9.9000000000000005E-2"/>
    <n v="7.400000000000001E-2"/>
    <s v="null"/>
    <s v="null"/>
    <s v="null"/>
    <s v="null"/>
    <s v="null"/>
    <s v="null"/>
  </r>
  <r>
    <x v="47"/>
    <x v="0"/>
    <x v="9"/>
    <s v="Washington, 2010"/>
    <s v="Washington, 2010, Oct"/>
    <n v="10"/>
    <n v="5"/>
    <n v="5"/>
    <n v="5"/>
    <n v="5"/>
    <n v="5"/>
    <n v="5"/>
    <n v="5"/>
    <n v="5"/>
    <n v="31"/>
    <n v="81"/>
    <n v="41"/>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1.9671795759547705E-5"/>
    <n v="2.8716732591638802E-4"/>
    <n v="1.234512017974495E-5"/>
    <n v="5.2525247349076391E-5"/>
    <n v="2.7000000000000001E-3"/>
    <s v="null"/>
    <n v="0.23"/>
    <n v="0.42600000000000005"/>
    <n v="0.28699999999999998"/>
    <s v="null"/>
    <s v="null"/>
    <s v="null"/>
    <s v="null"/>
    <s v="null"/>
    <s v="null"/>
  </r>
  <r>
    <x v="47"/>
    <x v="0"/>
    <x v="10"/>
    <s v="Washington, 2010"/>
    <s v="Washington, 2010, Nov"/>
    <n v="10"/>
    <n v="5"/>
    <n v="5"/>
    <n v="5"/>
    <n v="5"/>
    <n v="5"/>
    <n v="5"/>
    <n v="5"/>
    <n v="11"/>
    <n v="27"/>
    <n v="83"/>
    <n v="43"/>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4.327795067100495E-5"/>
    <n v="2.5011347741104759E-4"/>
    <n v="1.2649937961960875E-5"/>
    <n v="5.5087454536836212E-5"/>
    <n v="3.225E-3"/>
    <s v="null"/>
    <n v="0.34299999999999997"/>
    <n v="0.57299999999999995"/>
    <n v="0.41799999999999998"/>
    <s v="null"/>
    <s v="null"/>
    <s v="null"/>
    <s v="null"/>
    <s v="null"/>
    <s v="null"/>
  </r>
  <r>
    <x v="47"/>
    <x v="0"/>
    <x v="11"/>
    <s v="Washington, 2010"/>
    <s v="Washington, 2010, Dec"/>
    <n v="10"/>
    <n v="5"/>
    <n v="5"/>
    <n v="5"/>
    <n v="5"/>
    <n v="5"/>
    <n v="5"/>
    <n v="5"/>
    <n v="13"/>
    <n v="28"/>
    <n v="86"/>
    <n v="46"/>
    <n v="426450"/>
    <n v="856425"/>
    <n v="918106"/>
    <n v="896865"/>
    <n v="923449"/>
    <n v="981066"/>
    <n v="778359"/>
    <n v="418455"/>
    <n v="254171"/>
    <n v="107951"/>
    <n v="6561297"/>
    <n v="780577"/>
    <n v="2.3449407902450463E-5"/>
    <n v="5.8382228449659925E-6"/>
    <n v="5.4459942533868639E-6"/>
    <n v="5.574975051986642E-6"/>
    <n v="5.4144841783357821E-6"/>
    <n v="5.0964970756299781E-6"/>
    <n v="6.4237710362442011E-6"/>
    <n v="1.1948716110453932E-5"/>
    <n v="5.1146668974824037E-5"/>
    <n v="2.593769395373827E-4"/>
    <n v="1.3107164635284762E-5"/>
    <n v="5.8930765318475951E-5"/>
    <n v="2.3600000000000001E-3"/>
    <s v="null"/>
    <n v="0.38200000000000006"/>
    <n v="0.60200000000000009"/>
    <n v="0.495"/>
    <s v="null"/>
    <s v="null"/>
    <s v="null"/>
    <s v="null"/>
    <s v="null"/>
    <s v="null"/>
  </r>
  <r>
    <x v="47"/>
    <x v="1"/>
    <x v="0"/>
    <s v="Washington, 2011"/>
    <s v="Washington, 2011, Jan"/>
    <n v="10"/>
    <n v="5"/>
    <n v="5"/>
    <n v="5"/>
    <n v="5"/>
    <n v="5"/>
    <n v="5"/>
    <n v="5"/>
    <n v="12"/>
    <n v="32"/>
    <n v="89"/>
    <n v="49"/>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4.6842978432712011E-5"/>
    <n v="2.8646625964585606E-4"/>
    <n v="1.3377735389897104E-5"/>
    <n v="6.0697801748592184E-5"/>
    <n v="3.2500000000000003E-3"/>
    <s v="null"/>
    <n v="0.40899999999999997"/>
    <n v="0.625"/>
    <n v="0.58299999999999996"/>
    <s v="null"/>
    <s v="null"/>
    <s v="null"/>
    <s v="null"/>
    <s v="null"/>
    <s v="null"/>
  </r>
  <r>
    <x v="47"/>
    <x v="1"/>
    <x v="1"/>
    <s v="Washington, 2011"/>
    <s v="Washington, 2011, Feb"/>
    <n v="10"/>
    <n v="5"/>
    <n v="5"/>
    <n v="5"/>
    <n v="5"/>
    <n v="5"/>
    <n v="5"/>
    <n v="10"/>
    <n v="14"/>
    <n v="28"/>
    <n v="92"/>
    <n v="52"/>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2.2758462165194574E-5"/>
    <n v="5.465014150483068E-5"/>
    <n v="2.5065797719012406E-4"/>
    <n v="1.3828670290680152E-5"/>
    <n v="6.441399369238354E-5"/>
    <n v="8.6499999999999997E-3"/>
    <s v="null"/>
    <n v="0.42"/>
    <n v="0.63700000000000001"/>
    <n v="0.58299999999999996"/>
    <s v="null"/>
    <s v="null"/>
    <s v="null"/>
    <s v="null"/>
    <s v="null"/>
    <s v="null"/>
  </r>
  <r>
    <x v="47"/>
    <x v="1"/>
    <x v="2"/>
    <s v="Washington, 2011"/>
    <s v="Washington, 2011, Mar"/>
    <n v="10"/>
    <n v="5"/>
    <n v="5"/>
    <n v="5"/>
    <n v="5"/>
    <n v="5"/>
    <n v="12"/>
    <n v="13"/>
    <n v="21"/>
    <n v="43"/>
    <n v="124"/>
    <n v="77"/>
    <n v="433191"/>
    <n v="860616"/>
    <n v="922402"/>
    <n v="919104"/>
    <n v="916883"/>
    <n v="983463"/>
    <n v="809908"/>
    <n v="439397"/>
    <n v="256175"/>
    <n v="111706"/>
    <n v="6652845"/>
    <n v="807278"/>
    <n v="2.3084505449097512E-5"/>
    <n v="5.8097920559227343E-6"/>
    <n v="5.4206300506720501E-6"/>
    <n v="5.4400807743193371E-6"/>
    <n v="5.4532584855428668E-6"/>
    <n v="5.0840753541312684E-6"/>
    <n v="1.481649767627928E-5"/>
    <n v="2.9586000814752946E-5"/>
    <n v="8.1975212257246027E-5"/>
    <n v="3.8493903639911912E-4"/>
    <n v="1.8638642565699336E-5"/>
    <n v="9.5382259890644855E-5"/>
    <n v="7.4200000000000012E-3"/>
    <s v="null"/>
    <n v="0.42200000000000004"/>
    <n v="0.64300000000000002"/>
    <n v="0.58700000000000008"/>
    <s v="null"/>
    <s v="null"/>
    <s v="null"/>
    <s v="null"/>
    <s v="null"/>
    <s v="null"/>
  </r>
  <r>
    <x v="47"/>
    <x v="1"/>
    <x v="3"/>
    <s v="Washington, 2011"/>
    <s v="Washington, 2011, Apr"/>
    <n v="10"/>
    <n v="5"/>
    <n v="5"/>
    <n v="5"/>
    <n v="5"/>
    <n v="5"/>
    <n v="5"/>
    <n v="5"/>
    <n v="21"/>
    <n v="37"/>
    <n v="103"/>
    <n v="63"/>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8.1975212257246027E-5"/>
    <n v="3.3122661271552112E-4"/>
    <n v="1.5482098260217998E-5"/>
    <n v="7.8040030819618523E-5"/>
    <n v="2.3E-3"/>
    <s v="null"/>
    <n v="0.42399999999999999"/>
    <n v="0.65"/>
    <n v="0.58700000000000008"/>
    <s v="null"/>
    <s v="null"/>
    <s v="null"/>
    <s v="null"/>
    <s v="null"/>
    <s v="null"/>
  </r>
  <r>
    <x v="47"/>
    <x v="1"/>
    <x v="4"/>
    <s v="Washington, 2011"/>
    <s v="Washington, 2011, May"/>
    <n v="10"/>
    <n v="5"/>
    <n v="5"/>
    <n v="5"/>
    <n v="5"/>
    <n v="5"/>
    <n v="5"/>
    <n v="12"/>
    <n v="14"/>
    <n v="25"/>
    <n v="91"/>
    <n v="51"/>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2.7310154598233488E-5"/>
    <n v="5.465014150483068E-5"/>
    <n v="2.2380176534832506E-4"/>
    <n v="1.3678358657085803E-5"/>
    <n v="6.3175263044453085E-5"/>
    <n v="9.2500000000000004E-4"/>
    <s v="null"/>
    <n v="0.42600000000000005"/>
    <n v="0.65300000000000002"/>
    <n v="0.58700000000000008"/>
    <s v="null"/>
    <s v="null"/>
    <s v="null"/>
    <s v="null"/>
    <s v="null"/>
    <s v="null"/>
  </r>
  <r>
    <x v="47"/>
    <x v="1"/>
    <x v="5"/>
    <s v="Washington, 2011"/>
    <s v="Washington, 2011, Jun"/>
    <n v="10"/>
    <n v="5"/>
    <n v="5"/>
    <n v="5"/>
    <n v="5"/>
    <n v="5"/>
    <n v="5"/>
    <n v="11"/>
    <n v="5"/>
    <n v="31"/>
    <n v="87"/>
    <n v="47"/>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2.5034308381714029E-5"/>
    <n v="1.9517907680296671E-5"/>
    <n v="2.7751418903192306E-4"/>
    <n v="1.3077112122708404E-5"/>
    <n v="5.8220340452731275E-5"/>
    <n v="1.2000000000000002E-4"/>
    <s v="null"/>
    <s v="null"/>
    <s v="null"/>
    <s v="null"/>
    <s v="null"/>
    <s v="null"/>
    <s v="null"/>
    <s v="null"/>
    <s v="null"/>
    <s v="null"/>
  </r>
  <r>
    <x v="47"/>
    <x v="1"/>
    <x v="6"/>
    <s v="Washington, 2011"/>
    <s v="Washington, 2011, Jul"/>
    <n v="10"/>
    <n v="5"/>
    <n v="5"/>
    <n v="5"/>
    <n v="5"/>
    <n v="5"/>
    <n v="5"/>
    <n v="5"/>
    <n v="5"/>
    <n v="23"/>
    <n v="73"/>
    <n v="33"/>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1.9517907680296671E-5"/>
    <n v="2.0589762412045906E-4"/>
    <n v="1.0972749252387512E-5"/>
    <n v="4.0878111381704936E-5"/>
    <n v="0"/>
    <s v="null"/>
    <s v="null"/>
    <s v="null"/>
    <s v="null"/>
    <s v="null"/>
    <s v="null"/>
    <s v="null"/>
    <s v="null"/>
    <s v="null"/>
    <s v="null"/>
  </r>
  <r>
    <x v="47"/>
    <x v="1"/>
    <x v="7"/>
    <s v="Washington, 2011"/>
    <s v="Washington, 2011, Aug"/>
    <n v="10"/>
    <n v="5"/>
    <n v="5"/>
    <n v="5"/>
    <n v="5"/>
    <n v="5"/>
    <n v="5"/>
    <n v="5"/>
    <n v="11"/>
    <n v="20"/>
    <n v="76"/>
    <n v="36"/>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4.2939396896652679E-5"/>
    <n v="1.7904141227866006E-4"/>
    <n v="1.142368415317056E-5"/>
    <n v="4.4594303325496299E-5"/>
    <n v="2.0000000000000002E-5"/>
    <s v="null"/>
    <n v="0.01"/>
    <n v="1.2E-2"/>
    <n v="0"/>
    <s v="null"/>
    <s v="null"/>
    <s v="null"/>
    <s v="null"/>
    <s v="null"/>
    <s v="null"/>
  </r>
  <r>
    <x v="47"/>
    <x v="1"/>
    <x v="8"/>
    <s v="Washington, 2011"/>
    <s v="Washington, 2011, Sep"/>
    <n v="10"/>
    <n v="5"/>
    <n v="5"/>
    <n v="5"/>
    <n v="5"/>
    <n v="5"/>
    <n v="5"/>
    <n v="5"/>
    <n v="13"/>
    <n v="24"/>
    <n v="82"/>
    <n v="42"/>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5.0746559968771349E-5"/>
    <n v="2.1484969473439206E-4"/>
    <n v="1.2325553954736658E-5"/>
    <n v="5.2026687213079011E-5"/>
    <n v="1.5000000000000001E-4"/>
    <s v="null"/>
    <n v="6.0999999999999999E-2"/>
    <n v="9.3000000000000013E-2"/>
    <n v="0.127"/>
    <s v="null"/>
    <s v="null"/>
    <s v="null"/>
    <s v="null"/>
    <s v="null"/>
    <s v="null"/>
  </r>
  <r>
    <x v="47"/>
    <x v="1"/>
    <x v="9"/>
    <s v="Washington, 2011"/>
    <s v="Washington, 2011, Oct"/>
    <n v="10"/>
    <n v="5"/>
    <n v="5"/>
    <n v="5"/>
    <n v="5"/>
    <n v="5"/>
    <n v="5"/>
    <n v="5"/>
    <n v="12"/>
    <n v="30"/>
    <n v="87"/>
    <n v="47"/>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4.6842978432712011E-5"/>
    <n v="2.6856211841799006E-4"/>
    <n v="1.3077112122708404E-5"/>
    <n v="5.8220340452731275E-5"/>
    <n v="3.7000000000000002E-3"/>
    <s v="null"/>
    <n v="0.22100000000000003"/>
    <n v="0.39400000000000002"/>
    <n v="0.312"/>
    <s v="null"/>
    <s v="null"/>
    <s v="null"/>
    <s v="null"/>
    <s v="null"/>
    <s v="null"/>
  </r>
  <r>
    <x v="47"/>
    <x v="1"/>
    <x v="10"/>
    <s v="Washington, 2011"/>
    <s v="Washington, 2011, Nov"/>
    <n v="10"/>
    <n v="5"/>
    <n v="5"/>
    <n v="5"/>
    <n v="5"/>
    <n v="5"/>
    <n v="5"/>
    <n v="5"/>
    <n v="17"/>
    <n v="38"/>
    <n v="100"/>
    <n v="60"/>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6.6360886113008688E-5"/>
    <n v="3.4017868332945412E-4"/>
    <n v="1.5031163359434948E-5"/>
    <n v="7.432383887582716E-5"/>
    <n v="4.64E-3"/>
    <s v="null"/>
    <n v="0.33799999999999997"/>
    <n v="0.56000000000000005"/>
    <n v="0.56700000000000006"/>
    <s v="null"/>
    <s v="null"/>
    <s v="null"/>
    <s v="null"/>
    <s v="null"/>
    <s v="null"/>
  </r>
  <r>
    <x v="47"/>
    <x v="1"/>
    <x v="11"/>
    <s v="Washington, 2011"/>
    <s v="Washington, 2011, Dec"/>
    <n v="10"/>
    <n v="5"/>
    <n v="5"/>
    <n v="5"/>
    <n v="5"/>
    <n v="5"/>
    <n v="5"/>
    <n v="5"/>
    <n v="23"/>
    <n v="34"/>
    <n v="102"/>
    <n v="62"/>
    <n v="433191"/>
    <n v="860616"/>
    <n v="922402"/>
    <n v="919104"/>
    <n v="916883"/>
    <n v="983463"/>
    <n v="809908"/>
    <n v="439397"/>
    <n v="256175"/>
    <n v="111706"/>
    <n v="6652845"/>
    <n v="807278"/>
    <n v="2.3084505449097512E-5"/>
    <n v="5.8097920559227343E-6"/>
    <n v="5.4206300506720501E-6"/>
    <n v="5.4400807743193371E-6"/>
    <n v="5.4532584855428668E-6"/>
    <n v="5.0840753541312684E-6"/>
    <n v="6.1735406984497003E-6"/>
    <n v="1.1379231082597287E-5"/>
    <n v="8.978237532936469E-5"/>
    <n v="3.0437040087372212E-4"/>
    <n v="1.5331786626623647E-5"/>
    <n v="7.6801300171688069E-5"/>
    <n v="4.1250000000000002E-3"/>
    <s v="null"/>
    <n v="0.36799999999999999"/>
    <n v="0.58600000000000008"/>
    <n v="0.63400000000000001"/>
    <s v="null"/>
    <s v="null"/>
    <s v="null"/>
    <s v="null"/>
    <s v="null"/>
    <s v="null"/>
  </r>
  <r>
    <x v="47"/>
    <x v="2"/>
    <x v="0"/>
    <s v="Washington, 2012"/>
    <s v="Washington, 2012, Jan"/>
    <n v="10"/>
    <n v="5"/>
    <n v="5"/>
    <n v="5"/>
    <n v="5"/>
    <n v="5"/>
    <n v="5"/>
    <n v="5"/>
    <n v="19"/>
    <n v="35"/>
    <n v="99"/>
    <n v="59"/>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7.3619156479454449E-5"/>
    <n v="3.0610727748187408E-4"/>
    <n v="1.469123040390199E-5"/>
    <n v="7.0471321755333121E-5"/>
    <n v="4.6250000000000006E-3"/>
    <s v="null"/>
    <n v="0.39"/>
    <n v="0.61099999999999999"/>
    <n v="0.65599999999999992"/>
    <s v="null"/>
    <s v="null"/>
    <s v="null"/>
    <s v="null"/>
    <s v="null"/>
    <s v="null"/>
  </r>
  <r>
    <x v="47"/>
    <x v="2"/>
    <x v="1"/>
    <s v="Washington, 2012"/>
    <s v="Washington, 2012, Feb"/>
    <n v="10"/>
    <n v="5"/>
    <n v="5"/>
    <n v="5"/>
    <n v="5"/>
    <n v="5"/>
    <n v="5"/>
    <n v="5"/>
    <n v="14"/>
    <n v="30"/>
    <n v="89"/>
    <n v="49"/>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5.4245694248019065E-5"/>
    <n v="2.6237766641303494E-4"/>
    <n v="1.3207267736841184E-5"/>
    <n v="5.8527029932395311E-5"/>
    <n v="8.8399999999999989E-3"/>
    <s v="null"/>
    <n v="0.39900000000000002"/>
    <n v="0.63500000000000001"/>
    <n v="0.66300000000000003"/>
    <s v="null"/>
    <s v="null"/>
    <s v="null"/>
    <s v="null"/>
    <s v="null"/>
    <s v="null"/>
  </r>
  <r>
    <x v="47"/>
    <x v="2"/>
    <x v="2"/>
    <s v="Washington, 2012"/>
    <s v="Washington, 2012, Mar"/>
    <n v="10"/>
    <n v="5"/>
    <n v="5"/>
    <n v="5"/>
    <n v="5"/>
    <n v="5"/>
    <n v="5"/>
    <n v="10"/>
    <n v="16"/>
    <n v="44"/>
    <n v="110"/>
    <n v="70"/>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2.1514815101679015E-5"/>
    <n v="6.1995079140593213E-5"/>
    <n v="3.8482057740578455E-4"/>
    <n v="1.6323589337668879E-5"/>
    <n v="8.3610042760564723E-5"/>
    <n v="9.4999999999999998E-3"/>
    <s v="null"/>
    <n v="0.40700000000000003"/>
    <n v="0.65"/>
    <n v="0.67299999999999993"/>
    <s v="null"/>
    <s v="null"/>
    <s v="null"/>
    <s v="null"/>
    <s v="null"/>
    <s v="null"/>
  </r>
  <r>
    <x v="47"/>
    <x v="2"/>
    <x v="3"/>
    <s v="Washington, 2012"/>
    <s v="Washington, 2012, Apr"/>
    <n v="10"/>
    <n v="5"/>
    <n v="5"/>
    <n v="5"/>
    <n v="5"/>
    <n v="5"/>
    <n v="5"/>
    <n v="5"/>
    <n v="13"/>
    <n v="23"/>
    <n v="81"/>
    <n v="41"/>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5.0371001801731991E-5"/>
    <n v="2.0115621091666011E-4"/>
    <n v="1.2020097603192538E-5"/>
    <n v="4.8971596474045051E-5"/>
    <n v="1.1325000000000002E-2"/>
    <s v="null"/>
    <n v="0.41200000000000003"/>
    <n v="0.66400000000000003"/>
    <n v="0.68200000000000005"/>
    <s v="null"/>
    <s v="null"/>
    <s v="null"/>
    <s v="null"/>
    <s v="null"/>
    <s v="null"/>
  </r>
  <r>
    <x v="47"/>
    <x v="2"/>
    <x v="4"/>
    <s v="Washington, 2012"/>
    <s v="Washington, 2012, May"/>
    <n v="10"/>
    <n v="5"/>
    <n v="5"/>
    <n v="5"/>
    <n v="5"/>
    <n v="5"/>
    <n v="5"/>
    <n v="5"/>
    <n v="11"/>
    <n v="35"/>
    <n v="91"/>
    <n v="51"/>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4.2621616909157836E-5"/>
    <n v="3.0610727748187408E-4"/>
    <n v="1.3504060270253345E-5"/>
    <n v="6.0915888296982875E-5"/>
    <n v="5.8000000000000005E-3"/>
    <s v="null"/>
    <n v="0.41700000000000004"/>
    <n v="0.67599999999999993"/>
    <n v="0.68200000000000005"/>
    <s v="null"/>
    <s v="null"/>
    <s v="null"/>
    <s v="null"/>
    <s v="null"/>
    <s v="null"/>
  </r>
  <r>
    <x v="47"/>
    <x v="2"/>
    <x v="5"/>
    <s v="Washington, 2012"/>
    <s v="Washington, 2012, Jun"/>
    <n v="10"/>
    <n v="5"/>
    <n v="5"/>
    <n v="5"/>
    <n v="5"/>
    <n v="5"/>
    <n v="5"/>
    <n v="5"/>
    <n v="16"/>
    <n v="22"/>
    <n v="83"/>
    <n v="43"/>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6.1995079140593213E-5"/>
    <n v="1.9241028870289228E-4"/>
    <n v="1.23168901366047E-5"/>
    <n v="5.1360454838632615E-5"/>
    <n v="1.6999999999999999E-3"/>
    <s v="null"/>
    <s v="null"/>
    <s v="null"/>
    <s v="null"/>
    <s v="null"/>
    <s v="null"/>
    <s v="null"/>
    <s v="null"/>
    <s v="null"/>
    <s v="null"/>
  </r>
  <r>
    <x v="47"/>
    <x v="2"/>
    <x v="6"/>
    <s v="Washington, 2012"/>
    <s v="Washington, 2012, Jul"/>
    <n v="10"/>
    <n v="5"/>
    <n v="5"/>
    <n v="5"/>
    <n v="5"/>
    <n v="5"/>
    <n v="5"/>
    <n v="5"/>
    <n v="12"/>
    <n v="25"/>
    <n v="82"/>
    <n v="42"/>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4.649630935544491E-5"/>
    <n v="2.1864805534419578E-4"/>
    <n v="1.2168493869898618E-5"/>
    <n v="5.0166025656338836E-5"/>
    <n v="1.2499999999999998E-3"/>
    <s v="null"/>
    <s v="null"/>
    <s v="null"/>
    <s v="null"/>
    <s v="null"/>
    <s v="null"/>
    <s v="null"/>
    <s v="null"/>
    <s v="null"/>
    <s v="null"/>
  </r>
  <r>
    <x v="47"/>
    <x v="2"/>
    <x v="7"/>
    <s v="Washington, 2012"/>
    <s v="Washington, 2012, Aug"/>
    <n v="10"/>
    <n v="5"/>
    <n v="5"/>
    <n v="5"/>
    <n v="5"/>
    <n v="5"/>
    <n v="5"/>
    <n v="5"/>
    <n v="5"/>
    <n v="28"/>
    <n v="78"/>
    <n v="38"/>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1.9373462231435381E-5"/>
    <n v="2.4488582198549928E-4"/>
    <n v="1.1574908803074296E-5"/>
    <n v="4.538830892716371E-5"/>
    <n v="9.4000000000000008E-4"/>
    <s v="null"/>
    <n v="1.7000000000000001E-2"/>
    <n v="9.0000000000000011E-3"/>
    <n v="7.8E-2"/>
    <s v="null"/>
    <s v="null"/>
    <s v="null"/>
    <s v="null"/>
    <s v="null"/>
    <s v="null"/>
  </r>
  <r>
    <x v="47"/>
    <x v="2"/>
    <x v="8"/>
    <s v="Washington, 2012"/>
    <s v="Washington, 2012, Sep"/>
    <n v="10"/>
    <n v="5"/>
    <n v="5"/>
    <n v="5"/>
    <n v="5"/>
    <n v="5"/>
    <n v="5"/>
    <n v="5"/>
    <n v="13"/>
    <n v="20"/>
    <n v="78"/>
    <n v="38"/>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5.0371001801731991E-5"/>
    <n v="1.7491844427535661E-4"/>
    <n v="1.1574908803074296E-5"/>
    <n v="4.538830892716371E-5"/>
    <n v="1.4499999999999999E-3"/>
    <s v="null"/>
    <n v="7.9000000000000001E-2"/>
    <n v="0.11699999999999999"/>
    <n v="0.17199999999999999"/>
    <s v="null"/>
    <s v="null"/>
    <s v="null"/>
    <s v="null"/>
    <s v="null"/>
    <s v="null"/>
  </r>
  <r>
    <x v="47"/>
    <x v="2"/>
    <x v="9"/>
    <s v="Washington, 2012"/>
    <s v="Washington, 2012, Oct"/>
    <n v="10"/>
    <n v="5"/>
    <n v="5"/>
    <n v="5"/>
    <n v="5"/>
    <n v="5"/>
    <n v="5"/>
    <n v="5"/>
    <n v="18"/>
    <n v="28"/>
    <n v="91"/>
    <n v="51"/>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6.9744464033167362E-5"/>
    <n v="2.4488582198549928E-4"/>
    <n v="1.3504060270253345E-5"/>
    <n v="6.0915888296982875E-5"/>
    <n v="4.7000000000000002E-3"/>
    <s v="null"/>
    <n v="0.23899999999999999"/>
    <n v="0.39500000000000002"/>
    <n v="0.36899999999999999"/>
    <s v="null"/>
    <s v="null"/>
    <s v="null"/>
    <s v="null"/>
    <s v="null"/>
    <s v="null"/>
  </r>
  <r>
    <x v="47"/>
    <x v="2"/>
    <x v="10"/>
    <s v="Washington, 2012"/>
    <s v="Washington, 2012, Nov"/>
    <n v="10"/>
    <n v="5"/>
    <n v="5"/>
    <n v="5"/>
    <n v="5"/>
    <n v="5"/>
    <n v="5"/>
    <n v="5"/>
    <n v="5"/>
    <n v="30"/>
    <n v="80"/>
    <n v="40"/>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1.9373462231435381E-5"/>
    <n v="2.6237766641303494E-4"/>
    <n v="1.1871701336486457E-5"/>
    <n v="4.7777167291751273E-5"/>
    <n v="6.9249999999999997E-3"/>
    <s v="null"/>
    <n v="0.34299999999999997"/>
    <n v="0.54100000000000004"/>
    <n v="0.52300000000000002"/>
    <s v="null"/>
    <s v="null"/>
    <s v="null"/>
    <s v="null"/>
    <s v="null"/>
    <s v="null"/>
  </r>
  <r>
    <x v="47"/>
    <x v="2"/>
    <x v="11"/>
    <s v="Washington, 2012"/>
    <s v="Washington, 2012, Dec"/>
    <n v="10"/>
    <n v="5"/>
    <n v="5"/>
    <n v="5"/>
    <n v="5"/>
    <n v="5"/>
    <n v="5"/>
    <n v="5"/>
    <n v="23"/>
    <n v="36"/>
    <n v="104"/>
    <n v="64"/>
    <n v="437979"/>
    <n v="865801"/>
    <n v="927465"/>
    <n v="939478"/>
    <n v="912264"/>
    <n v="980838"/>
    <n v="837669"/>
    <n v="464796"/>
    <n v="258085"/>
    <n v="114339"/>
    <n v="6738714"/>
    <n v="837220"/>
    <n v="2.2832144920190236E-5"/>
    <n v="5.7749991048751391E-6"/>
    <n v="5.3910390149493511E-6"/>
    <n v="5.3221044026576465E-6"/>
    <n v="5.480869572842949E-6"/>
    <n v="5.09768177823453E-6"/>
    <n v="5.9689447741291604E-6"/>
    <n v="1.0757407550839507E-5"/>
    <n v="8.9117926264602746E-5"/>
    <n v="3.1485319969564189E-4"/>
    <n v="1.5433211737432393E-5"/>
    <n v="7.644346766680204E-5"/>
    <n v="8.9499999999999996E-3"/>
    <s v="null"/>
    <n v="0.38700000000000001"/>
    <n v="0.58200000000000007"/>
    <n v="0.58799999999999997"/>
    <s v="null"/>
    <s v="null"/>
    <s v="null"/>
    <s v="null"/>
    <s v="null"/>
    <s v="null"/>
  </r>
  <r>
    <x v="47"/>
    <x v="3"/>
    <x v="0"/>
    <s v="Washington, 2013"/>
    <s v="Washington, 2013, Jan"/>
    <n v="10"/>
    <n v="5"/>
    <n v="5"/>
    <n v="5"/>
    <n v="5"/>
    <n v="5"/>
    <n v="5"/>
    <n v="5"/>
    <n v="36"/>
    <n v="73"/>
    <n v="154"/>
    <n v="114"/>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1.384397075845732E-4"/>
    <n v="6.1735181442235316E-4"/>
    <n v="2.2582039155202984E-5"/>
    <n v="1.3083612316499467E-4"/>
    <n v="1.772E-2"/>
    <s v="null"/>
    <n v="0.43"/>
    <n v="0.63300000000000001"/>
    <n v="0.64300000000000002"/>
    <s v="null"/>
    <s v="null"/>
    <s v="null"/>
    <s v="null"/>
    <s v="null"/>
    <s v="null"/>
  </r>
  <r>
    <x v="47"/>
    <x v="3"/>
    <x v="1"/>
    <s v="Washington, 2013"/>
    <s v="Washington, 2013, Feb"/>
    <n v="10"/>
    <n v="5"/>
    <n v="5"/>
    <n v="5"/>
    <n v="5"/>
    <n v="5"/>
    <n v="5"/>
    <n v="10"/>
    <n v="15"/>
    <n v="56"/>
    <n v="121"/>
    <n v="81"/>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2.0282700276453205E-5"/>
    <n v="5.768321149357217E-5"/>
    <n v="4.7358495352947644E-4"/>
    <n v="1.7743030764802343E-5"/>
    <n v="9.2962508564601478E-5"/>
    <n v="1.1375E-2"/>
    <s v="null"/>
    <n v="0.45500000000000002"/>
    <n v="0.66599999999999993"/>
    <n v="0.71499999999999997"/>
    <s v="null"/>
    <s v="null"/>
    <s v="null"/>
    <s v="null"/>
    <s v="null"/>
    <s v="null"/>
  </r>
  <r>
    <x v="47"/>
    <x v="3"/>
    <x v="2"/>
    <s v="Washington, 2013"/>
    <s v="Washington, 2013, Mar"/>
    <n v="10"/>
    <n v="5"/>
    <n v="5"/>
    <n v="5"/>
    <n v="5"/>
    <n v="5"/>
    <n v="5"/>
    <n v="12"/>
    <n v="17"/>
    <n v="52"/>
    <n v="121"/>
    <n v="81"/>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2.4339240331743847E-5"/>
    <n v="6.5374306359381793E-5"/>
    <n v="4.3975745684879955E-4"/>
    <n v="1.7743030764802343E-5"/>
    <n v="9.2962508564601478E-5"/>
    <n v="4.9749999999999994E-3"/>
    <s v="null"/>
    <n v="0.46500000000000002"/>
    <n v="0.67099999999999993"/>
    <n v="0.72900000000000009"/>
    <s v="null"/>
    <s v="null"/>
    <s v="null"/>
    <s v="null"/>
    <s v="null"/>
    <s v="null"/>
  </r>
  <r>
    <x v="47"/>
    <x v="3"/>
    <x v="3"/>
    <s v="Washington, 2013"/>
    <s v="Washington, 2013, Apr"/>
    <n v="10"/>
    <n v="5"/>
    <n v="5"/>
    <n v="5"/>
    <n v="5"/>
    <n v="5"/>
    <n v="5"/>
    <n v="5"/>
    <n v="5"/>
    <n v="25"/>
    <n v="75"/>
    <n v="35"/>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1.9227737164524054E-5"/>
    <n v="2.1142185425423055E-4"/>
    <n v="1.0997746341819635E-5"/>
    <n v="4.0168985182235208E-5"/>
    <n v="3.2750000000000001E-3"/>
    <s v="null"/>
    <n v="0.47200000000000003"/>
    <n v="0.67599999999999993"/>
    <n v="0.76600000000000001"/>
    <s v="null"/>
    <s v="null"/>
    <s v="null"/>
    <s v="null"/>
    <s v="null"/>
    <s v="null"/>
  </r>
  <r>
    <x v="47"/>
    <x v="3"/>
    <x v="4"/>
    <s v="Washington, 2013"/>
    <s v="Washington, 2013, May"/>
    <n v="10"/>
    <n v="5"/>
    <n v="5"/>
    <n v="5"/>
    <n v="5"/>
    <n v="5"/>
    <n v="5"/>
    <n v="5"/>
    <n v="11"/>
    <n v="28"/>
    <n v="84"/>
    <n v="44"/>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4.2301021761952924E-5"/>
    <n v="2.3679247676473822E-4"/>
    <n v="1.231747590283799E-5"/>
    <n v="5.0498152800524265E-5"/>
    <n v="1.9199999999999998E-3"/>
    <s v="null"/>
    <n v="0.47500000000000003"/>
    <n v="0.67900000000000005"/>
    <n v="0.81"/>
    <s v="null"/>
    <s v="null"/>
    <s v="null"/>
    <s v="null"/>
    <s v="null"/>
    <s v="null"/>
  </r>
  <r>
    <x v="47"/>
    <x v="3"/>
    <x v="5"/>
    <s v="Washington, 2013"/>
    <s v="Washington, 2013, Jun"/>
    <n v="10"/>
    <n v="5"/>
    <n v="5"/>
    <n v="5"/>
    <n v="5"/>
    <n v="5"/>
    <n v="5"/>
    <n v="5"/>
    <n v="11"/>
    <n v="29"/>
    <n v="85"/>
    <n v="45"/>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4.2301021761952924E-5"/>
    <n v="2.4524935093490745E-4"/>
    <n v="1.246411252072892E-5"/>
    <n v="5.1645838091445267E-5"/>
    <n v="1.7749999999999999E-3"/>
    <s v="null"/>
    <s v="null"/>
    <s v="null"/>
    <s v="null"/>
    <s v="null"/>
    <s v="null"/>
    <s v="null"/>
    <s v="null"/>
    <s v="null"/>
    <s v="null"/>
  </r>
  <r>
    <x v="47"/>
    <x v="3"/>
    <x v="6"/>
    <s v="Washington, 2013"/>
    <s v="Washington, 2013, Jul"/>
    <n v="10"/>
    <n v="5"/>
    <n v="5"/>
    <n v="5"/>
    <n v="5"/>
    <n v="5"/>
    <n v="5"/>
    <n v="5"/>
    <n v="12"/>
    <n v="19"/>
    <n v="76"/>
    <n v="36"/>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4.6146569194857732E-5"/>
    <n v="1.6068060923321521E-4"/>
    <n v="1.1144382959710562E-5"/>
    <n v="4.1316670473156218E-5"/>
    <n v="1.08E-3"/>
    <s v="null"/>
    <s v="null"/>
    <s v="null"/>
    <s v="null"/>
    <s v="null"/>
    <s v="null"/>
    <s v="null"/>
    <s v="null"/>
    <s v="null"/>
    <s v="null"/>
  </r>
  <r>
    <x v="47"/>
    <x v="3"/>
    <x v="7"/>
    <s v="Washington, 2013"/>
    <s v="Washington, 2013, Aug"/>
    <n v="10"/>
    <n v="5"/>
    <n v="5"/>
    <n v="5"/>
    <n v="5"/>
    <n v="5"/>
    <n v="5"/>
    <n v="5"/>
    <n v="5"/>
    <n v="25"/>
    <n v="75"/>
    <n v="35"/>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1.9227737164524054E-5"/>
    <n v="2.1142185425423055E-4"/>
    <n v="1.0997746341819635E-5"/>
    <n v="4.0168985182235208E-5"/>
    <n v="8.7499999999999991E-4"/>
    <s v="null"/>
    <n v="1.4999999999999999E-2"/>
    <n v="1.3000000000000001E-2"/>
    <n v="0.05"/>
    <s v="null"/>
    <s v="null"/>
    <s v="null"/>
    <s v="null"/>
    <s v="null"/>
    <s v="null"/>
  </r>
  <r>
    <x v="47"/>
    <x v="3"/>
    <x v="8"/>
    <s v="Washington, 2013"/>
    <s v="Washington, 2013, Sep"/>
    <n v="10"/>
    <n v="5"/>
    <n v="5"/>
    <n v="5"/>
    <n v="5"/>
    <n v="5"/>
    <n v="5"/>
    <n v="5"/>
    <n v="11"/>
    <n v="22"/>
    <n v="78"/>
    <n v="38"/>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4.2301021761952924E-5"/>
    <n v="1.8605123174372288E-4"/>
    <n v="1.1437656195492419E-5"/>
    <n v="4.3612041054998229E-5"/>
    <n v="1.15E-3"/>
    <s v="null"/>
    <n v="8.199999999999999E-2"/>
    <n v="0.125"/>
    <n v="0.12"/>
    <s v="null"/>
    <s v="null"/>
    <s v="null"/>
    <s v="null"/>
    <s v="null"/>
    <s v="null"/>
  </r>
  <r>
    <x v="47"/>
    <x v="3"/>
    <x v="9"/>
    <s v="Washington, 2013"/>
    <s v="Washington, 2013, Oct"/>
    <n v="10"/>
    <n v="5"/>
    <n v="5"/>
    <n v="5"/>
    <n v="5"/>
    <n v="5"/>
    <n v="5"/>
    <n v="5"/>
    <n v="10"/>
    <n v="28"/>
    <n v="83"/>
    <n v="43"/>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3.8455474329048109E-5"/>
    <n v="2.3679247676473822E-4"/>
    <n v="1.2170839284947063E-5"/>
    <n v="4.9350467509603255E-5"/>
    <n v="3.8199999999999996E-3"/>
    <s v="null"/>
    <n v="0.26800000000000002"/>
    <n v="0.42399999999999999"/>
    <n v="0.32400000000000001"/>
    <s v="null"/>
    <s v="null"/>
    <s v="null"/>
    <s v="null"/>
    <s v="null"/>
    <s v="null"/>
  </r>
  <r>
    <x v="47"/>
    <x v="3"/>
    <x v="10"/>
    <s v="Washington, 2013"/>
    <s v="Washington, 2013, Nov"/>
    <n v="10"/>
    <n v="5"/>
    <n v="5"/>
    <n v="5"/>
    <n v="5"/>
    <n v="5"/>
    <n v="5"/>
    <n v="5"/>
    <n v="17"/>
    <n v="28"/>
    <n v="90"/>
    <n v="50"/>
    <n v="441534"/>
    <n v="873547"/>
    <n v="929358"/>
    <n v="958136"/>
    <n v="911601"/>
    <n v="972381"/>
    <n v="861703"/>
    <n v="493031"/>
    <n v="260041"/>
    <n v="118247"/>
    <n v="6819579"/>
    <n v="871319"/>
    <n v="2.2648312474237546E-5"/>
    <n v="5.7237904772153075E-6"/>
    <n v="5.3800580615866006E-6"/>
    <n v="5.2184658545342204E-6"/>
    <n v="5.4848557647479545E-6"/>
    <n v="5.1420173779619303E-6"/>
    <n v="5.8024632617038585E-6"/>
    <n v="1.0141350138226603E-5"/>
    <n v="6.5374306359381793E-5"/>
    <n v="2.3679247676473822E-4"/>
    <n v="1.3197295610183561E-5"/>
    <n v="5.73842645460503E-5"/>
    <n v="2.8500000000000001E-3"/>
    <n v="0.876"/>
    <n v="0.37200000000000005"/>
    <n v="0.54900000000000004"/>
    <n v="0.499"/>
    <s v="null"/>
    <s v="null"/>
    <s v="null"/>
    <s v="null"/>
    <s v="null"/>
    <s v="null"/>
  </r>
  <r>
    <x v="47"/>
    <x v="3"/>
    <x v="11"/>
    <s v="Washington, 2013"/>
    <s v="Washington, 2013, Dec"/>
    <n v="10"/>
    <n v="5"/>
    <n v="5"/>
    <n v="5"/>
    <n v="5"/>
    <n v="5"/>
    <n v="10"/>
    <n v="5"/>
    <n v="18"/>
    <n v="31"/>
    <n v="99"/>
    <n v="54"/>
    <n v="441534"/>
    <n v="873547"/>
    <n v="929358"/>
    <n v="958136"/>
    <n v="911601"/>
    <n v="972381"/>
    <n v="861703"/>
    <n v="493031"/>
    <n v="260041"/>
    <n v="118247"/>
    <n v="6819579"/>
    <n v="871319"/>
    <n v="2.2648312474237546E-5"/>
    <n v="5.7237904772153075E-6"/>
    <n v="5.3800580615866006E-6"/>
    <n v="5.2184658545342204E-6"/>
    <n v="5.4848557647479545E-6"/>
    <n v="5.1420173779619303E-6"/>
    <n v="1.1604926523407717E-5"/>
    <n v="1.0141350138226603E-5"/>
    <n v="6.9219853792286602E-5"/>
    <n v="2.6216309927524589E-4"/>
    <n v="1.4517025171201917E-5"/>
    <n v="6.1975005709734323E-5"/>
    <n v="4.6750000000000003E-3"/>
    <s v="null"/>
    <n v="0.41100000000000003"/>
    <n v="0.59299999999999997"/>
    <n v="0.55400000000000005"/>
    <s v="null"/>
    <s v="null"/>
    <s v="null"/>
    <s v="null"/>
    <s v="null"/>
    <s v="null"/>
  </r>
  <r>
    <x v="47"/>
    <x v="4"/>
    <x v="0"/>
    <s v="Washington, 2014"/>
    <s v="Washington, 2014, Jan"/>
    <n v="10"/>
    <n v="5"/>
    <n v="5"/>
    <n v="5"/>
    <n v="11"/>
    <n v="14"/>
    <n v="20"/>
    <n v="13"/>
    <n v="17"/>
    <n v="36"/>
    <n v="136"/>
    <n v="66"/>
    <n v="443807"/>
    <n v="878479"/>
    <n v="931033"/>
    <n v="978547"/>
    <n v="912504"/>
    <n v="964381"/>
    <n v="881881"/>
    <n v="523311"/>
    <n v="262529"/>
    <n v="122651"/>
    <n v="6899123"/>
    <n v="908491"/>
    <n v="2.2532316975622288E-5"/>
    <n v="5.6916556912572756E-6"/>
    <n v="5.3703789231960629E-6"/>
    <n v="5.1096166050276583E-6"/>
    <n v="1.20547416778447E-5"/>
    <n v="1.4517084015549871E-5"/>
    <n v="2.2678796799114619E-5"/>
    <n v="2.4841824460024728E-5"/>
    <n v="6.4754750903709679E-5"/>
    <n v="2.9351574793519826E-4"/>
    <n v="1.9712650433975448E-5"/>
    <n v="7.264794037585402E-5"/>
    <n v="1.0280000000000001E-2"/>
    <s v="null"/>
    <n v="0.45"/>
    <n v="0.624"/>
    <n v="0.61699999999999999"/>
    <s v="null"/>
    <s v="null"/>
    <s v="null"/>
    <s v="null"/>
    <s v="null"/>
    <s v="null"/>
  </r>
  <r>
    <x v="47"/>
    <x v="4"/>
    <x v="1"/>
    <s v="Washington, 2014"/>
    <s v="Washington, 2014, Feb"/>
    <n v="10"/>
    <n v="5"/>
    <n v="5"/>
    <n v="5"/>
    <n v="5"/>
    <n v="5"/>
    <n v="5"/>
    <n v="11"/>
    <n v="19"/>
    <n v="36"/>
    <n v="106"/>
    <n v="66"/>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2.1020005312328616E-5"/>
    <n v="7.2372956892381417E-5"/>
    <n v="2.9351574793519826E-4"/>
    <n v="1.5364271661774982E-5"/>
    <n v="7.264794037585402E-5"/>
    <n v="6.0499999999999998E-3"/>
    <s v="null"/>
    <n v="0.47500000000000003"/>
    <n v="0.64200000000000002"/>
    <n v="0.65800000000000003"/>
    <s v="null"/>
    <s v="null"/>
    <s v="null"/>
    <s v="null"/>
    <s v="null"/>
    <s v="null"/>
  </r>
  <r>
    <x v="47"/>
    <x v="4"/>
    <x v="2"/>
    <s v="Washington, 2014"/>
    <s v="Washington, 2014, Mar"/>
    <n v="10"/>
    <n v="5"/>
    <n v="5"/>
    <n v="5"/>
    <n v="5"/>
    <n v="5"/>
    <n v="5"/>
    <n v="10"/>
    <n v="15"/>
    <n v="28"/>
    <n v="93"/>
    <n v="53"/>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1.9109095738480558E-5"/>
    <n v="5.7136544915037961E-5"/>
    <n v="2.2829002617182087E-4"/>
    <n v="1.3479974193821447E-5"/>
    <n v="5.8338497574549444E-5"/>
    <n v="3.0000000000000001E-3"/>
    <s v="null"/>
    <n v="0.47899999999999998"/>
    <n v="0.64800000000000002"/>
    <n v="0.66700000000000004"/>
    <s v="null"/>
    <s v="null"/>
    <s v="null"/>
    <s v="null"/>
    <s v="null"/>
    <s v="null"/>
  </r>
  <r>
    <x v="47"/>
    <x v="4"/>
    <x v="3"/>
    <s v="Washington, 2014"/>
    <s v="Washington, 2014, Apr"/>
    <n v="10"/>
    <n v="5"/>
    <n v="5"/>
    <n v="5"/>
    <n v="5"/>
    <n v="5"/>
    <n v="5"/>
    <n v="5"/>
    <n v="10"/>
    <n v="24"/>
    <n v="79"/>
    <n v="39"/>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3.8091029943358636E-5"/>
    <n v="1.9567716529013217E-4"/>
    <n v="1.1450730766794562E-5"/>
    <n v="4.2928328403913743E-5"/>
    <n v="2.48E-3"/>
    <s v="null"/>
    <n v="0.48299999999999998"/>
    <n v="0.65300000000000002"/>
    <n v="0.68200000000000005"/>
    <s v="null"/>
    <s v="null"/>
    <s v="null"/>
    <s v="null"/>
    <s v="null"/>
    <s v="null"/>
  </r>
  <r>
    <x v="47"/>
    <x v="4"/>
    <x v="4"/>
    <s v="Washington, 2014"/>
    <s v="Washington, 2014, May"/>
    <n v="10"/>
    <n v="5"/>
    <n v="5"/>
    <n v="5"/>
    <n v="5"/>
    <n v="5"/>
    <n v="5"/>
    <n v="5"/>
    <n v="11"/>
    <n v="33"/>
    <n v="89"/>
    <n v="49"/>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4.1900132937694505E-5"/>
    <n v="2.6905610227393172E-4"/>
    <n v="1.2900190357528052E-5"/>
    <n v="5.393559209722496E-5"/>
    <n v="1.8E-3"/>
    <s v="null"/>
    <n v="0.48399999999999999"/>
    <n v="0.65300000000000002"/>
    <n v="0.68200000000000005"/>
    <s v="null"/>
    <s v="null"/>
    <s v="null"/>
    <s v="null"/>
    <s v="null"/>
    <s v="null"/>
  </r>
  <r>
    <x v="47"/>
    <x v="4"/>
    <x v="5"/>
    <s v="Washington, 2014"/>
    <s v="Washington, 2014, Jun"/>
    <n v="10"/>
    <n v="5"/>
    <n v="5"/>
    <n v="5"/>
    <n v="5"/>
    <n v="5"/>
    <n v="5"/>
    <n v="5"/>
    <n v="11"/>
    <n v="23"/>
    <n v="79"/>
    <n v="39"/>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4.1900132937694505E-5"/>
    <n v="1.8752395006970998E-4"/>
    <n v="1.1450730766794562E-5"/>
    <n v="4.2928328403913743E-5"/>
    <n v="1.3749999999999999E-3"/>
    <s v="null"/>
    <s v="null"/>
    <s v="null"/>
    <s v="null"/>
    <s v="null"/>
    <s v="null"/>
    <s v="null"/>
    <s v="null"/>
    <s v="null"/>
    <s v="null"/>
  </r>
  <r>
    <x v="47"/>
    <x v="4"/>
    <x v="6"/>
    <s v="Washington, 2014"/>
    <s v="Washington, 2014, Jul"/>
    <n v="10"/>
    <n v="5"/>
    <n v="5"/>
    <n v="5"/>
    <n v="5"/>
    <n v="5"/>
    <n v="5"/>
    <n v="5"/>
    <n v="15"/>
    <n v="23"/>
    <n v="83"/>
    <n v="43"/>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5.7136544915037961E-5"/>
    <n v="1.8752395006970998E-4"/>
    <n v="1.2030514603087958E-5"/>
    <n v="4.7331233881238227E-5"/>
    <n v="8.3999999999999993E-4"/>
    <s v="null"/>
    <s v="null"/>
    <s v="null"/>
    <s v="null"/>
    <s v="null"/>
    <s v="null"/>
    <s v="null"/>
    <s v="null"/>
    <s v="null"/>
    <s v="null"/>
  </r>
  <r>
    <x v="47"/>
    <x v="4"/>
    <x v="7"/>
    <s v="Washington, 2014"/>
    <s v="Washington, 2014, Aug"/>
    <n v="10"/>
    <n v="5"/>
    <n v="5"/>
    <n v="5"/>
    <n v="5"/>
    <n v="5"/>
    <n v="5"/>
    <n v="5"/>
    <n v="11"/>
    <n v="20"/>
    <n v="76"/>
    <n v="36"/>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4.1900132937694505E-5"/>
    <n v="1.6306430440844348E-4"/>
    <n v="1.1015892889574515E-5"/>
    <n v="3.9626149295920376E-5"/>
    <n v="7.2500000000000006E-4"/>
    <s v="null"/>
    <n v="1.8000000000000002E-2"/>
    <n v="1.3999999999999999E-2"/>
    <n v="4.5999999999999999E-2"/>
    <s v="null"/>
    <s v="null"/>
    <s v="null"/>
    <s v="null"/>
    <s v="null"/>
    <s v="null"/>
  </r>
  <r>
    <x v="47"/>
    <x v="4"/>
    <x v="8"/>
    <s v="Washington, 2014"/>
    <s v="Washington, 2014, Sep"/>
    <n v="10"/>
    <n v="5"/>
    <n v="5"/>
    <n v="5"/>
    <n v="5"/>
    <n v="5"/>
    <n v="5"/>
    <n v="5"/>
    <n v="5"/>
    <n v="13"/>
    <n v="63"/>
    <n v="23"/>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1.9045514971679318E-5"/>
    <n v="1.0599179786548826E-4"/>
    <n v="9.1315954216209804E-6"/>
    <n v="2.5316706494615797E-5"/>
    <n v="1.3999999999999998E-3"/>
    <s v="null"/>
    <n v="9.0999999999999998E-2"/>
    <n v="0.128"/>
    <n v="0.184"/>
    <s v="null"/>
    <s v="null"/>
    <s v="null"/>
    <s v="null"/>
    <s v="null"/>
    <s v="null"/>
  </r>
  <r>
    <x v="47"/>
    <x v="4"/>
    <x v="9"/>
    <s v="Washington, 2014"/>
    <s v="Washington, 2014, Oct"/>
    <n v="10"/>
    <n v="5"/>
    <n v="5"/>
    <n v="5"/>
    <n v="5"/>
    <n v="5"/>
    <n v="5"/>
    <n v="5"/>
    <n v="5"/>
    <n v="26"/>
    <n v="76"/>
    <n v="36"/>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1.9045514971679318E-5"/>
    <n v="2.1198359573097652E-4"/>
    <n v="1.1015892889574515E-5"/>
    <n v="3.9626149295920376E-5"/>
    <n v="3.5400000000000002E-3"/>
    <s v="null"/>
    <n v="0.28300000000000003"/>
    <n v="0.41399999999999998"/>
    <n v="0.4"/>
    <s v="null"/>
    <s v="null"/>
    <s v="null"/>
    <s v="null"/>
    <s v="null"/>
    <s v="null"/>
  </r>
  <r>
    <x v="47"/>
    <x v="4"/>
    <x v="10"/>
    <s v="Washington, 2014"/>
    <s v="Washington, 2014, Nov"/>
    <n v="10"/>
    <n v="5"/>
    <n v="5"/>
    <n v="5"/>
    <n v="5"/>
    <n v="5"/>
    <n v="5"/>
    <n v="5"/>
    <n v="5"/>
    <n v="33"/>
    <n v="83"/>
    <n v="43"/>
    <n v="443807"/>
    <n v="878479"/>
    <n v="931033"/>
    <n v="978547"/>
    <n v="912504"/>
    <n v="964381"/>
    <n v="881881"/>
    <n v="523311"/>
    <n v="262529"/>
    <n v="122651"/>
    <n v="6899123"/>
    <n v="908491"/>
    <n v="2.2532316975622288E-5"/>
    <n v="5.6916556912572756E-6"/>
    <n v="5.3703789231960629E-6"/>
    <n v="5.1096166050276583E-6"/>
    <n v="5.4794280353839547E-6"/>
    <n v="5.1846728626963828E-6"/>
    <n v="5.6696991997786548E-6"/>
    <n v="9.5545478692402792E-6"/>
    <n v="1.9045514971679318E-5"/>
    <n v="2.6905610227393172E-4"/>
    <n v="1.2030514603087958E-5"/>
    <n v="4.7331233881238227E-5"/>
    <n v="2.9499999999999999E-3"/>
    <n v="0.871"/>
    <n v="0.39400000000000002"/>
    <n v="0.55100000000000005"/>
    <n v="0.56600000000000006"/>
    <s v="null"/>
    <s v="null"/>
    <s v="null"/>
    <s v="null"/>
    <s v="null"/>
    <s v="null"/>
  </r>
  <r>
    <x v="47"/>
    <x v="4"/>
    <x v="11"/>
    <s v="Washington, 2014"/>
    <s v="Washington, 2014, Dec"/>
    <n v="10"/>
    <n v="5"/>
    <n v="5"/>
    <n v="5"/>
    <n v="5"/>
    <n v="5"/>
    <n v="10"/>
    <n v="13"/>
    <n v="24"/>
    <n v="34"/>
    <n v="116"/>
    <n v="71"/>
    <n v="443807"/>
    <n v="878479"/>
    <n v="931033"/>
    <n v="978547"/>
    <n v="912504"/>
    <n v="964381"/>
    <n v="881881"/>
    <n v="523311"/>
    <n v="262529"/>
    <n v="122651"/>
    <n v="6899123"/>
    <n v="908491"/>
    <n v="2.2532316975622288E-5"/>
    <n v="5.6916556912572756E-6"/>
    <n v="5.3703789231960629E-6"/>
    <n v="5.1096166050276583E-6"/>
    <n v="5.4794280353839547E-6"/>
    <n v="5.1846728626963828E-6"/>
    <n v="1.133939839955731E-5"/>
    <n v="2.4841824460024728E-5"/>
    <n v="9.1418471864060735E-5"/>
    <n v="2.7720931749435388E-4"/>
    <n v="1.681373125250847E-5"/>
    <n v="7.8151572222509628E-5"/>
    <n v="5.5199999999999997E-3"/>
    <s v="null"/>
    <n v="0.433"/>
    <n v="0.6"/>
    <n v="0.64500000000000002"/>
    <s v="null"/>
    <s v="null"/>
    <s v="null"/>
    <s v="null"/>
    <s v="null"/>
    <s v="null"/>
  </r>
  <r>
    <x v="47"/>
    <x v="5"/>
    <x v="0"/>
    <s v="Washington, 2015"/>
    <s v="Washington, 2015, Jan"/>
    <n v="10"/>
    <n v="5"/>
    <n v="5"/>
    <n v="5"/>
    <n v="5"/>
    <n v="5"/>
    <n v="5"/>
    <n v="25"/>
    <n v="41"/>
    <n v="97"/>
    <n v="203"/>
    <n v="163"/>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4.50126845745131E-5"/>
    <n v="1.5244922697087103E-4"/>
    <n v="7.8241580963904012E-4"/>
    <n v="2.906034588396705E-5"/>
    <n v="1.7188363372546705E-4"/>
    <n v="1.6500000000000001E-2"/>
    <s v="null"/>
    <n v="0.46100000000000002"/>
    <n v="0.63500000000000001"/>
    <n v="0.66200000000000003"/>
    <s v="null"/>
    <s v="null"/>
    <s v="null"/>
    <s v="null"/>
    <s v="null"/>
    <s v="null"/>
  </r>
  <r>
    <x v="47"/>
    <x v="5"/>
    <x v="1"/>
    <s v="Washington, 2015"/>
    <s v="Washington, 2015, Feb"/>
    <n v="10"/>
    <n v="5"/>
    <n v="5"/>
    <n v="5"/>
    <n v="5"/>
    <n v="5"/>
    <n v="5"/>
    <n v="11"/>
    <n v="17"/>
    <n v="53"/>
    <n v="121"/>
    <n v="81"/>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1.9805581212785763E-5"/>
    <n v="6.3210655085483119E-5"/>
    <n v="4.2750554547287759E-4"/>
    <n v="1.7321683999803021E-5"/>
    <n v="8.5414566452532699E-5"/>
    <n v="7.1750000000000008E-3"/>
    <s v="null"/>
    <n v="0.47899999999999998"/>
    <n v="0.65099999999999991"/>
    <n v="0.68700000000000006"/>
    <s v="null"/>
    <s v="null"/>
    <s v="null"/>
    <s v="null"/>
    <s v="null"/>
    <s v="null"/>
  </r>
  <r>
    <x v="47"/>
    <x v="5"/>
    <x v="2"/>
    <s v="Washington, 2015"/>
    <s v="Washington, 2015, Mar"/>
    <n v="10"/>
    <n v="5"/>
    <n v="5"/>
    <n v="5"/>
    <n v="5"/>
    <n v="5"/>
    <n v="5"/>
    <n v="5"/>
    <n v="19"/>
    <n v="45"/>
    <n v="109"/>
    <n v="69"/>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9.00253691490262E-6"/>
    <n v="7.0647202742598781E-5"/>
    <n v="3.6297640653357529E-4"/>
    <n v="1.5603831041144869E-5"/>
    <n v="7.2760556607713047E-5"/>
    <n v="4.4250000000000001E-3"/>
    <s v="null"/>
    <n v="0.48899999999999999"/>
    <n v="0.66700000000000004"/>
    <n v="0.70200000000000007"/>
    <s v="null"/>
    <s v="null"/>
    <s v="null"/>
    <s v="null"/>
    <s v="null"/>
    <s v="null"/>
  </r>
  <r>
    <x v="47"/>
    <x v="5"/>
    <x v="3"/>
    <s v="Washington, 2015"/>
    <s v="Washington, 2015, Apr"/>
    <n v="10"/>
    <n v="5"/>
    <n v="5"/>
    <n v="5"/>
    <n v="5"/>
    <n v="5"/>
    <n v="5"/>
    <n v="5"/>
    <n v="13"/>
    <n v="37"/>
    <n v="95"/>
    <n v="55"/>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9.00253691490262E-6"/>
    <n v="4.8337559771251793E-5"/>
    <n v="2.9844726759427304E-4"/>
    <n v="1.3599669256043692E-5"/>
    <n v="5.7997545122090107E-5"/>
    <n v="2.9200000000000003E-3"/>
    <s v="null"/>
    <n v="0.49100000000000005"/>
    <n v="0.67500000000000004"/>
    <n v="0.70200000000000007"/>
    <s v="null"/>
    <s v="null"/>
    <s v="null"/>
    <s v="null"/>
    <s v="null"/>
    <s v="null"/>
  </r>
  <r>
    <x v="47"/>
    <x v="5"/>
    <x v="4"/>
    <s v="Washington, 2015"/>
    <s v="Washington, 2015, May"/>
    <n v="10"/>
    <n v="5"/>
    <n v="5"/>
    <n v="5"/>
    <n v="5"/>
    <n v="5"/>
    <n v="5"/>
    <n v="5"/>
    <n v="18"/>
    <n v="38"/>
    <n v="101"/>
    <n v="61"/>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9.00253691490262E-6"/>
    <n v="6.692892891404095E-5"/>
    <n v="3.0651340996168581E-4"/>
    <n v="1.4458595735372768E-5"/>
    <n v="6.432455004449994E-5"/>
    <n v="1.6750000000000003E-3"/>
    <s v="null"/>
    <n v="0.495"/>
    <n v="0.68700000000000006"/>
    <n v="0.70200000000000007"/>
    <s v="null"/>
    <s v="null"/>
    <s v="null"/>
    <s v="null"/>
    <s v="null"/>
    <s v="null"/>
  </r>
  <r>
    <x v="47"/>
    <x v="5"/>
    <x v="5"/>
    <s v="Washington, 2015"/>
    <s v="Washington, 2015, Jun"/>
    <n v="10"/>
    <n v="5"/>
    <n v="5"/>
    <n v="5"/>
    <n v="5"/>
    <n v="5"/>
    <n v="5"/>
    <n v="10"/>
    <n v="5"/>
    <n v="33"/>
    <n v="88"/>
    <n v="48"/>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1.800507382980524E-5"/>
    <n v="1.8591369142789153E-5"/>
    <n v="2.6618269812462192E-4"/>
    <n v="1.2597588363493105E-5"/>
    <n v="5.0616039379278638E-5"/>
    <n v="1.4499999999999999E-3"/>
    <s v="null"/>
    <s v="null"/>
    <s v="null"/>
    <s v="null"/>
    <s v="null"/>
    <s v="null"/>
    <s v="null"/>
    <s v="null"/>
    <s v="null"/>
    <s v="null"/>
  </r>
  <r>
    <x v="47"/>
    <x v="5"/>
    <x v="6"/>
    <s v="Washington, 2015"/>
    <s v="Washington, 2015, Jul"/>
    <n v="10"/>
    <n v="5"/>
    <n v="5"/>
    <n v="5"/>
    <n v="5"/>
    <n v="5"/>
    <n v="5"/>
    <n v="5"/>
    <n v="10"/>
    <n v="25"/>
    <n v="80"/>
    <n v="40"/>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9.00253691490262E-6"/>
    <n v="3.7182738285578306E-5"/>
    <n v="2.0165355918531962E-4"/>
    <n v="1.1452353057721005E-5"/>
    <n v="4.2180032816065531E-5"/>
    <n v="7.3999999999999999E-4"/>
    <s v="null"/>
    <s v="null"/>
    <s v="null"/>
    <s v="null"/>
    <s v="null"/>
    <s v="null"/>
    <s v="null"/>
    <s v="null"/>
    <s v="null"/>
    <s v="null"/>
  </r>
  <r>
    <x v="47"/>
    <x v="5"/>
    <x v="7"/>
    <s v="Washington, 2015"/>
    <s v="Washington, 2015, Aug"/>
    <n v="10"/>
    <n v="5"/>
    <n v="5"/>
    <n v="5"/>
    <n v="5"/>
    <n v="5"/>
    <n v="5"/>
    <n v="5"/>
    <n v="5"/>
    <n v="20"/>
    <n v="70"/>
    <n v="30"/>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9.00253691490262E-6"/>
    <n v="1.8591369142789153E-5"/>
    <n v="1.613228473482557E-4"/>
    <n v="1.0020808925505878E-5"/>
    <n v="3.1635024612049145E-5"/>
    <n v="5.4999999999999992E-4"/>
    <s v="null"/>
    <n v="1.8000000000000002E-2"/>
    <n v="1.3999999999999999E-2"/>
    <n v="5.5E-2"/>
    <s v="null"/>
    <s v="null"/>
    <s v="null"/>
    <s v="null"/>
    <s v="null"/>
    <s v="null"/>
  </r>
  <r>
    <x v="47"/>
    <x v="5"/>
    <x v="8"/>
    <s v="Washington, 2015"/>
    <s v="Washington, 2015, Sep"/>
    <n v="10"/>
    <n v="5"/>
    <n v="5"/>
    <n v="5"/>
    <n v="5"/>
    <n v="5"/>
    <n v="5"/>
    <n v="11"/>
    <n v="5"/>
    <n v="26"/>
    <n v="82"/>
    <n v="42"/>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1.9805581212785763E-5"/>
    <n v="1.8591369142789153E-5"/>
    <n v="2.0971970155273241E-4"/>
    <n v="1.1738661884164029E-5"/>
    <n v="4.4289034456868805E-5"/>
    <n v="1.48E-3"/>
    <s v="null"/>
    <n v="9.1999999999999998E-2"/>
    <n v="0.13200000000000001"/>
    <n v="0.16399999999999998"/>
    <s v="null"/>
    <s v="null"/>
    <s v="null"/>
    <s v="null"/>
    <s v="null"/>
    <s v="null"/>
  </r>
  <r>
    <x v="47"/>
    <x v="5"/>
    <x v="9"/>
    <s v="Washington, 2015"/>
    <s v="Washington, 2015, Oct"/>
    <n v="10"/>
    <n v="5"/>
    <n v="5"/>
    <n v="5"/>
    <n v="5"/>
    <n v="5"/>
    <n v="5"/>
    <n v="5"/>
    <n v="12"/>
    <n v="17"/>
    <n v="74"/>
    <n v="34"/>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9.00253691490262E-6"/>
    <n v="4.4619285942693962E-5"/>
    <n v="1.3712442024601734E-4"/>
    <n v="1.0593426578391929E-5"/>
    <n v="3.5853027893655698E-5"/>
    <n v="3.6999999999999997E-3"/>
    <s v="null"/>
    <n v="0.28000000000000003"/>
    <n v="0.435"/>
    <n v="0.39799999999999996"/>
    <s v="null"/>
    <s v="null"/>
    <s v="null"/>
    <s v="null"/>
    <s v="null"/>
    <s v="null"/>
  </r>
  <r>
    <x v="47"/>
    <x v="5"/>
    <x v="10"/>
    <s v="Washington, 2015"/>
    <s v="Washington, 2015, Nov"/>
    <n v="10"/>
    <n v="5"/>
    <n v="5"/>
    <n v="5"/>
    <n v="5"/>
    <n v="5"/>
    <n v="5"/>
    <n v="10"/>
    <n v="10"/>
    <n v="25"/>
    <n v="85"/>
    <n v="45"/>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1.800507382980524E-5"/>
    <n v="3.7182738285578306E-5"/>
    <n v="2.0165355918531962E-4"/>
    <n v="1.2168125123828568E-5"/>
    <n v="4.7452536918073721E-5"/>
    <n v="1.7799999999999999E-3"/>
    <n v="0.88900000000000012"/>
    <n v="0.38200000000000006"/>
    <n v="0.56700000000000006"/>
    <n v="0.56000000000000005"/>
    <s v="null"/>
    <s v="null"/>
    <s v="null"/>
    <s v="null"/>
    <s v="null"/>
    <s v="null"/>
  </r>
  <r>
    <x v="47"/>
    <x v="5"/>
    <x v="11"/>
    <s v="Washington, 2015"/>
    <s v="Washington, 2015, Dec"/>
    <n v="10"/>
    <n v="5"/>
    <n v="5"/>
    <n v="5"/>
    <n v="5"/>
    <n v="5"/>
    <n v="5"/>
    <n v="13"/>
    <n v="15"/>
    <n v="20"/>
    <n v="88"/>
    <n v="48"/>
    <n v="445803"/>
    <n v="883613"/>
    <n v="934610"/>
    <n v="1001129"/>
    <n v="916060"/>
    <n v="956715"/>
    <n v="899218"/>
    <n v="555399"/>
    <n v="268942"/>
    <n v="123975"/>
    <n v="6985464"/>
    <n v="948316"/>
    <n v="2.2431432718039134E-5"/>
    <n v="5.6585858288639933E-6"/>
    <n v="5.349825060720514E-6"/>
    <n v="4.9943613660177663E-6"/>
    <n v="5.4581577625919697E-6"/>
    <n v="5.2262167939250458E-6"/>
    <n v="5.560386913963021E-6"/>
    <n v="2.3406595978746811E-5"/>
    <n v="5.5774107428367456E-5"/>
    <n v="1.613228473482557E-4"/>
    <n v="1.2597588363493105E-5"/>
    <n v="5.0616039379278638E-5"/>
    <n v="1.9750000000000002E-3"/>
    <s v="null"/>
    <n v="0.41799999999999998"/>
    <n v="0.59599999999999997"/>
    <n v="0.63400000000000001"/>
    <s v="null"/>
    <s v="null"/>
    <s v="null"/>
    <s v="null"/>
    <s v="null"/>
    <s v="null"/>
  </r>
  <r>
    <x v="47"/>
    <x v="6"/>
    <x v="0"/>
    <s v="Washington, 2016"/>
    <s v="Washington, 2016, Jan"/>
    <n v="10"/>
    <n v="5"/>
    <n v="5"/>
    <n v="5"/>
    <n v="5"/>
    <n v="5"/>
    <n v="5"/>
    <n v="5"/>
    <n v="19"/>
    <n v="33"/>
    <n v="97"/>
    <n v="57"/>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8.4712882626912599E-6"/>
    <n v="6.8633931893465693E-5"/>
    <n v="2.6235868407244281E-4"/>
    <n v="1.371384105460286E-5"/>
    <n v="5.7410947562653471E-5"/>
    <n v="4.1999999999999997E-3"/>
    <s v="null"/>
    <n v="0.44400000000000001"/>
    <n v="0.63700000000000001"/>
    <n v="0.69000000000000006"/>
    <s v="null"/>
    <s v="null"/>
    <s v="null"/>
    <s v="null"/>
    <s v="null"/>
    <s v="null"/>
  </r>
  <r>
    <x v="47"/>
    <x v="6"/>
    <x v="1"/>
    <s v="Washington, 2016"/>
    <s v="Washington, 2016, Feb"/>
    <n v="10"/>
    <n v="5"/>
    <n v="5"/>
    <n v="5"/>
    <n v="5"/>
    <n v="5"/>
    <n v="17"/>
    <n v="13"/>
    <n v="12"/>
    <n v="30"/>
    <n v="107"/>
    <n v="55"/>
    <n v="447143"/>
    <n v="889902"/>
    <n v="931877"/>
    <n v="1020046"/>
    <n v="923126"/>
    <n v="952858"/>
    <n v="915352"/>
    <n v="590229"/>
    <n v="276831"/>
    <n v="125782"/>
    <n v="7073146"/>
    <n v="992842"/>
    <n v="2.2364210107281116E-5"/>
    <n v="5.6185962049753797E-6"/>
    <n v="5.3655149767619542E-6"/>
    <n v="4.9017397254633618E-6"/>
    <n v="5.4163786958660029E-6"/>
    <n v="5.2473715915697829E-6"/>
    <n v="1.8572090299687989E-5"/>
    <n v="2.2025349482997277E-5"/>
    <n v="4.3347746459030963E-5"/>
    <n v="2.3850789461131162E-4"/>
    <n v="1.5127639101469134E-5"/>
    <n v="5.5396528349928793E-5"/>
    <n v="1.04E-2"/>
    <s v="null"/>
    <n v="0.46399999999999997"/>
    <n v="0.66599999999999993"/>
    <n v="0.72299999999999998"/>
    <s v="null"/>
    <s v="null"/>
    <s v="null"/>
    <s v="null"/>
    <s v="null"/>
    <s v="null"/>
  </r>
  <r>
    <x v="47"/>
    <x v="6"/>
    <x v="2"/>
    <s v="Washington, 2016"/>
    <s v="Washington, 2016, Mar"/>
    <n v="10"/>
    <n v="5"/>
    <n v="5"/>
    <n v="5"/>
    <n v="5"/>
    <n v="5"/>
    <n v="11"/>
    <n v="11"/>
    <n v="19"/>
    <n v="38"/>
    <n v="114"/>
    <n v="68"/>
    <n v="447143"/>
    <n v="889902"/>
    <n v="931877"/>
    <n v="1020046"/>
    <n v="923126"/>
    <n v="952858"/>
    <n v="915352"/>
    <n v="590229"/>
    <n v="276831"/>
    <n v="125782"/>
    <n v="7073146"/>
    <n v="992842"/>
    <n v="2.2364210107281116E-5"/>
    <n v="5.6185962049753797E-6"/>
    <n v="5.3655149767619542E-6"/>
    <n v="4.9017397254633618E-6"/>
    <n v="5.4163786958660029E-6"/>
    <n v="5.2473715915697829E-6"/>
    <n v="1.2017234899798111E-5"/>
    <n v="1.8636834177920772E-5"/>
    <n v="6.8633931893465693E-5"/>
    <n v="3.0210999984099472E-4"/>
    <n v="1.6117297734275526E-5"/>
    <n v="6.8490253232639234E-5"/>
    <n v="6.8600000000000006E-3"/>
    <s v="null"/>
    <n v="0.47200000000000003"/>
    <n v="0.67599999999999993"/>
    <n v="0.76"/>
    <s v="null"/>
    <s v="null"/>
    <s v="null"/>
    <s v="null"/>
    <s v="null"/>
    <s v="null"/>
  </r>
  <r>
    <x v="47"/>
    <x v="6"/>
    <x v="3"/>
    <s v="Washington, 2016"/>
    <s v="Washington, 2016, Apr"/>
    <n v="10"/>
    <n v="5"/>
    <n v="5"/>
    <n v="5"/>
    <n v="5"/>
    <n v="5"/>
    <n v="5"/>
    <n v="14"/>
    <n v="27"/>
    <n v="36"/>
    <n v="117"/>
    <n v="77"/>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2.3719607135535529E-5"/>
    <n v="9.7532429532819659E-5"/>
    <n v="2.8620947353357395E-4"/>
    <n v="1.6541437148335407E-5"/>
    <n v="7.7555139689900311E-5"/>
    <n v="3.8E-3"/>
    <s v="null"/>
    <n v="0.47600000000000003"/>
    <n v="0.68"/>
    <n v="0.76100000000000001"/>
    <s v="null"/>
    <s v="null"/>
    <s v="null"/>
    <s v="null"/>
    <s v="null"/>
    <s v="null"/>
  </r>
  <r>
    <x v="47"/>
    <x v="6"/>
    <x v="4"/>
    <s v="Washington, 2016"/>
    <s v="Washington, 2016, May"/>
    <n v="10"/>
    <n v="5"/>
    <n v="5"/>
    <n v="5"/>
    <n v="5"/>
    <n v="5"/>
    <n v="5"/>
    <n v="5"/>
    <n v="15"/>
    <n v="34"/>
    <n v="94"/>
    <n v="54"/>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8.4712882626912599E-6"/>
    <n v="5.4184683073788703E-5"/>
    <n v="2.7030894722615317E-4"/>
    <n v="1.3289701640542978E-5"/>
    <n v="5.438931874356645E-5"/>
    <n v="1.4750000000000002E-3"/>
    <s v="null"/>
    <n v="0.47899999999999998"/>
    <n v="0.68599999999999994"/>
    <n v="0.76100000000000001"/>
    <s v="null"/>
    <s v="null"/>
    <s v="null"/>
    <s v="null"/>
    <s v="null"/>
    <s v="null"/>
  </r>
  <r>
    <x v="47"/>
    <x v="6"/>
    <x v="5"/>
    <s v="Washington, 2016"/>
    <s v="Washington, 2016, Jun"/>
    <n v="10"/>
    <n v="5"/>
    <n v="5"/>
    <n v="5"/>
    <n v="5"/>
    <n v="5"/>
    <n v="5"/>
    <n v="13"/>
    <n v="13"/>
    <n v="23"/>
    <n v="89"/>
    <n v="49"/>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2.2025349482997277E-5"/>
    <n v="4.6960058663950208E-5"/>
    <n v="1.8285605253533891E-4"/>
    <n v="1.2582802617109841E-5"/>
    <n v="4.9353270711754744E-5"/>
    <n v="8.0000000000000004E-4"/>
    <s v="null"/>
    <s v="null"/>
    <s v="null"/>
    <s v="null"/>
    <s v="null"/>
    <s v="null"/>
    <s v="null"/>
    <s v="null"/>
    <s v="null"/>
    <s v="null"/>
  </r>
  <r>
    <x v="47"/>
    <x v="6"/>
    <x v="6"/>
    <s v="Washington, 2016"/>
    <s v="Washington, 2016, Jul"/>
    <n v="10"/>
    <n v="5"/>
    <n v="5"/>
    <n v="5"/>
    <n v="5"/>
    <n v="5"/>
    <n v="5"/>
    <n v="5"/>
    <n v="5"/>
    <n v="23"/>
    <n v="73"/>
    <n v="33"/>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8.4712882626912599E-6"/>
    <n v="1.8061561024596234E-5"/>
    <n v="1.8285605253533891E-4"/>
    <n v="1.0320725742123801E-5"/>
    <n v="3.3237917009957274E-5"/>
    <n v="5.9999999999999995E-4"/>
    <s v="null"/>
    <s v="null"/>
    <s v="null"/>
    <s v="null"/>
    <s v="null"/>
    <s v="null"/>
    <s v="null"/>
    <s v="null"/>
    <s v="null"/>
    <s v="null"/>
  </r>
  <r>
    <x v="47"/>
    <x v="6"/>
    <x v="7"/>
    <s v="Washington, 2016"/>
    <s v="Washington, 2016, Aug"/>
    <n v="10"/>
    <n v="5"/>
    <n v="5"/>
    <n v="5"/>
    <n v="5"/>
    <n v="5"/>
    <n v="5"/>
    <n v="5"/>
    <n v="5"/>
    <n v="29"/>
    <n v="79"/>
    <n v="39"/>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8.4712882626912599E-6"/>
    <n v="1.8061561024596234E-5"/>
    <n v="2.3055763145760124E-4"/>
    <n v="1.1169004570243566E-5"/>
    <n v="3.9281174648131324E-5"/>
    <n v="3.7500000000000001E-4"/>
    <s v="null"/>
    <n v="2.1000000000000001E-2"/>
    <n v="1.8000000000000002E-2"/>
    <n v="0"/>
    <s v="null"/>
    <s v="null"/>
    <s v="null"/>
    <s v="null"/>
    <s v="null"/>
    <s v="null"/>
  </r>
  <r>
    <x v="47"/>
    <x v="6"/>
    <x v="8"/>
    <s v="Washington, 2016"/>
    <s v="Washington, 2016, Sep"/>
    <n v="10"/>
    <n v="5"/>
    <n v="5"/>
    <n v="5"/>
    <n v="5"/>
    <n v="5"/>
    <n v="5"/>
    <n v="5"/>
    <n v="5"/>
    <n v="24"/>
    <n v="74"/>
    <n v="34"/>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8.4712882626912599E-6"/>
    <n v="1.8061561024596234E-5"/>
    <n v="1.908063156890493E-4"/>
    <n v="1.046210554681043E-5"/>
    <n v="3.4245126616319617E-5"/>
    <n v="5.2000000000000006E-4"/>
    <s v="null"/>
    <n v="0.10099999999999999"/>
    <n v="0.14499999999999999"/>
    <n v="0.23300000000000001"/>
    <s v="null"/>
    <s v="null"/>
    <s v="null"/>
    <s v="null"/>
    <s v="null"/>
    <s v="null"/>
  </r>
  <r>
    <x v="47"/>
    <x v="6"/>
    <x v="9"/>
    <s v="Washington, 2016"/>
    <s v="Washington, 2016, Oct"/>
    <n v="10"/>
    <n v="5"/>
    <n v="5"/>
    <n v="5"/>
    <n v="5"/>
    <n v="5"/>
    <n v="5"/>
    <n v="11"/>
    <n v="17"/>
    <n v="22"/>
    <n v="90"/>
    <n v="50"/>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1.8636834177920772E-5"/>
    <n v="6.1409307483627191E-5"/>
    <n v="1.7490578938162852E-4"/>
    <n v="1.2724182421796468E-5"/>
    <n v="5.0360480318117079E-5"/>
    <n v="1.9E-3"/>
    <s v="null"/>
    <n v="0.28000000000000003"/>
    <n v="0.43"/>
    <n v="0.44200000000000006"/>
    <s v="null"/>
    <s v="null"/>
    <s v="null"/>
    <s v="null"/>
    <s v="null"/>
    <s v="null"/>
  </r>
  <r>
    <x v="47"/>
    <x v="6"/>
    <x v="10"/>
    <s v="Washington, 2016"/>
    <s v="Washington, 2016, Nov"/>
    <n v="10"/>
    <n v="5"/>
    <n v="5"/>
    <n v="5"/>
    <n v="5"/>
    <n v="5"/>
    <n v="5"/>
    <n v="5"/>
    <n v="17"/>
    <n v="26"/>
    <n v="88"/>
    <n v="48"/>
    <n v="447143"/>
    <n v="889902"/>
    <n v="931877"/>
    <n v="1020046"/>
    <n v="923126"/>
    <n v="952858"/>
    <n v="915352"/>
    <n v="590229"/>
    <n v="276831"/>
    <n v="125782"/>
    <n v="7073146"/>
    <n v="992842"/>
    <n v="2.2364210107281116E-5"/>
    <n v="5.6185962049753797E-6"/>
    <n v="5.3655149767619542E-6"/>
    <n v="4.9017397254633618E-6"/>
    <n v="5.4163786958660029E-6"/>
    <n v="5.2473715915697829E-6"/>
    <n v="5.4623794999082318E-6"/>
    <n v="8.4712882626912599E-6"/>
    <n v="6.1409307483627191E-5"/>
    <n v="2.0670684199647007E-4"/>
    <n v="1.2441422812423213E-5"/>
    <n v="4.8346061105392401E-5"/>
    <n v="2.3800000000000002E-3"/>
    <n v="0.89800000000000002"/>
    <n v="0.376"/>
    <n v="0.54900000000000004"/>
    <n v="0.57299999999999995"/>
    <s v="null"/>
    <s v="null"/>
    <s v="null"/>
    <s v="null"/>
    <s v="null"/>
    <s v="null"/>
  </r>
  <r>
    <x v="47"/>
    <x v="6"/>
    <x v="11"/>
    <s v="Washington, 2016"/>
    <s v="Washington, 2016, Dec"/>
    <n v="10"/>
    <n v="5"/>
    <n v="5"/>
    <n v="5"/>
    <n v="5"/>
    <n v="5"/>
    <n v="11"/>
    <n v="14"/>
    <n v="24"/>
    <n v="47"/>
    <n v="131"/>
    <n v="85"/>
    <n v="447143"/>
    <n v="889902"/>
    <n v="931877"/>
    <n v="1020046"/>
    <n v="923126"/>
    <n v="952858"/>
    <n v="915352"/>
    <n v="590229"/>
    <n v="276831"/>
    <n v="125782"/>
    <n v="7073146"/>
    <n v="992842"/>
    <n v="2.2364210107281116E-5"/>
    <n v="5.6185962049753797E-6"/>
    <n v="5.3655149767619542E-6"/>
    <n v="4.9017397254633618E-6"/>
    <n v="5.4163786958660029E-6"/>
    <n v="5.2473715915697829E-6"/>
    <n v="1.2017234899798111E-5"/>
    <n v="2.3719607135535529E-5"/>
    <n v="8.6695492918061927E-5"/>
    <n v="3.7366236822438824E-4"/>
    <n v="1.8520754413948191E-5"/>
    <n v="8.5612816540799039E-5"/>
    <n v="6.1250000000000002E-3"/>
    <s v="null"/>
    <n v="0.41500000000000004"/>
    <n v="0.59"/>
    <n v="0.64"/>
    <s v="null"/>
    <s v="null"/>
    <s v="null"/>
    <s v="null"/>
    <s v="null"/>
    <s v="null"/>
  </r>
  <r>
    <x v="47"/>
    <x v="7"/>
    <x v="0"/>
    <s v="Washington, 2017"/>
    <s v="Washington, 2017, Jan"/>
    <n v="10"/>
    <n v="5"/>
    <n v="5"/>
    <n v="5"/>
    <n v="5"/>
    <n v="5"/>
    <n v="17"/>
    <n v="30"/>
    <n v="66"/>
    <n v="135"/>
    <n v="283"/>
    <n v="231"/>
    <n v="448145"/>
    <n v="898704"/>
    <n v="927063"/>
    <n v="1050215"/>
    <n v="937825"/>
    <n v="949448"/>
    <n v="929527"/>
    <n v="619386"/>
    <n v="282777"/>
    <n v="126877"/>
    <n v="7169967"/>
    <n v="1029040"/>
    <n v="2.2314206339466021E-5"/>
    <n v="5.5635670921682775E-6"/>
    <n v="5.3933767176556501E-6"/>
    <n v="4.7609299048290111E-6"/>
    <n v="5.3314850851704744E-6"/>
    <n v="5.2662178444738417E-6"/>
    <n v="1.8288871651926193E-5"/>
    <n v="4.8435063110887237E-5"/>
    <n v="2.3339946318123468E-4"/>
    <n v="1.0640226360963767E-3"/>
    <n v="3.947019560898955E-5"/>
    <n v="2.2448106973489855E-4"/>
    <n v="1.3149999999999998E-2"/>
    <s v="null"/>
    <n v="0.44600000000000001"/>
    <n v="0.621"/>
    <n v="0.69000000000000006"/>
    <s v="null"/>
    <s v="null"/>
    <s v="null"/>
    <s v="null"/>
    <s v="null"/>
    <s v="null"/>
  </r>
  <r>
    <x v="47"/>
    <x v="7"/>
    <x v="1"/>
    <s v="Washington, 2017"/>
    <s v="Washington, 2017, Feb"/>
    <n v="10"/>
    <n v="5"/>
    <n v="5"/>
    <n v="5"/>
    <n v="5"/>
    <n v="10"/>
    <n v="11"/>
    <n v="25"/>
    <n v="42"/>
    <n v="84"/>
    <n v="202"/>
    <n v="151"/>
    <n v="448145"/>
    <n v="898704"/>
    <n v="927063"/>
    <n v="1050215"/>
    <n v="937825"/>
    <n v="949448"/>
    <n v="929527"/>
    <n v="619386"/>
    <n v="282777"/>
    <n v="126877"/>
    <n v="7169967"/>
    <n v="1029040"/>
    <n v="2.2314206339466021E-5"/>
    <n v="5.5635670921682775E-6"/>
    <n v="5.3933767176556501E-6"/>
    <n v="4.7609299048290111E-6"/>
    <n v="5.3314850851704744E-6"/>
    <n v="1.0532435688947683E-5"/>
    <n v="1.1833975774775774E-5"/>
    <n v="4.0362552592406028E-5"/>
    <n v="1.4852693111533117E-4"/>
    <n v="6.6205852912663442E-4"/>
    <n v="2.8173072484155088E-5"/>
    <n v="1.4673870792194667E-4"/>
    <n v="5.5750000000000001E-3"/>
    <s v="null"/>
    <n v="0.46399999999999997"/>
    <n v="0.64800000000000002"/>
    <n v="0.69200000000000006"/>
    <s v="null"/>
    <s v="null"/>
    <s v="null"/>
    <s v="null"/>
    <s v="null"/>
    <s v="null"/>
  </r>
  <r>
    <x v="47"/>
    <x v="7"/>
    <x v="2"/>
    <s v="Washington, 2017"/>
    <s v="Washington, 2017, Mar"/>
    <n v="10"/>
    <n v="5"/>
    <n v="5"/>
    <n v="5"/>
    <n v="5"/>
    <n v="5"/>
    <n v="5"/>
    <n v="17"/>
    <n v="15"/>
    <n v="44"/>
    <n v="116"/>
    <n v="76"/>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2.7446535762836098E-5"/>
    <n v="5.3045332541189698E-5"/>
    <n v="3.4679256287585612E-4"/>
    <n v="1.6178596080009852E-5"/>
    <n v="7.3855243722304278E-5"/>
    <n v="2.7000000000000001E-3"/>
    <s v="null"/>
    <n v="0.47500000000000003"/>
    <n v="0.66300000000000003"/>
    <n v="0.69900000000000007"/>
    <s v="null"/>
    <s v="null"/>
    <s v="null"/>
    <s v="null"/>
    <s v="null"/>
    <s v="null"/>
  </r>
  <r>
    <x v="47"/>
    <x v="7"/>
    <x v="3"/>
    <s v="Washington, 2017"/>
    <s v="Washington, 2017, Apr"/>
    <n v="10"/>
    <n v="5"/>
    <n v="5"/>
    <n v="5"/>
    <n v="5"/>
    <n v="5"/>
    <n v="5"/>
    <n v="12"/>
    <n v="15"/>
    <n v="32"/>
    <n v="99"/>
    <n v="59"/>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1.9374025244354893E-5"/>
    <n v="5.3045332541189698E-5"/>
    <n v="2.5221277300062264E-4"/>
    <n v="1.3807594930353235E-5"/>
    <n v="5.7334991837052007E-5"/>
    <n v="1.575E-3"/>
    <s v="null"/>
    <n v="0.48200000000000004"/>
    <n v="0.66700000000000004"/>
    <n v="0.69900000000000007"/>
    <s v="null"/>
    <s v="null"/>
    <s v="null"/>
    <s v="null"/>
    <s v="null"/>
    <s v="null"/>
  </r>
  <r>
    <x v="47"/>
    <x v="7"/>
    <x v="4"/>
    <s v="Washington, 2017"/>
    <s v="Washington, 2017, May"/>
    <n v="10"/>
    <n v="5"/>
    <n v="5"/>
    <n v="5"/>
    <n v="5"/>
    <n v="5"/>
    <n v="5"/>
    <n v="5"/>
    <n v="13"/>
    <n v="21"/>
    <n v="79"/>
    <n v="39"/>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8.072510518481205E-6"/>
    <n v="4.5972621535697739E-5"/>
    <n v="1.655146322816586E-4"/>
    <n v="1.1018181813110157E-5"/>
    <n v="3.7899401383814042E-5"/>
    <n v="1.2499999999999998E-3"/>
    <s v="null"/>
    <n v="0.48299999999999998"/>
    <n v="0.66700000000000004"/>
    <n v="0.69900000000000007"/>
    <s v="null"/>
    <s v="null"/>
    <s v="null"/>
    <s v="null"/>
    <s v="null"/>
    <s v="null"/>
  </r>
  <r>
    <x v="47"/>
    <x v="7"/>
    <x v="5"/>
    <s v="Washington, 2017"/>
    <s v="Washington, 2017, Jun"/>
    <n v="10"/>
    <n v="5"/>
    <n v="5"/>
    <n v="5"/>
    <n v="5"/>
    <n v="5"/>
    <n v="5"/>
    <n v="5"/>
    <n v="5"/>
    <n v="17"/>
    <n v="67"/>
    <n v="27"/>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8.072510518481205E-6"/>
    <n v="1.7681777513729902E-5"/>
    <n v="1.3398803565658077E-4"/>
    <n v="9.3445339427643114E-6"/>
    <n v="2.623804711187126E-5"/>
    <n v="6.7999999999999994E-4"/>
    <s v="null"/>
    <s v="null"/>
    <s v="null"/>
    <s v="null"/>
    <s v="null"/>
    <s v="null"/>
    <s v="null"/>
    <s v="null"/>
    <s v="null"/>
    <s v="null"/>
  </r>
  <r>
    <x v="47"/>
    <x v="7"/>
    <x v="6"/>
    <s v="Washington, 2017"/>
    <s v="Washington, 2017, Jul"/>
    <n v="10"/>
    <n v="5"/>
    <n v="5"/>
    <n v="5"/>
    <n v="5"/>
    <n v="5"/>
    <n v="5"/>
    <n v="5"/>
    <n v="15"/>
    <n v="20"/>
    <n v="80"/>
    <n v="40"/>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8.072510518481205E-6"/>
    <n v="5.3045332541189698E-5"/>
    <n v="1.5763298312538915E-4"/>
    <n v="1.1157652468972312E-5"/>
    <n v="3.8871180906475937E-5"/>
    <n v="4.0000000000000002E-4"/>
    <s v="null"/>
    <s v="null"/>
    <s v="null"/>
    <s v="null"/>
    <s v="null"/>
    <s v="null"/>
    <s v="null"/>
    <s v="null"/>
    <s v="null"/>
    <s v="null"/>
  </r>
  <r>
    <x v="47"/>
    <x v="7"/>
    <x v="7"/>
    <s v="Washington, 2017"/>
    <s v="Washington, 2017, Aug"/>
    <n v="10"/>
    <n v="5"/>
    <n v="5"/>
    <n v="5"/>
    <n v="5"/>
    <n v="5"/>
    <n v="5"/>
    <n v="5"/>
    <n v="12"/>
    <n v="18"/>
    <n v="75"/>
    <n v="35"/>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8.072510518481205E-6"/>
    <n v="4.2436266032951763E-5"/>
    <n v="1.4186968481285023E-4"/>
    <n v="1.0460299189661542E-5"/>
    <n v="3.4012283293166444E-5"/>
    <n v="7.7999999999999999E-4"/>
    <s v="null"/>
    <n v="2.1000000000000001E-2"/>
    <n v="1.2E-2"/>
    <n v="8.4000000000000005E-2"/>
    <s v="null"/>
    <s v="null"/>
    <s v="null"/>
    <s v="null"/>
    <s v="null"/>
    <s v="null"/>
  </r>
  <r>
    <x v="47"/>
    <x v="7"/>
    <x v="8"/>
    <s v="Washington, 2017"/>
    <s v="Washington, 2017, Sep"/>
    <n v="10"/>
    <n v="5"/>
    <n v="5"/>
    <n v="5"/>
    <n v="5"/>
    <n v="5"/>
    <n v="5"/>
    <n v="5"/>
    <n v="10"/>
    <n v="22"/>
    <n v="77"/>
    <n v="37"/>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8.072510518481205E-6"/>
    <n v="3.5363555027459803E-5"/>
    <n v="1.7339628143792806E-4"/>
    <n v="1.073924050138585E-5"/>
    <n v="3.5955842338490243E-5"/>
    <n v="1.6250000000000001E-3"/>
    <s v="null"/>
    <n v="0.10400000000000001"/>
    <n v="0.13900000000000001"/>
    <n v="0.16600000000000001"/>
    <s v="null"/>
    <s v="null"/>
    <s v="null"/>
    <s v="null"/>
    <s v="null"/>
    <s v="null"/>
  </r>
  <r>
    <x v="47"/>
    <x v="7"/>
    <x v="9"/>
    <s v="Washington, 2017"/>
    <s v="Washington, 2017, Oct"/>
    <n v="10"/>
    <n v="5"/>
    <n v="5"/>
    <n v="5"/>
    <n v="5"/>
    <n v="5"/>
    <n v="5"/>
    <n v="5"/>
    <n v="11"/>
    <n v="27"/>
    <n v="83"/>
    <n v="43"/>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8.072510518481205E-6"/>
    <n v="3.889991053020578E-5"/>
    <n v="2.1280452721927535E-4"/>
    <n v="1.1576064436558774E-5"/>
    <n v="4.1786519474461632E-5"/>
    <n v="2.5250000000000003E-3"/>
    <s v="null"/>
    <n v="0.28399999999999997"/>
    <n v="0.42399999999999999"/>
    <n v="0.42499999999999999"/>
    <s v="null"/>
    <s v="null"/>
    <s v="null"/>
    <s v="null"/>
    <s v="null"/>
    <s v="null"/>
  </r>
  <r>
    <x v="47"/>
    <x v="7"/>
    <x v="10"/>
    <s v="Washington, 2017"/>
    <s v="Washington, 2017, Nov"/>
    <n v="10"/>
    <n v="5"/>
    <n v="5"/>
    <n v="5"/>
    <n v="5"/>
    <n v="5"/>
    <n v="5"/>
    <n v="14"/>
    <n v="13"/>
    <n v="25"/>
    <n v="92"/>
    <n v="52"/>
    <n v="448145"/>
    <n v="898704"/>
    <n v="927063"/>
    <n v="1050215"/>
    <n v="937825"/>
    <n v="949448"/>
    <n v="929527"/>
    <n v="619386"/>
    <n v="282777"/>
    <n v="126877"/>
    <n v="7169967"/>
    <n v="1029040"/>
    <n v="2.2314206339466021E-5"/>
    <n v="5.5635670921682775E-6"/>
    <n v="5.3933767176556501E-6"/>
    <n v="4.7609299048290111E-6"/>
    <n v="5.3314850851704744E-6"/>
    <n v="5.2662178444738417E-6"/>
    <n v="5.379079897625351E-6"/>
    <n v="2.2603029451747377E-5"/>
    <n v="4.5972621535697739E-5"/>
    <n v="1.9704122890673643E-4"/>
    <n v="1.2831300339318158E-5"/>
    <n v="5.0532535178418722E-5"/>
    <n v="5.4599999999999996E-3"/>
    <n v="0.90900000000000003"/>
    <n v="0.378"/>
    <n v="0.54799999999999993"/>
    <n v="0.57000000000000006"/>
    <s v="null"/>
    <s v="null"/>
    <s v="null"/>
    <s v="null"/>
    <s v="null"/>
    <s v="null"/>
  </r>
  <r>
    <x v="47"/>
    <x v="7"/>
    <x v="11"/>
    <s v="Washington, 2017"/>
    <s v="Washington, 2017, Dec"/>
    <n v="10"/>
    <n v="5"/>
    <n v="5"/>
    <n v="5"/>
    <n v="5"/>
    <n v="5"/>
    <n v="14"/>
    <n v="17"/>
    <n v="22"/>
    <n v="43"/>
    <n v="131"/>
    <n v="82"/>
    <n v="448145"/>
    <n v="898704"/>
    <n v="927063"/>
    <n v="1050215"/>
    <n v="937825"/>
    <n v="949448"/>
    <n v="929527"/>
    <n v="619386"/>
    <n v="282777"/>
    <n v="126877"/>
    <n v="7169967"/>
    <n v="1029040"/>
    <n v="2.2314206339466021E-5"/>
    <n v="5.5635670921682775E-6"/>
    <n v="5.3933767176556501E-6"/>
    <n v="4.7609299048290111E-6"/>
    <n v="5.3314850851704744E-6"/>
    <n v="5.2662178444738417E-6"/>
    <n v="1.5061423713350984E-5"/>
    <n v="2.7446535762836098E-5"/>
    <n v="7.779982106041156E-5"/>
    <n v="3.3891091371958669E-4"/>
    <n v="1.8270655917942159E-5"/>
    <n v="7.968592085827568E-5"/>
    <n v="8.5250000000000013E-3"/>
    <s v="null"/>
    <n v="0.41700000000000004"/>
    <n v="0.58600000000000008"/>
    <n v="0.63700000000000001"/>
    <s v="null"/>
    <s v="null"/>
    <s v="null"/>
    <s v="null"/>
    <s v="null"/>
    <s v="null"/>
  </r>
  <r>
    <x v="48"/>
    <x v="0"/>
    <x v="0"/>
    <s v="West Virginia, 2010"/>
    <s v="West Virginia, 2010, Jan"/>
    <n v="10"/>
    <n v="5"/>
    <n v="5"/>
    <n v="5"/>
    <n v="5"/>
    <n v="5"/>
    <n v="5"/>
    <n v="5"/>
    <n v="11"/>
    <n v="13"/>
    <n v="69"/>
    <n v="29"/>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1115377619692407E-4"/>
    <n v="3.6971730845799443E-4"/>
    <n v="3.7483662012535841E-5"/>
    <n v="9.9600909459338793E-5"/>
    <s v="null"/>
    <s v="null"/>
    <n v="0.42"/>
    <n v="0.64900000000000002"/>
    <s v="N/A"/>
    <s v="null"/>
    <s v="null"/>
    <s v="null"/>
    <s v="null"/>
    <s v="null"/>
    <s v="null"/>
  </r>
  <r>
    <x v="48"/>
    <x v="0"/>
    <x v="1"/>
    <s v="West Virginia, 2010"/>
    <s v="West Virginia, 2010, Feb"/>
    <n v="10"/>
    <n v="5"/>
    <n v="5"/>
    <n v="5"/>
    <n v="5"/>
    <n v="5"/>
    <n v="5"/>
    <n v="5"/>
    <n v="14"/>
    <n v="17"/>
    <n v="76"/>
    <n v="36"/>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4146844243244881E-4"/>
    <n v="4.834764802912235E-4"/>
    <n v="4.1286352361633677E-5"/>
    <n v="1.236425082943516E-4"/>
    <s v="null"/>
    <s v="null"/>
    <n v="0.42799999999999999"/>
    <n v="0.66099999999999992"/>
    <s v="N/A"/>
    <s v="null"/>
    <s v="null"/>
    <s v="null"/>
    <s v="null"/>
    <s v="null"/>
    <s v="null"/>
  </r>
  <r>
    <x v="48"/>
    <x v="0"/>
    <x v="2"/>
    <s v="West Virginia, 2010"/>
    <s v="West Virginia, 2010, Mar"/>
    <n v="10"/>
    <n v="5"/>
    <n v="5"/>
    <n v="5"/>
    <n v="5"/>
    <n v="5"/>
    <n v="5"/>
    <n v="5"/>
    <n v="5"/>
    <n v="17"/>
    <n v="67"/>
    <n v="27"/>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5.0524443725874579E-5"/>
    <n v="4.834764802912235E-4"/>
    <n v="3.6397179055650743E-5"/>
    <n v="9.2731881220763695E-5"/>
    <s v="null"/>
    <s v="null"/>
    <n v="0.436"/>
    <n v="0.66800000000000004"/>
    <s v="N/A"/>
    <s v="null"/>
    <s v="null"/>
    <s v="null"/>
    <s v="null"/>
    <s v="null"/>
    <s v="null"/>
  </r>
  <r>
    <x v="48"/>
    <x v="0"/>
    <x v="3"/>
    <s v="West Virginia, 2010"/>
    <s v="West Virginia, 2010, Apr"/>
    <n v="10"/>
    <n v="5"/>
    <n v="5"/>
    <n v="5"/>
    <n v="5"/>
    <n v="5"/>
    <n v="5"/>
    <n v="5"/>
    <n v="10"/>
    <n v="20"/>
    <n v="75"/>
    <n v="35"/>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0104888745174916E-4"/>
    <n v="5.6879585916614532E-4"/>
    <n v="4.0743110883191131E-5"/>
    <n v="1.2020799417506406E-4"/>
    <s v="null"/>
    <s v="null"/>
    <n v="0.439"/>
    <n v="0.67700000000000005"/>
    <s v="N/A"/>
    <s v="null"/>
    <s v="null"/>
    <s v="null"/>
    <s v="null"/>
    <s v="null"/>
    <s v="null"/>
  </r>
  <r>
    <x v="48"/>
    <x v="0"/>
    <x v="4"/>
    <s v="West Virginia, 2010"/>
    <s v="West Virginia, 2010, May"/>
    <n v="10"/>
    <n v="5"/>
    <n v="5"/>
    <n v="5"/>
    <n v="5"/>
    <n v="5"/>
    <n v="5"/>
    <n v="5"/>
    <n v="13"/>
    <n v="13"/>
    <n v="71"/>
    <n v="31"/>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3136355368727391E-4"/>
    <n v="3.6971730845799443E-4"/>
    <n v="3.857014496942094E-5"/>
    <n v="1.0646993769791388E-4"/>
    <s v="null"/>
    <s v="null"/>
    <n v="0.439"/>
    <n v="0.67700000000000005"/>
    <s v="N/A"/>
    <s v="null"/>
    <s v="null"/>
    <s v="null"/>
    <s v="null"/>
    <s v="null"/>
    <s v="null"/>
  </r>
  <r>
    <x v="48"/>
    <x v="0"/>
    <x v="5"/>
    <s v="West Virginia, 2010"/>
    <s v="West Virginia, 2010, Jun"/>
    <n v="10"/>
    <n v="5"/>
    <n v="5"/>
    <n v="5"/>
    <n v="5"/>
    <n v="5"/>
    <n v="5"/>
    <n v="5"/>
    <n v="12"/>
    <n v="15"/>
    <n v="72"/>
    <n v="32"/>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2125866494209899E-4"/>
    <n v="4.2659689437460894E-4"/>
    <n v="3.9113386447863486E-5"/>
    <n v="1.0990445181720142E-4"/>
    <s v="null"/>
    <s v="null"/>
    <s v="null"/>
    <s v="null"/>
    <s v="null"/>
    <s v="null"/>
    <s v="null"/>
    <s v="null"/>
    <s v="null"/>
    <s v="null"/>
    <s v="null"/>
  </r>
  <r>
    <x v="48"/>
    <x v="0"/>
    <x v="6"/>
    <s v="West Virginia, 2010"/>
    <s v="West Virginia, 2010, Jul"/>
    <n v="10"/>
    <n v="5"/>
    <n v="5"/>
    <n v="5"/>
    <n v="5"/>
    <n v="5"/>
    <n v="5"/>
    <n v="5"/>
    <n v="5"/>
    <n v="15"/>
    <n v="65"/>
    <n v="25"/>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5.0524443725874579E-5"/>
    <n v="4.2659689437460894E-4"/>
    <n v="3.5310696098765644E-5"/>
    <n v="8.586285298218861E-5"/>
    <s v="null"/>
    <s v="null"/>
    <s v="null"/>
    <s v="null"/>
    <s v="null"/>
    <s v="null"/>
    <s v="null"/>
    <s v="null"/>
    <s v="null"/>
    <s v="null"/>
    <s v="null"/>
  </r>
  <r>
    <x v="48"/>
    <x v="0"/>
    <x v="7"/>
    <s v="West Virginia, 2010"/>
    <s v="West Virginia, 2010, Aug"/>
    <n v="10"/>
    <n v="5"/>
    <n v="5"/>
    <n v="5"/>
    <n v="5"/>
    <n v="5"/>
    <n v="5"/>
    <n v="5"/>
    <n v="11"/>
    <n v="11"/>
    <n v="67"/>
    <n v="27"/>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1115377619692407E-4"/>
    <n v="3.1283772254137992E-4"/>
    <n v="3.6397179055650743E-5"/>
    <n v="9.2731881220763695E-5"/>
    <s v="null"/>
    <s v="null"/>
    <n v="1.1000000000000001E-2"/>
    <n v="0"/>
    <n v="0"/>
    <s v="null"/>
    <s v="null"/>
    <s v="null"/>
    <s v="null"/>
    <s v="null"/>
    <s v="null"/>
  </r>
  <r>
    <x v="48"/>
    <x v="0"/>
    <x v="8"/>
    <s v="West Virginia, 2010"/>
    <s v="West Virginia, 2010, Sep"/>
    <n v="10"/>
    <n v="5"/>
    <n v="5"/>
    <n v="5"/>
    <n v="5"/>
    <n v="5"/>
    <n v="5"/>
    <n v="5"/>
    <n v="10"/>
    <n v="16"/>
    <n v="71"/>
    <n v="31"/>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0104888745174916E-4"/>
    <n v="4.5503668733291619E-4"/>
    <n v="3.857014496942094E-5"/>
    <n v="1.0646993769791388E-4"/>
    <s v="null"/>
    <s v="null"/>
    <n v="6.8000000000000005E-2"/>
    <n v="0.122"/>
    <n v="0.13100000000000001"/>
    <s v="null"/>
    <s v="null"/>
    <s v="null"/>
    <s v="null"/>
    <s v="null"/>
    <s v="null"/>
  </r>
  <r>
    <x v="48"/>
    <x v="0"/>
    <x v="9"/>
    <s v="West Virginia, 2010"/>
    <s v="West Virginia, 2010, Oct"/>
    <n v="10"/>
    <n v="5"/>
    <n v="5"/>
    <n v="5"/>
    <n v="5"/>
    <n v="5"/>
    <n v="5"/>
    <n v="5"/>
    <n v="14"/>
    <n v="13"/>
    <n v="72"/>
    <n v="32"/>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4146844243244881E-4"/>
    <n v="3.6971730845799443E-4"/>
    <n v="3.9113386447863486E-5"/>
    <n v="1.0990445181720142E-4"/>
    <n v="1.55E-2"/>
    <s v="null"/>
    <n v="0.27500000000000002"/>
    <n v="0.47600000000000003"/>
    <n v="0.33899999999999997"/>
    <s v="null"/>
    <s v="null"/>
    <s v="null"/>
    <s v="null"/>
    <s v="null"/>
    <s v="null"/>
  </r>
  <r>
    <x v="48"/>
    <x v="0"/>
    <x v="10"/>
    <s v="West Virginia, 2010"/>
    <s v="West Virginia, 2010, Nov"/>
    <n v="10"/>
    <n v="5"/>
    <n v="5"/>
    <n v="5"/>
    <n v="5"/>
    <n v="5"/>
    <n v="5"/>
    <n v="5"/>
    <n v="13"/>
    <n v="19"/>
    <n v="77"/>
    <n v="37"/>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1.3136355368727391E-4"/>
    <n v="5.4035606620783801E-4"/>
    <n v="4.1829593840076229E-5"/>
    <n v="1.2707702241363913E-4"/>
    <n v="1.8849999999999999E-2"/>
    <s v="null"/>
    <n v="0.39500000000000002"/>
    <n v="0.64"/>
    <n v="0.48399999999999999"/>
    <s v="null"/>
    <s v="null"/>
    <s v="null"/>
    <s v="null"/>
    <s v="null"/>
    <s v="null"/>
  </r>
  <r>
    <x v="48"/>
    <x v="0"/>
    <x v="11"/>
    <s v="West Virginia, 2010"/>
    <s v="West Virginia, 2010, Dec"/>
    <n v="10"/>
    <n v="5"/>
    <n v="5"/>
    <n v="5"/>
    <n v="5"/>
    <n v="5"/>
    <n v="5"/>
    <n v="5"/>
    <n v="5"/>
    <n v="17"/>
    <n v="67"/>
    <n v="27"/>
    <n v="103758"/>
    <n v="215380"/>
    <n v="239043"/>
    <n v="219742"/>
    <n v="242934"/>
    <n v="278952"/>
    <n v="249831"/>
    <n v="157038"/>
    <n v="98962"/>
    <n v="35162"/>
    <n v="1840802"/>
    <n v="291162"/>
    <n v="9.6378110603519729E-5"/>
    <n v="2.3214783173925155E-5"/>
    <n v="2.0916738829415627E-5"/>
    <n v="2.2753956913107188E-5"/>
    <n v="2.0581721784517607E-5"/>
    <n v="1.79242306920187E-5"/>
    <n v="2.0013529145702494E-5"/>
    <n v="3.1839427399737642E-5"/>
    <n v="5.0524443725874579E-5"/>
    <n v="4.834764802912235E-4"/>
    <n v="3.6397179055650743E-5"/>
    <n v="9.2731881220763695E-5"/>
    <n v="1.2560000000000002E-2"/>
    <s v="null"/>
    <n v="0.435"/>
    <n v="0.68599999999999994"/>
    <n v="0.52200000000000002"/>
    <s v="null"/>
    <s v="null"/>
    <s v="null"/>
    <s v="null"/>
    <s v="null"/>
    <s v="null"/>
  </r>
  <r>
    <x v="48"/>
    <x v="1"/>
    <x v="0"/>
    <s v="West Virginia, 2011"/>
    <s v="West Virginia, 2011, Jan"/>
    <n v="10"/>
    <n v="5"/>
    <n v="5"/>
    <n v="5"/>
    <n v="5"/>
    <n v="5"/>
    <n v="5"/>
    <n v="5"/>
    <n v="12"/>
    <n v="19"/>
    <n v="76"/>
    <n v="36"/>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1.222581072407364E-4"/>
    <n v="5.257769045576556E-4"/>
    <n v="4.1161802713646002E-5"/>
    <n v="1.2225312509551024E-4"/>
    <n v="1.9575000000000002E-2"/>
    <s v="null"/>
    <n v="0.45"/>
    <n v="0.71099999999999997"/>
    <n v="0.54900000000000004"/>
    <s v="null"/>
    <s v="null"/>
    <s v="null"/>
    <s v="null"/>
    <s v="null"/>
    <s v="null"/>
  </r>
  <r>
    <x v="48"/>
    <x v="1"/>
    <x v="1"/>
    <s v="West Virginia, 2011"/>
    <s v="West Virginia, 2011, Feb"/>
    <n v="10"/>
    <n v="5"/>
    <n v="5"/>
    <n v="5"/>
    <n v="5"/>
    <n v="5"/>
    <n v="5"/>
    <n v="5"/>
    <n v="21"/>
    <n v="17"/>
    <n v="83"/>
    <n v="43"/>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2.1395168767128871E-4"/>
    <n v="4.7043196723579709E-4"/>
    <n v="4.4953021384639713E-5"/>
    <n v="1.4602456608630391E-4"/>
    <n v="6.1350000000000002E-2"/>
    <s v="null"/>
    <n v="0.46200000000000002"/>
    <n v="0.71700000000000008"/>
    <n v="0.58200000000000007"/>
    <s v="null"/>
    <s v="null"/>
    <s v="null"/>
    <s v="null"/>
    <s v="null"/>
    <s v="null"/>
  </r>
  <r>
    <x v="48"/>
    <x v="1"/>
    <x v="2"/>
    <s v="West Virginia, 2011"/>
    <s v="West Virginia, 2011, Mar"/>
    <n v="10"/>
    <n v="5"/>
    <n v="5"/>
    <n v="5"/>
    <n v="5"/>
    <n v="5"/>
    <n v="5"/>
    <n v="13"/>
    <n v="15"/>
    <n v="19"/>
    <n v="87"/>
    <n v="47"/>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8.1158189797791251E-5"/>
    <n v="1.5282263405092051E-4"/>
    <n v="5.257769045576556E-4"/>
    <n v="4.7119432053778978E-5"/>
    <n v="1.5960824665247172E-4"/>
    <n v="3.0380000000000001E-2"/>
    <s v="null"/>
    <n v="0.46700000000000003"/>
    <n v="0.72200000000000009"/>
    <n v="0.58600000000000008"/>
    <s v="null"/>
    <s v="null"/>
    <s v="null"/>
    <s v="null"/>
    <s v="null"/>
    <s v="null"/>
  </r>
  <r>
    <x v="48"/>
    <x v="1"/>
    <x v="3"/>
    <s v="West Virginia, 2011"/>
    <s v="West Virginia, 2011, Apr"/>
    <n v="10"/>
    <n v="5"/>
    <n v="5"/>
    <n v="5"/>
    <n v="5"/>
    <n v="5"/>
    <n v="5"/>
    <n v="5"/>
    <n v="5"/>
    <n v="15"/>
    <n v="65"/>
    <n v="25"/>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4.1508702991393864E-4"/>
    <n v="3.5204173373513032E-5"/>
    <n v="8.4898003538548794E-5"/>
    <n v="7.6749999999999995E-3"/>
    <s v="null"/>
    <n v="0.47200000000000003"/>
    <n v="0.72200000000000009"/>
    <n v="0.58600000000000008"/>
    <s v="null"/>
    <s v="null"/>
    <s v="null"/>
    <s v="null"/>
    <s v="null"/>
    <s v="null"/>
  </r>
  <r>
    <x v="48"/>
    <x v="1"/>
    <x v="4"/>
    <s v="West Virginia, 2011"/>
    <s v="West Virginia, 2011, May"/>
    <n v="10"/>
    <n v="5"/>
    <n v="5"/>
    <n v="5"/>
    <n v="5"/>
    <n v="5"/>
    <n v="5"/>
    <n v="5"/>
    <n v="5"/>
    <n v="10"/>
    <n v="60"/>
    <n v="20"/>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2.7672468660929243E-4"/>
    <n v="3.249616003708895E-5"/>
    <n v="6.7918402830839035E-5"/>
    <n v="3.65E-3"/>
    <s v="null"/>
    <n v="0.48"/>
    <n v="0.7320000000000001"/>
    <n v="0.58600000000000008"/>
    <s v="null"/>
    <s v="null"/>
    <s v="null"/>
    <s v="null"/>
    <s v="null"/>
    <s v="null"/>
  </r>
  <r>
    <x v="48"/>
    <x v="1"/>
    <x v="5"/>
    <s v="West Virginia, 2011"/>
    <s v="West Virginia, 2011, Jun"/>
    <n v="10"/>
    <n v="5"/>
    <n v="5"/>
    <n v="5"/>
    <n v="5"/>
    <n v="5"/>
    <n v="5"/>
    <n v="5"/>
    <n v="5"/>
    <n v="21"/>
    <n v="71"/>
    <n v="31"/>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5.8112184187951411E-4"/>
    <n v="3.8453789377221926E-5"/>
    <n v="1.052735243878005E-4"/>
    <n v="2.6000000000000003E-3"/>
    <s v="null"/>
    <s v="null"/>
    <s v="null"/>
    <s v="null"/>
    <s v="null"/>
    <s v="null"/>
    <s v="null"/>
    <s v="null"/>
    <s v="null"/>
    <s v="null"/>
  </r>
  <r>
    <x v="48"/>
    <x v="1"/>
    <x v="6"/>
    <s v="West Virginia, 2011"/>
    <s v="West Virginia, 2011, Jul"/>
    <n v="10"/>
    <n v="5"/>
    <n v="5"/>
    <n v="5"/>
    <n v="5"/>
    <n v="5"/>
    <n v="5"/>
    <n v="5"/>
    <n v="5"/>
    <n v="5"/>
    <n v="55"/>
    <n v="15"/>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1.3836234330464621E-4"/>
    <n v="2.9788146700664871E-5"/>
    <n v="5.0938802123129269E-5"/>
    <n v="1.225E-3"/>
    <s v="null"/>
    <s v="null"/>
    <s v="null"/>
    <s v="null"/>
    <s v="null"/>
    <s v="null"/>
    <s v="null"/>
    <s v="null"/>
    <s v="null"/>
    <s v="null"/>
  </r>
  <r>
    <x v="48"/>
    <x v="1"/>
    <x v="7"/>
    <s v="West Virginia, 2011"/>
    <s v="West Virginia, 2011, Aug"/>
    <n v="10"/>
    <n v="5"/>
    <n v="5"/>
    <n v="5"/>
    <n v="5"/>
    <n v="5"/>
    <n v="5"/>
    <n v="5"/>
    <n v="5"/>
    <n v="16"/>
    <n v="66"/>
    <n v="26"/>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4.4275949857486784E-4"/>
    <n v="3.5745776040797844E-5"/>
    <n v="8.8293923680090737E-5"/>
    <n v="1.7000000000000001E-3"/>
    <s v="null"/>
    <n v="1.3000000000000001E-2"/>
    <n v="0"/>
    <n v="0"/>
    <s v="null"/>
    <s v="null"/>
    <s v="null"/>
    <s v="null"/>
    <s v="null"/>
    <s v="null"/>
  </r>
  <r>
    <x v="48"/>
    <x v="1"/>
    <x v="8"/>
    <s v="West Virginia, 2011"/>
    <s v="West Virginia, 2011, Sep"/>
    <n v="10"/>
    <n v="5"/>
    <n v="5"/>
    <n v="5"/>
    <n v="5"/>
    <n v="5"/>
    <n v="5"/>
    <n v="5"/>
    <n v="5"/>
    <n v="17"/>
    <n v="67"/>
    <n v="27"/>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4.7043196723579709E-4"/>
    <n v="3.6287378708082661E-5"/>
    <n v="9.1689843821632694E-5"/>
    <n v="5.1500000000000001E-3"/>
    <s v="null"/>
    <n v="0.10099999999999999"/>
    <n v="0.13500000000000001"/>
    <n v="0.20600000000000002"/>
    <s v="null"/>
    <s v="null"/>
    <s v="null"/>
    <s v="null"/>
    <s v="null"/>
    <s v="null"/>
  </r>
  <r>
    <x v="48"/>
    <x v="1"/>
    <x v="9"/>
    <s v="West Virginia, 2011"/>
    <s v="West Virginia, 2011, Oct"/>
    <n v="10"/>
    <n v="5"/>
    <n v="5"/>
    <n v="5"/>
    <n v="5"/>
    <n v="5"/>
    <n v="5"/>
    <n v="5"/>
    <n v="17"/>
    <n v="5"/>
    <n v="67"/>
    <n v="27"/>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1.7319898525770989E-4"/>
    <n v="1.3836234330464621E-4"/>
    <n v="3.6287378708082661E-5"/>
    <n v="9.1689843821632694E-5"/>
    <n v="9.6500000000000006E-3"/>
    <s v="null"/>
    <n v="0.308"/>
    <n v="0.51500000000000001"/>
    <n v="0.35000000000000003"/>
    <s v="null"/>
    <s v="null"/>
    <s v="null"/>
    <s v="null"/>
    <s v="null"/>
    <s v="null"/>
  </r>
  <r>
    <x v="48"/>
    <x v="1"/>
    <x v="10"/>
    <s v="West Virginia, 2011"/>
    <s v="West Virginia, 2011, Nov"/>
    <n v="10"/>
    <n v="5"/>
    <n v="5"/>
    <n v="5"/>
    <n v="5"/>
    <n v="5"/>
    <n v="5"/>
    <n v="5"/>
    <n v="16"/>
    <n v="10"/>
    <n v="71"/>
    <n v="31"/>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1.6301080965431519E-4"/>
    <n v="2.7672468660929243E-4"/>
    <n v="3.8453789377221926E-5"/>
    <n v="1.052735243878005E-4"/>
    <n v="1.094E-2"/>
    <s v="null"/>
    <n v="0.42499999999999999"/>
    <n v="0.67900000000000005"/>
    <n v="0.44900000000000001"/>
    <s v="null"/>
    <s v="null"/>
    <s v="null"/>
    <s v="null"/>
    <s v="null"/>
    <s v="null"/>
  </r>
  <r>
    <x v="48"/>
    <x v="1"/>
    <x v="11"/>
    <s v="West Virginia, 2011"/>
    <s v="West Virginia, 2011, Dec"/>
    <n v="10"/>
    <n v="5"/>
    <n v="5"/>
    <n v="5"/>
    <n v="5"/>
    <n v="5"/>
    <n v="5"/>
    <n v="5"/>
    <n v="5"/>
    <n v="10"/>
    <n v="60"/>
    <n v="20"/>
    <n v="104182"/>
    <n v="214471"/>
    <n v="239981"/>
    <n v="219699"/>
    <n v="239919"/>
    <n v="276366"/>
    <n v="257283"/>
    <n v="160181"/>
    <n v="98153"/>
    <n v="36137"/>
    <n v="1846372"/>
    <n v="294471"/>
    <n v="9.5985870879806498E-5"/>
    <n v="2.3313175207836956E-5"/>
    <n v="2.083498276946925E-5"/>
    <n v="2.2758410370552438E-5"/>
    <n v="2.0840366957181381E-5"/>
    <n v="1.8091950529370471E-5"/>
    <n v="1.9433852994562409E-5"/>
    <n v="3.1214688383765866E-5"/>
    <n v="5.0940878016973502E-5"/>
    <n v="2.7672468660929243E-4"/>
    <n v="3.249616003708895E-5"/>
    <n v="6.7918402830839035E-5"/>
    <n v="8.6499999999999997E-3"/>
    <s v="null"/>
    <n v="0.44600000000000001"/>
    <n v="0.70299999999999996"/>
    <n v="0.48299999999999998"/>
    <s v="null"/>
    <s v="null"/>
    <s v="null"/>
    <s v="null"/>
    <s v="null"/>
    <s v="null"/>
  </r>
  <r>
    <x v="48"/>
    <x v="2"/>
    <x v="0"/>
    <s v="West Virginia, 2012"/>
    <s v="West Virginia, 2012, Jan"/>
    <n v="10"/>
    <n v="5"/>
    <n v="5"/>
    <n v="5"/>
    <n v="5"/>
    <n v="5"/>
    <n v="5"/>
    <n v="5"/>
    <n v="12"/>
    <n v="17"/>
    <n v="74"/>
    <n v="34"/>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2220332596718842E-4"/>
    <n v="4.6882325363338024E-4"/>
    <n v="3.9989602703297141E-5"/>
    <n v="1.1357866324594458E-4"/>
    <n v="8.5000000000000006E-3"/>
    <s v="null"/>
    <n v="0.45799999999999996"/>
    <n v="0.71700000000000008"/>
    <n v="0.48799999999999999"/>
    <s v="null"/>
    <s v="null"/>
    <s v="null"/>
    <s v="null"/>
    <s v="null"/>
    <s v="null"/>
  </r>
  <r>
    <x v="48"/>
    <x v="2"/>
    <x v="1"/>
    <s v="West Virginia, 2012"/>
    <s v="West Virginia, 2012, Feb"/>
    <n v="10"/>
    <n v="5"/>
    <n v="5"/>
    <n v="5"/>
    <n v="5"/>
    <n v="5"/>
    <n v="5"/>
    <n v="5"/>
    <n v="12"/>
    <n v="12"/>
    <n v="69"/>
    <n v="29"/>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2220332596718842E-4"/>
    <n v="3.309340613882684E-4"/>
    <n v="3.7287602520641931E-5"/>
    <n v="9.6875918650952722E-5"/>
    <n v="9.859999999999999E-3"/>
    <s v="null"/>
    <n v="0.46600000000000003"/>
    <n v="0.72400000000000009"/>
    <n v="0.50900000000000001"/>
    <s v="null"/>
    <s v="null"/>
    <s v="null"/>
    <s v="null"/>
    <s v="null"/>
    <s v="null"/>
  </r>
  <r>
    <x v="48"/>
    <x v="2"/>
    <x v="2"/>
    <s v="West Virginia, 2012"/>
    <s v="West Virginia, 2012, Mar"/>
    <n v="10"/>
    <n v="5"/>
    <n v="5"/>
    <n v="5"/>
    <n v="5"/>
    <n v="5"/>
    <n v="5"/>
    <n v="5"/>
    <n v="14"/>
    <n v="13"/>
    <n v="72"/>
    <n v="32"/>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425705469617198E-4"/>
    <n v="3.5851189983729078E-4"/>
    <n v="3.8908802630235056E-5"/>
    <n v="1.0689756540794783E-4"/>
    <n v="1.23E-2"/>
    <s v="null"/>
    <n v="0.47000000000000003"/>
    <n v="0.72499999999999998"/>
    <n v="0.51600000000000001"/>
    <s v="null"/>
    <s v="null"/>
    <s v="null"/>
    <s v="null"/>
    <s v="null"/>
    <s v="null"/>
  </r>
  <r>
    <x v="48"/>
    <x v="2"/>
    <x v="3"/>
    <s v="West Virginia, 2012"/>
    <s v="West Virginia, 2012, Apr"/>
    <n v="10"/>
    <n v="5"/>
    <n v="5"/>
    <n v="5"/>
    <n v="5"/>
    <n v="5"/>
    <n v="5"/>
    <n v="5"/>
    <n v="10"/>
    <n v="18"/>
    <n v="73"/>
    <n v="33"/>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0183610497265701E-4"/>
    <n v="4.9640109208240262E-4"/>
    <n v="3.9449202666766102E-5"/>
    <n v="1.1023811432694621E-4"/>
    <n v="6.6750000000000004E-3"/>
    <s v="null"/>
    <n v="0.47200000000000003"/>
    <n v="0.72499999999999998"/>
    <n v="0.51600000000000001"/>
    <s v="null"/>
    <s v="null"/>
    <s v="null"/>
    <s v="null"/>
    <s v="null"/>
    <s v="null"/>
  </r>
  <r>
    <x v="48"/>
    <x v="2"/>
    <x v="4"/>
    <s v="West Virginia, 2012"/>
    <s v="West Virginia, 2012, May"/>
    <n v="10"/>
    <n v="5"/>
    <n v="5"/>
    <n v="5"/>
    <n v="5"/>
    <n v="5"/>
    <n v="5"/>
    <n v="5"/>
    <n v="5"/>
    <n v="15"/>
    <n v="65"/>
    <n v="25"/>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5.0918052486328505E-5"/>
    <n v="4.1366757673533548E-4"/>
    <n v="3.512600237451776E-5"/>
    <n v="8.3513722974959249E-5"/>
    <n v="3.4399999999999999E-3"/>
    <s v="null"/>
    <n v="0.47500000000000003"/>
    <n v="0.72499999999999998"/>
    <n v="0.58700000000000008"/>
    <s v="null"/>
    <s v="null"/>
    <s v="null"/>
    <s v="null"/>
    <s v="null"/>
    <s v="null"/>
  </r>
  <r>
    <x v="48"/>
    <x v="2"/>
    <x v="5"/>
    <s v="West Virginia, 2012"/>
    <s v="West Virginia, 2012, Jun"/>
    <n v="10"/>
    <n v="5"/>
    <n v="5"/>
    <n v="5"/>
    <n v="5"/>
    <n v="5"/>
    <n v="5"/>
    <n v="5"/>
    <n v="11"/>
    <n v="12"/>
    <n v="68"/>
    <n v="28"/>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120197154699227E-4"/>
    <n v="3.309340613882684E-4"/>
    <n v="3.6747202484110885E-5"/>
    <n v="9.3535369731954354E-5"/>
    <n v="1.8250000000000002E-3"/>
    <s v="null"/>
    <s v="null"/>
    <s v="null"/>
    <s v="null"/>
    <s v="null"/>
    <s v="null"/>
    <s v="null"/>
    <s v="null"/>
    <s v="null"/>
    <s v="null"/>
  </r>
  <r>
    <x v="48"/>
    <x v="2"/>
    <x v="6"/>
    <s v="West Virginia, 2012"/>
    <s v="West Virginia, 2012, Jul"/>
    <n v="10"/>
    <n v="5"/>
    <n v="5"/>
    <n v="5"/>
    <n v="5"/>
    <n v="5"/>
    <n v="5"/>
    <n v="5"/>
    <n v="5"/>
    <n v="11"/>
    <n v="61"/>
    <n v="21"/>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5.0918052486328505E-5"/>
    <n v="3.0335622293924602E-4"/>
    <n v="3.2964402228393589E-5"/>
    <n v="7.0151527298965762E-5"/>
    <n v="1.25E-3"/>
    <s v="null"/>
    <s v="null"/>
    <s v="null"/>
    <s v="null"/>
    <s v="null"/>
    <s v="null"/>
    <s v="null"/>
    <s v="null"/>
    <s v="null"/>
    <s v="null"/>
  </r>
  <r>
    <x v="48"/>
    <x v="2"/>
    <x v="7"/>
    <s v="West Virginia, 2012"/>
    <s v="West Virginia, 2012, Aug"/>
    <n v="10"/>
    <n v="5"/>
    <n v="5"/>
    <n v="5"/>
    <n v="5"/>
    <n v="5"/>
    <n v="5"/>
    <n v="5"/>
    <n v="5"/>
    <n v="5"/>
    <n v="55"/>
    <n v="15"/>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5.0918052486328505E-5"/>
    <n v="1.3788919224511182E-4"/>
    <n v="2.9722002009207336E-5"/>
    <n v="5.0108233784975545E-5"/>
    <n v="3.1399999999999996E-3"/>
    <s v="null"/>
    <n v="1.7000000000000001E-2"/>
    <n v="1.1000000000000001E-2"/>
    <n v="0"/>
    <s v="null"/>
    <s v="null"/>
    <s v="null"/>
    <s v="null"/>
    <s v="null"/>
    <s v="null"/>
  </r>
  <r>
    <x v="48"/>
    <x v="2"/>
    <x v="8"/>
    <s v="West Virginia, 2012"/>
    <s v="West Virginia, 2012, Sep"/>
    <n v="10"/>
    <n v="5"/>
    <n v="5"/>
    <n v="5"/>
    <n v="5"/>
    <n v="5"/>
    <n v="5"/>
    <n v="5"/>
    <n v="5"/>
    <n v="14"/>
    <n v="64"/>
    <n v="24"/>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5.0918052486328505E-5"/>
    <n v="3.860897382863131E-4"/>
    <n v="3.4585602337986721E-5"/>
    <n v="8.0173174055960881E-5"/>
    <n v="4.6749999999999995E-3"/>
    <s v="null"/>
    <n v="9.6000000000000002E-2"/>
    <n v="0.14699999999999999"/>
    <n v="9.3000000000000013E-2"/>
    <s v="null"/>
    <s v="null"/>
    <s v="null"/>
    <s v="null"/>
    <s v="null"/>
    <s v="null"/>
  </r>
  <r>
    <x v="48"/>
    <x v="2"/>
    <x v="9"/>
    <s v="West Virginia, 2012"/>
    <s v="West Virginia, 2012, Oct"/>
    <n v="10"/>
    <n v="5"/>
    <n v="5"/>
    <n v="5"/>
    <n v="5"/>
    <n v="5"/>
    <n v="5"/>
    <n v="5"/>
    <n v="11"/>
    <n v="17"/>
    <n v="73"/>
    <n v="33"/>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120197154699227E-4"/>
    <n v="4.6882325363338024E-4"/>
    <n v="3.9449202666766102E-5"/>
    <n v="1.1023811432694621E-4"/>
    <n v="6.5000000000000006E-3"/>
    <s v="null"/>
    <n v="0.29399999999999998"/>
    <n v="0.48299999999999998"/>
    <n v="0.29600000000000004"/>
    <s v="null"/>
    <s v="null"/>
    <s v="null"/>
    <s v="null"/>
    <s v="null"/>
    <s v="null"/>
  </r>
  <r>
    <x v="48"/>
    <x v="2"/>
    <x v="10"/>
    <s v="West Virginia, 2012"/>
    <s v="West Virginia, 2012, Nov"/>
    <n v="10"/>
    <n v="5"/>
    <n v="5"/>
    <n v="5"/>
    <n v="5"/>
    <n v="5"/>
    <n v="5"/>
    <n v="5"/>
    <n v="11"/>
    <n v="16"/>
    <n v="72"/>
    <n v="32"/>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120197154699227E-4"/>
    <n v="4.4124541518435786E-4"/>
    <n v="3.8908802630235056E-5"/>
    <n v="1.0689756540794783E-4"/>
    <n v="6.3749999999999996E-3"/>
    <s v="null"/>
    <n v="0.39799999999999996"/>
    <n v="0.623"/>
    <n v="0.47000000000000003"/>
    <s v="null"/>
    <s v="null"/>
    <s v="null"/>
    <s v="null"/>
    <s v="null"/>
    <s v="null"/>
  </r>
  <r>
    <x v="48"/>
    <x v="2"/>
    <x v="11"/>
    <s v="West Virginia, 2012"/>
    <s v="West Virginia, 2012, Dec"/>
    <n v="10"/>
    <n v="5"/>
    <n v="5"/>
    <n v="5"/>
    <n v="5"/>
    <n v="5"/>
    <n v="5"/>
    <n v="5"/>
    <n v="17"/>
    <n v="25"/>
    <n v="87"/>
    <n v="47"/>
    <n v="104141"/>
    <n v="215071"/>
    <n v="238995"/>
    <n v="219555"/>
    <n v="237094"/>
    <n v="272960"/>
    <n v="263313"/>
    <n v="164894"/>
    <n v="98197"/>
    <n v="36261"/>
    <n v="1850481"/>
    <n v="299352"/>
    <n v="9.602366022988064E-5"/>
    <n v="2.3248136661846555E-5"/>
    <n v="2.0920939768614405E-5"/>
    <n v="2.2773336977067249E-5"/>
    <n v="2.1088682126076576E-5"/>
    <n v="1.831770222743259E-5"/>
    <n v="1.8988807996566825E-5"/>
    <n v="3.0322510218685944E-5"/>
    <n v="1.7312137845351691E-4"/>
    <n v="6.8944596122555912E-4"/>
    <n v="4.7014803178200693E-5"/>
    <n v="1.5700579919292339E-4"/>
    <n v="3.4574999999999995E-2"/>
    <s v="null"/>
    <n v="0.43100000000000005"/>
    <n v="0.67"/>
    <n v="0.53500000000000003"/>
    <s v="null"/>
    <s v="null"/>
    <s v="null"/>
    <s v="null"/>
    <s v="null"/>
    <s v="null"/>
  </r>
  <r>
    <x v="48"/>
    <x v="3"/>
    <x v="0"/>
    <s v="West Virginia, 2013"/>
    <s v="West Virginia, 2013, Jan"/>
    <n v="10"/>
    <n v="5"/>
    <n v="5"/>
    <n v="5"/>
    <n v="5"/>
    <n v="5"/>
    <n v="5"/>
    <n v="15"/>
    <n v="16"/>
    <n v="41"/>
    <n v="112"/>
    <n v="72"/>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8.8432967810399716E-5"/>
    <n v="1.6311218040207152E-4"/>
    <n v="1.1004643422712511E-3"/>
    <n v="6.0422341376518042E-5"/>
    <n v="2.3608956975954934E-4"/>
    <n v="5.9000000000000011E-2"/>
    <s v="null"/>
    <n v="0.46500000000000002"/>
    <n v="0.71700000000000008"/>
    <n v="0.59899999999999998"/>
    <s v="null"/>
    <s v="null"/>
    <s v="null"/>
    <s v="null"/>
    <s v="null"/>
    <s v="null"/>
  </r>
  <r>
    <x v="48"/>
    <x v="3"/>
    <x v="1"/>
    <s v="West Virginia, 2013"/>
    <s v="West Virginia, 2013, Feb"/>
    <n v="10"/>
    <n v="5"/>
    <n v="5"/>
    <n v="5"/>
    <n v="5"/>
    <n v="5"/>
    <n v="5"/>
    <n v="12"/>
    <n v="16"/>
    <n v="22"/>
    <n v="90"/>
    <n v="50"/>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7.074637424831977E-5"/>
    <n v="1.6311218040207152E-4"/>
    <n v="5.9049306170652497E-4"/>
    <n v="4.8553667177559145E-5"/>
    <n v="1.6395109011079815E-4"/>
    <n v="2.1825000000000001E-2"/>
    <s v="null"/>
    <n v="0.47399999999999998"/>
    <n v="0.72400000000000009"/>
    <n v="0.64500000000000002"/>
    <s v="null"/>
    <s v="null"/>
    <s v="null"/>
    <s v="null"/>
    <s v="null"/>
    <s v="null"/>
  </r>
  <r>
    <x v="48"/>
    <x v="3"/>
    <x v="2"/>
    <s v="West Virginia, 2013"/>
    <s v="West Virginia, 2013, Mar"/>
    <n v="10"/>
    <n v="5"/>
    <n v="5"/>
    <n v="5"/>
    <n v="5"/>
    <n v="5"/>
    <n v="5"/>
    <n v="5"/>
    <n v="14"/>
    <n v="14"/>
    <n v="73"/>
    <n v="33"/>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1.4272315785181258E-4"/>
    <n v="3.7576831199506131E-4"/>
    <n v="3.9382418932909085E-5"/>
    <n v="1.0820771947312678E-4"/>
    <n v="2.1700000000000001E-2"/>
    <s v="null"/>
    <n v="0.47700000000000004"/>
    <n v="0.73"/>
    <n v="0.64500000000000002"/>
    <s v="null"/>
    <s v="null"/>
    <s v="null"/>
    <s v="null"/>
    <s v="null"/>
    <s v="null"/>
  </r>
  <r>
    <x v="48"/>
    <x v="3"/>
    <x v="3"/>
    <s v="West Virginia, 2013"/>
    <s v="West Virginia, 2013, Apr"/>
    <n v="10"/>
    <n v="5"/>
    <n v="5"/>
    <n v="5"/>
    <n v="5"/>
    <n v="5"/>
    <n v="5"/>
    <n v="10"/>
    <n v="5"/>
    <n v="16"/>
    <n v="71"/>
    <n v="31"/>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5.8955311873599808E-5"/>
    <n v="5.0972556375647349E-5"/>
    <n v="4.2944949942292721E-4"/>
    <n v="3.8303448551185543E-5"/>
    <n v="1.0164967586869485E-4"/>
    <n v="9.3499999999999989E-3"/>
    <s v="null"/>
    <n v="0.48600000000000004"/>
    <n v="0.73"/>
    <n v="0.65099999999999991"/>
    <s v="null"/>
    <s v="null"/>
    <s v="null"/>
    <s v="null"/>
    <s v="null"/>
    <s v="null"/>
  </r>
  <r>
    <x v="48"/>
    <x v="3"/>
    <x v="4"/>
    <s v="West Virginia, 2013"/>
    <s v="West Virginia, 2013, May"/>
    <n v="10"/>
    <n v="5"/>
    <n v="5"/>
    <n v="5"/>
    <n v="5"/>
    <n v="5"/>
    <n v="5"/>
    <n v="5"/>
    <n v="5"/>
    <n v="21"/>
    <n v="71"/>
    <n v="31"/>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5.0972556375647349E-5"/>
    <n v="5.6365246799259204E-4"/>
    <n v="3.8303448551185543E-5"/>
    <n v="1.0164967586869485E-4"/>
    <n v="2.8800000000000002E-3"/>
    <s v="null"/>
    <n v="0.48799999999999999"/>
    <n v="0.73"/>
    <n v="0.65700000000000003"/>
    <s v="null"/>
    <s v="null"/>
    <s v="null"/>
    <s v="null"/>
    <s v="null"/>
    <s v="null"/>
  </r>
  <r>
    <x v="48"/>
    <x v="3"/>
    <x v="5"/>
    <s v="West Virginia, 2013"/>
    <s v="West Virginia, 2013, Jun"/>
    <n v="10"/>
    <n v="5"/>
    <n v="5"/>
    <n v="5"/>
    <n v="5"/>
    <n v="5"/>
    <n v="5"/>
    <n v="5"/>
    <n v="11"/>
    <n v="5"/>
    <n v="61"/>
    <n v="21"/>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1.1213962402642417E-4"/>
    <n v="1.3420296856966475E-4"/>
    <n v="3.2908596642567862E-5"/>
    <n v="6.885945784653522E-5"/>
    <n v="1.4500000000000001E-3"/>
    <s v="null"/>
    <s v="null"/>
    <s v="null"/>
    <s v="null"/>
    <s v="null"/>
    <s v="null"/>
    <s v="null"/>
    <s v="null"/>
    <s v="null"/>
    <s v="null"/>
  </r>
  <r>
    <x v="48"/>
    <x v="3"/>
    <x v="6"/>
    <s v="West Virginia, 2013"/>
    <s v="West Virginia, 2013, Jul"/>
    <n v="10"/>
    <n v="5"/>
    <n v="5"/>
    <n v="5"/>
    <n v="5"/>
    <n v="5"/>
    <n v="5"/>
    <n v="5"/>
    <n v="5"/>
    <n v="14"/>
    <n v="64"/>
    <n v="24"/>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5.0972556375647349E-5"/>
    <n v="3.7576831199506131E-4"/>
    <n v="3.4527052215153171E-5"/>
    <n v="7.8696523253183112E-5"/>
    <n v="1.1800000000000001E-3"/>
    <s v="null"/>
    <s v="null"/>
    <s v="null"/>
    <s v="null"/>
    <s v="null"/>
    <s v="null"/>
    <s v="null"/>
    <s v="null"/>
    <s v="null"/>
    <s v="null"/>
  </r>
  <r>
    <x v="48"/>
    <x v="3"/>
    <x v="7"/>
    <s v="West Virginia, 2013"/>
    <s v="West Virginia, 2013, Aug"/>
    <n v="10"/>
    <n v="5"/>
    <n v="5"/>
    <n v="5"/>
    <n v="5"/>
    <n v="5"/>
    <n v="5"/>
    <n v="5"/>
    <n v="14"/>
    <n v="11"/>
    <n v="70"/>
    <n v="30"/>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1.4272315785181258E-4"/>
    <n v="2.9524653085326248E-4"/>
    <n v="3.7763963360323775E-5"/>
    <n v="9.8370654066478884E-5"/>
    <n v="2.0499999999999997E-3"/>
    <s v="null"/>
    <n v="1.4999999999999999E-2"/>
    <n v="0"/>
    <n v="7.400000000000001E-2"/>
    <s v="null"/>
    <s v="null"/>
    <s v="null"/>
    <s v="null"/>
    <s v="null"/>
    <s v="null"/>
  </r>
  <r>
    <x v="48"/>
    <x v="3"/>
    <x v="8"/>
    <s v="West Virginia, 2013"/>
    <s v="West Virginia, 2013, Sep"/>
    <n v="10"/>
    <n v="5"/>
    <n v="5"/>
    <n v="5"/>
    <n v="5"/>
    <n v="5"/>
    <n v="5"/>
    <n v="5"/>
    <n v="5"/>
    <n v="13"/>
    <n v="63"/>
    <n v="23"/>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5.0972556375647349E-5"/>
    <n v="3.4892771828112838E-4"/>
    <n v="3.3987567024291397E-5"/>
    <n v="7.5417501450967148E-5"/>
    <n v="4.6250000000000006E-3"/>
    <s v="null"/>
    <n v="9.8000000000000004E-2"/>
    <n v="0.14800000000000002"/>
    <n v="0.223"/>
    <s v="null"/>
    <s v="null"/>
    <s v="null"/>
    <s v="null"/>
    <s v="null"/>
    <s v="null"/>
  </r>
  <r>
    <x v="48"/>
    <x v="3"/>
    <x v="9"/>
    <s v="West Virginia, 2013"/>
    <s v="West Virginia, 2013, Oct"/>
    <n v="10"/>
    <n v="5"/>
    <n v="5"/>
    <n v="5"/>
    <n v="5"/>
    <n v="5"/>
    <n v="5"/>
    <n v="5"/>
    <n v="12"/>
    <n v="19"/>
    <n v="76"/>
    <n v="36"/>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1.2233413530155364E-4"/>
    <n v="5.0997128056472609E-4"/>
    <n v="4.1000874505494387E-5"/>
    <n v="1.1804478487977467E-4"/>
    <n v="7.1599999999999997E-3"/>
    <s v="null"/>
    <n v="0.312"/>
    <n v="0.49299999999999999"/>
    <n v="0.45700000000000002"/>
    <s v="null"/>
    <s v="null"/>
    <s v="null"/>
    <s v="null"/>
    <s v="null"/>
    <s v="null"/>
  </r>
  <r>
    <x v="48"/>
    <x v="3"/>
    <x v="10"/>
    <s v="West Virginia, 2013"/>
    <s v="West Virginia, 2013, Nov"/>
    <n v="10"/>
    <n v="5"/>
    <n v="5"/>
    <n v="5"/>
    <n v="5"/>
    <n v="5"/>
    <n v="5"/>
    <n v="5"/>
    <n v="5"/>
    <n v="5"/>
    <n v="55"/>
    <n v="15"/>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5.0972556375647349E-5"/>
    <n v="1.3420296856966475E-4"/>
    <n v="2.9671685497397254E-5"/>
    <n v="4.9185327033239442E-5"/>
    <n v="1.0699999999999999E-2"/>
    <n v="0.77599999999999991"/>
    <n v="0.439"/>
    <n v="0.66900000000000004"/>
    <n v="0.53400000000000003"/>
    <s v="null"/>
    <s v="null"/>
    <s v="null"/>
    <s v="null"/>
    <s v="null"/>
    <s v="null"/>
  </r>
  <r>
    <x v="48"/>
    <x v="3"/>
    <x v="11"/>
    <s v="West Virginia, 2013"/>
    <s v="West Virginia, 2013, Dec"/>
    <n v="10"/>
    <n v="5"/>
    <n v="5"/>
    <n v="5"/>
    <n v="5"/>
    <n v="5"/>
    <n v="5"/>
    <n v="5"/>
    <n v="15"/>
    <n v="18"/>
    <n v="78"/>
    <n v="38"/>
    <n v="103607"/>
    <n v="214438"/>
    <n v="238982"/>
    <n v="219486"/>
    <n v="235469"/>
    <n v="268438"/>
    <n v="268230"/>
    <n v="169620"/>
    <n v="98092"/>
    <n v="37257"/>
    <n v="1853619"/>
    <n v="304969"/>
    <n v="9.6518574999758703E-5"/>
    <n v="2.3316762887174848E-5"/>
    <n v="2.0922077813391805E-5"/>
    <n v="2.2780496250330317E-5"/>
    <n v="2.1234217667718468E-5"/>
    <n v="1.8626274968521596E-5"/>
    <n v="1.8640718786116393E-5"/>
    <n v="2.9477655936799904E-5"/>
    <n v="1.5291766912694206E-4"/>
    <n v="4.8313068685079316E-4"/>
    <n v="4.2079844887217922E-5"/>
    <n v="1.2460282848420658E-4"/>
    <n v="1.5774999999999997E-2"/>
    <s v="null"/>
    <n v="0.47200000000000003"/>
    <n v="0.70900000000000007"/>
    <n v="0.60099999999999998"/>
    <s v="null"/>
    <s v="null"/>
    <s v="null"/>
    <s v="null"/>
    <s v="null"/>
    <s v="null"/>
  </r>
  <r>
    <x v="48"/>
    <x v="4"/>
    <x v="0"/>
    <s v="West Virginia, 2014"/>
    <s v="West Virginia, 2014, Jan"/>
    <n v="10"/>
    <n v="5"/>
    <n v="5"/>
    <n v="5"/>
    <n v="5"/>
    <n v="5"/>
    <n v="10"/>
    <n v="11"/>
    <n v="20"/>
    <n v="16"/>
    <n v="92"/>
    <n v="47"/>
    <n v="103044"/>
    <n v="214204"/>
    <n v="238019"/>
    <n v="219567"/>
    <n v="233375"/>
    <n v="263350"/>
    <n v="270697"/>
    <n v="175725"/>
    <n v="98022"/>
    <n v="37878"/>
    <n v="1853881"/>
    <n v="311625"/>
    <n v="9.7045922130352088E-5"/>
    <n v="2.3342234505424734E-5"/>
    <n v="2.100672635377848E-5"/>
    <n v="2.2772092345388878E-5"/>
    <n v="2.1424745581146223E-5"/>
    <n v="1.898614011771407E-5"/>
    <n v="3.6941672792827402E-5"/>
    <n v="6.2597809076682316E-5"/>
    <n v="2.0403582869151822E-4"/>
    <n v="4.2240878610275091E-4"/>
    <n v="4.962562321961334E-5"/>
    <n v="1.5082230244685117E-4"/>
    <n v="4.7099999999999996E-2"/>
    <s v="null"/>
    <n v="0.498"/>
    <n v="0.73499999999999999"/>
    <n v="0.61499999999999999"/>
    <s v="null"/>
    <s v="null"/>
    <s v="null"/>
    <s v="null"/>
    <s v="null"/>
    <s v="null"/>
  </r>
  <r>
    <x v="48"/>
    <x v="4"/>
    <x v="1"/>
    <s v="West Virginia, 2014"/>
    <s v="West Virginia, 2014, Feb"/>
    <n v="10"/>
    <n v="5"/>
    <n v="5"/>
    <n v="5"/>
    <n v="5"/>
    <n v="5"/>
    <n v="13"/>
    <n v="5"/>
    <n v="10"/>
    <n v="17"/>
    <n v="80"/>
    <n v="32"/>
    <n v="103044"/>
    <n v="214204"/>
    <n v="238019"/>
    <n v="219567"/>
    <n v="233375"/>
    <n v="263350"/>
    <n v="270697"/>
    <n v="175725"/>
    <n v="98022"/>
    <n v="37878"/>
    <n v="1853881"/>
    <n v="311625"/>
    <n v="9.7045922130352088E-5"/>
    <n v="2.3342234505424734E-5"/>
    <n v="2.100672635377848E-5"/>
    <n v="2.2772092345388878E-5"/>
    <n v="2.1424745581146223E-5"/>
    <n v="1.898614011771407E-5"/>
    <n v="4.8024174630675629E-5"/>
    <n v="2.8453549580310145E-5"/>
    <n v="1.0201791434575911E-4"/>
    <n v="4.4880933523417288E-4"/>
    <n v="4.3152715843142036E-5"/>
    <n v="1.0268752507019655E-4"/>
    <n v="2.5149999999999999E-2"/>
    <s v="null"/>
    <n v="0.51100000000000001"/>
    <n v="0.745"/>
    <n v="0.63100000000000001"/>
    <s v="null"/>
    <s v="null"/>
    <s v="null"/>
    <s v="null"/>
    <s v="null"/>
    <s v="null"/>
  </r>
  <r>
    <x v="48"/>
    <x v="4"/>
    <x v="2"/>
    <s v="West Virginia, 2014"/>
    <s v="West Virginia, 2014, Mar"/>
    <n v="10"/>
    <n v="5"/>
    <n v="5"/>
    <n v="5"/>
    <n v="5"/>
    <n v="5"/>
    <n v="5"/>
    <n v="11"/>
    <n v="12"/>
    <n v="16"/>
    <n v="79"/>
    <n v="39"/>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6.2597809076682316E-5"/>
    <n v="1.2242149721491093E-4"/>
    <n v="4.2240878610275091E-4"/>
    <n v="4.2613306895102762E-5"/>
    <n v="1.2515042117930205E-4"/>
    <n v="1.1774999999999999E-2"/>
    <s v="null"/>
    <n v="0.52200000000000002"/>
    <n v="0.751"/>
    <n v="0.65500000000000003"/>
    <s v="null"/>
    <s v="null"/>
    <s v="null"/>
    <s v="null"/>
    <s v="null"/>
    <s v="null"/>
  </r>
  <r>
    <x v="48"/>
    <x v="4"/>
    <x v="3"/>
    <s v="West Virginia, 2014"/>
    <s v="West Virginia, 2014, Apr"/>
    <n v="10"/>
    <n v="5"/>
    <n v="5"/>
    <n v="5"/>
    <n v="5"/>
    <n v="5"/>
    <n v="5"/>
    <n v="5"/>
    <n v="5"/>
    <n v="12"/>
    <n v="62"/>
    <n v="22"/>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3.1680658957706321E-4"/>
    <n v="3.3443354778435076E-5"/>
    <n v="7.0597673485760123E-5"/>
    <n v="7.26E-3"/>
    <s v="null"/>
    <n v="0.52500000000000002"/>
    <n v="0.751"/>
    <n v="0.66099999999999992"/>
    <s v="null"/>
    <s v="null"/>
    <s v="null"/>
    <s v="null"/>
    <s v="null"/>
    <s v="null"/>
  </r>
  <r>
    <x v="48"/>
    <x v="4"/>
    <x v="4"/>
    <s v="West Virginia, 2014"/>
    <s v="West Virginia, 2014, May"/>
    <n v="10"/>
    <n v="5"/>
    <n v="5"/>
    <n v="5"/>
    <n v="5"/>
    <n v="5"/>
    <n v="5"/>
    <n v="5"/>
    <n v="5"/>
    <n v="5"/>
    <n v="55"/>
    <n v="15"/>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1.3200274565710967E-4"/>
    <n v="2.966749214216015E-5"/>
    <n v="4.8134777376654636E-5"/>
    <n v="3.875E-3"/>
    <s v="null"/>
    <n v="0.52600000000000002"/>
    <n v="0.75400000000000011"/>
    <n v="0.66099999999999992"/>
    <s v="null"/>
    <s v="null"/>
    <s v="null"/>
    <s v="null"/>
    <s v="null"/>
    <s v="null"/>
  </r>
  <r>
    <x v="48"/>
    <x v="4"/>
    <x v="5"/>
    <s v="West Virginia, 2014"/>
    <s v="West Virginia, 2014, Jun"/>
    <n v="10"/>
    <n v="5"/>
    <n v="5"/>
    <n v="5"/>
    <n v="5"/>
    <n v="5"/>
    <n v="5"/>
    <n v="5"/>
    <n v="5"/>
    <n v="15"/>
    <n v="65"/>
    <n v="25"/>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3.96008236971329E-4"/>
    <n v="3.5061581622552904E-5"/>
    <n v="8.0224628961091051E-5"/>
    <n v="2.725E-3"/>
    <s v="null"/>
    <s v="null"/>
    <s v="null"/>
    <s v="null"/>
    <s v="null"/>
    <s v="null"/>
    <s v="null"/>
    <s v="null"/>
    <s v="null"/>
    <s v="null"/>
  </r>
  <r>
    <x v="48"/>
    <x v="4"/>
    <x v="6"/>
    <s v="West Virginia, 2014"/>
    <s v="West Virginia, 2014, Jul"/>
    <n v="10"/>
    <n v="5"/>
    <n v="5"/>
    <n v="5"/>
    <n v="5"/>
    <n v="5"/>
    <n v="5"/>
    <n v="5"/>
    <n v="5"/>
    <n v="21"/>
    <n v="71"/>
    <n v="31"/>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5.5441153175986063E-4"/>
    <n v="3.8298035310788559E-5"/>
    <n v="9.9478539911752905E-5"/>
    <n v="1.8800000000000002E-3"/>
    <s v="null"/>
    <s v="null"/>
    <s v="null"/>
    <s v="null"/>
    <s v="null"/>
    <s v="null"/>
    <s v="null"/>
    <s v="null"/>
    <s v="null"/>
    <s v="null"/>
  </r>
  <r>
    <x v="48"/>
    <x v="4"/>
    <x v="7"/>
    <s v="West Virginia, 2014"/>
    <s v="West Virginia, 2014, Aug"/>
    <n v="10"/>
    <n v="5"/>
    <n v="5"/>
    <n v="5"/>
    <n v="5"/>
    <n v="5"/>
    <n v="5"/>
    <n v="5"/>
    <n v="5"/>
    <n v="11"/>
    <n v="61"/>
    <n v="21"/>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2.9040604044564125E-4"/>
    <n v="3.2903945830395802E-5"/>
    <n v="6.738868832731649E-5"/>
    <n v="2.8250000000000003E-3"/>
    <s v="null"/>
    <n v="0.02"/>
    <n v="2.1000000000000001E-2"/>
    <n v="5.4000000000000006E-2"/>
    <s v="null"/>
    <s v="null"/>
    <s v="null"/>
    <s v="null"/>
    <s v="null"/>
    <s v="null"/>
  </r>
  <r>
    <x v="48"/>
    <x v="4"/>
    <x v="8"/>
    <s v="West Virginia, 2014"/>
    <s v="West Virginia, 2014, Sep"/>
    <n v="10"/>
    <n v="5"/>
    <n v="5"/>
    <n v="5"/>
    <n v="5"/>
    <n v="5"/>
    <n v="5"/>
    <n v="5"/>
    <n v="10"/>
    <n v="16"/>
    <n v="71"/>
    <n v="31"/>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1.0201791434575911E-4"/>
    <n v="4.2240878610275091E-4"/>
    <n v="3.8298035310788559E-5"/>
    <n v="9.9478539911752905E-5"/>
    <n v="5.875E-3"/>
    <s v="null"/>
    <n v="0.10800000000000001"/>
    <n v="0.158"/>
    <n v="0.14199999999999999"/>
    <s v="null"/>
    <s v="null"/>
    <s v="null"/>
    <s v="null"/>
    <s v="null"/>
    <s v="null"/>
  </r>
  <r>
    <x v="48"/>
    <x v="4"/>
    <x v="9"/>
    <s v="West Virginia, 2014"/>
    <s v="West Virginia, 2014, Oct"/>
    <n v="10"/>
    <n v="5"/>
    <n v="5"/>
    <n v="5"/>
    <n v="5"/>
    <n v="5"/>
    <n v="5"/>
    <n v="5"/>
    <n v="5"/>
    <n v="13"/>
    <n v="63"/>
    <n v="23"/>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3.4320713870848512E-4"/>
    <n v="3.3982763726474356E-5"/>
    <n v="7.380665864420377E-5"/>
    <n v="1.8459999999999997E-2"/>
    <s v="null"/>
    <n v="0.33299999999999996"/>
    <n v="0.495"/>
    <n v="0.39600000000000002"/>
    <s v="null"/>
    <s v="null"/>
    <s v="null"/>
    <s v="null"/>
    <s v="null"/>
    <s v="null"/>
  </r>
  <r>
    <x v="48"/>
    <x v="4"/>
    <x v="10"/>
    <s v="West Virginia, 2014"/>
    <s v="West Virginia, 2014, Nov"/>
    <n v="10"/>
    <n v="5"/>
    <n v="5"/>
    <n v="5"/>
    <n v="5"/>
    <n v="5"/>
    <n v="5"/>
    <n v="5"/>
    <n v="5"/>
    <n v="16"/>
    <n v="66"/>
    <n v="26"/>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2.8453549580310145E-5"/>
    <n v="5.1008957172879555E-5"/>
    <n v="4.2240878610275091E-4"/>
    <n v="3.5600990570592177E-5"/>
    <n v="8.3433614119534697E-5"/>
    <n v="1.8874999999999996E-2"/>
    <n v="0.80400000000000005"/>
    <n v="0.43700000000000006"/>
    <n v="0.65500000000000003"/>
    <n v="0.56000000000000005"/>
    <s v="null"/>
    <s v="null"/>
    <s v="null"/>
    <s v="null"/>
    <s v="null"/>
    <s v="null"/>
  </r>
  <r>
    <x v="48"/>
    <x v="4"/>
    <x v="11"/>
    <s v="West Virginia, 2014"/>
    <s v="West Virginia, 2014, Dec"/>
    <n v="10"/>
    <n v="5"/>
    <n v="5"/>
    <n v="5"/>
    <n v="5"/>
    <n v="5"/>
    <n v="5"/>
    <n v="10"/>
    <n v="5"/>
    <n v="26"/>
    <n v="81"/>
    <n v="41"/>
    <n v="103044"/>
    <n v="214204"/>
    <n v="238019"/>
    <n v="219567"/>
    <n v="233375"/>
    <n v="263350"/>
    <n v="270697"/>
    <n v="175725"/>
    <n v="98022"/>
    <n v="37878"/>
    <n v="1853881"/>
    <n v="311625"/>
    <n v="9.7045922130352088E-5"/>
    <n v="2.3342234505424734E-5"/>
    <n v="2.100672635377848E-5"/>
    <n v="2.2772092345388878E-5"/>
    <n v="2.1424745581146223E-5"/>
    <n v="1.898614011771407E-5"/>
    <n v="1.8470836396413701E-5"/>
    <n v="5.690709916062029E-5"/>
    <n v="5.1008957172879555E-5"/>
    <n v="6.8641427741697025E-4"/>
    <n v="4.3692124791181309E-5"/>
    <n v="1.3156839149618932E-4"/>
    <n v="6.5559999999999993E-2"/>
    <s v="null"/>
    <n v="0.47100000000000003"/>
    <n v="0.69299999999999995"/>
    <n v="0.59499999999999997"/>
    <s v="null"/>
    <s v="null"/>
    <s v="null"/>
    <s v="null"/>
    <s v="null"/>
    <s v="null"/>
  </r>
  <r>
    <x v="48"/>
    <x v="5"/>
    <x v="0"/>
    <s v="West Virginia, 2015"/>
    <s v="West Virginia, 2015, Jan"/>
    <n v="10"/>
    <n v="5"/>
    <n v="5"/>
    <n v="5"/>
    <n v="5"/>
    <n v="5"/>
    <n v="5"/>
    <n v="13"/>
    <n v="14"/>
    <n v="40"/>
    <n v="107"/>
    <n v="67"/>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7.1216487164597742E-5"/>
    <n v="1.4270424545130217E-4"/>
    <n v="1.034687912258465E-3"/>
    <n v="5.779347743893876E-5"/>
    <n v="2.0983006896206147E-4"/>
    <n v="0.10089999999999999"/>
    <s v="null"/>
    <n v="0.49"/>
    <n v="0.71200000000000008"/>
    <n v="0.63700000000000001"/>
    <s v="null"/>
    <s v="null"/>
    <s v="null"/>
    <s v="null"/>
    <s v="null"/>
    <s v="null"/>
  </r>
  <r>
    <x v="48"/>
    <x v="5"/>
    <x v="1"/>
    <s v="West Virginia, 2015"/>
    <s v="West Virginia, 2015, Feb"/>
    <n v="10"/>
    <n v="5"/>
    <n v="5"/>
    <n v="5"/>
    <n v="5"/>
    <n v="5"/>
    <n v="5"/>
    <n v="5"/>
    <n v="10"/>
    <n v="24"/>
    <n v="79"/>
    <n v="39"/>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1.0193160389378727E-4"/>
    <n v="6.2081274735507907E-4"/>
    <n v="4.2669950632487497E-5"/>
    <n v="1.2213989088836414E-4"/>
    <n v="5.7374999999999995E-2"/>
    <s v="null"/>
    <n v="0.504"/>
    <n v="0.72"/>
    <n v="0.65900000000000003"/>
    <s v="null"/>
    <s v="null"/>
    <s v="null"/>
    <s v="null"/>
    <s v="null"/>
    <s v="null"/>
  </r>
  <r>
    <x v="48"/>
    <x v="5"/>
    <x v="2"/>
    <s v="West Virginia, 2015"/>
    <s v="West Virginia, 2015, Mar"/>
    <n v="10"/>
    <n v="5"/>
    <n v="5"/>
    <n v="5"/>
    <n v="5"/>
    <n v="5"/>
    <n v="5"/>
    <n v="10"/>
    <n v="17"/>
    <n v="19"/>
    <n v="86"/>
    <n v="46"/>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5.4781913203536719E-5"/>
    <n v="1.7328372661943835E-4"/>
    <n v="4.9147675832277092E-4"/>
    <n v="4.6450832334100315E-5"/>
    <n v="1.4406243540678848E-4"/>
    <n v="2.0674999999999999E-2"/>
    <s v="null"/>
    <n v="0.50700000000000001"/>
    <n v="0.72400000000000009"/>
    <n v="0.65900000000000003"/>
    <s v="null"/>
    <s v="null"/>
    <s v="null"/>
    <s v="null"/>
    <s v="null"/>
    <s v="null"/>
  </r>
  <r>
    <x v="48"/>
    <x v="5"/>
    <x v="3"/>
    <s v="West Virginia, 2015"/>
    <s v="West Virginia, 2015, Apr"/>
    <n v="10"/>
    <n v="5"/>
    <n v="5"/>
    <n v="5"/>
    <n v="5"/>
    <n v="5"/>
    <n v="5"/>
    <n v="5"/>
    <n v="14"/>
    <n v="19"/>
    <n v="78"/>
    <n v="38"/>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1.4270424545130217E-4"/>
    <n v="4.9147675832277092E-4"/>
    <n v="4.2129824675114238E-5"/>
    <n v="1.1900809881430352E-4"/>
    <n v="1.8660000000000003E-2"/>
    <s v="null"/>
    <n v="0.50900000000000001"/>
    <n v="0.72400000000000009"/>
    <n v="0.68900000000000006"/>
    <s v="null"/>
    <s v="null"/>
    <s v="null"/>
    <s v="null"/>
    <s v="null"/>
    <s v="null"/>
  </r>
  <r>
    <x v="48"/>
    <x v="5"/>
    <x v="4"/>
    <s v="West Virginia, 2015"/>
    <s v="West Virginia, 2015, May"/>
    <n v="10"/>
    <n v="5"/>
    <n v="5"/>
    <n v="5"/>
    <n v="5"/>
    <n v="5"/>
    <n v="5"/>
    <n v="5"/>
    <n v="13"/>
    <n v="5"/>
    <n v="63"/>
    <n v="23"/>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1.3251108506192344E-4"/>
    <n v="1.2933598903230813E-4"/>
    <n v="3.4027935314515343E-5"/>
    <n v="7.2031217703394241E-5"/>
    <n v="1.0075000000000001E-2"/>
    <s v="null"/>
    <n v="0.51100000000000001"/>
    <n v="0.72400000000000009"/>
    <n v="0.68900000000000006"/>
    <s v="null"/>
    <s v="null"/>
    <s v="null"/>
    <s v="null"/>
    <s v="null"/>
    <s v="null"/>
  </r>
  <r>
    <x v="48"/>
    <x v="5"/>
    <x v="5"/>
    <s v="West Virginia, 2015"/>
    <s v="West Virginia, 2015, Jun"/>
    <n v="10"/>
    <n v="5"/>
    <n v="5"/>
    <n v="5"/>
    <n v="5"/>
    <n v="5"/>
    <n v="5"/>
    <n v="5"/>
    <n v="5"/>
    <n v="12"/>
    <n v="62"/>
    <n v="22"/>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5.0965801946893634E-5"/>
    <n v="3.1040637367753954E-4"/>
    <n v="3.3487809357142084E-5"/>
    <n v="6.8899425629333623E-5"/>
    <n v="5.7000000000000002E-3"/>
    <s v="null"/>
    <s v="null"/>
    <s v="null"/>
    <s v="null"/>
    <s v="null"/>
    <s v="null"/>
    <s v="null"/>
    <s v="null"/>
    <s v="null"/>
    <s v="null"/>
  </r>
  <r>
    <x v="48"/>
    <x v="5"/>
    <x v="6"/>
    <s v="West Virginia, 2015"/>
    <s v="West Virginia, 2015, Jul"/>
    <n v="10"/>
    <n v="5"/>
    <n v="5"/>
    <n v="5"/>
    <n v="5"/>
    <n v="5"/>
    <n v="5"/>
    <n v="5"/>
    <n v="5"/>
    <n v="12"/>
    <n v="62"/>
    <n v="22"/>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5.0965801946893634E-5"/>
    <n v="3.1040637367753954E-4"/>
    <n v="3.3487809357142084E-5"/>
    <n v="6.8899425629333623E-5"/>
    <n v="3.5200000000000001E-3"/>
    <s v="null"/>
    <s v="null"/>
    <s v="null"/>
    <s v="null"/>
    <s v="null"/>
    <s v="null"/>
    <s v="null"/>
    <s v="null"/>
    <s v="null"/>
    <s v="null"/>
  </r>
  <r>
    <x v="48"/>
    <x v="5"/>
    <x v="7"/>
    <s v="West Virginia, 2015"/>
    <s v="West Virginia, 2015, Aug"/>
    <n v="10"/>
    <n v="5"/>
    <n v="5"/>
    <n v="5"/>
    <n v="5"/>
    <n v="5"/>
    <n v="5"/>
    <n v="10"/>
    <n v="5"/>
    <n v="14"/>
    <n v="69"/>
    <n v="29"/>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5.4781913203536719E-5"/>
    <n v="5.0965801946893634E-5"/>
    <n v="3.6214076929046277E-4"/>
    <n v="3.7268691058754901E-5"/>
    <n v="9.0821970147757949E-5"/>
    <n v="4.0000000000000001E-3"/>
    <s v="null"/>
    <n v="2.1000000000000001E-2"/>
    <n v="1.3000000000000001E-2"/>
    <n v="7.2999999999999995E-2"/>
    <s v="null"/>
    <s v="null"/>
    <s v="null"/>
    <s v="null"/>
    <s v="null"/>
    <s v="null"/>
  </r>
  <r>
    <x v="48"/>
    <x v="5"/>
    <x v="8"/>
    <s v="West Virginia, 2015"/>
    <s v="West Virginia, 2015, Sep"/>
    <n v="10"/>
    <n v="5"/>
    <n v="5"/>
    <n v="5"/>
    <n v="5"/>
    <n v="5"/>
    <n v="5"/>
    <n v="12"/>
    <n v="5"/>
    <n v="13"/>
    <n v="70"/>
    <n v="30"/>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6.5738295844244068E-5"/>
    <n v="5.0965801946893634E-5"/>
    <n v="3.3627357148400112E-4"/>
    <n v="3.7808817016128161E-5"/>
    <n v="9.3953762221818567E-5"/>
    <n v="7.3799999999999994E-3"/>
    <s v="null"/>
    <n v="9.6000000000000002E-2"/>
    <n v="0.13900000000000001"/>
    <n v="0.159"/>
    <s v="null"/>
    <s v="null"/>
    <s v="null"/>
    <s v="null"/>
    <s v="null"/>
    <s v="null"/>
  </r>
  <r>
    <x v="48"/>
    <x v="5"/>
    <x v="9"/>
    <s v="West Virginia, 2015"/>
    <s v="West Virginia, 2015, Oct"/>
    <n v="10"/>
    <n v="5"/>
    <n v="5"/>
    <n v="5"/>
    <n v="5"/>
    <n v="5"/>
    <n v="5"/>
    <n v="5"/>
    <n v="5"/>
    <n v="16"/>
    <n v="66"/>
    <n v="26"/>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5.0965801946893634E-5"/>
    <n v="4.1387516490338599E-4"/>
    <n v="3.5648313186635122E-5"/>
    <n v="8.1426593925576095E-5"/>
    <n v="1.9975E-2"/>
    <s v="null"/>
    <n v="0.31900000000000001"/>
    <n v="0.51100000000000001"/>
    <n v="0.34700000000000003"/>
    <s v="null"/>
    <s v="null"/>
    <s v="null"/>
    <s v="null"/>
    <s v="null"/>
    <s v="null"/>
  </r>
  <r>
    <x v="48"/>
    <x v="5"/>
    <x v="10"/>
    <s v="West Virginia, 2015"/>
    <s v="West Virginia, 2015, Nov"/>
    <n v="10"/>
    <n v="5"/>
    <n v="5"/>
    <n v="5"/>
    <n v="5"/>
    <n v="5"/>
    <n v="5"/>
    <n v="5"/>
    <n v="10"/>
    <n v="13"/>
    <n v="68"/>
    <n v="28"/>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1.0193160389378727E-4"/>
    <n v="3.3627357148400112E-4"/>
    <n v="3.6728565101381641E-5"/>
    <n v="8.7690178073697331E-5"/>
    <n v="2.2799999999999997E-2"/>
    <n v="0.86499999999999999"/>
    <n v="0.41899999999999998"/>
    <n v="0.63600000000000001"/>
    <n v="0.48700000000000004"/>
    <s v="null"/>
    <s v="null"/>
    <s v="null"/>
    <s v="null"/>
    <s v="null"/>
    <s v="null"/>
  </r>
  <r>
    <x v="48"/>
    <x v="5"/>
    <x v="11"/>
    <s v="West Virginia, 2015"/>
    <s v="West Virginia, 2015, Dec"/>
    <n v="10"/>
    <n v="5"/>
    <n v="5"/>
    <n v="5"/>
    <n v="5"/>
    <n v="5"/>
    <n v="5"/>
    <n v="5"/>
    <n v="15"/>
    <n v="25"/>
    <n v="85"/>
    <n v="45"/>
    <n v="102759"/>
    <n v="213155"/>
    <n v="237388"/>
    <n v="218370"/>
    <n v="231198"/>
    <n v="257855"/>
    <n v="271389"/>
    <n v="182542"/>
    <n v="98105"/>
    <n v="38659"/>
    <n v="1851420"/>
    <n v="319306"/>
    <n v="9.7315077024883459E-5"/>
    <n v="2.34571086767845E-5"/>
    <n v="2.1062564240820935E-5"/>
    <n v="2.2896918074827128E-5"/>
    <n v="2.1626484658171783E-5"/>
    <n v="1.9390742859358942E-5"/>
    <n v="1.8423738618735469E-5"/>
    <n v="2.7390956601768359E-5"/>
    <n v="1.528974058406809E-4"/>
    <n v="6.4667994516154066E-4"/>
    <n v="4.5910706376727055E-5"/>
    <n v="1.4093064333272785E-4"/>
    <n v="2.5299999999999996E-2"/>
    <s v="null"/>
    <n v="0.44200000000000006"/>
    <n v="0.66700000000000004"/>
    <n v="0.52400000000000002"/>
    <s v="null"/>
    <s v="null"/>
    <s v="null"/>
    <s v="null"/>
    <s v="null"/>
    <s v="null"/>
  </r>
  <r>
    <x v="48"/>
    <x v="6"/>
    <x v="0"/>
    <s v="West Virginia, 2016"/>
    <s v="West Virginia, 2016, Jan"/>
    <n v="10"/>
    <n v="5"/>
    <n v="5"/>
    <n v="5"/>
    <n v="5"/>
    <n v="5"/>
    <n v="5"/>
    <n v="5"/>
    <n v="10"/>
    <n v="22"/>
    <n v="77"/>
    <n v="37"/>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1.0138800174387363E-4"/>
    <n v="5.5853156972758891E-4"/>
    <n v="4.1709730609308746E-5"/>
    <n v="1.1276224841828089E-4"/>
    <n v="2.0500000000000001E-2"/>
    <s v="null"/>
    <n v="0.46"/>
    <n v="0.68700000000000006"/>
    <n v="0.57100000000000006"/>
    <s v="null"/>
    <s v="null"/>
    <s v="null"/>
    <s v="null"/>
    <s v="null"/>
    <s v="null"/>
  </r>
  <r>
    <x v="48"/>
    <x v="6"/>
    <x v="1"/>
    <s v="West Virginia, 2016"/>
    <s v="West Virginia, 2016, Feb"/>
    <n v="10"/>
    <n v="5"/>
    <n v="5"/>
    <n v="5"/>
    <n v="5"/>
    <n v="5"/>
    <n v="5"/>
    <n v="5"/>
    <n v="5"/>
    <n v="5"/>
    <n v="55"/>
    <n v="15"/>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1.2693899311990657E-4"/>
    <n v="2.9792664720934819E-5"/>
    <n v="4.5714425034438197E-5"/>
    <n v="2.8799999999999999E-2"/>
    <s v="null"/>
    <n v="0.47600000000000003"/>
    <n v="0.70099999999999996"/>
    <n v="0.57100000000000006"/>
    <s v="null"/>
    <s v="null"/>
    <s v="null"/>
    <s v="null"/>
    <s v="null"/>
    <s v="null"/>
  </r>
  <r>
    <x v="48"/>
    <x v="6"/>
    <x v="2"/>
    <s v="West Virginia, 2016"/>
    <s v="West Virginia, 2016, Mar"/>
    <n v="10"/>
    <n v="5"/>
    <n v="5"/>
    <n v="5"/>
    <n v="5"/>
    <n v="5"/>
    <n v="5"/>
    <n v="13"/>
    <n v="13"/>
    <n v="5"/>
    <n v="71"/>
    <n v="31"/>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6.8383621596599753E-5"/>
    <n v="1.3180440226703572E-4"/>
    <n v="1.2693899311990657E-4"/>
    <n v="3.8459621730661311E-5"/>
    <n v="9.4476478404505608E-5"/>
    <n v="4.6420000000000003E-2"/>
    <s v="null"/>
    <n v="0.48600000000000004"/>
    <n v="0.70900000000000007"/>
    <n v="0.58299999999999996"/>
    <s v="null"/>
    <s v="null"/>
    <s v="null"/>
    <s v="null"/>
    <s v="null"/>
    <s v="null"/>
  </r>
  <r>
    <x v="48"/>
    <x v="6"/>
    <x v="3"/>
    <s v="West Virginia, 2016"/>
    <s v="West Virginia, 2016, Apr"/>
    <n v="10"/>
    <n v="5"/>
    <n v="5"/>
    <n v="5"/>
    <n v="5"/>
    <n v="5"/>
    <n v="5"/>
    <n v="5"/>
    <n v="14"/>
    <n v="12"/>
    <n v="71"/>
    <n v="31"/>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1.4194320244142309E-4"/>
    <n v="3.0465358348777578E-4"/>
    <n v="3.8459621730661311E-5"/>
    <n v="9.4476478404505608E-5"/>
    <n v="4.0850000000000004E-2"/>
    <s v="null"/>
    <n v="0.49200000000000005"/>
    <n v="0.71099999999999997"/>
    <n v="0.60099999999999998"/>
    <s v="null"/>
    <s v="null"/>
    <s v="null"/>
    <s v="null"/>
    <s v="null"/>
    <s v="null"/>
  </r>
  <r>
    <x v="48"/>
    <x v="6"/>
    <x v="4"/>
    <s v="West Virginia, 2016"/>
    <s v="West Virginia, 2016, May"/>
    <n v="10"/>
    <n v="5"/>
    <n v="5"/>
    <n v="5"/>
    <n v="5"/>
    <n v="5"/>
    <n v="5"/>
    <n v="5"/>
    <n v="5"/>
    <n v="16"/>
    <n v="66"/>
    <n v="26"/>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4.0620477798370102E-4"/>
    <n v="3.5751197665121782E-5"/>
    <n v="7.9238336726359553E-5"/>
    <n v="1.9424999999999998E-2"/>
    <s v="null"/>
    <n v="0.49600000000000005"/>
    <n v="0.71599999999999997"/>
    <n v="0.60099999999999998"/>
    <s v="null"/>
    <s v="null"/>
    <s v="null"/>
    <s v="null"/>
    <s v="null"/>
    <s v="null"/>
  </r>
  <r>
    <x v="48"/>
    <x v="6"/>
    <x v="5"/>
    <s v="West Virginia, 2016"/>
    <s v="West Virginia, 2016, Jun"/>
    <n v="10"/>
    <n v="5"/>
    <n v="5"/>
    <n v="5"/>
    <n v="5"/>
    <n v="5"/>
    <n v="5"/>
    <n v="5"/>
    <n v="5"/>
    <n v="13"/>
    <n v="63"/>
    <n v="23"/>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3.3004138211175711E-4"/>
    <n v="3.4126143225798061E-5"/>
    <n v="7.0095451719471912E-5"/>
    <n v="8.3799999999999986E-3"/>
    <s v="null"/>
    <s v="null"/>
    <s v="null"/>
    <s v="null"/>
    <s v="null"/>
    <s v="null"/>
    <s v="null"/>
    <s v="null"/>
    <s v="null"/>
    <s v="null"/>
  </r>
  <r>
    <x v="48"/>
    <x v="6"/>
    <x v="6"/>
    <s v="West Virginia, 2016"/>
    <s v="West Virginia, 2016, Jul"/>
    <n v="10"/>
    <n v="5"/>
    <n v="5"/>
    <n v="5"/>
    <n v="5"/>
    <n v="5"/>
    <n v="5"/>
    <n v="5"/>
    <n v="5"/>
    <n v="23"/>
    <n v="73"/>
    <n v="33"/>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5.8391936835157018E-4"/>
    <n v="3.9542991356877125E-5"/>
    <n v="1.0057173507576403E-4"/>
    <n v="5.9750000000000003E-3"/>
    <s v="null"/>
    <s v="null"/>
    <s v="null"/>
    <s v="null"/>
    <s v="null"/>
    <s v="null"/>
    <s v="null"/>
    <s v="null"/>
    <s v="null"/>
    <s v="null"/>
  </r>
  <r>
    <x v="48"/>
    <x v="6"/>
    <x v="7"/>
    <s v="West Virginia, 2016"/>
    <s v="West Virginia, 2016, Aug"/>
    <n v="10"/>
    <n v="5"/>
    <n v="5"/>
    <n v="5"/>
    <n v="5"/>
    <n v="5"/>
    <n v="5"/>
    <n v="5"/>
    <n v="5"/>
    <n v="5"/>
    <n v="55"/>
    <n v="15"/>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1.2693899311990657E-4"/>
    <n v="2.9792664720934819E-5"/>
    <n v="4.5714425034438197E-5"/>
    <n v="9.1749999999999991E-3"/>
    <s v="null"/>
    <n v="0.02"/>
    <n v="1.3999999999999999E-2"/>
    <n v="7.0000000000000007E-2"/>
    <s v="null"/>
    <s v="null"/>
    <s v="null"/>
    <s v="null"/>
    <s v="null"/>
    <s v="null"/>
  </r>
  <r>
    <x v="48"/>
    <x v="6"/>
    <x v="8"/>
    <s v="West Virginia, 2016"/>
    <s v="West Virginia, 2016, Sep"/>
    <n v="10"/>
    <n v="5"/>
    <n v="5"/>
    <n v="5"/>
    <n v="5"/>
    <n v="5"/>
    <n v="5"/>
    <n v="5"/>
    <n v="5"/>
    <n v="13"/>
    <n v="63"/>
    <n v="23"/>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3.3004138211175711E-4"/>
    <n v="3.4126143225798061E-5"/>
    <n v="7.0095451719471912E-5"/>
    <n v="1.4679999999999999E-2"/>
    <s v="null"/>
    <n v="8.3000000000000004E-2"/>
    <n v="0.10800000000000001"/>
    <n v="0.16600000000000001"/>
    <s v="null"/>
    <s v="null"/>
    <s v="null"/>
    <s v="null"/>
    <s v="null"/>
    <s v="null"/>
  </r>
  <r>
    <x v="48"/>
    <x v="6"/>
    <x v="9"/>
    <s v="West Virginia, 2016"/>
    <s v="West Virginia, 2016, Oct"/>
    <n v="10"/>
    <n v="5"/>
    <n v="5"/>
    <n v="5"/>
    <n v="5"/>
    <n v="5"/>
    <n v="5"/>
    <n v="5"/>
    <n v="5"/>
    <n v="16"/>
    <n v="66"/>
    <n v="26"/>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4.0620477798370102E-4"/>
    <n v="3.5751197665121782E-5"/>
    <n v="7.9238336726359553E-5"/>
    <n v="1.83E-2"/>
    <s v="null"/>
    <n v="0.29600000000000004"/>
    <n v="0.45"/>
    <n v="0.38700000000000001"/>
    <s v="null"/>
    <s v="null"/>
    <s v="null"/>
    <s v="null"/>
    <s v="null"/>
    <s v="null"/>
  </r>
  <r>
    <x v="48"/>
    <x v="6"/>
    <x v="10"/>
    <s v="West Virginia, 2016"/>
    <s v="West Virginia, 2016, Nov"/>
    <n v="10"/>
    <n v="5"/>
    <n v="5"/>
    <n v="5"/>
    <n v="5"/>
    <n v="5"/>
    <n v="5"/>
    <n v="5"/>
    <n v="5"/>
    <n v="15"/>
    <n v="65"/>
    <n v="25"/>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5.0694000871936813E-5"/>
    <n v="3.808169793597197E-4"/>
    <n v="3.5209512852013875E-5"/>
    <n v="7.619070839073034E-5"/>
    <n v="1.532E-2"/>
    <n v="0.90800000000000003"/>
    <n v="0.40600000000000003"/>
    <n v="0.60200000000000009"/>
    <n v="0.52400000000000002"/>
    <s v="null"/>
    <s v="null"/>
    <s v="null"/>
    <s v="null"/>
    <s v="null"/>
    <s v="null"/>
  </r>
  <r>
    <x v="48"/>
    <x v="6"/>
    <x v="11"/>
    <s v="West Virginia, 2016"/>
    <s v="West Virginia, 2016, Dec"/>
    <n v="10"/>
    <n v="5"/>
    <n v="5"/>
    <n v="5"/>
    <n v="5"/>
    <n v="5"/>
    <n v="5"/>
    <n v="5"/>
    <n v="14"/>
    <n v="13"/>
    <n v="72"/>
    <n v="32"/>
    <n v="101908"/>
    <n v="212023"/>
    <n v="235043"/>
    <n v="218633"/>
    <n v="228148"/>
    <n v="252328"/>
    <n v="269885"/>
    <n v="190104"/>
    <n v="98631"/>
    <n v="39389"/>
    <n v="1846092"/>
    <n v="328124"/>
    <n v="9.8127723044314475E-5"/>
    <n v="2.358234719818133E-5"/>
    <n v="2.1272703292589014E-5"/>
    <n v="2.2869374705556802E-5"/>
    <n v="2.1915598646492627E-5"/>
    <n v="1.9815478266383439E-5"/>
    <n v="1.8526409396594847E-5"/>
    <n v="2.6301392921769138E-5"/>
    <n v="1.4194320244142309E-4"/>
    <n v="3.3004138211175711E-4"/>
    <n v="3.9001306543769218E-5"/>
    <n v="9.7524106740134821E-5"/>
    <n v="2.6749999999999999E-2"/>
    <s v="null"/>
    <n v="0.44"/>
    <n v="0.6409999999999999"/>
    <n v="0.61899999999999999"/>
    <s v="null"/>
    <s v="null"/>
    <s v="null"/>
    <s v="null"/>
    <s v="null"/>
    <s v="null"/>
  </r>
  <r>
    <x v="48"/>
    <x v="7"/>
    <x v="0"/>
    <s v="West Virginia, 2017"/>
    <s v="West Virginia, 2017, Jan"/>
    <n v="10"/>
    <n v="5"/>
    <n v="5"/>
    <n v="5"/>
    <n v="5"/>
    <n v="5"/>
    <n v="5"/>
    <n v="5"/>
    <n v="11"/>
    <n v="22"/>
    <n v="78"/>
    <n v="38"/>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1.0956066174639695E-4"/>
    <n v="5.5662382349964577E-4"/>
    <n v="4.2464162696539663E-5"/>
    <n v="1.1298561514720836E-4"/>
    <n v="4.8575E-2"/>
    <s v="null"/>
    <n v="0.46600000000000003"/>
    <n v="0.66300000000000003"/>
    <n v="0.67200000000000004"/>
    <s v="null"/>
    <s v="null"/>
    <s v="null"/>
    <s v="null"/>
    <s v="null"/>
    <s v="null"/>
  </r>
  <r>
    <x v="48"/>
    <x v="7"/>
    <x v="1"/>
    <s v="West Virginia, 2017"/>
    <s v="West Virginia, 2017, Feb"/>
    <n v="10"/>
    <n v="5"/>
    <n v="5"/>
    <n v="5"/>
    <n v="5"/>
    <n v="5"/>
    <n v="5"/>
    <n v="5"/>
    <n v="11"/>
    <n v="23"/>
    <n v="79"/>
    <n v="39"/>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1.0956066174639695E-4"/>
    <n v="5.8192490638599333E-4"/>
    <n v="4.3008575038802991E-5"/>
    <n v="1.15958920808977E-4"/>
    <n v="7.2325E-2"/>
    <s v="null"/>
    <n v="0.48200000000000004"/>
    <n v="0.69099999999999995"/>
    <n v="0.67299999999999993"/>
    <s v="null"/>
    <s v="null"/>
    <s v="null"/>
    <s v="null"/>
    <s v="null"/>
    <s v="null"/>
  </r>
  <r>
    <x v="48"/>
    <x v="7"/>
    <x v="2"/>
    <s v="West Virginia, 2017"/>
    <s v="West Virginia, 2017, Mar"/>
    <n v="10"/>
    <n v="5"/>
    <n v="5"/>
    <n v="5"/>
    <n v="5"/>
    <n v="5"/>
    <n v="5"/>
    <n v="5"/>
    <n v="29"/>
    <n v="20"/>
    <n v="94"/>
    <n v="54"/>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2.8884174460413743E-4"/>
    <n v="5.0602165772695076E-4"/>
    <n v="5.1174760172752926E-5"/>
    <n v="1.6055850573550663E-4"/>
    <n v="7.2779999999999997E-2"/>
    <s v="null"/>
    <n v="0.49100000000000005"/>
    <n v="0.71700000000000008"/>
    <n v="0.68400000000000005"/>
    <s v="null"/>
    <s v="null"/>
    <s v="null"/>
    <s v="null"/>
    <s v="null"/>
    <s v="null"/>
  </r>
  <r>
    <x v="48"/>
    <x v="7"/>
    <x v="3"/>
    <s v="West Virginia, 2017"/>
    <s v="West Virginia, 2017, Apr"/>
    <n v="10"/>
    <n v="5"/>
    <n v="5"/>
    <n v="5"/>
    <n v="5"/>
    <n v="5"/>
    <n v="5"/>
    <n v="5"/>
    <n v="14"/>
    <n v="15"/>
    <n v="74"/>
    <n v="34"/>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1.3944084222268703E-4"/>
    <n v="3.7951624329521301E-4"/>
    <n v="4.0286513327486346E-5"/>
    <n v="1.0109239250013379E-4"/>
    <n v="1.8450000000000001E-2"/>
    <s v="null"/>
    <n v="0.49399999999999999"/>
    <n v="0.72599999999999998"/>
    <n v="0.68400000000000005"/>
    <s v="null"/>
    <s v="null"/>
    <s v="null"/>
    <s v="null"/>
    <s v="null"/>
    <s v="null"/>
  </r>
  <r>
    <x v="48"/>
    <x v="7"/>
    <x v="4"/>
    <s v="West Virginia, 2017"/>
    <s v="West Virginia, 2017, May"/>
    <n v="10"/>
    <n v="5"/>
    <n v="5"/>
    <n v="5"/>
    <n v="5"/>
    <n v="5"/>
    <n v="5"/>
    <n v="13"/>
    <n v="10"/>
    <n v="10"/>
    <n v="73"/>
    <n v="33"/>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6.6191109006573289E-5"/>
    <n v="9.9600601587633585E-5"/>
    <n v="2.5301082886347538E-4"/>
    <n v="3.9742100985223019E-5"/>
    <n v="9.8119086838365153E-5"/>
    <n v="5.7250000000000001E-3"/>
    <s v="null"/>
    <n v="0.49600000000000005"/>
    <n v="0.72599999999999998"/>
    <n v="0.69400000000000006"/>
    <s v="null"/>
    <s v="null"/>
    <s v="null"/>
    <s v="null"/>
    <s v="null"/>
    <s v="null"/>
  </r>
  <r>
    <x v="48"/>
    <x v="7"/>
    <x v="5"/>
    <s v="West Virginia, 2017"/>
    <s v="West Virginia, 2017, Jun"/>
    <n v="10"/>
    <n v="5"/>
    <n v="5"/>
    <n v="5"/>
    <n v="5"/>
    <n v="5"/>
    <n v="5"/>
    <n v="5"/>
    <n v="5"/>
    <n v="11"/>
    <n v="61"/>
    <n v="21"/>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4.9800300793816793E-5"/>
    <n v="2.7831191174982288E-4"/>
    <n v="3.3209152878063067E-5"/>
    <n v="6.2439418897141465E-5"/>
    <n v="1.8599999999999999E-3"/>
    <s v="null"/>
    <s v="null"/>
    <s v="null"/>
    <s v="null"/>
    <s v="null"/>
    <s v="null"/>
    <s v="null"/>
    <s v="null"/>
    <s v="null"/>
    <s v="null"/>
  </r>
  <r>
    <x v="48"/>
    <x v="7"/>
    <x v="6"/>
    <s v="West Virginia, 2017"/>
    <s v="West Virginia, 2017, Jul"/>
    <n v="10"/>
    <n v="5"/>
    <n v="5"/>
    <n v="5"/>
    <n v="5"/>
    <n v="5"/>
    <n v="5"/>
    <n v="5"/>
    <n v="5"/>
    <n v="5"/>
    <n v="55"/>
    <n v="15"/>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4.9800300793816793E-5"/>
    <n v="1.2650541443173769E-4"/>
    <n v="2.9942678824483094E-5"/>
    <n v="4.4599584926529614E-5"/>
    <n v="1.0249999999999999E-3"/>
    <s v="null"/>
    <s v="null"/>
    <s v="null"/>
    <s v="null"/>
    <s v="null"/>
    <s v="null"/>
    <s v="null"/>
    <s v="null"/>
    <s v="null"/>
    <s v="null"/>
  </r>
  <r>
    <x v="48"/>
    <x v="7"/>
    <x v="7"/>
    <s v="West Virginia, 2017"/>
    <s v="West Virginia, 2017, Aug"/>
    <n v="10"/>
    <n v="5"/>
    <n v="5"/>
    <n v="5"/>
    <n v="5"/>
    <n v="5"/>
    <n v="5"/>
    <n v="10"/>
    <n v="10"/>
    <n v="13"/>
    <n v="73"/>
    <n v="33"/>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5.0916237697364069E-5"/>
    <n v="9.9600601587633585E-5"/>
    <n v="3.2891407752251795E-4"/>
    <n v="3.9742100985223019E-5"/>
    <n v="9.8119086838365153E-5"/>
    <n v="8.7999999999999992E-4"/>
    <s v="null"/>
    <n v="2.2000000000000002E-2"/>
    <n v="1.6E-2"/>
    <n v="5.7999999999999996E-2"/>
    <s v="null"/>
    <s v="null"/>
    <s v="null"/>
    <s v="null"/>
    <s v="null"/>
    <s v="null"/>
  </r>
  <r>
    <x v="48"/>
    <x v="7"/>
    <x v="8"/>
    <s v="West Virginia, 2017"/>
    <s v="West Virginia, 2017, Sep"/>
    <n v="10"/>
    <n v="5"/>
    <n v="5"/>
    <n v="5"/>
    <n v="5"/>
    <n v="5"/>
    <n v="5"/>
    <n v="5"/>
    <n v="5"/>
    <n v="16"/>
    <n v="66"/>
    <n v="26"/>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4.9800300793816793E-5"/>
    <n v="4.0481732618156057E-4"/>
    <n v="3.5931214589379712E-5"/>
    <n v="7.7305947205984674E-5"/>
    <n v="3.3499999999999997E-3"/>
    <s v="null"/>
    <n v="8.6999999999999994E-2"/>
    <n v="0.129"/>
    <n v="0.14899999999999999"/>
    <s v="null"/>
    <s v="null"/>
    <s v="null"/>
    <s v="null"/>
    <s v="null"/>
    <s v="null"/>
  </r>
  <r>
    <x v="48"/>
    <x v="7"/>
    <x v="9"/>
    <s v="West Virginia, 2017"/>
    <s v="West Virginia, 2017, Oct"/>
    <n v="10"/>
    <n v="5"/>
    <n v="5"/>
    <n v="5"/>
    <n v="5"/>
    <n v="5"/>
    <n v="5"/>
    <n v="10"/>
    <n v="5"/>
    <n v="5"/>
    <n v="60"/>
    <n v="20"/>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5.0916237697364069E-5"/>
    <n v="4.9800300793816793E-5"/>
    <n v="1.2650541443173769E-4"/>
    <n v="3.2664740535799739E-5"/>
    <n v="5.9466113235372823E-5"/>
    <n v="1.055E-2"/>
    <s v="null"/>
    <n v="0.28699999999999998"/>
    <n v="0.44600000000000001"/>
    <n v="0.33299999999999996"/>
    <s v="null"/>
    <s v="null"/>
    <s v="null"/>
    <s v="null"/>
    <s v="null"/>
    <s v="null"/>
  </r>
  <r>
    <x v="48"/>
    <x v="7"/>
    <x v="10"/>
    <s v="West Virginia, 2017"/>
    <s v="West Virginia, 2017, Nov"/>
    <n v="10"/>
    <n v="5"/>
    <n v="5"/>
    <n v="5"/>
    <n v="5"/>
    <n v="5"/>
    <n v="5"/>
    <n v="5"/>
    <n v="16"/>
    <n v="13"/>
    <n v="74"/>
    <n v="34"/>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1.5936096254021373E-4"/>
    <n v="3.2891407752251795E-4"/>
    <n v="4.0286513327486346E-5"/>
    <n v="1.0109239250013379E-4"/>
    <n v="1.1679999999999999E-2"/>
    <n v="0.90700000000000003"/>
    <n v="0.39100000000000001"/>
    <n v="0.58700000000000008"/>
    <n v="0.46399999999999997"/>
    <s v="null"/>
    <s v="null"/>
    <s v="null"/>
    <s v="null"/>
    <s v="null"/>
    <s v="null"/>
  </r>
  <r>
    <x v="48"/>
    <x v="7"/>
    <x v="11"/>
    <s v="West Virginia, 2017"/>
    <s v="West Virginia, 2017, Dec"/>
    <n v="10"/>
    <n v="5"/>
    <n v="5"/>
    <n v="5"/>
    <n v="5"/>
    <n v="5"/>
    <n v="5"/>
    <n v="5"/>
    <n v="5"/>
    <n v="17"/>
    <n v="67"/>
    <n v="27"/>
    <n v="101045"/>
    <n v="210387"/>
    <n v="231746"/>
    <n v="216829"/>
    <n v="225425"/>
    <n v="247043"/>
    <n v="268042"/>
    <n v="196401"/>
    <n v="100401"/>
    <n v="39524"/>
    <n v="1836843"/>
    <n v="336326"/>
    <n v="9.8965807313573155E-5"/>
    <n v="2.3765726969822278E-5"/>
    <n v="2.1575345421280195E-5"/>
    <n v="2.3059646080551957E-5"/>
    <n v="2.2180326050792947E-5"/>
    <n v="2.0239391522933256E-5"/>
    <n v="1.8653793062281284E-5"/>
    <n v="2.5458118848682034E-5"/>
    <n v="4.9800300793816793E-5"/>
    <n v="4.3011840906790813E-4"/>
    <n v="3.6475626931643039E-5"/>
    <n v="8.0279252867753316E-5"/>
    <n v="4.3800000000000006E-2"/>
    <s v="null"/>
    <n v="0.42399999999999999"/>
    <n v="0.623"/>
    <n v="0.51600000000000001"/>
    <s v="null"/>
    <s v="null"/>
    <s v="null"/>
    <s v="null"/>
    <s v="null"/>
    <s v="null"/>
  </r>
  <r>
    <x v="49"/>
    <x v="0"/>
    <x v="0"/>
    <s v="Wisconsin, 2010"/>
    <s v="Wisconsin, 2010, Jan"/>
    <n v="10"/>
    <n v="5"/>
    <n v="5"/>
    <n v="5"/>
    <n v="5"/>
    <n v="5"/>
    <n v="5"/>
    <n v="5"/>
    <n v="24"/>
    <n v="45"/>
    <n v="114"/>
    <n v="74"/>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9.1337407996590068E-5"/>
    <n v="4.0073735673639495E-4"/>
    <n v="2.0220126226798514E-5"/>
    <n v="9.8030384120137561E-5"/>
    <s v="null"/>
    <s v="null"/>
    <n v="0.39200000000000002"/>
    <n v="0.67700000000000005"/>
    <s v="N/A"/>
    <s v="null"/>
    <s v="null"/>
    <s v="null"/>
    <s v="null"/>
    <s v="null"/>
    <s v="null"/>
  </r>
  <r>
    <x v="49"/>
    <x v="0"/>
    <x v="1"/>
    <s v="Wisconsin, 2010"/>
    <s v="Wisconsin, 2010, Feb"/>
    <n v="10"/>
    <n v="5"/>
    <n v="5"/>
    <n v="5"/>
    <n v="5"/>
    <n v="5"/>
    <n v="5"/>
    <n v="5"/>
    <n v="17"/>
    <n v="32"/>
    <n v="94"/>
    <n v="54"/>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6.4697330664251305E-5"/>
    <n v="2.8496878701254755E-4"/>
    <n v="1.6672735660693511E-5"/>
    <n v="7.1535685709289573E-5"/>
    <s v="null"/>
    <s v="null"/>
    <n v="0.40200000000000002"/>
    <n v="0.68799999999999994"/>
    <s v="N/A"/>
    <s v="null"/>
    <s v="null"/>
    <s v="null"/>
    <s v="null"/>
    <s v="null"/>
    <s v="null"/>
  </r>
  <r>
    <x v="49"/>
    <x v="0"/>
    <x v="2"/>
    <s v="Wisconsin, 2010"/>
    <s v="Wisconsin, 2010, Mar"/>
    <n v="10"/>
    <n v="5"/>
    <n v="5"/>
    <n v="5"/>
    <n v="5"/>
    <n v="5"/>
    <n v="5"/>
    <n v="5"/>
    <n v="18"/>
    <n v="42"/>
    <n v="105"/>
    <n v="65"/>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6.8503055997442555E-5"/>
    <n v="3.7402153295396865E-4"/>
    <n v="1.8623800472051261E-5"/>
    <n v="8.6107769835255961E-5"/>
    <s v="null"/>
    <s v="null"/>
    <n v="0.40899999999999997"/>
    <n v="0.68799999999999994"/>
    <s v="N/A"/>
    <s v="null"/>
    <s v="null"/>
    <s v="null"/>
    <s v="null"/>
    <s v="null"/>
    <s v="null"/>
  </r>
  <r>
    <x v="49"/>
    <x v="0"/>
    <x v="3"/>
    <s v="Wisconsin, 2010"/>
    <s v="Wisconsin, 2010, Apr"/>
    <n v="10"/>
    <n v="5"/>
    <n v="5"/>
    <n v="5"/>
    <n v="5"/>
    <n v="5"/>
    <n v="5"/>
    <n v="5"/>
    <n v="15"/>
    <n v="45"/>
    <n v="105"/>
    <n v="65"/>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5.7085879997868791E-5"/>
    <n v="4.0073735673639495E-4"/>
    <n v="1.8623800472051261E-5"/>
    <n v="8.6107769835255961E-5"/>
    <s v="null"/>
    <s v="null"/>
    <n v="0.41200000000000003"/>
    <n v="0.69700000000000006"/>
    <s v="N/A"/>
    <s v="null"/>
    <s v="null"/>
    <s v="null"/>
    <s v="null"/>
    <s v="null"/>
    <s v="null"/>
  </r>
  <r>
    <x v="49"/>
    <x v="0"/>
    <x v="4"/>
    <s v="Wisconsin, 2010"/>
    <s v="Wisconsin, 2010, May"/>
    <n v="10"/>
    <n v="5"/>
    <n v="5"/>
    <n v="5"/>
    <n v="5"/>
    <n v="5"/>
    <n v="5"/>
    <n v="5"/>
    <n v="18"/>
    <n v="45"/>
    <n v="108"/>
    <n v="68"/>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6.8503055997442555E-5"/>
    <n v="4.0073735673639495E-4"/>
    <n v="1.9155909056967013E-5"/>
    <n v="9.0081974596883157E-5"/>
    <s v="null"/>
    <s v="null"/>
    <n v="0.41200000000000003"/>
    <n v="0.69700000000000006"/>
    <s v="N/A"/>
    <s v="null"/>
    <s v="null"/>
    <s v="null"/>
    <s v="null"/>
    <s v="null"/>
    <s v="null"/>
  </r>
  <r>
    <x v="49"/>
    <x v="0"/>
    <x v="5"/>
    <s v="Wisconsin, 2010"/>
    <s v="Wisconsin, 2010, Jun"/>
    <n v="10"/>
    <n v="5"/>
    <n v="5"/>
    <n v="5"/>
    <n v="5"/>
    <n v="5"/>
    <n v="5"/>
    <n v="5"/>
    <n v="14"/>
    <n v="35"/>
    <n v="94"/>
    <n v="54"/>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5.3280154664677541E-5"/>
    <n v="3.1168461079497385E-4"/>
    <n v="1.6672735660693511E-5"/>
    <n v="7.1535685709289573E-5"/>
    <s v="null"/>
    <s v="null"/>
    <s v="null"/>
    <s v="null"/>
    <s v="null"/>
    <s v="null"/>
    <s v="null"/>
    <s v="null"/>
    <s v="null"/>
    <s v="null"/>
    <s v="null"/>
  </r>
  <r>
    <x v="49"/>
    <x v="0"/>
    <x v="6"/>
    <s v="Wisconsin, 2010"/>
    <s v="Wisconsin, 2010, Jul"/>
    <n v="10"/>
    <n v="5"/>
    <n v="5"/>
    <n v="5"/>
    <n v="5"/>
    <n v="5"/>
    <n v="5"/>
    <n v="5"/>
    <n v="22"/>
    <n v="38"/>
    <n v="105"/>
    <n v="65"/>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8.3725957330207568E-5"/>
    <n v="3.384004345774002E-4"/>
    <n v="1.8623800472051261E-5"/>
    <n v="8.6107769835255961E-5"/>
    <s v="null"/>
    <s v="null"/>
    <s v="null"/>
    <s v="null"/>
    <s v="null"/>
    <s v="null"/>
    <s v="null"/>
    <s v="null"/>
    <s v="null"/>
    <s v="null"/>
    <s v="null"/>
  </r>
  <r>
    <x v="49"/>
    <x v="0"/>
    <x v="7"/>
    <s v="Wisconsin, 2010"/>
    <s v="Wisconsin, 2010, Aug"/>
    <n v="10"/>
    <n v="5"/>
    <n v="5"/>
    <n v="5"/>
    <n v="5"/>
    <n v="5"/>
    <n v="5"/>
    <n v="5"/>
    <n v="17"/>
    <n v="38"/>
    <n v="100"/>
    <n v="60"/>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6.4697330664251305E-5"/>
    <n v="3.384004345774002E-4"/>
    <n v="1.7736952830525012E-5"/>
    <n v="7.9484095232543964E-5"/>
    <s v="null"/>
    <s v="null"/>
    <n v="6.0000000000000001E-3"/>
    <n v="0"/>
    <n v="0"/>
    <s v="null"/>
    <s v="null"/>
    <s v="null"/>
    <s v="null"/>
    <s v="null"/>
    <s v="null"/>
  </r>
  <r>
    <x v="49"/>
    <x v="0"/>
    <x v="8"/>
    <s v="Wisconsin, 2010"/>
    <s v="Wisconsin, 2010, Sep"/>
    <n v="10"/>
    <n v="5"/>
    <n v="5"/>
    <n v="5"/>
    <n v="5"/>
    <n v="5"/>
    <n v="5"/>
    <n v="5"/>
    <n v="16"/>
    <n v="29"/>
    <n v="90"/>
    <n v="50"/>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6.0891605331060048E-5"/>
    <n v="2.582529632301212E-4"/>
    <n v="1.5963257547472511E-5"/>
    <n v="6.623674602711997E-5"/>
    <s v="null"/>
    <s v="null"/>
    <n v="5.7000000000000002E-2"/>
    <n v="8.1000000000000003E-2"/>
    <n v="0.154"/>
    <s v="null"/>
    <s v="null"/>
    <s v="null"/>
    <s v="null"/>
    <s v="null"/>
    <s v="null"/>
  </r>
  <r>
    <x v="49"/>
    <x v="0"/>
    <x v="9"/>
    <s v="Wisconsin, 2010"/>
    <s v="Wisconsin, 2010, Oct"/>
    <n v="10"/>
    <n v="5"/>
    <n v="5"/>
    <n v="5"/>
    <n v="5"/>
    <n v="5"/>
    <n v="5"/>
    <n v="5"/>
    <n v="19"/>
    <n v="53"/>
    <n v="117"/>
    <n v="77"/>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7.2308781330633805E-5"/>
    <n v="4.7197955348953185E-4"/>
    <n v="2.0752234811714263E-5"/>
    <n v="1.0200458888176476E-4"/>
    <n v="4.4000000000000003E-3"/>
    <s v="null"/>
    <n v="0.23300000000000001"/>
    <n v="0.39700000000000002"/>
    <n v="0.38600000000000001"/>
    <s v="null"/>
    <s v="null"/>
    <s v="null"/>
    <s v="null"/>
    <s v="null"/>
    <s v="null"/>
  </r>
  <r>
    <x v="49"/>
    <x v="0"/>
    <x v="10"/>
    <s v="Wisconsin, 2010"/>
    <s v="Wisconsin, 2010, Nov"/>
    <n v="10"/>
    <n v="5"/>
    <n v="5"/>
    <n v="5"/>
    <n v="5"/>
    <n v="5"/>
    <n v="5"/>
    <n v="5"/>
    <n v="24"/>
    <n v="44"/>
    <n v="113"/>
    <n v="73"/>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9.1337407996590068E-5"/>
    <n v="3.9183208214225285E-4"/>
    <n v="2.0042756698493262E-5"/>
    <n v="9.6705649199595168E-5"/>
    <n v="5.2499999999999995E-3"/>
    <s v="null"/>
    <n v="0.34399999999999997"/>
    <n v="0.56700000000000006"/>
    <n v="0.51600000000000001"/>
    <s v="null"/>
    <s v="null"/>
    <s v="null"/>
    <s v="null"/>
    <s v="null"/>
    <s v="null"/>
  </r>
  <r>
    <x v="49"/>
    <x v="0"/>
    <x v="11"/>
    <s v="Wisconsin, 2010"/>
    <s v="Wisconsin, 2010, Dec"/>
    <n v="10"/>
    <n v="5"/>
    <n v="5"/>
    <n v="5"/>
    <n v="5"/>
    <n v="5"/>
    <n v="5"/>
    <n v="5"/>
    <n v="21"/>
    <n v="55"/>
    <n v="121"/>
    <n v="81"/>
    <n v="354854"/>
    <n v="745339"/>
    <n v="798511"/>
    <n v="700209"/>
    <n v="763225"/>
    <n v="868283"/>
    <n v="652658"/>
    <n v="379813"/>
    <n v="262762"/>
    <n v="112293"/>
    <n v="5637947"/>
    <n v="754868"/>
    <n v="2.8180603853979384E-5"/>
    <n v="6.7083568684853472E-6"/>
    <n v="6.2616545044464006E-6"/>
    <n v="7.1407251263551312E-6"/>
    <n v="6.551148088702545E-6"/>
    <n v="5.758491183174149E-6"/>
    <n v="7.6609801764476951E-6"/>
    <n v="1.3164372994078665E-5"/>
    <n v="7.9920231997016305E-5"/>
    <n v="4.8979010267781605E-4"/>
    <n v="2.1461712924935263E-5"/>
    <n v="1.0730352856393436E-4"/>
    <n v="4.3600000000000002E-3"/>
    <s v="null"/>
    <n v="0.37200000000000005"/>
    <n v="0.60399999999999998"/>
    <n v="0.626"/>
    <s v="null"/>
    <s v="null"/>
    <s v="null"/>
    <s v="null"/>
    <s v="null"/>
    <s v="null"/>
  </r>
  <r>
    <x v="49"/>
    <x v="1"/>
    <x v="0"/>
    <s v="Wisconsin, 2011"/>
    <s v="Wisconsin, 2011, Jan"/>
    <n v="10"/>
    <n v="5"/>
    <n v="5"/>
    <n v="5"/>
    <n v="5"/>
    <n v="5"/>
    <n v="5"/>
    <n v="13"/>
    <n v="20"/>
    <n v="53"/>
    <n v="126"/>
    <n v="86"/>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3.3307370664917601E-5"/>
    <n v="7.6209056684296364E-5"/>
    <n v="4.6374478287119272E-4"/>
    <n v="2.2242255943757455E-5"/>
    <n v="1.1212121607192445E-4"/>
    <n v="4.9750000000000003E-3"/>
    <s v="null"/>
    <n v="0.40200000000000002"/>
    <n v="0.61699999999999999"/>
    <n v="0.63"/>
    <s v="null"/>
    <s v="null"/>
    <s v="null"/>
    <s v="null"/>
    <s v="null"/>
    <s v="null"/>
  </r>
  <r>
    <x v="49"/>
    <x v="1"/>
    <x v="1"/>
    <s v="Wisconsin, 2011"/>
    <s v="Wisconsin, 2011, Feb"/>
    <n v="10"/>
    <n v="5"/>
    <n v="5"/>
    <n v="5"/>
    <n v="5"/>
    <n v="5"/>
    <n v="5"/>
    <n v="5"/>
    <n v="35"/>
    <n v="44"/>
    <n v="124"/>
    <n v="84"/>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1.3336584919751863E-4"/>
    <n v="3.8499566879872599E-4"/>
    <n v="2.1889204262110512E-5"/>
    <n v="1.0951374593071691E-4"/>
    <n v="1.2649999999999998E-2"/>
    <s v="null"/>
    <n v="0.41500000000000004"/>
    <n v="0.63700000000000001"/>
    <n v="0.63800000000000001"/>
    <s v="null"/>
    <s v="null"/>
    <s v="null"/>
    <s v="null"/>
    <s v="null"/>
    <s v="null"/>
  </r>
  <r>
    <x v="49"/>
    <x v="1"/>
    <x v="2"/>
    <s v="Wisconsin, 2011"/>
    <s v="Wisconsin, 2011, Mar"/>
    <n v="10"/>
    <n v="5"/>
    <n v="5"/>
    <n v="5"/>
    <n v="5"/>
    <n v="5"/>
    <n v="5"/>
    <n v="5"/>
    <n v="24"/>
    <n v="51"/>
    <n v="120"/>
    <n v="80"/>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9.1450868021155632E-5"/>
    <n v="4.4624497974397789E-4"/>
    <n v="2.1183100898816622E-5"/>
    <n v="1.0429880564830183E-4"/>
    <n v="1.0319999999999999E-2"/>
    <s v="null"/>
    <n v="0.41899999999999998"/>
    <n v="0.64599999999999991"/>
    <n v="0.63800000000000001"/>
    <s v="null"/>
    <s v="null"/>
    <s v="null"/>
    <s v="null"/>
    <s v="null"/>
    <s v="null"/>
  </r>
  <r>
    <x v="49"/>
    <x v="1"/>
    <x v="3"/>
    <s v="Wisconsin, 2011"/>
    <s v="Wisconsin, 2011, Apr"/>
    <n v="10"/>
    <n v="5"/>
    <n v="5"/>
    <n v="5"/>
    <n v="5"/>
    <n v="5"/>
    <n v="5"/>
    <n v="5"/>
    <n v="28"/>
    <n v="51"/>
    <n v="124"/>
    <n v="84"/>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1.0669267935801491E-4"/>
    <n v="4.4624497974397789E-4"/>
    <n v="2.1889204262110512E-5"/>
    <n v="1.0951374593071691E-4"/>
    <n v="2.6249999999999997E-3"/>
    <s v="null"/>
    <n v="0.42100000000000004"/>
    <n v="0.66"/>
    <n v="0.63800000000000001"/>
    <s v="null"/>
    <s v="null"/>
    <s v="null"/>
    <s v="null"/>
    <s v="null"/>
    <s v="null"/>
  </r>
  <r>
    <x v="49"/>
    <x v="1"/>
    <x v="4"/>
    <s v="Wisconsin, 2011"/>
    <s v="Wisconsin, 2011, May"/>
    <n v="10"/>
    <n v="5"/>
    <n v="5"/>
    <n v="5"/>
    <n v="5"/>
    <n v="5"/>
    <n v="5"/>
    <n v="10"/>
    <n v="18"/>
    <n v="44"/>
    <n v="112"/>
    <n v="72"/>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2.5621054357628927E-5"/>
    <n v="6.8588151015866724E-5"/>
    <n v="3.8499566879872599E-4"/>
    <n v="1.977089417222885E-5"/>
    <n v="9.3868925083471634E-5"/>
    <n v="1.2499999999999998E-3"/>
    <s v="null"/>
    <n v="0.42399999999999999"/>
    <n v="0.66300000000000003"/>
    <n v="0.63800000000000001"/>
    <s v="null"/>
    <s v="null"/>
    <s v="null"/>
    <s v="null"/>
    <s v="null"/>
    <s v="null"/>
  </r>
  <r>
    <x v="49"/>
    <x v="1"/>
    <x v="5"/>
    <s v="Wisconsin, 2011"/>
    <s v="Wisconsin, 2011, Jun"/>
    <n v="10"/>
    <n v="5"/>
    <n v="5"/>
    <n v="5"/>
    <n v="5"/>
    <n v="5"/>
    <n v="5"/>
    <n v="5"/>
    <n v="12"/>
    <n v="42"/>
    <n v="99"/>
    <n v="59"/>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4.5725434010577816E-5"/>
    <n v="3.6749586567151122E-4"/>
    <n v="1.7476058241523715E-5"/>
    <n v="7.6920369165622593E-5"/>
    <n v="6.0000000000000006E-4"/>
    <s v="null"/>
    <s v="null"/>
    <s v="null"/>
    <s v="null"/>
    <s v="null"/>
    <s v="null"/>
    <s v="null"/>
    <s v="null"/>
    <s v="null"/>
    <s v="null"/>
  </r>
  <r>
    <x v="49"/>
    <x v="1"/>
    <x v="6"/>
    <s v="Wisconsin, 2011"/>
    <s v="Wisconsin, 2011, Jul"/>
    <n v="10"/>
    <n v="5"/>
    <n v="5"/>
    <n v="5"/>
    <n v="5"/>
    <n v="5"/>
    <n v="5"/>
    <n v="5"/>
    <n v="17"/>
    <n v="33"/>
    <n v="95"/>
    <n v="55"/>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6.4777698181651904E-5"/>
    <n v="2.8874675159904449E-4"/>
    <n v="1.6769954878229826E-5"/>
    <n v="7.1705428883207505E-5"/>
    <n v="5.0000000000000001E-4"/>
    <s v="null"/>
    <s v="null"/>
    <s v="null"/>
    <s v="null"/>
    <s v="null"/>
    <s v="null"/>
    <s v="null"/>
    <s v="null"/>
    <s v="null"/>
    <s v="null"/>
  </r>
  <r>
    <x v="49"/>
    <x v="1"/>
    <x v="7"/>
    <s v="Wisconsin, 2011"/>
    <s v="Wisconsin, 2011, Aug"/>
    <n v="10"/>
    <n v="5"/>
    <n v="5"/>
    <n v="5"/>
    <n v="5"/>
    <n v="5"/>
    <n v="5"/>
    <n v="5"/>
    <n v="25"/>
    <n v="39"/>
    <n v="109"/>
    <n v="69"/>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9.5261320855370452E-5"/>
    <n v="3.4124616098068898E-4"/>
    <n v="1.9241316649758434E-5"/>
    <n v="8.9957719871660321E-5"/>
    <n v="4.4000000000000002E-4"/>
    <s v="null"/>
    <n v="1.2E-2"/>
    <n v="0"/>
    <n v="0"/>
    <s v="null"/>
    <s v="null"/>
    <s v="null"/>
    <s v="null"/>
    <s v="null"/>
    <s v="null"/>
  </r>
  <r>
    <x v="49"/>
    <x v="1"/>
    <x v="8"/>
    <s v="Wisconsin, 2011"/>
    <s v="Wisconsin, 2011, Sep"/>
    <n v="10"/>
    <n v="5"/>
    <n v="5"/>
    <n v="5"/>
    <n v="5"/>
    <n v="5"/>
    <n v="5"/>
    <n v="5"/>
    <n v="17"/>
    <n v="38"/>
    <n v="100"/>
    <n v="60"/>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6.4777698181651904E-5"/>
    <n v="3.3249625941708156E-4"/>
    <n v="1.7652584082347185E-5"/>
    <n v="7.8224104236226369E-5"/>
    <n v="1.175E-3"/>
    <s v="null"/>
    <n v="6.6000000000000003E-2"/>
    <n v="8.3000000000000004E-2"/>
    <n v="0.161"/>
    <s v="null"/>
    <s v="null"/>
    <s v="null"/>
    <s v="null"/>
    <s v="null"/>
    <s v="null"/>
  </r>
  <r>
    <x v="49"/>
    <x v="1"/>
    <x v="9"/>
    <s v="Wisconsin, 2011"/>
    <s v="Wisconsin, 2011, Oct"/>
    <n v="10"/>
    <n v="5"/>
    <n v="5"/>
    <n v="5"/>
    <n v="5"/>
    <n v="5"/>
    <n v="5"/>
    <n v="5"/>
    <n v="14"/>
    <n v="37"/>
    <n v="96"/>
    <n v="56"/>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5.3346339679007456E-5"/>
    <n v="3.2374635785347415E-4"/>
    <n v="1.6946480719053299E-5"/>
    <n v="7.300916395381128E-5"/>
    <n v="2.5999999999999999E-3"/>
    <s v="null"/>
    <n v="0.24199999999999999"/>
    <n v="0.34"/>
    <n v="0.439"/>
    <s v="null"/>
    <s v="null"/>
    <s v="null"/>
    <s v="null"/>
    <s v="null"/>
    <s v="null"/>
  </r>
  <r>
    <x v="49"/>
    <x v="1"/>
    <x v="10"/>
    <s v="Wisconsin, 2011"/>
    <s v="Wisconsin, 2011, Nov"/>
    <n v="10"/>
    <n v="5"/>
    <n v="5"/>
    <n v="5"/>
    <n v="5"/>
    <n v="5"/>
    <n v="5"/>
    <n v="5"/>
    <n v="15"/>
    <n v="43"/>
    <n v="103"/>
    <n v="63"/>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1.2810527178814463E-5"/>
    <n v="5.715679251322227E-5"/>
    <n v="3.7624576723511863E-4"/>
    <n v="1.8182161604817601E-5"/>
    <n v="8.2135309448037682E-5"/>
    <n v="2.5200000000000001E-3"/>
    <s v="null"/>
    <n v="0.34700000000000003"/>
    <n v="0.49100000000000005"/>
    <n v="0.61299999999999999"/>
    <s v="null"/>
    <s v="null"/>
    <s v="null"/>
    <s v="null"/>
    <s v="null"/>
    <s v="null"/>
  </r>
  <r>
    <x v="49"/>
    <x v="1"/>
    <x v="11"/>
    <s v="Wisconsin, 2011"/>
    <s v="Wisconsin, 2011, Dec"/>
    <n v="10"/>
    <n v="5"/>
    <n v="5"/>
    <n v="5"/>
    <n v="5"/>
    <n v="5"/>
    <n v="5"/>
    <n v="10"/>
    <n v="16"/>
    <n v="57"/>
    <n v="123"/>
    <n v="83"/>
    <n v="355412"/>
    <n v="743446"/>
    <n v="794355"/>
    <n v="710886"/>
    <n v="744846"/>
    <n v="869661"/>
    <n v="679260"/>
    <n v="390304"/>
    <n v="262436"/>
    <n v="114287"/>
    <n v="5664893"/>
    <n v="767027"/>
    <n v="2.8136360055372358E-5"/>
    <n v="6.7254380277787494E-6"/>
    <n v="6.2944149656010226E-6"/>
    <n v="7.0334765349155845E-6"/>
    <n v="6.7127970077036059E-6"/>
    <n v="5.7493667072571956E-6"/>
    <n v="7.3609516238259281E-6"/>
    <n v="2.5621054357628927E-5"/>
    <n v="6.096724534743709E-5"/>
    <n v="4.9874438912562232E-4"/>
    <n v="2.1712678421287038E-5"/>
    <n v="1.0821001086011314E-4"/>
    <n v="2.6500000000000004E-3"/>
    <s v="null"/>
    <n v="0.378"/>
    <n v="0.51700000000000002"/>
    <n v="0.65800000000000003"/>
    <s v="null"/>
    <s v="null"/>
    <s v="null"/>
    <s v="null"/>
    <s v="null"/>
    <s v="null"/>
  </r>
  <r>
    <x v="49"/>
    <x v="2"/>
    <x v="0"/>
    <s v="Wisconsin, 2012"/>
    <s v="Wisconsin, 2012, Jan"/>
    <n v="10"/>
    <n v="5"/>
    <n v="5"/>
    <n v="5"/>
    <n v="5"/>
    <n v="5"/>
    <n v="5"/>
    <n v="11"/>
    <n v="26"/>
    <n v="48"/>
    <n v="125"/>
    <n v="85"/>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2.7154459502826534E-5"/>
    <n v="9.9227930372524549E-5"/>
    <n v="4.1184394546499753E-4"/>
    <n v="2.1979107890868983E-5"/>
    <n v="1.0846512909902483E-4"/>
    <n v="3.4499999999999999E-3"/>
    <s v="null"/>
    <n v="0.38799999999999996"/>
    <n v="0.53"/>
    <n v="0.66099999999999992"/>
    <s v="null"/>
    <s v="null"/>
    <s v="null"/>
    <s v="null"/>
    <s v="null"/>
    <s v="null"/>
  </r>
  <r>
    <x v="49"/>
    <x v="2"/>
    <x v="1"/>
    <s v="Wisconsin, 2012"/>
    <s v="Wisconsin, 2012, Feb"/>
    <n v="10"/>
    <n v="5"/>
    <n v="5"/>
    <n v="5"/>
    <n v="5"/>
    <n v="5"/>
    <n v="5"/>
    <n v="5"/>
    <n v="22"/>
    <n v="39"/>
    <n v="106"/>
    <n v="66"/>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8.3962094930597691E-5"/>
    <n v="3.3462320569031053E-4"/>
    <n v="1.8638283491456896E-5"/>
    <n v="8.4219982594536933E-5"/>
    <n v="4.0800000000000003E-3"/>
    <s v="null"/>
    <n v="0.39200000000000002"/>
    <n v="0.53900000000000003"/>
    <n v="0.67"/>
    <s v="null"/>
    <s v="null"/>
    <s v="null"/>
    <s v="null"/>
    <s v="null"/>
    <s v="null"/>
  </r>
  <r>
    <x v="49"/>
    <x v="2"/>
    <x v="2"/>
    <s v="Wisconsin, 2012"/>
    <s v="Wisconsin, 2012, Mar"/>
    <n v="10"/>
    <n v="5"/>
    <n v="5"/>
    <n v="5"/>
    <n v="5"/>
    <n v="5"/>
    <n v="5"/>
    <n v="5"/>
    <n v="20"/>
    <n v="66"/>
    <n v="131"/>
    <n v="91"/>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7.6329177209634262E-5"/>
    <n v="5.662854250143716E-4"/>
    <n v="2.3034105069630693E-5"/>
    <n v="1.1612149115307365E-4"/>
    <n v="4.7749999999999997E-3"/>
    <s v="null"/>
    <n v="0.39500000000000002"/>
    <n v="0.54600000000000004"/>
    <n v="0.68500000000000005"/>
    <s v="null"/>
    <s v="null"/>
    <s v="null"/>
    <s v="null"/>
    <s v="null"/>
    <s v="null"/>
  </r>
  <r>
    <x v="49"/>
    <x v="2"/>
    <x v="3"/>
    <s v="Wisconsin, 2012"/>
    <s v="Wisconsin, 2012, Apr"/>
    <n v="10"/>
    <n v="5"/>
    <n v="5"/>
    <n v="5"/>
    <n v="5"/>
    <n v="5"/>
    <n v="5"/>
    <n v="5"/>
    <n v="29"/>
    <n v="53"/>
    <n v="127"/>
    <n v="87"/>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1.1067730695396969E-4"/>
    <n v="4.5474435645093478E-4"/>
    <n v="2.2330773617122885E-5"/>
    <n v="1.1101724978370777E-4"/>
    <n v="2.3999999999999998E-3"/>
    <s v="null"/>
    <n v="0.40799999999999997"/>
    <n v="0.54600000000000004"/>
    <n v="0.69599999999999995"/>
    <s v="null"/>
    <s v="null"/>
    <s v="null"/>
    <s v="null"/>
    <s v="null"/>
    <s v="null"/>
  </r>
  <r>
    <x v="49"/>
    <x v="2"/>
    <x v="4"/>
    <s v="Wisconsin, 2012"/>
    <s v="Wisconsin, 2012, May"/>
    <n v="10"/>
    <n v="5"/>
    <n v="5"/>
    <n v="5"/>
    <n v="5"/>
    <n v="5"/>
    <n v="5"/>
    <n v="5"/>
    <n v="18"/>
    <n v="36"/>
    <n v="99"/>
    <n v="59"/>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6.8696259488670847E-5"/>
    <n v="3.0888295909874819E-4"/>
    <n v="1.7407453449568233E-5"/>
    <n v="7.5287560198146646E-5"/>
    <n v="1.08E-3"/>
    <s v="null"/>
    <n v="0.40799999999999997"/>
    <n v="0.54900000000000004"/>
    <n v="0.69599999999999995"/>
    <s v="null"/>
    <s v="null"/>
    <s v="null"/>
    <s v="null"/>
    <s v="null"/>
    <s v="null"/>
  </r>
  <r>
    <x v="49"/>
    <x v="2"/>
    <x v="5"/>
    <s v="Wisconsin, 2012"/>
    <s v="Wisconsin, 2012, Jun"/>
    <n v="10"/>
    <n v="5"/>
    <n v="5"/>
    <n v="5"/>
    <n v="5"/>
    <n v="5"/>
    <n v="5"/>
    <n v="5"/>
    <n v="21"/>
    <n v="33"/>
    <n v="99"/>
    <n v="59"/>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8.0145636070115984E-5"/>
    <n v="2.831427125071858E-4"/>
    <n v="1.7407453449568233E-5"/>
    <n v="7.5287560198146646E-5"/>
    <n v="5.2499999999999997E-4"/>
    <s v="null"/>
    <s v="null"/>
    <s v="null"/>
    <s v="null"/>
    <s v="null"/>
    <s v="null"/>
    <s v="null"/>
    <s v="null"/>
    <s v="null"/>
    <s v="null"/>
  </r>
  <r>
    <x v="49"/>
    <x v="2"/>
    <x v="6"/>
    <s v="Wisconsin, 2012"/>
    <s v="Wisconsin, 2012, Jul"/>
    <n v="10"/>
    <n v="5"/>
    <n v="5"/>
    <n v="5"/>
    <n v="5"/>
    <n v="5"/>
    <n v="5"/>
    <n v="5"/>
    <n v="20"/>
    <n v="36"/>
    <n v="101"/>
    <n v="61"/>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7.6329177209634262E-5"/>
    <n v="3.0888295909874819E-4"/>
    <n v="1.7759119175822138E-5"/>
    <n v="7.7839680882829581E-5"/>
    <n v="6.0000000000000006E-4"/>
    <s v="null"/>
    <s v="null"/>
    <s v="null"/>
    <s v="null"/>
    <s v="null"/>
    <s v="null"/>
    <s v="null"/>
    <s v="null"/>
    <s v="null"/>
    <s v="null"/>
  </r>
  <r>
    <x v="49"/>
    <x v="2"/>
    <x v="7"/>
    <s v="Wisconsin, 2012"/>
    <s v="Wisconsin, 2012, Aug"/>
    <n v="10"/>
    <n v="5"/>
    <n v="5"/>
    <n v="5"/>
    <n v="5"/>
    <n v="5"/>
    <n v="5"/>
    <n v="5"/>
    <n v="14"/>
    <n v="45"/>
    <n v="104"/>
    <n v="64"/>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5.3430424046743989E-5"/>
    <n v="3.861036988734352E-4"/>
    <n v="1.8286617765202993E-5"/>
    <n v="8.1667861909853997E-5"/>
    <n v="6.0000000000000006E-4"/>
    <s v="null"/>
    <n v="1.8000000000000002E-2"/>
    <n v="0"/>
    <n v="0"/>
    <s v="null"/>
    <s v="null"/>
    <s v="null"/>
    <s v="null"/>
    <s v="null"/>
    <s v="null"/>
  </r>
  <r>
    <x v="49"/>
    <x v="2"/>
    <x v="8"/>
    <s v="Wisconsin, 2012"/>
    <s v="Wisconsin, 2012, Sep"/>
    <n v="10"/>
    <n v="5"/>
    <n v="5"/>
    <n v="5"/>
    <n v="5"/>
    <n v="5"/>
    <n v="5"/>
    <n v="10"/>
    <n v="17"/>
    <n v="42"/>
    <n v="109"/>
    <n v="69"/>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2.4685872275296848E-5"/>
    <n v="6.4879800628189126E-5"/>
    <n v="3.6036345228187286E-4"/>
    <n v="1.9165782080837751E-5"/>
    <n v="8.8048163621561336E-5"/>
    <n v="1.3249999999999998E-3"/>
    <s v="null"/>
    <n v="7.5999999999999998E-2"/>
    <n v="0.106"/>
    <n v="0.14699999999999999"/>
    <s v="null"/>
    <s v="null"/>
    <s v="null"/>
    <s v="null"/>
    <s v="null"/>
    <s v="null"/>
  </r>
  <r>
    <x v="49"/>
    <x v="2"/>
    <x v="9"/>
    <s v="Wisconsin, 2012"/>
    <s v="Wisconsin, 2012, Oct"/>
    <n v="10"/>
    <n v="5"/>
    <n v="5"/>
    <n v="5"/>
    <n v="5"/>
    <n v="5"/>
    <n v="5"/>
    <n v="5"/>
    <n v="18"/>
    <n v="43"/>
    <n v="106"/>
    <n v="66"/>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6.8696259488670847E-5"/>
    <n v="3.6894353447906029E-4"/>
    <n v="1.8638283491456896E-5"/>
    <n v="8.4219982594536933E-5"/>
    <n v="2.64E-3"/>
    <s v="null"/>
    <n v="0.23600000000000002"/>
    <n v="0.32799999999999996"/>
    <n v="0.42499999999999999"/>
    <s v="null"/>
    <s v="null"/>
    <s v="null"/>
    <s v="null"/>
    <s v="null"/>
    <s v="null"/>
  </r>
  <r>
    <x v="49"/>
    <x v="2"/>
    <x v="10"/>
    <s v="Wisconsin, 2012"/>
    <s v="Wisconsin, 2012, Nov"/>
    <n v="10"/>
    <n v="5"/>
    <n v="5"/>
    <n v="5"/>
    <n v="5"/>
    <n v="5"/>
    <n v="5"/>
    <n v="5"/>
    <n v="17"/>
    <n v="41"/>
    <n v="103"/>
    <n v="63"/>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1.2342936137648424E-5"/>
    <n v="6.4879800628189126E-5"/>
    <n v="3.5178337008468543E-4"/>
    <n v="1.8110784902076041E-5"/>
    <n v="8.039180156751253E-5"/>
    <n v="3.0749999999999996E-3"/>
    <s v="null"/>
    <n v="0.33400000000000002"/>
    <n v="0.47700000000000004"/>
    <n v="0.60200000000000009"/>
    <s v="null"/>
    <s v="null"/>
    <s v="null"/>
    <s v="null"/>
    <s v="null"/>
    <s v="null"/>
  </r>
  <r>
    <x v="49"/>
    <x v="2"/>
    <x v="11"/>
    <s v="Wisconsin, 2012"/>
    <s v="Wisconsin, 2012, Dec"/>
    <n v="10"/>
    <n v="5"/>
    <n v="5"/>
    <n v="5"/>
    <n v="5"/>
    <n v="5"/>
    <n v="5"/>
    <n v="16"/>
    <n v="35"/>
    <n v="64"/>
    <n v="155"/>
    <n v="115"/>
    <n v="355308"/>
    <n v="743260"/>
    <n v="788360"/>
    <n v="719728"/>
    <n v="727364"/>
    <n v="866941"/>
    <n v="702596"/>
    <n v="405090"/>
    <n v="262023"/>
    <n v="116549"/>
    <n v="5687219"/>
    <n v="783662"/>
    <n v="2.8144595674738536E-5"/>
    <n v="6.727121061270619E-6"/>
    <n v="6.3422801765690803E-6"/>
    <n v="6.9470688926927952E-6"/>
    <n v="6.8741372957693806E-6"/>
    <n v="5.7674051636731915E-6"/>
    <n v="7.1164652232577472E-6"/>
    <n v="3.9497395640474956E-5"/>
    <n v="1.3357606011685997E-4"/>
    <n v="5.4912526061999675E-4"/>
    <n v="2.7254093784677537E-5"/>
    <n v="1.467469393692689E-4"/>
    <n v="7.5250000000000004E-3"/>
    <s v="null"/>
    <n v="0.37"/>
    <n v="0.52400000000000002"/>
    <n v="0.66"/>
    <s v="null"/>
    <s v="null"/>
    <s v="null"/>
    <s v="null"/>
    <s v="null"/>
    <s v="null"/>
  </r>
  <r>
    <x v="49"/>
    <x v="3"/>
    <x v="0"/>
    <s v="Wisconsin, 2013"/>
    <s v="Wisconsin, 2013, Jan"/>
    <n v="10"/>
    <n v="5"/>
    <n v="5"/>
    <n v="5"/>
    <n v="5"/>
    <n v="5"/>
    <n v="5"/>
    <n v="22"/>
    <n v="40"/>
    <n v="150"/>
    <n v="252"/>
    <n v="212"/>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5.2188104907579608E-5"/>
    <n v="1.5333895576171127E-4"/>
    <n v="1.2516584474428617E-3"/>
    <n v="4.4157297405180524E-5"/>
    <n v="2.6425578963244761E-4"/>
    <n v="1.1900000000000001E-2"/>
    <s v="null"/>
    <n v="0.39299999999999996"/>
    <n v="0.54700000000000004"/>
    <n v="0.66900000000000004"/>
    <s v="null"/>
    <s v="null"/>
    <s v="null"/>
    <s v="null"/>
    <s v="null"/>
    <s v="null"/>
  </r>
  <r>
    <x v="49"/>
    <x v="3"/>
    <x v="1"/>
    <s v="Wisconsin, 2013"/>
    <s v="Wisconsin, 2013, Feb"/>
    <n v="10"/>
    <n v="5"/>
    <n v="5"/>
    <n v="5"/>
    <n v="5"/>
    <n v="5"/>
    <n v="5"/>
    <n v="16"/>
    <n v="24"/>
    <n v="66"/>
    <n v="146"/>
    <n v="106"/>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3.7954985387330627E-5"/>
    <n v="9.2003373457026757E-5"/>
    <n v="5.5072971687485919E-4"/>
    <n v="2.558319611569983E-5"/>
    <n v="1.3212789481622381E-4"/>
    <n v="5.875E-3"/>
    <s v="null"/>
    <n v="0.4"/>
    <n v="0.54799999999999993"/>
    <n v="0.68799999999999994"/>
    <s v="null"/>
    <s v="null"/>
    <s v="null"/>
    <s v="null"/>
    <s v="null"/>
    <s v="null"/>
  </r>
  <r>
    <x v="49"/>
    <x v="3"/>
    <x v="2"/>
    <s v="Wisconsin, 2013"/>
    <s v="Wisconsin, 2013, Mar"/>
    <n v="10"/>
    <n v="5"/>
    <n v="5"/>
    <n v="5"/>
    <n v="5"/>
    <n v="5"/>
    <n v="12"/>
    <n v="5"/>
    <n v="22"/>
    <n v="56"/>
    <n v="130"/>
    <n v="83"/>
    <n v="351295"/>
    <n v="742521"/>
    <n v="785240"/>
    <n v="724823"/>
    <n v="713866"/>
    <n v="859715"/>
    <n v="727158"/>
    <n v="421552"/>
    <n v="260860"/>
    <n v="119841"/>
    <n v="5706871"/>
    <n v="802253"/>
    <n v="2.8466103986677862E-5"/>
    <n v="6.733816282637124E-6"/>
    <n v="6.3674800061127809E-6"/>
    <n v="6.8982358451649577E-6"/>
    <n v="7.0041156183373352E-6"/>
    <n v="5.8158808442332636E-6"/>
    <n v="1.6502603285668314E-5"/>
    <n v="1.1860932933540821E-5"/>
    <n v="8.433642566894119E-5"/>
    <n v="4.6728582037866838E-4"/>
    <n v="2.2779558185212176E-5"/>
    <n v="1.0345863462025072E-4"/>
    <n v="3.5999999999999999E-3"/>
    <s v="null"/>
    <n v="0.40500000000000003"/>
    <n v="0.55500000000000005"/>
    <n v="0.68799999999999994"/>
    <s v="null"/>
    <s v="null"/>
    <s v="null"/>
    <s v="null"/>
    <s v="null"/>
    <s v="null"/>
  </r>
  <r>
    <x v="49"/>
    <x v="3"/>
    <x v="3"/>
    <s v="Wisconsin, 2013"/>
    <s v="Wisconsin, 2013, Apr"/>
    <n v="10"/>
    <n v="5"/>
    <n v="5"/>
    <n v="5"/>
    <n v="5"/>
    <n v="5"/>
    <n v="5"/>
    <n v="10"/>
    <n v="18"/>
    <n v="59"/>
    <n v="127"/>
    <n v="87"/>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2.3721865867081643E-5"/>
    <n v="6.9002530092770068E-5"/>
    <n v="4.9231898932752566E-4"/>
    <n v="2.2253876073245742E-5"/>
    <n v="1.0844459291520257E-4"/>
    <n v="2.3249999999999998E-3"/>
    <s v="null"/>
    <n v="0.40500000000000003"/>
    <n v="0.55500000000000005"/>
    <n v="0.68799999999999994"/>
    <s v="null"/>
    <s v="null"/>
    <s v="null"/>
    <s v="null"/>
    <s v="null"/>
    <s v="null"/>
  </r>
  <r>
    <x v="49"/>
    <x v="3"/>
    <x v="4"/>
    <s v="Wisconsin, 2013"/>
    <s v="Wisconsin, 2013, May"/>
    <n v="10"/>
    <n v="5"/>
    <n v="5"/>
    <n v="5"/>
    <n v="5"/>
    <n v="5"/>
    <n v="5"/>
    <n v="5"/>
    <n v="17"/>
    <n v="61"/>
    <n v="123"/>
    <n v="83"/>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1.1860932933540821E-5"/>
    <n v="6.5169056198727284E-5"/>
    <n v="5.0900776862676381E-4"/>
    <n v="2.1552966590623828E-5"/>
    <n v="1.0345863462025072E-4"/>
    <n v="7.5999999999999993E-4"/>
    <s v="null"/>
    <n v="0.40600000000000003"/>
    <n v="0.55500000000000005"/>
    <n v="0.68799999999999994"/>
    <s v="null"/>
    <s v="null"/>
    <s v="null"/>
    <s v="null"/>
    <s v="null"/>
    <s v="null"/>
  </r>
  <r>
    <x v="49"/>
    <x v="3"/>
    <x v="5"/>
    <s v="Wisconsin, 2013"/>
    <s v="Wisconsin, 2013, Jun"/>
    <n v="10"/>
    <n v="5"/>
    <n v="5"/>
    <n v="5"/>
    <n v="5"/>
    <n v="5"/>
    <n v="5"/>
    <n v="5"/>
    <n v="20"/>
    <n v="33"/>
    <n v="98"/>
    <n v="58"/>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1.1860932933540821E-5"/>
    <n v="7.6669477880855636E-5"/>
    <n v="2.7536485843742959E-4"/>
    <n v="1.7172282324236872E-5"/>
    <n v="7.2296395276801701E-5"/>
    <n v="6.2500000000000001E-4"/>
    <s v="null"/>
    <s v="null"/>
    <s v="null"/>
    <s v="null"/>
    <s v="null"/>
    <s v="null"/>
    <s v="null"/>
    <s v="null"/>
    <s v="null"/>
    <s v="null"/>
  </r>
  <r>
    <x v="49"/>
    <x v="3"/>
    <x v="6"/>
    <s v="Wisconsin, 2013"/>
    <s v="Wisconsin, 2013, Jul"/>
    <n v="10"/>
    <n v="5"/>
    <n v="5"/>
    <n v="5"/>
    <n v="5"/>
    <n v="5"/>
    <n v="5"/>
    <n v="5"/>
    <n v="14"/>
    <n v="31"/>
    <n v="90"/>
    <n v="50"/>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1.1860932933540821E-5"/>
    <n v="5.366863451659894E-5"/>
    <n v="2.5867607913819144E-4"/>
    <n v="1.5770463358993044E-5"/>
    <n v="6.2324478686898017E-5"/>
    <n v="7.6000000000000004E-4"/>
    <s v="null"/>
    <s v="null"/>
    <s v="null"/>
    <s v="null"/>
    <s v="null"/>
    <s v="null"/>
    <s v="null"/>
    <s v="null"/>
    <s v="null"/>
    <s v="null"/>
  </r>
  <r>
    <x v="49"/>
    <x v="3"/>
    <x v="7"/>
    <s v="Wisconsin, 2013"/>
    <s v="Wisconsin, 2013, Aug"/>
    <n v="10"/>
    <n v="5"/>
    <n v="5"/>
    <n v="5"/>
    <n v="5"/>
    <n v="5"/>
    <n v="5"/>
    <n v="5"/>
    <n v="19"/>
    <n v="37"/>
    <n v="101"/>
    <n v="61"/>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1.1860932933540821E-5"/>
    <n v="7.2836003986812852E-5"/>
    <n v="3.087424170359059E-4"/>
    <n v="1.7697964436203306E-5"/>
    <n v="7.6035863998015588E-5"/>
    <n v="6.4999999999999997E-4"/>
    <s v="null"/>
    <n v="1.6E-2"/>
    <n v="0"/>
    <n v="5.4000000000000006E-2"/>
    <s v="null"/>
    <s v="null"/>
    <s v="null"/>
    <s v="null"/>
    <s v="null"/>
    <s v="null"/>
  </r>
  <r>
    <x v="49"/>
    <x v="3"/>
    <x v="8"/>
    <s v="Wisconsin, 2013"/>
    <s v="Wisconsin, 2013, Sep"/>
    <n v="10"/>
    <n v="5"/>
    <n v="5"/>
    <n v="5"/>
    <n v="5"/>
    <n v="5"/>
    <n v="5"/>
    <n v="5"/>
    <n v="5"/>
    <n v="35"/>
    <n v="85"/>
    <n v="45"/>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1.1860932933540821E-5"/>
    <n v="1.9167369470213909E-5"/>
    <n v="2.9205363773666775E-4"/>
    <n v="1.4894326505715655E-5"/>
    <n v="5.6092030818208219E-5"/>
    <n v="1.4E-3"/>
    <s v="null"/>
    <n v="6.8000000000000005E-2"/>
    <n v="9.6999999999999989E-2"/>
    <n v="0.15"/>
    <s v="null"/>
    <s v="null"/>
    <s v="null"/>
    <s v="null"/>
    <s v="null"/>
    <s v="null"/>
  </r>
  <r>
    <x v="49"/>
    <x v="3"/>
    <x v="9"/>
    <s v="Wisconsin, 2013"/>
    <s v="Wisconsin, 2013, Oct"/>
    <n v="10"/>
    <n v="5"/>
    <n v="5"/>
    <n v="5"/>
    <n v="5"/>
    <n v="5"/>
    <n v="5"/>
    <n v="10"/>
    <n v="20"/>
    <n v="31"/>
    <n v="101"/>
    <n v="61"/>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2.3721865867081643E-5"/>
    <n v="7.6669477880855636E-5"/>
    <n v="2.5867607913819144E-4"/>
    <n v="1.7697964436203306E-5"/>
    <n v="7.6035863998015588E-5"/>
    <n v="3.8800000000000002E-3"/>
    <s v="null"/>
    <n v="0.255"/>
    <n v="0.35600000000000004"/>
    <n v="0.41000000000000003"/>
    <s v="null"/>
    <s v="null"/>
    <s v="null"/>
    <s v="null"/>
    <s v="null"/>
    <s v="null"/>
  </r>
  <r>
    <x v="49"/>
    <x v="3"/>
    <x v="10"/>
    <s v="Wisconsin, 2013"/>
    <s v="Wisconsin, 2013, Nov"/>
    <n v="10"/>
    <n v="5"/>
    <n v="5"/>
    <n v="5"/>
    <n v="5"/>
    <n v="5"/>
    <n v="5"/>
    <n v="5"/>
    <n v="13"/>
    <n v="41"/>
    <n v="99"/>
    <n v="59"/>
    <n v="351295"/>
    <n v="742521"/>
    <n v="785240"/>
    <n v="724823"/>
    <n v="713866"/>
    <n v="859715"/>
    <n v="727158"/>
    <n v="421552"/>
    <n v="260860"/>
    <n v="119841"/>
    <n v="5706871"/>
    <n v="802253"/>
    <n v="2.8466103986677862E-5"/>
    <n v="6.733816282637124E-6"/>
    <n v="6.3674800061127809E-6"/>
    <n v="6.8982358451649577E-6"/>
    <n v="7.0041156183373352E-6"/>
    <n v="5.8158808442332636E-6"/>
    <n v="6.8760847023617973E-6"/>
    <n v="1.1860932933540821E-5"/>
    <n v="4.9835160622556163E-5"/>
    <n v="3.421199756343822E-4"/>
    <n v="1.7347509694892349E-5"/>
    <n v="7.3542884850539663E-5"/>
    <n v="4.15E-3"/>
    <n v="0.90700000000000003"/>
    <n v="0.35100000000000003"/>
    <n v="0.48700000000000004"/>
    <n v="0.56399999999999995"/>
    <s v="null"/>
    <s v="null"/>
    <s v="null"/>
    <s v="null"/>
    <s v="null"/>
    <s v="null"/>
  </r>
  <r>
    <x v="49"/>
    <x v="3"/>
    <x v="11"/>
    <s v="Wisconsin, 2013"/>
    <s v="Wisconsin, 2013, Dec"/>
    <n v="10"/>
    <n v="5"/>
    <n v="5"/>
    <n v="5"/>
    <n v="5"/>
    <n v="5"/>
    <n v="12"/>
    <n v="12"/>
    <n v="21"/>
    <n v="42"/>
    <n v="122"/>
    <n v="75"/>
    <n v="351295"/>
    <n v="742521"/>
    <n v="785240"/>
    <n v="724823"/>
    <n v="713866"/>
    <n v="859715"/>
    <n v="727158"/>
    <n v="421552"/>
    <n v="260860"/>
    <n v="119841"/>
    <n v="5706871"/>
    <n v="802253"/>
    <n v="2.8466103986677862E-5"/>
    <n v="6.733816282637124E-6"/>
    <n v="6.3674800061127809E-6"/>
    <n v="6.8982358451649577E-6"/>
    <n v="7.0041156183373352E-6"/>
    <n v="5.8158808442332636E-6"/>
    <n v="1.6502603285668314E-5"/>
    <n v="2.8466239040497969E-5"/>
    <n v="8.050295177489842E-5"/>
    <n v="3.5046436528400133E-4"/>
    <n v="2.1377739219968351E-5"/>
    <n v="9.3486718030347032E-5"/>
    <n v="5.0749999999999997E-3"/>
    <s v="null"/>
    <n v="0.38100000000000001"/>
    <n v="0.52600000000000002"/>
    <n v="0.64200000000000002"/>
    <s v="null"/>
    <s v="null"/>
    <s v="null"/>
    <s v="null"/>
    <s v="null"/>
    <s v="null"/>
  </r>
  <r>
    <x v="49"/>
    <x v="4"/>
    <x v="0"/>
    <s v="Wisconsin, 2014"/>
    <s v="Wisconsin, 2014, Jan"/>
    <n v="10"/>
    <n v="5"/>
    <n v="5"/>
    <n v="5"/>
    <n v="5"/>
    <n v="14"/>
    <n v="21"/>
    <n v="10"/>
    <n v="25"/>
    <n v="49"/>
    <n v="149"/>
    <n v="84"/>
    <n v="347284"/>
    <n v="741015"/>
    <n v="785398"/>
    <n v="727998"/>
    <n v="703763"/>
    <n v="847881"/>
    <n v="747354"/>
    <n v="439787"/>
    <n v="261421"/>
    <n v="122791"/>
    <n v="5724692"/>
    <n v="823999"/>
    <n v="2.8794876815516985E-5"/>
    <n v="6.7475017374816975E-6"/>
    <n v="6.3661990481259183E-6"/>
    <n v="6.868150736677848E-6"/>
    <n v="7.1046644964284851E-6"/>
    <n v="1.6511751059405744E-5"/>
    <n v="2.8099133743848295E-5"/>
    <n v="2.2738280121968134E-5"/>
    <n v="9.5631184946886439E-5"/>
    <n v="3.9905204778851869E-4"/>
    <n v="2.6027601135572008E-5"/>
    <n v="1.0194187128867874E-4"/>
    <n v="6.1199999999999996E-3"/>
    <s v="null"/>
    <n v="0.39500000000000002"/>
    <n v="0.54300000000000004"/>
    <n v="0.67299999999999993"/>
    <s v="null"/>
    <s v="null"/>
    <s v="null"/>
    <s v="null"/>
    <s v="null"/>
    <s v="null"/>
  </r>
  <r>
    <x v="49"/>
    <x v="4"/>
    <x v="1"/>
    <s v="Wisconsin, 2014"/>
    <s v="Wisconsin, 2014, Feb"/>
    <n v="10"/>
    <n v="5"/>
    <n v="5"/>
    <n v="5"/>
    <n v="5"/>
    <n v="5"/>
    <n v="5"/>
    <n v="5"/>
    <n v="14"/>
    <n v="45"/>
    <n v="104"/>
    <n v="64"/>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5.3553463570256407E-5"/>
    <n v="3.6647637041802738E-4"/>
    <n v="1.8166916228855632E-5"/>
    <n v="7.7669997172326663E-5"/>
    <n v="1.3850000000000001E-2"/>
    <s v="null"/>
    <n v="0.40399999999999997"/>
    <n v="0.54799999999999993"/>
    <n v="0.68099999999999994"/>
    <s v="null"/>
    <s v="null"/>
    <s v="null"/>
    <s v="null"/>
    <s v="null"/>
    <s v="null"/>
  </r>
  <r>
    <x v="49"/>
    <x v="4"/>
    <x v="2"/>
    <s v="Wisconsin, 2014"/>
    <s v="Wisconsin, 2014, Mar"/>
    <n v="10"/>
    <n v="5"/>
    <n v="5"/>
    <n v="5"/>
    <n v="5"/>
    <n v="5"/>
    <n v="5"/>
    <n v="10"/>
    <n v="13"/>
    <n v="57"/>
    <n v="120"/>
    <n v="80"/>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2.2738280121968134E-5"/>
    <n v="4.9728216172380949E-5"/>
    <n v="4.6420340252950132E-4"/>
    <n v="2.0961826417910343E-5"/>
    <n v="9.7087496465408335E-5"/>
    <n v="1.29E-2"/>
    <s v="null"/>
    <n v="0.41799999999999998"/>
    <n v="0.55500000000000005"/>
    <n v="0.69299999999999995"/>
    <s v="null"/>
    <s v="null"/>
    <s v="null"/>
    <s v="null"/>
    <s v="null"/>
    <s v="null"/>
  </r>
  <r>
    <x v="49"/>
    <x v="4"/>
    <x v="3"/>
    <s v="Wisconsin, 2014"/>
    <s v="Wisconsin, 2014, Apr"/>
    <n v="10"/>
    <n v="5"/>
    <n v="5"/>
    <n v="5"/>
    <n v="5"/>
    <n v="5"/>
    <n v="5"/>
    <n v="13"/>
    <n v="27"/>
    <n v="43"/>
    <n v="123"/>
    <n v="83"/>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2.9559764158558573E-5"/>
    <n v="1.0328167974263736E-4"/>
    <n v="3.501885317327817E-4"/>
    <n v="2.1485872078358104E-5"/>
    <n v="1.0072827758286114E-4"/>
    <n v="1.206E-2"/>
    <s v="null"/>
    <n v="0.42299999999999999"/>
    <n v="0.56700000000000006"/>
    <n v="0.69299999999999995"/>
    <s v="null"/>
    <s v="null"/>
    <s v="null"/>
    <s v="null"/>
    <s v="null"/>
    <s v="null"/>
  </r>
  <r>
    <x v="49"/>
    <x v="4"/>
    <x v="4"/>
    <s v="Wisconsin, 2014"/>
    <s v="Wisconsin, 2014, May"/>
    <n v="10"/>
    <n v="5"/>
    <n v="5"/>
    <n v="5"/>
    <n v="5"/>
    <n v="5"/>
    <n v="5"/>
    <n v="5"/>
    <n v="5"/>
    <n v="55"/>
    <n v="105"/>
    <n v="65"/>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1.9126236989377286E-5"/>
    <n v="4.4791556384425569E-4"/>
    <n v="1.834159811567155E-5"/>
    <n v="7.8883590878144275E-5"/>
    <n v="9.2750000000000003E-3"/>
    <s v="null"/>
    <n v="0.42299999999999999"/>
    <n v="0.56700000000000006"/>
    <n v="0.69299999999999995"/>
    <s v="null"/>
    <s v="null"/>
    <s v="null"/>
    <s v="null"/>
    <s v="null"/>
    <s v="null"/>
  </r>
  <r>
    <x v="49"/>
    <x v="4"/>
    <x v="5"/>
    <s v="Wisconsin, 2014"/>
    <s v="Wisconsin, 2014, Jun"/>
    <n v="10"/>
    <n v="5"/>
    <n v="5"/>
    <n v="5"/>
    <n v="5"/>
    <n v="5"/>
    <n v="5"/>
    <n v="5"/>
    <n v="13"/>
    <n v="29"/>
    <n v="87"/>
    <n v="47"/>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4.9728216172380949E-5"/>
    <n v="2.361736609360621E-4"/>
    <n v="1.5197324152984999E-5"/>
    <n v="5.7038904173427392E-5"/>
    <n v="7.7500000000000008E-4"/>
    <s v="null"/>
    <s v="null"/>
    <s v="null"/>
    <s v="null"/>
    <s v="null"/>
    <s v="null"/>
    <s v="null"/>
    <s v="null"/>
    <s v="null"/>
    <s v="null"/>
  </r>
  <r>
    <x v="49"/>
    <x v="4"/>
    <x v="6"/>
    <s v="Wisconsin, 2014"/>
    <s v="Wisconsin, 2014, Jul"/>
    <n v="10"/>
    <n v="5"/>
    <n v="5"/>
    <n v="5"/>
    <n v="5"/>
    <n v="5"/>
    <n v="5"/>
    <n v="5"/>
    <n v="13"/>
    <n v="36"/>
    <n v="94"/>
    <n v="54"/>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4.9728216172380949E-5"/>
    <n v="2.9318109633442188E-4"/>
    <n v="1.6420097360696435E-5"/>
    <n v="6.5534060114150623E-5"/>
    <n v="7.1999999999999994E-4"/>
    <s v="null"/>
    <s v="null"/>
    <s v="null"/>
    <s v="null"/>
    <s v="null"/>
    <s v="null"/>
    <s v="null"/>
    <s v="null"/>
    <s v="null"/>
    <s v="null"/>
  </r>
  <r>
    <x v="49"/>
    <x v="4"/>
    <x v="7"/>
    <s v="Wisconsin, 2014"/>
    <s v="Wisconsin, 2014, Aug"/>
    <n v="10"/>
    <n v="5"/>
    <n v="5"/>
    <n v="5"/>
    <n v="5"/>
    <n v="5"/>
    <n v="5"/>
    <n v="5"/>
    <n v="15"/>
    <n v="36"/>
    <n v="96"/>
    <n v="56"/>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5.7378710968131866E-5"/>
    <n v="2.9318109633442188E-4"/>
    <n v="1.6769461134328274E-5"/>
    <n v="6.7961247525785833E-5"/>
    <n v="8.7499999999999991E-4"/>
    <s v="null"/>
    <n v="1.2E-2"/>
    <n v="0"/>
    <n v="0"/>
    <s v="null"/>
    <s v="null"/>
    <s v="null"/>
    <s v="null"/>
    <s v="null"/>
    <s v="null"/>
  </r>
  <r>
    <x v="49"/>
    <x v="4"/>
    <x v="8"/>
    <s v="Wisconsin, 2014"/>
    <s v="Wisconsin, 2014, Sep"/>
    <n v="10"/>
    <n v="5"/>
    <n v="5"/>
    <n v="5"/>
    <n v="5"/>
    <n v="5"/>
    <n v="5"/>
    <n v="5"/>
    <n v="15"/>
    <n v="42"/>
    <n v="102"/>
    <n v="62"/>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5.7378710968131866E-5"/>
    <n v="3.4204461239015888E-4"/>
    <n v="1.7817552455223792E-5"/>
    <n v="7.5242809760691452E-5"/>
    <n v="2.3249999999999998E-3"/>
    <s v="null"/>
    <n v="7.0000000000000007E-2"/>
    <n v="9.6000000000000002E-2"/>
    <n v="0.19399999999999998"/>
    <s v="null"/>
    <s v="null"/>
    <s v="null"/>
    <s v="null"/>
    <s v="null"/>
    <s v="null"/>
  </r>
  <r>
    <x v="49"/>
    <x v="4"/>
    <x v="9"/>
    <s v="Wisconsin, 2014"/>
    <s v="Wisconsin, 2014, Oct"/>
    <n v="10"/>
    <n v="5"/>
    <n v="5"/>
    <n v="5"/>
    <n v="5"/>
    <n v="5"/>
    <n v="5"/>
    <n v="5"/>
    <n v="16"/>
    <n v="53"/>
    <n v="114"/>
    <n v="74"/>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6.1203958366007325E-5"/>
    <n v="4.3162772515901001E-4"/>
    <n v="1.9913735097014825E-5"/>
    <n v="8.9805934230502703E-5"/>
    <n v="8.6800000000000002E-3"/>
    <s v="null"/>
    <n v="0.26500000000000001"/>
    <n v="0.38700000000000001"/>
    <n v="0.39700000000000002"/>
    <s v="null"/>
    <s v="null"/>
    <s v="null"/>
    <s v="null"/>
    <s v="null"/>
    <s v="null"/>
  </r>
  <r>
    <x v="49"/>
    <x v="4"/>
    <x v="10"/>
    <s v="Wisconsin, 2014"/>
    <s v="Wisconsin, 2014, Nov"/>
    <n v="10"/>
    <n v="5"/>
    <n v="5"/>
    <n v="5"/>
    <n v="5"/>
    <n v="5"/>
    <n v="5"/>
    <n v="5"/>
    <n v="17"/>
    <n v="42"/>
    <n v="104"/>
    <n v="64"/>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1.1369140060984067E-5"/>
    <n v="6.5029205763882783E-5"/>
    <n v="3.4204461239015888E-4"/>
    <n v="1.8166916228855632E-5"/>
    <n v="7.7669997172326663E-5"/>
    <n v="1.4949999999999998E-2"/>
    <n v="0.93799999999999994"/>
    <n v="0.37700000000000006"/>
    <n v="0.504"/>
    <n v="0.59599999999999997"/>
    <s v="null"/>
    <s v="null"/>
    <s v="null"/>
    <s v="null"/>
    <s v="null"/>
    <s v="null"/>
  </r>
  <r>
    <x v="49"/>
    <x v="4"/>
    <x v="11"/>
    <s v="Wisconsin, 2014"/>
    <s v="Wisconsin, 2014, Dec"/>
    <n v="10"/>
    <n v="5"/>
    <n v="5"/>
    <n v="5"/>
    <n v="5"/>
    <n v="5"/>
    <n v="5"/>
    <n v="11"/>
    <n v="25"/>
    <n v="73"/>
    <n v="149"/>
    <n v="109"/>
    <n v="347284"/>
    <n v="741015"/>
    <n v="785398"/>
    <n v="727998"/>
    <n v="703763"/>
    <n v="847881"/>
    <n v="747354"/>
    <n v="439787"/>
    <n v="261421"/>
    <n v="122791"/>
    <n v="5724692"/>
    <n v="823999"/>
    <n v="2.8794876815516985E-5"/>
    <n v="6.7475017374816975E-6"/>
    <n v="6.3661990481259183E-6"/>
    <n v="6.868150736677848E-6"/>
    <n v="7.1046644964284851E-6"/>
    <n v="5.8970539497877647E-6"/>
    <n v="6.6902699390114989E-6"/>
    <n v="2.5012108134164949E-5"/>
    <n v="9.5631184946886439E-5"/>
    <n v="5.9450611201146669E-4"/>
    <n v="2.6027601135572008E-5"/>
    <n v="1.3228171393411884E-4"/>
    <n v="2.8720000000000002E-2"/>
    <s v="null"/>
    <n v="0.41200000000000003"/>
    <n v="0.52"/>
    <n v="0.63900000000000001"/>
    <s v="null"/>
    <s v="null"/>
    <s v="null"/>
    <s v="null"/>
    <s v="null"/>
    <s v="null"/>
  </r>
  <r>
    <x v="49"/>
    <x v="5"/>
    <x v="0"/>
    <s v="Wisconsin, 2015"/>
    <s v="Wisconsin, 2015, Jan"/>
    <n v="10"/>
    <n v="5"/>
    <n v="5"/>
    <n v="5"/>
    <n v="5"/>
    <n v="5"/>
    <n v="5"/>
    <n v="14"/>
    <n v="49"/>
    <n v="162"/>
    <n v="265"/>
    <n v="225"/>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3.0363955382336418E-5"/>
    <n v="1.8629053720107972E-4"/>
    <n v="1.3054619884925944E-3"/>
    <n v="4.615022647570574E-5"/>
    <n v="2.6526856378883678E-4"/>
    <n v="1.9050000000000001E-2"/>
    <s v="null"/>
    <n v="0.43"/>
    <n v="0.54600000000000004"/>
    <n v="0.65700000000000003"/>
    <s v="null"/>
    <s v="null"/>
    <s v="null"/>
    <s v="null"/>
    <s v="null"/>
    <s v="null"/>
  </r>
  <r>
    <x v="49"/>
    <x v="5"/>
    <x v="1"/>
    <s v="Wisconsin, 2015"/>
    <s v="Wisconsin, 2015, Feb"/>
    <n v="10"/>
    <n v="5"/>
    <n v="5"/>
    <n v="5"/>
    <n v="5"/>
    <n v="5"/>
    <n v="5"/>
    <n v="14"/>
    <n v="21"/>
    <n v="61"/>
    <n v="136"/>
    <n v="96"/>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3.0363955382336418E-5"/>
    <n v="7.983880165760559E-5"/>
    <n v="4.9156284751881638E-4"/>
    <n v="2.3684644530928228E-5"/>
    <n v="1.1318125388323704E-4"/>
    <n v="1.7925E-2"/>
    <s v="null"/>
    <n v="0.43700000000000006"/>
    <n v="0.55400000000000005"/>
    <n v="0.69200000000000006"/>
    <s v="null"/>
    <s v="null"/>
    <s v="null"/>
    <s v="null"/>
    <s v="null"/>
    <s v="null"/>
  </r>
  <r>
    <x v="49"/>
    <x v="5"/>
    <x v="2"/>
    <s v="Wisconsin, 2015"/>
    <s v="Wisconsin, 2015, Mar"/>
    <n v="10"/>
    <n v="5"/>
    <n v="5"/>
    <n v="5"/>
    <n v="5"/>
    <n v="5"/>
    <n v="5"/>
    <n v="5"/>
    <n v="21"/>
    <n v="60"/>
    <n v="126"/>
    <n v="86"/>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7.983880165760559E-5"/>
    <n v="4.8350444018244236E-4"/>
    <n v="2.1943126550712915E-5"/>
    <n v="1.0139153993706651E-4"/>
    <n v="1.8325000000000001E-2"/>
    <s v="null"/>
    <n v="0.438"/>
    <n v="0.55700000000000005"/>
    <n v="0.69900000000000007"/>
    <s v="null"/>
    <s v="null"/>
    <s v="null"/>
    <s v="null"/>
    <s v="null"/>
    <s v="null"/>
  </r>
  <r>
    <x v="49"/>
    <x v="5"/>
    <x v="3"/>
    <s v="Wisconsin, 2015"/>
    <s v="Wisconsin, 2015, Apr"/>
    <n v="10"/>
    <n v="5"/>
    <n v="5"/>
    <n v="5"/>
    <n v="5"/>
    <n v="5"/>
    <n v="5"/>
    <n v="14"/>
    <n v="28"/>
    <n v="53"/>
    <n v="135"/>
    <n v="95"/>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3.0363955382336418E-5"/>
    <n v="1.0645173554347412E-4"/>
    <n v="4.2709558882782407E-4"/>
    <n v="2.3510492732906695E-5"/>
    <n v="1.1200228248861998E-4"/>
    <n v="1.5939999999999999E-2"/>
    <s v="null"/>
    <n v="0.44"/>
    <n v="0.57200000000000006"/>
    <n v="0.69900000000000007"/>
    <s v="null"/>
    <s v="null"/>
    <s v="null"/>
    <s v="null"/>
    <s v="null"/>
    <s v="null"/>
  </r>
  <r>
    <x v="49"/>
    <x v="5"/>
    <x v="4"/>
    <s v="Wisconsin, 2015"/>
    <s v="Wisconsin, 2015, May"/>
    <n v="10"/>
    <n v="5"/>
    <n v="5"/>
    <n v="5"/>
    <n v="5"/>
    <n v="5"/>
    <n v="5"/>
    <n v="5"/>
    <n v="17"/>
    <n v="42"/>
    <n v="104"/>
    <n v="64"/>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6.4631410865680723E-5"/>
    <n v="3.3845310812770965E-4"/>
    <n v="1.8111786994239233E-5"/>
    <n v="7.5454169255491349E-5"/>
    <n v="7.9749999999999995E-3"/>
    <s v="null"/>
    <n v="0.441"/>
    <n v="0.57200000000000006"/>
    <n v="0.71799999999999997"/>
    <s v="null"/>
    <s v="null"/>
    <s v="null"/>
    <s v="null"/>
    <s v="null"/>
    <s v="null"/>
  </r>
  <r>
    <x v="49"/>
    <x v="5"/>
    <x v="5"/>
    <s v="Wisconsin, 2015"/>
    <s v="Wisconsin, 2015, Jun"/>
    <n v="10"/>
    <n v="5"/>
    <n v="5"/>
    <n v="5"/>
    <n v="5"/>
    <n v="5"/>
    <n v="5"/>
    <n v="5"/>
    <n v="5"/>
    <n v="28"/>
    <n v="78"/>
    <n v="38"/>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1.9009238489906094E-5"/>
    <n v="2.2563540541847309E-4"/>
    <n v="1.3583840245679424E-5"/>
    <n v="4.4800912995447993E-5"/>
    <n v="7.7500000000000008E-4"/>
    <s v="null"/>
    <s v="null"/>
    <s v="null"/>
    <s v="null"/>
    <s v="null"/>
    <s v="null"/>
    <s v="null"/>
    <s v="null"/>
    <s v="null"/>
    <s v="null"/>
  </r>
  <r>
    <x v="49"/>
    <x v="5"/>
    <x v="6"/>
    <s v="Wisconsin, 2015"/>
    <s v="Wisconsin, 2015, Jul"/>
    <n v="10"/>
    <n v="5"/>
    <n v="5"/>
    <n v="5"/>
    <n v="5"/>
    <n v="5"/>
    <n v="5"/>
    <n v="5"/>
    <n v="16"/>
    <n v="23"/>
    <n v="84"/>
    <n v="44"/>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6.0829563167699503E-5"/>
    <n v="1.8534336873660289E-4"/>
    <n v="1.4628751033808611E-5"/>
    <n v="5.1874741363150304E-5"/>
    <n v="6.2E-4"/>
    <s v="null"/>
    <s v="null"/>
    <s v="null"/>
    <s v="null"/>
    <s v="null"/>
    <s v="null"/>
    <s v="null"/>
    <s v="null"/>
    <s v="null"/>
    <s v="null"/>
  </r>
  <r>
    <x v="49"/>
    <x v="5"/>
    <x v="7"/>
    <s v="Wisconsin, 2015"/>
    <s v="Wisconsin, 2015, Aug"/>
    <n v="10"/>
    <n v="5"/>
    <n v="5"/>
    <n v="5"/>
    <n v="5"/>
    <n v="5"/>
    <n v="5"/>
    <n v="5"/>
    <n v="16"/>
    <n v="25"/>
    <n v="86"/>
    <n v="46"/>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6.0829563167699503E-5"/>
    <n v="2.0146018340935098E-4"/>
    <n v="1.4977054629851674E-5"/>
    <n v="5.4232684152384408E-5"/>
    <n v="5.7499999999999999E-4"/>
    <s v="null"/>
    <n v="1.3000000000000001E-2"/>
    <n v="0"/>
    <n v="6.6000000000000003E-2"/>
    <s v="null"/>
    <s v="null"/>
    <s v="null"/>
    <s v="null"/>
    <s v="null"/>
    <s v="null"/>
  </r>
  <r>
    <x v="49"/>
    <x v="5"/>
    <x v="8"/>
    <s v="Wisconsin, 2015"/>
    <s v="Wisconsin, 2015, Sep"/>
    <n v="10"/>
    <n v="5"/>
    <n v="5"/>
    <n v="5"/>
    <n v="5"/>
    <n v="5"/>
    <n v="5"/>
    <n v="5"/>
    <n v="20"/>
    <n v="35"/>
    <n v="100"/>
    <n v="60"/>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7.6036953959624377E-5"/>
    <n v="2.8204425677309135E-4"/>
    <n v="1.7415179802153108E-5"/>
    <n v="7.0738283677023142E-5"/>
    <n v="2.8E-3"/>
    <s v="null"/>
    <n v="7.0999999999999994E-2"/>
    <n v="7.0999999999999994E-2"/>
    <n v="0.20600000000000002"/>
    <s v="null"/>
    <s v="null"/>
    <s v="null"/>
    <s v="null"/>
    <s v="null"/>
    <s v="null"/>
  </r>
  <r>
    <x v="49"/>
    <x v="5"/>
    <x v="9"/>
    <s v="Wisconsin, 2015"/>
    <s v="Wisconsin, 2015, Oct"/>
    <n v="10"/>
    <n v="5"/>
    <n v="5"/>
    <n v="5"/>
    <n v="5"/>
    <n v="5"/>
    <n v="5"/>
    <n v="10"/>
    <n v="14"/>
    <n v="37"/>
    <n v="101"/>
    <n v="61"/>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2.1688539558811729E-5"/>
    <n v="5.3225867771737062E-5"/>
    <n v="2.9816107144583945E-4"/>
    <n v="1.758933160017464E-5"/>
    <n v="7.1917255071640197E-5"/>
    <n v="1.2400000000000001E-2"/>
    <s v="null"/>
    <n v="0.26400000000000001"/>
    <n v="0.33200000000000002"/>
    <n v="0.44799999999999995"/>
    <s v="null"/>
    <s v="null"/>
    <s v="null"/>
    <s v="null"/>
    <s v="null"/>
    <s v="null"/>
  </r>
  <r>
    <x v="49"/>
    <x v="5"/>
    <x v="10"/>
    <s v="Wisconsin, 2015"/>
    <s v="Wisconsin, 2015, Nov"/>
    <n v="10"/>
    <n v="5"/>
    <n v="5"/>
    <n v="5"/>
    <n v="5"/>
    <n v="5"/>
    <n v="5"/>
    <n v="5"/>
    <n v="16"/>
    <n v="32"/>
    <n v="93"/>
    <n v="53"/>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6.0829563167699503E-5"/>
    <n v="2.5786903476396924E-4"/>
    <n v="1.6196117216002389E-5"/>
    <n v="6.2485483914703782E-5"/>
    <n v="1.0659999999999999E-2"/>
    <n v="0.94400000000000006"/>
    <n v="0.35899999999999999"/>
    <n v="0.44200000000000006"/>
    <n v="0.59899999999999998"/>
    <s v="null"/>
    <s v="null"/>
    <s v="null"/>
    <s v="null"/>
    <s v="null"/>
    <s v="null"/>
  </r>
  <r>
    <x v="49"/>
    <x v="5"/>
    <x v="11"/>
    <s v="Wisconsin, 2015"/>
    <s v="Wisconsin, 2015, Dec"/>
    <n v="10"/>
    <n v="5"/>
    <n v="5"/>
    <n v="5"/>
    <n v="5"/>
    <n v="5"/>
    <n v="5"/>
    <n v="5"/>
    <n v="20"/>
    <n v="37"/>
    <n v="102"/>
    <n v="62"/>
    <n v="344395"/>
    <n v="738538"/>
    <n v="786065"/>
    <n v="729281"/>
    <n v="696989"/>
    <n v="833275"/>
    <n v="765377"/>
    <n v="461073"/>
    <n v="263030"/>
    <n v="124094"/>
    <n v="5742117"/>
    <n v="848197"/>
    <n v="2.9036426196663713E-5"/>
    <n v="6.7701323425470321E-6"/>
    <n v="6.3607971350969705E-6"/>
    <n v="6.8560678257077858E-6"/>
    <n v="7.1737143627804746E-6"/>
    <n v="6.0004200294020585E-6"/>
    <n v="6.5327283155882657E-6"/>
    <n v="1.0844269779405865E-5"/>
    <n v="7.6036953959624377E-5"/>
    <n v="2.9816107144583945E-4"/>
    <n v="1.7763483398196169E-5"/>
    <n v="7.3096226466257252E-5"/>
    <n v="7.049999999999999E-3"/>
    <s v="null"/>
    <n v="0.38600000000000001"/>
    <n v="0.46299999999999997"/>
    <n v="0.65900000000000003"/>
    <s v="null"/>
    <s v="null"/>
    <s v="null"/>
    <s v="null"/>
    <s v="null"/>
    <s v="null"/>
  </r>
  <r>
    <x v="49"/>
    <x v="6"/>
    <x v="0"/>
    <s v="Wisconsin, 2016"/>
    <s v="Wisconsin, 2016, Jan"/>
    <n v="10"/>
    <n v="5"/>
    <n v="5"/>
    <n v="5"/>
    <n v="5"/>
    <n v="5"/>
    <n v="5"/>
    <n v="5"/>
    <n v="14"/>
    <n v="52"/>
    <n v="111"/>
    <n v="71"/>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5.3000590578009301E-5"/>
    <n v="4.1133708282904989E-4"/>
    <n v="1.9288253036857244E-5"/>
    <n v="8.1122460638468043E-5"/>
    <n v="9.774999999999999E-3"/>
    <s v="null"/>
    <n v="0.39900000000000002"/>
    <n v="0.47299999999999998"/>
    <n v="0.69099999999999995"/>
    <s v="null"/>
    <s v="null"/>
    <s v="null"/>
    <s v="null"/>
    <s v="null"/>
    <s v="null"/>
  </r>
  <r>
    <x v="49"/>
    <x v="6"/>
    <x v="1"/>
    <s v="Wisconsin, 2016"/>
    <s v="Wisconsin, 2016, Feb"/>
    <n v="10"/>
    <n v="5"/>
    <n v="5"/>
    <n v="5"/>
    <n v="5"/>
    <n v="5"/>
    <n v="5"/>
    <n v="5"/>
    <n v="11"/>
    <n v="42"/>
    <n v="98"/>
    <n v="58"/>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4.1643321168435875E-5"/>
    <n v="3.3223379766961724E-4"/>
    <n v="1.7029268446955046E-5"/>
    <n v="6.6269052352551356E-5"/>
    <n v="1.295E-2"/>
    <s v="null"/>
    <n v="0.40799999999999997"/>
    <n v="0.48499999999999999"/>
    <n v="0.70700000000000007"/>
    <s v="null"/>
    <s v="null"/>
    <s v="null"/>
    <s v="null"/>
    <s v="null"/>
    <s v="null"/>
  </r>
  <r>
    <x v="49"/>
    <x v="6"/>
    <x v="2"/>
    <s v="Wisconsin, 2016"/>
    <s v="Wisconsin, 2016, Mar"/>
    <n v="10"/>
    <n v="5"/>
    <n v="5"/>
    <n v="5"/>
    <n v="5"/>
    <n v="5"/>
    <n v="20"/>
    <n v="13"/>
    <n v="26"/>
    <n v="63"/>
    <n v="157"/>
    <n v="102"/>
    <n v="340319"/>
    <n v="736002"/>
    <n v="787225"/>
    <n v="728926"/>
    <n v="692081"/>
    <n v="815403"/>
    <n v="779622"/>
    <n v="484655"/>
    <n v="264148"/>
    <n v="126417"/>
    <n v="5754798"/>
    <n v="875220"/>
    <n v="2.9384195416653198E-5"/>
    <n v="6.7934598003809769E-6"/>
    <n v="6.3514243069008227E-6"/>
    <n v="6.8594068533705753E-6"/>
    <n v="7.2245878733847628E-6"/>
    <n v="6.1319372138684797E-6"/>
    <n v="2.565345770129627E-5"/>
    <n v="2.6823204134900085E-5"/>
    <n v="9.8429668216302985E-5"/>
    <n v="4.983506965044258E-4"/>
    <n v="2.728158312420349E-5"/>
    <n v="1.1654212655103859E-4"/>
    <n v="1.7500000000000002E-2"/>
    <s v="null"/>
    <n v="0.41700000000000004"/>
    <n v="0.495"/>
    <n v="0.72099999999999997"/>
    <s v="null"/>
    <s v="null"/>
    <s v="null"/>
    <s v="null"/>
    <s v="null"/>
    <s v="null"/>
  </r>
  <r>
    <x v="49"/>
    <x v="6"/>
    <x v="3"/>
    <s v="Wisconsin, 2016"/>
    <s v="Wisconsin, 2016, Apr"/>
    <n v="10"/>
    <n v="5"/>
    <n v="5"/>
    <n v="5"/>
    <n v="5"/>
    <n v="5"/>
    <n v="15"/>
    <n v="11"/>
    <n v="20"/>
    <n v="46"/>
    <n v="127"/>
    <n v="77"/>
    <n v="340319"/>
    <n v="736002"/>
    <n v="787225"/>
    <n v="728926"/>
    <n v="692081"/>
    <n v="815403"/>
    <n v="779622"/>
    <n v="484655"/>
    <n v="264148"/>
    <n v="126417"/>
    <n v="5754798"/>
    <n v="875220"/>
    <n v="2.9384195416653198E-5"/>
    <n v="6.7934598003809769E-6"/>
    <n v="6.3514243069008227E-6"/>
    <n v="6.8594068533705753E-6"/>
    <n v="7.2245878733847628E-6"/>
    <n v="6.1319372138684797E-6"/>
    <n v="1.9240093275972201E-5"/>
    <n v="2.2696557344915456E-5"/>
    <n v="7.5715129397156146E-5"/>
    <n v="3.6387511173339028E-4"/>
    <n v="2.2068541762890723E-5"/>
    <n v="8.7977879847352664E-5"/>
    <n v="1.1575E-2"/>
    <s v="null"/>
    <n v="0.42200000000000004"/>
    <n v="0.499"/>
    <n v="0.72099999999999997"/>
    <s v="null"/>
    <s v="null"/>
    <s v="null"/>
    <s v="null"/>
    <s v="null"/>
    <s v="null"/>
  </r>
  <r>
    <x v="49"/>
    <x v="6"/>
    <x v="4"/>
    <s v="Wisconsin, 2016"/>
    <s v="Wisconsin, 2016, May"/>
    <n v="10"/>
    <n v="5"/>
    <n v="5"/>
    <n v="5"/>
    <n v="5"/>
    <n v="5"/>
    <n v="5"/>
    <n v="11"/>
    <n v="13"/>
    <n v="35"/>
    <n v="99"/>
    <n v="59"/>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2.2696557344915456E-5"/>
    <n v="4.9214834108151492E-5"/>
    <n v="2.7686149805801436E-4"/>
    <n v="1.7203036492332137E-5"/>
    <n v="6.7411622220698802E-5"/>
    <n v="6.8999999999999999E-3"/>
    <s v="null"/>
    <n v="0.42700000000000005"/>
    <n v="0.499"/>
    <n v="0.72700000000000009"/>
    <s v="null"/>
    <s v="null"/>
    <s v="null"/>
    <s v="null"/>
    <s v="null"/>
    <s v="null"/>
  </r>
  <r>
    <x v="49"/>
    <x v="6"/>
    <x v="5"/>
    <s v="Wisconsin, 2016"/>
    <s v="Wisconsin, 2016, Jun"/>
    <n v="10"/>
    <n v="5"/>
    <n v="5"/>
    <n v="5"/>
    <n v="5"/>
    <n v="5"/>
    <n v="5"/>
    <n v="5"/>
    <n v="5"/>
    <n v="29"/>
    <n v="79"/>
    <n v="39"/>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1.8928782349289037E-5"/>
    <n v="2.2939952696235475E-4"/>
    <n v="1.3727675584790292E-5"/>
    <n v="4.4560224857750048E-5"/>
    <n v="3.8200000000000005E-3"/>
    <s v="null"/>
    <s v="null"/>
    <s v="null"/>
    <s v="null"/>
    <s v="null"/>
    <s v="null"/>
    <s v="null"/>
    <s v="null"/>
    <s v="null"/>
    <s v="null"/>
  </r>
  <r>
    <x v="49"/>
    <x v="6"/>
    <x v="6"/>
    <s v="Wisconsin, 2016"/>
    <s v="Wisconsin, 2016, Jul"/>
    <n v="10"/>
    <n v="5"/>
    <n v="5"/>
    <n v="5"/>
    <n v="5"/>
    <n v="5"/>
    <n v="5"/>
    <n v="10"/>
    <n v="10"/>
    <n v="29"/>
    <n v="89"/>
    <n v="49"/>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2.0633233949923142E-5"/>
    <n v="3.7857564698578073E-5"/>
    <n v="2.2939952696235475E-4"/>
    <n v="1.5465356038561215E-5"/>
    <n v="5.5985923539224425E-5"/>
    <n v="3.7500000000000001E-4"/>
    <s v="null"/>
    <s v="null"/>
    <s v="null"/>
    <s v="null"/>
    <s v="null"/>
    <s v="null"/>
    <s v="null"/>
    <s v="null"/>
    <s v="null"/>
    <s v="null"/>
  </r>
  <r>
    <x v="49"/>
    <x v="6"/>
    <x v="7"/>
    <s v="Wisconsin, 2016"/>
    <s v="Wisconsin, 2016, Aug"/>
    <n v="10"/>
    <n v="5"/>
    <n v="5"/>
    <n v="5"/>
    <n v="5"/>
    <n v="5"/>
    <n v="5"/>
    <n v="5"/>
    <n v="13"/>
    <n v="30"/>
    <n v="88"/>
    <n v="48"/>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4.9214834108151492E-5"/>
    <n v="2.3730985547829801E-4"/>
    <n v="1.5291587993184121E-5"/>
    <n v="5.4843353671076986E-5"/>
    <n v="6.9999999999999988E-4"/>
    <s v="null"/>
    <n v="1.7000000000000001E-2"/>
    <n v="0"/>
    <n v="6.5000000000000002E-2"/>
    <s v="null"/>
    <s v="null"/>
    <s v="null"/>
    <s v="null"/>
    <s v="null"/>
    <s v="null"/>
  </r>
  <r>
    <x v="49"/>
    <x v="6"/>
    <x v="8"/>
    <s v="Wisconsin, 2016"/>
    <s v="Wisconsin, 2016, Sep"/>
    <n v="10"/>
    <n v="5"/>
    <n v="5"/>
    <n v="5"/>
    <n v="5"/>
    <n v="5"/>
    <n v="5"/>
    <n v="5"/>
    <n v="11"/>
    <n v="29"/>
    <n v="85"/>
    <n v="45"/>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4.1643321168435875E-5"/>
    <n v="2.2939952696235475E-4"/>
    <n v="1.4770283857052846E-5"/>
    <n v="5.1415644066634676E-5"/>
    <n v="2.4399999999999999E-3"/>
    <s v="null"/>
    <n v="7.8E-2"/>
    <n v="0.11199999999999999"/>
    <n v="0.20899999999999999"/>
    <s v="null"/>
    <s v="null"/>
    <s v="null"/>
    <s v="null"/>
    <s v="null"/>
    <s v="null"/>
  </r>
  <r>
    <x v="49"/>
    <x v="6"/>
    <x v="9"/>
    <s v="Wisconsin, 2016"/>
    <s v="Wisconsin, 2016, Oct"/>
    <n v="10"/>
    <n v="5"/>
    <n v="5"/>
    <n v="5"/>
    <n v="5"/>
    <n v="5"/>
    <n v="5"/>
    <n v="5"/>
    <n v="15"/>
    <n v="36"/>
    <n v="96"/>
    <n v="56"/>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5.6786347047867103E-5"/>
    <n v="2.8477182657395762E-4"/>
    <n v="1.6681732356200862E-5"/>
    <n v="6.3983912616256478E-5"/>
    <n v="4.1000000000000003E-3"/>
    <s v="null"/>
    <n v="0.26200000000000001"/>
    <n v="0.378"/>
    <n v="0.441"/>
    <s v="null"/>
    <s v="null"/>
    <s v="null"/>
    <s v="null"/>
    <s v="null"/>
    <s v="null"/>
  </r>
  <r>
    <x v="49"/>
    <x v="6"/>
    <x v="10"/>
    <s v="Wisconsin, 2016"/>
    <s v="Wisconsin, 2016, Nov"/>
    <n v="10"/>
    <n v="5"/>
    <n v="5"/>
    <n v="5"/>
    <n v="5"/>
    <n v="5"/>
    <n v="5"/>
    <n v="5"/>
    <n v="14"/>
    <n v="29"/>
    <n v="88"/>
    <n v="48"/>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5.3000590578009301E-5"/>
    <n v="2.2939952696235475E-4"/>
    <n v="1.5291587993184121E-5"/>
    <n v="5.4843353671076986E-5"/>
    <n v="4.2199999999999998E-3"/>
    <n v="0.93900000000000006"/>
    <n v="0.36"/>
    <n v="0.495"/>
    <n v="0.60399999999999998"/>
    <s v="null"/>
    <s v="null"/>
    <s v="null"/>
    <s v="null"/>
    <s v="null"/>
    <s v="null"/>
  </r>
  <r>
    <x v="49"/>
    <x v="6"/>
    <x v="11"/>
    <s v="Wisconsin, 2016"/>
    <s v="Wisconsin, 2016, Dec"/>
    <n v="10"/>
    <n v="5"/>
    <n v="5"/>
    <n v="5"/>
    <n v="5"/>
    <n v="5"/>
    <n v="5"/>
    <n v="5"/>
    <n v="11"/>
    <n v="51"/>
    <n v="107"/>
    <n v="67"/>
    <n v="340319"/>
    <n v="736002"/>
    <n v="787225"/>
    <n v="728926"/>
    <n v="692081"/>
    <n v="815403"/>
    <n v="779622"/>
    <n v="484655"/>
    <n v="264148"/>
    <n v="126417"/>
    <n v="5754798"/>
    <n v="875220"/>
    <n v="2.9384195416653198E-5"/>
    <n v="6.7934598003809769E-6"/>
    <n v="6.3514243069008227E-6"/>
    <n v="6.8594068533705753E-6"/>
    <n v="7.2245878733847628E-6"/>
    <n v="6.1319372138684797E-6"/>
    <n v="6.4133644253240675E-6"/>
    <n v="1.0316616974961571E-5"/>
    <n v="4.1643321168435875E-5"/>
    <n v="4.0342675431310663E-4"/>
    <n v="1.8593180855348875E-5"/>
    <n v="7.6552181165878287E-5"/>
    <n v="4.0499999999999998E-3"/>
    <s v="null"/>
    <n v="0.38799999999999996"/>
    <n v="0.52200000000000002"/>
    <n v="0.64700000000000002"/>
    <s v="null"/>
    <s v="null"/>
    <s v="null"/>
    <s v="null"/>
    <s v="null"/>
    <s v="null"/>
  </r>
  <r>
    <x v="49"/>
    <x v="7"/>
    <x v="0"/>
    <s v="Wisconsin, 2017"/>
    <s v="Wisconsin, 2017, Jan"/>
    <n v="10"/>
    <n v="5"/>
    <n v="5"/>
    <n v="5"/>
    <n v="5"/>
    <n v="5"/>
    <n v="5"/>
    <n v="12"/>
    <n v="23"/>
    <n v="49"/>
    <n v="124"/>
    <n v="84"/>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2.3756731073804245E-5"/>
    <n v="8.6644340052664689E-5"/>
    <n v="3.8842339735713552E-4"/>
    <n v="2.1515761075801935E-5"/>
    <n v="9.367430781377547E-5"/>
    <n v="1.1525000000000001E-2"/>
    <s v="null"/>
    <n v="0.41399999999999998"/>
    <n v="0.54"/>
    <n v="0.69799999999999995"/>
    <s v="null"/>
    <s v="null"/>
    <s v="null"/>
    <s v="null"/>
    <s v="null"/>
    <s v="null"/>
  </r>
  <r>
    <x v="49"/>
    <x v="7"/>
    <x v="1"/>
    <s v="Wisconsin, 2017"/>
    <s v="Wisconsin, 2017, Feb"/>
    <n v="10"/>
    <n v="5"/>
    <n v="5"/>
    <n v="5"/>
    <n v="5"/>
    <n v="5"/>
    <n v="5"/>
    <n v="15"/>
    <n v="25"/>
    <n v="69"/>
    <n v="149"/>
    <n v="109"/>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2.9695913842255306E-5"/>
    <n v="9.4178630492026838E-5"/>
    <n v="5.4696355954372139E-4"/>
    <n v="2.5853616131407163E-5"/>
    <n v="1.2155356609168485E-4"/>
    <n v="2.3550000000000001E-2"/>
    <s v="null"/>
    <n v="0.42499999999999999"/>
    <n v="0.54600000000000004"/>
    <n v="0.72200000000000009"/>
    <s v="null"/>
    <s v="null"/>
    <s v="null"/>
    <s v="null"/>
    <s v="null"/>
    <s v="null"/>
  </r>
  <r>
    <x v="49"/>
    <x v="7"/>
    <x v="2"/>
    <s v="Wisconsin, 2017"/>
    <s v="Wisconsin, 2017, Mar"/>
    <n v="10"/>
    <n v="5"/>
    <n v="5"/>
    <n v="5"/>
    <n v="5"/>
    <n v="5"/>
    <n v="13"/>
    <n v="14"/>
    <n v="32"/>
    <n v="83"/>
    <n v="177"/>
    <n v="129"/>
    <n v="337472"/>
    <n v="731856"/>
    <n v="786073"/>
    <n v="728204"/>
    <n v="692455"/>
    <n v="797083"/>
    <n v="793350"/>
    <n v="505120"/>
    <n v="265453"/>
    <n v="126151"/>
    <n v="5763217"/>
    <n v="896724"/>
    <n v="2.963208799544851E-5"/>
    <n v="6.8319450820926523E-6"/>
    <n v="6.3607324001714849E-6"/>
    <n v="6.8662078208853565E-6"/>
    <n v="7.2206858207392539E-6"/>
    <n v="6.2728724612116935E-6"/>
    <n v="1.6386210373731644E-5"/>
    <n v="2.7716186252771619E-5"/>
    <n v="1.2054864702979435E-4"/>
    <n v="6.5794167307433151E-4"/>
    <n v="3.0712013793685019E-5"/>
    <n v="1.4385697271401235E-4"/>
    <n v="1.3199999999999998E-2"/>
    <s v="null"/>
    <n v="0.43"/>
    <n v="0.54600000000000004"/>
    <n v="0.72499999999999998"/>
    <s v="null"/>
    <s v="null"/>
    <s v="null"/>
    <s v="null"/>
    <s v="null"/>
    <s v="null"/>
  </r>
  <r>
    <x v="49"/>
    <x v="7"/>
    <x v="3"/>
    <s v="Wisconsin, 2017"/>
    <s v="Wisconsin, 2017, Apr"/>
    <n v="10"/>
    <n v="5"/>
    <n v="5"/>
    <n v="5"/>
    <n v="5"/>
    <n v="5"/>
    <n v="5"/>
    <n v="16"/>
    <n v="23"/>
    <n v="59"/>
    <n v="138"/>
    <n v="98"/>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3.1675641431738993E-5"/>
    <n v="8.6644340052664689E-5"/>
    <n v="4.6769347845042846E-4"/>
    <n v="2.3944959906940863E-5"/>
    <n v="1.0928669244940472E-4"/>
    <n v="8.0499999999999999E-3"/>
    <s v="null"/>
    <n v="0.433"/>
    <n v="0.54900000000000004"/>
    <n v="0.72499999999999998"/>
    <s v="null"/>
    <s v="null"/>
    <s v="null"/>
    <s v="null"/>
    <s v="null"/>
    <s v="null"/>
  </r>
  <r>
    <x v="49"/>
    <x v="7"/>
    <x v="4"/>
    <s v="Wisconsin, 2017"/>
    <s v="Wisconsin, 2017, May"/>
    <n v="10"/>
    <n v="5"/>
    <n v="5"/>
    <n v="5"/>
    <n v="5"/>
    <n v="5"/>
    <n v="5"/>
    <n v="14"/>
    <n v="12"/>
    <n v="30"/>
    <n v="96"/>
    <n v="56"/>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2.7716186252771619E-5"/>
    <n v="4.5205742636172879E-5"/>
    <n v="2.3781024327987888E-4"/>
    <n v="1.665736341352408E-5"/>
    <n v="6.2449538542516989E-5"/>
    <n v="2.575E-3"/>
    <s v="null"/>
    <n v="0.43700000000000006"/>
    <n v="0.55700000000000005"/>
    <n v="0.72700000000000009"/>
    <s v="null"/>
    <s v="null"/>
    <s v="null"/>
    <s v="null"/>
    <s v="null"/>
    <s v="null"/>
  </r>
  <r>
    <x v="49"/>
    <x v="7"/>
    <x v="5"/>
    <s v="Wisconsin, 2017"/>
    <s v="Wisconsin, 2017, Jun"/>
    <n v="10"/>
    <n v="5"/>
    <n v="5"/>
    <n v="5"/>
    <n v="5"/>
    <n v="5"/>
    <n v="5"/>
    <n v="5"/>
    <n v="12"/>
    <n v="25"/>
    <n v="82"/>
    <n v="42"/>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9.8986379474184352E-6"/>
    <n v="4.5205742636172879E-5"/>
    <n v="1.9817520273323239E-4"/>
    <n v="1.422816458238515E-5"/>
    <n v="4.6837153906887735E-5"/>
    <n v="7.3999999999999999E-4"/>
    <s v="null"/>
    <s v="null"/>
    <s v="null"/>
    <s v="null"/>
    <s v="null"/>
    <s v="null"/>
    <s v="null"/>
    <s v="null"/>
    <s v="null"/>
    <s v="null"/>
  </r>
  <r>
    <x v="49"/>
    <x v="7"/>
    <x v="6"/>
    <s v="Wisconsin, 2017"/>
    <s v="Wisconsin, 2017, Jul"/>
    <n v="10"/>
    <n v="5"/>
    <n v="5"/>
    <n v="5"/>
    <n v="5"/>
    <n v="5"/>
    <n v="5"/>
    <n v="5"/>
    <n v="5"/>
    <n v="32"/>
    <n v="82"/>
    <n v="42"/>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9.8986379474184352E-6"/>
    <n v="1.8835726098405368E-5"/>
    <n v="2.5366425949853747E-4"/>
    <n v="1.422816458238515E-5"/>
    <n v="4.6837153906887735E-5"/>
    <n v="2.9999999999999997E-4"/>
    <s v="null"/>
    <s v="null"/>
    <s v="null"/>
    <s v="null"/>
    <s v="null"/>
    <s v="null"/>
    <s v="null"/>
    <s v="null"/>
    <s v="null"/>
    <s v="null"/>
  </r>
  <r>
    <x v="49"/>
    <x v="7"/>
    <x v="7"/>
    <s v="Wisconsin, 2017"/>
    <s v="Wisconsin, 2017, Aug"/>
    <n v="10"/>
    <n v="5"/>
    <n v="5"/>
    <n v="5"/>
    <n v="5"/>
    <n v="5"/>
    <n v="5"/>
    <n v="5"/>
    <n v="5"/>
    <n v="24"/>
    <n v="74"/>
    <n v="34"/>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9.8986379474184352E-6"/>
    <n v="1.8835726098405368E-5"/>
    <n v="1.9024819462390311E-4"/>
    <n v="1.2840050964591477E-5"/>
    <n v="3.7915791257956738E-5"/>
    <n v="6.0000000000000006E-4"/>
    <s v="null"/>
    <n v="1.6E-2"/>
    <n v="1.9E-2"/>
    <n v="5.9000000000000004E-2"/>
    <s v="null"/>
    <s v="null"/>
    <s v="null"/>
    <s v="null"/>
    <s v="null"/>
    <s v="null"/>
  </r>
  <r>
    <x v="49"/>
    <x v="7"/>
    <x v="8"/>
    <s v="Wisconsin, 2017"/>
    <s v="Wisconsin, 2017, Sep"/>
    <n v="10"/>
    <n v="5"/>
    <n v="5"/>
    <n v="5"/>
    <n v="5"/>
    <n v="5"/>
    <n v="5"/>
    <n v="5"/>
    <n v="12"/>
    <n v="32"/>
    <n v="89"/>
    <n v="49"/>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9.8986379474184352E-6"/>
    <n v="4.5205742636172879E-5"/>
    <n v="2.5366425949853747E-4"/>
    <n v="1.5442763997954614E-5"/>
    <n v="5.4643346224702362E-5"/>
    <n v="7.7249999999999992E-3"/>
    <s v="null"/>
    <n v="7.6999999999999999E-2"/>
    <n v="0.11"/>
    <n v="0.16700000000000001"/>
    <s v="null"/>
    <s v="null"/>
    <s v="null"/>
    <s v="null"/>
    <s v="null"/>
    <s v="null"/>
  </r>
  <r>
    <x v="49"/>
    <x v="7"/>
    <x v="9"/>
    <s v="Wisconsin, 2017"/>
    <s v="Wisconsin, 2017, Oct"/>
    <n v="10"/>
    <n v="5"/>
    <n v="5"/>
    <n v="5"/>
    <n v="5"/>
    <n v="5"/>
    <n v="5"/>
    <n v="12"/>
    <n v="10"/>
    <n v="29"/>
    <n v="91"/>
    <n v="51"/>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2.3756731073804245E-5"/>
    <n v="3.7671452196810737E-5"/>
    <n v="2.2988323517054957E-4"/>
    <n v="1.5789792402403033E-5"/>
    <n v="5.687368688693511E-5"/>
    <n v="1.1575E-2"/>
    <s v="null"/>
    <n v="0.24100000000000002"/>
    <n v="0.33700000000000002"/>
    <n v="0.39"/>
    <s v="null"/>
    <s v="null"/>
    <s v="null"/>
    <s v="null"/>
    <s v="null"/>
    <s v="null"/>
  </r>
  <r>
    <x v="49"/>
    <x v="7"/>
    <x v="10"/>
    <s v="Wisconsin, 2017"/>
    <s v="Wisconsin, 2017, Nov"/>
    <n v="10"/>
    <n v="5"/>
    <n v="5"/>
    <n v="5"/>
    <n v="5"/>
    <n v="5"/>
    <n v="5"/>
    <n v="11"/>
    <n v="11"/>
    <n v="44"/>
    <n v="106"/>
    <n v="66"/>
    <n v="337472"/>
    <n v="731856"/>
    <n v="786073"/>
    <n v="728204"/>
    <n v="692455"/>
    <n v="797083"/>
    <n v="793350"/>
    <n v="505120"/>
    <n v="265453"/>
    <n v="126151"/>
    <n v="5763217"/>
    <n v="896724"/>
    <n v="2.963208799544851E-5"/>
    <n v="6.8319450820926523E-6"/>
    <n v="6.3607324001714849E-6"/>
    <n v="6.8662078208853565E-6"/>
    <n v="7.2206858207392539E-6"/>
    <n v="6.2728724612116935E-6"/>
    <n v="6.3023886052814014E-6"/>
    <n v="2.1777003484320557E-5"/>
    <n v="4.1438597416491811E-5"/>
    <n v="3.4878835681048903E-4"/>
    <n v="1.839250543576617E-5"/>
    <n v="7.3601241853680734E-5"/>
    <n v="9.3399999999999976E-3"/>
    <n v="0.95099999999999996"/>
    <n v="0.32500000000000001"/>
    <n v="0.42899999999999999"/>
    <n v="0.53400000000000003"/>
    <s v="null"/>
    <s v="null"/>
    <s v="null"/>
    <s v="null"/>
    <s v="null"/>
    <s v="null"/>
  </r>
  <r>
    <x v="49"/>
    <x v="7"/>
    <x v="11"/>
    <s v="Wisconsin, 2017"/>
    <s v="Wisconsin, 2017, Dec"/>
    <n v="10"/>
    <n v="5"/>
    <n v="5"/>
    <n v="5"/>
    <n v="5"/>
    <n v="5"/>
    <n v="10"/>
    <n v="11"/>
    <n v="20"/>
    <n v="45"/>
    <n v="121"/>
    <n v="76"/>
    <n v="337472"/>
    <n v="731856"/>
    <n v="786073"/>
    <n v="728204"/>
    <n v="692455"/>
    <n v="797083"/>
    <n v="793350"/>
    <n v="505120"/>
    <n v="265453"/>
    <n v="126151"/>
    <n v="5763217"/>
    <n v="896724"/>
    <n v="2.963208799544851E-5"/>
    <n v="6.8319450820926523E-6"/>
    <n v="6.3607324001714849E-6"/>
    <n v="6.8662078208853565E-6"/>
    <n v="7.2206858207392539E-6"/>
    <n v="6.2728724612116935E-6"/>
    <n v="1.2604777210562803E-5"/>
    <n v="2.1777003484320557E-5"/>
    <n v="7.5342904393621473E-5"/>
    <n v="3.5671536491981834E-4"/>
    <n v="2.0995218469129307E-5"/>
    <n v="8.475294516484448E-5"/>
    <n v="1.3625E-2"/>
    <s v="null"/>
    <n v="0.35799999999999998"/>
    <n v="0.47600000000000003"/>
    <n v="0.58299999999999996"/>
    <s v="null"/>
    <s v="null"/>
    <s v="null"/>
    <s v="null"/>
    <s v="null"/>
    <s v="null"/>
  </r>
  <r>
    <x v="50"/>
    <x v="0"/>
    <x v="0"/>
    <s v="Wyoming, 2010"/>
    <s v="Wyoming, 2010, Jan"/>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n v="0.41500000000000004"/>
    <n v="0.68900000000000006"/>
    <s v="N/A"/>
    <s v="null"/>
    <s v="null"/>
    <s v="null"/>
    <s v="null"/>
    <s v="null"/>
    <s v="null"/>
  </r>
  <r>
    <x v="50"/>
    <x v="0"/>
    <x v="1"/>
    <s v="Wyoming, 2010"/>
    <s v="Wyoming, 2010, Feb"/>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n v="0.42499999999999999"/>
    <n v="0.70099999999999996"/>
    <s v="N/A"/>
    <s v="null"/>
    <s v="null"/>
    <s v="null"/>
    <s v="null"/>
    <s v="null"/>
    <s v="null"/>
  </r>
  <r>
    <x v="50"/>
    <x v="0"/>
    <x v="2"/>
    <s v="Wyoming, 2010"/>
    <s v="Wyoming, 2010, Mar"/>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n v="0.42700000000000005"/>
    <n v="0.70599999999999996"/>
    <s v="N/A"/>
    <s v="null"/>
    <s v="null"/>
    <s v="null"/>
    <s v="null"/>
    <s v="null"/>
    <s v="null"/>
  </r>
  <r>
    <x v="50"/>
    <x v="0"/>
    <x v="3"/>
    <s v="Wyoming, 2010"/>
    <s v="Wyoming, 2010, Apr"/>
    <n v="10"/>
    <n v="5"/>
    <n v="5"/>
    <n v="5"/>
    <n v="5"/>
    <n v="5"/>
    <n v="5"/>
    <n v="5"/>
    <n v="5"/>
    <n v="10"/>
    <n v="60"/>
    <n v="20"/>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1.2406947890818859E-3"/>
    <n v="1.0997490739196339E-4"/>
    <n v="3.01331886940276E-4"/>
    <s v="null"/>
    <s v="null"/>
    <n v="0.42700000000000005"/>
    <n v="0.70599999999999996"/>
    <s v="N/A"/>
    <s v="null"/>
    <s v="null"/>
    <s v="null"/>
    <s v="null"/>
    <s v="null"/>
    <s v="null"/>
  </r>
  <r>
    <x v="50"/>
    <x v="0"/>
    <x v="4"/>
    <s v="Wyoming, 2010"/>
    <s v="Wyoming, 2010, May"/>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n v="0.42799999999999999"/>
    <n v="0.70599999999999996"/>
    <s v="N/A"/>
    <s v="null"/>
    <s v="null"/>
    <s v="null"/>
    <s v="null"/>
    <s v="null"/>
    <s v="null"/>
  </r>
  <r>
    <x v="50"/>
    <x v="0"/>
    <x v="5"/>
    <s v="Wyoming, 2010"/>
    <s v="Wyoming, 2010, Jun"/>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s v="null"/>
    <s v="null"/>
    <s v="null"/>
    <s v="null"/>
    <s v="null"/>
    <s v="null"/>
    <s v="null"/>
    <s v="null"/>
    <s v="null"/>
  </r>
  <r>
    <x v="50"/>
    <x v="0"/>
    <x v="6"/>
    <s v="Wyoming, 2010"/>
    <s v="Wyoming, 2010, Jul"/>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s v="null"/>
    <s v="null"/>
    <s v="null"/>
    <s v="null"/>
    <s v="null"/>
    <s v="null"/>
    <s v="null"/>
    <s v="null"/>
    <s v="null"/>
  </r>
  <r>
    <x v="50"/>
    <x v="0"/>
    <x v="7"/>
    <s v="Wyoming, 2010"/>
    <s v="Wyoming, 2010, Aug"/>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n v="0"/>
    <n v="0"/>
    <n v="0"/>
    <s v="null"/>
    <s v="null"/>
    <s v="null"/>
    <s v="null"/>
    <s v="null"/>
    <s v="null"/>
  </r>
  <r>
    <x v="50"/>
    <x v="0"/>
    <x v="8"/>
    <s v="Wyoming, 2010"/>
    <s v="Wyoming, 2010, Sep"/>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s v="null"/>
    <s v="null"/>
    <n v="0.09"/>
    <n v="9.4E-2"/>
    <n v="0"/>
    <s v="null"/>
    <s v="null"/>
    <s v="null"/>
    <s v="null"/>
    <s v="null"/>
    <s v="null"/>
  </r>
  <r>
    <x v="50"/>
    <x v="0"/>
    <x v="9"/>
    <s v="Wyoming, 2010"/>
    <s v="Wyoming, 2010, Oct"/>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n v="2.4499999999999999E-3"/>
    <s v="null"/>
    <n v="0.26700000000000002"/>
    <n v="0.41500000000000004"/>
    <n v="0.38100000000000001"/>
    <s v="null"/>
    <s v="null"/>
    <s v="null"/>
    <s v="null"/>
    <s v="null"/>
    <s v="null"/>
  </r>
  <r>
    <x v="50"/>
    <x v="0"/>
    <x v="10"/>
    <s v="Wyoming, 2010"/>
    <s v="Wyoming, 2010, Nov"/>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n v="2.5250000000000003E-3"/>
    <s v="null"/>
    <n v="0.36200000000000004"/>
    <n v="0.54600000000000004"/>
    <n v="0.45900000000000002"/>
    <s v="null"/>
    <s v="null"/>
    <s v="null"/>
    <s v="null"/>
    <s v="null"/>
    <s v="null"/>
  </r>
  <r>
    <x v="50"/>
    <x v="0"/>
    <x v="11"/>
    <s v="Wyoming, 2010"/>
    <s v="Wyoming, 2010, Dec"/>
    <n v="10"/>
    <n v="5"/>
    <n v="5"/>
    <n v="5"/>
    <n v="5"/>
    <n v="5"/>
    <n v="5"/>
    <n v="5"/>
    <n v="5"/>
    <n v="5"/>
    <n v="55"/>
    <n v="15"/>
    <n v="37268"/>
    <n v="71235"/>
    <n v="79217"/>
    <n v="71727"/>
    <n v="66635"/>
    <n v="85127"/>
    <n v="67998"/>
    <n v="36699"/>
    <n v="21613"/>
    <n v="8060"/>
    <n v="545579"/>
    <n v="66372"/>
    <n v="2.6832671460770633E-4"/>
    <n v="7.0190215483961529E-5"/>
    <n v="6.3117765126172407E-5"/>
    <n v="6.9708756814030977E-5"/>
    <n v="7.5035641929916709E-5"/>
    <n v="5.8735771259412407E-5"/>
    <n v="7.3531574458072295E-5"/>
    <n v="1.3624349437314369E-4"/>
    <n v="2.3134224772127887E-4"/>
    <n v="6.2034739454094293E-4"/>
    <n v="1.0081033177596645E-4"/>
    <n v="2.2599891520520702E-4"/>
    <n v="3.7199999999999998E-3"/>
    <s v="null"/>
    <n v="0.38200000000000006"/>
    <n v="0.57600000000000007"/>
    <n v="0.47200000000000003"/>
    <s v="null"/>
    <s v="null"/>
    <s v="null"/>
    <s v="null"/>
    <s v="null"/>
    <s v="null"/>
  </r>
  <r>
    <x v="50"/>
    <x v="1"/>
    <x v="0"/>
    <s v="Wyoming, 2011"/>
    <s v="Wyoming, 2011, Jan"/>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8.6750000000000004E-3"/>
    <s v="null"/>
    <n v="0.39799999999999996"/>
    <n v="0.59700000000000009"/>
    <n v="0.501"/>
    <s v="null"/>
    <s v="null"/>
    <s v="null"/>
    <s v="null"/>
    <s v="null"/>
    <s v="null"/>
  </r>
  <r>
    <x v="50"/>
    <x v="1"/>
    <x v="1"/>
    <s v="Wyoming, 2011"/>
    <s v="Wyoming, 2011, Feb"/>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1.3600000000000001E-2"/>
    <s v="null"/>
    <n v="0.40700000000000003"/>
    <n v="0.60599999999999998"/>
    <n v="0.51300000000000001"/>
    <s v="null"/>
    <s v="null"/>
    <s v="null"/>
    <s v="null"/>
    <s v="null"/>
    <s v="null"/>
  </r>
  <r>
    <x v="50"/>
    <x v="1"/>
    <x v="2"/>
    <s v="Wyoming, 2011"/>
    <s v="Wyoming, 2011, Mar"/>
    <n v="10"/>
    <n v="5"/>
    <n v="5"/>
    <n v="5"/>
    <n v="5"/>
    <n v="5"/>
    <n v="5"/>
    <n v="5"/>
    <n v="5"/>
    <n v="12"/>
    <n v="62"/>
    <n v="22"/>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1.4669926650366749E-3"/>
    <n v="1.1177273358247836E-4"/>
    <n v="3.222593308724439E-4"/>
    <n v="6.0200000000000002E-3"/>
    <s v="null"/>
    <n v="0.41000000000000003"/>
    <n v="0.61399999999999999"/>
    <n v="0.53200000000000003"/>
    <s v="null"/>
    <s v="null"/>
    <s v="null"/>
    <s v="null"/>
    <s v="null"/>
    <s v="null"/>
  </r>
  <r>
    <x v="50"/>
    <x v="1"/>
    <x v="3"/>
    <s v="Wyoming, 2011"/>
    <s v="Wyoming, 2011, Apr"/>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2.3250000000000002E-3"/>
    <s v="null"/>
    <n v="0.41600000000000004"/>
    <n v="0.626"/>
    <n v="0.53200000000000003"/>
    <s v="null"/>
    <s v="null"/>
    <s v="null"/>
    <s v="null"/>
    <s v="null"/>
    <s v="null"/>
  </r>
  <r>
    <x v="50"/>
    <x v="1"/>
    <x v="4"/>
    <s v="Wyoming, 2011"/>
    <s v="Wyoming, 2011, May"/>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9.7500000000000006E-4"/>
    <s v="null"/>
    <n v="0.41600000000000004"/>
    <n v="0.626"/>
    <n v="0.53200000000000003"/>
    <s v="null"/>
    <s v="null"/>
    <s v="null"/>
    <s v="null"/>
    <s v="null"/>
    <s v="null"/>
  </r>
  <r>
    <x v="50"/>
    <x v="1"/>
    <x v="5"/>
    <s v="Wyoming, 2011"/>
    <s v="Wyoming, 2011, Jun"/>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4.1999999999999996E-4"/>
    <s v="null"/>
    <s v="null"/>
    <s v="null"/>
    <s v="null"/>
    <s v="null"/>
    <s v="null"/>
    <s v="null"/>
    <s v="null"/>
    <s v="null"/>
    <s v="null"/>
  </r>
  <r>
    <x v="50"/>
    <x v="1"/>
    <x v="6"/>
    <s v="Wyoming, 2011"/>
    <s v="Wyoming, 2011, Jul"/>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3.0000000000000003E-4"/>
    <s v="null"/>
    <s v="null"/>
    <s v="null"/>
    <s v="null"/>
    <s v="null"/>
    <s v="null"/>
    <s v="null"/>
    <s v="null"/>
    <s v="null"/>
    <s v="null"/>
  </r>
  <r>
    <x v="50"/>
    <x v="1"/>
    <x v="7"/>
    <s v="Wyoming, 2011"/>
    <s v="Wyoming, 2011, Aug"/>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4.0000000000000002E-4"/>
    <s v="null"/>
    <n v="0"/>
    <n v="6.9999999999999993E-3"/>
    <n v="0"/>
    <s v="null"/>
    <s v="null"/>
    <s v="null"/>
    <s v="null"/>
    <s v="null"/>
    <s v="null"/>
  </r>
  <r>
    <x v="50"/>
    <x v="1"/>
    <x v="8"/>
    <s v="Wyoming, 2011"/>
    <s v="Wyoming, 2011, Sep"/>
    <n v="10"/>
    <n v="5"/>
    <n v="5"/>
    <n v="5"/>
    <n v="5"/>
    <n v="5"/>
    <n v="5"/>
    <n v="5"/>
    <n v="5"/>
    <n v="10"/>
    <n v="60"/>
    <n v="20"/>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1.2224938875305623E-3"/>
    <n v="1.0816716153143067E-4"/>
    <n v="2.929630280658581E-4"/>
    <n v="1.225E-3"/>
    <s v="null"/>
    <n v="7.400000000000001E-2"/>
    <n v="0.107"/>
    <n v="0.13200000000000001"/>
    <s v="null"/>
    <s v="null"/>
    <s v="null"/>
    <s v="null"/>
    <s v="null"/>
    <s v="null"/>
  </r>
  <r>
    <x v="50"/>
    <x v="1"/>
    <x v="9"/>
    <s v="Wyoming, 2011"/>
    <s v="Wyoming, 2011, Oct"/>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3.2749999999999997E-3"/>
    <s v="null"/>
    <n v="0.24800000000000003"/>
    <n v="0.40500000000000003"/>
    <n v="0.39200000000000002"/>
    <s v="null"/>
    <s v="null"/>
    <s v="null"/>
    <s v="null"/>
    <s v="null"/>
    <s v="null"/>
  </r>
  <r>
    <x v="50"/>
    <x v="1"/>
    <x v="10"/>
    <s v="Wyoming, 2011"/>
    <s v="Wyoming, 2011, Nov"/>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3.5400000000000002E-3"/>
    <s v="null"/>
    <n v="0.32799999999999996"/>
    <n v="0.52700000000000002"/>
    <n v="0.56100000000000005"/>
    <s v="null"/>
    <s v="null"/>
    <s v="null"/>
    <s v="null"/>
    <s v="null"/>
    <s v="null"/>
  </r>
  <r>
    <x v="50"/>
    <x v="1"/>
    <x v="11"/>
    <s v="Wyoming, 2011"/>
    <s v="Wyoming, 2011, Dec"/>
    <n v="10"/>
    <n v="5"/>
    <n v="5"/>
    <n v="5"/>
    <n v="5"/>
    <n v="5"/>
    <n v="5"/>
    <n v="5"/>
    <n v="5"/>
    <n v="5"/>
    <n v="55"/>
    <n v="15"/>
    <n v="38839"/>
    <n v="72117"/>
    <n v="78908"/>
    <n v="74674"/>
    <n v="66772"/>
    <n v="83997"/>
    <n v="71122"/>
    <n v="38063"/>
    <n v="22025"/>
    <n v="8180"/>
    <n v="554697"/>
    <n v="68268"/>
    <n v="2.5747315842323436E-4"/>
    <n v="6.9331780301454585E-5"/>
    <n v="6.3364931312414461E-5"/>
    <n v="6.6957709510673063E-5"/>
    <n v="7.4881686934643259E-5"/>
    <n v="5.9525935450075599E-5"/>
    <n v="7.0301735046820953E-5"/>
    <n v="1.3136116438536112E-4"/>
    <n v="2.2701475595913735E-4"/>
    <n v="6.1124694376528117E-4"/>
    <n v="9.9153231403811454E-5"/>
    <n v="2.1972227104939356E-4"/>
    <n v="2.4250000000000001E-3"/>
    <s v="null"/>
    <n v="0.34399999999999997"/>
    <n v="0.54"/>
    <n v="0.61499999999999999"/>
    <s v="null"/>
    <s v="null"/>
    <s v="null"/>
    <s v="null"/>
    <s v="null"/>
    <s v="null"/>
  </r>
  <r>
    <x v="50"/>
    <x v="2"/>
    <x v="0"/>
    <s v="Wyoming, 2012"/>
    <s v="Wyoming, 2012, Jan"/>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4.0750000000000005E-3"/>
    <s v="null"/>
    <n v="0.35499999999999998"/>
    <n v="0.56600000000000006"/>
    <n v="0.628"/>
    <s v="null"/>
    <s v="null"/>
    <s v="null"/>
    <s v="null"/>
    <s v="null"/>
    <s v="null"/>
  </r>
  <r>
    <x v="50"/>
    <x v="2"/>
    <x v="1"/>
    <s v="Wyoming, 2012"/>
    <s v="Wyoming, 2012, Feb"/>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6.5199999999999998E-3"/>
    <s v="null"/>
    <n v="0.36100000000000004"/>
    <n v="0.57500000000000007"/>
    <n v="0.63300000000000001"/>
    <s v="null"/>
    <s v="null"/>
    <s v="null"/>
    <s v="null"/>
    <s v="null"/>
    <s v="null"/>
  </r>
  <r>
    <x v="50"/>
    <x v="2"/>
    <x v="2"/>
    <s v="Wyoming, 2012"/>
    <s v="Wyoming, 2012, Mar"/>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7.8499999999999993E-3"/>
    <s v="null"/>
    <n v="0.36799999999999999"/>
    <n v="0.57999999999999996"/>
    <n v="0.66800000000000004"/>
    <s v="null"/>
    <s v="null"/>
    <s v="null"/>
    <s v="null"/>
    <s v="null"/>
    <s v="null"/>
  </r>
  <r>
    <x v="50"/>
    <x v="2"/>
    <x v="3"/>
    <s v="Wyoming, 2012"/>
    <s v="Wyoming, 2012, Apr"/>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4.4250000000000001E-3"/>
    <s v="null"/>
    <n v="0.36799999999999999"/>
    <n v="0.58299999999999996"/>
    <n v="0.66800000000000004"/>
    <s v="null"/>
    <s v="null"/>
    <s v="null"/>
    <s v="null"/>
    <s v="null"/>
    <s v="null"/>
  </r>
  <r>
    <x v="50"/>
    <x v="2"/>
    <x v="4"/>
    <s v="Wyoming, 2012"/>
    <s v="Wyoming, 2012, May"/>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1.4399999999999999E-3"/>
    <s v="null"/>
    <n v="0.371"/>
    <n v="0.58700000000000008"/>
    <n v="0.66800000000000004"/>
    <s v="null"/>
    <s v="null"/>
    <s v="null"/>
    <s v="null"/>
    <s v="null"/>
    <s v="null"/>
  </r>
  <r>
    <x v="50"/>
    <x v="2"/>
    <x v="5"/>
    <s v="Wyoming, 2012"/>
    <s v="Wyoming, 2012, Jun"/>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6.7500000000000004E-4"/>
    <s v="null"/>
    <s v="null"/>
    <s v="null"/>
    <s v="null"/>
    <s v="null"/>
    <s v="null"/>
    <s v="null"/>
    <s v="null"/>
    <s v="null"/>
    <s v="null"/>
  </r>
  <r>
    <x v="50"/>
    <x v="2"/>
    <x v="6"/>
    <s v="Wyoming, 2012"/>
    <s v="Wyoming, 2012, Jul"/>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2.2500000000000002E-4"/>
    <s v="null"/>
    <s v="null"/>
    <s v="null"/>
    <s v="null"/>
    <s v="null"/>
    <s v="null"/>
    <s v="null"/>
    <s v="null"/>
    <s v="null"/>
    <s v="null"/>
  </r>
  <r>
    <x v="50"/>
    <x v="2"/>
    <x v="7"/>
    <s v="Wyoming, 2012"/>
    <s v="Wyoming, 2012, Aug"/>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3.0000000000000003E-4"/>
    <s v="null"/>
    <n v="1.1000000000000001E-2"/>
    <n v="0"/>
    <n v="0"/>
    <s v="null"/>
    <s v="null"/>
    <s v="null"/>
    <s v="null"/>
    <s v="null"/>
    <s v="null"/>
  </r>
  <r>
    <x v="50"/>
    <x v="2"/>
    <x v="8"/>
    <s v="Wyoming, 2012"/>
    <s v="Wyoming, 2012, Sep"/>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7.5000000000000002E-4"/>
    <s v="null"/>
    <n v="0.06"/>
    <n v="0.126"/>
    <n v="9.9000000000000005E-2"/>
    <s v="null"/>
    <s v="null"/>
    <s v="null"/>
    <s v="null"/>
    <s v="null"/>
    <s v="null"/>
  </r>
  <r>
    <x v="50"/>
    <x v="2"/>
    <x v="9"/>
    <s v="Wyoming, 2012"/>
    <s v="Wyoming, 2012, Oct"/>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3.4800000000000005E-3"/>
    <s v="null"/>
    <n v="0.254"/>
    <n v="0.43700000000000006"/>
    <n v="0.30599999999999999"/>
    <s v="null"/>
    <s v="null"/>
    <s v="null"/>
    <s v="null"/>
    <s v="null"/>
    <s v="null"/>
  </r>
  <r>
    <x v="50"/>
    <x v="2"/>
    <x v="10"/>
    <s v="Wyoming, 2012"/>
    <s v="Wyoming, 2012, Nov"/>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3.7749999999999997E-3"/>
    <s v="null"/>
    <n v="0.32600000000000001"/>
    <n v="0.54200000000000004"/>
    <n v="0.42"/>
    <s v="null"/>
    <s v="null"/>
    <s v="null"/>
    <s v="null"/>
    <s v="null"/>
    <s v="null"/>
  </r>
  <r>
    <x v="50"/>
    <x v="2"/>
    <x v="11"/>
    <s v="Wyoming, 2012"/>
    <s v="Wyoming, 2012, Dec"/>
    <n v="10"/>
    <n v="5"/>
    <n v="5"/>
    <n v="5"/>
    <n v="5"/>
    <n v="5"/>
    <n v="5"/>
    <n v="5"/>
    <n v="5"/>
    <n v="5"/>
    <n v="55"/>
    <n v="15"/>
    <n v="39192"/>
    <n v="73520"/>
    <n v="78995"/>
    <n v="76767"/>
    <n v="67663"/>
    <n v="82596"/>
    <n v="73698"/>
    <n v="39813"/>
    <n v="21854"/>
    <n v="8705"/>
    <n v="562803"/>
    <n v="70372"/>
    <n v="2.5515411308430294E-4"/>
    <n v="6.8008705114254626E-5"/>
    <n v="6.3295145262358372E-5"/>
    <n v="6.5132153138718461E-5"/>
    <n v="7.3895629812452892E-5"/>
    <n v="6.053561915831275E-5"/>
    <n v="6.7844446253629681E-5"/>
    <n v="1.2558711978499486E-4"/>
    <n v="2.2879106799670541E-4"/>
    <n v="5.7438253877082138E-4"/>
    <n v="9.7725136504247484E-5"/>
    <n v="2.1315295856306484E-4"/>
    <n v="2.0225E-2"/>
    <s v="null"/>
    <n v="0.34700000000000003"/>
    <n v="0.56200000000000006"/>
    <n v="0.44600000000000001"/>
    <s v="null"/>
    <s v="null"/>
    <s v="null"/>
    <s v="null"/>
    <s v="null"/>
    <s v="null"/>
  </r>
  <r>
    <x v="50"/>
    <x v="3"/>
    <x v="0"/>
    <s v="Wyoming, 2013"/>
    <s v="Wyoming, 2013, Jan"/>
    <n v="10"/>
    <n v="5"/>
    <n v="5"/>
    <n v="5"/>
    <n v="5"/>
    <n v="5"/>
    <n v="5"/>
    <n v="5"/>
    <n v="5"/>
    <n v="12"/>
    <n v="62"/>
    <n v="22"/>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1.3269932544509565E-3"/>
    <n v="1.0874636488965752E-4"/>
    <n v="3.0386320630930512E-4"/>
    <n v="2.3140000000000001E-2"/>
    <s v="null"/>
    <n v="0.36799999999999999"/>
    <n v="0.58799999999999997"/>
    <n v="0.495"/>
    <s v="null"/>
    <s v="null"/>
    <s v="null"/>
    <s v="null"/>
    <s v="null"/>
    <s v="null"/>
  </r>
  <r>
    <x v="50"/>
    <x v="3"/>
    <x v="1"/>
    <s v="Wyoming, 2013"/>
    <s v="Wyoming, 2013, Feb"/>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1.0124999999999999E-2"/>
    <s v="null"/>
    <n v="0.38200000000000006"/>
    <n v="0.59599999999999997"/>
    <n v="0.54"/>
    <s v="null"/>
    <s v="null"/>
    <s v="null"/>
    <s v="null"/>
    <s v="null"/>
    <s v="null"/>
  </r>
  <r>
    <x v="50"/>
    <x v="3"/>
    <x v="2"/>
    <s v="Wyoming, 2013"/>
    <s v="Wyoming, 2013, Mar"/>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2.9499999999999995E-3"/>
    <s v="null"/>
    <n v="0.38799999999999996"/>
    <n v="0.61"/>
    <n v="0.54"/>
    <s v="null"/>
    <s v="null"/>
    <s v="null"/>
    <s v="null"/>
    <s v="null"/>
    <s v="null"/>
  </r>
  <r>
    <x v="50"/>
    <x v="3"/>
    <x v="3"/>
    <s v="Wyoming, 2013"/>
    <s v="Wyoming, 2013, Apr"/>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1.175E-3"/>
    <s v="null"/>
    <n v="0.38900000000000001"/>
    <n v="0.61199999999999999"/>
    <n v="0.54400000000000004"/>
    <s v="null"/>
    <s v="null"/>
    <s v="null"/>
    <s v="null"/>
    <s v="null"/>
    <s v="null"/>
  </r>
  <r>
    <x v="50"/>
    <x v="3"/>
    <x v="4"/>
    <s v="Wyoming, 2013"/>
    <s v="Wyoming, 2013, May"/>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5.0000000000000001E-4"/>
    <s v="null"/>
    <n v="0.39200000000000002"/>
    <n v="0.629"/>
    <n v="0.54400000000000004"/>
    <s v="null"/>
    <s v="null"/>
    <s v="null"/>
    <s v="null"/>
    <s v="null"/>
    <s v="null"/>
  </r>
  <r>
    <x v="50"/>
    <x v="3"/>
    <x v="5"/>
    <s v="Wyoming, 2013"/>
    <s v="Wyoming, 2013, Jun"/>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1.25E-4"/>
    <s v="null"/>
    <s v="null"/>
    <s v="null"/>
    <s v="null"/>
    <s v="null"/>
    <s v="null"/>
    <s v="null"/>
    <s v="null"/>
    <s v="null"/>
    <s v="null"/>
  </r>
  <r>
    <x v="50"/>
    <x v="3"/>
    <x v="6"/>
    <s v="Wyoming, 2013"/>
    <s v="Wyoming, 2013, Jul"/>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1E-4"/>
    <s v="null"/>
    <s v="null"/>
    <s v="null"/>
    <s v="null"/>
    <s v="null"/>
    <s v="null"/>
    <s v="null"/>
    <s v="null"/>
    <s v="null"/>
    <s v="null"/>
  </r>
  <r>
    <x v="50"/>
    <x v="3"/>
    <x v="7"/>
    <s v="Wyoming, 2013"/>
    <s v="Wyoming, 2013, Aug"/>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3.7500000000000001E-4"/>
    <s v="null"/>
    <n v="1.2E-2"/>
    <n v="0"/>
    <n v="0.06"/>
    <s v="null"/>
    <s v="null"/>
    <s v="null"/>
    <s v="null"/>
    <s v="null"/>
    <s v="null"/>
  </r>
  <r>
    <x v="50"/>
    <x v="3"/>
    <x v="8"/>
    <s v="Wyoming, 2013"/>
    <s v="Wyoming, 2013, Sep"/>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3.9999999999999996E-4"/>
    <s v="null"/>
    <n v="6.0999999999999999E-2"/>
    <n v="0.105"/>
    <n v="0.121"/>
    <s v="null"/>
    <s v="null"/>
    <s v="null"/>
    <s v="null"/>
    <s v="null"/>
    <s v="null"/>
  </r>
  <r>
    <x v="50"/>
    <x v="3"/>
    <x v="9"/>
    <s v="Wyoming, 2013"/>
    <s v="Wyoming, 2013, Oct"/>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2.48E-3"/>
    <s v="null"/>
    <n v="0.23699999999999999"/>
    <n v="0.42"/>
    <n v="0.32400000000000001"/>
    <s v="null"/>
    <s v="null"/>
    <s v="null"/>
    <s v="null"/>
    <s v="null"/>
    <s v="null"/>
  </r>
  <r>
    <x v="50"/>
    <x v="3"/>
    <x v="10"/>
    <s v="Wyoming, 2013"/>
    <s v="Wyoming, 2013, Nov"/>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2.8249999999999998E-3"/>
    <n v="0.82500000000000007"/>
    <n v="0.315"/>
    <n v="0.54100000000000004"/>
    <n v="0.40399999999999997"/>
    <s v="null"/>
    <s v="null"/>
    <s v="null"/>
    <s v="null"/>
    <s v="null"/>
    <s v="null"/>
  </r>
  <r>
    <x v="50"/>
    <x v="3"/>
    <x v="11"/>
    <s v="Wyoming, 2013"/>
    <s v="Wyoming, 2013, Dec"/>
    <n v="10"/>
    <n v="5"/>
    <n v="5"/>
    <n v="5"/>
    <n v="5"/>
    <n v="5"/>
    <n v="5"/>
    <n v="5"/>
    <n v="5"/>
    <n v="5"/>
    <n v="55"/>
    <n v="15"/>
    <n v="39409"/>
    <n v="74980"/>
    <n v="79216"/>
    <n v="78908"/>
    <n v="68586"/>
    <n v="80373"/>
    <n v="76261"/>
    <n v="41307"/>
    <n v="22051"/>
    <n v="9043"/>
    <n v="570134"/>
    <n v="72401"/>
    <n v="2.5374914359664038E-4"/>
    <n v="6.6684449186449714E-5"/>
    <n v="6.3118561906685516E-5"/>
    <n v="6.3364931312414461E-5"/>
    <n v="7.2901175166943693E-5"/>
    <n v="6.220994612618666E-5"/>
    <n v="6.5564312033673827E-5"/>
    <n v="1.2104485922482873E-4"/>
    <n v="2.2674708629994103E-4"/>
    <n v="5.5291385602123191E-4"/>
    <n v="9.6468549498889735E-5"/>
    <n v="2.071794588472535E-4"/>
    <n v="4.9499999999999995E-3"/>
    <s v="null"/>
    <n v="0.34500000000000003"/>
    <n v="0.57799999999999996"/>
    <n v="0.45700000000000002"/>
    <s v="null"/>
    <s v="null"/>
    <s v="null"/>
    <s v="null"/>
    <s v="null"/>
    <s v="null"/>
  </r>
  <r>
    <x v="50"/>
    <x v="4"/>
    <x v="0"/>
    <s v="Wyoming, 2014"/>
    <s v="Wyoming, 2014, Jan"/>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1.1859999999999999E-2"/>
    <s v="null"/>
    <n v="0.36100000000000004"/>
    <n v="0.59299999999999997"/>
    <n v="0.46899999999999997"/>
    <s v="null"/>
    <s v="null"/>
    <s v="null"/>
    <s v="null"/>
    <s v="null"/>
    <s v="null"/>
  </r>
  <r>
    <x v="50"/>
    <x v="4"/>
    <x v="1"/>
    <s v="Wyoming, 2014"/>
    <s v="Wyoming, 2014, Feb"/>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6.875E-3"/>
    <s v="null"/>
    <n v="0.36799999999999999"/>
    <n v="0.60200000000000009"/>
    <n v="0.47100000000000003"/>
    <s v="null"/>
    <s v="null"/>
    <s v="null"/>
    <s v="null"/>
    <s v="null"/>
    <s v="null"/>
  </r>
  <r>
    <x v="50"/>
    <x v="4"/>
    <x v="2"/>
    <s v="Wyoming, 2014"/>
    <s v="Wyoming, 2014, Mar"/>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2.65E-3"/>
    <s v="null"/>
    <n v="0.373"/>
    <n v="0.61199999999999999"/>
    <n v="0.47100000000000003"/>
    <s v="null"/>
    <s v="null"/>
    <s v="null"/>
    <s v="null"/>
    <s v="null"/>
    <s v="null"/>
  </r>
  <r>
    <x v="50"/>
    <x v="4"/>
    <x v="3"/>
    <s v="Wyoming, 2014"/>
    <s v="Wyoming, 2014, Apr"/>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8.2000000000000009E-4"/>
    <s v="null"/>
    <n v="0.375"/>
    <n v="0.61599999999999999"/>
    <n v="0.47100000000000003"/>
    <s v="null"/>
    <s v="null"/>
    <s v="null"/>
    <s v="null"/>
    <s v="null"/>
    <s v="null"/>
  </r>
  <r>
    <x v="50"/>
    <x v="4"/>
    <x v="4"/>
    <s v="Wyoming, 2014"/>
    <s v="Wyoming, 2014, May"/>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5.2500000000000008E-4"/>
    <s v="null"/>
    <n v="0.376"/>
    <n v="0.61599999999999999"/>
    <n v="0.48499999999999999"/>
    <s v="null"/>
    <s v="null"/>
    <s v="null"/>
    <s v="null"/>
    <s v="null"/>
    <s v="null"/>
  </r>
  <r>
    <x v="50"/>
    <x v="4"/>
    <x v="5"/>
    <s v="Wyoming, 2014"/>
    <s v="Wyoming, 2014, Jun"/>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4.4999999999999999E-4"/>
    <s v="null"/>
    <s v="null"/>
    <s v="null"/>
    <s v="null"/>
    <s v="null"/>
    <s v="null"/>
    <s v="null"/>
    <s v="null"/>
    <s v="null"/>
    <s v="null"/>
  </r>
  <r>
    <x v="50"/>
    <x v="4"/>
    <x v="6"/>
    <s v="Wyoming, 2014"/>
    <s v="Wyoming, 2014, Jul"/>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3.5999999999999997E-4"/>
    <s v="null"/>
    <s v="null"/>
    <s v="null"/>
    <s v="null"/>
    <s v="null"/>
    <s v="null"/>
    <s v="null"/>
    <s v="null"/>
    <s v="null"/>
    <s v="null"/>
  </r>
  <r>
    <x v="50"/>
    <x v="4"/>
    <x v="7"/>
    <s v="Wyoming, 2014"/>
    <s v="Wyoming, 2014, Aug"/>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3.7500000000000001E-4"/>
    <s v="null"/>
    <n v="1.3000000000000001E-2"/>
    <n v="0"/>
    <n v="0"/>
    <s v="null"/>
    <s v="null"/>
    <s v="null"/>
    <s v="null"/>
    <s v="null"/>
    <s v="null"/>
  </r>
  <r>
    <x v="50"/>
    <x v="4"/>
    <x v="8"/>
    <s v="Wyoming, 2014"/>
    <s v="Wyoming, 2014, Sep"/>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1.3999999999999998E-3"/>
    <s v="null"/>
    <n v="6.0999999999999999E-2"/>
    <n v="8.5000000000000006E-2"/>
    <n v="0.122"/>
    <s v="null"/>
    <s v="null"/>
    <s v="null"/>
    <s v="null"/>
    <s v="null"/>
    <s v="null"/>
  </r>
  <r>
    <x v="50"/>
    <x v="4"/>
    <x v="9"/>
    <s v="Wyoming, 2014"/>
    <s v="Wyoming, 2014, Oct"/>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3.3400000000000001E-3"/>
    <s v="null"/>
    <n v="0.255"/>
    <n v="0.38300000000000001"/>
    <n v="0.41399999999999998"/>
    <s v="null"/>
    <s v="null"/>
    <s v="null"/>
    <s v="null"/>
    <s v="null"/>
    <s v="null"/>
  </r>
  <r>
    <x v="50"/>
    <x v="4"/>
    <x v="10"/>
    <s v="Wyoming, 2014"/>
    <s v="Wyoming, 2014, Nov"/>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4.3750000000000004E-3"/>
    <n v="0.85"/>
    <n v="0.33799999999999997"/>
    <n v="0.503"/>
    <n v="0.495"/>
    <s v="null"/>
    <s v="null"/>
    <s v="null"/>
    <s v="null"/>
    <s v="null"/>
    <s v="null"/>
  </r>
  <r>
    <x v="50"/>
    <x v="4"/>
    <x v="11"/>
    <s v="Wyoming, 2014"/>
    <s v="Wyoming, 2014, Dec"/>
    <n v="10"/>
    <n v="5"/>
    <n v="5"/>
    <n v="5"/>
    <n v="5"/>
    <n v="5"/>
    <n v="5"/>
    <n v="5"/>
    <n v="5"/>
    <n v="5"/>
    <n v="55"/>
    <n v="15"/>
    <n v="38932"/>
    <n v="76037"/>
    <n v="79184"/>
    <n v="80624"/>
    <n v="68930"/>
    <n v="78030"/>
    <n v="78291"/>
    <n v="43430"/>
    <n v="22691"/>
    <n v="9102"/>
    <n v="575251"/>
    <n v="75223"/>
    <n v="2.5685811157916366E-4"/>
    <n v="6.5757460183857858E-5"/>
    <n v="6.314406950899172E-5"/>
    <n v="6.2016273070053586E-5"/>
    <n v="7.2537356738720446E-5"/>
    <n v="6.4077918749199023E-5"/>
    <n v="6.3864301132952704E-5"/>
    <n v="1.1512779184895233E-4"/>
    <n v="2.2035168128332818E-4"/>
    <n v="5.493298176225005E-4"/>
    <n v="9.5610437878421769E-5"/>
    <n v="1.9940709623386465E-4"/>
    <n v="1.188E-2"/>
    <s v="null"/>
    <n v="0.36100000000000004"/>
    <n v="0.53500000000000003"/>
    <n v="0.53"/>
    <s v="null"/>
    <s v="null"/>
    <s v="null"/>
    <s v="null"/>
    <s v="null"/>
    <s v="null"/>
  </r>
  <r>
    <x v="50"/>
    <x v="5"/>
    <x v="0"/>
    <s v="Wyoming, 2015"/>
    <s v="Wyoming, 2015, Jan"/>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1.9824999999999999E-2"/>
    <s v="null"/>
    <n v="0.38400000000000001"/>
    <n v="0.56799999999999995"/>
    <n v="0.56200000000000006"/>
    <s v="null"/>
    <s v="null"/>
    <s v="null"/>
    <s v="null"/>
    <s v="null"/>
    <s v="null"/>
  </r>
  <r>
    <x v="50"/>
    <x v="5"/>
    <x v="1"/>
    <s v="Wyoming, 2015"/>
    <s v="Wyoming, 2015, Feb"/>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1.6150000000000001E-2"/>
    <s v="null"/>
    <n v="0.39500000000000002"/>
    <n v="0.58700000000000008"/>
    <n v="0.58899999999999997"/>
    <s v="null"/>
    <s v="null"/>
    <s v="null"/>
    <s v="null"/>
    <s v="null"/>
    <s v="null"/>
  </r>
  <r>
    <x v="50"/>
    <x v="5"/>
    <x v="2"/>
    <s v="Wyoming, 2015"/>
    <s v="Wyoming, 2015, Mar"/>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9.300000000000001E-3"/>
    <s v="null"/>
    <n v="0.40200000000000002"/>
    <n v="0.60299999999999998"/>
    <n v="0.61499999999999999"/>
    <s v="null"/>
    <s v="null"/>
    <s v="null"/>
    <s v="null"/>
    <s v="null"/>
    <s v="null"/>
  </r>
  <r>
    <x v="50"/>
    <x v="5"/>
    <x v="3"/>
    <s v="Wyoming, 2015"/>
    <s v="Wyoming, 2015, Apr"/>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3.8600000000000001E-3"/>
    <s v="null"/>
    <n v="0.40399999999999997"/>
    <n v="0.60599999999999998"/>
    <n v="0.61599999999999999"/>
    <s v="null"/>
    <s v="null"/>
    <s v="null"/>
    <s v="null"/>
    <s v="null"/>
    <s v="null"/>
  </r>
  <r>
    <x v="50"/>
    <x v="5"/>
    <x v="4"/>
    <s v="Wyoming, 2015"/>
    <s v="Wyoming, 2015, May"/>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1.8499999999999999E-3"/>
    <s v="null"/>
    <n v="0.40399999999999997"/>
    <n v="0.60599999999999998"/>
    <n v="0.61599999999999999"/>
    <s v="null"/>
    <s v="null"/>
    <s v="null"/>
    <s v="null"/>
    <s v="null"/>
    <s v="null"/>
  </r>
  <r>
    <x v="50"/>
    <x v="5"/>
    <x v="5"/>
    <s v="Wyoming, 2015"/>
    <s v="Wyoming, 2015, Jun"/>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7.4999999999999991E-4"/>
    <s v="null"/>
    <s v="null"/>
    <s v="null"/>
    <s v="null"/>
    <s v="null"/>
    <s v="null"/>
    <s v="null"/>
    <s v="null"/>
    <s v="null"/>
    <s v="null"/>
  </r>
  <r>
    <x v="50"/>
    <x v="5"/>
    <x v="6"/>
    <s v="Wyoming, 2015"/>
    <s v="Wyoming, 2015, Jul"/>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4.0000000000000002E-4"/>
    <s v="null"/>
    <s v="null"/>
    <s v="null"/>
    <s v="null"/>
    <s v="null"/>
    <s v="null"/>
    <s v="null"/>
    <s v="null"/>
    <s v="null"/>
    <s v="null"/>
  </r>
  <r>
    <x v="50"/>
    <x v="5"/>
    <x v="7"/>
    <s v="Wyoming, 2015"/>
    <s v="Wyoming, 2015, Aug"/>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3.9999999999999996E-4"/>
    <s v="null"/>
    <n v="1.3000000000000001E-2"/>
    <n v="6.9999999999999993E-3"/>
    <n v="3.4000000000000002E-2"/>
    <s v="null"/>
    <s v="null"/>
    <s v="null"/>
    <s v="null"/>
    <s v="null"/>
    <s v="null"/>
  </r>
  <r>
    <x v="50"/>
    <x v="5"/>
    <x v="8"/>
    <s v="Wyoming, 2015"/>
    <s v="Wyoming, 2015, Sep"/>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6.6E-4"/>
    <s v="null"/>
    <n v="6.2000000000000006E-2"/>
    <n v="0.10199999999999999"/>
    <n v="0.113"/>
    <s v="null"/>
    <s v="null"/>
    <s v="null"/>
    <s v="null"/>
    <s v="null"/>
    <s v="null"/>
  </r>
  <r>
    <x v="50"/>
    <x v="5"/>
    <x v="9"/>
    <s v="Wyoming, 2015"/>
    <s v="Wyoming, 2015, Oct"/>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2.3750000000000004E-3"/>
    <s v="null"/>
    <n v="0.247"/>
    <n v="0.40200000000000002"/>
    <n v="0.33299999999999996"/>
    <s v="null"/>
    <s v="null"/>
    <s v="null"/>
    <s v="null"/>
    <s v="null"/>
    <s v="null"/>
  </r>
  <r>
    <x v="50"/>
    <x v="5"/>
    <x v="10"/>
    <s v="Wyoming, 2015"/>
    <s v="Wyoming, 2015, Nov"/>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3.0000000000000001E-3"/>
    <n v="0.88500000000000001"/>
    <n v="0.32200000000000001"/>
    <n v="0.52800000000000002"/>
    <n v="0.436"/>
    <s v="null"/>
    <s v="null"/>
    <s v="null"/>
    <s v="null"/>
    <s v="null"/>
    <s v="null"/>
  </r>
  <r>
    <x v="50"/>
    <x v="5"/>
    <x v="11"/>
    <s v="Wyoming, 2015"/>
    <s v="Wyoming, 2015, Dec"/>
    <n v="10"/>
    <n v="5"/>
    <n v="5"/>
    <n v="5"/>
    <n v="5"/>
    <n v="5"/>
    <n v="5"/>
    <n v="5"/>
    <n v="5"/>
    <n v="5"/>
    <n v="55"/>
    <n v="15"/>
    <n v="38645"/>
    <n v="77205"/>
    <n v="79557"/>
    <n v="81282"/>
    <n v="69550"/>
    <n v="75577"/>
    <n v="79863"/>
    <n v="45719"/>
    <n v="23089"/>
    <n v="9192"/>
    <n v="579679"/>
    <n v="78000"/>
    <n v="2.5876568766981497E-4"/>
    <n v="6.4762644906417983E-5"/>
    <n v="6.2848020915821367E-5"/>
    <n v="6.1514234393838737E-5"/>
    <n v="7.1890726096333576E-5"/>
    <n v="6.6157693478174581E-5"/>
    <n v="6.2607214855439936E-5"/>
    <n v="1.0936372186618255E-4"/>
    <n v="2.1655333708692451E-4"/>
    <n v="5.4395126196692773E-4"/>
    <n v="9.4880097433234603E-5"/>
    <n v="1.9230769230769231E-4"/>
    <n v="2.7750000000000001E-3"/>
    <s v="null"/>
    <n v="0.35200000000000004"/>
    <n v="0.55900000000000005"/>
    <n v="0.51200000000000001"/>
    <s v="null"/>
    <s v="null"/>
    <s v="null"/>
    <s v="null"/>
    <s v="null"/>
    <s v="null"/>
  </r>
  <r>
    <x v="50"/>
    <x v="6"/>
    <x v="0"/>
    <s v="Wyoming, 2016"/>
    <s v="Wyoming, 2016, Jan"/>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2.8500000000000001E-3"/>
    <s v="null"/>
    <n v="0.36299999999999999"/>
    <n v="0.58100000000000007"/>
    <n v="0.52"/>
    <s v="null"/>
    <s v="null"/>
    <s v="null"/>
    <s v="null"/>
    <s v="null"/>
    <s v="null"/>
  </r>
  <r>
    <x v="50"/>
    <x v="6"/>
    <x v="1"/>
    <s v="Wyoming, 2016"/>
    <s v="Wyoming, 2016, Feb"/>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6.9249999999999997E-3"/>
    <s v="null"/>
    <n v="0.37"/>
    <n v="0.59499999999999997"/>
    <n v="0.53"/>
    <s v="null"/>
    <s v="null"/>
    <s v="null"/>
    <s v="null"/>
    <s v="null"/>
    <s v="null"/>
  </r>
  <r>
    <x v="50"/>
    <x v="6"/>
    <x v="2"/>
    <s v="Wyoming, 2016"/>
    <s v="Wyoming, 2016, Mar"/>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1.098E-2"/>
    <s v="null"/>
    <n v="0.378"/>
    <n v="0.60799999999999998"/>
    <n v="0.53500000000000003"/>
    <s v="null"/>
    <s v="null"/>
    <s v="null"/>
    <s v="null"/>
    <s v="null"/>
    <s v="null"/>
  </r>
  <r>
    <x v="50"/>
    <x v="6"/>
    <x v="3"/>
    <s v="Wyoming, 2016"/>
    <s v="Wyoming, 2016, Apr"/>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3.3500000000000005E-3"/>
    <s v="null"/>
    <n v="0.38"/>
    <n v="0.61199999999999999"/>
    <n v="0.53900000000000003"/>
    <s v="null"/>
    <s v="null"/>
    <s v="null"/>
    <s v="null"/>
    <s v="null"/>
    <s v="null"/>
  </r>
  <r>
    <x v="50"/>
    <x v="6"/>
    <x v="4"/>
    <s v="Wyoming, 2016"/>
    <s v="Wyoming, 2016, May"/>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1.8000000000000002E-3"/>
    <s v="null"/>
    <n v="0.38100000000000001"/>
    <n v="0.61899999999999999"/>
    <n v="0.53900000000000003"/>
    <s v="null"/>
    <s v="null"/>
    <s v="null"/>
    <s v="null"/>
    <s v="null"/>
    <s v="null"/>
  </r>
  <r>
    <x v="50"/>
    <x v="6"/>
    <x v="5"/>
    <s v="Wyoming, 2016"/>
    <s v="Wyoming, 2016, Jun"/>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7.5999999999999993E-4"/>
    <s v="null"/>
    <s v="null"/>
    <s v="null"/>
    <s v="null"/>
    <s v="null"/>
    <s v="null"/>
    <s v="null"/>
    <s v="null"/>
    <s v="null"/>
    <s v="null"/>
  </r>
  <r>
    <x v="50"/>
    <x v="6"/>
    <x v="6"/>
    <s v="Wyoming, 2016"/>
    <s v="Wyoming, 2016, Jul"/>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3.5000000000000005E-4"/>
    <s v="null"/>
    <s v="null"/>
    <s v="null"/>
    <s v="null"/>
    <s v="null"/>
    <s v="null"/>
    <s v="null"/>
    <s v="null"/>
    <s v="null"/>
    <s v="null"/>
  </r>
  <r>
    <x v="50"/>
    <x v="6"/>
    <x v="7"/>
    <s v="Wyoming, 2016"/>
    <s v="Wyoming, 2016, Aug"/>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3.9999999999999996E-4"/>
    <s v="null"/>
    <n v="1.4999999999999999E-2"/>
    <n v="0"/>
    <n v="0"/>
    <s v="null"/>
    <s v="null"/>
    <s v="null"/>
    <s v="null"/>
    <s v="null"/>
    <s v="null"/>
  </r>
  <r>
    <x v="50"/>
    <x v="6"/>
    <x v="8"/>
    <s v="Wyoming, 2016"/>
    <s v="Wyoming, 2016, Sep"/>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8.8000000000000003E-4"/>
    <s v="null"/>
    <n v="6.5000000000000002E-2"/>
    <n v="8.5999999999999993E-2"/>
    <n v="0.122"/>
    <s v="null"/>
    <s v="null"/>
    <s v="null"/>
    <s v="null"/>
    <s v="null"/>
    <s v="null"/>
  </r>
  <r>
    <x v="50"/>
    <x v="6"/>
    <x v="9"/>
    <s v="Wyoming, 2016"/>
    <s v="Wyoming, 2016, Oct"/>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2.6250000000000002E-3"/>
    <s v="null"/>
    <n v="0.23800000000000002"/>
    <n v="0.37"/>
    <n v="0.39900000000000002"/>
    <s v="null"/>
    <s v="null"/>
    <s v="null"/>
    <s v="null"/>
    <s v="null"/>
    <s v="null"/>
  </r>
  <r>
    <x v="50"/>
    <x v="6"/>
    <x v="10"/>
    <s v="Wyoming, 2016"/>
    <s v="Wyoming, 2016, Nov"/>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2.5799999999999998E-3"/>
    <n v="0.90200000000000002"/>
    <n v="0.32900000000000001"/>
    <n v="0.49200000000000005"/>
    <n v="0.51600000000000001"/>
    <s v="null"/>
    <s v="null"/>
    <s v="null"/>
    <s v="null"/>
    <s v="null"/>
    <s v="null"/>
  </r>
  <r>
    <x v="50"/>
    <x v="6"/>
    <x v="11"/>
    <s v="Wyoming, 2016"/>
    <s v="Wyoming, 2016, Dec"/>
    <n v="10"/>
    <n v="5"/>
    <n v="5"/>
    <n v="5"/>
    <n v="5"/>
    <n v="5"/>
    <n v="5"/>
    <n v="5"/>
    <n v="5"/>
    <n v="5"/>
    <n v="55"/>
    <n v="15"/>
    <n v="37967"/>
    <n v="78885"/>
    <n v="79115"/>
    <n v="81662"/>
    <n v="70703"/>
    <n v="73360"/>
    <n v="80630"/>
    <n v="47851"/>
    <n v="23227"/>
    <n v="9629"/>
    <n v="583029"/>
    <n v="80707"/>
    <n v="2.6338662522717098E-4"/>
    <n v="6.3383406224250485E-5"/>
    <n v="6.3199140491689316E-5"/>
    <n v="6.1227988538120544E-5"/>
    <n v="7.0718357071128521E-5"/>
    <n v="6.8157033805888771E-5"/>
    <n v="6.2011658191740043E-5"/>
    <n v="1.0449102422101941E-4"/>
    <n v="2.1526671546045551E-4"/>
    <n v="5.1926472115484479E-4"/>
    <n v="9.4334930166423969E-5"/>
    <n v="1.8585748448090005E-4"/>
    <n v="4.9499999999999995E-3"/>
    <s v="null"/>
    <n v="0.34799999999999998"/>
    <n v="0.51900000000000002"/>
    <n v="0.55100000000000005"/>
    <s v="null"/>
    <s v="null"/>
    <s v="null"/>
    <s v="null"/>
    <s v="null"/>
    <s v="null"/>
  </r>
  <r>
    <x v="50"/>
    <x v="7"/>
    <x v="0"/>
    <s v="Wyoming, 2017"/>
    <s v="Wyoming, 2017, Jan"/>
    <n v="10"/>
    <n v="5"/>
    <n v="5"/>
    <n v="5"/>
    <n v="5"/>
    <n v="5"/>
    <n v="5"/>
    <n v="5"/>
    <n v="5"/>
    <n v="10"/>
    <n v="60"/>
    <n v="20"/>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1.0195758564437193E-3"/>
    <n v="1.0288065843621399E-4"/>
    <n v="2.3741972245634445E-4"/>
    <n v="1.1550000000000001E-2"/>
    <s v="null"/>
    <n v="0.36899999999999999"/>
    <n v="0.55100000000000005"/>
    <n v="0.58200000000000007"/>
    <s v="null"/>
    <s v="null"/>
    <s v="null"/>
    <s v="null"/>
    <s v="null"/>
    <s v="null"/>
  </r>
  <r>
    <x v="50"/>
    <x v="7"/>
    <x v="1"/>
    <s v="Wyoming, 2017"/>
    <s v="Wyoming, 2017, Feb"/>
    <n v="10"/>
    <n v="5"/>
    <n v="5"/>
    <n v="5"/>
    <n v="5"/>
    <n v="5"/>
    <n v="5"/>
    <n v="5"/>
    <n v="5"/>
    <n v="12"/>
    <n v="62"/>
    <n v="22"/>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1.2234910277324632E-3"/>
    <n v="1.0631001371742112E-4"/>
    <n v="2.6116169470197887E-4"/>
    <n v="1.4925000000000001E-2"/>
    <s v="null"/>
    <n v="0.379"/>
    <n v="0.56799999999999995"/>
    <n v="0.59899999999999998"/>
    <s v="null"/>
    <s v="null"/>
    <s v="null"/>
    <s v="null"/>
    <s v="null"/>
    <s v="null"/>
  </r>
  <r>
    <x v="50"/>
    <x v="7"/>
    <x v="2"/>
    <s v="Wyoming, 2017"/>
    <s v="Wyoming, 2017, Mar"/>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8.2199999999999999E-3"/>
    <s v="null"/>
    <n v="0.38600000000000001"/>
    <n v="0.58299999999999996"/>
    <n v="0.61199999999999999"/>
    <s v="null"/>
    <s v="null"/>
    <s v="null"/>
    <s v="null"/>
    <s v="null"/>
    <s v="null"/>
  </r>
  <r>
    <x v="50"/>
    <x v="7"/>
    <x v="3"/>
    <s v="Wyoming, 2017"/>
    <s v="Wyoming, 2017, Apr"/>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4.000000000000001E-3"/>
    <s v="null"/>
    <n v="0.38900000000000001"/>
    <n v="0.59"/>
    <n v="0.63300000000000001"/>
    <s v="null"/>
    <s v="null"/>
    <s v="null"/>
    <s v="null"/>
    <s v="null"/>
    <s v="null"/>
  </r>
  <r>
    <x v="50"/>
    <x v="7"/>
    <x v="4"/>
    <s v="Wyoming, 2017"/>
    <s v="Wyoming, 2017, May"/>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3.0000000000000001E-3"/>
    <s v="null"/>
    <n v="0.38900000000000001"/>
    <n v="0.59"/>
    <n v="0.63600000000000001"/>
    <s v="null"/>
    <s v="null"/>
    <s v="null"/>
    <s v="null"/>
    <s v="null"/>
    <s v="null"/>
  </r>
  <r>
    <x v="50"/>
    <x v="7"/>
    <x v="5"/>
    <s v="Wyoming, 2017"/>
    <s v="Wyoming, 2017, Jun"/>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2.0600000000000002E-3"/>
    <s v="null"/>
    <s v="null"/>
    <s v="null"/>
    <s v="null"/>
    <s v="null"/>
    <s v="null"/>
    <s v="null"/>
    <s v="null"/>
    <s v="null"/>
    <s v="null"/>
  </r>
  <r>
    <x v="50"/>
    <x v="7"/>
    <x v="6"/>
    <s v="Wyoming, 2017"/>
    <s v="Wyoming, 2017, Jul"/>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5.0000000000000001E-4"/>
    <s v="null"/>
    <s v="null"/>
    <s v="null"/>
    <s v="null"/>
    <s v="null"/>
    <s v="null"/>
    <s v="null"/>
    <s v="null"/>
    <s v="null"/>
    <s v="null"/>
  </r>
  <r>
    <x v="50"/>
    <x v="7"/>
    <x v="7"/>
    <s v="Wyoming, 2017"/>
    <s v="Wyoming, 2017, Aug"/>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5.6000000000000006E-4"/>
    <s v="null"/>
    <n v="1.1000000000000001E-2"/>
    <n v="0"/>
    <n v="0"/>
    <s v="null"/>
    <s v="null"/>
    <s v="null"/>
    <s v="null"/>
    <s v="null"/>
    <s v="null"/>
  </r>
  <r>
    <x v="50"/>
    <x v="7"/>
    <x v="8"/>
    <s v="Wyoming, 2017"/>
    <s v="Wyoming, 2017, Sep"/>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1.5499999999999997E-3"/>
    <s v="null"/>
    <n v="5.2000000000000005E-2"/>
    <n v="0.09"/>
    <n v="0.106"/>
    <s v="null"/>
    <s v="null"/>
    <s v="null"/>
    <s v="null"/>
    <s v="null"/>
    <s v="null"/>
  </r>
  <r>
    <x v="50"/>
    <x v="7"/>
    <x v="9"/>
    <s v="Wyoming, 2017"/>
    <s v="Wyoming, 2017, Oct"/>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7.1999999999999998E-3"/>
    <s v="null"/>
    <n v="0.219"/>
    <n v="0.34700000000000003"/>
    <n v="0.34200000000000003"/>
    <s v="null"/>
    <s v="null"/>
    <s v="null"/>
    <s v="null"/>
    <s v="null"/>
    <s v="null"/>
  </r>
  <r>
    <x v="50"/>
    <x v="7"/>
    <x v="10"/>
    <s v="Wyoming, 2017"/>
    <s v="Wyoming, 2017, Nov"/>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6.1600000000000005E-3"/>
    <n v="0.92099999999999993"/>
    <n v="0.29499999999999998"/>
    <n v="0.46899999999999997"/>
    <n v="0.44700000000000006"/>
    <s v="null"/>
    <s v="null"/>
    <s v="null"/>
    <s v="null"/>
    <s v="null"/>
    <s v="null"/>
  </r>
  <r>
    <x v="50"/>
    <x v="7"/>
    <x v="11"/>
    <s v="Wyoming, 2017"/>
    <s v="Wyoming, 2017, Dec"/>
    <n v="10"/>
    <n v="5"/>
    <n v="5"/>
    <n v="5"/>
    <n v="5"/>
    <n v="5"/>
    <n v="5"/>
    <n v="5"/>
    <n v="5"/>
    <n v="5"/>
    <n v="55"/>
    <n v="15"/>
    <n v="37457"/>
    <n v="78966"/>
    <n v="78160"/>
    <n v="81398"/>
    <n v="71088"/>
    <n v="70920"/>
    <n v="80972"/>
    <n v="50406"/>
    <n v="24025"/>
    <n v="9808"/>
    <n v="583200"/>
    <n v="84239"/>
    <n v="2.6697279547214137E-4"/>
    <n v="6.3318390193247727E-5"/>
    <n v="6.3971340839303993E-5"/>
    <n v="6.1426570677412218E-5"/>
    <n v="7.0335358991672296E-5"/>
    <n v="7.0501974055273554E-5"/>
    <n v="6.1749740651089268E-5"/>
    <n v="9.9194540332500096E-5"/>
    <n v="2.081165452653486E-4"/>
    <n v="5.0978792822185966E-4"/>
    <n v="9.4307270233196162E-5"/>
    <n v="1.7806479184225834E-4"/>
    <n v="1.1575E-2"/>
    <s v="null"/>
    <n v="0.32100000000000001"/>
    <n v="0.504"/>
    <n v="0.48299999999999998"/>
    <s v="null"/>
    <s v="null"/>
    <s v="null"/>
    <s v="null"/>
    <s v="null"/>
    <s v="nul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CF3AB8-9981-9940-B4B9-F7014968219A}" name="PivotTable5" cacheId="239"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1:O256" firstHeaderRow="0" firstDataRow="1" firstDataCol="2"/>
  <pivotFields count="52">
    <pivotField axis="axisRow" compact="0" outline="0" showAll="0" defaultSubtota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extLst>
        <ext xmlns:x14="http://schemas.microsoft.com/office/spreadsheetml/2009/9/main" uri="{2946ED86-A175-432a-8AC1-64E0C546D7DE}">
          <x14:pivotField fillDownLabels="1"/>
        </ext>
      </extLst>
    </pivotField>
    <pivotField axis="axisRow" compact="0" numFmtId="1" outline="0" showAll="0" defaultSubtotal="0">
      <items count="8">
        <item h="1" x="0"/>
        <item h="1" x="1"/>
        <item h="1" x="2"/>
        <item x="3"/>
        <item x="4"/>
        <item x="5"/>
        <item x="6"/>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5">
    <i>
      <x/>
      <x v="3"/>
    </i>
    <i r="1">
      <x v="4"/>
    </i>
    <i r="1">
      <x v="5"/>
    </i>
    <i r="1">
      <x v="6"/>
    </i>
    <i r="1">
      <x v="7"/>
    </i>
    <i>
      <x v="1"/>
      <x v="3"/>
    </i>
    <i r="1">
      <x v="4"/>
    </i>
    <i r="1">
      <x v="5"/>
    </i>
    <i r="1">
      <x v="6"/>
    </i>
    <i r="1">
      <x v="7"/>
    </i>
    <i>
      <x v="2"/>
      <x v="3"/>
    </i>
    <i r="1">
      <x v="4"/>
    </i>
    <i r="1">
      <x v="5"/>
    </i>
    <i r="1">
      <x v="6"/>
    </i>
    <i r="1">
      <x v="7"/>
    </i>
    <i>
      <x v="3"/>
      <x v="3"/>
    </i>
    <i r="1">
      <x v="4"/>
    </i>
    <i r="1">
      <x v="5"/>
    </i>
    <i r="1">
      <x v="6"/>
    </i>
    <i r="1">
      <x v="7"/>
    </i>
    <i>
      <x v="4"/>
      <x v="3"/>
    </i>
    <i r="1">
      <x v="4"/>
    </i>
    <i r="1">
      <x v="5"/>
    </i>
    <i r="1">
      <x v="6"/>
    </i>
    <i r="1">
      <x v="7"/>
    </i>
    <i>
      <x v="5"/>
      <x v="3"/>
    </i>
    <i r="1">
      <x v="4"/>
    </i>
    <i r="1">
      <x v="5"/>
    </i>
    <i r="1">
      <x v="6"/>
    </i>
    <i r="1">
      <x v="7"/>
    </i>
    <i>
      <x v="6"/>
      <x v="3"/>
    </i>
    <i r="1">
      <x v="4"/>
    </i>
    <i r="1">
      <x v="5"/>
    </i>
    <i r="1">
      <x v="6"/>
    </i>
    <i r="1">
      <x v="7"/>
    </i>
    <i>
      <x v="7"/>
      <x v="3"/>
    </i>
    <i r="1">
      <x v="4"/>
    </i>
    <i r="1">
      <x v="5"/>
    </i>
    <i r="1">
      <x v="6"/>
    </i>
    <i r="1">
      <x v="7"/>
    </i>
    <i>
      <x v="8"/>
      <x v="3"/>
    </i>
    <i r="1">
      <x v="4"/>
    </i>
    <i r="1">
      <x v="5"/>
    </i>
    <i r="1">
      <x v="6"/>
    </i>
    <i r="1">
      <x v="7"/>
    </i>
    <i>
      <x v="9"/>
      <x v="3"/>
    </i>
    <i r="1">
      <x v="4"/>
    </i>
    <i r="1">
      <x v="5"/>
    </i>
    <i r="1">
      <x v="6"/>
    </i>
    <i r="1">
      <x v="7"/>
    </i>
    <i>
      <x v="10"/>
      <x v="3"/>
    </i>
    <i r="1">
      <x v="4"/>
    </i>
    <i r="1">
      <x v="5"/>
    </i>
    <i r="1">
      <x v="6"/>
    </i>
    <i r="1">
      <x v="7"/>
    </i>
    <i>
      <x v="11"/>
      <x v="3"/>
    </i>
    <i r="1">
      <x v="4"/>
    </i>
    <i r="1">
      <x v="5"/>
    </i>
    <i r="1">
      <x v="6"/>
    </i>
    <i r="1">
      <x v="7"/>
    </i>
    <i>
      <x v="12"/>
      <x v="3"/>
    </i>
    <i r="1">
      <x v="4"/>
    </i>
    <i r="1">
      <x v="5"/>
    </i>
    <i r="1">
      <x v="6"/>
    </i>
    <i r="1">
      <x v="7"/>
    </i>
    <i>
      <x v="13"/>
      <x v="3"/>
    </i>
    <i r="1">
      <x v="4"/>
    </i>
    <i r="1">
      <x v="5"/>
    </i>
    <i r="1">
      <x v="6"/>
    </i>
    <i r="1">
      <x v="7"/>
    </i>
    <i>
      <x v="14"/>
      <x v="3"/>
    </i>
    <i r="1">
      <x v="4"/>
    </i>
    <i r="1">
      <x v="5"/>
    </i>
    <i r="1">
      <x v="6"/>
    </i>
    <i r="1">
      <x v="7"/>
    </i>
    <i>
      <x v="15"/>
      <x v="3"/>
    </i>
    <i r="1">
      <x v="4"/>
    </i>
    <i r="1">
      <x v="5"/>
    </i>
    <i r="1">
      <x v="6"/>
    </i>
    <i r="1">
      <x v="7"/>
    </i>
    <i>
      <x v="16"/>
      <x v="3"/>
    </i>
    <i r="1">
      <x v="4"/>
    </i>
    <i r="1">
      <x v="5"/>
    </i>
    <i r="1">
      <x v="6"/>
    </i>
    <i r="1">
      <x v="7"/>
    </i>
    <i>
      <x v="17"/>
      <x v="3"/>
    </i>
    <i r="1">
      <x v="4"/>
    </i>
    <i r="1">
      <x v="5"/>
    </i>
    <i r="1">
      <x v="6"/>
    </i>
    <i r="1">
      <x v="7"/>
    </i>
    <i>
      <x v="18"/>
      <x v="3"/>
    </i>
    <i r="1">
      <x v="4"/>
    </i>
    <i r="1">
      <x v="5"/>
    </i>
    <i r="1">
      <x v="6"/>
    </i>
    <i r="1">
      <x v="7"/>
    </i>
    <i>
      <x v="19"/>
      <x v="3"/>
    </i>
    <i r="1">
      <x v="4"/>
    </i>
    <i r="1">
      <x v="5"/>
    </i>
    <i r="1">
      <x v="6"/>
    </i>
    <i r="1">
      <x v="7"/>
    </i>
    <i>
      <x v="20"/>
      <x v="3"/>
    </i>
    <i r="1">
      <x v="4"/>
    </i>
    <i r="1">
      <x v="5"/>
    </i>
    <i r="1">
      <x v="6"/>
    </i>
    <i r="1">
      <x v="7"/>
    </i>
    <i>
      <x v="21"/>
      <x v="3"/>
    </i>
    <i r="1">
      <x v="4"/>
    </i>
    <i r="1">
      <x v="5"/>
    </i>
    <i r="1">
      <x v="6"/>
    </i>
    <i r="1">
      <x v="7"/>
    </i>
    <i>
      <x v="22"/>
      <x v="3"/>
    </i>
    <i r="1">
      <x v="4"/>
    </i>
    <i r="1">
      <x v="5"/>
    </i>
    <i r="1">
      <x v="6"/>
    </i>
    <i r="1">
      <x v="7"/>
    </i>
    <i>
      <x v="23"/>
      <x v="3"/>
    </i>
    <i r="1">
      <x v="4"/>
    </i>
    <i r="1">
      <x v="5"/>
    </i>
    <i r="1">
      <x v="6"/>
    </i>
    <i r="1">
      <x v="7"/>
    </i>
    <i>
      <x v="24"/>
      <x v="3"/>
    </i>
    <i r="1">
      <x v="4"/>
    </i>
    <i r="1">
      <x v="5"/>
    </i>
    <i r="1">
      <x v="6"/>
    </i>
    <i r="1">
      <x v="7"/>
    </i>
    <i>
      <x v="25"/>
      <x v="3"/>
    </i>
    <i r="1">
      <x v="4"/>
    </i>
    <i r="1">
      <x v="5"/>
    </i>
    <i r="1">
      <x v="6"/>
    </i>
    <i r="1">
      <x v="7"/>
    </i>
    <i>
      <x v="26"/>
      <x v="3"/>
    </i>
    <i r="1">
      <x v="4"/>
    </i>
    <i r="1">
      <x v="5"/>
    </i>
    <i r="1">
      <x v="6"/>
    </i>
    <i r="1">
      <x v="7"/>
    </i>
    <i>
      <x v="27"/>
      <x v="3"/>
    </i>
    <i r="1">
      <x v="4"/>
    </i>
    <i r="1">
      <x v="5"/>
    </i>
    <i r="1">
      <x v="6"/>
    </i>
    <i r="1">
      <x v="7"/>
    </i>
    <i>
      <x v="28"/>
      <x v="3"/>
    </i>
    <i r="1">
      <x v="4"/>
    </i>
    <i r="1">
      <x v="5"/>
    </i>
    <i r="1">
      <x v="6"/>
    </i>
    <i r="1">
      <x v="7"/>
    </i>
    <i>
      <x v="29"/>
      <x v="3"/>
    </i>
    <i r="1">
      <x v="4"/>
    </i>
    <i r="1">
      <x v="5"/>
    </i>
    <i r="1">
      <x v="6"/>
    </i>
    <i r="1">
      <x v="7"/>
    </i>
    <i>
      <x v="30"/>
      <x v="3"/>
    </i>
    <i r="1">
      <x v="4"/>
    </i>
    <i r="1">
      <x v="5"/>
    </i>
    <i r="1">
      <x v="6"/>
    </i>
    <i r="1">
      <x v="7"/>
    </i>
    <i>
      <x v="31"/>
      <x v="3"/>
    </i>
    <i r="1">
      <x v="4"/>
    </i>
    <i r="1">
      <x v="5"/>
    </i>
    <i r="1">
      <x v="6"/>
    </i>
    <i r="1">
      <x v="7"/>
    </i>
    <i>
      <x v="32"/>
      <x v="3"/>
    </i>
    <i r="1">
      <x v="4"/>
    </i>
    <i r="1">
      <x v="5"/>
    </i>
    <i r="1">
      <x v="6"/>
    </i>
    <i r="1">
      <x v="7"/>
    </i>
    <i>
      <x v="33"/>
      <x v="3"/>
    </i>
    <i r="1">
      <x v="4"/>
    </i>
    <i r="1">
      <x v="5"/>
    </i>
    <i r="1">
      <x v="6"/>
    </i>
    <i r="1">
      <x v="7"/>
    </i>
    <i>
      <x v="34"/>
      <x v="3"/>
    </i>
    <i r="1">
      <x v="4"/>
    </i>
    <i r="1">
      <x v="5"/>
    </i>
    <i r="1">
      <x v="6"/>
    </i>
    <i r="1">
      <x v="7"/>
    </i>
    <i>
      <x v="35"/>
      <x v="3"/>
    </i>
    <i r="1">
      <x v="4"/>
    </i>
    <i r="1">
      <x v="5"/>
    </i>
    <i r="1">
      <x v="6"/>
    </i>
    <i r="1">
      <x v="7"/>
    </i>
    <i>
      <x v="36"/>
      <x v="3"/>
    </i>
    <i r="1">
      <x v="4"/>
    </i>
    <i r="1">
      <x v="5"/>
    </i>
    <i r="1">
      <x v="6"/>
    </i>
    <i r="1">
      <x v="7"/>
    </i>
    <i>
      <x v="37"/>
      <x v="3"/>
    </i>
    <i r="1">
      <x v="4"/>
    </i>
    <i r="1">
      <x v="5"/>
    </i>
    <i r="1">
      <x v="6"/>
    </i>
    <i r="1">
      <x v="7"/>
    </i>
    <i>
      <x v="38"/>
      <x v="3"/>
    </i>
    <i r="1">
      <x v="4"/>
    </i>
    <i r="1">
      <x v="5"/>
    </i>
    <i r="1">
      <x v="6"/>
    </i>
    <i r="1">
      <x v="7"/>
    </i>
    <i>
      <x v="39"/>
      <x v="3"/>
    </i>
    <i r="1">
      <x v="4"/>
    </i>
    <i r="1">
      <x v="5"/>
    </i>
    <i r="1">
      <x v="6"/>
    </i>
    <i r="1">
      <x v="7"/>
    </i>
    <i>
      <x v="40"/>
      <x v="3"/>
    </i>
    <i r="1">
      <x v="4"/>
    </i>
    <i r="1">
      <x v="5"/>
    </i>
    <i r="1">
      <x v="6"/>
    </i>
    <i r="1">
      <x v="7"/>
    </i>
    <i>
      <x v="41"/>
      <x v="3"/>
    </i>
    <i r="1">
      <x v="4"/>
    </i>
    <i r="1">
      <x v="5"/>
    </i>
    <i r="1">
      <x v="6"/>
    </i>
    <i r="1">
      <x v="7"/>
    </i>
    <i>
      <x v="42"/>
      <x v="3"/>
    </i>
    <i r="1">
      <x v="4"/>
    </i>
    <i r="1">
      <x v="5"/>
    </i>
    <i r="1">
      <x v="6"/>
    </i>
    <i r="1">
      <x v="7"/>
    </i>
    <i>
      <x v="43"/>
      <x v="3"/>
    </i>
    <i r="1">
      <x v="4"/>
    </i>
    <i r="1">
      <x v="5"/>
    </i>
    <i r="1">
      <x v="6"/>
    </i>
    <i r="1">
      <x v="7"/>
    </i>
    <i>
      <x v="44"/>
      <x v="3"/>
    </i>
    <i r="1">
      <x v="4"/>
    </i>
    <i r="1">
      <x v="5"/>
    </i>
    <i r="1">
      <x v="6"/>
    </i>
    <i r="1">
      <x v="7"/>
    </i>
    <i>
      <x v="45"/>
      <x v="3"/>
    </i>
    <i r="1">
      <x v="4"/>
    </i>
    <i r="1">
      <x v="5"/>
    </i>
    <i r="1">
      <x v="6"/>
    </i>
    <i r="1">
      <x v="7"/>
    </i>
    <i>
      <x v="46"/>
      <x v="3"/>
    </i>
    <i r="1">
      <x v="4"/>
    </i>
    <i r="1">
      <x v="5"/>
    </i>
    <i r="1">
      <x v="6"/>
    </i>
    <i r="1">
      <x v="7"/>
    </i>
    <i>
      <x v="47"/>
      <x v="3"/>
    </i>
    <i r="1">
      <x v="4"/>
    </i>
    <i r="1">
      <x v="5"/>
    </i>
    <i r="1">
      <x v="6"/>
    </i>
    <i r="1">
      <x v="7"/>
    </i>
    <i>
      <x v="48"/>
      <x v="3"/>
    </i>
    <i r="1">
      <x v="4"/>
    </i>
    <i r="1">
      <x v="5"/>
    </i>
    <i r="1">
      <x v="6"/>
    </i>
    <i r="1">
      <x v="7"/>
    </i>
    <i>
      <x v="49"/>
      <x v="3"/>
    </i>
    <i r="1">
      <x v="4"/>
    </i>
    <i r="1">
      <x v="5"/>
    </i>
    <i r="1">
      <x v="6"/>
    </i>
    <i r="1">
      <x v="7"/>
    </i>
    <i>
      <x v="50"/>
      <x v="3"/>
    </i>
    <i r="1">
      <x v="4"/>
    </i>
    <i r="1">
      <x v="5"/>
    </i>
    <i r="1">
      <x v="6"/>
    </i>
    <i r="1">
      <x v="7"/>
    </i>
  </rowItems>
  <colFields count="1">
    <field x="-2"/>
  </colFields>
  <colItems count="13">
    <i>
      <x/>
    </i>
    <i i="1">
      <x v="1"/>
    </i>
    <i i="2">
      <x v="2"/>
    </i>
    <i i="3">
      <x v="3"/>
    </i>
    <i i="4">
      <x v="4"/>
    </i>
    <i i="5">
      <x v="5"/>
    </i>
    <i i="6">
      <x v="6"/>
    </i>
    <i i="7">
      <x v="7"/>
    </i>
    <i i="8">
      <x v="8"/>
    </i>
    <i i="9">
      <x v="9"/>
    </i>
    <i i="10">
      <x v="10"/>
    </i>
    <i i="11">
      <x v="11"/>
    </i>
    <i i="12">
      <x v="12"/>
    </i>
  </colItems>
  <dataFields count="13">
    <dataField name="Average of Population A Under 5 years" fld="17" subtotal="average" baseField="0" baseItem="0"/>
    <dataField name="Average of Population K All Age Groups" fld="27" subtotal="average" baseField="0" baseItem="0"/>
    <dataField name="Sum of Death Ratio A Under 5 years" fld="29" baseField="0" baseItem="0" numFmtId="10"/>
    <dataField name="Sum of Death Ratio K All Age Groups" fld="39" baseField="0" baseItem="0" numFmtId="10"/>
    <dataField name="Sum of Death Ratio L 65+ years" fld="40" baseField="0" baseItem="0" numFmtId="10"/>
    <dataField name="Average of Average Weekly ILI Total" fld="41" subtotal="average" baseField="0" baseItem="0" numFmtId="10"/>
    <dataField name="Max. of HCP Vaccinated Estimate" fld="42" subtotal="max" baseField="0" baseItem="0"/>
    <dataField name="Max. of All Vaccinated A Under 5 years Estimate" fld="43" subtotal="max" baseField="0" baseItem="0"/>
    <dataField name="Max. of All Vaccinated K All Age Groups Estimate" fld="44" subtotal="max" baseField="0" baseItem="0"/>
    <dataField name="Max. of All Vaccinated L 65+ years Estimate " fld="45" subtotal="max" baseField="0" baseItem="0"/>
    <dataField name="Max. of Max Cumulative Hospitalisation % A Under 5 years" fld="46" subtotal="max" baseField="0" baseItem="0"/>
    <dataField name="Max. of Max Cumulative Hospitalisation % K All Age Groups" fld="47" subtotal="max" baseField="0" baseItem="0"/>
    <dataField name="Max. of Max Cumulative Hospitalisation % L 65+ years" fld="48" subtotal="max" baseField="0" baseItem="0"/>
  </dataField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C8C512-2E61-3C4B-A7BB-73CBA4414383}" name="PivotTable5" cacheId="239"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3:O258" firstHeaderRow="0" firstDataRow="1" firstDataCol="2" rowPageCount="1" colPageCount="1"/>
  <pivotFields count="52">
    <pivotField axis="axisRow" compact="0" outline="0" showAll="0" defaultSubtota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s>
      <extLst>
        <ext xmlns:x14="http://schemas.microsoft.com/office/spreadsheetml/2009/9/main" uri="{2946ED86-A175-432a-8AC1-64E0C546D7DE}">
          <x14:pivotField fillDownLabels="1"/>
        </ext>
      </extLst>
    </pivotField>
    <pivotField axis="axisRow" compact="0" numFmtId="1" outline="0" showAll="0" defaultSubtotal="0">
      <items count="8">
        <item h="1" x="0"/>
        <item h="1" x="1"/>
        <item h="1" x="2"/>
        <item x="3"/>
        <item x="4"/>
        <item x="5"/>
        <item x="6"/>
        <item x="7"/>
      </items>
      <extLst>
        <ext xmlns:x14="http://schemas.microsoft.com/office/spreadsheetml/2009/9/main" uri="{2946ED86-A175-432a-8AC1-64E0C546D7DE}">
          <x14:pivotField fillDownLabels="1"/>
        </ext>
      </extLst>
    </pivotField>
    <pivotField axis="axisPage" compact="0" outline="0" multipleItemSelectionAllowed="1" showAll="0" defaultSubtotal="0">
      <items count="12">
        <item h="1" x="0"/>
        <item h="1" x="1"/>
        <item h="1" x="2"/>
        <item h="1" x="3"/>
        <item h="1" x="4"/>
        <item h="1" x="5"/>
        <item h="1" x="6"/>
        <item h="1" x="7"/>
        <item h="1" x="8"/>
        <item h="1" x="9"/>
        <item x="10"/>
        <item h="1"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255">
    <i>
      <x/>
      <x v="3"/>
    </i>
    <i r="1">
      <x v="4"/>
    </i>
    <i r="1">
      <x v="5"/>
    </i>
    <i r="1">
      <x v="6"/>
    </i>
    <i r="1">
      <x v="7"/>
    </i>
    <i>
      <x v="1"/>
      <x v="3"/>
    </i>
    <i r="1">
      <x v="4"/>
    </i>
    <i r="1">
      <x v="5"/>
    </i>
    <i r="1">
      <x v="6"/>
    </i>
    <i r="1">
      <x v="7"/>
    </i>
    <i>
      <x v="2"/>
      <x v="3"/>
    </i>
    <i r="1">
      <x v="4"/>
    </i>
    <i r="1">
      <x v="5"/>
    </i>
    <i r="1">
      <x v="6"/>
    </i>
    <i r="1">
      <x v="7"/>
    </i>
    <i>
      <x v="3"/>
      <x v="3"/>
    </i>
    <i r="1">
      <x v="4"/>
    </i>
    <i r="1">
      <x v="5"/>
    </i>
    <i r="1">
      <x v="6"/>
    </i>
    <i r="1">
      <x v="7"/>
    </i>
    <i>
      <x v="4"/>
      <x v="3"/>
    </i>
    <i r="1">
      <x v="4"/>
    </i>
    <i r="1">
      <x v="5"/>
    </i>
    <i r="1">
      <x v="6"/>
    </i>
    <i r="1">
      <x v="7"/>
    </i>
    <i>
      <x v="5"/>
      <x v="3"/>
    </i>
    <i r="1">
      <x v="4"/>
    </i>
    <i r="1">
      <x v="5"/>
    </i>
    <i r="1">
      <x v="6"/>
    </i>
    <i r="1">
      <x v="7"/>
    </i>
    <i>
      <x v="6"/>
      <x v="3"/>
    </i>
    <i r="1">
      <x v="4"/>
    </i>
    <i r="1">
      <x v="5"/>
    </i>
    <i r="1">
      <x v="6"/>
    </i>
    <i r="1">
      <x v="7"/>
    </i>
    <i>
      <x v="7"/>
      <x v="3"/>
    </i>
    <i r="1">
      <x v="4"/>
    </i>
    <i r="1">
      <x v="5"/>
    </i>
    <i r="1">
      <x v="6"/>
    </i>
    <i r="1">
      <x v="7"/>
    </i>
    <i>
      <x v="8"/>
      <x v="3"/>
    </i>
    <i r="1">
      <x v="4"/>
    </i>
    <i r="1">
      <x v="5"/>
    </i>
    <i r="1">
      <x v="6"/>
    </i>
    <i r="1">
      <x v="7"/>
    </i>
    <i>
      <x v="9"/>
      <x v="3"/>
    </i>
    <i r="1">
      <x v="4"/>
    </i>
    <i r="1">
      <x v="5"/>
    </i>
    <i r="1">
      <x v="6"/>
    </i>
    <i r="1">
      <x v="7"/>
    </i>
    <i>
      <x v="10"/>
      <x v="3"/>
    </i>
    <i r="1">
      <x v="4"/>
    </i>
    <i r="1">
      <x v="5"/>
    </i>
    <i r="1">
      <x v="6"/>
    </i>
    <i r="1">
      <x v="7"/>
    </i>
    <i>
      <x v="11"/>
      <x v="3"/>
    </i>
    <i r="1">
      <x v="4"/>
    </i>
    <i r="1">
      <x v="5"/>
    </i>
    <i r="1">
      <x v="6"/>
    </i>
    <i r="1">
      <x v="7"/>
    </i>
    <i>
      <x v="12"/>
      <x v="3"/>
    </i>
    <i r="1">
      <x v="4"/>
    </i>
    <i r="1">
      <x v="5"/>
    </i>
    <i r="1">
      <x v="6"/>
    </i>
    <i r="1">
      <x v="7"/>
    </i>
    <i>
      <x v="13"/>
      <x v="3"/>
    </i>
    <i r="1">
      <x v="4"/>
    </i>
    <i r="1">
      <x v="5"/>
    </i>
    <i r="1">
      <x v="6"/>
    </i>
    <i r="1">
      <x v="7"/>
    </i>
    <i>
      <x v="14"/>
      <x v="3"/>
    </i>
    <i r="1">
      <x v="4"/>
    </i>
    <i r="1">
      <x v="5"/>
    </i>
    <i r="1">
      <x v="6"/>
    </i>
    <i r="1">
      <x v="7"/>
    </i>
    <i>
      <x v="15"/>
      <x v="3"/>
    </i>
    <i r="1">
      <x v="4"/>
    </i>
    <i r="1">
      <x v="5"/>
    </i>
    <i r="1">
      <x v="6"/>
    </i>
    <i r="1">
      <x v="7"/>
    </i>
    <i>
      <x v="16"/>
      <x v="3"/>
    </i>
    <i r="1">
      <x v="4"/>
    </i>
    <i r="1">
      <x v="5"/>
    </i>
    <i r="1">
      <x v="6"/>
    </i>
    <i r="1">
      <x v="7"/>
    </i>
    <i>
      <x v="17"/>
      <x v="3"/>
    </i>
    <i r="1">
      <x v="4"/>
    </i>
    <i r="1">
      <x v="5"/>
    </i>
    <i r="1">
      <x v="6"/>
    </i>
    <i r="1">
      <x v="7"/>
    </i>
    <i>
      <x v="18"/>
      <x v="3"/>
    </i>
    <i r="1">
      <x v="4"/>
    </i>
    <i r="1">
      <x v="5"/>
    </i>
    <i r="1">
      <x v="6"/>
    </i>
    <i r="1">
      <x v="7"/>
    </i>
    <i>
      <x v="19"/>
      <x v="3"/>
    </i>
    <i r="1">
      <x v="4"/>
    </i>
    <i r="1">
      <x v="5"/>
    </i>
    <i r="1">
      <x v="6"/>
    </i>
    <i r="1">
      <x v="7"/>
    </i>
    <i>
      <x v="20"/>
      <x v="3"/>
    </i>
    <i r="1">
      <x v="4"/>
    </i>
    <i r="1">
      <x v="5"/>
    </i>
    <i r="1">
      <x v="6"/>
    </i>
    <i r="1">
      <x v="7"/>
    </i>
    <i>
      <x v="21"/>
      <x v="3"/>
    </i>
    <i r="1">
      <x v="4"/>
    </i>
    <i r="1">
      <x v="5"/>
    </i>
    <i r="1">
      <x v="6"/>
    </i>
    <i r="1">
      <x v="7"/>
    </i>
    <i>
      <x v="22"/>
      <x v="3"/>
    </i>
    <i r="1">
      <x v="4"/>
    </i>
    <i r="1">
      <x v="5"/>
    </i>
    <i r="1">
      <x v="6"/>
    </i>
    <i r="1">
      <x v="7"/>
    </i>
    <i>
      <x v="23"/>
      <x v="3"/>
    </i>
    <i r="1">
      <x v="4"/>
    </i>
    <i r="1">
      <x v="5"/>
    </i>
    <i r="1">
      <x v="6"/>
    </i>
    <i r="1">
      <x v="7"/>
    </i>
    <i>
      <x v="24"/>
      <x v="3"/>
    </i>
    <i r="1">
      <x v="4"/>
    </i>
    <i r="1">
      <x v="5"/>
    </i>
    <i r="1">
      <x v="6"/>
    </i>
    <i r="1">
      <x v="7"/>
    </i>
    <i>
      <x v="25"/>
      <x v="3"/>
    </i>
    <i r="1">
      <x v="4"/>
    </i>
    <i r="1">
      <x v="5"/>
    </i>
    <i r="1">
      <x v="6"/>
    </i>
    <i r="1">
      <x v="7"/>
    </i>
    <i>
      <x v="26"/>
      <x v="3"/>
    </i>
    <i r="1">
      <x v="4"/>
    </i>
    <i r="1">
      <x v="5"/>
    </i>
    <i r="1">
      <x v="6"/>
    </i>
    <i r="1">
      <x v="7"/>
    </i>
    <i>
      <x v="27"/>
      <x v="3"/>
    </i>
    <i r="1">
      <x v="4"/>
    </i>
    <i r="1">
      <x v="5"/>
    </i>
    <i r="1">
      <x v="6"/>
    </i>
    <i r="1">
      <x v="7"/>
    </i>
    <i>
      <x v="28"/>
      <x v="3"/>
    </i>
    <i r="1">
      <x v="4"/>
    </i>
    <i r="1">
      <x v="5"/>
    </i>
    <i r="1">
      <x v="6"/>
    </i>
    <i r="1">
      <x v="7"/>
    </i>
    <i>
      <x v="29"/>
      <x v="3"/>
    </i>
    <i r="1">
      <x v="4"/>
    </i>
    <i r="1">
      <x v="5"/>
    </i>
    <i r="1">
      <x v="6"/>
    </i>
    <i r="1">
      <x v="7"/>
    </i>
    <i>
      <x v="30"/>
      <x v="3"/>
    </i>
    <i r="1">
      <x v="4"/>
    </i>
    <i r="1">
      <x v="5"/>
    </i>
    <i r="1">
      <x v="6"/>
    </i>
    <i r="1">
      <x v="7"/>
    </i>
    <i>
      <x v="31"/>
      <x v="3"/>
    </i>
    <i r="1">
      <x v="4"/>
    </i>
    <i r="1">
      <x v="5"/>
    </i>
    <i r="1">
      <x v="6"/>
    </i>
    <i r="1">
      <x v="7"/>
    </i>
    <i>
      <x v="32"/>
      <x v="3"/>
    </i>
    <i r="1">
      <x v="4"/>
    </i>
    <i r="1">
      <x v="5"/>
    </i>
    <i r="1">
      <x v="6"/>
    </i>
    <i r="1">
      <x v="7"/>
    </i>
    <i>
      <x v="33"/>
      <x v="3"/>
    </i>
    <i r="1">
      <x v="4"/>
    </i>
    <i r="1">
      <x v="5"/>
    </i>
    <i r="1">
      <x v="6"/>
    </i>
    <i r="1">
      <x v="7"/>
    </i>
    <i>
      <x v="34"/>
      <x v="3"/>
    </i>
    <i r="1">
      <x v="4"/>
    </i>
    <i r="1">
      <x v="5"/>
    </i>
    <i r="1">
      <x v="6"/>
    </i>
    <i r="1">
      <x v="7"/>
    </i>
    <i>
      <x v="35"/>
      <x v="3"/>
    </i>
    <i r="1">
      <x v="4"/>
    </i>
    <i r="1">
      <x v="5"/>
    </i>
    <i r="1">
      <x v="6"/>
    </i>
    <i r="1">
      <x v="7"/>
    </i>
    <i>
      <x v="36"/>
      <x v="3"/>
    </i>
    <i r="1">
      <x v="4"/>
    </i>
    <i r="1">
      <x v="5"/>
    </i>
    <i r="1">
      <x v="6"/>
    </i>
    <i r="1">
      <x v="7"/>
    </i>
    <i>
      <x v="37"/>
      <x v="3"/>
    </i>
    <i r="1">
      <x v="4"/>
    </i>
    <i r="1">
      <x v="5"/>
    </i>
    <i r="1">
      <x v="6"/>
    </i>
    <i r="1">
      <x v="7"/>
    </i>
    <i>
      <x v="38"/>
      <x v="3"/>
    </i>
    <i r="1">
      <x v="4"/>
    </i>
    <i r="1">
      <x v="5"/>
    </i>
    <i r="1">
      <x v="6"/>
    </i>
    <i r="1">
      <x v="7"/>
    </i>
    <i>
      <x v="39"/>
      <x v="3"/>
    </i>
    <i r="1">
      <x v="4"/>
    </i>
    <i r="1">
      <x v="5"/>
    </i>
    <i r="1">
      <x v="6"/>
    </i>
    <i r="1">
      <x v="7"/>
    </i>
    <i>
      <x v="40"/>
      <x v="3"/>
    </i>
    <i r="1">
      <x v="4"/>
    </i>
    <i r="1">
      <x v="5"/>
    </i>
    <i r="1">
      <x v="6"/>
    </i>
    <i r="1">
      <x v="7"/>
    </i>
    <i>
      <x v="41"/>
      <x v="3"/>
    </i>
    <i r="1">
      <x v="4"/>
    </i>
    <i r="1">
      <x v="5"/>
    </i>
    <i r="1">
      <x v="6"/>
    </i>
    <i r="1">
      <x v="7"/>
    </i>
    <i>
      <x v="42"/>
      <x v="3"/>
    </i>
    <i r="1">
      <x v="4"/>
    </i>
    <i r="1">
      <x v="5"/>
    </i>
    <i r="1">
      <x v="6"/>
    </i>
    <i r="1">
      <x v="7"/>
    </i>
    <i>
      <x v="43"/>
      <x v="3"/>
    </i>
    <i r="1">
      <x v="4"/>
    </i>
    <i r="1">
      <x v="5"/>
    </i>
    <i r="1">
      <x v="6"/>
    </i>
    <i r="1">
      <x v="7"/>
    </i>
    <i>
      <x v="44"/>
      <x v="3"/>
    </i>
    <i r="1">
      <x v="4"/>
    </i>
    <i r="1">
      <x v="5"/>
    </i>
    <i r="1">
      <x v="6"/>
    </i>
    <i r="1">
      <x v="7"/>
    </i>
    <i>
      <x v="45"/>
      <x v="3"/>
    </i>
    <i r="1">
      <x v="4"/>
    </i>
    <i r="1">
      <x v="5"/>
    </i>
    <i r="1">
      <x v="6"/>
    </i>
    <i r="1">
      <x v="7"/>
    </i>
    <i>
      <x v="46"/>
      <x v="3"/>
    </i>
    <i r="1">
      <x v="4"/>
    </i>
    <i r="1">
      <x v="5"/>
    </i>
    <i r="1">
      <x v="6"/>
    </i>
    <i r="1">
      <x v="7"/>
    </i>
    <i>
      <x v="47"/>
      <x v="3"/>
    </i>
    <i r="1">
      <x v="4"/>
    </i>
    <i r="1">
      <x v="5"/>
    </i>
    <i r="1">
      <x v="6"/>
    </i>
    <i r="1">
      <x v="7"/>
    </i>
    <i>
      <x v="48"/>
      <x v="3"/>
    </i>
    <i r="1">
      <x v="4"/>
    </i>
    <i r="1">
      <x v="5"/>
    </i>
    <i r="1">
      <x v="6"/>
    </i>
    <i r="1">
      <x v="7"/>
    </i>
    <i>
      <x v="49"/>
      <x v="3"/>
    </i>
    <i r="1">
      <x v="4"/>
    </i>
    <i r="1">
      <x v="5"/>
    </i>
    <i r="1">
      <x v="6"/>
    </i>
    <i r="1">
      <x v="7"/>
    </i>
    <i>
      <x v="50"/>
      <x v="3"/>
    </i>
    <i r="1">
      <x v="4"/>
    </i>
    <i r="1">
      <x v="5"/>
    </i>
    <i r="1">
      <x v="6"/>
    </i>
    <i r="1">
      <x v="7"/>
    </i>
  </rowItems>
  <colFields count="1">
    <field x="-2"/>
  </colFields>
  <colItems count="13">
    <i>
      <x/>
    </i>
    <i i="1">
      <x v="1"/>
    </i>
    <i i="2">
      <x v="2"/>
    </i>
    <i i="3">
      <x v="3"/>
    </i>
    <i i="4">
      <x v="4"/>
    </i>
    <i i="5">
      <x v="5"/>
    </i>
    <i i="6">
      <x v="6"/>
    </i>
    <i i="7">
      <x v="7"/>
    </i>
    <i i="8">
      <x v="8"/>
    </i>
    <i i="9">
      <x v="9"/>
    </i>
    <i i="10">
      <x v="10"/>
    </i>
    <i i="11">
      <x v="11"/>
    </i>
    <i i="12">
      <x v="12"/>
    </i>
  </colItems>
  <pageFields count="1">
    <pageField fld="2" hier="-1"/>
  </pageFields>
  <dataFields count="13">
    <dataField name="Average of Population A Under 5 years" fld="17" subtotal="average" baseField="0" baseItem="0"/>
    <dataField name="Average of Population K All Age Groups" fld="27" subtotal="average" baseField="0" baseItem="0"/>
    <dataField name="Sum of Death Ratio A Under 5 years" fld="29" baseField="0" baseItem="0" numFmtId="165"/>
    <dataField name="Sum of Death Ratio K All Age Groups" fld="39" baseField="0" baseItem="0" numFmtId="165"/>
    <dataField name="Sum of Death Ratio L 65+ years" fld="40" baseField="0" baseItem="0" numFmtId="165"/>
    <dataField name="Average of Average Weekly ILI Total" fld="41" subtotal="average" baseField="0" baseItem="0" numFmtId="10"/>
    <dataField name="Max. of HCP Vaccinated Estimate" fld="42" subtotal="max" baseField="0" baseItem="0" numFmtId="10"/>
    <dataField name="Max. of All Vaccinated A Under 5 years Estimate" fld="43" subtotal="max" baseField="0" baseItem="0" numFmtId="10"/>
    <dataField name="Max. of All Vaccinated K All Age Groups Estimate" fld="44" subtotal="max" baseField="0" baseItem="0" numFmtId="10"/>
    <dataField name="Max. of All Vaccinated L 65+ years Estimate " fld="45" subtotal="max" baseField="0" baseItem="0" numFmtId="10"/>
    <dataField name="Max. of Max Cumulative Hospitalisation % A Under 5 years" fld="46" subtotal="max" baseField="0" baseItem="0" numFmtId="165"/>
    <dataField name="Max. of Max Cumulative Hospitalisation % K All Age Groups" fld="47" subtotal="max" baseField="0" baseItem="0" numFmtId="165"/>
    <dataField name="Max. of Max Cumulative Hospitalisation % L 65+ years" fld="48" subtotal="max" baseField="0" baseItem="0" numFmtId="165"/>
  </dataField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A9EEA2-B319-F141-81FD-633F8DB92065}" name="PivotTable5" cacheId="239"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3:O63" firstHeaderRow="0" firstDataRow="1" firstDataCol="2"/>
  <pivotFields count="52">
    <pivotField axis="axisRow" compact="0" outline="0" showAll="0" defaultSubtotal="0">
      <items count="51">
        <item h="1" x="0"/>
        <item h="1" x="1"/>
        <item h="1" x="2"/>
        <item h="1" x="3"/>
        <item x="4"/>
        <item x="5"/>
        <item x="6"/>
        <item h="1" x="7"/>
        <item h="1" x="8"/>
        <item h="1" x="9"/>
        <item x="10"/>
        <item h="1" x="11"/>
        <item h="1" x="12"/>
        <item h="1" x="13"/>
        <item h="1" x="14"/>
        <item h="1" x="15"/>
        <item h="1" x="16"/>
        <item h="1" x="17"/>
        <item h="1" x="18"/>
        <item h="1" x="19"/>
        <item x="20"/>
        <item h="1" x="21"/>
        <item x="22"/>
        <item x="23"/>
        <item h="1" x="24"/>
        <item h="1" x="25"/>
        <item h="1" x="26"/>
        <item h="1" x="27"/>
        <item h="1" x="28"/>
        <item h="1" x="29"/>
        <item h="1" x="30"/>
        <item h="1" x="31"/>
        <item x="32"/>
        <item h="1" x="33"/>
        <item h="1" x="34"/>
        <item x="35"/>
        <item h="1" x="36"/>
        <item x="37"/>
        <item h="1" x="38"/>
        <item h="1" x="39"/>
        <item h="1" x="40"/>
        <item h="1" x="41"/>
        <item x="42"/>
        <item h="1" x="43"/>
        <item x="44"/>
        <item h="1" x="45"/>
        <item h="1" x="46"/>
        <item h="1" x="47"/>
        <item h="1" x="48"/>
        <item h="1" x="49"/>
        <item h="1" x="50"/>
      </items>
      <extLst>
        <ext xmlns:x14="http://schemas.microsoft.com/office/spreadsheetml/2009/9/main" uri="{2946ED86-A175-432a-8AC1-64E0C546D7DE}">
          <x14:pivotField fillDownLabels="1"/>
        </ext>
      </extLst>
    </pivotField>
    <pivotField axis="axisRow" compact="0" numFmtId="1" outline="0" showAll="0" defaultSubtotal="0">
      <items count="8">
        <item h="1" x="0"/>
        <item h="1" x="1"/>
        <item h="1" x="2"/>
        <item x="3"/>
        <item x="4"/>
        <item x="5"/>
        <item x="6"/>
        <item x="7"/>
      </items>
      <extLst>
        <ext xmlns:x14="http://schemas.microsoft.com/office/spreadsheetml/2009/9/main" uri="{2946ED86-A175-432a-8AC1-64E0C546D7DE}">
          <x14:pivotField fillDownLabels="1"/>
        </ext>
      </extLst>
    </pivotField>
    <pivotField compact="0" outline="0" multipleItemSelectionAllowed="1"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numFmtId="165"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60">
    <i>
      <x v="4"/>
      <x v="3"/>
    </i>
    <i r="1">
      <x v="4"/>
    </i>
    <i r="1">
      <x v="5"/>
    </i>
    <i r="1">
      <x v="6"/>
    </i>
    <i r="1">
      <x v="7"/>
    </i>
    <i>
      <x v="5"/>
      <x v="3"/>
    </i>
    <i r="1">
      <x v="4"/>
    </i>
    <i r="1">
      <x v="5"/>
    </i>
    <i r="1">
      <x v="6"/>
    </i>
    <i r="1">
      <x v="7"/>
    </i>
    <i>
      <x v="6"/>
      <x v="3"/>
    </i>
    <i r="1">
      <x v="4"/>
    </i>
    <i r="1">
      <x v="5"/>
    </i>
    <i r="1">
      <x v="6"/>
    </i>
    <i r="1">
      <x v="7"/>
    </i>
    <i>
      <x v="10"/>
      <x v="3"/>
    </i>
    <i r="1">
      <x v="4"/>
    </i>
    <i r="1">
      <x v="5"/>
    </i>
    <i r="1">
      <x v="6"/>
    </i>
    <i r="1">
      <x v="7"/>
    </i>
    <i>
      <x v="20"/>
      <x v="3"/>
    </i>
    <i r="1">
      <x v="4"/>
    </i>
    <i r="1">
      <x v="5"/>
    </i>
    <i r="1">
      <x v="6"/>
    </i>
    <i r="1">
      <x v="7"/>
    </i>
    <i>
      <x v="22"/>
      <x v="3"/>
    </i>
    <i r="1">
      <x v="4"/>
    </i>
    <i r="1">
      <x v="5"/>
    </i>
    <i r="1">
      <x v="6"/>
    </i>
    <i r="1">
      <x v="7"/>
    </i>
    <i>
      <x v="23"/>
      <x v="3"/>
    </i>
    <i r="1">
      <x v="4"/>
    </i>
    <i r="1">
      <x v="5"/>
    </i>
    <i r="1">
      <x v="6"/>
    </i>
    <i r="1">
      <x v="7"/>
    </i>
    <i>
      <x v="32"/>
      <x v="3"/>
    </i>
    <i r="1">
      <x v="4"/>
    </i>
    <i r="1">
      <x v="5"/>
    </i>
    <i r="1">
      <x v="6"/>
    </i>
    <i r="1">
      <x v="7"/>
    </i>
    <i>
      <x v="35"/>
      <x v="3"/>
    </i>
    <i r="1">
      <x v="4"/>
    </i>
    <i r="1">
      <x v="5"/>
    </i>
    <i r="1">
      <x v="6"/>
    </i>
    <i r="1">
      <x v="7"/>
    </i>
    <i>
      <x v="37"/>
      <x v="3"/>
    </i>
    <i r="1">
      <x v="4"/>
    </i>
    <i r="1">
      <x v="5"/>
    </i>
    <i r="1">
      <x v="6"/>
    </i>
    <i r="1">
      <x v="7"/>
    </i>
    <i>
      <x v="42"/>
      <x v="3"/>
    </i>
    <i r="1">
      <x v="4"/>
    </i>
    <i r="1">
      <x v="5"/>
    </i>
    <i r="1">
      <x v="6"/>
    </i>
    <i r="1">
      <x v="7"/>
    </i>
    <i>
      <x v="44"/>
      <x v="3"/>
    </i>
    <i r="1">
      <x v="4"/>
    </i>
    <i r="1">
      <x v="5"/>
    </i>
    <i r="1">
      <x v="6"/>
    </i>
    <i r="1">
      <x v="7"/>
    </i>
  </rowItems>
  <colFields count="1">
    <field x="-2"/>
  </colFields>
  <colItems count="13">
    <i>
      <x/>
    </i>
    <i i="1">
      <x v="1"/>
    </i>
    <i i="2">
      <x v="2"/>
    </i>
    <i i="3">
      <x v="3"/>
    </i>
    <i i="4">
      <x v="4"/>
    </i>
    <i i="5">
      <x v="5"/>
    </i>
    <i i="6">
      <x v="6"/>
    </i>
    <i i="7">
      <x v="7"/>
    </i>
    <i i="8">
      <x v="8"/>
    </i>
    <i i="9">
      <x v="9"/>
    </i>
    <i i="10">
      <x v="10"/>
    </i>
    <i i="11">
      <x v="11"/>
    </i>
    <i i="12">
      <x v="12"/>
    </i>
  </colItems>
  <dataFields count="13">
    <dataField name="Average of Population A Under 5 years" fld="17" subtotal="average" baseField="0" baseItem="0"/>
    <dataField name="Average of Population K All Age Groups" fld="27" subtotal="average" baseField="0" baseItem="0"/>
    <dataField name="Sum of Death Ratio A Under 5 years" fld="29" baseField="0" baseItem="0" numFmtId="165"/>
    <dataField name="Sum of Death Ratio K All Age Groups" fld="39" baseField="0" baseItem="0" numFmtId="165"/>
    <dataField name="Sum of Death Ratio L 65+ years" fld="40" baseField="0" baseItem="0" numFmtId="165"/>
    <dataField name="Average of Average Weekly ILI Total" fld="41" subtotal="average" baseField="0" baseItem="0" numFmtId="10"/>
    <dataField name="Max. of HCP Vaccinated Estimate" fld="42" subtotal="max" baseField="0" baseItem="0" numFmtId="10"/>
    <dataField name="Max. of All Vaccinated A Under 5 years Estimate" fld="43" subtotal="max" baseField="0" baseItem="0" numFmtId="10"/>
    <dataField name="Max. of All Vaccinated K All Age Groups Estimate" fld="44" subtotal="max" baseField="0" baseItem="0" numFmtId="10"/>
    <dataField name="Max. of All Vaccinated L 65+ years Estimate " fld="45" subtotal="max" baseField="0" baseItem="0" numFmtId="10"/>
    <dataField name="Max. of Max Cumulative Hospitalisation % A Under 5 years" fld="46" subtotal="max" baseField="0" baseItem="0" numFmtId="165"/>
    <dataField name="Max. of Max Cumulative Hospitalisation % K All Age Groups" fld="47" subtotal="max" baseField="0" baseItem="0" numFmtId="165"/>
    <dataField name="Max. of Max Cumulative Hospitalisation % L 65+ years" fld="48" subtotal="max" baseField="0" baseItem="0" numFmtId="165"/>
  </dataFields>
  <pivotTableStyleInfo name="PivotStyleLight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01CE695-A808-0F49-B81F-7ADD7C7D715B}" name="Table17" displayName="Table17" ref="A1:AZ4897" totalsRowShown="0" headerRowDxfId="53" dataDxfId="52" dataCellStyle="Per cent">
  <autoFilter ref="A1:AZ4897" xr:uid="{E01CE695-A808-0F49-B81F-7ADD7C7D715B}"/>
  <tableColumns count="52">
    <tableColumn id="1" xr3:uid="{75B26014-0246-084C-8CA4-1764F02EDB16}" name="State" dataDxfId="51"/>
    <tableColumn id="2" xr3:uid="{8E694243-4B8C-3B4F-8558-20CED9DE8C1E}" name="Year" dataDxfId="50"/>
    <tableColumn id="3" xr3:uid="{F2349C4F-E378-7A4D-815A-2DB4EF583D01}" name="Month" dataDxfId="49"/>
    <tableColumn id="4" xr3:uid="{BDD6646B-798D-AF42-ACBD-E621892648BE}" name="Combined Key 1" dataDxfId="48"/>
    <tableColumn id="5" xr3:uid="{B1EF14B0-EC7B-C34E-B75C-67F14B7B42EF}" name="Combined Key 2" dataDxfId="47"/>
    <tableColumn id="6" xr3:uid="{32F350B7-DE5F-3B44-B51A-5FCCDC90DA86}" name="Deaths A Under 5 years" dataDxfId="46"/>
    <tableColumn id="7" xr3:uid="{EE33DA28-4B0E-3E44-B44D-9C114B39723A}" name="Deaths B 5-14 years" dataDxfId="45"/>
    <tableColumn id="8" xr3:uid="{3D345F48-1FD8-D343-806B-9657150FFB38}" name="Deaths C 15-24 years" dataDxfId="44"/>
    <tableColumn id="9" xr3:uid="{FD6C23D1-72D1-A249-80CA-7D639CB22104}" name="Deaths D 25-34 years" dataDxfId="43"/>
    <tableColumn id="10" xr3:uid="{83F93729-1151-2D45-AD89-FAAFE47BB6A6}" name="Deaths E 35-44 years" dataDxfId="42"/>
    <tableColumn id="11" xr3:uid="{AC43907E-DF9C-854D-8398-12EFFF30BFB3}" name="Deaths F 45-54 years" dataDxfId="41"/>
    <tableColumn id="12" xr3:uid="{3ED71EE1-A695-2942-9C71-28359DBD0A0A}" name="Deaths G 55-64 years" dataDxfId="40"/>
    <tableColumn id="13" xr3:uid="{2A2656A1-0176-1847-AA59-CD4D56560C42}" name="Deaths H 65-74 years" dataDxfId="39"/>
    <tableColumn id="14" xr3:uid="{0A379A70-D16B-8E49-B39F-A76077F7FA3D}" name="Deaths I 75-84 years" dataDxfId="38"/>
    <tableColumn id="15" xr3:uid="{A70C54F7-1926-1547-8B62-FB7E25DB91A2}" name="Deaths J 85+ years" dataDxfId="37"/>
    <tableColumn id="16" xr3:uid="{C21A568A-B58E-384D-ABF7-B244951CB312}" name="Deaths K All Age Groups" dataDxfId="36"/>
    <tableColumn id="17" xr3:uid="{91D048FF-D714-9C46-938E-C3EB60A4FC7B}" name="Deaths L 65+ years" dataDxfId="35"/>
    <tableColumn id="18" xr3:uid="{E3644BC9-06DA-7C47-8C21-C9510BF2709C}" name="Population A Under 5 years" dataDxfId="34"/>
    <tableColumn id="19" xr3:uid="{EEAF4BF3-F0B7-954B-A047-C76FC4C53125}" name="Population B 5-14 years" dataDxfId="33"/>
    <tableColumn id="20" xr3:uid="{DFCC1BCC-D549-8C4D-BD2E-8362C1200A1C}" name="Population C 15 - 24 years" dataDxfId="32"/>
    <tableColumn id="21" xr3:uid="{D3EE665D-F181-234E-B4A4-39D4F0BF55A4}" name="Population D 25-34 years" dataDxfId="31"/>
    <tableColumn id="22" xr3:uid="{2A75820A-8635-6E43-8B4F-85CC07DEA6D3}" name="Population E 35-44 years" dataDxfId="30"/>
    <tableColumn id="23" xr3:uid="{C9A00830-5ABA-004C-9F25-9C04BC2E5CD0}" name="Population F 45-54 years" dataDxfId="29"/>
    <tableColumn id="24" xr3:uid="{B30C4598-DE97-E14F-A84E-8BAD396CB61D}" name="Population G 55 - 64 years" dataDxfId="28"/>
    <tableColumn id="25" xr3:uid="{8A2602A4-8ACA-4843-939F-3745B953F278}" name="Population H 65-74 years" dataDxfId="27"/>
    <tableColumn id="26" xr3:uid="{37910305-A222-1F4B-A267-847F3A1C87E9}" name="Population I 75-84 years" dataDxfId="26"/>
    <tableColumn id="27" xr3:uid="{65D3467C-AF35-0B4C-A259-8790D0476380}" name="Population J 85+ years" dataDxfId="25"/>
    <tableColumn id="28" xr3:uid="{5AC310D4-AC30-7244-979F-F8D8546CA0B0}" name="Population K All Age Groups" dataDxfId="24"/>
    <tableColumn id="29" xr3:uid="{1A8CF557-A15E-2C45-88B3-A478A67884E7}" name="Population N 65+ years" dataDxfId="23"/>
    <tableColumn id="30" xr3:uid="{863FAE78-9B6C-6A40-8973-60477868CD3B}" name="Death Ratio A Under 5 years" dataDxfId="22" dataCellStyle="Per cent"/>
    <tableColumn id="31" xr3:uid="{B2FC1117-79DC-7C42-AF69-399B1FD02479}" name="Death Ratio B 5-14 years" dataDxfId="21" dataCellStyle="Per cent"/>
    <tableColumn id="32" xr3:uid="{B8024691-C5FA-CF46-B889-6424228C778D}" name="Death Ratio C 15 - 24 years" dataDxfId="20" dataCellStyle="Per cent"/>
    <tableColumn id="33" xr3:uid="{BC7FB964-F0AB-1249-9E32-B61B89454262}" name="Death Ratio D 25-34 years" dataDxfId="19" dataCellStyle="Per cent"/>
    <tableColumn id="34" xr3:uid="{A74B5E89-5CC2-9247-8B7A-7C362C845996}" name="Death Ratio E 35-44 years" dataDxfId="18" dataCellStyle="Per cent"/>
    <tableColumn id="35" xr3:uid="{92B74AA5-7F5C-5141-81CC-7BC22B9629F6}" name="Death Ratio F 45-54 years" dataDxfId="17" dataCellStyle="Per cent"/>
    <tableColumn id="36" xr3:uid="{F241610D-662A-074A-BC17-4AE52071DB93}" name="Death Ratio G 55 - 64 years" dataDxfId="16" dataCellStyle="Per cent"/>
    <tableColumn id="37" xr3:uid="{7E4C51BB-025E-9142-9222-69F74F3345BA}" name="Death Ratio H 65-74 years" dataDxfId="15" dataCellStyle="Per cent"/>
    <tableColumn id="38" xr3:uid="{7FCE0DC0-8C5E-2344-87A9-038D25439564}" name="Death Ratio I 75-84 years" dataDxfId="14" dataCellStyle="Per cent"/>
    <tableColumn id="39" xr3:uid="{3CA98CDE-F498-0E4E-A855-9A21F1C9A76C}" name="Death Ratio J 85 years and over" dataDxfId="13" dataCellStyle="Per cent"/>
    <tableColumn id="40" xr3:uid="{C81F3A1F-2FEF-9F4B-A83F-8226B83C7453}" name="Death Ratio K All Age Groups" dataDxfId="12" dataCellStyle="Per cent"/>
    <tableColumn id="41" xr3:uid="{ABA53946-BD63-2C45-8797-CB4CEA3B614D}" name="Death Ratio L 65+ years" dataDxfId="11" dataCellStyle="Per cent"/>
    <tableColumn id="42" xr3:uid="{E535D77E-860F-D94E-BBD2-9A12141099E8}" name="Average Weekly ILI Total" dataDxfId="10" dataCellStyle="Per cent"/>
    <tableColumn id="43" xr3:uid="{FFA62BFF-1146-9644-B635-5B8F09C55D17}" name="HCP Vaccinated Estimate" dataDxfId="9" dataCellStyle="Per cent"/>
    <tableColumn id="44" xr3:uid="{A524CB64-DDFE-2048-896E-EE3204F2C0C9}" name="All Vaccinated A Under 5 years Estimate" dataDxfId="8" dataCellStyle="Per cent"/>
    <tableColumn id="45" xr3:uid="{FDF83BE8-6A65-8347-8660-5EEEC7A75E2D}" name="All Vaccinated K All Age Groups Estimate" dataDxfId="7" dataCellStyle="Per cent"/>
    <tableColumn id="46" xr3:uid="{D77FFD98-25D6-7947-9847-32F89F6318ED}" name="All Vaccinated L 65+ years Estimate " dataDxfId="6" dataCellStyle="Per cent"/>
    <tableColumn id="47" xr3:uid="{DB8DDC8A-9085-6E48-89FF-BAD52C5FE00D}" name="Max Cumulative Hospitalisation % A Under 5 years" dataDxfId="5" dataCellStyle="Per cent"/>
    <tableColumn id="48" xr3:uid="{87F07268-B59D-D746-99C3-2763B097E1AD}" name="Max Cumulative Hospitalisation % K All Age Groups" dataDxfId="4" dataCellStyle="Per cent"/>
    <tableColumn id="49" xr3:uid="{29E4B27F-3E43-6C44-9D4B-DAC415546D1E}" name="Max Cumulative Hospitalisation % L 65+ years" dataDxfId="3" dataCellStyle="Per cent"/>
    <tableColumn id="50" xr3:uid="{3270A9B8-940F-C64B-B4E6-31613A323C26}" name="Avg Weekly Hospitalisation % A Under 5 years" dataDxfId="2" dataCellStyle="Per cent"/>
    <tableColumn id="51" xr3:uid="{40CA1C29-791D-E845-B063-CD19DA284BA0}" name="Avg Weekly Hospitalisation % K All Age Groups" dataDxfId="1" dataCellStyle="Per cent"/>
    <tableColumn id="52" xr3:uid="{403836EA-5AED-0345-A837-8CAC39811DAC}" name="Avg Weekly Hospitalisation % L 65+ years" dataDxfId="0" dataCellStyle="Per ce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F655F-C206-A64D-942F-889EE68B1755}">
  <sheetPr>
    <tabColor rgb="FF00B0F0"/>
  </sheetPr>
  <dimension ref="A1:I44"/>
  <sheetViews>
    <sheetView tabSelected="1" zoomScale="140" zoomScaleNormal="140" workbookViewId="0">
      <selection activeCell="A32" sqref="A32:F35"/>
    </sheetView>
  </sheetViews>
  <sheetFormatPr baseColWidth="10" defaultRowHeight="16" x14ac:dyDescent="0.2"/>
  <cols>
    <col min="1" max="1" width="24.5" customWidth="1"/>
    <col min="2" max="2" width="24.83203125" customWidth="1"/>
    <col min="3" max="3" width="21.1640625" customWidth="1"/>
    <col min="4" max="4" width="24.6640625" customWidth="1"/>
    <col min="5" max="5" width="22" customWidth="1"/>
    <col min="6" max="6" width="25.33203125" customWidth="1"/>
    <col min="7" max="7" width="24" bestFit="1" customWidth="1"/>
    <col min="8" max="8" width="22.83203125" bestFit="1" customWidth="1"/>
    <col min="9" max="9" width="22.1640625" bestFit="1" customWidth="1"/>
    <col min="10" max="10" width="27.5" bestFit="1" customWidth="1"/>
    <col min="11" max="11" width="20.6640625" customWidth="1"/>
    <col min="12" max="12" width="0.1640625" customWidth="1"/>
  </cols>
  <sheetData>
    <row r="1" spans="1:9" ht="22" customHeight="1" x14ac:dyDescent="0.2">
      <c r="A1" s="160" t="s">
        <v>5413</v>
      </c>
      <c r="B1" s="160"/>
      <c r="C1" s="160"/>
      <c r="D1" s="160"/>
      <c r="E1" s="160"/>
      <c r="F1" s="160"/>
    </row>
    <row r="2" spans="1:9" ht="19" customHeight="1" x14ac:dyDescent="0.2">
      <c r="A2" s="173" t="s">
        <v>5414</v>
      </c>
      <c r="B2" s="173"/>
      <c r="C2" s="173"/>
      <c r="D2" s="173"/>
      <c r="E2" s="173"/>
      <c r="F2" s="173"/>
    </row>
    <row r="3" spans="1:9" ht="19" customHeight="1" x14ac:dyDescent="0.2">
      <c r="A3" s="173"/>
      <c r="B3" s="173"/>
      <c r="C3" s="173"/>
      <c r="D3" s="173"/>
      <c r="E3" s="173"/>
      <c r="F3" s="173"/>
    </row>
    <row r="4" spans="1:9" ht="20" customHeight="1" x14ac:dyDescent="0.25">
      <c r="A4" s="160" t="s">
        <v>5417</v>
      </c>
      <c r="B4" s="160"/>
      <c r="C4" s="160"/>
      <c r="D4" s="160"/>
      <c r="E4" s="160"/>
      <c r="F4" s="160"/>
      <c r="G4" s="162" t="s">
        <v>5431</v>
      </c>
      <c r="H4" s="162"/>
      <c r="I4" s="24"/>
    </row>
    <row r="5" spans="1:9" ht="21" customHeight="1" x14ac:dyDescent="0.2">
      <c r="A5" s="174" t="s">
        <v>5415</v>
      </c>
      <c r="B5" s="175"/>
      <c r="C5" s="175"/>
      <c r="D5" s="175"/>
      <c r="E5" s="175"/>
      <c r="F5" s="175"/>
    </row>
    <row r="6" spans="1:9" ht="16" customHeight="1" x14ac:dyDescent="0.2">
      <c r="A6" s="176" t="s">
        <v>5416</v>
      </c>
      <c r="B6" s="176"/>
      <c r="C6" s="176"/>
      <c r="D6" s="176"/>
      <c r="E6" s="176"/>
      <c r="F6" s="176"/>
      <c r="G6" s="163" t="s">
        <v>5425</v>
      </c>
      <c r="H6" s="163"/>
    </row>
    <row r="7" spans="1:9" ht="17" customHeight="1" x14ac:dyDescent="0.2">
      <c r="A7" s="176" t="s">
        <v>5426</v>
      </c>
      <c r="B7" s="176"/>
      <c r="C7" s="176"/>
      <c r="D7" s="176"/>
      <c r="E7" s="176"/>
      <c r="F7" s="176"/>
      <c r="G7" s="163"/>
      <c r="H7" s="163"/>
    </row>
    <row r="8" spans="1:9" ht="18" customHeight="1" x14ac:dyDescent="0.2">
      <c r="A8" s="180" t="s">
        <v>5424</v>
      </c>
      <c r="B8" s="181"/>
      <c r="C8" s="181"/>
      <c r="D8" s="181"/>
      <c r="E8" s="181"/>
      <c r="F8" s="181"/>
      <c r="G8" s="163"/>
      <c r="H8" s="163"/>
    </row>
    <row r="9" spans="1:9" ht="16" customHeight="1" x14ac:dyDescent="0.2">
      <c r="A9" s="182" t="s">
        <v>5433</v>
      </c>
      <c r="B9" s="182"/>
      <c r="C9" s="182"/>
      <c r="D9" s="182"/>
      <c r="E9" s="182"/>
      <c r="F9" s="182"/>
      <c r="G9" s="163"/>
      <c r="H9" s="163"/>
    </row>
    <row r="10" spans="1:9" ht="21" customHeight="1" x14ac:dyDescent="0.2">
      <c r="A10" s="182"/>
      <c r="B10" s="182"/>
      <c r="C10" s="182"/>
      <c r="D10" s="182"/>
      <c r="E10" s="182"/>
      <c r="F10" s="182"/>
      <c r="G10" s="163"/>
      <c r="H10" s="163"/>
    </row>
    <row r="11" spans="1:9" ht="17" customHeight="1" x14ac:dyDescent="0.2">
      <c r="A11" s="182"/>
      <c r="B11" s="182"/>
      <c r="C11" s="182"/>
      <c r="D11" s="182"/>
      <c r="E11" s="182"/>
      <c r="F11" s="182"/>
    </row>
    <row r="12" spans="1:9" ht="16" customHeight="1" x14ac:dyDescent="0.2">
      <c r="A12" s="169" t="s">
        <v>5427</v>
      </c>
      <c r="B12" s="169"/>
      <c r="C12" s="169"/>
      <c r="D12" s="169"/>
      <c r="E12" s="169"/>
      <c r="F12" s="169"/>
    </row>
    <row r="13" spans="1:9" ht="19" x14ac:dyDescent="0.2">
      <c r="A13" s="170" t="s">
        <v>5418</v>
      </c>
      <c r="B13" s="171"/>
      <c r="C13" s="171"/>
      <c r="D13" s="171"/>
      <c r="E13" s="171"/>
      <c r="F13" s="171"/>
    </row>
    <row r="14" spans="1:9" ht="21" customHeight="1" x14ac:dyDescent="0.2">
      <c r="A14" s="172" t="s">
        <v>5419</v>
      </c>
      <c r="B14" s="172"/>
      <c r="C14" s="172"/>
      <c r="D14" s="172"/>
      <c r="E14" s="172"/>
      <c r="F14" s="172"/>
    </row>
    <row r="15" spans="1:9" ht="16" customHeight="1" x14ac:dyDescent="0.2">
      <c r="A15" s="172" t="s">
        <v>5428</v>
      </c>
      <c r="B15" s="172"/>
      <c r="C15" s="172"/>
      <c r="D15" s="172"/>
      <c r="E15" s="172"/>
      <c r="F15" s="172"/>
    </row>
    <row r="16" spans="1:9" x14ac:dyDescent="0.2">
      <c r="A16" s="172"/>
      <c r="B16" s="172"/>
      <c r="C16" s="172"/>
      <c r="D16" s="172"/>
      <c r="E16" s="172"/>
      <c r="F16" s="172"/>
    </row>
    <row r="17" spans="1:6" ht="19" x14ac:dyDescent="0.2">
      <c r="A17" s="164" t="s">
        <v>5420</v>
      </c>
      <c r="B17" s="165"/>
      <c r="C17" s="165"/>
      <c r="D17" s="165"/>
      <c r="E17" s="165"/>
      <c r="F17" s="165"/>
    </row>
    <row r="18" spans="1:6" ht="21" customHeight="1" x14ac:dyDescent="0.2">
      <c r="A18" s="166" t="s">
        <v>5421</v>
      </c>
      <c r="B18" s="166"/>
      <c r="C18" s="166"/>
      <c r="D18" s="166"/>
      <c r="E18" s="166"/>
      <c r="F18" s="166"/>
    </row>
    <row r="19" spans="1:6" ht="16" customHeight="1" x14ac:dyDescent="0.2">
      <c r="A19" s="166" t="s">
        <v>5429</v>
      </c>
      <c r="B19" s="166"/>
      <c r="C19" s="166"/>
      <c r="D19" s="166"/>
      <c r="E19" s="166"/>
      <c r="F19" s="166"/>
    </row>
    <row r="20" spans="1:6" x14ac:dyDescent="0.2">
      <c r="A20" s="166"/>
      <c r="B20" s="166"/>
      <c r="C20" s="166"/>
      <c r="D20" s="166"/>
      <c r="E20" s="166"/>
      <c r="F20" s="166"/>
    </row>
    <row r="21" spans="1:6" ht="19" x14ac:dyDescent="0.2">
      <c r="A21" s="167" t="s">
        <v>5422</v>
      </c>
      <c r="B21" s="168"/>
      <c r="C21" s="168"/>
      <c r="D21" s="168"/>
      <c r="E21" s="168"/>
      <c r="F21" s="168"/>
    </row>
    <row r="22" spans="1:6" ht="21" customHeight="1" x14ac:dyDescent="0.2">
      <c r="A22" s="161" t="s">
        <v>5423</v>
      </c>
      <c r="B22" s="161"/>
      <c r="C22" s="161"/>
      <c r="D22" s="161"/>
      <c r="E22" s="161"/>
      <c r="F22" s="161"/>
    </row>
    <row r="23" spans="1:6" ht="16" customHeight="1" x14ac:dyDescent="0.2">
      <c r="A23" s="161" t="s">
        <v>5430</v>
      </c>
      <c r="B23" s="161"/>
      <c r="C23" s="161"/>
      <c r="D23" s="161"/>
      <c r="E23" s="161"/>
      <c r="F23" s="161"/>
    </row>
    <row r="24" spans="1:6" x14ac:dyDescent="0.2">
      <c r="A24" s="161"/>
      <c r="B24" s="161"/>
      <c r="C24" s="161"/>
      <c r="D24" s="161"/>
      <c r="E24" s="161"/>
      <c r="F24" s="161"/>
    </row>
    <row r="25" spans="1:6" ht="19" x14ac:dyDescent="0.25">
      <c r="A25" s="177" t="s">
        <v>5572</v>
      </c>
      <c r="B25" s="177"/>
      <c r="C25" s="178"/>
      <c r="D25" s="178"/>
      <c r="E25" s="178"/>
      <c r="F25" s="178"/>
    </row>
    <row r="26" spans="1:6" x14ac:dyDescent="0.2">
      <c r="A26" s="137" t="s">
        <v>5603</v>
      </c>
      <c r="B26" s="137"/>
      <c r="C26" s="137"/>
      <c r="D26" s="137"/>
      <c r="E26" s="137"/>
      <c r="F26" s="137"/>
    </row>
    <row r="27" spans="1:6" x14ac:dyDescent="0.2">
      <c r="A27" s="179" t="s">
        <v>5604</v>
      </c>
      <c r="B27" s="179"/>
      <c r="C27" s="179"/>
      <c r="D27" s="179"/>
      <c r="E27" s="179"/>
      <c r="F27" s="179"/>
    </row>
    <row r="28" spans="1:6" x14ac:dyDescent="0.2">
      <c r="A28" s="179"/>
      <c r="B28" s="179"/>
      <c r="C28" s="179"/>
      <c r="D28" s="179"/>
      <c r="E28" s="179"/>
      <c r="F28" s="179"/>
    </row>
    <row r="29" spans="1:6" ht="19" x14ac:dyDescent="0.2">
      <c r="A29" s="157" t="s">
        <v>5443</v>
      </c>
      <c r="B29" s="157"/>
      <c r="C29" s="157"/>
      <c r="D29" s="157"/>
      <c r="E29" s="157"/>
      <c r="F29" s="157"/>
    </row>
    <row r="30" spans="1:6" ht="19" customHeight="1" x14ac:dyDescent="0.2">
      <c r="A30" s="156" t="s">
        <v>5597</v>
      </c>
      <c r="B30" s="156"/>
      <c r="C30" s="156"/>
      <c r="D30" s="156"/>
      <c r="E30" s="156"/>
      <c r="F30" s="156"/>
    </row>
    <row r="31" spans="1:6" ht="16" customHeight="1" x14ac:dyDescent="0.2">
      <c r="A31" s="160" t="s">
        <v>5432</v>
      </c>
      <c r="B31" s="160"/>
      <c r="C31" s="160"/>
      <c r="D31" s="160"/>
      <c r="E31" s="160"/>
      <c r="F31" s="160"/>
    </row>
    <row r="32" spans="1:6" ht="16" customHeight="1" x14ac:dyDescent="0.2">
      <c r="A32" s="158" t="s">
        <v>5596</v>
      </c>
      <c r="B32" s="158"/>
      <c r="C32" s="158"/>
      <c r="D32" s="158"/>
      <c r="E32" s="158"/>
      <c r="F32" s="158"/>
    </row>
    <row r="33" spans="1:6" x14ac:dyDescent="0.2">
      <c r="A33" s="158"/>
      <c r="B33" s="158"/>
      <c r="C33" s="158"/>
      <c r="D33" s="158"/>
      <c r="E33" s="158"/>
      <c r="F33" s="158"/>
    </row>
    <row r="34" spans="1:6" ht="17" customHeight="1" x14ac:dyDescent="0.2">
      <c r="A34" s="158"/>
      <c r="B34" s="158"/>
      <c r="C34" s="158"/>
      <c r="D34" s="158"/>
      <c r="E34" s="158"/>
      <c r="F34" s="158"/>
    </row>
    <row r="35" spans="1:6" ht="20" customHeight="1" x14ac:dyDescent="0.2">
      <c r="A35" s="158"/>
      <c r="B35" s="158"/>
      <c r="C35" s="158"/>
      <c r="D35" s="158"/>
      <c r="E35" s="158"/>
      <c r="F35" s="158"/>
    </row>
    <row r="36" spans="1:6" ht="20" customHeight="1" x14ac:dyDescent="0.2">
      <c r="A36" s="25" t="s">
        <v>498</v>
      </c>
      <c r="B36" s="25" t="s">
        <v>508</v>
      </c>
      <c r="C36" s="25" t="s">
        <v>5408</v>
      </c>
      <c r="D36" s="26" t="s">
        <v>5494</v>
      </c>
      <c r="E36" s="27" t="s">
        <v>5409</v>
      </c>
    </row>
    <row r="37" spans="1:6" x14ac:dyDescent="0.2">
      <c r="A37" s="159" t="s">
        <v>5549</v>
      </c>
      <c r="B37" s="159"/>
      <c r="C37" s="159" t="s">
        <v>5550</v>
      </c>
      <c r="D37" s="159"/>
      <c r="E37" s="159" t="s">
        <v>5551</v>
      </c>
      <c r="F37" s="159"/>
    </row>
    <row r="38" spans="1:6" ht="33" customHeight="1" x14ac:dyDescent="0.2">
      <c r="A38" s="160" t="s">
        <v>5434</v>
      </c>
      <c r="B38" s="160"/>
      <c r="C38" s="160"/>
      <c r="D38" s="160"/>
      <c r="E38" s="160"/>
      <c r="F38" s="160"/>
    </row>
    <row r="39" spans="1:6" x14ac:dyDescent="0.2">
      <c r="A39" s="155" t="s">
        <v>5410</v>
      </c>
      <c r="B39" s="155"/>
      <c r="C39" s="155" t="s">
        <v>5411</v>
      </c>
      <c r="D39" s="155"/>
      <c r="E39" s="154" t="s">
        <v>5412</v>
      </c>
      <c r="F39" s="154"/>
    </row>
    <row r="40" spans="1:6" x14ac:dyDescent="0.2">
      <c r="A40" s="28" t="s">
        <v>475</v>
      </c>
      <c r="B40" s="29" t="s">
        <v>495</v>
      </c>
      <c r="C40" s="29" t="s">
        <v>497</v>
      </c>
    </row>
    <row r="41" spans="1:6" x14ac:dyDescent="0.2">
      <c r="A41" s="12"/>
      <c r="B41" s="12"/>
      <c r="C41" s="12"/>
      <c r="D41" s="12"/>
      <c r="E41" s="12"/>
      <c r="F41" s="12"/>
    </row>
    <row r="42" spans="1:6" x14ac:dyDescent="0.2">
      <c r="A42" s="12"/>
      <c r="B42" s="12"/>
      <c r="C42" s="12"/>
      <c r="D42" s="12"/>
      <c r="E42" s="12"/>
      <c r="F42" s="12"/>
    </row>
    <row r="43" spans="1:6" x14ac:dyDescent="0.2">
      <c r="A43" s="12"/>
      <c r="B43" s="12"/>
      <c r="C43" s="12"/>
      <c r="D43" s="12"/>
      <c r="E43" s="12"/>
      <c r="F43" s="12"/>
    </row>
    <row r="44" spans="1:6" x14ac:dyDescent="0.2">
      <c r="A44" s="12"/>
      <c r="B44" s="12"/>
      <c r="C44" s="12"/>
      <c r="D44" s="12"/>
      <c r="E44" s="12"/>
      <c r="F44" s="12"/>
    </row>
  </sheetData>
  <mergeCells count="35">
    <mergeCell ref="E25:F25"/>
    <mergeCell ref="A27:F28"/>
    <mergeCell ref="A8:F8"/>
    <mergeCell ref="A9:F11"/>
    <mergeCell ref="A2:F3"/>
    <mergeCell ref="A1:F1"/>
    <mergeCell ref="A5:F5"/>
    <mergeCell ref="A6:F6"/>
    <mergeCell ref="A7:F7"/>
    <mergeCell ref="A23:F24"/>
    <mergeCell ref="A4:F4"/>
    <mergeCell ref="G4:H4"/>
    <mergeCell ref="A31:F31"/>
    <mergeCell ref="G6:H10"/>
    <mergeCell ref="A17:F17"/>
    <mergeCell ref="A18:F18"/>
    <mergeCell ref="A19:F20"/>
    <mergeCell ref="A21:F21"/>
    <mergeCell ref="A22:F22"/>
    <mergeCell ref="A12:F12"/>
    <mergeCell ref="A13:F13"/>
    <mergeCell ref="A14:F14"/>
    <mergeCell ref="A15:F16"/>
    <mergeCell ref="A25:B25"/>
    <mergeCell ref="C25:D25"/>
    <mergeCell ref="E39:F39"/>
    <mergeCell ref="A39:B39"/>
    <mergeCell ref="C39:D39"/>
    <mergeCell ref="A30:F30"/>
    <mergeCell ref="A29:F29"/>
    <mergeCell ref="A32:F35"/>
    <mergeCell ref="A37:B37"/>
    <mergeCell ref="C37:D37"/>
    <mergeCell ref="E37:F37"/>
    <mergeCell ref="A38:F38"/>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5444-19CE-2743-A0F0-47BFA8033C1D}">
  <sheetPr>
    <tabColor rgb="FFEBE675"/>
  </sheetPr>
  <dimension ref="A1:AZ5494"/>
  <sheetViews>
    <sheetView topLeftCell="AN393" workbookViewId="0">
      <selection activeCell="AT3" sqref="AT3"/>
    </sheetView>
  </sheetViews>
  <sheetFormatPr baseColWidth="10" defaultRowHeight="16" x14ac:dyDescent="0.2"/>
  <cols>
    <col min="4" max="5" width="16.33203125" style="1" customWidth="1"/>
    <col min="6" max="6" width="22.6640625" customWidth="1"/>
    <col min="7" max="7" width="19.6640625" customWidth="1"/>
    <col min="8" max="8" width="20.6640625" customWidth="1"/>
    <col min="9" max="9" width="20.83203125" customWidth="1"/>
    <col min="10" max="11" width="20.6640625" customWidth="1"/>
    <col min="12" max="12" width="21" customWidth="1"/>
    <col min="13" max="13" width="20.83203125" customWidth="1"/>
    <col min="14" max="14" width="20.1640625" customWidth="1"/>
    <col min="15" max="15" width="18.6640625" customWidth="1"/>
    <col min="16" max="16" width="23.33203125" customWidth="1"/>
    <col min="17" max="17" width="18.83203125" customWidth="1"/>
    <col min="18" max="18" width="25.6640625" customWidth="1"/>
    <col min="19" max="19" width="22.6640625" customWidth="1"/>
    <col min="20" max="20" width="24.6640625" customWidth="1"/>
    <col min="21" max="21" width="23.83203125" customWidth="1"/>
    <col min="22" max="23" width="23.6640625" customWidth="1"/>
    <col min="24" max="24" width="25" customWidth="1"/>
    <col min="25" max="25" width="23.83203125" customWidth="1"/>
    <col min="26" max="26" width="23.1640625" customWidth="1"/>
    <col min="27" max="27" width="21.6640625" customWidth="1"/>
    <col min="28" max="28" width="26.33203125" customWidth="1"/>
    <col min="29" max="29" width="22.33203125" customWidth="1"/>
    <col min="30" max="30" width="26.5" customWidth="1"/>
    <col min="31" max="31" width="23.5" customWidth="1"/>
    <col min="32" max="32" width="25.5" customWidth="1"/>
    <col min="33" max="33" width="24.6640625" customWidth="1"/>
    <col min="34" max="35" width="24.5" customWidth="1"/>
    <col min="36" max="36" width="25.83203125" customWidth="1"/>
    <col min="37" max="37" width="24.6640625" customWidth="1"/>
    <col min="38" max="38" width="24" customWidth="1"/>
    <col min="39" max="39" width="29" customWidth="1"/>
    <col min="40" max="40" width="27.1640625" customWidth="1"/>
    <col min="41" max="41" width="22.6640625" customWidth="1"/>
    <col min="42" max="42" width="15.5" style="8" customWidth="1"/>
    <col min="43" max="43" width="23.83203125" customWidth="1"/>
    <col min="44" max="44" width="36.33203125" customWidth="1"/>
    <col min="45" max="45" width="37" customWidth="1"/>
    <col min="46" max="46" width="33" customWidth="1"/>
    <col min="47" max="47" width="33.33203125" customWidth="1"/>
  </cols>
  <sheetData>
    <row r="1" spans="1:52" s="12" customFormat="1" x14ac:dyDescent="0.2">
      <c r="A1" s="10" t="s">
        <v>0</v>
      </c>
      <c r="B1" s="13" t="s">
        <v>1</v>
      </c>
      <c r="C1" s="14" t="s">
        <v>2</v>
      </c>
      <c r="D1" s="11" t="s">
        <v>510</v>
      </c>
      <c r="E1" s="11" t="s">
        <v>509</v>
      </c>
      <c r="F1" s="16" t="s">
        <v>476</v>
      </c>
      <c r="G1" s="16" t="s">
        <v>477</v>
      </c>
      <c r="H1" s="16" t="s">
        <v>478</v>
      </c>
      <c r="I1" s="16" t="s">
        <v>479</v>
      </c>
      <c r="J1" s="16" t="s">
        <v>480</v>
      </c>
      <c r="K1" s="16" t="s">
        <v>481</v>
      </c>
      <c r="L1" s="16" t="s">
        <v>482</v>
      </c>
      <c r="M1" s="16" t="s">
        <v>483</v>
      </c>
      <c r="N1" s="16" t="s">
        <v>484</v>
      </c>
      <c r="O1" s="16" t="s">
        <v>485</v>
      </c>
      <c r="P1" s="16" t="s">
        <v>486</v>
      </c>
      <c r="Q1" s="16" t="s">
        <v>5407</v>
      </c>
      <c r="R1" s="17" t="s">
        <v>475</v>
      </c>
      <c r="S1" s="17" t="s">
        <v>490</v>
      </c>
      <c r="T1" s="17" t="s">
        <v>491</v>
      </c>
      <c r="U1" s="17" t="s">
        <v>487</v>
      </c>
      <c r="V1" s="17" t="s">
        <v>488</v>
      </c>
      <c r="W1" s="17" t="s">
        <v>489</v>
      </c>
      <c r="X1" s="17" t="s">
        <v>492</v>
      </c>
      <c r="Y1" s="17" t="s">
        <v>493</v>
      </c>
      <c r="Z1" s="17" t="s">
        <v>494</v>
      </c>
      <c r="AA1" s="17" t="s">
        <v>496</v>
      </c>
      <c r="AB1" s="17" t="s">
        <v>495</v>
      </c>
      <c r="AC1" s="18" t="s">
        <v>497</v>
      </c>
      <c r="AD1" s="21" t="s">
        <v>498</v>
      </c>
      <c r="AE1" s="21" t="s">
        <v>499</v>
      </c>
      <c r="AF1" s="21" t="s">
        <v>500</v>
      </c>
      <c r="AG1" s="21" t="s">
        <v>501</v>
      </c>
      <c r="AH1" s="21" t="s">
        <v>502</v>
      </c>
      <c r="AI1" s="21" t="s">
        <v>503</v>
      </c>
      <c r="AJ1" s="21" t="s">
        <v>504</v>
      </c>
      <c r="AK1" s="21" t="s">
        <v>505</v>
      </c>
      <c r="AL1" s="21" t="s">
        <v>506</v>
      </c>
      <c r="AM1" s="21" t="s">
        <v>507</v>
      </c>
      <c r="AN1" s="21" t="s">
        <v>508</v>
      </c>
      <c r="AO1" s="22" t="s">
        <v>5408</v>
      </c>
      <c r="AP1" s="15" t="s">
        <v>5548</v>
      </c>
      <c r="AQ1" s="19" t="s">
        <v>5409</v>
      </c>
      <c r="AR1" s="20" t="s">
        <v>5410</v>
      </c>
      <c r="AS1" s="20" t="s">
        <v>5411</v>
      </c>
      <c r="AT1" s="20" t="s">
        <v>5412</v>
      </c>
      <c r="AU1" s="136" t="s">
        <v>5606</v>
      </c>
      <c r="AV1" s="136" t="s">
        <v>5607</v>
      </c>
      <c r="AW1" s="136" t="s">
        <v>5608</v>
      </c>
      <c r="AX1" s="136" t="s">
        <v>5609</v>
      </c>
      <c r="AY1" s="136" t="s">
        <v>5610</v>
      </c>
      <c r="AZ1" s="136" t="s">
        <v>5611</v>
      </c>
    </row>
    <row r="2" spans="1:52" x14ac:dyDescent="0.2">
      <c r="A2" s="38" t="s">
        <v>3</v>
      </c>
      <c r="B2" s="7">
        <v>2010</v>
      </c>
      <c r="C2" s="3" t="s">
        <v>55</v>
      </c>
      <c r="D2" t="s">
        <v>67</v>
      </c>
      <c r="E2" t="s">
        <v>511</v>
      </c>
      <c r="F2">
        <v>10</v>
      </c>
      <c r="G2">
        <v>5</v>
      </c>
      <c r="H2">
        <v>5</v>
      </c>
      <c r="I2">
        <v>5</v>
      </c>
      <c r="J2">
        <v>5</v>
      </c>
      <c r="K2">
        <v>5</v>
      </c>
      <c r="L2">
        <v>14</v>
      </c>
      <c r="M2">
        <v>17</v>
      </c>
      <c r="N2">
        <v>34</v>
      </c>
      <c r="O2">
        <v>37</v>
      </c>
      <c r="P2">
        <v>137</v>
      </c>
      <c r="Q2">
        <v>88</v>
      </c>
      <c r="R2">
        <v>302659</v>
      </c>
      <c r="S2">
        <v>627588</v>
      </c>
      <c r="T2">
        <v>674272</v>
      </c>
      <c r="U2">
        <v>597185</v>
      </c>
      <c r="V2">
        <v>633270</v>
      </c>
      <c r="W2">
        <v>685414</v>
      </c>
      <c r="X2">
        <v>557046</v>
      </c>
      <c r="Y2">
        <v>353234</v>
      </c>
      <c r="Z2">
        <v>208147</v>
      </c>
      <c r="AA2">
        <v>73836</v>
      </c>
      <c r="AB2">
        <v>4712651</v>
      </c>
      <c r="AC2">
        <v>635217</v>
      </c>
      <c r="AD2" s="9">
        <v>3.3040484505664791E-5</v>
      </c>
      <c r="AE2" s="9">
        <v>7.9670102041466691E-6</v>
      </c>
      <c r="AF2" s="9">
        <v>7.4154050590859476E-6</v>
      </c>
      <c r="AG2" s="9">
        <v>8.372614851344223E-6</v>
      </c>
      <c r="AH2" s="9">
        <v>7.8955263947447383E-6</v>
      </c>
      <c r="AI2" s="9">
        <v>7.2948612079706572E-6</v>
      </c>
      <c r="AJ2" s="9">
        <v>2.513257432958858E-5</v>
      </c>
      <c r="AK2" s="9">
        <v>4.8126737516773584E-5</v>
      </c>
      <c r="AL2" s="9">
        <v>1.6334609674893225E-4</v>
      </c>
      <c r="AM2" s="9">
        <v>5.0111056936995508E-4</v>
      </c>
      <c r="AN2" s="9">
        <v>2.9070686541396762E-5</v>
      </c>
      <c r="AO2" s="9">
        <v>1.3853533516892654E-4</v>
      </c>
      <c r="AP2" s="8" t="s">
        <v>5612</v>
      </c>
      <c r="AQ2" s="8" t="s">
        <v>5612</v>
      </c>
      <c r="AR2" s="37">
        <v>0.376</v>
      </c>
      <c r="AS2" s="37">
        <v>0.626</v>
      </c>
      <c r="AT2" s="37" t="s">
        <v>54</v>
      </c>
      <c r="AU2" s="9" t="s">
        <v>5612</v>
      </c>
      <c r="AV2" s="9" t="s">
        <v>5612</v>
      </c>
      <c r="AW2" s="9" t="s">
        <v>5612</v>
      </c>
      <c r="AX2" s="9" t="s">
        <v>5612</v>
      </c>
      <c r="AY2" s="9" t="s">
        <v>5612</v>
      </c>
      <c r="AZ2" s="9" t="s">
        <v>5612</v>
      </c>
    </row>
    <row r="3" spans="1:52" x14ac:dyDescent="0.2">
      <c r="A3" s="38" t="s">
        <v>3</v>
      </c>
      <c r="B3" s="7">
        <v>2010</v>
      </c>
      <c r="C3" s="3" t="s">
        <v>56</v>
      </c>
      <c r="D3" t="s">
        <v>67</v>
      </c>
      <c r="E3" t="s">
        <v>512</v>
      </c>
      <c r="F3">
        <v>10</v>
      </c>
      <c r="G3">
        <v>5</v>
      </c>
      <c r="H3">
        <v>5</v>
      </c>
      <c r="I3">
        <v>5</v>
      </c>
      <c r="J3">
        <v>5</v>
      </c>
      <c r="K3">
        <v>5</v>
      </c>
      <c r="L3">
        <v>5</v>
      </c>
      <c r="M3">
        <v>13</v>
      </c>
      <c r="N3">
        <v>22</v>
      </c>
      <c r="O3">
        <v>28</v>
      </c>
      <c r="P3">
        <v>103</v>
      </c>
      <c r="Q3">
        <v>63</v>
      </c>
      <c r="R3">
        <v>302659</v>
      </c>
      <c r="S3">
        <v>627588</v>
      </c>
      <c r="T3">
        <v>674272</v>
      </c>
      <c r="U3">
        <v>597185</v>
      </c>
      <c r="V3">
        <v>633270</v>
      </c>
      <c r="W3">
        <v>685414</v>
      </c>
      <c r="X3">
        <v>557046</v>
      </c>
      <c r="Y3">
        <v>353234</v>
      </c>
      <c r="Z3">
        <v>208147</v>
      </c>
      <c r="AA3">
        <v>73836</v>
      </c>
      <c r="AB3">
        <v>4712651</v>
      </c>
      <c r="AC3">
        <v>635217</v>
      </c>
      <c r="AD3" s="9">
        <v>3.3040484505664791E-5</v>
      </c>
      <c r="AE3" s="9">
        <v>7.9670102041466691E-6</v>
      </c>
      <c r="AF3" s="9">
        <v>7.4154050590859476E-6</v>
      </c>
      <c r="AG3" s="9">
        <v>8.372614851344223E-6</v>
      </c>
      <c r="AH3" s="9">
        <v>7.8955263947447383E-6</v>
      </c>
      <c r="AI3" s="9">
        <v>7.2948612079706572E-6</v>
      </c>
      <c r="AJ3" s="9">
        <v>8.9759194034244932E-6</v>
      </c>
      <c r="AK3" s="9">
        <v>3.6802799277532741E-5</v>
      </c>
      <c r="AL3" s="9">
        <v>1.0569453319048557E-4</v>
      </c>
      <c r="AM3" s="9">
        <v>3.7921880925293893E-4</v>
      </c>
      <c r="AN3" s="9">
        <v>2.1856063604115815E-5</v>
      </c>
      <c r="AO3" s="9">
        <v>9.9178705859572403E-5</v>
      </c>
      <c r="AP3" s="8" t="s">
        <v>5612</v>
      </c>
      <c r="AQ3" s="8" t="s">
        <v>5612</v>
      </c>
      <c r="AR3" s="37">
        <v>0.38700000000000001</v>
      </c>
      <c r="AS3" s="37">
        <v>0.63700000000000001</v>
      </c>
      <c r="AT3" s="37" t="s">
        <v>54</v>
      </c>
      <c r="AU3" s="9" t="s">
        <v>5612</v>
      </c>
      <c r="AV3" s="9" t="s">
        <v>5612</v>
      </c>
      <c r="AW3" s="9" t="s">
        <v>5612</v>
      </c>
      <c r="AX3" s="9" t="s">
        <v>5612</v>
      </c>
      <c r="AY3" s="9" t="s">
        <v>5612</v>
      </c>
      <c r="AZ3" s="9" t="s">
        <v>5612</v>
      </c>
    </row>
    <row r="4" spans="1:52" x14ac:dyDescent="0.2">
      <c r="A4" s="38" t="s">
        <v>3</v>
      </c>
      <c r="B4" s="7">
        <v>2010</v>
      </c>
      <c r="C4" s="3" t="s">
        <v>57</v>
      </c>
      <c r="D4" t="s">
        <v>67</v>
      </c>
      <c r="E4" t="s">
        <v>513</v>
      </c>
      <c r="F4">
        <v>10</v>
      </c>
      <c r="G4">
        <v>5</v>
      </c>
      <c r="H4">
        <v>5</v>
      </c>
      <c r="I4">
        <v>5</v>
      </c>
      <c r="J4">
        <v>5</v>
      </c>
      <c r="K4">
        <v>10</v>
      </c>
      <c r="L4">
        <v>5</v>
      </c>
      <c r="M4">
        <v>14</v>
      </c>
      <c r="N4">
        <v>20</v>
      </c>
      <c r="O4">
        <v>27</v>
      </c>
      <c r="P4">
        <v>106</v>
      </c>
      <c r="Q4">
        <v>61</v>
      </c>
      <c r="R4">
        <v>302659</v>
      </c>
      <c r="S4">
        <v>627588</v>
      </c>
      <c r="T4">
        <v>674272</v>
      </c>
      <c r="U4">
        <v>597185</v>
      </c>
      <c r="V4">
        <v>633270</v>
      </c>
      <c r="W4">
        <v>685414</v>
      </c>
      <c r="X4">
        <v>557046</v>
      </c>
      <c r="Y4">
        <v>353234</v>
      </c>
      <c r="Z4">
        <v>208147</v>
      </c>
      <c r="AA4">
        <v>73836</v>
      </c>
      <c r="AB4">
        <v>4712651</v>
      </c>
      <c r="AC4">
        <v>635217</v>
      </c>
      <c r="AD4" s="9">
        <v>3.3040484505664791E-5</v>
      </c>
      <c r="AE4" s="9">
        <v>7.9670102041466691E-6</v>
      </c>
      <c r="AF4" s="9">
        <v>7.4154050590859476E-6</v>
      </c>
      <c r="AG4" s="9">
        <v>8.372614851344223E-6</v>
      </c>
      <c r="AH4" s="9">
        <v>7.8955263947447383E-6</v>
      </c>
      <c r="AI4" s="9">
        <v>1.4589722415941314E-5</v>
      </c>
      <c r="AJ4" s="9">
        <v>8.9759194034244932E-6</v>
      </c>
      <c r="AK4" s="9">
        <v>3.9633783837342951E-5</v>
      </c>
      <c r="AL4" s="9">
        <v>9.6085939264077796E-5</v>
      </c>
      <c r="AM4" s="9">
        <v>3.656752803510483E-4</v>
      </c>
      <c r="AN4" s="9">
        <v>2.2492647980934722E-5</v>
      </c>
      <c r="AO4" s="9">
        <v>9.603017551482407E-5</v>
      </c>
      <c r="AP4" s="8" t="s">
        <v>5612</v>
      </c>
      <c r="AQ4" s="8" t="s">
        <v>5612</v>
      </c>
      <c r="AR4" s="37">
        <v>0.39200000000000002</v>
      </c>
      <c r="AS4" s="37">
        <v>0.64300000000000002</v>
      </c>
      <c r="AT4" s="37" t="s">
        <v>54</v>
      </c>
      <c r="AU4" s="9" t="s">
        <v>5612</v>
      </c>
      <c r="AV4" s="9" t="s">
        <v>5612</v>
      </c>
      <c r="AW4" s="9" t="s">
        <v>5612</v>
      </c>
      <c r="AX4" s="9" t="s">
        <v>5612</v>
      </c>
      <c r="AY4" s="9" t="s">
        <v>5612</v>
      </c>
      <c r="AZ4" s="9" t="s">
        <v>5612</v>
      </c>
    </row>
    <row r="5" spans="1:52" x14ac:dyDescent="0.2">
      <c r="A5" s="38" t="s">
        <v>3</v>
      </c>
      <c r="B5" s="7">
        <v>2010</v>
      </c>
      <c r="C5" s="3" t="s">
        <v>58</v>
      </c>
      <c r="D5" t="s">
        <v>67</v>
      </c>
      <c r="E5" t="s">
        <v>514</v>
      </c>
      <c r="F5">
        <v>10</v>
      </c>
      <c r="G5">
        <v>5</v>
      </c>
      <c r="H5">
        <v>5</v>
      </c>
      <c r="I5">
        <v>5</v>
      </c>
      <c r="J5">
        <v>5</v>
      </c>
      <c r="K5">
        <v>5</v>
      </c>
      <c r="L5">
        <v>5</v>
      </c>
      <c r="M5">
        <v>12</v>
      </c>
      <c r="N5">
        <v>20</v>
      </c>
      <c r="O5">
        <v>25</v>
      </c>
      <c r="P5">
        <v>97</v>
      </c>
      <c r="Q5">
        <v>57</v>
      </c>
      <c r="R5">
        <v>302659</v>
      </c>
      <c r="S5">
        <v>627588</v>
      </c>
      <c r="T5">
        <v>674272</v>
      </c>
      <c r="U5">
        <v>597185</v>
      </c>
      <c r="V5">
        <v>633270</v>
      </c>
      <c r="W5">
        <v>685414</v>
      </c>
      <c r="X5">
        <v>557046</v>
      </c>
      <c r="Y5">
        <v>353234</v>
      </c>
      <c r="Z5">
        <v>208147</v>
      </c>
      <c r="AA5">
        <v>73836</v>
      </c>
      <c r="AB5">
        <v>4712651</v>
      </c>
      <c r="AC5">
        <v>635217</v>
      </c>
      <c r="AD5" s="9">
        <v>3.3040484505664791E-5</v>
      </c>
      <c r="AE5" s="9">
        <v>7.9670102041466691E-6</v>
      </c>
      <c r="AF5" s="9">
        <v>7.4154050590859476E-6</v>
      </c>
      <c r="AG5" s="9">
        <v>8.372614851344223E-6</v>
      </c>
      <c r="AH5" s="9">
        <v>7.8955263947447383E-6</v>
      </c>
      <c r="AI5" s="9">
        <v>7.2948612079706572E-6</v>
      </c>
      <c r="AJ5" s="9">
        <v>8.9759194034244932E-6</v>
      </c>
      <c r="AK5" s="9">
        <v>3.397181471772253E-5</v>
      </c>
      <c r="AL5" s="9">
        <v>9.6085939264077796E-5</v>
      </c>
      <c r="AM5" s="9">
        <v>3.3858822254726693E-4</v>
      </c>
      <c r="AN5" s="9">
        <v>2.0582894850477999E-5</v>
      </c>
      <c r="AO5" s="9">
        <v>8.9733114825327404E-5</v>
      </c>
      <c r="AP5" s="8" t="s">
        <v>5612</v>
      </c>
      <c r="AQ5" s="8" t="s">
        <v>5612</v>
      </c>
      <c r="AR5" s="37">
        <v>0.39700000000000002</v>
      </c>
      <c r="AS5" s="37">
        <v>0.65300000000000002</v>
      </c>
      <c r="AT5" s="37" t="s">
        <v>54</v>
      </c>
      <c r="AU5" s="9" t="s">
        <v>5612</v>
      </c>
      <c r="AV5" s="9" t="s">
        <v>5612</v>
      </c>
      <c r="AW5" s="9" t="s">
        <v>5612</v>
      </c>
      <c r="AX5" s="9" t="s">
        <v>5612</v>
      </c>
      <c r="AY5" s="9" t="s">
        <v>5612</v>
      </c>
      <c r="AZ5" s="9" t="s">
        <v>5612</v>
      </c>
    </row>
    <row r="6" spans="1:52" x14ac:dyDescent="0.2">
      <c r="A6" s="38" t="s">
        <v>3</v>
      </c>
      <c r="B6" s="7">
        <v>2010</v>
      </c>
      <c r="C6" s="3" t="s">
        <v>59</v>
      </c>
      <c r="D6" t="s">
        <v>67</v>
      </c>
      <c r="E6" t="s">
        <v>515</v>
      </c>
      <c r="F6">
        <v>10</v>
      </c>
      <c r="G6">
        <v>5</v>
      </c>
      <c r="H6">
        <v>5</v>
      </c>
      <c r="I6">
        <v>5</v>
      </c>
      <c r="J6">
        <v>5</v>
      </c>
      <c r="K6">
        <v>5</v>
      </c>
      <c r="L6">
        <v>5</v>
      </c>
      <c r="M6">
        <v>18</v>
      </c>
      <c r="N6">
        <v>24</v>
      </c>
      <c r="O6">
        <v>21</v>
      </c>
      <c r="P6">
        <v>103</v>
      </c>
      <c r="Q6">
        <v>63</v>
      </c>
      <c r="R6">
        <v>302659</v>
      </c>
      <c r="S6">
        <v>627588</v>
      </c>
      <c r="T6">
        <v>674272</v>
      </c>
      <c r="U6">
        <v>597185</v>
      </c>
      <c r="V6">
        <v>633270</v>
      </c>
      <c r="W6">
        <v>685414</v>
      </c>
      <c r="X6">
        <v>557046</v>
      </c>
      <c r="Y6">
        <v>353234</v>
      </c>
      <c r="Z6">
        <v>208147</v>
      </c>
      <c r="AA6">
        <v>73836</v>
      </c>
      <c r="AB6">
        <v>4712651</v>
      </c>
      <c r="AC6">
        <v>635217</v>
      </c>
      <c r="AD6" s="9">
        <v>3.3040484505664791E-5</v>
      </c>
      <c r="AE6" s="9">
        <v>7.9670102041466691E-6</v>
      </c>
      <c r="AF6" s="9">
        <v>7.4154050590859476E-6</v>
      </c>
      <c r="AG6" s="9">
        <v>8.372614851344223E-6</v>
      </c>
      <c r="AH6" s="9">
        <v>7.8955263947447383E-6</v>
      </c>
      <c r="AI6" s="9">
        <v>7.2948612079706572E-6</v>
      </c>
      <c r="AJ6" s="9">
        <v>8.9759194034244932E-6</v>
      </c>
      <c r="AK6" s="9">
        <v>5.0957722076583795E-5</v>
      </c>
      <c r="AL6" s="9">
        <v>1.1530312711689335E-4</v>
      </c>
      <c r="AM6" s="9">
        <v>2.8441410693970419E-4</v>
      </c>
      <c r="AN6" s="9">
        <v>2.1856063604115815E-5</v>
      </c>
      <c r="AO6" s="9">
        <v>9.9178705859572403E-5</v>
      </c>
      <c r="AP6" s="8" t="s">
        <v>5612</v>
      </c>
      <c r="AQ6" s="8" t="s">
        <v>5612</v>
      </c>
      <c r="AR6" s="37">
        <v>0.39799999999999996</v>
      </c>
      <c r="AS6" s="37">
        <v>0.65300000000000002</v>
      </c>
      <c r="AT6" s="37" t="s">
        <v>54</v>
      </c>
      <c r="AU6" s="9" t="s">
        <v>5612</v>
      </c>
      <c r="AV6" s="9" t="s">
        <v>5612</v>
      </c>
      <c r="AW6" s="9" t="s">
        <v>5612</v>
      </c>
      <c r="AX6" s="9" t="s">
        <v>5612</v>
      </c>
      <c r="AY6" s="9" t="s">
        <v>5612</v>
      </c>
      <c r="AZ6" s="9" t="s">
        <v>5612</v>
      </c>
    </row>
    <row r="7" spans="1:52" x14ac:dyDescent="0.2">
      <c r="A7" s="38" t="s">
        <v>3</v>
      </c>
      <c r="B7" s="7">
        <v>2010</v>
      </c>
      <c r="C7" s="3" t="s">
        <v>60</v>
      </c>
      <c r="D7" t="s">
        <v>67</v>
      </c>
      <c r="E7" t="s">
        <v>516</v>
      </c>
      <c r="F7">
        <v>10</v>
      </c>
      <c r="G7">
        <v>5</v>
      </c>
      <c r="H7">
        <v>5</v>
      </c>
      <c r="I7">
        <v>5</v>
      </c>
      <c r="J7">
        <v>5</v>
      </c>
      <c r="K7">
        <v>5</v>
      </c>
      <c r="L7">
        <v>5</v>
      </c>
      <c r="M7">
        <v>12</v>
      </c>
      <c r="N7">
        <v>24</v>
      </c>
      <c r="O7">
        <v>28</v>
      </c>
      <c r="P7">
        <v>104</v>
      </c>
      <c r="Q7">
        <v>64</v>
      </c>
      <c r="R7">
        <v>302659</v>
      </c>
      <c r="S7">
        <v>627588</v>
      </c>
      <c r="T7">
        <v>674272</v>
      </c>
      <c r="U7">
        <v>597185</v>
      </c>
      <c r="V7">
        <v>633270</v>
      </c>
      <c r="W7">
        <v>685414</v>
      </c>
      <c r="X7">
        <v>557046</v>
      </c>
      <c r="Y7">
        <v>353234</v>
      </c>
      <c r="Z7">
        <v>208147</v>
      </c>
      <c r="AA7">
        <v>73836</v>
      </c>
      <c r="AB7">
        <v>4712651</v>
      </c>
      <c r="AC7">
        <v>635217</v>
      </c>
      <c r="AD7" s="9">
        <v>3.3040484505664791E-5</v>
      </c>
      <c r="AE7" s="9">
        <v>7.9670102041466691E-6</v>
      </c>
      <c r="AF7" s="9">
        <v>7.4154050590859476E-6</v>
      </c>
      <c r="AG7" s="9">
        <v>8.372614851344223E-6</v>
      </c>
      <c r="AH7" s="9">
        <v>7.8955263947447383E-6</v>
      </c>
      <c r="AI7" s="9">
        <v>7.2948612079706572E-6</v>
      </c>
      <c r="AJ7" s="9">
        <v>8.9759194034244932E-6</v>
      </c>
      <c r="AK7" s="9">
        <v>3.397181471772253E-5</v>
      </c>
      <c r="AL7" s="9">
        <v>1.1530312711689335E-4</v>
      </c>
      <c r="AM7" s="9">
        <v>3.7921880925293893E-4</v>
      </c>
      <c r="AN7" s="9">
        <v>2.2068258396388785E-5</v>
      </c>
      <c r="AO7" s="9">
        <v>1.0075297103194657E-4</v>
      </c>
      <c r="AP7" s="8" t="s">
        <v>5612</v>
      </c>
      <c r="AQ7" s="8" t="s">
        <v>5612</v>
      </c>
      <c r="AR7" s="37" t="s">
        <v>5612</v>
      </c>
      <c r="AS7" s="37" t="s">
        <v>5612</v>
      </c>
      <c r="AT7" s="37" t="s">
        <v>5612</v>
      </c>
      <c r="AU7" s="9" t="s">
        <v>5612</v>
      </c>
      <c r="AV7" s="9" t="s">
        <v>5612</v>
      </c>
      <c r="AW7" s="9" t="s">
        <v>5612</v>
      </c>
      <c r="AX7" s="9" t="s">
        <v>5612</v>
      </c>
      <c r="AY7" s="9" t="s">
        <v>5612</v>
      </c>
      <c r="AZ7" s="9" t="s">
        <v>5612</v>
      </c>
    </row>
    <row r="8" spans="1:52" x14ac:dyDescent="0.2">
      <c r="A8" s="38" t="s">
        <v>3</v>
      </c>
      <c r="B8" s="7">
        <v>2010</v>
      </c>
      <c r="C8" s="3" t="s">
        <v>61</v>
      </c>
      <c r="D8" t="s">
        <v>67</v>
      </c>
      <c r="E8" t="s">
        <v>517</v>
      </c>
      <c r="F8">
        <v>10</v>
      </c>
      <c r="G8">
        <v>5</v>
      </c>
      <c r="H8">
        <v>5</v>
      </c>
      <c r="I8">
        <v>5</v>
      </c>
      <c r="J8">
        <v>5</v>
      </c>
      <c r="K8">
        <v>5</v>
      </c>
      <c r="L8">
        <v>5</v>
      </c>
      <c r="M8">
        <v>5</v>
      </c>
      <c r="N8">
        <v>24</v>
      </c>
      <c r="O8">
        <v>21</v>
      </c>
      <c r="P8">
        <v>90</v>
      </c>
      <c r="Q8">
        <v>50</v>
      </c>
      <c r="R8">
        <v>302659</v>
      </c>
      <c r="S8">
        <v>627588</v>
      </c>
      <c r="T8">
        <v>674272</v>
      </c>
      <c r="U8">
        <v>597185</v>
      </c>
      <c r="V8">
        <v>633270</v>
      </c>
      <c r="W8">
        <v>685414</v>
      </c>
      <c r="X8">
        <v>557046</v>
      </c>
      <c r="Y8">
        <v>353234</v>
      </c>
      <c r="Z8">
        <v>208147</v>
      </c>
      <c r="AA8">
        <v>73836</v>
      </c>
      <c r="AB8">
        <v>4712651</v>
      </c>
      <c r="AC8">
        <v>635217</v>
      </c>
      <c r="AD8" s="9">
        <v>3.3040484505664791E-5</v>
      </c>
      <c r="AE8" s="9">
        <v>7.9670102041466691E-6</v>
      </c>
      <c r="AF8" s="9">
        <v>7.4154050590859476E-6</v>
      </c>
      <c r="AG8" s="9">
        <v>8.372614851344223E-6</v>
      </c>
      <c r="AH8" s="9">
        <v>7.8955263947447383E-6</v>
      </c>
      <c r="AI8" s="9">
        <v>7.2948612079706572E-6</v>
      </c>
      <c r="AJ8" s="9">
        <v>8.9759194034244932E-6</v>
      </c>
      <c r="AK8" s="9">
        <v>1.4154922799051054E-5</v>
      </c>
      <c r="AL8" s="9">
        <v>1.1530312711689335E-4</v>
      </c>
      <c r="AM8" s="9">
        <v>2.8441410693970419E-4</v>
      </c>
      <c r="AN8" s="9">
        <v>1.9097531304567216E-5</v>
      </c>
      <c r="AO8" s="9">
        <v>7.8713258618708253E-5</v>
      </c>
      <c r="AP8" s="8" t="s">
        <v>5612</v>
      </c>
      <c r="AQ8" s="8" t="s">
        <v>5612</v>
      </c>
      <c r="AR8" s="37" t="s">
        <v>5612</v>
      </c>
      <c r="AS8" s="37" t="s">
        <v>5612</v>
      </c>
      <c r="AT8" s="37" t="s">
        <v>5612</v>
      </c>
      <c r="AU8" s="9" t="s">
        <v>5612</v>
      </c>
      <c r="AV8" s="9" t="s">
        <v>5612</v>
      </c>
      <c r="AW8" s="9" t="s">
        <v>5612</v>
      </c>
      <c r="AX8" s="9" t="s">
        <v>5612</v>
      </c>
      <c r="AY8" s="9" t="s">
        <v>5612</v>
      </c>
      <c r="AZ8" s="9" t="s">
        <v>5612</v>
      </c>
    </row>
    <row r="9" spans="1:52" x14ac:dyDescent="0.2">
      <c r="A9" s="38" t="s">
        <v>3</v>
      </c>
      <c r="B9" s="7">
        <v>2010</v>
      </c>
      <c r="C9" s="3" t="s">
        <v>62</v>
      </c>
      <c r="D9" t="s">
        <v>67</v>
      </c>
      <c r="E9" t="s">
        <v>518</v>
      </c>
      <c r="F9">
        <v>10</v>
      </c>
      <c r="G9">
        <v>5</v>
      </c>
      <c r="H9">
        <v>5</v>
      </c>
      <c r="I9">
        <v>5</v>
      </c>
      <c r="J9">
        <v>5</v>
      </c>
      <c r="K9">
        <v>5</v>
      </c>
      <c r="L9">
        <v>5</v>
      </c>
      <c r="M9">
        <v>12</v>
      </c>
      <c r="N9">
        <v>20</v>
      </c>
      <c r="O9">
        <v>27</v>
      </c>
      <c r="P9">
        <v>99</v>
      </c>
      <c r="Q9">
        <v>59</v>
      </c>
      <c r="R9">
        <v>302659</v>
      </c>
      <c r="S9">
        <v>627588</v>
      </c>
      <c r="T9">
        <v>674272</v>
      </c>
      <c r="U9">
        <v>597185</v>
      </c>
      <c r="V9">
        <v>633270</v>
      </c>
      <c r="W9">
        <v>685414</v>
      </c>
      <c r="X9">
        <v>557046</v>
      </c>
      <c r="Y9">
        <v>353234</v>
      </c>
      <c r="Z9">
        <v>208147</v>
      </c>
      <c r="AA9">
        <v>73836</v>
      </c>
      <c r="AB9">
        <v>4712651</v>
      </c>
      <c r="AC9">
        <v>635217</v>
      </c>
      <c r="AD9" s="9">
        <v>3.3040484505664791E-5</v>
      </c>
      <c r="AE9" s="9">
        <v>7.9670102041466691E-6</v>
      </c>
      <c r="AF9" s="9">
        <v>7.4154050590859476E-6</v>
      </c>
      <c r="AG9" s="9">
        <v>8.372614851344223E-6</v>
      </c>
      <c r="AH9" s="9">
        <v>7.8955263947447383E-6</v>
      </c>
      <c r="AI9" s="9">
        <v>7.2948612079706572E-6</v>
      </c>
      <c r="AJ9" s="9">
        <v>8.9759194034244932E-6</v>
      </c>
      <c r="AK9" s="9">
        <v>3.397181471772253E-5</v>
      </c>
      <c r="AL9" s="9">
        <v>9.6085939264077796E-5</v>
      </c>
      <c r="AM9" s="9">
        <v>3.656752803510483E-4</v>
      </c>
      <c r="AN9" s="9">
        <v>2.1007284435023939E-5</v>
      </c>
      <c r="AO9" s="9">
        <v>9.2881645170075737E-5</v>
      </c>
      <c r="AP9" s="8" t="s">
        <v>5612</v>
      </c>
      <c r="AQ9" s="8" t="s">
        <v>5612</v>
      </c>
      <c r="AR9" s="37">
        <v>1.1000000000000001E-2</v>
      </c>
      <c r="AS9" s="37">
        <v>8.0000000000000002E-3</v>
      </c>
      <c r="AT9" s="37">
        <v>0</v>
      </c>
      <c r="AU9" s="9" t="s">
        <v>5612</v>
      </c>
      <c r="AV9" s="9" t="s">
        <v>5612</v>
      </c>
      <c r="AW9" s="9" t="s">
        <v>5612</v>
      </c>
      <c r="AX9" s="9" t="s">
        <v>5612</v>
      </c>
      <c r="AY9" s="9" t="s">
        <v>5612</v>
      </c>
      <c r="AZ9" s="9" t="s">
        <v>5612</v>
      </c>
    </row>
    <row r="10" spans="1:52" x14ac:dyDescent="0.2">
      <c r="A10" s="38" t="s">
        <v>3</v>
      </c>
      <c r="B10" s="7">
        <v>2010</v>
      </c>
      <c r="C10" s="3" t="s">
        <v>63</v>
      </c>
      <c r="D10" t="s">
        <v>67</v>
      </c>
      <c r="E10" t="s">
        <v>519</v>
      </c>
      <c r="F10">
        <v>10</v>
      </c>
      <c r="G10">
        <v>5</v>
      </c>
      <c r="H10">
        <v>5</v>
      </c>
      <c r="I10">
        <v>5</v>
      </c>
      <c r="J10">
        <v>5</v>
      </c>
      <c r="K10">
        <v>5</v>
      </c>
      <c r="L10">
        <v>5</v>
      </c>
      <c r="M10">
        <v>5</v>
      </c>
      <c r="N10">
        <v>17</v>
      </c>
      <c r="O10">
        <v>29</v>
      </c>
      <c r="P10">
        <v>91</v>
      </c>
      <c r="Q10">
        <v>51</v>
      </c>
      <c r="R10">
        <v>302659</v>
      </c>
      <c r="S10">
        <v>627588</v>
      </c>
      <c r="T10">
        <v>674272</v>
      </c>
      <c r="U10">
        <v>597185</v>
      </c>
      <c r="V10">
        <v>633270</v>
      </c>
      <c r="W10">
        <v>685414</v>
      </c>
      <c r="X10">
        <v>557046</v>
      </c>
      <c r="Y10">
        <v>353234</v>
      </c>
      <c r="Z10">
        <v>208147</v>
      </c>
      <c r="AA10">
        <v>73836</v>
      </c>
      <c r="AB10">
        <v>4712651</v>
      </c>
      <c r="AC10">
        <v>635217</v>
      </c>
      <c r="AD10" s="9">
        <v>3.3040484505664791E-5</v>
      </c>
      <c r="AE10" s="9">
        <v>7.9670102041466691E-6</v>
      </c>
      <c r="AF10" s="9">
        <v>7.4154050590859476E-6</v>
      </c>
      <c r="AG10" s="9">
        <v>8.372614851344223E-6</v>
      </c>
      <c r="AH10" s="9">
        <v>7.8955263947447383E-6</v>
      </c>
      <c r="AI10" s="9">
        <v>7.2948612079706572E-6</v>
      </c>
      <c r="AJ10" s="9">
        <v>8.9759194034244932E-6</v>
      </c>
      <c r="AK10" s="9">
        <v>1.4154922799051054E-5</v>
      </c>
      <c r="AL10" s="9">
        <v>8.1673048374466124E-5</v>
      </c>
      <c r="AM10" s="9">
        <v>3.9276233815482961E-4</v>
      </c>
      <c r="AN10" s="9">
        <v>1.9309726096840186E-5</v>
      </c>
      <c r="AO10" s="9">
        <v>8.0287523791082419E-5</v>
      </c>
      <c r="AP10" s="8" t="s">
        <v>5612</v>
      </c>
      <c r="AQ10" s="8" t="s">
        <v>5612</v>
      </c>
      <c r="AR10" s="37">
        <v>6.5000000000000002E-2</v>
      </c>
      <c r="AS10" s="37">
        <v>0.11199999999999999</v>
      </c>
      <c r="AT10" s="37">
        <v>0.13400000000000001</v>
      </c>
      <c r="AU10" s="9" t="s">
        <v>5612</v>
      </c>
      <c r="AV10" s="9" t="s">
        <v>5612</v>
      </c>
      <c r="AW10" s="9" t="s">
        <v>5612</v>
      </c>
      <c r="AX10" s="9" t="s">
        <v>5612</v>
      </c>
      <c r="AY10" s="9" t="s">
        <v>5612</v>
      </c>
      <c r="AZ10" s="9" t="s">
        <v>5612</v>
      </c>
    </row>
    <row r="11" spans="1:52" x14ac:dyDescent="0.2">
      <c r="A11" s="38" t="s">
        <v>3</v>
      </c>
      <c r="B11" s="7">
        <v>2010</v>
      </c>
      <c r="C11" s="3" t="s">
        <v>64</v>
      </c>
      <c r="D11" t="s">
        <v>67</v>
      </c>
      <c r="E11" t="s">
        <v>520</v>
      </c>
      <c r="F11">
        <v>10</v>
      </c>
      <c r="G11">
        <v>5</v>
      </c>
      <c r="H11">
        <v>5</v>
      </c>
      <c r="I11">
        <v>5</v>
      </c>
      <c r="J11">
        <v>5</v>
      </c>
      <c r="K11">
        <v>5</v>
      </c>
      <c r="L11">
        <v>11</v>
      </c>
      <c r="M11">
        <v>11</v>
      </c>
      <c r="N11">
        <v>20</v>
      </c>
      <c r="O11">
        <v>27</v>
      </c>
      <c r="P11">
        <v>104</v>
      </c>
      <c r="Q11">
        <v>58</v>
      </c>
      <c r="R11">
        <v>302659</v>
      </c>
      <c r="S11">
        <v>627588</v>
      </c>
      <c r="T11">
        <v>674272</v>
      </c>
      <c r="U11">
        <v>597185</v>
      </c>
      <c r="V11">
        <v>633270</v>
      </c>
      <c r="W11">
        <v>685414</v>
      </c>
      <c r="X11">
        <v>557046</v>
      </c>
      <c r="Y11">
        <v>353234</v>
      </c>
      <c r="Z11">
        <v>208147</v>
      </c>
      <c r="AA11">
        <v>73836</v>
      </c>
      <c r="AB11">
        <v>4712651</v>
      </c>
      <c r="AC11">
        <v>635217</v>
      </c>
      <c r="AD11" s="9">
        <v>3.3040484505664791E-5</v>
      </c>
      <c r="AE11" s="9">
        <v>7.9670102041466691E-6</v>
      </c>
      <c r="AF11" s="9">
        <v>7.4154050590859476E-6</v>
      </c>
      <c r="AG11" s="9">
        <v>8.372614851344223E-6</v>
      </c>
      <c r="AH11" s="9">
        <v>7.8955263947447383E-6</v>
      </c>
      <c r="AI11" s="9">
        <v>7.2948612079706572E-6</v>
      </c>
      <c r="AJ11" s="9">
        <v>1.9747022687533885E-5</v>
      </c>
      <c r="AK11" s="9">
        <v>3.1140830157912319E-5</v>
      </c>
      <c r="AL11" s="9">
        <v>9.6085939264077796E-5</v>
      </c>
      <c r="AM11" s="9">
        <v>3.656752803510483E-4</v>
      </c>
      <c r="AN11" s="9">
        <v>2.2068258396388785E-5</v>
      </c>
      <c r="AO11" s="9">
        <v>9.1307379997701571E-5</v>
      </c>
      <c r="AP11" s="8">
        <v>2.4849999999999997E-2</v>
      </c>
      <c r="AQ11" s="8" t="s">
        <v>5612</v>
      </c>
      <c r="AR11" s="37">
        <v>0.24300000000000002</v>
      </c>
      <c r="AS11" s="37">
        <v>0.42799999999999999</v>
      </c>
      <c r="AT11" s="37">
        <v>0.317</v>
      </c>
      <c r="AU11" s="9" t="s">
        <v>5612</v>
      </c>
      <c r="AV11" s="9" t="s">
        <v>5612</v>
      </c>
      <c r="AW11" s="9" t="s">
        <v>5612</v>
      </c>
      <c r="AX11" s="9" t="s">
        <v>5612</v>
      </c>
      <c r="AY11" s="9" t="s">
        <v>5612</v>
      </c>
      <c r="AZ11" s="9" t="s">
        <v>5612</v>
      </c>
    </row>
    <row r="12" spans="1:52" x14ac:dyDescent="0.2">
      <c r="A12" s="38" t="s">
        <v>3</v>
      </c>
      <c r="B12" s="7">
        <v>2010</v>
      </c>
      <c r="C12" s="3" t="s">
        <v>65</v>
      </c>
      <c r="D12" t="s">
        <v>67</v>
      </c>
      <c r="E12" t="s">
        <v>521</v>
      </c>
      <c r="F12">
        <v>10</v>
      </c>
      <c r="G12">
        <v>5</v>
      </c>
      <c r="H12">
        <v>5</v>
      </c>
      <c r="I12">
        <v>5</v>
      </c>
      <c r="J12">
        <v>5</v>
      </c>
      <c r="K12">
        <v>5</v>
      </c>
      <c r="L12">
        <v>10</v>
      </c>
      <c r="M12">
        <v>17</v>
      </c>
      <c r="N12">
        <v>14</v>
      </c>
      <c r="O12">
        <v>32</v>
      </c>
      <c r="P12">
        <v>108</v>
      </c>
      <c r="Q12">
        <v>63</v>
      </c>
      <c r="R12">
        <v>302659</v>
      </c>
      <c r="S12">
        <v>627588</v>
      </c>
      <c r="T12">
        <v>674272</v>
      </c>
      <c r="U12">
        <v>597185</v>
      </c>
      <c r="V12">
        <v>633270</v>
      </c>
      <c r="W12">
        <v>685414</v>
      </c>
      <c r="X12">
        <v>557046</v>
      </c>
      <c r="Y12">
        <v>353234</v>
      </c>
      <c r="Z12">
        <v>208147</v>
      </c>
      <c r="AA12">
        <v>73836</v>
      </c>
      <c r="AB12">
        <v>4712651</v>
      </c>
      <c r="AC12">
        <v>635217</v>
      </c>
      <c r="AD12" s="9">
        <v>3.3040484505664791E-5</v>
      </c>
      <c r="AE12" s="9">
        <v>7.9670102041466691E-6</v>
      </c>
      <c r="AF12" s="9">
        <v>7.4154050590859476E-6</v>
      </c>
      <c r="AG12" s="9">
        <v>8.372614851344223E-6</v>
      </c>
      <c r="AH12" s="9">
        <v>7.8955263947447383E-6</v>
      </c>
      <c r="AI12" s="9">
        <v>7.2948612079706572E-6</v>
      </c>
      <c r="AJ12" s="9">
        <v>1.7951838806848986E-5</v>
      </c>
      <c r="AK12" s="9">
        <v>4.8126737516773584E-5</v>
      </c>
      <c r="AL12" s="9">
        <v>6.7260157484854452E-5</v>
      </c>
      <c r="AM12" s="9">
        <v>4.3339292486050166E-4</v>
      </c>
      <c r="AN12" s="9">
        <v>2.2917037565480661E-5</v>
      </c>
      <c r="AO12" s="9">
        <v>9.9178705859572403E-5</v>
      </c>
      <c r="AP12" s="8">
        <v>3.8875E-2</v>
      </c>
      <c r="AQ12" s="8" t="s">
        <v>5612</v>
      </c>
      <c r="AR12" s="37">
        <v>0.33799999999999997</v>
      </c>
      <c r="AS12" s="37">
        <v>0.57700000000000007</v>
      </c>
      <c r="AT12" s="37">
        <v>0.441</v>
      </c>
      <c r="AU12" s="9" t="s">
        <v>5612</v>
      </c>
      <c r="AV12" s="9" t="s">
        <v>5612</v>
      </c>
      <c r="AW12" s="9" t="s">
        <v>5612</v>
      </c>
      <c r="AX12" s="9" t="s">
        <v>5612</v>
      </c>
      <c r="AY12" s="9" t="s">
        <v>5612</v>
      </c>
      <c r="AZ12" s="9" t="s">
        <v>5612</v>
      </c>
    </row>
    <row r="13" spans="1:52" x14ac:dyDescent="0.2">
      <c r="A13" s="38" t="s">
        <v>3</v>
      </c>
      <c r="B13" s="7">
        <v>2010</v>
      </c>
      <c r="C13" s="3" t="s">
        <v>66</v>
      </c>
      <c r="D13" t="s">
        <v>67</v>
      </c>
      <c r="E13" t="s">
        <v>522</v>
      </c>
      <c r="F13">
        <v>10</v>
      </c>
      <c r="G13">
        <v>5</v>
      </c>
      <c r="H13">
        <v>5</v>
      </c>
      <c r="I13">
        <v>5</v>
      </c>
      <c r="J13">
        <v>5</v>
      </c>
      <c r="K13">
        <v>5</v>
      </c>
      <c r="L13">
        <v>10</v>
      </c>
      <c r="M13">
        <v>17</v>
      </c>
      <c r="N13">
        <v>24</v>
      </c>
      <c r="O13">
        <v>46</v>
      </c>
      <c r="P13">
        <v>132</v>
      </c>
      <c r="Q13">
        <v>87</v>
      </c>
      <c r="R13">
        <v>302659</v>
      </c>
      <c r="S13">
        <v>627588</v>
      </c>
      <c r="T13">
        <v>674272</v>
      </c>
      <c r="U13">
        <v>597185</v>
      </c>
      <c r="V13">
        <v>633270</v>
      </c>
      <c r="W13">
        <v>685414</v>
      </c>
      <c r="X13">
        <v>557046</v>
      </c>
      <c r="Y13">
        <v>353234</v>
      </c>
      <c r="Z13">
        <v>208147</v>
      </c>
      <c r="AA13">
        <v>73836</v>
      </c>
      <c r="AB13">
        <v>4712651</v>
      </c>
      <c r="AC13">
        <v>635217</v>
      </c>
      <c r="AD13" s="9">
        <v>3.3040484505664791E-5</v>
      </c>
      <c r="AE13" s="9">
        <v>7.9670102041466691E-6</v>
      </c>
      <c r="AF13" s="9">
        <v>7.4154050590859476E-6</v>
      </c>
      <c r="AG13" s="9">
        <v>8.372614851344223E-6</v>
      </c>
      <c r="AH13" s="9">
        <v>7.8955263947447383E-6</v>
      </c>
      <c r="AI13" s="9">
        <v>7.2948612079706572E-6</v>
      </c>
      <c r="AJ13" s="9">
        <v>1.7951838806848986E-5</v>
      </c>
      <c r="AK13" s="9">
        <v>4.8126737516773584E-5</v>
      </c>
      <c r="AL13" s="9">
        <v>1.1530312711689335E-4</v>
      </c>
      <c r="AM13" s="9">
        <v>6.2300232948697112E-4</v>
      </c>
      <c r="AN13" s="9">
        <v>2.800971258003192E-5</v>
      </c>
      <c r="AO13" s="9">
        <v>1.3696106999655237E-4</v>
      </c>
      <c r="AP13" s="8">
        <v>9.8780000000000007E-2</v>
      </c>
      <c r="AQ13" s="8" t="s">
        <v>5612</v>
      </c>
      <c r="AR13" s="37">
        <v>0.36700000000000005</v>
      </c>
      <c r="AS13" s="37">
        <v>0.624</v>
      </c>
      <c r="AT13" s="37">
        <v>0.46</v>
      </c>
      <c r="AU13" s="9" t="s">
        <v>5612</v>
      </c>
      <c r="AV13" s="9" t="s">
        <v>5612</v>
      </c>
      <c r="AW13" s="9" t="s">
        <v>5612</v>
      </c>
      <c r="AX13" s="9" t="s">
        <v>5612</v>
      </c>
      <c r="AY13" s="9" t="s">
        <v>5612</v>
      </c>
      <c r="AZ13" s="9" t="s">
        <v>5612</v>
      </c>
    </row>
    <row r="14" spans="1:52" x14ac:dyDescent="0.2">
      <c r="A14" s="38" t="s">
        <v>3</v>
      </c>
      <c r="B14" s="7">
        <v>2011</v>
      </c>
      <c r="C14" s="3" t="s">
        <v>55</v>
      </c>
      <c r="D14" t="s">
        <v>68</v>
      </c>
      <c r="E14" t="s">
        <v>523</v>
      </c>
      <c r="F14">
        <v>10</v>
      </c>
      <c r="G14">
        <v>5</v>
      </c>
      <c r="H14">
        <v>5</v>
      </c>
      <c r="I14">
        <v>5</v>
      </c>
      <c r="J14">
        <v>5</v>
      </c>
      <c r="K14">
        <v>5</v>
      </c>
      <c r="L14">
        <v>10</v>
      </c>
      <c r="M14">
        <v>19</v>
      </c>
      <c r="N14">
        <v>34</v>
      </c>
      <c r="O14">
        <v>57</v>
      </c>
      <c r="P14">
        <v>155</v>
      </c>
      <c r="Q14">
        <v>110</v>
      </c>
      <c r="R14">
        <v>303661</v>
      </c>
      <c r="S14">
        <v>628223</v>
      </c>
      <c r="T14">
        <v>677462</v>
      </c>
      <c r="U14">
        <v>602512</v>
      </c>
      <c r="V14">
        <v>625184</v>
      </c>
      <c r="W14">
        <v>688821</v>
      </c>
      <c r="X14">
        <v>574227</v>
      </c>
      <c r="Y14">
        <v>362130</v>
      </c>
      <c r="Z14">
        <v>210022</v>
      </c>
      <c r="AA14">
        <v>75182</v>
      </c>
      <c r="AB14">
        <v>4747424</v>
      </c>
      <c r="AC14">
        <v>647334</v>
      </c>
      <c r="AD14" s="9">
        <v>3.2931459752816465E-5</v>
      </c>
      <c r="AE14" s="9">
        <v>7.9589572492570311E-6</v>
      </c>
      <c r="AF14" s="9">
        <v>7.3804877616751935E-6</v>
      </c>
      <c r="AG14" s="9">
        <v>8.2985899036035795E-6</v>
      </c>
      <c r="AH14" s="9">
        <v>7.9976454931668113E-6</v>
      </c>
      <c r="AI14" s="9">
        <v>7.2587798571762472E-6</v>
      </c>
      <c r="AJ14" s="9">
        <v>1.7414715783131063E-5</v>
      </c>
      <c r="AK14" s="9">
        <v>5.2467345980725153E-5</v>
      </c>
      <c r="AL14" s="9">
        <v>1.6188780223024254E-4</v>
      </c>
      <c r="AM14" s="9">
        <v>7.5816019791971482E-4</v>
      </c>
      <c r="AN14" s="9">
        <v>3.2649285170231266E-5</v>
      </c>
      <c r="AO14" s="9">
        <v>1.6992773436896562E-4</v>
      </c>
      <c r="AP14" s="8">
        <v>0.1487</v>
      </c>
      <c r="AQ14" s="8" t="s">
        <v>5612</v>
      </c>
      <c r="AR14" s="37">
        <v>0.40299999999999997</v>
      </c>
      <c r="AS14" s="37">
        <v>0.66300000000000003</v>
      </c>
      <c r="AT14" s="37">
        <v>0.48399999999999999</v>
      </c>
      <c r="AU14" s="9" t="s">
        <v>5612</v>
      </c>
      <c r="AV14" s="9" t="s">
        <v>5612</v>
      </c>
      <c r="AW14" s="9" t="s">
        <v>5612</v>
      </c>
      <c r="AX14" s="9" t="s">
        <v>5612</v>
      </c>
      <c r="AY14" s="9" t="s">
        <v>5612</v>
      </c>
      <c r="AZ14" s="9" t="s">
        <v>5612</v>
      </c>
    </row>
    <row r="15" spans="1:52" x14ac:dyDescent="0.2">
      <c r="A15" s="38" t="s">
        <v>3</v>
      </c>
      <c r="B15" s="7">
        <v>2011</v>
      </c>
      <c r="C15" s="3" t="s">
        <v>56</v>
      </c>
      <c r="D15" t="s">
        <v>68</v>
      </c>
      <c r="E15" t="s">
        <v>524</v>
      </c>
      <c r="F15">
        <v>10</v>
      </c>
      <c r="G15">
        <v>5</v>
      </c>
      <c r="H15">
        <v>5</v>
      </c>
      <c r="I15">
        <v>5</v>
      </c>
      <c r="J15">
        <v>5</v>
      </c>
      <c r="K15">
        <v>5</v>
      </c>
      <c r="L15">
        <v>10</v>
      </c>
      <c r="M15">
        <v>11</v>
      </c>
      <c r="N15">
        <v>28</v>
      </c>
      <c r="O15">
        <v>31</v>
      </c>
      <c r="P15">
        <v>115</v>
      </c>
      <c r="Q15">
        <v>70</v>
      </c>
      <c r="R15">
        <v>303661</v>
      </c>
      <c r="S15">
        <v>628223</v>
      </c>
      <c r="T15">
        <v>677462</v>
      </c>
      <c r="U15">
        <v>602512</v>
      </c>
      <c r="V15">
        <v>625184</v>
      </c>
      <c r="W15">
        <v>688821</v>
      </c>
      <c r="X15">
        <v>574227</v>
      </c>
      <c r="Y15">
        <v>362130</v>
      </c>
      <c r="Z15">
        <v>210022</v>
      </c>
      <c r="AA15">
        <v>75182</v>
      </c>
      <c r="AB15">
        <v>4747424</v>
      </c>
      <c r="AC15">
        <v>647334</v>
      </c>
      <c r="AD15" s="9">
        <v>3.2931459752816465E-5</v>
      </c>
      <c r="AE15" s="9">
        <v>7.9589572492570311E-6</v>
      </c>
      <c r="AF15" s="9">
        <v>7.3804877616751935E-6</v>
      </c>
      <c r="AG15" s="9">
        <v>8.2985899036035795E-6</v>
      </c>
      <c r="AH15" s="9">
        <v>7.9976454931668113E-6</v>
      </c>
      <c r="AI15" s="9">
        <v>7.2587798571762472E-6</v>
      </c>
      <c r="AJ15" s="9">
        <v>1.7414715783131063E-5</v>
      </c>
      <c r="AK15" s="9">
        <v>3.0375831883577719E-5</v>
      </c>
      <c r="AL15" s="9">
        <v>1.3331936654255267E-4</v>
      </c>
      <c r="AM15" s="9">
        <v>4.12332739219494E-4</v>
      </c>
      <c r="AN15" s="9">
        <v>2.4223663190816745E-5</v>
      </c>
      <c r="AO15" s="9">
        <v>1.0813583096206905E-4</v>
      </c>
      <c r="AP15" s="8">
        <v>0.14349999999999999</v>
      </c>
      <c r="AQ15" s="8" t="s">
        <v>5612</v>
      </c>
      <c r="AR15" s="37">
        <v>0.41700000000000004</v>
      </c>
      <c r="AS15" s="37">
        <v>0.67500000000000004</v>
      </c>
      <c r="AT15" s="37">
        <v>0.503</v>
      </c>
      <c r="AU15" s="9" t="s">
        <v>5612</v>
      </c>
      <c r="AV15" s="9" t="s">
        <v>5612</v>
      </c>
      <c r="AW15" s="9" t="s">
        <v>5612</v>
      </c>
      <c r="AX15" s="9" t="s">
        <v>5612</v>
      </c>
      <c r="AY15" s="9" t="s">
        <v>5612</v>
      </c>
      <c r="AZ15" s="9" t="s">
        <v>5612</v>
      </c>
    </row>
    <row r="16" spans="1:52" x14ac:dyDescent="0.2">
      <c r="A16" s="38" t="s">
        <v>3</v>
      </c>
      <c r="B16" s="7">
        <v>2011</v>
      </c>
      <c r="C16" s="3" t="s">
        <v>57</v>
      </c>
      <c r="D16" t="s">
        <v>68</v>
      </c>
      <c r="E16" t="s">
        <v>525</v>
      </c>
      <c r="F16">
        <v>10</v>
      </c>
      <c r="G16">
        <v>5</v>
      </c>
      <c r="H16">
        <v>5</v>
      </c>
      <c r="I16">
        <v>5</v>
      </c>
      <c r="J16">
        <v>5</v>
      </c>
      <c r="K16">
        <v>5</v>
      </c>
      <c r="L16">
        <v>5</v>
      </c>
      <c r="M16">
        <v>14</v>
      </c>
      <c r="N16">
        <v>34</v>
      </c>
      <c r="O16">
        <v>23</v>
      </c>
      <c r="P16">
        <v>111</v>
      </c>
      <c r="Q16">
        <v>71</v>
      </c>
      <c r="R16">
        <v>303661</v>
      </c>
      <c r="S16">
        <v>628223</v>
      </c>
      <c r="T16">
        <v>677462</v>
      </c>
      <c r="U16">
        <v>602512</v>
      </c>
      <c r="V16">
        <v>625184</v>
      </c>
      <c r="W16">
        <v>688821</v>
      </c>
      <c r="X16">
        <v>574227</v>
      </c>
      <c r="Y16">
        <v>362130</v>
      </c>
      <c r="Z16">
        <v>210022</v>
      </c>
      <c r="AA16">
        <v>75182</v>
      </c>
      <c r="AB16">
        <v>4747424</v>
      </c>
      <c r="AC16">
        <v>647334</v>
      </c>
      <c r="AD16" s="9">
        <v>3.2931459752816465E-5</v>
      </c>
      <c r="AE16" s="9">
        <v>7.9589572492570311E-6</v>
      </c>
      <c r="AF16" s="9">
        <v>7.3804877616751935E-6</v>
      </c>
      <c r="AG16" s="9">
        <v>8.2985899036035795E-6</v>
      </c>
      <c r="AH16" s="9">
        <v>7.9976454931668113E-6</v>
      </c>
      <c r="AI16" s="9">
        <v>7.2587798571762472E-6</v>
      </c>
      <c r="AJ16" s="9">
        <v>8.7073578915655314E-6</v>
      </c>
      <c r="AK16" s="9">
        <v>3.8660149670008008E-5</v>
      </c>
      <c r="AL16" s="9">
        <v>1.6188780223024254E-4</v>
      </c>
      <c r="AM16" s="9">
        <v>3.0592429038865687E-4</v>
      </c>
      <c r="AN16" s="9">
        <v>2.3381100992875296E-5</v>
      </c>
      <c r="AO16" s="9">
        <v>1.0968062854724146E-4</v>
      </c>
      <c r="AP16" s="8">
        <v>4.6900000000000011E-2</v>
      </c>
      <c r="AQ16" s="8" t="s">
        <v>5612</v>
      </c>
      <c r="AR16" s="37">
        <v>0.42100000000000004</v>
      </c>
      <c r="AS16" s="37">
        <v>0.68400000000000005</v>
      </c>
      <c r="AT16" s="37">
        <v>0.50600000000000001</v>
      </c>
      <c r="AU16" s="9" t="s">
        <v>5612</v>
      </c>
      <c r="AV16" s="9" t="s">
        <v>5612</v>
      </c>
      <c r="AW16" s="9" t="s">
        <v>5612</v>
      </c>
      <c r="AX16" s="9" t="s">
        <v>5612</v>
      </c>
      <c r="AY16" s="9" t="s">
        <v>5612</v>
      </c>
      <c r="AZ16" s="9" t="s">
        <v>5612</v>
      </c>
    </row>
    <row r="17" spans="1:52" x14ac:dyDescent="0.2">
      <c r="A17" s="38" t="s">
        <v>3</v>
      </c>
      <c r="B17" s="7">
        <v>2011</v>
      </c>
      <c r="C17" s="3" t="s">
        <v>58</v>
      </c>
      <c r="D17" t="s">
        <v>68</v>
      </c>
      <c r="E17" t="s">
        <v>526</v>
      </c>
      <c r="F17">
        <v>10</v>
      </c>
      <c r="G17">
        <v>5</v>
      </c>
      <c r="H17">
        <v>5</v>
      </c>
      <c r="I17">
        <v>5</v>
      </c>
      <c r="J17">
        <v>5</v>
      </c>
      <c r="K17">
        <v>5</v>
      </c>
      <c r="L17">
        <v>5</v>
      </c>
      <c r="M17">
        <v>5</v>
      </c>
      <c r="N17">
        <v>16</v>
      </c>
      <c r="O17">
        <v>20</v>
      </c>
      <c r="P17">
        <v>81</v>
      </c>
      <c r="Q17">
        <v>41</v>
      </c>
      <c r="R17">
        <v>303661</v>
      </c>
      <c r="S17">
        <v>628223</v>
      </c>
      <c r="T17">
        <v>677462</v>
      </c>
      <c r="U17">
        <v>602512</v>
      </c>
      <c r="V17">
        <v>625184</v>
      </c>
      <c r="W17">
        <v>688821</v>
      </c>
      <c r="X17">
        <v>574227</v>
      </c>
      <c r="Y17">
        <v>362130</v>
      </c>
      <c r="Z17">
        <v>210022</v>
      </c>
      <c r="AA17">
        <v>75182</v>
      </c>
      <c r="AB17">
        <v>4747424</v>
      </c>
      <c r="AC17">
        <v>647334</v>
      </c>
      <c r="AD17" s="9">
        <v>3.2931459752816465E-5</v>
      </c>
      <c r="AE17" s="9">
        <v>7.9589572492570311E-6</v>
      </c>
      <c r="AF17" s="9">
        <v>7.3804877616751935E-6</v>
      </c>
      <c r="AG17" s="9">
        <v>8.2985899036035795E-6</v>
      </c>
      <c r="AH17" s="9">
        <v>7.9976454931668113E-6</v>
      </c>
      <c r="AI17" s="9">
        <v>7.2587798571762472E-6</v>
      </c>
      <c r="AJ17" s="9">
        <v>8.7073578915655314E-6</v>
      </c>
      <c r="AK17" s="9">
        <v>1.3807196310717146E-5</v>
      </c>
      <c r="AL17" s="9">
        <v>7.6182495167172968E-5</v>
      </c>
      <c r="AM17" s="9">
        <v>2.6602112207709292E-4</v>
      </c>
      <c r="AN17" s="9">
        <v>1.7061884508314405E-5</v>
      </c>
      <c r="AO17" s="9">
        <v>6.3336700992069002E-5</v>
      </c>
      <c r="AP17" s="8">
        <v>2.1049999999999999E-2</v>
      </c>
      <c r="AQ17" s="8" t="s">
        <v>5612</v>
      </c>
      <c r="AR17" s="37">
        <v>0.42299999999999999</v>
      </c>
      <c r="AS17" s="37">
        <v>0.68500000000000005</v>
      </c>
      <c r="AT17" s="37">
        <v>0.50600000000000001</v>
      </c>
      <c r="AU17" s="9" t="s">
        <v>5612</v>
      </c>
      <c r="AV17" s="9" t="s">
        <v>5612</v>
      </c>
      <c r="AW17" s="9" t="s">
        <v>5612</v>
      </c>
      <c r="AX17" s="9" t="s">
        <v>5612</v>
      </c>
      <c r="AY17" s="9" t="s">
        <v>5612</v>
      </c>
      <c r="AZ17" s="9" t="s">
        <v>5612</v>
      </c>
    </row>
    <row r="18" spans="1:52" x14ac:dyDescent="0.2">
      <c r="A18" s="38" t="s">
        <v>3</v>
      </c>
      <c r="B18" s="7">
        <v>2011</v>
      </c>
      <c r="C18" s="3" t="s">
        <v>59</v>
      </c>
      <c r="D18" t="s">
        <v>68</v>
      </c>
      <c r="E18" t="s">
        <v>527</v>
      </c>
      <c r="F18">
        <v>10</v>
      </c>
      <c r="G18">
        <v>5</v>
      </c>
      <c r="H18">
        <v>5</v>
      </c>
      <c r="I18">
        <v>5</v>
      </c>
      <c r="J18">
        <v>5</v>
      </c>
      <c r="K18">
        <v>5</v>
      </c>
      <c r="L18">
        <v>5</v>
      </c>
      <c r="M18">
        <v>13</v>
      </c>
      <c r="N18">
        <v>20</v>
      </c>
      <c r="O18">
        <v>33</v>
      </c>
      <c r="P18">
        <v>106</v>
      </c>
      <c r="Q18">
        <v>66</v>
      </c>
      <c r="R18">
        <v>303661</v>
      </c>
      <c r="S18">
        <v>628223</v>
      </c>
      <c r="T18">
        <v>677462</v>
      </c>
      <c r="U18">
        <v>602512</v>
      </c>
      <c r="V18">
        <v>625184</v>
      </c>
      <c r="W18">
        <v>688821</v>
      </c>
      <c r="X18">
        <v>574227</v>
      </c>
      <c r="Y18">
        <v>362130</v>
      </c>
      <c r="Z18">
        <v>210022</v>
      </c>
      <c r="AA18">
        <v>75182</v>
      </c>
      <c r="AB18">
        <v>4747424</v>
      </c>
      <c r="AC18">
        <v>647334</v>
      </c>
      <c r="AD18" s="9">
        <v>3.2931459752816465E-5</v>
      </c>
      <c r="AE18" s="9">
        <v>7.9589572492570311E-6</v>
      </c>
      <c r="AF18" s="9">
        <v>7.3804877616751935E-6</v>
      </c>
      <c r="AG18" s="9">
        <v>8.2985899036035795E-6</v>
      </c>
      <c r="AH18" s="9">
        <v>7.9976454931668113E-6</v>
      </c>
      <c r="AI18" s="9">
        <v>7.2587798571762472E-6</v>
      </c>
      <c r="AJ18" s="9">
        <v>8.7073578915655314E-6</v>
      </c>
      <c r="AK18" s="9">
        <v>3.5898710407864582E-5</v>
      </c>
      <c r="AL18" s="9">
        <v>9.5228118958966203E-5</v>
      </c>
      <c r="AM18" s="9">
        <v>4.389348514272033E-4</v>
      </c>
      <c r="AN18" s="9">
        <v>2.2327898245448479E-5</v>
      </c>
      <c r="AO18" s="9">
        <v>1.0195664062137939E-4</v>
      </c>
      <c r="AP18" s="8">
        <v>1.7649999999999999E-2</v>
      </c>
      <c r="AQ18" s="8" t="s">
        <v>5612</v>
      </c>
      <c r="AR18" s="37">
        <v>0.42399999999999999</v>
      </c>
      <c r="AS18" s="37">
        <v>0.68500000000000005</v>
      </c>
      <c r="AT18" s="37">
        <v>0.50600000000000001</v>
      </c>
      <c r="AU18" s="9" t="s">
        <v>5612</v>
      </c>
      <c r="AV18" s="9" t="s">
        <v>5612</v>
      </c>
      <c r="AW18" s="9" t="s">
        <v>5612</v>
      </c>
      <c r="AX18" s="9" t="s">
        <v>5612</v>
      </c>
      <c r="AY18" s="9" t="s">
        <v>5612</v>
      </c>
      <c r="AZ18" s="9" t="s">
        <v>5612</v>
      </c>
    </row>
    <row r="19" spans="1:52" x14ac:dyDescent="0.2">
      <c r="A19" s="38" t="s">
        <v>3</v>
      </c>
      <c r="B19" s="7">
        <v>2011</v>
      </c>
      <c r="C19" s="3" t="s">
        <v>60</v>
      </c>
      <c r="D19" t="s">
        <v>68</v>
      </c>
      <c r="E19" t="s">
        <v>528</v>
      </c>
      <c r="F19">
        <v>10</v>
      </c>
      <c r="G19">
        <v>5</v>
      </c>
      <c r="H19">
        <v>5</v>
      </c>
      <c r="I19">
        <v>5</v>
      </c>
      <c r="J19">
        <v>5</v>
      </c>
      <c r="K19">
        <v>5</v>
      </c>
      <c r="L19">
        <v>5</v>
      </c>
      <c r="M19">
        <v>11</v>
      </c>
      <c r="N19">
        <v>24</v>
      </c>
      <c r="O19">
        <v>17</v>
      </c>
      <c r="P19">
        <v>92</v>
      </c>
      <c r="Q19">
        <v>52</v>
      </c>
      <c r="R19">
        <v>303661</v>
      </c>
      <c r="S19">
        <v>628223</v>
      </c>
      <c r="T19">
        <v>677462</v>
      </c>
      <c r="U19">
        <v>602512</v>
      </c>
      <c r="V19">
        <v>625184</v>
      </c>
      <c r="W19">
        <v>688821</v>
      </c>
      <c r="X19">
        <v>574227</v>
      </c>
      <c r="Y19">
        <v>362130</v>
      </c>
      <c r="Z19">
        <v>210022</v>
      </c>
      <c r="AA19">
        <v>75182</v>
      </c>
      <c r="AB19">
        <v>4747424</v>
      </c>
      <c r="AC19">
        <v>647334</v>
      </c>
      <c r="AD19" s="9">
        <v>3.2931459752816465E-5</v>
      </c>
      <c r="AE19" s="9">
        <v>7.9589572492570311E-6</v>
      </c>
      <c r="AF19" s="9">
        <v>7.3804877616751935E-6</v>
      </c>
      <c r="AG19" s="9">
        <v>8.2985899036035795E-6</v>
      </c>
      <c r="AH19" s="9">
        <v>7.9976454931668113E-6</v>
      </c>
      <c r="AI19" s="9">
        <v>7.2587798571762472E-6</v>
      </c>
      <c r="AJ19" s="9">
        <v>8.7073578915655314E-6</v>
      </c>
      <c r="AK19" s="9">
        <v>3.0375831883577719E-5</v>
      </c>
      <c r="AL19" s="9">
        <v>1.1427374275075944E-4</v>
      </c>
      <c r="AM19" s="9">
        <v>2.2611795376552897E-4</v>
      </c>
      <c r="AN19" s="9">
        <v>1.9378930552653396E-5</v>
      </c>
      <c r="AO19" s="9">
        <v>8.0329474428965578E-5</v>
      </c>
      <c r="AP19" s="8">
        <v>1.2699999999999999E-2</v>
      </c>
      <c r="AQ19" s="8" t="s">
        <v>5612</v>
      </c>
      <c r="AR19" s="37" t="s">
        <v>5612</v>
      </c>
      <c r="AS19" s="37" t="s">
        <v>5612</v>
      </c>
      <c r="AT19" s="37" t="s">
        <v>5612</v>
      </c>
      <c r="AU19" s="9" t="s">
        <v>5612</v>
      </c>
      <c r="AV19" s="9" t="s">
        <v>5612</v>
      </c>
      <c r="AW19" s="9" t="s">
        <v>5612</v>
      </c>
      <c r="AX19" s="9" t="s">
        <v>5612</v>
      </c>
      <c r="AY19" s="9" t="s">
        <v>5612</v>
      </c>
      <c r="AZ19" s="9" t="s">
        <v>5612</v>
      </c>
    </row>
    <row r="20" spans="1:52" x14ac:dyDescent="0.2">
      <c r="A20" s="38" t="s">
        <v>3</v>
      </c>
      <c r="B20" s="7">
        <v>2011</v>
      </c>
      <c r="C20" s="3" t="s">
        <v>61</v>
      </c>
      <c r="D20" t="s">
        <v>68</v>
      </c>
      <c r="E20" t="s">
        <v>529</v>
      </c>
      <c r="F20">
        <v>10</v>
      </c>
      <c r="G20">
        <v>5</v>
      </c>
      <c r="H20">
        <v>5</v>
      </c>
      <c r="I20">
        <v>5</v>
      </c>
      <c r="J20">
        <v>5</v>
      </c>
      <c r="K20">
        <v>5</v>
      </c>
      <c r="L20">
        <v>5</v>
      </c>
      <c r="M20">
        <v>11</v>
      </c>
      <c r="N20">
        <v>18</v>
      </c>
      <c r="O20">
        <v>30</v>
      </c>
      <c r="P20">
        <v>99</v>
      </c>
      <c r="Q20">
        <v>59</v>
      </c>
      <c r="R20">
        <v>303661</v>
      </c>
      <c r="S20">
        <v>628223</v>
      </c>
      <c r="T20">
        <v>677462</v>
      </c>
      <c r="U20">
        <v>602512</v>
      </c>
      <c r="V20">
        <v>625184</v>
      </c>
      <c r="W20">
        <v>688821</v>
      </c>
      <c r="X20">
        <v>574227</v>
      </c>
      <c r="Y20">
        <v>362130</v>
      </c>
      <c r="Z20">
        <v>210022</v>
      </c>
      <c r="AA20">
        <v>75182</v>
      </c>
      <c r="AB20">
        <v>4747424</v>
      </c>
      <c r="AC20">
        <v>647334</v>
      </c>
      <c r="AD20" s="9">
        <v>3.2931459752816465E-5</v>
      </c>
      <c r="AE20" s="9">
        <v>7.9589572492570311E-6</v>
      </c>
      <c r="AF20" s="9">
        <v>7.3804877616751935E-6</v>
      </c>
      <c r="AG20" s="9">
        <v>8.2985899036035795E-6</v>
      </c>
      <c r="AH20" s="9">
        <v>7.9976454931668113E-6</v>
      </c>
      <c r="AI20" s="9">
        <v>7.2587798571762472E-6</v>
      </c>
      <c r="AJ20" s="9">
        <v>8.7073578915655314E-6</v>
      </c>
      <c r="AK20" s="9">
        <v>3.0375831883577719E-5</v>
      </c>
      <c r="AL20" s="9">
        <v>8.5705307063069585E-5</v>
      </c>
      <c r="AM20" s="9">
        <v>3.9903168311563941E-4</v>
      </c>
      <c r="AN20" s="9">
        <v>2.0853414399050938E-5</v>
      </c>
      <c r="AO20" s="9">
        <v>9.1143057525172483E-5</v>
      </c>
      <c r="AP20" s="8">
        <v>8.7000000000000011E-3</v>
      </c>
      <c r="AQ20" s="8" t="s">
        <v>5612</v>
      </c>
      <c r="AR20" s="37" t="s">
        <v>5612</v>
      </c>
      <c r="AS20" s="37" t="s">
        <v>5612</v>
      </c>
      <c r="AT20" s="37" t="s">
        <v>5612</v>
      </c>
      <c r="AU20" s="9" t="s">
        <v>5612</v>
      </c>
      <c r="AV20" s="9" t="s">
        <v>5612</v>
      </c>
      <c r="AW20" s="9" t="s">
        <v>5612</v>
      </c>
      <c r="AX20" s="9" t="s">
        <v>5612</v>
      </c>
      <c r="AY20" s="9" t="s">
        <v>5612</v>
      </c>
      <c r="AZ20" s="9" t="s">
        <v>5612</v>
      </c>
    </row>
    <row r="21" spans="1:52" x14ac:dyDescent="0.2">
      <c r="A21" s="38" t="s">
        <v>3</v>
      </c>
      <c r="B21" s="7">
        <v>2011</v>
      </c>
      <c r="C21" s="3" t="s">
        <v>62</v>
      </c>
      <c r="D21" t="s">
        <v>68</v>
      </c>
      <c r="E21" t="s">
        <v>530</v>
      </c>
      <c r="F21">
        <v>10</v>
      </c>
      <c r="G21">
        <v>5</v>
      </c>
      <c r="H21">
        <v>5</v>
      </c>
      <c r="I21">
        <v>5</v>
      </c>
      <c r="J21">
        <v>5</v>
      </c>
      <c r="K21">
        <v>5</v>
      </c>
      <c r="L21">
        <v>5</v>
      </c>
      <c r="M21">
        <v>5</v>
      </c>
      <c r="N21">
        <v>27</v>
      </c>
      <c r="O21">
        <v>23</v>
      </c>
      <c r="P21">
        <v>95</v>
      </c>
      <c r="Q21">
        <v>55</v>
      </c>
      <c r="R21">
        <v>303661</v>
      </c>
      <c r="S21">
        <v>628223</v>
      </c>
      <c r="T21">
        <v>677462</v>
      </c>
      <c r="U21">
        <v>602512</v>
      </c>
      <c r="V21">
        <v>625184</v>
      </c>
      <c r="W21">
        <v>688821</v>
      </c>
      <c r="X21">
        <v>574227</v>
      </c>
      <c r="Y21">
        <v>362130</v>
      </c>
      <c r="Z21">
        <v>210022</v>
      </c>
      <c r="AA21">
        <v>75182</v>
      </c>
      <c r="AB21">
        <v>4747424</v>
      </c>
      <c r="AC21">
        <v>647334</v>
      </c>
      <c r="AD21" s="9">
        <v>3.2931459752816465E-5</v>
      </c>
      <c r="AE21" s="9">
        <v>7.9589572492570311E-6</v>
      </c>
      <c r="AF21" s="9">
        <v>7.3804877616751935E-6</v>
      </c>
      <c r="AG21" s="9">
        <v>8.2985899036035795E-6</v>
      </c>
      <c r="AH21" s="9">
        <v>7.9976454931668113E-6</v>
      </c>
      <c r="AI21" s="9">
        <v>7.2587798571762472E-6</v>
      </c>
      <c r="AJ21" s="9">
        <v>8.7073578915655314E-6</v>
      </c>
      <c r="AK21" s="9">
        <v>1.3807196310717146E-5</v>
      </c>
      <c r="AL21" s="9">
        <v>1.2855796059460438E-4</v>
      </c>
      <c r="AM21" s="9">
        <v>3.0592429038865687E-4</v>
      </c>
      <c r="AN21" s="9">
        <v>2.0010852201109485E-5</v>
      </c>
      <c r="AO21" s="9">
        <v>8.4963867184482812E-5</v>
      </c>
      <c r="AP21" s="8">
        <v>1.0839999999999999E-2</v>
      </c>
      <c r="AQ21" s="8" t="s">
        <v>5612</v>
      </c>
      <c r="AR21" s="37">
        <v>1.9E-2</v>
      </c>
      <c r="AS21" s="37">
        <v>1.1000000000000001E-2</v>
      </c>
      <c r="AT21" s="37">
        <v>0</v>
      </c>
      <c r="AU21" s="9" t="s">
        <v>5612</v>
      </c>
      <c r="AV21" s="9" t="s">
        <v>5612</v>
      </c>
      <c r="AW21" s="9" t="s">
        <v>5612</v>
      </c>
      <c r="AX21" s="9" t="s">
        <v>5612</v>
      </c>
      <c r="AY21" s="9" t="s">
        <v>5612</v>
      </c>
      <c r="AZ21" s="9" t="s">
        <v>5612</v>
      </c>
    </row>
    <row r="22" spans="1:52" x14ac:dyDescent="0.2">
      <c r="A22" s="38" t="s">
        <v>3</v>
      </c>
      <c r="B22" s="7">
        <v>2011</v>
      </c>
      <c r="C22" s="3" t="s">
        <v>63</v>
      </c>
      <c r="D22" t="s">
        <v>68</v>
      </c>
      <c r="E22" t="s">
        <v>531</v>
      </c>
      <c r="F22">
        <v>10</v>
      </c>
      <c r="G22">
        <v>5</v>
      </c>
      <c r="H22">
        <v>5</v>
      </c>
      <c r="I22">
        <v>5</v>
      </c>
      <c r="J22">
        <v>5</v>
      </c>
      <c r="K22">
        <v>5</v>
      </c>
      <c r="L22">
        <v>5</v>
      </c>
      <c r="M22">
        <v>12</v>
      </c>
      <c r="N22">
        <v>19</v>
      </c>
      <c r="O22">
        <v>30</v>
      </c>
      <c r="P22">
        <v>101</v>
      </c>
      <c r="Q22">
        <v>61</v>
      </c>
      <c r="R22">
        <v>303661</v>
      </c>
      <c r="S22">
        <v>628223</v>
      </c>
      <c r="T22">
        <v>677462</v>
      </c>
      <c r="U22">
        <v>602512</v>
      </c>
      <c r="V22">
        <v>625184</v>
      </c>
      <c r="W22">
        <v>688821</v>
      </c>
      <c r="X22">
        <v>574227</v>
      </c>
      <c r="Y22">
        <v>362130</v>
      </c>
      <c r="Z22">
        <v>210022</v>
      </c>
      <c r="AA22">
        <v>75182</v>
      </c>
      <c r="AB22">
        <v>4747424</v>
      </c>
      <c r="AC22">
        <v>647334</v>
      </c>
      <c r="AD22" s="9">
        <v>3.2931459752816465E-5</v>
      </c>
      <c r="AE22" s="9">
        <v>7.9589572492570311E-6</v>
      </c>
      <c r="AF22" s="9">
        <v>7.3804877616751935E-6</v>
      </c>
      <c r="AG22" s="9">
        <v>8.2985899036035795E-6</v>
      </c>
      <c r="AH22" s="9">
        <v>7.9976454931668113E-6</v>
      </c>
      <c r="AI22" s="9">
        <v>7.2587798571762472E-6</v>
      </c>
      <c r="AJ22" s="9">
        <v>8.7073578915655314E-6</v>
      </c>
      <c r="AK22" s="9">
        <v>3.3137271145721149E-5</v>
      </c>
      <c r="AL22" s="9">
        <v>9.0466713011017887E-5</v>
      </c>
      <c r="AM22" s="9">
        <v>3.9903168311563941E-4</v>
      </c>
      <c r="AN22" s="9">
        <v>2.1274695498021666E-5</v>
      </c>
      <c r="AO22" s="9">
        <v>9.4232652695517305E-5</v>
      </c>
      <c r="AP22" s="8">
        <v>2.1700000000000001E-2</v>
      </c>
      <c r="AQ22" s="8" t="s">
        <v>5612</v>
      </c>
      <c r="AR22" s="37">
        <v>9.6999999999999989E-2</v>
      </c>
      <c r="AS22" s="37">
        <v>0.13900000000000001</v>
      </c>
      <c r="AT22" s="37">
        <v>0.26200000000000001</v>
      </c>
      <c r="AU22" s="9" t="s">
        <v>5612</v>
      </c>
      <c r="AV22" s="9" t="s">
        <v>5612</v>
      </c>
      <c r="AW22" s="9" t="s">
        <v>5612</v>
      </c>
      <c r="AX22" s="9" t="s">
        <v>5612</v>
      </c>
      <c r="AY22" s="9" t="s">
        <v>5612</v>
      </c>
      <c r="AZ22" s="9" t="s">
        <v>5612</v>
      </c>
    </row>
    <row r="23" spans="1:52" x14ac:dyDescent="0.2">
      <c r="A23" s="38" t="s">
        <v>3</v>
      </c>
      <c r="B23" s="7">
        <v>2011</v>
      </c>
      <c r="C23" s="3" t="s">
        <v>64</v>
      </c>
      <c r="D23" t="s">
        <v>68</v>
      </c>
      <c r="E23" t="s">
        <v>532</v>
      </c>
      <c r="F23">
        <v>10</v>
      </c>
      <c r="G23">
        <v>5</v>
      </c>
      <c r="H23">
        <v>5</v>
      </c>
      <c r="I23">
        <v>5</v>
      </c>
      <c r="J23">
        <v>5</v>
      </c>
      <c r="K23">
        <v>5</v>
      </c>
      <c r="L23">
        <v>5</v>
      </c>
      <c r="M23">
        <v>5</v>
      </c>
      <c r="N23">
        <v>22</v>
      </c>
      <c r="O23">
        <v>24</v>
      </c>
      <c r="P23">
        <v>91</v>
      </c>
      <c r="Q23">
        <v>51</v>
      </c>
      <c r="R23">
        <v>303661</v>
      </c>
      <c r="S23">
        <v>628223</v>
      </c>
      <c r="T23">
        <v>677462</v>
      </c>
      <c r="U23">
        <v>602512</v>
      </c>
      <c r="V23">
        <v>625184</v>
      </c>
      <c r="W23">
        <v>688821</v>
      </c>
      <c r="X23">
        <v>574227</v>
      </c>
      <c r="Y23">
        <v>362130</v>
      </c>
      <c r="Z23">
        <v>210022</v>
      </c>
      <c r="AA23">
        <v>75182</v>
      </c>
      <c r="AB23">
        <v>4747424</v>
      </c>
      <c r="AC23">
        <v>647334</v>
      </c>
      <c r="AD23" s="9">
        <v>3.2931459752816465E-5</v>
      </c>
      <c r="AE23" s="9">
        <v>7.9589572492570311E-6</v>
      </c>
      <c r="AF23" s="9">
        <v>7.3804877616751935E-6</v>
      </c>
      <c r="AG23" s="9">
        <v>8.2985899036035795E-6</v>
      </c>
      <c r="AH23" s="9">
        <v>7.9976454931668113E-6</v>
      </c>
      <c r="AI23" s="9">
        <v>7.2587798571762472E-6</v>
      </c>
      <c r="AJ23" s="9">
        <v>8.7073578915655314E-6</v>
      </c>
      <c r="AK23" s="9">
        <v>1.3807196310717146E-5</v>
      </c>
      <c r="AL23" s="9">
        <v>1.0475093085486282E-4</v>
      </c>
      <c r="AM23" s="9">
        <v>3.1922534649251152E-4</v>
      </c>
      <c r="AN23" s="9">
        <v>1.9168290003168035E-5</v>
      </c>
      <c r="AO23" s="9">
        <v>7.8784676843793154E-5</v>
      </c>
      <c r="AP23" s="8">
        <v>3.2149999999999998E-2</v>
      </c>
      <c r="AQ23" s="8" t="s">
        <v>5612</v>
      </c>
      <c r="AR23" s="37">
        <v>0.26500000000000001</v>
      </c>
      <c r="AS23" s="37">
        <v>0.46</v>
      </c>
      <c r="AT23" s="37">
        <v>0.44700000000000006</v>
      </c>
      <c r="AU23" s="9" t="s">
        <v>5612</v>
      </c>
      <c r="AV23" s="9" t="s">
        <v>5612</v>
      </c>
      <c r="AW23" s="9" t="s">
        <v>5612</v>
      </c>
      <c r="AX23" s="9" t="s">
        <v>5612</v>
      </c>
      <c r="AY23" s="9" t="s">
        <v>5612</v>
      </c>
      <c r="AZ23" s="9" t="s">
        <v>5612</v>
      </c>
    </row>
    <row r="24" spans="1:52" x14ac:dyDescent="0.2">
      <c r="A24" s="38" t="s">
        <v>3</v>
      </c>
      <c r="B24" s="7">
        <v>2011</v>
      </c>
      <c r="C24" s="3" t="s">
        <v>65</v>
      </c>
      <c r="D24" t="s">
        <v>68</v>
      </c>
      <c r="E24" t="s">
        <v>533</v>
      </c>
      <c r="F24">
        <v>10</v>
      </c>
      <c r="G24">
        <v>5</v>
      </c>
      <c r="H24">
        <v>5</v>
      </c>
      <c r="I24">
        <v>5</v>
      </c>
      <c r="J24">
        <v>5</v>
      </c>
      <c r="K24">
        <v>5</v>
      </c>
      <c r="L24">
        <v>5</v>
      </c>
      <c r="M24">
        <v>14</v>
      </c>
      <c r="N24">
        <v>26</v>
      </c>
      <c r="O24">
        <v>24</v>
      </c>
      <c r="P24">
        <v>104</v>
      </c>
      <c r="Q24">
        <v>64</v>
      </c>
      <c r="R24">
        <v>303661</v>
      </c>
      <c r="S24">
        <v>628223</v>
      </c>
      <c r="T24">
        <v>677462</v>
      </c>
      <c r="U24">
        <v>602512</v>
      </c>
      <c r="V24">
        <v>625184</v>
      </c>
      <c r="W24">
        <v>688821</v>
      </c>
      <c r="X24">
        <v>574227</v>
      </c>
      <c r="Y24">
        <v>362130</v>
      </c>
      <c r="Z24">
        <v>210022</v>
      </c>
      <c r="AA24">
        <v>75182</v>
      </c>
      <c r="AB24">
        <v>4747424</v>
      </c>
      <c r="AC24">
        <v>647334</v>
      </c>
      <c r="AD24" s="9">
        <v>3.2931459752816465E-5</v>
      </c>
      <c r="AE24" s="9">
        <v>7.9589572492570311E-6</v>
      </c>
      <c r="AF24" s="9">
        <v>7.3804877616751935E-6</v>
      </c>
      <c r="AG24" s="9">
        <v>8.2985899036035795E-6</v>
      </c>
      <c r="AH24" s="9">
        <v>7.9976454931668113E-6</v>
      </c>
      <c r="AI24" s="9">
        <v>7.2587798571762472E-6</v>
      </c>
      <c r="AJ24" s="9">
        <v>8.7073578915655314E-6</v>
      </c>
      <c r="AK24" s="9">
        <v>3.8660149670008008E-5</v>
      </c>
      <c r="AL24" s="9">
        <v>1.2379655464665607E-4</v>
      </c>
      <c r="AM24" s="9">
        <v>3.1922534649251152E-4</v>
      </c>
      <c r="AN24" s="9">
        <v>2.1906617146477754E-5</v>
      </c>
      <c r="AO24" s="9">
        <v>9.8867045451034552E-5</v>
      </c>
      <c r="AP24" s="8">
        <v>3.3979999999999996E-2</v>
      </c>
      <c r="AQ24" s="8" t="s">
        <v>5612</v>
      </c>
      <c r="AR24" s="37">
        <v>0.34399999999999997</v>
      </c>
      <c r="AS24" s="37">
        <v>0.57600000000000007</v>
      </c>
      <c r="AT24" s="37">
        <v>0.58200000000000007</v>
      </c>
      <c r="AU24" s="9" t="s">
        <v>5612</v>
      </c>
      <c r="AV24" s="9" t="s">
        <v>5612</v>
      </c>
      <c r="AW24" s="9" t="s">
        <v>5612</v>
      </c>
      <c r="AX24" s="9" t="s">
        <v>5612</v>
      </c>
      <c r="AY24" s="9" t="s">
        <v>5612</v>
      </c>
      <c r="AZ24" s="9" t="s">
        <v>5612</v>
      </c>
    </row>
    <row r="25" spans="1:52" x14ac:dyDescent="0.2">
      <c r="A25" s="38" t="s">
        <v>3</v>
      </c>
      <c r="B25" s="7">
        <v>2011</v>
      </c>
      <c r="C25" s="3" t="s">
        <v>66</v>
      </c>
      <c r="D25" t="s">
        <v>68</v>
      </c>
      <c r="E25" t="s">
        <v>534</v>
      </c>
      <c r="F25">
        <v>10</v>
      </c>
      <c r="G25">
        <v>5</v>
      </c>
      <c r="H25">
        <v>5</v>
      </c>
      <c r="I25">
        <v>5</v>
      </c>
      <c r="J25">
        <v>5</v>
      </c>
      <c r="K25">
        <v>5</v>
      </c>
      <c r="L25">
        <v>5</v>
      </c>
      <c r="M25">
        <v>11</v>
      </c>
      <c r="N25">
        <v>24</v>
      </c>
      <c r="O25">
        <v>36</v>
      </c>
      <c r="P25">
        <v>111</v>
      </c>
      <c r="Q25">
        <v>71</v>
      </c>
      <c r="R25">
        <v>303661</v>
      </c>
      <c r="S25">
        <v>628223</v>
      </c>
      <c r="T25">
        <v>677462</v>
      </c>
      <c r="U25">
        <v>602512</v>
      </c>
      <c r="V25">
        <v>625184</v>
      </c>
      <c r="W25">
        <v>688821</v>
      </c>
      <c r="X25">
        <v>574227</v>
      </c>
      <c r="Y25">
        <v>362130</v>
      </c>
      <c r="Z25">
        <v>210022</v>
      </c>
      <c r="AA25">
        <v>75182</v>
      </c>
      <c r="AB25">
        <v>4747424</v>
      </c>
      <c r="AC25">
        <v>647334</v>
      </c>
      <c r="AD25" s="9">
        <v>3.2931459752816465E-5</v>
      </c>
      <c r="AE25" s="9">
        <v>7.9589572492570311E-6</v>
      </c>
      <c r="AF25" s="9">
        <v>7.3804877616751935E-6</v>
      </c>
      <c r="AG25" s="9">
        <v>8.2985899036035795E-6</v>
      </c>
      <c r="AH25" s="9">
        <v>7.9976454931668113E-6</v>
      </c>
      <c r="AI25" s="9">
        <v>7.2587798571762472E-6</v>
      </c>
      <c r="AJ25" s="9">
        <v>8.7073578915655314E-6</v>
      </c>
      <c r="AK25" s="9">
        <v>3.0375831883577719E-5</v>
      </c>
      <c r="AL25" s="9">
        <v>1.1427374275075944E-4</v>
      </c>
      <c r="AM25" s="9">
        <v>4.7883801973876725E-4</v>
      </c>
      <c r="AN25" s="9">
        <v>2.3381100992875296E-5</v>
      </c>
      <c r="AO25" s="9">
        <v>1.0968062854724146E-4</v>
      </c>
      <c r="AP25" s="8">
        <v>4.0549999999999996E-2</v>
      </c>
      <c r="AQ25" s="8" t="s">
        <v>5612</v>
      </c>
      <c r="AR25" s="37">
        <v>0.36899999999999999</v>
      </c>
      <c r="AS25" s="37">
        <v>0.60200000000000009</v>
      </c>
      <c r="AT25" s="37">
        <v>0.6070000000000001</v>
      </c>
      <c r="AU25" s="9" t="s">
        <v>5612</v>
      </c>
      <c r="AV25" s="9" t="s">
        <v>5612</v>
      </c>
      <c r="AW25" s="9" t="s">
        <v>5612</v>
      </c>
      <c r="AX25" s="9" t="s">
        <v>5612</v>
      </c>
      <c r="AY25" s="9" t="s">
        <v>5612</v>
      </c>
      <c r="AZ25" s="9" t="s">
        <v>5612</v>
      </c>
    </row>
    <row r="26" spans="1:52" x14ac:dyDescent="0.2">
      <c r="A26" s="38" t="s">
        <v>3</v>
      </c>
      <c r="B26" s="7">
        <v>2012</v>
      </c>
      <c r="C26" s="3" t="s">
        <v>55</v>
      </c>
      <c r="D26" t="s">
        <v>69</v>
      </c>
      <c r="E26" t="s">
        <v>535</v>
      </c>
      <c r="F26">
        <v>10</v>
      </c>
      <c r="G26">
        <v>5</v>
      </c>
      <c r="H26">
        <v>5</v>
      </c>
      <c r="I26">
        <v>5</v>
      </c>
      <c r="J26">
        <v>5</v>
      </c>
      <c r="K26">
        <v>5</v>
      </c>
      <c r="L26">
        <v>5</v>
      </c>
      <c r="M26">
        <v>14</v>
      </c>
      <c r="N26">
        <v>29</v>
      </c>
      <c r="O26">
        <v>29</v>
      </c>
      <c r="P26">
        <v>112</v>
      </c>
      <c r="Q26">
        <v>72</v>
      </c>
      <c r="R26">
        <v>305091</v>
      </c>
      <c r="S26">
        <v>627844</v>
      </c>
      <c r="T26">
        <v>677967</v>
      </c>
      <c r="U26">
        <v>607797</v>
      </c>
      <c r="V26">
        <v>619112</v>
      </c>
      <c r="W26">
        <v>686672</v>
      </c>
      <c r="X26">
        <v>589538</v>
      </c>
      <c r="Y26">
        <v>374441</v>
      </c>
      <c r="Z26">
        <v>211411</v>
      </c>
      <c r="AA26">
        <v>77453</v>
      </c>
      <c r="AB26">
        <v>4777326</v>
      </c>
      <c r="AC26">
        <v>663305</v>
      </c>
      <c r="AD26" s="9">
        <v>3.2777105847107915E-5</v>
      </c>
      <c r="AE26" s="9">
        <v>7.9637616987659351E-6</v>
      </c>
      <c r="AF26" s="9">
        <v>7.374990228137948E-6</v>
      </c>
      <c r="AG26" s="9">
        <v>8.2264308642523733E-6</v>
      </c>
      <c r="AH26" s="9">
        <v>8.0760831642739923E-6</v>
      </c>
      <c r="AI26" s="9">
        <v>7.2814968427429689E-6</v>
      </c>
      <c r="AJ26" s="9">
        <v>8.481217495733948E-6</v>
      </c>
      <c r="AK26" s="9">
        <v>3.738906797065492E-5</v>
      </c>
      <c r="AL26" s="9">
        <v>1.3717356239741546E-4</v>
      </c>
      <c r="AM26" s="9">
        <v>3.7442061637380089E-4</v>
      </c>
      <c r="AN26" s="9">
        <v>2.3444077293448261E-5</v>
      </c>
      <c r="AO26" s="9">
        <v>1.0854735001243772E-4</v>
      </c>
      <c r="AP26" s="8">
        <v>4.9725000000000005E-2</v>
      </c>
      <c r="AQ26" s="8" t="s">
        <v>5612</v>
      </c>
      <c r="AR26" s="37">
        <v>0.38900000000000001</v>
      </c>
      <c r="AS26" s="37">
        <v>0.64500000000000002</v>
      </c>
      <c r="AT26" s="37">
        <v>0.63500000000000001</v>
      </c>
      <c r="AU26" s="9" t="s">
        <v>5612</v>
      </c>
      <c r="AV26" s="9" t="s">
        <v>5612</v>
      </c>
      <c r="AW26" s="9" t="s">
        <v>5612</v>
      </c>
      <c r="AX26" s="9" t="s">
        <v>5612</v>
      </c>
      <c r="AY26" s="9" t="s">
        <v>5612</v>
      </c>
      <c r="AZ26" s="9" t="s">
        <v>5612</v>
      </c>
    </row>
    <row r="27" spans="1:52" x14ac:dyDescent="0.2">
      <c r="A27" s="38" t="s">
        <v>3</v>
      </c>
      <c r="B27" s="7">
        <v>2012</v>
      </c>
      <c r="C27" s="3" t="s">
        <v>56</v>
      </c>
      <c r="D27" t="s">
        <v>69</v>
      </c>
      <c r="E27" t="s">
        <v>536</v>
      </c>
      <c r="F27">
        <v>10</v>
      </c>
      <c r="G27">
        <v>5</v>
      </c>
      <c r="H27">
        <v>5</v>
      </c>
      <c r="I27">
        <v>5</v>
      </c>
      <c r="J27">
        <v>5</v>
      </c>
      <c r="K27">
        <v>5</v>
      </c>
      <c r="L27">
        <v>5</v>
      </c>
      <c r="M27">
        <v>12</v>
      </c>
      <c r="N27">
        <v>20</v>
      </c>
      <c r="O27">
        <v>22</v>
      </c>
      <c r="P27">
        <v>94</v>
      </c>
      <c r="Q27">
        <v>54</v>
      </c>
      <c r="R27">
        <v>305091</v>
      </c>
      <c r="S27">
        <v>627844</v>
      </c>
      <c r="T27">
        <v>677967</v>
      </c>
      <c r="U27">
        <v>607797</v>
      </c>
      <c r="V27">
        <v>619112</v>
      </c>
      <c r="W27">
        <v>686672</v>
      </c>
      <c r="X27">
        <v>589538</v>
      </c>
      <c r="Y27">
        <v>374441</v>
      </c>
      <c r="Z27">
        <v>211411</v>
      </c>
      <c r="AA27">
        <v>77453</v>
      </c>
      <c r="AB27">
        <v>4777326</v>
      </c>
      <c r="AC27">
        <v>663305</v>
      </c>
      <c r="AD27" s="9">
        <v>3.2777105847107915E-5</v>
      </c>
      <c r="AE27" s="9">
        <v>7.9637616987659351E-6</v>
      </c>
      <c r="AF27" s="9">
        <v>7.374990228137948E-6</v>
      </c>
      <c r="AG27" s="9">
        <v>8.2264308642523733E-6</v>
      </c>
      <c r="AH27" s="9">
        <v>8.0760831642739923E-6</v>
      </c>
      <c r="AI27" s="9">
        <v>7.2814968427429689E-6</v>
      </c>
      <c r="AJ27" s="9">
        <v>8.481217495733948E-6</v>
      </c>
      <c r="AK27" s="9">
        <v>3.2047772546275649E-5</v>
      </c>
      <c r="AL27" s="9">
        <v>9.4602456825803761E-5</v>
      </c>
      <c r="AM27" s="9">
        <v>2.8404322621460758E-4</v>
      </c>
      <c r="AN27" s="9">
        <v>1.9676279157001219E-5</v>
      </c>
      <c r="AO27" s="9">
        <v>8.1410512509328293E-5</v>
      </c>
      <c r="AP27" s="8">
        <v>6.608E-2</v>
      </c>
      <c r="AQ27" s="8" t="s">
        <v>5612</v>
      </c>
      <c r="AR27" s="37">
        <v>0.40100000000000002</v>
      </c>
      <c r="AS27" s="37">
        <v>0.66599999999999993</v>
      </c>
      <c r="AT27" s="37">
        <v>0.65700000000000003</v>
      </c>
      <c r="AU27" s="9" t="s">
        <v>5612</v>
      </c>
      <c r="AV27" s="9" t="s">
        <v>5612</v>
      </c>
      <c r="AW27" s="9" t="s">
        <v>5612</v>
      </c>
      <c r="AX27" s="9" t="s">
        <v>5612</v>
      </c>
      <c r="AY27" s="9" t="s">
        <v>5612</v>
      </c>
      <c r="AZ27" s="9" t="s">
        <v>5612</v>
      </c>
    </row>
    <row r="28" spans="1:52" x14ac:dyDescent="0.2">
      <c r="A28" s="38" t="s">
        <v>3</v>
      </c>
      <c r="B28" s="7">
        <v>2012</v>
      </c>
      <c r="C28" s="3" t="s">
        <v>57</v>
      </c>
      <c r="D28" t="s">
        <v>69</v>
      </c>
      <c r="E28" t="s">
        <v>537</v>
      </c>
      <c r="F28">
        <v>10</v>
      </c>
      <c r="G28">
        <v>5</v>
      </c>
      <c r="H28">
        <v>5</v>
      </c>
      <c r="I28">
        <v>5</v>
      </c>
      <c r="J28">
        <v>5</v>
      </c>
      <c r="K28">
        <v>5</v>
      </c>
      <c r="L28">
        <v>5</v>
      </c>
      <c r="M28">
        <v>13</v>
      </c>
      <c r="N28">
        <v>27</v>
      </c>
      <c r="O28">
        <v>27</v>
      </c>
      <c r="P28">
        <v>107</v>
      </c>
      <c r="Q28">
        <v>67</v>
      </c>
      <c r="R28">
        <v>305091</v>
      </c>
      <c r="S28">
        <v>627844</v>
      </c>
      <c r="T28">
        <v>677967</v>
      </c>
      <c r="U28">
        <v>607797</v>
      </c>
      <c r="V28">
        <v>619112</v>
      </c>
      <c r="W28">
        <v>686672</v>
      </c>
      <c r="X28">
        <v>589538</v>
      </c>
      <c r="Y28">
        <v>374441</v>
      </c>
      <c r="Z28">
        <v>211411</v>
      </c>
      <c r="AA28">
        <v>77453</v>
      </c>
      <c r="AB28">
        <v>4777326</v>
      </c>
      <c r="AC28">
        <v>663305</v>
      </c>
      <c r="AD28" s="9">
        <v>3.2777105847107915E-5</v>
      </c>
      <c r="AE28" s="9">
        <v>7.9637616987659351E-6</v>
      </c>
      <c r="AF28" s="9">
        <v>7.374990228137948E-6</v>
      </c>
      <c r="AG28" s="9">
        <v>8.2264308642523733E-6</v>
      </c>
      <c r="AH28" s="9">
        <v>8.0760831642739923E-6</v>
      </c>
      <c r="AI28" s="9">
        <v>7.2814968427429689E-6</v>
      </c>
      <c r="AJ28" s="9">
        <v>8.481217495733948E-6</v>
      </c>
      <c r="AK28" s="9">
        <v>3.4718420258465284E-5</v>
      </c>
      <c r="AL28" s="9">
        <v>1.2771331671483508E-4</v>
      </c>
      <c r="AM28" s="9">
        <v>3.4859850489974564E-4</v>
      </c>
      <c r="AN28" s="9">
        <v>2.2397466699990749E-5</v>
      </c>
      <c r="AO28" s="9">
        <v>1.0100933959490732E-4</v>
      </c>
      <c r="AP28" s="8">
        <v>4.5649999999999996E-2</v>
      </c>
      <c r="AQ28" s="8" t="s">
        <v>5612</v>
      </c>
      <c r="AR28" s="37">
        <v>0.41399999999999998</v>
      </c>
      <c r="AS28" s="37">
        <v>0.67</v>
      </c>
      <c r="AT28" s="37">
        <v>0.71799999999999997</v>
      </c>
      <c r="AU28" s="9" t="s">
        <v>5612</v>
      </c>
      <c r="AV28" s="9" t="s">
        <v>5612</v>
      </c>
      <c r="AW28" s="9" t="s">
        <v>5612</v>
      </c>
      <c r="AX28" s="9" t="s">
        <v>5612</v>
      </c>
      <c r="AY28" s="9" t="s">
        <v>5612</v>
      </c>
      <c r="AZ28" s="9" t="s">
        <v>5612</v>
      </c>
    </row>
    <row r="29" spans="1:52" x14ac:dyDescent="0.2">
      <c r="A29" s="38" t="s">
        <v>3</v>
      </c>
      <c r="B29" s="7">
        <v>2012</v>
      </c>
      <c r="C29" s="3" t="s">
        <v>58</v>
      </c>
      <c r="D29" t="s">
        <v>69</v>
      </c>
      <c r="E29" t="s">
        <v>538</v>
      </c>
      <c r="F29">
        <v>10</v>
      </c>
      <c r="G29">
        <v>5</v>
      </c>
      <c r="H29">
        <v>5</v>
      </c>
      <c r="I29">
        <v>5</v>
      </c>
      <c r="J29">
        <v>5</v>
      </c>
      <c r="K29">
        <v>5</v>
      </c>
      <c r="L29">
        <v>5</v>
      </c>
      <c r="M29">
        <v>11</v>
      </c>
      <c r="N29">
        <v>19</v>
      </c>
      <c r="O29">
        <v>31</v>
      </c>
      <c r="P29">
        <v>101</v>
      </c>
      <c r="Q29">
        <v>61</v>
      </c>
      <c r="R29">
        <v>305091</v>
      </c>
      <c r="S29">
        <v>627844</v>
      </c>
      <c r="T29">
        <v>677967</v>
      </c>
      <c r="U29">
        <v>607797</v>
      </c>
      <c r="V29">
        <v>619112</v>
      </c>
      <c r="W29">
        <v>686672</v>
      </c>
      <c r="X29">
        <v>589538</v>
      </c>
      <c r="Y29">
        <v>374441</v>
      </c>
      <c r="Z29">
        <v>211411</v>
      </c>
      <c r="AA29">
        <v>77453</v>
      </c>
      <c r="AB29">
        <v>4777326</v>
      </c>
      <c r="AC29">
        <v>663305</v>
      </c>
      <c r="AD29" s="9">
        <v>3.2777105847107915E-5</v>
      </c>
      <c r="AE29" s="9">
        <v>7.9637616987659351E-6</v>
      </c>
      <c r="AF29" s="9">
        <v>7.374990228137948E-6</v>
      </c>
      <c r="AG29" s="9">
        <v>8.2264308642523733E-6</v>
      </c>
      <c r="AH29" s="9">
        <v>8.0760831642739923E-6</v>
      </c>
      <c r="AI29" s="9">
        <v>7.2814968427429689E-6</v>
      </c>
      <c r="AJ29" s="9">
        <v>8.481217495733948E-6</v>
      </c>
      <c r="AK29" s="9">
        <v>2.9377124834086011E-5</v>
      </c>
      <c r="AL29" s="9">
        <v>8.9872333984513585E-5</v>
      </c>
      <c r="AM29" s="9">
        <v>4.0024272784785613E-4</v>
      </c>
      <c r="AN29" s="9">
        <v>2.1141533987841734E-5</v>
      </c>
      <c r="AO29" s="9">
        <v>9.1963727093870843E-5</v>
      </c>
      <c r="AP29" s="8">
        <v>3.2850000000000004E-2</v>
      </c>
      <c r="AQ29" s="8" t="s">
        <v>5612</v>
      </c>
      <c r="AR29" s="37">
        <v>0.41600000000000004</v>
      </c>
      <c r="AS29" s="37">
        <v>0.67</v>
      </c>
      <c r="AT29" s="37">
        <v>0.71900000000000008</v>
      </c>
      <c r="AU29" s="9" t="s">
        <v>5612</v>
      </c>
      <c r="AV29" s="9" t="s">
        <v>5612</v>
      </c>
      <c r="AW29" s="9" t="s">
        <v>5612</v>
      </c>
      <c r="AX29" s="9" t="s">
        <v>5612</v>
      </c>
      <c r="AY29" s="9" t="s">
        <v>5612</v>
      </c>
      <c r="AZ29" s="9" t="s">
        <v>5612</v>
      </c>
    </row>
    <row r="30" spans="1:52" x14ac:dyDescent="0.2">
      <c r="A30" s="38" t="s">
        <v>3</v>
      </c>
      <c r="B30" s="7">
        <v>2012</v>
      </c>
      <c r="C30" s="3" t="s">
        <v>59</v>
      </c>
      <c r="D30" t="s">
        <v>69</v>
      </c>
      <c r="E30" t="s">
        <v>539</v>
      </c>
      <c r="F30">
        <v>10</v>
      </c>
      <c r="G30">
        <v>5</v>
      </c>
      <c r="H30">
        <v>5</v>
      </c>
      <c r="I30">
        <v>5</v>
      </c>
      <c r="J30">
        <v>5</v>
      </c>
      <c r="K30">
        <v>5</v>
      </c>
      <c r="L30">
        <v>5</v>
      </c>
      <c r="M30">
        <v>16</v>
      </c>
      <c r="N30">
        <v>25</v>
      </c>
      <c r="O30">
        <v>30</v>
      </c>
      <c r="P30">
        <v>111</v>
      </c>
      <c r="Q30">
        <v>71</v>
      </c>
      <c r="R30">
        <v>305091</v>
      </c>
      <c r="S30">
        <v>627844</v>
      </c>
      <c r="T30">
        <v>677967</v>
      </c>
      <c r="U30">
        <v>607797</v>
      </c>
      <c r="V30">
        <v>619112</v>
      </c>
      <c r="W30">
        <v>686672</v>
      </c>
      <c r="X30">
        <v>589538</v>
      </c>
      <c r="Y30">
        <v>374441</v>
      </c>
      <c r="Z30">
        <v>211411</v>
      </c>
      <c r="AA30">
        <v>77453</v>
      </c>
      <c r="AB30">
        <v>4777326</v>
      </c>
      <c r="AC30">
        <v>663305</v>
      </c>
      <c r="AD30" s="9">
        <v>3.2777105847107915E-5</v>
      </c>
      <c r="AE30" s="9">
        <v>7.9637616987659351E-6</v>
      </c>
      <c r="AF30" s="9">
        <v>7.374990228137948E-6</v>
      </c>
      <c r="AG30" s="9">
        <v>8.2264308642523733E-6</v>
      </c>
      <c r="AH30" s="9">
        <v>8.0760831642739923E-6</v>
      </c>
      <c r="AI30" s="9">
        <v>7.2814968427429689E-6</v>
      </c>
      <c r="AJ30" s="9">
        <v>8.481217495733948E-6</v>
      </c>
      <c r="AK30" s="9">
        <v>4.2730363395034197E-5</v>
      </c>
      <c r="AL30" s="9">
        <v>1.1825307103225471E-4</v>
      </c>
      <c r="AM30" s="9">
        <v>3.8733167211082851E-4</v>
      </c>
      <c r="AN30" s="9">
        <v>2.3234755174756758E-5</v>
      </c>
      <c r="AO30" s="9">
        <v>1.0703974792893164E-4</v>
      </c>
      <c r="AP30" s="8">
        <v>3.0719999999999997E-2</v>
      </c>
      <c r="AQ30" s="8" t="s">
        <v>5612</v>
      </c>
      <c r="AR30" s="37">
        <v>0.41600000000000004</v>
      </c>
      <c r="AS30" s="37">
        <v>0.67</v>
      </c>
      <c r="AT30" s="37">
        <v>0.72</v>
      </c>
      <c r="AU30" s="9" t="s">
        <v>5612</v>
      </c>
      <c r="AV30" s="9" t="s">
        <v>5612</v>
      </c>
      <c r="AW30" s="9" t="s">
        <v>5612</v>
      </c>
      <c r="AX30" s="9" t="s">
        <v>5612</v>
      </c>
      <c r="AY30" s="9" t="s">
        <v>5612</v>
      </c>
      <c r="AZ30" s="9" t="s">
        <v>5612</v>
      </c>
    </row>
    <row r="31" spans="1:52" x14ac:dyDescent="0.2">
      <c r="A31" s="38" t="s">
        <v>3</v>
      </c>
      <c r="B31" s="7">
        <v>2012</v>
      </c>
      <c r="C31" s="3" t="s">
        <v>60</v>
      </c>
      <c r="D31" t="s">
        <v>69</v>
      </c>
      <c r="E31" t="s">
        <v>540</v>
      </c>
      <c r="F31">
        <v>10</v>
      </c>
      <c r="G31">
        <v>5</v>
      </c>
      <c r="H31">
        <v>5</v>
      </c>
      <c r="I31">
        <v>5</v>
      </c>
      <c r="J31">
        <v>5</v>
      </c>
      <c r="K31">
        <v>5</v>
      </c>
      <c r="L31">
        <v>10</v>
      </c>
      <c r="M31">
        <v>11</v>
      </c>
      <c r="N31">
        <v>17</v>
      </c>
      <c r="O31">
        <v>34</v>
      </c>
      <c r="P31">
        <v>107</v>
      </c>
      <c r="Q31">
        <v>62</v>
      </c>
      <c r="R31">
        <v>305091</v>
      </c>
      <c r="S31">
        <v>627844</v>
      </c>
      <c r="T31">
        <v>677967</v>
      </c>
      <c r="U31">
        <v>607797</v>
      </c>
      <c r="V31">
        <v>619112</v>
      </c>
      <c r="W31">
        <v>686672</v>
      </c>
      <c r="X31">
        <v>589538</v>
      </c>
      <c r="Y31">
        <v>374441</v>
      </c>
      <c r="Z31">
        <v>211411</v>
      </c>
      <c r="AA31">
        <v>77453</v>
      </c>
      <c r="AB31">
        <v>4777326</v>
      </c>
      <c r="AC31">
        <v>663305</v>
      </c>
      <c r="AD31" s="9">
        <v>3.2777105847107915E-5</v>
      </c>
      <c r="AE31" s="9">
        <v>7.9637616987659351E-6</v>
      </c>
      <c r="AF31" s="9">
        <v>7.374990228137948E-6</v>
      </c>
      <c r="AG31" s="9">
        <v>8.2264308642523733E-6</v>
      </c>
      <c r="AH31" s="9">
        <v>8.0760831642739923E-6</v>
      </c>
      <c r="AI31" s="9">
        <v>7.2814968427429689E-6</v>
      </c>
      <c r="AJ31" s="9">
        <v>1.6962434991467896E-5</v>
      </c>
      <c r="AK31" s="9">
        <v>2.9377124834086011E-5</v>
      </c>
      <c r="AL31" s="9">
        <v>8.0412088301933204E-5</v>
      </c>
      <c r="AM31" s="9">
        <v>4.3897589505893894E-4</v>
      </c>
      <c r="AN31" s="9">
        <v>2.2397466699990749E-5</v>
      </c>
      <c r="AO31" s="9">
        <v>9.3471329177376926E-5</v>
      </c>
      <c r="AP31" s="8">
        <v>1.7350000000000001E-2</v>
      </c>
      <c r="AQ31" s="8" t="s">
        <v>5612</v>
      </c>
      <c r="AR31" s="37" t="s">
        <v>5612</v>
      </c>
      <c r="AS31" s="37" t="s">
        <v>5612</v>
      </c>
      <c r="AT31" s="37" t="s">
        <v>5612</v>
      </c>
      <c r="AU31" s="9" t="s">
        <v>5612</v>
      </c>
      <c r="AV31" s="9" t="s">
        <v>5612</v>
      </c>
      <c r="AW31" s="9" t="s">
        <v>5612</v>
      </c>
      <c r="AX31" s="9" t="s">
        <v>5612</v>
      </c>
      <c r="AY31" s="9" t="s">
        <v>5612</v>
      </c>
      <c r="AZ31" s="9" t="s">
        <v>5612</v>
      </c>
    </row>
    <row r="32" spans="1:52" x14ac:dyDescent="0.2">
      <c r="A32" s="38" t="s">
        <v>3</v>
      </c>
      <c r="B32" s="7">
        <v>2012</v>
      </c>
      <c r="C32" s="3" t="s">
        <v>61</v>
      </c>
      <c r="D32" t="s">
        <v>69</v>
      </c>
      <c r="E32" t="s">
        <v>541</v>
      </c>
      <c r="F32">
        <v>10</v>
      </c>
      <c r="G32">
        <v>5</v>
      </c>
      <c r="H32">
        <v>5</v>
      </c>
      <c r="I32">
        <v>5</v>
      </c>
      <c r="J32">
        <v>5</v>
      </c>
      <c r="K32">
        <v>5</v>
      </c>
      <c r="L32">
        <v>5</v>
      </c>
      <c r="M32">
        <v>5</v>
      </c>
      <c r="N32">
        <v>14</v>
      </c>
      <c r="O32">
        <v>23</v>
      </c>
      <c r="P32">
        <v>82</v>
      </c>
      <c r="Q32">
        <v>42</v>
      </c>
      <c r="R32">
        <v>305091</v>
      </c>
      <c r="S32">
        <v>627844</v>
      </c>
      <c r="T32">
        <v>677967</v>
      </c>
      <c r="U32">
        <v>607797</v>
      </c>
      <c r="V32">
        <v>619112</v>
      </c>
      <c r="W32">
        <v>686672</v>
      </c>
      <c r="X32">
        <v>589538</v>
      </c>
      <c r="Y32">
        <v>374441</v>
      </c>
      <c r="Z32">
        <v>211411</v>
      </c>
      <c r="AA32">
        <v>77453</v>
      </c>
      <c r="AB32">
        <v>4777326</v>
      </c>
      <c r="AC32">
        <v>663305</v>
      </c>
      <c r="AD32" s="9">
        <v>3.2777105847107915E-5</v>
      </c>
      <c r="AE32" s="9">
        <v>7.9637616987659351E-6</v>
      </c>
      <c r="AF32" s="9">
        <v>7.374990228137948E-6</v>
      </c>
      <c r="AG32" s="9">
        <v>8.2264308642523733E-6</v>
      </c>
      <c r="AH32" s="9">
        <v>8.0760831642739923E-6</v>
      </c>
      <c r="AI32" s="9">
        <v>7.2814968427429689E-6</v>
      </c>
      <c r="AJ32" s="9">
        <v>8.481217495733948E-6</v>
      </c>
      <c r="AK32" s="9">
        <v>1.3353238560948186E-5</v>
      </c>
      <c r="AL32" s="9">
        <v>6.6221719778062634E-5</v>
      </c>
      <c r="AM32" s="9">
        <v>2.9695428195163521E-4</v>
      </c>
      <c r="AN32" s="9">
        <v>1.7164413732703191E-5</v>
      </c>
      <c r="AO32" s="9">
        <v>6.331928750725533E-5</v>
      </c>
      <c r="AP32" s="8">
        <v>1.7225000000000001E-2</v>
      </c>
      <c r="AQ32" s="8" t="s">
        <v>5612</v>
      </c>
      <c r="AR32" s="37" t="s">
        <v>5612</v>
      </c>
      <c r="AS32" s="37" t="s">
        <v>5612</v>
      </c>
      <c r="AT32" s="37" t="s">
        <v>5612</v>
      </c>
      <c r="AU32" s="9" t="s">
        <v>5612</v>
      </c>
      <c r="AV32" s="9" t="s">
        <v>5612</v>
      </c>
      <c r="AW32" s="9" t="s">
        <v>5612</v>
      </c>
      <c r="AX32" s="9" t="s">
        <v>5612</v>
      </c>
      <c r="AY32" s="9" t="s">
        <v>5612</v>
      </c>
      <c r="AZ32" s="9" t="s">
        <v>5612</v>
      </c>
    </row>
    <row r="33" spans="1:52" x14ac:dyDescent="0.2">
      <c r="A33" s="38" t="s">
        <v>3</v>
      </c>
      <c r="B33" s="7">
        <v>2012</v>
      </c>
      <c r="C33" s="3" t="s">
        <v>62</v>
      </c>
      <c r="D33" t="s">
        <v>69</v>
      </c>
      <c r="E33" t="s">
        <v>542</v>
      </c>
      <c r="F33">
        <v>10</v>
      </c>
      <c r="G33">
        <v>5</v>
      </c>
      <c r="H33">
        <v>5</v>
      </c>
      <c r="I33">
        <v>5</v>
      </c>
      <c r="J33">
        <v>5</v>
      </c>
      <c r="K33">
        <v>5</v>
      </c>
      <c r="L33">
        <v>5</v>
      </c>
      <c r="M33">
        <v>13</v>
      </c>
      <c r="N33">
        <v>22</v>
      </c>
      <c r="O33">
        <v>34</v>
      </c>
      <c r="P33">
        <v>109</v>
      </c>
      <c r="Q33">
        <v>69</v>
      </c>
      <c r="R33">
        <v>305091</v>
      </c>
      <c r="S33">
        <v>627844</v>
      </c>
      <c r="T33">
        <v>677967</v>
      </c>
      <c r="U33">
        <v>607797</v>
      </c>
      <c r="V33">
        <v>619112</v>
      </c>
      <c r="W33">
        <v>686672</v>
      </c>
      <c r="X33">
        <v>589538</v>
      </c>
      <c r="Y33">
        <v>374441</v>
      </c>
      <c r="Z33">
        <v>211411</v>
      </c>
      <c r="AA33">
        <v>77453</v>
      </c>
      <c r="AB33">
        <v>4777326</v>
      </c>
      <c r="AC33">
        <v>663305</v>
      </c>
      <c r="AD33" s="9">
        <v>3.2777105847107915E-5</v>
      </c>
      <c r="AE33" s="9">
        <v>7.9637616987659351E-6</v>
      </c>
      <c r="AF33" s="9">
        <v>7.374990228137948E-6</v>
      </c>
      <c r="AG33" s="9">
        <v>8.2264308642523733E-6</v>
      </c>
      <c r="AH33" s="9">
        <v>8.0760831642739923E-6</v>
      </c>
      <c r="AI33" s="9">
        <v>7.2814968427429689E-6</v>
      </c>
      <c r="AJ33" s="9">
        <v>8.481217495733948E-6</v>
      </c>
      <c r="AK33" s="9">
        <v>3.4718420258465284E-5</v>
      </c>
      <c r="AL33" s="9">
        <v>1.0406270250838414E-4</v>
      </c>
      <c r="AM33" s="9">
        <v>4.3897589505893894E-4</v>
      </c>
      <c r="AN33" s="9">
        <v>2.2816110937373752E-5</v>
      </c>
      <c r="AO33" s="9">
        <v>1.0402454376191948E-4</v>
      </c>
      <c r="AP33" s="8">
        <v>2.0520000000000004E-2</v>
      </c>
      <c r="AQ33" s="8" t="s">
        <v>5612</v>
      </c>
      <c r="AR33" s="37">
        <v>2.8999999999999998E-2</v>
      </c>
      <c r="AS33" s="37">
        <v>2.2000000000000002E-2</v>
      </c>
      <c r="AT33" s="37">
        <v>6.2000000000000006E-2</v>
      </c>
      <c r="AU33" s="9" t="s">
        <v>5612</v>
      </c>
      <c r="AV33" s="9" t="s">
        <v>5612</v>
      </c>
      <c r="AW33" s="9" t="s">
        <v>5612</v>
      </c>
      <c r="AX33" s="9" t="s">
        <v>5612</v>
      </c>
      <c r="AY33" s="9" t="s">
        <v>5612</v>
      </c>
      <c r="AZ33" s="9" t="s">
        <v>5612</v>
      </c>
    </row>
    <row r="34" spans="1:52" x14ac:dyDescent="0.2">
      <c r="A34" s="38" t="s">
        <v>3</v>
      </c>
      <c r="B34" s="7">
        <v>2012</v>
      </c>
      <c r="C34" s="3" t="s">
        <v>63</v>
      </c>
      <c r="D34" t="s">
        <v>69</v>
      </c>
      <c r="E34" t="s">
        <v>543</v>
      </c>
      <c r="F34">
        <v>10</v>
      </c>
      <c r="G34">
        <v>5</v>
      </c>
      <c r="H34">
        <v>5</v>
      </c>
      <c r="I34">
        <v>5</v>
      </c>
      <c r="J34">
        <v>5</v>
      </c>
      <c r="K34">
        <v>5</v>
      </c>
      <c r="L34">
        <v>5</v>
      </c>
      <c r="M34">
        <v>5</v>
      </c>
      <c r="N34">
        <v>20</v>
      </c>
      <c r="O34">
        <v>20</v>
      </c>
      <c r="P34">
        <v>85</v>
      </c>
      <c r="Q34">
        <v>45</v>
      </c>
      <c r="R34">
        <v>305091</v>
      </c>
      <c r="S34">
        <v>627844</v>
      </c>
      <c r="T34">
        <v>677967</v>
      </c>
      <c r="U34">
        <v>607797</v>
      </c>
      <c r="V34">
        <v>619112</v>
      </c>
      <c r="W34">
        <v>686672</v>
      </c>
      <c r="X34">
        <v>589538</v>
      </c>
      <c r="Y34">
        <v>374441</v>
      </c>
      <c r="Z34">
        <v>211411</v>
      </c>
      <c r="AA34">
        <v>77453</v>
      </c>
      <c r="AB34">
        <v>4777326</v>
      </c>
      <c r="AC34">
        <v>663305</v>
      </c>
      <c r="AD34" s="9">
        <v>3.2777105847107915E-5</v>
      </c>
      <c r="AE34" s="9">
        <v>7.9637616987659351E-6</v>
      </c>
      <c r="AF34" s="9">
        <v>7.374990228137948E-6</v>
      </c>
      <c r="AG34" s="9">
        <v>8.2264308642523733E-6</v>
      </c>
      <c r="AH34" s="9">
        <v>8.0760831642739923E-6</v>
      </c>
      <c r="AI34" s="9">
        <v>7.2814968427429689E-6</v>
      </c>
      <c r="AJ34" s="9">
        <v>8.481217495733948E-6</v>
      </c>
      <c r="AK34" s="9">
        <v>1.3353238560948186E-5</v>
      </c>
      <c r="AL34" s="9">
        <v>9.4602456825803761E-5</v>
      </c>
      <c r="AM34" s="9">
        <v>2.5822111474055234E-4</v>
      </c>
      <c r="AN34" s="9">
        <v>1.7792380088777697E-5</v>
      </c>
      <c r="AO34" s="9">
        <v>6.7842093757773577E-5</v>
      </c>
      <c r="AP34" s="8">
        <v>2.8275000000000002E-2</v>
      </c>
      <c r="AQ34" s="8" t="s">
        <v>5612</v>
      </c>
      <c r="AR34" s="37">
        <v>9.4E-2</v>
      </c>
      <c r="AS34" s="37">
        <v>0.126</v>
      </c>
      <c r="AT34" s="37">
        <v>0.214</v>
      </c>
      <c r="AU34" s="9" t="s">
        <v>5612</v>
      </c>
      <c r="AV34" s="9" t="s">
        <v>5612</v>
      </c>
      <c r="AW34" s="9" t="s">
        <v>5612</v>
      </c>
      <c r="AX34" s="9" t="s">
        <v>5612</v>
      </c>
      <c r="AY34" s="9" t="s">
        <v>5612</v>
      </c>
      <c r="AZ34" s="9" t="s">
        <v>5612</v>
      </c>
    </row>
    <row r="35" spans="1:52" x14ac:dyDescent="0.2">
      <c r="A35" s="38" t="s">
        <v>3</v>
      </c>
      <c r="B35" s="7">
        <v>2012</v>
      </c>
      <c r="C35" s="3" t="s">
        <v>64</v>
      </c>
      <c r="D35" t="s">
        <v>69</v>
      </c>
      <c r="E35" t="s">
        <v>544</v>
      </c>
      <c r="F35">
        <v>10</v>
      </c>
      <c r="G35">
        <v>5</v>
      </c>
      <c r="H35">
        <v>5</v>
      </c>
      <c r="I35">
        <v>5</v>
      </c>
      <c r="J35">
        <v>5</v>
      </c>
      <c r="K35">
        <v>5</v>
      </c>
      <c r="L35">
        <v>5</v>
      </c>
      <c r="M35">
        <v>5</v>
      </c>
      <c r="N35">
        <v>17</v>
      </c>
      <c r="O35">
        <v>23</v>
      </c>
      <c r="P35">
        <v>85</v>
      </c>
      <c r="Q35">
        <v>45</v>
      </c>
      <c r="R35">
        <v>305091</v>
      </c>
      <c r="S35">
        <v>627844</v>
      </c>
      <c r="T35">
        <v>677967</v>
      </c>
      <c r="U35">
        <v>607797</v>
      </c>
      <c r="V35">
        <v>619112</v>
      </c>
      <c r="W35">
        <v>686672</v>
      </c>
      <c r="X35">
        <v>589538</v>
      </c>
      <c r="Y35">
        <v>374441</v>
      </c>
      <c r="Z35">
        <v>211411</v>
      </c>
      <c r="AA35">
        <v>77453</v>
      </c>
      <c r="AB35">
        <v>4777326</v>
      </c>
      <c r="AC35">
        <v>663305</v>
      </c>
      <c r="AD35" s="9">
        <v>3.2777105847107915E-5</v>
      </c>
      <c r="AE35" s="9">
        <v>7.9637616987659351E-6</v>
      </c>
      <c r="AF35" s="9">
        <v>7.374990228137948E-6</v>
      </c>
      <c r="AG35" s="9">
        <v>8.2264308642523733E-6</v>
      </c>
      <c r="AH35" s="9">
        <v>8.0760831642739923E-6</v>
      </c>
      <c r="AI35" s="9">
        <v>7.2814968427429689E-6</v>
      </c>
      <c r="AJ35" s="9">
        <v>8.481217495733948E-6</v>
      </c>
      <c r="AK35" s="9">
        <v>1.3353238560948186E-5</v>
      </c>
      <c r="AL35" s="9">
        <v>8.0412088301933204E-5</v>
      </c>
      <c r="AM35" s="9">
        <v>2.9695428195163521E-4</v>
      </c>
      <c r="AN35" s="9">
        <v>1.7792380088777697E-5</v>
      </c>
      <c r="AO35" s="9">
        <v>6.7842093757773577E-5</v>
      </c>
      <c r="AP35" s="8">
        <v>2.6540000000000001E-2</v>
      </c>
      <c r="AQ35" s="8" t="s">
        <v>5612</v>
      </c>
      <c r="AR35" s="37">
        <v>0.27</v>
      </c>
      <c r="AS35" s="37">
        <v>0.43</v>
      </c>
      <c r="AT35" s="37">
        <v>0.46700000000000003</v>
      </c>
      <c r="AU35" s="9" t="s">
        <v>5612</v>
      </c>
      <c r="AV35" s="9" t="s">
        <v>5612</v>
      </c>
      <c r="AW35" s="9" t="s">
        <v>5612</v>
      </c>
      <c r="AX35" s="9" t="s">
        <v>5612</v>
      </c>
      <c r="AY35" s="9" t="s">
        <v>5612</v>
      </c>
      <c r="AZ35" s="9" t="s">
        <v>5612</v>
      </c>
    </row>
    <row r="36" spans="1:52" x14ac:dyDescent="0.2">
      <c r="A36" s="38" t="s">
        <v>3</v>
      </c>
      <c r="B36" s="7">
        <v>2012</v>
      </c>
      <c r="C36" s="3" t="s">
        <v>65</v>
      </c>
      <c r="D36" t="s">
        <v>69</v>
      </c>
      <c r="E36" t="s">
        <v>545</v>
      </c>
      <c r="F36">
        <v>10</v>
      </c>
      <c r="G36">
        <v>5</v>
      </c>
      <c r="H36">
        <v>5</v>
      </c>
      <c r="I36">
        <v>5</v>
      </c>
      <c r="J36">
        <v>5</v>
      </c>
      <c r="K36">
        <v>5</v>
      </c>
      <c r="L36">
        <v>5</v>
      </c>
      <c r="M36">
        <v>5</v>
      </c>
      <c r="N36">
        <v>23</v>
      </c>
      <c r="O36">
        <v>36</v>
      </c>
      <c r="P36">
        <v>104</v>
      </c>
      <c r="Q36">
        <v>64</v>
      </c>
      <c r="R36">
        <v>305091</v>
      </c>
      <c r="S36">
        <v>627844</v>
      </c>
      <c r="T36">
        <v>677967</v>
      </c>
      <c r="U36">
        <v>607797</v>
      </c>
      <c r="V36">
        <v>619112</v>
      </c>
      <c r="W36">
        <v>686672</v>
      </c>
      <c r="X36">
        <v>589538</v>
      </c>
      <c r="Y36">
        <v>374441</v>
      </c>
      <c r="Z36">
        <v>211411</v>
      </c>
      <c r="AA36">
        <v>77453</v>
      </c>
      <c r="AB36">
        <v>4777326</v>
      </c>
      <c r="AC36">
        <v>663305</v>
      </c>
      <c r="AD36" s="9">
        <v>3.2777105847107915E-5</v>
      </c>
      <c r="AE36" s="9">
        <v>7.9637616987659351E-6</v>
      </c>
      <c r="AF36" s="9">
        <v>7.374990228137948E-6</v>
      </c>
      <c r="AG36" s="9">
        <v>8.2264308642523733E-6</v>
      </c>
      <c r="AH36" s="9">
        <v>8.0760831642739923E-6</v>
      </c>
      <c r="AI36" s="9">
        <v>7.2814968427429689E-6</v>
      </c>
      <c r="AJ36" s="9">
        <v>8.481217495733948E-6</v>
      </c>
      <c r="AK36" s="9">
        <v>1.3353238560948186E-5</v>
      </c>
      <c r="AL36" s="9">
        <v>1.0879282534967433E-4</v>
      </c>
      <c r="AM36" s="9">
        <v>4.6479800653299419E-4</v>
      </c>
      <c r="AN36" s="9">
        <v>2.176950034391624E-5</v>
      </c>
      <c r="AO36" s="9">
        <v>9.6486533344389077E-5</v>
      </c>
      <c r="AP36" s="8">
        <v>5.9499999999999997E-2</v>
      </c>
      <c r="AQ36" s="8" t="s">
        <v>5612</v>
      </c>
      <c r="AR36" s="37">
        <v>0.35600000000000004</v>
      </c>
      <c r="AS36" s="37">
        <v>0.55000000000000004</v>
      </c>
      <c r="AT36" s="37">
        <v>0.54400000000000004</v>
      </c>
      <c r="AU36" s="9" t="s">
        <v>5612</v>
      </c>
      <c r="AV36" s="9" t="s">
        <v>5612</v>
      </c>
      <c r="AW36" s="9" t="s">
        <v>5612</v>
      </c>
      <c r="AX36" s="9" t="s">
        <v>5612</v>
      </c>
      <c r="AY36" s="9" t="s">
        <v>5612</v>
      </c>
      <c r="AZ36" s="9" t="s">
        <v>5612</v>
      </c>
    </row>
    <row r="37" spans="1:52" x14ac:dyDescent="0.2">
      <c r="A37" s="38" t="s">
        <v>3</v>
      </c>
      <c r="B37" s="7">
        <v>2012</v>
      </c>
      <c r="C37" s="3" t="s">
        <v>66</v>
      </c>
      <c r="D37" t="s">
        <v>69</v>
      </c>
      <c r="E37" t="s">
        <v>546</v>
      </c>
      <c r="F37">
        <v>10</v>
      </c>
      <c r="G37">
        <v>5</v>
      </c>
      <c r="H37">
        <v>5</v>
      </c>
      <c r="I37">
        <v>5</v>
      </c>
      <c r="J37">
        <v>5</v>
      </c>
      <c r="K37">
        <v>5</v>
      </c>
      <c r="L37">
        <v>15</v>
      </c>
      <c r="M37">
        <v>18</v>
      </c>
      <c r="N37">
        <v>37</v>
      </c>
      <c r="O37">
        <v>49</v>
      </c>
      <c r="P37">
        <v>154</v>
      </c>
      <c r="Q37">
        <v>104</v>
      </c>
      <c r="R37">
        <v>305091</v>
      </c>
      <c r="S37">
        <v>627844</v>
      </c>
      <c r="T37">
        <v>677967</v>
      </c>
      <c r="U37">
        <v>607797</v>
      </c>
      <c r="V37">
        <v>619112</v>
      </c>
      <c r="W37">
        <v>686672</v>
      </c>
      <c r="X37">
        <v>589538</v>
      </c>
      <c r="Y37">
        <v>374441</v>
      </c>
      <c r="Z37">
        <v>211411</v>
      </c>
      <c r="AA37">
        <v>77453</v>
      </c>
      <c r="AB37">
        <v>4777326</v>
      </c>
      <c r="AC37">
        <v>663305</v>
      </c>
      <c r="AD37" s="9">
        <v>3.2777105847107915E-5</v>
      </c>
      <c r="AE37" s="9">
        <v>7.9637616987659351E-6</v>
      </c>
      <c r="AF37" s="9">
        <v>7.374990228137948E-6</v>
      </c>
      <c r="AG37" s="9">
        <v>8.2264308642523733E-6</v>
      </c>
      <c r="AH37" s="9">
        <v>8.0760831642739923E-6</v>
      </c>
      <c r="AI37" s="9">
        <v>7.2814968427429689E-6</v>
      </c>
      <c r="AJ37" s="9">
        <v>2.5443652487201842E-5</v>
      </c>
      <c r="AK37" s="9">
        <v>4.8071658819413474E-5</v>
      </c>
      <c r="AL37" s="9">
        <v>1.7501454512773698E-4</v>
      </c>
      <c r="AM37" s="9">
        <v>6.3264173111435317E-4</v>
      </c>
      <c r="AN37" s="9">
        <v>3.2235606278491358E-5</v>
      </c>
      <c r="AO37" s="9">
        <v>1.5679061668463226E-4</v>
      </c>
      <c r="AP37" s="8">
        <v>0.14615</v>
      </c>
      <c r="AQ37" s="8" t="s">
        <v>5612</v>
      </c>
      <c r="AR37" s="37">
        <v>0.39500000000000002</v>
      </c>
      <c r="AS37" s="37">
        <v>0.59899999999999998</v>
      </c>
      <c r="AT37" s="37">
        <v>0.60599999999999998</v>
      </c>
      <c r="AU37" s="9" t="s">
        <v>5612</v>
      </c>
      <c r="AV37" s="9" t="s">
        <v>5612</v>
      </c>
      <c r="AW37" s="9" t="s">
        <v>5612</v>
      </c>
      <c r="AX37" s="9" t="s">
        <v>5612</v>
      </c>
      <c r="AY37" s="9" t="s">
        <v>5612</v>
      </c>
      <c r="AZ37" s="9" t="s">
        <v>5612</v>
      </c>
    </row>
    <row r="38" spans="1:52" x14ac:dyDescent="0.2">
      <c r="A38" s="38" t="s">
        <v>3</v>
      </c>
      <c r="B38" s="7">
        <v>2013</v>
      </c>
      <c r="C38" s="3" t="s">
        <v>55</v>
      </c>
      <c r="D38" t="s">
        <v>70</v>
      </c>
      <c r="E38" t="s">
        <v>547</v>
      </c>
      <c r="F38">
        <v>10</v>
      </c>
      <c r="G38">
        <v>5</v>
      </c>
      <c r="H38">
        <v>5</v>
      </c>
      <c r="I38">
        <v>5</v>
      </c>
      <c r="J38">
        <v>5</v>
      </c>
      <c r="K38">
        <v>5</v>
      </c>
      <c r="L38">
        <v>10</v>
      </c>
      <c r="M38">
        <v>21</v>
      </c>
      <c r="N38">
        <v>46</v>
      </c>
      <c r="O38">
        <v>65</v>
      </c>
      <c r="P38">
        <v>177</v>
      </c>
      <c r="Q38">
        <v>132</v>
      </c>
      <c r="R38">
        <v>301925</v>
      </c>
      <c r="S38">
        <v>626487</v>
      </c>
      <c r="T38">
        <v>677527</v>
      </c>
      <c r="U38">
        <v>612596</v>
      </c>
      <c r="V38">
        <v>615375</v>
      </c>
      <c r="W38">
        <v>681953</v>
      </c>
      <c r="X38">
        <v>602840</v>
      </c>
      <c r="Y38">
        <v>387589</v>
      </c>
      <c r="Z38">
        <v>214771</v>
      </c>
      <c r="AA38">
        <v>78214</v>
      </c>
      <c r="AB38">
        <v>4799277</v>
      </c>
      <c r="AC38">
        <v>680574</v>
      </c>
      <c r="AD38" s="9">
        <v>3.3120808147718804E-5</v>
      </c>
      <c r="AE38" s="9">
        <v>7.9810115772553934E-6</v>
      </c>
      <c r="AF38" s="9">
        <v>7.3797796988164312E-6</v>
      </c>
      <c r="AG38" s="9">
        <v>8.1619860397390784E-6</v>
      </c>
      <c r="AH38" s="9">
        <v>8.1251269551086735E-6</v>
      </c>
      <c r="AI38" s="9">
        <v>7.3318835755543275E-6</v>
      </c>
      <c r="AJ38" s="9">
        <v>1.6588149426050029E-5</v>
      </c>
      <c r="AK38" s="9">
        <v>5.4181104210903817E-5</v>
      </c>
      <c r="AL38" s="9">
        <v>2.1418161669871632E-4</v>
      </c>
      <c r="AM38" s="9">
        <v>8.3105326412151275E-4</v>
      </c>
      <c r="AN38" s="9">
        <v>3.6880555133616999E-5</v>
      </c>
      <c r="AO38" s="9">
        <v>1.9395392712621992E-4</v>
      </c>
      <c r="AP38" s="8">
        <v>7.8600000000000003E-2</v>
      </c>
      <c r="AQ38" s="8" t="s">
        <v>5612</v>
      </c>
      <c r="AR38" s="37">
        <v>0.42700000000000005</v>
      </c>
      <c r="AS38" s="37">
        <v>0.63900000000000001</v>
      </c>
      <c r="AT38" s="37">
        <v>0.66700000000000004</v>
      </c>
      <c r="AU38" s="9" t="s">
        <v>5612</v>
      </c>
      <c r="AV38" s="9" t="s">
        <v>5612</v>
      </c>
      <c r="AW38" s="9" t="s">
        <v>5612</v>
      </c>
      <c r="AX38" s="9" t="s">
        <v>5612</v>
      </c>
      <c r="AY38" s="9" t="s">
        <v>5612</v>
      </c>
      <c r="AZ38" s="9" t="s">
        <v>5612</v>
      </c>
    </row>
    <row r="39" spans="1:52" x14ac:dyDescent="0.2">
      <c r="A39" s="38" t="s">
        <v>3</v>
      </c>
      <c r="B39" s="7">
        <v>2013</v>
      </c>
      <c r="C39" s="3" t="s">
        <v>56</v>
      </c>
      <c r="D39" t="s">
        <v>70</v>
      </c>
      <c r="E39" t="s">
        <v>548</v>
      </c>
      <c r="F39">
        <v>10</v>
      </c>
      <c r="G39">
        <v>5</v>
      </c>
      <c r="H39">
        <v>5</v>
      </c>
      <c r="I39">
        <v>5</v>
      </c>
      <c r="J39">
        <v>5</v>
      </c>
      <c r="K39">
        <v>5</v>
      </c>
      <c r="L39">
        <v>5</v>
      </c>
      <c r="M39">
        <v>11</v>
      </c>
      <c r="N39">
        <v>35</v>
      </c>
      <c r="O39">
        <v>34</v>
      </c>
      <c r="P39">
        <v>120</v>
      </c>
      <c r="Q39">
        <v>80</v>
      </c>
      <c r="R39">
        <v>301925</v>
      </c>
      <c r="S39">
        <v>626487</v>
      </c>
      <c r="T39">
        <v>677527</v>
      </c>
      <c r="U39">
        <v>612596</v>
      </c>
      <c r="V39">
        <v>615375</v>
      </c>
      <c r="W39">
        <v>681953</v>
      </c>
      <c r="X39">
        <v>602840</v>
      </c>
      <c r="Y39">
        <v>387589</v>
      </c>
      <c r="Z39">
        <v>214771</v>
      </c>
      <c r="AA39">
        <v>78214</v>
      </c>
      <c r="AB39">
        <v>4799277</v>
      </c>
      <c r="AC39">
        <v>680574</v>
      </c>
      <c r="AD39" s="9">
        <v>3.3120808147718804E-5</v>
      </c>
      <c r="AE39" s="9">
        <v>7.9810115772553934E-6</v>
      </c>
      <c r="AF39" s="9">
        <v>7.3797796988164312E-6</v>
      </c>
      <c r="AG39" s="9">
        <v>8.1619860397390784E-6</v>
      </c>
      <c r="AH39" s="9">
        <v>8.1251269551086735E-6</v>
      </c>
      <c r="AI39" s="9">
        <v>7.3318835755543275E-6</v>
      </c>
      <c r="AJ39" s="9">
        <v>8.2940747130250146E-6</v>
      </c>
      <c r="AK39" s="9">
        <v>2.8380578396187715E-5</v>
      </c>
      <c r="AL39" s="9">
        <v>1.6296427357511025E-4</v>
      </c>
      <c r="AM39" s="9">
        <v>4.3470478430971435E-4</v>
      </c>
      <c r="AN39" s="9">
        <v>2.5003766192282713E-5</v>
      </c>
      <c r="AO39" s="9">
        <v>1.1754783462195147E-4</v>
      </c>
      <c r="AP39" s="8">
        <v>4.6075000000000005E-2</v>
      </c>
      <c r="AQ39" s="8" t="s">
        <v>5612</v>
      </c>
      <c r="AR39" s="37">
        <v>0.44799999999999995</v>
      </c>
      <c r="AS39" s="37">
        <v>0.65800000000000003</v>
      </c>
      <c r="AT39" s="37">
        <v>0.66700000000000004</v>
      </c>
      <c r="AU39" s="9" t="s">
        <v>5612</v>
      </c>
      <c r="AV39" s="9" t="s">
        <v>5612</v>
      </c>
      <c r="AW39" s="9" t="s">
        <v>5612</v>
      </c>
      <c r="AX39" s="9" t="s">
        <v>5612</v>
      </c>
      <c r="AY39" s="9" t="s">
        <v>5612</v>
      </c>
      <c r="AZ39" s="9" t="s">
        <v>5612</v>
      </c>
    </row>
    <row r="40" spans="1:52" x14ac:dyDescent="0.2">
      <c r="A40" s="38" t="s">
        <v>3</v>
      </c>
      <c r="B40" s="7">
        <v>2013</v>
      </c>
      <c r="C40" s="3" t="s">
        <v>57</v>
      </c>
      <c r="D40" t="s">
        <v>70</v>
      </c>
      <c r="E40" t="s">
        <v>549</v>
      </c>
      <c r="F40">
        <v>10</v>
      </c>
      <c r="G40">
        <v>5</v>
      </c>
      <c r="H40">
        <v>5</v>
      </c>
      <c r="I40">
        <v>5</v>
      </c>
      <c r="J40">
        <v>5</v>
      </c>
      <c r="K40">
        <v>5</v>
      </c>
      <c r="L40">
        <v>19</v>
      </c>
      <c r="M40">
        <v>18</v>
      </c>
      <c r="N40">
        <v>23</v>
      </c>
      <c r="O40">
        <v>28</v>
      </c>
      <c r="P40">
        <v>123</v>
      </c>
      <c r="Q40">
        <v>69</v>
      </c>
      <c r="R40">
        <v>301925</v>
      </c>
      <c r="S40">
        <v>626487</v>
      </c>
      <c r="T40">
        <v>677527</v>
      </c>
      <c r="U40">
        <v>612596</v>
      </c>
      <c r="V40">
        <v>615375</v>
      </c>
      <c r="W40">
        <v>681953</v>
      </c>
      <c r="X40">
        <v>602840</v>
      </c>
      <c r="Y40">
        <v>387589</v>
      </c>
      <c r="Z40">
        <v>214771</v>
      </c>
      <c r="AA40">
        <v>78214</v>
      </c>
      <c r="AB40">
        <v>4799277</v>
      </c>
      <c r="AC40">
        <v>680574</v>
      </c>
      <c r="AD40" s="9">
        <v>3.3120808147718804E-5</v>
      </c>
      <c r="AE40" s="9">
        <v>7.9810115772553934E-6</v>
      </c>
      <c r="AF40" s="9">
        <v>7.3797796988164312E-6</v>
      </c>
      <c r="AG40" s="9">
        <v>8.1619860397390784E-6</v>
      </c>
      <c r="AH40" s="9">
        <v>8.1251269551086735E-6</v>
      </c>
      <c r="AI40" s="9">
        <v>7.3318835755543275E-6</v>
      </c>
      <c r="AJ40" s="9">
        <v>3.1517483909495059E-5</v>
      </c>
      <c r="AK40" s="9">
        <v>4.6440946466488986E-5</v>
      </c>
      <c r="AL40" s="9">
        <v>1.0709080834935816E-4</v>
      </c>
      <c r="AM40" s="9">
        <v>3.579921753138824E-4</v>
      </c>
      <c r="AN40" s="9">
        <v>2.562886034708978E-5</v>
      </c>
      <c r="AO40" s="9">
        <v>1.0138500736143314E-4</v>
      </c>
      <c r="AP40" s="8">
        <v>3.6275000000000002E-2</v>
      </c>
      <c r="AQ40" s="8" t="s">
        <v>5612</v>
      </c>
      <c r="AR40" s="37">
        <v>0.45299999999999996</v>
      </c>
      <c r="AS40" s="37">
        <v>0.66099999999999992</v>
      </c>
      <c r="AT40" s="37">
        <v>0.68799999999999994</v>
      </c>
      <c r="AU40" s="9" t="s">
        <v>5612</v>
      </c>
      <c r="AV40" s="9" t="s">
        <v>5612</v>
      </c>
      <c r="AW40" s="9" t="s">
        <v>5612</v>
      </c>
      <c r="AX40" s="9" t="s">
        <v>5612</v>
      </c>
      <c r="AY40" s="9" t="s">
        <v>5612</v>
      </c>
      <c r="AZ40" s="9" t="s">
        <v>5612</v>
      </c>
    </row>
    <row r="41" spans="1:52" x14ac:dyDescent="0.2">
      <c r="A41" s="38" t="s">
        <v>3</v>
      </c>
      <c r="B41" s="7">
        <v>2013</v>
      </c>
      <c r="C41" s="3" t="s">
        <v>58</v>
      </c>
      <c r="D41" t="s">
        <v>70</v>
      </c>
      <c r="E41" t="s">
        <v>550</v>
      </c>
      <c r="F41">
        <v>10</v>
      </c>
      <c r="G41">
        <v>5</v>
      </c>
      <c r="H41">
        <v>5</v>
      </c>
      <c r="I41">
        <v>5</v>
      </c>
      <c r="J41">
        <v>5</v>
      </c>
      <c r="K41">
        <v>5</v>
      </c>
      <c r="L41">
        <v>16</v>
      </c>
      <c r="M41">
        <v>5</v>
      </c>
      <c r="N41">
        <v>30</v>
      </c>
      <c r="O41">
        <v>42</v>
      </c>
      <c r="P41">
        <v>128</v>
      </c>
      <c r="Q41">
        <v>77</v>
      </c>
      <c r="R41">
        <v>301925</v>
      </c>
      <c r="S41">
        <v>626487</v>
      </c>
      <c r="T41">
        <v>677527</v>
      </c>
      <c r="U41">
        <v>612596</v>
      </c>
      <c r="V41">
        <v>615375</v>
      </c>
      <c r="W41">
        <v>681953</v>
      </c>
      <c r="X41">
        <v>602840</v>
      </c>
      <c r="Y41">
        <v>387589</v>
      </c>
      <c r="Z41">
        <v>214771</v>
      </c>
      <c r="AA41">
        <v>78214</v>
      </c>
      <c r="AB41">
        <v>4799277</v>
      </c>
      <c r="AC41">
        <v>680574</v>
      </c>
      <c r="AD41" s="9">
        <v>3.3120808147718804E-5</v>
      </c>
      <c r="AE41" s="9">
        <v>7.9810115772553934E-6</v>
      </c>
      <c r="AF41" s="9">
        <v>7.3797796988164312E-6</v>
      </c>
      <c r="AG41" s="9">
        <v>8.1619860397390784E-6</v>
      </c>
      <c r="AH41" s="9">
        <v>8.1251269551086735E-6</v>
      </c>
      <c r="AI41" s="9">
        <v>7.3318835755543275E-6</v>
      </c>
      <c r="AJ41" s="9">
        <v>2.6541039081680047E-5</v>
      </c>
      <c r="AK41" s="9">
        <v>1.2900262907358051E-5</v>
      </c>
      <c r="AL41" s="9">
        <v>1.3968366306438019E-4</v>
      </c>
      <c r="AM41" s="9">
        <v>5.3698826297082368E-4</v>
      </c>
      <c r="AN41" s="9">
        <v>2.6670683938434892E-5</v>
      </c>
      <c r="AO41" s="9">
        <v>1.1313979082362829E-4</v>
      </c>
      <c r="AP41" s="8">
        <v>1.3274999999999999E-2</v>
      </c>
      <c r="AQ41" s="8" t="s">
        <v>5612</v>
      </c>
      <c r="AR41" s="37">
        <v>0.45600000000000002</v>
      </c>
      <c r="AS41" s="37">
        <v>0.66599999999999993</v>
      </c>
      <c r="AT41" s="37">
        <v>0.69299999999999995</v>
      </c>
      <c r="AU41" s="9" t="s">
        <v>5612</v>
      </c>
      <c r="AV41" s="9" t="s">
        <v>5612</v>
      </c>
      <c r="AW41" s="9" t="s">
        <v>5612</v>
      </c>
      <c r="AX41" s="9" t="s">
        <v>5612</v>
      </c>
      <c r="AY41" s="9" t="s">
        <v>5612</v>
      </c>
      <c r="AZ41" s="9" t="s">
        <v>5612</v>
      </c>
    </row>
    <row r="42" spans="1:52" x14ac:dyDescent="0.2">
      <c r="A42" s="38" t="s">
        <v>3</v>
      </c>
      <c r="B42" s="7">
        <v>2013</v>
      </c>
      <c r="C42" s="3" t="s">
        <v>59</v>
      </c>
      <c r="D42" t="s">
        <v>70</v>
      </c>
      <c r="E42" t="s">
        <v>551</v>
      </c>
      <c r="F42">
        <v>10</v>
      </c>
      <c r="G42">
        <v>5</v>
      </c>
      <c r="H42">
        <v>5</v>
      </c>
      <c r="I42">
        <v>5</v>
      </c>
      <c r="J42">
        <v>5</v>
      </c>
      <c r="K42">
        <v>5</v>
      </c>
      <c r="L42">
        <v>5</v>
      </c>
      <c r="M42">
        <v>12</v>
      </c>
      <c r="N42">
        <v>16</v>
      </c>
      <c r="O42">
        <v>22</v>
      </c>
      <c r="P42">
        <v>90</v>
      </c>
      <c r="Q42">
        <v>50</v>
      </c>
      <c r="R42">
        <v>301925</v>
      </c>
      <c r="S42">
        <v>626487</v>
      </c>
      <c r="T42">
        <v>677527</v>
      </c>
      <c r="U42">
        <v>612596</v>
      </c>
      <c r="V42">
        <v>615375</v>
      </c>
      <c r="W42">
        <v>681953</v>
      </c>
      <c r="X42">
        <v>602840</v>
      </c>
      <c r="Y42">
        <v>387589</v>
      </c>
      <c r="Z42">
        <v>214771</v>
      </c>
      <c r="AA42">
        <v>78214</v>
      </c>
      <c r="AB42">
        <v>4799277</v>
      </c>
      <c r="AC42">
        <v>680574</v>
      </c>
      <c r="AD42" s="9">
        <v>3.3120808147718804E-5</v>
      </c>
      <c r="AE42" s="9">
        <v>7.9810115772553934E-6</v>
      </c>
      <c r="AF42" s="9">
        <v>7.3797796988164312E-6</v>
      </c>
      <c r="AG42" s="9">
        <v>8.1619860397390784E-6</v>
      </c>
      <c r="AH42" s="9">
        <v>8.1251269551086735E-6</v>
      </c>
      <c r="AI42" s="9">
        <v>7.3318835755543275E-6</v>
      </c>
      <c r="AJ42" s="9">
        <v>8.2940747130250146E-6</v>
      </c>
      <c r="AK42" s="9">
        <v>3.0960630977659324E-5</v>
      </c>
      <c r="AL42" s="9">
        <v>7.4497953634336105E-5</v>
      </c>
      <c r="AM42" s="9">
        <v>2.8127956631805045E-4</v>
      </c>
      <c r="AN42" s="9">
        <v>1.8752824644212033E-5</v>
      </c>
      <c r="AO42" s="9">
        <v>7.3467396638719664E-5</v>
      </c>
      <c r="AP42" s="8">
        <v>5.7600000000000004E-3</v>
      </c>
      <c r="AQ42" s="8" t="s">
        <v>5612</v>
      </c>
      <c r="AR42" s="37">
        <v>0.45700000000000002</v>
      </c>
      <c r="AS42" s="37">
        <v>0.66599999999999993</v>
      </c>
      <c r="AT42" s="37">
        <v>0.69299999999999995</v>
      </c>
      <c r="AU42" s="9" t="s">
        <v>5612</v>
      </c>
      <c r="AV42" s="9" t="s">
        <v>5612</v>
      </c>
      <c r="AW42" s="9" t="s">
        <v>5612</v>
      </c>
      <c r="AX42" s="9" t="s">
        <v>5612</v>
      </c>
      <c r="AY42" s="9" t="s">
        <v>5612</v>
      </c>
      <c r="AZ42" s="9" t="s">
        <v>5612</v>
      </c>
    </row>
    <row r="43" spans="1:52" x14ac:dyDescent="0.2">
      <c r="A43" s="38" t="s">
        <v>3</v>
      </c>
      <c r="B43" s="7">
        <v>2013</v>
      </c>
      <c r="C43" s="3" t="s">
        <v>60</v>
      </c>
      <c r="D43" t="s">
        <v>70</v>
      </c>
      <c r="E43" t="s">
        <v>552</v>
      </c>
      <c r="F43">
        <v>10</v>
      </c>
      <c r="G43">
        <v>5</v>
      </c>
      <c r="H43">
        <v>5</v>
      </c>
      <c r="I43">
        <v>5</v>
      </c>
      <c r="J43">
        <v>5</v>
      </c>
      <c r="K43">
        <v>5</v>
      </c>
      <c r="L43">
        <v>5</v>
      </c>
      <c r="M43">
        <v>5</v>
      </c>
      <c r="N43">
        <v>21</v>
      </c>
      <c r="O43">
        <v>23</v>
      </c>
      <c r="P43">
        <v>89</v>
      </c>
      <c r="Q43">
        <v>49</v>
      </c>
      <c r="R43">
        <v>301925</v>
      </c>
      <c r="S43">
        <v>626487</v>
      </c>
      <c r="T43">
        <v>677527</v>
      </c>
      <c r="U43">
        <v>612596</v>
      </c>
      <c r="V43">
        <v>615375</v>
      </c>
      <c r="W43">
        <v>681953</v>
      </c>
      <c r="X43">
        <v>602840</v>
      </c>
      <c r="Y43">
        <v>387589</v>
      </c>
      <c r="Z43">
        <v>214771</v>
      </c>
      <c r="AA43">
        <v>78214</v>
      </c>
      <c r="AB43">
        <v>4799277</v>
      </c>
      <c r="AC43">
        <v>680574</v>
      </c>
      <c r="AD43" s="9">
        <v>3.3120808147718804E-5</v>
      </c>
      <c r="AE43" s="9">
        <v>7.9810115772553934E-6</v>
      </c>
      <c r="AF43" s="9">
        <v>7.3797796988164312E-6</v>
      </c>
      <c r="AG43" s="9">
        <v>8.1619860397390784E-6</v>
      </c>
      <c r="AH43" s="9">
        <v>8.1251269551086735E-6</v>
      </c>
      <c r="AI43" s="9">
        <v>7.3318835755543275E-6</v>
      </c>
      <c r="AJ43" s="9">
        <v>8.2940747130250146E-6</v>
      </c>
      <c r="AK43" s="9">
        <v>1.2900262907358051E-5</v>
      </c>
      <c r="AL43" s="9">
        <v>9.7778564145066136E-5</v>
      </c>
      <c r="AM43" s="9">
        <v>2.9406500115068912E-4</v>
      </c>
      <c r="AN43" s="9">
        <v>1.8544459925943011E-5</v>
      </c>
      <c r="AO43" s="9">
        <v>7.199804870594528E-5</v>
      </c>
      <c r="AP43" s="8">
        <v>3.4749999999999998E-3</v>
      </c>
      <c r="AQ43" s="8" t="s">
        <v>5612</v>
      </c>
      <c r="AR43" s="37" t="s">
        <v>5612</v>
      </c>
      <c r="AS43" s="37" t="s">
        <v>5612</v>
      </c>
      <c r="AT43" s="37" t="s">
        <v>5612</v>
      </c>
      <c r="AU43" s="9" t="s">
        <v>5612</v>
      </c>
      <c r="AV43" s="9" t="s">
        <v>5612</v>
      </c>
      <c r="AW43" s="9" t="s">
        <v>5612</v>
      </c>
      <c r="AX43" s="9" t="s">
        <v>5612</v>
      </c>
      <c r="AY43" s="9" t="s">
        <v>5612</v>
      </c>
      <c r="AZ43" s="9" t="s">
        <v>5612</v>
      </c>
    </row>
    <row r="44" spans="1:52" x14ac:dyDescent="0.2">
      <c r="A44" s="38" t="s">
        <v>3</v>
      </c>
      <c r="B44" s="7">
        <v>2013</v>
      </c>
      <c r="C44" s="3" t="s">
        <v>61</v>
      </c>
      <c r="D44" t="s">
        <v>70</v>
      </c>
      <c r="E44" t="s">
        <v>553</v>
      </c>
      <c r="F44">
        <v>10</v>
      </c>
      <c r="G44">
        <v>5</v>
      </c>
      <c r="H44">
        <v>5</v>
      </c>
      <c r="I44">
        <v>5</v>
      </c>
      <c r="J44">
        <v>5</v>
      </c>
      <c r="K44">
        <v>5</v>
      </c>
      <c r="L44">
        <v>5</v>
      </c>
      <c r="M44">
        <v>5</v>
      </c>
      <c r="N44">
        <v>11</v>
      </c>
      <c r="O44">
        <v>21</v>
      </c>
      <c r="P44">
        <v>77</v>
      </c>
      <c r="Q44">
        <v>37</v>
      </c>
      <c r="R44">
        <v>301925</v>
      </c>
      <c r="S44">
        <v>626487</v>
      </c>
      <c r="T44">
        <v>677527</v>
      </c>
      <c r="U44">
        <v>612596</v>
      </c>
      <c r="V44">
        <v>615375</v>
      </c>
      <c r="W44">
        <v>681953</v>
      </c>
      <c r="X44">
        <v>602840</v>
      </c>
      <c r="Y44">
        <v>387589</v>
      </c>
      <c r="Z44">
        <v>214771</v>
      </c>
      <c r="AA44">
        <v>78214</v>
      </c>
      <c r="AB44">
        <v>4799277</v>
      </c>
      <c r="AC44">
        <v>680574</v>
      </c>
      <c r="AD44" s="9">
        <v>3.3120808147718804E-5</v>
      </c>
      <c r="AE44" s="9">
        <v>7.9810115772553934E-6</v>
      </c>
      <c r="AF44" s="9">
        <v>7.3797796988164312E-6</v>
      </c>
      <c r="AG44" s="9">
        <v>8.1619860397390784E-6</v>
      </c>
      <c r="AH44" s="9">
        <v>8.1251269551086735E-6</v>
      </c>
      <c r="AI44" s="9">
        <v>7.3318835755543275E-6</v>
      </c>
      <c r="AJ44" s="9">
        <v>8.2940747130250146E-6</v>
      </c>
      <c r="AK44" s="9">
        <v>1.2900262907358051E-5</v>
      </c>
      <c r="AL44" s="9">
        <v>5.1217343123606074E-5</v>
      </c>
      <c r="AM44" s="9">
        <v>2.6849413148541184E-4</v>
      </c>
      <c r="AN44" s="9">
        <v>1.6044083306714741E-5</v>
      </c>
      <c r="AO44" s="9">
        <v>5.4365873512652556E-5</v>
      </c>
      <c r="AP44" s="8">
        <v>2.2599999999999999E-3</v>
      </c>
      <c r="AQ44" s="8" t="s">
        <v>5612</v>
      </c>
      <c r="AR44" s="37" t="s">
        <v>5612</v>
      </c>
      <c r="AS44" s="37" t="s">
        <v>5612</v>
      </c>
      <c r="AT44" s="37" t="s">
        <v>5612</v>
      </c>
      <c r="AU44" s="9" t="s">
        <v>5612</v>
      </c>
      <c r="AV44" s="9" t="s">
        <v>5612</v>
      </c>
      <c r="AW44" s="9" t="s">
        <v>5612</v>
      </c>
      <c r="AX44" s="9" t="s">
        <v>5612</v>
      </c>
      <c r="AY44" s="9" t="s">
        <v>5612</v>
      </c>
      <c r="AZ44" s="9" t="s">
        <v>5612</v>
      </c>
    </row>
    <row r="45" spans="1:52" x14ac:dyDescent="0.2">
      <c r="A45" s="38" t="s">
        <v>3</v>
      </c>
      <c r="B45" s="7">
        <v>2013</v>
      </c>
      <c r="C45" s="3" t="s">
        <v>62</v>
      </c>
      <c r="D45" t="s">
        <v>70</v>
      </c>
      <c r="E45" t="s">
        <v>554</v>
      </c>
      <c r="F45">
        <v>10</v>
      </c>
      <c r="G45">
        <v>5</v>
      </c>
      <c r="H45">
        <v>5</v>
      </c>
      <c r="I45">
        <v>5</v>
      </c>
      <c r="J45">
        <v>5</v>
      </c>
      <c r="K45">
        <v>5</v>
      </c>
      <c r="L45">
        <v>5</v>
      </c>
      <c r="M45">
        <v>5</v>
      </c>
      <c r="N45">
        <v>14</v>
      </c>
      <c r="O45">
        <v>31</v>
      </c>
      <c r="P45">
        <v>90</v>
      </c>
      <c r="Q45">
        <v>50</v>
      </c>
      <c r="R45">
        <v>301925</v>
      </c>
      <c r="S45">
        <v>626487</v>
      </c>
      <c r="T45">
        <v>677527</v>
      </c>
      <c r="U45">
        <v>612596</v>
      </c>
      <c r="V45">
        <v>615375</v>
      </c>
      <c r="W45">
        <v>681953</v>
      </c>
      <c r="X45">
        <v>602840</v>
      </c>
      <c r="Y45">
        <v>387589</v>
      </c>
      <c r="Z45">
        <v>214771</v>
      </c>
      <c r="AA45">
        <v>78214</v>
      </c>
      <c r="AB45">
        <v>4799277</v>
      </c>
      <c r="AC45">
        <v>680574</v>
      </c>
      <c r="AD45" s="9">
        <v>3.3120808147718804E-5</v>
      </c>
      <c r="AE45" s="9">
        <v>7.9810115772553934E-6</v>
      </c>
      <c r="AF45" s="9">
        <v>7.3797796988164312E-6</v>
      </c>
      <c r="AG45" s="9">
        <v>8.1619860397390784E-6</v>
      </c>
      <c r="AH45" s="9">
        <v>8.1251269551086735E-6</v>
      </c>
      <c r="AI45" s="9">
        <v>7.3318835755543275E-6</v>
      </c>
      <c r="AJ45" s="9">
        <v>8.2940747130250146E-6</v>
      </c>
      <c r="AK45" s="9">
        <v>1.2900262907358051E-5</v>
      </c>
      <c r="AL45" s="9">
        <v>6.5185709430044095E-5</v>
      </c>
      <c r="AM45" s="9">
        <v>3.963484798117984E-4</v>
      </c>
      <c r="AN45" s="9">
        <v>1.8752824644212033E-5</v>
      </c>
      <c r="AO45" s="9">
        <v>7.3467396638719664E-5</v>
      </c>
      <c r="AP45" s="8">
        <v>2.9999999999999996E-3</v>
      </c>
      <c r="AQ45" s="8" t="s">
        <v>5612</v>
      </c>
      <c r="AR45" s="37">
        <v>2.3E-2</v>
      </c>
      <c r="AS45" s="37">
        <v>1.3999999999999999E-2</v>
      </c>
      <c r="AT45" s="37">
        <v>9.1999999999999998E-2</v>
      </c>
      <c r="AU45" s="9" t="s">
        <v>5612</v>
      </c>
      <c r="AV45" s="9" t="s">
        <v>5612</v>
      </c>
      <c r="AW45" s="9" t="s">
        <v>5612</v>
      </c>
      <c r="AX45" s="9" t="s">
        <v>5612</v>
      </c>
      <c r="AY45" s="9" t="s">
        <v>5612</v>
      </c>
      <c r="AZ45" s="9" t="s">
        <v>5612</v>
      </c>
    </row>
    <row r="46" spans="1:52" x14ac:dyDescent="0.2">
      <c r="A46" s="38" t="s">
        <v>3</v>
      </c>
      <c r="B46" s="7">
        <v>2013</v>
      </c>
      <c r="C46" s="3" t="s">
        <v>63</v>
      </c>
      <c r="D46" t="s">
        <v>70</v>
      </c>
      <c r="E46" t="s">
        <v>555</v>
      </c>
      <c r="F46">
        <v>10</v>
      </c>
      <c r="G46">
        <v>5</v>
      </c>
      <c r="H46">
        <v>5</v>
      </c>
      <c r="I46">
        <v>5</v>
      </c>
      <c r="J46">
        <v>5</v>
      </c>
      <c r="K46">
        <v>5</v>
      </c>
      <c r="L46">
        <v>5</v>
      </c>
      <c r="M46">
        <v>5</v>
      </c>
      <c r="N46">
        <v>16</v>
      </c>
      <c r="O46">
        <v>24</v>
      </c>
      <c r="P46">
        <v>85</v>
      </c>
      <c r="Q46">
        <v>45</v>
      </c>
      <c r="R46">
        <v>301925</v>
      </c>
      <c r="S46">
        <v>626487</v>
      </c>
      <c r="T46">
        <v>677527</v>
      </c>
      <c r="U46">
        <v>612596</v>
      </c>
      <c r="V46">
        <v>615375</v>
      </c>
      <c r="W46">
        <v>681953</v>
      </c>
      <c r="X46">
        <v>602840</v>
      </c>
      <c r="Y46">
        <v>387589</v>
      </c>
      <c r="Z46">
        <v>214771</v>
      </c>
      <c r="AA46">
        <v>78214</v>
      </c>
      <c r="AB46">
        <v>4799277</v>
      </c>
      <c r="AC46">
        <v>680574</v>
      </c>
      <c r="AD46" s="9">
        <v>3.3120808147718804E-5</v>
      </c>
      <c r="AE46" s="9">
        <v>7.9810115772553934E-6</v>
      </c>
      <c r="AF46" s="9">
        <v>7.3797796988164312E-6</v>
      </c>
      <c r="AG46" s="9">
        <v>8.1619860397390784E-6</v>
      </c>
      <c r="AH46" s="9">
        <v>8.1251269551086735E-6</v>
      </c>
      <c r="AI46" s="9">
        <v>7.3318835755543275E-6</v>
      </c>
      <c r="AJ46" s="9">
        <v>8.2940747130250146E-6</v>
      </c>
      <c r="AK46" s="9">
        <v>1.2900262907358051E-5</v>
      </c>
      <c r="AL46" s="9">
        <v>7.4497953634336105E-5</v>
      </c>
      <c r="AM46" s="9">
        <v>3.0685043598332779E-4</v>
      </c>
      <c r="AN46" s="9">
        <v>1.7711001052866921E-5</v>
      </c>
      <c r="AO46" s="9">
        <v>6.6120656974847703E-5</v>
      </c>
      <c r="AP46" s="8">
        <v>7.9249999999999998E-3</v>
      </c>
      <c r="AQ46" s="8" t="s">
        <v>5612</v>
      </c>
      <c r="AR46" s="37">
        <v>9.6000000000000002E-2</v>
      </c>
      <c r="AS46" s="37">
        <v>0.13400000000000001</v>
      </c>
      <c r="AT46" s="37">
        <v>0.20199999999999999</v>
      </c>
      <c r="AU46" s="9" t="s">
        <v>5612</v>
      </c>
      <c r="AV46" s="9" t="s">
        <v>5612</v>
      </c>
      <c r="AW46" s="9" t="s">
        <v>5612</v>
      </c>
      <c r="AX46" s="9" t="s">
        <v>5612</v>
      </c>
      <c r="AY46" s="9" t="s">
        <v>5612</v>
      </c>
      <c r="AZ46" s="9" t="s">
        <v>5612</v>
      </c>
    </row>
    <row r="47" spans="1:52" x14ac:dyDescent="0.2">
      <c r="A47" s="38" t="s">
        <v>3</v>
      </c>
      <c r="B47" s="7">
        <v>2013</v>
      </c>
      <c r="C47" s="3" t="s">
        <v>64</v>
      </c>
      <c r="D47" t="s">
        <v>70</v>
      </c>
      <c r="E47" t="s">
        <v>556</v>
      </c>
      <c r="F47">
        <v>10</v>
      </c>
      <c r="G47">
        <v>5</v>
      </c>
      <c r="H47">
        <v>5</v>
      </c>
      <c r="I47">
        <v>5</v>
      </c>
      <c r="J47">
        <v>5</v>
      </c>
      <c r="K47">
        <v>5</v>
      </c>
      <c r="L47">
        <v>5</v>
      </c>
      <c r="M47">
        <v>11</v>
      </c>
      <c r="N47">
        <v>22</v>
      </c>
      <c r="O47">
        <v>23</v>
      </c>
      <c r="P47">
        <v>96</v>
      </c>
      <c r="Q47">
        <v>56</v>
      </c>
      <c r="R47">
        <v>301925</v>
      </c>
      <c r="S47">
        <v>626487</v>
      </c>
      <c r="T47">
        <v>677527</v>
      </c>
      <c r="U47">
        <v>612596</v>
      </c>
      <c r="V47">
        <v>615375</v>
      </c>
      <c r="W47">
        <v>681953</v>
      </c>
      <c r="X47">
        <v>602840</v>
      </c>
      <c r="Y47">
        <v>387589</v>
      </c>
      <c r="Z47">
        <v>214771</v>
      </c>
      <c r="AA47">
        <v>78214</v>
      </c>
      <c r="AB47">
        <v>4799277</v>
      </c>
      <c r="AC47">
        <v>680574</v>
      </c>
      <c r="AD47" s="9">
        <v>3.3120808147718804E-5</v>
      </c>
      <c r="AE47" s="9">
        <v>7.9810115772553934E-6</v>
      </c>
      <c r="AF47" s="9">
        <v>7.3797796988164312E-6</v>
      </c>
      <c r="AG47" s="9">
        <v>8.1619860397390784E-6</v>
      </c>
      <c r="AH47" s="9">
        <v>8.1251269551086735E-6</v>
      </c>
      <c r="AI47" s="9">
        <v>7.3318835755543275E-6</v>
      </c>
      <c r="AJ47" s="9">
        <v>8.2940747130250146E-6</v>
      </c>
      <c r="AK47" s="9">
        <v>2.8380578396187715E-5</v>
      </c>
      <c r="AL47" s="9">
        <v>1.0243468624721215E-4</v>
      </c>
      <c r="AM47" s="9">
        <v>2.9406500115068912E-4</v>
      </c>
      <c r="AN47" s="9">
        <v>2.0003012953826171E-5</v>
      </c>
      <c r="AO47" s="9">
        <v>8.2283484235366023E-5</v>
      </c>
      <c r="AP47" s="8">
        <v>3.0959999999999998E-2</v>
      </c>
      <c r="AQ47" s="8" t="s">
        <v>5612</v>
      </c>
      <c r="AR47" s="37">
        <v>0.28699999999999998</v>
      </c>
      <c r="AS47" s="37">
        <v>0.44900000000000001</v>
      </c>
      <c r="AT47" s="37">
        <v>0.46500000000000002</v>
      </c>
      <c r="AU47" s="9" t="s">
        <v>5612</v>
      </c>
      <c r="AV47" s="9" t="s">
        <v>5612</v>
      </c>
      <c r="AW47" s="9" t="s">
        <v>5612</v>
      </c>
      <c r="AX47" s="9" t="s">
        <v>5612</v>
      </c>
      <c r="AY47" s="9" t="s">
        <v>5612</v>
      </c>
      <c r="AZ47" s="9" t="s">
        <v>5612</v>
      </c>
    </row>
    <row r="48" spans="1:52" x14ac:dyDescent="0.2">
      <c r="A48" s="38" t="s">
        <v>3</v>
      </c>
      <c r="B48" s="7">
        <v>2013</v>
      </c>
      <c r="C48" s="3" t="s">
        <v>65</v>
      </c>
      <c r="D48" t="s">
        <v>70</v>
      </c>
      <c r="E48" t="s">
        <v>557</v>
      </c>
      <c r="F48">
        <v>10</v>
      </c>
      <c r="G48">
        <v>5</v>
      </c>
      <c r="H48">
        <v>5</v>
      </c>
      <c r="I48">
        <v>5</v>
      </c>
      <c r="J48">
        <v>5</v>
      </c>
      <c r="K48">
        <v>5</v>
      </c>
      <c r="L48">
        <v>17</v>
      </c>
      <c r="M48">
        <v>17</v>
      </c>
      <c r="N48">
        <v>18</v>
      </c>
      <c r="O48">
        <v>31</v>
      </c>
      <c r="P48">
        <v>118</v>
      </c>
      <c r="Q48">
        <v>66</v>
      </c>
      <c r="R48">
        <v>301925</v>
      </c>
      <c r="S48">
        <v>626487</v>
      </c>
      <c r="T48">
        <v>677527</v>
      </c>
      <c r="U48">
        <v>612596</v>
      </c>
      <c r="V48">
        <v>615375</v>
      </c>
      <c r="W48">
        <v>681953</v>
      </c>
      <c r="X48">
        <v>602840</v>
      </c>
      <c r="Y48">
        <v>387589</v>
      </c>
      <c r="Z48">
        <v>214771</v>
      </c>
      <c r="AA48">
        <v>78214</v>
      </c>
      <c r="AB48">
        <v>4799277</v>
      </c>
      <c r="AC48">
        <v>680574</v>
      </c>
      <c r="AD48" s="9">
        <v>3.3120808147718804E-5</v>
      </c>
      <c r="AE48" s="9">
        <v>7.9810115772553934E-6</v>
      </c>
      <c r="AF48" s="9">
        <v>7.3797796988164312E-6</v>
      </c>
      <c r="AG48" s="9">
        <v>8.1619860397390784E-6</v>
      </c>
      <c r="AH48" s="9">
        <v>8.1251269551086735E-6</v>
      </c>
      <c r="AI48" s="9">
        <v>7.3318835755543275E-6</v>
      </c>
      <c r="AJ48" s="9">
        <v>2.819985402428505E-5</v>
      </c>
      <c r="AK48" s="9">
        <v>4.3860893885017374E-5</v>
      </c>
      <c r="AL48" s="9">
        <v>8.3810197838628115E-5</v>
      </c>
      <c r="AM48" s="9">
        <v>3.963484798117984E-4</v>
      </c>
      <c r="AN48" s="9">
        <v>2.4587036755744668E-5</v>
      </c>
      <c r="AO48" s="9">
        <v>9.6976963563109959E-5</v>
      </c>
      <c r="AP48" s="8">
        <v>4.9950000000000001E-2</v>
      </c>
      <c r="AQ48" s="8">
        <v>0.72200000000000009</v>
      </c>
      <c r="AR48" s="37">
        <v>0.379</v>
      </c>
      <c r="AS48" s="37">
        <v>0.59100000000000008</v>
      </c>
      <c r="AT48" s="37">
        <v>0.61</v>
      </c>
      <c r="AU48" s="9" t="s">
        <v>5612</v>
      </c>
      <c r="AV48" s="9" t="s">
        <v>5612</v>
      </c>
      <c r="AW48" s="9" t="s">
        <v>5612</v>
      </c>
      <c r="AX48" s="9" t="s">
        <v>5612</v>
      </c>
      <c r="AY48" s="9" t="s">
        <v>5612</v>
      </c>
      <c r="AZ48" s="9" t="s">
        <v>5612</v>
      </c>
    </row>
    <row r="49" spans="1:52" x14ac:dyDescent="0.2">
      <c r="A49" s="38" t="s">
        <v>3</v>
      </c>
      <c r="B49" s="7">
        <v>2013</v>
      </c>
      <c r="C49" s="3" t="s">
        <v>66</v>
      </c>
      <c r="D49" t="s">
        <v>70</v>
      </c>
      <c r="E49" t="s">
        <v>558</v>
      </c>
      <c r="F49">
        <v>10</v>
      </c>
      <c r="G49">
        <v>5</v>
      </c>
      <c r="H49">
        <v>5</v>
      </c>
      <c r="I49">
        <v>5</v>
      </c>
      <c r="J49">
        <v>5</v>
      </c>
      <c r="K49">
        <v>10</v>
      </c>
      <c r="L49">
        <v>22</v>
      </c>
      <c r="M49">
        <v>13</v>
      </c>
      <c r="N49">
        <v>31</v>
      </c>
      <c r="O49">
        <v>37</v>
      </c>
      <c r="P49">
        <v>143</v>
      </c>
      <c r="Q49">
        <v>81</v>
      </c>
      <c r="R49">
        <v>301925</v>
      </c>
      <c r="S49">
        <v>626487</v>
      </c>
      <c r="T49">
        <v>677527</v>
      </c>
      <c r="U49">
        <v>612596</v>
      </c>
      <c r="V49">
        <v>615375</v>
      </c>
      <c r="W49">
        <v>681953</v>
      </c>
      <c r="X49">
        <v>602840</v>
      </c>
      <c r="Y49">
        <v>387589</v>
      </c>
      <c r="Z49">
        <v>214771</v>
      </c>
      <c r="AA49">
        <v>78214</v>
      </c>
      <c r="AB49">
        <v>4799277</v>
      </c>
      <c r="AC49">
        <v>680574</v>
      </c>
      <c r="AD49" s="9">
        <v>3.3120808147718804E-5</v>
      </c>
      <c r="AE49" s="9">
        <v>7.9810115772553934E-6</v>
      </c>
      <c r="AF49" s="9">
        <v>7.3797796988164312E-6</v>
      </c>
      <c r="AG49" s="9">
        <v>8.1619860397390784E-6</v>
      </c>
      <c r="AH49" s="9">
        <v>8.1251269551086735E-6</v>
      </c>
      <c r="AI49" s="9">
        <v>1.4663767151108655E-5</v>
      </c>
      <c r="AJ49" s="9">
        <v>3.6493928737310064E-5</v>
      </c>
      <c r="AK49" s="9">
        <v>3.3540683559130937E-5</v>
      </c>
      <c r="AL49" s="9">
        <v>1.443397851665262E-4</v>
      </c>
      <c r="AM49" s="9">
        <v>4.7306108880763035E-4</v>
      </c>
      <c r="AN49" s="9">
        <v>2.9796154712470232E-5</v>
      </c>
      <c r="AO49" s="9">
        <v>1.1901718255472587E-4</v>
      </c>
      <c r="AP49" s="8">
        <v>8.6000000000000007E-2</v>
      </c>
      <c r="AQ49" s="8" t="s">
        <v>5612</v>
      </c>
      <c r="AR49" s="37">
        <v>0.41200000000000003</v>
      </c>
      <c r="AS49" s="37">
        <v>0.63400000000000001</v>
      </c>
      <c r="AT49" s="37">
        <v>0.65800000000000003</v>
      </c>
      <c r="AU49" s="9" t="s">
        <v>5612</v>
      </c>
      <c r="AV49" s="9" t="s">
        <v>5612</v>
      </c>
      <c r="AW49" s="9" t="s">
        <v>5612</v>
      </c>
      <c r="AX49" s="9" t="s">
        <v>5612</v>
      </c>
      <c r="AY49" s="9" t="s">
        <v>5612</v>
      </c>
      <c r="AZ49" s="9" t="s">
        <v>5612</v>
      </c>
    </row>
    <row r="50" spans="1:52" x14ac:dyDescent="0.2">
      <c r="A50" s="38" t="s">
        <v>3</v>
      </c>
      <c r="B50" s="7">
        <v>2014</v>
      </c>
      <c r="C50" s="3" t="s">
        <v>55</v>
      </c>
      <c r="D50" t="s">
        <v>71</v>
      </c>
      <c r="E50" t="s">
        <v>559</v>
      </c>
      <c r="F50">
        <v>10</v>
      </c>
      <c r="G50">
        <v>5</v>
      </c>
      <c r="H50">
        <v>5</v>
      </c>
      <c r="I50">
        <v>5</v>
      </c>
      <c r="J50">
        <v>15</v>
      </c>
      <c r="K50">
        <v>18</v>
      </c>
      <c r="L50">
        <v>22</v>
      </c>
      <c r="M50">
        <v>26</v>
      </c>
      <c r="N50">
        <v>37</v>
      </c>
      <c r="O50">
        <v>35</v>
      </c>
      <c r="P50">
        <v>178</v>
      </c>
      <c r="Q50">
        <v>98</v>
      </c>
      <c r="R50">
        <v>299571</v>
      </c>
      <c r="S50">
        <v>625516</v>
      </c>
      <c r="T50">
        <v>674689</v>
      </c>
      <c r="U50">
        <v>618482</v>
      </c>
      <c r="V50">
        <v>610792</v>
      </c>
      <c r="W50">
        <v>675347</v>
      </c>
      <c r="X50">
        <v>614020</v>
      </c>
      <c r="Y50">
        <v>401417</v>
      </c>
      <c r="Z50">
        <v>217634</v>
      </c>
      <c r="AA50">
        <v>80210</v>
      </c>
      <c r="AB50">
        <v>4817678</v>
      </c>
      <c r="AC50">
        <v>699261</v>
      </c>
      <c r="AD50" s="9">
        <v>3.3381068260946487E-5</v>
      </c>
      <c r="AE50" s="9">
        <v>7.9934006484246602E-6</v>
      </c>
      <c r="AF50" s="9">
        <v>7.4108218749675774E-6</v>
      </c>
      <c r="AG50" s="9">
        <v>8.0843096484618795E-6</v>
      </c>
      <c r="AH50" s="9">
        <v>2.4558278431937551E-5</v>
      </c>
      <c r="AI50" s="9">
        <v>2.6652965068327839E-5</v>
      </c>
      <c r="AJ50" s="9">
        <v>3.5829451809387319E-5</v>
      </c>
      <c r="AK50" s="9">
        <v>6.477055032547202E-5</v>
      </c>
      <c r="AL50" s="9">
        <v>1.7001020061203673E-4</v>
      </c>
      <c r="AM50" s="9">
        <v>4.3635456925570379E-4</v>
      </c>
      <c r="AN50" s="9">
        <v>3.6947259654962411E-5</v>
      </c>
      <c r="AO50" s="9">
        <v>1.4014795619947344E-4</v>
      </c>
      <c r="AP50" s="8">
        <v>5.800000000000001E-2</v>
      </c>
      <c r="AQ50" s="8" t="s">
        <v>5612</v>
      </c>
      <c r="AR50" s="37">
        <v>0.44700000000000006</v>
      </c>
      <c r="AS50" s="37">
        <v>0.66800000000000004</v>
      </c>
      <c r="AT50" s="37">
        <v>0.67599999999999993</v>
      </c>
      <c r="AU50" s="9" t="s">
        <v>5612</v>
      </c>
      <c r="AV50" s="9" t="s">
        <v>5612</v>
      </c>
      <c r="AW50" s="9" t="s">
        <v>5612</v>
      </c>
      <c r="AX50" s="9" t="s">
        <v>5612</v>
      </c>
      <c r="AY50" s="9" t="s">
        <v>5612</v>
      </c>
      <c r="AZ50" s="9" t="s">
        <v>5612</v>
      </c>
    </row>
    <row r="51" spans="1:52" x14ac:dyDescent="0.2">
      <c r="A51" s="38" t="s">
        <v>3</v>
      </c>
      <c r="B51" s="7">
        <v>2014</v>
      </c>
      <c r="C51" s="3" t="s">
        <v>56</v>
      </c>
      <c r="D51" t="s">
        <v>71</v>
      </c>
      <c r="E51" t="s">
        <v>560</v>
      </c>
      <c r="F51">
        <v>10</v>
      </c>
      <c r="G51">
        <v>5</v>
      </c>
      <c r="H51">
        <v>5</v>
      </c>
      <c r="I51">
        <v>5</v>
      </c>
      <c r="J51">
        <v>5</v>
      </c>
      <c r="K51">
        <v>12</v>
      </c>
      <c r="L51">
        <v>12</v>
      </c>
      <c r="M51">
        <v>24</v>
      </c>
      <c r="N51">
        <v>16</v>
      </c>
      <c r="O51">
        <v>41</v>
      </c>
      <c r="P51">
        <v>135</v>
      </c>
      <c r="Q51">
        <v>81</v>
      </c>
      <c r="R51">
        <v>299571</v>
      </c>
      <c r="S51">
        <v>625516</v>
      </c>
      <c r="T51">
        <v>674689</v>
      </c>
      <c r="U51">
        <v>618482</v>
      </c>
      <c r="V51">
        <v>610792</v>
      </c>
      <c r="W51">
        <v>675347</v>
      </c>
      <c r="X51">
        <v>614020</v>
      </c>
      <c r="Y51">
        <v>401417</v>
      </c>
      <c r="Z51">
        <v>217634</v>
      </c>
      <c r="AA51">
        <v>80210</v>
      </c>
      <c r="AB51">
        <v>4817678</v>
      </c>
      <c r="AC51">
        <v>699261</v>
      </c>
      <c r="AD51" s="9">
        <v>3.3381068260946487E-5</v>
      </c>
      <c r="AE51" s="9">
        <v>7.9934006484246602E-6</v>
      </c>
      <c r="AF51" s="9">
        <v>7.4108218749675774E-6</v>
      </c>
      <c r="AG51" s="9">
        <v>8.0843096484618795E-6</v>
      </c>
      <c r="AH51" s="9">
        <v>8.1860928106458493E-6</v>
      </c>
      <c r="AI51" s="9">
        <v>1.7768643378885226E-5</v>
      </c>
      <c r="AJ51" s="9">
        <v>1.95433373505749E-5</v>
      </c>
      <c r="AK51" s="9">
        <v>5.9788200300435706E-5</v>
      </c>
      <c r="AL51" s="9">
        <v>7.3517924588988848E-5</v>
      </c>
      <c r="AM51" s="9">
        <v>5.1115820969953871E-4</v>
      </c>
      <c r="AN51" s="9">
        <v>2.8021798052920929E-5</v>
      </c>
      <c r="AO51" s="9">
        <v>1.1583657604242193E-4</v>
      </c>
      <c r="AP51" s="8">
        <v>2.8225000000000004E-2</v>
      </c>
      <c r="AQ51" s="8" t="s">
        <v>5612</v>
      </c>
      <c r="AR51" s="37">
        <v>0.46100000000000002</v>
      </c>
      <c r="AS51" s="37">
        <v>0.68599999999999994</v>
      </c>
      <c r="AT51" s="37">
        <v>0.68</v>
      </c>
      <c r="AU51" s="9" t="s">
        <v>5612</v>
      </c>
      <c r="AV51" s="9" t="s">
        <v>5612</v>
      </c>
      <c r="AW51" s="9" t="s">
        <v>5612</v>
      </c>
      <c r="AX51" s="9" t="s">
        <v>5612</v>
      </c>
      <c r="AY51" s="9" t="s">
        <v>5612</v>
      </c>
      <c r="AZ51" s="9" t="s">
        <v>5612</v>
      </c>
    </row>
    <row r="52" spans="1:52" x14ac:dyDescent="0.2">
      <c r="A52" s="38" t="s">
        <v>3</v>
      </c>
      <c r="B52" s="7">
        <v>2014</v>
      </c>
      <c r="C52" s="3" t="s">
        <v>57</v>
      </c>
      <c r="D52" t="s">
        <v>71</v>
      </c>
      <c r="E52" t="s">
        <v>561</v>
      </c>
      <c r="F52">
        <v>10</v>
      </c>
      <c r="G52">
        <v>5</v>
      </c>
      <c r="H52">
        <v>5</v>
      </c>
      <c r="I52">
        <v>5</v>
      </c>
      <c r="J52">
        <v>5</v>
      </c>
      <c r="K52">
        <v>5</v>
      </c>
      <c r="L52">
        <v>5</v>
      </c>
      <c r="M52">
        <v>11</v>
      </c>
      <c r="N52">
        <v>15</v>
      </c>
      <c r="O52">
        <v>33</v>
      </c>
      <c r="P52">
        <v>99</v>
      </c>
      <c r="Q52">
        <v>59</v>
      </c>
      <c r="R52">
        <v>299571</v>
      </c>
      <c r="S52">
        <v>625516</v>
      </c>
      <c r="T52">
        <v>674689</v>
      </c>
      <c r="U52">
        <v>618482</v>
      </c>
      <c r="V52">
        <v>610792</v>
      </c>
      <c r="W52">
        <v>675347</v>
      </c>
      <c r="X52">
        <v>614020</v>
      </c>
      <c r="Y52">
        <v>401417</v>
      </c>
      <c r="Z52">
        <v>217634</v>
      </c>
      <c r="AA52">
        <v>80210</v>
      </c>
      <c r="AB52">
        <v>4817678</v>
      </c>
      <c r="AC52">
        <v>699261</v>
      </c>
      <c r="AD52" s="9">
        <v>3.3381068260946487E-5</v>
      </c>
      <c r="AE52" s="9">
        <v>7.9934006484246602E-6</v>
      </c>
      <c r="AF52" s="9">
        <v>7.4108218749675774E-6</v>
      </c>
      <c r="AG52" s="9">
        <v>8.0843096484618795E-6</v>
      </c>
      <c r="AH52" s="9">
        <v>8.1860928106458493E-6</v>
      </c>
      <c r="AI52" s="9">
        <v>7.4036014078688435E-6</v>
      </c>
      <c r="AJ52" s="9">
        <v>8.143057229406208E-6</v>
      </c>
      <c r="AK52" s="9">
        <v>2.74029251376997E-5</v>
      </c>
      <c r="AL52" s="9">
        <v>6.8923054302177044E-5</v>
      </c>
      <c r="AM52" s="9">
        <v>4.1142002244109213E-4</v>
      </c>
      <c r="AN52" s="9">
        <v>2.0549318572142017E-5</v>
      </c>
      <c r="AO52" s="9">
        <v>8.4374789956825853E-5</v>
      </c>
      <c r="AP52" s="8">
        <v>1.5075E-2</v>
      </c>
      <c r="AQ52" s="8" t="s">
        <v>5612</v>
      </c>
      <c r="AR52" s="37">
        <v>0.46700000000000003</v>
      </c>
      <c r="AS52" s="37">
        <v>0.69400000000000006</v>
      </c>
      <c r="AT52" s="37">
        <v>0.69799999999999995</v>
      </c>
      <c r="AU52" s="9" t="s">
        <v>5612</v>
      </c>
      <c r="AV52" s="9" t="s">
        <v>5612</v>
      </c>
      <c r="AW52" s="9" t="s">
        <v>5612</v>
      </c>
      <c r="AX52" s="9" t="s">
        <v>5612</v>
      </c>
      <c r="AY52" s="9" t="s">
        <v>5612</v>
      </c>
      <c r="AZ52" s="9" t="s">
        <v>5612</v>
      </c>
    </row>
    <row r="53" spans="1:52" x14ac:dyDescent="0.2">
      <c r="A53" s="38" t="s">
        <v>3</v>
      </c>
      <c r="B53" s="7">
        <v>2014</v>
      </c>
      <c r="C53" s="3" t="s">
        <v>58</v>
      </c>
      <c r="D53" t="s">
        <v>71</v>
      </c>
      <c r="E53" t="s">
        <v>562</v>
      </c>
      <c r="F53">
        <v>10</v>
      </c>
      <c r="G53">
        <v>5</v>
      </c>
      <c r="H53">
        <v>5</v>
      </c>
      <c r="I53">
        <v>5</v>
      </c>
      <c r="J53">
        <v>5</v>
      </c>
      <c r="K53">
        <v>5</v>
      </c>
      <c r="L53">
        <v>5</v>
      </c>
      <c r="M53">
        <v>11</v>
      </c>
      <c r="N53">
        <v>18</v>
      </c>
      <c r="O53">
        <v>23</v>
      </c>
      <c r="P53">
        <v>92</v>
      </c>
      <c r="Q53">
        <v>52</v>
      </c>
      <c r="R53">
        <v>299571</v>
      </c>
      <c r="S53">
        <v>625516</v>
      </c>
      <c r="T53">
        <v>674689</v>
      </c>
      <c r="U53">
        <v>618482</v>
      </c>
      <c r="V53">
        <v>610792</v>
      </c>
      <c r="W53">
        <v>675347</v>
      </c>
      <c r="X53">
        <v>614020</v>
      </c>
      <c r="Y53">
        <v>401417</v>
      </c>
      <c r="Z53">
        <v>217634</v>
      </c>
      <c r="AA53">
        <v>80210</v>
      </c>
      <c r="AB53">
        <v>4817678</v>
      </c>
      <c r="AC53">
        <v>699261</v>
      </c>
      <c r="AD53" s="9">
        <v>3.3381068260946487E-5</v>
      </c>
      <c r="AE53" s="9">
        <v>7.9934006484246602E-6</v>
      </c>
      <c r="AF53" s="9">
        <v>7.4108218749675774E-6</v>
      </c>
      <c r="AG53" s="9">
        <v>8.0843096484618795E-6</v>
      </c>
      <c r="AH53" s="9">
        <v>8.1860928106458493E-6</v>
      </c>
      <c r="AI53" s="9">
        <v>7.4036014078688435E-6</v>
      </c>
      <c r="AJ53" s="9">
        <v>8.143057229406208E-6</v>
      </c>
      <c r="AK53" s="9">
        <v>2.74029251376997E-5</v>
      </c>
      <c r="AL53" s="9">
        <v>8.2707665162612455E-5</v>
      </c>
      <c r="AM53" s="9">
        <v>2.8674728836803389E-4</v>
      </c>
      <c r="AN53" s="9">
        <v>1.909633645087945E-5</v>
      </c>
      <c r="AO53" s="9">
        <v>7.4364221656863459E-5</v>
      </c>
      <c r="AP53" s="8">
        <v>1.048E-2</v>
      </c>
      <c r="AQ53" s="8" t="s">
        <v>5612</v>
      </c>
      <c r="AR53" s="37">
        <v>0.47899999999999998</v>
      </c>
      <c r="AS53" s="37">
        <v>0.69599999999999995</v>
      </c>
      <c r="AT53" s="37">
        <v>0.72700000000000009</v>
      </c>
      <c r="AU53" s="9" t="s">
        <v>5612</v>
      </c>
      <c r="AV53" s="9" t="s">
        <v>5612</v>
      </c>
      <c r="AW53" s="9" t="s">
        <v>5612</v>
      </c>
      <c r="AX53" s="9" t="s">
        <v>5612</v>
      </c>
      <c r="AY53" s="9" t="s">
        <v>5612</v>
      </c>
      <c r="AZ53" s="9" t="s">
        <v>5612</v>
      </c>
    </row>
    <row r="54" spans="1:52" x14ac:dyDescent="0.2">
      <c r="A54" s="38" t="s">
        <v>3</v>
      </c>
      <c r="B54" s="7">
        <v>2014</v>
      </c>
      <c r="C54" s="3" t="s">
        <v>59</v>
      </c>
      <c r="D54" t="s">
        <v>71</v>
      </c>
      <c r="E54" t="s">
        <v>563</v>
      </c>
      <c r="F54">
        <v>10</v>
      </c>
      <c r="G54">
        <v>5</v>
      </c>
      <c r="H54">
        <v>5</v>
      </c>
      <c r="I54">
        <v>5</v>
      </c>
      <c r="J54">
        <v>5</v>
      </c>
      <c r="K54">
        <v>5</v>
      </c>
      <c r="L54">
        <v>5</v>
      </c>
      <c r="M54">
        <v>13</v>
      </c>
      <c r="N54">
        <v>23</v>
      </c>
      <c r="O54">
        <v>23</v>
      </c>
      <c r="P54">
        <v>99</v>
      </c>
      <c r="Q54">
        <v>59</v>
      </c>
      <c r="R54">
        <v>299571</v>
      </c>
      <c r="S54">
        <v>625516</v>
      </c>
      <c r="T54">
        <v>674689</v>
      </c>
      <c r="U54">
        <v>618482</v>
      </c>
      <c r="V54">
        <v>610792</v>
      </c>
      <c r="W54">
        <v>675347</v>
      </c>
      <c r="X54">
        <v>614020</v>
      </c>
      <c r="Y54">
        <v>401417</v>
      </c>
      <c r="Z54">
        <v>217634</v>
      </c>
      <c r="AA54">
        <v>80210</v>
      </c>
      <c r="AB54">
        <v>4817678</v>
      </c>
      <c r="AC54">
        <v>699261</v>
      </c>
      <c r="AD54" s="9">
        <v>3.3381068260946487E-5</v>
      </c>
      <c r="AE54" s="9">
        <v>7.9934006484246602E-6</v>
      </c>
      <c r="AF54" s="9">
        <v>7.4108218749675774E-6</v>
      </c>
      <c r="AG54" s="9">
        <v>8.0843096484618795E-6</v>
      </c>
      <c r="AH54" s="9">
        <v>8.1860928106458493E-6</v>
      </c>
      <c r="AI54" s="9">
        <v>7.4036014078688435E-6</v>
      </c>
      <c r="AJ54" s="9">
        <v>8.143057229406208E-6</v>
      </c>
      <c r="AK54" s="9">
        <v>3.238527516273601E-5</v>
      </c>
      <c r="AL54" s="9">
        <v>1.0568201659667147E-4</v>
      </c>
      <c r="AM54" s="9">
        <v>2.8674728836803389E-4</v>
      </c>
      <c r="AN54" s="9">
        <v>2.0549318572142017E-5</v>
      </c>
      <c r="AO54" s="9">
        <v>8.4374789956825853E-5</v>
      </c>
      <c r="AP54" s="8">
        <v>1.065E-2</v>
      </c>
      <c r="AQ54" s="8" t="s">
        <v>5612</v>
      </c>
      <c r="AR54" s="37">
        <v>0.48299999999999998</v>
      </c>
      <c r="AS54" s="37">
        <v>0.70599999999999996</v>
      </c>
      <c r="AT54" s="37">
        <v>0.72700000000000009</v>
      </c>
      <c r="AU54" s="9" t="s">
        <v>5612</v>
      </c>
      <c r="AV54" s="9" t="s">
        <v>5612</v>
      </c>
      <c r="AW54" s="9" t="s">
        <v>5612</v>
      </c>
      <c r="AX54" s="9" t="s">
        <v>5612</v>
      </c>
      <c r="AY54" s="9" t="s">
        <v>5612</v>
      </c>
      <c r="AZ54" s="9" t="s">
        <v>5612</v>
      </c>
    </row>
    <row r="55" spans="1:52" x14ac:dyDescent="0.2">
      <c r="A55" s="38" t="s">
        <v>3</v>
      </c>
      <c r="B55" s="7">
        <v>2014</v>
      </c>
      <c r="C55" s="3" t="s">
        <v>60</v>
      </c>
      <c r="D55" t="s">
        <v>71</v>
      </c>
      <c r="E55" t="s">
        <v>564</v>
      </c>
      <c r="F55">
        <v>10</v>
      </c>
      <c r="G55">
        <v>5</v>
      </c>
      <c r="H55">
        <v>5</v>
      </c>
      <c r="I55">
        <v>5</v>
      </c>
      <c r="J55">
        <v>5</v>
      </c>
      <c r="K55">
        <v>5</v>
      </c>
      <c r="L55">
        <v>5</v>
      </c>
      <c r="M55">
        <v>5</v>
      </c>
      <c r="N55">
        <v>19</v>
      </c>
      <c r="O55">
        <v>32</v>
      </c>
      <c r="P55">
        <v>96</v>
      </c>
      <c r="Q55">
        <v>56</v>
      </c>
      <c r="R55">
        <v>299571</v>
      </c>
      <c r="S55">
        <v>625516</v>
      </c>
      <c r="T55">
        <v>674689</v>
      </c>
      <c r="U55">
        <v>618482</v>
      </c>
      <c r="V55">
        <v>610792</v>
      </c>
      <c r="W55">
        <v>675347</v>
      </c>
      <c r="X55">
        <v>614020</v>
      </c>
      <c r="Y55">
        <v>401417</v>
      </c>
      <c r="Z55">
        <v>217634</v>
      </c>
      <c r="AA55">
        <v>80210</v>
      </c>
      <c r="AB55">
        <v>4817678</v>
      </c>
      <c r="AC55">
        <v>699261</v>
      </c>
      <c r="AD55" s="9">
        <v>3.3381068260946487E-5</v>
      </c>
      <c r="AE55" s="9">
        <v>7.9934006484246602E-6</v>
      </c>
      <c r="AF55" s="9">
        <v>7.4108218749675774E-6</v>
      </c>
      <c r="AG55" s="9">
        <v>8.0843096484618795E-6</v>
      </c>
      <c r="AH55" s="9">
        <v>8.1860928106458493E-6</v>
      </c>
      <c r="AI55" s="9">
        <v>7.4036014078688435E-6</v>
      </c>
      <c r="AJ55" s="9">
        <v>8.143057229406208E-6</v>
      </c>
      <c r="AK55" s="9">
        <v>1.2455875062590772E-5</v>
      </c>
      <c r="AL55" s="9">
        <v>8.7302535449424259E-5</v>
      </c>
      <c r="AM55" s="9">
        <v>3.9895274903378633E-4</v>
      </c>
      <c r="AN55" s="9">
        <v>1.9926611948743773E-5</v>
      </c>
      <c r="AO55" s="9">
        <v>8.0084546399699115E-5</v>
      </c>
      <c r="AP55" s="8">
        <v>7.2250000000000005E-3</v>
      </c>
      <c r="AQ55" s="8" t="s">
        <v>5612</v>
      </c>
      <c r="AR55" s="37" t="s">
        <v>5612</v>
      </c>
      <c r="AS55" s="37" t="s">
        <v>5612</v>
      </c>
      <c r="AT55" s="37" t="s">
        <v>5612</v>
      </c>
      <c r="AU55" s="9" t="s">
        <v>5612</v>
      </c>
      <c r="AV55" s="9" t="s">
        <v>5612</v>
      </c>
      <c r="AW55" s="9" t="s">
        <v>5612</v>
      </c>
      <c r="AX55" s="9" t="s">
        <v>5612</v>
      </c>
      <c r="AY55" s="9" t="s">
        <v>5612</v>
      </c>
      <c r="AZ55" s="9" t="s">
        <v>5612</v>
      </c>
    </row>
    <row r="56" spans="1:52" x14ac:dyDescent="0.2">
      <c r="A56" s="38" t="s">
        <v>3</v>
      </c>
      <c r="B56" s="7">
        <v>2014</v>
      </c>
      <c r="C56" s="3" t="s">
        <v>61</v>
      </c>
      <c r="D56" t="s">
        <v>71</v>
      </c>
      <c r="E56" t="s">
        <v>565</v>
      </c>
      <c r="F56">
        <v>10</v>
      </c>
      <c r="G56">
        <v>5</v>
      </c>
      <c r="H56">
        <v>5</v>
      </c>
      <c r="I56">
        <v>5</v>
      </c>
      <c r="J56">
        <v>5</v>
      </c>
      <c r="K56">
        <v>5</v>
      </c>
      <c r="L56">
        <v>5</v>
      </c>
      <c r="M56">
        <v>14</v>
      </c>
      <c r="N56">
        <v>17</v>
      </c>
      <c r="O56">
        <v>20</v>
      </c>
      <c r="P56">
        <v>91</v>
      </c>
      <c r="Q56">
        <v>51</v>
      </c>
      <c r="R56">
        <v>299571</v>
      </c>
      <c r="S56">
        <v>625516</v>
      </c>
      <c r="T56">
        <v>674689</v>
      </c>
      <c r="U56">
        <v>618482</v>
      </c>
      <c r="V56">
        <v>610792</v>
      </c>
      <c r="W56">
        <v>675347</v>
      </c>
      <c r="X56">
        <v>614020</v>
      </c>
      <c r="Y56">
        <v>401417</v>
      </c>
      <c r="Z56">
        <v>217634</v>
      </c>
      <c r="AA56">
        <v>80210</v>
      </c>
      <c r="AB56">
        <v>4817678</v>
      </c>
      <c r="AC56">
        <v>699261</v>
      </c>
      <c r="AD56" s="9">
        <v>3.3381068260946487E-5</v>
      </c>
      <c r="AE56" s="9">
        <v>7.9934006484246602E-6</v>
      </c>
      <c r="AF56" s="9">
        <v>7.4108218749675774E-6</v>
      </c>
      <c r="AG56" s="9">
        <v>8.0843096484618795E-6</v>
      </c>
      <c r="AH56" s="9">
        <v>8.1860928106458493E-6</v>
      </c>
      <c r="AI56" s="9">
        <v>7.4036014078688435E-6</v>
      </c>
      <c r="AJ56" s="9">
        <v>8.143057229406208E-6</v>
      </c>
      <c r="AK56" s="9">
        <v>3.487645017525416E-5</v>
      </c>
      <c r="AL56" s="9">
        <v>7.8112794875800652E-5</v>
      </c>
      <c r="AM56" s="9">
        <v>2.4934546814611643E-4</v>
      </c>
      <c r="AN56" s="9">
        <v>1.8888767576413369E-5</v>
      </c>
      <c r="AO56" s="9">
        <v>7.2934140471154541E-5</v>
      </c>
      <c r="AP56" s="8">
        <v>4.6799999999999993E-3</v>
      </c>
      <c r="AQ56" s="8" t="s">
        <v>5612</v>
      </c>
      <c r="AR56" s="37" t="s">
        <v>5612</v>
      </c>
      <c r="AS56" s="37" t="s">
        <v>5612</v>
      </c>
      <c r="AT56" s="37" t="s">
        <v>5612</v>
      </c>
      <c r="AU56" s="9" t="s">
        <v>5612</v>
      </c>
      <c r="AV56" s="9" t="s">
        <v>5612</v>
      </c>
      <c r="AW56" s="9" t="s">
        <v>5612</v>
      </c>
      <c r="AX56" s="9" t="s">
        <v>5612</v>
      </c>
      <c r="AY56" s="9" t="s">
        <v>5612</v>
      </c>
      <c r="AZ56" s="9" t="s">
        <v>5612</v>
      </c>
    </row>
    <row r="57" spans="1:52" x14ac:dyDescent="0.2">
      <c r="A57" s="38" t="s">
        <v>3</v>
      </c>
      <c r="B57" s="7">
        <v>2014</v>
      </c>
      <c r="C57" s="3" t="s">
        <v>62</v>
      </c>
      <c r="D57" t="s">
        <v>71</v>
      </c>
      <c r="E57" t="s">
        <v>566</v>
      </c>
      <c r="F57">
        <v>10</v>
      </c>
      <c r="G57">
        <v>5</v>
      </c>
      <c r="H57">
        <v>5</v>
      </c>
      <c r="I57">
        <v>5</v>
      </c>
      <c r="J57">
        <v>5</v>
      </c>
      <c r="K57">
        <v>5</v>
      </c>
      <c r="L57">
        <v>5</v>
      </c>
      <c r="M57">
        <v>10</v>
      </c>
      <c r="N57">
        <v>20</v>
      </c>
      <c r="O57">
        <v>24</v>
      </c>
      <c r="P57">
        <v>94</v>
      </c>
      <c r="Q57">
        <v>54</v>
      </c>
      <c r="R57">
        <v>299571</v>
      </c>
      <c r="S57">
        <v>625516</v>
      </c>
      <c r="T57">
        <v>674689</v>
      </c>
      <c r="U57">
        <v>618482</v>
      </c>
      <c r="V57">
        <v>610792</v>
      </c>
      <c r="W57">
        <v>675347</v>
      </c>
      <c r="X57">
        <v>614020</v>
      </c>
      <c r="Y57">
        <v>401417</v>
      </c>
      <c r="Z57">
        <v>217634</v>
      </c>
      <c r="AA57">
        <v>80210</v>
      </c>
      <c r="AB57">
        <v>4817678</v>
      </c>
      <c r="AC57">
        <v>699261</v>
      </c>
      <c r="AD57" s="9">
        <v>3.3381068260946487E-5</v>
      </c>
      <c r="AE57" s="9">
        <v>7.9934006484246602E-6</v>
      </c>
      <c r="AF57" s="9">
        <v>7.4108218749675774E-6</v>
      </c>
      <c r="AG57" s="9">
        <v>8.0843096484618795E-6</v>
      </c>
      <c r="AH57" s="9">
        <v>8.1860928106458493E-6</v>
      </c>
      <c r="AI57" s="9">
        <v>7.4036014078688435E-6</v>
      </c>
      <c r="AJ57" s="9">
        <v>8.143057229406208E-6</v>
      </c>
      <c r="AK57" s="9">
        <v>2.4911750125181543E-5</v>
      </c>
      <c r="AL57" s="9">
        <v>9.1897405736236063E-5</v>
      </c>
      <c r="AM57" s="9">
        <v>2.9921456177533975E-4</v>
      </c>
      <c r="AN57" s="9">
        <v>1.951147419981161E-5</v>
      </c>
      <c r="AO57" s="9">
        <v>7.722438402828128E-5</v>
      </c>
      <c r="AP57" s="8">
        <v>9.7000000000000003E-3</v>
      </c>
      <c r="AQ57" s="8" t="s">
        <v>5612</v>
      </c>
      <c r="AR57" s="37">
        <v>2.3E-2</v>
      </c>
      <c r="AS57" s="37">
        <v>8.0000000000000002E-3</v>
      </c>
      <c r="AT57" s="37">
        <v>7.4999999999999997E-2</v>
      </c>
      <c r="AU57" s="9" t="s">
        <v>5612</v>
      </c>
      <c r="AV57" s="9" t="s">
        <v>5612</v>
      </c>
      <c r="AW57" s="9" t="s">
        <v>5612</v>
      </c>
      <c r="AX57" s="9" t="s">
        <v>5612</v>
      </c>
      <c r="AY57" s="9" t="s">
        <v>5612</v>
      </c>
      <c r="AZ57" s="9" t="s">
        <v>5612</v>
      </c>
    </row>
    <row r="58" spans="1:52" x14ac:dyDescent="0.2">
      <c r="A58" s="38" t="s">
        <v>3</v>
      </c>
      <c r="B58" s="7">
        <v>2014</v>
      </c>
      <c r="C58" s="3" t="s">
        <v>63</v>
      </c>
      <c r="D58" t="s">
        <v>71</v>
      </c>
      <c r="E58" t="s">
        <v>567</v>
      </c>
      <c r="F58">
        <v>10</v>
      </c>
      <c r="G58">
        <v>5</v>
      </c>
      <c r="H58">
        <v>5</v>
      </c>
      <c r="I58">
        <v>5</v>
      </c>
      <c r="J58">
        <v>5</v>
      </c>
      <c r="K58">
        <v>5</v>
      </c>
      <c r="L58">
        <v>5</v>
      </c>
      <c r="M58">
        <v>5</v>
      </c>
      <c r="N58">
        <v>24</v>
      </c>
      <c r="O58">
        <v>17</v>
      </c>
      <c r="P58">
        <v>86</v>
      </c>
      <c r="Q58">
        <v>46</v>
      </c>
      <c r="R58">
        <v>299571</v>
      </c>
      <c r="S58">
        <v>625516</v>
      </c>
      <c r="T58">
        <v>674689</v>
      </c>
      <c r="U58">
        <v>618482</v>
      </c>
      <c r="V58">
        <v>610792</v>
      </c>
      <c r="W58">
        <v>675347</v>
      </c>
      <c r="X58">
        <v>614020</v>
      </c>
      <c r="Y58">
        <v>401417</v>
      </c>
      <c r="Z58">
        <v>217634</v>
      </c>
      <c r="AA58">
        <v>80210</v>
      </c>
      <c r="AB58">
        <v>4817678</v>
      </c>
      <c r="AC58">
        <v>699261</v>
      </c>
      <c r="AD58" s="9">
        <v>3.3381068260946487E-5</v>
      </c>
      <c r="AE58" s="9">
        <v>7.9934006484246602E-6</v>
      </c>
      <c r="AF58" s="9">
        <v>7.4108218749675774E-6</v>
      </c>
      <c r="AG58" s="9">
        <v>8.0843096484618795E-6</v>
      </c>
      <c r="AH58" s="9">
        <v>8.1860928106458493E-6</v>
      </c>
      <c r="AI58" s="9">
        <v>7.4036014078688435E-6</v>
      </c>
      <c r="AJ58" s="9">
        <v>8.143057229406208E-6</v>
      </c>
      <c r="AK58" s="9">
        <v>1.2455875062590772E-5</v>
      </c>
      <c r="AL58" s="9">
        <v>1.1027688688348328E-4</v>
      </c>
      <c r="AM58" s="9">
        <v>2.1194364792419897E-4</v>
      </c>
      <c r="AN58" s="9">
        <v>1.7850923204082961E-5</v>
      </c>
      <c r="AO58" s="9">
        <v>6.5783734542609982E-5</v>
      </c>
      <c r="AP58" s="8">
        <v>1.315E-2</v>
      </c>
      <c r="AQ58" s="8" t="s">
        <v>5612</v>
      </c>
      <c r="AR58" s="37">
        <v>9.8000000000000004E-2</v>
      </c>
      <c r="AS58" s="37">
        <v>0.12300000000000001</v>
      </c>
      <c r="AT58" s="37">
        <v>0.19500000000000001</v>
      </c>
      <c r="AU58" s="9" t="s">
        <v>5612</v>
      </c>
      <c r="AV58" s="9" t="s">
        <v>5612</v>
      </c>
      <c r="AW58" s="9" t="s">
        <v>5612</v>
      </c>
      <c r="AX58" s="9" t="s">
        <v>5612</v>
      </c>
      <c r="AY58" s="9" t="s">
        <v>5612</v>
      </c>
      <c r="AZ58" s="9" t="s">
        <v>5612</v>
      </c>
    </row>
    <row r="59" spans="1:52" x14ac:dyDescent="0.2">
      <c r="A59" s="38" t="s">
        <v>3</v>
      </c>
      <c r="B59" s="7">
        <v>2014</v>
      </c>
      <c r="C59" s="3" t="s">
        <v>64</v>
      </c>
      <c r="D59" t="s">
        <v>71</v>
      </c>
      <c r="E59" t="s">
        <v>568</v>
      </c>
      <c r="F59">
        <v>10</v>
      </c>
      <c r="G59">
        <v>5</v>
      </c>
      <c r="H59">
        <v>5</v>
      </c>
      <c r="I59">
        <v>5</v>
      </c>
      <c r="J59">
        <v>5</v>
      </c>
      <c r="K59">
        <v>5</v>
      </c>
      <c r="L59">
        <v>5</v>
      </c>
      <c r="M59">
        <v>14</v>
      </c>
      <c r="N59">
        <v>20</v>
      </c>
      <c r="O59">
        <v>19</v>
      </c>
      <c r="P59">
        <v>93</v>
      </c>
      <c r="Q59">
        <v>53</v>
      </c>
      <c r="R59">
        <v>299571</v>
      </c>
      <c r="S59">
        <v>625516</v>
      </c>
      <c r="T59">
        <v>674689</v>
      </c>
      <c r="U59">
        <v>618482</v>
      </c>
      <c r="V59">
        <v>610792</v>
      </c>
      <c r="W59">
        <v>675347</v>
      </c>
      <c r="X59">
        <v>614020</v>
      </c>
      <c r="Y59">
        <v>401417</v>
      </c>
      <c r="Z59">
        <v>217634</v>
      </c>
      <c r="AA59">
        <v>80210</v>
      </c>
      <c r="AB59">
        <v>4817678</v>
      </c>
      <c r="AC59">
        <v>699261</v>
      </c>
      <c r="AD59" s="9">
        <v>3.3381068260946487E-5</v>
      </c>
      <c r="AE59" s="9">
        <v>7.9934006484246602E-6</v>
      </c>
      <c r="AF59" s="9">
        <v>7.4108218749675774E-6</v>
      </c>
      <c r="AG59" s="9">
        <v>8.0843096484618795E-6</v>
      </c>
      <c r="AH59" s="9">
        <v>8.1860928106458493E-6</v>
      </c>
      <c r="AI59" s="9">
        <v>7.4036014078688435E-6</v>
      </c>
      <c r="AJ59" s="9">
        <v>8.143057229406208E-6</v>
      </c>
      <c r="AK59" s="9">
        <v>3.487645017525416E-5</v>
      </c>
      <c r="AL59" s="9">
        <v>9.1897405736236063E-5</v>
      </c>
      <c r="AM59" s="9">
        <v>2.3687819473881063E-4</v>
      </c>
      <c r="AN59" s="9">
        <v>1.9303905325345528E-5</v>
      </c>
      <c r="AO59" s="9">
        <v>7.5794302842572376E-5</v>
      </c>
      <c r="AP59" s="8">
        <v>2.4060000000000002E-2</v>
      </c>
      <c r="AQ59" s="8" t="s">
        <v>5612</v>
      </c>
      <c r="AR59" s="37">
        <v>0.28399999999999997</v>
      </c>
      <c r="AS59" s="37">
        <v>0.435</v>
      </c>
      <c r="AT59" s="37">
        <v>0.4</v>
      </c>
      <c r="AU59" s="9" t="s">
        <v>5612</v>
      </c>
      <c r="AV59" s="9" t="s">
        <v>5612</v>
      </c>
      <c r="AW59" s="9" t="s">
        <v>5612</v>
      </c>
      <c r="AX59" s="9" t="s">
        <v>5612</v>
      </c>
      <c r="AY59" s="9" t="s">
        <v>5612</v>
      </c>
      <c r="AZ59" s="9" t="s">
        <v>5612</v>
      </c>
    </row>
    <row r="60" spans="1:52" x14ac:dyDescent="0.2">
      <c r="A60" s="38" t="s">
        <v>3</v>
      </c>
      <c r="B60" s="7">
        <v>2014</v>
      </c>
      <c r="C60" s="3" t="s">
        <v>65</v>
      </c>
      <c r="D60" t="s">
        <v>71</v>
      </c>
      <c r="E60" t="s">
        <v>569</v>
      </c>
      <c r="F60">
        <v>10</v>
      </c>
      <c r="G60">
        <v>5</v>
      </c>
      <c r="H60">
        <v>5</v>
      </c>
      <c r="I60">
        <v>5</v>
      </c>
      <c r="J60">
        <v>5</v>
      </c>
      <c r="K60">
        <v>5</v>
      </c>
      <c r="L60">
        <v>13</v>
      </c>
      <c r="M60">
        <v>17</v>
      </c>
      <c r="N60">
        <v>18</v>
      </c>
      <c r="O60">
        <v>27</v>
      </c>
      <c r="P60">
        <v>110</v>
      </c>
      <c r="Q60">
        <v>62</v>
      </c>
      <c r="R60">
        <v>299571</v>
      </c>
      <c r="S60">
        <v>625516</v>
      </c>
      <c r="T60">
        <v>674689</v>
      </c>
      <c r="U60">
        <v>618482</v>
      </c>
      <c r="V60">
        <v>610792</v>
      </c>
      <c r="W60">
        <v>675347</v>
      </c>
      <c r="X60">
        <v>614020</v>
      </c>
      <c r="Y60">
        <v>401417</v>
      </c>
      <c r="Z60">
        <v>217634</v>
      </c>
      <c r="AA60">
        <v>80210</v>
      </c>
      <c r="AB60">
        <v>4817678</v>
      </c>
      <c r="AC60">
        <v>699261</v>
      </c>
      <c r="AD60" s="9">
        <v>3.3381068260946487E-5</v>
      </c>
      <c r="AE60" s="9">
        <v>7.9934006484246602E-6</v>
      </c>
      <c r="AF60" s="9">
        <v>7.4108218749675774E-6</v>
      </c>
      <c r="AG60" s="9">
        <v>8.0843096484618795E-6</v>
      </c>
      <c r="AH60" s="9">
        <v>8.1860928106458493E-6</v>
      </c>
      <c r="AI60" s="9">
        <v>7.4036014078688435E-6</v>
      </c>
      <c r="AJ60" s="9">
        <v>2.117194879645614E-5</v>
      </c>
      <c r="AK60" s="9">
        <v>4.2349975212808623E-5</v>
      </c>
      <c r="AL60" s="9">
        <v>8.2707665162612455E-5</v>
      </c>
      <c r="AM60" s="9">
        <v>3.3661638199725721E-4</v>
      </c>
      <c r="AN60" s="9">
        <v>2.2832576191268906E-5</v>
      </c>
      <c r="AO60" s="9">
        <v>8.8665033513952592E-5</v>
      </c>
      <c r="AP60" s="8">
        <v>5.1924999999999999E-2</v>
      </c>
      <c r="AQ60" s="8">
        <v>0.77599999999999991</v>
      </c>
      <c r="AR60" s="37">
        <v>0.371</v>
      </c>
      <c r="AS60" s="37">
        <v>0.55600000000000005</v>
      </c>
      <c r="AT60" s="37">
        <v>0.51</v>
      </c>
      <c r="AU60" s="9" t="s">
        <v>5612</v>
      </c>
      <c r="AV60" s="9" t="s">
        <v>5612</v>
      </c>
      <c r="AW60" s="9" t="s">
        <v>5612</v>
      </c>
      <c r="AX60" s="9" t="s">
        <v>5612</v>
      </c>
      <c r="AY60" s="9" t="s">
        <v>5612</v>
      </c>
      <c r="AZ60" s="9" t="s">
        <v>5612</v>
      </c>
    </row>
    <row r="61" spans="1:52" x14ac:dyDescent="0.2">
      <c r="A61" s="38" t="s">
        <v>3</v>
      </c>
      <c r="B61" s="7">
        <v>2014</v>
      </c>
      <c r="C61" s="3" t="s">
        <v>66</v>
      </c>
      <c r="D61" t="s">
        <v>71</v>
      </c>
      <c r="E61" t="s">
        <v>570</v>
      </c>
      <c r="F61">
        <v>10</v>
      </c>
      <c r="G61">
        <v>5</v>
      </c>
      <c r="H61">
        <v>5</v>
      </c>
      <c r="I61">
        <v>5</v>
      </c>
      <c r="J61">
        <v>5</v>
      </c>
      <c r="K61">
        <v>11</v>
      </c>
      <c r="L61">
        <v>11</v>
      </c>
      <c r="M61">
        <v>27</v>
      </c>
      <c r="N61">
        <v>34</v>
      </c>
      <c r="O61">
        <v>51</v>
      </c>
      <c r="P61">
        <v>164</v>
      </c>
      <c r="Q61">
        <v>112</v>
      </c>
      <c r="R61">
        <v>299571</v>
      </c>
      <c r="S61">
        <v>625516</v>
      </c>
      <c r="T61">
        <v>674689</v>
      </c>
      <c r="U61">
        <v>618482</v>
      </c>
      <c r="V61">
        <v>610792</v>
      </c>
      <c r="W61">
        <v>675347</v>
      </c>
      <c r="X61">
        <v>614020</v>
      </c>
      <c r="Y61">
        <v>401417</v>
      </c>
      <c r="Z61">
        <v>217634</v>
      </c>
      <c r="AA61">
        <v>80210</v>
      </c>
      <c r="AB61">
        <v>4817678</v>
      </c>
      <c r="AC61">
        <v>699261</v>
      </c>
      <c r="AD61" s="9">
        <v>3.3381068260946487E-5</v>
      </c>
      <c r="AE61" s="9">
        <v>7.9934006484246602E-6</v>
      </c>
      <c r="AF61" s="9">
        <v>7.4108218749675774E-6</v>
      </c>
      <c r="AG61" s="9">
        <v>8.0843096484618795E-6</v>
      </c>
      <c r="AH61" s="9">
        <v>8.1860928106458493E-6</v>
      </c>
      <c r="AI61" s="9">
        <v>1.6287923097311455E-5</v>
      </c>
      <c r="AJ61" s="9">
        <v>1.791472590469366E-5</v>
      </c>
      <c r="AK61" s="9">
        <v>6.726172533799017E-5</v>
      </c>
      <c r="AL61" s="9">
        <v>1.562255897516013E-4</v>
      </c>
      <c r="AM61" s="9">
        <v>6.3583094377259695E-4</v>
      </c>
      <c r="AN61" s="9">
        <v>3.4041295412437278E-5</v>
      </c>
      <c r="AO61" s="9">
        <v>1.6016909279939823E-4</v>
      </c>
      <c r="AP61" s="8">
        <v>0.12429999999999999</v>
      </c>
      <c r="AQ61" s="8" t="s">
        <v>5612</v>
      </c>
      <c r="AR61" s="37">
        <v>0.4</v>
      </c>
      <c r="AS61" s="37">
        <v>0.58799999999999997</v>
      </c>
      <c r="AT61" s="37">
        <v>0.55100000000000005</v>
      </c>
      <c r="AU61" s="9" t="s">
        <v>5612</v>
      </c>
      <c r="AV61" s="9" t="s">
        <v>5612</v>
      </c>
      <c r="AW61" s="9" t="s">
        <v>5612</v>
      </c>
      <c r="AX61" s="9" t="s">
        <v>5612</v>
      </c>
      <c r="AY61" s="9" t="s">
        <v>5612</v>
      </c>
      <c r="AZ61" s="9" t="s">
        <v>5612</v>
      </c>
    </row>
    <row r="62" spans="1:52" x14ac:dyDescent="0.2">
      <c r="A62" s="38" t="s">
        <v>3</v>
      </c>
      <c r="B62" s="7">
        <v>2015</v>
      </c>
      <c r="C62" s="3" t="s">
        <v>55</v>
      </c>
      <c r="D62" t="s">
        <v>72</v>
      </c>
      <c r="E62" t="s">
        <v>571</v>
      </c>
      <c r="F62">
        <v>10</v>
      </c>
      <c r="G62">
        <v>5</v>
      </c>
      <c r="H62">
        <v>5</v>
      </c>
      <c r="I62">
        <v>5</v>
      </c>
      <c r="J62">
        <v>5</v>
      </c>
      <c r="K62">
        <v>5</v>
      </c>
      <c r="L62">
        <v>17</v>
      </c>
      <c r="M62">
        <v>25</v>
      </c>
      <c r="N62">
        <v>44</v>
      </c>
      <c r="O62">
        <v>67</v>
      </c>
      <c r="P62">
        <v>188</v>
      </c>
      <c r="Q62">
        <v>136</v>
      </c>
      <c r="R62">
        <v>295054</v>
      </c>
      <c r="S62">
        <v>624151</v>
      </c>
      <c r="T62">
        <v>672064</v>
      </c>
      <c r="U62">
        <v>621592</v>
      </c>
      <c r="V62">
        <v>609415</v>
      </c>
      <c r="W62">
        <v>665372</v>
      </c>
      <c r="X62">
        <v>623646</v>
      </c>
      <c r="Y62">
        <v>416983</v>
      </c>
      <c r="Z62">
        <v>220721</v>
      </c>
      <c r="AA62">
        <v>81622</v>
      </c>
      <c r="AB62">
        <v>4830620</v>
      </c>
      <c r="AC62">
        <v>719326</v>
      </c>
      <c r="AD62" s="9">
        <v>3.3892101106916025E-5</v>
      </c>
      <c r="AE62" s="9">
        <v>8.0108819820844643E-6</v>
      </c>
      <c r="AF62" s="9">
        <v>7.4397676411770309E-6</v>
      </c>
      <c r="AG62" s="9">
        <v>8.043861568359954E-6</v>
      </c>
      <c r="AH62" s="9">
        <v>8.2045896474487822E-6</v>
      </c>
      <c r="AI62" s="9">
        <v>7.5145933402667984E-6</v>
      </c>
      <c r="AJ62" s="9">
        <v>2.7259054014617267E-5</v>
      </c>
      <c r="AK62" s="9">
        <v>5.9954482556842842E-5</v>
      </c>
      <c r="AL62" s="9">
        <v>1.9934668654092723E-4</v>
      </c>
      <c r="AM62" s="9">
        <v>8.2085712185440203E-4</v>
      </c>
      <c r="AN62" s="9">
        <v>3.8918399708526025E-5</v>
      </c>
      <c r="AO62" s="9">
        <v>1.8906587555572857E-4</v>
      </c>
      <c r="AP62" s="8">
        <v>8.4425E-2</v>
      </c>
      <c r="AQ62" s="8" t="s">
        <v>5612</v>
      </c>
      <c r="AR62" s="37">
        <v>0.42700000000000005</v>
      </c>
      <c r="AS62" s="37">
        <v>0.61499999999999999</v>
      </c>
      <c r="AT62" s="37">
        <v>0.58200000000000007</v>
      </c>
      <c r="AU62" s="9" t="s">
        <v>5612</v>
      </c>
      <c r="AV62" s="9" t="s">
        <v>5612</v>
      </c>
      <c r="AW62" s="9" t="s">
        <v>5612</v>
      </c>
      <c r="AX62" s="9" t="s">
        <v>5612</v>
      </c>
      <c r="AY62" s="9" t="s">
        <v>5612</v>
      </c>
      <c r="AZ62" s="9" t="s">
        <v>5612</v>
      </c>
    </row>
    <row r="63" spans="1:52" x14ac:dyDescent="0.2">
      <c r="A63" s="38" t="s">
        <v>3</v>
      </c>
      <c r="B63" s="7">
        <v>2015</v>
      </c>
      <c r="C63" s="3" t="s">
        <v>56</v>
      </c>
      <c r="D63" t="s">
        <v>72</v>
      </c>
      <c r="E63" t="s">
        <v>572</v>
      </c>
      <c r="F63">
        <v>10</v>
      </c>
      <c r="G63">
        <v>5</v>
      </c>
      <c r="H63">
        <v>5</v>
      </c>
      <c r="I63">
        <v>5</v>
      </c>
      <c r="J63">
        <v>5</v>
      </c>
      <c r="K63">
        <v>5</v>
      </c>
      <c r="L63">
        <v>11</v>
      </c>
      <c r="M63">
        <v>26</v>
      </c>
      <c r="N63">
        <v>39</v>
      </c>
      <c r="O63">
        <v>51</v>
      </c>
      <c r="P63">
        <v>162</v>
      </c>
      <c r="Q63">
        <v>116</v>
      </c>
      <c r="R63">
        <v>295054</v>
      </c>
      <c r="S63">
        <v>624151</v>
      </c>
      <c r="T63">
        <v>672064</v>
      </c>
      <c r="U63">
        <v>621592</v>
      </c>
      <c r="V63">
        <v>609415</v>
      </c>
      <c r="W63">
        <v>665372</v>
      </c>
      <c r="X63">
        <v>623646</v>
      </c>
      <c r="Y63">
        <v>416983</v>
      </c>
      <c r="Z63">
        <v>220721</v>
      </c>
      <c r="AA63">
        <v>81622</v>
      </c>
      <c r="AB63">
        <v>4830620</v>
      </c>
      <c r="AC63">
        <v>719326</v>
      </c>
      <c r="AD63" s="9">
        <v>3.3892101106916025E-5</v>
      </c>
      <c r="AE63" s="9">
        <v>8.0108819820844643E-6</v>
      </c>
      <c r="AF63" s="9">
        <v>7.4397676411770309E-6</v>
      </c>
      <c r="AG63" s="9">
        <v>8.043861568359954E-6</v>
      </c>
      <c r="AH63" s="9">
        <v>8.2045896474487822E-6</v>
      </c>
      <c r="AI63" s="9">
        <v>7.5145933402667984E-6</v>
      </c>
      <c r="AJ63" s="9">
        <v>1.7638211421222939E-5</v>
      </c>
      <c r="AK63" s="9">
        <v>6.235266185911656E-5</v>
      </c>
      <c r="AL63" s="9">
        <v>1.7669365397945822E-4</v>
      </c>
      <c r="AM63" s="9">
        <v>6.2483154051603737E-4</v>
      </c>
      <c r="AN63" s="9">
        <v>3.3536067833942638E-5</v>
      </c>
      <c r="AO63" s="9">
        <v>1.6126207032694494E-4</v>
      </c>
      <c r="AP63" s="8">
        <v>6.4874999999999988E-2</v>
      </c>
      <c r="AQ63" s="8" t="s">
        <v>5612</v>
      </c>
      <c r="AR63" s="37">
        <v>0.44900000000000001</v>
      </c>
      <c r="AS63" s="37">
        <v>0.63900000000000001</v>
      </c>
      <c r="AT63" s="37">
        <v>0.628</v>
      </c>
      <c r="AU63" s="9" t="s">
        <v>5612</v>
      </c>
      <c r="AV63" s="9" t="s">
        <v>5612</v>
      </c>
      <c r="AW63" s="9" t="s">
        <v>5612</v>
      </c>
      <c r="AX63" s="9" t="s">
        <v>5612</v>
      </c>
      <c r="AY63" s="9" t="s">
        <v>5612</v>
      </c>
      <c r="AZ63" s="9" t="s">
        <v>5612</v>
      </c>
    </row>
    <row r="64" spans="1:52" x14ac:dyDescent="0.2">
      <c r="A64" s="38" t="s">
        <v>3</v>
      </c>
      <c r="B64" s="7">
        <v>2015</v>
      </c>
      <c r="C64" s="3" t="s">
        <v>57</v>
      </c>
      <c r="D64" t="s">
        <v>72</v>
      </c>
      <c r="E64" t="s">
        <v>573</v>
      </c>
      <c r="F64">
        <v>10</v>
      </c>
      <c r="G64">
        <v>5</v>
      </c>
      <c r="H64">
        <v>5</v>
      </c>
      <c r="I64">
        <v>5</v>
      </c>
      <c r="J64">
        <v>5</v>
      </c>
      <c r="K64">
        <v>5</v>
      </c>
      <c r="L64">
        <v>10</v>
      </c>
      <c r="M64">
        <v>19</v>
      </c>
      <c r="N64">
        <v>29</v>
      </c>
      <c r="O64">
        <v>43</v>
      </c>
      <c r="P64">
        <v>136</v>
      </c>
      <c r="Q64">
        <v>91</v>
      </c>
      <c r="R64">
        <v>295054</v>
      </c>
      <c r="S64">
        <v>624151</v>
      </c>
      <c r="T64">
        <v>672064</v>
      </c>
      <c r="U64">
        <v>621592</v>
      </c>
      <c r="V64">
        <v>609415</v>
      </c>
      <c r="W64">
        <v>665372</v>
      </c>
      <c r="X64">
        <v>623646</v>
      </c>
      <c r="Y64">
        <v>416983</v>
      </c>
      <c r="Z64">
        <v>220721</v>
      </c>
      <c r="AA64">
        <v>81622</v>
      </c>
      <c r="AB64">
        <v>4830620</v>
      </c>
      <c r="AC64">
        <v>719326</v>
      </c>
      <c r="AD64" s="9">
        <v>3.3892101106916025E-5</v>
      </c>
      <c r="AE64" s="9">
        <v>8.0108819820844643E-6</v>
      </c>
      <c r="AF64" s="9">
        <v>7.4397676411770309E-6</v>
      </c>
      <c r="AG64" s="9">
        <v>8.043861568359954E-6</v>
      </c>
      <c r="AH64" s="9">
        <v>8.2045896474487822E-6</v>
      </c>
      <c r="AI64" s="9">
        <v>7.5145933402667984E-6</v>
      </c>
      <c r="AJ64" s="9">
        <v>1.6034737655657215E-5</v>
      </c>
      <c r="AK64" s="9">
        <v>4.5565406743200564E-5</v>
      </c>
      <c r="AL64" s="9">
        <v>1.3138758885652022E-4</v>
      </c>
      <c r="AM64" s="9">
        <v>5.2681874984685504E-4</v>
      </c>
      <c r="AN64" s="9">
        <v>2.8153735959359254E-5</v>
      </c>
      <c r="AO64" s="9">
        <v>1.2650731379096542E-4</v>
      </c>
      <c r="AP64" s="8">
        <v>3.61E-2</v>
      </c>
      <c r="AQ64" s="8" t="s">
        <v>5612</v>
      </c>
      <c r="AR64" s="37">
        <v>0.45500000000000002</v>
      </c>
      <c r="AS64" s="37">
        <v>0.65</v>
      </c>
      <c r="AT64" s="37">
        <v>0.628</v>
      </c>
      <c r="AU64" s="9" t="s">
        <v>5612</v>
      </c>
      <c r="AV64" s="9" t="s">
        <v>5612</v>
      </c>
      <c r="AW64" s="9" t="s">
        <v>5612</v>
      </c>
      <c r="AX64" s="9" t="s">
        <v>5612</v>
      </c>
      <c r="AY64" s="9" t="s">
        <v>5612</v>
      </c>
      <c r="AZ64" s="9" t="s">
        <v>5612</v>
      </c>
    </row>
    <row r="65" spans="1:52" x14ac:dyDescent="0.2">
      <c r="A65" s="38" t="s">
        <v>3</v>
      </c>
      <c r="B65" s="7">
        <v>2015</v>
      </c>
      <c r="C65" s="3" t="s">
        <v>58</v>
      </c>
      <c r="D65" t="s">
        <v>72</v>
      </c>
      <c r="E65" t="s">
        <v>574</v>
      </c>
      <c r="F65">
        <v>10</v>
      </c>
      <c r="G65">
        <v>5</v>
      </c>
      <c r="H65">
        <v>5</v>
      </c>
      <c r="I65">
        <v>5</v>
      </c>
      <c r="J65">
        <v>5</v>
      </c>
      <c r="K65">
        <v>5</v>
      </c>
      <c r="L65">
        <v>14</v>
      </c>
      <c r="M65">
        <v>23</v>
      </c>
      <c r="N65">
        <v>33</v>
      </c>
      <c r="O65">
        <v>29</v>
      </c>
      <c r="P65">
        <v>134</v>
      </c>
      <c r="Q65">
        <v>85</v>
      </c>
      <c r="R65">
        <v>295054</v>
      </c>
      <c r="S65">
        <v>624151</v>
      </c>
      <c r="T65">
        <v>672064</v>
      </c>
      <c r="U65">
        <v>621592</v>
      </c>
      <c r="V65">
        <v>609415</v>
      </c>
      <c r="W65">
        <v>665372</v>
      </c>
      <c r="X65">
        <v>623646</v>
      </c>
      <c r="Y65">
        <v>416983</v>
      </c>
      <c r="Z65">
        <v>220721</v>
      </c>
      <c r="AA65">
        <v>81622</v>
      </c>
      <c r="AB65">
        <v>4830620</v>
      </c>
      <c r="AC65">
        <v>719326</v>
      </c>
      <c r="AD65" s="9">
        <v>3.3892101106916025E-5</v>
      </c>
      <c r="AE65" s="9">
        <v>8.0108819820844643E-6</v>
      </c>
      <c r="AF65" s="9">
        <v>7.4397676411770309E-6</v>
      </c>
      <c r="AG65" s="9">
        <v>8.043861568359954E-6</v>
      </c>
      <c r="AH65" s="9">
        <v>8.2045896474487822E-6</v>
      </c>
      <c r="AI65" s="9">
        <v>7.5145933402667984E-6</v>
      </c>
      <c r="AJ65" s="9">
        <v>2.2448632717920103E-5</v>
      </c>
      <c r="AK65" s="9">
        <v>5.5158123952295418E-5</v>
      </c>
      <c r="AL65" s="9">
        <v>1.4951001490569544E-4</v>
      </c>
      <c r="AM65" s="9">
        <v>3.5529636617578594E-4</v>
      </c>
      <c r="AN65" s="9">
        <v>2.7739710430545148E-5</v>
      </c>
      <c r="AO65" s="9">
        <v>1.1816617222233034E-4</v>
      </c>
      <c r="AP65" s="8">
        <v>1.218E-2</v>
      </c>
      <c r="AQ65" s="8" t="s">
        <v>5612</v>
      </c>
      <c r="AR65" s="37">
        <v>0.45600000000000002</v>
      </c>
      <c r="AS65" s="37">
        <v>0.65300000000000002</v>
      </c>
      <c r="AT65" s="37">
        <v>0.63200000000000001</v>
      </c>
      <c r="AU65" s="9" t="s">
        <v>5612</v>
      </c>
      <c r="AV65" s="9" t="s">
        <v>5612</v>
      </c>
      <c r="AW65" s="9" t="s">
        <v>5612</v>
      </c>
      <c r="AX65" s="9" t="s">
        <v>5612</v>
      </c>
      <c r="AY65" s="9" t="s">
        <v>5612</v>
      </c>
      <c r="AZ65" s="9" t="s">
        <v>5612</v>
      </c>
    </row>
    <row r="66" spans="1:52" x14ac:dyDescent="0.2">
      <c r="A66" s="38" t="s">
        <v>3</v>
      </c>
      <c r="B66" s="7">
        <v>2015</v>
      </c>
      <c r="C66" s="3" t="s">
        <v>59</v>
      </c>
      <c r="D66" t="s">
        <v>72</v>
      </c>
      <c r="E66" t="s">
        <v>575</v>
      </c>
      <c r="F66">
        <v>10</v>
      </c>
      <c r="G66">
        <v>5</v>
      </c>
      <c r="H66">
        <v>5</v>
      </c>
      <c r="I66">
        <v>5</v>
      </c>
      <c r="J66">
        <v>5</v>
      </c>
      <c r="K66">
        <v>5</v>
      </c>
      <c r="L66">
        <v>12</v>
      </c>
      <c r="M66">
        <v>5</v>
      </c>
      <c r="N66">
        <v>18</v>
      </c>
      <c r="O66">
        <v>30</v>
      </c>
      <c r="P66">
        <v>100</v>
      </c>
      <c r="Q66">
        <v>53</v>
      </c>
      <c r="R66">
        <v>295054</v>
      </c>
      <c r="S66">
        <v>624151</v>
      </c>
      <c r="T66">
        <v>672064</v>
      </c>
      <c r="U66">
        <v>621592</v>
      </c>
      <c r="V66">
        <v>609415</v>
      </c>
      <c r="W66">
        <v>665372</v>
      </c>
      <c r="X66">
        <v>623646</v>
      </c>
      <c r="Y66">
        <v>416983</v>
      </c>
      <c r="Z66">
        <v>220721</v>
      </c>
      <c r="AA66">
        <v>81622</v>
      </c>
      <c r="AB66">
        <v>4830620</v>
      </c>
      <c r="AC66">
        <v>719326</v>
      </c>
      <c r="AD66" s="9">
        <v>3.3892101106916025E-5</v>
      </c>
      <c r="AE66" s="9">
        <v>8.0108819820844643E-6</v>
      </c>
      <c r="AF66" s="9">
        <v>7.4397676411770309E-6</v>
      </c>
      <c r="AG66" s="9">
        <v>8.043861568359954E-6</v>
      </c>
      <c r="AH66" s="9">
        <v>8.2045896474487822E-6</v>
      </c>
      <c r="AI66" s="9">
        <v>7.5145933402667984E-6</v>
      </c>
      <c r="AJ66" s="9">
        <v>1.9241685186788659E-5</v>
      </c>
      <c r="AK66" s="9">
        <v>1.1990896511368569E-5</v>
      </c>
      <c r="AL66" s="9">
        <v>8.1550917221288413E-5</v>
      </c>
      <c r="AM66" s="9">
        <v>3.6754796500943371E-4</v>
      </c>
      <c r="AN66" s="9">
        <v>2.0701276440705332E-5</v>
      </c>
      <c r="AO66" s="9">
        <v>7.3680083856276563E-5</v>
      </c>
      <c r="AP66" s="8">
        <v>6.2500000000000003E-3</v>
      </c>
      <c r="AQ66" s="8" t="s">
        <v>5612</v>
      </c>
      <c r="AR66" s="37">
        <v>0.45799999999999996</v>
      </c>
      <c r="AS66" s="37">
        <v>0.65300000000000002</v>
      </c>
      <c r="AT66" s="37">
        <v>0.63600000000000001</v>
      </c>
      <c r="AU66" s="9" t="s">
        <v>5612</v>
      </c>
      <c r="AV66" s="9" t="s">
        <v>5612</v>
      </c>
      <c r="AW66" s="9" t="s">
        <v>5612</v>
      </c>
      <c r="AX66" s="9" t="s">
        <v>5612</v>
      </c>
      <c r="AY66" s="9" t="s">
        <v>5612</v>
      </c>
      <c r="AZ66" s="9" t="s">
        <v>5612</v>
      </c>
    </row>
    <row r="67" spans="1:52" x14ac:dyDescent="0.2">
      <c r="A67" s="38" t="s">
        <v>3</v>
      </c>
      <c r="B67" s="7">
        <v>2015</v>
      </c>
      <c r="C67" s="3" t="s">
        <v>60</v>
      </c>
      <c r="D67" t="s">
        <v>72</v>
      </c>
      <c r="E67" t="s">
        <v>576</v>
      </c>
      <c r="F67">
        <v>10</v>
      </c>
      <c r="G67">
        <v>5</v>
      </c>
      <c r="H67">
        <v>5</v>
      </c>
      <c r="I67">
        <v>5</v>
      </c>
      <c r="J67">
        <v>5</v>
      </c>
      <c r="K67">
        <v>5</v>
      </c>
      <c r="L67">
        <v>5</v>
      </c>
      <c r="M67">
        <v>5</v>
      </c>
      <c r="N67">
        <v>17</v>
      </c>
      <c r="O67">
        <v>26</v>
      </c>
      <c r="P67">
        <v>88</v>
      </c>
      <c r="Q67">
        <v>48</v>
      </c>
      <c r="R67">
        <v>295054</v>
      </c>
      <c r="S67">
        <v>624151</v>
      </c>
      <c r="T67">
        <v>672064</v>
      </c>
      <c r="U67">
        <v>621592</v>
      </c>
      <c r="V67">
        <v>609415</v>
      </c>
      <c r="W67">
        <v>665372</v>
      </c>
      <c r="X67">
        <v>623646</v>
      </c>
      <c r="Y67">
        <v>416983</v>
      </c>
      <c r="Z67">
        <v>220721</v>
      </c>
      <c r="AA67">
        <v>81622</v>
      </c>
      <c r="AB67">
        <v>4830620</v>
      </c>
      <c r="AC67">
        <v>719326</v>
      </c>
      <c r="AD67" s="9">
        <v>3.3892101106916025E-5</v>
      </c>
      <c r="AE67" s="9">
        <v>8.0108819820844643E-6</v>
      </c>
      <c r="AF67" s="9">
        <v>7.4397676411770309E-6</v>
      </c>
      <c r="AG67" s="9">
        <v>8.043861568359954E-6</v>
      </c>
      <c r="AH67" s="9">
        <v>8.2045896474487822E-6</v>
      </c>
      <c r="AI67" s="9">
        <v>7.5145933402667984E-6</v>
      </c>
      <c r="AJ67" s="9">
        <v>8.0173688278286076E-6</v>
      </c>
      <c r="AK67" s="9">
        <v>1.1990896511368569E-5</v>
      </c>
      <c r="AL67" s="9">
        <v>7.7020310708994616E-5</v>
      </c>
      <c r="AM67" s="9">
        <v>3.1854156967484255E-4</v>
      </c>
      <c r="AN67" s="9">
        <v>1.8217123267820693E-5</v>
      </c>
      <c r="AO67" s="9">
        <v>6.672913254908067E-5</v>
      </c>
      <c r="AP67" s="8">
        <v>3.7499999999999999E-3</v>
      </c>
      <c r="AQ67" s="8" t="s">
        <v>5612</v>
      </c>
      <c r="AR67" s="37" t="s">
        <v>5612</v>
      </c>
      <c r="AS67" s="37" t="s">
        <v>5612</v>
      </c>
      <c r="AT67" s="37" t="s">
        <v>5612</v>
      </c>
      <c r="AU67" s="9" t="s">
        <v>5612</v>
      </c>
      <c r="AV67" s="9" t="s">
        <v>5612</v>
      </c>
      <c r="AW67" s="9" t="s">
        <v>5612</v>
      </c>
      <c r="AX67" s="9" t="s">
        <v>5612</v>
      </c>
      <c r="AY67" s="9" t="s">
        <v>5612</v>
      </c>
      <c r="AZ67" s="9" t="s">
        <v>5612</v>
      </c>
    </row>
    <row r="68" spans="1:52" x14ac:dyDescent="0.2">
      <c r="A68" s="38" t="s">
        <v>3</v>
      </c>
      <c r="B68" s="7">
        <v>2015</v>
      </c>
      <c r="C68" s="3" t="s">
        <v>61</v>
      </c>
      <c r="D68" t="s">
        <v>72</v>
      </c>
      <c r="E68" t="s">
        <v>577</v>
      </c>
      <c r="F68">
        <v>10</v>
      </c>
      <c r="G68">
        <v>5</v>
      </c>
      <c r="H68">
        <v>5</v>
      </c>
      <c r="I68">
        <v>5</v>
      </c>
      <c r="J68">
        <v>5</v>
      </c>
      <c r="K68">
        <v>5</v>
      </c>
      <c r="L68">
        <v>5</v>
      </c>
      <c r="M68">
        <v>15</v>
      </c>
      <c r="N68">
        <v>21</v>
      </c>
      <c r="O68">
        <v>22</v>
      </c>
      <c r="P68">
        <v>98</v>
      </c>
      <c r="Q68">
        <v>58</v>
      </c>
      <c r="R68">
        <v>295054</v>
      </c>
      <c r="S68">
        <v>624151</v>
      </c>
      <c r="T68">
        <v>672064</v>
      </c>
      <c r="U68">
        <v>621592</v>
      </c>
      <c r="V68">
        <v>609415</v>
      </c>
      <c r="W68">
        <v>665372</v>
      </c>
      <c r="X68">
        <v>623646</v>
      </c>
      <c r="Y68">
        <v>416983</v>
      </c>
      <c r="Z68">
        <v>220721</v>
      </c>
      <c r="AA68">
        <v>81622</v>
      </c>
      <c r="AB68">
        <v>4830620</v>
      </c>
      <c r="AC68">
        <v>719326</v>
      </c>
      <c r="AD68" s="9">
        <v>3.3892101106916025E-5</v>
      </c>
      <c r="AE68" s="9">
        <v>8.0108819820844643E-6</v>
      </c>
      <c r="AF68" s="9">
        <v>7.4397676411770309E-6</v>
      </c>
      <c r="AG68" s="9">
        <v>8.043861568359954E-6</v>
      </c>
      <c r="AH68" s="9">
        <v>8.2045896474487822E-6</v>
      </c>
      <c r="AI68" s="9">
        <v>7.5145933402667984E-6</v>
      </c>
      <c r="AJ68" s="9">
        <v>8.0173688278286076E-6</v>
      </c>
      <c r="AK68" s="9">
        <v>3.5972689534105704E-5</v>
      </c>
      <c r="AL68" s="9">
        <v>9.5142736758169818E-5</v>
      </c>
      <c r="AM68" s="9">
        <v>2.6953517434025138E-4</v>
      </c>
      <c r="AN68" s="9">
        <v>2.0287250911891227E-5</v>
      </c>
      <c r="AO68" s="9">
        <v>8.063103516347247E-5</v>
      </c>
      <c r="AP68" s="8">
        <v>2.8799999999999997E-3</v>
      </c>
      <c r="AQ68" s="8" t="s">
        <v>5612</v>
      </c>
      <c r="AR68" s="37" t="s">
        <v>5612</v>
      </c>
      <c r="AS68" s="37" t="s">
        <v>5612</v>
      </c>
      <c r="AT68" s="37" t="s">
        <v>5612</v>
      </c>
      <c r="AU68" s="9" t="s">
        <v>5612</v>
      </c>
      <c r="AV68" s="9" t="s">
        <v>5612</v>
      </c>
      <c r="AW68" s="9" t="s">
        <v>5612</v>
      </c>
      <c r="AX68" s="9" t="s">
        <v>5612</v>
      </c>
      <c r="AY68" s="9" t="s">
        <v>5612</v>
      </c>
      <c r="AZ68" s="9" t="s">
        <v>5612</v>
      </c>
    </row>
    <row r="69" spans="1:52" x14ac:dyDescent="0.2">
      <c r="A69" s="38" t="s">
        <v>3</v>
      </c>
      <c r="B69" s="7">
        <v>2015</v>
      </c>
      <c r="C69" s="3" t="s">
        <v>62</v>
      </c>
      <c r="D69" t="s">
        <v>72</v>
      </c>
      <c r="E69" t="s">
        <v>578</v>
      </c>
      <c r="F69">
        <v>10</v>
      </c>
      <c r="G69">
        <v>5</v>
      </c>
      <c r="H69">
        <v>5</v>
      </c>
      <c r="I69">
        <v>5</v>
      </c>
      <c r="J69">
        <v>5</v>
      </c>
      <c r="K69">
        <v>5</v>
      </c>
      <c r="L69">
        <v>5</v>
      </c>
      <c r="M69">
        <v>10</v>
      </c>
      <c r="N69">
        <v>18</v>
      </c>
      <c r="O69">
        <v>23</v>
      </c>
      <c r="P69">
        <v>91</v>
      </c>
      <c r="Q69">
        <v>51</v>
      </c>
      <c r="R69">
        <v>295054</v>
      </c>
      <c r="S69">
        <v>624151</v>
      </c>
      <c r="T69">
        <v>672064</v>
      </c>
      <c r="U69">
        <v>621592</v>
      </c>
      <c r="V69">
        <v>609415</v>
      </c>
      <c r="W69">
        <v>665372</v>
      </c>
      <c r="X69">
        <v>623646</v>
      </c>
      <c r="Y69">
        <v>416983</v>
      </c>
      <c r="Z69">
        <v>220721</v>
      </c>
      <c r="AA69">
        <v>81622</v>
      </c>
      <c r="AB69">
        <v>4830620</v>
      </c>
      <c r="AC69">
        <v>719326</v>
      </c>
      <c r="AD69" s="9">
        <v>3.3892101106916025E-5</v>
      </c>
      <c r="AE69" s="9">
        <v>8.0108819820844643E-6</v>
      </c>
      <c r="AF69" s="9">
        <v>7.4397676411770309E-6</v>
      </c>
      <c r="AG69" s="9">
        <v>8.043861568359954E-6</v>
      </c>
      <c r="AH69" s="9">
        <v>8.2045896474487822E-6</v>
      </c>
      <c r="AI69" s="9">
        <v>7.5145933402667984E-6</v>
      </c>
      <c r="AJ69" s="9">
        <v>8.0173688278286076E-6</v>
      </c>
      <c r="AK69" s="9">
        <v>2.3981793022737138E-5</v>
      </c>
      <c r="AL69" s="9">
        <v>8.1550917221288413E-5</v>
      </c>
      <c r="AM69" s="9">
        <v>2.8178677317389921E-4</v>
      </c>
      <c r="AN69" s="9">
        <v>1.8838161561041853E-5</v>
      </c>
      <c r="AO69" s="9">
        <v>7.0899703333398209E-5</v>
      </c>
      <c r="AP69" s="8">
        <v>5.8000000000000005E-3</v>
      </c>
      <c r="AQ69" s="8" t="s">
        <v>5612</v>
      </c>
      <c r="AR69" s="37">
        <v>2.7999999999999997E-2</v>
      </c>
      <c r="AS69" s="37">
        <v>1.8000000000000002E-2</v>
      </c>
      <c r="AT69" s="37">
        <v>0.10800000000000001</v>
      </c>
      <c r="AU69" s="9" t="s">
        <v>5612</v>
      </c>
      <c r="AV69" s="9" t="s">
        <v>5612</v>
      </c>
      <c r="AW69" s="9" t="s">
        <v>5612</v>
      </c>
      <c r="AX69" s="9" t="s">
        <v>5612</v>
      </c>
      <c r="AY69" s="9" t="s">
        <v>5612</v>
      </c>
      <c r="AZ69" s="9" t="s">
        <v>5612</v>
      </c>
    </row>
    <row r="70" spans="1:52" x14ac:dyDescent="0.2">
      <c r="A70" s="38" t="s">
        <v>3</v>
      </c>
      <c r="B70" s="7">
        <v>2015</v>
      </c>
      <c r="C70" s="3" t="s">
        <v>63</v>
      </c>
      <c r="D70" t="s">
        <v>72</v>
      </c>
      <c r="E70" t="s">
        <v>579</v>
      </c>
      <c r="F70">
        <v>10</v>
      </c>
      <c r="G70">
        <v>5</v>
      </c>
      <c r="H70">
        <v>5</v>
      </c>
      <c r="I70">
        <v>5</v>
      </c>
      <c r="J70">
        <v>5</v>
      </c>
      <c r="K70">
        <v>5</v>
      </c>
      <c r="L70">
        <v>5</v>
      </c>
      <c r="M70">
        <v>12</v>
      </c>
      <c r="N70">
        <v>16</v>
      </c>
      <c r="O70">
        <v>23</v>
      </c>
      <c r="P70">
        <v>91</v>
      </c>
      <c r="Q70">
        <v>51</v>
      </c>
      <c r="R70">
        <v>295054</v>
      </c>
      <c r="S70">
        <v>624151</v>
      </c>
      <c r="T70">
        <v>672064</v>
      </c>
      <c r="U70">
        <v>621592</v>
      </c>
      <c r="V70">
        <v>609415</v>
      </c>
      <c r="W70">
        <v>665372</v>
      </c>
      <c r="X70">
        <v>623646</v>
      </c>
      <c r="Y70">
        <v>416983</v>
      </c>
      <c r="Z70">
        <v>220721</v>
      </c>
      <c r="AA70">
        <v>81622</v>
      </c>
      <c r="AB70">
        <v>4830620</v>
      </c>
      <c r="AC70">
        <v>719326</v>
      </c>
      <c r="AD70" s="9">
        <v>3.3892101106916025E-5</v>
      </c>
      <c r="AE70" s="9">
        <v>8.0108819820844643E-6</v>
      </c>
      <c r="AF70" s="9">
        <v>7.4397676411770309E-6</v>
      </c>
      <c r="AG70" s="9">
        <v>8.043861568359954E-6</v>
      </c>
      <c r="AH70" s="9">
        <v>8.2045896474487822E-6</v>
      </c>
      <c r="AI70" s="9">
        <v>7.5145933402667984E-6</v>
      </c>
      <c r="AJ70" s="9">
        <v>8.0173688278286076E-6</v>
      </c>
      <c r="AK70" s="9">
        <v>2.8778151627284565E-5</v>
      </c>
      <c r="AL70" s="9">
        <v>7.2489704196700806E-5</v>
      </c>
      <c r="AM70" s="9">
        <v>2.8178677317389921E-4</v>
      </c>
      <c r="AN70" s="9">
        <v>1.8838161561041853E-5</v>
      </c>
      <c r="AO70" s="9">
        <v>7.0899703333398209E-5</v>
      </c>
      <c r="AP70" s="8">
        <v>8.6800000000000002E-3</v>
      </c>
      <c r="AQ70" s="8" t="s">
        <v>5612</v>
      </c>
      <c r="AR70" s="37">
        <v>0.10099999999999999</v>
      </c>
      <c r="AS70" s="37">
        <v>0.13300000000000001</v>
      </c>
      <c r="AT70" s="37">
        <v>0.20600000000000002</v>
      </c>
      <c r="AU70" s="9" t="s">
        <v>5612</v>
      </c>
      <c r="AV70" s="9" t="s">
        <v>5612</v>
      </c>
      <c r="AW70" s="9" t="s">
        <v>5612</v>
      </c>
      <c r="AX70" s="9" t="s">
        <v>5612</v>
      </c>
      <c r="AY70" s="9" t="s">
        <v>5612</v>
      </c>
      <c r="AZ70" s="9" t="s">
        <v>5612</v>
      </c>
    </row>
    <row r="71" spans="1:52" x14ac:dyDescent="0.2">
      <c r="A71" s="38" t="s">
        <v>3</v>
      </c>
      <c r="B71" s="7">
        <v>2015</v>
      </c>
      <c r="C71" s="3" t="s">
        <v>64</v>
      </c>
      <c r="D71" t="s">
        <v>72</v>
      </c>
      <c r="E71" t="s">
        <v>580</v>
      </c>
      <c r="F71">
        <v>10</v>
      </c>
      <c r="G71">
        <v>5</v>
      </c>
      <c r="H71">
        <v>5</v>
      </c>
      <c r="I71">
        <v>5</v>
      </c>
      <c r="J71">
        <v>5</v>
      </c>
      <c r="K71">
        <v>5</v>
      </c>
      <c r="L71">
        <v>14</v>
      </c>
      <c r="M71">
        <v>16</v>
      </c>
      <c r="N71">
        <v>18</v>
      </c>
      <c r="O71">
        <v>26</v>
      </c>
      <c r="P71">
        <v>109</v>
      </c>
      <c r="Q71">
        <v>60</v>
      </c>
      <c r="R71">
        <v>295054</v>
      </c>
      <c r="S71">
        <v>624151</v>
      </c>
      <c r="T71">
        <v>672064</v>
      </c>
      <c r="U71">
        <v>621592</v>
      </c>
      <c r="V71">
        <v>609415</v>
      </c>
      <c r="W71">
        <v>665372</v>
      </c>
      <c r="X71">
        <v>623646</v>
      </c>
      <c r="Y71">
        <v>416983</v>
      </c>
      <c r="Z71">
        <v>220721</v>
      </c>
      <c r="AA71">
        <v>81622</v>
      </c>
      <c r="AB71">
        <v>4830620</v>
      </c>
      <c r="AC71">
        <v>719326</v>
      </c>
      <c r="AD71" s="9">
        <v>3.3892101106916025E-5</v>
      </c>
      <c r="AE71" s="9">
        <v>8.0108819820844643E-6</v>
      </c>
      <c r="AF71" s="9">
        <v>7.4397676411770309E-6</v>
      </c>
      <c r="AG71" s="9">
        <v>8.043861568359954E-6</v>
      </c>
      <c r="AH71" s="9">
        <v>8.2045896474487822E-6</v>
      </c>
      <c r="AI71" s="9">
        <v>7.5145933402667984E-6</v>
      </c>
      <c r="AJ71" s="9">
        <v>2.2448632717920103E-5</v>
      </c>
      <c r="AK71" s="9">
        <v>3.8370868836379422E-5</v>
      </c>
      <c r="AL71" s="9">
        <v>8.1550917221288413E-5</v>
      </c>
      <c r="AM71" s="9">
        <v>3.1854156967484255E-4</v>
      </c>
      <c r="AN71" s="9">
        <v>2.2564391320368815E-5</v>
      </c>
      <c r="AO71" s="9">
        <v>8.3411415686350838E-5</v>
      </c>
      <c r="AP71" s="8">
        <v>2.6500000000000003E-2</v>
      </c>
      <c r="AQ71" s="8" t="s">
        <v>5612</v>
      </c>
      <c r="AR71" s="37">
        <v>0.27</v>
      </c>
      <c r="AS71" s="37">
        <v>0.38799999999999996</v>
      </c>
      <c r="AT71" s="37">
        <v>0.38200000000000006</v>
      </c>
      <c r="AU71" s="9" t="s">
        <v>5612</v>
      </c>
      <c r="AV71" s="9" t="s">
        <v>5612</v>
      </c>
      <c r="AW71" s="9" t="s">
        <v>5612</v>
      </c>
      <c r="AX71" s="9" t="s">
        <v>5612</v>
      </c>
      <c r="AY71" s="9" t="s">
        <v>5612</v>
      </c>
      <c r="AZ71" s="9" t="s">
        <v>5612</v>
      </c>
    </row>
    <row r="72" spans="1:52" x14ac:dyDescent="0.2">
      <c r="A72" s="38" t="s">
        <v>3</v>
      </c>
      <c r="B72" s="7">
        <v>2015</v>
      </c>
      <c r="C72" s="3" t="s">
        <v>65</v>
      </c>
      <c r="D72" t="s">
        <v>72</v>
      </c>
      <c r="E72" t="s">
        <v>581</v>
      </c>
      <c r="F72">
        <v>10</v>
      </c>
      <c r="G72">
        <v>5</v>
      </c>
      <c r="H72">
        <v>5</v>
      </c>
      <c r="I72">
        <v>5</v>
      </c>
      <c r="J72">
        <v>5</v>
      </c>
      <c r="K72">
        <v>5</v>
      </c>
      <c r="L72">
        <v>10</v>
      </c>
      <c r="M72">
        <v>17</v>
      </c>
      <c r="N72">
        <v>30</v>
      </c>
      <c r="O72">
        <v>18</v>
      </c>
      <c r="P72">
        <v>110</v>
      </c>
      <c r="Q72">
        <v>65</v>
      </c>
      <c r="R72">
        <v>295054</v>
      </c>
      <c r="S72">
        <v>624151</v>
      </c>
      <c r="T72">
        <v>672064</v>
      </c>
      <c r="U72">
        <v>621592</v>
      </c>
      <c r="V72">
        <v>609415</v>
      </c>
      <c r="W72">
        <v>665372</v>
      </c>
      <c r="X72">
        <v>623646</v>
      </c>
      <c r="Y72">
        <v>416983</v>
      </c>
      <c r="Z72">
        <v>220721</v>
      </c>
      <c r="AA72">
        <v>81622</v>
      </c>
      <c r="AB72">
        <v>4830620</v>
      </c>
      <c r="AC72">
        <v>719326</v>
      </c>
      <c r="AD72" s="9">
        <v>3.3892101106916025E-5</v>
      </c>
      <c r="AE72" s="9">
        <v>8.0108819820844643E-6</v>
      </c>
      <c r="AF72" s="9">
        <v>7.4397676411770309E-6</v>
      </c>
      <c r="AG72" s="9">
        <v>8.043861568359954E-6</v>
      </c>
      <c r="AH72" s="9">
        <v>8.2045896474487822E-6</v>
      </c>
      <c r="AI72" s="9">
        <v>7.5145933402667984E-6</v>
      </c>
      <c r="AJ72" s="9">
        <v>1.6034737655657215E-5</v>
      </c>
      <c r="AK72" s="9">
        <v>4.0769048138653134E-5</v>
      </c>
      <c r="AL72" s="9">
        <v>1.3591819536881402E-4</v>
      </c>
      <c r="AM72" s="9">
        <v>2.2052877900566024E-4</v>
      </c>
      <c r="AN72" s="9">
        <v>2.2771404084775866E-5</v>
      </c>
      <c r="AO72" s="9">
        <v>9.0362366993546731E-5</v>
      </c>
      <c r="AP72" s="8">
        <v>2.9159999999999998E-2</v>
      </c>
      <c r="AQ72" s="8">
        <v>0.77400000000000002</v>
      </c>
      <c r="AR72" s="37">
        <v>0.35700000000000004</v>
      </c>
      <c r="AS72" s="37">
        <v>0.51300000000000001</v>
      </c>
      <c r="AT72" s="37">
        <v>0.54700000000000004</v>
      </c>
      <c r="AU72" s="9" t="s">
        <v>5612</v>
      </c>
      <c r="AV72" s="9" t="s">
        <v>5612</v>
      </c>
      <c r="AW72" s="9" t="s">
        <v>5612</v>
      </c>
      <c r="AX72" s="9" t="s">
        <v>5612</v>
      </c>
      <c r="AY72" s="9" t="s">
        <v>5612</v>
      </c>
      <c r="AZ72" s="9" t="s">
        <v>5612</v>
      </c>
    </row>
    <row r="73" spans="1:52" x14ac:dyDescent="0.2">
      <c r="A73" s="38" t="s">
        <v>3</v>
      </c>
      <c r="B73" s="7">
        <v>2015</v>
      </c>
      <c r="C73" s="3" t="s">
        <v>66</v>
      </c>
      <c r="D73" t="s">
        <v>72</v>
      </c>
      <c r="E73" t="s">
        <v>582</v>
      </c>
      <c r="F73">
        <v>10</v>
      </c>
      <c r="G73">
        <v>5</v>
      </c>
      <c r="H73">
        <v>5</v>
      </c>
      <c r="I73">
        <v>5</v>
      </c>
      <c r="J73">
        <v>5</v>
      </c>
      <c r="K73">
        <v>5</v>
      </c>
      <c r="L73">
        <v>14</v>
      </c>
      <c r="M73">
        <v>23</v>
      </c>
      <c r="N73">
        <v>25</v>
      </c>
      <c r="O73">
        <v>23</v>
      </c>
      <c r="P73">
        <v>120</v>
      </c>
      <c r="Q73">
        <v>71</v>
      </c>
      <c r="R73">
        <v>295054</v>
      </c>
      <c r="S73">
        <v>624151</v>
      </c>
      <c r="T73">
        <v>672064</v>
      </c>
      <c r="U73">
        <v>621592</v>
      </c>
      <c r="V73">
        <v>609415</v>
      </c>
      <c r="W73">
        <v>665372</v>
      </c>
      <c r="X73">
        <v>623646</v>
      </c>
      <c r="Y73">
        <v>416983</v>
      </c>
      <c r="Z73">
        <v>220721</v>
      </c>
      <c r="AA73">
        <v>81622</v>
      </c>
      <c r="AB73">
        <v>4830620</v>
      </c>
      <c r="AC73">
        <v>719326</v>
      </c>
      <c r="AD73" s="9">
        <v>3.3892101106916025E-5</v>
      </c>
      <c r="AE73" s="9">
        <v>8.0108819820844643E-6</v>
      </c>
      <c r="AF73" s="9">
        <v>7.4397676411770309E-6</v>
      </c>
      <c r="AG73" s="9">
        <v>8.043861568359954E-6</v>
      </c>
      <c r="AH73" s="9">
        <v>8.2045896474487822E-6</v>
      </c>
      <c r="AI73" s="9">
        <v>7.5145933402667984E-6</v>
      </c>
      <c r="AJ73" s="9">
        <v>2.2448632717920103E-5</v>
      </c>
      <c r="AK73" s="9">
        <v>5.5158123952295418E-5</v>
      </c>
      <c r="AL73" s="9">
        <v>1.1326516280734502E-4</v>
      </c>
      <c r="AM73" s="9">
        <v>2.8178677317389921E-4</v>
      </c>
      <c r="AN73" s="9">
        <v>2.48415317288464E-5</v>
      </c>
      <c r="AO73" s="9">
        <v>9.8703508562181821E-5</v>
      </c>
      <c r="AP73" s="8">
        <v>2.8549999999999999E-2</v>
      </c>
      <c r="AQ73" s="8" t="s">
        <v>5612</v>
      </c>
      <c r="AR73" s="37">
        <v>0.38300000000000001</v>
      </c>
      <c r="AS73" s="37">
        <v>0.56500000000000006</v>
      </c>
      <c r="AT73" s="37">
        <v>0.58799999999999997</v>
      </c>
      <c r="AU73" s="9" t="s">
        <v>5612</v>
      </c>
      <c r="AV73" s="9" t="s">
        <v>5612</v>
      </c>
      <c r="AW73" s="9" t="s">
        <v>5612</v>
      </c>
      <c r="AX73" s="9" t="s">
        <v>5612</v>
      </c>
      <c r="AY73" s="9" t="s">
        <v>5612</v>
      </c>
      <c r="AZ73" s="9" t="s">
        <v>5612</v>
      </c>
    </row>
    <row r="74" spans="1:52" x14ac:dyDescent="0.2">
      <c r="A74" s="38" t="s">
        <v>3</v>
      </c>
      <c r="B74" s="7">
        <v>2016</v>
      </c>
      <c r="C74" s="3" t="s">
        <v>55</v>
      </c>
      <c r="D74" t="s">
        <v>73</v>
      </c>
      <c r="E74" t="s">
        <v>583</v>
      </c>
      <c r="F74">
        <v>10</v>
      </c>
      <c r="G74">
        <v>5</v>
      </c>
      <c r="H74">
        <v>5</v>
      </c>
      <c r="I74">
        <v>5</v>
      </c>
      <c r="J74">
        <v>5</v>
      </c>
      <c r="K74">
        <v>5</v>
      </c>
      <c r="L74">
        <v>11</v>
      </c>
      <c r="M74">
        <v>12</v>
      </c>
      <c r="N74">
        <v>30</v>
      </c>
      <c r="O74">
        <v>33</v>
      </c>
      <c r="P74">
        <v>121</v>
      </c>
      <c r="Q74">
        <v>75</v>
      </c>
      <c r="R74">
        <v>292771</v>
      </c>
      <c r="S74">
        <v>619687</v>
      </c>
      <c r="T74">
        <v>667298</v>
      </c>
      <c r="U74">
        <v>626564</v>
      </c>
      <c r="V74">
        <v>606216</v>
      </c>
      <c r="W74">
        <v>656639</v>
      </c>
      <c r="X74">
        <v>629595</v>
      </c>
      <c r="Y74">
        <v>434510</v>
      </c>
      <c r="Z74">
        <v>225663</v>
      </c>
      <c r="AA74">
        <v>82221</v>
      </c>
      <c r="AB74">
        <v>4841164</v>
      </c>
      <c r="AC74">
        <v>742394</v>
      </c>
      <c r="AD74" s="9">
        <v>3.4156388440111893E-5</v>
      </c>
      <c r="AE74" s="9">
        <v>8.0685894653268509E-6</v>
      </c>
      <c r="AF74" s="9">
        <v>7.4929042197039403E-6</v>
      </c>
      <c r="AG74" s="9">
        <v>7.9800307709986538E-6</v>
      </c>
      <c r="AH74" s="9">
        <v>8.2478852422238944E-6</v>
      </c>
      <c r="AI74" s="9">
        <v>7.6145340133619839E-6</v>
      </c>
      <c r="AJ74" s="9">
        <v>1.7471549170498494E-5</v>
      </c>
      <c r="AK74" s="9">
        <v>2.7617316057167844E-5</v>
      </c>
      <c r="AL74" s="9">
        <v>1.3294159875566663E-4</v>
      </c>
      <c r="AM74" s="9">
        <v>4.0135731747363812E-4</v>
      </c>
      <c r="AN74" s="9">
        <v>2.4993989048914684E-5</v>
      </c>
      <c r="AO74" s="9">
        <v>1.0102452336629876E-4</v>
      </c>
      <c r="AP74" s="8">
        <v>3.6324999999999996E-2</v>
      </c>
      <c r="AQ74" s="8" t="s">
        <v>5612</v>
      </c>
      <c r="AR74" s="37">
        <v>0.40799999999999997</v>
      </c>
      <c r="AS74" s="37">
        <v>0.58899999999999997</v>
      </c>
      <c r="AT74" s="37">
        <v>0.63400000000000001</v>
      </c>
      <c r="AU74" s="9" t="s">
        <v>5612</v>
      </c>
      <c r="AV74" s="9" t="s">
        <v>5612</v>
      </c>
      <c r="AW74" s="9" t="s">
        <v>5612</v>
      </c>
      <c r="AX74" s="9" t="s">
        <v>5612</v>
      </c>
      <c r="AY74" s="9" t="s">
        <v>5612</v>
      </c>
      <c r="AZ74" s="9" t="s">
        <v>5612</v>
      </c>
    </row>
    <row r="75" spans="1:52" x14ac:dyDescent="0.2">
      <c r="A75" s="38" t="s">
        <v>3</v>
      </c>
      <c r="B75" s="7">
        <v>2016</v>
      </c>
      <c r="C75" s="3" t="s">
        <v>56</v>
      </c>
      <c r="D75" t="s">
        <v>73</v>
      </c>
      <c r="E75" t="s">
        <v>584</v>
      </c>
      <c r="F75">
        <v>10</v>
      </c>
      <c r="G75">
        <v>5</v>
      </c>
      <c r="H75">
        <v>5</v>
      </c>
      <c r="I75">
        <v>5</v>
      </c>
      <c r="J75">
        <v>5</v>
      </c>
      <c r="K75">
        <v>5</v>
      </c>
      <c r="L75">
        <v>15</v>
      </c>
      <c r="M75">
        <v>18</v>
      </c>
      <c r="N75">
        <v>30</v>
      </c>
      <c r="O75">
        <v>30</v>
      </c>
      <c r="P75">
        <v>128</v>
      </c>
      <c r="Q75">
        <v>78</v>
      </c>
      <c r="R75">
        <v>292771</v>
      </c>
      <c r="S75">
        <v>619687</v>
      </c>
      <c r="T75">
        <v>667298</v>
      </c>
      <c r="U75">
        <v>626564</v>
      </c>
      <c r="V75">
        <v>606216</v>
      </c>
      <c r="W75">
        <v>656639</v>
      </c>
      <c r="X75">
        <v>629595</v>
      </c>
      <c r="Y75">
        <v>434510</v>
      </c>
      <c r="Z75">
        <v>225663</v>
      </c>
      <c r="AA75">
        <v>82221</v>
      </c>
      <c r="AB75">
        <v>4841164</v>
      </c>
      <c r="AC75">
        <v>742394</v>
      </c>
      <c r="AD75" s="9">
        <v>3.4156388440111893E-5</v>
      </c>
      <c r="AE75" s="9">
        <v>8.0685894653268509E-6</v>
      </c>
      <c r="AF75" s="9">
        <v>7.4929042197039403E-6</v>
      </c>
      <c r="AG75" s="9">
        <v>7.9800307709986538E-6</v>
      </c>
      <c r="AH75" s="9">
        <v>8.2478852422238944E-6</v>
      </c>
      <c r="AI75" s="9">
        <v>7.6145340133619839E-6</v>
      </c>
      <c r="AJ75" s="9">
        <v>2.3824839777952494E-5</v>
      </c>
      <c r="AK75" s="9">
        <v>4.1425974085751767E-5</v>
      </c>
      <c r="AL75" s="9">
        <v>1.3294159875566663E-4</v>
      </c>
      <c r="AM75" s="9">
        <v>3.648702886123983E-4</v>
      </c>
      <c r="AN75" s="9">
        <v>2.6439922299678343E-5</v>
      </c>
      <c r="AO75" s="9">
        <v>1.0506550430095071E-4</v>
      </c>
      <c r="AP75" s="8">
        <v>4.1425000000000003E-2</v>
      </c>
      <c r="AQ75" s="8" t="s">
        <v>5612</v>
      </c>
      <c r="AR75" s="37">
        <v>0.42700000000000005</v>
      </c>
      <c r="AS75" s="37">
        <v>0.6</v>
      </c>
      <c r="AT75" s="37">
        <v>0.65700000000000003</v>
      </c>
      <c r="AU75" s="9" t="s">
        <v>5612</v>
      </c>
      <c r="AV75" s="9" t="s">
        <v>5612</v>
      </c>
      <c r="AW75" s="9" t="s">
        <v>5612</v>
      </c>
      <c r="AX75" s="9" t="s">
        <v>5612</v>
      </c>
      <c r="AY75" s="9" t="s">
        <v>5612</v>
      </c>
      <c r="AZ75" s="9" t="s">
        <v>5612</v>
      </c>
    </row>
    <row r="76" spans="1:52" x14ac:dyDescent="0.2">
      <c r="A76" s="38" t="s">
        <v>3</v>
      </c>
      <c r="B76" s="7">
        <v>2016</v>
      </c>
      <c r="C76" s="3" t="s">
        <v>57</v>
      </c>
      <c r="D76" t="s">
        <v>73</v>
      </c>
      <c r="E76" t="s">
        <v>585</v>
      </c>
      <c r="F76">
        <v>10</v>
      </c>
      <c r="G76">
        <v>5</v>
      </c>
      <c r="H76">
        <v>5</v>
      </c>
      <c r="I76">
        <v>5</v>
      </c>
      <c r="J76">
        <v>5</v>
      </c>
      <c r="K76">
        <v>12</v>
      </c>
      <c r="L76">
        <v>20</v>
      </c>
      <c r="M76">
        <v>22</v>
      </c>
      <c r="N76">
        <v>26</v>
      </c>
      <c r="O76">
        <v>26</v>
      </c>
      <c r="P76">
        <v>136</v>
      </c>
      <c r="Q76">
        <v>74</v>
      </c>
      <c r="R76">
        <v>292771</v>
      </c>
      <c r="S76">
        <v>619687</v>
      </c>
      <c r="T76">
        <v>667298</v>
      </c>
      <c r="U76">
        <v>626564</v>
      </c>
      <c r="V76">
        <v>606216</v>
      </c>
      <c r="W76">
        <v>656639</v>
      </c>
      <c r="X76">
        <v>629595</v>
      </c>
      <c r="Y76">
        <v>434510</v>
      </c>
      <c r="Z76">
        <v>225663</v>
      </c>
      <c r="AA76">
        <v>82221</v>
      </c>
      <c r="AB76">
        <v>4841164</v>
      </c>
      <c r="AC76">
        <v>742394</v>
      </c>
      <c r="AD76" s="9">
        <v>3.4156388440111893E-5</v>
      </c>
      <c r="AE76" s="9">
        <v>8.0685894653268509E-6</v>
      </c>
      <c r="AF76" s="9">
        <v>7.4929042197039403E-6</v>
      </c>
      <c r="AG76" s="9">
        <v>7.9800307709986538E-6</v>
      </c>
      <c r="AH76" s="9">
        <v>8.2478852422238944E-6</v>
      </c>
      <c r="AI76" s="9">
        <v>1.8274881632068763E-5</v>
      </c>
      <c r="AJ76" s="9">
        <v>3.1766453037269991E-5</v>
      </c>
      <c r="AK76" s="9">
        <v>5.0631746104807714E-5</v>
      </c>
      <c r="AL76" s="9">
        <v>1.1521605225491108E-4</v>
      </c>
      <c r="AM76" s="9">
        <v>3.1622091679741184E-4</v>
      </c>
      <c r="AN76" s="9">
        <v>2.8092417443408238E-5</v>
      </c>
      <c r="AO76" s="9">
        <v>9.9677529721414778E-5</v>
      </c>
      <c r="AP76" s="8">
        <v>4.7579999999999997E-2</v>
      </c>
      <c r="AQ76" s="8" t="s">
        <v>5612</v>
      </c>
      <c r="AR76" s="37">
        <v>0.43100000000000005</v>
      </c>
      <c r="AS76" s="37">
        <v>0.60399999999999998</v>
      </c>
      <c r="AT76" s="37">
        <v>0.67799999999999994</v>
      </c>
      <c r="AU76" s="9" t="s">
        <v>5612</v>
      </c>
      <c r="AV76" s="9" t="s">
        <v>5612</v>
      </c>
      <c r="AW76" s="9" t="s">
        <v>5612</v>
      </c>
      <c r="AX76" s="9" t="s">
        <v>5612</v>
      </c>
      <c r="AY76" s="9" t="s">
        <v>5612</v>
      </c>
      <c r="AZ76" s="9" t="s">
        <v>5612</v>
      </c>
    </row>
    <row r="77" spans="1:52" x14ac:dyDescent="0.2">
      <c r="A77" s="38" t="s">
        <v>3</v>
      </c>
      <c r="B77" s="7">
        <v>2016</v>
      </c>
      <c r="C77" s="3" t="s">
        <v>58</v>
      </c>
      <c r="D77" t="s">
        <v>73</v>
      </c>
      <c r="E77" t="s">
        <v>586</v>
      </c>
      <c r="F77">
        <v>10</v>
      </c>
      <c r="G77">
        <v>5</v>
      </c>
      <c r="H77">
        <v>5</v>
      </c>
      <c r="I77">
        <v>5</v>
      </c>
      <c r="J77">
        <v>5</v>
      </c>
      <c r="K77">
        <v>5</v>
      </c>
      <c r="L77">
        <v>10</v>
      </c>
      <c r="M77">
        <v>10</v>
      </c>
      <c r="N77">
        <v>22</v>
      </c>
      <c r="O77">
        <v>17</v>
      </c>
      <c r="P77">
        <v>94</v>
      </c>
      <c r="Q77">
        <v>49</v>
      </c>
      <c r="R77">
        <v>292771</v>
      </c>
      <c r="S77">
        <v>619687</v>
      </c>
      <c r="T77">
        <v>667298</v>
      </c>
      <c r="U77">
        <v>626564</v>
      </c>
      <c r="V77">
        <v>606216</v>
      </c>
      <c r="W77">
        <v>656639</v>
      </c>
      <c r="X77">
        <v>629595</v>
      </c>
      <c r="Y77">
        <v>434510</v>
      </c>
      <c r="Z77">
        <v>225663</v>
      </c>
      <c r="AA77">
        <v>82221</v>
      </c>
      <c r="AB77">
        <v>4841164</v>
      </c>
      <c r="AC77">
        <v>742394</v>
      </c>
      <c r="AD77" s="9">
        <v>3.4156388440111893E-5</v>
      </c>
      <c r="AE77" s="9">
        <v>8.0685894653268509E-6</v>
      </c>
      <c r="AF77" s="9">
        <v>7.4929042197039403E-6</v>
      </c>
      <c r="AG77" s="9">
        <v>7.9800307709986538E-6</v>
      </c>
      <c r="AH77" s="9">
        <v>8.2478852422238944E-6</v>
      </c>
      <c r="AI77" s="9">
        <v>7.6145340133619839E-6</v>
      </c>
      <c r="AJ77" s="9">
        <v>1.5883226518634996E-5</v>
      </c>
      <c r="AK77" s="9">
        <v>2.301443004763987E-5</v>
      </c>
      <c r="AL77" s="9">
        <v>9.7490505754155532E-5</v>
      </c>
      <c r="AM77" s="9">
        <v>2.0675983021369235E-4</v>
      </c>
      <c r="AN77" s="9">
        <v>1.9416817938826284E-5</v>
      </c>
      <c r="AO77" s="9">
        <v>6.6002688599315192E-5</v>
      </c>
      <c r="AP77" s="8">
        <v>3.1449999999999999E-2</v>
      </c>
      <c r="AQ77" s="8" t="s">
        <v>5612</v>
      </c>
      <c r="AR77" s="37">
        <v>0.436</v>
      </c>
      <c r="AS77" s="37">
        <v>0.61099999999999999</v>
      </c>
      <c r="AT77" s="37">
        <v>0.67799999999999994</v>
      </c>
      <c r="AU77" s="9" t="s">
        <v>5612</v>
      </c>
      <c r="AV77" s="9" t="s">
        <v>5612</v>
      </c>
      <c r="AW77" s="9" t="s">
        <v>5612</v>
      </c>
      <c r="AX77" s="9" t="s">
        <v>5612</v>
      </c>
      <c r="AY77" s="9" t="s">
        <v>5612</v>
      </c>
      <c r="AZ77" s="9" t="s">
        <v>5612</v>
      </c>
    </row>
    <row r="78" spans="1:52" x14ac:dyDescent="0.2">
      <c r="A78" s="38" t="s">
        <v>3</v>
      </c>
      <c r="B78" s="7">
        <v>2016</v>
      </c>
      <c r="C78" s="3" t="s">
        <v>59</v>
      </c>
      <c r="D78" t="s">
        <v>73</v>
      </c>
      <c r="E78" t="s">
        <v>587</v>
      </c>
      <c r="F78">
        <v>10</v>
      </c>
      <c r="G78">
        <v>5</v>
      </c>
      <c r="H78">
        <v>5</v>
      </c>
      <c r="I78">
        <v>5</v>
      </c>
      <c r="J78">
        <v>5</v>
      </c>
      <c r="K78">
        <v>5</v>
      </c>
      <c r="L78">
        <v>13</v>
      </c>
      <c r="M78">
        <v>16</v>
      </c>
      <c r="N78">
        <v>17</v>
      </c>
      <c r="O78">
        <v>28</v>
      </c>
      <c r="P78">
        <v>109</v>
      </c>
      <c r="Q78">
        <v>61</v>
      </c>
      <c r="R78">
        <v>292771</v>
      </c>
      <c r="S78">
        <v>619687</v>
      </c>
      <c r="T78">
        <v>667298</v>
      </c>
      <c r="U78">
        <v>626564</v>
      </c>
      <c r="V78">
        <v>606216</v>
      </c>
      <c r="W78">
        <v>656639</v>
      </c>
      <c r="X78">
        <v>629595</v>
      </c>
      <c r="Y78">
        <v>434510</v>
      </c>
      <c r="Z78">
        <v>225663</v>
      </c>
      <c r="AA78">
        <v>82221</v>
      </c>
      <c r="AB78">
        <v>4841164</v>
      </c>
      <c r="AC78">
        <v>742394</v>
      </c>
      <c r="AD78" s="9">
        <v>3.4156388440111893E-5</v>
      </c>
      <c r="AE78" s="9">
        <v>8.0685894653268509E-6</v>
      </c>
      <c r="AF78" s="9">
        <v>7.4929042197039403E-6</v>
      </c>
      <c r="AG78" s="9">
        <v>7.9800307709986538E-6</v>
      </c>
      <c r="AH78" s="9">
        <v>8.2478852422238944E-6</v>
      </c>
      <c r="AI78" s="9">
        <v>7.6145340133619839E-6</v>
      </c>
      <c r="AJ78" s="9">
        <v>2.0648194474225494E-5</v>
      </c>
      <c r="AK78" s="9">
        <v>3.6823088076223794E-5</v>
      </c>
      <c r="AL78" s="9">
        <v>7.5333572628211089E-5</v>
      </c>
      <c r="AM78" s="9">
        <v>3.4054560270490507E-4</v>
      </c>
      <c r="AN78" s="9">
        <v>2.2515246333319838E-5</v>
      </c>
      <c r="AO78" s="9">
        <v>8.2166612337922988E-5</v>
      </c>
      <c r="AP78" s="8">
        <v>1.6424999999999999E-2</v>
      </c>
      <c r="AQ78" s="8" t="s">
        <v>5612</v>
      </c>
      <c r="AR78" s="37">
        <v>0.439</v>
      </c>
      <c r="AS78" s="37">
        <v>0.61099999999999999</v>
      </c>
      <c r="AT78" s="37">
        <v>0.70200000000000007</v>
      </c>
      <c r="AU78" s="9" t="s">
        <v>5612</v>
      </c>
      <c r="AV78" s="9" t="s">
        <v>5612</v>
      </c>
      <c r="AW78" s="9" t="s">
        <v>5612</v>
      </c>
      <c r="AX78" s="9" t="s">
        <v>5612</v>
      </c>
      <c r="AY78" s="9" t="s">
        <v>5612</v>
      </c>
      <c r="AZ78" s="9" t="s">
        <v>5612</v>
      </c>
    </row>
    <row r="79" spans="1:52" x14ac:dyDescent="0.2">
      <c r="A79" s="38" t="s">
        <v>3</v>
      </c>
      <c r="B79" s="7">
        <v>2016</v>
      </c>
      <c r="C79" s="3" t="s">
        <v>60</v>
      </c>
      <c r="D79" t="s">
        <v>73</v>
      </c>
      <c r="E79" t="s">
        <v>588</v>
      </c>
      <c r="F79">
        <v>10</v>
      </c>
      <c r="G79">
        <v>5</v>
      </c>
      <c r="H79">
        <v>5</v>
      </c>
      <c r="I79">
        <v>5</v>
      </c>
      <c r="J79">
        <v>5</v>
      </c>
      <c r="K79">
        <v>5</v>
      </c>
      <c r="L79">
        <v>5</v>
      </c>
      <c r="M79">
        <v>12</v>
      </c>
      <c r="N79">
        <v>22</v>
      </c>
      <c r="O79">
        <v>17</v>
      </c>
      <c r="P79">
        <v>91</v>
      </c>
      <c r="Q79">
        <v>51</v>
      </c>
      <c r="R79">
        <v>292771</v>
      </c>
      <c r="S79">
        <v>619687</v>
      </c>
      <c r="T79">
        <v>667298</v>
      </c>
      <c r="U79">
        <v>626564</v>
      </c>
      <c r="V79">
        <v>606216</v>
      </c>
      <c r="W79">
        <v>656639</v>
      </c>
      <c r="X79">
        <v>629595</v>
      </c>
      <c r="Y79">
        <v>434510</v>
      </c>
      <c r="Z79">
        <v>225663</v>
      </c>
      <c r="AA79">
        <v>82221</v>
      </c>
      <c r="AB79">
        <v>4841164</v>
      </c>
      <c r="AC79">
        <v>742394</v>
      </c>
      <c r="AD79" s="9">
        <v>3.4156388440111893E-5</v>
      </c>
      <c r="AE79" s="9">
        <v>8.0685894653268509E-6</v>
      </c>
      <c r="AF79" s="9">
        <v>7.4929042197039403E-6</v>
      </c>
      <c r="AG79" s="9">
        <v>7.9800307709986538E-6</v>
      </c>
      <c r="AH79" s="9">
        <v>8.2478852422238944E-6</v>
      </c>
      <c r="AI79" s="9">
        <v>7.6145340133619839E-6</v>
      </c>
      <c r="AJ79" s="9">
        <v>7.9416132593174978E-6</v>
      </c>
      <c r="AK79" s="9">
        <v>2.7617316057167844E-5</v>
      </c>
      <c r="AL79" s="9">
        <v>9.7490505754155532E-5</v>
      </c>
      <c r="AM79" s="9">
        <v>2.0675983021369235E-4</v>
      </c>
      <c r="AN79" s="9">
        <v>1.8797132259927572E-5</v>
      </c>
      <c r="AO79" s="9">
        <v>6.8696675889083153E-5</v>
      </c>
      <c r="AP79" s="8">
        <v>7.0599999999999994E-3</v>
      </c>
      <c r="AQ79" s="8" t="s">
        <v>5612</v>
      </c>
      <c r="AR79" s="37" t="s">
        <v>5612</v>
      </c>
      <c r="AS79" s="37" t="s">
        <v>5612</v>
      </c>
      <c r="AT79" s="37" t="s">
        <v>5612</v>
      </c>
      <c r="AU79" s="9" t="s">
        <v>5612</v>
      </c>
      <c r="AV79" s="9" t="s">
        <v>5612</v>
      </c>
      <c r="AW79" s="9" t="s">
        <v>5612</v>
      </c>
      <c r="AX79" s="9" t="s">
        <v>5612</v>
      </c>
      <c r="AY79" s="9" t="s">
        <v>5612</v>
      </c>
      <c r="AZ79" s="9" t="s">
        <v>5612</v>
      </c>
    </row>
    <row r="80" spans="1:52" x14ac:dyDescent="0.2">
      <c r="A80" s="38" t="s">
        <v>3</v>
      </c>
      <c r="B80" s="7">
        <v>2016</v>
      </c>
      <c r="C80" s="3" t="s">
        <v>61</v>
      </c>
      <c r="D80" t="s">
        <v>73</v>
      </c>
      <c r="E80" t="s">
        <v>589</v>
      </c>
      <c r="F80">
        <v>10</v>
      </c>
      <c r="G80">
        <v>5</v>
      </c>
      <c r="H80">
        <v>5</v>
      </c>
      <c r="I80">
        <v>5</v>
      </c>
      <c r="J80">
        <v>5</v>
      </c>
      <c r="K80">
        <v>5</v>
      </c>
      <c r="L80">
        <v>11</v>
      </c>
      <c r="M80">
        <v>24</v>
      </c>
      <c r="N80">
        <v>21</v>
      </c>
      <c r="O80">
        <v>18</v>
      </c>
      <c r="P80">
        <v>109</v>
      </c>
      <c r="Q80">
        <v>63</v>
      </c>
      <c r="R80">
        <v>292771</v>
      </c>
      <c r="S80">
        <v>619687</v>
      </c>
      <c r="T80">
        <v>667298</v>
      </c>
      <c r="U80">
        <v>626564</v>
      </c>
      <c r="V80">
        <v>606216</v>
      </c>
      <c r="W80">
        <v>656639</v>
      </c>
      <c r="X80">
        <v>629595</v>
      </c>
      <c r="Y80">
        <v>434510</v>
      </c>
      <c r="Z80">
        <v>225663</v>
      </c>
      <c r="AA80">
        <v>82221</v>
      </c>
      <c r="AB80">
        <v>4841164</v>
      </c>
      <c r="AC80">
        <v>742394</v>
      </c>
      <c r="AD80" s="9">
        <v>3.4156388440111893E-5</v>
      </c>
      <c r="AE80" s="9">
        <v>8.0685894653268509E-6</v>
      </c>
      <c r="AF80" s="9">
        <v>7.4929042197039403E-6</v>
      </c>
      <c r="AG80" s="9">
        <v>7.9800307709986538E-6</v>
      </c>
      <c r="AH80" s="9">
        <v>8.2478852422238944E-6</v>
      </c>
      <c r="AI80" s="9">
        <v>7.6145340133619839E-6</v>
      </c>
      <c r="AJ80" s="9">
        <v>1.7471549170498494E-5</v>
      </c>
      <c r="AK80" s="9">
        <v>5.5234632114335688E-5</v>
      </c>
      <c r="AL80" s="9">
        <v>9.3059119128966652E-5</v>
      </c>
      <c r="AM80" s="9">
        <v>2.1892217316743897E-4</v>
      </c>
      <c r="AN80" s="9">
        <v>2.2515246333319838E-5</v>
      </c>
      <c r="AO80" s="9">
        <v>8.4860599627690963E-5</v>
      </c>
      <c r="AP80" s="8">
        <v>4.4250000000000001E-3</v>
      </c>
      <c r="AQ80" s="8" t="s">
        <v>5612</v>
      </c>
      <c r="AR80" s="37" t="s">
        <v>5612</v>
      </c>
      <c r="AS80" s="37" t="s">
        <v>5612</v>
      </c>
      <c r="AT80" s="37" t="s">
        <v>5612</v>
      </c>
      <c r="AU80" s="9" t="s">
        <v>5612</v>
      </c>
      <c r="AV80" s="9" t="s">
        <v>5612</v>
      </c>
      <c r="AW80" s="9" t="s">
        <v>5612</v>
      </c>
      <c r="AX80" s="9" t="s">
        <v>5612</v>
      </c>
      <c r="AY80" s="9" t="s">
        <v>5612</v>
      </c>
      <c r="AZ80" s="9" t="s">
        <v>5612</v>
      </c>
    </row>
    <row r="81" spans="1:52" x14ac:dyDescent="0.2">
      <c r="A81" s="38" t="s">
        <v>3</v>
      </c>
      <c r="B81" s="7">
        <v>2016</v>
      </c>
      <c r="C81" s="3" t="s">
        <v>62</v>
      </c>
      <c r="D81" t="s">
        <v>73</v>
      </c>
      <c r="E81" t="s">
        <v>590</v>
      </c>
      <c r="F81">
        <v>10</v>
      </c>
      <c r="G81">
        <v>5</v>
      </c>
      <c r="H81">
        <v>5</v>
      </c>
      <c r="I81">
        <v>5</v>
      </c>
      <c r="J81">
        <v>5</v>
      </c>
      <c r="K81">
        <v>5</v>
      </c>
      <c r="L81">
        <v>5</v>
      </c>
      <c r="M81">
        <v>10</v>
      </c>
      <c r="N81">
        <v>16</v>
      </c>
      <c r="O81">
        <v>24</v>
      </c>
      <c r="P81">
        <v>90</v>
      </c>
      <c r="Q81">
        <v>50</v>
      </c>
      <c r="R81">
        <v>292771</v>
      </c>
      <c r="S81">
        <v>619687</v>
      </c>
      <c r="T81">
        <v>667298</v>
      </c>
      <c r="U81">
        <v>626564</v>
      </c>
      <c r="V81">
        <v>606216</v>
      </c>
      <c r="W81">
        <v>656639</v>
      </c>
      <c r="X81">
        <v>629595</v>
      </c>
      <c r="Y81">
        <v>434510</v>
      </c>
      <c r="Z81">
        <v>225663</v>
      </c>
      <c r="AA81">
        <v>82221</v>
      </c>
      <c r="AB81">
        <v>4841164</v>
      </c>
      <c r="AC81">
        <v>742394</v>
      </c>
      <c r="AD81" s="9">
        <v>3.4156388440111893E-5</v>
      </c>
      <c r="AE81" s="9">
        <v>8.0685894653268509E-6</v>
      </c>
      <c r="AF81" s="9">
        <v>7.4929042197039403E-6</v>
      </c>
      <c r="AG81" s="9">
        <v>7.9800307709986538E-6</v>
      </c>
      <c r="AH81" s="9">
        <v>8.2478852422238944E-6</v>
      </c>
      <c r="AI81" s="9">
        <v>7.6145340133619839E-6</v>
      </c>
      <c r="AJ81" s="9">
        <v>7.9416132593174978E-6</v>
      </c>
      <c r="AK81" s="9">
        <v>2.301443004763987E-5</v>
      </c>
      <c r="AL81" s="9">
        <v>7.0902186003022209E-5</v>
      </c>
      <c r="AM81" s="9">
        <v>2.9189623088991866E-4</v>
      </c>
      <c r="AN81" s="9">
        <v>1.8590570366961333E-5</v>
      </c>
      <c r="AO81" s="9">
        <v>6.7349682244199173E-5</v>
      </c>
      <c r="AP81" s="8">
        <v>7.7749999999999998E-3</v>
      </c>
      <c r="AQ81" s="8" t="s">
        <v>5612</v>
      </c>
      <c r="AR81" s="37">
        <v>2.8999999999999998E-2</v>
      </c>
      <c r="AS81" s="37">
        <v>1.7000000000000001E-2</v>
      </c>
      <c r="AT81" s="37">
        <v>6.9000000000000006E-2</v>
      </c>
      <c r="AU81" s="9" t="s">
        <v>5612</v>
      </c>
      <c r="AV81" s="9" t="s">
        <v>5612</v>
      </c>
      <c r="AW81" s="9" t="s">
        <v>5612</v>
      </c>
      <c r="AX81" s="9" t="s">
        <v>5612</v>
      </c>
      <c r="AY81" s="9" t="s">
        <v>5612</v>
      </c>
      <c r="AZ81" s="9" t="s">
        <v>5612</v>
      </c>
    </row>
    <row r="82" spans="1:52" x14ac:dyDescent="0.2">
      <c r="A82" s="38" t="s">
        <v>3</v>
      </c>
      <c r="B82" s="7">
        <v>2016</v>
      </c>
      <c r="C82" s="3" t="s">
        <v>63</v>
      </c>
      <c r="D82" t="s">
        <v>73</v>
      </c>
      <c r="E82" t="s">
        <v>591</v>
      </c>
      <c r="F82">
        <v>10</v>
      </c>
      <c r="G82">
        <v>5</v>
      </c>
      <c r="H82">
        <v>5</v>
      </c>
      <c r="I82">
        <v>5</v>
      </c>
      <c r="J82">
        <v>5</v>
      </c>
      <c r="K82">
        <v>5</v>
      </c>
      <c r="L82">
        <v>5</v>
      </c>
      <c r="M82">
        <v>14</v>
      </c>
      <c r="N82">
        <v>23</v>
      </c>
      <c r="O82">
        <v>18</v>
      </c>
      <c r="P82">
        <v>95</v>
      </c>
      <c r="Q82">
        <v>55</v>
      </c>
      <c r="R82">
        <v>292771</v>
      </c>
      <c r="S82">
        <v>619687</v>
      </c>
      <c r="T82">
        <v>667298</v>
      </c>
      <c r="U82">
        <v>626564</v>
      </c>
      <c r="V82">
        <v>606216</v>
      </c>
      <c r="W82">
        <v>656639</v>
      </c>
      <c r="X82">
        <v>629595</v>
      </c>
      <c r="Y82">
        <v>434510</v>
      </c>
      <c r="Z82">
        <v>225663</v>
      </c>
      <c r="AA82">
        <v>82221</v>
      </c>
      <c r="AB82">
        <v>4841164</v>
      </c>
      <c r="AC82">
        <v>742394</v>
      </c>
      <c r="AD82" s="9">
        <v>3.4156388440111893E-5</v>
      </c>
      <c r="AE82" s="9">
        <v>8.0685894653268509E-6</v>
      </c>
      <c r="AF82" s="9">
        <v>7.4929042197039403E-6</v>
      </c>
      <c r="AG82" s="9">
        <v>7.9800307709986538E-6</v>
      </c>
      <c r="AH82" s="9">
        <v>8.2478852422238944E-6</v>
      </c>
      <c r="AI82" s="9">
        <v>7.6145340133619839E-6</v>
      </c>
      <c r="AJ82" s="9">
        <v>7.9416132593174978E-6</v>
      </c>
      <c r="AK82" s="9">
        <v>3.2220202066695821E-5</v>
      </c>
      <c r="AL82" s="9">
        <v>1.0192189237934443E-4</v>
      </c>
      <c r="AM82" s="9">
        <v>2.1892217316743897E-4</v>
      </c>
      <c r="AN82" s="9">
        <v>1.9623379831792519E-5</v>
      </c>
      <c r="AO82" s="9">
        <v>7.408465046861909E-5</v>
      </c>
      <c r="AP82" s="8">
        <v>9.6600000000000002E-3</v>
      </c>
      <c r="AQ82" s="8" t="s">
        <v>5612</v>
      </c>
      <c r="AR82" s="37">
        <v>9.9000000000000005E-2</v>
      </c>
      <c r="AS82" s="37">
        <v>0.122</v>
      </c>
      <c r="AT82" s="37">
        <v>0.18100000000000002</v>
      </c>
      <c r="AU82" s="9" t="s">
        <v>5612</v>
      </c>
      <c r="AV82" s="9" t="s">
        <v>5612</v>
      </c>
      <c r="AW82" s="9" t="s">
        <v>5612</v>
      </c>
      <c r="AX82" s="9" t="s">
        <v>5612</v>
      </c>
      <c r="AY82" s="9" t="s">
        <v>5612</v>
      </c>
      <c r="AZ82" s="9" t="s">
        <v>5612</v>
      </c>
    </row>
    <row r="83" spans="1:52" x14ac:dyDescent="0.2">
      <c r="A83" s="38" t="s">
        <v>3</v>
      </c>
      <c r="B83" s="7">
        <v>2016</v>
      </c>
      <c r="C83" s="3" t="s">
        <v>64</v>
      </c>
      <c r="D83" t="s">
        <v>73</v>
      </c>
      <c r="E83" t="s">
        <v>592</v>
      </c>
      <c r="F83">
        <v>10</v>
      </c>
      <c r="G83">
        <v>5</v>
      </c>
      <c r="H83">
        <v>5</v>
      </c>
      <c r="I83">
        <v>5</v>
      </c>
      <c r="J83">
        <v>5</v>
      </c>
      <c r="K83">
        <v>5</v>
      </c>
      <c r="L83">
        <v>5</v>
      </c>
      <c r="M83">
        <v>16</v>
      </c>
      <c r="N83">
        <v>20</v>
      </c>
      <c r="O83">
        <v>18</v>
      </c>
      <c r="P83">
        <v>94</v>
      </c>
      <c r="Q83">
        <v>54</v>
      </c>
      <c r="R83">
        <v>292771</v>
      </c>
      <c r="S83">
        <v>619687</v>
      </c>
      <c r="T83">
        <v>667298</v>
      </c>
      <c r="U83">
        <v>626564</v>
      </c>
      <c r="V83">
        <v>606216</v>
      </c>
      <c r="W83">
        <v>656639</v>
      </c>
      <c r="X83">
        <v>629595</v>
      </c>
      <c r="Y83">
        <v>434510</v>
      </c>
      <c r="Z83">
        <v>225663</v>
      </c>
      <c r="AA83">
        <v>82221</v>
      </c>
      <c r="AB83">
        <v>4841164</v>
      </c>
      <c r="AC83">
        <v>742394</v>
      </c>
      <c r="AD83" s="9">
        <v>3.4156388440111893E-5</v>
      </c>
      <c r="AE83" s="9">
        <v>8.0685894653268509E-6</v>
      </c>
      <c r="AF83" s="9">
        <v>7.4929042197039403E-6</v>
      </c>
      <c r="AG83" s="9">
        <v>7.9800307709986538E-6</v>
      </c>
      <c r="AH83" s="9">
        <v>8.2478852422238944E-6</v>
      </c>
      <c r="AI83" s="9">
        <v>7.6145340133619839E-6</v>
      </c>
      <c r="AJ83" s="9">
        <v>7.9416132593174978E-6</v>
      </c>
      <c r="AK83" s="9">
        <v>3.6823088076223794E-5</v>
      </c>
      <c r="AL83" s="9">
        <v>8.8627732503777758E-5</v>
      </c>
      <c r="AM83" s="9">
        <v>2.1892217316743897E-4</v>
      </c>
      <c r="AN83" s="9">
        <v>1.9416817938826284E-5</v>
      </c>
      <c r="AO83" s="9">
        <v>7.2737656823735109E-5</v>
      </c>
      <c r="AP83" s="8">
        <v>1.5775000000000001E-2</v>
      </c>
      <c r="AQ83" s="8" t="s">
        <v>5612</v>
      </c>
      <c r="AR83" s="37">
        <v>0.26</v>
      </c>
      <c r="AS83" s="37">
        <v>0.376</v>
      </c>
      <c r="AT83" s="37">
        <v>0.40799999999999997</v>
      </c>
      <c r="AU83" s="9" t="s">
        <v>5612</v>
      </c>
      <c r="AV83" s="9" t="s">
        <v>5612</v>
      </c>
      <c r="AW83" s="9" t="s">
        <v>5612</v>
      </c>
      <c r="AX83" s="9" t="s">
        <v>5612</v>
      </c>
      <c r="AY83" s="9" t="s">
        <v>5612</v>
      </c>
      <c r="AZ83" s="9" t="s">
        <v>5612</v>
      </c>
    </row>
    <row r="84" spans="1:52" x14ac:dyDescent="0.2">
      <c r="A84" s="38" t="s">
        <v>3</v>
      </c>
      <c r="B84" s="7">
        <v>2016</v>
      </c>
      <c r="C84" s="3" t="s">
        <v>65</v>
      </c>
      <c r="D84" t="s">
        <v>73</v>
      </c>
      <c r="E84" t="s">
        <v>593</v>
      </c>
      <c r="F84">
        <v>10</v>
      </c>
      <c r="G84">
        <v>5</v>
      </c>
      <c r="H84">
        <v>5</v>
      </c>
      <c r="I84">
        <v>5</v>
      </c>
      <c r="J84">
        <v>5</v>
      </c>
      <c r="K84">
        <v>5</v>
      </c>
      <c r="L84">
        <v>10</v>
      </c>
      <c r="M84">
        <v>13</v>
      </c>
      <c r="N84">
        <v>24</v>
      </c>
      <c r="O84">
        <v>28</v>
      </c>
      <c r="P84">
        <v>110</v>
      </c>
      <c r="Q84">
        <v>65</v>
      </c>
      <c r="R84">
        <v>292771</v>
      </c>
      <c r="S84">
        <v>619687</v>
      </c>
      <c r="T84">
        <v>667298</v>
      </c>
      <c r="U84">
        <v>626564</v>
      </c>
      <c r="V84">
        <v>606216</v>
      </c>
      <c r="W84">
        <v>656639</v>
      </c>
      <c r="X84">
        <v>629595</v>
      </c>
      <c r="Y84">
        <v>434510</v>
      </c>
      <c r="Z84">
        <v>225663</v>
      </c>
      <c r="AA84">
        <v>82221</v>
      </c>
      <c r="AB84">
        <v>4841164</v>
      </c>
      <c r="AC84">
        <v>742394</v>
      </c>
      <c r="AD84" s="9">
        <v>3.4156388440111893E-5</v>
      </c>
      <c r="AE84" s="9">
        <v>8.0685894653268509E-6</v>
      </c>
      <c r="AF84" s="9">
        <v>7.4929042197039403E-6</v>
      </c>
      <c r="AG84" s="9">
        <v>7.9800307709986538E-6</v>
      </c>
      <c r="AH84" s="9">
        <v>8.2478852422238944E-6</v>
      </c>
      <c r="AI84" s="9">
        <v>7.6145340133619839E-6</v>
      </c>
      <c r="AJ84" s="9">
        <v>1.5883226518634996E-5</v>
      </c>
      <c r="AK84" s="9">
        <v>2.991875906193183E-5</v>
      </c>
      <c r="AL84" s="9">
        <v>1.0635327900453331E-4</v>
      </c>
      <c r="AM84" s="9">
        <v>3.4054560270490507E-4</v>
      </c>
      <c r="AN84" s="9">
        <v>2.2721808226286073E-5</v>
      </c>
      <c r="AO84" s="9">
        <v>8.7554586917458924E-5</v>
      </c>
      <c r="AP84" s="8">
        <v>1.9459999999999998E-2</v>
      </c>
      <c r="AQ84" s="8">
        <v>0.80200000000000005</v>
      </c>
      <c r="AR84" s="37">
        <v>0.34200000000000003</v>
      </c>
      <c r="AS84" s="37">
        <v>0.50800000000000001</v>
      </c>
      <c r="AT84" s="37">
        <v>0.55200000000000005</v>
      </c>
      <c r="AU84" s="9" t="s">
        <v>5612</v>
      </c>
      <c r="AV84" s="9" t="s">
        <v>5612</v>
      </c>
      <c r="AW84" s="9" t="s">
        <v>5612</v>
      </c>
      <c r="AX84" s="9" t="s">
        <v>5612</v>
      </c>
      <c r="AY84" s="9" t="s">
        <v>5612</v>
      </c>
      <c r="AZ84" s="9" t="s">
        <v>5612</v>
      </c>
    </row>
    <row r="85" spans="1:52" x14ac:dyDescent="0.2">
      <c r="A85" s="38" t="s">
        <v>3</v>
      </c>
      <c r="B85" s="7">
        <v>2016</v>
      </c>
      <c r="C85" s="3" t="s">
        <v>66</v>
      </c>
      <c r="D85" t="s">
        <v>73</v>
      </c>
      <c r="E85" t="s">
        <v>594</v>
      </c>
      <c r="F85">
        <v>10</v>
      </c>
      <c r="G85">
        <v>5</v>
      </c>
      <c r="H85">
        <v>5</v>
      </c>
      <c r="I85">
        <v>5</v>
      </c>
      <c r="J85">
        <v>5</v>
      </c>
      <c r="K85">
        <v>5</v>
      </c>
      <c r="L85">
        <v>16</v>
      </c>
      <c r="M85">
        <v>24</v>
      </c>
      <c r="N85">
        <v>26</v>
      </c>
      <c r="O85">
        <v>32</v>
      </c>
      <c r="P85">
        <v>133</v>
      </c>
      <c r="Q85">
        <v>82</v>
      </c>
      <c r="R85">
        <v>292771</v>
      </c>
      <c r="S85">
        <v>619687</v>
      </c>
      <c r="T85">
        <v>667298</v>
      </c>
      <c r="U85">
        <v>626564</v>
      </c>
      <c r="V85">
        <v>606216</v>
      </c>
      <c r="W85">
        <v>656639</v>
      </c>
      <c r="X85">
        <v>629595</v>
      </c>
      <c r="Y85">
        <v>434510</v>
      </c>
      <c r="Z85">
        <v>225663</v>
      </c>
      <c r="AA85">
        <v>82221</v>
      </c>
      <c r="AB85">
        <v>4841164</v>
      </c>
      <c r="AC85">
        <v>742394</v>
      </c>
      <c r="AD85" s="9">
        <v>3.4156388440111893E-5</v>
      </c>
      <c r="AE85" s="9">
        <v>8.0685894653268509E-6</v>
      </c>
      <c r="AF85" s="9">
        <v>7.4929042197039403E-6</v>
      </c>
      <c r="AG85" s="9">
        <v>7.9800307709986538E-6</v>
      </c>
      <c r="AH85" s="9">
        <v>8.2478852422238944E-6</v>
      </c>
      <c r="AI85" s="9">
        <v>7.6145340133619839E-6</v>
      </c>
      <c r="AJ85" s="9">
        <v>2.5413162429815992E-5</v>
      </c>
      <c r="AK85" s="9">
        <v>5.5234632114335688E-5</v>
      </c>
      <c r="AL85" s="9">
        <v>1.1521605225491108E-4</v>
      </c>
      <c r="AM85" s="9">
        <v>3.8919497451989153E-4</v>
      </c>
      <c r="AN85" s="9">
        <v>2.7472731764509526E-5</v>
      </c>
      <c r="AO85" s="9">
        <v>1.1045347888048664E-4</v>
      </c>
      <c r="AP85" s="8">
        <v>3.0350000000000002E-2</v>
      </c>
      <c r="AQ85" s="8" t="s">
        <v>5612</v>
      </c>
      <c r="AR85" s="37">
        <v>0.38</v>
      </c>
      <c r="AS85" s="37">
        <v>0.56200000000000006</v>
      </c>
      <c r="AT85" s="37">
        <v>0.61199999999999999</v>
      </c>
      <c r="AU85" s="9" t="s">
        <v>5612</v>
      </c>
      <c r="AV85" s="9" t="s">
        <v>5612</v>
      </c>
      <c r="AW85" s="9" t="s">
        <v>5612</v>
      </c>
      <c r="AX85" s="9" t="s">
        <v>5612</v>
      </c>
      <c r="AY85" s="9" t="s">
        <v>5612</v>
      </c>
      <c r="AZ85" s="9" t="s">
        <v>5612</v>
      </c>
    </row>
    <row r="86" spans="1:52" x14ac:dyDescent="0.2">
      <c r="A86" s="38" t="s">
        <v>3</v>
      </c>
      <c r="B86" s="7">
        <v>2017</v>
      </c>
      <c r="C86" s="3" t="s">
        <v>55</v>
      </c>
      <c r="D86" t="s">
        <v>74</v>
      </c>
      <c r="E86" t="s">
        <v>595</v>
      </c>
      <c r="F86">
        <v>10</v>
      </c>
      <c r="G86">
        <v>5</v>
      </c>
      <c r="H86">
        <v>5</v>
      </c>
      <c r="I86">
        <v>5</v>
      </c>
      <c r="J86">
        <v>5</v>
      </c>
      <c r="K86">
        <v>5</v>
      </c>
      <c r="L86">
        <v>14</v>
      </c>
      <c r="M86">
        <v>33</v>
      </c>
      <c r="N86">
        <v>37</v>
      </c>
      <c r="O86">
        <v>35</v>
      </c>
      <c r="P86">
        <v>154</v>
      </c>
      <c r="Q86">
        <v>105</v>
      </c>
      <c r="R86">
        <v>292163</v>
      </c>
      <c r="S86">
        <v>617246</v>
      </c>
      <c r="T86">
        <v>664725</v>
      </c>
      <c r="U86">
        <v>628088</v>
      </c>
      <c r="V86">
        <v>601634</v>
      </c>
      <c r="W86">
        <v>648384</v>
      </c>
      <c r="X86">
        <v>636499</v>
      </c>
      <c r="Y86">
        <v>448837</v>
      </c>
      <c r="Z86">
        <v>230226</v>
      </c>
      <c r="AA86">
        <v>82969</v>
      </c>
      <c r="AB86">
        <v>4850771</v>
      </c>
      <c r="AC86">
        <v>762032</v>
      </c>
      <c r="AD86" s="9">
        <v>3.4227468912901363E-5</v>
      </c>
      <c r="AE86" s="9">
        <v>8.100498018618185E-6</v>
      </c>
      <c r="AF86" s="9">
        <v>7.5219075557561399E-6</v>
      </c>
      <c r="AG86" s="9">
        <v>7.9606679318821565E-6</v>
      </c>
      <c r="AH86" s="9">
        <v>8.3107005255687005E-6</v>
      </c>
      <c r="AI86" s="9">
        <v>7.711479617017076E-6</v>
      </c>
      <c r="AJ86" s="9">
        <v>2.1995321280944667E-5</v>
      </c>
      <c r="AK86" s="9">
        <v>7.3523350347676333E-5</v>
      </c>
      <c r="AL86" s="9">
        <v>1.6071164855402953E-4</v>
      </c>
      <c r="AM86" s="9">
        <v>4.218443032940014E-4</v>
      </c>
      <c r="AN86" s="9">
        <v>3.1747530444129396E-5</v>
      </c>
      <c r="AO86" s="9">
        <v>1.3778948915531107E-4</v>
      </c>
      <c r="AP86" s="8">
        <v>3.8100000000000002E-2</v>
      </c>
      <c r="AQ86" s="8" t="s">
        <v>5612</v>
      </c>
      <c r="AR86" s="37">
        <v>0.40799999999999997</v>
      </c>
      <c r="AS86" s="37">
        <v>0.59899999999999998</v>
      </c>
      <c r="AT86" s="37">
        <v>0.63400000000000001</v>
      </c>
      <c r="AU86" s="9" t="s">
        <v>5612</v>
      </c>
      <c r="AV86" s="9" t="s">
        <v>5612</v>
      </c>
      <c r="AW86" s="9" t="s">
        <v>5612</v>
      </c>
      <c r="AX86" s="9" t="s">
        <v>5612</v>
      </c>
      <c r="AY86" s="9" t="s">
        <v>5612</v>
      </c>
      <c r="AZ86" s="9" t="s">
        <v>5612</v>
      </c>
    </row>
    <row r="87" spans="1:52" x14ac:dyDescent="0.2">
      <c r="A87" s="38" t="s">
        <v>3</v>
      </c>
      <c r="B87" s="7">
        <v>2017</v>
      </c>
      <c r="C87" s="3" t="s">
        <v>56</v>
      </c>
      <c r="D87" t="s">
        <v>74</v>
      </c>
      <c r="E87" t="s">
        <v>596</v>
      </c>
      <c r="F87">
        <v>10</v>
      </c>
      <c r="G87">
        <v>5</v>
      </c>
      <c r="H87">
        <v>5</v>
      </c>
      <c r="I87">
        <v>5</v>
      </c>
      <c r="J87">
        <v>5</v>
      </c>
      <c r="K87">
        <v>5</v>
      </c>
      <c r="L87">
        <v>5</v>
      </c>
      <c r="M87">
        <v>22</v>
      </c>
      <c r="N87">
        <v>33</v>
      </c>
      <c r="O87">
        <v>37</v>
      </c>
      <c r="P87">
        <v>132</v>
      </c>
      <c r="Q87">
        <v>92</v>
      </c>
      <c r="R87">
        <v>292163</v>
      </c>
      <c r="S87">
        <v>617246</v>
      </c>
      <c r="T87">
        <v>664725</v>
      </c>
      <c r="U87">
        <v>628088</v>
      </c>
      <c r="V87">
        <v>601634</v>
      </c>
      <c r="W87">
        <v>648384</v>
      </c>
      <c r="X87">
        <v>636499</v>
      </c>
      <c r="Y87">
        <v>448837</v>
      </c>
      <c r="Z87">
        <v>230226</v>
      </c>
      <c r="AA87">
        <v>82969</v>
      </c>
      <c r="AB87">
        <v>4850771</v>
      </c>
      <c r="AC87">
        <v>762032</v>
      </c>
      <c r="AD87" s="9">
        <v>3.4227468912901363E-5</v>
      </c>
      <c r="AE87" s="9">
        <v>8.100498018618185E-6</v>
      </c>
      <c r="AF87" s="9">
        <v>7.5219075557561399E-6</v>
      </c>
      <c r="AG87" s="9">
        <v>7.9606679318821565E-6</v>
      </c>
      <c r="AH87" s="9">
        <v>8.3107005255687005E-6</v>
      </c>
      <c r="AI87" s="9">
        <v>7.711479617017076E-6</v>
      </c>
      <c r="AJ87" s="9">
        <v>7.8554718860516676E-6</v>
      </c>
      <c r="AK87" s="9">
        <v>4.9015566898450882E-5</v>
      </c>
      <c r="AL87" s="9">
        <v>1.4333741627791822E-4</v>
      </c>
      <c r="AM87" s="9">
        <v>4.4594969205365858E-4</v>
      </c>
      <c r="AN87" s="9">
        <v>2.7212168952110911E-5</v>
      </c>
      <c r="AO87" s="9">
        <v>1.2072983811703445E-4</v>
      </c>
      <c r="AP87" s="8">
        <v>6.4599999999999991E-2</v>
      </c>
      <c r="AQ87" s="8" t="s">
        <v>5612</v>
      </c>
      <c r="AR87" s="37">
        <v>0.42200000000000004</v>
      </c>
      <c r="AS87" s="37">
        <v>0.61799999999999999</v>
      </c>
      <c r="AT87" s="37">
        <v>0.66500000000000004</v>
      </c>
      <c r="AU87" s="9" t="s">
        <v>5612</v>
      </c>
      <c r="AV87" s="9" t="s">
        <v>5612</v>
      </c>
      <c r="AW87" s="9" t="s">
        <v>5612</v>
      </c>
      <c r="AX87" s="9" t="s">
        <v>5612</v>
      </c>
      <c r="AY87" s="9" t="s">
        <v>5612</v>
      </c>
      <c r="AZ87" s="9" t="s">
        <v>5612</v>
      </c>
    </row>
    <row r="88" spans="1:52" x14ac:dyDescent="0.2">
      <c r="A88" s="38" t="s">
        <v>3</v>
      </c>
      <c r="B88" s="7">
        <v>2017</v>
      </c>
      <c r="C88" s="3" t="s">
        <v>57</v>
      </c>
      <c r="D88" t="s">
        <v>74</v>
      </c>
      <c r="E88" t="s">
        <v>597</v>
      </c>
      <c r="F88">
        <v>10</v>
      </c>
      <c r="G88">
        <v>5</v>
      </c>
      <c r="H88">
        <v>5</v>
      </c>
      <c r="I88">
        <v>5</v>
      </c>
      <c r="J88">
        <v>5</v>
      </c>
      <c r="K88">
        <v>5</v>
      </c>
      <c r="L88">
        <v>16</v>
      </c>
      <c r="M88">
        <v>28</v>
      </c>
      <c r="N88">
        <v>35</v>
      </c>
      <c r="O88">
        <v>42</v>
      </c>
      <c r="P88">
        <v>156</v>
      </c>
      <c r="Q88">
        <v>105</v>
      </c>
      <c r="R88">
        <v>292163</v>
      </c>
      <c r="S88">
        <v>617246</v>
      </c>
      <c r="T88">
        <v>664725</v>
      </c>
      <c r="U88">
        <v>628088</v>
      </c>
      <c r="V88">
        <v>601634</v>
      </c>
      <c r="W88">
        <v>648384</v>
      </c>
      <c r="X88">
        <v>636499</v>
      </c>
      <c r="Y88">
        <v>448837</v>
      </c>
      <c r="Z88">
        <v>230226</v>
      </c>
      <c r="AA88">
        <v>82969</v>
      </c>
      <c r="AB88">
        <v>4850771</v>
      </c>
      <c r="AC88">
        <v>762032</v>
      </c>
      <c r="AD88" s="9">
        <v>3.4227468912901363E-5</v>
      </c>
      <c r="AE88" s="9">
        <v>8.100498018618185E-6</v>
      </c>
      <c r="AF88" s="9">
        <v>7.5219075557561399E-6</v>
      </c>
      <c r="AG88" s="9">
        <v>7.9606679318821565E-6</v>
      </c>
      <c r="AH88" s="9">
        <v>8.3107005255687005E-6</v>
      </c>
      <c r="AI88" s="9">
        <v>7.711479617017076E-6</v>
      </c>
      <c r="AJ88" s="9">
        <v>2.5137510035365335E-5</v>
      </c>
      <c r="AK88" s="9">
        <v>6.238344877984658E-5</v>
      </c>
      <c r="AL88" s="9">
        <v>1.5202453241597386E-4</v>
      </c>
      <c r="AM88" s="9">
        <v>5.0621316395280168E-4</v>
      </c>
      <c r="AN88" s="9">
        <v>3.2159836034312893E-5</v>
      </c>
      <c r="AO88" s="9">
        <v>1.3778948915531107E-4</v>
      </c>
      <c r="AP88" s="8">
        <v>4.9700000000000008E-2</v>
      </c>
      <c r="AQ88" s="8" t="s">
        <v>5612</v>
      </c>
      <c r="AR88" s="37">
        <v>0.43100000000000005</v>
      </c>
      <c r="AS88" s="37">
        <v>0.622</v>
      </c>
      <c r="AT88" s="37">
        <v>0.68400000000000005</v>
      </c>
      <c r="AU88" s="9" t="s">
        <v>5612</v>
      </c>
      <c r="AV88" s="9" t="s">
        <v>5612</v>
      </c>
      <c r="AW88" s="9" t="s">
        <v>5612</v>
      </c>
      <c r="AX88" s="9" t="s">
        <v>5612</v>
      </c>
      <c r="AY88" s="9" t="s">
        <v>5612</v>
      </c>
      <c r="AZ88" s="9" t="s">
        <v>5612</v>
      </c>
    </row>
    <row r="89" spans="1:52" x14ac:dyDescent="0.2">
      <c r="A89" s="38" t="s">
        <v>3</v>
      </c>
      <c r="B89" s="7">
        <v>2017</v>
      </c>
      <c r="C89" s="3" t="s">
        <v>58</v>
      </c>
      <c r="D89" t="s">
        <v>74</v>
      </c>
      <c r="E89" t="s">
        <v>598</v>
      </c>
      <c r="F89">
        <v>10</v>
      </c>
      <c r="G89">
        <v>5</v>
      </c>
      <c r="H89">
        <v>5</v>
      </c>
      <c r="I89">
        <v>5</v>
      </c>
      <c r="J89">
        <v>5</v>
      </c>
      <c r="K89">
        <v>5</v>
      </c>
      <c r="L89">
        <v>5</v>
      </c>
      <c r="M89">
        <v>14</v>
      </c>
      <c r="N89">
        <v>27</v>
      </c>
      <c r="O89">
        <v>31</v>
      </c>
      <c r="P89">
        <v>112</v>
      </c>
      <c r="Q89">
        <v>72</v>
      </c>
      <c r="R89">
        <v>292163</v>
      </c>
      <c r="S89">
        <v>617246</v>
      </c>
      <c r="T89">
        <v>664725</v>
      </c>
      <c r="U89">
        <v>628088</v>
      </c>
      <c r="V89">
        <v>601634</v>
      </c>
      <c r="W89">
        <v>648384</v>
      </c>
      <c r="X89">
        <v>636499</v>
      </c>
      <c r="Y89">
        <v>448837</v>
      </c>
      <c r="Z89">
        <v>230226</v>
      </c>
      <c r="AA89">
        <v>82969</v>
      </c>
      <c r="AB89">
        <v>4850771</v>
      </c>
      <c r="AC89">
        <v>762032</v>
      </c>
      <c r="AD89" s="9">
        <v>3.4227468912901363E-5</v>
      </c>
      <c r="AE89" s="9">
        <v>8.100498018618185E-6</v>
      </c>
      <c r="AF89" s="9">
        <v>7.5219075557561399E-6</v>
      </c>
      <c r="AG89" s="9">
        <v>7.9606679318821565E-6</v>
      </c>
      <c r="AH89" s="9">
        <v>8.3107005255687005E-6</v>
      </c>
      <c r="AI89" s="9">
        <v>7.711479617017076E-6</v>
      </c>
      <c r="AJ89" s="9">
        <v>7.8554718860516676E-6</v>
      </c>
      <c r="AK89" s="9">
        <v>3.119172438992329E-5</v>
      </c>
      <c r="AL89" s="9">
        <v>1.1727606786375127E-4</v>
      </c>
      <c r="AM89" s="9">
        <v>3.7363352577468692E-4</v>
      </c>
      <c r="AN89" s="9">
        <v>2.3089113050275926E-5</v>
      </c>
      <c r="AO89" s="9">
        <v>9.4484221135070445E-5</v>
      </c>
      <c r="AP89" s="8">
        <v>1.9525000000000001E-2</v>
      </c>
      <c r="AQ89" s="8" t="s">
        <v>5612</v>
      </c>
      <c r="AR89" s="37">
        <v>0.43700000000000006</v>
      </c>
      <c r="AS89" s="37">
        <v>0.63</v>
      </c>
      <c r="AT89" s="37">
        <v>0.68400000000000005</v>
      </c>
      <c r="AU89" s="9" t="s">
        <v>5612</v>
      </c>
      <c r="AV89" s="9" t="s">
        <v>5612</v>
      </c>
      <c r="AW89" s="9" t="s">
        <v>5612</v>
      </c>
      <c r="AX89" s="9" t="s">
        <v>5612</v>
      </c>
      <c r="AY89" s="9" t="s">
        <v>5612</v>
      </c>
      <c r="AZ89" s="9" t="s">
        <v>5612</v>
      </c>
    </row>
    <row r="90" spans="1:52" x14ac:dyDescent="0.2">
      <c r="A90" s="38" t="s">
        <v>3</v>
      </c>
      <c r="B90" s="7">
        <v>2017</v>
      </c>
      <c r="C90" s="3" t="s">
        <v>59</v>
      </c>
      <c r="D90" t="s">
        <v>74</v>
      </c>
      <c r="E90" t="s">
        <v>599</v>
      </c>
      <c r="F90">
        <v>10</v>
      </c>
      <c r="G90">
        <v>5</v>
      </c>
      <c r="H90">
        <v>5</v>
      </c>
      <c r="I90">
        <v>5</v>
      </c>
      <c r="J90">
        <v>5</v>
      </c>
      <c r="K90">
        <v>5</v>
      </c>
      <c r="L90">
        <v>12</v>
      </c>
      <c r="M90">
        <v>13</v>
      </c>
      <c r="N90">
        <v>33</v>
      </c>
      <c r="O90">
        <v>22</v>
      </c>
      <c r="P90">
        <v>115</v>
      </c>
      <c r="Q90">
        <v>68</v>
      </c>
      <c r="R90">
        <v>292163</v>
      </c>
      <c r="S90">
        <v>617246</v>
      </c>
      <c r="T90">
        <v>664725</v>
      </c>
      <c r="U90">
        <v>628088</v>
      </c>
      <c r="V90">
        <v>601634</v>
      </c>
      <c r="W90">
        <v>648384</v>
      </c>
      <c r="X90">
        <v>636499</v>
      </c>
      <c r="Y90">
        <v>448837</v>
      </c>
      <c r="Z90">
        <v>230226</v>
      </c>
      <c r="AA90">
        <v>82969</v>
      </c>
      <c r="AB90">
        <v>4850771</v>
      </c>
      <c r="AC90">
        <v>762032</v>
      </c>
      <c r="AD90" s="9">
        <v>3.4227468912901363E-5</v>
      </c>
      <c r="AE90" s="9">
        <v>8.100498018618185E-6</v>
      </c>
      <c r="AF90" s="9">
        <v>7.5219075557561399E-6</v>
      </c>
      <c r="AG90" s="9">
        <v>7.9606679318821565E-6</v>
      </c>
      <c r="AH90" s="9">
        <v>8.3107005255687005E-6</v>
      </c>
      <c r="AI90" s="9">
        <v>7.711479617017076E-6</v>
      </c>
      <c r="AJ90" s="9">
        <v>1.8853132526524E-5</v>
      </c>
      <c r="AK90" s="9">
        <v>2.8963744076357342E-5</v>
      </c>
      <c r="AL90" s="9">
        <v>1.4333741627791822E-4</v>
      </c>
      <c r="AM90" s="9">
        <v>2.6515927635622946E-4</v>
      </c>
      <c r="AN90" s="9">
        <v>2.3707571435551172E-5</v>
      </c>
      <c r="AO90" s="9">
        <v>8.9235097738677647E-5</v>
      </c>
      <c r="AP90" s="8">
        <v>1.5225000000000001E-2</v>
      </c>
      <c r="AQ90" s="8" t="s">
        <v>5612</v>
      </c>
      <c r="AR90" s="37">
        <v>0.439</v>
      </c>
      <c r="AS90" s="37">
        <v>0.63</v>
      </c>
      <c r="AT90" s="37">
        <v>0.68400000000000005</v>
      </c>
      <c r="AU90" s="9" t="s">
        <v>5612</v>
      </c>
      <c r="AV90" s="9" t="s">
        <v>5612</v>
      </c>
      <c r="AW90" s="9" t="s">
        <v>5612</v>
      </c>
      <c r="AX90" s="9" t="s">
        <v>5612</v>
      </c>
      <c r="AY90" s="9" t="s">
        <v>5612</v>
      </c>
      <c r="AZ90" s="9" t="s">
        <v>5612</v>
      </c>
    </row>
    <row r="91" spans="1:52" x14ac:dyDescent="0.2">
      <c r="A91" s="38" t="s">
        <v>3</v>
      </c>
      <c r="B91" s="7">
        <v>2017</v>
      </c>
      <c r="C91" s="3" t="s">
        <v>60</v>
      </c>
      <c r="D91" t="s">
        <v>74</v>
      </c>
      <c r="E91" t="s">
        <v>600</v>
      </c>
      <c r="F91">
        <v>10</v>
      </c>
      <c r="G91">
        <v>5</v>
      </c>
      <c r="H91">
        <v>5</v>
      </c>
      <c r="I91">
        <v>5</v>
      </c>
      <c r="J91">
        <v>5</v>
      </c>
      <c r="K91">
        <v>5</v>
      </c>
      <c r="L91">
        <v>5</v>
      </c>
      <c r="M91">
        <v>17</v>
      </c>
      <c r="N91">
        <v>18</v>
      </c>
      <c r="O91">
        <v>28</v>
      </c>
      <c r="P91">
        <v>103</v>
      </c>
      <c r="Q91">
        <v>63</v>
      </c>
      <c r="R91">
        <v>292163</v>
      </c>
      <c r="S91">
        <v>617246</v>
      </c>
      <c r="T91">
        <v>664725</v>
      </c>
      <c r="U91">
        <v>628088</v>
      </c>
      <c r="V91">
        <v>601634</v>
      </c>
      <c r="W91">
        <v>648384</v>
      </c>
      <c r="X91">
        <v>636499</v>
      </c>
      <c r="Y91">
        <v>448837</v>
      </c>
      <c r="Z91">
        <v>230226</v>
      </c>
      <c r="AA91">
        <v>82969</v>
      </c>
      <c r="AB91">
        <v>4850771</v>
      </c>
      <c r="AC91">
        <v>762032</v>
      </c>
      <c r="AD91" s="9">
        <v>3.4227468912901363E-5</v>
      </c>
      <c r="AE91" s="9">
        <v>8.100498018618185E-6</v>
      </c>
      <c r="AF91" s="9">
        <v>7.5219075557561399E-6</v>
      </c>
      <c r="AG91" s="9">
        <v>7.9606679318821565E-6</v>
      </c>
      <c r="AH91" s="9">
        <v>8.3107005255687005E-6</v>
      </c>
      <c r="AI91" s="9">
        <v>7.711479617017076E-6</v>
      </c>
      <c r="AJ91" s="9">
        <v>7.8554718860516676E-6</v>
      </c>
      <c r="AK91" s="9">
        <v>3.7875665330621142E-5</v>
      </c>
      <c r="AL91" s="9">
        <v>7.8184045242500849E-5</v>
      </c>
      <c r="AM91" s="9">
        <v>3.3747544263520112E-4</v>
      </c>
      <c r="AN91" s="9">
        <v>2.1233737894450181E-5</v>
      </c>
      <c r="AO91" s="9">
        <v>8.2673693493186636E-5</v>
      </c>
      <c r="AP91" s="8">
        <v>4.6800000000000001E-3</v>
      </c>
      <c r="AQ91" s="8" t="s">
        <v>5612</v>
      </c>
      <c r="AR91" s="37" t="s">
        <v>5612</v>
      </c>
      <c r="AS91" s="37" t="s">
        <v>5612</v>
      </c>
      <c r="AT91" s="37" t="s">
        <v>5612</v>
      </c>
      <c r="AU91" s="9" t="s">
        <v>5612</v>
      </c>
      <c r="AV91" s="9" t="s">
        <v>5612</v>
      </c>
      <c r="AW91" s="9" t="s">
        <v>5612</v>
      </c>
      <c r="AX91" s="9" t="s">
        <v>5612</v>
      </c>
      <c r="AY91" s="9" t="s">
        <v>5612</v>
      </c>
      <c r="AZ91" s="9" t="s">
        <v>5612</v>
      </c>
    </row>
    <row r="92" spans="1:52" x14ac:dyDescent="0.2">
      <c r="A92" s="38" t="s">
        <v>3</v>
      </c>
      <c r="B92" s="7">
        <v>2017</v>
      </c>
      <c r="C92" s="3" t="s">
        <v>61</v>
      </c>
      <c r="D92" t="s">
        <v>74</v>
      </c>
      <c r="E92" t="s">
        <v>601</v>
      </c>
      <c r="F92">
        <v>10</v>
      </c>
      <c r="G92">
        <v>5</v>
      </c>
      <c r="H92">
        <v>5</v>
      </c>
      <c r="I92">
        <v>5</v>
      </c>
      <c r="J92">
        <v>5</v>
      </c>
      <c r="K92">
        <v>5</v>
      </c>
      <c r="L92">
        <v>5</v>
      </c>
      <c r="M92">
        <v>20</v>
      </c>
      <c r="N92">
        <v>35</v>
      </c>
      <c r="O92">
        <v>25</v>
      </c>
      <c r="P92">
        <v>120</v>
      </c>
      <c r="Q92">
        <v>80</v>
      </c>
      <c r="R92">
        <v>292163</v>
      </c>
      <c r="S92">
        <v>617246</v>
      </c>
      <c r="T92">
        <v>664725</v>
      </c>
      <c r="U92">
        <v>628088</v>
      </c>
      <c r="V92">
        <v>601634</v>
      </c>
      <c r="W92">
        <v>648384</v>
      </c>
      <c r="X92">
        <v>636499</v>
      </c>
      <c r="Y92">
        <v>448837</v>
      </c>
      <c r="Z92">
        <v>230226</v>
      </c>
      <c r="AA92">
        <v>82969</v>
      </c>
      <c r="AB92">
        <v>4850771</v>
      </c>
      <c r="AC92">
        <v>762032</v>
      </c>
      <c r="AD92" s="9">
        <v>3.4227468912901363E-5</v>
      </c>
      <c r="AE92" s="9">
        <v>8.100498018618185E-6</v>
      </c>
      <c r="AF92" s="9">
        <v>7.5219075557561399E-6</v>
      </c>
      <c r="AG92" s="9">
        <v>7.9606679318821565E-6</v>
      </c>
      <c r="AH92" s="9">
        <v>8.3107005255687005E-6</v>
      </c>
      <c r="AI92" s="9">
        <v>7.711479617017076E-6</v>
      </c>
      <c r="AJ92" s="9">
        <v>7.8554718860516676E-6</v>
      </c>
      <c r="AK92" s="9">
        <v>4.4559606271318987E-5</v>
      </c>
      <c r="AL92" s="9">
        <v>1.5202453241597386E-4</v>
      </c>
      <c r="AM92" s="9">
        <v>3.0131735949571526E-4</v>
      </c>
      <c r="AN92" s="9">
        <v>2.4738335411009919E-5</v>
      </c>
      <c r="AO92" s="9">
        <v>1.0498246792785605E-4</v>
      </c>
      <c r="AP92" s="8">
        <v>3.3249999999999998E-3</v>
      </c>
      <c r="AQ92" s="8" t="s">
        <v>5612</v>
      </c>
      <c r="AR92" s="37" t="s">
        <v>5612</v>
      </c>
      <c r="AS92" s="37" t="s">
        <v>5612</v>
      </c>
      <c r="AT92" s="37" t="s">
        <v>5612</v>
      </c>
      <c r="AU92" s="9" t="s">
        <v>5612</v>
      </c>
      <c r="AV92" s="9" t="s">
        <v>5612</v>
      </c>
      <c r="AW92" s="9" t="s">
        <v>5612</v>
      </c>
      <c r="AX92" s="9" t="s">
        <v>5612</v>
      </c>
      <c r="AY92" s="9" t="s">
        <v>5612</v>
      </c>
      <c r="AZ92" s="9" t="s">
        <v>5612</v>
      </c>
    </row>
    <row r="93" spans="1:52" x14ac:dyDescent="0.2">
      <c r="A93" s="38" t="s">
        <v>3</v>
      </c>
      <c r="B93" s="7">
        <v>2017</v>
      </c>
      <c r="C93" s="3" t="s">
        <v>62</v>
      </c>
      <c r="D93" t="s">
        <v>74</v>
      </c>
      <c r="E93" t="s">
        <v>602</v>
      </c>
      <c r="F93">
        <v>10</v>
      </c>
      <c r="G93">
        <v>5</v>
      </c>
      <c r="H93">
        <v>5</v>
      </c>
      <c r="I93">
        <v>5</v>
      </c>
      <c r="J93">
        <v>5</v>
      </c>
      <c r="K93">
        <v>5</v>
      </c>
      <c r="L93">
        <v>5</v>
      </c>
      <c r="M93">
        <v>22</v>
      </c>
      <c r="N93">
        <v>24</v>
      </c>
      <c r="O93">
        <v>17</v>
      </c>
      <c r="P93">
        <v>103</v>
      </c>
      <c r="Q93">
        <v>63</v>
      </c>
      <c r="R93">
        <v>292163</v>
      </c>
      <c r="S93">
        <v>617246</v>
      </c>
      <c r="T93">
        <v>664725</v>
      </c>
      <c r="U93">
        <v>628088</v>
      </c>
      <c r="V93">
        <v>601634</v>
      </c>
      <c r="W93">
        <v>648384</v>
      </c>
      <c r="X93">
        <v>636499</v>
      </c>
      <c r="Y93">
        <v>448837</v>
      </c>
      <c r="Z93">
        <v>230226</v>
      </c>
      <c r="AA93">
        <v>82969</v>
      </c>
      <c r="AB93">
        <v>4850771</v>
      </c>
      <c r="AC93">
        <v>762032</v>
      </c>
      <c r="AD93" s="9">
        <v>3.4227468912901363E-5</v>
      </c>
      <c r="AE93" s="9">
        <v>8.100498018618185E-6</v>
      </c>
      <c r="AF93" s="9">
        <v>7.5219075557561399E-6</v>
      </c>
      <c r="AG93" s="9">
        <v>7.9606679318821565E-6</v>
      </c>
      <c r="AH93" s="9">
        <v>8.3107005255687005E-6</v>
      </c>
      <c r="AI93" s="9">
        <v>7.711479617017076E-6</v>
      </c>
      <c r="AJ93" s="9">
        <v>7.8554718860516676E-6</v>
      </c>
      <c r="AK93" s="9">
        <v>4.9015566898450882E-5</v>
      </c>
      <c r="AL93" s="9">
        <v>1.042453936566678E-4</v>
      </c>
      <c r="AM93" s="9">
        <v>2.0489580445708639E-4</v>
      </c>
      <c r="AN93" s="9">
        <v>2.1233737894450181E-5</v>
      </c>
      <c r="AO93" s="9">
        <v>8.2673693493186636E-5</v>
      </c>
      <c r="AP93" s="8">
        <v>5.4600000000000004E-3</v>
      </c>
      <c r="AQ93" s="8" t="s">
        <v>5612</v>
      </c>
      <c r="AR93" s="37">
        <v>2.7999999999999997E-2</v>
      </c>
      <c r="AS93" s="37">
        <v>1.9E-2</v>
      </c>
      <c r="AT93" s="37">
        <v>9.8000000000000004E-2</v>
      </c>
      <c r="AU93" s="9" t="s">
        <v>5612</v>
      </c>
      <c r="AV93" s="9" t="s">
        <v>5612</v>
      </c>
      <c r="AW93" s="9" t="s">
        <v>5612</v>
      </c>
      <c r="AX93" s="9" t="s">
        <v>5612</v>
      </c>
      <c r="AY93" s="9" t="s">
        <v>5612</v>
      </c>
      <c r="AZ93" s="9" t="s">
        <v>5612</v>
      </c>
    </row>
    <row r="94" spans="1:52" x14ac:dyDescent="0.2">
      <c r="A94" s="38" t="s">
        <v>3</v>
      </c>
      <c r="B94" s="7">
        <v>2017</v>
      </c>
      <c r="C94" s="3" t="s">
        <v>63</v>
      </c>
      <c r="D94" t="s">
        <v>74</v>
      </c>
      <c r="E94" t="s">
        <v>603</v>
      </c>
      <c r="F94">
        <v>10</v>
      </c>
      <c r="G94">
        <v>5</v>
      </c>
      <c r="H94">
        <v>5</v>
      </c>
      <c r="I94">
        <v>5</v>
      </c>
      <c r="J94">
        <v>5</v>
      </c>
      <c r="K94">
        <v>5</v>
      </c>
      <c r="L94">
        <v>10</v>
      </c>
      <c r="M94">
        <v>14</v>
      </c>
      <c r="N94">
        <v>24</v>
      </c>
      <c r="O94">
        <v>35</v>
      </c>
      <c r="P94">
        <v>118</v>
      </c>
      <c r="Q94">
        <v>73</v>
      </c>
      <c r="R94">
        <v>292163</v>
      </c>
      <c r="S94">
        <v>617246</v>
      </c>
      <c r="T94">
        <v>664725</v>
      </c>
      <c r="U94">
        <v>628088</v>
      </c>
      <c r="V94">
        <v>601634</v>
      </c>
      <c r="W94">
        <v>648384</v>
      </c>
      <c r="X94">
        <v>636499</v>
      </c>
      <c r="Y94">
        <v>448837</v>
      </c>
      <c r="Z94">
        <v>230226</v>
      </c>
      <c r="AA94">
        <v>82969</v>
      </c>
      <c r="AB94">
        <v>4850771</v>
      </c>
      <c r="AC94">
        <v>762032</v>
      </c>
      <c r="AD94" s="9">
        <v>3.4227468912901363E-5</v>
      </c>
      <c r="AE94" s="9">
        <v>8.100498018618185E-6</v>
      </c>
      <c r="AF94" s="9">
        <v>7.5219075557561399E-6</v>
      </c>
      <c r="AG94" s="9">
        <v>7.9606679318821565E-6</v>
      </c>
      <c r="AH94" s="9">
        <v>8.3107005255687005E-6</v>
      </c>
      <c r="AI94" s="9">
        <v>7.711479617017076E-6</v>
      </c>
      <c r="AJ94" s="9">
        <v>1.5710943772103335E-5</v>
      </c>
      <c r="AK94" s="9">
        <v>3.119172438992329E-5</v>
      </c>
      <c r="AL94" s="9">
        <v>1.042453936566678E-4</v>
      </c>
      <c r="AM94" s="9">
        <v>4.218443032940014E-4</v>
      </c>
      <c r="AN94" s="9">
        <v>2.4326029820826422E-5</v>
      </c>
      <c r="AO94" s="9">
        <v>9.5796501984168645E-5</v>
      </c>
      <c r="AP94" s="8">
        <v>8.7749999999999998E-3</v>
      </c>
      <c r="AQ94" s="8" t="s">
        <v>5612</v>
      </c>
      <c r="AR94" s="37">
        <v>9.3000000000000013E-2</v>
      </c>
      <c r="AS94" s="37">
        <v>0.14599999999999999</v>
      </c>
      <c r="AT94" s="37">
        <v>0.20899999999999999</v>
      </c>
      <c r="AU94" s="9" t="s">
        <v>5612</v>
      </c>
      <c r="AV94" s="9" t="s">
        <v>5612</v>
      </c>
      <c r="AW94" s="9" t="s">
        <v>5612</v>
      </c>
      <c r="AX94" s="9" t="s">
        <v>5612</v>
      </c>
      <c r="AY94" s="9" t="s">
        <v>5612</v>
      </c>
      <c r="AZ94" s="9" t="s">
        <v>5612</v>
      </c>
    </row>
    <row r="95" spans="1:52" x14ac:dyDescent="0.2">
      <c r="A95" s="38" t="s">
        <v>3</v>
      </c>
      <c r="B95" s="7">
        <v>2017</v>
      </c>
      <c r="C95" s="3" t="s">
        <v>64</v>
      </c>
      <c r="D95" t="s">
        <v>74</v>
      </c>
      <c r="E95" t="s">
        <v>604</v>
      </c>
      <c r="F95">
        <v>10</v>
      </c>
      <c r="G95">
        <v>5</v>
      </c>
      <c r="H95">
        <v>5</v>
      </c>
      <c r="I95">
        <v>5</v>
      </c>
      <c r="J95">
        <v>5</v>
      </c>
      <c r="K95">
        <v>5</v>
      </c>
      <c r="L95">
        <v>11</v>
      </c>
      <c r="M95">
        <v>12</v>
      </c>
      <c r="N95">
        <v>26</v>
      </c>
      <c r="O95">
        <v>35</v>
      </c>
      <c r="P95">
        <v>119</v>
      </c>
      <c r="Q95">
        <v>73</v>
      </c>
      <c r="R95">
        <v>292163</v>
      </c>
      <c r="S95">
        <v>617246</v>
      </c>
      <c r="T95">
        <v>664725</v>
      </c>
      <c r="U95">
        <v>628088</v>
      </c>
      <c r="V95">
        <v>601634</v>
      </c>
      <c r="W95">
        <v>648384</v>
      </c>
      <c r="X95">
        <v>636499</v>
      </c>
      <c r="Y95">
        <v>448837</v>
      </c>
      <c r="Z95">
        <v>230226</v>
      </c>
      <c r="AA95">
        <v>82969</v>
      </c>
      <c r="AB95">
        <v>4850771</v>
      </c>
      <c r="AC95">
        <v>762032</v>
      </c>
      <c r="AD95" s="9">
        <v>3.4227468912901363E-5</v>
      </c>
      <c r="AE95" s="9">
        <v>8.100498018618185E-6</v>
      </c>
      <c r="AF95" s="9">
        <v>7.5219075557561399E-6</v>
      </c>
      <c r="AG95" s="9">
        <v>7.9606679318821565E-6</v>
      </c>
      <c r="AH95" s="9">
        <v>8.3107005255687005E-6</v>
      </c>
      <c r="AI95" s="9">
        <v>7.711479617017076E-6</v>
      </c>
      <c r="AJ95" s="9">
        <v>1.7282038149313669E-5</v>
      </c>
      <c r="AK95" s="9">
        <v>2.6735763762791392E-5</v>
      </c>
      <c r="AL95" s="9">
        <v>1.1293250979472344E-4</v>
      </c>
      <c r="AM95" s="9">
        <v>4.218443032940014E-4</v>
      </c>
      <c r="AN95" s="9">
        <v>2.4532182615918171E-5</v>
      </c>
      <c r="AO95" s="9">
        <v>9.5796501984168645E-5</v>
      </c>
      <c r="AP95" s="8">
        <v>7.3624999999999996E-2</v>
      </c>
      <c r="AQ95" s="8" t="s">
        <v>5612</v>
      </c>
      <c r="AR95" s="37">
        <v>0.251</v>
      </c>
      <c r="AS95" s="37">
        <v>0.40399999999999997</v>
      </c>
      <c r="AT95" s="37">
        <v>0.40700000000000003</v>
      </c>
      <c r="AU95" s="9" t="s">
        <v>5612</v>
      </c>
      <c r="AV95" s="9" t="s">
        <v>5612</v>
      </c>
      <c r="AW95" s="9" t="s">
        <v>5612</v>
      </c>
      <c r="AX95" s="9" t="s">
        <v>5612</v>
      </c>
      <c r="AY95" s="9" t="s">
        <v>5612</v>
      </c>
      <c r="AZ95" s="9" t="s">
        <v>5612</v>
      </c>
    </row>
    <row r="96" spans="1:52" x14ac:dyDescent="0.2">
      <c r="A96" s="38" t="s">
        <v>3</v>
      </c>
      <c r="B96" s="7">
        <v>2017</v>
      </c>
      <c r="C96" s="3" t="s">
        <v>65</v>
      </c>
      <c r="D96" t="s">
        <v>74</v>
      </c>
      <c r="E96" t="s">
        <v>605</v>
      </c>
      <c r="F96">
        <v>10</v>
      </c>
      <c r="G96">
        <v>5</v>
      </c>
      <c r="H96">
        <v>5</v>
      </c>
      <c r="I96">
        <v>5</v>
      </c>
      <c r="J96">
        <v>5</v>
      </c>
      <c r="K96">
        <v>5</v>
      </c>
      <c r="L96">
        <v>15</v>
      </c>
      <c r="M96">
        <v>13</v>
      </c>
      <c r="N96">
        <v>16</v>
      </c>
      <c r="O96">
        <v>28</v>
      </c>
      <c r="P96">
        <v>107</v>
      </c>
      <c r="Q96">
        <v>57</v>
      </c>
      <c r="R96">
        <v>292163</v>
      </c>
      <c r="S96">
        <v>617246</v>
      </c>
      <c r="T96">
        <v>664725</v>
      </c>
      <c r="U96">
        <v>628088</v>
      </c>
      <c r="V96">
        <v>601634</v>
      </c>
      <c r="W96">
        <v>648384</v>
      </c>
      <c r="X96">
        <v>636499</v>
      </c>
      <c r="Y96">
        <v>448837</v>
      </c>
      <c r="Z96">
        <v>230226</v>
      </c>
      <c r="AA96">
        <v>82969</v>
      </c>
      <c r="AB96">
        <v>4850771</v>
      </c>
      <c r="AC96">
        <v>762032</v>
      </c>
      <c r="AD96" s="9">
        <v>3.4227468912901363E-5</v>
      </c>
      <c r="AE96" s="9">
        <v>8.100498018618185E-6</v>
      </c>
      <c r="AF96" s="9">
        <v>7.5219075557561399E-6</v>
      </c>
      <c r="AG96" s="9">
        <v>7.9606679318821565E-6</v>
      </c>
      <c r="AH96" s="9">
        <v>8.3107005255687005E-6</v>
      </c>
      <c r="AI96" s="9">
        <v>7.711479617017076E-6</v>
      </c>
      <c r="AJ96" s="9">
        <v>2.3566415658155001E-5</v>
      </c>
      <c r="AK96" s="9">
        <v>2.8963744076357342E-5</v>
      </c>
      <c r="AL96" s="9">
        <v>6.9496929104445195E-5</v>
      </c>
      <c r="AM96" s="9">
        <v>3.3747544263520112E-4</v>
      </c>
      <c r="AN96" s="9">
        <v>2.2058349074817179E-5</v>
      </c>
      <c r="AO96" s="9">
        <v>7.4800008398597439E-5</v>
      </c>
      <c r="AP96" s="8">
        <v>0.10498</v>
      </c>
      <c r="AQ96" s="8">
        <v>0.86099999999999999</v>
      </c>
      <c r="AR96" s="37">
        <v>0.32</v>
      </c>
      <c r="AS96" s="37">
        <v>0.50700000000000001</v>
      </c>
      <c r="AT96" s="37">
        <v>0.495</v>
      </c>
      <c r="AU96" s="9" t="s">
        <v>5612</v>
      </c>
      <c r="AV96" s="9" t="s">
        <v>5612</v>
      </c>
      <c r="AW96" s="9" t="s">
        <v>5612</v>
      </c>
      <c r="AX96" s="9" t="s">
        <v>5612</v>
      </c>
      <c r="AY96" s="9" t="s">
        <v>5612</v>
      </c>
      <c r="AZ96" s="9" t="s">
        <v>5612</v>
      </c>
    </row>
    <row r="97" spans="1:52" x14ac:dyDescent="0.2">
      <c r="A97" s="5" t="s">
        <v>3</v>
      </c>
      <c r="B97" s="7">
        <v>2017</v>
      </c>
      <c r="C97" s="3" t="s">
        <v>66</v>
      </c>
      <c r="D97" t="s">
        <v>74</v>
      </c>
      <c r="E97" t="s">
        <v>606</v>
      </c>
      <c r="F97">
        <v>10</v>
      </c>
      <c r="G97">
        <v>5</v>
      </c>
      <c r="H97">
        <v>5</v>
      </c>
      <c r="I97">
        <v>5</v>
      </c>
      <c r="J97">
        <v>5</v>
      </c>
      <c r="K97">
        <v>10</v>
      </c>
      <c r="L97">
        <v>16</v>
      </c>
      <c r="M97">
        <v>19</v>
      </c>
      <c r="N97">
        <v>30</v>
      </c>
      <c r="O97">
        <v>40</v>
      </c>
      <c r="P97">
        <v>145</v>
      </c>
      <c r="Q97">
        <v>89</v>
      </c>
      <c r="R97">
        <v>292163</v>
      </c>
      <c r="S97">
        <v>617246</v>
      </c>
      <c r="T97">
        <v>664725</v>
      </c>
      <c r="U97">
        <v>628088</v>
      </c>
      <c r="V97">
        <v>601634</v>
      </c>
      <c r="W97">
        <v>648384</v>
      </c>
      <c r="X97">
        <v>636499</v>
      </c>
      <c r="Y97">
        <v>448837</v>
      </c>
      <c r="Z97">
        <v>230226</v>
      </c>
      <c r="AA97">
        <v>82969</v>
      </c>
      <c r="AB97">
        <v>4850771</v>
      </c>
      <c r="AC97">
        <v>762032</v>
      </c>
      <c r="AD97" s="9">
        <v>3.4227468912901363E-5</v>
      </c>
      <c r="AE97" s="9">
        <v>8.100498018618185E-6</v>
      </c>
      <c r="AF97" s="9">
        <v>7.5219075557561399E-6</v>
      </c>
      <c r="AG97" s="9">
        <v>7.9606679318821565E-6</v>
      </c>
      <c r="AH97" s="9">
        <v>8.3107005255687005E-6</v>
      </c>
      <c r="AI97" s="9">
        <v>1.5422959234034152E-5</v>
      </c>
      <c r="AJ97" s="9">
        <v>2.5137510035365335E-5</v>
      </c>
      <c r="AK97" s="9">
        <v>4.2331625957753037E-5</v>
      </c>
      <c r="AL97" s="9">
        <v>1.3030674207083475E-4</v>
      </c>
      <c r="AM97" s="9">
        <v>4.8210777519314444E-4</v>
      </c>
      <c r="AN97" s="9">
        <v>2.9892155288303654E-5</v>
      </c>
      <c r="AO97" s="9">
        <v>1.1679299556973985E-4</v>
      </c>
      <c r="AP97" s="8">
        <v>0.24275000000000002</v>
      </c>
      <c r="AQ97" s="8" t="s">
        <v>5612</v>
      </c>
      <c r="AR97" s="37">
        <v>0.35499999999999998</v>
      </c>
      <c r="AS97" s="37">
        <v>0.56600000000000006</v>
      </c>
      <c r="AT97" s="37">
        <v>0.54200000000000004</v>
      </c>
      <c r="AU97" s="9" t="s">
        <v>5612</v>
      </c>
      <c r="AV97" s="9" t="s">
        <v>5612</v>
      </c>
      <c r="AW97" s="9" t="s">
        <v>5612</v>
      </c>
      <c r="AX97" s="9" t="s">
        <v>5612</v>
      </c>
      <c r="AY97" s="9" t="s">
        <v>5612</v>
      </c>
      <c r="AZ97" s="9" t="s">
        <v>5612</v>
      </c>
    </row>
    <row r="98" spans="1:52" x14ac:dyDescent="0.2">
      <c r="A98" s="38" t="s">
        <v>4</v>
      </c>
      <c r="B98" s="7">
        <v>2010</v>
      </c>
      <c r="C98" s="3" t="s">
        <v>55</v>
      </c>
      <c r="D98" t="s">
        <v>75</v>
      </c>
      <c r="E98" t="s">
        <v>607</v>
      </c>
      <c r="F98">
        <v>10</v>
      </c>
      <c r="G98">
        <v>5</v>
      </c>
      <c r="H98">
        <v>5</v>
      </c>
      <c r="I98">
        <v>5</v>
      </c>
      <c r="J98">
        <v>5</v>
      </c>
      <c r="K98">
        <v>5</v>
      </c>
      <c r="L98">
        <v>5</v>
      </c>
      <c r="M98">
        <v>5</v>
      </c>
      <c r="N98">
        <v>5</v>
      </c>
      <c r="O98">
        <v>5</v>
      </c>
      <c r="P98">
        <v>55</v>
      </c>
      <c r="Q98">
        <v>15</v>
      </c>
      <c r="R98">
        <v>51360</v>
      </c>
      <c r="S98">
        <v>100489</v>
      </c>
      <c r="T98">
        <v>109361</v>
      </c>
      <c r="U98">
        <v>94389</v>
      </c>
      <c r="V98">
        <v>96353</v>
      </c>
      <c r="W98">
        <v>110482</v>
      </c>
      <c r="X98">
        <v>78601</v>
      </c>
      <c r="Y98">
        <v>32019</v>
      </c>
      <c r="Z98">
        <v>14049</v>
      </c>
      <c r="AA98">
        <v>4086</v>
      </c>
      <c r="AB98">
        <v>691189</v>
      </c>
      <c r="AC98">
        <v>50154</v>
      </c>
      <c r="AD98" s="9">
        <v>1.9470404984423675E-4</v>
      </c>
      <c r="AE98" s="9">
        <v>4.9756689786941856E-5</v>
      </c>
      <c r="AF98" s="9">
        <v>4.5720137891935882E-5</v>
      </c>
      <c r="AG98" s="9">
        <v>5.2972274311625295E-5</v>
      </c>
      <c r="AH98" s="9">
        <v>5.1892520212136623E-5</v>
      </c>
      <c r="AI98" s="9">
        <v>4.5256240835611228E-5</v>
      </c>
      <c r="AJ98" s="9">
        <v>6.3612422233813817E-5</v>
      </c>
      <c r="AK98" s="9">
        <v>1.5615728161404166E-4</v>
      </c>
      <c r="AL98" s="9">
        <v>3.5589721688376397E-4</v>
      </c>
      <c r="AM98" s="9">
        <v>1.2236906510034262E-3</v>
      </c>
      <c r="AN98" s="9">
        <v>7.9573025612386769E-5</v>
      </c>
      <c r="AO98" s="9">
        <v>2.9907883718148103E-4</v>
      </c>
      <c r="AP98" s="8" t="s">
        <v>5612</v>
      </c>
      <c r="AQ98" s="8" t="s">
        <v>5612</v>
      </c>
      <c r="AR98" s="37">
        <v>0.36</v>
      </c>
      <c r="AS98" s="37">
        <v>0.60499999999999998</v>
      </c>
      <c r="AT98" s="37" t="s">
        <v>54</v>
      </c>
      <c r="AU98" s="9" t="s">
        <v>5612</v>
      </c>
      <c r="AV98" s="9" t="s">
        <v>5612</v>
      </c>
      <c r="AW98" s="9" t="s">
        <v>5612</v>
      </c>
      <c r="AX98" s="9" t="s">
        <v>5612</v>
      </c>
      <c r="AY98" s="9" t="s">
        <v>5612</v>
      </c>
      <c r="AZ98" s="9" t="s">
        <v>5612</v>
      </c>
    </row>
    <row r="99" spans="1:52" x14ac:dyDescent="0.2">
      <c r="A99" s="38" t="s">
        <v>4</v>
      </c>
      <c r="B99" s="7">
        <v>2010</v>
      </c>
      <c r="C99" s="3" t="s">
        <v>56</v>
      </c>
      <c r="D99" t="s">
        <v>75</v>
      </c>
      <c r="E99" t="s">
        <v>608</v>
      </c>
      <c r="F99">
        <v>10</v>
      </c>
      <c r="G99">
        <v>5</v>
      </c>
      <c r="H99">
        <v>5</v>
      </c>
      <c r="I99">
        <v>5</v>
      </c>
      <c r="J99">
        <v>5</v>
      </c>
      <c r="K99">
        <v>5</v>
      </c>
      <c r="L99">
        <v>5</v>
      </c>
      <c r="M99">
        <v>5</v>
      </c>
      <c r="N99">
        <v>5</v>
      </c>
      <c r="O99">
        <v>5</v>
      </c>
      <c r="P99">
        <v>55</v>
      </c>
      <c r="Q99">
        <v>15</v>
      </c>
      <c r="R99">
        <v>51360</v>
      </c>
      <c r="S99">
        <v>100489</v>
      </c>
      <c r="T99">
        <v>109361</v>
      </c>
      <c r="U99">
        <v>94389</v>
      </c>
      <c r="V99">
        <v>96353</v>
      </c>
      <c r="W99">
        <v>110482</v>
      </c>
      <c r="X99">
        <v>78601</v>
      </c>
      <c r="Y99">
        <v>32019</v>
      </c>
      <c r="Z99">
        <v>14049</v>
      </c>
      <c r="AA99">
        <v>4086</v>
      </c>
      <c r="AB99">
        <v>691189</v>
      </c>
      <c r="AC99">
        <v>50154</v>
      </c>
      <c r="AD99" s="9">
        <v>1.9470404984423675E-4</v>
      </c>
      <c r="AE99" s="9">
        <v>4.9756689786941856E-5</v>
      </c>
      <c r="AF99" s="9">
        <v>4.5720137891935882E-5</v>
      </c>
      <c r="AG99" s="9">
        <v>5.2972274311625295E-5</v>
      </c>
      <c r="AH99" s="9">
        <v>5.1892520212136623E-5</v>
      </c>
      <c r="AI99" s="9">
        <v>4.5256240835611228E-5</v>
      </c>
      <c r="AJ99" s="9">
        <v>6.3612422233813817E-5</v>
      </c>
      <c r="AK99" s="9">
        <v>1.5615728161404166E-4</v>
      </c>
      <c r="AL99" s="9">
        <v>3.5589721688376397E-4</v>
      </c>
      <c r="AM99" s="9">
        <v>1.2236906510034262E-3</v>
      </c>
      <c r="AN99" s="9">
        <v>7.9573025612386769E-5</v>
      </c>
      <c r="AO99" s="9">
        <v>2.9907883718148103E-4</v>
      </c>
      <c r="AP99" s="8" t="s">
        <v>5612</v>
      </c>
      <c r="AQ99" s="8" t="s">
        <v>5612</v>
      </c>
      <c r="AR99" s="37">
        <v>0.374</v>
      </c>
      <c r="AS99" s="37">
        <v>0.60499999999999998</v>
      </c>
      <c r="AT99" s="37" t="s">
        <v>54</v>
      </c>
      <c r="AU99" s="9" t="s">
        <v>5612</v>
      </c>
      <c r="AV99" s="9" t="s">
        <v>5612</v>
      </c>
      <c r="AW99" s="9" t="s">
        <v>5612</v>
      </c>
      <c r="AX99" s="9" t="s">
        <v>5612</v>
      </c>
      <c r="AY99" s="9" t="s">
        <v>5612</v>
      </c>
      <c r="AZ99" s="9" t="s">
        <v>5612</v>
      </c>
    </row>
    <row r="100" spans="1:52" x14ac:dyDescent="0.2">
      <c r="A100" s="38" t="s">
        <v>4</v>
      </c>
      <c r="B100" s="7">
        <v>2010</v>
      </c>
      <c r="C100" s="3" t="s">
        <v>57</v>
      </c>
      <c r="D100" t="s">
        <v>75</v>
      </c>
      <c r="E100" t="s">
        <v>609</v>
      </c>
      <c r="F100">
        <v>10</v>
      </c>
      <c r="G100">
        <v>5</v>
      </c>
      <c r="H100">
        <v>5</v>
      </c>
      <c r="I100">
        <v>5</v>
      </c>
      <c r="J100">
        <v>5</v>
      </c>
      <c r="K100">
        <v>5</v>
      </c>
      <c r="L100">
        <v>5</v>
      </c>
      <c r="M100">
        <v>5</v>
      </c>
      <c r="N100">
        <v>5</v>
      </c>
      <c r="O100">
        <v>5</v>
      </c>
      <c r="P100">
        <v>55</v>
      </c>
      <c r="Q100">
        <v>15</v>
      </c>
      <c r="R100">
        <v>51360</v>
      </c>
      <c r="S100">
        <v>100489</v>
      </c>
      <c r="T100">
        <v>109361</v>
      </c>
      <c r="U100">
        <v>94389</v>
      </c>
      <c r="V100">
        <v>96353</v>
      </c>
      <c r="W100">
        <v>110482</v>
      </c>
      <c r="X100">
        <v>78601</v>
      </c>
      <c r="Y100">
        <v>32019</v>
      </c>
      <c r="Z100">
        <v>14049</v>
      </c>
      <c r="AA100">
        <v>4086</v>
      </c>
      <c r="AB100">
        <v>691189</v>
      </c>
      <c r="AC100">
        <v>50154</v>
      </c>
      <c r="AD100" s="9">
        <v>1.9470404984423675E-4</v>
      </c>
      <c r="AE100" s="9">
        <v>4.9756689786941856E-5</v>
      </c>
      <c r="AF100" s="9">
        <v>4.5720137891935882E-5</v>
      </c>
      <c r="AG100" s="9">
        <v>5.2972274311625295E-5</v>
      </c>
      <c r="AH100" s="9">
        <v>5.1892520212136623E-5</v>
      </c>
      <c r="AI100" s="9">
        <v>4.5256240835611228E-5</v>
      </c>
      <c r="AJ100" s="9">
        <v>6.3612422233813817E-5</v>
      </c>
      <c r="AK100" s="9">
        <v>1.5615728161404166E-4</v>
      </c>
      <c r="AL100" s="9">
        <v>3.5589721688376397E-4</v>
      </c>
      <c r="AM100" s="9">
        <v>1.2236906510034262E-3</v>
      </c>
      <c r="AN100" s="9">
        <v>7.9573025612386769E-5</v>
      </c>
      <c r="AO100" s="9">
        <v>2.9907883718148103E-4</v>
      </c>
      <c r="AP100" s="8" t="s">
        <v>5612</v>
      </c>
      <c r="AQ100" s="8" t="s">
        <v>5612</v>
      </c>
      <c r="AR100" s="37">
        <v>0.37700000000000006</v>
      </c>
      <c r="AS100" s="37">
        <v>0.6070000000000001</v>
      </c>
      <c r="AT100" s="37" t="s">
        <v>54</v>
      </c>
      <c r="AU100" s="9" t="s">
        <v>5612</v>
      </c>
      <c r="AV100" s="9" t="s">
        <v>5612</v>
      </c>
      <c r="AW100" s="9" t="s">
        <v>5612</v>
      </c>
      <c r="AX100" s="9" t="s">
        <v>5612</v>
      </c>
      <c r="AY100" s="9" t="s">
        <v>5612</v>
      </c>
      <c r="AZ100" s="9" t="s">
        <v>5612</v>
      </c>
    </row>
    <row r="101" spans="1:52" x14ac:dyDescent="0.2">
      <c r="A101" s="38" t="s">
        <v>4</v>
      </c>
      <c r="B101" s="7">
        <v>2010</v>
      </c>
      <c r="C101" s="3" t="s">
        <v>58</v>
      </c>
      <c r="D101" t="s">
        <v>75</v>
      </c>
      <c r="E101" t="s">
        <v>610</v>
      </c>
      <c r="F101">
        <v>10</v>
      </c>
      <c r="G101">
        <v>5</v>
      </c>
      <c r="H101">
        <v>5</v>
      </c>
      <c r="I101">
        <v>5</v>
      </c>
      <c r="J101">
        <v>5</v>
      </c>
      <c r="K101">
        <v>5</v>
      </c>
      <c r="L101">
        <v>5</v>
      </c>
      <c r="M101">
        <v>5</v>
      </c>
      <c r="N101">
        <v>5</v>
      </c>
      <c r="O101">
        <v>5</v>
      </c>
      <c r="P101">
        <v>55</v>
      </c>
      <c r="Q101">
        <v>15</v>
      </c>
      <c r="R101">
        <v>51360</v>
      </c>
      <c r="S101">
        <v>100489</v>
      </c>
      <c r="T101">
        <v>109361</v>
      </c>
      <c r="U101">
        <v>94389</v>
      </c>
      <c r="V101">
        <v>96353</v>
      </c>
      <c r="W101">
        <v>110482</v>
      </c>
      <c r="X101">
        <v>78601</v>
      </c>
      <c r="Y101">
        <v>32019</v>
      </c>
      <c r="Z101">
        <v>14049</v>
      </c>
      <c r="AA101">
        <v>4086</v>
      </c>
      <c r="AB101">
        <v>691189</v>
      </c>
      <c r="AC101">
        <v>50154</v>
      </c>
      <c r="AD101" s="9">
        <v>1.9470404984423675E-4</v>
      </c>
      <c r="AE101" s="9">
        <v>4.9756689786941856E-5</v>
      </c>
      <c r="AF101" s="9">
        <v>4.5720137891935882E-5</v>
      </c>
      <c r="AG101" s="9">
        <v>5.2972274311625295E-5</v>
      </c>
      <c r="AH101" s="9">
        <v>5.1892520212136623E-5</v>
      </c>
      <c r="AI101" s="9">
        <v>4.5256240835611228E-5</v>
      </c>
      <c r="AJ101" s="9">
        <v>6.3612422233813817E-5</v>
      </c>
      <c r="AK101" s="9">
        <v>1.5615728161404166E-4</v>
      </c>
      <c r="AL101" s="9">
        <v>3.5589721688376397E-4</v>
      </c>
      <c r="AM101" s="9">
        <v>1.2236906510034262E-3</v>
      </c>
      <c r="AN101" s="9">
        <v>7.9573025612386769E-5</v>
      </c>
      <c r="AO101" s="9">
        <v>2.9907883718148103E-4</v>
      </c>
      <c r="AP101" s="8" t="s">
        <v>5612</v>
      </c>
      <c r="AQ101" s="8" t="s">
        <v>5612</v>
      </c>
      <c r="AR101" s="37">
        <v>0.38</v>
      </c>
      <c r="AS101" s="37">
        <v>0.6070000000000001</v>
      </c>
      <c r="AT101" s="37" t="s">
        <v>54</v>
      </c>
      <c r="AU101" s="9" t="s">
        <v>5612</v>
      </c>
      <c r="AV101" s="9" t="s">
        <v>5612</v>
      </c>
      <c r="AW101" s="9" t="s">
        <v>5612</v>
      </c>
      <c r="AX101" s="9" t="s">
        <v>5612</v>
      </c>
      <c r="AY101" s="9" t="s">
        <v>5612</v>
      </c>
      <c r="AZ101" s="9" t="s">
        <v>5612</v>
      </c>
    </row>
    <row r="102" spans="1:52" x14ac:dyDescent="0.2">
      <c r="A102" s="38" t="s">
        <v>4</v>
      </c>
      <c r="B102" s="7">
        <v>2010</v>
      </c>
      <c r="C102" s="3" t="s">
        <v>59</v>
      </c>
      <c r="D102" t="s">
        <v>75</v>
      </c>
      <c r="E102" t="s">
        <v>611</v>
      </c>
      <c r="F102">
        <v>10</v>
      </c>
      <c r="G102">
        <v>5</v>
      </c>
      <c r="H102">
        <v>5</v>
      </c>
      <c r="I102">
        <v>5</v>
      </c>
      <c r="J102">
        <v>5</v>
      </c>
      <c r="K102">
        <v>5</v>
      </c>
      <c r="L102">
        <v>5</v>
      </c>
      <c r="M102">
        <v>5</v>
      </c>
      <c r="N102">
        <v>5</v>
      </c>
      <c r="O102">
        <v>5</v>
      </c>
      <c r="P102">
        <v>55</v>
      </c>
      <c r="Q102">
        <v>15</v>
      </c>
      <c r="R102">
        <v>51360</v>
      </c>
      <c r="S102">
        <v>100489</v>
      </c>
      <c r="T102">
        <v>109361</v>
      </c>
      <c r="U102">
        <v>94389</v>
      </c>
      <c r="V102">
        <v>96353</v>
      </c>
      <c r="W102">
        <v>110482</v>
      </c>
      <c r="X102">
        <v>78601</v>
      </c>
      <c r="Y102">
        <v>32019</v>
      </c>
      <c r="Z102">
        <v>14049</v>
      </c>
      <c r="AA102">
        <v>4086</v>
      </c>
      <c r="AB102">
        <v>691189</v>
      </c>
      <c r="AC102">
        <v>50154</v>
      </c>
      <c r="AD102" s="9">
        <v>1.9470404984423675E-4</v>
      </c>
      <c r="AE102" s="9">
        <v>4.9756689786941856E-5</v>
      </c>
      <c r="AF102" s="9">
        <v>4.5720137891935882E-5</v>
      </c>
      <c r="AG102" s="9">
        <v>5.2972274311625295E-5</v>
      </c>
      <c r="AH102" s="9">
        <v>5.1892520212136623E-5</v>
      </c>
      <c r="AI102" s="9">
        <v>4.5256240835611228E-5</v>
      </c>
      <c r="AJ102" s="9">
        <v>6.3612422233813817E-5</v>
      </c>
      <c r="AK102" s="9">
        <v>1.5615728161404166E-4</v>
      </c>
      <c r="AL102" s="9">
        <v>3.5589721688376397E-4</v>
      </c>
      <c r="AM102" s="9">
        <v>1.2236906510034262E-3</v>
      </c>
      <c r="AN102" s="9">
        <v>7.9573025612386769E-5</v>
      </c>
      <c r="AO102" s="9">
        <v>2.9907883718148103E-4</v>
      </c>
      <c r="AP102" s="8" t="s">
        <v>5612</v>
      </c>
      <c r="AQ102" s="8" t="s">
        <v>5612</v>
      </c>
      <c r="AR102" s="37">
        <v>0.38100000000000001</v>
      </c>
      <c r="AS102" s="37">
        <v>0.6070000000000001</v>
      </c>
      <c r="AT102" s="37" t="s">
        <v>54</v>
      </c>
      <c r="AU102" s="9" t="s">
        <v>5612</v>
      </c>
      <c r="AV102" s="9" t="s">
        <v>5612</v>
      </c>
      <c r="AW102" s="9" t="s">
        <v>5612</v>
      </c>
      <c r="AX102" s="9" t="s">
        <v>5612</v>
      </c>
      <c r="AY102" s="9" t="s">
        <v>5612</v>
      </c>
      <c r="AZ102" s="9" t="s">
        <v>5612</v>
      </c>
    </row>
    <row r="103" spans="1:52" x14ac:dyDescent="0.2">
      <c r="A103" s="38" t="s">
        <v>4</v>
      </c>
      <c r="B103" s="7">
        <v>2010</v>
      </c>
      <c r="C103" s="3" t="s">
        <v>60</v>
      </c>
      <c r="D103" t="s">
        <v>75</v>
      </c>
      <c r="E103" t="s">
        <v>612</v>
      </c>
      <c r="F103">
        <v>10</v>
      </c>
      <c r="G103">
        <v>5</v>
      </c>
      <c r="H103">
        <v>5</v>
      </c>
      <c r="I103">
        <v>5</v>
      </c>
      <c r="J103">
        <v>5</v>
      </c>
      <c r="K103">
        <v>5</v>
      </c>
      <c r="L103">
        <v>5</v>
      </c>
      <c r="M103">
        <v>5</v>
      </c>
      <c r="N103">
        <v>5</v>
      </c>
      <c r="O103">
        <v>5</v>
      </c>
      <c r="P103">
        <v>55</v>
      </c>
      <c r="Q103">
        <v>15</v>
      </c>
      <c r="R103">
        <v>51360</v>
      </c>
      <c r="S103">
        <v>100489</v>
      </c>
      <c r="T103">
        <v>109361</v>
      </c>
      <c r="U103">
        <v>94389</v>
      </c>
      <c r="V103">
        <v>96353</v>
      </c>
      <c r="W103">
        <v>110482</v>
      </c>
      <c r="X103">
        <v>78601</v>
      </c>
      <c r="Y103">
        <v>32019</v>
      </c>
      <c r="Z103">
        <v>14049</v>
      </c>
      <c r="AA103">
        <v>4086</v>
      </c>
      <c r="AB103">
        <v>691189</v>
      </c>
      <c r="AC103">
        <v>50154</v>
      </c>
      <c r="AD103" s="9">
        <v>1.9470404984423675E-4</v>
      </c>
      <c r="AE103" s="9">
        <v>4.9756689786941856E-5</v>
      </c>
      <c r="AF103" s="9">
        <v>4.5720137891935882E-5</v>
      </c>
      <c r="AG103" s="9">
        <v>5.2972274311625295E-5</v>
      </c>
      <c r="AH103" s="9">
        <v>5.1892520212136623E-5</v>
      </c>
      <c r="AI103" s="9">
        <v>4.5256240835611228E-5</v>
      </c>
      <c r="AJ103" s="9">
        <v>6.3612422233813817E-5</v>
      </c>
      <c r="AK103" s="9">
        <v>1.5615728161404166E-4</v>
      </c>
      <c r="AL103" s="9">
        <v>3.5589721688376397E-4</v>
      </c>
      <c r="AM103" s="9">
        <v>1.2236906510034262E-3</v>
      </c>
      <c r="AN103" s="9">
        <v>7.9573025612386769E-5</v>
      </c>
      <c r="AO103" s="9">
        <v>2.9907883718148103E-4</v>
      </c>
      <c r="AP103" s="8" t="s">
        <v>5612</v>
      </c>
      <c r="AQ103" s="8" t="s">
        <v>5612</v>
      </c>
      <c r="AR103" s="37" t="s">
        <v>5612</v>
      </c>
      <c r="AS103" s="37" t="s">
        <v>5612</v>
      </c>
      <c r="AT103" s="37" t="s">
        <v>5612</v>
      </c>
      <c r="AU103" s="9" t="s">
        <v>5612</v>
      </c>
      <c r="AV103" s="9" t="s">
        <v>5612</v>
      </c>
      <c r="AW103" s="9" t="s">
        <v>5612</v>
      </c>
      <c r="AX103" s="9" t="s">
        <v>5612</v>
      </c>
      <c r="AY103" s="9" t="s">
        <v>5612</v>
      </c>
      <c r="AZ103" s="9" t="s">
        <v>5612</v>
      </c>
    </row>
    <row r="104" spans="1:52" x14ac:dyDescent="0.2">
      <c r="A104" s="38" t="s">
        <v>4</v>
      </c>
      <c r="B104" s="7">
        <v>2010</v>
      </c>
      <c r="C104" s="3" t="s">
        <v>61</v>
      </c>
      <c r="D104" t="s">
        <v>75</v>
      </c>
      <c r="E104" t="s">
        <v>613</v>
      </c>
      <c r="F104">
        <v>10</v>
      </c>
      <c r="G104">
        <v>5</v>
      </c>
      <c r="H104">
        <v>5</v>
      </c>
      <c r="I104">
        <v>5</v>
      </c>
      <c r="J104">
        <v>5</v>
      </c>
      <c r="K104">
        <v>5</v>
      </c>
      <c r="L104">
        <v>5</v>
      </c>
      <c r="M104">
        <v>5</v>
      </c>
      <c r="N104">
        <v>5</v>
      </c>
      <c r="O104">
        <v>5</v>
      </c>
      <c r="P104">
        <v>55</v>
      </c>
      <c r="Q104">
        <v>15</v>
      </c>
      <c r="R104">
        <v>51360</v>
      </c>
      <c r="S104">
        <v>100489</v>
      </c>
      <c r="T104">
        <v>109361</v>
      </c>
      <c r="U104">
        <v>94389</v>
      </c>
      <c r="V104">
        <v>96353</v>
      </c>
      <c r="W104">
        <v>110482</v>
      </c>
      <c r="X104">
        <v>78601</v>
      </c>
      <c r="Y104">
        <v>32019</v>
      </c>
      <c r="Z104">
        <v>14049</v>
      </c>
      <c r="AA104">
        <v>4086</v>
      </c>
      <c r="AB104">
        <v>691189</v>
      </c>
      <c r="AC104">
        <v>50154</v>
      </c>
      <c r="AD104" s="9">
        <v>1.9470404984423675E-4</v>
      </c>
      <c r="AE104" s="9">
        <v>4.9756689786941856E-5</v>
      </c>
      <c r="AF104" s="9">
        <v>4.5720137891935882E-5</v>
      </c>
      <c r="AG104" s="9">
        <v>5.2972274311625295E-5</v>
      </c>
      <c r="AH104" s="9">
        <v>5.1892520212136623E-5</v>
      </c>
      <c r="AI104" s="9">
        <v>4.5256240835611228E-5</v>
      </c>
      <c r="AJ104" s="9">
        <v>6.3612422233813817E-5</v>
      </c>
      <c r="AK104" s="9">
        <v>1.5615728161404166E-4</v>
      </c>
      <c r="AL104" s="9">
        <v>3.5589721688376397E-4</v>
      </c>
      <c r="AM104" s="9">
        <v>1.2236906510034262E-3</v>
      </c>
      <c r="AN104" s="9">
        <v>7.9573025612386769E-5</v>
      </c>
      <c r="AO104" s="9">
        <v>2.9907883718148103E-4</v>
      </c>
      <c r="AP104" s="8" t="s">
        <v>5612</v>
      </c>
      <c r="AQ104" s="8" t="s">
        <v>5612</v>
      </c>
      <c r="AR104" s="37" t="s">
        <v>5612</v>
      </c>
      <c r="AS104" s="37" t="s">
        <v>5612</v>
      </c>
      <c r="AT104" s="37" t="s">
        <v>5612</v>
      </c>
      <c r="AU104" s="9" t="s">
        <v>5612</v>
      </c>
      <c r="AV104" s="9" t="s">
        <v>5612</v>
      </c>
      <c r="AW104" s="9" t="s">
        <v>5612</v>
      </c>
      <c r="AX104" s="9" t="s">
        <v>5612</v>
      </c>
      <c r="AY104" s="9" t="s">
        <v>5612</v>
      </c>
      <c r="AZ104" s="9" t="s">
        <v>5612</v>
      </c>
    </row>
    <row r="105" spans="1:52" x14ac:dyDescent="0.2">
      <c r="A105" s="38" t="s">
        <v>4</v>
      </c>
      <c r="B105" s="7">
        <v>2010</v>
      </c>
      <c r="C105" s="3" t="s">
        <v>62</v>
      </c>
      <c r="D105" t="s">
        <v>75</v>
      </c>
      <c r="E105" t="s">
        <v>614</v>
      </c>
      <c r="F105">
        <v>10</v>
      </c>
      <c r="G105">
        <v>5</v>
      </c>
      <c r="H105">
        <v>5</v>
      </c>
      <c r="I105">
        <v>5</v>
      </c>
      <c r="J105">
        <v>5</v>
      </c>
      <c r="K105">
        <v>5</v>
      </c>
      <c r="L105">
        <v>5</v>
      </c>
      <c r="M105">
        <v>5</v>
      </c>
      <c r="N105">
        <v>5</v>
      </c>
      <c r="O105">
        <v>5</v>
      </c>
      <c r="P105">
        <v>55</v>
      </c>
      <c r="Q105">
        <v>15</v>
      </c>
      <c r="R105">
        <v>51360</v>
      </c>
      <c r="S105">
        <v>100489</v>
      </c>
      <c r="T105">
        <v>109361</v>
      </c>
      <c r="U105">
        <v>94389</v>
      </c>
      <c r="V105">
        <v>96353</v>
      </c>
      <c r="W105">
        <v>110482</v>
      </c>
      <c r="X105">
        <v>78601</v>
      </c>
      <c r="Y105">
        <v>32019</v>
      </c>
      <c r="Z105">
        <v>14049</v>
      </c>
      <c r="AA105">
        <v>4086</v>
      </c>
      <c r="AB105">
        <v>691189</v>
      </c>
      <c r="AC105">
        <v>50154</v>
      </c>
      <c r="AD105" s="9">
        <v>1.9470404984423675E-4</v>
      </c>
      <c r="AE105" s="9">
        <v>4.9756689786941856E-5</v>
      </c>
      <c r="AF105" s="9">
        <v>4.5720137891935882E-5</v>
      </c>
      <c r="AG105" s="9">
        <v>5.2972274311625295E-5</v>
      </c>
      <c r="AH105" s="9">
        <v>5.1892520212136623E-5</v>
      </c>
      <c r="AI105" s="9">
        <v>4.5256240835611228E-5</v>
      </c>
      <c r="AJ105" s="9">
        <v>6.3612422233813817E-5</v>
      </c>
      <c r="AK105" s="9">
        <v>1.5615728161404166E-4</v>
      </c>
      <c r="AL105" s="9">
        <v>3.5589721688376397E-4</v>
      </c>
      <c r="AM105" s="9">
        <v>1.2236906510034262E-3</v>
      </c>
      <c r="AN105" s="9">
        <v>7.9573025612386769E-5</v>
      </c>
      <c r="AO105" s="9">
        <v>2.9907883718148103E-4</v>
      </c>
      <c r="AP105" s="8" t="s">
        <v>5612</v>
      </c>
      <c r="AQ105" s="8" t="s">
        <v>5612</v>
      </c>
      <c r="AR105" s="37">
        <v>1.8000000000000002E-2</v>
      </c>
      <c r="AS105" s="37">
        <v>0</v>
      </c>
      <c r="AT105" s="37">
        <v>3.6000000000000004E-2</v>
      </c>
      <c r="AU105" s="9" t="s">
        <v>5612</v>
      </c>
      <c r="AV105" s="9" t="s">
        <v>5612</v>
      </c>
      <c r="AW105" s="9" t="s">
        <v>5612</v>
      </c>
      <c r="AX105" s="9" t="s">
        <v>5612</v>
      </c>
      <c r="AY105" s="9" t="s">
        <v>5612</v>
      </c>
      <c r="AZ105" s="9" t="s">
        <v>5612</v>
      </c>
    </row>
    <row r="106" spans="1:52" x14ac:dyDescent="0.2">
      <c r="A106" s="38" t="s">
        <v>4</v>
      </c>
      <c r="B106" s="7">
        <v>2010</v>
      </c>
      <c r="C106" s="3" t="s">
        <v>63</v>
      </c>
      <c r="D106" t="s">
        <v>75</v>
      </c>
      <c r="E106" t="s">
        <v>615</v>
      </c>
      <c r="F106">
        <v>10</v>
      </c>
      <c r="G106">
        <v>5</v>
      </c>
      <c r="H106">
        <v>5</v>
      </c>
      <c r="I106">
        <v>5</v>
      </c>
      <c r="J106">
        <v>5</v>
      </c>
      <c r="K106">
        <v>5</v>
      </c>
      <c r="L106">
        <v>5</v>
      </c>
      <c r="M106">
        <v>5</v>
      </c>
      <c r="N106">
        <v>5</v>
      </c>
      <c r="O106">
        <v>5</v>
      </c>
      <c r="P106">
        <v>55</v>
      </c>
      <c r="Q106">
        <v>15</v>
      </c>
      <c r="R106">
        <v>51360</v>
      </c>
      <c r="S106">
        <v>100489</v>
      </c>
      <c r="T106">
        <v>109361</v>
      </c>
      <c r="U106">
        <v>94389</v>
      </c>
      <c r="V106">
        <v>96353</v>
      </c>
      <c r="W106">
        <v>110482</v>
      </c>
      <c r="X106">
        <v>78601</v>
      </c>
      <c r="Y106">
        <v>32019</v>
      </c>
      <c r="Z106">
        <v>14049</v>
      </c>
      <c r="AA106">
        <v>4086</v>
      </c>
      <c r="AB106">
        <v>691189</v>
      </c>
      <c r="AC106">
        <v>50154</v>
      </c>
      <c r="AD106" s="9">
        <v>1.9470404984423675E-4</v>
      </c>
      <c r="AE106" s="9">
        <v>4.9756689786941856E-5</v>
      </c>
      <c r="AF106" s="9">
        <v>4.5720137891935882E-5</v>
      </c>
      <c r="AG106" s="9">
        <v>5.2972274311625295E-5</v>
      </c>
      <c r="AH106" s="9">
        <v>5.1892520212136623E-5</v>
      </c>
      <c r="AI106" s="9">
        <v>4.5256240835611228E-5</v>
      </c>
      <c r="AJ106" s="9">
        <v>6.3612422233813817E-5</v>
      </c>
      <c r="AK106" s="9">
        <v>1.5615728161404166E-4</v>
      </c>
      <c r="AL106" s="9">
        <v>3.5589721688376397E-4</v>
      </c>
      <c r="AM106" s="9">
        <v>1.2236906510034262E-3</v>
      </c>
      <c r="AN106" s="9">
        <v>7.9573025612386769E-5</v>
      </c>
      <c r="AO106" s="9">
        <v>2.9907883718148103E-4</v>
      </c>
      <c r="AP106" s="8" t="s">
        <v>5612</v>
      </c>
      <c r="AQ106" s="8" t="s">
        <v>5612</v>
      </c>
      <c r="AR106" s="37">
        <v>8.3000000000000004E-2</v>
      </c>
      <c r="AS106" s="37">
        <v>9.0999999999999998E-2</v>
      </c>
      <c r="AT106" s="37">
        <v>0.128</v>
      </c>
      <c r="AU106" s="9" t="s">
        <v>5612</v>
      </c>
      <c r="AV106" s="9" t="s">
        <v>5612</v>
      </c>
      <c r="AW106" s="9" t="s">
        <v>5612</v>
      </c>
      <c r="AX106" s="9" t="s">
        <v>5612</v>
      </c>
      <c r="AY106" s="9" t="s">
        <v>5612</v>
      </c>
      <c r="AZ106" s="9" t="s">
        <v>5612</v>
      </c>
    </row>
    <row r="107" spans="1:52" x14ac:dyDescent="0.2">
      <c r="A107" s="38" t="s">
        <v>4</v>
      </c>
      <c r="B107" s="7">
        <v>2010</v>
      </c>
      <c r="C107" s="3" t="s">
        <v>64</v>
      </c>
      <c r="D107" t="s">
        <v>75</v>
      </c>
      <c r="E107" t="s">
        <v>616</v>
      </c>
      <c r="F107">
        <v>10</v>
      </c>
      <c r="G107">
        <v>5</v>
      </c>
      <c r="H107">
        <v>5</v>
      </c>
      <c r="I107">
        <v>5</v>
      </c>
      <c r="J107">
        <v>5</v>
      </c>
      <c r="K107">
        <v>5</v>
      </c>
      <c r="L107">
        <v>5</v>
      </c>
      <c r="M107">
        <v>5</v>
      </c>
      <c r="N107">
        <v>5</v>
      </c>
      <c r="O107">
        <v>5</v>
      </c>
      <c r="P107">
        <v>55</v>
      </c>
      <c r="Q107">
        <v>15</v>
      </c>
      <c r="R107">
        <v>51360</v>
      </c>
      <c r="S107">
        <v>100489</v>
      </c>
      <c r="T107">
        <v>109361</v>
      </c>
      <c r="U107">
        <v>94389</v>
      </c>
      <c r="V107">
        <v>96353</v>
      </c>
      <c r="W107">
        <v>110482</v>
      </c>
      <c r="X107">
        <v>78601</v>
      </c>
      <c r="Y107">
        <v>32019</v>
      </c>
      <c r="Z107">
        <v>14049</v>
      </c>
      <c r="AA107">
        <v>4086</v>
      </c>
      <c r="AB107">
        <v>691189</v>
      </c>
      <c r="AC107">
        <v>50154</v>
      </c>
      <c r="AD107" s="9">
        <v>1.9470404984423675E-4</v>
      </c>
      <c r="AE107" s="9">
        <v>4.9756689786941856E-5</v>
      </c>
      <c r="AF107" s="9">
        <v>4.5720137891935882E-5</v>
      </c>
      <c r="AG107" s="9">
        <v>5.2972274311625295E-5</v>
      </c>
      <c r="AH107" s="9">
        <v>5.1892520212136623E-5</v>
      </c>
      <c r="AI107" s="9">
        <v>4.5256240835611228E-5</v>
      </c>
      <c r="AJ107" s="9">
        <v>6.3612422233813817E-5</v>
      </c>
      <c r="AK107" s="9">
        <v>1.5615728161404166E-4</v>
      </c>
      <c r="AL107" s="9">
        <v>3.5589721688376397E-4</v>
      </c>
      <c r="AM107" s="9">
        <v>1.2236906510034262E-3</v>
      </c>
      <c r="AN107" s="9">
        <v>7.9573025612386769E-5</v>
      </c>
      <c r="AO107" s="9">
        <v>2.9907883718148103E-4</v>
      </c>
      <c r="AP107" s="8">
        <v>1.575E-3</v>
      </c>
      <c r="AQ107" s="8" t="s">
        <v>5612</v>
      </c>
      <c r="AR107" s="37">
        <v>0.21199999999999999</v>
      </c>
      <c r="AS107" s="37">
        <v>0.35000000000000003</v>
      </c>
      <c r="AT107" s="37">
        <v>0.23300000000000001</v>
      </c>
      <c r="AU107" s="9" t="s">
        <v>5612</v>
      </c>
      <c r="AV107" s="9" t="s">
        <v>5612</v>
      </c>
      <c r="AW107" s="9" t="s">
        <v>5612</v>
      </c>
      <c r="AX107" s="9" t="s">
        <v>5612</v>
      </c>
      <c r="AY107" s="9" t="s">
        <v>5612</v>
      </c>
      <c r="AZ107" s="9" t="s">
        <v>5612</v>
      </c>
    </row>
    <row r="108" spans="1:52" x14ac:dyDescent="0.2">
      <c r="A108" s="38" t="s">
        <v>4</v>
      </c>
      <c r="B108" s="7">
        <v>2010</v>
      </c>
      <c r="C108" s="3" t="s">
        <v>65</v>
      </c>
      <c r="D108" t="s">
        <v>75</v>
      </c>
      <c r="E108" t="s">
        <v>617</v>
      </c>
      <c r="F108">
        <v>10</v>
      </c>
      <c r="G108">
        <v>5</v>
      </c>
      <c r="H108">
        <v>5</v>
      </c>
      <c r="I108">
        <v>5</v>
      </c>
      <c r="J108">
        <v>5</v>
      </c>
      <c r="K108">
        <v>5</v>
      </c>
      <c r="L108">
        <v>5</v>
      </c>
      <c r="M108">
        <v>5</v>
      </c>
      <c r="N108">
        <v>5</v>
      </c>
      <c r="O108">
        <v>5</v>
      </c>
      <c r="P108">
        <v>55</v>
      </c>
      <c r="Q108">
        <v>15</v>
      </c>
      <c r="R108">
        <v>51360</v>
      </c>
      <c r="S108">
        <v>100489</v>
      </c>
      <c r="T108">
        <v>109361</v>
      </c>
      <c r="U108">
        <v>94389</v>
      </c>
      <c r="V108">
        <v>96353</v>
      </c>
      <c r="W108">
        <v>110482</v>
      </c>
      <c r="X108">
        <v>78601</v>
      </c>
      <c r="Y108">
        <v>32019</v>
      </c>
      <c r="Z108">
        <v>14049</v>
      </c>
      <c r="AA108">
        <v>4086</v>
      </c>
      <c r="AB108">
        <v>691189</v>
      </c>
      <c r="AC108">
        <v>50154</v>
      </c>
      <c r="AD108" s="9">
        <v>1.9470404984423675E-4</v>
      </c>
      <c r="AE108" s="9">
        <v>4.9756689786941856E-5</v>
      </c>
      <c r="AF108" s="9">
        <v>4.5720137891935882E-5</v>
      </c>
      <c r="AG108" s="9">
        <v>5.2972274311625295E-5</v>
      </c>
      <c r="AH108" s="9">
        <v>5.1892520212136623E-5</v>
      </c>
      <c r="AI108" s="9">
        <v>4.5256240835611228E-5</v>
      </c>
      <c r="AJ108" s="9">
        <v>6.3612422233813817E-5</v>
      </c>
      <c r="AK108" s="9">
        <v>1.5615728161404166E-4</v>
      </c>
      <c r="AL108" s="9">
        <v>3.5589721688376397E-4</v>
      </c>
      <c r="AM108" s="9">
        <v>1.2236906510034262E-3</v>
      </c>
      <c r="AN108" s="9">
        <v>7.9573025612386769E-5</v>
      </c>
      <c r="AO108" s="9">
        <v>2.9907883718148103E-4</v>
      </c>
      <c r="AP108" s="8">
        <v>1.4999999999999998E-3</v>
      </c>
      <c r="AQ108" s="8" t="s">
        <v>5612</v>
      </c>
      <c r="AR108" s="37">
        <v>0.29799999999999999</v>
      </c>
      <c r="AS108" s="37">
        <v>0.45299999999999996</v>
      </c>
      <c r="AT108" s="37">
        <v>0.44500000000000001</v>
      </c>
      <c r="AU108" s="9" t="s">
        <v>5612</v>
      </c>
      <c r="AV108" s="9" t="s">
        <v>5612</v>
      </c>
      <c r="AW108" s="9" t="s">
        <v>5612</v>
      </c>
      <c r="AX108" s="9" t="s">
        <v>5612</v>
      </c>
      <c r="AY108" s="9" t="s">
        <v>5612</v>
      </c>
      <c r="AZ108" s="9" t="s">
        <v>5612</v>
      </c>
    </row>
    <row r="109" spans="1:52" x14ac:dyDescent="0.2">
      <c r="A109" s="38" t="s">
        <v>4</v>
      </c>
      <c r="B109" s="7">
        <v>2010</v>
      </c>
      <c r="C109" s="3" t="s">
        <v>66</v>
      </c>
      <c r="D109" t="s">
        <v>75</v>
      </c>
      <c r="E109" t="s">
        <v>618</v>
      </c>
      <c r="F109">
        <v>10</v>
      </c>
      <c r="G109">
        <v>5</v>
      </c>
      <c r="H109">
        <v>5</v>
      </c>
      <c r="I109">
        <v>5</v>
      </c>
      <c r="J109">
        <v>5</v>
      </c>
      <c r="K109">
        <v>5</v>
      </c>
      <c r="L109">
        <v>5</v>
      </c>
      <c r="M109">
        <v>5</v>
      </c>
      <c r="N109">
        <v>5</v>
      </c>
      <c r="O109">
        <v>5</v>
      </c>
      <c r="P109">
        <v>55</v>
      </c>
      <c r="Q109">
        <v>15</v>
      </c>
      <c r="R109">
        <v>51360</v>
      </c>
      <c r="S109">
        <v>100489</v>
      </c>
      <c r="T109">
        <v>109361</v>
      </c>
      <c r="U109">
        <v>94389</v>
      </c>
      <c r="V109">
        <v>96353</v>
      </c>
      <c r="W109">
        <v>110482</v>
      </c>
      <c r="X109">
        <v>78601</v>
      </c>
      <c r="Y109">
        <v>32019</v>
      </c>
      <c r="Z109">
        <v>14049</v>
      </c>
      <c r="AA109">
        <v>4086</v>
      </c>
      <c r="AB109">
        <v>691189</v>
      </c>
      <c r="AC109">
        <v>50154</v>
      </c>
      <c r="AD109" s="9">
        <v>1.9470404984423675E-4</v>
      </c>
      <c r="AE109" s="9">
        <v>4.9756689786941856E-5</v>
      </c>
      <c r="AF109" s="9">
        <v>4.5720137891935882E-5</v>
      </c>
      <c r="AG109" s="9">
        <v>5.2972274311625295E-5</v>
      </c>
      <c r="AH109" s="9">
        <v>5.1892520212136623E-5</v>
      </c>
      <c r="AI109" s="9">
        <v>4.5256240835611228E-5</v>
      </c>
      <c r="AJ109" s="9">
        <v>6.3612422233813817E-5</v>
      </c>
      <c r="AK109" s="9">
        <v>1.5615728161404166E-4</v>
      </c>
      <c r="AL109" s="9">
        <v>3.5589721688376397E-4</v>
      </c>
      <c r="AM109" s="9">
        <v>1.2236906510034262E-3</v>
      </c>
      <c r="AN109" s="9">
        <v>7.9573025612386769E-5</v>
      </c>
      <c r="AO109" s="9">
        <v>2.9907883718148103E-4</v>
      </c>
      <c r="AP109" s="8">
        <v>1.5799999999999998E-3</v>
      </c>
      <c r="AQ109" s="8" t="s">
        <v>5612</v>
      </c>
      <c r="AR109" s="37">
        <v>0.32400000000000001</v>
      </c>
      <c r="AS109" s="37">
        <v>0.47700000000000004</v>
      </c>
      <c r="AT109" s="37">
        <v>0.45799999999999996</v>
      </c>
      <c r="AU109" s="9" t="s">
        <v>5612</v>
      </c>
      <c r="AV109" s="9" t="s">
        <v>5612</v>
      </c>
      <c r="AW109" s="9" t="s">
        <v>5612</v>
      </c>
      <c r="AX109" s="9" t="s">
        <v>5612</v>
      </c>
      <c r="AY109" s="9" t="s">
        <v>5612</v>
      </c>
      <c r="AZ109" s="9" t="s">
        <v>5612</v>
      </c>
    </row>
    <row r="110" spans="1:52" x14ac:dyDescent="0.2">
      <c r="A110" s="38" t="s">
        <v>4</v>
      </c>
      <c r="B110" s="7">
        <v>2011</v>
      </c>
      <c r="C110" s="3" t="s">
        <v>55</v>
      </c>
      <c r="D110" t="s">
        <v>76</v>
      </c>
      <c r="E110" t="s">
        <v>619</v>
      </c>
      <c r="F110">
        <v>10</v>
      </c>
      <c r="G110">
        <v>5</v>
      </c>
      <c r="H110">
        <v>5</v>
      </c>
      <c r="I110">
        <v>5</v>
      </c>
      <c r="J110">
        <v>5</v>
      </c>
      <c r="K110">
        <v>5</v>
      </c>
      <c r="L110">
        <v>5</v>
      </c>
      <c r="M110">
        <v>5</v>
      </c>
      <c r="N110">
        <v>5</v>
      </c>
      <c r="O110">
        <v>5</v>
      </c>
      <c r="P110">
        <v>55</v>
      </c>
      <c r="Q110">
        <v>15</v>
      </c>
      <c r="R110">
        <v>52380</v>
      </c>
      <c r="S110">
        <v>100876</v>
      </c>
      <c r="T110">
        <v>108642</v>
      </c>
      <c r="U110">
        <v>98377</v>
      </c>
      <c r="V110">
        <v>94875</v>
      </c>
      <c r="W110">
        <v>110271</v>
      </c>
      <c r="X110">
        <v>82601</v>
      </c>
      <c r="Y110">
        <v>33611</v>
      </c>
      <c r="Z110">
        <v>14829</v>
      </c>
      <c r="AA110">
        <v>4241</v>
      </c>
      <c r="AB110">
        <v>700703</v>
      </c>
      <c r="AC110">
        <v>52681</v>
      </c>
      <c r="AD110" s="9">
        <v>1.9091256204658267E-4</v>
      </c>
      <c r="AE110" s="9">
        <v>4.9565803560807328E-5</v>
      </c>
      <c r="AF110" s="9">
        <v>4.6022716813018909E-5</v>
      </c>
      <c r="AG110" s="9">
        <v>5.0824887931122109E-5</v>
      </c>
      <c r="AH110" s="9">
        <v>5.2700922266139659E-5</v>
      </c>
      <c r="AI110" s="9">
        <v>4.534283719200878E-5</v>
      </c>
      <c r="AJ110" s="9">
        <v>6.0531954818948923E-5</v>
      </c>
      <c r="AK110" s="9">
        <v>1.4876082234982596E-4</v>
      </c>
      <c r="AL110" s="9">
        <v>3.3717715287612113E-4</v>
      </c>
      <c r="AM110" s="9">
        <v>1.1789672247111531E-3</v>
      </c>
      <c r="AN110" s="9">
        <v>7.8492599574998245E-5</v>
      </c>
      <c r="AO110" s="9">
        <v>2.8473263605474457E-4</v>
      </c>
      <c r="AP110" s="8">
        <v>2.725E-3</v>
      </c>
      <c r="AQ110" s="8" t="s">
        <v>5612</v>
      </c>
      <c r="AR110" s="37">
        <v>0.34100000000000003</v>
      </c>
      <c r="AS110" s="37">
        <v>0.52300000000000002</v>
      </c>
      <c r="AT110" s="37">
        <v>0.46200000000000002</v>
      </c>
      <c r="AU110" s="9" t="s">
        <v>5612</v>
      </c>
      <c r="AV110" s="9" t="s">
        <v>5612</v>
      </c>
      <c r="AW110" s="9" t="s">
        <v>5612</v>
      </c>
      <c r="AX110" s="9" t="s">
        <v>5612</v>
      </c>
      <c r="AY110" s="9" t="s">
        <v>5612</v>
      </c>
      <c r="AZ110" s="9" t="s">
        <v>5612</v>
      </c>
    </row>
    <row r="111" spans="1:52" x14ac:dyDescent="0.2">
      <c r="A111" s="38" t="s">
        <v>4</v>
      </c>
      <c r="B111" s="7">
        <v>2011</v>
      </c>
      <c r="C111" s="3" t="s">
        <v>56</v>
      </c>
      <c r="D111" t="s">
        <v>76</v>
      </c>
      <c r="E111" t="s">
        <v>620</v>
      </c>
      <c r="F111">
        <v>10</v>
      </c>
      <c r="G111">
        <v>5</v>
      </c>
      <c r="H111">
        <v>5</v>
      </c>
      <c r="I111">
        <v>5</v>
      </c>
      <c r="J111">
        <v>5</v>
      </c>
      <c r="K111">
        <v>5</v>
      </c>
      <c r="L111">
        <v>5</v>
      </c>
      <c r="M111">
        <v>5</v>
      </c>
      <c r="N111">
        <v>5</v>
      </c>
      <c r="O111">
        <v>5</v>
      </c>
      <c r="P111">
        <v>55</v>
      </c>
      <c r="Q111">
        <v>15</v>
      </c>
      <c r="R111">
        <v>52380</v>
      </c>
      <c r="S111">
        <v>100876</v>
      </c>
      <c r="T111">
        <v>108642</v>
      </c>
      <c r="U111">
        <v>98377</v>
      </c>
      <c r="V111">
        <v>94875</v>
      </c>
      <c r="W111">
        <v>110271</v>
      </c>
      <c r="X111">
        <v>82601</v>
      </c>
      <c r="Y111">
        <v>33611</v>
      </c>
      <c r="Z111">
        <v>14829</v>
      </c>
      <c r="AA111">
        <v>4241</v>
      </c>
      <c r="AB111">
        <v>700703</v>
      </c>
      <c r="AC111">
        <v>52681</v>
      </c>
      <c r="AD111" s="9">
        <v>1.9091256204658267E-4</v>
      </c>
      <c r="AE111" s="9">
        <v>4.9565803560807328E-5</v>
      </c>
      <c r="AF111" s="9">
        <v>4.6022716813018909E-5</v>
      </c>
      <c r="AG111" s="9">
        <v>5.0824887931122109E-5</v>
      </c>
      <c r="AH111" s="9">
        <v>5.2700922266139659E-5</v>
      </c>
      <c r="AI111" s="9">
        <v>4.534283719200878E-5</v>
      </c>
      <c r="AJ111" s="9">
        <v>6.0531954818948923E-5</v>
      </c>
      <c r="AK111" s="9">
        <v>1.4876082234982596E-4</v>
      </c>
      <c r="AL111" s="9">
        <v>3.3717715287612113E-4</v>
      </c>
      <c r="AM111" s="9">
        <v>1.1789672247111531E-3</v>
      </c>
      <c r="AN111" s="9">
        <v>7.8492599574998245E-5</v>
      </c>
      <c r="AO111" s="9">
        <v>2.8473263605474457E-4</v>
      </c>
      <c r="AP111" s="8">
        <v>5.5999999999999999E-3</v>
      </c>
      <c r="AQ111" s="8" t="s">
        <v>5612</v>
      </c>
      <c r="AR111" s="37">
        <v>0.36200000000000004</v>
      </c>
      <c r="AS111" s="37">
        <v>0.54200000000000004</v>
      </c>
      <c r="AT111" s="37">
        <v>0.61199999999999999</v>
      </c>
      <c r="AU111" s="9" t="s">
        <v>5612</v>
      </c>
      <c r="AV111" s="9" t="s">
        <v>5612</v>
      </c>
      <c r="AW111" s="9" t="s">
        <v>5612</v>
      </c>
      <c r="AX111" s="9" t="s">
        <v>5612</v>
      </c>
      <c r="AY111" s="9" t="s">
        <v>5612</v>
      </c>
      <c r="AZ111" s="9" t="s">
        <v>5612</v>
      </c>
    </row>
    <row r="112" spans="1:52" x14ac:dyDescent="0.2">
      <c r="A112" s="38" t="s">
        <v>4</v>
      </c>
      <c r="B112" s="7">
        <v>2011</v>
      </c>
      <c r="C112" s="3" t="s">
        <v>57</v>
      </c>
      <c r="D112" t="s">
        <v>76</v>
      </c>
      <c r="E112" t="s">
        <v>621</v>
      </c>
      <c r="F112">
        <v>10</v>
      </c>
      <c r="G112">
        <v>5</v>
      </c>
      <c r="H112">
        <v>5</v>
      </c>
      <c r="I112">
        <v>5</v>
      </c>
      <c r="J112">
        <v>5</v>
      </c>
      <c r="K112">
        <v>5</v>
      </c>
      <c r="L112">
        <v>5</v>
      </c>
      <c r="M112">
        <v>5</v>
      </c>
      <c r="N112">
        <v>5</v>
      </c>
      <c r="O112">
        <v>5</v>
      </c>
      <c r="P112">
        <v>55</v>
      </c>
      <c r="Q112">
        <v>15</v>
      </c>
      <c r="R112">
        <v>52380</v>
      </c>
      <c r="S112">
        <v>100876</v>
      </c>
      <c r="T112">
        <v>108642</v>
      </c>
      <c r="U112">
        <v>98377</v>
      </c>
      <c r="V112">
        <v>94875</v>
      </c>
      <c r="W112">
        <v>110271</v>
      </c>
      <c r="X112">
        <v>82601</v>
      </c>
      <c r="Y112">
        <v>33611</v>
      </c>
      <c r="Z112">
        <v>14829</v>
      </c>
      <c r="AA112">
        <v>4241</v>
      </c>
      <c r="AB112">
        <v>700703</v>
      </c>
      <c r="AC112">
        <v>52681</v>
      </c>
      <c r="AD112" s="9">
        <v>1.9091256204658267E-4</v>
      </c>
      <c r="AE112" s="9">
        <v>4.9565803560807328E-5</v>
      </c>
      <c r="AF112" s="9">
        <v>4.6022716813018909E-5</v>
      </c>
      <c r="AG112" s="9">
        <v>5.0824887931122109E-5</v>
      </c>
      <c r="AH112" s="9">
        <v>5.2700922266139659E-5</v>
      </c>
      <c r="AI112" s="9">
        <v>4.534283719200878E-5</v>
      </c>
      <c r="AJ112" s="9">
        <v>6.0531954818948923E-5</v>
      </c>
      <c r="AK112" s="9">
        <v>1.4876082234982596E-4</v>
      </c>
      <c r="AL112" s="9">
        <v>3.3717715287612113E-4</v>
      </c>
      <c r="AM112" s="9">
        <v>1.1789672247111531E-3</v>
      </c>
      <c r="AN112" s="9">
        <v>7.8492599574998245E-5</v>
      </c>
      <c r="AO112" s="9">
        <v>2.8473263605474457E-4</v>
      </c>
      <c r="AP112" s="8">
        <v>7.28E-3</v>
      </c>
      <c r="AQ112" s="8" t="s">
        <v>5612</v>
      </c>
      <c r="AR112" s="37">
        <v>0.36600000000000005</v>
      </c>
      <c r="AS112" s="37">
        <v>0.54799999999999993</v>
      </c>
      <c r="AT112" s="37">
        <v>0.61499999999999999</v>
      </c>
      <c r="AU112" s="9" t="s">
        <v>5612</v>
      </c>
      <c r="AV112" s="9" t="s">
        <v>5612</v>
      </c>
      <c r="AW112" s="9" t="s">
        <v>5612</v>
      </c>
      <c r="AX112" s="9" t="s">
        <v>5612</v>
      </c>
      <c r="AY112" s="9" t="s">
        <v>5612</v>
      </c>
      <c r="AZ112" s="9" t="s">
        <v>5612</v>
      </c>
    </row>
    <row r="113" spans="1:52" x14ac:dyDescent="0.2">
      <c r="A113" s="38" t="s">
        <v>4</v>
      </c>
      <c r="B113" s="7">
        <v>2011</v>
      </c>
      <c r="C113" s="3" t="s">
        <v>58</v>
      </c>
      <c r="D113" t="s">
        <v>76</v>
      </c>
      <c r="E113" t="s">
        <v>622</v>
      </c>
      <c r="F113">
        <v>10</v>
      </c>
      <c r="G113">
        <v>5</v>
      </c>
      <c r="H113">
        <v>5</v>
      </c>
      <c r="I113">
        <v>5</v>
      </c>
      <c r="J113">
        <v>5</v>
      </c>
      <c r="K113">
        <v>5</v>
      </c>
      <c r="L113">
        <v>5</v>
      </c>
      <c r="M113">
        <v>5</v>
      </c>
      <c r="N113">
        <v>5</v>
      </c>
      <c r="O113">
        <v>5</v>
      </c>
      <c r="P113">
        <v>55</v>
      </c>
      <c r="Q113">
        <v>15</v>
      </c>
      <c r="R113">
        <v>52380</v>
      </c>
      <c r="S113">
        <v>100876</v>
      </c>
      <c r="T113">
        <v>108642</v>
      </c>
      <c r="U113">
        <v>98377</v>
      </c>
      <c r="V113">
        <v>94875</v>
      </c>
      <c r="W113">
        <v>110271</v>
      </c>
      <c r="X113">
        <v>82601</v>
      </c>
      <c r="Y113">
        <v>33611</v>
      </c>
      <c r="Z113">
        <v>14829</v>
      </c>
      <c r="AA113">
        <v>4241</v>
      </c>
      <c r="AB113">
        <v>700703</v>
      </c>
      <c r="AC113">
        <v>52681</v>
      </c>
      <c r="AD113" s="9">
        <v>1.9091256204658267E-4</v>
      </c>
      <c r="AE113" s="9">
        <v>4.9565803560807328E-5</v>
      </c>
      <c r="AF113" s="9">
        <v>4.6022716813018909E-5</v>
      </c>
      <c r="AG113" s="9">
        <v>5.0824887931122109E-5</v>
      </c>
      <c r="AH113" s="9">
        <v>5.2700922266139659E-5</v>
      </c>
      <c r="AI113" s="9">
        <v>4.534283719200878E-5</v>
      </c>
      <c r="AJ113" s="9">
        <v>6.0531954818948923E-5</v>
      </c>
      <c r="AK113" s="9">
        <v>1.4876082234982596E-4</v>
      </c>
      <c r="AL113" s="9">
        <v>3.3717715287612113E-4</v>
      </c>
      <c r="AM113" s="9">
        <v>1.1789672247111531E-3</v>
      </c>
      <c r="AN113" s="9">
        <v>7.8492599574998245E-5</v>
      </c>
      <c r="AO113" s="9">
        <v>2.8473263605474457E-4</v>
      </c>
      <c r="AP113" s="8">
        <v>3.2000000000000002E-3</v>
      </c>
      <c r="AQ113" s="8" t="s">
        <v>5612</v>
      </c>
      <c r="AR113" s="37">
        <v>0.37</v>
      </c>
      <c r="AS113" s="37">
        <v>0.55100000000000005</v>
      </c>
      <c r="AT113" s="37">
        <v>0.61499999999999999</v>
      </c>
      <c r="AU113" s="9" t="s">
        <v>5612</v>
      </c>
      <c r="AV113" s="9" t="s">
        <v>5612</v>
      </c>
      <c r="AW113" s="9" t="s">
        <v>5612</v>
      </c>
      <c r="AX113" s="9" t="s">
        <v>5612</v>
      </c>
      <c r="AY113" s="9" t="s">
        <v>5612</v>
      </c>
      <c r="AZ113" s="9" t="s">
        <v>5612</v>
      </c>
    </row>
    <row r="114" spans="1:52" x14ac:dyDescent="0.2">
      <c r="A114" s="38" t="s">
        <v>4</v>
      </c>
      <c r="B114" s="7">
        <v>2011</v>
      </c>
      <c r="C114" s="3" t="s">
        <v>59</v>
      </c>
      <c r="D114" t="s">
        <v>76</v>
      </c>
      <c r="E114" t="s">
        <v>623</v>
      </c>
      <c r="F114">
        <v>10</v>
      </c>
      <c r="G114">
        <v>5</v>
      </c>
      <c r="H114">
        <v>5</v>
      </c>
      <c r="I114">
        <v>5</v>
      </c>
      <c r="J114">
        <v>5</v>
      </c>
      <c r="K114">
        <v>5</v>
      </c>
      <c r="L114">
        <v>5</v>
      </c>
      <c r="M114">
        <v>5</v>
      </c>
      <c r="N114">
        <v>5</v>
      </c>
      <c r="O114">
        <v>5</v>
      </c>
      <c r="P114">
        <v>55</v>
      </c>
      <c r="Q114">
        <v>15</v>
      </c>
      <c r="R114">
        <v>52380</v>
      </c>
      <c r="S114">
        <v>100876</v>
      </c>
      <c r="T114">
        <v>108642</v>
      </c>
      <c r="U114">
        <v>98377</v>
      </c>
      <c r="V114">
        <v>94875</v>
      </c>
      <c r="W114">
        <v>110271</v>
      </c>
      <c r="X114">
        <v>82601</v>
      </c>
      <c r="Y114">
        <v>33611</v>
      </c>
      <c r="Z114">
        <v>14829</v>
      </c>
      <c r="AA114">
        <v>4241</v>
      </c>
      <c r="AB114">
        <v>700703</v>
      </c>
      <c r="AC114">
        <v>52681</v>
      </c>
      <c r="AD114" s="9">
        <v>1.9091256204658267E-4</v>
      </c>
      <c r="AE114" s="9">
        <v>4.9565803560807328E-5</v>
      </c>
      <c r="AF114" s="9">
        <v>4.6022716813018909E-5</v>
      </c>
      <c r="AG114" s="9">
        <v>5.0824887931122109E-5</v>
      </c>
      <c r="AH114" s="9">
        <v>5.2700922266139659E-5</v>
      </c>
      <c r="AI114" s="9">
        <v>4.534283719200878E-5</v>
      </c>
      <c r="AJ114" s="9">
        <v>6.0531954818948923E-5</v>
      </c>
      <c r="AK114" s="9">
        <v>1.4876082234982596E-4</v>
      </c>
      <c r="AL114" s="9">
        <v>3.3717715287612113E-4</v>
      </c>
      <c r="AM114" s="9">
        <v>1.1789672247111531E-3</v>
      </c>
      <c r="AN114" s="9">
        <v>7.8492599574998245E-5</v>
      </c>
      <c r="AO114" s="9">
        <v>2.8473263605474457E-4</v>
      </c>
      <c r="AP114" s="8">
        <v>1.0999999999999998E-3</v>
      </c>
      <c r="AQ114" s="8" t="s">
        <v>5612</v>
      </c>
      <c r="AR114" s="37">
        <v>0.37</v>
      </c>
      <c r="AS114" s="37">
        <v>0.55100000000000005</v>
      </c>
      <c r="AT114" s="37">
        <v>0.61499999999999999</v>
      </c>
      <c r="AU114" s="9" t="s">
        <v>5612</v>
      </c>
      <c r="AV114" s="9" t="s">
        <v>5612</v>
      </c>
      <c r="AW114" s="9" t="s">
        <v>5612</v>
      </c>
      <c r="AX114" s="9" t="s">
        <v>5612</v>
      </c>
      <c r="AY114" s="9" t="s">
        <v>5612</v>
      </c>
      <c r="AZ114" s="9" t="s">
        <v>5612</v>
      </c>
    </row>
    <row r="115" spans="1:52" x14ac:dyDescent="0.2">
      <c r="A115" s="38" t="s">
        <v>4</v>
      </c>
      <c r="B115" s="7">
        <v>2011</v>
      </c>
      <c r="C115" s="3" t="s">
        <v>60</v>
      </c>
      <c r="D115" t="s">
        <v>76</v>
      </c>
      <c r="E115" t="s">
        <v>624</v>
      </c>
      <c r="F115">
        <v>10</v>
      </c>
      <c r="G115">
        <v>5</v>
      </c>
      <c r="H115">
        <v>5</v>
      </c>
      <c r="I115">
        <v>5</v>
      </c>
      <c r="J115">
        <v>5</v>
      </c>
      <c r="K115">
        <v>5</v>
      </c>
      <c r="L115">
        <v>5</v>
      </c>
      <c r="M115">
        <v>5</v>
      </c>
      <c r="N115">
        <v>5</v>
      </c>
      <c r="O115">
        <v>5</v>
      </c>
      <c r="P115">
        <v>55</v>
      </c>
      <c r="Q115">
        <v>15</v>
      </c>
      <c r="R115">
        <v>52380</v>
      </c>
      <c r="S115">
        <v>100876</v>
      </c>
      <c r="T115">
        <v>108642</v>
      </c>
      <c r="U115">
        <v>98377</v>
      </c>
      <c r="V115">
        <v>94875</v>
      </c>
      <c r="W115">
        <v>110271</v>
      </c>
      <c r="X115">
        <v>82601</v>
      </c>
      <c r="Y115">
        <v>33611</v>
      </c>
      <c r="Z115">
        <v>14829</v>
      </c>
      <c r="AA115">
        <v>4241</v>
      </c>
      <c r="AB115">
        <v>700703</v>
      </c>
      <c r="AC115">
        <v>52681</v>
      </c>
      <c r="AD115" s="9">
        <v>1.9091256204658267E-4</v>
      </c>
      <c r="AE115" s="9">
        <v>4.9565803560807328E-5</v>
      </c>
      <c r="AF115" s="9">
        <v>4.6022716813018909E-5</v>
      </c>
      <c r="AG115" s="9">
        <v>5.0824887931122109E-5</v>
      </c>
      <c r="AH115" s="9">
        <v>5.2700922266139659E-5</v>
      </c>
      <c r="AI115" s="9">
        <v>4.534283719200878E-5</v>
      </c>
      <c r="AJ115" s="9">
        <v>6.0531954818948923E-5</v>
      </c>
      <c r="AK115" s="9">
        <v>1.4876082234982596E-4</v>
      </c>
      <c r="AL115" s="9">
        <v>3.3717715287612113E-4</v>
      </c>
      <c r="AM115" s="9">
        <v>1.1789672247111531E-3</v>
      </c>
      <c r="AN115" s="9">
        <v>7.8492599574998245E-5</v>
      </c>
      <c r="AO115" s="9">
        <v>2.8473263605474457E-4</v>
      </c>
      <c r="AP115" s="8">
        <v>1.0399999999999999E-3</v>
      </c>
      <c r="AQ115" s="8" t="s">
        <v>5612</v>
      </c>
      <c r="AR115" s="37" t="s">
        <v>5612</v>
      </c>
      <c r="AS115" s="37" t="s">
        <v>5612</v>
      </c>
      <c r="AT115" s="37" t="s">
        <v>5612</v>
      </c>
      <c r="AU115" s="9" t="s">
        <v>5612</v>
      </c>
      <c r="AV115" s="9" t="s">
        <v>5612</v>
      </c>
      <c r="AW115" s="9" t="s">
        <v>5612</v>
      </c>
      <c r="AX115" s="9" t="s">
        <v>5612</v>
      </c>
      <c r="AY115" s="9" t="s">
        <v>5612</v>
      </c>
      <c r="AZ115" s="9" t="s">
        <v>5612</v>
      </c>
    </row>
    <row r="116" spans="1:52" x14ac:dyDescent="0.2">
      <c r="A116" s="38" t="s">
        <v>4</v>
      </c>
      <c r="B116" s="7">
        <v>2011</v>
      </c>
      <c r="C116" s="3" t="s">
        <v>61</v>
      </c>
      <c r="D116" t="s">
        <v>76</v>
      </c>
      <c r="E116" t="s">
        <v>625</v>
      </c>
      <c r="F116">
        <v>10</v>
      </c>
      <c r="G116">
        <v>5</v>
      </c>
      <c r="H116">
        <v>5</v>
      </c>
      <c r="I116">
        <v>5</v>
      </c>
      <c r="J116">
        <v>5</v>
      </c>
      <c r="K116">
        <v>5</v>
      </c>
      <c r="L116">
        <v>5</v>
      </c>
      <c r="M116">
        <v>5</v>
      </c>
      <c r="N116">
        <v>5</v>
      </c>
      <c r="O116">
        <v>5</v>
      </c>
      <c r="P116">
        <v>55</v>
      </c>
      <c r="Q116">
        <v>15</v>
      </c>
      <c r="R116">
        <v>52380</v>
      </c>
      <c r="S116">
        <v>100876</v>
      </c>
      <c r="T116">
        <v>108642</v>
      </c>
      <c r="U116">
        <v>98377</v>
      </c>
      <c r="V116">
        <v>94875</v>
      </c>
      <c r="W116">
        <v>110271</v>
      </c>
      <c r="X116">
        <v>82601</v>
      </c>
      <c r="Y116">
        <v>33611</v>
      </c>
      <c r="Z116">
        <v>14829</v>
      </c>
      <c r="AA116">
        <v>4241</v>
      </c>
      <c r="AB116">
        <v>700703</v>
      </c>
      <c r="AC116">
        <v>52681</v>
      </c>
      <c r="AD116" s="9">
        <v>1.9091256204658267E-4</v>
      </c>
      <c r="AE116" s="9">
        <v>4.9565803560807328E-5</v>
      </c>
      <c r="AF116" s="9">
        <v>4.6022716813018909E-5</v>
      </c>
      <c r="AG116" s="9">
        <v>5.0824887931122109E-5</v>
      </c>
      <c r="AH116" s="9">
        <v>5.2700922266139659E-5</v>
      </c>
      <c r="AI116" s="9">
        <v>4.534283719200878E-5</v>
      </c>
      <c r="AJ116" s="9">
        <v>6.0531954818948923E-5</v>
      </c>
      <c r="AK116" s="9">
        <v>1.4876082234982596E-4</v>
      </c>
      <c r="AL116" s="9">
        <v>3.3717715287612113E-4</v>
      </c>
      <c r="AM116" s="9">
        <v>1.1789672247111531E-3</v>
      </c>
      <c r="AN116" s="9">
        <v>7.8492599574998245E-5</v>
      </c>
      <c r="AO116" s="9">
        <v>2.8473263605474457E-4</v>
      </c>
      <c r="AP116" s="8">
        <v>8.7499999999999991E-4</v>
      </c>
      <c r="AQ116" s="8" t="s">
        <v>5612</v>
      </c>
      <c r="AR116" s="37" t="s">
        <v>5612</v>
      </c>
      <c r="AS116" s="37" t="s">
        <v>5612</v>
      </c>
      <c r="AT116" s="37" t="s">
        <v>5612</v>
      </c>
      <c r="AU116" s="9" t="s">
        <v>5612</v>
      </c>
      <c r="AV116" s="9" t="s">
        <v>5612</v>
      </c>
      <c r="AW116" s="9" t="s">
        <v>5612</v>
      </c>
      <c r="AX116" s="9" t="s">
        <v>5612</v>
      </c>
      <c r="AY116" s="9" t="s">
        <v>5612</v>
      </c>
      <c r="AZ116" s="9" t="s">
        <v>5612</v>
      </c>
    </row>
    <row r="117" spans="1:52" x14ac:dyDescent="0.2">
      <c r="A117" s="38" t="s">
        <v>4</v>
      </c>
      <c r="B117" s="7">
        <v>2011</v>
      </c>
      <c r="C117" s="3" t="s">
        <v>62</v>
      </c>
      <c r="D117" t="s">
        <v>76</v>
      </c>
      <c r="E117" t="s">
        <v>626</v>
      </c>
      <c r="F117">
        <v>10</v>
      </c>
      <c r="G117">
        <v>5</v>
      </c>
      <c r="H117">
        <v>5</v>
      </c>
      <c r="I117">
        <v>5</v>
      </c>
      <c r="J117">
        <v>5</v>
      </c>
      <c r="K117">
        <v>5</v>
      </c>
      <c r="L117">
        <v>5</v>
      </c>
      <c r="M117">
        <v>5</v>
      </c>
      <c r="N117">
        <v>5</v>
      </c>
      <c r="O117">
        <v>5</v>
      </c>
      <c r="P117">
        <v>55</v>
      </c>
      <c r="Q117">
        <v>15</v>
      </c>
      <c r="R117">
        <v>52380</v>
      </c>
      <c r="S117">
        <v>100876</v>
      </c>
      <c r="T117">
        <v>108642</v>
      </c>
      <c r="U117">
        <v>98377</v>
      </c>
      <c r="V117">
        <v>94875</v>
      </c>
      <c r="W117">
        <v>110271</v>
      </c>
      <c r="X117">
        <v>82601</v>
      </c>
      <c r="Y117">
        <v>33611</v>
      </c>
      <c r="Z117">
        <v>14829</v>
      </c>
      <c r="AA117">
        <v>4241</v>
      </c>
      <c r="AB117">
        <v>700703</v>
      </c>
      <c r="AC117">
        <v>52681</v>
      </c>
      <c r="AD117" s="9">
        <v>1.9091256204658267E-4</v>
      </c>
      <c r="AE117" s="9">
        <v>4.9565803560807328E-5</v>
      </c>
      <c r="AF117" s="9">
        <v>4.6022716813018909E-5</v>
      </c>
      <c r="AG117" s="9">
        <v>5.0824887931122109E-5</v>
      </c>
      <c r="AH117" s="9">
        <v>5.2700922266139659E-5</v>
      </c>
      <c r="AI117" s="9">
        <v>4.534283719200878E-5</v>
      </c>
      <c r="AJ117" s="9">
        <v>6.0531954818948923E-5</v>
      </c>
      <c r="AK117" s="9">
        <v>1.4876082234982596E-4</v>
      </c>
      <c r="AL117" s="9">
        <v>3.3717715287612113E-4</v>
      </c>
      <c r="AM117" s="9">
        <v>1.1789672247111531E-3</v>
      </c>
      <c r="AN117" s="9">
        <v>7.8492599574998245E-5</v>
      </c>
      <c r="AO117" s="9">
        <v>2.8473263605474457E-4</v>
      </c>
      <c r="AP117" s="8">
        <v>8.3999999999999993E-4</v>
      </c>
      <c r="AQ117" s="8" t="s">
        <v>5612</v>
      </c>
      <c r="AR117" s="37">
        <v>1.9E-2</v>
      </c>
      <c r="AS117" s="37">
        <v>0</v>
      </c>
      <c r="AT117" s="37">
        <v>7.5999999999999998E-2</v>
      </c>
      <c r="AU117" s="9" t="s">
        <v>5612</v>
      </c>
      <c r="AV117" s="9" t="s">
        <v>5612</v>
      </c>
      <c r="AW117" s="9" t="s">
        <v>5612</v>
      </c>
      <c r="AX117" s="9" t="s">
        <v>5612</v>
      </c>
      <c r="AY117" s="9" t="s">
        <v>5612</v>
      </c>
      <c r="AZ117" s="9" t="s">
        <v>5612</v>
      </c>
    </row>
    <row r="118" spans="1:52" x14ac:dyDescent="0.2">
      <c r="A118" s="38" t="s">
        <v>4</v>
      </c>
      <c r="B118" s="7">
        <v>2011</v>
      </c>
      <c r="C118" s="3" t="s">
        <v>63</v>
      </c>
      <c r="D118" t="s">
        <v>76</v>
      </c>
      <c r="E118" t="s">
        <v>627</v>
      </c>
      <c r="F118">
        <v>10</v>
      </c>
      <c r="G118">
        <v>5</v>
      </c>
      <c r="H118">
        <v>5</v>
      </c>
      <c r="I118">
        <v>5</v>
      </c>
      <c r="J118">
        <v>5</v>
      </c>
      <c r="K118">
        <v>5</v>
      </c>
      <c r="L118">
        <v>5</v>
      </c>
      <c r="M118">
        <v>5</v>
      </c>
      <c r="N118">
        <v>5</v>
      </c>
      <c r="O118">
        <v>5</v>
      </c>
      <c r="P118">
        <v>55</v>
      </c>
      <c r="Q118">
        <v>15</v>
      </c>
      <c r="R118">
        <v>52380</v>
      </c>
      <c r="S118">
        <v>100876</v>
      </c>
      <c r="T118">
        <v>108642</v>
      </c>
      <c r="U118">
        <v>98377</v>
      </c>
      <c r="V118">
        <v>94875</v>
      </c>
      <c r="W118">
        <v>110271</v>
      </c>
      <c r="X118">
        <v>82601</v>
      </c>
      <c r="Y118">
        <v>33611</v>
      </c>
      <c r="Z118">
        <v>14829</v>
      </c>
      <c r="AA118">
        <v>4241</v>
      </c>
      <c r="AB118">
        <v>700703</v>
      </c>
      <c r="AC118">
        <v>52681</v>
      </c>
      <c r="AD118" s="9">
        <v>1.9091256204658267E-4</v>
      </c>
      <c r="AE118" s="9">
        <v>4.9565803560807328E-5</v>
      </c>
      <c r="AF118" s="9">
        <v>4.6022716813018909E-5</v>
      </c>
      <c r="AG118" s="9">
        <v>5.0824887931122109E-5</v>
      </c>
      <c r="AH118" s="9">
        <v>5.2700922266139659E-5</v>
      </c>
      <c r="AI118" s="9">
        <v>4.534283719200878E-5</v>
      </c>
      <c r="AJ118" s="9">
        <v>6.0531954818948923E-5</v>
      </c>
      <c r="AK118" s="9">
        <v>1.4876082234982596E-4</v>
      </c>
      <c r="AL118" s="9">
        <v>3.3717715287612113E-4</v>
      </c>
      <c r="AM118" s="9">
        <v>1.1789672247111531E-3</v>
      </c>
      <c r="AN118" s="9">
        <v>7.8492599574998245E-5</v>
      </c>
      <c r="AO118" s="9">
        <v>2.8473263605474457E-4</v>
      </c>
      <c r="AP118" s="8">
        <v>2.1999999999999997E-3</v>
      </c>
      <c r="AQ118" s="8" t="s">
        <v>5612</v>
      </c>
      <c r="AR118" s="37">
        <v>7.4999999999999997E-2</v>
      </c>
      <c r="AS118" s="37">
        <v>0.113</v>
      </c>
      <c r="AT118" s="37">
        <v>0.157</v>
      </c>
      <c r="AU118" s="9" t="s">
        <v>5612</v>
      </c>
      <c r="AV118" s="9" t="s">
        <v>5612</v>
      </c>
      <c r="AW118" s="9" t="s">
        <v>5612</v>
      </c>
      <c r="AX118" s="9" t="s">
        <v>5612</v>
      </c>
      <c r="AY118" s="9" t="s">
        <v>5612</v>
      </c>
      <c r="AZ118" s="9" t="s">
        <v>5612</v>
      </c>
    </row>
    <row r="119" spans="1:52" x14ac:dyDescent="0.2">
      <c r="A119" s="38" t="s">
        <v>4</v>
      </c>
      <c r="B119" s="7">
        <v>2011</v>
      </c>
      <c r="C119" s="3" t="s">
        <v>64</v>
      </c>
      <c r="D119" t="s">
        <v>76</v>
      </c>
      <c r="E119" t="s">
        <v>628</v>
      </c>
      <c r="F119">
        <v>10</v>
      </c>
      <c r="G119">
        <v>5</v>
      </c>
      <c r="H119">
        <v>5</v>
      </c>
      <c r="I119">
        <v>5</v>
      </c>
      <c r="J119">
        <v>5</v>
      </c>
      <c r="K119">
        <v>5</v>
      </c>
      <c r="L119">
        <v>5</v>
      </c>
      <c r="M119">
        <v>5</v>
      </c>
      <c r="N119">
        <v>5</v>
      </c>
      <c r="O119">
        <v>5</v>
      </c>
      <c r="P119">
        <v>55</v>
      </c>
      <c r="Q119">
        <v>15</v>
      </c>
      <c r="R119">
        <v>52380</v>
      </c>
      <c r="S119">
        <v>100876</v>
      </c>
      <c r="T119">
        <v>108642</v>
      </c>
      <c r="U119">
        <v>98377</v>
      </c>
      <c r="V119">
        <v>94875</v>
      </c>
      <c r="W119">
        <v>110271</v>
      </c>
      <c r="X119">
        <v>82601</v>
      </c>
      <c r="Y119">
        <v>33611</v>
      </c>
      <c r="Z119">
        <v>14829</v>
      </c>
      <c r="AA119">
        <v>4241</v>
      </c>
      <c r="AB119">
        <v>700703</v>
      </c>
      <c r="AC119">
        <v>52681</v>
      </c>
      <c r="AD119" s="9">
        <v>1.9091256204658267E-4</v>
      </c>
      <c r="AE119" s="9">
        <v>4.9565803560807328E-5</v>
      </c>
      <c r="AF119" s="9">
        <v>4.6022716813018909E-5</v>
      </c>
      <c r="AG119" s="9">
        <v>5.0824887931122109E-5</v>
      </c>
      <c r="AH119" s="9">
        <v>5.2700922266139659E-5</v>
      </c>
      <c r="AI119" s="9">
        <v>4.534283719200878E-5</v>
      </c>
      <c r="AJ119" s="9">
        <v>6.0531954818948923E-5</v>
      </c>
      <c r="AK119" s="9">
        <v>1.4876082234982596E-4</v>
      </c>
      <c r="AL119" s="9">
        <v>3.3717715287612113E-4</v>
      </c>
      <c r="AM119" s="9">
        <v>1.1789672247111531E-3</v>
      </c>
      <c r="AN119" s="9">
        <v>7.8492599574998245E-5</v>
      </c>
      <c r="AO119" s="9">
        <v>2.8473263605474457E-4</v>
      </c>
      <c r="AP119" s="8">
        <v>3.9499999999999995E-3</v>
      </c>
      <c r="AQ119" s="8" t="s">
        <v>5612</v>
      </c>
      <c r="AR119" s="37">
        <v>0.21300000000000002</v>
      </c>
      <c r="AS119" s="37">
        <v>0.36499999999999999</v>
      </c>
      <c r="AT119" s="37">
        <v>0.29100000000000004</v>
      </c>
      <c r="AU119" s="9" t="s">
        <v>5612</v>
      </c>
      <c r="AV119" s="9" t="s">
        <v>5612</v>
      </c>
      <c r="AW119" s="9" t="s">
        <v>5612</v>
      </c>
      <c r="AX119" s="9" t="s">
        <v>5612</v>
      </c>
      <c r="AY119" s="9" t="s">
        <v>5612</v>
      </c>
      <c r="AZ119" s="9" t="s">
        <v>5612</v>
      </c>
    </row>
    <row r="120" spans="1:52" x14ac:dyDescent="0.2">
      <c r="A120" s="38" t="s">
        <v>4</v>
      </c>
      <c r="B120" s="7">
        <v>2011</v>
      </c>
      <c r="C120" s="3" t="s">
        <v>65</v>
      </c>
      <c r="D120" t="s">
        <v>76</v>
      </c>
      <c r="E120" t="s">
        <v>629</v>
      </c>
      <c r="F120">
        <v>10</v>
      </c>
      <c r="G120">
        <v>5</v>
      </c>
      <c r="H120">
        <v>5</v>
      </c>
      <c r="I120">
        <v>5</v>
      </c>
      <c r="J120">
        <v>5</v>
      </c>
      <c r="K120">
        <v>5</v>
      </c>
      <c r="L120">
        <v>5</v>
      </c>
      <c r="M120">
        <v>5</v>
      </c>
      <c r="N120">
        <v>5</v>
      </c>
      <c r="O120">
        <v>5</v>
      </c>
      <c r="P120">
        <v>55</v>
      </c>
      <c r="Q120">
        <v>15</v>
      </c>
      <c r="R120">
        <v>52380</v>
      </c>
      <c r="S120">
        <v>100876</v>
      </c>
      <c r="T120">
        <v>108642</v>
      </c>
      <c r="U120">
        <v>98377</v>
      </c>
      <c r="V120">
        <v>94875</v>
      </c>
      <c r="W120">
        <v>110271</v>
      </c>
      <c r="X120">
        <v>82601</v>
      </c>
      <c r="Y120">
        <v>33611</v>
      </c>
      <c r="Z120">
        <v>14829</v>
      </c>
      <c r="AA120">
        <v>4241</v>
      </c>
      <c r="AB120">
        <v>700703</v>
      </c>
      <c r="AC120">
        <v>52681</v>
      </c>
      <c r="AD120" s="9">
        <v>1.9091256204658267E-4</v>
      </c>
      <c r="AE120" s="9">
        <v>4.9565803560807328E-5</v>
      </c>
      <c r="AF120" s="9">
        <v>4.6022716813018909E-5</v>
      </c>
      <c r="AG120" s="9">
        <v>5.0824887931122109E-5</v>
      </c>
      <c r="AH120" s="9">
        <v>5.2700922266139659E-5</v>
      </c>
      <c r="AI120" s="9">
        <v>4.534283719200878E-5</v>
      </c>
      <c r="AJ120" s="9">
        <v>6.0531954818948923E-5</v>
      </c>
      <c r="AK120" s="9">
        <v>1.4876082234982596E-4</v>
      </c>
      <c r="AL120" s="9">
        <v>3.3717715287612113E-4</v>
      </c>
      <c r="AM120" s="9">
        <v>1.1789672247111531E-3</v>
      </c>
      <c r="AN120" s="9">
        <v>7.8492599574998245E-5</v>
      </c>
      <c r="AO120" s="9">
        <v>2.8473263605474457E-4</v>
      </c>
      <c r="AP120" s="8">
        <v>1.5E-3</v>
      </c>
      <c r="AQ120" s="8" t="s">
        <v>5612</v>
      </c>
      <c r="AR120" s="37">
        <v>0.28600000000000003</v>
      </c>
      <c r="AS120" s="37">
        <v>0.438</v>
      </c>
      <c r="AT120" s="37">
        <v>0.40100000000000002</v>
      </c>
      <c r="AU120" s="9" t="s">
        <v>5612</v>
      </c>
      <c r="AV120" s="9" t="s">
        <v>5612</v>
      </c>
      <c r="AW120" s="9" t="s">
        <v>5612</v>
      </c>
      <c r="AX120" s="9" t="s">
        <v>5612</v>
      </c>
      <c r="AY120" s="9" t="s">
        <v>5612</v>
      </c>
      <c r="AZ120" s="9" t="s">
        <v>5612</v>
      </c>
    </row>
    <row r="121" spans="1:52" x14ac:dyDescent="0.2">
      <c r="A121" s="38" t="s">
        <v>4</v>
      </c>
      <c r="B121" s="7">
        <v>2011</v>
      </c>
      <c r="C121" s="3" t="s">
        <v>66</v>
      </c>
      <c r="D121" t="s">
        <v>76</v>
      </c>
      <c r="E121" t="s">
        <v>630</v>
      </c>
      <c r="F121">
        <v>10</v>
      </c>
      <c r="G121">
        <v>5</v>
      </c>
      <c r="H121">
        <v>5</v>
      </c>
      <c r="I121">
        <v>5</v>
      </c>
      <c r="J121">
        <v>5</v>
      </c>
      <c r="K121">
        <v>5</v>
      </c>
      <c r="L121">
        <v>5</v>
      </c>
      <c r="M121">
        <v>5</v>
      </c>
      <c r="N121">
        <v>5</v>
      </c>
      <c r="O121">
        <v>5</v>
      </c>
      <c r="P121">
        <v>55</v>
      </c>
      <c r="Q121">
        <v>15</v>
      </c>
      <c r="R121">
        <v>52380</v>
      </c>
      <c r="S121">
        <v>100876</v>
      </c>
      <c r="T121">
        <v>108642</v>
      </c>
      <c r="U121">
        <v>98377</v>
      </c>
      <c r="V121">
        <v>94875</v>
      </c>
      <c r="W121">
        <v>110271</v>
      </c>
      <c r="X121">
        <v>82601</v>
      </c>
      <c r="Y121">
        <v>33611</v>
      </c>
      <c r="Z121">
        <v>14829</v>
      </c>
      <c r="AA121">
        <v>4241</v>
      </c>
      <c r="AB121">
        <v>700703</v>
      </c>
      <c r="AC121">
        <v>52681</v>
      </c>
      <c r="AD121" s="9">
        <v>1.9091256204658267E-4</v>
      </c>
      <c r="AE121" s="9">
        <v>4.9565803560807328E-5</v>
      </c>
      <c r="AF121" s="9">
        <v>4.6022716813018909E-5</v>
      </c>
      <c r="AG121" s="9">
        <v>5.0824887931122109E-5</v>
      </c>
      <c r="AH121" s="9">
        <v>5.2700922266139659E-5</v>
      </c>
      <c r="AI121" s="9">
        <v>4.534283719200878E-5</v>
      </c>
      <c r="AJ121" s="9">
        <v>6.0531954818948923E-5</v>
      </c>
      <c r="AK121" s="9">
        <v>1.4876082234982596E-4</v>
      </c>
      <c r="AL121" s="9">
        <v>3.3717715287612113E-4</v>
      </c>
      <c r="AM121" s="9">
        <v>1.1789672247111531E-3</v>
      </c>
      <c r="AN121" s="9">
        <v>7.8492599574998245E-5</v>
      </c>
      <c r="AO121" s="9">
        <v>2.8473263605474457E-4</v>
      </c>
      <c r="AP121" s="8">
        <v>1.1999999999999999E-3</v>
      </c>
      <c r="AQ121" s="8" t="s">
        <v>5612</v>
      </c>
      <c r="AR121" s="37">
        <v>0.313</v>
      </c>
      <c r="AS121" s="37">
        <v>0.45700000000000002</v>
      </c>
      <c r="AT121" s="37">
        <v>0.443</v>
      </c>
      <c r="AU121" s="9" t="s">
        <v>5612</v>
      </c>
      <c r="AV121" s="9" t="s">
        <v>5612</v>
      </c>
      <c r="AW121" s="9" t="s">
        <v>5612</v>
      </c>
      <c r="AX121" s="9" t="s">
        <v>5612</v>
      </c>
      <c r="AY121" s="9" t="s">
        <v>5612</v>
      </c>
      <c r="AZ121" s="9" t="s">
        <v>5612</v>
      </c>
    </row>
    <row r="122" spans="1:52" x14ac:dyDescent="0.2">
      <c r="A122" s="38" t="s">
        <v>4</v>
      </c>
      <c r="B122" s="7">
        <v>2012</v>
      </c>
      <c r="C122" s="3" t="s">
        <v>55</v>
      </c>
      <c r="D122" t="s">
        <v>77</v>
      </c>
      <c r="E122" t="s">
        <v>631</v>
      </c>
      <c r="F122">
        <v>10</v>
      </c>
      <c r="G122">
        <v>5</v>
      </c>
      <c r="H122">
        <v>5</v>
      </c>
      <c r="I122">
        <v>5</v>
      </c>
      <c r="J122">
        <v>5</v>
      </c>
      <c r="K122">
        <v>5</v>
      </c>
      <c r="L122">
        <v>5</v>
      </c>
      <c r="M122">
        <v>5</v>
      </c>
      <c r="N122">
        <v>5</v>
      </c>
      <c r="O122">
        <v>5</v>
      </c>
      <c r="P122">
        <v>55</v>
      </c>
      <c r="Q122">
        <v>15</v>
      </c>
      <c r="R122">
        <v>53591</v>
      </c>
      <c r="S122">
        <v>101344</v>
      </c>
      <c r="T122">
        <v>108661</v>
      </c>
      <c r="U122">
        <v>102535</v>
      </c>
      <c r="V122">
        <v>93563</v>
      </c>
      <c r="W122">
        <v>109280</v>
      </c>
      <c r="X122">
        <v>86393</v>
      </c>
      <c r="Y122">
        <v>35849</v>
      </c>
      <c r="Z122">
        <v>15502</v>
      </c>
      <c r="AA122">
        <v>4421</v>
      </c>
      <c r="AB122">
        <v>711139</v>
      </c>
      <c r="AC122">
        <v>55772</v>
      </c>
      <c r="AD122" s="9">
        <v>1.8659849601612211E-4</v>
      </c>
      <c r="AE122" s="9">
        <v>4.9336911904010104E-5</v>
      </c>
      <c r="AF122" s="9">
        <v>4.6014669476629146E-5</v>
      </c>
      <c r="AG122" s="9">
        <v>4.8763836738674598E-5</v>
      </c>
      <c r="AH122" s="9">
        <v>5.3439928176736528E-5</v>
      </c>
      <c r="AI122" s="9">
        <v>4.5754026354319181E-5</v>
      </c>
      <c r="AJ122" s="9">
        <v>5.7875059321935802E-5</v>
      </c>
      <c r="AK122" s="9">
        <v>1.3947390443248069E-4</v>
      </c>
      <c r="AL122" s="9">
        <v>3.2253902722229391E-4</v>
      </c>
      <c r="AM122" s="9">
        <v>1.1309658448314861E-3</v>
      </c>
      <c r="AN122" s="9">
        <v>7.7340716793763249E-5</v>
      </c>
      <c r="AO122" s="9">
        <v>2.6895216237538547E-4</v>
      </c>
      <c r="AP122" s="8">
        <v>1.5999999999999999E-3</v>
      </c>
      <c r="AQ122" s="8" t="s">
        <v>5612</v>
      </c>
      <c r="AR122" s="37">
        <v>0.32799999999999996</v>
      </c>
      <c r="AS122" s="37">
        <v>0.46399999999999997</v>
      </c>
      <c r="AT122" s="37">
        <v>0.45500000000000002</v>
      </c>
      <c r="AU122" s="9" t="s">
        <v>5612</v>
      </c>
      <c r="AV122" s="9" t="s">
        <v>5612</v>
      </c>
      <c r="AW122" s="9" t="s">
        <v>5612</v>
      </c>
      <c r="AX122" s="9" t="s">
        <v>5612</v>
      </c>
      <c r="AY122" s="9" t="s">
        <v>5612</v>
      </c>
      <c r="AZ122" s="9" t="s">
        <v>5612</v>
      </c>
    </row>
    <row r="123" spans="1:52" x14ac:dyDescent="0.2">
      <c r="A123" s="38" t="s">
        <v>4</v>
      </c>
      <c r="B123" s="7">
        <v>2012</v>
      </c>
      <c r="C123" s="3" t="s">
        <v>56</v>
      </c>
      <c r="D123" t="s">
        <v>77</v>
      </c>
      <c r="E123" t="s">
        <v>632</v>
      </c>
      <c r="F123">
        <v>10</v>
      </c>
      <c r="G123">
        <v>5</v>
      </c>
      <c r="H123">
        <v>5</v>
      </c>
      <c r="I123">
        <v>5</v>
      </c>
      <c r="J123">
        <v>5</v>
      </c>
      <c r="K123">
        <v>5</v>
      </c>
      <c r="L123">
        <v>5</v>
      </c>
      <c r="M123">
        <v>5</v>
      </c>
      <c r="N123">
        <v>5</v>
      </c>
      <c r="O123">
        <v>5</v>
      </c>
      <c r="P123">
        <v>55</v>
      </c>
      <c r="Q123">
        <v>15</v>
      </c>
      <c r="R123">
        <v>53591</v>
      </c>
      <c r="S123">
        <v>101344</v>
      </c>
      <c r="T123">
        <v>108661</v>
      </c>
      <c r="U123">
        <v>102535</v>
      </c>
      <c r="V123">
        <v>93563</v>
      </c>
      <c r="W123">
        <v>109280</v>
      </c>
      <c r="X123">
        <v>86393</v>
      </c>
      <c r="Y123">
        <v>35849</v>
      </c>
      <c r="Z123">
        <v>15502</v>
      </c>
      <c r="AA123">
        <v>4421</v>
      </c>
      <c r="AB123">
        <v>711139</v>
      </c>
      <c r="AC123">
        <v>55772</v>
      </c>
      <c r="AD123" s="9">
        <v>1.8659849601612211E-4</v>
      </c>
      <c r="AE123" s="9">
        <v>4.9336911904010104E-5</v>
      </c>
      <c r="AF123" s="9">
        <v>4.6014669476629146E-5</v>
      </c>
      <c r="AG123" s="9">
        <v>4.8763836738674598E-5</v>
      </c>
      <c r="AH123" s="9">
        <v>5.3439928176736528E-5</v>
      </c>
      <c r="AI123" s="9">
        <v>4.5754026354319181E-5</v>
      </c>
      <c r="AJ123" s="9">
        <v>5.7875059321935802E-5</v>
      </c>
      <c r="AK123" s="9">
        <v>1.3947390443248069E-4</v>
      </c>
      <c r="AL123" s="9">
        <v>3.2253902722229391E-4</v>
      </c>
      <c r="AM123" s="9">
        <v>1.1309658448314861E-3</v>
      </c>
      <c r="AN123" s="9">
        <v>7.7340716793763249E-5</v>
      </c>
      <c r="AO123" s="9">
        <v>2.6895216237538547E-4</v>
      </c>
      <c r="AP123" s="8">
        <v>1.2200000000000002E-3</v>
      </c>
      <c r="AQ123" s="8" t="s">
        <v>5612</v>
      </c>
      <c r="AR123" s="37">
        <v>0.33799999999999997</v>
      </c>
      <c r="AS123" s="37">
        <v>0.48399999999999999</v>
      </c>
      <c r="AT123" s="37">
        <v>0.46799999999999997</v>
      </c>
      <c r="AU123" s="9" t="s">
        <v>5612</v>
      </c>
      <c r="AV123" s="9" t="s">
        <v>5612</v>
      </c>
      <c r="AW123" s="9" t="s">
        <v>5612</v>
      </c>
      <c r="AX123" s="9" t="s">
        <v>5612</v>
      </c>
      <c r="AY123" s="9" t="s">
        <v>5612</v>
      </c>
      <c r="AZ123" s="9" t="s">
        <v>5612</v>
      </c>
    </row>
    <row r="124" spans="1:52" x14ac:dyDescent="0.2">
      <c r="A124" s="38" t="s">
        <v>4</v>
      </c>
      <c r="B124" s="7">
        <v>2012</v>
      </c>
      <c r="C124" s="3" t="s">
        <v>57</v>
      </c>
      <c r="D124" t="s">
        <v>77</v>
      </c>
      <c r="E124" t="s">
        <v>633</v>
      </c>
      <c r="F124">
        <v>10</v>
      </c>
      <c r="G124">
        <v>5</v>
      </c>
      <c r="H124">
        <v>5</v>
      </c>
      <c r="I124">
        <v>5</v>
      </c>
      <c r="J124">
        <v>5</v>
      </c>
      <c r="K124">
        <v>5</v>
      </c>
      <c r="L124">
        <v>5</v>
      </c>
      <c r="M124">
        <v>5</v>
      </c>
      <c r="N124">
        <v>5</v>
      </c>
      <c r="O124">
        <v>5</v>
      </c>
      <c r="P124">
        <v>55</v>
      </c>
      <c r="Q124">
        <v>15</v>
      </c>
      <c r="R124">
        <v>53591</v>
      </c>
      <c r="S124">
        <v>101344</v>
      </c>
      <c r="T124">
        <v>108661</v>
      </c>
      <c r="U124">
        <v>102535</v>
      </c>
      <c r="V124">
        <v>93563</v>
      </c>
      <c r="W124">
        <v>109280</v>
      </c>
      <c r="X124">
        <v>86393</v>
      </c>
      <c r="Y124">
        <v>35849</v>
      </c>
      <c r="Z124">
        <v>15502</v>
      </c>
      <c r="AA124">
        <v>4421</v>
      </c>
      <c r="AB124">
        <v>711139</v>
      </c>
      <c r="AC124">
        <v>55772</v>
      </c>
      <c r="AD124" s="9">
        <v>1.8659849601612211E-4</v>
      </c>
      <c r="AE124" s="9">
        <v>4.9336911904010104E-5</v>
      </c>
      <c r="AF124" s="9">
        <v>4.6014669476629146E-5</v>
      </c>
      <c r="AG124" s="9">
        <v>4.8763836738674598E-5</v>
      </c>
      <c r="AH124" s="9">
        <v>5.3439928176736528E-5</v>
      </c>
      <c r="AI124" s="9">
        <v>4.5754026354319181E-5</v>
      </c>
      <c r="AJ124" s="9">
        <v>5.7875059321935802E-5</v>
      </c>
      <c r="AK124" s="9">
        <v>1.3947390443248069E-4</v>
      </c>
      <c r="AL124" s="9">
        <v>3.2253902722229391E-4</v>
      </c>
      <c r="AM124" s="9">
        <v>1.1309658448314861E-3</v>
      </c>
      <c r="AN124" s="9">
        <v>7.7340716793763249E-5</v>
      </c>
      <c r="AO124" s="9">
        <v>2.6895216237538547E-4</v>
      </c>
      <c r="AP124" s="8">
        <v>1.9749999999999998E-3</v>
      </c>
      <c r="AQ124" s="8" t="s">
        <v>5612</v>
      </c>
      <c r="AR124" s="37">
        <v>0.34500000000000003</v>
      </c>
      <c r="AS124" s="37">
        <v>0.495</v>
      </c>
      <c r="AT124" s="37">
        <v>0.47299999999999998</v>
      </c>
      <c r="AU124" s="9" t="s">
        <v>5612</v>
      </c>
      <c r="AV124" s="9" t="s">
        <v>5612</v>
      </c>
      <c r="AW124" s="9" t="s">
        <v>5612</v>
      </c>
      <c r="AX124" s="9" t="s">
        <v>5612</v>
      </c>
      <c r="AY124" s="9" t="s">
        <v>5612</v>
      </c>
      <c r="AZ124" s="9" t="s">
        <v>5612</v>
      </c>
    </row>
    <row r="125" spans="1:52" x14ac:dyDescent="0.2">
      <c r="A125" s="38" t="s">
        <v>4</v>
      </c>
      <c r="B125" s="7">
        <v>2012</v>
      </c>
      <c r="C125" s="3" t="s">
        <v>58</v>
      </c>
      <c r="D125" t="s">
        <v>77</v>
      </c>
      <c r="E125" t="s">
        <v>634</v>
      </c>
      <c r="F125">
        <v>10</v>
      </c>
      <c r="G125">
        <v>5</v>
      </c>
      <c r="H125">
        <v>5</v>
      </c>
      <c r="I125">
        <v>5</v>
      </c>
      <c r="J125">
        <v>5</v>
      </c>
      <c r="K125">
        <v>5</v>
      </c>
      <c r="L125">
        <v>5</v>
      </c>
      <c r="M125">
        <v>5</v>
      </c>
      <c r="N125">
        <v>5</v>
      </c>
      <c r="O125">
        <v>5</v>
      </c>
      <c r="P125">
        <v>55</v>
      </c>
      <c r="Q125">
        <v>15</v>
      </c>
      <c r="R125">
        <v>53591</v>
      </c>
      <c r="S125">
        <v>101344</v>
      </c>
      <c r="T125">
        <v>108661</v>
      </c>
      <c r="U125">
        <v>102535</v>
      </c>
      <c r="V125">
        <v>93563</v>
      </c>
      <c r="W125">
        <v>109280</v>
      </c>
      <c r="X125">
        <v>86393</v>
      </c>
      <c r="Y125">
        <v>35849</v>
      </c>
      <c r="Z125">
        <v>15502</v>
      </c>
      <c r="AA125">
        <v>4421</v>
      </c>
      <c r="AB125">
        <v>711139</v>
      </c>
      <c r="AC125">
        <v>55772</v>
      </c>
      <c r="AD125" s="9">
        <v>1.8659849601612211E-4</v>
      </c>
      <c r="AE125" s="9">
        <v>4.9336911904010104E-5</v>
      </c>
      <c r="AF125" s="9">
        <v>4.6014669476629146E-5</v>
      </c>
      <c r="AG125" s="9">
        <v>4.8763836738674598E-5</v>
      </c>
      <c r="AH125" s="9">
        <v>5.3439928176736528E-5</v>
      </c>
      <c r="AI125" s="9">
        <v>4.5754026354319181E-5</v>
      </c>
      <c r="AJ125" s="9">
        <v>5.7875059321935802E-5</v>
      </c>
      <c r="AK125" s="9">
        <v>1.3947390443248069E-4</v>
      </c>
      <c r="AL125" s="9">
        <v>3.2253902722229391E-4</v>
      </c>
      <c r="AM125" s="9">
        <v>1.1309658448314861E-3</v>
      </c>
      <c r="AN125" s="9">
        <v>7.7340716793763249E-5</v>
      </c>
      <c r="AO125" s="9">
        <v>2.6895216237538547E-4</v>
      </c>
      <c r="AP125" s="8">
        <v>4.6750000000000003E-3</v>
      </c>
      <c r="AQ125" s="8" t="s">
        <v>5612</v>
      </c>
      <c r="AR125" s="37">
        <v>0.34600000000000003</v>
      </c>
      <c r="AS125" s="37">
        <v>0.495</v>
      </c>
      <c r="AT125" s="37">
        <v>0.47299999999999998</v>
      </c>
      <c r="AU125" s="9" t="s">
        <v>5612</v>
      </c>
      <c r="AV125" s="9" t="s">
        <v>5612</v>
      </c>
      <c r="AW125" s="9" t="s">
        <v>5612</v>
      </c>
      <c r="AX125" s="9" t="s">
        <v>5612</v>
      </c>
      <c r="AY125" s="9" t="s">
        <v>5612</v>
      </c>
      <c r="AZ125" s="9" t="s">
        <v>5612</v>
      </c>
    </row>
    <row r="126" spans="1:52" x14ac:dyDescent="0.2">
      <c r="A126" s="38" t="s">
        <v>4</v>
      </c>
      <c r="B126" s="7">
        <v>2012</v>
      </c>
      <c r="C126" s="3" t="s">
        <v>59</v>
      </c>
      <c r="D126" t="s">
        <v>77</v>
      </c>
      <c r="E126" t="s">
        <v>635</v>
      </c>
      <c r="F126">
        <v>10</v>
      </c>
      <c r="G126">
        <v>5</v>
      </c>
      <c r="H126">
        <v>5</v>
      </c>
      <c r="I126">
        <v>5</v>
      </c>
      <c r="J126">
        <v>5</v>
      </c>
      <c r="K126">
        <v>5</v>
      </c>
      <c r="L126">
        <v>5</v>
      </c>
      <c r="M126">
        <v>5</v>
      </c>
      <c r="N126">
        <v>5</v>
      </c>
      <c r="O126">
        <v>5</v>
      </c>
      <c r="P126">
        <v>55</v>
      </c>
      <c r="Q126">
        <v>15</v>
      </c>
      <c r="R126">
        <v>53591</v>
      </c>
      <c r="S126">
        <v>101344</v>
      </c>
      <c r="T126">
        <v>108661</v>
      </c>
      <c r="U126">
        <v>102535</v>
      </c>
      <c r="V126">
        <v>93563</v>
      </c>
      <c r="W126">
        <v>109280</v>
      </c>
      <c r="X126">
        <v>86393</v>
      </c>
      <c r="Y126">
        <v>35849</v>
      </c>
      <c r="Z126">
        <v>15502</v>
      </c>
      <c r="AA126">
        <v>4421</v>
      </c>
      <c r="AB126">
        <v>711139</v>
      </c>
      <c r="AC126">
        <v>55772</v>
      </c>
      <c r="AD126" s="9">
        <v>1.8659849601612211E-4</v>
      </c>
      <c r="AE126" s="9">
        <v>4.9336911904010104E-5</v>
      </c>
      <c r="AF126" s="9">
        <v>4.6014669476629146E-5</v>
      </c>
      <c r="AG126" s="9">
        <v>4.8763836738674598E-5</v>
      </c>
      <c r="AH126" s="9">
        <v>5.3439928176736528E-5</v>
      </c>
      <c r="AI126" s="9">
        <v>4.5754026354319181E-5</v>
      </c>
      <c r="AJ126" s="9">
        <v>5.7875059321935802E-5</v>
      </c>
      <c r="AK126" s="9">
        <v>1.3947390443248069E-4</v>
      </c>
      <c r="AL126" s="9">
        <v>3.2253902722229391E-4</v>
      </c>
      <c r="AM126" s="9">
        <v>1.1309658448314861E-3</v>
      </c>
      <c r="AN126" s="9">
        <v>7.7340716793763249E-5</v>
      </c>
      <c r="AO126" s="9">
        <v>2.6895216237538547E-4</v>
      </c>
      <c r="AP126" s="8">
        <v>2.5200000000000005E-3</v>
      </c>
      <c r="AQ126" s="8" t="s">
        <v>5612</v>
      </c>
      <c r="AR126" s="37">
        <v>0.34700000000000003</v>
      </c>
      <c r="AS126" s="37">
        <v>0.495</v>
      </c>
      <c r="AT126" s="37">
        <v>0.47899999999999998</v>
      </c>
      <c r="AU126" s="9" t="s">
        <v>5612</v>
      </c>
      <c r="AV126" s="9" t="s">
        <v>5612</v>
      </c>
      <c r="AW126" s="9" t="s">
        <v>5612</v>
      </c>
      <c r="AX126" s="9" t="s">
        <v>5612</v>
      </c>
      <c r="AY126" s="9" t="s">
        <v>5612</v>
      </c>
      <c r="AZ126" s="9" t="s">
        <v>5612</v>
      </c>
    </row>
    <row r="127" spans="1:52" x14ac:dyDescent="0.2">
      <c r="A127" s="38" t="s">
        <v>4</v>
      </c>
      <c r="B127" s="7">
        <v>2012</v>
      </c>
      <c r="C127" s="3" t="s">
        <v>60</v>
      </c>
      <c r="D127" t="s">
        <v>77</v>
      </c>
      <c r="E127" t="s">
        <v>636</v>
      </c>
      <c r="F127">
        <v>10</v>
      </c>
      <c r="G127">
        <v>5</v>
      </c>
      <c r="H127">
        <v>5</v>
      </c>
      <c r="I127">
        <v>5</v>
      </c>
      <c r="J127">
        <v>5</v>
      </c>
      <c r="K127">
        <v>5</v>
      </c>
      <c r="L127">
        <v>5</v>
      </c>
      <c r="M127">
        <v>5</v>
      </c>
      <c r="N127">
        <v>5</v>
      </c>
      <c r="O127">
        <v>5</v>
      </c>
      <c r="P127">
        <v>55</v>
      </c>
      <c r="Q127">
        <v>15</v>
      </c>
      <c r="R127">
        <v>53591</v>
      </c>
      <c r="S127">
        <v>101344</v>
      </c>
      <c r="T127">
        <v>108661</v>
      </c>
      <c r="U127">
        <v>102535</v>
      </c>
      <c r="V127">
        <v>93563</v>
      </c>
      <c r="W127">
        <v>109280</v>
      </c>
      <c r="X127">
        <v>86393</v>
      </c>
      <c r="Y127">
        <v>35849</v>
      </c>
      <c r="Z127">
        <v>15502</v>
      </c>
      <c r="AA127">
        <v>4421</v>
      </c>
      <c r="AB127">
        <v>711139</v>
      </c>
      <c r="AC127">
        <v>55772</v>
      </c>
      <c r="AD127" s="9">
        <v>1.8659849601612211E-4</v>
      </c>
      <c r="AE127" s="9">
        <v>4.9336911904010104E-5</v>
      </c>
      <c r="AF127" s="9">
        <v>4.6014669476629146E-5</v>
      </c>
      <c r="AG127" s="9">
        <v>4.8763836738674598E-5</v>
      </c>
      <c r="AH127" s="9">
        <v>5.3439928176736528E-5</v>
      </c>
      <c r="AI127" s="9">
        <v>4.5754026354319181E-5</v>
      </c>
      <c r="AJ127" s="9">
        <v>5.7875059321935802E-5</v>
      </c>
      <c r="AK127" s="9">
        <v>1.3947390443248069E-4</v>
      </c>
      <c r="AL127" s="9">
        <v>3.2253902722229391E-4</v>
      </c>
      <c r="AM127" s="9">
        <v>1.1309658448314861E-3</v>
      </c>
      <c r="AN127" s="9">
        <v>7.7340716793763249E-5</v>
      </c>
      <c r="AO127" s="9">
        <v>2.6895216237538547E-4</v>
      </c>
      <c r="AP127" s="8">
        <v>5.9999999999999995E-4</v>
      </c>
      <c r="AQ127" s="8" t="s">
        <v>5612</v>
      </c>
      <c r="AR127" s="37" t="s">
        <v>5612</v>
      </c>
      <c r="AS127" s="37" t="s">
        <v>5612</v>
      </c>
      <c r="AT127" s="37" t="s">
        <v>5612</v>
      </c>
      <c r="AU127" s="9" t="s">
        <v>5612</v>
      </c>
      <c r="AV127" s="9" t="s">
        <v>5612</v>
      </c>
      <c r="AW127" s="9" t="s">
        <v>5612</v>
      </c>
      <c r="AX127" s="9" t="s">
        <v>5612</v>
      </c>
      <c r="AY127" s="9" t="s">
        <v>5612</v>
      </c>
      <c r="AZ127" s="9" t="s">
        <v>5612</v>
      </c>
    </row>
    <row r="128" spans="1:52" x14ac:dyDescent="0.2">
      <c r="A128" s="38" t="s">
        <v>4</v>
      </c>
      <c r="B128" s="7">
        <v>2012</v>
      </c>
      <c r="C128" s="3" t="s">
        <v>61</v>
      </c>
      <c r="D128" t="s">
        <v>77</v>
      </c>
      <c r="E128" t="s">
        <v>637</v>
      </c>
      <c r="F128">
        <v>10</v>
      </c>
      <c r="G128">
        <v>5</v>
      </c>
      <c r="H128">
        <v>5</v>
      </c>
      <c r="I128">
        <v>5</v>
      </c>
      <c r="J128">
        <v>5</v>
      </c>
      <c r="K128">
        <v>5</v>
      </c>
      <c r="L128">
        <v>5</v>
      </c>
      <c r="M128">
        <v>5</v>
      </c>
      <c r="N128">
        <v>5</v>
      </c>
      <c r="O128">
        <v>5</v>
      </c>
      <c r="P128">
        <v>55</v>
      </c>
      <c r="Q128">
        <v>15</v>
      </c>
      <c r="R128">
        <v>53591</v>
      </c>
      <c r="S128">
        <v>101344</v>
      </c>
      <c r="T128">
        <v>108661</v>
      </c>
      <c r="U128">
        <v>102535</v>
      </c>
      <c r="V128">
        <v>93563</v>
      </c>
      <c r="W128">
        <v>109280</v>
      </c>
      <c r="X128">
        <v>86393</v>
      </c>
      <c r="Y128">
        <v>35849</v>
      </c>
      <c r="Z128">
        <v>15502</v>
      </c>
      <c r="AA128">
        <v>4421</v>
      </c>
      <c r="AB128">
        <v>711139</v>
      </c>
      <c r="AC128">
        <v>55772</v>
      </c>
      <c r="AD128" s="9">
        <v>1.8659849601612211E-4</v>
      </c>
      <c r="AE128" s="9">
        <v>4.9336911904010104E-5</v>
      </c>
      <c r="AF128" s="9">
        <v>4.6014669476629146E-5</v>
      </c>
      <c r="AG128" s="9">
        <v>4.8763836738674598E-5</v>
      </c>
      <c r="AH128" s="9">
        <v>5.3439928176736528E-5</v>
      </c>
      <c r="AI128" s="9">
        <v>4.5754026354319181E-5</v>
      </c>
      <c r="AJ128" s="9">
        <v>5.7875059321935802E-5</v>
      </c>
      <c r="AK128" s="9">
        <v>1.3947390443248069E-4</v>
      </c>
      <c r="AL128" s="9">
        <v>3.2253902722229391E-4</v>
      </c>
      <c r="AM128" s="9">
        <v>1.1309658448314861E-3</v>
      </c>
      <c r="AN128" s="9">
        <v>7.7340716793763249E-5</v>
      </c>
      <c r="AO128" s="9">
        <v>2.6895216237538547E-4</v>
      </c>
      <c r="AP128" s="8">
        <v>6.249999999999999E-4</v>
      </c>
      <c r="AQ128" s="8" t="s">
        <v>5612</v>
      </c>
      <c r="AR128" s="37" t="s">
        <v>5612</v>
      </c>
      <c r="AS128" s="37" t="s">
        <v>5612</v>
      </c>
      <c r="AT128" s="37" t="s">
        <v>5612</v>
      </c>
      <c r="AU128" s="9" t="s">
        <v>5612</v>
      </c>
      <c r="AV128" s="9" t="s">
        <v>5612</v>
      </c>
      <c r="AW128" s="9" t="s">
        <v>5612</v>
      </c>
      <c r="AX128" s="9" t="s">
        <v>5612</v>
      </c>
      <c r="AY128" s="9" t="s">
        <v>5612</v>
      </c>
      <c r="AZ128" s="9" t="s">
        <v>5612</v>
      </c>
    </row>
    <row r="129" spans="1:52" x14ac:dyDescent="0.2">
      <c r="A129" s="38" t="s">
        <v>4</v>
      </c>
      <c r="B129" s="7">
        <v>2012</v>
      </c>
      <c r="C129" s="3" t="s">
        <v>62</v>
      </c>
      <c r="D129" t="s">
        <v>77</v>
      </c>
      <c r="E129" t="s">
        <v>638</v>
      </c>
      <c r="F129">
        <v>10</v>
      </c>
      <c r="G129">
        <v>5</v>
      </c>
      <c r="H129">
        <v>5</v>
      </c>
      <c r="I129">
        <v>5</v>
      </c>
      <c r="J129">
        <v>5</v>
      </c>
      <c r="K129">
        <v>5</v>
      </c>
      <c r="L129">
        <v>5</v>
      </c>
      <c r="M129">
        <v>5</v>
      </c>
      <c r="N129">
        <v>5</v>
      </c>
      <c r="O129">
        <v>5</v>
      </c>
      <c r="P129">
        <v>55</v>
      </c>
      <c r="Q129">
        <v>15</v>
      </c>
      <c r="R129">
        <v>53591</v>
      </c>
      <c r="S129">
        <v>101344</v>
      </c>
      <c r="T129">
        <v>108661</v>
      </c>
      <c r="U129">
        <v>102535</v>
      </c>
      <c r="V129">
        <v>93563</v>
      </c>
      <c r="W129">
        <v>109280</v>
      </c>
      <c r="X129">
        <v>86393</v>
      </c>
      <c r="Y129">
        <v>35849</v>
      </c>
      <c r="Z129">
        <v>15502</v>
      </c>
      <c r="AA129">
        <v>4421</v>
      </c>
      <c r="AB129">
        <v>711139</v>
      </c>
      <c r="AC129">
        <v>55772</v>
      </c>
      <c r="AD129" s="9">
        <v>1.8659849601612211E-4</v>
      </c>
      <c r="AE129" s="9">
        <v>4.9336911904010104E-5</v>
      </c>
      <c r="AF129" s="9">
        <v>4.6014669476629146E-5</v>
      </c>
      <c r="AG129" s="9">
        <v>4.8763836738674598E-5</v>
      </c>
      <c r="AH129" s="9">
        <v>5.3439928176736528E-5</v>
      </c>
      <c r="AI129" s="9">
        <v>4.5754026354319181E-5</v>
      </c>
      <c r="AJ129" s="9">
        <v>5.7875059321935802E-5</v>
      </c>
      <c r="AK129" s="9">
        <v>1.3947390443248069E-4</v>
      </c>
      <c r="AL129" s="9">
        <v>3.2253902722229391E-4</v>
      </c>
      <c r="AM129" s="9">
        <v>1.1309658448314861E-3</v>
      </c>
      <c r="AN129" s="9">
        <v>7.7340716793763249E-5</v>
      </c>
      <c r="AO129" s="9">
        <v>2.6895216237538547E-4</v>
      </c>
      <c r="AP129" s="8">
        <v>3.5999999999999997E-4</v>
      </c>
      <c r="AQ129" s="8" t="s">
        <v>5612</v>
      </c>
      <c r="AR129" s="37">
        <v>2.2000000000000002E-2</v>
      </c>
      <c r="AS129" s="37">
        <v>0</v>
      </c>
      <c r="AT129" s="37">
        <v>0.08</v>
      </c>
      <c r="AU129" s="9" t="s">
        <v>5612</v>
      </c>
      <c r="AV129" s="9" t="s">
        <v>5612</v>
      </c>
      <c r="AW129" s="9" t="s">
        <v>5612</v>
      </c>
      <c r="AX129" s="9" t="s">
        <v>5612</v>
      </c>
      <c r="AY129" s="9" t="s">
        <v>5612</v>
      </c>
      <c r="AZ129" s="9" t="s">
        <v>5612</v>
      </c>
    </row>
    <row r="130" spans="1:52" x14ac:dyDescent="0.2">
      <c r="A130" s="38" t="s">
        <v>4</v>
      </c>
      <c r="B130" s="7">
        <v>2012</v>
      </c>
      <c r="C130" s="3" t="s">
        <v>63</v>
      </c>
      <c r="D130" t="s">
        <v>77</v>
      </c>
      <c r="E130" t="s">
        <v>639</v>
      </c>
      <c r="F130">
        <v>10</v>
      </c>
      <c r="G130">
        <v>5</v>
      </c>
      <c r="H130">
        <v>5</v>
      </c>
      <c r="I130">
        <v>5</v>
      </c>
      <c r="J130">
        <v>5</v>
      </c>
      <c r="K130">
        <v>5</v>
      </c>
      <c r="L130">
        <v>5</v>
      </c>
      <c r="M130">
        <v>5</v>
      </c>
      <c r="N130">
        <v>5</v>
      </c>
      <c r="O130">
        <v>5</v>
      </c>
      <c r="P130">
        <v>55</v>
      </c>
      <c r="Q130">
        <v>15</v>
      </c>
      <c r="R130">
        <v>53591</v>
      </c>
      <c r="S130">
        <v>101344</v>
      </c>
      <c r="T130">
        <v>108661</v>
      </c>
      <c r="U130">
        <v>102535</v>
      </c>
      <c r="V130">
        <v>93563</v>
      </c>
      <c r="W130">
        <v>109280</v>
      </c>
      <c r="X130">
        <v>86393</v>
      </c>
      <c r="Y130">
        <v>35849</v>
      </c>
      <c r="Z130">
        <v>15502</v>
      </c>
      <c r="AA130">
        <v>4421</v>
      </c>
      <c r="AB130">
        <v>711139</v>
      </c>
      <c r="AC130">
        <v>55772</v>
      </c>
      <c r="AD130" s="9">
        <v>1.8659849601612211E-4</v>
      </c>
      <c r="AE130" s="9">
        <v>4.9336911904010104E-5</v>
      </c>
      <c r="AF130" s="9">
        <v>4.6014669476629146E-5</v>
      </c>
      <c r="AG130" s="9">
        <v>4.8763836738674598E-5</v>
      </c>
      <c r="AH130" s="9">
        <v>5.3439928176736528E-5</v>
      </c>
      <c r="AI130" s="9">
        <v>4.5754026354319181E-5</v>
      </c>
      <c r="AJ130" s="9">
        <v>5.7875059321935802E-5</v>
      </c>
      <c r="AK130" s="9">
        <v>1.3947390443248069E-4</v>
      </c>
      <c r="AL130" s="9">
        <v>3.2253902722229391E-4</v>
      </c>
      <c r="AM130" s="9">
        <v>1.1309658448314861E-3</v>
      </c>
      <c r="AN130" s="9">
        <v>7.7340716793763249E-5</v>
      </c>
      <c r="AO130" s="9">
        <v>2.6895216237538547E-4</v>
      </c>
      <c r="AP130" s="8">
        <v>8.9999999999999998E-4</v>
      </c>
      <c r="AQ130" s="8" t="s">
        <v>5612</v>
      </c>
      <c r="AR130" s="37">
        <v>9.1999999999999998E-2</v>
      </c>
      <c r="AS130" s="37">
        <v>0.11800000000000001</v>
      </c>
      <c r="AT130" s="37">
        <v>0.20100000000000001</v>
      </c>
      <c r="AU130" s="9" t="s">
        <v>5612</v>
      </c>
      <c r="AV130" s="9" t="s">
        <v>5612</v>
      </c>
      <c r="AW130" s="9" t="s">
        <v>5612</v>
      </c>
      <c r="AX130" s="9" t="s">
        <v>5612</v>
      </c>
      <c r="AY130" s="9" t="s">
        <v>5612</v>
      </c>
      <c r="AZ130" s="9" t="s">
        <v>5612</v>
      </c>
    </row>
    <row r="131" spans="1:52" x14ac:dyDescent="0.2">
      <c r="A131" s="38" t="s">
        <v>4</v>
      </c>
      <c r="B131" s="7">
        <v>2012</v>
      </c>
      <c r="C131" s="3" t="s">
        <v>64</v>
      </c>
      <c r="D131" t="s">
        <v>77</v>
      </c>
      <c r="E131" t="s">
        <v>640</v>
      </c>
      <c r="F131">
        <v>10</v>
      </c>
      <c r="G131">
        <v>5</v>
      </c>
      <c r="H131">
        <v>5</v>
      </c>
      <c r="I131">
        <v>5</v>
      </c>
      <c r="J131">
        <v>5</v>
      </c>
      <c r="K131">
        <v>5</v>
      </c>
      <c r="L131">
        <v>5</v>
      </c>
      <c r="M131">
        <v>5</v>
      </c>
      <c r="N131">
        <v>5</v>
      </c>
      <c r="O131">
        <v>5</v>
      </c>
      <c r="P131">
        <v>55</v>
      </c>
      <c r="Q131">
        <v>15</v>
      </c>
      <c r="R131">
        <v>53591</v>
      </c>
      <c r="S131">
        <v>101344</v>
      </c>
      <c r="T131">
        <v>108661</v>
      </c>
      <c r="U131">
        <v>102535</v>
      </c>
      <c r="V131">
        <v>93563</v>
      </c>
      <c r="W131">
        <v>109280</v>
      </c>
      <c r="X131">
        <v>86393</v>
      </c>
      <c r="Y131">
        <v>35849</v>
      </c>
      <c r="Z131">
        <v>15502</v>
      </c>
      <c r="AA131">
        <v>4421</v>
      </c>
      <c r="AB131">
        <v>711139</v>
      </c>
      <c r="AC131">
        <v>55772</v>
      </c>
      <c r="AD131" s="9">
        <v>1.8659849601612211E-4</v>
      </c>
      <c r="AE131" s="9">
        <v>4.9336911904010104E-5</v>
      </c>
      <c r="AF131" s="9">
        <v>4.6014669476629146E-5</v>
      </c>
      <c r="AG131" s="9">
        <v>4.8763836738674598E-5</v>
      </c>
      <c r="AH131" s="9">
        <v>5.3439928176736528E-5</v>
      </c>
      <c r="AI131" s="9">
        <v>4.5754026354319181E-5</v>
      </c>
      <c r="AJ131" s="9">
        <v>5.7875059321935802E-5</v>
      </c>
      <c r="AK131" s="9">
        <v>1.3947390443248069E-4</v>
      </c>
      <c r="AL131" s="9">
        <v>3.2253902722229391E-4</v>
      </c>
      <c r="AM131" s="9">
        <v>1.1309658448314861E-3</v>
      </c>
      <c r="AN131" s="9">
        <v>7.7340716793763249E-5</v>
      </c>
      <c r="AO131" s="9">
        <v>2.6895216237538547E-4</v>
      </c>
      <c r="AP131" s="8">
        <v>2.5000000000000001E-3</v>
      </c>
      <c r="AQ131" s="8" t="s">
        <v>5612</v>
      </c>
      <c r="AR131" s="37">
        <v>0.222</v>
      </c>
      <c r="AS131" s="37">
        <v>0.33100000000000002</v>
      </c>
      <c r="AT131" s="37">
        <v>0.35700000000000004</v>
      </c>
      <c r="AU131" s="9" t="s">
        <v>5612</v>
      </c>
      <c r="AV131" s="9" t="s">
        <v>5612</v>
      </c>
      <c r="AW131" s="9" t="s">
        <v>5612</v>
      </c>
      <c r="AX131" s="9" t="s">
        <v>5612</v>
      </c>
      <c r="AY131" s="9" t="s">
        <v>5612</v>
      </c>
      <c r="AZ131" s="9" t="s">
        <v>5612</v>
      </c>
    </row>
    <row r="132" spans="1:52" x14ac:dyDescent="0.2">
      <c r="A132" s="38" t="s">
        <v>4</v>
      </c>
      <c r="B132" s="7">
        <v>2012</v>
      </c>
      <c r="C132" s="3" t="s">
        <v>65</v>
      </c>
      <c r="D132" t="s">
        <v>77</v>
      </c>
      <c r="E132" t="s">
        <v>641</v>
      </c>
      <c r="F132">
        <v>10</v>
      </c>
      <c r="G132">
        <v>5</v>
      </c>
      <c r="H132">
        <v>5</v>
      </c>
      <c r="I132">
        <v>5</v>
      </c>
      <c r="J132">
        <v>5</v>
      </c>
      <c r="K132">
        <v>5</v>
      </c>
      <c r="L132">
        <v>5</v>
      </c>
      <c r="M132">
        <v>5</v>
      </c>
      <c r="N132">
        <v>5</v>
      </c>
      <c r="O132">
        <v>5</v>
      </c>
      <c r="P132">
        <v>55</v>
      </c>
      <c r="Q132">
        <v>15</v>
      </c>
      <c r="R132">
        <v>53591</v>
      </c>
      <c r="S132">
        <v>101344</v>
      </c>
      <c r="T132">
        <v>108661</v>
      </c>
      <c r="U132">
        <v>102535</v>
      </c>
      <c r="V132">
        <v>93563</v>
      </c>
      <c r="W132">
        <v>109280</v>
      </c>
      <c r="X132">
        <v>86393</v>
      </c>
      <c r="Y132">
        <v>35849</v>
      </c>
      <c r="Z132">
        <v>15502</v>
      </c>
      <c r="AA132">
        <v>4421</v>
      </c>
      <c r="AB132">
        <v>711139</v>
      </c>
      <c r="AC132">
        <v>55772</v>
      </c>
      <c r="AD132" s="9">
        <v>1.8659849601612211E-4</v>
      </c>
      <c r="AE132" s="9">
        <v>4.9336911904010104E-5</v>
      </c>
      <c r="AF132" s="9">
        <v>4.6014669476629146E-5</v>
      </c>
      <c r="AG132" s="9">
        <v>4.8763836738674598E-5</v>
      </c>
      <c r="AH132" s="9">
        <v>5.3439928176736528E-5</v>
      </c>
      <c r="AI132" s="9">
        <v>4.5754026354319181E-5</v>
      </c>
      <c r="AJ132" s="9">
        <v>5.7875059321935802E-5</v>
      </c>
      <c r="AK132" s="9">
        <v>1.3947390443248069E-4</v>
      </c>
      <c r="AL132" s="9">
        <v>3.2253902722229391E-4</v>
      </c>
      <c r="AM132" s="9">
        <v>1.1309658448314861E-3</v>
      </c>
      <c r="AN132" s="9">
        <v>7.7340716793763249E-5</v>
      </c>
      <c r="AO132" s="9">
        <v>2.6895216237538547E-4</v>
      </c>
      <c r="AP132" s="8">
        <v>2.9749999999999998E-3</v>
      </c>
      <c r="AQ132" s="8" t="s">
        <v>5612</v>
      </c>
      <c r="AR132" s="37">
        <v>0.29499999999999998</v>
      </c>
      <c r="AS132" s="37">
        <v>0.42799999999999999</v>
      </c>
      <c r="AT132" s="37">
        <v>0.436</v>
      </c>
      <c r="AU132" s="9" t="s">
        <v>5612</v>
      </c>
      <c r="AV132" s="9" t="s">
        <v>5612</v>
      </c>
      <c r="AW132" s="9" t="s">
        <v>5612</v>
      </c>
      <c r="AX132" s="9" t="s">
        <v>5612</v>
      </c>
      <c r="AY132" s="9" t="s">
        <v>5612</v>
      </c>
      <c r="AZ132" s="9" t="s">
        <v>5612</v>
      </c>
    </row>
    <row r="133" spans="1:52" x14ac:dyDescent="0.2">
      <c r="A133" s="38" t="s">
        <v>4</v>
      </c>
      <c r="B133" s="7">
        <v>2012</v>
      </c>
      <c r="C133" s="3" t="s">
        <v>66</v>
      </c>
      <c r="D133" t="s">
        <v>77</v>
      </c>
      <c r="E133" t="s">
        <v>642</v>
      </c>
      <c r="F133">
        <v>10</v>
      </c>
      <c r="G133">
        <v>5</v>
      </c>
      <c r="H133">
        <v>5</v>
      </c>
      <c r="I133">
        <v>5</v>
      </c>
      <c r="J133">
        <v>5</v>
      </c>
      <c r="K133">
        <v>5</v>
      </c>
      <c r="L133">
        <v>5</v>
      </c>
      <c r="M133">
        <v>5</v>
      </c>
      <c r="N133">
        <v>5</v>
      </c>
      <c r="O133">
        <v>5</v>
      </c>
      <c r="P133">
        <v>55</v>
      </c>
      <c r="Q133">
        <v>15</v>
      </c>
      <c r="R133">
        <v>53591</v>
      </c>
      <c r="S133">
        <v>101344</v>
      </c>
      <c r="T133">
        <v>108661</v>
      </c>
      <c r="U133">
        <v>102535</v>
      </c>
      <c r="V133">
        <v>93563</v>
      </c>
      <c r="W133">
        <v>109280</v>
      </c>
      <c r="X133">
        <v>86393</v>
      </c>
      <c r="Y133">
        <v>35849</v>
      </c>
      <c r="Z133">
        <v>15502</v>
      </c>
      <c r="AA133">
        <v>4421</v>
      </c>
      <c r="AB133">
        <v>711139</v>
      </c>
      <c r="AC133">
        <v>55772</v>
      </c>
      <c r="AD133" s="9">
        <v>1.8659849601612211E-4</v>
      </c>
      <c r="AE133" s="9">
        <v>4.9336911904010104E-5</v>
      </c>
      <c r="AF133" s="9">
        <v>4.6014669476629146E-5</v>
      </c>
      <c r="AG133" s="9">
        <v>4.8763836738674598E-5</v>
      </c>
      <c r="AH133" s="9">
        <v>5.3439928176736528E-5</v>
      </c>
      <c r="AI133" s="9">
        <v>4.5754026354319181E-5</v>
      </c>
      <c r="AJ133" s="9">
        <v>5.7875059321935802E-5</v>
      </c>
      <c r="AK133" s="9">
        <v>1.3947390443248069E-4</v>
      </c>
      <c r="AL133" s="9">
        <v>3.2253902722229391E-4</v>
      </c>
      <c r="AM133" s="9">
        <v>1.1309658448314861E-3</v>
      </c>
      <c r="AN133" s="9">
        <v>7.7340716793763249E-5</v>
      </c>
      <c r="AO133" s="9">
        <v>2.6895216237538547E-4</v>
      </c>
      <c r="AP133" s="8">
        <v>5.5250000000000004E-3</v>
      </c>
      <c r="AQ133" s="8" t="s">
        <v>5612</v>
      </c>
      <c r="AR133" s="37">
        <v>0.32799999999999996</v>
      </c>
      <c r="AS133" s="37">
        <v>0.46500000000000002</v>
      </c>
      <c r="AT133" s="37">
        <v>0.52600000000000002</v>
      </c>
      <c r="AU133" s="9" t="s">
        <v>5612</v>
      </c>
      <c r="AV133" s="9" t="s">
        <v>5612</v>
      </c>
      <c r="AW133" s="9" t="s">
        <v>5612</v>
      </c>
      <c r="AX133" s="9" t="s">
        <v>5612</v>
      </c>
      <c r="AY133" s="9" t="s">
        <v>5612</v>
      </c>
      <c r="AZ133" s="9" t="s">
        <v>5612</v>
      </c>
    </row>
    <row r="134" spans="1:52" x14ac:dyDescent="0.2">
      <c r="A134" s="38" t="s">
        <v>4</v>
      </c>
      <c r="B134" s="7">
        <v>2013</v>
      </c>
      <c r="C134" s="3" t="s">
        <v>55</v>
      </c>
      <c r="D134" t="s">
        <v>78</v>
      </c>
      <c r="E134" t="s">
        <v>643</v>
      </c>
      <c r="F134">
        <v>10</v>
      </c>
      <c r="G134">
        <v>5</v>
      </c>
      <c r="H134">
        <v>5</v>
      </c>
      <c r="I134">
        <v>5</v>
      </c>
      <c r="J134">
        <v>5</v>
      </c>
      <c r="K134">
        <v>5</v>
      </c>
      <c r="L134">
        <v>5</v>
      </c>
      <c r="M134">
        <v>5</v>
      </c>
      <c r="N134">
        <v>5</v>
      </c>
      <c r="O134">
        <v>5</v>
      </c>
      <c r="P134">
        <v>55</v>
      </c>
      <c r="Q134">
        <v>15</v>
      </c>
      <c r="R134">
        <v>54362</v>
      </c>
      <c r="S134">
        <v>102195</v>
      </c>
      <c r="T134">
        <v>109458</v>
      </c>
      <c r="U134">
        <v>107024</v>
      </c>
      <c r="V134">
        <v>92362</v>
      </c>
      <c r="W134">
        <v>106850</v>
      </c>
      <c r="X134">
        <v>89048</v>
      </c>
      <c r="Y134">
        <v>38394</v>
      </c>
      <c r="Z134">
        <v>15701</v>
      </c>
      <c r="AA134">
        <v>4922</v>
      </c>
      <c r="AB134">
        <v>720316</v>
      </c>
      <c r="AC134">
        <v>59017</v>
      </c>
      <c r="AD134" s="9">
        <v>1.8395202531179869E-4</v>
      </c>
      <c r="AE134" s="9">
        <v>4.8926072704144041E-5</v>
      </c>
      <c r="AF134" s="9">
        <v>4.5679621407297778E-5</v>
      </c>
      <c r="AG134" s="9">
        <v>4.6718493048288235E-5</v>
      </c>
      <c r="AH134" s="9">
        <v>5.4134817349126261E-5</v>
      </c>
      <c r="AI134" s="9">
        <v>4.6794571829667757E-5</v>
      </c>
      <c r="AJ134" s="9">
        <v>5.6149492408588629E-5</v>
      </c>
      <c r="AK134" s="9">
        <v>1.3022868156482785E-4</v>
      </c>
      <c r="AL134" s="9">
        <v>3.1845105407298896E-4</v>
      </c>
      <c r="AM134" s="9">
        <v>1.0158472165786266E-3</v>
      </c>
      <c r="AN134" s="9">
        <v>7.6355377362157713E-5</v>
      </c>
      <c r="AO134" s="9">
        <v>2.5416405442499617E-4</v>
      </c>
      <c r="AP134" s="8">
        <v>4.4799999999999996E-3</v>
      </c>
      <c r="AQ134" s="8" t="s">
        <v>5612</v>
      </c>
      <c r="AR134" s="37">
        <v>0.37</v>
      </c>
      <c r="AS134" s="37">
        <v>0.51900000000000002</v>
      </c>
      <c r="AT134" s="37">
        <v>0.56299999999999994</v>
      </c>
      <c r="AU134" s="9" t="s">
        <v>5612</v>
      </c>
      <c r="AV134" s="9" t="s">
        <v>5612</v>
      </c>
      <c r="AW134" s="9" t="s">
        <v>5612</v>
      </c>
      <c r="AX134" s="9" t="s">
        <v>5612</v>
      </c>
      <c r="AY134" s="9" t="s">
        <v>5612</v>
      </c>
      <c r="AZ134" s="9" t="s">
        <v>5612</v>
      </c>
    </row>
    <row r="135" spans="1:52" x14ac:dyDescent="0.2">
      <c r="A135" s="38" t="s">
        <v>4</v>
      </c>
      <c r="B135" s="7">
        <v>2013</v>
      </c>
      <c r="C135" s="3" t="s">
        <v>56</v>
      </c>
      <c r="D135" t="s">
        <v>78</v>
      </c>
      <c r="E135" t="s">
        <v>644</v>
      </c>
      <c r="F135">
        <v>10</v>
      </c>
      <c r="G135">
        <v>5</v>
      </c>
      <c r="H135">
        <v>5</v>
      </c>
      <c r="I135">
        <v>5</v>
      </c>
      <c r="J135">
        <v>5</v>
      </c>
      <c r="K135">
        <v>5</v>
      </c>
      <c r="L135">
        <v>5</v>
      </c>
      <c r="M135">
        <v>5</v>
      </c>
      <c r="N135">
        <v>5</v>
      </c>
      <c r="O135">
        <v>5</v>
      </c>
      <c r="P135">
        <v>55</v>
      </c>
      <c r="Q135">
        <v>15</v>
      </c>
      <c r="R135">
        <v>54362</v>
      </c>
      <c r="S135">
        <v>102195</v>
      </c>
      <c r="T135">
        <v>109458</v>
      </c>
      <c r="U135">
        <v>107024</v>
      </c>
      <c r="V135">
        <v>92362</v>
      </c>
      <c r="W135">
        <v>106850</v>
      </c>
      <c r="X135">
        <v>89048</v>
      </c>
      <c r="Y135">
        <v>38394</v>
      </c>
      <c r="Z135">
        <v>15701</v>
      </c>
      <c r="AA135">
        <v>4922</v>
      </c>
      <c r="AB135">
        <v>720316</v>
      </c>
      <c r="AC135">
        <v>59017</v>
      </c>
      <c r="AD135" s="9">
        <v>1.8395202531179869E-4</v>
      </c>
      <c r="AE135" s="9">
        <v>4.8926072704144041E-5</v>
      </c>
      <c r="AF135" s="9">
        <v>4.5679621407297778E-5</v>
      </c>
      <c r="AG135" s="9">
        <v>4.6718493048288235E-5</v>
      </c>
      <c r="AH135" s="9">
        <v>5.4134817349126261E-5</v>
      </c>
      <c r="AI135" s="9">
        <v>4.6794571829667757E-5</v>
      </c>
      <c r="AJ135" s="9">
        <v>5.6149492408588629E-5</v>
      </c>
      <c r="AK135" s="9">
        <v>1.3022868156482785E-4</v>
      </c>
      <c r="AL135" s="9">
        <v>3.1845105407298896E-4</v>
      </c>
      <c r="AM135" s="9">
        <v>1.0158472165786266E-3</v>
      </c>
      <c r="AN135" s="9">
        <v>7.6355377362157713E-5</v>
      </c>
      <c r="AO135" s="9">
        <v>2.5416405442499617E-4</v>
      </c>
      <c r="AP135" s="8">
        <v>2.5999999999999999E-3</v>
      </c>
      <c r="AQ135" s="8" t="s">
        <v>5612</v>
      </c>
      <c r="AR135" s="37">
        <v>0.38600000000000001</v>
      </c>
      <c r="AS135" s="37">
        <v>0.54799999999999993</v>
      </c>
      <c r="AT135" s="37">
        <v>0.57100000000000006</v>
      </c>
      <c r="AU135" s="9" t="s">
        <v>5612</v>
      </c>
      <c r="AV135" s="9" t="s">
        <v>5612</v>
      </c>
      <c r="AW135" s="9" t="s">
        <v>5612</v>
      </c>
      <c r="AX135" s="9" t="s">
        <v>5612</v>
      </c>
      <c r="AY135" s="9" t="s">
        <v>5612</v>
      </c>
      <c r="AZ135" s="9" t="s">
        <v>5612</v>
      </c>
    </row>
    <row r="136" spans="1:52" x14ac:dyDescent="0.2">
      <c r="A136" s="38" t="s">
        <v>4</v>
      </c>
      <c r="B136" s="7">
        <v>2013</v>
      </c>
      <c r="C136" s="3" t="s">
        <v>57</v>
      </c>
      <c r="D136" t="s">
        <v>78</v>
      </c>
      <c r="E136" t="s">
        <v>645</v>
      </c>
      <c r="F136">
        <v>10</v>
      </c>
      <c r="G136">
        <v>5</v>
      </c>
      <c r="H136">
        <v>5</v>
      </c>
      <c r="I136">
        <v>5</v>
      </c>
      <c r="J136">
        <v>5</v>
      </c>
      <c r="K136">
        <v>5</v>
      </c>
      <c r="L136">
        <v>5</v>
      </c>
      <c r="M136">
        <v>5</v>
      </c>
      <c r="N136">
        <v>5</v>
      </c>
      <c r="O136">
        <v>5</v>
      </c>
      <c r="P136">
        <v>55</v>
      </c>
      <c r="Q136">
        <v>15</v>
      </c>
      <c r="R136">
        <v>54362</v>
      </c>
      <c r="S136">
        <v>102195</v>
      </c>
      <c r="T136">
        <v>109458</v>
      </c>
      <c r="U136">
        <v>107024</v>
      </c>
      <c r="V136">
        <v>92362</v>
      </c>
      <c r="W136">
        <v>106850</v>
      </c>
      <c r="X136">
        <v>89048</v>
      </c>
      <c r="Y136">
        <v>38394</v>
      </c>
      <c r="Z136">
        <v>15701</v>
      </c>
      <c r="AA136">
        <v>4922</v>
      </c>
      <c r="AB136">
        <v>720316</v>
      </c>
      <c r="AC136">
        <v>59017</v>
      </c>
      <c r="AD136" s="9">
        <v>1.8395202531179869E-4</v>
      </c>
      <c r="AE136" s="9">
        <v>4.8926072704144041E-5</v>
      </c>
      <c r="AF136" s="9">
        <v>4.5679621407297778E-5</v>
      </c>
      <c r="AG136" s="9">
        <v>4.6718493048288235E-5</v>
      </c>
      <c r="AH136" s="9">
        <v>5.4134817349126261E-5</v>
      </c>
      <c r="AI136" s="9">
        <v>4.6794571829667757E-5</v>
      </c>
      <c r="AJ136" s="9">
        <v>5.6149492408588629E-5</v>
      </c>
      <c r="AK136" s="9">
        <v>1.3022868156482785E-4</v>
      </c>
      <c r="AL136" s="9">
        <v>3.1845105407298896E-4</v>
      </c>
      <c r="AM136" s="9">
        <v>1.0158472165786266E-3</v>
      </c>
      <c r="AN136" s="9">
        <v>7.6355377362157713E-5</v>
      </c>
      <c r="AO136" s="9">
        <v>2.5416405442499617E-4</v>
      </c>
      <c r="AP136" s="8">
        <v>1.3500000000000001E-3</v>
      </c>
      <c r="AQ136" s="8" t="s">
        <v>5612</v>
      </c>
      <c r="AR136" s="37">
        <v>0.39</v>
      </c>
      <c r="AS136" s="37">
        <v>0.56000000000000005</v>
      </c>
      <c r="AT136" s="37">
        <v>0.58100000000000007</v>
      </c>
      <c r="AU136" s="9" t="s">
        <v>5612</v>
      </c>
      <c r="AV136" s="9" t="s">
        <v>5612</v>
      </c>
      <c r="AW136" s="9" t="s">
        <v>5612</v>
      </c>
      <c r="AX136" s="9" t="s">
        <v>5612</v>
      </c>
      <c r="AY136" s="9" t="s">
        <v>5612</v>
      </c>
      <c r="AZ136" s="9" t="s">
        <v>5612</v>
      </c>
    </row>
    <row r="137" spans="1:52" x14ac:dyDescent="0.2">
      <c r="A137" s="38" t="s">
        <v>4</v>
      </c>
      <c r="B137" s="7">
        <v>2013</v>
      </c>
      <c r="C137" s="3" t="s">
        <v>58</v>
      </c>
      <c r="D137" t="s">
        <v>78</v>
      </c>
      <c r="E137" t="s">
        <v>646</v>
      </c>
      <c r="F137">
        <v>10</v>
      </c>
      <c r="G137">
        <v>5</v>
      </c>
      <c r="H137">
        <v>5</v>
      </c>
      <c r="I137">
        <v>5</v>
      </c>
      <c r="J137">
        <v>5</v>
      </c>
      <c r="K137">
        <v>5</v>
      </c>
      <c r="L137">
        <v>5</v>
      </c>
      <c r="M137">
        <v>5</v>
      </c>
      <c r="N137">
        <v>5</v>
      </c>
      <c r="O137">
        <v>5</v>
      </c>
      <c r="P137">
        <v>55</v>
      </c>
      <c r="Q137">
        <v>15</v>
      </c>
      <c r="R137">
        <v>54362</v>
      </c>
      <c r="S137">
        <v>102195</v>
      </c>
      <c r="T137">
        <v>109458</v>
      </c>
      <c r="U137">
        <v>107024</v>
      </c>
      <c r="V137">
        <v>92362</v>
      </c>
      <c r="W137">
        <v>106850</v>
      </c>
      <c r="X137">
        <v>89048</v>
      </c>
      <c r="Y137">
        <v>38394</v>
      </c>
      <c r="Z137">
        <v>15701</v>
      </c>
      <c r="AA137">
        <v>4922</v>
      </c>
      <c r="AB137">
        <v>720316</v>
      </c>
      <c r="AC137">
        <v>59017</v>
      </c>
      <c r="AD137" s="9">
        <v>1.8395202531179869E-4</v>
      </c>
      <c r="AE137" s="9">
        <v>4.8926072704144041E-5</v>
      </c>
      <c r="AF137" s="9">
        <v>4.5679621407297778E-5</v>
      </c>
      <c r="AG137" s="9">
        <v>4.6718493048288235E-5</v>
      </c>
      <c r="AH137" s="9">
        <v>5.4134817349126261E-5</v>
      </c>
      <c r="AI137" s="9">
        <v>4.6794571829667757E-5</v>
      </c>
      <c r="AJ137" s="9">
        <v>5.6149492408588629E-5</v>
      </c>
      <c r="AK137" s="9">
        <v>1.3022868156482785E-4</v>
      </c>
      <c r="AL137" s="9">
        <v>3.1845105407298896E-4</v>
      </c>
      <c r="AM137" s="9">
        <v>1.0158472165786266E-3</v>
      </c>
      <c r="AN137" s="9">
        <v>7.6355377362157713E-5</v>
      </c>
      <c r="AO137" s="9">
        <v>2.5416405442499617E-4</v>
      </c>
      <c r="AP137" s="8">
        <v>1.25E-3</v>
      </c>
      <c r="AQ137" s="8" t="s">
        <v>5612</v>
      </c>
      <c r="AR137" s="37">
        <v>0.39600000000000002</v>
      </c>
      <c r="AS137" s="37">
        <v>0.56000000000000005</v>
      </c>
      <c r="AT137" s="37">
        <v>0.61</v>
      </c>
      <c r="AU137" s="9" t="s">
        <v>5612</v>
      </c>
      <c r="AV137" s="9" t="s">
        <v>5612</v>
      </c>
      <c r="AW137" s="9" t="s">
        <v>5612</v>
      </c>
      <c r="AX137" s="9" t="s">
        <v>5612</v>
      </c>
      <c r="AY137" s="9" t="s">
        <v>5612</v>
      </c>
      <c r="AZ137" s="9" t="s">
        <v>5612</v>
      </c>
    </row>
    <row r="138" spans="1:52" x14ac:dyDescent="0.2">
      <c r="A138" s="38" t="s">
        <v>4</v>
      </c>
      <c r="B138" s="7">
        <v>2013</v>
      </c>
      <c r="C138" s="3" t="s">
        <v>59</v>
      </c>
      <c r="D138" t="s">
        <v>78</v>
      </c>
      <c r="E138" t="s">
        <v>647</v>
      </c>
      <c r="F138">
        <v>10</v>
      </c>
      <c r="G138">
        <v>5</v>
      </c>
      <c r="H138">
        <v>5</v>
      </c>
      <c r="I138">
        <v>5</v>
      </c>
      <c r="J138">
        <v>5</v>
      </c>
      <c r="K138">
        <v>5</v>
      </c>
      <c r="L138">
        <v>5</v>
      </c>
      <c r="M138">
        <v>5</v>
      </c>
      <c r="N138">
        <v>5</v>
      </c>
      <c r="O138">
        <v>5</v>
      </c>
      <c r="P138">
        <v>55</v>
      </c>
      <c r="Q138">
        <v>15</v>
      </c>
      <c r="R138">
        <v>54362</v>
      </c>
      <c r="S138">
        <v>102195</v>
      </c>
      <c r="T138">
        <v>109458</v>
      </c>
      <c r="U138">
        <v>107024</v>
      </c>
      <c r="V138">
        <v>92362</v>
      </c>
      <c r="W138">
        <v>106850</v>
      </c>
      <c r="X138">
        <v>89048</v>
      </c>
      <c r="Y138">
        <v>38394</v>
      </c>
      <c r="Z138">
        <v>15701</v>
      </c>
      <c r="AA138">
        <v>4922</v>
      </c>
      <c r="AB138">
        <v>720316</v>
      </c>
      <c r="AC138">
        <v>59017</v>
      </c>
      <c r="AD138" s="9">
        <v>1.8395202531179869E-4</v>
      </c>
      <c r="AE138" s="9">
        <v>4.8926072704144041E-5</v>
      </c>
      <c r="AF138" s="9">
        <v>4.5679621407297778E-5</v>
      </c>
      <c r="AG138" s="9">
        <v>4.6718493048288235E-5</v>
      </c>
      <c r="AH138" s="9">
        <v>5.4134817349126261E-5</v>
      </c>
      <c r="AI138" s="9">
        <v>4.6794571829667757E-5</v>
      </c>
      <c r="AJ138" s="9">
        <v>5.6149492408588629E-5</v>
      </c>
      <c r="AK138" s="9">
        <v>1.3022868156482785E-4</v>
      </c>
      <c r="AL138" s="9">
        <v>3.1845105407298896E-4</v>
      </c>
      <c r="AM138" s="9">
        <v>1.0158472165786266E-3</v>
      </c>
      <c r="AN138" s="9">
        <v>7.6355377362157713E-5</v>
      </c>
      <c r="AO138" s="9">
        <v>2.5416405442499617E-4</v>
      </c>
      <c r="AP138" s="8">
        <v>5.5999999999999995E-4</v>
      </c>
      <c r="AQ138" s="8" t="s">
        <v>5612</v>
      </c>
      <c r="AR138" s="37">
        <v>0.39700000000000002</v>
      </c>
      <c r="AS138" s="37">
        <v>0.56000000000000005</v>
      </c>
      <c r="AT138" s="37">
        <v>0.61399999999999999</v>
      </c>
      <c r="AU138" s="9" t="s">
        <v>5612</v>
      </c>
      <c r="AV138" s="9" t="s">
        <v>5612</v>
      </c>
      <c r="AW138" s="9" t="s">
        <v>5612</v>
      </c>
      <c r="AX138" s="9" t="s">
        <v>5612</v>
      </c>
      <c r="AY138" s="9" t="s">
        <v>5612</v>
      </c>
      <c r="AZ138" s="9" t="s">
        <v>5612</v>
      </c>
    </row>
    <row r="139" spans="1:52" x14ac:dyDescent="0.2">
      <c r="A139" s="38" t="s">
        <v>4</v>
      </c>
      <c r="B139" s="7">
        <v>2013</v>
      </c>
      <c r="C139" s="3" t="s">
        <v>60</v>
      </c>
      <c r="D139" t="s">
        <v>78</v>
      </c>
      <c r="E139" t="s">
        <v>648</v>
      </c>
      <c r="F139">
        <v>10</v>
      </c>
      <c r="G139">
        <v>5</v>
      </c>
      <c r="H139">
        <v>5</v>
      </c>
      <c r="I139">
        <v>5</v>
      </c>
      <c r="J139">
        <v>5</v>
      </c>
      <c r="K139">
        <v>5</v>
      </c>
      <c r="L139">
        <v>5</v>
      </c>
      <c r="M139">
        <v>5</v>
      </c>
      <c r="N139">
        <v>5</v>
      </c>
      <c r="O139">
        <v>5</v>
      </c>
      <c r="P139">
        <v>55</v>
      </c>
      <c r="Q139">
        <v>15</v>
      </c>
      <c r="R139">
        <v>54362</v>
      </c>
      <c r="S139">
        <v>102195</v>
      </c>
      <c r="T139">
        <v>109458</v>
      </c>
      <c r="U139">
        <v>107024</v>
      </c>
      <c r="V139">
        <v>92362</v>
      </c>
      <c r="W139">
        <v>106850</v>
      </c>
      <c r="X139">
        <v>89048</v>
      </c>
      <c r="Y139">
        <v>38394</v>
      </c>
      <c r="Z139">
        <v>15701</v>
      </c>
      <c r="AA139">
        <v>4922</v>
      </c>
      <c r="AB139">
        <v>720316</v>
      </c>
      <c r="AC139">
        <v>59017</v>
      </c>
      <c r="AD139" s="9">
        <v>1.8395202531179869E-4</v>
      </c>
      <c r="AE139" s="9">
        <v>4.8926072704144041E-5</v>
      </c>
      <c r="AF139" s="9">
        <v>4.5679621407297778E-5</v>
      </c>
      <c r="AG139" s="9">
        <v>4.6718493048288235E-5</v>
      </c>
      <c r="AH139" s="9">
        <v>5.4134817349126261E-5</v>
      </c>
      <c r="AI139" s="9">
        <v>4.6794571829667757E-5</v>
      </c>
      <c r="AJ139" s="9">
        <v>5.6149492408588629E-5</v>
      </c>
      <c r="AK139" s="9">
        <v>1.3022868156482785E-4</v>
      </c>
      <c r="AL139" s="9">
        <v>3.1845105407298896E-4</v>
      </c>
      <c r="AM139" s="9">
        <v>1.0158472165786266E-3</v>
      </c>
      <c r="AN139" s="9">
        <v>7.6355377362157713E-5</v>
      </c>
      <c r="AO139" s="9">
        <v>2.5416405442499617E-4</v>
      </c>
      <c r="AP139" s="8">
        <v>1.5000000000000001E-4</v>
      </c>
      <c r="AQ139" s="8" t="s">
        <v>5612</v>
      </c>
      <c r="AR139" s="37" t="s">
        <v>5612</v>
      </c>
      <c r="AS139" s="37" t="s">
        <v>5612</v>
      </c>
      <c r="AT139" s="37" t="s">
        <v>5612</v>
      </c>
      <c r="AU139" s="9" t="s">
        <v>5612</v>
      </c>
      <c r="AV139" s="9" t="s">
        <v>5612</v>
      </c>
      <c r="AW139" s="9" t="s">
        <v>5612</v>
      </c>
      <c r="AX139" s="9" t="s">
        <v>5612</v>
      </c>
      <c r="AY139" s="9" t="s">
        <v>5612</v>
      </c>
      <c r="AZ139" s="9" t="s">
        <v>5612</v>
      </c>
    </row>
    <row r="140" spans="1:52" x14ac:dyDescent="0.2">
      <c r="A140" s="38" t="s">
        <v>4</v>
      </c>
      <c r="B140" s="7">
        <v>2013</v>
      </c>
      <c r="C140" s="3" t="s">
        <v>61</v>
      </c>
      <c r="D140" t="s">
        <v>78</v>
      </c>
      <c r="E140" t="s">
        <v>649</v>
      </c>
      <c r="F140">
        <v>10</v>
      </c>
      <c r="G140">
        <v>5</v>
      </c>
      <c r="H140">
        <v>5</v>
      </c>
      <c r="I140">
        <v>5</v>
      </c>
      <c r="J140">
        <v>5</v>
      </c>
      <c r="K140">
        <v>5</v>
      </c>
      <c r="L140">
        <v>5</v>
      </c>
      <c r="M140">
        <v>5</v>
      </c>
      <c r="N140">
        <v>5</v>
      </c>
      <c r="O140">
        <v>5</v>
      </c>
      <c r="P140">
        <v>55</v>
      </c>
      <c r="Q140">
        <v>15</v>
      </c>
      <c r="R140">
        <v>54362</v>
      </c>
      <c r="S140">
        <v>102195</v>
      </c>
      <c r="T140">
        <v>109458</v>
      </c>
      <c r="U140">
        <v>107024</v>
      </c>
      <c r="V140">
        <v>92362</v>
      </c>
      <c r="W140">
        <v>106850</v>
      </c>
      <c r="X140">
        <v>89048</v>
      </c>
      <c r="Y140">
        <v>38394</v>
      </c>
      <c r="Z140">
        <v>15701</v>
      </c>
      <c r="AA140">
        <v>4922</v>
      </c>
      <c r="AB140">
        <v>720316</v>
      </c>
      <c r="AC140">
        <v>59017</v>
      </c>
      <c r="AD140" s="9">
        <v>1.8395202531179869E-4</v>
      </c>
      <c r="AE140" s="9">
        <v>4.8926072704144041E-5</v>
      </c>
      <c r="AF140" s="9">
        <v>4.5679621407297778E-5</v>
      </c>
      <c r="AG140" s="9">
        <v>4.6718493048288235E-5</v>
      </c>
      <c r="AH140" s="9">
        <v>5.4134817349126261E-5</v>
      </c>
      <c r="AI140" s="9">
        <v>4.6794571829667757E-5</v>
      </c>
      <c r="AJ140" s="9">
        <v>5.6149492408588629E-5</v>
      </c>
      <c r="AK140" s="9">
        <v>1.3022868156482785E-4</v>
      </c>
      <c r="AL140" s="9">
        <v>3.1845105407298896E-4</v>
      </c>
      <c r="AM140" s="9">
        <v>1.0158472165786266E-3</v>
      </c>
      <c r="AN140" s="9">
        <v>7.6355377362157713E-5</v>
      </c>
      <c r="AO140" s="9">
        <v>2.5416405442499617E-4</v>
      </c>
      <c r="AP140" s="8">
        <v>2.2000000000000001E-4</v>
      </c>
      <c r="AQ140" s="8" t="s">
        <v>5612</v>
      </c>
      <c r="AR140" s="37" t="s">
        <v>5612</v>
      </c>
      <c r="AS140" s="37" t="s">
        <v>5612</v>
      </c>
      <c r="AT140" s="37" t="s">
        <v>5612</v>
      </c>
      <c r="AU140" s="9" t="s">
        <v>5612</v>
      </c>
      <c r="AV140" s="9" t="s">
        <v>5612</v>
      </c>
      <c r="AW140" s="9" t="s">
        <v>5612</v>
      </c>
      <c r="AX140" s="9" t="s">
        <v>5612</v>
      </c>
      <c r="AY140" s="9" t="s">
        <v>5612</v>
      </c>
      <c r="AZ140" s="9" t="s">
        <v>5612</v>
      </c>
    </row>
    <row r="141" spans="1:52" x14ac:dyDescent="0.2">
      <c r="A141" s="38" t="s">
        <v>4</v>
      </c>
      <c r="B141" s="7">
        <v>2013</v>
      </c>
      <c r="C141" s="3" t="s">
        <v>62</v>
      </c>
      <c r="D141" t="s">
        <v>78</v>
      </c>
      <c r="E141" t="s">
        <v>650</v>
      </c>
      <c r="F141">
        <v>10</v>
      </c>
      <c r="G141">
        <v>5</v>
      </c>
      <c r="H141">
        <v>5</v>
      </c>
      <c r="I141">
        <v>5</v>
      </c>
      <c r="J141">
        <v>5</v>
      </c>
      <c r="K141">
        <v>5</v>
      </c>
      <c r="L141">
        <v>5</v>
      </c>
      <c r="M141">
        <v>5</v>
      </c>
      <c r="N141">
        <v>5</v>
      </c>
      <c r="O141">
        <v>5</v>
      </c>
      <c r="P141">
        <v>55</v>
      </c>
      <c r="Q141">
        <v>15</v>
      </c>
      <c r="R141">
        <v>54362</v>
      </c>
      <c r="S141">
        <v>102195</v>
      </c>
      <c r="T141">
        <v>109458</v>
      </c>
      <c r="U141">
        <v>107024</v>
      </c>
      <c r="V141">
        <v>92362</v>
      </c>
      <c r="W141">
        <v>106850</v>
      </c>
      <c r="X141">
        <v>89048</v>
      </c>
      <c r="Y141">
        <v>38394</v>
      </c>
      <c r="Z141">
        <v>15701</v>
      </c>
      <c r="AA141">
        <v>4922</v>
      </c>
      <c r="AB141">
        <v>720316</v>
      </c>
      <c r="AC141">
        <v>59017</v>
      </c>
      <c r="AD141" s="9">
        <v>1.8395202531179869E-4</v>
      </c>
      <c r="AE141" s="9">
        <v>4.8926072704144041E-5</v>
      </c>
      <c r="AF141" s="9">
        <v>4.5679621407297778E-5</v>
      </c>
      <c r="AG141" s="9">
        <v>4.6718493048288235E-5</v>
      </c>
      <c r="AH141" s="9">
        <v>5.4134817349126261E-5</v>
      </c>
      <c r="AI141" s="9">
        <v>4.6794571829667757E-5</v>
      </c>
      <c r="AJ141" s="9">
        <v>5.6149492408588629E-5</v>
      </c>
      <c r="AK141" s="9">
        <v>1.3022868156482785E-4</v>
      </c>
      <c r="AL141" s="9">
        <v>3.1845105407298896E-4</v>
      </c>
      <c r="AM141" s="9">
        <v>1.0158472165786266E-3</v>
      </c>
      <c r="AN141" s="9">
        <v>7.6355377362157713E-5</v>
      </c>
      <c r="AO141" s="9">
        <v>2.5416405442499617E-4</v>
      </c>
      <c r="AP141" s="8">
        <v>4.4999999999999993E-4</v>
      </c>
      <c r="AQ141" s="8" t="s">
        <v>5612</v>
      </c>
      <c r="AR141" s="37">
        <v>2.2000000000000002E-2</v>
      </c>
      <c r="AS141" s="37">
        <v>0</v>
      </c>
      <c r="AT141" s="37">
        <v>6.3E-2</v>
      </c>
      <c r="AU141" s="9" t="s">
        <v>5612</v>
      </c>
      <c r="AV141" s="9" t="s">
        <v>5612</v>
      </c>
      <c r="AW141" s="9" t="s">
        <v>5612</v>
      </c>
      <c r="AX141" s="9" t="s">
        <v>5612</v>
      </c>
      <c r="AY141" s="9" t="s">
        <v>5612</v>
      </c>
      <c r="AZ141" s="9" t="s">
        <v>5612</v>
      </c>
    </row>
    <row r="142" spans="1:52" x14ac:dyDescent="0.2">
      <c r="A142" s="38" t="s">
        <v>4</v>
      </c>
      <c r="B142" s="7">
        <v>2013</v>
      </c>
      <c r="C142" s="3" t="s">
        <v>63</v>
      </c>
      <c r="D142" t="s">
        <v>78</v>
      </c>
      <c r="E142" t="s">
        <v>651</v>
      </c>
      <c r="F142">
        <v>10</v>
      </c>
      <c r="G142">
        <v>5</v>
      </c>
      <c r="H142">
        <v>5</v>
      </c>
      <c r="I142">
        <v>5</v>
      </c>
      <c r="J142">
        <v>5</v>
      </c>
      <c r="K142">
        <v>5</v>
      </c>
      <c r="L142">
        <v>5</v>
      </c>
      <c r="M142">
        <v>5</v>
      </c>
      <c r="N142">
        <v>5</v>
      </c>
      <c r="O142">
        <v>5</v>
      </c>
      <c r="P142">
        <v>55</v>
      </c>
      <c r="Q142">
        <v>15</v>
      </c>
      <c r="R142">
        <v>54362</v>
      </c>
      <c r="S142">
        <v>102195</v>
      </c>
      <c r="T142">
        <v>109458</v>
      </c>
      <c r="U142">
        <v>107024</v>
      </c>
      <c r="V142">
        <v>92362</v>
      </c>
      <c r="W142">
        <v>106850</v>
      </c>
      <c r="X142">
        <v>89048</v>
      </c>
      <c r="Y142">
        <v>38394</v>
      </c>
      <c r="Z142">
        <v>15701</v>
      </c>
      <c r="AA142">
        <v>4922</v>
      </c>
      <c r="AB142">
        <v>720316</v>
      </c>
      <c r="AC142">
        <v>59017</v>
      </c>
      <c r="AD142" s="9">
        <v>1.8395202531179869E-4</v>
      </c>
      <c r="AE142" s="9">
        <v>4.8926072704144041E-5</v>
      </c>
      <c r="AF142" s="9">
        <v>4.5679621407297778E-5</v>
      </c>
      <c r="AG142" s="9">
        <v>4.6718493048288235E-5</v>
      </c>
      <c r="AH142" s="9">
        <v>5.4134817349126261E-5</v>
      </c>
      <c r="AI142" s="9">
        <v>4.6794571829667757E-5</v>
      </c>
      <c r="AJ142" s="9">
        <v>5.6149492408588629E-5</v>
      </c>
      <c r="AK142" s="9">
        <v>1.3022868156482785E-4</v>
      </c>
      <c r="AL142" s="9">
        <v>3.1845105407298896E-4</v>
      </c>
      <c r="AM142" s="9">
        <v>1.0158472165786266E-3</v>
      </c>
      <c r="AN142" s="9">
        <v>7.6355377362157713E-5</v>
      </c>
      <c r="AO142" s="9">
        <v>2.5416405442499617E-4</v>
      </c>
      <c r="AP142" s="8">
        <v>9.4999999999999989E-4</v>
      </c>
      <c r="AQ142" s="8" t="s">
        <v>5612</v>
      </c>
      <c r="AR142" s="37">
        <v>8.5999999999999993E-2</v>
      </c>
      <c r="AS142" s="37">
        <v>0.106</v>
      </c>
      <c r="AT142" s="37">
        <v>0.17100000000000001</v>
      </c>
      <c r="AU142" s="9" t="s">
        <v>5612</v>
      </c>
      <c r="AV142" s="9" t="s">
        <v>5612</v>
      </c>
      <c r="AW142" s="9" t="s">
        <v>5612</v>
      </c>
      <c r="AX142" s="9" t="s">
        <v>5612</v>
      </c>
      <c r="AY142" s="9" t="s">
        <v>5612</v>
      </c>
      <c r="AZ142" s="9" t="s">
        <v>5612</v>
      </c>
    </row>
    <row r="143" spans="1:52" x14ac:dyDescent="0.2">
      <c r="A143" s="38" t="s">
        <v>4</v>
      </c>
      <c r="B143" s="7">
        <v>2013</v>
      </c>
      <c r="C143" s="3" t="s">
        <v>64</v>
      </c>
      <c r="D143" t="s">
        <v>78</v>
      </c>
      <c r="E143" t="s">
        <v>652</v>
      </c>
      <c r="F143">
        <v>10</v>
      </c>
      <c r="G143">
        <v>5</v>
      </c>
      <c r="H143">
        <v>5</v>
      </c>
      <c r="I143">
        <v>5</v>
      </c>
      <c r="J143">
        <v>5</v>
      </c>
      <c r="K143">
        <v>5</v>
      </c>
      <c r="L143">
        <v>5</v>
      </c>
      <c r="M143">
        <v>5</v>
      </c>
      <c r="N143">
        <v>5</v>
      </c>
      <c r="O143">
        <v>5</v>
      </c>
      <c r="P143">
        <v>55</v>
      </c>
      <c r="Q143">
        <v>15</v>
      </c>
      <c r="R143">
        <v>54362</v>
      </c>
      <c r="S143">
        <v>102195</v>
      </c>
      <c r="T143">
        <v>109458</v>
      </c>
      <c r="U143">
        <v>107024</v>
      </c>
      <c r="V143">
        <v>92362</v>
      </c>
      <c r="W143">
        <v>106850</v>
      </c>
      <c r="X143">
        <v>89048</v>
      </c>
      <c r="Y143">
        <v>38394</v>
      </c>
      <c r="Z143">
        <v>15701</v>
      </c>
      <c r="AA143">
        <v>4922</v>
      </c>
      <c r="AB143">
        <v>720316</v>
      </c>
      <c r="AC143">
        <v>59017</v>
      </c>
      <c r="AD143" s="9">
        <v>1.8395202531179869E-4</v>
      </c>
      <c r="AE143" s="9">
        <v>4.8926072704144041E-5</v>
      </c>
      <c r="AF143" s="9">
        <v>4.5679621407297778E-5</v>
      </c>
      <c r="AG143" s="9">
        <v>4.6718493048288235E-5</v>
      </c>
      <c r="AH143" s="9">
        <v>5.4134817349126261E-5</v>
      </c>
      <c r="AI143" s="9">
        <v>4.6794571829667757E-5</v>
      </c>
      <c r="AJ143" s="9">
        <v>5.6149492408588629E-5</v>
      </c>
      <c r="AK143" s="9">
        <v>1.3022868156482785E-4</v>
      </c>
      <c r="AL143" s="9">
        <v>3.1845105407298896E-4</v>
      </c>
      <c r="AM143" s="9">
        <v>1.0158472165786266E-3</v>
      </c>
      <c r="AN143" s="9">
        <v>7.6355377362157713E-5</v>
      </c>
      <c r="AO143" s="9">
        <v>2.5416405442499617E-4</v>
      </c>
      <c r="AP143" s="8">
        <v>1.32E-3</v>
      </c>
      <c r="AQ143" s="8" t="s">
        <v>5612</v>
      </c>
      <c r="AR143" s="37">
        <v>0.24100000000000002</v>
      </c>
      <c r="AS143" s="37">
        <v>0.34500000000000003</v>
      </c>
      <c r="AT143" s="37">
        <v>0.34700000000000003</v>
      </c>
      <c r="AU143" s="9" t="s">
        <v>5612</v>
      </c>
      <c r="AV143" s="9" t="s">
        <v>5612</v>
      </c>
      <c r="AW143" s="9" t="s">
        <v>5612</v>
      </c>
      <c r="AX143" s="9" t="s">
        <v>5612</v>
      </c>
      <c r="AY143" s="9" t="s">
        <v>5612</v>
      </c>
      <c r="AZ143" s="9" t="s">
        <v>5612</v>
      </c>
    </row>
    <row r="144" spans="1:52" x14ac:dyDescent="0.2">
      <c r="A144" s="38" t="s">
        <v>4</v>
      </c>
      <c r="B144" s="7">
        <v>2013</v>
      </c>
      <c r="C144" s="3" t="s">
        <v>65</v>
      </c>
      <c r="D144" t="s">
        <v>78</v>
      </c>
      <c r="E144" t="s">
        <v>653</v>
      </c>
      <c r="F144">
        <v>10</v>
      </c>
      <c r="G144">
        <v>5</v>
      </c>
      <c r="H144">
        <v>5</v>
      </c>
      <c r="I144">
        <v>5</v>
      </c>
      <c r="J144">
        <v>5</v>
      </c>
      <c r="K144">
        <v>5</v>
      </c>
      <c r="L144">
        <v>5</v>
      </c>
      <c r="M144">
        <v>5</v>
      </c>
      <c r="N144">
        <v>5</v>
      </c>
      <c r="O144">
        <v>5</v>
      </c>
      <c r="P144">
        <v>55</v>
      </c>
      <c r="Q144">
        <v>15</v>
      </c>
      <c r="R144">
        <v>54362</v>
      </c>
      <c r="S144">
        <v>102195</v>
      </c>
      <c r="T144">
        <v>109458</v>
      </c>
      <c r="U144">
        <v>107024</v>
      </c>
      <c r="V144">
        <v>92362</v>
      </c>
      <c r="W144">
        <v>106850</v>
      </c>
      <c r="X144">
        <v>89048</v>
      </c>
      <c r="Y144">
        <v>38394</v>
      </c>
      <c r="Z144">
        <v>15701</v>
      </c>
      <c r="AA144">
        <v>4922</v>
      </c>
      <c r="AB144">
        <v>720316</v>
      </c>
      <c r="AC144">
        <v>59017</v>
      </c>
      <c r="AD144" s="9">
        <v>1.8395202531179869E-4</v>
      </c>
      <c r="AE144" s="9">
        <v>4.8926072704144041E-5</v>
      </c>
      <c r="AF144" s="9">
        <v>4.5679621407297778E-5</v>
      </c>
      <c r="AG144" s="9">
        <v>4.6718493048288235E-5</v>
      </c>
      <c r="AH144" s="9">
        <v>5.4134817349126261E-5</v>
      </c>
      <c r="AI144" s="9">
        <v>4.6794571829667757E-5</v>
      </c>
      <c r="AJ144" s="9">
        <v>5.6149492408588629E-5</v>
      </c>
      <c r="AK144" s="9">
        <v>1.3022868156482785E-4</v>
      </c>
      <c r="AL144" s="9">
        <v>3.1845105407298896E-4</v>
      </c>
      <c r="AM144" s="9">
        <v>1.0158472165786266E-3</v>
      </c>
      <c r="AN144" s="9">
        <v>7.6355377362157713E-5</v>
      </c>
      <c r="AO144" s="9">
        <v>2.5416405442499617E-4</v>
      </c>
      <c r="AP144" s="8">
        <v>9.2499999999999982E-4</v>
      </c>
      <c r="AQ144" s="8">
        <v>0.72799999999999998</v>
      </c>
      <c r="AR144" s="37">
        <v>0.32400000000000001</v>
      </c>
      <c r="AS144" s="37">
        <v>0.46600000000000003</v>
      </c>
      <c r="AT144" s="37">
        <v>0.46200000000000002</v>
      </c>
      <c r="AU144" s="9" t="s">
        <v>5612</v>
      </c>
      <c r="AV144" s="9" t="s">
        <v>5612</v>
      </c>
      <c r="AW144" s="9" t="s">
        <v>5612</v>
      </c>
      <c r="AX144" s="9" t="s">
        <v>5612</v>
      </c>
      <c r="AY144" s="9" t="s">
        <v>5612</v>
      </c>
      <c r="AZ144" s="9" t="s">
        <v>5612</v>
      </c>
    </row>
    <row r="145" spans="1:52" x14ac:dyDescent="0.2">
      <c r="A145" s="38" t="s">
        <v>4</v>
      </c>
      <c r="B145" s="7">
        <v>2013</v>
      </c>
      <c r="C145" s="3" t="s">
        <v>66</v>
      </c>
      <c r="D145" t="s">
        <v>78</v>
      </c>
      <c r="E145" t="s">
        <v>654</v>
      </c>
      <c r="F145">
        <v>10</v>
      </c>
      <c r="G145">
        <v>5</v>
      </c>
      <c r="H145">
        <v>5</v>
      </c>
      <c r="I145">
        <v>5</v>
      </c>
      <c r="J145">
        <v>5</v>
      </c>
      <c r="K145">
        <v>5</v>
      </c>
      <c r="L145">
        <v>5</v>
      </c>
      <c r="M145">
        <v>5</v>
      </c>
      <c r="N145">
        <v>5</v>
      </c>
      <c r="O145">
        <v>5</v>
      </c>
      <c r="P145">
        <v>55</v>
      </c>
      <c r="Q145">
        <v>15</v>
      </c>
      <c r="R145">
        <v>54362</v>
      </c>
      <c r="S145">
        <v>102195</v>
      </c>
      <c r="T145">
        <v>109458</v>
      </c>
      <c r="U145">
        <v>107024</v>
      </c>
      <c r="V145">
        <v>92362</v>
      </c>
      <c r="W145">
        <v>106850</v>
      </c>
      <c r="X145">
        <v>89048</v>
      </c>
      <c r="Y145">
        <v>38394</v>
      </c>
      <c r="Z145">
        <v>15701</v>
      </c>
      <c r="AA145">
        <v>4922</v>
      </c>
      <c r="AB145">
        <v>720316</v>
      </c>
      <c r="AC145">
        <v>59017</v>
      </c>
      <c r="AD145" s="9">
        <v>1.8395202531179869E-4</v>
      </c>
      <c r="AE145" s="9">
        <v>4.8926072704144041E-5</v>
      </c>
      <c r="AF145" s="9">
        <v>4.5679621407297778E-5</v>
      </c>
      <c r="AG145" s="9">
        <v>4.6718493048288235E-5</v>
      </c>
      <c r="AH145" s="9">
        <v>5.4134817349126261E-5</v>
      </c>
      <c r="AI145" s="9">
        <v>4.6794571829667757E-5</v>
      </c>
      <c r="AJ145" s="9">
        <v>5.6149492408588629E-5</v>
      </c>
      <c r="AK145" s="9">
        <v>1.3022868156482785E-4</v>
      </c>
      <c r="AL145" s="9">
        <v>3.1845105407298896E-4</v>
      </c>
      <c r="AM145" s="9">
        <v>1.0158472165786266E-3</v>
      </c>
      <c r="AN145" s="9">
        <v>7.6355377362157713E-5</v>
      </c>
      <c r="AO145" s="9">
        <v>2.5416405442499617E-4</v>
      </c>
      <c r="AP145" s="8">
        <v>5.0499999999999998E-3</v>
      </c>
      <c r="AQ145" s="8" t="s">
        <v>5612</v>
      </c>
      <c r="AR145" s="37">
        <v>0.35299999999999998</v>
      </c>
      <c r="AS145" s="37">
        <v>0.48600000000000004</v>
      </c>
      <c r="AT145" s="37">
        <v>0.53300000000000003</v>
      </c>
      <c r="AU145" s="9" t="s">
        <v>5612</v>
      </c>
      <c r="AV145" s="9" t="s">
        <v>5612</v>
      </c>
      <c r="AW145" s="9" t="s">
        <v>5612</v>
      </c>
      <c r="AX145" s="9" t="s">
        <v>5612</v>
      </c>
      <c r="AY145" s="9" t="s">
        <v>5612</v>
      </c>
      <c r="AZ145" s="9" t="s">
        <v>5612</v>
      </c>
    </row>
    <row r="146" spans="1:52" x14ac:dyDescent="0.2">
      <c r="A146" s="38" t="s">
        <v>4</v>
      </c>
      <c r="B146" s="7">
        <v>2014</v>
      </c>
      <c r="C146" s="3" t="s">
        <v>55</v>
      </c>
      <c r="D146" t="s">
        <v>79</v>
      </c>
      <c r="E146" t="s">
        <v>655</v>
      </c>
      <c r="F146">
        <v>10</v>
      </c>
      <c r="G146">
        <v>5</v>
      </c>
      <c r="H146">
        <v>5</v>
      </c>
      <c r="I146">
        <v>5</v>
      </c>
      <c r="J146">
        <v>5</v>
      </c>
      <c r="K146">
        <v>5</v>
      </c>
      <c r="L146">
        <v>5</v>
      </c>
      <c r="M146">
        <v>5</v>
      </c>
      <c r="N146">
        <v>5</v>
      </c>
      <c r="O146">
        <v>5</v>
      </c>
      <c r="P146">
        <v>55</v>
      </c>
      <c r="Q146">
        <v>15</v>
      </c>
      <c r="R146">
        <v>54498</v>
      </c>
      <c r="S146">
        <v>102612</v>
      </c>
      <c r="T146">
        <v>110871</v>
      </c>
      <c r="U146">
        <v>111054</v>
      </c>
      <c r="V146">
        <v>92321</v>
      </c>
      <c r="W146">
        <v>103682</v>
      </c>
      <c r="X146">
        <v>91021</v>
      </c>
      <c r="Y146">
        <v>40949</v>
      </c>
      <c r="Z146">
        <v>16077</v>
      </c>
      <c r="AA146">
        <v>5215</v>
      </c>
      <c r="AB146">
        <v>728300</v>
      </c>
      <c r="AC146">
        <v>62241</v>
      </c>
      <c r="AD146" s="9">
        <v>1.83492972219164E-4</v>
      </c>
      <c r="AE146" s="9">
        <v>4.8727244376875997E-5</v>
      </c>
      <c r="AF146" s="9">
        <v>4.5097455601554962E-5</v>
      </c>
      <c r="AG146" s="9">
        <v>4.5023141894933993E-5</v>
      </c>
      <c r="AH146" s="9">
        <v>5.4158858764528116E-5</v>
      </c>
      <c r="AI146" s="9">
        <v>4.8224378387762581E-5</v>
      </c>
      <c r="AJ146" s="9">
        <v>5.4932378242383624E-5</v>
      </c>
      <c r="AK146" s="9">
        <v>1.2210310386090014E-4</v>
      </c>
      <c r="AL146" s="9">
        <v>3.1100329663494433E-4</v>
      </c>
      <c r="AM146" s="9">
        <v>9.5877277085330771E-4</v>
      </c>
      <c r="AN146" s="9">
        <v>7.5518330358368798E-5</v>
      </c>
      <c r="AO146" s="9">
        <v>2.4099869860702753E-4</v>
      </c>
      <c r="AP146" s="8">
        <v>5.6600000000000001E-3</v>
      </c>
      <c r="AQ146" s="8" t="s">
        <v>5612</v>
      </c>
      <c r="AR146" s="37">
        <v>0.38900000000000001</v>
      </c>
      <c r="AS146" s="37">
        <v>0.51600000000000001</v>
      </c>
      <c r="AT146" s="37">
        <v>0.58100000000000007</v>
      </c>
      <c r="AU146" s="9" t="s">
        <v>5612</v>
      </c>
      <c r="AV146" s="9" t="s">
        <v>5612</v>
      </c>
      <c r="AW146" s="9" t="s">
        <v>5612</v>
      </c>
      <c r="AX146" s="9" t="s">
        <v>5612</v>
      </c>
      <c r="AY146" s="9" t="s">
        <v>5612</v>
      </c>
      <c r="AZ146" s="9" t="s">
        <v>5612</v>
      </c>
    </row>
    <row r="147" spans="1:52" x14ac:dyDescent="0.2">
      <c r="A147" s="38" t="s">
        <v>4</v>
      </c>
      <c r="B147" s="7">
        <v>2014</v>
      </c>
      <c r="C147" s="3" t="s">
        <v>56</v>
      </c>
      <c r="D147" t="s">
        <v>79</v>
      </c>
      <c r="E147" t="s">
        <v>656</v>
      </c>
      <c r="F147">
        <v>10</v>
      </c>
      <c r="G147">
        <v>5</v>
      </c>
      <c r="H147">
        <v>5</v>
      </c>
      <c r="I147">
        <v>5</v>
      </c>
      <c r="J147">
        <v>5</v>
      </c>
      <c r="K147">
        <v>5</v>
      </c>
      <c r="L147">
        <v>5</v>
      </c>
      <c r="M147">
        <v>5</v>
      </c>
      <c r="N147">
        <v>5</v>
      </c>
      <c r="O147">
        <v>5</v>
      </c>
      <c r="P147">
        <v>55</v>
      </c>
      <c r="Q147">
        <v>15</v>
      </c>
      <c r="R147">
        <v>54498</v>
      </c>
      <c r="S147">
        <v>102612</v>
      </c>
      <c r="T147">
        <v>110871</v>
      </c>
      <c r="U147">
        <v>111054</v>
      </c>
      <c r="V147">
        <v>92321</v>
      </c>
      <c r="W147">
        <v>103682</v>
      </c>
      <c r="X147">
        <v>91021</v>
      </c>
      <c r="Y147">
        <v>40949</v>
      </c>
      <c r="Z147">
        <v>16077</v>
      </c>
      <c r="AA147">
        <v>5215</v>
      </c>
      <c r="AB147">
        <v>728300</v>
      </c>
      <c r="AC147">
        <v>62241</v>
      </c>
      <c r="AD147" s="9">
        <v>1.83492972219164E-4</v>
      </c>
      <c r="AE147" s="9">
        <v>4.8727244376875997E-5</v>
      </c>
      <c r="AF147" s="9">
        <v>4.5097455601554962E-5</v>
      </c>
      <c r="AG147" s="9">
        <v>4.5023141894933993E-5</v>
      </c>
      <c r="AH147" s="9">
        <v>5.4158858764528116E-5</v>
      </c>
      <c r="AI147" s="9">
        <v>4.8224378387762581E-5</v>
      </c>
      <c r="AJ147" s="9">
        <v>5.4932378242383624E-5</v>
      </c>
      <c r="AK147" s="9">
        <v>1.2210310386090014E-4</v>
      </c>
      <c r="AL147" s="9">
        <v>3.1100329663494433E-4</v>
      </c>
      <c r="AM147" s="9">
        <v>9.5877277085330771E-4</v>
      </c>
      <c r="AN147" s="9">
        <v>7.5518330358368798E-5</v>
      </c>
      <c r="AO147" s="9">
        <v>2.4099869860702753E-4</v>
      </c>
      <c r="AP147" s="8">
        <v>2.4499999999999999E-3</v>
      </c>
      <c r="AQ147" s="8" t="s">
        <v>5612</v>
      </c>
      <c r="AR147" s="37">
        <v>0.40299999999999997</v>
      </c>
      <c r="AS147" s="37">
        <v>0.52500000000000002</v>
      </c>
      <c r="AT147" s="37">
        <v>0.61099999999999999</v>
      </c>
      <c r="AU147" s="9" t="s">
        <v>5612</v>
      </c>
      <c r="AV147" s="9" t="s">
        <v>5612</v>
      </c>
      <c r="AW147" s="9" t="s">
        <v>5612</v>
      </c>
      <c r="AX147" s="9" t="s">
        <v>5612</v>
      </c>
      <c r="AY147" s="9" t="s">
        <v>5612</v>
      </c>
      <c r="AZ147" s="9" t="s">
        <v>5612</v>
      </c>
    </row>
    <row r="148" spans="1:52" x14ac:dyDescent="0.2">
      <c r="A148" s="38" t="s">
        <v>4</v>
      </c>
      <c r="B148" s="7">
        <v>2014</v>
      </c>
      <c r="C148" s="3" t="s">
        <v>57</v>
      </c>
      <c r="D148" t="s">
        <v>79</v>
      </c>
      <c r="E148" t="s">
        <v>657</v>
      </c>
      <c r="F148">
        <v>10</v>
      </c>
      <c r="G148">
        <v>5</v>
      </c>
      <c r="H148">
        <v>5</v>
      </c>
      <c r="I148">
        <v>5</v>
      </c>
      <c r="J148">
        <v>5</v>
      </c>
      <c r="K148">
        <v>5</v>
      </c>
      <c r="L148">
        <v>5</v>
      </c>
      <c r="M148">
        <v>5</v>
      </c>
      <c r="N148">
        <v>5</v>
      </c>
      <c r="O148">
        <v>5</v>
      </c>
      <c r="P148">
        <v>55</v>
      </c>
      <c r="Q148">
        <v>15</v>
      </c>
      <c r="R148">
        <v>54498</v>
      </c>
      <c r="S148">
        <v>102612</v>
      </c>
      <c r="T148">
        <v>110871</v>
      </c>
      <c r="U148">
        <v>111054</v>
      </c>
      <c r="V148">
        <v>92321</v>
      </c>
      <c r="W148">
        <v>103682</v>
      </c>
      <c r="X148">
        <v>91021</v>
      </c>
      <c r="Y148">
        <v>40949</v>
      </c>
      <c r="Z148">
        <v>16077</v>
      </c>
      <c r="AA148">
        <v>5215</v>
      </c>
      <c r="AB148">
        <v>728300</v>
      </c>
      <c r="AC148">
        <v>62241</v>
      </c>
      <c r="AD148" s="9">
        <v>1.83492972219164E-4</v>
      </c>
      <c r="AE148" s="9">
        <v>4.8727244376875997E-5</v>
      </c>
      <c r="AF148" s="9">
        <v>4.5097455601554962E-5</v>
      </c>
      <c r="AG148" s="9">
        <v>4.5023141894933993E-5</v>
      </c>
      <c r="AH148" s="9">
        <v>5.4158858764528116E-5</v>
      </c>
      <c r="AI148" s="9">
        <v>4.8224378387762581E-5</v>
      </c>
      <c r="AJ148" s="9">
        <v>5.4932378242383624E-5</v>
      </c>
      <c r="AK148" s="9">
        <v>1.2210310386090014E-4</v>
      </c>
      <c r="AL148" s="9">
        <v>3.1100329663494433E-4</v>
      </c>
      <c r="AM148" s="9">
        <v>9.5877277085330771E-4</v>
      </c>
      <c r="AN148" s="9">
        <v>7.5518330358368798E-5</v>
      </c>
      <c r="AO148" s="9">
        <v>2.4099869860702753E-4</v>
      </c>
      <c r="AP148" s="8">
        <v>1.5999999999999999E-3</v>
      </c>
      <c r="AQ148" s="8" t="s">
        <v>5612</v>
      </c>
      <c r="AR148" s="37">
        <v>0.41000000000000003</v>
      </c>
      <c r="AS148" s="37">
        <v>0.53200000000000003</v>
      </c>
      <c r="AT148" s="37">
        <v>0.61699999999999999</v>
      </c>
      <c r="AU148" s="9" t="s">
        <v>5612</v>
      </c>
      <c r="AV148" s="9" t="s">
        <v>5612</v>
      </c>
      <c r="AW148" s="9" t="s">
        <v>5612</v>
      </c>
      <c r="AX148" s="9" t="s">
        <v>5612</v>
      </c>
      <c r="AY148" s="9" t="s">
        <v>5612</v>
      </c>
      <c r="AZ148" s="9" t="s">
        <v>5612</v>
      </c>
    </row>
    <row r="149" spans="1:52" x14ac:dyDescent="0.2">
      <c r="A149" s="38" t="s">
        <v>4</v>
      </c>
      <c r="B149" s="7">
        <v>2014</v>
      </c>
      <c r="C149" s="3" t="s">
        <v>58</v>
      </c>
      <c r="D149" t="s">
        <v>79</v>
      </c>
      <c r="E149" t="s">
        <v>658</v>
      </c>
      <c r="F149">
        <v>10</v>
      </c>
      <c r="G149">
        <v>5</v>
      </c>
      <c r="H149">
        <v>5</v>
      </c>
      <c r="I149">
        <v>5</v>
      </c>
      <c r="J149">
        <v>5</v>
      </c>
      <c r="K149">
        <v>5</v>
      </c>
      <c r="L149">
        <v>5</v>
      </c>
      <c r="M149">
        <v>5</v>
      </c>
      <c r="N149">
        <v>5</v>
      </c>
      <c r="O149">
        <v>5</v>
      </c>
      <c r="P149">
        <v>55</v>
      </c>
      <c r="Q149">
        <v>15</v>
      </c>
      <c r="R149">
        <v>54498</v>
      </c>
      <c r="S149">
        <v>102612</v>
      </c>
      <c r="T149">
        <v>110871</v>
      </c>
      <c r="U149">
        <v>111054</v>
      </c>
      <c r="V149">
        <v>92321</v>
      </c>
      <c r="W149">
        <v>103682</v>
      </c>
      <c r="X149">
        <v>91021</v>
      </c>
      <c r="Y149">
        <v>40949</v>
      </c>
      <c r="Z149">
        <v>16077</v>
      </c>
      <c r="AA149">
        <v>5215</v>
      </c>
      <c r="AB149">
        <v>728300</v>
      </c>
      <c r="AC149">
        <v>62241</v>
      </c>
      <c r="AD149" s="9">
        <v>1.83492972219164E-4</v>
      </c>
      <c r="AE149" s="9">
        <v>4.8727244376875997E-5</v>
      </c>
      <c r="AF149" s="9">
        <v>4.5097455601554962E-5</v>
      </c>
      <c r="AG149" s="9">
        <v>4.5023141894933993E-5</v>
      </c>
      <c r="AH149" s="9">
        <v>5.4158858764528116E-5</v>
      </c>
      <c r="AI149" s="9">
        <v>4.8224378387762581E-5</v>
      </c>
      <c r="AJ149" s="9">
        <v>5.4932378242383624E-5</v>
      </c>
      <c r="AK149" s="9">
        <v>1.2210310386090014E-4</v>
      </c>
      <c r="AL149" s="9">
        <v>3.1100329663494433E-4</v>
      </c>
      <c r="AM149" s="9">
        <v>9.5877277085330771E-4</v>
      </c>
      <c r="AN149" s="9">
        <v>7.5518330358368798E-5</v>
      </c>
      <c r="AO149" s="9">
        <v>2.4099869860702753E-4</v>
      </c>
      <c r="AP149" s="8">
        <v>1.6000000000000001E-3</v>
      </c>
      <c r="AQ149" s="8" t="s">
        <v>5612</v>
      </c>
      <c r="AR149" s="37">
        <v>0.41299999999999998</v>
      </c>
      <c r="AS149" s="37">
        <v>0.53500000000000003</v>
      </c>
      <c r="AT149" s="37">
        <v>0.63100000000000001</v>
      </c>
      <c r="AU149" s="9" t="s">
        <v>5612</v>
      </c>
      <c r="AV149" s="9" t="s">
        <v>5612</v>
      </c>
      <c r="AW149" s="9" t="s">
        <v>5612</v>
      </c>
      <c r="AX149" s="9" t="s">
        <v>5612</v>
      </c>
      <c r="AY149" s="9" t="s">
        <v>5612</v>
      </c>
      <c r="AZ149" s="9" t="s">
        <v>5612</v>
      </c>
    </row>
    <row r="150" spans="1:52" x14ac:dyDescent="0.2">
      <c r="A150" s="38" t="s">
        <v>4</v>
      </c>
      <c r="B150" s="7">
        <v>2014</v>
      </c>
      <c r="C150" s="3" t="s">
        <v>59</v>
      </c>
      <c r="D150" t="s">
        <v>79</v>
      </c>
      <c r="E150" t="s">
        <v>659</v>
      </c>
      <c r="F150">
        <v>10</v>
      </c>
      <c r="G150">
        <v>5</v>
      </c>
      <c r="H150">
        <v>5</v>
      </c>
      <c r="I150">
        <v>5</v>
      </c>
      <c r="J150">
        <v>5</v>
      </c>
      <c r="K150">
        <v>5</v>
      </c>
      <c r="L150">
        <v>5</v>
      </c>
      <c r="M150">
        <v>5</v>
      </c>
      <c r="N150">
        <v>5</v>
      </c>
      <c r="O150">
        <v>5</v>
      </c>
      <c r="P150">
        <v>55</v>
      </c>
      <c r="Q150">
        <v>15</v>
      </c>
      <c r="R150">
        <v>54498</v>
      </c>
      <c r="S150">
        <v>102612</v>
      </c>
      <c r="T150">
        <v>110871</v>
      </c>
      <c r="U150">
        <v>111054</v>
      </c>
      <c r="V150">
        <v>92321</v>
      </c>
      <c r="W150">
        <v>103682</v>
      </c>
      <c r="X150">
        <v>91021</v>
      </c>
      <c r="Y150">
        <v>40949</v>
      </c>
      <c r="Z150">
        <v>16077</v>
      </c>
      <c r="AA150">
        <v>5215</v>
      </c>
      <c r="AB150">
        <v>728300</v>
      </c>
      <c r="AC150">
        <v>62241</v>
      </c>
      <c r="AD150" s="9">
        <v>1.83492972219164E-4</v>
      </c>
      <c r="AE150" s="9">
        <v>4.8727244376875997E-5</v>
      </c>
      <c r="AF150" s="9">
        <v>4.5097455601554962E-5</v>
      </c>
      <c r="AG150" s="9">
        <v>4.5023141894933993E-5</v>
      </c>
      <c r="AH150" s="9">
        <v>5.4158858764528116E-5</v>
      </c>
      <c r="AI150" s="9">
        <v>4.8224378387762581E-5</v>
      </c>
      <c r="AJ150" s="9">
        <v>5.4932378242383624E-5</v>
      </c>
      <c r="AK150" s="9">
        <v>1.2210310386090014E-4</v>
      </c>
      <c r="AL150" s="9">
        <v>3.1100329663494433E-4</v>
      </c>
      <c r="AM150" s="9">
        <v>9.5877277085330771E-4</v>
      </c>
      <c r="AN150" s="9">
        <v>7.5518330358368798E-5</v>
      </c>
      <c r="AO150" s="9">
        <v>2.4099869860702753E-4</v>
      </c>
      <c r="AP150" s="8">
        <v>9.7500000000000006E-4</v>
      </c>
      <c r="AQ150" s="8" t="s">
        <v>5612</v>
      </c>
      <c r="AR150" s="37">
        <v>0.41700000000000004</v>
      </c>
      <c r="AS150" s="37">
        <v>0.54300000000000004</v>
      </c>
      <c r="AT150" s="37">
        <v>0.63500000000000001</v>
      </c>
      <c r="AU150" s="9" t="s">
        <v>5612</v>
      </c>
      <c r="AV150" s="9" t="s">
        <v>5612</v>
      </c>
      <c r="AW150" s="9" t="s">
        <v>5612</v>
      </c>
      <c r="AX150" s="9" t="s">
        <v>5612</v>
      </c>
      <c r="AY150" s="9" t="s">
        <v>5612</v>
      </c>
      <c r="AZ150" s="9" t="s">
        <v>5612</v>
      </c>
    </row>
    <row r="151" spans="1:52" x14ac:dyDescent="0.2">
      <c r="A151" s="38" t="s">
        <v>4</v>
      </c>
      <c r="B151" s="7">
        <v>2014</v>
      </c>
      <c r="C151" s="3" t="s">
        <v>60</v>
      </c>
      <c r="D151" t="s">
        <v>79</v>
      </c>
      <c r="E151" t="s">
        <v>660</v>
      </c>
      <c r="F151">
        <v>10</v>
      </c>
      <c r="G151">
        <v>5</v>
      </c>
      <c r="H151">
        <v>5</v>
      </c>
      <c r="I151">
        <v>5</v>
      </c>
      <c r="J151">
        <v>5</v>
      </c>
      <c r="K151">
        <v>5</v>
      </c>
      <c r="L151">
        <v>5</v>
      </c>
      <c r="M151">
        <v>5</v>
      </c>
      <c r="N151">
        <v>5</v>
      </c>
      <c r="O151">
        <v>5</v>
      </c>
      <c r="P151">
        <v>55</v>
      </c>
      <c r="Q151">
        <v>15</v>
      </c>
      <c r="R151">
        <v>54498</v>
      </c>
      <c r="S151">
        <v>102612</v>
      </c>
      <c r="T151">
        <v>110871</v>
      </c>
      <c r="U151">
        <v>111054</v>
      </c>
      <c r="V151">
        <v>92321</v>
      </c>
      <c r="W151">
        <v>103682</v>
      </c>
      <c r="X151">
        <v>91021</v>
      </c>
      <c r="Y151">
        <v>40949</v>
      </c>
      <c r="Z151">
        <v>16077</v>
      </c>
      <c r="AA151">
        <v>5215</v>
      </c>
      <c r="AB151">
        <v>728300</v>
      </c>
      <c r="AC151">
        <v>62241</v>
      </c>
      <c r="AD151" s="9">
        <v>1.83492972219164E-4</v>
      </c>
      <c r="AE151" s="9">
        <v>4.8727244376875997E-5</v>
      </c>
      <c r="AF151" s="9">
        <v>4.5097455601554962E-5</v>
      </c>
      <c r="AG151" s="9">
        <v>4.5023141894933993E-5</v>
      </c>
      <c r="AH151" s="9">
        <v>5.4158858764528116E-5</v>
      </c>
      <c r="AI151" s="9">
        <v>4.8224378387762581E-5</v>
      </c>
      <c r="AJ151" s="9">
        <v>5.4932378242383624E-5</v>
      </c>
      <c r="AK151" s="9">
        <v>1.2210310386090014E-4</v>
      </c>
      <c r="AL151" s="9">
        <v>3.1100329663494433E-4</v>
      </c>
      <c r="AM151" s="9">
        <v>9.5877277085330771E-4</v>
      </c>
      <c r="AN151" s="9">
        <v>7.5518330358368798E-5</v>
      </c>
      <c r="AO151" s="9">
        <v>2.4099869860702753E-4</v>
      </c>
      <c r="AP151" s="8">
        <v>3.0000000000000003E-4</v>
      </c>
      <c r="AQ151" s="8" t="s">
        <v>5612</v>
      </c>
      <c r="AR151" s="37" t="s">
        <v>5612</v>
      </c>
      <c r="AS151" s="37" t="s">
        <v>5612</v>
      </c>
      <c r="AT151" s="37" t="s">
        <v>5612</v>
      </c>
      <c r="AU151" s="9" t="s">
        <v>5612</v>
      </c>
      <c r="AV151" s="9" t="s">
        <v>5612</v>
      </c>
      <c r="AW151" s="9" t="s">
        <v>5612</v>
      </c>
      <c r="AX151" s="9" t="s">
        <v>5612</v>
      </c>
      <c r="AY151" s="9" t="s">
        <v>5612</v>
      </c>
      <c r="AZ151" s="9" t="s">
        <v>5612</v>
      </c>
    </row>
    <row r="152" spans="1:52" x14ac:dyDescent="0.2">
      <c r="A152" s="38" t="s">
        <v>4</v>
      </c>
      <c r="B152" s="7">
        <v>2014</v>
      </c>
      <c r="C152" s="3" t="s">
        <v>61</v>
      </c>
      <c r="D152" t="s">
        <v>79</v>
      </c>
      <c r="E152" t="s">
        <v>661</v>
      </c>
      <c r="F152">
        <v>10</v>
      </c>
      <c r="G152">
        <v>5</v>
      </c>
      <c r="H152">
        <v>5</v>
      </c>
      <c r="I152">
        <v>5</v>
      </c>
      <c r="J152">
        <v>5</v>
      </c>
      <c r="K152">
        <v>5</v>
      </c>
      <c r="L152">
        <v>5</v>
      </c>
      <c r="M152">
        <v>5</v>
      </c>
      <c r="N152">
        <v>5</v>
      </c>
      <c r="O152">
        <v>5</v>
      </c>
      <c r="P152">
        <v>55</v>
      </c>
      <c r="Q152">
        <v>15</v>
      </c>
      <c r="R152">
        <v>54498</v>
      </c>
      <c r="S152">
        <v>102612</v>
      </c>
      <c r="T152">
        <v>110871</v>
      </c>
      <c r="U152">
        <v>111054</v>
      </c>
      <c r="V152">
        <v>92321</v>
      </c>
      <c r="W152">
        <v>103682</v>
      </c>
      <c r="X152">
        <v>91021</v>
      </c>
      <c r="Y152">
        <v>40949</v>
      </c>
      <c r="Z152">
        <v>16077</v>
      </c>
      <c r="AA152">
        <v>5215</v>
      </c>
      <c r="AB152">
        <v>728300</v>
      </c>
      <c r="AC152">
        <v>62241</v>
      </c>
      <c r="AD152" s="9">
        <v>1.83492972219164E-4</v>
      </c>
      <c r="AE152" s="9">
        <v>4.8727244376875997E-5</v>
      </c>
      <c r="AF152" s="9">
        <v>4.5097455601554962E-5</v>
      </c>
      <c r="AG152" s="9">
        <v>4.5023141894933993E-5</v>
      </c>
      <c r="AH152" s="9">
        <v>5.4158858764528116E-5</v>
      </c>
      <c r="AI152" s="9">
        <v>4.8224378387762581E-5</v>
      </c>
      <c r="AJ152" s="9">
        <v>5.4932378242383624E-5</v>
      </c>
      <c r="AK152" s="9">
        <v>1.2210310386090014E-4</v>
      </c>
      <c r="AL152" s="9">
        <v>3.1100329663494433E-4</v>
      </c>
      <c r="AM152" s="9">
        <v>9.5877277085330771E-4</v>
      </c>
      <c r="AN152" s="9">
        <v>7.5518330358368798E-5</v>
      </c>
      <c r="AO152" s="9">
        <v>2.4099869860702753E-4</v>
      </c>
      <c r="AP152" s="8">
        <v>1.2000000000000002E-4</v>
      </c>
      <c r="AQ152" s="8" t="s">
        <v>5612</v>
      </c>
      <c r="AR152" s="37" t="s">
        <v>5612</v>
      </c>
      <c r="AS152" s="37" t="s">
        <v>5612</v>
      </c>
      <c r="AT152" s="37" t="s">
        <v>5612</v>
      </c>
      <c r="AU152" s="9" t="s">
        <v>5612</v>
      </c>
      <c r="AV152" s="9" t="s">
        <v>5612</v>
      </c>
      <c r="AW152" s="9" t="s">
        <v>5612</v>
      </c>
      <c r="AX152" s="9" t="s">
        <v>5612</v>
      </c>
      <c r="AY152" s="9" t="s">
        <v>5612</v>
      </c>
      <c r="AZ152" s="9" t="s">
        <v>5612</v>
      </c>
    </row>
    <row r="153" spans="1:52" x14ac:dyDescent="0.2">
      <c r="A153" s="38" t="s">
        <v>4</v>
      </c>
      <c r="B153" s="7">
        <v>2014</v>
      </c>
      <c r="C153" s="3" t="s">
        <v>62</v>
      </c>
      <c r="D153" t="s">
        <v>79</v>
      </c>
      <c r="E153" t="s">
        <v>662</v>
      </c>
      <c r="F153">
        <v>10</v>
      </c>
      <c r="G153">
        <v>5</v>
      </c>
      <c r="H153">
        <v>5</v>
      </c>
      <c r="I153">
        <v>5</v>
      </c>
      <c r="J153">
        <v>5</v>
      </c>
      <c r="K153">
        <v>5</v>
      </c>
      <c r="L153">
        <v>5</v>
      </c>
      <c r="M153">
        <v>5</v>
      </c>
      <c r="N153">
        <v>5</v>
      </c>
      <c r="O153">
        <v>5</v>
      </c>
      <c r="P153">
        <v>55</v>
      </c>
      <c r="Q153">
        <v>15</v>
      </c>
      <c r="R153">
        <v>54498</v>
      </c>
      <c r="S153">
        <v>102612</v>
      </c>
      <c r="T153">
        <v>110871</v>
      </c>
      <c r="U153">
        <v>111054</v>
      </c>
      <c r="V153">
        <v>92321</v>
      </c>
      <c r="W153">
        <v>103682</v>
      </c>
      <c r="X153">
        <v>91021</v>
      </c>
      <c r="Y153">
        <v>40949</v>
      </c>
      <c r="Z153">
        <v>16077</v>
      </c>
      <c r="AA153">
        <v>5215</v>
      </c>
      <c r="AB153">
        <v>728300</v>
      </c>
      <c r="AC153">
        <v>62241</v>
      </c>
      <c r="AD153" s="9">
        <v>1.83492972219164E-4</v>
      </c>
      <c r="AE153" s="9">
        <v>4.8727244376875997E-5</v>
      </c>
      <c r="AF153" s="9">
        <v>4.5097455601554962E-5</v>
      </c>
      <c r="AG153" s="9">
        <v>4.5023141894933993E-5</v>
      </c>
      <c r="AH153" s="9">
        <v>5.4158858764528116E-5</v>
      </c>
      <c r="AI153" s="9">
        <v>4.8224378387762581E-5</v>
      </c>
      <c r="AJ153" s="9">
        <v>5.4932378242383624E-5</v>
      </c>
      <c r="AK153" s="9">
        <v>1.2210310386090014E-4</v>
      </c>
      <c r="AL153" s="9">
        <v>3.1100329663494433E-4</v>
      </c>
      <c r="AM153" s="9">
        <v>9.5877277085330771E-4</v>
      </c>
      <c r="AN153" s="9">
        <v>7.5518330358368798E-5</v>
      </c>
      <c r="AO153" s="9">
        <v>2.4099869860702753E-4</v>
      </c>
      <c r="AP153" s="8">
        <v>7.4999999999999993E-5</v>
      </c>
      <c r="AQ153" s="8" t="s">
        <v>5612</v>
      </c>
      <c r="AR153" s="37">
        <v>2.7000000000000003E-2</v>
      </c>
      <c r="AS153" s="37">
        <v>0</v>
      </c>
      <c r="AT153" s="37">
        <v>7.400000000000001E-2</v>
      </c>
      <c r="AU153" s="9" t="s">
        <v>5612</v>
      </c>
      <c r="AV153" s="9" t="s">
        <v>5612</v>
      </c>
      <c r="AW153" s="9" t="s">
        <v>5612</v>
      </c>
      <c r="AX153" s="9" t="s">
        <v>5612</v>
      </c>
      <c r="AY153" s="9" t="s">
        <v>5612</v>
      </c>
      <c r="AZ153" s="9" t="s">
        <v>5612</v>
      </c>
    </row>
    <row r="154" spans="1:52" x14ac:dyDescent="0.2">
      <c r="A154" s="38" t="s">
        <v>4</v>
      </c>
      <c r="B154" s="7">
        <v>2014</v>
      </c>
      <c r="C154" s="3" t="s">
        <v>63</v>
      </c>
      <c r="D154" t="s">
        <v>79</v>
      </c>
      <c r="E154" t="s">
        <v>663</v>
      </c>
      <c r="F154">
        <v>10</v>
      </c>
      <c r="G154">
        <v>5</v>
      </c>
      <c r="H154">
        <v>5</v>
      </c>
      <c r="I154">
        <v>5</v>
      </c>
      <c r="J154">
        <v>5</v>
      </c>
      <c r="K154">
        <v>5</v>
      </c>
      <c r="L154">
        <v>5</v>
      </c>
      <c r="M154">
        <v>5</v>
      </c>
      <c r="N154">
        <v>5</v>
      </c>
      <c r="O154">
        <v>5</v>
      </c>
      <c r="P154">
        <v>55</v>
      </c>
      <c r="Q154">
        <v>15</v>
      </c>
      <c r="R154">
        <v>54498</v>
      </c>
      <c r="S154">
        <v>102612</v>
      </c>
      <c r="T154">
        <v>110871</v>
      </c>
      <c r="U154">
        <v>111054</v>
      </c>
      <c r="V154">
        <v>92321</v>
      </c>
      <c r="W154">
        <v>103682</v>
      </c>
      <c r="X154">
        <v>91021</v>
      </c>
      <c r="Y154">
        <v>40949</v>
      </c>
      <c r="Z154">
        <v>16077</v>
      </c>
      <c r="AA154">
        <v>5215</v>
      </c>
      <c r="AB154">
        <v>728300</v>
      </c>
      <c r="AC154">
        <v>62241</v>
      </c>
      <c r="AD154" s="9">
        <v>1.83492972219164E-4</v>
      </c>
      <c r="AE154" s="9">
        <v>4.8727244376875997E-5</v>
      </c>
      <c r="AF154" s="9">
        <v>4.5097455601554962E-5</v>
      </c>
      <c r="AG154" s="9">
        <v>4.5023141894933993E-5</v>
      </c>
      <c r="AH154" s="9">
        <v>5.4158858764528116E-5</v>
      </c>
      <c r="AI154" s="9">
        <v>4.8224378387762581E-5</v>
      </c>
      <c r="AJ154" s="9">
        <v>5.4932378242383624E-5</v>
      </c>
      <c r="AK154" s="9">
        <v>1.2210310386090014E-4</v>
      </c>
      <c r="AL154" s="9">
        <v>3.1100329663494433E-4</v>
      </c>
      <c r="AM154" s="9">
        <v>9.5877277085330771E-4</v>
      </c>
      <c r="AN154" s="9">
        <v>7.5518330358368798E-5</v>
      </c>
      <c r="AO154" s="9">
        <v>2.4099869860702753E-4</v>
      </c>
      <c r="AP154" s="8">
        <v>1E-4</v>
      </c>
      <c r="AQ154" s="8" t="s">
        <v>5612</v>
      </c>
      <c r="AR154" s="37">
        <v>0.1</v>
      </c>
      <c r="AS154" s="37">
        <v>0.14300000000000002</v>
      </c>
      <c r="AT154" s="37">
        <v>0.17699999999999999</v>
      </c>
      <c r="AU154" s="9" t="s">
        <v>5612</v>
      </c>
      <c r="AV154" s="9" t="s">
        <v>5612</v>
      </c>
      <c r="AW154" s="9" t="s">
        <v>5612</v>
      </c>
      <c r="AX154" s="9" t="s">
        <v>5612</v>
      </c>
      <c r="AY154" s="9" t="s">
        <v>5612</v>
      </c>
      <c r="AZ154" s="9" t="s">
        <v>5612</v>
      </c>
    </row>
    <row r="155" spans="1:52" x14ac:dyDescent="0.2">
      <c r="A155" s="38" t="s">
        <v>4</v>
      </c>
      <c r="B155" s="7">
        <v>2014</v>
      </c>
      <c r="C155" s="3" t="s">
        <v>64</v>
      </c>
      <c r="D155" t="s">
        <v>79</v>
      </c>
      <c r="E155" t="s">
        <v>664</v>
      </c>
      <c r="F155">
        <v>10</v>
      </c>
      <c r="G155">
        <v>5</v>
      </c>
      <c r="H155">
        <v>5</v>
      </c>
      <c r="I155">
        <v>5</v>
      </c>
      <c r="J155">
        <v>5</v>
      </c>
      <c r="K155">
        <v>5</v>
      </c>
      <c r="L155">
        <v>5</v>
      </c>
      <c r="M155">
        <v>5</v>
      </c>
      <c r="N155">
        <v>5</v>
      </c>
      <c r="O155">
        <v>5</v>
      </c>
      <c r="P155">
        <v>55</v>
      </c>
      <c r="Q155">
        <v>15</v>
      </c>
      <c r="R155">
        <v>54498</v>
      </c>
      <c r="S155">
        <v>102612</v>
      </c>
      <c r="T155">
        <v>110871</v>
      </c>
      <c r="U155">
        <v>111054</v>
      </c>
      <c r="V155">
        <v>92321</v>
      </c>
      <c r="W155">
        <v>103682</v>
      </c>
      <c r="X155">
        <v>91021</v>
      </c>
      <c r="Y155">
        <v>40949</v>
      </c>
      <c r="Z155">
        <v>16077</v>
      </c>
      <c r="AA155">
        <v>5215</v>
      </c>
      <c r="AB155">
        <v>728300</v>
      </c>
      <c r="AC155">
        <v>62241</v>
      </c>
      <c r="AD155" s="9">
        <v>1.83492972219164E-4</v>
      </c>
      <c r="AE155" s="9">
        <v>4.8727244376875997E-5</v>
      </c>
      <c r="AF155" s="9">
        <v>4.5097455601554962E-5</v>
      </c>
      <c r="AG155" s="9">
        <v>4.5023141894933993E-5</v>
      </c>
      <c r="AH155" s="9">
        <v>5.4158858764528116E-5</v>
      </c>
      <c r="AI155" s="9">
        <v>4.8224378387762581E-5</v>
      </c>
      <c r="AJ155" s="9">
        <v>5.4932378242383624E-5</v>
      </c>
      <c r="AK155" s="9">
        <v>1.2210310386090014E-4</v>
      </c>
      <c r="AL155" s="9">
        <v>3.1100329663494433E-4</v>
      </c>
      <c r="AM155" s="9">
        <v>9.5877277085330771E-4</v>
      </c>
      <c r="AN155" s="9">
        <v>7.5518330358368798E-5</v>
      </c>
      <c r="AO155" s="9">
        <v>2.4099869860702753E-4</v>
      </c>
      <c r="AP155" s="8">
        <v>1.16E-3</v>
      </c>
      <c r="AQ155" s="8" t="s">
        <v>5612</v>
      </c>
      <c r="AR155" s="37">
        <v>0.27200000000000002</v>
      </c>
      <c r="AS155" s="37">
        <v>0.36399999999999999</v>
      </c>
      <c r="AT155" s="37">
        <v>0.38300000000000001</v>
      </c>
      <c r="AU155" s="9" t="s">
        <v>5612</v>
      </c>
      <c r="AV155" s="9" t="s">
        <v>5612</v>
      </c>
      <c r="AW155" s="9" t="s">
        <v>5612</v>
      </c>
      <c r="AX155" s="9" t="s">
        <v>5612</v>
      </c>
      <c r="AY155" s="9" t="s">
        <v>5612</v>
      </c>
      <c r="AZ155" s="9" t="s">
        <v>5612</v>
      </c>
    </row>
    <row r="156" spans="1:52" x14ac:dyDescent="0.2">
      <c r="A156" s="38" t="s">
        <v>4</v>
      </c>
      <c r="B156" s="7">
        <v>2014</v>
      </c>
      <c r="C156" s="3" t="s">
        <v>65</v>
      </c>
      <c r="D156" t="s">
        <v>79</v>
      </c>
      <c r="E156" t="s">
        <v>665</v>
      </c>
      <c r="F156">
        <v>10</v>
      </c>
      <c r="G156">
        <v>5</v>
      </c>
      <c r="H156">
        <v>5</v>
      </c>
      <c r="I156">
        <v>5</v>
      </c>
      <c r="J156">
        <v>5</v>
      </c>
      <c r="K156">
        <v>5</v>
      </c>
      <c r="L156">
        <v>5</v>
      </c>
      <c r="M156">
        <v>5</v>
      </c>
      <c r="N156">
        <v>5</v>
      </c>
      <c r="O156">
        <v>5</v>
      </c>
      <c r="P156">
        <v>55</v>
      </c>
      <c r="Q156">
        <v>15</v>
      </c>
      <c r="R156">
        <v>54498</v>
      </c>
      <c r="S156">
        <v>102612</v>
      </c>
      <c r="T156">
        <v>110871</v>
      </c>
      <c r="U156">
        <v>111054</v>
      </c>
      <c r="V156">
        <v>92321</v>
      </c>
      <c r="W156">
        <v>103682</v>
      </c>
      <c r="X156">
        <v>91021</v>
      </c>
      <c r="Y156">
        <v>40949</v>
      </c>
      <c r="Z156">
        <v>16077</v>
      </c>
      <c r="AA156">
        <v>5215</v>
      </c>
      <c r="AB156">
        <v>728300</v>
      </c>
      <c r="AC156">
        <v>62241</v>
      </c>
      <c r="AD156" s="9">
        <v>1.83492972219164E-4</v>
      </c>
      <c r="AE156" s="9">
        <v>4.8727244376875997E-5</v>
      </c>
      <c r="AF156" s="9">
        <v>4.5097455601554962E-5</v>
      </c>
      <c r="AG156" s="9">
        <v>4.5023141894933993E-5</v>
      </c>
      <c r="AH156" s="9">
        <v>5.4158858764528116E-5</v>
      </c>
      <c r="AI156" s="9">
        <v>4.8224378387762581E-5</v>
      </c>
      <c r="AJ156" s="9">
        <v>5.4932378242383624E-5</v>
      </c>
      <c r="AK156" s="9">
        <v>1.2210310386090014E-4</v>
      </c>
      <c r="AL156" s="9">
        <v>3.1100329663494433E-4</v>
      </c>
      <c r="AM156" s="9">
        <v>9.5877277085330771E-4</v>
      </c>
      <c r="AN156" s="9">
        <v>7.5518330358368798E-5</v>
      </c>
      <c r="AO156" s="9">
        <v>2.4099869860702753E-4</v>
      </c>
      <c r="AP156" s="8">
        <v>3.65E-3</v>
      </c>
      <c r="AQ156" s="8">
        <v>0.70599999999999996</v>
      </c>
      <c r="AR156" s="37">
        <v>0.35100000000000003</v>
      </c>
      <c r="AS156" s="37">
        <v>0.48899999999999999</v>
      </c>
      <c r="AT156" s="37">
        <v>0.53500000000000003</v>
      </c>
      <c r="AU156" s="9" t="s">
        <v>5612</v>
      </c>
      <c r="AV156" s="9" t="s">
        <v>5612</v>
      </c>
      <c r="AW156" s="9" t="s">
        <v>5612</v>
      </c>
      <c r="AX156" s="9" t="s">
        <v>5612</v>
      </c>
      <c r="AY156" s="9" t="s">
        <v>5612</v>
      </c>
      <c r="AZ156" s="9" t="s">
        <v>5612</v>
      </c>
    </row>
    <row r="157" spans="1:52" x14ac:dyDescent="0.2">
      <c r="A157" s="38" t="s">
        <v>4</v>
      </c>
      <c r="B157" s="7">
        <v>2014</v>
      </c>
      <c r="C157" s="3" t="s">
        <v>66</v>
      </c>
      <c r="D157" t="s">
        <v>79</v>
      </c>
      <c r="E157" t="s">
        <v>666</v>
      </c>
      <c r="F157">
        <v>10</v>
      </c>
      <c r="G157">
        <v>5</v>
      </c>
      <c r="H157">
        <v>5</v>
      </c>
      <c r="I157">
        <v>5</v>
      </c>
      <c r="J157">
        <v>5</v>
      </c>
      <c r="K157">
        <v>5</v>
      </c>
      <c r="L157">
        <v>5</v>
      </c>
      <c r="M157">
        <v>5</v>
      </c>
      <c r="N157">
        <v>5</v>
      </c>
      <c r="O157">
        <v>5</v>
      </c>
      <c r="P157">
        <v>55</v>
      </c>
      <c r="Q157">
        <v>15</v>
      </c>
      <c r="R157">
        <v>54498</v>
      </c>
      <c r="S157">
        <v>102612</v>
      </c>
      <c r="T157">
        <v>110871</v>
      </c>
      <c r="U157">
        <v>111054</v>
      </c>
      <c r="V157">
        <v>92321</v>
      </c>
      <c r="W157">
        <v>103682</v>
      </c>
      <c r="X157">
        <v>91021</v>
      </c>
      <c r="Y157">
        <v>40949</v>
      </c>
      <c r="Z157">
        <v>16077</v>
      </c>
      <c r="AA157">
        <v>5215</v>
      </c>
      <c r="AB157">
        <v>728300</v>
      </c>
      <c r="AC157">
        <v>62241</v>
      </c>
      <c r="AD157" s="9">
        <v>1.83492972219164E-4</v>
      </c>
      <c r="AE157" s="9">
        <v>4.8727244376875997E-5</v>
      </c>
      <c r="AF157" s="9">
        <v>4.5097455601554962E-5</v>
      </c>
      <c r="AG157" s="9">
        <v>4.5023141894933993E-5</v>
      </c>
      <c r="AH157" s="9">
        <v>5.4158858764528116E-5</v>
      </c>
      <c r="AI157" s="9">
        <v>4.8224378387762581E-5</v>
      </c>
      <c r="AJ157" s="9">
        <v>5.4932378242383624E-5</v>
      </c>
      <c r="AK157" s="9">
        <v>1.2210310386090014E-4</v>
      </c>
      <c r="AL157" s="9">
        <v>3.1100329663494433E-4</v>
      </c>
      <c r="AM157" s="9">
        <v>9.5877277085330771E-4</v>
      </c>
      <c r="AN157" s="9">
        <v>7.5518330358368798E-5</v>
      </c>
      <c r="AO157" s="9">
        <v>2.4099869860702753E-4</v>
      </c>
      <c r="AP157" s="8">
        <v>2.4800000000000004E-3</v>
      </c>
      <c r="AQ157" s="8" t="s">
        <v>5612</v>
      </c>
      <c r="AR157" s="37">
        <v>0.38</v>
      </c>
      <c r="AS157" s="37">
        <v>0.52600000000000002</v>
      </c>
      <c r="AT157" s="37">
        <v>0.60399999999999998</v>
      </c>
      <c r="AU157" s="9" t="s">
        <v>5612</v>
      </c>
      <c r="AV157" s="9" t="s">
        <v>5612</v>
      </c>
      <c r="AW157" s="9" t="s">
        <v>5612</v>
      </c>
      <c r="AX157" s="9" t="s">
        <v>5612</v>
      </c>
      <c r="AY157" s="9" t="s">
        <v>5612</v>
      </c>
      <c r="AZ157" s="9" t="s">
        <v>5612</v>
      </c>
    </row>
    <row r="158" spans="1:52" x14ac:dyDescent="0.2">
      <c r="A158" s="38" t="s">
        <v>4</v>
      </c>
      <c r="B158" s="7">
        <v>2015</v>
      </c>
      <c r="C158" s="3" t="s">
        <v>55</v>
      </c>
      <c r="D158" t="s">
        <v>80</v>
      </c>
      <c r="E158" t="s">
        <v>667</v>
      </c>
      <c r="F158">
        <v>10</v>
      </c>
      <c r="G158">
        <v>5</v>
      </c>
      <c r="H158">
        <v>5</v>
      </c>
      <c r="I158">
        <v>5</v>
      </c>
      <c r="J158">
        <v>5</v>
      </c>
      <c r="K158">
        <v>5</v>
      </c>
      <c r="L158">
        <v>5</v>
      </c>
      <c r="M158">
        <v>5</v>
      </c>
      <c r="N158">
        <v>5</v>
      </c>
      <c r="O158">
        <v>5</v>
      </c>
      <c r="P158">
        <v>55</v>
      </c>
      <c r="Q158">
        <v>15</v>
      </c>
      <c r="R158">
        <v>54953</v>
      </c>
      <c r="S158">
        <v>102510</v>
      </c>
      <c r="T158">
        <v>111472</v>
      </c>
      <c r="U158">
        <v>114178</v>
      </c>
      <c r="V158">
        <v>91616</v>
      </c>
      <c r="W158">
        <v>100674</v>
      </c>
      <c r="X158">
        <v>92266</v>
      </c>
      <c r="Y158">
        <v>43803</v>
      </c>
      <c r="Z158">
        <v>16501</v>
      </c>
      <c r="AA158">
        <v>5402</v>
      </c>
      <c r="AB158">
        <v>733375</v>
      </c>
      <c r="AC158">
        <v>65706</v>
      </c>
      <c r="AD158" s="9">
        <v>1.8197368660491692E-4</v>
      </c>
      <c r="AE158" s="9">
        <v>4.87757291971515E-5</v>
      </c>
      <c r="AF158" s="9">
        <v>4.4854313190756425E-5</v>
      </c>
      <c r="AG158" s="9">
        <v>4.3791273275061747E-5</v>
      </c>
      <c r="AH158" s="9">
        <v>5.4575619979042963E-5</v>
      </c>
      <c r="AI158" s="9">
        <v>4.9665256173391344E-5</v>
      </c>
      <c r="AJ158" s="9">
        <v>5.4191142999588147E-5</v>
      </c>
      <c r="AK158" s="9">
        <v>1.1414743282423578E-4</v>
      </c>
      <c r="AL158" s="9">
        <v>3.0301193867038361E-4</v>
      </c>
      <c r="AM158" s="9">
        <v>9.2558311736393932E-4</v>
      </c>
      <c r="AN158" s="9">
        <v>7.499573887847282E-5</v>
      </c>
      <c r="AO158" s="9">
        <v>2.2828965391288468E-4</v>
      </c>
      <c r="AP158" s="8">
        <v>1.6249999999999999E-3</v>
      </c>
      <c r="AQ158" s="8" t="s">
        <v>5612</v>
      </c>
      <c r="AR158" s="37">
        <v>0.4</v>
      </c>
      <c r="AS158" s="37">
        <v>0.55100000000000005</v>
      </c>
      <c r="AT158" s="37">
        <v>0.61699999999999999</v>
      </c>
      <c r="AU158" s="9" t="s">
        <v>5612</v>
      </c>
      <c r="AV158" s="9" t="s">
        <v>5612</v>
      </c>
      <c r="AW158" s="9" t="s">
        <v>5612</v>
      </c>
      <c r="AX158" s="9" t="s">
        <v>5612</v>
      </c>
      <c r="AY158" s="9" t="s">
        <v>5612</v>
      </c>
      <c r="AZ158" s="9" t="s">
        <v>5612</v>
      </c>
    </row>
    <row r="159" spans="1:52" x14ac:dyDescent="0.2">
      <c r="A159" s="38" t="s">
        <v>4</v>
      </c>
      <c r="B159" s="7">
        <v>2015</v>
      </c>
      <c r="C159" s="3" t="s">
        <v>56</v>
      </c>
      <c r="D159" t="s">
        <v>80</v>
      </c>
      <c r="E159" t="s">
        <v>668</v>
      </c>
      <c r="F159">
        <v>10</v>
      </c>
      <c r="G159">
        <v>5</v>
      </c>
      <c r="H159">
        <v>5</v>
      </c>
      <c r="I159">
        <v>5</v>
      </c>
      <c r="J159">
        <v>5</v>
      </c>
      <c r="K159">
        <v>5</v>
      </c>
      <c r="L159">
        <v>5</v>
      </c>
      <c r="M159">
        <v>5</v>
      </c>
      <c r="N159">
        <v>5</v>
      </c>
      <c r="O159">
        <v>5</v>
      </c>
      <c r="P159">
        <v>55</v>
      </c>
      <c r="Q159">
        <v>15</v>
      </c>
      <c r="R159">
        <v>54953</v>
      </c>
      <c r="S159">
        <v>102510</v>
      </c>
      <c r="T159">
        <v>111472</v>
      </c>
      <c r="U159">
        <v>114178</v>
      </c>
      <c r="V159">
        <v>91616</v>
      </c>
      <c r="W159">
        <v>100674</v>
      </c>
      <c r="X159">
        <v>92266</v>
      </c>
      <c r="Y159">
        <v>43803</v>
      </c>
      <c r="Z159">
        <v>16501</v>
      </c>
      <c r="AA159">
        <v>5402</v>
      </c>
      <c r="AB159">
        <v>733375</v>
      </c>
      <c r="AC159">
        <v>65706</v>
      </c>
      <c r="AD159" s="9">
        <v>1.8197368660491692E-4</v>
      </c>
      <c r="AE159" s="9">
        <v>4.87757291971515E-5</v>
      </c>
      <c r="AF159" s="9">
        <v>4.4854313190756425E-5</v>
      </c>
      <c r="AG159" s="9">
        <v>4.3791273275061747E-5</v>
      </c>
      <c r="AH159" s="9">
        <v>5.4575619979042963E-5</v>
      </c>
      <c r="AI159" s="9">
        <v>4.9665256173391344E-5</v>
      </c>
      <c r="AJ159" s="9">
        <v>5.4191142999588147E-5</v>
      </c>
      <c r="AK159" s="9">
        <v>1.1414743282423578E-4</v>
      </c>
      <c r="AL159" s="9">
        <v>3.0301193867038361E-4</v>
      </c>
      <c r="AM159" s="9">
        <v>9.2558311736393932E-4</v>
      </c>
      <c r="AN159" s="9">
        <v>7.499573887847282E-5</v>
      </c>
      <c r="AO159" s="9">
        <v>2.2828965391288468E-4</v>
      </c>
      <c r="AP159" s="8">
        <v>1.0250000000000001E-3</v>
      </c>
      <c r="AQ159" s="8" t="s">
        <v>5612</v>
      </c>
      <c r="AR159" s="37">
        <v>0.41399999999999998</v>
      </c>
      <c r="AS159" s="37">
        <v>0.56000000000000005</v>
      </c>
      <c r="AT159" s="37">
        <v>0.624</v>
      </c>
      <c r="AU159" s="9" t="s">
        <v>5612</v>
      </c>
      <c r="AV159" s="9" t="s">
        <v>5612</v>
      </c>
      <c r="AW159" s="9" t="s">
        <v>5612</v>
      </c>
      <c r="AX159" s="9" t="s">
        <v>5612</v>
      </c>
      <c r="AY159" s="9" t="s">
        <v>5612</v>
      </c>
      <c r="AZ159" s="9" t="s">
        <v>5612</v>
      </c>
    </row>
    <row r="160" spans="1:52" x14ac:dyDescent="0.2">
      <c r="A160" s="38" t="s">
        <v>4</v>
      </c>
      <c r="B160" s="7">
        <v>2015</v>
      </c>
      <c r="C160" s="3" t="s">
        <v>57</v>
      </c>
      <c r="D160" t="s">
        <v>80</v>
      </c>
      <c r="E160" t="s">
        <v>669</v>
      </c>
      <c r="F160">
        <v>10</v>
      </c>
      <c r="G160">
        <v>5</v>
      </c>
      <c r="H160">
        <v>5</v>
      </c>
      <c r="I160">
        <v>5</v>
      </c>
      <c r="J160">
        <v>5</v>
      </c>
      <c r="K160">
        <v>5</v>
      </c>
      <c r="L160">
        <v>5</v>
      </c>
      <c r="M160">
        <v>5</v>
      </c>
      <c r="N160">
        <v>5</v>
      </c>
      <c r="O160">
        <v>5</v>
      </c>
      <c r="P160">
        <v>55</v>
      </c>
      <c r="Q160">
        <v>15</v>
      </c>
      <c r="R160">
        <v>54953</v>
      </c>
      <c r="S160">
        <v>102510</v>
      </c>
      <c r="T160">
        <v>111472</v>
      </c>
      <c r="U160">
        <v>114178</v>
      </c>
      <c r="V160">
        <v>91616</v>
      </c>
      <c r="W160">
        <v>100674</v>
      </c>
      <c r="X160">
        <v>92266</v>
      </c>
      <c r="Y160">
        <v>43803</v>
      </c>
      <c r="Z160">
        <v>16501</v>
      </c>
      <c r="AA160">
        <v>5402</v>
      </c>
      <c r="AB160">
        <v>733375</v>
      </c>
      <c r="AC160">
        <v>65706</v>
      </c>
      <c r="AD160" s="9">
        <v>1.8197368660491692E-4</v>
      </c>
      <c r="AE160" s="9">
        <v>4.87757291971515E-5</v>
      </c>
      <c r="AF160" s="9">
        <v>4.4854313190756425E-5</v>
      </c>
      <c r="AG160" s="9">
        <v>4.3791273275061747E-5</v>
      </c>
      <c r="AH160" s="9">
        <v>5.4575619979042963E-5</v>
      </c>
      <c r="AI160" s="9">
        <v>4.9665256173391344E-5</v>
      </c>
      <c r="AJ160" s="9">
        <v>5.4191142999588147E-5</v>
      </c>
      <c r="AK160" s="9">
        <v>1.1414743282423578E-4</v>
      </c>
      <c r="AL160" s="9">
        <v>3.0301193867038361E-4</v>
      </c>
      <c r="AM160" s="9">
        <v>9.2558311736393932E-4</v>
      </c>
      <c r="AN160" s="9">
        <v>7.499573887847282E-5</v>
      </c>
      <c r="AO160" s="9">
        <v>2.2828965391288468E-4</v>
      </c>
      <c r="AP160" s="8">
        <v>3.5E-4</v>
      </c>
      <c r="AQ160" s="8" t="s">
        <v>5612</v>
      </c>
      <c r="AR160" s="37">
        <v>0.42</v>
      </c>
      <c r="AS160" s="37">
        <v>0.56399999999999995</v>
      </c>
      <c r="AT160" s="37">
        <v>0.63900000000000001</v>
      </c>
      <c r="AU160" s="9" t="s">
        <v>5612</v>
      </c>
      <c r="AV160" s="9" t="s">
        <v>5612</v>
      </c>
      <c r="AW160" s="9" t="s">
        <v>5612</v>
      </c>
      <c r="AX160" s="9" t="s">
        <v>5612</v>
      </c>
      <c r="AY160" s="9" t="s">
        <v>5612</v>
      </c>
      <c r="AZ160" s="9" t="s">
        <v>5612</v>
      </c>
    </row>
    <row r="161" spans="1:52" x14ac:dyDescent="0.2">
      <c r="A161" s="38" t="s">
        <v>4</v>
      </c>
      <c r="B161" s="7">
        <v>2015</v>
      </c>
      <c r="C161" s="3" t="s">
        <v>58</v>
      </c>
      <c r="D161" t="s">
        <v>80</v>
      </c>
      <c r="E161" t="s">
        <v>670</v>
      </c>
      <c r="F161">
        <v>10</v>
      </c>
      <c r="G161">
        <v>5</v>
      </c>
      <c r="H161">
        <v>5</v>
      </c>
      <c r="I161">
        <v>5</v>
      </c>
      <c r="J161">
        <v>5</v>
      </c>
      <c r="K161">
        <v>5</v>
      </c>
      <c r="L161">
        <v>5</v>
      </c>
      <c r="M161">
        <v>5</v>
      </c>
      <c r="N161">
        <v>5</v>
      </c>
      <c r="O161">
        <v>5</v>
      </c>
      <c r="P161">
        <v>55</v>
      </c>
      <c r="Q161">
        <v>15</v>
      </c>
      <c r="R161">
        <v>54953</v>
      </c>
      <c r="S161">
        <v>102510</v>
      </c>
      <c r="T161">
        <v>111472</v>
      </c>
      <c r="U161">
        <v>114178</v>
      </c>
      <c r="V161">
        <v>91616</v>
      </c>
      <c r="W161">
        <v>100674</v>
      </c>
      <c r="X161">
        <v>92266</v>
      </c>
      <c r="Y161">
        <v>43803</v>
      </c>
      <c r="Z161">
        <v>16501</v>
      </c>
      <c r="AA161">
        <v>5402</v>
      </c>
      <c r="AB161">
        <v>733375</v>
      </c>
      <c r="AC161">
        <v>65706</v>
      </c>
      <c r="AD161" s="9">
        <v>1.8197368660491692E-4</v>
      </c>
      <c r="AE161" s="9">
        <v>4.87757291971515E-5</v>
      </c>
      <c r="AF161" s="9">
        <v>4.4854313190756425E-5</v>
      </c>
      <c r="AG161" s="9">
        <v>4.3791273275061747E-5</v>
      </c>
      <c r="AH161" s="9">
        <v>5.4575619979042963E-5</v>
      </c>
      <c r="AI161" s="9">
        <v>4.9665256173391344E-5</v>
      </c>
      <c r="AJ161" s="9">
        <v>5.4191142999588147E-5</v>
      </c>
      <c r="AK161" s="9">
        <v>1.1414743282423578E-4</v>
      </c>
      <c r="AL161" s="9">
        <v>3.0301193867038361E-4</v>
      </c>
      <c r="AM161" s="9">
        <v>9.2558311736393932E-4</v>
      </c>
      <c r="AN161" s="9">
        <v>7.499573887847282E-5</v>
      </c>
      <c r="AO161" s="9">
        <v>2.2828965391288468E-4</v>
      </c>
      <c r="AP161" s="8">
        <v>2.5999999999999998E-4</v>
      </c>
      <c r="AQ161" s="8" t="s">
        <v>5612</v>
      </c>
      <c r="AR161" s="37">
        <v>0.439</v>
      </c>
      <c r="AS161" s="37">
        <v>0.57500000000000007</v>
      </c>
      <c r="AT161" s="37">
        <v>0.65099999999999991</v>
      </c>
      <c r="AU161" s="9" t="s">
        <v>5612</v>
      </c>
      <c r="AV161" s="9" t="s">
        <v>5612</v>
      </c>
      <c r="AW161" s="9" t="s">
        <v>5612</v>
      </c>
      <c r="AX161" s="9" t="s">
        <v>5612</v>
      </c>
      <c r="AY161" s="9" t="s">
        <v>5612</v>
      </c>
      <c r="AZ161" s="9" t="s">
        <v>5612</v>
      </c>
    </row>
    <row r="162" spans="1:52" x14ac:dyDescent="0.2">
      <c r="A162" s="38" t="s">
        <v>4</v>
      </c>
      <c r="B162" s="7">
        <v>2015</v>
      </c>
      <c r="C162" s="3" t="s">
        <v>59</v>
      </c>
      <c r="D162" t="s">
        <v>80</v>
      </c>
      <c r="E162" t="s">
        <v>671</v>
      </c>
      <c r="F162">
        <v>10</v>
      </c>
      <c r="G162">
        <v>5</v>
      </c>
      <c r="H162">
        <v>5</v>
      </c>
      <c r="I162">
        <v>5</v>
      </c>
      <c r="J162">
        <v>5</v>
      </c>
      <c r="K162">
        <v>5</v>
      </c>
      <c r="L162">
        <v>5</v>
      </c>
      <c r="M162">
        <v>5</v>
      </c>
      <c r="N162">
        <v>5</v>
      </c>
      <c r="O162">
        <v>5</v>
      </c>
      <c r="P162">
        <v>55</v>
      </c>
      <c r="Q162">
        <v>15</v>
      </c>
      <c r="R162">
        <v>54953</v>
      </c>
      <c r="S162">
        <v>102510</v>
      </c>
      <c r="T162">
        <v>111472</v>
      </c>
      <c r="U162">
        <v>114178</v>
      </c>
      <c r="V162">
        <v>91616</v>
      </c>
      <c r="W162">
        <v>100674</v>
      </c>
      <c r="X162">
        <v>92266</v>
      </c>
      <c r="Y162">
        <v>43803</v>
      </c>
      <c r="Z162">
        <v>16501</v>
      </c>
      <c r="AA162">
        <v>5402</v>
      </c>
      <c r="AB162">
        <v>733375</v>
      </c>
      <c r="AC162">
        <v>65706</v>
      </c>
      <c r="AD162" s="9">
        <v>1.8197368660491692E-4</v>
      </c>
      <c r="AE162" s="9">
        <v>4.87757291971515E-5</v>
      </c>
      <c r="AF162" s="9">
        <v>4.4854313190756425E-5</v>
      </c>
      <c r="AG162" s="9">
        <v>4.3791273275061747E-5</v>
      </c>
      <c r="AH162" s="9">
        <v>5.4575619979042963E-5</v>
      </c>
      <c r="AI162" s="9">
        <v>4.9665256173391344E-5</v>
      </c>
      <c r="AJ162" s="9">
        <v>5.4191142999588147E-5</v>
      </c>
      <c r="AK162" s="9">
        <v>1.1414743282423578E-4</v>
      </c>
      <c r="AL162" s="9">
        <v>3.0301193867038361E-4</v>
      </c>
      <c r="AM162" s="9">
        <v>9.2558311736393932E-4</v>
      </c>
      <c r="AN162" s="9">
        <v>7.499573887847282E-5</v>
      </c>
      <c r="AO162" s="9">
        <v>2.2828965391288468E-4</v>
      </c>
      <c r="AP162" s="8">
        <v>6.0000000000000006E-4</v>
      </c>
      <c r="AQ162" s="8" t="s">
        <v>5612</v>
      </c>
      <c r="AR162" s="37">
        <v>0.44</v>
      </c>
      <c r="AS162" s="37">
        <v>0.57500000000000007</v>
      </c>
      <c r="AT162" s="37">
        <v>0.65200000000000002</v>
      </c>
      <c r="AU162" s="9" t="s">
        <v>5612</v>
      </c>
      <c r="AV162" s="9" t="s">
        <v>5612</v>
      </c>
      <c r="AW162" s="9" t="s">
        <v>5612</v>
      </c>
      <c r="AX162" s="9" t="s">
        <v>5612</v>
      </c>
      <c r="AY162" s="9" t="s">
        <v>5612</v>
      </c>
      <c r="AZ162" s="9" t="s">
        <v>5612</v>
      </c>
    </row>
    <row r="163" spans="1:52" x14ac:dyDescent="0.2">
      <c r="A163" s="38" t="s">
        <v>4</v>
      </c>
      <c r="B163" s="7">
        <v>2015</v>
      </c>
      <c r="C163" s="3" t="s">
        <v>60</v>
      </c>
      <c r="D163" t="s">
        <v>80</v>
      </c>
      <c r="E163" t="s">
        <v>672</v>
      </c>
      <c r="F163">
        <v>10</v>
      </c>
      <c r="G163">
        <v>5</v>
      </c>
      <c r="H163">
        <v>5</v>
      </c>
      <c r="I163">
        <v>5</v>
      </c>
      <c r="J163">
        <v>5</v>
      </c>
      <c r="K163">
        <v>5</v>
      </c>
      <c r="L163">
        <v>5</v>
      </c>
      <c r="M163">
        <v>5</v>
      </c>
      <c r="N163">
        <v>5</v>
      </c>
      <c r="O163">
        <v>5</v>
      </c>
      <c r="P163">
        <v>55</v>
      </c>
      <c r="Q163">
        <v>15</v>
      </c>
      <c r="R163">
        <v>54953</v>
      </c>
      <c r="S163">
        <v>102510</v>
      </c>
      <c r="T163">
        <v>111472</v>
      </c>
      <c r="U163">
        <v>114178</v>
      </c>
      <c r="V163">
        <v>91616</v>
      </c>
      <c r="W163">
        <v>100674</v>
      </c>
      <c r="X163">
        <v>92266</v>
      </c>
      <c r="Y163">
        <v>43803</v>
      </c>
      <c r="Z163">
        <v>16501</v>
      </c>
      <c r="AA163">
        <v>5402</v>
      </c>
      <c r="AB163">
        <v>733375</v>
      </c>
      <c r="AC163">
        <v>65706</v>
      </c>
      <c r="AD163" s="9">
        <v>1.8197368660491692E-4</v>
      </c>
      <c r="AE163" s="9">
        <v>4.87757291971515E-5</v>
      </c>
      <c r="AF163" s="9">
        <v>4.4854313190756425E-5</v>
      </c>
      <c r="AG163" s="9">
        <v>4.3791273275061747E-5</v>
      </c>
      <c r="AH163" s="9">
        <v>5.4575619979042963E-5</v>
      </c>
      <c r="AI163" s="9">
        <v>4.9665256173391344E-5</v>
      </c>
      <c r="AJ163" s="9">
        <v>5.4191142999588147E-5</v>
      </c>
      <c r="AK163" s="9">
        <v>1.1414743282423578E-4</v>
      </c>
      <c r="AL163" s="9">
        <v>3.0301193867038361E-4</v>
      </c>
      <c r="AM163" s="9">
        <v>9.2558311736393932E-4</v>
      </c>
      <c r="AN163" s="9">
        <v>7.499573887847282E-5</v>
      </c>
      <c r="AO163" s="9">
        <v>2.2828965391288468E-4</v>
      </c>
      <c r="AP163" s="8">
        <v>8.9999999999999998E-4</v>
      </c>
      <c r="AQ163" s="8" t="s">
        <v>5612</v>
      </c>
      <c r="AR163" s="37" t="s">
        <v>5612</v>
      </c>
      <c r="AS163" s="37" t="s">
        <v>5612</v>
      </c>
      <c r="AT163" s="37" t="s">
        <v>5612</v>
      </c>
      <c r="AU163" s="9" t="s">
        <v>5612</v>
      </c>
      <c r="AV163" s="9" t="s">
        <v>5612</v>
      </c>
      <c r="AW163" s="9" t="s">
        <v>5612</v>
      </c>
      <c r="AX163" s="9" t="s">
        <v>5612</v>
      </c>
      <c r="AY163" s="9" t="s">
        <v>5612</v>
      </c>
      <c r="AZ163" s="9" t="s">
        <v>5612</v>
      </c>
    </row>
    <row r="164" spans="1:52" x14ac:dyDescent="0.2">
      <c r="A164" s="38" t="s">
        <v>4</v>
      </c>
      <c r="B164" s="7">
        <v>2015</v>
      </c>
      <c r="C164" s="3" t="s">
        <v>61</v>
      </c>
      <c r="D164" t="s">
        <v>80</v>
      </c>
      <c r="E164" t="s">
        <v>673</v>
      </c>
      <c r="F164">
        <v>10</v>
      </c>
      <c r="G164">
        <v>5</v>
      </c>
      <c r="H164">
        <v>5</v>
      </c>
      <c r="I164">
        <v>5</v>
      </c>
      <c r="J164">
        <v>5</v>
      </c>
      <c r="K164">
        <v>5</v>
      </c>
      <c r="L164">
        <v>5</v>
      </c>
      <c r="M164">
        <v>5</v>
      </c>
      <c r="N164">
        <v>5</v>
      </c>
      <c r="O164">
        <v>5</v>
      </c>
      <c r="P164">
        <v>55</v>
      </c>
      <c r="Q164">
        <v>15</v>
      </c>
      <c r="R164">
        <v>54953</v>
      </c>
      <c r="S164">
        <v>102510</v>
      </c>
      <c r="T164">
        <v>111472</v>
      </c>
      <c r="U164">
        <v>114178</v>
      </c>
      <c r="V164">
        <v>91616</v>
      </c>
      <c r="W164">
        <v>100674</v>
      </c>
      <c r="X164">
        <v>92266</v>
      </c>
      <c r="Y164">
        <v>43803</v>
      </c>
      <c r="Z164">
        <v>16501</v>
      </c>
      <c r="AA164">
        <v>5402</v>
      </c>
      <c r="AB164">
        <v>733375</v>
      </c>
      <c r="AC164">
        <v>65706</v>
      </c>
      <c r="AD164" s="9">
        <v>1.8197368660491692E-4</v>
      </c>
      <c r="AE164" s="9">
        <v>4.87757291971515E-5</v>
      </c>
      <c r="AF164" s="9">
        <v>4.4854313190756425E-5</v>
      </c>
      <c r="AG164" s="9">
        <v>4.3791273275061747E-5</v>
      </c>
      <c r="AH164" s="9">
        <v>5.4575619979042963E-5</v>
      </c>
      <c r="AI164" s="9">
        <v>4.9665256173391344E-5</v>
      </c>
      <c r="AJ164" s="9">
        <v>5.4191142999588147E-5</v>
      </c>
      <c r="AK164" s="9">
        <v>1.1414743282423578E-4</v>
      </c>
      <c r="AL164" s="9">
        <v>3.0301193867038361E-4</v>
      </c>
      <c r="AM164" s="9">
        <v>9.2558311736393932E-4</v>
      </c>
      <c r="AN164" s="9">
        <v>7.499573887847282E-5</v>
      </c>
      <c r="AO164" s="9">
        <v>2.2828965391288468E-4</v>
      </c>
      <c r="AP164" s="8">
        <v>9.7999999999999997E-4</v>
      </c>
      <c r="AQ164" s="8" t="s">
        <v>5612</v>
      </c>
      <c r="AR164" s="37" t="s">
        <v>5612</v>
      </c>
      <c r="AS164" s="37" t="s">
        <v>5612</v>
      </c>
      <c r="AT164" s="37" t="s">
        <v>5612</v>
      </c>
      <c r="AU164" s="9" t="s">
        <v>5612</v>
      </c>
      <c r="AV164" s="9" t="s">
        <v>5612</v>
      </c>
      <c r="AW164" s="9" t="s">
        <v>5612</v>
      </c>
      <c r="AX164" s="9" t="s">
        <v>5612</v>
      </c>
      <c r="AY164" s="9" t="s">
        <v>5612</v>
      </c>
      <c r="AZ164" s="9" t="s">
        <v>5612</v>
      </c>
    </row>
    <row r="165" spans="1:52" x14ac:dyDescent="0.2">
      <c r="A165" s="38" t="s">
        <v>4</v>
      </c>
      <c r="B165" s="7">
        <v>2015</v>
      </c>
      <c r="C165" s="3" t="s">
        <v>62</v>
      </c>
      <c r="D165" t="s">
        <v>80</v>
      </c>
      <c r="E165" t="s">
        <v>674</v>
      </c>
      <c r="F165">
        <v>10</v>
      </c>
      <c r="G165">
        <v>5</v>
      </c>
      <c r="H165">
        <v>5</v>
      </c>
      <c r="I165">
        <v>5</v>
      </c>
      <c r="J165">
        <v>5</v>
      </c>
      <c r="K165">
        <v>5</v>
      </c>
      <c r="L165">
        <v>5</v>
      </c>
      <c r="M165">
        <v>5</v>
      </c>
      <c r="N165">
        <v>5</v>
      </c>
      <c r="O165">
        <v>5</v>
      </c>
      <c r="P165">
        <v>55</v>
      </c>
      <c r="Q165">
        <v>15</v>
      </c>
      <c r="R165">
        <v>54953</v>
      </c>
      <c r="S165">
        <v>102510</v>
      </c>
      <c r="T165">
        <v>111472</v>
      </c>
      <c r="U165">
        <v>114178</v>
      </c>
      <c r="V165">
        <v>91616</v>
      </c>
      <c r="W165">
        <v>100674</v>
      </c>
      <c r="X165">
        <v>92266</v>
      </c>
      <c r="Y165">
        <v>43803</v>
      </c>
      <c r="Z165">
        <v>16501</v>
      </c>
      <c r="AA165">
        <v>5402</v>
      </c>
      <c r="AB165">
        <v>733375</v>
      </c>
      <c r="AC165">
        <v>65706</v>
      </c>
      <c r="AD165" s="9">
        <v>1.8197368660491692E-4</v>
      </c>
      <c r="AE165" s="9">
        <v>4.87757291971515E-5</v>
      </c>
      <c r="AF165" s="9">
        <v>4.4854313190756425E-5</v>
      </c>
      <c r="AG165" s="9">
        <v>4.3791273275061747E-5</v>
      </c>
      <c r="AH165" s="9">
        <v>5.4575619979042963E-5</v>
      </c>
      <c r="AI165" s="9">
        <v>4.9665256173391344E-5</v>
      </c>
      <c r="AJ165" s="9">
        <v>5.4191142999588147E-5</v>
      </c>
      <c r="AK165" s="9">
        <v>1.1414743282423578E-4</v>
      </c>
      <c r="AL165" s="9">
        <v>3.0301193867038361E-4</v>
      </c>
      <c r="AM165" s="9">
        <v>9.2558311736393932E-4</v>
      </c>
      <c r="AN165" s="9">
        <v>7.499573887847282E-5</v>
      </c>
      <c r="AO165" s="9">
        <v>2.2828965391288468E-4</v>
      </c>
      <c r="AP165" s="8">
        <v>5.0000000000000001E-4</v>
      </c>
      <c r="AQ165" s="8" t="s">
        <v>5612</v>
      </c>
      <c r="AR165" s="37">
        <v>3.2000000000000001E-2</v>
      </c>
      <c r="AS165" s="37">
        <v>0</v>
      </c>
      <c r="AT165" s="37">
        <v>9.5000000000000001E-2</v>
      </c>
      <c r="AU165" s="9" t="s">
        <v>5612</v>
      </c>
      <c r="AV165" s="9" t="s">
        <v>5612</v>
      </c>
      <c r="AW165" s="9" t="s">
        <v>5612</v>
      </c>
      <c r="AX165" s="9" t="s">
        <v>5612</v>
      </c>
      <c r="AY165" s="9" t="s">
        <v>5612</v>
      </c>
      <c r="AZ165" s="9" t="s">
        <v>5612</v>
      </c>
    </row>
    <row r="166" spans="1:52" x14ac:dyDescent="0.2">
      <c r="A166" s="38" t="s">
        <v>4</v>
      </c>
      <c r="B166" s="7">
        <v>2015</v>
      </c>
      <c r="C166" s="3" t="s">
        <v>63</v>
      </c>
      <c r="D166" t="s">
        <v>80</v>
      </c>
      <c r="E166" t="s">
        <v>675</v>
      </c>
      <c r="F166">
        <v>10</v>
      </c>
      <c r="G166">
        <v>5</v>
      </c>
      <c r="H166">
        <v>5</v>
      </c>
      <c r="I166">
        <v>5</v>
      </c>
      <c r="J166">
        <v>5</v>
      </c>
      <c r="K166">
        <v>5</v>
      </c>
      <c r="L166">
        <v>5</v>
      </c>
      <c r="M166">
        <v>5</v>
      </c>
      <c r="N166">
        <v>5</v>
      </c>
      <c r="O166">
        <v>5</v>
      </c>
      <c r="P166">
        <v>55</v>
      </c>
      <c r="Q166">
        <v>15</v>
      </c>
      <c r="R166">
        <v>54953</v>
      </c>
      <c r="S166">
        <v>102510</v>
      </c>
      <c r="T166">
        <v>111472</v>
      </c>
      <c r="U166">
        <v>114178</v>
      </c>
      <c r="V166">
        <v>91616</v>
      </c>
      <c r="W166">
        <v>100674</v>
      </c>
      <c r="X166">
        <v>92266</v>
      </c>
      <c r="Y166">
        <v>43803</v>
      </c>
      <c r="Z166">
        <v>16501</v>
      </c>
      <c r="AA166">
        <v>5402</v>
      </c>
      <c r="AB166">
        <v>733375</v>
      </c>
      <c r="AC166">
        <v>65706</v>
      </c>
      <c r="AD166" s="9">
        <v>1.8197368660491692E-4</v>
      </c>
      <c r="AE166" s="9">
        <v>4.87757291971515E-5</v>
      </c>
      <c r="AF166" s="9">
        <v>4.4854313190756425E-5</v>
      </c>
      <c r="AG166" s="9">
        <v>4.3791273275061747E-5</v>
      </c>
      <c r="AH166" s="9">
        <v>5.4575619979042963E-5</v>
      </c>
      <c r="AI166" s="9">
        <v>4.9665256173391344E-5</v>
      </c>
      <c r="AJ166" s="9">
        <v>5.4191142999588147E-5</v>
      </c>
      <c r="AK166" s="9">
        <v>1.1414743282423578E-4</v>
      </c>
      <c r="AL166" s="9">
        <v>3.0301193867038361E-4</v>
      </c>
      <c r="AM166" s="9">
        <v>9.2558311736393932E-4</v>
      </c>
      <c r="AN166" s="9">
        <v>7.499573887847282E-5</v>
      </c>
      <c r="AO166" s="9">
        <v>2.2828965391288468E-4</v>
      </c>
      <c r="AP166" s="8">
        <v>1.08E-3</v>
      </c>
      <c r="AQ166" s="8" t="s">
        <v>5612</v>
      </c>
      <c r="AR166" s="37">
        <v>0.1</v>
      </c>
      <c r="AS166" s="37">
        <v>0.14099999999999999</v>
      </c>
      <c r="AT166" s="37">
        <v>0.16399999999999998</v>
      </c>
      <c r="AU166" s="9" t="s">
        <v>5612</v>
      </c>
      <c r="AV166" s="9" t="s">
        <v>5612</v>
      </c>
      <c r="AW166" s="9" t="s">
        <v>5612</v>
      </c>
      <c r="AX166" s="9" t="s">
        <v>5612</v>
      </c>
      <c r="AY166" s="9" t="s">
        <v>5612</v>
      </c>
      <c r="AZ166" s="9" t="s">
        <v>5612</v>
      </c>
    </row>
    <row r="167" spans="1:52" x14ac:dyDescent="0.2">
      <c r="A167" s="38" t="s">
        <v>4</v>
      </c>
      <c r="B167" s="7">
        <v>2015</v>
      </c>
      <c r="C167" s="3" t="s">
        <v>64</v>
      </c>
      <c r="D167" t="s">
        <v>80</v>
      </c>
      <c r="E167" t="s">
        <v>676</v>
      </c>
      <c r="F167">
        <v>10</v>
      </c>
      <c r="G167">
        <v>5</v>
      </c>
      <c r="H167">
        <v>5</v>
      </c>
      <c r="I167">
        <v>5</v>
      </c>
      <c r="J167">
        <v>5</v>
      </c>
      <c r="K167">
        <v>5</v>
      </c>
      <c r="L167">
        <v>5</v>
      </c>
      <c r="M167">
        <v>5</v>
      </c>
      <c r="N167">
        <v>5</v>
      </c>
      <c r="O167">
        <v>5</v>
      </c>
      <c r="P167">
        <v>55</v>
      </c>
      <c r="Q167">
        <v>15</v>
      </c>
      <c r="R167">
        <v>54953</v>
      </c>
      <c r="S167">
        <v>102510</v>
      </c>
      <c r="T167">
        <v>111472</v>
      </c>
      <c r="U167">
        <v>114178</v>
      </c>
      <c r="V167">
        <v>91616</v>
      </c>
      <c r="W167">
        <v>100674</v>
      </c>
      <c r="X167">
        <v>92266</v>
      </c>
      <c r="Y167">
        <v>43803</v>
      </c>
      <c r="Z167">
        <v>16501</v>
      </c>
      <c r="AA167">
        <v>5402</v>
      </c>
      <c r="AB167">
        <v>733375</v>
      </c>
      <c r="AC167">
        <v>65706</v>
      </c>
      <c r="AD167" s="9">
        <v>1.8197368660491692E-4</v>
      </c>
      <c r="AE167" s="9">
        <v>4.87757291971515E-5</v>
      </c>
      <c r="AF167" s="9">
        <v>4.4854313190756425E-5</v>
      </c>
      <c r="AG167" s="9">
        <v>4.3791273275061747E-5</v>
      </c>
      <c r="AH167" s="9">
        <v>5.4575619979042963E-5</v>
      </c>
      <c r="AI167" s="9">
        <v>4.9665256173391344E-5</v>
      </c>
      <c r="AJ167" s="9">
        <v>5.4191142999588147E-5</v>
      </c>
      <c r="AK167" s="9">
        <v>1.1414743282423578E-4</v>
      </c>
      <c r="AL167" s="9">
        <v>3.0301193867038361E-4</v>
      </c>
      <c r="AM167" s="9">
        <v>9.2558311736393932E-4</v>
      </c>
      <c r="AN167" s="9">
        <v>7.499573887847282E-5</v>
      </c>
      <c r="AO167" s="9">
        <v>2.2828965391288468E-4</v>
      </c>
      <c r="AP167" s="8">
        <v>1.4E-3</v>
      </c>
      <c r="AQ167" s="8" t="s">
        <v>5612</v>
      </c>
      <c r="AR167" s="37">
        <v>0.253</v>
      </c>
      <c r="AS167" s="37">
        <v>0.371</v>
      </c>
      <c r="AT167" s="37">
        <v>0.33799999999999997</v>
      </c>
      <c r="AU167" s="9" t="s">
        <v>5612</v>
      </c>
      <c r="AV167" s="9" t="s">
        <v>5612</v>
      </c>
      <c r="AW167" s="9" t="s">
        <v>5612</v>
      </c>
      <c r="AX167" s="9" t="s">
        <v>5612</v>
      </c>
      <c r="AY167" s="9" t="s">
        <v>5612</v>
      </c>
      <c r="AZ167" s="9" t="s">
        <v>5612</v>
      </c>
    </row>
    <row r="168" spans="1:52" x14ac:dyDescent="0.2">
      <c r="A168" s="38" t="s">
        <v>4</v>
      </c>
      <c r="B168" s="7">
        <v>2015</v>
      </c>
      <c r="C168" s="3" t="s">
        <v>65</v>
      </c>
      <c r="D168" t="s">
        <v>80</v>
      </c>
      <c r="E168" t="s">
        <v>677</v>
      </c>
      <c r="F168">
        <v>10</v>
      </c>
      <c r="G168">
        <v>5</v>
      </c>
      <c r="H168">
        <v>5</v>
      </c>
      <c r="I168">
        <v>5</v>
      </c>
      <c r="J168">
        <v>5</v>
      </c>
      <c r="K168">
        <v>5</v>
      </c>
      <c r="L168">
        <v>5</v>
      </c>
      <c r="M168">
        <v>5</v>
      </c>
      <c r="N168">
        <v>5</v>
      </c>
      <c r="O168">
        <v>5</v>
      </c>
      <c r="P168">
        <v>55</v>
      </c>
      <c r="Q168">
        <v>15</v>
      </c>
      <c r="R168">
        <v>54953</v>
      </c>
      <c r="S168">
        <v>102510</v>
      </c>
      <c r="T168">
        <v>111472</v>
      </c>
      <c r="U168">
        <v>114178</v>
      </c>
      <c r="V168">
        <v>91616</v>
      </c>
      <c r="W168">
        <v>100674</v>
      </c>
      <c r="X168">
        <v>92266</v>
      </c>
      <c r="Y168">
        <v>43803</v>
      </c>
      <c r="Z168">
        <v>16501</v>
      </c>
      <c r="AA168">
        <v>5402</v>
      </c>
      <c r="AB168">
        <v>733375</v>
      </c>
      <c r="AC168">
        <v>65706</v>
      </c>
      <c r="AD168" s="9">
        <v>1.8197368660491692E-4</v>
      </c>
      <c r="AE168" s="9">
        <v>4.87757291971515E-5</v>
      </c>
      <c r="AF168" s="9">
        <v>4.4854313190756425E-5</v>
      </c>
      <c r="AG168" s="9">
        <v>4.3791273275061747E-5</v>
      </c>
      <c r="AH168" s="9">
        <v>5.4575619979042963E-5</v>
      </c>
      <c r="AI168" s="9">
        <v>4.9665256173391344E-5</v>
      </c>
      <c r="AJ168" s="9">
        <v>5.4191142999588147E-5</v>
      </c>
      <c r="AK168" s="9">
        <v>1.1414743282423578E-4</v>
      </c>
      <c r="AL168" s="9">
        <v>3.0301193867038361E-4</v>
      </c>
      <c r="AM168" s="9">
        <v>9.2558311736393932E-4</v>
      </c>
      <c r="AN168" s="9">
        <v>7.499573887847282E-5</v>
      </c>
      <c r="AO168" s="9">
        <v>2.2828965391288468E-4</v>
      </c>
      <c r="AP168" s="8">
        <v>9.4000000000000008E-4</v>
      </c>
      <c r="AQ168" s="8">
        <v>0.625</v>
      </c>
      <c r="AR168" s="37">
        <v>0.317</v>
      </c>
      <c r="AS168" s="37">
        <v>0.44799999999999995</v>
      </c>
      <c r="AT168" s="37">
        <v>0.42899999999999999</v>
      </c>
      <c r="AU168" s="9" t="s">
        <v>5612</v>
      </c>
      <c r="AV168" s="9" t="s">
        <v>5612</v>
      </c>
      <c r="AW168" s="9" t="s">
        <v>5612</v>
      </c>
      <c r="AX168" s="9" t="s">
        <v>5612</v>
      </c>
      <c r="AY168" s="9" t="s">
        <v>5612</v>
      </c>
      <c r="AZ168" s="9" t="s">
        <v>5612</v>
      </c>
    </row>
    <row r="169" spans="1:52" x14ac:dyDescent="0.2">
      <c r="A169" s="38" t="s">
        <v>4</v>
      </c>
      <c r="B169" s="7">
        <v>2015</v>
      </c>
      <c r="C169" s="3" t="s">
        <v>66</v>
      </c>
      <c r="D169" t="s">
        <v>80</v>
      </c>
      <c r="E169" t="s">
        <v>678</v>
      </c>
      <c r="F169">
        <v>10</v>
      </c>
      <c r="G169">
        <v>5</v>
      </c>
      <c r="H169">
        <v>5</v>
      </c>
      <c r="I169">
        <v>5</v>
      </c>
      <c r="J169">
        <v>5</v>
      </c>
      <c r="K169">
        <v>5</v>
      </c>
      <c r="L169">
        <v>5</v>
      </c>
      <c r="M169">
        <v>5</v>
      </c>
      <c r="N169">
        <v>5</v>
      </c>
      <c r="O169">
        <v>5</v>
      </c>
      <c r="P169">
        <v>55</v>
      </c>
      <c r="Q169">
        <v>15</v>
      </c>
      <c r="R169">
        <v>54953</v>
      </c>
      <c r="S169">
        <v>102510</v>
      </c>
      <c r="T169">
        <v>111472</v>
      </c>
      <c r="U169">
        <v>114178</v>
      </c>
      <c r="V169">
        <v>91616</v>
      </c>
      <c r="W169">
        <v>100674</v>
      </c>
      <c r="X169">
        <v>92266</v>
      </c>
      <c r="Y169">
        <v>43803</v>
      </c>
      <c r="Z169">
        <v>16501</v>
      </c>
      <c r="AA169">
        <v>5402</v>
      </c>
      <c r="AB169">
        <v>733375</v>
      </c>
      <c r="AC169">
        <v>65706</v>
      </c>
      <c r="AD169" s="9">
        <v>1.8197368660491692E-4</v>
      </c>
      <c r="AE169" s="9">
        <v>4.87757291971515E-5</v>
      </c>
      <c r="AF169" s="9">
        <v>4.4854313190756425E-5</v>
      </c>
      <c r="AG169" s="9">
        <v>4.3791273275061747E-5</v>
      </c>
      <c r="AH169" s="9">
        <v>5.4575619979042963E-5</v>
      </c>
      <c r="AI169" s="9">
        <v>4.9665256173391344E-5</v>
      </c>
      <c r="AJ169" s="9">
        <v>5.4191142999588147E-5</v>
      </c>
      <c r="AK169" s="9">
        <v>1.1414743282423578E-4</v>
      </c>
      <c r="AL169" s="9">
        <v>3.0301193867038361E-4</v>
      </c>
      <c r="AM169" s="9">
        <v>9.2558311736393932E-4</v>
      </c>
      <c r="AN169" s="9">
        <v>7.499573887847282E-5</v>
      </c>
      <c r="AO169" s="9">
        <v>2.2828965391288468E-4</v>
      </c>
      <c r="AP169" s="8">
        <v>3.4999999999999994E-4</v>
      </c>
      <c r="AQ169" s="8" t="s">
        <v>5612</v>
      </c>
      <c r="AR169" s="37">
        <v>0.33799999999999997</v>
      </c>
      <c r="AS169" s="37">
        <v>0.48200000000000004</v>
      </c>
      <c r="AT169" s="37">
        <v>0.45799999999999996</v>
      </c>
      <c r="AU169" s="9" t="s">
        <v>5612</v>
      </c>
      <c r="AV169" s="9" t="s">
        <v>5612</v>
      </c>
      <c r="AW169" s="9" t="s">
        <v>5612</v>
      </c>
      <c r="AX169" s="9" t="s">
        <v>5612</v>
      </c>
      <c r="AY169" s="9" t="s">
        <v>5612</v>
      </c>
      <c r="AZ169" s="9" t="s">
        <v>5612</v>
      </c>
    </row>
    <row r="170" spans="1:52" x14ac:dyDescent="0.2">
      <c r="A170" s="38" t="s">
        <v>4</v>
      </c>
      <c r="B170" s="7">
        <v>2016</v>
      </c>
      <c r="C170" s="3" t="s">
        <v>55</v>
      </c>
      <c r="D170" t="s">
        <v>81</v>
      </c>
      <c r="E170" t="s">
        <v>679</v>
      </c>
      <c r="F170">
        <v>10</v>
      </c>
      <c r="G170">
        <v>5</v>
      </c>
      <c r="H170">
        <v>5</v>
      </c>
      <c r="I170">
        <v>5</v>
      </c>
      <c r="J170">
        <v>5</v>
      </c>
      <c r="K170">
        <v>5</v>
      </c>
      <c r="L170">
        <v>5</v>
      </c>
      <c r="M170">
        <v>5</v>
      </c>
      <c r="N170">
        <v>5</v>
      </c>
      <c r="O170">
        <v>5</v>
      </c>
      <c r="P170">
        <v>55</v>
      </c>
      <c r="Q170">
        <v>15</v>
      </c>
      <c r="R170">
        <v>54432</v>
      </c>
      <c r="S170">
        <v>103102</v>
      </c>
      <c r="T170">
        <v>108622</v>
      </c>
      <c r="U170">
        <v>115775</v>
      </c>
      <c r="V170">
        <v>92056</v>
      </c>
      <c r="W170">
        <v>99414</v>
      </c>
      <c r="X170">
        <v>94149</v>
      </c>
      <c r="Y170">
        <v>46577</v>
      </c>
      <c r="Z170">
        <v>16759</v>
      </c>
      <c r="AA170">
        <v>5969</v>
      </c>
      <c r="AB170">
        <v>736855</v>
      </c>
      <c r="AC170">
        <v>69305</v>
      </c>
      <c r="AD170" s="9">
        <v>1.8371546149323928E-4</v>
      </c>
      <c r="AE170" s="9">
        <v>4.8495664487594806E-5</v>
      </c>
      <c r="AF170" s="9">
        <v>4.6031190734841929E-5</v>
      </c>
      <c r="AG170" s="9">
        <v>4.3187216583891167E-5</v>
      </c>
      <c r="AH170" s="9">
        <v>5.4314764925697404E-5</v>
      </c>
      <c r="AI170" s="9">
        <v>5.029472710081075E-5</v>
      </c>
      <c r="AJ170" s="9">
        <v>5.3107308627813361E-5</v>
      </c>
      <c r="AK170" s="9">
        <v>1.0734912081070056E-4</v>
      </c>
      <c r="AL170" s="9">
        <v>2.9834715675159615E-4</v>
      </c>
      <c r="AM170" s="9">
        <v>8.3766124979058466E-4</v>
      </c>
      <c r="AN170" s="9">
        <v>7.4641550915716115E-5</v>
      </c>
      <c r="AO170" s="9">
        <v>2.1643460067816175E-4</v>
      </c>
      <c r="AP170" s="8">
        <v>4.7499999999999994E-4</v>
      </c>
      <c r="AQ170" s="8" t="s">
        <v>5612</v>
      </c>
      <c r="AR170" s="37">
        <v>0.35600000000000004</v>
      </c>
      <c r="AS170" s="37">
        <v>0.48899999999999999</v>
      </c>
      <c r="AT170" s="37">
        <v>0.49</v>
      </c>
      <c r="AU170" s="9" t="s">
        <v>5612</v>
      </c>
      <c r="AV170" s="9" t="s">
        <v>5612</v>
      </c>
      <c r="AW170" s="9" t="s">
        <v>5612</v>
      </c>
      <c r="AX170" s="9" t="s">
        <v>5612</v>
      </c>
      <c r="AY170" s="9" t="s">
        <v>5612</v>
      </c>
      <c r="AZ170" s="9" t="s">
        <v>5612</v>
      </c>
    </row>
    <row r="171" spans="1:52" x14ac:dyDescent="0.2">
      <c r="A171" s="38" t="s">
        <v>4</v>
      </c>
      <c r="B171" s="7">
        <v>2016</v>
      </c>
      <c r="C171" s="3" t="s">
        <v>56</v>
      </c>
      <c r="D171" t="s">
        <v>81</v>
      </c>
      <c r="E171" t="s">
        <v>680</v>
      </c>
      <c r="F171">
        <v>10</v>
      </c>
      <c r="G171">
        <v>5</v>
      </c>
      <c r="H171">
        <v>5</v>
      </c>
      <c r="I171">
        <v>5</v>
      </c>
      <c r="J171">
        <v>5</v>
      </c>
      <c r="K171">
        <v>5</v>
      </c>
      <c r="L171">
        <v>5</v>
      </c>
      <c r="M171">
        <v>5</v>
      </c>
      <c r="N171">
        <v>5</v>
      </c>
      <c r="O171">
        <v>5</v>
      </c>
      <c r="P171">
        <v>55</v>
      </c>
      <c r="Q171">
        <v>15</v>
      </c>
      <c r="R171">
        <v>54432</v>
      </c>
      <c r="S171">
        <v>103102</v>
      </c>
      <c r="T171">
        <v>108622</v>
      </c>
      <c r="U171">
        <v>115775</v>
      </c>
      <c r="V171">
        <v>92056</v>
      </c>
      <c r="W171">
        <v>99414</v>
      </c>
      <c r="X171">
        <v>94149</v>
      </c>
      <c r="Y171">
        <v>46577</v>
      </c>
      <c r="Z171">
        <v>16759</v>
      </c>
      <c r="AA171">
        <v>5969</v>
      </c>
      <c r="AB171">
        <v>736855</v>
      </c>
      <c r="AC171">
        <v>69305</v>
      </c>
      <c r="AD171" s="9">
        <v>1.8371546149323928E-4</v>
      </c>
      <c r="AE171" s="9">
        <v>4.8495664487594806E-5</v>
      </c>
      <c r="AF171" s="9">
        <v>4.6031190734841929E-5</v>
      </c>
      <c r="AG171" s="9">
        <v>4.3187216583891167E-5</v>
      </c>
      <c r="AH171" s="9">
        <v>5.4314764925697404E-5</v>
      </c>
      <c r="AI171" s="9">
        <v>5.029472710081075E-5</v>
      </c>
      <c r="AJ171" s="9">
        <v>5.3107308627813361E-5</v>
      </c>
      <c r="AK171" s="9">
        <v>1.0734912081070056E-4</v>
      </c>
      <c r="AL171" s="9">
        <v>2.9834715675159615E-4</v>
      </c>
      <c r="AM171" s="9">
        <v>8.3766124979058466E-4</v>
      </c>
      <c r="AN171" s="9">
        <v>7.4641550915716115E-5</v>
      </c>
      <c r="AO171" s="9">
        <v>2.1643460067816175E-4</v>
      </c>
      <c r="AP171" s="8">
        <v>2.3E-3</v>
      </c>
      <c r="AQ171" s="8" t="s">
        <v>5612</v>
      </c>
      <c r="AR171" s="37">
        <v>0.36600000000000005</v>
      </c>
      <c r="AS171" s="37">
        <v>0.50800000000000001</v>
      </c>
      <c r="AT171" s="37">
        <v>0.53500000000000003</v>
      </c>
      <c r="AU171" s="9" t="s">
        <v>5612</v>
      </c>
      <c r="AV171" s="9" t="s">
        <v>5612</v>
      </c>
      <c r="AW171" s="9" t="s">
        <v>5612</v>
      </c>
      <c r="AX171" s="9" t="s">
        <v>5612</v>
      </c>
      <c r="AY171" s="9" t="s">
        <v>5612</v>
      </c>
      <c r="AZ171" s="9" t="s">
        <v>5612</v>
      </c>
    </row>
    <row r="172" spans="1:52" x14ac:dyDescent="0.2">
      <c r="A172" s="38" t="s">
        <v>4</v>
      </c>
      <c r="B172" s="7">
        <v>2016</v>
      </c>
      <c r="C172" s="3" t="s">
        <v>57</v>
      </c>
      <c r="D172" t="s">
        <v>81</v>
      </c>
      <c r="E172" t="s">
        <v>681</v>
      </c>
      <c r="F172">
        <v>10</v>
      </c>
      <c r="G172">
        <v>5</v>
      </c>
      <c r="H172">
        <v>5</v>
      </c>
      <c r="I172">
        <v>5</v>
      </c>
      <c r="J172">
        <v>5</v>
      </c>
      <c r="K172">
        <v>5</v>
      </c>
      <c r="L172">
        <v>5</v>
      </c>
      <c r="M172">
        <v>5</v>
      </c>
      <c r="N172">
        <v>5</v>
      </c>
      <c r="O172">
        <v>5</v>
      </c>
      <c r="P172">
        <v>55</v>
      </c>
      <c r="Q172">
        <v>15</v>
      </c>
      <c r="R172">
        <v>54432</v>
      </c>
      <c r="S172">
        <v>103102</v>
      </c>
      <c r="T172">
        <v>108622</v>
      </c>
      <c r="U172">
        <v>115775</v>
      </c>
      <c r="V172">
        <v>92056</v>
      </c>
      <c r="W172">
        <v>99414</v>
      </c>
      <c r="X172">
        <v>94149</v>
      </c>
      <c r="Y172">
        <v>46577</v>
      </c>
      <c r="Z172">
        <v>16759</v>
      </c>
      <c r="AA172">
        <v>5969</v>
      </c>
      <c r="AB172">
        <v>736855</v>
      </c>
      <c r="AC172">
        <v>69305</v>
      </c>
      <c r="AD172" s="9">
        <v>1.8371546149323928E-4</v>
      </c>
      <c r="AE172" s="9">
        <v>4.8495664487594806E-5</v>
      </c>
      <c r="AF172" s="9">
        <v>4.6031190734841929E-5</v>
      </c>
      <c r="AG172" s="9">
        <v>4.3187216583891167E-5</v>
      </c>
      <c r="AH172" s="9">
        <v>5.4314764925697404E-5</v>
      </c>
      <c r="AI172" s="9">
        <v>5.029472710081075E-5</v>
      </c>
      <c r="AJ172" s="9">
        <v>5.3107308627813361E-5</v>
      </c>
      <c r="AK172" s="9">
        <v>1.0734912081070056E-4</v>
      </c>
      <c r="AL172" s="9">
        <v>2.9834715675159615E-4</v>
      </c>
      <c r="AM172" s="9">
        <v>8.3766124979058466E-4</v>
      </c>
      <c r="AN172" s="9">
        <v>7.4641550915716115E-5</v>
      </c>
      <c r="AO172" s="9">
        <v>2.1643460067816175E-4</v>
      </c>
      <c r="AP172" s="8">
        <v>7.239999999999999E-3</v>
      </c>
      <c r="AQ172" s="8" t="s">
        <v>5612</v>
      </c>
      <c r="AR172" s="37">
        <v>0.376</v>
      </c>
      <c r="AS172" s="37">
        <v>0.51500000000000001</v>
      </c>
      <c r="AT172" s="37">
        <v>0.55700000000000005</v>
      </c>
      <c r="AU172" s="9" t="s">
        <v>5612</v>
      </c>
      <c r="AV172" s="9" t="s">
        <v>5612</v>
      </c>
      <c r="AW172" s="9" t="s">
        <v>5612</v>
      </c>
      <c r="AX172" s="9" t="s">
        <v>5612</v>
      </c>
      <c r="AY172" s="9" t="s">
        <v>5612</v>
      </c>
      <c r="AZ172" s="9" t="s">
        <v>5612</v>
      </c>
    </row>
    <row r="173" spans="1:52" x14ac:dyDescent="0.2">
      <c r="A173" s="38" t="s">
        <v>4</v>
      </c>
      <c r="B173" s="7">
        <v>2016</v>
      </c>
      <c r="C173" s="3" t="s">
        <v>58</v>
      </c>
      <c r="D173" t="s">
        <v>81</v>
      </c>
      <c r="E173" t="s">
        <v>682</v>
      </c>
      <c r="F173">
        <v>10</v>
      </c>
      <c r="G173">
        <v>5</v>
      </c>
      <c r="H173">
        <v>5</v>
      </c>
      <c r="I173">
        <v>5</v>
      </c>
      <c r="J173">
        <v>5</v>
      </c>
      <c r="K173">
        <v>5</v>
      </c>
      <c r="L173">
        <v>5</v>
      </c>
      <c r="M173">
        <v>5</v>
      </c>
      <c r="N173">
        <v>5</v>
      </c>
      <c r="O173">
        <v>5</v>
      </c>
      <c r="P173">
        <v>55</v>
      </c>
      <c r="Q173">
        <v>15</v>
      </c>
      <c r="R173">
        <v>54432</v>
      </c>
      <c r="S173">
        <v>103102</v>
      </c>
      <c r="T173">
        <v>108622</v>
      </c>
      <c r="U173">
        <v>115775</v>
      </c>
      <c r="V173">
        <v>92056</v>
      </c>
      <c r="W173">
        <v>99414</v>
      </c>
      <c r="X173">
        <v>94149</v>
      </c>
      <c r="Y173">
        <v>46577</v>
      </c>
      <c r="Z173">
        <v>16759</v>
      </c>
      <c r="AA173">
        <v>5969</v>
      </c>
      <c r="AB173">
        <v>736855</v>
      </c>
      <c r="AC173">
        <v>69305</v>
      </c>
      <c r="AD173" s="9">
        <v>1.8371546149323928E-4</v>
      </c>
      <c r="AE173" s="9">
        <v>4.8495664487594806E-5</v>
      </c>
      <c r="AF173" s="9">
        <v>4.6031190734841929E-5</v>
      </c>
      <c r="AG173" s="9">
        <v>4.3187216583891167E-5</v>
      </c>
      <c r="AH173" s="9">
        <v>5.4314764925697404E-5</v>
      </c>
      <c r="AI173" s="9">
        <v>5.029472710081075E-5</v>
      </c>
      <c r="AJ173" s="9">
        <v>5.3107308627813361E-5</v>
      </c>
      <c r="AK173" s="9">
        <v>1.0734912081070056E-4</v>
      </c>
      <c r="AL173" s="9">
        <v>2.9834715675159615E-4</v>
      </c>
      <c r="AM173" s="9">
        <v>8.3766124979058466E-4</v>
      </c>
      <c r="AN173" s="9">
        <v>7.4641550915716115E-5</v>
      </c>
      <c r="AO173" s="9">
        <v>2.1643460067816175E-4</v>
      </c>
      <c r="AP173" s="8">
        <v>4.6249999999999998E-3</v>
      </c>
      <c r="AQ173" s="8" t="s">
        <v>5612</v>
      </c>
      <c r="AR173" s="37">
        <v>0.379</v>
      </c>
      <c r="AS173" s="37">
        <v>0.51500000000000001</v>
      </c>
      <c r="AT173" s="37">
        <v>0.56299999999999994</v>
      </c>
      <c r="AU173" s="9" t="s">
        <v>5612</v>
      </c>
      <c r="AV173" s="9" t="s">
        <v>5612</v>
      </c>
      <c r="AW173" s="9" t="s">
        <v>5612</v>
      </c>
      <c r="AX173" s="9" t="s">
        <v>5612</v>
      </c>
      <c r="AY173" s="9" t="s">
        <v>5612</v>
      </c>
      <c r="AZ173" s="9" t="s">
        <v>5612</v>
      </c>
    </row>
    <row r="174" spans="1:52" x14ac:dyDescent="0.2">
      <c r="A174" s="38" t="s">
        <v>4</v>
      </c>
      <c r="B174" s="7">
        <v>2016</v>
      </c>
      <c r="C174" s="3" t="s">
        <v>59</v>
      </c>
      <c r="D174" t="s">
        <v>81</v>
      </c>
      <c r="E174" t="s">
        <v>683</v>
      </c>
      <c r="F174">
        <v>10</v>
      </c>
      <c r="G174">
        <v>5</v>
      </c>
      <c r="H174">
        <v>5</v>
      </c>
      <c r="I174">
        <v>5</v>
      </c>
      <c r="J174">
        <v>5</v>
      </c>
      <c r="K174">
        <v>5</v>
      </c>
      <c r="L174">
        <v>5</v>
      </c>
      <c r="M174">
        <v>5</v>
      </c>
      <c r="N174">
        <v>5</v>
      </c>
      <c r="O174">
        <v>5</v>
      </c>
      <c r="P174">
        <v>55</v>
      </c>
      <c r="Q174">
        <v>15</v>
      </c>
      <c r="R174">
        <v>54432</v>
      </c>
      <c r="S174">
        <v>103102</v>
      </c>
      <c r="T174">
        <v>108622</v>
      </c>
      <c r="U174">
        <v>115775</v>
      </c>
      <c r="V174">
        <v>92056</v>
      </c>
      <c r="W174">
        <v>99414</v>
      </c>
      <c r="X174">
        <v>94149</v>
      </c>
      <c r="Y174">
        <v>46577</v>
      </c>
      <c r="Z174">
        <v>16759</v>
      </c>
      <c r="AA174">
        <v>5969</v>
      </c>
      <c r="AB174">
        <v>736855</v>
      </c>
      <c r="AC174">
        <v>69305</v>
      </c>
      <c r="AD174" s="9">
        <v>1.8371546149323928E-4</v>
      </c>
      <c r="AE174" s="9">
        <v>4.8495664487594806E-5</v>
      </c>
      <c r="AF174" s="9">
        <v>4.6031190734841929E-5</v>
      </c>
      <c r="AG174" s="9">
        <v>4.3187216583891167E-5</v>
      </c>
      <c r="AH174" s="9">
        <v>5.4314764925697404E-5</v>
      </c>
      <c r="AI174" s="9">
        <v>5.029472710081075E-5</v>
      </c>
      <c r="AJ174" s="9">
        <v>5.3107308627813361E-5</v>
      </c>
      <c r="AK174" s="9">
        <v>1.0734912081070056E-4</v>
      </c>
      <c r="AL174" s="9">
        <v>2.9834715675159615E-4</v>
      </c>
      <c r="AM174" s="9">
        <v>8.3766124979058466E-4</v>
      </c>
      <c r="AN174" s="9">
        <v>7.4641550915716115E-5</v>
      </c>
      <c r="AO174" s="9">
        <v>2.1643460067816175E-4</v>
      </c>
      <c r="AP174" s="8">
        <v>2.3500000000000001E-3</v>
      </c>
      <c r="AQ174" s="8" t="s">
        <v>5612</v>
      </c>
      <c r="AR174" s="37">
        <v>0.379</v>
      </c>
      <c r="AS174" s="37">
        <v>0.51500000000000001</v>
      </c>
      <c r="AT174" s="37">
        <v>0.56700000000000006</v>
      </c>
      <c r="AU174" s="9" t="s">
        <v>5612</v>
      </c>
      <c r="AV174" s="9" t="s">
        <v>5612</v>
      </c>
      <c r="AW174" s="9" t="s">
        <v>5612</v>
      </c>
      <c r="AX174" s="9" t="s">
        <v>5612</v>
      </c>
      <c r="AY174" s="9" t="s">
        <v>5612</v>
      </c>
      <c r="AZ174" s="9" t="s">
        <v>5612</v>
      </c>
    </row>
    <row r="175" spans="1:52" x14ac:dyDescent="0.2">
      <c r="A175" s="38" t="s">
        <v>4</v>
      </c>
      <c r="B175" s="7">
        <v>2016</v>
      </c>
      <c r="C175" s="3" t="s">
        <v>60</v>
      </c>
      <c r="D175" t="s">
        <v>81</v>
      </c>
      <c r="E175" t="s">
        <v>684</v>
      </c>
      <c r="F175">
        <v>10</v>
      </c>
      <c r="G175">
        <v>5</v>
      </c>
      <c r="H175">
        <v>5</v>
      </c>
      <c r="I175">
        <v>5</v>
      </c>
      <c r="J175">
        <v>5</v>
      </c>
      <c r="K175">
        <v>5</v>
      </c>
      <c r="L175">
        <v>5</v>
      </c>
      <c r="M175">
        <v>5</v>
      </c>
      <c r="N175">
        <v>5</v>
      </c>
      <c r="O175">
        <v>5</v>
      </c>
      <c r="P175">
        <v>55</v>
      </c>
      <c r="Q175">
        <v>15</v>
      </c>
      <c r="R175">
        <v>54432</v>
      </c>
      <c r="S175">
        <v>103102</v>
      </c>
      <c r="T175">
        <v>108622</v>
      </c>
      <c r="U175">
        <v>115775</v>
      </c>
      <c r="V175">
        <v>92056</v>
      </c>
      <c r="W175">
        <v>99414</v>
      </c>
      <c r="X175">
        <v>94149</v>
      </c>
      <c r="Y175">
        <v>46577</v>
      </c>
      <c r="Z175">
        <v>16759</v>
      </c>
      <c r="AA175">
        <v>5969</v>
      </c>
      <c r="AB175">
        <v>736855</v>
      </c>
      <c r="AC175">
        <v>69305</v>
      </c>
      <c r="AD175" s="9">
        <v>1.8371546149323928E-4</v>
      </c>
      <c r="AE175" s="9">
        <v>4.8495664487594806E-5</v>
      </c>
      <c r="AF175" s="9">
        <v>4.6031190734841929E-5</v>
      </c>
      <c r="AG175" s="9">
        <v>4.3187216583891167E-5</v>
      </c>
      <c r="AH175" s="9">
        <v>5.4314764925697404E-5</v>
      </c>
      <c r="AI175" s="9">
        <v>5.029472710081075E-5</v>
      </c>
      <c r="AJ175" s="9">
        <v>5.3107308627813361E-5</v>
      </c>
      <c r="AK175" s="9">
        <v>1.0734912081070056E-4</v>
      </c>
      <c r="AL175" s="9">
        <v>2.9834715675159615E-4</v>
      </c>
      <c r="AM175" s="9">
        <v>8.3766124979058466E-4</v>
      </c>
      <c r="AN175" s="9">
        <v>7.4641550915716115E-5</v>
      </c>
      <c r="AO175" s="9">
        <v>2.1643460067816175E-4</v>
      </c>
      <c r="AP175" s="8">
        <v>4.3999999999999996E-4</v>
      </c>
      <c r="AQ175" s="8" t="s">
        <v>5612</v>
      </c>
      <c r="AR175" s="37" t="s">
        <v>5612</v>
      </c>
      <c r="AS175" s="37" t="s">
        <v>5612</v>
      </c>
      <c r="AT175" s="37" t="s">
        <v>5612</v>
      </c>
      <c r="AU175" s="9" t="s">
        <v>5612</v>
      </c>
      <c r="AV175" s="9" t="s">
        <v>5612</v>
      </c>
      <c r="AW175" s="9" t="s">
        <v>5612</v>
      </c>
      <c r="AX175" s="9" t="s">
        <v>5612</v>
      </c>
      <c r="AY175" s="9" t="s">
        <v>5612</v>
      </c>
      <c r="AZ175" s="9" t="s">
        <v>5612</v>
      </c>
    </row>
    <row r="176" spans="1:52" x14ac:dyDescent="0.2">
      <c r="A176" s="38" t="s">
        <v>4</v>
      </c>
      <c r="B176" s="7">
        <v>2016</v>
      </c>
      <c r="C176" s="3" t="s">
        <v>61</v>
      </c>
      <c r="D176" t="s">
        <v>81</v>
      </c>
      <c r="E176" t="s">
        <v>685</v>
      </c>
      <c r="F176">
        <v>10</v>
      </c>
      <c r="G176">
        <v>5</v>
      </c>
      <c r="H176">
        <v>5</v>
      </c>
      <c r="I176">
        <v>5</v>
      </c>
      <c r="J176">
        <v>5</v>
      </c>
      <c r="K176">
        <v>5</v>
      </c>
      <c r="L176">
        <v>5</v>
      </c>
      <c r="M176">
        <v>5</v>
      </c>
      <c r="N176">
        <v>5</v>
      </c>
      <c r="O176">
        <v>5</v>
      </c>
      <c r="P176">
        <v>55</v>
      </c>
      <c r="Q176">
        <v>15</v>
      </c>
      <c r="R176">
        <v>54432</v>
      </c>
      <c r="S176">
        <v>103102</v>
      </c>
      <c r="T176">
        <v>108622</v>
      </c>
      <c r="U176">
        <v>115775</v>
      </c>
      <c r="V176">
        <v>92056</v>
      </c>
      <c r="W176">
        <v>99414</v>
      </c>
      <c r="X176">
        <v>94149</v>
      </c>
      <c r="Y176">
        <v>46577</v>
      </c>
      <c r="Z176">
        <v>16759</v>
      </c>
      <c r="AA176">
        <v>5969</v>
      </c>
      <c r="AB176">
        <v>736855</v>
      </c>
      <c r="AC176">
        <v>69305</v>
      </c>
      <c r="AD176" s="9">
        <v>1.8371546149323928E-4</v>
      </c>
      <c r="AE176" s="9">
        <v>4.8495664487594806E-5</v>
      </c>
      <c r="AF176" s="9">
        <v>4.6031190734841929E-5</v>
      </c>
      <c r="AG176" s="9">
        <v>4.3187216583891167E-5</v>
      </c>
      <c r="AH176" s="9">
        <v>5.4314764925697404E-5</v>
      </c>
      <c r="AI176" s="9">
        <v>5.029472710081075E-5</v>
      </c>
      <c r="AJ176" s="9">
        <v>5.3107308627813361E-5</v>
      </c>
      <c r="AK176" s="9">
        <v>1.0734912081070056E-4</v>
      </c>
      <c r="AL176" s="9">
        <v>2.9834715675159615E-4</v>
      </c>
      <c r="AM176" s="9">
        <v>8.3766124979058466E-4</v>
      </c>
      <c r="AN176" s="9">
        <v>7.4641550915716115E-5</v>
      </c>
      <c r="AO176" s="9">
        <v>2.1643460067816175E-4</v>
      </c>
      <c r="AP176" s="8">
        <v>4.7499999999999994E-4</v>
      </c>
      <c r="AQ176" s="8" t="s">
        <v>5612</v>
      </c>
      <c r="AR176" s="37" t="s">
        <v>5612</v>
      </c>
      <c r="AS176" s="37" t="s">
        <v>5612</v>
      </c>
      <c r="AT176" s="37" t="s">
        <v>5612</v>
      </c>
      <c r="AU176" s="9" t="s">
        <v>5612</v>
      </c>
      <c r="AV176" s="9" t="s">
        <v>5612</v>
      </c>
      <c r="AW176" s="9" t="s">
        <v>5612</v>
      </c>
      <c r="AX176" s="9" t="s">
        <v>5612</v>
      </c>
      <c r="AY176" s="9" t="s">
        <v>5612</v>
      </c>
      <c r="AZ176" s="9" t="s">
        <v>5612</v>
      </c>
    </row>
    <row r="177" spans="1:52" x14ac:dyDescent="0.2">
      <c r="A177" s="38" t="s">
        <v>4</v>
      </c>
      <c r="B177" s="7">
        <v>2016</v>
      </c>
      <c r="C177" s="3" t="s">
        <v>62</v>
      </c>
      <c r="D177" t="s">
        <v>81</v>
      </c>
      <c r="E177" t="s">
        <v>686</v>
      </c>
      <c r="F177">
        <v>10</v>
      </c>
      <c r="G177">
        <v>5</v>
      </c>
      <c r="H177">
        <v>5</v>
      </c>
      <c r="I177">
        <v>5</v>
      </c>
      <c r="J177">
        <v>5</v>
      </c>
      <c r="K177">
        <v>5</v>
      </c>
      <c r="L177">
        <v>5</v>
      </c>
      <c r="M177">
        <v>5</v>
      </c>
      <c r="N177">
        <v>5</v>
      </c>
      <c r="O177">
        <v>5</v>
      </c>
      <c r="P177">
        <v>55</v>
      </c>
      <c r="Q177">
        <v>15</v>
      </c>
      <c r="R177">
        <v>54432</v>
      </c>
      <c r="S177">
        <v>103102</v>
      </c>
      <c r="T177">
        <v>108622</v>
      </c>
      <c r="U177">
        <v>115775</v>
      </c>
      <c r="V177">
        <v>92056</v>
      </c>
      <c r="W177">
        <v>99414</v>
      </c>
      <c r="X177">
        <v>94149</v>
      </c>
      <c r="Y177">
        <v>46577</v>
      </c>
      <c r="Z177">
        <v>16759</v>
      </c>
      <c r="AA177">
        <v>5969</v>
      </c>
      <c r="AB177">
        <v>736855</v>
      </c>
      <c r="AC177">
        <v>69305</v>
      </c>
      <c r="AD177" s="9">
        <v>1.8371546149323928E-4</v>
      </c>
      <c r="AE177" s="9">
        <v>4.8495664487594806E-5</v>
      </c>
      <c r="AF177" s="9">
        <v>4.6031190734841929E-5</v>
      </c>
      <c r="AG177" s="9">
        <v>4.3187216583891167E-5</v>
      </c>
      <c r="AH177" s="9">
        <v>5.4314764925697404E-5</v>
      </c>
      <c r="AI177" s="9">
        <v>5.029472710081075E-5</v>
      </c>
      <c r="AJ177" s="9">
        <v>5.3107308627813361E-5</v>
      </c>
      <c r="AK177" s="9">
        <v>1.0734912081070056E-4</v>
      </c>
      <c r="AL177" s="9">
        <v>2.9834715675159615E-4</v>
      </c>
      <c r="AM177" s="9">
        <v>8.3766124979058466E-4</v>
      </c>
      <c r="AN177" s="9">
        <v>7.4641550915716115E-5</v>
      </c>
      <c r="AO177" s="9">
        <v>2.1643460067816175E-4</v>
      </c>
      <c r="AP177" s="8">
        <v>7.5000000000000002E-4</v>
      </c>
      <c r="AQ177" s="8" t="s">
        <v>5612</v>
      </c>
      <c r="AR177" s="37">
        <v>0.02</v>
      </c>
      <c r="AS177" s="37">
        <v>0</v>
      </c>
      <c r="AT177" s="37">
        <v>3.7000000000000005E-2</v>
      </c>
      <c r="AU177" s="9" t="s">
        <v>5612</v>
      </c>
      <c r="AV177" s="9" t="s">
        <v>5612</v>
      </c>
      <c r="AW177" s="9" t="s">
        <v>5612</v>
      </c>
      <c r="AX177" s="9" t="s">
        <v>5612</v>
      </c>
      <c r="AY177" s="9" t="s">
        <v>5612</v>
      </c>
      <c r="AZ177" s="9" t="s">
        <v>5612</v>
      </c>
    </row>
    <row r="178" spans="1:52" x14ac:dyDescent="0.2">
      <c r="A178" s="38" t="s">
        <v>4</v>
      </c>
      <c r="B178" s="7">
        <v>2016</v>
      </c>
      <c r="C178" s="3" t="s">
        <v>63</v>
      </c>
      <c r="D178" t="s">
        <v>81</v>
      </c>
      <c r="E178" t="s">
        <v>687</v>
      </c>
      <c r="F178">
        <v>10</v>
      </c>
      <c r="G178">
        <v>5</v>
      </c>
      <c r="H178">
        <v>5</v>
      </c>
      <c r="I178">
        <v>5</v>
      </c>
      <c r="J178">
        <v>5</v>
      </c>
      <c r="K178">
        <v>5</v>
      </c>
      <c r="L178">
        <v>5</v>
      </c>
      <c r="M178">
        <v>5</v>
      </c>
      <c r="N178">
        <v>5</v>
      </c>
      <c r="O178">
        <v>5</v>
      </c>
      <c r="P178">
        <v>55</v>
      </c>
      <c r="Q178">
        <v>15</v>
      </c>
      <c r="R178">
        <v>54432</v>
      </c>
      <c r="S178">
        <v>103102</v>
      </c>
      <c r="T178">
        <v>108622</v>
      </c>
      <c r="U178">
        <v>115775</v>
      </c>
      <c r="V178">
        <v>92056</v>
      </c>
      <c r="W178">
        <v>99414</v>
      </c>
      <c r="X178">
        <v>94149</v>
      </c>
      <c r="Y178">
        <v>46577</v>
      </c>
      <c r="Z178">
        <v>16759</v>
      </c>
      <c r="AA178">
        <v>5969</v>
      </c>
      <c r="AB178">
        <v>736855</v>
      </c>
      <c r="AC178">
        <v>69305</v>
      </c>
      <c r="AD178" s="9">
        <v>1.8371546149323928E-4</v>
      </c>
      <c r="AE178" s="9">
        <v>4.8495664487594806E-5</v>
      </c>
      <c r="AF178" s="9">
        <v>4.6031190734841929E-5</v>
      </c>
      <c r="AG178" s="9">
        <v>4.3187216583891167E-5</v>
      </c>
      <c r="AH178" s="9">
        <v>5.4314764925697404E-5</v>
      </c>
      <c r="AI178" s="9">
        <v>5.029472710081075E-5</v>
      </c>
      <c r="AJ178" s="9">
        <v>5.3107308627813361E-5</v>
      </c>
      <c r="AK178" s="9">
        <v>1.0734912081070056E-4</v>
      </c>
      <c r="AL178" s="9">
        <v>2.9834715675159615E-4</v>
      </c>
      <c r="AM178" s="9">
        <v>8.3766124979058466E-4</v>
      </c>
      <c r="AN178" s="9">
        <v>7.4641550915716115E-5</v>
      </c>
      <c r="AO178" s="9">
        <v>2.1643460067816175E-4</v>
      </c>
      <c r="AP178" s="8">
        <v>1.2800000000000001E-3</v>
      </c>
      <c r="AQ178" s="8" t="s">
        <v>5612</v>
      </c>
      <c r="AR178" s="37">
        <v>9.8000000000000004E-2</v>
      </c>
      <c r="AS178" s="37">
        <v>0.13300000000000001</v>
      </c>
      <c r="AT178" s="37">
        <v>9.8000000000000004E-2</v>
      </c>
      <c r="AU178" s="9" t="s">
        <v>5612</v>
      </c>
      <c r="AV178" s="9" t="s">
        <v>5612</v>
      </c>
      <c r="AW178" s="9" t="s">
        <v>5612</v>
      </c>
      <c r="AX178" s="9" t="s">
        <v>5612</v>
      </c>
      <c r="AY178" s="9" t="s">
        <v>5612</v>
      </c>
      <c r="AZ178" s="9" t="s">
        <v>5612</v>
      </c>
    </row>
    <row r="179" spans="1:52" x14ac:dyDescent="0.2">
      <c r="A179" s="38" t="s">
        <v>4</v>
      </c>
      <c r="B179" s="7">
        <v>2016</v>
      </c>
      <c r="C179" s="3" t="s">
        <v>64</v>
      </c>
      <c r="D179" t="s">
        <v>81</v>
      </c>
      <c r="E179" t="s">
        <v>688</v>
      </c>
      <c r="F179">
        <v>10</v>
      </c>
      <c r="G179">
        <v>5</v>
      </c>
      <c r="H179">
        <v>5</v>
      </c>
      <c r="I179">
        <v>5</v>
      </c>
      <c r="J179">
        <v>5</v>
      </c>
      <c r="K179">
        <v>5</v>
      </c>
      <c r="L179">
        <v>5</v>
      </c>
      <c r="M179">
        <v>5</v>
      </c>
      <c r="N179">
        <v>5</v>
      </c>
      <c r="O179">
        <v>5</v>
      </c>
      <c r="P179">
        <v>55</v>
      </c>
      <c r="Q179">
        <v>15</v>
      </c>
      <c r="R179">
        <v>54432</v>
      </c>
      <c r="S179">
        <v>103102</v>
      </c>
      <c r="T179">
        <v>108622</v>
      </c>
      <c r="U179">
        <v>115775</v>
      </c>
      <c r="V179">
        <v>92056</v>
      </c>
      <c r="W179">
        <v>99414</v>
      </c>
      <c r="X179">
        <v>94149</v>
      </c>
      <c r="Y179">
        <v>46577</v>
      </c>
      <c r="Z179">
        <v>16759</v>
      </c>
      <c r="AA179">
        <v>5969</v>
      </c>
      <c r="AB179">
        <v>736855</v>
      </c>
      <c r="AC179">
        <v>69305</v>
      </c>
      <c r="AD179" s="9">
        <v>1.8371546149323928E-4</v>
      </c>
      <c r="AE179" s="9">
        <v>4.8495664487594806E-5</v>
      </c>
      <c r="AF179" s="9">
        <v>4.6031190734841929E-5</v>
      </c>
      <c r="AG179" s="9">
        <v>4.3187216583891167E-5</v>
      </c>
      <c r="AH179" s="9">
        <v>5.4314764925697404E-5</v>
      </c>
      <c r="AI179" s="9">
        <v>5.029472710081075E-5</v>
      </c>
      <c r="AJ179" s="9">
        <v>5.3107308627813361E-5</v>
      </c>
      <c r="AK179" s="9">
        <v>1.0734912081070056E-4</v>
      </c>
      <c r="AL179" s="9">
        <v>2.9834715675159615E-4</v>
      </c>
      <c r="AM179" s="9">
        <v>8.3766124979058466E-4</v>
      </c>
      <c r="AN179" s="9">
        <v>7.4641550915716115E-5</v>
      </c>
      <c r="AO179" s="9">
        <v>2.1643460067816175E-4</v>
      </c>
      <c r="AP179" s="8">
        <v>1.2749999999999999E-3</v>
      </c>
      <c r="AQ179" s="8" t="s">
        <v>5612</v>
      </c>
      <c r="AR179" s="37">
        <v>0.24399999999999999</v>
      </c>
      <c r="AS179" s="37">
        <v>0.36799999999999999</v>
      </c>
      <c r="AT179" s="37">
        <v>0.23800000000000002</v>
      </c>
      <c r="AU179" s="9" t="s">
        <v>5612</v>
      </c>
      <c r="AV179" s="9" t="s">
        <v>5612</v>
      </c>
      <c r="AW179" s="9" t="s">
        <v>5612</v>
      </c>
      <c r="AX179" s="9" t="s">
        <v>5612</v>
      </c>
      <c r="AY179" s="9" t="s">
        <v>5612</v>
      </c>
      <c r="AZ179" s="9" t="s">
        <v>5612</v>
      </c>
    </row>
    <row r="180" spans="1:52" x14ac:dyDescent="0.2">
      <c r="A180" s="38" t="s">
        <v>4</v>
      </c>
      <c r="B180" s="7">
        <v>2016</v>
      </c>
      <c r="C180" s="3" t="s">
        <v>65</v>
      </c>
      <c r="D180" t="s">
        <v>81</v>
      </c>
      <c r="E180" t="s">
        <v>689</v>
      </c>
      <c r="F180">
        <v>10</v>
      </c>
      <c r="G180">
        <v>5</v>
      </c>
      <c r="H180">
        <v>5</v>
      </c>
      <c r="I180">
        <v>5</v>
      </c>
      <c r="J180">
        <v>5</v>
      </c>
      <c r="K180">
        <v>5</v>
      </c>
      <c r="L180">
        <v>5</v>
      </c>
      <c r="M180">
        <v>5</v>
      </c>
      <c r="N180">
        <v>5</v>
      </c>
      <c r="O180">
        <v>5</v>
      </c>
      <c r="P180">
        <v>55</v>
      </c>
      <c r="Q180">
        <v>15</v>
      </c>
      <c r="R180">
        <v>54432</v>
      </c>
      <c r="S180">
        <v>103102</v>
      </c>
      <c r="T180">
        <v>108622</v>
      </c>
      <c r="U180">
        <v>115775</v>
      </c>
      <c r="V180">
        <v>92056</v>
      </c>
      <c r="W180">
        <v>99414</v>
      </c>
      <c r="X180">
        <v>94149</v>
      </c>
      <c r="Y180">
        <v>46577</v>
      </c>
      <c r="Z180">
        <v>16759</v>
      </c>
      <c r="AA180">
        <v>5969</v>
      </c>
      <c r="AB180">
        <v>736855</v>
      </c>
      <c r="AC180">
        <v>69305</v>
      </c>
      <c r="AD180" s="9">
        <v>1.8371546149323928E-4</v>
      </c>
      <c r="AE180" s="9">
        <v>4.8495664487594806E-5</v>
      </c>
      <c r="AF180" s="9">
        <v>4.6031190734841929E-5</v>
      </c>
      <c r="AG180" s="9">
        <v>4.3187216583891167E-5</v>
      </c>
      <c r="AH180" s="9">
        <v>5.4314764925697404E-5</v>
      </c>
      <c r="AI180" s="9">
        <v>5.029472710081075E-5</v>
      </c>
      <c r="AJ180" s="9">
        <v>5.3107308627813361E-5</v>
      </c>
      <c r="AK180" s="9">
        <v>1.0734912081070056E-4</v>
      </c>
      <c r="AL180" s="9">
        <v>2.9834715675159615E-4</v>
      </c>
      <c r="AM180" s="9">
        <v>8.3766124979058466E-4</v>
      </c>
      <c r="AN180" s="9">
        <v>7.4641550915716115E-5</v>
      </c>
      <c r="AO180" s="9">
        <v>2.1643460067816175E-4</v>
      </c>
      <c r="AP180" s="8">
        <v>1.3799999999999999E-3</v>
      </c>
      <c r="AQ180" s="8">
        <v>0.752</v>
      </c>
      <c r="AR180" s="37">
        <v>0.318</v>
      </c>
      <c r="AS180" s="37">
        <v>0.45400000000000001</v>
      </c>
      <c r="AT180" s="37">
        <v>0.36</v>
      </c>
      <c r="AU180" s="9" t="s">
        <v>5612</v>
      </c>
      <c r="AV180" s="9" t="s">
        <v>5612</v>
      </c>
      <c r="AW180" s="9" t="s">
        <v>5612</v>
      </c>
      <c r="AX180" s="9" t="s">
        <v>5612</v>
      </c>
      <c r="AY180" s="9" t="s">
        <v>5612</v>
      </c>
      <c r="AZ180" s="9" t="s">
        <v>5612</v>
      </c>
    </row>
    <row r="181" spans="1:52" x14ac:dyDescent="0.2">
      <c r="A181" s="38" t="s">
        <v>4</v>
      </c>
      <c r="B181" s="7">
        <v>2016</v>
      </c>
      <c r="C181" s="3" t="s">
        <v>66</v>
      </c>
      <c r="D181" t="s">
        <v>81</v>
      </c>
      <c r="E181" t="s">
        <v>690</v>
      </c>
      <c r="F181">
        <v>10</v>
      </c>
      <c r="G181">
        <v>5</v>
      </c>
      <c r="H181">
        <v>5</v>
      </c>
      <c r="I181">
        <v>5</v>
      </c>
      <c r="J181">
        <v>5</v>
      </c>
      <c r="K181">
        <v>5</v>
      </c>
      <c r="L181">
        <v>5</v>
      </c>
      <c r="M181">
        <v>5</v>
      </c>
      <c r="N181">
        <v>5</v>
      </c>
      <c r="O181">
        <v>5</v>
      </c>
      <c r="P181">
        <v>55</v>
      </c>
      <c r="Q181">
        <v>15</v>
      </c>
      <c r="R181">
        <v>54432</v>
      </c>
      <c r="S181">
        <v>103102</v>
      </c>
      <c r="T181">
        <v>108622</v>
      </c>
      <c r="U181">
        <v>115775</v>
      </c>
      <c r="V181">
        <v>92056</v>
      </c>
      <c r="W181">
        <v>99414</v>
      </c>
      <c r="X181">
        <v>94149</v>
      </c>
      <c r="Y181">
        <v>46577</v>
      </c>
      <c r="Z181">
        <v>16759</v>
      </c>
      <c r="AA181">
        <v>5969</v>
      </c>
      <c r="AB181">
        <v>736855</v>
      </c>
      <c r="AC181">
        <v>69305</v>
      </c>
      <c r="AD181" s="9">
        <v>1.8371546149323928E-4</v>
      </c>
      <c r="AE181" s="9">
        <v>4.8495664487594806E-5</v>
      </c>
      <c r="AF181" s="9">
        <v>4.6031190734841929E-5</v>
      </c>
      <c r="AG181" s="9">
        <v>4.3187216583891167E-5</v>
      </c>
      <c r="AH181" s="9">
        <v>5.4314764925697404E-5</v>
      </c>
      <c r="AI181" s="9">
        <v>5.029472710081075E-5</v>
      </c>
      <c r="AJ181" s="9">
        <v>5.3107308627813361E-5</v>
      </c>
      <c r="AK181" s="9">
        <v>1.0734912081070056E-4</v>
      </c>
      <c r="AL181" s="9">
        <v>2.9834715675159615E-4</v>
      </c>
      <c r="AM181" s="9">
        <v>8.3766124979058466E-4</v>
      </c>
      <c r="AN181" s="9">
        <v>7.4641550915716115E-5</v>
      </c>
      <c r="AO181" s="9">
        <v>2.1643460067816175E-4</v>
      </c>
      <c r="AP181" s="8">
        <v>1.4E-3</v>
      </c>
      <c r="AQ181" s="8" t="s">
        <v>5612</v>
      </c>
      <c r="AR181" s="37">
        <v>0.33200000000000002</v>
      </c>
      <c r="AS181" s="37">
        <v>0.46700000000000003</v>
      </c>
      <c r="AT181" s="37">
        <v>0.39200000000000002</v>
      </c>
      <c r="AU181" s="9" t="s">
        <v>5612</v>
      </c>
      <c r="AV181" s="9" t="s">
        <v>5612</v>
      </c>
      <c r="AW181" s="9" t="s">
        <v>5612</v>
      </c>
      <c r="AX181" s="9" t="s">
        <v>5612</v>
      </c>
      <c r="AY181" s="9" t="s">
        <v>5612</v>
      </c>
      <c r="AZ181" s="9" t="s">
        <v>5612</v>
      </c>
    </row>
    <row r="182" spans="1:52" x14ac:dyDescent="0.2">
      <c r="A182" s="38" t="s">
        <v>4</v>
      </c>
      <c r="B182" s="7">
        <v>2017</v>
      </c>
      <c r="C182" s="3" t="s">
        <v>55</v>
      </c>
      <c r="D182" t="s">
        <v>82</v>
      </c>
      <c r="E182" t="s">
        <v>691</v>
      </c>
      <c r="F182">
        <v>10</v>
      </c>
      <c r="G182">
        <v>5</v>
      </c>
      <c r="H182">
        <v>5</v>
      </c>
      <c r="I182">
        <v>5</v>
      </c>
      <c r="J182">
        <v>5</v>
      </c>
      <c r="K182">
        <v>5</v>
      </c>
      <c r="L182">
        <v>5</v>
      </c>
      <c r="M182">
        <v>5</v>
      </c>
      <c r="N182">
        <v>5</v>
      </c>
      <c r="O182">
        <v>5</v>
      </c>
      <c r="P182">
        <v>55</v>
      </c>
      <c r="Q182">
        <v>15</v>
      </c>
      <c r="R182">
        <v>54267</v>
      </c>
      <c r="S182">
        <v>102145</v>
      </c>
      <c r="T182">
        <v>106711</v>
      </c>
      <c r="U182">
        <v>117976</v>
      </c>
      <c r="V182">
        <v>92305</v>
      </c>
      <c r="W182">
        <v>96077</v>
      </c>
      <c r="X182">
        <v>94744</v>
      </c>
      <c r="Y182">
        <v>50640</v>
      </c>
      <c r="Z182">
        <v>17779</v>
      </c>
      <c r="AA182">
        <v>5921</v>
      </c>
      <c r="AB182">
        <v>738565</v>
      </c>
      <c r="AC182">
        <v>74340</v>
      </c>
      <c r="AD182" s="9">
        <v>1.8427405237068567E-4</v>
      </c>
      <c r="AE182" s="9">
        <v>4.8950022027509913E-5</v>
      </c>
      <c r="AF182" s="9">
        <v>4.6855525672142518E-5</v>
      </c>
      <c r="AG182" s="9">
        <v>4.2381501322302843E-5</v>
      </c>
      <c r="AH182" s="9">
        <v>5.4168246573858405E-5</v>
      </c>
      <c r="AI182" s="9">
        <v>5.2041591640038717E-5</v>
      </c>
      <c r="AJ182" s="9">
        <v>5.2773790424723467E-5</v>
      </c>
      <c r="AK182" s="9">
        <v>9.8736176935229066E-5</v>
      </c>
      <c r="AL182" s="9">
        <v>2.8123066539175433E-4</v>
      </c>
      <c r="AM182" s="9">
        <v>8.444519506840061E-4</v>
      </c>
      <c r="AN182" s="9">
        <v>7.446873328684679E-5</v>
      </c>
      <c r="AO182" s="9">
        <v>2.0177562550443906E-4</v>
      </c>
      <c r="AP182" s="8">
        <v>2.8249999999999998E-3</v>
      </c>
      <c r="AQ182" s="8" t="s">
        <v>5612</v>
      </c>
      <c r="AR182" s="37">
        <v>0.35600000000000004</v>
      </c>
      <c r="AS182" s="37">
        <v>0.51700000000000002</v>
      </c>
      <c r="AT182" s="37">
        <v>0.40600000000000003</v>
      </c>
      <c r="AU182" s="9" t="s">
        <v>5612</v>
      </c>
      <c r="AV182" s="9" t="s">
        <v>5612</v>
      </c>
      <c r="AW182" s="9" t="s">
        <v>5612</v>
      </c>
      <c r="AX182" s="9" t="s">
        <v>5612</v>
      </c>
      <c r="AY182" s="9" t="s">
        <v>5612</v>
      </c>
      <c r="AZ182" s="9" t="s">
        <v>5612</v>
      </c>
    </row>
    <row r="183" spans="1:52" x14ac:dyDescent="0.2">
      <c r="A183" s="38" t="s">
        <v>4</v>
      </c>
      <c r="B183" s="7">
        <v>2017</v>
      </c>
      <c r="C183" s="3" t="s">
        <v>56</v>
      </c>
      <c r="D183" t="s">
        <v>82</v>
      </c>
      <c r="E183" t="s">
        <v>692</v>
      </c>
      <c r="F183">
        <v>10</v>
      </c>
      <c r="G183">
        <v>5</v>
      </c>
      <c r="H183">
        <v>5</v>
      </c>
      <c r="I183">
        <v>5</v>
      </c>
      <c r="J183">
        <v>5</v>
      </c>
      <c r="K183">
        <v>5</v>
      </c>
      <c r="L183">
        <v>5</v>
      </c>
      <c r="M183">
        <v>5</v>
      </c>
      <c r="N183">
        <v>5</v>
      </c>
      <c r="O183">
        <v>5</v>
      </c>
      <c r="P183">
        <v>55</v>
      </c>
      <c r="Q183">
        <v>15</v>
      </c>
      <c r="R183">
        <v>54267</v>
      </c>
      <c r="S183">
        <v>102145</v>
      </c>
      <c r="T183">
        <v>106711</v>
      </c>
      <c r="U183">
        <v>117976</v>
      </c>
      <c r="V183">
        <v>92305</v>
      </c>
      <c r="W183">
        <v>96077</v>
      </c>
      <c r="X183">
        <v>94744</v>
      </c>
      <c r="Y183">
        <v>50640</v>
      </c>
      <c r="Z183">
        <v>17779</v>
      </c>
      <c r="AA183">
        <v>5921</v>
      </c>
      <c r="AB183">
        <v>738565</v>
      </c>
      <c r="AC183">
        <v>74340</v>
      </c>
      <c r="AD183" s="9">
        <v>1.8427405237068567E-4</v>
      </c>
      <c r="AE183" s="9">
        <v>4.8950022027509913E-5</v>
      </c>
      <c r="AF183" s="9">
        <v>4.6855525672142518E-5</v>
      </c>
      <c r="AG183" s="9">
        <v>4.2381501322302843E-5</v>
      </c>
      <c r="AH183" s="9">
        <v>5.4168246573858405E-5</v>
      </c>
      <c r="AI183" s="9">
        <v>5.2041591640038717E-5</v>
      </c>
      <c r="AJ183" s="9">
        <v>5.2773790424723467E-5</v>
      </c>
      <c r="AK183" s="9">
        <v>9.8736176935229066E-5</v>
      </c>
      <c r="AL183" s="9">
        <v>2.8123066539175433E-4</v>
      </c>
      <c r="AM183" s="9">
        <v>8.444519506840061E-4</v>
      </c>
      <c r="AN183" s="9">
        <v>7.446873328684679E-5</v>
      </c>
      <c r="AO183" s="9">
        <v>2.0177562550443906E-4</v>
      </c>
      <c r="AP183" s="8">
        <v>5.6499999999999996E-3</v>
      </c>
      <c r="AQ183" s="8" t="s">
        <v>5612</v>
      </c>
      <c r="AR183" s="37">
        <v>0.373</v>
      </c>
      <c r="AS183" s="37">
        <v>0.54700000000000004</v>
      </c>
      <c r="AT183" s="37">
        <v>0.42</v>
      </c>
      <c r="AU183" s="9" t="s">
        <v>5612</v>
      </c>
      <c r="AV183" s="9" t="s">
        <v>5612</v>
      </c>
      <c r="AW183" s="9" t="s">
        <v>5612</v>
      </c>
      <c r="AX183" s="9" t="s">
        <v>5612</v>
      </c>
      <c r="AY183" s="9" t="s">
        <v>5612</v>
      </c>
      <c r="AZ183" s="9" t="s">
        <v>5612</v>
      </c>
    </row>
    <row r="184" spans="1:52" x14ac:dyDescent="0.2">
      <c r="A184" s="38" t="s">
        <v>4</v>
      </c>
      <c r="B184" s="7">
        <v>2017</v>
      </c>
      <c r="C184" s="3" t="s">
        <v>57</v>
      </c>
      <c r="D184" t="s">
        <v>82</v>
      </c>
      <c r="E184" t="s">
        <v>693</v>
      </c>
      <c r="F184">
        <v>10</v>
      </c>
      <c r="G184">
        <v>5</v>
      </c>
      <c r="H184">
        <v>5</v>
      </c>
      <c r="I184">
        <v>5</v>
      </c>
      <c r="J184">
        <v>5</v>
      </c>
      <c r="K184">
        <v>5</v>
      </c>
      <c r="L184">
        <v>5</v>
      </c>
      <c r="M184">
        <v>5</v>
      </c>
      <c r="N184">
        <v>5</v>
      </c>
      <c r="O184">
        <v>5</v>
      </c>
      <c r="P184">
        <v>55</v>
      </c>
      <c r="Q184">
        <v>15</v>
      </c>
      <c r="R184">
        <v>54267</v>
      </c>
      <c r="S184">
        <v>102145</v>
      </c>
      <c r="T184">
        <v>106711</v>
      </c>
      <c r="U184">
        <v>117976</v>
      </c>
      <c r="V184">
        <v>92305</v>
      </c>
      <c r="W184">
        <v>96077</v>
      </c>
      <c r="X184">
        <v>94744</v>
      </c>
      <c r="Y184">
        <v>50640</v>
      </c>
      <c r="Z184">
        <v>17779</v>
      </c>
      <c r="AA184">
        <v>5921</v>
      </c>
      <c r="AB184">
        <v>738565</v>
      </c>
      <c r="AC184">
        <v>74340</v>
      </c>
      <c r="AD184" s="9">
        <v>1.8427405237068567E-4</v>
      </c>
      <c r="AE184" s="9">
        <v>4.8950022027509913E-5</v>
      </c>
      <c r="AF184" s="9">
        <v>4.6855525672142518E-5</v>
      </c>
      <c r="AG184" s="9">
        <v>4.2381501322302843E-5</v>
      </c>
      <c r="AH184" s="9">
        <v>5.4168246573858405E-5</v>
      </c>
      <c r="AI184" s="9">
        <v>5.2041591640038717E-5</v>
      </c>
      <c r="AJ184" s="9">
        <v>5.2773790424723467E-5</v>
      </c>
      <c r="AK184" s="9">
        <v>9.8736176935229066E-5</v>
      </c>
      <c r="AL184" s="9">
        <v>2.8123066539175433E-4</v>
      </c>
      <c r="AM184" s="9">
        <v>8.444519506840061E-4</v>
      </c>
      <c r="AN184" s="9">
        <v>7.446873328684679E-5</v>
      </c>
      <c r="AO184" s="9">
        <v>2.0177562550443906E-4</v>
      </c>
      <c r="AP184" s="8">
        <v>4.9399999999999999E-3</v>
      </c>
      <c r="AQ184" s="8" t="s">
        <v>5612</v>
      </c>
      <c r="AR184" s="37">
        <v>0.378</v>
      </c>
      <c r="AS184" s="37">
        <v>0.55400000000000005</v>
      </c>
      <c r="AT184" s="37">
        <v>0.42399999999999999</v>
      </c>
      <c r="AU184" s="9" t="s">
        <v>5612</v>
      </c>
      <c r="AV184" s="9" t="s">
        <v>5612</v>
      </c>
      <c r="AW184" s="9" t="s">
        <v>5612</v>
      </c>
      <c r="AX184" s="9" t="s">
        <v>5612</v>
      </c>
      <c r="AY184" s="9" t="s">
        <v>5612</v>
      </c>
      <c r="AZ184" s="9" t="s">
        <v>5612</v>
      </c>
    </row>
    <row r="185" spans="1:52" x14ac:dyDescent="0.2">
      <c r="A185" s="38" t="s">
        <v>4</v>
      </c>
      <c r="B185" s="7">
        <v>2017</v>
      </c>
      <c r="C185" s="3" t="s">
        <v>58</v>
      </c>
      <c r="D185" t="s">
        <v>82</v>
      </c>
      <c r="E185" t="s">
        <v>694</v>
      </c>
      <c r="F185">
        <v>10</v>
      </c>
      <c r="G185">
        <v>5</v>
      </c>
      <c r="H185">
        <v>5</v>
      </c>
      <c r="I185">
        <v>5</v>
      </c>
      <c r="J185">
        <v>5</v>
      </c>
      <c r="K185">
        <v>5</v>
      </c>
      <c r="L185">
        <v>5</v>
      </c>
      <c r="M185">
        <v>5</v>
      </c>
      <c r="N185">
        <v>5</v>
      </c>
      <c r="O185">
        <v>5</v>
      </c>
      <c r="P185">
        <v>55</v>
      </c>
      <c r="Q185">
        <v>15</v>
      </c>
      <c r="R185">
        <v>54267</v>
      </c>
      <c r="S185">
        <v>102145</v>
      </c>
      <c r="T185">
        <v>106711</v>
      </c>
      <c r="U185">
        <v>117976</v>
      </c>
      <c r="V185">
        <v>92305</v>
      </c>
      <c r="W185">
        <v>96077</v>
      </c>
      <c r="X185">
        <v>94744</v>
      </c>
      <c r="Y185">
        <v>50640</v>
      </c>
      <c r="Z185">
        <v>17779</v>
      </c>
      <c r="AA185">
        <v>5921</v>
      </c>
      <c r="AB185">
        <v>738565</v>
      </c>
      <c r="AC185">
        <v>74340</v>
      </c>
      <c r="AD185" s="9">
        <v>1.8427405237068567E-4</v>
      </c>
      <c r="AE185" s="9">
        <v>4.8950022027509913E-5</v>
      </c>
      <c r="AF185" s="9">
        <v>4.6855525672142518E-5</v>
      </c>
      <c r="AG185" s="9">
        <v>4.2381501322302843E-5</v>
      </c>
      <c r="AH185" s="9">
        <v>5.4168246573858405E-5</v>
      </c>
      <c r="AI185" s="9">
        <v>5.2041591640038717E-5</v>
      </c>
      <c r="AJ185" s="9">
        <v>5.2773790424723467E-5</v>
      </c>
      <c r="AK185" s="9">
        <v>9.8736176935229066E-5</v>
      </c>
      <c r="AL185" s="9">
        <v>2.8123066539175433E-4</v>
      </c>
      <c r="AM185" s="9">
        <v>8.444519506840061E-4</v>
      </c>
      <c r="AN185" s="9">
        <v>7.446873328684679E-5</v>
      </c>
      <c r="AO185" s="9">
        <v>2.0177562550443906E-4</v>
      </c>
      <c r="AP185" s="8">
        <v>4.0249999999999999E-3</v>
      </c>
      <c r="AQ185" s="8" t="s">
        <v>5612</v>
      </c>
      <c r="AR185" s="37">
        <v>0.38600000000000001</v>
      </c>
      <c r="AS185" s="37">
        <v>0.55600000000000005</v>
      </c>
      <c r="AT185" s="37">
        <v>0.42399999999999999</v>
      </c>
      <c r="AU185" s="9" t="s">
        <v>5612</v>
      </c>
      <c r="AV185" s="9" t="s">
        <v>5612</v>
      </c>
      <c r="AW185" s="9" t="s">
        <v>5612</v>
      </c>
      <c r="AX185" s="9" t="s">
        <v>5612</v>
      </c>
      <c r="AY185" s="9" t="s">
        <v>5612</v>
      </c>
      <c r="AZ185" s="9" t="s">
        <v>5612</v>
      </c>
    </row>
    <row r="186" spans="1:52" x14ac:dyDescent="0.2">
      <c r="A186" s="38" t="s">
        <v>4</v>
      </c>
      <c r="B186" s="7">
        <v>2017</v>
      </c>
      <c r="C186" s="3" t="s">
        <v>59</v>
      </c>
      <c r="D186" t="s">
        <v>82</v>
      </c>
      <c r="E186" t="s">
        <v>695</v>
      </c>
      <c r="F186">
        <v>10</v>
      </c>
      <c r="G186">
        <v>5</v>
      </c>
      <c r="H186">
        <v>5</v>
      </c>
      <c r="I186">
        <v>5</v>
      </c>
      <c r="J186">
        <v>5</v>
      </c>
      <c r="K186">
        <v>5</v>
      </c>
      <c r="L186">
        <v>5</v>
      </c>
      <c r="M186">
        <v>5</v>
      </c>
      <c r="N186">
        <v>5</v>
      </c>
      <c r="O186">
        <v>5</v>
      </c>
      <c r="P186">
        <v>55</v>
      </c>
      <c r="Q186">
        <v>15</v>
      </c>
      <c r="R186">
        <v>54267</v>
      </c>
      <c r="S186">
        <v>102145</v>
      </c>
      <c r="T186">
        <v>106711</v>
      </c>
      <c r="U186">
        <v>117976</v>
      </c>
      <c r="V186">
        <v>92305</v>
      </c>
      <c r="W186">
        <v>96077</v>
      </c>
      <c r="X186">
        <v>94744</v>
      </c>
      <c r="Y186">
        <v>50640</v>
      </c>
      <c r="Z186">
        <v>17779</v>
      </c>
      <c r="AA186">
        <v>5921</v>
      </c>
      <c r="AB186">
        <v>738565</v>
      </c>
      <c r="AC186">
        <v>74340</v>
      </c>
      <c r="AD186" s="9">
        <v>1.8427405237068567E-4</v>
      </c>
      <c r="AE186" s="9">
        <v>4.8950022027509913E-5</v>
      </c>
      <c r="AF186" s="9">
        <v>4.6855525672142518E-5</v>
      </c>
      <c r="AG186" s="9">
        <v>4.2381501322302843E-5</v>
      </c>
      <c r="AH186" s="9">
        <v>5.4168246573858405E-5</v>
      </c>
      <c r="AI186" s="9">
        <v>5.2041591640038717E-5</v>
      </c>
      <c r="AJ186" s="9">
        <v>5.2773790424723467E-5</v>
      </c>
      <c r="AK186" s="9">
        <v>9.8736176935229066E-5</v>
      </c>
      <c r="AL186" s="9">
        <v>2.8123066539175433E-4</v>
      </c>
      <c r="AM186" s="9">
        <v>8.444519506840061E-4</v>
      </c>
      <c r="AN186" s="9">
        <v>7.446873328684679E-5</v>
      </c>
      <c r="AO186" s="9">
        <v>2.0177562550443906E-4</v>
      </c>
      <c r="AP186" s="8">
        <v>2.225E-3</v>
      </c>
      <c r="AQ186" s="8" t="s">
        <v>5612</v>
      </c>
      <c r="AR186" s="37">
        <v>0.39100000000000001</v>
      </c>
      <c r="AS186" s="37">
        <v>0.55600000000000005</v>
      </c>
      <c r="AT186" s="37">
        <v>0.439</v>
      </c>
      <c r="AU186" s="9" t="s">
        <v>5612</v>
      </c>
      <c r="AV186" s="9" t="s">
        <v>5612</v>
      </c>
      <c r="AW186" s="9" t="s">
        <v>5612</v>
      </c>
      <c r="AX186" s="9" t="s">
        <v>5612</v>
      </c>
      <c r="AY186" s="9" t="s">
        <v>5612</v>
      </c>
      <c r="AZ186" s="9" t="s">
        <v>5612</v>
      </c>
    </row>
    <row r="187" spans="1:52" x14ac:dyDescent="0.2">
      <c r="A187" s="38" t="s">
        <v>4</v>
      </c>
      <c r="B187" s="7">
        <v>2017</v>
      </c>
      <c r="C187" s="3" t="s">
        <v>60</v>
      </c>
      <c r="D187" t="s">
        <v>82</v>
      </c>
      <c r="E187" t="s">
        <v>696</v>
      </c>
      <c r="F187">
        <v>10</v>
      </c>
      <c r="G187">
        <v>5</v>
      </c>
      <c r="H187">
        <v>5</v>
      </c>
      <c r="I187">
        <v>5</v>
      </c>
      <c r="J187">
        <v>5</v>
      </c>
      <c r="K187">
        <v>5</v>
      </c>
      <c r="L187">
        <v>5</v>
      </c>
      <c r="M187">
        <v>5</v>
      </c>
      <c r="N187">
        <v>5</v>
      </c>
      <c r="O187">
        <v>5</v>
      </c>
      <c r="P187">
        <v>55</v>
      </c>
      <c r="Q187">
        <v>15</v>
      </c>
      <c r="R187">
        <v>54267</v>
      </c>
      <c r="S187">
        <v>102145</v>
      </c>
      <c r="T187">
        <v>106711</v>
      </c>
      <c r="U187">
        <v>117976</v>
      </c>
      <c r="V187">
        <v>92305</v>
      </c>
      <c r="W187">
        <v>96077</v>
      </c>
      <c r="X187">
        <v>94744</v>
      </c>
      <c r="Y187">
        <v>50640</v>
      </c>
      <c r="Z187">
        <v>17779</v>
      </c>
      <c r="AA187">
        <v>5921</v>
      </c>
      <c r="AB187">
        <v>738565</v>
      </c>
      <c r="AC187">
        <v>74340</v>
      </c>
      <c r="AD187" s="9">
        <v>1.8427405237068567E-4</v>
      </c>
      <c r="AE187" s="9">
        <v>4.8950022027509913E-5</v>
      </c>
      <c r="AF187" s="9">
        <v>4.6855525672142518E-5</v>
      </c>
      <c r="AG187" s="9">
        <v>4.2381501322302843E-5</v>
      </c>
      <c r="AH187" s="9">
        <v>5.4168246573858405E-5</v>
      </c>
      <c r="AI187" s="9">
        <v>5.2041591640038717E-5</v>
      </c>
      <c r="AJ187" s="9">
        <v>5.2773790424723467E-5</v>
      </c>
      <c r="AK187" s="9">
        <v>9.8736176935229066E-5</v>
      </c>
      <c r="AL187" s="9">
        <v>2.8123066539175433E-4</v>
      </c>
      <c r="AM187" s="9">
        <v>8.444519506840061E-4</v>
      </c>
      <c r="AN187" s="9">
        <v>7.446873328684679E-5</v>
      </c>
      <c r="AO187" s="9">
        <v>2.0177562550443906E-4</v>
      </c>
      <c r="AP187" s="8">
        <v>1.1200000000000001E-3</v>
      </c>
      <c r="AQ187" s="8" t="s">
        <v>5612</v>
      </c>
      <c r="AR187" s="37" t="s">
        <v>5612</v>
      </c>
      <c r="AS187" s="37" t="s">
        <v>5612</v>
      </c>
      <c r="AT187" s="37" t="s">
        <v>5612</v>
      </c>
      <c r="AU187" s="9" t="s">
        <v>5612</v>
      </c>
      <c r="AV187" s="9" t="s">
        <v>5612</v>
      </c>
      <c r="AW187" s="9" t="s">
        <v>5612</v>
      </c>
      <c r="AX187" s="9" t="s">
        <v>5612</v>
      </c>
      <c r="AY187" s="9" t="s">
        <v>5612</v>
      </c>
      <c r="AZ187" s="9" t="s">
        <v>5612</v>
      </c>
    </row>
    <row r="188" spans="1:52" x14ac:dyDescent="0.2">
      <c r="A188" s="38" t="s">
        <v>4</v>
      </c>
      <c r="B188" s="7">
        <v>2017</v>
      </c>
      <c r="C188" s="3" t="s">
        <v>61</v>
      </c>
      <c r="D188" t="s">
        <v>82</v>
      </c>
      <c r="E188" t="s">
        <v>697</v>
      </c>
      <c r="F188">
        <v>10</v>
      </c>
      <c r="G188">
        <v>5</v>
      </c>
      <c r="H188">
        <v>5</v>
      </c>
      <c r="I188">
        <v>5</v>
      </c>
      <c r="J188">
        <v>5</v>
      </c>
      <c r="K188">
        <v>5</v>
      </c>
      <c r="L188">
        <v>5</v>
      </c>
      <c r="M188">
        <v>5</v>
      </c>
      <c r="N188">
        <v>5</v>
      </c>
      <c r="O188">
        <v>5</v>
      </c>
      <c r="P188">
        <v>55</v>
      </c>
      <c r="Q188">
        <v>15</v>
      </c>
      <c r="R188">
        <v>54267</v>
      </c>
      <c r="S188">
        <v>102145</v>
      </c>
      <c r="T188">
        <v>106711</v>
      </c>
      <c r="U188">
        <v>117976</v>
      </c>
      <c r="V188">
        <v>92305</v>
      </c>
      <c r="W188">
        <v>96077</v>
      </c>
      <c r="X188">
        <v>94744</v>
      </c>
      <c r="Y188">
        <v>50640</v>
      </c>
      <c r="Z188">
        <v>17779</v>
      </c>
      <c r="AA188">
        <v>5921</v>
      </c>
      <c r="AB188">
        <v>738565</v>
      </c>
      <c r="AC188">
        <v>74340</v>
      </c>
      <c r="AD188" s="9">
        <v>1.8427405237068567E-4</v>
      </c>
      <c r="AE188" s="9">
        <v>4.8950022027509913E-5</v>
      </c>
      <c r="AF188" s="9">
        <v>4.6855525672142518E-5</v>
      </c>
      <c r="AG188" s="9">
        <v>4.2381501322302843E-5</v>
      </c>
      <c r="AH188" s="9">
        <v>5.4168246573858405E-5</v>
      </c>
      <c r="AI188" s="9">
        <v>5.2041591640038717E-5</v>
      </c>
      <c r="AJ188" s="9">
        <v>5.2773790424723467E-5</v>
      </c>
      <c r="AK188" s="9">
        <v>9.8736176935229066E-5</v>
      </c>
      <c r="AL188" s="9">
        <v>2.8123066539175433E-4</v>
      </c>
      <c r="AM188" s="9">
        <v>8.444519506840061E-4</v>
      </c>
      <c r="AN188" s="9">
        <v>7.446873328684679E-5</v>
      </c>
      <c r="AO188" s="9">
        <v>2.0177562550443906E-4</v>
      </c>
      <c r="AP188" s="8">
        <v>3.2499999999999999E-4</v>
      </c>
      <c r="AQ188" s="8" t="s">
        <v>5612</v>
      </c>
      <c r="AR188" s="37" t="s">
        <v>5612</v>
      </c>
      <c r="AS188" s="37" t="s">
        <v>5612</v>
      </c>
      <c r="AT188" s="37" t="s">
        <v>5612</v>
      </c>
      <c r="AU188" s="9" t="s">
        <v>5612</v>
      </c>
      <c r="AV188" s="9" t="s">
        <v>5612</v>
      </c>
      <c r="AW188" s="9" t="s">
        <v>5612</v>
      </c>
      <c r="AX188" s="9" t="s">
        <v>5612</v>
      </c>
      <c r="AY188" s="9" t="s">
        <v>5612</v>
      </c>
      <c r="AZ188" s="9" t="s">
        <v>5612</v>
      </c>
    </row>
    <row r="189" spans="1:52" x14ac:dyDescent="0.2">
      <c r="A189" s="38" t="s">
        <v>4</v>
      </c>
      <c r="B189" s="7">
        <v>2017</v>
      </c>
      <c r="C189" s="3" t="s">
        <v>62</v>
      </c>
      <c r="D189" t="s">
        <v>82</v>
      </c>
      <c r="E189" t="s">
        <v>698</v>
      </c>
      <c r="F189">
        <v>10</v>
      </c>
      <c r="G189">
        <v>5</v>
      </c>
      <c r="H189">
        <v>5</v>
      </c>
      <c r="I189">
        <v>5</v>
      </c>
      <c r="J189">
        <v>5</v>
      </c>
      <c r="K189">
        <v>5</v>
      </c>
      <c r="L189">
        <v>5</v>
      </c>
      <c r="M189">
        <v>5</v>
      </c>
      <c r="N189">
        <v>5</v>
      </c>
      <c r="O189">
        <v>5</v>
      </c>
      <c r="P189">
        <v>55</v>
      </c>
      <c r="Q189">
        <v>15</v>
      </c>
      <c r="R189">
        <v>54267</v>
      </c>
      <c r="S189">
        <v>102145</v>
      </c>
      <c r="T189">
        <v>106711</v>
      </c>
      <c r="U189">
        <v>117976</v>
      </c>
      <c r="V189">
        <v>92305</v>
      </c>
      <c r="W189">
        <v>96077</v>
      </c>
      <c r="X189">
        <v>94744</v>
      </c>
      <c r="Y189">
        <v>50640</v>
      </c>
      <c r="Z189">
        <v>17779</v>
      </c>
      <c r="AA189">
        <v>5921</v>
      </c>
      <c r="AB189">
        <v>738565</v>
      </c>
      <c r="AC189">
        <v>74340</v>
      </c>
      <c r="AD189" s="9">
        <v>1.8427405237068567E-4</v>
      </c>
      <c r="AE189" s="9">
        <v>4.8950022027509913E-5</v>
      </c>
      <c r="AF189" s="9">
        <v>4.6855525672142518E-5</v>
      </c>
      <c r="AG189" s="9">
        <v>4.2381501322302843E-5</v>
      </c>
      <c r="AH189" s="9">
        <v>5.4168246573858405E-5</v>
      </c>
      <c r="AI189" s="9">
        <v>5.2041591640038717E-5</v>
      </c>
      <c r="AJ189" s="9">
        <v>5.2773790424723467E-5</v>
      </c>
      <c r="AK189" s="9">
        <v>9.8736176935229066E-5</v>
      </c>
      <c r="AL189" s="9">
        <v>2.8123066539175433E-4</v>
      </c>
      <c r="AM189" s="9">
        <v>8.444519506840061E-4</v>
      </c>
      <c r="AN189" s="9">
        <v>7.446873328684679E-5</v>
      </c>
      <c r="AO189" s="9">
        <v>2.0177562550443906E-4</v>
      </c>
      <c r="AP189" s="8">
        <v>1.08E-3</v>
      </c>
      <c r="AQ189" s="8" t="s">
        <v>5612</v>
      </c>
      <c r="AR189" s="37">
        <v>0.02</v>
      </c>
      <c r="AS189" s="37">
        <v>0</v>
      </c>
      <c r="AT189" s="37">
        <v>0.05</v>
      </c>
      <c r="AU189" s="9" t="s">
        <v>5612</v>
      </c>
      <c r="AV189" s="9" t="s">
        <v>5612</v>
      </c>
      <c r="AW189" s="9" t="s">
        <v>5612</v>
      </c>
      <c r="AX189" s="9" t="s">
        <v>5612</v>
      </c>
      <c r="AY189" s="9" t="s">
        <v>5612</v>
      </c>
      <c r="AZ189" s="9" t="s">
        <v>5612</v>
      </c>
    </row>
    <row r="190" spans="1:52" x14ac:dyDescent="0.2">
      <c r="A190" s="38" t="s">
        <v>4</v>
      </c>
      <c r="B190" s="7">
        <v>2017</v>
      </c>
      <c r="C190" s="3" t="s">
        <v>63</v>
      </c>
      <c r="D190" t="s">
        <v>82</v>
      </c>
      <c r="E190" t="s">
        <v>699</v>
      </c>
      <c r="F190">
        <v>10</v>
      </c>
      <c r="G190">
        <v>5</v>
      </c>
      <c r="H190">
        <v>5</v>
      </c>
      <c r="I190">
        <v>5</v>
      </c>
      <c r="J190">
        <v>5</v>
      </c>
      <c r="K190">
        <v>5</v>
      </c>
      <c r="L190">
        <v>5</v>
      </c>
      <c r="M190">
        <v>5</v>
      </c>
      <c r="N190">
        <v>5</v>
      </c>
      <c r="O190">
        <v>5</v>
      </c>
      <c r="P190">
        <v>55</v>
      </c>
      <c r="Q190">
        <v>15</v>
      </c>
      <c r="R190">
        <v>54267</v>
      </c>
      <c r="S190">
        <v>102145</v>
      </c>
      <c r="T190">
        <v>106711</v>
      </c>
      <c r="U190">
        <v>117976</v>
      </c>
      <c r="V190">
        <v>92305</v>
      </c>
      <c r="W190">
        <v>96077</v>
      </c>
      <c r="X190">
        <v>94744</v>
      </c>
      <c r="Y190">
        <v>50640</v>
      </c>
      <c r="Z190">
        <v>17779</v>
      </c>
      <c r="AA190">
        <v>5921</v>
      </c>
      <c r="AB190">
        <v>738565</v>
      </c>
      <c r="AC190">
        <v>74340</v>
      </c>
      <c r="AD190" s="9">
        <v>1.8427405237068567E-4</v>
      </c>
      <c r="AE190" s="9">
        <v>4.8950022027509913E-5</v>
      </c>
      <c r="AF190" s="9">
        <v>4.6855525672142518E-5</v>
      </c>
      <c r="AG190" s="9">
        <v>4.2381501322302843E-5</v>
      </c>
      <c r="AH190" s="9">
        <v>5.4168246573858405E-5</v>
      </c>
      <c r="AI190" s="9">
        <v>5.2041591640038717E-5</v>
      </c>
      <c r="AJ190" s="9">
        <v>5.2773790424723467E-5</v>
      </c>
      <c r="AK190" s="9">
        <v>9.8736176935229066E-5</v>
      </c>
      <c r="AL190" s="9">
        <v>2.8123066539175433E-4</v>
      </c>
      <c r="AM190" s="9">
        <v>8.444519506840061E-4</v>
      </c>
      <c r="AN190" s="9">
        <v>7.446873328684679E-5</v>
      </c>
      <c r="AO190" s="9">
        <v>2.0177562550443906E-4</v>
      </c>
      <c r="AP190" s="8">
        <v>2.5999999999999999E-3</v>
      </c>
      <c r="AQ190" s="8" t="s">
        <v>5612</v>
      </c>
      <c r="AR190" s="37">
        <v>0.09</v>
      </c>
      <c r="AS190" s="37">
        <v>0.151</v>
      </c>
      <c r="AT190" s="37">
        <v>0.184</v>
      </c>
      <c r="AU190" s="9" t="s">
        <v>5612</v>
      </c>
      <c r="AV190" s="9" t="s">
        <v>5612</v>
      </c>
      <c r="AW190" s="9" t="s">
        <v>5612</v>
      </c>
      <c r="AX190" s="9" t="s">
        <v>5612</v>
      </c>
      <c r="AY190" s="9" t="s">
        <v>5612</v>
      </c>
      <c r="AZ190" s="9" t="s">
        <v>5612</v>
      </c>
    </row>
    <row r="191" spans="1:52" x14ac:dyDescent="0.2">
      <c r="A191" s="38" t="s">
        <v>4</v>
      </c>
      <c r="B191" s="7">
        <v>2017</v>
      </c>
      <c r="C191" s="3" t="s">
        <v>64</v>
      </c>
      <c r="D191" t="s">
        <v>82</v>
      </c>
      <c r="E191" t="s">
        <v>700</v>
      </c>
      <c r="F191">
        <v>10</v>
      </c>
      <c r="G191">
        <v>5</v>
      </c>
      <c r="H191">
        <v>5</v>
      </c>
      <c r="I191">
        <v>5</v>
      </c>
      <c r="J191">
        <v>5</v>
      </c>
      <c r="K191">
        <v>5</v>
      </c>
      <c r="L191">
        <v>5</v>
      </c>
      <c r="M191">
        <v>5</v>
      </c>
      <c r="N191">
        <v>5</v>
      </c>
      <c r="O191">
        <v>5</v>
      </c>
      <c r="P191">
        <v>55</v>
      </c>
      <c r="Q191">
        <v>15</v>
      </c>
      <c r="R191">
        <v>54267</v>
      </c>
      <c r="S191">
        <v>102145</v>
      </c>
      <c r="T191">
        <v>106711</v>
      </c>
      <c r="U191">
        <v>117976</v>
      </c>
      <c r="V191">
        <v>92305</v>
      </c>
      <c r="W191">
        <v>96077</v>
      </c>
      <c r="X191">
        <v>94744</v>
      </c>
      <c r="Y191">
        <v>50640</v>
      </c>
      <c r="Z191">
        <v>17779</v>
      </c>
      <c r="AA191">
        <v>5921</v>
      </c>
      <c r="AB191">
        <v>738565</v>
      </c>
      <c r="AC191">
        <v>74340</v>
      </c>
      <c r="AD191" s="9">
        <v>1.8427405237068567E-4</v>
      </c>
      <c r="AE191" s="9">
        <v>4.8950022027509913E-5</v>
      </c>
      <c r="AF191" s="9">
        <v>4.6855525672142518E-5</v>
      </c>
      <c r="AG191" s="9">
        <v>4.2381501322302843E-5</v>
      </c>
      <c r="AH191" s="9">
        <v>5.4168246573858405E-5</v>
      </c>
      <c r="AI191" s="9">
        <v>5.2041591640038717E-5</v>
      </c>
      <c r="AJ191" s="9">
        <v>5.2773790424723467E-5</v>
      </c>
      <c r="AK191" s="9">
        <v>9.8736176935229066E-5</v>
      </c>
      <c r="AL191" s="9">
        <v>2.8123066539175433E-4</v>
      </c>
      <c r="AM191" s="9">
        <v>8.444519506840061E-4</v>
      </c>
      <c r="AN191" s="9">
        <v>7.446873328684679E-5</v>
      </c>
      <c r="AO191" s="9">
        <v>2.0177562550443906E-4</v>
      </c>
      <c r="AP191" s="8">
        <v>1.5574999999999999E-2</v>
      </c>
      <c r="AQ191" s="8" t="s">
        <v>5612</v>
      </c>
      <c r="AR191" s="37">
        <v>0.23699999999999999</v>
      </c>
      <c r="AS191" s="37">
        <v>0.36899999999999999</v>
      </c>
      <c r="AT191" s="37">
        <v>0.33100000000000002</v>
      </c>
      <c r="AU191" s="9" t="s">
        <v>5612</v>
      </c>
      <c r="AV191" s="9" t="s">
        <v>5612</v>
      </c>
      <c r="AW191" s="9" t="s">
        <v>5612</v>
      </c>
      <c r="AX191" s="9" t="s">
        <v>5612</v>
      </c>
      <c r="AY191" s="9" t="s">
        <v>5612</v>
      </c>
      <c r="AZ191" s="9" t="s">
        <v>5612</v>
      </c>
    </row>
    <row r="192" spans="1:52" x14ac:dyDescent="0.2">
      <c r="A192" s="38" t="s">
        <v>4</v>
      </c>
      <c r="B192" s="7">
        <v>2017</v>
      </c>
      <c r="C192" s="3" t="s">
        <v>65</v>
      </c>
      <c r="D192" t="s">
        <v>82</v>
      </c>
      <c r="E192" t="s">
        <v>701</v>
      </c>
      <c r="F192">
        <v>10</v>
      </c>
      <c r="G192">
        <v>5</v>
      </c>
      <c r="H192">
        <v>5</v>
      </c>
      <c r="I192">
        <v>5</v>
      </c>
      <c r="J192">
        <v>5</v>
      </c>
      <c r="K192">
        <v>5</v>
      </c>
      <c r="L192">
        <v>5</v>
      </c>
      <c r="M192">
        <v>5</v>
      </c>
      <c r="N192">
        <v>5</v>
      </c>
      <c r="O192">
        <v>5</v>
      </c>
      <c r="P192">
        <v>55</v>
      </c>
      <c r="Q192">
        <v>15</v>
      </c>
      <c r="R192">
        <v>54267</v>
      </c>
      <c r="S192">
        <v>102145</v>
      </c>
      <c r="T192">
        <v>106711</v>
      </c>
      <c r="U192">
        <v>117976</v>
      </c>
      <c r="V192">
        <v>92305</v>
      </c>
      <c r="W192">
        <v>96077</v>
      </c>
      <c r="X192">
        <v>94744</v>
      </c>
      <c r="Y192">
        <v>50640</v>
      </c>
      <c r="Z192">
        <v>17779</v>
      </c>
      <c r="AA192">
        <v>5921</v>
      </c>
      <c r="AB192">
        <v>738565</v>
      </c>
      <c r="AC192">
        <v>74340</v>
      </c>
      <c r="AD192" s="9">
        <v>1.8427405237068567E-4</v>
      </c>
      <c r="AE192" s="9">
        <v>4.8950022027509913E-5</v>
      </c>
      <c r="AF192" s="9">
        <v>4.6855525672142518E-5</v>
      </c>
      <c r="AG192" s="9">
        <v>4.2381501322302843E-5</v>
      </c>
      <c r="AH192" s="9">
        <v>5.4168246573858405E-5</v>
      </c>
      <c r="AI192" s="9">
        <v>5.2041591640038717E-5</v>
      </c>
      <c r="AJ192" s="9">
        <v>5.2773790424723467E-5</v>
      </c>
      <c r="AK192" s="9">
        <v>9.8736176935229066E-5</v>
      </c>
      <c r="AL192" s="9">
        <v>2.8123066539175433E-4</v>
      </c>
      <c r="AM192" s="9">
        <v>8.444519506840061E-4</v>
      </c>
      <c r="AN192" s="9">
        <v>7.446873328684679E-5</v>
      </c>
      <c r="AO192" s="9">
        <v>2.0177562550443906E-4</v>
      </c>
      <c r="AP192" s="8">
        <v>1.5699999999999999E-2</v>
      </c>
      <c r="AQ192" s="8">
        <v>0.73799999999999999</v>
      </c>
      <c r="AR192" s="37">
        <v>0.29799999999999999</v>
      </c>
      <c r="AS192" s="37">
        <v>0.42899999999999999</v>
      </c>
      <c r="AT192" s="37">
        <v>0.46799999999999997</v>
      </c>
      <c r="AU192" s="9" t="s">
        <v>5612</v>
      </c>
      <c r="AV192" s="9" t="s">
        <v>5612</v>
      </c>
      <c r="AW192" s="9" t="s">
        <v>5612</v>
      </c>
      <c r="AX192" s="9" t="s">
        <v>5612</v>
      </c>
      <c r="AY192" s="9" t="s">
        <v>5612</v>
      </c>
      <c r="AZ192" s="9" t="s">
        <v>5612</v>
      </c>
    </row>
    <row r="193" spans="1:52" x14ac:dyDescent="0.2">
      <c r="A193" s="5" t="s">
        <v>4</v>
      </c>
      <c r="B193" s="7">
        <v>2017</v>
      </c>
      <c r="C193" s="3" t="s">
        <v>66</v>
      </c>
      <c r="D193" t="s">
        <v>82</v>
      </c>
      <c r="E193" t="s">
        <v>702</v>
      </c>
      <c r="F193">
        <v>10</v>
      </c>
      <c r="G193">
        <v>5</v>
      </c>
      <c r="H193">
        <v>5</v>
      </c>
      <c r="I193">
        <v>5</v>
      </c>
      <c r="J193">
        <v>5</v>
      </c>
      <c r="K193">
        <v>5</v>
      </c>
      <c r="L193">
        <v>5</v>
      </c>
      <c r="M193">
        <v>5</v>
      </c>
      <c r="N193">
        <v>5</v>
      </c>
      <c r="O193">
        <v>5</v>
      </c>
      <c r="P193">
        <v>55</v>
      </c>
      <c r="Q193">
        <v>15</v>
      </c>
      <c r="R193">
        <v>54267</v>
      </c>
      <c r="S193">
        <v>102145</v>
      </c>
      <c r="T193">
        <v>106711</v>
      </c>
      <c r="U193">
        <v>117976</v>
      </c>
      <c r="V193">
        <v>92305</v>
      </c>
      <c r="W193">
        <v>96077</v>
      </c>
      <c r="X193">
        <v>94744</v>
      </c>
      <c r="Y193">
        <v>50640</v>
      </c>
      <c r="Z193">
        <v>17779</v>
      </c>
      <c r="AA193">
        <v>5921</v>
      </c>
      <c r="AB193">
        <v>738565</v>
      </c>
      <c r="AC193">
        <v>74340</v>
      </c>
      <c r="AD193" s="9">
        <v>1.8427405237068567E-4</v>
      </c>
      <c r="AE193" s="9">
        <v>4.8950022027509913E-5</v>
      </c>
      <c r="AF193" s="9">
        <v>4.6855525672142518E-5</v>
      </c>
      <c r="AG193" s="9">
        <v>4.2381501322302843E-5</v>
      </c>
      <c r="AH193" s="9">
        <v>5.4168246573858405E-5</v>
      </c>
      <c r="AI193" s="9">
        <v>5.2041591640038717E-5</v>
      </c>
      <c r="AJ193" s="9">
        <v>5.2773790424723467E-5</v>
      </c>
      <c r="AK193" s="9">
        <v>9.8736176935229066E-5</v>
      </c>
      <c r="AL193" s="9">
        <v>2.8123066539175433E-4</v>
      </c>
      <c r="AM193" s="9">
        <v>8.444519506840061E-4</v>
      </c>
      <c r="AN193" s="9">
        <v>7.446873328684679E-5</v>
      </c>
      <c r="AO193" s="9">
        <v>2.0177562550443906E-4</v>
      </c>
      <c r="AP193" s="8">
        <v>2.0874999999999998E-2</v>
      </c>
      <c r="AQ193" s="8" t="s">
        <v>5612</v>
      </c>
      <c r="AR193" s="37">
        <v>0.32799999999999996</v>
      </c>
      <c r="AS193" s="37">
        <v>0.46299999999999997</v>
      </c>
      <c r="AT193" s="37">
        <v>0.49700000000000005</v>
      </c>
      <c r="AU193" s="9" t="s">
        <v>5612</v>
      </c>
      <c r="AV193" s="9" t="s">
        <v>5612</v>
      </c>
      <c r="AW193" s="9" t="s">
        <v>5612</v>
      </c>
      <c r="AX193" s="9" t="s">
        <v>5612</v>
      </c>
      <c r="AY193" s="9" t="s">
        <v>5612</v>
      </c>
      <c r="AZ193" s="9" t="s">
        <v>5612</v>
      </c>
    </row>
    <row r="194" spans="1:52" x14ac:dyDescent="0.2">
      <c r="A194" s="38" t="s">
        <v>5</v>
      </c>
      <c r="B194" s="7">
        <v>2010</v>
      </c>
      <c r="C194" s="3" t="s">
        <v>55</v>
      </c>
      <c r="D194" t="s">
        <v>83</v>
      </c>
      <c r="E194" t="s">
        <v>703</v>
      </c>
      <c r="F194">
        <v>10</v>
      </c>
      <c r="G194">
        <v>5</v>
      </c>
      <c r="H194">
        <v>5</v>
      </c>
      <c r="I194">
        <v>5</v>
      </c>
      <c r="J194">
        <v>5</v>
      </c>
      <c r="K194">
        <v>5</v>
      </c>
      <c r="L194">
        <v>13</v>
      </c>
      <c r="M194">
        <v>14</v>
      </c>
      <c r="N194">
        <v>23</v>
      </c>
      <c r="O194">
        <v>31</v>
      </c>
      <c r="P194">
        <v>116</v>
      </c>
      <c r="Q194">
        <v>68</v>
      </c>
      <c r="R194">
        <v>463060</v>
      </c>
      <c r="S194">
        <v>880389</v>
      </c>
      <c r="T194">
        <v>885729</v>
      </c>
      <c r="U194">
        <v>853236</v>
      </c>
      <c r="V194">
        <v>828522</v>
      </c>
      <c r="W194">
        <v>820262</v>
      </c>
      <c r="X194">
        <v>682390</v>
      </c>
      <c r="Y194">
        <v>462410</v>
      </c>
      <c r="Z194">
        <v>275989</v>
      </c>
      <c r="AA194">
        <v>94829</v>
      </c>
      <c r="AB194">
        <v>6246816</v>
      </c>
      <c r="AC194">
        <v>833228</v>
      </c>
      <c r="AD194" s="9">
        <v>2.1595473588735799E-5</v>
      </c>
      <c r="AE194" s="9">
        <v>5.6793076696778353E-6</v>
      </c>
      <c r="AF194" s="9">
        <v>5.6450675093623448E-6</v>
      </c>
      <c r="AG194" s="9">
        <v>5.8600434112015903E-6</v>
      </c>
      <c r="AH194" s="9">
        <v>6.0348427682065172E-6</v>
      </c>
      <c r="AI194" s="9">
        <v>6.095613352806786E-6</v>
      </c>
      <c r="AJ194" s="9">
        <v>1.9050689488415715E-5</v>
      </c>
      <c r="AK194" s="9">
        <v>3.0276161847710906E-5</v>
      </c>
      <c r="AL194" s="9">
        <v>8.3336654721746155E-5</v>
      </c>
      <c r="AM194" s="9">
        <v>3.2690421706440013E-4</v>
      </c>
      <c r="AN194" s="9">
        <v>1.85694600257155E-5</v>
      </c>
      <c r="AO194" s="9">
        <v>8.1610315543884749E-5</v>
      </c>
      <c r="AP194" s="8" t="s">
        <v>5612</v>
      </c>
      <c r="AQ194" s="8" t="s">
        <v>5612</v>
      </c>
      <c r="AR194" s="37">
        <v>0.39100000000000001</v>
      </c>
      <c r="AS194" s="37">
        <v>0.67599999999999993</v>
      </c>
      <c r="AT194" s="37" t="s">
        <v>54</v>
      </c>
      <c r="AU194" s="9" t="s">
        <v>5612</v>
      </c>
      <c r="AV194" s="9" t="s">
        <v>5612</v>
      </c>
      <c r="AW194" s="9" t="s">
        <v>5612</v>
      </c>
      <c r="AX194" s="9" t="s">
        <v>5612</v>
      </c>
      <c r="AY194" s="9" t="s">
        <v>5612</v>
      </c>
      <c r="AZ194" s="9" t="s">
        <v>5612</v>
      </c>
    </row>
    <row r="195" spans="1:52" x14ac:dyDescent="0.2">
      <c r="A195" s="38" t="s">
        <v>5</v>
      </c>
      <c r="B195" s="7">
        <v>2010</v>
      </c>
      <c r="C195" s="3" t="s">
        <v>56</v>
      </c>
      <c r="D195" t="s">
        <v>83</v>
      </c>
      <c r="E195" t="s">
        <v>704</v>
      </c>
      <c r="F195">
        <v>10</v>
      </c>
      <c r="G195">
        <v>5</v>
      </c>
      <c r="H195">
        <v>5</v>
      </c>
      <c r="I195">
        <v>5</v>
      </c>
      <c r="J195">
        <v>5</v>
      </c>
      <c r="K195">
        <v>5</v>
      </c>
      <c r="L195">
        <v>5</v>
      </c>
      <c r="M195">
        <v>5</v>
      </c>
      <c r="N195">
        <v>18</v>
      </c>
      <c r="O195">
        <v>27</v>
      </c>
      <c r="P195">
        <v>90</v>
      </c>
      <c r="Q195">
        <v>50</v>
      </c>
      <c r="R195">
        <v>463060</v>
      </c>
      <c r="S195">
        <v>880389</v>
      </c>
      <c r="T195">
        <v>885729</v>
      </c>
      <c r="U195">
        <v>853236</v>
      </c>
      <c r="V195">
        <v>828522</v>
      </c>
      <c r="W195">
        <v>820262</v>
      </c>
      <c r="X195">
        <v>682390</v>
      </c>
      <c r="Y195">
        <v>462410</v>
      </c>
      <c r="Z195">
        <v>275989</v>
      </c>
      <c r="AA195">
        <v>94829</v>
      </c>
      <c r="AB195">
        <v>6246816</v>
      </c>
      <c r="AC195">
        <v>833228</v>
      </c>
      <c r="AD195" s="9">
        <v>2.1595473588735799E-5</v>
      </c>
      <c r="AE195" s="9">
        <v>5.6793076696778353E-6</v>
      </c>
      <c r="AF195" s="9">
        <v>5.6450675093623448E-6</v>
      </c>
      <c r="AG195" s="9">
        <v>5.8600434112015903E-6</v>
      </c>
      <c r="AH195" s="9">
        <v>6.0348427682065172E-6</v>
      </c>
      <c r="AI195" s="9">
        <v>6.095613352806786E-6</v>
      </c>
      <c r="AJ195" s="9">
        <v>7.3271882647752754E-6</v>
      </c>
      <c r="AK195" s="9">
        <v>1.0812914945611037E-5</v>
      </c>
      <c r="AL195" s="9">
        <v>6.5219990651801341E-5</v>
      </c>
      <c r="AM195" s="9">
        <v>2.8472302776576784E-4</v>
      </c>
      <c r="AN195" s="9">
        <v>1.4407339675124096E-5</v>
      </c>
      <c r="AO195" s="9">
        <v>6.0007584958738786E-5</v>
      </c>
      <c r="AP195" s="8" t="s">
        <v>5612</v>
      </c>
      <c r="AQ195" s="8" t="s">
        <v>5612</v>
      </c>
      <c r="AR195" s="37">
        <v>0.40100000000000002</v>
      </c>
      <c r="AS195" s="37">
        <v>0.69099999999999995</v>
      </c>
      <c r="AT195" s="37" t="s">
        <v>54</v>
      </c>
      <c r="AU195" s="9" t="s">
        <v>5612</v>
      </c>
      <c r="AV195" s="9" t="s">
        <v>5612</v>
      </c>
      <c r="AW195" s="9" t="s">
        <v>5612</v>
      </c>
      <c r="AX195" s="9" t="s">
        <v>5612</v>
      </c>
      <c r="AY195" s="9" t="s">
        <v>5612</v>
      </c>
      <c r="AZ195" s="9" t="s">
        <v>5612</v>
      </c>
    </row>
    <row r="196" spans="1:52" x14ac:dyDescent="0.2">
      <c r="A196" s="38" t="s">
        <v>5</v>
      </c>
      <c r="B196" s="7">
        <v>2010</v>
      </c>
      <c r="C196" s="3" t="s">
        <v>57</v>
      </c>
      <c r="D196" t="s">
        <v>83</v>
      </c>
      <c r="E196" t="s">
        <v>705</v>
      </c>
      <c r="F196">
        <v>10</v>
      </c>
      <c r="G196">
        <v>5</v>
      </c>
      <c r="H196">
        <v>5</v>
      </c>
      <c r="I196">
        <v>5</v>
      </c>
      <c r="J196">
        <v>5</v>
      </c>
      <c r="K196">
        <v>5</v>
      </c>
      <c r="L196">
        <v>5</v>
      </c>
      <c r="M196">
        <v>5</v>
      </c>
      <c r="N196">
        <v>33</v>
      </c>
      <c r="O196">
        <v>39</v>
      </c>
      <c r="P196">
        <v>117</v>
      </c>
      <c r="Q196">
        <v>77</v>
      </c>
      <c r="R196">
        <v>463060</v>
      </c>
      <c r="S196">
        <v>880389</v>
      </c>
      <c r="T196">
        <v>885729</v>
      </c>
      <c r="U196">
        <v>853236</v>
      </c>
      <c r="V196">
        <v>828522</v>
      </c>
      <c r="W196">
        <v>820262</v>
      </c>
      <c r="X196">
        <v>682390</v>
      </c>
      <c r="Y196">
        <v>462410</v>
      </c>
      <c r="Z196">
        <v>275989</v>
      </c>
      <c r="AA196">
        <v>94829</v>
      </c>
      <c r="AB196">
        <v>6246816</v>
      </c>
      <c r="AC196">
        <v>833228</v>
      </c>
      <c r="AD196" s="9">
        <v>2.1595473588735799E-5</v>
      </c>
      <c r="AE196" s="9">
        <v>5.6793076696778353E-6</v>
      </c>
      <c r="AF196" s="9">
        <v>5.6450675093623448E-6</v>
      </c>
      <c r="AG196" s="9">
        <v>5.8600434112015903E-6</v>
      </c>
      <c r="AH196" s="9">
        <v>6.0348427682065172E-6</v>
      </c>
      <c r="AI196" s="9">
        <v>6.095613352806786E-6</v>
      </c>
      <c r="AJ196" s="9">
        <v>7.3271882647752754E-6</v>
      </c>
      <c r="AK196" s="9">
        <v>1.0812914945611037E-5</v>
      </c>
      <c r="AL196" s="9">
        <v>1.1956998286163579E-4</v>
      </c>
      <c r="AM196" s="9">
        <v>4.1126659566166466E-4</v>
      </c>
      <c r="AN196" s="9">
        <v>1.8729541577661325E-5</v>
      </c>
      <c r="AO196" s="9">
        <v>9.2411680836457734E-5</v>
      </c>
      <c r="AP196" s="8" t="s">
        <v>5612</v>
      </c>
      <c r="AQ196" s="8" t="s">
        <v>5612</v>
      </c>
      <c r="AR196" s="37">
        <v>0.40799999999999997</v>
      </c>
      <c r="AS196" s="37">
        <v>0.69099999999999995</v>
      </c>
      <c r="AT196" s="37" t="s">
        <v>54</v>
      </c>
      <c r="AU196" s="9" t="s">
        <v>5612</v>
      </c>
      <c r="AV196" s="9" t="s">
        <v>5612</v>
      </c>
      <c r="AW196" s="9" t="s">
        <v>5612</v>
      </c>
      <c r="AX196" s="9" t="s">
        <v>5612</v>
      </c>
      <c r="AY196" s="9" t="s">
        <v>5612</v>
      </c>
      <c r="AZ196" s="9" t="s">
        <v>5612</v>
      </c>
    </row>
    <row r="197" spans="1:52" x14ac:dyDescent="0.2">
      <c r="A197" s="38" t="s">
        <v>5</v>
      </c>
      <c r="B197" s="7">
        <v>2010</v>
      </c>
      <c r="C197" s="3" t="s">
        <v>58</v>
      </c>
      <c r="D197" t="s">
        <v>83</v>
      </c>
      <c r="E197" t="s">
        <v>706</v>
      </c>
      <c r="F197">
        <v>10</v>
      </c>
      <c r="G197">
        <v>5</v>
      </c>
      <c r="H197">
        <v>5</v>
      </c>
      <c r="I197">
        <v>5</v>
      </c>
      <c r="J197">
        <v>5</v>
      </c>
      <c r="K197">
        <v>5</v>
      </c>
      <c r="L197">
        <v>5</v>
      </c>
      <c r="M197">
        <v>5</v>
      </c>
      <c r="N197">
        <v>22</v>
      </c>
      <c r="O197">
        <v>34</v>
      </c>
      <c r="P197">
        <v>101</v>
      </c>
      <c r="Q197">
        <v>61</v>
      </c>
      <c r="R197">
        <v>463060</v>
      </c>
      <c r="S197">
        <v>880389</v>
      </c>
      <c r="T197">
        <v>885729</v>
      </c>
      <c r="U197">
        <v>853236</v>
      </c>
      <c r="V197">
        <v>828522</v>
      </c>
      <c r="W197">
        <v>820262</v>
      </c>
      <c r="X197">
        <v>682390</v>
      </c>
      <c r="Y197">
        <v>462410</v>
      </c>
      <c r="Z197">
        <v>275989</v>
      </c>
      <c r="AA197">
        <v>94829</v>
      </c>
      <c r="AB197">
        <v>6246816</v>
      </c>
      <c r="AC197">
        <v>833228</v>
      </c>
      <c r="AD197" s="9">
        <v>2.1595473588735799E-5</v>
      </c>
      <c r="AE197" s="9">
        <v>5.6793076696778353E-6</v>
      </c>
      <c r="AF197" s="9">
        <v>5.6450675093623448E-6</v>
      </c>
      <c r="AG197" s="9">
        <v>5.8600434112015903E-6</v>
      </c>
      <c r="AH197" s="9">
        <v>6.0348427682065172E-6</v>
      </c>
      <c r="AI197" s="9">
        <v>6.095613352806786E-6</v>
      </c>
      <c r="AJ197" s="9">
        <v>7.3271882647752754E-6</v>
      </c>
      <c r="AK197" s="9">
        <v>1.0812914945611037E-5</v>
      </c>
      <c r="AL197" s="9">
        <v>7.9713321907757192E-5</v>
      </c>
      <c r="AM197" s="9">
        <v>3.5854010903837432E-4</v>
      </c>
      <c r="AN197" s="9">
        <v>1.6168236746528152E-5</v>
      </c>
      <c r="AO197" s="9">
        <v>7.3209253649661316E-5</v>
      </c>
      <c r="AP197" s="8" t="s">
        <v>5612</v>
      </c>
      <c r="AQ197" s="8" t="s">
        <v>5612</v>
      </c>
      <c r="AR197" s="37">
        <v>0.41200000000000003</v>
      </c>
      <c r="AS197" s="37">
        <v>0.69400000000000006</v>
      </c>
      <c r="AT197" s="37" t="s">
        <v>54</v>
      </c>
      <c r="AU197" s="9" t="s">
        <v>5612</v>
      </c>
      <c r="AV197" s="9" t="s">
        <v>5612</v>
      </c>
      <c r="AW197" s="9" t="s">
        <v>5612</v>
      </c>
      <c r="AX197" s="9" t="s">
        <v>5612</v>
      </c>
      <c r="AY197" s="9" t="s">
        <v>5612</v>
      </c>
      <c r="AZ197" s="9" t="s">
        <v>5612</v>
      </c>
    </row>
    <row r="198" spans="1:52" x14ac:dyDescent="0.2">
      <c r="A198" s="38" t="s">
        <v>5</v>
      </c>
      <c r="B198" s="7">
        <v>2010</v>
      </c>
      <c r="C198" s="3" t="s">
        <v>59</v>
      </c>
      <c r="D198" t="s">
        <v>83</v>
      </c>
      <c r="E198" t="s">
        <v>707</v>
      </c>
      <c r="F198">
        <v>10</v>
      </c>
      <c r="G198">
        <v>5</v>
      </c>
      <c r="H198">
        <v>5</v>
      </c>
      <c r="I198">
        <v>5</v>
      </c>
      <c r="J198">
        <v>5</v>
      </c>
      <c r="K198">
        <v>5</v>
      </c>
      <c r="L198">
        <v>5</v>
      </c>
      <c r="M198">
        <v>10</v>
      </c>
      <c r="N198">
        <v>17</v>
      </c>
      <c r="O198">
        <v>24</v>
      </c>
      <c r="P198">
        <v>91</v>
      </c>
      <c r="Q198">
        <v>51</v>
      </c>
      <c r="R198">
        <v>463060</v>
      </c>
      <c r="S198">
        <v>880389</v>
      </c>
      <c r="T198">
        <v>885729</v>
      </c>
      <c r="U198">
        <v>853236</v>
      </c>
      <c r="V198">
        <v>828522</v>
      </c>
      <c r="W198">
        <v>820262</v>
      </c>
      <c r="X198">
        <v>682390</v>
      </c>
      <c r="Y198">
        <v>462410</v>
      </c>
      <c r="Z198">
        <v>275989</v>
      </c>
      <c r="AA198">
        <v>94829</v>
      </c>
      <c r="AB198">
        <v>6246816</v>
      </c>
      <c r="AC198">
        <v>833228</v>
      </c>
      <c r="AD198" s="9">
        <v>2.1595473588735799E-5</v>
      </c>
      <c r="AE198" s="9">
        <v>5.6793076696778353E-6</v>
      </c>
      <c r="AF198" s="9">
        <v>5.6450675093623448E-6</v>
      </c>
      <c r="AG198" s="9">
        <v>5.8600434112015903E-6</v>
      </c>
      <c r="AH198" s="9">
        <v>6.0348427682065172E-6</v>
      </c>
      <c r="AI198" s="9">
        <v>6.095613352806786E-6</v>
      </c>
      <c r="AJ198" s="9">
        <v>7.3271882647752754E-6</v>
      </c>
      <c r="AK198" s="9">
        <v>2.1625829891222075E-5</v>
      </c>
      <c r="AL198" s="9">
        <v>6.1596657837812379E-5</v>
      </c>
      <c r="AM198" s="9">
        <v>2.5308713579179365E-4</v>
      </c>
      <c r="AN198" s="9">
        <v>1.4567421227069919E-5</v>
      </c>
      <c r="AO198" s="9">
        <v>6.1207736657913555E-5</v>
      </c>
      <c r="AP198" s="8" t="s">
        <v>5612</v>
      </c>
      <c r="AQ198" s="8" t="s">
        <v>5612</v>
      </c>
      <c r="AR198" s="37">
        <v>0.41200000000000003</v>
      </c>
      <c r="AS198" s="37">
        <v>0.69400000000000006</v>
      </c>
      <c r="AT198" s="37" t="s">
        <v>54</v>
      </c>
      <c r="AU198" s="9" t="s">
        <v>5612</v>
      </c>
      <c r="AV198" s="9" t="s">
        <v>5612</v>
      </c>
      <c r="AW198" s="9" t="s">
        <v>5612</v>
      </c>
      <c r="AX198" s="9" t="s">
        <v>5612</v>
      </c>
      <c r="AY198" s="9" t="s">
        <v>5612</v>
      </c>
      <c r="AZ198" s="9" t="s">
        <v>5612</v>
      </c>
    </row>
    <row r="199" spans="1:52" x14ac:dyDescent="0.2">
      <c r="A199" s="38" t="s">
        <v>5</v>
      </c>
      <c r="B199" s="7">
        <v>2010</v>
      </c>
      <c r="C199" s="3" t="s">
        <v>60</v>
      </c>
      <c r="D199" t="s">
        <v>83</v>
      </c>
      <c r="E199" t="s">
        <v>708</v>
      </c>
      <c r="F199">
        <v>10</v>
      </c>
      <c r="G199">
        <v>5</v>
      </c>
      <c r="H199">
        <v>5</v>
      </c>
      <c r="I199">
        <v>5</v>
      </c>
      <c r="J199">
        <v>5</v>
      </c>
      <c r="K199">
        <v>5</v>
      </c>
      <c r="L199">
        <v>5</v>
      </c>
      <c r="M199">
        <v>11</v>
      </c>
      <c r="N199">
        <v>14</v>
      </c>
      <c r="O199">
        <v>22</v>
      </c>
      <c r="P199">
        <v>87</v>
      </c>
      <c r="Q199">
        <v>47</v>
      </c>
      <c r="R199">
        <v>463060</v>
      </c>
      <c r="S199">
        <v>880389</v>
      </c>
      <c r="T199">
        <v>885729</v>
      </c>
      <c r="U199">
        <v>853236</v>
      </c>
      <c r="V199">
        <v>828522</v>
      </c>
      <c r="W199">
        <v>820262</v>
      </c>
      <c r="X199">
        <v>682390</v>
      </c>
      <c r="Y199">
        <v>462410</v>
      </c>
      <c r="Z199">
        <v>275989</v>
      </c>
      <c r="AA199">
        <v>94829</v>
      </c>
      <c r="AB199">
        <v>6246816</v>
      </c>
      <c r="AC199">
        <v>833228</v>
      </c>
      <c r="AD199" s="9">
        <v>2.1595473588735799E-5</v>
      </c>
      <c r="AE199" s="9">
        <v>5.6793076696778353E-6</v>
      </c>
      <c r="AF199" s="9">
        <v>5.6450675093623448E-6</v>
      </c>
      <c r="AG199" s="9">
        <v>5.8600434112015903E-6</v>
      </c>
      <c r="AH199" s="9">
        <v>6.0348427682065172E-6</v>
      </c>
      <c r="AI199" s="9">
        <v>6.095613352806786E-6</v>
      </c>
      <c r="AJ199" s="9">
        <v>7.3271882647752754E-6</v>
      </c>
      <c r="AK199" s="9">
        <v>2.3788412880344283E-5</v>
      </c>
      <c r="AL199" s="9">
        <v>5.0726659395845484E-5</v>
      </c>
      <c r="AM199" s="9">
        <v>2.319965411424775E-4</v>
      </c>
      <c r="AN199" s="9">
        <v>1.3927095019286626E-5</v>
      </c>
      <c r="AO199" s="9">
        <v>5.6407129861214457E-5</v>
      </c>
      <c r="AP199" s="8" t="s">
        <v>5612</v>
      </c>
      <c r="AQ199" s="8" t="s">
        <v>5612</v>
      </c>
      <c r="AR199" s="37" t="s">
        <v>5612</v>
      </c>
      <c r="AS199" s="37" t="s">
        <v>5612</v>
      </c>
      <c r="AT199" s="37" t="s">
        <v>5612</v>
      </c>
      <c r="AU199" s="9" t="s">
        <v>5612</v>
      </c>
      <c r="AV199" s="9" t="s">
        <v>5612</v>
      </c>
      <c r="AW199" s="9" t="s">
        <v>5612</v>
      </c>
      <c r="AX199" s="9" t="s">
        <v>5612</v>
      </c>
      <c r="AY199" s="9" t="s">
        <v>5612</v>
      </c>
      <c r="AZ199" s="9" t="s">
        <v>5612</v>
      </c>
    </row>
    <row r="200" spans="1:52" x14ac:dyDescent="0.2">
      <c r="A200" s="38" t="s">
        <v>5</v>
      </c>
      <c r="B200" s="7">
        <v>2010</v>
      </c>
      <c r="C200" s="3" t="s">
        <v>61</v>
      </c>
      <c r="D200" t="s">
        <v>83</v>
      </c>
      <c r="E200" t="s">
        <v>709</v>
      </c>
      <c r="F200">
        <v>10</v>
      </c>
      <c r="G200">
        <v>5</v>
      </c>
      <c r="H200">
        <v>5</v>
      </c>
      <c r="I200">
        <v>5</v>
      </c>
      <c r="J200">
        <v>5</v>
      </c>
      <c r="K200">
        <v>5</v>
      </c>
      <c r="L200">
        <v>5</v>
      </c>
      <c r="M200">
        <v>5</v>
      </c>
      <c r="N200">
        <v>12</v>
      </c>
      <c r="O200">
        <v>18</v>
      </c>
      <c r="P200">
        <v>75</v>
      </c>
      <c r="Q200">
        <v>35</v>
      </c>
      <c r="R200">
        <v>463060</v>
      </c>
      <c r="S200">
        <v>880389</v>
      </c>
      <c r="T200">
        <v>885729</v>
      </c>
      <c r="U200">
        <v>853236</v>
      </c>
      <c r="V200">
        <v>828522</v>
      </c>
      <c r="W200">
        <v>820262</v>
      </c>
      <c r="X200">
        <v>682390</v>
      </c>
      <c r="Y200">
        <v>462410</v>
      </c>
      <c r="Z200">
        <v>275989</v>
      </c>
      <c r="AA200">
        <v>94829</v>
      </c>
      <c r="AB200">
        <v>6246816</v>
      </c>
      <c r="AC200">
        <v>833228</v>
      </c>
      <c r="AD200" s="9">
        <v>2.1595473588735799E-5</v>
      </c>
      <c r="AE200" s="9">
        <v>5.6793076696778353E-6</v>
      </c>
      <c r="AF200" s="9">
        <v>5.6450675093623448E-6</v>
      </c>
      <c r="AG200" s="9">
        <v>5.8600434112015903E-6</v>
      </c>
      <c r="AH200" s="9">
        <v>6.0348427682065172E-6</v>
      </c>
      <c r="AI200" s="9">
        <v>6.095613352806786E-6</v>
      </c>
      <c r="AJ200" s="9">
        <v>7.3271882647752754E-6</v>
      </c>
      <c r="AK200" s="9">
        <v>1.0812914945611037E-5</v>
      </c>
      <c r="AL200" s="9">
        <v>4.3479993767867559E-5</v>
      </c>
      <c r="AM200" s="9">
        <v>1.8981535184384524E-4</v>
      </c>
      <c r="AN200" s="9">
        <v>1.2006116395936746E-5</v>
      </c>
      <c r="AO200" s="9">
        <v>4.2005309471117151E-5</v>
      </c>
      <c r="AP200" s="8" t="s">
        <v>5612</v>
      </c>
      <c r="AQ200" s="8" t="s">
        <v>5612</v>
      </c>
      <c r="AR200" s="37" t="s">
        <v>5612</v>
      </c>
      <c r="AS200" s="37" t="s">
        <v>5612</v>
      </c>
      <c r="AT200" s="37" t="s">
        <v>5612</v>
      </c>
      <c r="AU200" s="9" t="s">
        <v>5612</v>
      </c>
      <c r="AV200" s="9" t="s">
        <v>5612</v>
      </c>
      <c r="AW200" s="9" t="s">
        <v>5612</v>
      </c>
      <c r="AX200" s="9" t="s">
        <v>5612</v>
      </c>
      <c r="AY200" s="9" t="s">
        <v>5612</v>
      </c>
      <c r="AZ200" s="9" t="s">
        <v>5612</v>
      </c>
    </row>
    <row r="201" spans="1:52" x14ac:dyDescent="0.2">
      <c r="A201" s="38" t="s">
        <v>5</v>
      </c>
      <c r="B201" s="7">
        <v>2010</v>
      </c>
      <c r="C201" s="3" t="s">
        <v>62</v>
      </c>
      <c r="D201" t="s">
        <v>83</v>
      </c>
      <c r="E201" t="s">
        <v>710</v>
      </c>
      <c r="F201">
        <v>10</v>
      </c>
      <c r="G201">
        <v>5</v>
      </c>
      <c r="H201">
        <v>5</v>
      </c>
      <c r="I201">
        <v>5</v>
      </c>
      <c r="J201">
        <v>5</v>
      </c>
      <c r="K201">
        <v>5</v>
      </c>
      <c r="L201">
        <v>5</v>
      </c>
      <c r="M201">
        <v>11</v>
      </c>
      <c r="N201">
        <v>14</v>
      </c>
      <c r="O201">
        <v>16</v>
      </c>
      <c r="P201">
        <v>81</v>
      </c>
      <c r="Q201">
        <v>41</v>
      </c>
      <c r="R201">
        <v>463060</v>
      </c>
      <c r="S201">
        <v>880389</v>
      </c>
      <c r="T201">
        <v>885729</v>
      </c>
      <c r="U201">
        <v>853236</v>
      </c>
      <c r="V201">
        <v>828522</v>
      </c>
      <c r="W201">
        <v>820262</v>
      </c>
      <c r="X201">
        <v>682390</v>
      </c>
      <c r="Y201">
        <v>462410</v>
      </c>
      <c r="Z201">
        <v>275989</v>
      </c>
      <c r="AA201">
        <v>94829</v>
      </c>
      <c r="AB201">
        <v>6246816</v>
      </c>
      <c r="AC201">
        <v>833228</v>
      </c>
      <c r="AD201" s="9">
        <v>2.1595473588735799E-5</v>
      </c>
      <c r="AE201" s="9">
        <v>5.6793076696778353E-6</v>
      </c>
      <c r="AF201" s="9">
        <v>5.6450675093623448E-6</v>
      </c>
      <c r="AG201" s="9">
        <v>5.8600434112015903E-6</v>
      </c>
      <c r="AH201" s="9">
        <v>6.0348427682065172E-6</v>
      </c>
      <c r="AI201" s="9">
        <v>6.095613352806786E-6</v>
      </c>
      <c r="AJ201" s="9">
        <v>7.3271882647752754E-6</v>
      </c>
      <c r="AK201" s="9">
        <v>2.3788412880344283E-5</v>
      </c>
      <c r="AL201" s="9">
        <v>5.0726659395845484E-5</v>
      </c>
      <c r="AM201" s="9">
        <v>1.6872475719452909E-4</v>
      </c>
      <c r="AN201" s="9">
        <v>1.2966605707611686E-5</v>
      </c>
      <c r="AO201" s="9">
        <v>4.9206219666165801E-5</v>
      </c>
      <c r="AP201" s="8" t="s">
        <v>5612</v>
      </c>
      <c r="AQ201" s="8" t="s">
        <v>5612</v>
      </c>
      <c r="AR201" s="37">
        <v>1.6E-2</v>
      </c>
      <c r="AS201" s="37">
        <v>0</v>
      </c>
      <c r="AT201" s="37">
        <v>0</v>
      </c>
      <c r="AU201" s="9" t="s">
        <v>5612</v>
      </c>
      <c r="AV201" s="9" t="s">
        <v>5612</v>
      </c>
      <c r="AW201" s="9" t="s">
        <v>5612</v>
      </c>
      <c r="AX201" s="9" t="s">
        <v>5612</v>
      </c>
      <c r="AY201" s="9" t="s">
        <v>5612</v>
      </c>
      <c r="AZ201" s="9" t="s">
        <v>5612</v>
      </c>
    </row>
    <row r="202" spans="1:52" x14ac:dyDescent="0.2">
      <c r="A202" s="38" t="s">
        <v>5</v>
      </c>
      <c r="B202" s="7">
        <v>2010</v>
      </c>
      <c r="C202" s="3" t="s">
        <v>63</v>
      </c>
      <c r="D202" t="s">
        <v>83</v>
      </c>
      <c r="E202" t="s">
        <v>711</v>
      </c>
      <c r="F202">
        <v>10</v>
      </c>
      <c r="G202">
        <v>5</v>
      </c>
      <c r="H202">
        <v>5</v>
      </c>
      <c r="I202">
        <v>5</v>
      </c>
      <c r="J202">
        <v>5</v>
      </c>
      <c r="K202">
        <v>5</v>
      </c>
      <c r="L202">
        <v>5</v>
      </c>
      <c r="M202">
        <v>5</v>
      </c>
      <c r="N202">
        <v>12</v>
      </c>
      <c r="O202">
        <v>15</v>
      </c>
      <c r="P202">
        <v>72</v>
      </c>
      <c r="Q202">
        <v>32</v>
      </c>
      <c r="R202">
        <v>463060</v>
      </c>
      <c r="S202">
        <v>880389</v>
      </c>
      <c r="T202">
        <v>885729</v>
      </c>
      <c r="U202">
        <v>853236</v>
      </c>
      <c r="V202">
        <v>828522</v>
      </c>
      <c r="W202">
        <v>820262</v>
      </c>
      <c r="X202">
        <v>682390</v>
      </c>
      <c r="Y202">
        <v>462410</v>
      </c>
      <c r="Z202">
        <v>275989</v>
      </c>
      <c r="AA202">
        <v>94829</v>
      </c>
      <c r="AB202">
        <v>6246816</v>
      </c>
      <c r="AC202">
        <v>833228</v>
      </c>
      <c r="AD202" s="9">
        <v>2.1595473588735799E-5</v>
      </c>
      <c r="AE202" s="9">
        <v>5.6793076696778353E-6</v>
      </c>
      <c r="AF202" s="9">
        <v>5.6450675093623448E-6</v>
      </c>
      <c r="AG202" s="9">
        <v>5.8600434112015903E-6</v>
      </c>
      <c r="AH202" s="9">
        <v>6.0348427682065172E-6</v>
      </c>
      <c r="AI202" s="9">
        <v>6.095613352806786E-6</v>
      </c>
      <c r="AJ202" s="9">
        <v>7.3271882647752754E-6</v>
      </c>
      <c r="AK202" s="9">
        <v>1.0812914945611037E-5</v>
      </c>
      <c r="AL202" s="9">
        <v>4.3479993767867559E-5</v>
      </c>
      <c r="AM202" s="9">
        <v>1.5817945986987104E-4</v>
      </c>
      <c r="AN202" s="9">
        <v>1.1525871740099276E-5</v>
      </c>
      <c r="AO202" s="9">
        <v>3.8404854373592822E-5</v>
      </c>
      <c r="AP202" s="8" t="s">
        <v>5612</v>
      </c>
      <c r="AQ202" s="8" t="s">
        <v>5612</v>
      </c>
      <c r="AR202" s="37">
        <v>8.4000000000000005E-2</v>
      </c>
      <c r="AS202" s="37">
        <v>0.14199999999999999</v>
      </c>
      <c r="AT202" s="37">
        <v>0.16899999999999998</v>
      </c>
      <c r="AU202" s="9" t="s">
        <v>5612</v>
      </c>
      <c r="AV202" s="9" t="s">
        <v>5612</v>
      </c>
      <c r="AW202" s="9" t="s">
        <v>5612</v>
      </c>
      <c r="AX202" s="9" t="s">
        <v>5612</v>
      </c>
      <c r="AY202" s="9" t="s">
        <v>5612</v>
      </c>
      <c r="AZ202" s="9" t="s">
        <v>5612</v>
      </c>
    </row>
    <row r="203" spans="1:52" x14ac:dyDescent="0.2">
      <c r="A203" s="38" t="s">
        <v>5</v>
      </c>
      <c r="B203" s="7">
        <v>2010</v>
      </c>
      <c r="C203" s="3" t="s">
        <v>64</v>
      </c>
      <c r="D203" t="s">
        <v>83</v>
      </c>
      <c r="E203" t="s">
        <v>712</v>
      </c>
      <c r="F203">
        <v>10</v>
      </c>
      <c r="G203">
        <v>5</v>
      </c>
      <c r="H203">
        <v>5</v>
      </c>
      <c r="I203">
        <v>5</v>
      </c>
      <c r="J203">
        <v>5</v>
      </c>
      <c r="K203">
        <v>5</v>
      </c>
      <c r="L203">
        <v>5</v>
      </c>
      <c r="M203">
        <v>5</v>
      </c>
      <c r="N203">
        <v>5</v>
      </c>
      <c r="O203">
        <v>20</v>
      </c>
      <c r="P203">
        <v>70</v>
      </c>
      <c r="Q203">
        <v>30</v>
      </c>
      <c r="R203">
        <v>463060</v>
      </c>
      <c r="S203">
        <v>880389</v>
      </c>
      <c r="T203">
        <v>885729</v>
      </c>
      <c r="U203">
        <v>853236</v>
      </c>
      <c r="V203">
        <v>828522</v>
      </c>
      <c r="W203">
        <v>820262</v>
      </c>
      <c r="X203">
        <v>682390</v>
      </c>
      <c r="Y203">
        <v>462410</v>
      </c>
      <c r="Z203">
        <v>275989</v>
      </c>
      <c r="AA203">
        <v>94829</v>
      </c>
      <c r="AB203">
        <v>6246816</v>
      </c>
      <c r="AC203">
        <v>833228</v>
      </c>
      <c r="AD203" s="9">
        <v>2.1595473588735799E-5</v>
      </c>
      <c r="AE203" s="9">
        <v>5.6793076696778353E-6</v>
      </c>
      <c r="AF203" s="9">
        <v>5.6450675093623448E-6</v>
      </c>
      <c r="AG203" s="9">
        <v>5.8600434112015903E-6</v>
      </c>
      <c r="AH203" s="9">
        <v>6.0348427682065172E-6</v>
      </c>
      <c r="AI203" s="9">
        <v>6.095613352806786E-6</v>
      </c>
      <c r="AJ203" s="9">
        <v>7.3271882647752754E-6</v>
      </c>
      <c r="AK203" s="9">
        <v>1.0812914945611037E-5</v>
      </c>
      <c r="AL203" s="9">
        <v>1.8116664069944817E-5</v>
      </c>
      <c r="AM203" s="9">
        <v>2.1090594649316138E-4</v>
      </c>
      <c r="AN203" s="9">
        <v>1.1205708636207629E-5</v>
      </c>
      <c r="AO203" s="9">
        <v>3.600455097524327E-5</v>
      </c>
      <c r="AP203" s="8">
        <v>2.0700000000000003E-2</v>
      </c>
      <c r="AQ203" s="8" t="s">
        <v>5612</v>
      </c>
      <c r="AR203" s="37">
        <v>0.24800000000000003</v>
      </c>
      <c r="AS203" s="37">
        <v>0.42100000000000004</v>
      </c>
      <c r="AT203" s="37">
        <v>0.31900000000000001</v>
      </c>
      <c r="AU203" s="9" t="s">
        <v>5612</v>
      </c>
      <c r="AV203" s="9" t="s">
        <v>5612</v>
      </c>
      <c r="AW203" s="9" t="s">
        <v>5612</v>
      </c>
      <c r="AX203" s="9" t="s">
        <v>5612</v>
      </c>
      <c r="AY203" s="9" t="s">
        <v>5612</v>
      </c>
      <c r="AZ203" s="9" t="s">
        <v>5612</v>
      </c>
    </row>
    <row r="204" spans="1:52" x14ac:dyDescent="0.2">
      <c r="A204" s="38" t="s">
        <v>5</v>
      </c>
      <c r="B204" s="7">
        <v>2010</v>
      </c>
      <c r="C204" s="3" t="s">
        <v>65</v>
      </c>
      <c r="D204" t="s">
        <v>83</v>
      </c>
      <c r="E204" t="s">
        <v>713</v>
      </c>
      <c r="F204">
        <v>10</v>
      </c>
      <c r="G204">
        <v>5</v>
      </c>
      <c r="H204">
        <v>5</v>
      </c>
      <c r="I204">
        <v>5</v>
      </c>
      <c r="J204">
        <v>5</v>
      </c>
      <c r="K204">
        <v>5</v>
      </c>
      <c r="L204">
        <v>5</v>
      </c>
      <c r="M204">
        <v>5</v>
      </c>
      <c r="N204">
        <v>17</v>
      </c>
      <c r="O204">
        <v>24</v>
      </c>
      <c r="P204">
        <v>86</v>
      </c>
      <c r="Q204">
        <v>46</v>
      </c>
      <c r="R204">
        <v>463060</v>
      </c>
      <c r="S204">
        <v>880389</v>
      </c>
      <c r="T204">
        <v>885729</v>
      </c>
      <c r="U204">
        <v>853236</v>
      </c>
      <c r="V204">
        <v>828522</v>
      </c>
      <c r="W204">
        <v>820262</v>
      </c>
      <c r="X204">
        <v>682390</v>
      </c>
      <c r="Y204">
        <v>462410</v>
      </c>
      <c r="Z204">
        <v>275989</v>
      </c>
      <c r="AA204">
        <v>94829</v>
      </c>
      <c r="AB204">
        <v>6246816</v>
      </c>
      <c r="AC204">
        <v>833228</v>
      </c>
      <c r="AD204" s="9">
        <v>2.1595473588735799E-5</v>
      </c>
      <c r="AE204" s="9">
        <v>5.6793076696778353E-6</v>
      </c>
      <c r="AF204" s="9">
        <v>5.6450675093623448E-6</v>
      </c>
      <c r="AG204" s="9">
        <v>5.8600434112015903E-6</v>
      </c>
      <c r="AH204" s="9">
        <v>6.0348427682065172E-6</v>
      </c>
      <c r="AI204" s="9">
        <v>6.095613352806786E-6</v>
      </c>
      <c r="AJ204" s="9">
        <v>7.3271882647752754E-6</v>
      </c>
      <c r="AK204" s="9">
        <v>1.0812914945611037E-5</v>
      </c>
      <c r="AL204" s="9">
        <v>6.1596657837812379E-5</v>
      </c>
      <c r="AM204" s="9">
        <v>2.5308713579179365E-4</v>
      </c>
      <c r="AN204" s="9">
        <v>1.3767013467340802E-5</v>
      </c>
      <c r="AO204" s="9">
        <v>5.5206978162039681E-5</v>
      </c>
      <c r="AP204" s="8">
        <v>2.7149999999999997E-2</v>
      </c>
      <c r="AQ204" s="8" t="s">
        <v>5612</v>
      </c>
      <c r="AR204" s="37">
        <v>0.32900000000000001</v>
      </c>
      <c r="AS204" s="37">
        <v>0.55400000000000005</v>
      </c>
      <c r="AT204" s="37">
        <v>0.49</v>
      </c>
      <c r="AU204" s="9" t="s">
        <v>5612</v>
      </c>
      <c r="AV204" s="9" t="s">
        <v>5612</v>
      </c>
      <c r="AW204" s="9" t="s">
        <v>5612</v>
      </c>
      <c r="AX204" s="9" t="s">
        <v>5612</v>
      </c>
      <c r="AY204" s="9" t="s">
        <v>5612</v>
      </c>
      <c r="AZ204" s="9" t="s">
        <v>5612</v>
      </c>
    </row>
    <row r="205" spans="1:52" x14ac:dyDescent="0.2">
      <c r="A205" s="38" t="s">
        <v>5</v>
      </c>
      <c r="B205" s="7">
        <v>2010</v>
      </c>
      <c r="C205" s="3" t="s">
        <v>66</v>
      </c>
      <c r="D205" t="s">
        <v>83</v>
      </c>
      <c r="E205" t="s">
        <v>714</v>
      </c>
      <c r="F205">
        <v>10</v>
      </c>
      <c r="G205">
        <v>5</v>
      </c>
      <c r="H205">
        <v>5</v>
      </c>
      <c r="I205">
        <v>5</v>
      </c>
      <c r="J205">
        <v>5</v>
      </c>
      <c r="K205">
        <v>5</v>
      </c>
      <c r="L205">
        <v>13</v>
      </c>
      <c r="M205">
        <v>11</v>
      </c>
      <c r="N205">
        <v>26</v>
      </c>
      <c r="O205">
        <v>25</v>
      </c>
      <c r="P205">
        <v>110</v>
      </c>
      <c r="Q205">
        <v>62</v>
      </c>
      <c r="R205">
        <v>463060</v>
      </c>
      <c r="S205">
        <v>880389</v>
      </c>
      <c r="T205">
        <v>885729</v>
      </c>
      <c r="U205">
        <v>853236</v>
      </c>
      <c r="V205">
        <v>828522</v>
      </c>
      <c r="W205">
        <v>820262</v>
      </c>
      <c r="X205">
        <v>682390</v>
      </c>
      <c r="Y205">
        <v>462410</v>
      </c>
      <c r="Z205">
        <v>275989</v>
      </c>
      <c r="AA205">
        <v>94829</v>
      </c>
      <c r="AB205">
        <v>6246816</v>
      </c>
      <c r="AC205">
        <v>833228</v>
      </c>
      <c r="AD205" s="9">
        <v>2.1595473588735799E-5</v>
      </c>
      <c r="AE205" s="9">
        <v>5.6793076696778353E-6</v>
      </c>
      <c r="AF205" s="9">
        <v>5.6450675093623448E-6</v>
      </c>
      <c r="AG205" s="9">
        <v>5.8600434112015903E-6</v>
      </c>
      <c r="AH205" s="9">
        <v>6.0348427682065172E-6</v>
      </c>
      <c r="AI205" s="9">
        <v>6.095613352806786E-6</v>
      </c>
      <c r="AJ205" s="9">
        <v>1.9050689488415715E-5</v>
      </c>
      <c r="AK205" s="9">
        <v>2.3788412880344283E-5</v>
      </c>
      <c r="AL205" s="9">
        <v>9.4206653163713043E-5</v>
      </c>
      <c r="AM205" s="9">
        <v>2.6363243311645169E-4</v>
      </c>
      <c r="AN205" s="9">
        <v>1.760897071404056E-5</v>
      </c>
      <c r="AO205" s="9">
        <v>7.4409405348836092E-5</v>
      </c>
      <c r="AP205" s="8">
        <v>4.3479999999999998E-2</v>
      </c>
      <c r="AQ205" s="8" t="s">
        <v>5612</v>
      </c>
      <c r="AR205" s="37">
        <v>0.35600000000000004</v>
      </c>
      <c r="AS205" s="37">
        <v>0.59</v>
      </c>
      <c r="AT205" s="37">
        <v>0.56799999999999995</v>
      </c>
      <c r="AU205" s="9" t="s">
        <v>5612</v>
      </c>
      <c r="AV205" s="9" t="s">
        <v>5612</v>
      </c>
      <c r="AW205" s="9" t="s">
        <v>5612</v>
      </c>
      <c r="AX205" s="9" t="s">
        <v>5612</v>
      </c>
      <c r="AY205" s="9" t="s">
        <v>5612</v>
      </c>
      <c r="AZ205" s="9" t="s">
        <v>5612</v>
      </c>
    </row>
    <row r="206" spans="1:52" x14ac:dyDescent="0.2">
      <c r="A206" s="38" t="s">
        <v>5</v>
      </c>
      <c r="B206" s="7">
        <v>2011</v>
      </c>
      <c r="C206" s="3" t="s">
        <v>55</v>
      </c>
      <c r="D206" t="s">
        <v>84</v>
      </c>
      <c r="E206" t="s">
        <v>715</v>
      </c>
      <c r="F206">
        <v>10</v>
      </c>
      <c r="G206">
        <v>5</v>
      </c>
      <c r="H206">
        <v>5</v>
      </c>
      <c r="I206">
        <v>5</v>
      </c>
      <c r="J206">
        <v>5</v>
      </c>
      <c r="K206">
        <v>5</v>
      </c>
      <c r="L206">
        <v>5</v>
      </c>
      <c r="M206">
        <v>13</v>
      </c>
      <c r="N206">
        <v>25</v>
      </c>
      <c r="O206">
        <v>39</v>
      </c>
      <c r="P206">
        <v>117</v>
      </c>
      <c r="Q206">
        <v>77</v>
      </c>
      <c r="R206">
        <v>461855</v>
      </c>
      <c r="S206">
        <v>890354</v>
      </c>
      <c r="T206">
        <v>897950</v>
      </c>
      <c r="U206">
        <v>859319</v>
      </c>
      <c r="V206">
        <v>828392</v>
      </c>
      <c r="W206">
        <v>830751</v>
      </c>
      <c r="X206">
        <v>707290</v>
      </c>
      <c r="Y206">
        <v>481716</v>
      </c>
      <c r="Z206">
        <v>280469</v>
      </c>
      <c r="AA206">
        <v>99277</v>
      </c>
      <c r="AB206">
        <v>6337373</v>
      </c>
      <c r="AC206">
        <v>861462</v>
      </c>
      <c r="AD206" s="9">
        <v>2.165181712875253E-5</v>
      </c>
      <c r="AE206" s="9">
        <v>5.6157438501989095E-6</v>
      </c>
      <c r="AF206" s="9">
        <v>5.5682387660782893E-6</v>
      </c>
      <c r="AG206" s="9">
        <v>5.8185609767734685E-6</v>
      </c>
      <c r="AH206" s="9">
        <v>6.0357898193125961E-6</v>
      </c>
      <c r="AI206" s="9">
        <v>6.0186505944621189E-6</v>
      </c>
      <c r="AJ206" s="9">
        <v>7.0692360983472127E-6</v>
      </c>
      <c r="AK206" s="9">
        <v>2.698685532554451E-5</v>
      </c>
      <c r="AL206" s="9">
        <v>8.9136410797628263E-5</v>
      </c>
      <c r="AM206" s="9">
        <v>3.9284023489831482E-4</v>
      </c>
      <c r="AN206" s="9">
        <v>1.8461908427987434E-5</v>
      </c>
      <c r="AO206" s="9">
        <v>8.9382932735280254E-5</v>
      </c>
      <c r="AP206" s="8">
        <v>5.5449999999999999E-2</v>
      </c>
      <c r="AQ206" s="8" t="s">
        <v>5612</v>
      </c>
      <c r="AR206" s="37">
        <v>0.378</v>
      </c>
      <c r="AS206" s="37">
        <v>0.61499999999999999</v>
      </c>
      <c r="AT206" s="37">
        <v>0.58600000000000008</v>
      </c>
      <c r="AU206" s="9" t="s">
        <v>5612</v>
      </c>
      <c r="AV206" s="9" t="s">
        <v>5612</v>
      </c>
      <c r="AW206" s="9" t="s">
        <v>5612</v>
      </c>
      <c r="AX206" s="9" t="s">
        <v>5612</v>
      </c>
      <c r="AY206" s="9" t="s">
        <v>5612</v>
      </c>
      <c r="AZ206" s="9" t="s">
        <v>5612</v>
      </c>
    </row>
    <row r="207" spans="1:52" x14ac:dyDescent="0.2">
      <c r="A207" s="38" t="s">
        <v>5</v>
      </c>
      <c r="B207" s="7">
        <v>2011</v>
      </c>
      <c r="C207" s="3" t="s">
        <v>56</v>
      </c>
      <c r="D207" t="s">
        <v>84</v>
      </c>
      <c r="E207" t="s">
        <v>716</v>
      </c>
      <c r="F207">
        <v>10</v>
      </c>
      <c r="G207">
        <v>5</v>
      </c>
      <c r="H207">
        <v>5</v>
      </c>
      <c r="I207">
        <v>5</v>
      </c>
      <c r="J207">
        <v>5</v>
      </c>
      <c r="K207">
        <v>5</v>
      </c>
      <c r="L207">
        <v>5</v>
      </c>
      <c r="M207">
        <v>10</v>
      </c>
      <c r="N207">
        <v>30</v>
      </c>
      <c r="O207">
        <v>33</v>
      </c>
      <c r="P207">
        <v>113</v>
      </c>
      <c r="Q207">
        <v>73</v>
      </c>
      <c r="R207">
        <v>461855</v>
      </c>
      <c r="S207">
        <v>890354</v>
      </c>
      <c r="T207">
        <v>897950</v>
      </c>
      <c r="U207">
        <v>859319</v>
      </c>
      <c r="V207">
        <v>828392</v>
      </c>
      <c r="W207">
        <v>830751</v>
      </c>
      <c r="X207">
        <v>707290</v>
      </c>
      <c r="Y207">
        <v>481716</v>
      </c>
      <c r="Z207">
        <v>280469</v>
      </c>
      <c r="AA207">
        <v>99277</v>
      </c>
      <c r="AB207">
        <v>6337373</v>
      </c>
      <c r="AC207">
        <v>861462</v>
      </c>
      <c r="AD207" s="9">
        <v>2.165181712875253E-5</v>
      </c>
      <c r="AE207" s="9">
        <v>5.6157438501989095E-6</v>
      </c>
      <c r="AF207" s="9">
        <v>5.5682387660782893E-6</v>
      </c>
      <c r="AG207" s="9">
        <v>5.8185609767734685E-6</v>
      </c>
      <c r="AH207" s="9">
        <v>6.0357898193125961E-6</v>
      </c>
      <c r="AI207" s="9">
        <v>6.0186505944621189E-6</v>
      </c>
      <c r="AJ207" s="9">
        <v>7.0692360983472127E-6</v>
      </c>
      <c r="AK207" s="9">
        <v>2.0759119481188085E-5</v>
      </c>
      <c r="AL207" s="9">
        <v>1.0696369295715391E-4</v>
      </c>
      <c r="AM207" s="9">
        <v>3.3240327568318943E-4</v>
      </c>
      <c r="AN207" s="9">
        <v>1.7830732071475042E-5</v>
      </c>
      <c r="AO207" s="9">
        <v>8.4739663502278689E-5</v>
      </c>
      <c r="AP207" s="8">
        <v>7.2550000000000003E-2</v>
      </c>
      <c r="AQ207" s="8" t="s">
        <v>5612</v>
      </c>
      <c r="AR207" s="37">
        <v>0.39400000000000002</v>
      </c>
      <c r="AS207" s="37">
        <v>0.622</v>
      </c>
      <c r="AT207" s="37">
        <v>0.59700000000000009</v>
      </c>
      <c r="AU207" s="9" t="s">
        <v>5612</v>
      </c>
      <c r="AV207" s="9" t="s">
        <v>5612</v>
      </c>
      <c r="AW207" s="9" t="s">
        <v>5612</v>
      </c>
      <c r="AX207" s="9" t="s">
        <v>5612</v>
      </c>
      <c r="AY207" s="9" t="s">
        <v>5612</v>
      </c>
      <c r="AZ207" s="9" t="s">
        <v>5612</v>
      </c>
    </row>
    <row r="208" spans="1:52" x14ac:dyDescent="0.2">
      <c r="A208" s="38" t="s">
        <v>5</v>
      </c>
      <c r="B208" s="7">
        <v>2011</v>
      </c>
      <c r="C208" s="3" t="s">
        <v>57</v>
      </c>
      <c r="D208" t="s">
        <v>84</v>
      </c>
      <c r="E208" t="s">
        <v>717</v>
      </c>
      <c r="F208">
        <v>10</v>
      </c>
      <c r="G208">
        <v>5</v>
      </c>
      <c r="H208">
        <v>5</v>
      </c>
      <c r="I208">
        <v>5</v>
      </c>
      <c r="J208">
        <v>5</v>
      </c>
      <c r="K208">
        <v>5</v>
      </c>
      <c r="L208">
        <v>5</v>
      </c>
      <c r="M208">
        <v>10</v>
      </c>
      <c r="N208">
        <v>19</v>
      </c>
      <c r="O208">
        <v>31</v>
      </c>
      <c r="P208">
        <v>100</v>
      </c>
      <c r="Q208">
        <v>60</v>
      </c>
      <c r="R208">
        <v>461855</v>
      </c>
      <c r="S208">
        <v>890354</v>
      </c>
      <c r="T208">
        <v>897950</v>
      </c>
      <c r="U208">
        <v>859319</v>
      </c>
      <c r="V208">
        <v>828392</v>
      </c>
      <c r="W208">
        <v>830751</v>
      </c>
      <c r="X208">
        <v>707290</v>
      </c>
      <c r="Y208">
        <v>481716</v>
      </c>
      <c r="Z208">
        <v>280469</v>
      </c>
      <c r="AA208">
        <v>99277</v>
      </c>
      <c r="AB208">
        <v>6337373</v>
      </c>
      <c r="AC208">
        <v>861462</v>
      </c>
      <c r="AD208" s="9">
        <v>2.165181712875253E-5</v>
      </c>
      <c r="AE208" s="9">
        <v>5.6157438501989095E-6</v>
      </c>
      <c r="AF208" s="9">
        <v>5.5682387660782893E-6</v>
      </c>
      <c r="AG208" s="9">
        <v>5.8185609767734685E-6</v>
      </c>
      <c r="AH208" s="9">
        <v>6.0357898193125961E-6</v>
      </c>
      <c r="AI208" s="9">
        <v>6.0186505944621189E-6</v>
      </c>
      <c r="AJ208" s="9">
        <v>7.0692360983472127E-6</v>
      </c>
      <c r="AK208" s="9">
        <v>2.0759119481188085E-5</v>
      </c>
      <c r="AL208" s="9">
        <v>6.7743672206197476E-5</v>
      </c>
      <c r="AM208" s="9">
        <v>3.1225762261148101E-4</v>
      </c>
      <c r="AN208" s="9">
        <v>1.577940891280977E-5</v>
      </c>
      <c r="AO208" s="9">
        <v>6.9649038495023572E-5</v>
      </c>
      <c r="AP208" s="8">
        <v>3.5099999999999999E-2</v>
      </c>
      <c r="AQ208" s="8" t="s">
        <v>5612</v>
      </c>
      <c r="AR208" s="37">
        <v>0.41100000000000003</v>
      </c>
      <c r="AS208" s="37">
        <v>0.626</v>
      </c>
      <c r="AT208" s="37">
        <v>0.60599999999999998</v>
      </c>
      <c r="AU208" s="9" t="s">
        <v>5612</v>
      </c>
      <c r="AV208" s="9" t="s">
        <v>5612</v>
      </c>
      <c r="AW208" s="9" t="s">
        <v>5612</v>
      </c>
      <c r="AX208" s="9" t="s">
        <v>5612</v>
      </c>
      <c r="AY208" s="9" t="s">
        <v>5612</v>
      </c>
      <c r="AZ208" s="9" t="s">
        <v>5612</v>
      </c>
    </row>
    <row r="209" spans="1:52" x14ac:dyDescent="0.2">
      <c r="A209" s="38" t="s">
        <v>5</v>
      </c>
      <c r="B209" s="7">
        <v>2011</v>
      </c>
      <c r="C209" s="3" t="s">
        <v>58</v>
      </c>
      <c r="D209" t="s">
        <v>84</v>
      </c>
      <c r="E209" t="s">
        <v>718</v>
      </c>
      <c r="F209">
        <v>10</v>
      </c>
      <c r="G209">
        <v>5</v>
      </c>
      <c r="H209">
        <v>5</v>
      </c>
      <c r="I209">
        <v>5</v>
      </c>
      <c r="J209">
        <v>5</v>
      </c>
      <c r="K209">
        <v>10</v>
      </c>
      <c r="L209">
        <v>5</v>
      </c>
      <c r="M209">
        <v>12</v>
      </c>
      <c r="N209">
        <v>19</v>
      </c>
      <c r="O209">
        <v>20</v>
      </c>
      <c r="P209">
        <v>96</v>
      </c>
      <c r="Q209">
        <v>51</v>
      </c>
      <c r="R209">
        <v>461855</v>
      </c>
      <c r="S209">
        <v>890354</v>
      </c>
      <c r="T209">
        <v>897950</v>
      </c>
      <c r="U209">
        <v>859319</v>
      </c>
      <c r="V209">
        <v>828392</v>
      </c>
      <c r="W209">
        <v>830751</v>
      </c>
      <c r="X209">
        <v>707290</v>
      </c>
      <c r="Y209">
        <v>481716</v>
      </c>
      <c r="Z209">
        <v>280469</v>
      </c>
      <c r="AA209">
        <v>99277</v>
      </c>
      <c r="AB209">
        <v>6337373</v>
      </c>
      <c r="AC209">
        <v>861462</v>
      </c>
      <c r="AD209" s="9">
        <v>2.165181712875253E-5</v>
      </c>
      <c r="AE209" s="9">
        <v>5.6157438501989095E-6</v>
      </c>
      <c r="AF209" s="9">
        <v>5.5682387660782893E-6</v>
      </c>
      <c r="AG209" s="9">
        <v>5.8185609767734685E-6</v>
      </c>
      <c r="AH209" s="9">
        <v>6.0357898193125961E-6</v>
      </c>
      <c r="AI209" s="9">
        <v>1.2037301188924238E-5</v>
      </c>
      <c r="AJ209" s="9">
        <v>7.0692360983472127E-6</v>
      </c>
      <c r="AK209" s="9">
        <v>2.4910943377425704E-5</v>
      </c>
      <c r="AL209" s="9">
        <v>6.7743672206197476E-5</v>
      </c>
      <c r="AM209" s="9">
        <v>2.0145653071708451E-4</v>
      </c>
      <c r="AN209" s="9">
        <v>1.5148232556297381E-5</v>
      </c>
      <c r="AO209" s="9">
        <v>5.9201682720770039E-5</v>
      </c>
      <c r="AP209" s="8">
        <v>2.4150000000000001E-2</v>
      </c>
      <c r="AQ209" s="8" t="s">
        <v>5612</v>
      </c>
      <c r="AR209" s="37">
        <v>0.41799999999999998</v>
      </c>
      <c r="AS209" s="37">
        <v>0.64300000000000002</v>
      </c>
      <c r="AT209" s="37">
        <v>0.61499999999999999</v>
      </c>
      <c r="AU209" s="9" t="s">
        <v>5612</v>
      </c>
      <c r="AV209" s="9" t="s">
        <v>5612</v>
      </c>
      <c r="AW209" s="9" t="s">
        <v>5612</v>
      </c>
      <c r="AX209" s="9" t="s">
        <v>5612</v>
      </c>
      <c r="AY209" s="9" t="s">
        <v>5612</v>
      </c>
      <c r="AZ209" s="9" t="s">
        <v>5612</v>
      </c>
    </row>
    <row r="210" spans="1:52" x14ac:dyDescent="0.2">
      <c r="A210" s="38" t="s">
        <v>5</v>
      </c>
      <c r="B210" s="7">
        <v>2011</v>
      </c>
      <c r="C210" s="3" t="s">
        <v>59</v>
      </c>
      <c r="D210" t="s">
        <v>84</v>
      </c>
      <c r="E210" t="s">
        <v>719</v>
      </c>
      <c r="F210">
        <v>10</v>
      </c>
      <c r="G210">
        <v>5</v>
      </c>
      <c r="H210">
        <v>5</v>
      </c>
      <c r="I210">
        <v>5</v>
      </c>
      <c r="J210">
        <v>5</v>
      </c>
      <c r="K210">
        <v>5</v>
      </c>
      <c r="L210">
        <v>5</v>
      </c>
      <c r="M210">
        <v>5</v>
      </c>
      <c r="N210">
        <v>19</v>
      </c>
      <c r="O210">
        <v>19</v>
      </c>
      <c r="P210">
        <v>83</v>
      </c>
      <c r="Q210">
        <v>43</v>
      </c>
      <c r="R210">
        <v>461855</v>
      </c>
      <c r="S210">
        <v>890354</v>
      </c>
      <c r="T210">
        <v>897950</v>
      </c>
      <c r="U210">
        <v>859319</v>
      </c>
      <c r="V210">
        <v>828392</v>
      </c>
      <c r="W210">
        <v>830751</v>
      </c>
      <c r="X210">
        <v>707290</v>
      </c>
      <c r="Y210">
        <v>481716</v>
      </c>
      <c r="Z210">
        <v>280469</v>
      </c>
      <c r="AA210">
        <v>99277</v>
      </c>
      <c r="AB210">
        <v>6337373</v>
      </c>
      <c r="AC210">
        <v>861462</v>
      </c>
      <c r="AD210" s="9">
        <v>2.165181712875253E-5</v>
      </c>
      <c r="AE210" s="9">
        <v>5.6157438501989095E-6</v>
      </c>
      <c r="AF210" s="9">
        <v>5.5682387660782893E-6</v>
      </c>
      <c r="AG210" s="9">
        <v>5.8185609767734685E-6</v>
      </c>
      <c r="AH210" s="9">
        <v>6.0357898193125961E-6</v>
      </c>
      <c r="AI210" s="9">
        <v>6.0186505944621189E-6</v>
      </c>
      <c r="AJ210" s="9">
        <v>7.0692360983472127E-6</v>
      </c>
      <c r="AK210" s="9">
        <v>1.0379559740594043E-5</v>
      </c>
      <c r="AL210" s="9">
        <v>6.7743672206197476E-5</v>
      </c>
      <c r="AM210" s="9">
        <v>1.913837041812303E-4</v>
      </c>
      <c r="AN210" s="9">
        <v>1.309690939763211E-5</v>
      </c>
      <c r="AO210" s="9">
        <v>4.9915144254766897E-5</v>
      </c>
      <c r="AP210" s="8">
        <v>1.4950000000000001E-2</v>
      </c>
      <c r="AQ210" s="8" t="s">
        <v>5612</v>
      </c>
      <c r="AR210" s="37">
        <v>0.41899999999999998</v>
      </c>
      <c r="AS210" s="37">
        <v>0.64300000000000002</v>
      </c>
      <c r="AT210" s="37">
        <v>0.61499999999999999</v>
      </c>
      <c r="AU210" s="9" t="s">
        <v>5612</v>
      </c>
      <c r="AV210" s="9" t="s">
        <v>5612</v>
      </c>
      <c r="AW210" s="9" t="s">
        <v>5612</v>
      </c>
      <c r="AX210" s="9" t="s">
        <v>5612</v>
      </c>
      <c r="AY210" s="9" t="s">
        <v>5612</v>
      </c>
      <c r="AZ210" s="9" t="s">
        <v>5612</v>
      </c>
    </row>
    <row r="211" spans="1:52" x14ac:dyDescent="0.2">
      <c r="A211" s="38" t="s">
        <v>5</v>
      </c>
      <c r="B211" s="7">
        <v>2011</v>
      </c>
      <c r="C211" s="3" t="s">
        <v>60</v>
      </c>
      <c r="D211" t="s">
        <v>84</v>
      </c>
      <c r="E211" t="s">
        <v>720</v>
      </c>
      <c r="F211">
        <v>10</v>
      </c>
      <c r="G211">
        <v>5</v>
      </c>
      <c r="H211">
        <v>5</v>
      </c>
      <c r="I211">
        <v>5</v>
      </c>
      <c r="J211">
        <v>5</v>
      </c>
      <c r="K211">
        <v>5</v>
      </c>
      <c r="L211">
        <v>5</v>
      </c>
      <c r="M211">
        <v>10</v>
      </c>
      <c r="N211">
        <v>18</v>
      </c>
      <c r="O211">
        <v>16</v>
      </c>
      <c r="P211">
        <v>84</v>
      </c>
      <c r="Q211">
        <v>44</v>
      </c>
      <c r="R211">
        <v>461855</v>
      </c>
      <c r="S211">
        <v>890354</v>
      </c>
      <c r="T211">
        <v>897950</v>
      </c>
      <c r="U211">
        <v>859319</v>
      </c>
      <c r="V211">
        <v>828392</v>
      </c>
      <c r="W211">
        <v>830751</v>
      </c>
      <c r="X211">
        <v>707290</v>
      </c>
      <c r="Y211">
        <v>481716</v>
      </c>
      <c r="Z211">
        <v>280469</v>
      </c>
      <c r="AA211">
        <v>99277</v>
      </c>
      <c r="AB211">
        <v>6337373</v>
      </c>
      <c r="AC211">
        <v>861462</v>
      </c>
      <c r="AD211" s="9">
        <v>2.165181712875253E-5</v>
      </c>
      <c r="AE211" s="9">
        <v>5.6157438501989095E-6</v>
      </c>
      <c r="AF211" s="9">
        <v>5.5682387660782893E-6</v>
      </c>
      <c r="AG211" s="9">
        <v>5.8185609767734685E-6</v>
      </c>
      <c r="AH211" s="9">
        <v>6.0357898193125961E-6</v>
      </c>
      <c r="AI211" s="9">
        <v>6.0186505944621189E-6</v>
      </c>
      <c r="AJ211" s="9">
        <v>7.0692360983472127E-6</v>
      </c>
      <c r="AK211" s="9">
        <v>2.0759119481188085E-5</v>
      </c>
      <c r="AL211" s="9">
        <v>6.4178215774292349E-5</v>
      </c>
      <c r="AM211" s="9">
        <v>1.6116522457366761E-4</v>
      </c>
      <c r="AN211" s="9">
        <v>1.3254703486760207E-5</v>
      </c>
      <c r="AO211" s="9">
        <v>5.1075961563017288E-5</v>
      </c>
      <c r="AP211" s="8">
        <v>8.9599999999999992E-3</v>
      </c>
      <c r="AQ211" s="8" t="s">
        <v>5612</v>
      </c>
      <c r="AR211" s="37" t="s">
        <v>5612</v>
      </c>
      <c r="AS211" s="37" t="s">
        <v>5612</v>
      </c>
      <c r="AT211" s="37" t="s">
        <v>5612</v>
      </c>
      <c r="AU211" s="9" t="s">
        <v>5612</v>
      </c>
      <c r="AV211" s="9" t="s">
        <v>5612</v>
      </c>
      <c r="AW211" s="9" t="s">
        <v>5612</v>
      </c>
      <c r="AX211" s="9" t="s">
        <v>5612</v>
      </c>
      <c r="AY211" s="9" t="s">
        <v>5612</v>
      </c>
      <c r="AZ211" s="9" t="s">
        <v>5612</v>
      </c>
    </row>
    <row r="212" spans="1:52" x14ac:dyDescent="0.2">
      <c r="A212" s="38" t="s">
        <v>5</v>
      </c>
      <c r="B212" s="7">
        <v>2011</v>
      </c>
      <c r="C212" s="3" t="s">
        <v>61</v>
      </c>
      <c r="D212" t="s">
        <v>84</v>
      </c>
      <c r="E212" t="s">
        <v>721</v>
      </c>
      <c r="F212">
        <v>10</v>
      </c>
      <c r="G212">
        <v>5</v>
      </c>
      <c r="H212">
        <v>5</v>
      </c>
      <c r="I212">
        <v>5</v>
      </c>
      <c r="J212">
        <v>5</v>
      </c>
      <c r="K212">
        <v>5</v>
      </c>
      <c r="L212">
        <v>5</v>
      </c>
      <c r="M212">
        <v>5</v>
      </c>
      <c r="N212">
        <v>15</v>
      </c>
      <c r="O212">
        <v>20</v>
      </c>
      <c r="P212">
        <v>80</v>
      </c>
      <c r="Q212">
        <v>40</v>
      </c>
      <c r="R212">
        <v>461855</v>
      </c>
      <c r="S212">
        <v>890354</v>
      </c>
      <c r="T212">
        <v>897950</v>
      </c>
      <c r="U212">
        <v>859319</v>
      </c>
      <c r="V212">
        <v>828392</v>
      </c>
      <c r="W212">
        <v>830751</v>
      </c>
      <c r="X212">
        <v>707290</v>
      </c>
      <c r="Y212">
        <v>481716</v>
      </c>
      <c r="Z212">
        <v>280469</v>
      </c>
      <c r="AA212">
        <v>99277</v>
      </c>
      <c r="AB212">
        <v>6337373</v>
      </c>
      <c r="AC212">
        <v>861462</v>
      </c>
      <c r="AD212" s="9">
        <v>2.165181712875253E-5</v>
      </c>
      <c r="AE212" s="9">
        <v>5.6157438501989095E-6</v>
      </c>
      <c r="AF212" s="9">
        <v>5.5682387660782893E-6</v>
      </c>
      <c r="AG212" s="9">
        <v>5.8185609767734685E-6</v>
      </c>
      <c r="AH212" s="9">
        <v>6.0357898193125961E-6</v>
      </c>
      <c r="AI212" s="9">
        <v>6.0186505944621189E-6</v>
      </c>
      <c r="AJ212" s="9">
        <v>7.0692360983472127E-6</v>
      </c>
      <c r="AK212" s="9">
        <v>1.0379559740594043E-5</v>
      </c>
      <c r="AL212" s="9">
        <v>5.3481846478576955E-5</v>
      </c>
      <c r="AM212" s="9">
        <v>2.0145653071708451E-4</v>
      </c>
      <c r="AN212" s="9">
        <v>1.2623527130247817E-5</v>
      </c>
      <c r="AO212" s="9">
        <v>4.6432692330015717E-5</v>
      </c>
      <c r="AP212" s="8">
        <v>8.0249999999999991E-3</v>
      </c>
      <c r="AQ212" s="8" t="s">
        <v>5612</v>
      </c>
      <c r="AR212" s="37" t="s">
        <v>5612</v>
      </c>
      <c r="AS212" s="37" t="s">
        <v>5612</v>
      </c>
      <c r="AT212" s="37" t="s">
        <v>5612</v>
      </c>
      <c r="AU212" s="9" t="s">
        <v>5612</v>
      </c>
      <c r="AV212" s="9" t="s">
        <v>5612</v>
      </c>
      <c r="AW212" s="9" t="s">
        <v>5612</v>
      </c>
      <c r="AX212" s="9" t="s">
        <v>5612</v>
      </c>
      <c r="AY212" s="9" t="s">
        <v>5612</v>
      </c>
      <c r="AZ212" s="9" t="s">
        <v>5612</v>
      </c>
    </row>
    <row r="213" spans="1:52" x14ac:dyDescent="0.2">
      <c r="A213" s="38" t="s">
        <v>5</v>
      </c>
      <c r="B213" s="7">
        <v>2011</v>
      </c>
      <c r="C213" s="3" t="s">
        <v>62</v>
      </c>
      <c r="D213" t="s">
        <v>84</v>
      </c>
      <c r="E213" t="s">
        <v>722</v>
      </c>
      <c r="F213">
        <v>10</v>
      </c>
      <c r="G213">
        <v>5</v>
      </c>
      <c r="H213">
        <v>5</v>
      </c>
      <c r="I213">
        <v>5</v>
      </c>
      <c r="J213">
        <v>5</v>
      </c>
      <c r="K213">
        <v>5</v>
      </c>
      <c r="L213">
        <v>5</v>
      </c>
      <c r="M213">
        <v>5</v>
      </c>
      <c r="N213">
        <v>10</v>
      </c>
      <c r="O213">
        <v>12</v>
      </c>
      <c r="P213">
        <v>67</v>
      </c>
      <c r="Q213">
        <v>27</v>
      </c>
      <c r="R213">
        <v>461855</v>
      </c>
      <c r="S213">
        <v>890354</v>
      </c>
      <c r="T213">
        <v>897950</v>
      </c>
      <c r="U213">
        <v>859319</v>
      </c>
      <c r="V213">
        <v>828392</v>
      </c>
      <c r="W213">
        <v>830751</v>
      </c>
      <c r="X213">
        <v>707290</v>
      </c>
      <c r="Y213">
        <v>481716</v>
      </c>
      <c r="Z213">
        <v>280469</v>
      </c>
      <c r="AA213">
        <v>99277</v>
      </c>
      <c r="AB213">
        <v>6337373</v>
      </c>
      <c r="AC213">
        <v>861462</v>
      </c>
      <c r="AD213" s="9">
        <v>2.165181712875253E-5</v>
      </c>
      <c r="AE213" s="9">
        <v>5.6157438501989095E-6</v>
      </c>
      <c r="AF213" s="9">
        <v>5.5682387660782893E-6</v>
      </c>
      <c r="AG213" s="9">
        <v>5.8185609767734685E-6</v>
      </c>
      <c r="AH213" s="9">
        <v>6.0357898193125961E-6</v>
      </c>
      <c r="AI213" s="9">
        <v>6.0186505944621189E-6</v>
      </c>
      <c r="AJ213" s="9">
        <v>7.0692360983472127E-6</v>
      </c>
      <c r="AK213" s="9">
        <v>1.0379559740594043E-5</v>
      </c>
      <c r="AL213" s="9">
        <v>3.5654564319051301E-5</v>
      </c>
      <c r="AM213" s="9">
        <v>1.2087391843025071E-4</v>
      </c>
      <c r="AN213" s="9">
        <v>1.0572203971582547E-5</v>
      </c>
      <c r="AO213" s="9">
        <v>3.1342067322760606E-5</v>
      </c>
      <c r="AP213" s="8">
        <v>1.068E-2</v>
      </c>
      <c r="AQ213" s="8" t="s">
        <v>5612</v>
      </c>
      <c r="AR213" s="37">
        <v>0.02</v>
      </c>
      <c r="AS213" s="37">
        <v>1.1000000000000001E-2</v>
      </c>
      <c r="AT213" s="37">
        <v>0</v>
      </c>
      <c r="AU213" s="9" t="s">
        <v>5612</v>
      </c>
      <c r="AV213" s="9" t="s">
        <v>5612</v>
      </c>
      <c r="AW213" s="9" t="s">
        <v>5612</v>
      </c>
      <c r="AX213" s="9" t="s">
        <v>5612</v>
      </c>
      <c r="AY213" s="9" t="s">
        <v>5612</v>
      </c>
      <c r="AZ213" s="9" t="s">
        <v>5612</v>
      </c>
    </row>
    <row r="214" spans="1:52" x14ac:dyDescent="0.2">
      <c r="A214" s="38" t="s">
        <v>5</v>
      </c>
      <c r="B214" s="7">
        <v>2011</v>
      </c>
      <c r="C214" s="3" t="s">
        <v>63</v>
      </c>
      <c r="D214" t="s">
        <v>84</v>
      </c>
      <c r="E214" t="s">
        <v>723</v>
      </c>
      <c r="F214">
        <v>10</v>
      </c>
      <c r="G214">
        <v>5</v>
      </c>
      <c r="H214">
        <v>5</v>
      </c>
      <c r="I214">
        <v>5</v>
      </c>
      <c r="J214">
        <v>5</v>
      </c>
      <c r="K214">
        <v>5</v>
      </c>
      <c r="L214">
        <v>5</v>
      </c>
      <c r="M214">
        <v>5</v>
      </c>
      <c r="N214">
        <v>5</v>
      </c>
      <c r="O214">
        <v>14</v>
      </c>
      <c r="P214">
        <v>64</v>
      </c>
      <c r="Q214">
        <v>24</v>
      </c>
      <c r="R214">
        <v>461855</v>
      </c>
      <c r="S214">
        <v>890354</v>
      </c>
      <c r="T214">
        <v>897950</v>
      </c>
      <c r="U214">
        <v>859319</v>
      </c>
      <c r="V214">
        <v>828392</v>
      </c>
      <c r="W214">
        <v>830751</v>
      </c>
      <c r="X214">
        <v>707290</v>
      </c>
      <c r="Y214">
        <v>481716</v>
      </c>
      <c r="Z214">
        <v>280469</v>
      </c>
      <c r="AA214">
        <v>99277</v>
      </c>
      <c r="AB214">
        <v>6337373</v>
      </c>
      <c r="AC214">
        <v>861462</v>
      </c>
      <c r="AD214" s="9">
        <v>2.165181712875253E-5</v>
      </c>
      <c r="AE214" s="9">
        <v>5.6157438501989095E-6</v>
      </c>
      <c r="AF214" s="9">
        <v>5.5682387660782893E-6</v>
      </c>
      <c r="AG214" s="9">
        <v>5.8185609767734685E-6</v>
      </c>
      <c r="AH214" s="9">
        <v>6.0357898193125961E-6</v>
      </c>
      <c r="AI214" s="9">
        <v>6.0186505944621189E-6</v>
      </c>
      <c r="AJ214" s="9">
        <v>7.0692360983472127E-6</v>
      </c>
      <c r="AK214" s="9">
        <v>1.0379559740594043E-5</v>
      </c>
      <c r="AL214" s="9">
        <v>1.7827282159525651E-5</v>
      </c>
      <c r="AM214" s="9">
        <v>1.4101957150195916E-4</v>
      </c>
      <c r="AN214" s="9">
        <v>1.0098821704198254E-5</v>
      </c>
      <c r="AO214" s="9">
        <v>2.7859615398009429E-5</v>
      </c>
      <c r="AP214" s="8">
        <v>1.0749999999999999E-2</v>
      </c>
      <c r="AQ214" s="8" t="s">
        <v>5612</v>
      </c>
      <c r="AR214" s="37">
        <v>9.9000000000000005E-2</v>
      </c>
      <c r="AS214" s="37">
        <v>0.16500000000000001</v>
      </c>
      <c r="AT214" s="37">
        <v>0</v>
      </c>
      <c r="AU214" s="9" t="s">
        <v>5612</v>
      </c>
      <c r="AV214" s="9" t="s">
        <v>5612</v>
      </c>
      <c r="AW214" s="9" t="s">
        <v>5612</v>
      </c>
      <c r="AX214" s="9" t="s">
        <v>5612</v>
      </c>
      <c r="AY214" s="9" t="s">
        <v>5612</v>
      </c>
      <c r="AZ214" s="9" t="s">
        <v>5612</v>
      </c>
    </row>
    <row r="215" spans="1:52" x14ac:dyDescent="0.2">
      <c r="A215" s="38" t="s">
        <v>5</v>
      </c>
      <c r="B215" s="7">
        <v>2011</v>
      </c>
      <c r="C215" s="3" t="s">
        <v>64</v>
      </c>
      <c r="D215" t="s">
        <v>84</v>
      </c>
      <c r="E215" t="s">
        <v>724</v>
      </c>
      <c r="F215">
        <v>10</v>
      </c>
      <c r="G215">
        <v>5</v>
      </c>
      <c r="H215">
        <v>5</v>
      </c>
      <c r="I215">
        <v>5</v>
      </c>
      <c r="J215">
        <v>5</v>
      </c>
      <c r="K215">
        <v>5</v>
      </c>
      <c r="L215">
        <v>5</v>
      </c>
      <c r="M215">
        <v>5</v>
      </c>
      <c r="N215">
        <v>5</v>
      </c>
      <c r="O215">
        <v>25</v>
      </c>
      <c r="P215">
        <v>75</v>
      </c>
      <c r="Q215">
        <v>35</v>
      </c>
      <c r="R215">
        <v>461855</v>
      </c>
      <c r="S215">
        <v>890354</v>
      </c>
      <c r="T215">
        <v>897950</v>
      </c>
      <c r="U215">
        <v>859319</v>
      </c>
      <c r="V215">
        <v>828392</v>
      </c>
      <c r="W215">
        <v>830751</v>
      </c>
      <c r="X215">
        <v>707290</v>
      </c>
      <c r="Y215">
        <v>481716</v>
      </c>
      <c r="Z215">
        <v>280469</v>
      </c>
      <c r="AA215">
        <v>99277</v>
      </c>
      <c r="AB215">
        <v>6337373</v>
      </c>
      <c r="AC215">
        <v>861462</v>
      </c>
      <c r="AD215" s="9">
        <v>2.165181712875253E-5</v>
      </c>
      <c r="AE215" s="9">
        <v>5.6157438501989095E-6</v>
      </c>
      <c r="AF215" s="9">
        <v>5.5682387660782893E-6</v>
      </c>
      <c r="AG215" s="9">
        <v>5.8185609767734685E-6</v>
      </c>
      <c r="AH215" s="9">
        <v>6.0357898193125961E-6</v>
      </c>
      <c r="AI215" s="9">
        <v>6.0186505944621189E-6</v>
      </c>
      <c r="AJ215" s="9">
        <v>7.0692360983472127E-6</v>
      </c>
      <c r="AK215" s="9">
        <v>1.0379559740594043E-5</v>
      </c>
      <c r="AL215" s="9">
        <v>1.7827282159525651E-5</v>
      </c>
      <c r="AM215" s="9">
        <v>2.5182066339635563E-4</v>
      </c>
      <c r="AN215" s="9">
        <v>1.1834556684607329E-5</v>
      </c>
      <c r="AO215" s="9">
        <v>4.0628605788763755E-5</v>
      </c>
      <c r="AP215" s="8">
        <v>1.5049999999999999E-2</v>
      </c>
      <c r="AQ215" s="8" t="s">
        <v>5612</v>
      </c>
      <c r="AR215" s="37">
        <v>0.24199999999999999</v>
      </c>
      <c r="AS215" s="37">
        <v>0.41899999999999998</v>
      </c>
      <c r="AT215" s="37">
        <v>0.39299999999999996</v>
      </c>
      <c r="AU215" s="9" t="s">
        <v>5612</v>
      </c>
      <c r="AV215" s="9" t="s">
        <v>5612</v>
      </c>
      <c r="AW215" s="9" t="s">
        <v>5612</v>
      </c>
      <c r="AX215" s="9" t="s">
        <v>5612</v>
      </c>
      <c r="AY215" s="9" t="s">
        <v>5612</v>
      </c>
      <c r="AZ215" s="9" t="s">
        <v>5612</v>
      </c>
    </row>
    <row r="216" spans="1:52" x14ac:dyDescent="0.2">
      <c r="A216" s="38" t="s">
        <v>5</v>
      </c>
      <c r="B216" s="7">
        <v>2011</v>
      </c>
      <c r="C216" s="3" t="s">
        <v>65</v>
      </c>
      <c r="D216" t="s">
        <v>84</v>
      </c>
      <c r="E216" t="s">
        <v>725</v>
      </c>
      <c r="F216">
        <v>10</v>
      </c>
      <c r="G216">
        <v>5</v>
      </c>
      <c r="H216">
        <v>5</v>
      </c>
      <c r="I216">
        <v>5</v>
      </c>
      <c r="J216">
        <v>5</v>
      </c>
      <c r="K216">
        <v>5</v>
      </c>
      <c r="L216">
        <v>5</v>
      </c>
      <c r="M216">
        <v>10</v>
      </c>
      <c r="N216">
        <v>11</v>
      </c>
      <c r="O216">
        <v>18</v>
      </c>
      <c r="P216">
        <v>79</v>
      </c>
      <c r="Q216">
        <v>39</v>
      </c>
      <c r="R216">
        <v>461855</v>
      </c>
      <c r="S216">
        <v>890354</v>
      </c>
      <c r="T216">
        <v>897950</v>
      </c>
      <c r="U216">
        <v>859319</v>
      </c>
      <c r="V216">
        <v>828392</v>
      </c>
      <c r="W216">
        <v>830751</v>
      </c>
      <c r="X216">
        <v>707290</v>
      </c>
      <c r="Y216">
        <v>481716</v>
      </c>
      <c r="Z216">
        <v>280469</v>
      </c>
      <c r="AA216">
        <v>99277</v>
      </c>
      <c r="AB216">
        <v>6337373</v>
      </c>
      <c r="AC216">
        <v>861462</v>
      </c>
      <c r="AD216" s="9">
        <v>2.165181712875253E-5</v>
      </c>
      <c r="AE216" s="9">
        <v>5.6157438501989095E-6</v>
      </c>
      <c r="AF216" s="9">
        <v>5.5682387660782893E-6</v>
      </c>
      <c r="AG216" s="9">
        <v>5.8185609767734685E-6</v>
      </c>
      <c r="AH216" s="9">
        <v>6.0357898193125961E-6</v>
      </c>
      <c r="AI216" s="9">
        <v>6.0186505944621189E-6</v>
      </c>
      <c r="AJ216" s="9">
        <v>7.0692360983472127E-6</v>
      </c>
      <c r="AK216" s="9">
        <v>2.0759119481188085E-5</v>
      </c>
      <c r="AL216" s="9">
        <v>3.9220020750956435E-5</v>
      </c>
      <c r="AM216" s="9">
        <v>1.8131087764537606E-4</v>
      </c>
      <c r="AN216" s="9">
        <v>1.2465733041119719E-5</v>
      </c>
      <c r="AO216" s="9">
        <v>4.5271875021765326E-5</v>
      </c>
      <c r="AP216" s="8">
        <v>2.2200000000000004E-2</v>
      </c>
      <c r="AQ216" s="8" t="s">
        <v>5612</v>
      </c>
      <c r="AR216" s="37">
        <v>0.314</v>
      </c>
      <c r="AS216" s="37">
        <v>0.51600000000000001</v>
      </c>
      <c r="AT216" s="37">
        <v>0.5</v>
      </c>
      <c r="AU216" s="9" t="s">
        <v>5612</v>
      </c>
      <c r="AV216" s="9" t="s">
        <v>5612</v>
      </c>
      <c r="AW216" s="9" t="s">
        <v>5612</v>
      </c>
      <c r="AX216" s="9" t="s">
        <v>5612</v>
      </c>
      <c r="AY216" s="9" t="s">
        <v>5612</v>
      </c>
      <c r="AZ216" s="9" t="s">
        <v>5612</v>
      </c>
    </row>
    <row r="217" spans="1:52" x14ac:dyDescent="0.2">
      <c r="A217" s="38" t="s">
        <v>5</v>
      </c>
      <c r="B217" s="7">
        <v>2011</v>
      </c>
      <c r="C217" s="3" t="s">
        <v>66</v>
      </c>
      <c r="D217" t="s">
        <v>84</v>
      </c>
      <c r="E217" t="s">
        <v>726</v>
      </c>
      <c r="F217">
        <v>10</v>
      </c>
      <c r="G217">
        <v>5</v>
      </c>
      <c r="H217">
        <v>5</v>
      </c>
      <c r="I217">
        <v>5</v>
      </c>
      <c r="J217">
        <v>5</v>
      </c>
      <c r="K217">
        <v>5</v>
      </c>
      <c r="L217">
        <v>5</v>
      </c>
      <c r="M217">
        <v>5</v>
      </c>
      <c r="N217">
        <v>22</v>
      </c>
      <c r="O217">
        <v>22</v>
      </c>
      <c r="P217">
        <v>89</v>
      </c>
      <c r="Q217">
        <v>49</v>
      </c>
      <c r="R217">
        <v>461855</v>
      </c>
      <c r="S217">
        <v>890354</v>
      </c>
      <c r="T217">
        <v>897950</v>
      </c>
      <c r="U217">
        <v>859319</v>
      </c>
      <c r="V217">
        <v>828392</v>
      </c>
      <c r="W217">
        <v>830751</v>
      </c>
      <c r="X217">
        <v>707290</v>
      </c>
      <c r="Y217">
        <v>481716</v>
      </c>
      <c r="Z217">
        <v>280469</v>
      </c>
      <c r="AA217">
        <v>99277</v>
      </c>
      <c r="AB217">
        <v>6337373</v>
      </c>
      <c r="AC217">
        <v>861462</v>
      </c>
      <c r="AD217" s="9">
        <v>2.165181712875253E-5</v>
      </c>
      <c r="AE217" s="9">
        <v>5.6157438501989095E-6</v>
      </c>
      <c r="AF217" s="9">
        <v>5.5682387660782893E-6</v>
      </c>
      <c r="AG217" s="9">
        <v>5.8185609767734685E-6</v>
      </c>
      <c r="AH217" s="9">
        <v>6.0357898193125961E-6</v>
      </c>
      <c r="AI217" s="9">
        <v>6.0186505944621189E-6</v>
      </c>
      <c r="AJ217" s="9">
        <v>7.0692360983472127E-6</v>
      </c>
      <c r="AK217" s="9">
        <v>1.0379559740594043E-5</v>
      </c>
      <c r="AL217" s="9">
        <v>7.8440041501912869E-5</v>
      </c>
      <c r="AM217" s="9">
        <v>2.2160218378879297E-4</v>
      </c>
      <c r="AN217" s="9">
        <v>1.4043673932400697E-5</v>
      </c>
      <c r="AO217" s="9">
        <v>5.6880048104269257E-5</v>
      </c>
      <c r="AP217" s="8">
        <v>2.0524999999999998E-2</v>
      </c>
      <c r="AQ217" s="8" t="s">
        <v>5612</v>
      </c>
      <c r="AR217" s="37">
        <v>0.34799999999999998</v>
      </c>
      <c r="AS217" s="37">
        <v>0.53900000000000003</v>
      </c>
      <c r="AT217" s="37">
        <v>0.58200000000000007</v>
      </c>
      <c r="AU217" s="9" t="s">
        <v>5612</v>
      </c>
      <c r="AV217" s="9" t="s">
        <v>5612</v>
      </c>
      <c r="AW217" s="9" t="s">
        <v>5612</v>
      </c>
      <c r="AX217" s="9" t="s">
        <v>5612</v>
      </c>
      <c r="AY217" s="9" t="s">
        <v>5612</v>
      </c>
      <c r="AZ217" s="9" t="s">
        <v>5612</v>
      </c>
    </row>
    <row r="218" spans="1:52" x14ac:dyDescent="0.2">
      <c r="A218" s="38" t="s">
        <v>5</v>
      </c>
      <c r="B218" s="7">
        <v>2012</v>
      </c>
      <c r="C218" s="3" t="s">
        <v>55</v>
      </c>
      <c r="D218" t="s">
        <v>85</v>
      </c>
      <c r="E218" t="s">
        <v>727</v>
      </c>
      <c r="F218">
        <v>10</v>
      </c>
      <c r="G218">
        <v>5</v>
      </c>
      <c r="H218">
        <v>5</v>
      </c>
      <c r="I218">
        <v>5</v>
      </c>
      <c r="J218">
        <v>5</v>
      </c>
      <c r="K218">
        <v>5</v>
      </c>
      <c r="L218">
        <v>5</v>
      </c>
      <c r="M218">
        <v>5</v>
      </c>
      <c r="N218">
        <v>23</v>
      </c>
      <c r="O218">
        <v>22</v>
      </c>
      <c r="P218">
        <v>90</v>
      </c>
      <c r="Q218">
        <v>50</v>
      </c>
      <c r="R218">
        <v>455375</v>
      </c>
      <c r="S218">
        <v>899043</v>
      </c>
      <c r="T218">
        <v>906606</v>
      </c>
      <c r="U218">
        <v>863824</v>
      </c>
      <c r="V218">
        <v>826384</v>
      </c>
      <c r="W218">
        <v>836953</v>
      </c>
      <c r="X218">
        <v>728284</v>
      </c>
      <c r="Y218">
        <v>505280</v>
      </c>
      <c r="Z218">
        <v>284635</v>
      </c>
      <c r="AA218">
        <v>104595</v>
      </c>
      <c r="AB218">
        <v>6410979</v>
      </c>
      <c r="AC218">
        <v>894510</v>
      </c>
      <c r="AD218" s="9">
        <v>2.1959923140269008E-5</v>
      </c>
      <c r="AE218" s="9">
        <v>5.5614692511926572E-6</v>
      </c>
      <c r="AF218" s="9">
        <v>5.5150749057473701E-6</v>
      </c>
      <c r="AG218" s="9">
        <v>5.7882161180981315E-6</v>
      </c>
      <c r="AH218" s="9">
        <v>6.0504559623613231E-6</v>
      </c>
      <c r="AI218" s="9">
        <v>5.9740511115916901E-6</v>
      </c>
      <c r="AJ218" s="9">
        <v>6.8654535867875718E-6</v>
      </c>
      <c r="AK218" s="9">
        <v>9.8955034832172262E-6</v>
      </c>
      <c r="AL218" s="9">
        <v>8.0805241800902905E-5</v>
      </c>
      <c r="AM218" s="9">
        <v>2.1033510206032793E-4</v>
      </c>
      <c r="AN218" s="9">
        <v>1.4038417533421962E-5</v>
      </c>
      <c r="AO218" s="9">
        <v>5.5896524354115664E-5</v>
      </c>
      <c r="AP218" s="8">
        <v>2.1499999999999998E-2</v>
      </c>
      <c r="AQ218" s="8" t="s">
        <v>5612</v>
      </c>
      <c r="AR218" s="37">
        <v>0.36499999999999999</v>
      </c>
      <c r="AS218" s="37">
        <v>0.55299999999999994</v>
      </c>
      <c r="AT218" s="37">
        <v>0.63300000000000001</v>
      </c>
      <c r="AU218" s="9" t="s">
        <v>5612</v>
      </c>
      <c r="AV218" s="9" t="s">
        <v>5612</v>
      </c>
      <c r="AW218" s="9" t="s">
        <v>5612</v>
      </c>
      <c r="AX218" s="9" t="s">
        <v>5612</v>
      </c>
      <c r="AY218" s="9" t="s">
        <v>5612</v>
      </c>
      <c r="AZ218" s="9" t="s">
        <v>5612</v>
      </c>
    </row>
    <row r="219" spans="1:52" x14ac:dyDescent="0.2">
      <c r="A219" s="38" t="s">
        <v>5</v>
      </c>
      <c r="B219" s="7">
        <v>2012</v>
      </c>
      <c r="C219" s="3" t="s">
        <v>56</v>
      </c>
      <c r="D219" t="s">
        <v>85</v>
      </c>
      <c r="E219" t="s">
        <v>728</v>
      </c>
      <c r="F219">
        <v>10</v>
      </c>
      <c r="G219">
        <v>5</v>
      </c>
      <c r="H219">
        <v>5</v>
      </c>
      <c r="I219">
        <v>5</v>
      </c>
      <c r="J219">
        <v>5</v>
      </c>
      <c r="K219">
        <v>5</v>
      </c>
      <c r="L219">
        <v>5</v>
      </c>
      <c r="M219">
        <v>5</v>
      </c>
      <c r="N219">
        <v>14</v>
      </c>
      <c r="O219">
        <v>31</v>
      </c>
      <c r="P219">
        <v>90</v>
      </c>
      <c r="Q219">
        <v>50</v>
      </c>
      <c r="R219">
        <v>455375</v>
      </c>
      <c r="S219">
        <v>899043</v>
      </c>
      <c r="T219">
        <v>906606</v>
      </c>
      <c r="U219">
        <v>863824</v>
      </c>
      <c r="V219">
        <v>826384</v>
      </c>
      <c r="W219">
        <v>836953</v>
      </c>
      <c r="X219">
        <v>728284</v>
      </c>
      <c r="Y219">
        <v>505280</v>
      </c>
      <c r="Z219">
        <v>284635</v>
      </c>
      <c r="AA219">
        <v>104595</v>
      </c>
      <c r="AB219">
        <v>6410979</v>
      </c>
      <c r="AC219">
        <v>894510</v>
      </c>
      <c r="AD219" s="9">
        <v>2.1959923140269008E-5</v>
      </c>
      <c r="AE219" s="9">
        <v>5.5614692511926572E-6</v>
      </c>
      <c r="AF219" s="9">
        <v>5.5150749057473701E-6</v>
      </c>
      <c r="AG219" s="9">
        <v>5.7882161180981315E-6</v>
      </c>
      <c r="AH219" s="9">
        <v>6.0504559623613231E-6</v>
      </c>
      <c r="AI219" s="9">
        <v>5.9740511115916901E-6</v>
      </c>
      <c r="AJ219" s="9">
        <v>6.8654535867875718E-6</v>
      </c>
      <c r="AK219" s="9">
        <v>9.8955034832172262E-6</v>
      </c>
      <c r="AL219" s="9">
        <v>4.9185799357071336E-5</v>
      </c>
      <c r="AM219" s="9">
        <v>2.9638128017591661E-4</v>
      </c>
      <c r="AN219" s="9">
        <v>1.4038417533421962E-5</v>
      </c>
      <c r="AO219" s="9">
        <v>5.5896524354115664E-5</v>
      </c>
      <c r="AP219" s="8">
        <v>3.2719999999999992E-2</v>
      </c>
      <c r="AQ219" s="8" t="s">
        <v>5612</v>
      </c>
      <c r="AR219" s="37">
        <v>0.373</v>
      </c>
      <c r="AS219" s="37">
        <v>0.56600000000000006</v>
      </c>
      <c r="AT219" s="37">
        <v>0.64800000000000002</v>
      </c>
      <c r="AU219" s="9" t="s">
        <v>5612</v>
      </c>
      <c r="AV219" s="9" t="s">
        <v>5612</v>
      </c>
      <c r="AW219" s="9" t="s">
        <v>5612</v>
      </c>
      <c r="AX219" s="9" t="s">
        <v>5612</v>
      </c>
      <c r="AY219" s="9" t="s">
        <v>5612</v>
      </c>
      <c r="AZ219" s="9" t="s">
        <v>5612</v>
      </c>
    </row>
    <row r="220" spans="1:52" x14ac:dyDescent="0.2">
      <c r="A220" s="38" t="s">
        <v>5</v>
      </c>
      <c r="B220" s="7">
        <v>2012</v>
      </c>
      <c r="C220" s="3" t="s">
        <v>57</v>
      </c>
      <c r="D220" t="s">
        <v>85</v>
      </c>
      <c r="E220" t="s">
        <v>729</v>
      </c>
      <c r="F220">
        <v>10</v>
      </c>
      <c r="G220">
        <v>5</v>
      </c>
      <c r="H220">
        <v>5</v>
      </c>
      <c r="I220">
        <v>5</v>
      </c>
      <c r="J220">
        <v>5</v>
      </c>
      <c r="K220">
        <v>5</v>
      </c>
      <c r="L220">
        <v>5</v>
      </c>
      <c r="M220">
        <v>15</v>
      </c>
      <c r="N220">
        <v>28</v>
      </c>
      <c r="O220">
        <v>37</v>
      </c>
      <c r="P220">
        <v>120</v>
      </c>
      <c r="Q220">
        <v>80</v>
      </c>
      <c r="R220">
        <v>455375</v>
      </c>
      <c r="S220">
        <v>899043</v>
      </c>
      <c r="T220">
        <v>906606</v>
      </c>
      <c r="U220">
        <v>863824</v>
      </c>
      <c r="V220">
        <v>826384</v>
      </c>
      <c r="W220">
        <v>836953</v>
      </c>
      <c r="X220">
        <v>728284</v>
      </c>
      <c r="Y220">
        <v>505280</v>
      </c>
      <c r="Z220">
        <v>284635</v>
      </c>
      <c r="AA220">
        <v>104595</v>
      </c>
      <c r="AB220">
        <v>6410979</v>
      </c>
      <c r="AC220">
        <v>894510</v>
      </c>
      <c r="AD220" s="9">
        <v>2.1959923140269008E-5</v>
      </c>
      <c r="AE220" s="9">
        <v>5.5614692511926572E-6</v>
      </c>
      <c r="AF220" s="9">
        <v>5.5150749057473701E-6</v>
      </c>
      <c r="AG220" s="9">
        <v>5.7882161180981315E-6</v>
      </c>
      <c r="AH220" s="9">
        <v>6.0504559623613231E-6</v>
      </c>
      <c r="AI220" s="9">
        <v>5.9740511115916901E-6</v>
      </c>
      <c r="AJ220" s="9">
        <v>6.8654535867875718E-6</v>
      </c>
      <c r="AK220" s="9">
        <v>2.9686510449651677E-5</v>
      </c>
      <c r="AL220" s="9">
        <v>9.8371598714142673E-5</v>
      </c>
      <c r="AM220" s="9">
        <v>3.5374539891964242E-4</v>
      </c>
      <c r="AN220" s="9">
        <v>1.8717890044562615E-5</v>
      </c>
      <c r="AO220" s="9">
        <v>8.9434438966585057E-5</v>
      </c>
      <c r="AP220" s="8">
        <v>3.1550000000000002E-2</v>
      </c>
      <c r="AQ220" s="8" t="s">
        <v>5612</v>
      </c>
      <c r="AR220" s="37">
        <v>0.379</v>
      </c>
      <c r="AS220" s="37">
        <v>0.57999999999999996</v>
      </c>
      <c r="AT220" s="37">
        <v>0.65700000000000003</v>
      </c>
      <c r="AU220" s="9" t="s">
        <v>5612</v>
      </c>
      <c r="AV220" s="9" t="s">
        <v>5612</v>
      </c>
      <c r="AW220" s="9" t="s">
        <v>5612</v>
      </c>
      <c r="AX220" s="9" t="s">
        <v>5612</v>
      </c>
      <c r="AY220" s="9" t="s">
        <v>5612</v>
      </c>
      <c r="AZ220" s="9" t="s">
        <v>5612</v>
      </c>
    </row>
    <row r="221" spans="1:52" x14ac:dyDescent="0.2">
      <c r="A221" s="38" t="s">
        <v>5</v>
      </c>
      <c r="B221" s="7">
        <v>2012</v>
      </c>
      <c r="C221" s="3" t="s">
        <v>58</v>
      </c>
      <c r="D221" t="s">
        <v>85</v>
      </c>
      <c r="E221" t="s">
        <v>730</v>
      </c>
      <c r="F221">
        <v>10</v>
      </c>
      <c r="G221">
        <v>5</v>
      </c>
      <c r="H221">
        <v>5</v>
      </c>
      <c r="I221">
        <v>5</v>
      </c>
      <c r="J221">
        <v>5</v>
      </c>
      <c r="K221">
        <v>5</v>
      </c>
      <c r="L221">
        <v>5</v>
      </c>
      <c r="M221">
        <v>10</v>
      </c>
      <c r="N221">
        <v>20</v>
      </c>
      <c r="O221">
        <v>30</v>
      </c>
      <c r="P221">
        <v>100</v>
      </c>
      <c r="Q221">
        <v>60</v>
      </c>
      <c r="R221">
        <v>455375</v>
      </c>
      <c r="S221">
        <v>899043</v>
      </c>
      <c r="T221">
        <v>906606</v>
      </c>
      <c r="U221">
        <v>863824</v>
      </c>
      <c r="V221">
        <v>826384</v>
      </c>
      <c r="W221">
        <v>836953</v>
      </c>
      <c r="X221">
        <v>728284</v>
      </c>
      <c r="Y221">
        <v>505280</v>
      </c>
      <c r="Z221">
        <v>284635</v>
      </c>
      <c r="AA221">
        <v>104595</v>
      </c>
      <c r="AB221">
        <v>6410979</v>
      </c>
      <c r="AC221">
        <v>894510</v>
      </c>
      <c r="AD221" s="9">
        <v>2.1959923140269008E-5</v>
      </c>
      <c r="AE221" s="9">
        <v>5.5614692511926572E-6</v>
      </c>
      <c r="AF221" s="9">
        <v>5.5150749057473701E-6</v>
      </c>
      <c r="AG221" s="9">
        <v>5.7882161180981315E-6</v>
      </c>
      <c r="AH221" s="9">
        <v>6.0504559623613231E-6</v>
      </c>
      <c r="AI221" s="9">
        <v>5.9740511115916901E-6</v>
      </c>
      <c r="AJ221" s="9">
        <v>6.8654535867875718E-6</v>
      </c>
      <c r="AK221" s="9">
        <v>1.9791006966434452E-5</v>
      </c>
      <c r="AL221" s="9">
        <v>7.0265427652959058E-5</v>
      </c>
      <c r="AM221" s="9">
        <v>2.8682059371862902E-4</v>
      </c>
      <c r="AN221" s="9">
        <v>1.5598241703802181E-5</v>
      </c>
      <c r="AO221" s="9">
        <v>6.70758292249388E-5</v>
      </c>
      <c r="AP221" s="8">
        <v>2.41E-2</v>
      </c>
      <c r="AQ221" s="8" t="s">
        <v>5612</v>
      </c>
      <c r="AR221" s="37">
        <v>0.38200000000000006</v>
      </c>
      <c r="AS221" s="37">
        <v>0.57999999999999996</v>
      </c>
      <c r="AT221" s="37">
        <v>0.68</v>
      </c>
      <c r="AU221" s="9" t="s">
        <v>5612</v>
      </c>
      <c r="AV221" s="9" t="s">
        <v>5612</v>
      </c>
      <c r="AW221" s="9" t="s">
        <v>5612</v>
      </c>
      <c r="AX221" s="9" t="s">
        <v>5612</v>
      </c>
      <c r="AY221" s="9" t="s">
        <v>5612</v>
      </c>
      <c r="AZ221" s="9" t="s">
        <v>5612</v>
      </c>
    </row>
    <row r="222" spans="1:52" x14ac:dyDescent="0.2">
      <c r="A222" s="38" t="s">
        <v>5</v>
      </c>
      <c r="B222" s="7">
        <v>2012</v>
      </c>
      <c r="C222" s="3" t="s">
        <v>59</v>
      </c>
      <c r="D222" t="s">
        <v>85</v>
      </c>
      <c r="E222" t="s">
        <v>731</v>
      </c>
      <c r="F222">
        <v>10</v>
      </c>
      <c r="G222">
        <v>5</v>
      </c>
      <c r="H222">
        <v>5</v>
      </c>
      <c r="I222">
        <v>5</v>
      </c>
      <c r="J222">
        <v>5</v>
      </c>
      <c r="K222">
        <v>5</v>
      </c>
      <c r="L222">
        <v>5</v>
      </c>
      <c r="M222">
        <v>5</v>
      </c>
      <c r="N222">
        <v>19</v>
      </c>
      <c r="O222">
        <v>24</v>
      </c>
      <c r="P222">
        <v>88</v>
      </c>
      <c r="Q222">
        <v>48</v>
      </c>
      <c r="R222">
        <v>455375</v>
      </c>
      <c r="S222">
        <v>899043</v>
      </c>
      <c r="T222">
        <v>906606</v>
      </c>
      <c r="U222">
        <v>863824</v>
      </c>
      <c r="V222">
        <v>826384</v>
      </c>
      <c r="W222">
        <v>836953</v>
      </c>
      <c r="X222">
        <v>728284</v>
      </c>
      <c r="Y222">
        <v>505280</v>
      </c>
      <c r="Z222">
        <v>284635</v>
      </c>
      <c r="AA222">
        <v>104595</v>
      </c>
      <c r="AB222">
        <v>6410979</v>
      </c>
      <c r="AC222">
        <v>894510</v>
      </c>
      <c r="AD222" s="9">
        <v>2.1959923140269008E-5</v>
      </c>
      <c r="AE222" s="9">
        <v>5.5614692511926572E-6</v>
      </c>
      <c r="AF222" s="9">
        <v>5.5150749057473701E-6</v>
      </c>
      <c r="AG222" s="9">
        <v>5.7882161180981315E-6</v>
      </c>
      <c r="AH222" s="9">
        <v>6.0504559623613231E-6</v>
      </c>
      <c r="AI222" s="9">
        <v>5.9740511115916901E-6</v>
      </c>
      <c r="AJ222" s="9">
        <v>6.8654535867875718E-6</v>
      </c>
      <c r="AK222" s="9">
        <v>9.8955034832172262E-6</v>
      </c>
      <c r="AL222" s="9">
        <v>6.6752156270311104E-5</v>
      </c>
      <c r="AM222" s="9">
        <v>2.2945647497490319E-4</v>
      </c>
      <c r="AN222" s="9">
        <v>1.3726452699345919E-5</v>
      </c>
      <c r="AO222" s="9">
        <v>5.3660663379951033E-5</v>
      </c>
      <c r="AP222" s="8">
        <v>1.3120000000000001E-2</v>
      </c>
      <c r="AQ222" s="8" t="s">
        <v>5612</v>
      </c>
      <c r="AR222" s="37">
        <v>0.38200000000000006</v>
      </c>
      <c r="AS222" s="37">
        <v>0.58100000000000007</v>
      </c>
      <c r="AT222" s="37">
        <v>0.68</v>
      </c>
      <c r="AU222" s="9" t="s">
        <v>5612</v>
      </c>
      <c r="AV222" s="9" t="s">
        <v>5612</v>
      </c>
      <c r="AW222" s="9" t="s">
        <v>5612</v>
      </c>
      <c r="AX222" s="9" t="s">
        <v>5612</v>
      </c>
      <c r="AY222" s="9" t="s">
        <v>5612</v>
      </c>
      <c r="AZ222" s="9" t="s">
        <v>5612</v>
      </c>
    </row>
    <row r="223" spans="1:52" x14ac:dyDescent="0.2">
      <c r="A223" s="38" t="s">
        <v>5</v>
      </c>
      <c r="B223" s="7">
        <v>2012</v>
      </c>
      <c r="C223" s="3" t="s">
        <v>60</v>
      </c>
      <c r="D223" t="s">
        <v>85</v>
      </c>
      <c r="E223" t="s">
        <v>732</v>
      </c>
      <c r="F223">
        <v>10</v>
      </c>
      <c r="G223">
        <v>5</v>
      </c>
      <c r="H223">
        <v>5</v>
      </c>
      <c r="I223">
        <v>5</v>
      </c>
      <c r="J223">
        <v>5</v>
      </c>
      <c r="K223">
        <v>5</v>
      </c>
      <c r="L223">
        <v>5</v>
      </c>
      <c r="M223">
        <v>5</v>
      </c>
      <c r="N223">
        <v>19</v>
      </c>
      <c r="O223">
        <v>20</v>
      </c>
      <c r="P223">
        <v>84</v>
      </c>
      <c r="Q223">
        <v>44</v>
      </c>
      <c r="R223">
        <v>455375</v>
      </c>
      <c r="S223">
        <v>899043</v>
      </c>
      <c r="T223">
        <v>906606</v>
      </c>
      <c r="U223">
        <v>863824</v>
      </c>
      <c r="V223">
        <v>826384</v>
      </c>
      <c r="W223">
        <v>836953</v>
      </c>
      <c r="X223">
        <v>728284</v>
      </c>
      <c r="Y223">
        <v>505280</v>
      </c>
      <c r="Z223">
        <v>284635</v>
      </c>
      <c r="AA223">
        <v>104595</v>
      </c>
      <c r="AB223">
        <v>6410979</v>
      </c>
      <c r="AC223">
        <v>894510</v>
      </c>
      <c r="AD223" s="9">
        <v>2.1959923140269008E-5</v>
      </c>
      <c r="AE223" s="9">
        <v>5.5614692511926572E-6</v>
      </c>
      <c r="AF223" s="9">
        <v>5.5150749057473701E-6</v>
      </c>
      <c r="AG223" s="9">
        <v>5.7882161180981315E-6</v>
      </c>
      <c r="AH223" s="9">
        <v>6.0504559623613231E-6</v>
      </c>
      <c r="AI223" s="9">
        <v>5.9740511115916901E-6</v>
      </c>
      <c r="AJ223" s="9">
        <v>6.8654535867875718E-6</v>
      </c>
      <c r="AK223" s="9">
        <v>9.8955034832172262E-6</v>
      </c>
      <c r="AL223" s="9">
        <v>6.6752156270311104E-5</v>
      </c>
      <c r="AM223" s="9">
        <v>1.9121372914575267E-4</v>
      </c>
      <c r="AN223" s="9">
        <v>1.3102523031193831E-5</v>
      </c>
      <c r="AO223" s="9">
        <v>4.9188941431621784E-5</v>
      </c>
      <c r="AP223" s="8">
        <v>9.4500000000000001E-3</v>
      </c>
      <c r="AQ223" s="8" t="s">
        <v>5612</v>
      </c>
      <c r="AR223" s="37" t="s">
        <v>5612</v>
      </c>
      <c r="AS223" s="37" t="s">
        <v>5612</v>
      </c>
      <c r="AT223" s="37" t="s">
        <v>5612</v>
      </c>
      <c r="AU223" s="9" t="s">
        <v>5612</v>
      </c>
      <c r="AV223" s="9" t="s">
        <v>5612</v>
      </c>
      <c r="AW223" s="9" t="s">
        <v>5612</v>
      </c>
      <c r="AX223" s="9" t="s">
        <v>5612</v>
      </c>
      <c r="AY223" s="9" t="s">
        <v>5612</v>
      </c>
      <c r="AZ223" s="9" t="s">
        <v>5612</v>
      </c>
    </row>
    <row r="224" spans="1:52" x14ac:dyDescent="0.2">
      <c r="A224" s="38" t="s">
        <v>5</v>
      </c>
      <c r="B224" s="7">
        <v>2012</v>
      </c>
      <c r="C224" s="3" t="s">
        <v>61</v>
      </c>
      <c r="D224" t="s">
        <v>85</v>
      </c>
      <c r="E224" t="s">
        <v>733</v>
      </c>
      <c r="F224">
        <v>10</v>
      </c>
      <c r="G224">
        <v>5</v>
      </c>
      <c r="H224">
        <v>5</v>
      </c>
      <c r="I224">
        <v>5</v>
      </c>
      <c r="J224">
        <v>5</v>
      </c>
      <c r="K224">
        <v>5</v>
      </c>
      <c r="L224">
        <v>5</v>
      </c>
      <c r="M224">
        <v>5</v>
      </c>
      <c r="N224">
        <v>5</v>
      </c>
      <c r="O224">
        <v>11</v>
      </c>
      <c r="P224">
        <v>61</v>
      </c>
      <c r="Q224">
        <v>21</v>
      </c>
      <c r="R224">
        <v>455375</v>
      </c>
      <c r="S224">
        <v>899043</v>
      </c>
      <c r="T224">
        <v>906606</v>
      </c>
      <c r="U224">
        <v>863824</v>
      </c>
      <c r="V224">
        <v>826384</v>
      </c>
      <c r="W224">
        <v>836953</v>
      </c>
      <c r="X224">
        <v>728284</v>
      </c>
      <c r="Y224">
        <v>505280</v>
      </c>
      <c r="Z224">
        <v>284635</v>
      </c>
      <c r="AA224">
        <v>104595</v>
      </c>
      <c r="AB224">
        <v>6410979</v>
      </c>
      <c r="AC224">
        <v>894510</v>
      </c>
      <c r="AD224" s="9">
        <v>2.1959923140269008E-5</v>
      </c>
      <c r="AE224" s="9">
        <v>5.5614692511926572E-6</v>
      </c>
      <c r="AF224" s="9">
        <v>5.5150749057473701E-6</v>
      </c>
      <c r="AG224" s="9">
        <v>5.7882161180981315E-6</v>
      </c>
      <c r="AH224" s="9">
        <v>6.0504559623613231E-6</v>
      </c>
      <c r="AI224" s="9">
        <v>5.9740511115916901E-6</v>
      </c>
      <c r="AJ224" s="9">
        <v>6.8654535867875718E-6</v>
      </c>
      <c r="AK224" s="9">
        <v>9.8955034832172262E-6</v>
      </c>
      <c r="AL224" s="9">
        <v>1.7566356913239764E-5</v>
      </c>
      <c r="AM224" s="9">
        <v>1.0516755103016397E-4</v>
      </c>
      <c r="AN224" s="9">
        <v>9.51492743931933E-6</v>
      </c>
      <c r="AO224" s="9">
        <v>2.3476540228728577E-5</v>
      </c>
      <c r="AP224" s="8">
        <v>6.6E-3</v>
      </c>
      <c r="AQ224" s="8" t="s">
        <v>5612</v>
      </c>
      <c r="AR224" s="37" t="s">
        <v>5612</v>
      </c>
      <c r="AS224" s="37" t="s">
        <v>5612</v>
      </c>
      <c r="AT224" s="37" t="s">
        <v>5612</v>
      </c>
      <c r="AU224" s="9" t="s">
        <v>5612</v>
      </c>
      <c r="AV224" s="9" t="s">
        <v>5612</v>
      </c>
      <c r="AW224" s="9" t="s">
        <v>5612</v>
      </c>
      <c r="AX224" s="9" t="s">
        <v>5612</v>
      </c>
      <c r="AY224" s="9" t="s">
        <v>5612</v>
      </c>
      <c r="AZ224" s="9" t="s">
        <v>5612</v>
      </c>
    </row>
    <row r="225" spans="1:52" x14ac:dyDescent="0.2">
      <c r="A225" s="38" t="s">
        <v>5</v>
      </c>
      <c r="B225" s="7">
        <v>2012</v>
      </c>
      <c r="C225" s="3" t="s">
        <v>62</v>
      </c>
      <c r="D225" t="s">
        <v>85</v>
      </c>
      <c r="E225" t="s">
        <v>734</v>
      </c>
      <c r="F225">
        <v>10</v>
      </c>
      <c r="G225">
        <v>5</v>
      </c>
      <c r="H225">
        <v>5</v>
      </c>
      <c r="I225">
        <v>5</v>
      </c>
      <c r="J225">
        <v>5</v>
      </c>
      <c r="K225">
        <v>5</v>
      </c>
      <c r="L225">
        <v>5</v>
      </c>
      <c r="M225">
        <v>5</v>
      </c>
      <c r="N225">
        <v>10</v>
      </c>
      <c r="O225">
        <v>11</v>
      </c>
      <c r="P225">
        <v>66</v>
      </c>
      <c r="Q225">
        <v>26</v>
      </c>
      <c r="R225">
        <v>455375</v>
      </c>
      <c r="S225">
        <v>899043</v>
      </c>
      <c r="T225">
        <v>906606</v>
      </c>
      <c r="U225">
        <v>863824</v>
      </c>
      <c r="V225">
        <v>826384</v>
      </c>
      <c r="W225">
        <v>836953</v>
      </c>
      <c r="X225">
        <v>728284</v>
      </c>
      <c r="Y225">
        <v>505280</v>
      </c>
      <c r="Z225">
        <v>284635</v>
      </c>
      <c r="AA225">
        <v>104595</v>
      </c>
      <c r="AB225">
        <v>6410979</v>
      </c>
      <c r="AC225">
        <v>894510</v>
      </c>
      <c r="AD225" s="9">
        <v>2.1959923140269008E-5</v>
      </c>
      <c r="AE225" s="9">
        <v>5.5614692511926572E-6</v>
      </c>
      <c r="AF225" s="9">
        <v>5.5150749057473701E-6</v>
      </c>
      <c r="AG225" s="9">
        <v>5.7882161180981315E-6</v>
      </c>
      <c r="AH225" s="9">
        <v>6.0504559623613231E-6</v>
      </c>
      <c r="AI225" s="9">
        <v>5.9740511115916901E-6</v>
      </c>
      <c r="AJ225" s="9">
        <v>6.8654535867875718E-6</v>
      </c>
      <c r="AK225" s="9">
        <v>9.8955034832172262E-6</v>
      </c>
      <c r="AL225" s="9">
        <v>3.5132713826479529E-5</v>
      </c>
      <c r="AM225" s="9">
        <v>1.0516755103016397E-4</v>
      </c>
      <c r="AN225" s="9">
        <v>1.0294839524509439E-5</v>
      </c>
      <c r="AO225" s="9">
        <v>2.9066192664140144E-5</v>
      </c>
      <c r="AP225" s="8">
        <v>1.3320000000000002E-2</v>
      </c>
      <c r="AQ225" s="8" t="s">
        <v>5612</v>
      </c>
      <c r="AR225" s="37">
        <v>2.1000000000000001E-2</v>
      </c>
      <c r="AS225" s="37">
        <v>1.4999999999999999E-2</v>
      </c>
      <c r="AT225" s="37">
        <v>5.7000000000000002E-2</v>
      </c>
      <c r="AU225" s="9" t="s">
        <v>5612</v>
      </c>
      <c r="AV225" s="9" t="s">
        <v>5612</v>
      </c>
      <c r="AW225" s="9" t="s">
        <v>5612</v>
      </c>
      <c r="AX225" s="9" t="s">
        <v>5612</v>
      </c>
      <c r="AY225" s="9" t="s">
        <v>5612</v>
      </c>
      <c r="AZ225" s="9" t="s">
        <v>5612</v>
      </c>
    </row>
    <row r="226" spans="1:52" x14ac:dyDescent="0.2">
      <c r="A226" s="38" t="s">
        <v>5</v>
      </c>
      <c r="B226" s="7">
        <v>2012</v>
      </c>
      <c r="C226" s="3" t="s">
        <v>63</v>
      </c>
      <c r="D226" t="s">
        <v>85</v>
      </c>
      <c r="E226" t="s">
        <v>735</v>
      </c>
      <c r="F226">
        <v>10</v>
      </c>
      <c r="G226">
        <v>5</v>
      </c>
      <c r="H226">
        <v>5</v>
      </c>
      <c r="I226">
        <v>5</v>
      </c>
      <c r="J226">
        <v>5</v>
      </c>
      <c r="K226">
        <v>5</v>
      </c>
      <c r="L226">
        <v>5</v>
      </c>
      <c r="M226">
        <v>5</v>
      </c>
      <c r="N226">
        <v>17</v>
      </c>
      <c r="O226">
        <v>23</v>
      </c>
      <c r="P226">
        <v>85</v>
      </c>
      <c r="Q226">
        <v>45</v>
      </c>
      <c r="R226">
        <v>455375</v>
      </c>
      <c r="S226">
        <v>899043</v>
      </c>
      <c r="T226">
        <v>906606</v>
      </c>
      <c r="U226">
        <v>863824</v>
      </c>
      <c r="V226">
        <v>826384</v>
      </c>
      <c r="W226">
        <v>836953</v>
      </c>
      <c r="X226">
        <v>728284</v>
      </c>
      <c r="Y226">
        <v>505280</v>
      </c>
      <c r="Z226">
        <v>284635</v>
      </c>
      <c r="AA226">
        <v>104595</v>
      </c>
      <c r="AB226">
        <v>6410979</v>
      </c>
      <c r="AC226">
        <v>894510</v>
      </c>
      <c r="AD226" s="9">
        <v>2.1959923140269008E-5</v>
      </c>
      <c r="AE226" s="9">
        <v>5.5614692511926572E-6</v>
      </c>
      <c r="AF226" s="9">
        <v>5.5150749057473701E-6</v>
      </c>
      <c r="AG226" s="9">
        <v>5.7882161180981315E-6</v>
      </c>
      <c r="AH226" s="9">
        <v>6.0504559623613231E-6</v>
      </c>
      <c r="AI226" s="9">
        <v>5.9740511115916901E-6</v>
      </c>
      <c r="AJ226" s="9">
        <v>6.8654535867875718E-6</v>
      </c>
      <c r="AK226" s="9">
        <v>9.8955034832172262E-6</v>
      </c>
      <c r="AL226" s="9">
        <v>5.9725613505015197E-5</v>
      </c>
      <c r="AM226" s="9">
        <v>2.1989578851761558E-4</v>
      </c>
      <c r="AN226" s="9">
        <v>1.3258505448231854E-5</v>
      </c>
      <c r="AO226" s="9">
        <v>5.0306871918704096E-5</v>
      </c>
      <c r="AP226" s="8">
        <v>1.3225000000000001E-2</v>
      </c>
      <c r="AQ226" s="8" t="s">
        <v>5612</v>
      </c>
      <c r="AR226" s="37">
        <v>8.5000000000000006E-2</v>
      </c>
      <c r="AS226" s="37">
        <v>0.127</v>
      </c>
      <c r="AT226" s="37">
        <v>0.17399999999999999</v>
      </c>
      <c r="AU226" s="9" t="s">
        <v>5612</v>
      </c>
      <c r="AV226" s="9" t="s">
        <v>5612</v>
      </c>
      <c r="AW226" s="9" t="s">
        <v>5612</v>
      </c>
      <c r="AX226" s="9" t="s">
        <v>5612</v>
      </c>
      <c r="AY226" s="9" t="s">
        <v>5612</v>
      </c>
      <c r="AZ226" s="9" t="s">
        <v>5612</v>
      </c>
    </row>
    <row r="227" spans="1:52" x14ac:dyDescent="0.2">
      <c r="A227" s="38" t="s">
        <v>5</v>
      </c>
      <c r="B227" s="7">
        <v>2012</v>
      </c>
      <c r="C227" s="3" t="s">
        <v>64</v>
      </c>
      <c r="D227" t="s">
        <v>85</v>
      </c>
      <c r="E227" t="s">
        <v>736</v>
      </c>
      <c r="F227">
        <v>10</v>
      </c>
      <c r="G227">
        <v>5</v>
      </c>
      <c r="H227">
        <v>5</v>
      </c>
      <c r="I227">
        <v>5</v>
      </c>
      <c r="J227">
        <v>5</v>
      </c>
      <c r="K227">
        <v>5</v>
      </c>
      <c r="L227">
        <v>5</v>
      </c>
      <c r="M227">
        <v>5</v>
      </c>
      <c r="N227">
        <v>20</v>
      </c>
      <c r="O227">
        <v>26</v>
      </c>
      <c r="P227">
        <v>91</v>
      </c>
      <c r="Q227">
        <v>51</v>
      </c>
      <c r="R227">
        <v>455375</v>
      </c>
      <c r="S227">
        <v>899043</v>
      </c>
      <c r="T227">
        <v>906606</v>
      </c>
      <c r="U227">
        <v>863824</v>
      </c>
      <c r="V227">
        <v>826384</v>
      </c>
      <c r="W227">
        <v>836953</v>
      </c>
      <c r="X227">
        <v>728284</v>
      </c>
      <c r="Y227">
        <v>505280</v>
      </c>
      <c r="Z227">
        <v>284635</v>
      </c>
      <c r="AA227">
        <v>104595</v>
      </c>
      <c r="AB227">
        <v>6410979</v>
      </c>
      <c r="AC227">
        <v>894510</v>
      </c>
      <c r="AD227" s="9">
        <v>2.1959923140269008E-5</v>
      </c>
      <c r="AE227" s="9">
        <v>5.5614692511926572E-6</v>
      </c>
      <c r="AF227" s="9">
        <v>5.5150749057473701E-6</v>
      </c>
      <c r="AG227" s="9">
        <v>5.7882161180981315E-6</v>
      </c>
      <c r="AH227" s="9">
        <v>6.0504559623613231E-6</v>
      </c>
      <c r="AI227" s="9">
        <v>5.9740511115916901E-6</v>
      </c>
      <c r="AJ227" s="9">
        <v>6.8654535867875718E-6</v>
      </c>
      <c r="AK227" s="9">
        <v>9.8955034832172262E-6</v>
      </c>
      <c r="AL227" s="9">
        <v>7.0265427652959058E-5</v>
      </c>
      <c r="AM227" s="9">
        <v>2.4857784788947845E-4</v>
      </c>
      <c r="AN227" s="9">
        <v>1.4194399950459985E-5</v>
      </c>
      <c r="AO227" s="9">
        <v>5.7014454841197976E-5</v>
      </c>
      <c r="AP227" s="8">
        <v>1.5879999999999998E-2</v>
      </c>
      <c r="AQ227" s="8" t="s">
        <v>5612</v>
      </c>
      <c r="AR227" s="37">
        <v>0.223</v>
      </c>
      <c r="AS227" s="37">
        <v>0.39200000000000002</v>
      </c>
      <c r="AT227" s="37">
        <v>0.34200000000000003</v>
      </c>
      <c r="AU227" s="9" t="s">
        <v>5612</v>
      </c>
      <c r="AV227" s="9" t="s">
        <v>5612</v>
      </c>
      <c r="AW227" s="9" t="s">
        <v>5612</v>
      </c>
      <c r="AX227" s="9" t="s">
        <v>5612</v>
      </c>
      <c r="AY227" s="9" t="s">
        <v>5612</v>
      </c>
      <c r="AZ227" s="9" t="s">
        <v>5612</v>
      </c>
    </row>
    <row r="228" spans="1:52" x14ac:dyDescent="0.2">
      <c r="A228" s="38" t="s">
        <v>5</v>
      </c>
      <c r="B228" s="7">
        <v>2012</v>
      </c>
      <c r="C228" s="3" t="s">
        <v>65</v>
      </c>
      <c r="D228" t="s">
        <v>85</v>
      </c>
      <c r="E228" t="s">
        <v>737</v>
      </c>
      <c r="F228">
        <v>10</v>
      </c>
      <c r="G228">
        <v>5</v>
      </c>
      <c r="H228">
        <v>5</v>
      </c>
      <c r="I228">
        <v>5</v>
      </c>
      <c r="J228">
        <v>5</v>
      </c>
      <c r="K228">
        <v>5</v>
      </c>
      <c r="L228">
        <v>5</v>
      </c>
      <c r="M228">
        <v>5</v>
      </c>
      <c r="N228">
        <v>14</v>
      </c>
      <c r="O228">
        <v>11</v>
      </c>
      <c r="P228">
        <v>70</v>
      </c>
      <c r="Q228">
        <v>30</v>
      </c>
      <c r="R228">
        <v>455375</v>
      </c>
      <c r="S228">
        <v>899043</v>
      </c>
      <c r="T228">
        <v>906606</v>
      </c>
      <c r="U228">
        <v>863824</v>
      </c>
      <c r="V228">
        <v>826384</v>
      </c>
      <c r="W228">
        <v>836953</v>
      </c>
      <c r="X228">
        <v>728284</v>
      </c>
      <c r="Y228">
        <v>505280</v>
      </c>
      <c r="Z228">
        <v>284635</v>
      </c>
      <c r="AA228">
        <v>104595</v>
      </c>
      <c r="AB228">
        <v>6410979</v>
      </c>
      <c r="AC228">
        <v>894510</v>
      </c>
      <c r="AD228" s="9">
        <v>2.1959923140269008E-5</v>
      </c>
      <c r="AE228" s="9">
        <v>5.5614692511926572E-6</v>
      </c>
      <c r="AF228" s="9">
        <v>5.5150749057473701E-6</v>
      </c>
      <c r="AG228" s="9">
        <v>5.7882161180981315E-6</v>
      </c>
      <c r="AH228" s="9">
        <v>6.0504559623613231E-6</v>
      </c>
      <c r="AI228" s="9">
        <v>5.9740511115916901E-6</v>
      </c>
      <c r="AJ228" s="9">
        <v>6.8654535867875718E-6</v>
      </c>
      <c r="AK228" s="9">
        <v>9.8955034832172262E-6</v>
      </c>
      <c r="AL228" s="9">
        <v>4.9185799357071336E-5</v>
      </c>
      <c r="AM228" s="9">
        <v>1.0516755103016397E-4</v>
      </c>
      <c r="AN228" s="9">
        <v>1.0918769192661526E-5</v>
      </c>
      <c r="AO228" s="9">
        <v>3.35379146124694E-5</v>
      </c>
      <c r="AP228" s="8">
        <v>2.145E-2</v>
      </c>
      <c r="AQ228" s="8" t="s">
        <v>5612</v>
      </c>
      <c r="AR228" s="37">
        <v>0.29499999999999998</v>
      </c>
      <c r="AS228" s="37">
        <v>0.53300000000000003</v>
      </c>
      <c r="AT228" s="37">
        <v>0.45900000000000002</v>
      </c>
      <c r="AU228" s="9" t="s">
        <v>5612</v>
      </c>
      <c r="AV228" s="9" t="s">
        <v>5612</v>
      </c>
      <c r="AW228" s="9" t="s">
        <v>5612</v>
      </c>
      <c r="AX228" s="9" t="s">
        <v>5612</v>
      </c>
      <c r="AY228" s="9" t="s">
        <v>5612</v>
      </c>
      <c r="AZ228" s="9" t="s">
        <v>5612</v>
      </c>
    </row>
    <row r="229" spans="1:52" x14ac:dyDescent="0.2">
      <c r="A229" s="38" t="s">
        <v>5</v>
      </c>
      <c r="B229" s="7">
        <v>2012</v>
      </c>
      <c r="C229" s="3" t="s">
        <v>66</v>
      </c>
      <c r="D229" t="s">
        <v>85</v>
      </c>
      <c r="E229" t="s">
        <v>738</v>
      </c>
      <c r="F229">
        <v>10</v>
      </c>
      <c r="G229">
        <v>5</v>
      </c>
      <c r="H229">
        <v>5</v>
      </c>
      <c r="I229">
        <v>5</v>
      </c>
      <c r="J229">
        <v>5</v>
      </c>
      <c r="K229">
        <v>5</v>
      </c>
      <c r="L229">
        <v>11</v>
      </c>
      <c r="M229">
        <v>10</v>
      </c>
      <c r="N229">
        <v>15</v>
      </c>
      <c r="O229">
        <v>27</v>
      </c>
      <c r="P229">
        <v>98</v>
      </c>
      <c r="Q229">
        <v>52</v>
      </c>
      <c r="R229">
        <v>455375</v>
      </c>
      <c r="S229">
        <v>899043</v>
      </c>
      <c r="T229">
        <v>906606</v>
      </c>
      <c r="U229">
        <v>863824</v>
      </c>
      <c r="V229">
        <v>826384</v>
      </c>
      <c r="W229">
        <v>836953</v>
      </c>
      <c r="X229">
        <v>728284</v>
      </c>
      <c r="Y229">
        <v>505280</v>
      </c>
      <c r="Z229">
        <v>284635</v>
      </c>
      <c r="AA229">
        <v>104595</v>
      </c>
      <c r="AB229">
        <v>6410979</v>
      </c>
      <c r="AC229">
        <v>894510</v>
      </c>
      <c r="AD229" s="9">
        <v>2.1959923140269008E-5</v>
      </c>
      <c r="AE229" s="9">
        <v>5.5614692511926572E-6</v>
      </c>
      <c r="AF229" s="9">
        <v>5.5150749057473701E-6</v>
      </c>
      <c r="AG229" s="9">
        <v>5.7882161180981315E-6</v>
      </c>
      <c r="AH229" s="9">
        <v>6.0504559623613231E-6</v>
      </c>
      <c r="AI229" s="9">
        <v>5.9740511115916901E-6</v>
      </c>
      <c r="AJ229" s="9">
        <v>1.5103997890932657E-5</v>
      </c>
      <c r="AK229" s="9">
        <v>1.9791006966434452E-5</v>
      </c>
      <c r="AL229" s="9">
        <v>5.269907073971929E-5</v>
      </c>
      <c r="AM229" s="9">
        <v>2.5813853434676609E-4</v>
      </c>
      <c r="AN229" s="9">
        <v>1.5286276869726136E-5</v>
      </c>
      <c r="AO229" s="9">
        <v>5.8132385328280289E-5</v>
      </c>
      <c r="AP229" s="8">
        <v>3.7374999999999999E-2</v>
      </c>
      <c r="AQ229" s="8" t="s">
        <v>5612</v>
      </c>
      <c r="AR229" s="37">
        <v>0.32400000000000001</v>
      </c>
      <c r="AS229" s="37">
        <v>0.57799999999999996</v>
      </c>
      <c r="AT229" s="37">
        <v>0.55000000000000004</v>
      </c>
      <c r="AU229" s="9" t="s">
        <v>5612</v>
      </c>
      <c r="AV229" s="9" t="s">
        <v>5612</v>
      </c>
      <c r="AW229" s="9" t="s">
        <v>5612</v>
      </c>
      <c r="AX229" s="9" t="s">
        <v>5612</v>
      </c>
      <c r="AY229" s="9" t="s">
        <v>5612</v>
      </c>
      <c r="AZ229" s="9" t="s">
        <v>5612</v>
      </c>
    </row>
    <row r="230" spans="1:52" x14ac:dyDescent="0.2">
      <c r="A230" s="38" t="s">
        <v>5</v>
      </c>
      <c r="B230" s="7">
        <v>2013</v>
      </c>
      <c r="C230" s="3" t="s">
        <v>55</v>
      </c>
      <c r="D230" t="s">
        <v>86</v>
      </c>
      <c r="E230" t="s">
        <v>739</v>
      </c>
      <c r="F230">
        <v>10</v>
      </c>
      <c r="G230">
        <v>5</v>
      </c>
      <c r="H230">
        <v>5</v>
      </c>
      <c r="I230">
        <v>5</v>
      </c>
      <c r="J230">
        <v>5</v>
      </c>
      <c r="K230">
        <v>5</v>
      </c>
      <c r="L230">
        <v>5</v>
      </c>
      <c r="M230">
        <v>15</v>
      </c>
      <c r="N230">
        <v>30</v>
      </c>
      <c r="O230">
        <v>75</v>
      </c>
      <c r="P230">
        <v>160</v>
      </c>
      <c r="Q230">
        <v>120</v>
      </c>
      <c r="R230">
        <v>446556</v>
      </c>
      <c r="S230">
        <v>904571</v>
      </c>
      <c r="T230">
        <v>917382</v>
      </c>
      <c r="U230">
        <v>865771</v>
      </c>
      <c r="V230">
        <v>827151</v>
      </c>
      <c r="W230">
        <v>839805</v>
      </c>
      <c r="X230">
        <v>746745</v>
      </c>
      <c r="Y230">
        <v>530816</v>
      </c>
      <c r="Z230">
        <v>292747</v>
      </c>
      <c r="AA230">
        <v>108159</v>
      </c>
      <c r="AB230">
        <v>6479703</v>
      </c>
      <c r="AC230">
        <v>931722</v>
      </c>
      <c r="AD230" s="9">
        <v>2.2393607968541461E-5</v>
      </c>
      <c r="AE230" s="9">
        <v>5.5274820881942935E-6</v>
      </c>
      <c r="AF230" s="9">
        <v>5.4502922446701593E-6</v>
      </c>
      <c r="AG230" s="9">
        <v>5.7751992154969386E-6</v>
      </c>
      <c r="AH230" s="9">
        <v>6.0448454997938707E-6</v>
      </c>
      <c r="AI230" s="9">
        <v>5.9537630759521553E-6</v>
      </c>
      <c r="AJ230" s="9">
        <v>6.6957261180188687E-6</v>
      </c>
      <c r="AK230" s="9">
        <v>2.8258379551482999E-5</v>
      </c>
      <c r="AL230" s="9">
        <v>1.0247756595285349E-4</v>
      </c>
      <c r="AM230" s="9">
        <v>6.934235708540205E-4</v>
      </c>
      <c r="AN230" s="9">
        <v>2.4692489763805534E-5</v>
      </c>
      <c r="AO230" s="9">
        <v>1.2879378183621294E-4</v>
      </c>
      <c r="AP230" s="8">
        <v>7.9300000000000009E-2</v>
      </c>
      <c r="AQ230" s="8" t="s">
        <v>5612</v>
      </c>
      <c r="AR230" s="37">
        <v>0.35799999999999998</v>
      </c>
      <c r="AS230" s="37">
        <v>0.60799999999999998</v>
      </c>
      <c r="AT230" s="37">
        <v>0.61199999999999999</v>
      </c>
      <c r="AU230" s="9" t="s">
        <v>5612</v>
      </c>
      <c r="AV230" s="9" t="s">
        <v>5612</v>
      </c>
      <c r="AW230" s="9" t="s">
        <v>5612</v>
      </c>
      <c r="AX230" s="9" t="s">
        <v>5612</v>
      </c>
      <c r="AY230" s="9" t="s">
        <v>5612</v>
      </c>
      <c r="AZ230" s="9" t="s">
        <v>5612</v>
      </c>
    </row>
    <row r="231" spans="1:52" x14ac:dyDescent="0.2">
      <c r="A231" s="38" t="s">
        <v>5</v>
      </c>
      <c r="B231" s="7">
        <v>2013</v>
      </c>
      <c r="C231" s="3" t="s">
        <v>56</v>
      </c>
      <c r="D231" t="s">
        <v>86</v>
      </c>
      <c r="E231" t="s">
        <v>740</v>
      </c>
      <c r="F231">
        <v>10</v>
      </c>
      <c r="G231">
        <v>5</v>
      </c>
      <c r="H231">
        <v>5</v>
      </c>
      <c r="I231">
        <v>5</v>
      </c>
      <c r="J231">
        <v>5</v>
      </c>
      <c r="K231">
        <v>5</v>
      </c>
      <c r="L231">
        <v>10</v>
      </c>
      <c r="M231">
        <v>10</v>
      </c>
      <c r="N231">
        <v>31</v>
      </c>
      <c r="O231">
        <v>39</v>
      </c>
      <c r="P231">
        <v>125</v>
      </c>
      <c r="Q231">
        <v>80</v>
      </c>
      <c r="R231">
        <v>446556</v>
      </c>
      <c r="S231">
        <v>904571</v>
      </c>
      <c r="T231">
        <v>917382</v>
      </c>
      <c r="U231">
        <v>865771</v>
      </c>
      <c r="V231">
        <v>827151</v>
      </c>
      <c r="W231">
        <v>839805</v>
      </c>
      <c r="X231">
        <v>746745</v>
      </c>
      <c r="Y231">
        <v>530816</v>
      </c>
      <c r="Z231">
        <v>292747</v>
      </c>
      <c r="AA231">
        <v>108159</v>
      </c>
      <c r="AB231">
        <v>6479703</v>
      </c>
      <c r="AC231">
        <v>931722</v>
      </c>
      <c r="AD231" s="9">
        <v>2.2393607968541461E-5</v>
      </c>
      <c r="AE231" s="9">
        <v>5.5274820881942935E-6</v>
      </c>
      <c r="AF231" s="9">
        <v>5.4502922446701593E-6</v>
      </c>
      <c r="AG231" s="9">
        <v>5.7751992154969386E-6</v>
      </c>
      <c r="AH231" s="9">
        <v>6.0448454997938707E-6</v>
      </c>
      <c r="AI231" s="9">
        <v>5.9537630759521553E-6</v>
      </c>
      <c r="AJ231" s="9">
        <v>1.3391452236037737E-5</v>
      </c>
      <c r="AK231" s="9">
        <v>1.8838919700988667E-5</v>
      </c>
      <c r="AL231" s="9">
        <v>1.058934848179486E-4</v>
      </c>
      <c r="AM231" s="9">
        <v>3.6058025684409064E-4</v>
      </c>
      <c r="AN231" s="9">
        <v>1.9291007627973071E-5</v>
      </c>
      <c r="AO231" s="9">
        <v>8.5862521224141971E-5</v>
      </c>
      <c r="AP231" s="8">
        <v>5.6899999999999999E-2</v>
      </c>
      <c r="AQ231" s="8" t="s">
        <v>5612</v>
      </c>
      <c r="AR231" s="37">
        <v>0.37200000000000005</v>
      </c>
      <c r="AS231" s="37">
        <v>0.627</v>
      </c>
      <c r="AT231" s="37">
        <v>0.61799999999999999</v>
      </c>
      <c r="AU231" s="9" t="s">
        <v>5612</v>
      </c>
      <c r="AV231" s="9" t="s">
        <v>5612</v>
      </c>
      <c r="AW231" s="9" t="s">
        <v>5612</v>
      </c>
      <c r="AX231" s="9" t="s">
        <v>5612</v>
      </c>
      <c r="AY231" s="9" t="s">
        <v>5612</v>
      </c>
      <c r="AZ231" s="9" t="s">
        <v>5612</v>
      </c>
    </row>
    <row r="232" spans="1:52" x14ac:dyDescent="0.2">
      <c r="A232" s="38" t="s">
        <v>5</v>
      </c>
      <c r="B232" s="7">
        <v>2013</v>
      </c>
      <c r="C232" s="3" t="s">
        <v>57</v>
      </c>
      <c r="D232" t="s">
        <v>86</v>
      </c>
      <c r="E232" t="s">
        <v>741</v>
      </c>
      <c r="F232">
        <v>10</v>
      </c>
      <c r="G232">
        <v>5</v>
      </c>
      <c r="H232">
        <v>5</v>
      </c>
      <c r="I232">
        <v>5</v>
      </c>
      <c r="J232">
        <v>5</v>
      </c>
      <c r="K232">
        <v>5</v>
      </c>
      <c r="L232">
        <v>5</v>
      </c>
      <c r="M232">
        <v>12</v>
      </c>
      <c r="N232">
        <v>26</v>
      </c>
      <c r="O232">
        <v>32</v>
      </c>
      <c r="P232">
        <v>110</v>
      </c>
      <c r="Q232">
        <v>70</v>
      </c>
      <c r="R232">
        <v>446556</v>
      </c>
      <c r="S232">
        <v>904571</v>
      </c>
      <c r="T232">
        <v>917382</v>
      </c>
      <c r="U232">
        <v>865771</v>
      </c>
      <c r="V232">
        <v>827151</v>
      </c>
      <c r="W232">
        <v>839805</v>
      </c>
      <c r="X232">
        <v>746745</v>
      </c>
      <c r="Y232">
        <v>530816</v>
      </c>
      <c r="Z232">
        <v>292747</v>
      </c>
      <c r="AA232">
        <v>108159</v>
      </c>
      <c r="AB232">
        <v>6479703</v>
      </c>
      <c r="AC232">
        <v>931722</v>
      </c>
      <c r="AD232" s="9">
        <v>2.2393607968541461E-5</v>
      </c>
      <c r="AE232" s="9">
        <v>5.5274820881942935E-6</v>
      </c>
      <c r="AF232" s="9">
        <v>5.4502922446701593E-6</v>
      </c>
      <c r="AG232" s="9">
        <v>5.7751992154969386E-6</v>
      </c>
      <c r="AH232" s="9">
        <v>6.0448454997938707E-6</v>
      </c>
      <c r="AI232" s="9">
        <v>5.9537630759521553E-6</v>
      </c>
      <c r="AJ232" s="9">
        <v>6.6957261180188687E-6</v>
      </c>
      <c r="AK232" s="9">
        <v>2.26067036411864E-5</v>
      </c>
      <c r="AL232" s="9">
        <v>8.8813890492473019E-5</v>
      </c>
      <c r="AM232" s="9">
        <v>2.9586072356438208E-4</v>
      </c>
      <c r="AN232" s="9">
        <v>1.6976086712616303E-5</v>
      </c>
      <c r="AO232" s="9">
        <v>7.5129706071124221E-5</v>
      </c>
      <c r="AP232" s="8">
        <v>2.6100000000000002E-2</v>
      </c>
      <c r="AQ232" s="8" t="s">
        <v>5612</v>
      </c>
      <c r="AR232" s="37">
        <v>0.37700000000000006</v>
      </c>
      <c r="AS232" s="37">
        <v>0.63800000000000001</v>
      </c>
      <c r="AT232" s="37">
        <v>0.63800000000000001</v>
      </c>
      <c r="AU232" s="9" t="s">
        <v>5612</v>
      </c>
      <c r="AV232" s="9" t="s">
        <v>5612</v>
      </c>
      <c r="AW232" s="9" t="s">
        <v>5612</v>
      </c>
      <c r="AX232" s="9" t="s">
        <v>5612</v>
      </c>
      <c r="AY232" s="9" t="s">
        <v>5612</v>
      </c>
      <c r="AZ232" s="9" t="s">
        <v>5612</v>
      </c>
    </row>
    <row r="233" spans="1:52" x14ac:dyDescent="0.2">
      <c r="A233" s="38" t="s">
        <v>5</v>
      </c>
      <c r="B233" s="7">
        <v>2013</v>
      </c>
      <c r="C233" s="3" t="s">
        <v>58</v>
      </c>
      <c r="D233" t="s">
        <v>86</v>
      </c>
      <c r="E233" t="s">
        <v>742</v>
      </c>
      <c r="F233">
        <v>10</v>
      </c>
      <c r="G233">
        <v>5</v>
      </c>
      <c r="H233">
        <v>5</v>
      </c>
      <c r="I233">
        <v>5</v>
      </c>
      <c r="J233">
        <v>5</v>
      </c>
      <c r="K233">
        <v>5</v>
      </c>
      <c r="L233">
        <v>5</v>
      </c>
      <c r="M233">
        <v>5</v>
      </c>
      <c r="N233">
        <v>19</v>
      </c>
      <c r="O233">
        <v>32</v>
      </c>
      <c r="P233">
        <v>96</v>
      </c>
      <c r="Q233">
        <v>56</v>
      </c>
      <c r="R233">
        <v>446556</v>
      </c>
      <c r="S233">
        <v>904571</v>
      </c>
      <c r="T233">
        <v>917382</v>
      </c>
      <c r="U233">
        <v>865771</v>
      </c>
      <c r="V233">
        <v>827151</v>
      </c>
      <c r="W233">
        <v>839805</v>
      </c>
      <c r="X233">
        <v>746745</v>
      </c>
      <c r="Y233">
        <v>530816</v>
      </c>
      <c r="Z233">
        <v>292747</v>
      </c>
      <c r="AA233">
        <v>108159</v>
      </c>
      <c r="AB233">
        <v>6479703</v>
      </c>
      <c r="AC233">
        <v>931722</v>
      </c>
      <c r="AD233" s="9">
        <v>2.2393607968541461E-5</v>
      </c>
      <c r="AE233" s="9">
        <v>5.5274820881942935E-6</v>
      </c>
      <c r="AF233" s="9">
        <v>5.4502922446701593E-6</v>
      </c>
      <c r="AG233" s="9">
        <v>5.7751992154969386E-6</v>
      </c>
      <c r="AH233" s="9">
        <v>6.0448454997938707E-6</v>
      </c>
      <c r="AI233" s="9">
        <v>5.9537630759521553E-6</v>
      </c>
      <c r="AJ233" s="9">
        <v>6.6957261180188687E-6</v>
      </c>
      <c r="AK233" s="9">
        <v>9.4194598504943335E-6</v>
      </c>
      <c r="AL233" s="9">
        <v>6.4902458436807202E-5</v>
      </c>
      <c r="AM233" s="9">
        <v>2.9586072356438208E-4</v>
      </c>
      <c r="AN233" s="9">
        <v>1.481549385828332E-5</v>
      </c>
      <c r="AO233" s="9">
        <v>6.0103764856899377E-5</v>
      </c>
      <c r="AP233" s="8">
        <v>1.7174999999999999E-2</v>
      </c>
      <c r="AQ233" s="8" t="s">
        <v>5612</v>
      </c>
      <c r="AR233" s="37">
        <v>0.38200000000000006</v>
      </c>
      <c r="AS233" s="37">
        <v>0.64900000000000002</v>
      </c>
      <c r="AT233" s="37">
        <v>0.64</v>
      </c>
      <c r="AU233" s="9" t="s">
        <v>5612</v>
      </c>
      <c r="AV233" s="9" t="s">
        <v>5612</v>
      </c>
      <c r="AW233" s="9" t="s">
        <v>5612</v>
      </c>
      <c r="AX233" s="9" t="s">
        <v>5612</v>
      </c>
      <c r="AY233" s="9" t="s">
        <v>5612</v>
      </c>
      <c r="AZ233" s="9" t="s">
        <v>5612</v>
      </c>
    </row>
    <row r="234" spans="1:52" x14ac:dyDescent="0.2">
      <c r="A234" s="38" t="s">
        <v>5</v>
      </c>
      <c r="B234" s="7">
        <v>2013</v>
      </c>
      <c r="C234" s="3" t="s">
        <v>59</v>
      </c>
      <c r="D234" t="s">
        <v>86</v>
      </c>
      <c r="E234" t="s">
        <v>743</v>
      </c>
      <c r="F234">
        <v>10</v>
      </c>
      <c r="G234">
        <v>5</v>
      </c>
      <c r="H234">
        <v>5</v>
      </c>
      <c r="I234">
        <v>5</v>
      </c>
      <c r="J234">
        <v>5</v>
      </c>
      <c r="K234">
        <v>5</v>
      </c>
      <c r="L234">
        <v>5</v>
      </c>
      <c r="M234">
        <v>5</v>
      </c>
      <c r="N234">
        <v>19</v>
      </c>
      <c r="O234">
        <v>32</v>
      </c>
      <c r="P234">
        <v>96</v>
      </c>
      <c r="Q234">
        <v>56</v>
      </c>
      <c r="R234">
        <v>446556</v>
      </c>
      <c r="S234">
        <v>904571</v>
      </c>
      <c r="T234">
        <v>917382</v>
      </c>
      <c r="U234">
        <v>865771</v>
      </c>
      <c r="V234">
        <v>827151</v>
      </c>
      <c r="W234">
        <v>839805</v>
      </c>
      <c r="X234">
        <v>746745</v>
      </c>
      <c r="Y234">
        <v>530816</v>
      </c>
      <c r="Z234">
        <v>292747</v>
      </c>
      <c r="AA234">
        <v>108159</v>
      </c>
      <c r="AB234">
        <v>6479703</v>
      </c>
      <c r="AC234">
        <v>931722</v>
      </c>
      <c r="AD234" s="9">
        <v>2.2393607968541461E-5</v>
      </c>
      <c r="AE234" s="9">
        <v>5.5274820881942935E-6</v>
      </c>
      <c r="AF234" s="9">
        <v>5.4502922446701593E-6</v>
      </c>
      <c r="AG234" s="9">
        <v>5.7751992154969386E-6</v>
      </c>
      <c r="AH234" s="9">
        <v>6.0448454997938707E-6</v>
      </c>
      <c r="AI234" s="9">
        <v>5.9537630759521553E-6</v>
      </c>
      <c r="AJ234" s="9">
        <v>6.6957261180188687E-6</v>
      </c>
      <c r="AK234" s="9">
        <v>9.4194598504943335E-6</v>
      </c>
      <c r="AL234" s="9">
        <v>6.4902458436807202E-5</v>
      </c>
      <c r="AM234" s="9">
        <v>2.9586072356438208E-4</v>
      </c>
      <c r="AN234" s="9">
        <v>1.481549385828332E-5</v>
      </c>
      <c r="AO234" s="9">
        <v>6.0103764856899377E-5</v>
      </c>
      <c r="AP234" s="8">
        <v>1.2019999999999999E-2</v>
      </c>
      <c r="AQ234" s="8" t="s">
        <v>5612</v>
      </c>
      <c r="AR234" s="37">
        <v>0.38300000000000001</v>
      </c>
      <c r="AS234" s="37">
        <v>0.65500000000000003</v>
      </c>
      <c r="AT234" s="37">
        <v>0.64</v>
      </c>
      <c r="AU234" s="9" t="s">
        <v>5612</v>
      </c>
      <c r="AV234" s="9" t="s">
        <v>5612</v>
      </c>
      <c r="AW234" s="9" t="s">
        <v>5612</v>
      </c>
      <c r="AX234" s="9" t="s">
        <v>5612</v>
      </c>
      <c r="AY234" s="9" t="s">
        <v>5612</v>
      </c>
      <c r="AZ234" s="9" t="s">
        <v>5612</v>
      </c>
    </row>
    <row r="235" spans="1:52" x14ac:dyDescent="0.2">
      <c r="A235" s="38" t="s">
        <v>5</v>
      </c>
      <c r="B235" s="7">
        <v>2013</v>
      </c>
      <c r="C235" s="3" t="s">
        <v>60</v>
      </c>
      <c r="D235" t="s">
        <v>86</v>
      </c>
      <c r="E235" t="s">
        <v>744</v>
      </c>
      <c r="F235">
        <v>10</v>
      </c>
      <c r="G235">
        <v>5</v>
      </c>
      <c r="H235">
        <v>5</v>
      </c>
      <c r="I235">
        <v>5</v>
      </c>
      <c r="J235">
        <v>5</v>
      </c>
      <c r="K235">
        <v>5</v>
      </c>
      <c r="L235">
        <v>5</v>
      </c>
      <c r="M235">
        <v>5</v>
      </c>
      <c r="N235">
        <v>12</v>
      </c>
      <c r="O235">
        <v>15</v>
      </c>
      <c r="P235">
        <v>72</v>
      </c>
      <c r="Q235">
        <v>32</v>
      </c>
      <c r="R235">
        <v>446556</v>
      </c>
      <c r="S235">
        <v>904571</v>
      </c>
      <c r="T235">
        <v>917382</v>
      </c>
      <c r="U235">
        <v>865771</v>
      </c>
      <c r="V235">
        <v>827151</v>
      </c>
      <c r="W235">
        <v>839805</v>
      </c>
      <c r="X235">
        <v>746745</v>
      </c>
      <c r="Y235">
        <v>530816</v>
      </c>
      <c r="Z235">
        <v>292747</v>
      </c>
      <c r="AA235">
        <v>108159</v>
      </c>
      <c r="AB235">
        <v>6479703</v>
      </c>
      <c r="AC235">
        <v>931722</v>
      </c>
      <c r="AD235" s="9">
        <v>2.2393607968541461E-5</v>
      </c>
      <c r="AE235" s="9">
        <v>5.5274820881942935E-6</v>
      </c>
      <c r="AF235" s="9">
        <v>5.4502922446701593E-6</v>
      </c>
      <c r="AG235" s="9">
        <v>5.7751992154969386E-6</v>
      </c>
      <c r="AH235" s="9">
        <v>6.0448454997938707E-6</v>
      </c>
      <c r="AI235" s="9">
        <v>5.9537630759521553E-6</v>
      </c>
      <c r="AJ235" s="9">
        <v>6.6957261180188687E-6</v>
      </c>
      <c r="AK235" s="9">
        <v>9.4194598504943335E-6</v>
      </c>
      <c r="AL235" s="9">
        <v>4.0991026381141393E-5</v>
      </c>
      <c r="AM235" s="9">
        <v>1.3868471417080409E-4</v>
      </c>
      <c r="AN235" s="9">
        <v>1.111162039371249E-5</v>
      </c>
      <c r="AO235" s="9">
        <v>3.4345008489656783E-5</v>
      </c>
      <c r="AP235" s="8">
        <v>8.5500000000000003E-3</v>
      </c>
      <c r="AQ235" s="8" t="s">
        <v>5612</v>
      </c>
      <c r="AR235" s="37" t="s">
        <v>5612</v>
      </c>
      <c r="AS235" s="37" t="s">
        <v>5612</v>
      </c>
      <c r="AT235" s="37" t="s">
        <v>5612</v>
      </c>
      <c r="AU235" s="9" t="s">
        <v>5612</v>
      </c>
      <c r="AV235" s="9" t="s">
        <v>5612</v>
      </c>
      <c r="AW235" s="9" t="s">
        <v>5612</v>
      </c>
      <c r="AX235" s="9" t="s">
        <v>5612</v>
      </c>
      <c r="AY235" s="9" t="s">
        <v>5612</v>
      </c>
      <c r="AZ235" s="9" t="s">
        <v>5612</v>
      </c>
    </row>
    <row r="236" spans="1:52" x14ac:dyDescent="0.2">
      <c r="A236" s="38" t="s">
        <v>5</v>
      </c>
      <c r="B236" s="7">
        <v>2013</v>
      </c>
      <c r="C236" s="3" t="s">
        <v>61</v>
      </c>
      <c r="D236" t="s">
        <v>86</v>
      </c>
      <c r="E236" t="s">
        <v>745</v>
      </c>
      <c r="F236">
        <v>10</v>
      </c>
      <c r="G236">
        <v>5</v>
      </c>
      <c r="H236">
        <v>5</v>
      </c>
      <c r="I236">
        <v>5</v>
      </c>
      <c r="J236">
        <v>5</v>
      </c>
      <c r="K236">
        <v>5</v>
      </c>
      <c r="L236">
        <v>5</v>
      </c>
      <c r="M236">
        <v>5</v>
      </c>
      <c r="N236">
        <v>10</v>
      </c>
      <c r="O236">
        <v>13</v>
      </c>
      <c r="P236">
        <v>68</v>
      </c>
      <c r="Q236">
        <v>28</v>
      </c>
      <c r="R236">
        <v>446556</v>
      </c>
      <c r="S236">
        <v>904571</v>
      </c>
      <c r="T236">
        <v>917382</v>
      </c>
      <c r="U236">
        <v>865771</v>
      </c>
      <c r="V236">
        <v>827151</v>
      </c>
      <c r="W236">
        <v>839805</v>
      </c>
      <c r="X236">
        <v>746745</v>
      </c>
      <c r="Y236">
        <v>530816</v>
      </c>
      <c r="Z236">
        <v>292747</v>
      </c>
      <c r="AA236">
        <v>108159</v>
      </c>
      <c r="AB236">
        <v>6479703</v>
      </c>
      <c r="AC236">
        <v>931722</v>
      </c>
      <c r="AD236" s="9">
        <v>2.2393607968541461E-5</v>
      </c>
      <c r="AE236" s="9">
        <v>5.5274820881942935E-6</v>
      </c>
      <c r="AF236" s="9">
        <v>5.4502922446701593E-6</v>
      </c>
      <c r="AG236" s="9">
        <v>5.7751992154969386E-6</v>
      </c>
      <c r="AH236" s="9">
        <v>6.0448454997938707E-6</v>
      </c>
      <c r="AI236" s="9">
        <v>5.9537630759521553E-6</v>
      </c>
      <c r="AJ236" s="9">
        <v>6.6957261180188687E-6</v>
      </c>
      <c r="AK236" s="9">
        <v>9.4194598504943335E-6</v>
      </c>
      <c r="AL236" s="9">
        <v>3.415918865095116E-5</v>
      </c>
      <c r="AM236" s="9">
        <v>1.2019341894803022E-4</v>
      </c>
      <c r="AN236" s="9">
        <v>1.0494308149617351E-5</v>
      </c>
      <c r="AO236" s="9">
        <v>3.0051882428449689E-5</v>
      </c>
      <c r="AP236" s="8">
        <v>6.5000000000000006E-3</v>
      </c>
      <c r="AQ236" s="8" t="s">
        <v>5612</v>
      </c>
      <c r="AR236" s="37" t="s">
        <v>5612</v>
      </c>
      <c r="AS236" s="37" t="s">
        <v>5612</v>
      </c>
      <c r="AT236" s="37" t="s">
        <v>5612</v>
      </c>
      <c r="AU236" s="9" t="s">
        <v>5612</v>
      </c>
      <c r="AV236" s="9" t="s">
        <v>5612</v>
      </c>
      <c r="AW236" s="9" t="s">
        <v>5612</v>
      </c>
      <c r="AX236" s="9" t="s">
        <v>5612</v>
      </c>
      <c r="AY236" s="9" t="s">
        <v>5612</v>
      </c>
      <c r="AZ236" s="9" t="s">
        <v>5612</v>
      </c>
    </row>
    <row r="237" spans="1:52" x14ac:dyDescent="0.2">
      <c r="A237" s="38" t="s">
        <v>5</v>
      </c>
      <c r="B237" s="7">
        <v>2013</v>
      </c>
      <c r="C237" s="3" t="s">
        <v>62</v>
      </c>
      <c r="D237" t="s">
        <v>86</v>
      </c>
      <c r="E237" t="s">
        <v>746</v>
      </c>
      <c r="F237">
        <v>10</v>
      </c>
      <c r="G237">
        <v>5</v>
      </c>
      <c r="H237">
        <v>5</v>
      </c>
      <c r="I237">
        <v>5</v>
      </c>
      <c r="J237">
        <v>5</v>
      </c>
      <c r="K237">
        <v>5</v>
      </c>
      <c r="L237">
        <v>5</v>
      </c>
      <c r="M237">
        <v>5</v>
      </c>
      <c r="N237">
        <v>13</v>
      </c>
      <c r="O237">
        <v>17</v>
      </c>
      <c r="P237">
        <v>75</v>
      </c>
      <c r="Q237">
        <v>35</v>
      </c>
      <c r="R237">
        <v>446556</v>
      </c>
      <c r="S237">
        <v>904571</v>
      </c>
      <c r="T237">
        <v>917382</v>
      </c>
      <c r="U237">
        <v>865771</v>
      </c>
      <c r="V237">
        <v>827151</v>
      </c>
      <c r="W237">
        <v>839805</v>
      </c>
      <c r="X237">
        <v>746745</v>
      </c>
      <c r="Y237">
        <v>530816</v>
      </c>
      <c r="Z237">
        <v>292747</v>
      </c>
      <c r="AA237">
        <v>108159</v>
      </c>
      <c r="AB237">
        <v>6479703</v>
      </c>
      <c r="AC237">
        <v>931722</v>
      </c>
      <c r="AD237" s="9">
        <v>2.2393607968541461E-5</v>
      </c>
      <c r="AE237" s="9">
        <v>5.5274820881942935E-6</v>
      </c>
      <c r="AF237" s="9">
        <v>5.4502922446701593E-6</v>
      </c>
      <c r="AG237" s="9">
        <v>5.7751992154969386E-6</v>
      </c>
      <c r="AH237" s="9">
        <v>6.0448454997938707E-6</v>
      </c>
      <c r="AI237" s="9">
        <v>5.9537630759521553E-6</v>
      </c>
      <c r="AJ237" s="9">
        <v>6.6957261180188687E-6</v>
      </c>
      <c r="AK237" s="9">
        <v>9.4194598504943335E-6</v>
      </c>
      <c r="AL237" s="9">
        <v>4.4406945246236509E-5</v>
      </c>
      <c r="AM237" s="9">
        <v>1.5717600939357798E-4</v>
      </c>
      <c r="AN237" s="9">
        <v>1.1574604576783843E-5</v>
      </c>
      <c r="AO237" s="9">
        <v>3.7564853035562111E-5</v>
      </c>
      <c r="AP237" s="8">
        <v>9.7249999999999993E-3</v>
      </c>
      <c r="AQ237" s="8" t="s">
        <v>5612</v>
      </c>
      <c r="AR237" s="37">
        <v>3.1000000000000003E-2</v>
      </c>
      <c r="AS237" s="37">
        <v>0</v>
      </c>
      <c r="AT237" s="37">
        <v>9.4E-2</v>
      </c>
      <c r="AU237" s="9" t="s">
        <v>5612</v>
      </c>
      <c r="AV237" s="9" t="s">
        <v>5612</v>
      </c>
      <c r="AW237" s="9" t="s">
        <v>5612</v>
      </c>
      <c r="AX237" s="9" t="s">
        <v>5612</v>
      </c>
      <c r="AY237" s="9" t="s">
        <v>5612</v>
      </c>
      <c r="AZ237" s="9" t="s">
        <v>5612</v>
      </c>
    </row>
    <row r="238" spans="1:52" x14ac:dyDescent="0.2">
      <c r="A238" s="38" t="s">
        <v>5</v>
      </c>
      <c r="B238" s="7">
        <v>2013</v>
      </c>
      <c r="C238" s="3" t="s">
        <v>63</v>
      </c>
      <c r="D238" t="s">
        <v>86</v>
      </c>
      <c r="E238" t="s">
        <v>747</v>
      </c>
      <c r="F238">
        <v>10</v>
      </c>
      <c r="G238">
        <v>5</v>
      </c>
      <c r="H238">
        <v>5</v>
      </c>
      <c r="I238">
        <v>5</v>
      </c>
      <c r="J238">
        <v>5</v>
      </c>
      <c r="K238">
        <v>5</v>
      </c>
      <c r="L238">
        <v>5</v>
      </c>
      <c r="M238">
        <v>5</v>
      </c>
      <c r="N238">
        <v>5</v>
      </c>
      <c r="O238">
        <v>17</v>
      </c>
      <c r="P238">
        <v>67</v>
      </c>
      <c r="Q238">
        <v>27</v>
      </c>
      <c r="R238">
        <v>446556</v>
      </c>
      <c r="S238">
        <v>904571</v>
      </c>
      <c r="T238">
        <v>917382</v>
      </c>
      <c r="U238">
        <v>865771</v>
      </c>
      <c r="V238">
        <v>827151</v>
      </c>
      <c r="W238">
        <v>839805</v>
      </c>
      <c r="X238">
        <v>746745</v>
      </c>
      <c r="Y238">
        <v>530816</v>
      </c>
      <c r="Z238">
        <v>292747</v>
      </c>
      <c r="AA238">
        <v>108159</v>
      </c>
      <c r="AB238">
        <v>6479703</v>
      </c>
      <c r="AC238">
        <v>931722</v>
      </c>
      <c r="AD238" s="9">
        <v>2.2393607968541461E-5</v>
      </c>
      <c r="AE238" s="9">
        <v>5.5274820881942935E-6</v>
      </c>
      <c r="AF238" s="9">
        <v>5.4502922446701593E-6</v>
      </c>
      <c r="AG238" s="9">
        <v>5.7751992154969386E-6</v>
      </c>
      <c r="AH238" s="9">
        <v>6.0448454997938707E-6</v>
      </c>
      <c r="AI238" s="9">
        <v>5.9537630759521553E-6</v>
      </c>
      <c r="AJ238" s="9">
        <v>6.6957261180188687E-6</v>
      </c>
      <c r="AK238" s="9">
        <v>9.4194598504943335E-6</v>
      </c>
      <c r="AL238" s="9">
        <v>1.707959432547558E-5</v>
      </c>
      <c r="AM238" s="9">
        <v>1.5717600939357798E-4</v>
      </c>
      <c r="AN238" s="9">
        <v>1.0339980088593568E-5</v>
      </c>
      <c r="AO238" s="9">
        <v>2.8978600913147915E-5</v>
      </c>
      <c r="AP238" s="8">
        <v>8.0000000000000002E-3</v>
      </c>
      <c r="AQ238" s="8" t="s">
        <v>5612</v>
      </c>
      <c r="AR238" s="37">
        <v>9.6000000000000002E-2</v>
      </c>
      <c r="AS238" s="37">
        <v>0.14800000000000002</v>
      </c>
      <c r="AT238" s="37">
        <v>0.19</v>
      </c>
      <c r="AU238" s="9" t="s">
        <v>5612</v>
      </c>
      <c r="AV238" s="9" t="s">
        <v>5612</v>
      </c>
      <c r="AW238" s="9" t="s">
        <v>5612</v>
      </c>
      <c r="AX238" s="9" t="s">
        <v>5612</v>
      </c>
      <c r="AY238" s="9" t="s">
        <v>5612</v>
      </c>
      <c r="AZ238" s="9" t="s">
        <v>5612</v>
      </c>
    </row>
    <row r="239" spans="1:52" x14ac:dyDescent="0.2">
      <c r="A239" s="38" t="s">
        <v>5</v>
      </c>
      <c r="B239" s="7">
        <v>2013</v>
      </c>
      <c r="C239" s="3" t="s">
        <v>64</v>
      </c>
      <c r="D239" t="s">
        <v>86</v>
      </c>
      <c r="E239" t="s">
        <v>748</v>
      </c>
      <c r="F239">
        <v>10</v>
      </c>
      <c r="G239">
        <v>5</v>
      </c>
      <c r="H239">
        <v>5</v>
      </c>
      <c r="I239">
        <v>5</v>
      </c>
      <c r="J239">
        <v>5</v>
      </c>
      <c r="K239">
        <v>5</v>
      </c>
      <c r="L239">
        <v>5</v>
      </c>
      <c r="M239">
        <v>5</v>
      </c>
      <c r="N239">
        <v>16</v>
      </c>
      <c r="O239">
        <v>18</v>
      </c>
      <c r="P239">
        <v>79</v>
      </c>
      <c r="Q239">
        <v>39</v>
      </c>
      <c r="R239">
        <v>446556</v>
      </c>
      <c r="S239">
        <v>904571</v>
      </c>
      <c r="T239">
        <v>917382</v>
      </c>
      <c r="U239">
        <v>865771</v>
      </c>
      <c r="V239">
        <v>827151</v>
      </c>
      <c r="W239">
        <v>839805</v>
      </c>
      <c r="X239">
        <v>746745</v>
      </c>
      <c r="Y239">
        <v>530816</v>
      </c>
      <c r="Z239">
        <v>292747</v>
      </c>
      <c r="AA239">
        <v>108159</v>
      </c>
      <c r="AB239">
        <v>6479703</v>
      </c>
      <c r="AC239">
        <v>931722</v>
      </c>
      <c r="AD239" s="9">
        <v>2.2393607968541461E-5</v>
      </c>
      <c r="AE239" s="9">
        <v>5.5274820881942935E-6</v>
      </c>
      <c r="AF239" s="9">
        <v>5.4502922446701593E-6</v>
      </c>
      <c r="AG239" s="9">
        <v>5.7751992154969386E-6</v>
      </c>
      <c r="AH239" s="9">
        <v>6.0448454997938707E-6</v>
      </c>
      <c r="AI239" s="9">
        <v>5.9537630759521553E-6</v>
      </c>
      <c r="AJ239" s="9">
        <v>6.6957261180188687E-6</v>
      </c>
      <c r="AK239" s="9">
        <v>9.4194598504943335E-6</v>
      </c>
      <c r="AL239" s="9">
        <v>5.4654701841521859E-5</v>
      </c>
      <c r="AM239" s="9">
        <v>1.664216570049649E-4</v>
      </c>
      <c r="AN239" s="9">
        <v>1.2191916820878982E-5</v>
      </c>
      <c r="AO239" s="9">
        <v>4.1857979096769205E-5</v>
      </c>
      <c r="AP239" s="8">
        <v>2.7499999999999997E-2</v>
      </c>
      <c r="AQ239" s="8" t="s">
        <v>5612</v>
      </c>
      <c r="AR239" s="37">
        <v>0.24199999999999999</v>
      </c>
      <c r="AS239" s="37">
        <v>0.41500000000000004</v>
      </c>
      <c r="AT239" s="37">
        <v>0.36899999999999999</v>
      </c>
      <c r="AU239" s="9" t="s">
        <v>5612</v>
      </c>
      <c r="AV239" s="9" t="s">
        <v>5612</v>
      </c>
      <c r="AW239" s="9" t="s">
        <v>5612</v>
      </c>
      <c r="AX239" s="9" t="s">
        <v>5612</v>
      </c>
      <c r="AY239" s="9" t="s">
        <v>5612</v>
      </c>
      <c r="AZ239" s="9" t="s">
        <v>5612</v>
      </c>
    </row>
    <row r="240" spans="1:52" x14ac:dyDescent="0.2">
      <c r="A240" s="38" t="s">
        <v>5</v>
      </c>
      <c r="B240" s="7">
        <v>2013</v>
      </c>
      <c r="C240" s="3" t="s">
        <v>65</v>
      </c>
      <c r="D240" t="s">
        <v>86</v>
      </c>
      <c r="E240" t="s">
        <v>749</v>
      </c>
      <c r="F240">
        <v>10</v>
      </c>
      <c r="G240">
        <v>5</v>
      </c>
      <c r="H240">
        <v>5</v>
      </c>
      <c r="I240">
        <v>5</v>
      </c>
      <c r="J240">
        <v>5</v>
      </c>
      <c r="K240">
        <v>5</v>
      </c>
      <c r="L240">
        <v>5</v>
      </c>
      <c r="M240">
        <v>5</v>
      </c>
      <c r="N240">
        <v>5</v>
      </c>
      <c r="O240">
        <v>25</v>
      </c>
      <c r="P240">
        <v>75</v>
      </c>
      <c r="Q240">
        <v>35</v>
      </c>
      <c r="R240">
        <v>446556</v>
      </c>
      <c r="S240">
        <v>904571</v>
      </c>
      <c r="T240">
        <v>917382</v>
      </c>
      <c r="U240">
        <v>865771</v>
      </c>
      <c r="V240">
        <v>827151</v>
      </c>
      <c r="W240">
        <v>839805</v>
      </c>
      <c r="X240">
        <v>746745</v>
      </c>
      <c r="Y240">
        <v>530816</v>
      </c>
      <c r="Z240">
        <v>292747</v>
      </c>
      <c r="AA240">
        <v>108159</v>
      </c>
      <c r="AB240">
        <v>6479703</v>
      </c>
      <c r="AC240">
        <v>931722</v>
      </c>
      <c r="AD240" s="9">
        <v>2.2393607968541461E-5</v>
      </c>
      <c r="AE240" s="9">
        <v>5.5274820881942935E-6</v>
      </c>
      <c r="AF240" s="9">
        <v>5.4502922446701593E-6</v>
      </c>
      <c r="AG240" s="9">
        <v>5.7751992154969386E-6</v>
      </c>
      <c r="AH240" s="9">
        <v>6.0448454997938707E-6</v>
      </c>
      <c r="AI240" s="9">
        <v>5.9537630759521553E-6</v>
      </c>
      <c r="AJ240" s="9">
        <v>6.6957261180188687E-6</v>
      </c>
      <c r="AK240" s="9">
        <v>9.4194598504943335E-6</v>
      </c>
      <c r="AL240" s="9">
        <v>1.707959432547558E-5</v>
      </c>
      <c r="AM240" s="9">
        <v>2.3114119028467349E-4</v>
      </c>
      <c r="AN240" s="9">
        <v>1.1574604576783843E-5</v>
      </c>
      <c r="AO240" s="9">
        <v>3.7564853035562111E-5</v>
      </c>
      <c r="AP240" s="8">
        <v>3.2024999999999998E-2</v>
      </c>
      <c r="AQ240" s="8">
        <v>0.76800000000000002</v>
      </c>
      <c r="AR240" s="37">
        <v>0.30599999999999999</v>
      </c>
      <c r="AS240" s="37">
        <v>0.51400000000000001</v>
      </c>
      <c r="AT240" s="37">
        <v>0.51</v>
      </c>
      <c r="AU240" s="9" t="s">
        <v>5612</v>
      </c>
      <c r="AV240" s="9" t="s">
        <v>5612</v>
      </c>
      <c r="AW240" s="9" t="s">
        <v>5612</v>
      </c>
      <c r="AX240" s="9" t="s">
        <v>5612</v>
      </c>
      <c r="AY240" s="9" t="s">
        <v>5612</v>
      </c>
      <c r="AZ240" s="9" t="s">
        <v>5612</v>
      </c>
    </row>
    <row r="241" spans="1:52" x14ac:dyDescent="0.2">
      <c r="A241" s="38" t="s">
        <v>5</v>
      </c>
      <c r="B241" s="7">
        <v>2013</v>
      </c>
      <c r="C241" s="3" t="s">
        <v>66</v>
      </c>
      <c r="D241" t="s">
        <v>86</v>
      </c>
      <c r="E241" t="s">
        <v>750</v>
      </c>
      <c r="F241">
        <v>10</v>
      </c>
      <c r="G241">
        <v>5</v>
      </c>
      <c r="H241">
        <v>5</v>
      </c>
      <c r="I241">
        <v>5</v>
      </c>
      <c r="J241">
        <v>5</v>
      </c>
      <c r="K241">
        <v>5</v>
      </c>
      <c r="L241">
        <v>5</v>
      </c>
      <c r="M241">
        <v>11</v>
      </c>
      <c r="N241">
        <v>11</v>
      </c>
      <c r="O241">
        <v>33</v>
      </c>
      <c r="P241">
        <v>95</v>
      </c>
      <c r="Q241">
        <v>55</v>
      </c>
      <c r="R241">
        <v>446556</v>
      </c>
      <c r="S241">
        <v>904571</v>
      </c>
      <c r="T241">
        <v>917382</v>
      </c>
      <c r="U241">
        <v>865771</v>
      </c>
      <c r="V241">
        <v>827151</v>
      </c>
      <c r="W241">
        <v>839805</v>
      </c>
      <c r="X241">
        <v>746745</v>
      </c>
      <c r="Y241">
        <v>530816</v>
      </c>
      <c r="Z241">
        <v>292747</v>
      </c>
      <c r="AA241">
        <v>108159</v>
      </c>
      <c r="AB241">
        <v>6479703</v>
      </c>
      <c r="AC241">
        <v>931722</v>
      </c>
      <c r="AD241" s="9">
        <v>2.2393607968541461E-5</v>
      </c>
      <c r="AE241" s="9">
        <v>5.5274820881942935E-6</v>
      </c>
      <c r="AF241" s="9">
        <v>5.4502922446701593E-6</v>
      </c>
      <c r="AG241" s="9">
        <v>5.7751992154969386E-6</v>
      </c>
      <c r="AH241" s="9">
        <v>6.0448454997938707E-6</v>
      </c>
      <c r="AI241" s="9">
        <v>5.9537630759521553E-6</v>
      </c>
      <c r="AJ241" s="9">
        <v>6.6957261180188687E-6</v>
      </c>
      <c r="AK241" s="9">
        <v>2.0722811671087532E-5</v>
      </c>
      <c r="AL241" s="9">
        <v>3.7575107516046276E-5</v>
      </c>
      <c r="AM241" s="9">
        <v>3.0510637117576902E-4</v>
      </c>
      <c r="AN241" s="9">
        <v>1.4661165797259535E-5</v>
      </c>
      <c r="AO241" s="9">
        <v>5.9030483341597603E-5</v>
      </c>
      <c r="AP241" s="8">
        <v>4.0524999999999999E-2</v>
      </c>
      <c r="AQ241" s="8" t="s">
        <v>5612</v>
      </c>
      <c r="AR241" s="37">
        <v>0.32799999999999996</v>
      </c>
      <c r="AS241" s="37">
        <v>0.53800000000000003</v>
      </c>
      <c r="AT241" s="37">
        <v>0.53600000000000003</v>
      </c>
      <c r="AU241" s="9" t="s">
        <v>5612</v>
      </c>
      <c r="AV241" s="9" t="s">
        <v>5612</v>
      </c>
      <c r="AW241" s="9" t="s">
        <v>5612</v>
      </c>
      <c r="AX241" s="9" t="s">
        <v>5612</v>
      </c>
      <c r="AY241" s="9" t="s">
        <v>5612</v>
      </c>
      <c r="AZ241" s="9" t="s">
        <v>5612</v>
      </c>
    </row>
    <row r="242" spans="1:52" x14ac:dyDescent="0.2">
      <c r="A242" s="38" t="s">
        <v>5</v>
      </c>
      <c r="B242" s="7">
        <v>2014</v>
      </c>
      <c r="C242" s="3" t="s">
        <v>55</v>
      </c>
      <c r="D242" t="s">
        <v>87</v>
      </c>
      <c r="E242" t="s">
        <v>751</v>
      </c>
      <c r="F242">
        <v>10</v>
      </c>
      <c r="G242">
        <v>5</v>
      </c>
      <c r="H242">
        <v>5</v>
      </c>
      <c r="I242">
        <v>5</v>
      </c>
      <c r="J242">
        <v>10</v>
      </c>
      <c r="K242">
        <v>15</v>
      </c>
      <c r="L242">
        <v>18</v>
      </c>
      <c r="M242">
        <v>29</v>
      </c>
      <c r="N242">
        <v>43</v>
      </c>
      <c r="O242">
        <v>34</v>
      </c>
      <c r="P242">
        <v>174</v>
      </c>
      <c r="Q242">
        <v>106</v>
      </c>
      <c r="R242">
        <v>440616</v>
      </c>
      <c r="S242">
        <v>909823</v>
      </c>
      <c r="T242">
        <v>926301</v>
      </c>
      <c r="U242">
        <v>874746</v>
      </c>
      <c r="V242">
        <v>829680</v>
      </c>
      <c r="W242">
        <v>840781</v>
      </c>
      <c r="X242">
        <v>765082</v>
      </c>
      <c r="Y242">
        <v>559095</v>
      </c>
      <c r="Z242">
        <v>301840</v>
      </c>
      <c r="AA242">
        <v>113552</v>
      </c>
      <c r="AB242">
        <v>6561516</v>
      </c>
      <c r="AC242">
        <v>974487</v>
      </c>
      <c r="AD242" s="9">
        <v>2.2695499028632641E-5</v>
      </c>
      <c r="AE242" s="9">
        <v>5.4955744139244668E-6</v>
      </c>
      <c r="AF242" s="9">
        <v>5.3978134537261645E-6</v>
      </c>
      <c r="AG242" s="9">
        <v>5.7159449714545708E-6</v>
      </c>
      <c r="AH242" s="9">
        <v>1.2052839649021309E-5</v>
      </c>
      <c r="AI242" s="9">
        <v>1.7840555388382943E-5</v>
      </c>
      <c r="AJ242" s="9">
        <v>2.3526889928138422E-5</v>
      </c>
      <c r="AK242" s="9">
        <v>5.1869539165973581E-5</v>
      </c>
      <c r="AL242" s="9">
        <v>1.4245958123509144E-4</v>
      </c>
      <c r="AM242" s="9">
        <v>2.9942229110891929E-4</v>
      </c>
      <c r="AN242" s="9">
        <v>2.6518261938247198E-5</v>
      </c>
      <c r="AO242" s="9">
        <v>1.0877518119790208E-4</v>
      </c>
      <c r="AP242" s="8">
        <v>7.3380000000000001E-2</v>
      </c>
      <c r="AQ242" s="8" t="s">
        <v>5612</v>
      </c>
      <c r="AR242" s="37">
        <v>0.35499999999999998</v>
      </c>
      <c r="AS242" s="37">
        <v>0.56700000000000006</v>
      </c>
      <c r="AT242" s="37">
        <v>0.57700000000000007</v>
      </c>
      <c r="AU242" s="9" t="s">
        <v>5612</v>
      </c>
      <c r="AV242" s="9" t="s">
        <v>5612</v>
      </c>
      <c r="AW242" s="9" t="s">
        <v>5612</v>
      </c>
      <c r="AX242" s="9" t="s">
        <v>5612</v>
      </c>
      <c r="AY242" s="9" t="s">
        <v>5612</v>
      </c>
      <c r="AZ242" s="9" t="s">
        <v>5612</v>
      </c>
    </row>
    <row r="243" spans="1:52" x14ac:dyDescent="0.2">
      <c r="A243" s="38" t="s">
        <v>5</v>
      </c>
      <c r="B243" s="7">
        <v>2014</v>
      </c>
      <c r="C243" s="3" t="s">
        <v>56</v>
      </c>
      <c r="D243" t="s">
        <v>87</v>
      </c>
      <c r="E243" t="s">
        <v>752</v>
      </c>
      <c r="F243">
        <v>10</v>
      </c>
      <c r="G243">
        <v>5</v>
      </c>
      <c r="H243">
        <v>5</v>
      </c>
      <c r="I243">
        <v>5</v>
      </c>
      <c r="J243">
        <v>5</v>
      </c>
      <c r="K243">
        <v>5</v>
      </c>
      <c r="L243">
        <v>15</v>
      </c>
      <c r="M243">
        <v>15</v>
      </c>
      <c r="N243">
        <v>21</v>
      </c>
      <c r="O243">
        <v>25</v>
      </c>
      <c r="P243">
        <v>111</v>
      </c>
      <c r="Q243">
        <v>61</v>
      </c>
      <c r="R243">
        <v>440616</v>
      </c>
      <c r="S243">
        <v>909823</v>
      </c>
      <c r="T243">
        <v>926301</v>
      </c>
      <c r="U243">
        <v>874746</v>
      </c>
      <c r="V243">
        <v>829680</v>
      </c>
      <c r="W243">
        <v>840781</v>
      </c>
      <c r="X243">
        <v>765082</v>
      </c>
      <c r="Y243">
        <v>559095</v>
      </c>
      <c r="Z243">
        <v>301840</v>
      </c>
      <c r="AA243">
        <v>113552</v>
      </c>
      <c r="AB243">
        <v>6561516</v>
      </c>
      <c r="AC243">
        <v>974487</v>
      </c>
      <c r="AD243" s="9">
        <v>2.2695499028632641E-5</v>
      </c>
      <c r="AE243" s="9">
        <v>5.4955744139244668E-6</v>
      </c>
      <c r="AF243" s="9">
        <v>5.3978134537261645E-6</v>
      </c>
      <c r="AG243" s="9">
        <v>5.7159449714545708E-6</v>
      </c>
      <c r="AH243" s="9">
        <v>6.0264198245106545E-6</v>
      </c>
      <c r="AI243" s="9">
        <v>5.9468517961276477E-6</v>
      </c>
      <c r="AJ243" s="9">
        <v>1.9605741606782019E-5</v>
      </c>
      <c r="AK243" s="9">
        <v>2.682907198240013E-5</v>
      </c>
      <c r="AL243" s="9">
        <v>6.9573283858998149E-5</v>
      </c>
      <c r="AM243" s="9">
        <v>2.2016344934479358E-4</v>
      </c>
      <c r="AN243" s="9">
        <v>1.6916822270950797E-5</v>
      </c>
      <c r="AO243" s="9">
        <v>6.2597038236528551E-5</v>
      </c>
      <c r="AP243" s="8">
        <v>6.5099999999999991E-2</v>
      </c>
      <c r="AQ243" s="8" t="s">
        <v>5612</v>
      </c>
      <c r="AR243" s="37">
        <v>0.37200000000000005</v>
      </c>
      <c r="AS243" s="37">
        <v>0.58600000000000008</v>
      </c>
      <c r="AT243" s="37">
        <v>0.60099999999999998</v>
      </c>
      <c r="AU243" s="9" t="s">
        <v>5612</v>
      </c>
      <c r="AV243" s="9" t="s">
        <v>5612</v>
      </c>
      <c r="AW243" s="9" t="s">
        <v>5612</v>
      </c>
      <c r="AX243" s="9" t="s">
        <v>5612</v>
      </c>
      <c r="AY243" s="9" t="s">
        <v>5612</v>
      </c>
      <c r="AZ243" s="9" t="s">
        <v>5612</v>
      </c>
    </row>
    <row r="244" spans="1:52" x14ac:dyDescent="0.2">
      <c r="A244" s="38" t="s">
        <v>5</v>
      </c>
      <c r="B244" s="7">
        <v>2014</v>
      </c>
      <c r="C244" s="3" t="s">
        <v>57</v>
      </c>
      <c r="D244" t="s">
        <v>87</v>
      </c>
      <c r="E244" t="s">
        <v>753</v>
      </c>
      <c r="F244">
        <v>10</v>
      </c>
      <c r="G244">
        <v>5</v>
      </c>
      <c r="H244">
        <v>5</v>
      </c>
      <c r="I244">
        <v>5</v>
      </c>
      <c r="J244">
        <v>5</v>
      </c>
      <c r="K244">
        <v>5</v>
      </c>
      <c r="L244">
        <v>5</v>
      </c>
      <c r="M244">
        <v>13</v>
      </c>
      <c r="N244">
        <v>23</v>
      </c>
      <c r="O244">
        <v>34</v>
      </c>
      <c r="P244">
        <v>110</v>
      </c>
      <c r="Q244">
        <v>70</v>
      </c>
      <c r="R244">
        <v>440616</v>
      </c>
      <c r="S244">
        <v>909823</v>
      </c>
      <c r="T244">
        <v>926301</v>
      </c>
      <c r="U244">
        <v>874746</v>
      </c>
      <c r="V244">
        <v>829680</v>
      </c>
      <c r="W244">
        <v>840781</v>
      </c>
      <c r="X244">
        <v>765082</v>
      </c>
      <c r="Y244">
        <v>559095</v>
      </c>
      <c r="Z244">
        <v>301840</v>
      </c>
      <c r="AA244">
        <v>113552</v>
      </c>
      <c r="AB244">
        <v>6561516</v>
      </c>
      <c r="AC244">
        <v>974487</v>
      </c>
      <c r="AD244" s="9">
        <v>2.2695499028632641E-5</v>
      </c>
      <c r="AE244" s="9">
        <v>5.4955744139244668E-6</v>
      </c>
      <c r="AF244" s="9">
        <v>5.3978134537261645E-6</v>
      </c>
      <c r="AG244" s="9">
        <v>5.7159449714545708E-6</v>
      </c>
      <c r="AH244" s="9">
        <v>6.0264198245106545E-6</v>
      </c>
      <c r="AI244" s="9">
        <v>5.9468517961276477E-6</v>
      </c>
      <c r="AJ244" s="9">
        <v>6.5352472022606723E-6</v>
      </c>
      <c r="AK244" s="9">
        <v>2.3251862384746779E-5</v>
      </c>
      <c r="AL244" s="9">
        <v>7.6199310893188438E-5</v>
      </c>
      <c r="AM244" s="9">
        <v>2.9942229110891929E-4</v>
      </c>
      <c r="AN244" s="9">
        <v>1.6764418466707999E-5</v>
      </c>
      <c r="AO244" s="9">
        <v>7.1832666828803261E-5</v>
      </c>
      <c r="AP244" s="8">
        <v>3.6775000000000002E-2</v>
      </c>
      <c r="AQ244" s="8" t="s">
        <v>5612</v>
      </c>
      <c r="AR244" s="37">
        <v>0.38</v>
      </c>
      <c r="AS244" s="37">
        <v>0.59399999999999997</v>
      </c>
      <c r="AT244" s="37">
        <v>0.61099999999999999</v>
      </c>
      <c r="AU244" s="9" t="s">
        <v>5612</v>
      </c>
      <c r="AV244" s="9" t="s">
        <v>5612</v>
      </c>
      <c r="AW244" s="9" t="s">
        <v>5612</v>
      </c>
      <c r="AX244" s="9" t="s">
        <v>5612</v>
      </c>
      <c r="AY244" s="9" t="s">
        <v>5612</v>
      </c>
      <c r="AZ244" s="9" t="s">
        <v>5612</v>
      </c>
    </row>
    <row r="245" spans="1:52" x14ac:dyDescent="0.2">
      <c r="A245" s="38" t="s">
        <v>5</v>
      </c>
      <c r="B245" s="7">
        <v>2014</v>
      </c>
      <c r="C245" s="3" t="s">
        <v>58</v>
      </c>
      <c r="D245" t="s">
        <v>87</v>
      </c>
      <c r="E245" t="s">
        <v>754</v>
      </c>
      <c r="F245">
        <v>10</v>
      </c>
      <c r="G245">
        <v>5</v>
      </c>
      <c r="H245">
        <v>5</v>
      </c>
      <c r="I245">
        <v>5</v>
      </c>
      <c r="J245">
        <v>5</v>
      </c>
      <c r="K245">
        <v>5</v>
      </c>
      <c r="L245">
        <v>5</v>
      </c>
      <c r="M245">
        <v>12</v>
      </c>
      <c r="N245">
        <v>5</v>
      </c>
      <c r="O245">
        <v>16</v>
      </c>
      <c r="P245">
        <v>73</v>
      </c>
      <c r="Q245">
        <v>33</v>
      </c>
      <c r="R245">
        <v>440616</v>
      </c>
      <c r="S245">
        <v>909823</v>
      </c>
      <c r="T245">
        <v>926301</v>
      </c>
      <c r="U245">
        <v>874746</v>
      </c>
      <c r="V245">
        <v>829680</v>
      </c>
      <c r="W245">
        <v>840781</v>
      </c>
      <c r="X245">
        <v>765082</v>
      </c>
      <c r="Y245">
        <v>559095</v>
      </c>
      <c r="Z245">
        <v>301840</v>
      </c>
      <c r="AA245">
        <v>113552</v>
      </c>
      <c r="AB245">
        <v>6561516</v>
      </c>
      <c r="AC245">
        <v>974487</v>
      </c>
      <c r="AD245" s="9">
        <v>2.2695499028632641E-5</v>
      </c>
      <c r="AE245" s="9">
        <v>5.4955744139244668E-6</v>
      </c>
      <c r="AF245" s="9">
        <v>5.3978134537261645E-6</v>
      </c>
      <c r="AG245" s="9">
        <v>5.7159449714545708E-6</v>
      </c>
      <c r="AH245" s="9">
        <v>6.0264198245106545E-6</v>
      </c>
      <c r="AI245" s="9">
        <v>5.9468517961276477E-6</v>
      </c>
      <c r="AJ245" s="9">
        <v>6.5352472022606723E-6</v>
      </c>
      <c r="AK245" s="9">
        <v>2.1463257585920104E-5</v>
      </c>
      <c r="AL245" s="9">
        <v>1.6565067585475748E-5</v>
      </c>
      <c r="AM245" s="9">
        <v>1.409046075806679E-4</v>
      </c>
      <c r="AN245" s="9">
        <v>1.1125477709724399E-5</v>
      </c>
      <c r="AO245" s="9">
        <v>3.3863971505007251E-5</v>
      </c>
      <c r="AP245" s="8">
        <v>2.8839999999999998E-2</v>
      </c>
      <c r="AQ245" s="8" t="s">
        <v>5612</v>
      </c>
      <c r="AR245" s="37">
        <v>0.38300000000000001</v>
      </c>
      <c r="AS245" s="37">
        <v>0.59700000000000009</v>
      </c>
      <c r="AT245" s="37">
        <v>0.61099999999999999</v>
      </c>
      <c r="AU245" s="9" t="s">
        <v>5612</v>
      </c>
      <c r="AV245" s="9" t="s">
        <v>5612</v>
      </c>
      <c r="AW245" s="9" t="s">
        <v>5612</v>
      </c>
      <c r="AX245" s="9" t="s">
        <v>5612</v>
      </c>
      <c r="AY245" s="9" t="s">
        <v>5612</v>
      </c>
      <c r="AZ245" s="9" t="s">
        <v>5612</v>
      </c>
    </row>
    <row r="246" spans="1:52" x14ac:dyDescent="0.2">
      <c r="A246" s="38" t="s">
        <v>5</v>
      </c>
      <c r="B246" s="7">
        <v>2014</v>
      </c>
      <c r="C246" s="3" t="s">
        <v>59</v>
      </c>
      <c r="D246" t="s">
        <v>87</v>
      </c>
      <c r="E246" t="s">
        <v>755</v>
      </c>
      <c r="F246">
        <v>10</v>
      </c>
      <c r="G246">
        <v>5</v>
      </c>
      <c r="H246">
        <v>5</v>
      </c>
      <c r="I246">
        <v>5</v>
      </c>
      <c r="J246">
        <v>5</v>
      </c>
      <c r="K246">
        <v>5</v>
      </c>
      <c r="L246">
        <v>5</v>
      </c>
      <c r="M246">
        <v>15</v>
      </c>
      <c r="N246">
        <v>11</v>
      </c>
      <c r="O246">
        <v>23</v>
      </c>
      <c r="P246">
        <v>89</v>
      </c>
      <c r="Q246">
        <v>49</v>
      </c>
      <c r="R246">
        <v>440616</v>
      </c>
      <c r="S246">
        <v>909823</v>
      </c>
      <c r="T246">
        <v>926301</v>
      </c>
      <c r="U246">
        <v>874746</v>
      </c>
      <c r="V246">
        <v>829680</v>
      </c>
      <c r="W246">
        <v>840781</v>
      </c>
      <c r="X246">
        <v>765082</v>
      </c>
      <c r="Y246">
        <v>559095</v>
      </c>
      <c r="Z246">
        <v>301840</v>
      </c>
      <c r="AA246">
        <v>113552</v>
      </c>
      <c r="AB246">
        <v>6561516</v>
      </c>
      <c r="AC246">
        <v>974487</v>
      </c>
      <c r="AD246" s="9">
        <v>2.2695499028632641E-5</v>
      </c>
      <c r="AE246" s="9">
        <v>5.4955744139244668E-6</v>
      </c>
      <c r="AF246" s="9">
        <v>5.3978134537261645E-6</v>
      </c>
      <c r="AG246" s="9">
        <v>5.7159449714545708E-6</v>
      </c>
      <c r="AH246" s="9">
        <v>6.0264198245106545E-6</v>
      </c>
      <c r="AI246" s="9">
        <v>5.9468517961276477E-6</v>
      </c>
      <c r="AJ246" s="9">
        <v>6.5352472022606723E-6</v>
      </c>
      <c r="AK246" s="9">
        <v>2.682907198240013E-5</v>
      </c>
      <c r="AL246" s="9">
        <v>3.6443148688046647E-5</v>
      </c>
      <c r="AM246" s="9">
        <v>2.0255037339721009E-4</v>
      </c>
      <c r="AN246" s="9">
        <v>1.3563938577609198E-5</v>
      </c>
      <c r="AO246" s="9">
        <v>5.0282866780162277E-5</v>
      </c>
      <c r="AP246" s="8">
        <v>2.7150000000000001E-2</v>
      </c>
      <c r="AQ246" s="8" t="s">
        <v>5612</v>
      </c>
      <c r="AR246" s="37">
        <v>0.38500000000000001</v>
      </c>
      <c r="AS246" s="37">
        <v>0.60499999999999998</v>
      </c>
      <c r="AT246" s="37">
        <v>0.61099999999999999</v>
      </c>
      <c r="AU246" s="9" t="s">
        <v>5612</v>
      </c>
      <c r="AV246" s="9" t="s">
        <v>5612</v>
      </c>
      <c r="AW246" s="9" t="s">
        <v>5612</v>
      </c>
      <c r="AX246" s="9" t="s">
        <v>5612</v>
      </c>
      <c r="AY246" s="9" t="s">
        <v>5612</v>
      </c>
      <c r="AZ246" s="9" t="s">
        <v>5612</v>
      </c>
    </row>
    <row r="247" spans="1:52" x14ac:dyDescent="0.2">
      <c r="A247" s="38" t="s">
        <v>5</v>
      </c>
      <c r="B247" s="7">
        <v>2014</v>
      </c>
      <c r="C247" s="3" t="s">
        <v>60</v>
      </c>
      <c r="D247" t="s">
        <v>87</v>
      </c>
      <c r="E247" t="s">
        <v>756</v>
      </c>
      <c r="F247">
        <v>10</v>
      </c>
      <c r="G247">
        <v>5</v>
      </c>
      <c r="H247">
        <v>5</v>
      </c>
      <c r="I247">
        <v>5</v>
      </c>
      <c r="J247">
        <v>5</v>
      </c>
      <c r="K247">
        <v>5</v>
      </c>
      <c r="L247">
        <v>5</v>
      </c>
      <c r="M247">
        <v>14</v>
      </c>
      <c r="N247">
        <v>14</v>
      </c>
      <c r="O247">
        <v>15</v>
      </c>
      <c r="P247">
        <v>83</v>
      </c>
      <c r="Q247">
        <v>43</v>
      </c>
      <c r="R247">
        <v>440616</v>
      </c>
      <c r="S247">
        <v>909823</v>
      </c>
      <c r="T247">
        <v>926301</v>
      </c>
      <c r="U247">
        <v>874746</v>
      </c>
      <c r="V247">
        <v>829680</v>
      </c>
      <c r="W247">
        <v>840781</v>
      </c>
      <c r="X247">
        <v>765082</v>
      </c>
      <c r="Y247">
        <v>559095</v>
      </c>
      <c r="Z247">
        <v>301840</v>
      </c>
      <c r="AA247">
        <v>113552</v>
      </c>
      <c r="AB247">
        <v>6561516</v>
      </c>
      <c r="AC247">
        <v>974487</v>
      </c>
      <c r="AD247" s="9">
        <v>2.2695499028632641E-5</v>
      </c>
      <c r="AE247" s="9">
        <v>5.4955744139244668E-6</v>
      </c>
      <c r="AF247" s="9">
        <v>5.3978134537261645E-6</v>
      </c>
      <c r="AG247" s="9">
        <v>5.7159449714545708E-6</v>
      </c>
      <c r="AH247" s="9">
        <v>6.0264198245106545E-6</v>
      </c>
      <c r="AI247" s="9">
        <v>5.9468517961276477E-6</v>
      </c>
      <c r="AJ247" s="9">
        <v>6.5352472022606723E-6</v>
      </c>
      <c r="AK247" s="9">
        <v>2.5040467183573454E-5</v>
      </c>
      <c r="AL247" s="9">
        <v>4.6382189239332094E-5</v>
      </c>
      <c r="AM247" s="9">
        <v>1.3209806960687615E-4</v>
      </c>
      <c r="AN247" s="9">
        <v>1.2649515752152398E-5</v>
      </c>
      <c r="AO247" s="9">
        <v>4.4125781051979144E-5</v>
      </c>
      <c r="AP247" s="8">
        <v>1.4249999999999999E-2</v>
      </c>
      <c r="AQ247" s="8" t="s">
        <v>5612</v>
      </c>
      <c r="AR247" s="37" t="s">
        <v>5612</v>
      </c>
      <c r="AS247" s="37" t="s">
        <v>5612</v>
      </c>
      <c r="AT247" s="37" t="s">
        <v>5612</v>
      </c>
      <c r="AU247" s="9" t="s">
        <v>5612</v>
      </c>
      <c r="AV247" s="9" t="s">
        <v>5612</v>
      </c>
      <c r="AW247" s="9" t="s">
        <v>5612</v>
      </c>
      <c r="AX247" s="9" t="s">
        <v>5612</v>
      </c>
      <c r="AY247" s="9" t="s">
        <v>5612</v>
      </c>
      <c r="AZ247" s="9" t="s">
        <v>5612</v>
      </c>
    </row>
    <row r="248" spans="1:52" x14ac:dyDescent="0.2">
      <c r="A248" s="38" t="s">
        <v>5</v>
      </c>
      <c r="B248" s="7">
        <v>2014</v>
      </c>
      <c r="C248" s="3" t="s">
        <v>61</v>
      </c>
      <c r="D248" t="s">
        <v>87</v>
      </c>
      <c r="E248" t="s">
        <v>757</v>
      </c>
      <c r="F248">
        <v>10</v>
      </c>
      <c r="G248">
        <v>5</v>
      </c>
      <c r="H248">
        <v>5</v>
      </c>
      <c r="I248">
        <v>5</v>
      </c>
      <c r="J248">
        <v>5</v>
      </c>
      <c r="K248">
        <v>5</v>
      </c>
      <c r="L248">
        <v>5</v>
      </c>
      <c r="M248">
        <v>5</v>
      </c>
      <c r="N248">
        <v>5</v>
      </c>
      <c r="O248">
        <v>18</v>
      </c>
      <c r="P248">
        <v>68</v>
      </c>
      <c r="Q248">
        <v>28</v>
      </c>
      <c r="R248">
        <v>440616</v>
      </c>
      <c r="S248">
        <v>909823</v>
      </c>
      <c r="T248">
        <v>926301</v>
      </c>
      <c r="U248">
        <v>874746</v>
      </c>
      <c r="V248">
        <v>829680</v>
      </c>
      <c r="W248">
        <v>840781</v>
      </c>
      <c r="X248">
        <v>765082</v>
      </c>
      <c r="Y248">
        <v>559095</v>
      </c>
      <c r="Z248">
        <v>301840</v>
      </c>
      <c r="AA248">
        <v>113552</v>
      </c>
      <c r="AB248">
        <v>6561516</v>
      </c>
      <c r="AC248">
        <v>974487</v>
      </c>
      <c r="AD248" s="9">
        <v>2.2695499028632641E-5</v>
      </c>
      <c r="AE248" s="9">
        <v>5.4955744139244668E-6</v>
      </c>
      <c r="AF248" s="9">
        <v>5.3978134537261645E-6</v>
      </c>
      <c r="AG248" s="9">
        <v>5.7159449714545708E-6</v>
      </c>
      <c r="AH248" s="9">
        <v>6.0264198245106545E-6</v>
      </c>
      <c r="AI248" s="9">
        <v>5.9468517961276477E-6</v>
      </c>
      <c r="AJ248" s="9">
        <v>6.5352472022606723E-6</v>
      </c>
      <c r="AK248" s="9">
        <v>8.9430239941333765E-6</v>
      </c>
      <c r="AL248" s="9">
        <v>1.6565067585475748E-5</v>
      </c>
      <c r="AM248" s="9">
        <v>1.5851768352825136E-4</v>
      </c>
      <c r="AN248" s="9">
        <v>1.0363458688510399E-5</v>
      </c>
      <c r="AO248" s="9">
        <v>2.8733066731521304E-5</v>
      </c>
      <c r="AP248" s="8">
        <v>1.3180000000000001E-2</v>
      </c>
      <c r="AQ248" s="8" t="s">
        <v>5612</v>
      </c>
      <c r="AR248" s="37" t="s">
        <v>5612</v>
      </c>
      <c r="AS248" s="37" t="s">
        <v>5612</v>
      </c>
      <c r="AT248" s="37" t="s">
        <v>5612</v>
      </c>
      <c r="AU248" s="9" t="s">
        <v>5612</v>
      </c>
      <c r="AV248" s="9" t="s">
        <v>5612</v>
      </c>
      <c r="AW248" s="9" t="s">
        <v>5612</v>
      </c>
      <c r="AX248" s="9" t="s">
        <v>5612</v>
      </c>
      <c r="AY248" s="9" t="s">
        <v>5612</v>
      </c>
      <c r="AZ248" s="9" t="s">
        <v>5612</v>
      </c>
    </row>
    <row r="249" spans="1:52" x14ac:dyDescent="0.2">
      <c r="A249" s="38" t="s">
        <v>5</v>
      </c>
      <c r="B249" s="7">
        <v>2014</v>
      </c>
      <c r="C249" s="3" t="s">
        <v>62</v>
      </c>
      <c r="D249" t="s">
        <v>87</v>
      </c>
      <c r="E249" t="s">
        <v>758</v>
      </c>
      <c r="F249">
        <v>10</v>
      </c>
      <c r="G249">
        <v>5</v>
      </c>
      <c r="H249">
        <v>5</v>
      </c>
      <c r="I249">
        <v>5</v>
      </c>
      <c r="J249">
        <v>5</v>
      </c>
      <c r="K249">
        <v>5</v>
      </c>
      <c r="L249">
        <v>5</v>
      </c>
      <c r="M249">
        <v>5</v>
      </c>
      <c r="N249">
        <v>12</v>
      </c>
      <c r="O249">
        <v>19</v>
      </c>
      <c r="P249">
        <v>76</v>
      </c>
      <c r="Q249">
        <v>36</v>
      </c>
      <c r="R249">
        <v>440616</v>
      </c>
      <c r="S249">
        <v>909823</v>
      </c>
      <c r="T249">
        <v>926301</v>
      </c>
      <c r="U249">
        <v>874746</v>
      </c>
      <c r="V249">
        <v>829680</v>
      </c>
      <c r="W249">
        <v>840781</v>
      </c>
      <c r="X249">
        <v>765082</v>
      </c>
      <c r="Y249">
        <v>559095</v>
      </c>
      <c r="Z249">
        <v>301840</v>
      </c>
      <c r="AA249">
        <v>113552</v>
      </c>
      <c r="AB249">
        <v>6561516</v>
      </c>
      <c r="AC249">
        <v>974487</v>
      </c>
      <c r="AD249" s="9">
        <v>2.2695499028632641E-5</v>
      </c>
      <c r="AE249" s="9">
        <v>5.4955744139244668E-6</v>
      </c>
      <c r="AF249" s="9">
        <v>5.3978134537261645E-6</v>
      </c>
      <c r="AG249" s="9">
        <v>5.7159449714545708E-6</v>
      </c>
      <c r="AH249" s="9">
        <v>6.0264198245106545E-6</v>
      </c>
      <c r="AI249" s="9">
        <v>5.9468517961276477E-6</v>
      </c>
      <c r="AJ249" s="9">
        <v>6.5352472022606723E-6</v>
      </c>
      <c r="AK249" s="9">
        <v>8.9430239941333765E-6</v>
      </c>
      <c r="AL249" s="9">
        <v>3.9756162205141798E-5</v>
      </c>
      <c r="AM249" s="9">
        <v>1.6732422150204311E-4</v>
      </c>
      <c r="AN249" s="9">
        <v>1.1582689122452799E-5</v>
      </c>
      <c r="AO249" s="9">
        <v>3.6942514369098821E-5</v>
      </c>
      <c r="AP249" s="8">
        <v>1.5599999999999999E-2</v>
      </c>
      <c r="AQ249" s="8" t="s">
        <v>5612</v>
      </c>
      <c r="AR249" s="37">
        <v>2.3E-2</v>
      </c>
      <c r="AS249" s="37">
        <v>1.4999999999999999E-2</v>
      </c>
      <c r="AT249" s="37">
        <v>5.5999999999999994E-2</v>
      </c>
      <c r="AU249" s="9" t="s">
        <v>5612</v>
      </c>
      <c r="AV249" s="9" t="s">
        <v>5612</v>
      </c>
      <c r="AW249" s="9" t="s">
        <v>5612</v>
      </c>
      <c r="AX249" s="9" t="s">
        <v>5612</v>
      </c>
      <c r="AY249" s="9" t="s">
        <v>5612</v>
      </c>
      <c r="AZ249" s="9" t="s">
        <v>5612</v>
      </c>
    </row>
    <row r="250" spans="1:52" x14ac:dyDescent="0.2">
      <c r="A250" s="38" t="s">
        <v>5</v>
      </c>
      <c r="B250" s="7">
        <v>2014</v>
      </c>
      <c r="C250" s="3" t="s">
        <v>63</v>
      </c>
      <c r="D250" t="s">
        <v>87</v>
      </c>
      <c r="E250" t="s">
        <v>759</v>
      </c>
      <c r="F250">
        <v>10</v>
      </c>
      <c r="G250">
        <v>5</v>
      </c>
      <c r="H250">
        <v>5</v>
      </c>
      <c r="I250">
        <v>5</v>
      </c>
      <c r="J250">
        <v>5</v>
      </c>
      <c r="K250">
        <v>5</v>
      </c>
      <c r="L250">
        <v>5</v>
      </c>
      <c r="M250">
        <v>5</v>
      </c>
      <c r="N250">
        <v>13</v>
      </c>
      <c r="O250">
        <v>13</v>
      </c>
      <c r="P250">
        <v>71</v>
      </c>
      <c r="Q250">
        <v>31</v>
      </c>
      <c r="R250">
        <v>440616</v>
      </c>
      <c r="S250">
        <v>909823</v>
      </c>
      <c r="T250">
        <v>926301</v>
      </c>
      <c r="U250">
        <v>874746</v>
      </c>
      <c r="V250">
        <v>829680</v>
      </c>
      <c r="W250">
        <v>840781</v>
      </c>
      <c r="X250">
        <v>765082</v>
      </c>
      <c r="Y250">
        <v>559095</v>
      </c>
      <c r="Z250">
        <v>301840</v>
      </c>
      <c r="AA250">
        <v>113552</v>
      </c>
      <c r="AB250">
        <v>6561516</v>
      </c>
      <c r="AC250">
        <v>974487</v>
      </c>
      <c r="AD250" s="9">
        <v>2.2695499028632641E-5</v>
      </c>
      <c r="AE250" s="9">
        <v>5.4955744139244668E-6</v>
      </c>
      <c r="AF250" s="9">
        <v>5.3978134537261645E-6</v>
      </c>
      <c r="AG250" s="9">
        <v>5.7159449714545708E-6</v>
      </c>
      <c r="AH250" s="9">
        <v>6.0264198245106545E-6</v>
      </c>
      <c r="AI250" s="9">
        <v>5.9468517961276477E-6</v>
      </c>
      <c r="AJ250" s="9">
        <v>6.5352472022606723E-6</v>
      </c>
      <c r="AK250" s="9">
        <v>8.9430239941333765E-6</v>
      </c>
      <c r="AL250" s="9">
        <v>4.306917572223695E-5</v>
      </c>
      <c r="AM250" s="9">
        <v>1.1448499365929266E-4</v>
      </c>
      <c r="AN250" s="9">
        <v>1.0820670101238798E-5</v>
      </c>
      <c r="AO250" s="9">
        <v>3.1811609595612871E-5</v>
      </c>
      <c r="AP250" s="8">
        <v>2.1725000000000001E-2</v>
      </c>
      <c r="AQ250" s="8" t="s">
        <v>5612</v>
      </c>
      <c r="AR250" s="37">
        <v>0.09</v>
      </c>
      <c r="AS250" s="37">
        <v>0.13300000000000001</v>
      </c>
      <c r="AT250" s="37">
        <v>0.152</v>
      </c>
      <c r="AU250" s="9" t="s">
        <v>5612</v>
      </c>
      <c r="AV250" s="9" t="s">
        <v>5612</v>
      </c>
      <c r="AW250" s="9" t="s">
        <v>5612</v>
      </c>
      <c r="AX250" s="9" t="s">
        <v>5612</v>
      </c>
      <c r="AY250" s="9" t="s">
        <v>5612</v>
      </c>
      <c r="AZ250" s="9" t="s">
        <v>5612</v>
      </c>
    </row>
    <row r="251" spans="1:52" x14ac:dyDescent="0.2">
      <c r="A251" s="38" t="s">
        <v>5</v>
      </c>
      <c r="B251" s="7">
        <v>2014</v>
      </c>
      <c r="C251" s="3" t="s">
        <v>64</v>
      </c>
      <c r="D251" t="s">
        <v>87</v>
      </c>
      <c r="E251" t="s">
        <v>760</v>
      </c>
      <c r="F251">
        <v>10</v>
      </c>
      <c r="G251">
        <v>5</v>
      </c>
      <c r="H251">
        <v>5</v>
      </c>
      <c r="I251">
        <v>5</v>
      </c>
      <c r="J251">
        <v>5</v>
      </c>
      <c r="K251">
        <v>5</v>
      </c>
      <c r="L251">
        <v>5</v>
      </c>
      <c r="M251">
        <v>5</v>
      </c>
      <c r="N251">
        <v>12</v>
      </c>
      <c r="O251">
        <v>20</v>
      </c>
      <c r="P251">
        <v>77</v>
      </c>
      <c r="Q251">
        <v>37</v>
      </c>
      <c r="R251">
        <v>440616</v>
      </c>
      <c r="S251">
        <v>909823</v>
      </c>
      <c r="T251">
        <v>926301</v>
      </c>
      <c r="U251">
        <v>874746</v>
      </c>
      <c r="V251">
        <v>829680</v>
      </c>
      <c r="W251">
        <v>840781</v>
      </c>
      <c r="X251">
        <v>765082</v>
      </c>
      <c r="Y251">
        <v>559095</v>
      </c>
      <c r="Z251">
        <v>301840</v>
      </c>
      <c r="AA251">
        <v>113552</v>
      </c>
      <c r="AB251">
        <v>6561516</v>
      </c>
      <c r="AC251">
        <v>974487</v>
      </c>
      <c r="AD251" s="9">
        <v>2.2695499028632641E-5</v>
      </c>
      <c r="AE251" s="9">
        <v>5.4955744139244668E-6</v>
      </c>
      <c r="AF251" s="9">
        <v>5.3978134537261645E-6</v>
      </c>
      <c r="AG251" s="9">
        <v>5.7159449714545708E-6</v>
      </c>
      <c r="AH251" s="9">
        <v>6.0264198245106545E-6</v>
      </c>
      <c r="AI251" s="9">
        <v>5.9468517961276477E-6</v>
      </c>
      <c r="AJ251" s="9">
        <v>6.5352472022606723E-6</v>
      </c>
      <c r="AK251" s="9">
        <v>8.9430239941333765E-6</v>
      </c>
      <c r="AL251" s="9">
        <v>3.9756162205141798E-5</v>
      </c>
      <c r="AM251" s="9">
        <v>1.7613075947583485E-4</v>
      </c>
      <c r="AN251" s="9">
        <v>1.1735092926695598E-5</v>
      </c>
      <c r="AO251" s="9">
        <v>3.7968695323796011E-5</v>
      </c>
      <c r="AP251" s="8">
        <v>2.7619999999999995E-2</v>
      </c>
      <c r="AQ251" s="8" t="s">
        <v>5612</v>
      </c>
      <c r="AR251" s="37">
        <v>0.24199999999999999</v>
      </c>
      <c r="AS251" s="37">
        <v>0.39</v>
      </c>
      <c r="AT251" s="37">
        <v>0.36600000000000005</v>
      </c>
      <c r="AU251" s="9" t="s">
        <v>5612</v>
      </c>
      <c r="AV251" s="9" t="s">
        <v>5612</v>
      </c>
      <c r="AW251" s="9" t="s">
        <v>5612</v>
      </c>
      <c r="AX251" s="9" t="s">
        <v>5612</v>
      </c>
      <c r="AY251" s="9" t="s">
        <v>5612</v>
      </c>
      <c r="AZ251" s="9" t="s">
        <v>5612</v>
      </c>
    </row>
    <row r="252" spans="1:52" x14ac:dyDescent="0.2">
      <c r="A252" s="38" t="s">
        <v>5</v>
      </c>
      <c r="B252" s="7">
        <v>2014</v>
      </c>
      <c r="C252" s="3" t="s">
        <v>65</v>
      </c>
      <c r="D252" t="s">
        <v>87</v>
      </c>
      <c r="E252" t="s">
        <v>761</v>
      </c>
      <c r="F252">
        <v>10</v>
      </c>
      <c r="G252">
        <v>5</v>
      </c>
      <c r="H252">
        <v>5</v>
      </c>
      <c r="I252">
        <v>5</v>
      </c>
      <c r="J252">
        <v>5</v>
      </c>
      <c r="K252">
        <v>5</v>
      </c>
      <c r="L252">
        <v>5</v>
      </c>
      <c r="M252">
        <v>11</v>
      </c>
      <c r="N252">
        <v>11</v>
      </c>
      <c r="O252">
        <v>24</v>
      </c>
      <c r="P252">
        <v>86</v>
      </c>
      <c r="Q252">
        <v>46</v>
      </c>
      <c r="R252">
        <v>440616</v>
      </c>
      <c r="S252">
        <v>909823</v>
      </c>
      <c r="T252">
        <v>926301</v>
      </c>
      <c r="U252">
        <v>874746</v>
      </c>
      <c r="V252">
        <v>829680</v>
      </c>
      <c r="W252">
        <v>840781</v>
      </c>
      <c r="X252">
        <v>765082</v>
      </c>
      <c r="Y252">
        <v>559095</v>
      </c>
      <c r="Z252">
        <v>301840</v>
      </c>
      <c r="AA252">
        <v>113552</v>
      </c>
      <c r="AB252">
        <v>6561516</v>
      </c>
      <c r="AC252">
        <v>974487</v>
      </c>
      <c r="AD252" s="9">
        <v>2.2695499028632641E-5</v>
      </c>
      <c r="AE252" s="9">
        <v>5.4955744139244668E-6</v>
      </c>
      <c r="AF252" s="9">
        <v>5.3978134537261645E-6</v>
      </c>
      <c r="AG252" s="9">
        <v>5.7159449714545708E-6</v>
      </c>
      <c r="AH252" s="9">
        <v>6.0264198245106545E-6</v>
      </c>
      <c r="AI252" s="9">
        <v>5.9468517961276477E-6</v>
      </c>
      <c r="AJ252" s="9">
        <v>6.5352472022606723E-6</v>
      </c>
      <c r="AK252" s="9">
        <v>1.9674652787093428E-5</v>
      </c>
      <c r="AL252" s="9">
        <v>3.6443148688046647E-5</v>
      </c>
      <c r="AM252" s="9">
        <v>2.1135691137100183E-4</v>
      </c>
      <c r="AN252" s="9">
        <v>1.3106727164880799E-5</v>
      </c>
      <c r="AO252" s="9">
        <v>4.7204323916070714E-5</v>
      </c>
      <c r="AP252" s="8">
        <v>3.1E-2</v>
      </c>
      <c r="AQ252" s="8">
        <v>0.82799999999999996</v>
      </c>
      <c r="AR252" s="37">
        <v>0.32400000000000001</v>
      </c>
      <c r="AS252" s="37">
        <v>0.5</v>
      </c>
      <c r="AT252" s="37">
        <v>0.503</v>
      </c>
      <c r="AU252" s="9" t="s">
        <v>5612</v>
      </c>
      <c r="AV252" s="9" t="s">
        <v>5612</v>
      </c>
      <c r="AW252" s="9" t="s">
        <v>5612</v>
      </c>
      <c r="AX252" s="9" t="s">
        <v>5612</v>
      </c>
      <c r="AY252" s="9" t="s">
        <v>5612</v>
      </c>
      <c r="AZ252" s="9" t="s">
        <v>5612</v>
      </c>
    </row>
    <row r="253" spans="1:52" x14ac:dyDescent="0.2">
      <c r="A253" s="38" t="s">
        <v>5</v>
      </c>
      <c r="B253" s="7">
        <v>2014</v>
      </c>
      <c r="C253" s="3" t="s">
        <v>66</v>
      </c>
      <c r="D253" t="s">
        <v>87</v>
      </c>
      <c r="E253" t="s">
        <v>762</v>
      </c>
      <c r="F253">
        <v>10</v>
      </c>
      <c r="G253">
        <v>5</v>
      </c>
      <c r="H253">
        <v>5</v>
      </c>
      <c r="I253">
        <v>5</v>
      </c>
      <c r="J253">
        <v>5</v>
      </c>
      <c r="K253">
        <v>5</v>
      </c>
      <c r="L253">
        <v>5</v>
      </c>
      <c r="M253">
        <v>5</v>
      </c>
      <c r="N253">
        <v>14</v>
      </c>
      <c r="O253">
        <v>29</v>
      </c>
      <c r="P253">
        <v>88</v>
      </c>
      <c r="Q253">
        <v>48</v>
      </c>
      <c r="R253">
        <v>440616</v>
      </c>
      <c r="S253">
        <v>909823</v>
      </c>
      <c r="T253">
        <v>926301</v>
      </c>
      <c r="U253">
        <v>874746</v>
      </c>
      <c r="V253">
        <v>829680</v>
      </c>
      <c r="W253">
        <v>840781</v>
      </c>
      <c r="X253">
        <v>765082</v>
      </c>
      <c r="Y253">
        <v>559095</v>
      </c>
      <c r="Z253">
        <v>301840</v>
      </c>
      <c r="AA253">
        <v>113552</v>
      </c>
      <c r="AB253">
        <v>6561516</v>
      </c>
      <c r="AC253">
        <v>974487</v>
      </c>
      <c r="AD253" s="9">
        <v>2.2695499028632641E-5</v>
      </c>
      <c r="AE253" s="9">
        <v>5.4955744139244668E-6</v>
      </c>
      <c r="AF253" s="9">
        <v>5.3978134537261645E-6</v>
      </c>
      <c r="AG253" s="9">
        <v>5.7159449714545708E-6</v>
      </c>
      <c r="AH253" s="9">
        <v>6.0264198245106545E-6</v>
      </c>
      <c r="AI253" s="9">
        <v>5.9468517961276477E-6</v>
      </c>
      <c r="AJ253" s="9">
        <v>6.5352472022606723E-6</v>
      </c>
      <c r="AK253" s="9">
        <v>8.9430239941333765E-6</v>
      </c>
      <c r="AL253" s="9">
        <v>4.6382189239332094E-5</v>
      </c>
      <c r="AM253" s="9">
        <v>2.5538960123996056E-4</v>
      </c>
      <c r="AN253" s="9">
        <v>1.3411534773366399E-5</v>
      </c>
      <c r="AO253" s="9">
        <v>4.9256685825465094E-5</v>
      </c>
      <c r="AP253" s="8">
        <v>3.9859999999999993E-2</v>
      </c>
      <c r="AQ253" s="8" t="s">
        <v>5612</v>
      </c>
      <c r="AR253" s="37">
        <v>0.35399999999999998</v>
      </c>
      <c r="AS253" s="37">
        <v>0.53700000000000003</v>
      </c>
      <c r="AT253" s="37">
        <v>0.55000000000000004</v>
      </c>
      <c r="AU253" s="9" t="s">
        <v>5612</v>
      </c>
      <c r="AV253" s="9" t="s">
        <v>5612</v>
      </c>
      <c r="AW253" s="9" t="s">
        <v>5612</v>
      </c>
      <c r="AX253" s="9" t="s">
        <v>5612</v>
      </c>
      <c r="AY253" s="9" t="s">
        <v>5612</v>
      </c>
      <c r="AZ253" s="9" t="s">
        <v>5612</v>
      </c>
    </row>
    <row r="254" spans="1:52" x14ac:dyDescent="0.2">
      <c r="A254" s="38" t="s">
        <v>5</v>
      </c>
      <c r="B254" s="7">
        <v>2015</v>
      </c>
      <c r="C254" s="3" t="s">
        <v>55</v>
      </c>
      <c r="D254" t="s">
        <v>88</v>
      </c>
      <c r="E254" t="s">
        <v>763</v>
      </c>
      <c r="F254">
        <v>10</v>
      </c>
      <c r="G254">
        <v>5</v>
      </c>
      <c r="H254">
        <v>5</v>
      </c>
      <c r="I254">
        <v>5</v>
      </c>
      <c r="J254">
        <v>5</v>
      </c>
      <c r="K254">
        <v>5</v>
      </c>
      <c r="L254">
        <v>5</v>
      </c>
      <c r="M254">
        <v>19</v>
      </c>
      <c r="N254">
        <v>34</v>
      </c>
      <c r="O254">
        <v>48</v>
      </c>
      <c r="P254">
        <v>141</v>
      </c>
      <c r="Q254">
        <v>101</v>
      </c>
      <c r="R254">
        <v>433835</v>
      </c>
      <c r="S254">
        <v>912129</v>
      </c>
      <c r="T254">
        <v>934660</v>
      </c>
      <c r="U254">
        <v>886173</v>
      </c>
      <c r="V254">
        <v>833412</v>
      </c>
      <c r="W254">
        <v>840625</v>
      </c>
      <c r="X254">
        <v>781019</v>
      </c>
      <c r="Y254">
        <v>588977</v>
      </c>
      <c r="Z254">
        <v>312535</v>
      </c>
      <c r="AA254">
        <v>118563</v>
      </c>
      <c r="AB254">
        <v>6641928</v>
      </c>
      <c r="AC254">
        <v>1020075</v>
      </c>
      <c r="AD254" s="9">
        <v>2.3050237993707286E-5</v>
      </c>
      <c r="AE254" s="9">
        <v>5.4816807710312904E-6</v>
      </c>
      <c r="AF254" s="9">
        <v>5.3495388697494273E-6</v>
      </c>
      <c r="AG254" s="9">
        <v>5.6422391564626775E-6</v>
      </c>
      <c r="AH254" s="9">
        <v>5.9994336534631133E-6</v>
      </c>
      <c r="AI254" s="9">
        <v>5.9479553903345727E-6</v>
      </c>
      <c r="AJ254" s="9">
        <v>6.4018929116961305E-6</v>
      </c>
      <c r="AK254" s="9">
        <v>3.2259324218093403E-5</v>
      </c>
      <c r="AL254" s="9">
        <v>1.0878781576463436E-4</v>
      </c>
      <c r="AM254" s="9">
        <v>4.0484805546418362E-4</v>
      </c>
      <c r="AN254" s="9">
        <v>2.1228775741019775E-5</v>
      </c>
      <c r="AO254" s="9">
        <v>9.9012327524936893E-5</v>
      </c>
      <c r="AP254" s="8">
        <v>7.3349999999999999E-2</v>
      </c>
      <c r="AQ254" s="8" t="s">
        <v>5612</v>
      </c>
      <c r="AR254" s="37">
        <v>0.38400000000000001</v>
      </c>
      <c r="AS254" s="37">
        <v>0.57100000000000006</v>
      </c>
      <c r="AT254" s="37">
        <v>0.57399999999999995</v>
      </c>
      <c r="AU254" s="9" t="s">
        <v>5612</v>
      </c>
      <c r="AV254" s="9" t="s">
        <v>5612</v>
      </c>
      <c r="AW254" s="9" t="s">
        <v>5612</v>
      </c>
      <c r="AX254" s="9" t="s">
        <v>5612</v>
      </c>
      <c r="AY254" s="9" t="s">
        <v>5612</v>
      </c>
      <c r="AZ254" s="9" t="s">
        <v>5612</v>
      </c>
    </row>
    <row r="255" spans="1:52" x14ac:dyDescent="0.2">
      <c r="A255" s="38" t="s">
        <v>5</v>
      </c>
      <c r="B255" s="7">
        <v>2015</v>
      </c>
      <c r="C255" s="3" t="s">
        <v>56</v>
      </c>
      <c r="D255" t="s">
        <v>88</v>
      </c>
      <c r="E255" t="s">
        <v>764</v>
      </c>
      <c r="F255">
        <v>10</v>
      </c>
      <c r="G255">
        <v>5</v>
      </c>
      <c r="H255">
        <v>5</v>
      </c>
      <c r="I255">
        <v>5</v>
      </c>
      <c r="J255">
        <v>5</v>
      </c>
      <c r="K255">
        <v>5</v>
      </c>
      <c r="L255">
        <v>5</v>
      </c>
      <c r="M255">
        <v>5</v>
      </c>
      <c r="N255">
        <v>17</v>
      </c>
      <c r="O255">
        <v>37</v>
      </c>
      <c r="P255">
        <v>99</v>
      </c>
      <c r="Q255">
        <v>59</v>
      </c>
      <c r="R255">
        <v>433835</v>
      </c>
      <c r="S255">
        <v>912129</v>
      </c>
      <c r="T255">
        <v>934660</v>
      </c>
      <c r="U255">
        <v>886173</v>
      </c>
      <c r="V255">
        <v>833412</v>
      </c>
      <c r="W255">
        <v>840625</v>
      </c>
      <c r="X255">
        <v>781019</v>
      </c>
      <c r="Y255">
        <v>588977</v>
      </c>
      <c r="Z255">
        <v>312535</v>
      </c>
      <c r="AA255">
        <v>118563</v>
      </c>
      <c r="AB255">
        <v>6641928</v>
      </c>
      <c r="AC255">
        <v>1020075</v>
      </c>
      <c r="AD255" s="9">
        <v>2.3050237993707286E-5</v>
      </c>
      <c r="AE255" s="9">
        <v>5.4816807710312904E-6</v>
      </c>
      <c r="AF255" s="9">
        <v>5.3495388697494273E-6</v>
      </c>
      <c r="AG255" s="9">
        <v>5.6422391564626775E-6</v>
      </c>
      <c r="AH255" s="9">
        <v>5.9994336534631133E-6</v>
      </c>
      <c r="AI255" s="9">
        <v>5.9479553903345727E-6</v>
      </c>
      <c r="AJ255" s="9">
        <v>6.4018929116961305E-6</v>
      </c>
      <c r="AK255" s="9">
        <v>8.4892958468666864E-6</v>
      </c>
      <c r="AL255" s="9">
        <v>5.4393907882317182E-5</v>
      </c>
      <c r="AM255" s="9">
        <v>3.1207037608697483E-4</v>
      </c>
      <c r="AN255" s="9">
        <v>1.490531062667346E-5</v>
      </c>
      <c r="AO255" s="9">
        <v>5.7838884395755215E-5</v>
      </c>
      <c r="AP255" s="8">
        <v>5.815E-2</v>
      </c>
      <c r="AQ255" s="8" t="s">
        <v>5612</v>
      </c>
      <c r="AR255" s="37">
        <v>0.39500000000000002</v>
      </c>
      <c r="AS255" s="37">
        <v>0.58799999999999997</v>
      </c>
      <c r="AT255" s="37">
        <v>0.59</v>
      </c>
      <c r="AU255" s="9" t="s">
        <v>5612</v>
      </c>
      <c r="AV255" s="9" t="s">
        <v>5612</v>
      </c>
      <c r="AW255" s="9" t="s">
        <v>5612</v>
      </c>
      <c r="AX255" s="9" t="s">
        <v>5612</v>
      </c>
      <c r="AY255" s="9" t="s">
        <v>5612</v>
      </c>
      <c r="AZ255" s="9" t="s">
        <v>5612</v>
      </c>
    </row>
    <row r="256" spans="1:52" x14ac:dyDescent="0.2">
      <c r="A256" s="38" t="s">
        <v>5</v>
      </c>
      <c r="B256" s="7">
        <v>2015</v>
      </c>
      <c r="C256" s="3" t="s">
        <v>57</v>
      </c>
      <c r="D256" t="s">
        <v>88</v>
      </c>
      <c r="E256" t="s">
        <v>765</v>
      </c>
      <c r="F256">
        <v>10</v>
      </c>
      <c r="G256">
        <v>5</v>
      </c>
      <c r="H256">
        <v>5</v>
      </c>
      <c r="I256">
        <v>5</v>
      </c>
      <c r="J256">
        <v>5</v>
      </c>
      <c r="K256">
        <v>5</v>
      </c>
      <c r="L256">
        <v>12</v>
      </c>
      <c r="M256">
        <v>5</v>
      </c>
      <c r="N256">
        <v>27</v>
      </c>
      <c r="O256">
        <v>35</v>
      </c>
      <c r="P256">
        <v>114</v>
      </c>
      <c r="Q256">
        <v>67</v>
      </c>
      <c r="R256">
        <v>433835</v>
      </c>
      <c r="S256">
        <v>912129</v>
      </c>
      <c r="T256">
        <v>934660</v>
      </c>
      <c r="U256">
        <v>886173</v>
      </c>
      <c r="V256">
        <v>833412</v>
      </c>
      <c r="W256">
        <v>840625</v>
      </c>
      <c r="X256">
        <v>781019</v>
      </c>
      <c r="Y256">
        <v>588977</v>
      </c>
      <c r="Z256">
        <v>312535</v>
      </c>
      <c r="AA256">
        <v>118563</v>
      </c>
      <c r="AB256">
        <v>6641928</v>
      </c>
      <c r="AC256">
        <v>1020075</v>
      </c>
      <c r="AD256" s="9">
        <v>2.3050237993707286E-5</v>
      </c>
      <c r="AE256" s="9">
        <v>5.4816807710312904E-6</v>
      </c>
      <c r="AF256" s="9">
        <v>5.3495388697494273E-6</v>
      </c>
      <c r="AG256" s="9">
        <v>5.6422391564626775E-6</v>
      </c>
      <c r="AH256" s="9">
        <v>5.9994336534631133E-6</v>
      </c>
      <c r="AI256" s="9">
        <v>5.9479553903345727E-6</v>
      </c>
      <c r="AJ256" s="9">
        <v>1.5364542988070713E-5</v>
      </c>
      <c r="AK256" s="9">
        <v>8.4892958468666864E-6</v>
      </c>
      <c r="AL256" s="9">
        <v>8.6390324283680222E-5</v>
      </c>
      <c r="AM256" s="9">
        <v>2.9520170710930056E-4</v>
      </c>
      <c r="AN256" s="9">
        <v>1.7163691024654288E-5</v>
      </c>
      <c r="AO256" s="9">
        <v>6.5681444991789819E-5</v>
      </c>
      <c r="AP256" s="8">
        <v>3.9E-2</v>
      </c>
      <c r="AQ256" s="8" t="s">
        <v>5612</v>
      </c>
      <c r="AR256" s="37">
        <v>0.40600000000000003</v>
      </c>
      <c r="AS256" s="37">
        <v>0.59499999999999997</v>
      </c>
      <c r="AT256" s="37">
        <v>0.63200000000000001</v>
      </c>
      <c r="AU256" s="9" t="s">
        <v>5612</v>
      </c>
      <c r="AV256" s="9" t="s">
        <v>5612</v>
      </c>
      <c r="AW256" s="9" t="s">
        <v>5612</v>
      </c>
      <c r="AX256" s="9" t="s">
        <v>5612</v>
      </c>
      <c r="AY256" s="9" t="s">
        <v>5612</v>
      </c>
      <c r="AZ256" s="9" t="s">
        <v>5612</v>
      </c>
    </row>
    <row r="257" spans="1:52" x14ac:dyDescent="0.2">
      <c r="A257" s="38" t="s">
        <v>5</v>
      </c>
      <c r="B257" s="7">
        <v>2015</v>
      </c>
      <c r="C257" s="3" t="s">
        <v>58</v>
      </c>
      <c r="D257" t="s">
        <v>88</v>
      </c>
      <c r="E257" t="s">
        <v>766</v>
      </c>
      <c r="F257">
        <v>10</v>
      </c>
      <c r="G257">
        <v>5</v>
      </c>
      <c r="H257">
        <v>5</v>
      </c>
      <c r="I257">
        <v>5</v>
      </c>
      <c r="J257">
        <v>5</v>
      </c>
      <c r="K257">
        <v>5</v>
      </c>
      <c r="L257">
        <v>5</v>
      </c>
      <c r="M257">
        <v>12</v>
      </c>
      <c r="N257">
        <v>13</v>
      </c>
      <c r="O257">
        <v>24</v>
      </c>
      <c r="P257">
        <v>89</v>
      </c>
      <c r="Q257">
        <v>49</v>
      </c>
      <c r="R257">
        <v>433835</v>
      </c>
      <c r="S257">
        <v>912129</v>
      </c>
      <c r="T257">
        <v>934660</v>
      </c>
      <c r="U257">
        <v>886173</v>
      </c>
      <c r="V257">
        <v>833412</v>
      </c>
      <c r="W257">
        <v>840625</v>
      </c>
      <c r="X257">
        <v>781019</v>
      </c>
      <c r="Y257">
        <v>588977</v>
      </c>
      <c r="Z257">
        <v>312535</v>
      </c>
      <c r="AA257">
        <v>118563</v>
      </c>
      <c r="AB257">
        <v>6641928</v>
      </c>
      <c r="AC257">
        <v>1020075</v>
      </c>
      <c r="AD257" s="9">
        <v>2.3050237993707286E-5</v>
      </c>
      <c r="AE257" s="9">
        <v>5.4816807710312904E-6</v>
      </c>
      <c r="AF257" s="9">
        <v>5.3495388697494273E-6</v>
      </c>
      <c r="AG257" s="9">
        <v>5.6422391564626775E-6</v>
      </c>
      <c r="AH257" s="9">
        <v>5.9994336534631133E-6</v>
      </c>
      <c r="AI257" s="9">
        <v>5.9479553903345727E-6</v>
      </c>
      <c r="AJ257" s="9">
        <v>6.4018929116961305E-6</v>
      </c>
      <c r="AK257" s="9">
        <v>2.0374310032480047E-5</v>
      </c>
      <c r="AL257" s="9">
        <v>4.1595341321771964E-5</v>
      </c>
      <c r="AM257" s="9">
        <v>2.0242402773209181E-4</v>
      </c>
      <c r="AN257" s="9">
        <v>1.3399723694686241E-5</v>
      </c>
      <c r="AO257" s="9">
        <v>4.8035683650711959E-5</v>
      </c>
      <c r="AP257" s="8">
        <v>2.998E-2</v>
      </c>
      <c r="AQ257" s="8" t="s">
        <v>5612</v>
      </c>
      <c r="AR257" s="37">
        <v>0.41100000000000003</v>
      </c>
      <c r="AS257" s="37">
        <v>0.60099999999999998</v>
      </c>
      <c r="AT257" s="37">
        <v>0.66</v>
      </c>
      <c r="AU257" s="9" t="s">
        <v>5612</v>
      </c>
      <c r="AV257" s="9" t="s">
        <v>5612</v>
      </c>
      <c r="AW257" s="9" t="s">
        <v>5612</v>
      </c>
      <c r="AX257" s="9" t="s">
        <v>5612</v>
      </c>
      <c r="AY257" s="9" t="s">
        <v>5612</v>
      </c>
      <c r="AZ257" s="9" t="s">
        <v>5612</v>
      </c>
    </row>
    <row r="258" spans="1:52" x14ac:dyDescent="0.2">
      <c r="A258" s="38" t="s">
        <v>5</v>
      </c>
      <c r="B258" s="7">
        <v>2015</v>
      </c>
      <c r="C258" s="3" t="s">
        <v>59</v>
      </c>
      <c r="D258" t="s">
        <v>88</v>
      </c>
      <c r="E258" t="s">
        <v>767</v>
      </c>
      <c r="F258">
        <v>10</v>
      </c>
      <c r="G258">
        <v>5</v>
      </c>
      <c r="H258">
        <v>5</v>
      </c>
      <c r="I258">
        <v>5</v>
      </c>
      <c r="J258">
        <v>5</v>
      </c>
      <c r="K258">
        <v>5</v>
      </c>
      <c r="L258">
        <v>5</v>
      </c>
      <c r="M258">
        <v>12</v>
      </c>
      <c r="N258">
        <v>24</v>
      </c>
      <c r="O258">
        <v>26</v>
      </c>
      <c r="P258">
        <v>102</v>
      </c>
      <c r="Q258">
        <v>62</v>
      </c>
      <c r="R258">
        <v>433835</v>
      </c>
      <c r="S258">
        <v>912129</v>
      </c>
      <c r="T258">
        <v>934660</v>
      </c>
      <c r="U258">
        <v>886173</v>
      </c>
      <c r="V258">
        <v>833412</v>
      </c>
      <c r="W258">
        <v>840625</v>
      </c>
      <c r="X258">
        <v>781019</v>
      </c>
      <c r="Y258">
        <v>588977</v>
      </c>
      <c r="Z258">
        <v>312535</v>
      </c>
      <c r="AA258">
        <v>118563</v>
      </c>
      <c r="AB258">
        <v>6641928</v>
      </c>
      <c r="AC258">
        <v>1020075</v>
      </c>
      <c r="AD258" s="9">
        <v>2.3050237993707286E-5</v>
      </c>
      <c r="AE258" s="9">
        <v>5.4816807710312904E-6</v>
      </c>
      <c r="AF258" s="9">
        <v>5.3495388697494273E-6</v>
      </c>
      <c r="AG258" s="9">
        <v>5.6422391564626775E-6</v>
      </c>
      <c r="AH258" s="9">
        <v>5.9994336534631133E-6</v>
      </c>
      <c r="AI258" s="9">
        <v>5.9479553903345727E-6</v>
      </c>
      <c r="AJ258" s="9">
        <v>6.4018929116961305E-6</v>
      </c>
      <c r="AK258" s="9">
        <v>2.0374310032480047E-5</v>
      </c>
      <c r="AL258" s="9">
        <v>7.6791399363271311E-5</v>
      </c>
      <c r="AM258" s="9">
        <v>2.1929269670976611E-4</v>
      </c>
      <c r="AN258" s="9">
        <v>1.5356986706269625E-5</v>
      </c>
      <c r="AO258" s="9">
        <v>6.0779844619268191E-5</v>
      </c>
      <c r="AP258" s="8">
        <v>2.0725E-2</v>
      </c>
      <c r="AQ258" s="8" t="s">
        <v>5612</v>
      </c>
      <c r="AR258" s="37">
        <v>0.41600000000000004</v>
      </c>
      <c r="AS258" s="37">
        <v>0.624</v>
      </c>
      <c r="AT258" s="37">
        <v>0.66200000000000003</v>
      </c>
      <c r="AU258" s="9" t="s">
        <v>5612</v>
      </c>
      <c r="AV258" s="9" t="s">
        <v>5612</v>
      </c>
      <c r="AW258" s="9" t="s">
        <v>5612</v>
      </c>
      <c r="AX258" s="9" t="s">
        <v>5612</v>
      </c>
      <c r="AY258" s="9" t="s">
        <v>5612</v>
      </c>
      <c r="AZ258" s="9" t="s">
        <v>5612</v>
      </c>
    </row>
    <row r="259" spans="1:52" x14ac:dyDescent="0.2">
      <c r="A259" s="38" t="s">
        <v>5</v>
      </c>
      <c r="B259" s="7">
        <v>2015</v>
      </c>
      <c r="C259" s="3" t="s">
        <v>60</v>
      </c>
      <c r="D259" t="s">
        <v>88</v>
      </c>
      <c r="E259" t="s">
        <v>768</v>
      </c>
      <c r="F259">
        <v>10</v>
      </c>
      <c r="G259">
        <v>5</v>
      </c>
      <c r="H259">
        <v>5</v>
      </c>
      <c r="I259">
        <v>5</v>
      </c>
      <c r="J259">
        <v>5</v>
      </c>
      <c r="K259">
        <v>5</v>
      </c>
      <c r="L259">
        <v>5</v>
      </c>
      <c r="M259">
        <v>13</v>
      </c>
      <c r="N259">
        <v>10</v>
      </c>
      <c r="O259">
        <v>24</v>
      </c>
      <c r="P259">
        <v>87</v>
      </c>
      <c r="Q259">
        <v>47</v>
      </c>
      <c r="R259">
        <v>433835</v>
      </c>
      <c r="S259">
        <v>912129</v>
      </c>
      <c r="T259">
        <v>934660</v>
      </c>
      <c r="U259">
        <v>886173</v>
      </c>
      <c r="V259">
        <v>833412</v>
      </c>
      <c r="W259">
        <v>840625</v>
      </c>
      <c r="X259">
        <v>781019</v>
      </c>
      <c r="Y259">
        <v>588977</v>
      </c>
      <c r="Z259">
        <v>312535</v>
      </c>
      <c r="AA259">
        <v>118563</v>
      </c>
      <c r="AB259">
        <v>6641928</v>
      </c>
      <c r="AC259">
        <v>1020075</v>
      </c>
      <c r="AD259" s="9">
        <v>2.3050237993707286E-5</v>
      </c>
      <c r="AE259" s="9">
        <v>5.4816807710312904E-6</v>
      </c>
      <c r="AF259" s="9">
        <v>5.3495388697494273E-6</v>
      </c>
      <c r="AG259" s="9">
        <v>5.6422391564626775E-6</v>
      </c>
      <c r="AH259" s="9">
        <v>5.9994336534631133E-6</v>
      </c>
      <c r="AI259" s="9">
        <v>5.9479553903345727E-6</v>
      </c>
      <c r="AJ259" s="9">
        <v>6.4018929116961305E-6</v>
      </c>
      <c r="AK259" s="9">
        <v>2.2072169201853383E-5</v>
      </c>
      <c r="AL259" s="9">
        <v>3.1996416401363046E-5</v>
      </c>
      <c r="AM259" s="9">
        <v>2.0242402773209181E-4</v>
      </c>
      <c r="AN259" s="9">
        <v>1.3098606308288798E-5</v>
      </c>
      <c r="AO259" s="9">
        <v>4.6075043501703306E-5</v>
      </c>
      <c r="AP259" s="8">
        <v>1.5875E-2</v>
      </c>
      <c r="AQ259" s="8" t="s">
        <v>5612</v>
      </c>
      <c r="AR259" s="37" t="s">
        <v>5612</v>
      </c>
      <c r="AS259" s="37" t="s">
        <v>5612</v>
      </c>
      <c r="AT259" s="37" t="s">
        <v>5612</v>
      </c>
      <c r="AU259" s="9" t="s">
        <v>5612</v>
      </c>
      <c r="AV259" s="9" t="s">
        <v>5612</v>
      </c>
      <c r="AW259" s="9" t="s">
        <v>5612</v>
      </c>
      <c r="AX259" s="9" t="s">
        <v>5612</v>
      </c>
      <c r="AY259" s="9" t="s">
        <v>5612</v>
      </c>
      <c r="AZ259" s="9" t="s">
        <v>5612</v>
      </c>
    </row>
    <row r="260" spans="1:52" x14ac:dyDescent="0.2">
      <c r="A260" s="38" t="s">
        <v>5</v>
      </c>
      <c r="B260" s="7">
        <v>2015</v>
      </c>
      <c r="C260" s="3" t="s">
        <v>61</v>
      </c>
      <c r="D260" t="s">
        <v>88</v>
      </c>
      <c r="E260" t="s">
        <v>769</v>
      </c>
      <c r="F260">
        <v>10</v>
      </c>
      <c r="G260">
        <v>5</v>
      </c>
      <c r="H260">
        <v>5</v>
      </c>
      <c r="I260">
        <v>5</v>
      </c>
      <c r="J260">
        <v>5</v>
      </c>
      <c r="K260">
        <v>5</v>
      </c>
      <c r="L260">
        <v>5</v>
      </c>
      <c r="M260">
        <v>5</v>
      </c>
      <c r="N260">
        <v>12</v>
      </c>
      <c r="O260">
        <v>14</v>
      </c>
      <c r="P260">
        <v>71</v>
      </c>
      <c r="Q260">
        <v>31</v>
      </c>
      <c r="R260">
        <v>433835</v>
      </c>
      <c r="S260">
        <v>912129</v>
      </c>
      <c r="T260">
        <v>934660</v>
      </c>
      <c r="U260">
        <v>886173</v>
      </c>
      <c r="V260">
        <v>833412</v>
      </c>
      <c r="W260">
        <v>840625</v>
      </c>
      <c r="X260">
        <v>781019</v>
      </c>
      <c r="Y260">
        <v>588977</v>
      </c>
      <c r="Z260">
        <v>312535</v>
      </c>
      <c r="AA260">
        <v>118563</v>
      </c>
      <c r="AB260">
        <v>6641928</v>
      </c>
      <c r="AC260">
        <v>1020075</v>
      </c>
      <c r="AD260" s="9">
        <v>2.3050237993707286E-5</v>
      </c>
      <c r="AE260" s="9">
        <v>5.4816807710312904E-6</v>
      </c>
      <c r="AF260" s="9">
        <v>5.3495388697494273E-6</v>
      </c>
      <c r="AG260" s="9">
        <v>5.6422391564626775E-6</v>
      </c>
      <c r="AH260" s="9">
        <v>5.9994336534631133E-6</v>
      </c>
      <c r="AI260" s="9">
        <v>5.9479553903345727E-6</v>
      </c>
      <c r="AJ260" s="9">
        <v>6.4018929116961305E-6</v>
      </c>
      <c r="AK260" s="9">
        <v>8.4892958468666864E-6</v>
      </c>
      <c r="AL260" s="9">
        <v>3.8395699681635656E-5</v>
      </c>
      <c r="AM260" s="9">
        <v>1.1808068284372021E-4</v>
      </c>
      <c r="AN260" s="9">
        <v>1.0689667217109249E-5</v>
      </c>
      <c r="AO260" s="9">
        <v>3.0389922309634095E-5</v>
      </c>
      <c r="AP260" s="8">
        <v>1.214E-2</v>
      </c>
      <c r="AQ260" s="8" t="s">
        <v>5612</v>
      </c>
      <c r="AR260" s="37" t="s">
        <v>5612</v>
      </c>
      <c r="AS260" s="37" t="s">
        <v>5612</v>
      </c>
      <c r="AT260" s="37" t="s">
        <v>5612</v>
      </c>
      <c r="AU260" s="9" t="s">
        <v>5612</v>
      </c>
      <c r="AV260" s="9" t="s">
        <v>5612</v>
      </c>
      <c r="AW260" s="9" t="s">
        <v>5612</v>
      </c>
      <c r="AX260" s="9" t="s">
        <v>5612</v>
      </c>
      <c r="AY260" s="9" t="s">
        <v>5612</v>
      </c>
      <c r="AZ260" s="9" t="s">
        <v>5612</v>
      </c>
    </row>
    <row r="261" spans="1:52" x14ac:dyDescent="0.2">
      <c r="A261" s="38" t="s">
        <v>5</v>
      </c>
      <c r="B261" s="7">
        <v>2015</v>
      </c>
      <c r="C261" s="3" t="s">
        <v>62</v>
      </c>
      <c r="D261" t="s">
        <v>88</v>
      </c>
      <c r="E261" t="s">
        <v>770</v>
      </c>
      <c r="F261">
        <v>10</v>
      </c>
      <c r="G261">
        <v>5</v>
      </c>
      <c r="H261">
        <v>5</v>
      </c>
      <c r="I261">
        <v>5</v>
      </c>
      <c r="J261">
        <v>5</v>
      </c>
      <c r="K261">
        <v>5</v>
      </c>
      <c r="L261">
        <v>5</v>
      </c>
      <c r="M261">
        <v>5</v>
      </c>
      <c r="N261">
        <v>5</v>
      </c>
      <c r="O261">
        <v>24</v>
      </c>
      <c r="P261">
        <v>74</v>
      </c>
      <c r="Q261">
        <v>34</v>
      </c>
      <c r="R261">
        <v>433835</v>
      </c>
      <c r="S261">
        <v>912129</v>
      </c>
      <c r="T261">
        <v>934660</v>
      </c>
      <c r="U261">
        <v>886173</v>
      </c>
      <c r="V261">
        <v>833412</v>
      </c>
      <c r="W261">
        <v>840625</v>
      </c>
      <c r="X261">
        <v>781019</v>
      </c>
      <c r="Y261">
        <v>588977</v>
      </c>
      <c r="Z261">
        <v>312535</v>
      </c>
      <c r="AA261">
        <v>118563</v>
      </c>
      <c r="AB261">
        <v>6641928</v>
      </c>
      <c r="AC261">
        <v>1020075</v>
      </c>
      <c r="AD261" s="9">
        <v>2.3050237993707286E-5</v>
      </c>
      <c r="AE261" s="9">
        <v>5.4816807710312904E-6</v>
      </c>
      <c r="AF261" s="9">
        <v>5.3495388697494273E-6</v>
      </c>
      <c r="AG261" s="9">
        <v>5.6422391564626775E-6</v>
      </c>
      <c r="AH261" s="9">
        <v>5.9994336534631133E-6</v>
      </c>
      <c r="AI261" s="9">
        <v>5.9479553903345727E-6</v>
      </c>
      <c r="AJ261" s="9">
        <v>6.4018929116961305E-6</v>
      </c>
      <c r="AK261" s="9">
        <v>8.4892958468666864E-6</v>
      </c>
      <c r="AL261" s="9">
        <v>1.5998208200681523E-5</v>
      </c>
      <c r="AM261" s="9">
        <v>2.0242402773209181E-4</v>
      </c>
      <c r="AN261" s="9">
        <v>1.1141343296705415E-5</v>
      </c>
      <c r="AO261" s="9">
        <v>3.3330882533147074E-5</v>
      </c>
      <c r="AP261" s="8">
        <v>1.525E-2</v>
      </c>
      <c r="AQ261" s="8" t="s">
        <v>5612</v>
      </c>
      <c r="AR261" s="37">
        <v>2.4E-2</v>
      </c>
      <c r="AS261" s="37">
        <v>1.9E-2</v>
      </c>
      <c r="AT261" s="37">
        <v>8.4000000000000005E-2</v>
      </c>
      <c r="AU261" s="9" t="s">
        <v>5612</v>
      </c>
      <c r="AV261" s="9" t="s">
        <v>5612</v>
      </c>
      <c r="AW261" s="9" t="s">
        <v>5612</v>
      </c>
      <c r="AX261" s="9" t="s">
        <v>5612</v>
      </c>
      <c r="AY261" s="9" t="s">
        <v>5612</v>
      </c>
      <c r="AZ261" s="9" t="s">
        <v>5612</v>
      </c>
    </row>
    <row r="262" spans="1:52" x14ac:dyDescent="0.2">
      <c r="A262" s="38" t="s">
        <v>5</v>
      </c>
      <c r="B262" s="7">
        <v>2015</v>
      </c>
      <c r="C262" s="3" t="s">
        <v>63</v>
      </c>
      <c r="D262" t="s">
        <v>88</v>
      </c>
      <c r="E262" t="s">
        <v>771</v>
      </c>
      <c r="F262">
        <v>10</v>
      </c>
      <c r="G262">
        <v>5</v>
      </c>
      <c r="H262">
        <v>5</v>
      </c>
      <c r="I262">
        <v>5</v>
      </c>
      <c r="J262">
        <v>5</v>
      </c>
      <c r="K262">
        <v>5</v>
      </c>
      <c r="L262">
        <v>5</v>
      </c>
      <c r="M262">
        <v>5</v>
      </c>
      <c r="N262">
        <v>12</v>
      </c>
      <c r="O262">
        <v>12</v>
      </c>
      <c r="P262">
        <v>69</v>
      </c>
      <c r="Q262">
        <v>29</v>
      </c>
      <c r="R262">
        <v>433835</v>
      </c>
      <c r="S262">
        <v>912129</v>
      </c>
      <c r="T262">
        <v>934660</v>
      </c>
      <c r="U262">
        <v>886173</v>
      </c>
      <c r="V262">
        <v>833412</v>
      </c>
      <c r="W262">
        <v>840625</v>
      </c>
      <c r="X262">
        <v>781019</v>
      </c>
      <c r="Y262">
        <v>588977</v>
      </c>
      <c r="Z262">
        <v>312535</v>
      </c>
      <c r="AA262">
        <v>118563</v>
      </c>
      <c r="AB262">
        <v>6641928</v>
      </c>
      <c r="AC262">
        <v>1020075</v>
      </c>
      <c r="AD262" s="9">
        <v>2.3050237993707286E-5</v>
      </c>
      <c r="AE262" s="9">
        <v>5.4816807710312904E-6</v>
      </c>
      <c r="AF262" s="9">
        <v>5.3495388697494273E-6</v>
      </c>
      <c r="AG262" s="9">
        <v>5.6422391564626775E-6</v>
      </c>
      <c r="AH262" s="9">
        <v>5.9994336534631133E-6</v>
      </c>
      <c r="AI262" s="9">
        <v>5.9479553903345727E-6</v>
      </c>
      <c r="AJ262" s="9">
        <v>6.4018929116961305E-6</v>
      </c>
      <c r="AK262" s="9">
        <v>8.4892958468666864E-6</v>
      </c>
      <c r="AL262" s="9">
        <v>3.8395699681635656E-5</v>
      </c>
      <c r="AM262" s="9">
        <v>1.012120138660459E-4</v>
      </c>
      <c r="AN262" s="9">
        <v>1.0388549830711806E-5</v>
      </c>
      <c r="AO262" s="9">
        <v>2.8429282160625443E-5</v>
      </c>
      <c r="AP262" s="8">
        <v>1.7739999999999999E-2</v>
      </c>
      <c r="AQ262" s="8" t="s">
        <v>5612</v>
      </c>
      <c r="AR262" s="37">
        <v>9.1999999999999998E-2</v>
      </c>
      <c r="AS262" s="37">
        <v>0.13800000000000001</v>
      </c>
      <c r="AT262" s="37">
        <v>0.182</v>
      </c>
      <c r="AU262" s="9" t="s">
        <v>5612</v>
      </c>
      <c r="AV262" s="9" t="s">
        <v>5612</v>
      </c>
      <c r="AW262" s="9" t="s">
        <v>5612</v>
      </c>
      <c r="AX262" s="9" t="s">
        <v>5612</v>
      </c>
      <c r="AY262" s="9" t="s">
        <v>5612</v>
      </c>
      <c r="AZ262" s="9" t="s">
        <v>5612</v>
      </c>
    </row>
    <row r="263" spans="1:52" x14ac:dyDescent="0.2">
      <c r="A263" s="38" t="s">
        <v>5</v>
      </c>
      <c r="B263" s="7">
        <v>2015</v>
      </c>
      <c r="C263" s="3" t="s">
        <v>64</v>
      </c>
      <c r="D263" t="s">
        <v>88</v>
      </c>
      <c r="E263" t="s">
        <v>772</v>
      </c>
      <c r="F263">
        <v>10</v>
      </c>
      <c r="G263">
        <v>5</v>
      </c>
      <c r="H263">
        <v>5</v>
      </c>
      <c r="I263">
        <v>5</v>
      </c>
      <c r="J263">
        <v>5</v>
      </c>
      <c r="K263">
        <v>5</v>
      </c>
      <c r="L263">
        <v>5</v>
      </c>
      <c r="M263">
        <v>5</v>
      </c>
      <c r="N263">
        <v>12</v>
      </c>
      <c r="O263">
        <v>26</v>
      </c>
      <c r="P263">
        <v>83</v>
      </c>
      <c r="Q263">
        <v>43</v>
      </c>
      <c r="R263">
        <v>433835</v>
      </c>
      <c r="S263">
        <v>912129</v>
      </c>
      <c r="T263">
        <v>934660</v>
      </c>
      <c r="U263">
        <v>886173</v>
      </c>
      <c r="V263">
        <v>833412</v>
      </c>
      <c r="W263">
        <v>840625</v>
      </c>
      <c r="X263">
        <v>781019</v>
      </c>
      <c r="Y263">
        <v>588977</v>
      </c>
      <c r="Z263">
        <v>312535</v>
      </c>
      <c r="AA263">
        <v>118563</v>
      </c>
      <c r="AB263">
        <v>6641928</v>
      </c>
      <c r="AC263">
        <v>1020075</v>
      </c>
      <c r="AD263" s="9">
        <v>2.3050237993707286E-5</v>
      </c>
      <c r="AE263" s="9">
        <v>5.4816807710312904E-6</v>
      </c>
      <c r="AF263" s="9">
        <v>5.3495388697494273E-6</v>
      </c>
      <c r="AG263" s="9">
        <v>5.6422391564626775E-6</v>
      </c>
      <c r="AH263" s="9">
        <v>5.9994336534631133E-6</v>
      </c>
      <c r="AI263" s="9">
        <v>5.9479553903345727E-6</v>
      </c>
      <c r="AJ263" s="9">
        <v>6.4018929116961305E-6</v>
      </c>
      <c r="AK263" s="9">
        <v>8.4892958468666864E-6</v>
      </c>
      <c r="AL263" s="9">
        <v>3.8395699681635656E-5</v>
      </c>
      <c r="AM263" s="9">
        <v>2.1929269670976611E-4</v>
      </c>
      <c r="AN263" s="9">
        <v>1.2496371535493911E-5</v>
      </c>
      <c r="AO263" s="9">
        <v>4.2153763203686001E-5</v>
      </c>
      <c r="AP263" s="8">
        <v>3.6249999999999998E-2</v>
      </c>
      <c r="AQ263" s="8" t="s">
        <v>5612</v>
      </c>
      <c r="AR263" s="37">
        <v>0.24800000000000003</v>
      </c>
      <c r="AS263" s="37">
        <v>0.38200000000000006</v>
      </c>
      <c r="AT263" s="37">
        <v>0.31</v>
      </c>
      <c r="AU263" s="9" t="s">
        <v>5612</v>
      </c>
      <c r="AV263" s="9" t="s">
        <v>5612</v>
      </c>
      <c r="AW263" s="9" t="s">
        <v>5612</v>
      </c>
      <c r="AX263" s="9" t="s">
        <v>5612</v>
      </c>
      <c r="AY263" s="9" t="s">
        <v>5612</v>
      </c>
      <c r="AZ263" s="9" t="s">
        <v>5612</v>
      </c>
    </row>
    <row r="264" spans="1:52" x14ac:dyDescent="0.2">
      <c r="A264" s="38" t="s">
        <v>5</v>
      </c>
      <c r="B264" s="7">
        <v>2015</v>
      </c>
      <c r="C264" s="3" t="s">
        <v>65</v>
      </c>
      <c r="D264" t="s">
        <v>88</v>
      </c>
      <c r="E264" t="s">
        <v>773</v>
      </c>
      <c r="F264">
        <v>10</v>
      </c>
      <c r="G264">
        <v>5</v>
      </c>
      <c r="H264">
        <v>5</v>
      </c>
      <c r="I264">
        <v>5</v>
      </c>
      <c r="J264">
        <v>5</v>
      </c>
      <c r="K264">
        <v>5</v>
      </c>
      <c r="L264">
        <v>5</v>
      </c>
      <c r="M264">
        <v>5</v>
      </c>
      <c r="N264">
        <v>19</v>
      </c>
      <c r="O264">
        <v>22</v>
      </c>
      <c r="P264">
        <v>86</v>
      </c>
      <c r="Q264">
        <v>46</v>
      </c>
      <c r="R264">
        <v>433835</v>
      </c>
      <c r="S264">
        <v>912129</v>
      </c>
      <c r="T264">
        <v>934660</v>
      </c>
      <c r="U264">
        <v>886173</v>
      </c>
      <c r="V264">
        <v>833412</v>
      </c>
      <c r="W264">
        <v>840625</v>
      </c>
      <c r="X264">
        <v>781019</v>
      </c>
      <c r="Y264">
        <v>588977</v>
      </c>
      <c r="Z264">
        <v>312535</v>
      </c>
      <c r="AA264">
        <v>118563</v>
      </c>
      <c r="AB264">
        <v>6641928</v>
      </c>
      <c r="AC264">
        <v>1020075</v>
      </c>
      <c r="AD264" s="9">
        <v>2.3050237993707286E-5</v>
      </c>
      <c r="AE264" s="9">
        <v>5.4816807710312904E-6</v>
      </c>
      <c r="AF264" s="9">
        <v>5.3495388697494273E-6</v>
      </c>
      <c r="AG264" s="9">
        <v>5.6422391564626775E-6</v>
      </c>
      <c r="AH264" s="9">
        <v>5.9994336534631133E-6</v>
      </c>
      <c r="AI264" s="9">
        <v>5.9479553903345727E-6</v>
      </c>
      <c r="AJ264" s="9">
        <v>6.4018929116961305E-6</v>
      </c>
      <c r="AK264" s="9">
        <v>8.4892958468666864E-6</v>
      </c>
      <c r="AL264" s="9">
        <v>6.0793191162589792E-5</v>
      </c>
      <c r="AM264" s="9">
        <v>1.8555535875441748E-4</v>
      </c>
      <c r="AN264" s="9">
        <v>1.2948047615090077E-5</v>
      </c>
      <c r="AO264" s="9">
        <v>4.5094723427198983E-5</v>
      </c>
      <c r="AP264" s="8">
        <v>4.5260000000000002E-2</v>
      </c>
      <c r="AQ264" s="8">
        <v>0.86900000000000011</v>
      </c>
      <c r="AR264" s="37">
        <v>0.33</v>
      </c>
      <c r="AS264" s="37">
        <v>0.48799999999999999</v>
      </c>
      <c r="AT264" s="37">
        <v>0.45900000000000002</v>
      </c>
      <c r="AU264" s="9" t="s">
        <v>5612</v>
      </c>
      <c r="AV264" s="9" t="s">
        <v>5612</v>
      </c>
      <c r="AW264" s="9" t="s">
        <v>5612</v>
      </c>
      <c r="AX264" s="9" t="s">
        <v>5612</v>
      </c>
      <c r="AY264" s="9" t="s">
        <v>5612</v>
      </c>
      <c r="AZ264" s="9" t="s">
        <v>5612</v>
      </c>
    </row>
    <row r="265" spans="1:52" x14ac:dyDescent="0.2">
      <c r="A265" s="38" t="s">
        <v>5</v>
      </c>
      <c r="B265" s="7">
        <v>2015</v>
      </c>
      <c r="C265" s="3" t="s">
        <v>66</v>
      </c>
      <c r="D265" t="s">
        <v>88</v>
      </c>
      <c r="E265" t="s">
        <v>774</v>
      </c>
      <c r="F265">
        <v>10</v>
      </c>
      <c r="G265">
        <v>5</v>
      </c>
      <c r="H265">
        <v>5</v>
      </c>
      <c r="I265">
        <v>5</v>
      </c>
      <c r="J265">
        <v>5</v>
      </c>
      <c r="K265">
        <v>5</v>
      </c>
      <c r="L265">
        <v>5</v>
      </c>
      <c r="M265">
        <v>16</v>
      </c>
      <c r="N265">
        <v>23</v>
      </c>
      <c r="O265">
        <v>29</v>
      </c>
      <c r="P265">
        <v>108</v>
      </c>
      <c r="Q265">
        <v>68</v>
      </c>
      <c r="R265">
        <v>433835</v>
      </c>
      <c r="S265">
        <v>912129</v>
      </c>
      <c r="T265">
        <v>934660</v>
      </c>
      <c r="U265">
        <v>886173</v>
      </c>
      <c r="V265">
        <v>833412</v>
      </c>
      <c r="W265">
        <v>840625</v>
      </c>
      <c r="X265">
        <v>781019</v>
      </c>
      <c r="Y265">
        <v>588977</v>
      </c>
      <c r="Z265">
        <v>312535</v>
      </c>
      <c r="AA265">
        <v>118563</v>
      </c>
      <c r="AB265">
        <v>6641928</v>
      </c>
      <c r="AC265">
        <v>1020075</v>
      </c>
      <c r="AD265" s="9">
        <v>2.3050237993707286E-5</v>
      </c>
      <c r="AE265" s="9">
        <v>5.4816807710312904E-6</v>
      </c>
      <c r="AF265" s="9">
        <v>5.3495388697494273E-6</v>
      </c>
      <c r="AG265" s="9">
        <v>5.6422391564626775E-6</v>
      </c>
      <c r="AH265" s="9">
        <v>5.9994336534631133E-6</v>
      </c>
      <c r="AI265" s="9">
        <v>5.9479553903345727E-6</v>
      </c>
      <c r="AJ265" s="9">
        <v>6.4018929116961305E-6</v>
      </c>
      <c r="AK265" s="9">
        <v>2.7165746709973393E-5</v>
      </c>
      <c r="AL265" s="9">
        <v>7.3591757723135003E-5</v>
      </c>
      <c r="AM265" s="9">
        <v>2.4459570017627759E-4</v>
      </c>
      <c r="AN265" s="9">
        <v>1.6260338865461956E-5</v>
      </c>
      <c r="AO265" s="9">
        <v>6.6661765066294149E-5</v>
      </c>
      <c r="AP265" s="8">
        <v>4.6375000000000006E-2</v>
      </c>
      <c r="AQ265" s="8" t="s">
        <v>5612</v>
      </c>
      <c r="AR265" s="37">
        <v>0.36</v>
      </c>
      <c r="AS265" s="37">
        <v>0.51800000000000002</v>
      </c>
      <c r="AT265" s="37">
        <v>0.48299999999999998</v>
      </c>
      <c r="AU265" s="9" t="s">
        <v>5612</v>
      </c>
      <c r="AV265" s="9" t="s">
        <v>5612</v>
      </c>
      <c r="AW265" s="9" t="s">
        <v>5612</v>
      </c>
      <c r="AX265" s="9" t="s">
        <v>5612</v>
      </c>
      <c r="AY265" s="9" t="s">
        <v>5612</v>
      </c>
      <c r="AZ265" s="9" t="s">
        <v>5612</v>
      </c>
    </row>
    <row r="266" spans="1:52" x14ac:dyDescent="0.2">
      <c r="A266" s="38" t="s">
        <v>5</v>
      </c>
      <c r="B266" s="7">
        <v>2016</v>
      </c>
      <c r="C266" s="3" t="s">
        <v>55</v>
      </c>
      <c r="D266" t="s">
        <v>89</v>
      </c>
      <c r="E266" t="s">
        <v>775</v>
      </c>
      <c r="F266">
        <v>10</v>
      </c>
      <c r="G266">
        <v>5</v>
      </c>
      <c r="H266">
        <v>5</v>
      </c>
      <c r="I266">
        <v>5</v>
      </c>
      <c r="J266">
        <v>5</v>
      </c>
      <c r="K266">
        <v>5</v>
      </c>
      <c r="L266">
        <v>16</v>
      </c>
      <c r="M266">
        <v>12</v>
      </c>
      <c r="N266">
        <v>16</v>
      </c>
      <c r="O266">
        <v>28</v>
      </c>
      <c r="P266">
        <v>107</v>
      </c>
      <c r="Q266">
        <v>56</v>
      </c>
      <c r="R266">
        <v>434939</v>
      </c>
      <c r="S266">
        <v>911809</v>
      </c>
      <c r="T266">
        <v>941194</v>
      </c>
      <c r="U266">
        <v>899711</v>
      </c>
      <c r="V266">
        <v>835719</v>
      </c>
      <c r="W266">
        <v>840159</v>
      </c>
      <c r="X266">
        <v>794895</v>
      </c>
      <c r="Y266">
        <v>620856</v>
      </c>
      <c r="Z266">
        <v>326244</v>
      </c>
      <c r="AA266">
        <v>123051</v>
      </c>
      <c r="AB266">
        <v>6728577</v>
      </c>
      <c r="AC266">
        <v>1070151</v>
      </c>
      <c r="AD266" s="9">
        <v>2.2991729874764048E-5</v>
      </c>
      <c r="AE266" s="9">
        <v>5.4836045706940814E-6</v>
      </c>
      <c r="AF266" s="9">
        <v>5.312401056530322E-6</v>
      </c>
      <c r="AG266" s="9">
        <v>5.5573400792032112E-6</v>
      </c>
      <c r="AH266" s="9">
        <v>5.9828722333703079E-6</v>
      </c>
      <c r="AI266" s="9">
        <v>5.9512544649286624E-6</v>
      </c>
      <c r="AJ266" s="9">
        <v>2.0128444637342039E-5</v>
      </c>
      <c r="AK266" s="9">
        <v>1.932815338822529E-5</v>
      </c>
      <c r="AL266" s="9">
        <v>4.9043047534973826E-5</v>
      </c>
      <c r="AM266" s="9">
        <v>2.275479272821838E-4</v>
      </c>
      <c r="AN266" s="9">
        <v>1.5902322288947575E-5</v>
      </c>
      <c r="AO266" s="9">
        <v>5.2329063842392337E-5</v>
      </c>
      <c r="AP266" s="8">
        <v>6.9149999999999989E-2</v>
      </c>
      <c r="AQ266" s="8" t="s">
        <v>5612</v>
      </c>
      <c r="AR266" s="37">
        <v>0.38200000000000006</v>
      </c>
      <c r="AS266" s="37">
        <v>0.55100000000000005</v>
      </c>
      <c r="AT266" s="37">
        <v>0.52300000000000002</v>
      </c>
      <c r="AU266" s="9" t="s">
        <v>5612</v>
      </c>
      <c r="AV266" s="9" t="s">
        <v>5612</v>
      </c>
      <c r="AW266" s="9" t="s">
        <v>5612</v>
      </c>
      <c r="AX266" s="9" t="s">
        <v>5612</v>
      </c>
      <c r="AY266" s="9" t="s">
        <v>5612</v>
      </c>
      <c r="AZ266" s="9" t="s">
        <v>5612</v>
      </c>
    </row>
    <row r="267" spans="1:52" x14ac:dyDescent="0.2">
      <c r="A267" s="38" t="s">
        <v>5</v>
      </c>
      <c r="B267" s="7">
        <v>2016</v>
      </c>
      <c r="C267" s="3" t="s">
        <v>56</v>
      </c>
      <c r="D267" t="s">
        <v>89</v>
      </c>
      <c r="E267" t="s">
        <v>776</v>
      </c>
      <c r="F267">
        <v>10</v>
      </c>
      <c r="G267">
        <v>5</v>
      </c>
      <c r="H267">
        <v>5</v>
      </c>
      <c r="I267">
        <v>5</v>
      </c>
      <c r="J267">
        <v>5</v>
      </c>
      <c r="K267">
        <v>10</v>
      </c>
      <c r="L267">
        <v>29</v>
      </c>
      <c r="M267">
        <v>32</v>
      </c>
      <c r="N267">
        <v>33</v>
      </c>
      <c r="O267">
        <v>39</v>
      </c>
      <c r="P267">
        <v>173</v>
      </c>
      <c r="Q267">
        <v>104</v>
      </c>
      <c r="R267">
        <v>434939</v>
      </c>
      <c r="S267">
        <v>911809</v>
      </c>
      <c r="T267">
        <v>941194</v>
      </c>
      <c r="U267">
        <v>899711</v>
      </c>
      <c r="V267">
        <v>835719</v>
      </c>
      <c r="W267">
        <v>840159</v>
      </c>
      <c r="X267">
        <v>794895</v>
      </c>
      <c r="Y267">
        <v>620856</v>
      </c>
      <c r="Z267">
        <v>326244</v>
      </c>
      <c r="AA267">
        <v>123051</v>
      </c>
      <c r="AB267">
        <v>6728577</v>
      </c>
      <c r="AC267">
        <v>1070151</v>
      </c>
      <c r="AD267" s="9">
        <v>2.2991729874764048E-5</v>
      </c>
      <c r="AE267" s="9">
        <v>5.4836045706940814E-6</v>
      </c>
      <c r="AF267" s="9">
        <v>5.312401056530322E-6</v>
      </c>
      <c r="AG267" s="9">
        <v>5.5573400792032112E-6</v>
      </c>
      <c r="AH267" s="9">
        <v>5.9828722333703079E-6</v>
      </c>
      <c r="AI267" s="9">
        <v>1.1902508929857325E-5</v>
      </c>
      <c r="AJ267" s="9">
        <v>3.6482805905182446E-5</v>
      </c>
      <c r="AK267" s="9">
        <v>5.1541742368600769E-5</v>
      </c>
      <c r="AL267" s="9">
        <v>1.0115128554088351E-4</v>
      </c>
      <c r="AM267" s="9">
        <v>3.1694175585732747E-4</v>
      </c>
      <c r="AN267" s="9">
        <v>2.5711231364373181E-5</v>
      </c>
      <c r="AO267" s="9">
        <v>9.7182547135871486E-5</v>
      </c>
      <c r="AP267" s="8">
        <v>0.113775</v>
      </c>
      <c r="AQ267" s="8" t="s">
        <v>5612</v>
      </c>
      <c r="AR267" s="37">
        <v>0.39900000000000002</v>
      </c>
      <c r="AS267" s="37">
        <v>0.56399999999999995</v>
      </c>
      <c r="AT267" s="37">
        <v>0.55100000000000005</v>
      </c>
      <c r="AU267" s="9" t="s">
        <v>5612</v>
      </c>
      <c r="AV267" s="9" t="s">
        <v>5612</v>
      </c>
      <c r="AW267" s="9" t="s">
        <v>5612</v>
      </c>
      <c r="AX267" s="9" t="s">
        <v>5612</v>
      </c>
      <c r="AY267" s="9" t="s">
        <v>5612</v>
      </c>
      <c r="AZ267" s="9" t="s">
        <v>5612</v>
      </c>
    </row>
    <row r="268" spans="1:52" x14ac:dyDescent="0.2">
      <c r="A268" s="38" t="s">
        <v>5</v>
      </c>
      <c r="B268" s="7">
        <v>2016</v>
      </c>
      <c r="C268" s="3" t="s">
        <v>57</v>
      </c>
      <c r="D268" t="s">
        <v>89</v>
      </c>
      <c r="E268" t="s">
        <v>777</v>
      </c>
      <c r="F268">
        <v>10</v>
      </c>
      <c r="G268">
        <v>5</v>
      </c>
      <c r="H268">
        <v>5</v>
      </c>
      <c r="I268">
        <v>5</v>
      </c>
      <c r="J268">
        <v>5</v>
      </c>
      <c r="K268">
        <v>13</v>
      </c>
      <c r="L268">
        <v>25</v>
      </c>
      <c r="M268">
        <v>34</v>
      </c>
      <c r="N268">
        <v>28</v>
      </c>
      <c r="O268">
        <v>52</v>
      </c>
      <c r="P268">
        <v>182</v>
      </c>
      <c r="Q268">
        <v>114</v>
      </c>
      <c r="R268">
        <v>434939</v>
      </c>
      <c r="S268">
        <v>911809</v>
      </c>
      <c r="T268">
        <v>941194</v>
      </c>
      <c r="U268">
        <v>899711</v>
      </c>
      <c r="V268">
        <v>835719</v>
      </c>
      <c r="W268">
        <v>840159</v>
      </c>
      <c r="X268">
        <v>794895</v>
      </c>
      <c r="Y268">
        <v>620856</v>
      </c>
      <c r="Z268">
        <v>326244</v>
      </c>
      <c r="AA268">
        <v>123051</v>
      </c>
      <c r="AB268">
        <v>6728577</v>
      </c>
      <c r="AC268">
        <v>1070151</v>
      </c>
      <c r="AD268" s="9">
        <v>2.2991729874764048E-5</v>
      </c>
      <c r="AE268" s="9">
        <v>5.4836045706940814E-6</v>
      </c>
      <c r="AF268" s="9">
        <v>5.312401056530322E-6</v>
      </c>
      <c r="AG268" s="9">
        <v>5.5573400792032112E-6</v>
      </c>
      <c r="AH268" s="9">
        <v>5.9828722333703079E-6</v>
      </c>
      <c r="AI268" s="9">
        <v>1.5473261608814522E-5</v>
      </c>
      <c r="AJ268" s="9">
        <v>3.1450694745846937E-5</v>
      </c>
      <c r="AK268" s="9">
        <v>5.4763101266638322E-5</v>
      </c>
      <c r="AL268" s="9">
        <v>8.5825333186204185E-5</v>
      </c>
      <c r="AM268" s="9">
        <v>4.2258900780976994E-4</v>
      </c>
      <c r="AN268" s="9">
        <v>2.7048809874658489E-5</v>
      </c>
      <c r="AO268" s="9">
        <v>1.0652702282201297E-4</v>
      </c>
      <c r="AP268" s="8">
        <v>8.2839999999999997E-2</v>
      </c>
      <c r="AQ268" s="8" t="s">
        <v>5612</v>
      </c>
      <c r="AR268" s="37">
        <v>0.40700000000000003</v>
      </c>
      <c r="AS268" s="37">
        <v>0.57700000000000007</v>
      </c>
      <c r="AT268" s="37">
        <v>0.57999999999999996</v>
      </c>
      <c r="AU268" s="9" t="s">
        <v>5612</v>
      </c>
      <c r="AV268" s="9" t="s">
        <v>5612</v>
      </c>
      <c r="AW268" s="9" t="s">
        <v>5612</v>
      </c>
      <c r="AX268" s="9" t="s">
        <v>5612</v>
      </c>
      <c r="AY268" s="9" t="s">
        <v>5612</v>
      </c>
      <c r="AZ268" s="9" t="s">
        <v>5612</v>
      </c>
    </row>
    <row r="269" spans="1:52" x14ac:dyDescent="0.2">
      <c r="A269" s="38" t="s">
        <v>5</v>
      </c>
      <c r="B269" s="7">
        <v>2016</v>
      </c>
      <c r="C269" s="3" t="s">
        <v>58</v>
      </c>
      <c r="D269" t="s">
        <v>89</v>
      </c>
      <c r="E269" t="s">
        <v>778</v>
      </c>
      <c r="F269">
        <v>10</v>
      </c>
      <c r="G269">
        <v>5</v>
      </c>
      <c r="H269">
        <v>5</v>
      </c>
      <c r="I269">
        <v>5</v>
      </c>
      <c r="J269">
        <v>5</v>
      </c>
      <c r="K269">
        <v>5</v>
      </c>
      <c r="L269">
        <v>5</v>
      </c>
      <c r="M269">
        <v>10</v>
      </c>
      <c r="N269">
        <v>22</v>
      </c>
      <c r="O269">
        <v>32</v>
      </c>
      <c r="P269">
        <v>104</v>
      </c>
      <c r="Q269">
        <v>64</v>
      </c>
      <c r="R269">
        <v>434939</v>
      </c>
      <c r="S269">
        <v>911809</v>
      </c>
      <c r="T269">
        <v>941194</v>
      </c>
      <c r="U269">
        <v>899711</v>
      </c>
      <c r="V269">
        <v>835719</v>
      </c>
      <c r="W269">
        <v>840159</v>
      </c>
      <c r="X269">
        <v>794895</v>
      </c>
      <c r="Y269">
        <v>620856</v>
      </c>
      <c r="Z269">
        <v>326244</v>
      </c>
      <c r="AA269">
        <v>123051</v>
      </c>
      <c r="AB269">
        <v>6728577</v>
      </c>
      <c r="AC269">
        <v>1070151</v>
      </c>
      <c r="AD269" s="9">
        <v>2.2991729874764048E-5</v>
      </c>
      <c r="AE269" s="9">
        <v>5.4836045706940814E-6</v>
      </c>
      <c r="AF269" s="9">
        <v>5.312401056530322E-6</v>
      </c>
      <c r="AG269" s="9">
        <v>5.5573400792032112E-6</v>
      </c>
      <c r="AH269" s="9">
        <v>5.9828722333703079E-6</v>
      </c>
      <c r="AI269" s="9">
        <v>5.9512544649286624E-6</v>
      </c>
      <c r="AJ269" s="9">
        <v>6.290138949169387E-6</v>
      </c>
      <c r="AK269" s="9">
        <v>1.6106794490187741E-5</v>
      </c>
      <c r="AL269" s="9">
        <v>6.7434190360589005E-5</v>
      </c>
      <c r="AM269" s="9">
        <v>2.6005477403678152E-4</v>
      </c>
      <c r="AN269" s="9">
        <v>1.5456462785519137E-5</v>
      </c>
      <c r="AO269" s="9">
        <v>5.9804644391305525E-5</v>
      </c>
      <c r="AP269" s="8">
        <v>5.6549999999999996E-2</v>
      </c>
      <c r="AQ269" s="8" t="s">
        <v>5612</v>
      </c>
      <c r="AR269" s="37">
        <v>0.41200000000000003</v>
      </c>
      <c r="AS269" s="37">
        <v>0.59</v>
      </c>
      <c r="AT269" s="37">
        <v>0.57999999999999996</v>
      </c>
      <c r="AU269" s="9" t="s">
        <v>5612</v>
      </c>
      <c r="AV269" s="9" t="s">
        <v>5612</v>
      </c>
      <c r="AW269" s="9" t="s">
        <v>5612</v>
      </c>
      <c r="AX269" s="9" t="s">
        <v>5612</v>
      </c>
      <c r="AY269" s="9" t="s">
        <v>5612</v>
      </c>
      <c r="AZ269" s="9" t="s">
        <v>5612</v>
      </c>
    </row>
    <row r="270" spans="1:52" x14ac:dyDescent="0.2">
      <c r="A270" s="38" t="s">
        <v>5</v>
      </c>
      <c r="B270" s="7">
        <v>2016</v>
      </c>
      <c r="C270" s="3" t="s">
        <v>59</v>
      </c>
      <c r="D270" t="s">
        <v>89</v>
      </c>
      <c r="E270" t="s">
        <v>779</v>
      </c>
      <c r="F270">
        <v>10</v>
      </c>
      <c r="G270">
        <v>5</v>
      </c>
      <c r="H270">
        <v>5</v>
      </c>
      <c r="I270">
        <v>5</v>
      </c>
      <c r="J270">
        <v>5</v>
      </c>
      <c r="K270">
        <v>5</v>
      </c>
      <c r="L270">
        <v>5</v>
      </c>
      <c r="M270">
        <v>5</v>
      </c>
      <c r="N270">
        <v>12</v>
      </c>
      <c r="O270">
        <v>16</v>
      </c>
      <c r="P270">
        <v>73</v>
      </c>
      <c r="Q270">
        <v>33</v>
      </c>
      <c r="R270">
        <v>434939</v>
      </c>
      <c r="S270">
        <v>911809</v>
      </c>
      <c r="T270">
        <v>941194</v>
      </c>
      <c r="U270">
        <v>899711</v>
      </c>
      <c r="V270">
        <v>835719</v>
      </c>
      <c r="W270">
        <v>840159</v>
      </c>
      <c r="X270">
        <v>794895</v>
      </c>
      <c r="Y270">
        <v>620856</v>
      </c>
      <c r="Z270">
        <v>326244</v>
      </c>
      <c r="AA270">
        <v>123051</v>
      </c>
      <c r="AB270">
        <v>6728577</v>
      </c>
      <c r="AC270">
        <v>1070151</v>
      </c>
      <c r="AD270" s="9">
        <v>2.2991729874764048E-5</v>
      </c>
      <c r="AE270" s="9">
        <v>5.4836045706940814E-6</v>
      </c>
      <c r="AF270" s="9">
        <v>5.312401056530322E-6</v>
      </c>
      <c r="AG270" s="9">
        <v>5.5573400792032112E-6</v>
      </c>
      <c r="AH270" s="9">
        <v>5.9828722333703079E-6</v>
      </c>
      <c r="AI270" s="9">
        <v>5.9512544649286624E-6</v>
      </c>
      <c r="AJ270" s="9">
        <v>6.290138949169387E-6</v>
      </c>
      <c r="AK270" s="9">
        <v>8.0533972450938706E-6</v>
      </c>
      <c r="AL270" s="9">
        <v>3.6782285651230366E-5</v>
      </c>
      <c r="AM270" s="9">
        <v>1.3002738701839076E-4</v>
      </c>
      <c r="AN270" s="9">
        <v>1.0849247916758626E-5</v>
      </c>
      <c r="AO270" s="9">
        <v>3.083676976426691E-5</v>
      </c>
      <c r="AP270" s="8">
        <v>3.5275000000000001E-2</v>
      </c>
      <c r="AQ270" s="8" t="s">
        <v>5612</v>
      </c>
      <c r="AR270" s="37">
        <v>0.41500000000000004</v>
      </c>
      <c r="AS270" s="37">
        <v>0.59399999999999997</v>
      </c>
      <c r="AT270" s="37">
        <v>0.57999999999999996</v>
      </c>
      <c r="AU270" s="9" t="s">
        <v>5612</v>
      </c>
      <c r="AV270" s="9" t="s">
        <v>5612</v>
      </c>
      <c r="AW270" s="9" t="s">
        <v>5612</v>
      </c>
      <c r="AX270" s="9" t="s">
        <v>5612</v>
      </c>
      <c r="AY270" s="9" t="s">
        <v>5612</v>
      </c>
      <c r="AZ270" s="9" t="s">
        <v>5612</v>
      </c>
    </row>
    <row r="271" spans="1:52" x14ac:dyDescent="0.2">
      <c r="A271" s="38" t="s">
        <v>5</v>
      </c>
      <c r="B271" s="7">
        <v>2016</v>
      </c>
      <c r="C271" s="3" t="s">
        <v>60</v>
      </c>
      <c r="D271" t="s">
        <v>89</v>
      </c>
      <c r="E271" t="s">
        <v>780</v>
      </c>
      <c r="F271">
        <v>10</v>
      </c>
      <c r="G271">
        <v>5</v>
      </c>
      <c r="H271">
        <v>5</v>
      </c>
      <c r="I271">
        <v>5</v>
      </c>
      <c r="J271">
        <v>5</v>
      </c>
      <c r="K271">
        <v>5</v>
      </c>
      <c r="L271">
        <v>5</v>
      </c>
      <c r="M271">
        <v>5</v>
      </c>
      <c r="N271">
        <v>16</v>
      </c>
      <c r="O271">
        <v>14</v>
      </c>
      <c r="P271">
        <v>75</v>
      </c>
      <c r="Q271">
        <v>35</v>
      </c>
      <c r="R271">
        <v>434939</v>
      </c>
      <c r="S271">
        <v>911809</v>
      </c>
      <c r="T271">
        <v>941194</v>
      </c>
      <c r="U271">
        <v>899711</v>
      </c>
      <c r="V271">
        <v>835719</v>
      </c>
      <c r="W271">
        <v>840159</v>
      </c>
      <c r="X271">
        <v>794895</v>
      </c>
      <c r="Y271">
        <v>620856</v>
      </c>
      <c r="Z271">
        <v>326244</v>
      </c>
      <c r="AA271">
        <v>123051</v>
      </c>
      <c r="AB271">
        <v>6728577</v>
      </c>
      <c r="AC271">
        <v>1070151</v>
      </c>
      <c r="AD271" s="9">
        <v>2.2991729874764048E-5</v>
      </c>
      <c r="AE271" s="9">
        <v>5.4836045706940814E-6</v>
      </c>
      <c r="AF271" s="9">
        <v>5.312401056530322E-6</v>
      </c>
      <c r="AG271" s="9">
        <v>5.5573400792032112E-6</v>
      </c>
      <c r="AH271" s="9">
        <v>5.9828722333703079E-6</v>
      </c>
      <c r="AI271" s="9">
        <v>5.9512544649286624E-6</v>
      </c>
      <c r="AJ271" s="9">
        <v>6.290138949169387E-6</v>
      </c>
      <c r="AK271" s="9">
        <v>8.0533972450938706E-6</v>
      </c>
      <c r="AL271" s="9">
        <v>4.9043047534973826E-5</v>
      </c>
      <c r="AM271" s="9">
        <v>1.137739636410919E-4</v>
      </c>
      <c r="AN271" s="9">
        <v>1.1146487585710917E-5</v>
      </c>
      <c r="AO271" s="9">
        <v>3.270566490149521E-5</v>
      </c>
      <c r="AP271" s="8">
        <v>2.3540000000000002E-2</v>
      </c>
      <c r="AQ271" s="8" t="s">
        <v>5612</v>
      </c>
      <c r="AR271" s="37" t="s">
        <v>5612</v>
      </c>
      <c r="AS271" s="37" t="s">
        <v>5612</v>
      </c>
      <c r="AT271" s="37" t="s">
        <v>5612</v>
      </c>
      <c r="AU271" s="9" t="s">
        <v>5612</v>
      </c>
      <c r="AV271" s="9" t="s">
        <v>5612</v>
      </c>
      <c r="AW271" s="9" t="s">
        <v>5612</v>
      </c>
      <c r="AX271" s="9" t="s">
        <v>5612</v>
      </c>
      <c r="AY271" s="9" t="s">
        <v>5612</v>
      </c>
      <c r="AZ271" s="9" t="s">
        <v>5612</v>
      </c>
    </row>
    <row r="272" spans="1:52" x14ac:dyDescent="0.2">
      <c r="A272" s="38" t="s">
        <v>5</v>
      </c>
      <c r="B272" s="7">
        <v>2016</v>
      </c>
      <c r="C272" s="3" t="s">
        <v>61</v>
      </c>
      <c r="D272" t="s">
        <v>89</v>
      </c>
      <c r="E272" t="s">
        <v>781</v>
      </c>
      <c r="F272">
        <v>10</v>
      </c>
      <c r="G272">
        <v>5</v>
      </c>
      <c r="H272">
        <v>5</v>
      </c>
      <c r="I272">
        <v>5</v>
      </c>
      <c r="J272">
        <v>5</v>
      </c>
      <c r="K272">
        <v>5</v>
      </c>
      <c r="L272">
        <v>5</v>
      </c>
      <c r="M272">
        <v>14</v>
      </c>
      <c r="N272">
        <v>15</v>
      </c>
      <c r="O272">
        <v>15</v>
      </c>
      <c r="P272">
        <v>84</v>
      </c>
      <c r="Q272">
        <v>44</v>
      </c>
      <c r="R272">
        <v>434939</v>
      </c>
      <c r="S272">
        <v>911809</v>
      </c>
      <c r="T272">
        <v>941194</v>
      </c>
      <c r="U272">
        <v>899711</v>
      </c>
      <c r="V272">
        <v>835719</v>
      </c>
      <c r="W272">
        <v>840159</v>
      </c>
      <c r="X272">
        <v>794895</v>
      </c>
      <c r="Y272">
        <v>620856</v>
      </c>
      <c r="Z272">
        <v>326244</v>
      </c>
      <c r="AA272">
        <v>123051</v>
      </c>
      <c r="AB272">
        <v>6728577</v>
      </c>
      <c r="AC272">
        <v>1070151</v>
      </c>
      <c r="AD272" s="9">
        <v>2.2991729874764048E-5</v>
      </c>
      <c r="AE272" s="9">
        <v>5.4836045706940814E-6</v>
      </c>
      <c r="AF272" s="9">
        <v>5.312401056530322E-6</v>
      </c>
      <c r="AG272" s="9">
        <v>5.5573400792032112E-6</v>
      </c>
      <c r="AH272" s="9">
        <v>5.9828722333703079E-6</v>
      </c>
      <c r="AI272" s="9">
        <v>5.9512544649286624E-6</v>
      </c>
      <c r="AJ272" s="9">
        <v>6.290138949169387E-6</v>
      </c>
      <c r="AK272" s="9">
        <v>2.2549512286262836E-5</v>
      </c>
      <c r="AL272" s="9">
        <v>4.5977857064037962E-5</v>
      </c>
      <c r="AM272" s="9">
        <v>1.2190067532974133E-4</v>
      </c>
      <c r="AN272" s="9">
        <v>1.2484066095996226E-5</v>
      </c>
      <c r="AO272" s="9">
        <v>4.1115693019022548E-5</v>
      </c>
      <c r="AP272" s="8">
        <v>1.4575000000000001E-2</v>
      </c>
      <c r="AQ272" s="8" t="s">
        <v>5612</v>
      </c>
      <c r="AR272" s="37" t="s">
        <v>5612</v>
      </c>
      <c r="AS272" s="37" t="s">
        <v>5612</v>
      </c>
      <c r="AT272" s="37" t="s">
        <v>5612</v>
      </c>
      <c r="AU272" s="9" t="s">
        <v>5612</v>
      </c>
      <c r="AV272" s="9" t="s">
        <v>5612</v>
      </c>
      <c r="AW272" s="9" t="s">
        <v>5612</v>
      </c>
      <c r="AX272" s="9" t="s">
        <v>5612</v>
      </c>
      <c r="AY272" s="9" t="s">
        <v>5612</v>
      </c>
      <c r="AZ272" s="9" t="s">
        <v>5612</v>
      </c>
    </row>
    <row r="273" spans="1:52" x14ac:dyDescent="0.2">
      <c r="A273" s="38" t="s">
        <v>5</v>
      </c>
      <c r="B273" s="7">
        <v>2016</v>
      </c>
      <c r="C273" s="3" t="s">
        <v>62</v>
      </c>
      <c r="D273" t="s">
        <v>89</v>
      </c>
      <c r="E273" t="s">
        <v>782</v>
      </c>
      <c r="F273">
        <v>10</v>
      </c>
      <c r="G273">
        <v>5</v>
      </c>
      <c r="H273">
        <v>5</v>
      </c>
      <c r="I273">
        <v>5</v>
      </c>
      <c r="J273">
        <v>5</v>
      </c>
      <c r="K273">
        <v>5</v>
      </c>
      <c r="L273">
        <v>5</v>
      </c>
      <c r="M273">
        <v>5</v>
      </c>
      <c r="N273">
        <v>10</v>
      </c>
      <c r="O273">
        <v>14</v>
      </c>
      <c r="P273">
        <v>69</v>
      </c>
      <c r="Q273">
        <v>29</v>
      </c>
      <c r="R273">
        <v>434939</v>
      </c>
      <c r="S273">
        <v>911809</v>
      </c>
      <c r="T273">
        <v>941194</v>
      </c>
      <c r="U273">
        <v>899711</v>
      </c>
      <c r="V273">
        <v>835719</v>
      </c>
      <c r="W273">
        <v>840159</v>
      </c>
      <c r="X273">
        <v>794895</v>
      </c>
      <c r="Y273">
        <v>620856</v>
      </c>
      <c r="Z273">
        <v>326244</v>
      </c>
      <c r="AA273">
        <v>123051</v>
      </c>
      <c r="AB273">
        <v>6728577</v>
      </c>
      <c r="AC273">
        <v>1070151</v>
      </c>
      <c r="AD273" s="9">
        <v>2.2991729874764048E-5</v>
      </c>
      <c r="AE273" s="9">
        <v>5.4836045706940814E-6</v>
      </c>
      <c r="AF273" s="9">
        <v>5.312401056530322E-6</v>
      </c>
      <c r="AG273" s="9">
        <v>5.5573400792032112E-6</v>
      </c>
      <c r="AH273" s="9">
        <v>5.9828722333703079E-6</v>
      </c>
      <c r="AI273" s="9">
        <v>5.9512544649286624E-6</v>
      </c>
      <c r="AJ273" s="9">
        <v>6.290138949169387E-6</v>
      </c>
      <c r="AK273" s="9">
        <v>8.0533972450938706E-6</v>
      </c>
      <c r="AL273" s="9">
        <v>3.0651904709358639E-5</v>
      </c>
      <c r="AM273" s="9">
        <v>1.137739636410919E-4</v>
      </c>
      <c r="AN273" s="9">
        <v>1.0254768578854044E-5</v>
      </c>
      <c r="AO273" s="9">
        <v>2.7098979489810315E-5</v>
      </c>
      <c r="AP273" s="8">
        <v>9.6249999999999999E-3</v>
      </c>
      <c r="AQ273" s="8" t="s">
        <v>5612</v>
      </c>
      <c r="AR273" s="37">
        <v>2.5000000000000001E-2</v>
      </c>
      <c r="AS273" s="37">
        <v>1.7000000000000001E-2</v>
      </c>
      <c r="AT273" s="37">
        <v>9.3000000000000013E-2</v>
      </c>
      <c r="AU273" s="9" t="s">
        <v>5612</v>
      </c>
      <c r="AV273" s="9" t="s">
        <v>5612</v>
      </c>
      <c r="AW273" s="9" t="s">
        <v>5612</v>
      </c>
      <c r="AX273" s="9" t="s">
        <v>5612</v>
      </c>
      <c r="AY273" s="9" t="s">
        <v>5612</v>
      </c>
      <c r="AZ273" s="9" t="s">
        <v>5612</v>
      </c>
    </row>
    <row r="274" spans="1:52" x14ac:dyDescent="0.2">
      <c r="A274" s="38" t="s">
        <v>5</v>
      </c>
      <c r="B274" s="7">
        <v>2016</v>
      </c>
      <c r="C274" s="3" t="s">
        <v>63</v>
      </c>
      <c r="D274" t="s">
        <v>89</v>
      </c>
      <c r="E274" t="s">
        <v>783</v>
      </c>
      <c r="F274">
        <v>10</v>
      </c>
      <c r="G274">
        <v>5</v>
      </c>
      <c r="H274">
        <v>5</v>
      </c>
      <c r="I274">
        <v>5</v>
      </c>
      <c r="J274">
        <v>5</v>
      </c>
      <c r="K274">
        <v>5</v>
      </c>
      <c r="L274">
        <v>5</v>
      </c>
      <c r="M274">
        <v>11</v>
      </c>
      <c r="N274">
        <v>14</v>
      </c>
      <c r="O274">
        <v>15</v>
      </c>
      <c r="P274">
        <v>80</v>
      </c>
      <c r="Q274">
        <v>40</v>
      </c>
      <c r="R274">
        <v>434939</v>
      </c>
      <c r="S274">
        <v>911809</v>
      </c>
      <c r="T274">
        <v>941194</v>
      </c>
      <c r="U274">
        <v>899711</v>
      </c>
      <c r="V274">
        <v>835719</v>
      </c>
      <c r="W274">
        <v>840159</v>
      </c>
      <c r="X274">
        <v>794895</v>
      </c>
      <c r="Y274">
        <v>620856</v>
      </c>
      <c r="Z274">
        <v>326244</v>
      </c>
      <c r="AA274">
        <v>123051</v>
      </c>
      <c r="AB274">
        <v>6728577</v>
      </c>
      <c r="AC274">
        <v>1070151</v>
      </c>
      <c r="AD274" s="9">
        <v>2.2991729874764048E-5</v>
      </c>
      <c r="AE274" s="9">
        <v>5.4836045706940814E-6</v>
      </c>
      <c r="AF274" s="9">
        <v>5.312401056530322E-6</v>
      </c>
      <c r="AG274" s="9">
        <v>5.5573400792032112E-6</v>
      </c>
      <c r="AH274" s="9">
        <v>5.9828722333703079E-6</v>
      </c>
      <c r="AI274" s="9">
        <v>5.9512544649286624E-6</v>
      </c>
      <c r="AJ274" s="9">
        <v>6.290138949169387E-6</v>
      </c>
      <c r="AK274" s="9">
        <v>1.7717473939206514E-5</v>
      </c>
      <c r="AL274" s="9">
        <v>4.2912666593102092E-5</v>
      </c>
      <c r="AM274" s="9">
        <v>1.2190067532974133E-4</v>
      </c>
      <c r="AN274" s="9">
        <v>1.1889586758091644E-5</v>
      </c>
      <c r="AO274" s="9">
        <v>3.7377902744565954E-5</v>
      </c>
      <c r="AP274" s="8">
        <v>8.5600000000000016E-3</v>
      </c>
      <c r="AQ274" s="8" t="s">
        <v>5612</v>
      </c>
      <c r="AR274" s="37">
        <v>0.105</v>
      </c>
      <c r="AS274" s="37">
        <v>0.14699999999999999</v>
      </c>
      <c r="AT274" s="37">
        <v>0.17800000000000002</v>
      </c>
      <c r="AU274" s="9" t="s">
        <v>5612</v>
      </c>
      <c r="AV274" s="9" t="s">
        <v>5612</v>
      </c>
      <c r="AW274" s="9" t="s">
        <v>5612</v>
      </c>
      <c r="AX274" s="9" t="s">
        <v>5612</v>
      </c>
      <c r="AY274" s="9" t="s">
        <v>5612</v>
      </c>
      <c r="AZ274" s="9" t="s">
        <v>5612</v>
      </c>
    </row>
    <row r="275" spans="1:52" x14ac:dyDescent="0.2">
      <c r="A275" s="38" t="s">
        <v>5</v>
      </c>
      <c r="B275" s="7">
        <v>2016</v>
      </c>
      <c r="C275" s="3" t="s">
        <v>64</v>
      </c>
      <c r="D275" t="s">
        <v>89</v>
      </c>
      <c r="E275" t="s">
        <v>784</v>
      </c>
      <c r="F275">
        <v>10</v>
      </c>
      <c r="G275">
        <v>5</v>
      </c>
      <c r="H275">
        <v>5</v>
      </c>
      <c r="I275">
        <v>5</v>
      </c>
      <c r="J275">
        <v>5</v>
      </c>
      <c r="K275">
        <v>5</v>
      </c>
      <c r="L275">
        <v>5</v>
      </c>
      <c r="M275">
        <v>10</v>
      </c>
      <c r="N275">
        <v>12</v>
      </c>
      <c r="O275">
        <v>20</v>
      </c>
      <c r="P275">
        <v>82</v>
      </c>
      <c r="Q275">
        <v>42</v>
      </c>
      <c r="R275">
        <v>434939</v>
      </c>
      <c r="S275">
        <v>911809</v>
      </c>
      <c r="T275">
        <v>941194</v>
      </c>
      <c r="U275">
        <v>899711</v>
      </c>
      <c r="V275">
        <v>835719</v>
      </c>
      <c r="W275">
        <v>840159</v>
      </c>
      <c r="X275">
        <v>794895</v>
      </c>
      <c r="Y275">
        <v>620856</v>
      </c>
      <c r="Z275">
        <v>326244</v>
      </c>
      <c r="AA275">
        <v>123051</v>
      </c>
      <c r="AB275">
        <v>6728577</v>
      </c>
      <c r="AC275">
        <v>1070151</v>
      </c>
      <c r="AD275" s="9">
        <v>2.2991729874764048E-5</v>
      </c>
      <c r="AE275" s="9">
        <v>5.4836045706940814E-6</v>
      </c>
      <c r="AF275" s="9">
        <v>5.312401056530322E-6</v>
      </c>
      <c r="AG275" s="9">
        <v>5.5573400792032112E-6</v>
      </c>
      <c r="AH275" s="9">
        <v>5.9828722333703079E-6</v>
      </c>
      <c r="AI275" s="9">
        <v>5.9512544649286624E-6</v>
      </c>
      <c r="AJ275" s="9">
        <v>6.290138949169387E-6</v>
      </c>
      <c r="AK275" s="9">
        <v>1.6106794490187741E-5</v>
      </c>
      <c r="AL275" s="9">
        <v>3.6782285651230366E-5</v>
      </c>
      <c r="AM275" s="9">
        <v>1.6253423377298845E-4</v>
      </c>
      <c r="AN275" s="9">
        <v>1.2186826427043935E-5</v>
      </c>
      <c r="AO275" s="9">
        <v>3.9246797881794255E-5</v>
      </c>
      <c r="AP275" s="8">
        <v>2.9874999999999999E-2</v>
      </c>
      <c r="AQ275" s="8" t="s">
        <v>5612</v>
      </c>
      <c r="AR275" s="37">
        <v>0.24600000000000002</v>
      </c>
      <c r="AS275" s="37">
        <v>0.37200000000000005</v>
      </c>
      <c r="AT275" s="37">
        <v>0.33400000000000002</v>
      </c>
      <c r="AU275" s="9" t="s">
        <v>5612</v>
      </c>
      <c r="AV275" s="9" t="s">
        <v>5612</v>
      </c>
      <c r="AW275" s="9" t="s">
        <v>5612</v>
      </c>
      <c r="AX275" s="9" t="s">
        <v>5612</v>
      </c>
      <c r="AY275" s="9" t="s">
        <v>5612</v>
      </c>
      <c r="AZ275" s="9" t="s">
        <v>5612</v>
      </c>
    </row>
    <row r="276" spans="1:52" x14ac:dyDescent="0.2">
      <c r="A276" s="38" t="s">
        <v>5</v>
      </c>
      <c r="B276" s="7">
        <v>2016</v>
      </c>
      <c r="C276" s="3" t="s">
        <v>65</v>
      </c>
      <c r="D276" t="s">
        <v>89</v>
      </c>
      <c r="E276" t="s">
        <v>785</v>
      </c>
      <c r="F276">
        <v>10</v>
      </c>
      <c r="G276">
        <v>5</v>
      </c>
      <c r="H276">
        <v>5</v>
      </c>
      <c r="I276">
        <v>5</v>
      </c>
      <c r="J276">
        <v>5</v>
      </c>
      <c r="K276">
        <v>5</v>
      </c>
      <c r="L276">
        <v>5</v>
      </c>
      <c r="M276">
        <v>5</v>
      </c>
      <c r="N276">
        <v>16</v>
      </c>
      <c r="O276">
        <v>26</v>
      </c>
      <c r="P276">
        <v>87</v>
      </c>
      <c r="Q276">
        <v>47</v>
      </c>
      <c r="R276">
        <v>434939</v>
      </c>
      <c r="S276">
        <v>911809</v>
      </c>
      <c r="T276">
        <v>941194</v>
      </c>
      <c r="U276">
        <v>899711</v>
      </c>
      <c r="V276">
        <v>835719</v>
      </c>
      <c r="W276">
        <v>840159</v>
      </c>
      <c r="X276">
        <v>794895</v>
      </c>
      <c r="Y276">
        <v>620856</v>
      </c>
      <c r="Z276">
        <v>326244</v>
      </c>
      <c r="AA276">
        <v>123051</v>
      </c>
      <c r="AB276">
        <v>6728577</v>
      </c>
      <c r="AC276">
        <v>1070151</v>
      </c>
      <c r="AD276" s="9">
        <v>2.2991729874764048E-5</v>
      </c>
      <c r="AE276" s="9">
        <v>5.4836045706940814E-6</v>
      </c>
      <c r="AF276" s="9">
        <v>5.312401056530322E-6</v>
      </c>
      <c r="AG276" s="9">
        <v>5.5573400792032112E-6</v>
      </c>
      <c r="AH276" s="9">
        <v>5.9828722333703079E-6</v>
      </c>
      <c r="AI276" s="9">
        <v>5.9512544649286624E-6</v>
      </c>
      <c r="AJ276" s="9">
        <v>6.290138949169387E-6</v>
      </c>
      <c r="AK276" s="9">
        <v>8.0533972450938706E-6</v>
      </c>
      <c r="AL276" s="9">
        <v>4.9043047534973826E-5</v>
      </c>
      <c r="AM276" s="9">
        <v>2.1129450390488497E-4</v>
      </c>
      <c r="AN276" s="9">
        <v>1.2929925599424662E-5</v>
      </c>
      <c r="AO276" s="9">
        <v>4.3919035724864999E-5</v>
      </c>
      <c r="AP276" s="8">
        <v>2.9000000000000005E-2</v>
      </c>
      <c r="AQ276" s="8">
        <v>0.88900000000000012</v>
      </c>
      <c r="AR276" s="37">
        <v>0.32900000000000001</v>
      </c>
      <c r="AS276" s="37">
        <v>0.48499999999999999</v>
      </c>
      <c r="AT276" s="37">
        <v>0.45600000000000002</v>
      </c>
      <c r="AU276" s="9" t="s">
        <v>5612</v>
      </c>
      <c r="AV276" s="9" t="s">
        <v>5612</v>
      </c>
      <c r="AW276" s="9" t="s">
        <v>5612</v>
      </c>
      <c r="AX276" s="9" t="s">
        <v>5612</v>
      </c>
      <c r="AY276" s="9" t="s">
        <v>5612</v>
      </c>
      <c r="AZ276" s="9" t="s">
        <v>5612</v>
      </c>
    </row>
    <row r="277" spans="1:52" x14ac:dyDescent="0.2">
      <c r="A277" s="38" t="s">
        <v>5</v>
      </c>
      <c r="B277" s="7">
        <v>2016</v>
      </c>
      <c r="C277" s="3" t="s">
        <v>66</v>
      </c>
      <c r="D277" t="s">
        <v>89</v>
      </c>
      <c r="E277" t="s">
        <v>786</v>
      </c>
      <c r="F277">
        <v>10</v>
      </c>
      <c r="G277">
        <v>5</v>
      </c>
      <c r="H277">
        <v>5</v>
      </c>
      <c r="I277">
        <v>5</v>
      </c>
      <c r="J277">
        <v>5</v>
      </c>
      <c r="K277">
        <v>5</v>
      </c>
      <c r="L277">
        <v>5</v>
      </c>
      <c r="M277">
        <v>14</v>
      </c>
      <c r="N277">
        <v>19</v>
      </c>
      <c r="O277">
        <v>28</v>
      </c>
      <c r="P277">
        <v>101</v>
      </c>
      <c r="Q277">
        <v>61</v>
      </c>
      <c r="R277">
        <v>434939</v>
      </c>
      <c r="S277">
        <v>911809</v>
      </c>
      <c r="T277">
        <v>941194</v>
      </c>
      <c r="U277">
        <v>899711</v>
      </c>
      <c r="V277">
        <v>835719</v>
      </c>
      <c r="W277">
        <v>840159</v>
      </c>
      <c r="X277">
        <v>794895</v>
      </c>
      <c r="Y277">
        <v>620856</v>
      </c>
      <c r="Z277">
        <v>326244</v>
      </c>
      <c r="AA277">
        <v>123051</v>
      </c>
      <c r="AB277">
        <v>6728577</v>
      </c>
      <c r="AC277">
        <v>1070151</v>
      </c>
      <c r="AD277" s="9">
        <v>2.2991729874764048E-5</v>
      </c>
      <c r="AE277" s="9">
        <v>5.4836045706940814E-6</v>
      </c>
      <c r="AF277" s="9">
        <v>5.312401056530322E-6</v>
      </c>
      <c r="AG277" s="9">
        <v>5.5573400792032112E-6</v>
      </c>
      <c r="AH277" s="9">
        <v>5.9828722333703079E-6</v>
      </c>
      <c r="AI277" s="9">
        <v>5.9512544649286624E-6</v>
      </c>
      <c r="AJ277" s="9">
        <v>6.290138949169387E-6</v>
      </c>
      <c r="AK277" s="9">
        <v>2.2549512286262836E-5</v>
      </c>
      <c r="AL277" s="9">
        <v>5.8238618947781415E-5</v>
      </c>
      <c r="AM277" s="9">
        <v>2.275479272821838E-4</v>
      </c>
      <c r="AN277" s="9">
        <v>1.5010603282090701E-5</v>
      </c>
      <c r="AO277" s="9">
        <v>5.7001301685463082E-5</v>
      </c>
      <c r="AP277" s="8">
        <v>5.04E-2</v>
      </c>
      <c r="AQ277" s="8" t="s">
        <v>5612</v>
      </c>
      <c r="AR277" s="37">
        <v>0.36</v>
      </c>
      <c r="AS277" s="37">
        <v>0.51400000000000001</v>
      </c>
      <c r="AT277" s="37">
        <v>0.50900000000000001</v>
      </c>
      <c r="AU277" s="9" t="s">
        <v>5612</v>
      </c>
      <c r="AV277" s="9" t="s">
        <v>5612</v>
      </c>
      <c r="AW277" s="9" t="s">
        <v>5612</v>
      </c>
      <c r="AX277" s="9" t="s">
        <v>5612</v>
      </c>
      <c r="AY277" s="9" t="s">
        <v>5612</v>
      </c>
      <c r="AZ277" s="9" t="s">
        <v>5612</v>
      </c>
    </row>
    <row r="278" spans="1:52" x14ac:dyDescent="0.2">
      <c r="A278" s="38" t="s">
        <v>5</v>
      </c>
      <c r="B278" s="7">
        <v>2017</v>
      </c>
      <c r="C278" s="3" t="s">
        <v>55</v>
      </c>
      <c r="D278" t="s">
        <v>90</v>
      </c>
      <c r="E278" t="s">
        <v>787</v>
      </c>
      <c r="F278">
        <v>10</v>
      </c>
      <c r="G278">
        <v>5</v>
      </c>
      <c r="H278">
        <v>5</v>
      </c>
      <c r="I278">
        <v>5</v>
      </c>
      <c r="J278">
        <v>5</v>
      </c>
      <c r="K278">
        <v>5</v>
      </c>
      <c r="L278">
        <v>12</v>
      </c>
      <c r="M278">
        <v>17</v>
      </c>
      <c r="N278">
        <v>15</v>
      </c>
      <c r="O278">
        <v>34</v>
      </c>
      <c r="P278">
        <v>113</v>
      </c>
      <c r="Q278">
        <v>66</v>
      </c>
      <c r="R278">
        <v>434757</v>
      </c>
      <c r="S278">
        <v>913178</v>
      </c>
      <c r="T278">
        <v>945836</v>
      </c>
      <c r="U278">
        <v>917814</v>
      </c>
      <c r="V278">
        <v>841712</v>
      </c>
      <c r="W278">
        <v>840910</v>
      </c>
      <c r="X278">
        <v>809377</v>
      </c>
      <c r="Y278">
        <v>644932</v>
      </c>
      <c r="Z278">
        <v>336809</v>
      </c>
      <c r="AA278">
        <v>124621</v>
      </c>
      <c r="AB278">
        <v>6809946</v>
      </c>
      <c r="AC278">
        <v>1106362</v>
      </c>
      <c r="AD278" s="9">
        <v>2.300135477979653E-5</v>
      </c>
      <c r="AE278" s="9">
        <v>5.4753837696484147E-6</v>
      </c>
      <c r="AF278" s="9">
        <v>5.286328708148136E-6</v>
      </c>
      <c r="AG278" s="9">
        <v>5.4477268814814331E-6</v>
      </c>
      <c r="AH278" s="9">
        <v>5.94027410800844E-6</v>
      </c>
      <c r="AI278" s="9">
        <v>5.9459395179032236E-6</v>
      </c>
      <c r="AJ278" s="9">
        <v>1.4826218190039993E-5</v>
      </c>
      <c r="AK278" s="9">
        <v>2.6359368119429646E-5</v>
      </c>
      <c r="AL278" s="9">
        <v>4.4535627017092774E-5</v>
      </c>
      <c r="AM278" s="9">
        <v>2.7282721210710874E-4</v>
      </c>
      <c r="AN278" s="9">
        <v>1.6593376805043681E-5</v>
      </c>
      <c r="AO278" s="9">
        <v>5.9654977303992726E-5</v>
      </c>
      <c r="AP278" s="8">
        <v>5.6525000000000006E-2</v>
      </c>
      <c r="AQ278" s="8" t="s">
        <v>5612</v>
      </c>
      <c r="AR278" s="37">
        <v>0.38700000000000001</v>
      </c>
      <c r="AS278" s="37">
        <v>0.54400000000000004</v>
      </c>
      <c r="AT278" s="37">
        <v>0.55900000000000005</v>
      </c>
      <c r="AU278" s="9" t="s">
        <v>5612</v>
      </c>
      <c r="AV278" s="9" t="s">
        <v>5612</v>
      </c>
      <c r="AW278" s="9" t="s">
        <v>5612</v>
      </c>
      <c r="AX278" s="9" t="s">
        <v>5612</v>
      </c>
      <c r="AY278" s="9" t="s">
        <v>5612</v>
      </c>
      <c r="AZ278" s="9" t="s">
        <v>5612</v>
      </c>
    </row>
    <row r="279" spans="1:52" x14ac:dyDescent="0.2">
      <c r="A279" s="38" t="s">
        <v>5</v>
      </c>
      <c r="B279" s="7">
        <v>2017</v>
      </c>
      <c r="C279" s="3" t="s">
        <v>56</v>
      </c>
      <c r="D279" t="s">
        <v>90</v>
      </c>
      <c r="E279" t="s">
        <v>788</v>
      </c>
      <c r="F279">
        <v>10</v>
      </c>
      <c r="G279">
        <v>5</v>
      </c>
      <c r="H279">
        <v>5</v>
      </c>
      <c r="I279">
        <v>5</v>
      </c>
      <c r="J279">
        <v>5</v>
      </c>
      <c r="K279">
        <v>5</v>
      </c>
      <c r="L279">
        <v>5</v>
      </c>
      <c r="M279">
        <v>12</v>
      </c>
      <c r="N279">
        <v>22</v>
      </c>
      <c r="O279">
        <v>34</v>
      </c>
      <c r="P279">
        <v>108</v>
      </c>
      <c r="Q279">
        <v>68</v>
      </c>
      <c r="R279">
        <v>434757</v>
      </c>
      <c r="S279">
        <v>913178</v>
      </c>
      <c r="T279">
        <v>945836</v>
      </c>
      <c r="U279">
        <v>917814</v>
      </c>
      <c r="V279">
        <v>841712</v>
      </c>
      <c r="W279">
        <v>840910</v>
      </c>
      <c r="X279">
        <v>809377</v>
      </c>
      <c r="Y279">
        <v>644932</v>
      </c>
      <c r="Z279">
        <v>336809</v>
      </c>
      <c r="AA279">
        <v>124621</v>
      </c>
      <c r="AB279">
        <v>6809946</v>
      </c>
      <c r="AC279">
        <v>1106362</v>
      </c>
      <c r="AD279" s="9">
        <v>2.300135477979653E-5</v>
      </c>
      <c r="AE279" s="9">
        <v>5.4753837696484147E-6</v>
      </c>
      <c r="AF279" s="9">
        <v>5.286328708148136E-6</v>
      </c>
      <c r="AG279" s="9">
        <v>5.4477268814814331E-6</v>
      </c>
      <c r="AH279" s="9">
        <v>5.94027410800844E-6</v>
      </c>
      <c r="AI279" s="9">
        <v>5.9459395179032236E-6</v>
      </c>
      <c r="AJ279" s="9">
        <v>6.1775909125166638E-6</v>
      </c>
      <c r="AK279" s="9">
        <v>1.8606612790185631E-5</v>
      </c>
      <c r="AL279" s="9">
        <v>6.5318919625069401E-5</v>
      </c>
      <c r="AM279" s="9">
        <v>2.7282721210710874E-4</v>
      </c>
      <c r="AN279" s="9">
        <v>1.5859156592431129E-5</v>
      </c>
      <c r="AO279" s="9">
        <v>6.1462703888962201E-5</v>
      </c>
      <c r="AP279" s="8">
        <v>6.0749999999999998E-2</v>
      </c>
      <c r="AQ279" s="8" t="s">
        <v>5612</v>
      </c>
      <c r="AR279" s="37">
        <v>0.40299999999999997</v>
      </c>
      <c r="AS279" s="37">
        <v>0.57100000000000006</v>
      </c>
      <c r="AT279" s="37">
        <v>0.58200000000000007</v>
      </c>
      <c r="AU279" s="9" t="s">
        <v>5612</v>
      </c>
      <c r="AV279" s="9" t="s">
        <v>5612</v>
      </c>
      <c r="AW279" s="9" t="s">
        <v>5612</v>
      </c>
      <c r="AX279" s="9" t="s">
        <v>5612</v>
      </c>
      <c r="AY279" s="9" t="s">
        <v>5612</v>
      </c>
      <c r="AZ279" s="9" t="s">
        <v>5612</v>
      </c>
    </row>
    <row r="280" spans="1:52" x14ac:dyDescent="0.2">
      <c r="A280" s="38" t="s">
        <v>5</v>
      </c>
      <c r="B280" s="7">
        <v>2017</v>
      </c>
      <c r="C280" s="3" t="s">
        <v>57</v>
      </c>
      <c r="D280" t="s">
        <v>90</v>
      </c>
      <c r="E280" t="s">
        <v>789</v>
      </c>
      <c r="F280">
        <v>10</v>
      </c>
      <c r="G280">
        <v>5</v>
      </c>
      <c r="H280">
        <v>5</v>
      </c>
      <c r="I280">
        <v>5</v>
      </c>
      <c r="J280">
        <v>5</v>
      </c>
      <c r="K280">
        <v>5</v>
      </c>
      <c r="L280">
        <v>5</v>
      </c>
      <c r="M280">
        <v>17</v>
      </c>
      <c r="N280">
        <v>28</v>
      </c>
      <c r="O280">
        <v>28</v>
      </c>
      <c r="P280">
        <v>113</v>
      </c>
      <c r="Q280">
        <v>73</v>
      </c>
      <c r="R280">
        <v>434757</v>
      </c>
      <c r="S280">
        <v>913178</v>
      </c>
      <c r="T280">
        <v>945836</v>
      </c>
      <c r="U280">
        <v>917814</v>
      </c>
      <c r="V280">
        <v>841712</v>
      </c>
      <c r="W280">
        <v>840910</v>
      </c>
      <c r="X280">
        <v>809377</v>
      </c>
      <c r="Y280">
        <v>644932</v>
      </c>
      <c r="Z280">
        <v>336809</v>
      </c>
      <c r="AA280">
        <v>124621</v>
      </c>
      <c r="AB280">
        <v>6809946</v>
      </c>
      <c r="AC280">
        <v>1106362</v>
      </c>
      <c r="AD280" s="9">
        <v>2.300135477979653E-5</v>
      </c>
      <c r="AE280" s="9">
        <v>5.4753837696484147E-6</v>
      </c>
      <c r="AF280" s="9">
        <v>5.286328708148136E-6</v>
      </c>
      <c r="AG280" s="9">
        <v>5.4477268814814331E-6</v>
      </c>
      <c r="AH280" s="9">
        <v>5.94027410800844E-6</v>
      </c>
      <c r="AI280" s="9">
        <v>5.9459395179032236E-6</v>
      </c>
      <c r="AJ280" s="9">
        <v>6.1775909125166638E-6</v>
      </c>
      <c r="AK280" s="9">
        <v>2.6359368119429646E-5</v>
      </c>
      <c r="AL280" s="9">
        <v>8.3133170431906508E-5</v>
      </c>
      <c r="AM280" s="9">
        <v>2.2468123349997192E-4</v>
      </c>
      <c r="AN280" s="9">
        <v>1.6593376805043681E-5</v>
      </c>
      <c r="AO280" s="9">
        <v>6.5982020351385893E-5</v>
      </c>
      <c r="AP280" s="8">
        <v>5.7580000000000006E-2</v>
      </c>
      <c r="AQ280" s="8" t="s">
        <v>5612</v>
      </c>
      <c r="AR280" s="37">
        <v>0.41100000000000003</v>
      </c>
      <c r="AS280" s="37">
        <v>0.58399999999999996</v>
      </c>
      <c r="AT280" s="37">
        <v>0.58899999999999997</v>
      </c>
      <c r="AU280" s="9" t="s">
        <v>5612</v>
      </c>
      <c r="AV280" s="9" t="s">
        <v>5612</v>
      </c>
      <c r="AW280" s="9" t="s">
        <v>5612</v>
      </c>
      <c r="AX280" s="9" t="s">
        <v>5612</v>
      </c>
      <c r="AY280" s="9" t="s">
        <v>5612</v>
      </c>
      <c r="AZ280" s="9" t="s">
        <v>5612</v>
      </c>
    </row>
    <row r="281" spans="1:52" x14ac:dyDescent="0.2">
      <c r="A281" s="38" t="s">
        <v>5</v>
      </c>
      <c r="B281" s="7">
        <v>2017</v>
      </c>
      <c r="C281" s="3" t="s">
        <v>58</v>
      </c>
      <c r="D281" t="s">
        <v>90</v>
      </c>
      <c r="E281" t="s">
        <v>790</v>
      </c>
      <c r="F281">
        <v>10</v>
      </c>
      <c r="G281">
        <v>5</v>
      </c>
      <c r="H281">
        <v>5</v>
      </c>
      <c r="I281">
        <v>5</v>
      </c>
      <c r="J281">
        <v>5</v>
      </c>
      <c r="K281">
        <v>5</v>
      </c>
      <c r="L281">
        <v>5</v>
      </c>
      <c r="M281">
        <v>12</v>
      </c>
      <c r="N281">
        <v>22</v>
      </c>
      <c r="O281">
        <v>26</v>
      </c>
      <c r="P281">
        <v>100</v>
      </c>
      <c r="Q281">
        <v>60</v>
      </c>
      <c r="R281">
        <v>434757</v>
      </c>
      <c r="S281">
        <v>913178</v>
      </c>
      <c r="T281">
        <v>945836</v>
      </c>
      <c r="U281">
        <v>917814</v>
      </c>
      <c r="V281">
        <v>841712</v>
      </c>
      <c r="W281">
        <v>840910</v>
      </c>
      <c r="X281">
        <v>809377</v>
      </c>
      <c r="Y281">
        <v>644932</v>
      </c>
      <c r="Z281">
        <v>336809</v>
      </c>
      <c r="AA281">
        <v>124621</v>
      </c>
      <c r="AB281">
        <v>6809946</v>
      </c>
      <c r="AC281">
        <v>1106362</v>
      </c>
      <c r="AD281" s="9">
        <v>2.300135477979653E-5</v>
      </c>
      <c r="AE281" s="9">
        <v>5.4753837696484147E-6</v>
      </c>
      <c r="AF281" s="9">
        <v>5.286328708148136E-6</v>
      </c>
      <c r="AG281" s="9">
        <v>5.4477268814814331E-6</v>
      </c>
      <c r="AH281" s="9">
        <v>5.94027410800844E-6</v>
      </c>
      <c r="AI281" s="9">
        <v>5.9459395179032236E-6</v>
      </c>
      <c r="AJ281" s="9">
        <v>6.1775909125166638E-6</v>
      </c>
      <c r="AK281" s="9">
        <v>1.8606612790185631E-5</v>
      </c>
      <c r="AL281" s="9">
        <v>6.5318919625069401E-5</v>
      </c>
      <c r="AM281" s="9">
        <v>2.0863257396425963E-4</v>
      </c>
      <c r="AN281" s="9">
        <v>1.4684404252251045E-5</v>
      </c>
      <c r="AO281" s="9">
        <v>5.4231797549084293E-5</v>
      </c>
      <c r="AP281" s="8">
        <v>4.3750000000000004E-2</v>
      </c>
      <c r="AQ281" s="8" t="s">
        <v>5612</v>
      </c>
      <c r="AR281" s="37">
        <v>0.41500000000000004</v>
      </c>
      <c r="AS281" s="37">
        <v>0.59399999999999997</v>
      </c>
      <c r="AT281" s="37">
        <v>0.60399999999999998</v>
      </c>
      <c r="AU281" s="9" t="s">
        <v>5612</v>
      </c>
      <c r="AV281" s="9" t="s">
        <v>5612</v>
      </c>
      <c r="AW281" s="9" t="s">
        <v>5612</v>
      </c>
      <c r="AX281" s="9" t="s">
        <v>5612</v>
      </c>
      <c r="AY281" s="9" t="s">
        <v>5612</v>
      </c>
      <c r="AZ281" s="9" t="s">
        <v>5612</v>
      </c>
    </row>
    <row r="282" spans="1:52" x14ac:dyDescent="0.2">
      <c r="A282" s="38" t="s">
        <v>5</v>
      </c>
      <c r="B282" s="7">
        <v>2017</v>
      </c>
      <c r="C282" s="3" t="s">
        <v>59</v>
      </c>
      <c r="D282" t="s">
        <v>90</v>
      </c>
      <c r="E282" t="s">
        <v>791</v>
      </c>
      <c r="F282">
        <v>10</v>
      </c>
      <c r="G282">
        <v>5</v>
      </c>
      <c r="H282">
        <v>5</v>
      </c>
      <c r="I282">
        <v>5</v>
      </c>
      <c r="J282">
        <v>5</v>
      </c>
      <c r="K282">
        <v>5</v>
      </c>
      <c r="L282">
        <v>5</v>
      </c>
      <c r="M282">
        <v>5</v>
      </c>
      <c r="N282">
        <v>20</v>
      </c>
      <c r="O282">
        <v>33</v>
      </c>
      <c r="P282">
        <v>98</v>
      </c>
      <c r="Q282">
        <v>58</v>
      </c>
      <c r="R282">
        <v>434757</v>
      </c>
      <c r="S282">
        <v>913178</v>
      </c>
      <c r="T282">
        <v>945836</v>
      </c>
      <c r="U282">
        <v>917814</v>
      </c>
      <c r="V282">
        <v>841712</v>
      </c>
      <c r="W282">
        <v>840910</v>
      </c>
      <c r="X282">
        <v>809377</v>
      </c>
      <c r="Y282">
        <v>644932</v>
      </c>
      <c r="Z282">
        <v>336809</v>
      </c>
      <c r="AA282">
        <v>124621</v>
      </c>
      <c r="AB282">
        <v>6809946</v>
      </c>
      <c r="AC282">
        <v>1106362</v>
      </c>
      <c r="AD282" s="9">
        <v>2.300135477979653E-5</v>
      </c>
      <c r="AE282" s="9">
        <v>5.4753837696484147E-6</v>
      </c>
      <c r="AF282" s="9">
        <v>5.286328708148136E-6</v>
      </c>
      <c r="AG282" s="9">
        <v>5.4477268814814331E-6</v>
      </c>
      <c r="AH282" s="9">
        <v>5.94027410800844E-6</v>
      </c>
      <c r="AI282" s="9">
        <v>5.9459395179032236E-6</v>
      </c>
      <c r="AJ282" s="9">
        <v>6.1775909125166638E-6</v>
      </c>
      <c r="AK282" s="9">
        <v>7.7527553292440139E-6</v>
      </c>
      <c r="AL282" s="9">
        <v>5.9380836022790368E-5</v>
      </c>
      <c r="AM282" s="9">
        <v>2.6480288233925262E-4</v>
      </c>
      <c r="AN282" s="9">
        <v>1.4390716167206025E-5</v>
      </c>
      <c r="AO282" s="9">
        <v>5.2424070964114818E-5</v>
      </c>
      <c r="AP282" s="8">
        <v>4.2724999999999999E-2</v>
      </c>
      <c r="AQ282" s="8" t="s">
        <v>5612</v>
      </c>
      <c r="AR282" s="37">
        <v>0.41799999999999998</v>
      </c>
      <c r="AS282" s="37">
        <v>0.60799999999999998</v>
      </c>
      <c r="AT282" s="37">
        <v>0.60399999999999998</v>
      </c>
      <c r="AU282" s="9" t="s">
        <v>5612</v>
      </c>
      <c r="AV282" s="9" t="s">
        <v>5612</v>
      </c>
      <c r="AW282" s="9" t="s">
        <v>5612</v>
      </c>
      <c r="AX282" s="9" t="s">
        <v>5612</v>
      </c>
      <c r="AY282" s="9" t="s">
        <v>5612</v>
      </c>
      <c r="AZ282" s="9" t="s">
        <v>5612</v>
      </c>
    </row>
    <row r="283" spans="1:52" x14ac:dyDescent="0.2">
      <c r="A283" s="38" t="s">
        <v>5</v>
      </c>
      <c r="B283" s="7">
        <v>2017</v>
      </c>
      <c r="C283" s="3" t="s">
        <v>60</v>
      </c>
      <c r="D283" t="s">
        <v>90</v>
      </c>
      <c r="E283" t="s">
        <v>792</v>
      </c>
      <c r="F283">
        <v>10</v>
      </c>
      <c r="G283">
        <v>5</v>
      </c>
      <c r="H283">
        <v>5</v>
      </c>
      <c r="I283">
        <v>5</v>
      </c>
      <c r="J283">
        <v>5</v>
      </c>
      <c r="K283">
        <v>5</v>
      </c>
      <c r="L283">
        <v>5</v>
      </c>
      <c r="M283">
        <v>12</v>
      </c>
      <c r="N283">
        <v>13</v>
      </c>
      <c r="O283">
        <v>17</v>
      </c>
      <c r="P283">
        <v>82</v>
      </c>
      <c r="Q283">
        <v>42</v>
      </c>
      <c r="R283">
        <v>434757</v>
      </c>
      <c r="S283">
        <v>913178</v>
      </c>
      <c r="T283">
        <v>945836</v>
      </c>
      <c r="U283">
        <v>917814</v>
      </c>
      <c r="V283">
        <v>841712</v>
      </c>
      <c r="W283">
        <v>840910</v>
      </c>
      <c r="X283">
        <v>809377</v>
      </c>
      <c r="Y283">
        <v>644932</v>
      </c>
      <c r="Z283">
        <v>336809</v>
      </c>
      <c r="AA283">
        <v>124621</v>
      </c>
      <c r="AB283">
        <v>6809946</v>
      </c>
      <c r="AC283">
        <v>1106362</v>
      </c>
      <c r="AD283" s="9">
        <v>2.300135477979653E-5</v>
      </c>
      <c r="AE283" s="9">
        <v>5.4753837696484147E-6</v>
      </c>
      <c r="AF283" s="9">
        <v>5.286328708148136E-6</v>
      </c>
      <c r="AG283" s="9">
        <v>5.4477268814814331E-6</v>
      </c>
      <c r="AH283" s="9">
        <v>5.94027410800844E-6</v>
      </c>
      <c r="AI283" s="9">
        <v>5.9459395179032236E-6</v>
      </c>
      <c r="AJ283" s="9">
        <v>6.1775909125166638E-6</v>
      </c>
      <c r="AK283" s="9">
        <v>1.8606612790185631E-5</v>
      </c>
      <c r="AL283" s="9">
        <v>3.8597543414813734E-5</v>
      </c>
      <c r="AM283" s="9">
        <v>1.3641360605355437E-4</v>
      </c>
      <c r="AN283" s="9">
        <v>1.2041211486845857E-5</v>
      </c>
      <c r="AO283" s="9">
        <v>3.7962258284359009E-5</v>
      </c>
      <c r="AP283" s="8">
        <v>2.5619999999999997E-2</v>
      </c>
      <c r="AQ283" s="8" t="s">
        <v>5612</v>
      </c>
      <c r="AR283" s="37" t="s">
        <v>5612</v>
      </c>
      <c r="AS283" s="37" t="s">
        <v>5612</v>
      </c>
      <c r="AT283" s="37" t="s">
        <v>5612</v>
      </c>
      <c r="AU283" s="9" t="s">
        <v>5612</v>
      </c>
      <c r="AV283" s="9" t="s">
        <v>5612</v>
      </c>
      <c r="AW283" s="9" t="s">
        <v>5612</v>
      </c>
      <c r="AX283" s="9" t="s">
        <v>5612</v>
      </c>
      <c r="AY283" s="9" t="s">
        <v>5612</v>
      </c>
      <c r="AZ283" s="9" t="s">
        <v>5612</v>
      </c>
    </row>
    <row r="284" spans="1:52" x14ac:dyDescent="0.2">
      <c r="A284" s="38" t="s">
        <v>5</v>
      </c>
      <c r="B284" s="7">
        <v>2017</v>
      </c>
      <c r="C284" s="3" t="s">
        <v>61</v>
      </c>
      <c r="D284" t="s">
        <v>90</v>
      </c>
      <c r="E284" t="s">
        <v>793</v>
      </c>
      <c r="F284">
        <v>10</v>
      </c>
      <c r="G284">
        <v>5</v>
      </c>
      <c r="H284">
        <v>5</v>
      </c>
      <c r="I284">
        <v>5</v>
      </c>
      <c r="J284">
        <v>5</v>
      </c>
      <c r="K284">
        <v>5</v>
      </c>
      <c r="L284">
        <v>5</v>
      </c>
      <c r="M284">
        <v>5</v>
      </c>
      <c r="N284">
        <v>5</v>
      </c>
      <c r="O284">
        <v>15</v>
      </c>
      <c r="P284">
        <v>65</v>
      </c>
      <c r="Q284">
        <v>25</v>
      </c>
      <c r="R284">
        <v>434757</v>
      </c>
      <c r="S284">
        <v>913178</v>
      </c>
      <c r="T284">
        <v>945836</v>
      </c>
      <c r="U284">
        <v>917814</v>
      </c>
      <c r="V284">
        <v>841712</v>
      </c>
      <c r="W284">
        <v>840910</v>
      </c>
      <c r="X284">
        <v>809377</v>
      </c>
      <c r="Y284">
        <v>644932</v>
      </c>
      <c r="Z284">
        <v>336809</v>
      </c>
      <c r="AA284">
        <v>124621</v>
      </c>
      <c r="AB284">
        <v>6809946</v>
      </c>
      <c r="AC284">
        <v>1106362</v>
      </c>
      <c r="AD284" s="9">
        <v>2.300135477979653E-5</v>
      </c>
      <c r="AE284" s="9">
        <v>5.4753837696484147E-6</v>
      </c>
      <c r="AF284" s="9">
        <v>5.286328708148136E-6</v>
      </c>
      <c r="AG284" s="9">
        <v>5.4477268814814331E-6</v>
      </c>
      <c r="AH284" s="9">
        <v>5.94027410800844E-6</v>
      </c>
      <c r="AI284" s="9">
        <v>5.9459395179032236E-6</v>
      </c>
      <c r="AJ284" s="9">
        <v>6.1775909125166638E-6</v>
      </c>
      <c r="AK284" s="9">
        <v>7.7527553292440139E-6</v>
      </c>
      <c r="AL284" s="9">
        <v>1.4845209005697592E-5</v>
      </c>
      <c r="AM284" s="9">
        <v>1.2036494651784209E-4</v>
      </c>
      <c r="AN284" s="9">
        <v>9.5448627639631794E-6</v>
      </c>
      <c r="AO284" s="9">
        <v>2.2596582312118458E-5</v>
      </c>
      <c r="AP284" s="8">
        <v>1.9975E-2</v>
      </c>
      <c r="AQ284" s="8" t="s">
        <v>5612</v>
      </c>
      <c r="AR284" s="37" t="s">
        <v>5612</v>
      </c>
      <c r="AS284" s="37" t="s">
        <v>5612</v>
      </c>
      <c r="AT284" s="37" t="s">
        <v>5612</v>
      </c>
      <c r="AU284" s="9" t="s">
        <v>5612</v>
      </c>
      <c r="AV284" s="9" t="s">
        <v>5612</v>
      </c>
      <c r="AW284" s="9" t="s">
        <v>5612</v>
      </c>
      <c r="AX284" s="9" t="s">
        <v>5612</v>
      </c>
      <c r="AY284" s="9" t="s">
        <v>5612</v>
      </c>
      <c r="AZ284" s="9" t="s">
        <v>5612</v>
      </c>
    </row>
    <row r="285" spans="1:52" x14ac:dyDescent="0.2">
      <c r="A285" s="38" t="s">
        <v>5</v>
      </c>
      <c r="B285" s="7">
        <v>2017</v>
      </c>
      <c r="C285" s="3" t="s">
        <v>62</v>
      </c>
      <c r="D285" t="s">
        <v>90</v>
      </c>
      <c r="E285" t="s">
        <v>794</v>
      </c>
      <c r="F285">
        <v>10</v>
      </c>
      <c r="G285">
        <v>5</v>
      </c>
      <c r="H285">
        <v>5</v>
      </c>
      <c r="I285">
        <v>5</v>
      </c>
      <c r="J285">
        <v>5</v>
      </c>
      <c r="K285">
        <v>5</v>
      </c>
      <c r="L285">
        <v>5</v>
      </c>
      <c r="M285">
        <v>5</v>
      </c>
      <c r="N285">
        <v>5</v>
      </c>
      <c r="O285">
        <v>23</v>
      </c>
      <c r="P285">
        <v>73</v>
      </c>
      <c r="Q285">
        <v>33</v>
      </c>
      <c r="R285">
        <v>434757</v>
      </c>
      <c r="S285">
        <v>913178</v>
      </c>
      <c r="T285">
        <v>945836</v>
      </c>
      <c r="U285">
        <v>917814</v>
      </c>
      <c r="V285">
        <v>841712</v>
      </c>
      <c r="W285">
        <v>840910</v>
      </c>
      <c r="X285">
        <v>809377</v>
      </c>
      <c r="Y285">
        <v>644932</v>
      </c>
      <c r="Z285">
        <v>336809</v>
      </c>
      <c r="AA285">
        <v>124621</v>
      </c>
      <c r="AB285">
        <v>6809946</v>
      </c>
      <c r="AC285">
        <v>1106362</v>
      </c>
      <c r="AD285" s="9">
        <v>2.300135477979653E-5</v>
      </c>
      <c r="AE285" s="9">
        <v>5.4753837696484147E-6</v>
      </c>
      <c r="AF285" s="9">
        <v>5.286328708148136E-6</v>
      </c>
      <c r="AG285" s="9">
        <v>5.4477268814814331E-6</v>
      </c>
      <c r="AH285" s="9">
        <v>5.94027410800844E-6</v>
      </c>
      <c r="AI285" s="9">
        <v>5.9459395179032236E-6</v>
      </c>
      <c r="AJ285" s="9">
        <v>6.1775909125166638E-6</v>
      </c>
      <c r="AK285" s="9">
        <v>7.7527553292440139E-6</v>
      </c>
      <c r="AL285" s="9">
        <v>1.4845209005697592E-5</v>
      </c>
      <c r="AM285" s="9">
        <v>1.8455958466069122E-4</v>
      </c>
      <c r="AN285" s="9">
        <v>1.0719615104143264E-5</v>
      </c>
      <c r="AO285" s="9">
        <v>2.9827488651996363E-5</v>
      </c>
      <c r="AP285" s="8">
        <v>3.0300000000000001E-2</v>
      </c>
      <c r="AQ285" s="8" t="s">
        <v>5612</v>
      </c>
      <c r="AR285" s="37">
        <v>2.6000000000000002E-2</v>
      </c>
      <c r="AS285" s="37">
        <v>2.2000000000000002E-2</v>
      </c>
      <c r="AT285" s="37">
        <v>6.5000000000000002E-2</v>
      </c>
      <c r="AU285" s="9" t="s">
        <v>5612</v>
      </c>
      <c r="AV285" s="9" t="s">
        <v>5612</v>
      </c>
      <c r="AW285" s="9" t="s">
        <v>5612</v>
      </c>
      <c r="AX285" s="9" t="s">
        <v>5612</v>
      </c>
      <c r="AY285" s="9" t="s">
        <v>5612</v>
      </c>
      <c r="AZ285" s="9" t="s">
        <v>5612</v>
      </c>
    </row>
    <row r="286" spans="1:52" x14ac:dyDescent="0.2">
      <c r="A286" s="38" t="s">
        <v>5</v>
      </c>
      <c r="B286" s="7">
        <v>2017</v>
      </c>
      <c r="C286" s="3" t="s">
        <v>63</v>
      </c>
      <c r="D286" t="s">
        <v>90</v>
      </c>
      <c r="E286" t="s">
        <v>795</v>
      </c>
      <c r="F286">
        <v>10</v>
      </c>
      <c r="G286">
        <v>5</v>
      </c>
      <c r="H286">
        <v>5</v>
      </c>
      <c r="I286">
        <v>5</v>
      </c>
      <c r="J286">
        <v>5</v>
      </c>
      <c r="K286">
        <v>5</v>
      </c>
      <c r="L286">
        <v>5</v>
      </c>
      <c r="M286">
        <v>5</v>
      </c>
      <c r="N286">
        <v>10</v>
      </c>
      <c r="O286">
        <v>18</v>
      </c>
      <c r="P286">
        <v>73</v>
      </c>
      <c r="Q286">
        <v>33</v>
      </c>
      <c r="R286">
        <v>434757</v>
      </c>
      <c r="S286">
        <v>913178</v>
      </c>
      <c r="T286">
        <v>945836</v>
      </c>
      <c r="U286">
        <v>917814</v>
      </c>
      <c r="V286">
        <v>841712</v>
      </c>
      <c r="W286">
        <v>840910</v>
      </c>
      <c r="X286">
        <v>809377</v>
      </c>
      <c r="Y286">
        <v>644932</v>
      </c>
      <c r="Z286">
        <v>336809</v>
      </c>
      <c r="AA286">
        <v>124621</v>
      </c>
      <c r="AB286">
        <v>6809946</v>
      </c>
      <c r="AC286">
        <v>1106362</v>
      </c>
      <c r="AD286" s="9">
        <v>2.300135477979653E-5</v>
      </c>
      <c r="AE286" s="9">
        <v>5.4753837696484147E-6</v>
      </c>
      <c r="AF286" s="9">
        <v>5.286328708148136E-6</v>
      </c>
      <c r="AG286" s="9">
        <v>5.4477268814814331E-6</v>
      </c>
      <c r="AH286" s="9">
        <v>5.94027410800844E-6</v>
      </c>
      <c r="AI286" s="9">
        <v>5.9459395179032236E-6</v>
      </c>
      <c r="AJ286" s="9">
        <v>6.1775909125166638E-6</v>
      </c>
      <c r="AK286" s="9">
        <v>7.7527553292440139E-6</v>
      </c>
      <c r="AL286" s="9">
        <v>2.9690418011395184E-5</v>
      </c>
      <c r="AM286" s="9">
        <v>1.4443793582141052E-4</v>
      </c>
      <c r="AN286" s="9">
        <v>1.0719615104143264E-5</v>
      </c>
      <c r="AO286" s="9">
        <v>2.9827488651996363E-5</v>
      </c>
      <c r="AP286" s="8">
        <v>2.3075000000000002E-2</v>
      </c>
      <c r="AQ286" s="8" t="s">
        <v>5612</v>
      </c>
      <c r="AR286" s="37">
        <v>9.4E-2</v>
      </c>
      <c r="AS286" s="37">
        <v>0.14000000000000001</v>
      </c>
      <c r="AT286" s="37">
        <v>0.18100000000000002</v>
      </c>
      <c r="AU286" s="9" t="s">
        <v>5612</v>
      </c>
      <c r="AV286" s="9" t="s">
        <v>5612</v>
      </c>
      <c r="AW286" s="9" t="s">
        <v>5612</v>
      </c>
      <c r="AX286" s="9" t="s">
        <v>5612</v>
      </c>
      <c r="AY286" s="9" t="s">
        <v>5612</v>
      </c>
      <c r="AZ286" s="9" t="s">
        <v>5612</v>
      </c>
    </row>
    <row r="287" spans="1:52" x14ac:dyDescent="0.2">
      <c r="A287" s="38" t="s">
        <v>5</v>
      </c>
      <c r="B287" s="7">
        <v>2017</v>
      </c>
      <c r="C287" s="3" t="s">
        <v>64</v>
      </c>
      <c r="D287" t="s">
        <v>90</v>
      </c>
      <c r="E287" t="s">
        <v>796</v>
      </c>
      <c r="F287">
        <v>10</v>
      </c>
      <c r="G287">
        <v>5</v>
      </c>
      <c r="H287">
        <v>5</v>
      </c>
      <c r="I287">
        <v>5</v>
      </c>
      <c r="J287">
        <v>5</v>
      </c>
      <c r="K287">
        <v>5</v>
      </c>
      <c r="L287">
        <v>5</v>
      </c>
      <c r="M287">
        <v>13</v>
      </c>
      <c r="N287">
        <v>14</v>
      </c>
      <c r="O287">
        <v>25</v>
      </c>
      <c r="P287">
        <v>92</v>
      </c>
      <c r="Q287">
        <v>52</v>
      </c>
      <c r="R287">
        <v>434757</v>
      </c>
      <c r="S287">
        <v>913178</v>
      </c>
      <c r="T287">
        <v>945836</v>
      </c>
      <c r="U287">
        <v>917814</v>
      </c>
      <c r="V287">
        <v>841712</v>
      </c>
      <c r="W287">
        <v>840910</v>
      </c>
      <c r="X287">
        <v>809377</v>
      </c>
      <c r="Y287">
        <v>644932</v>
      </c>
      <c r="Z287">
        <v>336809</v>
      </c>
      <c r="AA287">
        <v>124621</v>
      </c>
      <c r="AB287">
        <v>6809946</v>
      </c>
      <c r="AC287">
        <v>1106362</v>
      </c>
      <c r="AD287" s="9">
        <v>2.300135477979653E-5</v>
      </c>
      <c r="AE287" s="9">
        <v>5.4753837696484147E-6</v>
      </c>
      <c r="AF287" s="9">
        <v>5.286328708148136E-6</v>
      </c>
      <c r="AG287" s="9">
        <v>5.4477268814814331E-6</v>
      </c>
      <c r="AH287" s="9">
        <v>5.94027410800844E-6</v>
      </c>
      <c r="AI287" s="9">
        <v>5.9459395179032236E-6</v>
      </c>
      <c r="AJ287" s="9">
        <v>6.1775909125166638E-6</v>
      </c>
      <c r="AK287" s="9">
        <v>2.0157163856034434E-5</v>
      </c>
      <c r="AL287" s="9">
        <v>4.1566585215953254E-5</v>
      </c>
      <c r="AM287" s="9">
        <v>2.0060824419640348E-4</v>
      </c>
      <c r="AN287" s="9">
        <v>1.3509651912070962E-5</v>
      </c>
      <c r="AO287" s="9">
        <v>4.7000891209206392E-5</v>
      </c>
      <c r="AP287" s="8">
        <v>3.9025000000000004E-2</v>
      </c>
      <c r="AQ287" s="8" t="s">
        <v>5612</v>
      </c>
      <c r="AR287" s="37">
        <v>0.219</v>
      </c>
      <c r="AS287" s="37">
        <v>0.36</v>
      </c>
      <c r="AT287" s="37">
        <v>0.35299999999999998</v>
      </c>
      <c r="AU287" s="9" t="s">
        <v>5612</v>
      </c>
      <c r="AV287" s="9" t="s">
        <v>5612</v>
      </c>
      <c r="AW287" s="9" t="s">
        <v>5612</v>
      </c>
      <c r="AX287" s="9" t="s">
        <v>5612</v>
      </c>
      <c r="AY287" s="9" t="s">
        <v>5612</v>
      </c>
      <c r="AZ287" s="9" t="s">
        <v>5612</v>
      </c>
    </row>
    <row r="288" spans="1:52" x14ac:dyDescent="0.2">
      <c r="A288" s="38" t="s">
        <v>5</v>
      </c>
      <c r="B288" s="7">
        <v>2017</v>
      </c>
      <c r="C288" s="3" t="s">
        <v>65</v>
      </c>
      <c r="D288" t="s">
        <v>90</v>
      </c>
      <c r="E288" t="s">
        <v>797</v>
      </c>
      <c r="F288">
        <v>10</v>
      </c>
      <c r="G288">
        <v>5</v>
      </c>
      <c r="H288">
        <v>5</v>
      </c>
      <c r="I288">
        <v>5</v>
      </c>
      <c r="J288">
        <v>5</v>
      </c>
      <c r="K288">
        <v>5</v>
      </c>
      <c r="L288">
        <v>5</v>
      </c>
      <c r="M288">
        <v>13</v>
      </c>
      <c r="N288">
        <v>21</v>
      </c>
      <c r="O288">
        <v>24</v>
      </c>
      <c r="P288">
        <v>98</v>
      </c>
      <c r="Q288">
        <v>58</v>
      </c>
      <c r="R288">
        <v>434757</v>
      </c>
      <c r="S288">
        <v>913178</v>
      </c>
      <c r="T288">
        <v>945836</v>
      </c>
      <c r="U288">
        <v>917814</v>
      </c>
      <c r="V288">
        <v>841712</v>
      </c>
      <c r="W288">
        <v>840910</v>
      </c>
      <c r="X288">
        <v>809377</v>
      </c>
      <c r="Y288">
        <v>644932</v>
      </c>
      <c r="Z288">
        <v>336809</v>
      </c>
      <c r="AA288">
        <v>124621</v>
      </c>
      <c r="AB288">
        <v>6809946</v>
      </c>
      <c r="AC288">
        <v>1106362</v>
      </c>
      <c r="AD288" s="9">
        <v>2.300135477979653E-5</v>
      </c>
      <c r="AE288" s="9">
        <v>5.4753837696484147E-6</v>
      </c>
      <c r="AF288" s="9">
        <v>5.286328708148136E-6</v>
      </c>
      <c r="AG288" s="9">
        <v>5.4477268814814331E-6</v>
      </c>
      <c r="AH288" s="9">
        <v>5.94027410800844E-6</v>
      </c>
      <c r="AI288" s="9">
        <v>5.9459395179032236E-6</v>
      </c>
      <c r="AJ288" s="9">
        <v>6.1775909125166638E-6</v>
      </c>
      <c r="AK288" s="9">
        <v>2.0157163856034434E-5</v>
      </c>
      <c r="AL288" s="9">
        <v>6.2349877823929888E-5</v>
      </c>
      <c r="AM288" s="9">
        <v>1.9258391442854736E-4</v>
      </c>
      <c r="AN288" s="9">
        <v>1.4390716167206025E-5</v>
      </c>
      <c r="AO288" s="9">
        <v>5.2424070964114818E-5</v>
      </c>
      <c r="AP288" s="8">
        <v>4.138E-2</v>
      </c>
      <c r="AQ288" s="8">
        <v>0.88900000000000012</v>
      </c>
      <c r="AR288" s="37">
        <v>0.28899999999999998</v>
      </c>
      <c r="AS288" s="37">
        <v>0.46299999999999997</v>
      </c>
      <c r="AT288" s="37">
        <v>0.45</v>
      </c>
      <c r="AU288" s="9" t="s">
        <v>5612</v>
      </c>
      <c r="AV288" s="9" t="s">
        <v>5612</v>
      </c>
      <c r="AW288" s="9" t="s">
        <v>5612</v>
      </c>
      <c r="AX288" s="9" t="s">
        <v>5612</v>
      </c>
      <c r="AY288" s="9" t="s">
        <v>5612</v>
      </c>
      <c r="AZ288" s="9" t="s">
        <v>5612</v>
      </c>
    </row>
    <row r="289" spans="1:52" x14ac:dyDescent="0.2">
      <c r="A289" s="5" t="s">
        <v>5</v>
      </c>
      <c r="B289" s="7">
        <v>2017</v>
      </c>
      <c r="C289" s="3" t="s">
        <v>66</v>
      </c>
      <c r="D289" t="s">
        <v>90</v>
      </c>
      <c r="E289" t="s">
        <v>798</v>
      </c>
      <c r="F289">
        <v>10</v>
      </c>
      <c r="G289">
        <v>5</v>
      </c>
      <c r="H289">
        <v>5</v>
      </c>
      <c r="I289">
        <v>5</v>
      </c>
      <c r="J289">
        <v>5</v>
      </c>
      <c r="K289">
        <v>5</v>
      </c>
      <c r="L289">
        <v>18</v>
      </c>
      <c r="M289">
        <v>28</v>
      </c>
      <c r="N289">
        <v>38</v>
      </c>
      <c r="O289">
        <v>62</v>
      </c>
      <c r="P289">
        <v>181</v>
      </c>
      <c r="Q289">
        <v>128</v>
      </c>
      <c r="R289">
        <v>434757</v>
      </c>
      <c r="S289">
        <v>913178</v>
      </c>
      <c r="T289">
        <v>945836</v>
      </c>
      <c r="U289">
        <v>917814</v>
      </c>
      <c r="V289">
        <v>841712</v>
      </c>
      <c r="W289">
        <v>840910</v>
      </c>
      <c r="X289">
        <v>809377</v>
      </c>
      <c r="Y289">
        <v>644932</v>
      </c>
      <c r="Z289">
        <v>336809</v>
      </c>
      <c r="AA289">
        <v>124621</v>
      </c>
      <c r="AB289">
        <v>6809946</v>
      </c>
      <c r="AC289">
        <v>1106362</v>
      </c>
      <c r="AD289" s="9">
        <v>2.300135477979653E-5</v>
      </c>
      <c r="AE289" s="9">
        <v>5.4753837696484147E-6</v>
      </c>
      <c r="AF289" s="9">
        <v>5.286328708148136E-6</v>
      </c>
      <c r="AG289" s="9">
        <v>5.4477268814814331E-6</v>
      </c>
      <c r="AH289" s="9">
        <v>5.94027410800844E-6</v>
      </c>
      <c r="AI289" s="9">
        <v>5.9459395179032236E-6</v>
      </c>
      <c r="AJ289" s="9">
        <v>2.223932728505999E-5</v>
      </c>
      <c r="AK289" s="9">
        <v>4.3415429843766474E-5</v>
      </c>
      <c r="AL289" s="9">
        <v>1.128235884433017E-4</v>
      </c>
      <c r="AM289" s="9">
        <v>4.9750844560708066E-4</v>
      </c>
      <c r="AN289" s="9">
        <v>2.6578771696574394E-5</v>
      </c>
      <c r="AO289" s="9">
        <v>1.156945014380465E-4</v>
      </c>
      <c r="AP289" s="8">
        <v>8.4150000000000003E-2</v>
      </c>
      <c r="AQ289" s="8" t="s">
        <v>5612</v>
      </c>
      <c r="AR289" s="37">
        <v>0.32299999999999995</v>
      </c>
      <c r="AS289" s="37">
        <v>0.49700000000000005</v>
      </c>
      <c r="AT289" s="37">
        <v>0.53400000000000003</v>
      </c>
      <c r="AU289" s="9" t="s">
        <v>5612</v>
      </c>
      <c r="AV289" s="9" t="s">
        <v>5612</v>
      </c>
      <c r="AW289" s="9" t="s">
        <v>5612</v>
      </c>
      <c r="AX289" s="9" t="s">
        <v>5612</v>
      </c>
      <c r="AY289" s="9" t="s">
        <v>5612</v>
      </c>
      <c r="AZ289" s="9" t="s">
        <v>5612</v>
      </c>
    </row>
    <row r="290" spans="1:52" x14ac:dyDescent="0.2">
      <c r="A290" s="38" t="s">
        <v>6</v>
      </c>
      <c r="B290" s="7">
        <v>2010</v>
      </c>
      <c r="C290" s="3" t="s">
        <v>55</v>
      </c>
      <c r="D290" t="s">
        <v>91</v>
      </c>
      <c r="E290" t="s">
        <v>799</v>
      </c>
      <c r="F290">
        <v>10</v>
      </c>
      <c r="G290">
        <v>5</v>
      </c>
      <c r="H290">
        <v>5</v>
      </c>
      <c r="I290">
        <v>5</v>
      </c>
      <c r="J290">
        <v>5</v>
      </c>
      <c r="K290">
        <v>5</v>
      </c>
      <c r="L290">
        <v>5</v>
      </c>
      <c r="M290">
        <v>5</v>
      </c>
      <c r="N290">
        <v>19</v>
      </c>
      <c r="O290">
        <v>37</v>
      </c>
      <c r="P290">
        <v>101</v>
      </c>
      <c r="Q290">
        <v>61</v>
      </c>
      <c r="R290">
        <v>195486</v>
      </c>
      <c r="S290">
        <v>389910</v>
      </c>
      <c r="T290">
        <v>401681</v>
      </c>
      <c r="U290">
        <v>369430</v>
      </c>
      <c r="V290">
        <v>374462</v>
      </c>
      <c r="W290">
        <v>399719</v>
      </c>
      <c r="X290">
        <v>336101</v>
      </c>
      <c r="Y290">
        <v>223331</v>
      </c>
      <c r="Z290">
        <v>132685</v>
      </c>
      <c r="AA290">
        <v>49879</v>
      </c>
      <c r="AB290">
        <v>2872684</v>
      </c>
      <c r="AC290">
        <v>405895</v>
      </c>
      <c r="AD290" s="9">
        <v>5.115455838269748E-5</v>
      </c>
      <c r="AE290" s="9">
        <v>1.2823472083301274E-5</v>
      </c>
      <c r="AF290" s="9">
        <v>1.2447688588705964E-5</v>
      </c>
      <c r="AG290" s="9">
        <v>1.3534363749560134E-5</v>
      </c>
      <c r="AH290" s="9">
        <v>1.3352489705230438E-5</v>
      </c>
      <c r="AI290" s="9">
        <v>1.2508787423164773E-5</v>
      </c>
      <c r="AJ290" s="9">
        <v>1.4876480581729896E-5</v>
      </c>
      <c r="AK290" s="9">
        <v>2.2388293609037707E-5</v>
      </c>
      <c r="AL290" s="9">
        <v>1.4319629196970268E-4</v>
      </c>
      <c r="AM290" s="9">
        <v>7.4179514424908279E-4</v>
      </c>
      <c r="AN290" s="9">
        <v>3.5158757454700902E-5</v>
      </c>
      <c r="AO290" s="9">
        <v>1.5028517227361757E-4</v>
      </c>
      <c r="AP290" s="8" t="s">
        <v>5612</v>
      </c>
      <c r="AQ290" s="8" t="s">
        <v>5612</v>
      </c>
      <c r="AR290" s="37">
        <v>0.503</v>
      </c>
      <c r="AS290" s="37">
        <v>0.71400000000000008</v>
      </c>
      <c r="AT290" s="37" t="s">
        <v>54</v>
      </c>
      <c r="AU290" s="9" t="s">
        <v>5612</v>
      </c>
      <c r="AV290" s="9" t="s">
        <v>5612</v>
      </c>
      <c r="AW290" s="9" t="s">
        <v>5612</v>
      </c>
      <c r="AX290" s="9" t="s">
        <v>5612</v>
      </c>
      <c r="AY290" s="9" t="s">
        <v>5612</v>
      </c>
      <c r="AZ290" s="9" t="s">
        <v>5612</v>
      </c>
    </row>
    <row r="291" spans="1:52" x14ac:dyDescent="0.2">
      <c r="A291" s="38" t="s">
        <v>6</v>
      </c>
      <c r="B291" s="7">
        <v>2010</v>
      </c>
      <c r="C291" s="3" t="s">
        <v>56</v>
      </c>
      <c r="D291" t="s">
        <v>91</v>
      </c>
      <c r="E291" t="s">
        <v>800</v>
      </c>
      <c r="F291">
        <v>10</v>
      </c>
      <c r="G291">
        <v>5</v>
      </c>
      <c r="H291">
        <v>5</v>
      </c>
      <c r="I291">
        <v>5</v>
      </c>
      <c r="J291">
        <v>5</v>
      </c>
      <c r="K291">
        <v>5</v>
      </c>
      <c r="L291">
        <v>5</v>
      </c>
      <c r="M291">
        <v>5</v>
      </c>
      <c r="N291">
        <v>23</v>
      </c>
      <c r="O291">
        <v>21</v>
      </c>
      <c r="P291">
        <v>89</v>
      </c>
      <c r="Q291">
        <v>49</v>
      </c>
      <c r="R291">
        <v>195486</v>
      </c>
      <c r="S291">
        <v>389910</v>
      </c>
      <c r="T291">
        <v>401681</v>
      </c>
      <c r="U291">
        <v>369430</v>
      </c>
      <c r="V291">
        <v>374462</v>
      </c>
      <c r="W291">
        <v>399719</v>
      </c>
      <c r="X291">
        <v>336101</v>
      </c>
      <c r="Y291">
        <v>223331</v>
      </c>
      <c r="Z291">
        <v>132685</v>
      </c>
      <c r="AA291">
        <v>49879</v>
      </c>
      <c r="AB291">
        <v>2872684</v>
      </c>
      <c r="AC291">
        <v>405895</v>
      </c>
      <c r="AD291" s="9">
        <v>5.115455838269748E-5</v>
      </c>
      <c r="AE291" s="9">
        <v>1.2823472083301274E-5</v>
      </c>
      <c r="AF291" s="9">
        <v>1.2447688588705964E-5</v>
      </c>
      <c r="AG291" s="9">
        <v>1.3534363749560134E-5</v>
      </c>
      <c r="AH291" s="9">
        <v>1.3352489705230438E-5</v>
      </c>
      <c r="AI291" s="9">
        <v>1.2508787423164773E-5</v>
      </c>
      <c r="AJ291" s="9">
        <v>1.4876480581729896E-5</v>
      </c>
      <c r="AK291" s="9">
        <v>2.2388293609037707E-5</v>
      </c>
      <c r="AL291" s="9">
        <v>1.7334287975279798E-4</v>
      </c>
      <c r="AM291" s="9">
        <v>4.210188656548848E-4</v>
      </c>
      <c r="AN291" s="9">
        <v>3.098147934127109E-5</v>
      </c>
      <c r="AO291" s="9">
        <v>1.2072087608864362E-4</v>
      </c>
      <c r="AP291" s="8" t="s">
        <v>5612</v>
      </c>
      <c r="AQ291" s="8" t="s">
        <v>5612</v>
      </c>
      <c r="AR291" s="37">
        <v>0.51100000000000001</v>
      </c>
      <c r="AS291" s="37">
        <v>0.73099999999999998</v>
      </c>
      <c r="AT291" s="37" t="s">
        <v>54</v>
      </c>
      <c r="AU291" s="9" t="s">
        <v>5612</v>
      </c>
      <c r="AV291" s="9" t="s">
        <v>5612</v>
      </c>
      <c r="AW291" s="9" t="s">
        <v>5612</v>
      </c>
      <c r="AX291" s="9" t="s">
        <v>5612</v>
      </c>
      <c r="AY291" s="9" t="s">
        <v>5612</v>
      </c>
      <c r="AZ291" s="9" t="s">
        <v>5612</v>
      </c>
    </row>
    <row r="292" spans="1:52" x14ac:dyDescent="0.2">
      <c r="A292" s="38" t="s">
        <v>6</v>
      </c>
      <c r="B292" s="7">
        <v>2010</v>
      </c>
      <c r="C292" s="3" t="s">
        <v>57</v>
      </c>
      <c r="D292" t="s">
        <v>91</v>
      </c>
      <c r="E292" t="s">
        <v>801</v>
      </c>
      <c r="F292">
        <v>10</v>
      </c>
      <c r="G292">
        <v>5</v>
      </c>
      <c r="H292">
        <v>5</v>
      </c>
      <c r="I292">
        <v>5</v>
      </c>
      <c r="J292">
        <v>5</v>
      </c>
      <c r="K292">
        <v>5</v>
      </c>
      <c r="L292">
        <v>5</v>
      </c>
      <c r="M292">
        <v>14</v>
      </c>
      <c r="N292">
        <v>21</v>
      </c>
      <c r="O292">
        <v>20</v>
      </c>
      <c r="P292">
        <v>95</v>
      </c>
      <c r="Q292">
        <v>55</v>
      </c>
      <c r="R292">
        <v>195486</v>
      </c>
      <c r="S292">
        <v>389910</v>
      </c>
      <c r="T292">
        <v>401681</v>
      </c>
      <c r="U292">
        <v>369430</v>
      </c>
      <c r="V292">
        <v>374462</v>
      </c>
      <c r="W292">
        <v>399719</v>
      </c>
      <c r="X292">
        <v>336101</v>
      </c>
      <c r="Y292">
        <v>223331</v>
      </c>
      <c r="Z292">
        <v>132685</v>
      </c>
      <c r="AA292">
        <v>49879</v>
      </c>
      <c r="AB292">
        <v>2872684</v>
      </c>
      <c r="AC292">
        <v>405895</v>
      </c>
      <c r="AD292" s="9">
        <v>5.115455838269748E-5</v>
      </c>
      <c r="AE292" s="9">
        <v>1.2823472083301274E-5</v>
      </c>
      <c r="AF292" s="9">
        <v>1.2447688588705964E-5</v>
      </c>
      <c r="AG292" s="9">
        <v>1.3534363749560134E-5</v>
      </c>
      <c r="AH292" s="9">
        <v>1.3352489705230438E-5</v>
      </c>
      <c r="AI292" s="9">
        <v>1.2508787423164773E-5</v>
      </c>
      <c r="AJ292" s="9">
        <v>1.4876480581729896E-5</v>
      </c>
      <c r="AK292" s="9">
        <v>6.2687222105305574E-5</v>
      </c>
      <c r="AL292" s="9">
        <v>1.5826958586125033E-4</v>
      </c>
      <c r="AM292" s="9">
        <v>4.0097034824274747E-4</v>
      </c>
      <c r="AN292" s="9">
        <v>3.3070118397985996E-5</v>
      </c>
      <c r="AO292" s="9">
        <v>1.3550302418113057E-4</v>
      </c>
      <c r="AP292" s="8" t="s">
        <v>5612</v>
      </c>
      <c r="AQ292" s="8" t="s">
        <v>5612</v>
      </c>
      <c r="AR292" s="37">
        <v>0.52</v>
      </c>
      <c r="AS292" s="37">
        <v>0.74199999999999999</v>
      </c>
      <c r="AT292" s="37" t="s">
        <v>54</v>
      </c>
      <c r="AU292" s="9" t="s">
        <v>5612</v>
      </c>
      <c r="AV292" s="9" t="s">
        <v>5612</v>
      </c>
      <c r="AW292" s="9" t="s">
        <v>5612</v>
      </c>
      <c r="AX292" s="9" t="s">
        <v>5612</v>
      </c>
      <c r="AY292" s="9" t="s">
        <v>5612</v>
      </c>
      <c r="AZ292" s="9" t="s">
        <v>5612</v>
      </c>
    </row>
    <row r="293" spans="1:52" x14ac:dyDescent="0.2">
      <c r="A293" s="38" t="s">
        <v>6</v>
      </c>
      <c r="B293" s="7">
        <v>2010</v>
      </c>
      <c r="C293" s="3" t="s">
        <v>58</v>
      </c>
      <c r="D293" t="s">
        <v>91</v>
      </c>
      <c r="E293" t="s">
        <v>802</v>
      </c>
      <c r="F293">
        <v>10</v>
      </c>
      <c r="G293">
        <v>5</v>
      </c>
      <c r="H293">
        <v>5</v>
      </c>
      <c r="I293">
        <v>5</v>
      </c>
      <c r="J293">
        <v>5</v>
      </c>
      <c r="K293">
        <v>5</v>
      </c>
      <c r="L293">
        <v>5</v>
      </c>
      <c r="M293">
        <v>5</v>
      </c>
      <c r="N293">
        <v>14</v>
      </c>
      <c r="O293">
        <v>16</v>
      </c>
      <c r="P293">
        <v>75</v>
      </c>
      <c r="Q293">
        <v>35</v>
      </c>
      <c r="R293">
        <v>195486</v>
      </c>
      <c r="S293">
        <v>389910</v>
      </c>
      <c r="T293">
        <v>401681</v>
      </c>
      <c r="U293">
        <v>369430</v>
      </c>
      <c r="V293">
        <v>374462</v>
      </c>
      <c r="W293">
        <v>399719</v>
      </c>
      <c r="X293">
        <v>336101</v>
      </c>
      <c r="Y293">
        <v>223331</v>
      </c>
      <c r="Z293">
        <v>132685</v>
      </c>
      <c r="AA293">
        <v>49879</v>
      </c>
      <c r="AB293">
        <v>2872684</v>
      </c>
      <c r="AC293">
        <v>405895</v>
      </c>
      <c r="AD293" s="9">
        <v>5.115455838269748E-5</v>
      </c>
      <c r="AE293" s="9">
        <v>1.2823472083301274E-5</v>
      </c>
      <c r="AF293" s="9">
        <v>1.2447688588705964E-5</v>
      </c>
      <c r="AG293" s="9">
        <v>1.3534363749560134E-5</v>
      </c>
      <c r="AH293" s="9">
        <v>1.3352489705230438E-5</v>
      </c>
      <c r="AI293" s="9">
        <v>1.2508787423164773E-5</v>
      </c>
      <c r="AJ293" s="9">
        <v>1.4876480581729896E-5</v>
      </c>
      <c r="AK293" s="9">
        <v>2.2388293609037707E-5</v>
      </c>
      <c r="AL293" s="9">
        <v>1.0551305724083355E-4</v>
      </c>
      <c r="AM293" s="9">
        <v>3.2077627859419794E-4</v>
      </c>
      <c r="AN293" s="9">
        <v>2.6107988208936311E-5</v>
      </c>
      <c r="AO293" s="9">
        <v>8.6229197206174016E-5</v>
      </c>
      <c r="AP293" s="8" t="s">
        <v>5612</v>
      </c>
      <c r="AQ293" s="8" t="s">
        <v>5612</v>
      </c>
      <c r="AR293" s="37">
        <v>0.52100000000000002</v>
      </c>
      <c r="AS293" s="37">
        <v>0.74199999999999999</v>
      </c>
      <c r="AT293" s="37" t="s">
        <v>54</v>
      </c>
      <c r="AU293" s="9" t="s">
        <v>5612</v>
      </c>
      <c r="AV293" s="9" t="s">
        <v>5612</v>
      </c>
      <c r="AW293" s="9" t="s">
        <v>5612</v>
      </c>
      <c r="AX293" s="9" t="s">
        <v>5612</v>
      </c>
      <c r="AY293" s="9" t="s">
        <v>5612</v>
      </c>
      <c r="AZ293" s="9" t="s">
        <v>5612</v>
      </c>
    </row>
    <row r="294" spans="1:52" x14ac:dyDescent="0.2">
      <c r="A294" s="38" t="s">
        <v>6</v>
      </c>
      <c r="B294" s="7">
        <v>2010</v>
      </c>
      <c r="C294" s="3" t="s">
        <v>59</v>
      </c>
      <c r="D294" t="s">
        <v>91</v>
      </c>
      <c r="E294" t="s">
        <v>803</v>
      </c>
      <c r="F294">
        <v>10</v>
      </c>
      <c r="G294">
        <v>5</v>
      </c>
      <c r="H294">
        <v>5</v>
      </c>
      <c r="I294">
        <v>5</v>
      </c>
      <c r="J294">
        <v>5</v>
      </c>
      <c r="K294">
        <v>5</v>
      </c>
      <c r="L294">
        <v>5</v>
      </c>
      <c r="M294">
        <v>5</v>
      </c>
      <c r="N294">
        <v>16</v>
      </c>
      <c r="O294">
        <v>11</v>
      </c>
      <c r="P294">
        <v>72</v>
      </c>
      <c r="Q294">
        <v>32</v>
      </c>
      <c r="R294">
        <v>195486</v>
      </c>
      <c r="S294">
        <v>389910</v>
      </c>
      <c r="T294">
        <v>401681</v>
      </c>
      <c r="U294">
        <v>369430</v>
      </c>
      <c r="V294">
        <v>374462</v>
      </c>
      <c r="W294">
        <v>399719</v>
      </c>
      <c r="X294">
        <v>336101</v>
      </c>
      <c r="Y294">
        <v>223331</v>
      </c>
      <c r="Z294">
        <v>132685</v>
      </c>
      <c r="AA294">
        <v>49879</v>
      </c>
      <c r="AB294">
        <v>2872684</v>
      </c>
      <c r="AC294">
        <v>405895</v>
      </c>
      <c r="AD294" s="9">
        <v>5.115455838269748E-5</v>
      </c>
      <c r="AE294" s="9">
        <v>1.2823472083301274E-5</v>
      </c>
      <c r="AF294" s="9">
        <v>1.2447688588705964E-5</v>
      </c>
      <c r="AG294" s="9">
        <v>1.3534363749560134E-5</v>
      </c>
      <c r="AH294" s="9">
        <v>1.3352489705230438E-5</v>
      </c>
      <c r="AI294" s="9">
        <v>1.2508787423164773E-5</v>
      </c>
      <c r="AJ294" s="9">
        <v>1.4876480581729896E-5</v>
      </c>
      <c r="AK294" s="9">
        <v>2.2388293609037707E-5</v>
      </c>
      <c r="AL294" s="9">
        <v>1.205863511323812E-4</v>
      </c>
      <c r="AM294" s="9">
        <v>2.2053369153351109E-4</v>
      </c>
      <c r="AN294" s="9">
        <v>2.5063668680578858E-5</v>
      </c>
      <c r="AO294" s="9">
        <v>7.883812315993053E-5</v>
      </c>
      <c r="AP294" s="8" t="s">
        <v>5612</v>
      </c>
      <c r="AQ294" s="8" t="s">
        <v>5612</v>
      </c>
      <c r="AR294" s="37">
        <v>0.52100000000000002</v>
      </c>
      <c r="AS294" s="37">
        <v>0.74199999999999999</v>
      </c>
      <c r="AT294" s="37" t="s">
        <v>54</v>
      </c>
      <c r="AU294" s="9" t="s">
        <v>5612</v>
      </c>
      <c r="AV294" s="9" t="s">
        <v>5612</v>
      </c>
      <c r="AW294" s="9" t="s">
        <v>5612</v>
      </c>
      <c r="AX294" s="9" t="s">
        <v>5612</v>
      </c>
      <c r="AY294" s="9" t="s">
        <v>5612</v>
      </c>
      <c r="AZ294" s="9" t="s">
        <v>5612</v>
      </c>
    </row>
    <row r="295" spans="1:52" x14ac:dyDescent="0.2">
      <c r="A295" s="38" t="s">
        <v>6</v>
      </c>
      <c r="B295" s="7">
        <v>2010</v>
      </c>
      <c r="C295" s="3" t="s">
        <v>60</v>
      </c>
      <c r="D295" t="s">
        <v>91</v>
      </c>
      <c r="E295" t="s">
        <v>804</v>
      </c>
      <c r="F295">
        <v>10</v>
      </c>
      <c r="G295">
        <v>5</v>
      </c>
      <c r="H295">
        <v>5</v>
      </c>
      <c r="I295">
        <v>5</v>
      </c>
      <c r="J295">
        <v>5</v>
      </c>
      <c r="K295">
        <v>5</v>
      </c>
      <c r="L295">
        <v>5</v>
      </c>
      <c r="M295">
        <v>5</v>
      </c>
      <c r="N295">
        <v>5</v>
      </c>
      <c r="O295">
        <v>23</v>
      </c>
      <c r="P295">
        <v>73</v>
      </c>
      <c r="Q295">
        <v>33</v>
      </c>
      <c r="R295">
        <v>195486</v>
      </c>
      <c r="S295">
        <v>389910</v>
      </c>
      <c r="T295">
        <v>401681</v>
      </c>
      <c r="U295">
        <v>369430</v>
      </c>
      <c r="V295">
        <v>374462</v>
      </c>
      <c r="W295">
        <v>399719</v>
      </c>
      <c r="X295">
        <v>336101</v>
      </c>
      <c r="Y295">
        <v>223331</v>
      </c>
      <c r="Z295">
        <v>132685</v>
      </c>
      <c r="AA295">
        <v>49879</v>
      </c>
      <c r="AB295">
        <v>2872684</v>
      </c>
      <c r="AC295">
        <v>405895</v>
      </c>
      <c r="AD295" s="9">
        <v>5.115455838269748E-5</v>
      </c>
      <c r="AE295" s="9">
        <v>1.2823472083301274E-5</v>
      </c>
      <c r="AF295" s="9">
        <v>1.2447688588705964E-5</v>
      </c>
      <c r="AG295" s="9">
        <v>1.3534363749560134E-5</v>
      </c>
      <c r="AH295" s="9">
        <v>1.3352489705230438E-5</v>
      </c>
      <c r="AI295" s="9">
        <v>1.2508787423164773E-5</v>
      </c>
      <c r="AJ295" s="9">
        <v>1.4876480581729896E-5</v>
      </c>
      <c r="AK295" s="9">
        <v>2.2388293609037707E-5</v>
      </c>
      <c r="AL295" s="9">
        <v>3.7683234728869125E-5</v>
      </c>
      <c r="AM295" s="9">
        <v>4.6111590047915956E-4</v>
      </c>
      <c r="AN295" s="9">
        <v>2.5411775190031345E-5</v>
      </c>
      <c r="AO295" s="9">
        <v>8.1301814508678358E-5</v>
      </c>
      <c r="AP295" s="8" t="s">
        <v>5612</v>
      </c>
      <c r="AQ295" s="8" t="s">
        <v>5612</v>
      </c>
      <c r="AR295" s="37" t="s">
        <v>5612</v>
      </c>
      <c r="AS295" s="37" t="s">
        <v>5612</v>
      </c>
      <c r="AT295" s="37" t="s">
        <v>5612</v>
      </c>
      <c r="AU295" s="9" t="s">
        <v>5612</v>
      </c>
      <c r="AV295" s="9" t="s">
        <v>5612</v>
      </c>
      <c r="AW295" s="9" t="s">
        <v>5612</v>
      </c>
      <c r="AX295" s="9" t="s">
        <v>5612</v>
      </c>
      <c r="AY295" s="9" t="s">
        <v>5612</v>
      </c>
      <c r="AZ295" s="9" t="s">
        <v>5612</v>
      </c>
    </row>
    <row r="296" spans="1:52" x14ac:dyDescent="0.2">
      <c r="A296" s="38" t="s">
        <v>6</v>
      </c>
      <c r="B296" s="7">
        <v>2010</v>
      </c>
      <c r="C296" s="3" t="s">
        <v>61</v>
      </c>
      <c r="D296" t="s">
        <v>91</v>
      </c>
      <c r="E296" t="s">
        <v>805</v>
      </c>
      <c r="F296">
        <v>10</v>
      </c>
      <c r="G296">
        <v>5</v>
      </c>
      <c r="H296">
        <v>5</v>
      </c>
      <c r="I296">
        <v>5</v>
      </c>
      <c r="J296">
        <v>5</v>
      </c>
      <c r="K296">
        <v>5</v>
      </c>
      <c r="L296">
        <v>5</v>
      </c>
      <c r="M296">
        <v>5</v>
      </c>
      <c r="N296">
        <v>18</v>
      </c>
      <c r="O296">
        <v>20</v>
      </c>
      <c r="P296">
        <v>83</v>
      </c>
      <c r="Q296">
        <v>43</v>
      </c>
      <c r="R296">
        <v>195486</v>
      </c>
      <c r="S296">
        <v>389910</v>
      </c>
      <c r="T296">
        <v>401681</v>
      </c>
      <c r="U296">
        <v>369430</v>
      </c>
      <c r="V296">
        <v>374462</v>
      </c>
      <c r="W296">
        <v>399719</v>
      </c>
      <c r="X296">
        <v>336101</v>
      </c>
      <c r="Y296">
        <v>223331</v>
      </c>
      <c r="Z296">
        <v>132685</v>
      </c>
      <c r="AA296">
        <v>49879</v>
      </c>
      <c r="AB296">
        <v>2872684</v>
      </c>
      <c r="AC296">
        <v>405895</v>
      </c>
      <c r="AD296" s="9">
        <v>5.115455838269748E-5</v>
      </c>
      <c r="AE296" s="9">
        <v>1.2823472083301274E-5</v>
      </c>
      <c r="AF296" s="9">
        <v>1.2447688588705964E-5</v>
      </c>
      <c r="AG296" s="9">
        <v>1.3534363749560134E-5</v>
      </c>
      <c r="AH296" s="9">
        <v>1.3352489705230438E-5</v>
      </c>
      <c r="AI296" s="9">
        <v>1.2508787423164773E-5</v>
      </c>
      <c r="AJ296" s="9">
        <v>1.4876480581729896E-5</v>
      </c>
      <c r="AK296" s="9">
        <v>2.2388293609037707E-5</v>
      </c>
      <c r="AL296" s="9">
        <v>1.3565964502392885E-4</v>
      </c>
      <c r="AM296" s="9">
        <v>4.0097034824274747E-4</v>
      </c>
      <c r="AN296" s="9">
        <v>2.8892840284556184E-5</v>
      </c>
      <c r="AO296" s="9">
        <v>1.0593872799615664E-4</v>
      </c>
      <c r="AP296" s="8" t="s">
        <v>5612</v>
      </c>
      <c r="AQ296" s="8" t="s">
        <v>5612</v>
      </c>
      <c r="AR296" s="37" t="s">
        <v>5612</v>
      </c>
      <c r="AS296" s="37" t="s">
        <v>5612</v>
      </c>
      <c r="AT296" s="37" t="s">
        <v>5612</v>
      </c>
      <c r="AU296" s="9" t="s">
        <v>5612</v>
      </c>
      <c r="AV296" s="9" t="s">
        <v>5612</v>
      </c>
      <c r="AW296" s="9" t="s">
        <v>5612</v>
      </c>
      <c r="AX296" s="9" t="s">
        <v>5612</v>
      </c>
      <c r="AY296" s="9" t="s">
        <v>5612</v>
      </c>
      <c r="AZ296" s="9" t="s">
        <v>5612</v>
      </c>
    </row>
    <row r="297" spans="1:52" x14ac:dyDescent="0.2">
      <c r="A297" s="38" t="s">
        <v>6</v>
      </c>
      <c r="B297" s="7">
        <v>2010</v>
      </c>
      <c r="C297" s="3" t="s">
        <v>62</v>
      </c>
      <c r="D297" t="s">
        <v>91</v>
      </c>
      <c r="E297" t="s">
        <v>806</v>
      </c>
      <c r="F297">
        <v>10</v>
      </c>
      <c r="G297">
        <v>5</v>
      </c>
      <c r="H297">
        <v>5</v>
      </c>
      <c r="I297">
        <v>5</v>
      </c>
      <c r="J297">
        <v>5</v>
      </c>
      <c r="K297">
        <v>5</v>
      </c>
      <c r="L297">
        <v>5</v>
      </c>
      <c r="M297">
        <v>5</v>
      </c>
      <c r="N297">
        <v>11</v>
      </c>
      <c r="O297">
        <v>13</v>
      </c>
      <c r="P297">
        <v>69</v>
      </c>
      <c r="Q297">
        <v>29</v>
      </c>
      <c r="R297">
        <v>195486</v>
      </c>
      <c r="S297">
        <v>389910</v>
      </c>
      <c r="T297">
        <v>401681</v>
      </c>
      <c r="U297">
        <v>369430</v>
      </c>
      <c r="V297">
        <v>374462</v>
      </c>
      <c r="W297">
        <v>399719</v>
      </c>
      <c r="X297">
        <v>336101</v>
      </c>
      <c r="Y297">
        <v>223331</v>
      </c>
      <c r="Z297">
        <v>132685</v>
      </c>
      <c r="AA297">
        <v>49879</v>
      </c>
      <c r="AB297">
        <v>2872684</v>
      </c>
      <c r="AC297">
        <v>405895</v>
      </c>
      <c r="AD297" s="9">
        <v>5.115455838269748E-5</v>
      </c>
      <c r="AE297" s="9">
        <v>1.2823472083301274E-5</v>
      </c>
      <c r="AF297" s="9">
        <v>1.2447688588705964E-5</v>
      </c>
      <c r="AG297" s="9">
        <v>1.3534363749560134E-5</v>
      </c>
      <c r="AH297" s="9">
        <v>1.3352489705230438E-5</v>
      </c>
      <c r="AI297" s="9">
        <v>1.2508787423164773E-5</v>
      </c>
      <c r="AJ297" s="9">
        <v>1.4876480581729896E-5</v>
      </c>
      <c r="AK297" s="9">
        <v>2.2388293609037707E-5</v>
      </c>
      <c r="AL297" s="9">
        <v>8.2903116403512076E-5</v>
      </c>
      <c r="AM297" s="9">
        <v>2.6063072635778585E-4</v>
      </c>
      <c r="AN297" s="9">
        <v>2.4019349152221405E-5</v>
      </c>
      <c r="AO297" s="9">
        <v>7.1447049113687044E-5</v>
      </c>
      <c r="AP297" s="8" t="s">
        <v>5612</v>
      </c>
      <c r="AQ297" s="8" t="s">
        <v>5612</v>
      </c>
      <c r="AR297" s="37">
        <v>0</v>
      </c>
      <c r="AS297" s="37">
        <v>0</v>
      </c>
      <c r="AT297" s="37">
        <v>0</v>
      </c>
      <c r="AU297" s="9" t="s">
        <v>5612</v>
      </c>
      <c r="AV297" s="9" t="s">
        <v>5612</v>
      </c>
      <c r="AW297" s="9" t="s">
        <v>5612</v>
      </c>
      <c r="AX297" s="9" t="s">
        <v>5612</v>
      </c>
      <c r="AY297" s="9" t="s">
        <v>5612</v>
      </c>
      <c r="AZ297" s="9" t="s">
        <v>5612</v>
      </c>
    </row>
    <row r="298" spans="1:52" x14ac:dyDescent="0.2">
      <c r="A298" s="38" t="s">
        <v>6</v>
      </c>
      <c r="B298" s="7">
        <v>2010</v>
      </c>
      <c r="C298" s="3" t="s">
        <v>63</v>
      </c>
      <c r="D298" t="s">
        <v>91</v>
      </c>
      <c r="E298" t="s">
        <v>807</v>
      </c>
      <c r="F298">
        <v>10</v>
      </c>
      <c r="G298">
        <v>5</v>
      </c>
      <c r="H298">
        <v>5</v>
      </c>
      <c r="I298">
        <v>5</v>
      </c>
      <c r="J298">
        <v>5</v>
      </c>
      <c r="K298">
        <v>5</v>
      </c>
      <c r="L298">
        <v>5</v>
      </c>
      <c r="M298">
        <v>5</v>
      </c>
      <c r="N298">
        <v>5</v>
      </c>
      <c r="O298">
        <v>32</v>
      </c>
      <c r="P298">
        <v>82</v>
      </c>
      <c r="Q298">
        <v>42</v>
      </c>
      <c r="R298">
        <v>195486</v>
      </c>
      <c r="S298">
        <v>389910</v>
      </c>
      <c r="T298">
        <v>401681</v>
      </c>
      <c r="U298">
        <v>369430</v>
      </c>
      <c r="V298">
        <v>374462</v>
      </c>
      <c r="W298">
        <v>399719</v>
      </c>
      <c r="X298">
        <v>336101</v>
      </c>
      <c r="Y298">
        <v>223331</v>
      </c>
      <c r="Z298">
        <v>132685</v>
      </c>
      <c r="AA298">
        <v>49879</v>
      </c>
      <c r="AB298">
        <v>2872684</v>
      </c>
      <c r="AC298">
        <v>405895</v>
      </c>
      <c r="AD298" s="9">
        <v>5.115455838269748E-5</v>
      </c>
      <c r="AE298" s="9">
        <v>1.2823472083301274E-5</v>
      </c>
      <c r="AF298" s="9">
        <v>1.2447688588705964E-5</v>
      </c>
      <c r="AG298" s="9">
        <v>1.3534363749560134E-5</v>
      </c>
      <c r="AH298" s="9">
        <v>1.3352489705230438E-5</v>
      </c>
      <c r="AI298" s="9">
        <v>1.2508787423164773E-5</v>
      </c>
      <c r="AJ298" s="9">
        <v>1.4876480581729896E-5</v>
      </c>
      <c r="AK298" s="9">
        <v>2.2388293609037707E-5</v>
      </c>
      <c r="AL298" s="9">
        <v>3.7683234728869125E-5</v>
      </c>
      <c r="AM298" s="9">
        <v>6.4155255718839589E-4</v>
      </c>
      <c r="AN298" s="9">
        <v>2.85447337751037E-5</v>
      </c>
      <c r="AO298" s="9">
        <v>1.0347503664740882E-4</v>
      </c>
      <c r="AP298" s="8" t="s">
        <v>5612</v>
      </c>
      <c r="AQ298" s="8" t="s">
        <v>5612</v>
      </c>
      <c r="AR298" s="37">
        <v>4.8000000000000001E-2</v>
      </c>
      <c r="AS298" s="37">
        <v>7.4999999999999997E-2</v>
      </c>
      <c r="AT298" s="37">
        <v>8.8000000000000009E-2</v>
      </c>
      <c r="AU298" s="9" t="s">
        <v>5612</v>
      </c>
      <c r="AV298" s="9" t="s">
        <v>5612</v>
      </c>
      <c r="AW298" s="9" t="s">
        <v>5612</v>
      </c>
      <c r="AX298" s="9" t="s">
        <v>5612</v>
      </c>
      <c r="AY298" s="9" t="s">
        <v>5612</v>
      </c>
      <c r="AZ298" s="9" t="s">
        <v>5612</v>
      </c>
    </row>
    <row r="299" spans="1:52" x14ac:dyDescent="0.2">
      <c r="A299" s="38" t="s">
        <v>6</v>
      </c>
      <c r="B299" s="7">
        <v>2010</v>
      </c>
      <c r="C299" s="3" t="s">
        <v>64</v>
      </c>
      <c r="D299" t="s">
        <v>91</v>
      </c>
      <c r="E299" t="s">
        <v>808</v>
      </c>
      <c r="F299">
        <v>10</v>
      </c>
      <c r="G299">
        <v>5</v>
      </c>
      <c r="H299">
        <v>5</v>
      </c>
      <c r="I299">
        <v>5</v>
      </c>
      <c r="J299">
        <v>5</v>
      </c>
      <c r="K299">
        <v>5</v>
      </c>
      <c r="L299">
        <v>5</v>
      </c>
      <c r="M299">
        <v>5</v>
      </c>
      <c r="N299">
        <v>17</v>
      </c>
      <c r="O299">
        <v>27</v>
      </c>
      <c r="P299">
        <v>89</v>
      </c>
      <c r="Q299">
        <v>49</v>
      </c>
      <c r="R299">
        <v>195486</v>
      </c>
      <c r="S299">
        <v>389910</v>
      </c>
      <c r="T299">
        <v>401681</v>
      </c>
      <c r="U299">
        <v>369430</v>
      </c>
      <c r="V299">
        <v>374462</v>
      </c>
      <c r="W299">
        <v>399719</v>
      </c>
      <c r="X299">
        <v>336101</v>
      </c>
      <c r="Y299">
        <v>223331</v>
      </c>
      <c r="Z299">
        <v>132685</v>
      </c>
      <c r="AA299">
        <v>49879</v>
      </c>
      <c r="AB299">
        <v>2872684</v>
      </c>
      <c r="AC299">
        <v>405895</v>
      </c>
      <c r="AD299" s="9">
        <v>5.115455838269748E-5</v>
      </c>
      <c r="AE299" s="9">
        <v>1.2823472083301274E-5</v>
      </c>
      <c r="AF299" s="9">
        <v>1.2447688588705964E-5</v>
      </c>
      <c r="AG299" s="9">
        <v>1.3534363749560134E-5</v>
      </c>
      <c r="AH299" s="9">
        <v>1.3352489705230438E-5</v>
      </c>
      <c r="AI299" s="9">
        <v>1.2508787423164773E-5</v>
      </c>
      <c r="AJ299" s="9">
        <v>1.4876480581729896E-5</v>
      </c>
      <c r="AK299" s="9">
        <v>2.2388293609037707E-5</v>
      </c>
      <c r="AL299" s="9">
        <v>1.2812299807815503E-4</v>
      </c>
      <c r="AM299" s="9">
        <v>5.4130997012770909E-4</v>
      </c>
      <c r="AN299" s="9">
        <v>3.098147934127109E-5</v>
      </c>
      <c r="AO299" s="9">
        <v>1.2072087608864362E-4</v>
      </c>
      <c r="AP299" s="8">
        <v>1.6249999999999999E-3</v>
      </c>
      <c r="AQ299" s="8" t="s">
        <v>5612</v>
      </c>
      <c r="AR299" s="37">
        <v>0.23600000000000002</v>
      </c>
      <c r="AS299" s="37">
        <v>0.38</v>
      </c>
      <c r="AT299" s="37">
        <v>0.36399999999999999</v>
      </c>
      <c r="AU299" s="9" t="s">
        <v>5612</v>
      </c>
      <c r="AV299" s="9" t="s">
        <v>5612</v>
      </c>
      <c r="AW299" s="9" t="s">
        <v>5612</v>
      </c>
      <c r="AX299" s="9" t="s">
        <v>5612</v>
      </c>
      <c r="AY299" s="9" t="s">
        <v>5612</v>
      </c>
      <c r="AZ299" s="9" t="s">
        <v>5612</v>
      </c>
    </row>
    <row r="300" spans="1:52" x14ac:dyDescent="0.2">
      <c r="A300" s="38" t="s">
        <v>6</v>
      </c>
      <c r="B300" s="7">
        <v>2010</v>
      </c>
      <c r="C300" s="3" t="s">
        <v>65</v>
      </c>
      <c r="D300" t="s">
        <v>91</v>
      </c>
      <c r="E300" t="s">
        <v>809</v>
      </c>
      <c r="F300">
        <v>10</v>
      </c>
      <c r="G300">
        <v>5</v>
      </c>
      <c r="H300">
        <v>5</v>
      </c>
      <c r="I300">
        <v>5</v>
      </c>
      <c r="J300">
        <v>5</v>
      </c>
      <c r="K300">
        <v>5</v>
      </c>
      <c r="L300">
        <v>5</v>
      </c>
      <c r="M300">
        <v>12</v>
      </c>
      <c r="N300">
        <v>14</v>
      </c>
      <c r="O300">
        <v>17</v>
      </c>
      <c r="P300">
        <v>83</v>
      </c>
      <c r="Q300">
        <v>43</v>
      </c>
      <c r="R300">
        <v>195486</v>
      </c>
      <c r="S300">
        <v>389910</v>
      </c>
      <c r="T300">
        <v>401681</v>
      </c>
      <c r="U300">
        <v>369430</v>
      </c>
      <c r="V300">
        <v>374462</v>
      </c>
      <c r="W300">
        <v>399719</v>
      </c>
      <c r="X300">
        <v>336101</v>
      </c>
      <c r="Y300">
        <v>223331</v>
      </c>
      <c r="Z300">
        <v>132685</v>
      </c>
      <c r="AA300">
        <v>49879</v>
      </c>
      <c r="AB300">
        <v>2872684</v>
      </c>
      <c r="AC300">
        <v>405895</v>
      </c>
      <c r="AD300" s="9">
        <v>5.115455838269748E-5</v>
      </c>
      <c r="AE300" s="9">
        <v>1.2823472083301274E-5</v>
      </c>
      <c r="AF300" s="9">
        <v>1.2447688588705964E-5</v>
      </c>
      <c r="AG300" s="9">
        <v>1.3534363749560134E-5</v>
      </c>
      <c r="AH300" s="9">
        <v>1.3352489705230438E-5</v>
      </c>
      <c r="AI300" s="9">
        <v>1.2508787423164773E-5</v>
      </c>
      <c r="AJ300" s="9">
        <v>1.4876480581729896E-5</v>
      </c>
      <c r="AK300" s="9">
        <v>5.3731904661690494E-5</v>
      </c>
      <c r="AL300" s="9">
        <v>1.0551305724083355E-4</v>
      </c>
      <c r="AM300" s="9">
        <v>3.4082479600633532E-4</v>
      </c>
      <c r="AN300" s="9">
        <v>2.8892840284556184E-5</v>
      </c>
      <c r="AO300" s="9">
        <v>1.0593872799615664E-4</v>
      </c>
      <c r="AP300" s="8">
        <v>6.0499999999999998E-3</v>
      </c>
      <c r="AQ300" s="8" t="s">
        <v>5612</v>
      </c>
      <c r="AR300" s="37">
        <v>0.36200000000000004</v>
      </c>
      <c r="AS300" s="37">
        <v>0.57899999999999996</v>
      </c>
      <c r="AT300" s="37">
        <v>0.46200000000000002</v>
      </c>
      <c r="AU300" s="9" t="s">
        <v>5612</v>
      </c>
      <c r="AV300" s="9" t="s">
        <v>5612</v>
      </c>
      <c r="AW300" s="9" t="s">
        <v>5612</v>
      </c>
      <c r="AX300" s="9" t="s">
        <v>5612</v>
      </c>
      <c r="AY300" s="9" t="s">
        <v>5612</v>
      </c>
      <c r="AZ300" s="9" t="s">
        <v>5612</v>
      </c>
    </row>
    <row r="301" spans="1:52" x14ac:dyDescent="0.2">
      <c r="A301" s="38" t="s">
        <v>6</v>
      </c>
      <c r="B301" s="7">
        <v>2010</v>
      </c>
      <c r="C301" s="3" t="s">
        <v>66</v>
      </c>
      <c r="D301" t="s">
        <v>91</v>
      </c>
      <c r="E301" t="s">
        <v>810</v>
      </c>
      <c r="F301">
        <v>10</v>
      </c>
      <c r="G301">
        <v>5</v>
      </c>
      <c r="H301">
        <v>5</v>
      </c>
      <c r="I301">
        <v>5</v>
      </c>
      <c r="J301">
        <v>5</v>
      </c>
      <c r="K301">
        <v>5</v>
      </c>
      <c r="L301">
        <v>5</v>
      </c>
      <c r="M301">
        <v>5</v>
      </c>
      <c r="N301">
        <v>20</v>
      </c>
      <c r="O301">
        <v>26</v>
      </c>
      <c r="P301">
        <v>91</v>
      </c>
      <c r="Q301">
        <v>51</v>
      </c>
      <c r="R301">
        <v>195486</v>
      </c>
      <c r="S301">
        <v>389910</v>
      </c>
      <c r="T301">
        <v>401681</v>
      </c>
      <c r="U301">
        <v>369430</v>
      </c>
      <c r="V301">
        <v>374462</v>
      </c>
      <c r="W301">
        <v>399719</v>
      </c>
      <c r="X301">
        <v>336101</v>
      </c>
      <c r="Y301">
        <v>223331</v>
      </c>
      <c r="Z301">
        <v>132685</v>
      </c>
      <c r="AA301">
        <v>49879</v>
      </c>
      <c r="AB301">
        <v>2872684</v>
      </c>
      <c r="AC301">
        <v>405895</v>
      </c>
      <c r="AD301" s="9">
        <v>5.115455838269748E-5</v>
      </c>
      <c r="AE301" s="9">
        <v>1.2823472083301274E-5</v>
      </c>
      <c r="AF301" s="9">
        <v>1.2447688588705964E-5</v>
      </c>
      <c r="AG301" s="9">
        <v>1.3534363749560134E-5</v>
      </c>
      <c r="AH301" s="9">
        <v>1.3352489705230438E-5</v>
      </c>
      <c r="AI301" s="9">
        <v>1.2508787423164773E-5</v>
      </c>
      <c r="AJ301" s="9">
        <v>1.4876480581729896E-5</v>
      </c>
      <c r="AK301" s="9">
        <v>2.2388293609037707E-5</v>
      </c>
      <c r="AL301" s="9">
        <v>1.507329389154765E-4</v>
      </c>
      <c r="AM301" s="9">
        <v>5.212614527155717E-4</v>
      </c>
      <c r="AN301" s="9">
        <v>3.1677692360176056E-5</v>
      </c>
      <c r="AO301" s="9">
        <v>1.2564825878613926E-4</v>
      </c>
      <c r="AP301" s="8">
        <v>6.660000000000001E-3</v>
      </c>
      <c r="AQ301" s="8" t="s">
        <v>5612</v>
      </c>
      <c r="AR301" s="37">
        <v>0.39500000000000002</v>
      </c>
      <c r="AS301" s="37">
        <v>0.61099999999999999</v>
      </c>
      <c r="AT301" s="37">
        <v>0.48200000000000004</v>
      </c>
      <c r="AU301" s="9" t="s">
        <v>5612</v>
      </c>
      <c r="AV301" s="9" t="s">
        <v>5612</v>
      </c>
      <c r="AW301" s="9" t="s">
        <v>5612</v>
      </c>
      <c r="AX301" s="9" t="s">
        <v>5612</v>
      </c>
      <c r="AY301" s="9" t="s">
        <v>5612</v>
      </c>
      <c r="AZ301" s="9" t="s">
        <v>5612</v>
      </c>
    </row>
    <row r="302" spans="1:52" x14ac:dyDescent="0.2">
      <c r="A302" s="38" t="s">
        <v>6</v>
      </c>
      <c r="B302" s="7">
        <v>2011</v>
      </c>
      <c r="C302" s="3" t="s">
        <v>55</v>
      </c>
      <c r="D302" t="s">
        <v>92</v>
      </c>
      <c r="E302" t="s">
        <v>811</v>
      </c>
      <c r="F302">
        <v>10</v>
      </c>
      <c r="G302">
        <v>5</v>
      </c>
      <c r="H302">
        <v>5</v>
      </c>
      <c r="I302">
        <v>5</v>
      </c>
      <c r="J302">
        <v>5</v>
      </c>
      <c r="K302">
        <v>5</v>
      </c>
      <c r="L302">
        <v>11</v>
      </c>
      <c r="M302">
        <v>5</v>
      </c>
      <c r="N302">
        <v>32</v>
      </c>
      <c r="O302">
        <v>42</v>
      </c>
      <c r="P302">
        <v>125</v>
      </c>
      <c r="Q302">
        <v>79</v>
      </c>
      <c r="R302">
        <v>196325</v>
      </c>
      <c r="S302">
        <v>391963</v>
      </c>
      <c r="T302">
        <v>402948</v>
      </c>
      <c r="U302">
        <v>372510</v>
      </c>
      <c r="V302">
        <v>371885</v>
      </c>
      <c r="W302">
        <v>401962</v>
      </c>
      <c r="X302">
        <v>344791</v>
      </c>
      <c r="Y302">
        <v>228866</v>
      </c>
      <c r="Z302">
        <v>134431</v>
      </c>
      <c r="AA302">
        <v>50247</v>
      </c>
      <c r="AB302">
        <v>2895928</v>
      </c>
      <c r="AC302">
        <v>413544</v>
      </c>
      <c r="AD302" s="9">
        <v>5.0935948045332993E-5</v>
      </c>
      <c r="AE302" s="9">
        <v>1.2756306079910604E-5</v>
      </c>
      <c r="AF302" s="9">
        <v>1.2408548993914848E-5</v>
      </c>
      <c r="AG302" s="9">
        <v>1.3422458457491074E-5</v>
      </c>
      <c r="AH302" s="9">
        <v>1.3445016604595507E-5</v>
      </c>
      <c r="AI302" s="9">
        <v>1.2438986769893671E-5</v>
      </c>
      <c r="AJ302" s="9">
        <v>3.1903384949143101E-5</v>
      </c>
      <c r="AK302" s="9">
        <v>2.1846844878662624E-5</v>
      </c>
      <c r="AL302" s="9">
        <v>2.3804033295891572E-4</v>
      </c>
      <c r="AM302" s="9">
        <v>8.3587079825661235E-4</v>
      </c>
      <c r="AN302" s="9">
        <v>4.3164056564942219E-5</v>
      </c>
      <c r="AO302" s="9">
        <v>1.9103166773064051E-4</v>
      </c>
      <c r="AP302" s="8">
        <v>2.2350000000000002E-2</v>
      </c>
      <c r="AQ302" s="8" t="s">
        <v>5612</v>
      </c>
      <c r="AR302" s="37">
        <v>0.41200000000000003</v>
      </c>
      <c r="AS302" s="37">
        <v>0.621</v>
      </c>
      <c r="AT302" s="37">
        <v>0.49600000000000005</v>
      </c>
      <c r="AU302" s="9" t="s">
        <v>5612</v>
      </c>
      <c r="AV302" s="9" t="s">
        <v>5612</v>
      </c>
      <c r="AW302" s="9" t="s">
        <v>5612</v>
      </c>
      <c r="AX302" s="9" t="s">
        <v>5612</v>
      </c>
      <c r="AY302" s="9" t="s">
        <v>5612</v>
      </c>
      <c r="AZ302" s="9" t="s">
        <v>5612</v>
      </c>
    </row>
    <row r="303" spans="1:52" x14ac:dyDescent="0.2">
      <c r="A303" s="38" t="s">
        <v>6</v>
      </c>
      <c r="B303" s="7">
        <v>2011</v>
      </c>
      <c r="C303" s="3" t="s">
        <v>56</v>
      </c>
      <c r="D303" t="s">
        <v>92</v>
      </c>
      <c r="E303" t="s">
        <v>812</v>
      </c>
      <c r="F303">
        <v>10</v>
      </c>
      <c r="G303">
        <v>5</v>
      </c>
      <c r="H303">
        <v>5</v>
      </c>
      <c r="I303">
        <v>5</v>
      </c>
      <c r="J303">
        <v>5</v>
      </c>
      <c r="K303">
        <v>5</v>
      </c>
      <c r="L303">
        <v>5</v>
      </c>
      <c r="M303">
        <v>5</v>
      </c>
      <c r="N303">
        <v>20</v>
      </c>
      <c r="O303">
        <v>34</v>
      </c>
      <c r="P303">
        <v>99</v>
      </c>
      <c r="Q303">
        <v>59</v>
      </c>
      <c r="R303">
        <v>196325</v>
      </c>
      <c r="S303">
        <v>391963</v>
      </c>
      <c r="T303">
        <v>402948</v>
      </c>
      <c r="U303">
        <v>372510</v>
      </c>
      <c r="V303">
        <v>371885</v>
      </c>
      <c r="W303">
        <v>401962</v>
      </c>
      <c r="X303">
        <v>344791</v>
      </c>
      <c r="Y303">
        <v>228866</v>
      </c>
      <c r="Z303">
        <v>134431</v>
      </c>
      <c r="AA303">
        <v>50247</v>
      </c>
      <c r="AB303">
        <v>2895928</v>
      </c>
      <c r="AC303">
        <v>413544</v>
      </c>
      <c r="AD303" s="9">
        <v>5.0935948045332993E-5</v>
      </c>
      <c r="AE303" s="9">
        <v>1.2756306079910604E-5</v>
      </c>
      <c r="AF303" s="9">
        <v>1.2408548993914848E-5</v>
      </c>
      <c r="AG303" s="9">
        <v>1.3422458457491074E-5</v>
      </c>
      <c r="AH303" s="9">
        <v>1.3445016604595507E-5</v>
      </c>
      <c r="AI303" s="9">
        <v>1.2438986769893671E-5</v>
      </c>
      <c r="AJ303" s="9">
        <v>1.4501538613246865E-5</v>
      </c>
      <c r="AK303" s="9">
        <v>2.1846844878662624E-5</v>
      </c>
      <c r="AL303" s="9">
        <v>1.4877520809932233E-4</v>
      </c>
      <c r="AM303" s="9">
        <v>6.7665731287440043E-4</v>
      </c>
      <c r="AN303" s="9">
        <v>3.4185932799434237E-5</v>
      </c>
      <c r="AO303" s="9">
        <v>1.4266922020389608E-4</v>
      </c>
      <c r="AP303" s="8">
        <v>3.1549999999999995E-2</v>
      </c>
      <c r="AQ303" s="8" t="s">
        <v>5612</v>
      </c>
      <c r="AR303" s="37">
        <v>0.42499999999999999</v>
      </c>
      <c r="AS303" s="37">
        <v>0.625</v>
      </c>
      <c r="AT303" s="37">
        <v>0.56200000000000006</v>
      </c>
      <c r="AU303" s="9" t="s">
        <v>5612</v>
      </c>
      <c r="AV303" s="9" t="s">
        <v>5612</v>
      </c>
      <c r="AW303" s="9" t="s">
        <v>5612</v>
      </c>
      <c r="AX303" s="9" t="s">
        <v>5612</v>
      </c>
      <c r="AY303" s="9" t="s">
        <v>5612</v>
      </c>
      <c r="AZ303" s="9" t="s">
        <v>5612</v>
      </c>
    </row>
    <row r="304" spans="1:52" x14ac:dyDescent="0.2">
      <c r="A304" s="38" t="s">
        <v>6</v>
      </c>
      <c r="B304" s="7">
        <v>2011</v>
      </c>
      <c r="C304" s="3" t="s">
        <v>57</v>
      </c>
      <c r="D304" t="s">
        <v>92</v>
      </c>
      <c r="E304" t="s">
        <v>813</v>
      </c>
      <c r="F304">
        <v>10</v>
      </c>
      <c r="G304">
        <v>5</v>
      </c>
      <c r="H304">
        <v>5</v>
      </c>
      <c r="I304">
        <v>5</v>
      </c>
      <c r="J304">
        <v>5</v>
      </c>
      <c r="K304">
        <v>5</v>
      </c>
      <c r="L304">
        <v>5</v>
      </c>
      <c r="M304">
        <v>5</v>
      </c>
      <c r="N304">
        <v>20</v>
      </c>
      <c r="O304">
        <v>37</v>
      </c>
      <c r="P304">
        <v>102</v>
      </c>
      <c r="Q304">
        <v>62</v>
      </c>
      <c r="R304">
        <v>196325</v>
      </c>
      <c r="S304">
        <v>391963</v>
      </c>
      <c r="T304">
        <v>402948</v>
      </c>
      <c r="U304">
        <v>372510</v>
      </c>
      <c r="V304">
        <v>371885</v>
      </c>
      <c r="W304">
        <v>401962</v>
      </c>
      <c r="X304">
        <v>344791</v>
      </c>
      <c r="Y304">
        <v>228866</v>
      </c>
      <c r="Z304">
        <v>134431</v>
      </c>
      <c r="AA304">
        <v>50247</v>
      </c>
      <c r="AB304">
        <v>2895928</v>
      </c>
      <c r="AC304">
        <v>413544</v>
      </c>
      <c r="AD304" s="9">
        <v>5.0935948045332993E-5</v>
      </c>
      <c r="AE304" s="9">
        <v>1.2756306079910604E-5</v>
      </c>
      <c r="AF304" s="9">
        <v>1.2408548993914848E-5</v>
      </c>
      <c r="AG304" s="9">
        <v>1.3422458457491074E-5</v>
      </c>
      <c r="AH304" s="9">
        <v>1.3445016604595507E-5</v>
      </c>
      <c r="AI304" s="9">
        <v>1.2438986769893671E-5</v>
      </c>
      <c r="AJ304" s="9">
        <v>1.4501538613246865E-5</v>
      </c>
      <c r="AK304" s="9">
        <v>2.1846844878662624E-5</v>
      </c>
      <c r="AL304" s="9">
        <v>1.4877520809932233E-4</v>
      </c>
      <c r="AM304" s="9">
        <v>7.363623698927299E-4</v>
      </c>
      <c r="AN304" s="9">
        <v>3.5221870156992854E-5</v>
      </c>
      <c r="AO304" s="9">
        <v>1.4992358733290775E-4</v>
      </c>
      <c r="AP304" s="8">
        <v>1.3480000000000001E-2</v>
      </c>
      <c r="AQ304" s="8" t="s">
        <v>5612</v>
      </c>
      <c r="AR304" s="37">
        <v>0.43200000000000005</v>
      </c>
      <c r="AS304" s="37">
        <v>0.629</v>
      </c>
      <c r="AT304" s="37">
        <v>0.56200000000000006</v>
      </c>
      <c r="AU304" s="9" t="s">
        <v>5612</v>
      </c>
      <c r="AV304" s="9" t="s">
        <v>5612</v>
      </c>
      <c r="AW304" s="9" t="s">
        <v>5612</v>
      </c>
      <c r="AX304" s="9" t="s">
        <v>5612</v>
      </c>
      <c r="AY304" s="9" t="s">
        <v>5612</v>
      </c>
      <c r="AZ304" s="9" t="s">
        <v>5612</v>
      </c>
    </row>
    <row r="305" spans="1:52" x14ac:dyDescent="0.2">
      <c r="A305" s="38" t="s">
        <v>6</v>
      </c>
      <c r="B305" s="7">
        <v>2011</v>
      </c>
      <c r="C305" s="3" t="s">
        <v>58</v>
      </c>
      <c r="D305" t="s">
        <v>92</v>
      </c>
      <c r="E305" t="s">
        <v>814</v>
      </c>
      <c r="F305">
        <v>10</v>
      </c>
      <c r="G305">
        <v>5</v>
      </c>
      <c r="H305">
        <v>5</v>
      </c>
      <c r="I305">
        <v>5</v>
      </c>
      <c r="J305">
        <v>5</v>
      </c>
      <c r="K305">
        <v>5</v>
      </c>
      <c r="L305">
        <v>5</v>
      </c>
      <c r="M305">
        <v>11</v>
      </c>
      <c r="N305">
        <v>12</v>
      </c>
      <c r="O305">
        <v>30</v>
      </c>
      <c r="P305">
        <v>93</v>
      </c>
      <c r="Q305">
        <v>53</v>
      </c>
      <c r="R305">
        <v>196325</v>
      </c>
      <c r="S305">
        <v>391963</v>
      </c>
      <c r="T305">
        <v>402948</v>
      </c>
      <c r="U305">
        <v>372510</v>
      </c>
      <c r="V305">
        <v>371885</v>
      </c>
      <c r="W305">
        <v>401962</v>
      </c>
      <c r="X305">
        <v>344791</v>
      </c>
      <c r="Y305">
        <v>228866</v>
      </c>
      <c r="Z305">
        <v>134431</v>
      </c>
      <c r="AA305">
        <v>50247</v>
      </c>
      <c r="AB305">
        <v>2895928</v>
      </c>
      <c r="AC305">
        <v>413544</v>
      </c>
      <c r="AD305" s="9">
        <v>5.0935948045332993E-5</v>
      </c>
      <c r="AE305" s="9">
        <v>1.2756306079910604E-5</v>
      </c>
      <c r="AF305" s="9">
        <v>1.2408548993914848E-5</v>
      </c>
      <c r="AG305" s="9">
        <v>1.3422458457491074E-5</v>
      </c>
      <c r="AH305" s="9">
        <v>1.3445016604595507E-5</v>
      </c>
      <c r="AI305" s="9">
        <v>1.2438986769893671E-5</v>
      </c>
      <c r="AJ305" s="9">
        <v>1.4501538613246865E-5</v>
      </c>
      <c r="AK305" s="9">
        <v>4.8063058733057768E-5</v>
      </c>
      <c r="AL305" s="9">
        <v>8.9265124859593402E-5</v>
      </c>
      <c r="AM305" s="9">
        <v>5.9705057018329447E-4</v>
      </c>
      <c r="AN305" s="9">
        <v>3.211405808431701E-5</v>
      </c>
      <c r="AO305" s="9">
        <v>1.2816048594587275E-4</v>
      </c>
      <c r="AP305" s="8">
        <v>1.6249999999999997E-3</v>
      </c>
      <c r="AQ305" s="8" t="s">
        <v>5612</v>
      </c>
      <c r="AR305" s="37">
        <v>0.44</v>
      </c>
      <c r="AS305" s="37">
        <v>0.629</v>
      </c>
      <c r="AT305" s="37">
        <v>0.56200000000000006</v>
      </c>
      <c r="AU305" s="9" t="s">
        <v>5612</v>
      </c>
      <c r="AV305" s="9" t="s">
        <v>5612</v>
      </c>
      <c r="AW305" s="9" t="s">
        <v>5612</v>
      </c>
      <c r="AX305" s="9" t="s">
        <v>5612</v>
      </c>
      <c r="AY305" s="9" t="s">
        <v>5612</v>
      </c>
      <c r="AZ305" s="9" t="s">
        <v>5612</v>
      </c>
    </row>
    <row r="306" spans="1:52" x14ac:dyDescent="0.2">
      <c r="A306" s="38" t="s">
        <v>6</v>
      </c>
      <c r="B306" s="7">
        <v>2011</v>
      </c>
      <c r="C306" s="3" t="s">
        <v>59</v>
      </c>
      <c r="D306" t="s">
        <v>92</v>
      </c>
      <c r="E306" t="s">
        <v>815</v>
      </c>
      <c r="F306">
        <v>10</v>
      </c>
      <c r="G306">
        <v>5</v>
      </c>
      <c r="H306">
        <v>5</v>
      </c>
      <c r="I306">
        <v>5</v>
      </c>
      <c r="J306">
        <v>5</v>
      </c>
      <c r="K306">
        <v>5</v>
      </c>
      <c r="L306">
        <v>5</v>
      </c>
      <c r="M306">
        <v>10</v>
      </c>
      <c r="N306">
        <v>14</v>
      </c>
      <c r="O306">
        <v>28</v>
      </c>
      <c r="P306">
        <v>92</v>
      </c>
      <c r="Q306">
        <v>52</v>
      </c>
      <c r="R306">
        <v>196325</v>
      </c>
      <c r="S306">
        <v>391963</v>
      </c>
      <c r="T306">
        <v>402948</v>
      </c>
      <c r="U306">
        <v>372510</v>
      </c>
      <c r="V306">
        <v>371885</v>
      </c>
      <c r="W306">
        <v>401962</v>
      </c>
      <c r="X306">
        <v>344791</v>
      </c>
      <c r="Y306">
        <v>228866</v>
      </c>
      <c r="Z306">
        <v>134431</v>
      </c>
      <c r="AA306">
        <v>50247</v>
      </c>
      <c r="AB306">
        <v>2895928</v>
      </c>
      <c r="AC306">
        <v>413544</v>
      </c>
      <c r="AD306" s="9">
        <v>5.0935948045332993E-5</v>
      </c>
      <c r="AE306" s="9">
        <v>1.2756306079910604E-5</v>
      </c>
      <c r="AF306" s="9">
        <v>1.2408548993914848E-5</v>
      </c>
      <c r="AG306" s="9">
        <v>1.3422458457491074E-5</v>
      </c>
      <c r="AH306" s="9">
        <v>1.3445016604595507E-5</v>
      </c>
      <c r="AI306" s="9">
        <v>1.2438986769893671E-5</v>
      </c>
      <c r="AJ306" s="9">
        <v>1.4501538613246865E-5</v>
      </c>
      <c r="AK306" s="9">
        <v>4.3693689757325248E-5</v>
      </c>
      <c r="AL306" s="9">
        <v>1.0414264566952562E-4</v>
      </c>
      <c r="AM306" s="9">
        <v>5.572471988377416E-4</v>
      </c>
      <c r="AN306" s="9">
        <v>3.1768745631797474E-5</v>
      </c>
      <c r="AO306" s="9">
        <v>1.2574236356953554E-4</v>
      </c>
      <c r="AP306" s="8">
        <v>1.0499999999999999E-3</v>
      </c>
      <c r="AQ306" s="8" t="s">
        <v>5612</v>
      </c>
      <c r="AR306" s="37">
        <v>0.44200000000000006</v>
      </c>
      <c r="AS306" s="37">
        <v>0.63900000000000001</v>
      </c>
      <c r="AT306" s="37">
        <v>0.56200000000000006</v>
      </c>
      <c r="AU306" s="9" t="s">
        <v>5612</v>
      </c>
      <c r="AV306" s="9" t="s">
        <v>5612</v>
      </c>
      <c r="AW306" s="9" t="s">
        <v>5612</v>
      </c>
      <c r="AX306" s="9" t="s">
        <v>5612</v>
      </c>
      <c r="AY306" s="9" t="s">
        <v>5612</v>
      </c>
      <c r="AZ306" s="9" t="s">
        <v>5612</v>
      </c>
    </row>
    <row r="307" spans="1:52" x14ac:dyDescent="0.2">
      <c r="A307" s="38" t="s">
        <v>6</v>
      </c>
      <c r="B307" s="7">
        <v>2011</v>
      </c>
      <c r="C307" s="3" t="s">
        <v>60</v>
      </c>
      <c r="D307" t="s">
        <v>92</v>
      </c>
      <c r="E307" t="s">
        <v>816</v>
      </c>
      <c r="F307">
        <v>10</v>
      </c>
      <c r="G307">
        <v>5</v>
      </c>
      <c r="H307">
        <v>5</v>
      </c>
      <c r="I307">
        <v>5</v>
      </c>
      <c r="J307">
        <v>5</v>
      </c>
      <c r="K307">
        <v>5</v>
      </c>
      <c r="L307">
        <v>5</v>
      </c>
      <c r="M307">
        <v>5</v>
      </c>
      <c r="N307">
        <v>16</v>
      </c>
      <c r="O307">
        <v>19</v>
      </c>
      <c r="P307">
        <v>80</v>
      </c>
      <c r="Q307">
        <v>40</v>
      </c>
      <c r="R307">
        <v>196325</v>
      </c>
      <c r="S307">
        <v>391963</v>
      </c>
      <c r="T307">
        <v>402948</v>
      </c>
      <c r="U307">
        <v>372510</v>
      </c>
      <c r="V307">
        <v>371885</v>
      </c>
      <c r="W307">
        <v>401962</v>
      </c>
      <c r="X307">
        <v>344791</v>
      </c>
      <c r="Y307">
        <v>228866</v>
      </c>
      <c r="Z307">
        <v>134431</v>
      </c>
      <c r="AA307">
        <v>50247</v>
      </c>
      <c r="AB307">
        <v>2895928</v>
      </c>
      <c r="AC307">
        <v>413544</v>
      </c>
      <c r="AD307" s="9">
        <v>5.0935948045332993E-5</v>
      </c>
      <c r="AE307" s="9">
        <v>1.2756306079910604E-5</v>
      </c>
      <c r="AF307" s="9">
        <v>1.2408548993914848E-5</v>
      </c>
      <c r="AG307" s="9">
        <v>1.3422458457491074E-5</v>
      </c>
      <c r="AH307" s="9">
        <v>1.3445016604595507E-5</v>
      </c>
      <c r="AI307" s="9">
        <v>1.2438986769893671E-5</v>
      </c>
      <c r="AJ307" s="9">
        <v>1.4501538613246865E-5</v>
      </c>
      <c r="AK307" s="9">
        <v>2.1846844878662624E-5</v>
      </c>
      <c r="AL307" s="9">
        <v>1.1902016647945786E-4</v>
      </c>
      <c r="AM307" s="9">
        <v>3.7813202778275319E-4</v>
      </c>
      <c r="AN307" s="9">
        <v>2.7624996201563023E-5</v>
      </c>
      <c r="AO307" s="9">
        <v>9.6724895053488863E-5</v>
      </c>
      <c r="AP307" s="8">
        <v>7.6000000000000004E-4</v>
      </c>
      <c r="AQ307" s="8" t="s">
        <v>5612</v>
      </c>
      <c r="AR307" s="37" t="s">
        <v>5612</v>
      </c>
      <c r="AS307" s="37" t="s">
        <v>5612</v>
      </c>
      <c r="AT307" s="37" t="s">
        <v>5612</v>
      </c>
      <c r="AU307" s="9" t="s">
        <v>5612</v>
      </c>
      <c r="AV307" s="9" t="s">
        <v>5612</v>
      </c>
      <c r="AW307" s="9" t="s">
        <v>5612</v>
      </c>
      <c r="AX307" s="9" t="s">
        <v>5612</v>
      </c>
      <c r="AY307" s="9" t="s">
        <v>5612</v>
      </c>
      <c r="AZ307" s="9" t="s">
        <v>5612</v>
      </c>
    </row>
    <row r="308" spans="1:52" x14ac:dyDescent="0.2">
      <c r="A308" s="38" t="s">
        <v>6</v>
      </c>
      <c r="B308" s="7">
        <v>2011</v>
      </c>
      <c r="C308" s="3" t="s">
        <v>61</v>
      </c>
      <c r="D308" t="s">
        <v>92</v>
      </c>
      <c r="E308" t="s">
        <v>817</v>
      </c>
      <c r="F308">
        <v>10</v>
      </c>
      <c r="G308">
        <v>5</v>
      </c>
      <c r="H308">
        <v>5</v>
      </c>
      <c r="I308">
        <v>5</v>
      </c>
      <c r="J308">
        <v>5</v>
      </c>
      <c r="K308">
        <v>5</v>
      </c>
      <c r="L308">
        <v>5</v>
      </c>
      <c r="M308">
        <v>5</v>
      </c>
      <c r="N308">
        <v>16</v>
      </c>
      <c r="O308">
        <v>22</v>
      </c>
      <c r="P308">
        <v>83</v>
      </c>
      <c r="Q308">
        <v>43</v>
      </c>
      <c r="R308">
        <v>196325</v>
      </c>
      <c r="S308">
        <v>391963</v>
      </c>
      <c r="T308">
        <v>402948</v>
      </c>
      <c r="U308">
        <v>372510</v>
      </c>
      <c r="V308">
        <v>371885</v>
      </c>
      <c r="W308">
        <v>401962</v>
      </c>
      <c r="X308">
        <v>344791</v>
      </c>
      <c r="Y308">
        <v>228866</v>
      </c>
      <c r="Z308">
        <v>134431</v>
      </c>
      <c r="AA308">
        <v>50247</v>
      </c>
      <c r="AB308">
        <v>2895928</v>
      </c>
      <c r="AC308">
        <v>413544</v>
      </c>
      <c r="AD308" s="9">
        <v>5.0935948045332993E-5</v>
      </c>
      <c r="AE308" s="9">
        <v>1.2756306079910604E-5</v>
      </c>
      <c r="AF308" s="9">
        <v>1.2408548993914848E-5</v>
      </c>
      <c r="AG308" s="9">
        <v>1.3422458457491074E-5</v>
      </c>
      <c r="AH308" s="9">
        <v>1.3445016604595507E-5</v>
      </c>
      <c r="AI308" s="9">
        <v>1.2438986769893671E-5</v>
      </c>
      <c r="AJ308" s="9">
        <v>1.4501538613246865E-5</v>
      </c>
      <c r="AK308" s="9">
        <v>2.1846844878662624E-5</v>
      </c>
      <c r="AL308" s="9">
        <v>1.1902016647945786E-4</v>
      </c>
      <c r="AM308" s="9">
        <v>4.3783708480108266E-4</v>
      </c>
      <c r="AN308" s="9">
        <v>2.8660933559121636E-5</v>
      </c>
      <c r="AO308" s="9">
        <v>1.0397926218250054E-4</v>
      </c>
      <c r="AP308" s="8">
        <v>1.25E-4</v>
      </c>
      <c r="AQ308" s="8" t="s">
        <v>5612</v>
      </c>
      <c r="AR308" s="37" t="s">
        <v>5612</v>
      </c>
      <c r="AS308" s="37" t="s">
        <v>5612</v>
      </c>
      <c r="AT308" s="37" t="s">
        <v>5612</v>
      </c>
      <c r="AU308" s="9" t="s">
        <v>5612</v>
      </c>
      <c r="AV308" s="9" t="s">
        <v>5612</v>
      </c>
      <c r="AW308" s="9" t="s">
        <v>5612</v>
      </c>
      <c r="AX308" s="9" t="s">
        <v>5612</v>
      </c>
      <c r="AY308" s="9" t="s">
        <v>5612</v>
      </c>
      <c r="AZ308" s="9" t="s">
        <v>5612</v>
      </c>
    </row>
    <row r="309" spans="1:52" x14ac:dyDescent="0.2">
      <c r="A309" s="38" t="s">
        <v>6</v>
      </c>
      <c r="B309" s="7">
        <v>2011</v>
      </c>
      <c r="C309" s="3" t="s">
        <v>62</v>
      </c>
      <c r="D309" t="s">
        <v>92</v>
      </c>
      <c r="E309" t="s">
        <v>818</v>
      </c>
      <c r="F309">
        <v>10</v>
      </c>
      <c r="G309">
        <v>5</v>
      </c>
      <c r="H309">
        <v>5</v>
      </c>
      <c r="I309">
        <v>5</v>
      </c>
      <c r="J309">
        <v>5</v>
      </c>
      <c r="K309">
        <v>5</v>
      </c>
      <c r="L309">
        <v>5</v>
      </c>
      <c r="M309">
        <v>5</v>
      </c>
      <c r="N309">
        <v>5</v>
      </c>
      <c r="O309">
        <v>21</v>
      </c>
      <c r="P309">
        <v>71</v>
      </c>
      <c r="Q309">
        <v>31</v>
      </c>
      <c r="R309">
        <v>196325</v>
      </c>
      <c r="S309">
        <v>391963</v>
      </c>
      <c r="T309">
        <v>402948</v>
      </c>
      <c r="U309">
        <v>372510</v>
      </c>
      <c r="V309">
        <v>371885</v>
      </c>
      <c r="W309">
        <v>401962</v>
      </c>
      <c r="X309">
        <v>344791</v>
      </c>
      <c r="Y309">
        <v>228866</v>
      </c>
      <c r="Z309">
        <v>134431</v>
      </c>
      <c r="AA309">
        <v>50247</v>
      </c>
      <c r="AB309">
        <v>2895928</v>
      </c>
      <c r="AC309">
        <v>413544</v>
      </c>
      <c r="AD309" s="9">
        <v>5.0935948045332993E-5</v>
      </c>
      <c r="AE309" s="9">
        <v>1.2756306079910604E-5</v>
      </c>
      <c r="AF309" s="9">
        <v>1.2408548993914848E-5</v>
      </c>
      <c r="AG309" s="9">
        <v>1.3422458457491074E-5</v>
      </c>
      <c r="AH309" s="9">
        <v>1.3445016604595507E-5</v>
      </c>
      <c r="AI309" s="9">
        <v>1.2438986769893671E-5</v>
      </c>
      <c r="AJ309" s="9">
        <v>1.4501538613246865E-5</v>
      </c>
      <c r="AK309" s="9">
        <v>2.1846844878662624E-5</v>
      </c>
      <c r="AL309" s="9">
        <v>3.7193802024830583E-5</v>
      </c>
      <c r="AM309" s="9">
        <v>4.1793539912830617E-4</v>
      </c>
      <c r="AN309" s="9">
        <v>2.4517184128887182E-5</v>
      </c>
      <c r="AO309" s="9">
        <v>7.4961793666453877E-5</v>
      </c>
      <c r="AP309" s="8">
        <v>4.0000000000000002E-4</v>
      </c>
      <c r="AQ309" s="8" t="s">
        <v>5612</v>
      </c>
      <c r="AR309" s="37">
        <v>1.3000000000000001E-2</v>
      </c>
      <c r="AS309" s="37">
        <v>0</v>
      </c>
      <c r="AT309" s="37">
        <v>0</v>
      </c>
      <c r="AU309" s="9" t="s">
        <v>5612</v>
      </c>
      <c r="AV309" s="9" t="s">
        <v>5612</v>
      </c>
      <c r="AW309" s="9" t="s">
        <v>5612</v>
      </c>
      <c r="AX309" s="9" t="s">
        <v>5612</v>
      </c>
      <c r="AY309" s="9" t="s">
        <v>5612</v>
      </c>
      <c r="AZ309" s="9" t="s">
        <v>5612</v>
      </c>
    </row>
    <row r="310" spans="1:52" x14ac:dyDescent="0.2">
      <c r="A310" s="38" t="s">
        <v>6</v>
      </c>
      <c r="B310" s="7">
        <v>2011</v>
      </c>
      <c r="C310" s="3" t="s">
        <v>63</v>
      </c>
      <c r="D310" t="s">
        <v>92</v>
      </c>
      <c r="E310" t="s">
        <v>819</v>
      </c>
      <c r="F310">
        <v>10</v>
      </c>
      <c r="G310">
        <v>5</v>
      </c>
      <c r="H310">
        <v>5</v>
      </c>
      <c r="I310">
        <v>5</v>
      </c>
      <c r="J310">
        <v>5</v>
      </c>
      <c r="K310">
        <v>5</v>
      </c>
      <c r="L310">
        <v>5</v>
      </c>
      <c r="M310">
        <v>5</v>
      </c>
      <c r="N310">
        <v>10</v>
      </c>
      <c r="O310">
        <v>23</v>
      </c>
      <c r="P310">
        <v>78</v>
      </c>
      <c r="Q310">
        <v>38</v>
      </c>
      <c r="R310">
        <v>196325</v>
      </c>
      <c r="S310">
        <v>391963</v>
      </c>
      <c r="T310">
        <v>402948</v>
      </c>
      <c r="U310">
        <v>372510</v>
      </c>
      <c r="V310">
        <v>371885</v>
      </c>
      <c r="W310">
        <v>401962</v>
      </c>
      <c r="X310">
        <v>344791</v>
      </c>
      <c r="Y310">
        <v>228866</v>
      </c>
      <c r="Z310">
        <v>134431</v>
      </c>
      <c r="AA310">
        <v>50247</v>
      </c>
      <c r="AB310">
        <v>2895928</v>
      </c>
      <c r="AC310">
        <v>413544</v>
      </c>
      <c r="AD310" s="9">
        <v>5.0935948045332993E-5</v>
      </c>
      <c r="AE310" s="9">
        <v>1.2756306079910604E-5</v>
      </c>
      <c r="AF310" s="9">
        <v>1.2408548993914848E-5</v>
      </c>
      <c r="AG310" s="9">
        <v>1.3422458457491074E-5</v>
      </c>
      <c r="AH310" s="9">
        <v>1.3445016604595507E-5</v>
      </c>
      <c r="AI310" s="9">
        <v>1.2438986769893671E-5</v>
      </c>
      <c r="AJ310" s="9">
        <v>1.4501538613246865E-5</v>
      </c>
      <c r="AK310" s="9">
        <v>2.1846844878662624E-5</v>
      </c>
      <c r="AL310" s="9">
        <v>7.4387604049661166E-5</v>
      </c>
      <c r="AM310" s="9">
        <v>4.5773877047385915E-4</v>
      </c>
      <c r="AN310" s="9">
        <v>2.6934371296523946E-5</v>
      </c>
      <c r="AO310" s="9">
        <v>9.188865030081443E-5</v>
      </c>
      <c r="AP310" s="8">
        <v>8.250000000000001E-4</v>
      </c>
      <c r="AQ310" s="8" t="s">
        <v>5612</v>
      </c>
      <c r="AR310" s="37">
        <v>6.2000000000000006E-2</v>
      </c>
      <c r="AS310" s="37">
        <v>7.6999999999999999E-2</v>
      </c>
      <c r="AT310" s="37">
        <v>0.17</v>
      </c>
      <c r="AU310" s="9" t="s">
        <v>5612</v>
      </c>
      <c r="AV310" s="9" t="s">
        <v>5612</v>
      </c>
      <c r="AW310" s="9" t="s">
        <v>5612</v>
      </c>
      <c r="AX310" s="9" t="s">
        <v>5612</v>
      </c>
      <c r="AY310" s="9" t="s">
        <v>5612</v>
      </c>
      <c r="AZ310" s="9" t="s">
        <v>5612</v>
      </c>
    </row>
    <row r="311" spans="1:52" x14ac:dyDescent="0.2">
      <c r="A311" s="38" t="s">
        <v>6</v>
      </c>
      <c r="B311" s="7">
        <v>2011</v>
      </c>
      <c r="C311" s="3" t="s">
        <v>64</v>
      </c>
      <c r="D311" t="s">
        <v>92</v>
      </c>
      <c r="E311" t="s">
        <v>820</v>
      </c>
      <c r="F311">
        <v>10</v>
      </c>
      <c r="G311">
        <v>5</v>
      </c>
      <c r="H311">
        <v>5</v>
      </c>
      <c r="I311">
        <v>5</v>
      </c>
      <c r="J311">
        <v>5</v>
      </c>
      <c r="K311">
        <v>5</v>
      </c>
      <c r="L311">
        <v>5</v>
      </c>
      <c r="M311">
        <v>12</v>
      </c>
      <c r="N311">
        <v>14</v>
      </c>
      <c r="O311">
        <v>23</v>
      </c>
      <c r="P311">
        <v>89</v>
      </c>
      <c r="Q311">
        <v>49</v>
      </c>
      <c r="R311">
        <v>196325</v>
      </c>
      <c r="S311">
        <v>391963</v>
      </c>
      <c r="T311">
        <v>402948</v>
      </c>
      <c r="U311">
        <v>372510</v>
      </c>
      <c r="V311">
        <v>371885</v>
      </c>
      <c r="W311">
        <v>401962</v>
      </c>
      <c r="X311">
        <v>344791</v>
      </c>
      <c r="Y311">
        <v>228866</v>
      </c>
      <c r="Z311">
        <v>134431</v>
      </c>
      <c r="AA311">
        <v>50247</v>
      </c>
      <c r="AB311">
        <v>2895928</v>
      </c>
      <c r="AC311">
        <v>413544</v>
      </c>
      <c r="AD311" s="9">
        <v>5.0935948045332993E-5</v>
      </c>
      <c r="AE311" s="9">
        <v>1.2756306079910604E-5</v>
      </c>
      <c r="AF311" s="9">
        <v>1.2408548993914848E-5</v>
      </c>
      <c r="AG311" s="9">
        <v>1.3422458457491074E-5</v>
      </c>
      <c r="AH311" s="9">
        <v>1.3445016604595507E-5</v>
      </c>
      <c r="AI311" s="9">
        <v>1.2438986769893671E-5</v>
      </c>
      <c r="AJ311" s="9">
        <v>1.4501538613246865E-5</v>
      </c>
      <c r="AK311" s="9">
        <v>5.2432427708790296E-5</v>
      </c>
      <c r="AL311" s="9">
        <v>1.0414264566952562E-4</v>
      </c>
      <c r="AM311" s="9">
        <v>4.5773877047385915E-4</v>
      </c>
      <c r="AN311" s="9">
        <v>3.0732808274238863E-5</v>
      </c>
      <c r="AO311" s="9">
        <v>1.1848799644052386E-4</v>
      </c>
      <c r="AP311" s="8">
        <v>3.9249999999999997E-3</v>
      </c>
      <c r="AQ311" s="8" t="s">
        <v>5612</v>
      </c>
      <c r="AR311" s="37">
        <v>0.26400000000000001</v>
      </c>
      <c r="AS311" s="37">
        <v>0.35200000000000004</v>
      </c>
      <c r="AT311" s="37">
        <v>0.40700000000000003</v>
      </c>
      <c r="AU311" s="9" t="s">
        <v>5612</v>
      </c>
      <c r="AV311" s="9" t="s">
        <v>5612</v>
      </c>
      <c r="AW311" s="9" t="s">
        <v>5612</v>
      </c>
      <c r="AX311" s="9" t="s">
        <v>5612</v>
      </c>
      <c r="AY311" s="9" t="s">
        <v>5612</v>
      </c>
      <c r="AZ311" s="9" t="s">
        <v>5612</v>
      </c>
    </row>
    <row r="312" spans="1:52" x14ac:dyDescent="0.2">
      <c r="A312" s="38" t="s">
        <v>6</v>
      </c>
      <c r="B312" s="7">
        <v>2011</v>
      </c>
      <c r="C312" s="3" t="s">
        <v>65</v>
      </c>
      <c r="D312" t="s">
        <v>92</v>
      </c>
      <c r="E312" t="s">
        <v>821</v>
      </c>
      <c r="F312">
        <v>10</v>
      </c>
      <c r="G312">
        <v>5</v>
      </c>
      <c r="H312">
        <v>5</v>
      </c>
      <c r="I312">
        <v>5</v>
      </c>
      <c r="J312">
        <v>5</v>
      </c>
      <c r="K312">
        <v>5</v>
      </c>
      <c r="L312">
        <v>5</v>
      </c>
      <c r="M312">
        <v>5</v>
      </c>
      <c r="N312">
        <v>13</v>
      </c>
      <c r="O312">
        <v>29</v>
      </c>
      <c r="P312">
        <v>87</v>
      </c>
      <c r="Q312">
        <v>47</v>
      </c>
      <c r="R312">
        <v>196325</v>
      </c>
      <c r="S312">
        <v>391963</v>
      </c>
      <c r="T312">
        <v>402948</v>
      </c>
      <c r="U312">
        <v>372510</v>
      </c>
      <c r="V312">
        <v>371885</v>
      </c>
      <c r="W312">
        <v>401962</v>
      </c>
      <c r="X312">
        <v>344791</v>
      </c>
      <c r="Y312">
        <v>228866</v>
      </c>
      <c r="Z312">
        <v>134431</v>
      </c>
      <c r="AA312">
        <v>50247</v>
      </c>
      <c r="AB312">
        <v>2895928</v>
      </c>
      <c r="AC312">
        <v>413544</v>
      </c>
      <c r="AD312" s="9">
        <v>5.0935948045332993E-5</v>
      </c>
      <c r="AE312" s="9">
        <v>1.2756306079910604E-5</v>
      </c>
      <c r="AF312" s="9">
        <v>1.2408548993914848E-5</v>
      </c>
      <c r="AG312" s="9">
        <v>1.3422458457491074E-5</v>
      </c>
      <c r="AH312" s="9">
        <v>1.3445016604595507E-5</v>
      </c>
      <c r="AI312" s="9">
        <v>1.2438986769893671E-5</v>
      </c>
      <c r="AJ312" s="9">
        <v>1.4501538613246865E-5</v>
      </c>
      <c r="AK312" s="9">
        <v>2.1846844878662624E-5</v>
      </c>
      <c r="AL312" s="9">
        <v>9.6703885264559519E-5</v>
      </c>
      <c r="AM312" s="9">
        <v>5.7714888451051809E-4</v>
      </c>
      <c r="AN312" s="9">
        <v>3.0042183369199787E-5</v>
      </c>
      <c r="AO312" s="9">
        <v>1.1365175168784942E-4</v>
      </c>
      <c r="AP312" s="8">
        <v>7.0599999999999994E-3</v>
      </c>
      <c r="AQ312" s="8" t="s">
        <v>5612</v>
      </c>
      <c r="AR312" s="37">
        <v>0.38700000000000001</v>
      </c>
      <c r="AS312" s="37">
        <v>0.53300000000000003</v>
      </c>
      <c r="AT312" s="37">
        <v>0.502</v>
      </c>
      <c r="AU312" s="9" t="s">
        <v>5612</v>
      </c>
      <c r="AV312" s="9" t="s">
        <v>5612</v>
      </c>
      <c r="AW312" s="9" t="s">
        <v>5612</v>
      </c>
      <c r="AX312" s="9" t="s">
        <v>5612</v>
      </c>
      <c r="AY312" s="9" t="s">
        <v>5612</v>
      </c>
      <c r="AZ312" s="9" t="s">
        <v>5612</v>
      </c>
    </row>
    <row r="313" spans="1:52" x14ac:dyDescent="0.2">
      <c r="A313" s="38" t="s">
        <v>6</v>
      </c>
      <c r="B313" s="7">
        <v>2011</v>
      </c>
      <c r="C313" s="3" t="s">
        <v>66</v>
      </c>
      <c r="D313" t="s">
        <v>92</v>
      </c>
      <c r="E313" t="s">
        <v>822</v>
      </c>
      <c r="F313">
        <v>10</v>
      </c>
      <c r="G313">
        <v>5</v>
      </c>
      <c r="H313">
        <v>5</v>
      </c>
      <c r="I313">
        <v>5</v>
      </c>
      <c r="J313">
        <v>5</v>
      </c>
      <c r="K313">
        <v>5</v>
      </c>
      <c r="L313">
        <v>5</v>
      </c>
      <c r="M313">
        <v>5</v>
      </c>
      <c r="N313">
        <v>20</v>
      </c>
      <c r="O313">
        <v>35</v>
      </c>
      <c r="P313">
        <v>100</v>
      </c>
      <c r="Q313">
        <v>60</v>
      </c>
      <c r="R313">
        <v>196325</v>
      </c>
      <c r="S313">
        <v>391963</v>
      </c>
      <c r="T313">
        <v>402948</v>
      </c>
      <c r="U313">
        <v>372510</v>
      </c>
      <c r="V313">
        <v>371885</v>
      </c>
      <c r="W313">
        <v>401962</v>
      </c>
      <c r="X313">
        <v>344791</v>
      </c>
      <c r="Y313">
        <v>228866</v>
      </c>
      <c r="Z313">
        <v>134431</v>
      </c>
      <c r="AA313">
        <v>50247</v>
      </c>
      <c r="AB313">
        <v>2895928</v>
      </c>
      <c r="AC313">
        <v>413544</v>
      </c>
      <c r="AD313" s="9">
        <v>5.0935948045332993E-5</v>
      </c>
      <c r="AE313" s="9">
        <v>1.2756306079910604E-5</v>
      </c>
      <c r="AF313" s="9">
        <v>1.2408548993914848E-5</v>
      </c>
      <c r="AG313" s="9">
        <v>1.3422458457491074E-5</v>
      </c>
      <c r="AH313" s="9">
        <v>1.3445016604595507E-5</v>
      </c>
      <c r="AI313" s="9">
        <v>1.2438986769893671E-5</v>
      </c>
      <c r="AJ313" s="9">
        <v>1.4501538613246865E-5</v>
      </c>
      <c r="AK313" s="9">
        <v>2.1846844878662624E-5</v>
      </c>
      <c r="AL313" s="9">
        <v>1.4877520809932233E-4</v>
      </c>
      <c r="AM313" s="9">
        <v>6.9655899854717692E-4</v>
      </c>
      <c r="AN313" s="9">
        <v>3.4531245251953781E-5</v>
      </c>
      <c r="AO313" s="9">
        <v>1.4508734258023329E-4</v>
      </c>
      <c r="AP313" s="8">
        <v>7.025E-3</v>
      </c>
      <c r="AQ313" s="8" t="s">
        <v>5612</v>
      </c>
      <c r="AR313" s="37">
        <v>0.41100000000000003</v>
      </c>
      <c r="AS313" s="37">
        <v>0.55900000000000005</v>
      </c>
      <c r="AT313" s="37">
        <v>0.54300000000000004</v>
      </c>
      <c r="AU313" s="9" t="s">
        <v>5612</v>
      </c>
      <c r="AV313" s="9" t="s">
        <v>5612</v>
      </c>
      <c r="AW313" s="9" t="s">
        <v>5612</v>
      </c>
      <c r="AX313" s="9" t="s">
        <v>5612</v>
      </c>
      <c r="AY313" s="9" t="s">
        <v>5612</v>
      </c>
      <c r="AZ313" s="9" t="s">
        <v>5612</v>
      </c>
    </row>
    <row r="314" spans="1:52" x14ac:dyDescent="0.2">
      <c r="A314" s="38" t="s">
        <v>6</v>
      </c>
      <c r="B314" s="7">
        <v>2012</v>
      </c>
      <c r="C314" s="3" t="s">
        <v>55</v>
      </c>
      <c r="D314" t="s">
        <v>93</v>
      </c>
      <c r="E314" t="s">
        <v>823</v>
      </c>
      <c r="F314">
        <v>10</v>
      </c>
      <c r="G314">
        <v>5</v>
      </c>
      <c r="H314">
        <v>5</v>
      </c>
      <c r="I314">
        <v>5</v>
      </c>
      <c r="J314">
        <v>5</v>
      </c>
      <c r="K314">
        <v>5</v>
      </c>
      <c r="L314">
        <v>10</v>
      </c>
      <c r="M314">
        <v>12</v>
      </c>
      <c r="N314">
        <v>16</v>
      </c>
      <c r="O314">
        <v>36</v>
      </c>
      <c r="P314">
        <v>109</v>
      </c>
      <c r="Q314">
        <v>64</v>
      </c>
      <c r="R314">
        <v>196735</v>
      </c>
      <c r="S314">
        <v>394075</v>
      </c>
      <c r="T314">
        <v>404523</v>
      </c>
      <c r="U314">
        <v>375531</v>
      </c>
      <c r="V314">
        <v>368742</v>
      </c>
      <c r="W314">
        <v>402090</v>
      </c>
      <c r="X314">
        <v>352493</v>
      </c>
      <c r="Y314">
        <v>236461</v>
      </c>
      <c r="Z314">
        <v>135050</v>
      </c>
      <c r="AA314">
        <v>50672</v>
      </c>
      <c r="AB314">
        <v>2916372</v>
      </c>
      <c r="AC314">
        <v>422183</v>
      </c>
      <c r="AD314" s="9">
        <v>5.082979642666531E-5</v>
      </c>
      <c r="AE314" s="9">
        <v>1.2687940112922667E-5</v>
      </c>
      <c r="AF314" s="9">
        <v>1.2360236624369936E-5</v>
      </c>
      <c r="AG314" s="9">
        <v>1.3314480029611404E-5</v>
      </c>
      <c r="AH314" s="9">
        <v>1.3559616208622831E-5</v>
      </c>
      <c r="AI314" s="9">
        <v>1.2435026984008556E-5</v>
      </c>
      <c r="AJ314" s="9">
        <v>2.8369357689372556E-5</v>
      </c>
      <c r="AK314" s="9">
        <v>5.0748326362486836E-5</v>
      </c>
      <c r="AL314" s="9">
        <v>1.1847463902258423E-4</v>
      </c>
      <c r="AM314" s="9">
        <v>7.1045153141774549E-4</v>
      </c>
      <c r="AN314" s="9">
        <v>3.7375204534949586E-5</v>
      </c>
      <c r="AO314" s="9">
        <v>1.515930295630094E-4</v>
      </c>
      <c r="AP314" s="8">
        <v>9.4000000000000004E-3</v>
      </c>
      <c r="AQ314" s="8" t="s">
        <v>5612</v>
      </c>
      <c r="AR314" s="37">
        <v>0.42899999999999999</v>
      </c>
      <c r="AS314" s="37">
        <v>0.59399999999999997</v>
      </c>
      <c r="AT314" s="37">
        <v>0.56799999999999995</v>
      </c>
      <c r="AU314" s="9" t="s">
        <v>5612</v>
      </c>
      <c r="AV314" s="9" t="s">
        <v>5612</v>
      </c>
      <c r="AW314" s="9" t="s">
        <v>5612</v>
      </c>
      <c r="AX314" s="9" t="s">
        <v>5612</v>
      </c>
      <c r="AY314" s="9" t="s">
        <v>5612</v>
      </c>
      <c r="AZ314" s="9" t="s">
        <v>5612</v>
      </c>
    </row>
    <row r="315" spans="1:52" x14ac:dyDescent="0.2">
      <c r="A315" s="38" t="s">
        <v>6</v>
      </c>
      <c r="B315" s="7">
        <v>2012</v>
      </c>
      <c r="C315" s="3" t="s">
        <v>56</v>
      </c>
      <c r="D315" t="s">
        <v>93</v>
      </c>
      <c r="E315" t="s">
        <v>824</v>
      </c>
      <c r="F315">
        <v>10</v>
      </c>
      <c r="G315">
        <v>5</v>
      </c>
      <c r="H315">
        <v>5</v>
      </c>
      <c r="I315">
        <v>5</v>
      </c>
      <c r="J315">
        <v>5</v>
      </c>
      <c r="K315">
        <v>5</v>
      </c>
      <c r="L315">
        <v>5</v>
      </c>
      <c r="M315">
        <v>5</v>
      </c>
      <c r="N315">
        <v>16</v>
      </c>
      <c r="O315">
        <v>33</v>
      </c>
      <c r="P315">
        <v>94</v>
      </c>
      <c r="Q315">
        <v>54</v>
      </c>
      <c r="R315">
        <v>196735</v>
      </c>
      <c r="S315">
        <v>394075</v>
      </c>
      <c r="T315">
        <v>404523</v>
      </c>
      <c r="U315">
        <v>375531</v>
      </c>
      <c r="V315">
        <v>368742</v>
      </c>
      <c r="W315">
        <v>402090</v>
      </c>
      <c r="X315">
        <v>352493</v>
      </c>
      <c r="Y315">
        <v>236461</v>
      </c>
      <c r="Z315">
        <v>135050</v>
      </c>
      <c r="AA315">
        <v>50672</v>
      </c>
      <c r="AB315">
        <v>2916372</v>
      </c>
      <c r="AC315">
        <v>422183</v>
      </c>
      <c r="AD315" s="9">
        <v>5.082979642666531E-5</v>
      </c>
      <c r="AE315" s="9">
        <v>1.2687940112922667E-5</v>
      </c>
      <c r="AF315" s="9">
        <v>1.2360236624369936E-5</v>
      </c>
      <c r="AG315" s="9">
        <v>1.3314480029611404E-5</v>
      </c>
      <c r="AH315" s="9">
        <v>1.3559616208622831E-5</v>
      </c>
      <c r="AI315" s="9">
        <v>1.2435026984008556E-5</v>
      </c>
      <c r="AJ315" s="9">
        <v>1.4184678844686278E-5</v>
      </c>
      <c r="AK315" s="9">
        <v>2.1145135984369515E-5</v>
      </c>
      <c r="AL315" s="9">
        <v>1.1847463902258423E-4</v>
      </c>
      <c r="AM315" s="9">
        <v>6.5124723713293339E-4</v>
      </c>
      <c r="AN315" s="9">
        <v>3.2231827764084968E-5</v>
      </c>
      <c r="AO315" s="9">
        <v>1.2790661869378919E-4</v>
      </c>
      <c r="AP315" s="8">
        <v>1.26E-2</v>
      </c>
      <c r="AQ315" s="8" t="s">
        <v>5612</v>
      </c>
      <c r="AR315" s="37">
        <v>0.443</v>
      </c>
      <c r="AS315" s="37">
        <v>0.61299999999999999</v>
      </c>
      <c r="AT315" s="37">
        <v>0.58200000000000007</v>
      </c>
      <c r="AU315" s="9" t="s">
        <v>5612</v>
      </c>
      <c r="AV315" s="9" t="s">
        <v>5612</v>
      </c>
      <c r="AW315" s="9" t="s">
        <v>5612</v>
      </c>
      <c r="AX315" s="9" t="s">
        <v>5612</v>
      </c>
      <c r="AY315" s="9" t="s">
        <v>5612</v>
      </c>
      <c r="AZ315" s="9" t="s">
        <v>5612</v>
      </c>
    </row>
    <row r="316" spans="1:52" x14ac:dyDescent="0.2">
      <c r="A316" s="38" t="s">
        <v>6</v>
      </c>
      <c r="B316" s="7">
        <v>2012</v>
      </c>
      <c r="C316" s="3" t="s">
        <v>57</v>
      </c>
      <c r="D316" t="s">
        <v>93</v>
      </c>
      <c r="E316" t="s">
        <v>825</v>
      </c>
      <c r="F316">
        <v>10</v>
      </c>
      <c r="G316">
        <v>5</v>
      </c>
      <c r="H316">
        <v>5</v>
      </c>
      <c r="I316">
        <v>5</v>
      </c>
      <c r="J316">
        <v>5</v>
      </c>
      <c r="K316">
        <v>5</v>
      </c>
      <c r="L316">
        <v>5</v>
      </c>
      <c r="M316">
        <v>5</v>
      </c>
      <c r="N316">
        <v>22</v>
      </c>
      <c r="O316">
        <v>35</v>
      </c>
      <c r="P316">
        <v>102</v>
      </c>
      <c r="Q316">
        <v>62</v>
      </c>
      <c r="R316">
        <v>196735</v>
      </c>
      <c r="S316">
        <v>394075</v>
      </c>
      <c r="T316">
        <v>404523</v>
      </c>
      <c r="U316">
        <v>375531</v>
      </c>
      <c r="V316">
        <v>368742</v>
      </c>
      <c r="W316">
        <v>402090</v>
      </c>
      <c r="X316">
        <v>352493</v>
      </c>
      <c r="Y316">
        <v>236461</v>
      </c>
      <c r="Z316">
        <v>135050</v>
      </c>
      <c r="AA316">
        <v>50672</v>
      </c>
      <c r="AB316">
        <v>2916372</v>
      </c>
      <c r="AC316">
        <v>422183</v>
      </c>
      <c r="AD316" s="9">
        <v>5.082979642666531E-5</v>
      </c>
      <c r="AE316" s="9">
        <v>1.2687940112922667E-5</v>
      </c>
      <c r="AF316" s="9">
        <v>1.2360236624369936E-5</v>
      </c>
      <c r="AG316" s="9">
        <v>1.3314480029611404E-5</v>
      </c>
      <c r="AH316" s="9">
        <v>1.3559616208622831E-5</v>
      </c>
      <c r="AI316" s="9">
        <v>1.2435026984008556E-5</v>
      </c>
      <c r="AJ316" s="9">
        <v>1.4184678844686278E-5</v>
      </c>
      <c r="AK316" s="9">
        <v>2.1145135984369515E-5</v>
      </c>
      <c r="AL316" s="9">
        <v>1.629026286560533E-4</v>
      </c>
      <c r="AM316" s="9">
        <v>6.9071676665614142E-4</v>
      </c>
      <c r="AN316" s="9">
        <v>3.4974962041879429E-5</v>
      </c>
      <c r="AO316" s="9">
        <v>1.4685574738916536E-4</v>
      </c>
      <c r="AP316" s="8">
        <v>1.95E-2</v>
      </c>
      <c r="AQ316" s="8" t="s">
        <v>5612</v>
      </c>
      <c r="AR316" s="37">
        <v>0.45500000000000002</v>
      </c>
      <c r="AS316" s="37">
        <v>0.622</v>
      </c>
      <c r="AT316" s="37">
        <v>0.59200000000000008</v>
      </c>
      <c r="AU316" s="9" t="s">
        <v>5612</v>
      </c>
      <c r="AV316" s="9" t="s">
        <v>5612</v>
      </c>
      <c r="AW316" s="9" t="s">
        <v>5612</v>
      </c>
      <c r="AX316" s="9" t="s">
        <v>5612</v>
      </c>
      <c r="AY316" s="9" t="s">
        <v>5612</v>
      </c>
      <c r="AZ316" s="9" t="s">
        <v>5612</v>
      </c>
    </row>
    <row r="317" spans="1:52" x14ac:dyDescent="0.2">
      <c r="A317" s="38" t="s">
        <v>6</v>
      </c>
      <c r="B317" s="7">
        <v>2012</v>
      </c>
      <c r="C317" s="3" t="s">
        <v>58</v>
      </c>
      <c r="D317" t="s">
        <v>93</v>
      </c>
      <c r="E317" t="s">
        <v>826</v>
      </c>
      <c r="F317">
        <v>10</v>
      </c>
      <c r="G317">
        <v>5</v>
      </c>
      <c r="H317">
        <v>5</v>
      </c>
      <c r="I317">
        <v>5</v>
      </c>
      <c r="J317">
        <v>5</v>
      </c>
      <c r="K317">
        <v>5</v>
      </c>
      <c r="L317">
        <v>5</v>
      </c>
      <c r="M317">
        <v>10</v>
      </c>
      <c r="N317">
        <v>21</v>
      </c>
      <c r="O317">
        <v>19</v>
      </c>
      <c r="P317">
        <v>90</v>
      </c>
      <c r="Q317">
        <v>50</v>
      </c>
      <c r="R317">
        <v>196735</v>
      </c>
      <c r="S317">
        <v>394075</v>
      </c>
      <c r="T317">
        <v>404523</v>
      </c>
      <c r="U317">
        <v>375531</v>
      </c>
      <c r="V317">
        <v>368742</v>
      </c>
      <c r="W317">
        <v>402090</v>
      </c>
      <c r="X317">
        <v>352493</v>
      </c>
      <c r="Y317">
        <v>236461</v>
      </c>
      <c r="Z317">
        <v>135050</v>
      </c>
      <c r="AA317">
        <v>50672</v>
      </c>
      <c r="AB317">
        <v>2916372</v>
      </c>
      <c r="AC317">
        <v>422183</v>
      </c>
      <c r="AD317" s="9">
        <v>5.082979642666531E-5</v>
      </c>
      <c r="AE317" s="9">
        <v>1.2687940112922667E-5</v>
      </c>
      <c r="AF317" s="9">
        <v>1.2360236624369936E-5</v>
      </c>
      <c r="AG317" s="9">
        <v>1.3314480029611404E-5</v>
      </c>
      <c r="AH317" s="9">
        <v>1.3559616208622831E-5</v>
      </c>
      <c r="AI317" s="9">
        <v>1.2435026984008556E-5</v>
      </c>
      <c r="AJ317" s="9">
        <v>1.4184678844686278E-5</v>
      </c>
      <c r="AK317" s="9">
        <v>4.229027196873903E-5</v>
      </c>
      <c r="AL317" s="9">
        <v>1.5549796371714181E-4</v>
      </c>
      <c r="AM317" s="9">
        <v>3.7496053047047682E-4</v>
      </c>
      <c r="AN317" s="9">
        <v>3.0860260625187731E-5</v>
      </c>
      <c r="AO317" s="9">
        <v>1.184320543461011E-4</v>
      </c>
      <c r="AP317" s="8">
        <v>4.45E-3</v>
      </c>
      <c r="AQ317" s="8" t="s">
        <v>5612</v>
      </c>
      <c r="AR317" s="37">
        <v>0.45900000000000002</v>
      </c>
      <c r="AS317" s="37">
        <v>0.624</v>
      </c>
      <c r="AT317" s="37">
        <v>0.59200000000000008</v>
      </c>
      <c r="AU317" s="9" t="s">
        <v>5612</v>
      </c>
      <c r="AV317" s="9" t="s">
        <v>5612</v>
      </c>
      <c r="AW317" s="9" t="s">
        <v>5612</v>
      </c>
      <c r="AX317" s="9" t="s">
        <v>5612</v>
      </c>
      <c r="AY317" s="9" t="s">
        <v>5612</v>
      </c>
      <c r="AZ317" s="9" t="s">
        <v>5612</v>
      </c>
    </row>
    <row r="318" spans="1:52" x14ac:dyDescent="0.2">
      <c r="A318" s="38" t="s">
        <v>6</v>
      </c>
      <c r="B318" s="7">
        <v>2012</v>
      </c>
      <c r="C318" s="3" t="s">
        <v>59</v>
      </c>
      <c r="D318" t="s">
        <v>93</v>
      </c>
      <c r="E318" t="s">
        <v>827</v>
      </c>
      <c r="F318">
        <v>10</v>
      </c>
      <c r="G318">
        <v>5</v>
      </c>
      <c r="H318">
        <v>5</v>
      </c>
      <c r="I318">
        <v>5</v>
      </c>
      <c r="J318">
        <v>5</v>
      </c>
      <c r="K318">
        <v>5</v>
      </c>
      <c r="L318">
        <v>5</v>
      </c>
      <c r="M318">
        <v>5</v>
      </c>
      <c r="N318">
        <v>5</v>
      </c>
      <c r="O318">
        <v>24</v>
      </c>
      <c r="P318">
        <v>74</v>
      </c>
      <c r="Q318">
        <v>34</v>
      </c>
      <c r="R318">
        <v>196735</v>
      </c>
      <c r="S318">
        <v>394075</v>
      </c>
      <c r="T318">
        <v>404523</v>
      </c>
      <c r="U318">
        <v>375531</v>
      </c>
      <c r="V318">
        <v>368742</v>
      </c>
      <c r="W318">
        <v>402090</v>
      </c>
      <c r="X318">
        <v>352493</v>
      </c>
      <c r="Y318">
        <v>236461</v>
      </c>
      <c r="Z318">
        <v>135050</v>
      </c>
      <c r="AA318">
        <v>50672</v>
      </c>
      <c r="AB318">
        <v>2916372</v>
      </c>
      <c r="AC318">
        <v>422183</v>
      </c>
      <c r="AD318" s="9">
        <v>5.082979642666531E-5</v>
      </c>
      <c r="AE318" s="9">
        <v>1.2687940112922667E-5</v>
      </c>
      <c r="AF318" s="9">
        <v>1.2360236624369936E-5</v>
      </c>
      <c r="AG318" s="9">
        <v>1.3314480029611404E-5</v>
      </c>
      <c r="AH318" s="9">
        <v>1.3559616208622831E-5</v>
      </c>
      <c r="AI318" s="9">
        <v>1.2435026984008556E-5</v>
      </c>
      <c r="AJ318" s="9">
        <v>1.4184678844686278E-5</v>
      </c>
      <c r="AK318" s="9">
        <v>2.1145135984369515E-5</v>
      </c>
      <c r="AL318" s="9">
        <v>3.7023324694557571E-5</v>
      </c>
      <c r="AM318" s="9">
        <v>4.7363435427849701E-4</v>
      </c>
      <c r="AN318" s="9">
        <v>2.5373992069598803E-5</v>
      </c>
      <c r="AO318" s="9">
        <v>8.0533796955348743E-5</v>
      </c>
      <c r="AP318" s="8">
        <v>2.5200000000000005E-3</v>
      </c>
      <c r="AQ318" s="8" t="s">
        <v>5612</v>
      </c>
      <c r="AR318" s="37">
        <v>0.46600000000000003</v>
      </c>
      <c r="AS318" s="37">
        <v>0.6409999999999999</v>
      </c>
      <c r="AT318" s="37">
        <v>0.59200000000000008</v>
      </c>
      <c r="AU318" s="9" t="s">
        <v>5612</v>
      </c>
      <c r="AV318" s="9" t="s">
        <v>5612</v>
      </c>
      <c r="AW318" s="9" t="s">
        <v>5612</v>
      </c>
      <c r="AX318" s="9" t="s">
        <v>5612</v>
      </c>
      <c r="AY318" s="9" t="s">
        <v>5612</v>
      </c>
      <c r="AZ318" s="9" t="s">
        <v>5612</v>
      </c>
    </row>
    <row r="319" spans="1:52" x14ac:dyDescent="0.2">
      <c r="A319" s="38" t="s">
        <v>6</v>
      </c>
      <c r="B319" s="7">
        <v>2012</v>
      </c>
      <c r="C319" s="3" t="s">
        <v>60</v>
      </c>
      <c r="D319" t="s">
        <v>93</v>
      </c>
      <c r="E319" t="s">
        <v>828</v>
      </c>
      <c r="F319">
        <v>10</v>
      </c>
      <c r="G319">
        <v>5</v>
      </c>
      <c r="H319">
        <v>5</v>
      </c>
      <c r="I319">
        <v>5</v>
      </c>
      <c r="J319">
        <v>5</v>
      </c>
      <c r="K319">
        <v>5</v>
      </c>
      <c r="L319">
        <v>5</v>
      </c>
      <c r="M319">
        <v>5</v>
      </c>
      <c r="N319">
        <v>5</v>
      </c>
      <c r="O319">
        <v>23</v>
      </c>
      <c r="P319">
        <v>73</v>
      </c>
      <c r="Q319">
        <v>33</v>
      </c>
      <c r="R319">
        <v>196735</v>
      </c>
      <c r="S319">
        <v>394075</v>
      </c>
      <c r="T319">
        <v>404523</v>
      </c>
      <c r="U319">
        <v>375531</v>
      </c>
      <c r="V319">
        <v>368742</v>
      </c>
      <c r="W319">
        <v>402090</v>
      </c>
      <c r="X319">
        <v>352493</v>
      </c>
      <c r="Y319">
        <v>236461</v>
      </c>
      <c r="Z319">
        <v>135050</v>
      </c>
      <c r="AA319">
        <v>50672</v>
      </c>
      <c r="AB319">
        <v>2916372</v>
      </c>
      <c r="AC319">
        <v>422183</v>
      </c>
      <c r="AD319" s="9">
        <v>5.082979642666531E-5</v>
      </c>
      <c r="AE319" s="9">
        <v>1.2687940112922667E-5</v>
      </c>
      <c r="AF319" s="9">
        <v>1.2360236624369936E-5</v>
      </c>
      <c r="AG319" s="9">
        <v>1.3314480029611404E-5</v>
      </c>
      <c r="AH319" s="9">
        <v>1.3559616208622831E-5</v>
      </c>
      <c r="AI319" s="9">
        <v>1.2435026984008556E-5</v>
      </c>
      <c r="AJ319" s="9">
        <v>1.4184678844686278E-5</v>
      </c>
      <c r="AK319" s="9">
        <v>2.1145135984369515E-5</v>
      </c>
      <c r="AL319" s="9">
        <v>3.7023324694557571E-5</v>
      </c>
      <c r="AM319" s="9">
        <v>4.5389958951689294E-4</v>
      </c>
      <c r="AN319" s="9">
        <v>2.5031100284874495E-5</v>
      </c>
      <c r="AO319" s="9">
        <v>7.8165155868426721E-5</v>
      </c>
      <c r="AP319" s="8">
        <v>1.7499999999999997E-4</v>
      </c>
      <c r="AQ319" s="8" t="s">
        <v>5612</v>
      </c>
      <c r="AR319" s="37" t="s">
        <v>5612</v>
      </c>
      <c r="AS319" s="37" t="s">
        <v>5612</v>
      </c>
      <c r="AT319" s="37" t="s">
        <v>5612</v>
      </c>
      <c r="AU319" s="9" t="s">
        <v>5612</v>
      </c>
      <c r="AV319" s="9" t="s">
        <v>5612</v>
      </c>
      <c r="AW319" s="9" t="s">
        <v>5612</v>
      </c>
      <c r="AX319" s="9" t="s">
        <v>5612</v>
      </c>
      <c r="AY319" s="9" t="s">
        <v>5612</v>
      </c>
      <c r="AZ319" s="9" t="s">
        <v>5612</v>
      </c>
    </row>
    <row r="320" spans="1:52" x14ac:dyDescent="0.2">
      <c r="A320" s="38" t="s">
        <v>6</v>
      </c>
      <c r="B320" s="7">
        <v>2012</v>
      </c>
      <c r="C320" s="3" t="s">
        <v>61</v>
      </c>
      <c r="D320" t="s">
        <v>93</v>
      </c>
      <c r="E320" t="s">
        <v>829</v>
      </c>
      <c r="F320">
        <v>10</v>
      </c>
      <c r="G320">
        <v>5</v>
      </c>
      <c r="H320">
        <v>5</v>
      </c>
      <c r="I320">
        <v>5</v>
      </c>
      <c r="J320">
        <v>5</v>
      </c>
      <c r="K320">
        <v>5</v>
      </c>
      <c r="L320">
        <v>5</v>
      </c>
      <c r="M320">
        <v>5</v>
      </c>
      <c r="N320">
        <v>11</v>
      </c>
      <c r="O320">
        <v>24</v>
      </c>
      <c r="P320">
        <v>80</v>
      </c>
      <c r="Q320">
        <v>40</v>
      </c>
      <c r="R320">
        <v>196735</v>
      </c>
      <c r="S320">
        <v>394075</v>
      </c>
      <c r="T320">
        <v>404523</v>
      </c>
      <c r="U320">
        <v>375531</v>
      </c>
      <c r="V320">
        <v>368742</v>
      </c>
      <c r="W320">
        <v>402090</v>
      </c>
      <c r="X320">
        <v>352493</v>
      </c>
      <c r="Y320">
        <v>236461</v>
      </c>
      <c r="Z320">
        <v>135050</v>
      </c>
      <c r="AA320">
        <v>50672</v>
      </c>
      <c r="AB320">
        <v>2916372</v>
      </c>
      <c r="AC320">
        <v>422183</v>
      </c>
      <c r="AD320" s="9">
        <v>5.082979642666531E-5</v>
      </c>
      <c r="AE320" s="9">
        <v>1.2687940112922667E-5</v>
      </c>
      <c r="AF320" s="9">
        <v>1.2360236624369936E-5</v>
      </c>
      <c r="AG320" s="9">
        <v>1.3314480029611404E-5</v>
      </c>
      <c r="AH320" s="9">
        <v>1.3559616208622831E-5</v>
      </c>
      <c r="AI320" s="9">
        <v>1.2435026984008556E-5</v>
      </c>
      <c r="AJ320" s="9">
        <v>1.4184678844686278E-5</v>
      </c>
      <c r="AK320" s="9">
        <v>2.1145135984369515E-5</v>
      </c>
      <c r="AL320" s="9">
        <v>8.145131432802665E-5</v>
      </c>
      <c r="AM320" s="9">
        <v>4.7363435427849701E-4</v>
      </c>
      <c r="AN320" s="9">
        <v>2.7431342777944652E-5</v>
      </c>
      <c r="AO320" s="9">
        <v>9.4745643476880885E-5</v>
      </c>
      <c r="AP320" s="8">
        <v>7.4999999999999993E-5</v>
      </c>
      <c r="AQ320" s="8" t="s">
        <v>5612</v>
      </c>
      <c r="AR320" s="37" t="s">
        <v>5612</v>
      </c>
      <c r="AS320" s="37" t="s">
        <v>5612</v>
      </c>
      <c r="AT320" s="37" t="s">
        <v>5612</v>
      </c>
      <c r="AU320" s="9" t="s">
        <v>5612</v>
      </c>
      <c r="AV320" s="9" t="s">
        <v>5612</v>
      </c>
      <c r="AW320" s="9" t="s">
        <v>5612</v>
      </c>
      <c r="AX320" s="9" t="s">
        <v>5612</v>
      </c>
      <c r="AY320" s="9" t="s">
        <v>5612</v>
      </c>
      <c r="AZ320" s="9" t="s">
        <v>5612</v>
      </c>
    </row>
    <row r="321" spans="1:52" x14ac:dyDescent="0.2">
      <c r="A321" s="38" t="s">
        <v>6</v>
      </c>
      <c r="B321" s="7">
        <v>2012</v>
      </c>
      <c r="C321" s="3" t="s">
        <v>62</v>
      </c>
      <c r="D321" t="s">
        <v>93</v>
      </c>
      <c r="E321" t="s">
        <v>830</v>
      </c>
      <c r="F321">
        <v>10</v>
      </c>
      <c r="G321">
        <v>5</v>
      </c>
      <c r="H321">
        <v>5</v>
      </c>
      <c r="I321">
        <v>5</v>
      </c>
      <c r="J321">
        <v>5</v>
      </c>
      <c r="K321">
        <v>5</v>
      </c>
      <c r="L321">
        <v>5</v>
      </c>
      <c r="M321">
        <v>5</v>
      </c>
      <c r="N321">
        <v>11</v>
      </c>
      <c r="O321">
        <v>32</v>
      </c>
      <c r="P321">
        <v>88</v>
      </c>
      <c r="Q321">
        <v>48</v>
      </c>
      <c r="R321">
        <v>196735</v>
      </c>
      <c r="S321">
        <v>394075</v>
      </c>
      <c r="T321">
        <v>404523</v>
      </c>
      <c r="U321">
        <v>375531</v>
      </c>
      <c r="V321">
        <v>368742</v>
      </c>
      <c r="W321">
        <v>402090</v>
      </c>
      <c r="X321">
        <v>352493</v>
      </c>
      <c r="Y321">
        <v>236461</v>
      </c>
      <c r="Z321">
        <v>135050</v>
      </c>
      <c r="AA321">
        <v>50672</v>
      </c>
      <c r="AB321">
        <v>2916372</v>
      </c>
      <c r="AC321">
        <v>422183</v>
      </c>
      <c r="AD321" s="9">
        <v>5.082979642666531E-5</v>
      </c>
      <c r="AE321" s="9">
        <v>1.2687940112922667E-5</v>
      </c>
      <c r="AF321" s="9">
        <v>1.2360236624369936E-5</v>
      </c>
      <c r="AG321" s="9">
        <v>1.3314480029611404E-5</v>
      </c>
      <c r="AH321" s="9">
        <v>1.3559616208622831E-5</v>
      </c>
      <c r="AI321" s="9">
        <v>1.2435026984008556E-5</v>
      </c>
      <c r="AJ321" s="9">
        <v>1.4184678844686278E-5</v>
      </c>
      <c r="AK321" s="9">
        <v>2.1145135984369515E-5</v>
      </c>
      <c r="AL321" s="9">
        <v>8.145131432802665E-5</v>
      </c>
      <c r="AM321" s="9">
        <v>6.3151247237132932E-4</v>
      </c>
      <c r="AN321" s="9">
        <v>3.0174477055739116E-5</v>
      </c>
      <c r="AO321" s="9">
        <v>1.1369477217225706E-4</v>
      </c>
      <c r="AP321" s="8">
        <v>1.5999999999999999E-4</v>
      </c>
      <c r="AQ321" s="8" t="s">
        <v>5612</v>
      </c>
      <c r="AR321" s="37">
        <v>1.7000000000000001E-2</v>
      </c>
      <c r="AS321" s="37">
        <v>0</v>
      </c>
      <c r="AT321" s="37">
        <v>0</v>
      </c>
      <c r="AU321" s="9" t="s">
        <v>5612</v>
      </c>
      <c r="AV321" s="9" t="s">
        <v>5612</v>
      </c>
      <c r="AW321" s="9" t="s">
        <v>5612</v>
      </c>
      <c r="AX321" s="9" t="s">
        <v>5612</v>
      </c>
      <c r="AY321" s="9" t="s">
        <v>5612</v>
      </c>
      <c r="AZ321" s="9" t="s">
        <v>5612</v>
      </c>
    </row>
    <row r="322" spans="1:52" x14ac:dyDescent="0.2">
      <c r="A322" s="38" t="s">
        <v>6</v>
      </c>
      <c r="B322" s="7">
        <v>2012</v>
      </c>
      <c r="C322" s="3" t="s">
        <v>63</v>
      </c>
      <c r="D322" t="s">
        <v>93</v>
      </c>
      <c r="E322" t="s">
        <v>831</v>
      </c>
      <c r="F322">
        <v>10</v>
      </c>
      <c r="G322">
        <v>5</v>
      </c>
      <c r="H322">
        <v>5</v>
      </c>
      <c r="I322">
        <v>5</v>
      </c>
      <c r="J322">
        <v>5</v>
      </c>
      <c r="K322">
        <v>5</v>
      </c>
      <c r="L322">
        <v>5</v>
      </c>
      <c r="M322">
        <v>5</v>
      </c>
      <c r="N322">
        <v>15</v>
      </c>
      <c r="O322">
        <v>30</v>
      </c>
      <c r="P322">
        <v>90</v>
      </c>
      <c r="Q322">
        <v>50</v>
      </c>
      <c r="R322">
        <v>196735</v>
      </c>
      <c r="S322">
        <v>394075</v>
      </c>
      <c r="T322">
        <v>404523</v>
      </c>
      <c r="U322">
        <v>375531</v>
      </c>
      <c r="V322">
        <v>368742</v>
      </c>
      <c r="W322">
        <v>402090</v>
      </c>
      <c r="X322">
        <v>352493</v>
      </c>
      <c r="Y322">
        <v>236461</v>
      </c>
      <c r="Z322">
        <v>135050</v>
      </c>
      <c r="AA322">
        <v>50672</v>
      </c>
      <c r="AB322">
        <v>2916372</v>
      </c>
      <c r="AC322">
        <v>422183</v>
      </c>
      <c r="AD322" s="9">
        <v>5.082979642666531E-5</v>
      </c>
      <c r="AE322" s="9">
        <v>1.2687940112922667E-5</v>
      </c>
      <c r="AF322" s="9">
        <v>1.2360236624369936E-5</v>
      </c>
      <c r="AG322" s="9">
        <v>1.3314480029611404E-5</v>
      </c>
      <c r="AH322" s="9">
        <v>1.3559616208622831E-5</v>
      </c>
      <c r="AI322" s="9">
        <v>1.2435026984008556E-5</v>
      </c>
      <c r="AJ322" s="9">
        <v>1.4184678844686278E-5</v>
      </c>
      <c r="AK322" s="9">
        <v>2.1145135984369515E-5</v>
      </c>
      <c r="AL322" s="9">
        <v>1.1106997408367271E-4</v>
      </c>
      <c r="AM322" s="9">
        <v>5.9204294284812128E-4</v>
      </c>
      <c r="AN322" s="9">
        <v>3.0860260625187731E-5</v>
      </c>
      <c r="AO322" s="9">
        <v>1.184320543461011E-4</v>
      </c>
      <c r="AP322" s="8">
        <v>5.0000000000000002E-5</v>
      </c>
      <c r="AQ322" s="8" t="s">
        <v>5612</v>
      </c>
      <c r="AR322" s="37">
        <v>6.6000000000000003E-2</v>
      </c>
      <c r="AS322" s="37">
        <v>7.2000000000000008E-2</v>
      </c>
      <c r="AT322" s="37">
        <v>0.122</v>
      </c>
      <c r="AU322" s="9" t="s">
        <v>5612</v>
      </c>
      <c r="AV322" s="9" t="s">
        <v>5612</v>
      </c>
      <c r="AW322" s="9" t="s">
        <v>5612</v>
      </c>
      <c r="AX322" s="9" t="s">
        <v>5612</v>
      </c>
      <c r="AY322" s="9" t="s">
        <v>5612</v>
      </c>
      <c r="AZ322" s="9" t="s">
        <v>5612</v>
      </c>
    </row>
    <row r="323" spans="1:52" x14ac:dyDescent="0.2">
      <c r="A323" s="38" t="s">
        <v>6</v>
      </c>
      <c r="B323" s="7">
        <v>2012</v>
      </c>
      <c r="C323" s="3" t="s">
        <v>64</v>
      </c>
      <c r="D323" t="s">
        <v>93</v>
      </c>
      <c r="E323" t="s">
        <v>832</v>
      </c>
      <c r="F323">
        <v>10</v>
      </c>
      <c r="G323">
        <v>5</v>
      </c>
      <c r="H323">
        <v>5</v>
      </c>
      <c r="I323">
        <v>5</v>
      </c>
      <c r="J323">
        <v>5</v>
      </c>
      <c r="K323">
        <v>5</v>
      </c>
      <c r="L323">
        <v>5</v>
      </c>
      <c r="M323">
        <v>5</v>
      </c>
      <c r="N323">
        <v>12</v>
      </c>
      <c r="O323">
        <v>29</v>
      </c>
      <c r="P323">
        <v>86</v>
      </c>
      <c r="Q323">
        <v>46</v>
      </c>
      <c r="R323">
        <v>196735</v>
      </c>
      <c r="S323">
        <v>394075</v>
      </c>
      <c r="T323">
        <v>404523</v>
      </c>
      <c r="U323">
        <v>375531</v>
      </c>
      <c r="V323">
        <v>368742</v>
      </c>
      <c r="W323">
        <v>402090</v>
      </c>
      <c r="X323">
        <v>352493</v>
      </c>
      <c r="Y323">
        <v>236461</v>
      </c>
      <c r="Z323">
        <v>135050</v>
      </c>
      <c r="AA323">
        <v>50672</v>
      </c>
      <c r="AB323">
        <v>2916372</v>
      </c>
      <c r="AC323">
        <v>422183</v>
      </c>
      <c r="AD323" s="9">
        <v>5.082979642666531E-5</v>
      </c>
      <c r="AE323" s="9">
        <v>1.2687940112922667E-5</v>
      </c>
      <c r="AF323" s="9">
        <v>1.2360236624369936E-5</v>
      </c>
      <c r="AG323" s="9">
        <v>1.3314480029611404E-5</v>
      </c>
      <c r="AH323" s="9">
        <v>1.3559616208622831E-5</v>
      </c>
      <c r="AI323" s="9">
        <v>1.2435026984008556E-5</v>
      </c>
      <c r="AJ323" s="9">
        <v>1.4184678844686278E-5</v>
      </c>
      <c r="AK323" s="9">
        <v>2.1145135984369515E-5</v>
      </c>
      <c r="AL323" s="9">
        <v>8.8855979266938171E-5</v>
      </c>
      <c r="AM323" s="9">
        <v>5.7230817808651721E-4</v>
      </c>
      <c r="AN323" s="9">
        <v>2.9488693486290501E-5</v>
      </c>
      <c r="AO323" s="9">
        <v>1.0895748999841301E-4</v>
      </c>
      <c r="AP323" s="8">
        <v>2.4000000000000002E-3</v>
      </c>
      <c r="AQ323" s="8" t="s">
        <v>5612</v>
      </c>
      <c r="AR323" s="37">
        <v>0.27</v>
      </c>
      <c r="AS323" s="37">
        <v>0.35000000000000003</v>
      </c>
      <c r="AT323" s="37">
        <v>0.28199999999999997</v>
      </c>
      <c r="AU323" s="9" t="s">
        <v>5612</v>
      </c>
      <c r="AV323" s="9" t="s">
        <v>5612</v>
      </c>
      <c r="AW323" s="9" t="s">
        <v>5612</v>
      </c>
      <c r="AX323" s="9" t="s">
        <v>5612</v>
      </c>
      <c r="AY323" s="9" t="s">
        <v>5612</v>
      </c>
      <c r="AZ323" s="9" t="s">
        <v>5612</v>
      </c>
    </row>
    <row r="324" spans="1:52" x14ac:dyDescent="0.2">
      <c r="A324" s="38" t="s">
        <v>6</v>
      </c>
      <c r="B324" s="7">
        <v>2012</v>
      </c>
      <c r="C324" s="3" t="s">
        <v>65</v>
      </c>
      <c r="D324" t="s">
        <v>93</v>
      </c>
      <c r="E324" t="s">
        <v>833</v>
      </c>
      <c r="F324">
        <v>10</v>
      </c>
      <c r="G324">
        <v>5</v>
      </c>
      <c r="H324">
        <v>5</v>
      </c>
      <c r="I324">
        <v>5</v>
      </c>
      <c r="J324">
        <v>5</v>
      </c>
      <c r="K324">
        <v>5</v>
      </c>
      <c r="L324">
        <v>5</v>
      </c>
      <c r="M324">
        <v>5</v>
      </c>
      <c r="N324">
        <v>5</v>
      </c>
      <c r="O324">
        <v>29</v>
      </c>
      <c r="P324">
        <v>79</v>
      </c>
      <c r="Q324">
        <v>39</v>
      </c>
      <c r="R324">
        <v>196735</v>
      </c>
      <c r="S324">
        <v>394075</v>
      </c>
      <c r="T324">
        <v>404523</v>
      </c>
      <c r="U324">
        <v>375531</v>
      </c>
      <c r="V324">
        <v>368742</v>
      </c>
      <c r="W324">
        <v>402090</v>
      </c>
      <c r="X324">
        <v>352493</v>
      </c>
      <c r="Y324">
        <v>236461</v>
      </c>
      <c r="Z324">
        <v>135050</v>
      </c>
      <c r="AA324">
        <v>50672</v>
      </c>
      <c r="AB324">
        <v>2916372</v>
      </c>
      <c r="AC324">
        <v>422183</v>
      </c>
      <c r="AD324" s="9">
        <v>5.082979642666531E-5</v>
      </c>
      <c r="AE324" s="9">
        <v>1.2687940112922667E-5</v>
      </c>
      <c r="AF324" s="9">
        <v>1.2360236624369936E-5</v>
      </c>
      <c r="AG324" s="9">
        <v>1.3314480029611404E-5</v>
      </c>
      <c r="AH324" s="9">
        <v>1.3559616208622831E-5</v>
      </c>
      <c r="AI324" s="9">
        <v>1.2435026984008556E-5</v>
      </c>
      <c r="AJ324" s="9">
        <v>1.4184678844686278E-5</v>
      </c>
      <c r="AK324" s="9">
        <v>2.1145135984369515E-5</v>
      </c>
      <c r="AL324" s="9">
        <v>3.7023324694557571E-5</v>
      </c>
      <c r="AM324" s="9">
        <v>5.7230817808651721E-4</v>
      </c>
      <c r="AN324" s="9">
        <v>2.7088450993220344E-5</v>
      </c>
      <c r="AO324" s="9">
        <v>9.2377002389958863E-5</v>
      </c>
      <c r="AP324" s="8">
        <v>3.7500000000000003E-3</v>
      </c>
      <c r="AQ324" s="8" t="s">
        <v>5612</v>
      </c>
      <c r="AR324" s="37">
        <v>0.379</v>
      </c>
      <c r="AS324" s="37">
        <v>0.53200000000000003</v>
      </c>
      <c r="AT324" s="37">
        <v>0.41799999999999998</v>
      </c>
      <c r="AU324" s="9" t="s">
        <v>5612</v>
      </c>
      <c r="AV324" s="9" t="s">
        <v>5612</v>
      </c>
      <c r="AW324" s="9" t="s">
        <v>5612</v>
      </c>
      <c r="AX324" s="9" t="s">
        <v>5612</v>
      </c>
      <c r="AY324" s="9" t="s">
        <v>5612</v>
      </c>
      <c r="AZ324" s="9" t="s">
        <v>5612</v>
      </c>
    </row>
    <row r="325" spans="1:52" x14ac:dyDescent="0.2">
      <c r="A325" s="38" t="s">
        <v>6</v>
      </c>
      <c r="B325" s="7">
        <v>2012</v>
      </c>
      <c r="C325" s="3" t="s">
        <v>66</v>
      </c>
      <c r="D325" t="s">
        <v>93</v>
      </c>
      <c r="E325" t="s">
        <v>834</v>
      </c>
      <c r="F325">
        <v>10</v>
      </c>
      <c r="G325">
        <v>5</v>
      </c>
      <c r="H325">
        <v>5</v>
      </c>
      <c r="I325">
        <v>5</v>
      </c>
      <c r="J325">
        <v>5</v>
      </c>
      <c r="K325">
        <v>5</v>
      </c>
      <c r="L325">
        <v>5</v>
      </c>
      <c r="M325">
        <v>13</v>
      </c>
      <c r="N325">
        <v>24</v>
      </c>
      <c r="O325">
        <v>39</v>
      </c>
      <c r="P325">
        <v>116</v>
      </c>
      <c r="Q325">
        <v>76</v>
      </c>
      <c r="R325">
        <v>196735</v>
      </c>
      <c r="S325">
        <v>394075</v>
      </c>
      <c r="T325">
        <v>404523</v>
      </c>
      <c r="U325">
        <v>375531</v>
      </c>
      <c r="V325">
        <v>368742</v>
      </c>
      <c r="W325">
        <v>402090</v>
      </c>
      <c r="X325">
        <v>352493</v>
      </c>
      <c r="Y325">
        <v>236461</v>
      </c>
      <c r="Z325">
        <v>135050</v>
      </c>
      <c r="AA325">
        <v>50672</v>
      </c>
      <c r="AB325">
        <v>2916372</v>
      </c>
      <c r="AC325">
        <v>422183</v>
      </c>
      <c r="AD325" s="9">
        <v>5.082979642666531E-5</v>
      </c>
      <c r="AE325" s="9">
        <v>1.2687940112922667E-5</v>
      </c>
      <c r="AF325" s="9">
        <v>1.2360236624369936E-5</v>
      </c>
      <c r="AG325" s="9">
        <v>1.3314480029611404E-5</v>
      </c>
      <c r="AH325" s="9">
        <v>1.3559616208622831E-5</v>
      </c>
      <c r="AI325" s="9">
        <v>1.2435026984008556E-5</v>
      </c>
      <c r="AJ325" s="9">
        <v>1.4184678844686278E-5</v>
      </c>
      <c r="AK325" s="9">
        <v>5.4977353559360742E-5</v>
      </c>
      <c r="AL325" s="9">
        <v>1.7771195853387634E-4</v>
      </c>
      <c r="AM325" s="9">
        <v>7.696558257025576E-4</v>
      </c>
      <c r="AN325" s="9">
        <v>3.9775447028019742E-5</v>
      </c>
      <c r="AO325" s="9">
        <v>1.8001672260607366E-4</v>
      </c>
      <c r="AP325" s="8">
        <v>1.4175000000000002E-2</v>
      </c>
      <c r="AQ325" s="8" t="s">
        <v>5612</v>
      </c>
      <c r="AR325" s="37">
        <v>0.42100000000000004</v>
      </c>
      <c r="AS325" s="37">
        <v>0.57399999999999995</v>
      </c>
      <c r="AT325" s="37">
        <v>0.44900000000000001</v>
      </c>
      <c r="AU325" s="9" t="s">
        <v>5612</v>
      </c>
      <c r="AV325" s="9" t="s">
        <v>5612</v>
      </c>
      <c r="AW325" s="9" t="s">
        <v>5612</v>
      </c>
      <c r="AX325" s="9" t="s">
        <v>5612</v>
      </c>
      <c r="AY325" s="9" t="s">
        <v>5612</v>
      </c>
      <c r="AZ325" s="9" t="s">
        <v>5612</v>
      </c>
    </row>
    <row r="326" spans="1:52" x14ac:dyDescent="0.2">
      <c r="A326" s="38" t="s">
        <v>6</v>
      </c>
      <c r="B326" s="7">
        <v>2013</v>
      </c>
      <c r="C326" s="3" t="s">
        <v>55</v>
      </c>
      <c r="D326" t="s">
        <v>94</v>
      </c>
      <c r="E326" t="s">
        <v>835</v>
      </c>
      <c r="F326">
        <v>10</v>
      </c>
      <c r="G326">
        <v>5</v>
      </c>
      <c r="H326">
        <v>5</v>
      </c>
      <c r="I326">
        <v>5</v>
      </c>
      <c r="J326">
        <v>5</v>
      </c>
      <c r="K326">
        <v>5</v>
      </c>
      <c r="L326">
        <v>5</v>
      </c>
      <c r="M326">
        <v>23</v>
      </c>
      <c r="N326">
        <v>30</v>
      </c>
      <c r="O326">
        <v>70</v>
      </c>
      <c r="P326">
        <v>163</v>
      </c>
      <c r="Q326">
        <v>123</v>
      </c>
      <c r="R326">
        <v>195357</v>
      </c>
      <c r="S326">
        <v>396596</v>
      </c>
      <c r="T326">
        <v>404862</v>
      </c>
      <c r="U326">
        <v>379638</v>
      </c>
      <c r="V326">
        <v>366541</v>
      </c>
      <c r="W326">
        <v>399904</v>
      </c>
      <c r="X326">
        <v>358749</v>
      </c>
      <c r="Y326">
        <v>243527</v>
      </c>
      <c r="Z326">
        <v>136433</v>
      </c>
      <c r="AA326">
        <v>51762</v>
      </c>
      <c r="AB326">
        <v>2933369</v>
      </c>
      <c r="AC326">
        <v>431722</v>
      </c>
      <c r="AD326" s="9">
        <v>5.1188337249241132E-5</v>
      </c>
      <c r="AE326" s="9">
        <v>1.2607288021059214E-5</v>
      </c>
      <c r="AF326" s="9">
        <v>1.2349887122031704E-5</v>
      </c>
      <c r="AG326" s="9">
        <v>1.3170441315147587E-5</v>
      </c>
      <c r="AH326" s="9">
        <v>1.3641038792386118E-5</v>
      </c>
      <c r="AI326" s="9">
        <v>1.2503000720172842E-5</v>
      </c>
      <c r="AJ326" s="9">
        <v>1.393732107964064E-5</v>
      </c>
      <c r="AK326" s="9">
        <v>9.4445379773084706E-5</v>
      </c>
      <c r="AL326" s="9">
        <v>2.1988815022758423E-4</v>
      </c>
      <c r="AM326" s="9">
        <v>1.3523434179513929E-3</v>
      </c>
      <c r="AN326" s="9">
        <v>5.5567506167822735E-5</v>
      </c>
      <c r="AO326" s="9">
        <v>2.8490556422883245E-4</v>
      </c>
      <c r="AP326" s="8">
        <v>2.274E-2</v>
      </c>
      <c r="AQ326" s="8" t="s">
        <v>5612</v>
      </c>
      <c r="AR326" s="37">
        <v>0.44600000000000001</v>
      </c>
      <c r="AS326" s="37">
        <v>0.60499999999999998</v>
      </c>
      <c r="AT326" s="37">
        <v>0.49100000000000005</v>
      </c>
      <c r="AU326" s="9" t="s">
        <v>5612</v>
      </c>
      <c r="AV326" s="9" t="s">
        <v>5612</v>
      </c>
      <c r="AW326" s="9" t="s">
        <v>5612</v>
      </c>
      <c r="AX326" s="9" t="s">
        <v>5612</v>
      </c>
      <c r="AY326" s="9" t="s">
        <v>5612</v>
      </c>
      <c r="AZ326" s="9" t="s">
        <v>5612</v>
      </c>
    </row>
    <row r="327" spans="1:52" x14ac:dyDescent="0.2">
      <c r="A327" s="38" t="s">
        <v>6</v>
      </c>
      <c r="B327" s="7">
        <v>2013</v>
      </c>
      <c r="C327" s="3" t="s">
        <v>56</v>
      </c>
      <c r="D327" t="s">
        <v>94</v>
      </c>
      <c r="E327" t="s">
        <v>836</v>
      </c>
      <c r="F327">
        <v>10</v>
      </c>
      <c r="G327">
        <v>5</v>
      </c>
      <c r="H327">
        <v>5</v>
      </c>
      <c r="I327">
        <v>5</v>
      </c>
      <c r="J327">
        <v>5</v>
      </c>
      <c r="K327">
        <v>5</v>
      </c>
      <c r="L327">
        <v>5</v>
      </c>
      <c r="M327">
        <v>17</v>
      </c>
      <c r="N327">
        <v>16</v>
      </c>
      <c r="O327">
        <v>33</v>
      </c>
      <c r="P327">
        <v>106</v>
      </c>
      <c r="Q327">
        <v>66</v>
      </c>
      <c r="R327">
        <v>195357</v>
      </c>
      <c r="S327">
        <v>396596</v>
      </c>
      <c r="T327">
        <v>404862</v>
      </c>
      <c r="U327">
        <v>379638</v>
      </c>
      <c r="V327">
        <v>366541</v>
      </c>
      <c r="W327">
        <v>399904</v>
      </c>
      <c r="X327">
        <v>358749</v>
      </c>
      <c r="Y327">
        <v>243527</v>
      </c>
      <c r="Z327">
        <v>136433</v>
      </c>
      <c r="AA327">
        <v>51762</v>
      </c>
      <c r="AB327">
        <v>2933369</v>
      </c>
      <c r="AC327">
        <v>431722</v>
      </c>
      <c r="AD327" s="9">
        <v>5.1188337249241132E-5</v>
      </c>
      <c r="AE327" s="9">
        <v>1.2607288021059214E-5</v>
      </c>
      <c r="AF327" s="9">
        <v>1.2349887122031704E-5</v>
      </c>
      <c r="AG327" s="9">
        <v>1.3170441315147587E-5</v>
      </c>
      <c r="AH327" s="9">
        <v>1.3641038792386118E-5</v>
      </c>
      <c r="AI327" s="9">
        <v>1.2503000720172842E-5</v>
      </c>
      <c r="AJ327" s="9">
        <v>1.393732107964064E-5</v>
      </c>
      <c r="AK327" s="9">
        <v>6.9807454614888694E-5</v>
      </c>
      <c r="AL327" s="9">
        <v>1.1727368012137826E-4</v>
      </c>
      <c r="AM327" s="9">
        <v>6.3753332560565661E-4</v>
      </c>
      <c r="AN327" s="9">
        <v>3.6135924256375521E-5</v>
      </c>
      <c r="AO327" s="9">
        <v>1.5287615641547107E-4</v>
      </c>
      <c r="AP327" s="8">
        <v>6.5250000000000004E-3</v>
      </c>
      <c r="AQ327" s="8" t="s">
        <v>5612</v>
      </c>
      <c r="AR327" s="37">
        <v>0.45900000000000002</v>
      </c>
      <c r="AS327" s="37">
        <v>0.61899999999999999</v>
      </c>
      <c r="AT327" s="37">
        <v>0.50900000000000001</v>
      </c>
      <c r="AU327" s="9" t="s">
        <v>5612</v>
      </c>
      <c r="AV327" s="9" t="s">
        <v>5612</v>
      </c>
      <c r="AW327" s="9" t="s">
        <v>5612</v>
      </c>
      <c r="AX327" s="9" t="s">
        <v>5612</v>
      </c>
      <c r="AY327" s="9" t="s">
        <v>5612</v>
      </c>
      <c r="AZ327" s="9" t="s">
        <v>5612</v>
      </c>
    </row>
    <row r="328" spans="1:52" x14ac:dyDescent="0.2">
      <c r="A328" s="38" t="s">
        <v>6</v>
      </c>
      <c r="B328" s="7">
        <v>2013</v>
      </c>
      <c r="C328" s="3" t="s">
        <v>57</v>
      </c>
      <c r="D328" t="s">
        <v>94</v>
      </c>
      <c r="E328" t="s">
        <v>837</v>
      </c>
      <c r="F328">
        <v>10</v>
      </c>
      <c r="G328">
        <v>5</v>
      </c>
      <c r="H328">
        <v>5</v>
      </c>
      <c r="I328">
        <v>5</v>
      </c>
      <c r="J328">
        <v>5</v>
      </c>
      <c r="K328">
        <v>5</v>
      </c>
      <c r="L328">
        <v>5</v>
      </c>
      <c r="M328">
        <v>14</v>
      </c>
      <c r="N328">
        <v>21</v>
      </c>
      <c r="O328">
        <v>26</v>
      </c>
      <c r="P328">
        <v>101</v>
      </c>
      <c r="Q328">
        <v>61</v>
      </c>
      <c r="R328">
        <v>195357</v>
      </c>
      <c r="S328">
        <v>396596</v>
      </c>
      <c r="T328">
        <v>404862</v>
      </c>
      <c r="U328">
        <v>379638</v>
      </c>
      <c r="V328">
        <v>366541</v>
      </c>
      <c r="W328">
        <v>399904</v>
      </c>
      <c r="X328">
        <v>358749</v>
      </c>
      <c r="Y328">
        <v>243527</v>
      </c>
      <c r="Z328">
        <v>136433</v>
      </c>
      <c r="AA328">
        <v>51762</v>
      </c>
      <c r="AB328">
        <v>2933369</v>
      </c>
      <c r="AC328">
        <v>431722</v>
      </c>
      <c r="AD328" s="9">
        <v>5.1188337249241132E-5</v>
      </c>
      <c r="AE328" s="9">
        <v>1.2607288021059214E-5</v>
      </c>
      <c r="AF328" s="9">
        <v>1.2349887122031704E-5</v>
      </c>
      <c r="AG328" s="9">
        <v>1.3170441315147587E-5</v>
      </c>
      <c r="AH328" s="9">
        <v>1.3641038792386118E-5</v>
      </c>
      <c r="AI328" s="9">
        <v>1.2503000720172842E-5</v>
      </c>
      <c r="AJ328" s="9">
        <v>1.393732107964064E-5</v>
      </c>
      <c r="AK328" s="9">
        <v>5.7488492035790694E-5</v>
      </c>
      <c r="AL328" s="9">
        <v>1.5392170515930896E-4</v>
      </c>
      <c r="AM328" s="9">
        <v>5.0229898381051741E-4</v>
      </c>
      <c r="AN328" s="9">
        <v>3.4431399527301199E-5</v>
      </c>
      <c r="AO328" s="9">
        <v>1.4129462941429901E-4</v>
      </c>
      <c r="AP328" s="8">
        <v>3.2499999999999999E-3</v>
      </c>
      <c r="AQ328" s="8" t="s">
        <v>5612</v>
      </c>
      <c r="AR328" s="37">
        <v>0.46500000000000002</v>
      </c>
      <c r="AS328" s="37">
        <v>0.624</v>
      </c>
      <c r="AT328" s="37">
        <v>0.52900000000000003</v>
      </c>
      <c r="AU328" s="9" t="s">
        <v>5612</v>
      </c>
      <c r="AV328" s="9" t="s">
        <v>5612</v>
      </c>
      <c r="AW328" s="9" t="s">
        <v>5612</v>
      </c>
      <c r="AX328" s="9" t="s">
        <v>5612</v>
      </c>
      <c r="AY328" s="9" t="s">
        <v>5612</v>
      </c>
      <c r="AZ328" s="9" t="s">
        <v>5612</v>
      </c>
    </row>
    <row r="329" spans="1:52" x14ac:dyDescent="0.2">
      <c r="A329" s="38" t="s">
        <v>6</v>
      </c>
      <c r="B329" s="7">
        <v>2013</v>
      </c>
      <c r="C329" s="3" t="s">
        <v>58</v>
      </c>
      <c r="D329" t="s">
        <v>94</v>
      </c>
      <c r="E329" t="s">
        <v>838</v>
      </c>
      <c r="F329">
        <v>10</v>
      </c>
      <c r="G329">
        <v>5</v>
      </c>
      <c r="H329">
        <v>5</v>
      </c>
      <c r="I329">
        <v>5</v>
      </c>
      <c r="J329">
        <v>5</v>
      </c>
      <c r="K329">
        <v>5</v>
      </c>
      <c r="L329">
        <v>5</v>
      </c>
      <c r="M329">
        <v>11</v>
      </c>
      <c r="N329">
        <v>12</v>
      </c>
      <c r="O329">
        <v>23</v>
      </c>
      <c r="P329">
        <v>86</v>
      </c>
      <c r="Q329">
        <v>46</v>
      </c>
      <c r="R329">
        <v>195357</v>
      </c>
      <c r="S329">
        <v>396596</v>
      </c>
      <c r="T329">
        <v>404862</v>
      </c>
      <c r="U329">
        <v>379638</v>
      </c>
      <c r="V329">
        <v>366541</v>
      </c>
      <c r="W329">
        <v>399904</v>
      </c>
      <c r="X329">
        <v>358749</v>
      </c>
      <c r="Y329">
        <v>243527</v>
      </c>
      <c r="Z329">
        <v>136433</v>
      </c>
      <c r="AA329">
        <v>51762</v>
      </c>
      <c r="AB329">
        <v>2933369</v>
      </c>
      <c r="AC329">
        <v>431722</v>
      </c>
      <c r="AD329" s="9">
        <v>5.1188337249241132E-5</v>
      </c>
      <c r="AE329" s="9">
        <v>1.2607288021059214E-5</v>
      </c>
      <c r="AF329" s="9">
        <v>1.2349887122031704E-5</v>
      </c>
      <c r="AG329" s="9">
        <v>1.3170441315147587E-5</v>
      </c>
      <c r="AH329" s="9">
        <v>1.3641038792386118E-5</v>
      </c>
      <c r="AI329" s="9">
        <v>1.2503000720172842E-5</v>
      </c>
      <c r="AJ329" s="9">
        <v>1.393732107964064E-5</v>
      </c>
      <c r="AK329" s="9">
        <v>4.5169529456692689E-5</v>
      </c>
      <c r="AL329" s="9">
        <v>8.7955260091033692E-5</v>
      </c>
      <c r="AM329" s="9">
        <v>4.4434140875545766E-4</v>
      </c>
      <c r="AN329" s="9">
        <v>2.9317825340078251E-5</v>
      </c>
      <c r="AO329" s="9">
        <v>1.0655004841078287E-4</v>
      </c>
      <c r="AP329" s="8">
        <v>8.9999999999999998E-4</v>
      </c>
      <c r="AQ329" s="8" t="s">
        <v>5612</v>
      </c>
      <c r="AR329" s="37">
        <v>0.46600000000000003</v>
      </c>
      <c r="AS329" s="37">
        <v>0.626</v>
      </c>
      <c r="AT329" s="37">
        <v>0.52900000000000003</v>
      </c>
      <c r="AU329" s="9" t="s">
        <v>5612</v>
      </c>
      <c r="AV329" s="9" t="s">
        <v>5612</v>
      </c>
      <c r="AW329" s="9" t="s">
        <v>5612</v>
      </c>
      <c r="AX329" s="9" t="s">
        <v>5612</v>
      </c>
      <c r="AY329" s="9" t="s">
        <v>5612</v>
      </c>
      <c r="AZ329" s="9" t="s">
        <v>5612</v>
      </c>
    </row>
    <row r="330" spans="1:52" x14ac:dyDescent="0.2">
      <c r="A330" s="38" t="s">
        <v>6</v>
      </c>
      <c r="B330" s="7">
        <v>2013</v>
      </c>
      <c r="C330" s="3" t="s">
        <v>59</v>
      </c>
      <c r="D330" t="s">
        <v>94</v>
      </c>
      <c r="E330" t="s">
        <v>839</v>
      </c>
      <c r="F330">
        <v>10</v>
      </c>
      <c r="G330">
        <v>5</v>
      </c>
      <c r="H330">
        <v>5</v>
      </c>
      <c r="I330">
        <v>5</v>
      </c>
      <c r="J330">
        <v>5</v>
      </c>
      <c r="K330">
        <v>5</v>
      </c>
      <c r="L330">
        <v>5</v>
      </c>
      <c r="M330">
        <v>5</v>
      </c>
      <c r="N330">
        <v>5</v>
      </c>
      <c r="O330">
        <v>22</v>
      </c>
      <c r="P330">
        <v>72</v>
      </c>
      <c r="Q330">
        <v>32</v>
      </c>
      <c r="R330">
        <v>195357</v>
      </c>
      <c r="S330">
        <v>396596</v>
      </c>
      <c r="T330">
        <v>404862</v>
      </c>
      <c r="U330">
        <v>379638</v>
      </c>
      <c r="V330">
        <v>366541</v>
      </c>
      <c r="W330">
        <v>399904</v>
      </c>
      <c r="X330">
        <v>358749</v>
      </c>
      <c r="Y330">
        <v>243527</v>
      </c>
      <c r="Z330">
        <v>136433</v>
      </c>
      <c r="AA330">
        <v>51762</v>
      </c>
      <c r="AB330">
        <v>2933369</v>
      </c>
      <c r="AC330">
        <v>431722</v>
      </c>
      <c r="AD330" s="9">
        <v>5.1188337249241132E-5</v>
      </c>
      <c r="AE330" s="9">
        <v>1.2607288021059214E-5</v>
      </c>
      <c r="AF330" s="9">
        <v>1.2349887122031704E-5</v>
      </c>
      <c r="AG330" s="9">
        <v>1.3170441315147587E-5</v>
      </c>
      <c r="AH330" s="9">
        <v>1.3641038792386118E-5</v>
      </c>
      <c r="AI330" s="9">
        <v>1.2503000720172842E-5</v>
      </c>
      <c r="AJ330" s="9">
        <v>1.393732107964064E-5</v>
      </c>
      <c r="AK330" s="9">
        <v>2.0531604298496677E-5</v>
      </c>
      <c r="AL330" s="9">
        <v>3.6648025037930705E-5</v>
      </c>
      <c r="AM330" s="9">
        <v>4.2502221707043779E-4</v>
      </c>
      <c r="AN330" s="9">
        <v>2.4545156098670163E-5</v>
      </c>
      <c r="AO330" s="9">
        <v>7.4121772807501129E-5</v>
      </c>
      <c r="AP330" s="8">
        <v>1.8000000000000001E-4</v>
      </c>
      <c r="AQ330" s="8" t="s">
        <v>5612</v>
      </c>
      <c r="AR330" s="37">
        <v>0.47000000000000003</v>
      </c>
      <c r="AS330" s="37">
        <v>0.626</v>
      </c>
      <c r="AT330" s="37">
        <v>0.59599999999999997</v>
      </c>
      <c r="AU330" s="9" t="s">
        <v>5612</v>
      </c>
      <c r="AV330" s="9" t="s">
        <v>5612</v>
      </c>
      <c r="AW330" s="9" t="s">
        <v>5612</v>
      </c>
      <c r="AX330" s="9" t="s">
        <v>5612</v>
      </c>
      <c r="AY330" s="9" t="s">
        <v>5612</v>
      </c>
      <c r="AZ330" s="9" t="s">
        <v>5612</v>
      </c>
    </row>
    <row r="331" spans="1:52" x14ac:dyDescent="0.2">
      <c r="A331" s="38" t="s">
        <v>6</v>
      </c>
      <c r="B331" s="7">
        <v>2013</v>
      </c>
      <c r="C331" s="3" t="s">
        <v>60</v>
      </c>
      <c r="D331" t="s">
        <v>94</v>
      </c>
      <c r="E331" t="s">
        <v>840</v>
      </c>
      <c r="F331">
        <v>10</v>
      </c>
      <c r="G331">
        <v>5</v>
      </c>
      <c r="H331">
        <v>5</v>
      </c>
      <c r="I331">
        <v>5</v>
      </c>
      <c r="J331">
        <v>5</v>
      </c>
      <c r="K331">
        <v>5</v>
      </c>
      <c r="L331">
        <v>5</v>
      </c>
      <c r="M331">
        <v>5</v>
      </c>
      <c r="N331">
        <v>17</v>
      </c>
      <c r="O331">
        <v>34</v>
      </c>
      <c r="P331">
        <v>96</v>
      </c>
      <c r="Q331">
        <v>56</v>
      </c>
      <c r="R331">
        <v>195357</v>
      </c>
      <c r="S331">
        <v>396596</v>
      </c>
      <c r="T331">
        <v>404862</v>
      </c>
      <c r="U331">
        <v>379638</v>
      </c>
      <c r="V331">
        <v>366541</v>
      </c>
      <c r="W331">
        <v>399904</v>
      </c>
      <c r="X331">
        <v>358749</v>
      </c>
      <c r="Y331">
        <v>243527</v>
      </c>
      <c r="Z331">
        <v>136433</v>
      </c>
      <c r="AA331">
        <v>51762</v>
      </c>
      <c r="AB331">
        <v>2933369</v>
      </c>
      <c r="AC331">
        <v>431722</v>
      </c>
      <c r="AD331" s="9">
        <v>5.1188337249241132E-5</v>
      </c>
      <c r="AE331" s="9">
        <v>1.2607288021059214E-5</v>
      </c>
      <c r="AF331" s="9">
        <v>1.2349887122031704E-5</v>
      </c>
      <c r="AG331" s="9">
        <v>1.3170441315147587E-5</v>
      </c>
      <c r="AH331" s="9">
        <v>1.3641038792386118E-5</v>
      </c>
      <c r="AI331" s="9">
        <v>1.2503000720172842E-5</v>
      </c>
      <c r="AJ331" s="9">
        <v>1.393732107964064E-5</v>
      </c>
      <c r="AK331" s="9">
        <v>2.0531604298496677E-5</v>
      </c>
      <c r="AL331" s="9">
        <v>1.246032851289644E-4</v>
      </c>
      <c r="AM331" s="9">
        <v>6.5685251729067653E-4</v>
      </c>
      <c r="AN331" s="9">
        <v>3.2726874798226884E-5</v>
      </c>
      <c r="AO331" s="9">
        <v>1.2971310241312697E-4</v>
      </c>
      <c r="AP331" s="8">
        <v>1.5000000000000001E-4</v>
      </c>
      <c r="AQ331" s="8" t="s">
        <v>5612</v>
      </c>
      <c r="AR331" s="37" t="s">
        <v>5612</v>
      </c>
      <c r="AS331" s="37" t="s">
        <v>5612</v>
      </c>
      <c r="AT331" s="37" t="s">
        <v>5612</v>
      </c>
      <c r="AU331" s="9" t="s">
        <v>5612</v>
      </c>
      <c r="AV331" s="9" t="s">
        <v>5612</v>
      </c>
      <c r="AW331" s="9" t="s">
        <v>5612</v>
      </c>
      <c r="AX331" s="9" t="s">
        <v>5612</v>
      </c>
      <c r="AY331" s="9" t="s">
        <v>5612</v>
      </c>
      <c r="AZ331" s="9" t="s">
        <v>5612</v>
      </c>
    </row>
    <row r="332" spans="1:52" x14ac:dyDescent="0.2">
      <c r="A332" s="38" t="s">
        <v>6</v>
      </c>
      <c r="B332" s="7">
        <v>2013</v>
      </c>
      <c r="C332" s="3" t="s">
        <v>61</v>
      </c>
      <c r="D332" t="s">
        <v>94</v>
      </c>
      <c r="E332" t="s">
        <v>841</v>
      </c>
      <c r="F332">
        <v>10</v>
      </c>
      <c r="G332">
        <v>5</v>
      </c>
      <c r="H332">
        <v>5</v>
      </c>
      <c r="I332">
        <v>5</v>
      </c>
      <c r="J332">
        <v>5</v>
      </c>
      <c r="K332">
        <v>5</v>
      </c>
      <c r="L332">
        <v>5</v>
      </c>
      <c r="M332">
        <v>12</v>
      </c>
      <c r="N332">
        <v>16</v>
      </c>
      <c r="O332">
        <v>30</v>
      </c>
      <c r="P332">
        <v>98</v>
      </c>
      <c r="Q332">
        <v>58</v>
      </c>
      <c r="R332">
        <v>195357</v>
      </c>
      <c r="S332">
        <v>396596</v>
      </c>
      <c r="T332">
        <v>404862</v>
      </c>
      <c r="U332">
        <v>379638</v>
      </c>
      <c r="V332">
        <v>366541</v>
      </c>
      <c r="W332">
        <v>399904</v>
      </c>
      <c r="X332">
        <v>358749</v>
      </c>
      <c r="Y332">
        <v>243527</v>
      </c>
      <c r="Z332">
        <v>136433</v>
      </c>
      <c r="AA332">
        <v>51762</v>
      </c>
      <c r="AB332">
        <v>2933369</v>
      </c>
      <c r="AC332">
        <v>431722</v>
      </c>
      <c r="AD332" s="9">
        <v>5.1188337249241132E-5</v>
      </c>
      <c r="AE332" s="9">
        <v>1.2607288021059214E-5</v>
      </c>
      <c r="AF332" s="9">
        <v>1.2349887122031704E-5</v>
      </c>
      <c r="AG332" s="9">
        <v>1.3170441315147587E-5</v>
      </c>
      <c r="AH332" s="9">
        <v>1.3641038792386118E-5</v>
      </c>
      <c r="AI332" s="9">
        <v>1.2503000720172842E-5</v>
      </c>
      <c r="AJ332" s="9">
        <v>1.393732107964064E-5</v>
      </c>
      <c r="AK332" s="9">
        <v>4.9275850316392024E-5</v>
      </c>
      <c r="AL332" s="9">
        <v>1.1727368012137826E-4</v>
      </c>
      <c r="AM332" s="9">
        <v>5.7957575055059697E-4</v>
      </c>
      <c r="AN332" s="9">
        <v>3.3408684689856613E-5</v>
      </c>
      <c r="AO332" s="9">
        <v>1.3434571321359578E-4</v>
      </c>
      <c r="AP332" s="8">
        <v>6.0000000000000008E-5</v>
      </c>
      <c r="AQ332" s="8" t="s">
        <v>5612</v>
      </c>
      <c r="AR332" s="37" t="s">
        <v>5612</v>
      </c>
      <c r="AS332" s="37" t="s">
        <v>5612</v>
      </c>
      <c r="AT332" s="37" t="s">
        <v>5612</v>
      </c>
      <c r="AU332" s="9" t="s">
        <v>5612</v>
      </c>
      <c r="AV332" s="9" t="s">
        <v>5612</v>
      </c>
      <c r="AW332" s="9" t="s">
        <v>5612</v>
      </c>
      <c r="AX332" s="9" t="s">
        <v>5612</v>
      </c>
      <c r="AY332" s="9" t="s">
        <v>5612</v>
      </c>
      <c r="AZ332" s="9" t="s">
        <v>5612</v>
      </c>
    </row>
    <row r="333" spans="1:52" x14ac:dyDescent="0.2">
      <c r="A333" s="38" t="s">
        <v>6</v>
      </c>
      <c r="B333" s="7">
        <v>2013</v>
      </c>
      <c r="C333" s="3" t="s">
        <v>62</v>
      </c>
      <c r="D333" t="s">
        <v>94</v>
      </c>
      <c r="E333" t="s">
        <v>842</v>
      </c>
      <c r="F333">
        <v>10</v>
      </c>
      <c r="G333">
        <v>5</v>
      </c>
      <c r="H333">
        <v>5</v>
      </c>
      <c r="I333">
        <v>5</v>
      </c>
      <c r="J333">
        <v>5</v>
      </c>
      <c r="K333">
        <v>5</v>
      </c>
      <c r="L333">
        <v>5</v>
      </c>
      <c r="M333">
        <v>5</v>
      </c>
      <c r="N333">
        <v>15</v>
      </c>
      <c r="O333">
        <v>19</v>
      </c>
      <c r="P333">
        <v>79</v>
      </c>
      <c r="Q333">
        <v>39</v>
      </c>
      <c r="R333">
        <v>195357</v>
      </c>
      <c r="S333">
        <v>396596</v>
      </c>
      <c r="T333">
        <v>404862</v>
      </c>
      <c r="U333">
        <v>379638</v>
      </c>
      <c r="V333">
        <v>366541</v>
      </c>
      <c r="W333">
        <v>399904</v>
      </c>
      <c r="X333">
        <v>358749</v>
      </c>
      <c r="Y333">
        <v>243527</v>
      </c>
      <c r="Z333">
        <v>136433</v>
      </c>
      <c r="AA333">
        <v>51762</v>
      </c>
      <c r="AB333">
        <v>2933369</v>
      </c>
      <c r="AC333">
        <v>431722</v>
      </c>
      <c r="AD333" s="9">
        <v>5.1188337249241132E-5</v>
      </c>
      <c r="AE333" s="9">
        <v>1.2607288021059214E-5</v>
      </c>
      <c r="AF333" s="9">
        <v>1.2349887122031704E-5</v>
      </c>
      <c r="AG333" s="9">
        <v>1.3170441315147587E-5</v>
      </c>
      <c r="AH333" s="9">
        <v>1.3641038792386118E-5</v>
      </c>
      <c r="AI333" s="9">
        <v>1.2503000720172842E-5</v>
      </c>
      <c r="AJ333" s="9">
        <v>1.393732107964064E-5</v>
      </c>
      <c r="AK333" s="9">
        <v>2.0531604298496677E-5</v>
      </c>
      <c r="AL333" s="9">
        <v>1.0994407511379212E-4</v>
      </c>
      <c r="AM333" s="9">
        <v>3.670646420153781E-4</v>
      </c>
      <c r="AN333" s="9">
        <v>2.6931490719374207E-5</v>
      </c>
      <c r="AO333" s="9">
        <v>9.0335910609142E-5</v>
      </c>
      <c r="AP333" s="8">
        <v>1E-4</v>
      </c>
      <c r="AQ333" s="8" t="s">
        <v>5612</v>
      </c>
      <c r="AR333" s="37">
        <v>1.3999999999999999E-2</v>
      </c>
      <c r="AS333" s="37">
        <v>0</v>
      </c>
      <c r="AT333" s="37">
        <v>4.2000000000000003E-2</v>
      </c>
      <c r="AU333" s="9" t="s">
        <v>5612</v>
      </c>
      <c r="AV333" s="9" t="s">
        <v>5612</v>
      </c>
      <c r="AW333" s="9" t="s">
        <v>5612</v>
      </c>
      <c r="AX333" s="9" t="s">
        <v>5612</v>
      </c>
      <c r="AY333" s="9" t="s">
        <v>5612</v>
      </c>
      <c r="AZ333" s="9" t="s">
        <v>5612</v>
      </c>
    </row>
    <row r="334" spans="1:52" x14ac:dyDescent="0.2">
      <c r="A334" s="38" t="s">
        <v>6</v>
      </c>
      <c r="B334" s="7">
        <v>2013</v>
      </c>
      <c r="C334" s="3" t="s">
        <v>63</v>
      </c>
      <c r="D334" t="s">
        <v>94</v>
      </c>
      <c r="E334" t="s">
        <v>843</v>
      </c>
      <c r="F334">
        <v>10</v>
      </c>
      <c r="G334">
        <v>5</v>
      </c>
      <c r="H334">
        <v>5</v>
      </c>
      <c r="I334">
        <v>5</v>
      </c>
      <c r="J334">
        <v>5</v>
      </c>
      <c r="K334">
        <v>5</v>
      </c>
      <c r="L334">
        <v>5</v>
      </c>
      <c r="M334">
        <v>5</v>
      </c>
      <c r="N334">
        <v>5</v>
      </c>
      <c r="O334">
        <v>12</v>
      </c>
      <c r="P334">
        <v>62</v>
      </c>
      <c r="Q334">
        <v>22</v>
      </c>
      <c r="R334">
        <v>195357</v>
      </c>
      <c r="S334">
        <v>396596</v>
      </c>
      <c r="T334">
        <v>404862</v>
      </c>
      <c r="U334">
        <v>379638</v>
      </c>
      <c r="V334">
        <v>366541</v>
      </c>
      <c r="W334">
        <v>399904</v>
      </c>
      <c r="X334">
        <v>358749</v>
      </c>
      <c r="Y334">
        <v>243527</v>
      </c>
      <c r="Z334">
        <v>136433</v>
      </c>
      <c r="AA334">
        <v>51762</v>
      </c>
      <c r="AB334">
        <v>2933369</v>
      </c>
      <c r="AC334">
        <v>431722</v>
      </c>
      <c r="AD334" s="9">
        <v>5.1188337249241132E-5</v>
      </c>
      <c r="AE334" s="9">
        <v>1.2607288021059214E-5</v>
      </c>
      <c r="AF334" s="9">
        <v>1.2349887122031704E-5</v>
      </c>
      <c r="AG334" s="9">
        <v>1.3170441315147587E-5</v>
      </c>
      <c r="AH334" s="9">
        <v>1.3641038792386118E-5</v>
      </c>
      <c r="AI334" s="9">
        <v>1.2503000720172842E-5</v>
      </c>
      <c r="AJ334" s="9">
        <v>1.393732107964064E-5</v>
      </c>
      <c r="AK334" s="9">
        <v>2.0531604298496677E-5</v>
      </c>
      <c r="AL334" s="9">
        <v>3.6648025037930705E-5</v>
      </c>
      <c r="AM334" s="9">
        <v>2.3183030022023879E-4</v>
      </c>
      <c r="AN334" s="9">
        <v>2.113610664052153E-5</v>
      </c>
      <c r="AO334" s="9">
        <v>5.095871880515702E-5</v>
      </c>
      <c r="AP334" s="8">
        <v>4.4999999999999999E-4</v>
      </c>
      <c r="AQ334" s="8" t="s">
        <v>5612</v>
      </c>
      <c r="AR334" s="37">
        <v>5.4000000000000006E-2</v>
      </c>
      <c r="AS334" s="37">
        <v>7.6999999999999999E-2</v>
      </c>
      <c r="AT334" s="37">
        <v>0.13600000000000001</v>
      </c>
      <c r="AU334" s="9" t="s">
        <v>5612</v>
      </c>
      <c r="AV334" s="9" t="s">
        <v>5612</v>
      </c>
      <c r="AW334" s="9" t="s">
        <v>5612</v>
      </c>
      <c r="AX334" s="9" t="s">
        <v>5612</v>
      </c>
      <c r="AY334" s="9" t="s">
        <v>5612</v>
      </c>
      <c r="AZ334" s="9" t="s">
        <v>5612</v>
      </c>
    </row>
    <row r="335" spans="1:52" x14ac:dyDescent="0.2">
      <c r="A335" s="38" t="s">
        <v>6</v>
      </c>
      <c r="B335" s="7">
        <v>2013</v>
      </c>
      <c r="C335" s="3" t="s">
        <v>64</v>
      </c>
      <c r="D335" t="s">
        <v>94</v>
      </c>
      <c r="E335" t="s">
        <v>844</v>
      </c>
      <c r="F335">
        <v>10</v>
      </c>
      <c r="G335">
        <v>5</v>
      </c>
      <c r="H335">
        <v>5</v>
      </c>
      <c r="I335">
        <v>5</v>
      </c>
      <c r="J335">
        <v>5</v>
      </c>
      <c r="K335">
        <v>5</v>
      </c>
      <c r="L335">
        <v>5</v>
      </c>
      <c r="M335">
        <v>5</v>
      </c>
      <c r="N335">
        <v>16</v>
      </c>
      <c r="O335">
        <v>17</v>
      </c>
      <c r="P335">
        <v>78</v>
      </c>
      <c r="Q335">
        <v>38</v>
      </c>
      <c r="R335">
        <v>195357</v>
      </c>
      <c r="S335">
        <v>396596</v>
      </c>
      <c r="T335">
        <v>404862</v>
      </c>
      <c r="U335">
        <v>379638</v>
      </c>
      <c r="V335">
        <v>366541</v>
      </c>
      <c r="W335">
        <v>399904</v>
      </c>
      <c r="X335">
        <v>358749</v>
      </c>
      <c r="Y335">
        <v>243527</v>
      </c>
      <c r="Z335">
        <v>136433</v>
      </c>
      <c r="AA335">
        <v>51762</v>
      </c>
      <c r="AB335">
        <v>2933369</v>
      </c>
      <c r="AC335">
        <v>431722</v>
      </c>
      <c r="AD335" s="9">
        <v>5.1188337249241132E-5</v>
      </c>
      <c r="AE335" s="9">
        <v>1.2607288021059214E-5</v>
      </c>
      <c r="AF335" s="9">
        <v>1.2349887122031704E-5</v>
      </c>
      <c r="AG335" s="9">
        <v>1.3170441315147587E-5</v>
      </c>
      <c r="AH335" s="9">
        <v>1.3641038792386118E-5</v>
      </c>
      <c r="AI335" s="9">
        <v>1.2503000720172842E-5</v>
      </c>
      <c r="AJ335" s="9">
        <v>1.393732107964064E-5</v>
      </c>
      <c r="AK335" s="9">
        <v>2.0531604298496677E-5</v>
      </c>
      <c r="AL335" s="9">
        <v>1.1727368012137826E-4</v>
      </c>
      <c r="AM335" s="9">
        <v>3.2842625864533826E-4</v>
      </c>
      <c r="AN335" s="9">
        <v>2.6590585773559346E-5</v>
      </c>
      <c r="AO335" s="9">
        <v>8.8019605208907578E-5</v>
      </c>
      <c r="AP335" s="8">
        <v>7.8199999999999988E-3</v>
      </c>
      <c r="AQ335" s="8" t="s">
        <v>5612</v>
      </c>
      <c r="AR335" s="37">
        <v>0.26800000000000002</v>
      </c>
      <c r="AS335" s="37">
        <v>0.39299999999999996</v>
      </c>
      <c r="AT335" s="37">
        <v>0.40200000000000002</v>
      </c>
      <c r="AU335" s="9" t="s">
        <v>5612</v>
      </c>
      <c r="AV335" s="9" t="s">
        <v>5612</v>
      </c>
      <c r="AW335" s="9" t="s">
        <v>5612</v>
      </c>
      <c r="AX335" s="9" t="s">
        <v>5612</v>
      </c>
      <c r="AY335" s="9" t="s">
        <v>5612</v>
      </c>
      <c r="AZ335" s="9" t="s">
        <v>5612</v>
      </c>
    </row>
    <row r="336" spans="1:52" x14ac:dyDescent="0.2">
      <c r="A336" s="38" t="s">
        <v>6</v>
      </c>
      <c r="B336" s="7">
        <v>2013</v>
      </c>
      <c r="C336" s="3" t="s">
        <v>65</v>
      </c>
      <c r="D336" t="s">
        <v>94</v>
      </c>
      <c r="E336" t="s">
        <v>845</v>
      </c>
      <c r="F336">
        <v>10</v>
      </c>
      <c r="G336">
        <v>5</v>
      </c>
      <c r="H336">
        <v>5</v>
      </c>
      <c r="I336">
        <v>5</v>
      </c>
      <c r="J336">
        <v>5</v>
      </c>
      <c r="K336">
        <v>5</v>
      </c>
      <c r="L336">
        <v>5</v>
      </c>
      <c r="M336">
        <v>13</v>
      </c>
      <c r="N336">
        <v>18</v>
      </c>
      <c r="O336">
        <v>25</v>
      </c>
      <c r="P336">
        <v>96</v>
      </c>
      <c r="Q336">
        <v>56</v>
      </c>
      <c r="R336">
        <v>195357</v>
      </c>
      <c r="S336">
        <v>396596</v>
      </c>
      <c r="T336">
        <v>404862</v>
      </c>
      <c r="U336">
        <v>379638</v>
      </c>
      <c r="V336">
        <v>366541</v>
      </c>
      <c r="W336">
        <v>399904</v>
      </c>
      <c r="X336">
        <v>358749</v>
      </c>
      <c r="Y336">
        <v>243527</v>
      </c>
      <c r="Z336">
        <v>136433</v>
      </c>
      <c r="AA336">
        <v>51762</v>
      </c>
      <c r="AB336">
        <v>2933369</v>
      </c>
      <c r="AC336">
        <v>431722</v>
      </c>
      <c r="AD336" s="9">
        <v>5.1188337249241132E-5</v>
      </c>
      <c r="AE336" s="9">
        <v>1.2607288021059214E-5</v>
      </c>
      <c r="AF336" s="9">
        <v>1.2349887122031704E-5</v>
      </c>
      <c r="AG336" s="9">
        <v>1.3170441315147587E-5</v>
      </c>
      <c r="AH336" s="9">
        <v>1.3641038792386118E-5</v>
      </c>
      <c r="AI336" s="9">
        <v>1.2503000720172842E-5</v>
      </c>
      <c r="AJ336" s="9">
        <v>1.393732107964064E-5</v>
      </c>
      <c r="AK336" s="9">
        <v>5.3382171176091359E-5</v>
      </c>
      <c r="AL336" s="9">
        <v>1.3193289013655054E-4</v>
      </c>
      <c r="AM336" s="9">
        <v>4.8297979212549749E-4</v>
      </c>
      <c r="AN336" s="9">
        <v>3.2726874798226884E-5</v>
      </c>
      <c r="AO336" s="9">
        <v>1.2971310241312697E-4</v>
      </c>
      <c r="AP336" s="8">
        <v>8.3249999999999991E-3</v>
      </c>
      <c r="AQ336" s="8">
        <v>0.82400000000000007</v>
      </c>
      <c r="AR336" s="37">
        <v>0.39</v>
      </c>
      <c r="AS336" s="37">
        <v>0.55000000000000004</v>
      </c>
      <c r="AT336" s="37">
        <v>0.55500000000000005</v>
      </c>
      <c r="AU336" s="9" t="s">
        <v>5612</v>
      </c>
      <c r="AV336" s="9" t="s">
        <v>5612</v>
      </c>
      <c r="AW336" s="9" t="s">
        <v>5612</v>
      </c>
      <c r="AX336" s="9" t="s">
        <v>5612</v>
      </c>
      <c r="AY336" s="9" t="s">
        <v>5612</v>
      </c>
      <c r="AZ336" s="9" t="s">
        <v>5612</v>
      </c>
    </row>
    <row r="337" spans="1:52" x14ac:dyDescent="0.2">
      <c r="A337" s="38" t="s">
        <v>6</v>
      </c>
      <c r="B337" s="7">
        <v>2013</v>
      </c>
      <c r="C337" s="3" t="s">
        <v>66</v>
      </c>
      <c r="D337" t="s">
        <v>94</v>
      </c>
      <c r="E337" t="s">
        <v>846</v>
      </c>
      <c r="F337">
        <v>10</v>
      </c>
      <c r="G337">
        <v>5</v>
      </c>
      <c r="H337">
        <v>5</v>
      </c>
      <c r="I337">
        <v>5</v>
      </c>
      <c r="J337">
        <v>5</v>
      </c>
      <c r="K337">
        <v>5</v>
      </c>
      <c r="L337">
        <v>5</v>
      </c>
      <c r="M337">
        <v>15</v>
      </c>
      <c r="N337">
        <v>18</v>
      </c>
      <c r="O337">
        <v>24</v>
      </c>
      <c r="P337">
        <v>97</v>
      </c>
      <c r="Q337">
        <v>57</v>
      </c>
      <c r="R337">
        <v>195357</v>
      </c>
      <c r="S337">
        <v>396596</v>
      </c>
      <c r="T337">
        <v>404862</v>
      </c>
      <c r="U337">
        <v>379638</v>
      </c>
      <c r="V337">
        <v>366541</v>
      </c>
      <c r="W337">
        <v>399904</v>
      </c>
      <c r="X337">
        <v>358749</v>
      </c>
      <c r="Y337">
        <v>243527</v>
      </c>
      <c r="Z337">
        <v>136433</v>
      </c>
      <c r="AA337">
        <v>51762</v>
      </c>
      <c r="AB337">
        <v>2933369</v>
      </c>
      <c r="AC337">
        <v>431722</v>
      </c>
      <c r="AD337" s="9">
        <v>5.1188337249241132E-5</v>
      </c>
      <c r="AE337" s="9">
        <v>1.2607288021059214E-5</v>
      </c>
      <c r="AF337" s="9">
        <v>1.2349887122031704E-5</v>
      </c>
      <c r="AG337" s="9">
        <v>1.3170441315147587E-5</v>
      </c>
      <c r="AH337" s="9">
        <v>1.3641038792386118E-5</v>
      </c>
      <c r="AI337" s="9">
        <v>1.2503000720172842E-5</v>
      </c>
      <c r="AJ337" s="9">
        <v>1.393732107964064E-5</v>
      </c>
      <c r="AK337" s="9">
        <v>6.1594812895490023E-5</v>
      </c>
      <c r="AL337" s="9">
        <v>1.3193289013655054E-4</v>
      </c>
      <c r="AM337" s="9">
        <v>4.6366060044047757E-4</v>
      </c>
      <c r="AN337" s="9">
        <v>3.3067779744041748E-5</v>
      </c>
      <c r="AO337" s="9">
        <v>1.3202940781336137E-4</v>
      </c>
      <c r="AP337" s="8">
        <v>1.1550000000000001E-2</v>
      </c>
      <c r="AQ337" s="8" t="s">
        <v>5612</v>
      </c>
      <c r="AR337" s="37">
        <v>0.42899999999999999</v>
      </c>
      <c r="AS337" s="37">
        <v>0.6</v>
      </c>
      <c r="AT337" s="37">
        <v>0.60200000000000009</v>
      </c>
      <c r="AU337" s="9" t="s">
        <v>5612</v>
      </c>
      <c r="AV337" s="9" t="s">
        <v>5612</v>
      </c>
      <c r="AW337" s="9" t="s">
        <v>5612</v>
      </c>
      <c r="AX337" s="9" t="s">
        <v>5612</v>
      </c>
      <c r="AY337" s="9" t="s">
        <v>5612</v>
      </c>
      <c r="AZ337" s="9" t="s">
        <v>5612</v>
      </c>
    </row>
    <row r="338" spans="1:52" x14ac:dyDescent="0.2">
      <c r="A338" s="38" t="s">
        <v>6</v>
      </c>
      <c r="B338" s="7">
        <v>2014</v>
      </c>
      <c r="C338" s="3" t="s">
        <v>55</v>
      </c>
      <c r="D338" t="s">
        <v>95</v>
      </c>
      <c r="E338" t="s">
        <v>847</v>
      </c>
      <c r="F338">
        <v>10</v>
      </c>
      <c r="G338">
        <v>5</v>
      </c>
      <c r="H338">
        <v>5</v>
      </c>
      <c r="I338">
        <v>5</v>
      </c>
      <c r="J338">
        <v>5</v>
      </c>
      <c r="K338">
        <v>10</v>
      </c>
      <c r="L338">
        <v>20</v>
      </c>
      <c r="M338">
        <v>21</v>
      </c>
      <c r="N338">
        <v>23</v>
      </c>
      <c r="O338">
        <v>29</v>
      </c>
      <c r="P338">
        <v>133</v>
      </c>
      <c r="Q338">
        <v>73</v>
      </c>
      <c r="R338">
        <v>193697</v>
      </c>
      <c r="S338">
        <v>397332</v>
      </c>
      <c r="T338">
        <v>406044</v>
      </c>
      <c r="U338">
        <v>381975</v>
      </c>
      <c r="V338">
        <v>367155</v>
      </c>
      <c r="W338">
        <v>395446</v>
      </c>
      <c r="X338">
        <v>363212</v>
      </c>
      <c r="Y338">
        <v>251769</v>
      </c>
      <c r="Z338">
        <v>137722</v>
      </c>
      <c r="AA338">
        <v>52684</v>
      </c>
      <c r="AB338">
        <v>2947036</v>
      </c>
      <c r="AC338">
        <v>442175</v>
      </c>
      <c r="AD338" s="9">
        <v>5.1627025715421511E-5</v>
      </c>
      <c r="AE338" s="9">
        <v>1.2583934845418944E-5</v>
      </c>
      <c r="AF338" s="9">
        <v>1.2313936420683473E-5</v>
      </c>
      <c r="AG338" s="9">
        <v>1.3089861901956935E-5</v>
      </c>
      <c r="AH338" s="9">
        <v>1.3618226634527652E-5</v>
      </c>
      <c r="AI338" s="9">
        <v>2.5287902773071417E-5</v>
      </c>
      <c r="AJ338" s="9">
        <v>5.5064259991409972E-5</v>
      </c>
      <c r="AK338" s="9">
        <v>8.3409792309617153E-5</v>
      </c>
      <c r="AL338" s="9">
        <v>1.67003093187726E-4</v>
      </c>
      <c r="AM338" s="9">
        <v>5.5045175005694329E-4</v>
      </c>
      <c r="AN338" s="9">
        <v>4.5130090029439751E-5</v>
      </c>
      <c r="AO338" s="9">
        <v>1.6509300616271839E-4</v>
      </c>
      <c r="AP338" s="8">
        <v>2.7379999999999998E-2</v>
      </c>
      <c r="AQ338" s="8" t="s">
        <v>5612</v>
      </c>
      <c r="AR338" s="37">
        <v>0.46100000000000002</v>
      </c>
      <c r="AS338" s="37">
        <v>0.63400000000000001</v>
      </c>
      <c r="AT338" s="37">
        <v>0.64300000000000002</v>
      </c>
      <c r="AU338" s="9" t="s">
        <v>5612</v>
      </c>
      <c r="AV338" s="9" t="s">
        <v>5612</v>
      </c>
      <c r="AW338" s="9" t="s">
        <v>5612</v>
      </c>
      <c r="AX338" s="9" t="s">
        <v>5612</v>
      </c>
      <c r="AY338" s="9" t="s">
        <v>5612</v>
      </c>
      <c r="AZ338" s="9" t="s">
        <v>5612</v>
      </c>
    </row>
    <row r="339" spans="1:52" x14ac:dyDescent="0.2">
      <c r="A339" s="38" t="s">
        <v>6</v>
      </c>
      <c r="B339" s="7">
        <v>2014</v>
      </c>
      <c r="C339" s="3" t="s">
        <v>56</v>
      </c>
      <c r="D339" t="s">
        <v>95</v>
      </c>
      <c r="E339" t="s">
        <v>848</v>
      </c>
      <c r="F339">
        <v>10</v>
      </c>
      <c r="G339">
        <v>5</v>
      </c>
      <c r="H339">
        <v>5</v>
      </c>
      <c r="I339">
        <v>5</v>
      </c>
      <c r="J339">
        <v>5</v>
      </c>
      <c r="K339">
        <v>5</v>
      </c>
      <c r="L339">
        <v>13</v>
      </c>
      <c r="M339">
        <v>5</v>
      </c>
      <c r="N339">
        <v>23</v>
      </c>
      <c r="O339">
        <v>23</v>
      </c>
      <c r="P339">
        <v>99</v>
      </c>
      <c r="Q339">
        <v>51</v>
      </c>
      <c r="R339">
        <v>193697</v>
      </c>
      <c r="S339">
        <v>397332</v>
      </c>
      <c r="T339">
        <v>406044</v>
      </c>
      <c r="U339">
        <v>381975</v>
      </c>
      <c r="V339">
        <v>367155</v>
      </c>
      <c r="W339">
        <v>395446</v>
      </c>
      <c r="X339">
        <v>363212</v>
      </c>
      <c r="Y339">
        <v>251769</v>
      </c>
      <c r="Z339">
        <v>137722</v>
      </c>
      <c r="AA339">
        <v>52684</v>
      </c>
      <c r="AB339">
        <v>2947036</v>
      </c>
      <c r="AC339">
        <v>442175</v>
      </c>
      <c r="AD339" s="9">
        <v>5.1627025715421511E-5</v>
      </c>
      <c r="AE339" s="9">
        <v>1.2583934845418944E-5</v>
      </c>
      <c r="AF339" s="9">
        <v>1.2313936420683473E-5</v>
      </c>
      <c r="AG339" s="9">
        <v>1.3089861901956935E-5</v>
      </c>
      <c r="AH339" s="9">
        <v>1.3618226634527652E-5</v>
      </c>
      <c r="AI339" s="9">
        <v>1.2643951386535709E-5</v>
      </c>
      <c r="AJ339" s="9">
        <v>3.5791768994416481E-5</v>
      </c>
      <c r="AK339" s="9">
        <v>1.9859474359432655E-5</v>
      </c>
      <c r="AL339" s="9">
        <v>1.67003093187726E-4</v>
      </c>
      <c r="AM339" s="9">
        <v>4.3656518107964469E-4</v>
      </c>
      <c r="AN339" s="9">
        <v>3.3593074533191991E-5</v>
      </c>
      <c r="AO339" s="9">
        <v>1.1533894951094024E-4</v>
      </c>
      <c r="AP339" s="8">
        <v>1.3174999999999999E-2</v>
      </c>
      <c r="AQ339" s="8" t="s">
        <v>5612</v>
      </c>
      <c r="AR339" s="37">
        <v>0.48</v>
      </c>
      <c r="AS339" s="37">
        <v>0.64900000000000002</v>
      </c>
      <c r="AT339" s="37">
        <v>0.69500000000000006</v>
      </c>
      <c r="AU339" s="9" t="s">
        <v>5612</v>
      </c>
      <c r="AV339" s="9" t="s">
        <v>5612</v>
      </c>
      <c r="AW339" s="9" t="s">
        <v>5612</v>
      </c>
      <c r="AX339" s="9" t="s">
        <v>5612</v>
      </c>
      <c r="AY339" s="9" t="s">
        <v>5612</v>
      </c>
      <c r="AZ339" s="9" t="s">
        <v>5612</v>
      </c>
    </row>
    <row r="340" spans="1:52" x14ac:dyDescent="0.2">
      <c r="A340" s="38" t="s">
        <v>6</v>
      </c>
      <c r="B340" s="7">
        <v>2014</v>
      </c>
      <c r="C340" s="3" t="s">
        <v>57</v>
      </c>
      <c r="D340" t="s">
        <v>95</v>
      </c>
      <c r="E340" t="s">
        <v>849</v>
      </c>
      <c r="F340">
        <v>10</v>
      </c>
      <c r="G340">
        <v>5</v>
      </c>
      <c r="H340">
        <v>5</v>
      </c>
      <c r="I340">
        <v>5</v>
      </c>
      <c r="J340">
        <v>5</v>
      </c>
      <c r="K340">
        <v>5</v>
      </c>
      <c r="L340">
        <v>5</v>
      </c>
      <c r="M340">
        <v>12</v>
      </c>
      <c r="N340">
        <v>16</v>
      </c>
      <c r="O340">
        <v>28</v>
      </c>
      <c r="P340">
        <v>96</v>
      </c>
      <c r="Q340">
        <v>56</v>
      </c>
      <c r="R340">
        <v>193697</v>
      </c>
      <c r="S340">
        <v>397332</v>
      </c>
      <c r="T340">
        <v>406044</v>
      </c>
      <c r="U340">
        <v>381975</v>
      </c>
      <c r="V340">
        <v>367155</v>
      </c>
      <c r="W340">
        <v>395446</v>
      </c>
      <c r="X340">
        <v>363212</v>
      </c>
      <c r="Y340">
        <v>251769</v>
      </c>
      <c r="Z340">
        <v>137722</v>
      </c>
      <c r="AA340">
        <v>52684</v>
      </c>
      <c r="AB340">
        <v>2947036</v>
      </c>
      <c r="AC340">
        <v>442175</v>
      </c>
      <c r="AD340" s="9">
        <v>5.1627025715421511E-5</v>
      </c>
      <c r="AE340" s="9">
        <v>1.2583934845418944E-5</v>
      </c>
      <c r="AF340" s="9">
        <v>1.2313936420683473E-5</v>
      </c>
      <c r="AG340" s="9">
        <v>1.3089861901956935E-5</v>
      </c>
      <c r="AH340" s="9">
        <v>1.3618226634527652E-5</v>
      </c>
      <c r="AI340" s="9">
        <v>1.2643951386535709E-5</v>
      </c>
      <c r="AJ340" s="9">
        <v>1.3766064997852493E-5</v>
      </c>
      <c r="AK340" s="9">
        <v>4.7662738462638368E-5</v>
      </c>
      <c r="AL340" s="9">
        <v>1.1617606482624418E-4</v>
      </c>
      <c r="AM340" s="9">
        <v>5.3147065522739353E-4</v>
      </c>
      <c r="AN340" s="9">
        <v>3.2575102577640723E-5</v>
      </c>
      <c r="AO340" s="9">
        <v>1.2664668965907164E-4</v>
      </c>
      <c r="AP340" s="8">
        <v>4.6250000000000006E-3</v>
      </c>
      <c r="AQ340" s="8" t="s">
        <v>5612</v>
      </c>
      <c r="AR340" s="37">
        <v>0.48499999999999999</v>
      </c>
      <c r="AS340" s="37">
        <v>0.66200000000000003</v>
      </c>
      <c r="AT340" s="37">
        <v>0.69700000000000006</v>
      </c>
      <c r="AU340" s="9" t="s">
        <v>5612</v>
      </c>
      <c r="AV340" s="9" t="s">
        <v>5612</v>
      </c>
      <c r="AW340" s="9" t="s">
        <v>5612</v>
      </c>
      <c r="AX340" s="9" t="s">
        <v>5612</v>
      </c>
      <c r="AY340" s="9" t="s">
        <v>5612</v>
      </c>
      <c r="AZ340" s="9" t="s">
        <v>5612</v>
      </c>
    </row>
    <row r="341" spans="1:52" x14ac:dyDescent="0.2">
      <c r="A341" s="38" t="s">
        <v>6</v>
      </c>
      <c r="B341" s="7">
        <v>2014</v>
      </c>
      <c r="C341" s="3" t="s">
        <v>58</v>
      </c>
      <c r="D341" t="s">
        <v>95</v>
      </c>
      <c r="E341" t="s">
        <v>850</v>
      </c>
      <c r="F341">
        <v>10</v>
      </c>
      <c r="G341">
        <v>5</v>
      </c>
      <c r="H341">
        <v>5</v>
      </c>
      <c r="I341">
        <v>5</v>
      </c>
      <c r="J341">
        <v>5</v>
      </c>
      <c r="K341">
        <v>5</v>
      </c>
      <c r="L341">
        <v>5</v>
      </c>
      <c r="M341">
        <v>5</v>
      </c>
      <c r="N341">
        <v>20</v>
      </c>
      <c r="O341">
        <v>25</v>
      </c>
      <c r="P341">
        <v>90</v>
      </c>
      <c r="Q341">
        <v>50</v>
      </c>
      <c r="R341">
        <v>193697</v>
      </c>
      <c r="S341">
        <v>397332</v>
      </c>
      <c r="T341">
        <v>406044</v>
      </c>
      <c r="U341">
        <v>381975</v>
      </c>
      <c r="V341">
        <v>367155</v>
      </c>
      <c r="W341">
        <v>395446</v>
      </c>
      <c r="X341">
        <v>363212</v>
      </c>
      <c r="Y341">
        <v>251769</v>
      </c>
      <c r="Z341">
        <v>137722</v>
      </c>
      <c r="AA341">
        <v>52684</v>
      </c>
      <c r="AB341">
        <v>2947036</v>
      </c>
      <c r="AC341">
        <v>442175</v>
      </c>
      <c r="AD341" s="9">
        <v>5.1627025715421511E-5</v>
      </c>
      <c r="AE341" s="9">
        <v>1.2583934845418944E-5</v>
      </c>
      <c r="AF341" s="9">
        <v>1.2313936420683473E-5</v>
      </c>
      <c r="AG341" s="9">
        <v>1.3089861901956935E-5</v>
      </c>
      <c r="AH341" s="9">
        <v>1.3618226634527652E-5</v>
      </c>
      <c r="AI341" s="9">
        <v>1.2643951386535709E-5</v>
      </c>
      <c r="AJ341" s="9">
        <v>1.3766064997852493E-5</v>
      </c>
      <c r="AK341" s="9">
        <v>1.9859474359432655E-5</v>
      </c>
      <c r="AL341" s="9">
        <v>1.4522008103280522E-4</v>
      </c>
      <c r="AM341" s="9">
        <v>4.7452737073874421E-4</v>
      </c>
      <c r="AN341" s="9">
        <v>3.0539158666538174E-5</v>
      </c>
      <c r="AO341" s="9">
        <v>1.1307740148131396E-4</v>
      </c>
      <c r="AP341" s="8">
        <v>2.32E-3</v>
      </c>
      <c r="AQ341" s="8" t="s">
        <v>5612</v>
      </c>
      <c r="AR341" s="37">
        <v>0.49700000000000005</v>
      </c>
      <c r="AS341" s="37">
        <v>0.66200000000000003</v>
      </c>
      <c r="AT341" s="37">
        <v>0.69700000000000006</v>
      </c>
      <c r="AU341" s="9" t="s">
        <v>5612</v>
      </c>
      <c r="AV341" s="9" t="s">
        <v>5612</v>
      </c>
      <c r="AW341" s="9" t="s">
        <v>5612</v>
      </c>
      <c r="AX341" s="9" t="s">
        <v>5612</v>
      </c>
      <c r="AY341" s="9" t="s">
        <v>5612</v>
      </c>
      <c r="AZ341" s="9" t="s">
        <v>5612</v>
      </c>
    </row>
    <row r="342" spans="1:52" x14ac:dyDescent="0.2">
      <c r="A342" s="38" t="s">
        <v>6</v>
      </c>
      <c r="B342" s="7">
        <v>2014</v>
      </c>
      <c r="C342" s="3" t="s">
        <v>59</v>
      </c>
      <c r="D342" t="s">
        <v>95</v>
      </c>
      <c r="E342" t="s">
        <v>851</v>
      </c>
      <c r="F342">
        <v>10</v>
      </c>
      <c r="G342">
        <v>5</v>
      </c>
      <c r="H342">
        <v>5</v>
      </c>
      <c r="I342">
        <v>5</v>
      </c>
      <c r="J342">
        <v>5</v>
      </c>
      <c r="K342">
        <v>5</v>
      </c>
      <c r="L342">
        <v>5</v>
      </c>
      <c r="M342">
        <v>11</v>
      </c>
      <c r="N342">
        <v>11</v>
      </c>
      <c r="O342">
        <v>20</v>
      </c>
      <c r="P342">
        <v>82</v>
      </c>
      <c r="Q342">
        <v>42</v>
      </c>
      <c r="R342">
        <v>193697</v>
      </c>
      <c r="S342">
        <v>397332</v>
      </c>
      <c r="T342">
        <v>406044</v>
      </c>
      <c r="U342">
        <v>381975</v>
      </c>
      <c r="V342">
        <v>367155</v>
      </c>
      <c r="W342">
        <v>395446</v>
      </c>
      <c r="X342">
        <v>363212</v>
      </c>
      <c r="Y342">
        <v>251769</v>
      </c>
      <c r="Z342">
        <v>137722</v>
      </c>
      <c r="AA342">
        <v>52684</v>
      </c>
      <c r="AB342">
        <v>2947036</v>
      </c>
      <c r="AC342">
        <v>442175</v>
      </c>
      <c r="AD342" s="9">
        <v>5.1627025715421511E-5</v>
      </c>
      <c r="AE342" s="9">
        <v>1.2583934845418944E-5</v>
      </c>
      <c r="AF342" s="9">
        <v>1.2313936420683473E-5</v>
      </c>
      <c r="AG342" s="9">
        <v>1.3089861901956935E-5</v>
      </c>
      <c r="AH342" s="9">
        <v>1.3618226634527652E-5</v>
      </c>
      <c r="AI342" s="9">
        <v>1.2643951386535709E-5</v>
      </c>
      <c r="AJ342" s="9">
        <v>1.3766064997852493E-5</v>
      </c>
      <c r="AK342" s="9">
        <v>4.3690843590751843E-5</v>
      </c>
      <c r="AL342" s="9">
        <v>7.9871044568042868E-5</v>
      </c>
      <c r="AM342" s="9">
        <v>3.7962189659099537E-4</v>
      </c>
      <c r="AN342" s="9">
        <v>2.7824566785068115E-5</v>
      </c>
      <c r="AO342" s="9">
        <v>9.4985017244303722E-5</v>
      </c>
      <c r="AP342" s="8">
        <v>1.3499999999999999E-3</v>
      </c>
      <c r="AQ342" s="8" t="s">
        <v>5612</v>
      </c>
      <c r="AR342" s="37">
        <v>0.49700000000000005</v>
      </c>
      <c r="AS342" s="37">
        <v>0.66599999999999993</v>
      </c>
      <c r="AT342" s="37">
        <v>0.70700000000000007</v>
      </c>
      <c r="AU342" s="9" t="s">
        <v>5612</v>
      </c>
      <c r="AV342" s="9" t="s">
        <v>5612</v>
      </c>
      <c r="AW342" s="9" t="s">
        <v>5612</v>
      </c>
      <c r="AX342" s="9" t="s">
        <v>5612</v>
      </c>
      <c r="AY342" s="9" t="s">
        <v>5612</v>
      </c>
      <c r="AZ342" s="9" t="s">
        <v>5612</v>
      </c>
    </row>
    <row r="343" spans="1:52" x14ac:dyDescent="0.2">
      <c r="A343" s="38" t="s">
        <v>6</v>
      </c>
      <c r="B343" s="7">
        <v>2014</v>
      </c>
      <c r="C343" s="3" t="s">
        <v>60</v>
      </c>
      <c r="D343" t="s">
        <v>95</v>
      </c>
      <c r="E343" t="s">
        <v>852</v>
      </c>
      <c r="F343">
        <v>10</v>
      </c>
      <c r="G343">
        <v>5</v>
      </c>
      <c r="H343">
        <v>5</v>
      </c>
      <c r="I343">
        <v>5</v>
      </c>
      <c r="J343">
        <v>5</v>
      </c>
      <c r="K343">
        <v>5</v>
      </c>
      <c r="L343">
        <v>5</v>
      </c>
      <c r="M343">
        <v>11</v>
      </c>
      <c r="N343">
        <v>15</v>
      </c>
      <c r="O343">
        <v>24</v>
      </c>
      <c r="P343">
        <v>90</v>
      </c>
      <c r="Q343">
        <v>50</v>
      </c>
      <c r="R343">
        <v>193697</v>
      </c>
      <c r="S343">
        <v>397332</v>
      </c>
      <c r="T343">
        <v>406044</v>
      </c>
      <c r="U343">
        <v>381975</v>
      </c>
      <c r="V343">
        <v>367155</v>
      </c>
      <c r="W343">
        <v>395446</v>
      </c>
      <c r="X343">
        <v>363212</v>
      </c>
      <c r="Y343">
        <v>251769</v>
      </c>
      <c r="Z343">
        <v>137722</v>
      </c>
      <c r="AA343">
        <v>52684</v>
      </c>
      <c r="AB343">
        <v>2947036</v>
      </c>
      <c r="AC343">
        <v>442175</v>
      </c>
      <c r="AD343" s="9">
        <v>5.1627025715421511E-5</v>
      </c>
      <c r="AE343" s="9">
        <v>1.2583934845418944E-5</v>
      </c>
      <c r="AF343" s="9">
        <v>1.2313936420683473E-5</v>
      </c>
      <c r="AG343" s="9">
        <v>1.3089861901956935E-5</v>
      </c>
      <c r="AH343" s="9">
        <v>1.3618226634527652E-5</v>
      </c>
      <c r="AI343" s="9">
        <v>1.2643951386535709E-5</v>
      </c>
      <c r="AJ343" s="9">
        <v>1.3766064997852493E-5</v>
      </c>
      <c r="AK343" s="9">
        <v>4.3690843590751843E-5</v>
      </c>
      <c r="AL343" s="9">
        <v>1.0891506077460391E-4</v>
      </c>
      <c r="AM343" s="9">
        <v>4.5554627590919445E-4</v>
      </c>
      <c r="AN343" s="9">
        <v>3.0539158666538174E-5</v>
      </c>
      <c r="AO343" s="9">
        <v>1.1307740148131396E-4</v>
      </c>
      <c r="AP343" s="8">
        <v>2.2500000000000002E-4</v>
      </c>
      <c r="AQ343" s="8" t="s">
        <v>5612</v>
      </c>
      <c r="AR343" s="37" t="s">
        <v>5612</v>
      </c>
      <c r="AS343" s="37" t="s">
        <v>5612</v>
      </c>
      <c r="AT343" s="37" t="s">
        <v>5612</v>
      </c>
      <c r="AU343" s="9" t="s">
        <v>5612</v>
      </c>
      <c r="AV343" s="9" t="s">
        <v>5612</v>
      </c>
      <c r="AW343" s="9" t="s">
        <v>5612</v>
      </c>
      <c r="AX343" s="9" t="s">
        <v>5612</v>
      </c>
      <c r="AY343" s="9" t="s">
        <v>5612</v>
      </c>
      <c r="AZ343" s="9" t="s">
        <v>5612</v>
      </c>
    </row>
    <row r="344" spans="1:52" x14ac:dyDescent="0.2">
      <c r="A344" s="38" t="s">
        <v>6</v>
      </c>
      <c r="B344" s="7">
        <v>2014</v>
      </c>
      <c r="C344" s="3" t="s">
        <v>61</v>
      </c>
      <c r="D344" t="s">
        <v>95</v>
      </c>
      <c r="E344" t="s">
        <v>853</v>
      </c>
      <c r="F344">
        <v>10</v>
      </c>
      <c r="G344">
        <v>5</v>
      </c>
      <c r="H344">
        <v>5</v>
      </c>
      <c r="I344">
        <v>5</v>
      </c>
      <c r="J344">
        <v>5</v>
      </c>
      <c r="K344">
        <v>5</v>
      </c>
      <c r="L344">
        <v>5</v>
      </c>
      <c r="M344">
        <v>5</v>
      </c>
      <c r="N344">
        <v>15</v>
      </c>
      <c r="O344">
        <v>19</v>
      </c>
      <c r="P344">
        <v>79</v>
      </c>
      <c r="Q344">
        <v>39</v>
      </c>
      <c r="R344">
        <v>193697</v>
      </c>
      <c r="S344">
        <v>397332</v>
      </c>
      <c r="T344">
        <v>406044</v>
      </c>
      <c r="U344">
        <v>381975</v>
      </c>
      <c r="V344">
        <v>367155</v>
      </c>
      <c r="W344">
        <v>395446</v>
      </c>
      <c r="X344">
        <v>363212</v>
      </c>
      <c r="Y344">
        <v>251769</v>
      </c>
      <c r="Z344">
        <v>137722</v>
      </c>
      <c r="AA344">
        <v>52684</v>
      </c>
      <c r="AB344">
        <v>2947036</v>
      </c>
      <c r="AC344">
        <v>442175</v>
      </c>
      <c r="AD344" s="9">
        <v>5.1627025715421511E-5</v>
      </c>
      <c r="AE344" s="9">
        <v>1.2583934845418944E-5</v>
      </c>
      <c r="AF344" s="9">
        <v>1.2313936420683473E-5</v>
      </c>
      <c r="AG344" s="9">
        <v>1.3089861901956935E-5</v>
      </c>
      <c r="AH344" s="9">
        <v>1.3618226634527652E-5</v>
      </c>
      <c r="AI344" s="9">
        <v>1.2643951386535709E-5</v>
      </c>
      <c r="AJ344" s="9">
        <v>1.3766064997852493E-5</v>
      </c>
      <c r="AK344" s="9">
        <v>1.9859474359432655E-5</v>
      </c>
      <c r="AL344" s="9">
        <v>1.0891506077460391E-4</v>
      </c>
      <c r="AM344" s="9">
        <v>3.6064080176144561E-4</v>
      </c>
      <c r="AN344" s="9">
        <v>2.6806594829516843E-5</v>
      </c>
      <c r="AO344" s="9">
        <v>8.8200373155424884E-5</v>
      </c>
      <c r="AP344" s="8">
        <v>1.3999999999999999E-4</v>
      </c>
      <c r="AQ344" s="8" t="s">
        <v>5612</v>
      </c>
      <c r="AR344" s="37" t="s">
        <v>5612</v>
      </c>
      <c r="AS344" s="37" t="s">
        <v>5612</v>
      </c>
      <c r="AT344" s="37" t="s">
        <v>5612</v>
      </c>
      <c r="AU344" s="9" t="s">
        <v>5612</v>
      </c>
      <c r="AV344" s="9" t="s">
        <v>5612</v>
      </c>
      <c r="AW344" s="9" t="s">
        <v>5612</v>
      </c>
      <c r="AX344" s="9" t="s">
        <v>5612</v>
      </c>
      <c r="AY344" s="9" t="s">
        <v>5612</v>
      </c>
      <c r="AZ344" s="9" t="s">
        <v>5612</v>
      </c>
    </row>
    <row r="345" spans="1:52" x14ac:dyDescent="0.2">
      <c r="A345" s="38" t="s">
        <v>6</v>
      </c>
      <c r="B345" s="7">
        <v>2014</v>
      </c>
      <c r="C345" s="3" t="s">
        <v>62</v>
      </c>
      <c r="D345" t="s">
        <v>95</v>
      </c>
      <c r="E345" t="s">
        <v>854</v>
      </c>
      <c r="F345">
        <v>10</v>
      </c>
      <c r="G345">
        <v>5</v>
      </c>
      <c r="H345">
        <v>5</v>
      </c>
      <c r="I345">
        <v>5</v>
      </c>
      <c r="J345">
        <v>5</v>
      </c>
      <c r="K345">
        <v>5</v>
      </c>
      <c r="L345">
        <v>5</v>
      </c>
      <c r="M345">
        <v>5</v>
      </c>
      <c r="N345">
        <v>12</v>
      </c>
      <c r="O345">
        <v>14</v>
      </c>
      <c r="P345">
        <v>71</v>
      </c>
      <c r="Q345">
        <v>31</v>
      </c>
      <c r="R345">
        <v>193697</v>
      </c>
      <c r="S345">
        <v>397332</v>
      </c>
      <c r="T345">
        <v>406044</v>
      </c>
      <c r="U345">
        <v>381975</v>
      </c>
      <c r="V345">
        <v>367155</v>
      </c>
      <c r="W345">
        <v>395446</v>
      </c>
      <c r="X345">
        <v>363212</v>
      </c>
      <c r="Y345">
        <v>251769</v>
      </c>
      <c r="Z345">
        <v>137722</v>
      </c>
      <c r="AA345">
        <v>52684</v>
      </c>
      <c r="AB345">
        <v>2947036</v>
      </c>
      <c r="AC345">
        <v>442175</v>
      </c>
      <c r="AD345" s="9">
        <v>5.1627025715421511E-5</v>
      </c>
      <c r="AE345" s="9">
        <v>1.2583934845418944E-5</v>
      </c>
      <c r="AF345" s="9">
        <v>1.2313936420683473E-5</v>
      </c>
      <c r="AG345" s="9">
        <v>1.3089861901956935E-5</v>
      </c>
      <c r="AH345" s="9">
        <v>1.3618226634527652E-5</v>
      </c>
      <c r="AI345" s="9">
        <v>1.2643951386535709E-5</v>
      </c>
      <c r="AJ345" s="9">
        <v>1.3766064997852493E-5</v>
      </c>
      <c r="AK345" s="9">
        <v>1.9859474359432655E-5</v>
      </c>
      <c r="AL345" s="9">
        <v>8.7132048619683128E-5</v>
      </c>
      <c r="AM345" s="9">
        <v>2.6573532761369677E-4</v>
      </c>
      <c r="AN345" s="9">
        <v>2.4092002948046784E-5</v>
      </c>
      <c r="AO345" s="9">
        <v>7.0107988918414657E-5</v>
      </c>
      <c r="AP345" s="8">
        <v>1.25E-4</v>
      </c>
      <c r="AQ345" s="8" t="s">
        <v>5612</v>
      </c>
      <c r="AR345" s="37">
        <v>1.4999999999999999E-2</v>
      </c>
      <c r="AS345" s="37">
        <v>0</v>
      </c>
      <c r="AT345" s="37">
        <v>8.1000000000000003E-2</v>
      </c>
      <c r="AU345" s="9" t="s">
        <v>5612</v>
      </c>
      <c r="AV345" s="9" t="s">
        <v>5612</v>
      </c>
      <c r="AW345" s="9" t="s">
        <v>5612</v>
      </c>
      <c r="AX345" s="9" t="s">
        <v>5612</v>
      </c>
      <c r="AY345" s="9" t="s">
        <v>5612</v>
      </c>
      <c r="AZ345" s="9" t="s">
        <v>5612</v>
      </c>
    </row>
    <row r="346" spans="1:52" x14ac:dyDescent="0.2">
      <c r="A346" s="38" t="s">
        <v>6</v>
      </c>
      <c r="B346" s="7">
        <v>2014</v>
      </c>
      <c r="C346" s="3" t="s">
        <v>63</v>
      </c>
      <c r="D346" t="s">
        <v>95</v>
      </c>
      <c r="E346" t="s">
        <v>855</v>
      </c>
      <c r="F346">
        <v>10</v>
      </c>
      <c r="G346">
        <v>5</v>
      </c>
      <c r="H346">
        <v>5</v>
      </c>
      <c r="I346">
        <v>5</v>
      </c>
      <c r="J346">
        <v>5</v>
      </c>
      <c r="K346">
        <v>5</v>
      </c>
      <c r="L346">
        <v>5</v>
      </c>
      <c r="M346">
        <v>5</v>
      </c>
      <c r="N346">
        <v>19</v>
      </c>
      <c r="O346">
        <v>23</v>
      </c>
      <c r="P346">
        <v>87</v>
      </c>
      <c r="Q346">
        <v>47</v>
      </c>
      <c r="R346">
        <v>193697</v>
      </c>
      <c r="S346">
        <v>397332</v>
      </c>
      <c r="T346">
        <v>406044</v>
      </c>
      <c r="U346">
        <v>381975</v>
      </c>
      <c r="V346">
        <v>367155</v>
      </c>
      <c r="W346">
        <v>395446</v>
      </c>
      <c r="X346">
        <v>363212</v>
      </c>
      <c r="Y346">
        <v>251769</v>
      </c>
      <c r="Z346">
        <v>137722</v>
      </c>
      <c r="AA346">
        <v>52684</v>
      </c>
      <c r="AB346">
        <v>2947036</v>
      </c>
      <c r="AC346">
        <v>442175</v>
      </c>
      <c r="AD346" s="9">
        <v>5.1627025715421511E-5</v>
      </c>
      <c r="AE346" s="9">
        <v>1.2583934845418944E-5</v>
      </c>
      <c r="AF346" s="9">
        <v>1.2313936420683473E-5</v>
      </c>
      <c r="AG346" s="9">
        <v>1.3089861901956935E-5</v>
      </c>
      <c r="AH346" s="9">
        <v>1.3618226634527652E-5</v>
      </c>
      <c r="AI346" s="9">
        <v>1.2643951386535709E-5</v>
      </c>
      <c r="AJ346" s="9">
        <v>1.3766064997852493E-5</v>
      </c>
      <c r="AK346" s="9">
        <v>1.9859474359432655E-5</v>
      </c>
      <c r="AL346" s="9">
        <v>1.3795907698116496E-4</v>
      </c>
      <c r="AM346" s="9">
        <v>4.3656518107964469E-4</v>
      </c>
      <c r="AN346" s="9">
        <v>2.9521186710986902E-5</v>
      </c>
      <c r="AO346" s="9">
        <v>1.0629275739243512E-4</v>
      </c>
      <c r="AP346" s="8">
        <v>2.7500000000000002E-4</v>
      </c>
      <c r="AQ346" s="8" t="s">
        <v>5612</v>
      </c>
      <c r="AR346" s="37">
        <v>6.3E-2</v>
      </c>
      <c r="AS346" s="37">
        <v>5.7000000000000002E-2</v>
      </c>
      <c r="AT346" s="37">
        <v>0.155</v>
      </c>
      <c r="AU346" s="9" t="s">
        <v>5612</v>
      </c>
      <c r="AV346" s="9" t="s">
        <v>5612</v>
      </c>
      <c r="AW346" s="9" t="s">
        <v>5612</v>
      </c>
      <c r="AX346" s="9" t="s">
        <v>5612</v>
      </c>
      <c r="AY346" s="9" t="s">
        <v>5612</v>
      </c>
      <c r="AZ346" s="9" t="s">
        <v>5612</v>
      </c>
    </row>
    <row r="347" spans="1:52" x14ac:dyDescent="0.2">
      <c r="A347" s="38" t="s">
        <v>6</v>
      </c>
      <c r="B347" s="7">
        <v>2014</v>
      </c>
      <c r="C347" s="3" t="s">
        <v>64</v>
      </c>
      <c r="D347" t="s">
        <v>95</v>
      </c>
      <c r="E347" t="s">
        <v>856</v>
      </c>
      <c r="F347">
        <v>10</v>
      </c>
      <c r="G347">
        <v>5</v>
      </c>
      <c r="H347">
        <v>5</v>
      </c>
      <c r="I347">
        <v>5</v>
      </c>
      <c r="J347">
        <v>5</v>
      </c>
      <c r="K347">
        <v>5</v>
      </c>
      <c r="L347">
        <v>5</v>
      </c>
      <c r="M347">
        <v>5</v>
      </c>
      <c r="N347">
        <v>5</v>
      </c>
      <c r="O347">
        <v>13</v>
      </c>
      <c r="P347">
        <v>63</v>
      </c>
      <c r="Q347">
        <v>23</v>
      </c>
      <c r="R347">
        <v>193697</v>
      </c>
      <c r="S347">
        <v>397332</v>
      </c>
      <c r="T347">
        <v>406044</v>
      </c>
      <c r="U347">
        <v>381975</v>
      </c>
      <c r="V347">
        <v>367155</v>
      </c>
      <c r="W347">
        <v>395446</v>
      </c>
      <c r="X347">
        <v>363212</v>
      </c>
      <c r="Y347">
        <v>251769</v>
      </c>
      <c r="Z347">
        <v>137722</v>
      </c>
      <c r="AA347">
        <v>52684</v>
      </c>
      <c r="AB347">
        <v>2947036</v>
      </c>
      <c r="AC347">
        <v>442175</v>
      </c>
      <c r="AD347" s="9">
        <v>5.1627025715421511E-5</v>
      </c>
      <c r="AE347" s="9">
        <v>1.2583934845418944E-5</v>
      </c>
      <c r="AF347" s="9">
        <v>1.2313936420683473E-5</v>
      </c>
      <c r="AG347" s="9">
        <v>1.3089861901956935E-5</v>
      </c>
      <c r="AH347" s="9">
        <v>1.3618226634527652E-5</v>
      </c>
      <c r="AI347" s="9">
        <v>1.2643951386535709E-5</v>
      </c>
      <c r="AJ347" s="9">
        <v>1.3766064997852493E-5</v>
      </c>
      <c r="AK347" s="9">
        <v>1.9859474359432655E-5</v>
      </c>
      <c r="AL347" s="9">
        <v>3.6305020258201304E-5</v>
      </c>
      <c r="AM347" s="9">
        <v>2.4675423278414701E-4</v>
      </c>
      <c r="AN347" s="9">
        <v>2.1377411066576722E-5</v>
      </c>
      <c r="AO347" s="9">
        <v>5.2015604681404424E-5</v>
      </c>
      <c r="AP347" s="8">
        <v>7.4200000000000012E-3</v>
      </c>
      <c r="AQ347" s="8" t="s">
        <v>5612</v>
      </c>
      <c r="AR347" s="37">
        <v>0.26600000000000001</v>
      </c>
      <c r="AS347" s="37">
        <v>0.35899999999999999</v>
      </c>
      <c r="AT347" s="37">
        <v>0.39</v>
      </c>
      <c r="AU347" s="9" t="s">
        <v>5612</v>
      </c>
      <c r="AV347" s="9" t="s">
        <v>5612</v>
      </c>
      <c r="AW347" s="9" t="s">
        <v>5612</v>
      </c>
      <c r="AX347" s="9" t="s">
        <v>5612</v>
      </c>
      <c r="AY347" s="9" t="s">
        <v>5612</v>
      </c>
      <c r="AZ347" s="9" t="s">
        <v>5612</v>
      </c>
    </row>
    <row r="348" spans="1:52" x14ac:dyDescent="0.2">
      <c r="A348" s="38" t="s">
        <v>6</v>
      </c>
      <c r="B348" s="7">
        <v>2014</v>
      </c>
      <c r="C348" s="3" t="s">
        <v>65</v>
      </c>
      <c r="D348" t="s">
        <v>95</v>
      </c>
      <c r="E348" t="s">
        <v>857</v>
      </c>
      <c r="F348">
        <v>10</v>
      </c>
      <c r="G348">
        <v>5</v>
      </c>
      <c r="H348">
        <v>5</v>
      </c>
      <c r="I348">
        <v>5</v>
      </c>
      <c r="J348">
        <v>5</v>
      </c>
      <c r="K348">
        <v>5</v>
      </c>
      <c r="L348">
        <v>5</v>
      </c>
      <c r="M348">
        <v>5</v>
      </c>
      <c r="N348">
        <v>5</v>
      </c>
      <c r="O348">
        <v>14</v>
      </c>
      <c r="P348">
        <v>64</v>
      </c>
      <c r="Q348">
        <v>24</v>
      </c>
      <c r="R348">
        <v>193697</v>
      </c>
      <c r="S348">
        <v>397332</v>
      </c>
      <c r="T348">
        <v>406044</v>
      </c>
      <c r="U348">
        <v>381975</v>
      </c>
      <c r="V348">
        <v>367155</v>
      </c>
      <c r="W348">
        <v>395446</v>
      </c>
      <c r="X348">
        <v>363212</v>
      </c>
      <c r="Y348">
        <v>251769</v>
      </c>
      <c r="Z348">
        <v>137722</v>
      </c>
      <c r="AA348">
        <v>52684</v>
      </c>
      <c r="AB348">
        <v>2947036</v>
      </c>
      <c r="AC348">
        <v>442175</v>
      </c>
      <c r="AD348" s="9">
        <v>5.1627025715421511E-5</v>
      </c>
      <c r="AE348" s="9">
        <v>1.2583934845418944E-5</v>
      </c>
      <c r="AF348" s="9">
        <v>1.2313936420683473E-5</v>
      </c>
      <c r="AG348" s="9">
        <v>1.3089861901956935E-5</v>
      </c>
      <c r="AH348" s="9">
        <v>1.3618226634527652E-5</v>
      </c>
      <c r="AI348" s="9">
        <v>1.2643951386535709E-5</v>
      </c>
      <c r="AJ348" s="9">
        <v>1.3766064997852493E-5</v>
      </c>
      <c r="AK348" s="9">
        <v>1.9859474359432655E-5</v>
      </c>
      <c r="AL348" s="9">
        <v>3.6305020258201304E-5</v>
      </c>
      <c r="AM348" s="9">
        <v>2.6573532761369677E-4</v>
      </c>
      <c r="AN348" s="9">
        <v>2.171673505176048E-5</v>
      </c>
      <c r="AO348" s="9">
        <v>5.4277152711030699E-5</v>
      </c>
      <c r="AP348" s="8">
        <v>8.5749999999999993E-3</v>
      </c>
      <c r="AQ348" s="8">
        <v>0.83599999999999997</v>
      </c>
      <c r="AR348" s="37">
        <v>0.40200000000000002</v>
      </c>
      <c r="AS348" s="37">
        <v>0.53200000000000003</v>
      </c>
      <c r="AT348" s="37">
        <v>0.52500000000000002</v>
      </c>
      <c r="AU348" s="9" t="s">
        <v>5612</v>
      </c>
      <c r="AV348" s="9" t="s">
        <v>5612</v>
      </c>
      <c r="AW348" s="9" t="s">
        <v>5612</v>
      </c>
      <c r="AX348" s="9" t="s">
        <v>5612</v>
      </c>
      <c r="AY348" s="9" t="s">
        <v>5612</v>
      </c>
      <c r="AZ348" s="9" t="s">
        <v>5612</v>
      </c>
    </row>
    <row r="349" spans="1:52" x14ac:dyDescent="0.2">
      <c r="A349" s="38" t="s">
        <v>6</v>
      </c>
      <c r="B349" s="7">
        <v>2014</v>
      </c>
      <c r="C349" s="3" t="s">
        <v>66</v>
      </c>
      <c r="D349" t="s">
        <v>95</v>
      </c>
      <c r="E349" t="s">
        <v>858</v>
      </c>
      <c r="F349">
        <v>10</v>
      </c>
      <c r="G349">
        <v>5</v>
      </c>
      <c r="H349">
        <v>5</v>
      </c>
      <c r="I349">
        <v>5</v>
      </c>
      <c r="J349">
        <v>5</v>
      </c>
      <c r="K349">
        <v>5</v>
      </c>
      <c r="L349">
        <v>5</v>
      </c>
      <c r="M349">
        <v>5</v>
      </c>
      <c r="N349">
        <v>16</v>
      </c>
      <c r="O349">
        <v>28</v>
      </c>
      <c r="P349">
        <v>89</v>
      </c>
      <c r="Q349">
        <v>49</v>
      </c>
      <c r="R349">
        <v>193697</v>
      </c>
      <c r="S349">
        <v>397332</v>
      </c>
      <c r="T349">
        <v>406044</v>
      </c>
      <c r="U349">
        <v>381975</v>
      </c>
      <c r="V349">
        <v>367155</v>
      </c>
      <c r="W349">
        <v>395446</v>
      </c>
      <c r="X349">
        <v>363212</v>
      </c>
      <c r="Y349">
        <v>251769</v>
      </c>
      <c r="Z349">
        <v>137722</v>
      </c>
      <c r="AA349">
        <v>52684</v>
      </c>
      <c r="AB349">
        <v>2947036</v>
      </c>
      <c r="AC349">
        <v>442175</v>
      </c>
      <c r="AD349" s="9">
        <v>5.1627025715421511E-5</v>
      </c>
      <c r="AE349" s="9">
        <v>1.2583934845418944E-5</v>
      </c>
      <c r="AF349" s="9">
        <v>1.2313936420683473E-5</v>
      </c>
      <c r="AG349" s="9">
        <v>1.3089861901956935E-5</v>
      </c>
      <c r="AH349" s="9">
        <v>1.3618226634527652E-5</v>
      </c>
      <c r="AI349" s="9">
        <v>1.2643951386535709E-5</v>
      </c>
      <c r="AJ349" s="9">
        <v>1.3766064997852493E-5</v>
      </c>
      <c r="AK349" s="9">
        <v>1.9859474359432655E-5</v>
      </c>
      <c r="AL349" s="9">
        <v>1.1617606482624418E-4</v>
      </c>
      <c r="AM349" s="9">
        <v>5.3147065522739353E-4</v>
      </c>
      <c r="AN349" s="9">
        <v>3.0199834681354419E-5</v>
      </c>
      <c r="AO349" s="9">
        <v>1.1081585345168767E-4</v>
      </c>
      <c r="AP349" s="8">
        <v>2.9339999999999998E-2</v>
      </c>
      <c r="AQ349" s="8" t="s">
        <v>5612</v>
      </c>
      <c r="AR349" s="37">
        <v>0.438</v>
      </c>
      <c r="AS349" s="37">
        <v>0.57299999999999995</v>
      </c>
      <c r="AT349" s="37">
        <v>0.57899999999999996</v>
      </c>
      <c r="AU349" s="9" t="s">
        <v>5612</v>
      </c>
      <c r="AV349" s="9" t="s">
        <v>5612</v>
      </c>
      <c r="AW349" s="9" t="s">
        <v>5612</v>
      </c>
      <c r="AX349" s="9" t="s">
        <v>5612</v>
      </c>
      <c r="AY349" s="9" t="s">
        <v>5612</v>
      </c>
      <c r="AZ349" s="9" t="s">
        <v>5612</v>
      </c>
    </row>
    <row r="350" spans="1:52" x14ac:dyDescent="0.2">
      <c r="A350" s="38" t="s">
        <v>6</v>
      </c>
      <c r="B350" s="7">
        <v>2015</v>
      </c>
      <c r="C350" s="3" t="s">
        <v>55</v>
      </c>
      <c r="D350" t="s">
        <v>96</v>
      </c>
      <c r="E350" t="s">
        <v>859</v>
      </c>
      <c r="F350">
        <v>10</v>
      </c>
      <c r="G350">
        <v>5</v>
      </c>
      <c r="H350">
        <v>5</v>
      </c>
      <c r="I350">
        <v>5</v>
      </c>
      <c r="J350">
        <v>5</v>
      </c>
      <c r="K350">
        <v>5</v>
      </c>
      <c r="L350">
        <v>5</v>
      </c>
      <c r="M350">
        <v>16</v>
      </c>
      <c r="N350">
        <v>32</v>
      </c>
      <c r="O350">
        <v>45</v>
      </c>
      <c r="P350">
        <v>133</v>
      </c>
      <c r="Q350">
        <v>93</v>
      </c>
      <c r="R350">
        <v>191780</v>
      </c>
      <c r="S350">
        <v>397785</v>
      </c>
      <c r="T350">
        <v>405902</v>
      </c>
      <c r="U350">
        <v>384668</v>
      </c>
      <c r="V350">
        <v>366649</v>
      </c>
      <c r="W350">
        <v>390627</v>
      </c>
      <c r="X350">
        <v>367134</v>
      </c>
      <c r="Y350">
        <v>260630</v>
      </c>
      <c r="Z350">
        <v>139653</v>
      </c>
      <c r="AA350">
        <v>53380</v>
      </c>
      <c r="AB350">
        <v>2958208</v>
      </c>
      <c r="AC350">
        <v>453663</v>
      </c>
      <c r="AD350" s="9">
        <v>5.2143080613202629E-5</v>
      </c>
      <c r="AE350" s="9">
        <v>1.2569604183164271E-5</v>
      </c>
      <c r="AF350" s="9">
        <v>1.2318244305275657E-5</v>
      </c>
      <c r="AG350" s="9">
        <v>1.2998221843251842E-5</v>
      </c>
      <c r="AH350" s="9">
        <v>1.36370206928152E-5</v>
      </c>
      <c r="AI350" s="9">
        <v>1.2799934464335542E-5</v>
      </c>
      <c r="AJ350" s="9">
        <v>1.3619005594687499E-5</v>
      </c>
      <c r="AK350" s="9">
        <v>6.1389709549936687E-5</v>
      </c>
      <c r="AL350" s="9">
        <v>2.2913936685928696E-4</v>
      </c>
      <c r="AM350" s="9">
        <v>8.430123641813413E-4</v>
      </c>
      <c r="AN350" s="9">
        <v>4.4959651248323309E-5</v>
      </c>
      <c r="AO350" s="9">
        <v>2.0499798308435999E-4</v>
      </c>
      <c r="AP350" s="8">
        <v>3.5749999999999997E-2</v>
      </c>
      <c r="AQ350" s="8" t="s">
        <v>5612</v>
      </c>
      <c r="AR350" s="37">
        <v>0.46700000000000003</v>
      </c>
      <c r="AS350" s="37">
        <v>0.61899999999999999</v>
      </c>
      <c r="AT350" s="37">
        <v>0.59899999999999998</v>
      </c>
      <c r="AU350" s="9" t="s">
        <v>5612</v>
      </c>
      <c r="AV350" s="9" t="s">
        <v>5612</v>
      </c>
      <c r="AW350" s="9" t="s">
        <v>5612</v>
      </c>
      <c r="AX350" s="9" t="s">
        <v>5612</v>
      </c>
      <c r="AY350" s="9" t="s">
        <v>5612</v>
      </c>
      <c r="AZ350" s="9" t="s">
        <v>5612</v>
      </c>
    </row>
    <row r="351" spans="1:52" x14ac:dyDescent="0.2">
      <c r="A351" s="38" t="s">
        <v>6</v>
      </c>
      <c r="B351" s="7">
        <v>2015</v>
      </c>
      <c r="C351" s="3" t="s">
        <v>56</v>
      </c>
      <c r="D351" t="s">
        <v>96</v>
      </c>
      <c r="E351" t="s">
        <v>860</v>
      </c>
      <c r="F351">
        <v>10</v>
      </c>
      <c r="G351">
        <v>5</v>
      </c>
      <c r="H351">
        <v>5</v>
      </c>
      <c r="I351">
        <v>5</v>
      </c>
      <c r="J351">
        <v>5</v>
      </c>
      <c r="K351">
        <v>5</v>
      </c>
      <c r="L351">
        <v>5</v>
      </c>
      <c r="M351">
        <v>17</v>
      </c>
      <c r="N351">
        <v>27</v>
      </c>
      <c r="O351">
        <v>40</v>
      </c>
      <c r="P351">
        <v>124</v>
      </c>
      <c r="Q351">
        <v>84</v>
      </c>
      <c r="R351">
        <v>191780</v>
      </c>
      <c r="S351">
        <v>397785</v>
      </c>
      <c r="T351">
        <v>405902</v>
      </c>
      <c r="U351">
        <v>384668</v>
      </c>
      <c r="V351">
        <v>366649</v>
      </c>
      <c r="W351">
        <v>390627</v>
      </c>
      <c r="X351">
        <v>367134</v>
      </c>
      <c r="Y351">
        <v>260630</v>
      </c>
      <c r="Z351">
        <v>139653</v>
      </c>
      <c r="AA351">
        <v>53380</v>
      </c>
      <c r="AB351">
        <v>2958208</v>
      </c>
      <c r="AC351">
        <v>453663</v>
      </c>
      <c r="AD351" s="9">
        <v>5.2143080613202629E-5</v>
      </c>
      <c r="AE351" s="9">
        <v>1.2569604183164271E-5</v>
      </c>
      <c r="AF351" s="9">
        <v>1.2318244305275657E-5</v>
      </c>
      <c r="AG351" s="9">
        <v>1.2998221843251842E-5</v>
      </c>
      <c r="AH351" s="9">
        <v>1.36370206928152E-5</v>
      </c>
      <c r="AI351" s="9">
        <v>1.2799934464335542E-5</v>
      </c>
      <c r="AJ351" s="9">
        <v>1.3619005594687499E-5</v>
      </c>
      <c r="AK351" s="9">
        <v>6.5226566396807739E-5</v>
      </c>
      <c r="AL351" s="9">
        <v>1.9333634078752337E-4</v>
      </c>
      <c r="AM351" s="9">
        <v>7.4934432371674784E-4</v>
      </c>
      <c r="AN351" s="9">
        <v>4.1917268833023238E-5</v>
      </c>
      <c r="AO351" s="9">
        <v>1.8515946859232513E-4</v>
      </c>
      <c r="AP351" s="8">
        <v>2.1299999999999999E-2</v>
      </c>
      <c r="AQ351" s="8" t="s">
        <v>5612</v>
      </c>
      <c r="AR351" s="37">
        <v>0.48799999999999999</v>
      </c>
      <c r="AS351" s="37">
        <v>0.65</v>
      </c>
      <c r="AT351" s="37">
        <v>0.66700000000000004</v>
      </c>
      <c r="AU351" s="9" t="s">
        <v>5612</v>
      </c>
      <c r="AV351" s="9" t="s">
        <v>5612</v>
      </c>
      <c r="AW351" s="9" t="s">
        <v>5612</v>
      </c>
      <c r="AX351" s="9" t="s">
        <v>5612</v>
      </c>
      <c r="AY351" s="9" t="s">
        <v>5612</v>
      </c>
      <c r="AZ351" s="9" t="s">
        <v>5612</v>
      </c>
    </row>
    <row r="352" spans="1:52" x14ac:dyDescent="0.2">
      <c r="A352" s="38" t="s">
        <v>6</v>
      </c>
      <c r="B352" s="7">
        <v>2015</v>
      </c>
      <c r="C352" s="3" t="s">
        <v>57</v>
      </c>
      <c r="D352" t="s">
        <v>96</v>
      </c>
      <c r="E352" t="s">
        <v>861</v>
      </c>
      <c r="F352">
        <v>10</v>
      </c>
      <c r="G352">
        <v>5</v>
      </c>
      <c r="H352">
        <v>5</v>
      </c>
      <c r="I352">
        <v>5</v>
      </c>
      <c r="J352">
        <v>5</v>
      </c>
      <c r="K352">
        <v>5</v>
      </c>
      <c r="L352">
        <v>5</v>
      </c>
      <c r="M352">
        <v>11</v>
      </c>
      <c r="N352">
        <v>16</v>
      </c>
      <c r="O352">
        <v>18</v>
      </c>
      <c r="P352">
        <v>85</v>
      </c>
      <c r="Q352">
        <v>45</v>
      </c>
      <c r="R352">
        <v>191780</v>
      </c>
      <c r="S352">
        <v>397785</v>
      </c>
      <c r="T352">
        <v>405902</v>
      </c>
      <c r="U352">
        <v>384668</v>
      </c>
      <c r="V352">
        <v>366649</v>
      </c>
      <c r="W352">
        <v>390627</v>
      </c>
      <c r="X352">
        <v>367134</v>
      </c>
      <c r="Y352">
        <v>260630</v>
      </c>
      <c r="Z352">
        <v>139653</v>
      </c>
      <c r="AA352">
        <v>53380</v>
      </c>
      <c r="AB352">
        <v>2958208</v>
      </c>
      <c r="AC352">
        <v>453663</v>
      </c>
      <c r="AD352" s="9">
        <v>5.2143080613202629E-5</v>
      </c>
      <c r="AE352" s="9">
        <v>1.2569604183164271E-5</v>
      </c>
      <c r="AF352" s="9">
        <v>1.2318244305275657E-5</v>
      </c>
      <c r="AG352" s="9">
        <v>1.2998221843251842E-5</v>
      </c>
      <c r="AH352" s="9">
        <v>1.36370206928152E-5</v>
      </c>
      <c r="AI352" s="9">
        <v>1.2799934464335542E-5</v>
      </c>
      <c r="AJ352" s="9">
        <v>1.3619005594687499E-5</v>
      </c>
      <c r="AK352" s="9">
        <v>4.2205425315581473E-5</v>
      </c>
      <c r="AL352" s="9">
        <v>1.1456968342964348E-4</v>
      </c>
      <c r="AM352" s="9">
        <v>3.3720494567253655E-4</v>
      </c>
      <c r="AN352" s="9">
        <v>2.873361170005625E-5</v>
      </c>
      <c r="AO352" s="9">
        <v>9.9192572460174175E-5</v>
      </c>
      <c r="AP352" s="8">
        <v>1.095E-2</v>
      </c>
      <c r="AQ352" s="8" t="s">
        <v>5612</v>
      </c>
      <c r="AR352" s="37">
        <v>0.49700000000000005</v>
      </c>
      <c r="AS352" s="37">
        <v>0.65599999999999992</v>
      </c>
      <c r="AT352" s="37">
        <v>0.67099999999999993</v>
      </c>
      <c r="AU352" s="9" t="s">
        <v>5612</v>
      </c>
      <c r="AV352" s="9" t="s">
        <v>5612</v>
      </c>
      <c r="AW352" s="9" t="s">
        <v>5612</v>
      </c>
      <c r="AX352" s="9" t="s">
        <v>5612</v>
      </c>
      <c r="AY352" s="9" t="s">
        <v>5612</v>
      </c>
      <c r="AZ352" s="9" t="s">
        <v>5612</v>
      </c>
    </row>
    <row r="353" spans="1:52" x14ac:dyDescent="0.2">
      <c r="A353" s="38" t="s">
        <v>6</v>
      </c>
      <c r="B353" s="7">
        <v>2015</v>
      </c>
      <c r="C353" s="3" t="s">
        <v>58</v>
      </c>
      <c r="D353" t="s">
        <v>96</v>
      </c>
      <c r="E353" t="s">
        <v>862</v>
      </c>
      <c r="F353">
        <v>10</v>
      </c>
      <c r="G353">
        <v>5</v>
      </c>
      <c r="H353">
        <v>5</v>
      </c>
      <c r="I353">
        <v>5</v>
      </c>
      <c r="J353">
        <v>5</v>
      </c>
      <c r="K353">
        <v>5</v>
      </c>
      <c r="L353">
        <v>5</v>
      </c>
      <c r="M353">
        <v>5</v>
      </c>
      <c r="N353">
        <v>5</v>
      </c>
      <c r="O353">
        <v>29</v>
      </c>
      <c r="P353">
        <v>79</v>
      </c>
      <c r="Q353">
        <v>39</v>
      </c>
      <c r="R353">
        <v>191780</v>
      </c>
      <c r="S353">
        <v>397785</v>
      </c>
      <c r="T353">
        <v>405902</v>
      </c>
      <c r="U353">
        <v>384668</v>
      </c>
      <c r="V353">
        <v>366649</v>
      </c>
      <c r="W353">
        <v>390627</v>
      </c>
      <c r="X353">
        <v>367134</v>
      </c>
      <c r="Y353">
        <v>260630</v>
      </c>
      <c r="Z353">
        <v>139653</v>
      </c>
      <c r="AA353">
        <v>53380</v>
      </c>
      <c r="AB353">
        <v>2958208</v>
      </c>
      <c r="AC353">
        <v>453663</v>
      </c>
      <c r="AD353" s="9">
        <v>5.2143080613202629E-5</v>
      </c>
      <c r="AE353" s="9">
        <v>1.2569604183164271E-5</v>
      </c>
      <c r="AF353" s="9">
        <v>1.2318244305275657E-5</v>
      </c>
      <c r="AG353" s="9">
        <v>1.2998221843251842E-5</v>
      </c>
      <c r="AH353" s="9">
        <v>1.36370206928152E-5</v>
      </c>
      <c r="AI353" s="9">
        <v>1.2799934464335542E-5</v>
      </c>
      <c r="AJ353" s="9">
        <v>1.3619005594687499E-5</v>
      </c>
      <c r="AK353" s="9">
        <v>1.9184284234355217E-5</v>
      </c>
      <c r="AL353" s="9">
        <v>3.5803026071763586E-5</v>
      </c>
      <c r="AM353" s="9">
        <v>5.4327463469464217E-4</v>
      </c>
      <c r="AN353" s="9">
        <v>2.6705356756522869E-5</v>
      </c>
      <c r="AO353" s="9">
        <v>8.5966896132150957E-5</v>
      </c>
      <c r="AP353" s="8">
        <v>3.8800000000000002E-3</v>
      </c>
      <c r="AQ353" s="8" t="s">
        <v>5612</v>
      </c>
      <c r="AR353" s="37">
        <v>0.49700000000000005</v>
      </c>
      <c r="AS353" s="37">
        <v>0.65900000000000003</v>
      </c>
      <c r="AT353" s="37">
        <v>0.67099999999999993</v>
      </c>
      <c r="AU353" s="9" t="s">
        <v>5612</v>
      </c>
      <c r="AV353" s="9" t="s">
        <v>5612</v>
      </c>
      <c r="AW353" s="9" t="s">
        <v>5612</v>
      </c>
      <c r="AX353" s="9" t="s">
        <v>5612</v>
      </c>
      <c r="AY353" s="9" t="s">
        <v>5612</v>
      </c>
      <c r="AZ353" s="9" t="s">
        <v>5612</v>
      </c>
    </row>
    <row r="354" spans="1:52" x14ac:dyDescent="0.2">
      <c r="A354" s="38" t="s">
        <v>6</v>
      </c>
      <c r="B354" s="7">
        <v>2015</v>
      </c>
      <c r="C354" s="3" t="s">
        <v>59</v>
      </c>
      <c r="D354" t="s">
        <v>96</v>
      </c>
      <c r="E354" t="s">
        <v>863</v>
      </c>
      <c r="F354">
        <v>10</v>
      </c>
      <c r="G354">
        <v>5</v>
      </c>
      <c r="H354">
        <v>5</v>
      </c>
      <c r="I354">
        <v>5</v>
      </c>
      <c r="J354">
        <v>5</v>
      </c>
      <c r="K354">
        <v>5</v>
      </c>
      <c r="L354">
        <v>5</v>
      </c>
      <c r="M354">
        <v>5</v>
      </c>
      <c r="N354">
        <v>15</v>
      </c>
      <c r="O354">
        <v>23</v>
      </c>
      <c r="P354">
        <v>83</v>
      </c>
      <c r="Q354">
        <v>43</v>
      </c>
      <c r="R354">
        <v>191780</v>
      </c>
      <c r="S354">
        <v>397785</v>
      </c>
      <c r="T354">
        <v>405902</v>
      </c>
      <c r="U354">
        <v>384668</v>
      </c>
      <c r="V354">
        <v>366649</v>
      </c>
      <c r="W354">
        <v>390627</v>
      </c>
      <c r="X354">
        <v>367134</v>
      </c>
      <c r="Y354">
        <v>260630</v>
      </c>
      <c r="Z354">
        <v>139653</v>
      </c>
      <c r="AA354">
        <v>53380</v>
      </c>
      <c r="AB354">
        <v>2958208</v>
      </c>
      <c r="AC354">
        <v>453663</v>
      </c>
      <c r="AD354" s="9">
        <v>5.2143080613202629E-5</v>
      </c>
      <c r="AE354" s="9">
        <v>1.2569604183164271E-5</v>
      </c>
      <c r="AF354" s="9">
        <v>1.2318244305275657E-5</v>
      </c>
      <c r="AG354" s="9">
        <v>1.2998221843251842E-5</v>
      </c>
      <c r="AH354" s="9">
        <v>1.36370206928152E-5</v>
      </c>
      <c r="AI354" s="9">
        <v>1.2799934464335542E-5</v>
      </c>
      <c r="AJ354" s="9">
        <v>1.3619005594687499E-5</v>
      </c>
      <c r="AK354" s="9">
        <v>1.9184284234355217E-5</v>
      </c>
      <c r="AL354" s="9">
        <v>1.0740907821529076E-4</v>
      </c>
      <c r="AM354" s="9">
        <v>4.3087298613713002E-4</v>
      </c>
      <c r="AN354" s="9">
        <v>2.8057526718878456E-5</v>
      </c>
      <c r="AO354" s="9">
        <v>9.4784013684166436E-5</v>
      </c>
      <c r="AP354" s="8">
        <v>1.0999999999999998E-3</v>
      </c>
      <c r="AQ354" s="8" t="s">
        <v>5612</v>
      </c>
      <c r="AR354" s="37">
        <v>0.505</v>
      </c>
      <c r="AS354" s="37">
        <v>0.69599999999999995</v>
      </c>
      <c r="AT354" s="37">
        <v>0.67099999999999993</v>
      </c>
      <c r="AU354" s="9" t="s">
        <v>5612</v>
      </c>
      <c r="AV354" s="9" t="s">
        <v>5612</v>
      </c>
      <c r="AW354" s="9" t="s">
        <v>5612</v>
      </c>
      <c r="AX354" s="9" t="s">
        <v>5612</v>
      </c>
      <c r="AY354" s="9" t="s">
        <v>5612</v>
      </c>
      <c r="AZ354" s="9" t="s">
        <v>5612</v>
      </c>
    </row>
    <row r="355" spans="1:52" x14ac:dyDescent="0.2">
      <c r="A355" s="38" t="s">
        <v>6</v>
      </c>
      <c r="B355" s="7">
        <v>2015</v>
      </c>
      <c r="C355" s="3" t="s">
        <v>60</v>
      </c>
      <c r="D355" t="s">
        <v>96</v>
      </c>
      <c r="E355" t="s">
        <v>864</v>
      </c>
      <c r="F355">
        <v>10</v>
      </c>
      <c r="G355">
        <v>5</v>
      </c>
      <c r="H355">
        <v>5</v>
      </c>
      <c r="I355">
        <v>5</v>
      </c>
      <c r="J355">
        <v>5</v>
      </c>
      <c r="K355">
        <v>5</v>
      </c>
      <c r="L355">
        <v>5</v>
      </c>
      <c r="M355">
        <v>5</v>
      </c>
      <c r="N355">
        <v>13</v>
      </c>
      <c r="O355">
        <v>22</v>
      </c>
      <c r="P355">
        <v>80</v>
      </c>
      <c r="Q355">
        <v>40</v>
      </c>
      <c r="R355">
        <v>191780</v>
      </c>
      <c r="S355">
        <v>397785</v>
      </c>
      <c r="T355">
        <v>405902</v>
      </c>
      <c r="U355">
        <v>384668</v>
      </c>
      <c r="V355">
        <v>366649</v>
      </c>
      <c r="W355">
        <v>390627</v>
      </c>
      <c r="X355">
        <v>367134</v>
      </c>
      <c r="Y355">
        <v>260630</v>
      </c>
      <c r="Z355">
        <v>139653</v>
      </c>
      <c r="AA355">
        <v>53380</v>
      </c>
      <c r="AB355">
        <v>2958208</v>
      </c>
      <c r="AC355">
        <v>453663</v>
      </c>
      <c r="AD355" s="9">
        <v>5.2143080613202629E-5</v>
      </c>
      <c r="AE355" s="9">
        <v>1.2569604183164271E-5</v>
      </c>
      <c r="AF355" s="9">
        <v>1.2318244305275657E-5</v>
      </c>
      <c r="AG355" s="9">
        <v>1.2998221843251842E-5</v>
      </c>
      <c r="AH355" s="9">
        <v>1.36370206928152E-5</v>
      </c>
      <c r="AI355" s="9">
        <v>1.2799934464335542E-5</v>
      </c>
      <c r="AJ355" s="9">
        <v>1.3619005594687499E-5</v>
      </c>
      <c r="AK355" s="9">
        <v>1.9184284234355217E-5</v>
      </c>
      <c r="AL355" s="9">
        <v>9.3087867786585319E-5</v>
      </c>
      <c r="AM355" s="9">
        <v>4.1213937804421134E-4</v>
      </c>
      <c r="AN355" s="9">
        <v>2.7043399247111766E-5</v>
      </c>
      <c r="AO355" s="9">
        <v>8.8171175520154827E-5</v>
      </c>
      <c r="AP355" s="8">
        <v>1.0499999999999999E-3</v>
      </c>
      <c r="AQ355" s="8" t="s">
        <v>5612</v>
      </c>
      <c r="AR355" s="37" t="s">
        <v>5612</v>
      </c>
      <c r="AS355" s="37" t="s">
        <v>5612</v>
      </c>
      <c r="AT355" s="37" t="s">
        <v>5612</v>
      </c>
      <c r="AU355" s="9" t="s">
        <v>5612</v>
      </c>
      <c r="AV355" s="9" t="s">
        <v>5612</v>
      </c>
      <c r="AW355" s="9" t="s">
        <v>5612</v>
      </c>
      <c r="AX355" s="9" t="s">
        <v>5612</v>
      </c>
      <c r="AY355" s="9" t="s">
        <v>5612</v>
      </c>
      <c r="AZ355" s="9" t="s">
        <v>5612</v>
      </c>
    </row>
    <row r="356" spans="1:52" x14ac:dyDescent="0.2">
      <c r="A356" s="38" t="s">
        <v>6</v>
      </c>
      <c r="B356" s="7">
        <v>2015</v>
      </c>
      <c r="C356" s="3" t="s">
        <v>61</v>
      </c>
      <c r="D356" t="s">
        <v>96</v>
      </c>
      <c r="E356" t="s">
        <v>865</v>
      </c>
      <c r="F356">
        <v>10</v>
      </c>
      <c r="G356">
        <v>5</v>
      </c>
      <c r="H356">
        <v>5</v>
      </c>
      <c r="I356">
        <v>5</v>
      </c>
      <c r="J356">
        <v>5</v>
      </c>
      <c r="K356">
        <v>5</v>
      </c>
      <c r="L356">
        <v>5</v>
      </c>
      <c r="M356">
        <v>11</v>
      </c>
      <c r="N356">
        <v>10</v>
      </c>
      <c r="O356">
        <v>18</v>
      </c>
      <c r="P356">
        <v>79</v>
      </c>
      <c r="Q356">
        <v>39</v>
      </c>
      <c r="R356">
        <v>191780</v>
      </c>
      <c r="S356">
        <v>397785</v>
      </c>
      <c r="T356">
        <v>405902</v>
      </c>
      <c r="U356">
        <v>384668</v>
      </c>
      <c r="V356">
        <v>366649</v>
      </c>
      <c r="W356">
        <v>390627</v>
      </c>
      <c r="X356">
        <v>367134</v>
      </c>
      <c r="Y356">
        <v>260630</v>
      </c>
      <c r="Z356">
        <v>139653</v>
      </c>
      <c r="AA356">
        <v>53380</v>
      </c>
      <c r="AB356">
        <v>2958208</v>
      </c>
      <c r="AC356">
        <v>453663</v>
      </c>
      <c r="AD356" s="9">
        <v>5.2143080613202629E-5</v>
      </c>
      <c r="AE356" s="9">
        <v>1.2569604183164271E-5</v>
      </c>
      <c r="AF356" s="9">
        <v>1.2318244305275657E-5</v>
      </c>
      <c r="AG356" s="9">
        <v>1.2998221843251842E-5</v>
      </c>
      <c r="AH356" s="9">
        <v>1.36370206928152E-5</v>
      </c>
      <c r="AI356" s="9">
        <v>1.2799934464335542E-5</v>
      </c>
      <c r="AJ356" s="9">
        <v>1.3619005594687499E-5</v>
      </c>
      <c r="AK356" s="9">
        <v>4.2205425315581473E-5</v>
      </c>
      <c r="AL356" s="9">
        <v>7.1606052143527172E-5</v>
      </c>
      <c r="AM356" s="9">
        <v>3.3720494567253655E-4</v>
      </c>
      <c r="AN356" s="9">
        <v>2.6705356756522869E-5</v>
      </c>
      <c r="AO356" s="9">
        <v>8.5966896132150957E-5</v>
      </c>
      <c r="AP356" s="8">
        <v>5.4000000000000001E-4</v>
      </c>
      <c r="AQ356" s="8" t="s">
        <v>5612</v>
      </c>
      <c r="AR356" s="37" t="s">
        <v>5612</v>
      </c>
      <c r="AS356" s="37" t="s">
        <v>5612</v>
      </c>
      <c r="AT356" s="37" t="s">
        <v>5612</v>
      </c>
      <c r="AU356" s="9" t="s">
        <v>5612</v>
      </c>
      <c r="AV356" s="9" t="s">
        <v>5612</v>
      </c>
      <c r="AW356" s="9" t="s">
        <v>5612</v>
      </c>
      <c r="AX356" s="9" t="s">
        <v>5612</v>
      </c>
      <c r="AY356" s="9" t="s">
        <v>5612</v>
      </c>
      <c r="AZ356" s="9" t="s">
        <v>5612</v>
      </c>
    </row>
    <row r="357" spans="1:52" x14ac:dyDescent="0.2">
      <c r="A357" s="38" t="s">
        <v>6</v>
      </c>
      <c r="B357" s="7">
        <v>2015</v>
      </c>
      <c r="C357" s="3" t="s">
        <v>62</v>
      </c>
      <c r="D357" t="s">
        <v>96</v>
      </c>
      <c r="E357" t="s">
        <v>866</v>
      </c>
      <c r="F357">
        <v>10</v>
      </c>
      <c r="G357">
        <v>5</v>
      </c>
      <c r="H357">
        <v>5</v>
      </c>
      <c r="I357">
        <v>5</v>
      </c>
      <c r="J357">
        <v>5</v>
      </c>
      <c r="K357">
        <v>5</v>
      </c>
      <c r="L357">
        <v>5</v>
      </c>
      <c r="M357">
        <v>10</v>
      </c>
      <c r="N357">
        <v>11</v>
      </c>
      <c r="O357">
        <v>14</v>
      </c>
      <c r="P357">
        <v>75</v>
      </c>
      <c r="Q357">
        <v>35</v>
      </c>
      <c r="R357">
        <v>191780</v>
      </c>
      <c r="S357">
        <v>397785</v>
      </c>
      <c r="T357">
        <v>405902</v>
      </c>
      <c r="U357">
        <v>384668</v>
      </c>
      <c r="V357">
        <v>366649</v>
      </c>
      <c r="W357">
        <v>390627</v>
      </c>
      <c r="X357">
        <v>367134</v>
      </c>
      <c r="Y357">
        <v>260630</v>
      </c>
      <c r="Z357">
        <v>139653</v>
      </c>
      <c r="AA357">
        <v>53380</v>
      </c>
      <c r="AB357">
        <v>2958208</v>
      </c>
      <c r="AC357">
        <v>453663</v>
      </c>
      <c r="AD357" s="9">
        <v>5.2143080613202629E-5</v>
      </c>
      <c r="AE357" s="9">
        <v>1.2569604183164271E-5</v>
      </c>
      <c r="AF357" s="9">
        <v>1.2318244305275657E-5</v>
      </c>
      <c r="AG357" s="9">
        <v>1.2998221843251842E-5</v>
      </c>
      <c r="AH357" s="9">
        <v>1.36370206928152E-5</v>
      </c>
      <c r="AI357" s="9">
        <v>1.2799934464335542E-5</v>
      </c>
      <c r="AJ357" s="9">
        <v>1.3619005594687499E-5</v>
      </c>
      <c r="AK357" s="9">
        <v>3.8368568468710435E-5</v>
      </c>
      <c r="AL357" s="9">
        <v>7.8766657357879892E-5</v>
      </c>
      <c r="AM357" s="9">
        <v>2.6227051330086177E-4</v>
      </c>
      <c r="AN357" s="9">
        <v>2.5353186794167281E-5</v>
      </c>
      <c r="AO357" s="9">
        <v>7.7149778580135479E-5</v>
      </c>
      <c r="AP357" s="8">
        <v>1.75E-4</v>
      </c>
      <c r="AQ357" s="8" t="s">
        <v>5612</v>
      </c>
      <c r="AR357" s="37">
        <v>1.7000000000000001E-2</v>
      </c>
      <c r="AS357" s="37">
        <v>0</v>
      </c>
      <c r="AT357" s="37">
        <v>7.0000000000000007E-2</v>
      </c>
      <c r="AU357" s="9" t="s">
        <v>5612</v>
      </c>
      <c r="AV357" s="9" t="s">
        <v>5612</v>
      </c>
      <c r="AW357" s="9" t="s">
        <v>5612</v>
      </c>
      <c r="AX357" s="9" t="s">
        <v>5612</v>
      </c>
      <c r="AY357" s="9" t="s">
        <v>5612</v>
      </c>
      <c r="AZ357" s="9" t="s">
        <v>5612</v>
      </c>
    </row>
    <row r="358" spans="1:52" x14ac:dyDescent="0.2">
      <c r="A358" s="38" t="s">
        <v>6</v>
      </c>
      <c r="B358" s="7">
        <v>2015</v>
      </c>
      <c r="C358" s="3" t="s">
        <v>63</v>
      </c>
      <c r="D358" t="s">
        <v>96</v>
      </c>
      <c r="E358" t="s">
        <v>867</v>
      </c>
      <c r="F358">
        <v>10</v>
      </c>
      <c r="G358">
        <v>5</v>
      </c>
      <c r="H358">
        <v>5</v>
      </c>
      <c r="I358">
        <v>5</v>
      </c>
      <c r="J358">
        <v>5</v>
      </c>
      <c r="K358">
        <v>5</v>
      </c>
      <c r="L358">
        <v>5</v>
      </c>
      <c r="M358">
        <v>5</v>
      </c>
      <c r="N358">
        <v>12</v>
      </c>
      <c r="O358">
        <v>12</v>
      </c>
      <c r="P358">
        <v>69</v>
      </c>
      <c r="Q358">
        <v>29</v>
      </c>
      <c r="R358">
        <v>191780</v>
      </c>
      <c r="S358">
        <v>397785</v>
      </c>
      <c r="T358">
        <v>405902</v>
      </c>
      <c r="U358">
        <v>384668</v>
      </c>
      <c r="V358">
        <v>366649</v>
      </c>
      <c r="W358">
        <v>390627</v>
      </c>
      <c r="X358">
        <v>367134</v>
      </c>
      <c r="Y358">
        <v>260630</v>
      </c>
      <c r="Z358">
        <v>139653</v>
      </c>
      <c r="AA358">
        <v>53380</v>
      </c>
      <c r="AB358">
        <v>2958208</v>
      </c>
      <c r="AC358">
        <v>453663</v>
      </c>
      <c r="AD358" s="9">
        <v>5.2143080613202629E-5</v>
      </c>
      <c r="AE358" s="9">
        <v>1.2569604183164271E-5</v>
      </c>
      <c r="AF358" s="9">
        <v>1.2318244305275657E-5</v>
      </c>
      <c r="AG358" s="9">
        <v>1.2998221843251842E-5</v>
      </c>
      <c r="AH358" s="9">
        <v>1.36370206928152E-5</v>
      </c>
      <c r="AI358" s="9">
        <v>1.2799934464335542E-5</v>
      </c>
      <c r="AJ358" s="9">
        <v>1.3619005594687499E-5</v>
      </c>
      <c r="AK358" s="9">
        <v>1.9184284234355217E-5</v>
      </c>
      <c r="AL358" s="9">
        <v>8.5927262572232599E-5</v>
      </c>
      <c r="AM358" s="9">
        <v>2.2480329711502435E-4</v>
      </c>
      <c r="AN358" s="9">
        <v>2.3324931850633897E-5</v>
      </c>
      <c r="AO358" s="9">
        <v>6.3924102252112247E-5</v>
      </c>
      <c r="AP358" s="8">
        <v>4.1999999999999996E-4</v>
      </c>
      <c r="AQ358" s="8" t="s">
        <v>5612</v>
      </c>
      <c r="AR358" s="37">
        <v>7.0000000000000007E-2</v>
      </c>
      <c r="AS358" s="37">
        <v>7.400000000000001E-2</v>
      </c>
      <c r="AT358" s="37">
        <v>0.14300000000000002</v>
      </c>
      <c r="AU358" s="9" t="s">
        <v>5612</v>
      </c>
      <c r="AV358" s="9" t="s">
        <v>5612</v>
      </c>
      <c r="AW358" s="9" t="s">
        <v>5612</v>
      </c>
      <c r="AX358" s="9" t="s">
        <v>5612</v>
      </c>
      <c r="AY358" s="9" t="s">
        <v>5612</v>
      </c>
      <c r="AZ358" s="9" t="s">
        <v>5612</v>
      </c>
    </row>
    <row r="359" spans="1:52" x14ac:dyDescent="0.2">
      <c r="A359" s="38" t="s">
        <v>6</v>
      </c>
      <c r="B359" s="7">
        <v>2015</v>
      </c>
      <c r="C359" s="3" t="s">
        <v>64</v>
      </c>
      <c r="D359" t="s">
        <v>96</v>
      </c>
      <c r="E359" t="s">
        <v>868</v>
      </c>
      <c r="F359">
        <v>10</v>
      </c>
      <c r="G359">
        <v>5</v>
      </c>
      <c r="H359">
        <v>5</v>
      </c>
      <c r="I359">
        <v>5</v>
      </c>
      <c r="J359">
        <v>5</v>
      </c>
      <c r="K359">
        <v>5</v>
      </c>
      <c r="L359">
        <v>5</v>
      </c>
      <c r="M359">
        <v>5</v>
      </c>
      <c r="N359">
        <v>13</v>
      </c>
      <c r="O359">
        <v>17</v>
      </c>
      <c r="P359">
        <v>75</v>
      </c>
      <c r="Q359">
        <v>35</v>
      </c>
      <c r="R359">
        <v>191780</v>
      </c>
      <c r="S359">
        <v>397785</v>
      </c>
      <c r="T359">
        <v>405902</v>
      </c>
      <c r="U359">
        <v>384668</v>
      </c>
      <c r="V359">
        <v>366649</v>
      </c>
      <c r="W359">
        <v>390627</v>
      </c>
      <c r="X359">
        <v>367134</v>
      </c>
      <c r="Y359">
        <v>260630</v>
      </c>
      <c r="Z359">
        <v>139653</v>
      </c>
      <c r="AA359">
        <v>53380</v>
      </c>
      <c r="AB359">
        <v>2958208</v>
      </c>
      <c r="AC359">
        <v>453663</v>
      </c>
      <c r="AD359" s="9">
        <v>5.2143080613202629E-5</v>
      </c>
      <c r="AE359" s="9">
        <v>1.2569604183164271E-5</v>
      </c>
      <c r="AF359" s="9">
        <v>1.2318244305275657E-5</v>
      </c>
      <c r="AG359" s="9">
        <v>1.2998221843251842E-5</v>
      </c>
      <c r="AH359" s="9">
        <v>1.36370206928152E-5</v>
      </c>
      <c r="AI359" s="9">
        <v>1.2799934464335542E-5</v>
      </c>
      <c r="AJ359" s="9">
        <v>1.3619005594687499E-5</v>
      </c>
      <c r="AK359" s="9">
        <v>1.9184284234355217E-5</v>
      </c>
      <c r="AL359" s="9">
        <v>9.3087867786585319E-5</v>
      </c>
      <c r="AM359" s="9">
        <v>3.1847133757961782E-4</v>
      </c>
      <c r="AN359" s="9">
        <v>2.5353186794167281E-5</v>
      </c>
      <c r="AO359" s="9">
        <v>7.7149778580135479E-5</v>
      </c>
      <c r="AP359" s="8">
        <v>4.4250000000000001E-3</v>
      </c>
      <c r="AQ359" s="8" t="s">
        <v>5612</v>
      </c>
      <c r="AR359" s="37">
        <v>0.27899999999999997</v>
      </c>
      <c r="AS359" s="37">
        <v>0.33799999999999997</v>
      </c>
      <c r="AT359" s="37">
        <v>0.378</v>
      </c>
      <c r="AU359" s="9" t="s">
        <v>5612</v>
      </c>
      <c r="AV359" s="9" t="s">
        <v>5612</v>
      </c>
      <c r="AW359" s="9" t="s">
        <v>5612</v>
      </c>
      <c r="AX359" s="9" t="s">
        <v>5612</v>
      </c>
      <c r="AY359" s="9" t="s">
        <v>5612</v>
      </c>
      <c r="AZ359" s="9" t="s">
        <v>5612</v>
      </c>
    </row>
    <row r="360" spans="1:52" x14ac:dyDescent="0.2">
      <c r="A360" s="38" t="s">
        <v>6</v>
      </c>
      <c r="B360" s="7">
        <v>2015</v>
      </c>
      <c r="C360" s="3" t="s">
        <v>65</v>
      </c>
      <c r="D360" t="s">
        <v>96</v>
      </c>
      <c r="E360" t="s">
        <v>869</v>
      </c>
      <c r="F360">
        <v>10</v>
      </c>
      <c r="G360">
        <v>5</v>
      </c>
      <c r="H360">
        <v>5</v>
      </c>
      <c r="I360">
        <v>5</v>
      </c>
      <c r="J360">
        <v>5</v>
      </c>
      <c r="K360">
        <v>5</v>
      </c>
      <c r="L360">
        <v>5</v>
      </c>
      <c r="M360">
        <v>5</v>
      </c>
      <c r="N360">
        <v>12</v>
      </c>
      <c r="O360">
        <v>12</v>
      </c>
      <c r="P360">
        <v>69</v>
      </c>
      <c r="Q360">
        <v>29</v>
      </c>
      <c r="R360">
        <v>191780</v>
      </c>
      <c r="S360">
        <v>397785</v>
      </c>
      <c r="T360">
        <v>405902</v>
      </c>
      <c r="U360">
        <v>384668</v>
      </c>
      <c r="V360">
        <v>366649</v>
      </c>
      <c r="W360">
        <v>390627</v>
      </c>
      <c r="X360">
        <v>367134</v>
      </c>
      <c r="Y360">
        <v>260630</v>
      </c>
      <c r="Z360">
        <v>139653</v>
      </c>
      <c r="AA360">
        <v>53380</v>
      </c>
      <c r="AB360">
        <v>2958208</v>
      </c>
      <c r="AC360">
        <v>453663</v>
      </c>
      <c r="AD360" s="9">
        <v>5.2143080613202629E-5</v>
      </c>
      <c r="AE360" s="9">
        <v>1.2569604183164271E-5</v>
      </c>
      <c r="AF360" s="9">
        <v>1.2318244305275657E-5</v>
      </c>
      <c r="AG360" s="9">
        <v>1.2998221843251842E-5</v>
      </c>
      <c r="AH360" s="9">
        <v>1.36370206928152E-5</v>
      </c>
      <c r="AI360" s="9">
        <v>1.2799934464335542E-5</v>
      </c>
      <c r="AJ360" s="9">
        <v>1.3619005594687499E-5</v>
      </c>
      <c r="AK360" s="9">
        <v>1.9184284234355217E-5</v>
      </c>
      <c r="AL360" s="9">
        <v>8.5927262572232599E-5</v>
      </c>
      <c r="AM360" s="9">
        <v>2.2480329711502435E-4</v>
      </c>
      <c r="AN360" s="9">
        <v>2.3324931850633897E-5</v>
      </c>
      <c r="AO360" s="9">
        <v>6.3924102252112247E-5</v>
      </c>
      <c r="AP360" s="8">
        <v>5.3200000000000001E-3</v>
      </c>
      <c r="AQ360" s="8">
        <v>0.85200000000000009</v>
      </c>
      <c r="AR360" s="37">
        <v>0.378</v>
      </c>
      <c r="AS360" s="37">
        <v>0.47799999999999998</v>
      </c>
      <c r="AT360" s="37">
        <v>0.49700000000000005</v>
      </c>
      <c r="AU360" s="9" t="s">
        <v>5612</v>
      </c>
      <c r="AV360" s="9" t="s">
        <v>5612</v>
      </c>
      <c r="AW360" s="9" t="s">
        <v>5612</v>
      </c>
      <c r="AX360" s="9" t="s">
        <v>5612</v>
      </c>
      <c r="AY360" s="9" t="s">
        <v>5612</v>
      </c>
      <c r="AZ360" s="9" t="s">
        <v>5612</v>
      </c>
    </row>
    <row r="361" spans="1:52" x14ac:dyDescent="0.2">
      <c r="A361" s="38" t="s">
        <v>6</v>
      </c>
      <c r="B361" s="7">
        <v>2015</v>
      </c>
      <c r="C361" s="3" t="s">
        <v>66</v>
      </c>
      <c r="D361" t="s">
        <v>96</v>
      </c>
      <c r="E361" t="s">
        <v>870</v>
      </c>
      <c r="F361">
        <v>10</v>
      </c>
      <c r="G361">
        <v>5</v>
      </c>
      <c r="H361">
        <v>5</v>
      </c>
      <c r="I361">
        <v>5</v>
      </c>
      <c r="J361">
        <v>5</v>
      </c>
      <c r="K361">
        <v>5</v>
      </c>
      <c r="L361">
        <v>5</v>
      </c>
      <c r="M361">
        <v>10</v>
      </c>
      <c r="N361">
        <v>17</v>
      </c>
      <c r="O361">
        <v>18</v>
      </c>
      <c r="P361">
        <v>85</v>
      </c>
      <c r="Q361">
        <v>45</v>
      </c>
      <c r="R361">
        <v>191780</v>
      </c>
      <c r="S361">
        <v>397785</v>
      </c>
      <c r="T361">
        <v>405902</v>
      </c>
      <c r="U361">
        <v>384668</v>
      </c>
      <c r="V361">
        <v>366649</v>
      </c>
      <c r="W361">
        <v>390627</v>
      </c>
      <c r="X361">
        <v>367134</v>
      </c>
      <c r="Y361">
        <v>260630</v>
      </c>
      <c r="Z361">
        <v>139653</v>
      </c>
      <c r="AA361">
        <v>53380</v>
      </c>
      <c r="AB361">
        <v>2958208</v>
      </c>
      <c r="AC361">
        <v>453663</v>
      </c>
      <c r="AD361" s="9">
        <v>5.2143080613202629E-5</v>
      </c>
      <c r="AE361" s="9">
        <v>1.2569604183164271E-5</v>
      </c>
      <c r="AF361" s="9">
        <v>1.2318244305275657E-5</v>
      </c>
      <c r="AG361" s="9">
        <v>1.2998221843251842E-5</v>
      </c>
      <c r="AH361" s="9">
        <v>1.36370206928152E-5</v>
      </c>
      <c r="AI361" s="9">
        <v>1.2799934464335542E-5</v>
      </c>
      <c r="AJ361" s="9">
        <v>1.3619005594687499E-5</v>
      </c>
      <c r="AK361" s="9">
        <v>3.8368568468710435E-5</v>
      </c>
      <c r="AL361" s="9">
        <v>1.2173028864399618E-4</v>
      </c>
      <c r="AM361" s="9">
        <v>3.3720494567253655E-4</v>
      </c>
      <c r="AN361" s="9">
        <v>2.873361170005625E-5</v>
      </c>
      <c r="AO361" s="9">
        <v>9.9192572460174175E-5</v>
      </c>
      <c r="AP361" s="8">
        <v>5.2249999999999996E-3</v>
      </c>
      <c r="AQ361" s="8" t="s">
        <v>5612</v>
      </c>
      <c r="AR361" s="37">
        <v>0.4</v>
      </c>
      <c r="AS361" s="37">
        <v>0.51100000000000001</v>
      </c>
      <c r="AT361" s="37">
        <v>0.54300000000000004</v>
      </c>
      <c r="AU361" s="9" t="s">
        <v>5612</v>
      </c>
      <c r="AV361" s="9" t="s">
        <v>5612</v>
      </c>
      <c r="AW361" s="9" t="s">
        <v>5612</v>
      </c>
      <c r="AX361" s="9" t="s">
        <v>5612</v>
      </c>
      <c r="AY361" s="9" t="s">
        <v>5612</v>
      </c>
      <c r="AZ361" s="9" t="s">
        <v>5612</v>
      </c>
    </row>
    <row r="362" spans="1:52" x14ac:dyDescent="0.2">
      <c r="A362" s="38" t="s">
        <v>6</v>
      </c>
      <c r="B362" s="7">
        <v>2016</v>
      </c>
      <c r="C362" s="3" t="s">
        <v>55</v>
      </c>
      <c r="D362" t="s">
        <v>97</v>
      </c>
      <c r="E362" t="s">
        <v>871</v>
      </c>
      <c r="F362">
        <v>10</v>
      </c>
      <c r="G362">
        <v>5</v>
      </c>
      <c r="H362">
        <v>5</v>
      </c>
      <c r="I362">
        <v>5</v>
      </c>
      <c r="J362">
        <v>5</v>
      </c>
      <c r="K362">
        <v>5</v>
      </c>
      <c r="L362">
        <v>5</v>
      </c>
      <c r="M362">
        <v>14</v>
      </c>
      <c r="N362">
        <v>22</v>
      </c>
      <c r="O362">
        <v>21</v>
      </c>
      <c r="P362">
        <v>97</v>
      </c>
      <c r="Q362">
        <v>57</v>
      </c>
      <c r="R362">
        <v>190884</v>
      </c>
      <c r="S362">
        <v>397113</v>
      </c>
      <c r="T362">
        <v>406884</v>
      </c>
      <c r="U362">
        <v>385316</v>
      </c>
      <c r="V362">
        <v>367023</v>
      </c>
      <c r="W362">
        <v>385891</v>
      </c>
      <c r="X362">
        <v>370374</v>
      </c>
      <c r="Y362">
        <v>269411</v>
      </c>
      <c r="Z362">
        <v>140847</v>
      </c>
      <c r="AA362">
        <v>54729</v>
      </c>
      <c r="AB362">
        <v>2968472</v>
      </c>
      <c r="AC362">
        <v>464987</v>
      </c>
      <c r="AD362" s="9">
        <v>5.2387837639613587E-5</v>
      </c>
      <c r="AE362" s="9">
        <v>1.2590874637697583E-5</v>
      </c>
      <c r="AF362" s="9">
        <v>1.2288514662655695E-5</v>
      </c>
      <c r="AG362" s="9">
        <v>1.2976362258509898E-5</v>
      </c>
      <c r="AH362" s="9">
        <v>1.3623124436343226E-5</v>
      </c>
      <c r="AI362" s="9">
        <v>1.2957026725163323E-5</v>
      </c>
      <c r="AJ362" s="9">
        <v>1.3499867701296526E-5</v>
      </c>
      <c r="AK362" s="9">
        <v>5.1965213001696293E-5</v>
      </c>
      <c r="AL362" s="9">
        <v>1.5619786008931678E-4</v>
      </c>
      <c r="AM362" s="9">
        <v>3.8370881982130131E-4</v>
      </c>
      <c r="AN362" s="9">
        <v>3.267674412963976E-5</v>
      </c>
      <c r="AO362" s="9">
        <v>1.2258407224287991E-4</v>
      </c>
      <c r="AP362" s="8">
        <v>7.9500000000000005E-3</v>
      </c>
      <c r="AQ362" s="8" t="s">
        <v>5612</v>
      </c>
      <c r="AR362" s="37">
        <v>0.42399999999999999</v>
      </c>
      <c r="AS362" s="37">
        <v>0.53800000000000003</v>
      </c>
      <c r="AT362" s="37">
        <v>0.61899999999999999</v>
      </c>
      <c r="AU362" s="9" t="s">
        <v>5612</v>
      </c>
      <c r="AV362" s="9" t="s">
        <v>5612</v>
      </c>
      <c r="AW362" s="9" t="s">
        <v>5612</v>
      </c>
      <c r="AX362" s="9" t="s">
        <v>5612</v>
      </c>
      <c r="AY362" s="9" t="s">
        <v>5612</v>
      </c>
      <c r="AZ362" s="9" t="s">
        <v>5612</v>
      </c>
    </row>
    <row r="363" spans="1:52" x14ac:dyDescent="0.2">
      <c r="A363" s="38" t="s">
        <v>6</v>
      </c>
      <c r="B363" s="7">
        <v>2016</v>
      </c>
      <c r="C363" s="3" t="s">
        <v>56</v>
      </c>
      <c r="D363" t="s">
        <v>97</v>
      </c>
      <c r="E363" t="s">
        <v>872</v>
      </c>
      <c r="F363">
        <v>10</v>
      </c>
      <c r="G363">
        <v>5</v>
      </c>
      <c r="H363">
        <v>5</v>
      </c>
      <c r="I363">
        <v>5</v>
      </c>
      <c r="J363">
        <v>5</v>
      </c>
      <c r="K363">
        <v>5</v>
      </c>
      <c r="L363">
        <v>5</v>
      </c>
      <c r="M363">
        <v>13</v>
      </c>
      <c r="N363">
        <v>12</v>
      </c>
      <c r="O363">
        <v>24</v>
      </c>
      <c r="P363">
        <v>89</v>
      </c>
      <c r="Q363">
        <v>49</v>
      </c>
      <c r="R363">
        <v>190884</v>
      </c>
      <c r="S363">
        <v>397113</v>
      </c>
      <c r="T363">
        <v>406884</v>
      </c>
      <c r="U363">
        <v>385316</v>
      </c>
      <c r="V363">
        <v>367023</v>
      </c>
      <c r="W363">
        <v>385891</v>
      </c>
      <c r="X363">
        <v>370374</v>
      </c>
      <c r="Y363">
        <v>269411</v>
      </c>
      <c r="Z363">
        <v>140847</v>
      </c>
      <c r="AA363">
        <v>54729</v>
      </c>
      <c r="AB363">
        <v>2968472</v>
      </c>
      <c r="AC363">
        <v>464987</v>
      </c>
      <c r="AD363" s="9">
        <v>5.2387837639613587E-5</v>
      </c>
      <c r="AE363" s="9">
        <v>1.2590874637697583E-5</v>
      </c>
      <c r="AF363" s="9">
        <v>1.2288514662655695E-5</v>
      </c>
      <c r="AG363" s="9">
        <v>1.2976362258509898E-5</v>
      </c>
      <c r="AH363" s="9">
        <v>1.3623124436343226E-5</v>
      </c>
      <c r="AI363" s="9">
        <v>1.2957026725163323E-5</v>
      </c>
      <c r="AJ363" s="9">
        <v>1.3499867701296526E-5</v>
      </c>
      <c r="AK363" s="9">
        <v>4.8253412073003704E-5</v>
      </c>
      <c r="AL363" s="9">
        <v>8.5198832775990968E-5</v>
      </c>
      <c r="AM363" s="9">
        <v>4.3852436551005867E-4</v>
      </c>
      <c r="AN363" s="9">
        <v>2.9981754923071534E-5</v>
      </c>
      <c r="AO363" s="9">
        <v>1.0537929017370379E-4</v>
      </c>
      <c r="AP363" s="8">
        <v>1.3524999999999999E-2</v>
      </c>
      <c r="AQ363" s="8" t="s">
        <v>5612</v>
      </c>
      <c r="AR363" s="37">
        <v>0.44</v>
      </c>
      <c r="AS363" s="37">
        <v>0.56600000000000006</v>
      </c>
      <c r="AT363" s="37">
        <v>0.64900000000000002</v>
      </c>
      <c r="AU363" s="9" t="s">
        <v>5612</v>
      </c>
      <c r="AV363" s="9" t="s">
        <v>5612</v>
      </c>
      <c r="AW363" s="9" t="s">
        <v>5612</v>
      </c>
      <c r="AX363" s="9" t="s">
        <v>5612</v>
      </c>
      <c r="AY363" s="9" t="s">
        <v>5612</v>
      </c>
      <c r="AZ363" s="9" t="s">
        <v>5612</v>
      </c>
    </row>
    <row r="364" spans="1:52" x14ac:dyDescent="0.2">
      <c r="A364" s="38" t="s">
        <v>6</v>
      </c>
      <c r="B364" s="7">
        <v>2016</v>
      </c>
      <c r="C364" s="3" t="s">
        <v>57</v>
      </c>
      <c r="D364" t="s">
        <v>97</v>
      </c>
      <c r="E364" t="s">
        <v>873</v>
      </c>
      <c r="F364">
        <v>10</v>
      </c>
      <c r="G364">
        <v>5</v>
      </c>
      <c r="H364">
        <v>5</v>
      </c>
      <c r="I364">
        <v>5</v>
      </c>
      <c r="J364">
        <v>5</v>
      </c>
      <c r="K364">
        <v>5</v>
      </c>
      <c r="L364">
        <v>5</v>
      </c>
      <c r="M364">
        <v>5</v>
      </c>
      <c r="N364">
        <v>11</v>
      </c>
      <c r="O364">
        <v>16</v>
      </c>
      <c r="P364">
        <v>72</v>
      </c>
      <c r="Q364">
        <v>32</v>
      </c>
      <c r="R364">
        <v>190884</v>
      </c>
      <c r="S364">
        <v>397113</v>
      </c>
      <c r="T364">
        <v>406884</v>
      </c>
      <c r="U364">
        <v>385316</v>
      </c>
      <c r="V364">
        <v>367023</v>
      </c>
      <c r="W364">
        <v>385891</v>
      </c>
      <c r="X364">
        <v>370374</v>
      </c>
      <c r="Y364">
        <v>269411</v>
      </c>
      <c r="Z364">
        <v>140847</v>
      </c>
      <c r="AA364">
        <v>54729</v>
      </c>
      <c r="AB364">
        <v>2968472</v>
      </c>
      <c r="AC364">
        <v>464987</v>
      </c>
      <c r="AD364" s="9">
        <v>5.2387837639613587E-5</v>
      </c>
      <c r="AE364" s="9">
        <v>1.2590874637697583E-5</v>
      </c>
      <c r="AF364" s="9">
        <v>1.2288514662655695E-5</v>
      </c>
      <c r="AG364" s="9">
        <v>1.2976362258509898E-5</v>
      </c>
      <c r="AH364" s="9">
        <v>1.3623124436343226E-5</v>
      </c>
      <c r="AI364" s="9">
        <v>1.2957026725163323E-5</v>
      </c>
      <c r="AJ364" s="9">
        <v>1.3499867701296526E-5</v>
      </c>
      <c r="AK364" s="9">
        <v>1.8559004643462962E-5</v>
      </c>
      <c r="AL364" s="9">
        <v>7.809893004465839E-5</v>
      </c>
      <c r="AM364" s="9">
        <v>2.9234957700670578E-4</v>
      </c>
      <c r="AN364" s="9">
        <v>2.4254902859114049E-5</v>
      </c>
      <c r="AO364" s="9">
        <v>6.8819128276704505E-5</v>
      </c>
      <c r="AP364" s="8">
        <v>1.3900000000000001E-2</v>
      </c>
      <c r="AQ364" s="8" t="s">
        <v>5612</v>
      </c>
      <c r="AR364" s="37">
        <v>0.44400000000000001</v>
      </c>
      <c r="AS364" s="37">
        <v>0.57899999999999996</v>
      </c>
      <c r="AT364" s="37">
        <v>0.66400000000000003</v>
      </c>
      <c r="AU364" s="9" t="s">
        <v>5612</v>
      </c>
      <c r="AV364" s="9" t="s">
        <v>5612</v>
      </c>
      <c r="AW364" s="9" t="s">
        <v>5612</v>
      </c>
      <c r="AX364" s="9" t="s">
        <v>5612</v>
      </c>
      <c r="AY364" s="9" t="s">
        <v>5612</v>
      </c>
      <c r="AZ364" s="9" t="s">
        <v>5612</v>
      </c>
    </row>
    <row r="365" spans="1:52" x14ac:dyDescent="0.2">
      <c r="A365" s="38" t="s">
        <v>6</v>
      </c>
      <c r="B365" s="7">
        <v>2016</v>
      </c>
      <c r="C365" s="3" t="s">
        <v>58</v>
      </c>
      <c r="D365" t="s">
        <v>97</v>
      </c>
      <c r="E365" t="s">
        <v>874</v>
      </c>
      <c r="F365">
        <v>10</v>
      </c>
      <c r="G365">
        <v>5</v>
      </c>
      <c r="H365">
        <v>5</v>
      </c>
      <c r="I365">
        <v>5</v>
      </c>
      <c r="J365">
        <v>5</v>
      </c>
      <c r="K365">
        <v>5</v>
      </c>
      <c r="L365">
        <v>5</v>
      </c>
      <c r="M365">
        <v>11</v>
      </c>
      <c r="N365">
        <v>16</v>
      </c>
      <c r="O365">
        <v>17</v>
      </c>
      <c r="P365">
        <v>84</v>
      </c>
      <c r="Q365">
        <v>44</v>
      </c>
      <c r="R365">
        <v>190884</v>
      </c>
      <c r="S365">
        <v>397113</v>
      </c>
      <c r="T365">
        <v>406884</v>
      </c>
      <c r="U365">
        <v>385316</v>
      </c>
      <c r="V365">
        <v>367023</v>
      </c>
      <c r="W365">
        <v>385891</v>
      </c>
      <c r="X365">
        <v>370374</v>
      </c>
      <c r="Y365">
        <v>269411</v>
      </c>
      <c r="Z365">
        <v>140847</v>
      </c>
      <c r="AA365">
        <v>54729</v>
      </c>
      <c r="AB365">
        <v>2968472</v>
      </c>
      <c r="AC365">
        <v>464987</v>
      </c>
      <c r="AD365" s="9">
        <v>5.2387837639613587E-5</v>
      </c>
      <c r="AE365" s="9">
        <v>1.2590874637697583E-5</v>
      </c>
      <c r="AF365" s="9">
        <v>1.2288514662655695E-5</v>
      </c>
      <c r="AG365" s="9">
        <v>1.2976362258509898E-5</v>
      </c>
      <c r="AH365" s="9">
        <v>1.3623124436343226E-5</v>
      </c>
      <c r="AI365" s="9">
        <v>1.2957026725163323E-5</v>
      </c>
      <c r="AJ365" s="9">
        <v>1.3499867701296526E-5</v>
      </c>
      <c r="AK365" s="9">
        <v>4.0829810215618519E-5</v>
      </c>
      <c r="AL365" s="9">
        <v>1.135984437013213E-4</v>
      </c>
      <c r="AM365" s="9">
        <v>3.1062142556962486E-4</v>
      </c>
      <c r="AN365" s="9">
        <v>2.8297386668966391E-5</v>
      </c>
      <c r="AO365" s="9">
        <v>9.4626301380468702E-5</v>
      </c>
      <c r="AP365" s="8">
        <v>9.2749999999999985E-3</v>
      </c>
      <c r="AQ365" s="8" t="s">
        <v>5612</v>
      </c>
      <c r="AR365" s="37">
        <v>0.44900000000000001</v>
      </c>
      <c r="AS365" s="37">
        <v>0.58200000000000007</v>
      </c>
      <c r="AT365" s="37">
        <v>0.68299999999999994</v>
      </c>
      <c r="AU365" s="9" t="s">
        <v>5612</v>
      </c>
      <c r="AV365" s="9" t="s">
        <v>5612</v>
      </c>
      <c r="AW365" s="9" t="s">
        <v>5612</v>
      </c>
      <c r="AX365" s="9" t="s">
        <v>5612</v>
      </c>
      <c r="AY365" s="9" t="s">
        <v>5612</v>
      </c>
      <c r="AZ365" s="9" t="s">
        <v>5612</v>
      </c>
    </row>
    <row r="366" spans="1:52" x14ac:dyDescent="0.2">
      <c r="A366" s="38" t="s">
        <v>6</v>
      </c>
      <c r="B366" s="7">
        <v>2016</v>
      </c>
      <c r="C366" s="3" t="s">
        <v>59</v>
      </c>
      <c r="D366" t="s">
        <v>97</v>
      </c>
      <c r="E366" t="s">
        <v>875</v>
      </c>
      <c r="F366">
        <v>10</v>
      </c>
      <c r="G366">
        <v>5</v>
      </c>
      <c r="H366">
        <v>5</v>
      </c>
      <c r="I366">
        <v>5</v>
      </c>
      <c r="J366">
        <v>5</v>
      </c>
      <c r="K366">
        <v>5</v>
      </c>
      <c r="L366">
        <v>5</v>
      </c>
      <c r="M366">
        <v>5</v>
      </c>
      <c r="N366">
        <v>5</v>
      </c>
      <c r="O366">
        <v>13</v>
      </c>
      <c r="P366">
        <v>63</v>
      </c>
      <c r="Q366">
        <v>23</v>
      </c>
      <c r="R366">
        <v>190884</v>
      </c>
      <c r="S366">
        <v>397113</v>
      </c>
      <c r="T366">
        <v>406884</v>
      </c>
      <c r="U366">
        <v>385316</v>
      </c>
      <c r="V366">
        <v>367023</v>
      </c>
      <c r="W366">
        <v>385891</v>
      </c>
      <c r="X366">
        <v>370374</v>
      </c>
      <c r="Y366">
        <v>269411</v>
      </c>
      <c r="Z366">
        <v>140847</v>
      </c>
      <c r="AA366">
        <v>54729</v>
      </c>
      <c r="AB366">
        <v>2968472</v>
      </c>
      <c r="AC366">
        <v>464987</v>
      </c>
      <c r="AD366" s="9">
        <v>5.2387837639613587E-5</v>
      </c>
      <c r="AE366" s="9">
        <v>1.2590874637697583E-5</v>
      </c>
      <c r="AF366" s="9">
        <v>1.2288514662655695E-5</v>
      </c>
      <c r="AG366" s="9">
        <v>1.2976362258509898E-5</v>
      </c>
      <c r="AH366" s="9">
        <v>1.3623124436343226E-5</v>
      </c>
      <c r="AI366" s="9">
        <v>1.2957026725163323E-5</v>
      </c>
      <c r="AJ366" s="9">
        <v>1.3499867701296526E-5</v>
      </c>
      <c r="AK366" s="9">
        <v>1.8559004643462962E-5</v>
      </c>
      <c r="AL366" s="9">
        <v>3.5499513656662906E-5</v>
      </c>
      <c r="AM366" s="9">
        <v>2.3753403131794844E-4</v>
      </c>
      <c r="AN366" s="9">
        <v>2.1223040001724792E-5</v>
      </c>
      <c r="AO366" s="9">
        <v>4.9463748448881367E-5</v>
      </c>
      <c r="AP366" s="8">
        <v>4.1999999999999997E-3</v>
      </c>
      <c r="AQ366" s="8" t="s">
        <v>5612</v>
      </c>
      <c r="AR366" s="37">
        <v>0.45400000000000001</v>
      </c>
      <c r="AS366" s="37">
        <v>0.59100000000000008</v>
      </c>
      <c r="AT366" s="37">
        <v>0.74299999999999999</v>
      </c>
      <c r="AU366" s="9" t="s">
        <v>5612</v>
      </c>
      <c r="AV366" s="9" t="s">
        <v>5612</v>
      </c>
      <c r="AW366" s="9" t="s">
        <v>5612</v>
      </c>
      <c r="AX366" s="9" t="s">
        <v>5612</v>
      </c>
      <c r="AY366" s="9" t="s">
        <v>5612</v>
      </c>
      <c r="AZ366" s="9" t="s">
        <v>5612</v>
      </c>
    </row>
    <row r="367" spans="1:52" x14ac:dyDescent="0.2">
      <c r="A367" s="38" t="s">
        <v>6</v>
      </c>
      <c r="B367" s="7">
        <v>2016</v>
      </c>
      <c r="C367" s="3" t="s">
        <v>60</v>
      </c>
      <c r="D367" t="s">
        <v>97</v>
      </c>
      <c r="E367" t="s">
        <v>876</v>
      </c>
      <c r="F367">
        <v>10</v>
      </c>
      <c r="G367">
        <v>5</v>
      </c>
      <c r="H367">
        <v>5</v>
      </c>
      <c r="I367">
        <v>5</v>
      </c>
      <c r="J367">
        <v>5</v>
      </c>
      <c r="K367">
        <v>5</v>
      </c>
      <c r="L367">
        <v>5</v>
      </c>
      <c r="M367">
        <v>5</v>
      </c>
      <c r="N367">
        <v>12</v>
      </c>
      <c r="O367">
        <v>17</v>
      </c>
      <c r="P367">
        <v>74</v>
      </c>
      <c r="Q367">
        <v>34</v>
      </c>
      <c r="R367">
        <v>190884</v>
      </c>
      <c r="S367">
        <v>397113</v>
      </c>
      <c r="T367">
        <v>406884</v>
      </c>
      <c r="U367">
        <v>385316</v>
      </c>
      <c r="V367">
        <v>367023</v>
      </c>
      <c r="W367">
        <v>385891</v>
      </c>
      <c r="X367">
        <v>370374</v>
      </c>
      <c r="Y367">
        <v>269411</v>
      </c>
      <c r="Z367">
        <v>140847</v>
      </c>
      <c r="AA367">
        <v>54729</v>
      </c>
      <c r="AB367">
        <v>2968472</v>
      </c>
      <c r="AC367">
        <v>464987</v>
      </c>
      <c r="AD367" s="9">
        <v>5.2387837639613587E-5</v>
      </c>
      <c r="AE367" s="9">
        <v>1.2590874637697583E-5</v>
      </c>
      <c r="AF367" s="9">
        <v>1.2288514662655695E-5</v>
      </c>
      <c r="AG367" s="9">
        <v>1.2976362258509898E-5</v>
      </c>
      <c r="AH367" s="9">
        <v>1.3623124436343226E-5</v>
      </c>
      <c r="AI367" s="9">
        <v>1.2957026725163323E-5</v>
      </c>
      <c r="AJ367" s="9">
        <v>1.3499867701296526E-5</v>
      </c>
      <c r="AK367" s="9">
        <v>1.8559004643462962E-5</v>
      </c>
      <c r="AL367" s="9">
        <v>8.5198832775990968E-5</v>
      </c>
      <c r="AM367" s="9">
        <v>3.1062142556962486E-4</v>
      </c>
      <c r="AN367" s="9">
        <v>2.4928650160756107E-5</v>
      </c>
      <c r="AO367" s="9">
        <v>7.3120323793998535E-5</v>
      </c>
      <c r="AP367" s="8">
        <v>1E-4</v>
      </c>
      <c r="AQ367" s="8" t="s">
        <v>5612</v>
      </c>
      <c r="AR367" s="37" t="s">
        <v>5612</v>
      </c>
      <c r="AS367" s="37" t="s">
        <v>5612</v>
      </c>
      <c r="AT367" s="37" t="s">
        <v>5612</v>
      </c>
      <c r="AU367" s="9" t="s">
        <v>5612</v>
      </c>
      <c r="AV367" s="9" t="s">
        <v>5612</v>
      </c>
      <c r="AW367" s="9" t="s">
        <v>5612</v>
      </c>
      <c r="AX367" s="9" t="s">
        <v>5612</v>
      </c>
      <c r="AY367" s="9" t="s">
        <v>5612</v>
      </c>
      <c r="AZ367" s="9" t="s">
        <v>5612</v>
      </c>
    </row>
    <row r="368" spans="1:52" x14ac:dyDescent="0.2">
      <c r="A368" s="38" t="s">
        <v>6</v>
      </c>
      <c r="B368" s="7">
        <v>2016</v>
      </c>
      <c r="C368" s="3" t="s">
        <v>61</v>
      </c>
      <c r="D368" t="s">
        <v>97</v>
      </c>
      <c r="E368" t="s">
        <v>877</v>
      </c>
      <c r="F368">
        <v>10</v>
      </c>
      <c r="G368">
        <v>5</v>
      </c>
      <c r="H368">
        <v>5</v>
      </c>
      <c r="I368">
        <v>5</v>
      </c>
      <c r="J368">
        <v>5</v>
      </c>
      <c r="K368">
        <v>5</v>
      </c>
      <c r="L368">
        <v>5</v>
      </c>
      <c r="M368">
        <v>5</v>
      </c>
      <c r="N368">
        <v>16</v>
      </c>
      <c r="O368">
        <v>18</v>
      </c>
      <c r="P368">
        <v>79</v>
      </c>
      <c r="Q368">
        <v>39</v>
      </c>
      <c r="R368">
        <v>190884</v>
      </c>
      <c r="S368">
        <v>397113</v>
      </c>
      <c r="T368">
        <v>406884</v>
      </c>
      <c r="U368">
        <v>385316</v>
      </c>
      <c r="V368">
        <v>367023</v>
      </c>
      <c r="W368">
        <v>385891</v>
      </c>
      <c r="X368">
        <v>370374</v>
      </c>
      <c r="Y368">
        <v>269411</v>
      </c>
      <c r="Z368">
        <v>140847</v>
      </c>
      <c r="AA368">
        <v>54729</v>
      </c>
      <c r="AB368">
        <v>2968472</v>
      </c>
      <c r="AC368">
        <v>464987</v>
      </c>
      <c r="AD368" s="9">
        <v>5.2387837639613587E-5</v>
      </c>
      <c r="AE368" s="9">
        <v>1.2590874637697583E-5</v>
      </c>
      <c r="AF368" s="9">
        <v>1.2288514662655695E-5</v>
      </c>
      <c r="AG368" s="9">
        <v>1.2976362258509898E-5</v>
      </c>
      <c r="AH368" s="9">
        <v>1.3623124436343226E-5</v>
      </c>
      <c r="AI368" s="9">
        <v>1.2957026725163323E-5</v>
      </c>
      <c r="AJ368" s="9">
        <v>1.3499867701296526E-5</v>
      </c>
      <c r="AK368" s="9">
        <v>1.8559004643462962E-5</v>
      </c>
      <c r="AL368" s="9">
        <v>1.135984437013213E-4</v>
      </c>
      <c r="AM368" s="9">
        <v>3.28893274132544E-4</v>
      </c>
      <c r="AN368" s="9">
        <v>2.6613018414861247E-5</v>
      </c>
      <c r="AO368" s="9">
        <v>8.3873312587233619E-5</v>
      </c>
      <c r="AP368" s="8">
        <v>2.5000000000000001E-4</v>
      </c>
      <c r="AQ368" s="8" t="s">
        <v>5612</v>
      </c>
      <c r="AR368" s="37" t="s">
        <v>5612</v>
      </c>
      <c r="AS368" s="37" t="s">
        <v>5612</v>
      </c>
      <c r="AT368" s="37" t="s">
        <v>5612</v>
      </c>
      <c r="AU368" s="9" t="s">
        <v>5612</v>
      </c>
      <c r="AV368" s="9" t="s">
        <v>5612</v>
      </c>
      <c r="AW368" s="9" t="s">
        <v>5612</v>
      </c>
      <c r="AX368" s="9" t="s">
        <v>5612</v>
      </c>
      <c r="AY368" s="9" t="s">
        <v>5612</v>
      </c>
      <c r="AZ368" s="9" t="s">
        <v>5612</v>
      </c>
    </row>
    <row r="369" spans="1:52" x14ac:dyDescent="0.2">
      <c r="A369" s="38" t="s">
        <v>6</v>
      </c>
      <c r="B369" s="7">
        <v>2016</v>
      </c>
      <c r="C369" s="3" t="s">
        <v>62</v>
      </c>
      <c r="D369" t="s">
        <v>97</v>
      </c>
      <c r="E369" t="s">
        <v>878</v>
      </c>
      <c r="F369">
        <v>10</v>
      </c>
      <c r="G369">
        <v>5</v>
      </c>
      <c r="H369">
        <v>5</v>
      </c>
      <c r="I369">
        <v>5</v>
      </c>
      <c r="J369">
        <v>5</v>
      </c>
      <c r="K369">
        <v>5</v>
      </c>
      <c r="L369">
        <v>5</v>
      </c>
      <c r="M369">
        <v>14</v>
      </c>
      <c r="N369">
        <v>11</v>
      </c>
      <c r="O369">
        <v>17</v>
      </c>
      <c r="P369">
        <v>82</v>
      </c>
      <c r="Q369">
        <v>42</v>
      </c>
      <c r="R369">
        <v>190884</v>
      </c>
      <c r="S369">
        <v>397113</v>
      </c>
      <c r="T369">
        <v>406884</v>
      </c>
      <c r="U369">
        <v>385316</v>
      </c>
      <c r="V369">
        <v>367023</v>
      </c>
      <c r="W369">
        <v>385891</v>
      </c>
      <c r="X369">
        <v>370374</v>
      </c>
      <c r="Y369">
        <v>269411</v>
      </c>
      <c r="Z369">
        <v>140847</v>
      </c>
      <c r="AA369">
        <v>54729</v>
      </c>
      <c r="AB369">
        <v>2968472</v>
      </c>
      <c r="AC369">
        <v>464987</v>
      </c>
      <c r="AD369" s="9">
        <v>5.2387837639613587E-5</v>
      </c>
      <c r="AE369" s="9">
        <v>1.2590874637697583E-5</v>
      </c>
      <c r="AF369" s="9">
        <v>1.2288514662655695E-5</v>
      </c>
      <c r="AG369" s="9">
        <v>1.2976362258509898E-5</v>
      </c>
      <c r="AH369" s="9">
        <v>1.3623124436343226E-5</v>
      </c>
      <c r="AI369" s="9">
        <v>1.2957026725163323E-5</v>
      </c>
      <c r="AJ369" s="9">
        <v>1.3499867701296526E-5</v>
      </c>
      <c r="AK369" s="9">
        <v>5.1965213001696293E-5</v>
      </c>
      <c r="AL369" s="9">
        <v>7.809893004465839E-5</v>
      </c>
      <c r="AM369" s="9">
        <v>3.1062142556962486E-4</v>
      </c>
      <c r="AN369" s="9">
        <v>2.7623639367324333E-5</v>
      </c>
      <c r="AO369" s="9">
        <v>9.0325105863174672E-5</v>
      </c>
      <c r="AP369" s="8">
        <v>1.75E-4</v>
      </c>
      <c r="AQ369" s="8" t="s">
        <v>5612</v>
      </c>
      <c r="AR369" s="37">
        <v>0.02</v>
      </c>
      <c r="AS369" s="37">
        <v>1.4999999999999999E-2</v>
      </c>
      <c r="AT369" s="37">
        <v>6.8000000000000005E-2</v>
      </c>
      <c r="AU369" s="9" t="s">
        <v>5612</v>
      </c>
      <c r="AV369" s="9" t="s">
        <v>5612</v>
      </c>
      <c r="AW369" s="9" t="s">
        <v>5612</v>
      </c>
      <c r="AX369" s="9" t="s">
        <v>5612</v>
      </c>
      <c r="AY369" s="9" t="s">
        <v>5612</v>
      </c>
      <c r="AZ369" s="9" t="s">
        <v>5612</v>
      </c>
    </row>
    <row r="370" spans="1:52" x14ac:dyDescent="0.2">
      <c r="A370" s="38" t="s">
        <v>6</v>
      </c>
      <c r="B370" s="7">
        <v>2016</v>
      </c>
      <c r="C370" s="3" t="s">
        <v>63</v>
      </c>
      <c r="D370" t="s">
        <v>97</v>
      </c>
      <c r="E370" t="s">
        <v>879</v>
      </c>
      <c r="F370">
        <v>10</v>
      </c>
      <c r="G370">
        <v>5</v>
      </c>
      <c r="H370">
        <v>5</v>
      </c>
      <c r="I370">
        <v>5</v>
      </c>
      <c r="J370">
        <v>5</v>
      </c>
      <c r="K370">
        <v>5</v>
      </c>
      <c r="L370">
        <v>5</v>
      </c>
      <c r="M370">
        <v>5</v>
      </c>
      <c r="N370">
        <v>15</v>
      </c>
      <c r="O370">
        <v>24</v>
      </c>
      <c r="P370">
        <v>84</v>
      </c>
      <c r="Q370">
        <v>44</v>
      </c>
      <c r="R370">
        <v>190884</v>
      </c>
      <c r="S370">
        <v>397113</v>
      </c>
      <c r="T370">
        <v>406884</v>
      </c>
      <c r="U370">
        <v>385316</v>
      </c>
      <c r="V370">
        <v>367023</v>
      </c>
      <c r="W370">
        <v>385891</v>
      </c>
      <c r="X370">
        <v>370374</v>
      </c>
      <c r="Y370">
        <v>269411</v>
      </c>
      <c r="Z370">
        <v>140847</v>
      </c>
      <c r="AA370">
        <v>54729</v>
      </c>
      <c r="AB370">
        <v>2968472</v>
      </c>
      <c r="AC370">
        <v>464987</v>
      </c>
      <c r="AD370" s="9">
        <v>5.2387837639613587E-5</v>
      </c>
      <c r="AE370" s="9">
        <v>1.2590874637697583E-5</v>
      </c>
      <c r="AF370" s="9">
        <v>1.2288514662655695E-5</v>
      </c>
      <c r="AG370" s="9">
        <v>1.2976362258509898E-5</v>
      </c>
      <c r="AH370" s="9">
        <v>1.3623124436343226E-5</v>
      </c>
      <c r="AI370" s="9">
        <v>1.2957026725163323E-5</v>
      </c>
      <c r="AJ370" s="9">
        <v>1.3499867701296526E-5</v>
      </c>
      <c r="AK370" s="9">
        <v>1.8559004643462962E-5</v>
      </c>
      <c r="AL370" s="9">
        <v>1.0649854096998872E-4</v>
      </c>
      <c r="AM370" s="9">
        <v>4.3852436551005867E-4</v>
      </c>
      <c r="AN370" s="9">
        <v>2.8297386668966391E-5</v>
      </c>
      <c r="AO370" s="9">
        <v>9.4626301380468702E-5</v>
      </c>
      <c r="AP370" s="8">
        <v>5.4000000000000001E-4</v>
      </c>
      <c r="AQ370" s="8" t="s">
        <v>5612</v>
      </c>
      <c r="AR370" s="37">
        <v>7.2000000000000008E-2</v>
      </c>
      <c r="AS370" s="37">
        <v>9.9000000000000005E-2</v>
      </c>
      <c r="AT370" s="37">
        <v>0.159</v>
      </c>
      <c r="AU370" s="9" t="s">
        <v>5612</v>
      </c>
      <c r="AV370" s="9" t="s">
        <v>5612</v>
      </c>
      <c r="AW370" s="9" t="s">
        <v>5612</v>
      </c>
      <c r="AX370" s="9" t="s">
        <v>5612</v>
      </c>
      <c r="AY370" s="9" t="s">
        <v>5612</v>
      </c>
      <c r="AZ370" s="9" t="s">
        <v>5612</v>
      </c>
    </row>
    <row r="371" spans="1:52" x14ac:dyDescent="0.2">
      <c r="A371" s="38" t="s">
        <v>6</v>
      </c>
      <c r="B371" s="7">
        <v>2016</v>
      </c>
      <c r="C371" s="3" t="s">
        <v>64</v>
      </c>
      <c r="D371" t="s">
        <v>97</v>
      </c>
      <c r="E371" t="s">
        <v>880</v>
      </c>
      <c r="F371">
        <v>10</v>
      </c>
      <c r="G371">
        <v>5</v>
      </c>
      <c r="H371">
        <v>5</v>
      </c>
      <c r="I371">
        <v>5</v>
      </c>
      <c r="J371">
        <v>5</v>
      </c>
      <c r="K371">
        <v>5</v>
      </c>
      <c r="L371">
        <v>5</v>
      </c>
      <c r="M371">
        <v>10</v>
      </c>
      <c r="N371">
        <v>16</v>
      </c>
      <c r="O371">
        <v>22</v>
      </c>
      <c r="P371">
        <v>88</v>
      </c>
      <c r="Q371">
        <v>48</v>
      </c>
      <c r="R371">
        <v>190884</v>
      </c>
      <c r="S371">
        <v>397113</v>
      </c>
      <c r="T371">
        <v>406884</v>
      </c>
      <c r="U371">
        <v>385316</v>
      </c>
      <c r="V371">
        <v>367023</v>
      </c>
      <c r="W371">
        <v>385891</v>
      </c>
      <c r="X371">
        <v>370374</v>
      </c>
      <c r="Y371">
        <v>269411</v>
      </c>
      <c r="Z371">
        <v>140847</v>
      </c>
      <c r="AA371">
        <v>54729</v>
      </c>
      <c r="AB371">
        <v>2968472</v>
      </c>
      <c r="AC371">
        <v>464987</v>
      </c>
      <c r="AD371" s="9">
        <v>5.2387837639613587E-5</v>
      </c>
      <c r="AE371" s="9">
        <v>1.2590874637697583E-5</v>
      </c>
      <c r="AF371" s="9">
        <v>1.2288514662655695E-5</v>
      </c>
      <c r="AG371" s="9">
        <v>1.2976362258509898E-5</v>
      </c>
      <c r="AH371" s="9">
        <v>1.3623124436343226E-5</v>
      </c>
      <c r="AI371" s="9">
        <v>1.2957026725163323E-5</v>
      </c>
      <c r="AJ371" s="9">
        <v>1.3499867701296526E-5</v>
      </c>
      <c r="AK371" s="9">
        <v>3.7118009286925923E-5</v>
      </c>
      <c r="AL371" s="9">
        <v>1.135984437013213E-4</v>
      </c>
      <c r="AM371" s="9">
        <v>4.0198066838422044E-4</v>
      </c>
      <c r="AN371" s="9">
        <v>2.9644881272250504E-5</v>
      </c>
      <c r="AO371" s="9">
        <v>1.0322869241505676E-4</v>
      </c>
      <c r="AP371" s="8">
        <v>4.4000000000000003E-3</v>
      </c>
      <c r="AQ371" s="8" t="s">
        <v>5612</v>
      </c>
      <c r="AR371" s="37">
        <v>0.27200000000000002</v>
      </c>
      <c r="AS371" s="37">
        <v>0.373</v>
      </c>
      <c r="AT371" s="37">
        <v>0.36700000000000005</v>
      </c>
      <c r="AU371" s="9" t="s">
        <v>5612</v>
      </c>
      <c r="AV371" s="9" t="s">
        <v>5612</v>
      </c>
      <c r="AW371" s="9" t="s">
        <v>5612</v>
      </c>
      <c r="AX371" s="9" t="s">
        <v>5612</v>
      </c>
      <c r="AY371" s="9" t="s">
        <v>5612</v>
      </c>
      <c r="AZ371" s="9" t="s">
        <v>5612</v>
      </c>
    </row>
    <row r="372" spans="1:52" x14ac:dyDescent="0.2">
      <c r="A372" s="38" t="s">
        <v>6</v>
      </c>
      <c r="B372" s="7">
        <v>2016</v>
      </c>
      <c r="C372" s="3" t="s">
        <v>65</v>
      </c>
      <c r="D372" t="s">
        <v>97</v>
      </c>
      <c r="E372" t="s">
        <v>881</v>
      </c>
      <c r="F372">
        <v>10</v>
      </c>
      <c r="G372">
        <v>5</v>
      </c>
      <c r="H372">
        <v>5</v>
      </c>
      <c r="I372">
        <v>5</v>
      </c>
      <c r="J372">
        <v>5</v>
      </c>
      <c r="K372">
        <v>5</v>
      </c>
      <c r="L372">
        <v>5</v>
      </c>
      <c r="M372">
        <v>16</v>
      </c>
      <c r="N372">
        <v>15</v>
      </c>
      <c r="O372">
        <v>19</v>
      </c>
      <c r="P372">
        <v>90</v>
      </c>
      <c r="Q372">
        <v>50</v>
      </c>
      <c r="R372">
        <v>190884</v>
      </c>
      <c r="S372">
        <v>397113</v>
      </c>
      <c r="T372">
        <v>406884</v>
      </c>
      <c r="U372">
        <v>385316</v>
      </c>
      <c r="V372">
        <v>367023</v>
      </c>
      <c r="W372">
        <v>385891</v>
      </c>
      <c r="X372">
        <v>370374</v>
      </c>
      <c r="Y372">
        <v>269411</v>
      </c>
      <c r="Z372">
        <v>140847</v>
      </c>
      <c r="AA372">
        <v>54729</v>
      </c>
      <c r="AB372">
        <v>2968472</v>
      </c>
      <c r="AC372">
        <v>464987</v>
      </c>
      <c r="AD372" s="9">
        <v>5.2387837639613587E-5</v>
      </c>
      <c r="AE372" s="9">
        <v>1.2590874637697583E-5</v>
      </c>
      <c r="AF372" s="9">
        <v>1.2288514662655695E-5</v>
      </c>
      <c r="AG372" s="9">
        <v>1.2976362258509898E-5</v>
      </c>
      <c r="AH372" s="9">
        <v>1.3623124436343226E-5</v>
      </c>
      <c r="AI372" s="9">
        <v>1.2957026725163323E-5</v>
      </c>
      <c r="AJ372" s="9">
        <v>1.3499867701296526E-5</v>
      </c>
      <c r="AK372" s="9">
        <v>5.9388814859081477E-5</v>
      </c>
      <c r="AL372" s="9">
        <v>1.0649854096998872E-4</v>
      </c>
      <c r="AM372" s="9">
        <v>3.4716512269546308E-4</v>
      </c>
      <c r="AN372" s="9">
        <v>3.0318628573892562E-5</v>
      </c>
      <c r="AO372" s="9">
        <v>1.0752988793235079E-4</v>
      </c>
      <c r="AP372" s="8">
        <v>6.4799999999999996E-3</v>
      </c>
      <c r="AQ372" s="8">
        <v>0.84599999999999997</v>
      </c>
      <c r="AR372" s="37">
        <v>0.38700000000000001</v>
      </c>
      <c r="AS372" s="37">
        <v>0.54400000000000004</v>
      </c>
      <c r="AT372" s="37">
        <v>0.49700000000000005</v>
      </c>
      <c r="AU372" s="9" t="s">
        <v>5612</v>
      </c>
      <c r="AV372" s="9" t="s">
        <v>5612</v>
      </c>
      <c r="AW372" s="9" t="s">
        <v>5612</v>
      </c>
      <c r="AX372" s="9" t="s">
        <v>5612</v>
      </c>
      <c r="AY372" s="9" t="s">
        <v>5612</v>
      </c>
      <c r="AZ372" s="9" t="s">
        <v>5612</v>
      </c>
    </row>
    <row r="373" spans="1:52" x14ac:dyDescent="0.2">
      <c r="A373" s="38" t="s">
        <v>6</v>
      </c>
      <c r="B373" s="7">
        <v>2016</v>
      </c>
      <c r="C373" s="3" t="s">
        <v>66</v>
      </c>
      <c r="D373" t="s">
        <v>97</v>
      </c>
      <c r="E373" t="s">
        <v>882</v>
      </c>
      <c r="F373">
        <v>10</v>
      </c>
      <c r="G373">
        <v>5</v>
      </c>
      <c r="H373">
        <v>5</v>
      </c>
      <c r="I373">
        <v>5</v>
      </c>
      <c r="J373">
        <v>5</v>
      </c>
      <c r="K373">
        <v>5</v>
      </c>
      <c r="L373">
        <v>5</v>
      </c>
      <c r="M373">
        <v>10</v>
      </c>
      <c r="N373">
        <v>18</v>
      </c>
      <c r="O373">
        <v>31</v>
      </c>
      <c r="P373">
        <v>99</v>
      </c>
      <c r="Q373">
        <v>59</v>
      </c>
      <c r="R373">
        <v>190884</v>
      </c>
      <c r="S373">
        <v>397113</v>
      </c>
      <c r="T373">
        <v>406884</v>
      </c>
      <c r="U373">
        <v>385316</v>
      </c>
      <c r="V373">
        <v>367023</v>
      </c>
      <c r="W373">
        <v>385891</v>
      </c>
      <c r="X373">
        <v>370374</v>
      </c>
      <c r="Y373">
        <v>269411</v>
      </c>
      <c r="Z373">
        <v>140847</v>
      </c>
      <c r="AA373">
        <v>54729</v>
      </c>
      <c r="AB373">
        <v>2968472</v>
      </c>
      <c r="AC373">
        <v>464987</v>
      </c>
      <c r="AD373" s="9">
        <v>5.2387837639613587E-5</v>
      </c>
      <c r="AE373" s="9">
        <v>1.2590874637697583E-5</v>
      </c>
      <c r="AF373" s="9">
        <v>1.2288514662655695E-5</v>
      </c>
      <c r="AG373" s="9">
        <v>1.2976362258509898E-5</v>
      </c>
      <c r="AH373" s="9">
        <v>1.3623124436343226E-5</v>
      </c>
      <c r="AI373" s="9">
        <v>1.2957026725163323E-5</v>
      </c>
      <c r="AJ373" s="9">
        <v>1.3499867701296526E-5</v>
      </c>
      <c r="AK373" s="9">
        <v>3.7118009286925923E-5</v>
      </c>
      <c r="AL373" s="9">
        <v>1.2779824916398647E-4</v>
      </c>
      <c r="AM373" s="9">
        <v>5.6642730545049247E-4</v>
      </c>
      <c r="AN373" s="9">
        <v>3.3350491431281815E-5</v>
      </c>
      <c r="AO373" s="9">
        <v>1.2688526776017395E-4</v>
      </c>
      <c r="AP373" s="8">
        <v>6.0249999999999991E-3</v>
      </c>
      <c r="AQ373" s="8" t="s">
        <v>5612</v>
      </c>
      <c r="AR373" s="37">
        <v>0.41399999999999998</v>
      </c>
      <c r="AS373" s="37">
        <v>0.57299999999999995</v>
      </c>
      <c r="AT373" s="37">
        <v>0.52900000000000003</v>
      </c>
      <c r="AU373" s="9" t="s">
        <v>5612</v>
      </c>
      <c r="AV373" s="9" t="s">
        <v>5612</v>
      </c>
      <c r="AW373" s="9" t="s">
        <v>5612</v>
      </c>
      <c r="AX373" s="9" t="s">
        <v>5612</v>
      </c>
      <c r="AY373" s="9" t="s">
        <v>5612</v>
      </c>
      <c r="AZ373" s="9" t="s">
        <v>5612</v>
      </c>
    </row>
    <row r="374" spans="1:52" x14ac:dyDescent="0.2">
      <c r="A374" s="38" t="s">
        <v>6</v>
      </c>
      <c r="B374" s="7">
        <v>2017</v>
      </c>
      <c r="C374" s="3" t="s">
        <v>55</v>
      </c>
      <c r="D374" t="s">
        <v>98</v>
      </c>
      <c r="E374" t="s">
        <v>883</v>
      </c>
      <c r="F374">
        <v>10</v>
      </c>
      <c r="G374">
        <v>5</v>
      </c>
      <c r="H374">
        <v>5</v>
      </c>
      <c r="I374">
        <v>5</v>
      </c>
      <c r="J374">
        <v>5</v>
      </c>
      <c r="K374">
        <v>5</v>
      </c>
      <c r="L374">
        <v>5</v>
      </c>
      <c r="M374">
        <v>5</v>
      </c>
      <c r="N374">
        <v>24</v>
      </c>
      <c r="O374">
        <v>26</v>
      </c>
      <c r="P374">
        <v>95</v>
      </c>
      <c r="Q374">
        <v>55</v>
      </c>
      <c r="R374">
        <v>190144</v>
      </c>
      <c r="S374">
        <v>396076</v>
      </c>
      <c r="T374">
        <v>405954</v>
      </c>
      <c r="U374">
        <v>387753</v>
      </c>
      <c r="V374">
        <v>367460</v>
      </c>
      <c r="W374">
        <v>381092</v>
      </c>
      <c r="X374">
        <v>373298</v>
      </c>
      <c r="Y374">
        <v>277145</v>
      </c>
      <c r="Z374">
        <v>143772</v>
      </c>
      <c r="AA374">
        <v>55250</v>
      </c>
      <c r="AB374">
        <v>2977944</v>
      </c>
      <c r="AC374">
        <v>476167</v>
      </c>
      <c r="AD374" s="9">
        <v>5.2591719959609561E-5</v>
      </c>
      <c r="AE374" s="9">
        <v>1.2623839869116029E-5</v>
      </c>
      <c r="AF374" s="9">
        <v>1.2316666420333338E-5</v>
      </c>
      <c r="AG374" s="9">
        <v>1.2894806745531304E-5</v>
      </c>
      <c r="AH374" s="9">
        <v>1.3606923202525445E-5</v>
      </c>
      <c r="AI374" s="9">
        <v>1.3120191449833635E-5</v>
      </c>
      <c r="AJ374" s="9">
        <v>1.3394124801097246E-5</v>
      </c>
      <c r="AK374" s="9">
        <v>1.8041097620379224E-5</v>
      </c>
      <c r="AL374" s="9">
        <v>1.6693097404223354E-4</v>
      </c>
      <c r="AM374" s="9">
        <v>4.7058823529411766E-4</v>
      </c>
      <c r="AN374" s="9">
        <v>3.1901204320833437E-5</v>
      </c>
      <c r="AO374" s="9">
        <v>1.1550569443073544E-4</v>
      </c>
      <c r="AP374" s="8">
        <v>1.1375E-2</v>
      </c>
      <c r="AQ374" s="8" t="s">
        <v>5612</v>
      </c>
      <c r="AR374" s="37">
        <v>0.434</v>
      </c>
      <c r="AS374" s="37">
        <v>0.60299999999999998</v>
      </c>
      <c r="AT374" s="37">
        <v>0.56200000000000006</v>
      </c>
      <c r="AU374" s="9" t="s">
        <v>5612</v>
      </c>
      <c r="AV374" s="9" t="s">
        <v>5612</v>
      </c>
      <c r="AW374" s="9" t="s">
        <v>5612</v>
      </c>
      <c r="AX374" s="9" t="s">
        <v>5612</v>
      </c>
      <c r="AY374" s="9" t="s">
        <v>5612</v>
      </c>
      <c r="AZ374" s="9" t="s">
        <v>5612</v>
      </c>
    </row>
    <row r="375" spans="1:52" x14ac:dyDescent="0.2">
      <c r="A375" s="38" t="s">
        <v>6</v>
      </c>
      <c r="B375" s="7">
        <v>2017</v>
      </c>
      <c r="C375" s="3" t="s">
        <v>56</v>
      </c>
      <c r="D375" t="s">
        <v>98</v>
      </c>
      <c r="E375" t="s">
        <v>884</v>
      </c>
      <c r="F375">
        <v>10</v>
      </c>
      <c r="G375">
        <v>5</v>
      </c>
      <c r="H375">
        <v>5</v>
      </c>
      <c r="I375">
        <v>5</v>
      </c>
      <c r="J375">
        <v>5</v>
      </c>
      <c r="K375">
        <v>5</v>
      </c>
      <c r="L375">
        <v>11</v>
      </c>
      <c r="M375">
        <v>17</v>
      </c>
      <c r="N375">
        <v>21</v>
      </c>
      <c r="O375">
        <v>30</v>
      </c>
      <c r="P375">
        <v>114</v>
      </c>
      <c r="Q375">
        <v>68</v>
      </c>
      <c r="R375">
        <v>190144</v>
      </c>
      <c r="S375">
        <v>396076</v>
      </c>
      <c r="T375">
        <v>405954</v>
      </c>
      <c r="U375">
        <v>387753</v>
      </c>
      <c r="V375">
        <v>367460</v>
      </c>
      <c r="W375">
        <v>381092</v>
      </c>
      <c r="X375">
        <v>373298</v>
      </c>
      <c r="Y375">
        <v>277145</v>
      </c>
      <c r="Z375">
        <v>143772</v>
      </c>
      <c r="AA375">
        <v>55250</v>
      </c>
      <c r="AB375">
        <v>2977944</v>
      </c>
      <c r="AC375">
        <v>476167</v>
      </c>
      <c r="AD375" s="9">
        <v>5.2591719959609561E-5</v>
      </c>
      <c r="AE375" s="9">
        <v>1.2623839869116029E-5</v>
      </c>
      <c r="AF375" s="9">
        <v>1.2316666420333338E-5</v>
      </c>
      <c r="AG375" s="9">
        <v>1.2894806745531304E-5</v>
      </c>
      <c r="AH375" s="9">
        <v>1.3606923202525445E-5</v>
      </c>
      <c r="AI375" s="9">
        <v>1.3120191449833635E-5</v>
      </c>
      <c r="AJ375" s="9">
        <v>2.9467074562413943E-5</v>
      </c>
      <c r="AK375" s="9">
        <v>6.1339731909289364E-5</v>
      </c>
      <c r="AL375" s="9">
        <v>1.4606460228695434E-4</v>
      </c>
      <c r="AM375" s="9">
        <v>5.4298642533936656E-4</v>
      </c>
      <c r="AN375" s="9">
        <v>3.8281445185000119E-5</v>
      </c>
      <c r="AO375" s="9">
        <v>1.4280704038709108E-4</v>
      </c>
      <c r="AP375" s="8">
        <v>4.1700000000000001E-2</v>
      </c>
      <c r="AQ375" s="8" t="s">
        <v>5612</v>
      </c>
      <c r="AR375" s="37">
        <v>0.443</v>
      </c>
      <c r="AS375" s="37">
        <v>0.61399999999999999</v>
      </c>
      <c r="AT375" s="37">
        <v>0.59499999999999997</v>
      </c>
      <c r="AU375" s="9" t="s">
        <v>5612</v>
      </c>
      <c r="AV375" s="9" t="s">
        <v>5612</v>
      </c>
      <c r="AW375" s="9" t="s">
        <v>5612</v>
      </c>
      <c r="AX375" s="9" t="s">
        <v>5612</v>
      </c>
      <c r="AY375" s="9" t="s">
        <v>5612</v>
      </c>
      <c r="AZ375" s="9" t="s">
        <v>5612</v>
      </c>
    </row>
    <row r="376" spans="1:52" x14ac:dyDescent="0.2">
      <c r="A376" s="38" t="s">
        <v>6</v>
      </c>
      <c r="B376" s="7">
        <v>2017</v>
      </c>
      <c r="C376" s="3" t="s">
        <v>57</v>
      </c>
      <c r="D376" t="s">
        <v>98</v>
      </c>
      <c r="E376" t="s">
        <v>885</v>
      </c>
      <c r="F376">
        <v>10</v>
      </c>
      <c r="G376">
        <v>5</v>
      </c>
      <c r="H376">
        <v>5</v>
      </c>
      <c r="I376">
        <v>5</v>
      </c>
      <c r="J376">
        <v>5</v>
      </c>
      <c r="K376">
        <v>5</v>
      </c>
      <c r="L376">
        <v>5</v>
      </c>
      <c r="M376">
        <v>20</v>
      </c>
      <c r="N376">
        <v>21</v>
      </c>
      <c r="O376">
        <v>30</v>
      </c>
      <c r="P376">
        <v>111</v>
      </c>
      <c r="Q376">
        <v>71</v>
      </c>
      <c r="R376">
        <v>190144</v>
      </c>
      <c r="S376">
        <v>396076</v>
      </c>
      <c r="T376">
        <v>405954</v>
      </c>
      <c r="U376">
        <v>387753</v>
      </c>
      <c r="V376">
        <v>367460</v>
      </c>
      <c r="W376">
        <v>381092</v>
      </c>
      <c r="X376">
        <v>373298</v>
      </c>
      <c r="Y376">
        <v>277145</v>
      </c>
      <c r="Z376">
        <v>143772</v>
      </c>
      <c r="AA376">
        <v>55250</v>
      </c>
      <c r="AB376">
        <v>2977944</v>
      </c>
      <c r="AC376">
        <v>476167</v>
      </c>
      <c r="AD376" s="9">
        <v>5.2591719959609561E-5</v>
      </c>
      <c r="AE376" s="9">
        <v>1.2623839869116029E-5</v>
      </c>
      <c r="AF376" s="9">
        <v>1.2316666420333338E-5</v>
      </c>
      <c r="AG376" s="9">
        <v>1.2894806745531304E-5</v>
      </c>
      <c r="AH376" s="9">
        <v>1.3606923202525445E-5</v>
      </c>
      <c r="AI376" s="9">
        <v>1.3120191449833635E-5</v>
      </c>
      <c r="AJ376" s="9">
        <v>1.3394124801097246E-5</v>
      </c>
      <c r="AK376" s="9">
        <v>7.2164390481516895E-5</v>
      </c>
      <c r="AL376" s="9">
        <v>1.4606460228695434E-4</v>
      </c>
      <c r="AM376" s="9">
        <v>5.4298642533936656E-4</v>
      </c>
      <c r="AN376" s="9">
        <v>3.7274038732763276E-5</v>
      </c>
      <c r="AO376" s="9">
        <v>1.4910735099240392E-4</v>
      </c>
      <c r="AP376" s="8">
        <v>1.5679999999999999E-2</v>
      </c>
      <c r="AQ376" s="8" t="s">
        <v>5612</v>
      </c>
      <c r="AR376" s="37">
        <v>0.45</v>
      </c>
      <c r="AS376" s="37">
        <v>0.61899999999999999</v>
      </c>
      <c r="AT376" s="37">
        <v>0.61499999999999999</v>
      </c>
      <c r="AU376" s="9" t="s">
        <v>5612</v>
      </c>
      <c r="AV376" s="9" t="s">
        <v>5612</v>
      </c>
      <c r="AW376" s="9" t="s">
        <v>5612</v>
      </c>
      <c r="AX376" s="9" t="s">
        <v>5612</v>
      </c>
      <c r="AY376" s="9" t="s">
        <v>5612</v>
      </c>
      <c r="AZ376" s="9" t="s">
        <v>5612</v>
      </c>
    </row>
    <row r="377" spans="1:52" x14ac:dyDescent="0.2">
      <c r="A377" s="38" t="s">
        <v>6</v>
      </c>
      <c r="B377" s="7">
        <v>2017</v>
      </c>
      <c r="C377" s="3" t="s">
        <v>58</v>
      </c>
      <c r="D377" t="s">
        <v>98</v>
      </c>
      <c r="E377" t="s">
        <v>886</v>
      </c>
      <c r="F377">
        <v>10</v>
      </c>
      <c r="G377">
        <v>5</v>
      </c>
      <c r="H377">
        <v>5</v>
      </c>
      <c r="I377">
        <v>5</v>
      </c>
      <c r="J377">
        <v>5</v>
      </c>
      <c r="K377">
        <v>5</v>
      </c>
      <c r="L377">
        <v>5</v>
      </c>
      <c r="M377">
        <v>5</v>
      </c>
      <c r="N377">
        <v>18</v>
      </c>
      <c r="O377">
        <v>20</v>
      </c>
      <c r="P377">
        <v>83</v>
      </c>
      <c r="Q377">
        <v>43</v>
      </c>
      <c r="R377">
        <v>190144</v>
      </c>
      <c r="S377">
        <v>396076</v>
      </c>
      <c r="T377">
        <v>405954</v>
      </c>
      <c r="U377">
        <v>387753</v>
      </c>
      <c r="V377">
        <v>367460</v>
      </c>
      <c r="W377">
        <v>381092</v>
      </c>
      <c r="X377">
        <v>373298</v>
      </c>
      <c r="Y377">
        <v>277145</v>
      </c>
      <c r="Z377">
        <v>143772</v>
      </c>
      <c r="AA377">
        <v>55250</v>
      </c>
      <c r="AB377">
        <v>2977944</v>
      </c>
      <c r="AC377">
        <v>476167</v>
      </c>
      <c r="AD377" s="9">
        <v>5.2591719959609561E-5</v>
      </c>
      <c r="AE377" s="9">
        <v>1.2623839869116029E-5</v>
      </c>
      <c r="AF377" s="9">
        <v>1.2316666420333338E-5</v>
      </c>
      <c r="AG377" s="9">
        <v>1.2894806745531304E-5</v>
      </c>
      <c r="AH377" s="9">
        <v>1.3606923202525445E-5</v>
      </c>
      <c r="AI377" s="9">
        <v>1.3120191449833635E-5</v>
      </c>
      <c r="AJ377" s="9">
        <v>1.3394124801097246E-5</v>
      </c>
      <c r="AK377" s="9">
        <v>1.8041097620379224E-5</v>
      </c>
      <c r="AL377" s="9">
        <v>1.2519823053167516E-4</v>
      </c>
      <c r="AM377" s="9">
        <v>3.6199095022624434E-4</v>
      </c>
      <c r="AN377" s="9">
        <v>2.7871578511886051E-5</v>
      </c>
      <c r="AO377" s="9">
        <v>9.0304452009484063E-5</v>
      </c>
      <c r="AP377" s="8">
        <v>6.1749999999999999E-3</v>
      </c>
      <c r="AQ377" s="8" t="s">
        <v>5612</v>
      </c>
      <c r="AR377" s="37">
        <v>0.45299999999999996</v>
      </c>
      <c r="AS377" s="37">
        <v>0.625</v>
      </c>
      <c r="AT377" s="37">
        <v>0.629</v>
      </c>
      <c r="AU377" s="9" t="s">
        <v>5612</v>
      </c>
      <c r="AV377" s="9" t="s">
        <v>5612</v>
      </c>
      <c r="AW377" s="9" t="s">
        <v>5612</v>
      </c>
      <c r="AX377" s="9" t="s">
        <v>5612</v>
      </c>
      <c r="AY377" s="9" t="s">
        <v>5612</v>
      </c>
      <c r="AZ377" s="9" t="s">
        <v>5612</v>
      </c>
    </row>
    <row r="378" spans="1:52" x14ac:dyDescent="0.2">
      <c r="A378" s="38" t="s">
        <v>6</v>
      </c>
      <c r="B378" s="7">
        <v>2017</v>
      </c>
      <c r="C378" s="3" t="s">
        <v>59</v>
      </c>
      <c r="D378" t="s">
        <v>98</v>
      </c>
      <c r="E378" t="s">
        <v>887</v>
      </c>
      <c r="F378">
        <v>10</v>
      </c>
      <c r="G378">
        <v>5</v>
      </c>
      <c r="H378">
        <v>5</v>
      </c>
      <c r="I378">
        <v>5</v>
      </c>
      <c r="J378">
        <v>5</v>
      </c>
      <c r="K378">
        <v>5</v>
      </c>
      <c r="L378">
        <v>5</v>
      </c>
      <c r="M378">
        <v>5</v>
      </c>
      <c r="N378">
        <v>10</v>
      </c>
      <c r="O378">
        <v>17</v>
      </c>
      <c r="P378">
        <v>72</v>
      </c>
      <c r="Q378">
        <v>32</v>
      </c>
      <c r="R378">
        <v>190144</v>
      </c>
      <c r="S378">
        <v>396076</v>
      </c>
      <c r="T378">
        <v>405954</v>
      </c>
      <c r="U378">
        <v>387753</v>
      </c>
      <c r="V378">
        <v>367460</v>
      </c>
      <c r="W378">
        <v>381092</v>
      </c>
      <c r="X378">
        <v>373298</v>
      </c>
      <c r="Y378">
        <v>277145</v>
      </c>
      <c r="Z378">
        <v>143772</v>
      </c>
      <c r="AA378">
        <v>55250</v>
      </c>
      <c r="AB378">
        <v>2977944</v>
      </c>
      <c r="AC378">
        <v>476167</v>
      </c>
      <c r="AD378" s="9">
        <v>5.2591719959609561E-5</v>
      </c>
      <c r="AE378" s="9">
        <v>1.2623839869116029E-5</v>
      </c>
      <c r="AF378" s="9">
        <v>1.2316666420333338E-5</v>
      </c>
      <c r="AG378" s="9">
        <v>1.2894806745531304E-5</v>
      </c>
      <c r="AH378" s="9">
        <v>1.3606923202525445E-5</v>
      </c>
      <c r="AI378" s="9">
        <v>1.3120191449833635E-5</v>
      </c>
      <c r="AJ378" s="9">
        <v>1.3394124801097246E-5</v>
      </c>
      <c r="AK378" s="9">
        <v>1.8041097620379224E-5</v>
      </c>
      <c r="AL378" s="9">
        <v>6.95545725175973E-5</v>
      </c>
      <c r="AM378" s="9">
        <v>3.076923076923077E-4</v>
      </c>
      <c r="AN378" s="9">
        <v>2.4177754853684285E-5</v>
      </c>
      <c r="AO378" s="9">
        <v>6.7203313123336979E-5</v>
      </c>
      <c r="AP378" s="8">
        <v>3.7499999999999999E-3</v>
      </c>
      <c r="AQ378" s="8" t="s">
        <v>5612</v>
      </c>
      <c r="AR378" s="37">
        <v>0.46200000000000002</v>
      </c>
      <c r="AS378" s="37">
        <v>0.628</v>
      </c>
      <c r="AT378" s="37">
        <v>0.63700000000000001</v>
      </c>
      <c r="AU378" s="9" t="s">
        <v>5612</v>
      </c>
      <c r="AV378" s="9" t="s">
        <v>5612</v>
      </c>
      <c r="AW378" s="9" t="s">
        <v>5612</v>
      </c>
      <c r="AX378" s="9" t="s">
        <v>5612</v>
      </c>
      <c r="AY378" s="9" t="s">
        <v>5612</v>
      </c>
      <c r="AZ378" s="9" t="s">
        <v>5612</v>
      </c>
    </row>
    <row r="379" spans="1:52" x14ac:dyDescent="0.2">
      <c r="A379" s="38" t="s">
        <v>6</v>
      </c>
      <c r="B379" s="7">
        <v>2017</v>
      </c>
      <c r="C379" s="3" t="s">
        <v>60</v>
      </c>
      <c r="D379" t="s">
        <v>98</v>
      </c>
      <c r="E379" t="s">
        <v>888</v>
      </c>
      <c r="F379">
        <v>10</v>
      </c>
      <c r="G379">
        <v>5</v>
      </c>
      <c r="H379">
        <v>5</v>
      </c>
      <c r="I379">
        <v>5</v>
      </c>
      <c r="J379">
        <v>5</v>
      </c>
      <c r="K379">
        <v>5</v>
      </c>
      <c r="L379">
        <v>5</v>
      </c>
      <c r="M379">
        <v>11</v>
      </c>
      <c r="N379">
        <v>18</v>
      </c>
      <c r="O379">
        <v>12</v>
      </c>
      <c r="P379">
        <v>81</v>
      </c>
      <c r="Q379">
        <v>41</v>
      </c>
      <c r="R379">
        <v>190144</v>
      </c>
      <c r="S379">
        <v>396076</v>
      </c>
      <c r="T379">
        <v>405954</v>
      </c>
      <c r="U379">
        <v>387753</v>
      </c>
      <c r="V379">
        <v>367460</v>
      </c>
      <c r="W379">
        <v>381092</v>
      </c>
      <c r="X379">
        <v>373298</v>
      </c>
      <c r="Y379">
        <v>277145</v>
      </c>
      <c r="Z379">
        <v>143772</v>
      </c>
      <c r="AA379">
        <v>55250</v>
      </c>
      <c r="AB379">
        <v>2977944</v>
      </c>
      <c r="AC379">
        <v>476167</v>
      </c>
      <c r="AD379" s="9">
        <v>5.2591719959609561E-5</v>
      </c>
      <c r="AE379" s="9">
        <v>1.2623839869116029E-5</v>
      </c>
      <c r="AF379" s="9">
        <v>1.2316666420333338E-5</v>
      </c>
      <c r="AG379" s="9">
        <v>1.2894806745531304E-5</v>
      </c>
      <c r="AH379" s="9">
        <v>1.3606923202525445E-5</v>
      </c>
      <c r="AI379" s="9">
        <v>1.3120191449833635E-5</v>
      </c>
      <c r="AJ379" s="9">
        <v>1.3394124801097246E-5</v>
      </c>
      <c r="AK379" s="9">
        <v>3.9690414764834295E-5</v>
      </c>
      <c r="AL379" s="9">
        <v>1.2519823053167516E-4</v>
      </c>
      <c r="AM379" s="9">
        <v>2.1719457013574662E-4</v>
      </c>
      <c r="AN379" s="9">
        <v>2.7199974210394821E-5</v>
      </c>
      <c r="AO379" s="9">
        <v>8.6104244939275501E-5</v>
      </c>
      <c r="AP379" s="8">
        <v>1.3399999999999998E-3</v>
      </c>
      <c r="AQ379" s="8" t="s">
        <v>5612</v>
      </c>
      <c r="AR379" s="37" t="s">
        <v>5612</v>
      </c>
      <c r="AS379" s="37" t="s">
        <v>5612</v>
      </c>
      <c r="AT379" s="37" t="s">
        <v>5612</v>
      </c>
      <c r="AU379" s="9" t="s">
        <v>5612</v>
      </c>
      <c r="AV379" s="9" t="s">
        <v>5612</v>
      </c>
      <c r="AW379" s="9" t="s">
        <v>5612</v>
      </c>
      <c r="AX379" s="9" t="s">
        <v>5612</v>
      </c>
      <c r="AY379" s="9" t="s">
        <v>5612</v>
      </c>
      <c r="AZ379" s="9" t="s">
        <v>5612</v>
      </c>
    </row>
    <row r="380" spans="1:52" x14ac:dyDescent="0.2">
      <c r="A380" s="38" t="s">
        <v>6</v>
      </c>
      <c r="B380" s="7">
        <v>2017</v>
      </c>
      <c r="C380" s="3" t="s">
        <v>61</v>
      </c>
      <c r="D380" t="s">
        <v>98</v>
      </c>
      <c r="E380" t="s">
        <v>889</v>
      </c>
      <c r="F380">
        <v>10</v>
      </c>
      <c r="G380">
        <v>5</v>
      </c>
      <c r="H380">
        <v>5</v>
      </c>
      <c r="I380">
        <v>5</v>
      </c>
      <c r="J380">
        <v>5</v>
      </c>
      <c r="K380">
        <v>5</v>
      </c>
      <c r="L380">
        <v>5</v>
      </c>
      <c r="M380">
        <v>11</v>
      </c>
      <c r="N380">
        <v>14</v>
      </c>
      <c r="O380">
        <v>10</v>
      </c>
      <c r="P380">
        <v>75</v>
      </c>
      <c r="Q380">
        <v>35</v>
      </c>
      <c r="R380">
        <v>190144</v>
      </c>
      <c r="S380">
        <v>396076</v>
      </c>
      <c r="T380">
        <v>405954</v>
      </c>
      <c r="U380">
        <v>387753</v>
      </c>
      <c r="V380">
        <v>367460</v>
      </c>
      <c r="W380">
        <v>381092</v>
      </c>
      <c r="X380">
        <v>373298</v>
      </c>
      <c r="Y380">
        <v>277145</v>
      </c>
      <c r="Z380">
        <v>143772</v>
      </c>
      <c r="AA380">
        <v>55250</v>
      </c>
      <c r="AB380">
        <v>2977944</v>
      </c>
      <c r="AC380">
        <v>476167</v>
      </c>
      <c r="AD380" s="9">
        <v>5.2591719959609561E-5</v>
      </c>
      <c r="AE380" s="9">
        <v>1.2623839869116029E-5</v>
      </c>
      <c r="AF380" s="9">
        <v>1.2316666420333338E-5</v>
      </c>
      <c r="AG380" s="9">
        <v>1.2894806745531304E-5</v>
      </c>
      <c r="AH380" s="9">
        <v>1.3606923202525445E-5</v>
      </c>
      <c r="AI380" s="9">
        <v>1.3120191449833635E-5</v>
      </c>
      <c r="AJ380" s="9">
        <v>1.3394124801097246E-5</v>
      </c>
      <c r="AK380" s="9">
        <v>3.9690414764834295E-5</v>
      </c>
      <c r="AL380" s="9">
        <v>9.7376401524636223E-5</v>
      </c>
      <c r="AM380" s="9">
        <v>1.8099547511312217E-4</v>
      </c>
      <c r="AN380" s="9">
        <v>2.5185161305921132E-5</v>
      </c>
      <c r="AO380" s="9">
        <v>7.3503623728649829E-5</v>
      </c>
      <c r="AP380" s="8">
        <v>7.5000000000000002E-4</v>
      </c>
      <c r="AQ380" s="8" t="s">
        <v>5612</v>
      </c>
      <c r="AR380" s="37" t="s">
        <v>5612</v>
      </c>
      <c r="AS380" s="37" t="s">
        <v>5612</v>
      </c>
      <c r="AT380" s="37" t="s">
        <v>5612</v>
      </c>
      <c r="AU380" s="9" t="s">
        <v>5612</v>
      </c>
      <c r="AV380" s="9" t="s">
        <v>5612</v>
      </c>
      <c r="AW380" s="9" t="s">
        <v>5612</v>
      </c>
      <c r="AX380" s="9" t="s">
        <v>5612</v>
      </c>
      <c r="AY380" s="9" t="s">
        <v>5612</v>
      </c>
      <c r="AZ380" s="9" t="s">
        <v>5612</v>
      </c>
    </row>
    <row r="381" spans="1:52" x14ac:dyDescent="0.2">
      <c r="A381" s="38" t="s">
        <v>6</v>
      </c>
      <c r="B381" s="7">
        <v>2017</v>
      </c>
      <c r="C381" s="3" t="s">
        <v>62</v>
      </c>
      <c r="D381" t="s">
        <v>98</v>
      </c>
      <c r="E381" t="s">
        <v>890</v>
      </c>
      <c r="F381">
        <v>10</v>
      </c>
      <c r="G381">
        <v>5</v>
      </c>
      <c r="H381">
        <v>5</v>
      </c>
      <c r="I381">
        <v>5</v>
      </c>
      <c r="J381">
        <v>5</v>
      </c>
      <c r="K381">
        <v>5</v>
      </c>
      <c r="L381">
        <v>5</v>
      </c>
      <c r="M381">
        <v>5</v>
      </c>
      <c r="N381">
        <v>19</v>
      </c>
      <c r="O381">
        <v>13</v>
      </c>
      <c r="P381">
        <v>77</v>
      </c>
      <c r="Q381">
        <v>37</v>
      </c>
      <c r="R381">
        <v>190144</v>
      </c>
      <c r="S381">
        <v>396076</v>
      </c>
      <c r="T381">
        <v>405954</v>
      </c>
      <c r="U381">
        <v>387753</v>
      </c>
      <c r="V381">
        <v>367460</v>
      </c>
      <c r="W381">
        <v>381092</v>
      </c>
      <c r="X381">
        <v>373298</v>
      </c>
      <c r="Y381">
        <v>277145</v>
      </c>
      <c r="Z381">
        <v>143772</v>
      </c>
      <c r="AA381">
        <v>55250</v>
      </c>
      <c r="AB381">
        <v>2977944</v>
      </c>
      <c r="AC381">
        <v>476167</v>
      </c>
      <c r="AD381" s="9">
        <v>5.2591719959609561E-5</v>
      </c>
      <c r="AE381" s="9">
        <v>1.2623839869116029E-5</v>
      </c>
      <c r="AF381" s="9">
        <v>1.2316666420333338E-5</v>
      </c>
      <c r="AG381" s="9">
        <v>1.2894806745531304E-5</v>
      </c>
      <c r="AH381" s="9">
        <v>1.3606923202525445E-5</v>
      </c>
      <c r="AI381" s="9">
        <v>1.3120191449833635E-5</v>
      </c>
      <c r="AJ381" s="9">
        <v>1.3394124801097246E-5</v>
      </c>
      <c r="AK381" s="9">
        <v>1.8041097620379224E-5</v>
      </c>
      <c r="AL381" s="9">
        <v>1.3215368778343489E-4</v>
      </c>
      <c r="AM381" s="9">
        <v>2.3529411764705883E-4</v>
      </c>
      <c r="AN381" s="9">
        <v>2.5856765607412362E-5</v>
      </c>
      <c r="AO381" s="9">
        <v>7.7703830798858377E-5</v>
      </c>
      <c r="AP381" s="8">
        <v>1.56E-3</v>
      </c>
      <c r="AQ381" s="8" t="s">
        <v>5612</v>
      </c>
      <c r="AR381" s="37">
        <v>1.8000000000000002E-2</v>
      </c>
      <c r="AS381" s="37">
        <v>9.0000000000000011E-3</v>
      </c>
      <c r="AT381" s="37">
        <v>4.9000000000000002E-2</v>
      </c>
      <c r="AU381" s="9" t="s">
        <v>5612</v>
      </c>
      <c r="AV381" s="9" t="s">
        <v>5612</v>
      </c>
      <c r="AW381" s="9" t="s">
        <v>5612</v>
      </c>
      <c r="AX381" s="9" t="s">
        <v>5612</v>
      </c>
      <c r="AY381" s="9" t="s">
        <v>5612</v>
      </c>
      <c r="AZ381" s="9" t="s">
        <v>5612</v>
      </c>
    </row>
    <row r="382" spans="1:52" x14ac:dyDescent="0.2">
      <c r="A382" s="38" t="s">
        <v>6</v>
      </c>
      <c r="B382" s="7">
        <v>2017</v>
      </c>
      <c r="C382" s="3" t="s">
        <v>63</v>
      </c>
      <c r="D382" t="s">
        <v>98</v>
      </c>
      <c r="E382" t="s">
        <v>891</v>
      </c>
      <c r="F382">
        <v>10</v>
      </c>
      <c r="G382">
        <v>5</v>
      </c>
      <c r="H382">
        <v>5</v>
      </c>
      <c r="I382">
        <v>5</v>
      </c>
      <c r="J382">
        <v>5</v>
      </c>
      <c r="K382">
        <v>5</v>
      </c>
      <c r="L382">
        <v>5</v>
      </c>
      <c r="M382">
        <v>5</v>
      </c>
      <c r="N382">
        <v>12</v>
      </c>
      <c r="O382">
        <v>12</v>
      </c>
      <c r="P382">
        <v>69</v>
      </c>
      <c r="Q382">
        <v>29</v>
      </c>
      <c r="R382">
        <v>190144</v>
      </c>
      <c r="S382">
        <v>396076</v>
      </c>
      <c r="T382">
        <v>405954</v>
      </c>
      <c r="U382">
        <v>387753</v>
      </c>
      <c r="V382">
        <v>367460</v>
      </c>
      <c r="W382">
        <v>381092</v>
      </c>
      <c r="X382">
        <v>373298</v>
      </c>
      <c r="Y382">
        <v>277145</v>
      </c>
      <c r="Z382">
        <v>143772</v>
      </c>
      <c r="AA382">
        <v>55250</v>
      </c>
      <c r="AB382">
        <v>2977944</v>
      </c>
      <c r="AC382">
        <v>476167</v>
      </c>
      <c r="AD382" s="9">
        <v>5.2591719959609561E-5</v>
      </c>
      <c r="AE382" s="9">
        <v>1.2623839869116029E-5</v>
      </c>
      <c r="AF382" s="9">
        <v>1.2316666420333338E-5</v>
      </c>
      <c r="AG382" s="9">
        <v>1.2894806745531304E-5</v>
      </c>
      <c r="AH382" s="9">
        <v>1.3606923202525445E-5</v>
      </c>
      <c r="AI382" s="9">
        <v>1.3120191449833635E-5</v>
      </c>
      <c r="AJ382" s="9">
        <v>1.3394124801097246E-5</v>
      </c>
      <c r="AK382" s="9">
        <v>1.8041097620379224E-5</v>
      </c>
      <c r="AL382" s="9">
        <v>8.3465487021116769E-5</v>
      </c>
      <c r="AM382" s="9">
        <v>2.1719457013574662E-4</v>
      </c>
      <c r="AN382" s="9">
        <v>2.3170348401447442E-5</v>
      </c>
      <c r="AO382" s="9">
        <v>6.0903002518024136E-5</v>
      </c>
      <c r="AP382" s="8">
        <v>2.2000000000000001E-3</v>
      </c>
      <c r="AQ382" s="8" t="s">
        <v>5612</v>
      </c>
      <c r="AR382" s="37">
        <v>6.6000000000000003E-2</v>
      </c>
      <c r="AS382" s="37">
        <v>0.09</v>
      </c>
      <c r="AT382" s="37">
        <v>0.114</v>
      </c>
      <c r="AU382" s="9" t="s">
        <v>5612</v>
      </c>
      <c r="AV382" s="9" t="s">
        <v>5612</v>
      </c>
      <c r="AW382" s="9" t="s">
        <v>5612</v>
      </c>
      <c r="AX382" s="9" t="s">
        <v>5612</v>
      </c>
      <c r="AY382" s="9" t="s">
        <v>5612</v>
      </c>
      <c r="AZ382" s="9" t="s">
        <v>5612</v>
      </c>
    </row>
    <row r="383" spans="1:52" x14ac:dyDescent="0.2">
      <c r="A383" s="38" t="s">
        <v>6</v>
      </c>
      <c r="B383" s="7">
        <v>2017</v>
      </c>
      <c r="C383" s="3" t="s">
        <v>64</v>
      </c>
      <c r="D383" t="s">
        <v>98</v>
      </c>
      <c r="E383" t="s">
        <v>892</v>
      </c>
      <c r="F383">
        <v>10</v>
      </c>
      <c r="G383">
        <v>5</v>
      </c>
      <c r="H383">
        <v>5</v>
      </c>
      <c r="I383">
        <v>5</v>
      </c>
      <c r="J383">
        <v>5</v>
      </c>
      <c r="K383">
        <v>5</v>
      </c>
      <c r="L383">
        <v>5</v>
      </c>
      <c r="M383">
        <v>5</v>
      </c>
      <c r="N383">
        <v>14</v>
      </c>
      <c r="O383">
        <v>11</v>
      </c>
      <c r="P383">
        <v>70</v>
      </c>
      <c r="Q383">
        <v>30</v>
      </c>
      <c r="R383">
        <v>190144</v>
      </c>
      <c r="S383">
        <v>396076</v>
      </c>
      <c r="T383">
        <v>405954</v>
      </c>
      <c r="U383">
        <v>387753</v>
      </c>
      <c r="V383">
        <v>367460</v>
      </c>
      <c r="W383">
        <v>381092</v>
      </c>
      <c r="X383">
        <v>373298</v>
      </c>
      <c r="Y383">
        <v>277145</v>
      </c>
      <c r="Z383">
        <v>143772</v>
      </c>
      <c r="AA383">
        <v>55250</v>
      </c>
      <c r="AB383">
        <v>2977944</v>
      </c>
      <c r="AC383">
        <v>476167</v>
      </c>
      <c r="AD383" s="9">
        <v>5.2591719959609561E-5</v>
      </c>
      <c r="AE383" s="9">
        <v>1.2623839869116029E-5</v>
      </c>
      <c r="AF383" s="9">
        <v>1.2316666420333338E-5</v>
      </c>
      <c r="AG383" s="9">
        <v>1.2894806745531304E-5</v>
      </c>
      <c r="AH383" s="9">
        <v>1.3606923202525445E-5</v>
      </c>
      <c r="AI383" s="9">
        <v>1.3120191449833635E-5</v>
      </c>
      <c r="AJ383" s="9">
        <v>1.3394124801097246E-5</v>
      </c>
      <c r="AK383" s="9">
        <v>1.8041097620379224E-5</v>
      </c>
      <c r="AL383" s="9">
        <v>9.7376401524636223E-5</v>
      </c>
      <c r="AM383" s="9">
        <v>1.9909502262443438E-4</v>
      </c>
      <c r="AN383" s="9">
        <v>2.3506150552193055E-5</v>
      </c>
      <c r="AO383" s="9">
        <v>6.3003106053128417E-5</v>
      </c>
      <c r="AP383" s="8">
        <v>4.8250000000000003E-3</v>
      </c>
      <c r="AQ383" s="8" t="s">
        <v>5612</v>
      </c>
      <c r="AR383" s="37">
        <v>0.25</v>
      </c>
      <c r="AS383" s="37">
        <v>0.34799999999999998</v>
      </c>
      <c r="AT383" s="37">
        <v>0.316</v>
      </c>
      <c r="AU383" s="9" t="s">
        <v>5612</v>
      </c>
      <c r="AV383" s="9" t="s">
        <v>5612</v>
      </c>
      <c r="AW383" s="9" t="s">
        <v>5612</v>
      </c>
      <c r="AX383" s="9" t="s">
        <v>5612</v>
      </c>
      <c r="AY383" s="9" t="s">
        <v>5612</v>
      </c>
      <c r="AZ383" s="9" t="s">
        <v>5612</v>
      </c>
    </row>
    <row r="384" spans="1:52" x14ac:dyDescent="0.2">
      <c r="A384" s="38" t="s">
        <v>6</v>
      </c>
      <c r="B384" s="7">
        <v>2017</v>
      </c>
      <c r="C384" s="3" t="s">
        <v>65</v>
      </c>
      <c r="D384" t="s">
        <v>98</v>
      </c>
      <c r="E384" t="s">
        <v>893</v>
      </c>
      <c r="F384">
        <v>10</v>
      </c>
      <c r="G384">
        <v>5</v>
      </c>
      <c r="H384">
        <v>5</v>
      </c>
      <c r="I384">
        <v>5</v>
      </c>
      <c r="J384">
        <v>5</v>
      </c>
      <c r="K384">
        <v>5</v>
      </c>
      <c r="L384">
        <v>5</v>
      </c>
      <c r="M384">
        <v>10</v>
      </c>
      <c r="N384">
        <v>17</v>
      </c>
      <c r="O384">
        <v>16</v>
      </c>
      <c r="P384">
        <v>83</v>
      </c>
      <c r="Q384">
        <v>43</v>
      </c>
      <c r="R384">
        <v>190144</v>
      </c>
      <c r="S384">
        <v>396076</v>
      </c>
      <c r="T384">
        <v>405954</v>
      </c>
      <c r="U384">
        <v>387753</v>
      </c>
      <c r="V384">
        <v>367460</v>
      </c>
      <c r="W384">
        <v>381092</v>
      </c>
      <c r="X384">
        <v>373298</v>
      </c>
      <c r="Y384">
        <v>277145</v>
      </c>
      <c r="Z384">
        <v>143772</v>
      </c>
      <c r="AA384">
        <v>55250</v>
      </c>
      <c r="AB384">
        <v>2977944</v>
      </c>
      <c r="AC384">
        <v>476167</v>
      </c>
      <c r="AD384" s="9">
        <v>5.2591719959609561E-5</v>
      </c>
      <c r="AE384" s="9">
        <v>1.2623839869116029E-5</v>
      </c>
      <c r="AF384" s="9">
        <v>1.2316666420333338E-5</v>
      </c>
      <c r="AG384" s="9">
        <v>1.2894806745531304E-5</v>
      </c>
      <c r="AH384" s="9">
        <v>1.3606923202525445E-5</v>
      </c>
      <c r="AI384" s="9">
        <v>1.3120191449833635E-5</v>
      </c>
      <c r="AJ384" s="9">
        <v>1.3394124801097246E-5</v>
      </c>
      <c r="AK384" s="9">
        <v>3.6082195240758447E-5</v>
      </c>
      <c r="AL384" s="9">
        <v>1.1824277327991543E-4</v>
      </c>
      <c r="AM384" s="9">
        <v>2.8959276018099549E-4</v>
      </c>
      <c r="AN384" s="9">
        <v>2.7871578511886051E-5</v>
      </c>
      <c r="AO384" s="9">
        <v>9.0304452009484063E-5</v>
      </c>
      <c r="AP384" s="8">
        <v>8.2799999999999992E-3</v>
      </c>
      <c r="AQ384" s="8">
        <v>0.86599999999999999</v>
      </c>
      <c r="AR384" s="37">
        <v>0.34299999999999997</v>
      </c>
      <c r="AS384" s="37">
        <v>0.46299999999999997</v>
      </c>
      <c r="AT384" s="37">
        <v>0.44900000000000001</v>
      </c>
      <c r="AU384" s="9" t="s">
        <v>5612</v>
      </c>
      <c r="AV384" s="9" t="s">
        <v>5612</v>
      </c>
      <c r="AW384" s="9" t="s">
        <v>5612</v>
      </c>
      <c r="AX384" s="9" t="s">
        <v>5612</v>
      </c>
      <c r="AY384" s="9" t="s">
        <v>5612</v>
      </c>
      <c r="AZ384" s="9" t="s">
        <v>5612</v>
      </c>
    </row>
    <row r="385" spans="1:52" x14ac:dyDescent="0.2">
      <c r="A385" s="5" t="s">
        <v>6</v>
      </c>
      <c r="B385" s="7">
        <v>2017</v>
      </c>
      <c r="C385" s="3" t="s">
        <v>66</v>
      </c>
      <c r="D385" t="s">
        <v>98</v>
      </c>
      <c r="E385" t="s">
        <v>894</v>
      </c>
      <c r="F385">
        <v>10</v>
      </c>
      <c r="G385">
        <v>5</v>
      </c>
      <c r="H385">
        <v>5</v>
      </c>
      <c r="I385">
        <v>5</v>
      </c>
      <c r="J385">
        <v>5</v>
      </c>
      <c r="K385">
        <v>5</v>
      </c>
      <c r="L385">
        <v>5</v>
      </c>
      <c r="M385">
        <v>20</v>
      </c>
      <c r="N385">
        <v>32</v>
      </c>
      <c r="O385">
        <v>43</v>
      </c>
      <c r="P385">
        <v>135</v>
      </c>
      <c r="Q385">
        <v>95</v>
      </c>
      <c r="R385">
        <v>190144</v>
      </c>
      <c r="S385">
        <v>396076</v>
      </c>
      <c r="T385">
        <v>405954</v>
      </c>
      <c r="U385">
        <v>387753</v>
      </c>
      <c r="V385">
        <v>367460</v>
      </c>
      <c r="W385">
        <v>381092</v>
      </c>
      <c r="X385">
        <v>373298</v>
      </c>
      <c r="Y385">
        <v>277145</v>
      </c>
      <c r="Z385">
        <v>143772</v>
      </c>
      <c r="AA385">
        <v>55250</v>
      </c>
      <c r="AB385">
        <v>2977944</v>
      </c>
      <c r="AC385">
        <v>476167</v>
      </c>
      <c r="AD385" s="9">
        <v>5.2591719959609561E-5</v>
      </c>
      <c r="AE385" s="9">
        <v>1.2623839869116029E-5</v>
      </c>
      <c r="AF385" s="9">
        <v>1.2316666420333338E-5</v>
      </c>
      <c r="AG385" s="9">
        <v>1.2894806745531304E-5</v>
      </c>
      <c r="AH385" s="9">
        <v>1.3606923202525445E-5</v>
      </c>
      <c r="AI385" s="9">
        <v>1.3120191449833635E-5</v>
      </c>
      <c r="AJ385" s="9">
        <v>1.3394124801097246E-5</v>
      </c>
      <c r="AK385" s="9">
        <v>7.2164390481516895E-5</v>
      </c>
      <c r="AL385" s="9">
        <v>2.2257463205631138E-4</v>
      </c>
      <c r="AM385" s="9">
        <v>7.7828054298642536E-4</v>
      </c>
      <c r="AN385" s="9">
        <v>4.5333290350658035E-5</v>
      </c>
      <c r="AO385" s="9">
        <v>1.9950983583490666E-4</v>
      </c>
      <c r="AP385" s="8">
        <v>2.6875E-2</v>
      </c>
      <c r="AQ385" s="8" t="s">
        <v>5612</v>
      </c>
      <c r="AR385" s="37">
        <v>0.36899999999999999</v>
      </c>
      <c r="AS385" s="37">
        <v>0.495</v>
      </c>
      <c r="AT385" s="37">
        <v>0.52200000000000002</v>
      </c>
      <c r="AU385" s="9" t="s">
        <v>5612</v>
      </c>
      <c r="AV385" s="9" t="s">
        <v>5612</v>
      </c>
      <c r="AW385" s="9" t="s">
        <v>5612</v>
      </c>
      <c r="AX385" s="9" t="s">
        <v>5612</v>
      </c>
      <c r="AY385" s="9" t="s">
        <v>5612</v>
      </c>
      <c r="AZ385" s="9" t="s">
        <v>5612</v>
      </c>
    </row>
    <row r="386" spans="1:52" x14ac:dyDescent="0.2">
      <c r="A386" s="38" t="s">
        <v>7</v>
      </c>
      <c r="B386" s="7">
        <v>2010</v>
      </c>
      <c r="C386" s="3" t="s">
        <v>55</v>
      </c>
      <c r="D386" t="s">
        <v>99</v>
      </c>
      <c r="E386" t="s">
        <v>895</v>
      </c>
      <c r="F386">
        <v>10</v>
      </c>
      <c r="G386">
        <v>5</v>
      </c>
      <c r="H386">
        <v>5</v>
      </c>
      <c r="I386">
        <v>5</v>
      </c>
      <c r="J386">
        <v>17</v>
      </c>
      <c r="K386">
        <v>22</v>
      </c>
      <c r="L386">
        <v>39</v>
      </c>
      <c r="M386">
        <v>87</v>
      </c>
      <c r="N386">
        <v>174</v>
      </c>
      <c r="O386">
        <v>296</v>
      </c>
      <c r="P386">
        <v>660</v>
      </c>
      <c r="Q386">
        <v>557</v>
      </c>
      <c r="R386">
        <v>2545065</v>
      </c>
      <c r="S386">
        <v>5092471</v>
      </c>
      <c r="T386">
        <v>5501809</v>
      </c>
      <c r="U386">
        <v>5236909</v>
      </c>
      <c r="V386">
        <v>5288140</v>
      </c>
      <c r="W386">
        <v>5147450</v>
      </c>
      <c r="X386">
        <v>3764850</v>
      </c>
      <c r="Y386">
        <v>2135547</v>
      </c>
      <c r="Z386">
        <v>1366990</v>
      </c>
      <c r="AA386">
        <v>558059</v>
      </c>
      <c r="AB386">
        <v>36637290</v>
      </c>
      <c r="AC386">
        <v>4060596</v>
      </c>
      <c r="AD386" s="9">
        <v>3.9291727323270718E-6</v>
      </c>
      <c r="AE386" s="9">
        <v>9.8184162462584477E-7</v>
      </c>
      <c r="AF386" s="9">
        <v>9.087919991406463E-7</v>
      </c>
      <c r="AG386" s="9">
        <v>9.5476167334586106E-7</v>
      </c>
      <c r="AH386" s="9">
        <v>3.2147409107928307E-6</v>
      </c>
      <c r="AI386" s="9">
        <v>4.2739608932578271E-6</v>
      </c>
      <c r="AJ386" s="9">
        <v>1.0358978445356388E-5</v>
      </c>
      <c r="AK386" s="9">
        <v>4.0738976945953424E-5</v>
      </c>
      <c r="AL386" s="9">
        <v>1.2728695893898272E-4</v>
      </c>
      <c r="AM386" s="9">
        <v>5.3040986705706744E-4</v>
      </c>
      <c r="AN386" s="9">
        <v>1.8014432836053102E-5</v>
      </c>
      <c r="AO386" s="9">
        <v>1.3717198164998439E-4</v>
      </c>
      <c r="AP386" s="8" t="s">
        <v>5612</v>
      </c>
      <c r="AQ386" s="8" t="s">
        <v>5612</v>
      </c>
      <c r="AR386" s="37">
        <v>0.33799999999999997</v>
      </c>
      <c r="AS386" s="37">
        <v>0.627</v>
      </c>
      <c r="AT386" s="37" t="s">
        <v>54</v>
      </c>
      <c r="AU386" s="9">
        <v>4.5899999999999999E-4</v>
      </c>
      <c r="AV386" s="9">
        <v>4.5899999999999999E-4</v>
      </c>
      <c r="AW386" s="9">
        <v>1.92E-4</v>
      </c>
      <c r="AX386" s="9">
        <v>1.1250000000000001E-5</v>
      </c>
      <c r="AY386" s="9">
        <v>4.416666666666667E-6</v>
      </c>
      <c r="AZ386" s="9">
        <v>5.2500000000000006E-6</v>
      </c>
    </row>
    <row r="387" spans="1:52" x14ac:dyDescent="0.2">
      <c r="A387" s="38" t="s">
        <v>7</v>
      </c>
      <c r="B387" s="7">
        <v>2010</v>
      </c>
      <c r="C387" s="3" t="s">
        <v>56</v>
      </c>
      <c r="D387" t="s">
        <v>99</v>
      </c>
      <c r="E387" t="s">
        <v>896</v>
      </c>
      <c r="F387">
        <v>10</v>
      </c>
      <c r="G387">
        <v>5</v>
      </c>
      <c r="H387">
        <v>5</v>
      </c>
      <c r="I387">
        <v>5</v>
      </c>
      <c r="J387">
        <v>10</v>
      </c>
      <c r="K387">
        <v>12</v>
      </c>
      <c r="L387">
        <v>23</v>
      </c>
      <c r="M387">
        <v>59</v>
      </c>
      <c r="N387">
        <v>140</v>
      </c>
      <c r="O387">
        <v>296</v>
      </c>
      <c r="P387">
        <v>565</v>
      </c>
      <c r="Q387">
        <v>495</v>
      </c>
      <c r="R387">
        <v>2545065</v>
      </c>
      <c r="S387">
        <v>5092471</v>
      </c>
      <c r="T387">
        <v>5501809</v>
      </c>
      <c r="U387">
        <v>5236909</v>
      </c>
      <c r="V387">
        <v>5288140</v>
      </c>
      <c r="W387">
        <v>5147450</v>
      </c>
      <c r="X387">
        <v>3764850</v>
      </c>
      <c r="Y387">
        <v>2135547</v>
      </c>
      <c r="Z387">
        <v>1366990</v>
      </c>
      <c r="AA387">
        <v>558059</v>
      </c>
      <c r="AB387">
        <v>36637290</v>
      </c>
      <c r="AC387">
        <v>4060596</v>
      </c>
      <c r="AD387" s="9">
        <v>3.9291727323270718E-6</v>
      </c>
      <c r="AE387" s="9">
        <v>9.8184162462584477E-7</v>
      </c>
      <c r="AF387" s="9">
        <v>9.087919991406463E-7</v>
      </c>
      <c r="AG387" s="9">
        <v>9.5476167334586106E-7</v>
      </c>
      <c r="AH387" s="9">
        <v>1.8910240651722534E-6</v>
      </c>
      <c r="AI387" s="9">
        <v>2.3312513963224509E-6</v>
      </c>
      <c r="AJ387" s="9">
        <v>6.1091411344409476E-6</v>
      </c>
      <c r="AK387" s="9">
        <v>2.7627582066796002E-5</v>
      </c>
      <c r="AL387" s="9">
        <v>1.024147945486068E-4</v>
      </c>
      <c r="AM387" s="9">
        <v>5.3040986705706744E-4</v>
      </c>
      <c r="AN387" s="9">
        <v>1.5421446291469702E-5</v>
      </c>
      <c r="AO387" s="9">
        <v>1.2190328710366655E-4</v>
      </c>
      <c r="AP387" s="8" t="s">
        <v>5612</v>
      </c>
      <c r="AQ387" s="8" t="s">
        <v>5612</v>
      </c>
      <c r="AR387" s="37">
        <v>0.35200000000000004</v>
      </c>
      <c r="AS387" s="37">
        <v>0.66300000000000003</v>
      </c>
      <c r="AT387" s="37" t="s">
        <v>54</v>
      </c>
      <c r="AU387" s="9">
        <v>4.8899999999999996E-4</v>
      </c>
      <c r="AV387" s="9">
        <v>4.8899999999999996E-4</v>
      </c>
      <c r="AW387" s="9">
        <v>1.9699999999999999E-4</v>
      </c>
      <c r="AX387" s="9">
        <v>7.5000000000000002E-6</v>
      </c>
      <c r="AY387" s="9">
        <v>1.4722222222222223E-6</v>
      </c>
      <c r="AZ387" s="9">
        <v>1.2500000000000001E-6</v>
      </c>
    </row>
    <row r="388" spans="1:52" x14ac:dyDescent="0.2">
      <c r="A388" s="38" t="s">
        <v>7</v>
      </c>
      <c r="B388" s="7">
        <v>2010</v>
      </c>
      <c r="C388" s="3" t="s">
        <v>57</v>
      </c>
      <c r="D388" t="s">
        <v>99</v>
      </c>
      <c r="E388" t="s">
        <v>897</v>
      </c>
      <c r="F388">
        <v>10</v>
      </c>
      <c r="G388">
        <v>5</v>
      </c>
      <c r="H388">
        <v>5</v>
      </c>
      <c r="I388">
        <v>5</v>
      </c>
      <c r="J388">
        <v>5</v>
      </c>
      <c r="K388">
        <v>17</v>
      </c>
      <c r="L388">
        <v>53</v>
      </c>
      <c r="M388">
        <v>65</v>
      </c>
      <c r="N388">
        <v>197</v>
      </c>
      <c r="O388">
        <v>330</v>
      </c>
      <c r="P388">
        <v>692</v>
      </c>
      <c r="Q388">
        <v>592</v>
      </c>
      <c r="R388">
        <v>2545065</v>
      </c>
      <c r="S388">
        <v>5092471</v>
      </c>
      <c r="T388">
        <v>5501809</v>
      </c>
      <c r="U388">
        <v>5236909</v>
      </c>
      <c r="V388">
        <v>5288140</v>
      </c>
      <c r="W388">
        <v>5147450</v>
      </c>
      <c r="X388">
        <v>3764850</v>
      </c>
      <c r="Y388">
        <v>2135547</v>
      </c>
      <c r="Z388">
        <v>1366990</v>
      </c>
      <c r="AA388">
        <v>558059</v>
      </c>
      <c r="AB388">
        <v>36637290</v>
      </c>
      <c r="AC388">
        <v>4060596</v>
      </c>
      <c r="AD388" s="9">
        <v>3.9291727323270718E-6</v>
      </c>
      <c r="AE388" s="9">
        <v>9.8184162462584477E-7</v>
      </c>
      <c r="AF388" s="9">
        <v>9.087919991406463E-7</v>
      </c>
      <c r="AG388" s="9">
        <v>9.5476167334586106E-7</v>
      </c>
      <c r="AH388" s="9">
        <v>9.455120325861267E-7</v>
      </c>
      <c r="AI388" s="9">
        <v>3.3026061447901388E-6</v>
      </c>
      <c r="AJ388" s="9">
        <v>1.40775860924074E-5</v>
      </c>
      <c r="AK388" s="9">
        <v>3.0437166683758308E-5</v>
      </c>
      <c r="AL388" s="9">
        <v>1.4411224661482527E-4</v>
      </c>
      <c r="AM388" s="9">
        <v>5.9133532475956843E-4</v>
      </c>
      <c r="AN388" s="9">
        <v>1.8887859882649616E-5</v>
      </c>
      <c r="AO388" s="9">
        <v>1.4579140599064769E-4</v>
      </c>
      <c r="AP388" s="8" t="s">
        <v>5612</v>
      </c>
      <c r="AQ388" s="8" t="s">
        <v>5612</v>
      </c>
      <c r="AR388" s="37">
        <v>0.36100000000000004</v>
      </c>
      <c r="AS388" s="37">
        <v>0.67099999999999993</v>
      </c>
      <c r="AT388" s="37" t="s">
        <v>54</v>
      </c>
      <c r="AU388" s="9">
        <v>5.04E-4</v>
      </c>
      <c r="AV388" s="9">
        <v>5.04E-4</v>
      </c>
      <c r="AW388" s="9">
        <v>1.9699999999999999E-4</v>
      </c>
      <c r="AX388" s="9">
        <v>3.0000000000000005E-6</v>
      </c>
      <c r="AY388" s="9">
        <v>4.2222222222222231E-7</v>
      </c>
      <c r="AZ388" s="9">
        <v>0</v>
      </c>
    </row>
    <row r="389" spans="1:52" x14ac:dyDescent="0.2">
      <c r="A389" s="38" t="s">
        <v>7</v>
      </c>
      <c r="B389" s="7">
        <v>2010</v>
      </c>
      <c r="C389" s="3" t="s">
        <v>58</v>
      </c>
      <c r="D389" t="s">
        <v>99</v>
      </c>
      <c r="E389" t="s">
        <v>898</v>
      </c>
      <c r="F389">
        <v>10</v>
      </c>
      <c r="G389">
        <v>5</v>
      </c>
      <c r="H389">
        <v>5</v>
      </c>
      <c r="I389">
        <v>5</v>
      </c>
      <c r="J389">
        <v>5</v>
      </c>
      <c r="K389">
        <v>14</v>
      </c>
      <c r="L389">
        <v>35</v>
      </c>
      <c r="M389">
        <v>69</v>
      </c>
      <c r="N389">
        <v>104</v>
      </c>
      <c r="O389">
        <v>270</v>
      </c>
      <c r="P389">
        <v>522</v>
      </c>
      <c r="Q389">
        <v>443</v>
      </c>
      <c r="R389">
        <v>2545065</v>
      </c>
      <c r="S389">
        <v>5092471</v>
      </c>
      <c r="T389">
        <v>5501809</v>
      </c>
      <c r="U389">
        <v>5236909</v>
      </c>
      <c r="V389">
        <v>5288140</v>
      </c>
      <c r="W389">
        <v>5147450</v>
      </c>
      <c r="X389">
        <v>3764850</v>
      </c>
      <c r="Y389">
        <v>2135547</v>
      </c>
      <c r="Z389">
        <v>1366990</v>
      </c>
      <c r="AA389">
        <v>558059</v>
      </c>
      <c r="AB389">
        <v>36637290</v>
      </c>
      <c r="AC389">
        <v>4060596</v>
      </c>
      <c r="AD389" s="9">
        <v>3.9291727323270718E-6</v>
      </c>
      <c r="AE389" s="9">
        <v>9.8184162462584477E-7</v>
      </c>
      <c r="AF389" s="9">
        <v>9.087919991406463E-7</v>
      </c>
      <c r="AG389" s="9">
        <v>9.5476167334586106E-7</v>
      </c>
      <c r="AH389" s="9">
        <v>9.455120325861267E-7</v>
      </c>
      <c r="AI389" s="9">
        <v>2.7197932957095262E-6</v>
      </c>
      <c r="AJ389" s="9">
        <v>9.2965191176275282E-6</v>
      </c>
      <c r="AK389" s="9">
        <v>3.231022309506651E-5</v>
      </c>
      <c r="AL389" s="9">
        <v>7.6079561664679326E-5</v>
      </c>
      <c r="AM389" s="9">
        <v>4.8381981116691963E-4</v>
      </c>
      <c r="AN389" s="9">
        <v>1.4247778697605636E-5</v>
      </c>
      <c r="AO389" s="9">
        <v>1.0909728522610966E-4</v>
      </c>
      <c r="AP389" s="8" t="s">
        <v>5612</v>
      </c>
      <c r="AQ389" s="8" t="s">
        <v>5612</v>
      </c>
      <c r="AR389" s="37">
        <v>0.36399999999999999</v>
      </c>
      <c r="AS389" s="37">
        <v>0.67500000000000004</v>
      </c>
      <c r="AT389" s="37" t="s">
        <v>54</v>
      </c>
      <c r="AU389" s="9">
        <v>5.2899999999999996E-4</v>
      </c>
      <c r="AV389" s="9">
        <v>5.2899999999999996E-4</v>
      </c>
      <c r="AW389" s="9">
        <v>1.9699999999999999E-4</v>
      </c>
      <c r="AX389" s="9">
        <v>6.2500000000000003E-6</v>
      </c>
      <c r="AY389" s="9">
        <v>8.611111111111111E-7</v>
      </c>
      <c r="AZ389" s="9">
        <v>0</v>
      </c>
    </row>
    <row r="390" spans="1:52" x14ac:dyDescent="0.2">
      <c r="A390" s="38" t="s">
        <v>7</v>
      </c>
      <c r="B390" s="7">
        <v>2010</v>
      </c>
      <c r="C390" s="3" t="s">
        <v>59</v>
      </c>
      <c r="D390" t="s">
        <v>99</v>
      </c>
      <c r="E390" t="s">
        <v>899</v>
      </c>
      <c r="F390">
        <v>10</v>
      </c>
      <c r="G390">
        <v>5</v>
      </c>
      <c r="H390">
        <v>5</v>
      </c>
      <c r="I390">
        <v>5</v>
      </c>
      <c r="J390">
        <v>5</v>
      </c>
      <c r="K390">
        <v>5</v>
      </c>
      <c r="L390">
        <v>29</v>
      </c>
      <c r="M390">
        <v>53</v>
      </c>
      <c r="N390">
        <v>120</v>
      </c>
      <c r="O390">
        <v>235</v>
      </c>
      <c r="P390">
        <v>472</v>
      </c>
      <c r="Q390">
        <v>408</v>
      </c>
      <c r="R390">
        <v>2545065</v>
      </c>
      <c r="S390">
        <v>5092471</v>
      </c>
      <c r="T390">
        <v>5501809</v>
      </c>
      <c r="U390">
        <v>5236909</v>
      </c>
      <c r="V390">
        <v>5288140</v>
      </c>
      <c r="W390">
        <v>5147450</v>
      </c>
      <c r="X390">
        <v>3764850</v>
      </c>
      <c r="Y390">
        <v>2135547</v>
      </c>
      <c r="Z390">
        <v>1366990</v>
      </c>
      <c r="AA390">
        <v>558059</v>
      </c>
      <c r="AB390">
        <v>36637290</v>
      </c>
      <c r="AC390">
        <v>4060596</v>
      </c>
      <c r="AD390" s="9">
        <v>3.9291727323270718E-6</v>
      </c>
      <c r="AE390" s="9">
        <v>9.8184162462584477E-7</v>
      </c>
      <c r="AF390" s="9">
        <v>9.087919991406463E-7</v>
      </c>
      <c r="AG390" s="9">
        <v>9.5476167334586106E-7</v>
      </c>
      <c r="AH390" s="9">
        <v>9.455120325861267E-7</v>
      </c>
      <c r="AI390" s="9">
        <v>9.7135474846768786E-7</v>
      </c>
      <c r="AJ390" s="9">
        <v>7.7028301260342375E-6</v>
      </c>
      <c r="AK390" s="9">
        <v>2.4817997449833696E-5</v>
      </c>
      <c r="AL390" s="9">
        <v>8.7784109613091538E-5</v>
      </c>
      <c r="AM390" s="9">
        <v>4.2110242823787449E-4</v>
      </c>
      <c r="AN390" s="9">
        <v>1.2883048937298583E-5</v>
      </c>
      <c r="AO390" s="9">
        <v>1.0047786088544638E-4</v>
      </c>
      <c r="AP390" s="8" t="s">
        <v>5612</v>
      </c>
      <c r="AQ390" s="8" t="s">
        <v>5612</v>
      </c>
      <c r="AR390" s="37">
        <v>0.36899999999999999</v>
      </c>
      <c r="AS390" s="37">
        <v>0.67500000000000004</v>
      </c>
      <c r="AT390" s="37" t="s">
        <v>54</v>
      </c>
      <c r="AU390" s="9" t="s">
        <v>5612</v>
      </c>
      <c r="AV390" s="9" t="s">
        <v>5612</v>
      </c>
      <c r="AW390" s="9" t="s">
        <v>5612</v>
      </c>
      <c r="AX390" s="9" t="s">
        <v>5612</v>
      </c>
      <c r="AY390" s="9" t="s">
        <v>5612</v>
      </c>
      <c r="AZ390" s="9" t="s">
        <v>5612</v>
      </c>
    </row>
    <row r="391" spans="1:52" x14ac:dyDescent="0.2">
      <c r="A391" s="38" t="s">
        <v>7</v>
      </c>
      <c r="B391" s="7">
        <v>2010</v>
      </c>
      <c r="C391" s="3" t="s">
        <v>60</v>
      </c>
      <c r="D391" t="s">
        <v>99</v>
      </c>
      <c r="E391" t="s">
        <v>900</v>
      </c>
      <c r="F391">
        <v>10</v>
      </c>
      <c r="G391">
        <v>5</v>
      </c>
      <c r="H391">
        <v>5</v>
      </c>
      <c r="I391">
        <v>5</v>
      </c>
      <c r="J391">
        <v>5</v>
      </c>
      <c r="K391">
        <v>12</v>
      </c>
      <c r="L391">
        <v>28</v>
      </c>
      <c r="M391">
        <v>37</v>
      </c>
      <c r="N391">
        <v>128</v>
      </c>
      <c r="O391">
        <v>209</v>
      </c>
      <c r="P391">
        <v>444</v>
      </c>
      <c r="Q391">
        <v>374</v>
      </c>
      <c r="R391">
        <v>2545065</v>
      </c>
      <c r="S391">
        <v>5092471</v>
      </c>
      <c r="T391">
        <v>5501809</v>
      </c>
      <c r="U391">
        <v>5236909</v>
      </c>
      <c r="V391">
        <v>5288140</v>
      </c>
      <c r="W391">
        <v>5147450</v>
      </c>
      <c r="X391">
        <v>3764850</v>
      </c>
      <c r="Y391">
        <v>2135547</v>
      </c>
      <c r="Z391">
        <v>1366990</v>
      </c>
      <c r="AA391">
        <v>558059</v>
      </c>
      <c r="AB391">
        <v>36637290</v>
      </c>
      <c r="AC391">
        <v>4060596</v>
      </c>
      <c r="AD391" s="9">
        <v>3.9291727323270718E-6</v>
      </c>
      <c r="AE391" s="9">
        <v>9.8184162462584477E-7</v>
      </c>
      <c r="AF391" s="9">
        <v>9.087919991406463E-7</v>
      </c>
      <c r="AG391" s="9">
        <v>9.5476167334586106E-7</v>
      </c>
      <c r="AH391" s="9">
        <v>9.455120325861267E-7</v>
      </c>
      <c r="AI391" s="9">
        <v>2.3312513963224509E-6</v>
      </c>
      <c r="AJ391" s="9">
        <v>7.4372152941020229E-6</v>
      </c>
      <c r="AK391" s="9">
        <v>1.7325771804600883E-5</v>
      </c>
      <c r="AL391" s="9">
        <v>9.3636383587297636E-5</v>
      </c>
      <c r="AM391" s="9">
        <v>3.7451237234772668E-4</v>
      </c>
      <c r="AN391" s="9">
        <v>1.2118800271526633E-5</v>
      </c>
      <c r="AO391" s="9">
        <v>9.210470581165917E-5</v>
      </c>
      <c r="AP391" s="8" t="s">
        <v>5612</v>
      </c>
      <c r="AQ391" s="8" t="s">
        <v>5612</v>
      </c>
      <c r="AR391" s="37" t="s">
        <v>5612</v>
      </c>
      <c r="AS391" s="37" t="s">
        <v>5612</v>
      </c>
      <c r="AT391" s="37" t="s">
        <v>5612</v>
      </c>
      <c r="AU391" s="9" t="s">
        <v>5612</v>
      </c>
      <c r="AV391" s="9" t="s">
        <v>5612</v>
      </c>
      <c r="AW391" s="9" t="s">
        <v>5612</v>
      </c>
      <c r="AX391" s="9" t="s">
        <v>5612</v>
      </c>
      <c r="AY391" s="9" t="s">
        <v>5612</v>
      </c>
      <c r="AZ391" s="9" t="s">
        <v>5612</v>
      </c>
    </row>
    <row r="392" spans="1:52" x14ac:dyDescent="0.2">
      <c r="A392" s="38" t="s">
        <v>7</v>
      </c>
      <c r="B392" s="7">
        <v>2010</v>
      </c>
      <c r="C392" s="3" t="s">
        <v>61</v>
      </c>
      <c r="D392" t="s">
        <v>99</v>
      </c>
      <c r="E392" t="s">
        <v>901</v>
      </c>
      <c r="F392">
        <v>10</v>
      </c>
      <c r="G392">
        <v>5</v>
      </c>
      <c r="H392">
        <v>5</v>
      </c>
      <c r="I392">
        <v>5</v>
      </c>
      <c r="J392">
        <v>5</v>
      </c>
      <c r="K392">
        <v>5</v>
      </c>
      <c r="L392">
        <v>26</v>
      </c>
      <c r="M392">
        <v>39</v>
      </c>
      <c r="N392">
        <v>128</v>
      </c>
      <c r="O392">
        <v>168</v>
      </c>
      <c r="P392">
        <v>396</v>
      </c>
      <c r="Q392">
        <v>335</v>
      </c>
      <c r="R392">
        <v>2545065</v>
      </c>
      <c r="S392">
        <v>5092471</v>
      </c>
      <c r="T392">
        <v>5501809</v>
      </c>
      <c r="U392">
        <v>5236909</v>
      </c>
      <c r="V392">
        <v>5288140</v>
      </c>
      <c r="W392">
        <v>5147450</v>
      </c>
      <c r="X392">
        <v>3764850</v>
      </c>
      <c r="Y392">
        <v>2135547</v>
      </c>
      <c r="Z392">
        <v>1366990</v>
      </c>
      <c r="AA392">
        <v>558059</v>
      </c>
      <c r="AB392">
        <v>36637290</v>
      </c>
      <c r="AC392">
        <v>4060596</v>
      </c>
      <c r="AD392" s="9">
        <v>3.9291727323270718E-6</v>
      </c>
      <c r="AE392" s="9">
        <v>9.8184162462584477E-7</v>
      </c>
      <c r="AF392" s="9">
        <v>9.087919991406463E-7</v>
      </c>
      <c r="AG392" s="9">
        <v>9.5476167334586106E-7</v>
      </c>
      <c r="AH392" s="9">
        <v>9.455120325861267E-7</v>
      </c>
      <c r="AI392" s="9">
        <v>9.7135474846768786E-7</v>
      </c>
      <c r="AJ392" s="9">
        <v>6.9059856302375921E-6</v>
      </c>
      <c r="AK392" s="9">
        <v>1.8262300010254983E-5</v>
      </c>
      <c r="AL392" s="9">
        <v>9.3636383587297636E-5</v>
      </c>
      <c r="AM392" s="9">
        <v>3.0104343805941667E-4</v>
      </c>
      <c r="AN392" s="9">
        <v>1.0808659701631863E-5</v>
      </c>
      <c r="AO392" s="9">
        <v>8.2500204403491501E-5</v>
      </c>
      <c r="AP392" s="8" t="s">
        <v>5612</v>
      </c>
      <c r="AQ392" s="8" t="s">
        <v>5612</v>
      </c>
      <c r="AR392" s="37" t="s">
        <v>5612</v>
      </c>
      <c r="AS392" s="37" t="s">
        <v>5612</v>
      </c>
      <c r="AT392" s="37" t="s">
        <v>5612</v>
      </c>
      <c r="AU392" s="9" t="s">
        <v>5612</v>
      </c>
      <c r="AV392" s="9" t="s">
        <v>5612</v>
      </c>
      <c r="AW392" s="9" t="s">
        <v>5612</v>
      </c>
      <c r="AX392" s="9" t="s">
        <v>5612</v>
      </c>
      <c r="AY392" s="9" t="s">
        <v>5612</v>
      </c>
      <c r="AZ392" s="9" t="s">
        <v>5612</v>
      </c>
    </row>
    <row r="393" spans="1:52" x14ac:dyDescent="0.2">
      <c r="A393" s="38" t="s">
        <v>7</v>
      </c>
      <c r="B393" s="7">
        <v>2010</v>
      </c>
      <c r="C393" s="3" t="s">
        <v>62</v>
      </c>
      <c r="D393" t="s">
        <v>99</v>
      </c>
      <c r="E393" t="s">
        <v>902</v>
      </c>
      <c r="F393">
        <v>10</v>
      </c>
      <c r="G393">
        <v>5</v>
      </c>
      <c r="H393">
        <v>5</v>
      </c>
      <c r="I393">
        <v>5</v>
      </c>
      <c r="J393">
        <v>5</v>
      </c>
      <c r="K393">
        <v>15</v>
      </c>
      <c r="L393">
        <v>25</v>
      </c>
      <c r="M393">
        <v>60</v>
      </c>
      <c r="N393">
        <v>89</v>
      </c>
      <c r="O393">
        <v>191</v>
      </c>
      <c r="P393">
        <v>410</v>
      </c>
      <c r="Q393">
        <v>340</v>
      </c>
      <c r="R393">
        <v>2545065</v>
      </c>
      <c r="S393">
        <v>5092471</v>
      </c>
      <c r="T393">
        <v>5501809</v>
      </c>
      <c r="U393">
        <v>5236909</v>
      </c>
      <c r="V393">
        <v>5288140</v>
      </c>
      <c r="W393">
        <v>5147450</v>
      </c>
      <c r="X393">
        <v>3764850</v>
      </c>
      <c r="Y393">
        <v>2135547</v>
      </c>
      <c r="Z393">
        <v>1366990</v>
      </c>
      <c r="AA393">
        <v>558059</v>
      </c>
      <c r="AB393">
        <v>36637290</v>
      </c>
      <c r="AC393">
        <v>4060596</v>
      </c>
      <c r="AD393" s="9">
        <v>3.9291727323270718E-6</v>
      </c>
      <c r="AE393" s="9">
        <v>9.8184162462584477E-7</v>
      </c>
      <c r="AF393" s="9">
        <v>9.087919991406463E-7</v>
      </c>
      <c r="AG393" s="9">
        <v>9.5476167334586106E-7</v>
      </c>
      <c r="AH393" s="9">
        <v>9.455120325861267E-7</v>
      </c>
      <c r="AI393" s="9">
        <v>2.9140642454030636E-6</v>
      </c>
      <c r="AJ393" s="9">
        <v>6.6403707983053775E-6</v>
      </c>
      <c r="AK393" s="9">
        <v>2.8095846169623053E-5</v>
      </c>
      <c r="AL393" s="9">
        <v>6.5106547963042884E-5</v>
      </c>
      <c r="AM393" s="9">
        <v>3.4225771826993203E-4</v>
      </c>
      <c r="AN393" s="9">
        <v>1.1190784034517837E-5</v>
      </c>
      <c r="AO393" s="9">
        <v>8.3731550737871976E-5</v>
      </c>
      <c r="AP393" s="8" t="s">
        <v>5612</v>
      </c>
      <c r="AQ393" s="8" t="s">
        <v>5612</v>
      </c>
      <c r="AR393" s="37">
        <v>1.6E-2</v>
      </c>
      <c r="AS393" s="37">
        <v>1.3999999999999999E-2</v>
      </c>
      <c r="AT393" s="37">
        <v>0.03</v>
      </c>
      <c r="AU393" s="9" t="s">
        <v>5612</v>
      </c>
      <c r="AV393" s="9" t="s">
        <v>5612</v>
      </c>
      <c r="AW393" s="9" t="s">
        <v>5612</v>
      </c>
      <c r="AX393" s="9" t="s">
        <v>5612</v>
      </c>
      <c r="AY393" s="9" t="s">
        <v>5612</v>
      </c>
      <c r="AZ393" s="9" t="s">
        <v>5612</v>
      </c>
    </row>
    <row r="394" spans="1:52" x14ac:dyDescent="0.2">
      <c r="A394" s="38" t="s">
        <v>7</v>
      </c>
      <c r="B394" s="7">
        <v>2010</v>
      </c>
      <c r="C394" s="3" t="s">
        <v>63</v>
      </c>
      <c r="D394" t="s">
        <v>99</v>
      </c>
      <c r="E394" t="s">
        <v>903</v>
      </c>
      <c r="F394">
        <v>10</v>
      </c>
      <c r="G394">
        <v>5</v>
      </c>
      <c r="H394">
        <v>5</v>
      </c>
      <c r="I394">
        <v>5</v>
      </c>
      <c r="J394">
        <v>5</v>
      </c>
      <c r="K394">
        <v>5</v>
      </c>
      <c r="L394">
        <v>16</v>
      </c>
      <c r="M394">
        <v>48</v>
      </c>
      <c r="N394">
        <v>98</v>
      </c>
      <c r="O394">
        <v>196</v>
      </c>
      <c r="P394">
        <v>393</v>
      </c>
      <c r="Q394">
        <v>342</v>
      </c>
      <c r="R394">
        <v>2545065</v>
      </c>
      <c r="S394">
        <v>5092471</v>
      </c>
      <c r="T394">
        <v>5501809</v>
      </c>
      <c r="U394">
        <v>5236909</v>
      </c>
      <c r="V394">
        <v>5288140</v>
      </c>
      <c r="W394">
        <v>5147450</v>
      </c>
      <c r="X394">
        <v>3764850</v>
      </c>
      <c r="Y394">
        <v>2135547</v>
      </c>
      <c r="Z394">
        <v>1366990</v>
      </c>
      <c r="AA394">
        <v>558059</v>
      </c>
      <c r="AB394">
        <v>36637290</v>
      </c>
      <c r="AC394">
        <v>4060596</v>
      </c>
      <c r="AD394" s="9">
        <v>3.9291727323270718E-6</v>
      </c>
      <c r="AE394" s="9">
        <v>9.8184162462584477E-7</v>
      </c>
      <c r="AF394" s="9">
        <v>9.087919991406463E-7</v>
      </c>
      <c r="AG394" s="9">
        <v>9.5476167334586106E-7</v>
      </c>
      <c r="AH394" s="9">
        <v>9.455120325861267E-7</v>
      </c>
      <c r="AI394" s="9">
        <v>9.7135474846768786E-7</v>
      </c>
      <c r="AJ394" s="9">
        <v>4.2498373109154414E-6</v>
      </c>
      <c r="AK394" s="9">
        <v>2.2476676935698441E-5</v>
      </c>
      <c r="AL394" s="9">
        <v>7.1690356184024752E-5</v>
      </c>
      <c r="AM394" s="9">
        <v>3.5121734440265274E-4</v>
      </c>
      <c r="AN394" s="9">
        <v>1.0726775916013439E-5</v>
      </c>
      <c r="AO394" s="9">
        <v>8.4224089271624163E-5</v>
      </c>
      <c r="AP394" s="8" t="s">
        <v>5612</v>
      </c>
      <c r="AQ394" s="8" t="s">
        <v>5612</v>
      </c>
      <c r="AR394" s="37">
        <v>7.5999999999999998E-2</v>
      </c>
      <c r="AS394" s="37">
        <v>0.10199999999999999</v>
      </c>
      <c r="AT394" s="37">
        <v>0.16500000000000001</v>
      </c>
      <c r="AU394" s="9" t="s">
        <v>5612</v>
      </c>
      <c r="AV394" s="9" t="s">
        <v>5612</v>
      </c>
      <c r="AW394" s="9" t="s">
        <v>5612</v>
      </c>
      <c r="AX394" s="9" t="s">
        <v>5612</v>
      </c>
      <c r="AY394" s="9" t="s">
        <v>5612</v>
      </c>
      <c r="AZ394" s="9" t="s">
        <v>5612</v>
      </c>
    </row>
    <row r="395" spans="1:52" x14ac:dyDescent="0.2">
      <c r="A395" s="38" t="s">
        <v>7</v>
      </c>
      <c r="B395" s="7">
        <v>2010</v>
      </c>
      <c r="C395" s="3" t="s">
        <v>64</v>
      </c>
      <c r="D395" t="s">
        <v>99</v>
      </c>
      <c r="E395" t="s">
        <v>904</v>
      </c>
      <c r="F395">
        <v>10</v>
      </c>
      <c r="G395">
        <v>5</v>
      </c>
      <c r="H395">
        <v>5</v>
      </c>
      <c r="I395">
        <v>5</v>
      </c>
      <c r="J395">
        <v>5</v>
      </c>
      <c r="K395">
        <v>5</v>
      </c>
      <c r="L395">
        <v>20</v>
      </c>
      <c r="M395">
        <v>53</v>
      </c>
      <c r="N395">
        <v>130</v>
      </c>
      <c r="O395">
        <v>212</v>
      </c>
      <c r="P395">
        <v>450</v>
      </c>
      <c r="Q395">
        <v>395</v>
      </c>
      <c r="R395">
        <v>2545065</v>
      </c>
      <c r="S395">
        <v>5092471</v>
      </c>
      <c r="T395">
        <v>5501809</v>
      </c>
      <c r="U395">
        <v>5236909</v>
      </c>
      <c r="V395">
        <v>5288140</v>
      </c>
      <c r="W395">
        <v>5147450</v>
      </c>
      <c r="X395">
        <v>3764850</v>
      </c>
      <c r="Y395">
        <v>2135547</v>
      </c>
      <c r="Z395">
        <v>1366990</v>
      </c>
      <c r="AA395">
        <v>558059</v>
      </c>
      <c r="AB395">
        <v>36637290</v>
      </c>
      <c r="AC395">
        <v>4060596</v>
      </c>
      <c r="AD395" s="9">
        <v>3.9291727323270718E-6</v>
      </c>
      <c r="AE395" s="9">
        <v>9.8184162462584477E-7</v>
      </c>
      <c r="AF395" s="9">
        <v>9.087919991406463E-7</v>
      </c>
      <c r="AG395" s="9">
        <v>9.5476167334586106E-7</v>
      </c>
      <c r="AH395" s="9">
        <v>9.455120325861267E-7</v>
      </c>
      <c r="AI395" s="9">
        <v>9.7135474846768786E-7</v>
      </c>
      <c r="AJ395" s="9">
        <v>5.3122966386443022E-6</v>
      </c>
      <c r="AK395" s="9">
        <v>2.4817997449833696E-5</v>
      </c>
      <c r="AL395" s="9">
        <v>9.5099452080849161E-5</v>
      </c>
      <c r="AM395" s="9">
        <v>3.7988814802735913E-4</v>
      </c>
      <c r="AN395" s="9">
        <v>1.2282567842763479E-5</v>
      </c>
      <c r="AO395" s="9">
        <v>9.7276360416057156E-5</v>
      </c>
      <c r="AP395" s="8">
        <v>7.0150000000000004E-2</v>
      </c>
      <c r="AQ395" s="8" t="s">
        <v>5612</v>
      </c>
      <c r="AR395" s="37">
        <v>0.20399999999999999</v>
      </c>
      <c r="AS395" s="37">
        <v>0.36899999999999999</v>
      </c>
      <c r="AT395" s="37">
        <v>0.315</v>
      </c>
      <c r="AU395" s="9">
        <v>1.4E-5</v>
      </c>
      <c r="AV395" s="9">
        <v>1.5E-5</v>
      </c>
      <c r="AW395" s="9">
        <v>6.9999999999999999E-6</v>
      </c>
      <c r="AX395" s="9">
        <v>3.7500000000000005E-6</v>
      </c>
      <c r="AY395" s="9">
        <v>1.2222222222222223E-6</v>
      </c>
      <c r="AZ395" s="9">
        <v>1.5E-6</v>
      </c>
    </row>
    <row r="396" spans="1:52" x14ac:dyDescent="0.2">
      <c r="A396" s="38" t="s">
        <v>7</v>
      </c>
      <c r="B396" s="7">
        <v>2010</v>
      </c>
      <c r="C396" s="3" t="s">
        <v>65</v>
      </c>
      <c r="D396" t="s">
        <v>99</v>
      </c>
      <c r="E396" t="s">
        <v>905</v>
      </c>
      <c r="F396">
        <v>10</v>
      </c>
      <c r="G396">
        <v>5</v>
      </c>
      <c r="H396">
        <v>5</v>
      </c>
      <c r="I396">
        <v>5</v>
      </c>
      <c r="J396">
        <v>5</v>
      </c>
      <c r="K396">
        <v>10</v>
      </c>
      <c r="L396">
        <v>29</v>
      </c>
      <c r="M396">
        <v>56</v>
      </c>
      <c r="N396">
        <v>132</v>
      </c>
      <c r="O396">
        <v>257</v>
      </c>
      <c r="P396">
        <v>514</v>
      </c>
      <c r="Q396">
        <v>445</v>
      </c>
      <c r="R396">
        <v>2545065</v>
      </c>
      <c r="S396">
        <v>5092471</v>
      </c>
      <c r="T396">
        <v>5501809</v>
      </c>
      <c r="U396">
        <v>5236909</v>
      </c>
      <c r="V396">
        <v>5288140</v>
      </c>
      <c r="W396">
        <v>5147450</v>
      </c>
      <c r="X396">
        <v>3764850</v>
      </c>
      <c r="Y396">
        <v>2135547</v>
      </c>
      <c r="Z396">
        <v>1366990</v>
      </c>
      <c r="AA396">
        <v>558059</v>
      </c>
      <c r="AB396">
        <v>36637290</v>
      </c>
      <c r="AC396">
        <v>4060596</v>
      </c>
      <c r="AD396" s="9">
        <v>3.9291727323270718E-6</v>
      </c>
      <c r="AE396" s="9">
        <v>9.8184162462584477E-7</v>
      </c>
      <c r="AF396" s="9">
        <v>9.087919991406463E-7</v>
      </c>
      <c r="AG396" s="9">
        <v>9.5476167334586106E-7</v>
      </c>
      <c r="AH396" s="9">
        <v>9.455120325861267E-7</v>
      </c>
      <c r="AI396" s="9">
        <v>1.9427094969353757E-6</v>
      </c>
      <c r="AJ396" s="9">
        <v>7.7028301260342375E-6</v>
      </c>
      <c r="AK396" s="9">
        <v>2.6222789758314847E-5</v>
      </c>
      <c r="AL396" s="9">
        <v>9.6562520574400686E-5</v>
      </c>
      <c r="AM396" s="9">
        <v>4.6052478322184569E-4</v>
      </c>
      <c r="AN396" s="9">
        <v>1.4029421935956508E-5</v>
      </c>
      <c r="AO396" s="9">
        <v>1.0958982375986185E-4</v>
      </c>
      <c r="AP396" s="8">
        <v>8.8550000000000004E-2</v>
      </c>
      <c r="AQ396" s="8" t="s">
        <v>5612</v>
      </c>
      <c r="AR396" s="37">
        <v>0.29199999999999998</v>
      </c>
      <c r="AS396" s="37">
        <v>0.505</v>
      </c>
      <c r="AT396" s="37">
        <v>0.47700000000000004</v>
      </c>
      <c r="AU396" s="9">
        <v>1.8E-5</v>
      </c>
      <c r="AV396" s="9">
        <v>2.9E-5</v>
      </c>
      <c r="AW396" s="9">
        <v>1.2E-5</v>
      </c>
      <c r="AX396" s="9">
        <v>1.2500000000000001E-6</v>
      </c>
      <c r="AY396" s="9">
        <v>8.0555555555555556E-7</v>
      </c>
      <c r="AZ396" s="9">
        <v>9.9999999999999995E-7</v>
      </c>
    </row>
    <row r="397" spans="1:52" x14ac:dyDescent="0.2">
      <c r="A397" s="38" t="s">
        <v>7</v>
      </c>
      <c r="B397" s="7">
        <v>2010</v>
      </c>
      <c r="C397" s="3" t="s">
        <v>66</v>
      </c>
      <c r="D397" t="s">
        <v>99</v>
      </c>
      <c r="E397" t="s">
        <v>906</v>
      </c>
      <c r="F397">
        <v>10</v>
      </c>
      <c r="G397">
        <v>5</v>
      </c>
      <c r="H397">
        <v>5</v>
      </c>
      <c r="I397">
        <v>5</v>
      </c>
      <c r="J397">
        <v>5</v>
      </c>
      <c r="K397">
        <v>23</v>
      </c>
      <c r="L397">
        <v>28</v>
      </c>
      <c r="M397">
        <v>69</v>
      </c>
      <c r="N397">
        <v>139</v>
      </c>
      <c r="O397">
        <v>295</v>
      </c>
      <c r="P397">
        <v>584</v>
      </c>
      <c r="Q397">
        <v>503</v>
      </c>
      <c r="R397">
        <v>2545065</v>
      </c>
      <c r="S397">
        <v>5092471</v>
      </c>
      <c r="T397">
        <v>5501809</v>
      </c>
      <c r="U397">
        <v>5236909</v>
      </c>
      <c r="V397">
        <v>5288140</v>
      </c>
      <c r="W397">
        <v>5147450</v>
      </c>
      <c r="X397">
        <v>3764850</v>
      </c>
      <c r="Y397">
        <v>2135547</v>
      </c>
      <c r="Z397">
        <v>1366990</v>
      </c>
      <c r="AA397">
        <v>558059</v>
      </c>
      <c r="AB397">
        <v>36637290</v>
      </c>
      <c r="AC397">
        <v>4060596</v>
      </c>
      <c r="AD397" s="9">
        <v>3.9291727323270718E-6</v>
      </c>
      <c r="AE397" s="9">
        <v>9.8184162462584477E-7</v>
      </c>
      <c r="AF397" s="9">
        <v>9.087919991406463E-7</v>
      </c>
      <c r="AG397" s="9">
        <v>9.5476167334586106E-7</v>
      </c>
      <c r="AH397" s="9">
        <v>9.455120325861267E-7</v>
      </c>
      <c r="AI397" s="9">
        <v>4.4682318429513645E-6</v>
      </c>
      <c r="AJ397" s="9">
        <v>7.4372152941020229E-6</v>
      </c>
      <c r="AK397" s="9">
        <v>3.231022309506651E-5</v>
      </c>
      <c r="AL397" s="9">
        <v>1.0168326030183103E-4</v>
      </c>
      <c r="AM397" s="9">
        <v>5.2861794183052329E-4</v>
      </c>
      <c r="AN397" s="9">
        <v>1.5940043600386383E-5</v>
      </c>
      <c r="AO397" s="9">
        <v>1.238734412386753E-4</v>
      </c>
      <c r="AP397" s="8">
        <v>0.10307999999999999</v>
      </c>
      <c r="AQ397" s="8" t="s">
        <v>5612</v>
      </c>
      <c r="AR397" s="37">
        <v>0.32700000000000001</v>
      </c>
      <c r="AS397" s="37">
        <v>0.53800000000000003</v>
      </c>
      <c r="AT397" s="37">
        <v>0.54700000000000004</v>
      </c>
      <c r="AU397" s="9">
        <v>4.5999999999999993E-5</v>
      </c>
      <c r="AV397" s="9">
        <v>5.8E-5</v>
      </c>
      <c r="AW397" s="9">
        <v>2.9E-5</v>
      </c>
      <c r="AX397" s="9">
        <v>5.6000000000000006E-6</v>
      </c>
      <c r="AY397" s="9">
        <v>2.3777777777777779E-6</v>
      </c>
      <c r="AZ397" s="9">
        <v>3.4000000000000005E-6</v>
      </c>
    </row>
    <row r="398" spans="1:52" x14ac:dyDescent="0.2">
      <c r="A398" s="38" t="s">
        <v>7</v>
      </c>
      <c r="B398" s="7">
        <v>2011</v>
      </c>
      <c r="C398" s="3" t="s">
        <v>55</v>
      </c>
      <c r="D398" t="s">
        <v>100</v>
      </c>
      <c r="E398" t="s">
        <v>907</v>
      </c>
      <c r="F398">
        <v>10</v>
      </c>
      <c r="G398">
        <v>5</v>
      </c>
      <c r="H398">
        <v>5</v>
      </c>
      <c r="I398">
        <v>5</v>
      </c>
      <c r="J398">
        <v>10</v>
      </c>
      <c r="K398">
        <v>19</v>
      </c>
      <c r="L398">
        <v>50</v>
      </c>
      <c r="M398">
        <v>74</v>
      </c>
      <c r="N398">
        <v>168</v>
      </c>
      <c r="O398">
        <v>360</v>
      </c>
      <c r="P398">
        <v>706</v>
      </c>
      <c r="Q398">
        <v>602</v>
      </c>
      <c r="R398">
        <v>2545224</v>
      </c>
      <c r="S398">
        <v>5080144</v>
      </c>
      <c r="T398">
        <v>5545988</v>
      </c>
      <c r="U398">
        <v>5285221</v>
      </c>
      <c r="V398">
        <v>5237049</v>
      </c>
      <c r="W398">
        <v>5195923</v>
      </c>
      <c r="X398">
        <v>3911818</v>
      </c>
      <c r="Y398">
        <v>2213259</v>
      </c>
      <c r="Z398">
        <v>1373016</v>
      </c>
      <c r="AA398">
        <v>581558</v>
      </c>
      <c r="AB398">
        <v>36969200</v>
      </c>
      <c r="AC398">
        <v>4167833</v>
      </c>
      <c r="AD398" s="9">
        <v>3.9289272771276711E-6</v>
      </c>
      <c r="AE398" s="9">
        <v>9.842240692389823E-7</v>
      </c>
      <c r="AF398" s="9">
        <v>9.015526178563675E-7</v>
      </c>
      <c r="AG398" s="9">
        <v>9.4603423395161717E-7</v>
      </c>
      <c r="AH398" s="9">
        <v>1.9094723001446042E-6</v>
      </c>
      <c r="AI398" s="9">
        <v>3.6567131576045294E-6</v>
      </c>
      <c r="AJ398" s="9">
        <v>1.2781780747468313E-5</v>
      </c>
      <c r="AK398" s="9">
        <v>3.343485782730354E-5</v>
      </c>
      <c r="AL398" s="9">
        <v>1.2235837018650911E-4</v>
      </c>
      <c r="AM398" s="9">
        <v>6.1902682105654118E-4</v>
      </c>
      <c r="AN398" s="9">
        <v>1.9096978024950501E-5</v>
      </c>
      <c r="AO398" s="9">
        <v>1.444395684759922E-4</v>
      </c>
      <c r="AP398" s="8">
        <v>0.14089999999999997</v>
      </c>
      <c r="AQ398" s="8" t="s">
        <v>5612</v>
      </c>
      <c r="AR398" s="37">
        <v>0.36</v>
      </c>
      <c r="AS398" s="37">
        <v>0.57899999999999996</v>
      </c>
      <c r="AT398" s="37">
        <v>0.61399999999999999</v>
      </c>
      <c r="AU398" s="9">
        <v>7.9000000000000009E-5</v>
      </c>
      <c r="AV398" s="9">
        <v>2.1800000000000001E-4</v>
      </c>
      <c r="AW398" s="9">
        <v>9.800000000000001E-5</v>
      </c>
      <c r="AX398" s="9">
        <v>8.2500000000000006E-6</v>
      </c>
      <c r="AY398" s="9">
        <v>1.0805555555555553E-5</v>
      </c>
      <c r="AZ398" s="9">
        <v>1.7499999999999998E-5</v>
      </c>
    </row>
    <row r="399" spans="1:52" x14ac:dyDescent="0.2">
      <c r="A399" s="38" t="s">
        <v>7</v>
      </c>
      <c r="B399" s="7">
        <v>2011</v>
      </c>
      <c r="C399" s="3" t="s">
        <v>56</v>
      </c>
      <c r="D399" t="s">
        <v>100</v>
      </c>
      <c r="E399" t="s">
        <v>908</v>
      </c>
      <c r="F399">
        <v>10</v>
      </c>
      <c r="G399">
        <v>5</v>
      </c>
      <c r="H399">
        <v>5</v>
      </c>
      <c r="I399">
        <v>13</v>
      </c>
      <c r="J399">
        <v>13</v>
      </c>
      <c r="K399">
        <v>34</v>
      </c>
      <c r="L399">
        <v>51</v>
      </c>
      <c r="M399">
        <v>61</v>
      </c>
      <c r="N399">
        <v>160</v>
      </c>
      <c r="O399">
        <v>305</v>
      </c>
      <c r="P399">
        <v>657</v>
      </c>
      <c r="Q399">
        <v>526</v>
      </c>
      <c r="R399">
        <v>2545224</v>
      </c>
      <c r="S399">
        <v>5080144</v>
      </c>
      <c r="T399">
        <v>5545988</v>
      </c>
      <c r="U399">
        <v>5285221</v>
      </c>
      <c r="V399">
        <v>5237049</v>
      </c>
      <c r="W399">
        <v>5195923</v>
      </c>
      <c r="X399">
        <v>3911818</v>
      </c>
      <c r="Y399">
        <v>2213259</v>
      </c>
      <c r="Z399">
        <v>1373016</v>
      </c>
      <c r="AA399">
        <v>581558</v>
      </c>
      <c r="AB399">
        <v>36969200</v>
      </c>
      <c r="AC399">
        <v>4167833</v>
      </c>
      <c r="AD399" s="9">
        <v>3.9289272771276711E-6</v>
      </c>
      <c r="AE399" s="9">
        <v>9.842240692389823E-7</v>
      </c>
      <c r="AF399" s="9">
        <v>9.015526178563675E-7</v>
      </c>
      <c r="AG399" s="9">
        <v>2.4596890082742048E-6</v>
      </c>
      <c r="AH399" s="9">
        <v>2.4823139901879855E-6</v>
      </c>
      <c r="AI399" s="9">
        <v>6.5435919662396843E-6</v>
      </c>
      <c r="AJ399" s="9">
        <v>1.3037416362417678E-5</v>
      </c>
      <c r="AK399" s="9">
        <v>2.7561166587371836E-5</v>
      </c>
      <c r="AL399" s="9">
        <v>1.1653178113000868E-4</v>
      </c>
      <c r="AM399" s="9">
        <v>5.2445327895068073E-4</v>
      </c>
      <c r="AN399" s="9">
        <v>1.7771550371660735E-5</v>
      </c>
      <c r="AO399" s="9">
        <v>1.2620467278799319E-4</v>
      </c>
      <c r="AP399" s="8">
        <v>0.18862499999999999</v>
      </c>
      <c r="AQ399" s="8" t="s">
        <v>5612</v>
      </c>
      <c r="AR399" s="37">
        <v>0.376</v>
      </c>
      <c r="AS399" s="37">
        <v>0.59899999999999998</v>
      </c>
      <c r="AT399" s="37">
        <v>0.63200000000000001</v>
      </c>
      <c r="AU399" s="9">
        <v>1.85E-4</v>
      </c>
      <c r="AV399" s="9">
        <v>5.6700000000000001E-4</v>
      </c>
      <c r="AW399" s="9">
        <v>3.0199999999999997E-4</v>
      </c>
      <c r="AX399" s="9">
        <v>2.65E-5</v>
      </c>
      <c r="AY399" s="9">
        <v>2.8305555555555546E-5</v>
      </c>
      <c r="AZ399" s="9">
        <v>5.0999999999999993E-5</v>
      </c>
    </row>
    <row r="400" spans="1:52" x14ac:dyDescent="0.2">
      <c r="A400" s="38" t="s">
        <v>7</v>
      </c>
      <c r="B400" s="7">
        <v>2011</v>
      </c>
      <c r="C400" s="3" t="s">
        <v>57</v>
      </c>
      <c r="D400" t="s">
        <v>100</v>
      </c>
      <c r="E400" t="s">
        <v>909</v>
      </c>
      <c r="F400">
        <v>10</v>
      </c>
      <c r="G400">
        <v>5</v>
      </c>
      <c r="H400">
        <v>5</v>
      </c>
      <c r="I400">
        <v>5</v>
      </c>
      <c r="J400">
        <v>17</v>
      </c>
      <c r="K400">
        <v>42</v>
      </c>
      <c r="L400">
        <v>65</v>
      </c>
      <c r="M400">
        <v>74</v>
      </c>
      <c r="N400">
        <v>186</v>
      </c>
      <c r="O400">
        <v>334</v>
      </c>
      <c r="P400">
        <v>743</v>
      </c>
      <c r="Q400">
        <v>594</v>
      </c>
      <c r="R400">
        <v>2545224</v>
      </c>
      <c r="S400">
        <v>5080144</v>
      </c>
      <c r="T400">
        <v>5545988</v>
      </c>
      <c r="U400">
        <v>5285221</v>
      </c>
      <c r="V400">
        <v>5237049</v>
      </c>
      <c r="W400">
        <v>5195923</v>
      </c>
      <c r="X400">
        <v>3911818</v>
      </c>
      <c r="Y400">
        <v>2213259</v>
      </c>
      <c r="Z400">
        <v>1373016</v>
      </c>
      <c r="AA400">
        <v>581558</v>
      </c>
      <c r="AB400">
        <v>36969200</v>
      </c>
      <c r="AC400">
        <v>4167833</v>
      </c>
      <c r="AD400" s="9">
        <v>3.9289272771276711E-6</v>
      </c>
      <c r="AE400" s="9">
        <v>9.842240692389823E-7</v>
      </c>
      <c r="AF400" s="9">
        <v>9.015526178563675E-7</v>
      </c>
      <c r="AG400" s="9">
        <v>9.4603423395161717E-7</v>
      </c>
      <c r="AH400" s="9">
        <v>3.2461029102458275E-6</v>
      </c>
      <c r="AI400" s="9">
        <v>8.0832606641784341E-6</v>
      </c>
      <c r="AJ400" s="9">
        <v>1.6616314971708808E-5</v>
      </c>
      <c r="AK400" s="9">
        <v>3.343485782730354E-5</v>
      </c>
      <c r="AL400" s="9">
        <v>1.3546819556363508E-4</v>
      </c>
      <c r="AM400" s="9">
        <v>5.7431932842467992E-4</v>
      </c>
      <c r="AN400" s="9">
        <v>2.0097811150903994E-5</v>
      </c>
      <c r="AO400" s="9">
        <v>1.425201057719923E-4</v>
      </c>
      <c r="AP400" s="8">
        <v>0.15458</v>
      </c>
      <c r="AQ400" s="8" t="s">
        <v>5612</v>
      </c>
      <c r="AR400" s="37">
        <v>0.38300000000000001</v>
      </c>
      <c r="AS400" s="37">
        <v>0.6070000000000001</v>
      </c>
      <c r="AT400" s="37">
        <v>0.64300000000000002</v>
      </c>
      <c r="AU400" s="9">
        <v>2.9100000000000003E-4</v>
      </c>
      <c r="AV400" s="9">
        <v>1.1040000000000002E-3</v>
      </c>
      <c r="AW400" s="9">
        <v>5.4600000000000004E-4</v>
      </c>
      <c r="AX400" s="9">
        <v>2.1000000000000002E-5</v>
      </c>
      <c r="AY400" s="9">
        <v>2.7755555555555563E-5</v>
      </c>
      <c r="AZ400" s="9">
        <v>4.88E-5</v>
      </c>
    </row>
    <row r="401" spans="1:52" x14ac:dyDescent="0.2">
      <c r="A401" s="38" t="s">
        <v>7</v>
      </c>
      <c r="B401" s="7">
        <v>2011</v>
      </c>
      <c r="C401" s="3" t="s">
        <v>58</v>
      </c>
      <c r="D401" t="s">
        <v>100</v>
      </c>
      <c r="E401" t="s">
        <v>910</v>
      </c>
      <c r="F401">
        <v>10</v>
      </c>
      <c r="G401">
        <v>5</v>
      </c>
      <c r="H401">
        <v>5</v>
      </c>
      <c r="I401">
        <v>5</v>
      </c>
      <c r="J401">
        <v>5</v>
      </c>
      <c r="K401">
        <v>18</v>
      </c>
      <c r="L401">
        <v>33</v>
      </c>
      <c r="M401">
        <v>57</v>
      </c>
      <c r="N401">
        <v>145</v>
      </c>
      <c r="O401">
        <v>267</v>
      </c>
      <c r="P401">
        <v>550</v>
      </c>
      <c r="Q401">
        <v>469</v>
      </c>
      <c r="R401">
        <v>2545224</v>
      </c>
      <c r="S401">
        <v>5080144</v>
      </c>
      <c r="T401">
        <v>5545988</v>
      </c>
      <c r="U401">
        <v>5285221</v>
      </c>
      <c r="V401">
        <v>5237049</v>
      </c>
      <c r="W401">
        <v>5195923</v>
      </c>
      <c r="X401">
        <v>3911818</v>
      </c>
      <c r="Y401">
        <v>2213259</v>
      </c>
      <c r="Z401">
        <v>1373016</v>
      </c>
      <c r="AA401">
        <v>581558</v>
      </c>
      <c r="AB401">
        <v>36969200</v>
      </c>
      <c r="AC401">
        <v>4167833</v>
      </c>
      <c r="AD401" s="9">
        <v>3.9289272771276711E-6</v>
      </c>
      <c r="AE401" s="9">
        <v>9.842240692389823E-7</v>
      </c>
      <c r="AF401" s="9">
        <v>9.015526178563675E-7</v>
      </c>
      <c r="AG401" s="9">
        <v>9.4603423395161717E-7</v>
      </c>
      <c r="AH401" s="9">
        <v>9.5473615007230209E-7</v>
      </c>
      <c r="AI401" s="9">
        <v>3.464254570362186E-6</v>
      </c>
      <c r="AJ401" s="9">
        <v>8.435975293329087E-6</v>
      </c>
      <c r="AK401" s="9">
        <v>2.5753876975085157E-5</v>
      </c>
      <c r="AL401" s="9">
        <v>1.0560692664907036E-4</v>
      </c>
      <c r="AM401" s="9">
        <v>4.5911155895026807E-4</v>
      </c>
      <c r="AN401" s="9">
        <v>1.4877249169579001E-5</v>
      </c>
      <c r="AO401" s="9">
        <v>1.1252850102199393E-4</v>
      </c>
      <c r="AP401" s="8">
        <v>8.4125000000000005E-2</v>
      </c>
      <c r="AQ401" s="8" t="s">
        <v>5612</v>
      </c>
      <c r="AR401" s="37">
        <v>0.38799999999999996</v>
      </c>
      <c r="AS401" s="37">
        <v>0.61699999999999999</v>
      </c>
      <c r="AT401" s="37">
        <v>0.64800000000000002</v>
      </c>
      <c r="AU401" s="9">
        <v>2.9600000000000004E-4</v>
      </c>
      <c r="AV401" s="9">
        <v>1.1920000000000001E-3</v>
      </c>
      <c r="AW401" s="9">
        <v>5.8900000000000001E-4</v>
      </c>
      <c r="AX401" s="9">
        <v>1.2500000000000001E-6</v>
      </c>
      <c r="AY401" s="9">
        <v>4.7499999999999994E-6</v>
      </c>
      <c r="AZ401" s="9">
        <v>1.075E-5</v>
      </c>
    </row>
    <row r="402" spans="1:52" x14ac:dyDescent="0.2">
      <c r="A402" s="38" t="s">
        <v>7</v>
      </c>
      <c r="B402" s="7">
        <v>2011</v>
      </c>
      <c r="C402" s="3" t="s">
        <v>59</v>
      </c>
      <c r="D402" t="s">
        <v>100</v>
      </c>
      <c r="E402" t="s">
        <v>911</v>
      </c>
      <c r="F402">
        <v>10</v>
      </c>
      <c r="G402">
        <v>5</v>
      </c>
      <c r="H402">
        <v>5</v>
      </c>
      <c r="I402">
        <v>5</v>
      </c>
      <c r="J402">
        <v>5</v>
      </c>
      <c r="K402">
        <v>15</v>
      </c>
      <c r="L402">
        <v>32</v>
      </c>
      <c r="M402">
        <v>48</v>
      </c>
      <c r="N402">
        <v>121</v>
      </c>
      <c r="O402">
        <v>241</v>
      </c>
      <c r="P402">
        <v>487</v>
      </c>
      <c r="Q402">
        <v>410</v>
      </c>
      <c r="R402">
        <v>2545224</v>
      </c>
      <c r="S402">
        <v>5080144</v>
      </c>
      <c r="T402">
        <v>5545988</v>
      </c>
      <c r="U402">
        <v>5285221</v>
      </c>
      <c r="V402">
        <v>5237049</v>
      </c>
      <c r="W402">
        <v>5195923</v>
      </c>
      <c r="X402">
        <v>3911818</v>
      </c>
      <c r="Y402">
        <v>2213259</v>
      </c>
      <c r="Z402">
        <v>1373016</v>
      </c>
      <c r="AA402">
        <v>581558</v>
      </c>
      <c r="AB402">
        <v>36969200</v>
      </c>
      <c r="AC402">
        <v>4167833</v>
      </c>
      <c r="AD402" s="9">
        <v>3.9289272771276711E-6</v>
      </c>
      <c r="AE402" s="9">
        <v>9.842240692389823E-7</v>
      </c>
      <c r="AF402" s="9">
        <v>9.015526178563675E-7</v>
      </c>
      <c r="AG402" s="9">
        <v>9.4603423395161717E-7</v>
      </c>
      <c r="AH402" s="9">
        <v>9.5473615007230209E-7</v>
      </c>
      <c r="AI402" s="9">
        <v>2.8868788086351549E-6</v>
      </c>
      <c r="AJ402" s="9">
        <v>8.1803396783797194E-6</v>
      </c>
      <c r="AK402" s="9">
        <v>2.1687475347440132E-5</v>
      </c>
      <c r="AL402" s="9">
        <v>8.8127159479569069E-5</v>
      </c>
      <c r="AM402" s="9">
        <v>4.1440406631840677E-4</v>
      </c>
      <c r="AN402" s="9">
        <v>1.3173127901063588E-5</v>
      </c>
      <c r="AO402" s="9">
        <v>9.837246357999469E-5</v>
      </c>
      <c r="AP402" s="8">
        <v>6.7225000000000007E-2</v>
      </c>
      <c r="AQ402" s="8" t="s">
        <v>5612</v>
      </c>
      <c r="AR402" s="37">
        <v>0.38900000000000001</v>
      </c>
      <c r="AS402" s="37">
        <v>0.625</v>
      </c>
      <c r="AT402" s="37">
        <v>0.64800000000000002</v>
      </c>
      <c r="AU402" s="9" t="s">
        <v>5612</v>
      </c>
      <c r="AV402" s="9" t="s">
        <v>5612</v>
      </c>
      <c r="AW402" s="9" t="s">
        <v>5612</v>
      </c>
      <c r="AX402" s="9" t="s">
        <v>5612</v>
      </c>
      <c r="AY402" s="9" t="s">
        <v>5612</v>
      </c>
      <c r="AZ402" s="9" t="s">
        <v>5612</v>
      </c>
    </row>
    <row r="403" spans="1:52" x14ac:dyDescent="0.2">
      <c r="A403" s="38" t="s">
        <v>7</v>
      </c>
      <c r="B403" s="7">
        <v>2011</v>
      </c>
      <c r="C403" s="3" t="s">
        <v>60</v>
      </c>
      <c r="D403" t="s">
        <v>100</v>
      </c>
      <c r="E403" t="s">
        <v>912</v>
      </c>
      <c r="F403">
        <v>10</v>
      </c>
      <c r="G403">
        <v>5</v>
      </c>
      <c r="H403">
        <v>5</v>
      </c>
      <c r="I403">
        <v>5</v>
      </c>
      <c r="J403">
        <v>5</v>
      </c>
      <c r="K403">
        <v>12</v>
      </c>
      <c r="L403">
        <v>34</v>
      </c>
      <c r="M403">
        <v>41</v>
      </c>
      <c r="N403">
        <v>117</v>
      </c>
      <c r="O403">
        <v>224</v>
      </c>
      <c r="P403">
        <v>458</v>
      </c>
      <c r="Q403">
        <v>382</v>
      </c>
      <c r="R403">
        <v>2545224</v>
      </c>
      <c r="S403">
        <v>5080144</v>
      </c>
      <c r="T403">
        <v>5545988</v>
      </c>
      <c r="U403">
        <v>5285221</v>
      </c>
      <c r="V403">
        <v>5237049</v>
      </c>
      <c r="W403">
        <v>5195923</v>
      </c>
      <c r="X403">
        <v>3911818</v>
      </c>
      <c r="Y403">
        <v>2213259</v>
      </c>
      <c r="Z403">
        <v>1373016</v>
      </c>
      <c r="AA403">
        <v>581558</v>
      </c>
      <c r="AB403">
        <v>36969200</v>
      </c>
      <c r="AC403">
        <v>4167833</v>
      </c>
      <c r="AD403" s="9">
        <v>3.9289272771276711E-6</v>
      </c>
      <c r="AE403" s="9">
        <v>9.842240692389823E-7</v>
      </c>
      <c r="AF403" s="9">
        <v>9.015526178563675E-7</v>
      </c>
      <c r="AG403" s="9">
        <v>9.4603423395161717E-7</v>
      </c>
      <c r="AH403" s="9">
        <v>9.5473615007230209E-7</v>
      </c>
      <c r="AI403" s="9">
        <v>2.3095030469081238E-6</v>
      </c>
      <c r="AJ403" s="9">
        <v>8.6916109082784529E-6</v>
      </c>
      <c r="AK403" s="9">
        <v>1.8524718525938446E-5</v>
      </c>
      <c r="AL403" s="9">
        <v>8.5213864951318846E-5</v>
      </c>
      <c r="AM403" s="9">
        <v>3.8517224421295897E-4</v>
      </c>
      <c r="AN403" s="9">
        <v>1.2388691126667605E-5</v>
      </c>
      <c r="AO403" s="9">
        <v>9.1654344115995045E-5</v>
      </c>
      <c r="AP403" s="8">
        <v>4.9840000000000002E-2</v>
      </c>
      <c r="AQ403" s="8" t="s">
        <v>5612</v>
      </c>
      <c r="AR403" s="37" t="s">
        <v>5612</v>
      </c>
      <c r="AS403" s="37" t="s">
        <v>5612</v>
      </c>
      <c r="AT403" s="37" t="s">
        <v>5612</v>
      </c>
      <c r="AU403" s="9" t="s">
        <v>5612</v>
      </c>
      <c r="AV403" s="9" t="s">
        <v>5612</v>
      </c>
      <c r="AW403" s="9" t="s">
        <v>5612</v>
      </c>
      <c r="AX403" s="9" t="s">
        <v>5612</v>
      </c>
      <c r="AY403" s="9" t="s">
        <v>5612</v>
      </c>
      <c r="AZ403" s="9" t="s">
        <v>5612</v>
      </c>
    </row>
    <row r="404" spans="1:52" x14ac:dyDescent="0.2">
      <c r="A404" s="38" t="s">
        <v>7</v>
      </c>
      <c r="B404" s="7">
        <v>2011</v>
      </c>
      <c r="C404" s="3" t="s">
        <v>61</v>
      </c>
      <c r="D404" t="s">
        <v>100</v>
      </c>
      <c r="E404" t="s">
        <v>913</v>
      </c>
      <c r="F404">
        <v>10</v>
      </c>
      <c r="G404">
        <v>5</v>
      </c>
      <c r="H404">
        <v>5</v>
      </c>
      <c r="I404">
        <v>5</v>
      </c>
      <c r="J404">
        <v>5</v>
      </c>
      <c r="K404">
        <v>16</v>
      </c>
      <c r="L404">
        <v>25</v>
      </c>
      <c r="M404">
        <v>48</v>
      </c>
      <c r="N404">
        <v>107</v>
      </c>
      <c r="O404">
        <v>218</v>
      </c>
      <c r="P404">
        <v>444</v>
      </c>
      <c r="Q404">
        <v>373</v>
      </c>
      <c r="R404">
        <v>2545224</v>
      </c>
      <c r="S404">
        <v>5080144</v>
      </c>
      <c r="T404">
        <v>5545988</v>
      </c>
      <c r="U404">
        <v>5285221</v>
      </c>
      <c r="V404">
        <v>5237049</v>
      </c>
      <c r="W404">
        <v>5195923</v>
      </c>
      <c r="X404">
        <v>3911818</v>
      </c>
      <c r="Y404">
        <v>2213259</v>
      </c>
      <c r="Z404">
        <v>1373016</v>
      </c>
      <c r="AA404">
        <v>581558</v>
      </c>
      <c r="AB404">
        <v>36969200</v>
      </c>
      <c r="AC404">
        <v>4167833</v>
      </c>
      <c r="AD404" s="9">
        <v>3.9289272771276711E-6</v>
      </c>
      <c r="AE404" s="9">
        <v>9.842240692389823E-7</v>
      </c>
      <c r="AF404" s="9">
        <v>9.015526178563675E-7</v>
      </c>
      <c r="AG404" s="9">
        <v>9.4603423395161717E-7</v>
      </c>
      <c r="AH404" s="9">
        <v>9.5473615007230209E-7</v>
      </c>
      <c r="AI404" s="9">
        <v>3.0793373958774987E-6</v>
      </c>
      <c r="AJ404" s="9">
        <v>6.3908903737341563E-6</v>
      </c>
      <c r="AK404" s="9">
        <v>2.1687475347440132E-5</v>
      </c>
      <c r="AL404" s="9">
        <v>7.7930628630693311E-5</v>
      </c>
      <c r="AM404" s="9">
        <v>3.748551305286833E-4</v>
      </c>
      <c r="AN404" s="9">
        <v>1.2009997511441957E-5</v>
      </c>
      <c r="AO404" s="9">
        <v>8.9494948573995171E-5</v>
      </c>
      <c r="AP404" s="8">
        <v>3.39E-2</v>
      </c>
      <c r="AQ404" s="8" t="s">
        <v>5612</v>
      </c>
      <c r="AR404" s="37" t="s">
        <v>5612</v>
      </c>
      <c r="AS404" s="37" t="s">
        <v>5612</v>
      </c>
      <c r="AT404" s="37" t="s">
        <v>5612</v>
      </c>
      <c r="AU404" s="9" t="s">
        <v>5612</v>
      </c>
      <c r="AV404" s="9" t="s">
        <v>5612</v>
      </c>
      <c r="AW404" s="9" t="s">
        <v>5612</v>
      </c>
      <c r="AX404" s="9" t="s">
        <v>5612</v>
      </c>
      <c r="AY404" s="9" t="s">
        <v>5612</v>
      </c>
      <c r="AZ404" s="9" t="s">
        <v>5612</v>
      </c>
    </row>
    <row r="405" spans="1:52" x14ac:dyDescent="0.2">
      <c r="A405" s="38" t="s">
        <v>7</v>
      </c>
      <c r="B405" s="7">
        <v>2011</v>
      </c>
      <c r="C405" s="3" t="s">
        <v>62</v>
      </c>
      <c r="D405" t="s">
        <v>100</v>
      </c>
      <c r="E405" t="s">
        <v>914</v>
      </c>
      <c r="F405">
        <v>10</v>
      </c>
      <c r="G405">
        <v>5</v>
      </c>
      <c r="H405">
        <v>5</v>
      </c>
      <c r="I405">
        <v>5</v>
      </c>
      <c r="J405">
        <v>5</v>
      </c>
      <c r="K405">
        <v>5</v>
      </c>
      <c r="L405">
        <v>33</v>
      </c>
      <c r="M405">
        <v>45</v>
      </c>
      <c r="N405">
        <v>113</v>
      </c>
      <c r="O405">
        <v>188</v>
      </c>
      <c r="P405">
        <v>414</v>
      </c>
      <c r="Q405">
        <v>346</v>
      </c>
      <c r="R405">
        <v>2545224</v>
      </c>
      <c r="S405">
        <v>5080144</v>
      </c>
      <c r="T405">
        <v>5545988</v>
      </c>
      <c r="U405">
        <v>5285221</v>
      </c>
      <c r="V405">
        <v>5237049</v>
      </c>
      <c r="W405">
        <v>5195923</v>
      </c>
      <c r="X405">
        <v>3911818</v>
      </c>
      <c r="Y405">
        <v>2213259</v>
      </c>
      <c r="Z405">
        <v>1373016</v>
      </c>
      <c r="AA405">
        <v>581558</v>
      </c>
      <c r="AB405">
        <v>36969200</v>
      </c>
      <c r="AC405">
        <v>4167833</v>
      </c>
      <c r="AD405" s="9">
        <v>3.9289272771276711E-6</v>
      </c>
      <c r="AE405" s="9">
        <v>9.842240692389823E-7</v>
      </c>
      <c r="AF405" s="9">
        <v>9.015526178563675E-7</v>
      </c>
      <c r="AG405" s="9">
        <v>9.4603423395161717E-7</v>
      </c>
      <c r="AH405" s="9">
        <v>9.5473615007230209E-7</v>
      </c>
      <c r="AI405" s="9">
        <v>9.622929362117183E-7</v>
      </c>
      <c r="AJ405" s="9">
        <v>8.435975293329087E-6</v>
      </c>
      <c r="AK405" s="9">
        <v>2.0332008138225124E-5</v>
      </c>
      <c r="AL405" s="9">
        <v>8.2300570423068638E-5</v>
      </c>
      <c r="AM405" s="9">
        <v>3.2326956210730487E-4</v>
      </c>
      <c r="AN405" s="9">
        <v>1.1198511193101284E-5</v>
      </c>
      <c r="AO405" s="9">
        <v>8.3016761947995522E-5</v>
      </c>
      <c r="AP405" s="8">
        <v>2.792E-2</v>
      </c>
      <c r="AQ405" s="8" t="s">
        <v>5612</v>
      </c>
      <c r="AR405" s="37">
        <v>2.4E-2</v>
      </c>
      <c r="AS405" s="37">
        <v>1.6E-2</v>
      </c>
      <c r="AT405" s="37">
        <v>5.7000000000000002E-2</v>
      </c>
      <c r="AU405" s="9" t="s">
        <v>5612</v>
      </c>
      <c r="AV405" s="9" t="s">
        <v>5612</v>
      </c>
      <c r="AW405" s="9" t="s">
        <v>5612</v>
      </c>
      <c r="AX405" s="9" t="s">
        <v>5612</v>
      </c>
      <c r="AY405" s="9" t="s">
        <v>5612</v>
      </c>
      <c r="AZ405" s="9" t="s">
        <v>5612</v>
      </c>
    </row>
    <row r="406" spans="1:52" x14ac:dyDescent="0.2">
      <c r="A406" s="38" t="s">
        <v>7</v>
      </c>
      <c r="B406" s="7">
        <v>2011</v>
      </c>
      <c r="C406" s="3" t="s">
        <v>63</v>
      </c>
      <c r="D406" t="s">
        <v>100</v>
      </c>
      <c r="E406" t="s">
        <v>915</v>
      </c>
      <c r="F406">
        <v>10</v>
      </c>
      <c r="G406">
        <v>5</v>
      </c>
      <c r="H406">
        <v>5</v>
      </c>
      <c r="I406">
        <v>5</v>
      </c>
      <c r="J406">
        <v>5</v>
      </c>
      <c r="K406">
        <v>11</v>
      </c>
      <c r="L406">
        <v>28</v>
      </c>
      <c r="M406">
        <v>45</v>
      </c>
      <c r="N406">
        <v>112</v>
      </c>
      <c r="O406">
        <v>178</v>
      </c>
      <c r="P406">
        <v>404</v>
      </c>
      <c r="Q406">
        <v>335</v>
      </c>
      <c r="R406">
        <v>2545224</v>
      </c>
      <c r="S406">
        <v>5080144</v>
      </c>
      <c r="T406">
        <v>5545988</v>
      </c>
      <c r="U406">
        <v>5285221</v>
      </c>
      <c r="V406">
        <v>5237049</v>
      </c>
      <c r="W406">
        <v>5195923</v>
      </c>
      <c r="X406">
        <v>3911818</v>
      </c>
      <c r="Y406">
        <v>2213259</v>
      </c>
      <c r="Z406">
        <v>1373016</v>
      </c>
      <c r="AA406">
        <v>581558</v>
      </c>
      <c r="AB406">
        <v>36969200</v>
      </c>
      <c r="AC406">
        <v>4167833</v>
      </c>
      <c r="AD406" s="9">
        <v>3.9289272771276711E-6</v>
      </c>
      <c r="AE406" s="9">
        <v>9.842240692389823E-7</v>
      </c>
      <c r="AF406" s="9">
        <v>9.015526178563675E-7</v>
      </c>
      <c r="AG406" s="9">
        <v>9.4603423395161717E-7</v>
      </c>
      <c r="AH406" s="9">
        <v>9.5473615007230209E-7</v>
      </c>
      <c r="AI406" s="9">
        <v>2.1170444596657804E-6</v>
      </c>
      <c r="AJ406" s="9">
        <v>7.1577972185822549E-6</v>
      </c>
      <c r="AK406" s="9">
        <v>2.0332008138225124E-5</v>
      </c>
      <c r="AL406" s="9">
        <v>8.1572246791006072E-5</v>
      </c>
      <c r="AM406" s="9">
        <v>3.0607437263351203E-4</v>
      </c>
      <c r="AN406" s="9">
        <v>1.0928015753654394E-5</v>
      </c>
      <c r="AO406" s="9">
        <v>8.0377500729995655E-5</v>
      </c>
      <c r="AP406" s="8">
        <v>4.1524999999999999E-2</v>
      </c>
      <c r="AQ406" s="8" t="s">
        <v>5612</v>
      </c>
      <c r="AR406" s="37">
        <v>8.5999999999999993E-2</v>
      </c>
      <c r="AS406" s="37">
        <v>0.105</v>
      </c>
      <c r="AT406" s="37">
        <v>0.22399999999999998</v>
      </c>
      <c r="AU406" s="9" t="s">
        <v>5612</v>
      </c>
      <c r="AV406" s="9" t="s">
        <v>5612</v>
      </c>
      <c r="AW406" s="9" t="s">
        <v>5612</v>
      </c>
      <c r="AX406" s="9" t="s">
        <v>5612</v>
      </c>
      <c r="AY406" s="9" t="s">
        <v>5612</v>
      </c>
      <c r="AZ406" s="9" t="s">
        <v>5612</v>
      </c>
    </row>
    <row r="407" spans="1:52" x14ac:dyDescent="0.2">
      <c r="A407" s="38" t="s">
        <v>7</v>
      </c>
      <c r="B407" s="7">
        <v>2011</v>
      </c>
      <c r="C407" s="3" t="s">
        <v>64</v>
      </c>
      <c r="D407" t="s">
        <v>100</v>
      </c>
      <c r="E407" t="s">
        <v>916</v>
      </c>
      <c r="F407">
        <v>10</v>
      </c>
      <c r="G407">
        <v>5</v>
      </c>
      <c r="H407">
        <v>5</v>
      </c>
      <c r="I407">
        <v>5</v>
      </c>
      <c r="J407">
        <v>5</v>
      </c>
      <c r="K407">
        <v>16</v>
      </c>
      <c r="L407">
        <v>28</v>
      </c>
      <c r="M407">
        <v>44</v>
      </c>
      <c r="N407">
        <v>101</v>
      </c>
      <c r="O407">
        <v>228</v>
      </c>
      <c r="P407">
        <v>447</v>
      </c>
      <c r="Q407">
        <v>373</v>
      </c>
      <c r="R407">
        <v>2545224</v>
      </c>
      <c r="S407">
        <v>5080144</v>
      </c>
      <c r="T407">
        <v>5545988</v>
      </c>
      <c r="U407">
        <v>5285221</v>
      </c>
      <c r="V407">
        <v>5237049</v>
      </c>
      <c r="W407">
        <v>5195923</v>
      </c>
      <c r="X407">
        <v>3911818</v>
      </c>
      <c r="Y407">
        <v>2213259</v>
      </c>
      <c r="Z407">
        <v>1373016</v>
      </c>
      <c r="AA407">
        <v>581558</v>
      </c>
      <c r="AB407">
        <v>36969200</v>
      </c>
      <c r="AC407">
        <v>4167833</v>
      </c>
      <c r="AD407" s="9">
        <v>3.9289272771276711E-6</v>
      </c>
      <c r="AE407" s="9">
        <v>9.842240692389823E-7</v>
      </c>
      <c r="AF407" s="9">
        <v>9.015526178563675E-7</v>
      </c>
      <c r="AG407" s="9">
        <v>9.4603423395161717E-7</v>
      </c>
      <c r="AH407" s="9">
        <v>9.5473615007230209E-7</v>
      </c>
      <c r="AI407" s="9">
        <v>3.0793373958774987E-6</v>
      </c>
      <c r="AJ407" s="9">
        <v>7.1577972185822549E-6</v>
      </c>
      <c r="AK407" s="9">
        <v>1.9880185735153453E-5</v>
      </c>
      <c r="AL407" s="9">
        <v>7.3560686838317985E-5</v>
      </c>
      <c r="AM407" s="9">
        <v>3.9205032000247608E-4</v>
      </c>
      <c r="AN407" s="9">
        <v>1.2091146143276024E-5</v>
      </c>
      <c r="AO407" s="9">
        <v>8.9494948573995171E-5</v>
      </c>
      <c r="AP407" s="8">
        <v>7.1724999999999997E-2</v>
      </c>
      <c r="AQ407" s="8" t="s">
        <v>5612</v>
      </c>
      <c r="AR407" s="37">
        <v>0.22399999999999998</v>
      </c>
      <c r="AS407" s="37">
        <v>0.39400000000000002</v>
      </c>
      <c r="AT407" s="37">
        <v>0.40299999999999997</v>
      </c>
      <c r="AU407" s="9">
        <v>0</v>
      </c>
      <c r="AV407" s="9">
        <v>1.9999999999999999E-6</v>
      </c>
      <c r="AW407" s="9">
        <v>0</v>
      </c>
      <c r="AX407" s="9">
        <v>0</v>
      </c>
      <c r="AY407" s="9">
        <v>5.5555555555555555E-8</v>
      </c>
      <c r="AZ407" s="9">
        <v>0</v>
      </c>
    </row>
    <row r="408" spans="1:52" x14ac:dyDescent="0.2">
      <c r="A408" s="38" t="s">
        <v>7</v>
      </c>
      <c r="B408" s="7">
        <v>2011</v>
      </c>
      <c r="C408" s="3" t="s">
        <v>65</v>
      </c>
      <c r="D408" t="s">
        <v>100</v>
      </c>
      <c r="E408" t="s">
        <v>917</v>
      </c>
      <c r="F408">
        <v>10</v>
      </c>
      <c r="G408">
        <v>5</v>
      </c>
      <c r="H408">
        <v>5</v>
      </c>
      <c r="I408">
        <v>5</v>
      </c>
      <c r="J408">
        <v>5</v>
      </c>
      <c r="K408">
        <v>10</v>
      </c>
      <c r="L408">
        <v>22</v>
      </c>
      <c r="M408">
        <v>60</v>
      </c>
      <c r="N408">
        <v>134</v>
      </c>
      <c r="O408">
        <v>240</v>
      </c>
      <c r="P408">
        <v>496</v>
      </c>
      <c r="Q408">
        <v>434</v>
      </c>
      <c r="R408">
        <v>2545224</v>
      </c>
      <c r="S408">
        <v>5080144</v>
      </c>
      <c r="T408">
        <v>5545988</v>
      </c>
      <c r="U408">
        <v>5285221</v>
      </c>
      <c r="V408">
        <v>5237049</v>
      </c>
      <c r="W408">
        <v>5195923</v>
      </c>
      <c r="X408">
        <v>3911818</v>
      </c>
      <c r="Y408">
        <v>2213259</v>
      </c>
      <c r="Z408">
        <v>1373016</v>
      </c>
      <c r="AA408">
        <v>581558</v>
      </c>
      <c r="AB408">
        <v>36969200</v>
      </c>
      <c r="AC408">
        <v>4167833</v>
      </c>
      <c r="AD408" s="9">
        <v>3.9289272771276711E-6</v>
      </c>
      <c r="AE408" s="9">
        <v>9.842240692389823E-7</v>
      </c>
      <c r="AF408" s="9">
        <v>9.015526178563675E-7</v>
      </c>
      <c r="AG408" s="9">
        <v>9.4603423395161717E-7</v>
      </c>
      <c r="AH408" s="9">
        <v>9.5473615007230209E-7</v>
      </c>
      <c r="AI408" s="9">
        <v>1.9245858724234366E-6</v>
      </c>
      <c r="AJ408" s="9">
        <v>5.6239835288860577E-6</v>
      </c>
      <c r="AK408" s="9">
        <v>2.7109344184300165E-5</v>
      </c>
      <c r="AL408" s="9">
        <v>9.7595366696382274E-5</v>
      </c>
      <c r="AM408" s="9">
        <v>4.1268454737102749E-4</v>
      </c>
      <c r="AN408" s="9">
        <v>1.341657379656579E-5</v>
      </c>
      <c r="AO408" s="9">
        <v>1.0413085169199438E-4</v>
      </c>
      <c r="AP408" s="8">
        <v>7.4939999999999993E-2</v>
      </c>
      <c r="AQ408" s="8" t="s">
        <v>5612</v>
      </c>
      <c r="AR408" s="37">
        <v>0.30199999999999999</v>
      </c>
      <c r="AS408" s="37">
        <v>0.51800000000000002</v>
      </c>
      <c r="AT408" s="37">
        <v>0.53900000000000003</v>
      </c>
      <c r="AU408" s="9">
        <v>0</v>
      </c>
      <c r="AV408" s="9">
        <v>3.9999999999999998E-6</v>
      </c>
      <c r="AW408" s="9">
        <v>1.9999999999999999E-6</v>
      </c>
      <c r="AX408" s="9">
        <v>0</v>
      </c>
      <c r="AY408" s="9">
        <v>1.6666666666666668E-7</v>
      </c>
      <c r="AZ408" s="9">
        <v>4.9999999999999998E-7</v>
      </c>
    </row>
    <row r="409" spans="1:52" x14ac:dyDescent="0.2">
      <c r="A409" s="38" t="s">
        <v>7</v>
      </c>
      <c r="B409" s="7">
        <v>2011</v>
      </c>
      <c r="C409" s="3" t="s">
        <v>66</v>
      </c>
      <c r="D409" t="s">
        <v>100</v>
      </c>
      <c r="E409" t="s">
        <v>918</v>
      </c>
      <c r="F409">
        <v>10</v>
      </c>
      <c r="G409">
        <v>5</v>
      </c>
      <c r="H409">
        <v>5</v>
      </c>
      <c r="I409">
        <v>5</v>
      </c>
      <c r="J409">
        <v>5</v>
      </c>
      <c r="K409">
        <v>18</v>
      </c>
      <c r="L409">
        <v>43</v>
      </c>
      <c r="M409">
        <v>74</v>
      </c>
      <c r="N409">
        <v>153</v>
      </c>
      <c r="O409">
        <v>267</v>
      </c>
      <c r="P409">
        <v>585</v>
      </c>
      <c r="Q409">
        <v>494</v>
      </c>
      <c r="R409">
        <v>2545224</v>
      </c>
      <c r="S409">
        <v>5080144</v>
      </c>
      <c r="T409">
        <v>5545988</v>
      </c>
      <c r="U409">
        <v>5285221</v>
      </c>
      <c r="V409">
        <v>5237049</v>
      </c>
      <c r="W409">
        <v>5195923</v>
      </c>
      <c r="X409">
        <v>3911818</v>
      </c>
      <c r="Y409">
        <v>2213259</v>
      </c>
      <c r="Z409">
        <v>1373016</v>
      </c>
      <c r="AA409">
        <v>581558</v>
      </c>
      <c r="AB409">
        <v>36969200</v>
      </c>
      <c r="AC409">
        <v>4167833</v>
      </c>
      <c r="AD409" s="9">
        <v>3.9289272771276711E-6</v>
      </c>
      <c r="AE409" s="9">
        <v>9.842240692389823E-7</v>
      </c>
      <c r="AF409" s="9">
        <v>9.015526178563675E-7</v>
      </c>
      <c r="AG409" s="9">
        <v>9.4603423395161717E-7</v>
      </c>
      <c r="AH409" s="9">
        <v>9.5473615007230209E-7</v>
      </c>
      <c r="AI409" s="9">
        <v>3.464254570362186E-6</v>
      </c>
      <c r="AJ409" s="9">
        <v>1.0992331442822749E-5</v>
      </c>
      <c r="AK409" s="9">
        <v>3.343485782730354E-5</v>
      </c>
      <c r="AL409" s="9">
        <v>1.1143351570557081E-4</v>
      </c>
      <c r="AM409" s="9">
        <v>4.5911155895026807E-4</v>
      </c>
      <c r="AN409" s="9">
        <v>1.582398320764312E-5</v>
      </c>
      <c r="AO409" s="9">
        <v>1.185268219719936E-4</v>
      </c>
      <c r="AP409" s="8">
        <v>8.4875000000000006E-2</v>
      </c>
      <c r="AQ409" s="8" t="s">
        <v>5612</v>
      </c>
      <c r="AR409" s="37">
        <v>0.33700000000000002</v>
      </c>
      <c r="AS409" s="37">
        <v>0.55900000000000005</v>
      </c>
      <c r="AT409" s="37">
        <v>0.59299999999999997</v>
      </c>
      <c r="AU409" s="9">
        <v>1.0000000000000001E-5</v>
      </c>
      <c r="AV409" s="9">
        <v>1.8E-5</v>
      </c>
      <c r="AW409" s="9">
        <v>1.2E-5</v>
      </c>
      <c r="AX409" s="9">
        <v>2.0000000000000003E-6</v>
      </c>
      <c r="AY409" s="9">
        <v>1.1111111111111112E-6</v>
      </c>
      <c r="AZ409" s="9">
        <v>1.8000000000000001E-6</v>
      </c>
    </row>
    <row r="410" spans="1:52" x14ac:dyDescent="0.2">
      <c r="A410" s="38" t="s">
        <v>7</v>
      </c>
      <c r="B410" s="7">
        <v>2012</v>
      </c>
      <c r="C410" s="3" t="s">
        <v>55</v>
      </c>
      <c r="D410" t="s">
        <v>101</v>
      </c>
      <c r="E410" t="s">
        <v>919</v>
      </c>
      <c r="F410">
        <v>10</v>
      </c>
      <c r="G410">
        <v>5</v>
      </c>
      <c r="H410">
        <v>5</v>
      </c>
      <c r="I410">
        <v>5</v>
      </c>
      <c r="J410">
        <v>5</v>
      </c>
      <c r="K410">
        <v>27</v>
      </c>
      <c r="L410">
        <v>39</v>
      </c>
      <c r="M410">
        <v>74</v>
      </c>
      <c r="N410">
        <v>163</v>
      </c>
      <c r="O410">
        <v>352</v>
      </c>
      <c r="P410">
        <v>685</v>
      </c>
      <c r="Q410">
        <v>589</v>
      </c>
      <c r="R410">
        <v>2543777</v>
      </c>
      <c r="S410">
        <v>5081207</v>
      </c>
      <c r="T410">
        <v>5582767</v>
      </c>
      <c r="U410">
        <v>5343359</v>
      </c>
      <c r="V410">
        <v>5199915</v>
      </c>
      <c r="W410">
        <v>5224402</v>
      </c>
      <c r="X410">
        <v>4049135</v>
      </c>
      <c r="Y410">
        <v>2312897</v>
      </c>
      <c r="Z410">
        <v>1381604</v>
      </c>
      <c r="AA410">
        <v>606005</v>
      </c>
      <c r="AB410">
        <v>37325068</v>
      </c>
      <c r="AC410">
        <v>4300506</v>
      </c>
      <c r="AD410" s="9">
        <v>3.9311622048630836E-6</v>
      </c>
      <c r="AE410" s="9">
        <v>9.8401816733701256E-7</v>
      </c>
      <c r="AF410" s="9">
        <v>8.9561323264968791E-7</v>
      </c>
      <c r="AG410" s="9">
        <v>9.3574098240451372E-7</v>
      </c>
      <c r="AH410" s="9">
        <v>9.6155417925100693E-7</v>
      </c>
      <c r="AI410" s="9">
        <v>5.1680555975592995E-6</v>
      </c>
      <c r="AJ410" s="9">
        <v>9.6316867676676623E-6</v>
      </c>
      <c r="AK410" s="9">
        <v>3.1994507321337696E-5</v>
      </c>
      <c r="AL410" s="9">
        <v>1.179788130318094E-4</v>
      </c>
      <c r="AM410" s="9">
        <v>5.8085329328965937E-4</v>
      </c>
      <c r="AN410" s="9">
        <v>1.8352277348831621E-5</v>
      </c>
      <c r="AO410" s="9">
        <v>1.3696062742384269E-4</v>
      </c>
      <c r="AP410" s="8">
        <v>9.7275E-2</v>
      </c>
      <c r="AQ410" s="8" t="s">
        <v>5612</v>
      </c>
      <c r="AR410" s="37">
        <v>0.35799999999999998</v>
      </c>
      <c r="AS410" s="37">
        <v>0.58299999999999996</v>
      </c>
      <c r="AT410" s="37">
        <v>0.61599999999999999</v>
      </c>
      <c r="AU410" s="9">
        <v>1.5E-5</v>
      </c>
      <c r="AV410" s="9">
        <v>9.1000000000000003E-5</v>
      </c>
      <c r="AW410" s="9">
        <v>6.3999999999999997E-5</v>
      </c>
      <c r="AX410" s="9">
        <v>1.2500000000000001E-6</v>
      </c>
      <c r="AY410" s="9">
        <v>5.6666666666666669E-6</v>
      </c>
      <c r="AZ410" s="9">
        <v>1.2999999999999999E-5</v>
      </c>
    </row>
    <row r="411" spans="1:52" x14ac:dyDescent="0.2">
      <c r="A411" s="38" t="s">
        <v>7</v>
      </c>
      <c r="B411" s="7">
        <v>2012</v>
      </c>
      <c r="C411" s="3" t="s">
        <v>56</v>
      </c>
      <c r="D411" t="s">
        <v>101</v>
      </c>
      <c r="E411" t="s">
        <v>920</v>
      </c>
      <c r="F411">
        <v>10</v>
      </c>
      <c r="G411">
        <v>5</v>
      </c>
      <c r="H411">
        <v>5</v>
      </c>
      <c r="I411">
        <v>5</v>
      </c>
      <c r="J411">
        <v>5</v>
      </c>
      <c r="K411">
        <v>20</v>
      </c>
      <c r="L411">
        <v>42</v>
      </c>
      <c r="M411">
        <v>64</v>
      </c>
      <c r="N411">
        <v>118</v>
      </c>
      <c r="O411">
        <v>305</v>
      </c>
      <c r="P411">
        <v>579</v>
      </c>
      <c r="Q411">
        <v>487</v>
      </c>
      <c r="R411">
        <v>2543777</v>
      </c>
      <c r="S411">
        <v>5081207</v>
      </c>
      <c r="T411">
        <v>5582767</v>
      </c>
      <c r="U411">
        <v>5343359</v>
      </c>
      <c r="V411">
        <v>5199915</v>
      </c>
      <c r="W411">
        <v>5224402</v>
      </c>
      <c r="X411">
        <v>4049135</v>
      </c>
      <c r="Y411">
        <v>2312897</v>
      </c>
      <c r="Z411">
        <v>1381604</v>
      </c>
      <c r="AA411">
        <v>606005</v>
      </c>
      <c r="AB411">
        <v>37325068</v>
      </c>
      <c r="AC411">
        <v>4300506</v>
      </c>
      <c r="AD411" s="9">
        <v>3.9311622048630836E-6</v>
      </c>
      <c r="AE411" s="9">
        <v>9.8401816733701256E-7</v>
      </c>
      <c r="AF411" s="9">
        <v>8.9561323264968791E-7</v>
      </c>
      <c r="AG411" s="9">
        <v>9.3574098240451372E-7</v>
      </c>
      <c r="AH411" s="9">
        <v>9.6155417925100693E-7</v>
      </c>
      <c r="AI411" s="9">
        <v>3.8281893315254073E-6</v>
      </c>
      <c r="AJ411" s="9">
        <v>1.0372585749795944E-5</v>
      </c>
      <c r="AK411" s="9">
        <v>2.7670925250886658E-5</v>
      </c>
      <c r="AL411" s="9">
        <v>8.5407975078242396E-5</v>
      </c>
      <c r="AM411" s="9">
        <v>5.0329617742427869E-4</v>
      </c>
      <c r="AN411" s="9">
        <v>1.5512362897771546E-5</v>
      </c>
      <c r="AO411" s="9">
        <v>1.1324248820952698E-4</v>
      </c>
      <c r="AP411" s="8">
        <v>0.12909999999999999</v>
      </c>
      <c r="AQ411" s="8" t="s">
        <v>5612</v>
      </c>
      <c r="AR411" s="37">
        <v>0.36600000000000005</v>
      </c>
      <c r="AS411" s="37">
        <v>0.60499999999999998</v>
      </c>
      <c r="AT411" s="37">
        <v>0.621</v>
      </c>
      <c r="AU411" s="9">
        <v>4.5000000000000003E-5</v>
      </c>
      <c r="AV411" s="9">
        <v>2.31E-4</v>
      </c>
      <c r="AW411" s="9">
        <v>1.4900000000000002E-4</v>
      </c>
      <c r="AX411" s="9">
        <v>7.500000000000001E-6</v>
      </c>
      <c r="AY411" s="9">
        <v>1.0972222222222223E-5</v>
      </c>
      <c r="AZ411" s="9">
        <v>2.1500000000000001E-5</v>
      </c>
    </row>
    <row r="412" spans="1:52" x14ac:dyDescent="0.2">
      <c r="A412" s="38" t="s">
        <v>7</v>
      </c>
      <c r="B412" s="7">
        <v>2012</v>
      </c>
      <c r="C412" s="3" t="s">
        <v>57</v>
      </c>
      <c r="D412" t="s">
        <v>101</v>
      </c>
      <c r="E412" t="s">
        <v>921</v>
      </c>
      <c r="F412">
        <v>10</v>
      </c>
      <c r="G412">
        <v>5</v>
      </c>
      <c r="H412">
        <v>5</v>
      </c>
      <c r="I412">
        <v>5</v>
      </c>
      <c r="J412">
        <v>5</v>
      </c>
      <c r="K412">
        <v>19</v>
      </c>
      <c r="L412">
        <v>49</v>
      </c>
      <c r="M412">
        <v>76</v>
      </c>
      <c r="N412">
        <v>153</v>
      </c>
      <c r="O412">
        <v>343</v>
      </c>
      <c r="P412">
        <v>670</v>
      </c>
      <c r="Q412">
        <v>572</v>
      </c>
      <c r="R412">
        <v>2543777</v>
      </c>
      <c r="S412">
        <v>5081207</v>
      </c>
      <c r="T412">
        <v>5582767</v>
      </c>
      <c r="U412">
        <v>5343359</v>
      </c>
      <c r="V412">
        <v>5199915</v>
      </c>
      <c r="W412">
        <v>5224402</v>
      </c>
      <c r="X412">
        <v>4049135</v>
      </c>
      <c r="Y412">
        <v>2312897</v>
      </c>
      <c r="Z412">
        <v>1381604</v>
      </c>
      <c r="AA412">
        <v>606005</v>
      </c>
      <c r="AB412">
        <v>37325068</v>
      </c>
      <c r="AC412">
        <v>4300506</v>
      </c>
      <c r="AD412" s="9">
        <v>3.9311622048630836E-6</v>
      </c>
      <c r="AE412" s="9">
        <v>9.8401816733701256E-7</v>
      </c>
      <c r="AF412" s="9">
        <v>8.9561323264968791E-7</v>
      </c>
      <c r="AG412" s="9">
        <v>9.3574098240451372E-7</v>
      </c>
      <c r="AH412" s="9">
        <v>9.6155417925100693E-7</v>
      </c>
      <c r="AI412" s="9">
        <v>3.6367798649491367E-6</v>
      </c>
      <c r="AJ412" s="9">
        <v>1.2101350041428601E-5</v>
      </c>
      <c r="AK412" s="9">
        <v>3.2859223735427908E-5</v>
      </c>
      <c r="AL412" s="9">
        <v>1.1074084904212785E-4</v>
      </c>
      <c r="AM412" s="9">
        <v>5.6600193067713963E-4</v>
      </c>
      <c r="AN412" s="9">
        <v>1.7950402662360858E-5</v>
      </c>
      <c r="AO412" s="9">
        <v>1.3300760422145673E-4</v>
      </c>
      <c r="AP412" s="8">
        <v>9.4500000000000001E-2</v>
      </c>
      <c r="AQ412" s="8" t="s">
        <v>5612</v>
      </c>
      <c r="AR412" s="37">
        <v>0.376</v>
      </c>
      <c r="AS412" s="37">
        <v>0.6070000000000001</v>
      </c>
      <c r="AT412" s="37">
        <v>0.63100000000000001</v>
      </c>
      <c r="AU412" s="9">
        <v>1.44E-4</v>
      </c>
      <c r="AV412" s="9">
        <v>8.7700000000000007E-4</v>
      </c>
      <c r="AW412" s="9">
        <v>4.4100000000000004E-4</v>
      </c>
      <c r="AX412" s="9">
        <v>2.0000000000000002E-5</v>
      </c>
      <c r="AY412" s="9">
        <v>3.1755555555555556E-5</v>
      </c>
      <c r="AZ412" s="9">
        <v>5.8600000000000001E-5</v>
      </c>
    </row>
    <row r="413" spans="1:52" x14ac:dyDescent="0.2">
      <c r="A413" s="38" t="s">
        <v>7</v>
      </c>
      <c r="B413" s="7">
        <v>2012</v>
      </c>
      <c r="C413" s="3" t="s">
        <v>58</v>
      </c>
      <c r="D413" t="s">
        <v>101</v>
      </c>
      <c r="E413" t="s">
        <v>922</v>
      </c>
      <c r="F413">
        <v>10</v>
      </c>
      <c r="G413">
        <v>5</v>
      </c>
      <c r="H413">
        <v>5</v>
      </c>
      <c r="I413">
        <v>5</v>
      </c>
      <c r="J413">
        <v>5</v>
      </c>
      <c r="K413">
        <v>13</v>
      </c>
      <c r="L413">
        <v>43</v>
      </c>
      <c r="M413">
        <v>67</v>
      </c>
      <c r="N413">
        <v>137</v>
      </c>
      <c r="O413">
        <v>251</v>
      </c>
      <c r="P413">
        <v>541</v>
      </c>
      <c r="Q413">
        <v>455</v>
      </c>
      <c r="R413">
        <v>2543777</v>
      </c>
      <c r="S413">
        <v>5081207</v>
      </c>
      <c r="T413">
        <v>5582767</v>
      </c>
      <c r="U413">
        <v>5343359</v>
      </c>
      <c r="V413">
        <v>5199915</v>
      </c>
      <c r="W413">
        <v>5224402</v>
      </c>
      <c r="X413">
        <v>4049135</v>
      </c>
      <c r="Y413">
        <v>2312897</v>
      </c>
      <c r="Z413">
        <v>1381604</v>
      </c>
      <c r="AA413">
        <v>606005</v>
      </c>
      <c r="AB413">
        <v>37325068</v>
      </c>
      <c r="AC413">
        <v>4300506</v>
      </c>
      <c r="AD413" s="9">
        <v>3.9311622048630836E-6</v>
      </c>
      <c r="AE413" s="9">
        <v>9.8401816733701256E-7</v>
      </c>
      <c r="AF413" s="9">
        <v>8.9561323264968791E-7</v>
      </c>
      <c r="AG413" s="9">
        <v>9.3574098240451372E-7</v>
      </c>
      <c r="AH413" s="9">
        <v>9.6155417925100693E-7</v>
      </c>
      <c r="AI413" s="9">
        <v>2.4883230654915147E-6</v>
      </c>
      <c r="AJ413" s="9">
        <v>1.0619552077172038E-5</v>
      </c>
      <c r="AK413" s="9">
        <v>2.8967999872021969E-5</v>
      </c>
      <c r="AL413" s="9">
        <v>9.9160106658637345E-5</v>
      </c>
      <c r="AM413" s="9">
        <v>4.1418800174916051E-4</v>
      </c>
      <c r="AN413" s="9">
        <v>1.4494280358712273E-5</v>
      </c>
      <c r="AO413" s="9">
        <v>1.0580150335797695E-4</v>
      </c>
      <c r="AP413" s="8">
        <v>8.2224999999999993E-2</v>
      </c>
      <c r="AQ413" s="8" t="s">
        <v>5612</v>
      </c>
      <c r="AR413" s="37">
        <v>0.39600000000000002</v>
      </c>
      <c r="AS413" s="37">
        <v>0.6070000000000001</v>
      </c>
      <c r="AT413" s="37">
        <v>0.63100000000000001</v>
      </c>
      <c r="AU413" s="9">
        <v>1.7399999999999997E-4</v>
      </c>
      <c r="AV413" s="9">
        <v>1.1690000000000001E-3</v>
      </c>
      <c r="AW413" s="9">
        <v>5.71E-4</v>
      </c>
      <c r="AX413" s="9">
        <v>7.500000000000001E-6</v>
      </c>
      <c r="AY413" s="9">
        <v>1.7388888888888897E-5</v>
      </c>
      <c r="AZ413" s="9">
        <v>3.2499999999999997E-5</v>
      </c>
    </row>
    <row r="414" spans="1:52" x14ac:dyDescent="0.2">
      <c r="A414" s="38" t="s">
        <v>7</v>
      </c>
      <c r="B414" s="7">
        <v>2012</v>
      </c>
      <c r="C414" s="3" t="s">
        <v>59</v>
      </c>
      <c r="D414" t="s">
        <v>101</v>
      </c>
      <c r="E414" t="s">
        <v>923</v>
      </c>
      <c r="F414">
        <v>10</v>
      </c>
      <c r="G414">
        <v>5</v>
      </c>
      <c r="H414">
        <v>5</v>
      </c>
      <c r="I414">
        <v>5</v>
      </c>
      <c r="J414">
        <v>5</v>
      </c>
      <c r="K414">
        <v>18</v>
      </c>
      <c r="L414">
        <v>28</v>
      </c>
      <c r="M414">
        <v>50</v>
      </c>
      <c r="N414">
        <v>106</v>
      </c>
      <c r="O414">
        <v>228</v>
      </c>
      <c r="P414">
        <v>460</v>
      </c>
      <c r="Q414">
        <v>384</v>
      </c>
      <c r="R414">
        <v>2543777</v>
      </c>
      <c r="S414">
        <v>5081207</v>
      </c>
      <c r="T414">
        <v>5582767</v>
      </c>
      <c r="U414">
        <v>5343359</v>
      </c>
      <c r="V414">
        <v>5199915</v>
      </c>
      <c r="W414">
        <v>5224402</v>
      </c>
      <c r="X414">
        <v>4049135</v>
      </c>
      <c r="Y414">
        <v>2312897</v>
      </c>
      <c r="Z414">
        <v>1381604</v>
      </c>
      <c r="AA414">
        <v>606005</v>
      </c>
      <c r="AB414">
        <v>37325068</v>
      </c>
      <c r="AC414">
        <v>4300506</v>
      </c>
      <c r="AD414" s="9">
        <v>3.9311622048630836E-6</v>
      </c>
      <c r="AE414" s="9">
        <v>9.8401816733701256E-7</v>
      </c>
      <c r="AF414" s="9">
        <v>8.9561323264968791E-7</v>
      </c>
      <c r="AG414" s="9">
        <v>9.3574098240451372E-7</v>
      </c>
      <c r="AH414" s="9">
        <v>9.6155417925100693E-7</v>
      </c>
      <c r="AI414" s="9">
        <v>3.4453703983728665E-6</v>
      </c>
      <c r="AJ414" s="9">
        <v>6.9150571665306296E-6</v>
      </c>
      <c r="AK414" s="9">
        <v>2.1617910352255201E-5</v>
      </c>
      <c r="AL414" s="9">
        <v>7.6722418290624524E-5</v>
      </c>
      <c r="AM414" s="9">
        <v>3.762345195171657E-4</v>
      </c>
      <c r="AN414" s="9">
        <v>1.2324157051770141E-5</v>
      </c>
      <c r="AO414" s="9">
        <v>8.9291818218600319E-5</v>
      </c>
      <c r="AP414" s="8">
        <v>6.1519999999999998E-2</v>
      </c>
      <c r="AQ414" s="8" t="s">
        <v>5612</v>
      </c>
      <c r="AR414" s="37">
        <v>0.40500000000000003</v>
      </c>
      <c r="AS414" s="37">
        <v>0.6070000000000001</v>
      </c>
      <c r="AT414" s="37">
        <v>0.63100000000000001</v>
      </c>
      <c r="AU414" s="9" t="s">
        <v>5612</v>
      </c>
      <c r="AV414" s="9" t="s">
        <v>5612</v>
      </c>
      <c r="AW414" s="9" t="s">
        <v>5612</v>
      </c>
      <c r="AX414" s="9" t="s">
        <v>5612</v>
      </c>
      <c r="AY414" s="9" t="s">
        <v>5612</v>
      </c>
      <c r="AZ414" s="9" t="s">
        <v>5612</v>
      </c>
    </row>
    <row r="415" spans="1:52" x14ac:dyDescent="0.2">
      <c r="A415" s="38" t="s">
        <v>7</v>
      </c>
      <c r="B415" s="7">
        <v>2012</v>
      </c>
      <c r="C415" s="3" t="s">
        <v>60</v>
      </c>
      <c r="D415" t="s">
        <v>101</v>
      </c>
      <c r="E415" t="s">
        <v>924</v>
      </c>
      <c r="F415">
        <v>10</v>
      </c>
      <c r="G415">
        <v>5</v>
      </c>
      <c r="H415">
        <v>5</v>
      </c>
      <c r="I415">
        <v>5</v>
      </c>
      <c r="J415">
        <v>5</v>
      </c>
      <c r="K415">
        <v>17</v>
      </c>
      <c r="L415">
        <v>31</v>
      </c>
      <c r="M415">
        <v>48</v>
      </c>
      <c r="N415">
        <v>106</v>
      </c>
      <c r="O415">
        <v>192</v>
      </c>
      <c r="P415">
        <v>424</v>
      </c>
      <c r="Q415">
        <v>346</v>
      </c>
      <c r="R415">
        <v>2543777</v>
      </c>
      <c r="S415">
        <v>5081207</v>
      </c>
      <c r="T415">
        <v>5582767</v>
      </c>
      <c r="U415">
        <v>5343359</v>
      </c>
      <c r="V415">
        <v>5199915</v>
      </c>
      <c r="W415">
        <v>5224402</v>
      </c>
      <c r="X415">
        <v>4049135</v>
      </c>
      <c r="Y415">
        <v>2312897</v>
      </c>
      <c r="Z415">
        <v>1381604</v>
      </c>
      <c r="AA415">
        <v>606005</v>
      </c>
      <c r="AB415">
        <v>37325068</v>
      </c>
      <c r="AC415">
        <v>4300506</v>
      </c>
      <c r="AD415" s="9">
        <v>3.9311622048630836E-6</v>
      </c>
      <c r="AE415" s="9">
        <v>9.8401816733701256E-7</v>
      </c>
      <c r="AF415" s="9">
        <v>8.9561323264968791E-7</v>
      </c>
      <c r="AG415" s="9">
        <v>9.3574098240451372E-7</v>
      </c>
      <c r="AH415" s="9">
        <v>9.6155417925100693E-7</v>
      </c>
      <c r="AI415" s="9">
        <v>3.2539609317965959E-6</v>
      </c>
      <c r="AJ415" s="9">
        <v>7.655956148658911E-6</v>
      </c>
      <c r="AK415" s="9">
        <v>2.0753193938164992E-5</v>
      </c>
      <c r="AL415" s="9">
        <v>7.6722418290624524E-5</v>
      </c>
      <c r="AM415" s="9">
        <v>3.1682906906708693E-4</v>
      </c>
      <c r="AN415" s="9">
        <v>1.1359657804240304E-5</v>
      </c>
      <c r="AO415" s="9">
        <v>8.0455648707384672E-5</v>
      </c>
      <c r="AP415" s="8">
        <v>4.6399999999999997E-2</v>
      </c>
      <c r="AQ415" s="8" t="s">
        <v>5612</v>
      </c>
      <c r="AR415" s="37" t="s">
        <v>5612</v>
      </c>
      <c r="AS415" s="37" t="s">
        <v>5612</v>
      </c>
      <c r="AT415" s="37" t="s">
        <v>5612</v>
      </c>
      <c r="AU415" s="9" t="s">
        <v>5612</v>
      </c>
      <c r="AV415" s="9" t="s">
        <v>5612</v>
      </c>
      <c r="AW415" s="9" t="s">
        <v>5612</v>
      </c>
      <c r="AX415" s="9" t="s">
        <v>5612</v>
      </c>
      <c r="AY415" s="9" t="s">
        <v>5612</v>
      </c>
      <c r="AZ415" s="9" t="s">
        <v>5612</v>
      </c>
    </row>
    <row r="416" spans="1:52" x14ac:dyDescent="0.2">
      <c r="A416" s="38" t="s">
        <v>7</v>
      </c>
      <c r="B416" s="7">
        <v>2012</v>
      </c>
      <c r="C416" s="3" t="s">
        <v>61</v>
      </c>
      <c r="D416" t="s">
        <v>101</v>
      </c>
      <c r="E416" t="s">
        <v>925</v>
      </c>
      <c r="F416">
        <v>10</v>
      </c>
      <c r="G416">
        <v>5</v>
      </c>
      <c r="H416">
        <v>5</v>
      </c>
      <c r="I416">
        <v>5</v>
      </c>
      <c r="J416">
        <v>5</v>
      </c>
      <c r="K416">
        <v>14</v>
      </c>
      <c r="L416">
        <v>25</v>
      </c>
      <c r="M416">
        <v>59</v>
      </c>
      <c r="N416">
        <v>120</v>
      </c>
      <c r="O416">
        <v>193</v>
      </c>
      <c r="P416">
        <v>441</v>
      </c>
      <c r="Q416">
        <v>372</v>
      </c>
      <c r="R416">
        <v>2543777</v>
      </c>
      <c r="S416">
        <v>5081207</v>
      </c>
      <c r="T416">
        <v>5582767</v>
      </c>
      <c r="U416">
        <v>5343359</v>
      </c>
      <c r="V416">
        <v>5199915</v>
      </c>
      <c r="W416">
        <v>5224402</v>
      </c>
      <c r="X416">
        <v>4049135</v>
      </c>
      <c r="Y416">
        <v>2312897</v>
      </c>
      <c r="Z416">
        <v>1381604</v>
      </c>
      <c r="AA416">
        <v>606005</v>
      </c>
      <c r="AB416">
        <v>37325068</v>
      </c>
      <c r="AC416">
        <v>4300506</v>
      </c>
      <c r="AD416" s="9">
        <v>3.9311622048630836E-6</v>
      </c>
      <c r="AE416" s="9">
        <v>9.8401816733701256E-7</v>
      </c>
      <c r="AF416" s="9">
        <v>8.9561323264968791E-7</v>
      </c>
      <c r="AG416" s="9">
        <v>9.3574098240451372E-7</v>
      </c>
      <c r="AH416" s="9">
        <v>9.6155417925100693E-7</v>
      </c>
      <c r="AI416" s="9">
        <v>2.6797325320677849E-6</v>
      </c>
      <c r="AJ416" s="9">
        <v>6.1741581844023475E-6</v>
      </c>
      <c r="AK416" s="9">
        <v>2.5509134215661137E-5</v>
      </c>
      <c r="AL416" s="9">
        <v>8.6855567876178706E-5</v>
      </c>
      <c r="AM416" s="9">
        <v>3.1847922046847799E-4</v>
      </c>
      <c r="AN416" s="9">
        <v>1.1815115782240504E-5</v>
      </c>
      <c r="AO416" s="9">
        <v>8.6501448899269065E-5</v>
      </c>
      <c r="AP416" s="8">
        <v>3.6650000000000002E-2</v>
      </c>
      <c r="AQ416" s="8" t="s">
        <v>5612</v>
      </c>
      <c r="AR416" s="37" t="s">
        <v>5612</v>
      </c>
      <c r="AS416" s="37" t="s">
        <v>5612</v>
      </c>
      <c r="AT416" s="37" t="s">
        <v>5612</v>
      </c>
      <c r="AU416" s="9" t="s">
        <v>5612</v>
      </c>
      <c r="AV416" s="9" t="s">
        <v>5612</v>
      </c>
      <c r="AW416" s="9" t="s">
        <v>5612</v>
      </c>
      <c r="AX416" s="9" t="s">
        <v>5612</v>
      </c>
      <c r="AY416" s="9" t="s">
        <v>5612</v>
      </c>
      <c r="AZ416" s="9" t="s">
        <v>5612</v>
      </c>
    </row>
    <row r="417" spans="1:52" x14ac:dyDescent="0.2">
      <c r="A417" s="38" t="s">
        <v>7</v>
      </c>
      <c r="B417" s="7">
        <v>2012</v>
      </c>
      <c r="C417" s="3" t="s">
        <v>62</v>
      </c>
      <c r="D417" t="s">
        <v>101</v>
      </c>
      <c r="E417" t="s">
        <v>926</v>
      </c>
      <c r="F417">
        <v>10</v>
      </c>
      <c r="G417">
        <v>5</v>
      </c>
      <c r="H417">
        <v>5</v>
      </c>
      <c r="I417">
        <v>5</v>
      </c>
      <c r="J417">
        <v>5</v>
      </c>
      <c r="K417">
        <v>5</v>
      </c>
      <c r="L417">
        <v>22</v>
      </c>
      <c r="M417">
        <v>55</v>
      </c>
      <c r="N417">
        <v>108</v>
      </c>
      <c r="O417">
        <v>190</v>
      </c>
      <c r="P417">
        <v>410</v>
      </c>
      <c r="Q417">
        <v>353</v>
      </c>
      <c r="R417">
        <v>2543777</v>
      </c>
      <c r="S417">
        <v>5081207</v>
      </c>
      <c r="T417">
        <v>5582767</v>
      </c>
      <c r="U417">
        <v>5343359</v>
      </c>
      <c r="V417">
        <v>5199915</v>
      </c>
      <c r="W417">
        <v>5224402</v>
      </c>
      <c r="X417">
        <v>4049135</v>
      </c>
      <c r="Y417">
        <v>2312897</v>
      </c>
      <c r="Z417">
        <v>1381604</v>
      </c>
      <c r="AA417">
        <v>606005</v>
      </c>
      <c r="AB417">
        <v>37325068</v>
      </c>
      <c r="AC417">
        <v>4300506</v>
      </c>
      <c r="AD417" s="9">
        <v>3.9311622048630836E-6</v>
      </c>
      <c r="AE417" s="9">
        <v>9.8401816733701256E-7</v>
      </c>
      <c r="AF417" s="9">
        <v>8.9561323264968791E-7</v>
      </c>
      <c r="AG417" s="9">
        <v>9.3574098240451372E-7</v>
      </c>
      <c r="AH417" s="9">
        <v>9.6155417925100693E-7</v>
      </c>
      <c r="AI417" s="9">
        <v>9.5704733288135183E-7</v>
      </c>
      <c r="AJ417" s="9">
        <v>5.4332592022740661E-6</v>
      </c>
      <c r="AK417" s="9">
        <v>2.3779701387480722E-5</v>
      </c>
      <c r="AL417" s="9">
        <v>7.8170011088560834E-5</v>
      </c>
      <c r="AM417" s="9">
        <v>3.1352876626430476E-4</v>
      </c>
      <c r="AN417" s="9">
        <v>1.0984574763534256E-5</v>
      </c>
      <c r="AO417" s="9">
        <v>8.2083364143661235E-5</v>
      </c>
      <c r="AP417" s="8">
        <v>3.6019999999999996E-2</v>
      </c>
      <c r="AQ417" s="8" t="s">
        <v>5612</v>
      </c>
      <c r="AR417" s="37">
        <v>2.7999999999999997E-2</v>
      </c>
      <c r="AS417" s="37">
        <v>1.4999999999999999E-2</v>
      </c>
      <c r="AT417" s="37">
        <v>9.8000000000000004E-2</v>
      </c>
      <c r="AU417" s="9" t="s">
        <v>5612</v>
      </c>
      <c r="AV417" s="9" t="s">
        <v>5612</v>
      </c>
      <c r="AW417" s="9" t="s">
        <v>5612</v>
      </c>
      <c r="AX417" s="9" t="s">
        <v>5612</v>
      </c>
      <c r="AY417" s="9" t="s">
        <v>5612</v>
      </c>
      <c r="AZ417" s="9" t="s">
        <v>5612</v>
      </c>
    </row>
    <row r="418" spans="1:52" x14ac:dyDescent="0.2">
      <c r="A418" s="38" t="s">
        <v>7</v>
      </c>
      <c r="B418" s="7">
        <v>2012</v>
      </c>
      <c r="C418" s="3" t="s">
        <v>63</v>
      </c>
      <c r="D418" t="s">
        <v>101</v>
      </c>
      <c r="E418" t="s">
        <v>927</v>
      </c>
      <c r="F418">
        <v>10</v>
      </c>
      <c r="G418">
        <v>5</v>
      </c>
      <c r="H418">
        <v>5</v>
      </c>
      <c r="I418">
        <v>5</v>
      </c>
      <c r="J418">
        <v>5</v>
      </c>
      <c r="K418">
        <v>5</v>
      </c>
      <c r="L418">
        <v>26</v>
      </c>
      <c r="M418">
        <v>44</v>
      </c>
      <c r="N418">
        <v>89</v>
      </c>
      <c r="O418">
        <v>181</v>
      </c>
      <c r="P418">
        <v>375</v>
      </c>
      <c r="Q418">
        <v>314</v>
      </c>
      <c r="R418">
        <v>2543777</v>
      </c>
      <c r="S418">
        <v>5081207</v>
      </c>
      <c r="T418">
        <v>5582767</v>
      </c>
      <c r="U418">
        <v>5343359</v>
      </c>
      <c r="V418">
        <v>5199915</v>
      </c>
      <c r="W418">
        <v>5224402</v>
      </c>
      <c r="X418">
        <v>4049135</v>
      </c>
      <c r="Y418">
        <v>2312897</v>
      </c>
      <c r="Z418">
        <v>1381604</v>
      </c>
      <c r="AA418">
        <v>606005</v>
      </c>
      <c r="AB418">
        <v>37325068</v>
      </c>
      <c r="AC418">
        <v>4300506</v>
      </c>
      <c r="AD418" s="9">
        <v>3.9311622048630836E-6</v>
      </c>
      <c r="AE418" s="9">
        <v>9.8401816733701256E-7</v>
      </c>
      <c r="AF418" s="9">
        <v>8.9561323264968791E-7</v>
      </c>
      <c r="AG418" s="9">
        <v>9.3574098240451372E-7</v>
      </c>
      <c r="AH418" s="9">
        <v>9.6155417925100693E-7</v>
      </c>
      <c r="AI418" s="9">
        <v>9.5704733288135183E-7</v>
      </c>
      <c r="AJ418" s="9">
        <v>6.4211245117784418E-6</v>
      </c>
      <c r="AK418" s="9">
        <v>1.9023761109984578E-5</v>
      </c>
      <c r="AL418" s="9">
        <v>6.4417879508165871E-5</v>
      </c>
      <c r="AM418" s="9">
        <v>2.9867740365178502E-4</v>
      </c>
      <c r="AN418" s="9">
        <v>1.0046867161769136E-5</v>
      </c>
      <c r="AO418" s="9">
        <v>7.3014663855834646E-5</v>
      </c>
      <c r="AP418" s="8">
        <v>6.2600000000000003E-2</v>
      </c>
      <c r="AQ418" s="8" t="s">
        <v>5612</v>
      </c>
      <c r="AR418" s="37">
        <v>8.900000000000001E-2</v>
      </c>
      <c r="AS418" s="37">
        <v>0.10400000000000001</v>
      </c>
      <c r="AT418" s="37">
        <v>0.22700000000000001</v>
      </c>
      <c r="AU418" s="9" t="s">
        <v>5612</v>
      </c>
      <c r="AV418" s="9" t="s">
        <v>5612</v>
      </c>
      <c r="AW418" s="9" t="s">
        <v>5612</v>
      </c>
      <c r="AX418" s="9" t="s">
        <v>5612</v>
      </c>
      <c r="AY418" s="9" t="s">
        <v>5612</v>
      </c>
      <c r="AZ418" s="9" t="s">
        <v>5612</v>
      </c>
    </row>
    <row r="419" spans="1:52" x14ac:dyDescent="0.2">
      <c r="A419" s="38" t="s">
        <v>7</v>
      </c>
      <c r="B419" s="7">
        <v>2012</v>
      </c>
      <c r="C419" s="3" t="s">
        <v>64</v>
      </c>
      <c r="D419" t="s">
        <v>101</v>
      </c>
      <c r="E419" t="s">
        <v>928</v>
      </c>
      <c r="F419">
        <v>10</v>
      </c>
      <c r="G419">
        <v>5</v>
      </c>
      <c r="H419">
        <v>5</v>
      </c>
      <c r="I419">
        <v>5</v>
      </c>
      <c r="J419">
        <v>5</v>
      </c>
      <c r="K419">
        <v>5</v>
      </c>
      <c r="L419">
        <v>27</v>
      </c>
      <c r="M419">
        <v>54</v>
      </c>
      <c r="N419">
        <v>104</v>
      </c>
      <c r="O419">
        <v>182</v>
      </c>
      <c r="P419">
        <v>402</v>
      </c>
      <c r="Q419">
        <v>340</v>
      </c>
      <c r="R419">
        <v>2543777</v>
      </c>
      <c r="S419">
        <v>5081207</v>
      </c>
      <c r="T419">
        <v>5582767</v>
      </c>
      <c r="U419">
        <v>5343359</v>
      </c>
      <c r="V419">
        <v>5199915</v>
      </c>
      <c r="W419">
        <v>5224402</v>
      </c>
      <c r="X419">
        <v>4049135</v>
      </c>
      <c r="Y419">
        <v>2312897</v>
      </c>
      <c r="Z419">
        <v>1381604</v>
      </c>
      <c r="AA419">
        <v>606005</v>
      </c>
      <c r="AB419">
        <v>37325068</v>
      </c>
      <c r="AC419">
        <v>4300506</v>
      </c>
      <c r="AD419" s="9">
        <v>3.9311622048630836E-6</v>
      </c>
      <c r="AE419" s="9">
        <v>9.8401816733701256E-7</v>
      </c>
      <c r="AF419" s="9">
        <v>8.9561323264968791E-7</v>
      </c>
      <c r="AG419" s="9">
        <v>9.3574098240451372E-7</v>
      </c>
      <c r="AH419" s="9">
        <v>9.6155417925100693E-7</v>
      </c>
      <c r="AI419" s="9">
        <v>9.5704733288135183E-7</v>
      </c>
      <c r="AJ419" s="9">
        <v>6.6680908391545353E-6</v>
      </c>
      <c r="AK419" s="9">
        <v>2.3347343180435619E-5</v>
      </c>
      <c r="AL419" s="9">
        <v>7.5274825492688215E-5</v>
      </c>
      <c r="AM419" s="9">
        <v>3.0032755505317614E-4</v>
      </c>
      <c r="AN419" s="9">
        <v>1.0770241597416513E-5</v>
      </c>
      <c r="AO419" s="9">
        <v>7.9060464047719039E-5</v>
      </c>
      <c r="AP419" s="8">
        <v>8.0119999999999997E-2</v>
      </c>
      <c r="AQ419" s="8" t="s">
        <v>5612</v>
      </c>
      <c r="AR419" s="37">
        <v>0.23100000000000001</v>
      </c>
      <c r="AS419" s="37">
        <v>0.38300000000000001</v>
      </c>
      <c r="AT419" s="37">
        <v>0.39200000000000002</v>
      </c>
      <c r="AU419" s="9">
        <v>0</v>
      </c>
      <c r="AV419" s="9">
        <v>1.5E-5</v>
      </c>
      <c r="AW419" s="9">
        <v>1.9999999999999999E-6</v>
      </c>
      <c r="AX419" s="9">
        <v>0</v>
      </c>
      <c r="AY419" s="9">
        <v>4.7222222222222221E-7</v>
      </c>
      <c r="AZ419" s="9">
        <v>4.9999999999999998E-7</v>
      </c>
    </row>
    <row r="420" spans="1:52" x14ac:dyDescent="0.2">
      <c r="A420" s="38" t="s">
        <v>7</v>
      </c>
      <c r="B420" s="7">
        <v>2012</v>
      </c>
      <c r="C420" s="3" t="s">
        <v>65</v>
      </c>
      <c r="D420" t="s">
        <v>101</v>
      </c>
      <c r="E420" t="s">
        <v>929</v>
      </c>
      <c r="F420">
        <v>10</v>
      </c>
      <c r="G420">
        <v>5</v>
      </c>
      <c r="H420">
        <v>5</v>
      </c>
      <c r="I420">
        <v>5</v>
      </c>
      <c r="J420">
        <v>5</v>
      </c>
      <c r="K420">
        <v>13</v>
      </c>
      <c r="L420">
        <v>33</v>
      </c>
      <c r="M420">
        <v>66</v>
      </c>
      <c r="N420">
        <v>116</v>
      </c>
      <c r="O420">
        <v>229</v>
      </c>
      <c r="P420">
        <v>487</v>
      </c>
      <c r="Q420">
        <v>411</v>
      </c>
      <c r="R420">
        <v>2543777</v>
      </c>
      <c r="S420">
        <v>5081207</v>
      </c>
      <c r="T420">
        <v>5582767</v>
      </c>
      <c r="U420">
        <v>5343359</v>
      </c>
      <c r="V420">
        <v>5199915</v>
      </c>
      <c r="W420">
        <v>5224402</v>
      </c>
      <c r="X420">
        <v>4049135</v>
      </c>
      <c r="Y420">
        <v>2312897</v>
      </c>
      <c r="Z420">
        <v>1381604</v>
      </c>
      <c r="AA420">
        <v>606005</v>
      </c>
      <c r="AB420">
        <v>37325068</v>
      </c>
      <c r="AC420">
        <v>4300506</v>
      </c>
      <c r="AD420" s="9">
        <v>3.9311622048630836E-6</v>
      </c>
      <c r="AE420" s="9">
        <v>9.8401816733701256E-7</v>
      </c>
      <c r="AF420" s="9">
        <v>8.9561323264968791E-7</v>
      </c>
      <c r="AG420" s="9">
        <v>9.3574098240451372E-7</v>
      </c>
      <c r="AH420" s="9">
        <v>9.6155417925100693E-7</v>
      </c>
      <c r="AI420" s="9">
        <v>2.4883230654915147E-6</v>
      </c>
      <c r="AJ420" s="9">
        <v>8.1498888034110996E-6</v>
      </c>
      <c r="AK420" s="9">
        <v>2.8535641664976867E-5</v>
      </c>
      <c r="AL420" s="9">
        <v>8.3960382280306073E-5</v>
      </c>
      <c r="AM420" s="9">
        <v>3.7788467091855676E-4</v>
      </c>
      <c r="AN420" s="9">
        <v>1.3047531487417518E-5</v>
      </c>
      <c r="AO420" s="9">
        <v>9.5570149187095655E-5</v>
      </c>
      <c r="AP420" s="8">
        <v>8.3775000000000002E-2</v>
      </c>
      <c r="AQ420" s="8" t="s">
        <v>5612</v>
      </c>
      <c r="AR420" s="37">
        <v>0.32</v>
      </c>
      <c r="AS420" s="37">
        <v>0.50800000000000001</v>
      </c>
      <c r="AT420" s="37">
        <v>0.55100000000000005</v>
      </c>
      <c r="AU420" s="9">
        <v>5.0000000000000004E-6</v>
      </c>
      <c r="AV420" s="9">
        <v>3.0000000000000001E-5</v>
      </c>
      <c r="AW420" s="9">
        <v>9.0000000000000002E-6</v>
      </c>
      <c r="AX420" s="9">
        <v>1.2500000000000001E-6</v>
      </c>
      <c r="AY420" s="9">
        <v>9.9999999999999995E-7</v>
      </c>
      <c r="AZ420" s="9">
        <v>1.7500000000000002E-6</v>
      </c>
    </row>
    <row r="421" spans="1:52" x14ac:dyDescent="0.2">
      <c r="A421" s="38" t="s">
        <v>7</v>
      </c>
      <c r="B421" s="7">
        <v>2012</v>
      </c>
      <c r="C421" s="3" t="s">
        <v>66</v>
      </c>
      <c r="D421" t="s">
        <v>101</v>
      </c>
      <c r="E421" t="s">
        <v>930</v>
      </c>
      <c r="F421">
        <v>10</v>
      </c>
      <c r="G421">
        <v>5</v>
      </c>
      <c r="H421">
        <v>5</v>
      </c>
      <c r="I421">
        <v>5</v>
      </c>
      <c r="J421">
        <v>5</v>
      </c>
      <c r="K421">
        <v>10</v>
      </c>
      <c r="L421">
        <v>47</v>
      </c>
      <c r="M421">
        <v>81</v>
      </c>
      <c r="N421">
        <v>123</v>
      </c>
      <c r="O421">
        <v>292</v>
      </c>
      <c r="P421">
        <v>583</v>
      </c>
      <c r="Q421">
        <v>496</v>
      </c>
      <c r="R421">
        <v>2543777</v>
      </c>
      <c r="S421">
        <v>5081207</v>
      </c>
      <c r="T421">
        <v>5582767</v>
      </c>
      <c r="U421">
        <v>5343359</v>
      </c>
      <c r="V421">
        <v>5199915</v>
      </c>
      <c r="W421">
        <v>5224402</v>
      </c>
      <c r="X421">
        <v>4049135</v>
      </c>
      <c r="Y421">
        <v>2312897</v>
      </c>
      <c r="Z421">
        <v>1381604</v>
      </c>
      <c r="AA421">
        <v>606005</v>
      </c>
      <c r="AB421">
        <v>37325068</v>
      </c>
      <c r="AC421">
        <v>4300506</v>
      </c>
      <c r="AD421" s="9">
        <v>3.9311622048630836E-6</v>
      </c>
      <c r="AE421" s="9">
        <v>9.8401816733701256E-7</v>
      </c>
      <c r="AF421" s="9">
        <v>8.9561323264968791E-7</v>
      </c>
      <c r="AG421" s="9">
        <v>9.3574098240451372E-7</v>
      </c>
      <c r="AH421" s="9">
        <v>9.6155417925100693E-7</v>
      </c>
      <c r="AI421" s="9">
        <v>1.9140946657627037E-6</v>
      </c>
      <c r="AJ421" s="9">
        <v>1.1607417386676414E-5</v>
      </c>
      <c r="AK421" s="9">
        <v>3.5021014770653426E-5</v>
      </c>
      <c r="AL421" s="9">
        <v>8.9026957073083164E-5</v>
      </c>
      <c r="AM421" s="9">
        <v>4.8184420920619468E-4</v>
      </c>
      <c r="AN421" s="9">
        <v>1.5619529480830417E-5</v>
      </c>
      <c r="AO421" s="9">
        <v>1.1533526519902541E-4</v>
      </c>
      <c r="AP421" s="8">
        <v>9.5174999999999996E-2</v>
      </c>
      <c r="AQ421" s="8" t="s">
        <v>5612</v>
      </c>
      <c r="AR421" s="37">
        <v>0.35399999999999998</v>
      </c>
      <c r="AS421" s="37">
        <v>0.54900000000000004</v>
      </c>
      <c r="AT421" s="37">
        <v>0.6070000000000001</v>
      </c>
      <c r="AU421" s="9">
        <v>2.5000000000000001E-5</v>
      </c>
      <c r="AV421" s="9">
        <v>1.6399999999999997E-4</v>
      </c>
      <c r="AW421" s="9">
        <v>5.7000000000000003E-5</v>
      </c>
      <c r="AX421" s="9">
        <v>4.0000000000000007E-6</v>
      </c>
      <c r="AY421" s="9">
        <v>5.4888888888888887E-6</v>
      </c>
      <c r="AZ421" s="9">
        <v>9.4000000000000015E-6</v>
      </c>
    </row>
    <row r="422" spans="1:52" x14ac:dyDescent="0.2">
      <c r="A422" s="38" t="s">
        <v>7</v>
      </c>
      <c r="B422" s="7">
        <v>2013</v>
      </c>
      <c r="C422" s="3" t="s">
        <v>55</v>
      </c>
      <c r="D422" t="s">
        <v>102</v>
      </c>
      <c r="E422" t="s">
        <v>931</v>
      </c>
      <c r="F422">
        <v>10</v>
      </c>
      <c r="G422">
        <v>5</v>
      </c>
      <c r="H422">
        <v>5</v>
      </c>
      <c r="I422">
        <v>5</v>
      </c>
      <c r="J422">
        <v>5</v>
      </c>
      <c r="K422">
        <v>33</v>
      </c>
      <c r="L422">
        <v>75</v>
      </c>
      <c r="M422">
        <v>107</v>
      </c>
      <c r="N422">
        <v>224</v>
      </c>
      <c r="O422">
        <v>510</v>
      </c>
      <c r="P422">
        <v>979</v>
      </c>
      <c r="Q422">
        <v>841</v>
      </c>
      <c r="R422">
        <v>2527752</v>
      </c>
      <c r="S422">
        <v>5082662</v>
      </c>
      <c r="T422">
        <v>5593757</v>
      </c>
      <c r="U422">
        <v>5420158</v>
      </c>
      <c r="V422">
        <v>5172373</v>
      </c>
      <c r="W422">
        <v>5233774</v>
      </c>
      <c r="X422">
        <v>4181840</v>
      </c>
      <c r="Y422">
        <v>2426218</v>
      </c>
      <c r="Z422">
        <v>1391398</v>
      </c>
      <c r="AA422">
        <v>629249</v>
      </c>
      <c r="AB422">
        <v>37659181</v>
      </c>
      <c r="AC422">
        <v>4446865</v>
      </c>
      <c r="AD422" s="9">
        <v>3.9560842994091195E-6</v>
      </c>
      <c r="AE422" s="9">
        <v>9.8373647509907201E-7</v>
      </c>
      <c r="AF422" s="9">
        <v>8.9385363003791548E-7</v>
      </c>
      <c r="AG422" s="9">
        <v>9.2248233354083036E-7</v>
      </c>
      <c r="AH422" s="9">
        <v>9.6667429050457108E-7</v>
      </c>
      <c r="AI422" s="9">
        <v>6.3052015620086005E-6</v>
      </c>
      <c r="AJ422" s="9">
        <v>1.7934689036405028E-5</v>
      </c>
      <c r="AK422" s="9">
        <v>4.4101560535780379E-5</v>
      </c>
      <c r="AL422" s="9">
        <v>1.6098916341693751E-4</v>
      </c>
      <c r="AM422" s="9">
        <v>8.1048996502179583E-4</v>
      </c>
      <c r="AN422" s="9">
        <v>2.5996316807845609E-5</v>
      </c>
      <c r="AO422" s="9">
        <v>1.8912199943105985E-4</v>
      </c>
      <c r="AP422" s="8">
        <v>0.16484000000000001</v>
      </c>
      <c r="AQ422" s="8" t="s">
        <v>5612</v>
      </c>
      <c r="AR422" s="37">
        <v>0.4</v>
      </c>
      <c r="AS422" s="37">
        <v>0.6070000000000001</v>
      </c>
      <c r="AT422" s="37">
        <v>0.66700000000000004</v>
      </c>
      <c r="AU422" s="9">
        <v>1.7399999999999997E-4</v>
      </c>
      <c r="AV422" s="9">
        <v>1.555E-3</v>
      </c>
      <c r="AW422" s="9">
        <v>6.4199999999999999E-4</v>
      </c>
      <c r="AX422" s="9">
        <v>3.7249999999999997E-5</v>
      </c>
      <c r="AY422" s="9">
        <v>7.8222222222222229E-5</v>
      </c>
      <c r="AZ422" s="9">
        <v>1.4650000000000001E-4</v>
      </c>
    </row>
    <row r="423" spans="1:52" x14ac:dyDescent="0.2">
      <c r="A423" s="38" t="s">
        <v>7</v>
      </c>
      <c r="B423" s="7">
        <v>2013</v>
      </c>
      <c r="C423" s="3" t="s">
        <v>56</v>
      </c>
      <c r="D423" t="s">
        <v>102</v>
      </c>
      <c r="E423" t="s">
        <v>932</v>
      </c>
      <c r="F423">
        <v>10</v>
      </c>
      <c r="G423">
        <v>5</v>
      </c>
      <c r="H423">
        <v>5</v>
      </c>
      <c r="I423">
        <v>5</v>
      </c>
      <c r="J423">
        <v>11</v>
      </c>
      <c r="K423">
        <v>21</v>
      </c>
      <c r="L423">
        <v>73</v>
      </c>
      <c r="M423">
        <v>101</v>
      </c>
      <c r="N423">
        <v>219</v>
      </c>
      <c r="O423">
        <v>450</v>
      </c>
      <c r="P423">
        <v>900</v>
      </c>
      <c r="Q423">
        <v>770</v>
      </c>
      <c r="R423">
        <v>2527752</v>
      </c>
      <c r="S423">
        <v>5082662</v>
      </c>
      <c r="T423">
        <v>5593757</v>
      </c>
      <c r="U423">
        <v>5420158</v>
      </c>
      <c r="V423">
        <v>5172373</v>
      </c>
      <c r="W423">
        <v>5233774</v>
      </c>
      <c r="X423">
        <v>4181840</v>
      </c>
      <c r="Y423">
        <v>2426218</v>
      </c>
      <c r="Z423">
        <v>1391398</v>
      </c>
      <c r="AA423">
        <v>629249</v>
      </c>
      <c r="AB423">
        <v>37659181</v>
      </c>
      <c r="AC423">
        <v>4446865</v>
      </c>
      <c r="AD423" s="9">
        <v>3.9560842994091195E-6</v>
      </c>
      <c r="AE423" s="9">
        <v>9.8373647509907201E-7</v>
      </c>
      <c r="AF423" s="9">
        <v>8.9385363003791548E-7</v>
      </c>
      <c r="AG423" s="9">
        <v>9.2248233354083036E-7</v>
      </c>
      <c r="AH423" s="9">
        <v>2.1266834391100563E-6</v>
      </c>
      <c r="AI423" s="9">
        <v>4.0124009940054726E-6</v>
      </c>
      <c r="AJ423" s="9">
        <v>1.7456430662100894E-5</v>
      </c>
      <c r="AK423" s="9">
        <v>4.1628575832839421E-5</v>
      </c>
      <c r="AL423" s="9">
        <v>1.5739565530495229E-4</v>
      </c>
      <c r="AM423" s="9">
        <v>7.1513820443099636E-4</v>
      </c>
      <c r="AN423" s="9">
        <v>2.3898554777386157E-5</v>
      </c>
      <c r="AO423" s="9">
        <v>1.7315569507956729E-4</v>
      </c>
      <c r="AP423" s="8">
        <v>0.16144999999999998</v>
      </c>
      <c r="AQ423" s="8" t="s">
        <v>5612</v>
      </c>
      <c r="AR423" s="37">
        <v>0.42200000000000004</v>
      </c>
      <c r="AS423" s="37">
        <v>0.64200000000000002</v>
      </c>
      <c r="AT423" s="37">
        <v>0.68</v>
      </c>
      <c r="AU423" s="9">
        <v>3.0699999999999998E-4</v>
      </c>
      <c r="AV423" s="9">
        <v>3.0049999999999999E-3</v>
      </c>
      <c r="AW423" s="9">
        <v>1.2409999999999999E-3</v>
      </c>
      <c r="AX423" s="9">
        <v>3.375E-5</v>
      </c>
      <c r="AY423" s="9">
        <v>8.1027777777777793E-5</v>
      </c>
      <c r="AZ423" s="9">
        <v>1.4974999999999998E-4</v>
      </c>
    </row>
    <row r="424" spans="1:52" x14ac:dyDescent="0.2">
      <c r="A424" s="38" t="s">
        <v>7</v>
      </c>
      <c r="B424" s="7">
        <v>2013</v>
      </c>
      <c r="C424" s="3" t="s">
        <v>57</v>
      </c>
      <c r="D424" t="s">
        <v>102</v>
      </c>
      <c r="E424" t="s">
        <v>933</v>
      </c>
      <c r="F424">
        <v>10</v>
      </c>
      <c r="G424">
        <v>5</v>
      </c>
      <c r="H424">
        <v>5</v>
      </c>
      <c r="I424">
        <v>11</v>
      </c>
      <c r="J424">
        <v>5</v>
      </c>
      <c r="K424">
        <v>27</v>
      </c>
      <c r="L424">
        <v>58</v>
      </c>
      <c r="M424">
        <v>92</v>
      </c>
      <c r="N424">
        <v>159</v>
      </c>
      <c r="O424">
        <v>351</v>
      </c>
      <c r="P424">
        <v>723</v>
      </c>
      <c r="Q424">
        <v>602</v>
      </c>
      <c r="R424">
        <v>2527752</v>
      </c>
      <c r="S424">
        <v>5082662</v>
      </c>
      <c r="T424">
        <v>5593757</v>
      </c>
      <c r="U424">
        <v>5420158</v>
      </c>
      <c r="V424">
        <v>5172373</v>
      </c>
      <c r="W424">
        <v>5233774</v>
      </c>
      <c r="X424">
        <v>4181840</v>
      </c>
      <c r="Y424">
        <v>2426218</v>
      </c>
      <c r="Z424">
        <v>1391398</v>
      </c>
      <c r="AA424">
        <v>629249</v>
      </c>
      <c r="AB424">
        <v>37659181</v>
      </c>
      <c r="AC424">
        <v>4446865</v>
      </c>
      <c r="AD424" s="9">
        <v>3.9560842994091195E-6</v>
      </c>
      <c r="AE424" s="9">
        <v>9.8373647509907201E-7</v>
      </c>
      <c r="AF424" s="9">
        <v>8.9385363003791548E-7</v>
      </c>
      <c r="AG424" s="9">
        <v>2.0294611337898266E-6</v>
      </c>
      <c r="AH424" s="9">
        <v>9.6667429050457108E-7</v>
      </c>
      <c r="AI424" s="9">
        <v>5.1588012780070365E-6</v>
      </c>
      <c r="AJ424" s="9">
        <v>1.3869492854819889E-5</v>
      </c>
      <c r="AK424" s="9">
        <v>3.791909877842799E-5</v>
      </c>
      <c r="AL424" s="9">
        <v>1.1427355796112974E-4</v>
      </c>
      <c r="AM424" s="9">
        <v>5.5780779945617716E-4</v>
      </c>
      <c r="AN424" s="9">
        <v>1.9198505671166881E-5</v>
      </c>
      <c r="AO424" s="9">
        <v>1.353762706985708E-4</v>
      </c>
      <c r="AP424" s="8">
        <v>0.11115000000000001</v>
      </c>
      <c r="AQ424" s="8" t="s">
        <v>5612</v>
      </c>
      <c r="AR424" s="37">
        <v>0.43200000000000005</v>
      </c>
      <c r="AS424" s="37">
        <v>0.65900000000000003</v>
      </c>
      <c r="AT424" s="37">
        <v>0.69000000000000006</v>
      </c>
      <c r="AU424" s="9">
        <v>3.8700000000000003E-4</v>
      </c>
      <c r="AV424" s="9">
        <v>3.6619999999999999E-3</v>
      </c>
      <c r="AW424" s="9">
        <v>1.524E-3</v>
      </c>
      <c r="AX424" s="9">
        <v>1.5999999999999999E-5</v>
      </c>
      <c r="AY424" s="9">
        <v>2.9444444444444445E-5</v>
      </c>
      <c r="AZ424" s="9">
        <v>5.6600000000000007E-5</v>
      </c>
    </row>
    <row r="425" spans="1:52" x14ac:dyDescent="0.2">
      <c r="A425" s="38" t="s">
        <v>7</v>
      </c>
      <c r="B425" s="7">
        <v>2013</v>
      </c>
      <c r="C425" s="3" t="s">
        <v>58</v>
      </c>
      <c r="D425" t="s">
        <v>102</v>
      </c>
      <c r="E425" t="s">
        <v>934</v>
      </c>
      <c r="F425">
        <v>10</v>
      </c>
      <c r="G425">
        <v>5</v>
      </c>
      <c r="H425">
        <v>5</v>
      </c>
      <c r="I425">
        <v>5</v>
      </c>
      <c r="J425">
        <v>5</v>
      </c>
      <c r="K425">
        <v>12</v>
      </c>
      <c r="L425">
        <v>40</v>
      </c>
      <c r="M425">
        <v>68</v>
      </c>
      <c r="N425">
        <v>127</v>
      </c>
      <c r="O425">
        <v>252</v>
      </c>
      <c r="P425">
        <v>529</v>
      </c>
      <c r="Q425">
        <v>447</v>
      </c>
      <c r="R425">
        <v>2527752</v>
      </c>
      <c r="S425">
        <v>5082662</v>
      </c>
      <c r="T425">
        <v>5593757</v>
      </c>
      <c r="U425">
        <v>5420158</v>
      </c>
      <c r="V425">
        <v>5172373</v>
      </c>
      <c r="W425">
        <v>5233774</v>
      </c>
      <c r="X425">
        <v>4181840</v>
      </c>
      <c r="Y425">
        <v>2426218</v>
      </c>
      <c r="Z425">
        <v>1391398</v>
      </c>
      <c r="AA425">
        <v>629249</v>
      </c>
      <c r="AB425">
        <v>37659181</v>
      </c>
      <c r="AC425">
        <v>4446865</v>
      </c>
      <c r="AD425" s="9">
        <v>3.9560842994091195E-6</v>
      </c>
      <c r="AE425" s="9">
        <v>9.8373647509907201E-7</v>
      </c>
      <c r="AF425" s="9">
        <v>8.9385363003791548E-7</v>
      </c>
      <c r="AG425" s="9">
        <v>9.2248233354083036E-7</v>
      </c>
      <c r="AH425" s="9">
        <v>9.6667429050457108E-7</v>
      </c>
      <c r="AI425" s="9">
        <v>2.2928005680031275E-6</v>
      </c>
      <c r="AJ425" s="9">
        <v>9.5651674860826818E-6</v>
      </c>
      <c r="AK425" s="9">
        <v>2.8027159966664167E-5</v>
      </c>
      <c r="AL425" s="9">
        <v>9.1275106044424391E-5</v>
      </c>
      <c r="AM425" s="9">
        <v>4.0047739448135795E-4</v>
      </c>
      <c r="AN425" s="9">
        <v>1.4047039419152531E-5</v>
      </c>
      <c r="AO425" s="9">
        <v>1.0052025415657997E-4</v>
      </c>
      <c r="AP425" s="8">
        <v>6.5275E-2</v>
      </c>
      <c r="AQ425" s="8" t="s">
        <v>5612</v>
      </c>
      <c r="AR425" s="37">
        <v>0.43700000000000006</v>
      </c>
      <c r="AS425" s="37">
        <v>0.66500000000000004</v>
      </c>
      <c r="AT425" s="37">
        <v>0.69000000000000006</v>
      </c>
      <c r="AU425" s="9">
        <v>4.0700000000000003E-4</v>
      </c>
      <c r="AV425" s="9">
        <v>3.7069999999999998E-3</v>
      </c>
      <c r="AW425" s="9">
        <v>1.5459999999999998E-3</v>
      </c>
      <c r="AX425" s="9">
        <v>5.0000000000000004E-6</v>
      </c>
      <c r="AY425" s="9">
        <v>3.416666666666666E-6</v>
      </c>
      <c r="AZ425" s="9">
        <v>5.75E-6</v>
      </c>
    </row>
    <row r="426" spans="1:52" x14ac:dyDescent="0.2">
      <c r="A426" s="38" t="s">
        <v>7</v>
      </c>
      <c r="B426" s="7">
        <v>2013</v>
      </c>
      <c r="C426" s="3" t="s">
        <v>59</v>
      </c>
      <c r="D426" t="s">
        <v>102</v>
      </c>
      <c r="E426" t="s">
        <v>935</v>
      </c>
      <c r="F426">
        <v>10</v>
      </c>
      <c r="G426">
        <v>5</v>
      </c>
      <c r="H426">
        <v>5</v>
      </c>
      <c r="I426">
        <v>5</v>
      </c>
      <c r="J426">
        <v>5</v>
      </c>
      <c r="K426">
        <v>5</v>
      </c>
      <c r="L426">
        <v>26</v>
      </c>
      <c r="M426">
        <v>51</v>
      </c>
      <c r="N426">
        <v>121</v>
      </c>
      <c r="O426">
        <v>213</v>
      </c>
      <c r="P426">
        <v>446</v>
      </c>
      <c r="Q426">
        <v>385</v>
      </c>
      <c r="R426">
        <v>2527752</v>
      </c>
      <c r="S426">
        <v>5082662</v>
      </c>
      <c r="T426">
        <v>5593757</v>
      </c>
      <c r="U426">
        <v>5420158</v>
      </c>
      <c r="V426">
        <v>5172373</v>
      </c>
      <c r="W426">
        <v>5233774</v>
      </c>
      <c r="X426">
        <v>4181840</v>
      </c>
      <c r="Y426">
        <v>2426218</v>
      </c>
      <c r="Z426">
        <v>1391398</v>
      </c>
      <c r="AA426">
        <v>629249</v>
      </c>
      <c r="AB426">
        <v>37659181</v>
      </c>
      <c r="AC426">
        <v>4446865</v>
      </c>
      <c r="AD426" s="9">
        <v>3.9560842994091195E-6</v>
      </c>
      <c r="AE426" s="9">
        <v>9.8373647509907201E-7</v>
      </c>
      <c r="AF426" s="9">
        <v>8.9385363003791548E-7</v>
      </c>
      <c r="AG426" s="9">
        <v>9.2248233354083036E-7</v>
      </c>
      <c r="AH426" s="9">
        <v>9.6667429050457108E-7</v>
      </c>
      <c r="AI426" s="9">
        <v>9.5533357000130316E-7</v>
      </c>
      <c r="AJ426" s="9">
        <v>6.2173588659537432E-6</v>
      </c>
      <c r="AK426" s="9">
        <v>2.1020369974998126E-5</v>
      </c>
      <c r="AL426" s="9">
        <v>8.6962896310042136E-5</v>
      </c>
      <c r="AM426" s="9">
        <v>3.3849875009733826E-4</v>
      </c>
      <c r="AN426" s="9">
        <v>1.1843061589682473E-5</v>
      </c>
      <c r="AO426" s="9">
        <v>8.6577847539783643E-5</v>
      </c>
      <c r="AP426" s="8">
        <v>5.0379999999999994E-2</v>
      </c>
      <c r="AQ426" s="8" t="s">
        <v>5612</v>
      </c>
      <c r="AR426" s="37">
        <v>0.44200000000000006</v>
      </c>
      <c r="AS426" s="37">
        <v>0.66500000000000004</v>
      </c>
      <c r="AT426" s="37">
        <v>0.69799999999999995</v>
      </c>
      <c r="AU426" s="9" t="s">
        <v>5612</v>
      </c>
      <c r="AV426" s="9" t="s">
        <v>5612</v>
      </c>
      <c r="AW426" s="9" t="s">
        <v>5612</v>
      </c>
      <c r="AX426" s="9" t="s">
        <v>5612</v>
      </c>
      <c r="AY426" s="9" t="s">
        <v>5612</v>
      </c>
      <c r="AZ426" s="9" t="s">
        <v>5612</v>
      </c>
    </row>
    <row r="427" spans="1:52" x14ac:dyDescent="0.2">
      <c r="A427" s="38" t="s">
        <v>7</v>
      </c>
      <c r="B427" s="7">
        <v>2013</v>
      </c>
      <c r="C427" s="3" t="s">
        <v>60</v>
      </c>
      <c r="D427" t="s">
        <v>102</v>
      </c>
      <c r="E427" t="s">
        <v>936</v>
      </c>
      <c r="F427">
        <v>10</v>
      </c>
      <c r="G427">
        <v>5</v>
      </c>
      <c r="H427">
        <v>5</v>
      </c>
      <c r="I427">
        <v>5</v>
      </c>
      <c r="J427">
        <v>5</v>
      </c>
      <c r="K427">
        <v>11</v>
      </c>
      <c r="L427">
        <v>29</v>
      </c>
      <c r="M427">
        <v>57</v>
      </c>
      <c r="N427">
        <v>97</v>
      </c>
      <c r="O427">
        <v>191</v>
      </c>
      <c r="P427">
        <v>415</v>
      </c>
      <c r="Q427">
        <v>345</v>
      </c>
      <c r="R427">
        <v>2527752</v>
      </c>
      <c r="S427">
        <v>5082662</v>
      </c>
      <c r="T427">
        <v>5593757</v>
      </c>
      <c r="U427">
        <v>5420158</v>
      </c>
      <c r="V427">
        <v>5172373</v>
      </c>
      <c r="W427">
        <v>5233774</v>
      </c>
      <c r="X427">
        <v>4181840</v>
      </c>
      <c r="Y427">
        <v>2426218</v>
      </c>
      <c r="Z427">
        <v>1391398</v>
      </c>
      <c r="AA427">
        <v>629249</v>
      </c>
      <c r="AB427">
        <v>37659181</v>
      </c>
      <c r="AC427">
        <v>4446865</v>
      </c>
      <c r="AD427" s="9">
        <v>3.9560842994091195E-6</v>
      </c>
      <c r="AE427" s="9">
        <v>9.8373647509907201E-7</v>
      </c>
      <c r="AF427" s="9">
        <v>8.9385363003791548E-7</v>
      </c>
      <c r="AG427" s="9">
        <v>9.2248233354083036E-7</v>
      </c>
      <c r="AH427" s="9">
        <v>9.6667429050457108E-7</v>
      </c>
      <c r="AI427" s="9">
        <v>2.1017338540028667E-6</v>
      </c>
      <c r="AJ427" s="9">
        <v>6.9347464274099443E-6</v>
      </c>
      <c r="AK427" s="9">
        <v>2.3493354677939081E-5</v>
      </c>
      <c r="AL427" s="9">
        <v>6.9714057372513116E-5</v>
      </c>
      <c r="AM427" s="9">
        <v>3.0353643788071175E-4</v>
      </c>
      <c r="AN427" s="9">
        <v>1.1019889147350284E-5</v>
      </c>
      <c r="AO427" s="9">
        <v>7.7582746496689242E-5</v>
      </c>
      <c r="AP427" s="8">
        <v>4.1225000000000005E-2</v>
      </c>
      <c r="AQ427" s="8" t="s">
        <v>5612</v>
      </c>
      <c r="AR427" s="37" t="s">
        <v>5612</v>
      </c>
      <c r="AS427" s="37" t="s">
        <v>5612</v>
      </c>
      <c r="AT427" s="37" t="s">
        <v>5612</v>
      </c>
      <c r="AU427" s="9" t="s">
        <v>5612</v>
      </c>
      <c r="AV427" s="9" t="s">
        <v>5612</v>
      </c>
      <c r="AW427" s="9" t="s">
        <v>5612</v>
      </c>
      <c r="AX427" s="9" t="s">
        <v>5612</v>
      </c>
      <c r="AY427" s="9" t="s">
        <v>5612</v>
      </c>
      <c r="AZ427" s="9" t="s">
        <v>5612</v>
      </c>
    </row>
    <row r="428" spans="1:52" x14ac:dyDescent="0.2">
      <c r="A428" s="38" t="s">
        <v>7</v>
      </c>
      <c r="B428" s="7">
        <v>2013</v>
      </c>
      <c r="C428" s="3" t="s">
        <v>61</v>
      </c>
      <c r="D428" t="s">
        <v>102</v>
      </c>
      <c r="E428" t="s">
        <v>937</v>
      </c>
      <c r="F428">
        <v>10</v>
      </c>
      <c r="G428">
        <v>5</v>
      </c>
      <c r="H428">
        <v>5</v>
      </c>
      <c r="I428">
        <v>5</v>
      </c>
      <c r="J428">
        <v>5</v>
      </c>
      <c r="K428">
        <v>12</v>
      </c>
      <c r="L428">
        <v>18</v>
      </c>
      <c r="M428">
        <v>53</v>
      </c>
      <c r="N428">
        <v>96</v>
      </c>
      <c r="O428">
        <v>174</v>
      </c>
      <c r="P428">
        <v>383</v>
      </c>
      <c r="Q428">
        <v>323</v>
      </c>
      <c r="R428">
        <v>2527752</v>
      </c>
      <c r="S428">
        <v>5082662</v>
      </c>
      <c r="T428">
        <v>5593757</v>
      </c>
      <c r="U428">
        <v>5420158</v>
      </c>
      <c r="V428">
        <v>5172373</v>
      </c>
      <c r="W428">
        <v>5233774</v>
      </c>
      <c r="X428">
        <v>4181840</v>
      </c>
      <c r="Y428">
        <v>2426218</v>
      </c>
      <c r="Z428">
        <v>1391398</v>
      </c>
      <c r="AA428">
        <v>629249</v>
      </c>
      <c r="AB428">
        <v>37659181</v>
      </c>
      <c r="AC428">
        <v>4446865</v>
      </c>
      <c r="AD428" s="9">
        <v>3.9560842994091195E-6</v>
      </c>
      <c r="AE428" s="9">
        <v>9.8373647509907201E-7</v>
      </c>
      <c r="AF428" s="9">
        <v>8.9385363003791548E-7</v>
      </c>
      <c r="AG428" s="9">
        <v>9.2248233354083036E-7</v>
      </c>
      <c r="AH428" s="9">
        <v>9.6667429050457108E-7</v>
      </c>
      <c r="AI428" s="9">
        <v>2.2928005680031275E-6</v>
      </c>
      <c r="AJ428" s="9">
        <v>4.3043253687372068E-6</v>
      </c>
      <c r="AK428" s="9">
        <v>2.1844698209311778E-5</v>
      </c>
      <c r="AL428" s="9">
        <v>6.8995355750116065E-5</v>
      </c>
      <c r="AM428" s="9">
        <v>2.7652010571331857E-4</v>
      </c>
      <c r="AN428" s="9">
        <v>1.0170162755265442E-5</v>
      </c>
      <c r="AO428" s="9">
        <v>7.2635440922987315E-5</v>
      </c>
      <c r="AP428" s="8">
        <v>3.1399999999999997E-2</v>
      </c>
      <c r="AQ428" s="8" t="s">
        <v>5612</v>
      </c>
      <c r="AR428" s="37" t="s">
        <v>5612</v>
      </c>
      <c r="AS428" s="37" t="s">
        <v>5612</v>
      </c>
      <c r="AT428" s="37" t="s">
        <v>5612</v>
      </c>
      <c r="AU428" s="9" t="s">
        <v>5612</v>
      </c>
      <c r="AV428" s="9" t="s">
        <v>5612</v>
      </c>
      <c r="AW428" s="9" t="s">
        <v>5612</v>
      </c>
      <c r="AX428" s="9" t="s">
        <v>5612</v>
      </c>
      <c r="AY428" s="9" t="s">
        <v>5612</v>
      </c>
      <c r="AZ428" s="9" t="s">
        <v>5612</v>
      </c>
    </row>
    <row r="429" spans="1:52" x14ac:dyDescent="0.2">
      <c r="A429" s="38" t="s">
        <v>7</v>
      </c>
      <c r="B429" s="7">
        <v>2013</v>
      </c>
      <c r="C429" s="3" t="s">
        <v>62</v>
      </c>
      <c r="D429" t="s">
        <v>102</v>
      </c>
      <c r="E429" t="s">
        <v>938</v>
      </c>
      <c r="F429">
        <v>10</v>
      </c>
      <c r="G429">
        <v>5</v>
      </c>
      <c r="H429">
        <v>5</v>
      </c>
      <c r="I429">
        <v>5</v>
      </c>
      <c r="J429">
        <v>5</v>
      </c>
      <c r="K429">
        <v>5</v>
      </c>
      <c r="L429">
        <v>29</v>
      </c>
      <c r="M429">
        <v>50</v>
      </c>
      <c r="N429">
        <v>106</v>
      </c>
      <c r="O429">
        <v>195</v>
      </c>
      <c r="P429">
        <v>415</v>
      </c>
      <c r="Q429">
        <v>351</v>
      </c>
      <c r="R429">
        <v>2527752</v>
      </c>
      <c r="S429">
        <v>5082662</v>
      </c>
      <c r="T429">
        <v>5593757</v>
      </c>
      <c r="U429">
        <v>5420158</v>
      </c>
      <c r="V429">
        <v>5172373</v>
      </c>
      <c r="W429">
        <v>5233774</v>
      </c>
      <c r="X429">
        <v>4181840</v>
      </c>
      <c r="Y429">
        <v>2426218</v>
      </c>
      <c r="Z429">
        <v>1391398</v>
      </c>
      <c r="AA429">
        <v>629249</v>
      </c>
      <c r="AB429">
        <v>37659181</v>
      </c>
      <c r="AC429">
        <v>4446865</v>
      </c>
      <c r="AD429" s="9">
        <v>3.9560842994091195E-6</v>
      </c>
      <c r="AE429" s="9">
        <v>9.8373647509907201E-7</v>
      </c>
      <c r="AF429" s="9">
        <v>8.9385363003791548E-7</v>
      </c>
      <c r="AG429" s="9">
        <v>9.2248233354083036E-7</v>
      </c>
      <c r="AH429" s="9">
        <v>9.6667429050457108E-7</v>
      </c>
      <c r="AI429" s="9">
        <v>9.5533357000130316E-7</v>
      </c>
      <c r="AJ429" s="9">
        <v>6.9347464274099443E-6</v>
      </c>
      <c r="AK429" s="9">
        <v>2.0608205857841298E-5</v>
      </c>
      <c r="AL429" s="9">
        <v>7.6182371974086498E-5</v>
      </c>
      <c r="AM429" s="9">
        <v>3.098932219200984E-4</v>
      </c>
      <c r="AN429" s="9">
        <v>1.1019889147350284E-5</v>
      </c>
      <c r="AO429" s="9">
        <v>7.89320116531534E-5</v>
      </c>
      <c r="AP429" s="8">
        <v>3.1675000000000002E-2</v>
      </c>
      <c r="AQ429" s="8" t="s">
        <v>5612</v>
      </c>
      <c r="AR429" s="37">
        <v>4.4999999999999998E-2</v>
      </c>
      <c r="AS429" s="37">
        <v>0</v>
      </c>
      <c r="AT429" s="37">
        <v>8.8000000000000009E-2</v>
      </c>
      <c r="AU429" s="9" t="s">
        <v>5612</v>
      </c>
      <c r="AV429" s="9" t="s">
        <v>5612</v>
      </c>
      <c r="AW429" s="9" t="s">
        <v>5612</v>
      </c>
      <c r="AX429" s="9" t="s">
        <v>5612</v>
      </c>
      <c r="AY429" s="9" t="s">
        <v>5612</v>
      </c>
      <c r="AZ429" s="9" t="s">
        <v>5612</v>
      </c>
    </row>
    <row r="430" spans="1:52" x14ac:dyDescent="0.2">
      <c r="A430" s="38" t="s">
        <v>7</v>
      </c>
      <c r="B430" s="7">
        <v>2013</v>
      </c>
      <c r="C430" s="3" t="s">
        <v>63</v>
      </c>
      <c r="D430" t="s">
        <v>102</v>
      </c>
      <c r="E430" t="s">
        <v>939</v>
      </c>
      <c r="F430">
        <v>10</v>
      </c>
      <c r="G430">
        <v>5</v>
      </c>
      <c r="H430">
        <v>5</v>
      </c>
      <c r="I430">
        <v>5</v>
      </c>
      <c r="J430">
        <v>5</v>
      </c>
      <c r="K430">
        <v>5</v>
      </c>
      <c r="L430">
        <v>34</v>
      </c>
      <c r="M430">
        <v>50</v>
      </c>
      <c r="N430">
        <v>97</v>
      </c>
      <c r="O430">
        <v>161</v>
      </c>
      <c r="P430">
        <v>377</v>
      </c>
      <c r="Q430">
        <v>308</v>
      </c>
      <c r="R430">
        <v>2527752</v>
      </c>
      <c r="S430">
        <v>5082662</v>
      </c>
      <c r="T430">
        <v>5593757</v>
      </c>
      <c r="U430">
        <v>5420158</v>
      </c>
      <c r="V430">
        <v>5172373</v>
      </c>
      <c r="W430">
        <v>5233774</v>
      </c>
      <c r="X430">
        <v>4181840</v>
      </c>
      <c r="Y430">
        <v>2426218</v>
      </c>
      <c r="Z430">
        <v>1391398</v>
      </c>
      <c r="AA430">
        <v>629249</v>
      </c>
      <c r="AB430">
        <v>37659181</v>
      </c>
      <c r="AC430">
        <v>4446865</v>
      </c>
      <c r="AD430" s="9">
        <v>3.9560842994091195E-6</v>
      </c>
      <c r="AE430" s="9">
        <v>9.8373647509907201E-7</v>
      </c>
      <c r="AF430" s="9">
        <v>8.9385363003791548E-7</v>
      </c>
      <c r="AG430" s="9">
        <v>9.2248233354083036E-7</v>
      </c>
      <c r="AH430" s="9">
        <v>9.6667429050457108E-7</v>
      </c>
      <c r="AI430" s="9">
        <v>9.5533357000130316E-7</v>
      </c>
      <c r="AJ430" s="9">
        <v>8.1303923631702795E-6</v>
      </c>
      <c r="AK430" s="9">
        <v>2.0608205857841298E-5</v>
      </c>
      <c r="AL430" s="9">
        <v>6.9714057372513116E-5</v>
      </c>
      <c r="AM430" s="9">
        <v>2.5586055758531202E-4</v>
      </c>
      <c r="AN430" s="9">
        <v>1.0010839056749535E-5</v>
      </c>
      <c r="AO430" s="9">
        <v>6.926227803182692E-5</v>
      </c>
      <c r="AP430" s="8">
        <v>4.4374999999999998E-2</v>
      </c>
      <c r="AQ430" s="8" t="s">
        <v>5612</v>
      </c>
      <c r="AR430" s="37">
        <v>0.13400000000000001</v>
      </c>
      <c r="AS430" s="37">
        <v>0.222</v>
      </c>
      <c r="AT430" s="37">
        <v>0.21199999999999999</v>
      </c>
      <c r="AU430" s="9" t="s">
        <v>5612</v>
      </c>
      <c r="AV430" s="9" t="s">
        <v>5612</v>
      </c>
      <c r="AW430" s="9" t="s">
        <v>5612</v>
      </c>
      <c r="AX430" s="9" t="s">
        <v>5612</v>
      </c>
      <c r="AY430" s="9" t="s">
        <v>5612</v>
      </c>
      <c r="AZ430" s="9" t="s">
        <v>5612</v>
      </c>
    </row>
    <row r="431" spans="1:52" x14ac:dyDescent="0.2">
      <c r="A431" s="38" t="s">
        <v>7</v>
      </c>
      <c r="B431" s="7">
        <v>2013</v>
      </c>
      <c r="C431" s="3" t="s">
        <v>64</v>
      </c>
      <c r="D431" t="s">
        <v>102</v>
      </c>
      <c r="E431" t="s">
        <v>940</v>
      </c>
      <c r="F431">
        <v>10</v>
      </c>
      <c r="G431">
        <v>5</v>
      </c>
      <c r="H431">
        <v>5</v>
      </c>
      <c r="I431">
        <v>5</v>
      </c>
      <c r="J431">
        <v>5</v>
      </c>
      <c r="K431">
        <v>13</v>
      </c>
      <c r="L431">
        <v>34</v>
      </c>
      <c r="M431">
        <v>63</v>
      </c>
      <c r="N431">
        <v>93</v>
      </c>
      <c r="O431">
        <v>232</v>
      </c>
      <c r="P431">
        <v>465</v>
      </c>
      <c r="Q431">
        <v>388</v>
      </c>
      <c r="R431">
        <v>2527752</v>
      </c>
      <c r="S431">
        <v>5082662</v>
      </c>
      <c r="T431">
        <v>5593757</v>
      </c>
      <c r="U431">
        <v>5420158</v>
      </c>
      <c r="V431">
        <v>5172373</v>
      </c>
      <c r="W431">
        <v>5233774</v>
      </c>
      <c r="X431">
        <v>4181840</v>
      </c>
      <c r="Y431">
        <v>2426218</v>
      </c>
      <c r="Z431">
        <v>1391398</v>
      </c>
      <c r="AA431">
        <v>629249</v>
      </c>
      <c r="AB431">
        <v>37659181</v>
      </c>
      <c r="AC431">
        <v>4446865</v>
      </c>
      <c r="AD431" s="9">
        <v>3.9560842994091195E-6</v>
      </c>
      <c r="AE431" s="9">
        <v>9.8373647509907201E-7</v>
      </c>
      <c r="AF431" s="9">
        <v>8.9385363003791548E-7</v>
      </c>
      <c r="AG431" s="9">
        <v>9.2248233354083036E-7</v>
      </c>
      <c r="AH431" s="9">
        <v>9.6667429050457108E-7</v>
      </c>
      <c r="AI431" s="9">
        <v>2.4838672820033879E-6</v>
      </c>
      <c r="AJ431" s="9">
        <v>8.1303923631702795E-6</v>
      </c>
      <c r="AK431" s="9">
        <v>2.5966339380880036E-5</v>
      </c>
      <c r="AL431" s="9">
        <v>6.6839250882924937E-5</v>
      </c>
      <c r="AM431" s="9">
        <v>3.6869347428442479E-4</v>
      </c>
      <c r="AN431" s="9">
        <v>1.2347586634982848E-5</v>
      </c>
      <c r="AO431" s="9">
        <v>8.7252480118015722E-5</v>
      </c>
      <c r="AP431" s="8">
        <v>7.2719999999999979E-2</v>
      </c>
      <c r="AQ431" s="8" t="s">
        <v>5612</v>
      </c>
      <c r="AR431" s="37">
        <v>0.318</v>
      </c>
      <c r="AS431" s="37">
        <v>0.52900000000000003</v>
      </c>
      <c r="AT431" s="37">
        <v>0.443</v>
      </c>
      <c r="AU431" s="9">
        <v>1.5E-5</v>
      </c>
      <c r="AV431" s="9">
        <v>2.9E-5</v>
      </c>
      <c r="AW431" s="9">
        <v>9.0000000000000002E-6</v>
      </c>
      <c r="AX431" s="9">
        <v>3.7500000000000005E-6</v>
      </c>
      <c r="AY431" s="9">
        <v>1.6944444444444444E-6</v>
      </c>
      <c r="AZ431" s="9">
        <v>1.9999999999999999E-6</v>
      </c>
    </row>
    <row r="432" spans="1:52" x14ac:dyDescent="0.2">
      <c r="A432" s="38" t="s">
        <v>7</v>
      </c>
      <c r="B432" s="7">
        <v>2013</v>
      </c>
      <c r="C432" s="3" t="s">
        <v>65</v>
      </c>
      <c r="D432" t="s">
        <v>102</v>
      </c>
      <c r="E432" t="s">
        <v>941</v>
      </c>
      <c r="F432">
        <v>10</v>
      </c>
      <c r="G432">
        <v>5</v>
      </c>
      <c r="H432">
        <v>5</v>
      </c>
      <c r="I432">
        <v>5</v>
      </c>
      <c r="J432">
        <v>5</v>
      </c>
      <c r="K432">
        <v>5</v>
      </c>
      <c r="L432">
        <v>34</v>
      </c>
      <c r="M432">
        <v>58</v>
      </c>
      <c r="N432">
        <v>113</v>
      </c>
      <c r="O432">
        <v>231</v>
      </c>
      <c r="P432">
        <v>471</v>
      </c>
      <c r="Q432">
        <v>402</v>
      </c>
      <c r="R432">
        <v>2527752</v>
      </c>
      <c r="S432">
        <v>5082662</v>
      </c>
      <c r="T432">
        <v>5593757</v>
      </c>
      <c r="U432">
        <v>5420158</v>
      </c>
      <c r="V432">
        <v>5172373</v>
      </c>
      <c r="W432">
        <v>5233774</v>
      </c>
      <c r="X432">
        <v>4181840</v>
      </c>
      <c r="Y432">
        <v>2426218</v>
      </c>
      <c r="Z432">
        <v>1391398</v>
      </c>
      <c r="AA432">
        <v>629249</v>
      </c>
      <c r="AB432">
        <v>37659181</v>
      </c>
      <c r="AC432">
        <v>4446865</v>
      </c>
      <c r="AD432" s="9">
        <v>3.9560842994091195E-6</v>
      </c>
      <c r="AE432" s="9">
        <v>9.8373647509907201E-7</v>
      </c>
      <c r="AF432" s="9">
        <v>8.9385363003791548E-7</v>
      </c>
      <c r="AG432" s="9">
        <v>9.2248233354083036E-7</v>
      </c>
      <c r="AH432" s="9">
        <v>9.6667429050457108E-7</v>
      </c>
      <c r="AI432" s="9">
        <v>9.5533357000130316E-7</v>
      </c>
      <c r="AJ432" s="9">
        <v>8.1303923631702795E-6</v>
      </c>
      <c r="AK432" s="9">
        <v>2.3905518795095905E-5</v>
      </c>
      <c r="AL432" s="9">
        <v>8.1213283330865791E-5</v>
      </c>
      <c r="AM432" s="9">
        <v>3.6710427827457812E-4</v>
      </c>
      <c r="AN432" s="9">
        <v>1.2506910333498755E-5</v>
      </c>
      <c r="AO432" s="9">
        <v>9.0400765483098771E-5</v>
      </c>
      <c r="AP432" s="8">
        <v>8.5874999999999993E-2</v>
      </c>
      <c r="AQ432" s="8">
        <v>0.79300000000000004</v>
      </c>
      <c r="AR432" s="37">
        <v>0.42600000000000005</v>
      </c>
      <c r="AS432" s="37">
        <v>0.52900000000000003</v>
      </c>
      <c r="AT432" s="37">
        <v>0.58700000000000008</v>
      </c>
      <c r="AU432" s="9">
        <v>3.0000000000000001E-5</v>
      </c>
      <c r="AV432" s="9">
        <v>3.0000000000000001E-5</v>
      </c>
      <c r="AW432" s="9">
        <v>1.5E-5</v>
      </c>
      <c r="AX432" s="9">
        <v>3.7500000000000005E-6</v>
      </c>
      <c r="AY432" s="9">
        <v>1.1111111111111112E-6</v>
      </c>
      <c r="AZ432" s="9">
        <v>1.5E-6</v>
      </c>
    </row>
    <row r="433" spans="1:52" x14ac:dyDescent="0.2">
      <c r="A433" s="38" t="s">
        <v>7</v>
      </c>
      <c r="B433" s="7">
        <v>2013</v>
      </c>
      <c r="C433" s="3" t="s">
        <v>66</v>
      </c>
      <c r="D433" t="s">
        <v>102</v>
      </c>
      <c r="E433" t="s">
        <v>942</v>
      </c>
      <c r="F433">
        <v>10</v>
      </c>
      <c r="G433">
        <v>5</v>
      </c>
      <c r="H433">
        <v>5</v>
      </c>
      <c r="I433">
        <v>5</v>
      </c>
      <c r="J433">
        <v>11</v>
      </c>
      <c r="K433">
        <v>30</v>
      </c>
      <c r="L433">
        <v>51</v>
      </c>
      <c r="M433">
        <v>78</v>
      </c>
      <c r="N433">
        <v>150</v>
      </c>
      <c r="O433">
        <v>304</v>
      </c>
      <c r="P433">
        <v>649</v>
      </c>
      <c r="Q433">
        <v>532</v>
      </c>
      <c r="R433">
        <v>2527752</v>
      </c>
      <c r="S433">
        <v>5082662</v>
      </c>
      <c r="T433">
        <v>5593757</v>
      </c>
      <c r="U433">
        <v>5420158</v>
      </c>
      <c r="V433">
        <v>5172373</v>
      </c>
      <c r="W433">
        <v>5233774</v>
      </c>
      <c r="X433">
        <v>4181840</v>
      </c>
      <c r="Y433">
        <v>2426218</v>
      </c>
      <c r="Z433">
        <v>1391398</v>
      </c>
      <c r="AA433">
        <v>629249</v>
      </c>
      <c r="AB433">
        <v>37659181</v>
      </c>
      <c r="AC433">
        <v>4446865</v>
      </c>
      <c r="AD433" s="9">
        <v>3.9560842994091195E-6</v>
      </c>
      <c r="AE433" s="9">
        <v>9.8373647509907201E-7</v>
      </c>
      <c r="AF433" s="9">
        <v>8.9385363003791548E-7</v>
      </c>
      <c r="AG433" s="9">
        <v>9.2248233354083036E-7</v>
      </c>
      <c r="AH433" s="9">
        <v>2.1266834391100563E-6</v>
      </c>
      <c r="AI433" s="9">
        <v>5.7320014200078181E-6</v>
      </c>
      <c r="AJ433" s="9">
        <v>1.2195588544755419E-5</v>
      </c>
      <c r="AK433" s="9">
        <v>3.2148801138232425E-5</v>
      </c>
      <c r="AL433" s="9">
        <v>1.0780524335955636E-4</v>
      </c>
      <c r="AM433" s="9">
        <v>4.8311558699338418E-4</v>
      </c>
      <c r="AN433" s="9">
        <v>1.7233513389470685E-5</v>
      </c>
      <c r="AO433" s="9">
        <v>1.1963484387315559E-4</v>
      </c>
      <c r="AP433" s="8">
        <v>0.10735</v>
      </c>
      <c r="AQ433" s="8" t="s">
        <v>5612</v>
      </c>
      <c r="AR433" s="37">
        <v>0</v>
      </c>
      <c r="AS433" s="37">
        <v>0</v>
      </c>
      <c r="AT433" s="37">
        <v>0.64500000000000002</v>
      </c>
      <c r="AU433" s="9">
        <v>8.5000000000000006E-5</v>
      </c>
      <c r="AV433" s="9">
        <v>2.9399999999999999E-4</v>
      </c>
      <c r="AW433" s="9">
        <v>1.2999999999999999E-4</v>
      </c>
      <c r="AX433" s="9">
        <v>1.1E-5</v>
      </c>
      <c r="AY433" s="9">
        <v>1.4911111111111114E-5</v>
      </c>
      <c r="AZ433" s="9">
        <v>2.2800000000000005E-5</v>
      </c>
    </row>
    <row r="434" spans="1:52" x14ac:dyDescent="0.2">
      <c r="A434" s="38" t="s">
        <v>7</v>
      </c>
      <c r="B434" s="7">
        <v>2014</v>
      </c>
      <c r="C434" s="3" t="s">
        <v>55</v>
      </c>
      <c r="D434" t="s">
        <v>103</v>
      </c>
      <c r="E434" t="s">
        <v>943</v>
      </c>
      <c r="F434">
        <v>10</v>
      </c>
      <c r="G434">
        <v>5</v>
      </c>
      <c r="H434">
        <v>5</v>
      </c>
      <c r="I434">
        <v>27</v>
      </c>
      <c r="J434">
        <v>53</v>
      </c>
      <c r="K434">
        <v>82</v>
      </c>
      <c r="L434">
        <v>154</v>
      </c>
      <c r="M434">
        <v>135</v>
      </c>
      <c r="N434">
        <v>200</v>
      </c>
      <c r="O434">
        <v>365</v>
      </c>
      <c r="P434">
        <v>1036</v>
      </c>
      <c r="Q434">
        <v>700</v>
      </c>
      <c r="R434">
        <v>2521299</v>
      </c>
      <c r="S434">
        <v>5083368</v>
      </c>
      <c r="T434">
        <v>5596387</v>
      </c>
      <c r="U434">
        <v>5513196</v>
      </c>
      <c r="V434">
        <v>5175688</v>
      </c>
      <c r="W434">
        <v>5248476</v>
      </c>
      <c r="X434">
        <v>4310599</v>
      </c>
      <c r="Y434">
        <v>2553063</v>
      </c>
      <c r="Z434">
        <v>1417512</v>
      </c>
      <c r="AA434">
        <v>647332</v>
      </c>
      <c r="AB434">
        <v>38066920</v>
      </c>
      <c r="AC434">
        <v>4617907</v>
      </c>
      <c r="AD434" s="9">
        <v>3.9662094816997113E-6</v>
      </c>
      <c r="AE434" s="9">
        <v>9.835998495485671E-7</v>
      </c>
      <c r="AF434" s="9">
        <v>8.9343356704959822E-7</v>
      </c>
      <c r="AG434" s="9">
        <v>4.8973408527467553E-6</v>
      </c>
      <c r="AH434" s="9">
        <v>1.0240184493346585E-5</v>
      </c>
      <c r="AI434" s="9">
        <v>1.5623582921975829E-5</v>
      </c>
      <c r="AJ434" s="9">
        <v>3.5725893315522968E-5</v>
      </c>
      <c r="AK434" s="9">
        <v>5.2877661068293262E-5</v>
      </c>
      <c r="AL434" s="9">
        <v>1.410922799948078E-4</v>
      </c>
      <c r="AM434" s="9">
        <v>5.6385286066500649E-4</v>
      </c>
      <c r="AN434" s="9">
        <v>2.7215230441548726E-5</v>
      </c>
      <c r="AO434" s="9">
        <v>1.5158382358068277E-4</v>
      </c>
      <c r="AP434" s="8">
        <v>0.17968000000000001</v>
      </c>
      <c r="AQ434" s="8" t="s">
        <v>5612</v>
      </c>
      <c r="AR434" s="37">
        <v>0</v>
      </c>
      <c r="AS434" s="37">
        <v>0</v>
      </c>
      <c r="AT434" s="37">
        <v>0.70799999999999996</v>
      </c>
      <c r="AU434" s="9">
        <v>2.5500000000000002E-4</v>
      </c>
      <c r="AV434" s="9">
        <v>7.0599999999999992E-4</v>
      </c>
      <c r="AW434" s="9">
        <v>5.0000000000000001E-4</v>
      </c>
      <c r="AX434" s="9">
        <v>4.2500000000000003E-5</v>
      </c>
      <c r="AY434" s="9">
        <v>5.23888888888889E-5</v>
      </c>
      <c r="AZ434" s="9">
        <v>9.2499999999999999E-5</v>
      </c>
    </row>
    <row r="435" spans="1:52" x14ac:dyDescent="0.2">
      <c r="A435" s="38" t="s">
        <v>7</v>
      </c>
      <c r="B435" s="7">
        <v>2014</v>
      </c>
      <c r="C435" s="3" t="s">
        <v>56</v>
      </c>
      <c r="D435" t="s">
        <v>103</v>
      </c>
      <c r="E435" t="s">
        <v>944</v>
      </c>
      <c r="F435">
        <v>10</v>
      </c>
      <c r="G435">
        <v>5</v>
      </c>
      <c r="H435">
        <v>5</v>
      </c>
      <c r="I435">
        <v>5</v>
      </c>
      <c r="J435">
        <v>31</v>
      </c>
      <c r="K435">
        <v>44</v>
      </c>
      <c r="L435">
        <v>91</v>
      </c>
      <c r="M435">
        <v>110</v>
      </c>
      <c r="N435">
        <v>151</v>
      </c>
      <c r="O435">
        <v>259</v>
      </c>
      <c r="P435">
        <v>711</v>
      </c>
      <c r="Q435">
        <v>520</v>
      </c>
      <c r="R435">
        <v>2521299</v>
      </c>
      <c r="S435">
        <v>5083368</v>
      </c>
      <c r="T435">
        <v>5596387</v>
      </c>
      <c r="U435">
        <v>5513196</v>
      </c>
      <c r="V435">
        <v>5175688</v>
      </c>
      <c r="W435">
        <v>5248476</v>
      </c>
      <c r="X435">
        <v>4310599</v>
      </c>
      <c r="Y435">
        <v>2553063</v>
      </c>
      <c r="Z435">
        <v>1417512</v>
      </c>
      <c r="AA435">
        <v>647332</v>
      </c>
      <c r="AB435">
        <v>38066920</v>
      </c>
      <c r="AC435">
        <v>4617907</v>
      </c>
      <c r="AD435" s="9">
        <v>3.9662094816997113E-6</v>
      </c>
      <c r="AE435" s="9">
        <v>9.835998495485671E-7</v>
      </c>
      <c r="AF435" s="9">
        <v>8.9343356704959822E-7</v>
      </c>
      <c r="AG435" s="9">
        <v>9.0691497273088064E-7</v>
      </c>
      <c r="AH435" s="9">
        <v>5.9895418734668708E-6</v>
      </c>
      <c r="AI435" s="9">
        <v>8.3833859581333706E-6</v>
      </c>
      <c r="AJ435" s="9">
        <v>2.1110755140990845E-5</v>
      </c>
      <c r="AK435" s="9">
        <v>4.3085501611201914E-5</v>
      </c>
      <c r="AL435" s="9">
        <v>1.065246713960799E-4</v>
      </c>
      <c r="AM435" s="9">
        <v>4.0010381071845668E-4</v>
      </c>
      <c r="AN435" s="9">
        <v>1.8677634019248209E-5</v>
      </c>
      <c r="AO435" s="9">
        <v>1.126051260885072E-4</v>
      </c>
      <c r="AP435" s="8">
        <v>0.13314999999999999</v>
      </c>
      <c r="AQ435" s="8" t="s">
        <v>5612</v>
      </c>
      <c r="AR435" s="37">
        <v>0</v>
      </c>
      <c r="AS435" s="37">
        <v>0</v>
      </c>
      <c r="AT435" s="37">
        <v>0.71900000000000008</v>
      </c>
      <c r="AU435" s="9">
        <v>3.2000000000000003E-4</v>
      </c>
      <c r="AV435" s="9">
        <v>9.7000000000000005E-4</v>
      </c>
      <c r="AW435" s="9">
        <v>6.3900000000000003E-4</v>
      </c>
      <c r="AX435" s="9">
        <v>1.6249999999999999E-5</v>
      </c>
      <c r="AY435" s="9">
        <v>2.1027777777777784E-5</v>
      </c>
      <c r="AZ435" s="9">
        <v>3.4500000000000005E-5</v>
      </c>
    </row>
    <row r="436" spans="1:52" x14ac:dyDescent="0.2">
      <c r="A436" s="38" t="s">
        <v>7</v>
      </c>
      <c r="B436" s="7">
        <v>2014</v>
      </c>
      <c r="C436" s="3" t="s">
        <v>57</v>
      </c>
      <c r="D436" t="s">
        <v>103</v>
      </c>
      <c r="E436" t="s">
        <v>945</v>
      </c>
      <c r="F436">
        <v>10</v>
      </c>
      <c r="G436">
        <v>5</v>
      </c>
      <c r="H436">
        <v>5</v>
      </c>
      <c r="I436">
        <v>5</v>
      </c>
      <c r="J436">
        <v>5</v>
      </c>
      <c r="K436">
        <v>23</v>
      </c>
      <c r="L436">
        <v>48</v>
      </c>
      <c r="M436">
        <v>53</v>
      </c>
      <c r="N436">
        <v>137</v>
      </c>
      <c r="O436">
        <v>230</v>
      </c>
      <c r="P436">
        <v>521</v>
      </c>
      <c r="Q436">
        <v>420</v>
      </c>
      <c r="R436">
        <v>2521299</v>
      </c>
      <c r="S436">
        <v>5083368</v>
      </c>
      <c r="T436">
        <v>5596387</v>
      </c>
      <c r="U436">
        <v>5513196</v>
      </c>
      <c r="V436">
        <v>5175688</v>
      </c>
      <c r="W436">
        <v>5248476</v>
      </c>
      <c r="X436">
        <v>4310599</v>
      </c>
      <c r="Y436">
        <v>2553063</v>
      </c>
      <c r="Z436">
        <v>1417512</v>
      </c>
      <c r="AA436">
        <v>647332</v>
      </c>
      <c r="AB436">
        <v>38066920</v>
      </c>
      <c r="AC436">
        <v>4617907</v>
      </c>
      <c r="AD436" s="9">
        <v>3.9662094816997113E-6</v>
      </c>
      <c r="AE436" s="9">
        <v>9.835998495485671E-7</v>
      </c>
      <c r="AF436" s="9">
        <v>8.9343356704959822E-7</v>
      </c>
      <c r="AG436" s="9">
        <v>9.0691497273088064E-7</v>
      </c>
      <c r="AH436" s="9">
        <v>9.6605514088175331E-7</v>
      </c>
      <c r="AI436" s="9">
        <v>4.3822244781151713E-6</v>
      </c>
      <c r="AJ436" s="9">
        <v>1.1135343371072094E-5</v>
      </c>
      <c r="AK436" s="9">
        <v>2.0759378049033649E-5</v>
      </c>
      <c r="AL436" s="9">
        <v>9.6648211796443339E-5</v>
      </c>
      <c r="AM436" s="9">
        <v>3.553045423368534E-4</v>
      </c>
      <c r="AN436" s="9">
        <v>1.368642380313406E-5</v>
      </c>
      <c r="AO436" s="9">
        <v>9.0950294148409665E-5</v>
      </c>
      <c r="AP436" s="8">
        <v>8.7325E-2</v>
      </c>
      <c r="AQ436" s="8" t="s">
        <v>5612</v>
      </c>
      <c r="AR436" s="37">
        <v>0</v>
      </c>
      <c r="AS436" s="37">
        <v>0</v>
      </c>
      <c r="AT436" s="37">
        <v>0.72400000000000009</v>
      </c>
      <c r="AU436" s="9">
        <v>3.6499999999999998E-4</v>
      </c>
      <c r="AV436" s="9">
        <v>9.8499999999999998E-4</v>
      </c>
      <c r="AW436" s="9">
        <v>6.6900000000000011E-4</v>
      </c>
      <c r="AX436" s="9">
        <v>9.0000000000000002E-6</v>
      </c>
      <c r="AY436" s="9">
        <v>3.2222222222222222E-6</v>
      </c>
      <c r="AZ436" s="9">
        <v>6.000000000000001E-6</v>
      </c>
    </row>
    <row r="437" spans="1:52" x14ac:dyDescent="0.2">
      <c r="A437" s="38" t="s">
        <v>7</v>
      </c>
      <c r="B437" s="7">
        <v>2014</v>
      </c>
      <c r="C437" s="3" t="s">
        <v>58</v>
      </c>
      <c r="D437" t="s">
        <v>103</v>
      </c>
      <c r="E437" t="s">
        <v>946</v>
      </c>
      <c r="F437">
        <v>10</v>
      </c>
      <c r="G437">
        <v>5</v>
      </c>
      <c r="H437">
        <v>5</v>
      </c>
      <c r="I437">
        <v>5</v>
      </c>
      <c r="J437">
        <v>5</v>
      </c>
      <c r="K437">
        <v>21</v>
      </c>
      <c r="L437">
        <v>39</v>
      </c>
      <c r="M437">
        <v>64</v>
      </c>
      <c r="N437">
        <v>113</v>
      </c>
      <c r="O437">
        <v>225</v>
      </c>
      <c r="P437">
        <v>492</v>
      </c>
      <c r="Q437">
        <v>402</v>
      </c>
      <c r="R437">
        <v>2521299</v>
      </c>
      <c r="S437">
        <v>5083368</v>
      </c>
      <c r="T437">
        <v>5596387</v>
      </c>
      <c r="U437">
        <v>5513196</v>
      </c>
      <c r="V437">
        <v>5175688</v>
      </c>
      <c r="W437">
        <v>5248476</v>
      </c>
      <c r="X437">
        <v>4310599</v>
      </c>
      <c r="Y437">
        <v>2553063</v>
      </c>
      <c r="Z437">
        <v>1417512</v>
      </c>
      <c r="AA437">
        <v>647332</v>
      </c>
      <c r="AB437">
        <v>38066920</v>
      </c>
      <c r="AC437">
        <v>4617907</v>
      </c>
      <c r="AD437" s="9">
        <v>3.9662094816997113E-6</v>
      </c>
      <c r="AE437" s="9">
        <v>9.835998495485671E-7</v>
      </c>
      <c r="AF437" s="9">
        <v>8.9343356704959822E-7</v>
      </c>
      <c r="AG437" s="9">
        <v>9.0691497273088064E-7</v>
      </c>
      <c r="AH437" s="9">
        <v>9.6605514088175331E-7</v>
      </c>
      <c r="AI437" s="9">
        <v>4.0011614800181993E-6</v>
      </c>
      <c r="AJ437" s="9">
        <v>9.0474664889960775E-6</v>
      </c>
      <c r="AK437" s="9">
        <v>2.5067928210153842E-5</v>
      </c>
      <c r="AL437" s="9">
        <v>7.9717138197066403E-5</v>
      </c>
      <c r="AM437" s="9">
        <v>3.4758053054692183E-4</v>
      </c>
      <c r="AN437" s="9">
        <v>1.2924607506990321E-5</v>
      </c>
      <c r="AO437" s="9">
        <v>8.7052424399192106E-5</v>
      </c>
      <c r="AP437" s="8">
        <v>6.2039999999999984E-2</v>
      </c>
      <c r="AQ437" s="8" t="s">
        <v>5612</v>
      </c>
      <c r="AR437" s="37">
        <v>0</v>
      </c>
      <c r="AS437" s="37">
        <v>0</v>
      </c>
      <c r="AT437" s="37">
        <v>0.7320000000000001</v>
      </c>
      <c r="AU437" s="9">
        <v>3.9500000000000001E-4</v>
      </c>
      <c r="AV437" s="9">
        <v>9.8499999999999998E-4</v>
      </c>
      <c r="AW437" s="9">
        <v>6.8000000000000005E-4</v>
      </c>
      <c r="AX437" s="9">
        <v>7.5000000000000002E-6</v>
      </c>
      <c r="AY437" s="9">
        <v>1.6388888888888889E-6</v>
      </c>
      <c r="AZ437" s="9">
        <v>2.4999999999999998E-6</v>
      </c>
    </row>
    <row r="438" spans="1:52" x14ac:dyDescent="0.2">
      <c r="A438" s="38" t="s">
        <v>7</v>
      </c>
      <c r="B438" s="7">
        <v>2014</v>
      </c>
      <c r="C438" s="3" t="s">
        <v>59</v>
      </c>
      <c r="D438" t="s">
        <v>103</v>
      </c>
      <c r="E438" t="s">
        <v>947</v>
      </c>
      <c r="F438">
        <v>10</v>
      </c>
      <c r="G438">
        <v>5</v>
      </c>
      <c r="H438">
        <v>5</v>
      </c>
      <c r="I438">
        <v>5</v>
      </c>
      <c r="J438">
        <v>5</v>
      </c>
      <c r="K438">
        <v>12</v>
      </c>
      <c r="L438">
        <v>37</v>
      </c>
      <c r="M438">
        <v>50</v>
      </c>
      <c r="N438">
        <v>123</v>
      </c>
      <c r="O438">
        <v>211</v>
      </c>
      <c r="P438">
        <v>463</v>
      </c>
      <c r="Q438">
        <v>384</v>
      </c>
      <c r="R438">
        <v>2521299</v>
      </c>
      <c r="S438">
        <v>5083368</v>
      </c>
      <c r="T438">
        <v>5596387</v>
      </c>
      <c r="U438">
        <v>5513196</v>
      </c>
      <c r="V438">
        <v>5175688</v>
      </c>
      <c r="W438">
        <v>5248476</v>
      </c>
      <c r="X438">
        <v>4310599</v>
      </c>
      <c r="Y438">
        <v>2553063</v>
      </c>
      <c r="Z438">
        <v>1417512</v>
      </c>
      <c r="AA438">
        <v>647332</v>
      </c>
      <c r="AB438">
        <v>38066920</v>
      </c>
      <c r="AC438">
        <v>4617907</v>
      </c>
      <c r="AD438" s="9">
        <v>3.9662094816997113E-6</v>
      </c>
      <c r="AE438" s="9">
        <v>9.835998495485671E-7</v>
      </c>
      <c r="AF438" s="9">
        <v>8.9343356704959822E-7</v>
      </c>
      <c r="AG438" s="9">
        <v>9.0691497273088064E-7</v>
      </c>
      <c r="AH438" s="9">
        <v>9.6605514088175331E-7</v>
      </c>
      <c r="AI438" s="9">
        <v>2.2863779885818282E-6</v>
      </c>
      <c r="AJ438" s="9">
        <v>8.5834938485347393E-6</v>
      </c>
      <c r="AK438" s="9">
        <v>1.9584318914182691E-5</v>
      </c>
      <c r="AL438" s="9">
        <v>8.6771752196806794E-5</v>
      </c>
      <c r="AM438" s="9">
        <v>3.2595329753511338E-4</v>
      </c>
      <c r="AN438" s="9">
        <v>1.2162791210846582E-5</v>
      </c>
      <c r="AO438" s="9">
        <v>8.3154554649974546E-5</v>
      </c>
      <c r="AP438" s="8">
        <v>5.3425E-2</v>
      </c>
      <c r="AQ438" s="8" t="s">
        <v>5612</v>
      </c>
      <c r="AR438" s="37">
        <v>0</v>
      </c>
      <c r="AS438" s="37">
        <v>0</v>
      </c>
      <c r="AT438" s="37">
        <v>0.7320000000000001</v>
      </c>
      <c r="AU438" s="9" t="s">
        <v>5612</v>
      </c>
      <c r="AV438" s="9" t="s">
        <v>5612</v>
      </c>
      <c r="AW438" s="9" t="s">
        <v>5612</v>
      </c>
      <c r="AX438" s="9" t="s">
        <v>5612</v>
      </c>
      <c r="AY438" s="9" t="s">
        <v>5612</v>
      </c>
      <c r="AZ438" s="9" t="s">
        <v>5612</v>
      </c>
    </row>
    <row r="439" spans="1:52" x14ac:dyDescent="0.2">
      <c r="A439" s="38" t="s">
        <v>7</v>
      </c>
      <c r="B439" s="7">
        <v>2014</v>
      </c>
      <c r="C439" s="3" t="s">
        <v>60</v>
      </c>
      <c r="D439" t="s">
        <v>103</v>
      </c>
      <c r="E439" t="s">
        <v>948</v>
      </c>
      <c r="F439">
        <v>10</v>
      </c>
      <c r="G439">
        <v>5</v>
      </c>
      <c r="H439">
        <v>5</v>
      </c>
      <c r="I439">
        <v>5</v>
      </c>
      <c r="J439">
        <v>5</v>
      </c>
      <c r="K439">
        <v>12</v>
      </c>
      <c r="L439">
        <v>21</v>
      </c>
      <c r="M439">
        <v>40</v>
      </c>
      <c r="N439">
        <v>106</v>
      </c>
      <c r="O439">
        <v>191</v>
      </c>
      <c r="P439">
        <v>400</v>
      </c>
      <c r="Q439">
        <v>337</v>
      </c>
      <c r="R439">
        <v>2521299</v>
      </c>
      <c r="S439">
        <v>5083368</v>
      </c>
      <c r="T439">
        <v>5596387</v>
      </c>
      <c r="U439">
        <v>5513196</v>
      </c>
      <c r="V439">
        <v>5175688</v>
      </c>
      <c r="W439">
        <v>5248476</v>
      </c>
      <c r="X439">
        <v>4310599</v>
      </c>
      <c r="Y439">
        <v>2553063</v>
      </c>
      <c r="Z439">
        <v>1417512</v>
      </c>
      <c r="AA439">
        <v>647332</v>
      </c>
      <c r="AB439">
        <v>38066920</v>
      </c>
      <c r="AC439">
        <v>4617907</v>
      </c>
      <c r="AD439" s="9">
        <v>3.9662094816997113E-6</v>
      </c>
      <c r="AE439" s="9">
        <v>9.835998495485671E-7</v>
      </c>
      <c r="AF439" s="9">
        <v>8.9343356704959822E-7</v>
      </c>
      <c r="AG439" s="9">
        <v>9.0691497273088064E-7</v>
      </c>
      <c r="AH439" s="9">
        <v>9.6605514088175331E-7</v>
      </c>
      <c r="AI439" s="9">
        <v>2.2863779885818282E-6</v>
      </c>
      <c r="AJ439" s="9">
        <v>4.8717127248440415E-6</v>
      </c>
      <c r="AK439" s="9">
        <v>1.5667455131346152E-5</v>
      </c>
      <c r="AL439" s="9">
        <v>7.4778908397248137E-5</v>
      </c>
      <c r="AM439" s="9">
        <v>2.9505725037538697E-4</v>
      </c>
      <c r="AN439" s="9">
        <v>1.0507810981292943E-5</v>
      </c>
      <c r="AO439" s="9">
        <v>7.2976783638128699E-5</v>
      </c>
      <c r="AP439" s="8">
        <v>4.9250000000000002E-2</v>
      </c>
      <c r="AQ439" s="8" t="s">
        <v>5612</v>
      </c>
      <c r="AR439" s="37" t="s">
        <v>5612</v>
      </c>
      <c r="AS439" s="37" t="s">
        <v>5612</v>
      </c>
      <c r="AT439" s="37" t="s">
        <v>5612</v>
      </c>
      <c r="AU439" s="9" t="s">
        <v>5612</v>
      </c>
      <c r="AV439" s="9" t="s">
        <v>5612</v>
      </c>
      <c r="AW439" s="9" t="s">
        <v>5612</v>
      </c>
      <c r="AX439" s="9" t="s">
        <v>5612</v>
      </c>
      <c r="AY439" s="9" t="s">
        <v>5612</v>
      </c>
      <c r="AZ439" s="9" t="s">
        <v>5612</v>
      </c>
    </row>
    <row r="440" spans="1:52" x14ac:dyDescent="0.2">
      <c r="A440" s="38" t="s">
        <v>7</v>
      </c>
      <c r="B440" s="7">
        <v>2014</v>
      </c>
      <c r="C440" s="3" t="s">
        <v>61</v>
      </c>
      <c r="D440" t="s">
        <v>103</v>
      </c>
      <c r="E440" t="s">
        <v>949</v>
      </c>
      <c r="F440">
        <v>10</v>
      </c>
      <c r="G440">
        <v>5</v>
      </c>
      <c r="H440">
        <v>5</v>
      </c>
      <c r="I440">
        <v>5</v>
      </c>
      <c r="J440">
        <v>5</v>
      </c>
      <c r="K440">
        <v>5</v>
      </c>
      <c r="L440">
        <v>31</v>
      </c>
      <c r="M440">
        <v>65</v>
      </c>
      <c r="N440">
        <v>110</v>
      </c>
      <c r="O440">
        <v>191</v>
      </c>
      <c r="P440">
        <v>432</v>
      </c>
      <c r="Q440">
        <v>366</v>
      </c>
      <c r="R440">
        <v>2521299</v>
      </c>
      <c r="S440">
        <v>5083368</v>
      </c>
      <c r="T440">
        <v>5596387</v>
      </c>
      <c r="U440">
        <v>5513196</v>
      </c>
      <c r="V440">
        <v>5175688</v>
      </c>
      <c r="W440">
        <v>5248476</v>
      </c>
      <c r="X440">
        <v>4310599</v>
      </c>
      <c r="Y440">
        <v>2553063</v>
      </c>
      <c r="Z440">
        <v>1417512</v>
      </c>
      <c r="AA440">
        <v>647332</v>
      </c>
      <c r="AB440">
        <v>38066920</v>
      </c>
      <c r="AC440">
        <v>4617907</v>
      </c>
      <c r="AD440" s="9">
        <v>3.9662094816997113E-6</v>
      </c>
      <c r="AE440" s="9">
        <v>9.835998495485671E-7</v>
      </c>
      <c r="AF440" s="9">
        <v>8.9343356704959822E-7</v>
      </c>
      <c r="AG440" s="9">
        <v>9.0691497273088064E-7</v>
      </c>
      <c r="AH440" s="9">
        <v>9.6605514088175331E-7</v>
      </c>
      <c r="AI440" s="9">
        <v>9.5265749524242843E-7</v>
      </c>
      <c r="AJ440" s="9">
        <v>7.1915759271507282E-6</v>
      </c>
      <c r="AK440" s="9">
        <v>2.5459614588437496E-5</v>
      </c>
      <c r="AL440" s="9">
        <v>7.7600753997144291E-5</v>
      </c>
      <c r="AM440" s="9">
        <v>2.9505725037538697E-4</v>
      </c>
      <c r="AN440" s="9">
        <v>1.1348435859796379E-5</v>
      </c>
      <c r="AO440" s="9">
        <v>7.9256684900756987E-5</v>
      </c>
      <c r="AP440" s="8">
        <v>3.7059999999999996E-2</v>
      </c>
      <c r="AQ440" s="8" t="s">
        <v>5612</v>
      </c>
      <c r="AR440" s="37" t="s">
        <v>5612</v>
      </c>
      <c r="AS440" s="37" t="s">
        <v>5612</v>
      </c>
      <c r="AT440" s="37" t="s">
        <v>5612</v>
      </c>
      <c r="AU440" s="9" t="s">
        <v>5612</v>
      </c>
      <c r="AV440" s="9" t="s">
        <v>5612</v>
      </c>
      <c r="AW440" s="9" t="s">
        <v>5612</v>
      </c>
      <c r="AX440" s="9" t="s">
        <v>5612</v>
      </c>
      <c r="AY440" s="9" t="s">
        <v>5612</v>
      </c>
      <c r="AZ440" s="9" t="s">
        <v>5612</v>
      </c>
    </row>
    <row r="441" spans="1:52" x14ac:dyDescent="0.2">
      <c r="A441" s="38" t="s">
        <v>7</v>
      </c>
      <c r="B441" s="7">
        <v>2014</v>
      </c>
      <c r="C441" s="3" t="s">
        <v>62</v>
      </c>
      <c r="D441" t="s">
        <v>103</v>
      </c>
      <c r="E441" t="s">
        <v>950</v>
      </c>
      <c r="F441">
        <v>10</v>
      </c>
      <c r="G441">
        <v>5</v>
      </c>
      <c r="H441">
        <v>5</v>
      </c>
      <c r="I441">
        <v>5</v>
      </c>
      <c r="J441">
        <v>5</v>
      </c>
      <c r="K441">
        <v>14</v>
      </c>
      <c r="L441">
        <v>29</v>
      </c>
      <c r="M441">
        <v>55</v>
      </c>
      <c r="N441">
        <v>86</v>
      </c>
      <c r="O441">
        <v>167</v>
      </c>
      <c r="P441">
        <v>381</v>
      </c>
      <c r="Q441">
        <v>308</v>
      </c>
      <c r="R441">
        <v>2521299</v>
      </c>
      <c r="S441">
        <v>5083368</v>
      </c>
      <c r="T441">
        <v>5596387</v>
      </c>
      <c r="U441">
        <v>5513196</v>
      </c>
      <c r="V441">
        <v>5175688</v>
      </c>
      <c r="W441">
        <v>5248476</v>
      </c>
      <c r="X441">
        <v>4310599</v>
      </c>
      <c r="Y441">
        <v>2553063</v>
      </c>
      <c r="Z441">
        <v>1417512</v>
      </c>
      <c r="AA441">
        <v>647332</v>
      </c>
      <c r="AB441">
        <v>38066920</v>
      </c>
      <c r="AC441">
        <v>4617907</v>
      </c>
      <c r="AD441" s="9">
        <v>3.9662094816997113E-6</v>
      </c>
      <c r="AE441" s="9">
        <v>9.835998495485671E-7</v>
      </c>
      <c r="AF441" s="9">
        <v>8.9343356704959822E-7</v>
      </c>
      <c r="AG441" s="9">
        <v>9.0691497273088064E-7</v>
      </c>
      <c r="AH441" s="9">
        <v>9.6605514088175331E-7</v>
      </c>
      <c r="AI441" s="9">
        <v>2.6674409866787998E-6</v>
      </c>
      <c r="AJ441" s="9">
        <v>6.7276032866893908E-6</v>
      </c>
      <c r="AK441" s="9">
        <v>2.1542750805600957E-5</v>
      </c>
      <c r="AL441" s="9">
        <v>6.0669680397767355E-5</v>
      </c>
      <c r="AM441" s="9">
        <v>2.5798199378371532E-4</v>
      </c>
      <c r="AN441" s="9">
        <v>1.0008689959681529E-5</v>
      </c>
      <c r="AO441" s="9">
        <v>6.6696882375500411E-5</v>
      </c>
      <c r="AP441" s="8">
        <v>2.8924999999999999E-2</v>
      </c>
      <c r="AQ441" s="8" t="s">
        <v>5612</v>
      </c>
      <c r="AR441" s="37">
        <v>2.5000000000000001E-2</v>
      </c>
      <c r="AS441" s="37">
        <v>2.3E-2</v>
      </c>
      <c r="AT441" s="37">
        <v>8.6999999999999994E-2</v>
      </c>
      <c r="AU441" s="9" t="s">
        <v>5612</v>
      </c>
      <c r="AV441" s="9" t="s">
        <v>5612</v>
      </c>
      <c r="AW441" s="9" t="s">
        <v>5612</v>
      </c>
      <c r="AX441" s="9" t="s">
        <v>5612</v>
      </c>
      <c r="AY441" s="9" t="s">
        <v>5612</v>
      </c>
      <c r="AZ441" s="9" t="s">
        <v>5612</v>
      </c>
    </row>
    <row r="442" spans="1:52" x14ac:dyDescent="0.2">
      <c r="A442" s="38" t="s">
        <v>7</v>
      </c>
      <c r="B442" s="7">
        <v>2014</v>
      </c>
      <c r="C442" s="3" t="s">
        <v>63</v>
      </c>
      <c r="D442" t="s">
        <v>103</v>
      </c>
      <c r="E442" t="s">
        <v>951</v>
      </c>
      <c r="F442">
        <v>10</v>
      </c>
      <c r="G442">
        <v>5</v>
      </c>
      <c r="H442">
        <v>5</v>
      </c>
      <c r="I442">
        <v>5</v>
      </c>
      <c r="J442">
        <v>5</v>
      </c>
      <c r="K442">
        <v>5</v>
      </c>
      <c r="L442">
        <v>30</v>
      </c>
      <c r="M442">
        <v>54</v>
      </c>
      <c r="N442">
        <v>86</v>
      </c>
      <c r="O442">
        <v>190</v>
      </c>
      <c r="P442">
        <v>395</v>
      </c>
      <c r="Q442">
        <v>330</v>
      </c>
      <c r="R442">
        <v>2521299</v>
      </c>
      <c r="S442">
        <v>5083368</v>
      </c>
      <c r="T442">
        <v>5596387</v>
      </c>
      <c r="U442">
        <v>5513196</v>
      </c>
      <c r="V442">
        <v>5175688</v>
      </c>
      <c r="W442">
        <v>5248476</v>
      </c>
      <c r="X442">
        <v>4310599</v>
      </c>
      <c r="Y442">
        <v>2553063</v>
      </c>
      <c r="Z442">
        <v>1417512</v>
      </c>
      <c r="AA442">
        <v>647332</v>
      </c>
      <c r="AB442">
        <v>38066920</v>
      </c>
      <c r="AC442">
        <v>4617907</v>
      </c>
      <c r="AD442" s="9">
        <v>3.9662094816997113E-6</v>
      </c>
      <c r="AE442" s="9">
        <v>9.835998495485671E-7</v>
      </c>
      <c r="AF442" s="9">
        <v>8.9343356704959822E-7</v>
      </c>
      <c r="AG442" s="9">
        <v>9.0691497273088064E-7</v>
      </c>
      <c r="AH442" s="9">
        <v>9.6605514088175331E-7</v>
      </c>
      <c r="AI442" s="9">
        <v>9.5265749524242843E-7</v>
      </c>
      <c r="AJ442" s="9">
        <v>6.9595896069200591E-6</v>
      </c>
      <c r="AK442" s="9">
        <v>2.1151064427317303E-5</v>
      </c>
      <c r="AL442" s="9">
        <v>6.0669680397767355E-5</v>
      </c>
      <c r="AM442" s="9">
        <v>2.9351244801740064E-4</v>
      </c>
      <c r="AN442" s="9">
        <v>1.0376463344026782E-5</v>
      </c>
      <c r="AO442" s="9">
        <v>7.1460945402321868E-5</v>
      </c>
      <c r="AP442" s="8">
        <v>4.4225E-2</v>
      </c>
      <c r="AQ442" s="8" t="s">
        <v>5612</v>
      </c>
      <c r="AR442" s="37">
        <v>9.1999999999999998E-2</v>
      </c>
      <c r="AS442" s="37">
        <v>0.14099999999999999</v>
      </c>
      <c r="AT442" s="37">
        <v>0.26100000000000001</v>
      </c>
      <c r="AU442" s="9" t="s">
        <v>5612</v>
      </c>
      <c r="AV442" s="9" t="s">
        <v>5612</v>
      </c>
      <c r="AW442" s="9" t="s">
        <v>5612</v>
      </c>
      <c r="AX442" s="9" t="s">
        <v>5612</v>
      </c>
      <c r="AY442" s="9" t="s">
        <v>5612</v>
      </c>
      <c r="AZ442" s="9" t="s">
        <v>5612</v>
      </c>
    </row>
    <row r="443" spans="1:52" x14ac:dyDescent="0.2">
      <c r="A443" s="38" t="s">
        <v>7</v>
      </c>
      <c r="B443" s="7">
        <v>2014</v>
      </c>
      <c r="C443" s="3" t="s">
        <v>64</v>
      </c>
      <c r="D443" t="s">
        <v>103</v>
      </c>
      <c r="E443" t="s">
        <v>952</v>
      </c>
      <c r="F443">
        <v>10</v>
      </c>
      <c r="G443">
        <v>5</v>
      </c>
      <c r="H443">
        <v>5</v>
      </c>
      <c r="I443">
        <v>5</v>
      </c>
      <c r="J443">
        <v>5</v>
      </c>
      <c r="K443">
        <v>13</v>
      </c>
      <c r="L443">
        <v>36</v>
      </c>
      <c r="M443">
        <v>47</v>
      </c>
      <c r="N443">
        <v>89</v>
      </c>
      <c r="O443">
        <v>175</v>
      </c>
      <c r="P443">
        <v>390</v>
      </c>
      <c r="Q443">
        <v>311</v>
      </c>
      <c r="R443">
        <v>2521299</v>
      </c>
      <c r="S443">
        <v>5083368</v>
      </c>
      <c r="T443">
        <v>5596387</v>
      </c>
      <c r="U443">
        <v>5513196</v>
      </c>
      <c r="V443">
        <v>5175688</v>
      </c>
      <c r="W443">
        <v>5248476</v>
      </c>
      <c r="X443">
        <v>4310599</v>
      </c>
      <c r="Y443">
        <v>2553063</v>
      </c>
      <c r="Z443">
        <v>1417512</v>
      </c>
      <c r="AA443">
        <v>647332</v>
      </c>
      <c r="AB443">
        <v>38066920</v>
      </c>
      <c r="AC443">
        <v>4617907</v>
      </c>
      <c r="AD443" s="9">
        <v>3.9662094816997113E-6</v>
      </c>
      <c r="AE443" s="9">
        <v>9.835998495485671E-7</v>
      </c>
      <c r="AF443" s="9">
        <v>8.9343356704959822E-7</v>
      </c>
      <c r="AG443" s="9">
        <v>9.0691497273088064E-7</v>
      </c>
      <c r="AH443" s="9">
        <v>9.6605514088175331E-7</v>
      </c>
      <c r="AI443" s="9">
        <v>2.4769094876303142E-6</v>
      </c>
      <c r="AJ443" s="9">
        <v>8.3515075283040702E-6</v>
      </c>
      <c r="AK443" s="9">
        <v>1.8409259779331729E-5</v>
      </c>
      <c r="AL443" s="9">
        <v>6.2786064597689467E-5</v>
      </c>
      <c r="AM443" s="9">
        <v>2.7034041264760585E-4</v>
      </c>
      <c r="AN443" s="9">
        <v>1.0245115706760621E-5</v>
      </c>
      <c r="AO443" s="9">
        <v>6.7346527333703344E-5</v>
      </c>
      <c r="AP443" s="8">
        <v>8.7399999999999992E-2</v>
      </c>
      <c r="AQ443" s="8" t="s">
        <v>5612</v>
      </c>
      <c r="AR443" s="37">
        <v>0.24</v>
      </c>
      <c r="AS443" s="37">
        <v>0.41000000000000003</v>
      </c>
      <c r="AT443" s="37">
        <v>0.47200000000000003</v>
      </c>
      <c r="AU443" s="9">
        <v>1.5E-5</v>
      </c>
      <c r="AV443" s="9">
        <v>2.9E-5</v>
      </c>
      <c r="AW443" s="9">
        <v>6.0000000000000002E-6</v>
      </c>
      <c r="AX443" s="9">
        <v>3.7500000000000005E-6</v>
      </c>
      <c r="AY443" s="9">
        <v>1.4166666666666669E-6</v>
      </c>
      <c r="AZ443" s="9">
        <v>1.5E-6</v>
      </c>
    </row>
    <row r="444" spans="1:52" x14ac:dyDescent="0.2">
      <c r="A444" s="38" t="s">
        <v>7</v>
      </c>
      <c r="B444" s="7">
        <v>2014</v>
      </c>
      <c r="C444" s="3" t="s">
        <v>65</v>
      </c>
      <c r="D444" t="s">
        <v>103</v>
      </c>
      <c r="E444" t="s">
        <v>953</v>
      </c>
      <c r="F444">
        <v>10</v>
      </c>
      <c r="G444">
        <v>5</v>
      </c>
      <c r="H444">
        <v>5</v>
      </c>
      <c r="I444">
        <v>5</v>
      </c>
      <c r="J444">
        <v>5</v>
      </c>
      <c r="K444">
        <v>11</v>
      </c>
      <c r="L444">
        <v>30</v>
      </c>
      <c r="M444">
        <v>61</v>
      </c>
      <c r="N444">
        <v>133</v>
      </c>
      <c r="O444">
        <v>203</v>
      </c>
      <c r="P444">
        <v>468</v>
      </c>
      <c r="Q444">
        <v>397</v>
      </c>
      <c r="R444">
        <v>2521299</v>
      </c>
      <c r="S444">
        <v>5083368</v>
      </c>
      <c r="T444">
        <v>5596387</v>
      </c>
      <c r="U444">
        <v>5513196</v>
      </c>
      <c r="V444">
        <v>5175688</v>
      </c>
      <c r="W444">
        <v>5248476</v>
      </c>
      <c r="X444">
        <v>4310599</v>
      </c>
      <c r="Y444">
        <v>2553063</v>
      </c>
      <c r="Z444">
        <v>1417512</v>
      </c>
      <c r="AA444">
        <v>647332</v>
      </c>
      <c r="AB444">
        <v>38066920</v>
      </c>
      <c r="AC444">
        <v>4617907</v>
      </c>
      <c r="AD444" s="9">
        <v>3.9662094816997113E-6</v>
      </c>
      <c r="AE444" s="9">
        <v>9.835998495485671E-7</v>
      </c>
      <c r="AF444" s="9">
        <v>8.9343356704959822E-7</v>
      </c>
      <c r="AG444" s="9">
        <v>9.0691497273088064E-7</v>
      </c>
      <c r="AH444" s="9">
        <v>9.6605514088175331E-7</v>
      </c>
      <c r="AI444" s="9">
        <v>2.0958464895333426E-6</v>
      </c>
      <c r="AJ444" s="9">
        <v>6.9595896069200591E-6</v>
      </c>
      <c r="AK444" s="9">
        <v>2.389286907530288E-5</v>
      </c>
      <c r="AL444" s="9">
        <v>9.3826366196547186E-5</v>
      </c>
      <c r="AM444" s="9">
        <v>3.135948786712228E-4</v>
      </c>
      <c r="AN444" s="9">
        <v>1.2294138848112745E-5</v>
      </c>
      <c r="AO444" s="9">
        <v>8.596968280218723E-5</v>
      </c>
      <c r="AP444" s="8">
        <v>9.8049999999999998E-2</v>
      </c>
      <c r="AQ444" s="8">
        <v>0.82099999999999995</v>
      </c>
      <c r="AR444" s="37">
        <v>0.33100000000000002</v>
      </c>
      <c r="AS444" s="37">
        <v>0.52300000000000002</v>
      </c>
      <c r="AT444" s="37">
        <v>0.55200000000000005</v>
      </c>
      <c r="AU444" s="9">
        <v>2.0000000000000002E-5</v>
      </c>
      <c r="AV444" s="9">
        <v>5.7000000000000003E-5</v>
      </c>
      <c r="AW444" s="9">
        <v>1.7E-5</v>
      </c>
      <c r="AX444" s="9">
        <v>1.2500000000000001E-6</v>
      </c>
      <c r="AY444" s="9">
        <v>1.5277777777777778E-6</v>
      </c>
      <c r="AZ444" s="9">
        <v>2.4999999999999998E-6</v>
      </c>
    </row>
    <row r="445" spans="1:52" x14ac:dyDescent="0.2">
      <c r="A445" s="38" t="s">
        <v>7</v>
      </c>
      <c r="B445" s="7">
        <v>2014</v>
      </c>
      <c r="C445" s="3" t="s">
        <v>66</v>
      </c>
      <c r="D445" t="s">
        <v>103</v>
      </c>
      <c r="E445" t="s">
        <v>954</v>
      </c>
      <c r="F445">
        <v>10</v>
      </c>
      <c r="G445">
        <v>5</v>
      </c>
      <c r="H445">
        <v>5</v>
      </c>
      <c r="I445">
        <v>5</v>
      </c>
      <c r="J445">
        <v>5</v>
      </c>
      <c r="K445">
        <v>16</v>
      </c>
      <c r="L445">
        <v>43</v>
      </c>
      <c r="M445">
        <v>66</v>
      </c>
      <c r="N445">
        <v>116</v>
      </c>
      <c r="O445">
        <v>231</v>
      </c>
      <c r="P445">
        <v>502</v>
      </c>
      <c r="Q445">
        <v>413</v>
      </c>
      <c r="R445">
        <v>2521299</v>
      </c>
      <c r="S445">
        <v>5083368</v>
      </c>
      <c r="T445">
        <v>5596387</v>
      </c>
      <c r="U445">
        <v>5513196</v>
      </c>
      <c r="V445">
        <v>5175688</v>
      </c>
      <c r="W445">
        <v>5248476</v>
      </c>
      <c r="X445">
        <v>4310599</v>
      </c>
      <c r="Y445">
        <v>2553063</v>
      </c>
      <c r="Z445">
        <v>1417512</v>
      </c>
      <c r="AA445">
        <v>647332</v>
      </c>
      <c r="AB445">
        <v>38066920</v>
      </c>
      <c r="AC445">
        <v>4617907</v>
      </c>
      <c r="AD445" s="9">
        <v>3.9662094816997113E-6</v>
      </c>
      <c r="AE445" s="9">
        <v>9.835998495485671E-7</v>
      </c>
      <c r="AF445" s="9">
        <v>8.9343356704959822E-7</v>
      </c>
      <c r="AG445" s="9">
        <v>9.0691497273088064E-7</v>
      </c>
      <c r="AH445" s="9">
        <v>9.6605514088175331E-7</v>
      </c>
      <c r="AI445" s="9">
        <v>3.048503984775771E-6</v>
      </c>
      <c r="AJ445" s="9">
        <v>9.9754117699187521E-6</v>
      </c>
      <c r="AK445" s="9">
        <v>2.585130096672115E-5</v>
      </c>
      <c r="AL445" s="9">
        <v>8.1833522396988529E-5</v>
      </c>
      <c r="AM445" s="9">
        <v>3.5684934469483974E-4</v>
      </c>
      <c r="AN445" s="9">
        <v>1.3187302781522645E-5</v>
      </c>
      <c r="AO445" s="9">
        <v>8.9434455912602834E-5</v>
      </c>
      <c r="AP445" s="8">
        <v>0.11565999999999999</v>
      </c>
      <c r="AQ445" s="8" t="s">
        <v>5612</v>
      </c>
      <c r="AR445" s="37">
        <v>0.374</v>
      </c>
      <c r="AS445" s="37">
        <v>0.56700000000000006</v>
      </c>
      <c r="AT445" s="37">
        <v>0.64500000000000002</v>
      </c>
      <c r="AU445" s="9">
        <v>5.4000000000000005E-5</v>
      </c>
      <c r="AV445" s="9">
        <v>3.4399999999999996E-4</v>
      </c>
      <c r="AW445" s="9">
        <v>9.800000000000001E-5</v>
      </c>
      <c r="AX445" s="9">
        <v>7.0000000000000007E-6</v>
      </c>
      <c r="AY445" s="9">
        <v>1.0355555555555554E-5</v>
      </c>
      <c r="AZ445" s="9">
        <v>1.6200000000000001E-5</v>
      </c>
    </row>
    <row r="446" spans="1:52" x14ac:dyDescent="0.2">
      <c r="A446" s="38" t="s">
        <v>7</v>
      </c>
      <c r="B446" s="7">
        <v>2015</v>
      </c>
      <c r="C446" s="3" t="s">
        <v>55</v>
      </c>
      <c r="D446" t="s">
        <v>104</v>
      </c>
      <c r="E446" t="s">
        <v>955</v>
      </c>
      <c r="F446">
        <v>10</v>
      </c>
      <c r="G446">
        <v>5</v>
      </c>
      <c r="H446">
        <v>5</v>
      </c>
      <c r="I446">
        <v>5</v>
      </c>
      <c r="J446">
        <v>14</v>
      </c>
      <c r="K446">
        <v>28</v>
      </c>
      <c r="L446">
        <v>48</v>
      </c>
      <c r="M446">
        <v>105</v>
      </c>
      <c r="N446">
        <v>221</v>
      </c>
      <c r="O446">
        <v>512</v>
      </c>
      <c r="P446">
        <v>953</v>
      </c>
      <c r="Q446">
        <v>838</v>
      </c>
      <c r="R446">
        <v>2511776</v>
      </c>
      <c r="S446">
        <v>5078066</v>
      </c>
      <c r="T446">
        <v>5573764</v>
      </c>
      <c r="U446">
        <v>5614338</v>
      </c>
      <c r="V446">
        <v>5177929</v>
      </c>
      <c r="W446">
        <v>5246215</v>
      </c>
      <c r="X446">
        <v>4422056</v>
      </c>
      <c r="Y446">
        <v>2688470</v>
      </c>
      <c r="Z446">
        <v>1446913</v>
      </c>
      <c r="AA446">
        <v>661937</v>
      </c>
      <c r="AB446">
        <v>38421464</v>
      </c>
      <c r="AC446">
        <v>4797320</v>
      </c>
      <c r="AD446" s="9">
        <v>3.9812467353776767E-6</v>
      </c>
      <c r="AE446" s="9">
        <v>9.8462682446427439E-7</v>
      </c>
      <c r="AF446" s="9">
        <v>8.9705986834031726E-7</v>
      </c>
      <c r="AG446" s="9">
        <v>8.9057694780755985E-7</v>
      </c>
      <c r="AH446" s="9">
        <v>2.7037836942144245E-6</v>
      </c>
      <c r="AI446" s="9">
        <v>5.337181186817544E-6</v>
      </c>
      <c r="AJ446" s="9">
        <v>1.0854679361817219E-5</v>
      </c>
      <c r="AK446" s="9">
        <v>3.9055671069418667E-5</v>
      </c>
      <c r="AL446" s="9">
        <v>1.5273896910180502E-4</v>
      </c>
      <c r="AM446" s="9">
        <v>7.7348750711925761E-4</v>
      </c>
      <c r="AN446" s="9">
        <v>2.480384401802076E-5</v>
      </c>
      <c r="AO446" s="9">
        <v>1.7468086348211085E-4</v>
      </c>
      <c r="AP446" s="8">
        <v>0.21304999999999999</v>
      </c>
      <c r="AQ446" s="8" t="s">
        <v>5612</v>
      </c>
      <c r="AR446" s="37">
        <v>0.40799999999999997</v>
      </c>
      <c r="AS446" s="37">
        <v>0.60200000000000009</v>
      </c>
      <c r="AT446" s="37">
        <v>0.66500000000000004</v>
      </c>
      <c r="AU446" s="9">
        <v>2.72E-4</v>
      </c>
      <c r="AV446" s="9">
        <v>3.6250000000000002E-3</v>
      </c>
      <c r="AW446" s="9">
        <v>1.32E-3</v>
      </c>
      <c r="AX446" s="9">
        <v>4.9500000000000011E-5</v>
      </c>
      <c r="AY446" s="9">
        <v>1.5644444444444443E-4</v>
      </c>
      <c r="AZ446" s="9">
        <v>2.8425E-4</v>
      </c>
    </row>
    <row r="447" spans="1:52" x14ac:dyDescent="0.2">
      <c r="A447" s="38" t="s">
        <v>7</v>
      </c>
      <c r="B447" s="7">
        <v>2015</v>
      </c>
      <c r="C447" s="3" t="s">
        <v>56</v>
      </c>
      <c r="D447" t="s">
        <v>104</v>
      </c>
      <c r="E447" t="s">
        <v>956</v>
      </c>
      <c r="F447">
        <v>10</v>
      </c>
      <c r="G447">
        <v>5</v>
      </c>
      <c r="H447">
        <v>5</v>
      </c>
      <c r="I447">
        <v>5</v>
      </c>
      <c r="J447">
        <v>5</v>
      </c>
      <c r="K447">
        <v>16</v>
      </c>
      <c r="L447">
        <v>47</v>
      </c>
      <c r="M447">
        <v>81</v>
      </c>
      <c r="N447">
        <v>158</v>
      </c>
      <c r="O447">
        <v>398</v>
      </c>
      <c r="P447">
        <v>730</v>
      </c>
      <c r="Q447">
        <v>637</v>
      </c>
      <c r="R447">
        <v>2511776</v>
      </c>
      <c r="S447">
        <v>5078066</v>
      </c>
      <c r="T447">
        <v>5573764</v>
      </c>
      <c r="U447">
        <v>5614338</v>
      </c>
      <c r="V447">
        <v>5177929</v>
      </c>
      <c r="W447">
        <v>5246215</v>
      </c>
      <c r="X447">
        <v>4422056</v>
      </c>
      <c r="Y447">
        <v>2688470</v>
      </c>
      <c r="Z447">
        <v>1446913</v>
      </c>
      <c r="AA447">
        <v>661937</v>
      </c>
      <c r="AB447">
        <v>38421464</v>
      </c>
      <c r="AC447">
        <v>4797320</v>
      </c>
      <c r="AD447" s="9">
        <v>3.9812467353776767E-6</v>
      </c>
      <c r="AE447" s="9">
        <v>9.8462682446427439E-7</v>
      </c>
      <c r="AF447" s="9">
        <v>8.9705986834031726E-7</v>
      </c>
      <c r="AG447" s="9">
        <v>8.9057694780755985E-7</v>
      </c>
      <c r="AH447" s="9">
        <v>9.6563703364800868E-7</v>
      </c>
      <c r="AI447" s="9">
        <v>3.0498178210385965E-6</v>
      </c>
      <c r="AJ447" s="9">
        <v>1.0628540208446026E-5</v>
      </c>
      <c r="AK447" s="9">
        <v>3.0128660539265829E-5</v>
      </c>
      <c r="AL447" s="9">
        <v>1.0919799600943527E-4</v>
      </c>
      <c r="AM447" s="9">
        <v>6.0126567936223533E-4</v>
      </c>
      <c r="AN447" s="9">
        <v>1.8999796572041085E-5</v>
      </c>
      <c r="AO447" s="9">
        <v>1.3278247021253532E-4</v>
      </c>
      <c r="AP447" s="8">
        <v>0.17125000000000001</v>
      </c>
      <c r="AQ447" s="8" t="s">
        <v>5612</v>
      </c>
      <c r="AR447" s="37">
        <v>0.42299999999999999</v>
      </c>
      <c r="AS447" s="37">
        <v>0.63500000000000001</v>
      </c>
      <c r="AT447" s="37">
        <v>0.67700000000000005</v>
      </c>
      <c r="AU447" s="9">
        <v>4.1100000000000002E-4</v>
      </c>
      <c r="AV447" s="9">
        <v>5.5589999999999997E-3</v>
      </c>
      <c r="AW447" s="9">
        <v>2.003E-3</v>
      </c>
      <c r="AX447" s="9">
        <v>3.4750000000000004E-5</v>
      </c>
      <c r="AY447" s="9">
        <v>9.3361111111111105E-5</v>
      </c>
      <c r="AZ447" s="9">
        <v>1.7075E-4</v>
      </c>
    </row>
    <row r="448" spans="1:52" x14ac:dyDescent="0.2">
      <c r="A448" s="38" t="s">
        <v>7</v>
      </c>
      <c r="B448" s="7">
        <v>2015</v>
      </c>
      <c r="C448" s="3" t="s">
        <v>57</v>
      </c>
      <c r="D448" t="s">
        <v>104</v>
      </c>
      <c r="E448" t="s">
        <v>957</v>
      </c>
      <c r="F448">
        <v>10</v>
      </c>
      <c r="G448">
        <v>5</v>
      </c>
      <c r="H448">
        <v>5</v>
      </c>
      <c r="I448">
        <v>5</v>
      </c>
      <c r="J448">
        <v>5</v>
      </c>
      <c r="K448">
        <v>11</v>
      </c>
      <c r="L448">
        <v>38</v>
      </c>
      <c r="M448">
        <v>89</v>
      </c>
      <c r="N448">
        <v>139</v>
      </c>
      <c r="O448">
        <v>277</v>
      </c>
      <c r="P448">
        <v>584</v>
      </c>
      <c r="Q448">
        <v>505</v>
      </c>
      <c r="R448">
        <v>2511776</v>
      </c>
      <c r="S448">
        <v>5078066</v>
      </c>
      <c r="T448">
        <v>5573764</v>
      </c>
      <c r="U448">
        <v>5614338</v>
      </c>
      <c r="V448">
        <v>5177929</v>
      </c>
      <c r="W448">
        <v>5246215</v>
      </c>
      <c r="X448">
        <v>4422056</v>
      </c>
      <c r="Y448">
        <v>2688470</v>
      </c>
      <c r="Z448">
        <v>1446913</v>
      </c>
      <c r="AA448">
        <v>661937</v>
      </c>
      <c r="AB448">
        <v>38421464</v>
      </c>
      <c r="AC448">
        <v>4797320</v>
      </c>
      <c r="AD448" s="9">
        <v>3.9812467353776767E-6</v>
      </c>
      <c r="AE448" s="9">
        <v>9.8462682446427439E-7</v>
      </c>
      <c r="AF448" s="9">
        <v>8.9705986834031726E-7</v>
      </c>
      <c r="AG448" s="9">
        <v>8.9057694780755985E-7</v>
      </c>
      <c r="AH448" s="9">
        <v>9.6563703364800868E-7</v>
      </c>
      <c r="AI448" s="9">
        <v>2.0967497519640352E-6</v>
      </c>
      <c r="AJ448" s="9">
        <v>8.5932878281052971E-6</v>
      </c>
      <c r="AK448" s="9">
        <v>3.3104330715983441E-5</v>
      </c>
      <c r="AL448" s="9">
        <v>9.6066591426022154E-5</v>
      </c>
      <c r="AM448" s="9">
        <v>4.1846882709381707E-4</v>
      </c>
      <c r="AN448" s="9">
        <v>1.519983725763287E-5</v>
      </c>
      <c r="AO448" s="9">
        <v>1.0526710746833648E-4</v>
      </c>
      <c r="AP448" s="8">
        <v>0.13040000000000002</v>
      </c>
      <c r="AQ448" s="8" t="s">
        <v>5612</v>
      </c>
      <c r="AR448" s="37">
        <v>0.438</v>
      </c>
      <c r="AS448" s="37">
        <v>0.64</v>
      </c>
      <c r="AT448" s="37">
        <v>0.69599999999999995</v>
      </c>
      <c r="AU448" s="9">
        <v>4.55E-4</v>
      </c>
      <c r="AV448" s="9">
        <v>5.8879999999999991E-3</v>
      </c>
      <c r="AW448" s="9">
        <v>2.1570000000000001E-3</v>
      </c>
      <c r="AX448" s="9">
        <v>9.0000000000000002E-6</v>
      </c>
      <c r="AY448" s="9">
        <v>1.5955555555555565E-5</v>
      </c>
      <c r="AZ448" s="9">
        <v>3.0599999999999998E-5</v>
      </c>
    </row>
    <row r="449" spans="1:52" x14ac:dyDescent="0.2">
      <c r="A449" s="38" t="s">
        <v>7</v>
      </c>
      <c r="B449" s="7">
        <v>2015</v>
      </c>
      <c r="C449" s="3" t="s">
        <v>58</v>
      </c>
      <c r="D449" t="s">
        <v>104</v>
      </c>
      <c r="E449" t="s">
        <v>958</v>
      </c>
      <c r="F449">
        <v>10</v>
      </c>
      <c r="G449">
        <v>5</v>
      </c>
      <c r="H449">
        <v>5</v>
      </c>
      <c r="I449">
        <v>5</v>
      </c>
      <c r="J449">
        <v>5</v>
      </c>
      <c r="K449">
        <v>16</v>
      </c>
      <c r="L449">
        <v>47</v>
      </c>
      <c r="M449">
        <v>75</v>
      </c>
      <c r="N449">
        <v>138</v>
      </c>
      <c r="O449">
        <v>238</v>
      </c>
      <c r="P449">
        <v>544</v>
      </c>
      <c r="Q449">
        <v>451</v>
      </c>
      <c r="R449">
        <v>2511776</v>
      </c>
      <c r="S449">
        <v>5078066</v>
      </c>
      <c r="T449">
        <v>5573764</v>
      </c>
      <c r="U449">
        <v>5614338</v>
      </c>
      <c r="V449">
        <v>5177929</v>
      </c>
      <c r="W449">
        <v>5246215</v>
      </c>
      <c r="X449">
        <v>4422056</v>
      </c>
      <c r="Y449">
        <v>2688470</v>
      </c>
      <c r="Z449">
        <v>1446913</v>
      </c>
      <c r="AA449">
        <v>661937</v>
      </c>
      <c r="AB449">
        <v>38421464</v>
      </c>
      <c r="AC449">
        <v>4797320</v>
      </c>
      <c r="AD449" s="9">
        <v>3.9812467353776767E-6</v>
      </c>
      <c r="AE449" s="9">
        <v>9.8462682446427439E-7</v>
      </c>
      <c r="AF449" s="9">
        <v>8.9705986834031726E-7</v>
      </c>
      <c r="AG449" s="9">
        <v>8.9057694780755985E-7</v>
      </c>
      <c r="AH449" s="9">
        <v>9.6563703364800868E-7</v>
      </c>
      <c r="AI449" s="9">
        <v>3.0498178210385965E-6</v>
      </c>
      <c r="AJ449" s="9">
        <v>1.0628540208446026E-5</v>
      </c>
      <c r="AK449" s="9">
        <v>2.7896907906727618E-5</v>
      </c>
      <c r="AL449" s="9">
        <v>9.5375464869000418E-5</v>
      </c>
      <c r="AM449" s="9">
        <v>3.5955083338746736E-4</v>
      </c>
      <c r="AN449" s="9">
        <v>1.4158752513959385E-5</v>
      </c>
      <c r="AO449" s="9">
        <v>9.4010822709346046E-5</v>
      </c>
      <c r="AP449" s="8">
        <v>9.3520000000000006E-2</v>
      </c>
      <c r="AQ449" s="8" t="s">
        <v>5612</v>
      </c>
      <c r="AR449" s="37">
        <v>0.441</v>
      </c>
      <c r="AS449" s="37">
        <v>0.64700000000000002</v>
      </c>
      <c r="AT449" s="37">
        <v>0.72</v>
      </c>
      <c r="AU449" s="9">
        <v>4.75E-4</v>
      </c>
      <c r="AV449" s="9">
        <v>5.9459999999999999E-3</v>
      </c>
      <c r="AW449" s="9">
        <v>2.1840000000000002E-3</v>
      </c>
      <c r="AX449" s="9">
        <v>5.0000000000000004E-6</v>
      </c>
      <c r="AY449" s="9">
        <v>3.972222222222221E-6</v>
      </c>
      <c r="AZ449" s="9">
        <v>6.5000000000000004E-6</v>
      </c>
    </row>
    <row r="450" spans="1:52" x14ac:dyDescent="0.2">
      <c r="A450" s="38" t="s">
        <v>7</v>
      </c>
      <c r="B450" s="7">
        <v>2015</v>
      </c>
      <c r="C450" s="3" t="s">
        <v>59</v>
      </c>
      <c r="D450" t="s">
        <v>104</v>
      </c>
      <c r="E450" t="s">
        <v>959</v>
      </c>
      <c r="F450">
        <v>10</v>
      </c>
      <c r="G450">
        <v>5</v>
      </c>
      <c r="H450">
        <v>5</v>
      </c>
      <c r="I450">
        <v>5</v>
      </c>
      <c r="J450">
        <v>5</v>
      </c>
      <c r="K450">
        <v>14</v>
      </c>
      <c r="L450">
        <v>33</v>
      </c>
      <c r="M450">
        <v>52</v>
      </c>
      <c r="N450">
        <v>123</v>
      </c>
      <c r="O450">
        <v>211</v>
      </c>
      <c r="P450">
        <v>463</v>
      </c>
      <c r="Q450">
        <v>386</v>
      </c>
      <c r="R450">
        <v>2511776</v>
      </c>
      <c r="S450">
        <v>5078066</v>
      </c>
      <c r="T450">
        <v>5573764</v>
      </c>
      <c r="U450">
        <v>5614338</v>
      </c>
      <c r="V450">
        <v>5177929</v>
      </c>
      <c r="W450">
        <v>5246215</v>
      </c>
      <c r="X450">
        <v>4422056</v>
      </c>
      <c r="Y450">
        <v>2688470</v>
      </c>
      <c r="Z450">
        <v>1446913</v>
      </c>
      <c r="AA450">
        <v>661937</v>
      </c>
      <c r="AB450">
        <v>38421464</v>
      </c>
      <c r="AC450">
        <v>4797320</v>
      </c>
      <c r="AD450" s="9">
        <v>3.9812467353776767E-6</v>
      </c>
      <c r="AE450" s="9">
        <v>9.8462682446427439E-7</v>
      </c>
      <c r="AF450" s="9">
        <v>8.9705986834031726E-7</v>
      </c>
      <c r="AG450" s="9">
        <v>8.9057694780755985E-7</v>
      </c>
      <c r="AH450" s="9">
        <v>9.6563703364800868E-7</v>
      </c>
      <c r="AI450" s="9">
        <v>2.668590593408772E-6</v>
      </c>
      <c r="AJ450" s="9">
        <v>7.4625920612493371E-6</v>
      </c>
      <c r="AK450" s="9">
        <v>1.9341856148664482E-5</v>
      </c>
      <c r="AL450" s="9">
        <v>8.5008566513674279E-5</v>
      </c>
      <c r="AM450" s="9">
        <v>3.1876145312922531E-4</v>
      </c>
      <c r="AN450" s="9">
        <v>1.205055590802058E-5</v>
      </c>
      <c r="AO450" s="9">
        <v>8.0461591055005707E-5</v>
      </c>
      <c r="AP450" s="8">
        <v>8.0649999999999999E-2</v>
      </c>
      <c r="AQ450" s="8" t="s">
        <v>5612</v>
      </c>
      <c r="AR450" s="37">
        <v>0.44200000000000006</v>
      </c>
      <c r="AS450" s="37">
        <v>0.64700000000000002</v>
      </c>
      <c r="AT450" s="37">
        <v>0.72</v>
      </c>
      <c r="AU450" s="9" t="s">
        <v>5612</v>
      </c>
      <c r="AV450" s="9" t="s">
        <v>5612</v>
      </c>
      <c r="AW450" s="9" t="s">
        <v>5612</v>
      </c>
      <c r="AX450" s="9" t="s">
        <v>5612</v>
      </c>
      <c r="AY450" s="9" t="s">
        <v>5612</v>
      </c>
      <c r="AZ450" s="9" t="s">
        <v>5612</v>
      </c>
    </row>
    <row r="451" spans="1:52" x14ac:dyDescent="0.2">
      <c r="A451" s="38" t="s">
        <v>7</v>
      </c>
      <c r="B451" s="7">
        <v>2015</v>
      </c>
      <c r="C451" s="3" t="s">
        <v>60</v>
      </c>
      <c r="D451" t="s">
        <v>104</v>
      </c>
      <c r="E451" t="s">
        <v>960</v>
      </c>
      <c r="F451">
        <v>10</v>
      </c>
      <c r="G451">
        <v>5</v>
      </c>
      <c r="H451">
        <v>5</v>
      </c>
      <c r="I451">
        <v>5</v>
      </c>
      <c r="J451">
        <v>5</v>
      </c>
      <c r="K451">
        <v>12</v>
      </c>
      <c r="L451">
        <v>37</v>
      </c>
      <c r="M451">
        <v>72</v>
      </c>
      <c r="N451">
        <v>105</v>
      </c>
      <c r="O451">
        <v>189</v>
      </c>
      <c r="P451">
        <v>445</v>
      </c>
      <c r="Q451">
        <v>366</v>
      </c>
      <c r="R451">
        <v>2511776</v>
      </c>
      <c r="S451">
        <v>5078066</v>
      </c>
      <c r="T451">
        <v>5573764</v>
      </c>
      <c r="U451">
        <v>5614338</v>
      </c>
      <c r="V451">
        <v>5177929</v>
      </c>
      <c r="W451">
        <v>5246215</v>
      </c>
      <c r="X451">
        <v>4422056</v>
      </c>
      <c r="Y451">
        <v>2688470</v>
      </c>
      <c r="Z451">
        <v>1446913</v>
      </c>
      <c r="AA451">
        <v>661937</v>
      </c>
      <c r="AB451">
        <v>38421464</v>
      </c>
      <c r="AC451">
        <v>4797320</v>
      </c>
      <c r="AD451" s="9">
        <v>3.9812467353776767E-6</v>
      </c>
      <c r="AE451" s="9">
        <v>9.8462682446427439E-7</v>
      </c>
      <c r="AF451" s="9">
        <v>8.9705986834031726E-7</v>
      </c>
      <c r="AG451" s="9">
        <v>8.9057694780755985E-7</v>
      </c>
      <c r="AH451" s="9">
        <v>9.6563703364800868E-7</v>
      </c>
      <c r="AI451" s="9">
        <v>2.2873633657789475E-6</v>
      </c>
      <c r="AJ451" s="9">
        <v>8.3671486747341057E-6</v>
      </c>
      <c r="AK451" s="9">
        <v>2.6781031590458514E-5</v>
      </c>
      <c r="AL451" s="9">
        <v>7.2568288487282932E-5</v>
      </c>
      <c r="AM451" s="9">
        <v>2.8552566180769471E-4</v>
      </c>
      <c r="AN451" s="9">
        <v>1.1582067773367512E-5</v>
      </c>
      <c r="AO451" s="9">
        <v>7.6292596699824067E-5</v>
      </c>
      <c r="AP451" s="8">
        <v>5.5549999999999995E-2</v>
      </c>
      <c r="AQ451" s="8" t="s">
        <v>5612</v>
      </c>
      <c r="AR451" s="37" t="s">
        <v>5612</v>
      </c>
      <c r="AS451" s="37" t="s">
        <v>5612</v>
      </c>
      <c r="AT451" s="37" t="s">
        <v>5612</v>
      </c>
      <c r="AU451" s="9" t="s">
        <v>5612</v>
      </c>
      <c r="AV451" s="9" t="s">
        <v>5612</v>
      </c>
      <c r="AW451" s="9" t="s">
        <v>5612</v>
      </c>
      <c r="AX451" s="9" t="s">
        <v>5612</v>
      </c>
      <c r="AY451" s="9" t="s">
        <v>5612</v>
      </c>
      <c r="AZ451" s="9" t="s">
        <v>5612</v>
      </c>
    </row>
    <row r="452" spans="1:52" x14ac:dyDescent="0.2">
      <c r="A452" s="38" t="s">
        <v>7</v>
      </c>
      <c r="B452" s="7">
        <v>2015</v>
      </c>
      <c r="C452" s="3" t="s">
        <v>61</v>
      </c>
      <c r="D452" t="s">
        <v>104</v>
      </c>
      <c r="E452" t="s">
        <v>961</v>
      </c>
      <c r="F452">
        <v>10</v>
      </c>
      <c r="G452">
        <v>5</v>
      </c>
      <c r="H452">
        <v>5</v>
      </c>
      <c r="I452">
        <v>5</v>
      </c>
      <c r="J452">
        <v>5</v>
      </c>
      <c r="K452">
        <v>10</v>
      </c>
      <c r="L452">
        <v>30</v>
      </c>
      <c r="M452">
        <v>60</v>
      </c>
      <c r="N452">
        <v>100</v>
      </c>
      <c r="O452">
        <v>174</v>
      </c>
      <c r="P452">
        <v>404</v>
      </c>
      <c r="Q452">
        <v>334</v>
      </c>
      <c r="R452">
        <v>2511776</v>
      </c>
      <c r="S452">
        <v>5078066</v>
      </c>
      <c r="T452">
        <v>5573764</v>
      </c>
      <c r="U452">
        <v>5614338</v>
      </c>
      <c r="V452">
        <v>5177929</v>
      </c>
      <c r="W452">
        <v>5246215</v>
      </c>
      <c r="X452">
        <v>4422056</v>
      </c>
      <c r="Y452">
        <v>2688470</v>
      </c>
      <c r="Z452">
        <v>1446913</v>
      </c>
      <c r="AA452">
        <v>661937</v>
      </c>
      <c r="AB452">
        <v>38421464</v>
      </c>
      <c r="AC452">
        <v>4797320</v>
      </c>
      <c r="AD452" s="9">
        <v>3.9812467353776767E-6</v>
      </c>
      <c r="AE452" s="9">
        <v>9.8462682446427439E-7</v>
      </c>
      <c r="AF452" s="9">
        <v>8.9705986834031726E-7</v>
      </c>
      <c r="AG452" s="9">
        <v>8.9057694780755985E-7</v>
      </c>
      <c r="AH452" s="9">
        <v>9.6563703364800868E-7</v>
      </c>
      <c r="AI452" s="9">
        <v>1.9061361381491228E-6</v>
      </c>
      <c r="AJ452" s="9">
        <v>6.7841746011357615E-6</v>
      </c>
      <c r="AK452" s="9">
        <v>2.2317526325382095E-5</v>
      </c>
      <c r="AL452" s="9">
        <v>6.911265570217421E-5</v>
      </c>
      <c r="AM452" s="9">
        <v>2.6286489499756019E-4</v>
      </c>
      <c r="AN452" s="9">
        <v>1.0514955911102189E-5</v>
      </c>
      <c r="AO452" s="9">
        <v>6.9622205731533445E-5</v>
      </c>
      <c r="AP452" s="8">
        <v>3.4540000000000001E-2</v>
      </c>
      <c r="AQ452" s="8" t="s">
        <v>5612</v>
      </c>
      <c r="AR452" s="37" t="s">
        <v>5612</v>
      </c>
      <c r="AS452" s="37" t="s">
        <v>5612</v>
      </c>
      <c r="AT452" s="37" t="s">
        <v>5612</v>
      </c>
      <c r="AU452" s="9" t="s">
        <v>5612</v>
      </c>
      <c r="AV452" s="9" t="s">
        <v>5612</v>
      </c>
      <c r="AW452" s="9" t="s">
        <v>5612</v>
      </c>
      <c r="AX452" s="9" t="s">
        <v>5612</v>
      </c>
      <c r="AY452" s="9" t="s">
        <v>5612</v>
      </c>
      <c r="AZ452" s="9" t="s">
        <v>5612</v>
      </c>
    </row>
    <row r="453" spans="1:52" x14ac:dyDescent="0.2">
      <c r="A453" s="38" t="s">
        <v>7</v>
      </c>
      <c r="B453" s="7">
        <v>2015</v>
      </c>
      <c r="C453" s="3" t="s">
        <v>62</v>
      </c>
      <c r="D453" t="s">
        <v>104</v>
      </c>
      <c r="E453" t="s">
        <v>962</v>
      </c>
      <c r="F453">
        <v>10</v>
      </c>
      <c r="G453">
        <v>5</v>
      </c>
      <c r="H453">
        <v>5</v>
      </c>
      <c r="I453">
        <v>5</v>
      </c>
      <c r="J453">
        <v>5</v>
      </c>
      <c r="K453">
        <v>5</v>
      </c>
      <c r="L453">
        <v>23</v>
      </c>
      <c r="M453">
        <v>52</v>
      </c>
      <c r="N453">
        <v>93</v>
      </c>
      <c r="O453">
        <v>172</v>
      </c>
      <c r="P453">
        <v>375</v>
      </c>
      <c r="Q453">
        <v>317</v>
      </c>
      <c r="R453">
        <v>2511776</v>
      </c>
      <c r="S453">
        <v>5078066</v>
      </c>
      <c r="T453">
        <v>5573764</v>
      </c>
      <c r="U453">
        <v>5614338</v>
      </c>
      <c r="V453">
        <v>5177929</v>
      </c>
      <c r="W453">
        <v>5246215</v>
      </c>
      <c r="X453">
        <v>4422056</v>
      </c>
      <c r="Y453">
        <v>2688470</v>
      </c>
      <c r="Z453">
        <v>1446913</v>
      </c>
      <c r="AA453">
        <v>661937</v>
      </c>
      <c r="AB453">
        <v>38421464</v>
      </c>
      <c r="AC453">
        <v>4797320</v>
      </c>
      <c r="AD453" s="9">
        <v>3.9812467353776767E-6</v>
      </c>
      <c r="AE453" s="9">
        <v>9.8462682446427439E-7</v>
      </c>
      <c r="AF453" s="9">
        <v>8.9705986834031726E-7</v>
      </c>
      <c r="AG453" s="9">
        <v>8.9057694780755985E-7</v>
      </c>
      <c r="AH453" s="9">
        <v>9.6563703364800868E-7</v>
      </c>
      <c r="AI453" s="9">
        <v>9.5306806907456138E-7</v>
      </c>
      <c r="AJ453" s="9">
        <v>5.2012005275374172E-6</v>
      </c>
      <c r="AK453" s="9">
        <v>1.9341856148664482E-5</v>
      </c>
      <c r="AL453" s="9">
        <v>6.4274769803022015E-5</v>
      </c>
      <c r="AM453" s="9">
        <v>2.5984345942287561E-4</v>
      </c>
      <c r="AN453" s="9">
        <v>9.7601694719389149E-6</v>
      </c>
      <c r="AO453" s="9">
        <v>6.6078560529629046E-5</v>
      </c>
      <c r="AP453" s="8">
        <v>3.5375000000000004E-2</v>
      </c>
      <c r="AQ453" s="8" t="s">
        <v>5612</v>
      </c>
      <c r="AR453" s="37">
        <v>2.7000000000000003E-2</v>
      </c>
      <c r="AS453" s="37">
        <v>1.8000000000000002E-2</v>
      </c>
      <c r="AT453" s="37">
        <v>8.1000000000000003E-2</v>
      </c>
      <c r="AU453" s="9" t="s">
        <v>5612</v>
      </c>
      <c r="AV453" s="9" t="s">
        <v>5612</v>
      </c>
      <c r="AW453" s="9" t="s">
        <v>5612</v>
      </c>
      <c r="AX453" s="9" t="s">
        <v>5612</v>
      </c>
      <c r="AY453" s="9" t="s">
        <v>5612</v>
      </c>
      <c r="AZ453" s="9" t="s">
        <v>5612</v>
      </c>
    </row>
    <row r="454" spans="1:52" x14ac:dyDescent="0.2">
      <c r="A454" s="38" t="s">
        <v>7</v>
      </c>
      <c r="B454" s="7">
        <v>2015</v>
      </c>
      <c r="C454" s="3" t="s">
        <v>63</v>
      </c>
      <c r="D454" t="s">
        <v>104</v>
      </c>
      <c r="E454" t="s">
        <v>963</v>
      </c>
      <c r="F454">
        <v>10</v>
      </c>
      <c r="G454">
        <v>5</v>
      </c>
      <c r="H454">
        <v>5</v>
      </c>
      <c r="I454">
        <v>5</v>
      </c>
      <c r="J454">
        <v>5</v>
      </c>
      <c r="K454">
        <v>12</v>
      </c>
      <c r="L454">
        <v>23</v>
      </c>
      <c r="M454">
        <v>71</v>
      </c>
      <c r="N454">
        <v>79</v>
      </c>
      <c r="O454">
        <v>188</v>
      </c>
      <c r="P454">
        <v>403</v>
      </c>
      <c r="Q454">
        <v>338</v>
      </c>
      <c r="R454">
        <v>2511776</v>
      </c>
      <c r="S454">
        <v>5078066</v>
      </c>
      <c r="T454">
        <v>5573764</v>
      </c>
      <c r="U454">
        <v>5614338</v>
      </c>
      <c r="V454">
        <v>5177929</v>
      </c>
      <c r="W454">
        <v>5246215</v>
      </c>
      <c r="X454">
        <v>4422056</v>
      </c>
      <c r="Y454">
        <v>2688470</v>
      </c>
      <c r="Z454">
        <v>1446913</v>
      </c>
      <c r="AA454">
        <v>661937</v>
      </c>
      <c r="AB454">
        <v>38421464</v>
      </c>
      <c r="AC454">
        <v>4797320</v>
      </c>
      <c r="AD454" s="9">
        <v>3.9812467353776767E-6</v>
      </c>
      <c r="AE454" s="9">
        <v>9.8462682446427439E-7</v>
      </c>
      <c r="AF454" s="9">
        <v>8.9705986834031726E-7</v>
      </c>
      <c r="AG454" s="9">
        <v>8.9057694780755985E-7</v>
      </c>
      <c r="AH454" s="9">
        <v>9.6563703364800868E-7</v>
      </c>
      <c r="AI454" s="9">
        <v>2.2873633657789475E-6</v>
      </c>
      <c r="AJ454" s="9">
        <v>5.2012005275374172E-6</v>
      </c>
      <c r="AK454" s="9">
        <v>2.6409072818368811E-5</v>
      </c>
      <c r="AL454" s="9">
        <v>5.4598998004717633E-5</v>
      </c>
      <c r="AM454" s="9">
        <v>2.8401494402035242E-4</v>
      </c>
      <c r="AN454" s="9">
        <v>1.0488928792510353E-5</v>
      </c>
      <c r="AO454" s="9">
        <v>7.0456004602569767E-5</v>
      </c>
      <c r="AP454" s="8">
        <v>3.8380000000000004E-2</v>
      </c>
      <c r="AQ454" s="8" t="s">
        <v>5612</v>
      </c>
      <c r="AR454" s="37">
        <v>8.6999999999999994E-2</v>
      </c>
      <c r="AS454" s="37">
        <v>0.14099999999999999</v>
      </c>
      <c r="AT454" s="37">
        <v>0.17199999999999999</v>
      </c>
      <c r="AU454" s="9" t="s">
        <v>5612</v>
      </c>
      <c r="AV454" s="9" t="s">
        <v>5612</v>
      </c>
      <c r="AW454" s="9" t="s">
        <v>5612</v>
      </c>
      <c r="AX454" s="9" t="s">
        <v>5612</v>
      </c>
      <c r="AY454" s="9" t="s">
        <v>5612</v>
      </c>
      <c r="AZ454" s="9" t="s">
        <v>5612</v>
      </c>
    </row>
    <row r="455" spans="1:52" x14ac:dyDescent="0.2">
      <c r="A455" s="38" t="s">
        <v>7</v>
      </c>
      <c r="B455" s="7">
        <v>2015</v>
      </c>
      <c r="C455" s="3" t="s">
        <v>64</v>
      </c>
      <c r="D455" t="s">
        <v>104</v>
      </c>
      <c r="E455" t="s">
        <v>964</v>
      </c>
      <c r="F455">
        <v>10</v>
      </c>
      <c r="G455">
        <v>5</v>
      </c>
      <c r="H455">
        <v>5</v>
      </c>
      <c r="I455">
        <v>5</v>
      </c>
      <c r="J455">
        <v>5</v>
      </c>
      <c r="K455">
        <v>15</v>
      </c>
      <c r="L455">
        <v>34</v>
      </c>
      <c r="M455">
        <v>64</v>
      </c>
      <c r="N455">
        <v>114</v>
      </c>
      <c r="O455">
        <v>184</v>
      </c>
      <c r="P455">
        <v>441</v>
      </c>
      <c r="Q455">
        <v>362</v>
      </c>
      <c r="R455">
        <v>2511776</v>
      </c>
      <c r="S455">
        <v>5078066</v>
      </c>
      <c r="T455">
        <v>5573764</v>
      </c>
      <c r="U455">
        <v>5614338</v>
      </c>
      <c r="V455">
        <v>5177929</v>
      </c>
      <c r="W455">
        <v>5246215</v>
      </c>
      <c r="X455">
        <v>4422056</v>
      </c>
      <c r="Y455">
        <v>2688470</v>
      </c>
      <c r="Z455">
        <v>1446913</v>
      </c>
      <c r="AA455">
        <v>661937</v>
      </c>
      <c r="AB455">
        <v>38421464</v>
      </c>
      <c r="AC455">
        <v>4797320</v>
      </c>
      <c r="AD455" s="9">
        <v>3.9812467353776767E-6</v>
      </c>
      <c r="AE455" s="9">
        <v>9.8462682446427439E-7</v>
      </c>
      <c r="AF455" s="9">
        <v>8.9705986834031726E-7</v>
      </c>
      <c r="AG455" s="9">
        <v>8.9057694780755985E-7</v>
      </c>
      <c r="AH455" s="9">
        <v>9.6563703364800868E-7</v>
      </c>
      <c r="AI455" s="9">
        <v>2.8592042072236842E-6</v>
      </c>
      <c r="AJ455" s="9">
        <v>7.6887312146205301E-6</v>
      </c>
      <c r="AK455" s="9">
        <v>2.3805361413740901E-5</v>
      </c>
      <c r="AL455" s="9">
        <v>7.8788427500478599E-5</v>
      </c>
      <c r="AM455" s="9">
        <v>2.779720728709832E-4</v>
      </c>
      <c r="AN455" s="9">
        <v>1.1477959299000163E-5</v>
      </c>
      <c r="AO455" s="9">
        <v>7.5458797828787744E-5</v>
      </c>
      <c r="AP455" s="8">
        <v>6.5074999999999994E-2</v>
      </c>
      <c r="AQ455" s="8" t="s">
        <v>5612</v>
      </c>
      <c r="AR455" s="37">
        <v>0.22800000000000001</v>
      </c>
      <c r="AS455" s="37">
        <v>0.378</v>
      </c>
      <c r="AT455" s="37">
        <v>0.40100000000000002</v>
      </c>
      <c r="AU455" s="9">
        <v>1.0000000000000001E-5</v>
      </c>
      <c r="AV455" s="9">
        <v>5.5999999999999999E-5</v>
      </c>
      <c r="AW455" s="9">
        <v>1.5999999999999999E-5</v>
      </c>
      <c r="AX455" s="9">
        <v>2.5000000000000002E-6</v>
      </c>
      <c r="AY455" s="9">
        <v>2.5833333333333333E-6</v>
      </c>
      <c r="AZ455" s="9">
        <v>3.9999999999999998E-6</v>
      </c>
    </row>
    <row r="456" spans="1:52" x14ac:dyDescent="0.2">
      <c r="A456" s="38" t="s">
        <v>7</v>
      </c>
      <c r="B456" s="7">
        <v>2015</v>
      </c>
      <c r="C456" s="3" t="s">
        <v>65</v>
      </c>
      <c r="D456" t="s">
        <v>104</v>
      </c>
      <c r="E456" t="s">
        <v>965</v>
      </c>
      <c r="F456">
        <v>10</v>
      </c>
      <c r="G456">
        <v>5</v>
      </c>
      <c r="H456">
        <v>5</v>
      </c>
      <c r="I456">
        <v>5</v>
      </c>
      <c r="J456">
        <v>5</v>
      </c>
      <c r="K456">
        <v>10</v>
      </c>
      <c r="L456">
        <v>26</v>
      </c>
      <c r="M456">
        <v>68</v>
      </c>
      <c r="N456">
        <v>123</v>
      </c>
      <c r="O456">
        <v>212</v>
      </c>
      <c r="P456">
        <v>469</v>
      </c>
      <c r="Q456">
        <v>403</v>
      </c>
      <c r="R456">
        <v>2511776</v>
      </c>
      <c r="S456">
        <v>5078066</v>
      </c>
      <c r="T456">
        <v>5573764</v>
      </c>
      <c r="U456">
        <v>5614338</v>
      </c>
      <c r="V456">
        <v>5177929</v>
      </c>
      <c r="W456">
        <v>5246215</v>
      </c>
      <c r="X456">
        <v>4422056</v>
      </c>
      <c r="Y456">
        <v>2688470</v>
      </c>
      <c r="Z456">
        <v>1446913</v>
      </c>
      <c r="AA456">
        <v>661937</v>
      </c>
      <c r="AB456">
        <v>38421464</v>
      </c>
      <c r="AC456">
        <v>4797320</v>
      </c>
      <c r="AD456" s="9">
        <v>3.9812467353776767E-6</v>
      </c>
      <c r="AE456" s="9">
        <v>9.8462682446427439E-7</v>
      </c>
      <c r="AF456" s="9">
        <v>8.9705986834031726E-7</v>
      </c>
      <c r="AG456" s="9">
        <v>8.9057694780755985E-7</v>
      </c>
      <c r="AH456" s="9">
        <v>9.6563703364800868E-7</v>
      </c>
      <c r="AI456" s="9">
        <v>1.9061361381491228E-6</v>
      </c>
      <c r="AJ456" s="9">
        <v>5.8796179876509928E-6</v>
      </c>
      <c r="AK456" s="9">
        <v>2.5293196502099707E-5</v>
      </c>
      <c r="AL456" s="9">
        <v>8.5008566513674279E-5</v>
      </c>
      <c r="AM456" s="9">
        <v>3.202721709165676E-4</v>
      </c>
      <c r="AN456" s="9">
        <v>1.2206718619571603E-5</v>
      </c>
      <c r="AO456" s="9">
        <v>8.4005236256910106E-5</v>
      </c>
      <c r="AP456" s="8">
        <v>8.4020000000000011E-2</v>
      </c>
      <c r="AQ456" s="8">
        <v>0.82599999999999996</v>
      </c>
      <c r="AR456" s="37">
        <v>0.32299999999999995</v>
      </c>
      <c r="AS456" s="37">
        <v>0.504</v>
      </c>
      <c r="AT456" s="37">
        <v>0.53600000000000003</v>
      </c>
      <c r="AU456" s="9">
        <v>1.5E-5</v>
      </c>
      <c r="AV456" s="9">
        <v>6.9999999999999994E-5</v>
      </c>
      <c r="AW456" s="9">
        <v>2.8E-5</v>
      </c>
      <c r="AX456" s="9">
        <v>1.2500000000000001E-6</v>
      </c>
      <c r="AY456" s="9">
        <v>1.1944444444444448E-6</v>
      </c>
      <c r="AZ456" s="9">
        <v>3.0000000000000001E-6</v>
      </c>
    </row>
    <row r="457" spans="1:52" x14ac:dyDescent="0.2">
      <c r="A457" s="38" t="s">
        <v>7</v>
      </c>
      <c r="B457" s="7">
        <v>2015</v>
      </c>
      <c r="C457" s="3" t="s">
        <v>66</v>
      </c>
      <c r="D457" t="s">
        <v>104</v>
      </c>
      <c r="E457" t="s">
        <v>966</v>
      </c>
      <c r="F457">
        <v>10</v>
      </c>
      <c r="G457">
        <v>5</v>
      </c>
      <c r="H457">
        <v>5</v>
      </c>
      <c r="I457">
        <v>5</v>
      </c>
      <c r="J457">
        <v>5</v>
      </c>
      <c r="K457">
        <v>21</v>
      </c>
      <c r="L457">
        <v>55</v>
      </c>
      <c r="M457">
        <v>80</v>
      </c>
      <c r="N457">
        <v>144</v>
      </c>
      <c r="O457">
        <v>262</v>
      </c>
      <c r="P457">
        <v>592</v>
      </c>
      <c r="Q457">
        <v>486</v>
      </c>
      <c r="R457">
        <v>2511776</v>
      </c>
      <c r="S457">
        <v>5078066</v>
      </c>
      <c r="T457">
        <v>5573764</v>
      </c>
      <c r="U457">
        <v>5614338</v>
      </c>
      <c r="V457">
        <v>5177929</v>
      </c>
      <c r="W457">
        <v>5246215</v>
      </c>
      <c r="X457">
        <v>4422056</v>
      </c>
      <c r="Y457">
        <v>2688470</v>
      </c>
      <c r="Z457">
        <v>1446913</v>
      </c>
      <c r="AA457">
        <v>661937</v>
      </c>
      <c r="AB457">
        <v>38421464</v>
      </c>
      <c r="AC457">
        <v>4797320</v>
      </c>
      <c r="AD457" s="9">
        <v>3.9812467353776767E-6</v>
      </c>
      <c r="AE457" s="9">
        <v>9.8462682446427439E-7</v>
      </c>
      <c r="AF457" s="9">
        <v>8.9705986834031726E-7</v>
      </c>
      <c r="AG457" s="9">
        <v>8.9057694780755985E-7</v>
      </c>
      <c r="AH457" s="9">
        <v>9.6563703364800868E-7</v>
      </c>
      <c r="AI457" s="9">
        <v>4.0028858901131582E-6</v>
      </c>
      <c r="AJ457" s="9">
        <v>1.2437653435415563E-5</v>
      </c>
      <c r="AK457" s="9">
        <v>2.9756701767176126E-5</v>
      </c>
      <c r="AL457" s="9">
        <v>9.9522224211130876E-5</v>
      </c>
      <c r="AM457" s="9">
        <v>3.958080602836826E-4</v>
      </c>
      <c r="AN457" s="9">
        <v>1.5408054206367567E-5</v>
      </c>
      <c r="AO457" s="9">
        <v>1.0130656283091392E-4</v>
      </c>
      <c r="AP457" s="8">
        <v>8.307500000000001E-2</v>
      </c>
      <c r="AQ457" s="8" t="s">
        <v>5612</v>
      </c>
      <c r="AR457" s="37">
        <v>0.36600000000000005</v>
      </c>
      <c r="AS457" s="37">
        <v>0.55200000000000005</v>
      </c>
      <c r="AT457" s="37">
        <v>0.59100000000000008</v>
      </c>
      <c r="AU457" s="9">
        <v>3.8999999999999999E-5</v>
      </c>
      <c r="AV457" s="9">
        <v>2.3699999999999999E-4</v>
      </c>
      <c r="AW457" s="9">
        <v>8.1999999999999987E-5</v>
      </c>
      <c r="AX457" s="9">
        <v>5.0000000000000004E-6</v>
      </c>
      <c r="AY457" s="9">
        <v>6.7111111111111089E-6</v>
      </c>
      <c r="AZ457" s="9">
        <v>1.08E-5</v>
      </c>
    </row>
    <row r="458" spans="1:52" x14ac:dyDescent="0.2">
      <c r="A458" s="38" t="s">
        <v>7</v>
      </c>
      <c r="B458" s="7">
        <v>2016</v>
      </c>
      <c r="C458" s="3" t="s">
        <v>55</v>
      </c>
      <c r="D458" t="s">
        <v>105</v>
      </c>
      <c r="E458" t="s">
        <v>967</v>
      </c>
      <c r="F458">
        <v>10</v>
      </c>
      <c r="G458">
        <v>5</v>
      </c>
      <c r="H458">
        <v>5</v>
      </c>
      <c r="I458">
        <v>5</v>
      </c>
      <c r="J458">
        <v>5</v>
      </c>
      <c r="K458">
        <v>21</v>
      </c>
      <c r="L458">
        <v>62</v>
      </c>
      <c r="M458">
        <v>88</v>
      </c>
      <c r="N458">
        <v>151</v>
      </c>
      <c r="O458">
        <v>340</v>
      </c>
      <c r="P458">
        <v>692</v>
      </c>
      <c r="Q458">
        <v>579</v>
      </c>
      <c r="R458">
        <v>2499561</v>
      </c>
      <c r="S458">
        <v>5075767</v>
      </c>
      <c r="T458">
        <v>5524466</v>
      </c>
      <c r="U458">
        <v>5701167</v>
      </c>
      <c r="V458">
        <v>5159031</v>
      </c>
      <c r="W458">
        <v>5215194</v>
      </c>
      <c r="X458">
        <v>4502038</v>
      </c>
      <c r="Y458">
        <v>2822406</v>
      </c>
      <c r="Z458">
        <v>1475866</v>
      </c>
      <c r="AA458">
        <v>678710</v>
      </c>
      <c r="AB458">
        <v>38654206</v>
      </c>
      <c r="AC458">
        <v>4976982</v>
      </c>
      <c r="AD458" s="9">
        <v>4.0007025233631023E-6</v>
      </c>
      <c r="AE458" s="9">
        <v>9.8507279786483504E-7</v>
      </c>
      <c r="AF458" s="9">
        <v>9.0506485151687062E-7</v>
      </c>
      <c r="AG458" s="9">
        <v>8.7701342549692016E-7</v>
      </c>
      <c r="AH458" s="9">
        <v>9.6917424997058546E-7</v>
      </c>
      <c r="AI458" s="9">
        <v>4.0266958429542604E-6</v>
      </c>
      <c r="AJ458" s="9">
        <v>1.3771540799966592E-5</v>
      </c>
      <c r="AK458" s="9">
        <v>3.1179072039954562E-5</v>
      </c>
      <c r="AL458" s="9">
        <v>1.0231281159671677E-4</v>
      </c>
      <c r="AM458" s="9">
        <v>5.0095033224794097E-4</v>
      </c>
      <c r="AN458" s="9">
        <v>1.7902320901378752E-5</v>
      </c>
      <c r="AO458" s="9">
        <v>1.1633556239504181E-4</v>
      </c>
      <c r="AP458" s="8">
        <v>0.11410000000000001</v>
      </c>
      <c r="AQ458" s="8" t="s">
        <v>5612</v>
      </c>
      <c r="AR458" s="37">
        <v>0.39400000000000002</v>
      </c>
      <c r="AS458" s="37">
        <v>0.57000000000000006</v>
      </c>
      <c r="AT458" s="37">
        <v>0.66599999999999993</v>
      </c>
      <c r="AU458" s="9">
        <v>9.3000000000000011E-5</v>
      </c>
      <c r="AV458" s="9">
        <v>5.0299999999999997E-4</v>
      </c>
      <c r="AW458" s="9">
        <v>2.0600000000000002E-4</v>
      </c>
      <c r="AX458" s="9">
        <v>1.375E-5</v>
      </c>
      <c r="AY458" s="9">
        <v>1.777777777777778E-5</v>
      </c>
      <c r="AZ458" s="9">
        <v>3.0999999999999995E-5</v>
      </c>
    </row>
    <row r="459" spans="1:52" x14ac:dyDescent="0.2">
      <c r="A459" s="38" t="s">
        <v>7</v>
      </c>
      <c r="B459" s="7">
        <v>2016</v>
      </c>
      <c r="C459" s="3" t="s">
        <v>56</v>
      </c>
      <c r="D459" t="s">
        <v>105</v>
      </c>
      <c r="E459" t="s">
        <v>968</v>
      </c>
      <c r="F459">
        <v>10</v>
      </c>
      <c r="G459">
        <v>5</v>
      </c>
      <c r="H459">
        <v>5</v>
      </c>
      <c r="I459">
        <v>5</v>
      </c>
      <c r="J459">
        <v>13</v>
      </c>
      <c r="K459">
        <v>32</v>
      </c>
      <c r="L459">
        <v>66</v>
      </c>
      <c r="M459">
        <v>114</v>
      </c>
      <c r="N459">
        <v>151</v>
      </c>
      <c r="O459">
        <v>285</v>
      </c>
      <c r="P459">
        <v>686</v>
      </c>
      <c r="Q459">
        <v>550</v>
      </c>
      <c r="R459">
        <v>2499561</v>
      </c>
      <c r="S459">
        <v>5075767</v>
      </c>
      <c r="T459">
        <v>5524466</v>
      </c>
      <c r="U459">
        <v>5701167</v>
      </c>
      <c r="V459">
        <v>5159031</v>
      </c>
      <c r="W459">
        <v>5215194</v>
      </c>
      <c r="X459">
        <v>4502038</v>
      </c>
      <c r="Y459">
        <v>2822406</v>
      </c>
      <c r="Z459">
        <v>1475866</v>
      </c>
      <c r="AA459">
        <v>678710</v>
      </c>
      <c r="AB459">
        <v>38654206</v>
      </c>
      <c r="AC459">
        <v>4976982</v>
      </c>
      <c r="AD459" s="9">
        <v>4.0007025233631023E-6</v>
      </c>
      <c r="AE459" s="9">
        <v>9.8507279786483504E-7</v>
      </c>
      <c r="AF459" s="9">
        <v>9.0506485151687062E-7</v>
      </c>
      <c r="AG459" s="9">
        <v>8.7701342549692016E-7</v>
      </c>
      <c r="AH459" s="9">
        <v>2.5198530499235226E-6</v>
      </c>
      <c r="AI459" s="9">
        <v>6.1359174749779203E-6</v>
      </c>
      <c r="AJ459" s="9">
        <v>1.4660027303190243E-5</v>
      </c>
      <c r="AK459" s="9">
        <v>4.0391070597213866E-5</v>
      </c>
      <c r="AL459" s="9">
        <v>1.0231281159671677E-4</v>
      </c>
      <c r="AM459" s="9">
        <v>4.1991424909018578E-4</v>
      </c>
      <c r="AN459" s="9">
        <v>1.7747098465817664E-5</v>
      </c>
      <c r="AO459" s="9">
        <v>1.1050873802637823E-4</v>
      </c>
      <c r="AP459" s="8">
        <v>0.18085000000000001</v>
      </c>
      <c r="AQ459" s="8" t="s">
        <v>5612</v>
      </c>
      <c r="AR459" s="37">
        <v>0.41100000000000003</v>
      </c>
      <c r="AS459" s="37">
        <v>0.59</v>
      </c>
      <c r="AT459" s="37">
        <v>0.67599999999999993</v>
      </c>
      <c r="AU459" s="9">
        <v>2.0699999999999999E-4</v>
      </c>
      <c r="AV459" s="9">
        <v>9.5E-4</v>
      </c>
      <c r="AW459" s="9">
        <v>4.1799999999999997E-4</v>
      </c>
      <c r="AX459" s="9">
        <v>2.8499999999999998E-5</v>
      </c>
      <c r="AY459" s="9">
        <v>3.2611111111111106E-5</v>
      </c>
      <c r="AZ459" s="9">
        <v>5.2999999999999994E-5</v>
      </c>
    </row>
    <row r="460" spans="1:52" x14ac:dyDescent="0.2">
      <c r="A460" s="38" t="s">
        <v>7</v>
      </c>
      <c r="B460" s="7">
        <v>2016</v>
      </c>
      <c r="C460" s="3" t="s">
        <v>57</v>
      </c>
      <c r="D460" t="s">
        <v>105</v>
      </c>
      <c r="E460" t="s">
        <v>969</v>
      </c>
      <c r="F460">
        <v>10</v>
      </c>
      <c r="G460">
        <v>5</v>
      </c>
      <c r="H460">
        <v>5</v>
      </c>
      <c r="I460">
        <v>5</v>
      </c>
      <c r="J460">
        <v>16</v>
      </c>
      <c r="K460">
        <v>38</v>
      </c>
      <c r="L460">
        <v>75</v>
      </c>
      <c r="M460">
        <v>108</v>
      </c>
      <c r="N460">
        <v>177</v>
      </c>
      <c r="O460">
        <v>313</v>
      </c>
      <c r="P460">
        <v>752</v>
      </c>
      <c r="Q460">
        <v>598</v>
      </c>
      <c r="R460">
        <v>2499561</v>
      </c>
      <c r="S460">
        <v>5075767</v>
      </c>
      <c r="T460">
        <v>5524466</v>
      </c>
      <c r="U460">
        <v>5701167</v>
      </c>
      <c r="V460">
        <v>5159031</v>
      </c>
      <c r="W460">
        <v>5215194</v>
      </c>
      <c r="X460">
        <v>4502038</v>
      </c>
      <c r="Y460">
        <v>2822406</v>
      </c>
      <c r="Z460">
        <v>1475866</v>
      </c>
      <c r="AA460">
        <v>678710</v>
      </c>
      <c r="AB460">
        <v>38654206</v>
      </c>
      <c r="AC460">
        <v>4976982</v>
      </c>
      <c r="AD460" s="9">
        <v>4.0007025233631023E-6</v>
      </c>
      <c r="AE460" s="9">
        <v>9.8507279786483504E-7</v>
      </c>
      <c r="AF460" s="9">
        <v>9.0506485151687062E-7</v>
      </c>
      <c r="AG460" s="9">
        <v>8.7701342549692016E-7</v>
      </c>
      <c r="AH460" s="9">
        <v>3.1013575999058739E-6</v>
      </c>
      <c r="AI460" s="9">
        <v>7.2864020015362805E-6</v>
      </c>
      <c r="AJ460" s="9">
        <v>1.665912193544346E-5</v>
      </c>
      <c r="AK460" s="9">
        <v>3.8265224776307871E-5</v>
      </c>
      <c r="AL460" s="9">
        <v>1.1992958710343622E-4</v>
      </c>
      <c r="AM460" s="9">
        <v>4.6116898233413388E-4</v>
      </c>
      <c r="AN460" s="9">
        <v>1.9454545256989628E-5</v>
      </c>
      <c r="AO460" s="9">
        <v>1.2015313698140761E-4</v>
      </c>
      <c r="AP460" s="8">
        <v>0.13973999999999998</v>
      </c>
      <c r="AQ460" s="8" t="s">
        <v>5612</v>
      </c>
      <c r="AR460" s="37">
        <v>0.42200000000000004</v>
      </c>
      <c r="AS460" s="37">
        <v>0.6</v>
      </c>
      <c r="AT460" s="37">
        <v>0.70000000000000007</v>
      </c>
      <c r="AU460" s="9">
        <v>3.3500000000000001E-4</v>
      </c>
      <c r="AV460" s="9">
        <v>1.635E-3</v>
      </c>
      <c r="AW460" s="9">
        <v>7.4400000000000009E-4</v>
      </c>
      <c r="AX460" s="9">
        <v>2.5599999999999999E-5</v>
      </c>
      <c r="AY460" s="9">
        <v>3.7800000000000004E-5</v>
      </c>
      <c r="AZ460" s="9">
        <v>6.5199999999999999E-5</v>
      </c>
    </row>
    <row r="461" spans="1:52" x14ac:dyDescent="0.2">
      <c r="A461" s="38" t="s">
        <v>7</v>
      </c>
      <c r="B461" s="7">
        <v>2016</v>
      </c>
      <c r="C461" s="3" t="s">
        <v>58</v>
      </c>
      <c r="D461" t="s">
        <v>105</v>
      </c>
      <c r="E461" t="s">
        <v>970</v>
      </c>
      <c r="F461">
        <v>10</v>
      </c>
      <c r="G461">
        <v>5</v>
      </c>
      <c r="H461">
        <v>5</v>
      </c>
      <c r="I461">
        <v>5</v>
      </c>
      <c r="J461">
        <v>10</v>
      </c>
      <c r="K461">
        <v>16</v>
      </c>
      <c r="L461">
        <v>47</v>
      </c>
      <c r="M461">
        <v>78</v>
      </c>
      <c r="N461">
        <v>118</v>
      </c>
      <c r="O461">
        <v>238</v>
      </c>
      <c r="P461">
        <v>532</v>
      </c>
      <c r="Q461">
        <v>434</v>
      </c>
      <c r="R461">
        <v>2499561</v>
      </c>
      <c r="S461">
        <v>5075767</v>
      </c>
      <c r="T461">
        <v>5524466</v>
      </c>
      <c r="U461">
        <v>5701167</v>
      </c>
      <c r="V461">
        <v>5159031</v>
      </c>
      <c r="W461">
        <v>5215194</v>
      </c>
      <c r="X461">
        <v>4502038</v>
      </c>
      <c r="Y461">
        <v>2822406</v>
      </c>
      <c r="Z461">
        <v>1475866</v>
      </c>
      <c r="AA461">
        <v>678710</v>
      </c>
      <c r="AB461">
        <v>38654206</v>
      </c>
      <c r="AC461">
        <v>4976982</v>
      </c>
      <c r="AD461" s="9">
        <v>4.0007025233631023E-6</v>
      </c>
      <c r="AE461" s="9">
        <v>9.8507279786483504E-7</v>
      </c>
      <c r="AF461" s="9">
        <v>9.0506485151687062E-7</v>
      </c>
      <c r="AG461" s="9">
        <v>8.7701342549692016E-7</v>
      </c>
      <c r="AH461" s="9">
        <v>1.9383484999411709E-6</v>
      </c>
      <c r="AI461" s="9">
        <v>3.0679587374889602E-6</v>
      </c>
      <c r="AJ461" s="9">
        <v>1.0439716412877901E-5</v>
      </c>
      <c r="AK461" s="9">
        <v>2.7635995671777908E-5</v>
      </c>
      <c r="AL461" s="9">
        <v>7.9953058068957478E-5</v>
      </c>
      <c r="AM461" s="9">
        <v>3.5066523257355867E-4</v>
      </c>
      <c r="AN461" s="9">
        <v>1.3763055953083087E-5</v>
      </c>
      <c r="AO461" s="9">
        <v>8.720144055172392E-5</v>
      </c>
      <c r="AP461" s="8">
        <v>8.0350000000000005E-2</v>
      </c>
      <c r="AQ461" s="8" t="s">
        <v>5612</v>
      </c>
      <c r="AR461" s="37">
        <v>0.42799999999999999</v>
      </c>
      <c r="AS461" s="37">
        <v>0.61099999999999999</v>
      </c>
      <c r="AT461" s="37">
        <v>0.70000000000000007</v>
      </c>
      <c r="AU461" s="9">
        <v>3.7399999999999998E-4</v>
      </c>
      <c r="AV461" s="9">
        <v>1.8019999999999998E-3</v>
      </c>
      <c r="AW461" s="9">
        <v>8.4000000000000003E-4</v>
      </c>
      <c r="AX461" s="9">
        <v>1.0000000000000001E-5</v>
      </c>
      <c r="AY461" s="9">
        <v>1.3333333333333333E-5</v>
      </c>
      <c r="AZ461" s="9">
        <v>2.4000000000000001E-5</v>
      </c>
    </row>
    <row r="462" spans="1:52" x14ac:dyDescent="0.2">
      <c r="A462" s="38" t="s">
        <v>7</v>
      </c>
      <c r="B462" s="7">
        <v>2016</v>
      </c>
      <c r="C462" s="3" t="s">
        <v>59</v>
      </c>
      <c r="D462" t="s">
        <v>105</v>
      </c>
      <c r="E462" t="s">
        <v>971</v>
      </c>
      <c r="F462">
        <v>10</v>
      </c>
      <c r="G462">
        <v>5</v>
      </c>
      <c r="H462">
        <v>5</v>
      </c>
      <c r="I462">
        <v>5</v>
      </c>
      <c r="J462">
        <v>10</v>
      </c>
      <c r="K462">
        <v>13</v>
      </c>
      <c r="L462">
        <v>45</v>
      </c>
      <c r="M462">
        <v>61</v>
      </c>
      <c r="N462">
        <v>105</v>
      </c>
      <c r="O462">
        <v>191</v>
      </c>
      <c r="P462">
        <v>450</v>
      </c>
      <c r="Q462">
        <v>357</v>
      </c>
      <c r="R462">
        <v>2499561</v>
      </c>
      <c r="S462">
        <v>5075767</v>
      </c>
      <c r="T462">
        <v>5524466</v>
      </c>
      <c r="U462">
        <v>5701167</v>
      </c>
      <c r="V462">
        <v>5159031</v>
      </c>
      <c r="W462">
        <v>5215194</v>
      </c>
      <c r="X462">
        <v>4502038</v>
      </c>
      <c r="Y462">
        <v>2822406</v>
      </c>
      <c r="Z462">
        <v>1475866</v>
      </c>
      <c r="AA462">
        <v>678710</v>
      </c>
      <c r="AB462">
        <v>38654206</v>
      </c>
      <c r="AC462">
        <v>4976982</v>
      </c>
      <c r="AD462" s="9">
        <v>4.0007025233631023E-6</v>
      </c>
      <c r="AE462" s="9">
        <v>9.8507279786483504E-7</v>
      </c>
      <c r="AF462" s="9">
        <v>9.0506485151687062E-7</v>
      </c>
      <c r="AG462" s="9">
        <v>8.7701342549692016E-7</v>
      </c>
      <c r="AH462" s="9">
        <v>1.9383484999411709E-6</v>
      </c>
      <c r="AI462" s="9">
        <v>2.4927164742097801E-6</v>
      </c>
      <c r="AJ462" s="9">
        <v>9.9954731612660749E-6</v>
      </c>
      <c r="AK462" s="9">
        <v>2.1612765845877596E-5</v>
      </c>
      <c r="AL462" s="9">
        <v>7.1144670315597755E-5</v>
      </c>
      <c r="AM462" s="9">
        <v>2.814162160569315E-4</v>
      </c>
      <c r="AN462" s="9">
        <v>1.164168266708156E-5</v>
      </c>
      <c r="AO462" s="9">
        <v>7.1730217228030966E-5</v>
      </c>
      <c r="AP462" s="8">
        <v>5.8849999999999993E-2</v>
      </c>
      <c r="AQ462" s="8" t="s">
        <v>5612</v>
      </c>
      <c r="AR462" s="37">
        <v>0.43700000000000006</v>
      </c>
      <c r="AS462" s="37">
        <v>0.61099999999999999</v>
      </c>
      <c r="AT462" s="37">
        <v>0.70000000000000007</v>
      </c>
      <c r="AU462" s="9" t="s">
        <v>5612</v>
      </c>
      <c r="AV462" s="9" t="s">
        <v>5612</v>
      </c>
      <c r="AW462" s="9" t="s">
        <v>5612</v>
      </c>
      <c r="AX462" s="9" t="s">
        <v>5612</v>
      </c>
      <c r="AY462" s="9" t="s">
        <v>5612</v>
      </c>
      <c r="AZ462" s="9" t="s">
        <v>5612</v>
      </c>
    </row>
    <row r="463" spans="1:52" x14ac:dyDescent="0.2">
      <c r="A463" s="38" t="s">
        <v>7</v>
      </c>
      <c r="B463" s="7">
        <v>2016</v>
      </c>
      <c r="C463" s="3" t="s">
        <v>60</v>
      </c>
      <c r="D463" t="s">
        <v>105</v>
      </c>
      <c r="E463" t="s">
        <v>972</v>
      </c>
      <c r="F463">
        <v>10</v>
      </c>
      <c r="G463">
        <v>5</v>
      </c>
      <c r="H463">
        <v>5</v>
      </c>
      <c r="I463">
        <v>5</v>
      </c>
      <c r="J463">
        <v>5</v>
      </c>
      <c r="K463">
        <v>11</v>
      </c>
      <c r="L463">
        <v>28</v>
      </c>
      <c r="M463">
        <v>52</v>
      </c>
      <c r="N463">
        <v>97</v>
      </c>
      <c r="O463">
        <v>149</v>
      </c>
      <c r="P463">
        <v>367</v>
      </c>
      <c r="Q463">
        <v>298</v>
      </c>
      <c r="R463">
        <v>2499561</v>
      </c>
      <c r="S463">
        <v>5075767</v>
      </c>
      <c r="T463">
        <v>5524466</v>
      </c>
      <c r="U463">
        <v>5701167</v>
      </c>
      <c r="V463">
        <v>5159031</v>
      </c>
      <c r="W463">
        <v>5215194</v>
      </c>
      <c r="X463">
        <v>4502038</v>
      </c>
      <c r="Y463">
        <v>2822406</v>
      </c>
      <c r="Z463">
        <v>1475866</v>
      </c>
      <c r="AA463">
        <v>678710</v>
      </c>
      <c r="AB463">
        <v>38654206</v>
      </c>
      <c r="AC463">
        <v>4976982</v>
      </c>
      <c r="AD463" s="9">
        <v>4.0007025233631023E-6</v>
      </c>
      <c r="AE463" s="9">
        <v>9.8507279786483504E-7</v>
      </c>
      <c r="AF463" s="9">
        <v>9.0506485151687062E-7</v>
      </c>
      <c r="AG463" s="9">
        <v>8.7701342549692016E-7</v>
      </c>
      <c r="AH463" s="9">
        <v>9.6917424997058546E-7</v>
      </c>
      <c r="AI463" s="9">
        <v>2.1092216320236599E-6</v>
      </c>
      <c r="AJ463" s="9">
        <v>6.2194055225655584E-6</v>
      </c>
      <c r="AK463" s="9">
        <v>1.8423997114518607E-5</v>
      </c>
      <c r="AL463" s="9">
        <v>6.5724124005837929E-5</v>
      </c>
      <c r="AM463" s="9">
        <v>2.1953411619100941E-4</v>
      </c>
      <c r="AN463" s="9">
        <v>9.4944389751531831E-6</v>
      </c>
      <c r="AO463" s="9">
        <v>5.9875643512474026E-5</v>
      </c>
      <c r="AP463" s="8">
        <v>4.018E-2</v>
      </c>
      <c r="AQ463" s="8" t="s">
        <v>5612</v>
      </c>
      <c r="AR463" s="37" t="s">
        <v>5612</v>
      </c>
      <c r="AS463" s="37" t="s">
        <v>5612</v>
      </c>
      <c r="AT463" s="37" t="s">
        <v>5612</v>
      </c>
      <c r="AU463" s="9" t="s">
        <v>5612</v>
      </c>
      <c r="AV463" s="9" t="s">
        <v>5612</v>
      </c>
      <c r="AW463" s="9" t="s">
        <v>5612</v>
      </c>
      <c r="AX463" s="9" t="s">
        <v>5612</v>
      </c>
      <c r="AY463" s="9" t="s">
        <v>5612</v>
      </c>
      <c r="AZ463" s="9" t="s">
        <v>5612</v>
      </c>
    </row>
    <row r="464" spans="1:52" x14ac:dyDescent="0.2">
      <c r="A464" s="38" t="s">
        <v>7</v>
      </c>
      <c r="B464" s="7">
        <v>2016</v>
      </c>
      <c r="C464" s="3" t="s">
        <v>61</v>
      </c>
      <c r="D464" t="s">
        <v>105</v>
      </c>
      <c r="E464" t="s">
        <v>973</v>
      </c>
      <c r="F464">
        <v>10</v>
      </c>
      <c r="G464">
        <v>5</v>
      </c>
      <c r="H464">
        <v>5</v>
      </c>
      <c r="I464">
        <v>5</v>
      </c>
      <c r="J464">
        <v>5</v>
      </c>
      <c r="K464">
        <v>15</v>
      </c>
      <c r="L464">
        <v>27</v>
      </c>
      <c r="M464">
        <v>60</v>
      </c>
      <c r="N464">
        <v>117</v>
      </c>
      <c r="O464">
        <v>191</v>
      </c>
      <c r="P464">
        <v>440</v>
      </c>
      <c r="Q464">
        <v>368</v>
      </c>
      <c r="R464">
        <v>2499561</v>
      </c>
      <c r="S464">
        <v>5075767</v>
      </c>
      <c r="T464">
        <v>5524466</v>
      </c>
      <c r="U464">
        <v>5701167</v>
      </c>
      <c r="V464">
        <v>5159031</v>
      </c>
      <c r="W464">
        <v>5215194</v>
      </c>
      <c r="X464">
        <v>4502038</v>
      </c>
      <c r="Y464">
        <v>2822406</v>
      </c>
      <c r="Z464">
        <v>1475866</v>
      </c>
      <c r="AA464">
        <v>678710</v>
      </c>
      <c r="AB464">
        <v>38654206</v>
      </c>
      <c r="AC464">
        <v>4976982</v>
      </c>
      <c r="AD464" s="9">
        <v>4.0007025233631023E-6</v>
      </c>
      <c r="AE464" s="9">
        <v>9.8507279786483504E-7</v>
      </c>
      <c r="AF464" s="9">
        <v>9.0506485151687062E-7</v>
      </c>
      <c r="AG464" s="9">
        <v>8.7701342549692016E-7</v>
      </c>
      <c r="AH464" s="9">
        <v>9.6917424997058546E-7</v>
      </c>
      <c r="AI464" s="9">
        <v>2.8762113163959003E-6</v>
      </c>
      <c r="AJ464" s="9">
        <v>5.9972838967596456E-6</v>
      </c>
      <c r="AK464" s="9">
        <v>2.125845820905993E-5</v>
      </c>
      <c r="AL464" s="9">
        <v>7.9275489780237501E-5</v>
      </c>
      <c r="AM464" s="9">
        <v>2.814162160569315E-4</v>
      </c>
      <c r="AN464" s="9">
        <v>1.138297860781308E-5</v>
      </c>
      <c r="AO464" s="9">
        <v>7.3940391988558529E-5</v>
      </c>
      <c r="AP464" s="8">
        <v>2.8850000000000001E-2</v>
      </c>
      <c r="AQ464" s="8" t="s">
        <v>5612</v>
      </c>
      <c r="AR464" s="37" t="s">
        <v>5612</v>
      </c>
      <c r="AS464" s="37" t="s">
        <v>5612</v>
      </c>
      <c r="AT464" s="37" t="s">
        <v>5612</v>
      </c>
      <c r="AU464" s="9" t="s">
        <v>5612</v>
      </c>
      <c r="AV464" s="9" t="s">
        <v>5612</v>
      </c>
      <c r="AW464" s="9" t="s">
        <v>5612</v>
      </c>
      <c r="AX464" s="9" t="s">
        <v>5612</v>
      </c>
      <c r="AY464" s="9" t="s">
        <v>5612</v>
      </c>
      <c r="AZ464" s="9" t="s">
        <v>5612</v>
      </c>
    </row>
    <row r="465" spans="1:52" x14ac:dyDescent="0.2">
      <c r="A465" s="38" t="s">
        <v>7</v>
      </c>
      <c r="B465" s="7">
        <v>2016</v>
      </c>
      <c r="C465" s="3" t="s">
        <v>62</v>
      </c>
      <c r="D465" t="s">
        <v>105</v>
      </c>
      <c r="E465" t="s">
        <v>974</v>
      </c>
      <c r="F465">
        <v>10</v>
      </c>
      <c r="G465">
        <v>5</v>
      </c>
      <c r="H465">
        <v>5</v>
      </c>
      <c r="I465">
        <v>5</v>
      </c>
      <c r="J465">
        <v>5</v>
      </c>
      <c r="K465">
        <v>5</v>
      </c>
      <c r="L465">
        <v>28</v>
      </c>
      <c r="M465">
        <v>56</v>
      </c>
      <c r="N465">
        <v>87</v>
      </c>
      <c r="O465">
        <v>150</v>
      </c>
      <c r="P465">
        <v>356</v>
      </c>
      <c r="Q465">
        <v>293</v>
      </c>
      <c r="R465">
        <v>2499561</v>
      </c>
      <c r="S465">
        <v>5075767</v>
      </c>
      <c r="T465">
        <v>5524466</v>
      </c>
      <c r="U465">
        <v>5701167</v>
      </c>
      <c r="V465">
        <v>5159031</v>
      </c>
      <c r="W465">
        <v>5215194</v>
      </c>
      <c r="X465">
        <v>4502038</v>
      </c>
      <c r="Y465">
        <v>2822406</v>
      </c>
      <c r="Z465">
        <v>1475866</v>
      </c>
      <c r="AA465">
        <v>678710</v>
      </c>
      <c r="AB465">
        <v>38654206</v>
      </c>
      <c r="AC465">
        <v>4976982</v>
      </c>
      <c r="AD465" s="9">
        <v>4.0007025233631023E-6</v>
      </c>
      <c r="AE465" s="9">
        <v>9.8507279786483504E-7</v>
      </c>
      <c r="AF465" s="9">
        <v>9.0506485151687062E-7</v>
      </c>
      <c r="AG465" s="9">
        <v>8.7701342549692016E-7</v>
      </c>
      <c r="AH465" s="9">
        <v>9.6917424997058546E-7</v>
      </c>
      <c r="AI465" s="9">
        <v>9.5873710546530003E-7</v>
      </c>
      <c r="AJ465" s="9">
        <v>6.2194055225655584E-6</v>
      </c>
      <c r="AK465" s="9">
        <v>1.9841227661789267E-5</v>
      </c>
      <c r="AL465" s="9">
        <v>5.8948441118638143E-5</v>
      </c>
      <c r="AM465" s="9">
        <v>2.2100749952115042E-4</v>
      </c>
      <c r="AN465" s="9">
        <v>9.2098645099578558E-6</v>
      </c>
      <c r="AO465" s="9">
        <v>5.887101862132513E-5</v>
      </c>
      <c r="AP465" s="8">
        <v>2.9124999999999998E-2</v>
      </c>
      <c r="AQ465" s="8" t="s">
        <v>5612</v>
      </c>
      <c r="AR465" s="37">
        <v>3.4000000000000002E-2</v>
      </c>
      <c r="AS465" s="37">
        <v>3.3000000000000002E-2</v>
      </c>
      <c r="AT465" s="37">
        <v>9.3000000000000013E-2</v>
      </c>
      <c r="AU465" s="9" t="s">
        <v>5612</v>
      </c>
      <c r="AV465" s="9" t="s">
        <v>5612</v>
      </c>
      <c r="AW465" s="9" t="s">
        <v>5612</v>
      </c>
      <c r="AX465" s="9" t="s">
        <v>5612</v>
      </c>
      <c r="AY465" s="9" t="s">
        <v>5612</v>
      </c>
      <c r="AZ465" s="9" t="s">
        <v>5612</v>
      </c>
    </row>
    <row r="466" spans="1:52" x14ac:dyDescent="0.2">
      <c r="A466" s="38" t="s">
        <v>7</v>
      </c>
      <c r="B466" s="7">
        <v>2016</v>
      </c>
      <c r="C466" s="3" t="s">
        <v>63</v>
      </c>
      <c r="D466" t="s">
        <v>105</v>
      </c>
      <c r="E466" t="s">
        <v>975</v>
      </c>
      <c r="F466">
        <v>10</v>
      </c>
      <c r="G466">
        <v>5</v>
      </c>
      <c r="H466">
        <v>5</v>
      </c>
      <c r="I466">
        <v>5</v>
      </c>
      <c r="J466">
        <v>5</v>
      </c>
      <c r="K466">
        <v>5</v>
      </c>
      <c r="L466">
        <v>23</v>
      </c>
      <c r="M466">
        <v>63</v>
      </c>
      <c r="N466">
        <v>99</v>
      </c>
      <c r="O466">
        <v>169</v>
      </c>
      <c r="P466">
        <v>389</v>
      </c>
      <c r="Q466">
        <v>331</v>
      </c>
      <c r="R466">
        <v>2499561</v>
      </c>
      <c r="S466">
        <v>5075767</v>
      </c>
      <c r="T466">
        <v>5524466</v>
      </c>
      <c r="U466">
        <v>5701167</v>
      </c>
      <c r="V466">
        <v>5159031</v>
      </c>
      <c r="W466">
        <v>5215194</v>
      </c>
      <c r="X466">
        <v>4502038</v>
      </c>
      <c r="Y466">
        <v>2822406</v>
      </c>
      <c r="Z466">
        <v>1475866</v>
      </c>
      <c r="AA466">
        <v>678710</v>
      </c>
      <c r="AB466">
        <v>38654206</v>
      </c>
      <c r="AC466">
        <v>4976982</v>
      </c>
      <c r="AD466" s="9">
        <v>4.0007025233631023E-6</v>
      </c>
      <c r="AE466" s="9">
        <v>9.8507279786483504E-7</v>
      </c>
      <c r="AF466" s="9">
        <v>9.0506485151687062E-7</v>
      </c>
      <c r="AG466" s="9">
        <v>8.7701342549692016E-7</v>
      </c>
      <c r="AH466" s="9">
        <v>9.6917424997058546E-7</v>
      </c>
      <c r="AI466" s="9">
        <v>9.5873710546530003E-7</v>
      </c>
      <c r="AJ466" s="9">
        <v>5.1087973935359943E-6</v>
      </c>
      <c r="AK466" s="9">
        <v>2.2321381119512928E-5</v>
      </c>
      <c r="AL466" s="9">
        <v>6.7079260583277883E-5</v>
      </c>
      <c r="AM466" s="9">
        <v>2.4900178279382948E-4</v>
      </c>
      <c r="AN466" s="9">
        <v>1.0063587905543836E-5</v>
      </c>
      <c r="AO466" s="9">
        <v>6.6506167794056715E-5</v>
      </c>
      <c r="AP466" s="8">
        <v>5.4179999999999992E-2</v>
      </c>
      <c r="AQ466" s="8" t="s">
        <v>5612</v>
      </c>
      <c r="AR466" s="37">
        <v>0.11199999999999999</v>
      </c>
      <c r="AS466" s="37">
        <v>0.13100000000000001</v>
      </c>
      <c r="AT466" s="37">
        <v>0.22600000000000001</v>
      </c>
      <c r="AU466" s="9" t="s">
        <v>5612</v>
      </c>
      <c r="AV466" s="9" t="s">
        <v>5612</v>
      </c>
      <c r="AW466" s="9" t="s">
        <v>5612</v>
      </c>
      <c r="AX466" s="9" t="s">
        <v>5612</v>
      </c>
      <c r="AY466" s="9" t="s">
        <v>5612</v>
      </c>
      <c r="AZ466" s="9" t="s">
        <v>5612</v>
      </c>
    </row>
    <row r="467" spans="1:52" x14ac:dyDescent="0.2">
      <c r="A467" s="38" t="s">
        <v>7</v>
      </c>
      <c r="B467" s="7">
        <v>2016</v>
      </c>
      <c r="C467" s="3" t="s">
        <v>64</v>
      </c>
      <c r="D467" t="s">
        <v>105</v>
      </c>
      <c r="E467" t="s">
        <v>976</v>
      </c>
      <c r="F467">
        <v>10</v>
      </c>
      <c r="G467">
        <v>5</v>
      </c>
      <c r="H467">
        <v>5</v>
      </c>
      <c r="I467">
        <v>5</v>
      </c>
      <c r="J467">
        <v>5</v>
      </c>
      <c r="K467">
        <v>13</v>
      </c>
      <c r="L467">
        <v>32</v>
      </c>
      <c r="M467">
        <v>56</v>
      </c>
      <c r="N467">
        <v>95</v>
      </c>
      <c r="O467">
        <v>196</v>
      </c>
      <c r="P467">
        <v>422</v>
      </c>
      <c r="Q467">
        <v>347</v>
      </c>
      <c r="R467">
        <v>2499561</v>
      </c>
      <c r="S467">
        <v>5075767</v>
      </c>
      <c r="T467">
        <v>5524466</v>
      </c>
      <c r="U467">
        <v>5701167</v>
      </c>
      <c r="V467">
        <v>5159031</v>
      </c>
      <c r="W467">
        <v>5215194</v>
      </c>
      <c r="X467">
        <v>4502038</v>
      </c>
      <c r="Y467">
        <v>2822406</v>
      </c>
      <c r="Z467">
        <v>1475866</v>
      </c>
      <c r="AA467">
        <v>678710</v>
      </c>
      <c r="AB467">
        <v>38654206</v>
      </c>
      <c r="AC467">
        <v>4976982</v>
      </c>
      <c r="AD467" s="9">
        <v>4.0007025233631023E-6</v>
      </c>
      <c r="AE467" s="9">
        <v>9.8507279786483504E-7</v>
      </c>
      <c r="AF467" s="9">
        <v>9.0506485151687062E-7</v>
      </c>
      <c r="AG467" s="9">
        <v>8.7701342549692016E-7</v>
      </c>
      <c r="AH467" s="9">
        <v>9.6917424997058546E-7</v>
      </c>
      <c r="AI467" s="9">
        <v>2.4927164742097801E-6</v>
      </c>
      <c r="AJ467" s="9">
        <v>7.1078920257892089E-6</v>
      </c>
      <c r="AK467" s="9">
        <v>1.9841227661789267E-5</v>
      </c>
      <c r="AL467" s="9">
        <v>6.4368987428397976E-5</v>
      </c>
      <c r="AM467" s="9">
        <v>2.8878313270763652E-4</v>
      </c>
      <c r="AN467" s="9">
        <v>1.0917311301129818E-5</v>
      </c>
      <c r="AO467" s="9">
        <v>6.9720967445733174E-5</v>
      </c>
      <c r="AP467" s="8">
        <v>7.6824999999999991E-2</v>
      </c>
      <c r="AQ467" s="8" t="s">
        <v>5612</v>
      </c>
      <c r="AR467" s="37">
        <v>0.25700000000000001</v>
      </c>
      <c r="AS467" s="37">
        <v>0.378</v>
      </c>
      <c r="AT467" s="37">
        <v>0.41100000000000003</v>
      </c>
      <c r="AU467" s="9">
        <v>0</v>
      </c>
      <c r="AV467" s="9">
        <v>1.93E-4</v>
      </c>
      <c r="AW467" s="9">
        <v>6.0000000000000002E-5</v>
      </c>
      <c r="AX467" s="9">
        <v>0</v>
      </c>
      <c r="AY467" s="9">
        <v>8.3333333333333337E-6</v>
      </c>
      <c r="AZ467" s="9">
        <v>1.5249999999999998E-5</v>
      </c>
    </row>
    <row r="468" spans="1:52" x14ac:dyDescent="0.2">
      <c r="A468" s="38" t="s">
        <v>7</v>
      </c>
      <c r="B468" s="7">
        <v>2016</v>
      </c>
      <c r="C468" s="3" t="s">
        <v>65</v>
      </c>
      <c r="D468" t="s">
        <v>105</v>
      </c>
      <c r="E468" t="s">
        <v>977</v>
      </c>
      <c r="F468">
        <v>10</v>
      </c>
      <c r="G468">
        <v>5</v>
      </c>
      <c r="H468">
        <v>5</v>
      </c>
      <c r="I468">
        <v>5</v>
      </c>
      <c r="J468">
        <v>5</v>
      </c>
      <c r="K468">
        <v>5</v>
      </c>
      <c r="L468">
        <v>33</v>
      </c>
      <c r="M468">
        <v>65</v>
      </c>
      <c r="N468">
        <v>105</v>
      </c>
      <c r="O468">
        <v>198</v>
      </c>
      <c r="P468">
        <v>436</v>
      </c>
      <c r="Q468">
        <v>368</v>
      </c>
      <c r="R468">
        <v>2499561</v>
      </c>
      <c r="S468">
        <v>5075767</v>
      </c>
      <c r="T468">
        <v>5524466</v>
      </c>
      <c r="U468">
        <v>5701167</v>
      </c>
      <c r="V468">
        <v>5159031</v>
      </c>
      <c r="W468">
        <v>5215194</v>
      </c>
      <c r="X468">
        <v>4502038</v>
      </c>
      <c r="Y468">
        <v>2822406</v>
      </c>
      <c r="Z468">
        <v>1475866</v>
      </c>
      <c r="AA468">
        <v>678710</v>
      </c>
      <c r="AB468">
        <v>38654206</v>
      </c>
      <c r="AC468">
        <v>4976982</v>
      </c>
      <c r="AD468" s="9">
        <v>4.0007025233631023E-6</v>
      </c>
      <c r="AE468" s="9">
        <v>9.8507279786483504E-7</v>
      </c>
      <c r="AF468" s="9">
        <v>9.0506485151687062E-7</v>
      </c>
      <c r="AG468" s="9">
        <v>8.7701342549692016E-7</v>
      </c>
      <c r="AH468" s="9">
        <v>9.6917424997058546E-7</v>
      </c>
      <c r="AI468" s="9">
        <v>9.5873710546530003E-7</v>
      </c>
      <c r="AJ468" s="9">
        <v>7.3300136515951217E-6</v>
      </c>
      <c r="AK468" s="9">
        <v>2.3029996393148256E-5</v>
      </c>
      <c r="AL468" s="9">
        <v>7.1144670315597755E-5</v>
      </c>
      <c r="AM468" s="9">
        <v>2.9172989936791853E-4</v>
      </c>
      <c r="AN468" s="9">
        <v>1.1279496984105689E-5</v>
      </c>
      <c r="AO468" s="9">
        <v>7.3940391988558529E-5</v>
      </c>
      <c r="AP468" s="8">
        <v>9.4799999999999995E-2</v>
      </c>
      <c r="AQ468" s="8">
        <v>0.83900000000000008</v>
      </c>
      <c r="AR468" s="37">
        <v>0.33899999999999997</v>
      </c>
      <c r="AS468" s="37">
        <v>0.44700000000000006</v>
      </c>
      <c r="AT468" s="37">
        <v>0.51400000000000001</v>
      </c>
      <c r="AU468" s="9">
        <v>2.9E-5</v>
      </c>
      <c r="AV468" s="9">
        <v>3.8499999999999998E-4</v>
      </c>
      <c r="AW468" s="9">
        <v>1.36E-4</v>
      </c>
      <c r="AX468" s="9">
        <v>7.500000000000001E-6</v>
      </c>
      <c r="AY468" s="9">
        <v>1.0944444444444445E-5</v>
      </c>
      <c r="AZ468" s="9">
        <v>1.9000000000000001E-5</v>
      </c>
    </row>
    <row r="469" spans="1:52" x14ac:dyDescent="0.2">
      <c r="A469" s="38" t="s">
        <v>7</v>
      </c>
      <c r="B469" s="7">
        <v>2016</v>
      </c>
      <c r="C469" s="3" t="s">
        <v>66</v>
      </c>
      <c r="D469" t="s">
        <v>105</v>
      </c>
      <c r="E469" t="s">
        <v>978</v>
      </c>
      <c r="F469">
        <v>10</v>
      </c>
      <c r="G469">
        <v>5</v>
      </c>
      <c r="H469">
        <v>5</v>
      </c>
      <c r="I469">
        <v>5</v>
      </c>
      <c r="J469">
        <v>5</v>
      </c>
      <c r="K469">
        <v>14</v>
      </c>
      <c r="L469">
        <v>45</v>
      </c>
      <c r="M469">
        <v>120</v>
      </c>
      <c r="N469">
        <v>137</v>
      </c>
      <c r="O469">
        <v>305</v>
      </c>
      <c r="P469">
        <v>651</v>
      </c>
      <c r="Q469">
        <v>562</v>
      </c>
      <c r="R469">
        <v>2499561</v>
      </c>
      <c r="S469">
        <v>5075767</v>
      </c>
      <c r="T469">
        <v>5524466</v>
      </c>
      <c r="U469">
        <v>5701167</v>
      </c>
      <c r="V469">
        <v>5159031</v>
      </c>
      <c r="W469">
        <v>5215194</v>
      </c>
      <c r="X469">
        <v>4502038</v>
      </c>
      <c r="Y469">
        <v>2822406</v>
      </c>
      <c r="Z469">
        <v>1475866</v>
      </c>
      <c r="AA469">
        <v>678710</v>
      </c>
      <c r="AB469">
        <v>38654206</v>
      </c>
      <c r="AC469">
        <v>4976982</v>
      </c>
      <c r="AD469" s="9">
        <v>4.0007025233631023E-6</v>
      </c>
      <c r="AE469" s="9">
        <v>9.8507279786483504E-7</v>
      </c>
      <c r="AF469" s="9">
        <v>9.0506485151687062E-7</v>
      </c>
      <c r="AG469" s="9">
        <v>8.7701342549692016E-7</v>
      </c>
      <c r="AH469" s="9">
        <v>9.6917424997058546E-7</v>
      </c>
      <c r="AI469" s="9">
        <v>2.68446389530284E-6</v>
      </c>
      <c r="AJ469" s="9">
        <v>9.9954731612660749E-6</v>
      </c>
      <c r="AK469" s="9">
        <v>4.2516916418119861E-5</v>
      </c>
      <c r="AL469" s="9">
        <v>9.2826855554637073E-5</v>
      </c>
      <c r="AM469" s="9">
        <v>4.4938191569300585E-4</v>
      </c>
      <c r="AN469" s="9">
        <v>1.684163425837799E-5</v>
      </c>
      <c r="AO469" s="9">
        <v>1.1291983776513558E-4</v>
      </c>
      <c r="AP469" s="8">
        <v>0.12390000000000001</v>
      </c>
      <c r="AQ469" s="8" t="s">
        <v>5612</v>
      </c>
      <c r="AR469" s="37">
        <v>0.39799999999999996</v>
      </c>
      <c r="AS469" s="37">
        <v>0.54400000000000004</v>
      </c>
      <c r="AT469" s="37">
        <v>0.60499999999999998</v>
      </c>
      <c r="AU469" s="9">
        <v>1.1300000000000001E-4</v>
      </c>
      <c r="AV469" s="9">
        <v>2.4090000000000001E-3</v>
      </c>
      <c r="AW469" s="9">
        <v>8.7900000000000001E-4</v>
      </c>
      <c r="AX469" s="9">
        <v>1.6799999999999998E-5</v>
      </c>
      <c r="AY469" s="9">
        <v>8.006666666666667E-5</v>
      </c>
      <c r="AZ469" s="9">
        <v>1.4859999999999998E-4</v>
      </c>
    </row>
    <row r="470" spans="1:52" x14ac:dyDescent="0.2">
      <c r="A470" s="38" t="s">
        <v>7</v>
      </c>
      <c r="B470" s="7">
        <v>2017</v>
      </c>
      <c r="C470" s="3" t="s">
        <v>55</v>
      </c>
      <c r="D470" t="s">
        <v>106</v>
      </c>
      <c r="E470" t="s">
        <v>979</v>
      </c>
      <c r="F470">
        <v>10</v>
      </c>
      <c r="G470">
        <v>5</v>
      </c>
      <c r="H470">
        <v>5</v>
      </c>
      <c r="I470">
        <v>5</v>
      </c>
      <c r="J470">
        <v>13</v>
      </c>
      <c r="K470">
        <v>33</v>
      </c>
      <c r="L470">
        <v>57</v>
      </c>
      <c r="M470">
        <v>126</v>
      </c>
      <c r="N470">
        <v>248</v>
      </c>
      <c r="O470">
        <v>493</v>
      </c>
      <c r="P470">
        <v>995</v>
      </c>
      <c r="Q470">
        <v>867</v>
      </c>
      <c r="R470">
        <v>2493545</v>
      </c>
      <c r="S470">
        <v>5069650</v>
      </c>
      <c r="T470">
        <v>5468834</v>
      </c>
      <c r="U470">
        <v>5822872</v>
      </c>
      <c r="V470">
        <v>5180070</v>
      </c>
      <c r="W470">
        <v>5202333</v>
      </c>
      <c r="X470">
        <v>4597095</v>
      </c>
      <c r="Y470">
        <v>2946809</v>
      </c>
      <c r="Z470">
        <v>1509528</v>
      </c>
      <c r="AA470">
        <v>692111</v>
      </c>
      <c r="AB470">
        <v>38982847</v>
      </c>
      <c r="AC470">
        <v>5148448</v>
      </c>
      <c r="AD470" s="9">
        <v>4.0103547359281664E-6</v>
      </c>
      <c r="AE470" s="9">
        <v>9.8626137899066016E-7</v>
      </c>
      <c r="AF470" s="9">
        <v>9.1427167107284665E-7</v>
      </c>
      <c r="AG470" s="9">
        <v>8.586827943324188E-7</v>
      </c>
      <c r="AH470" s="9">
        <v>2.5096185958877006E-6</v>
      </c>
      <c r="AI470" s="9">
        <v>6.3433078966686679E-6</v>
      </c>
      <c r="AJ470" s="9">
        <v>1.2399134670917177E-5</v>
      </c>
      <c r="AK470" s="9">
        <v>4.2758115643056606E-5</v>
      </c>
      <c r="AL470" s="9">
        <v>1.6428976474765623E-4</v>
      </c>
      <c r="AM470" s="9">
        <v>7.123134872874438E-4</v>
      </c>
      <c r="AN470" s="9">
        <v>2.5524046512046694E-5</v>
      </c>
      <c r="AO470" s="9">
        <v>1.6840026353572959E-4</v>
      </c>
      <c r="AP470" s="8">
        <v>0.15475</v>
      </c>
      <c r="AQ470" s="8" t="s">
        <v>5612</v>
      </c>
      <c r="AR470" s="37">
        <v>0.433</v>
      </c>
      <c r="AS470" s="37">
        <v>0.58499999999999996</v>
      </c>
      <c r="AT470" s="37">
        <v>0.64300000000000002</v>
      </c>
      <c r="AU470" s="9">
        <v>2.31E-4</v>
      </c>
      <c r="AV470" s="9">
        <v>7.9279999999999993E-3</v>
      </c>
      <c r="AW470" s="9">
        <v>2.617E-3</v>
      </c>
      <c r="AX470" s="9">
        <v>2.9249999999999999E-5</v>
      </c>
      <c r="AY470" s="9">
        <v>2.4602777777777774E-4</v>
      </c>
      <c r="AZ470" s="9">
        <v>4.3449999999999999E-4</v>
      </c>
    </row>
    <row r="471" spans="1:52" x14ac:dyDescent="0.2">
      <c r="A471" s="38" t="s">
        <v>7</v>
      </c>
      <c r="B471" s="7">
        <v>2017</v>
      </c>
      <c r="C471" s="3" t="s">
        <v>56</v>
      </c>
      <c r="D471" t="s">
        <v>106</v>
      </c>
      <c r="E471" t="s">
        <v>980</v>
      </c>
      <c r="F471">
        <v>10</v>
      </c>
      <c r="G471">
        <v>5</v>
      </c>
      <c r="H471">
        <v>5</v>
      </c>
      <c r="I471">
        <v>5</v>
      </c>
      <c r="J471">
        <v>5</v>
      </c>
      <c r="K471">
        <v>16</v>
      </c>
      <c r="L471">
        <v>49</v>
      </c>
      <c r="M471">
        <v>108</v>
      </c>
      <c r="N471">
        <v>167</v>
      </c>
      <c r="O471">
        <v>358</v>
      </c>
      <c r="P471">
        <v>728</v>
      </c>
      <c r="Q471">
        <v>633</v>
      </c>
      <c r="R471">
        <v>2493545</v>
      </c>
      <c r="S471">
        <v>5069650</v>
      </c>
      <c r="T471">
        <v>5468834</v>
      </c>
      <c r="U471">
        <v>5822872</v>
      </c>
      <c r="V471">
        <v>5180070</v>
      </c>
      <c r="W471">
        <v>5202333</v>
      </c>
      <c r="X471">
        <v>4597095</v>
      </c>
      <c r="Y471">
        <v>2946809</v>
      </c>
      <c r="Z471">
        <v>1509528</v>
      </c>
      <c r="AA471">
        <v>692111</v>
      </c>
      <c r="AB471">
        <v>38982847</v>
      </c>
      <c r="AC471">
        <v>5148448</v>
      </c>
      <c r="AD471" s="9">
        <v>4.0103547359281664E-6</v>
      </c>
      <c r="AE471" s="9">
        <v>9.8626137899066016E-7</v>
      </c>
      <c r="AF471" s="9">
        <v>9.1427167107284665E-7</v>
      </c>
      <c r="AG471" s="9">
        <v>8.586827943324188E-7</v>
      </c>
      <c r="AH471" s="9">
        <v>9.6523792149526938E-7</v>
      </c>
      <c r="AI471" s="9">
        <v>3.0755432226272329E-6</v>
      </c>
      <c r="AJ471" s="9">
        <v>1.0658905243420029E-5</v>
      </c>
      <c r="AK471" s="9">
        <v>3.6649813408334233E-5</v>
      </c>
      <c r="AL471" s="9">
        <v>1.1063060771313947E-4</v>
      </c>
      <c r="AM471" s="9">
        <v>5.172580698760748E-4</v>
      </c>
      <c r="AN471" s="9">
        <v>1.8674880262080398E-5</v>
      </c>
      <c r="AO471" s="9">
        <v>1.2294967337729738E-4</v>
      </c>
      <c r="AP471" s="8">
        <v>0.13467500000000002</v>
      </c>
      <c r="AQ471" s="8" t="s">
        <v>5612</v>
      </c>
      <c r="AR471" s="37">
        <v>0.46600000000000003</v>
      </c>
      <c r="AS471" s="37">
        <v>0.624</v>
      </c>
      <c r="AT471" s="37">
        <v>0.67900000000000005</v>
      </c>
      <c r="AU471" s="9">
        <v>2.9500000000000001E-4</v>
      </c>
      <c r="AV471" s="9">
        <v>9.3600000000000003E-3</v>
      </c>
      <c r="AW471" s="9">
        <v>3.1419999999999998E-3</v>
      </c>
      <c r="AX471" s="9">
        <v>1.6250000000000002E-5</v>
      </c>
      <c r="AY471" s="9">
        <v>7.1777777777777758E-5</v>
      </c>
      <c r="AZ471" s="9">
        <v>1.3124999999999996E-4</v>
      </c>
    </row>
    <row r="472" spans="1:52" x14ac:dyDescent="0.2">
      <c r="A472" s="38" t="s">
        <v>7</v>
      </c>
      <c r="B472" s="7">
        <v>2017</v>
      </c>
      <c r="C472" s="3" t="s">
        <v>57</v>
      </c>
      <c r="D472" t="s">
        <v>106</v>
      </c>
      <c r="E472" t="s">
        <v>981</v>
      </c>
      <c r="F472">
        <v>10</v>
      </c>
      <c r="G472">
        <v>5</v>
      </c>
      <c r="H472">
        <v>5</v>
      </c>
      <c r="I472">
        <v>5</v>
      </c>
      <c r="J472">
        <v>13</v>
      </c>
      <c r="K472">
        <v>13</v>
      </c>
      <c r="L472">
        <v>52</v>
      </c>
      <c r="M472">
        <v>88</v>
      </c>
      <c r="N472">
        <v>159</v>
      </c>
      <c r="O472">
        <v>295</v>
      </c>
      <c r="P472">
        <v>645</v>
      </c>
      <c r="Q472">
        <v>542</v>
      </c>
      <c r="R472">
        <v>2493545</v>
      </c>
      <c r="S472">
        <v>5069650</v>
      </c>
      <c r="T472">
        <v>5468834</v>
      </c>
      <c r="U472">
        <v>5822872</v>
      </c>
      <c r="V472">
        <v>5180070</v>
      </c>
      <c r="W472">
        <v>5202333</v>
      </c>
      <c r="X472">
        <v>4597095</v>
      </c>
      <c r="Y472">
        <v>2946809</v>
      </c>
      <c r="Z472">
        <v>1509528</v>
      </c>
      <c r="AA472">
        <v>692111</v>
      </c>
      <c r="AB472">
        <v>38982847</v>
      </c>
      <c r="AC472">
        <v>5148448</v>
      </c>
      <c r="AD472" s="9">
        <v>4.0103547359281664E-6</v>
      </c>
      <c r="AE472" s="9">
        <v>9.8626137899066016E-7</v>
      </c>
      <c r="AF472" s="9">
        <v>9.1427167107284665E-7</v>
      </c>
      <c r="AG472" s="9">
        <v>8.586827943324188E-7</v>
      </c>
      <c r="AH472" s="9">
        <v>2.5096185958877006E-6</v>
      </c>
      <c r="AI472" s="9">
        <v>2.4988788683846266E-6</v>
      </c>
      <c r="AJ472" s="9">
        <v>1.131149127873146E-5</v>
      </c>
      <c r="AK472" s="9">
        <v>2.9862810925309378E-5</v>
      </c>
      <c r="AL472" s="9">
        <v>1.0533093788256992E-4</v>
      </c>
      <c r="AM472" s="9">
        <v>4.2623220841743595E-4</v>
      </c>
      <c r="AN472" s="9">
        <v>1.6545738693738812E-5</v>
      </c>
      <c r="AO472" s="9">
        <v>1.0527444387124042E-4</v>
      </c>
      <c r="AP472" s="8">
        <v>0.10196000000000001</v>
      </c>
      <c r="AQ472" s="8" t="s">
        <v>5612</v>
      </c>
      <c r="AR472" s="37">
        <v>0.47700000000000004</v>
      </c>
      <c r="AS472" s="37">
        <v>0.66200000000000003</v>
      </c>
      <c r="AT472" s="37">
        <v>0.70900000000000007</v>
      </c>
      <c r="AU472" s="9">
        <v>3.39E-4</v>
      </c>
      <c r="AV472" s="9">
        <v>9.8829999999999994E-3</v>
      </c>
      <c r="AW472" s="9">
        <v>3.3600000000000001E-3</v>
      </c>
      <c r="AX472" s="9">
        <v>9.0000000000000002E-6</v>
      </c>
      <c r="AY472" s="9">
        <v>2.2888888888888902E-5</v>
      </c>
      <c r="AZ472" s="9">
        <v>4.3399999999999998E-5</v>
      </c>
    </row>
    <row r="473" spans="1:52" x14ac:dyDescent="0.2">
      <c r="A473" s="38" t="s">
        <v>7</v>
      </c>
      <c r="B473" s="7">
        <v>2017</v>
      </c>
      <c r="C473" s="3" t="s">
        <v>58</v>
      </c>
      <c r="D473" t="s">
        <v>106</v>
      </c>
      <c r="E473" t="s">
        <v>982</v>
      </c>
      <c r="F473">
        <v>10</v>
      </c>
      <c r="G473">
        <v>5</v>
      </c>
      <c r="H473">
        <v>5</v>
      </c>
      <c r="I473">
        <v>5</v>
      </c>
      <c r="J473">
        <v>5</v>
      </c>
      <c r="K473">
        <v>15</v>
      </c>
      <c r="L473">
        <v>33</v>
      </c>
      <c r="M473">
        <v>78</v>
      </c>
      <c r="N473">
        <v>134</v>
      </c>
      <c r="O473">
        <v>232</v>
      </c>
      <c r="P473">
        <v>522</v>
      </c>
      <c r="Q473">
        <v>444</v>
      </c>
      <c r="R473">
        <v>2493545</v>
      </c>
      <c r="S473">
        <v>5069650</v>
      </c>
      <c r="T473">
        <v>5468834</v>
      </c>
      <c r="U473">
        <v>5822872</v>
      </c>
      <c r="V473">
        <v>5180070</v>
      </c>
      <c r="W473">
        <v>5202333</v>
      </c>
      <c r="X473">
        <v>4597095</v>
      </c>
      <c r="Y473">
        <v>2946809</v>
      </c>
      <c r="Z473">
        <v>1509528</v>
      </c>
      <c r="AA473">
        <v>692111</v>
      </c>
      <c r="AB473">
        <v>38982847</v>
      </c>
      <c r="AC473">
        <v>5148448</v>
      </c>
      <c r="AD473" s="9">
        <v>4.0103547359281664E-6</v>
      </c>
      <c r="AE473" s="9">
        <v>9.8626137899066016E-7</v>
      </c>
      <c r="AF473" s="9">
        <v>9.1427167107284665E-7</v>
      </c>
      <c r="AG473" s="9">
        <v>8.586827943324188E-7</v>
      </c>
      <c r="AH473" s="9">
        <v>9.6523792149526938E-7</v>
      </c>
      <c r="AI473" s="9">
        <v>2.8833217712130308E-6</v>
      </c>
      <c r="AJ473" s="9">
        <v>7.1784463884257339E-6</v>
      </c>
      <c r="AK473" s="9">
        <v>2.6469309683796948E-5</v>
      </c>
      <c r="AL473" s="9">
        <v>8.8769469662040057E-5</v>
      </c>
      <c r="AM473" s="9">
        <v>3.3520634695879709E-4</v>
      </c>
      <c r="AN473" s="9">
        <v>1.3390504803304899E-5</v>
      </c>
      <c r="AO473" s="9">
        <v>8.6239581326255985E-5</v>
      </c>
      <c r="AP473" s="8">
        <v>7.8199999999999992E-2</v>
      </c>
      <c r="AQ473" s="8" t="s">
        <v>5612</v>
      </c>
      <c r="AR473" s="37">
        <v>0.47899999999999998</v>
      </c>
      <c r="AS473" s="37">
        <v>0.66200000000000003</v>
      </c>
      <c r="AT473" s="37">
        <v>0.71799999999999997</v>
      </c>
      <c r="AU473" s="9">
        <v>3.6799999999999995E-4</v>
      </c>
      <c r="AV473" s="9">
        <v>1.0102999999999999E-2</v>
      </c>
      <c r="AW473" s="9">
        <v>3.4650000000000002E-3</v>
      </c>
      <c r="AX473" s="9">
        <v>7.500000000000001E-6</v>
      </c>
      <c r="AY473" s="9">
        <v>1.3611111111111111E-5</v>
      </c>
      <c r="AZ473" s="9">
        <v>2.6250000000000001E-5</v>
      </c>
    </row>
    <row r="474" spans="1:52" x14ac:dyDescent="0.2">
      <c r="A474" s="38" t="s">
        <v>7</v>
      </c>
      <c r="B474" s="7">
        <v>2017</v>
      </c>
      <c r="C474" s="3" t="s">
        <v>59</v>
      </c>
      <c r="D474" t="s">
        <v>106</v>
      </c>
      <c r="E474" t="s">
        <v>983</v>
      </c>
      <c r="F474">
        <v>10</v>
      </c>
      <c r="G474">
        <v>5</v>
      </c>
      <c r="H474">
        <v>5</v>
      </c>
      <c r="I474">
        <v>5</v>
      </c>
      <c r="J474">
        <v>5</v>
      </c>
      <c r="K474">
        <v>14</v>
      </c>
      <c r="L474">
        <v>51</v>
      </c>
      <c r="M474">
        <v>77</v>
      </c>
      <c r="N474">
        <v>111</v>
      </c>
      <c r="O474">
        <v>207</v>
      </c>
      <c r="P474">
        <v>490</v>
      </c>
      <c r="Q474">
        <v>395</v>
      </c>
      <c r="R474">
        <v>2493545</v>
      </c>
      <c r="S474">
        <v>5069650</v>
      </c>
      <c r="T474">
        <v>5468834</v>
      </c>
      <c r="U474">
        <v>5822872</v>
      </c>
      <c r="V474">
        <v>5180070</v>
      </c>
      <c r="W474">
        <v>5202333</v>
      </c>
      <c r="X474">
        <v>4597095</v>
      </c>
      <c r="Y474">
        <v>2946809</v>
      </c>
      <c r="Z474">
        <v>1509528</v>
      </c>
      <c r="AA474">
        <v>692111</v>
      </c>
      <c r="AB474">
        <v>38982847</v>
      </c>
      <c r="AC474">
        <v>5148448</v>
      </c>
      <c r="AD474" s="9">
        <v>4.0103547359281664E-6</v>
      </c>
      <c r="AE474" s="9">
        <v>9.8626137899066016E-7</v>
      </c>
      <c r="AF474" s="9">
        <v>9.1427167107284665E-7</v>
      </c>
      <c r="AG474" s="9">
        <v>8.586827943324188E-7</v>
      </c>
      <c r="AH474" s="9">
        <v>9.6523792149526938E-7</v>
      </c>
      <c r="AI474" s="9">
        <v>2.6911003197988287E-6</v>
      </c>
      <c r="AJ474" s="9">
        <v>1.1093962600294317E-5</v>
      </c>
      <c r="AK474" s="9">
        <v>2.6129959559645703E-5</v>
      </c>
      <c r="AL474" s="9">
        <v>7.3532918899152583E-5</v>
      </c>
      <c r="AM474" s="9">
        <v>2.9908497336409909E-4</v>
      </c>
      <c r="AN474" s="9">
        <v>1.2569630945631036E-5</v>
      </c>
      <c r="AO474" s="9">
        <v>7.6722150053763768E-5</v>
      </c>
      <c r="AP474" s="8">
        <v>6.2000000000000006E-2</v>
      </c>
      <c r="AQ474" s="8" t="s">
        <v>5612</v>
      </c>
      <c r="AR474" s="37">
        <v>0.48</v>
      </c>
      <c r="AS474" s="37">
        <v>0.66200000000000003</v>
      </c>
      <c r="AT474" s="37">
        <v>0.73299999999999998</v>
      </c>
      <c r="AU474" s="9" t="s">
        <v>5612</v>
      </c>
      <c r="AV474" s="9" t="s">
        <v>5612</v>
      </c>
      <c r="AW474" s="9" t="s">
        <v>5612</v>
      </c>
      <c r="AX474" s="9" t="s">
        <v>5612</v>
      </c>
      <c r="AY474" s="9" t="s">
        <v>5612</v>
      </c>
      <c r="AZ474" s="9" t="s">
        <v>5612</v>
      </c>
    </row>
    <row r="475" spans="1:52" x14ac:dyDescent="0.2">
      <c r="A475" s="38" t="s">
        <v>7</v>
      </c>
      <c r="B475" s="7">
        <v>2017</v>
      </c>
      <c r="C475" s="3" t="s">
        <v>60</v>
      </c>
      <c r="D475" t="s">
        <v>106</v>
      </c>
      <c r="E475" t="s">
        <v>984</v>
      </c>
      <c r="F475">
        <v>10</v>
      </c>
      <c r="G475">
        <v>5</v>
      </c>
      <c r="H475">
        <v>5</v>
      </c>
      <c r="I475">
        <v>5</v>
      </c>
      <c r="J475">
        <v>5</v>
      </c>
      <c r="K475">
        <v>10</v>
      </c>
      <c r="L475">
        <v>28</v>
      </c>
      <c r="M475">
        <v>60</v>
      </c>
      <c r="N475">
        <v>108</v>
      </c>
      <c r="O475">
        <v>175</v>
      </c>
      <c r="P475">
        <v>411</v>
      </c>
      <c r="Q475">
        <v>343</v>
      </c>
      <c r="R475">
        <v>2493545</v>
      </c>
      <c r="S475">
        <v>5069650</v>
      </c>
      <c r="T475">
        <v>5468834</v>
      </c>
      <c r="U475">
        <v>5822872</v>
      </c>
      <c r="V475">
        <v>5180070</v>
      </c>
      <c r="W475">
        <v>5202333</v>
      </c>
      <c r="X475">
        <v>4597095</v>
      </c>
      <c r="Y475">
        <v>2946809</v>
      </c>
      <c r="Z475">
        <v>1509528</v>
      </c>
      <c r="AA475">
        <v>692111</v>
      </c>
      <c r="AB475">
        <v>38982847</v>
      </c>
      <c r="AC475">
        <v>5148448</v>
      </c>
      <c r="AD475" s="9">
        <v>4.0103547359281664E-6</v>
      </c>
      <c r="AE475" s="9">
        <v>9.8626137899066016E-7</v>
      </c>
      <c r="AF475" s="9">
        <v>9.1427167107284665E-7</v>
      </c>
      <c r="AG475" s="9">
        <v>8.586827943324188E-7</v>
      </c>
      <c r="AH475" s="9">
        <v>9.6523792149526938E-7</v>
      </c>
      <c r="AI475" s="9">
        <v>1.9222145141420207E-6</v>
      </c>
      <c r="AJ475" s="9">
        <v>6.0908029962400166E-6</v>
      </c>
      <c r="AK475" s="9">
        <v>2.0361007449074574E-5</v>
      </c>
      <c r="AL475" s="9">
        <v>7.1545542712689005E-5</v>
      </c>
      <c r="AM475" s="9">
        <v>2.5284961516288572E-4</v>
      </c>
      <c r="AN475" s="9">
        <v>1.0543098609498685E-5</v>
      </c>
      <c r="AO475" s="9">
        <v>6.6622018907445501E-5</v>
      </c>
      <c r="AP475" s="8">
        <v>4.9200000000000001E-2</v>
      </c>
      <c r="AQ475" s="8" t="s">
        <v>5612</v>
      </c>
      <c r="AR475" s="37" t="s">
        <v>5612</v>
      </c>
      <c r="AS475" s="37" t="s">
        <v>5612</v>
      </c>
      <c r="AT475" s="37" t="s">
        <v>5612</v>
      </c>
      <c r="AU475" s="9" t="s">
        <v>5612</v>
      </c>
      <c r="AV475" s="9" t="s">
        <v>5612</v>
      </c>
      <c r="AW475" s="9" t="s">
        <v>5612</v>
      </c>
      <c r="AX475" s="9" t="s">
        <v>5612</v>
      </c>
      <c r="AY475" s="9" t="s">
        <v>5612</v>
      </c>
      <c r="AZ475" s="9" t="s">
        <v>5612</v>
      </c>
    </row>
    <row r="476" spans="1:52" x14ac:dyDescent="0.2">
      <c r="A476" s="38" t="s">
        <v>7</v>
      </c>
      <c r="B476" s="7">
        <v>2017</v>
      </c>
      <c r="C476" s="3" t="s">
        <v>61</v>
      </c>
      <c r="D476" t="s">
        <v>106</v>
      </c>
      <c r="E476" t="s">
        <v>985</v>
      </c>
      <c r="F476">
        <v>10</v>
      </c>
      <c r="G476">
        <v>5</v>
      </c>
      <c r="H476">
        <v>5</v>
      </c>
      <c r="I476">
        <v>5</v>
      </c>
      <c r="J476">
        <v>5</v>
      </c>
      <c r="K476">
        <v>5</v>
      </c>
      <c r="L476">
        <v>34</v>
      </c>
      <c r="M476">
        <v>57</v>
      </c>
      <c r="N476">
        <v>82</v>
      </c>
      <c r="O476">
        <v>169</v>
      </c>
      <c r="P476">
        <v>377</v>
      </c>
      <c r="Q476">
        <v>308</v>
      </c>
      <c r="R476">
        <v>2493545</v>
      </c>
      <c r="S476">
        <v>5069650</v>
      </c>
      <c r="T476">
        <v>5468834</v>
      </c>
      <c r="U476">
        <v>5822872</v>
      </c>
      <c r="V476">
        <v>5180070</v>
      </c>
      <c r="W476">
        <v>5202333</v>
      </c>
      <c r="X476">
        <v>4597095</v>
      </c>
      <c r="Y476">
        <v>2946809</v>
      </c>
      <c r="Z476">
        <v>1509528</v>
      </c>
      <c r="AA476">
        <v>692111</v>
      </c>
      <c r="AB476">
        <v>38982847</v>
      </c>
      <c r="AC476">
        <v>5148448</v>
      </c>
      <c r="AD476" s="9">
        <v>4.0103547359281664E-6</v>
      </c>
      <c r="AE476" s="9">
        <v>9.8626137899066016E-7</v>
      </c>
      <c r="AF476" s="9">
        <v>9.1427167107284665E-7</v>
      </c>
      <c r="AG476" s="9">
        <v>8.586827943324188E-7</v>
      </c>
      <c r="AH476" s="9">
        <v>9.6523792149526938E-7</v>
      </c>
      <c r="AI476" s="9">
        <v>9.6110725707101033E-7</v>
      </c>
      <c r="AJ476" s="9">
        <v>7.3959750668628775E-6</v>
      </c>
      <c r="AK476" s="9">
        <v>1.9342957076620845E-5</v>
      </c>
      <c r="AL476" s="9">
        <v>5.4321615763337946E-5</v>
      </c>
      <c r="AM476" s="9">
        <v>2.4418048550015823E-4</v>
      </c>
      <c r="AN476" s="9">
        <v>9.6709201357202049E-6</v>
      </c>
      <c r="AO476" s="9">
        <v>5.982385371280821E-5</v>
      </c>
      <c r="AP476" s="8">
        <v>3.6850000000000001E-2</v>
      </c>
      <c r="AQ476" s="8" t="s">
        <v>5612</v>
      </c>
      <c r="AR476" s="37" t="s">
        <v>5612</v>
      </c>
      <c r="AS476" s="37" t="s">
        <v>5612</v>
      </c>
      <c r="AT476" s="37" t="s">
        <v>5612</v>
      </c>
      <c r="AU476" s="9" t="s">
        <v>5612</v>
      </c>
      <c r="AV476" s="9" t="s">
        <v>5612</v>
      </c>
      <c r="AW476" s="9" t="s">
        <v>5612</v>
      </c>
      <c r="AX476" s="9" t="s">
        <v>5612</v>
      </c>
      <c r="AY476" s="9" t="s">
        <v>5612</v>
      </c>
      <c r="AZ476" s="9" t="s">
        <v>5612</v>
      </c>
    </row>
    <row r="477" spans="1:52" x14ac:dyDescent="0.2">
      <c r="A477" s="38" t="s">
        <v>7</v>
      </c>
      <c r="B477" s="7">
        <v>2017</v>
      </c>
      <c r="C477" s="3" t="s">
        <v>62</v>
      </c>
      <c r="D477" t="s">
        <v>106</v>
      </c>
      <c r="E477" t="s">
        <v>986</v>
      </c>
      <c r="F477">
        <v>10</v>
      </c>
      <c r="G477">
        <v>5</v>
      </c>
      <c r="H477">
        <v>5</v>
      </c>
      <c r="I477">
        <v>5</v>
      </c>
      <c r="J477">
        <v>5</v>
      </c>
      <c r="K477">
        <v>10</v>
      </c>
      <c r="L477">
        <v>25</v>
      </c>
      <c r="M477">
        <v>65</v>
      </c>
      <c r="N477">
        <v>96</v>
      </c>
      <c r="O477">
        <v>163</v>
      </c>
      <c r="P477">
        <v>389</v>
      </c>
      <c r="Q477">
        <v>324</v>
      </c>
      <c r="R477">
        <v>2493545</v>
      </c>
      <c r="S477">
        <v>5069650</v>
      </c>
      <c r="T477">
        <v>5468834</v>
      </c>
      <c r="U477">
        <v>5822872</v>
      </c>
      <c r="V477">
        <v>5180070</v>
      </c>
      <c r="W477">
        <v>5202333</v>
      </c>
      <c r="X477">
        <v>4597095</v>
      </c>
      <c r="Y477">
        <v>2946809</v>
      </c>
      <c r="Z477">
        <v>1509528</v>
      </c>
      <c r="AA477">
        <v>692111</v>
      </c>
      <c r="AB477">
        <v>38982847</v>
      </c>
      <c r="AC477">
        <v>5148448</v>
      </c>
      <c r="AD477" s="9">
        <v>4.0103547359281664E-6</v>
      </c>
      <c r="AE477" s="9">
        <v>9.8626137899066016E-7</v>
      </c>
      <c r="AF477" s="9">
        <v>9.1427167107284665E-7</v>
      </c>
      <c r="AG477" s="9">
        <v>8.586827943324188E-7</v>
      </c>
      <c r="AH477" s="9">
        <v>9.6523792149526938E-7</v>
      </c>
      <c r="AI477" s="9">
        <v>1.9222145141420207E-6</v>
      </c>
      <c r="AJ477" s="9">
        <v>5.4382169609285865E-6</v>
      </c>
      <c r="AK477" s="9">
        <v>2.2057758069830791E-5</v>
      </c>
      <c r="AL477" s="9">
        <v>6.3596037966834665E-5</v>
      </c>
      <c r="AM477" s="9">
        <v>2.3551135583743069E-4</v>
      </c>
      <c r="AN477" s="9">
        <v>9.978747832347905E-6</v>
      </c>
      <c r="AO477" s="9">
        <v>6.293158637321383E-5</v>
      </c>
      <c r="AP477" s="8">
        <v>3.8580000000000003E-2</v>
      </c>
      <c r="AQ477" s="8" t="s">
        <v>5612</v>
      </c>
      <c r="AR477" s="37">
        <v>2.8999999999999998E-2</v>
      </c>
      <c r="AS477" s="37">
        <v>2.8999999999999998E-2</v>
      </c>
      <c r="AT477" s="37">
        <v>0.08</v>
      </c>
      <c r="AU477" s="9" t="s">
        <v>5612</v>
      </c>
      <c r="AV477" s="9" t="s">
        <v>5612</v>
      </c>
      <c r="AW477" s="9" t="s">
        <v>5612</v>
      </c>
      <c r="AX477" s="9" t="s">
        <v>5612</v>
      </c>
      <c r="AY477" s="9" t="s">
        <v>5612</v>
      </c>
      <c r="AZ477" s="9" t="s">
        <v>5612</v>
      </c>
    </row>
    <row r="478" spans="1:52" x14ac:dyDescent="0.2">
      <c r="A478" s="38" t="s">
        <v>7</v>
      </c>
      <c r="B478" s="7">
        <v>2017</v>
      </c>
      <c r="C478" s="3" t="s">
        <v>63</v>
      </c>
      <c r="D478" t="s">
        <v>106</v>
      </c>
      <c r="E478" t="s">
        <v>987</v>
      </c>
      <c r="F478">
        <v>10</v>
      </c>
      <c r="G478">
        <v>5</v>
      </c>
      <c r="H478">
        <v>5</v>
      </c>
      <c r="I478">
        <v>5</v>
      </c>
      <c r="J478">
        <v>5</v>
      </c>
      <c r="K478">
        <v>5</v>
      </c>
      <c r="L478">
        <v>15</v>
      </c>
      <c r="M478">
        <v>60</v>
      </c>
      <c r="N478">
        <v>111</v>
      </c>
      <c r="O478">
        <v>179</v>
      </c>
      <c r="P478">
        <v>400</v>
      </c>
      <c r="Q478">
        <v>350</v>
      </c>
      <c r="R478">
        <v>2493545</v>
      </c>
      <c r="S478">
        <v>5069650</v>
      </c>
      <c r="T478">
        <v>5468834</v>
      </c>
      <c r="U478">
        <v>5822872</v>
      </c>
      <c r="V478">
        <v>5180070</v>
      </c>
      <c r="W478">
        <v>5202333</v>
      </c>
      <c r="X478">
        <v>4597095</v>
      </c>
      <c r="Y478">
        <v>2946809</v>
      </c>
      <c r="Z478">
        <v>1509528</v>
      </c>
      <c r="AA478">
        <v>692111</v>
      </c>
      <c r="AB478">
        <v>38982847</v>
      </c>
      <c r="AC478">
        <v>5148448</v>
      </c>
      <c r="AD478" s="9">
        <v>4.0103547359281664E-6</v>
      </c>
      <c r="AE478" s="9">
        <v>9.8626137899066016E-7</v>
      </c>
      <c r="AF478" s="9">
        <v>9.1427167107284665E-7</v>
      </c>
      <c r="AG478" s="9">
        <v>8.586827943324188E-7</v>
      </c>
      <c r="AH478" s="9">
        <v>9.6523792149526938E-7</v>
      </c>
      <c r="AI478" s="9">
        <v>9.6110725707101033E-7</v>
      </c>
      <c r="AJ478" s="9">
        <v>3.2629301765571519E-6</v>
      </c>
      <c r="AK478" s="9">
        <v>2.0361007449074574E-5</v>
      </c>
      <c r="AL478" s="9">
        <v>7.3532918899152583E-5</v>
      </c>
      <c r="AM478" s="9">
        <v>2.586290349380374E-4</v>
      </c>
      <c r="AN478" s="9">
        <v>1.0260923220923294E-5</v>
      </c>
      <c r="AO478" s="9">
        <v>6.7981651946372971E-5</v>
      </c>
      <c r="AP478" s="8">
        <v>6.0550000000000007E-2</v>
      </c>
      <c r="AQ478" s="8" t="s">
        <v>5612</v>
      </c>
      <c r="AR478" s="37">
        <v>9.9000000000000005E-2</v>
      </c>
      <c r="AS478" s="37">
        <v>0.158</v>
      </c>
      <c r="AT478" s="37">
        <v>0.19800000000000001</v>
      </c>
      <c r="AU478" s="9" t="s">
        <v>5612</v>
      </c>
      <c r="AV478" s="9" t="s">
        <v>5612</v>
      </c>
      <c r="AW478" s="9" t="s">
        <v>5612</v>
      </c>
      <c r="AX478" s="9" t="s">
        <v>5612</v>
      </c>
      <c r="AY478" s="9" t="s">
        <v>5612</v>
      </c>
      <c r="AZ478" s="9" t="s">
        <v>5612</v>
      </c>
    </row>
    <row r="479" spans="1:52" x14ac:dyDescent="0.2">
      <c r="A479" s="38" t="s">
        <v>7</v>
      </c>
      <c r="B479" s="7">
        <v>2017</v>
      </c>
      <c r="C479" s="3" t="s">
        <v>64</v>
      </c>
      <c r="D479" t="s">
        <v>106</v>
      </c>
      <c r="E479" t="s">
        <v>988</v>
      </c>
      <c r="F479">
        <v>10</v>
      </c>
      <c r="G479">
        <v>5</v>
      </c>
      <c r="H479">
        <v>5</v>
      </c>
      <c r="I479">
        <v>5</v>
      </c>
      <c r="J479">
        <v>5</v>
      </c>
      <c r="K479">
        <v>10</v>
      </c>
      <c r="L479">
        <v>32</v>
      </c>
      <c r="M479">
        <v>52</v>
      </c>
      <c r="N479">
        <v>102</v>
      </c>
      <c r="O479">
        <v>197</v>
      </c>
      <c r="P479">
        <v>423</v>
      </c>
      <c r="Q479">
        <v>351</v>
      </c>
      <c r="R479">
        <v>2493545</v>
      </c>
      <c r="S479">
        <v>5069650</v>
      </c>
      <c r="T479">
        <v>5468834</v>
      </c>
      <c r="U479">
        <v>5822872</v>
      </c>
      <c r="V479">
        <v>5180070</v>
      </c>
      <c r="W479">
        <v>5202333</v>
      </c>
      <c r="X479">
        <v>4597095</v>
      </c>
      <c r="Y479">
        <v>2946809</v>
      </c>
      <c r="Z479">
        <v>1509528</v>
      </c>
      <c r="AA479">
        <v>692111</v>
      </c>
      <c r="AB479">
        <v>38982847</v>
      </c>
      <c r="AC479">
        <v>5148448</v>
      </c>
      <c r="AD479" s="9">
        <v>4.0103547359281664E-6</v>
      </c>
      <c r="AE479" s="9">
        <v>9.8626137899066016E-7</v>
      </c>
      <c r="AF479" s="9">
        <v>9.1427167107284665E-7</v>
      </c>
      <c r="AG479" s="9">
        <v>8.586827943324188E-7</v>
      </c>
      <c r="AH479" s="9">
        <v>9.6523792149526938E-7</v>
      </c>
      <c r="AI479" s="9">
        <v>1.9222145141420207E-6</v>
      </c>
      <c r="AJ479" s="9">
        <v>6.9609177099885903E-6</v>
      </c>
      <c r="AK479" s="9">
        <v>1.7646206455864632E-5</v>
      </c>
      <c r="AL479" s="9">
        <v>6.7570790339761835E-5</v>
      </c>
      <c r="AM479" s="9">
        <v>2.8463642392621992E-4</v>
      </c>
      <c r="AN479" s="9">
        <v>1.0850926306126385E-5</v>
      </c>
      <c r="AO479" s="9">
        <v>6.8175885237648312E-5</v>
      </c>
      <c r="AP479" s="8">
        <v>8.2850000000000007E-2</v>
      </c>
      <c r="AQ479" s="8" t="s">
        <v>5612</v>
      </c>
      <c r="AR479" s="37">
        <v>0.22</v>
      </c>
      <c r="AS479" s="37">
        <v>0.35100000000000003</v>
      </c>
      <c r="AT479" s="37">
        <v>0.35100000000000003</v>
      </c>
      <c r="AU479" s="9">
        <v>0</v>
      </c>
      <c r="AV479" s="9">
        <v>1.8699999999999999E-4</v>
      </c>
      <c r="AW479" s="9">
        <v>6.900000000000001E-5</v>
      </c>
      <c r="AX479" s="9">
        <v>0</v>
      </c>
      <c r="AY479" s="9">
        <v>9.0000000000000002E-6</v>
      </c>
      <c r="AZ479" s="9">
        <v>1.7E-5</v>
      </c>
    </row>
    <row r="480" spans="1:52" x14ac:dyDescent="0.2">
      <c r="A480" s="38" t="s">
        <v>7</v>
      </c>
      <c r="B480" s="7">
        <v>2017</v>
      </c>
      <c r="C480" s="3" t="s">
        <v>65</v>
      </c>
      <c r="D480" t="s">
        <v>106</v>
      </c>
      <c r="E480" t="s">
        <v>989</v>
      </c>
      <c r="F480">
        <v>10</v>
      </c>
      <c r="G480">
        <v>5</v>
      </c>
      <c r="H480">
        <v>5</v>
      </c>
      <c r="I480">
        <v>5</v>
      </c>
      <c r="J480">
        <v>5</v>
      </c>
      <c r="K480">
        <v>10</v>
      </c>
      <c r="L480">
        <v>40</v>
      </c>
      <c r="M480">
        <v>58</v>
      </c>
      <c r="N480">
        <v>94</v>
      </c>
      <c r="O480">
        <v>186</v>
      </c>
      <c r="P480">
        <v>418</v>
      </c>
      <c r="Q480">
        <v>338</v>
      </c>
      <c r="R480">
        <v>2493545</v>
      </c>
      <c r="S480">
        <v>5069650</v>
      </c>
      <c r="T480">
        <v>5468834</v>
      </c>
      <c r="U480">
        <v>5822872</v>
      </c>
      <c r="V480">
        <v>5180070</v>
      </c>
      <c r="W480">
        <v>5202333</v>
      </c>
      <c r="X480">
        <v>4597095</v>
      </c>
      <c r="Y480">
        <v>2946809</v>
      </c>
      <c r="Z480">
        <v>1509528</v>
      </c>
      <c r="AA480">
        <v>692111</v>
      </c>
      <c r="AB480">
        <v>38982847</v>
      </c>
      <c r="AC480">
        <v>5148448</v>
      </c>
      <c r="AD480" s="9">
        <v>4.0103547359281664E-6</v>
      </c>
      <c r="AE480" s="9">
        <v>9.8626137899066016E-7</v>
      </c>
      <c r="AF480" s="9">
        <v>9.1427167107284665E-7</v>
      </c>
      <c r="AG480" s="9">
        <v>8.586827943324188E-7</v>
      </c>
      <c r="AH480" s="9">
        <v>9.6523792149526938E-7</v>
      </c>
      <c r="AI480" s="9">
        <v>1.9222145141420207E-6</v>
      </c>
      <c r="AJ480" s="9">
        <v>8.7011471374857385E-6</v>
      </c>
      <c r="AK480" s="9">
        <v>1.9682307200772089E-5</v>
      </c>
      <c r="AL480" s="9">
        <v>6.227112050919228E-5</v>
      </c>
      <c r="AM480" s="9">
        <v>2.6874301954455282E-4</v>
      </c>
      <c r="AN480" s="9">
        <v>1.0722664765864842E-5</v>
      </c>
      <c r="AO480" s="9">
        <v>6.5650852451068755E-5</v>
      </c>
      <c r="AP480" s="8">
        <v>9.4539999999999999E-2</v>
      </c>
      <c r="AQ480" s="8">
        <v>0.84700000000000009</v>
      </c>
      <c r="AR480" s="37">
        <v>0.29499999999999998</v>
      </c>
      <c r="AS480" s="37">
        <v>0.46500000000000002</v>
      </c>
      <c r="AT480" s="37">
        <v>0.495</v>
      </c>
      <c r="AU480" s="9">
        <v>3.8999999999999999E-5</v>
      </c>
      <c r="AV480" s="9">
        <v>4.4100000000000004E-4</v>
      </c>
      <c r="AW480" s="9">
        <v>1.6399999999999997E-4</v>
      </c>
      <c r="AX480" s="9">
        <v>1.0000000000000001E-5</v>
      </c>
      <c r="AY480" s="9">
        <v>1.3500000000000003E-5</v>
      </c>
      <c r="AZ480" s="9">
        <v>2.4000000000000001E-5</v>
      </c>
    </row>
    <row r="481" spans="1:52" x14ac:dyDescent="0.2">
      <c r="A481" s="5" t="s">
        <v>7</v>
      </c>
      <c r="B481" s="7">
        <v>2017</v>
      </c>
      <c r="C481" s="3" t="s">
        <v>66</v>
      </c>
      <c r="D481" t="s">
        <v>106</v>
      </c>
      <c r="E481" t="s">
        <v>990</v>
      </c>
      <c r="F481">
        <v>10</v>
      </c>
      <c r="G481">
        <v>5</v>
      </c>
      <c r="H481">
        <v>5</v>
      </c>
      <c r="I481">
        <v>5</v>
      </c>
      <c r="J481">
        <v>5</v>
      </c>
      <c r="K481">
        <v>27</v>
      </c>
      <c r="L481">
        <v>87</v>
      </c>
      <c r="M481">
        <v>101</v>
      </c>
      <c r="N481">
        <v>183</v>
      </c>
      <c r="O481">
        <v>331</v>
      </c>
      <c r="P481">
        <v>759</v>
      </c>
      <c r="Q481">
        <v>615</v>
      </c>
      <c r="R481">
        <v>2493545</v>
      </c>
      <c r="S481">
        <v>5069650</v>
      </c>
      <c r="T481">
        <v>5468834</v>
      </c>
      <c r="U481">
        <v>5822872</v>
      </c>
      <c r="V481">
        <v>5180070</v>
      </c>
      <c r="W481">
        <v>5202333</v>
      </c>
      <c r="X481">
        <v>4597095</v>
      </c>
      <c r="Y481">
        <v>2946809</v>
      </c>
      <c r="Z481">
        <v>1509528</v>
      </c>
      <c r="AA481">
        <v>692111</v>
      </c>
      <c r="AB481">
        <v>38982847</v>
      </c>
      <c r="AC481">
        <v>5148448</v>
      </c>
      <c r="AD481" s="9">
        <v>4.0103547359281664E-6</v>
      </c>
      <c r="AE481" s="9">
        <v>9.8626137899066016E-7</v>
      </c>
      <c r="AF481" s="9">
        <v>9.1427167107284665E-7</v>
      </c>
      <c r="AG481" s="9">
        <v>8.586827943324188E-7</v>
      </c>
      <c r="AH481" s="9">
        <v>9.6523792149526938E-7</v>
      </c>
      <c r="AI481" s="9">
        <v>5.1899791881834552E-6</v>
      </c>
      <c r="AJ481" s="9">
        <v>1.8924995024031482E-5</v>
      </c>
      <c r="AK481" s="9">
        <v>3.4274362539275534E-5</v>
      </c>
      <c r="AL481" s="9">
        <v>1.2122994737427858E-4</v>
      </c>
      <c r="AM481" s="9">
        <v>4.7824698639380099E-4</v>
      </c>
      <c r="AN481" s="9">
        <v>1.9470101811701951E-5</v>
      </c>
      <c r="AO481" s="9">
        <v>1.1945347413434106E-4</v>
      </c>
      <c r="AP481" s="8">
        <v>0.18720000000000001</v>
      </c>
      <c r="AQ481" s="8" t="s">
        <v>5612</v>
      </c>
      <c r="AR481" s="37">
        <v>0.33100000000000002</v>
      </c>
      <c r="AS481" s="37">
        <v>0.50700000000000001</v>
      </c>
      <c r="AT481" s="37">
        <v>0.56299999999999994</v>
      </c>
      <c r="AU481" s="9">
        <v>1.2799999999999999E-4</v>
      </c>
      <c r="AV481" s="9">
        <v>3.9950000000000003E-3</v>
      </c>
      <c r="AW481" s="9">
        <v>1.3519999999999999E-3</v>
      </c>
      <c r="AX481" s="9">
        <v>1.7799999999999999E-5</v>
      </c>
      <c r="AY481" s="9">
        <v>1.3395555555555555E-4</v>
      </c>
      <c r="AZ481" s="9">
        <v>2.3739999999999997E-4</v>
      </c>
    </row>
    <row r="482" spans="1:52" x14ac:dyDescent="0.2">
      <c r="A482" s="38" t="s">
        <v>8</v>
      </c>
      <c r="B482" s="7">
        <v>2010</v>
      </c>
      <c r="C482" s="3" t="s">
        <v>55</v>
      </c>
      <c r="D482" t="s">
        <v>107</v>
      </c>
      <c r="E482" t="s">
        <v>991</v>
      </c>
      <c r="F482">
        <v>10</v>
      </c>
      <c r="G482">
        <v>5</v>
      </c>
      <c r="H482">
        <v>5</v>
      </c>
      <c r="I482">
        <v>5</v>
      </c>
      <c r="J482">
        <v>5</v>
      </c>
      <c r="K482">
        <v>5</v>
      </c>
      <c r="L482">
        <v>5</v>
      </c>
      <c r="M482">
        <v>5</v>
      </c>
      <c r="N482">
        <v>11</v>
      </c>
      <c r="O482">
        <v>33</v>
      </c>
      <c r="P482">
        <v>89</v>
      </c>
      <c r="Q482">
        <v>49</v>
      </c>
      <c r="R482">
        <v>339998</v>
      </c>
      <c r="S482">
        <v>660163</v>
      </c>
      <c r="T482">
        <v>685761</v>
      </c>
      <c r="U482">
        <v>700084</v>
      </c>
      <c r="V482">
        <v>703580</v>
      </c>
      <c r="W482">
        <v>732578</v>
      </c>
      <c r="X482">
        <v>549875</v>
      </c>
      <c r="Y482">
        <v>283790</v>
      </c>
      <c r="Z482">
        <v>166186</v>
      </c>
      <c r="AA482">
        <v>65046</v>
      </c>
      <c r="AB482">
        <v>4887061</v>
      </c>
      <c r="AC482">
        <v>515022</v>
      </c>
      <c r="AD482" s="9">
        <v>2.941193771728069E-5</v>
      </c>
      <c r="AE482" s="9">
        <v>7.5738870551666789E-6</v>
      </c>
      <c r="AF482" s="9">
        <v>7.291169955713434E-6</v>
      </c>
      <c r="AG482" s="9">
        <v>7.1420001028448011E-6</v>
      </c>
      <c r="AH482" s="9">
        <v>7.1065124079706645E-6</v>
      </c>
      <c r="AI482" s="9">
        <v>6.8252117863217299E-6</v>
      </c>
      <c r="AJ482" s="9">
        <v>9.0929756762900659E-6</v>
      </c>
      <c r="AK482" s="9">
        <v>1.7618661686458297E-5</v>
      </c>
      <c r="AL482" s="9">
        <v>6.6190894539852932E-5</v>
      </c>
      <c r="AM482" s="9">
        <v>5.0733327183839132E-4</v>
      </c>
      <c r="AN482" s="9">
        <v>1.8211354431630789E-5</v>
      </c>
      <c r="AO482" s="9">
        <v>9.5141566768021556E-5</v>
      </c>
      <c r="AP482" s="8" t="s">
        <v>5612</v>
      </c>
      <c r="AQ482" s="8" t="s">
        <v>5612</v>
      </c>
      <c r="AR482" s="37">
        <v>0.43100000000000005</v>
      </c>
      <c r="AS482" s="37">
        <v>0.72499999999999998</v>
      </c>
      <c r="AT482" s="37" t="s">
        <v>54</v>
      </c>
      <c r="AU482" s="9">
        <v>1.1709999999999999E-3</v>
      </c>
      <c r="AV482" s="9">
        <v>1.1709999999999999E-3</v>
      </c>
      <c r="AW482" s="9">
        <v>6.0999999999999997E-4</v>
      </c>
      <c r="AX482" s="9">
        <v>3.8499999999999994E-5</v>
      </c>
      <c r="AY482" s="9">
        <v>7.361111111111112E-6</v>
      </c>
      <c r="AZ482" s="9">
        <v>6.0000000000000002E-6</v>
      </c>
    </row>
    <row r="483" spans="1:52" x14ac:dyDescent="0.2">
      <c r="A483" s="38" t="s">
        <v>8</v>
      </c>
      <c r="B483" s="7">
        <v>2010</v>
      </c>
      <c r="C483" s="3" t="s">
        <v>56</v>
      </c>
      <c r="D483" t="s">
        <v>107</v>
      </c>
      <c r="E483" t="s">
        <v>992</v>
      </c>
      <c r="F483">
        <v>10</v>
      </c>
      <c r="G483">
        <v>5</v>
      </c>
      <c r="H483">
        <v>5</v>
      </c>
      <c r="I483">
        <v>5</v>
      </c>
      <c r="J483">
        <v>5</v>
      </c>
      <c r="K483">
        <v>5</v>
      </c>
      <c r="L483">
        <v>5</v>
      </c>
      <c r="M483">
        <v>5</v>
      </c>
      <c r="N483">
        <v>5</v>
      </c>
      <c r="O483">
        <v>17</v>
      </c>
      <c r="P483">
        <v>67</v>
      </c>
      <c r="Q483">
        <v>27</v>
      </c>
      <c r="R483">
        <v>339998</v>
      </c>
      <c r="S483">
        <v>660163</v>
      </c>
      <c r="T483">
        <v>685761</v>
      </c>
      <c r="U483">
        <v>700084</v>
      </c>
      <c r="V483">
        <v>703580</v>
      </c>
      <c r="W483">
        <v>732578</v>
      </c>
      <c r="X483">
        <v>549875</v>
      </c>
      <c r="Y483">
        <v>283790</v>
      </c>
      <c r="Z483">
        <v>166186</v>
      </c>
      <c r="AA483">
        <v>65046</v>
      </c>
      <c r="AB483">
        <v>4887061</v>
      </c>
      <c r="AC483">
        <v>515022</v>
      </c>
      <c r="AD483" s="9">
        <v>2.941193771728069E-5</v>
      </c>
      <c r="AE483" s="9">
        <v>7.5738870551666789E-6</v>
      </c>
      <c r="AF483" s="9">
        <v>7.291169955713434E-6</v>
      </c>
      <c r="AG483" s="9">
        <v>7.1420001028448011E-6</v>
      </c>
      <c r="AH483" s="9">
        <v>7.1065124079706645E-6</v>
      </c>
      <c r="AI483" s="9">
        <v>6.8252117863217299E-6</v>
      </c>
      <c r="AJ483" s="9">
        <v>9.0929756762900659E-6</v>
      </c>
      <c r="AK483" s="9">
        <v>1.7618661686458297E-5</v>
      </c>
      <c r="AL483" s="9">
        <v>3.0086770245387697E-5</v>
      </c>
      <c r="AM483" s="9">
        <v>2.6135350367432277E-4</v>
      </c>
      <c r="AN483" s="9">
        <v>1.3709671313699583E-5</v>
      </c>
      <c r="AO483" s="9">
        <v>5.24249449538078E-5</v>
      </c>
      <c r="AP483" s="8" t="s">
        <v>5612</v>
      </c>
      <c r="AQ483" s="8" t="s">
        <v>5612</v>
      </c>
      <c r="AR483" s="37">
        <v>0.439</v>
      </c>
      <c r="AS483" s="37">
        <v>0.73599999999999999</v>
      </c>
      <c r="AT483" s="37" t="s">
        <v>54</v>
      </c>
      <c r="AU483" s="9">
        <v>1.263E-3</v>
      </c>
      <c r="AV483" s="9">
        <v>1.263E-3</v>
      </c>
      <c r="AW483" s="9">
        <v>6.4400000000000004E-4</v>
      </c>
      <c r="AX483" s="9">
        <v>2.2750000000000001E-5</v>
      </c>
      <c r="AY483" s="9">
        <v>6.4444444444444428E-6</v>
      </c>
      <c r="AZ483" s="9">
        <v>8.2500000000000006E-6</v>
      </c>
    </row>
    <row r="484" spans="1:52" x14ac:dyDescent="0.2">
      <c r="A484" s="38" t="s">
        <v>8</v>
      </c>
      <c r="B484" s="7">
        <v>2010</v>
      </c>
      <c r="C484" s="3" t="s">
        <v>57</v>
      </c>
      <c r="D484" t="s">
        <v>107</v>
      </c>
      <c r="E484" t="s">
        <v>993</v>
      </c>
      <c r="F484">
        <v>10</v>
      </c>
      <c r="G484">
        <v>5</v>
      </c>
      <c r="H484">
        <v>5</v>
      </c>
      <c r="I484">
        <v>5</v>
      </c>
      <c r="J484">
        <v>5</v>
      </c>
      <c r="K484">
        <v>5</v>
      </c>
      <c r="L484">
        <v>5</v>
      </c>
      <c r="M484">
        <v>5</v>
      </c>
      <c r="N484">
        <v>14</v>
      </c>
      <c r="O484">
        <v>32</v>
      </c>
      <c r="P484">
        <v>91</v>
      </c>
      <c r="Q484">
        <v>51</v>
      </c>
      <c r="R484">
        <v>339998</v>
      </c>
      <c r="S484">
        <v>660163</v>
      </c>
      <c r="T484">
        <v>685761</v>
      </c>
      <c r="U484">
        <v>700084</v>
      </c>
      <c r="V484">
        <v>703580</v>
      </c>
      <c r="W484">
        <v>732578</v>
      </c>
      <c r="X484">
        <v>549875</v>
      </c>
      <c r="Y484">
        <v>283790</v>
      </c>
      <c r="Z484">
        <v>166186</v>
      </c>
      <c r="AA484">
        <v>65046</v>
      </c>
      <c r="AB484">
        <v>4887061</v>
      </c>
      <c r="AC484">
        <v>515022</v>
      </c>
      <c r="AD484" s="9">
        <v>2.941193771728069E-5</v>
      </c>
      <c r="AE484" s="9">
        <v>7.5738870551666789E-6</v>
      </c>
      <c r="AF484" s="9">
        <v>7.291169955713434E-6</v>
      </c>
      <c r="AG484" s="9">
        <v>7.1420001028448011E-6</v>
      </c>
      <c r="AH484" s="9">
        <v>7.1065124079706645E-6</v>
      </c>
      <c r="AI484" s="9">
        <v>6.8252117863217299E-6</v>
      </c>
      <c r="AJ484" s="9">
        <v>9.0929756762900659E-6</v>
      </c>
      <c r="AK484" s="9">
        <v>1.7618661686458297E-5</v>
      </c>
      <c r="AL484" s="9">
        <v>8.424295668708556E-5</v>
      </c>
      <c r="AM484" s="9">
        <v>4.91959536328137E-4</v>
      </c>
      <c r="AN484" s="9">
        <v>1.8620598351442718E-5</v>
      </c>
      <c r="AO484" s="9">
        <v>9.9024896023859173E-5</v>
      </c>
      <c r="AP484" s="8" t="s">
        <v>5612</v>
      </c>
      <c r="AQ484" s="8" t="s">
        <v>5612</v>
      </c>
      <c r="AR484" s="37">
        <v>0.44600000000000001</v>
      </c>
      <c r="AS484" s="37">
        <v>0.74099999999999999</v>
      </c>
      <c r="AT484" s="37" t="s">
        <v>54</v>
      </c>
      <c r="AU484" s="9">
        <v>1.3319999999999999E-3</v>
      </c>
      <c r="AV484" s="9">
        <v>1.3319999999999999E-3</v>
      </c>
      <c r="AW484" s="9">
        <v>6.6500000000000001E-4</v>
      </c>
      <c r="AX484" s="9">
        <v>1.36E-5</v>
      </c>
      <c r="AY484" s="9">
        <v>3.2666666666666653E-6</v>
      </c>
      <c r="AZ484" s="9">
        <v>4.2000000000000004E-6</v>
      </c>
    </row>
    <row r="485" spans="1:52" x14ac:dyDescent="0.2">
      <c r="A485" s="38" t="s">
        <v>8</v>
      </c>
      <c r="B485" s="7">
        <v>2010</v>
      </c>
      <c r="C485" s="3" t="s">
        <v>58</v>
      </c>
      <c r="D485" t="s">
        <v>107</v>
      </c>
      <c r="E485" t="s">
        <v>994</v>
      </c>
      <c r="F485">
        <v>10</v>
      </c>
      <c r="G485">
        <v>5</v>
      </c>
      <c r="H485">
        <v>5</v>
      </c>
      <c r="I485">
        <v>5</v>
      </c>
      <c r="J485">
        <v>5</v>
      </c>
      <c r="K485">
        <v>5</v>
      </c>
      <c r="L485">
        <v>5</v>
      </c>
      <c r="M485">
        <v>5</v>
      </c>
      <c r="N485">
        <v>11</v>
      </c>
      <c r="O485">
        <v>24</v>
      </c>
      <c r="P485">
        <v>80</v>
      </c>
      <c r="Q485">
        <v>40</v>
      </c>
      <c r="R485">
        <v>339998</v>
      </c>
      <c r="S485">
        <v>660163</v>
      </c>
      <c r="T485">
        <v>685761</v>
      </c>
      <c r="U485">
        <v>700084</v>
      </c>
      <c r="V485">
        <v>703580</v>
      </c>
      <c r="W485">
        <v>732578</v>
      </c>
      <c r="X485">
        <v>549875</v>
      </c>
      <c r="Y485">
        <v>283790</v>
      </c>
      <c r="Z485">
        <v>166186</v>
      </c>
      <c r="AA485">
        <v>65046</v>
      </c>
      <c r="AB485">
        <v>4887061</v>
      </c>
      <c r="AC485">
        <v>515022</v>
      </c>
      <c r="AD485" s="9">
        <v>2.941193771728069E-5</v>
      </c>
      <c r="AE485" s="9">
        <v>7.5738870551666789E-6</v>
      </c>
      <c r="AF485" s="9">
        <v>7.291169955713434E-6</v>
      </c>
      <c r="AG485" s="9">
        <v>7.1420001028448011E-6</v>
      </c>
      <c r="AH485" s="9">
        <v>7.1065124079706645E-6</v>
      </c>
      <c r="AI485" s="9">
        <v>6.8252117863217299E-6</v>
      </c>
      <c r="AJ485" s="9">
        <v>9.0929756762900659E-6</v>
      </c>
      <c r="AK485" s="9">
        <v>1.7618661686458297E-5</v>
      </c>
      <c r="AL485" s="9">
        <v>6.6190894539852932E-5</v>
      </c>
      <c r="AM485" s="9">
        <v>3.6896965224610275E-4</v>
      </c>
      <c r="AN485" s="9">
        <v>1.6369756792477114E-5</v>
      </c>
      <c r="AO485" s="9">
        <v>7.7666585116752289E-5</v>
      </c>
      <c r="AP485" s="8" t="s">
        <v>5612</v>
      </c>
      <c r="AQ485" s="8" t="s">
        <v>5612</v>
      </c>
      <c r="AR485" s="37">
        <v>0.44700000000000006</v>
      </c>
      <c r="AS485" s="37">
        <v>0.74099999999999999</v>
      </c>
      <c r="AT485" s="37" t="s">
        <v>54</v>
      </c>
      <c r="AU485" s="9">
        <v>1.366E-3</v>
      </c>
      <c r="AV485" s="9">
        <v>1.366E-3</v>
      </c>
      <c r="AW485" s="9">
        <v>6.7699999999999998E-4</v>
      </c>
      <c r="AX485" s="9">
        <v>8.2500000000000006E-6</v>
      </c>
      <c r="AY485" s="9">
        <v>3.3333333333333337E-6</v>
      </c>
      <c r="AZ485" s="9">
        <v>3.0000000000000001E-6</v>
      </c>
    </row>
    <row r="486" spans="1:52" x14ac:dyDescent="0.2">
      <c r="A486" s="38" t="s">
        <v>8</v>
      </c>
      <c r="B486" s="7">
        <v>2010</v>
      </c>
      <c r="C486" s="3" t="s">
        <v>59</v>
      </c>
      <c r="D486" t="s">
        <v>107</v>
      </c>
      <c r="E486" t="s">
        <v>995</v>
      </c>
      <c r="F486">
        <v>10</v>
      </c>
      <c r="G486">
        <v>5</v>
      </c>
      <c r="H486">
        <v>5</v>
      </c>
      <c r="I486">
        <v>5</v>
      </c>
      <c r="J486">
        <v>5</v>
      </c>
      <c r="K486">
        <v>5</v>
      </c>
      <c r="L486">
        <v>5</v>
      </c>
      <c r="M486">
        <v>5</v>
      </c>
      <c r="N486">
        <v>11</v>
      </c>
      <c r="O486">
        <v>18</v>
      </c>
      <c r="P486">
        <v>74</v>
      </c>
      <c r="Q486">
        <v>34</v>
      </c>
      <c r="R486">
        <v>339998</v>
      </c>
      <c r="S486">
        <v>660163</v>
      </c>
      <c r="T486">
        <v>685761</v>
      </c>
      <c r="U486">
        <v>700084</v>
      </c>
      <c r="V486">
        <v>703580</v>
      </c>
      <c r="W486">
        <v>732578</v>
      </c>
      <c r="X486">
        <v>549875</v>
      </c>
      <c r="Y486">
        <v>283790</v>
      </c>
      <c r="Z486">
        <v>166186</v>
      </c>
      <c r="AA486">
        <v>65046</v>
      </c>
      <c r="AB486">
        <v>4887061</v>
      </c>
      <c r="AC486">
        <v>515022</v>
      </c>
      <c r="AD486" s="9">
        <v>2.941193771728069E-5</v>
      </c>
      <c r="AE486" s="9">
        <v>7.5738870551666789E-6</v>
      </c>
      <c r="AF486" s="9">
        <v>7.291169955713434E-6</v>
      </c>
      <c r="AG486" s="9">
        <v>7.1420001028448011E-6</v>
      </c>
      <c r="AH486" s="9">
        <v>7.1065124079706645E-6</v>
      </c>
      <c r="AI486" s="9">
        <v>6.8252117863217299E-6</v>
      </c>
      <c r="AJ486" s="9">
        <v>9.0929756762900659E-6</v>
      </c>
      <c r="AK486" s="9">
        <v>1.7618661686458297E-5</v>
      </c>
      <c r="AL486" s="9">
        <v>6.6190894539852932E-5</v>
      </c>
      <c r="AM486" s="9">
        <v>2.7672723918457709E-4</v>
      </c>
      <c r="AN486" s="9">
        <v>1.5142025033041331E-5</v>
      </c>
      <c r="AO486" s="9">
        <v>6.6016597349239449E-5</v>
      </c>
      <c r="AP486" s="8" t="s">
        <v>5612</v>
      </c>
      <c r="AQ486" s="8" t="s">
        <v>5612</v>
      </c>
      <c r="AR486" s="37">
        <v>0.45</v>
      </c>
      <c r="AS486" s="37">
        <v>0.74099999999999999</v>
      </c>
      <c r="AT486" s="37" t="s">
        <v>54</v>
      </c>
      <c r="AU486" s="9" t="s">
        <v>5612</v>
      </c>
      <c r="AV486" s="9" t="s">
        <v>5612</v>
      </c>
      <c r="AW486" s="9" t="s">
        <v>5612</v>
      </c>
      <c r="AX486" s="9" t="s">
        <v>5612</v>
      </c>
      <c r="AY486" s="9" t="s">
        <v>5612</v>
      </c>
      <c r="AZ486" s="9" t="s">
        <v>5612</v>
      </c>
    </row>
    <row r="487" spans="1:52" x14ac:dyDescent="0.2">
      <c r="A487" s="38" t="s">
        <v>8</v>
      </c>
      <c r="B487" s="7">
        <v>2010</v>
      </c>
      <c r="C487" s="3" t="s">
        <v>60</v>
      </c>
      <c r="D487" t="s">
        <v>107</v>
      </c>
      <c r="E487" t="s">
        <v>996</v>
      </c>
      <c r="F487">
        <v>10</v>
      </c>
      <c r="G487">
        <v>5</v>
      </c>
      <c r="H487">
        <v>5</v>
      </c>
      <c r="I487">
        <v>5</v>
      </c>
      <c r="J487">
        <v>5</v>
      </c>
      <c r="K487">
        <v>5</v>
      </c>
      <c r="L487">
        <v>5</v>
      </c>
      <c r="M487">
        <v>5</v>
      </c>
      <c r="N487">
        <v>13</v>
      </c>
      <c r="O487">
        <v>17</v>
      </c>
      <c r="P487">
        <v>75</v>
      </c>
      <c r="Q487">
        <v>35</v>
      </c>
      <c r="R487">
        <v>339998</v>
      </c>
      <c r="S487">
        <v>660163</v>
      </c>
      <c r="T487">
        <v>685761</v>
      </c>
      <c r="U487">
        <v>700084</v>
      </c>
      <c r="V487">
        <v>703580</v>
      </c>
      <c r="W487">
        <v>732578</v>
      </c>
      <c r="X487">
        <v>549875</v>
      </c>
      <c r="Y487">
        <v>283790</v>
      </c>
      <c r="Z487">
        <v>166186</v>
      </c>
      <c r="AA487">
        <v>65046</v>
      </c>
      <c r="AB487">
        <v>4887061</v>
      </c>
      <c r="AC487">
        <v>515022</v>
      </c>
      <c r="AD487" s="9">
        <v>2.941193771728069E-5</v>
      </c>
      <c r="AE487" s="9">
        <v>7.5738870551666789E-6</v>
      </c>
      <c r="AF487" s="9">
        <v>7.291169955713434E-6</v>
      </c>
      <c r="AG487" s="9">
        <v>7.1420001028448011E-6</v>
      </c>
      <c r="AH487" s="9">
        <v>7.1065124079706645E-6</v>
      </c>
      <c r="AI487" s="9">
        <v>6.8252117863217299E-6</v>
      </c>
      <c r="AJ487" s="9">
        <v>9.0929756762900659E-6</v>
      </c>
      <c r="AK487" s="9">
        <v>1.7618661686458297E-5</v>
      </c>
      <c r="AL487" s="9">
        <v>7.8225602638008009E-5</v>
      </c>
      <c r="AM487" s="9">
        <v>2.6135350367432277E-4</v>
      </c>
      <c r="AN487" s="9">
        <v>1.5346646992947294E-5</v>
      </c>
      <c r="AO487" s="9">
        <v>6.7958261977158258E-5</v>
      </c>
      <c r="AP487" s="8" t="s">
        <v>5612</v>
      </c>
      <c r="AQ487" s="8" t="s">
        <v>5612</v>
      </c>
      <c r="AR487" s="37" t="s">
        <v>5612</v>
      </c>
      <c r="AS487" s="37" t="s">
        <v>5612</v>
      </c>
      <c r="AT487" s="37" t="s">
        <v>5612</v>
      </c>
      <c r="AU487" s="9" t="s">
        <v>5612</v>
      </c>
      <c r="AV487" s="9" t="s">
        <v>5612</v>
      </c>
      <c r="AW487" s="9" t="s">
        <v>5612</v>
      </c>
      <c r="AX487" s="9" t="s">
        <v>5612</v>
      </c>
      <c r="AY487" s="9" t="s">
        <v>5612</v>
      </c>
      <c r="AZ487" s="9" t="s">
        <v>5612</v>
      </c>
    </row>
    <row r="488" spans="1:52" x14ac:dyDescent="0.2">
      <c r="A488" s="38" t="s">
        <v>8</v>
      </c>
      <c r="B488" s="7">
        <v>2010</v>
      </c>
      <c r="C488" s="3" t="s">
        <v>61</v>
      </c>
      <c r="D488" t="s">
        <v>107</v>
      </c>
      <c r="E488" t="s">
        <v>997</v>
      </c>
      <c r="F488">
        <v>10</v>
      </c>
      <c r="G488">
        <v>5</v>
      </c>
      <c r="H488">
        <v>5</v>
      </c>
      <c r="I488">
        <v>5</v>
      </c>
      <c r="J488">
        <v>5</v>
      </c>
      <c r="K488">
        <v>5</v>
      </c>
      <c r="L488">
        <v>5</v>
      </c>
      <c r="M488">
        <v>5</v>
      </c>
      <c r="N488">
        <v>5</v>
      </c>
      <c r="O488">
        <v>19</v>
      </c>
      <c r="P488">
        <v>69</v>
      </c>
      <c r="Q488">
        <v>29</v>
      </c>
      <c r="R488">
        <v>339998</v>
      </c>
      <c r="S488">
        <v>660163</v>
      </c>
      <c r="T488">
        <v>685761</v>
      </c>
      <c r="U488">
        <v>700084</v>
      </c>
      <c r="V488">
        <v>703580</v>
      </c>
      <c r="W488">
        <v>732578</v>
      </c>
      <c r="X488">
        <v>549875</v>
      </c>
      <c r="Y488">
        <v>283790</v>
      </c>
      <c r="Z488">
        <v>166186</v>
      </c>
      <c r="AA488">
        <v>65046</v>
      </c>
      <c r="AB488">
        <v>4887061</v>
      </c>
      <c r="AC488">
        <v>515022</v>
      </c>
      <c r="AD488" s="9">
        <v>2.941193771728069E-5</v>
      </c>
      <c r="AE488" s="9">
        <v>7.5738870551666789E-6</v>
      </c>
      <c r="AF488" s="9">
        <v>7.291169955713434E-6</v>
      </c>
      <c r="AG488" s="9">
        <v>7.1420001028448011E-6</v>
      </c>
      <c r="AH488" s="9">
        <v>7.1065124079706645E-6</v>
      </c>
      <c r="AI488" s="9">
        <v>6.8252117863217299E-6</v>
      </c>
      <c r="AJ488" s="9">
        <v>9.0929756762900659E-6</v>
      </c>
      <c r="AK488" s="9">
        <v>1.7618661686458297E-5</v>
      </c>
      <c r="AL488" s="9">
        <v>3.0086770245387697E-5</v>
      </c>
      <c r="AM488" s="9">
        <v>2.9210097469483135E-4</v>
      </c>
      <c r="AN488" s="9">
        <v>1.4118915233511511E-5</v>
      </c>
      <c r="AO488" s="9">
        <v>5.6308274209645411E-5</v>
      </c>
      <c r="AP488" s="8" t="s">
        <v>5612</v>
      </c>
      <c r="AQ488" s="8" t="s">
        <v>5612</v>
      </c>
      <c r="AR488" s="37" t="s">
        <v>5612</v>
      </c>
      <c r="AS488" s="37" t="s">
        <v>5612</v>
      </c>
      <c r="AT488" s="37" t="s">
        <v>5612</v>
      </c>
      <c r="AU488" s="9" t="s">
        <v>5612</v>
      </c>
      <c r="AV488" s="9" t="s">
        <v>5612</v>
      </c>
      <c r="AW488" s="9" t="s">
        <v>5612</v>
      </c>
      <c r="AX488" s="9" t="s">
        <v>5612</v>
      </c>
      <c r="AY488" s="9" t="s">
        <v>5612</v>
      </c>
      <c r="AZ488" s="9" t="s">
        <v>5612</v>
      </c>
    </row>
    <row r="489" spans="1:52" x14ac:dyDescent="0.2">
      <c r="A489" s="38" t="s">
        <v>8</v>
      </c>
      <c r="B489" s="7">
        <v>2010</v>
      </c>
      <c r="C489" s="3" t="s">
        <v>62</v>
      </c>
      <c r="D489" t="s">
        <v>107</v>
      </c>
      <c r="E489" t="s">
        <v>998</v>
      </c>
      <c r="F489">
        <v>10</v>
      </c>
      <c r="G489">
        <v>5</v>
      </c>
      <c r="H489">
        <v>5</v>
      </c>
      <c r="I489">
        <v>5</v>
      </c>
      <c r="J489">
        <v>5</v>
      </c>
      <c r="K489">
        <v>5</v>
      </c>
      <c r="L489">
        <v>5</v>
      </c>
      <c r="M489">
        <v>5</v>
      </c>
      <c r="N489">
        <v>10</v>
      </c>
      <c r="O489">
        <v>11</v>
      </c>
      <c r="P489">
        <v>66</v>
      </c>
      <c r="Q489">
        <v>26</v>
      </c>
      <c r="R489">
        <v>339998</v>
      </c>
      <c r="S489">
        <v>660163</v>
      </c>
      <c r="T489">
        <v>685761</v>
      </c>
      <c r="U489">
        <v>700084</v>
      </c>
      <c r="V489">
        <v>703580</v>
      </c>
      <c r="W489">
        <v>732578</v>
      </c>
      <c r="X489">
        <v>549875</v>
      </c>
      <c r="Y489">
        <v>283790</v>
      </c>
      <c r="Z489">
        <v>166186</v>
      </c>
      <c r="AA489">
        <v>65046</v>
      </c>
      <c r="AB489">
        <v>4887061</v>
      </c>
      <c r="AC489">
        <v>515022</v>
      </c>
      <c r="AD489" s="9">
        <v>2.941193771728069E-5</v>
      </c>
      <c r="AE489" s="9">
        <v>7.5738870551666789E-6</v>
      </c>
      <c r="AF489" s="9">
        <v>7.291169955713434E-6</v>
      </c>
      <c r="AG489" s="9">
        <v>7.1420001028448011E-6</v>
      </c>
      <c r="AH489" s="9">
        <v>7.1065124079706645E-6</v>
      </c>
      <c r="AI489" s="9">
        <v>6.8252117863217299E-6</v>
      </c>
      <c r="AJ489" s="9">
        <v>9.0929756762900659E-6</v>
      </c>
      <c r="AK489" s="9">
        <v>1.7618661686458297E-5</v>
      </c>
      <c r="AL489" s="9">
        <v>6.0173540490775394E-5</v>
      </c>
      <c r="AM489" s="9">
        <v>1.6911109061279711E-4</v>
      </c>
      <c r="AN489" s="9">
        <v>1.350504935379362E-5</v>
      </c>
      <c r="AO489" s="9">
        <v>5.0483280325888991E-5</v>
      </c>
      <c r="AP489" s="8" t="s">
        <v>5612</v>
      </c>
      <c r="AQ489" s="8" t="s">
        <v>5612</v>
      </c>
      <c r="AR489" s="37">
        <v>1.3999999999999999E-2</v>
      </c>
      <c r="AS489" s="37">
        <v>6.9999999999999993E-3</v>
      </c>
      <c r="AT489" s="37">
        <v>4.4999999999999998E-2</v>
      </c>
      <c r="AU489" s="9" t="s">
        <v>5612</v>
      </c>
      <c r="AV489" s="9" t="s">
        <v>5612</v>
      </c>
      <c r="AW489" s="9" t="s">
        <v>5612</v>
      </c>
      <c r="AX489" s="9" t="s">
        <v>5612</v>
      </c>
      <c r="AY489" s="9" t="s">
        <v>5612</v>
      </c>
      <c r="AZ489" s="9" t="s">
        <v>5612</v>
      </c>
    </row>
    <row r="490" spans="1:52" x14ac:dyDescent="0.2">
      <c r="A490" s="38" t="s">
        <v>8</v>
      </c>
      <c r="B490" s="7">
        <v>2010</v>
      </c>
      <c r="C490" s="3" t="s">
        <v>63</v>
      </c>
      <c r="D490" t="s">
        <v>107</v>
      </c>
      <c r="E490" t="s">
        <v>999</v>
      </c>
      <c r="F490">
        <v>10</v>
      </c>
      <c r="G490">
        <v>5</v>
      </c>
      <c r="H490">
        <v>5</v>
      </c>
      <c r="I490">
        <v>5</v>
      </c>
      <c r="J490">
        <v>5</v>
      </c>
      <c r="K490">
        <v>5</v>
      </c>
      <c r="L490">
        <v>5</v>
      </c>
      <c r="M490">
        <v>5</v>
      </c>
      <c r="N490">
        <v>11</v>
      </c>
      <c r="O490">
        <v>22</v>
      </c>
      <c r="P490">
        <v>78</v>
      </c>
      <c r="Q490">
        <v>38</v>
      </c>
      <c r="R490">
        <v>339998</v>
      </c>
      <c r="S490">
        <v>660163</v>
      </c>
      <c r="T490">
        <v>685761</v>
      </c>
      <c r="U490">
        <v>700084</v>
      </c>
      <c r="V490">
        <v>703580</v>
      </c>
      <c r="W490">
        <v>732578</v>
      </c>
      <c r="X490">
        <v>549875</v>
      </c>
      <c r="Y490">
        <v>283790</v>
      </c>
      <c r="Z490">
        <v>166186</v>
      </c>
      <c r="AA490">
        <v>65046</v>
      </c>
      <c r="AB490">
        <v>4887061</v>
      </c>
      <c r="AC490">
        <v>515022</v>
      </c>
      <c r="AD490" s="9">
        <v>2.941193771728069E-5</v>
      </c>
      <c r="AE490" s="9">
        <v>7.5738870551666789E-6</v>
      </c>
      <c r="AF490" s="9">
        <v>7.291169955713434E-6</v>
      </c>
      <c r="AG490" s="9">
        <v>7.1420001028448011E-6</v>
      </c>
      <c r="AH490" s="9">
        <v>7.1065124079706645E-6</v>
      </c>
      <c r="AI490" s="9">
        <v>6.8252117863217299E-6</v>
      </c>
      <c r="AJ490" s="9">
        <v>9.0929756762900659E-6</v>
      </c>
      <c r="AK490" s="9">
        <v>1.7618661686458297E-5</v>
      </c>
      <c r="AL490" s="9">
        <v>6.6190894539852932E-5</v>
      </c>
      <c r="AM490" s="9">
        <v>3.3822218122559421E-4</v>
      </c>
      <c r="AN490" s="9">
        <v>1.5960512872665188E-5</v>
      </c>
      <c r="AO490" s="9">
        <v>7.3783255860914685E-5</v>
      </c>
      <c r="AP490" s="8" t="s">
        <v>5612</v>
      </c>
      <c r="AQ490" s="8" t="s">
        <v>5612</v>
      </c>
      <c r="AR490" s="37">
        <v>8.4000000000000005E-2</v>
      </c>
      <c r="AS490" s="37">
        <v>0.125</v>
      </c>
      <c r="AT490" s="37">
        <v>0.159</v>
      </c>
      <c r="AU490" s="9" t="s">
        <v>5612</v>
      </c>
      <c r="AV490" s="9" t="s">
        <v>5612</v>
      </c>
      <c r="AW490" s="9" t="s">
        <v>5612</v>
      </c>
      <c r="AX490" s="9" t="s">
        <v>5612</v>
      </c>
      <c r="AY490" s="9" t="s">
        <v>5612</v>
      </c>
      <c r="AZ490" s="9" t="s">
        <v>5612</v>
      </c>
    </row>
    <row r="491" spans="1:52" x14ac:dyDescent="0.2">
      <c r="A491" s="38" t="s">
        <v>8</v>
      </c>
      <c r="B491" s="7">
        <v>2010</v>
      </c>
      <c r="C491" s="3" t="s">
        <v>64</v>
      </c>
      <c r="D491" t="s">
        <v>107</v>
      </c>
      <c r="E491" t="s">
        <v>1000</v>
      </c>
      <c r="F491">
        <v>10</v>
      </c>
      <c r="G491">
        <v>5</v>
      </c>
      <c r="H491">
        <v>5</v>
      </c>
      <c r="I491">
        <v>5</v>
      </c>
      <c r="J491">
        <v>5</v>
      </c>
      <c r="K491">
        <v>5</v>
      </c>
      <c r="L491">
        <v>5</v>
      </c>
      <c r="M491">
        <v>5</v>
      </c>
      <c r="N491">
        <v>10</v>
      </c>
      <c r="O491">
        <v>17</v>
      </c>
      <c r="P491">
        <v>72</v>
      </c>
      <c r="Q491">
        <v>32</v>
      </c>
      <c r="R491">
        <v>339998</v>
      </c>
      <c r="S491">
        <v>660163</v>
      </c>
      <c r="T491">
        <v>685761</v>
      </c>
      <c r="U491">
        <v>700084</v>
      </c>
      <c r="V491">
        <v>703580</v>
      </c>
      <c r="W491">
        <v>732578</v>
      </c>
      <c r="X491">
        <v>549875</v>
      </c>
      <c r="Y491">
        <v>283790</v>
      </c>
      <c r="Z491">
        <v>166186</v>
      </c>
      <c r="AA491">
        <v>65046</v>
      </c>
      <c r="AB491">
        <v>4887061</v>
      </c>
      <c r="AC491">
        <v>515022</v>
      </c>
      <c r="AD491" s="9">
        <v>2.941193771728069E-5</v>
      </c>
      <c r="AE491" s="9">
        <v>7.5738870551666789E-6</v>
      </c>
      <c r="AF491" s="9">
        <v>7.291169955713434E-6</v>
      </c>
      <c r="AG491" s="9">
        <v>7.1420001028448011E-6</v>
      </c>
      <c r="AH491" s="9">
        <v>7.1065124079706645E-6</v>
      </c>
      <c r="AI491" s="9">
        <v>6.8252117863217299E-6</v>
      </c>
      <c r="AJ491" s="9">
        <v>9.0929756762900659E-6</v>
      </c>
      <c r="AK491" s="9">
        <v>1.7618661686458297E-5</v>
      </c>
      <c r="AL491" s="9">
        <v>6.0173540490775394E-5</v>
      </c>
      <c r="AM491" s="9">
        <v>2.6135350367432277E-4</v>
      </c>
      <c r="AN491" s="9">
        <v>1.4732781113229403E-5</v>
      </c>
      <c r="AO491" s="9">
        <v>6.2133268093401831E-5</v>
      </c>
      <c r="AP491" s="8">
        <v>1.44E-2</v>
      </c>
      <c r="AQ491" s="8" t="s">
        <v>5612</v>
      </c>
      <c r="AR491" s="37">
        <v>0.28600000000000003</v>
      </c>
      <c r="AS491" s="37">
        <v>0.47600000000000003</v>
      </c>
      <c r="AT491" s="37">
        <v>0.46500000000000002</v>
      </c>
      <c r="AU491" s="9">
        <v>3.1999999999999999E-5</v>
      </c>
      <c r="AV491" s="9">
        <v>5.5000000000000002E-5</v>
      </c>
      <c r="AW491" s="9">
        <v>2.2999999999999997E-5</v>
      </c>
      <c r="AX491" s="9">
        <v>7.7500000000000003E-6</v>
      </c>
      <c r="AY491" s="9">
        <v>3.666666666666667E-6</v>
      </c>
      <c r="AZ491" s="9">
        <v>6.0000000000000002E-6</v>
      </c>
    </row>
    <row r="492" spans="1:52" x14ac:dyDescent="0.2">
      <c r="A492" s="38" t="s">
        <v>8</v>
      </c>
      <c r="B492" s="7">
        <v>2010</v>
      </c>
      <c r="C492" s="3" t="s">
        <v>65</v>
      </c>
      <c r="D492" t="s">
        <v>107</v>
      </c>
      <c r="E492" t="s">
        <v>1001</v>
      </c>
      <c r="F492">
        <v>10</v>
      </c>
      <c r="G492">
        <v>5</v>
      </c>
      <c r="H492">
        <v>5</v>
      </c>
      <c r="I492">
        <v>5</v>
      </c>
      <c r="J492">
        <v>5</v>
      </c>
      <c r="K492">
        <v>5</v>
      </c>
      <c r="L492">
        <v>5</v>
      </c>
      <c r="M492">
        <v>5</v>
      </c>
      <c r="N492">
        <v>14</v>
      </c>
      <c r="O492">
        <v>28</v>
      </c>
      <c r="P492">
        <v>87</v>
      </c>
      <c r="Q492">
        <v>47</v>
      </c>
      <c r="R492">
        <v>339998</v>
      </c>
      <c r="S492">
        <v>660163</v>
      </c>
      <c r="T492">
        <v>685761</v>
      </c>
      <c r="U492">
        <v>700084</v>
      </c>
      <c r="V492">
        <v>703580</v>
      </c>
      <c r="W492">
        <v>732578</v>
      </c>
      <c r="X492">
        <v>549875</v>
      </c>
      <c r="Y492">
        <v>283790</v>
      </c>
      <c r="Z492">
        <v>166186</v>
      </c>
      <c r="AA492">
        <v>65046</v>
      </c>
      <c r="AB492">
        <v>4887061</v>
      </c>
      <c r="AC492">
        <v>515022</v>
      </c>
      <c r="AD492" s="9">
        <v>2.941193771728069E-5</v>
      </c>
      <c r="AE492" s="9">
        <v>7.5738870551666789E-6</v>
      </c>
      <c r="AF492" s="9">
        <v>7.291169955713434E-6</v>
      </c>
      <c r="AG492" s="9">
        <v>7.1420001028448011E-6</v>
      </c>
      <c r="AH492" s="9">
        <v>7.1065124079706645E-6</v>
      </c>
      <c r="AI492" s="9">
        <v>6.8252117863217299E-6</v>
      </c>
      <c r="AJ492" s="9">
        <v>9.0929756762900659E-6</v>
      </c>
      <c r="AK492" s="9">
        <v>1.7618661686458297E-5</v>
      </c>
      <c r="AL492" s="9">
        <v>8.424295668708556E-5</v>
      </c>
      <c r="AM492" s="9">
        <v>4.3046459428711987E-4</v>
      </c>
      <c r="AN492" s="9">
        <v>1.7802110511818863E-5</v>
      </c>
      <c r="AO492" s="9">
        <v>9.1258237512183951E-5</v>
      </c>
      <c r="AP492" s="8">
        <v>1.4425E-2</v>
      </c>
      <c r="AQ492" s="8" t="s">
        <v>5612</v>
      </c>
      <c r="AR492" s="37">
        <v>0.375</v>
      </c>
      <c r="AS492" s="37">
        <v>0.59899999999999998</v>
      </c>
      <c r="AT492" s="37">
        <v>0.59200000000000008</v>
      </c>
      <c r="AU492" s="9">
        <v>5.9000000000000004E-5</v>
      </c>
      <c r="AV492" s="9">
        <v>8.1999999999999987E-5</v>
      </c>
      <c r="AW492" s="9">
        <v>3.4999999999999997E-5</v>
      </c>
      <c r="AX492" s="9">
        <v>6.4999999999999996E-6</v>
      </c>
      <c r="AY492" s="9">
        <v>2.8333333333333339E-6</v>
      </c>
      <c r="AZ492" s="9">
        <v>3.0000000000000001E-6</v>
      </c>
    </row>
    <row r="493" spans="1:52" x14ac:dyDescent="0.2">
      <c r="A493" s="38" t="s">
        <v>8</v>
      </c>
      <c r="B493" s="7">
        <v>2010</v>
      </c>
      <c r="C493" s="3" t="s">
        <v>66</v>
      </c>
      <c r="D493" t="s">
        <v>107</v>
      </c>
      <c r="E493" t="s">
        <v>1002</v>
      </c>
      <c r="F493">
        <v>10</v>
      </c>
      <c r="G493">
        <v>5</v>
      </c>
      <c r="H493">
        <v>5</v>
      </c>
      <c r="I493">
        <v>5</v>
      </c>
      <c r="J493">
        <v>5</v>
      </c>
      <c r="K493">
        <v>5</v>
      </c>
      <c r="L493">
        <v>5</v>
      </c>
      <c r="M493">
        <v>5</v>
      </c>
      <c r="N493">
        <v>20</v>
      </c>
      <c r="O493">
        <v>22</v>
      </c>
      <c r="P493">
        <v>87</v>
      </c>
      <c r="Q493">
        <v>47</v>
      </c>
      <c r="R493">
        <v>339998</v>
      </c>
      <c r="S493">
        <v>660163</v>
      </c>
      <c r="T493">
        <v>685761</v>
      </c>
      <c r="U493">
        <v>700084</v>
      </c>
      <c r="V493">
        <v>703580</v>
      </c>
      <c r="W493">
        <v>732578</v>
      </c>
      <c r="X493">
        <v>549875</v>
      </c>
      <c r="Y493">
        <v>283790</v>
      </c>
      <c r="Z493">
        <v>166186</v>
      </c>
      <c r="AA493">
        <v>65046</v>
      </c>
      <c r="AB493">
        <v>4887061</v>
      </c>
      <c r="AC493">
        <v>515022</v>
      </c>
      <c r="AD493" s="9">
        <v>2.941193771728069E-5</v>
      </c>
      <c r="AE493" s="9">
        <v>7.5738870551666789E-6</v>
      </c>
      <c r="AF493" s="9">
        <v>7.291169955713434E-6</v>
      </c>
      <c r="AG493" s="9">
        <v>7.1420001028448011E-6</v>
      </c>
      <c r="AH493" s="9">
        <v>7.1065124079706645E-6</v>
      </c>
      <c r="AI493" s="9">
        <v>6.8252117863217299E-6</v>
      </c>
      <c r="AJ493" s="9">
        <v>9.0929756762900659E-6</v>
      </c>
      <c r="AK493" s="9">
        <v>1.7618661686458297E-5</v>
      </c>
      <c r="AL493" s="9">
        <v>1.2034708098155079E-4</v>
      </c>
      <c r="AM493" s="9">
        <v>3.3822218122559421E-4</v>
      </c>
      <c r="AN493" s="9">
        <v>1.7802110511818863E-5</v>
      </c>
      <c r="AO493" s="9">
        <v>9.1258237512183951E-5</v>
      </c>
      <c r="AP493" s="8">
        <v>1.558E-2</v>
      </c>
      <c r="AQ493" s="8" t="s">
        <v>5612</v>
      </c>
      <c r="AR493" s="37">
        <v>0.39600000000000002</v>
      </c>
      <c r="AS493" s="37">
        <v>0.61899999999999999</v>
      </c>
      <c r="AT493" s="37">
        <v>0.61799999999999999</v>
      </c>
      <c r="AU493" s="9">
        <v>1.07E-4</v>
      </c>
      <c r="AV493" s="9">
        <v>2.7300000000000002E-4</v>
      </c>
      <c r="AW493" s="9">
        <v>1.4199999999999998E-4</v>
      </c>
      <c r="AX493" s="9">
        <v>9.4000000000000015E-6</v>
      </c>
      <c r="AY493" s="9">
        <v>1.1244444444444441E-5</v>
      </c>
      <c r="AZ493" s="9">
        <v>2.12E-5</v>
      </c>
    </row>
    <row r="494" spans="1:52" x14ac:dyDescent="0.2">
      <c r="A494" s="38" t="s">
        <v>8</v>
      </c>
      <c r="B494" s="7">
        <v>2011</v>
      </c>
      <c r="C494" s="3" t="s">
        <v>55</v>
      </c>
      <c r="D494" t="s">
        <v>108</v>
      </c>
      <c r="E494" t="s">
        <v>1003</v>
      </c>
      <c r="F494">
        <v>10</v>
      </c>
      <c r="G494">
        <v>5</v>
      </c>
      <c r="H494">
        <v>5</v>
      </c>
      <c r="I494">
        <v>5</v>
      </c>
      <c r="J494">
        <v>5</v>
      </c>
      <c r="K494">
        <v>5</v>
      </c>
      <c r="L494">
        <v>5</v>
      </c>
      <c r="M494">
        <v>5</v>
      </c>
      <c r="N494">
        <v>14</v>
      </c>
      <c r="O494">
        <v>28</v>
      </c>
      <c r="P494">
        <v>87</v>
      </c>
      <c r="Q494">
        <v>47</v>
      </c>
      <c r="R494">
        <v>342006</v>
      </c>
      <c r="S494">
        <v>668988</v>
      </c>
      <c r="T494">
        <v>689642</v>
      </c>
      <c r="U494">
        <v>715257</v>
      </c>
      <c r="V494">
        <v>703322</v>
      </c>
      <c r="W494">
        <v>736137</v>
      </c>
      <c r="X494">
        <v>575833</v>
      </c>
      <c r="Y494">
        <v>298146</v>
      </c>
      <c r="Z494">
        <v>168372</v>
      </c>
      <c r="AA494">
        <v>68358</v>
      </c>
      <c r="AB494">
        <v>4966061</v>
      </c>
      <c r="AC494">
        <v>534876</v>
      </c>
      <c r="AD494" s="9">
        <v>2.9239253112518492E-5</v>
      </c>
      <c r="AE494" s="9">
        <v>7.4739756169019474E-6</v>
      </c>
      <c r="AF494" s="9">
        <v>7.2501384776449232E-6</v>
      </c>
      <c r="AG494" s="9">
        <v>6.9904943258157561E-6</v>
      </c>
      <c r="AH494" s="9">
        <v>7.109119293865399E-6</v>
      </c>
      <c r="AI494" s="9">
        <v>6.792213949305632E-6</v>
      </c>
      <c r="AJ494" s="9">
        <v>8.683073043747059E-6</v>
      </c>
      <c r="AK494" s="9">
        <v>1.6770307164946033E-5</v>
      </c>
      <c r="AL494" s="9">
        <v>8.3149217209512271E-5</v>
      </c>
      <c r="AM494" s="9">
        <v>4.096082389771497E-4</v>
      </c>
      <c r="AN494" s="9">
        <v>1.7518914890493694E-5</v>
      </c>
      <c r="AO494" s="9">
        <v>8.7870833613772165E-5</v>
      </c>
      <c r="AP494" s="8">
        <v>2.6074999999999997E-2</v>
      </c>
      <c r="AQ494" s="8" t="s">
        <v>5612</v>
      </c>
      <c r="AR494" s="37">
        <v>0.41799999999999998</v>
      </c>
      <c r="AS494" s="37">
        <v>0.6409999999999999</v>
      </c>
      <c r="AT494" s="37">
        <v>0.65700000000000003</v>
      </c>
      <c r="AU494" s="9">
        <v>1.7600000000000002E-4</v>
      </c>
      <c r="AV494" s="9">
        <v>5.9999999999999995E-4</v>
      </c>
      <c r="AW494" s="9">
        <v>2.7300000000000002E-4</v>
      </c>
      <c r="AX494" s="9">
        <v>1.7249999999999999E-5</v>
      </c>
      <c r="AY494" s="9">
        <v>2.066666666666667E-5</v>
      </c>
      <c r="AZ494" s="9">
        <v>3.249999999999999E-5</v>
      </c>
    </row>
    <row r="495" spans="1:52" x14ac:dyDescent="0.2">
      <c r="A495" s="38" t="s">
        <v>8</v>
      </c>
      <c r="B495" s="7">
        <v>2011</v>
      </c>
      <c r="C495" s="3" t="s">
        <v>56</v>
      </c>
      <c r="D495" t="s">
        <v>108</v>
      </c>
      <c r="E495" t="s">
        <v>1004</v>
      </c>
      <c r="F495">
        <v>10</v>
      </c>
      <c r="G495">
        <v>5</v>
      </c>
      <c r="H495">
        <v>5</v>
      </c>
      <c r="I495">
        <v>5</v>
      </c>
      <c r="J495">
        <v>5</v>
      </c>
      <c r="K495">
        <v>5</v>
      </c>
      <c r="L495">
        <v>5</v>
      </c>
      <c r="M495">
        <v>5</v>
      </c>
      <c r="N495">
        <v>21</v>
      </c>
      <c r="O495">
        <v>29</v>
      </c>
      <c r="P495">
        <v>95</v>
      </c>
      <c r="Q495">
        <v>55</v>
      </c>
      <c r="R495">
        <v>342006</v>
      </c>
      <c r="S495">
        <v>668988</v>
      </c>
      <c r="T495">
        <v>689642</v>
      </c>
      <c r="U495">
        <v>715257</v>
      </c>
      <c r="V495">
        <v>703322</v>
      </c>
      <c r="W495">
        <v>736137</v>
      </c>
      <c r="X495">
        <v>575833</v>
      </c>
      <c r="Y495">
        <v>298146</v>
      </c>
      <c r="Z495">
        <v>168372</v>
      </c>
      <c r="AA495">
        <v>68358</v>
      </c>
      <c r="AB495">
        <v>4966061</v>
      </c>
      <c r="AC495">
        <v>534876</v>
      </c>
      <c r="AD495" s="9">
        <v>2.9239253112518492E-5</v>
      </c>
      <c r="AE495" s="9">
        <v>7.4739756169019474E-6</v>
      </c>
      <c r="AF495" s="9">
        <v>7.2501384776449232E-6</v>
      </c>
      <c r="AG495" s="9">
        <v>6.9904943258157561E-6</v>
      </c>
      <c r="AH495" s="9">
        <v>7.109119293865399E-6</v>
      </c>
      <c r="AI495" s="9">
        <v>6.792213949305632E-6</v>
      </c>
      <c r="AJ495" s="9">
        <v>8.683073043747059E-6</v>
      </c>
      <c r="AK495" s="9">
        <v>1.6770307164946033E-5</v>
      </c>
      <c r="AL495" s="9">
        <v>1.247238258142684E-4</v>
      </c>
      <c r="AM495" s="9">
        <v>4.2423710465490507E-4</v>
      </c>
      <c r="AN495" s="9">
        <v>1.9129849593067826E-5</v>
      </c>
      <c r="AO495" s="9">
        <v>1.0282757125015892E-4</v>
      </c>
      <c r="AP495" s="8">
        <v>5.8125000000000003E-2</v>
      </c>
      <c r="AQ495" s="8" t="s">
        <v>5612</v>
      </c>
      <c r="AR495" s="37">
        <v>0.435</v>
      </c>
      <c r="AS495" s="37">
        <v>0.66400000000000003</v>
      </c>
      <c r="AT495" s="37">
        <v>0.65800000000000003</v>
      </c>
      <c r="AU495" s="9">
        <v>4.1100000000000002E-4</v>
      </c>
      <c r="AV495" s="9">
        <v>1.2540000000000001E-3</v>
      </c>
      <c r="AW495" s="9">
        <v>5.0700000000000007E-4</v>
      </c>
      <c r="AX495" s="9">
        <v>5.8500000000000006E-5</v>
      </c>
      <c r="AY495" s="9">
        <v>4.4083333333333325E-5</v>
      </c>
      <c r="AZ495" s="9">
        <v>5.8499999999999999E-5</v>
      </c>
    </row>
    <row r="496" spans="1:52" x14ac:dyDescent="0.2">
      <c r="A496" s="38" t="s">
        <v>8</v>
      </c>
      <c r="B496" s="7">
        <v>2011</v>
      </c>
      <c r="C496" s="3" t="s">
        <v>57</v>
      </c>
      <c r="D496" t="s">
        <v>108</v>
      </c>
      <c r="E496" t="s">
        <v>1005</v>
      </c>
      <c r="F496">
        <v>10</v>
      </c>
      <c r="G496">
        <v>5</v>
      </c>
      <c r="H496">
        <v>5</v>
      </c>
      <c r="I496">
        <v>5</v>
      </c>
      <c r="J496">
        <v>5</v>
      </c>
      <c r="K496">
        <v>5</v>
      </c>
      <c r="L496">
        <v>5</v>
      </c>
      <c r="M496">
        <v>5</v>
      </c>
      <c r="N496">
        <v>19</v>
      </c>
      <c r="O496">
        <v>31</v>
      </c>
      <c r="P496">
        <v>95</v>
      </c>
      <c r="Q496">
        <v>55</v>
      </c>
      <c r="R496">
        <v>342006</v>
      </c>
      <c r="S496">
        <v>668988</v>
      </c>
      <c r="T496">
        <v>689642</v>
      </c>
      <c r="U496">
        <v>715257</v>
      </c>
      <c r="V496">
        <v>703322</v>
      </c>
      <c r="W496">
        <v>736137</v>
      </c>
      <c r="X496">
        <v>575833</v>
      </c>
      <c r="Y496">
        <v>298146</v>
      </c>
      <c r="Z496">
        <v>168372</v>
      </c>
      <c r="AA496">
        <v>68358</v>
      </c>
      <c r="AB496">
        <v>4966061</v>
      </c>
      <c r="AC496">
        <v>534876</v>
      </c>
      <c r="AD496" s="9">
        <v>2.9239253112518492E-5</v>
      </c>
      <c r="AE496" s="9">
        <v>7.4739756169019474E-6</v>
      </c>
      <c r="AF496" s="9">
        <v>7.2501384776449232E-6</v>
      </c>
      <c r="AG496" s="9">
        <v>6.9904943258157561E-6</v>
      </c>
      <c r="AH496" s="9">
        <v>7.109119293865399E-6</v>
      </c>
      <c r="AI496" s="9">
        <v>6.792213949305632E-6</v>
      </c>
      <c r="AJ496" s="9">
        <v>8.683073043747059E-6</v>
      </c>
      <c r="AK496" s="9">
        <v>1.6770307164946033E-5</v>
      </c>
      <c r="AL496" s="9">
        <v>1.1284536621290951E-4</v>
      </c>
      <c r="AM496" s="9">
        <v>4.5349483601041577E-4</v>
      </c>
      <c r="AN496" s="9">
        <v>1.9129849593067826E-5</v>
      </c>
      <c r="AO496" s="9">
        <v>1.0282757125015892E-4</v>
      </c>
      <c r="AP496" s="8">
        <v>3.8199999999999998E-2</v>
      </c>
      <c r="AQ496" s="8" t="s">
        <v>5612</v>
      </c>
      <c r="AR496" s="37">
        <v>0.44600000000000001</v>
      </c>
      <c r="AS496" s="37">
        <v>0.67799999999999994</v>
      </c>
      <c r="AT496" s="37">
        <v>0.70799999999999996</v>
      </c>
      <c r="AU496" s="9">
        <v>6.4099999999999997E-4</v>
      </c>
      <c r="AV496" s="9">
        <v>1.745E-3</v>
      </c>
      <c r="AW496" s="9">
        <v>6.6799999999999997E-4</v>
      </c>
      <c r="AX496" s="9">
        <v>4.6E-5</v>
      </c>
      <c r="AY496" s="9">
        <v>2.548888888888889E-5</v>
      </c>
      <c r="AZ496" s="9">
        <v>3.26E-5</v>
      </c>
    </row>
    <row r="497" spans="1:52" x14ac:dyDescent="0.2">
      <c r="A497" s="38" t="s">
        <v>8</v>
      </c>
      <c r="B497" s="7">
        <v>2011</v>
      </c>
      <c r="C497" s="3" t="s">
        <v>58</v>
      </c>
      <c r="D497" t="s">
        <v>108</v>
      </c>
      <c r="E497" t="s">
        <v>1006</v>
      </c>
      <c r="F497">
        <v>10</v>
      </c>
      <c r="G497">
        <v>5</v>
      </c>
      <c r="H497">
        <v>5</v>
      </c>
      <c r="I497">
        <v>5</v>
      </c>
      <c r="J497">
        <v>5</v>
      </c>
      <c r="K497">
        <v>5</v>
      </c>
      <c r="L497">
        <v>5</v>
      </c>
      <c r="M497">
        <v>5</v>
      </c>
      <c r="N497">
        <v>11</v>
      </c>
      <c r="O497">
        <v>20</v>
      </c>
      <c r="P497">
        <v>76</v>
      </c>
      <c r="Q497">
        <v>36</v>
      </c>
      <c r="R497">
        <v>342006</v>
      </c>
      <c r="S497">
        <v>668988</v>
      </c>
      <c r="T497">
        <v>689642</v>
      </c>
      <c r="U497">
        <v>715257</v>
      </c>
      <c r="V497">
        <v>703322</v>
      </c>
      <c r="W497">
        <v>736137</v>
      </c>
      <c r="X497">
        <v>575833</v>
      </c>
      <c r="Y497">
        <v>298146</v>
      </c>
      <c r="Z497">
        <v>168372</v>
      </c>
      <c r="AA497">
        <v>68358</v>
      </c>
      <c r="AB497">
        <v>4966061</v>
      </c>
      <c r="AC497">
        <v>534876</v>
      </c>
      <c r="AD497" s="9">
        <v>2.9239253112518492E-5</v>
      </c>
      <c r="AE497" s="9">
        <v>7.4739756169019474E-6</v>
      </c>
      <c r="AF497" s="9">
        <v>7.2501384776449232E-6</v>
      </c>
      <c r="AG497" s="9">
        <v>6.9904943258157561E-6</v>
      </c>
      <c r="AH497" s="9">
        <v>7.109119293865399E-6</v>
      </c>
      <c r="AI497" s="9">
        <v>6.792213949305632E-6</v>
      </c>
      <c r="AJ497" s="9">
        <v>8.683073043747059E-6</v>
      </c>
      <c r="AK497" s="9">
        <v>1.6770307164946033E-5</v>
      </c>
      <c r="AL497" s="9">
        <v>6.533152780747393E-5</v>
      </c>
      <c r="AM497" s="9">
        <v>2.9257731355510693E-4</v>
      </c>
      <c r="AN497" s="9">
        <v>1.530387967445426E-5</v>
      </c>
      <c r="AO497" s="9">
        <v>6.7305319363740375E-5</v>
      </c>
      <c r="AP497" s="8">
        <v>1.6975000000000001E-2</v>
      </c>
      <c r="AQ497" s="8" t="s">
        <v>5612</v>
      </c>
      <c r="AR497" s="37">
        <v>0.45200000000000001</v>
      </c>
      <c r="AS497" s="37">
        <v>0.68299999999999994</v>
      </c>
      <c r="AT497" s="37">
        <v>0.70799999999999996</v>
      </c>
      <c r="AU497" s="9">
        <v>6.6799999999999997E-4</v>
      </c>
      <c r="AV497" s="9">
        <v>1.8E-3</v>
      </c>
      <c r="AW497" s="9">
        <v>7.1000000000000002E-4</v>
      </c>
      <c r="AX497" s="9">
        <v>6.5000000000000004E-6</v>
      </c>
      <c r="AY497" s="9">
        <v>4.6944444444444443E-6</v>
      </c>
      <c r="AZ497" s="9">
        <v>1.075E-5</v>
      </c>
    </row>
    <row r="498" spans="1:52" x14ac:dyDescent="0.2">
      <c r="A498" s="38" t="s">
        <v>8</v>
      </c>
      <c r="B498" s="7">
        <v>2011</v>
      </c>
      <c r="C498" s="3" t="s">
        <v>59</v>
      </c>
      <c r="D498" t="s">
        <v>108</v>
      </c>
      <c r="E498" t="s">
        <v>1007</v>
      </c>
      <c r="F498">
        <v>10</v>
      </c>
      <c r="G498">
        <v>5</v>
      </c>
      <c r="H498">
        <v>5</v>
      </c>
      <c r="I498">
        <v>5</v>
      </c>
      <c r="J498">
        <v>5</v>
      </c>
      <c r="K498">
        <v>5</v>
      </c>
      <c r="L498">
        <v>5</v>
      </c>
      <c r="M498">
        <v>10</v>
      </c>
      <c r="N498">
        <v>16</v>
      </c>
      <c r="O498">
        <v>30</v>
      </c>
      <c r="P498">
        <v>96</v>
      </c>
      <c r="Q498">
        <v>56</v>
      </c>
      <c r="R498">
        <v>342006</v>
      </c>
      <c r="S498">
        <v>668988</v>
      </c>
      <c r="T498">
        <v>689642</v>
      </c>
      <c r="U498">
        <v>715257</v>
      </c>
      <c r="V498">
        <v>703322</v>
      </c>
      <c r="W498">
        <v>736137</v>
      </c>
      <c r="X498">
        <v>575833</v>
      </c>
      <c r="Y498">
        <v>298146</v>
      </c>
      <c r="Z498">
        <v>168372</v>
      </c>
      <c r="AA498">
        <v>68358</v>
      </c>
      <c r="AB498">
        <v>4966061</v>
      </c>
      <c r="AC498">
        <v>534876</v>
      </c>
      <c r="AD498" s="9">
        <v>2.9239253112518492E-5</v>
      </c>
      <c r="AE498" s="9">
        <v>7.4739756169019474E-6</v>
      </c>
      <c r="AF498" s="9">
        <v>7.2501384776449232E-6</v>
      </c>
      <c r="AG498" s="9">
        <v>6.9904943258157561E-6</v>
      </c>
      <c r="AH498" s="9">
        <v>7.109119293865399E-6</v>
      </c>
      <c r="AI498" s="9">
        <v>6.792213949305632E-6</v>
      </c>
      <c r="AJ498" s="9">
        <v>8.683073043747059E-6</v>
      </c>
      <c r="AK498" s="9">
        <v>3.3540614329892066E-5</v>
      </c>
      <c r="AL498" s="9">
        <v>9.5027676810871165E-5</v>
      </c>
      <c r="AM498" s="9">
        <v>4.3886597033266039E-4</v>
      </c>
      <c r="AN498" s="9">
        <v>1.9331216430889593E-5</v>
      </c>
      <c r="AO498" s="9">
        <v>1.0469716345470727E-4</v>
      </c>
      <c r="AP498" s="8">
        <v>1.235E-2</v>
      </c>
      <c r="AQ498" s="8" t="s">
        <v>5612</v>
      </c>
      <c r="AR498" s="37">
        <v>0.45200000000000001</v>
      </c>
      <c r="AS498" s="37">
        <v>0.68500000000000005</v>
      </c>
      <c r="AT498" s="37">
        <v>0.70799999999999996</v>
      </c>
      <c r="AU498" s="9" t="s">
        <v>5612</v>
      </c>
      <c r="AV498" s="9" t="s">
        <v>5612</v>
      </c>
      <c r="AW498" s="9" t="s">
        <v>5612</v>
      </c>
      <c r="AX498" s="9" t="s">
        <v>5612</v>
      </c>
      <c r="AY498" s="9" t="s">
        <v>5612</v>
      </c>
      <c r="AZ498" s="9" t="s">
        <v>5612</v>
      </c>
    </row>
    <row r="499" spans="1:52" x14ac:dyDescent="0.2">
      <c r="A499" s="38" t="s">
        <v>8</v>
      </c>
      <c r="B499" s="7">
        <v>2011</v>
      </c>
      <c r="C499" s="3" t="s">
        <v>60</v>
      </c>
      <c r="D499" t="s">
        <v>108</v>
      </c>
      <c r="E499" t="s">
        <v>1008</v>
      </c>
      <c r="F499">
        <v>10</v>
      </c>
      <c r="G499">
        <v>5</v>
      </c>
      <c r="H499">
        <v>5</v>
      </c>
      <c r="I499">
        <v>5</v>
      </c>
      <c r="J499">
        <v>5</v>
      </c>
      <c r="K499">
        <v>5</v>
      </c>
      <c r="L499">
        <v>5</v>
      </c>
      <c r="M499">
        <v>5</v>
      </c>
      <c r="N499">
        <v>5</v>
      </c>
      <c r="O499">
        <v>24</v>
      </c>
      <c r="P499">
        <v>74</v>
      </c>
      <c r="Q499">
        <v>34</v>
      </c>
      <c r="R499">
        <v>342006</v>
      </c>
      <c r="S499">
        <v>668988</v>
      </c>
      <c r="T499">
        <v>689642</v>
      </c>
      <c r="U499">
        <v>715257</v>
      </c>
      <c r="V499">
        <v>703322</v>
      </c>
      <c r="W499">
        <v>736137</v>
      </c>
      <c r="X499">
        <v>575833</v>
      </c>
      <c r="Y499">
        <v>298146</v>
      </c>
      <c r="Z499">
        <v>168372</v>
      </c>
      <c r="AA499">
        <v>68358</v>
      </c>
      <c r="AB499">
        <v>4966061</v>
      </c>
      <c r="AC499">
        <v>534876</v>
      </c>
      <c r="AD499" s="9">
        <v>2.9239253112518492E-5</v>
      </c>
      <c r="AE499" s="9">
        <v>7.4739756169019474E-6</v>
      </c>
      <c r="AF499" s="9">
        <v>7.2501384776449232E-6</v>
      </c>
      <c r="AG499" s="9">
        <v>6.9904943258157561E-6</v>
      </c>
      <c r="AH499" s="9">
        <v>7.109119293865399E-6</v>
      </c>
      <c r="AI499" s="9">
        <v>6.792213949305632E-6</v>
      </c>
      <c r="AJ499" s="9">
        <v>8.683073043747059E-6</v>
      </c>
      <c r="AK499" s="9">
        <v>1.6770307164946033E-5</v>
      </c>
      <c r="AL499" s="9">
        <v>2.9696149003397238E-5</v>
      </c>
      <c r="AM499" s="9">
        <v>3.5109277626612831E-4</v>
      </c>
      <c r="AN499" s="9">
        <v>1.4901145998810728E-5</v>
      </c>
      <c r="AO499" s="9">
        <v>6.3566134954643686E-5</v>
      </c>
      <c r="AP499" s="8">
        <v>6.8399999999999989E-3</v>
      </c>
      <c r="AQ499" s="8" t="s">
        <v>5612</v>
      </c>
      <c r="AR499" s="37" t="s">
        <v>5612</v>
      </c>
      <c r="AS499" s="37" t="s">
        <v>5612</v>
      </c>
      <c r="AT499" s="37" t="s">
        <v>5612</v>
      </c>
      <c r="AU499" s="9" t="s">
        <v>5612</v>
      </c>
      <c r="AV499" s="9" t="s">
        <v>5612</v>
      </c>
      <c r="AW499" s="9" t="s">
        <v>5612</v>
      </c>
      <c r="AX499" s="9" t="s">
        <v>5612</v>
      </c>
      <c r="AY499" s="9" t="s">
        <v>5612</v>
      </c>
      <c r="AZ499" s="9" t="s">
        <v>5612</v>
      </c>
    </row>
    <row r="500" spans="1:52" x14ac:dyDescent="0.2">
      <c r="A500" s="38" t="s">
        <v>8</v>
      </c>
      <c r="B500" s="7">
        <v>2011</v>
      </c>
      <c r="C500" s="3" t="s">
        <v>61</v>
      </c>
      <c r="D500" t="s">
        <v>108</v>
      </c>
      <c r="E500" t="s">
        <v>1009</v>
      </c>
      <c r="F500">
        <v>10</v>
      </c>
      <c r="G500">
        <v>5</v>
      </c>
      <c r="H500">
        <v>5</v>
      </c>
      <c r="I500">
        <v>5</v>
      </c>
      <c r="J500">
        <v>5</v>
      </c>
      <c r="K500">
        <v>5</v>
      </c>
      <c r="L500">
        <v>5</v>
      </c>
      <c r="M500">
        <v>10</v>
      </c>
      <c r="N500">
        <v>12</v>
      </c>
      <c r="O500">
        <v>11</v>
      </c>
      <c r="P500">
        <v>73</v>
      </c>
      <c r="Q500">
        <v>33</v>
      </c>
      <c r="R500">
        <v>342006</v>
      </c>
      <c r="S500">
        <v>668988</v>
      </c>
      <c r="T500">
        <v>689642</v>
      </c>
      <c r="U500">
        <v>715257</v>
      </c>
      <c r="V500">
        <v>703322</v>
      </c>
      <c r="W500">
        <v>736137</v>
      </c>
      <c r="X500">
        <v>575833</v>
      </c>
      <c r="Y500">
        <v>298146</v>
      </c>
      <c r="Z500">
        <v>168372</v>
      </c>
      <c r="AA500">
        <v>68358</v>
      </c>
      <c r="AB500">
        <v>4966061</v>
      </c>
      <c r="AC500">
        <v>534876</v>
      </c>
      <c r="AD500" s="9">
        <v>2.9239253112518492E-5</v>
      </c>
      <c r="AE500" s="9">
        <v>7.4739756169019474E-6</v>
      </c>
      <c r="AF500" s="9">
        <v>7.2501384776449232E-6</v>
      </c>
      <c r="AG500" s="9">
        <v>6.9904943258157561E-6</v>
      </c>
      <c r="AH500" s="9">
        <v>7.109119293865399E-6</v>
      </c>
      <c r="AI500" s="9">
        <v>6.792213949305632E-6</v>
      </c>
      <c r="AJ500" s="9">
        <v>8.683073043747059E-6</v>
      </c>
      <c r="AK500" s="9">
        <v>3.3540614329892066E-5</v>
      </c>
      <c r="AL500" s="9">
        <v>7.1270757608153377E-5</v>
      </c>
      <c r="AM500" s="9">
        <v>1.6091752245530881E-4</v>
      </c>
      <c r="AN500" s="9">
        <v>1.4699779160988961E-5</v>
      </c>
      <c r="AO500" s="9">
        <v>6.1696542750095355E-5</v>
      </c>
      <c r="AP500" s="8">
        <v>6.6249999999999998E-3</v>
      </c>
      <c r="AQ500" s="8" t="s">
        <v>5612</v>
      </c>
      <c r="AR500" s="37" t="s">
        <v>5612</v>
      </c>
      <c r="AS500" s="37" t="s">
        <v>5612</v>
      </c>
      <c r="AT500" s="37" t="s">
        <v>5612</v>
      </c>
      <c r="AU500" s="9" t="s">
        <v>5612</v>
      </c>
      <c r="AV500" s="9" t="s">
        <v>5612</v>
      </c>
      <c r="AW500" s="9" t="s">
        <v>5612</v>
      </c>
      <c r="AX500" s="9" t="s">
        <v>5612</v>
      </c>
      <c r="AY500" s="9" t="s">
        <v>5612</v>
      </c>
      <c r="AZ500" s="9" t="s">
        <v>5612</v>
      </c>
    </row>
    <row r="501" spans="1:52" x14ac:dyDescent="0.2">
      <c r="A501" s="38" t="s">
        <v>8</v>
      </c>
      <c r="B501" s="7">
        <v>2011</v>
      </c>
      <c r="C501" s="3" t="s">
        <v>62</v>
      </c>
      <c r="D501" t="s">
        <v>108</v>
      </c>
      <c r="E501" t="s">
        <v>1010</v>
      </c>
      <c r="F501">
        <v>10</v>
      </c>
      <c r="G501">
        <v>5</v>
      </c>
      <c r="H501">
        <v>5</v>
      </c>
      <c r="I501">
        <v>5</v>
      </c>
      <c r="J501">
        <v>5</v>
      </c>
      <c r="K501">
        <v>5</v>
      </c>
      <c r="L501">
        <v>5</v>
      </c>
      <c r="M501">
        <v>5</v>
      </c>
      <c r="N501">
        <v>12</v>
      </c>
      <c r="O501">
        <v>16</v>
      </c>
      <c r="P501">
        <v>73</v>
      </c>
      <c r="Q501">
        <v>33</v>
      </c>
      <c r="R501">
        <v>342006</v>
      </c>
      <c r="S501">
        <v>668988</v>
      </c>
      <c r="T501">
        <v>689642</v>
      </c>
      <c r="U501">
        <v>715257</v>
      </c>
      <c r="V501">
        <v>703322</v>
      </c>
      <c r="W501">
        <v>736137</v>
      </c>
      <c r="X501">
        <v>575833</v>
      </c>
      <c r="Y501">
        <v>298146</v>
      </c>
      <c r="Z501">
        <v>168372</v>
      </c>
      <c r="AA501">
        <v>68358</v>
      </c>
      <c r="AB501">
        <v>4966061</v>
      </c>
      <c r="AC501">
        <v>534876</v>
      </c>
      <c r="AD501" s="9">
        <v>2.9239253112518492E-5</v>
      </c>
      <c r="AE501" s="9">
        <v>7.4739756169019474E-6</v>
      </c>
      <c r="AF501" s="9">
        <v>7.2501384776449232E-6</v>
      </c>
      <c r="AG501" s="9">
        <v>6.9904943258157561E-6</v>
      </c>
      <c r="AH501" s="9">
        <v>7.109119293865399E-6</v>
      </c>
      <c r="AI501" s="9">
        <v>6.792213949305632E-6</v>
      </c>
      <c r="AJ501" s="9">
        <v>8.683073043747059E-6</v>
      </c>
      <c r="AK501" s="9">
        <v>1.6770307164946033E-5</v>
      </c>
      <c r="AL501" s="9">
        <v>7.1270757608153377E-5</v>
      </c>
      <c r="AM501" s="9">
        <v>2.3406185084408554E-4</v>
      </c>
      <c r="AN501" s="9">
        <v>1.4699779160988961E-5</v>
      </c>
      <c r="AO501" s="9">
        <v>6.1696542750095355E-5</v>
      </c>
      <c r="AP501" s="8">
        <v>8.7200000000000003E-3</v>
      </c>
      <c r="AQ501" s="8" t="s">
        <v>5612</v>
      </c>
      <c r="AR501" s="37">
        <v>1.7000000000000001E-2</v>
      </c>
      <c r="AS501" s="37">
        <v>0</v>
      </c>
      <c r="AT501" s="37">
        <v>0</v>
      </c>
      <c r="AU501" s="9" t="s">
        <v>5612</v>
      </c>
      <c r="AV501" s="9" t="s">
        <v>5612</v>
      </c>
      <c r="AW501" s="9" t="s">
        <v>5612</v>
      </c>
      <c r="AX501" s="9" t="s">
        <v>5612</v>
      </c>
      <c r="AY501" s="9" t="s">
        <v>5612</v>
      </c>
      <c r="AZ501" s="9" t="s">
        <v>5612</v>
      </c>
    </row>
    <row r="502" spans="1:52" x14ac:dyDescent="0.2">
      <c r="A502" s="38" t="s">
        <v>8</v>
      </c>
      <c r="B502" s="7">
        <v>2011</v>
      </c>
      <c r="C502" s="3" t="s">
        <v>63</v>
      </c>
      <c r="D502" t="s">
        <v>108</v>
      </c>
      <c r="E502" t="s">
        <v>1011</v>
      </c>
      <c r="F502">
        <v>10</v>
      </c>
      <c r="G502">
        <v>5</v>
      </c>
      <c r="H502">
        <v>5</v>
      </c>
      <c r="I502">
        <v>5</v>
      </c>
      <c r="J502">
        <v>5</v>
      </c>
      <c r="K502">
        <v>5</v>
      </c>
      <c r="L502">
        <v>5</v>
      </c>
      <c r="M502">
        <v>5</v>
      </c>
      <c r="N502">
        <v>5</v>
      </c>
      <c r="O502">
        <v>13</v>
      </c>
      <c r="P502">
        <v>63</v>
      </c>
      <c r="Q502">
        <v>23</v>
      </c>
      <c r="R502">
        <v>342006</v>
      </c>
      <c r="S502">
        <v>668988</v>
      </c>
      <c r="T502">
        <v>689642</v>
      </c>
      <c r="U502">
        <v>715257</v>
      </c>
      <c r="V502">
        <v>703322</v>
      </c>
      <c r="W502">
        <v>736137</v>
      </c>
      <c r="X502">
        <v>575833</v>
      </c>
      <c r="Y502">
        <v>298146</v>
      </c>
      <c r="Z502">
        <v>168372</v>
      </c>
      <c r="AA502">
        <v>68358</v>
      </c>
      <c r="AB502">
        <v>4966061</v>
      </c>
      <c r="AC502">
        <v>534876</v>
      </c>
      <c r="AD502" s="9">
        <v>2.9239253112518492E-5</v>
      </c>
      <c r="AE502" s="9">
        <v>7.4739756169019474E-6</v>
      </c>
      <c r="AF502" s="9">
        <v>7.2501384776449232E-6</v>
      </c>
      <c r="AG502" s="9">
        <v>6.9904943258157561E-6</v>
      </c>
      <c r="AH502" s="9">
        <v>7.109119293865399E-6</v>
      </c>
      <c r="AI502" s="9">
        <v>6.792213949305632E-6</v>
      </c>
      <c r="AJ502" s="9">
        <v>8.683073043747059E-6</v>
      </c>
      <c r="AK502" s="9">
        <v>1.6770307164946033E-5</v>
      </c>
      <c r="AL502" s="9">
        <v>2.9696149003397238E-5</v>
      </c>
      <c r="AM502" s="9">
        <v>1.901752538108195E-4</v>
      </c>
      <c r="AN502" s="9">
        <v>1.2686110782771295E-5</v>
      </c>
      <c r="AO502" s="9">
        <v>4.300062070461191E-5</v>
      </c>
      <c r="AP502" s="8">
        <v>1.1875E-2</v>
      </c>
      <c r="AQ502" s="8" t="s">
        <v>5612</v>
      </c>
      <c r="AR502" s="37">
        <v>0.09</v>
      </c>
      <c r="AS502" s="37">
        <v>0.129</v>
      </c>
      <c r="AT502" s="37">
        <v>0.156</v>
      </c>
      <c r="AU502" s="9" t="s">
        <v>5612</v>
      </c>
      <c r="AV502" s="9" t="s">
        <v>5612</v>
      </c>
      <c r="AW502" s="9" t="s">
        <v>5612</v>
      </c>
      <c r="AX502" s="9" t="s">
        <v>5612</v>
      </c>
      <c r="AY502" s="9" t="s">
        <v>5612</v>
      </c>
      <c r="AZ502" s="9" t="s">
        <v>5612</v>
      </c>
    </row>
    <row r="503" spans="1:52" x14ac:dyDescent="0.2">
      <c r="A503" s="38" t="s">
        <v>8</v>
      </c>
      <c r="B503" s="7">
        <v>2011</v>
      </c>
      <c r="C503" s="3" t="s">
        <v>64</v>
      </c>
      <c r="D503" t="s">
        <v>108</v>
      </c>
      <c r="E503" t="s">
        <v>1012</v>
      </c>
      <c r="F503">
        <v>10</v>
      </c>
      <c r="G503">
        <v>5</v>
      </c>
      <c r="H503">
        <v>5</v>
      </c>
      <c r="I503">
        <v>5</v>
      </c>
      <c r="J503">
        <v>5</v>
      </c>
      <c r="K503">
        <v>5</v>
      </c>
      <c r="L503">
        <v>5</v>
      </c>
      <c r="M503">
        <v>5</v>
      </c>
      <c r="N503">
        <v>5</v>
      </c>
      <c r="O503">
        <v>17</v>
      </c>
      <c r="P503">
        <v>67</v>
      </c>
      <c r="Q503">
        <v>27</v>
      </c>
      <c r="R503">
        <v>342006</v>
      </c>
      <c r="S503">
        <v>668988</v>
      </c>
      <c r="T503">
        <v>689642</v>
      </c>
      <c r="U503">
        <v>715257</v>
      </c>
      <c r="V503">
        <v>703322</v>
      </c>
      <c r="W503">
        <v>736137</v>
      </c>
      <c r="X503">
        <v>575833</v>
      </c>
      <c r="Y503">
        <v>298146</v>
      </c>
      <c r="Z503">
        <v>168372</v>
      </c>
      <c r="AA503">
        <v>68358</v>
      </c>
      <c r="AB503">
        <v>4966061</v>
      </c>
      <c r="AC503">
        <v>534876</v>
      </c>
      <c r="AD503" s="9">
        <v>2.9239253112518492E-5</v>
      </c>
      <c r="AE503" s="9">
        <v>7.4739756169019474E-6</v>
      </c>
      <c r="AF503" s="9">
        <v>7.2501384776449232E-6</v>
      </c>
      <c r="AG503" s="9">
        <v>6.9904943258157561E-6</v>
      </c>
      <c r="AH503" s="9">
        <v>7.109119293865399E-6</v>
      </c>
      <c r="AI503" s="9">
        <v>6.792213949305632E-6</v>
      </c>
      <c r="AJ503" s="9">
        <v>8.683073043747059E-6</v>
      </c>
      <c r="AK503" s="9">
        <v>1.6770307164946033E-5</v>
      </c>
      <c r="AL503" s="9">
        <v>2.9696149003397238E-5</v>
      </c>
      <c r="AM503" s="9">
        <v>2.4869071652184092E-4</v>
      </c>
      <c r="AN503" s="9">
        <v>1.3491578134058361E-5</v>
      </c>
      <c r="AO503" s="9">
        <v>5.0478989522805288E-5</v>
      </c>
      <c r="AP503" s="8">
        <v>1.3000000000000001E-2</v>
      </c>
      <c r="AQ503" s="8" t="s">
        <v>5612</v>
      </c>
      <c r="AR503" s="37">
        <v>0.28199999999999997</v>
      </c>
      <c r="AS503" s="37">
        <v>0.495</v>
      </c>
      <c r="AT503" s="37">
        <v>0.39400000000000002</v>
      </c>
      <c r="AU503" s="9">
        <v>6.0000000000000002E-6</v>
      </c>
      <c r="AV503" s="9">
        <v>3.0000000000000001E-5</v>
      </c>
      <c r="AW503" s="9">
        <v>7.9999999999999996E-6</v>
      </c>
      <c r="AX503" s="9">
        <v>1.5E-6</v>
      </c>
      <c r="AY503" s="9">
        <v>1.1944444444444446E-6</v>
      </c>
      <c r="AZ503" s="9">
        <v>1.9999999999999999E-6</v>
      </c>
    </row>
    <row r="504" spans="1:52" x14ac:dyDescent="0.2">
      <c r="A504" s="38" t="s">
        <v>8</v>
      </c>
      <c r="B504" s="7">
        <v>2011</v>
      </c>
      <c r="C504" s="3" t="s">
        <v>65</v>
      </c>
      <c r="D504" t="s">
        <v>108</v>
      </c>
      <c r="E504" t="s">
        <v>1013</v>
      </c>
      <c r="F504">
        <v>10</v>
      </c>
      <c r="G504">
        <v>5</v>
      </c>
      <c r="H504">
        <v>5</v>
      </c>
      <c r="I504">
        <v>5</v>
      </c>
      <c r="J504">
        <v>5</v>
      </c>
      <c r="K504">
        <v>5</v>
      </c>
      <c r="L504">
        <v>5</v>
      </c>
      <c r="M504">
        <v>5</v>
      </c>
      <c r="N504">
        <v>5</v>
      </c>
      <c r="O504">
        <v>25</v>
      </c>
      <c r="P504">
        <v>75</v>
      </c>
      <c r="Q504">
        <v>35</v>
      </c>
      <c r="R504">
        <v>342006</v>
      </c>
      <c r="S504">
        <v>668988</v>
      </c>
      <c r="T504">
        <v>689642</v>
      </c>
      <c r="U504">
        <v>715257</v>
      </c>
      <c r="V504">
        <v>703322</v>
      </c>
      <c r="W504">
        <v>736137</v>
      </c>
      <c r="X504">
        <v>575833</v>
      </c>
      <c r="Y504">
        <v>298146</v>
      </c>
      <c r="Z504">
        <v>168372</v>
      </c>
      <c r="AA504">
        <v>68358</v>
      </c>
      <c r="AB504">
        <v>4966061</v>
      </c>
      <c r="AC504">
        <v>534876</v>
      </c>
      <c r="AD504" s="9">
        <v>2.9239253112518492E-5</v>
      </c>
      <c r="AE504" s="9">
        <v>7.4739756169019474E-6</v>
      </c>
      <c r="AF504" s="9">
        <v>7.2501384776449232E-6</v>
      </c>
      <c r="AG504" s="9">
        <v>6.9904943258157561E-6</v>
      </c>
      <c r="AH504" s="9">
        <v>7.109119293865399E-6</v>
      </c>
      <c r="AI504" s="9">
        <v>6.792213949305632E-6</v>
      </c>
      <c r="AJ504" s="9">
        <v>8.683073043747059E-6</v>
      </c>
      <c r="AK504" s="9">
        <v>1.6770307164946033E-5</v>
      </c>
      <c r="AL504" s="9">
        <v>2.9696149003397238E-5</v>
      </c>
      <c r="AM504" s="9">
        <v>3.6572164194388369E-4</v>
      </c>
      <c r="AN504" s="9">
        <v>1.5102512836632493E-5</v>
      </c>
      <c r="AO504" s="9">
        <v>6.5435727159192031E-5</v>
      </c>
      <c r="AP504" s="8">
        <v>1.2019999999999999E-2</v>
      </c>
      <c r="AQ504" s="8" t="s">
        <v>5612</v>
      </c>
      <c r="AR504" s="37">
        <v>0.378</v>
      </c>
      <c r="AS504" s="37">
        <v>0.61799999999999999</v>
      </c>
      <c r="AT504" s="37">
        <v>0.53700000000000003</v>
      </c>
      <c r="AU504" s="9">
        <v>1.1000000000000001E-5</v>
      </c>
      <c r="AV504" s="9">
        <v>3.0000000000000001E-5</v>
      </c>
      <c r="AW504" s="9">
        <v>1.5999999999999999E-5</v>
      </c>
      <c r="AX504" s="9">
        <v>1.5E-6</v>
      </c>
      <c r="AY504" s="9">
        <v>9.4444444444444463E-7</v>
      </c>
      <c r="AZ504" s="9">
        <v>1.9999999999999999E-6</v>
      </c>
    </row>
    <row r="505" spans="1:52" x14ac:dyDescent="0.2">
      <c r="A505" s="38" t="s">
        <v>8</v>
      </c>
      <c r="B505" s="7">
        <v>2011</v>
      </c>
      <c r="C505" s="3" t="s">
        <v>66</v>
      </c>
      <c r="D505" t="s">
        <v>108</v>
      </c>
      <c r="E505" t="s">
        <v>1014</v>
      </c>
      <c r="F505">
        <v>10</v>
      </c>
      <c r="G505">
        <v>5</v>
      </c>
      <c r="H505">
        <v>5</v>
      </c>
      <c r="I505">
        <v>5</v>
      </c>
      <c r="J505">
        <v>5</v>
      </c>
      <c r="K505">
        <v>5</v>
      </c>
      <c r="L505">
        <v>5</v>
      </c>
      <c r="M505">
        <v>5</v>
      </c>
      <c r="N505">
        <v>11</v>
      </c>
      <c r="O505">
        <v>28</v>
      </c>
      <c r="P505">
        <v>84</v>
      </c>
      <c r="Q505">
        <v>44</v>
      </c>
      <c r="R505">
        <v>342006</v>
      </c>
      <c r="S505">
        <v>668988</v>
      </c>
      <c r="T505">
        <v>689642</v>
      </c>
      <c r="U505">
        <v>715257</v>
      </c>
      <c r="V505">
        <v>703322</v>
      </c>
      <c r="W505">
        <v>736137</v>
      </c>
      <c r="X505">
        <v>575833</v>
      </c>
      <c r="Y505">
        <v>298146</v>
      </c>
      <c r="Z505">
        <v>168372</v>
      </c>
      <c r="AA505">
        <v>68358</v>
      </c>
      <c r="AB505">
        <v>4966061</v>
      </c>
      <c r="AC505">
        <v>534876</v>
      </c>
      <c r="AD505" s="9">
        <v>2.9239253112518492E-5</v>
      </c>
      <c r="AE505" s="9">
        <v>7.4739756169019474E-6</v>
      </c>
      <c r="AF505" s="9">
        <v>7.2501384776449232E-6</v>
      </c>
      <c r="AG505" s="9">
        <v>6.9904943258157561E-6</v>
      </c>
      <c r="AH505" s="9">
        <v>7.109119293865399E-6</v>
      </c>
      <c r="AI505" s="9">
        <v>6.792213949305632E-6</v>
      </c>
      <c r="AJ505" s="9">
        <v>8.683073043747059E-6</v>
      </c>
      <c r="AK505" s="9">
        <v>1.6770307164946033E-5</v>
      </c>
      <c r="AL505" s="9">
        <v>6.533152780747393E-5</v>
      </c>
      <c r="AM505" s="9">
        <v>4.096082389771497E-4</v>
      </c>
      <c r="AN505" s="9">
        <v>1.6914814377028393E-5</v>
      </c>
      <c r="AO505" s="9">
        <v>8.2262057000127132E-5</v>
      </c>
      <c r="AP505" s="8">
        <v>1.315E-2</v>
      </c>
      <c r="AQ505" s="8" t="s">
        <v>5612</v>
      </c>
      <c r="AR505" s="37">
        <v>0.40100000000000002</v>
      </c>
      <c r="AS505" s="37">
        <v>0.63900000000000001</v>
      </c>
      <c r="AT505" s="37">
        <v>0.59299999999999997</v>
      </c>
      <c r="AU505" s="9">
        <v>3.4E-5</v>
      </c>
      <c r="AV505" s="9">
        <v>8.9000000000000008E-5</v>
      </c>
      <c r="AW505" s="9">
        <v>3.8999999999999999E-5</v>
      </c>
      <c r="AX505" s="9">
        <v>4.6E-6</v>
      </c>
      <c r="AY505" s="9">
        <v>3.1111111111111107E-6</v>
      </c>
      <c r="AZ505" s="9">
        <v>4.7999999999999998E-6</v>
      </c>
    </row>
    <row r="506" spans="1:52" x14ac:dyDescent="0.2">
      <c r="A506" s="38" t="s">
        <v>8</v>
      </c>
      <c r="B506" s="7">
        <v>2012</v>
      </c>
      <c r="C506" s="3" t="s">
        <v>55</v>
      </c>
      <c r="D506" t="s">
        <v>109</v>
      </c>
      <c r="E506" t="s">
        <v>1015</v>
      </c>
      <c r="F506">
        <v>10</v>
      </c>
      <c r="G506">
        <v>5</v>
      </c>
      <c r="H506">
        <v>5</v>
      </c>
      <c r="I506">
        <v>5</v>
      </c>
      <c r="J506">
        <v>5</v>
      </c>
      <c r="K506">
        <v>5</v>
      </c>
      <c r="L506">
        <v>5</v>
      </c>
      <c r="M506">
        <v>10</v>
      </c>
      <c r="N506">
        <v>12</v>
      </c>
      <c r="O506">
        <v>20</v>
      </c>
      <c r="P506">
        <v>82</v>
      </c>
      <c r="Q506">
        <v>42</v>
      </c>
      <c r="R506">
        <v>340829</v>
      </c>
      <c r="S506">
        <v>679494</v>
      </c>
      <c r="T506">
        <v>693661</v>
      </c>
      <c r="U506">
        <v>730849</v>
      </c>
      <c r="V506">
        <v>703443</v>
      </c>
      <c r="W506">
        <v>735982</v>
      </c>
      <c r="X506">
        <v>600252</v>
      </c>
      <c r="Y506">
        <v>316420</v>
      </c>
      <c r="Z506">
        <v>170889</v>
      </c>
      <c r="AA506">
        <v>71034</v>
      </c>
      <c r="AB506">
        <v>5042853</v>
      </c>
      <c r="AC506">
        <v>558343</v>
      </c>
      <c r="AD506" s="9">
        <v>2.9340226330505912E-5</v>
      </c>
      <c r="AE506" s="9">
        <v>7.3584167041945916E-6</v>
      </c>
      <c r="AF506" s="9">
        <v>7.2081319261137646E-6</v>
      </c>
      <c r="AG506" s="9">
        <v>6.8413584748696379E-6</v>
      </c>
      <c r="AH506" s="9">
        <v>7.1078964464782502E-6</v>
      </c>
      <c r="AI506" s="9">
        <v>6.7936444097817607E-6</v>
      </c>
      <c r="AJ506" s="9">
        <v>8.3298348027161927E-6</v>
      </c>
      <c r="AK506" s="9">
        <v>3.1603564882118704E-5</v>
      </c>
      <c r="AL506" s="9">
        <v>7.0221020662535326E-5</v>
      </c>
      <c r="AM506" s="9">
        <v>2.8155531154095223E-4</v>
      </c>
      <c r="AN506" s="9">
        <v>1.6260636588058387E-5</v>
      </c>
      <c r="AO506" s="9">
        <v>7.5222578235958903E-5</v>
      </c>
      <c r="AP506" s="8">
        <v>1.6874999999999998E-2</v>
      </c>
      <c r="AQ506" s="8" t="s">
        <v>5612</v>
      </c>
      <c r="AR506" s="37">
        <v>0.42</v>
      </c>
      <c r="AS506" s="37">
        <v>0.67</v>
      </c>
      <c r="AT506" s="37">
        <v>0.621</v>
      </c>
      <c r="AU506" s="9">
        <v>5.2000000000000004E-5</v>
      </c>
      <c r="AV506" s="9">
        <v>2.0800000000000001E-4</v>
      </c>
      <c r="AW506" s="9">
        <v>7.7999999999999999E-5</v>
      </c>
      <c r="AX506" s="9">
        <v>4.25E-6</v>
      </c>
      <c r="AY506" s="9">
        <v>6.6666666666666666E-6</v>
      </c>
      <c r="AZ506" s="9">
        <v>9.9999999999999991E-6</v>
      </c>
    </row>
    <row r="507" spans="1:52" x14ac:dyDescent="0.2">
      <c r="A507" s="38" t="s">
        <v>8</v>
      </c>
      <c r="B507" s="7">
        <v>2012</v>
      </c>
      <c r="C507" s="3" t="s">
        <v>56</v>
      </c>
      <c r="D507" t="s">
        <v>109</v>
      </c>
      <c r="E507" t="s">
        <v>1016</v>
      </c>
      <c r="F507">
        <v>10</v>
      </c>
      <c r="G507">
        <v>5</v>
      </c>
      <c r="H507">
        <v>5</v>
      </c>
      <c r="I507">
        <v>5</v>
      </c>
      <c r="J507">
        <v>5</v>
      </c>
      <c r="K507">
        <v>5</v>
      </c>
      <c r="L507">
        <v>5</v>
      </c>
      <c r="M507">
        <v>5</v>
      </c>
      <c r="N507">
        <v>12</v>
      </c>
      <c r="O507">
        <v>34</v>
      </c>
      <c r="P507">
        <v>91</v>
      </c>
      <c r="Q507">
        <v>51</v>
      </c>
      <c r="R507">
        <v>340829</v>
      </c>
      <c r="S507">
        <v>679494</v>
      </c>
      <c r="T507">
        <v>693661</v>
      </c>
      <c r="U507">
        <v>730849</v>
      </c>
      <c r="V507">
        <v>703443</v>
      </c>
      <c r="W507">
        <v>735982</v>
      </c>
      <c r="X507">
        <v>600252</v>
      </c>
      <c r="Y507">
        <v>316420</v>
      </c>
      <c r="Z507">
        <v>170889</v>
      </c>
      <c r="AA507">
        <v>71034</v>
      </c>
      <c r="AB507">
        <v>5042853</v>
      </c>
      <c r="AC507">
        <v>558343</v>
      </c>
      <c r="AD507" s="9">
        <v>2.9340226330505912E-5</v>
      </c>
      <c r="AE507" s="9">
        <v>7.3584167041945916E-6</v>
      </c>
      <c r="AF507" s="9">
        <v>7.2081319261137646E-6</v>
      </c>
      <c r="AG507" s="9">
        <v>6.8413584748696379E-6</v>
      </c>
      <c r="AH507" s="9">
        <v>7.1078964464782502E-6</v>
      </c>
      <c r="AI507" s="9">
        <v>6.7936444097817607E-6</v>
      </c>
      <c r="AJ507" s="9">
        <v>8.3298348027161927E-6</v>
      </c>
      <c r="AK507" s="9">
        <v>1.5801782441059352E-5</v>
      </c>
      <c r="AL507" s="9">
        <v>7.0221020662535326E-5</v>
      </c>
      <c r="AM507" s="9">
        <v>4.7864402961961879E-4</v>
      </c>
      <c r="AN507" s="9">
        <v>1.8045340603820892E-5</v>
      </c>
      <c r="AO507" s="9">
        <v>9.1341702143664383E-5</v>
      </c>
      <c r="AP507" s="8">
        <v>2.7080000000000003E-2</v>
      </c>
      <c r="AQ507" s="8" t="s">
        <v>5612</v>
      </c>
      <c r="AR507" s="37">
        <v>0.434</v>
      </c>
      <c r="AS507" s="37">
        <v>0.69099999999999995</v>
      </c>
      <c r="AT507" s="37">
        <v>0.623</v>
      </c>
      <c r="AU507" s="9">
        <v>1.8899999999999999E-4</v>
      </c>
      <c r="AV507" s="9">
        <v>5.0600000000000005E-4</v>
      </c>
      <c r="AW507" s="9">
        <v>1.95E-4</v>
      </c>
      <c r="AX507" s="9">
        <v>3.4249999999999999E-5</v>
      </c>
      <c r="AY507" s="9">
        <v>1.9111111111111106E-5</v>
      </c>
      <c r="AZ507" s="9">
        <v>2.9249999999999999E-5</v>
      </c>
    </row>
    <row r="508" spans="1:52" x14ac:dyDescent="0.2">
      <c r="A508" s="38" t="s">
        <v>8</v>
      </c>
      <c r="B508" s="7">
        <v>2012</v>
      </c>
      <c r="C508" s="3" t="s">
        <v>57</v>
      </c>
      <c r="D508" t="s">
        <v>109</v>
      </c>
      <c r="E508" t="s">
        <v>1017</v>
      </c>
      <c r="F508">
        <v>10</v>
      </c>
      <c r="G508">
        <v>5</v>
      </c>
      <c r="H508">
        <v>5</v>
      </c>
      <c r="I508">
        <v>5</v>
      </c>
      <c r="J508">
        <v>5</v>
      </c>
      <c r="K508">
        <v>5</v>
      </c>
      <c r="L508">
        <v>5</v>
      </c>
      <c r="M508">
        <v>5</v>
      </c>
      <c r="N508">
        <v>17</v>
      </c>
      <c r="O508">
        <v>24</v>
      </c>
      <c r="P508">
        <v>86</v>
      </c>
      <c r="Q508">
        <v>46</v>
      </c>
      <c r="R508">
        <v>340829</v>
      </c>
      <c r="S508">
        <v>679494</v>
      </c>
      <c r="T508">
        <v>693661</v>
      </c>
      <c r="U508">
        <v>730849</v>
      </c>
      <c r="V508">
        <v>703443</v>
      </c>
      <c r="W508">
        <v>735982</v>
      </c>
      <c r="X508">
        <v>600252</v>
      </c>
      <c r="Y508">
        <v>316420</v>
      </c>
      <c r="Z508">
        <v>170889</v>
      </c>
      <c r="AA508">
        <v>71034</v>
      </c>
      <c r="AB508">
        <v>5042853</v>
      </c>
      <c r="AC508">
        <v>558343</v>
      </c>
      <c r="AD508" s="9">
        <v>2.9340226330505912E-5</v>
      </c>
      <c r="AE508" s="9">
        <v>7.3584167041945916E-6</v>
      </c>
      <c r="AF508" s="9">
        <v>7.2081319261137646E-6</v>
      </c>
      <c r="AG508" s="9">
        <v>6.8413584748696379E-6</v>
      </c>
      <c r="AH508" s="9">
        <v>7.1078964464782502E-6</v>
      </c>
      <c r="AI508" s="9">
        <v>6.7936444097817607E-6</v>
      </c>
      <c r="AJ508" s="9">
        <v>8.3298348027161927E-6</v>
      </c>
      <c r="AK508" s="9">
        <v>1.5801782441059352E-5</v>
      </c>
      <c r="AL508" s="9">
        <v>9.9479779271925052E-5</v>
      </c>
      <c r="AM508" s="9">
        <v>3.3786637384914265E-4</v>
      </c>
      <c r="AN508" s="9">
        <v>1.7053838372841721E-5</v>
      </c>
      <c r="AO508" s="9">
        <v>8.2386633306050228E-5</v>
      </c>
      <c r="AP508" s="8">
        <v>2.8074999999999999E-2</v>
      </c>
      <c r="AQ508" s="8" t="s">
        <v>5612</v>
      </c>
      <c r="AR508" s="37">
        <v>0.439</v>
      </c>
      <c r="AS508" s="37">
        <v>0.69500000000000006</v>
      </c>
      <c r="AT508" s="37">
        <v>0.625</v>
      </c>
      <c r="AU508" s="9">
        <v>3.21E-4</v>
      </c>
      <c r="AV508" s="9">
        <v>8.92E-4</v>
      </c>
      <c r="AW508" s="9">
        <v>4.1700000000000005E-4</v>
      </c>
      <c r="AX508" s="9">
        <v>2.6400000000000001E-5</v>
      </c>
      <c r="AY508" s="9">
        <v>2.4555555555555553E-5</v>
      </c>
      <c r="AZ508" s="9">
        <v>4.4400000000000002E-5</v>
      </c>
    </row>
    <row r="509" spans="1:52" x14ac:dyDescent="0.2">
      <c r="A509" s="38" t="s">
        <v>8</v>
      </c>
      <c r="B509" s="7">
        <v>2012</v>
      </c>
      <c r="C509" s="3" t="s">
        <v>58</v>
      </c>
      <c r="D509" t="s">
        <v>109</v>
      </c>
      <c r="E509" t="s">
        <v>1018</v>
      </c>
      <c r="F509">
        <v>10</v>
      </c>
      <c r="G509">
        <v>5</v>
      </c>
      <c r="H509">
        <v>5</v>
      </c>
      <c r="I509">
        <v>5</v>
      </c>
      <c r="J509">
        <v>5</v>
      </c>
      <c r="K509">
        <v>5</v>
      </c>
      <c r="L509">
        <v>5</v>
      </c>
      <c r="M509">
        <v>5</v>
      </c>
      <c r="N509">
        <v>13</v>
      </c>
      <c r="O509">
        <v>21</v>
      </c>
      <c r="P509">
        <v>79</v>
      </c>
      <c r="Q509">
        <v>39</v>
      </c>
      <c r="R509">
        <v>340829</v>
      </c>
      <c r="S509">
        <v>679494</v>
      </c>
      <c r="T509">
        <v>693661</v>
      </c>
      <c r="U509">
        <v>730849</v>
      </c>
      <c r="V509">
        <v>703443</v>
      </c>
      <c r="W509">
        <v>735982</v>
      </c>
      <c r="X509">
        <v>600252</v>
      </c>
      <c r="Y509">
        <v>316420</v>
      </c>
      <c r="Z509">
        <v>170889</v>
      </c>
      <c r="AA509">
        <v>71034</v>
      </c>
      <c r="AB509">
        <v>5042853</v>
      </c>
      <c r="AC509">
        <v>558343</v>
      </c>
      <c r="AD509" s="9">
        <v>2.9340226330505912E-5</v>
      </c>
      <c r="AE509" s="9">
        <v>7.3584167041945916E-6</v>
      </c>
      <c r="AF509" s="9">
        <v>7.2081319261137646E-6</v>
      </c>
      <c r="AG509" s="9">
        <v>6.8413584748696379E-6</v>
      </c>
      <c r="AH509" s="9">
        <v>7.1078964464782502E-6</v>
      </c>
      <c r="AI509" s="9">
        <v>6.7936444097817607E-6</v>
      </c>
      <c r="AJ509" s="9">
        <v>8.3298348027161927E-6</v>
      </c>
      <c r="AK509" s="9">
        <v>1.5801782441059352E-5</v>
      </c>
      <c r="AL509" s="9">
        <v>7.6072772384413277E-5</v>
      </c>
      <c r="AM509" s="9">
        <v>2.9563307711799982E-4</v>
      </c>
      <c r="AN509" s="9">
        <v>1.5665735249470885E-5</v>
      </c>
      <c r="AO509" s="9">
        <v>6.984953693339041E-5</v>
      </c>
      <c r="AP509" s="8">
        <v>1.5300000000000001E-2</v>
      </c>
      <c r="AQ509" s="8" t="s">
        <v>5612</v>
      </c>
      <c r="AR509" s="37">
        <v>0.443</v>
      </c>
      <c r="AS509" s="37">
        <v>0.69500000000000006</v>
      </c>
      <c r="AT509" s="37">
        <v>0.67200000000000004</v>
      </c>
      <c r="AU509" s="9">
        <v>3.7799999999999997E-4</v>
      </c>
      <c r="AV509" s="9">
        <v>1.101E-3</v>
      </c>
      <c r="AW509" s="9">
        <v>4.8000000000000001E-4</v>
      </c>
      <c r="AX509" s="9">
        <v>1.4249999999999999E-5</v>
      </c>
      <c r="AY509" s="9">
        <v>1.1194444444444445E-5</v>
      </c>
      <c r="AZ509" s="9">
        <v>1.575E-5</v>
      </c>
    </row>
    <row r="510" spans="1:52" x14ac:dyDescent="0.2">
      <c r="A510" s="38" t="s">
        <v>8</v>
      </c>
      <c r="B510" s="7">
        <v>2012</v>
      </c>
      <c r="C510" s="3" t="s">
        <v>59</v>
      </c>
      <c r="D510" t="s">
        <v>109</v>
      </c>
      <c r="E510" t="s">
        <v>1019</v>
      </c>
      <c r="F510">
        <v>10</v>
      </c>
      <c r="G510">
        <v>5</v>
      </c>
      <c r="H510">
        <v>5</v>
      </c>
      <c r="I510">
        <v>5</v>
      </c>
      <c r="J510">
        <v>5</v>
      </c>
      <c r="K510">
        <v>5</v>
      </c>
      <c r="L510">
        <v>5</v>
      </c>
      <c r="M510">
        <v>5</v>
      </c>
      <c r="N510">
        <v>12</v>
      </c>
      <c r="O510">
        <v>22</v>
      </c>
      <c r="P510">
        <v>79</v>
      </c>
      <c r="Q510">
        <v>39</v>
      </c>
      <c r="R510">
        <v>340829</v>
      </c>
      <c r="S510">
        <v>679494</v>
      </c>
      <c r="T510">
        <v>693661</v>
      </c>
      <c r="U510">
        <v>730849</v>
      </c>
      <c r="V510">
        <v>703443</v>
      </c>
      <c r="W510">
        <v>735982</v>
      </c>
      <c r="X510">
        <v>600252</v>
      </c>
      <c r="Y510">
        <v>316420</v>
      </c>
      <c r="Z510">
        <v>170889</v>
      </c>
      <c r="AA510">
        <v>71034</v>
      </c>
      <c r="AB510">
        <v>5042853</v>
      </c>
      <c r="AC510">
        <v>558343</v>
      </c>
      <c r="AD510" s="9">
        <v>2.9340226330505912E-5</v>
      </c>
      <c r="AE510" s="9">
        <v>7.3584167041945916E-6</v>
      </c>
      <c r="AF510" s="9">
        <v>7.2081319261137646E-6</v>
      </c>
      <c r="AG510" s="9">
        <v>6.8413584748696379E-6</v>
      </c>
      <c r="AH510" s="9">
        <v>7.1078964464782502E-6</v>
      </c>
      <c r="AI510" s="9">
        <v>6.7936444097817607E-6</v>
      </c>
      <c r="AJ510" s="9">
        <v>8.3298348027161927E-6</v>
      </c>
      <c r="AK510" s="9">
        <v>1.5801782441059352E-5</v>
      </c>
      <c r="AL510" s="9">
        <v>7.0221020662535326E-5</v>
      </c>
      <c r="AM510" s="9">
        <v>3.0971084269504746E-4</v>
      </c>
      <c r="AN510" s="9">
        <v>1.5665735249470885E-5</v>
      </c>
      <c r="AO510" s="9">
        <v>6.984953693339041E-5</v>
      </c>
      <c r="AP510" s="8">
        <v>1.0319999999999999E-2</v>
      </c>
      <c r="AQ510" s="8" t="s">
        <v>5612</v>
      </c>
      <c r="AR510" s="37">
        <v>0.443</v>
      </c>
      <c r="AS510" s="37">
        <v>0.69500000000000006</v>
      </c>
      <c r="AT510" s="37">
        <v>0.67200000000000004</v>
      </c>
      <c r="AU510" s="9" t="s">
        <v>5612</v>
      </c>
      <c r="AV510" s="9" t="s">
        <v>5612</v>
      </c>
      <c r="AW510" s="9" t="s">
        <v>5612</v>
      </c>
      <c r="AX510" s="9" t="s">
        <v>5612</v>
      </c>
      <c r="AY510" s="9" t="s">
        <v>5612</v>
      </c>
      <c r="AZ510" s="9" t="s">
        <v>5612</v>
      </c>
    </row>
    <row r="511" spans="1:52" x14ac:dyDescent="0.2">
      <c r="A511" s="38" t="s">
        <v>8</v>
      </c>
      <c r="B511" s="7">
        <v>2012</v>
      </c>
      <c r="C511" s="3" t="s">
        <v>60</v>
      </c>
      <c r="D511" t="s">
        <v>109</v>
      </c>
      <c r="E511" t="s">
        <v>1020</v>
      </c>
      <c r="F511">
        <v>10</v>
      </c>
      <c r="G511">
        <v>5</v>
      </c>
      <c r="H511">
        <v>5</v>
      </c>
      <c r="I511">
        <v>5</v>
      </c>
      <c r="J511">
        <v>5</v>
      </c>
      <c r="K511">
        <v>5</v>
      </c>
      <c r="L511">
        <v>5</v>
      </c>
      <c r="M511">
        <v>5</v>
      </c>
      <c r="N511">
        <v>5</v>
      </c>
      <c r="O511">
        <v>13</v>
      </c>
      <c r="P511">
        <v>63</v>
      </c>
      <c r="Q511">
        <v>23</v>
      </c>
      <c r="R511">
        <v>340829</v>
      </c>
      <c r="S511">
        <v>679494</v>
      </c>
      <c r="T511">
        <v>693661</v>
      </c>
      <c r="U511">
        <v>730849</v>
      </c>
      <c r="V511">
        <v>703443</v>
      </c>
      <c r="W511">
        <v>735982</v>
      </c>
      <c r="X511">
        <v>600252</v>
      </c>
      <c r="Y511">
        <v>316420</v>
      </c>
      <c r="Z511">
        <v>170889</v>
      </c>
      <c r="AA511">
        <v>71034</v>
      </c>
      <c r="AB511">
        <v>5042853</v>
      </c>
      <c r="AC511">
        <v>558343</v>
      </c>
      <c r="AD511" s="9">
        <v>2.9340226330505912E-5</v>
      </c>
      <c r="AE511" s="9">
        <v>7.3584167041945916E-6</v>
      </c>
      <c r="AF511" s="9">
        <v>7.2081319261137646E-6</v>
      </c>
      <c r="AG511" s="9">
        <v>6.8413584748696379E-6</v>
      </c>
      <c r="AH511" s="9">
        <v>7.1078964464782502E-6</v>
      </c>
      <c r="AI511" s="9">
        <v>6.7936444097817607E-6</v>
      </c>
      <c r="AJ511" s="9">
        <v>8.3298348027161927E-6</v>
      </c>
      <c r="AK511" s="9">
        <v>1.5801782441059352E-5</v>
      </c>
      <c r="AL511" s="9">
        <v>2.9258758609389719E-5</v>
      </c>
      <c r="AM511" s="9">
        <v>1.8301095250161894E-4</v>
      </c>
      <c r="AN511" s="9">
        <v>1.2492928110337541E-5</v>
      </c>
      <c r="AO511" s="9">
        <v>4.1193316653025114E-5</v>
      </c>
      <c r="AP511" s="8">
        <v>7.4999999999999997E-3</v>
      </c>
      <c r="AQ511" s="8" t="s">
        <v>5612</v>
      </c>
      <c r="AR511" s="37" t="s">
        <v>5612</v>
      </c>
      <c r="AS511" s="37" t="s">
        <v>5612</v>
      </c>
      <c r="AT511" s="37" t="s">
        <v>5612</v>
      </c>
      <c r="AU511" s="9" t="s">
        <v>5612</v>
      </c>
      <c r="AV511" s="9" t="s">
        <v>5612</v>
      </c>
      <c r="AW511" s="9" t="s">
        <v>5612</v>
      </c>
      <c r="AX511" s="9" t="s">
        <v>5612</v>
      </c>
      <c r="AY511" s="9" t="s">
        <v>5612</v>
      </c>
      <c r="AZ511" s="9" t="s">
        <v>5612</v>
      </c>
    </row>
    <row r="512" spans="1:52" x14ac:dyDescent="0.2">
      <c r="A512" s="38" t="s">
        <v>8</v>
      </c>
      <c r="B512" s="7">
        <v>2012</v>
      </c>
      <c r="C512" s="3" t="s">
        <v>61</v>
      </c>
      <c r="D512" t="s">
        <v>109</v>
      </c>
      <c r="E512" t="s">
        <v>1021</v>
      </c>
      <c r="F512">
        <v>10</v>
      </c>
      <c r="G512">
        <v>5</v>
      </c>
      <c r="H512">
        <v>5</v>
      </c>
      <c r="I512">
        <v>5</v>
      </c>
      <c r="J512">
        <v>5</v>
      </c>
      <c r="K512">
        <v>5</v>
      </c>
      <c r="L512">
        <v>5</v>
      </c>
      <c r="M512">
        <v>5</v>
      </c>
      <c r="N512">
        <v>12</v>
      </c>
      <c r="O512">
        <v>16</v>
      </c>
      <c r="P512">
        <v>73</v>
      </c>
      <c r="Q512">
        <v>33</v>
      </c>
      <c r="R512">
        <v>340829</v>
      </c>
      <c r="S512">
        <v>679494</v>
      </c>
      <c r="T512">
        <v>693661</v>
      </c>
      <c r="U512">
        <v>730849</v>
      </c>
      <c r="V512">
        <v>703443</v>
      </c>
      <c r="W512">
        <v>735982</v>
      </c>
      <c r="X512">
        <v>600252</v>
      </c>
      <c r="Y512">
        <v>316420</v>
      </c>
      <c r="Z512">
        <v>170889</v>
      </c>
      <c r="AA512">
        <v>71034</v>
      </c>
      <c r="AB512">
        <v>5042853</v>
      </c>
      <c r="AC512">
        <v>558343</v>
      </c>
      <c r="AD512" s="9">
        <v>2.9340226330505912E-5</v>
      </c>
      <c r="AE512" s="9">
        <v>7.3584167041945916E-6</v>
      </c>
      <c r="AF512" s="9">
        <v>7.2081319261137646E-6</v>
      </c>
      <c r="AG512" s="9">
        <v>6.8413584748696379E-6</v>
      </c>
      <c r="AH512" s="9">
        <v>7.1078964464782502E-6</v>
      </c>
      <c r="AI512" s="9">
        <v>6.7936444097817607E-6</v>
      </c>
      <c r="AJ512" s="9">
        <v>8.3298348027161927E-6</v>
      </c>
      <c r="AK512" s="9">
        <v>1.5801782441059352E-5</v>
      </c>
      <c r="AL512" s="9">
        <v>7.0221020662535326E-5</v>
      </c>
      <c r="AM512" s="9">
        <v>2.2524424923276178E-4</v>
      </c>
      <c r="AN512" s="9">
        <v>1.447593257229588E-5</v>
      </c>
      <c r="AO512" s="9">
        <v>5.9103454328253424E-5</v>
      </c>
      <c r="AP512" s="8">
        <v>6.6499999999999997E-3</v>
      </c>
      <c r="AQ512" s="8" t="s">
        <v>5612</v>
      </c>
      <c r="AR512" s="37" t="s">
        <v>5612</v>
      </c>
      <c r="AS512" s="37" t="s">
        <v>5612</v>
      </c>
      <c r="AT512" s="37" t="s">
        <v>5612</v>
      </c>
      <c r="AU512" s="9" t="s">
        <v>5612</v>
      </c>
      <c r="AV512" s="9" t="s">
        <v>5612</v>
      </c>
      <c r="AW512" s="9" t="s">
        <v>5612</v>
      </c>
      <c r="AX512" s="9" t="s">
        <v>5612</v>
      </c>
      <c r="AY512" s="9" t="s">
        <v>5612</v>
      </c>
      <c r="AZ512" s="9" t="s">
        <v>5612</v>
      </c>
    </row>
    <row r="513" spans="1:52" x14ac:dyDescent="0.2">
      <c r="A513" s="38" t="s">
        <v>8</v>
      </c>
      <c r="B513" s="7">
        <v>2012</v>
      </c>
      <c r="C513" s="3" t="s">
        <v>62</v>
      </c>
      <c r="D513" t="s">
        <v>109</v>
      </c>
      <c r="E513" t="s">
        <v>1022</v>
      </c>
      <c r="F513">
        <v>10</v>
      </c>
      <c r="G513">
        <v>5</v>
      </c>
      <c r="H513">
        <v>5</v>
      </c>
      <c r="I513">
        <v>5</v>
      </c>
      <c r="J513">
        <v>5</v>
      </c>
      <c r="K513">
        <v>5</v>
      </c>
      <c r="L513">
        <v>5</v>
      </c>
      <c r="M513">
        <v>5</v>
      </c>
      <c r="N513">
        <v>5</v>
      </c>
      <c r="O513">
        <v>21</v>
      </c>
      <c r="P513">
        <v>71</v>
      </c>
      <c r="Q513">
        <v>31</v>
      </c>
      <c r="R513">
        <v>340829</v>
      </c>
      <c r="S513">
        <v>679494</v>
      </c>
      <c r="T513">
        <v>693661</v>
      </c>
      <c r="U513">
        <v>730849</v>
      </c>
      <c r="V513">
        <v>703443</v>
      </c>
      <c r="W513">
        <v>735982</v>
      </c>
      <c r="X513">
        <v>600252</v>
      </c>
      <c r="Y513">
        <v>316420</v>
      </c>
      <c r="Z513">
        <v>170889</v>
      </c>
      <c r="AA513">
        <v>71034</v>
      </c>
      <c r="AB513">
        <v>5042853</v>
      </c>
      <c r="AC513">
        <v>558343</v>
      </c>
      <c r="AD513" s="9">
        <v>2.9340226330505912E-5</v>
      </c>
      <c r="AE513" s="9">
        <v>7.3584167041945916E-6</v>
      </c>
      <c r="AF513" s="9">
        <v>7.2081319261137646E-6</v>
      </c>
      <c r="AG513" s="9">
        <v>6.8413584748696379E-6</v>
      </c>
      <c r="AH513" s="9">
        <v>7.1078964464782502E-6</v>
      </c>
      <c r="AI513" s="9">
        <v>6.7936444097817607E-6</v>
      </c>
      <c r="AJ513" s="9">
        <v>8.3298348027161927E-6</v>
      </c>
      <c r="AK513" s="9">
        <v>1.5801782441059352E-5</v>
      </c>
      <c r="AL513" s="9">
        <v>2.9258758609389719E-5</v>
      </c>
      <c r="AM513" s="9">
        <v>2.9563307711799982E-4</v>
      </c>
      <c r="AN513" s="9">
        <v>1.4079331679904213E-5</v>
      </c>
      <c r="AO513" s="9">
        <v>5.5521426793207762E-5</v>
      </c>
      <c r="AP513" s="8">
        <v>7.9600000000000001E-3</v>
      </c>
      <c r="AQ513" s="8" t="s">
        <v>5612</v>
      </c>
      <c r="AR513" s="37">
        <v>0.02</v>
      </c>
      <c r="AS513" s="37">
        <v>1.3000000000000001E-2</v>
      </c>
      <c r="AT513" s="37">
        <v>6.5000000000000002E-2</v>
      </c>
      <c r="AU513" s="9" t="s">
        <v>5612</v>
      </c>
      <c r="AV513" s="9" t="s">
        <v>5612</v>
      </c>
      <c r="AW513" s="9" t="s">
        <v>5612</v>
      </c>
      <c r="AX513" s="9" t="s">
        <v>5612</v>
      </c>
      <c r="AY513" s="9" t="s">
        <v>5612</v>
      </c>
      <c r="AZ513" s="9" t="s">
        <v>5612</v>
      </c>
    </row>
    <row r="514" spans="1:52" x14ac:dyDescent="0.2">
      <c r="A514" s="38" t="s">
        <v>8</v>
      </c>
      <c r="B514" s="7">
        <v>2012</v>
      </c>
      <c r="C514" s="3" t="s">
        <v>63</v>
      </c>
      <c r="D514" t="s">
        <v>109</v>
      </c>
      <c r="E514" t="s">
        <v>1023</v>
      </c>
      <c r="F514">
        <v>10</v>
      </c>
      <c r="G514">
        <v>5</v>
      </c>
      <c r="H514">
        <v>5</v>
      </c>
      <c r="I514">
        <v>5</v>
      </c>
      <c r="J514">
        <v>5</v>
      </c>
      <c r="K514">
        <v>5</v>
      </c>
      <c r="L514">
        <v>5</v>
      </c>
      <c r="M514">
        <v>5</v>
      </c>
      <c r="N514">
        <v>5</v>
      </c>
      <c r="O514">
        <v>31</v>
      </c>
      <c r="P514">
        <v>81</v>
      </c>
      <c r="Q514">
        <v>41</v>
      </c>
      <c r="R514">
        <v>340829</v>
      </c>
      <c r="S514">
        <v>679494</v>
      </c>
      <c r="T514">
        <v>693661</v>
      </c>
      <c r="U514">
        <v>730849</v>
      </c>
      <c r="V514">
        <v>703443</v>
      </c>
      <c r="W514">
        <v>735982</v>
      </c>
      <c r="X514">
        <v>600252</v>
      </c>
      <c r="Y514">
        <v>316420</v>
      </c>
      <c r="Z514">
        <v>170889</v>
      </c>
      <c r="AA514">
        <v>71034</v>
      </c>
      <c r="AB514">
        <v>5042853</v>
      </c>
      <c r="AC514">
        <v>558343</v>
      </c>
      <c r="AD514" s="9">
        <v>2.9340226330505912E-5</v>
      </c>
      <c r="AE514" s="9">
        <v>7.3584167041945916E-6</v>
      </c>
      <c r="AF514" s="9">
        <v>7.2081319261137646E-6</v>
      </c>
      <c r="AG514" s="9">
        <v>6.8413584748696379E-6</v>
      </c>
      <c r="AH514" s="9">
        <v>7.1078964464782502E-6</v>
      </c>
      <c r="AI514" s="9">
        <v>6.7936444097817607E-6</v>
      </c>
      <c r="AJ514" s="9">
        <v>8.3298348027161927E-6</v>
      </c>
      <c r="AK514" s="9">
        <v>1.5801782441059352E-5</v>
      </c>
      <c r="AL514" s="9">
        <v>2.9258758609389719E-5</v>
      </c>
      <c r="AM514" s="9">
        <v>4.3641073288847596E-4</v>
      </c>
      <c r="AN514" s="9">
        <v>1.6062336141862554E-5</v>
      </c>
      <c r="AO514" s="9">
        <v>7.3431564468436072E-5</v>
      </c>
      <c r="AP514" s="8">
        <v>1.0499999999999999E-2</v>
      </c>
      <c r="AQ514" s="8" t="s">
        <v>5612</v>
      </c>
      <c r="AR514" s="37">
        <v>8.6999999999999994E-2</v>
      </c>
      <c r="AS514" s="37">
        <v>0.13300000000000001</v>
      </c>
      <c r="AT514" s="37">
        <v>0.17800000000000002</v>
      </c>
      <c r="AU514" s="9" t="s">
        <v>5612</v>
      </c>
      <c r="AV514" s="9" t="s">
        <v>5612</v>
      </c>
      <c r="AW514" s="9" t="s">
        <v>5612</v>
      </c>
      <c r="AX514" s="9" t="s">
        <v>5612</v>
      </c>
      <c r="AY514" s="9" t="s">
        <v>5612</v>
      </c>
      <c r="AZ514" s="9" t="s">
        <v>5612</v>
      </c>
    </row>
    <row r="515" spans="1:52" x14ac:dyDescent="0.2">
      <c r="A515" s="38" t="s">
        <v>8</v>
      </c>
      <c r="B515" s="7">
        <v>2012</v>
      </c>
      <c r="C515" s="3" t="s">
        <v>64</v>
      </c>
      <c r="D515" t="s">
        <v>109</v>
      </c>
      <c r="E515" t="s">
        <v>1024</v>
      </c>
      <c r="F515">
        <v>10</v>
      </c>
      <c r="G515">
        <v>5</v>
      </c>
      <c r="H515">
        <v>5</v>
      </c>
      <c r="I515">
        <v>5</v>
      </c>
      <c r="J515">
        <v>5</v>
      </c>
      <c r="K515">
        <v>5</v>
      </c>
      <c r="L515">
        <v>5</v>
      </c>
      <c r="M515">
        <v>5</v>
      </c>
      <c r="N515">
        <v>15</v>
      </c>
      <c r="O515">
        <v>23</v>
      </c>
      <c r="P515">
        <v>83</v>
      </c>
      <c r="Q515">
        <v>43</v>
      </c>
      <c r="R515">
        <v>340829</v>
      </c>
      <c r="S515">
        <v>679494</v>
      </c>
      <c r="T515">
        <v>693661</v>
      </c>
      <c r="U515">
        <v>730849</v>
      </c>
      <c r="V515">
        <v>703443</v>
      </c>
      <c r="W515">
        <v>735982</v>
      </c>
      <c r="X515">
        <v>600252</v>
      </c>
      <c r="Y515">
        <v>316420</v>
      </c>
      <c r="Z515">
        <v>170889</v>
      </c>
      <c r="AA515">
        <v>71034</v>
      </c>
      <c r="AB515">
        <v>5042853</v>
      </c>
      <c r="AC515">
        <v>558343</v>
      </c>
      <c r="AD515" s="9">
        <v>2.9340226330505912E-5</v>
      </c>
      <c r="AE515" s="9">
        <v>7.3584167041945916E-6</v>
      </c>
      <c r="AF515" s="9">
        <v>7.2081319261137646E-6</v>
      </c>
      <c r="AG515" s="9">
        <v>6.8413584748696379E-6</v>
      </c>
      <c r="AH515" s="9">
        <v>7.1078964464782502E-6</v>
      </c>
      <c r="AI515" s="9">
        <v>6.7936444097817607E-6</v>
      </c>
      <c r="AJ515" s="9">
        <v>8.3298348027161927E-6</v>
      </c>
      <c r="AK515" s="9">
        <v>1.5801782441059352E-5</v>
      </c>
      <c r="AL515" s="9">
        <v>8.7776275828169164E-5</v>
      </c>
      <c r="AM515" s="9">
        <v>3.2378860827209506E-4</v>
      </c>
      <c r="AN515" s="9">
        <v>1.645893703425422E-5</v>
      </c>
      <c r="AO515" s="9">
        <v>7.7013592003481735E-5</v>
      </c>
      <c r="AP515" s="8">
        <v>1.0800000000000001E-2</v>
      </c>
      <c r="AQ515" s="8" t="s">
        <v>5612</v>
      </c>
      <c r="AR515" s="37">
        <v>0.29100000000000004</v>
      </c>
      <c r="AS515" s="37">
        <v>0.47600000000000003</v>
      </c>
      <c r="AT515" s="37">
        <v>0.41399999999999998</v>
      </c>
      <c r="AU515" s="9">
        <v>0</v>
      </c>
      <c r="AV515" s="9">
        <v>6.0000000000000002E-6</v>
      </c>
      <c r="AW515" s="9">
        <v>3.9999999999999998E-6</v>
      </c>
      <c r="AX515" s="9">
        <v>0</v>
      </c>
      <c r="AY515" s="9">
        <v>2.2222222222222222E-7</v>
      </c>
      <c r="AZ515" s="9">
        <v>9.9999999999999995E-7</v>
      </c>
    </row>
    <row r="516" spans="1:52" x14ac:dyDescent="0.2">
      <c r="A516" s="38" t="s">
        <v>8</v>
      </c>
      <c r="B516" s="7">
        <v>2012</v>
      </c>
      <c r="C516" s="3" t="s">
        <v>65</v>
      </c>
      <c r="D516" t="s">
        <v>109</v>
      </c>
      <c r="E516" t="s">
        <v>1025</v>
      </c>
      <c r="F516">
        <v>10</v>
      </c>
      <c r="G516">
        <v>5</v>
      </c>
      <c r="H516">
        <v>5</v>
      </c>
      <c r="I516">
        <v>5</v>
      </c>
      <c r="J516">
        <v>5</v>
      </c>
      <c r="K516">
        <v>5</v>
      </c>
      <c r="L516">
        <v>5</v>
      </c>
      <c r="M516">
        <v>5</v>
      </c>
      <c r="N516">
        <v>5</v>
      </c>
      <c r="O516">
        <v>11</v>
      </c>
      <c r="P516">
        <v>61</v>
      </c>
      <c r="Q516">
        <v>21</v>
      </c>
      <c r="R516">
        <v>340829</v>
      </c>
      <c r="S516">
        <v>679494</v>
      </c>
      <c r="T516">
        <v>693661</v>
      </c>
      <c r="U516">
        <v>730849</v>
      </c>
      <c r="V516">
        <v>703443</v>
      </c>
      <c r="W516">
        <v>735982</v>
      </c>
      <c r="X516">
        <v>600252</v>
      </c>
      <c r="Y516">
        <v>316420</v>
      </c>
      <c r="Z516">
        <v>170889</v>
      </c>
      <c r="AA516">
        <v>71034</v>
      </c>
      <c r="AB516">
        <v>5042853</v>
      </c>
      <c r="AC516">
        <v>558343</v>
      </c>
      <c r="AD516" s="9">
        <v>2.9340226330505912E-5</v>
      </c>
      <c r="AE516" s="9">
        <v>7.3584167041945916E-6</v>
      </c>
      <c r="AF516" s="9">
        <v>7.2081319261137646E-6</v>
      </c>
      <c r="AG516" s="9">
        <v>6.8413584748696379E-6</v>
      </c>
      <c r="AH516" s="9">
        <v>7.1078964464782502E-6</v>
      </c>
      <c r="AI516" s="9">
        <v>6.7936444097817607E-6</v>
      </c>
      <c r="AJ516" s="9">
        <v>8.3298348027161927E-6</v>
      </c>
      <c r="AK516" s="9">
        <v>1.5801782441059352E-5</v>
      </c>
      <c r="AL516" s="9">
        <v>2.9258758609389719E-5</v>
      </c>
      <c r="AM516" s="9">
        <v>1.5485542134752373E-4</v>
      </c>
      <c r="AN516" s="9">
        <v>1.2096327217945874E-5</v>
      </c>
      <c r="AO516" s="9">
        <v>3.7611289117979452E-5</v>
      </c>
      <c r="AP516" s="8">
        <v>1.695E-2</v>
      </c>
      <c r="AQ516" s="8" t="s">
        <v>5612</v>
      </c>
      <c r="AR516" s="37">
        <v>0.39</v>
      </c>
      <c r="AS516" s="37">
        <v>0.61699999999999999</v>
      </c>
      <c r="AT516" s="37">
        <v>0.56500000000000006</v>
      </c>
      <c r="AU516" s="9">
        <v>6.3999999999999997E-5</v>
      </c>
      <c r="AV516" s="9">
        <v>6.3999999999999997E-5</v>
      </c>
      <c r="AW516" s="9">
        <v>2.6000000000000002E-5</v>
      </c>
      <c r="AX516" s="9">
        <v>1.6000000000000003E-5</v>
      </c>
      <c r="AY516" s="9">
        <v>5.6666666666666661E-6</v>
      </c>
      <c r="AZ516" s="9">
        <v>5.5000000000000007E-6</v>
      </c>
    </row>
    <row r="517" spans="1:52" x14ac:dyDescent="0.2">
      <c r="A517" s="38" t="s">
        <v>8</v>
      </c>
      <c r="B517" s="7">
        <v>2012</v>
      </c>
      <c r="C517" s="3" t="s">
        <v>66</v>
      </c>
      <c r="D517" t="s">
        <v>109</v>
      </c>
      <c r="E517" t="s">
        <v>1026</v>
      </c>
      <c r="F517">
        <v>10</v>
      </c>
      <c r="G517">
        <v>5</v>
      </c>
      <c r="H517">
        <v>5</v>
      </c>
      <c r="I517">
        <v>5</v>
      </c>
      <c r="J517">
        <v>5</v>
      </c>
      <c r="K517">
        <v>5</v>
      </c>
      <c r="L517">
        <v>5</v>
      </c>
      <c r="M517">
        <v>5</v>
      </c>
      <c r="N517">
        <v>18</v>
      </c>
      <c r="O517">
        <v>18</v>
      </c>
      <c r="P517">
        <v>81</v>
      </c>
      <c r="Q517">
        <v>41</v>
      </c>
      <c r="R517">
        <v>340829</v>
      </c>
      <c r="S517">
        <v>679494</v>
      </c>
      <c r="T517">
        <v>693661</v>
      </c>
      <c r="U517">
        <v>730849</v>
      </c>
      <c r="V517">
        <v>703443</v>
      </c>
      <c r="W517">
        <v>735982</v>
      </c>
      <c r="X517">
        <v>600252</v>
      </c>
      <c r="Y517">
        <v>316420</v>
      </c>
      <c r="Z517">
        <v>170889</v>
      </c>
      <c r="AA517">
        <v>71034</v>
      </c>
      <c r="AB517">
        <v>5042853</v>
      </c>
      <c r="AC517">
        <v>558343</v>
      </c>
      <c r="AD517" s="9">
        <v>2.9340226330505912E-5</v>
      </c>
      <c r="AE517" s="9">
        <v>7.3584167041945916E-6</v>
      </c>
      <c r="AF517" s="9">
        <v>7.2081319261137646E-6</v>
      </c>
      <c r="AG517" s="9">
        <v>6.8413584748696379E-6</v>
      </c>
      <c r="AH517" s="9">
        <v>7.1078964464782502E-6</v>
      </c>
      <c r="AI517" s="9">
        <v>6.7936444097817607E-6</v>
      </c>
      <c r="AJ517" s="9">
        <v>8.3298348027161927E-6</v>
      </c>
      <c r="AK517" s="9">
        <v>1.5801782441059352E-5</v>
      </c>
      <c r="AL517" s="9">
        <v>1.0533153099380299E-4</v>
      </c>
      <c r="AM517" s="9">
        <v>2.5339978038685699E-4</v>
      </c>
      <c r="AN517" s="9">
        <v>1.6062336141862554E-5</v>
      </c>
      <c r="AO517" s="9">
        <v>7.3431564468436072E-5</v>
      </c>
      <c r="AP517" s="8">
        <v>4.3525000000000001E-2</v>
      </c>
      <c r="AQ517" s="8" t="s">
        <v>5612</v>
      </c>
      <c r="AR517" s="37">
        <v>0.42700000000000005</v>
      </c>
      <c r="AS517" s="37">
        <v>0.65599999999999992</v>
      </c>
      <c r="AT517" s="37">
        <v>0.64900000000000002</v>
      </c>
      <c r="AU517" s="9">
        <v>3.6400000000000001E-4</v>
      </c>
      <c r="AV517" s="9">
        <v>1.0270000000000001E-3</v>
      </c>
      <c r="AW517" s="9">
        <v>4.2299999999999998E-4</v>
      </c>
      <c r="AX517" s="9">
        <v>6.0199999999999986E-5</v>
      </c>
      <c r="AY517" s="9">
        <v>4.9133333333333319E-5</v>
      </c>
      <c r="AZ517" s="9">
        <v>7.9599999999999997E-5</v>
      </c>
    </row>
    <row r="518" spans="1:52" x14ac:dyDescent="0.2">
      <c r="A518" s="38" t="s">
        <v>8</v>
      </c>
      <c r="B518" s="7">
        <v>2013</v>
      </c>
      <c r="C518" s="3" t="s">
        <v>55</v>
      </c>
      <c r="D518" t="s">
        <v>110</v>
      </c>
      <c r="E518" t="s">
        <v>1027</v>
      </c>
      <c r="F518">
        <v>10</v>
      </c>
      <c r="G518">
        <v>5</v>
      </c>
      <c r="H518">
        <v>5</v>
      </c>
      <c r="I518">
        <v>5</v>
      </c>
      <c r="J518">
        <v>5</v>
      </c>
      <c r="K518">
        <v>5</v>
      </c>
      <c r="L518">
        <v>12</v>
      </c>
      <c r="M518">
        <v>5</v>
      </c>
      <c r="N518">
        <v>12</v>
      </c>
      <c r="O518">
        <v>37</v>
      </c>
      <c r="P518">
        <v>101</v>
      </c>
      <c r="Q518">
        <v>54</v>
      </c>
      <c r="R518">
        <v>339802</v>
      </c>
      <c r="S518">
        <v>688982</v>
      </c>
      <c r="T518">
        <v>701762</v>
      </c>
      <c r="U518">
        <v>746621</v>
      </c>
      <c r="V518">
        <v>705451</v>
      </c>
      <c r="W518">
        <v>730396</v>
      </c>
      <c r="X518">
        <v>621065</v>
      </c>
      <c r="Y518">
        <v>337224</v>
      </c>
      <c r="Z518">
        <v>175283</v>
      </c>
      <c r="AA518">
        <v>72743</v>
      </c>
      <c r="AB518">
        <v>5119329</v>
      </c>
      <c r="AC518">
        <v>585250</v>
      </c>
      <c r="AD518" s="9">
        <v>2.942890271393341E-5</v>
      </c>
      <c r="AE518" s="9">
        <v>7.2570836393403599E-6</v>
      </c>
      <c r="AF518" s="9">
        <v>7.1249226945887638E-6</v>
      </c>
      <c r="AG518" s="9">
        <v>6.6968381548335771E-6</v>
      </c>
      <c r="AH518" s="9">
        <v>7.0876644869735814E-6</v>
      </c>
      <c r="AI518" s="9">
        <v>6.8456015640830451E-6</v>
      </c>
      <c r="AJ518" s="9">
        <v>1.932164910275092E-5</v>
      </c>
      <c r="AK518" s="9">
        <v>1.482693995682395E-5</v>
      </c>
      <c r="AL518" s="9">
        <v>6.8460717810626238E-5</v>
      </c>
      <c r="AM518" s="9">
        <v>5.0864000659857302E-4</v>
      </c>
      <c r="AN518" s="9">
        <v>1.9729148097338538E-5</v>
      </c>
      <c r="AO518" s="9">
        <v>9.2268261426740707E-5</v>
      </c>
      <c r="AP518" s="8">
        <v>7.0639999999999994E-2</v>
      </c>
      <c r="AQ518" s="8" t="s">
        <v>5612</v>
      </c>
      <c r="AR518" s="37">
        <v>0.45799999999999996</v>
      </c>
      <c r="AS518" s="37">
        <v>0.69000000000000006</v>
      </c>
      <c r="AT518" s="37">
        <v>0.69099999999999995</v>
      </c>
      <c r="AU518" s="9">
        <v>6.0599999999999998E-4</v>
      </c>
      <c r="AV518" s="9">
        <v>2.454E-3</v>
      </c>
      <c r="AW518" s="9">
        <v>9.3799999999999992E-4</v>
      </c>
      <c r="AX518" s="9">
        <v>6.0749999999999999E-5</v>
      </c>
      <c r="AY518" s="9">
        <v>7.7500000000000027E-5</v>
      </c>
      <c r="AZ518" s="9">
        <v>1.2850000000000001E-4</v>
      </c>
    </row>
    <row r="519" spans="1:52" x14ac:dyDescent="0.2">
      <c r="A519" s="38" t="s">
        <v>8</v>
      </c>
      <c r="B519" s="7">
        <v>2013</v>
      </c>
      <c r="C519" s="3" t="s">
        <v>56</v>
      </c>
      <c r="D519" t="s">
        <v>110</v>
      </c>
      <c r="E519" t="s">
        <v>1028</v>
      </c>
      <c r="F519">
        <v>10</v>
      </c>
      <c r="G519">
        <v>5</v>
      </c>
      <c r="H519">
        <v>5</v>
      </c>
      <c r="I519">
        <v>5</v>
      </c>
      <c r="J519">
        <v>5</v>
      </c>
      <c r="K519">
        <v>5</v>
      </c>
      <c r="L519">
        <v>10</v>
      </c>
      <c r="M519">
        <v>11</v>
      </c>
      <c r="N519">
        <v>20</v>
      </c>
      <c r="O519">
        <v>37</v>
      </c>
      <c r="P519">
        <v>113</v>
      </c>
      <c r="Q519">
        <v>68</v>
      </c>
      <c r="R519">
        <v>339802</v>
      </c>
      <c r="S519">
        <v>688982</v>
      </c>
      <c r="T519">
        <v>701762</v>
      </c>
      <c r="U519">
        <v>746621</v>
      </c>
      <c r="V519">
        <v>705451</v>
      </c>
      <c r="W519">
        <v>730396</v>
      </c>
      <c r="X519">
        <v>621065</v>
      </c>
      <c r="Y519">
        <v>337224</v>
      </c>
      <c r="Z519">
        <v>175283</v>
      </c>
      <c r="AA519">
        <v>72743</v>
      </c>
      <c r="AB519">
        <v>5119329</v>
      </c>
      <c r="AC519">
        <v>585250</v>
      </c>
      <c r="AD519" s="9">
        <v>2.942890271393341E-5</v>
      </c>
      <c r="AE519" s="9">
        <v>7.2570836393403599E-6</v>
      </c>
      <c r="AF519" s="9">
        <v>7.1249226945887638E-6</v>
      </c>
      <c r="AG519" s="9">
        <v>6.6968381548335771E-6</v>
      </c>
      <c r="AH519" s="9">
        <v>7.0876644869735814E-6</v>
      </c>
      <c r="AI519" s="9">
        <v>6.8456015640830451E-6</v>
      </c>
      <c r="AJ519" s="9">
        <v>1.6101374252292433E-5</v>
      </c>
      <c r="AK519" s="9">
        <v>3.2619267905012689E-5</v>
      </c>
      <c r="AL519" s="9">
        <v>1.1410119635104374E-4</v>
      </c>
      <c r="AM519" s="9">
        <v>5.0864000659857302E-4</v>
      </c>
      <c r="AN519" s="9">
        <v>2.2073205297022326E-5</v>
      </c>
      <c r="AO519" s="9">
        <v>1.1618966253737718E-4</v>
      </c>
      <c r="AP519" s="8">
        <v>4.385E-2</v>
      </c>
      <c r="AQ519" s="8" t="s">
        <v>5612</v>
      </c>
      <c r="AR519" s="37">
        <v>0.47600000000000003</v>
      </c>
      <c r="AS519" s="37">
        <v>0.71099999999999997</v>
      </c>
      <c r="AT519" s="37">
        <v>0.72599999999999998</v>
      </c>
      <c r="AU519" s="9">
        <v>7.6199999999999998E-4</v>
      </c>
      <c r="AV519" s="9">
        <v>3.2819999999999998E-3</v>
      </c>
      <c r="AW519" s="9">
        <v>1.2880000000000001E-3</v>
      </c>
      <c r="AX519" s="9">
        <v>3.875E-5</v>
      </c>
      <c r="AY519" s="9">
        <v>5.0861111111111109E-5</v>
      </c>
      <c r="AZ519" s="9">
        <v>8.7500000000000013E-5</v>
      </c>
    </row>
    <row r="520" spans="1:52" x14ac:dyDescent="0.2">
      <c r="A520" s="38" t="s">
        <v>8</v>
      </c>
      <c r="B520" s="7">
        <v>2013</v>
      </c>
      <c r="C520" s="3" t="s">
        <v>57</v>
      </c>
      <c r="D520" t="s">
        <v>110</v>
      </c>
      <c r="E520" t="s">
        <v>1029</v>
      </c>
      <c r="F520">
        <v>10</v>
      </c>
      <c r="G520">
        <v>5</v>
      </c>
      <c r="H520">
        <v>5</v>
      </c>
      <c r="I520">
        <v>5</v>
      </c>
      <c r="J520">
        <v>5</v>
      </c>
      <c r="K520">
        <v>5</v>
      </c>
      <c r="L520">
        <v>5</v>
      </c>
      <c r="M520">
        <v>5</v>
      </c>
      <c r="N520">
        <v>13</v>
      </c>
      <c r="O520">
        <v>22</v>
      </c>
      <c r="P520">
        <v>80</v>
      </c>
      <c r="Q520">
        <v>40</v>
      </c>
      <c r="R520">
        <v>339802</v>
      </c>
      <c r="S520">
        <v>688982</v>
      </c>
      <c r="T520">
        <v>701762</v>
      </c>
      <c r="U520">
        <v>746621</v>
      </c>
      <c r="V520">
        <v>705451</v>
      </c>
      <c r="W520">
        <v>730396</v>
      </c>
      <c r="X520">
        <v>621065</v>
      </c>
      <c r="Y520">
        <v>337224</v>
      </c>
      <c r="Z520">
        <v>175283</v>
      </c>
      <c r="AA520">
        <v>72743</v>
      </c>
      <c r="AB520">
        <v>5119329</v>
      </c>
      <c r="AC520">
        <v>585250</v>
      </c>
      <c r="AD520" s="9">
        <v>2.942890271393341E-5</v>
      </c>
      <c r="AE520" s="9">
        <v>7.2570836393403599E-6</v>
      </c>
      <c r="AF520" s="9">
        <v>7.1249226945887638E-6</v>
      </c>
      <c r="AG520" s="9">
        <v>6.6968381548335771E-6</v>
      </c>
      <c r="AH520" s="9">
        <v>7.0876644869735814E-6</v>
      </c>
      <c r="AI520" s="9">
        <v>6.8456015640830451E-6</v>
      </c>
      <c r="AJ520" s="9">
        <v>8.0506871261462165E-6</v>
      </c>
      <c r="AK520" s="9">
        <v>1.482693995682395E-5</v>
      </c>
      <c r="AL520" s="9">
        <v>7.4165777628178435E-5</v>
      </c>
      <c r="AM520" s="9">
        <v>3.0243459851807047E-4</v>
      </c>
      <c r="AN520" s="9">
        <v>1.562704799789191E-5</v>
      </c>
      <c r="AO520" s="9">
        <v>6.8346860316104231E-5</v>
      </c>
      <c r="AP520" s="8">
        <v>1.9850000000000003E-2</v>
      </c>
      <c r="AQ520" s="8" t="s">
        <v>5612</v>
      </c>
      <c r="AR520" s="37">
        <v>0.48200000000000004</v>
      </c>
      <c r="AS520" s="37">
        <v>0.71900000000000008</v>
      </c>
      <c r="AT520" s="37">
        <v>0.72700000000000009</v>
      </c>
      <c r="AU520" s="9">
        <v>8.4900000000000004E-4</v>
      </c>
      <c r="AV520" s="9">
        <v>3.4819999999999999E-3</v>
      </c>
      <c r="AW520" s="9">
        <v>1.3830000000000001E-3</v>
      </c>
      <c r="AX520" s="9">
        <v>1.7399999999999999E-5</v>
      </c>
      <c r="AY520" s="9">
        <v>1.2622222222222225E-5</v>
      </c>
      <c r="AZ520" s="9">
        <v>1.9000000000000001E-5</v>
      </c>
    </row>
    <row r="521" spans="1:52" x14ac:dyDescent="0.2">
      <c r="A521" s="38" t="s">
        <v>8</v>
      </c>
      <c r="B521" s="7">
        <v>2013</v>
      </c>
      <c r="C521" s="3" t="s">
        <v>58</v>
      </c>
      <c r="D521" t="s">
        <v>110</v>
      </c>
      <c r="E521" t="s">
        <v>1030</v>
      </c>
      <c r="F521">
        <v>10</v>
      </c>
      <c r="G521">
        <v>5</v>
      </c>
      <c r="H521">
        <v>5</v>
      </c>
      <c r="I521">
        <v>5</v>
      </c>
      <c r="J521">
        <v>5</v>
      </c>
      <c r="K521">
        <v>5</v>
      </c>
      <c r="L521">
        <v>5</v>
      </c>
      <c r="M521">
        <v>5</v>
      </c>
      <c r="N521">
        <v>5</v>
      </c>
      <c r="O521">
        <v>20</v>
      </c>
      <c r="P521">
        <v>70</v>
      </c>
      <c r="Q521">
        <v>30</v>
      </c>
      <c r="R521">
        <v>339802</v>
      </c>
      <c r="S521">
        <v>688982</v>
      </c>
      <c r="T521">
        <v>701762</v>
      </c>
      <c r="U521">
        <v>746621</v>
      </c>
      <c r="V521">
        <v>705451</v>
      </c>
      <c r="W521">
        <v>730396</v>
      </c>
      <c r="X521">
        <v>621065</v>
      </c>
      <c r="Y521">
        <v>337224</v>
      </c>
      <c r="Z521">
        <v>175283</v>
      </c>
      <c r="AA521">
        <v>72743</v>
      </c>
      <c r="AB521">
        <v>5119329</v>
      </c>
      <c r="AC521">
        <v>585250</v>
      </c>
      <c r="AD521" s="9">
        <v>2.942890271393341E-5</v>
      </c>
      <c r="AE521" s="9">
        <v>7.2570836393403599E-6</v>
      </c>
      <c r="AF521" s="9">
        <v>7.1249226945887638E-6</v>
      </c>
      <c r="AG521" s="9">
        <v>6.6968381548335771E-6</v>
      </c>
      <c r="AH521" s="9">
        <v>7.0876644869735814E-6</v>
      </c>
      <c r="AI521" s="9">
        <v>6.8456015640830451E-6</v>
      </c>
      <c r="AJ521" s="9">
        <v>8.0506871261462165E-6</v>
      </c>
      <c r="AK521" s="9">
        <v>1.482693995682395E-5</v>
      </c>
      <c r="AL521" s="9">
        <v>2.8525299087760935E-5</v>
      </c>
      <c r="AM521" s="9">
        <v>2.7494054410733676E-4</v>
      </c>
      <c r="AN521" s="9">
        <v>1.3673666998155422E-5</v>
      </c>
      <c r="AO521" s="9">
        <v>5.126014523707817E-5</v>
      </c>
      <c r="AP521" s="8">
        <v>1.2075000000000001E-2</v>
      </c>
      <c r="AQ521" s="8" t="s">
        <v>5612</v>
      </c>
      <c r="AR521" s="37">
        <v>0.48299999999999998</v>
      </c>
      <c r="AS521" s="37">
        <v>0.72099999999999997</v>
      </c>
      <c r="AT521" s="37">
        <v>0.72700000000000009</v>
      </c>
      <c r="AU521" s="9">
        <v>8.7799999999999998E-4</v>
      </c>
      <c r="AV521" s="9">
        <v>3.5389999999999996E-3</v>
      </c>
      <c r="AW521" s="9">
        <v>1.4009999999999999E-3</v>
      </c>
      <c r="AX521" s="9">
        <v>7.25E-6</v>
      </c>
      <c r="AY521" s="9">
        <v>3.6944444444444437E-6</v>
      </c>
      <c r="AZ521" s="9">
        <v>4.7500000000000003E-6</v>
      </c>
    </row>
    <row r="522" spans="1:52" x14ac:dyDescent="0.2">
      <c r="A522" s="38" t="s">
        <v>8</v>
      </c>
      <c r="B522" s="7">
        <v>2013</v>
      </c>
      <c r="C522" s="3" t="s">
        <v>59</v>
      </c>
      <c r="D522" t="s">
        <v>110</v>
      </c>
      <c r="E522" t="s">
        <v>1031</v>
      </c>
      <c r="F522">
        <v>10</v>
      </c>
      <c r="G522">
        <v>5</v>
      </c>
      <c r="H522">
        <v>5</v>
      </c>
      <c r="I522">
        <v>5</v>
      </c>
      <c r="J522">
        <v>5</v>
      </c>
      <c r="K522">
        <v>5</v>
      </c>
      <c r="L522">
        <v>5</v>
      </c>
      <c r="M522">
        <v>5</v>
      </c>
      <c r="N522">
        <v>5</v>
      </c>
      <c r="O522">
        <v>17</v>
      </c>
      <c r="P522">
        <v>67</v>
      </c>
      <c r="Q522">
        <v>27</v>
      </c>
      <c r="R522">
        <v>339802</v>
      </c>
      <c r="S522">
        <v>688982</v>
      </c>
      <c r="T522">
        <v>701762</v>
      </c>
      <c r="U522">
        <v>746621</v>
      </c>
      <c r="V522">
        <v>705451</v>
      </c>
      <c r="W522">
        <v>730396</v>
      </c>
      <c r="X522">
        <v>621065</v>
      </c>
      <c r="Y522">
        <v>337224</v>
      </c>
      <c r="Z522">
        <v>175283</v>
      </c>
      <c r="AA522">
        <v>72743</v>
      </c>
      <c r="AB522">
        <v>5119329</v>
      </c>
      <c r="AC522">
        <v>585250</v>
      </c>
      <c r="AD522" s="9">
        <v>2.942890271393341E-5</v>
      </c>
      <c r="AE522" s="9">
        <v>7.2570836393403599E-6</v>
      </c>
      <c r="AF522" s="9">
        <v>7.1249226945887638E-6</v>
      </c>
      <c r="AG522" s="9">
        <v>6.6968381548335771E-6</v>
      </c>
      <c r="AH522" s="9">
        <v>7.0876644869735814E-6</v>
      </c>
      <c r="AI522" s="9">
        <v>6.8456015640830451E-6</v>
      </c>
      <c r="AJ522" s="9">
        <v>8.0506871261462165E-6</v>
      </c>
      <c r="AK522" s="9">
        <v>1.482693995682395E-5</v>
      </c>
      <c r="AL522" s="9">
        <v>2.8525299087760935E-5</v>
      </c>
      <c r="AM522" s="9">
        <v>2.3369946249123628E-4</v>
      </c>
      <c r="AN522" s="9">
        <v>1.3087652698234475E-5</v>
      </c>
      <c r="AO522" s="9">
        <v>4.6134130713370353E-5</v>
      </c>
      <c r="AP522" s="8">
        <v>1.082E-2</v>
      </c>
      <c r="AQ522" s="8" t="s">
        <v>5612</v>
      </c>
      <c r="AR522" s="37">
        <v>0.48299999999999998</v>
      </c>
      <c r="AS522" s="37">
        <v>0.72099999999999997</v>
      </c>
      <c r="AT522" s="37">
        <v>0.72700000000000009</v>
      </c>
      <c r="AU522" s="9" t="s">
        <v>5612</v>
      </c>
      <c r="AV522" s="9" t="s">
        <v>5612</v>
      </c>
      <c r="AW522" s="9" t="s">
        <v>5612</v>
      </c>
      <c r="AX522" s="9" t="s">
        <v>5612</v>
      </c>
      <c r="AY522" s="9" t="s">
        <v>5612</v>
      </c>
      <c r="AZ522" s="9" t="s">
        <v>5612</v>
      </c>
    </row>
    <row r="523" spans="1:52" x14ac:dyDescent="0.2">
      <c r="A523" s="38" t="s">
        <v>8</v>
      </c>
      <c r="B523" s="7">
        <v>2013</v>
      </c>
      <c r="C523" s="3" t="s">
        <v>60</v>
      </c>
      <c r="D523" t="s">
        <v>110</v>
      </c>
      <c r="E523" t="s">
        <v>1032</v>
      </c>
      <c r="F523">
        <v>10</v>
      </c>
      <c r="G523">
        <v>5</v>
      </c>
      <c r="H523">
        <v>5</v>
      </c>
      <c r="I523">
        <v>5</v>
      </c>
      <c r="J523">
        <v>5</v>
      </c>
      <c r="K523">
        <v>5</v>
      </c>
      <c r="L523">
        <v>5</v>
      </c>
      <c r="M523">
        <v>5</v>
      </c>
      <c r="N523">
        <v>5</v>
      </c>
      <c r="O523">
        <v>17</v>
      </c>
      <c r="P523">
        <v>67</v>
      </c>
      <c r="Q523">
        <v>27</v>
      </c>
      <c r="R523">
        <v>339802</v>
      </c>
      <c r="S523">
        <v>688982</v>
      </c>
      <c r="T523">
        <v>701762</v>
      </c>
      <c r="U523">
        <v>746621</v>
      </c>
      <c r="V523">
        <v>705451</v>
      </c>
      <c r="W523">
        <v>730396</v>
      </c>
      <c r="X523">
        <v>621065</v>
      </c>
      <c r="Y523">
        <v>337224</v>
      </c>
      <c r="Z523">
        <v>175283</v>
      </c>
      <c r="AA523">
        <v>72743</v>
      </c>
      <c r="AB523">
        <v>5119329</v>
      </c>
      <c r="AC523">
        <v>585250</v>
      </c>
      <c r="AD523" s="9">
        <v>2.942890271393341E-5</v>
      </c>
      <c r="AE523" s="9">
        <v>7.2570836393403599E-6</v>
      </c>
      <c r="AF523" s="9">
        <v>7.1249226945887638E-6</v>
      </c>
      <c r="AG523" s="9">
        <v>6.6968381548335771E-6</v>
      </c>
      <c r="AH523" s="9">
        <v>7.0876644869735814E-6</v>
      </c>
      <c r="AI523" s="9">
        <v>6.8456015640830451E-6</v>
      </c>
      <c r="AJ523" s="9">
        <v>8.0506871261462165E-6</v>
      </c>
      <c r="AK523" s="9">
        <v>1.482693995682395E-5</v>
      </c>
      <c r="AL523" s="9">
        <v>2.8525299087760935E-5</v>
      </c>
      <c r="AM523" s="9">
        <v>2.3369946249123628E-4</v>
      </c>
      <c r="AN523" s="9">
        <v>1.3087652698234475E-5</v>
      </c>
      <c r="AO523" s="9">
        <v>4.6134130713370353E-5</v>
      </c>
      <c r="AP523" s="8">
        <v>8.1250000000000003E-3</v>
      </c>
      <c r="AQ523" s="8" t="s">
        <v>5612</v>
      </c>
      <c r="AR523" s="37" t="s">
        <v>5612</v>
      </c>
      <c r="AS523" s="37" t="s">
        <v>5612</v>
      </c>
      <c r="AT523" s="37" t="s">
        <v>5612</v>
      </c>
      <c r="AU523" s="9" t="s">
        <v>5612</v>
      </c>
      <c r="AV523" s="9" t="s">
        <v>5612</v>
      </c>
      <c r="AW523" s="9" t="s">
        <v>5612</v>
      </c>
      <c r="AX523" s="9" t="s">
        <v>5612</v>
      </c>
      <c r="AY523" s="9" t="s">
        <v>5612</v>
      </c>
      <c r="AZ523" s="9" t="s">
        <v>5612</v>
      </c>
    </row>
    <row r="524" spans="1:52" x14ac:dyDescent="0.2">
      <c r="A524" s="38" t="s">
        <v>8</v>
      </c>
      <c r="B524" s="7">
        <v>2013</v>
      </c>
      <c r="C524" s="3" t="s">
        <v>61</v>
      </c>
      <c r="D524" t="s">
        <v>110</v>
      </c>
      <c r="E524" t="s">
        <v>1033</v>
      </c>
      <c r="F524">
        <v>10</v>
      </c>
      <c r="G524">
        <v>5</v>
      </c>
      <c r="H524">
        <v>5</v>
      </c>
      <c r="I524">
        <v>5</v>
      </c>
      <c r="J524">
        <v>5</v>
      </c>
      <c r="K524">
        <v>5</v>
      </c>
      <c r="L524">
        <v>5</v>
      </c>
      <c r="M524">
        <v>5</v>
      </c>
      <c r="N524">
        <v>5</v>
      </c>
      <c r="O524">
        <v>14</v>
      </c>
      <c r="P524">
        <v>64</v>
      </c>
      <c r="Q524">
        <v>24</v>
      </c>
      <c r="R524">
        <v>339802</v>
      </c>
      <c r="S524">
        <v>688982</v>
      </c>
      <c r="T524">
        <v>701762</v>
      </c>
      <c r="U524">
        <v>746621</v>
      </c>
      <c r="V524">
        <v>705451</v>
      </c>
      <c r="W524">
        <v>730396</v>
      </c>
      <c r="X524">
        <v>621065</v>
      </c>
      <c r="Y524">
        <v>337224</v>
      </c>
      <c r="Z524">
        <v>175283</v>
      </c>
      <c r="AA524">
        <v>72743</v>
      </c>
      <c r="AB524">
        <v>5119329</v>
      </c>
      <c r="AC524">
        <v>585250</v>
      </c>
      <c r="AD524" s="9">
        <v>2.942890271393341E-5</v>
      </c>
      <c r="AE524" s="9">
        <v>7.2570836393403599E-6</v>
      </c>
      <c r="AF524" s="9">
        <v>7.1249226945887638E-6</v>
      </c>
      <c r="AG524" s="9">
        <v>6.6968381548335771E-6</v>
      </c>
      <c r="AH524" s="9">
        <v>7.0876644869735814E-6</v>
      </c>
      <c r="AI524" s="9">
        <v>6.8456015640830451E-6</v>
      </c>
      <c r="AJ524" s="9">
        <v>8.0506871261462165E-6</v>
      </c>
      <c r="AK524" s="9">
        <v>1.482693995682395E-5</v>
      </c>
      <c r="AL524" s="9">
        <v>2.8525299087760935E-5</v>
      </c>
      <c r="AM524" s="9">
        <v>1.9245838087513574E-4</v>
      </c>
      <c r="AN524" s="9">
        <v>1.250163839831353E-5</v>
      </c>
      <c r="AO524" s="9">
        <v>4.1008116189662537E-5</v>
      </c>
      <c r="AP524" s="8">
        <v>7.62E-3</v>
      </c>
      <c r="AQ524" s="8" t="s">
        <v>5612</v>
      </c>
      <c r="AR524" s="37" t="s">
        <v>5612</v>
      </c>
      <c r="AS524" s="37" t="s">
        <v>5612</v>
      </c>
      <c r="AT524" s="37" t="s">
        <v>5612</v>
      </c>
      <c r="AU524" s="9" t="s">
        <v>5612</v>
      </c>
      <c r="AV524" s="9" t="s">
        <v>5612</v>
      </c>
      <c r="AW524" s="9" t="s">
        <v>5612</v>
      </c>
      <c r="AX524" s="9" t="s">
        <v>5612</v>
      </c>
      <c r="AY524" s="9" t="s">
        <v>5612</v>
      </c>
      <c r="AZ524" s="9" t="s">
        <v>5612</v>
      </c>
    </row>
    <row r="525" spans="1:52" x14ac:dyDescent="0.2">
      <c r="A525" s="38" t="s">
        <v>8</v>
      </c>
      <c r="B525" s="7">
        <v>2013</v>
      </c>
      <c r="C525" s="3" t="s">
        <v>62</v>
      </c>
      <c r="D525" t="s">
        <v>110</v>
      </c>
      <c r="E525" t="s">
        <v>1034</v>
      </c>
      <c r="F525">
        <v>10</v>
      </c>
      <c r="G525">
        <v>5</v>
      </c>
      <c r="H525">
        <v>5</v>
      </c>
      <c r="I525">
        <v>5</v>
      </c>
      <c r="J525">
        <v>5</v>
      </c>
      <c r="K525">
        <v>5</v>
      </c>
      <c r="L525">
        <v>5</v>
      </c>
      <c r="M525">
        <v>5</v>
      </c>
      <c r="N525">
        <v>5</v>
      </c>
      <c r="O525">
        <v>11</v>
      </c>
      <c r="P525">
        <v>61</v>
      </c>
      <c r="Q525">
        <v>21</v>
      </c>
      <c r="R525">
        <v>339802</v>
      </c>
      <c r="S525">
        <v>688982</v>
      </c>
      <c r="T525">
        <v>701762</v>
      </c>
      <c r="U525">
        <v>746621</v>
      </c>
      <c r="V525">
        <v>705451</v>
      </c>
      <c r="W525">
        <v>730396</v>
      </c>
      <c r="X525">
        <v>621065</v>
      </c>
      <c r="Y525">
        <v>337224</v>
      </c>
      <c r="Z525">
        <v>175283</v>
      </c>
      <c r="AA525">
        <v>72743</v>
      </c>
      <c r="AB525">
        <v>5119329</v>
      </c>
      <c r="AC525">
        <v>585250</v>
      </c>
      <c r="AD525" s="9">
        <v>2.942890271393341E-5</v>
      </c>
      <c r="AE525" s="9">
        <v>7.2570836393403599E-6</v>
      </c>
      <c r="AF525" s="9">
        <v>7.1249226945887638E-6</v>
      </c>
      <c r="AG525" s="9">
        <v>6.6968381548335771E-6</v>
      </c>
      <c r="AH525" s="9">
        <v>7.0876644869735814E-6</v>
      </c>
      <c r="AI525" s="9">
        <v>6.8456015640830451E-6</v>
      </c>
      <c r="AJ525" s="9">
        <v>8.0506871261462165E-6</v>
      </c>
      <c r="AK525" s="9">
        <v>1.482693995682395E-5</v>
      </c>
      <c r="AL525" s="9">
        <v>2.8525299087760935E-5</v>
      </c>
      <c r="AM525" s="9">
        <v>1.5121729925903524E-4</v>
      </c>
      <c r="AN525" s="9">
        <v>1.1915624098392583E-5</v>
      </c>
      <c r="AO525" s="9">
        <v>3.5882101665954721E-5</v>
      </c>
      <c r="AP525" s="8">
        <v>7.0499999999999998E-3</v>
      </c>
      <c r="AQ525" s="8" t="s">
        <v>5612</v>
      </c>
      <c r="AR525" s="37">
        <v>2.3E-2</v>
      </c>
      <c r="AS525" s="37">
        <v>1.7000000000000001E-2</v>
      </c>
      <c r="AT525" s="37">
        <v>7.9000000000000001E-2</v>
      </c>
      <c r="AU525" s="9" t="s">
        <v>5612</v>
      </c>
      <c r="AV525" s="9" t="s">
        <v>5612</v>
      </c>
      <c r="AW525" s="9" t="s">
        <v>5612</v>
      </c>
      <c r="AX525" s="9" t="s">
        <v>5612</v>
      </c>
      <c r="AY525" s="9" t="s">
        <v>5612</v>
      </c>
      <c r="AZ525" s="9" t="s">
        <v>5612</v>
      </c>
    </row>
    <row r="526" spans="1:52" x14ac:dyDescent="0.2">
      <c r="A526" s="38" t="s">
        <v>8</v>
      </c>
      <c r="B526" s="7">
        <v>2013</v>
      </c>
      <c r="C526" s="3" t="s">
        <v>63</v>
      </c>
      <c r="D526" t="s">
        <v>110</v>
      </c>
      <c r="E526" t="s">
        <v>1035</v>
      </c>
      <c r="F526">
        <v>10</v>
      </c>
      <c r="G526">
        <v>5</v>
      </c>
      <c r="H526">
        <v>5</v>
      </c>
      <c r="I526">
        <v>5</v>
      </c>
      <c r="J526">
        <v>5</v>
      </c>
      <c r="K526">
        <v>5</v>
      </c>
      <c r="L526">
        <v>5</v>
      </c>
      <c r="M526">
        <v>5</v>
      </c>
      <c r="N526">
        <v>5</v>
      </c>
      <c r="O526">
        <v>18</v>
      </c>
      <c r="P526">
        <v>68</v>
      </c>
      <c r="Q526">
        <v>28</v>
      </c>
      <c r="R526">
        <v>339802</v>
      </c>
      <c r="S526">
        <v>688982</v>
      </c>
      <c r="T526">
        <v>701762</v>
      </c>
      <c r="U526">
        <v>746621</v>
      </c>
      <c r="V526">
        <v>705451</v>
      </c>
      <c r="W526">
        <v>730396</v>
      </c>
      <c r="X526">
        <v>621065</v>
      </c>
      <c r="Y526">
        <v>337224</v>
      </c>
      <c r="Z526">
        <v>175283</v>
      </c>
      <c r="AA526">
        <v>72743</v>
      </c>
      <c r="AB526">
        <v>5119329</v>
      </c>
      <c r="AC526">
        <v>585250</v>
      </c>
      <c r="AD526" s="9">
        <v>2.942890271393341E-5</v>
      </c>
      <c r="AE526" s="9">
        <v>7.2570836393403599E-6</v>
      </c>
      <c r="AF526" s="9">
        <v>7.1249226945887638E-6</v>
      </c>
      <c r="AG526" s="9">
        <v>6.6968381548335771E-6</v>
      </c>
      <c r="AH526" s="9">
        <v>7.0876644869735814E-6</v>
      </c>
      <c r="AI526" s="9">
        <v>6.8456015640830451E-6</v>
      </c>
      <c r="AJ526" s="9">
        <v>8.0506871261462165E-6</v>
      </c>
      <c r="AK526" s="9">
        <v>1.482693995682395E-5</v>
      </c>
      <c r="AL526" s="9">
        <v>2.8525299087760935E-5</v>
      </c>
      <c r="AM526" s="9">
        <v>2.4744648969660311E-4</v>
      </c>
      <c r="AN526" s="9">
        <v>1.3282990798208124E-5</v>
      </c>
      <c r="AO526" s="9">
        <v>4.7842802221272959E-5</v>
      </c>
      <c r="AP526" s="8">
        <v>1.2499999999999999E-2</v>
      </c>
      <c r="AQ526" s="8" t="s">
        <v>5612</v>
      </c>
      <c r="AR526" s="37">
        <v>0.10099999999999999</v>
      </c>
      <c r="AS526" s="37">
        <v>0.14199999999999999</v>
      </c>
      <c r="AT526" s="37">
        <v>0.20600000000000002</v>
      </c>
      <c r="AU526" s="9" t="s">
        <v>5612</v>
      </c>
      <c r="AV526" s="9" t="s">
        <v>5612</v>
      </c>
      <c r="AW526" s="9" t="s">
        <v>5612</v>
      </c>
      <c r="AX526" s="9" t="s">
        <v>5612</v>
      </c>
      <c r="AY526" s="9" t="s">
        <v>5612</v>
      </c>
      <c r="AZ526" s="9" t="s">
        <v>5612</v>
      </c>
    </row>
    <row r="527" spans="1:52" x14ac:dyDescent="0.2">
      <c r="A527" s="38" t="s">
        <v>8</v>
      </c>
      <c r="B527" s="7">
        <v>2013</v>
      </c>
      <c r="C527" s="3" t="s">
        <v>64</v>
      </c>
      <c r="D527" t="s">
        <v>110</v>
      </c>
      <c r="E527" t="s">
        <v>1036</v>
      </c>
      <c r="F527">
        <v>10</v>
      </c>
      <c r="G527">
        <v>5</v>
      </c>
      <c r="H527">
        <v>5</v>
      </c>
      <c r="I527">
        <v>5</v>
      </c>
      <c r="J527">
        <v>5</v>
      </c>
      <c r="K527">
        <v>5</v>
      </c>
      <c r="L527">
        <v>5</v>
      </c>
      <c r="M527">
        <v>5</v>
      </c>
      <c r="N527">
        <v>15</v>
      </c>
      <c r="O527">
        <v>32</v>
      </c>
      <c r="P527">
        <v>92</v>
      </c>
      <c r="Q527">
        <v>52</v>
      </c>
      <c r="R527">
        <v>339802</v>
      </c>
      <c r="S527">
        <v>688982</v>
      </c>
      <c r="T527">
        <v>701762</v>
      </c>
      <c r="U527">
        <v>746621</v>
      </c>
      <c r="V527">
        <v>705451</v>
      </c>
      <c r="W527">
        <v>730396</v>
      </c>
      <c r="X527">
        <v>621065</v>
      </c>
      <c r="Y527">
        <v>337224</v>
      </c>
      <c r="Z527">
        <v>175283</v>
      </c>
      <c r="AA527">
        <v>72743</v>
      </c>
      <c r="AB527">
        <v>5119329</v>
      </c>
      <c r="AC527">
        <v>585250</v>
      </c>
      <c r="AD527" s="9">
        <v>2.942890271393341E-5</v>
      </c>
      <c r="AE527" s="9">
        <v>7.2570836393403599E-6</v>
      </c>
      <c r="AF527" s="9">
        <v>7.1249226945887638E-6</v>
      </c>
      <c r="AG527" s="9">
        <v>6.6968381548335771E-6</v>
      </c>
      <c r="AH527" s="9">
        <v>7.0876644869735814E-6</v>
      </c>
      <c r="AI527" s="9">
        <v>6.8456015640830451E-6</v>
      </c>
      <c r="AJ527" s="9">
        <v>8.0506871261462165E-6</v>
      </c>
      <c r="AK527" s="9">
        <v>1.482693995682395E-5</v>
      </c>
      <c r="AL527" s="9">
        <v>8.5575897263282804E-5</v>
      </c>
      <c r="AM527" s="9">
        <v>4.3990487057173885E-4</v>
      </c>
      <c r="AN527" s="9">
        <v>1.7971105197575699E-5</v>
      </c>
      <c r="AO527" s="9">
        <v>8.8850918410935496E-5</v>
      </c>
      <c r="AP527" s="8">
        <v>1.3500000000000002E-2</v>
      </c>
      <c r="AQ527" s="8" t="s">
        <v>5612</v>
      </c>
      <c r="AR527" s="37">
        <v>0.32100000000000001</v>
      </c>
      <c r="AS527" s="37">
        <v>0.49700000000000005</v>
      </c>
      <c r="AT527" s="37">
        <v>0.44600000000000001</v>
      </c>
      <c r="AU527" s="9">
        <v>0</v>
      </c>
      <c r="AV527" s="9">
        <v>5.5000000000000002E-5</v>
      </c>
      <c r="AW527" s="9">
        <v>3.4E-5</v>
      </c>
      <c r="AX527" s="9">
        <v>0</v>
      </c>
      <c r="AY527" s="9">
        <v>3.5277777777777775E-6</v>
      </c>
      <c r="AZ527" s="9">
        <v>8.4999999999999999E-6</v>
      </c>
    </row>
    <row r="528" spans="1:52" x14ac:dyDescent="0.2">
      <c r="A528" s="38" t="s">
        <v>8</v>
      </c>
      <c r="B528" s="7">
        <v>2013</v>
      </c>
      <c r="C528" s="3" t="s">
        <v>65</v>
      </c>
      <c r="D528" t="s">
        <v>110</v>
      </c>
      <c r="E528" t="s">
        <v>1037</v>
      </c>
      <c r="F528">
        <v>10</v>
      </c>
      <c r="G528">
        <v>5</v>
      </c>
      <c r="H528">
        <v>5</v>
      </c>
      <c r="I528">
        <v>5</v>
      </c>
      <c r="J528">
        <v>5</v>
      </c>
      <c r="K528">
        <v>5</v>
      </c>
      <c r="L528">
        <v>5</v>
      </c>
      <c r="M528">
        <v>5</v>
      </c>
      <c r="N528">
        <v>10</v>
      </c>
      <c r="O528">
        <v>28</v>
      </c>
      <c r="P528">
        <v>83</v>
      </c>
      <c r="Q528">
        <v>43</v>
      </c>
      <c r="R528">
        <v>339802</v>
      </c>
      <c r="S528">
        <v>688982</v>
      </c>
      <c r="T528">
        <v>701762</v>
      </c>
      <c r="U528">
        <v>746621</v>
      </c>
      <c r="V528">
        <v>705451</v>
      </c>
      <c r="W528">
        <v>730396</v>
      </c>
      <c r="X528">
        <v>621065</v>
      </c>
      <c r="Y528">
        <v>337224</v>
      </c>
      <c r="Z528">
        <v>175283</v>
      </c>
      <c r="AA528">
        <v>72743</v>
      </c>
      <c r="AB528">
        <v>5119329</v>
      </c>
      <c r="AC528">
        <v>585250</v>
      </c>
      <c r="AD528" s="9">
        <v>2.942890271393341E-5</v>
      </c>
      <c r="AE528" s="9">
        <v>7.2570836393403599E-6</v>
      </c>
      <c r="AF528" s="9">
        <v>7.1249226945887638E-6</v>
      </c>
      <c r="AG528" s="9">
        <v>6.6968381548335771E-6</v>
      </c>
      <c r="AH528" s="9">
        <v>7.0876644869735814E-6</v>
      </c>
      <c r="AI528" s="9">
        <v>6.8456015640830451E-6</v>
      </c>
      <c r="AJ528" s="9">
        <v>8.0506871261462165E-6</v>
      </c>
      <c r="AK528" s="9">
        <v>1.482693995682395E-5</v>
      </c>
      <c r="AL528" s="9">
        <v>5.7050598175521869E-5</v>
      </c>
      <c r="AM528" s="9">
        <v>3.8491676175027149E-4</v>
      </c>
      <c r="AN528" s="9">
        <v>1.6213062297812859E-5</v>
      </c>
      <c r="AO528" s="9">
        <v>7.3472874839812047E-5</v>
      </c>
      <c r="AP528" s="8">
        <v>1.455E-2</v>
      </c>
      <c r="AQ528" s="8">
        <v>0.94900000000000007</v>
      </c>
      <c r="AR528" s="37">
        <v>0.42600000000000005</v>
      </c>
      <c r="AS528" s="37">
        <v>0.63100000000000001</v>
      </c>
      <c r="AT528" s="37">
        <v>0.58499999999999996</v>
      </c>
      <c r="AU528" s="9">
        <v>1.2E-5</v>
      </c>
      <c r="AV528" s="9">
        <v>8.6999999999999987E-5</v>
      </c>
      <c r="AW528" s="9">
        <v>8.3000000000000012E-5</v>
      </c>
      <c r="AX528" s="9">
        <v>3.0000000000000001E-6</v>
      </c>
      <c r="AY528" s="9">
        <v>6.1111111111111104E-6</v>
      </c>
      <c r="AZ528" s="9">
        <v>1.1749999999999999E-5</v>
      </c>
    </row>
    <row r="529" spans="1:52" x14ac:dyDescent="0.2">
      <c r="A529" s="38" t="s">
        <v>8</v>
      </c>
      <c r="B529" s="7">
        <v>2013</v>
      </c>
      <c r="C529" s="3" t="s">
        <v>66</v>
      </c>
      <c r="D529" t="s">
        <v>110</v>
      </c>
      <c r="E529" t="s">
        <v>1038</v>
      </c>
      <c r="F529">
        <v>10</v>
      </c>
      <c r="G529">
        <v>5</v>
      </c>
      <c r="H529">
        <v>5</v>
      </c>
      <c r="I529">
        <v>5</v>
      </c>
      <c r="J529">
        <v>5</v>
      </c>
      <c r="K529">
        <v>5</v>
      </c>
      <c r="L529">
        <v>5</v>
      </c>
      <c r="M529">
        <v>5</v>
      </c>
      <c r="N529">
        <v>14</v>
      </c>
      <c r="O529">
        <v>27</v>
      </c>
      <c r="P529">
        <v>86</v>
      </c>
      <c r="Q529">
        <v>46</v>
      </c>
      <c r="R529">
        <v>339802</v>
      </c>
      <c r="S529">
        <v>688982</v>
      </c>
      <c r="T529">
        <v>701762</v>
      </c>
      <c r="U529">
        <v>746621</v>
      </c>
      <c r="V529">
        <v>705451</v>
      </c>
      <c r="W529">
        <v>730396</v>
      </c>
      <c r="X529">
        <v>621065</v>
      </c>
      <c r="Y529">
        <v>337224</v>
      </c>
      <c r="Z529">
        <v>175283</v>
      </c>
      <c r="AA529">
        <v>72743</v>
      </c>
      <c r="AB529">
        <v>5119329</v>
      </c>
      <c r="AC529">
        <v>585250</v>
      </c>
      <c r="AD529" s="9">
        <v>2.942890271393341E-5</v>
      </c>
      <c r="AE529" s="9">
        <v>7.2570836393403599E-6</v>
      </c>
      <c r="AF529" s="9">
        <v>7.1249226945887638E-6</v>
      </c>
      <c r="AG529" s="9">
        <v>6.6968381548335771E-6</v>
      </c>
      <c r="AH529" s="9">
        <v>7.0876644869735814E-6</v>
      </c>
      <c r="AI529" s="9">
        <v>6.8456015640830451E-6</v>
      </c>
      <c r="AJ529" s="9">
        <v>8.0506871261462165E-6</v>
      </c>
      <c r="AK529" s="9">
        <v>1.482693995682395E-5</v>
      </c>
      <c r="AL529" s="9">
        <v>7.987083744573062E-5</v>
      </c>
      <c r="AM529" s="9">
        <v>3.7116973454490469E-4</v>
      </c>
      <c r="AN529" s="9">
        <v>1.6799076597733804E-5</v>
      </c>
      <c r="AO529" s="9">
        <v>7.8598889363519863E-5</v>
      </c>
      <c r="AP529" s="8">
        <v>3.7575000000000004E-2</v>
      </c>
      <c r="AQ529" s="8" t="s">
        <v>5612</v>
      </c>
      <c r="AR529" s="37">
        <v>0.46299999999999997</v>
      </c>
      <c r="AS529" s="37">
        <v>0.66</v>
      </c>
      <c r="AT529" s="37">
        <v>0.65</v>
      </c>
      <c r="AU529" s="9">
        <v>2.5700000000000001E-4</v>
      </c>
      <c r="AV529" s="9">
        <v>3.2499999999999999E-4</v>
      </c>
      <c r="AW529" s="9">
        <v>3.1700000000000001E-4</v>
      </c>
      <c r="AX529" s="9">
        <v>4.919999999999999E-5</v>
      </c>
      <c r="AY529" s="9">
        <v>3.3444444444444443E-5</v>
      </c>
      <c r="AZ529" s="9">
        <v>4.6799999999999999E-5</v>
      </c>
    </row>
    <row r="530" spans="1:52" x14ac:dyDescent="0.2">
      <c r="A530" s="38" t="s">
        <v>8</v>
      </c>
      <c r="B530" s="7">
        <v>2014</v>
      </c>
      <c r="C530" s="3" t="s">
        <v>55</v>
      </c>
      <c r="D530" t="s">
        <v>111</v>
      </c>
      <c r="E530" t="s">
        <v>1039</v>
      </c>
      <c r="F530">
        <v>10</v>
      </c>
      <c r="G530">
        <v>5</v>
      </c>
      <c r="H530">
        <v>5</v>
      </c>
      <c r="I530">
        <v>5</v>
      </c>
      <c r="J530">
        <v>5</v>
      </c>
      <c r="K530">
        <v>5</v>
      </c>
      <c r="L530">
        <v>22</v>
      </c>
      <c r="M530">
        <v>20</v>
      </c>
      <c r="N530">
        <v>25</v>
      </c>
      <c r="O530">
        <v>32</v>
      </c>
      <c r="P530">
        <v>134</v>
      </c>
      <c r="Q530">
        <v>77</v>
      </c>
      <c r="R530">
        <v>337435</v>
      </c>
      <c r="S530">
        <v>697356</v>
      </c>
      <c r="T530">
        <v>709386</v>
      </c>
      <c r="U530">
        <v>764384</v>
      </c>
      <c r="V530">
        <v>710650</v>
      </c>
      <c r="W530">
        <v>724166</v>
      </c>
      <c r="X530">
        <v>639858</v>
      </c>
      <c r="Y530">
        <v>359148</v>
      </c>
      <c r="Z530">
        <v>179860</v>
      </c>
      <c r="AA530">
        <v>75337</v>
      </c>
      <c r="AB530">
        <v>5197580</v>
      </c>
      <c r="AC530">
        <v>614345</v>
      </c>
      <c r="AD530" s="9">
        <v>2.9635337176048719E-5</v>
      </c>
      <c r="AE530" s="9">
        <v>7.1699390268385157E-6</v>
      </c>
      <c r="AF530" s="9">
        <v>7.0483488537975095E-6</v>
      </c>
      <c r="AG530" s="9">
        <v>6.5412148867584877E-6</v>
      </c>
      <c r="AH530" s="9">
        <v>7.0358122845282484E-6</v>
      </c>
      <c r="AI530" s="9">
        <v>6.9044942734124496E-6</v>
      </c>
      <c r="AJ530" s="9">
        <v>3.4382628645730771E-5</v>
      </c>
      <c r="AK530" s="9">
        <v>5.5687348948065976E-5</v>
      </c>
      <c r="AL530" s="9">
        <v>1.3899699766485043E-4</v>
      </c>
      <c r="AM530" s="9">
        <v>4.247580869957657E-4</v>
      </c>
      <c r="AN530" s="9">
        <v>2.5781228956552857E-5</v>
      </c>
      <c r="AO530" s="9">
        <v>1.2533674075641536E-4</v>
      </c>
      <c r="AP530" s="8">
        <v>4.7440000000000003E-2</v>
      </c>
      <c r="AQ530" s="8" t="s">
        <v>5612</v>
      </c>
      <c r="AR530" s="37">
        <v>0.49</v>
      </c>
      <c r="AS530" s="37">
        <v>0.68</v>
      </c>
      <c r="AT530" s="37">
        <v>0.69000000000000006</v>
      </c>
      <c r="AU530" s="9">
        <v>6.1899999999999998E-4</v>
      </c>
      <c r="AV530" s="9">
        <v>7.4400000000000009E-4</v>
      </c>
      <c r="AW530" s="9">
        <v>6.87E-4</v>
      </c>
      <c r="AX530" s="9">
        <v>9.0500000000000004E-5</v>
      </c>
      <c r="AY530" s="9">
        <v>6.011111111111109E-5</v>
      </c>
      <c r="AZ530" s="9">
        <v>9.2249999999999993E-5</v>
      </c>
    </row>
    <row r="531" spans="1:52" x14ac:dyDescent="0.2">
      <c r="A531" s="38" t="s">
        <v>8</v>
      </c>
      <c r="B531" s="7">
        <v>2014</v>
      </c>
      <c r="C531" s="3" t="s">
        <v>56</v>
      </c>
      <c r="D531" t="s">
        <v>111</v>
      </c>
      <c r="E531" t="s">
        <v>1040</v>
      </c>
      <c r="F531">
        <v>10</v>
      </c>
      <c r="G531">
        <v>5</v>
      </c>
      <c r="H531">
        <v>5</v>
      </c>
      <c r="I531">
        <v>5</v>
      </c>
      <c r="J531">
        <v>5</v>
      </c>
      <c r="K531">
        <v>5</v>
      </c>
      <c r="L531">
        <v>5</v>
      </c>
      <c r="M531">
        <v>5</v>
      </c>
      <c r="N531">
        <v>14</v>
      </c>
      <c r="O531">
        <v>22</v>
      </c>
      <c r="P531">
        <v>81</v>
      </c>
      <c r="Q531">
        <v>41</v>
      </c>
      <c r="R531">
        <v>337435</v>
      </c>
      <c r="S531">
        <v>697356</v>
      </c>
      <c r="T531">
        <v>709386</v>
      </c>
      <c r="U531">
        <v>764384</v>
      </c>
      <c r="V531">
        <v>710650</v>
      </c>
      <c r="W531">
        <v>724166</v>
      </c>
      <c r="X531">
        <v>639858</v>
      </c>
      <c r="Y531">
        <v>359148</v>
      </c>
      <c r="Z531">
        <v>179860</v>
      </c>
      <c r="AA531">
        <v>75337</v>
      </c>
      <c r="AB531">
        <v>5197580</v>
      </c>
      <c r="AC531">
        <v>614345</v>
      </c>
      <c r="AD531" s="9">
        <v>2.9635337176048719E-5</v>
      </c>
      <c r="AE531" s="9">
        <v>7.1699390268385157E-6</v>
      </c>
      <c r="AF531" s="9">
        <v>7.0483488537975095E-6</v>
      </c>
      <c r="AG531" s="9">
        <v>6.5412148867584877E-6</v>
      </c>
      <c r="AH531" s="9">
        <v>7.0358122845282484E-6</v>
      </c>
      <c r="AI531" s="9">
        <v>6.9044942734124496E-6</v>
      </c>
      <c r="AJ531" s="9">
        <v>7.8142337831206293E-6</v>
      </c>
      <c r="AK531" s="9">
        <v>1.3921837237016494E-5</v>
      </c>
      <c r="AL531" s="9">
        <v>7.7838318692316253E-5</v>
      </c>
      <c r="AM531" s="9">
        <v>2.9202118480958891E-4</v>
      </c>
      <c r="AN531" s="9">
        <v>1.5584175712543144E-5</v>
      </c>
      <c r="AO531" s="9">
        <v>6.6737745078091301E-5</v>
      </c>
      <c r="AP531" s="8">
        <v>2.87E-2</v>
      </c>
      <c r="AQ531" s="8" t="s">
        <v>5612</v>
      </c>
      <c r="AR531" s="37">
        <v>0.505</v>
      </c>
      <c r="AS531" s="37">
        <v>0.70000000000000007</v>
      </c>
      <c r="AT531" s="37">
        <v>0.72299999999999998</v>
      </c>
      <c r="AU531" s="9">
        <v>7.2400000000000003E-4</v>
      </c>
      <c r="AV531" s="9">
        <v>8.3599999999999994E-4</v>
      </c>
      <c r="AW531" s="9">
        <v>7.6199999999999998E-4</v>
      </c>
      <c r="AX531" s="9">
        <v>2.6249999999999994E-5</v>
      </c>
      <c r="AY531" s="9">
        <v>1.3583333333333336E-5</v>
      </c>
      <c r="AZ531" s="9">
        <v>1.9000000000000001E-5</v>
      </c>
    </row>
    <row r="532" spans="1:52" x14ac:dyDescent="0.2">
      <c r="A532" s="38" t="s">
        <v>8</v>
      </c>
      <c r="B532" s="7">
        <v>2014</v>
      </c>
      <c r="C532" s="3" t="s">
        <v>57</v>
      </c>
      <c r="D532" t="s">
        <v>111</v>
      </c>
      <c r="E532" t="s">
        <v>1041</v>
      </c>
      <c r="F532">
        <v>10</v>
      </c>
      <c r="G532">
        <v>5</v>
      </c>
      <c r="H532">
        <v>5</v>
      </c>
      <c r="I532">
        <v>5</v>
      </c>
      <c r="J532">
        <v>5</v>
      </c>
      <c r="K532">
        <v>5</v>
      </c>
      <c r="L532">
        <v>11</v>
      </c>
      <c r="M532">
        <v>5</v>
      </c>
      <c r="N532">
        <v>5</v>
      </c>
      <c r="O532">
        <v>29</v>
      </c>
      <c r="P532">
        <v>85</v>
      </c>
      <c r="Q532">
        <v>39</v>
      </c>
      <c r="R532">
        <v>337435</v>
      </c>
      <c r="S532">
        <v>697356</v>
      </c>
      <c r="T532">
        <v>709386</v>
      </c>
      <c r="U532">
        <v>764384</v>
      </c>
      <c r="V532">
        <v>710650</v>
      </c>
      <c r="W532">
        <v>724166</v>
      </c>
      <c r="X532">
        <v>639858</v>
      </c>
      <c r="Y532">
        <v>359148</v>
      </c>
      <c r="Z532">
        <v>179860</v>
      </c>
      <c r="AA532">
        <v>75337</v>
      </c>
      <c r="AB532">
        <v>5197580</v>
      </c>
      <c r="AC532">
        <v>614345</v>
      </c>
      <c r="AD532" s="9">
        <v>2.9635337176048719E-5</v>
      </c>
      <c r="AE532" s="9">
        <v>7.1699390268385157E-6</v>
      </c>
      <c r="AF532" s="9">
        <v>7.0483488537975095E-6</v>
      </c>
      <c r="AG532" s="9">
        <v>6.5412148867584877E-6</v>
      </c>
      <c r="AH532" s="9">
        <v>7.0358122845282484E-6</v>
      </c>
      <c r="AI532" s="9">
        <v>6.9044942734124496E-6</v>
      </c>
      <c r="AJ532" s="9">
        <v>1.7191314322865386E-5</v>
      </c>
      <c r="AK532" s="9">
        <v>1.3921837237016494E-5</v>
      </c>
      <c r="AL532" s="9">
        <v>2.7799399532970089E-5</v>
      </c>
      <c r="AM532" s="9">
        <v>3.8493701633991268E-4</v>
      </c>
      <c r="AN532" s="9">
        <v>1.6353764636619349E-5</v>
      </c>
      <c r="AO532" s="9">
        <v>6.3482245318184413E-5</v>
      </c>
      <c r="AP532" s="8">
        <v>1.8525E-2</v>
      </c>
      <c r="AQ532" s="8" t="s">
        <v>5612</v>
      </c>
      <c r="AR532" s="37">
        <v>0.51300000000000001</v>
      </c>
      <c r="AS532" s="37">
        <v>0.71200000000000008</v>
      </c>
      <c r="AT532" s="37">
        <v>0.7390000000000001</v>
      </c>
      <c r="AU532" s="9">
        <v>7.5900000000000002E-4</v>
      </c>
      <c r="AV532" s="9">
        <v>1.047E-3</v>
      </c>
      <c r="AW532" s="9">
        <v>8.3799999999999999E-4</v>
      </c>
      <c r="AX532" s="9">
        <v>7.2000000000000005E-6</v>
      </c>
      <c r="AY532" s="9">
        <v>9.488888888888891E-6</v>
      </c>
      <c r="AZ532" s="9">
        <v>1.5399999999999998E-5</v>
      </c>
    </row>
    <row r="533" spans="1:52" x14ac:dyDescent="0.2">
      <c r="A533" s="38" t="s">
        <v>8</v>
      </c>
      <c r="B533" s="7">
        <v>2014</v>
      </c>
      <c r="C533" s="3" t="s">
        <v>58</v>
      </c>
      <c r="D533" t="s">
        <v>111</v>
      </c>
      <c r="E533" t="s">
        <v>1042</v>
      </c>
      <c r="F533">
        <v>10</v>
      </c>
      <c r="G533">
        <v>5</v>
      </c>
      <c r="H533">
        <v>5</v>
      </c>
      <c r="I533">
        <v>5</v>
      </c>
      <c r="J533">
        <v>5</v>
      </c>
      <c r="K533">
        <v>5</v>
      </c>
      <c r="L533">
        <v>5</v>
      </c>
      <c r="M533">
        <v>5</v>
      </c>
      <c r="N533">
        <v>10</v>
      </c>
      <c r="O533">
        <v>28</v>
      </c>
      <c r="P533">
        <v>83</v>
      </c>
      <c r="Q533">
        <v>43</v>
      </c>
      <c r="R533">
        <v>337435</v>
      </c>
      <c r="S533">
        <v>697356</v>
      </c>
      <c r="T533">
        <v>709386</v>
      </c>
      <c r="U533">
        <v>764384</v>
      </c>
      <c r="V533">
        <v>710650</v>
      </c>
      <c r="W533">
        <v>724166</v>
      </c>
      <c r="X533">
        <v>639858</v>
      </c>
      <c r="Y533">
        <v>359148</v>
      </c>
      <c r="Z533">
        <v>179860</v>
      </c>
      <c r="AA533">
        <v>75337</v>
      </c>
      <c r="AB533">
        <v>5197580</v>
      </c>
      <c r="AC533">
        <v>614345</v>
      </c>
      <c r="AD533" s="9">
        <v>2.9635337176048719E-5</v>
      </c>
      <c r="AE533" s="9">
        <v>7.1699390268385157E-6</v>
      </c>
      <c r="AF533" s="9">
        <v>7.0483488537975095E-6</v>
      </c>
      <c r="AG533" s="9">
        <v>6.5412148867584877E-6</v>
      </c>
      <c r="AH533" s="9">
        <v>7.0358122845282484E-6</v>
      </c>
      <c r="AI533" s="9">
        <v>6.9044942734124496E-6</v>
      </c>
      <c r="AJ533" s="9">
        <v>7.8142337831206293E-6</v>
      </c>
      <c r="AK533" s="9">
        <v>1.3921837237016494E-5</v>
      </c>
      <c r="AL533" s="9">
        <v>5.5598799065940178E-5</v>
      </c>
      <c r="AM533" s="9">
        <v>3.71663326121295E-4</v>
      </c>
      <c r="AN533" s="9">
        <v>1.5968970174581246E-5</v>
      </c>
      <c r="AO533" s="9">
        <v>6.9993244837998189E-5</v>
      </c>
      <c r="AP533" s="8">
        <v>1.4460000000000001E-2</v>
      </c>
      <c r="AQ533" s="8" t="s">
        <v>5612</v>
      </c>
      <c r="AR533" s="37">
        <v>0.51600000000000001</v>
      </c>
      <c r="AS533" s="37">
        <v>0.71499999999999997</v>
      </c>
      <c r="AT533" s="37">
        <v>0.77500000000000002</v>
      </c>
      <c r="AU533" s="9">
        <v>8.0500000000000005E-4</v>
      </c>
      <c r="AV533" s="9">
        <v>1.1020000000000001E-3</v>
      </c>
      <c r="AW533" s="9">
        <v>8.6599999999999991E-4</v>
      </c>
      <c r="AX533" s="9">
        <v>1.1749999999999999E-5</v>
      </c>
      <c r="AY533" s="9">
        <v>5.277777777777776E-6</v>
      </c>
      <c r="AZ533" s="9">
        <v>6.7499999999999997E-6</v>
      </c>
    </row>
    <row r="534" spans="1:52" x14ac:dyDescent="0.2">
      <c r="A534" s="38" t="s">
        <v>8</v>
      </c>
      <c r="B534" s="7">
        <v>2014</v>
      </c>
      <c r="C534" s="3" t="s">
        <v>59</v>
      </c>
      <c r="D534" t="s">
        <v>111</v>
      </c>
      <c r="E534" t="s">
        <v>1043</v>
      </c>
      <c r="F534">
        <v>10</v>
      </c>
      <c r="G534">
        <v>5</v>
      </c>
      <c r="H534">
        <v>5</v>
      </c>
      <c r="I534">
        <v>5</v>
      </c>
      <c r="J534">
        <v>5</v>
      </c>
      <c r="K534">
        <v>5</v>
      </c>
      <c r="L534">
        <v>5</v>
      </c>
      <c r="M534">
        <v>5</v>
      </c>
      <c r="N534">
        <v>14</v>
      </c>
      <c r="O534">
        <v>13</v>
      </c>
      <c r="P534">
        <v>72</v>
      </c>
      <c r="Q534">
        <v>32</v>
      </c>
      <c r="R534">
        <v>337435</v>
      </c>
      <c r="S534">
        <v>697356</v>
      </c>
      <c r="T534">
        <v>709386</v>
      </c>
      <c r="U534">
        <v>764384</v>
      </c>
      <c r="V534">
        <v>710650</v>
      </c>
      <c r="W534">
        <v>724166</v>
      </c>
      <c r="X534">
        <v>639858</v>
      </c>
      <c r="Y534">
        <v>359148</v>
      </c>
      <c r="Z534">
        <v>179860</v>
      </c>
      <c r="AA534">
        <v>75337</v>
      </c>
      <c r="AB534">
        <v>5197580</v>
      </c>
      <c r="AC534">
        <v>614345</v>
      </c>
      <c r="AD534" s="9">
        <v>2.9635337176048719E-5</v>
      </c>
      <c r="AE534" s="9">
        <v>7.1699390268385157E-6</v>
      </c>
      <c r="AF534" s="9">
        <v>7.0483488537975095E-6</v>
      </c>
      <c r="AG534" s="9">
        <v>6.5412148867584877E-6</v>
      </c>
      <c r="AH534" s="9">
        <v>7.0358122845282484E-6</v>
      </c>
      <c r="AI534" s="9">
        <v>6.9044942734124496E-6</v>
      </c>
      <c r="AJ534" s="9">
        <v>7.8142337831206293E-6</v>
      </c>
      <c r="AK534" s="9">
        <v>1.3921837237016494E-5</v>
      </c>
      <c r="AL534" s="9">
        <v>7.7838318692316253E-5</v>
      </c>
      <c r="AM534" s="9">
        <v>1.725579728420298E-4</v>
      </c>
      <c r="AN534" s="9">
        <v>1.3852600633371685E-5</v>
      </c>
      <c r="AO534" s="9">
        <v>5.2087996158510286E-5</v>
      </c>
      <c r="AP534" s="8">
        <v>5.0000000000000001E-4</v>
      </c>
      <c r="AQ534" s="8" t="s">
        <v>5612</v>
      </c>
      <c r="AR534" s="37">
        <v>0.51800000000000002</v>
      </c>
      <c r="AS534" s="37">
        <v>0.72099999999999997</v>
      </c>
      <c r="AT534" s="37">
        <v>0.78</v>
      </c>
      <c r="AU534" s="9" t="s">
        <v>5612</v>
      </c>
      <c r="AV534" s="9" t="s">
        <v>5612</v>
      </c>
      <c r="AW534" s="9" t="s">
        <v>5612</v>
      </c>
      <c r="AX534" s="9" t="s">
        <v>5612</v>
      </c>
      <c r="AY534" s="9" t="s">
        <v>5612</v>
      </c>
      <c r="AZ534" s="9" t="s">
        <v>5612</v>
      </c>
    </row>
    <row r="535" spans="1:52" x14ac:dyDescent="0.2">
      <c r="A535" s="38" t="s">
        <v>8</v>
      </c>
      <c r="B535" s="7">
        <v>2014</v>
      </c>
      <c r="C535" s="3" t="s">
        <v>60</v>
      </c>
      <c r="D535" t="s">
        <v>111</v>
      </c>
      <c r="E535" t="s">
        <v>1044</v>
      </c>
      <c r="F535">
        <v>10</v>
      </c>
      <c r="G535">
        <v>5</v>
      </c>
      <c r="H535">
        <v>5</v>
      </c>
      <c r="I535">
        <v>5</v>
      </c>
      <c r="J535">
        <v>5</v>
      </c>
      <c r="K535">
        <v>5</v>
      </c>
      <c r="L535">
        <v>5</v>
      </c>
      <c r="M535">
        <v>5</v>
      </c>
      <c r="N535">
        <v>5</v>
      </c>
      <c r="O535">
        <v>22</v>
      </c>
      <c r="P535">
        <v>72</v>
      </c>
      <c r="Q535">
        <v>32</v>
      </c>
      <c r="R535">
        <v>337435</v>
      </c>
      <c r="S535">
        <v>697356</v>
      </c>
      <c r="T535">
        <v>709386</v>
      </c>
      <c r="U535">
        <v>764384</v>
      </c>
      <c r="V535">
        <v>710650</v>
      </c>
      <c r="W535">
        <v>724166</v>
      </c>
      <c r="X535">
        <v>639858</v>
      </c>
      <c r="Y535">
        <v>359148</v>
      </c>
      <c r="Z535">
        <v>179860</v>
      </c>
      <c r="AA535">
        <v>75337</v>
      </c>
      <c r="AB535">
        <v>5197580</v>
      </c>
      <c r="AC535">
        <v>614345</v>
      </c>
      <c r="AD535" s="9">
        <v>2.9635337176048719E-5</v>
      </c>
      <c r="AE535" s="9">
        <v>7.1699390268385157E-6</v>
      </c>
      <c r="AF535" s="9">
        <v>7.0483488537975095E-6</v>
      </c>
      <c r="AG535" s="9">
        <v>6.5412148867584877E-6</v>
      </c>
      <c r="AH535" s="9">
        <v>7.0358122845282484E-6</v>
      </c>
      <c r="AI535" s="9">
        <v>6.9044942734124496E-6</v>
      </c>
      <c r="AJ535" s="9">
        <v>7.8142337831206293E-6</v>
      </c>
      <c r="AK535" s="9">
        <v>1.3921837237016494E-5</v>
      </c>
      <c r="AL535" s="9">
        <v>2.7799399532970089E-5</v>
      </c>
      <c r="AM535" s="9">
        <v>2.9202118480958891E-4</v>
      </c>
      <c r="AN535" s="9">
        <v>1.3852600633371685E-5</v>
      </c>
      <c r="AO535" s="9">
        <v>5.2087996158510286E-5</v>
      </c>
      <c r="AP535" s="8">
        <v>1.5250000000000001E-3</v>
      </c>
      <c r="AQ535" s="8" t="s">
        <v>5612</v>
      </c>
      <c r="AR535" s="37" t="s">
        <v>5612</v>
      </c>
      <c r="AS535" s="37" t="s">
        <v>5612</v>
      </c>
      <c r="AT535" s="37" t="s">
        <v>5612</v>
      </c>
      <c r="AU535" s="9" t="s">
        <v>5612</v>
      </c>
      <c r="AV535" s="9" t="s">
        <v>5612</v>
      </c>
      <c r="AW535" s="9" t="s">
        <v>5612</v>
      </c>
      <c r="AX535" s="9" t="s">
        <v>5612</v>
      </c>
      <c r="AY535" s="9" t="s">
        <v>5612</v>
      </c>
      <c r="AZ535" s="9" t="s">
        <v>5612</v>
      </c>
    </row>
    <row r="536" spans="1:52" x14ac:dyDescent="0.2">
      <c r="A536" s="38" t="s">
        <v>8</v>
      </c>
      <c r="B536" s="7">
        <v>2014</v>
      </c>
      <c r="C536" s="3" t="s">
        <v>61</v>
      </c>
      <c r="D536" t="s">
        <v>111</v>
      </c>
      <c r="E536" t="s">
        <v>1045</v>
      </c>
      <c r="F536">
        <v>10</v>
      </c>
      <c r="G536">
        <v>5</v>
      </c>
      <c r="H536">
        <v>5</v>
      </c>
      <c r="I536">
        <v>5</v>
      </c>
      <c r="J536">
        <v>5</v>
      </c>
      <c r="K536">
        <v>5</v>
      </c>
      <c r="L536">
        <v>5</v>
      </c>
      <c r="M536">
        <v>5</v>
      </c>
      <c r="N536">
        <v>5</v>
      </c>
      <c r="O536">
        <v>12</v>
      </c>
      <c r="P536">
        <v>62</v>
      </c>
      <c r="Q536">
        <v>22</v>
      </c>
      <c r="R536">
        <v>337435</v>
      </c>
      <c r="S536">
        <v>697356</v>
      </c>
      <c r="T536">
        <v>709386</v>
      </c>
      <c r="U536">
        <v>764384</v>
      </c>
      <c r="V536">
        <v>710650</v>
      </c>
      <c r="W536">
        <v>724166</v>
      </c>
      <c r="X536">
        <v>639858</v>
      </c>
      <c r="Y536">
        <v>359148</v>
      </c>
      <c r="Z536">
        <v>179860</v>
      </c>
      <c r="AA536">
        <v>75337</v>
      </c>
      <c r="AB536">
        <v>5197580</v>
      </c>
      <c r="AC536">
        <v>614345</v>
      </c>
      <c r="AD536" s="9">
        <v>2.9635337176048719E-5</v>
      </c>
      <c r="AE536" s="9">
        <v>7.1699390268385157E-6</v>
      </c>
      <c r="AF536" s="9">
        <v>7.0483488537975095E-6</v>
      </c>
      <c r="AG536" s="9">
        <v>6.5412148867584877E-6</v>
      </c>
      <c r="AH536" s="9">
        <v>7.0358122845282484E-6</v>
      </c>
      <c r="AI536" s="9">
        <v>6.9044942734124496E-6</v>
      </c>
      <c r="AJ536" s="9">
        <v>7.8142337831206293E-6</v>
      </c>
      <c r="AK536" s="9">
        <v>1.3921837237016494E-5</v>
      </c>
      <c r="AL536" s="9">
        <v>2.7799399532970089E-5</v>
      </c>
      <c r="AM536" s="9">
        <v>1.5928428262341213E-4</v>
      </c>
      <c r="AN536" s="9">
        <v>1.1928628323181174E-5</v>
      </c>
      <c r="AO536" s="9">
        <v>3.581049735897582E-5</v>
      </c>
      <c r="AP536" s="8">
        <v>1.1199999999999999E-3</v>
      </c>
      <c r="AQ536" s="8" t="s">
        <v>5612</v>
      </c>
      <c r="AR536" s="37" t="s">
        <v>5612</v>
      </c>
      <c r="AS536" s="37" t="s">
        <v>5612</v>
      </c>
      <c r="AT536" s="37" t="s">
        <v>5612</v>
      </c>
      <c r="AU536" s="9" t="s">
        <v>5612</v>
      </c>
      <c r="AV536" s="9" t="s">
        <v>5612</v>
      </c>
      <c r="AW536" s="9" t="s">
        <v>5612</v>
      </c>
      <c r="AX536" s="9" t="s">
        <v>5612</v>
      </c>
      <c r="AY536" s="9" t="s">
        <v>5612</v>
      </c>
      <c r="AZ536" s="9" t="s">
        <v>5612</v>
      </c>
    </row>
    <row r="537" spans="1:52" x14ac:dyDescent="0.2">
      <c r="A537" s="38" t="s">
        <v>8</v>
      </c>
      <c r="B537" s="7">
        <v>2014</v>
      </c>
      <c r="C537" s="3" t="s">
        <v>62</v>
      </c>
      <c r="D537" t="s">
        <v>111</v>
      </c>
      <c r="E537" t="s">
        <v>1046</v>
      </c>
      <c r="F537">
        <v>10</v>
      </c>
      <c r="G537">
        <v>5</v>
      </c>
      <c r="H537">
        <v>5</v>
      </c>
      <c r="I537">
        <v>5</v>
      </c>
      <c r="J537">
        <v>5</v>
      </c>
      <c r="K537">
        <v>5</v>
      </c>
      <c r="L537">
        <v>5</v>
      </c>
      <c r="M537">
        <v>5</v>
      </c>
      <c r="N537">
        <v>5</v>
      </c>
      <c r="O537">
        <v>12</v>
      </c>
      <c r="P537">
        <v>62</v>
      </c>
      <c r="Q537">
        <v>22</v>
      </c>
      <c r="R537">
        <v>337435</v>
      </c>
      <c r="S537">
        <v>697356</v>
      </c>
      <c r="T537">
        <v>709386</v>
      </c>
      <c r="U537">
        <v>764384</v>
      </c>
      <c r="V537">
        <v>710650</v>
      </c>
      <c r="W537">
        <v>724166</v>
      </c>
      <c r="X537">
        <v>639858</v>
      </c>
      <c r="Y537">
        <v>359148</v>
      </c>
      <c r="Z537">
        <v>179860</v>
      </c>
      <c r="AA537">
        <v>75337</v>
      </c>
      <c r="AB537">
        <v>5197580</v>
      </c>
      <c r="AC537">
        <v>614345</v>
      </c>
      <c r="AD537" s="9">
        <v>2.9635337176048719E-5</v>
      </c>
      <c r="AE537" s="9">
        <v>7.1699390268385157E-6</v>
      </c>
      <c r="AF537" s="9">
        <v>7.0483488537975095E-6</v>
      </c>
      <c r="AG537" s="9">
        <v>6.5412148867584877E-6</v>
      </c>
      <c r="AH537" s="9">
        <v>7.0358122845282484E-6</v>
      </c>
      <c r="AI537" s="9">
        <v>6.9044942734124496E-6</v>
      </c>
      <c r="AJ537" s="9">
        <v>7.8142337831206293E-6</v>
      </c>
      <c r="AK537" s="9">
        <v>1.3921837237016494E-5</v>
      </c>
      <c r="AL537" s="9">
        <v>2.7799399532970089E-5</v>
      </c>
      <c r="AM537" s="9">
        <v>1.5928428262341213E-4</v>
      </c>
      <c r="AN537" s="9">
        <v>1.1928628323181174E-5</v>
      </c>
      <c r="AO537" s="9">
        <v>3.581049735897582E-5</v>
      </c>
      <c r="AP537" s="8">
        <v>1.8E-3</v>
      </c>
      <c r="AQ537" s="8" t="s">
        <v>5612</v>
      </c>
      <c r="AR537" s="37">
        <v>1.9E-2</v>
      </c>
      <c r="AS537" s="37">
        <v>1.3000000000000001E-2</v>
      </c>
      <c r="AT537" s="37">
        <v>6.0999999999999999E-2</v>
      </c>
      <c r="AU537" s="9" t="s">
        <v>5612</v>
      </c>
      <c r="AV537" s="9" t="s">
        <v>5612</v>
      </c>
      <c r="AW537" s="9" t="s">
        <v>5612</v>
      </c>
      <c r="AX537" s="9" t="s">
        <v>5612</v>
      </c>
      <c r="AY537" s="9" t="s">
        <v>5612</v>
      </c>
      <c r="AZ537" s="9" t="s">
        <v>5612</v>
      </c>
    </row>
    <row r="538" spans="1:52" x14ac:dyDescent="0.2">
      <c r="A538" s="38" t="s">
        <v>8</v>
      </c>
      <c r="B538" s="7">
        <v>2014</v>
      </c>
      <c r="C538" s="3" t="s">
        <v>63</v>
      </c>
      <c r="D538" t="s">
        <v>111</v>
      </c>
      <c r="E538" t="s">
        <v>1047</v>
      </c>
      <c r="F538">
        <v>10</v>
      </c>
      <c r="G538">
        <v>5</v>
      </c>
      <c r="H538">
        <v>5</v>
      </c>
      <c r="I538">
        <v>5</v>
      </c>
      <c r="J538">
        <v>5</v>
      </c>
      <c r="K538">
        <v>5</v>
      </c>
      <c r="L538">
        <v>5</v>
      </c>
      <c r="M538">
        <v>5</v>
      </c>
      <c r="N538">
        <v>5</v>
      </c>
      <c r="O538">
        <v>18</v>
      </c>
      <c r="P538">
        <v>68</v>
      </c>
      <c r="Q538">
        <v>28</v>
      </c>
      <c r="R538">
        <v>337435</v>
      </c>
      <c r="S538">
        <v>697356</v>
      </c>
      <c r="T538">
        <v>709386</v>
      </c>
      <c r="U538">
        <v>764384</v>
      </c>
      <c r="V538">
        <v>710650</v>
      </c>
      <c r="W538">
        <v>724166</v>
      </c>
      <c r="X538">
        <v>639858</v>
      </c>
      <c r="Y538">
        <v>359148</v>
      </c>
      <c r="Z538">
        <v>179860</v>
      </c>
      <c r="AA538">
        <v>75337</v>
      </c>
      <c r="AB538">
        <v>5197580</v>
      </c>
      <c r="AC538">
        <v>614345</v>
      </c>
      <c r="AD538" s="9">
        <v>2.9635337176048719E-5</v>
      </c>
      <c r="AE538" s="9">
        <v>7.1699390268385157E-6</v>
      </c>
      <c r="AF538" s="9">
        <v>7.0483488537975095E-6</v>
      </c>
      <c r="AG538" s="9">
        <v>6.5412148867584877E-6</v>
      </c>
      <c r="AH538" s="9">
        <v>7.0358122845282484E-6</v>
      </c>
      <c r="AI538" s="9">
        <v>6.9044942734124496E-6</v>
      </c>
      <c r="AJ538" s="9">
        <v>7.8142337831206293E-6</v>
      </c>
      <c r="AK538" s="9">
        <v>1.3921837237016494E-5</v>
      </c>
      <c r="AL538" s="9">
        <v>2.7799399532970089E-5</v>
      </c>
      <c r="AM538" s="9">
        <v>2.3892642393511819E-4</v>
      </c>
      <c r="AN538" s="9">
        <v>1.308301170929548E-5</v>
      </c>
      <c r="AO538" s="9">
        <v>4.5576996638696496E-5</v>
      </c>
      <c r="AP538" s="8">
        <v>1.475E-3</v>
      </c>
      <c r="AQ538" s="8" t="s">
        <v>5612</v>
      </c>
      <c r="AR538" s="37">
        <v>0.09</v>
      </c>
      <c r="AS538" s="37">
        <v>0.15</v>
      </c>
      <c r="AT538" s="37">
        <v>0.21</v>
      </c>
      <c r="AU538" s="9" t="s">
        <v>5612</v>
      </c>
      <c r="AV538" s="9" t="s">
        <v>5612</v>
      </c>
      <c r="AW538" s="9" t="s">
        <v>5612</v>
      </c>
      <c r="AX538" s="9" t="s">
        <v>5612</v>
      </c>
      <c r="AY538" s="9" t="s">
        <v>5612</v>
      </c>
      <c r="AZ538" s="9" t="s">
        <v>5612</v>
      </c>
    </row>
    <row r="539" spans="1:52" x14ac:dyDescent="0.2">
      <c r="A539" s="38" t="s">
        <v>8</v>
      </c>
      <c r="B539" s="7">
        <v>2014</v>
      </c>
      <c r="C539" s="3" t="s">
        <v>64</v>
      </c>
      <c r="D539" t="s">
        <v>111</v>
      </c>
      <c r="E539" t="s">
        <v>1048</v>
      </c>
      <c r="F539">
        <v>10</v>
      </c>
      <c r="G539">
        <v>5</v>
      </c>
      <c r="H539">
        <v>5</v>
      </c>
      <c r="I539">
        <v>5</v>
      </c>
      <c r="J539">
        <v>5</v>
      </c>
      <c r="K539">
        <v>5</v>
      </c>
      <c r="L539">
        <v>5</v>
      </c>
      <c r="M539">
        <v>5</v>
      </c>
      <c r="N539">
        <v>10</v>
      </c>
      <c r="O539">
        <v>20</v>
      </c>
      <c r="P539">
        <v>75</v>
      </c>
      <c r="Q539">
        <v>35</v>
      </c>
      <c r="R539">
        <v>337435</v>
      </c>
      <c r="S539">
        <v>697356</v>
      </c>
      <c r="T539">
        <v>709386</v>
      </c>
      <c r="U539">
        <v>764384</v>
      </c>
      <c r="V539">
        <v>710650</v>
      </c>
      <c r="W539">
        <v>724166</v>
      </c>
      <c r="X539">
        <v>639858</v>
      </c>
      <c r="Y539">
        <v>359148</v>
      </c>
      <c r="Z539">
        <v>179860</v>
      </c>
      <c r="AA539">
        <v>75337</v>
      </c>
      <c r="AB539">
        <v>5197580</v>
      </c>
      <c r="AC539">
        <v>614345</v>
      </c>
      <c r="AD539" s="9">
        <v>2.9635337176048719E-5</v>
      </c>
      <c r="AE539" s="9">
        <v>7.1699390268385157E-6</v>
      </c>
      <c r="AF539" s="9">
        <v>7.0483488537975095E-6</v>
      </c>
      <c r="AG539" s="9">
        <v>6.5412148867584877E-6</v>
      </c>
      <c r="AH539" s="9">
        <v>7.0358122845282484E-6</v>
      </c>
      <c r="AI539" s="9">
        <v>6.9044942734124496E-6</v>
      </c>
      <c r="AJ539" s="9">
        <v>7.8142337831206293E-6</v>
      </c>
      <c r="AK539" s="9">
        <v>1.3921837237016494E-5</v>
      </c>
      <c r="AL539" s="9">
        <v>5.5598799065940178E-5</v>
      </c>
      <c r="AM539" s="9">
        <v>2.6547380437235357E-4</v>
      </c>
      <c r="AN539" s="9">
        <v>1.4429792326428837E-5</v>
      </c>
      <c r="AO539" s="9">
        <v>5.6971245798370624E-5</v>
      </c>
      <c r="AP539" s="8">
        <v>1.7799999999999999E-3</v>
      </c>
      <c r="AQ539" s="8" t="s">
        <v>5612</v>
      </c>
      <c r="AR539" s="37">
        <v>0.314</v>
      </c>
      <c r="AS539" s="37">
        <v>0.50900000000000001</v>
      </c>
      <c r="AT539" s="37">
        <v>0.48</v>
      </c>
      <c r="AU539" s="9">
        <v>1.2E-5</v>
      </c>
      <c r="AV539" s="9">
        <v>4.8000000000000001E-5</v>
      </c>
      <c r="AW539" s="9">
        <v>3.0000000000000001E-5</v>
      </c>
      <c r="AX539" s="9">
        <v>3.0000000000000001E-6</v>
      </c>
      <c r="AY539" s="9">
        <v>2.5833333333333329E-6</v>
      </c>
      <c r="AZ539" s="9">
        <v>7.500000000000001E-6</v>
      </c>
    </row>
    <row r="540" spans="1:52" x14ac:dyDescent="0.2">
      <c r="A540" s="38" t="s">
        <v>8</v>
      </c>
      <c r="B540" s="7">
        <v>2014</v>
      </c>
      <c r="C540" s="3" t="s">
        <v>65</v>
      </c>
      <c r="D540" t="s">
        <v>111</v>
      </c>
      <c r="E540" t="s">
        <v>1049</v>
      </c>
      <c r="F540">
        <v>10</v>
      </c>
      <c r="G540">
        <v>5</v>
      </c>
      <c r="H540">
        <v>5</v>
      </c>
      <c r="I540">
        <v>5</v>
      </c>
      <c r="J540">
        <v>5</v>
      </c>
      <c r="K540">
        <v>5</v>
      </c>
      <c r="L540">
        <v>5</v>
      </c>
      <c r="M540">
        <v>5</v>
      </c>
      <c r="N540">
        <v>12</v>
      </c>
      <c r="O540">
        <v>16</v>
      </c>
      <c r="P540">
        <v>73</v>
      </c>
      <c r="Q540">
        <v>33</v>
      </c>
      <c r="R540">
        <v>337435</v>
      </c>
      <c r="S540">
        <v>697356</v>
      </c>
      <c r="T540">
        <v>709386</v>
      </c>
      <c r="U540">
        <v>764384</v>
      </c>
      <c r="V540">
        <v>710650</v>
      </c>
      <c r="W540">
        <v>724166</v>
      </c>
      <c r="X540">
        <v>639858</v>
      </c>
      <c r="Y540">
        <v>359148</v>
      </c>
      <c r="Z540">
        <v>179860</v>
      </c>
      <c r="AA540">
        <v>75337</v>
      </c>
      <c r="AB540">
        <v>5197580</v>
      </c>
      <c r="AC540">
        <v>614345</v>
      </c>
      <c r="AD540" s="9">
        <v>2.9635337176048719E-5</v>
      </c>
      <c r="AE540" s="9">
        <v>7.1699390268385157E-6</v>
      </c>
      <c r="AF540" s="9">
        <v>7.0483488537975095E-6</v>
      </c>
      <c r="AG540" s="9">
        <v>6.5412148867584877E-6</v>
      </c>
      <c r="AH540" s="9">
        <v>7.0358122845282484E-6</v>
      </c>
      <c r="AI540" s="9">
        <v>6.9044942734124496E-6</v>
      </c>
      <c r="AJ540" s="9">
        <v>7.8142337831206293E-6</v>
      </c>
      <c r="AK540" s="9">
        <v>1.3921837237016494E-5</v>
      </c>
      <c r="AL540" s="9">
        <v>6.6718558879128205E-5</v>
      </c>
      <c r="AM540" s="9">
        <v>2.1237904349788285E-4</v>
      </c>
      <c r="AN540" s="9">
        <v>1.4044997864390736E-5</v>
      </c>
      <c r="AO540" s="9">
        <v>5.3715746038463729E-5</v>
      </c>
      <c r="AP540" s="8">
        <v>1.15E-3</v>
      </c>
      <c r="AQ540" s="8">
        <v>0.97099999999999997</v>
      </c>
      <c r="AR540" s="37">
        <v>0.41700000000000004</v>
      </c>
      <c r="AS540" s="37">
        <v>0.63300000000000001</v>
      </c>
      <c r="AT540" s="37">
        <v>0.625</v>
      </c>
      <c r="AU540" s="9">
        <v>3.4999999999999997E-5</v>
      </c>
      <c r="AV540" s="9">
        <v>1.6000000000000001E-4</v>
      </c>
      <c r="AW540" s="9">
        <v>8.9000000000000008E-5</v>
      </c>
      <c r="AX540" s="9">
        <v>6.0000000000000002E-6</v>
      </c>
      <c r="AY540" s="9">
        <v>8.5555555555555576E-6</v>
      </c>
      <c r="AZ540" s="9">
        <v>1.4749999999999999E-5</v>
      </c>
    </row>
    <row r="541" spans="1:52" x14ac:dyDescent="0.2">
      <c r="A541" s="38" t="s">
        <v>8</v>
      </c>
      <c r="B541" s="7">
        <v>2014</v>
      </c>
      <c r="C541" s="3" t="s">
        <v>66</v>
      </c>
      <c r="D541" t="s">
        <v>111</v>
      </c>
      <c r="E541" t="s">
        <v>1050</v>
      </c>
      <c r="F541">
        <v>10</v>
      </c>
      <c r="G541">
        <v>5</v>
      </c>
      <c r="H541">
        <v>5</v>
      </c>
      <c r="I541">
        <v>5</v>
      </c>
      <c r="J541">
        <v>5</v>
      </c>
      <c r="K541">
        <v>5</v>
      </c>
      <c r="L541">
        <v>5</v>
      </c>
      <c r="M541">
        <v>13</v>
      </c>
      <c r="N541">
        <v>23</v>
      </c>
      <c r="O541">
        <v>62</v>
      </c>
      <c r="P541">
        <v>138</v>
      </c>
      <c r="Q541">
        <v>98</v>
      </c>
      <c r="R541">
        <v>337435</v>
      </c>
      <c r="S541">
        <v>697356</v>
      </c>
      <c r="T541">
        <v>709386</v>
      </c>
      <c r="U541">
        <v>764384</v>
      </c>
      <c r="V541">
        <v>710650</v>
      </c>
      <c r="W541">
        <v>724166</v>
      </c>
      <c r="X541">
        <v>639858</v>
      </c>
      <c r="Y541">
        <v>359148</v>
      </c>
      <c r="Z541">
        <v>179860</v>
      </c>
      <c r="AA541">
        <v>75337</v>
      </c>
      <c r="AB541">
        <v>5197580</v>
      </c>
      <c r="AC541">
        <v>614345</v>
      </c>
      <c r="AD541" s="9">
        <v>2.9635337176048719E-5</v>
      </c>
      <c r="AE541" s="9">
        <v>7.1699390268385157E-6</v>
      </c>
      <c r="AF541" s="9">
        <v>7.0483488537975095E-6</v>
      </c>
      <c r="AG541" s="9">
        <v>6.5412148867584877E-6</v>
      </c>
      <c r="AH541" s="9">
        <v>7.0358122845282484E-6</v>
      </c>
      <c r="AI541" s="9">
        <v>6.9044942734124496E-6</v>
      </c>
      <c r="AJ541" s="9">
        <v>7.8142337831206293E-6</v>
      </c>
      <c r="AK541" s="9">
        <v>3.6196776816242886E-5</v>
      </c>
      <c r="AL541" s="9">
        <v>1.2787723785166239E-4</v>
      </c>
      <c r="AM541" s="9">
        <v>8.2296879355429604E-4</v>
      </c>
      <c r="AN541" s="9">
        <v>2.6550817880629062E-5</v>
      </c>
      <c r="AO541" s="9">
        <v>1.5951948823543773E-4</v>
      </c>
      <c r="AP541" s="8">
        <v>6.6800000000000002E-3</v>
      </c>
      <c r="AQ541" s="8" t="s">
        <v>5612</v>
      </c>
      <c r="AR541" s="37">
        <v>0.44799999999999995</v>
      </c>
      <c r="AS541" s="37">
        <v>0.66300000000000003</v>
      </c>
      <c r="AT541" s="37">
        <v>0.67799999999999994</v>
      </c>
      <c r="AU541" s="9">
        <v>4.26E-4</v>
      </c>
      <c r="AV541" s="9">
        <v>6.1450000000000003E-3</v>
      </c>
      <c r="AW541" s="9">
        <v>2.0400000000000001E-3</v>
      </c>
      <c r="AX541" s="9">
        <v>7.819999999999999E-5</v>
      </c>
      <c r="AY541" s="9">
        <v>2.3466666666666666E-4</v>
      </c>
      <c r="AZ541" s="9">
        <v>3.902E-4</v>
      </c>
    </row>
    <row r="542" spans="1:52" x14ac:dyDescent="0.2">
      <c r="A542" s="38" t="s">
        <v>8</v>
      </c>
      <c r="B542" s="7">
        <v>2015</v>
      </c>
      <c r="C542" s="3" t="s">
        <v>55</v>
      </c>
      <c r="D542" t="s">
        <v>112</v>
      </c>
      <c r="E542" t="s">
        <v>1051</v>
      </c>
      <c r="F542">
        <v>10</v>
      </c>
      <c r="G542">
        <v>5</v>
      </c>
      <c r="H542">
        <v>5</v>
      </c>
      <c r="I542">
        <v>5</v>
      </c>
      <c r="J542">
        <v>5</v>
      </c>
      <c r="K542">
        <v>5</v>
      </c>
      <c r="L542">
        <v>5</v>
      </c>
      <c r="M542">
        <v>11</v>
      </c>
      <c r="N542">
        <v>45</v>
      </c>
      <c r="O542">
        <v>79</v>
      </c>
      <c r="P542">
        <v>175</v>
      </c>
      <c r="Q542">
        <v>135</v>
      </c>
      <c r="R542">
        <v>336874</v>
      </c>
      <c r="S542">
        <v>703836</v>
      </c>
      <c r="T542">
        <v>718019</v>
      </c>
      <c r="U542">
        <v>782545</v>
      </c>
      <c r="V542">
        <v>716788</v>
      </c>
      <c r="W542">
        <v>719011</v>
      </c>
      <c r="X542">
        <v>656993</v>
      </c>
      <c r="Y542">
        <v>383044</v>
      </c>
      <c r="Z542">
        <v>184310</v>
      </c>
      <c r="AA542">
        <v>77486</v>
      </c>
      <c r="AB542">
        <v>5278906</v>
      </c>
      <c r="AC542">
        <v>644840</v>
      </c>
      <c r="AD542" s="9">
        <v>2.968468923098844E-5</v>
      </c>
      <c r="AE542" s="9">
        <v>7.1039276195022704E-6</v>
      </c>
      <c r="AF542" s="9">
        <v>6.9636040271914811E-6</v>
      </c>
      <c r="AG542" s="9">
        <v>6.3894089157812011E-6</v>
      </c>
      <c r="AH542" s="9">
        <v>6.975563206973331E-6</v>
      </c>
      <c r="AI542" s="9">
        <v>6.9539965313465306E-6</v>
      </c>
      <c r="AJ542" s="9">
        <v>7.6104311613670159E-6</v>
      </c>
      <c r="AK542" s="9">
        <v>2.8717327513288289E-5</v>
      </c>
      <c r="AL542" s="9">
        <v>2.4415387119526886E-4</v>
      </c>
      <c r="AM542" s="9">
        <v>1.0195390134992127E-3</v>
      </c>
      <c r="AN542" s="9">
        <v>3.3150808140929203E-5</v>
      </c>
      <c r="AO542" s="9">
        <v>2.0935425842069351E-4</v>
      </c>
      <c r="AP542" s="8">
        <v>1.1350000000000001E-2</v>
      </c>
      <c r="AQ542" s="8" t="s">
        <v>5612</v>
      </c>
      <c r="AR542" s="37">
        <v>0.46799999999999997</v>
      </c>
      <c r="AS542" s="37">
        <v>0.68</v>
      </c>
      <c r="AT542" s="37">
        <v>0.70499999999999996</v>
      </c>
      <c r="AU542" s="9">
        <v>6.7699999999999998E-4</v>
      </c>
      <c r="AV542" s="9">
        <v>1.0527E-2</v>
      </c>
      <c r="AW542" s="9">
        <v>3.3519999999999999E-3</v>
      </c>
      <c r="AX542" s="9">
        <v>4.375E-5</v>
      </c>
      <c r="AY542" s="9">
        <v>9.5694444444444418E-5</v>
      </c>
      <c r="AZ542" s="9">
        <v>1.5625E-4</v>
      </c>
    </row>
    <row r="543" spans="1:52" x14ac:dyDescent="0.2">
      <c r="A543" s="38" t="s">
        <v>8</v>
      </c>
      <c r="B543" s="7">
        <v>2015</v>
      </c>
      <c r="C543" s="3" t="s">
        <v>56</v>
      </c>
      <c r="D543" t="s">
        <v>112</v>
      </c>
      <c r="E543" t="s">
        <v>1052</v>
      </c>
      <c r="F543">
        <v>10</v>
      </c>
      <c r="G543">
        <v>5</v>
      </c>
      <c r="H543">
        <v>5</v>
      </c>
      <c r="I543">
        <v>5</v>
      </c>
      <c r="J543">
        <v>5</v>
      </c>
      <c r="K543">
        <v>5</v>
      </c>
      <c r="L543">
        <v>5</v>
      </c>
      <c r="M543">
        <v>5</v>
      </c>
      <c r="N543">
        <v>16</v>
      </c>
      <c r="O543">
        <v>29</v>
      </c>
      <c r="P543">
        <v>90</v>
      </c>
      <c r="Q543">
        <v>50</v>
      </c>
      <c r="R543">
        <v>336874</v>
      </c>
      <c r="S543">
        <v>703836</v>
      </c>
      <c r="T543">
        <v>718019</v>
      </c>
      <c r="U543">
        <v>782545</v>
      </c>
      <c r="V543">
        <v>716788</v>
      </c>
      <c r="W543">
        <v>719011</v>
      </c>
      <c r="X543">
        <v>656993</v>
      </c>
      <c r="Y543">
        <v>383044</v>
      </c>
      <c r="Z543">
        <v>184310</v>
      </c>
      <c r="AA543">
        <v>77486</v>
      </c>
      <c r="AB543">
        <v>5278906</v>
      </c>
      <c r="AC543">
        <v>644840</v>
      </c>
      <c r="AD543" s="9">
        <v>2.968468923098844E-5</v>
      </c>
      <c r="AE543" s="9">
        <v>7.1039276195022704E-6</v>
      </c>
      <c r="AF543" s="9">
        <v>6.9636040271914811E-6</v>
      </c>
      <c r="AG543" s="9">
        <v>6.3894089157812011E-6</v>
      </c>
      <c r="AH543" s="9">
        <v>6.975563206973331E-6</v>
      </c>
      <c r="AI543" s="9">
        <v>6.9539965313465306E-6</v>
      </c>
      <c r="AJ543" s="9">
        <v>7.6104311613670159E-6</v>
      </c>
      <c r="AK543" s="9">
        <v>1.3053330687858314E-5</v>
      </c>
      <c r="AL543" s="9">
        <v>8.681026531387336E-5</v>
      </c>
      <c r="AM543" s="9">
        <v>3.7426115685414141E-4</v>
      </c>
      <c r="AN543" s="9">
        <v>1.7048987043906444E-5</v>
      </c>
      <c r="AO543" s="9">
        <v>7.7538614229886478E-5</v>
      </c>
      <c r="AP543" s="8">
        <v>6.8249999999999995E-3</v>
      </c>
      <c r="AQ543" s="8" t="s">
        <v>5612</v>
      </c>
      <c r="AR543" s="37">
        <v>0.48100000000000004</v>
      </c>
      <c r="AS543" s="37">
        <v>0.70499999999999996</v>
      </c>
      <c r="AT543" s="37">
        <v>0.71</v>
      </c>
      <c r="AU543" s="9">
        <v>7.9400000000000011E-4</v>
      </c>
      <c r="AV543" s="9">
        <v>1.1167999999999999E-2</v>
      </c>
      <c r="AW543" s="9">
        <v>3.5919999999999997E-3</v>
      </c>
      <c r="AX543" s="9">
        <v>2.8999999999999997E-5</v>
      </c>
      <c r="AY543" s="9">
        <v>3.8305555555555559E-5</v>
      </c>
      <c r="AZ543" s="9">
        <v>6.0000000000000008E-5</v>
      </c>
    </row>
    <row r="544" spans="1:52" x14ac:dyDescent="0.2">
      <c r="A544" s="38" t="s">
        <v>8</v>
      </c>
      <c r="B544" s="7">
        <v>2015</v>
      </c>
      <c r="C544" s="3" t="s">
        <v>57</v>
      </c>
      <c r="D544" t="s">
        <v>112</v>
      </c>
      <c r="E544" t="s">
        <v>1053</v>
      </c>
      <c r="F544">
        <v>10</v>
      </c>
      <c r="G544">
        <v>5</v>
      </c>
      <c r="H544">
        <v>5</v>
      </c>
      <c r="I544">
        <v>5</v>
      </c>
      <c r="J544">
        <v>5</v>
      </c>
      <c r="K544">
        <v>5</v>
      </c>
      <c r="L544">
        <v>5</v>
      </c>
      <c r="M544">
        <v>5</v>
      </c>
      <c r="N544">
        <v>16</v>
      </c>
      <c r="O544">
        <v>25</v>
      </c>
      <c r="P544">
        <v>86</v>
      </c>
      <c r="Q544">
        <v>46</v>
      </c>
      <c r="R544">
        <v>336874</v>
      </c>
      <c r="S544">
        <v>703836</v>
      </c>
      <c r="T544">
        <v>718019</v>
      </c>
      <c r="U544">
        <v>782545</v>
      </c>
      <c r="V544">
        <v>716788</v>
      </c>
      <c r="W544">
        <v>719011</v>
      </c>
      <c r="X544">
        <v>656993</v>
      </c>
      <c r="Y544">
        <v>383044</v>
      </c>
      <c r="Z544">
        <v>184310</v>
      </c>
      <c r="AA544">
        <v>77486</v>
      </c>
      <c r="AB544">
        <v>5278906</v>
      </c>
      <c r="AC544">
        <v>644840</v>
      </c>
      <c r="AD544" s="9">
        <v>2.968468923098844E-5</v>
      </c>
      <c r="AE544" s="9">
        <v>7.1039276195022704E-6</v>
      </c>
      <c r="AF544" s="9">
        <v>6.9636040271914811E-6</v>
      </c>
      <c r="AG544" s="9">
        <v>6.3894089157812011E-6</v>
      </c>
      <c r="AH544" s="9">
        <v>6.975563206973331E-6</v>
      </c>
      <c r="AI544" s="9">
        <v>6.9539965313465306E-6</v>
      </c>
      <c r="AJ544" s="9">
        <v>7.6104311613670159E-6</v>
      </c>
      <c r="AK544" s="9">
        <v>1.3053330687858314E-5</v>
      </c>
      <c r="AL544" s="9">
        <v>8.681026531387336E-5</v>
      </c>
      <c r="AM544" s="9">
        <v>3.2263892832253569E-4</v>
      </c>
      <c r="AN544" s="9">
        <v>1.6291254286399494E-5</v>
      </c>
      <c r="AO544" s="9">
        <v>7.133552509149556E-5</v>
      </c>
      <c r="AP544" s="8">
        <v>3.9500000000000004E-3</v>
      </c>
      <c r="AQ544" s="8" t="s">
        <v>5612</v>
      </c>
      <c r="AR544" s="37">
        <v>0.48700000000000004</v>
      </c>
      <c r="AS544" s="37">
        <v>0.71900000000000008</v>
      </c>
      <c r="AT544" s="37">
        <v>0.71</v>
      </c>
      <c r="AU544" s="9">
        <v>9.3400000000000004E-4</v>
      </c>
      <c r="AV544" s="9">
        <v>1.1514999999999999E-2</v>
      </c>
      <c r="AW544" s="9">
        <v>3.7650000000000001E-3</v>
      </c>
      <c r="AX544" s="9">
        <v>2.8200000000000001E-5</v>
      </c>
      <c r="AY544" s="9">
        <v>2.175555555555556E-5</v>
      </c>
      <c r="AZ544" s="9">
        <v>3.4800000000000006E-5</v>
      </c>
    </row>
    <row r="545" spans="1:52" x14ac:dyDescent="0.2">
      <c r="A545" s="38" t="s">
        <v>8</v>
      </c>
      <c r="B545" s="7">
        <v>2015</v>
      </c>
      <c r="C545" s="3" t="s">
        <v>58</v>
      </c>
      <c r="D545" t="s">
        <v>112</v>
      </c>
      <c r="E545" t="s">
        <v>1054</v>
      </c>
      <c r="F545">
        <v>10</v>
      </c>
      <c r="G545">
        <v>5</v>
      </c>
      <c r="H545">
        <v>5</v>
      </c>
      <c r="I545">
        <v>5</v>
      </c>
      <c r="J545">
        <v>5</v>
      </c>
      <c r="K545">
        <v>5</v>
      </c>
      <c r="L545">
        <v>5</v>
      </c>
      <c r="M545">
        <v>5</v>
      </c>
      <c r="N545">
        <v>16</v>
      </c>
      <c r="O545">
        <v>35</v>
      </c>
      <c r="P545">
        <v>96</v>
      </c>
      <c r="Q545">
        <v>56</v>
      </c>
      <c r="R545">
        <v>336874</v>
      </c>
      <c r="S545">
        <v>703836</v>
      </c>
      <c r="T545">
        <v>718019</v>
      </c>
      <c r="U545">
        <v>782545</v>
      </c>
      <c r="V545">
        <v>716788</v>
      </c>
      <c r="W545">
        <v>719011</v>
      </c>
      <c r="X545">
        <v>656993</v>
      </c>
      <c r="Y545">
        <v>383044</v>
      </c>
      <c r="Z545">
        <v>184310</v>
      </c>
      <c r="AA545">
        <v>77486</v>
      </c>
      <c r="AB545">
        <v>5278906</v>
      </c>
      <c r="AC545">
        <v>644840</v>
      </c>
      <c r="AD545" s="9">
        <v>2.968468923098844E-5</v>
      </c>
      <c r="AE545" s="9">
        <v>7.1039276195022704E-6</v>
      </c>
      <c r="AF545" s="9">
        <v>6.9636040271914811E-6</v>
      </c>
      <c r="AG545" s="9">
        <v>6.3894089157812011E-6</v>
      </c>
      <c r="AH545" s="9">
        <v>6.975563206973331E-6</v>
      </c>
      <c r="AI545" s="9">
        <v>6.9539965313465306E-6</v>
      </c>
      <c r="AJ545" s="9">
        <v>7.6104311613670159E-6</v>
      </c>
      <c r="AK545" s="9">
        <v>1.3053330687858314E-5</v>
      </c>
      <c r="AL545" s="9">
        <v>8.681026531387336E-5</v>
      </c>
      <c r="AM545" s="9">
        <v>4.5169449965154994E-4</v>
      </c>
      <c r="AN545" s="9">
        <v>1.8185586180166875E-5</v>
      </c>
      <c r="AO545" s="9">
        <v>8.6843247937472862E-5</v>
      </c>
      <c r="AP545" s="8">
        <v>2.3600000000000001E-3</v>
      </c>
      <c r="AQ545" s="8" t="s">
        <v>5612</v>
      </c>
      <c r="AR545" s="37">
        <v>0.48899999999999999</v>
      </c>
      <c r="AS545" s="37">
        <v>0.72400000000000009</v>
      </c>
      <c r="AT545" s="37">
        <v>0.72400000000000009</v>
      </c>
      <c r="AU545" s="9">
        <v>9.8099999999999988E-4</v>
      </c>
      <c r="AV545" s="9">
        <v>1.1595999999999999E-2</v>
      </c>
      <c r="AW545" s="9">
        <v>3.8110000000000002E-3</v>
      </c>
      <c r="AX545" s="9">
        <v>1.1750000000000001E-5</v>
      </c>
      <c r="AY545" s="9">
        <v>6.4999999999999988E-6</v>
      </c>
      <c r="AZ545" s="9">
        <v>1.1750000000000001E-5</v>
      </c>
    </row>
    <row r="546" spans="1:52" x14ac:dyDescent="0.2">
      <c r="A546" s="38" t="s">
        <v>8</v>
      </c>
      <c r="B546" s="7">
        <v>2015</v>
      </c>
      <c r="C546" s="3" t="s">
        <v>59</v>
      </c>
      <c r="D546" t="s">
        <v>112</v>
      </c>
      <c r="E546" t="s">
        <v>1055</v>
      </c>
      <c r="F546">
        <v>10</v>
      </c>
      <c r="G546">
        <v>5</v>
      </c>
      <c r="H546">
        <v>5</v>
      </c>
      <c r="I546">
        <v>5</v>
      </c>
      <c r="J546">
        <v>5</v>
      </c>
      <c r="K546">
        <v>5</v>
      </c>
      <c r="L546">
        <v>5</v>
      </c>
      <c r="M546">
        <v>10</v>
      </c>
      <c r="N546">
        <v>13</v>
      </c>
      <c r="O546">
        <v>24</v>
      </c>
      <c r="P546">
        <v>87</v>
      </c>
      <c r="Q546">
        <v>47</v>
      </c>
      <c r="R546">
        <v>336874</v>
      </c>
      <c r="S546">
        <v>703836</v>
      </c>
      <c r="T546">
        <v>718019</v>
      </c>
      <c r="U546">
        <v>782545</v>
      </c>
      <c r="V546">
        <v>716788</v>
      </c>
      <c r="W546">
        <v>719011</v>
      </c>
      <c r="X546">
        <v>656993</v>
      </c>
      <c r="Y546">
        <v>383044</v>
      </c>
      <c r="Z546">
        <v>184310</v>
      </c>
      <c r="AA546">
        <v>77486</v>
      </c>
      <c r="AB546">
        <v>5278906</v>
      </c>
      <c r="AC546">
        <v>644840</v>
      </c>
      <c r="AD546" s="9">
        <v>2.968468923098844E-5</v>
      </c>
      <c r="AE546" s="9">
        <v>7.1039276195022704E-6</v>
      </c>
      <c r="AF546" s="9">
        <v>6.9636040271914811E-6</v>
      </c>
      <c r="AG546" s="9">
        <v>6.3894089157812011E-6</v>
      </c>
      <c r="AH546" s="9">
        <v>6.975563206973331E-6</v>
      </c>
      <c r="AI546" s="9">
        <v>6.9539965313465306E-6</v>
      </c>
      <c r="AJ546" s="9">
        <v>7.6104311613670159E-6</v>
      </c>
      <c r="AK546" s="9">
        <v>2.6106661375716628E-5</v>
      </c>
      <c r="AL546" s="9">
        <v>7.0533340567522111E-5</v>
      </c>
      <c r="AM546" s="9">
        <v>3.0973337118963423E-4</v>
      </c>
      <c r="AN546" s="9">
        <v>1.6480687475776232E-5</v>
      </c>
      <c r="AO546" s="9">
        <v>7.2886297376093293E-5</v>
      </c>
      <c r="AP546" s="8">
        <v>1.2999999999999999E-3</v>
      </c>
      <c r="AQ546" s="8" t="s">
        <v>5612</v>
      </c>
      <c r="AR546" s="37">
        <v>0.49</v>
      </c>
      <c r="AS546" s="37">
        <v>0.73</v>
      </c>
      <c r="AT546" s="37">
        <v>0.72400000000000009</v>
      </c>
      <c r="AU546" s="9" t="s">
        <v>5612</v>
      </c>
      <c r="AV546" s="9" t="s">
        <v>5612</v>
      </c>
      <c r="AW546" s="9" t="s">
        <v>5612</v>
      </c>
      <c r="AX546" s="9" t="s">
        <v>5612</v>
      </c>
      <c r="AY546" s="9" t="s">
        <v>5612</v>
      </c>
      <c r="AZ546" s="9" t="s">
        <v>5612</v>
      </c>
    </row>
    <row r="547" spans="1:52" x14ac:dyDescent="0.2">
      <c r="A547" s="38" t="s">
        <v>8</v>
      </c>
      <c r="B547" s="7">
        <v>2015</v>
      </c>
      <c r="C547" s="3" t="s">
        <v>60</v>
      </c>
      <c r="D547" t="s">
        <v>112</v>
      </c>
      <c r="E547" t="s">
        <v>1056</v>
      </c>
      <c r="F547">
        <v>10</v>
      </c>
      <c r="G547">
        <v>5</v>
      </c>
      <c r="H547">
        <v>5</v>
      </c>
      <c r="I547">
        <v>5</v>
      </c>
      <c r="J547">
        <v>5</v>
      </c>
      <c r="K547">
        <v>5</v>
      </c>
      <c r="L547">
        <v>5</v>
      </c>
      <c r="M547">
        <v>5</v>
      </c>
      <c r="N547">
        <v>11</v>
      </c>
      <c r="O547">
        <v>17</v>
      </c>
      <c r="P547">
        <v>73</v>
      </c>
      <c r="Q547">
        <v>33</v>
      </c>
      <c r="R547">
        <v>336874</v>
      </c>
      <c r="S547">
        <v>703836</v>
      </c>
      <c r="T547">
        <v>718019</v>
      </c>
      <c r="U547">
        <v>782545</v>
      </c>
      <c r="V547">
        <v>716788</v>
      </c>
      <c r="W547">
        <v>719011</v>
      </c>
      <c r="X547">
        <v>656993</v>
      </c>
      <c r="Y547">
        <v>383044</v>
      </c>
      <c r="Z547">
        <v>184310</v>
      </c>
      <c r="AA547">
        <v>77486</v>
      </c>
      <c r="AB547">
        <v>5278906</v>
      </c>
      <c r="AC547">
        <v>644840</v>
      </c>
      <c r="AD547" s="9">
        <v>2.968468923098844E-5</v>
      </c>
      <c r="AE547" s="9">
        <v>7.1039276195022704E-6</v>
      </c>
      <c r="AF547" s="9">
        <v>6.9636040271914811E-6</v>
      </c>
      <c r="AG547" s="9">
        <v>6.3894089157812011E-6</v>
      </c>
      <c r="AH547" s="9">
        <v>6.975563206973331E-6</v>
      </c>
      <c r="AI547" s="9">
        <v>6.9539965313465306E-6</v>
      </c>
      <c r="AJ547" s="9">
        <v>7.6104311613670159E-6</v>
      </c>
      <c r="AK547" s="9">
        <v>1.3053330687858314E-5</v>
      </c>
      <c r="AL547" s="9">
        <v>5.9682057403287936E-5</v>
      </c>
      <c r="AM547" s="9">
        <v>2.1939447125932427E-4</v>
      </c>
      <c r="AN547" s="9">
        <v>1.3828622824501895E-5</v>
      </c>
      <c r="AO547" s="9">
        <v>5.1175485391725081E-5</v>
      </c>
      <c r="AP547" s="8">
        <v>8.7500000000000013E-4</v>
      </c>
      <c r="AQ547" s="8" t="s">
        <v>5612</v>
      </c>
      <c r="AR547" s="37" t="s">
        <v>5612</v>
      </c>
      <c r="AS547" s="37" t="s">
        <v>5612</v>
      </c>
      <c r="AT547" s="37" t="s">
        <v>5612</v>
      </c>
      <c r="AU547" s="9" t="s">
        <v>5612</v>
      </c>
      <c r="AV547" s="9" t="s">
        <v>5612</v>
      </c>
      <c r="AW547" s="9" t="s">
        <v>5612</v>
      </c>
      <c r="AX547" s="9" t="s">
        <v>5612</v>
      </c>
      <c r="AY547" s="9" t="s">
        <v>5612</v>
      </c>
      <c r="AZ547" s="9" t="s">
        <v>5612</v>
      </c>
    </row>
    <row r="548" spans="1:52" x14ac:dyDescent="0.2">
      <c r="A548" s="38" t="s">
        <v>8</v>
      </c>
      <c r="B548" s="7">
        <v>2015</v>
      </c>
      <c r="C548" s="3" t="s">
        <v>61</v>
      </c>
      <c r="D548" t="s">
        <v>112</v>
      </c>
      <c r="E548" t="s">
        <v>1057</v>
      </c>
      <c r="F548">
        <v>10</v>
      </c>
      <c r="G548">
        <v>5</v>
      </c>
      <c r="H548">
        <v>5</v>
      </c>
      <c r="I548">
        <v>5</v>
      </c>
      <c r="J548">
        <v>5</v>
      </c>
      <c r="K548">
        <v>5</v>
      </c>
      <c r="L548">
        <v>5</v>
      </c>
      <c r="M548">
        <v>5</v>
      </c>
      <c r="N548">
        <v>5</v>
      </c>
      <c r="O548">
        <v>5</v>
      </c>
      <c r="P548">
        <v>55</v>
      </c>
      <c r="Q548">
        <v>15</v>
      </c>
      <c r="R548">
        <v>336874</v>
      </c>
      <c r="S548">
        <v>703836</v>
      </c>
      <c r="T548">
        <v>718019</v>
      </c>
      <c r="U548">
        <v>782545</v>
      </c>
      <c r="V548">
        <v>716788</v>
      </c>
      <c r="W548">
        <v>719011</v>
      </c>
      <c r="X548">
        <v>656993</v>
      </c>
      <c r="Y548">
        <v>383044</v>
      </c>
      <c r="Z548">
        <v>184310</v>
      </c>
      <c r="AA548">
        <v>77486</v>
      </c>
      <c r="AB548">
        <v>5278906</v>
      </c>
      <c r="AC548">
        <v>644840</v>
      </c>
      <c r="AD548" s="9">
        <v>2.968468923098844E-5</v>
      </c>
      <c r="AE548" s="9">
        <v>7.1039276195022704E-6</v>
      </c>
      <c r="AF548" s="9">
        <v>6.9636040271914811E-6</v>
      </c>
      <c r="AG548" s="9">
        <v>6.3894089157812011E-6</v>
      </c>
      <c r="AH548" s="9">
        <v>6.975563206973331E-6</v>
      </c>
      <c r="AI548" s="9">
        <v>6.9539965313465306E-6</v>
      </c>
      <c r="AJ548" s="9">
        <v>7.6104311613670159E-6</v>
      </c>
      <c r="AK548" s="9">
        <v>1.3053330687858314E-5</v>
      </c>
      <c r="AL548" s="9">
        <v>2.7128207910585428E-5</v>
      </c>
      <c r="AM548" s="9">
        <v>6.452778566450714E-5</v>
      </c>
      <c r="AN548" s="9">
        <v>1.0418825415720605E-5</v>
      </c>
      <c r="AO548" s="9">
        <v>2.3261584268965945E-5</v>
      </c>
      <c r="AP548" s="8">
        <v>1.1199999999999999E-3</v>
      </c>
      <c r="AQ548" s="8" t="s">
        <v>5612</v>
      </c>
      <c r="AR548" s="37" t="s">
        <v>5612</v>
      </c>
      <c r="AS548" s="37" t="s">
        <v>5612</v>
      </c>
      <c r="AT548" s="37" t="s">
        <v>5612</v>
      </c>
      <c r="AU548" s="9" t="s">
        <v>5612</v>
      </c>
      <c r="AV548" s="9" t="s">
        <v>5612</v>
      </c>
      <c r="AW548" s="9" t="s">
        <v>5612</v>
      </c>
      <c r="AX548" s="9" t="s">
        <v>5612</v>
      </c>
      <c r="AY548" s="9" t="s">
        <v>5612</v>
      </c>
      <c r="AZ548" s="9" t="s">
        <v>5612</v>
      </c>
    </row>
    <row r="549" spans="1:52" x14ac:dyDescent="0.2">
      <c r="A549" s="38" t="s">
        <v>8</v>
      </c>
      <c r="B549" s="7">
        <v>2015</v>
      </c>
      <c r="C549" s="3" t="s">
        <v>62</v>
      </c>
      <c r="D549" t="s">
        <v>112</v>
      </c>
      <c r="E549" t="s">
        <v>1058</v>
      </c>
      <c r="F549">
        <v>10</v>
      </c>
      <c r="G549">
        <v>5</v>
      </c>
      <c r="H549">
        <v>5</v>
      </c>
      <c r="I549">
        <v>5</v>
      </c>
      <c r="J549">
        <v>5</v>
      </c>
      <c r="K549">
        <v>5</v>
      </c>
      <c r="L549">
        <v>5</v>
      </c>
      <c r="M549">
        <v>5</v>
      </c>
      <c r="N549">
        <v>5</v>
      </c>
      <c r="O549">
        <v>19</v>
      </c>
      <c r="P549">
        <v>69</v>
      </c>
      <c r="Q549">
        <v>29</v>
      </c>
      <c r="R549">
        <v>336874</v>
      </c>
      <c r="S549">
        <v>703836</v>
      </c>
      <c r="T549">
        <v>718019</v>
      </c>
      <c r="U549">
        <v>782545</v>
      </c>
      <c r="V549">
        <v>716788</v>
      </c>
      <c r="W549">
        <v>719011</v>
      </c>
      <c r="X549">
        <v>656993</v>
      </c>
      <c r="Y549">
        <v>383044</v>
      </c>
      <c r="Z549">
        <v>184310</v>
      </c>
      <c r="AA549">
        <v>77486</v>
      </c>
      <c r="AB549">
        <v>5278906</v>
      </c>
      <c r="AC549">
        <v>644840</v>
      </c>
      <c r="AD549" s="9">
        <v>2.968468923098844E-5</v>
      </c>
      <c r="AE549" s="9">
        <v>7.1039276195022704E-6</v>
      </c>
      <c r="AF549" s="9">
        <v>6.9636040271914811E-6</v>
      </c>
      <c r="AG549" s="9">
        <v>6.3894089157812011E-6</v>
      </c>
      <c r="AH549" s="9">
        <v>6.975563206973331E-6</v>
      </c>
      <c r="AI549" s="9">
        <v>6.9539965313465306E-6</v>
      </c>
      <c r="AJ549" s="9">
        <v>7.6104311613670159E-6</v>
      </c>
      <c r="AK549" s="9">
        <v>1.3053330687858314E-5</v>
      </c>
      <c r="AL549" s="9">
        <v>2.7128207910585428E-5</v>
      </c>
      <c r="AM549" s="9">
        <v>2.452055855251271E-4</v>
      </c>
      <c r="AN549" s="9">
        <v>1.3070890066994943E-5</v>
      </c>
      <c r="AO549" s="9">
        <v>4.4972396253334164E-5</v>
      </c>
      <c r="AP549" s="8">
        <v>1.4250000000000001E-3</v>
      </c>
      <c r="AQ549" s="8" t="s">
        <v>5612</v>
      </c>
      <c r="AR549" s="37">
        <v>2.3E-2</v>
      </c>
      <c r="AS549" s="37">
        <v>1.2E-2</v>
      </c>
      <c r="AT549" s="37">
        <v>5.4000000000000006E-2</v>
      </c>
      <c r="AU549" s="9" t="s">
        <v>5612</v>
      </c>
      <c r="AV549" s="9" t="s">
        <v>5612</v>
      </c>
      <c r="AW549" s="9" t="s">
        <v>5612</v>
      </c>
      <c r="AX549" s="9" t="s">
        <v>5612</v>
      </c>
      <c r="AY549" s="9" t="s">
        <v>5612</v>
      </c>
      <c r="AZ549" s="9" t="s">
        <v>5612</v>
      </c>
    </row>
    <row r="550" spans="1:52" x14ac:dyDescent="0.2">
      <c r="A550" s="38" t="s">
        <v>8</v>
      </c>
      <c r="B550" s="7">
        <v>2015</v>
      </c>
      <c r="C550" s="3" t="s">
        <v>63</v>
      </c>
      <c r="D550" t="s">
        <v>112</v>
      </c>
      <c r="E550" t="s">
        <v>1059</v>
      </c>
      <c r="F550">
        <v>10</v>
      </c>
      <c r="G550">
        <v>5</v>
      </c>
      <c r="H550">
        <v>5</v>
      </c>
      <c r="I550">
        <v>5</v>
      </c>
      <c r="J550">
        <v>5</v>
      </c>
      <c r="K550">
        <v>5</v>
      </c>
      <c r="L550">
        <v>5</v>
      </c>
      <c r="M550">
        <v>5</v>
      </c>
      <c r="N550">
        <v>5</v>
      </c>
      <c r="O550">
        <v>12</v>
      </c>
      <c r="P550">
        <v>62</v>
      </c>
      <c r="Q550">
        <v>22</v>
      </c>
      <c r="R550">
        <v>336874</v>
      </c>
      <c r="S550">
        <v>703836</v>
      </c>
      <c r="T550">
        <v>718019</v>
      </c>
      <c r="U550">
        <v>782545</v>
      </c>
      <c r="V550">
        <v>716788</v>
      </c>
      <c r="W550">
        <v>719011</v>
      </c>
      <c r="X550">
        <v>656993</v>
      </c>
      <c r="Y550">
        <v>383044</v>
      </c>
      <c r="Z550">
        <v>184310</v>
      </c>
      <c r="AA550">
        <v>77486</v>
      </c>
      <c r="AB550">
        <v>5278906</v>
      </c>
      <c r="AC550">
        <v>644840</v>
      </c>
      <c r="AD550" s="9">
        <v>2.968468923098844E-5</v>
      </c>
      <c r="AE550" s="9">
        <v>7.1039276195022704E-6</v>
      </c>
      <c r="AF550" s="9">
        <v>6.9636040271914811E-6</v>
      </c>
      <c r="AG550" s="9">
        <v>6.3894089157812011E-6</v>
      </c>
      <c r="AH550" s="9">
        <v>6.975563206973331E-6</v>
      </c>
      <c r="AI550" s="9">
        <v>6.9539965313465306E-6</v>
      </c>
      <c r="AJ550" s="9">
        <v>7.6104311613670159E-6</v>
      </c>
      <c r="AK550" s="9">
        <v>1.3053330687858314E-5</v>
      </c>
      <c r="AL550" s="9">
        <v>2.7128207910585428E-5</v>
      </c>
      <c r="AM550" s="9">
        <v>1.5486668559481711E-4</v>
      </c>
      <c r="AN550" s="9">
        <v>1.1744857741357773E-5</v>
      </c>
      <c r="AO550" s="9">
        <v>3.4116990261150054E-5</v>
      </c>
      <c r="AP550" s="8">
        <v>1.4599999999999999E-3</v>
      </c>
      <c r="AQ550" s="8" t="s">
        <v>5612</v>
      </c>
      <c r="AR550" s="37">
        <v>0.09</v>
      </c>
      <c r="AS550" s="37">
        <v>0.13</v>
      </c>
      <c r="AT550" s="37">
        <v>0.19600000000000001</v>
      </c>
      <c r="AU550" s="9" t="s">
        <v>5612</v>
      </c>
      <c r="AV550" s="9" t="s">
        <v>5612</v>
      </c>
      <c r="AW550" s="9" t="s">
        <v>5612</v>
      </c>
      <c r="AX550" s="9" t="s">
        <v>5612</v>
      </c>
      <c r="AY550" s="9" t="s">
        <v>5612</v>
      </c>
      <c r="AZ550" s="9" t="s">
        <v>5612</v>
      </c>
    </row>
    <row r="551" spans="1:52" x14ac:dyDescent="0.2">
      <c r="A551" s="38" t="s">
        <v>8</v>
      </c>
      <c r="B551" s="7">
        <v>2015</v>
      </c>
      <c r="C551" s="3" t="s">
        <v>64</v>
      </c>
      <c r="D551" t="s">
        <v>112</v>
      </c>
      <c r="E551" t="s">
        <v>1060</v>
      </c>
      <c r="F551">
        <v>10</v>
      </c>
      <c r="G551">
        <v>5</v>
      </c>
      <c r="H551">
        <v>5</v>
      </c>
      <c r="I551">
        <v>5</v>
      </c>
      <c r="J551">
        <v>5</v>
      </c>
      <c r="K551">
        <v>5</v>
      </c>
      <c r="L551">
        <v>5</v>
      </c>
      <c r="M551">
        <v>5</v>
      </c>
      <c r="N551">
        <v>5</v>
      </c>
      <c r="O551">
        <v>18</v>
      </c>
      <c r="P551">
        <v>68</v>
      </c>
      <c r="Q551">
        <v>28</v>
      </c>
      <c r="R551">
        <v>336874</v>
      </c>
      <c r="S551">
        <v>703836</v>
      </c>
      <c r="T551">
        <v>718019</v>
      </c>
      <c r="U551">
        <v>782545</v>
      </c>
      <c r="V551">
        <v>716788</v>
      </c>
      <c r="W551">
        <v>719011</v>
      </c>
      <c r="X551">
        <v>656993</v>
      </c>
      <c r="Y551">
        <v>383044</v>
      </c>
      <c r="Z551">
        <v>184310</v>
      </c>
      <c r="AA551">
        <v>77486</v>
      </c>
      <c r="AB551">
        <v>5278906</v>
      </c>
      <c r="AC551">
        <v>644840</v>
      </c>
      <c r="AD551" s="9">
        <v>2.968468923098844E-5</v>
      </c>
      <c r="AE551" s="9">
        <v>7.1039276195022704E-6</v>
      </c>
      <c r="AF551" s="9">
        <v>6.9636040271914811E-6</v>
      </c>
      <c r="AG551" s="9">
        <v>6.3894089157812011E-6</v>
      </c>
      <c r="AH551" s="9">
        <v>6.975563206973331E-6</v>
      </c>
      <c r="AI551" s="9">
        <v>6.9539965313465306E-6</v>
      </c>
      <c r="AJ551" s="9">
        <v>7.6104311613670159E-6</v>
      </c>
      <c r="AK551" s="9">
        <v>1.3053330687858314E-5</v>
      </c>
      <c r="AL551" s="9">
        <v>2.7128207910585428E-5</v>
      </c>
      <c r="AM551" s="9">
        <v>2.323000283922257E-4</v>
      </c>
      <c r="AN551" s="9">
        <v>1.2881456877618204E-5</v>
      </c>
      <c r="AO551" s="9">
        <v>4.3421623968736431E-5</v>
      </c>
      <c r="AP551" s="8">
        <v>1.9250000000000001E-3</v>
      </c>
      <c r="AQ551" s="8" t="s">
        <v>5612</v>
      </c>
      <c r="AR551" s="37">
        <v>0.30399999999999999</v>
      </c>
      <c r="AS551" s="37">
        <v>0.45500000000000002</v>
      </c>
      <c r="AT551" s="37">
        <v>0.47899999999999998</v>
      </c>
      <c r="AU551" s="9">
        <v>6.0000000000000002E-6</v>
      </c>
      <c r="AV551" s="9">
        <v>1.2E-5</v>
      </c>
      <c r="AW551" s="9">
        <v>9.0000000000000002E-6</v>
      </c>
      <c r="AX551" s="9">
        <v>1.5E-6</v>
      </c>
      <c r="AY551" s="9">
        <v>8.8888888888888887E-7</v>
      </c>
      <c r="AZ551" s="9">
        <v>2.2500000000000001E-6</v>
      </c>
    </row>
    <row r="552" spans="1:52" x14ac:dyDescent="0.2">
      <c r="A552" s="38" t="s">
        <v>8</v>
      </c>
      <c r="B552" s="7">
        <v>2015</v>
      </c>
      <c r="C552" s="3" t="s">
        <v>65</v>
      </c>
      <c r="D552" t="s">
        <v>112</v>
      </c>
      <c r="E552" t="s">
        <v>1061</v>
      </c>
      <c r="F552">
        <v>10</v>
      </c>
      <c r="G552">
        <v>5</v>
      </c>
      <c r="H552">
        <v>5</v>
      </c>
      <c r="I552">
        <v>5</v>
      </c>
      <c r="J552">
        <v>5</v>
      </c>
      <c r="K552">
        <v>5</v>
      </c>
      <c r="L552">
        <v>5</v>
      </c>
      <c r="M552">
        <v>5</v>
      </c>
      <c r="N552">
        <v>5</v>
      </c>
      <c r="O552">
        <v>15</v>
      </c>
      <c r="P552">
        <v>65</v>
      </c>
      <c r="Q552">
        <v>25</v>
      </c>
      <c r="R552">
        <v>336874</v>
      </c>
      <c r="S552">
        <v>703836</v>
      </c>
      <c r="T552">
        <v>718019</v>
      </c>
      <c r="U552">
        <v>782545</v>
      </c>
      <c r="V552">
        <v>716788</v>
      </c>
      <c r="W552">
        <v>719011</v>
      </c>
      <c r="X552">
        <v>656993</v>
      </c>
      <c r="Y552">
        <v>383044</v>
      </c>
      <c r="Z552">
        <v>184310</v>
      </c>
      <c r="AA552">
        <v>77486</v>
      </c>
      <c r="AB552">
        <v>5278906</v>
      </c>
      <c r="AC552">
        <v>644840</v>
      </c>
      <c r="AD552" s="9">
        <v>2.968468923098844E-5</v>
      </c>
      <c r="AE552" s="9">
        <v>7.1039276195022704E-6</v>
      </c>
      <c r="AF552" s="9">
        <v>6.9636040271914811E-6</v>
      </c>
      <c r="AG552" s="9">
        <v>6.3894089157812011E-6</v>
      </c>
      <c r="AH552" s="9">
        <v>6.975563206973331E-6</v>
      </c>
      <c r="AI552" s="9">
        <v>6.9539965313465306E-6</v>
      </c>
      <c r="AJ552" s="9">
        <v>7.6104311613670159E-6</v>
      </c>
      <c r="AK552" s="9">
        <v>1.3053330687858314E-5</v>
      </c>
      <c r="AL552" s="9">
        <v>2.7128207910585428E-5</v>
      </c>
      <c r="AM552" s="9">
        <v>1.9358335699352141E-4</v>
      </c>
      <c r="AN552" s="9">
        <v>1.2313157309487989E-5</v>
      </c>
      <c r="AO552" s="9">
        <v>3.8769307114943239E-5</v>
      </c>
      <c r="AP552" s="8">
        <v>1.5999999999999996E-3</v>
      </c>
      <c r="AQ552" s="8">
        <v>0.97299999999999998</v>
      </c>
      <c r="AR552" s="37">
        <v>0.39900000000000002</v>
      </c>
      <c r="AS552" s="37">
        <v>0.55900000000000005</v>
      </c>
      <c r="AT552" s="37">
        <v>0.57600000000000007</v>
      </c>
      <c r="AU552" s="9">
        <v>1.7E-5</v>
      </c>
      <c r="AV552" s="9">
        <v>2.2999999999999997E-5</v>
      </c>
      <c r="AW552" s="9">
        <v>1.5999999999999999E-5</v>
      </c>
      <c r="AX552" s="9">
        <v>3.0000000000000001E-6</v>
      </c>
      <c r="AY552" s="9">
        <v>1.111111111111111E-6</v>
      </c>
      <c r="AZ552" s="9">
        <v>1.5E-6</v>
      </c>
    </row>
    <row r="553" spans="1:52" x14ac:dyDescent="0.2">
      <c r="A553" s="38" t="s">
        <v>8</v>
      </c>
      <c r="B553" s="7">
        <v>2015</v>
      </c>
      <c r="C553" s="3" t="s">
        <v>66</v>
      </c>
      <c r="D553" t="s">
        <v>112</v>
      </c>
      <c r="E553" t="s">
        <v>1062</v>
      </c>
      <c r="F553">
        <v>10</v>
      </c>
      <c r="G553">
        <v>5</v>
      </c>
      <c r="H553">
        <v>5</v>
      </c>
      <c r="I553">
        <v>5</v>
      </c>
      <c r="J553">
        <v>5</v>
      </c>
      <c r="K553">
        <v>5</v>
      </c>
      <c r="L553">
        <v>5</v>
      </c>
      <c r="M553">
        <v>5</v>
      </c>
      <c r="N553">
        <v>5</v>
      </c>
      <c r="O553">
        <v>29</v>
      </c>
      <c r="P553">
        <v>79</v>
      </c>
      <c r="Q553">
        <v>39</v>
      </c>
      <c r="R553">
        <v>336874</v>
      </c>
      <c r="S553">
        <v>703836</v>
      </c>
      <c r="T553">
        <v>718019</v>
      </c>
      <c r="U553">
        <v>782545</v>
      </c>
      <c r="V553">
        <v>716788</v>
      </c>
      <c r="W553">
        <v>719011</v>
      </c>
      <c r="X553">
        <v>656993</v>
      </c>
      <c r="Y553">
        <v>383044</v>
      </c>
      <c r="Z553">
        <v>184310</v>
      </c>
      <c r="AA553">
        <v>77486</v>
      </c>
      <c r="AB553">
        <v>5278906</v>
      </c>
      <c r="AC553">
        <v>644840</v>
      </c>
      <c r="AD553" s="9">
        <v>2.968468923098844E-5</v>
      </c>
      <c r="AE553" s="9">
        <v>7.1039276195022704E-6</v>
      </c>
      <c r="AF553" s="9">
        <v>6.9636040271914811E-6</v>
      </c>
      <c r="AG553" s="9">
        <v>6.3894089157812011E-6</v>
      </c>
      <c r="AH553" s="9">
        <v>6.975563206973331E-6</v>
      </c>
      <c r="AI553" s="9">
        <v>6.9539965313465306E-6</v>
      </c>
      <c r="AJ553" s="9">
        <v>7.6104311613670159E-6</v>
      </c>
      <c r="AK553" s="9">
        <v>1.3053330687858314E-5</v>
      </c>
      <c r="AL553" s="9">
        <v>2.7128207910585428E-5</v>
      </c>
      <c r="AM553" s="9">
        <v>3.7426115685414141E-4</v>
      </c>
      <c r="AN553" s="9">
        <v>1.4965221960762324E-5</v>
      </c>
      <c r="AO553" s="9">
        <v>6.0480119099311458E-5</v>
      </c>
      <c r="AP553" s="8">
        <v>2.5000000000000001E-3</v>
      </c>
      <c r="AQ553" s="8" t="s">
        <v>5612</v>
      </c>
      <c r="AR553" s="37">
        <v>0.42799999999999999</v>
      </c>
      <c r="AS553" s="37">
        <v>0.59200000000000008</v>
      </c>
      <c r="AT553" s="37">
        <v>0.61599999999999999</v>
      </c>
      <c r="AU553" s="9">
        <v>2.9E-5</v>
      </c>
      <c r="AV553" s="9">
        <v>9.3000000000000011E-5</v>
      </c>
      <c r="AW553" s="9">
        <v>6.3E-5</v>
      </c>
      <c r="AX553" s="9">
        <v>2.3999999999999999E-6</v>
      </c>
      <c r="AY553" s="9">
        <v>5.1555555555555571E-6</v>
      </c>
      <c r="AZ553" s="9">
        <v>9.3999999999999998E-6</v>
      </c>
    </row>
    <row r="554" spans="1:52" x14ac:dyDescent="0.2">
      <c r="A554" s="38" t="s">
        <v>8</v>
      </c>
      <c r="B554" s="7">
        <v>2016</v>
      </c>
      <c r="C554" s="3" t="s">
        <v>55</v>
      </c>
      <c r="D554" t="s">
        <v>113</v>
      </c>
      <c r="E554" t="s">
        <v>1063</v>
      </c>
      <c r="F554">
        <v>10</v>
      </c>
      <c r="G554">
        <v>5</v>
      </c>
      <c r="H554">
        <v>5</v>
      </c>
      <c r="I554">
        <v>5</v>
      </c>
      <c r="J554">
        <v>5</v>
      </c>
      <c r="K554">
        <v>5</v>
      </c>
      <c r="L554">
        <v>12</v>
      </c>
      <c r="M554">
        <v>5</v>
      </c>
      <c r="N554">
        <v>12</v>
      </c>
      <c r="O554">
        <v>33</v>
      </c>
      <c r="P554">
        <v>97</v>
      </c>
      <c r="Q554">
        <v>50</v>
      </c>
      <c r="R554">
        <v>335492</v>
      </c>
      <c r="S554">
        <v>707169</v>
      </c>
      <c r="T554">
        <v>726284</v>
      </c>
      <c r="U554">
        <v>798010</v>
      </c>
      <c r="V554">
        <v>724366</v>
      </c>
      <c r="W554">
        <v>718538</v>
      </c>
      <c r="X554">
        <v>671396</v>
      </c>
      <c r="Y554">
        <v>409242</v>
      </c>
      <c r="Z554">
        <v>190638</v>
      </c>
      <c r="AA554">
        <v>78160</v>
      </c>
      <c r="AB554">
        <v>5359295</v>
      </c>
      <c r="AC554">
        <v>678040</v>
      </c>
      <c r="AD554" s="9">
        <v>2.9806970061879269E-5</v>
      </c>
      <c r="AE554" s="9">
        <v>7.0704456784728968E-6</v>
      </c>
      <c r="AF554" s="9">
        <v>6.8843592864499291E-6</v>
      </c>
      <c r="AG554" s="9">
        <v>6.2655856442901721E-6</v>
      </c>
      <c r="AH554" s="9">
        <v>6.9025879182623153E-6</v>
      </c>
      <c r="AI554" s="9">
        <v>6.9585742159774429E-6</v>
      </c>
      <c r="AJ554" s="9">
        <v>1.7873207466234533E-5</v>
      </c>
      <c r="AK554" s="9">
        <v>1.2217709814730649E-5</v>
      </c>
      <c r="AL554" s="9">
        <v>6.2946526925376897E-5</v>
      </c>
      <c r="AM554" s="9">
        <v>4.2221084953940634E-4</v>
      </c>
      <c r="AN554" s="9">
        <v>1.8099395536166605E-5</v>
      </c>
      <c r="AO554" s="9">
        <v>7.374196212612825E-5</v>
      </c>
      <c r="AP554" s="8">
        <v>3.5000000000000001E-3</v>
      </c>
      <c r="AQ554" s="8" t="s">
        <v>5612</v>
      </c>
      <c r="AR554" s="37">
        <v>0.45100000000000001</v>
      </c>
      <c r="AS554" s="37">
        <v>0.63</v>
      </c>
      <c r="AT554" s="37">
        <v>0.64400000000000002</v>
      </c>
      <c r="AU554" s="9">
        <v>4.0999999999999994E-5</v>
      </c>
      <c r="AV554" s="9">
        <v>2.0800000000000001E-4</v>
      </c>
      <c r="AW554" s="9">
        <v>1.25E-4</v>
      </c>
      <c r="AX554" s="9">
        <v>3.0000000000000001E-6</v>
      </c>
      <c r="AY554" s="9">
        <v>9.7499999999999998E-6</v>
      </c>
      <c r="AZ554" s="9">
        <v>1.5749999999999997E-5</v>
      </c>
    </row>
    <row r="555" spans="1:52" x14ac:dyDescent="0.2">
      <c r="A555" s="38" t="s">
        <v>8</v>
      </c>
      <c r="B555" s="7">
        <v>2016</v>
      </c>
      <c r="C555" s="3" t="s">
        <v>56</v>
      </c>
      <c r="D555" t="s">
        <v>113</v>
      </c>
      <c r="E555" t="s">
        <v>1064</v>
      </c>
      <c r="F555">
        <v>10</v>
      </c>
      <c r="G555">
        <v>5</v>
      </c>
      <c r="H555">
        <v>5</v>
      </c>
      <c r="I555">
        <v>5</v>
      </c>
      <c r="J555">
        <v>5</v>
      </c>
      <c r="K555">
        <v>5</v>
      </c>
      <c r="L555">
        <v>5</v>
      </c>
      <c r="M555">
        <v>5</v>
      </c>
      <c r="N555">
        <v>18</v>
      </c>
      <c r="O555">
        <v>25</v>
      </c>
      <c r="P555">
        <v>88</v>
      </c>
      <c r="Q555">
        <v>48</v>
      </c>
      <c r="R555">
        <v>335492</v>
      </c>
      <c r="S555">
        <v>707169</v>
      </c>
      <c r="T555">
        <v>726284</v>
      </c>
      <c r="U555">
        <v>798010</v>
      </c>
      <c r="V555">
        <v>724366</v>
      </c>
      <c r="W555">
        <v>718538</v>
      </c>
      <c r="X555">
        <v>671396</v>
      </c>
      <c r="Y555">
        <v>409242</v>
      </c>
      <c r="Z555">
        <v>190638</v>
      </c>
      <c r="AA555">
        <v>78160</v>
      </c>
      <c r="AB555">
        <v>5359295</v>
      </c>
      <c r="AC555">
        <v>678040</v>
      </c>
      <c r="AD555" s="9">
        <v>2.9806970061879269E-5</v>
      </c>
      <c r="AE555" s="9">
        <v>7.0704456784728968E-6</v>
      </c>
      <c r="AF555" s="9">
        <v>6.8843592864499291E-6</v>
      </c>
      <c r="AG555" s="9">
        <v>6.2655856442901721E-6</v>
      </c>
      <c r="AH555" s="9">
        <v>6.9025879182623153E-6</v>
      </c>
      <c r="AI555" s="9">
        <v>6.9585742159774429E-6</v>
      </c>
      <c r="AJ555" s="9">
        <v>7.4471697775977219E-6</v>
      </c>
      <c r="AK555" s="9">
        <v>1.2217709814730649E-5</v>
      </c>
      <c r="AL555" s="9">
        <v>9.4419790388065332E-5</v>
      </c>
      <c r="AM555" s="9">
        <v>3.1985670419651998E-4</v>
      </c>
      <c r="AN555" s="9">
        <v>1.6420070177140837E-5</v>
      </c>
      <c r="AO555" s="9">
        <v>7.0792283641083124E-5</v>
      </c>
      <c r="AP555" s="8">
        <v>5.2250000000000005E-3</v>
      </c>
      <c r="AQ555" s="8" t="s">
        <v>5612</v>
      </c>
      <c r="AR555" s="37">
        <v>0.47000000000000003</v>
      </c>
      <c r="AS555" s="37">
        <v>0.65</v>
      </c>
      <c r="AT555" s="37">
        <v>0.66900000000000004</v>
      </c>
      <c r="AU555" s="9">
        <v>1.9699999999999999E-4</v>
      </c>
      <c r="AV555" s="9">
        <v>4.15E-4</v>
      </c>
      <c r="AW555" s="9">
        <v>2.7300000000000002E-4</v>
      </c>
      <c r="AX555" s="9">
        <v>3.8999999999999999E-5</v>
      </c>
      <c r="AY555" s="9">
        <v>2.4527777777777775E-5</v>
      </c>
      <c r="AZ555" s="9">
        <v>3.6749999999999999E-5</v>
      </c>
    </row>
    <row r="556" spans="1:52" x14ac:dyDescent="0.2">
      <c r="A556" s="38" t="s">
        <v>8</v>
      </c>
      <c r="B556" s="7">
        <v>2016</v>
      </c>
      <c r="C556" s="3" t="s">
        <v>57</v>
      </c>
      <c r="D556" t="s">
        <v>113</v>
      </c>
      <c r="E556" t="s">
        <v>1065</v>
      </c>
      <c r="F556">
        <v>10</v>
      </c>
      <c r="G556">
        <v>5</v>
      </c>
      <c r="H556">
        <v>5</v>
      </c>
      <c r="I556">
        <v>5</v>
      </c>
      <c r="J556">
        <v>5</v>
      </c>
      <c r="K556">
        <v>5</v>
      </c>
      <c r="L556">
        <v>5</v>
      </c>
      <c r="M556">
        <v>15</v>
      </c>
      <c r="N556">
        <v>11</v>
      </c>
      <c r="O556">
        <v>26</v>
      </c>
      <c r="P556">
        <v>92</v>
      </c>
      <c r="Q556">
        <v>52</v>
      </c>
      <c r="R556">
        <v>335492</v>
      </c>
      <c r="S556">
        <v>707169</v>
      </c>
      <c r="T556">
        <v>726284</v>
      </c>
      <c r="U556">
        <v>798010</v>
      </c>
      <c r="V556">
        <v>724366</v>
      </c>
      <c r="W556">
        <v>718538</v>
      </c>
      <c r="X556">
        <v>671396</v>
      </c>
      <c r="Y556">
        <v>409242</v>
      </c>
      <c r="Z556">
        <v>190638</v>
      </c>
      <c r="AA556">
        <v>78160</v>
      </c>
      <c r="AB556">
        <v>5359295</v>
      </c>
      <c r="AC556">
        <v>678040</v>
      </c>
      <c r="AD556" s="9">
        <v>2.9806970061879269E-5</v>
      </c>
      <c r="AE556" s="9">
        <v>7.0704456784728968E-6</v>
      </c>
      <c r="AF556" s="9">
        <v>6.8843592864499291E-6</v>
      </c>
      <c r="AG556" s="9">
        <v>6.2655856442901721E-6</v>
      </c>
      <c r="AH556" s="9">
        <v>6.9025879182623153E-6</v>
      </c>
      <c r="AI556" s="9">
        <v>6.9585742159774429E-6</v>
      </c>
      <c r="AJ556" s="9">
        <v>7.4471697775977219E-6</v>
      </c>
      <c r="AK556" s="9">
        <v>3.6653129444191947E-5</v>
      </c>
      <c r="AL556" s="9">
        <v>5.7700983014928816E-5</v>
      </c>
      <c r="AM556" s="9">
        <v>3.3265097236438078E-4</v>
      </c>
      <c r="AN556" s="9">
        <v>1.7166437003374512E-5</v>
      </c>
      <c r="AO556" s="9">
        <v>7.6691640611173376E-5</v>
      </c>
      <c r="AP556" s="8">
        <v>5.9800000000000009E-3</v>
      </c>
      <c r="AQ556" s="8" t="s">
        <v>5612</v>
      </c>
      <c r="AR556" s="37">
        <v>0.47799999999999998</v>
      </c>
      <c r="AS556" s="37">
        <v>0.66400000000000003</v>
      </c>
      <c r="AT556" s="37">
        <v>0.69099999999999995</v>
      </c>
      <c r="AU556" s="9">
        <v>5.3399999999999997E-4</v>
      </c>
      <c r="AV556" s="9">
        <v>1.168E-3</v>
      </c>
      <c r="AW556" s="9">
        <v>7.5599999999999994E-4</v>
      </c>
      <c r="AX556" s="9">
        <v>6.719999999999998E-5</v>
      </c>
      <c r="AY556" s="9">
        <v>5.9155555555555551E-5</v>
      </c>
      <c r="AZ556" s="9">
        <v>9.659999999999999E-5</v>
      </c>
    </row>
    <row r="557" spans="1:52" x14ac:dyDescent="0.2">
      <c r="A557" s="38" t="s">
        <v>8</v>
      </c>
      <c r="B557" s="7">
        <v>2016</v>
      </c>
      <c r="C557" s="3" t="s">
        <v>58</v>
      </c>
      <c r="D557" t="s">
        <v>113</v>
      </c>
      <c r="E557" t="s">
        <v>1066</v>
      </c>
      <c r="F557">
        <v>10</v>
      </c>
      <c r="G557">
        <v>5</v>
      </c>
      <c r="H557">
        <v>5</v>
      </c>
      <c r="I557">
        <v>5</v>
      </c>
      <c r="J557">
        <v>5</v>
      </c>
      <c r="K557">
        <v>5</v>
      </c>
      <c r="L557">
        <v>5</v>
      </c>
      <c r="M557">
        <v>10</v>
      </c>
      <c r="N557">
        <v>12</v>
      </c>
      <c r="O557">
        <v>28</v>
      </c>
      <c r="P557">
        <v>90</v>
      </c>
      <c r="Q557">
        <v>50</v>
      </c>
      <c r="R557">
        <v>335492</v>
      </c>
      <c r="S557">
        <v>707169</v>
      </c>
      <c r="T557">
        <v>726284</v>
      </c>
      <c r="U557">
        <v>798010</v>
      </c>
      <c r="V557">
        <v>724366</v>
      </c>
      <c r="W557">
        <v>718538</v>
      </c>
      <c r="X557">
        <v>671396</v>
      </c>
      <c r="Y557">
        <v>409242</v>
      </c>
      <c r="Z557">
        <v>190638</v>
      </c>
      <c r="AA557">
        <v>78160</v>
      </c>
      <c r="AB557">
        <v>5359295</v>
      </c>
      <c r="AC557">
        <v>678040</v>
      </c>
      <c r="AD557" s="9">
        <v>2.9806970061879269E-5</v>
      </c>
      <c r="AE557" s="9">
        <v>7.0704456784728968E-6</v>
      </c>
      <c r="AF557" s="9">
        <v>6.8843592864499291E-6</v>
      </c>
      <c r="AG557" s="9">
        <v>6.2655856442901721E-6</v>
      </c>
      <c r="AH557" s="9">
        <v>6.9025879182623153E-6</v>
      </c>
      <c r="AI557" s="9">
        <v>6.9585742159774429E-6</v>
      </c>
      <c r="AJ557" s="9">
        <v>7.4471697775977219E-6</v>
      </c>
      <c r="AK557" s="9">
        <v>2.4435419629461298E-5</v>
      </c>
      <c r="AL557" s="9">
        <v>6.2946526925376897E-5</v>
      </c>
      <c r="AM557" s="9">
        <v>3.5823950870010233E-4</v>
      </c>
      <c r="AN557" s="9">
        <v>1.6793253590257673E-5</v>
      </c>
      <c r="AO557" s="9">
        <v>7.374196212612825E-5</v>
      </c>
      <c r="AP557" s="8">
        <v>4.0499999999999998E-3</v>
      </c>
      <c r="AQ557" s="8" t="s">
        <v>5612</v>
      </c>
      <c r="AR557" s="37">
        <v>0.48799999999999999</v>
      </c>
      <c r="AS557" s="37">
        <v>0.66800000000000004</v>
      </c>
      <c r="AT557" s="37">
        <v>0.74</v>
      </c>
      <c r="AU557" s="9">
        <v>5.8100000000000003E-4</v>
      </c>
      <c r="AV557" s="9">
        <v>1.609E-3</v>
      </c>
      <c r="AW557" s="9">
        <v>9.5599999999999993E-4</v>
      </c>
      <c r="AX557" s="9">
        <v>1.1749999999999999E-5</v>
      </c>
      <c r="AY557" s="9">
        <v>2.7388888888888886E-5</v>
      </c>
      <c r="AZ557" s="9">
        <v>5.0250000000000002E-5</v>
      </c>
    </row>
    <row r="558" spans="1:52" x14ac:dyDescent="0.2">
      <c r="A558" s="38" t="s">
        <v>8</v>
      </c>
      <c r="B558" s="7">
        <v>2016</v>
      </c>
      <c r="C558" s="3" t="s">
        <v>59</v>
      </c>
      <c r="D558" t="s">
        <v>113</v>
      </c>
      <c r="E558" t="s">
        <v>1067</v>
      </c>
      <c r="F558">
        <v>10</v>
      </c>
      <c r="G558">
        <v>5</v>
      </c>
      <c r="H558">
        <v>5</v>
      </c>
      <c r="I558">
        <v>5</v>
      </c>
      <c r="J558">
        <v>5</v>
      </c>
      <c r="K558">
        <v>5</v>
      </c>
      <c r="L558">
        <v>5</v>
      </c>
      <c r="M558">
        <v>5</v>
      </c>
      <c r="N558">
        <v>5</v>
      </c>
      <c r="O558">
        <v>22</v>
      </c>
      <c r="P558">
        <v>72</v>
      </c>
      <c r="Q558">
        <v>32</v>
      </c>
      <c r="R558">
        <v>335492</v>
      </c>
      <c r="S558">
        <v>707169</v>
      </c>
      <c r="T558">
        <v>726284</v>
      </c>
      <c r="U558">
        <v>798010</v>
      </c>
      <c r="V558">
        <v>724366</v>
      </c>
      <c r="W558">
        <v>718538</v>
      </c>
      <c r="X558">
        <v>671396</v>
      </c>
      <c r="Y558">
        <v>409242</v>
      </c>
      <c r="Z558">
        <v>190638</v>
      </c>
      <c r="AA558">
        <v>78160</v>
      </c>
      <c r="AB558">
        <v>5359295</v>
      </c>
      <c r="AC558">
        <v>678040</v>
      </c>
      <c r="AD558" s="9">
        <v>2.9806970061879269E-5</v>
      </c>
      <c r="AE558" s="9">
        <v>7.0704456784728968E-6</v>
      </c>
      <c r="AF558" s="9">
        <v>6.8843592864499291E-6</v>
      </c>
      <c r="AG558" s="9">
        <v>6.2655856442901721E-6</v>
      </c>
      <c r="AH558" s="9">
        <v>6.9025879182623153E-6</v>
      </c>
      <c r="AI558" s="9">
        <v>6.9585742159774429E-6</v>
      </c>
      <c r="AJ558" s="9">
        <v>7.4471697775977219E-6</v>
      </c>
      <c r="AK558" s="9">
        <v>1.2217709814730649E-5</v>
      </c>
      <c r="AL558" s="9">
        <v>2.622771955224037E-5</v>
      </c>
      <c r="AM558" s="9">
        <v>2.8147389969293758E-4</v>
      </c>
      <c r="AN558" s="9">
        <v>1.3434602872206139E-5</v>
      </c>
      <c r="AO558" s="9">
        <v>4.719485576072208E-5</v>
      </c>
      <c r="AP558" s="8">
        <v>2.1250000000000002E-3</v>
      </c>
      <c r="AQ558" s="8" t="s">
        <v>5612</v>
      </c>
      <c r="AR558" s="37">
        <v>0.49100000000000005</v>
      </c>
      <c r="AS558" s="37">
        <v>0.66900000000000004</v>
      </c>
      <c r="AT558" s="37">
        <v>0.74</v>
      </c>
      <c r="AU558" s="9" t="s">
        <v>5612</v>
      </c>
      <c r="AV558" s="9" t="s">
        <v>5612</v>
      </c>
      <c r="AW558" s="9" t="s">
        <v>5612</v>
      </c>
      <c r="AX558" s="9" t="s">
        <v>5612</v>
      </c>
      <c r="AY558" s="9" t="s">
        <v>5612</v>
      </c>
      <c r="AZ558" s="9" t="s">
        <v>5612</v>
      </c>
    </row>
    <row r="559" spans="1:52" x14ac:dyDescent="0.2">
      <c r="A559" s="38" t="s">
        <v>8</v>
      </c>
      <c r="B559" s="7">
        <v>2016</v>
      </c>
      <c r="C559" s="3" t="s">
        <v>60</v>
      </c>
      <c r="D559" t="s">
        <v>113</v>
      </c>
      <c r="E559" t="s">
        <v>1068</v>
      </c>
      <c r="F559">
        <v>10</v>
      </c>
      <c r="G559">
        <v>5</v>
      </c>
      <c r="H559">
        <v>5</v>
      </c>
      <c r="I559">
        <v>5</v>
      </c>
      <c r="J559">
        <v>5</v>
      </c>
      <c r="K559">
        <v>5</v>
      </c>
      <c r="L559">
        <v>5</v>
      </c>
      <c r="M559">
        <v>5</v>
      </c>
      <c r="N559">
        <v>10</v>
      </c>
      <c r="O559">
        <v>5</v>
      </c>
      <c r="P559">
        <v>60</v>
      </c>
      <c r="Q559">
        <v>20</v>
      </c>
      <c r="R559">
        <v>335492</v>
      </c>
      <c r="S559">
        <v>707169</v>
      </c>
      <c r="T559">
        <v>726284</v>
      </c>
      <c r="U559">
        <v>798010</v>
      </c>
      <c r="V559">
        <v>724366</v>
      </c>
      <c r="W559">
        <v>718538</v>
      </c>
      <c r="X559">
        <v>671396</v>
      </c>
      <c r="Y559">
        <v>409242</v>
      </c>
      <c r="Z559">
        <v>190638</v>
      </c>
      <c r="AA559">
        <v>78160</v>
      </c>
      <c r="AB559">
        <v>5359295</v>
      </c>
      <c r="AC559">
        <v>678040</v>
      </c>
      <c r="AD559" s="9">
        <v>2.9806970061879269E-5</v>
      </c>
      <c r="AE559" s="9">
        <v>7.0704456784728968E-6</v>
      </c>
      <c r="AF559" s="9">
        <v>6.8843592864499291E-6</v>
      </c>
      <c r="AG559" s="9">
        <v>6.2655856442901721E-6</v>
      </c>
      <c r="AH559" s="9">
        <v>6.9025879182623153E-6</v>
      </c>
      <c r="AI559" s="9">
        <v>6.9585742159774429E-6</v>
      </c>
      <c r="AJ559" s="9">
        <v>7.4471697775977219E-6</v>
      </c>
      <c r="AK559" s="9">
        <v>1.2217709814730649E-5</v>
      </c>
      <c r="AL559" s="9">
        <v>5.2455439104480741E-5</v>
      </c>
      <c r="AM559" s="9">
        <v>6.3971340839303993E-5</v>
      </c>
      <c r="AN559" s="9">
        <v>1.1195502393505116E-5</v>
      </c>
      <c r="AO559" s="9">
        <v>2.9496784850451299E-5</v>
      </c>
      <c r="AP559" s="8">
        <v>1.3599999999999999E-3</v>
      </c>
      <c r="AQ559" s="8" t="s">
        <v>5612</v>
      </c>
      <c r="AR559" s="37" t="s">
        <v>5612</v>
      </c>
      <c r="AS559" s="37" t="s">
        <v>5612</v>
      </c>
      <c r="AT559" s="37" t="s">
        <v>5612</v>
      </c>
      <c r="AU559" s="9" t="s">
        <v>5612</v>
      </c>
      <c r="AV559" s="9" t="s">
        <v>5612</v>
      </c>
      <c r="AW559" s="9" t="s">
        <v>5612</v>
      </c>
      <c r="AX559" s="9" t="s">
        <v>5612</v>
      </c>
      <c r="AY559" s="9" t="s">
        <v>5612</v>
      </c>
      <c r="AZ559" s="9" t="s">
        <v>5612</v>
      </c>
    </row>
    <row r="560" spans="1:52" x14ac:dyDescent="0.2">
      <c r="A560" s="38" t="s">
        <v>8</v>
      </c>
      <c r="B560" s="7">
        <v>2016</v>
      </c>
      <c r="C560" s="3" t="s">
        <v>61</v>
      </c>
      <c r="D560" t="s">
        <v>113</v>
      </c>
      <c r="E560" t="s">
        <v>1069</v>
      </c>
      <c r="F560">
        <v>10</v>
      </c>
      <c r="G560">
        <v>5</v>
      </c>
      <c r="H560">
        <v>5</v>
      </c>
      <c r="I560">
        <v>5</v>
      </c>
      <c r="J560">
        <v>5</v>
      </c>
      <c r="K560">
        <v>5</v>
      </c>
      <c r="L560">
        <v>5</v>
      </c>
      <c r="M560">
        <v>5</v>
      </c>
      <c r="N560">
        <v>11</v>
      </c>
      <c r="O560">
        <v>5</v>
      </c>
      <c r="P560">
        <v>61</v>
      </c>
      <c r="Q560">
        <v>21</v>
      </c>
      <c r="R560">
        <v>335492</v>
      </c>
      <c r="S560">
        <v>707169</v>
      </c>
      <c r="T560">
        <v>726284</v>
      </c>
      <c r="U560">
        <v>798010</v>
      </c>
      <c r="V560">
        <v>724366</v>
      </c>
      <c r="W560">
        <v>718538</v>
      </c>
      <c r="X560">
        <v>671396</v>
      </c>
      <c r="Y560">
        <v>409242</v>
      </c>
      <c r="Z560">
        <v>190638</v>
      </c>
      <c r="AA560">
        <v>78160</v>
      </c>
      <c r="AB560">
        <v>5359295</v>
      </c>
      <c r="AC560">
        <v>678040</v>
      </c>
      <c r="AD560" s="9">
        <v>2.9806970061879269E-5</v>
      </c>
      <c r="AE560" s="9">
        <v>7.0704456784728968E-6</v>
      </c>
      <c r="AF560" s="9">
        <v>6.8843592864499291E-6</v>
      </c>
      <c r="AG560" s="9">
        <v>6.2655856442901721E-6</v>
      </c>
      <c r="AH560" s="9">
        <v>6.9025879182623153E-6</v>
      </c>
      <c r="AI560" s="9">
        <v>6.9585742159774429E-6</v>
      </c>
      <c r="AJ560" s="9">
        <v>7.4471697775977219E-6</v>
      </c>
      <c r="AK560" s="9">
        <v>1.2217709814730649E-5</v>
      </c>
      <c r="AL560" s="9">
        <v>5.7700983014928816E-5</v>
      </c>
      <c r="AM560" s="9">
        <v>6.3971340839303993E-5</v>
      </c>
      <c r="AN560" s="9">
        <v>1.1382094100063535E-5</v>
      </c>
      <c r="AO560" s="9">
        <v>3.0971624092973866E-5</v>
      </c>
      <c r="AP560" s="8">
        <v>9.2500000000000004E-4</v>
      </c>
      <c r="AQ560" s="8" t="s">
        <v>5612</v>
      </c>
      <c r="AR560" s="37" t="s">
        <v>5612</v>
      </c>
      <c r="AS560" s="37" t="s">
        <v>5612</v>
      </c>
      <c r="AT560" s="37" t="s">
        <v>5612</v>
      </c>
      <c r="AU560" s="9" t="s">
        <v>5612</v>
      </c>
      <c r="AV560" s="9" t="s">
        <v>5612</v>
      </c>
      <c r="AW560" s="9" t="s">
        <v>5612</v>
      </c>
      <c r="AX560" s="9" t="s">
        <v>5612</v>
      </c>
      <c r="AY560" s="9" t="s">
        <v>5612</v>
      </c>
      <c r="AZ560" s="9" t="s">
        <v>5612</v>
      </c>
    </row>
    <row r="561" spans="1:52" x14ac:dyDescent="0.2">
      <c r="A561" s="38" t="s">
        <v>8</v>
      </c>
      <c r="B561" s="7">
        <v>2016</v>
      </c>
      <c r="C561" s="3" t="s">
        <v>62</v>
      </c>
      <c r="D561" t="s">
        <v>113</v>
      </c>
      <c r="E561" t="s">
        <v>1070</v>
      </c>
      <c r="F561">
        <v>10</v>
      </c>
      <c r="G561">
        <v>5</v>
      </c>
      <c r="H561">
        <v>5</v>
      </c>
      <c r="I561">
        <v>5</v>
      </c>
      <c r="J561">
        <v>5</v>
      </c>
      <c r="K561">
        <v>5</v>
      </c>
      <c r="L561">
        <v>5</v>
      </c>
      <c r="M561">
        <v>5</v>
      </c>
      <c r="N561">
        <v>5</v>
      </c>
      <c r="O561">
        <v>12</v>
      </c>
      <c r="P561">
        <v>62</v>
      </c>
      <c r="Q561">
        <v>22</v>
      </c>
      <c r="R561">
        <v>335492</v>
      </c>
      <c r="S561">
        <v>707169</v>
      </c>
      <c r="T561">
        <v>726284</v>
      </c>
      <c r="U561">
        <v>798010</v>
      </c>
      <c r="V561">
        <v>724366</v>
      </c>
      <c r="W561">
        <v>718538</v>
      </c>
      <c r="X561">
        <v>671396</v>
      </c>
      <c r="Y561">
        <v>409242</v>
      </c>
      <c r="Z561">
        <v>190638</v>
      </c>
      <c r="AA561">
        <v>78160</v>
      </c>
      <c r="AB561">
        <v>5359295</v>
      </c>
      <c r="AC561">
        <v>678040</v>
      </c>
      <c r="AD561" s="9">
        <v>2.9806970061879269E-5</v>
      </c>
      <c r="AE561" s="9">
        <v>7.0704456784728968E-6</v>
      </c>
      <c r="AF561" s="9">
        <v>6.8843592864499291E-6</v>
      </c>
      <c r="AG561" s="9">
        <v>6.2655856442901721E-6</v>
      </c>
      <c r="AH561" s="9">
        <v>6.9025879182623153E-6</v>
      </c>
      <c r="AI561" s="9">
        <v>6.9585742159774429E-6</v>
      </c>
      <c r="AJ561" s="9">
        <v>7.4471697775977219E-6</v>
      </c>
      <c r="AK561" s="9">
        <v>1.2217709814730649E-5</v>
      </c>
      <c r="AL561" s="9">
        <v>2.622771955224037E-5</v>
      </c>
      <c r="AM561" s="9">
        <v>1.5353121801432959E-4</v>
      </c>
      <c r="AN561" s="9">
        <v>1.1568685806621953E-5</v>
      </c>
      <c r="AO561" s="9">
        <v>3.2446463335496429E-5</v>
      </c>
      <c r="AP561" s="8">
        <v>1.1000000000000001E-3</v>
      </c>
      <c r="AQ561" s="8" t="s">
        <v>5612</v>
      </c>
      <c r="AR561" s="37">
        <v>2.4E-2</v>
      </c>
      <c r="AS561" s="37">
        <v>1.7000000000000001E-2</v>
      </c>
      <c r="AT561" s="37">
        <v>8.5000000000000006E-2</v>
      </c>
      <c r="AU561" s="9" t="s">
        <v>5612</v>
      </c>
      <c r="AV561" s="9" t="s">
        <v>5612</v>
      </c>
      <c r="AW561" s="9" t="s">
        <v>5612</v>
      </c>
      <c r="AX561" s="9" t="s">
        <v>5612</v>
      </c>
      <c r="AY561" s="9" t="s">
        <v>5612</v>
      </c>
      <c r="AZ561" s="9" t="s">
        <v>5612</v>
      </c>
    </row>
    <row r="562" spans="1:52" x14ac:dyDescent="0.2">
      <c r="A562" s="38" t="s">
        <v>8</v>
      </c>
      <c r="B562" s="7">
        <v>2016</v>
      </c>
      <c r="C562" s="3" t="s">
        <v>63</v>
      </c>
      <c r="D562" t="s">
        <v>113</v>
      </c>
      <c r="E562" t="s">
        <v>1071</v>
      </c>
      <c r="F562">
        <v>10</v>
      </c>
      <c r="G562">
        <v>5</v>
      </c>
      <c r="H562">
        <v>5</v>
      </c>
      <c r="I562">
        <v>5</v>
      </c>
      <c r="J562">
        <v>5</v>
      </c>
      <c r="K562">
        <v>5</v>
      </c>
      <c r="L562">
        <v>5</v>
      </c>
      <c r="M562">
        <v>5</v>
      </c>
      <c r="N562">
        <v>5</v>
      </c>
      <c r="O562">
        <v>19</v>
      </c>
      <c r="P562">
        <v>69</v>
      </c>
      <c r="Q562">
        <v>29</v>
      </c>
      <c r="R562">
        <v>335492</v>
      </c>
      <c r="S562">
        <v>707169</v>
      </c>
      <c r="T562">
        <v>726284</v>
      </c>
      <c r="U562">
        <v>798010</v>
      </c>
      <c r="V562">
        <v>724366</v>
      </c>
      <c r="W562">
        <v>718538</v>
      </c>
      <c r="X562">
        <v>671396</v>
      </c>
      <c r="Y562">
        <v>409242</v>
      </c>
      <c r="Z562">
        <v>190638</v>
      </c>
      <c r="AA562">
        <v>78160</v>
      </c>
      <c r="AB562">
        <v>5359295</v>
      </c>
      <c r="AC562">
        <v>678040</v>
      </c>
      <c r="AD562" s="9">
        <v>2.9806970061879269E-5</v>
      </c>
      <c r="AE562" s="9">
        <v>7.0704456784728968E-6</v>
      </c>
      <c r="AF562" s="9">
        <v>6.8843592864499291E-6</v>
      </c>
      <c r="AG562" s="9">
        <v>6.2655856442901721E-6</v>
      </c>
      <c r="AH562" s="9">
        <v>6.9025879182623153E-6</v>
      </c>
      <c r="AI562" s="9">
        <v>6.9585742159774429E-6</v>
      </c>
      <c r="AJ562" s="9">
        <v>7.4471697775977219E-6</v>
      </c>
      <c r="AK562" s="9">
        <v>1.2217709814730649E-5</v>
      </c>
      <c r="AL562" s="9">
        <v>2.622771955224037E-5</v>
      </c>
      <c r="AM562" s="9">
        <v>2.4309109518935517E-4</v>
      </c>
      <c r="AN562" s="9">
        <v>1.2874827752530884E-5</v>
      </c>
      <c r="AO562" s="9">
        <v>4.2770338033154384E-5</v>
      </c>
      <c r="AP562" s="8">
        <v>3.5400000000000002E-3</v>
      </c>
      <c r="AQ562" s="8" t="s">
        <v>5612</v>
      </c>
      <c r="AR562" s="37">
        <v>9.3000000000000013E-2</v>
      </c>
      <c r="AS562" s="37">
        <v>0.14599999999999999</v>
      </c>
      <c r="AT562" s="37">
        <v>0.19700000000000001</v>
      </c>
      <c r="AU562" s="9" t="s">
        <v>5612</v>
      </c>
      <c r="AV562" s="9" t="s">
        <v>5612</v>
      </c>
      <c r="AW562" s="9" t="s">
        <v>5612</v>
      </c>
      <c r="AX562" s="9" t="s">
        <v>5612</v>
      </c>
      <c r="AY562" s="9" t="s">
        <v>5612</v>
      </c>
      <c r="AZ562" s="9" t="s">
        <v>5612</v>
      </c>
    </row>
    <row r="563" spans="1:52" x14ac:dyDescent="0.2">
      <c r="A563" s="38" t="s">
        <v>8</v>
      </c>
      <c r="B563" s="7">
        <v>2016</v>
      </c>
      <c r="C563" s="3" t="s">
        <v>64</v>
      </c>
      <c r="D563" t="s">
        <v>113</v>
      </c>
      <c r="E563" t="s">
        <v>1072</v>
      </c>
      <c r="F563">
        <v>10</v>
      </c>
      <c r="G563">
        <v>5</v>
      </c>
      <c r="H563">
        <v>5</v>
      </c>
      <c r="I563">
        <v>5</v>
      </c>
      <c r="J563">
        <v>5</v>
      </c>
      <c r="K563">
        <v>5</v>
      </c>
      <c r="L563">
        <v>5</v>
      </c>
      <c r="M563">
        <v>5</v>
      </c>
      <c r="N563">
        <v>5</v>
      </c>
      <c r="O563">
        <v>12</v>
      </c>
      <c r="P563">
        <v>62</v>
      </c>
      <c r="Q563">
        <v>22</v>
      </c>
      <c r="R563">
        <v>335492</v>
      </c>
      <c r="S563">
        <v>707169</v>
      </c>
      <c r="T563">
        <v>726284</v>
      </c>
      <c r="U563">
        <v>798010</v>
      </c>
      <c r="V563">
        <v>724366</v>
      </c>
      <c r="W563">
        <v>718538</v>
      </c>
      <c r="X563">
        <v>671396</v>
      </c>
      <c r="Y563">
        <v>409242</v>
      </c>
      <c r="Z563">
        <v>190638</v>
      </c>
      <c r="AA563">
        <v>78160</v>
      </c>
      <c r="AB563">
        <v>5359295</v>
      </c>
      <c r="AC563">
        <v>678040</v>
      </c>
      <c r="AD563" s="9">
        <v>2.9806970061879269E-5</v>
      </c>
      <c r="AE563" s="9">
        <v>7.0704456784728968E-6</v>
      </c>
      <c r="AF563" s="9">
        <v>6.8843592864499291E-6</v>
      </c>
      <c r="AG563" s="9">
        <v>6.2655856442901721E-6</v>
      </c>
      <c r="AH563" s="9">
        <v>6.9025879182623153E-6</v>
      </c>
      <c r="AI563" s="9">
        <v>6.9585742159774429E-6</v>
      </c>
      <c r="AJ563" s="9">
        <v>7.4471697775977219E-6</v>
      </c>
      <c r="AK563" s="9">
        <v>1.2217709814730649E-5</v>
      </c>
      <c r="AL563" s="9">
        <v>2.622771955224037E-5</v>
      </c>
      <c r="AM563" s="9">
        <v>1.5353121801432959E-4</v>
      </c>
      <c r="AN563" s="9">
        <v>1.1568685806621953E-5</v>
      </c>
      <c r="AO563" s="9">
        <v>3.2446463335496429E-5</v>
      </c>
      <c r="AP563" s="8">
        <v>3.65E-3</v>
      </c>
      <c r="AQ563" s="8" t="s">
        <v>5612</v>
      </c>
      <c r="AR563" s="37">
        <v>0.29499999999999998</v>
      </c>
      <c r="AS563" s="37">
        <v>0.45200000000000001</v>
      </c>
      <c r="AT563" s="37">
        <v>0.41700000000000004</v>
      </c>
      <c r="AU563" s="9">
        <v>1.2E-5</v>
      </c>
      <c r="AV563" s="9">
        <v>1.2E-5</v>
      </c>
      <c r="AW563" s="9">
        <v>6.0000000000000002E-6</v>
      </c>
      <c r="AX563" s="9">
        <v>3.0000000000000001E-6</v>
      </c>
      <c r="AY563" s="9">
        <v>8.3333333333333344E-7</v>
      </c>
      <c r="AZ563" s="9">
        <v>1.5E-6</v>
      </c>
    </row>
    <row r="564" spans="1:52" x14ac:dyDescent="0.2">
      <c r="A564" s="38" t="s">
        <v>8</v>
      </c>
      <c r="B564" s="7">
        <v>2016</v>
      </c>
      <c r="C564" s="3" t="s">
        <v>65</v>
      </c>
      <c r="D564" t="s">
        <v>113</v>
      </c>
      <c r="E564" t="s">
        <v>1073</v>
      </c>
      <c r="F564">
        <v>10</v>
      </c>
      <c r="G564">
        <v>5</v>
      </c>
      <c r="H564">
        <v>5</v>
      </c>
      <c r="I564">
        <v>5</v>
      </c>
      <c r="J564">
        <v>5</v>
      </c>
      <c r="K564">
        <v>5</v>
      </c>
      <c r="L564">
        <v>5</v>
      </c>
      <c r="M564">
        <v>5</v>
      </c>
      <c r="N564">
        <v>5</v>
      </c>
      <c r="O564">
        <v>12</v>
      </c>
      <c r="P564">
        <v>62</v>
      </c>
      <c r="Q564">
        <v>22</v>
      </c>
      <c r="R564">
        <v>335492</v>
      </c>
      <c r="S564">
        <v>707169</v>
      </c>
      <c r="T564">
        <v>726284</v>
      </c>
      <c r="U564">
        <v>798010</v>
      </c>
      <c r="V564">
        <v>724366</v>
      </c>
      <c r="W564">
        <v>718538</v>
      </c>
      <c r="X564">
        <v>671396</v>
      </c>
      <c r="Y564">
        <v>409242</v>
      </c>
      <c r="Z564">
        <v>190638</v>
      </c>
      <c r="AA564">
        <v>78160</v>
      </c>
      <c r="AB564">
        <v>5359295</v>
      </c>
      <c r="AC564">
        <v>678040</v>
      </c>
      <c r="AD564" s="9">
        <v>2.9806970061879269E-5</v>
      </c>
      <c r="AE564" s="9">
        <v>7.0704456784728968E-6</v>
      </c>
      <c r="AF564" s="9">
        <v>6.8843592864499291E-6</v>
      </c>
      <c r="AG564" s="9">
        <v>6.2655856442901721E-6</v>
      </c>
      <c r="AH564" s="9">
        <v>6.9025879182623153E-6</v>
      </c>
      <c r="AI564" s="9">
        <v>6.9585742159774429E-6</v>
      </c>
      <c r="AJ564" s="9">
        <v>7.4471697775977219E-6</v>
      </c>
      <c r="AK564" s="9">
        <v>1.2217709814730649E-5</v>
      </c>
      <c r="AL564" s="9">
        <v>2.622771955224037E-5</v>
      </c>
      <c r="AM564" s="9">
        <v>1.5353121801432959E-4</v>
      </c>
      <c r="AN564" s="9">
        <v>1.1568685806621953E-5</v>
      </c>
      <c r="AO564" s="9">
        <v>3.2446463335496429E-5</v>
      </c>
      <c r="AP564" s="8">
        <v>3.3600000000000006E-3</v>
      </c>
      <c r="AQ564" s="8">
        <v>0.97099999999999997</v>
      </c>
      <c r="AR564" s="37">
        <v>0.39900000000000002</v>
      </c>
      <c r="AS564" s="37">
        <v>0.58100000000000007</v>
      </c>
      <c r="AT564" s="37">
        <v>0.60499999999999998</v>
      </c>
      <c r="AU564" s="9">
        <v>1.2E-5</v>
      </c>
      <c r="AV564" s="9">
        <v>1.7800000000000002E-4</v>
      </c>
      <c r="AW564" s="9">
        <v>6.900000000000001E-5</v>
      </c>
      <c r="AX564" s="9">
        <v>0</v>
      </c>
      <c r="AY564" s="9">
        <v>8.8055555555555552E-6</v>
      </c>
      <c r="AZ564" s="9">
        <v>1.575E-5</v>
      </c>
    </row>
    <row r="565" spans="1:52" x14ac:dyDescent="0.2">
      <c r="A565" s="38" t="s">
        <v>8</v>
      </c>
      <c r="B565" s="7">
        <v>2016</v>
      </c>
      <c r="C565" s="3" t="s">
        <v>66</v>
      </c>
      <c r="D565" t="s">
        <v>113</v>
      </c>
      <c r="E565" t="s">
        <v>1074</v>
      </c>
      <c r="F565">
        <v>10</v>
      </c>
      <c r="G565">
        <v>5</v>
      </c>
      <c r="H565">
        <v>5</v>
      </c>
      <c r="I565">
        <v>5</v>
      </c>
      <c r="J565">
        <v>5</v>
      </c>
      <c r="K565">
        <v>5</v>
      </c>
      <c r="L565">
        <v>5</v>
      </c>
      <c r="M565">
        <v>5</v>
      </c>
      <c r="N565">
        <v>5</v>
      </c>
      <c r="O565">
        <v>31</v>
      </c>
      <c r="P565">
        <v>81</v>
      </c>
      <c r="Q565">
        <v>41</v>
      </c>
      <c r="R565">
        <v>335492</v>
      </c>
      <c r="S565">
        <v>707169</v>
      </c>
      <c r="T565">
        <v>726284</v>
      </c>
      <c r="U565">
        <v>798010</v>
      </c>
      <c r="V565">
        <v>724366</v>
      </c>
      <c r="W565">
        <v>718538</v>
      </c>
      <c r="X565">
        <v>671396</v>
      </c>
      <c r="Y565">
        <v>409242</v>
      </c>
      <c r="Z565">
        <v>190638</v>
      </c>
      <c r="AA565">
        <v>78160</v>
      </c>
      <c r="AB565">
        <v>5359295</v>
      </c>
      <c r="AC565">
        <v>678040</v>
      </c>
      <c r="AD565" s="9">
        <v>2.9806970061879269E-5</v>
      </c>
      <c r="AE565" s="9">
        <v>7.0704456784728968E-6</v>
      </c>
      <c r="AF565" s="9">
        <v>6.8843592864499291E-6</v>
      </c>
      <c r="AG565" s="9">
        <v>6.2655856442901721E-6</v>
      </c>
      <c r="AH565" s="9">
        <v>6.9025879182623153E-6</v>
      </c>
      <c r="AI565" s="9">
        <v>6.9585742159774429E-6</v>
      </c>
      <c r="AJ565" s="9">
        <v>7.4471697775977219E-6</v>
      </c>
      <c r="AK565" s="9">
        <v>1.2217709814730649E-5</v>
      </c>
      <c r="AL565" s="9">
        <v>2.622771955224037E-5</v>
      </c>
      <c r="AM565" s="9">
        <v>3.9662231320368473E-4</v>
      </c>
      <c r="AN565" s="9">
        <v>1.5113928231231906E-5</v>
      </c>
      <c r="AO565" s="9">
        <v>6.0468408943425168E-5</v>
      </c>
      <c r="AP565" s="8">
        <v>4.2500000000000003E-3</v>
      </c>
      <c r="AQ565" s="8" t="s">
        <v>5612</v>
      </c>
      <c r="AR565" s="37">
        <v>0.42499999999999999</v>
      </c>
      <c r="AS565" s="37">
        <v>0.60499999999999998</v>
      </c>
      <c r="AT565" s="37">
        <v>0.66200000000000003</v>
      </c>
      <c r="AU565" s="9">
        <v>6.9999999999999994E-5</v>
      </c>
      <c r="AV565" s="9">
        <v>7.6099999999999996E-4</v>
      </c>
      <c r="AW565" s="9">
        <v>3.6700000000000003E-4</v>
      </c>
      <c r="AX565" s="9">
        <v>1.1600000000000001E-5</v>
      </c>
      <c r="AY565" s="9">
        <v>3.1488888888888894E-5</v>
      </c>
      <c r="AZ565" s="9">
        <v>5.94E-5</v>
      </c>
    </row>
    <row r="566" spans="1:52" x14ac:dyDescent="0.2">
      <c r="A566" s="38" t="s">
        <v>8</v>
      </c>
      <c r="B566" s="7">
        <v>2017</v>
      </c>
      <c r="C566" s="3" t="s">
        <v>55</v>
      </c>
      <c r="D566" t="s">
        <v>114</v>
      </c>
      <c r="E566" t="s">
        <v>1075</v>
      </c>
      <c r="F566">
        <v>10</v>
      </c>
      <c r="G566">
        <v>5</v>
      </c>
      <c r="H566">
        <v>5</v>
      </c>
      <c r="I566">
        <v>5</v>
      </c>
      <c r="J566">
        <v>5</v>
      </c>
      <c r="K566">
        <v>5</v>
      </c>
      <c r="L566">
        <v>5</v>
      </c>
      <c r="M566">
        <v>17</v>
      </c>
      <c r="N566">
        <v>22</v>
      </c>
      <c r="O566">
        <v>38</v>
      </c>
      <c r="P566">
        <v>117</v>
      </c>
      <c r="Q566">
        <v>77</v>
      </c>
      <c r="R566">
        <v>334250</v>
      </c>
      <c r="S566">
        <v>710734</v>
      </c>
      <c r="T566">
        <v>723058</v>
      </c>
      <c r="U566">
        <v>824458</v>
      </c>
      <c r="V566">
        <v>736447</v>
      </c>
      <c r="W566">
        <v>716635</v>
      </c>
      <c r="X566">
        <v>683541</v>
      </c>
      <c r="Y566">
        <v>432280</v>
      </c>
      <c r="Z566">
        <v>194990</v>
      </c>
      <c r="AA566">
        <v>80126</v>
      </c>
      <c r="AB566">
        <v>5436519</v>
      </c>
      <c r="AC566">
        <v>707396</v>
      </c>
      <c r="AD566" s="9">
        <v>2.9917726252804787E-5</v>
      </c>
      <c r="AE566" s="9">
        <v>7.034980738222739E-6</v>
      </c>
      <c r="AF566" s="9">
        <v>6.9150745859944841E-6</v>
      </c>
      <c r="AG566" s="9">
        <v>6.0645903126660186E-6</v>
      </c>
      <c r="AH566" s="9">
        <v>6.7893548347674712E-6</v>
      </c>
      <c r="AI566" s="9">
        <v>6.9770524744116604E-6</v>
      </c>
      <c r="AJ566" s="9">
        <v>7.3148501699239698E-6</v>
      </c>
      <c r="AK566" s="9">
        <v>3.9326362542796337E-5</v>
      </c>
      <c r="AL566" s="9">
        <v>1.1282629878455305E-4</v>
      </c>
      <c r="AM566" s="9">
        <v>4.7425305144397576E-4</v>
      </c>
      <c r="AN566" s="9">
        <v>2.1521124086938718E-5</v>
      </c>
      <c r="AO566" s="9">
        <v>1.0884992281550927E-4</v>
      </c>
      <c r="AP566" s="8">
        <v>6.7250000000000001E-3</v>
      </c>
      <c r="AQ566" s="8" t="s">
        <v>5612</v>
      </c>
      <c r="AR566" s="37">
        <v>0.45600000000000002</v>
      </c>
      <c r="AS566" s="37">
        <v>0.63400000000000001</v>
      </c>
      <c r="AT566" s="37">
        <v>0.67299999999999993</v>
      </c>
      <c r="AU566" s="9">
        <v>1.17E-4</v>
      </c>
      <c r="AV566" s="9">
        <v>2.6119999999999997E-3</v>
      </c>
      <c r="AW566" s="9">
        <v>1.0449999999999999E-3</v>
      </c>
      <c r="AX566" s="9">
        <v>1.1499999999999998E-5</v>
      </c>
      <c r="AY566" s="9">
        <v>9.411111111111111E-5</v>
      </c>
      <c r="AZ566" s="9">
        <v>1.695E-4</v>
      </c>
    </row>
    <row r="567" spans="1:52" x14ac:dyDescent="0.2">
      <c r="A567" s="38" t="s">
        <v>8</v>
      </c>
      <c r="B567" s="7">
        <v>2017</v>
      </c>
      <c r="C567" s="3" t="s">
        <v>56</v>
      </c>
      <c r="D567" t="s">
        <v>114</v>
      </c>
      <c r="E567" t="s">
        <v>1076</v>
      </c>
      <c r="F567">
        <v>10</v>
      </c>
      <c r="G567">
        <v>5</v>
      </c>
      <c r="H567">
        <v>5</v>
      </c>
      <c r="I567">
        <v>5</v>
      </c>
      <c r="J567">
        <v>5</v>
      </c>
      <c r="K567">
        <v>5</v>
      </c>
      <c r="L567">
        <v>5</v>
      </c>
      <c r="M567">
        <v>5</v>
      </c>
      <c r="N567">
        <v>19</v>
      </c>
      <c r="O567">
        <v>38</v>
      </c>
      <c r="P567">
        <v>102</v>
      </c>
      <c r="Q567">
        <v>62</v>
      </c>
      <c r="R567">
        <v>334250</v>
      </c>
      <c r="S567">
        <v>710734</v>
      </c>
      <c r="T567">
        <v>723058</v>
      </c>
      <c r="U567">
        <v>824458</v>
      </c>
      <c r="V567">
        <v>736447</v>
      </c>
      <c r="W567">
        <v>716635</v>
      </c>
      <c r="X567">
        <v>683541</v>
      </c>
      <c r="Y567">
        <v>432280</v>
      </c>
      <c r="Z567">
        <v>194990</v>
      </c>
      <c r="AA567">
        <v>80126</v>
      </c>
      <c r="AB567">
        <v>5436519</v>
      </c>
      <c r="AC567">
        <v>707396</v>
      </c>
      <c r="AD567" s="9">
        <v>2.9917726252804787E-5</v>
      </c>
      <c r="AE567" s="9">
        <v>7.034980738222739E-6</v>
      </c>
      <c r="AF567" s="9">
        <v>6.9150745859944841E-6</v>
      </c>
      <c r="AG567" s="9">
        <v>6.0645903126660186E-6</v>
      </c>
      <c r="AH567" s="9">
        <v>6.7893548347674712E-6</v>
      </c>
      <c r="AI567" s="9">
        <v>6.9770524744116604E-6</v>
      </c>
      <c r="AJ567" s="9">
        <v>7.3148501699239698E-6</v>
      </c>
      <c r="AK567" s="9">
        <v>1.156657721846951E-5</v>
      </c>
      <c r="AL567" s="9">
        <v>9.7440894404841275E-5</v>
      </c>
      <c r="AM567" s="9">
        <v>4.7425305144397576E-4</v>
      </c>
      <c r="AN567" s="9">
        <v>1.8762005614254268E-5</v>
      </c>
      <c r="AO567" s="9">
        <v>8.7645392396903577E-5</v>
      </c>
      <c r="AP567" s="8">
        <v>5.3249999999999999E-3</v>
      </c>
      <c r="AQ567" s="8" t="s">
        <v>5612</v>
      </c>
      <c r="AR567" s="37">
        <v>0.47399999999999998</v>
      </c>
      <c r="AS567" s="37">
        <v>0.65900000000000003</v>
      </c>
      <c r="AT567" s="37">
        <v>0.74199999999999999</v>
      </c>
      <c r="AU567" s="9">
        <v>2.7999999999999998E-4</v>
      </c>
      <c r="AV567" s="9">
        <v>4.9199999999999999E-3</v>
      </c>
      <c r="AW567" s="9">
        <v>1.9090000000000001E-3</v>
      </c>
      <c r="AX567" s="9">
        <v>4.0749999999999994E-5</v>
      </c>
      <c r="AY567" s="9">
        <v>1.2658333333333334E-4</v>
      </c>
      <c r="AZ567" s="9">
        <v>2.1625E-4</v>
      </c>
    </row>
    <row r="568" spans="1:52" x14ac:dyDescent="0.2">
      <c r="A568" s="38" t="s">
        <v>8</v>
      </c>
      <c r="B568" s="7">
        <v>2017</v>
      </c>
      <c r="C568" s="3" t="s">
        <v>57</v>
      </c>
      <c r="D568" t="s">
        <v>114</v>
      </c>
      <c r="E568" t="s">
        <v>1077</v>
      </c>
      <c r="F568">
        <v>10</v>
      </c>
      <c r="G568">
        <v>5</v>
      </c>
      <c r="H568">
        <v>5</v>
      </c>
      <c r="I568">
        <v>5</v>
      </c>
      <c r="J568">
        <v>5</v>
      </c>
      <c r="K568">
        <v>5</v>
      </c>
      <c r="L568">
        <v>11</v>
      </c>
      <c r="M568">
        <v>5</v>
      </c>
      <c r="N568">
        <v>12</v>
      </c>
      <c r="O568">
        <v>40</v>
      </c>
      <c r="P568">
        <v>103</v>
      </c>
      <c r="Q568">
        <v>57</v>
      </c>
      <c r="R568">
        <v>334250</v>
      </c>
      <c r="S568">
        <v>710734</v>
      </c>
      <c r="T568">
        <v>723058</v>
      </c>
      <c r="U568">
        <v>824458</v>
      </c>
      <c r="V568">
        <v>736447</v>
      </c>
      <c r="W568">
        <v>716635</v>
      </c>
      <c r="X568">
        <v>683541</v>
      </c>
      <c r="Y568">
        <v>432280</v>
      </c>
      <c r="Z568">
        <v>194990</v>
      </c>
      <c r="AA568">
        <v>80126</v>
      </c>
      <c r="AB568">
        <v>5436519</v>
      </c>
      <c r="AC568">
        <v>707396</v>
      </c>
      <c r="AD568" s="9">
        <v>2.9917726252804787E-5</v>
      </c>
      <c r="AE568" s="9">
        <v>7.034980738222739E-6</v>
      </c>
      <c r="AF568" s="9">
        <v>6.9150745859944841E-6</v>
      </c>
      <c r="AG568" s="9">
        <v>6.0645903126660186E-6</v>
      </c>
      <c r="AH568" s="9">
        <v>6.7893548347674712E-6</v>
      </c>
      <c r="AI568" s="9">
        <v>6.9770524744116604E-6</v>
      </c>
      <c r="AJ568" s="9">
        <v>1.6092670373832733E-5</v>
      </c>
      <c r="AK568" s="9">
        <v>1.156657721846951E-5</v>
      </c>
      <c r="AL568" s="9">
        <v>6.1541617518847118E-5</v>
      </c>
      <c r="AM568" s="9">
        <v>4.9921373836207968E-4</v>
      </c>
      <c r="AN568" s="9">
        <v>1.8945946845766565E-5</v>
      </c>
      <c r="AO568" s="9">
        <v>8.0577215590701674E-5</v>
      </c>
      <c r="AP568" s="8">
        <v>5.4800000000000005E-3</v>
      </c>
      <c r="AQ568" s="8" t="s">
        <v>5612</v>
      </c>
      <c r="AR568" s="37">
        <v>0.48399999999999999</v>
      </c>
      <c r="AS568" s="37">
        <v>0.66800000000000004</v>
      </c>
      <c r="AT568" s="37">
        <v>0.76100000000000001</v>
      </c>
      <c r="AU568" s="9">
        <v>3.9600000000000003E-4</v>
      </c>
      <c r="AV568" s="9">
        <v>6.9499999999999996E-3</v>
      </c>
      <c r="AW568" s="9">
        <v>2.6800000000000001E-3</v>
      </c>
      <c r="AX568" s="9">
        <v>2.3200000000000001E-5</v>
      </c>
      <c r="AY568" s="9">
        <v>8.7666666666666679E-5</v>
      </c>
      <c r="AZ568" s="9">
        <v>1.5420000000000001E-4</v>
      </c>
    </row>
    <row r="569" spans="1:52" x14ac:dyDescent="0.2">
      <c r="A569" s="38" t="s">
        <v>8</v>
      </c>
      <c r="B569" s="7">
        <v>2017</v>
      </c>
      <c r="C569" s="3" t="s">
        <v>58</v>
      </c>
      <c r="D569" t="s">
        <v>114</v>
      </c>
      <c r="E569" t="s">
        <v>1078</v>
      </c>
      <c r="F569">
        <v>10</v>
      </c>
      <c r="G569">
        <v>5</v>
      </c>
      <c r="H569">
        <v>5</v>
      </c>
      <c r="I569">
        <v>5</v>
      </c>
      <c r="J569">
        <v>5</v>
      </c>
      <c r="K569">
        <v>5</v>
      </c>
      <c r="L569">
        <v>5</v>
      </c>
      <c r="M569">
        <v>5</v>
      </c>
      <c r="N569">
        <v>5</v>
      </c>
      <c r="O569">
        <v>29</v>
      </c>
      <c r="P569">
        <v>79</v>
      </c>
      <c r="Q569">
        <v>39</v>
      </c>
      <c r="R569">
        <v>334250</v>
      </c>
      <c r="S569">
        <v>710734</v>
      </c>
      <c r="T569">
        <v>723058</v>
      </c>
      <c r="U569">
        <v>824458</v>
      </c>
      <c r="V569">
        <v>736447</v>
      </c>
      <c r="W569">
        <v>716635</v>
      </c>
      <c r="X569">
        <v>683541</v>
      </c>
      <c r="Y569">
        <v>432280</v>
      </c>
      <c r="Z569">
        <v>194990</v>
      </c>
      <c r="AA569">
        <v>80126</v>
      </c>
      <c r="AB569">
        <v>5436519</v>
      </c>
      <c r="AC569">
        <v>707396</v>
      </c>
      <c r="AD569" s="9">
        <v>2.9917726252804787E-5</v>
      </c>
      <c r="AE569" s="9">
        <v>7.034980738222739E-6</v>
      </c>
      <c r="AF569" s="9">
        <v>6.9150745859944841E-6</v>
      </c>
      <c r="AG569" s="9">
        <v>6.0645903126660186E-6</v>
      </c>
      <c r="AH569" s="9">
        <v>6.7893548347674712E-6</v>
      </c>
      <c r="AI569" s="9">
        <v>6.9770524744116604E-6</v>
      </c>
      <c r="AJ569" s="9">
        <v>7.3148501699239698E-6</v>
      </c>
      <c r="AK569" s="9">
        <v>1.156657721846951E-5</v>
      </c>
      <c r="AL569" s="9">
        <v>2.5642340632852968E-5</v>
      </c>
      <c r="AM569" s="9">
        <v>3.6192996031250777E-4</v>
      </c>
      <c r="AN569" s="9">
        <v>1.4531357289471443E-5</v>
      </c>
      <c r="AO569" s="9">
        <v>5.5131779088374826E-5</v>
      </c>
      <c r="AP569" s="8">
        <v>4.45E-3</v>
      </c>
      <c r="AQ569" s="8" t="s">
        <v>5612</v>
      </c>
      <c r="AR569" s="37">
        <v>0.49700000000000005</v>
      </c>
      <c r="AS569" s="37">
        <v>0.68099999999999994</v>
      </c>
      <c r="AT569" s="37">
        <v>0.76800000000000002</v>
      </c>
      <c r="AU569" s="9">
        <v>4.84E-4</v>
      </c>
      <c r="AV569" s="9">
        <v>7.4820000000000008E-3</v>
      </c>
      <c r="AW569" s="9">
        <v>2.8879999999999999E-3</v>
      </c>
      <c r="AX569" s="9">
        <v>2.1500000000000001E-5</v>
      </c>
      <c r="AY569" s="9">
        <v>3.0750000000000002E-5</v>
      </c>
      <c r="AZ569" s="9">
        <v>5.1749999999999997E-5</v>
      </c>
    </row>
    <row r="570" spans="1:52" x14ac:dyDescent="0.2">
      <c r="A570" s="38" t="s">
        <v>8</v>
      </c>
      <c r="B570" s="7">
        <v>2017</v>
      </c>
      <c r="C570" s="3" t="s">
        <v>59</v>
      </c>
      <c r="D570" t="s">
        <v>114</v>
      </c>
      <c r="E570" t="s">
        <v>1079</v>
      </c>
      <c r="F570">
        <v>10</v>
      </c>
      <c r="G570">
        <v>5</v>
      </c>
      <c r="H570">
        <v>5</v>
      </c>
      <c r="I570">
        <v>5</v>
      </c>
      <c r="J570">
        <v>5</v>
      </c>
      <c r="K570">
        <v>5</v>
      </c>
      <c r="L570">
        <v>5</v>
      </c>
      <c r="M570">
        <v>5</v>
      </c>
      <c r="N570">
        <v>5</v>
      </c>
      <c r="O570">
        <v>13</v>
      </c>
      <c r="P570">
        <v>63</v>
      </c>
      <c r="Q570">
        <v>23</v>
      </c>
      <c r="R570">
        <v>334250</v>
      </c>
      <c r="S570">
        <v>710734</v>
      </c>
      <c r="T570">
        <v>723058</v>
      </c>
      <c r="U570">
        <v>824458</v>
      </c>
      <c r="V570">
        <v>736447</v>
      </c>
      <c r="W570">
        <v>716635</v>
      </c>
      <c r="X570">
        <v>683541</v>
      </c>
      <c r="Y570">
        <v>432280</v>
      </c>
      <c r="Z570">
        <v>194990</v>
      </c>
      <c r="AA570">
        <v>80126</v>
      </c>
      <c r="AB570">
        <v>5436519</v>
      </c>
      <c r="AC570">
        <v>707396</v>
      </c>
      <c r="AD570" s="9">
        <v>2.9917726252804787E-5</v>
      </c>
      <c r="AE570" s="9">
        <v>7.034980738222739E-6</v>
      </c>
      <c r="AF570" s="9">
        <v>6.9150745859944841E-6</v>
      </c>
      <c r="AG570" s="9">
        <v>6.0645903126660186E-6</v>
      </c>
      <c r="AH570" s="9">
        <v>6.7893548347674712E-6</v>
      </c>
      <c r="AI570" s="9">
        <v>6.9770524744116604E-6</v>
      </c>
      <c r="AJ570" s="9">
        <v>7.3148501699239698E-6</v>
      </c>
      <c r="AK570" s="9">
        <v>1.156657721846951E-5</v>
      </c>
      <c r="AL570" s="9">
        <v>2.5642340632852968E-5</v>
      </c>
      <c r="AM570" s="9">
        <v>1.6224446496767591E-4</v>
      </c>
      <c r="AN570" s="9">
        <v>1.1588297585274695E-5</v>
      </c>
      <c r="AO570" s="9">
        <v>3.2513613308528745E-5</v>
      </c>
      <c r="AP570" s="8">
        <v>3.6249999999999998E-3</v>
      </c>
      <c r="AQ570" s="8" t="s">
        <v>5612</v>
      </c>
      <c r="AR570" s="37">
        <v>0.499</v>
      </c>
      <c r="AS570" s="37">
        <v>0.68500000000000005</v>
      </c>
      <c r="AT570" s="37">
        <v>0.76800000000000002</v>
      </c>
      <c r="AU570" s="9" t="s">
        <v>5612</v>
      </c>
      <c r="AV570" s="9" t="s">
        <v>5612</v>
      </c>
      <c r="AW570" s="9" t="s">
        <v>5612</v>
      </c>
      <c r="AX570" s="9" t="s">
        <v>5612</v>
      </c>
      <c r="AY570" s="9" t="s">
        <v>5612</v>
      </c>
      <c r="AZ570" s="9" t="s">
        <v>5612</v>
      </c>
    </row>
    <row r="571" spans="1:52" x14ac:dyDescent="0.2">
      <c r="A571" s="38" t="s">
        <v>8</v>
      </c>
      <c r="B571" s="7">
        <v>2017</v>
      </c>
      <c r="C571" s="3" t="s">
        <v>60</v>
      </c>
      <c r="D571" t="s">
        <v>114</v>
      </c>
      <c r="E571" t="s">
        <v>1080</v>
      </c>
      <c r="F571">
        <v>10</v>
      </c>
      <c r="G571">
        <v>5</v>
      </c>
      <c r="H571">
        <v>5</v>
      </c>
      <c r="I571">
        <v>5</v>
      </c>
      <c r="J571">
        <v>5</v>
      </c>
      <c r="K571">
        <v>5</v>
      </c>
      <c r="L571">
        <v>5</v>
      </c>
      <c r="M571">
        <v>5</v>
      </c>
      <c r="N571">
        <v>5</v>
      </c>
      <c r="O571">
        <v>16</v>
      </c>
      <c r="P571">
        <v>66</v>
      </c>
      <c r="Q571">
        <v>26</v>
      </c>
      <c r="R571">
        <v>334250</v>
      </c>
      <c r="S571">
        <v>710734</v>
      </c>
      <c r="T571">
        <v>723058</v>
      </c>
      <c r="U571">
        <v>824458</v>
      </c>
      <c r="V571">
        <v>736447</v>
      </c>
      <c r="W571">
        <v>716635</v>
      </c>
      <c r="X571">
        <v>683541</v>
      </c>
      <c r="Y571">
        <v>432280</v>
      </c>
      <c r="Z571">
        <v>194990</v>
      </c>
      <c r="AA571">
        <v>80126</v>
      </c>
      <c r="AB571">
        <v>5436519</v>
      </c>
      <c r="AC571">
        <v>707396</v>
      </c>
      <c r="AD571" s="9">
        <v>2.9917726252804787E-5</v>
      </c>
      <c r="AE571" s="9">
        <v>7.034980738222739E-6</v>
      </c>
      <c r="AF571" s="9">
        <v>6.9150745859944841E-6</v>
      </c>
      <c r="AG571" s="9">
        <v>6.0645903126660186E-6</v>
      </c>
      <c r="AH571" s="9">
        <v>6.7893548347674712E-6</v>
      </c>
      <c r="AI571" s="9">
        <v>6.9770524744116604E-6</v>
      </c>
      <c r="AJ571" s="9">
        <v>7.3148501699239698E-6</v>
      </c>
      <c r="AK571" s="9">
        <v>1.156657721846951E-5</v>
      </c>
      <c r="AL571" s="9">
        <v>2.5642340632852968E-5</v>
      </c>
      <c r="AM571" s="9">
        <v>1.9968549534483189E-4</v>
      </c>
      <c r="AN571" s="9">
        <v>1.2140121279811586E-5</v>
      </c>
      <c r="AO571" s="9">
        <v>3.6754519392249886E-5</v>
      </c>
      <c r="AP571" s="8">
        <v>1.14E-3</v>
      </c>
      <c r="AQ571" s="8" t="s">
        <v>5612</v>
      </c>
      <c r="AR571" s="37" t="s">
        <v>5612</v>
      </c>
      <c r="AS571" s="37" t="s">
        <v>5612</v>
      </c>
      <c r="AT571" s="37" t="s">
        <v>5612</v>
      </c>
      <c r="AU571" s="9" t="s">
        <v>5612</v>
      </c>
      <c r="AV571" s="9" t="s">
        <v>5612</v>
      </c>
      <c r="AW571" s="9" t="s">
        <v>5612</v>
      </c>
      <c r="AX571" s="9" t="s">
        <v>5612</v>
      </c>
      <c r="AY571" s="9" t="s">
        <v>5612</v>
      </c>
      <c r="AZ571" s="9" t="s">
        <v>5612</v>
      </c>
    </row>
    <row r="572" spans="1:52" x14ac:dyDescent="0.2">
      <c r="A572" s="38" t="s">
        <v>8</v>
      </c>
      <c r="B572" s="7">
        <v>2017</v>
      </c>
      <c r="C572" s="3" t="s">
        <v>61</v>
      </c>
      <c r="D572" t="s">
        <v>114</v>
      </c>
      <c r="E572" t="s">
        <v>1081</v>
      </c>
      <c r="F572">
        <v>10</v>
      </c>
      <c r="G572">
        <v>5</v>
      </c>
      <c r="H572">
        <v>5</v>
      </c>
      <c r="I572">
        <v>5</v>
      </c>
      <c r="J572">
        <v>5</v>
      </c>
      <c r="K572">
        <v>5</v>
      </c>
      <c r="L572">
        <v>5</v>
      </c>
      <c r="M572">
        <v>5</v>
      </c>
      <c r="N572">
        <v>5</v>
      </c>
      <c r="O572">
        <v>13</v>
      </c>
      <c r="P572">
        <v>63</v>
      </c>
      <c r="Q572">
        <v>23</v>
      </c>
      <c r="R572">
        <v>334250</v>
      </c>
      <c r="S572">
        <v>710734</v>
      </c>
      <c r="T572">
        <v>723058</v>
      </c>
      <c r="U572">
        <v>824458</v>
      </c>
      <c r="V572">
        <v>736447</v>
      </c>
      <c r="W572">
        <v>716635</v>
      </c>
      <c r="X572">
        <v>683541</v>
      </c>
      <c r="Y572">
        <v>432280</v>
      </c>
      <c r="Z572">
        <v>194990</v>
      </c>
      <c r="AA572">
        <v>80126</v>
      </c>
      <c r="AB572">
        <v>5436519</v>
      </c>
      <c r="AC572">
        <v>707396</v>
      </c>
      <c r="AD572" s="9">
        <v>2.9917726252804787E-5</v>
      </c>
      <c r="AE572" s="9">
        <v>7.034980738222739E-6</v>
      </c>
      <c r="AF572" s="9">
        <v>6.9150745859944841E-6</v>
      </c>
      <c r="AG572" s="9">
        <v>6.0645903126660186E-6</v>
      </c>
      <c r="AH572" s="9">
        <v>6.7893548347674712E-6</v>
      </c>
      <c r="AI572" s="9">
        <v>6.9770524744116604E-6</v>
      </c>
      <c r="AJ572" s="9">
        <v>7.3148501699239698E-6</v>
      </c>
      <c r="AK572" s="9">
        <v>1.156657721846951E-5</v>
      </c>
      <c r="AL572" s="9">
        <v>2.5642340632852968E-5</v>
      </c>
      <c r="AM572" s="9">
        <v>1.6224446496767591E-4</v>
      </c>
      <c r="AN572" s="9">
        <v>1.1588297585274695E-5</v>
      </c>
      <c r="AO572" s="9">
        <v>3.2513613308528745E-5</v>
      </c>
      <c r="AP572" s="8">
        <v>8.4999999999999995E-4</v>
      </c>
      <c r="AQ572" s="8" t="s">
        <v>5612</v>
      </c>
      <c r="AR572" s="37" t="s">
        <v>5612</v>
      </c>
      <c r="AS572" s="37" t="s">
        <v>5612</v>
      </c>
      <c r="AT572" s="37" t="s">
        <v>5612</v>
      </c>
      <c r="AU572" s="9" t="s">
        <v>5612</v>
      </c>
      <c r="AV572" s="9" t="s">
        <v>5612</v>
      </c>
      <c r="AW572" s="9" t="s">
        <v>5612</v>
      </c>
      <c r="AX572" s="9" t="s">
        <v>5612</v>
      </c>
      <c r="AY572" s="9" t="s">
        <v>5612</v>
      </c>
      <c r="AZ572" s="9" t="s">
        <v>5612</v>
      </c>
    </row>
    <row r="573" spans="1:52" x14ac:dyDescent="0.2">
      <c r="A573" s="38" t="s">
        <v>8</v>
      </c>
      <c r="B573" s="7">
        <v>2017</v>
      </c>
      <c r="C573" s="3" t="s">
        <v>62</v>
      </c>
      <c r="D573" t="s">
        <v>114</v>
      </c>
      <c r="E573" t="s">
        <v>1082</v>
      </c>
      <c r="F573">
        <v>10</v>
      </c>
      <c r="G573">
        <v>5</v>
      </c>
      <c r="H573">
        <v>5</v>
      </c>
      <c r="I573">
        <v>5</v>
      </c>
      <c r="J573">
        <v>5</v>
      </c>
      <c r="K573">
        <v>5</v>
      </c>
      <c r="L573">
        <v>5</v>
      </c>
      <c r="M573">
        <v>5</v>
      </c>
      <c r="N573">
        <v>5</v>
      </c>
      <c r="O573">
        <v>5</v>
      </c>
      <c r="P573">
        <v>55</v>
      </c>
      <c r="Q573">
        <v>15</v>
      </c>
      <c r="R573">
        <v>334250</v>
      </c>
      <c r="S573">
        <v>710734</v>
      </c>
      <c r="T573">
        <v>723058</v>
      </c>
      <c r="U573">
        <v>824458</v>
      </c>
      <c r="V573">
        <v>736447</v>
      </c>
      <c r="W573">
        <v>716635</v>
      </c>
      <c r="X573">
        <v>683541</v>
      </c>
      <c r="Y573">
        <v>432280</v>
      </c>
      <c r="Z573">
        <v>194990</v>
      </c>
      <c r="AA573">
        <v>80126</v>
      </c>
      <c r="AB573">
        <v>5436519</v>
      </c>
      <c r="AC573">
        <v>707396</v>
      </c>
      <c r="AD573" s="9">
        <v>2.9917726252804787E-5</v>
      </c>
      <c r="AE573" s="9">
        <v>7.034980738222739E-6</v>
      </c>
      <c r="AF573" s="9">
        <v>6.9150745859944841E-6</v>
      </c>
      <c r="AG573" s="9">
        <v>6.0645903126660186E-6</v>
      </c>
      <c r="AH573" s="9">
        <v>6.7893548347674712E-6</v>
      </c>
      <c r="AI573" s="9">
        <v>6.9770524744116604E-6</v>
      </c>
      <c r="AJ573" s="9">
        <v>7.3148501699239698E-6</v>
      </c>
      <c r="AK573" s="9">
        <v>1.156657721846951E-5</v>
      </c>
      <c r="AL573" s="9">
        <v>2.5642340632852968E-5</v>
      </c>
      <c r="AM573" s="9">
        <v>6.240171729525996E-5</v>
      </c>
      <c r="AN573" s="9">
        <v>1.0116767733176321E-5</v>
      </c>
      <c r="AO573" s="9">
        <v>2.1204530418605704E-5</v>
      </c>
      <c r="AP573" s="8">
        <v>2.16E-3</v>
      </c>
      <c r="AQ573" s="8" t="s">
        <v>5612</v>
      </c>
      <c r="AR573" s="37">
        <v>2.3E-2</v>
      </c>
      <c r="AS573" s="37">
        <v>1.6E-2</v>
      </c>
      <c r="AT573" s="37">
        <v>7.0999999999999994E-2</v>
      </c>
      <c r="AU573" s="9" t="s">
        <v>5612</v>
      </c>
      <c r="AV573" s="9" t="s">
        <v>5612</v>
      </c>
      <c r="AW573" s="9" t="s">
        <v>5612</v>
      </c>
      <c r="AX573" s="9" t="s">
        <v>5612</v>
      </c>
      <c r="AY573" s="9" t="s">
        <v>5612</v>
      </c>
      <c r="AZ573" s="9" t="s">
        <v>5612</v>
      </c>
    </row>
    <row r="574" spans="1:52" x14ac:dyDescent="0.2">
      <c r="A574" s="38" t="s">
        <v>8</v>
      </c>
      <c r="B574" s="7">
        <v>2017</v>
      </c>
      <c r="C574" s="3" t="s">
        <v>63</v>
      </c>
      <c r="D574" t="s">
        <v>114</v>
      </c>
      <c r="E574" t="s">
        <v>1083</v>
      </c>
      <c r="F574">
        <v>10</v>
      </c>
      <c r="G574">
        <v>5</v>
      </c>
      <c r="H574">
        <v>5</v>
      </c>
      <c r="I574">
        <v>5</v>
      </c>
      <c r="J574">
        <v>5</v>
      </c>
      <c r="K574">
        <v>5</v>
      </c>
      <c r="L574">
        <v>5</v>
      </c>
      <c r="M574">
        <v>5</v>
      </c>
      <c r="N574">
        <v>5</v>
      </c>
      <c r="O574">
        <v>5</v>
      </c>
      <c r="P574">
        <v>55</v>
      </c>
      <c r="Q574">
        <v>15</v>
      </c>
      <c r="R574">
        <v>334250</v>
      </c>
      <c r="S574">
        <v>710734</v>
      </c>
      <c r="T574">
        <v>723058</v>
      </c>
      <c r="U574">
        <v>824458</v>
      </c>
      <c r="V574">
        <v>736447</v>
      </c>
      <c r="W574">
        <v>716635</v>
      </c>
      <c r="X574">
        <v>683541</v>
      </c>
      <c r="Y574">
        <v>432280</v>
      </c>
      <c r="Z574">
        <v>194990</v>
      </c>
      <c r="AA574">
        <v>80126</v>
      </c>
      <c r="AB574">
        <v>5436519</v>
      </c>
      <c r="AC574">
        <v>707396</v>
      </c>
      <c r="AD574" s="9">
        <v>2.9917726252804787E-5</v>
      </c>
      <c r="AE574" s="9">
        <v>7.034980738222739E-6</v>
      </c>
      <c r="AF574" s="9">
        <v>6.9150745859944841E-6</v>
      </c>
      <c r="AG574" s="9">
        <v>6.0645903126660186E-6</v>
      </c>
      <c r="AH574" s="9">
        <v>6.7893548347674712E-6</v>
      </c>
      <c r="AI574" s="9">
        <v>6.9770524744116604E-6</v>
      </c>
      <c r="AJ574" s="9">
        <v>7.3148501699239698E-6</v>
      </c>
      <c r="AK574" s="9">
        <v>1.156657721846951E-5</v>
      </c>
      <c r="AL574" s="9">
        <v>2.5642340632852968E-5</v>
      </c>
      <c r="AM574" s="9">
        <v>6.240171729525996E-5</v>
      </c>
      <c r="AN574" s="9">
        <v>1.0116767733176321E-5</v>
      </c>
      <c r="AO574" s="9">
        <v>2.1204530418605704E-5</v>
      </c>
      <c r="AP574" s="8">
        <v>1.1900000000000001E-2</v>
      </c>
      <c r="AQ574" s="8" t="s">
        <v>5612</v>
      </c>
      <c r="AR574" s="37">
        <v>8.900000000000001E-2</v>
      </c>
      <c r="AS574" s="37">
        <v>0.114</v>
      </c>
      <c r="AT574" s="37">
        <v>0.19899999999999998</v>
      </c>
      <c r="AU574" s="9" t="s">
        <v>5612</v>
      </c>
      <c r="AV574" s="9" t="s">
        <v>5612</v>
      </c>
      <c r="AW574" s="9" t="s">
        <v>5612</v>
      </c>
      <c r="AX574" s="9" t="s">
        <v>5612</v>
      </c>
      <c r="AY574" s="9" t="s">
        <v>5612</v>
      </c>
      <c r="AZ574" s="9" t="s">
        <v>5612</v>
      </c>
    </row>
    <row r="575" spans="1:52" x14ac:dyDescent="0.2">
      <c r="A575" s="38" t="s">
        <v>8</v>
      </c>
      <c r="B575" s="7">
        <v>2017</v>
      </c>
      <c r="C575" s="3" t="s">
        <v>64</v>
      </c>
      <c r="D575" t="s">
        <v>114</v>
      </c>
      <c r="E575" t="s">
        <v>1084</v>
      </c>
      <c r="F575">
        <v>10</v>
      </c>
      <c r="G575">
        <v>5</v>
      </c>
      <c r="H575">
        <v>5</v>
      </c>
      <c r="I575">
        <v>5</v>
      </c>
      <c r="J575">
        <v>5</v>
      </c>
      <c r="K575">
        <v>5</v>
      </c>
      <c r="L575">
        <v>10</v>
      </c>
      <c r="M575">
        <v>5</v>
      </c>
      <c r="N575">
        <v>5</v>
      </c>
      <c r="O575">
        <v>10</v>
      </c>
      <c r="P575">
        <v>65</v>
      </c>
      <c r="Q575">
        <v>20</v>
      </c>
      <c r="R575">
        <v>334250</v>
      </c>
      <c r="S575">
        <v>710734</v>
      </c>
      <c r="T575">
        <v>723058</v>
      </c>
      <c r="U575">
        <v>824458</v>
      </c>
      <c r="V575">
        <v>736447</v>
      </c>
      <c r="W575">
        <v>716635</v>
      </c>
      <c r="X575">
        <v>683541</v>
      </c>
      <c r="Y575">
        <v>432280</v>
      </c>
      <c r="Z575">
        <v>194990</v>
      </c>
      <c r="AA575">
        <v>80126</v>
      </c>
      <c r="AB575">
        <v>5436519</v>
      </c>
      <c r="AC575">
        <v>707396</v>
      </c>
      <c r="AD575" s="9">
        <v>2.9917726252804787E-5</v>
      </c>
      <c r="AE575" s="9">
        <v>7.034980738222739E-6</v>
      </c>
      <c r="AF575" s="9">
        <v>6.9150745859944841E-6</v>
      </c>
      <c r="AG575" s="9">
        <v>6.0645903126660186E-6</v>
      </c>
      <c r="AH575" s="9">
        <v>6.7893548347674712E-6</v>
      </c>
      <c r="AI575" s="9">
        <v>6.9770524744116604E-6</v>
      </c>
      <c r="AJ575" s="9">
        <v>1.462970033984794E-5</v>
      </c>
      <c r="AK575" s="9">
        <v>1.156657721846951E-5</v>
      </c>
      <c r="AL575" s="9">
        <v>2.5642340632852968E-5</v>
      </c>
      <c r="AM575" s="9">
        <v>1.2480343459051992E-4</v>
      </c>
      <c r="AN575" s="9">
        <v>1.1956180048299289E-5</v>
      </c>
      <c r="AO575" s="9">
        <v>2.8272707224807603E-5</v>
      </c>
      <c r="AP575" s="8">
        <v>1.435E-2</v>
      </c>
      <c r="AQ575" s="8" t="s">
        <v>5612</v>
      </c>
      <c r="AR575" s="37">
        <v>0.27399999999999997</v>
      </c>
      <c r="AS575" s="37">
        <v>0.42499999999999999</v>
      </c>
      <c r="AT575" s="37">
        <v>0.46500000000000002</v>
      </c>
      <c r="AU575" s="9">
        <v>0</v>
      </c>
      <c r="AV575" s="9">
        <v>7.7000000000000001E-5</v>
      </c>
      <c r="AW575" s="9">
        <v>4.4000000000000006E-5</v>
      </c>
      <c r="AX575" s="9">
        <v>0</v>
      </c>
      <c r="AY575" s="9">
        <v>5.2499999999999997E-6</v>
      </c>
      <c r="AZ575" s="9">
        <v>1.1E-5</v>
      </c>
    </row>
    <row r="576" spans="1:52" x14ac:dyDescent="0.2">
      <c r="A576" s="38" t="s">
        <v>8</v>
      </c>
      <c r="B576" s="7">
        <v>2017</v>
      </c>
      <c r="C576" s="3" t="s">
        <v>65</v>
      </c>
      <c r="D576" t="s">
        <v>114</v>
      </c>
      <c r="E576" t="s">
        <v>1085</v>
      </c>
      <c r="F576">
        <v>10</v>
      </c>
      <c r="G576">
        <v>5</v>
      </c>
      <c r="H576">
        <v>5</v>
      </c>
      <c r="I576">
        <v>5</v>
      </c>
      <c r="J576">
        <v>5</v>
      </c>
      <c r="K576">
        <v>5</v>
      </c>
      <c r="L576">
        <v>11</v>
      </c>
      <c r="M576">
        <v>5</v>
      </c>
      <c r="N576">
        <v>5</v>
      </c>
      <c r="O576">
        <v>18</v>
      </c>
      <c r="P576">
        <v>74</v>
      </c>
      <c r="Q576">
        <v>28</v>
      </c>
      <c r="R576">
        <v>334250</v>
      </c>
      <c r="S576">
        <v>710734</v>
      </c>
      <c r="T576">
        <v>723058</v>
      </c>
      <c r="U576">
        <v>824458</v>
      </c>
      <c r="V576">
        <v>736447</v>
      </c>
      <c r="W576">
        <v>716635</v>
      </c>
      <c r="X576">
        <v>683541</v>
      </c>
      <c r="Y576">
        <v>432280</v>
      </c>
      <c r="Z576">
        <v>194990</v>
      </c>
      <c r="AA576">
        <v>80126</v>
      </c>
      <c r="AB576">
        <v>5436519</v>
      </c>
      <c r="AC576">
        <v>707396</v>
      </c>
      <c r="AD576" s="9">
        <v>2.9917726252804787E-5</v>
      </c>
      <c r="AE576" s="9">
        <v>7.034980738222739E-6</v>
      </c>
      <c r="AF576" s="9">
        <v>6.9150745859944841E-6</v>
      </c>
      <c r="AG576" s="9">
        <v>6.0645903126660186E-6</v>
      </c>
      <c r="AH576" s="9">
        <v>6.7893548347674712E-6</v>
      </c>
      <c r="AI576" s="9">
        <v>6.9770524744116604E-6</v>
      </c>
      <c r="AJ576" s="9">
        <v>1.6092670373832733E-5</v>
      </c>
      <c r="AK576" s="9">
        <v>1.156657721846951E-5</v>
      </c>
      <c r="AL576" s="9">
        <v>2.5642340632852968E-5</v>
      </c>
      <c r="AM576" s="9">
        <v>2.2464618226293587E-4</v>
      </c>
      <c r="AN576" s="9">
        <v>1.3611651131909959E-5</v>
      </c>
      <c r="AO576" s="9">
        <v>3.9581790114730647E-5</v>
      </c>
      <c r="AP576" s="8">
        <v>2.46E-2</v>
      </c>
      <c r="AQ576" s="8">
        <v>0.97599999999999998</v>
      </c>
      <c r="AR576" s="37">
        <v>0.36</v>
      </c>
      <c r="AS576" s="37">
        <v>0.52500000000000002</v>
      </c>
      <c r="AT576" s="37">
        <v>0.64300000000000002</v>
      </c>
      <c r="AU576" s="9">
        <v>4.7000000000000004E-5</v>
      </c>
      <c r="AV576" s="9">
        <v>6.1299999999999994E-4</v>
      </c>
      <c r="AW576" s="9">
        <v>2.1800000000000001E-4</v>
      </c>
      <c r="AX576" s="9">
        <v>1.2E-5</v>
      </c>
      <c r="AY576" s="9">
        <v>2.8416666666666668E-5</v>
      </c>
      <c r="AZ576" s="9">
        <v>4.3499999999999993E-5</v>
      </c>
    </row>
    <row r="577" spans="1:52" x14ac:dyDescent="0.2">
      <c r="A577" s="5" t="s">
        <v>8</v>
      </c>
      <c r="B577" s="7">
        <v>2017</v>
      </c>
      <c r="C577" s="3" t="s">
        <v>66</v>
      </c>
      <c r="D577" t="s">
        <v>114</v>
      </c>
      <c r="E577" t="s">
        <v>1086</v>
      </c>
      <c r="F577">
        <v>10</v>
      </c>
      <c r="G577">
        <v>5</v>
      </c>
      <c r="H577">
        <v>5</v>
      </c>
      <c r="I577">
        <v>5</v>
      </c>
      <c r="J577">
        <v>5</v>
      </c>
      <c r="K577">
        <v>5</v>
      </c>
      <c r="L577">
        <v>10</v>
      </c>
      <c r="M577">
        <v>16</v>
      </c>
      <c r="N577">
        <v>12</v>
      </c>
      <c r="O577">
        <v>21</v>
      </c>
      <c r="P577">
        <v>94</v>
      </c>
      <c r="Q577">
        <v>49</v>
      </c>
      <c r="R577">
        <v>334250</v>
      </c>
      <c r="S577">
        <v>710734</v>
      </c>
      <c r="T577">
        <v>723058</v>
      </c>
      <c r="U577">
        <v>824458</v>
      </c>
      <c r="V577">
        <v>736447</v>
      </c>
      <c r="W577">
        <v>716635</v>
      </c>
      <c r="X577">
        <v>683541</v>
      </c>
      <c r="Y577">
        <v>432280</v>
      </c>
      <c r="Z577">
        <v>194990</v>
      </c>
      <c r="AA577">
        <v>80126</v>
      </c>
      <c r="AB577">
        <v>5436519</v>
      </c>
      <c r="AC577">
        <v>707396</v>
      </c>
      <c r="AD577" s="9">
        <v>2.9917726252804787E-5</v>
      </c>
      <c r="AE577" s="9">
        <v>7.034980738222739E-6</v>
      </c>
      <c r="AF577" s="9">
        <v>6.9150745859944841E-6</v>
      </c>
      <c r="AG577" s="9">
        <v>6.0645903126660186E-6</v>
      </c>
      <c r="AH577" s="9">
        <v>6.7893548347674712E-6</v>
      </c>
      <c r="AI577" s="9">
        <v>6.9770524744116604E-6</v>
      </c>
      <c r="AJ577" s="9">
        <v>1.462970033984794E-5</v>
      </c>
      <c r="AK577" s="9">
        <v>3.7013047099102436E-5</v>
      </c>
      <c r="AL577" s="9">
        <v>6.1541617518847118E-5</v>
      </c>
      <c r="AM577" s="9">
        <v>2.6208721264009188E-4</v>
      </c>
      <c r="AN577" s="9">
        <v>1.7290475762155894E-5</v>
      </c>
      <c r="AO577" s="9">
        <v>6.926813270077863E-5</v>
      </c>
      <c r="AP577" s="8">
        <v>4.5749999999999999E-2</v>
      </c>
      <c r="AQ577" s="8" t="s">
        <v>5612</v>
      </c>
      <c r="AR577" s="37">
        <v>0.38799999999999996</v>
      </c>
      <c r="AS577" s="37">
        <v>0.54900000000000004</v>
      </c>
      <c r="AT577" s="37">
        <v>0.69799999999999995</v>
      </c>
      <c r="AU577" s="9">
        <v>2.9999999999999997E-4</v>
      </c>
      <c r="AV577" s="9">
        <v>3.1949999999999999E-3</v>
      </c>
      <c r="AW577" s="9">
        <v>1.168E-3</v>
      </c>
      <c r="AX577" s="9">
        <v>5.0599999999999997E-5</v>
      </c>
      <c r="AY577" s="9">
        <v>1.1444444444444444E-4</v>
      </c>
      <c r="AZ577" s="9">
        <v>1.9000000000000001E-4</v>
      </c>
    </row>
    <row r="578" spans="1:52" x14ac:dyDescent="0.2">
      <c r="A578" s="38" t="s">
        <v>9</v>
      </c>
      <c r="B578" s="7">
        <v>2010</v>
      </c>
      <c r="C578" s="3" t="s">
        <v>55</v>
      </c>
      <c r="D578" t="s">
        <v>115</v>
      </c>
      <c r="E578" t="s">
        <v>1087</v>
      </c>
      <c r="F578">
        <v>10</v>
      </c>
      <c r="G578">
        <v>5</v>
      </c>
      <c r="H578">
        <v>5</v>
      </c>
      <c r="I578">
        <v>5</v>
      </c>
      <c r="J578">
        <v>5</v>
      </c>
      <c r="K578">
        <v>5</v>
      </c>
      <c r="L578">
        <v>5</v>
      </c>
      <c r="M578">
        <v>10</v>
      </c>
      <c r="N578">
        <v>11</v>
      </c>
      <c r="O578">
        <v>37</v>
      </c>
      <c r="P578">
        <v>98</v>
      </c>
      <c r="Q578">
        <v>58</v>
      </c>
      <c r="R578">
        <v>205479</v>
      </c>
      <c r="S578">
        <v>467697</v>
      </c>
      <c r="T578">
        <v>474378</v>
      </c>
      <c r="U578">
        <v>410082</v>
      </c>
      <c r="V578">
        <v>513028</v>
      </c>
      <c r="W578">
        <v>564213</v>
      </c>
      <c r="X578">
        <v>419257</v>
      </c>
      <c r="Y578">
        <v>240127</v>
      </c>
      <c r="Z578">
        <v>170085</v>
      </c>
      <c r="AA578">
        <v>81491</v>
      </c>
      <c r="AB578">
        <v>3545837</v>
      </c>
      <c r="AC578">
        <v>491703</v>
      </c>
      <c r="AD578" s="9">
        <v>4.8666773733568878E-5</v>
      </c>
      <c r="AE578" s="9">
        <v>1.069068221519488E-5</v>
      </c>
      <c r="AF578" s="9">
        <v>1.0540117796356491E-5</v>
      </c>
      <c r="AG578" s="9">
        <v>1.2192683414536604E-5</v>
      </c>
      <c r="AH578" s="9">
        <v>9.7460567454407941E-6</v>
      </c>
      <c r="AI578" s="9">
        <v>8.8619014450216492E-6</v>
      </c>
      <c r="AJ578" s="9">
        <v>1.1925859317793143E-5</v>
      </c>
      <c r="AK578" s="9">
        <v>4.1644629716774876E-5</v>
      </c>
      <c r="AL578" s="9">
        <v>6.4673545580151107E-5</v>
      </c>
      <c r="AM578" s="9">
        <v>4.5403786921255107E-4</v>
      </c>
      <c r="AN578" s="9">
        <v>2.7638044275582887E-5</v>
      </c>
      <c r="AO578" s="9">
        <v>1.1795738484410305E-4</v>
      </c>
      <c r="AP578" s="8" t="s">
        <v>5612</v>
      </c>
      <c r="AQ578" s="8" t="s">
        <v>5612</v>
      </c>
      <c r="AR578" s="37">
        <v>0.42899999999999999</v>
      </c>
      <c r="AS578" s="37">
        <v>0.70700000000000007</v>
      </c>
      <c r="AT578" s="37" t="s">
        <v>54</v>
      </c>
      <c r="AU578" s="9">
        <v>6.7599999999999995E-4</v>
      </c>
      <c r="AV578" s="9">
        <v>6.7599999999999995E-4</v>
      </c>
      <c r="AW578" s="9">
        <v>3.01E-4</v>
      </c>
      <c r="AX578" s="9">
        <v>0</v>
      </c>
      <c r="AY578" s="9">
        <v>1.2500000000000001E-6</v>
      </c>
      <c r="AZ578" s="9">
        <v>1.9999999999999999E-6</v>
      </c>
    </row>
    <row r="579" spans="1:52" x14ac:dyDescent="0.2">
      <c r="A579" s="38" t="s">
        <v>9</v>
      </c>
      <c r="B579" s="7">
        <v>2010</v>
      </c>
      <c r="C579" s="3" t="s">
        <v>56</v>
      </c>
      <c r="D579" t="s">
        <v>115</v>
      </c>
      <c r="E579" t="s">
        <v>1088</v>
      </c>
      <c r="F579">
        <v>10</v>
      </c>
      <c r="G579">
        <v>5</v>
      </c>
      <c r="H579">
        <v>5</v>
      </c>
      <c r="I579">
        <v>5</v>
      </c>
      <c r="J579">
        <v>5</v>
      </c>
      <c r="K579">
        <v>5</v>
      </c>
      <c r="L579">
        <v>5</v>
      </c>
      <c r="M579">
        <v>5</v>
      </c>
      <c r="N579">
        <v>12</v>
      </c>
      <c r="O579">
        <v>44</v>
      </c>
      <c r="P579">
        <v>101</v>
      </c>
      <c r="Q579">
        <v>61</v>
      </c>
      <c r="R579">
        <v>205479</v>
      </c>
      <c r="S579">
        <v>467697</v>
      </c>
      <c r="T579">
        <v>474378</v>
      </c>
      <c r="U579">
        <v>410082</v>
      </c>
      <c r="V579">
        <v>513028</v>
      </c>
      <c r="W579">
        <v>564213</v>
      </c>
      <c r="X579">
        <v>419257</v>
      </c>
      <c r="Y579">
        <v>240127</v>
      </c>
      <c r="Z579">
        <v>170085</v>
      </c>
      <c r="AA579">
        <v>81491</v>
      </c>
      <c r="AB579">
        <v>3545837</v>
      </c>
      <c r="AC579">
        <v>491703</v>
      </c>
      <c r="AD579" s="9">
        <v>4.8666773733568878E-5</v>
      </c>
      <c r="AE579" s="9">
        <v>1.069068221519488E-5</v>
      </c>
      <c r="AF579" s="9">
        <v>1.0540117796356491E-5</v>
      </c>
      <c r="AG579" s="9">
        <v>1.2192683414536604E-5</v>
      </c>
      <c r="AH579" s="9">
        <v>9.7460567454407941E-6</v>
      </c>
      <c r="AI579" s="9">
        <v>8.8619014450216492E-6</v>
      </c>
      <c r="AJ579" s="9">
        <v>1.1925859317793143E-5</v>
      </c>
      <c r="AK579" s="9">
        <v>2.0822314858387438E-5</v>
      </c>
      <c r="AL579" s="9">
        <v>7.0552958814710297E-5</v>
      </c>
      <c r="AM579" s="9">
        <v>5.3993692555006072E-4</v>
      </c>
      <c r="AN579" s="9">
        <v>2.8484106855447671E-5</v>
      </c>
      <c r="AO579" s="9">
        <v>1.2405862888776356E-4</v>
      </c>
      <c r="AP579" s="8" t="s">
        <v>5612</v>
      </c>
      <c r="AQ579" s="8" t="s">
        <v>5612</v>
      </c>
      <c r="AR579" s="37">
        <v>0.43700000000000006</v>
      </c>
      <c r="AS579" s="37">
        <v>0.71900000000000008</v>
      </c>
      <c r="AT579" s="37" t="s">
        <v>54</v>
      </c>
      <c r="AU579" s="9">
        <v>7.1700000000000008E-4</v>
      </c>
      <c r="AV579" s="9">
        <v>7.1700000000000008E-4</v>
      </c>
      <c r="AW579" s="9">
        <v>3.1800000000000003E-4</v>
      </c>
      <c r="AX579" s="9">
        <v>1.0000000000000001E-5</v>
      </c>
      <c r="AY579" s="9">
        <v>4.5555555555555552E-6</v>
      </c>
      <c r="AZ579" s="9">
        <v>3.9999999999999998E-6</v>
      </c>
    </row>
    <row r="580" spans="1:52" x14ac:dyDescent="0.2">
      <c r="A580" s="38" t="s">
        <v>9</v>
      </c>
      <c r="B580" s="7">
        <v>2010</v>
      </c>
      <c r="C580" s="3" t="s">
        <v>57</v>
      </c>
      <c r="D580" t="s">
        <v>115</v>
      </c>
      <c r="E580" t="s">
        <v>1089</v>
      </c>
      <c r="F580">
        <v>10</v>
      </c>
      <c r="G580">
        <v>5</v>
      </c>
      <c r="H580">
        <v>5</v>
      </c>
      <c r="I580">
        <v>5</v>
      </c>
      <c r="J580">
        <v>5</v>
      </c>
      <c r="K580">
        <v>5</v>
      </c>
      <c r="L580">
        <v>5</v>
      </c>
      <c r="M580">
        <v>5</v>
      </c>
      <c r="N580">
        <v>17</v>
      </c>
      <c r="O580">
        <v>33</v>
      </c>
      <c r="P580">
        <v>95</v>
      </c>
      <c r="Q580">
        <v>55</v>
      </c>
      <c r="R580">
        <v>205479</v>
      </c>
      <c r="S580">
        <v>467697</v>
      </c>
      <c r="T580">
        <v>474378</v>
      </c>
      <c r="U580">
        <v>410082</v>
      </c>
      <c r="V580">
        <v>513028</v>
      </c>
      <c r="W580">
        <v>564213</v>
      </c>
      <c r="X580">
        <v>419257</v>
      </c>
      <c r="Y580">
        <v>240127</v>
      </c>
      <c r="Z580">
        <v>170085</v>
      </c>
      <c r="AA580">
        <v>81491</v>
      </c>
      <c r="AB580">
        <v>3545837</v>
      </c>
      <c r="AC580">
        <v>491703</v>
      </c>
      <c r="AD580" s="9">
        <v>4.8666773733568878E-5</v>
      </c>
      <c r="AE580" s="9">
        <v>1.069068221519488E-5</v>
      </c>
      <c r="AF580" s="9">
        <v>1.0540117796356491E-5</v>
      </c>
      <c r="AG580" s="9">
        <v>1.2192683414536604E-5</v>
      </c>
      <c r="AH580" s="9">
        <v>9.7460567454407941E-6</v>
      </c>
      <c r="AI580" s="9">
        <v>8.8619014450216492E-6</v>
      </c>
      <c r="AJ580" s="9">
        <v>1.1925859317793143E-5</v>
      </c>
      <c r="AK580" s="9">
        <v>2.0822314858387438E-5</v>
      </c>
      <c r="AL580" s="9">
        <v>9.9950024987506249E-5</v>
      </c>
      <c r="AM580" s="9">
        <v>4.0495269416254557E-4</v>
      </c>
      <c r="AN580" s="9">
        <v>2.6791981695718106E-5</v>
      </c>
      <c r="AO580" s="9">
        <v>1.1185614080044255E-4</v>
      </c>
      <c r="AP580" s="8" t="s">
        <v>5612</v>
      </c>
      <c r="AQ580" s="8" t="s">
        <v>5612</v>
      </c>
      <c r="AR580" s="37">
        <v>0.44400000000000001</v>
      </c>
      <c r="AS580" s="37">
        <v>0.72599999999999998</v>
      </c>
      <c r="AT580" s="37" t="s">
        <v>54</v>
      </c>
      <c r="AU580" s="9">
        <v>7.1700000000000008E-4</v>
      </c>
      <c r="AV580" s="9">
        <v>7.1700000000000008E-4</v>
      </c>
      <c r="AW580" s="9">
        <v>3.1800000000000003E-4</v>
      </c>
      <c r="AX580" s="9">
        <v>0</v>
      </c>
      <c r="AY580" s="9">
        <v>1.5555555555555556E-7</v>
      </c>
      <c r="AZ580" s="9">
        <v>0</v>
      </c>
    </row>
    <row r="581" spans="1:52" x14ac:dyDescent="0.2">
      <c r="A581" s="38" t="s">
        <v>9</v>
      </c>
      <c r="B581" s="7">
        <v>2010</v>
      </c>
      <c r="C581" s="3" t="s">
        <v>58</v>
      </c>
      <c r="D581" t="s">
        <v>115</v>
      </c>
      <c r="E581" t="s">
        <v>1090</v>
      </c>
      <c r="F581">
        <v>10</v>
      </c>
      <c r="G581">
        <v>5</v>
      </c>
      <c r="H581">
        <v>5</v>
      </c>
      <c r="I581">
        <v>5</v>
      </c>
      <c r="J581">
        <v>5</v>
      </c>
      <c r="K581">
        <v>5</v>
      </c>
      <c r="L581">
        <v>5</v>
      </c>
      <c r="M581">
        <v>5</v>
      </c>
      <c r="N581">
        <v>12</v>
      </c>
      <c r="O581">
        <v>27</v>
      </c>
      <c r="P581">
        <v>84</v>
      </c>
      <c r="Q581">
        <v>44</v>
      </c>
      <c r="R581">
        <v>205479</v>
      </c>
      <c r="S581">
        <v>467697</v>
      </c>
      <c r="T581">
        <v>474378</v>
      </c>
      <c r="U581">
        <v>410082</v>
      </c>
      <c r="V581">
        <v>513028</v>
      </c>
      <c r="W581">
        <v>564213</v>
      </c>
      <c r="X581">
        <v>419257</v>
      </c>
      <c r="Y581">
        <v>240127</v>
      </c>
      <c r="Z581">
        <v>170085</v>
      </c>
      <c r="AA581">
        <v>81491</v>
      </c>
      <c r="AB581">
        <v>3545837</v>
      </c>
      <c r="AC581">
        <v>491703</v>
      </c>
      <c r="AD581" s="9">
        <v>4.8666773733568878E-5</v>
      </c>
      <c r="AE581" s="9">
        <v>1.069068221519488E-5</v>
      </c>
      <c r="AF581" s="9">
        <v>1.0540117796356491E-5</v>
      </c>
      <c r="AG581" s="9">
        <v>1.2192683414536604E-5</v>
      </c>
      <c r="AH581" s="9">
        <v>9.7460567454407941E-6</v>
      </c>
      <c r="AI581" s="9">
        <v>8.8619014450216492E-6</v>
      </c>
      <c r="AJ581" s="9">
        <v>1.1925859317793143E-5</v>
      </c>
      <c r="AK581" s="9">
        <v>2.0822314858387438E-5</v>
      </c>
      <c r="AL581" s="9">
        <v>7.0552958814710297E-5</v>
      </c>
      <c r="AM581" s="9">
        <v>3.3132493158753728E-4</v>
      </c>
      <c r="AN581" s="9">
        <v>2.3689752236213904E-5</v>
      </c>
      <c r="AO581" s="9">
        <v>8.9484912640354036E-5</v>
      </c>
      <c r="AP581" s="8" t="s">
        <v>5612</v>
      </c>
      <c r="AQ581" s="8" t="s">
        <v>5612</v>
      </c>
      <c r="AR581" s="37">
        <v>0.44600000000000001</v>
      </c>
      <c r="AS581" s="37">
        <v>0.72599999999999998</v>
      </c>
      <c r="AT581" s="37" t="s">
        <v>54</v>
      </c>
      <c r="AU581" s="9">
        <v>7.1700000000000008E-4</v>
      </c>
      <c r="AV581" s="9">
        <v>7.1700000000000008E-4</v>
      </c>
      <c r="AW581" s="9">
        <v>3.1800000000000003E-4</v>
      </c>
      <c r="AX581" s="9">
        <v>0</v>
      </c>
      <c r="AY581" s="9">
        <v>1.9444444444444445E-7</v>
      </c>
      <c r="AZ581" s="9">
        <v>0</v>
      </c>
    </row>
    <row r="582" spans="1:52" x14ac:dyDescent="0.2">
      <c r="A582" s="38" t="s">
        <v>9</v>
      </c>
      <c r="B582" s="7">
        <v>2010</v>
      </c>
      <c r="C582" s="3" t="s">
        <v>59</v>
      </c>
      <c r="D582" t="s">
        <v>115</v>
      </c>
      <c r="E582" t="s">
        <v>1091</v>
      </c>
      <c r="F582">
        <v>10</v>
      </c>
      <c r="G582">
        <v>5</v>
      </c>
      <c r="H582">
        <v>5</v>
      </c>
      <c r="I582">
        <v>5</v>
      </c>
      <c r="J582">
        <v>5</v>
      </c>
      <c r="K582">
        <v>5</v>
      </c>
      <c r="L582">
        <v>5</v>
      </c>
      <c r="M582">
        <v>5</v>
      </c>
      <c r="N582">
        <v>10</v>
      </c>
      <c r="O582">
        <v>21</v>
      </c>
      <c r="P582">
        <v>76</v>
      </c>
      <c r="Q582">
        <v>36</v>
      </c>
      <c r="R582">
        <v>205479</v>
      </c>
      <c r="S582">
        <v>467697</v>
      </c>
      <c r="T582">
        <v>474378</v>
      </c>
      <c r="U582">
        <v>410082</v>
      </c>
      <c r="V582">
        <v>513028</v>
      </c>
      <c r="W582">
        <v>564213</v>
      </c>
      <c r="X582">
        <v>419257</v>
      </c>
      <c r="Y582">
        <v>240127</v>
      </c>
      <c r="Z582">
        <v>170085</v>
      </c>
      <c r="AA582">
        <v>81491</v>
      </c>
      <c r="AB582">
        <v>3545837</v>
      </c>
      <c r="AC582">
        <v>491703</v>
      </c>
      <c r="AD582" s="9">
        <v>4.8666773733568878E-5</v>
      </c>
      <c r="AE582" s="9">
        <v>1.069068221519488E-5</v>
      </c>
      <c r="AF582" s="9">
        <v>1.0540117796356491E-5</v>
      </c>
      <c r="AG582" s="9">
        <v>1.2192683414536604E-5</v>
      </c>
      <c r="AH582" s="9">
        <v>9.7460567454407941E-6</v>
      </c>
      <c r="AI582" s="9">
        <v>8.8619014450216492E-6</v>
      </c>
      <c r="AJ582" s="9">
        <v>1.1925859317793143E-5</v>
      </c>
      <c r="AK582" s="9">
        <v>2.0822314858387438E-5</v>
      </c>
      <c r="AL582" s="9">
        <v>5.879413234559191E-5</v>
      </c>
      <c r="AM582" s="9">
        <v>2.57697169012529E-4</v>
      </c>
      <c r="AN582" s="9">
        <v>2.1433585356574484E-5</v>
      </c>
      <c r="AO582" s="9">
        <v>7.3214928523926035E-5</v>
      </c>
      <c r="AP582" s="8" t="s">
        <v>5612</v>
      </c>
      <c r="AQ582" s="8" t="s">
        <v>5612</v>
      </c>
      <c r="AR582" s="37">
        <v>0.44600000000000001</v>
      </c>
      <c r="AS582" s="37">
        <v>0.72599999999999998</v>
      </c>
      <c r="AT582" s="37" t="s">
        <v>54</v>
      </c>
      <c r="AU582" s="9" t="s">
        <v>5612</v>
      </c>
      <c r="AV582" s="9" t="s">
        <v>5612</v>
      </c>
      <c r="AW582" s="9" t="s">
        <v>5612</v>
      </c>
      <c r="AX582" s="9" t="s">
        <v>5612</v>
      </c>
      <c r="AY582" s="9" t="s">
        <v>5612</v>
      </c>
      <c r="AZ582" s="9" t="s">
        <v>5612</v>
      </c>
    </row>
    <row r="583" spans="1:52" x14ac:dyDescent="0.2">
      <c r="A583" s="38" t="s">
        <v>9</v>
      </c>
      <c r="B583" s="7">
        <v>2010</v>
      </c>
      <c r="C583" s="3" t="s">
        <v>60</v>
      </c>
      <c r="D583" t="s">
        <v>115</v>
      </c>
      <c r="E583" t="s">
        <v>1092</v>
      </c>
      <c r="F583">
        <v>10</v>
      </c>
      <c r="G583">
        <v>5</v>
      </c>
      <c r="H583">
        <v>5</v>
      </c>
      <c r="I583">
        <v>5</v>
      </c>
      <c r="J583">
        <v>5</v>
      </c>
      <c r="K583">
        <v>5</v>
      </c>
      <c r="L583">
        <v>5</v>
      </c>
      <c r="M583">
        <v>5</v>
      </c>
      <c r="N583">
        <v>5</v>
      </c>
      <c r="O583">
        <v>22</v>
      </c>
      <c r="P583">
        <v>72</v>
      </c>
      <c r="Q583">
        <v>32</v>
      </c>
      <c r="R583">
        <v>205479</v>
      </c>
      <c r="S583">
        <v>467697</v>
      </c>
      <c r="T583">
        <v>474378</v>
      </c>
      <c r="U583">
        <v>410082</v>
      </c>
      <c r="V583">
        <v>513028</v>
      </c>
      <c r="W583">
        <v>564213</v>
      </c>
      <c r="X583">
        <v>419257</v>
      </c>
      <c r="Y583">
        <v>240127</v>
      </c>
      <c r="Z583">
        <v>170085</v>
      </c>
      <c r="AA583">
        <v>81491</v>
      </c>
      <c r="AB583">
        <v>3545837</v>
      </c>
      <c r="AC583">
        <v>491703</v>
      </c>
      <c r="AD583" s="9">
        <v>4.8666773733568878E-5</v>
      </c>
      <c r="AE583" s="9">
        <v>1.069068221519488E-5</v>
      </c>
      <c r="AF583" s="9">
        <v>1.0540117796356491E-5</v>
      </c>
      <c r="AG583" s="9">
        <v>1.2192683414536604E-5</v>
      </c>
      <c r="AH583" s="9">
        <v>9.7460567454407941E-6</v>
      </c>
      <c r="AI583" s="9">
        <v>8.8619014450216492E-6</v>
      </c>
      <c r="AJ583" s="9">
        <v>1.1925859317793143E-5</v>
      </c>
      <c r="AK583" s="9">
        <v>2.0822314858387438E-5</v>
      </c>
      <c r="AL583" s="9">
        <v>2.9397066172795955E-5</v>
      </c>
      <c r="AM583" s="9">
        <v>2.6996846277503036E-4</v>
      </c>
      <c r="AN583" s="9">
        <v>2.0305501916754774E-5</v>
      </c>
      <c r="AO583" s="9">
        <v>6.5079936465712028E-5</v>
      </c>
      <c r="AP583" s="8" t="s">
        <v>5612</v>
      </c>
      <c r="AQ583" s="8" t="s">
        <v>5612</v>
      </c>
      <c r="AR583" s="37" t="s">
        <v>5612</v>
      </c>
      <c r="AS583" s="37" t="s">
        <v>5612</v>
      </c>
      <c r="AT583" s="37" t="s">
        <v>5612</v>
      </c>
      <c r="AU583" s="9" t="s">
        <v>5612</v>
      </c>
      <c r="AV583" s="9" t="s">
        <v>5612</v>
      </c>
      <c r="AW583" s="9" t="s">
        <v>5612</v>
      </c>
      <c r="AX583" s="9" t="s">
        <v>5612</v>
      </c>
      <c r="AY583" s="9" t="s">
        <v>5612</v>
      </c>
      <c r="AZ583" s="9" t="s">
        <v>5612</v>
      </c>
    </row>
    <row r="584" spans="1:52" x14ac:dyDescent="0.2">
      <c r="A584" s="38" t="s">
        <v>9</v>
      </c>
      <c r="B584" s="7">
        <v>2010</v>
      </c>
      <c r="C584" s="3" t="s">
        <v>61</v>
      </c>
      <c r="D584" t="s">
        <v>115</v>
      </c>
      <c r="E584" t="s">
        <v>1093</v>
      </c>
      <c r="F584">
        <v>10</v>
      </c>
      <c r="G584">
        <v>5</v>
      </c>
      <c r="H584">
        <v>5</v>
      </c>
      <c r="I584">
        <v>5</v>
      </c>
      <c r="J584">
        <v>5</v>
      </c>
      <c r="K584">
        <v>5</v>
      </c>
      <c r="L584">
        <v>5</v>
      </c>
      <c r="M584">
        <v>5</v>
      </c>
      <c r="N584">
        <v>10</v>
      </c>
      <c r="O584">
        <v>17</v>
      </c>
      <c r="P584">
        <v>72</v>
      </c>
      <c r="Q584">
        <v>32</v>
      </c>
      <c r="R584">
        <v>205479</v>
      </c>
      <c r="S584">
        <v>467697</v>
      </c>
      <c r="T584">
        <v>474378</v>
      </c>
      <c r="U584">
        <v>410082</v>
      </c>
      <c r="V584">
        <v>513028</v>
      </c>
      <c r="W584">
        <v>564213</v>
      </c>
      <c r="X584">
        <v>419257</v>
      </c>
      <c r="Y584">
        <v>240127</v>
      </c>
      <c r="Z584">
        <v>170085</v>
      </c>
      <c r="AA584">
        <v>81491</v>
      </c>
      <c r="AB584">
        <v>3545837</v>
      </c>
      <c r="AC584">
        <v>491703</v>
      </c>
      <c r="AD584" s="9">
        <v>4.8666773733568878E-5</v>
      </c>
      <c r="AE584" s="9">
        <v>1.069068221519488E-5</v>
      </c>
      <c r="AF584" s="9">
        <v>1.0540117796356491E-5</v>
      </c>
      <c r="AG584" s="9">
        <v>1.2192683414536604E-5</v>
      </c>
      <c r="AH584" s="9">
        <v>9.7460567454407941E-6</v>
      </c>
      <c r="AI584" s="9">
        <v>8.8619014450216492E-6</v>
      </c>
      <c r="AJ584" s="9">
        <v>1.1925859317793143E-5</v>
      </c>
      <c r="AK584" s="9">
        <v>2.0822314858387438E-5</v>
      </c>
      <c r="AL584" s="9">
        <v>5.879413234559191E-5</v>
      </c>
      <c r="AM584" s="9">
        <v>2.0861199396252347E-4</v>
      </c>
      <c r="AN584" s="9">
        <v>2.0305501916754774E-5</v>
      </c>
      <c r="AO584" s="9">
        <v>6.5079936465712028E-5</v>
      </c>
      <c r="AP584" s="8" t="s">
        <v>5612</v>
      </c>
      <c r="AQ584" s="8" t="s">
        <v>5612</v>
      </c>
      <c r="AR584" s="37" t="s">
        <v>5612</v>
      </c>
      <c r="AS584" s="37" t="s">
        <v>5612</v>
      </c>
      <c r="AT584" s="37" t="s">
        <v>5612</v>
      </c>
      <c r="AU584" s="9" t="s">
        <v>5612</v>
      </c>
      <c r="AV584" s="9" t="s">
        <v>5612</v>
      </c>
      <c r="AW584" s="9" t="s">
        <v>5612</v>
      </c>
      <c r="AX584" s="9" t="s">
        <v>5612</v>
      </c>
      <c r="AY584" s="9" t="s">
        <v>5612</v>
      </c>
      <c r="AZ584" s="9" t="s">
        <v>5612</v>
      </c>
    </row>
    <row r="585" spans="1:52" x14ac:dyDescent="0.2">
      <c r="A585" s="38" t="s">
        <v>9</v>
      </c>
      <c r="B585" s="7">
        <v>2010</v>
      </c>
      <c r="C585" s="3" t="s">
        <v>62</v>
      </c>
      <c r="D585" t="s">
        <v>115</v>
      </c>
      <c r="E585" t="s">
        <v>1094</v>
      </c>
      <c r="F585">
        <v>10</v>
      </c>
      <c r="G585">
        <v>5</v>
      </c>
      <c r="H585">
        <v>5</v>
      </c>
      <c r="I585">
        <v>5</v>
      </c>
      <c r="J585">
        <v>5</v>
      </c>
      <c r="K585">
        <v>5</v>
      </c>
      <c r="L585">
        <v>5</v>
      </c>
      <c r="M585">
        <v>5</v>
      </c>
      <c r="N585">
        <v>5</v>
      </c>
      <c r="O585">
        <v>28</v>
      </c>
      <c r="P585">
        <v>78</v>
      </c>
      <c r="Q585">
        <v>38</v>
      </c>
      <c r="R585">
        <v>205479</v>
      </c>
      <c r="S585">
        <v>467697</v>
      </c>
      <c r="T585">
        <v>474378</v>
      </c>
      <c r="U585">
        <v>410082</v>
      </c>
      <c r="V585">
        <v>513028</v>
      </c>
      <c r="W585">
        <v>564213</v>
      </c>
      <c r="X585">
        <v>419257</v>
      </c>
      <c r="Y585">
        <v>240127</v>
      </c>
      <c r="Z585">
        <v>170085</v>
      </c>
      <c r="AA585">
        <v>81491</v>
      </c>
      <c r="AB585">
        <v>3545837</v>
      </c>
      <c r="AC585">
        <v>491703</v>
      </c>
      <c r="AD585" s="9">
        <v>4.8666773733568878E-5</v>
      </c>
      <c r="AE585" s="9">
        <v>1.069068221519488E-5</v>
      </c>
      <c r="AF585" s="9">
        <v>1.0540117796356491E-5</v>
      </c>
      <c r="AG585" s="9">
        <v>1.2192683414536604E-5</v>
      </c>
      <c r="AH585" s="9">
        <v>9.7460567454407941E-6</v>
      </c>
      <c r="AI585" s="9">
        <v>8.8619014450216492E-6</v>
      </c>
      <c r="AJ585" s="9">
        <v>1.1925859317793143E-5</v>
      </c>
      <c r="AK585" s="9">
        <v>2.0822314858387438E-5</v>
      </c>
      <c r="AL585" s="9">
        <v>2.9397066172795955E-5</v>
      </c>
      <c r="AM585" s="9">
        <v>3.4359622535003865E-4</v>
      </c>
      <c r="AN585" s="9">
        <v>2.1997627076484339E-5</v>
      </c>
      <c r="AO585" s="9">
        <v>7.7282424553033025E-5</v>
      </c>
      <c r="AP585" s="8" t="s">
        <v>5612</v>
      </c>
      <c r="AQ585" s="8" t="s">
        <v>5612</v>
      </c>
      <c r="AR585" s="37">
        <v>0.01</v>
      </c>
      <c r="AS585" s="37">
        <v>0</v>
      </c>
      <c r="AT585" s="37">
        <v>0</v>
      </c>
      <c r="AU585" s="9" t="s">
        <v>5612</v>
      </c>
      <c r="AV585" s="9" t="s">
        <v>5612</v>
      </c>
      <c r="AW585" s="9" t="s">
        <v>5612</v>
      </c>
      <c r="AX585" s="9" t="s">
        <v>5612</v>
      </c>
      <c r="AY585" s="9" t="s">
        <v>5612</v>
      </c>
      <c r="AZ585" s="9" t="s">
        <v>5612</v>
      </c>
    </row>
    <row r="586" spans="1:52" x14ac:dyDescent="0.2">
      <c r="A586" s="38" t="s">
        <v>9</v>
      </c>
      <c r="B586" s="7">
        <v>2010</v>
      </c>
      <c r="C586" s="3" t="s">
        <v>63</v>
      </c>
      <c r="D586" t="s">
        <v>115</v>
      </c>
      <c r="E586" t="s">
        <v>1095</v>
      </c>
      <c r="F586">
        <v>10</v>
      </c>
      <c r="G586">
        <v>5</v>
      </c>
      <c r="H586">
        <v>5</v>
      </c>
      <c r="I586">
        <v>5</v>
      </c>
      <c r="J586">
        <v>5</v>
      </c>
      <c r="K586">
        <v>5</v>
      </c>
      <c r="L586">
        <v>5</v>
      </c>
      <c r="M586">
        <v>5</v>
      </c>
      <c r="N586">
        <v>10</v>
      </c>
      <c r="O586">
        <v>20</v>
      </c>
      <c r="P586">
        <v>75</v>
      </c>
      <c r="Q586">
        <v>35</v>
      </c>
      <c r="R586">
        <v>205479</v>
      </c>
      <c r="S586">
        <v>467697</v>
      </c>
      <c r="T586">
        <v>474378</v>
      </c>
      <c r="U586">
        <v>410082</v>
      </c>
      <c r="V586">
        <v>513028</v>
      </c>
      <c r="W586">
        <v>564213</v>
      </c>
      <c r="X586">
        <v>419257</v>
      </c>
      <c r="Y586">
        <v>240127</v>
      </c>
      <c r="Z586">
        <v>170085</v>
      </c>
      <c r="AA586">
        <v>81491</v>
      </c>
      <c r="AB586">
        <v>3545837</v>
      </c>
      <c r="AC586">
        <v>491703</v>
      </c>
      <c r="AD586" s="9">
        <v>4.8666773733568878E-5</v>
      </c>
      <c r="AE586" s="9">
        <v>1.069068221519488E-5</v>
      </c>
      <c r="AF586" s="9">
        <v>1.0540117796356491E-5</v>
      </c>
      <c r="AG586" s="9">
        <v>1.2192683414536604E-5</v>
      </c>
      <c r="AH586" s="9">
        <v>9.7460567454407941E-6</v>
      </c>
      <c r="AI586" s="9">
        <v>8.8619014450216492E-6</v>
      </c>
      <c r="AJ586" s="9">
        <v>1.1925859317793143E-5</v>
      </c>
      <c r="AK586" s="9">
        <v>2.0822314858387438E-5</v>
      </c>
      <c r="AL586" s="9">
        <v>5.879413234559191E-5</v>
      </c>
      <c r="AM586" s="9">
        <v>2.4542587525002764E-4</v>
      </c>
      <c r="AN586" s="9">
        <v>2.1151564496619558E-5</v>
      </c>
      <c r="AO586" s="9">
        <v>7.1181180509372527E-5</v>
      </c>
      <c r="AP586" s="8" t="s">
        <v>5612</v>
      </c>
      <c r="AQ586" s="8" t="s">
        <v>5612</v>
      </c>
      <c r="AR586" s="37">
        <v>7.2000000000000008E-2</v>
      </c>
      <c r="AS586" s="37">
        <v>0.106</v>
      </c>
      <c r="AT586" s="37">
        <v>0.20500000000000002</v>
      </c>
      <c r="AU586" s="9" t="s">
        <v>5612</v>
      </c>
      <c r="AV586" s="9" t="s">
        <v>5612</v>
      </c>
      <c r="AW586" s="9" t="s">
        <v>5612</v>
      </c>
      <c r="AX586" s="9" t="s">
        <v>5612</v>
      </c>
      <c r="AY586" s="9" t="s">
        <v>5612</v>
      </c>
      <c r="AZ586" s="9" t="s">
        <v>5612</v>
      </c>
    </row>
    <row r="587" spans="1:52" x14ac:dyDescent="0.2">
      <c r="A587" s="38" t="s">
        <v>9</v>
      </c>
      <c r="B587" s="7">
        <v>2010</v>
      </c>
      <c r="C587" s="3" t="s">
        <v>64</v>
      </c>
      <c r="D587" t="s">
        <v>115</v>
      </c>
      <c r="E587" t="s">
        <v>1096</v>
      </c>
      <c r="F587">
        <v>10</v>
      </c>
      <c r="G587">
        <v>5</v>
      </c>
      <c r="H587">
        <v>5</v>
      </c>
      <c r="I587">
        <v>5</v>
      </c>
      <c r="J587">
        <v>5</v>
      </c>
      <c r="K587">
        <v>5</v>
      </c>
      <c r="L587">
        <v>5</v>
      </c>
      <c r="M587">
        <v>5</v>
      </c>
      <c r="N587">
        <v>5</v>
      </c>
      <c r="O587">
        <v>35</v>
      </c>
      <c r="P587">
        <v>85</v>
      </c>
      <c r="Q587">
        <v>45</v>
      </c>
      <c r="R587">
        <v>205479</v>
      </c>
      <c r="S587">
        <v>467697</v>
      </c>
      <c r="T587">
        <v>474378</v>
      </c>
      <c r="U587">
        <v>410082</v>
      </c>
      <c r="V587">
        <v>513028</v>
      </c>
      <c r="W587">
        <v>564213</v>
      </c>
      <c r="X587">
        <v>419257</v>
      </c>
      <c r="Y587">
        <v>240127</v>
      </c>
      <c r="Z587">
        <v>170085</v>
      </c>
      <c r="AA587">
        <v>81491</v>
      </c>
      <c r="AB587">
        <v>3545837</v>
      </c>
      <c r="AC587">
        <v>491703</v>
      </c>
      <c r="AD587" s="9">
        <v>4.8666773733568878E-5</v>
      </c>
      <c r="AE587" s="9">
        <v>1.069068221519488E-5</v>
      </c>
      <c r="AF587" s="9">
        <v>1.0540117796356491E-5</v>
      </c>
      <c r="AG587" s="9">
        <v>1.2192683414536604E-5</v>
      </c>
      <c r="AH587" s="9">
        <v>9.7460567454407941E-6</v>
      </c>
      <c r="AI587" s="9">
        <v>8.8619014450216492E-6</v>
      </c>
      <c r="AJ587" s="9">
        <v>1.1925859317793143E-5</v>
      </c>
      <c r="AK587" s="9">
        <v>2.0822314858387438E-5</v>
      </c>
      <c r="AL587" s="9">
        <v>2.9397066172795955E-5</v>
      </c>
      <c r="AM587" s="9">
        <v>4.2949528168754829E-4</v>
      </c>
      <c r="AN587" s="9">
        <v>2.397177309616883E-5</v>
      </c>
      <c r="AO587" s="9">
        <v>9.151866065490753E-5</v>
      </c>
      <c r="AP587" s="8">
        <v>1.075E-3</v>
      </c>
      <c r="AQ587" s="8" t="s">
        <v>5612</v>
      </c>
      <c r="AR587" s="37">
        <v>0.27200000000000002</v>
      </c>
      <c r="AS587" s="37">
        <v>0.45</v>
      </c>
      <c r="AT587" s="37">
        <v>0.46600000000000003</v>
      </c>
      <c r="AU587" s="9">
        <v>0</v>
      </c>
      <c r="AV587" s="9">
        <v>6.9999999999999999E-6</v>
      </c>
      <c r="AW587" s="9">
        <v>3.9999999999999998E-6</v>
      </c>
      <c r="AX587" s="9">
        <v>0</v>
      </c>
      <c r="AY587" s="9">
        <v>1.9444444444444445E-7</v>
      </c>
      <c r="AZ587" s="9">
        <v>9.9999999999999995E-7</v>
      </c>
    </row>
    <row r="588" spans="1:52" x14ac:dyDescent="0.2">
      <c r="A588" s="38" t="s">
        <v>9</v>
      </c>
      <c r="B588" s="7">
        <v>2010</v>
      </c>
      <c r="C588" s="3" t="s">
        <v>65</v>
      </c>
      <c r="D588" t="s">
        <v>115</v>
      </c>
      <c r="E588" t="s">
        <v>1097</v>
      </c>
      <c r="F588">
        <v>10</v>
      </c>
      <c r="G588">
        <v>5</v>
      </c>
      <c r="H588">
        <v>5</v>
      </c>
      <c r="I588">
        <v>5</v>
      </c>
      <c r="J588">
        <v>5</v>
      </c>
      <c r="K588">
        <v>5</v>
      </c>
      <c r="L588">
        <v>5</v>
      </c>
      <c r="M588">
        <v>10</v>
      </c>
      <c r="N588">
        <v>5</v>
      </c>
      <c r="O588">
        <v>24</v>
      </c>
      <c r="P588">
        <v>79</v>
      </c>
      <c r="Q588">
        <v>39</v>
      </c>
      <c r="R588">
        <v>205479</v>
      </c>
      <c r="S588">
        <v>467697</v>
      </c>
      <c r="T588">
        <v>474378</v>
      </c>
      <c r="U588">
        <v>410082</v>
      </c>
      <c r="V588">
        <v>513028</v>
      </c>
      <c r="W588">
        <v>564213</v>
      </c>
      <c r="X588">
        <v>419257</v>
      </c>
      <c r="Y588">
        <v>240127</v>
      </c>
      <c r="Z588">
        <v>170085</v>
      </c>
      <c r="AA588">
        <v>81491</v>
      </c>
      <c r="AB588">
        <v>3545837</v>
      </c>
      <c r="AC588">
        <v>491703</v>
      </c>
      <c r="AD588" s="9">
        <v>4.8666773733568878E-5</v>
      </c>
      <c r="AE588" s="9">
        <v>1.069068221519488E-5</v>
      </c>
      <c r="AF588" s="9">
        <v>1.0540117796356491E-5</v>
      </c>
      <c r="AG588" s="9">
        <v>1.2192683414536604E-5</v>
      </c>
      <c r="AH588" s="9">
        <v>9.7460567454407941E-6</v>
      </c>
      <c r="AI588" s="9">
        <v>8.8619014450216492E-6</v>
      </c>
      <c r="AJ588" s="9">
        <v>1.1925859317793143E-5</v>
      </c>
      <c r="AK588" s="9">
        <v>4.1644629716774876E-5</v>
      </c>
      <c r="AL588" s="9">
        <v>2.9397066172795955E-5</v>
      </c>
      <c r="AM588" s="9">
        <v>2.9451105030003314E-4</v>
      </c>
      <c r="AN588" s="9">
        <v>2.2279647936439268E-5</v>
      </c>
      <c r="AO588" s="9">
        <v>7.9316172567586534E-5</v>
      </c>
      <c r="AP588" s="8">
        <v>1.65E-3</v>
      </c>
      <c r="AQ588" s="8" t="s">
        <v>5612</v>
      </c>
      <c r="AR588" s="37">
        <v>0.41399999999999998</v>
      </c>
      <c r="AS588" s="37">
        <v>0.61699999999999999</v>
      </c>
      <c r="AT588" s="37">
        <v>0.72299999999999998</v>
      </c>
      <c r="AU588" s="9">
        <v>0</v>
      </c>
      <c r="AV588" s="9">
        <v>1.3000000000000001E-5</v>
      </c>
      <c r="AW588" s="9">
        <v>3.9999999999999998E-6</v>
      </c>
      <c r="AX588" s="9">
        <v>0</v>
      </c>
      <c r="AY588" s="9">
        <v>4.7222222222222221E-7</v>
      </c>
      <c r="AZ588" s="9">
        <v>0</v>
      </c>
    </row>
    <row r="589" spans="1:52" x14ac:dyDescent="0.2">
      <c r="A589" s="38" t="s">
        <v>9</v>
      </c>
      <c r="B589" s="7">
        <v>2010</v>
      </c>
      <c r="C589" s="3" t="s">
        <v>66</v>
      </c>
      <c r="D589" t="s">
        <v>115</v>
      </c>
      <c r="E589" t="s">
        <v>1098</v>
      </c>
      <c r="F589">
        <v>10</v>
      </c>
      <c r="G589">
        <v>5</v>
      </c>
      <c r="H589">
        <v>5</v>
      </c>
      <c r="I589">
        <v>5</v>
      </c>
      <c r="J589">
        <v>5</v>
      </c>
      <c r="K589">
        <v>5</v>
      </c>
      <c r="L589">
        <v>5</v>
      </c>
      <c r="M589">
        <v>5</v>
      </c>
      <c r="N589">
        <v>18</v>
      </c>
      <c r="O589">
        <v>31</v>
      </c>
      <c r="P589">
        <v>94</v>
      </c>
      <c r="Q589">
        <v>54</v>
      </c>
      <c r="R589">
        <v>205479</v>
      </c>
      <c r="S589">
        <v>467697</v>
      </c>
      <c r="T589">
        <v>474378</v>
      </c>
      <c r="U589">
        <v>410082</v>
      </c>
      <c r="V589">
        <v>513028</v>
      </c>
      <c r="W589">
        <v>564213</v>
      </c>
      <c r="X589">
        <v>419257</v>
      </c>
      <c r="Y589">
        <v>240127</v>
      </c>
      <c r="Z589">
        <v>170085</v>
      </c>
      <c r="AA589">
        <v>81491</v>
      </c>
      <c r="AB589">
        <v>3545837</v>
      </c>
      <c r="AC589">
        <v>491703</v>
      </c>
      <c r="AD589" s="9">
        <v>4.8666773733568878E-5</v>
      </c>
      <c r="AE589" s="9">
        <v>1.069068221519488E-5</v>
      </c>
      <c r="AF589" s="9">
        <v>1.0540117796356491E-5</v>
      </c>
      <c r="AG589" s="9">
        <v>1.2192683414536604E-5</v>
      </c>
      <c r="AH589" s="9">
        <v>9.7460567454407941E-6</v>
      </c>
      <c r="AI589" s="9">
        <v>8.8619014450216492E-6</v>
      </c>
      <c r="AJ589" s="9">
        <v>1.1925859317793143E-5</v>
      </c>
      <c r="AK589" s="9">
        <v>2.0822314858387438E-5</v>
      </c>
      <c r="AL589" s="9">
        <v>1.0582943822206544E-4</v>
      </c>
      <c r="AM589" s="9">
        <v>3.8041010663754279E-4</v>
      </c>
      <c r="AN589" s="9">
        <v>2.6509960835763176E-5</v>
      </c>
      <c r="AO589" s="9">
        <v>1.0982239278588904E-4</v>
      </c>
      <c r="AP589" s="8">
        <v>1.8799999999999997E-3</v>
      </c>
      <c r="AQ589" s="8" t="s">
        <v>5612</v>
      </c>
      <c r="AR589" s="37">
        <v>0.44200000000000006</v>
      </c>
      <c r="AS589" s="37">
        <v>0.65</v>
      </c>
      <c r="AT589" s="37">
        <v>0.79400000000000004</v>
      </c>
      <c r="AU589" s="9">
        <v>2.7000000000000002E-5</v>
      </c>
      <c r="AV589" s="9">
        <v>2.31E-4</v>
      </c>
      <c r="AW589" s="9">
        <v>1.4999999999999999E-4</v>
      </c>
      <c r="AX589" s="9">
        <v>5.4E-6</v>
      </c>
      <c r="AY589" s="9">
        <v>1.2244444444444441E-5</v>
      </c>
      <c r="AZ589" s="9">
        <v>2.94E-5</v>
      </c>
    </row>
    <row r="590" spans="1:52" x14ac:dyDescent="0.2">
      <c r="A590" s="38" t="s">
        <v>9</v>
      </c>
      <c r="B590" s="7">
        <v>2011</v>
      </c>
      <c r="C590" s="3" t="s">
        <v>55</v>
      </c>
      <c r="D590" t="s">
        <v>116</v>
      </c>
      <c r="E590" t="s">
        <v>1099</v>
      </c>
      <c r="F590">
        <v>10</v>
      </c>
      <c r="G590">
        <v>5</v>
      </c>
      <c r="H590">
        <v>5</v>
      </c>
      <c r="I590">
        <v>5</v>
      </c>
      <c r="J590">
        <v>5</v>
      </c>
      <c r="K590">
        <v>5</v>
      </c>
      <c r="L590">
        <v>5</v>
      </c>
      <c r="M590">
        <v>5</v>
      </c>
      <c r="N590">
        <v>18</v>
      </c>
      <c r="O590">
        <v>57</v>
      </c>
      <c r="P590">
        <v>120</v>
      </c>
      <c r="Q590">
        <v>80</v>
      </c>
      <c r="R590">
        <v>203168</v>
      </c>
      <c r="S590">
        <v>464072</v>
      </c>
      <c r="T590">
        <v>477010</v>
      </c>
      <c r="U590">
        <v>415295</v>
      </c>
      <c r="V590">
        <v>498244</v>
      </c>
      <c r="W590">
        <v>568426</v>
      </c>
      <c r="X590">
        <v>432483</v>
      </c>
      <c r="Y590">
        <v>247999</v>
      </c>
      <c r="Z590">
        <v>167579</v>
      </c>
      <c r="AA590">
        <v>83896</v>
      </c>
      <c r="AB590">
        <v>3558172</v>
      </c>
      <c r="AC590">
        <v>499474</v>
      </c>
      <c r="AD590" s="9">
        <v>4.9220349661363997E-5</v>
      </c>
      <c r="AE590" s="9">
        <v>1.0774190211863676E-5</v>
      </c>
      <c r="AF590" s="9">
        <v>1.0481960545900505E-5</v>
      </c>
      <c r="AG590" s="9">
        <v>1.2039634476697287E-5</v>
      </c>
      <c r="AH590" s="9">
        <v>1.003524377614181E-5</v>
      </c>
      <c r="AI590" s="9">
        <v>8.7962197366059964E-6</v>
      </c>
      <c r="AJ590" s="9">
        <v>1.1561148068247769E-5</v>
      </c>
      <c r="AK590" s="9">
        <v>2.0161371618433944E-5</v>
      </c>
      <c r="AL590" s="9">
        <v>1.0741202656657458E-4</v>
      </c>
      <c r="AM590" s="9">
        <v>6.7941260608372271E-4</v>
      </c>
      <c r="AN590" s="9">
        <v>3.372518248134154E-5</v>
      </c>
      <c r="AO590" s="9">
        <v>1.6016849725911659E-4</v>
      </c>
      <c r="AP590" s="8">
        <v>3.5000000000000001E-3</v>
      </c>
      <c r="AQ590" s="8" t="s">
        <v>5612</v>
      </c>
      <c r="AR590" s="37">
        <v>0.46</v>
      </c>
      <c r="AS590" s="37">
        <v>0.65900000000000003</v>
      </c>
      <c r="AT590" s="37">
        <v>0.83900000000000008</v>
      </c>
      <c r="AU590" s="9">
        <v>1.16E-4</v>
      </c>
      <c r="AV590" s="9">
        <v>7.0500000000000001E-4</v>
      </c>
      <c r="AW590" s="9">
        <v>4.0299999999999998E-4</v>
      </c>
      <c r="AX590" s="9">
        <v>2.2499999999999998E-5</v>
      </c>
      <c r="AY590" s="9">
        <v>3.4055555555555557E-5</v>
      </c>
      <c r="AZ590" s="9">
        <v>6.3499999999999999E-5</v>
      </c>
    </row>
    <row r="591" spans="1:52" x14ac:dyDescent="0.2">
      <c r="A591" s="38" t="s">
        <v>9</v>
      </c>
      <c r="B591" s="7">
        <v>2011</v>
      </c>
      <c r="C591" s="3" t="s">
        <v>56</v>
      </c>
      <c r="D591" t="s">
        <v>116</v>
      </c>
      <c r="E591" t="s">
        <v>1100</v>
      </c>
      <c r="F591">
        <v>10</v>
      </c>
      <c r="G591">
        <v>5</v>
      </c>
      <c r="H591">
        <v>5</v>
      </c>
      <c r="I591">
        <v>5</v>
      </c>
      <c r="J591">
        <v>5</v>
      </c>
      <c r="K591">
        <v>5</v>
      </c>
      <c r="L591">
        <v>5</v>
      </c>
      <c r="M591">
        <v>5</v>
      </c>
      <c r="N591">
        <v>5</v>
      </c>
      <c r="O591">
        <v>38</v>
      </c>
      <c r="P591">
        <v>88</v>
      </c>
      <c r="Q591">
        <v>48</v>
      </c>
      <c r="R591">
        <v>203168</v>
      </c>
      <c r="S591">
        <v>464072</v>
      </c>
      <c r="T591">
        <v>477010</v>
      </c>
      <c r="U591">
        <v>415295</v>
      </c>
      <c r="V591">
        <v>498244</v>
      </c>
      <c r="W591">
        <v>568426</v>
      </c>
      <c r="X591">
        <v>432483</v>
      </c>
      <c r="Y591">
        <v>247999</v>
      </c>
      <c r="Z591">
        <v>167579</v>
      </c>
      <c r="AA591">
        <v>83896</v>
      </c>
      <c r="AB591">
        <v>3558172</v>
      </c>
      <c r="AC591">
        <v>499474</v>
      </c>
      <c r="AD591" s="9">
        <v>4.9220349661363997E-5</v>
      </c>
      <c r="AE591" s="9">
        <v>1.0774190211863676E-5</v>
      </c>
      <c r="AF591" s="9">
        <v>1.0481960545900505E-5</v>
      </c>
      <c r="AG591" s="9">
        <v>1.2039634476697287E-5</v>
      </c>
      <c r="AH591" s="9">
        <v>1.003524377614181E-5</v>
      </c>
      <c r="AI591" s="9">
        <v>8.7962197366059964E-6</v>
      </c>
      <c r="AJ591" s="9">
        <v>1.1561148068247769E-5</v>
      </c>
      <c r="AK591" s="9">
        <v>2.0161371618433944E-5</v>
      </c>
      <c r="AL591" s="9">
        <v>2.9836674046270714E-5</v>
      </c>
      <c r="AM591" s="9">
        <v>4.5294173738914849E-4</v>
      </c>
      <c r="AN591" s="9">
        <v>2.4731800486317132E-5</v>
      </c>
      <c r="AO591" s="9">
        <v>9.6101098355469948E-5</v>
      </c>
      <c r="AP591" s="8">
        <v>9.6499999999999989E-3</v>
      </c>
      <c r="AQ591" s="8" t="s">
        <v>5612</v>
      </c>
      <c r="AR591" s="37">
        <v>0.46500000000000002</v>
      </c>
      <c r="AS591" s="37">
        <v>0.67700000000000005</v>
      </c>
      <c r="AT591" s="37">
        <v>0.83900000000000008</v>
      </c>
      <c r="AU591" s="9">
        <v>2.0600000000000002E-4</v>
      </c>
      <c r="AV591" s="9">
        <v>1.6169999999999999E-3</v>
      </c>
      <c r="AW591" s="9">
        <v>7.8400000000000008E-4</v>
      </c>
      <c r="AX591" s="9">
        <v>2.2500000000000001E-5</v>
      </c>
      <c r="AY591" s="9">
        <v>5.147222222222223E-5</v>
      </c>
      <c r="AZ591" s="9">
        <v>9.5500000000000004E-5</v>
      </c>
    </row>
    <row r="592" spans="1:52" x14ac:dyDescent="0.2">
      <c r="A592" s="38" t="s">
        <v>9</v>
      </c>
      <c r="B592" s="7">
        <v>2011</v>
      </c>
      <c r="C592" s="3" t="s">
        <v>57</v>
      </c>
      <c r="D592" t="s">
        <v>116</v>
      </c>
      <c r="E592" t="s">
        <v>1101</v>
      </c>
      <c r="F592">
        <v>10</v>
      </c>
      <c r="G592">
        <v>5</v>
      </c>
      <c r="H592">
        <v>5</v>
      </c>
      <c r="I592">
        <v>5</v>
      </c>
      <c r="J592">
        <v>5</v>
      </c>
      <c r="K592">
        <v>5</v>
      </c>
      <c r="L592">
        <v>5</v>
      </c>
      <c r="M592">
        <v>5</v>
      </c>
      <c r="N592">
        <v>13</v>
      </c>
      <c r="O592">
        <v>45</v>
      </c>
      <c r="P592">
        <v>103</v>
      </c>
      <c r="Q592">
        <v>63</v>
      </c>
      <c r="R592">
        <v>203168</v>
      </c>
      <c r="S592">
        <v>464072</v>
      </c>
      <c r="T592">
        <v>477010</v>
      </c>
      <c r="U592">
        <v>415295</v>
      </c>
      <c r="V592">
        <v>498244</v>
      </c>
      <c r="W592">
        <v>568426</v>
      </c>
      <c r="X592">
        <v>432483</v>
      </c>
      <c r="Y592">
        <v>247999</v>
      </c>
      <c r="Z592">
        <v>167579</v>
      </c>
      <c r="AA592">
        <v>83896</v>
      </c>
      <c r="AB592">
        <v>3558172</v>
      </c>
      <c r="AC592">
        <v>499474</v>
      </c>
      <c r="AD592" s="9">
        <v>4.9220349661363997E-5</v>
      </c>
      <c r="AE592" s="9">
        <v>1.0774190211863676E-5</v>
      </c>
      <c r="AF592" s="9">
        <v>1.0481960545900505E-5</v>
      </c>
      <c r="AG592" s="9">
        <v>1.2039634476697287E-5</v>
      </c>
      <c r="AH592" s="9">
        <v>1.003524377614181E-5</v>
      </c>
      <c r="AI592" s="9">
        <v>8.7962197366059964E-6</v>
      </c>
      <c r="AJ592" s="9">
        <v>1.1561148068247769E-5</v>
      </c>
      <c r="AK592" s="9">
        <v>2.0161371618433944E-5</v>
      </c>
      <c r="AL592" s="9">
        <v>7.7575352520303857E-5</v>
      </c>
      <c r="AM592" s="9">
        <v>5.3637837322399165E-4</v>
      </c>
      <c r="AN592" s="9">
        <v>2.8947448296484823E-5</v>
      </c>
      <c r="AO592" s="9">
        <v>1.2613269159155431E-4</v>
      </c>
      <c r="AP592" s="8">
        <v>4.1200000000000004E-3</v>
      </c>
      <c r="AQ592" s="8" t="s">
        <v>5612</v>
      </c>
      <c r="AR592" s="37">
        <v>0.47000000000000003</v>
      </c>
      <c r="AS592" s="37">
        <v>0.67700000000000005</v>
      </c>
      <c r="AT592" s="37">
        <v>0.83900000000000008</v>
      </c>
      <c r="AU592" s="9">
        <v>2.5900000000000001E-4</v>
      </c>
      <c r="AV592" s="9">
        <v>2.405E-3</v>
      </c>
      <c r="AW592" s="9">
        <v>1.132E-3</v>
      </c>
      <c r="AX592" s="9">
        <v>1.08E-5</v>
      </c>
      <c r="AY592" s="9">
        <v>3.6488888888888887E-5</v>
      </c>
      <c r="AZ592" s="9">
        <v>6.9599999999999984E-5</v>
      </c>
    </row>
    <row r="593" spans="1:52" x14ac:dyDescent="0.2">
      <c r="A593" s="38" t="s">
        <v>9</v>
      </c>
      <c r="B593" s="7">
        <v>2011</v>
      </c>
      <c r="C593" s="3" t="s">
        <v>58</v>
      </c>
      <c r="D593" t="s">
        <v>116</v>
      </c>
      <c r="E593" t="s">
        <v>1102</v>
      </c>
      <c r="F593">
        <v>10</v>
      </c>
      <c r="G593">
        <v>5</v>
      </c>
      <c r="H593">
        <v>5</v>
      </c>
      <c r="I593">
        <v>5</v>
      </c>
      <c r="J593">
        <v>5</v>
      </c>
      <c r="K593">
        <v>5</v>
      </c>
      <c r="L593">
        <v>5</v>
      </c>
      <c r="M593">
        <v>5</v>
      </c>
      <c r="N593">
        <v>16</v>
      </c>
      <c r="O593">
        <v>48</v>
      </c>
      <c r="P593">
        <v>109</v>
      </c>
      <c r="Q593">
        <v>69</v>
      </c>
      <c r="R593">
        <v>203168</v>
      </c>
      <c r="S593">
        <v>464072</v>
      </c>
      <c r="T593">
        <v>477010</v>
      </c>
      <c r="U593">
        <v>415295</v>
      </c>
      <c r="V593">
        <v>498244</v>
      </c>
      <c r="W593">
        <v>568426</v>
      </c>
      <c r="X593">
        <v>432483</v>
      </c>
      <c r="Y593">
        <v>247999</v>
      </c>
      <c r="Z593">
        <v>167579</v>
      </c>
      <c r="AA593">
        <v>83896</v>
      </c>
      <c r="AB593">
        <v>3558172</v>
      </c>
      <c r="AC593">
        <v>499474</v>
      </c>
      <c r="AD593" s="9">
        <v>4.9220349661363997E-5</v>
      </c>
      <c r="AE593" s="9">
        <v>1.0774190211863676E-5</v>
      </c>
      <c r="AF593" s="9">
        <v>1.0481960545900505E-5</v>
      </c>
      <c r="AG593" s="9">
        <v>1.2039634476697287E-5</v>
      </c>
      <c r="AH593" s="9">
        <v>1.003524377614181E-5</v>
      </c>
      <c r="AI593" s="9">
        <v>8.7962197366059964E-6</v>
      </c>
      <c r="AJ593" s="9">
        <v>1.1561148068247769E-5</v>
      </c>
      <c r="AK593" s="9">
        <v>2.0161371618433944E-5</v>
      </c>
      <c r="AL593" s="9">
        <v>9.5477356948066286E-5</v>
      </c>
      <c r="AM593" s="9">
        <v>5.7213693143892436E-4</v>
      </c>
      <c r="AN593" s="9">
        <v>3.0633707420551903E-5</v>
      </c>
      <c r="AO593" s="9">
        <v>1.3814532888598805E-4</v>
      </c>
      <c r="AP593" s="8">
        <v>1.0500000000000002E-3</v>
      </c>
      <c r="AQ593" s="8" t="s">
        <v>5612</v>
      </c>
      <c r="AR593" s="37">
        <v>0.47200000000000003</v>
      </c>
      <c r="AS593" s="37">
        <v>0.68500000000000005</v>
      </c>
      <c r="AT593" s="37">
        <v>0.83900000000000008</v>
      </c>
      <c r="AU593" s="9">
        <v>2.8600000000000001E-4</v>
      </c>
      <c r="AV593" s="9">
        <v>2.6539999999999997E-3</v>
      </c>
      <c r="AW593" s="9">
        <v>1.209E-3</v>
      </c>
      <c r="AX593" s="9">
        <v>6.7499999999999997E-6</v>
      </c>
      <c r="AY593" s="9">
        <v>1.161111111111111E-5</v>
      </c>
      <c r="AZ593" s="9">
        <v>1.925E-5</v>
      </c>
    </row>
    <row r="594" spans="1:52" x14ac:dyDescent="0.2">
      <c r="A594" s="38" t="s">
        <v>9</v>
      </c>
      <c r="B594" s="7">
        <v>2011</v>
      </c>
      <c r="C594" s="3" t="s">
        <v>59</v>
      </c>
      <c r="D594" t="s">
        <v>116</v>
      </c>
      <c r="E594" t="s">
        <v>1103</v>
      </c>
      <c r="F594">
        <v>10</v>
      </c>
      <c r="G594">
        <v>5</v>
      </c>
      <c r="H594">
        <v>5</v>
      </c>
      <c r="I594">
        <v>5</v>
      </c>
      <c r="J594">
        <v>5</v>
      </c>
      <c r="K594">
        <v>5</v>
      </c>
      <c r="L594">
        <v>5</v>
      </c>
      <c r="M594">
        <v>5</v>
      </c>
      <c r="N594">
        <v>18</v>
      </c>
      <c r="O594">
        <v>32</v>
      </c>
      <c r="P594">
        <v>95</v>
      </c>
      <c r="Q594">
        <v>55</v>
      </c>
      <c r="R594">
        <v>203168</v>
      </c>
      <c r="S594">
        <v>464072</v>
      </c>
      <c r="T594">
        <v>477010</v>
      </c>
      <c r="U594">
        <v>415295</v>
      </c>
      <c r="V594">
        <v>498244</v>
      </c>
      <c r="W594">
        <v>568426</v>
      </c>
      <c r="X594">
        <v>432483</v>
      </c>
      <c r="Y594">
        <v>247999</v>
      </c>
      <c r="Z594">
        <v>167579</v>
      </c>
      <c r="AA594">
        <v>83896</v>
      </c>
      <c r="AB594">
        <v>3558172</v>
      </c>
      <c r="AC594">
        <v>499474</v>
      </c>
      <c r="AD594" s="9">
        <v>4.9220349661363997E-5</v>
      </c>
      <c r="AE594" s="9">
        <v>1.0774190211863676E-5</v>
      </c>
      <c r="AF594" s="9">
        <v>1.0481960545900505E-5</v>
      </c>
      <c r="AG594" s="9">
        <v>1.2039634476697287E-5</v>
      </c>
      <c r="AH594" s="9">
        <v>1.003524377614181E-5</v>
      </c>
      <c r="AI594" s="9">
        <v>8.7962197366059964E-6</v>
      </c>
      <c r="AJ594" s="9">
        <v>1.1561148068247769E-5</v>
      </c>
      <c r="AK594" s="9">
        <v>2.0161371618433944E-5</v>
      </c>
      <c r="AL594" s="9">
        <v>1.0741202656657458E-4</v>
      </c>
      <c r="AM594" s="9">
        <v>3.8142462095928291E-4</v>
      </c>
      <c r="AN594" s="9">
        <v>2.669910279772872E-5</v>
      </c>
      <c r="AO594" s="9">
        <v>1.1011584186564265E-4</v>
      </c>
      <c r="AP594" s="8">
        <v>2.5000000000000001E-4</v>
      </c>
      <c r="AQ594" s="8" t="s">
        <v>5612</v>
      </c>
      <c r="AR594" s="37">
        <v>0.47500000000000003</v>
      </c>
      <c r="AS594" s="37">
        <v>0.68500000000000005</v>
      </c>
      <c r="AT594" s="37">
        <v>0.83900000000000008</v>
      </c>
      <c r="AU594" s="9" t="s">
        <v>5612</v>
      </c>
      <c r="AV594" s="9" t="s">
        <v>5612</v>
      </c>
      <c r="AW594" s="9" t="s">
        <v>5612</v>
      </c>
      <c r="AX594" s="9" t="s">
        <v>5612</v>
      </c>
      <c r="AY594" s="9" t="s">
        <v>5612</v>
      </c>
      <c r="AZ594" s="9" t="s">
        <v>5612</v>
      </c>
    </row>
    <row r="595" spans="1:52" x14ac:dyDescent="0.2">
      <c r="A595" s="38" t="s">
        <v>9</v>
      </c>
      <c r="B595" s="7">
        <v>2011</v>
      </c>
      <c r="C595" s="3" t="s">
        <v>60</v>
      </c>
      <c r="D595" t="s">
        <v>116</v>
      </c>
      <c r="E595" t="s">
        <v>1104</v>
      </c>
      <c r="F595">
        <v>10</v>
      </c>
      <c r="G595">
        <v>5</v>
      </c>
      <c r="H595">
        <v>5</v>
      </c>
      <c r="I595">
        <v>5</v>
      </c>
      <c r="J595">
        <v>5</v>
      </c>
      <c r="K595">
        <v>5</v>
      </c>
      <c r="L595">
        <v>5</v>
      </c>
      <c r="M595">
        <v>5</v>
      </c>
      <c r="N595">
        <v>10</v>
      </c>
      <c r="O595">
        <v>33</v>
      </c>
      <c r="P595">
        <v>88</v>
      </c>
      <c r="Q595">
        <v>48</v>
      </c>
      <c r="R595">
        <v>203168</v>
      </c>
      <c r="S595">
        <v>464072</v>
      </c>
      <c r="T595">
        <v>477010</v>
      </c>
      <c r="U595">
        <v>415295</v>
      </c>
      <c r="V595">
        <v>498244</v>
      </c>
      <c r="W595">
        <v>568426</v>
      </c>
      <c r="X595">
        <v>432483</v>
      </c>
      <c r="Y595">
        <v>247999</v>
      </c>
      <c r="Z595">
        <v>167579</v>
      </c>
      <c r="AA595">
        <v>83896</v>
      </c>
      <c r="AB595">
        <v>3558172</v>
      </c>
      <c r="AC595">
        <v>499474</v>
      </c>
      <c r="AD595" s="9">
        <v>4.9220349661363997E-5</v>
      </c>
      <c r="AE595" s="9">
        <v>1.0774190211863676E-5</v>
      </c>
      <c r="AF595" s="9">
        <v>1.0481960545900505E-5</v>
      </c>
      <c r="AG595" s="9">
        <v>1.2039634476697287E-5</v>
      </c>
      <c r="AH595" s="9">
        <v>1.003524377614181E-5</v>
      </c>
      <c r="AI595" s="9">
        <v>8.7962197366059964E-6</v>
      </c>
      <c r="AJ595" s="9">
        <v>1.1561148068247769E-5</v>
      </c>
      <c r="AK595" s="9">
        <v>2.0161371618433944E-5</v>
      </c>
      <c r="AL595" s="9">
        <v>5.9673348092541427E-5</v>
      </c>
      <c r="AM595" s="9">
        <v>3.9334414036426053E-4</v>
      </c>
      <c r="AN595" s="9">
        <v>2.4731800486317132E-5</v>
      </c>
      <c r="AO595" s="9">
        <v>9.6101098355469948E-5</v>
      </c>
      <c r="AP595" s="8">
        <v>6.0000000000000008E-5</v>
      </c>
      <c r="AQ595" s="8" t="s">
        <v>5612</v>
      </c>
      <c r="AR595" s="37" t="s">
        <v>5612</v>
      </c>
      <c r="AS595" s="37" t="s">
        <v>5612</v>
      </c>
      <c r="AT595" s="37" t="s">
        <v>5612</v>
      </c>
      <c r="AU595" s="9" t="s">
        <v>5612</v>
      </c>
      <c r="AV595" s="9" t="s">
        <v>5612</v>
      </c>
      <c r="AW595" s="9" t="s">
        <v>5612</v>
      </c>
      <c r="AX595" s="9" t="s">
        <v>5612</v>
      </c>
      <c r="AY595" s="9" t="s">
        <v>5612</v>
      </c>
      <c r="AZ595" s="9" t="s">
        <v>5612</v>
      </c>
    </row>
    <row r="596" spans="1:52" x14ac:dyDescent="0.2">
      <c r="A596" s="38" t="s">
        <v>9</v>
      </c>
      <c r="B596" s="7">
        <v>2011</v>
      </c>
      <c r="C596" s="3" t="s">
        <v>61</v>
      </c>
      <c r="D596" t="s">
        <v>116</v>
      </c>
      <c r="E596" t="s">
        <v>1105</v>
      </c>
      <c r="F596">
        <v>10</v>
      </c>
      <c r="G596">
        <v>5</v>
      </c>
      <c r="H596">
        <v>5</v>
      </c>
      <c r="I596">
        <v>5</v>
      </c>
      <c r="J596">
        <v>5</v>
      </c>
      <c r="K596">
        <v>5</v>
      </c>
      <c r="L596">
        <v>5</v>
      </c>
      <c r="M596">
        <v>5</v>
      </c>
      <c r="N596">
        <v>21</v>
      </c>
      <c r="O596">
        <v>33</v>
      </c>
      <c r="P596">
        <v>99</v>
      </c>
      <c r="Q596">
        <v>59</v>
      </c>
      <c r="R596">
        <v>203168</v>
      </c>
      <c r="S596">
        <v>464072</v>
      </c>
      <c r="T596">
        <v>477010</v>
      </c>
      <c r="U596">
        <v>415295</v>
      </c>
      <c r="V596">
        <v>498244</v>
      </c>
      <c r="W596">
        <v>568426</v>
      </c>
      <c r="X596">
        <v>432483</v>
      </c>
      <c r="Y596">
        <v>247999</v>
      </c>
      <c r="Z596">
        <v>167579</v>
      </c>
      <c r="AA596">
        <v>83896</v>
      </c>
      <c r="AB596">
        <v>3558172</v>
      </c>
      <c r="AC596">
        <v>499474</v>
      </c>
      <c r="AD596" s="9">
        <v>4.9220349661363997E-5</v>
      </c>
      <c r="AE596" s="9">
        <v>1.0774190211863676E-5</v>
      </c>
      <c r="AF596" s="9">
        <v>1.0481960545900505E-5</v>
      </c>
      <c r="AG596" s="9">
        <v>1.2039634476697287E-5</v>
      </c>
      <c r="AH596" s="9">
        <v>1.003524377614181E-5</v>
      </c>
      <c r="AI596" s="9">
        <v>8.7962197366059964E-6</v>
      </c>
      <c r="AJ596" s="9">
        <v>1.1561148068247769E-5</v>
      </c>
      <c r="AK596" s="9">
        <v>2.0161371618433944E-5</v>
      </c>
      <c r="AL596" s="9">
        <v>1.2531403099433699E-4</v>
      </c>
      <c r="AM596" s="9">
        <v>3.9334414036426053E-4</v>
      </c>
      <c r="AN596" s="9">
        <v>2.7823275547106773E-5</v>
      </c>
      <c r="AO596" s="9">
        <v>1.1812426672859849E-4</v>
      </c>
      <c r="AP596" s="8">
        <v>0</v>
      </c>
      <c r="AQ596" s="8" t="s">
        <v>5612</v>
      </c>
      <c r="AR596" s="37" t="s">
        <v>5612</v>
      </c>
      <c r="AS596" s="37" t="s">
        <v>5612</v>
      </c>
      <c r="AT596" s="37" t="s">
        <v>5612</v>
      </c>
      <c r="AU596" s="9" t="s">
        <v>5612</v>
      </c>
      <c r="AV596" s="9" t="s">
        <v>5612</v>
      </c>
      <c r="AW596" s="9" t="s">
        <v>5612</v>
      </c>
      <c r="AX596" s="9" t="s">
        <v>5612</v>
      </c>
      <c r="AY596" s="9" t="s">
        <v>5612</v>
      </c>
      <c r="AZ596" s="9" t="s">
        <v>5612</v>
      </c>
    </row>
    <row r="597" spans="1:52" x14ac:dyDescent="0.2">
      <c r="A597" s="38" t="s">
        <v>9</v>
      </c>
      <c r="B597" s="7">
        <v>2011</v>
      </c>
      <c r="C597" s="3" t="s">
        <v>62</v>
      </c>
      <c r="D597" t="s">
        <v>116</v>
      </c>
      <c r="E597" t="s">
        <v>1106</v>
      </c>
      <c r="F597">
        <v>10</v>
      </c>
      <c r="G597">
        <v>5</v>
      </c>
      <c r="H597">
        <v>5</v>
      </c>
      <c r="I597">
        <v>5</v>
      </c>
      <c r="J597">
        <v>5</v>
      </c>
      <c r="K597">
        <v>5</v>
      </c>
      <c r="L597">
        <v>5</v>
      </c>
      <c r="M597">
        <v>5</v>
      </c>
      <c r="N597">
        <v>13</v>
      </c>
      <c r="O597">
        <v>22</v>
      </c>
      <c r="P597">
        <v>80</v>
      </c>
      <c r="Q597">
        <v>40</v>
      </c>
      <c r="R597">
        <v>203168</v>
      </c>
      <c r="S597">
        <v>464072</v>
      </c>
      <c r="T597">
        <v>477010</v>
      </c>
      <c r="U597">
        <v>415295</v>
      </c>
      <c r="V597">
        <v>498244</v>
      </c>
      <c r="W597">
        <v>568426</v>
      </c>
      <c r="X597">
        <v>432483</v>
      </c>
      <c r="Y597">
        <v>247999</v>
      </c>
      <c r="Z597">
        <v>167579</v>
      </c>
      <c r="AA597">
        <v>83896</v>
      </c>
      <c r="AB597">
        <v>3558172</v>
      </c>
      <c r="AC597">
        <v>499474</v>
      </c>
      <c r="AD597" s="9">
        <v>4.9220349661363997E-5</v>
      </c>
      <c r="AE597" s="9">
        <v>1.0774190211863676E-5</v>
      </c>
      <c r="AF597" s="9">
        <v>1.0481960545900505E-5</v>
      </c>
      <c r="AG597" s="9">
        <v>1.2039634476697287E-5</v>
      </c>
      <c r="AH597" s="9">
        <v>1.003524377614181E-5</v>
      </c>
      <c r="AI597" s="9">
        <v>8.7962197366059964E-6</v>
      </c>
      <c r="AJ597" s="9">
        <v>1.1561148068247769E-5</v>
      </c>
      <c r="AK597" s="9">
        <v>2.0161371618433944E-5</v>
      </c>
      <c r="AL597" s="9">
        <v>7.7575352520303857E-5</v>
      </c>
      <c r="AM597" s="9">
        <v>2.6222942690950699E-4</v>
      </c>
      <c r="AN597" s="9">
        <v>2.2483454987561029E-5</v>
      </c>
      <c r="AO597" s="9">
        <v>8.0084248629558295E-5</v>
      </c>
      <c r="AP597" s="8">
        <v>6.0000000000000008E-5</v>
      </c>
      <c r="AQ597" s="8" t="s">
        <v>5612</v>
      </c>
      <c r="AR597" s="37">
        <v>1.3999999999999999E-2</v>
      </c>
      <c r="AS597" s="37">
        <v>8.0000000000000002E-3</v>
      </c>
      <c r="AT597" s="37">
        <v>0</v>
      </c>
      <c r="AU597" s="9" t="s">
        <v>5612</v>
      </c>
      <c r="AV597" s="9" t="s">
        <v>5612</v>
      </c>
      <c r="AW597" s="9" t="s">
        <v>5612</v>
      </c>
      <c r="AX597" s="9" t="s">
        <v>5612</v>
      </c>
      <c r="AY597" s="9" t="s">
        <v>5612</v>
      </c>
      <c r="AZ597" s="9" t="s">
        <v>5612</v>
      </c>
    </row>
    <row r="598" spans="1:52" x14ac:dyDescent="0.2">
      <c r="A598" s="38" t="s">
        <v>9</v>
      </c>
      <c r="B598" s="7">
        <v>2011</v>
      </c>
      <c r="C598" s="3" t="s">
        <v>63</v>
      </c>
      <c r="D598" t="s">
        <v>116</v>
      </c>
      <c r="E598" t="s">
        <v>1107</v>
      </c>
      <c r="F598">
        <v>10</v>
      </c>
      <c r="G598">
        <v>5</v>
      </c>
      <c r="H598">
        <v>5</v>
      </c>
      <c r="I598">
        <v>5</v>
      </c>
      <c r="J598">
        <v>5</v>
      </c>
      <c r="K598">
        <v>5</v>
      </c>
      <c r="L598">
        <v>5</v>
      </c>
      <c r="M598">
        <v>5</v>
      </c>
      <c r="N598">
        <v>5</v>
      </c>
      <c r="O598">
        <v>23</v>
      </c>
      <c r="P598">
        <v>73</v>
      </c>
      <c r="Q598">
        <v>33</v>
      </c>
      <c r="R598">
        <v>203168</v>
      </c>
      <c r="S598">
        <v>464072</v>
      </c>
      <c r="T598">
        <v>477010</v>
      </c>
      <c r="U598">
        <v>415295</v>
      </c>
      <c r="V598">
        <v>498244</v>
      </c>
      <c r="W598">
        <v>568426</v>
      </c>
      <c r="X598">
        <v>432483</v>
      </c>
      <c r="Y598">
        <v>247999</v>
      </c>
      <c r="Z598">
        <v>167579</v>
      </c>
      <c r="AA598">
        <v>83896</v>
      </c>
      <c r="AB598">
        <v>3558172</v>
      </c>
      <c r="AC598">
        <v>499474</v>
      </c>
      <c r="AD598" s="9">
        <v>4.9220349661363997E-5</v>
      </c>
      <c r="AE598" s="9">
        <v>1.0774190211863676E-5</v>
      </c>
      <c r="AF598" s="9">
        <v>1.0481960545900505E-5</v>
      </c>
      <c r="AG598" s="9">
        <v>1.2039634476697287E-5</v>
      </c>
      <c r="AH598" s="9">
        <v>1.003524377614181E-5</v>
      </c>
      <c r="AI598" s="9">
        <v>8.7962197366059964E-6</v>
      </c>
      <c r="AJ598" s="9">
        <v>1.1561148068247769E-5</v>
      </c>
      <c r="AK598" s="9">
        <v>2.0161371618433944E-5</v>
      </c>
      <c r="AL598" s="9">
        <v>2.9836674046270714E-5</v>
      </c>
      <c r="AM598" s="9">
        <v>2.7414894631448461E-4</v>
      </c>
      <c r="AN598" s="9">
        <v>2.0516152676149438E-5</v>
      </c>
      <c r="AO598" s="9">
        <v>6.6069505119385589E-5</v>
      </c>
      <c r="AP598" s="8">
        <v>7.5000000000000007E-5</v>
      </c>
      <c r="AQ598" s="8" t="s">
        <v>5612</v>
      </c>
      <c r="AR598" s="37">
        <v>0.08</v>
      </c>
      <c r="AS598" s="37">
        <v>0.107</v>
      </c>
      <c r="AT598" s="37">
        <v>0.17199999999999999</v>
      </c>
      <c r="AU598" s="9" t="s">
        <v>5612</v>
      </c>
      <c r="AV598" s="9" t="s">
        <v>5612</v>
      </c>
      <c r="AW598" s="9" t="s">
        <v>5612</v>
      </c>
      <c r="AX598" s="9" t="s">
        <v>5612</v>
      </c>
      <c r="AY598" s="9" t="s">
        <v>5612</v>
      </c>
      <c r="AZ598" s="9" t="s">
        <v>5612</v>
      </c>
    </row>
    <row r="599" spans="1:52" x14ac:dyDescent="0.2">
      <c r="A599" s="38" t="s">
        <v>9</v>
      </c>
      <c r="B599" s="7">
        <v>2011</v>
      </c>
      <c r="C599" s="3" t="s">
        <v>64</v>
      </c>
      <c r="D599" t="s">
        <v>116</v>
      </c>
      <c r="E599" t="s">
        <v>1108</v>
      </c>
      <c r="F599">
        <v>10</v>
      </c>
      <c r="G599">
        <v>5</v>
      </c>
      <c r="H599">
        <v>5</v>
      </c>
      <c r="I599">
        <v>5</v>
      </c>
      <c r="J599">
        <v>5</v>
      </c>
      <c r="K599">
        <v>5</v>
      </c>
      <c r="L599">
        <v>5</v>
      </c>
      <c r="M599">
        <v>5</v>
      </c>
      <c r="N599">
        <v>5</v>
      </c>
      <c r="O599">
        <v>20</v>
      </c>
      <c r="P599">
        <v>70</v>
      </c>
      <c r="Q599">
        <v>30</v>
      </c>
      <c r="R599">
        <v>203168</v>
      </c>
      <c r="S599">
        <v>464072</v>
      </c>
      <c r="T599">
        <v>477010</v>
      </c>
      <c r="U599">
        <v>415295</v>
      </c>
      <c r="V599">
        <v>498244</v>
      </c>
      <c r="W599">
        <v>568426</v>
      </c>
      <c r="X599">
        <v>432483</v>
      </c>
      <c r="Y599">
        <v>247999</v>
      </c>
      <c r="Z599">
        <v>167579</v>
      </c>
      <c r="AA599">
        <v>83896</v>
      </c>
      <c r="AB599">
        <v>3558172</v>
      </c>
      <c r="AC599">
        <v>499474</v>
      </c>
      <c r="AD599" s="9">
        <v>4.9220349661363997E-5</v>
      </c>
      <c r="AE599" s="9">
        <v>1.0774190211863676E-5</v>
      </c>
      <c r="AF599" s="9">
        <v>1.0481960545900505E-5</v>
      </c>
      <c r="AG599" s="9">
        <v>1.2039634476697287E-5</v>
      </c>
      <c r="AH599" s="9">
        <v>1.003524377614181E-5</v>
      </c>
      <c r="AI599" s="9">
        <v>8.7962197366059964E-6</v>
      </c>
      <c r="AJ599" s="9">
        <v>1.1561148068247769E-5</v>
      </c>
      <c r="AK599" s="9">
        <v>2.0161371618433944E-5</v>
      </c>
      <c r="AL599" s="9">
        <v>2.9836674046270714E-5</v>
      </c>
      <c r="AM599" s="9">
        <v>2.3839038809955182E-4</v>
      </c>
      <c r="AN599" s="9">
        <v>1.96730231141159E-5</v>
      </c>
      <c r="AO599" s="9">
        <v>6.0063186472168724E-5</v>
      </c>
      <c r="AP599" s="8">
        <v>8.4999999999999984E-4</v>
      </c>
      <c r="AQ599" s="8" t="s">
        <v>5612</v>
      </c>
      <c r="AR599" s="37">
        <v>0.28800000000000003</v>
      </c>
      <c r="AS599" s="37">
        <v>0.44900000000000001</v>
      </c>
      <c r="AT599" s="37">
        <v>0.44799999999999995</v>
      </c>
      <c r="AU599" s="9">
        <v>0</v>
      </c>
      <c r="AV599" s="9">
        <v>5.0000000000000004E-6</v>
      </c>
      <c r="AW599" s="9">
        <v>0</v>
      </c>
      <c r="AX599" s="9">
        <v>0</v>
      </c>
      <c r="AY599" s="9">
        <v>2.2222222222222227E-7</v>
      </c>
      <c r="AZ599" s="9">
        <v>0</v>
      </c>
    </row>
    <row r="600" spans="1:52" x14ac:dyDescent="0.2">
      <c r="A600" s="38" t="s">
        <v>9</v>
      </c>
      <c r="B600" s="7">
        <v>2011</v>
      </c>
      <c r="C600" s="3" t="s">
        <v>65</v>
      </c>
      <c r="D600" t="s">
        <v>116</v>
      </c>
      <c r="E600" t="s">
        <v>1109</v>
      </c>
      <c r="F600">
        <v>10</v>
      </c>
      <c r="G600">
        <v>5</v>
      </c>
      <c r="H600">
        <v>5</v>
      </c>
      <c r="I600">
        <v>5</v>
      </c>
      <c r="J600">
        <v>5</v>
      </c>
      <c r="K600">
        <v>5</v>
      </c>
      <c r="L600">
        <v>5</v>
      </c>
      <c r="M600">
        <v>5</v>
      </c>
      <c r="N600">
        <v>10</v>
      </c>
      <c r="O600">
        <v>31</v>
      </c>
      <c r="P600">
        <v>86</v>
      </c>
      <c r="Q600">
        <v>46</v>
      </c>
      <c r="R600">
        <v>203168</v>
      </c>
      <c r="S600">
        <v>464072</v>
      </c>
      <c r="T600">
        <v>477010</v>
      </c>
      <c r="U600">
        <v>415295</v>
      </c>
      <c r="V600">
        <v>498244</v>
      </c>
      <c r="W600">
        <v>568426</v>
      </c>
      <c r="X600">
        <v>432483</v>
      </c>
      <c r="Y600">
        <v>247999</v>
      </c>
      <c r="Z600">
        <v>167579</v>
      </c>
      <c r="AA600">
        <v>83896</v>
      </c>
      <c r="AB600">
        <v>3558172</v>
      </c>
      <c r="AC600">
        <v>499474</v>
      </c>
      <c r="AD600" s="9">
        <v>4.9220349661363997E-5</v>
      </c>
      <c r="AE600" s="9">
        <v>1.0774190211863676E-5</v>
      </c>
      <c r="AF600" s="9">
        <v>1.0481960545900505E-5</v>
      </c>
      <c r="AG600" s="9">
        <v>1.2039634476697287E-5</v>
      </c>
      <c r="AH600" s="9">
        <v>1.003524377614181E-5</v>
      </c>
      <c r="AI600" s="9">
        <v>8.7962197366059964E-6</v>
      </c>
      <c r="AJ600" s="9">
        <v>1.1561148068247769E-5</v>
      </c>
      <c r="AK600" s="9">
        <v>2.0161371618433944E-5</v>
      </c>
      <c r="AL600" s="9">
        <v>5.9673348092541427E-5</v>
      </c>
      <c r="AM600" s="9">
        <v>3.6950510155430534E-4</v>
      </c>
      <c r="AN600" s="9">
        <v>2.4169714111628105E-5</v>
      </c>
      <c r="AO600" s="9">
        <v>9.2096885923992038E-5</v>
      </c>
      <c r="AP600" s="8">
        <v>8.8000000000000003E-4</v>
      </c>
      <c r="AQ600" s="8" t="s">
        <v>5612</v>
      </c>
      <c r="AR600" s="37">
        <v>0.40200000000000002</v>
      </c>
      <c r="AS600" s="37">
        <v>0.59700000000000009</v>
      </c>
      <c r="AT600" s="37">
        <v>0.63400000000000001</v>
      </c>
      <c r="AU600" s="9">
        <v>0</v>
      </c>
      <c r="AV600" s="9">
        <v>1.1000000000000001E-5</v>
      </c>
      <c r="AW600" s="9">
        <v>3.9999999999999998E-6</v>
      </c>
      <c r="AX600" s="9">
        <v>0</v>
      </c>
      <c r="AY600" s="9">
        <v>3.0555555555555558E-7</v>
      </c>
      <c r="AZ600" s="9">
        <v>9.9999999999999995E-7</v>
      </c>
    </row>
    <row r="601" spans="1:52" x14ac:dyDescent="0.2">
      <c r="A601" s="38" t="s">
        <v>9</v>
      </c>
      <c r="B601" s="7">
        <v>2011</v>
      </c>
      <c r="C601" s="3" t="s">
        <v>66</v>
      </c>
      <c r="D601" t="s">
        <v>116</v>
      </c>
      <c r="E601" t="s">
        <v>1110</v>
      </c>
      <c r="F601">
        <v>10</v>
      </c>
      <c r="G601">
        <v>5</v>
      </c>
      <c r="H601">
        <v>5</v>
      </c>
      <c r="I601">
        <v>5</v>
      </c>
      <c r="J601">
        <v>5</v>
      </c>
      <c r="K601">
        <v>5</v>
      </c>
      <c r="L601">
        <v>5</v>
      </c>
      <c r="M601">
        <v>5</v>
      </c>
      <c r="N601">
        <v>5</v>
      </c>
      <c r="O601">
        <v>33</v>
      </c>
      <c r="P601">
        <v>83</v>
      </c>
      <c r="Q601">
        <v>43</v>
      </c>
      <c r="R601">
        <v>203168</v>
      </c>
      <c r="S601">
        <v>464072</v>
      </c>
      <c r="T601">
        <v>477010</v>
      </c>
      <c r="U601">
        <v>415295</v>
      </c>
      <c r="V601">
        <v>498244</v>
      </c>
      <c r="W601">
        <v>568426</v>
      </c>
      <c r="X601">
        <v>432483</v>
      </c>
      <c r="Y601">
        <v>247999</v>
      </c>
      <c r="Z601">
        <v>167579</v>
      </c>
      <c r="AA601">
        <v>83896</v>
      </c>
      <c r="AB601">
        <v>3558172</v>
      </c>
      <c r="AC601">
        <v>499474</v>
      </c>
      <c r="AD601" s="9">
        <v>4.9220349661363997E-5</v>
      </c>
      <c r="AE601" s="9">
        <v>1.0774190211863676E-5</v>
      </c>
      <c r="AF601" s="9">
        <v>1.0481960545900505E-5</v>
      </c>
      <c r="AG601" s="9">
        <v>1.2039634476697287E-5</v>
      </c>
      <c r="AH601" s="9">
        <v>1.003524377614181E-5</v>
      </c>
      <c r="AI601" s="9">
        <v>8.7962197366059964E-6</v>
      </c>
      <c r="AJ601" s="9">
        <v>1.1561148068247769E-5</v>
      </c>
      <c r="AK601" s="9">
        <v>2.0161371618433944E-5</v>
      </c>
      <c r="AL601" s="9">
        <v>2.9836674046270714E-5</v>
      </c>
      <c r="AM601" s="9">
        <v>3.9334414036426053E-4</v>
      </c>
      <c r="AN601" s="9">
        <v>2.3326584549594567E-5</v>
      </c>
      <c r="AO601" s="9">
        <v>8.6090567276775166E-5</v>
      </c>
      <c r="AP601" s="8">
        <v>1.1999999999999999E-3</v>
      </c>
      <c r="AQ601" s="8" t="s">
        <v>5612</v>
      </c>
      <c r="AR601" s="37">
        <v>0.43200000000000005</v>
      </c>
      <c r="AS601" s="37">
        <v>0.621</v>
      </c>
      <c r="AT601" s="37">
        <v>0.72599999999999998</v>
      </c>
      <c r="AU601" s="9">
        <v>0</v>
      </c>
      <c r="AV601" s="9">
        <v>2.2000000000000003E-5</v>
      </c>
      <c r="AW601" s="9">
        <v>1.1000000000000001E-5</v>
      </c>
      <c r="AX601" s="9">
        <v>0</v>
      </c>
      <c r="AY601" s="9">
        <v>6.8888888888888888E-7</v>
      </c>
      <c r="AZ601" s="9">
        <v>1.5999999999999999E-6</v>
      </c>
    </row>
    <row r="602" spans="1:52" x14ac:dyDescent="0.2">
      <c r="A602" s="38" t="s">
        <v>9</v>
      </c>
      <c r="B602" s="7">
        <v>2012</v>
      </c>
      <c r="C602" s="3" t="s">
        <v>55</v>
      </c>
      <c r="D602" t="s">
        <v>117</v>
      </c>
      <c r="E602" t="s">
        <v>1111</v>
      </c>
      <c r="F602">
        <v>10</v>
      </c>
      <c r="G602">
        <v>5</v>
      </c>
      <c r="H602">
        <v>5</v>
      </c>
      <c r="I602">
        <v>5</v>
      </c>
      <c r="J602">
        <v>5</v>
      </c>
      <c r="K602">
        <v>5</v>
      </c>
      <c r="L602">
        <v>5</v>
      </c>
      <c r="M602">
        <v>5</v>
      </c>
      <c r="N602">
        <v>14</v>
      </c>
      <c r="O602">
        <v>43</v>
      </c>
      <c r="P602">
        <v>102</v>
      </c>
      <c r="Q602">
        <v>62</v>
      </c>
      <c r="R602">
        <v>200031</v>
      </c>
      <c r="S602">
        <v>460761</v>
      </c>
      <c r="T602">
        <v>480081</v>
      </c>
      <c r="U602">
        <v>421617</v>
      </c>
      <c r="V602">
        <v>485127</v>
      </c>
      <c r="W602">
        <v>570253</v>
      </c>
      <c r="X602">
        <v>444521</v>
      </c>
      <c r="Y602">
        <v>258464</v>
      </c>
      <c r="Z602">
        <v>166552</v>
      </c>
      <c r="AA602">
        <v>84806</v>
      </c>
      <c r="AB602">
        <v>3572213</v>
      </c>
      <c r="AC602">
        <v>509822</v>
      </c>
      <c r="AD602" s="9">
        <v>4.9992251201063834E-5</v>
      </c>
      <c r="AE602" s="9">
        <v>1.0851612875221644E-5</v>
      </c>
      <c r="AF602" s="9">
        <v>1.0414909150747477E-5</v>
      </c>
      <c r="AG602" s="9">
        <v>1.1859104353002843E-5</v>
      </c>
      <c r="AH602" s="9">
        <v>1.0306579514230294E-5</v>
      </c>
      <c r="AI602" s="9">
        <v>8.7680380462706896E-6</v>
      </c>
      <c r="AJ602" s="9">
        <v>1.1248062521230717E-5</v>
      </c>
      <c r="AK602" s="9">
        <v>1.9345053856629936E-5</v>
      </c>
      <c r="AL602" s="9">
        <v>8.4057831788270326E-5</v>
      </c>
      <c r="AM602" s="9">
        <v>5.0703959625498195E-4</v>
      </c>
      <c r="AN602" s="9">
        <v>2.8553728459081246E-5</v>
      </c>
      <c r="AO602" s="9">
        <v>1.2161107209967401E-4</v>
      </c>
      <c r="AP602" s="8">
        <v>1.4499999999999999E-3</v>
      </c>
      <c r="AQ602" s="8" t="s">
        <v>5612</v>
      </c>
      <c r="AR602" s="37">
        <v>0.44900000000000001</v>
      </c>
      <c r="AS602" s="37">
        <v>0.63800000000000001</v>
      </c>
      <c r="AT602" s="37">
        <v>0.76300000000000001</v>
      </c>
      <c r="AU602" s="9">
        <v>0</v>
      </c>
      <c r="AV602" s="9">
        <v>6.0000000000000002E-5</v>
      </c>
      <c r="AW602" s="9">
        <v>2.1000000000000002E-5</v>
      </c>
      <c r="AX602" s="9">
        <v>0</v>
      </c>
      <c r="AY602" s="9">
        <v>1.361111111111111E-6</v>
      </c>
      <c r="AZ602" s="9">
        <v>2.7499999999999999E-6</v>
      </c>
    </row>
    <row r="603" spans="1:52" x14ac:dyDescent="0.2">
      <c r="A603" s="38" t="s">
        <v>9</v>
      </c>
      <c r="B603" s="7">
        <v>2012</v>
      </c>
      <c r="C603" s="3" t="s">
        <v>56</v>
      </c>
      <c r="D603" t="s">
        <v>117</v>
      </c>
      <c r="E603" t="s">
        <v>1112</v>
      </c>
      <c r="F603">
        <v>10</v>
      </c>
      <c r="G603">
        <v>5</v>
      </c>
      <c r="H603">
        <v>5</v>
      </c>
      <c r="I603">
        <v>5</v>
      </c>
      <c r="J603">
        <v>5</v>
      </c>
      <c r="K603">
        <v>5</v>
      </c>
      <c r="L603">
        <v>5</v>
      </c>
      <c r="M603">
        <v>5</v>
      </c>
      <c r="N603">
        <v>18</v>
      </c>
      <c r="O603">
        <v>28</v>
      </c>
      <c r="P603">
        <v>91</v>
      </c>
      <c r="Q603">
        <v>51</v>
      </c>
      <c r="R603">
        <v>200031</v>
      </c>
      <c r="S603">
        <v>460761</v>
      </c>
      <c r="T603">
        <v>480081</v>
      </c>
      <c r="U603">
        <v>421617</v>
      </c>
      <c r="V603">
        <v>485127</v>
      </c>
      <c r="W603">
        <v>570253</v>
      </c>
      <c r="X603">
        <v>444521</v>
      </c>
      <c r="Y603">
        <v>258464</v>
      </c>
      <c r="Z603">
        <v>166552</v>
      </c>
      <c r="AA603">
        <v>84806</v>
      </c>
      <c r="AB603">
        <v>3572213</v>
      </c>
      <c r="AC603">
        <v>509822</v>
      </c>
      <c r="AD603" s="9">
        <v>4.9992251201063834E-5</v>
      </c>
      <c r="AE603" s="9">
        <v>1.0851612875221644E-5</v>
      </c>
      <c r="AF603" s="9">
        <v>1.0414909150747477E-5</v>
      </c>
      <c r="AG603" s="9">
        <v>1.1859104353002843E-5</v>
      </c>
      <c r="AH603" s="9">
        <v>1.0306579514230294E-5</v>
      </c>
      <c r="AI603" s="9">
        <v>8.7680380462706896E-6</v>
      </c>
      <c r="AJ603" s="9">
        <v>1.1248062521230717E-5</v>
      </c>
      <c r="AK603" s="9">
        <v>1.9345053856629936E-5</v>
      </c>
      <c r="AL603" s="9">
        <v>1.0807435515634756E-4</v>
      </c>
      <c r="AM603" s="9">
        <v>3.3016531849161616E-4</v>
      </c>
      <c r="AN603" s="9">
        <v>2.5474404801729348E-5</v>
      </c>
      <c r="AO603" s="9">
        <v>1.0003491414650604E-4</v>
      </c>
      <c r="AP603" s="8">
        <v>2.7800000000000004E-3</v>
      </c>
      <c r="AQ603" s="8" t="s">
        <v>5612</v>
      </c>
      <c r="AR603" s="37">
        <v>0.45799999999999996</v>
      </c>
      <c r="AS603" s="37">
        <v>0.65099999999999991</v>
      </c>
      <c r="AT603" s="37">
        <v>0.76600000000000001</v>
      </c>
      <c r="AU603" s="9">
        <v>0</v>
      </c>
      <c r="AV603" s="9">
        <v>1E-4</v>
      </c>
      <c r="AW603" s="9">
        <v>3.1999999999999999E-5</v>
      </c>
      <c r="AX603" s="9">
        <v>0</v>
      </c>
      <c r="AY603" s="9">
        <v>1.6388888888888891E-6</v>
      </c>
      <c r="AZ603" s="9">
        <v>2.7499999999999999E-6</v>
      </c>
    </row>
    <row r="604" spans="1:52" x14ac:dyDescent="0.2">
      <c r="A604" s="38" t="s">
        <v>9</v>
      </c>
      <c r="B604" s="7">
        <v>2012</v>
      </c>
      <c r="C604" s="3" t="s">
        <v>57</v>
      </c>
      <c r="D604" t="s">
        <v>117</v>
      </c>
      <c r="E604" t="s">
        <v>1113</v>
      </c>
      <c r="F604">
        <v>10</v>
      </c>
      <c r="G604">
        <v>5</v>
      </c>
      <c r="H604">
        <v>5</v>
      </c>
      <c r="I604">
        <v>5</v>
      </c>
      <c r="J604">
        <v>5</v>
      </c>
      <c r="K604">
        <v>5</v>
      </c>
      <c r="L604">
        <v>5</v>
      </c>
      <c r="M604">
        <v>5</v>
      </c>
      <c r="N604">
        <v>16</v>
      </c>
      <c r="O604">
        <v>42</v>
      </c>
      <c r="P604">
        <v>103</v>
      </c>
      <c r="Q604">
        <v>63</v>
      </c>
      <c r="R604">
        <v>200031</v>
      </c>
      <c r="S604">
        <v>460761</v>
      </c>
      <c r="T604">
        <v>480081</v>
      </c>
      <c r="U604">
        <v>421617</v>
      </c>
      <c r="V604">
        <v>485127</v>
      </c>
      <c r="W604">
        <v>570253</v>
      </c>
      <c r="X604">
        <v>444521</v>
      </c>
      <c r="Y604">
        <v>258464</v>
      </c>
      <c r="Z604">
        <v>166552</v>
      </c>
      <c r="AA604">
        <v>84806</v>
      </c>
      <c r="AB604">
        <v>3572213</v>
      </c>
      <c r="AC604">
        <v>509822</v>
      </c>
      <c r="AD604" s="9">
        <v>4.9992251201063834E-5</v>
      </c>
      <c r="AE604" s="9">
        <v>1.0851612875221644E-5</v>
      </c>
      <c r="AF604" s="9">
        <v>1.0414909150747477E-5</v>
      </c>
      <c r="AG604" s="9">
        <v>1.1859104353002843E-5</v>
      </c>
      <c r="AH604" s="9">
        <v>1.0306579514230294E-5</v>
      </c>
      <c r="AI604" s="9">
        <v>8.7680380462706896E-6</v>
      </c>
      <c r="AJ604" s="9">
        <v>1.1248062521230717E-5</v>
      </c>
      <c r="AK604" s="9">
        <v>1.9345053856629936E-5</v>
      </c>
      <c r="AL604" s="9">
        <v>9.6066093472308952E-5</v>
      </c>
      <c r="AM604" s="9">
        <v>4.9524797773742421E-4</v>
      </c>
      <c r="AN604" s="9">
        <v>2.8833666973385965E-5</v>
      </c>
      <c r="AO604" s="9">
        <v>1.2357254100450746E-4</v>
      </c>
      <c r="AP604" s="8">
        <v>1.7749999999999999E-3</v>
      </c>
      <c r="AQ604" s="8" t="s">
        <v>5612</v>
      </c>
      <c r="AR604" s="37">
        <v>0.46100000000000002</v>
      </c>
      <c r="AS604" s="37">
        <v>0.65700000000000003</v>
      </c>
      <c r="AT604" s="37">
        <v>0.77900000000000003</v>
      </c>
      <c r="AU604" s="9">
        <v>2.9E-5</v>
      </c>
      <c r="AV604" s="9">
        <v>3.39E-4</v>
      </c>
      <c r="AW604" s="9">
        <v>1.5900000000000002E-4</v>
      </c>
      <c r="AX604" s="9">
        <v>6.000000000000001E-6</v>
      </c>
      <c r="AY604" s="9">
        <v>1.391111111111111E-5</v>
      </c>
      <c r="AZ604" s="9">
        <v>2.5400000000000001E-5</v>
      </c>
    </row>
    <row r="605" spans="1:52" x14ac:dyDescent="0.2">
      <c r="A605" s="38" t="s">
        <v>9</v>
      </c>
      <c r="B605" s="7">
        <v>2012</v>
      </c>
      <c r="C605" s="3" t="s">
        <v>58</v>
      </c>
      <c r="D605" t="s">
        <v>117</v>
      </c>
      <c r="E605" t="s">
        <v>1114</v>
      </c>
      <c r="F605">
        <v>10</v>
      </c>
      <c r="G605">
        <v>5</v>
      </c>
      <c r="H605">
        <v>5</v>
      </c>
      <c r="I605">
        <v>5</v>
      </c>
      <c r="J605">
        <v>5</v>
      </c>
      <c r="K605">
        <v>5</v>
      </c>
      <c r="L605">
        <v>5</v>
      </c>
      <c r="M605">
        <v>5</v>
      </c>
      <c r="N605">
        <v>16</v>
      </c>
      <c r="O605">
        <v>29</v>
      </c>
      <c r="P605">
        <v>90</v>
      </c>
      <c r="Q605">
        <v>50</v>
      </c>
      <c r="R605">
        <v>200031</v>
      </c>
      <c r="S605">
        <v>460761</v>
      </c>
      <c r="T605">
        <v>480081</v>
      </c>
      <c r="U605">
        <v>421617</v>
      </c>
      <c r="V605">
        <v>485127</v>
      </c>
      <c r="W605">
        <v>570253</v>
      </c>
      <c r="X605">
        <v>444521</v>
      </c>
      <c r="Y605">
        <v>258464</v>
      </c>
      <c r="Z605">
        <v>166552</v>
      </c>
      <c r="AA605">
        <v>84806</v>
      </c>
      <c r="AB605">
        <v>3572213</v>
      </c>
      <c r="AC605">
        <v>509822</v>
      </c>
      <c r="AD605" s="9">
        <v>4.9992251201063834E-5</v>
      </c>
      <c r="AE605" s="9">
        <v>1.0851612875221644E-5</v>
      </c>
      <c r="AF605" s="9">
        <v>1.0414909150747477E-5</v>
      </c>
      <c r="AG605" s="9">
        <v>1.1859104353002843E-5</v>
      </c>
      <c r="AH605" s="9">
        <v>1.0306579514230294E-5</v>
      </c>
      <c r="AI605" s="9">
        <v>8.7680380462706896E-6</v>
      </c>
      <c r="AJ605" s="9">
        <v>1.1248062521230717E-5</v>
      </c>
      <c r="AK605" s="9">
        <v>1.9345053856629936E-5</v>
      </c>
      <c r="AL605" s="9">
        <v>9.6066093472308952E-5</v>
      </c>
      <c r="AM605" s="9">
        <v>3.419569370091739E-4</v>
      </c>
      <c r="AN605" s="9">
        <v>2.519446628742463E-5</v>
      </c>
      <c r="AO605" s="9">
        <v>9.8073445241672586E-5</v>
      </c>
      <c r="AP605" s="8">
        <v>8.7500000000000002E-4</v>
      </c>
      <c r="AQ605" s="8" t="s">
        <v>5612</v>
      </c>
      <c r="AR605" s="37">
        <v>0.46299999999999997</v>
      </c>
      <c r="AS605" s="37">
        <v>0.65900000000000003</v>
      </c>
      <c r="AT605" s="37">
        <v>0.77900000000000003</v>
      </c>
      <c r="AU605" s="9">
        <v>4.8000000000000001E-5</v>
      </c>
      <c r="AV605" s="9">
        <v>8.5799999999999993E-4</v>
      </c>
      <c r="AW605" s="9">
        <v>3.6999999999999999E-4</v>
      </c>
      <c r="AX605" s="9">
        <v>5.0000000000000004E-6</v>
      </c>
      <c r="AY605" s="9">
        <v>2.6333333333333331E-5</v>
      </c>
      <c r="AZ605" s="9">
        <v>5.2750000000000008E-5</v>
      </c>
    </row>
    <row r="606" spans="1:52" x14ac:dyDescent="0.2">
      <c r="A606" s="38" t="s">
        <v>9</v>
      </c>
      <c r="B606" s="7">
        <v>2012</v>
      </c>
      <c r="C606" s="3" t="s">
        <v>59</v>
      </c>
      <c r="D606" t="s">
        <v>117</v>
      </c>
      <c r="E606" t="s">
        <v>1115</v>
      </c>
      <c r="F606">
        <v>10</v>
      </c>
      <c r="G606">
        <v>5</v>
      </c>
      <c r="H606">
        <v>5</v>
      </c>
      <c r="I606">
        <v>5</v>
      </c>
      <c r="J606">
        <v>5</v>
      </c>
      <c r="K606">
        <v>5</v>
      </c>
      <c r="L606">
        <v>5</v>
      </c>
      <c r="M606">
        <v>5</v>
      </c>
      <c r="N606">
        <v>11</v>
      </c>
      <c r="O606">
        <v>20</v>
      </c>
      <c r="P606">
        <v>76</v>
      </c>
      <c r="Q606">
        <v>36</v>
      </c>
      <c r="R606">
        <v>200031</v>
      </c>
      <c r="S606">
        <v>460761</v>
      </c>
      <c r="T606">
        <v>480081</v>
      </c>
      <c r="U606">
        <v>421617</v>
      </c>
      <c r="V606">
        <v>485127</v>
      </c>
      <c r="W606">
        <v>570253</v>
      </c>
      <c r="X606">
        <v>444521</v>
      </c>
      <c r="Y606">
        <v>258464</v>
      </c>
      <c r="Z606">
        <v>166552</v>
      </c>
      <c r="AA606">
        <v>84806</v>
      </c>
      <c r="AB606">
        <v>3572213</v>
      </c>
      <c r="AC606">
        <v>509822</v>
      </c>
      <c r="AD606" s="9">
        <v>4.9992251201063834E-5</v>
      </c>
      <c r="AE606" s="9">
        <v>1.0851612875221644E-5</v>
      </c>
      <c r="AF606" s="9">
        <v>1.0414909150747477E-5</v>
      </c>
      <c r="AG606" s="9">
        <v>1.1859104353002843E-5</v>
      </c>
      <c r="AH606" s="9">
        <v>1.0306579514230294E-5</v>
      </c>
      <c r="AI606" s="9">
        <v>8.7680380462706896E-6</v>
      </c>
      <c r="AJ606" s="9">
        <v>1.1248062521230717E-5</v>
      </c>
      <c r="AK606" s="9">
        <v>1.9345053856629936E-5</v>
      </c>
      <c r="AL606" s="9">
        <v>6.6045439262212401E-5</v>
      </c>
      <c r="AM606" s="9">
        <v>2.3583237035115439E-4</v>
      </c>
      <c r="AN606" s="9">
        <v>2.1275327087158576E-5</v>
      </c>
      <c r="AO606" s="9">
        <v>7.0612880574004265E-5</v>
      </c>
      <c r="AP606" s="8">
        <v>4.6000000000000001E-4</v>
      </c>
      <c r="AQ606" s="8" t="s">
        <v>5612</v>
      </c>
      <c r="AR606" s="37">
        <v>0.46399999999999997</v>
      </c>
      <c r="AS606" s="37">
        <v>0.66400000000000003</v>
      </c>
      <c r="AT606" s="37">
        <v>0.77900000000000003</v>
      </c>
      <c r="AU606" s="9" t="s">
        <v>5612</v>
      </c>
      <c r="AV606" s="9" t="s">
        <v>5612</v>
      </c>
      <c r="AW606" s="9" t="s">
        <v>5612</v>
      </c>
      <c r="AX606" s="9" t="s">
        <v>5612</v>
      </c>
      <c r="AY606" s="9" t="s">
        <v>5612</v>
      </c>
      <c r="AZ606" s="9" t="s">
        <v>5612</v>
      </c>
    </row>
    <row r="607" spans="1:52" x14ac:dyDescent="0.2">
      <c r="A607" s="38" t="s">
        <v>9</v>
      </c>
      <c r="B607" s="7">
        <v>2012</v>
      </c>
      <c r="C607" s="3" t="s">
        <v>60</v>
      </c>
      <c r="D607" t="s">
        <v>117</v>
      </c>
      <c r="E607" t="s">
        <v>1116</v>
      </c>
      <c r="F607">
        <v>10</v>
      </c>
      <c r="G607">
        <v>5</v>
      </c>
      <c r="H607">
        <v>5</v>
      </c>
      <c r="I607">
        <v>5</v>
      </c>
      <c r="J607">
        <v>5</v>
      </c>
      <c r="K607">
        <v>5</v>
      </c>
      <c r="L607">
        <v>5</v>
      </c>
      <c r="M607">
        <v>5</v>
      </c>
      <c r="N607">
        <v>5</v>
      </c>
      <c r="O607">
        <v>19</v>
      </c>
      <c r="P607">
        <v>69</v>
      </c>
      <c r="Q607">
        <v>29</v>
      </c>
      <c r="R607">
        <v>200031</v>
      </c>
      <c r="S607">
        <v>460761</v>
      </c>
      <c r="T607">
        <v>480081</v>
      </c>
      <c r="U607">
        <v>421617</v>
      </c>
      <c r="V607">
        <v>485127</v>
      </c>
      <c r="W607">
        <v>570253</v>
      </c>
      <c r="X607">
        <v>444521</v>
      </c>
      <c r="Y607">
        <v>258464</v>
      </c>
      <c r="Z607">
        <v>166552</v>
      </c>
      <c r="AA607">
        <v>84806</v>
      </c>
      <c r="AB607">
        <v>3572213</v>
      </c>
      <c r="AC607">
        <v>509822</v>
      </c>
      <c r="AD607" s="9">
        <v>4.9992251201063834E-5</v>
      </c>
      <c r="AE607" s="9">
        <v>1.0851612875221644E-5</v>
      </c>
      <c r="AF607" s="9">
        <v>1.0414909150747477E-5</v>
      </c>
      <c r="AG607" s="9">
        <v>1.1859104353002843E-5</v>
      </c>
      <c r="AH607" s="9">
        <v>1.0306579514230294E-5</v>
      </c>
      <c r="AI607" s="9">
        <v>8.7680380462706896E-6</v>
      </c>
      <c r="AJ607" s="9">
        <v>1.1248062521230717E-5</v>
      </c>
      <c r="AK607" s="9">
        <v>1.9345053856629936E-5</v>
      </c>
      <c r="AL607" s="9">
        <v>3.0020654210096547E-5</v>
      </c>
      <c r="AM607" s="9">
        <v>2.2404075183359668E-4</v>
      </c>
      <c r="AN607" s="9">
        <v>1.9315757487025548E-5</v>
      </c>
      <c r="AO607" s="9">
        <v>5.6882598240170098E-5</v>
      </c>
      <c r="AP607" s="8">
        <v>5.5000000000000003E-4</v>
      </c>
      <c r="AQ607" s="8" t="s">
        <v>5612</v>
      </c>
      <c r="AR607" s="37" t="s">
        <v>5612</v>
      </c>
      <c r="AS607" s="37" t="s">
        <v>5612</v>
      </c>
      <c r="AT607" s="37" t="s">
        <v>5612</v>
      </c>
      <c r="AU607" s="9" t="s">
        <v>5612</v>
      </c>
      <c r="AV607" s="9" t="s">
        <v>5612</v>
      </c>
      <c r="AW607" s="9" t="s">
        <v>5612</v>
      </c>
      <c r="AX607" s="9" t="s">
        <v>5612</v>
      </c>
      <c r="AY607" s="9" t="s">
        <v>5612</v>
      </c>
      <c r="AZ607" s="9" t="s">
        <v>5612</v>
      </c>
    </row>
    <row r="608" spans="1:52" x14ac:dyDescent="0.2">
      <c r="A608" s="38" t="s">
        <v>9</v>
      </c>
      <c r="B608" s="7">
        <v>2012</v>
      </c>
      <c r="C608" s="3" t="s">
        <v>61</v>
      </c>
      <c r="D608" t="s">
        <v>117</v>
      </c>
      <c r="E608" t="s">
        <v>1117</v>
      </c>
      <c r="F608">
        <v>10</v>
      </c>
      <c r="G608">
        <v>5</v>
      </c>
      <c r="H608">
        <v>5</v>
      </c>
      <c r="I608">
        <v>5</v>
      </c>
      <c r="J608">
        <v>5</v>
      </c>
      <c r="K608">
        <v>5</v>
      </c>
      <c r="L608">
        <v>5</v>
      </c>
      <c r="M608">
        <v>5</v>
      </c>
      <c r="N608">
        <v>5</v>
      </c>
      <c r="O608">
        <v>28</v>
      </c>
      <c r="P608">
        <v>78</v>
      </c>
      <c r="Q608">
        <v>38</v>
      </c>
      <c r="R608">
        <v>200031</v>
      </c>
      <c r="S608">
        <v>460761</v>
      </c>
      <c r="T608">
        <v>480081</v>
      </c>
      <c r="U608">
        <v>421617</v>
      </c>
      <c r="V608">
        <v>485127</v>
      </c>
      <c r="W608">
        <v>570253</v>
      </c>
      <c r="X608">
        <v>444521</v>
      </c>
      <c r="Y608">
        <v>258464</v>
      </c>
      <c r="Z608">
        <v>166552</v>
      </c>
      <c r="AA608">
        <v>84806</v>
      </c>
      <c r="AB608">
        <v>3572213</v>
      </c>
      <c r="AC608">
        <v>509822</v>
      </c>
      <c r="AD608" s="9">
        <v>4.9992251201063834E-5</v>
      </c>
      <c r="AE608" s="9">
        <v>1.0851612875221644E-5</v>
      </c>
      <c r="AF608" s="9">
        <v>1.0414909150747477E-5</v>
      </c>
      <c r="AG608" s="9">
        <v>1.1859104353002843E-5</v>
      </c>
      <c r="AH608" s="9">
        <v>1.0306579514230294E-5</v>
      </c>
      <c r="AI608" s="9">
        <v>8.7680380462706896E-6</v>
      </c>
      <c r="AJ608" s="9">
        <v>1.1248062521230717E-5</v>
      </c>
      <c r="AK608" s="9">
        <v>1.9345053856629936E-5</v>
      </c>
      <c r="AL608" s="9">
        <v>3.0020654210096547E-5</v>
      </c>
      <c r="AM608" s="9">
        <v>3.3016531849161616E-4</v>
      </c>
      <c r="AN608" s="9">
        <v>2.1835204115768013E-5</v>
      </c>
      <c r="AO608" s="9">
        <v>7.4535818383671164E-5</v>
      </c>
      <c r="AP608" s="8">
        <v>5.9999999999999995E-4</v>
      </c>
      <c r="AQ608" s="8" t="s">
        <v>5612</v>
      </c>
      <c r="AR608" s="37" t="s">
        <v>5612</v>
      </c>
      <c r="AS608" s="37" t="s">
        <v>5612</v>
      </c>
      <c r="AT608" s="37" t="s">
        <v>5612</v>
      </c>
      <c r="AU608" s="9" t="s">
        <v>5612</v>
      </c>
      <c r="AV608" s="9" t="s">
        <v>5612</v>
      </c>
      <c r="AW608" s="9" t="s">
        <v>5612</v>
      </c>
      <c r="AX608" s="9" t="s">
        <v>5612</v>
      </c>
      <c r="AY608" s="9" t="s">
        <v>5612</v>
      </c>
      <c r="AZ608" s="9" t="s">
        <v>5612</v>
      </c>
    </row>
    <row r="609" spans="1:52" x14ac:dyDescent="0.2">
      <c r="A609" s="38" t="s">
        <v>9</v>
      </c>
      <c r="B609" s="7">
        <v>2012</v>
      </c>
      <c r="C609" s="3" t="s">
        <v>62</v>
      </c>
      <c r="D609" t="s">
        <v>117</v>
      </c>
      <c r="E609" t="s">
        <v>1118</v>
      </c>
      <c r="F609">
        <v>10</v>
      </c>
      <c r="G609">
        <v>5</v>
      </c>
      <c r="H609">
        <v>5</v>
      </c>
      <c r="I609">
        <v>5</v>
      </c>
      <c r="J609">
        <v>5</v>
      </c>
      <c r="K609">
        <v>5</v>
      </c>
      <c r="L609">
        <v>5</v>
      </c>
      <c r="M609">
        <v>5</v>
      </c>
      <c r="N609">
        <v>5</v>
      </c>
      <c r="O609">
        <v>17</v>
      </c>
      <c r="P609">
        <v>67</v>
      </c>
      <c r="Q609">
        <v>27</v>
      </c>
      <c r="R609">
        <v>200031</v>
      </c>
      <c r="S609">
        <v>460761</v>
      </c>
      <c r="T609">
        <v>480081</v>
      </c>
      <c r="U609">
        <v>421617</v>
      </c>
      <c r="V609">
        <v>485127</v>
      </c>
      <c r="W609">
        <v>570253</v>
      </c>
      <c r="X609">
        <v>444521</v>
      </c>
      <c r="Y609">
        <v>258464</v>
      </c>
      <c r="Z609">
        <v>166552</v>
      </c>
      <c r="AA609">
        <v>84806</v>
      </c>
      <c r="AB609">
        <v>3572213</v>
      </c>
      <c r="AC609">
        <v>509822</v>
      </c>
      <c r="AD609" s="9">
        <v>4.9992251201063834E-5</v>
      </c>
      <c r="AE609" s="9">
        <v>1.0851612875221644E-5</v>
      </c>
      <c r="AF609" s="9">
        <v>1.0414909150747477E-5</v>
      </c>
      <c r="AG609" s="9">
        <v>1.1859104353002843E-5</v>
      </c>
      <c r="AH609" s="9">
        <v>1.0306579514230294E-5</v>
      </c>
      <c r="AI609" s="9">
        <v>8.7680380462706896E-6</v>
      </c>
      <c r="AJ609" s="9">
        <v>1.1248062521230717E-5</v>
      </c>
      <c r="AK609" s="9">
        <v>1.9345053856629936E-5</v>
      </c>
      <c r="AL609" s="9">
        <v>3.0020654210096547E-5</v>
      </c>
      <c r="AM609" s="9">
        <v>2.0045751479848124E-4</v>
      </c>
      <c r="AN609" s="9">
        <v>1.8755880458416115E-5</v>
      </c>
      <c r="AO609" s="9">
        <v>5.2959660430503192E-5</v>
      </c>
      <c r="AP609" s="8">
        <v>5.0000000000000001E-4</v>
      </c>
      <c r="AQ609" s="8" t="s">
        <v>5612</v>
      </c>
      <c r="AR609" s="37">
        <v>1.9E-2</v>
      </c>
      <c r="AS609" s="37">
        <v>1.2E-2</v>
      </c>
      <c r="AT609" s="37">
        <v>9.4E-2</v>
      </c>
      <c r="AU609" s="9" t="s">
        <v>5612</v>
      </c>
      <c r="AV609" s="9" t="s">
        <v>5612</v>
      </c>
      <c r="AW609" s="9" t="s">
        <v>5612</v>
      </c>
      <c r="AX609" s="9" t="s">
        <v>5612</v>
      </c>
      <c r="AY609" s="9" t="s">
        <v>5612</v>
      </c>
      <c r="AZ609" s="9" t="s">
        <v>5612</v>
      </c>
    </row>
    <row r="610" spans="1:52" x14ac:dyDescent="0.2">
      <c r="A610" s="38" t="s">
        <v>9</v>
      </c>
      <c r="B610" s="7">
        <v>2012</v>
      </c>
      <c r="C610" s="3" t="s">
        <v>63</v>
      </c>
      <c r="D610" t="s">
        <v>117</v>
      </c>
      <c r="E610" t="s">
        <v>1119</v>
      </c>
      <c r="F610">
        <v>10</v>
      </c>
      <c r="G610">
        <v>5</v>
      </c>
      <c r="H610">
        <v>5</v>
      </c>
      <c r="I610">
        <v>5</v>
      </c>
      <c r="J610">
        <v>5</v>
      </c>
      <c r="K610">
        <v>5</v>
      </c>
      <c r="L610">
        <v>5</v>
      </c>
      <c r="M610">
        <v>5</v>
      </c>
      <c r="N610">
        <v>14</v>
      </c>
      <c r="O610">
        <v>19</v>
      </c>
      <c r="P610">
        <v>78</v>
      </c>
      <c r="Q610">
        <v>38</v>
      </c>
      <c r="R610">
        <v>200031</v>
      </c>
      <c r="S610">
        <v>460761</v>
      </c>
      <c r="T610">
        <v>480081</v>
      </c>
      <c r="U610">
        <v>421617</v>
      </c>
      <c r="V610">
        <v>485127</v>
      </c>
      <c r="W610">
        <v>570253</v>
      </c>
      <c r="X610">
        <v>444521</v>
      </c>
      <c r="Y610">
        <v>258464</v>
      </c>
      <c r="Z610">
        <v>166552</v>
      </c>
      <c r="AA610">
        <v>84806</v>
      </c>
      <c r="AB610">
        <v>3572213</v>
      </c>
      <c r="AC610">
        <v>509822</v>
      </c>
      <c r="AD610" s="9">
        <v>4.9992251201063834E-5</v>
      </c>
      <c r="AE610" s="9">
        <v>1.0851612875221644E-5</v>
      </c>
      <c r="AF610" s="9">
        <v>1.0414909150747477E-5</v>
      </c>
      <c r="AG610" s="9">
        <v>1.1859104353002843E-5</v>
      </c>
      <c r="AH610" s="9">
        <v>1.0306579514230294E-5</v>
      </c>
      <c r="AI610" s="9">
        <v>8.7680380462706896E-6</v>
      </c>
      <c r="AJ610" s="9">
        <v>1.1248062521230717E-5</v>
      </c>
      <c r="AK610" s="9">
        <v>1.9345053856629936E-5</v>
      </c>
      <c r="AL610" s="9">
        <v>8.4057831788270326E-5</v>
      </c>
      <c r="AM610" s="9">
        <v>2.2404075183359668E-4</v>
      </c>
      <c r="AN610" s="9">
        <v>2.1835204115768013E-5</v>
      </c>
      <c r="AO610" s="9">
        <v>7.4535818383671164E-5</v>
      </c>
      <c r="AP610" s="8">
        <v>7.5000000000000002E-4</v>
      </c>
      <c r="AQ610" s="8" t="s">
        <v>5612</v>
      </c>
      <c r="AR610" s="37">
        <v>0.08</v>
      </c>
      <c r="AS610" s="37">
        <v>0.11699999999999999</v>
      </c>
      <c r="AT610" s="37">
        <v>0.21100000000000002</v>
      </c>
      <c r="AU610" s="9" t="s">
        <v>5612</v>
      </c>
      <c r="AV610" s="9" t="s">
        <v>5612</v>
      </c>
      <c r="AW610" s="9" t="s">
        <v>5612</v>
      </c>
      <c r="AX610" s="9" t="s">
        <v>5612</v>
      </c>
      <c r="AY610" s="9" t="s">
        <v>5612</v>
      </c>
      <c r="AZ610" s="9" t="s">
        <v>5612</v>
      </c>
    </row>
    <row r="611" spans="1:52" x14ac:dyDescent="0.2">
      <c r="A611" s="38" t="s">
        <v>9</v>
      </c>
      <c r="B611" s="7">
        <v>2012</v>
      </c>
      <c r="C611" s="3" t="s">
        <v>64</v>
      </c>
      <c r="D611" t="s">
        <v>117</v>
      </c>
      <c r="E611" t="s">
        <v>1120</v>
      </c>
      <c r="F611">
        <v>10</v>
      </c>
      <c r="G611">
        <v>5</v>
      </c>
      <c r="H611">
        <v>5</v>
      </c>
      <c r="I611">
        <v>5</v>
      </c>
      <c r="J611">
        <v>5</v>
      </c>
      <c r="K611">
        <v>5</v>
      </c>
      <c r="L611">
        <v>5</v>
      </c>
      <c r="M611">
        <v>5</v>
      </c>
      <c r="N611">
        <v>11</v>
      </c>
      <c r="O611">
        <v>21</v>
      </c>
      <c r="P611">
        <v>77</v>
      </c>
      <c r="Q611">
        <v>37</v>
      </c>
      <c r="R611">
        <v>200031</v>
      </c>
      <c r="S611">
        <v>460761</v>
      </c>
      <c r="T611">
        <v>480081</v>
      </c>
      <c r="U611">
        <v>421617</v>
      </c>
      <c r="V611">
        <v>485127</v>
      </c>
      <c r="W611">
        <v>570253</v>
      </c>
      <c r="X611">
        <v>444521</v>
      </c>
      <c r="Y611">
        <v>258464</v>
      </c>
      <c r="Z611">
        <v>166552</v>
      </c>
      <c r="AA611">
        <v>84806</v>
      </c>
      <c r="AB611">
        <v>3572213</v>
      </c>
      <c r="AC611">
        <v>509822</v>
      </c>
      <c r="AD611" s="9">
        <v>4.9992251201063834E-5</v>
      </c>
      <c r="AE611" s="9">
        <v>1.0851612875221644E-5</v>
      </c>
      <c r="AF611" s="9">
        <v>1.0414909150747477E-5</v>
      </c>
      <c r="AG611" s="9">
        <v>1.1859104353002843E-5</v>
      </c>
      <c r="AH611" s="9">
        <v>1.0306579514230294E-5</v>
      </c>
      <c r="AI611" s="9">
        <v>8.7680380462706896E-6</v>
      </c>
      <c r="AJ611" s="9">
        <v>1.1248062521230717E-5</v>
      </c>
      <c r="AK611" s="9">
        <v>1.9345053856629936E-5</v>
      </c>
      <c r="AL611" s="9">
        <v>6.6045439262212401E-5</v>
      </c>
      <c r="AM611" s="9">
        <v>2.4762398886871211E-4</v>
      </c>
      <c r="AN611" s="9">
        <v>2.1555265601463294E-5</v>
      </c>
      <c r="AO611" s="9">
        <v>7.2574349478837715E-5</v>
      </c>
      <c r="AP611" s="8">
        <v>2.3800000000000002E-3</v>
      </c>
      <c r="AQ611" s="8" t="s">
        <v>5612</v>
      </c>
      <c r="AR611" s="37">
        <v>0.26400000000000001</v>
      </c>
      <c r="AS611" s="37">
        <v>0.40299999999999997</v>
      </c>
      <c r="AT611" s="37">
        <v>0.505</v>
      </c>
      <c r="AU611" s="9">
        <v>0</v>
      </c>
      <c r="AV611" s="9">
        <v>1.2E-5</v>
      </c>
      <c r="AW611" s="9">
        <v>6.0000000000000002E-6</v>
      </c>
      <c r="AX611" s="9">
        <v>0</v>
      </c>
      <c r="AY611" s="9">
        <v>3.3333333333333335E-7</v>
      </c>
      <c r="AZ611" s="9">
        <v>1.5E-6</v>
      </c>
    </row>
    <row r="612" spans="1:52" x14ac:dyDescent="0.2">
      <c r="A612" s="38" t="s">
        <v>9</v>
      </c>
      <c r="B612" s="7">
        <v>2012</v>
      </c>
      <c r="C612" s="3" t="s">
        <v>65</v>
      </c>
      <c r="D612" t="s">
        <v>117</v>
      </c>
      <c r="E612" t="s">
        <v>1121</v>
      </c>
      <c r="F612">
        <v>10</v>
      </c>
      <c r="G612">
        <v>5</v>
      </c>
      <c r="H612">
        <v>5</v>
      </c>
      <c r="I612">
        <v>5</v>
      </c>
      <c r="J612">
        <v>5</v>
      </c>
      <c r="K612">
        <v>5</v>
      </c>
      <c r="L612">
        <v>5</v>
      </c>
      <c r="M612">
        <v>5</v>
      </c>
      <c r="N612">
        <v>5</v>
      </c>
      <c r="O612">
        <v>19</v>
      </c>
      <c r="P612">
        <v>69</v>
      </c>
      <c r="Q612">
        <v>29</v>
      </c>
      <c r="R612">
        <v>200031</v>
      </c>
      <c r="S612">
        <v>460761</v>
      </c>
      <c r="T612">
        <v>480081</v>
      </c>
      <c r="U612">
        <v>421617</v>
      </c>
      <c r="V612">
        <v>485127</v>
      </c>
      <c r="W612">
        <v>570253</v>
      </c>
      <c r="X612">
        <v>444521</v>
      </c>
      <c r="Y612">
        <v>258464</v>
      </c>
      <c r="Z612">
        <v>166552</v>
      </c>
      <c r="AA612">
        <v>84806</v>
      </c>
      <c r="AB612">
        <v>3572213</v>
      </c>
      <c r="AC612">
        <v>509822</v>
      </c>
      <c r="AD612" s="9">
        <v>4.9992251201063834E-5</v>
      </c>
      <c r="AE612" s="9">
        <v>1.0851612875221644E-5</v>
      </c>
      <c r="AF612" s="9">
        <v>1.0414909150747477E-5</v>
      </c>
      <c r="AG612" s="9">
        <v>1.1859104353002843E-5</v>
      </c>
      <c r="AH612" s="9">
        <v>1.0306579514230294E-5</v>
      </c>
      <c r="AI612" s="9">
        <v>8.7680380462706896E-6</v>
      </c>
      <c r="AJ612" s="9">
        <v>1.1248062521230717E-5</v>
      </c>
      <c r="AK612" s="9">
        <v>1.9345053856629936E-5</v>
      </c>
      <c r="AL612" s="9">
        <v>3.0020654210096547E-5</v>
      </c>
      <c r="AM612" s="9">
        <v>2.2404075183359668E-4</v>
      </c>
      <c r="AN612" s="9">
        <v>1.9315757487025548E-5</v>
      </c>
      <c r="AO612" s="9">
        <v>5.6882598240170098E-5</v>
      </c>
      <c r="AP612" s="8">
        <v>3.9500000000000004E-3</v>
      </c>
      <c r="AQ612" s="8" t="s">
        <v>5612</v>
      </c>
      <c r="AR612" s="37">
        <v>0.374</v>
      </c>
      <c r="AS612" s="37">
        <v>0.56799999999999995</v>
      </c>
      <c r="AT612" s="37">
        <v>0.67700000000000005</v>
      </c>
      <c r="AU612" s="9">
        <v>0</v>
      </c>
      <c r="AV612" s="9">
        <v>4.2000000000000004E-5</v>
      </c>
      <c r="AW612" s="9">
        <v>3.1999999999999999E-5</v>
      </c>
      <c r="AX612" s="9">
        <v>0</v>
      </c>
      <c r="AY612" s="9">
        <v>2.6666666666666668E-6</v>
      </c>
      <c r="AZ612" s="9">
        <v>6.5000000000000004E-6</v>
      </c>
    </row>
    <row r="613" spans="1:52" x14ac:dyDescent="0.2">
      <c r="A613" s="38" t="s">
        <v>9</v>
      </c>
      <c r="B613" s="7">
        <v>2012</v>
      </c>
      <c r="C613" s="3" t="s">
        <v>66</v>
      </c>
      <c r="D613" t="s">
        <v>117</v>
      </c>
      <c r="E613" t="s">
        <v>1122</v>
      </c>
      <c r="F613">
        <v>10</v>
      </c>
      <c r="G613">
        <v>5</v>
      </c>
      <c r="H613">
        <v>5</v>
      </c>
      <c r="I613">
        <v>5</v>
      </c>
      <c r="J613">
        <v>5</v>
      </c>
      <c r="K613">
        <v>5</v>
      </c>
      <c r="L613">
        <v>5</v>
      </c>
      <c r="M613">
        <v>5</v>
      </c>
      <c r="N613">
        <v>13</v>
      </c>
      <c r="O613">
        <v>32</v>
      </c>
      <c r="P613">
        <v>90</v>
      </c>
      <c r="Q613">
        <v>50</v>
      </c>
      <c r="R613">
        <v>200031</v>
      </c>
      <c r="S613">
        <v>460761</v>
      </c>
      <c r="T613">
        <v>480081</v>
      </c>
      <c r="U613">
        <v>421617</v>
      </c>
      <c r="V613">
        <v>485127</v>
      </c>
      <c r="W613">
        <v>570253</v>
      </c>
      <c r="X613">
        <v>444521</v>
      </c>
      <c r="Y613">
        <v>258464</v>
      </c>
      <c r="Z613">
        <v>166552</v>
      </c>
      <c r="AA613">
        <v>84806</v>
      </c>
      <c r="AB613">
        <v>3572213</v>
      </c>
      <c r="AC613">
        <v>509822</v>
      </c>
      <c r="AD613" s="9">
        <v>4.9992251201063834E-5</v>
      </c>
      <c r="AE613" s="9">
        <v>1.0851612875221644E-5</v>
      </c>
      <c r="AF613" s="9">
        <v>1.0414909150747477E-5</v>
      </c>
      <c r="AG613" s="9">
        <v>1.1859104353002843E-5</v>
      </c>
      <c r="AH613" s="9">
        <v>1.0306579514230294E-5</v>
      </c>
      <c r="AI613" s="9">
        <v>8.7680380462706896E-6</v>
      </c>
      <c r="AJ613" s="9">
        <v>1.1248062521230717E-5</v>
      </c>
      <c r="AK613" s="9">
        <v>1.9345053856629936E-5</v>
      </c>
      <c r="AL613" s="9">
        <v>7.8053700946251027E-5</v>
      </c>
      <c r="AM613" s="9">
        <v>3.7733179256184705E-4</v>
      </c>
      <c r="AN613" s="9">
        <v>2.519446628742463E-5</v>
      </c>
      <c r="AO613" s="9">
        <v>9.8073445241672586E-5</v>
      </c>
      <c r="AP613" s="8">
        <v>6.1750000000000008E-3</v>
      </c>
      <c r="AQ613" s="8" t="s">
        <v>5612</v>
      </c>
      <c r="AR613" s="37">
        <v>0.41399999999999998</v>
      </c>
      <c r="AS613" s="37">
        <v>0.621</v>
      </c>
      <c r="AT613" s="37">
        <v>0.79200000000000004</v>
      </c>
      <c r="AU613" s="9">
        <v>9.1999999999999987E-5</v>
      </c>
      <c r="AV613" s="9">
        <v>1.926E-3</v>
      </c>
      <c r="AW613" s="9">
        <v>8.4800000000000001E-4</v>
      </c>
      <c r="AX613" s="9">
        <v>1.8200000000000002E-5</v>
      </c>
      <c r="AY613" s="9">
        <v>8.7399999999999997E-5</v>
      </c>
      <c r="AZ613" s="9">
        <v>1.6339999999999996E-4</v>
      </c>
    </row>
    <row r="614" spans="1:52" x14ac:dyDescent="0.2">
      <c r="A614" s="38" t="s">
        <v>9</v>
      </c>
      <c r="B614" s="7">
        <v>2013</v>
      </c>
      <c r="C614" s="3" t="s">
        <v>55</v>
      </c>
      <c r="D614" t="s">
        <v>118</v>
      </c>
      <c r="E614" t="s">
        <v>1123</v>
      </c>
      <c r="F614">
        <v>10</v>
      </c>
      <c r="G614">
        <v>5</v>
      </c>
      <c r="H614">
        <v>5</v>
      </c>
      <c r="I614">
        <v>5</v>
      </c>
      <c r="J614">
        <v>5</v>
      </c>
      <c r="K614">
        <v>5</v>
      </c>
      <c r="L614">
        <v>5</v>
      </c>
      <c r="M614">
        <v>11</v>
      </c>
      <c r="N614">
        <v>27</v>
      </c>
      <c r="O614">
        <v>100</v>
      </c>
      <c r="P614">
        <v>178</v>
      </c>
      <c r="Q614">
        <v>138</v>
      </c>
      <c r="R614">
        <v>197395</v>
      </c>
      <c r="S614">
        <v>456881</v>
      </c>
      <c r="T614">
        <v>485524</v>
      </c>
      <c r="U614">
        <v>428258</v>
      </c>
      <c r="V614">
        <v>469746</v>
      </c>
      <c r="W614">
        <v>568510</v>
      </c>
      <c r="X614">
        <v>456963</v>
      </c>
      <c r="Y614">
        <v>269422</v>
      </c>
      <c r="Z614">
        <v>164260</v>
      </c>
      <c r="AA614">
        <v>86602</v>
      </c>
      <c r="AB614">
        <v>3583561</v>
      </c>
      <c r="AC614">
        <v>520284</v>
      </c>
      <c r="AD614" s="9">
        <v>5.0659844474277463E-5</v>
      </c>
      <c r="AE614" s="9">
        <v>1.0943768727524235E-5</v>
      </c>
      <c r="AF614" s="9">
        <v>1.029815209958725E-5</v>
      </c>
      <c r="AG614" s="9">
        <v>1.1675205133354192E-5</v>
      </c>
      <c r="AH614" s="9">
        <v>1.064405018882545E-5</v>
      </c>
      <c r="AI614" s="9">
        <v>8.7949200541767076E-6</v>
      </c>
      <c r="AJ614" s="9">
        <v>1.0941804916371784E-5</v>
      </c>
      <c r="AK614" s="9">
        <v>4.0828143210279785E-5</v>
      </c>
      <c r="AL614" s="9">
        <v>1.6437355412151467E-4</v>
      </c>
      <c r="AM614" s="9">
        <v>1.1547077434701277E-3</v>
      </c>
      <c r="AN614" s="9">
        <v>4.9671262746748274E-5</v>
      </c>
      <c r="AO614" s="9">
        <v>2.6523975367299398E-4</v>
      </c>
      <c r="AP614" s="8">
        <v>1.506E-2</v>
      </c>
      <c r="AQ614" s="8" t="s">
        <v>5612</v>
      </c>
      <c r="AR614" s="37">
        <v>0.443</v>
      </c>
      <c r="AS614" s="37">
        <v>0.63500000000000001</v>
      </c>
      <c r="AT614" s="37">
        <v>0.83299999999999996</v>
      </c>
      <c r="AU614" s="9">
        <v>3.4899999999999997E-4</v>
      </c>
      <c r="AV614" s="9">
        <v>6.7039999999999999E-3</v>
      </c>
      <c r="AW614" s="9">
        <v>2.9970000000000001E-3</v>
      </c>
      <c r="AX614" s="9">
        <v>6.4499999999999996E-5</v>
      </c>
      <c r="AY614" s="9">
        <v>2.6122222222222221E-4</v>
      </c>
      <c r="AZ614" s="9">
        <v>5.3724999999999997E-4</v>
      </c>
    </row>
    <row r="615" spans="1:52" x14ac:dyDescent="0.2">
      <c r="A615" s="38" t="s">
        <v>9</v>
      </c>
      <c r="B615" s="7">
        <v>2013</v>
      </c>
      <c r="C615" s="3" t="s">
        <v>56</v>
      </c>
      <c r="D615" t="s">
        <v>118</v>
      </c>
      <c r="E615" t="s">
        <v>1124</v>
      </c>
      <c r="F615">
        <v>10</v>
      </c>
      <c r="G615">
        <v>5</v>
      </c>
      <c r="H615">
        <v>5</v>
      </c>
      <c r="I615">
        <v>5</v>
      </c>
      <c r="J615">
        <v>5</v>
      </c>
      <c r="K615">
        <v>5</v>
      </c>
      <c r="L615">
        <v>5</v>
      </c>
      <c r="M615">
        <v>5</v>
      </c>
      <c r="N615">
        <v>10</v>
      </c>
      <c r="O615">
        <v>40</v>
      </c>
      <c r="P615">
        <v>95</v>
      </c>
      <c r="Q615">
        <v>55</v>
      </c>
      <c r="R615">
        <v>197395</v>
      </c>
      <c r="S615">
        <v>456881</v>
      </c>
      <c r="T615">
        <v>485524</v>
      </c>
      <c r="U615">
        <v>428258</v>
      </c>
      <c r="V615">
        <v>469746</v>
      </c>
      <c r="W615">
        <v>568510</v>
      </c>
      <c r="X615">
        <v>456963</v>
      </c>
      <c r="Y615">
        <v>269422</v>
      </c>
      <c r="Z615">
        <v>164260</v>
      </c>
      <c r="AA615">
        <v>86602</v>
      </c>
      <c r="AB615">
        <v>3583561</v>
      </c>
      <c r="AC615">
        <v>520284</v>
      </c>
      <c r="AD615" s="9">
        <v>5.0659844474277463E-5</v>
      </c>
      <c r="AE615" s="9">
        <v>1.0943768727524235E-5</v>
      </c>
      <c r="AF615" s="9">
        <v>1.029815209958725E-5</v>
      </c>
      <c r="AG615" s="9">
        <v>1.1675205133354192E-5</v>
      </c>
      <c r="AH615" s="9">
        <v>1.064405018882545E-5</v>
      </c>
      <c r="AI615" s="9">
        <v>8.7949200541767076E-6</v>
      </c>
      <c r="AJ615" s="9">
        <v>1.0941804916371784E-5</v>
      </c>
      <c r="AK615" s="9">
        <v>1.8558246913763538E-5</v>
      </c>
      <c r="AL615" s="9">
        <v>6.0879094119079505E-5</v>
      </c>
      <c r="AM615" s="9">
        <v>4.6188309738805108E-4</v>
      </c>
      <c r="AN615" s="9">
        <v>2.6509943600792619E-5</v>
      </c>
      <c r="AO615" s="9">
        <v>1.057114960290918E-4</v>
      </c>
      <c r="AP615" s="8">
        <v>6.875E-3</v>
      </c>
      <c r="AQ615" s="8" t="s">
        <v>5612</v>
      </c>
      <c r="AR615" s="37">
        <v>0.45600000000000002</v>
      </c>
      <c r="AS615" s="37">
        <v>0.64599999999999991</v>
      </c>
      <c r="AT615" s="37">
        <v>0.83400000000000007</v>
      </c>
      <c r="AU615" s="9">
        <v>3.86E-4</v>
      </c>
      <c r="AV615" s="9">
        <v>7.5189999999999996E-3</v>
      </c>
      <c r="AW615" s="9">
        <v>3.392E-3</v>
      </c>
      <c r="AX615" s="9">
        <v>9.0000000000000002E-6</v>
      </c>
      <c r="AY615" s="9">
        <v>4.763888888888888E-5</v>
      </c>
      <c r="AZ615" s="9">
        <v>9.8750000000000002E-5</v>
      </c>
    </row>
    <row r="616" spans="1:52" x14ac:dyDescent="0.2">
      <c r="A616" s="38" t="s">
        <v>9</v>
      </c>
      <c r="B616" s="7">
        <v>2013</v>
      </c>
      <c r="C616" s="3" t="s">
        <v>57</v>
      </c>
      <c r="D616" t="s">
        <v>118</v>
      </c>
      <c r="E616" t="s">
        <v>1125</v>
      </c>
      <c r="F616">
        <v>10</v>
      </c>
      <c r="G616">
        <v>5</v>
      </c>
      <c r="H616">
        <v>5</v>
      </c>
      <c r="I616">
        <v>5</v>
      </c>
      <c r="J616">
        <v>5</v>
      </c>
      <c r="K616">
        <v>5</v>
      </c>
      <c r="L616">
        <v>5</v>
      </c>
      <c r="M616">
        <v>5</v>
      </c>
      <c r="N616">
        <v>5</v>
      </c>
      <c r="O616">
        <v>33</v>
      </c>
      <c r="P616">
        <v>83</v>
      </c>
      <c r="Q616">
        <v>43</v>
      </c>
      <c r="R616">
        <v>197395</v>
      </c>
      <c r="S616">
        <v>456881</v>
      </c>
      <c r="T616">
        <v>485524</v>
      </c>
      <c r="U616">
        <v>428258</v>
      </c>
      <c r="V616">
        <v>469746</v>
      </c>
      <c r="W616">
        <v>568510</v>
      </c>
      <c r="X616">
        <v>456963</v>
      </c>
      <c r="Y616">
        <v>269422</v>
      </c>
      <c r="Z616">
        <v>164260</v>
      </c>
      <c r="AA616">
        <v>86602</v>
      </c>
      <c r="AB616">
        <v>3583561</v>
      </c>
      <c r="AC616">
        <v>520284</v>
      </c>
      <c r="AD616" s="9">
        <v>5.0659844474277463E-5</v>
      </c>
      <c r="AE616" s="9">
        <v>1.0943768727524235E-5</v>
      </c>
      <c r="AF616" s="9">
        <v>1.029815209958725E-5</v>
      </c>
      <c r="AG616" s="9">
        <v>1.1675205133354192E-5</v>
      </c>
      <c r="AH616" s="9">
        <v>1.064405018882545E-5</v>
      </c>
      <c r="AI616" s="9">
        <v>8.7949200541767076E-6</v>
      </c>
      <c r="AJ616" s="9">
        <v>1.0941804916371784E-5</v>
      </c>
      <c r="AK616" s="9">
        <v>1.8558246913763538E-5</v>
      </c>
      <c r="AL616" s="9">
        <v>3.0439547059539753E-5</v>
      </c>
      <c r="AM616" s="9">
        <v>3.8105355534514212E-4</v>
      </c>
      <c r="AN616" s="9">
        <v>2.3161319145955656E-5</v>
      </c>
      <c r="AO616" s="9">
        <v>8.2647169622744504E-5</v>
      </c>
      <c r="AP616" s="8">
        <v>3.875E-3</v>
      </c>
      <c r="AQ616" s="8" t="s">
        <v>5612</v>
      </c>
      <c r="AR616" s="37">
        <v>0.46100000000000002</v>
      </c>
      <c r="AS616" s="37">
        <v>0.65599999999999992</v>
      </c>
      <c r="AT616" s="37">
        <v>0.84099999999999997</v>
      </c>
      <c r="AU616" s="9">
        <v>5.1500000000000005E-4</v>
      </c>
      <c r="AV616" s="9">
        <v>8.147999999999999E-3</v>
      </c>
      <c r="AW616" s="9">
        <v>3.673E-3</v>
      </c>
      <c r="AX616" s="9">
        <v>2.5800000000000004E-5</v>
      </c>
      <c r="AY616" s="9">
        <v>3.2955555555555558E-5</v>
      </c>
      <c r="AZ616" s="9">
        <v>5.6199999999999997E-5</v>
      </c>
    </row>
    <row r="617" spans="1:52" x14ac:dyDescent="0.2">
      <c r="A617" s="38" t="s">
        <v>9</v>
      </c>
      <c r="B617" s="7">
        <v>2013</v>
      </c>
      <c r="C617" s="3" t="s">
        <v>58</v>
      </c>
      <c r="D617" t="s">
        <v>118</v>
      </c>
      <c r="E617" t="s">
        <v>1126</v>
      </c>
      <c r="F617">
        <v>10</v>
      </c>
      <c r="G617">
        <v>5</v>
      </c>
      <c r="H617">
        <v>5</v>
      </c>
      <c r="I617">
        <v>5</v>
      </c>
      <c r="J617">
        <v>5</v>
      </c>
      <c r="K617">
        <v>5</v>
      </c>
      <c r="L617">
        <v>5</v>
      </c>
      <c r="M617">
        <v>5</v>
      </c>
      <c r="N617">
        <v>11</v>
      </c>
      <c r="O617">
        <v>31</v>
      </c>
      <c r="P617">
        <v>87</v>
      </c>
      <c r="Q617">
        <v>47</v>
      </c>
      <c r="R617">
        <v>197395</v>
      </c>
      <c r="S617">
        <v>456881</v>
      </c>
      <c r="T617">
        <v>485524</v>
      </c>
      <c r="U617">
        <v>428258</v>
      </c>
      <c r="V617">
        <v>469746</v>
      </c>
      <c r="W617">
        <v>568510</v>
      </c>
      <c r="X617">
        <v>456963</v>
      </c>
      <c r="Y617">
        <v>269422</v>
      </c>
      <c r="Z617">
        <v>164260</v>
      </c>
      <c r="AA617">
        <v>86602</v>
      </c>
      <c r="AB617">
        <v>3583561</v>
      </c>
      <c r="AC617">
        <v>520284</v>
      </c>
      <c r="AD617" s="9">
        <v>5.0659844474277463E-5</v>
      </c>
      <c r="AE617" s="9">
        <v>1.0943768727524235E-5</v>
      </c>
      <c r="AF617" s="9">
        <v>1.029815209958725E-5</v>
      </c>
      <c r="AG617" s="9">
        <v>1.1675205133354192E-5</v>
      </c>
      <c r="AH617" s="9">
        <v>1.064405018882545E-5</v>
      </c>
      <c r="AI617" s="9">
        <v>8.7949200541767076E-6</v>
      </c>
      <c r="AJ617" s="9">
        <v>1.0941804916371784E-5</v>
      </c>
      <c r="AK617" s="9">
        <v>1.8558246913763538E-5</v>
      </c>
      <c r="AL617" s="9">
        <v>6.6967003530987458E-5</v>
      </c>
      <c r="AM617" s="9">
        <v>3.5795940047573957E-4</v>
      </c>
      <c r="AN617" s="9">
        <v>2.4277527297567977E-5</v>
      </c>
      <c r="AO617" s="9">
        <v>9.033527842486027E-5</v>
      </c>
      <c r="AP617" s="8">
        <v>2.575E-3</v>
      </c>
      <c r="AQ617" s="8" t="s">
        <v>5612</v>
      </c>
      <c r="AR617" s="37">
        <v>0.46500000000000002</v>
      </c>
      <c r="AS617" s="37">
        <v>0.66800000000000004</v>
      </c>
      <c r="AT617" s="37">
        <v>0.84099999999999997</v>
      </c>
      <c r="AU617" s="9">
        <v>5.3299999999999995E-4</v>
      </c>
      <c r="AV617" s="9">
        <v>8.2959999999999996E-3</v>
      </c>
      <c r="AW617" s="9">
        <v>3.8070000000000001E-3</v>
      </c>
      <c r="AX617" s="9">
        <v>4.5000000000000001E-6</v>
      </c>
      <c r="AY617" s="9">
        <v>1.6083333333333336E-5</v>
      </c>
      <c r="AZ617" s="9">
        <v>3.3500000000000001E-5</v>
      </c>
    </row>
    <row r="618" spans="1:52" x14ac:dyDescent="0.2">
      <c r="A618" s="38" t="s">
        <v>9</v>
      </c>
      <c r="B618" s="7">
        <v>2013</v>
      </c>
      <c r="C618" s="3" t="s">
        <v>59</v>
      </c>
      <c r="D618" t="s">
        <v>118</v>
      </c>
      <c r="E618" t="s">
        <v>1127</v>
      </c>
      <c r="F618">
        <v>10</v>
      </c>
      <c r="G618">
        <v>5</v>
      </c>
      <c r="H618">
        <v>5</v>
      </c>
      <c r="I618">
        <v>5</v>
      </c>
      <c r="J618">
        <v>5</v>
      </c>
      <c r="K618">
        <v>5</v>
      </c>
      <c r="L618">
        <v>5</v>
      </c>
      <c r="M618">
        <v>5</v>
      </c>
      <c r="N618">
        <v>5</v>
      </c>
      <c r="O618">
        <v>25</v>
      </c>
      <c r="P618">
        <v>75</v>
      </c>
      <c r="Q618">
        <v>35</v>
      </c>
      <c r="R618">
        <v>197395</v>
      </c>
      <c r="S618">
        <v>456881</v>
      </c>
      <c r="T618">
        <v>485524</v>
      </c>
      <c r="U618">
        <v>428258</v>
      </c>
      <c r="V618">
        <v>469746</v>
      </c>
      <c r="W618">
        <v>568510</v>
      </c>
      <c r="X618">
        <v>456963</v>
      </c>
      <c r="Y618">
        <v>269422</v>
      </c>
      <c r="Z618">
        <v>164260</v>
      </c>
      <c r="AA618">
        <v>86602</v>
      </c>
      <c r="AB618">
        <v>3583561</v>
      </c>
      <c r="AC618">
        <v>520284</v>
      </c>
      <c r="AD618" s="9">
        <v>5.0659844474277463E-5</v>
      </c>
      <c r="AE618" s="9">
        <v>1.0943768727524235E-5</v>
      </c>
      <c r="AF618" s="9">
        <v>1.029815209958725E-5</v>
      </c>
      <c r="AG618" s="9">
        <v>1.1675205133354192E-5</v>
      </c>
      <c r="AH618" s="9">
        <v>1.064405018882545E-5</v>
      </c>
      <c r="AI618" s="9">
        <v>8.7949200541767076E-6</v>
      </c>
      <c r="AJ618" s="9">
        <v>1.0941804916371784E-5</v>
      </c>
      <c r="AK618" s="9">
        <v>1.8558246913763538E-5</v>
      </c>
      <c r="AL618" s="9">
        <v>3.0439547059539753E-5</v>
      </c>
      <c r="AM618" s="9">
        <v>2.8867693586753193E-4</v>
      </c>
      <c r="AN618" s="9">
        <v>2.0928902842731017E-5</v>
      </c>
      <c r="AO618" s="9">
        <v>6.7270952018512971E-5</v>
      </c>
      <c r="AP618" s="8">
        <v>1.08E-3</v>
      </c>
      <c r="AQ618" s="8" t="s">
        <v>5612</v>
      </c>
      <c r="AR618" s="37">
        <v>0.46500000000000002</v>
      </c>
      <c r="AS618" s="37">
        <v>0.66800000000000004</v>
      </c>
      <c r="AT618" s="37">
        <v>0.84099999999999997</v>
      </c>
      <c r="AU618" s="9" t="s">
        <v>5612</v>
      </c>
      <c r="AV618" s="9" t="s">
        <v>5612</v>
      </c>
      <c r="AW618" s="9" t="s">
        <v>5612</v>
      </c>
      <c r="AX618" s="9" t="s">
        <v>5612</v>
      </c>
      <c r="AY618" s="9" t="s">
        <v>5612</v>
      </c>
      <c r="AZ618" s="9" t="s">
        <v>5612</v>
      </c>
    </row>
    <row r="619" spans="1:52" x14ac:dyDescent="0.2">
      <c r="A619" s="38" t="s">
        <v>9</v>
      </c>
      <c r="B619" s="7">
        <v>2013</v>
      </c>
      <c r="C619" s="3" t="s">
        <v>60</v>
      </c>
      <c r="D619" t="s">
        <v>118</v>
      </c>
      <c r="E619" t="s">
        <v>1128</v>
      </c>
      <c r="F619">
        <v>10</v>
      </c>
      <c r="G619">
        <v>5</v>
      </c>
      <c r="H619">
        <v>5</v>
      </c>
      <c r="I619">
        <v>5</v>
      </c>
      <c r="J619">
        <v>5</v>
      </c>
      <c r="K619">
        <v>5</v>
      </c>
      <c r="L619">
        <v>5</v>
      </c>
      <c r="M619">
        <v>5</v>
      </c>
      <c r="N619">
        <v>5</v>
      </c>
      <c r="O619">
        <v>25</v>
      </c>
      <c r="P619">
        <v>75</v>
      </c>
      <c r="Q619">
        <v>35</v>
      </c>
      <c r="R619">
        <v>197395</v>
      </c>
      <c r="S619">
        <v>456881</v>
      </c>
      <c r="T619">
        <v>485524</v>
      </c>
      <c r="U619">
        <v>428258</v>
      </c>
      <c r="V619">
        <v>469746</v>
      </c>
      <c r="W619">
        <v>568510</v>
      </c>
      <c r="X619">
        <v>456963</v>
      </c>
      <c r="Y619">
        <v>269422</v>
      </c>
      <c r="Z619">
        <v>164260</v>
      </c>
      <c r="AA619">
        <v>86602</v>
      </c>
      <c r="AB619">
        <v>3583561</v>
      </c>
      <c r="AC619">
        <v>520284</v>
      </c>
      <c r="AD619" s="9">
        <v>5.0659844474277463E-5</v>
      </c>
      <c r="AE619" s="9">
        <v>1.0943768727524235E-5</v>
      </c>
      <c r="AF619" s="9">
        <v>1.029815209958725E-5</v>
      </c>
      <c r="AG619" s="9">
        <v>1.1675205133354192E-5</v>
      </c>
      <c r="AH619" s="9">
        <v>1.064405018882545E-5</v>
      </c>
      <c r="AI619" s="9">
        <v>8.7949200541767076E-6</v>
      </c>
      <c r="AJ619" s="9">
        <v>1.0941804916371784E-5</v>
      </c>
      <c r="AK619" s="9">
        <v>1.8558246913763538E-5</v>
      </c>
      <c r="AL619" s="9">
        <v>3.0439547059539753E-5</v>
      </c>
      <c r="AM619" s="9">
        <v>2.8867693586753193E-4</v>
      </c>
      <c r="AN619" s="9">
        <v>2.0928902842731017E-5</v>
      </c>
      <c r="AO619" s="9">
        <v>6.7270952018512971E-5</v>
      </c>
      <c r="AP619" s="8">
        <v>0</v>
      </c>
      <c r="AQ619" s="8" t="s">
        <v>5612</v>
      </c>
      <c r="AR619" s="37" t="s">
        <v>5612</v>
      </c>
      <c r="AS619" s="37" t="s">
        <v>5612</v>
      </c>
      <c r="AT619" s="37" t="s">
        <v>5612</v>
      </c>
      <c r="AU619" s="9" t="s">
        <v>5612</v>
      </c>
      <c r="AV619" s="9" t="s">
        <v>5612</v>
      </c>
      <c r="AW619" s="9" t="s">
        <v>5612</v>
      </c>
      <c r="AX619" s="9" t="s">
        <v>5612</v>
      </c>
      <c r="AY619" s="9" t="s">
        <v>5612</v>
      </c>
      <c r="AZ619" s="9" t="s">
        <v>5612</v>
      </c>
    </row>
    <row r="620" spans="1:52" x14ac:dyDescent="0.2">
      <c r="A620" s="38" t="s">
        <v>9</v>
      </c>
      <c r="B620" s="7">
        <v>2013</v>
      </c>
      <c r="C620" s="3" t="s">
        <v>61</v>
      </c>
      <c r="D620" t="s">
        <v>118</v>
      </c>
      <c r="E620" t="s">
        <v>1129</v>
      </c>
      <c r="F620">
        <v>10</v>
      </c>
      <c r="G620">
        <v>5</v>
      </c>
      <c r="H620">
        <v>5</v>
      </c>
      <c r="I620">
        <v>5</v>
      </c>
      <c r="J620">
        <v>5</v>
      </c>
      <c r="K620">
        <v>5</v>
      </c>
      <c r="L620">
        <v>5</v>
      </c>
      <c r="M620">
        <v>5</v>
      </c>
      <c r="N620">
        <v>10</v>
      </c>
      <c r="O620">
        <v>17</v>
      </c>
      <c r="P620">
        <v>72</v>
      </c>
      <c r="Q620">
        <v>32</v>
      </c>
      <c r="R620">
        <v>197395</v>
      </c>
      <c r="S620">
        <v>456881</v>
      </c>
      <c r="T620">
        <v>485524</v>
      </c>
      <c r="U620">
        <v>428258</v>
      </c>
      <c r="V620">
        <v>469746</v>
      </c>
      <c r="W620">
        <v>568510</v>
      </c>
      <c r="X620">
        <v>456963</v>
      </c>
      <c r="Y620">
        <v>269422</v>
      </c>
      <c r="Z620">
        <v>164260</v>
      </c>
      <c r="AA620">
        <v>86602</v>
      </c>
      <c r="AB620">
        <v>3583561</v>
      </c>
      <c r="AC620">
        <v>520284</v>
      </c>
      <c r="AD620" s="9">
        <v>5.0659844474277463E-5</v>
      </c>
      <c r="AE620" s="9">
        <v>1.0943768727524235E-5</v>
      </c>
      <c r="AF620" s="9">
        <v>1.029815209958725E-5</v>
      </c>
      <c r="AG620" s="9">
        <v>1.1675205133354192E-5</v>
      </c>
      <c r="AH620" s="9">
        <v>1.064405018882545E-5</v>
      </c>
      <c r="AI620" s="9">
        <v>8.7949200541767076E-6</v>
      </c>
      <c r="AJ620" s="9">
        <v>1.0941804916371784E-5</v>
      </c>
      <c r="AK620" s="9">
        <v>1.8558246913763538E-5</v>
      </c>
      <c r="AL620" s="9">
        <v>6.0879094119079505E-5</v>
      </c>
      <c r="AM620" s="9">
        <v>1.9630031638992172E-4</v>
      </c>
      <c r="AN620" s="9">
        <v>2.0091746729021775E-5</v>
      </c>
      <c r="AO620" s="9">
        <v>6.1504870416926143E-5</v>
      </c>
      <c r="AP620" s="8">
        <v>0</v>
      </c>
      <c r="AQ620" s="8" t="s">
        <v>5612</v>
      </c>
      <c r="AR620" s="37" t="s">
        <v>5612</v>
      </c>
      <c r="AS620" s="37" t="s">
        <v>5612</v>
      </c>
      <c r="AT620" s="37" t="s">
        <v>5612</v>
      </c>
      <c r="AU620" s="9" t="s">
        <v>5612</v>
      </c>
      <c r="AV620" s="9" t="s">
        <v>5612</v>
      </c>
      <c r="AW620" s="9" t="s">
        <v>5612</v>
      </c>
      <c r="AX620" s="9" t="s">
        <v>5612</v>
      </c>
      <c r="AY620" s="9" t="s">
        <v>5612</v>
      </c>
      <c r="AZ620" s="9" t="s">
        <v>5612</v>
      </c>
    </row>
    <row r="621" spans="1:52" x14ac:dyDescent="0.2">
      <c r="A621" s="38" t="s">
        <v>9</v>
      </c>
      <c r="B621" s="7">
        <v>2013</v>
      </c>
      <c r="C621" s="3" t="s">
        <v>62</v>
      </c>
      <c r="D621" t="s">
        <v>118</v>
      </c>
      <c r="E621" t="s">
        <v>1130</v>
      </c>
      <c r="F621">
        <v>10</v>
      </c>
      <c r="G621">
        <v>5</v>
      </c>
      <c r="H621">
        <v>5</v>
      </c>
      <c r="I621">
        <v>5</v>
      </c>
      <c r="J621">
        <v>5</v>
      </c>
      <c r="K621">
        <v>5</v>
      </c>
      <c r="L621">
        <v>5</v>
      </c>
      <c r="M621">
        <v>5</v>
      </c>
      <c r="N621">
        <v>5</v>
      </c>
      <c r="O621">
        <v>27</v>
      </c>
      <c r="P621">
        <v>77</v>
      </c>
      <c r="Q621">
        <v>37</v>
      </c>
      <c r="R621">
        <v>197395</v>
      </c>
      <c r="S621">
        <v>456881</v>
      </c>
      <c r="T621">
        <v>485524</v>
      </c>
      <c r="U621">
        <v>428258</v>
      </c>
      <c r="V621">
        <v>469746</v>
      </c>
      <c r="W621">
        <v>568510</v>
      </c>
      <c r="X621">
        <v>456963</v>
      </c>
      <c r="Y621">
        <v>269422</v>
      </c>
      <c r="Z621">
        <v>164260</v>
      </c>
      <c r="AA621">
        <v>86602</v>
      </c>
      <c r="AB621">
        <v>3583561</v>
      </c>
      <c r="AC621">
        <v>520284</v>
      </c>
      <c r="AD621" s="9">
        <v>5.0659844474277463E-5</v>
      </c>
      <c r="AE621" s="9">
        <v>1.0943768727524235E-5</v>
      </c>
      <c r="AF621" s="9">
        <v>1.029815209958725E-5</v>
      </c>
      <c r="AG621" s="9">
        <v>1.1675205133354192E-5</v>
      </c>
      <c r="AH621" s="9">
        <v>1.064405018882545E-5</v>
      </c>
      <c r="AI621" s="9">
        <v>8.7949200541767076E-6</v>
      </c>
      <c r="AJ621" s="9">
        <v>1.0941804916371784E-5</v>
      </c>
      <c r="AK621" s="9">
        <v>1.8558246913763538E-5</v>
      </c>
      <c r="AL621" s="9">
        <v>3.0439547059539753E-5</v>
      </c>
      <c r="AM621" s="9">
        <v>3.1177109073693448E-4</v>
      </c>
      <c r="AN621" s="9">
        <v>2.1487006918537174E-5</v>
      </c>
      <c r="AO621" s="9">
        <v>7.1115006419570847E-5</v>
      </c>
      <c r="AP621" s="8">
        <v>2.5000000000000001E-5</v>
      </c>
      <c r="AQ621" s="8" t="s">
        <v>5612</v>
      </c>
      <c r="AR621" s="37">
        <v>1.7000000000000001E-2</v>
      </c>
      <c r="AS621" s="37">
        <v>0</v>
      </c>
      <c r="AT621" s="37">
        <v>8.5999999999999993E-2</v>
      </c>
      <c r="AU621" s="9" t="s">
        <v>5612</v>
      </c>
      <c r="AV621" s="9" t="s">
        <v>5612</v>
      </c>
      <c r="AW621" s="9" t="s">
        <v>5612</v>
      </c>
      <c r="AX621" s="9" t="s">
        <v>5612</v>
      </c>
      <c r="AY621" s="9" t="s">
        <v>5612</v>
      </c>
      <c r="AZ621" s="9" t="s">
        <v>5612</v>
      </c>
    </row>
    <row r="622" spans="1:52" x14ac:dyDescent="0.2">
      <c r="A622" s="38" t="s">
        <v>9</v>
      </c>
      <c r="B622" s="7">
        <v>2013</v>
      </c>
      <c r="C622" s="3" t="s">
        <v>63</v>
      </c>
      <c r="D622" t="s">
        <v>118</v>
      </c>
      <c r="E622" t="s">
        <v>1131</v>
      </c>
      <c r="F622">
        <v>10</v>
      </c>
      <c r="G622">
        <v>5</v>
      </c>
      <c r="H622">
        <v>5</v>
      </c>
      <c r="I622">
        <v>5</v>
      </c>
      <c r="J622">
        <v>5</v>
      </c>
      <c r="K622">
        <v>5</v>
      </c>
      <c r="L622">
        <v>5</v>
      </c>
      <c r="M622">
        <v>5</v>
      </c>
      <c r="N622">
        <v>5</v>
      </c>
      <c r="O622">
        <v>19</v>
      </c>
      <c r="P622">
        <v>69</v>
      </c>
      <c r="Q622">
        <v>29</v>
      </c>
      <c r="R622">
        <v>197395</v>
      </c>
      <c r="S622">
        <v>456881</v>
      </c>
      <c r="T622">
        <v>485524</v>
      </c>
      <c r="U622">
        <v>428258</v>
      </c>
      <c r="V622">
        <v>469746</v>
      </c>
      <c r="W622">
        <v>568510</v>
      </c>
      <c r="X622">
        <v>456963</v>
      </c>
      <c r="Y622">
        <v>269422</v>
      </c>
      <c r="Z622">
        <v>164260</v>
      </c>
      <c r="AA622">
        <v>86602</v>
      </c>
      <c r="AB622">
        <v>3583561</v>
      </c>
      <c r="AC622">
        <v>520284</v>
      </c>
      <c r="AD622" s="9">
        <v>5.0659844474277463E-5</v>
      </c>
      <c r="AE622" s="9">
        <v>1.0943768727524235E-5</v>
      </c>
      <c r="AF622" s="9">
        <v>1.029815209958725E-5</v>
      </c>
      <c r="AG622" s="9">
        <v>1.1675205133354192E-5</v>
      </c>
      <c r="AH622" s="9">
        <v>1.064405018882545E-5</v>
      </c>
      <c r="AI622" s="9">
        <v>8.7949200541767076E-6</v>
      </c>
      <c r="AJ622" s="9">
        <v>1.0941804916371784E-5</v>
      </c>
      <c r="AK622" s="9">
        <v>1.8558246913763538E-5</v>
      </c>
      <c r="AL622" s="9">
        <v>3.0439547059539753E-5</v>
      </c>
      <c r="AM622" s="9">
        <v>2.1939447125932427E-4</v>
      </c>
      <c r="AN622" s="9">
        <v>1.9254590615312535E-5</v>
      </c>
      <c r="AO622" s="9">
        <v>5.5738788815339315E-5</v>
      </c>
      <c r="AP622" s="8">
        <v>1.725E-3</v>
      </c>
      <c r="AQ622" s="8" t="s">
        <v>5612</v>
      </c>
      <c r="AR622" s="37">
        <v>8.8000000000000009E-2</v>
      </c>
      <c r="AS622" s="37">
        <v>0.1</v>
      </c>
      <c r="AT622" s="37">
        <v>0.26800000000000002</v>
      </c>
      <c r="AU622" s="9" t="s">
        <v>5612</v>
      </c>
      <c r="AV622" s="9" t="s">
        <v>5612</v>
      </c>
      <c r="AW622" s="9" t="s">
        <v>5612</v>
      </c>
      <c r="AX622" s="9" t="s">
        <v>5612</v>
      </c>
      <c r="AY622" s="9" t="s">
        <v>5612</v>
      </c>
      <c r="AZ622" s="9" t="s">
        <v>5612</v>
      </c>
    </row>
    <row r="623" spans="1:52" x14ac:dyDescent="0.2">
      <c r="A623" s="38" t="s">
        <v>9</v>
      </c>
      <c r="B623" s="7">
        <v>2013</v>
      </c>
      <c r="C623" s="3" t="s">
        <v>64</v>
      </c>
      <c r="D623" t="s">
        <v>118</v>
      </c>
      <c r="E623" t="s">
        <v>1132</v>
      </c>
      <c r="F623">
        <v>10</v>
      </c>
      <c r="G623">
        <v>5</v>
      </c>
      <c r="H623">
        <v>5</v>
      </c>
      <c r="I623">
        <v>5</v>
      </c>
      <c r="J623">
        <v>5</v>
      </c>
      <c r="K623">
        <v>5</v>
      </c>
      <c r="L623">
        <v>5</v>
      </c>
      <c r="M623">
        <v>5</v>
      </c>
      <c r="N623">
        <v>11</v>
      </c>
      <c r="O623">
        <v>14</v>
      </c>
      <c r="P623">
        <v>70</v>
      </c>
      <c r="Q623">
        <v>30</v>
      </c>
      <c r="R623">
        <v>197395</v>
      </c>
      <c r="S623">
        <v>456881</v>
      </c>
      <c r="T623">
        <v>485524</v>
      </c>
      <c r="U623">
        <v>428258</v>
      </c>
      <c r="V623">
        <v>469746</v>
      </c>
      <c r="W623">
        <v>568510</v>
      </c>
      <c r="X623">
        <v>456963</v>
      </c>
      <c r="Y623">
        <v>269422</v>
      </c>
      <c r="Z623">
        <v>164260</v>
      </c>
      <c r="AA623">
        <v>86602</v>
      </c>
      <c r="AB623">
        <v>3583561</v>
      </c>
      <c r="AC623">
        <v>520284</v>
      </c>
      <c r="AD623" s="9">
        <v>5.0659844474277463E-5</v>
      </c>
      <c r="AE623" s="9">
        <v>1.0943768727524235E-5</v>
      </c>
      <c r="AF623" s="9">
        <v>1.029815209958725E-5</v>
      </c>
      <c r="AG623" s="9">
        <v>1.1675205133354192E-5</v>
      </c>
      <c r="AH623" s="9">
        <v>1.064405018882545E-5</v>
      </c>
      <c r="AI623" s="9">
        <v>8.7949200541767076E-6</v>
      </c>
      <c r="AJ623" s="9">
        <v>1.0941804916371784E-5</v>
      </c>
      <c r="AK623" s="9">
        <v>1.8558246913763538E-5</v>
      </c>
      <c r="AL623" s="9">
        <v>6.6967003530987458E-5</v>
      </c>
      <c r="AM623" s="9">
        <v>1.6165908408581788E-4</v>
      </c>
      <c r="AN623" s="9">
        <v>1.9533642653215614E-5</v>
      </c>
      <c r="AO623" s="9">
        <v>5.7660816015868253E-5</v>
      </c>
      <c r="AP623" s="8">
        <v>6.1999999999999998E-3</v>
      </c>
      <c r="AQ623" s="8" t="s">
        <v>5612</v>
      </c>
      <c r="AR623" s="37">
        <v>0.309</v>
      </c>
      <c r="AS623" s="37">
        <v>0.44400000000000001</v>
      </c>
      <c r="AT623" s="37">
        <v>0.54700000000000004</v>
      </c>
      <c r="AU623" s="9">
        <v>0</v>
      </c>
      <c r="AV623" s="9">
        <v>2.1000000000000002E-5</v>
      </c>
      <c r="AW623" s="9">
        <v>1.2E-5</v>
      </c>
      <c r="AX623" s="9">
        <v>0</v>
      </c>
      <c r="AY623" s="9">
        <v>1.0555555555555557E-6</v>
      </c>
      <c r="AZ623" s="9">
        <v>3.0000000000000001E-6</v>
      </c>
    </row>
    <row r="624" spans="1:52" x14ac:dyDescent="0.2">
      <c r="A624" s="38" t="s">
        <v>9</v>
      </c>
      <c r="B624" s="7">
        <v>2013</v>
      </c>
      <c r="C624" s="3" t="s">
        <v>65</v>
      </c>
      <c r="D624" t="s">
        <v>118</v>
      </c>
      <c r="E624" t="s">
        <v>1133</v>
      </c>
      <c r="F624">
        <v>10</v>
      </c>
      <c r="G624">
        <v>5</v>
      </c>
      <c r="H624">
        <v>5</v>
      </c>
      <c r="I624">
        <v>5</v>
      </c>
      <c r="J624">
        <v>5</v>
      </c>
      <c r="K624">
        <v>5</v>
      </c>
      <c r="L624">
        <v>5</v>
      </c>
      <c r="M624">
        <v>5</v>
      </c>
      <c r="N624">
        <v>5</v>
      </c>
      <c r="O624">
        <v>24</v>
      </c>
      <c r="P624">
        <v>74</v>
      </c>
      <c r="Q624">
        <v>34</v>
      </c>
      <c r="R624">
        <v>197395</v>
      </c>
      <c r="S624">
        <v>456881</v>
      </c>
      <c r="T624">
        <v>485524</v>
      </c>
      <c r="U624">
        <v>428258</v>
      </c>
      <c r="V624">
        <v>469746</v>
      </c>
      <c r="W624">
        <v>568510</v>
      </c>
      <c r="X624">
        <v>456963</v>
      </c>
      <c r="Y624">
        <v>269422</v>
      </c>
      <c r="Z624">
        <v>164260</v>
      </c>
      <c r="AA624">
        <v>86602</v>
      </c>
      <c r="AB624">
        <v>3583561</v>
      </c>
      <c r="AC624">
        <v>520284</v>
      </c>
      <c r="AD624" s="9">
        <v>5.0659844474277463E-5</v>
      </c>
      <c r="AE624" s="9">
        <v>1.0943768727524235E-5</v>
      </c>
      <c r="AF624" s="9">
        <v>1.029815209958725E-5</v>
      </c>
      <c r="AG624" s="9">
        <v>1.1675205133354192E-5</v>
      </c>
      <c r="AH624" s="9">
        <v>1.064405018882545E-5</v>
      </c>
      <c r="AI624" s="9">
        <v>8.7949200541767076E-6</v>
      </c>
      <c r="AJ624" s="9">
        <v>1.0941804916371784E-5</v>
      </c>
      <c r="AK624" s="9">
        <v>1.8558246913763538E-5</v>
      </c>
      <c r="AL624" s="9">
        <v>3.0439547059539753E-5</v>
      </c>
      <c r="AM624" s="9">
        <v>2.7712985843283066E-4</v>
      </c>
      <c r="AN624" s="9">
        <v>2.0649850804827935E-5</v>
      </c>
      <c r="AO624" s="9">
        <v>6.5348924817984019E-5</v>
      </c>
      <c r="AP624" s="8">
        <v>4.15E-3</v>
      </c>
      <c r="AQ624" s="8">
        <v>0.85599999999999998</v>
      </c>
      <c r="AR624" s="37">
        <v>0.42700000000000005</v>
      </c>
      <c r="AS624" s="37">
        <v>0.60099999999999998</v>
      </c>
      <c r="AT624" s="37">
        <v>0.68599999999999994</v>
      </c>
      <c r="AU624" s="9">
        <v>0</v>
      </c>
      <c r="AV624" s="9">
        <v>4.2999999999999995E-5</v>
      </c>
      <c r="AW624" s="9">
        <v>2.5000000000000001E-5</v>
      </c>
      <c r="AX624" s="9">
        <v>0</v>
      </c>
      <c r="AY624" s="9">
        <v>2.0277777777777779E-6</v>
      </c>
      <c r="AZ624" s="9">
        <v>3.0000000000000001E-6</v>
      </c>
    </row>
    <row r="625" spans="1:52" x14ac:dyDescent="0.2">
      <c r="A625" s="38" t="s">
        <v>9</v>
      </c>
      <c r="B625" s="7">
        <v>2013</v>
      </c>
      <c r="C625" s="3" t="s">
        <v>66</v>
      </c>
      <c r="D625" t="s">
        <v>118</v>
      </c>
      <c r="E625" t="s">
        <v>1134</v>
      </c>
      <c r="F625">
        <v>10</v>
      </c>
      <c r="G625">
        <v>5</v>
      </c>
      <c r="H625">
        <v>5</v>
      </c>
      <c r="I625">
        <v>5</v>
      </c>
      <c r="J625">
        <v>5</v>
      </c>
      <c r="K625">
        <v>5</v>
      </c>
      <c r="L625">
        <v>5</v>
      </c>
      <c r="M625">
        <v>5</v>
      </c>
      <c r="N625">
        <v>10</v>
      </c>
      <c r="O625">
        <v>22</v>
      </c>
      <c r="P625">
        <v>77</v>
      </c>
      <c r="Q625">
        <v>37</v>
      </c>
      <c r="R625">
        <v>197395</v>
      </c>
      <c r="S625">
        <v>456881</v>
      </c>
      <c r="T625">
        <v>485524</v>
      </c>
      <c r="U625">
        <v>428258</v>
      </c>
      <c r="V625">
        <v>469746</v>
      </c>
      <c r="W625">
        <v>568510</v>
      </c>
      <c r="X625">
        <v>456963</v>
      </c>
      <c r="Y625">
        <v>269422</v>
      </c>
      <c r="Z625">
        <v>164260</v>
      </c>
      <c r="AA625">
        <v>86602</v>
      </c>
      <c r="AB625">
        <v>3583561</v>
      </c>
      <c r="AC625">
        <v>520284</v>
      </c>
      <c r="AD625" s="9">
        <v>5.0659844474277463E-5</v>
      </c>
      <c r="AE625" s="9">
        <v>1.0943768727524235E-5</v>
      </c>
      <c r="AF625" s="9">
        <v>1.029815209958725E-5</v>
      </c>
      <c r="AG625" s="9">
        <v>1.1675205133354192E-5</v>
      </c>
      <c r="AH625" s="9">
        <v>1.064405018882545E-5</v>
      </c>
      <c r="AI625" s="9">
        <v>8.7949200541767076E-6</v>
      </c>
      <c r="AJ625" s="9">
        <v>1.0941804916371784E-5</v>
      </c>
      <c r="AK625" s="9">
        <v>1.8558246913763538E-5</v>
      </c>
      <c r="AL625" s="9">
        <v>6.0879094119079505E-5</v>
      </c>
      <c r="AM625" s="9">
        <v>2.5403570356342811E-4</v>
      </c>
      <c r="AN625" s="9">
        <v>2.1487006918537174E-5</v>
      </c>
      <c r="AO625" s="9">
        <v>7.1115006419570847E-5</v>
      </c>
      <c r="AP625" s="8">
        <v>2.4250000000000001E-3</v>
      </c>
      <c r="AQ625" s="8" t="s">
        <v>5612</v>
      </c>
      <c r="AR625" s="37">
        <v>0.46399999999999997</v>
      </c>
      <c r="AS625" s="37">
        <v>0.63500000000000001</v>
      </c>
      <c r="AT625" s="37">
        <v>0.79400000000000004</v>
      </c>
      <c r="AU625" s="9">
        <v>0</v>
      </c>
      <c r="AV625" s="9">
        <v>1.4900000000000002E-4</v>
      </c>
      <c r="AW625" s="9">
        <v>9.3000000000000011E-5</v>
      </c>
      <c r="AX625" s="9">
        <v>0</v>
      </c>
      <c r="AY625" s="9">
        <v>9.3333333333333326E-6</v>
      </c>
      <c r="AZ625" s="9">
        <v>1.38E-5</v>
      </c>
    </row>
    <row r="626" spans="1:52" x14ac:dyDescent="0.2">
      <c r="A626" s="38" t="s">
        <v>9</v>
      </c>
      <c r="B626" s="7">
        <v>2014</v>
      </c>
      <c r="C626" s="3" t="s">
        <v>55</v>
      </c>
      <c r="D626" t="s">
        <v>119</v>
      </c>
      <c r="E626" t="s">
        <v>1135</v>
      </c>
      <c r="F626">
        <v>10</v>
      </c>
      <c r="G626">
        <v>5</v>
      </c>
      <c r="H626">
        <v>5</v>
      </c>
      <c r="I626">
        <v>5</v>
      </c>
      <c r="J626">
        <v>5</v>
      </c>
      <c r="K626">
        <v>5</v>
      </c>
      <c r="L626">
        <v>5</v>
      </c>
      <c r="M626">
        <v>5</v>
      </c>
      <c r="N626">
        <v>15</v>
      </c>
      <c r="O626">
        <v>34</v>
      </c>
      <c r="P626">
        <v>94</v>
      </c>
      <c r="Q626">
        <v>54</v>
      </c>
      <c r="R626">
        <v>194338</v>
      </c>
      <c r="S626">
        <v>452157</v>
      </c>
      <c r="T626">
        <v>489981</v>
      </c>
      <c r="U626">
        <v>433145</v>
      </c>
      <c r="V626">
        <v>459130</v>
      </c>
      <c r="W626">
        <v>563772</v>
      </c>
      <c r="X626">
        <v>468451</v>
      </c>
      <c r="Y626">
        <v>280541</v>
      </c>
      <c r="Z626">
        <v>162971</v>
      </c>
      <c r="AA626">
        <v>87567</v>
      </c>
      <c r="AB626">
        <v>3592053</v>
      </c>
      <c r="AC626">
        <v>531079</v>
      </c>
      <c r="AD626" s="9">
        <v>5.1456740318414309E-5</v>
      </c>
      <c r="AE626" s="9">
        <v>1.1058105923385019E-5</v>
      </c>
      <c r="AF626" s="9">
        <v>1.0204477316467373E-5</v>
      </c>
      <c r="AG626" s="9">
        <v>1.1543478511814751E-5</v>
      </c>
      <c r="AH626" s="9">
        <v>1.0890161827804762E-5</v>
      </c>
      <c r="AI626" s="9">
        <v>8.8688335000674023E-6</v>
      </c>
      <c r="AJ626" s="9">
        <v>1.0673474920535979E-5</v>
      </c>
      <c r="AK626" s="9">
        <v>1.7822706841424249E-5</v>
      </c>
      <c r="AL626" s="9">
        <v>9.20409152548613E-5</v>
      </c>
      <c r="AM626" s="9">
        <v>3.8827412152980003E-4</v>
      </c>
      <c r="AN626" s="9">
        <v>2.6168878911307822E-5</v>
      </c>
      <c r="AO626" s="9">
        <v>1.0167978775285786E-4</v>
      </c>
      <c r="AP626" s="8">
        <v>5.8399999999999997E-3</v>
      </c>
      <c r="AQ626" s="8" t="s">
        <v>5612</v>
      </c>
      <c r="AR626" s="37">
        <v>0.48899999999999999</v>
      </c>
      <c r="AS626" s="37">
        <v>0.65599999999999992</v>
      </c>
      <c r="AT626" s="37">
        <v>0.83400000000000007</v>
      </c>
      <c r="AU626" s="9">
        <v>1.12E-4</v>
      </c>
      <c r="AV626" s="9">
        <v>6.1700000000000004E-4</v>
      </c>
      <c r="AW626" s="9">
        <v>4.1100000000000002E-4</v>
      </c>
      <c r="AX626" s="9">
        <v>2.7750000000000004E-5</v>
      </c>
      <c r="AY626" s="9">
        <v>5.2249999999999996E-5</v>
      </c>
      <c r="AZ626" s="9">
        <v>7.9500000000000008E-5</v>
      </c>
    </row>
    <row r="627" spans="1:52" x14ac:dyDescent="0.2">
      <c r="A627" s="38" t="s">
        <v>9</v>
      </c>
      <c r="B627" s="7">
        <v>2014</v>
      </c>
      <c r="C627" s="3" t="s">
        <v>56</v>
      </c>
      <c r="D627" t="s">
        <v>119</v>
      </c>
      <c r="E627" t="s">
        <v>1136</v>
      </c>
      <c r="F627">
        <v>10</v>
      </c>
      <c r="G627">
        <v>5</v>
      </c>
      <c r="H627">
        <v>5</v>
      </c>
      <c r="I627">
        <v>5</v>
      </c>
      <c r="J627">
        <v>5</v>
      </c>
      <c r="K627">
        <v>5</v>
      </c>
      <c r="L627">
        <v>5</v>
      </c>
      <c r="M627">
        <v>10</v>
      </c>
      <c r="N627">
        <v>22</v>
      </c>
      <c r="O627">
        <v>38</v>
      </c>
      <c r="P627">
        <v>110</v>
      </c>
      <c r="Q627">
        <v>70</v>
      </c>
      <c r="R627">
        <v>194338</v>
      </c>
      <c r="S627">
        <v>452157</v>
      </c>
      <c r="T627">
        <v>489981</v>
      </c>
      <c r="U627">
        <v>433145</v>
      </c>
      <c r="V627">
        <v>459130</v>
      </c>
      <c r="W627">
        <v>563772</v>
      </c>
      <c r="X627">
        <v>468451</v>
      </c>
      <c r="Y627">
        <v>280541</v>
      </c>
      <c r="Z627">
        <v>162971</v>
      </c>
      <c r="AA627">
        <v>87567</v>
      </c>
      <c r="AB627">
        <v>3592053</v>
      </c>
      <c r="AC627">
        <v>531079</v>
      </c>
      <c r="AD627" s="9">
        <v>5.1456740318414309E-5</v>
      </c>
      <c r="AE627" s="9">
        <v>1.1058105923385019E-5</v>
      </c>
      <c r="AF627" s="9">
        <v>1.0204477316467373E-5</v>
      </c>
      <c r="AG627" s="9">
        <v>1.1543478511814751E-5</v>
      </c>
      <c r="AH627" s="9">
        <v>1.0890161827804762E-5</v>
      </c>
      <c r="AI627" s="9">
        <v>8.8688335000674023E-6</v>
      </c>
      <c r="AJ627" s="9">
        <v>1.0673474920535979E-5</v>
      </c>
      <c r="AK627" s="9">
        <v>3.5645413682848497E-5</v>
      </c>
      <c r="AL627" s="9">
        <v>1.3499334237379658E-4</v>
      </c>
      <c r="AM627" s="9">
        <v>4.3395342994507065E-4</v>
      </c>
      <c r="AN627" s="9">
        <v>3.0623156172807028E-5</v>
      </c>
      <c r="AO627" s="9">
        <v>1.3180713227222316E-4</v>
      </c>
      <c r="AP627" s="8">
        <v>1.2500000000000001E-2</v>
      </c>
      <c r="AQ627" s="8" t="s">
        <v>5612</v>
      </c>
      <c r="AR627" s="37">
        <v>0.504</v>
      </c>
      <c r="AS627" s="37">
        <v>0.67099999999999993</v>
      </c>
      <c r="AT627" s="37">
        <v>0.85400000000000009</v>
      </c>
      <c r="AU627" s="9">
        <v>2.43E-4</v>
      </c>
      <c r="AV627" s="9">
        <v>1.1490000000000001E-3</v>
      </c>
      <c r="AW627" s="9">
        <v>8.8500000000000004E-4</v>
      </c>
      <c r="AX627" s="9">
        <v>3.2999999999999996E-5</v>
      </c>
      <c r="AY627" s="9">
        <v>6.7944444444444435E-5</v>
      </c>
      <c r="AZ627" s="9">
        <v>1.1850000000000001E-4</v>
      </c>
    </row>
    <row r="628" spans="1:52" x14ac:dyDescent="0.2">
      <c r="A628" s="38" t="s">
        <v>9</v>
      </c>
      <c r="B628" s="7">
        <v>2014</v>
      </c>
      <c r="C628" s="3" t="s">
        <v>57</v>
      </c>
      <c r="D628" t="s">
        <v>119</v>
      </c>
      <c r="E628" t="s">
        <v>1137</v>
      </c>
      <c r="F628">
        <v>10</v>
      </c>
      <c r="G628">
        <v>5</v>
      </c>
      <c r="H628">
        <v>5</v>
      </c>
      <c r="I628">
        <v>5</v>
      </c>
      <c r="J628">
        <v>5</v>
      </c>
      <c r="K628">
        <v>5</v>
      </c>
      <c r="L628">
        <v>5</v>
      </c>
      <c r="M628">
        <v>10</v>
      </c>
      <c r="N628">
        <v>11</v>
      </c>
      <c r="O628">
        <v>36</v>
      </c>
      <c r="P628">
        <v>97</v>
      </c>
      <c r="Q628">
        <v>57</v>
      </c>
      <c r="R628">
        <v>194338</v>
      </c>
      <c r="S628">
        <v>452157</v>
      </c>
      <c r="T628">
        <v>489981</v>
      </c>
      <c r="U628">
        <v>433145</v>
      </c>
      <c r="V628">
        <v>459130</v>
      </c>
      <c r="W628">
        <v>563772</v>
      </c>
      <c r="X628">
        <v>468451</v>
      </c>
      <c r="Y628">
        <v>280541</v>
      </c>
      <c r="Z628">
        <v>162971</v>
      </c>
      <c r="AA628">
        <v>87567</v>
      </c>
      <c r="AB628">
        <v>3592053</v>
      </c>
      <c r="AC628">
        <v>531079</v>
      </c>
      <c r="AD628" s="9">
        <v>5.1456740318414309E-5</v>
      </c>
      <c r="AE628" s="9">
        <v>1.1058105923385019E-5</v>
      </c>
      <c r="AF628" s="9">
        <v>1.0204477316467373E-5</v>
      </c>
      <c r="AG628" s="9">
        <v>1.1543478511814751E-5</v>
      </c>
      <c r="AH628" s="9">
        <v>1.0890161827804762E-5</v>
      </c>
      <c r="AI628" s="9">
        <v>8.8688335000674023E-6</v>
      </c>
      <c r="AJ628" s="9">
        <v>1.0673474920535979E-5</v>
      </c>
      <c r="AK628" s="9">
        <v>3.5645413682848497E-5</v>
      </c>
      <c r="AL628" s="9">
        <v>6.7496671186898288E-5</v>
      </c>
      <c r="AM628" s="9">
        <v>4.1111377573743534E-4</v>
      </c>
      <c r="AN628" s="9">
        <v>2.7004055897838923E-5</v>
      </c>
      <c r="AO628" s="9">
        <v>1.0732866485023885E-4</v>
      </c>
      <c r="AP628" s="8">
        <v>6.8000000000000005E-3</v>
      </c>
      <c r="AQ628" s="8" t="s">
        <v>5612</v>
      </c>
      <c r="AR628" s="37">
        <v>0.51700000000000002</v>
      </c>
      <c r="AS628" s="37">
        <v>0.67299999999999993</v>
      </c>
      <c r="AT628" s="37">
        <v>0.87</v>
      </c>
      <c r="AU628" s="9">
        <v>3.1700000000000001E-4</v>
      </c>
      <c r="AV628" s="9">
        <v>3.6680000000000003E-3</v>
      </c>
      <c r="AW628" s="9">
        <v>1.9880000000000002E-3</v>
      </c>
      <c r="AX628" s="9">
        <v>1.5000000000000002E-5</v>
      </c>
      <c r="AY628" s="9">
        <v>1.1264444444444448E-4</v>
      </c>
      <c r="AZ628" s="9">
        <v>2.2059999999999997E-4</v>
      </c>
    </row>
    <row r="629" spans="1:52" x14ac:dyDescent="0.2">
      <c r="A629" s="38" t="s">
        <v>9</v>
      </c>
      <c r="B629" s="7">
        <v>2014</v>
      </c>
      <c r="C629" s="3" t="s">
        <v>58</v>
      </c>
      <c r="D629" t="s">
        <v>119</v>
      </c>
      <c r="E629" t="s">
        <v>1138</v>
      </c>
      <c r="F629">
        <v>10</v>
      </c>
      <c r="G629">
        <v>5</v>
      </c>
      <c r="H629">
        <v>5</v>
      </c>
      <c r="I629">
        <v>5</v>
      </c>
      <c r="J629">
        <v>5</v>
      </c>
      <c r="K629">
        <v>5</v>
      </c>
      <c r="L629">
        <v>5</v>
      </c>
      <c r="M629">
        <v>10</v>
      </c>
      <c r="N629">
        <v>23</v>
      </c>
      <c r="O629">
        <v>54</v>
      </c>
      <c r="P629">
        <v>127</v>
      </c>
      <c r="Q629">
        <v>87</v>
      </c>
      <c r="R629">
        <v>194338</v>
      </c>
      <c r="S629">
        <v>452157</v>
      </c>
      <c r="T629">
        <v>489981</v>
      </c>
      <c r="U629">
        <v>433145</v>
      </c>
      <c r="V629">
        <v>459130</v>
      </c>
      <c r="W629">
        <v>563772</v>
      </c>
      <c r="X629">
        <v>468451</v>
      </c>
      <c r="Y629">
        <v>280541</v>
      </c>
      <c r="Z629">
        <v>162971</v>
      </c>
      <c r="AA629">
        <v>87567</v>
      </c>
      <c r="AB629">
        <v>3592053</v>
      </c>
      <c r="AC629">
        <v>531079</v>
      </c>
      <c r="AD629" s="9">
        <v>5.1456740318414309E-5</v>
      </c>
      <c r="AE629" s="9">
        <v>1.1058105923385019E-5</v>
      </c>
      <c r="AF629" s="9">
        <v>1.0204477316467373E-5</v>
      </c>
      <c r="AG629" s="9">
        <v>1.1543478511814751E-5</v>
      </c>
      <c r="AH629" s="9">
        <v>1.0890161827804762E-5</v>
      </c>
      <c r="AI629" s="9">
        <v>8.8688335000674023E-6</v>
      </c>
      <c r="AJ629" s="9">
        <v>1.0673474920535979E-5</v>
      </c>
      <c r="AK629" s="9">
        <v>3.5645413682848497E-5</v>
      </c>
      <c r="AL629" s="9">
        <v>1.4112940339078731E-4</v>
      </c>
      <c r="AM629" s="9">
        <v>6.1667066360615304E-4</v>
      </c>
      <c r="AN629" s="9">
        <v>3.5355825763149932E-5</v>
      </c>
      <c r="AO629" s="9">
        <v>1.6381743582404877E-4</v>
      </c>
      <c r="AP629" s="8">
        <v>1.1960000000000002E-2</v>
      </c>
      <c r="AQ629" s="8" t="s">
        <v>5612</v>
      </c>
      <c r="AR629" s="37">
        <v>0.51700000000000002</v>
      </c>
      <c r="AS629" s="37">
        <v>0.67500000000000004</v>
      </c>
      <c r="AT629" s="37">
        <v>0.87</v>
      </c>
      <c r="AU629" s="9">
        <v>3.5500000000000001E-4</v>
      </c>
      <c r="AV629" s="9">
        <v>6.3360000000000005E-3</v>
      </c>
      <c r="AW629" s="9">
        <v>2.9970000000000001E-3</v>
      </c>
      <c r="AX629" s="9">
        <v>9.4999999999999988E-6</v>
      </c>
      <c r="AY629" s="9">
        <v>1.3480555555555557E-4</v>
      </c>
      <c r="AZ629" s="9">
        <v>2.5250000000000001E-4</v>
      </c>
    </row>
    <row r="630" spans="1:52" x14ac:dyDescent="0.2">
      <c r="A630" s="38" t="s">
        <v>9</v>
      </c>
      <c r="B630" s="7">
        <v>2014</v>
      </c>
      <c r="C630" s="3" t="s">
        <v>59</v>
      </c>
      <c r="D630" t="s">
        <v>119</v>
      </c>
      <c r="E630" t="s">
        <v>1139</v>
      </c>
      <c r="F630">
        <v>10</v>
      </c>
      <c r="G630">
        <v>5</v>
      </c>
      <c r="H630">
        <v>5</v>
      </c>
      <c r="I630">
        <v>5</v>
      </c>
      <c r="J630">
        <v>5</v>
      </c>
      <c r="K630">
        <v>5</v>
      </c>
      <c r="L630">
        <v>5</v>
      </c>
      <c r="M630">
        <v>5</v>
      </c>
      <c r="N630">
        <v>10</v>
      </c>
      <c r="O630">
        <v>34</v>
      </c>
      <c r="P630">
        <v>89</v>
      </c>
      <c r="Q630">
        <v>49</v>
      </c>
      <c r="R630">
        <v>194338</v>
      </c>
      <c r="S630">
        <v>452157</v>
      </c>
      <c r="T630">
        <v>489981</v>
      </c>
      <c r="U630">
        <v>433145</v>
      </c>
      <c r="V630">
        <v>459130</v>
      </c>
      <c r="W630">
        <v>563772</v>
      </c>
      <c r="X630">
        <v>468451</v>
      </c>
      <c r="Y630">
        <v>280541</v>
      </c>
      <c r="Z630">
        <v>162971</v>
      </c>
      <c r="AA630">
        <v>87567</v>
      </c>
      <c r="AB630">
        <v>3592053</v>
      </c>
      <c r="AC630">
        <v>531079</v>
      </c>
      <c r="AD630" s="9">
        <v>5.1456740318414309E-5</v>
      </c>
      <c r="AE630" s="9">
        <v>1.1058105923385019E-5</v>
      </c>
      <c r="AF630" s="9">
        <v>1.0204477316467373E-5</v>
      </c>
      <c r="AG630" s="9">
        <v>1.1543478511814751E-5</v>
      </c>
      <c r="AH630" s="9">
        <v>1.0890161827804762E-5</v>
      </c>
      <c r="AI630" s="9">
        <v>8.8688335000674023E-6</v>
      </c>
      <c r="AJ630" s="9">
        <v>1.0673474920535979E-5</v>
      </c>
      <c r="AK630" s="9">
        <v>1.7822706841424249E-5</v>
      </c>
      <c r="AL630" s="9">
        <v>6.1360610169907529E-5</v>
      </c>
      <c r="AM630" s="9">
        <v>3.8827412152980003E-4</v>
      </c>
      <c r="AN630" s="9">
        <v>2.4776917267089322E-5</v>
      </c>
      <c r="AO630" s="9">
        <v>9.2264992590556212E-5</v>
      </c>
      <c r="AP630" s="8">
        <v>2.4250000000000001E-3</v>
      </c>
      <c r="AQ630" s="8" t="s">
        <v>5612</v>
      </c>
      <c r="AR630" s="37">
        <v>0.51800000000000002</v>
      </c>
      <c r="AS630" s="37">
        <v>0.67500000000000004</v>
      </c>
      <c r="AT630" s="37">
        <v>0.88</v>
      </c>
      <c r="AU630" s="9" t="s">
        <v>5612</v>
      </c>
      <c r="AV630" s="9" t="s">
        <v>5612</v>
      </c>
      <c r="AW630" s="9" t="s">
        <v>5612</v>
      </c>
      <c r="AX630" s="9" t="s">
        <v>5612</v>
      </c>
      <c r="AY630" s="9" t="s">
        <v>5612</v>
      </c>
      <c r="AZ630" s="9" t="s">
        <v>5612</v>
      </c>
    </row>
    <row r="631" spans="1:52" x14ac:dyDescent="0.2">
      <c r="A631" s="38" t="s">
        <v>9</v>
      </c>
      <c r="B631" s="7">
        <v>2014</v>
      </c>
      <c r="C631" s="3" t="s">
        <v>60</v>
      </c>
      <c r="D631" t="s">
        <v>119</v>
      </c>
      <c r="E631" t="s">
        <v>1140</v>
      </c>
      <c r="F631">
        <v>10</v>
      </c>
      <c r="G631">
        <v>5</v>
      </c>
      <c r="H631">
        <v>5</v>
      </c>
      <c r="I631">
        <v>5</v>
      </c>
      <c r="J631">
        <v>5</v>
      </c>
      <c r="K631">
        <v>5</v>
      </c>
      <c r="L631">
        <v>5</v>
      </c>
      <c r="M631">
        <v>5</v>
      </c>
      <c r="N631">
        <v>5</v>
      </c>
      <c r="O631">
        <v>20</v>
      </c>
      <c r="P631">
        <v>70</v>
      </c>
      <c r="Q631">
        <v>30</v>
      </c>
      <c r="R631">
        <v>194338</v>
      </c>
      <c r="S631">
        <v>452157</v>
      </c>
      <c r="T631">
        <v>489981</v>
      </c>
      <c r="U631">
        <v>433145</v>
      </c>
      <c r="V631">
        <v>459130</v>
      </c>
      <c r="W631">
        <v>563772</v>
      </c>
      <c r="X631">
        <v>468451</v>
      </c>
      <c r="Y631">
        <v>280541</v>
      </c>
      <c r="Z631">
        <v>162971</v>
      </c>
      <c r="AA631">
        <v>87567</v>
      </c>
      <c r="AB631">
        <v>3592053</v>
      </c>
      <c r="AC631">
        <v>531079</v>
      </c>
      <c r="AD631" s="9">
        <v>5.1456740318414309E-5</v>
      </c>
      <c r="AE631" s="9">
        <v>1.1058105923385019E-5</v>
      </c>
      <c r="AF631" s="9">
        <v>1.0204477316467373E-5</v>
      </c>
      <c r="AG631" s="9">
        <v>1.1543478511814751E-5</v>
      </c>
      <c r="AH631" s="9">
        <v>1.0890161827804762E-5</v>
      </c>
      <c r="AI631" s="9">
        <v>8.8688335000674023E-6</v>
      </c>
      <c r="AJ631" s="9">
        <v>1.0673474920535979E-5</v>
      </c>
      <c r="AK631" s="9">
        <v>1.7822706841424249E-5</v>
      </c>
      <c r="AL631" s="9">
        <v>3.0680305084953764E-5</v>
      </c>
      <c r="AM631" s="9">
        <v>2.2839654207635298E-4</v>
      </c>
      <c r="AN631" s="9">
        <v>1.9487463019059019E-5</v>
      </c>
      <c r="AO631" s="9">
        <v>5.6488770973809925E-5</v>
      </c>
      <c r="AP631" s="8">
        <v>0</v>
      </c>
      <c r="AQ631" s="8" t="s">
        <v>5612</v>
      </c>
      <c r="AR631" s="37" t="s">
        <v>5612</v>
      </c>
      <c r="AS631" s="37" t="s">
        <v>5612</v>
      </c>
      <c r="AT631" s="37" t="s">
        <v>5612</v>
      </c>
      <c r="AU631" s="9" t="s">
        <v>5612</v>
      </c>
      <c r="AV631" s="9" t="s">
        <v>5612</v>
      </c>
      <c r="AW631" s="9" t="s">
        <v>5612</v>
      </c>
      <c r="AX631" s="9" t="s">
        <v>5612</v>
      </c>
      <c r="AY631" s="9" t="s">
        <v>5612</v>
      </c>
      <c r="AZ631" s="9" t="s">
        <v>5612</v>
      </c>
    </row>
    <row r="632" spans="1:52" x14ac:dyDescent="0.2">
      <c r="A632" s="38" t="s">
        <v>9</v>
      </c>
      <c r="B632" s="7">
        <v>2014</v>
      </c>
      <c r="C632" s="3" t="s">
        <v>61</v>
      </c>
      <c r="D632" t="s">
        <v>119</v>
      </c>
      <c r="E632" t="s">
        <v>1141</v>
      </c>
      <c r="F632">
        <v>10</v>
      </c>
      <c r="G632">
        <v>5</v>
      </c>
      <c r="H632">
        <v>5</v>
      </c>
      <c r="I632">
        <v>5</v>
      </c>
      <c r="J632">
        <v>5</v>
      </c>
      <c r="K632">
        <v>5</v>
      </c>
      <c r="L632">
        <v>5</v>
      </c>
      <c r="M632">
        <v>5</v>
      </c>
      <c r="N632">
        <v>5</v>
      </c>
      <c r="O632">
        <v>20</v>
      </c>
      <c r="P632">
        <v>70</v>
      </c>
      <c r="Q632">
        <v>30</v>
      </c>
      <c r="R632">
        <v>194338</v>
      </c>
      <c r="S632">
        <v>452157</v>
      </c>
      <c r="T632">
        <v>489981</v>
      </c>
      <c r="U632">
        <v>433145</v>
      </c>
      <c r="V632">
        <v>459130</v>
      </c>
      <c r="W632">
        <v>563772</v>
      </c>
      <c r="X632">
        <v>468451</v>
      </c>
      <c r="Y632">
        <v>280541</v>
      </c>
      <c r="Z632">
        <v>162971</v>
      </c>
      <c r="AA632">
        <v>87567</v>
      </c>
      <c r="AB632">
        <v>3592053</v>
      </c>
      <c r="AC632">
        <v>531079</v>
      </c>
      <c r="AD632" s="9">
        <v>5.1456740318414309E-5</v>
      </c>
      <c r="AE632" s="9">
        <v>1.1058105923385019E-5</v>
      </c>
      <c r="AF632" s="9">
        <v>1.0204477316467373E-5</v>
      </c>
      <c r="AG632" s="9">
        <v>1.1543478511814751E-5</v>
      </c>
      <c r="AH632" s="9">
        <v>1.0890161827804762E-5</v>
      </c>
      <c r="AI632" s="9">
        <v>8.8688335000674023E-6</v>
      </c>
      <c r="AJ632" s="9">
        <v>1.0673474920535979E-5</v>
      </c>
      <c r="AK632" s="9">
        <v>1.7822706841424249E-5</v>
      </c>
      <c r="AL632" s="9">
        <v>3.0680305084953764E-5</v>
      </c>
      <c r="AM632" s="9">
        <v>2.2839654207635298E-4</v>
      </c>
      <c r="AN632" s="9">
        <v>1.9487463019059019E-5</v>
      </c>
      <c r="AO632" s="9">
        <v>5.6488770973809925E-5</v>
      </c>
      <c r="AP632" s="8">
        <v>4.0000000000000003E-5</v>
      </c>
      <c r="AQ632" s="8" t="s">
        <v>5612</v>
      </c>
      <c r="AR632" s="37" t="s">
        <v>5612</v>
      </c>
      <c r="AS632" s="37" t="s">
        <v>5612</v>
      </c>
      <c r="AT632" s="37" t="s">
        <v>5612</v>
      </c>
      <c r="AU632" s="9" t="s">
        <v>5612</v>
      </c>
      <c r="AV632" s="9" t="s">
        <v>5612</v>
      </c>
      <c r="AW632" s="9" t="s">
        <v>5612</v>
      </c>
      <c r="AX632" s="9" t="s">
        <v>5612</v>
      </c>
      <c r="AY632" s="9" t="s">
        <v>5612</v>
      </c>
      <c r="AZ632" s="9" t="s">
        <v>5612</v>
      </c>
    </row>
    <row r="633" spans="1:52" x14ac:dyDescent="0.2">
      <c r="A633" s="38" t="s">
        <v>9</v>
      </c>
      <c r="B633" s="7">
        <v>2014</v>
      </c>
      <c r="C633" s="3" t="s">
        <v>62</v>
      </c>
      <c r="D633" t="s">
        <v>119</v>
      </c>
      <c r="E633" t="s">
        <v>1142</v>
      </c>
      <c r="F633">
        <v>10</v>
      </c>
      <c r="G633">
        <v>5</v>
      </c>
      <c r="H633">
        <v>5</v>
      </c>
      <c r="I633">
        <v>5</v>
      </c>
      <c r="J633">
        <v>5</v>
      </c>
      <c r="K633">
        <v>5</v>
      </c>
      <c r="L633">
        <v>5</v>
      </c>
      <c r="M633">
        <v>5</v>
      </c>
      <c r="N633">
        <v>5</v>
      </c>
      <c r="O633">
        <v>29</v>
      </c>
      <c r="P633">
        <v>79</v>
      </c>
      <c r="Q633">
        <v>39</v>
      </c>
      <c r="R633">
        <v>194338</v>
      </c>
      <c r="S633">
        <v>452157</v>
      </c>
      <c r="T633">
        <v>489981</v>
      </c>
      <c r="U633">
        <v>433145</v>
      </c>
      <c r="V633">
        <v>459130</v>
      </c>
      <c r="W633">
        <v>563772</v>
      </c>
      <c r="X633">
        <v>468451</v>
      </c>
      <c r="Y633">
        <v>280541</v>
      </c>
      <c r="Z633">
        <v>162971</v>
      </c>
      <c r="AA633">
        <v>87567</v>
      </c>
      <c r="AB633">
        <v>3592053</v>
      </c>
      <c r="AC633">
        <v>531079</v>
      </c>
      <c r="AD633" s="9">
        <v>5.1456740318414309E-5</v>
      </c>
      <c r="AE633" s="9">
        <v>1.1058105923385019E-5</v>
      </c>
      <c r="AF633" s="9">
        <v>1.0204477316467373E-5</v>
      </c>
      <c r="AG633" s="9">
        <v>1.1543478511814751E-5</v>
      </c>
      <c r="AH633" s="9">
        <v>1.0890161827804762E-5</v>
      </c>
      <c r="AI633" s="9">
        <v>8.8688335000674023E-6</v>
      </c>
      <c r="AJ633" s="9">
        <v>1.0673474920535979E-5</v>
      </c>
      <c r="AK633" s="9">
        <v>1.7822706841424249E-5</v>
      </c>
      <c r="AL633" s="9">
        <v>3.0680305084953764E-5</v>
      </c>
      <c r="AM633" s="9">
        <v>3.3117498601071182E-4</v>
      </c>
      <c r="AN633" s="9">
        <v>2.1992993978652318E-5</v>
      </c>
      <c r="AO633" s="9">
        <v>7.3435402265952906E-5</v>
      </c>
      <c r="AP633" s="8">
        <v>2.5000000000000001E-5</v>
      </c>
      <c r="AQ633" s="8" t="s">
        <v>5612</v>
      </c>
      <c r="AR633" s="37">
        <v>1.6E-2</v>
      </c>
      <c r="AS633" s="37">
        <v>8.0000000000000002E-3</v>
      </c>
      <c r="AT633" s="37">
        <v>5.9000000000000004E-2</v>
      </c>
      <c r="AU633" s="9" t="s">
        <v>5612</v>
      </c>
      <c r="AV633" s="9" t="s">
        <v>5612</v>
      </c>
      <c r="AW633" s="9" t="s">
        <v>5612</v>
      </c>
      <c r="AX633" s="9" t="s">
        <v>5612</v>
      </c>
      <c r="AY633" s="9" t="s">
        <v>5612</v>
      </c>
      <c r="AZ633" s="9" t="s">
        <v>5612</v>
      </c>
    </row>
    <row r="634" spans="1:52" x14ac:dyDescent="0.2">
      <c r="A634" s="38" t="s">
        <v>9</v>
      </c>
      <c r="B634" s="7">
        <v>2014</v>
      </c>
      <c r="C634" s="3" t="s">
        <v>63</v>
      </c>
      <c r="D634" t="s">
        <v>119</v>
      </c>
      <c r="E634" t="s">
        <v>1143</v>
      </c>
      <c r="F634">
        <v>10</v>
      </c>
      <c r="G634">
        <v>5</v>
      </c>
      <c r="H634">
        <v>5</v>
      </c>
      <c r="I634">
        <v>5</v>
      </c>
      <c r="J634">
        <v>5</v>
      </c>
      <c r="K634">
        <v>5</v>
      </c>
      <c r="L634">
        <v>5</v>
      </c>
      <c r="M634">
        <v>5</v>
      </c>
      <c r="N634">
        <v>5</v>
      </c>
      <c r="O634">
        <v>17</v>
      </c>
      <c r="P634">
        <v>67</v>
      </c>
      <c r="Q634">
        <v>27</v>
      </c>
      <c r="R634">
        <v>194338</v>
      </c>
      <c r="S634">
        <v>452157</v>
      </c>
      <c r="T634">
        <v>489981</v>
      </c>
      <c r="U634">
        <v>433145</v>
      </c>
      <c r="V634">
        <v>459130</v>
      </c>
      <c r="W634">
        <v>563772</v>
      </c>
      <c r="X634">
        <v>468451</v>
      </c>
      <c r="Y634">
        <v>280541</v>
      </c>
      <c r="Z634">
        <v>162971</v>
      </c>
      <c r="AA634">
        <v>87567</v>
      </c>
      <c r="AB634">
        <v>3592053</v>
      </c>
      <c r="AC634">
        <v>531079</v>
      </c>
      <c r="AD634" s="9">
        <v>5.1456740318414309E-5</v>
      </c>
      <c r="AE634" s="9">
        <v>1.1058105923385019E-5</v>
      </c>
      <c r="AF634" s="9">
        <v>1.0204477316467373E-5</v>
      </c>
      <c r="AG634" s="9">
        <v>1.1543478511814751E-5</v>
      </c>
      <c r="AH634" s="9">
        <v>1.0890161827804762E-5</v>
      </c>
      <c r="AI634" s="9">
        <v>8.8688335000674023E-6</v>
      </c>
      <c r="AJ634" s="9">
        <v>1.0673474920535979E-5</v>
      </c>
      <c r="AK634" s="9">
        <v>1.7822706841424249E-5</v>
      </c>
      <c r="AL634" s="9">
        <v>3.0680305084953764E-5</v>
      </c>
      <c r="AM634" s="9">
        <v>1.9413706076490002E-4</v>
      </c>
      <c r="AN634" s="9">
        <v>1.8652286032527918E-5</v>
      </c>
      <c r="AO634" s="9">
        <v>5.0839893876428929E-5</v>
      </c>
      <c r="AP634" s="8">
        <v>2.7499999999999996E-4</v>
      </c>
      <c r="AQ634" s="8" t="s">
        <v>5612</v>
      </c>
      <c r="AR634" s="37">
        <v>8.8000000000000009E-2</v>
      </c>
      <c r="AS634" s="37">
        <v>0.11900000000000001</v>
      </c>
      <c r="AT634" s="37">
        <v>0.245</v>
      </c>
      <c r="AU634" s="9" t="s">
        <v>5612</v>
      </c>
      <c r="AV634" s="9" t="s">
        <v>5612</v>
      </c>
      <c r="AW634" s="9" t="s">
        <v>5612</v>
      </c>
      <c r="AX634" s="9" t="s">
        <v>5612</v>
      </c>
      <c r="AY634" s="9" t="s">
        <v>5612</v>
      </c>
      <c r="AZ634" s="9" t="s">
        <v>5612</v>
      </c>
    </row>
    <row r="635" spans="1:52" x14ac:dyDescent="0.2">
      <c r="A635" s="38" t="s">
        <v>9</v>
      </c>
      <c r="B635" s="7">
        <v>2014</v>
      </c>
      <c r="C635" s="3" t="s">
        <v>64</v>
      </c>
      <c r="D635" t="s">
        <v>119</v>
      </c>
      <c r="E635" t="s">
        <v>1144</v>
      </c>
      <c r="F635">
        <v>10</v>
      </c>
      <c r="G635">
        <v>5</v>
      </c>
      <c r="H635">
        <v>5</v>
      </c>
      <c r="I635">
        <v>5</v>
      </c>
      <c r="J635">
        <v>5</v>
      </c>
      <c r="K635">
        <v>5</v>
      </c>
      <c r="L635">
        <v>5</v>
      </c>
      <c r="M635">
        <v>5</v>
      </c>
      <c r="N635">
        <v>5</v>
      </c>
      <c r="O635">
        <v>28</v>
      </c>
      <c r="P635">
        <v>78</v>
      </c>
      <c r="Q635">
        <v>38</v>
      </c>
      <c r="R635">
        <v>194338</v>
      </c>
      <c r="S635">
        <v>452157</v>
      </c>
      <c r="T635">
        <v>489981</v>
      </c>
      <c r="U635">
        <v>433145</v>
      </c>
      <c r="V635">
        <v>459130</v>
      </c>
      <c r="W635">
        <v>563772</v>
      </c>
      <c r="X635">
        <v>468451</v>
      </c>
      <c r="Y635">
        <v>280541</v>
      </c>
      <c r="Z635">
        <v>162971</v>
      </c>
      <c r="AA635">
        <v>87567</v>
      </c>
      <c r="AB635">
        <v>3592053</v>
      </c>
      <c r="AC635">
        <v>531079</v>
      </c>
      <c r="AD635" s="9">
        <v>5.1456740318414309E-5</v>
      </c>
      <c r="AE635" s="9">
        <v>1.1058105923385019E-5</v>
      </c>
      <c r="AF635" s="9">
        <v>1.0204477316467373E-5</v>
      </c>
      <c r="AG635" s="9">
        <v>1.1543478511814751E-5</v>
      </c>
      <c r="AH635" s="9">
        <v>1.0890161827804762E-5</v>
      </c>
      <c r="AI635" s="9">
        <v>8.8688335000674023E-6</v>
      </c>
      <c r="AJ635" s="9">
        <v>1.0673474920535979E-5</v>
      </c>
      <c r="AK635" s="9">
        <v>1.7822706841424249E-5</v>
      </c>
      <c r="AL635" s="9">
        <v>3.0680305084953764E-5</v>
      </c>
      <c r="AM635" s="9">
        <v>3.1975515890689417E-4</v>
      </c>
      <c r="AN635" s="9">
        <v>2.171460164980862E-5</v>
      </c>
      <c r="AO635" s="9">
        <v>7.1552443233492574E-5</v>
      </c>
      <c r="AP635" s="8">
        <v>6.8199999999999997E-3</v>
      </c>
      <c r="AQ635" s="8" t="s">
        <v>5612</v>
      </c>
      <c r="AR635" s="37">
        <v>0.316</v>
      </c>
      <c r="AS635" s="37">
        <v>0.44799999999999995</v>
      </c>
      <c r="AT635" s="37">
        <v>0.52700000000000002</v>
      </c>
      <c r="AU635" s="9">
        <v>0</v>
      </c>
      <c r="AV635" s="9">
        <v>1.2799999999999999E-4</v>
      </c>
      <c r="AW635" s="9">
        <v>8.0000000000000007E-5</v>
      </c>
      <c r="AX635" s="9">
        <v>0</v>
      </c>
      <c r="AY635" s="9">
        <v>8.9722222222222231E-6</v>
      </c>
      <c r="AZ635" s="9">
        <v>1.9750000000000002E-5</v>
      </c>
    </row>
    <row r="636" spans="1:52" x14ac:dyDescent="0.2">
      <c r="A636" s="38" t="s">
        <v>9</v>
      </c>
      <c r="B636" s="7">
        <v>2014</v>
      </c>
      <c r="C636" s="3" t="s">
        <v>65</v>
      </c>
      <c r="D636" t="s">
        <v>119</v>
      </c>
      <c r="E636" t="s">
        <v>1145</v>
      </c>
      <c r="F636">
        <v>10</v>
      </c>
      <c r="G636">
        <v>5</v>
      </c>
      <c r="H636">
        <v>5</v>
      </c>
      <c r="I636">
        <v>5</v>
      </c>
      <c r="J636">
        <v>5</v>
      </c>
      <c r="K636">
        <v>5</v>
      </c>
      <c r="L636">
        <v>5</v>
      </c>
      <c r="M636">
        <v>5</v>
      </c>
      <c r="N636">
        <v>12</v>
      </c>
      <c r="O636">
        <v>22</v>
      </c>
      <c r="P636">
        <v>79</v>
      </c>
      <c r="Q636">
        <v>39</v>
      </c>
      <c r="R636">
        <v>194338</v>
      </c>
      <c r="S636">
        <v>452157</v>
      </c>
      <c r="T636">
        <v>489981</v>
      </c>
      <c r="U636">
        <v>433145</v>
      </c>
      <c r="V636">
        <v>459130</v>
      </c>
      <c r="W636">
        <v>563772</v>
      </c>
      <c r="X636">
        <v>468451</v>
      </c>
      <c r="Y636">
        <v>280541</v>
      </c>
      <c r="Z636">
        <v>162971</v>
      </c>
      <c r="AA636">
        <v>87567</v>
      </c>
      <c r="AB636">
        <v>3592053</v>
      </c>
      <c r="AC636">
        <v>531079</v>
      </c>
      <c r="AD636" s="9">
        <v>5.1456740318414309E-5</v>
      </c>
      <c r="AE636" s="9">
        <v>1.1058105923385019E-5</v>
      </c>
      <c r="AF636" s="9">
        <v>1.0204477316467373E-5</v>
      </c>
      <c r="AG636" s="9">
        <v>1.1543478511814751E-5</v>
      </c>
      <c r="AH636" s="9">
        <v>1.0890161827804762E-5</v>
      </c>
      <c r="AI636" s="9">
        <v>8.8688335000674023E-6</v>
      </c>
      <c r="AJ636" s="9">
        <v>1.0673474920535979E-5</v>
      </c>
      <c r="AK636" s="9">
        <v>1.7822706841424249E-5</v>
      </c>
      <c r="AL636" s="9">
        <v>7.3632732203889035E-5</v>
      </c>
      <c r="AM636" s="9">
        <v>2.5123619628398825E-4</v>
      </c>
      <c r="AN636" s="9">
        <v>2.1992993978652318E-5</v>
      </c>
      <c r="AO636" s="9">
        <v>7.3435402265952906E-5</v>
      </c>
      <c r="AP636" s="8">
        <v>6.6E-3</v>
      </c>
      <c r="AQ636" s="8">
        <v>0.86099999999999999</v>
      </c>
      <c r="AR636" s="37">
        <v>0.436</v>
      </c>
      <c r="AS636" s="37">
        <v>0.59399999999999997</v>
      </c>
      <c r="AT636" s="37">
        <v>0.68299999999999994</v>
      </c>
      <c r="AU636" s="9">
        <v>0</v>
      </c>
      <c r="AV636" s="9">
        <v>1.92E-4</v>
      </c>
      <c r="AW636" s="9">
        <v>1.16E-4</v>
      </c>
      <c r="AX636" s="9">
        <v>0</v>
      </c>
      <c r="AY636" s="9">
        <v>4.4722222222222221E-6</v>
      </c>
      <c r="AZ636" s="9">
        <v>9.0000000000000002E-6</v>
      </c>
    </row>
    <row r="637" spans="1:52" x14ac:dyDescent="0.2">
      <c r="A637" s="38" t="s">
        <v>9</v>
      </c>
      <c r="B637" s="7">
        <v>2014</v>
      </c>
      <c r="C637" s="3" t="s">
        <v>66</v>
      </c>
      <c r="D637" t="s">
        <v>119</v>
      </c>
      <c r="E637" t="s">
        <v>1146</v>
      </c>
      <c r="F637">
        <v>10</v>
      </c>
      <c r="G637">
        <v>5</v>
      </c>
      <c r="H637">
        <v>5</v>
      </c>
      <c r="I637">
        <v>5</v>
      </c>
      <c r="J637">
        <v>5</v>
      </c>
      <c r="K637">
        <v>5</v>
      </c>
      <c r="L637">
        <v>5</v>
      </c>
      <c r="M637">
        <v>5</v>
      </c>
      <c r="N637">
        <v>10</v>
      </c>
      <c r="O637">
        <v>32</v>
      </c>
      <c r="P637">
        <v>87</v>
      </c>
      <c r="Q637">
        <v>47</v>
      </c>
      <c r="R637">
        <v>194338</v>
      </c>
      <c r="S637">
        <v>452157</v>
      </c>
      <c r="T637">
        <v>489981</v>
      </c>
      <c r="U637">
        <v>433145</v>
      </c>
      <c r="V637">
        <v>459130</v>
      </c>
      <c r="W637">
        <v>563772</v>
      </c>
      <c r="X637">
        <v>468451</v>
      </c>
      <c r="Y637">
        <v>280541</v>
      </c>
      <c r="Z637">
        <v>162971</v>
      </c>
      <c r="AA637">
        <v>87567</v>
      </c>
      <c r="AB637">
        <v>3592053</v>
      </c>
      <c r="AC637">
        <v>531079</v>
      </c>
      <c r="AD637" s="9">
        <v>5.1456740318414309E-5</v>
      </c>
      <c r="AE637" s="9">
        <v>1.1058105923385019E-5</v>
      </c>
      <c r="AF637" s="9">
        <v>1.0204477316467373E-5</v>
      </c>
      <c r="AG637" s="9">
        <v>1.1543478511814751E-5</v>
      </c>
      <c r="AH637" s="9">
        <v>1.0890161827804762E-5</v>
      </c>
      <c r="AI637" s="9">
        <v>8.8688335000674023E-6</v>
      </c>
      <c r="AJ637" s="9">
        <v>1.0673474920535979E-5</v>
      </c>
      <c r="AK637" s="9">
        <v>1.7822706841424249E-5</v>
      </c>
      <c r="AL637" s="9">
        <v>6.1360610169907529E-5</v>
      </c>
      <c r="AM637" s="9">
        <v>3.6543446732216473E-4</v>
      </c>
      <c r="AN637" s="9">
        <v>2.4220132609401923E-5</v>
      </c>
      <c r="AO637" s="9">
        <v>8.8499074525635548E-5</v>
      </c>
      <c r="AP637" s="8">
        <v>6.2599999999999999E-3</v>
      </c>
      <c r="AQ637" s="8" t="s">
        <v>5612</v>
      </c>
      <c r="AR637" s="37">
        <v>0.47600000000000003</v>
      </c>
      <c r="AS637" s="37">
        <v>0.63700000000000001</v>
      </c>
      <c r="AT637" s="37">
        <v>0.73699999999999999</v>
      </c>
      <c r="AU637" s="9">
        <v>7.5999999999999991E-5</v>
      </c>
      <c r="AV637" s="9">
        <v>8.8999999999999995E-4</v>
      </c>
      <c r="AW637" s="9">
        <v>4.5299999999999995E-4</v>
      </c>
      <c r="AX637" s="9">
        <v>1.52E-5</v>
      </c>
      <c r="AY637" s="9">
        <v>3.6511111111111112E-5</v>
      </c>
      <c r="AZ637" s="9">
        <v>6.7399999999999998E-5</v>
      </c>
    </row>
    <row r="638" spans="1:52" x14ac:dyDescent="0.2">
      <c r="A638" s="38" t="s">
        <v>9</v>
      </c>
      <c r="B638" s="7">
        <v>2015</v>
      </c>
      <c r="C638" s="3" t="s">
        <v>55</v>
      </c>
      <c r="D638" t="s">
        <v>120</v>
      </c>
      <c r="E638" t="s">
        <v>1147</v>
      </c>
      <c r="F638">
        <v>10</v>
      </c>
      <c r="G638">
        <v>5</v>
      </c>
      <c r="H638">
        <v>5</v>
      </c>
      <c r="I638">
        <v>5</v>
      </c>
      <c r="J638">
        <v>5</v>
      </c>
      <c r="K638">
        <v>5</v>
      </c>
      <c r="L638">
        <v>5</v>
      </c>
      <c r="M638">
        <v>14</v>
      </c>
      <c r="N638">
        <v>19</v>
      </c>
      <c r="O638">
        <v>50</v>
      </c>
      <c r="P638">
        <v>123</v>
      </c>
      <c r="Q638">
        <v>83</v>
      </c>
      <c r="R638">
        <v>191445</v>
      </c>
      <c r="S638">
        <v>446058</v>
      </c>
      <c r="T638">
        <v>492864</v>
      </c>
      <c r="U638">
        <v>436678</v>
      </c>
      <c r="V638">
        <v>448840</v>
      </c>
      <c r="W638">
        <v>556454</v>
      </c>
      <c r="X638">
        <v>478605</v>
      </c>
      <c r="Y638">
        <v>291955</v>
      </c>
      <c r="Z638">
        <v>162332</v>
      </c>
      <c r="AA638">
        <v>87991</v>
      </c>
      <c r="AB638">
        <v>3593222</v>
      </c>
      <c r="AC638">
        <v>542278</v>
      </c>
      <c r="AD638" s="9">
        <v>5.2234323173757478E-5</v>
      </c>
      <c r="AE638" s="9">
        <v>1.120930461957862E-5</v>
      </c>
      <c r="AF638" s="9">
        <v>1.0144786391377743E-5</v>
      </c>
      <c r="AG638" s="9">
        <v>1.1450084501623622E-5</v>
      </c>
      <c r="AH638" s="9">
        <v>1.1139827109883255E-5</v>
      </c>
      <c r="AI638" s="9">
        <v>8.9854687000183308E-6</v>
      </c>
      <c r="AJ638" s="9">
        <v>1.0447028342787895E-5</v>
      </c>
      <c r="AK638" s="9">
        <v>4.7952595434227875E-5</v>
      </c>
      <c r="AL638" s="9">
        <v>1.1704408249759751E-4</v>
      </c>
      <c r="AM638" s="9">
        <v>5.6823993362957578E-4</v>
      </c>
      <c r="AN638" s="9">
        <v>3.4231116251653809E-5</v>
      </c>
      <c r="AO638" s="9">
        <v>1.5305802558835137E-4</v>
      </c>
      <c r="AP638" s="8">
        <v>1.4675000000000001E-2</v>
      </c>
      <c r="AQ638" s="8" t="s">
        <v>5612</v>
      </c>
      <c r="AR638" s="37">
        <v>0.5</v>
      </c>
      <c r="AS638" s="37">
        <v>0.66700000000000004</v>
      </c>
      <c r="AT638" s="37">
        <v>0.78500000000000003</v>
      </c>
      <c r="AU638" s="9">
        <v>2.2699999999999999E-4</v>
      </c>
      <c r="AV638" s="9">
        <v>3.967E-3</v>
      </c>
      <c r="AW638" s="9">
        <v>1.781E-3</v>
      </c>
      <c r="AX638" s="9">
        <v>3.3250000000000002E-5</v>
      </c>
      <c r="AY638" s="9">
        <v>1.4866666666666668E-4</v>
      </c>
      <c r="AZ638" s="9">
        <v>2.9374999999999996E-4</v>
      </c>
    </row>
    <row r="639" spans="1:52" x14ac:dyDescent="0.2">
      <c r="A639" s="38" t="s">
        <v>9</v>
      </c>
      <c r="B639" s="7">
        <v>2015</v>
      </c>
      <c r="C639" s="3" t="s">
        <v>56</v>
      </c>
      <c r="D639" t="s">
        <v>120</v>
      </c>
      <c r="E639" t="s">
        <v>1148</v>
      </c>
      <c r="F639">
        <v>10</v>
      </c>
      <c r="G639">
        <v>5</v>
      </c>
      <c r="H639">
        <v>5</v>
      </c>
      <c r="I639">
        <v>5</v>
      </c>
      <c r="J639">
        <v>5</v>
      </c>
      <c r="K639">
        <v>5</v>
      </c>
      <c r="L639">
        <v>5</v>
      </c>
      <c r="M639">
        <v>5</v>
      </c>
      <c r="N639">
        <v>21</v>
      </c>
      <c r="O639">
        <v>69</v>
      </c>
      <c r="P639">
        <v>135</v>
      </c>
      <c r="Q639">
        <v>95</v>
      </c>
      <c r="R639">
        <v>191445</v>
      </c>
      <c r="S639">
        <v>446058</v>
      </c>
      <c r="T639">
        <v>492864</v>
      </c>
      <c r="U639">
        <v>436678</v>
      </c>
      <c r="V639">
        <v>448840</v>
      </c>
      <c r="W639">
        <v>556454</v>
      </c>
      <c r="X639">
        <v>478605</v>
      </c>
      <c r="Y639">
        <v>291955</v>
      </c>
      <c r="Z639">
        <v>162332</v>
      </c>
      <c r="AA639">
        <v>87991</v>
      </c>
      <c r="AB639">
        <v>3593222</v>
      </c>
      <c r="AC639">
        <v>542278</v>
      </c>
      <c r="AD639" s="9">
        <v>5.2234323173757478E-5</v>
      </c>
      <c r="AE639" s="9">
        <v>1.120930461957862E-5</v>
      </c>
      <c r="AF639" s="9">
        <v>1.0144786391377743E-5</v>
      </c>
      <c r="AG639" s="9">
        <v>1.1450084501623622E-5</v>
      </c>
      <c r="AH639" s="9">
        <v>1.1139827109883255E-5</v>
      </c>
      <c r="AI639" s="9">
        <v>8.9854687000183308E-6</v>
      </c>
      <c r="AJ639" s="9">
        <v>1.0447028342787895E-5</v>
      </c>
      <c r="AK639" s="9">
        <v>1.7125926940795672E-5</v>
      </c>
      <c r="AL639" s="9">
        <v>1.2936451223418674E-4</v>
      </c>
      <c r="AM639" s="9">
        <v>7.8417110840881454E-4</v>
      </c>
      <c r="AN639" s="9">
        <v>3.7570737349376131E-5</v>
      </c>
      <c r="AO639" s="9">
        <v>1.7518689675775155E-4</v>
      </c>
      <c r="AP639" s="8">
        <v>2.6025E-2</v>
      </c>
      <c r="AQ639" s="8" t="s">
        <v>5612</v>
      </c>
      <c r="AR639" s="37">
        <v>0.50900000000000001</v>
      </c>
      <c r="AS639" s="37">
        <v>0.68200000000000005</v>
      </c>
      <c r="AT639" s="37">
        <v>0.81299999999999994</v>
      </c>
      <c r="AU639" s="9">
        <v>3.4000000000000002E-4</v>
      </c>
      <c r="AV639" s="9">
        <v>6.45E-3</v>
      </c>
      <c r="AW639" s="9">
        <v>2.8830000000000001E-3</v>
      </c>
      <c r="AX639" s="9">
        <v>2.8499999999999998E-5</v>
      </c>
      <c r="AY639" s="9">
        <v>1.3930555555555557E-4</v>
      </c>
      <c r="AZ639" s="9">
        <v>2.7549999999999997E-4</v>
      </c>
    </row>
    <row r="640" spans="1:52" x14ac:dyDescent="0.2">
      <c r="A640" s="38" t="s">
        <v>9</v>
      </c>
      <c r="B640" s="7">
        <v>2015</v>
      </c>
      <c r="C640" s="3" t="s">
        <v>57</v>
      </c>
      <c r="D640" t="s">
        <v>120</v>
      </c>
      <c r="E640" t="s">
        <v>1149</v>
      </c>
      <c r="F640">
        <v>10</v>
      </c>
      <c r="G640">
        <v>5</v>
      </c>
      <c r="H640">
        <v>5</v>
      </c>
      <c r="I640">
        <v>5</v>
      </c>
      <c r="J640">
        <v>5</v>
      </c>
      <c r="K640">
        <v>5</v>
      </c>
      <c r="L640">
        <v>5</v>
      </c>
      <c r="M640">
        <v>5</v>
      </c>
      <c r="N640">
        <v>16</v>
      </c>
      <c r="O640">
        <v>45</v>
      </c>
      <c r="P640">
        <v>106</v>
      </c>
      <c r="Q640">
        <v>66</v>
      </c>
      <c r="R640">
        <v>191445</v>
      </c>
      <c r="S640">
        <v>446058</v>
      </c>
      <c r="T640">
        <v>492864</v>
      </c>
      <c r="U640">
        <v>436678</v>
      </c>
      <c r="V640">
        <v>448840</v>
      </c>
      <c r="W640">
        <v>556454</v>
      </c>
      <c r="X640">
        <v>478605</v>
      </c>
      <c r="Y640">
        <v>291955</v>
      </c>
      <c r="Z640">
        <v>162332</v>
      </c>
      <c r="AA640">
        <v>87991</v>
      </c>
      <c r="AB640">
        <v>3593222</v>
      </c>
      <c r="AC640">
        <v>542278</v>
      </c>
      <c r="AD640" s="9">
        <v>5.2234323173757478E-5</v>
      </c>
      <c r="AE640" s="9">
        <v>1.120930461957862E-5</v>
      </c>
      <c r="AF640" s="9">
        <v>1.0144786391377743E-5</v>
      </c>
      <c r="AG640" s="9">
        <v>1.1450084501623622E-5</v>
      </c>
      <c r="AH640" s="9">
        <v>1.1139827109883255E-5</v>
      </c>
      <c r="AI640" s="9">
        <v>8.9854687000183308E-6</v>
      </c>
      <c r="AJ640" s="9">
        <v>1.0447028342787895E-5</v>
      </c>
      <c r="AK640" s="9">
        <v>1.7125926940795672E-5</v>
      </c>
      <c r="AL640" s="9">
        <v>9.8563437892713692E-5</v>
      </c>
      <c r="AM640" s="9">
        <v>5.1141594026661813E-4</v>
      </c>
      <c r="AN640" s="9">
        <v>2.9499986363213851E-5</v>
      </c>
      <c r="AO640" s="9">
        <v>1.2170879143170108E-4</v>
      </c>
      <c r="AP640" s="8">
        <v>1.18E-2</v>
      </c>
      <c r="AQ640" s="8" t="s">
        <v>5612</v>
      </c>
      <c r="AR640" s="37">
        <v>0.51300000000000001</v>
      </c>
      <c r="AS640" s="37">
        <v>0.69299999999999995</v>
      </c>
      <c r="AT640" s="37">
        <v>0.81700000000000006</v>
      </c>
      <c r="AU640" s="9">
        <v>3.7799999999999997E-4</v>
      </c>
      <c r="AV640" s="9">
        <v>9.2680000000000002E-3</v>
      </c>
      <c r="AW640" s="9">
        <v>3.9789999999999999E-3</v>
      </c>
      <c r="AX640" s="9">
        <v>7.5999999999999992E-6</v>
      </c>
      <c r="AY640" s="9">
        <v>1.1231111111111113E-4</v>
      </c>
      <c r="AZ640" s="9">
        <v>2.1919999999999999E-4</v>
      </c>
    </row>
    <row r="641" spans="1:52" x14ac:dyDescent="0.2">
      <c r="A641" s="38" t="s">
        <v>9</v>
      </c>
      <c r="B641" s="7">
        <v>2015</v>
      </c>
      <c r="C641" s="3" t="s">
        <v>58</v>
      </c>
      <c r="D641" t="s">
        <v>120</v>
      </c>
      <c r="E641" t="s">
        <v>1150</v>
      </c>
      <c r="F641">
        <v>10</v>
      </c>
      <c r="G641">
        <v>5</v>
      </c>
      <c r="H641">
        <v>5</v>
      </c>
      <c r="I641">
        <v>5</v>
      </c>
      <c r="J641">
        <v>5</v>
      </c>
      <c r="K641">
        <v>5</v>
      </c>
      <c r="L641">
        <v>5</v>
      </c>
      <c r="M641">
        <v>5</v>
      </c>
      <c r="N641">
        <v>21</v>
      </c>
      <c r="O641">
        <v>36</v>
      </c>
      <c r="P641">
        <v>102</v>
      </c>
      <c r="Q641">
        <v>62</v>
      </c>
      <c r="R641">
        <v>191445</v>
      </c>
      <c r="S641">
        <v>446058</v>
      </c>
      <c r="T641">
        <v>492864</v>
      </c>
      <c r="U641">
        <v>436678</v>
      </c>
      <c r="V641">
        <v>448840</v>
      </c>
      <c r="W641">
        <v>556454</v>
      </c>
      <c r="X641">
        <v>478605</v>
      </c>
      <c r="Y641">
        <v>291955</v>
      </c>
      <c r="Z641">
        <v>162332</v>
      </c>
      <c r="AA641">
        <v>87991</v>
      </c>
      <c r="AB641">
        <v>3593222</v>
      </c>
      <c r="AC641">
        <v>542278</v>
      </c>
      <c r="AD641" s="9">
        <v>5.2234323173757478E-5</v>
      </c>
      <c r="AE641" s="9">
        <v>1.120930461957862E-5</v>
      </c>
      <c r="AF641" s="9">
        <v>1.0144786391377743E-5</v>
      </c>
      <c r="AG641" s="9">
        <v>1.1450084501623622E-5</v>
      </c>
      <c r="AH641" s="9">
        <v>1.1139827109883255E-5</v>
      </c>
      <c r="AI641" s="9">
        <v>8.9854687000183308E-6</v>
      </c>
      <c r="AJ641" s="9">
        <v>1.0447028342787895E-5</v>
      </c>
      <c r="AK641" s="9">
        <v>1.7125926940795672E-5</v>
      </c>
      <c r="AL641" s="9">
        <v>1.2936451223418674E-4</v>
      </c>
      <c r="AM641" s="9">
        <v>4.0913275221329457E-4</v>
      </c>
      <c r="AN641" s="9">
        <v>2.8386779330639745E-5</v>
      </c>
      <c r="AO641" s="9">
        <v>1.1433250104190102E-4</v>
      </c>
      <c r="AP641" s="8">
        <v>8.2400000000000008E-3</v>
      </c>
      <c r="AQ641" s="8" t="s">
        <v>5612</v>
      </c>
      <c r="AR641" s="37">
        <v>0.52400000000000002</v>
      </c>
      <c r="AS641" s="37">
        <v>0.69400000000000006</v>
      </c>
      <c r="AT641" s="37">
        <v>0.82799999999999996</v>
      </c>
      <c r="AU641" s="9">
        <v>4.3399999999999998E-4</v>
      </c>
      <c r="AV641" s="9">
        <v>1.0045999999999999E-2</v>
      </c>
      <c r="AW641" s="9">
        <v>4.352E-3</v>
      </c>
      <c r="AX641" s="9">
        <v>1.4249999999999997E-5</v>
      </c>
      <c r="AY641" s="9">
        <v>4.6027777777777775E-5</v>
      </c>
      <c r="AZ641" s="9">
        <v>9.3499999999999996E-5</v>
      </c>
    </row>
    <row r="642" spans="1:52" x14ac:dyDescent="0.2">
      <c r="A642" s="38" t="s">
        <v>9</v>
      </c>
      <c r="B642" s="7">
        <v>2015</v>
      </c>
      <c r="C642" s="3" t="s">
        <v>59</v>
      </c>
      <c r="D642" t="s">
        <v>120</v>
      </c>
      <c r="E642" t="s">
        <v>1151</v>
      </c>
      <c r="F642">
        <v>10</v>
      </c>
      <c r="G642">
        <v>5</v>
      </c>
      <c r="H642">
        <v>5</v>
      </c>
      <c r="I642">
        <v>5</v>
      </c>
      <c r="J642">
        <v>5</v>
      </c>
      <c r="K642">
        <v>5</v>
      </c>
      <c r="L642">
        <v>5</v>
      </c>
      <c r="M642">
        <v>5</v>
      </c>
      <c r="N642">
        <v>11</v>
      </c>
      <c r="O642">
        <v>29</v>
      </c>
      <c r="P642">
        <v>85</v>
      </c>
      <c r="Q642">
        <v>45</v>
      </c>
      <c r="R642">
        <v>191445</v>
      </c>
      <c r="S642">
        <v>446058</v>
      </c>
      <c r="T642">
        <v>492864</v>
      </c>
      <c r="U642">
        <v>436678</v>
      </c>
      <c r="V642">
        <v>448840</v>
      </c>
      <c r="W642">
        <v>556454</v>
      </c>
      <c r="X642">
        <v>478605</v>
      </c>
      <c r="Y642">
        <v>291955</v>
      </c>
      <c r="Z642">
        <v>162332</v>
      </c>
      <c r="AA642">
        <v>87991</v>
      </c>
      <c r="AB642">
        <v>3593222</v>
      </c>
      <c r="AC642">
        <v>542278</v>
      </c>
      <c r="AD642" s="9">
        <v>5.2234323173757478E-5</v>
      </c>
      <c r="AE642" s="9">
        <v>1.120930461957862E-5</v>
      </c>
      <c r="AF642" s="9">
        <v>1.0144786391377743E-5</v>
      </c>
      <c r="AG642" s="9">
        <v>1.1450084501623622E-5</v>
      </c>
      <c r="AH642" s="9">
        <v>1.1139827109883255E-5</v>
      </c>
      <c r="AI642" s="9">
        <v>8.9854687000183308E-6</v>
      </c>
      <c r="AJ642" s="9">
        <v>1.0447028342787895E-5</v>
      </c>
      <c r="AK642" s="9">
        <v>1.7125926940795672E-5</v>
      </c>
      <c r="AL642" s="9">
        <v>6.7762363551240672E-5</v>
      </c>
      <c r="AM642" s="9">
        <v>3.2957916150515396E-4</v>
      </c>
      <c r="AN642" s="9">
        <v>2.3655649442199786E-5</v>
      </c>
      <c r="AO642" s="9">
        <v>8.2983266885250744E-5</v>
      </c>
      <c r="AP642" s="8">
        <v>3.8249999999999998E-3</v>
      </c>
      <c r="AQ642" s="8" t="s">
        <v>5612</v>
      </c>
      <c r="AR642" s="37">
        <v>0.52800000000000002</v>
      </c>
      <c r="AS642" s="37">
        <v>0.70099999999999996</v>
      </c>
      <c r="AT642" s="37">
        <v>0.82799999999999996</v>
      </c>
      <c r="AU642" s="9" t="s">
        <v>5612</v>
      </c>
      <c r="AV642" s="9" t="s">
        <v>5612</v>
      </c>
      <c r="AW642" s="9" t="s">
        <v>5612</v>
      </c>
      <c r="AX642" s="9" t="s">
        <v>5612</v>
      </c>
      <c r="AY642" s="9" t="s">
        <v>5612</v>
      </c>
      <c r="AZ642" s="9" t="s">
        <v>5612</v>
      </c>
    </row>
    <row r="643" spans="1:52" x14ac:dyDescent="0.2">
      <c r="A643" s="38" t="s">
        <v>9</v>
      </c>
      <c r="B643" s="7">
        <v>2015</v>
      </c>
      <c r="C643" s="3" t="s">
        <v>60</v>
      </c>
      <c r="D643" t="s">
        <v>120</v>
      </c>
      <c r="E643" t="s">
        <v>1152</v>
      </c>
      <c r="F643">
        <v>10</v>
      </c>
      <c r="G643">
        <v>5</v>
      </c>
      <c r="H643">
        <v>5</v>
      </c>
      <c r="I643">
        <v>5</v>
      </c>
      <c r="J643">
        <v>5</v>
      </c>
      <c r="K643">
        <v>5</v>
      </c>
      <c r="L643">
        <v>5</v>
      </c>
      <c r="M643">
        <v>5</v>
      </c>
      <c r="N643">
        <v>5</v>
      </c>
      <c r="O643">
        <v>33</v>
      </c>
      <c r="P643">
        <v>83</v>
      </c>
      <c r="Q643">
        <v>43</v>
      </c>
      <c r="R643">
        <v>191445</v>
      </c>
      <c r="S643">
        <v>446058</v>
      </c>
      <c r="T643">
        <v>492864</v>
      </c>
      <c r="U643">
        <v>436678</v>
      </c>
      <c r="V643">
        <v>448840</v>
      </c>
      <c r="W643">
        <v>556454</v>
      </c>
      <c r="X643">
        <v>478605</v>
      </c>
      <c r="Y643">
        <v>291955</v>
      </c>
      <c r="Z643">
        <v>162332</v>
      </c>
      <c r="AA643">
        <v>87991</v>
      </c>
      <c r="AB643">
        <v>3593222</v>
      </c>
      <c r="AC643">
        <v>542278</v>
      </c>
      <c r="AD643" s="9">
        <v>5.2234323173757478E-5</v>
      </c>
      <c r="AE643" s="9">
        <v>1.120930461957862E-5</v>
      </c>
      <c r="AF643" s="9">
        <v>1.0144786391377743E-5</v>
      </c>
      <c r="AG643" s="9">
        <v>1.1450084501623622E-5</v>
      </c>
      <c r="AH643" s="9">
        <v>1.1139827109883255E-5</v>
      </c>
      <c r="AI643" s="9">
        <v>8.9854687000183308E-6</v>
      </c>
      <c r="AJ643" s="9">
        <v>1.0447028342787895E-5</v>
      </c>
      <c r="AK643" s="9">
        <v>1.7125926940795672E-5</v>
      </c>
      <c r="AL643" s="9">
        <v>3.0801074341473033E-5</v>
      </c>
      <c r="AM643" s="9">
        <v>3.7503835619551998E-4</v>
      </c>
      <c r="AN643" s="9">
        <v>2.3099045925912731E-5</v>
      </c>
      <c r="AO643" s="9">
        <v>7.92951216903507E-5</v>
      </c>
      <c r="AP643" s="8">
        <v>1.5499999999999999E-3</v>
      </c>
      <c r="AQ643" s="8" t="s">
        <v>5612</v>
      </c>
      <c r="AR643" s="37" t="s">
        <v>5612</v>
      </c>
      <c r="AS643" s="37" t="s">
        <v>5612</v>
      </c>
      <c r="AT643" s="37" t="s">
        <v>5612</v>
      </c>
      <c r="AU643" s="9" t="s">
        <v>5612</v>
      </c>
      <c r="AV643" s="9" t="s">
        <v>5612</v>
      </c>
      <c r="AW643" s="9" t="s">
        <v>5612</v>
      </c>
      <c r="AX643" s="9" t="s">
        <v>5612</v>
      </c>
      <c r="AY643" s="9" t="s">
        <v>5612</v>
      </c>
      <c r="AZ643" s="9" t="s">
        <v>5612</v>
      </c>
    </row>
    <row r="644" spans="1:52" x14ac:dyDescent="0.2">
      <c r="A644" s="38" t="s">
        <v>9</v>
      </c>
      <c r="B644" s="7">
        <v>2015</v>
      </c>
      <c r="C644" s="3" t="s">
        <v>61</v>
      </c>
      <c r="D644" t="s">
        <v>120</v>
      </c>
      <c r="E644" t="s">
        <v>1153</v>
      </c>
      <c r="F644">
        <v>10</v>
      </c>
      <c r="G644">
        <v>5</v>
      </c>
      <c r="H644">
        <v>5</v>
      </c>
      <c r="I644">
        <v>5</v>
      </c>
      <c r="J644">
        <v>5</v>
      </c>
      <c r="K644">
        <v>5</v>
      </c>
      <c r="L644">
        <v>5</v>
      </c>
      <c r="M644">
        <v>5</v>
      </c>
      <c r="N644">
        <v>10</v>
      </c>
      <c r="O644">
        <v>30</v>
      </c>
      <c r="P644">
        <v>85</v>
      </c>
      <c r="Q644">
        <v>45</v>
      </c>
      <c r="R644">
        <v>191445</v>
      </c>
      <c r="S644">
        <v>446058</v>
      </c>
      <c r="T644">
        <v>492864</v>
      </c>
      <c r="U644">
        <v>436678</v>
      </c>
      <c r="V644">
        <v>448840</v>
      </c>
      <c r="W644">
        <v>556454</v>
      </c>
      <c r="X644">
        <v>478605</v>
      </c>
      <c r="Y644">
        <v>291955</v>
      </c>
      <c r="Z644">
        <v>162332</v>
      </c>
      <c r="AA644">
        <v>87991</v>
      </c>
      <c r="AB644">
        <v>3593222</v>
      </c>
      <c r="AC644">
        <v>542278</v>
      </c>
      <c r="AD644" s="9">
        <v>5.2234323173757478E-5</v>
      </c>
      <c r="AE644" s="9">
        <v>1.120930461957862E-5</v>
      </c>
      <c r="AF644" s="9">
        <v>1.0144786391377743E-5</v>
      </c>
      <c r="AG644" s="9">
        <v>1.1450084501623622E-5</v>
      </c>
      <c r="AH644" s="9">
        <v>1.1139827109883255E-5</v>
      </c>
      <c r="AI644" s="9">
        <v>8.9854687000183308E-6</v>
      </c>
      <c r="AJ644" s="9">
        <v>1.0447028342787895E-5</v>
      </c>
      <c r="AK644" s="9">
        <v>1.7125926940795672E-5</v>
      </c>
      <c r="AL644" s="9">
        <v>6.1602148682946066E-5</v>
      </c>
      <c r="AM644" s="9">
        <v>3.4094396017774544E-4</v>
      </c>
      <c r="AN644" s="9">
        <v>2.3655649442199786E-5</v>
      </c>
      <c r="AO644" s="9">
        <v>8.2983266885250744E-5</v>
      </c>
      <c r="AP644" s="8">
        <v>1.0199999999999999E-3</v>
      </c>
      <c r="AQ644" s="8" t="s">
        <v>5612</v>
      </c>
      <c r="AR644" s="37" t="s">
        <v>5612</v>
      </c>
      <c r="AS644" s="37" t="s">
        <v>5612</v>
      </c>
      <c r="AT644" s="37" t="s">
        <v>5612</v>
      </c>
      <c r="AU644" s="9" t="s">
        <v>5612</v>
      </c>
      <c r="AV644" s="9" t="s">
        <v>5612</v>
      </c>
      <c r="AW644" s="9" t="s">
        <v>5612</v>
      </c>
      <c r="AX644" s="9" t="s">
        <v>5612</v>
      </c>
      <c r="AY644" s="9" t="s">
        <v>5612</v>
      </c>
      <c r="AZ644" s="9" t="s">
        <v>5612</v>
      </c>
    </row>
    <row r="645" spans="1:52" x14ac:dyDescent="0.2">
      <c r="A645" s="38" t="s">
        <v>9</v>
      </c>
      <c r="B645" s="7">
        <v>2015</v>
      </c>
      <c r="C645" s="3" t="s">
        <v>62</v>
      </c>
      <c r="D645" t="s">
        <v>120</v>
      </c>
      <c r="E645" t="s">
        <v>1154</v>
      </c>
      <c r="F645">
        <v>10</v>
      </c>
      <c r="G645">
        <v>5</v>
      </c>
      <c r="H645">
        <v>5</v>
      </c>
      <c r="I645">
        <v>5</v>
      </c>
      <c r="J645">
        <v>5</v>
      </c>
      <c r="K645">
        <v>5</v>
      </c>
      <c r="L645">
        <v>5</v>
      </c>
      <c r="M645">
        <v>5</v>
      </c>
      <c r="N645">
        <v>10</v>
      </c>
      <c r="O645">
        <v>23</v>
      </c>
      <c r="P645">
        <v>78</v>
      </c>
      <c r="Q645">
        <v>38</v>
      </c>
      <c r="R645">
        <v>191445</v>
      </c>
      <c r="S645">
        <v>446058</v>
      </c>
      <c r="T645">
        <v>492864</v>
      </c>
      <c r="U645">
        <v>436678</v>
      </c>
      <c r="V645">
        <v>448840</v>
      </c>
      <c r="W645">
        <v>556454</v>
      </c>
      <c r="X645">
        <v>478605</v>
      </c>
      <c r="Y645">
        <v>291955</v>
      </c>
      <c r="Z645">
        <v>162332</v>
      </c>
      <c r="AA645">
        <v>87991</v>
      </c>
      <c r="AB645">
        <v>3593222</v>
      </c>
      <c r="AC645">
        <v>542278</v>
      </c>
      <c r="AD645" s="9">
        <v>5.2234323173757478E-5</v>
      </c>
      <c r="AE645" s="9">
        <v>1.120930461957862E-5</v>
      </c>
      <c r="AF645" s="9">
        <v>1.0144786391377743E-5</v>
      </c>
      <c r="AG645" s="9">
        <v>1.1450084501623622E-5</v>
      </c>
      <c r="AH645" s="9">
        <v>1.1139827109883255E-5</v>
      </c>
      <c r="AI645" s="9">
        <v>8.9854687000183308E-6</v>
      </c>
      <c r="AJ645" s="9">
        <v>1.0447028342787895E-5</v>
      </c>
      <c r="AK645" s="9">
        <v>1.7125926940795672E-5</v>
      </c>
      <c r="AL645" s="9">
        <v>6.1602148682946066E-5</v>
      </c>
      <c r="AM645" s="9">
        <v>2.6139036946960483E-4</v>
      </c>
      <c r="AN645" s="9">
        <v>2.1707537135195098E-5</v>
      </c>
      <c r="AO645" s="9">
        <v>7.0074758703100623E-5</v>
      </c>
      <c r="AP645" s="8">
        <v>1.25E-4</v>
      </c>
      <c r="AQ645" s="8" t="s">
        <v>5612</v>
      </c>
      <c r="AR645" s="37">
        <v>1.8000000000000002E-2</v>
      </c>
      <c r="AS645" s="37">
        <v>1.3000000000000001E-2</v>
      </c>
      <c r="AT645" s="37">
        <v>5.0999999999999997E-2</v>
      </c>
      <c r="AU645" s="9" t="s">
        <v>5612</v>
      </c>
      <c r="AV645" s="9" t="s">
        <v>5612</v>
      </c>
      <c r="AW645" s="9" t="s">
        <v>5612</v>
      </c>
      <c r="AX645" s="9" t="s">
        <v>5612</v>
      </c>
      <c r="AY645" s="9" t="s">
        <v>5612</v>
      </c>
      <c r="AZ645" s="9" t="s">
        <v>5612</v>
      </c>
    </row>
    <row r="646" spans="1:52" x14ac:dyDescent="0.2">
      <c r="A646" s="38" t="s">
        <v>9</v>
      </c>
      <c r="B646" s="7">
        <v>2015</v>
      </c>
      <c r="C646" s="3" t="s">
        <v>63</v>
      </c>
      <c r="D646" t="s">
        <v>120</v>
      </c>
      <c r="E646" t="s">
        <v>1155</v>
      </c>
      <c r="F646">
        <v>10</v>
      </c>
      <c r="G646">
        <v>5</v>
      </c>
      <c r="H646">
        <v>5</v>
      </c>
      <c r="I646">
        <v>5</v>
      </c>
      <c r="J646">
        <v>5</v>
      </c>
      <c r="K646">
        <v>5</v>
      </c>
      <c r="L646">
        <v>5</v>
      </c>
      <c r="M646">
        <v>5</v>
      </c>
      <c r="N646">
        <v>5</v>
      </c>
      <c r="O646">
        <v>22</v>
      </c>
      <c r="P646">
        <v>72</v>
      </c>
      <c r="Q646">
        <v>32</v>
      </c>
      <c r="R646">
        <v>191445</v>
      </c>
      <c r="S646">
        <v>446058</v>
      </c>
      <c r="T646">
        <v>492864</v>
      </c>
      <c r="U646">
        <v>436678</v>
      </c>
      <c r="V646">
        <v>448840</v>
      </c>
      <c r="W646">
        <v>556454</v>
      </c>
      <c r="X646">
        <v>478605</v>
      </c>
      <c r="Y646">
        <v>291955</v>
      </c>
      <c r="Z646">
        <v>162332</v>
      </c>
      <c r="AA646">
        <v>87991</v>
      </c>
      <c r="AB646">
        <v>3593222</v>
      </c>
      <c r="AC646">
        <v>542278</v>
      </c>
      <c r="AD646" s="9">
        <v>5.2234323173757478E-5</v>
      </c>
      <c r="AE646" s="9">
        <v>1.120930461957862E-5</v>
      </c>
      <c r="AF646" s="9">
        <v>1.0144786391377743E-5</v>
      </c>
      <c r="AG646" s="9">
        <v>1.1450084501623622E-5</v>
      </c>
      <c r="AH646" s="9">
        <v>1.1139827109883255E-5</v>
      </c>
      <c r="AI646" s="9">
        <v>8.9854687000183308E-6</v>
      </c>
      <c r="AJ646" s="9">
        <v>1.0447028342787895E-5</v>
      </c>
      <c r="AK646" s="9">
        <v>1.7125926940795672E-5</v>
      </c>
      <c r="AL646" s="9">
        <v>3.0801074341473033E-5</v>
      </c>
      <c r="AM646" s="9">
        <v>2.5002557079701335E-4</v>
      </c>
      <c r="AN646" s="9">
        <v>2.0037726586333937E-5</v>
      </c>
      <c r="AO646" s="9">
        <v>5.9010323118400525E-5</v>
      </c>
      <c r="AP646" s="8">
        <v>6.8000000000000005E-4</v>
      </c>
      <c r="AQ646" s="8" t="s">
        <v>5612</v>
      </c>
      <c r="AR646" s="37">
        <v>8.8000000000000009E-2</v>
      </c>
      <c r="AS646" s="37">
        <v>0.11599999999999999</v>
      </c>
      <c r="AT646" s="37">
        <v>0.193</v>
      </c>
      <c r="AU646" s="9" t="s">
        <v>5612</v>
      </c>
      <c r="AV646" s="9" t="s">
        <v>5612</v>
      </c>
      <c r="AW646" s="9" t="s">
        <v>5612</v>
      </c>
      <c r="AX646" s="9" t="s">
        <v>5612</v>
      </c>
      <c r="AY646" s="9" t="s">
        <v>5612</v>
      </c>
      <c r="AZ646" s="9" t="s">
        <v>5612</v>
      </c>
    </row>
    <row r="647" spans="1:52" x14ac:dyDescent="0.2">
      <c r="A647" s="38" t="s">
        <v>9</v>
      </c>
      <c r="B647" s="7">
        <v>2015</v>
      </c>
      <c r="C647" s="3" t="s">
        <v>64</v>
      </c>
      <c r="D647" t="s">
        <v>120</v>
      </c>
      <c r="E647" t="s">
        <v>1156</v>
      </c>
      <c r="F647">
        <v>10</v>
      </c>
      <c r="G647">
        <v>5</v>
      </c>
      <c r="H647">
        <v>5</v>
      </c>
      <c r="I647">
        <v>5</v>
      </c>
      <c r="J647">
        <v>5</v>
      </c>
      <c r="K647">
        <v>5</v>
      </c>
      <c r="L647">
        <v>5</v>
      </c>
      <c r="M647">
        <v>5</v>
      </c>
      <c r="N647">
        <v>11</v>
      </c>
      <c r="O647">
        <v>12</v>
      </c>
      <c r="P647">
        <v>68</v>
      </c>
      <c r="Q647">
        <v>28</v>
      </c>
      <c r="R647">
        <v>191445</v>
      </c>
      <c r="S647">
        <v>446058</v>
      </c>
      <c r="T647">
        <v>492864</v>
      </c>
      <c r="U647">
        <v>436678</v>
      </c>
      <c r="V647">
        <v>448840</v>
      </c>
      <c r="W647">
        <v>556454</v>
      </c>
      <c r="X647">
        <v>478605</v>
      </c>
      <c r="Y647">
        <v>291955</v>
      </c>
      <c r="Z647">
        <v>162332</v>
      </c>
      <c r="AA647">
        <v>87991</v>
      </c>
      <c r="AB647">
        <v>3593222</v>
      </c>
      <c r="AC647">
        <v>542278</v>
      </c>
      <c r="AD647" s="9">
        <v>5.2234323173757478E-5</v>
      </c>
      <c r="AE647" s="9">
        <v>1.120930461957862E-5</v>
      </c>
      <c r="AF647" s="9">
        <v>1.0144786391377743E-5</v>
      </c>
      <c r="AG647" s="9">
        <v>1.1450084501623622E-5</v>
      </c>
      <c r="AH647" s="9">
        <v>1.1139827109883255E-5</v>
      </c>
      <c r="AI647" s="9">
        <v>8.9854687000183308E-6</v>
      </c>
      <c r="AJ647" s="9">
        <v>1.0447028342787895E-5</v>
      </c>
      <c r="AK647" s="9">
        <v>1.7125926940795672E-5</v>
      </c>
      <c r="AL647" s="9">
        <v>6.7762363551240672E-5</v>
      </c>
      <c r="AM647" s="9">
        <v>1.3637758407109818E-4</v>
      </c>
      <c r="AN647" s="9">
        <v>1.8924519553759827E-5</v>
      </c>
      <c r="AO647" s="9">
        <v>5.1634032728600457E-5</v>
      </c>
      <c r="AP647" s="8">
        <v>5.1250000000000002E-3</v>
      </c>
      <c r="AQ647" s="8" t="s">
        <v>5612</v>
      </c>
      <c r="AR647" s="37">
        <v>0.307</v>
      </c>
      <c r="AS647" s="37">
        <v>0.42600000000000005</v>
      </c>
      <c r="AT647" s="37">
        <v>0.54100000000000004</v>
      </c>
      <c r="AU647" s="9">
        <v>0</v>
      </c>
      <c r="AV647" s="9">
        <v>3.7000000000000005E-5</v>
      </c>
      <c r="AW647" s="9">
        <v>1.2E-5</v>
      </c>
      <c r="AX647" s="9">
        <v>0</v>
      </c>
      <c r="AY647" s="9">
        <v>1.8333333333333335E-6</v>
      </c>
      <c r="AZ647" s="9">
        <v>3.0000000000000001E-6</v>
      </c>
    </row>
    <row r="648" spans="1:52" x14ac:dyDescent="0.2">
      <c r="A648" s="38" t="s">
        <v>9</v>
      </c>
      <c r="B648" s="7">
        <v>2015</v>
      </c>
      <c r="C648" s="3" t="s">
        <v>65</v>
      </c>
      <c r="D648" t="s">
        <v>120</v>
      </c>
      <c r="E648" t="s">
        <v>1157</v>
      </c>
      <c r="F648">
        <v>10</v>
      </c>
      <c r="G648">
        <v>5</v>
      </c>
      <c r="H648">
        <v>5</v>
      </c>
      <c r="I648">
        <v>5</v>
      </c>
      <c r="J648">
        <v>5</v>
      </c>
      <c r="K648">
        <v>5</v>
      </c>
      <c r="L648">
        <v>5</v>
      </c>
      <c r="M648">
        <v>5</v>
      </c>
      <c r="N648">
        <v>18</v>
      </c>
      <c r="O648">
        <v>24</v>
      </c>
      <c r="P648">
        <v>87</v>
      </c>
      <c r="Q648">
        <v>47</v>
      </c>
      <c r="R648">
        <v>191445</v>
      </c>
      <c r="S648">
        <v>446058</v>
      </c>
      <c r="T648">
        <v>492864</v>
      </c>
      <c r="U648">
        <v>436678</v>
      </c>
      <c r="V648">
        <v>448840</v>
      </c>
      <c r="W648">
        <v>556454</v>
      </c>
      <c r="X648">
        <v>478605</v>
      </c>
      <c r="Y648">
        <v>291955</v>
      </c>
      <c r="Z648">
        <v>162332</v>
      </c>
      <c r="AA648">
        <v>87991</v>
      </c>
      <c r="AB648">
        <v>3593222</v>
      </c>
      <c r="AC648">
        <v>542278</v>
      </c>
      <c r="AD648" s="9">
        <v>5.2234323173757478E-5</v>
      </c>
      <c r="AE648" s="9">
        <v>1.120930461957862E-5</v>
      </c>
      <c r="AF648" s="9">
        <v>1.0144786391377743E-5</v>
      </c>
      <c r="AG648" s="9">
        <v>1.1450084501623622E-5</v>
      </c>
      <c r="AH648" s="9">
        <v>1.1139827109883255E-5</v>
      </c>
      <c r="AI648" s="9">
        <v>8.9854687000183308E-6</v>
      </c>
      <c r="AJ648" s="9">
        <v>1.0447028342787895E-5</v>
      </c>
      <c r="AK648" s="9">
        <v>1.7125926940795672E-5</v>
      </c>
      <c r="AL648" s="9">
        <v>1.108838676293029E-4</v>
      </c>
      <c r="AM648" s="9">
        <v>2.7275516814219636E-4</v>
      </c>
      <c r="AN648" s="9">
        <v>2.4212252958486841E-5</v>
      </c>
      <c r="AO648" s="9">
        <v>8.6671412080150775E-5</v>
      </c>
      <c r="AP648" s="8">
        <v>7.2400000000000008E-3</v>
      </c>
      <c r="AQ648" s="8">
        <v>0.88</v>
      </c>
      <c r="AR648" s="37">
        <v>0.43</v>
      </c>
      <c r="AS648" s="37">
        <v>0.57100000000000006</v>
      </c>
      <c r="AT648" s="37">
        <v>0.72200000000000009</v>
      </c>
      <c r="AU648" s="9">
        <v>0</v>
      </c>
      <c r="AV648" s="9">
        <v>4.2000000000000004E-5</v>
      </c>
      <c r="AW648" s="9">
        <v>2.4000000000000001E-5</v>
      </c>
      <c r="AX648" s="9">
        <v>0</v>
      </c>
      <c r="AY648" s="9">
        <v>1.0277777777777779E-6</v>
      </c>
      <c r="AZ648" s="9">
        <v>3.0000000000000001E-6</v>
      </c>
    </row>
    <row r="649" spans="1:52" x14ac:dyDescent="0.2">
      <c r="A649" s="38" t="s">
        <v>9</v>
      </c>
      <c r="B649" s="7">
        <v>2015</v>
      </c>
      <c r="C649" s="3" t="s">
        <v>66</v>
      </c>
      <c r="D649" t="s">
        <v>120</v>
      </c>
      <c r="E649" t="s">
        <v>1158</v>
      </c>
      <c r="F649">
        <v>10</v>
      </c>
      <c r="G649">
        <v>5</v>
      </c>
      <c r="H649">
        <v>5</v>
      </c>
      <c r="I649">
        <v>5</v>
      </c>
      <c r="J649">
        <v>5</v>
      </c>
      <c r="K649">
        <v>5</v>
      </c>
      <c r="L649">
        <v>5</v>
      </c>
      <c r="M649">
        <v>5</v>
      </c>
      <c r="N649">
        <v>5</v>
      </c>
      <c r="O649">
        <v>24</v>
      </c>
      <c r="P649">
        <v>74</v>
      </c>
      <c r="Q649">
        <v>34</v>
      </c>
      <c r="R649">
        <v>191445</v>
      </c>
      <c r="S649">
        <v>446058</v>
      </c>
      <c r="T649">
        <v>492864</v>
      </c>
      <c r="U649">
        <v>436678</v>
      </c>
      <c r="V649">
        <v>448840</v>
      </c>
      <c r="W649">
        <v>556454</v>
      </c>
      <c r="X649">
        <v>478605</v>
      </c>
      <c r="Y649">
        <v>291955</v>
      </c>
      <c r="Z649">
        <v>162332</v>
      </c>
      <c r="AA649">
        <v>87991</v>
      </c>
      <c r="AB649">
        <v>3593222</v>
      </c>
      <c r="AC649">
        <v>542278</v>
      </c>
      <c r="AD649" s="9">
        <v>5.2234323173757478E-5</v>
      </c>
      <c r="AE649" s="9">
        <v>1.120930461957862E-5</v>
      </c>
      <c r="AF649" s="9">
        <v>1.0144786391377743E-5</v>
      </c>
      <c r="AG649" s="9">
        <v>1.1450084501623622E-5</v>
      </c>
      <c r="AH649" s="9">
        <v>1.1139827109883255E-5</v>
      </c>
      <c r="AI649" s="9">
        <v>8.9854687000183308E-6</v>
      </c>
      <c r="AJ649" s="9">
        <v>1.0447028342787895E-5</v>
      </c>
      <c r="AK649" s="9">
        <v>1.7125926940795672E-5</v>
      </c>
      <c r="AL649" s="9">
        <v>3.0801074341473033E-5</v>
      </c>
      <c r="AM649" s="9">
        <v>2.7275516814219636E-4</v>
      </c>
      <c r="AN649" s="9">
        <v>2.0594330102620992E-5</v>
      </c>
      <c r="AO649" s="9">
        <v>6.2698468313300562E-5</v>
      </c>
      <c r="AP649" s="8">
        <v>7.025E-3</v>
      </c>
      <c r="AQ649" s="8" t="s">
        <v>5612</v>
      </c>
      <c r="AR649" s="37">
        <v>0.47700000000000004</v>
      </c>
      <c r="AS649" s="37">
        <v>0.61099999999999999</v>
      </c>
      <c r="AT649" s="37">
        <v>0.80599999999999994</v>
      </c>
      <c r="AU649" s="9">
        <v>1.8999999999999998E-5</v>
      </c>
      <c r="AV649" s="9">
        <v>1.27E-4</v>
      </c>
      <c r="AW649" s="9">
        <v>6.5999999999999992E-5</v>
      </c>
      <c r="AX649" s="9">
        <v>3.7999999999999996E-6</v>
      </c>
      <c r="AY649" s="9">
        <v>5.0444444444444452E-6</v>
      </c>
      <c r="AZ649" s="9">
        <v>8.4000000000000009E-6</v>
      </c>
    </row>
    <row r="650" spans="1:52" x14ac:dyDescent="0.2">
      <c r="A650" s="38" t="s">
        <v>9</v>
      </c>
      <c r="B650" s="7">
        <v>2016</v>
      </c>
      <c r="C650" s="3" t="s">
        <v>55</v>
      </c>
      <c r="D650" t="s">
        <v>121</v>
      </c>
      <c r="E650" t="s">
        <v>1159</v>
      </c>
      <c r="F650">
        <v>10</v>
      </c>
      <c r="G650">
        <v>5</v>
      </c>
      <c r="H650">
        <v>5</v>
      </c>
      <c r="I650">
        <v>5</v>
      </c>
      <c r="J650">
        <v>5</v>
      </c>
      <c r="K650">
        <v>5</v>
      </c>
      <c r="L650">
        <v>5</v>
      </c>
      <c r="M650">
        <v>5</v>
      </c>
      <c r="N650">
        <v>11</v>
      </c>
      <c r="O650">
        <v>33</v>
      </c>
      <c r="P650">
        <v>89</v>
      </c>
      <c r="Q650">
        <v>49</v>
      </c>
      <c r="R650">
        <v>188812</v>
      </c>
      <c r="S650">
        <v>439100</v>
      </c>
      <c r="T650">
        <v>494529</v>
      </c>
      <c r="U650">
        <v>438471</v>
      </c>
      <c r="V650">
        <v>439606</v>
      </c>
      <c r="W650">
        <v>545977</v>
      </c>
      <c r="X650">
        <v>487052</v>
      </c>
      <c r="Y650">
        <v>303959</v>
      </c>
      <c r="Z650">
        <v>163137</v>
      </c>
      <c r="AA650">
        <v>87927</v>
      </c>
      <c r="AB650">
        <v>3588570</v>
      </c>
      <c r="AC650">
        <v>555023</v>
      </c>
      <c r="AD650" s="9">
        <v>5.2962735419358941E-5</v>
      </c>
      <c r="AE650" s="9">
        <v>1.1386927806877704E-5</v>
      </c>
      <c r="AF650" s="9">
        <v>1.0110630519140435E-5</v>
      </c>
      <c r="AG650" s="9">
        <v>1.140326270152416E-5</v>
      </c>
      <c r="AH650" s="9">
        <v>1.1373821103442628E-5</v>
      </c>
      <c r="AI650" s="9">
        <v>9.1578949296398925E-6</v>
      </c>
      <c r="AJ650" s="9">
        <v>1.0265844304098946E-5</v>
      </c>
      <c r="AK650" s="9">
        <v>1.6449586950871662E-5</v>
      </c>
      <c r="AL650" s="9">
        <v>6.742798997161894E-5</v>
      </c>
      <c r="AM650" s="9">
        <v>3.7531133781432325E-4</v>
      </c>
      <c r="AN650" s="9">
        <v>2.4800965287008474E-5</v>
      </c>
      <c r="AO650" s="9">
        <v>8.8284629645978636E-5</v>
      </c>
      <c r="AP650" s="8">
        <v>1.235E-2</v>
      </c>
      <c r="AQ650" s="8" t="s">
        <v>5612</v>
      </c>
      <c r="AR650" s="37">
        <v>0.499</v>
      </c>
      <c r="AS650" s="37">
        <v>0.63900000000000001</v>
      </c>
      <c r="AT650" s="37">
        <v>0.83799999999999997</v>
      </c>
      <c r="AU650" s="9">
        <v>1.8999999999999998E-5</v>
      </c>
      <c r="AV650" s="9">
        <v>2.9800000000000003E-4</v>
      </c>
      <c r="AW650" s="9">
        <v>1.7399999999999997E-4</v>
      </c>
      <c r="AX650" s="9">
        <v>0</v>
      </c>
      <c r="AY650" s="9">
        <v>1.5527777777777776E-5</v>
      </c>
      <c r="AZ650" s="9">
        <v>2.7000000000000002E-5</v>
      </c>
    </row>
    <row r="651" spans="1:52" x14ac:dyDescent="0.2">
      <c r="A651" s="38" t="s">
        <v>9</v>
      </c>
      <c r="B651" s="7">
        <v>2016</v>
      </c>
      <c r="C651" s="3" t="s">
        <v>56</v>
      </c>
      <c r="D651" t="s">
        <v>121</v>
      </c>
      <c r="E651" t="s">
        <v>1160</v>
      </c>
      <c r="F651">
        <v>10</v>
      </c>
      <c r="G651">
        <v>5</v>
      </c>
      <c r="H651">
        <v>5</v>
      </c>
      <c r="I651">
        <v>5</v>
      </c>
      <c r="J651">
        <v>5</v>
      </c>
      <c r="K651">
        <v>5</v>
      </c>
      <c r="L651">
        <v>5</v>
      </c>
      <c r="M651">
        <v>5</v>
      </c>
      <c r="N651">
        <v>14</v>
      </c>
      <c r="O651">
        <v>23</v>
      </c>
      <c r="P651">
        <v>82</v>
      </c>
      <c r="Q651">
        <v>42</v>
      </c>
      <c r="R651">
        <v>188812</v>
      </c>
      <c r="S651">
        <v>439100</v>
      </c>
      <c r="T651">
        <v>494529</v>
      </c>
      <c r="U651">
        <v>438471</v>
      </c>
      <c r="V651">
        <v>439606</v>
      </c>
      <c r="W651">
        <v>545977</v>
      </c>
      <c r="X651">
        <v>487052</v>
      </c>
      <c r="Y651">
        <v>303959</v>
      </c>
      <c r="Z651">
        <v>163137</v>
      </c>
      <c r="AA651">
        <v>87927</v>
      </c>
      <c r="AB651">
        <v>3588570</v>
      </c>
      <c r="AC651">
        <v>555023</v>
      </c>
      <c r="AD651" s="9">
        <v>5.2962735419358941E-5</v>
      </c>
      <c r="AE651" s="9">
        <v>1.1386927806877704E-5</v>
      </c>
      <c r="AF651" s="9">
        <v>1.0110630519140435E-5</v>
      </c>
      <c r="AG651" s="9">
        <v>1.140326270152416E-5</v>
      </c>
      <c r="AH651" s="9">
        <v>1.1373821103442628E-5</v>
      </c>
      <c r="AI651" s="9">
        <v>9.1578949296398925E-6</v>
      </c>
      <c r="AJ651" s="9">
        <v>1.0265844304098946E-5</v>
      </c>
      <c r="AK651" s="9">
        <v>1.6449586950871662E-5</v>
      </c>
      <c r="AL651" s="9">
        <v>8.5817441782060473E-5</v>
      </c>
      <c r="AM651" s="9">
        <v>2.6158062938574044E-4</v>
      </c>
      <c r="AN651" s="9">
        <v>2.2850327567805559E-5</v>
      </c>
      <c r="AO651" s="9">
        <v>7.5672539696553117E-5</v>
      </c>
      <c r="AP651" s="8">
        <v>1.9125E-2</v>
      </c>
      <c r="AQ651" s="8" t="s">
        <v>5612</v>
      </c>
      <c r="AR651" s="37">
        <v>0.51300000000000001</v>
      </c>
      <c r="AS651" s="37">
        <v>0.64800000000000002</v>
      </c>
      <c r="AT651" s="37">
        <v>0.872</v>
      </c>
      <c r="AU651" s="9">
        <v>1.1400000000000001E-4</v>
      </c>
      <c r="AV651" s="9">
        <v>6.7099999999999994E-4</v>
      </c>
      <c r="AW651" s="9">
        <v>4.7299999999999995E-4</v>
      </c>
      <c r="AX651" s="9">
        <v>2.3749999999999998E-5</v>
      </c>
      <c r="AY651" s="9">
        <v>4.1583333333333339E-5</v>
      </c>
      <c r="AZ651" s="9">
        <v>7.5000000000000007E-5</v>
      </c>
    </row>
    <row r="652" spans="1:52" x14ac:dyDescent="0.2">
      <c r="A652" s="38" t="s">
        <v>9</v>
      </c>
      <c r="B652" s="7">
        <v>2016</v>
      </c>
      <c r="C652" s="3" t="s">
        <v>57</v>
      </c>
      <c r="D652" t="s">
        <v>121</v>
      </c>
      <c r="E652" t="s">
        <v>1161</v>
      </c>
      <c r="F652">
        <v>10</v>
      </c>
      <c r="G652">
        <v>5</v>
      </c>
      <c r="H652">
        <v>5</v>
      </c>
      <c r="I652">
        <v>5</v>
      </c>
      <c r="J652">
        <v>5</v>
      </c>
      <c r="K652">
        <v>5</v>
      </c>
      <c r="L652">
        <v>5</v>
      </c>
      <c r="M652">
        <v>5</v>
      </c>
      <c r="N652">
        <v>16</v>
      </c>
      <c r="O652">
        <v>35</v>
      </c>
      <c r="P652">
        <v>96</v>
      </c>
      <c r="Q652">
        <v>56</v>
      </c>
      <c r="R652">
        <v>188812</v>
      </c>
      <c r="S652">
        <v>439100</v>
      </c>
      <c r="T652">
        <v>494529</v>
      </c>
      <c r="U652">
        <v>438471</v>
      </c>
      <c r="V652">
        <v>439606</v>
      </c>
      <c r="W652">
        <v>545977</v>
      </c>
      <c r="X652">
        <v>487052</v>
      </c>
      <c r="Y652">
        <v>303959</v>
      </c>
      <c r="Z652">
        <v>163137</v>
      </c>
      <c r="AA652">
        <v>87927</v>
      </c>
      <c r="AB652">
        <v>3588570</v>
      </c>
      <c r="AC652">
        <v>555023</v>
      </c>
      <c r="AD652" s="9">
        <v>5.2962735419358941E-5</v>
      </c>
      <c r="AE652" s="9">
        <v>1.1386927806877704E-5</v>
      </c>
      <c r="AF652" s="9">
        <v>1.0110630519140435E-5</v>
      </c>
      <c r="AG652" s="9">
        <v>1.140326270152416E-5</v>
      </c>
      <c r="AH652" s="9">
        <v>1.1373821103442628E-5</v>
      </c>
      <c r="AI652" s="9">
        <v>9.1578949296398925E-6</v>
      </c>
      <c r="AJ652" s="9">
        <v>1.0265844304098946E-5</v>
      </c>
      <c r="AK652" s="9">
        <v>1.6449586950871662E-5</v>
      </c>
      <c r="AL652" s="9">
        <v>9.8077076322354825E-5</v>
      </c>
      <c r="AM652" s="9">
        <v>3.9805747950003983E-4</v>
      </c>
      <c r="AN652" s="9">
        <v>2.6751603006211389E-5</v>
      </c>
      <c r="AO652" s="9">
        <v>1.0089671959540416E-4</v>
      </c>
      <c r="AP652" s="8">
        <v>1.5080000000000001E-2</v>
      </c>
      <c r="AQ652" s="8" t="s">
        <v>5612</v>
      </c>
      <c r="AR652" s="37">
        <v>0.52100000000000002</v>
      </c>
      <c r="AS652" s="37">
        <v>0.66300000000000003</v>
      </c>
      <c r="AT652" s="37">
        <v>0.89300000000000002</v>
      </c>
      <c r="AU652" s="9">
        <v>2.6600000000000001E-4</v>
      </c>
      <c r="AV652" s="9">
        <v>2.4219999999999997E-3</v>
      </c>
      <c r="AW652" s="9">
        <v>1.467E-3</v>
      </c>
      <c r="AX652" s="9">
        <v>3.04E-5</v>
      </c>
      <c r="AY652" s="9">
        <v>1.0977777777777776E-4</v>
      </c>
      <c r="AZ652" s="9">
        <v>1.9919999999999999E-4</v>
      </c>
    </row>
    <row r="653" spans="1:52" x14ac:dyDescent="0.2">
      <c r="A653" s="38" t="s">
        <v>9</v>
      </c>
      <c r="B653" s="7">
        <v>2016</v>
      </c>
      <c r="C653" s="3" t="s">
        <v>58</v>
      </c>
      <c r="D653" t="s">
        <v>121</v>
      </c>
      <c r="E653" t="s">
        <v>1162</v>
      </c>
      <c r="F653">
        <v>10</v>
      </c>
      <c r="G653">
        <v>5</v>
      </c>
      <c r="H653">
        <v>5</v>
      </c>
      <c r="I653">
        <v>5</v>
      </c>
      <c r="J653">
        <v>5</v>
      </c>
      <c r="K653">
        <v>5</v>
      </c>
      <c r="L653">
        <v>5</v>
      </c>
      <c r="M653">
        <v>5</v>
      </c>
      <c r="N653">
        <v>14</v>
      </c>
      <c r="O653">
        <v>34</v>
      </c>
      <c r="P653">
        <v>93</v>
      </c>
      <c r="Q653">
        <v>53</v>
      </c>
      <c r="R653">
        <v>188812</v>
      </c>
      <c r="S653">
        <v>439100</v>
      </c>
      <c r="T653">
        <v>494529</v>
      </c>
      <c r="U653">
        <v>438471</v>
      </c>
      <c r="V653">
        <v>439606</v>
      </c>
      <c r="W653">
        <v>545977</v>
      </c>
      <c r="X653">
        <v>487052</v>
      </c>
      <c r="Y653">
        <v>303959</v>
      </c>
      <c r="Z653">
        <v>163137</v>
      </c>
      <c r="AA653">
        <v>87927</v>
      </c>
      <c r="AB653">
        <v>3588570</v>
      </c>
      <c r="AC653">
        <v>555023</v>
      </c>
      <c r="AD653" s="9">
        <v>5.2962735419358941E-5</v>
      </c>
      <c r="AE653" s="9">
        <v>1.1386927806877704E-5</v>
      </c>
      <c r="AF653" s="9">
        <v>1.0110630519140435E-5</v>
      </c>
      <c r="AG653" s="9">
        <v>1.140326270152416E-5</v>
      </c>
      <c r="AH653" s="9">
        <v>1.1373821103442628E-5</v>
      </c>
      <c r="AI653" s="9">
        <v>9.1578949296398925E-6</v>
      </c>
      <c r="AJ653" s="9">
        <v>1.0265844304098946E-5</v>
      </c>
      <c r="AK653" s="9">
        <v>1.6449586950871662E-5</v>
      </c>
      <c r="AL653" s="9">
        <v>8.5817441782060473E-5</v>
      </c>
      <c r="AM653" s="9">
        <v>3.8668440865718154E-4</v>
      </c>
      <c r="AN653" s="9">
        <v>2.5915615412267281E-5</v>
      </c>
      <c r="AO653" s="9">
        <v>9.5491538188507497E-5</v>
      </c>
      <c r="AP653" s="8">
        <v>1.09E-2</v>
      </c>
      <c r="AQ653" s="8" t="s">
        <v>5612</v>
      </c>
      <c r="AR653" s="37">
        <v>0.52200000000000002</v>
      </c>
      <c r="AS653" s="37">
        <v>0.66599999999999993</v>
      </c>
      <c r="AT653" s="37">
        <v>0.89300000000000002</v>
      </c>
      <c r="AU653" s="9">
        <v>3.6099999999999999E-4</v>
      </c>
      <c r="AV653" s="9">
        <v>2.9810000000000001E-3</v>
      </c>
      <c r="AW653" s="9">
        <v>1.8140000000000001E-3</v>
      </c>
      <c r="AX653" s="9">
        <v>2.3750000000000001E-5</v>
      </c>
      <c r="AY653" s="9">
        <v>4.5638888888888885E-5</v>
      </c>
      <c r="AZ653" s="9">
        <v>8.7000000000000001E-5</v>
      </c>
    </row>
    <row r="654" spans="1:52" x14ac:dyDescent="0.2">
      <c r="A654" s="38" t="s">
        <v>9</v>
      </c>
      <c r="B654" s="7">
        <v>2016</v>
      </c>
      <c r="C654" s="3" t="s">
        <v>59</v>
      </c>
      <c r="D654" t="s">
        <v>121</v>
      </c>
      <c r="E654" t="s">
        <v>1163</v>
      </c>
      <c r="F654">
        <v>10</v>
      </c>
      <c r="G654">
        <v>5</v>
      </c>
      <c r="H654">
        <v>5</v>
      </c>
      <c r="I654">
        <v>5</v>
      </c>
      <c r="J654">
        <v>5</v>
      </c>
      <c r="K654">
        <v>5</v>
      </c>
      <c r="L654">
        <v>5</v>
      </c>
      <c r="M654">
        <v>5</v>
      </c>
      <c r="N654">
        <v>5</v>
      </c>
      <c r="O654">
        <v>26</v>
      </c>
      <c r="P654">
        <v>76</v>
      </c>
      <c r="Q654">
        <v>36</v>
      </c>
      <c r="R654">
        <v>188812</v>
      </c>
      <c r="S654">
        <v>439100</v>
      </c>
      <c r="T654">
        <v>494529</v>
      </c>
      <c r="U654">
        <v>438471</v>
      </c>
      <c r="V654">
        <v>439606</v>
      </c>
      <c r="W654">
        <v>545977</v>
      </c>
      <c r="X654">
        <v>487052</v>
      </c>
      <c r="Y654">
        <v>303959</v>
      </c>
      <c r="Z654">
        <v>163137</v>
      </c>
      <c r="AA654">
        <v>87927</v>
      </c>
      <c r="AB654">
        <v>3588570</v>
      </c>
      <c r="AC654">
        <v>555023</v>
      </c>
      <c r="AD654" s="9">
        <v>5.2962735419358941E-5</v>
      </c>
      <c r="AE654" s="9">
        <v>1.1386927806877704E-5</v>
      </c>
      <c r="AF654" s="9">
        <v>1.0110630519140435E-5</v>
      </c>
      <c r="AG654" s="9">
        <v>1.140326270152416E-5</v>
      </c>
      <c r="AH654" s="9">
        <v>1.1373821103442628E-5</v>
      </c>
      <c r="AI654" s="9">
        <v>9.1578949296398925E-6</v>
      </c>
      <c r="AJ654" s="9">
        <v>1.0265844304098946E-5</v>
      </c>
      <c r="AK654" s="9">
        <v>1.6449586950871662E-5</v>
      </c>
      <c r="AL654" s="9">
        <v>3.0649086350735885E-5</v>
      </c>
      <c r="AM654" s="9">
        <v>2.956998419143153E-4</v>
      </c>
      <c r="AN654" s="9">
        <v>2.1178352379917349E-5</v>
      </c>
      <c r="AO654" s="9">
        <v>6.4862176882759813E-5</v>
      </c>
      <c r="AP654" s="8">
        <v>1.8749999999999999E-3</v>
      </c>
      <c r="AQ654" s="8" t="s">
        <v>5612</v>
      </c>
      <c r="AR654" s="37">
        <v>0.52600000000000002</v>
      </c>
      <c r="AS654" s="37">
        <v>0.66700000000000004</v>
      </c>
      <c r="AT654" s="37">
        <v>0.89300000000000002</v>
      </c>
      <c r="AU654" s="9" t="s">
        <v>5612</v>
      </c>
      <c r="AV654" s="9" t="s">
        <v>5612</v>
      </c>
      <c r="AW654" s="9" t="s">
        <v>5612</v>
      </c>
      <c r="AX654" s="9" t="s">
        <v>5612</v>
      </c>
      <c r="AY654" s="9" t="s">
        <v>5612</v>
      </c>
      <c r="AZ654" s="9" t="s">
        <v>5612</v>
      </c>
    </row>
    <row r="655" spans="1:52" x14ac:dyDescent="0.2">
      <c r="A655" s="38" t="s">
        <v>9</v>
      </c>
      <c r="B655" s="7">
        <v>2016</v>
      </c>
      <c r="C655" s="3" t="s">
        <v>60</v>
      </c>
      <c r="D655" t="s">
        <v>121</v>
      </c>
      <c r="E655" t="s">
        <v>1164</v>
      </c>
      <c r="F655">
        <v>10</v>
      </c>
      <c r="G655">
        <v>5</v>
      </c>
      <c r="H655">
        <v>5</v>
      </c>
      <c r="I655">
        <v>5</v>
      </c>
      <c r="J655">
        <v>5</v>
      </c>
      <c r="K655">
        <v>5</v>
      </c>
      <c r="L655">
        <v>5</v>
      </c>
      <c r="M655">
        <v>5</v>
      </c>
      <c r="N655">
        <v>5</v>
      </c>
      <c r="O655">
        <v>14</v>
      </c>
      <c r="P655">
        <v>64</v>
      </c>
      <c r="Q655">
        <v>24</v>
      </c>
      <c r="R655">
        <v>188812</v>
      </c>
      <c r="S655">
        <v>439100</v>
      </c>
      <c r="T655">
        <v>494529</v>
      </c>
      <c r="U655">
        <v>438471</v>
      </c>
      <c r="V655">
        <v>439606</v>
      </c>
      <c r="W655">
        <v>545977</v>
      </c>
      <c r="X655">
        <v>487052</v>
      </c>
      <c r="Y655">
        <v>303959</v>
      </c>
      <c r="Z655">
        <v>163137</v>
      </c>
      <c r="AA655">
        <v>87927</v>
      </c>
      <c r="AB655">
        <v>3588570</v>
      </c>
      <c r="AC655">
        <v>555023</v>
      </c>
      <c r="AD655" s="9">
        <v>5.2962735419358941E-5</v>
      </c>
      <c r="AE655" s="9">
        <v>1.1386927806877704E-5</v>
      </c>
      <c r="AF655" s="9">
        <v>1.0110630519140435E-5</v>
      </c>
      <c r="AG655" s="9">
        <v>1.140326270152416E-5</v>
      </c>
      <c r="AH655" s="9">
        <v>1.1373821103442628E-5</v>
      </c>
      <c r="AI655" s="9">
        <v>9.1578949296398925E-6</v>
      </c>
      <c r="AJ655" s="9">
        <v>1.0265844304098946E-5</v>
      </c>
      <c r="AK655" s="9">
        <v>1.6449586950871662E-5</v>
      </c>
      <c r="AL655" s="9">
        <v>3.0649086350735885E-5</v>
      </c>
      <c r="AM655" s="9">
        <v>1.5922299180001591E-4</v>
      </c>
      <c r="AN655" s="9">
        <v>1.7834402004140926E-5</v>
      </c>
      <c r="AO655" s="9">
        <v>4.3241451255173211E-5</v>
      </c>
      <c r="AP655" s="8">
        <v>6.4000000000000005E-4</v>
      </c>
      <c r="AQ655" s="8" t="s">
        <v>5612</v>
      </c>
      <c r="AR655" s="37" t="s">
        <v>5612</v>
      </c>
      <c r="AS655" s="37" t="s">
        <v>5612</v>
      </c>
      <c r="AT655" s="37" t="s">
        <v>5612</v>
      </c>
      <c r="AU655" s="9" t="s">
        <v>5612</v>
      </c>
      <c r="AV655" s="9" t="s">
        <v>5612</v>
      </c>
      <c r="AW655" s="9" t="s">
        <v>5612</v>
      </c>
      <c r="AX655" s="9" t="s">
        <v>5612</v>
      </c>
      <c r="AY655" s="9" t="s">
        <v>5612</v>
      </c>
      <c r="AZ655" s="9" t="s">
        <v>5612</v>
      </c>
    </row>
    <row r="656" spans="1:52" x14ac:dyDescent="0.2">
      <c r="A656" s="38" t="s">
        <v>9</v>
      </c>
      <c r="B656" s="7">
        <v>2016</v>
      </c>
      <c r="C656" s="3" t="s">
        <v>61</v>
      </c>
      <c r="D656" t="s">
        <v>121</v>
      </c>
      <c r="E656" t="s">
        <v>1165</v>
      </c>
      <c r="F656">
        <v>10</v>
      </c>
      <c r="G656">
        <v>5</v>
      </c>
      <c r="H656">
        <v>5</v>
      </c>
      <c r="I656">
        <v>5</v>
      </c>
      <c r="J656">
        <v>5</v>
      </c>
      <c r="K656">
        <v>5</v>
      </c>
      <c r="L656">
        <v>5</v>
      </c>
      <c r="M656">
        <v>5</v>
      </c>
      <c r="N656">
        <v>5</v>
      </c>
      <c r="O656">
        <v>22</v>
      </c>
      <c r="P656">
        <v>72</v>
      </c>
      <c r="Q656">
        <v>32</v>
      </c>
      <c r="R656">
        <v>188812</v>
      </c>
      <c r="S656">
        <v>439100</v>
      </c>
      <c r="T656">
        <v>494529</v>
      </c>
      <c r="U656">
        <v>438471</v>
      </c>
      <c r="V656">
        <v>439606</v>
      </c>
      <c r="W656">
        <v>545977</v>
      </c>
      <c r="X656">
        <v>487052</v>
      </c>
      <c r="Y656">
        <v>303959</v>
      </c>
      <c r="Z656">
        <v>163137</v>
      </c>
      <c r="AA656">
        <v>87927</v>
      </c>
      <c r="AB656">
        <v>3588570</v>
      </c>
      <c r="AC656">
        <v>555023</v>
      </c>
      <c r="AD656" s="9">
        <v>5.2962735419358941E-5</v>
      </c>
      <c r="AE656" s="9">
        <v>1.1386927806877704E-5</v>
      </c>
      <c r="AF656" s="9">
        <v>1.0110630519140435E-5</v>
      </c>
      <c r="AG656" s="9">
        <v>1.140326270152416E-5</v>
      </c>
      <c r="AH656" s="9">
        <v>1.1373821103442628E-5</v>
      </c>
      <c r="AI656" s="9">
        <v>9.1578949296398925E-6</v>
      </c>
      <c r="AJ656" s="9">
        <v>1.0265844304098946E-5</v>
      </c>
      <c r="AK656" s="9">
        <v>1.6449586950871662E-5</v>
      </c>
      <c r="AL656" s="9">
        <v>3.0649086350735885E-5</v>
      </c>
      <c r="AM656" s="9">
        <v>2.5020755854288215E-4</v>
      </c>
      <c r="AN656" s="9">
        <v>2.0063702254658542E-5</v>
      </c>
      <c r="AO656" s="9">
        <v>5.7655268340230945E-5</v>
      </c>
      <c r="AP656" s="8">
        <v>2.7500000000000002E-4</v>
      </c>
      <c r="AQ656" s="8" t="s">
        <v>5612</v>
      </c>
      <c r="AR656" s="37" t="s">
        <v>5612</v>
      </c>
      <c r="AS656" s="37" t="s">
        <v>5612</v>
      </c>
      <c r="AT656" s="37" t="s">
        <v>5612</v>
      </c>
      <c r="AU656" s="9" t="s">
        <v>5612</v>
      </c>
      <c r="AV656" s="9" t="s">
        <v>5612</v>
      </c>
      <c r="AW656" s="9" t="s">
        <v>5612</v>
      </c>
      <c r="AX656" s="9" t="s">
        <v>5612</v>
      </c>
      <c r="AY656" s="9" t="s">
        <v>5612</v>
      </c>
      <c r="AZ656" s="9" t="s">
        <v>5612</v>
      </c>
    </row>
    <row r="657" spans="1:52" x14ac:dyDescent="0.2">
      <c r="A657" s="38" t="s">
        <v>9</v>
      </c>
      <c r="B657" s="7">
        <v>2016</v>
      </c>
      <c r="C657" s="3" t="s">
        <v>62</v>
      </c>
      <c r="D657" t="s">
        <v>121</v>
      </c>
      <c r="E657" t="s">
        <v>1166</v>
      </c>
      <c r="F657">
        <v>10</v>
      </c>
      <c r="G657">
        <v>5</v>
      </c>
      <c r="H657">
        <v>5</v>
      </c>
      <c r="I657">
        <v>5</v>
      </c>
      <c r="J657">
        <v>5</v>
      </c>
      <c r="K657">
        <v>5</v>
      </c>
      <c r="L657">
        <v>5</v>
      </c>
      <c r="M657">
        <v>5</v>
      </c>
      <c r="N657">
        <v>5</v>
      </c>
      <c r="O657">
        <v>17</v>
      </c>
      <c r="P657">
        <v>67</v>
      </c>
      <c r="Q657">
        <v>27</v>
      </c>
      <c r="R657">
        <v>188812</v>
      </c>
      <c r="S657">
        <v>439100</v>
      </c>
      <c r="T657">
        <v>494529</v>
      </c>
      <c r="U657">
        <v>438471</v>
      </c>
      <c r="V657">
        <v>439606</v>
      </c>
      <c r="W657">
        <v>545977</v>
      </c>
      <c r="X657">
        <v>487052</v>
      </c>
      <c r="Y657">
        <v>303959</v>
      </c>
      <c r="Z657">
        <v>163137</v>
      </c>
      <c r="AA657">
        <v>87927</v>
      </c>
      <c r="AB657">
        <v>3588570</v>
      </c>
      <c r="AC657">
        <v>555023</v>
      </c>
      <c r="AD657" s="9">
        <v>5.2962735419358941E-5</v>
      </c>
      <c r="AE657" s="9">
        <v>1.1386927806877704E-5</v>
      </c>
      <c r="AF657" s="9">
        <v>1.0110630519140435E-5</v>
      </c>
      <c r="AG657" s="9">
        <v>1.140326270152416E-5</v>
      </c>
      <c r="AH657" s="9">
        <v>1.1373821103442628E-5</v>
      </c>
      <c r="AI657" s="9">
        <v>9.1578949296398925E-6</v>
      </c>
      <c r="AJ657" s="9">
        <v>1.0265844304098946E-5</v>
      </c>
      <c r="AK657" s="9">
        <v>1.6449586950871662E-5</v>
      </c>
      <c r="AL657" s="9">
        <v>3.0649086350735885E-5</v>
      </c>
      <c r="AM657" s="9">
        <v>1.9334220432859077E-4</v>
      </c>
      <c r="AN657" s="9">
        <v>1.8670389598085031E-5</v>
      </c>
      <c r="AO657" s="9">
        <v>4.8646632662069863E-5</v>
      </c>
      <c r="AP657" s="8">
        <v>2.7500000000000002E-4</v>
      </c>
      <c r="AQ657" s="8" t="s">
        <v>5612</v>
      </c>
      <c r="AR657" s="37">
        <v>2.2000000000000002E-2</v>
      </c>
      <c r="AS657" s="37">
        <v>1.2E-2</v>
      </c>
      <c r="AT657" s="37">
        <v>7.2999999999999995E-2</v>
      </c>
      <c r="AU657" s="9" t="s">
        <v>5612</v>
      </c>
      <c r="AV657" s="9" t="s">
        <v>5612</v>
      </c>
      <c r="AW657" s="9" t="s">
        <v>5612</v>
      </c>
      <c r="AX657" s="9" t="s">
        <v>5612</v>
      </c>
      <c r="AY657" s="9" t="s">
        <v>5612</v>
      </c>
      <c r="AZ657" s="9" t="s">
        <v>5612</v>
      </c>
    </row>
    <row r="658" spans="1:52" x14ac:dyDescent="0.2">
      <c r="A658" s="38" t="s">
        <v>9</v>
      </c>
      <c r="B658" s="7">
        <v>2016</v>
      </c>
      <c r="C658" s="3" t="s">
        <v>63</v>
      </c>
      <c r="D658" t="s">
        <v>121</v>
      </c>
      <c r="E658" t="s">
        <v>1167</v>
      </c>
      <c r="F658">
        <v>10</v>
      </c>
      <c r="G658">
        <v>5</v>
      </c>
      <c r="H658">
        <v>5</v>
      </c>
      <c r="I658">
        <v>5</v>
      </c>
      <c r="J658">
        <v>5</v>
      </c>
      <c r="K658">
        <v>5</v>
      </c>
      <c r="L658">
        <v>5</v>
      </c>
      <c r="M658">
        <v>5</v>
      </c>
      <c r="N658">
        <v>5</v>
      </c>
      <c r="O658">
        <v>25</v>
      </c>
      <c r="P658">
        <v>75</v>
      </c>
      <c r="Q658">
        <v>35</v>
      </c>
      <c r="R658">
        <v>188812</v>
      </c>
      <c r="S658">
        <v>439100</v>
      </c>
      <c r="T658">
        <v>494529</v>
      </c>
      <c r="U658">
        <v>438471</v>
      </c>
      <c r="V658">
        <v>439606</v>
      </c>
      <c r="W658">
        <v>545977</v>
      </c>
      <c r="X658">
        <v>487052</v>
      </c>
      <c r="Y658">
        <v>303959</v>
      </c>
      <c r="Z658">
        <v>163137</v>
      </c>
      <c r="AA658">
        <v>87927</v>
      </c>
      <c r="AB658">
        <v>3588570</v>
      </c>
      <c r="AC658">
        <v>555023</v>
      </c>
      <c r="AD658" s="9">
        <v>5.2962735419358941E-5</v>
      </c>
      <c r="AE658" s="9">
        <v>1.1386927806877704E-5</v>
      </c>
      <c r="AF658" s="9">
        <v>1.0110630519140435E-5</v>
      </c>
      <c r="AG658" s="9">
        <v>1.140326270152416E-5</v>
      </c>
      <c r="AH658" s="9">
        <v>1.1373821103442628E-5</v>
      </c>
      <c r="AI658" s="9">
        <v>9.1578949296398925E-6</v>
      </c>
      <c r="AJ658" s="9">
        <v>1.0265844304098946E-5</v>
      </c>
      <c r="AK658" s="9">
        <v>1.6449586950871662E-5</v>
      </c>
      <c r="AL658" s="9">
        <v>3.0649086350735885E-5</v>
      </c>
      <c r="AM658" s="9">
        <v>2.8432677107145701E-4</v>
      </c>
      <c r="AN658" s="9">
        <v>2.0899689848602647E-5</v>
      </c>
      <c r="AO658" s="9">
        <v>6.3060449747127597E-5</v>
      </c>
      <c r="AP658" s="8">
        <v>1.0200000000000001E-3</v>
      </c>
      <c r="AQ658" s="8" t="s">
        <v>5612</v>
      </c>
      <c r="AR658" s="37">
        <v>9.3000000000000013E-2</v>
      </c>
      <c r="AS658" s="37">
        <v>0.11699999999999999</v>
      </c>
      <c r="AT658" s="37">
        <v>0.21100000000000002</v>
      </c>
      <c r="AU658" s="9" t="s">
        <v>5612</v>
      </c>
      <c r="AV658" s="9" t="s">
        <v>5612</v>
      </c>
      <c r="AW658" s="9" t="s">
        <v>5612</v>
      </c>
      <c r="AX658" s="9" t="s">
        <v>5612</v>
      </c>
      <c r="AY658" s="9" t="s">
        <v>5612</v>
      </c>
      <c r="AZ658" s="9" t="s">
        <v>5612</v>
      </c>
    </row>
    <row r="659" spans="1:52" x14ac:dyDescent="0.2">
      <c r="A659" s="38" t="s">
        <v>9</v>
      </c>
      <c r="B659" s="7">
        <v>2016</v>
      </c>
      <c r="C659" s="3" t="s">
        <v>64</v>
      </c>
      <c r="D659" t="s">
        <v>121</v>
      </c>
      <c r="E659" t="s">
        <v>1168</v>
      </c>
      <c r="F659">
        <v>10</v>
      </c>
      <c r="G659">
        <v>5</v>
      </c>
      <c r="H659">
        <v>5</v>
      </c>
      <c r="I659">
        <v>5</v>
      </c>
      <c r="J659">
        <v>5</v>
      </c>
      <c r="K659">
        <v>5</v>
      </c>
      <c r="L659">
        <v>5</v>
      </c>
      <c r="M659">
        <v>5</v>
      </c>
      <c r="N659">
        <v>13</v>
      </c>
      <c r="O659">
        <v>23</v>
      </c>
      <c r="P659">
        <v>81</v>
      </c>
      <c r="Q659">
        <v>41</v>
      </c>
      <c r="R659">
        <v>188812</v>
      </c>
      <c r="S659">
        <v>439100</v>
      </c>
      <c r="T659">
        <v>494529</v>
      </c>
      <c r="U659">
        <v>438471</v>
      </c>
      <c r="V659">
        <v>439606</v>
      </c>
      <c r="W659">
        <v>545977</v>
      </c>
      <c r="X659">
        <v>487052</v>
      </c>
      <c r="Y659">
        <v>303959</v>
      </c>
      <c r="Z659">
        <v>163137</v>
      </c>
      <c r="AA659">
        <v>87927</v>
      </c>
      <c r="AB659">
        <v>3588570</v>
      </c>
      <c r="AC659">
        <v>555023</v>
      </c>
      <c r="AD659" s="9">
        <v>5.2962735419358941E-5</v>
      </c>
      <c r="AE659" s="9">
        <v>1.1386927806877704E-5</v>
      </c>
      <c r="AF659" s="9">
        <v>1.0110630519140435E-5</v>
      </c>
      <c r="AG659" s="9">
        <v>1.140326270152416E-5</v>
      </c>
      <c r="AH659" s="9">
        <v>1.1373821103442628E-5</v>
      </c>
      <c r="AI659" s="9">
        <v>9.1578949296398925E-6</v>
      </c>
      <c r="AJ659" s="9">
        <v>1.0265844304098946E-5</v>
      </c>
      <c r="AK659" s="9">
        <v>1.6449586950871662E-5</v>
      </c>
      <c r="AL659" s="9">
        <v>7.9687624511913304E-5</v>
      </c>
      <c r="AM659" s="9">
        <v>2.6158062938574044E-4</v>
      </c>
      <c r="AN659" s="9">
        <v>2.2571665036490857E-5</v>
      </c>
      <c r="AO659" s="9">
        <v>7.3870812560920902E-5</v>
      </c>
      <c r="AP659" s="8">
        <v>5.0500000000000007E-3</v>
      </c>
      <c r="AQ659" s="8" t="s">
        <v>5612</v>
      </c>
      <c r="AR659" s="37">
        <v>0.308</v>
      </c>
      <c r="AS659" s="37">
        <v>0.42399999999999999</v>
      </c>
      <c r="AT659" s="37">
        <v>0.49299999999999999</v>
      </c>
      <c r="AU659" s="9">
        <v>0</v>
      </c>
      <c r="AV659" s="9">
        <v>2.1000000000000002E-5</v>
      </c>
      <c r="AW659" s="9">
        <v>1.2E-5</v>
      </c>
      <c r="AX659" s="9">
        <v>0</v>
      </c>
      <c r="AY659" s="9">
        <v>1.4722222222222223E-6</v>
      </c>
      <c r="AZ659" s="9">
        <v>3.0000000000000001E-6</v>
      </c>
    </row>
    <row r="660" spans="1:52" x14ac:dyDescent="0.2">
      <c r="A660" s="38" t="s">
        <v>9</v>
      </c>
      <c r="B660" s="7">
        <v>2016</v>
      </c>
      <c r="C660" s="3" t="s">
        <v>65</v>
      </c>
      <c r="D660" t="s">
        <v>121</v>
      </c>
      <c r="E660" t="s">
        <v>1169</v>
      </c>
      <c r="F660">
        <v>10</v>
      </c>
      <c r="G660">
        <v>5</v>
      </c>
      <c r="H660">
        <v>5</v>
      </c>
      <c r="I660">
        <v>5</v>
      </c>
      <c r="J660">
        <v>5</v>
      </c>
      <c r="K660">
        <v>5</v>
      </c>
      <c r="L660">
        <v>5</v>
      </c>
      <c r="M660">
        <v>5</v>
      </c>
      <c r="N660">
        <v>12</v>
      </c>
      <c r="O660">
        <v>28</v>
      </c>
      <c r="P660">
        <v>85</v>
      </c>
      <c r="Q660">
        <v>45</v>
      </c>
      <c r="R660">
        <v>188812</v>
      </c>
      <c r="S660">
        <v>439100</v>
      </c>
      <c r="T660">
        <v>494529</v>
      </c>
      <c r="U660">
        <v>438471</v>
      </c>
      <c r="V660">
        <v>439606</v>
      </c>
      <c r="W660">
        <v>545977</v>
      </c>
      <c r="X660">
        <v>487052</v>
      </c>
      <c r="Y660">
        <v>303959</v>
      </c>
      <c r="Z660">
        <v>163137</v>
      </c>
      <c r="AA660">
        <v>87927</v>
      </c>
      <c r="AB660">
        <v>3588570</v>
      </c>
      <c r="AC660">
        <v>555023</v>
      </c>
      <c r="AD660" s="9">
        <v>5.2962735419358941E-5</v>
      </c>
      <c r="AE660" s="9">
        <v>1.1386927806877704E-5</v>
      </c>
      <c r="AF660" s="9">
        <v>1.0110630519140435E-5</v>
      </c>
      <c r="AG660" s="9">
        <v>1.140326270152416E-5</v>
      </c>
      <c r="AH660" s="9">
        <v>1.1373821103442628E-5</v>
      </c>
      <c r="AI660" s="9">
        <v>9.1578949296398925E-6</v>
      </c>
      <c r="AJ660" s="9">
        <v>1.0265844304098946E-5</v>
      </c>
      <c r="AK660" s="9">
        <v>1.6449586950871662E-5</v>
      </c>
      <c r="AL660" s="9">
        <v>7.3557807241766122E-5</v>
      </c>
      <c r="AM660" s="9">
        <v>3.1844598360003182E-4</v>
      </c>
      <c r="AN660" s="9">
        <v>2.3686315161749667E-5</v>
      </c>
      <c r="AO660" s="9">
        <v>8.1077721103449762E-5</v>
      </c>
      <c r="AP660" s="8">
        <v>6.6199999999999991E-3</v>
      </c>
      <c r="AQ660" s="8">
        <v>0.89700000000000002</v>
      </c>
      <c r="AR660" s="37">
        <v>0.42799999999999999</v>
      </c>
      <c r="AS660" s="37">
        <v>0.56600000000000006</v>
      </c>
      <c r="AT660" s="37">
        <v>0.67700000000000005</v>
      </c>
      <c r="AU660" s="9">
        <v>0</v>
      </c>
      <c r="AV660" s="9">
        <v>1.8699999999999999E-4</v>
      </c>
      <c r="AW660" s="9">
        <v>8.1999999999999987E-5</v>
      </c>
      <c r="AX660" s="9">
        <v>0</v>
      </c>
      <c r="AY660" s="9">
        <v>8.9999999999999985E-6</v>
      </c>
      <c r="AZ660" s="9">
        <v>1.8E-5</v>
      </c>
    </row>
    <row r="661" spans="1:52" x14ac:dyDescent="0.2">
      <c r="A661" s="38" t="s">
        <v>9</v>
      </c>
      <c r="B661" s="7">
        <v>2016</v>
      </c>
      <c r="C661" s="3" t="s">
        <v>66</v>
      </c>
      <c r="D661" t="s">
        <v>121</v>
      </c>
      <c r="E661" t="s">
        <v>1170</v>
      </c>
      <c r="F661">
        <v>10</v>
      </c>
      <c r="G661">
        <v>5</v>
      </c>
      <c r="H661">
        <v>5</v>
      </c>
      <c r="I661">
        <v>5</v>
      </c>
      <c r="J661">
        <v>5</v>
      </c>
      <c r="K661">
        <v>5</v>
      </c>
      <c r="L661">
        <v>5</v>
      </c>
      <c r="M661">
        <v>5</v>
      </c>
      <c r="N661">
        <v>12</v>
      </c>
      <c r="O661">
        <v>27</v>
      </c>
      <c r="P661">
        <v>84</v>
      </c>
      <c r="Q661">
        <v>44</v>
      </c>
      <c r="R661">
        <v>188812</v>
      </c>
      <c r="S661">
        <v>439100</v>
      </c>
      <c r="T661">
        <v>494529</v>
      </c>
      <c r="U661">
        <v>438471</v>
      </c>
      <c r="V661">
        <v>439606</v>
      </c>
      <c r="W661">
        <v>545977</v>
      </c>
      <c r="X661">
        <v>487052</v>
      </c>
      <c r="Y661">
        <v>303959</v>
      </c>
      <c r="Z661">
        <v>163137</v>
      </c>
      <c r="AA661">
        <v>87927</v>
      </c>
      <c r="AB661">
        <v>3588570</v>
      </c>
      <c r="AC661">
        <v>555023</v>
      </c>
      <c r="AD661" s="9">
        <v>5.2962735419358941E-5</v>
      </c>
      <c r="AE661" s="9">
        <v>1.1386927806877704E-5</v>
      </c>
      <c r="AF661" s="9">
        <v>1.0110630519140435E-5</v>
      </c>
      <c r="AG661" s="9">
        <v>1.140326270152416E-5</v>
      </c>
      <c r="AH661" s="9">
        <v>1.1373821103442628E-5</v>
      </c>
      <c r="AI661" s="9">
        <v>9.1578949296398925E-6</v>
      </c>
      <c r="AJ661" s="9">
        <v>1.0265844304098946E-5</v>
      </c>
      <c r="AK661" s="9">
        <v>1.6449586950871662E-5</v>
      </c>
      <c r="AL661" s="9">
        <v>7.3557807241766122E-5</v>
      </c>
      <c r="AM661" s="9">
        <v>3.0707291275717359E-4</v>
      </c>
      <c r="AN661" s="9">
        <v>2.3407652630434966E-5</v>
      </c>
      <c r="AO661" s="9">
        <v>7.9275993967817547E-5</v>
      </c>
      <c r="AP661" s="8">
        <v>5.1750000000000008E-3</v>
      </c>
      <c r="AQ661" s="8" t="s">
        <v>5612</v>
      </c>
      <c r="AR661" s="37">
        <v>0.47299999999999998</v>
      </c>
      <c r="AS661" s="37">
        <v>0.61399999999999999</v>
      </c>
      <c r="AT661" s="37">
        <v>0.753</v>
      </c>
      <c r="AU661" s="9">
        <v>3.8999999999999999E-5</v>
      </c>
      <c r="AV661" s="9">
        <v>8.2299999999999995E-4</v>
      </c>
      <c r="AW661" s="9">
        <v>3.1100000000000002E-4</v>
      </c>
      <c r="AX661" s="9">
        <v>7.5999999999999992E-6</v>
      </c>
      <c r="AY661" s="9">
        <v>2.4933333333333337E-5</v>
      </c>
      <c r="AZ661" s="9">
        <v>4.6E-5</v>
      </c>
    </row>
    <row r="662" spans="1:52" x14ac:dyDescent="0.2">
      <c r="A662" s="38" t="s">
        <v>9</v>
      </c>
      <c r="B662" s="7">
        <v>2017</v>
      </c>
      <c r="C662" s="3" t="s">
        <v>55</v>
      </c>
      <c r="D662" t="s">
        <v>122</v>
      </c>
      <c r="E662" t="s">
        <v>1171</v>
      </c>
      <c r="F662">
        <v>10</v>
      </c>
      <c r="G662">
        <v>5</v>
      </c>
      <c r="H662">
        <v>5</v>
      </c>
      <c r="I662">
        <v>5</v>
      </c>
      <c r="J662">
        <v>5</v>
      </c>
      <c r="K662">
        <v>5</v>
      </c>
      <c r="L662">
        <v>5</v>
      </c>
      <c r="M662">
        <v>5</v>
      </c>
      <c r="N662">
        <v>14</v>
      </c>
      <c r="O662">
        <v>47</v>
      </c>
      <c r="P662">
        <v>106</v>
      </c>
      <c r="Q662">
        <v>66</v>
      </c>
      <c r="R662">
        <v>186188</v>
      </c>
      <c r="S662">
        <v>432367</v>
      </c>
      <c r="T662">
        <v>495626</v>
      </c>
      <c r="U662">
        <v>439239</v>
      </c>
      <c r="V662">
        <v>433401</v>
      </c>
      <c r="W662">
        <v>535611</v>
      </c>
      <c r="X662">
        <v>496289</v>
      </c>
      <c r="Y662">
        <v>318515</v>
      </c>
      <c r="Z662">
        <v>167133</v>
      </c>
      <c r="AA662">
        <v>90109</v>
      </c>
      <c r="AB662">
        <v>3594478</v>
      </c>
      <c r="AC662">
        <v>575757</v>
      </c>
      <c r="AD662" s="9">
        <v>5.3709154188239843E-5</v>
      </c>
      <c r="AE662" s="9">
        <v>1.1564249815550216E-5</v>
      </c>
      <c r="AF662" s="9">
        <v>1.0088252028747483E-5</v>
      </c>
      <c r="AG662" s="9">
        <v>1.1383324340507105E-5</v>
      </c>
      <c r="AH662" s="9">
        <v>1.1536660044623801E-5</v>
      </c>
      <c r="AI662" s="9">
        <v>9.3351331470040758E-6</v>
      </c>
      <c r="AJ662" s="9">
        <v>1.0074774979900823E-5</v>
      </c>
      <c r="AK662" s="9">
        <v>1.5697847825063185E-5</v>
      </c>
      <c r="AL662" s="9">
        <v>8.3765623784650542E-5</v>
      </c>
      <c r="AM662" s="9">
        <v>5.2159051815024021E-4</v>
      </c>
      <c r="AN662" s="9">
        <v>2.9489678334378456E-5</v>
      </c>
      <c r="AO662" s="9">
        <v>1.14631693579062E-4</v>
      </c>
      <c r="AP662" s="8">
        <v>8.8000000000000005E-3</v>
      </c>
      <c r="AQ662" s="8" t="s">
        <v>5612</v>
      </c>
      <c r="AR662" s="37">
        <v>0.498</v>
      </c>
      <c r="AS662" s="37">
        <v>0.64</v>
      </c>
      <c r="AT662" s="37">
        <v>0.80099999999999993</v>
      </c>
      <c r="AU662" s="9">
        <v>9.7E-5</v>
      </c>
      <c r="AV662" s="9">
        <v>3.2530000000000002E-3</v>
      </c>
      <c r="AW662" s="9">
        <v>1.1870000000000001E-3</v>
      </c>
      <c r="AX662" s="9">
        <v>1.45E-5</v>
      </c>
      <c r="AY662" s="9">
        <v>1.1838888888888889E-4</v>
      </c>
      <c r="AZ662" s="9">
        <v>2.1875000000000003E-4</v>
      </c>
    </row>
    <row r="663" spans="1:52" x14ac:dyDescent="0.2">
      <c r="A663" s="38" t="s">
        <v>9</v>
      </c>
      <c r="B663" s="7">
        <v>2017</v>
      </c>
      <c r="C663" s="3" t="s">
        <v>56</v>
      </c>
      <c r="D663" t="s">
        <v>122</v>
      </c>
      <c r="E663" t="s">
        <v>1172</v>
      </c>
      <c r="F663">
        <v>10</v>
      </c>
      <c r="G663">
        <v>5</v>
      </c>
      <c r="H663">
        <v>5</v>
      </c>
      <c r="I663">
        <v>5</v>
      </c>
      <c r="J663">
        <v>5</v>
      </c>
      <c r="K663">
        <v>5</v>
      </c>
      <c r="L663">
        <v>10</v>
      </c>
      <c r="M663">
        <v>5</v>
      </c>
      <c r="N663">
        <v>23</v>
      </c>
      <c r="O663">
        <v>68</v>
      </c>
      <c r="P663">
        <v>141</v>
      </c>
      <c r="Q663">
        <v>96</v>
      </c>
      <c r="R663">
        <v>186188</v>
      </c>
      <c r="S663">
        <v>432367</v>
      </c>
      <c r="T663">
        <v>495626</v>
      </c>
      <c r="U663">
        <v>439239</v>
      </c>
      <c r="V663">
        <v>433401</v>
      </c>
      <c r="W663">
        <v>535611</v>
      </c>
      <c r="X663">
        <v>496289</v>
      </c>
      <c r="Y663">
        <v>318515</v>
      </c>
      <c r="Z663">
        <v>167133</v>
      </c>
      <c r="AA663">
        <v>90109</v>
      </c>
      <c r="AB663">
        <v>3594478</v>
      </c>
      <c r="AC663">
        <v>575757</v>
      </c>
      <c r="AD663" s="9">
        <v>5.3709154188239843E-5</v>
      </c>
      <c r="AE663" s="9">
        <v>1.1564249815550216E-5</v>
      </c>
      <c r="AF663" s="9">
        <v>1.0088252028747483E-5</v>
      </c>
      <c r="AG663" s="9">
        <v>1.1383324340507105E-5</v>
      </c>
      <c r="AH663" s="9">
        <v>1.1536660044623801E-5</v>
      </c>
      <c r="AI663" s="9">
        <v>9.3351331470040758E-6</v>
      </c>
      <c r="AJ663" s="9">
        <v>2.0149549959801647E-5</v>
      </c>
      <c r="AK663" s="9">
        <v>1.5697847825063185E-5</v>
      </c>
      <c r="AL663" s="9">
        <v>1.3761495336049733E-4</v>
      </c>
      <c r="AM663" s="9">
        <v>7.5464160072800717E-4</v>
      </c>
      <c r="AN663" s="9">
        <v>3.9226836274975111E-5</v>
      </c>
      <c r="AO663" s="9">
        <v>1.6673700884227199E-4</v>
      </c>
      <c r="AP663" s="8">
        <v>2.0825E-2</v>
      </c>
      <c r="AQ663" s="8" t="s">
        <v>5612</v>
      </c>
      <c r="AR663" s="37">
        <v>0.51200000000000001</v>
      </c>
      <c r="AS663" s="37">
        <v>0.65200000000000002</v>
      </c>
      <c r="AT663" s="37">
        <v>0.83000000000000007</v>
      </c>
      <c r="AU663" s="9">
        <v>4.2499999999999998E-4</v>
      </c>
      <c r="AV663" s="9">
        <v>7.2550000000000002E-3</v>
      </c>
      <c r="AW663" s="9">
        <v>2.6560000000000004E-3</v>
      </c>
      <c r="AX663" s="9">
        <v>8.2000000000000001E-5</v>
      </c>
      <c r="AY663" s="9">
        <v>2.0755555555555553E-4</v>
      </c>
      <c r="AZ663" s="9">
        <v>3.6725000000000001E-4</v>
      </c>
    </row>
    <row r="664" spans="1:52" x14ac:dyDescent="0.2">
      <c r="A664" s="38" t="s">
        <v>9</v>
      </c>
      <c r="B664" s="7">
        <v>2017</v>
      </c>
      <c r="C664" s="3" t="s">
        <v>57</v>
      </c>
      <c r="D664" t="s">
        <v>122</v>
      </c>
      <c r="E664" t="s">
        <v>1173</v>
      </c>
      <c r="F664">
        <v>10</v>
      </c>
      <c r="G664">
        <v>5</v>
      </c>
      <c r="H664">
        <v>5</v>
      </c>
      <c r="I664">
        <v>5</v>
      </c>
      <c r="J664">
        <v>5</v>
      </c>
      <c r="K664">
        <v>5</v>
      </c>
      <c r="L664">
        <v>5</v>
      </c>
      <c r="M664">
        <v>13</v>
      </c>
      <c r="N664">
        <v>15</v>
      </c>
      <c r="O664">
        <v>37</v>
      </c>
      <c r="P664">
        <v>105</v>
      </c>
      <c r="Q664">
        <v>65</v>
      </c>
      <c r="R664">
        <v>186188</v>
      </c>
      <c r="S664">
        <v>432367</v>
      </c>
      <c r="T664">
        <v>495626</v>
      </c>
      <c r="U664">
        <v>439239</v>
      </c>
      <c r="V664">
        <v>433401</v>
      </c>
      <c r="W664">
        <v>535611</v>
      </c>
      <c r="X664">
        <v>496289</v>
      </c>
      <c r="Y664">
        <v>318515</v>
      </c>
      <c r="Z664">
        <v>167133</v>
      </c>
      <c r="AA664">
        <v>90109</v>
      </c>
      <c r="AB664">
        <v>3594478</v>
      </c>
      <c r="AC664">
        <v>575757</v>
      </c>
      <c r="AD664" s="9">
        <v>5.3709154188239843E-5</v>
      </c>
      <c r="AE664" s="9">
        <v>1.1564249815550216E-5</v>
      </c>
      <c r="AF664" s="9">
        <v>1.0088252028747483E-5</v>
      </c>
      <c r="AG664" s="9">
        <v>1.1383324340507105E-5</v>
      </c>
      <c r="AH664" s="9">
        <v>1.1536660044623801E-5</v>
      </c>
      <c r="AI664" s="9">
        <v>9.3351331470040758E-6</v>
      </c>
      <c r="AJ664" s="9">
        <v>1.0074774979900823E-5</v>
      </c>
      <c r="AK664" s="9">
        <v>4.0814404345164277E-5</v>
      </c>
      <c r="AL664" s="9">
        <v>8.9748882626411298E-5</v>
      </c>
      <c r="AM664" s="9">
        <v>4.1061381216082746E-4</v>
      </c>
      <c r="AN664" s="9">
        <v>2.9211473821789979E-5</v>
      </c>
      <c r="AO664" s="9">
        <v>1.12894849736955E-4</v>
      </c>
      <c r="AP664" s="8">
        <v>1.1180000000000001E-2</v>
      </c>
      <c r="AQ664" s="8" t="s">
        <v>5612</v>
      </c>
      <c r="AR664" s="37">
        <v>0.52100000000000002</v>
      </c>
      <c r="AS664" s="37">
        <v>0.66599999999999993</v>
      </c>
      <c r="AT664" s="37">
        <v>0.83900000000000008</v>
      </c>
      <c r="AU664" s="9">
        <v>4.44E-4</v>
      </c>
      <c r="AV664" s="9">
        <v>9.2739999999999993E-3</v>
      </c>
      <c r="AW664" s="9">
        <v>3.4430000000000003E-3</v>
      </c>
      <c r="AX664" s="9">
        <v>3.7999999999999996E-6</v>
      </c>
      <c r="AY664" s="9">
        <v>8.4400000000000019E-5</v>
      </c>
      <c r="AZ664" s="9">
        <v>1.5739999999999998E-4</v>
      </c>
    </row>
    <row r="665" spans="1:52" x14ac:dyDescent="0.2">
      <c r="A665" s="38" t="s">
        <v>9</v>
      </c>
      <c r="B665" s="7">
        <v>2017</v>
      </c>
      <c r="C665" s="3" t="s">
        <v>58</v>
      </c>
      <c r="D665" t="s">
        <v>122</v>
      </c>
      <c r="E665" t="s">
        <v>1174</v>
      </c>
      <c r="F665">
        <v>10</v>
      </c>
      <c r="G665">
        <v>5</v>
      </c>
      <c r="H665">
        <v>5</v>
      </c>
      <c r="I665">
        <v>5</v>
      </c>
      <c r="J665">
        <v>5</v>
      </c>
      <c r="K665">
        <v>5</v>
      </c>
      <c r="L665">
        <v>5</v>
      </c>
      <c r="M665">
        <v>5</v>
      </c>
      <c r="N665">
        <v>10</v>
      </c>
      <c r="O665">
        <v>32</v>
      </c>
      <c r="P665">
        <v>87</v>
      </c>
      <c r="Q665">
        <v>47</v>
      </c>
      <c r="R665">
        <v>186188</v>
      </c>
      <c r="S665">
        <v>432367</v>
      </c>
      <c r="T665">
        <v>495626</v>
      </c>
      <c r="U665">
        <v>439239</v>
      </c>
      <c r="V665">
        <v>433401</v>
      </c>
      <c r="W665">
        <v>535611</v>
      </c>
      <c r="X665">
        <v>496289</v>
      </c>
      <c r="Y665">
        <v>318515</v>
      </c>
      <c r="Z665">
        <v>167133</v>
      </c>
      <c r="AA665">
        <v>90109</v>
      </c>
      <c r="AB665">
        <v>3594478</v>
      </c>
      <c r="AC665">
        <v>575757</v>
      </c>
      <c r="AD665" s="9">
        <v>5.3709154188239843E-5</v>
      </c>
      <c r="AE665" s="9">
        <v>1.1564249815550216E-5</v>
      </c>
      <c r="AF665" s="9">
        <v>1.0088252028747483E-5</v>
      </c>
      <c r="AG665" s="9">
        <v>1.1383324340507105E-5</v>
      </c>
      <c r="AH665" s="9">
        <v>1.1536660044623801E-5</v>
      </c>
      <c r="AI665" s="9">
        <v>9.3351331470040758E-6</v>
      </c>
      <c r="AJ665" s="9">
        <v>1.0074774979900823E-5</v>
      </c>
      <c r="AK665" s="9">
        <v>1.5697847825063185E-5</v>
      </c>
      <c r="AL665" s="9">
        <v>5.9832588417607532E-5</v>
      </c>
      <c r="AM665" s="9">
        <v>3.55125459166121E-4</v>
      </c>
      <c r="AN665" s="9">
        <v>2.4203792595197413E-5</v>
      </c>
      <c r="AO665" s="9">
        <v>8.1631660579028996E-5</v>
      </c>
      <c r="AP665" s="8">
        <v>9.7249999999999993E-3</v>
      </c>
      <c r="AQ665" s="8" t="s">
        <v>5612</v>
      </c>
      <c r="AR665" s="37">
        <v>0.52500000000000002</v>
      </c>
      <c r="AS665" s="37">
        <v>0.66599999999999993</v>
      </c>
      <c r="AT665" s="37">
        <v>0.84</v>
      </c>
      <c r="AU665" s="9">
        <v>4.8299999999999998E-4</v>
      </c>
      <c r="AV665" s="9">
        <v>1.0470999999999999E-2</v>
      </c>
      <c r="AW665" s="9">
        <v>3.9489999999999994E-3</v>
      </c>
      <c r="AX665" s="9">
        <v>9.7499999999999998E-6</v>
      </c>
      <c r="AY665" s="9">
        <v>6.8138888888888904E-5</v>
      </c>
      <c r="AZ665" s="9">
        <v>1.2625000000000001E-4</v>
      </c>
    </row>
    <row r="666" spans="1:52" x14ac:dyDescent="0.2">
      <c r="A666" s="38" t="s">
        <v>9</v>
      </c>
      <c r="B666" s="7">
        <v>2017</v>
      </c>
      <c r="C666" s="3" t="s">
        <v>59</v>
      </c>
      <c r="D666" t="s">
        <v>122</v>
      </c>
      <c r="E666" t="s">
        <v>1175</v>
      </c>
      <c r="F666">
        <v>10</v>
      </c>
      <c r="G666">
        <v>5</v>
      </c>
      <c r="H666">
        <v>5</v>
      </c>
      <c r="I666">
        <v>5</v>
      </c>
      <c r="J666">
        <v>5</v>
      </c>
      <c r="K666">
        <v>5</v>
      </c>
      <c r="L666">
        <v>5</v>
      </c>
      <c r="M666">
        <v>5</v>
      </c>
      <c r="N666">
        <v>12</v>
      </c>
      <c r="O666">
        <v>26</v>
      </c>
      <c r="P666">
        <v>83</v>
      </c>
      <c r="Q666">
        <v>43</v>
      </c>
      <c r="R666">
        <v>186188</v>
      </c>
      <c r="S666">
        <v>432367</v>
      </c>
      <c r="T666">
        <v>495626</v>
      </c>
      <c r="U666">
        <v>439239</v>
      </c>
      <c r="V666">
        <v>433401</v>
      </c>
      <c r="W666">
        <v>535611</v>
      </c>
      <c r="X666">
        <v>496289</v>
      </c>
      <c r="Y666">
        <v>318515</v>
      </c>
      <c r="Z666">
        <v>167133</v>
      </c>
      <c r="AA666">
        <v>90109</v>
      </c>
      <c r="AB666">
        <v>3594478</v>
      </c>
      <c r="AC666">
        <v>575757</v>
      </c>
      <c r="AD666" s="9">
        <v>5.3709154188239843E-5</v>
      </c>
      <c r="AE666" s="9">
        <v>1.1564249815550216E-5</v>
      </c>
      <c r="AF666" s="9">
        <v>1.0088252028747483E-5</v>
      </c>
      <c r="AG666" s="9">
        <v>1.1383324340507105E-5</v>
      </c>
      <c r="AH666" s="9">
        <v>1.1536660044623801E-5</v>
      </c>
      <c r="AI666" s="9">
        <v>9.3351331470040758E-6</v>
      </c>
      <c r="AJ666" s="9">
        <v>1.0074774979900823E-5</v>
      </c>
      <c r="AK666" s="9">
        <v>1.5697847825063185E-5</v>
      </c>
      <c r="AL666" s="9">
        <v>7.1799106101129044E-5</v>
      </c>
      <c r="AM666" s="9">
        <v>2.8853943557247336E-4</v>
      </c>
      <c r="AN666" s="9">
        <v>2.3090974544843506E-5</v>
      </c>
      <c r="AO666" s="9">
        <v>7.4684285210601005E-5</v>
      </c>
      <c r="AP666" s="8">
        <v>2.4999999999999996E-3</v>
      </c>
      <c r="AQ666" s="8" t="s">
        <v>5612</v>
      </c>
      <c r="AR666" s="37">
        <v>0.52700000000000002</v>
      </c>
      <c r="AS666" s="37">
        <v>0.66599999999999993</v>
      </c>
      <c r="AT666" s="37">
        <v>0.84499999999999997</v>
      </c>
      <c r="AU666" s="9" t="s">
        <v>5612</v>
      </c>
      <c r="AV666" s="9" t="s">
        <v>5612</v>
      </c>
      <c r="AW666" s="9" t="s">
        <v>5612</v>
      </c>
      <c r="AX666" s="9" t="s">
        <v>5612</v>
      </c>
      <c r="AY666" s="9" t="s">
        <v>5612</v>
      </c>
      <c r="AZ666" s="9" t="s">
        <v>5612</v>
      </c>
    </row>
    <row r="667" spans="1:52" x14ac:dyDescent="0.2">
      <c r="A667" s="38" t="s">
        <v>9</v>
      </c>
      <c r="B667" s="7">
        <v>2017</v>
      </c>
      <c r="C667" s="3" t="s">
        <v>60</v>
      </c>
      <c r="D667" t="s">
        <v>122</v>
      </c>
      <c r="E667" t="s">
        <v>1176</v>
      </c>
      <c r="F667">
        <v>10</v>
      </c>
      <c r="G667">
        <v>5</v>
      </c>
      <c r="H667">
        <v>5</v>
      </c>
      <c r="I667">
        <v>5</v>
      </c>
      <c r="J667">
        <v>5</v>
      </c>
      <c r="K667">
        <v>5</v>
      </c>
      <c r="L667">
        <v>5</v>
      </c>
      <c r="M667">
        <v>5</v>
      </c>
      <c r="N667">
        <v>11</v>
      </c>
      <c r="O667">
        <v>29</v>
      </c>
      <c r="P667">
        <v>85</v>
      </c>
      <c r="Q667">
        <v>45</v>
      </c>
      <c r="R667">
        <v>186188</v>
      </c>
      <c r="S667">
        <v>432367</v>
      </c>
      <c r="T667">
        <v>495626</v>
      </c>
      <c r="U667">
        <v>439239</v>
      </c>
      <c r="V667">
        <v>433401</v>
      </c>
      <c r="W667">
        <v>535611</v>
      </c>
      <c r="X667">
        <v>496289</v>
      </c>
      <c r="Y667">
        <v>318515</v>
      </c>
      <c r="Z667">
        <v>167133</v>
      </c>
      <c r="AA667">
        <v>90109</v>
      </c>
      <c r="AB667">
        <v>3594478</v>
      </c>
      <c r="AC667">
        <v>575757</v>
      </c>
      <c r="AD667" s="9">
        <v>5.3709154188239843E-5</v>
      </c>
      <c r="AE667" s="9">
        <v>1.1564249815550216E-5</v>
      </c>
      <c r="AF667" s="9">
        <v>1.0088252028747483E-5</v>
      </c>
      <c r="AG667" s="9">
        <v>1.1383324340507105E-5</v>
      </c>
      <c r="AH667" s="9">
        <v>1.1536660044623801E-5</v>
      </c>
      <c r="AI667" s="9">
        <v>9.3351331470040758E-6</v>
      </c>
      <c r="AJ667" s="9">
        <v>1.0074774979900823E-5</v>
      </c>
      <c r="AK667" s="9">
        <v>1.5697847825063185E-5</v>
      </c>
      <c r="AL667" s="9">
        <v>6.5815847259368288E-5</v>
      </c>
      <c r="AM667" s="9">
        <v>3.2183244736929718E-4</v>
      </c>
      <c r="AN667" s="9">
        <v>2.3647383570020458E-5</v>
      </c>
      <c r="AO667" s="9">
        <v>7.8157972894814994E-5</v>
      </c>
      <c r="AP667" s="8">
        <v>2.0000000000000001E-4</v>
      </c>
      <c r="AQ667" s="8" t="s">
        <v>5612</v>
      </c>
      <c r="AR667" s="37" t="s">
        <v>5612</v>
      </c>
      <c r="AS667" s="37" t="s">
        <v>5612</v>
      </c>
      <c r="AT667" s="37" t="s">
        <v>5612</v>
      </c>
      <c r="AU667" s="9" t="s">
        <v>5612</v>
      </c>
      <c r="AV667" s="9" t="s">
        <v>5612</v>
      </c>
      <c r="AW667" s="9" t="s">
        <v>5612</v>
      </c>
      <c r="AX667" s="9" t="s">
        <v>5612</v>
      </c>
      <c r="AY667" s="9" t="s">
        <v>5612</v>
      </c>
      <c r="AZ667" s="9" t="s">
        <v>5612</v>
      </c>
    </row>
    <row r="668" spans="1:52" x14ac:dyDescent="0.2">
      <c r="A668" s="38" t="s">
        <v>9</v>
      </c>
      <c r="B668" s="7">
        <v>2017</v>
      </c>
      <c r="C668" s="3" t="s">
        <v>61</v>
      </c>
      <c r="D668" t="s">
        <v>122</v>
      </c>
      <c r="E668" t="s">
        <v>1177</v>
      </c>
      <c r="F668">
        <v>10</v>
      </c>
      <c r="G668">
        <v>5</v>
      </c>
      <c r="H668">
        <v>5</v>
      </c>
      <c r="I668">
        <v>5</v>
      </c>
      <c r="J668">
        <v>5</v>
      </c>
      <c r="K668">
        <v>5</v>
      </c>
      <c r="L668">
        <v>5</v>
      </c>
      <c r="M668">
        <v>5</v>
      </c>
      <c r="N668">
        <v>10</v>
      </c>
      <c r="O668">
        <v>24</v>
      </c>
      <c r="P668">
        <v>79</v>
      </c>
      <c r="Q668">
        <v>39</v>
      </c>
      <c r="R668">
        <v>186188</v>
      </c>
      <c r="S668">
        <v>432367</v>
      </c>
      <c r="T668">
        <v>495626</v>
      </c>
      <c r="U668">
        <v>439239</v>
      </c>
      <c r="V668">
        <v>433401</v>
      </c>
      <c r="W668">
        <v>535611</v>
      </c>
      <c r="X668">
        <v>496289</v>
      </c>
      <c r="Y668">
        <v>318515</v>
      </c>
      <c r="Z668">
        <v>167133</v>
      </c>
      <c r="AA668">
        <v>90109</v>
      </c>
      <c r="AB668">
        <v>3594478</v>
      </c>
      <c r="AC668">
        <v>575757</v>
      </c>
      <c r="AD668" s="9">
        <v>5.3709154188239843E-5</v>
      </c>
      <c r="AE668" s="9">
        <v>1.1564249815550216E-5</v>
      </c>
      <c r="AF668" s="9">
        <v>1.0088252028747483E-5</v>
      </c>
      <c r="AG668" s="9">
        <v>1.1383324340507105E-5</v>
      </c>
      <c r="AH668" s="9">
        <v>1.1536660044623801E-5</v>
      </c>
      <c r="AI668" s="9">
        <v>9.3351331470040758E-6</v>
      </c>
      <c r="AJ668" s="9">
        <v>1.0074774979900823E-5</v>
      </c>
      <c r="AK668" s="9">
        <v>1.5697847825063185E-5</v>
      </c>
      <c r="AL668" s="9">
        <v>5.9832588417607532E-5</v>
      </c>
      <c r="AM668" s="9">
        <v>2.6634409437459078E-4</v>
      </c>
      <c r="AN668" s="9">
        <v>2.1978156494489604E-5</v>
      </c>
      <c r="AO668" s="9">
        <v>6.7736909842173001E-5</v>
      </c>
      <c r="AP668" s="8">
        <v>2.5000000000000001E-5</v>
      </c>
      <c r="AQ668" s="8" t="s">
        <v>5612</v>
      </c>
      <c r="AR668" s="37" t="s">
        <v>5612</v>
      </c>
      <c r="AS668" s="37" t="s">
        <v>5612</v>
      </c>
      <c r="AT668" s="37" t="s">
        <v>5612</v>
      </c>
      <c r="AU668" s="9" t="s">
        <v>5612</v>
      </c>
      <c r="AV668" s="9" t="s">
        <v>5612</v>
      </c>
      <c r="AW668" s="9" t="s">
        <v>5612</v>
      </c>
      <c r="AX668" s="9" t="s">
        <v>5612</v>
      </c>
      <c r="AY668" s="9" t="s">
        <v>5612</v>
      </c>
      <c r="AZ668" s="9" t="s">
        <v>5612</v>
      </c>
    </row>
    <row r="669" spans="1:52" x14ac:dyDescent="0.2">
      <c r="A669" s="38" t="s">
        <v>9</v>
      </c>
      <c r="B669" s="7">
        <v>2017</v>
      </c>
      <c r="C669" s="3" t="s">
        <v>62</v>
      </c>
      <c r="D669" t="s">
        <v>122</v>
      </c>
      <c r="E669" t="s">
        <v>1178</v>
      </c>
      <c r="F669">
        <v>10</v>
      </c>
      <c r="G669">
        <v>5</v>
      </c>
      <c r="H669">
        <v>5</v>
      </c>
      <c r="I669">
        <v>5</v>
      </c>
      <c r="J669">
        <v>5</v>
      </c>
      <c r="K669">
        <v>5</v>
      </c>
      <c r="L669">
        <v>5</v>
      </c>
      <c r="M669">
        <v>5</v>
      </c>
      <c r="N669">
        <v>5</v>
      </c>
      <c r="O669">
        <v>21</v>
      </c>
      <c r="P669">
        <v>71</v>
      </c>
      <c r="Q669">
        <v>31</v>
      </c>
      <c r="R669">
        <v>186188</v>
      </c>
      <c r="S669">
        <v>432367</v>
      </c>
      <c r="T669">
        <v>495626</v>
      </c>
      <c r="U669">
        <v>439239</v>
      </c>
      <c r="V669">
        <v>433401</v>
      </c>
      <c r="W669">
        <v>535611</v>
      </c>
      <c r="X669">
        <v>496289</v>
      </c>
      <c r="Y669">
        <v>318515</v>
      </c>
      <c r="Z669">
        <v>167133</v>
      </c>
      <c r="AA669">
        <v>90109</v>
      </c>
      <c r="AB669">
        <v>3594478</v>
      </c>
      <c r="AC669">
        <v>575757</v>
      </c>
      <c r="AD669" s="9">
        <v>5.3709154188239843E-5</v>
      </c>
      <c r="AE669" s="9">
        <v>1.1564249815550216E-5</v>
      </c>
      <c r="AF669" s="9">
        <v>1.0088252028747483E-5</v>
      </c>
      <c r="AG669" s="9">
        <v>1.1383324340507105E-5</v>
      </c>
      <c r="AH669" s="9">
        <v>1.1536660044623801E-5</v>
      </c>
      <c r="AI669" s="9">
        <v>9.3351331470040758E-6</v>
      </c>
      <c r="AJ669" s="9">
        <v>1.0074774979900823E-5</v>
      </c>
      <c r="AK669" s="9">
        <v>1.5697847825063185E-5</v>
      </c>
      <c r="AL669" s="9">
        <v>2.9916294208803766E-5</v>
      </c>
      <c r="AM669" s="9">
        <v>2.3305108257776693E-4</v>
      </c>
      <c r="AN669" s="9">
        <v>1.9752520393781794E-5</v>
      </c>
      <c r="AO669" s="9">
        <v>5.3842159105316999E-5</v>
      </c>
      <c r="AP669" s="8">
        <v>4.0000000000000003E-5</v>
      </c>
      <c r="AQ669" s="8" t="s">
        <v>5612</v>
      </c>
      <c r="AR669" s="37">
        <v>1.6E-2</v>
      </c>
      <c r="AS669" s="37">
        <v>0.01</v>
      </c>
      <c r="AT669" s="37">
        <v>5.4000000000000006E-2</v>
      </c>
      <c r="AU669" s="9" t="s">
        <v>5612</v>
      </c>
      <c r="AV669" s="9" t="s">
        <v>5612</v>
      </c>
      <c r="AW669" s="9" t="s">
        <v>5612</v>
      </c>
      <c r="AX669" s="9" t="s">
        <v>5612</v>
      </c>
      <c r="AY669" s="9" t="s">
        <v>5612</v>
      </c>
      <c r="AZ669" s="9" t="s">
        <v>5612</v>
      </c>
    </row>
    <row r="670" spans="1:52" x14ac:dyDescent="0.2">
      <c r="A670" s="38" t="s">
        <v>9</v>
      </c>
      <c r="B670" s="7">
        <v>2017</v>
      </c>
      <c r="C670" s="3" t="s">
        <v>63</v>
      </c>
      <c r="D670" t="s">
        <v>122</v>
      </c>
      <c r="E670" t="s">
        <v>1179</v>
      </c>
      <c r="F670">
        <v>10</v>
      </c>
      <c r="G670">
        <v>5</v>
      </c>
      <c r="H670">
        <v>5</v>
      </c>
      <c r="I670">
        <v>5</v>
      </c>
      <c r="J670">
        <v>5</v>
      </c>
      <c r="K670">
        <v>5</v>
      </c>
      <c r="L670">
        <v>5</v>
      </c>
      <c r="M670">
        <v>5</v>
      </c>
      <c r="N670">
        <v>5</v>
      </c>
      <c r="O670">
        <v>12</v>
      </c>
      <c r="P670">
        <v>62</v>
      </c>
      <c r="Q670">
        <v>22</v>
      </c>
      <c r="R670">
        <v>186188</v>
      </c>
      <c r="S670">
        <v>432367</v>
      </c>
      <c r="T670">
        <v>495626</v>
      </c>
      <c r="U670">
        <v>439239</v>
      </c>
      <c r="V670">
        <v>433401</v>
      </c>
      <c r="W670">
        <v>535611</v>
      </c>
      <c r="X670">
        <v>496289</v>
      </c>
      <c r="Y670">
        <v>318515</v>
      </c>
      <c r="Z670">
        <v>167133</v>
      </c>
      <c r="AA670">
        <v>90109</v>
      </c>
      <c r="AB670">
        <v>3594478</v>
      </c>
      <c r="AC670">
        <v>575757</v>
      </c>
      <c r="AD670" s="9">
        <v>5.3709154188239843E-5</v>
      </c>
      <c r="AE670" s="9">
        <v>1.1564249815550216E-5</v>
      </c>
      <c r="AF670" s="9">
        <v>1.0088252028747483E-5</v>
      </c>
      <c r="AG670" s="9">
        <v>1.1383324340507105E-5</v>
      </c>
      <c r="AH670" s="9">
        <v>1.1536660044623801E-5</v>
      </c>
      <c r="AI670" s="9">
        <v>9.3351331470040758E-6</v>
      </c>
      <c r="AJ670" s="9">
        <v>1.0074774979900823E-5</v>
      </c>
      <c r="AK670" s="9">
        <v>1.5697847825063185E-5</v>
      </c>
      <c r="AL670" s="9">
        <v>2.9916294208803766E-5</v>
      </c>
      <c r="AM670" s="9">
        <v>1.3317204718729539E-4</v>
      </c>
      <c r="AN670" s="9">
        <v>1.7248679780485511E-5</v>
      </c>
      <c r="AO670" s="9">
        <v>3.8210564526354003E-5</v>
      </c>
      <c r="AP670" s="8">
        <v>3.0000000000000003E-4</v>
      </c>
      <c r="AQ670" s="8" t="s">
        <v>5612</v>
      </c>
      <c r="AR670" s="37">
        <v>8.4000000000000005E-2</v>
      </c>
      <c r="AS670" s="37">
        <v>0.10199999999999999</v>
      </c>
      <c r="AT670" s="37">
        <v>0.21199999999999999</v>
      </c>
      <c r="AU670" s="9" t="s">
        <v>5612</v>
      </c>
      <c r="AV670" s="9" t="s">
        <v>5612</v>
      </c>
      <c r="AW670" s="9" t="s">
        <v>5612</v>
      </c>
      <c r="AX670" s="9" t="s">
        <v>5612</v>
      </c>
      <c r="AY670" s="9" t="s">
        <v>5612</v>
      </c>
      <c r="AZ670" s="9" t="s">
        <v>5612</v>
      </c>
    </row>
    <row r="671" spans="1:52" x14ac:dyDescent="0.2">
      <c r="A671" s="38" t="s">
        <v>9</v>
      </c>
      <c r="B671" s="7">
        <v>2017</v>
      </c>
      <c r="C671" s="3" t="s">
        <v>64</v>
      </c>
      <c r="D671" t="s">
        <v>122</v>
      </c>
      <c r="E671" t="s">
        <v>1180</v>
      </c>
      <c r="F671">
        <v>10</v>
      </c>
      <c r="G671">
        <v>5</v>
      </c>
      <c r="H671">
        <v>5</v>
      </c>
      <c r="I671">
        <v>5</v>
      </c>
      <c r="J671">
        <v>5</v>
      </c>
      <c r="K671">
        <v>5</v>
      </c>
      <c r="L671">
        <v>5</v>
      </c>
      <c r="M671">
        <v>10</v>
      </c>
      <c r="N671">
        <v>5</v>
      </c>
      <c r="O671">
        <v>26</v>
      </c>
      <c r="P671">
        <v>81</v>
      </c>
      <c r="Q671">
        <v>41</v>
      </c>
      <c r="R671">
        <v>186188</v>
      </c>
      <c r="S671">
        <v>432367</v>
      </c>
      <c r="T671">
        <v>495626</v>
      </c>
      <c r="U671">
        <v>439239</v>
      </c>
      <c r="V671">
        <v>433401</v>
      </c>
      <c r="W671">
        <v>535611</v>
      </c>
      <c r="X671">
        <v>496289</v>
      </c>
      <c r="Y671">
        <v>318515</v>
      </c>
      <c r="Z671">
        <v>167133</v>
      </c>
      <c r="AA671">
        <v>90109</v>
      </c>
      <c r="AB671">
        <v>3594478</v>
      </c>
      <c r="AC671">
        <v>575757</v>
      </c>
      <c r="AD671" s="9">
        <v>5.3709154188239843E-5</v>
      </c>
      <c r="AE671" s="9">
        <v>1.1564249815550216E-5</v>
      </c>
      <c r="AF671" s="9">
        <v>1.0088252028747483E-5</v>
      </c>
      <c r="AG671" s="9">
        <v>1.1383324340507105E-5</v>
      </c>
      <c r="AH671" s="9">
        <v>1.1536660044623801E-5</v>
      </c>
      <c r="AI671" s="9">
        <v>9.3351331470040758E-6</v>
      </c>
      <c r="AJ671" s="9">
        <v>1.0074774979900823E-5</v>
      </c>
      <c r="AK671" s="9">
        <v>3.1395695650126371E-5</v>
      </c>
      <c r="AL671" s="9">
        <v>2.9916294208803766E-5</v>
      </c>
      <c r="AM671" s="9">
        <v>2.8853943557247336E-4</v>
      </c>
      <c r="AN671" s="9">
        <v>2.2534565519666555E-5</v>
      </c>
      <c r="AO671" s="9">
        <v>7.1210597526387003E-5</v>
      </c>
      <c r="AP671" s="8">
        <v>5.3249999999999999E-3</v>
      </c>
      <c r="AQ671" s="8" t="s">
        <v>5612</v>
      </c>
      <c r="AR671" s="37">
        <v>0.25900000000000001</v>
      </c>
      <c r="AS671" s="37">
        <v>0.375</v>
      </c>
      <c r="AT671" s="37">
        <v>0.48399999999999999</v>
      </c>
      <c r="AU671" s="9">
        <v>0</v>
      </c>
      <c r="AV671" s="9">
        <v>4.0000000000000003E-5</v>
      </c>
      <c r="AW671" s="9">
        <v>1.1000000000000001E-5</v>
      </c>
      <c r="AX671" s="9">
        <v>0</v>
      </c>
      <c r="AY671" s="9">
        <v>1.3333333333333334E-6</v>
      </c>
      <c r="AZ671" s="9">
        <v>3.0000000000000001E-6</v>
      </c>
    </row>
    <row r="672" spans="1:52" x14ac:dyDescent="0.2">
      <c r="A672" s="38" t="s">
        <v>9</v>
      </c>
      <c r="B672" s="7">
        <v>2017</v>
      </c>
      <c r="C672" s="3" t="s">
        <v>65</v>
      </c>
      <c r="D672" t="s">
        <v>122</v>
      </c>
      <c r="E672" t="s">
        <v>1181</v>
      </c>
      <c r="F672">
        <v>10</v>
      </c>
      <c r="G672">
        <v>5</v>
      </c>
      <c r="H672">
        <v>5</v>
      </c>
      <c r="I672">
        <v>5</v>
      </c>
      <c r="J672">
        <v>5</v>
      </c>
      <c r="K672">
        <v>5</v>
      </c>
      <c r="L672">
        <v>5</v>
      </c>
      <c r="M672">
        <v>5</v>
      </c>
      <c r="N672">
        <v>5</v>
      </c>
      <c r="O672">
        <v>37</v>
      </c>
      <c r="P672">
        <v>87</v>
      </c>
      <c r="Q672">
        <v>47</v>
      </c>
      <c r="R672">
        <v>186188</v>
      </c>
      <c r="S672">
        <v>432367</v>
      </c>
      <c r="T672">
        <v>495626</v>
      </c>
      <c r="U672">
        <v>439239</v>
      </c>
      <c r="V672">
        <v>433401</v>
      </c>
      <c r="W672">
        <v>535611</v>
      </c>
      <c r="X672">
        <v>496289</v>
      </c>
      <c r="Y672">
        <v>318515</v>
      </c>
      <c r="Z672">
        <v>167133</v>
      </c>
      <c r="AA672">
        <v>90109</v>
      </c>
      <c r="AB672">
        <v>3594478</v>
      </c>
      <c r="AC672">
        <v>575757</v>
      </c>
      <c r="AD672" s="9">
        <v>5.3709154188239843E-5</v>
      </c>
      <c r="AE672" s="9">
        <v>1.1564249815550216E-5</v>
      </c>
      <c r="AF672" s="9">
        <v>1.0088252028747483E-5</v>
      </c>
      <c r="AG672" s="9">
        <v>1.1383324340507105E-5</v>
      </c>
      <c r="AH672" s="9">
        <v>1.1536660044623801E-5</v>
      </c>
      <c r="AI672" s="9">
        <v>9.3351331470040758E-6</v>
      </c>
      <c r="AJ672" s="9">
        <v>1.0074774979900823E-5</v>
      </c>
      <c r="AK672" s="9">
        <v>1.5697847825063185E-5</v>
      </c>
      <c r="AL672" s="9">
        <v>2.9916294208803766E-5</v>
      </c>
      <c r="AM672" s="9">
        <v>4.1061381216082746E-4</v>
      </c>
      <c r="AN672" s="9">
        <v>2.4203792595197413E-5</v>
      </c>
      <c r="AO672" s="9">
        <v>8.1631660579028996E-5</v>
      </c>
      <c r="AP672" s="8">
        <v>8.2199999999999999E-3</v>
      </c>
      <c r="AQ672" s="8">
        <v>0.93500000000000005</v>
      </c>
      <c r="AR672" s="37">
        <v>0.36200000000000004</v>
      </c>
      <c r="AS672" s="37">
        <v>0.495</v>
      </c>
      <c r="AT672" s="37">
        <v>0.64400000000000002</v>
      </c>
      <c r="AU672" s="9">
        <v>0</v>
      </c>
      <c r="AV672" s="9">
        <v>1E-4</v>
      </c>
      <c r="AW672" s="9">
        <v>5.5999999999999999E-5</v>
      </c>
      <c r="AX672" s="9">
        <v>0</v>
      </c>
      <c r="AY672" s="9">
        <v>4.8611111111111113E-6</v>
      </c>
      <c r="AZ672" s="9">
        <v>1.1250000000000001E-5</v>
      </c>
    </row>
    <row r="673" spans="1:52" x14ac:dyDescent="0.2">
      <c r="A673" s="5" t="s">
        <v>9</v>
      </c>
      <c r="B673" s="7">
        <v>2017</v>
      </c>
      <c r="C673" s="3" t="s">
        <v>66</v>
      </c>
      <c r="D673" t="s">
        <v>122</v>
      </c>
      <c r="E673" t="s">
        <v>1182</v>
      </c>
      <c r="F673">
        <v>10</v>
      </c>
      <c r="G673">
        <v>5</v>
      </c>
      <c r="H673">
        <v>5</v>
      </c>
      <c r="I673">
        <v>5</v>
      </c>
      <c r="J673">
        <v>5</v>
      </c>
      <c r="K673">
        <v>5</v>
      </c>
      <c r="L673">
        <v>5</v>
      </c>
      <c r="M673">
        <v>10</v>
      </c>
      <c r="N673">
        <v>10</v>
      </c>
      <c r="O673">
        <v>30</v>
      </c>
      <c r="P673">
        <v>90</v>
      </c>
      <c r="Q673">
        <v>50</v>
      </c>
      <c r="R673">
        <v>186188</v>
      </c>
      <c r="S673">
        <v>432367</v>
      </c>
      <c r="T673">
        <v>495626</v>
      </c>
      <c r="U673">
        <v>439239</v>
      </c>
      <c r="V673">
        <v>433401</v>
      </c>
      <c r="W673">
        <v>535611</v>
      </c>
      <c r="X673">
        <v>496289</v>
      </c>
      <c r="Y673">
        <v>318515</v>
      </c>
      <c r="Z673">
        <v>167133</v>
      </c>
      <c r="AA673">
        <v>90109</v>
      </c>
      <c r="AB673">
        <v>3594478</v>
      </c>
      <c r="AC673">
        <v>575757</v>
      </c>
      <c r="AD673" s="9">
        <v>5.3709154188239843E-5</v>
      </c>
      <c r="AE673" s="9">
        <v>1.1564249815550216E-5</v>
      </c>
      <c r="AF673" s="9">
        <v>1.0088252028747483E-5</v>
      </c>
      <c r="AG673" s="9">
        <v>1.1383324340507105E-5</v>
      </c>
      <c r="AH673" s="9">
        <v>1.1536660044623801E-5</v>
      </c>
      <c r="AI673" s="9">
        <v>9.3351331470040758E-6</v>
      </c>
      <c r="AJ673" s="9">
        <v>1.0074774979900823E-5</v>
      </c>
      <c r="AK673" s="9">
        <v>3.1395695650126371E-5</v>
      </c>
      <c r="AL673" s="9">
        <v>5.9832588417607532E-5</v>
      </c>
      <c r="AM673" s="9">
        <v>3.3293011796823848E-4</v>
      </c>
      <c r="AN673" s="9">
        <v>2.5038406132962838E-5</v>
      </c>
      <c r="AO673" s="9">
        <v>8.6842192105349999E-5</v>
      </c>
      <c r="AP673" s="8">
        <v>1.0074999999999999E-2</v>
      </c>
      <c r="AQ673" s="8" t="s">
        <v>5612</v>
      </c>
      <c r="AR673" s="37">
        <v>0.40600000000000003</v>
      </c>
      <c r="AS673" s="37">
        <v>0.55100000000000005</v>
      </c>
      <c r="AT673" s="37">
        <v>0.74400000000000011</v>
      </c>
      <c r="AU673" s="9">
        <v>1.8999999999999998E-5</v>
      </c>
      <c r="AV673" s="9">
        <v>8.3200000000000006E-4</v>
      </c>
      <c r="AW673" s="9">
        <v>4.0499999999999998E-4</v>
      </c>
      <c r="AX673" s="9">
        <v>3.7999999999999996E-6</v>
      </c>
      <c r="AY673" s="9">
        <v>3.617777777777778E-5</v>
      </c>
      <c r="AZ673" s="9">
        <v>6.9999999999999994E-5</v>
      </c>
    </row>
    <row r="674" spans="1:52" x14ac:dyDescent="0.2">
      <c r="A674" s="38" t="s">
        <v>10</v>
      </c>
      <c r="B674" s="7">
        <v>2010</v>
      </c>
      <c r="C674" s="3" t="s">
        <v>55</v>
      </c>
      <c r="D674" t="s">
        <v>123</v>
      </c>
      <c r="E674" t="s">
        <v>1183</v>
      </c>
      <c r="F674">
        <v>10</v>
      </c>
      <c r="G674">
        <v>5</v>
      </c>
      <c r="H674">
        <v>5</v>
      </c>
      <c r="I674">
        <v>5</v>
      </c>
      <c r="J674">
        <v>5</v>
      </c>
      <c r="K674">
        <v>5</v>
      </c>
      <c r="L674">
        <v>5</v>
      </c>
      <c r="M674">
        <v>5</v>
      </c>
      <c r="N674">
        <v>5</v>
      </c>
      <c r="O674">
        <v>5</v>
      </c>
      <c r="P674">
        <v>55</v>
      </c>
      <c r="Q674">
        <v>15</v>
      </c>
      <c r="R674">
        <v>56010</v>
      </c>
      <c r="S674">
        <v>112188</v>
      </c>
      <c r="T674">
        <v>125177</v>
      </c>
      <c r="U674">
        <v>109970</v>
      </c>
      <c r="V674">
        <v>120497</v>
      </c>
      <c r="W674">
        <v>129825</v>
      </c>
      <c r="X674">
        <v>104699</v>
      </c>
      <c r="Y674">
        <v>67891</v>
      </c>
      <c r="Z674">
        <v>39455</v>
      </c>
      <c r="AA674">
        <v>15566</v>
      </c>
      <c r="AB674">
        <v>881278</v>
      </c>
      <c r="AC674">
        <v>122912</v>
      </c>
      <c r="AD674" s="9">
        <v>1.7853954650955185E-4</v>
      </c>
      <c r="AE674" s="9">
        <v>4.4568046493386104E-5</v>
      </c>
      <c r="AF674" s="9">
        <v>3.9943440088834211E-5</v>
      </c>
      <c r="AG674" s="9">
        <v>4.5466945530599253E-5</v>
      </c>
      <c r="AH674" s="9">
        <v>4.1494808999394174E-5</v>
      </c>
      <c r="AI674" s="9">
        <v>3.8513383400731751E-5</v>
      </c>
      <c r="AJ674" s="9">
        <v>4.7755948003323811E-5</v>
      </c>
      <c r="AK674" s="9">
        <v>7.3647464317803534E-5</v>
      </c>
      <c r="AL674" s="9">
        <v>1.2672665061462426E-4</v>
      </c>
      <c r="AM674" s="9">
        <v>3.212128999100604E-4</v>
      </c>
      <c r="AN674" s="9">
        <v>6.2409364581891293E-5</v>
      </c>
      <c r="AO674" s="9">
        <v>1.220385316323874E-4</v>
      </c>
      <c r="AP674" s="8" t="s">
        <v>5612</v>
      </c>
      <c r="AQ674" s="8" t="s">
        <v>5612</v>
      </c>
      <c r="AR674" s="37">
        <v>0.41799999999999998</v>
      </c>
      <c r="AS674" s="37">
        <v>0.66200000000000003</v>
      </c>
      <c r="AT674" s="37" t="s">
        <v>54</v>
      </c>
      <c r="AU674" s="9" t="s">
        <v>5612</v>
      </c>
      <c r="AV674" s="9" t="s">
        <v>5612</v>
      </c>
      <c r="AW674" s="9" t="s">
        <v>5612</v>
      </c>
      <c r="AX674" s="9" t="s">
        <v>5612</v>
      </c>
      <c r="AY674" s="9" t="s">
        <v>5612</v>
      </c>
      <c r="AZ674" s="9" t="s">
        <v>5612</v>
      </c>
    </row>
    <row r="675" spans="1:52" x14ac:dyDescent="0.2">
      <c r="A675" s="38" t="s">
        <v>10</v>
      </c>
      <c r="B675" s="7">
        <v>2010</v>
      </c>
      <c r="C675" s="3" t="s">
        <v>56</v>
      </c>
      <c r="D675" t="s">
        <v>123</v>
      </c>
      <c r="E675" t="s">
        <v>1184</v>
      </c>
      <c r="F675">
        <v>10</v>
      </c>
      <c r="G675">
        <v>5</v>
      </c>
      <c r="H675">
        <v>5</v>
      </c>
      <c r="I675">
        <v>5</v>
      </c>
      <c r="J675">
        <v>5</v>
      </c>
      <c r="K675">
        <v>5</v>
      </c>
      <c r="L675">
        <v>5</v>
      </c>
      <c r="M675">
        <v>5</v>
      </c>
      <c r="N675">
        <v>5</v>
      </c>
      <c r="O675">
        <v>5</v>
      </c>
      <c r="P675">
        <v>55</v>
      </c>
      <c r="Q675">
        <v>15</v>
      </c>
      <c r="R675">
        <v>56010</v>
      </c>
      <c r="S675">
        <v>112188</v>
      </c>
      <c r="T675">
        <v>125177</v>
      </c>
      <c r="U675">
        <v>109970</v>
      </c>
      <c r="V675">
        <v>120497</v>
      </c>
      <c r="W675">
        <v>129825</v>
      </c>
      <c r="X675">
        <v>104699</v>
      </c>
      <c r="Y675">
        <v>67891</v>
      </c>
      <c r="Z675">
        <v>39455</v>
      </c>
      <c r="AA675">
        <v>15566</v>
      </c>
      <c r="AB675">
        <v>881278</v>
      </c>
      <c r="AC675">
        <v>122912</v>
      </c>
      <c r="AD675" s="9">
        <v>1.7853954650955185E-4</v>
      </c>
      <c r="AE675" s="9">
        <v>4.4568046493386104E-5</v>
      </c>
      <c r="AF675" s="9">
        <v>3.9943440088834211E-5</v>
      </c>
      <c r="AG675" s="9">
        <v>4.5466945530599253E-5</v>
      </c>
      <c r="AH675" s="9">
        <v>4.1494808999394174E-5</v>
      </c>
      <c r="AI675" s="9">
        <v>3.8513383400731751E-5</v>
      </c>
      <c r="AJ675" s="9">
        <v>4.7755948003323811E-5</v>
      </c>
      <c r="AK675" s="9">
        <v>7.3647464317803534E-5</v>
      </c>
      <c r="AL675" s="9">
        <v>1.2672665061462426E-4</v>
      </c>
      <c r="AM675" s="9">
        <v>3.212128999100604E-4</v>
      </c>
      <c r="AN675" s="9">
        <v>6.2409364581891293E-5</v>
      </c>
      <c r="AO675" s="9">
        <v>1.220385316323874E-4</v>
      </c>
      <c r="AP675" s="8" t="s">
        <v>5612</v>
      </c>
      <c r="AQ675" s="8" t="s">
        <v>5612</v>
      </c>
      <c r="AR675" s="37">
        <v>0.43</v>
      </c>
      <c r="AS675" s="37">
        <v>0.67500000000000004</v>
      </c>
      <c r="AT675" s="37" t="s">
        <v>54</v>
      </c>
      <c r="AU675" s="9" t="s">
        <v>5612</v>
      </c>
      <c r="AV675" s="9" t="s">
        <v>5612</v>
      </c>
      <c r="AW675" s="9" t="s">
        <v>5612</v>
      </c>
      <c r="AX675" s="9" t="s">
        <v>5612</v>
      </c>
      <c r="AY675" s="9" t="s">
        <v>5612</v>
      </c>
      <c r="AZ675" s="9" t="s">
        <v>5612</v>
      </c>
    </row>
    <row r="676" spans="1:52" x14ac:dyDescent="0.2">
      <c r="A676" s="38" t="s">
        <v>10</v>
      </c>
      <c r="B676" s="7">
        <v>2010</v>
      </c>
      <c r="C676" s="3" t="s">
        <v>57</v>
      </c>
      <c r="D676" t="s">
        <v>123</v>
      </c>
      <c r="E676" t="s">
        <v>1185</v>
      </c>
      <c r="F676">
        <v>10</v>
      </c>
      <c r="G676">
        <v>5</v>
      </c>
      <c r="H676">
        <v>5</v>
      </c>
      <c r="I676">
        <v>5</v>
      </c>
      <c r="J676">
        <v>5</v>
      </c>
      <c r="K676">
        <v>5</v>
      </c>
      <c r="L676">
        <v>5</v>
      </c>
      <c r="M676">
        <v>5</v>
      </c>
      <c r="N676">
        <v>5</v>
      </c>
      <c r="O676">
        <v>5</v>
      </c>
      <c r="P676">
        <v>55</v>
      </c>
      <c r="Q676">
        <v>15</v>
      </c>
      <c r="R676">
        <v>56010</v>
      </c>
      <c r="S676">
        <v>112188</v>
      </c>
      <c r="T676">
        <v>125177</v>
      </c>
      <c r="U676">
        <v>109970</v>
      </c>
      <c r="V676">
        <v>120497</v>
      </c>
      <c r="W676">
        <v>129825</v>
      </c>
      <c r="X676">
        <v>104699</v>
      </c>
      <c r="Y676">
        <v>67891</v>
      </c>
      <c r="Z676">
        <v>39455</v>
      </c>
      <c r="AA676">
        <v>15566</v>
      </c>
      <c r="AB676">
        <v>881278</v>
      </c>
      <c r="AC676">
        <v>122912</v>
      </c>
      <c r="AD676" s="9">
        <v>1.7853954650955185E-4</v>
      </c>
      <c r="AE676" s="9">
        <v>4.4568046493386104E-5</v>
      </c>
      <c r="AF676" s="9">
        <v>3.9943440088834211E-5</v>
      </c>
      <c r="AG676" s="9">
        <v>4.5466945530599253E-5</v>
      </c>
      <c r="AH676" s="9">
        <v>4.1494808999394174E-5</v>
      </c>
      <c r="AI676" s="9">
        <v>3.8513383400731751E-5</v>
      </c>
      <c r="AJ676" s="9">
        <v>4.7755948003323811E-5</v>
      </c>
      <c r="AK676" s="9">
        <v>7.3647464317803534E-5</v>
      </c>
      <c r="AL676" s="9">
        <v>1.2672665061462426E-4</v>
      </c>
      <c r="AM676" s="9">
        <v>3.212128999100604E-4</v>
      </c>
      <c r="AN676" s="9">
        <v>6.2409364581891293E-5</v>
      </c>
      <c r="AO676" s="9">
        <v>1.220385316323874E-4</v>
      </c>
      <c r="AP676" s="8" t="s">
        <v>5612</v>
      </c>
      <c r="AQ676" s="8" t="s">
        <v>5612</v>
      </c>
      <c r="AR676" s="37">
        <v>0.435</v>
      </c>
      <c r="AS676" s="37">
        <v>0.68299999999999994</v>
      </c>
      <c r="AT676" s="37" t="s">
        <v>54</v>
      </c>
      <c r="AU676" s="9" t="s">
        <v>5612</v>
      </c>
      <c r="AV676" s="9" t="s">
        <v>5612</v>
      </c>
      <c r="AW676" s="9" t="s">
        <v>5612</v>
      </c>
      <c r="AX676" s="9" t="s">
        <v>5612</v>
      </c>
      <c r="AY676" s="9" t="s">
        <v>5612</v>
      </c>
      <c r="AZ676" s="9" t="s">
        <v>5612</v>
      </c>
    </row>
    <row r="677" spans="1:52" x14ac:dyDescent="0.2">
      <c r="A677" s="38" t="s">
        <v>10</v>
      </c>
      <c r="B677" s="7">
        <v>2010</v>
      </c>
      <c r="C677" s="3" t="s">
        <v>58</v>
      </c>
      <c r="D677" t="s">
        <v>123</v>
      </c>
      <c r="E677" t="s">
        <v>1186</v>
      </c>
      <c r="F677">
        <v>10</v>
      </c>
      <c r="G677">
        <v>5</v>
      </c>
      <c r="H677">
        <v>5</v>
      </c>
      <c r="I677">
        <v>5</v>
      </c>
      <c r="J677">
        <v>5</v>
      </c>
      <c r="K677">
        <v>5</v>
      </c>
      <c r="L677">
        <v>5</v>
      </c>
      <c r="M677">
        <v>5</v>
      </c>
      <c r="N677">
        <v>5</v>
      </c>
      <c r="O677">
        <v>5</v>
      </c>
      <c r="P677">
        <v>55</v>
      </c>
      <c r="Q677">
        <v>15</v>
      </c>
      <c r="R677">
        <v>56010</v>
      </c>
      <c r="S677">
        <v>112188</v>
      </c>
      <c r="T677">
        <v>125177</v>
      </c>
      <c r="U677">
        <v>109970</v>
      </c>
      <c r="V677">
        <v>120497</v>
      </c>
      <c r="W677">
        <v>129825</v>
      </c>
      <c r="X677">
        <v>104699</v>
      </c>
      <c r="Y677">
        <v>67891</v>
      </c>
      <c r="Z677">
        <v>39455</v>
      </c>
      <c r="AA677">
        <v>15566</v>
      </c>
      <c r="AB677">
        <v>881278</v>
      </c>
      <c r="AC677">
        <v>122912</v>
      </c>
      <c r="AD677" s="9">
        <v>1.7853954650955185E-4</v>
      </c>
      <c r="AE677" s="9">
        <v>4.4568046493386104E-5</v>
      </c>
      <c r="AF677" s="9">
        <v>3.9943440088834211E-5</v>
      </c>
      <c r="AG677" s="9">
        <v>4.5466945530599253E-5</v>
      </c>
      <c r="AH677" s="9">
        <v>4.1494808999394174E-5</v>
      </c>
      <c r="AI677" s="9">
        <v>3.8513383400731751E-5</v>
      </c>
      <c r="AJ677" s="9">
        <v>4.7755948003323811E-5</v>
      </c>
      <c r="AK677" s="9">
        <v>7.3647464317803534E-5</v>
      </c>
      <c r="AL677" s="9">
        <v>1.2672665061462426E-4</v>
      </c>
      <c r="AM677" s="9">
        <v>3.212128999100604E-4</v>
      </c>
      <c r="AN677" s="9">
        <v>6.2409364581891293E-5</v>
      </c>
      <c r="AO677" s="9">
        <v>1.220385316323874E-4</v>
      </c>
      <c r="AP677" s="8" t="s">
        <v>5612</v>
      </c>
      <c r="AQ677" s="8" t="s">
        <v>5612</v>
      </c>
      <c r="AR677" s="37">
        <v>0.44400000000000001</v>
      </c>
      <c r="AS677" s="37">
        <v>0.68500000000000005</v>
      </c>
      <c r="AT677" s="37" t="s">
        <v>54</v>
      </c>
      <c r="AU677" s="9" t="s">
        <v>5612</v>
      </c>
      <c r="AV677" s="9" t="s">
        <v>5612</v>
      </c>
      <c r="AW677" s="9" t="s">
        <v>5612</v>
      </c>
      <c r="AX677" s="9" t="s">
        <v>5612</v>
      </c>
      <c r="AY677" s="9" t="s">
        <v>5612</v>
      </c>
      <c r="AZ677" s="9" t="s">
        <v>5612</v>
      </c>
    </row>
    <row r="678" spans="1:52" x14ac:dyDescent="0.2">
      <c r="A678" s="38" t="s">
        <v>10</v>
      </c>
      <c r="B678" s="7">
        <v>2010</v>
      </c>
      <c r="C678" s="3" t="s">
        <v>59</v>
      </c>
      <c r="D678" t="s">
        <v>123</v>
      </c>
      <c r="E678" t="s">
        <v>1187</v>
      </c>
      <c r="F678">
        <v>10</v>
      </c>
      <c r="G678">
        <v>5</v>
      </c>
      <c r="H678">
        <v>5</v>
      </c>
      <c r="I678">
        <v>5</v>
      </c>
      <c r="J678">
        <v>5</v>
      </c>
      <c r="K678">
        <v>5</v>
      </c>
      <c r="L678">
        <v>5</v>
      </c>
      <c r="M678">
        <v>5</v>
      </c>
      <c r="N678">
        <v>5</v>
      </c>
      <c r="O678">
        <v>10</v>
      </c>
      <c r="P678">
        <v>60</v>
      </c>
      <c r="Q678">
        <v>20</v>
      </c>
      <c r="R678">
        <v>56010</v>
      </c>
      <c r="S678">
        <v>112188</v>
      </c>
      <c r="T678">
        <v>125177</v>
      </c>
      <c r="U678">
        <v>109970</v>
      </c>
      <c r="V678">
        <v>120497</v>
      </c>
      <c r="W678">
        <v>129825</v>
      </c>
      <c r="X678">
        <v>104699</v>
      </c>
      <c r="Y678">
        <v>67891</v>
      </c>
      <c r="Z678">
        <v>39455</v>
      </c>
      <c r="AA678">
        <v>15566</v>
      </c>
      <c r="AB678">
        <v>881278</v>
      </c>
      <c r="AC678">
        <v>122912</v>
      </c>
      <c r="AD678" s="9">
        <v>1.7853954650955185E-4</v>
      </c>
      <c r="AE678" s="9">
        <v>4.4568046493386104E-5</v>
      </c>
      <c r="AF678" s="9">
        <v>3.9943440088834211E-5</v>
      </c>
      <c r="AG678" s="9">
        <v>4.5466945530599253E-5</v>
      </c>
      <c r="AH678" s="9">
        <v>4.1494808999394174E-5</v>
      </c>
      <c r="AI678" s="9">
        <v>3.8513383400731751E-5</v>
      </c>
      <c r="AJ678" s="9">
        <v>4.7755948003323811E-5</v>
      </c>
      <c r="AK678" s="9">
        <v>7.3647464317803534E-5</v>
      </c>
      <c r="AL678" s="9">
        <v>1.2672665061462426E-4</v>
      </c>
      <c r="AM678" s="9">
        <v>6.4242579982012079E-4</v>
      </c>
      <c r="AN678" s="9">
        <v>6.808294318024505E-5</v>
      </c>
      <c r="AO678" s="9">
        <v>1.6271804217651652E-4</v>
      </c>
      <c r="AP678" s="8" t="s">
        <v>5612</v>
      </c>
      <c r="AQ678" s="8" t="s">
        <v>5612</v>
      </c>
      <c r="AR678" s="37">
        <v>0.44400000000000001</v>
      </c>
      <c r="AS678" s="37">
        <v>0.68500000000000005</v>
      </c>
      <c r="AT678" s="37" t="s">
        <v>54</v>
      </c>
      <c r="AU678" s="9" t="s">
        <v>5612</v>
      </c>
      <c r="AV678" s="9" t="s">
        <v>5612</v>
      </c>
      <c r="AW678" s="9" t="s">
        <v>5612</v>
      </c>
      <c r="AX678" s="9" t="s">
        <v>5612</v>
      </c>
      <c r="AY678" s="9" t="s">
        <v>5612</v>
      </c>
      <c r="AZ678" s="9" t="s">
        <v>5612</v>
      </c>
    </row>
    <row r="679" spans="1:52" x14ac:dyDescent="0.2">
      <c r="A679" s="38" t="s">
        <v>10</v>
      </c>
      <c r="B679" s="7">
        <v>2010</v>
      </c>
      <c r="C679" s="3" t="s">
        <v>60</v>
      </c>
      <c r="D679" t="s">
        <v>123</v>
      </c>
      <c r="E679" t="s">
        <v>1188</v>
      </c>
      <c r="F679">
        <v>10</v>
      </c>
      <c r="G679">
        <v>5</v>
      </c>
      <c r="H679">
        <v>5</v>
      </c>
      <c r="I679">
        <v>5</v>
      </c>
      <c r="J679">
        <v>5</v>
      </c>
      <c r="K679">
        <v>5</v>
      </c>
      <c r="L679">
        <v>5</v>
      </c>
      <c r="M679">
        <v>5</v>
      </c>
      <c r="N679">
        <v>5</v>
      </c>
      <c r="O679">
        <v>5</v>
      </c>
      <c r="P679">
        <v>55</v>
      </c>
      <c r="Q679">
        <v>15</v>
      </c>
      <c r="R679">
        <v>56010</v>
      </c>
      <c r="S679">
        <v>112188</v>
      </c>
      <c r="T679">
        <v>125177</v>
      </c>
      <c r="U679">
        <v>109970</v>
      </c>
      <c r="V679">
        <v>120497</v>
      </c>
      <c r="W679">
        <v>129825</v>
      </c>
      <c r="X679">
        <v>104699</v>
      </c>
      <c r="Y679">
        <v>67891</v>
      </c>
      <c r="Z679">
        <v>39455</v>
      </c>
      <c r="AA679">
        <v>15566</v>
      </c>
      <c r="AB679">
        <v>881278</v>
      </c>
      <c r="AC679">
        <v>122912</v>
      </c>
      <c r="AD679" s="9">
        <v>1.7853954650955185E-4</v>
      </c>
      <c r="AE679" s="9">
        <v>4.4568046493386104E-5</v>
      </c>
      <c r="AF679" s="9">
        <v>3.9943440088834211E-5</v>
      </c>
      <c r="AG679" s="9">
        <v>4.5466945530599253E-5</v>
      </c>
      <c r="AH679" s="9">
        <v>4.1494808999394174E-5</v>
      </c>
      <c r="AI679" s="9">
        <v>3.8513383400731751E-5</v>
      </c>
      <c r="AJ679" s="9">
        <v>4.7755948003323811E-5</v>
      </c>
      <c r="AK679" s="9">
        <v>7.3647464317803534E-5</v>
      </c>
      <c r="AL679" s="9">
        <v>1.2672665061462426E-4</v>
      </c>
      <c r="AM679" s="9">
        <v>3.212128999100604E-4</v>
      </c>
      <c r="AN679" s="9">
        <v>6.2409364581891293E-5</v>
      </c>
      <c r="AO679" s="9">
        <v>1.220385316323874E-4</v>
      </c>
      <c r="AP679" s="8" t="s">
        <v>5612</v>
      </c>
      <c r="AQ679" s="8" t="s">
        <v>5612</v>
      </c>
      <c r="AR679" s="37" t="s">
        <v>5612</v>
      </c>
      <c r="AS679" s="37" t="s">
        <v>5612</v>
      </c>
      <c r="AT679" s="37" t="s">
        <v>5612</v>
      </c>
      <c r="AU679" s="9" t="s">
        <v>5612</v>
      </c>
      <c r="AV679" s="9" t="s">
        <v>5612</v>
      </c>
      <c r="AW679" s="9" t="s">
        <v>5612</v>
      </c>
      <c r="AX679" s="9" t="s">
        <v>5612</v>
      </c>
      <c r="AY679" s="9" t="s">
        <v>5612</v>
      </c>
      <c r="AZ679" s="9" t="s">
        <v>5612</v>
      </c>
    </row>
    <row r="680" spans="1:52" x14ac:dyDescent="0.2">
      <c r="A680" s="38" t="s">
        <v>10</v>
      </c>
      <c r="B680" s="7">
        <v>2010</v>
      </c>
      <c r="C680" s="3" t="s">
        <v>61</v>
      </c>
      <c r="D680" t="s">
        <v>123</v>
      </c>
      <c r="E680" t="s">
        <v>1189</v>
      </c>
      <c r="F680">
        <v>10</v>
      </c>
      <c r="G680">
        <v>5</v>
      </c>
      <c r="H680">
        <v>5</v>
      </c>
      <c r="I680">
        <v>5</v>
      </c>
      <c r="J680">
        <v>5</v>
      </c>
      <c r="K680">
        <v>5</v>
      </c>
      <c r="L680">
        <v>5</v>
      </c>
      <c r="M680">
        <v>5</v>
      </c>
      <c r="N680">
        <v>5</v>
      </c>
      <c r="O680">
        <v>5</v>
      </c>
      <c r="P680">
        <v>55</v>
      </c>
      <c r="Q680">
        <v>15</v>
      </c>
      <c r="R680">
        <v>56010</v>
      </c>
      <c r="S680">
        <v>112188</v>
      </c>
      <c r="T680">
        <v>125177</v>
      </c>
      <c r="U680">
        <v>109970</v>
      </c>
      <c r="V680">
        <v>120497</v>
      </c>
      <c r="W680">
        <v>129825</v>
      </c>
      <c r="X680">
        <v>104699</v>
      </c>
      <c r="Y680">
        <v>67891</v>
      </c>
      <c r="Z680">
        <v>39455</v>
      </c>
      <c r="AA680">
        <v>15566</v>
      </c>
      <c r="AB680">
        <v>881278</v>
      </c>
      <c r="AC680">
        <v>122912</v>
      </c>
      <c r="AD680" s="9">
        <v>1.7853954650955185E-4</v>
      </c>
      <c r="AE680" s="9">
        <v>4.4568046493386104E-5</v>
      </c>
      <c r="AF680" s="9">
        <v>3.9943440088834211E-5</v>
      </c>
      <c r="AG680" s="9">
        <v>4.5466945530599253E-5</v>
      </c>
      <c r="AH680" s="9">
        <v>4.1494808999394174E-5</v>
      </c>
      <c r="AI680" s="9">
        <v>3.8513383400731751E-5</v>
      </c>
      <c r="AJ680" s="9">
        <v>4.7755948003323811E-5</v>
      </c>
      <c r="AK680" s="9">
        <v>7.3647464317803534E-5</v>
      </c>
      <c r="AL680" s="9">
        <v>1.2672665061462426E-4</v>
      </c>
      <c r="AM680" s="9">
        <v>3.212128999100604E-4</v>
      </c>
      <c r="AN680" s="9">
        <v>6.2409364581891293E-5</v>
      </c>
      <c r="AO680" s="9">
        <v>1.220385316323874E-4</v>
      </c>
      <c r="AP680" s="8" t="s">
        <v>5612</v>
      </c>
      <c r="AQ680" s="8" t="s">
        <v>5612</v>
      </c>
      <c r="AR680" s="37" t="s">
        <v>5612</v>
      </c>
      <c r="AS680" s="37" t="s">
        <v>5612</v>
      </c>
      <c r="AT680" s="37" t="s">
        <v>5612</v>
      </c>
      <c r="AU680" s="9" t="s">
        <v>5612</v>
      </c>
      <c r="AV680" s="9" t="s">
        <v>5612</v>
      </c>
      <c r="AW680" s="9" t="s">
        <v>5612</v>
      </c>
      <c r="AX680" s="9" t="s">
        <v>5612</v>
      </c>
      <c r="AY680" s="9" t="s">
        <v>5612</v>
      </c>
      <c r="AZ680" s="9" t="s">
        <v>5612</v>
      </c>
    </row>
    <row r="681" spans="1:52" x14ac:dyDescent="0.2">
      <c r="A681" s="38" t="s">
        <v>10</v>
      </c>
      <c r="B681" s="7">
        <v>2010</v>
      </c>
      <c r="C681" s="3" t="s">
        <v>62</v>
      </c>
      <c r="D681" t="s">
        <v>123</v>
      </c>
      <c r="E681" t="s">
        <v>1190</v>
      </c>
      <c r="F681">
        <v>10</v>
      </c>
      <c r="G681">
        <v>5</v>
      </c>
      <c r="H681">
        <v>5</v>
      </c>
      <c r="I681">
        <v>5</v>
      </c>
      <c r="J681">
        <v>5</v>
      </c>
      <c r="K681">
        <v>5</v>
      </c>
      <c r="L681">
        <v>5</v>
      </c>
      <c r="M681">
        <v>5</v>
      </c>
      <c r="N681">
        <v>5</v>
      </c>
      <c r="O681">
        <v>5</v>
      </c>
      <c r="P681">
        <v>55</v>
      </c>
      <c r="Q681">
        <v>15</v>
      </c>
      <c r="R681">
        <v>56010</v>
      </c>
      <c r="S681">
        <v>112188</v>
      </c>
      <c r="T681">
        <v>125177</v>
      </c>
      <c r="U681">
        <v>109970</v>
      </c>
      <c r="V681">
        <v>120497</v>
      </c>
      <c r="W681">
        <v>129825</v>
      </c>
      <c r="X681">
        <v>104699</v>
      </c>
      <c r="Y681">
        <v>67891</v>
      </c>
      <c r="Z681">
        <v>39455</v>
      </c>
      <c r="AA681">
        <v>15566</v>
      </c>
      <c r="AB681">
        <v>881278</v>
      </c>
      <c r="AC681">
        <v>122912</v>
      </c>
      <c r="AD681" s="9">
        <v>1.7853954650955185E-4</v>
      </c>
      <c r="AE681" s="9">
        <v>4.4568046493386104E-5</v>
      </c>
      <c r="AF681" s="9">
        <v>3.9943440088834211E-5</v>
      </c>
      <c r="AG681" s="9">
        <v>4.5466945530599253E-5</v>
      </c>
      <c r="AH681" s="9">
        <v>4.1494808999394174E-5</v>
      </c>
      <c r="AI681" s="9">
        <v>3.8513383400731751E-5</v>
      </c>
      <c r="AJ681" s="9">
        <v>4.7755948003323811E-5</v>
      </c>
      <c r="AK681" s="9">
        <v>7.3647464317803534E-5</v>
      </c>
      <c r="AL681" s="9">
        <v>1.2672665061462426E-4</v>
      </c>
      <c r="AM681" s="9">
        <v>3.212128999100604E-4</v>
      </c>
      <c r="AN681" s="9">
        <v>6.2409364581891293E-5</v>
      </c>
      <c r="AO681" s="9">
        <v>1.220385316323874E-4</v>
      </c>
      <c r="AP681" s="8" t="s">
        <v>5612</v>
      </c>
      <c r="AQ681" s="8" t="s">
        <v>5612</v>
      </c>
      <c r="AR681" s="37">
        <v>0.01</v>
      </c>
      <c r="AS681" s="37">
        <v>1.3999999999999999E-2</v>
      </c>
      <c r="AT681" s="37">
        <v>2.5000000000000001E-2</v>
      </c>
      <c r="AU681" s="9" t="s">
        <v>5612</v>
      </c>
      <c r="AV681" s="9" t="s">
        <v>5612</v>
      </c>
      <c r="AW681" s="9" t="s">
        <v>5612</v>
      </c>
      <c r="AX681" s="9" t="s">
        <v>5612</v>
      </c>
      <c r="AY681" s="9" t="s">
        <v>5612</v>
      </c>
      <c r="AZ681" s="9" t="s">
        <v>5612</v>
      </c>
    </row>
    <row r="682" spans="1:52" x14ac:dyDescent="0.2">
      <c r="A682" s="38" t="s">
        <v>10</v>
      </c>
      <c r="B682" s="7">
        <v>2010</v>
      </c>
      <c r="C682" s="3" t="s">
        <v>63</v>
      </c>
      <c r="D682" t="s">
        <v>123</v>
      </c>
      <c r="E682" t="s">
        <v>1191</v>
      </c>
      <c r="F682">
        <v>10</v>
      </c>
      <c r="G682">
        <v>5</v>
      </c>
      <c r="H682">
        <v>5</v>
      </c>
      <c r="I682">
        <v>5</v>
      </c>
      <c r="J682">
        <v>5</v>
      </c>
      <c r="K682">
        <v>5</v>
      </c>
      <c r="L682">
        <v>5</v>
      </c>
      <c r="M682">
        <v>5</v>
      </c>
      <c r="N682">
        <v>5</v>
      </c>
      <c r="O682">
        <v>5</v>
      </c>
      <c r="P682">
        <v>55</v>
      </c>
      <c r="Q682">
        <v>15</v>
      </c>
      <c r="R682">
        <v>56010</v>
      </c>
      <c r="S682">
        <v>112188</v>
      </c>
      <c r="T682">
        <v>125177</v>
      </c>
      <c r="U682">
        <v>109970</v>
      </c>
      <c r="V682">
        <v>120497</v>
      </c>
      <c r="W682">
        <v>129825</v>
      </c>
      <c r="X682">
        <v>104699</v>
      </c>
      <c r="Y682">
        <v>67891</v>
      </c>
      <c r="Z682">
        <v>39455</v>
      </c>
      <c r="AA682">
        <v>15566</v>
      </c>
      <c r="AB682">
        <v>881278</v>
      </c>
      <c r="AC682">
        <v>122912</v>
      </c>
      <c r="AD682" s="9">
        <v>1.7853954650955185E-4</v>
      </c>
      <c r="AE682" s="9">
        <v>4.4568046493386104E-5</v>
      </c>
      <c r="AF682" s="9">
        <v>3.9943440088834211E-5</v>
      </c>
      <c r="AG682" s="9">
        <v>4.5466945530599253E-5</v>
      </c>
      <c r="AH682" s="9">
        <v>4.1494808999394174E-5</v>
      </c>
      <c r="AI682" s="9">
        <v>3.8513383400731751E-5</v>
      </c>
      <c r="AJ682" s="9">
        <v>4.7755948003323811E-5</v>
      </c>
      <c r="AK682" s="9">
        <v>7.3647464317803534E-5</v>
      </c>
      <c r="AL682" s="9">
        <v>1.2672665061462426E-4</v>
      </c>
      <c r="AM682" s="9">
        <v>3.212128999100604E-4</v>
      </c>
      <c r="AN682" s="9">
        <v>6.2409364581891293E-5</v>
      </c>
      <c r="AO682" s="9">
        <v>1.220385316323874E-4</v>
      </c>
      <c r="AP682" s="8" t="s">
        <v>5612</v>
      </c>
      <c r="AQ682" s="8" t="s">
        <v>5612</v>
      </c>
      <c r="AR682" s="37">
        <v>7.5999999999999998E-2</v>
      </c>
      <c r="AS682" s="37">
        <v>0.16500000000000001</v>
      </c>
      <c r="AT682" s="37">
        <v>9.5000000000000001E-2</v>
      </c>
      <c r="AU682" s="9" t="s">
        <v>5612</v>
      </c>
      <c r="AV682" s="9" t="s">
        <v>5612</v>
      </c>
      <c r="AW682" s="9" t="s">
        <v>5612</v>
      </c>
      <c r="AX682" s="9" t="s">
        <v>5612</v>
      </c>
      <c r="AY682" s="9" t="s">
        <v>5612</v>
      </c>
      <c r="AZ682" s="9" t="s">
        <v>5612</v>
      </c>
    </row>
    <row r="683" spans="1:52" x14ac:dyDescent="0.2">
      <c r="A683" s="38" t="s">
        <v>10</v>
      </c>
      <c r="B683" s="7">
        <v>2010</v>
      </c>
      <c r="C683" s="3" t="s">
        <v>64</v>
      </c>
      <c r="D683" t="s">
        <v>123</v>
      </c>
      <c r="E683" t="s">
        <v>1192</v>
      </c>
      <c r="F683">
        <v>10</v>
      </c>
      <c r="G683">
        <v>5</v>
      </c>
      <c r="H683">
        <v>5</v>
      </c>
      <c r="I683">
        <v>5</v>
      </c>
      <c r="J683">
        <v>5</v>
      </c>
      <c r="K683">
        <v>5</v>
      </c>
      <c r="L683">
        <v>5</v>
      </c>
      <c r="M683">
        <v>5</v>
      </c>
      <c r="N683">
        <v>5</v>
      </c>
      <c r="O683">
        <v>5</v>
      </c>
      <c r="P683">
        <v>55</v>
      </c>
      <c r="Q683">
        <v>15</v>
      </c>
      <c r="R683">
        <v>56010</v>
      </c>
      <c r="S683">
        <v>112188</v>
      </c>
      <c r="T683">
        <v>125177</v>
      </c>
      <c r="U683">
        <v>109970</v>
      </c>
      <c r="V683">
        <v>120497</v>
      </c>
      <c r="W683">
        <v>129825</v>
      </c>
      <c r="X683">
        <v>104699</v>
      </c>
      <c r="Y683">
        <v>67891</v>
      </c>
      <c r="Z683">
        <v>39455</v>
      </c>
      <c r="AA683">
        <v>15566</v>
      </c>
      <c r="AB683">
        <v>881278</v>
      </c>
      <c r="AC683">
        <v>122912</v>
      </c>
      <c r="AD683" s="9">
        <v>1.7853954650955185E-4</v>
      </c>
      <c r="AE683" s="9">
        <v>4.4568046493386104E-5</v>
      </c>
      <c r="AF683" s="9">
        <v>3.9943440088834211E-5</v>
      </c>
      <c r="AG683" s="9">
        <v>4.5466945530599253E-5</v>
      </c>
      <c r="AH683" s="9">
        <v>4.1494808999394174E-5</v>
      </c>
      <c r="AI683" s="9">
        <v>3.8513383400731751E-5</v>
      </c>
      <c r="AJ683" s="9">
        <v>4.7755948003323811E-5</v>
      </c>
      <c r="AK683" s="9">
        <v>7.3647464317803534E-5</v>
      </c>
      <c r="AL683" s="9">
        <v>1.2672665061462426E-4</v>
      </c>
      <c r="AM683" s="9">
        <v>3.212128999100604E-4</v>
      </c>
      <c r="AN683" s="9">
        <v>6.2409364581891293E-5</v>
      </c>
      <c r="AO683" s="9">
        <v>1.220385316323874E-4</v>
      </c>
      <c r="AP683" s="8">
        <v>1.2999999999999999E-3</v>
      </c>
      <c r="AQ683" s="8" t="s">
        <v>5612</v>
      </c>
      <c r="AR683" s="37">
        <v>0.26400000000000001</v>
      </c>
      <c r="AS683" s="37">
        <v>0.51</v>
      </c>
      <c r="AT683" s="37">
        <v>0.24600000000000002</v>
      </c>
      <c r="AU683" s="9" t="s">
        <v>5612</v>
      </c>
      <c r="AV683" s="9" t="s">
        <v>5612</v>
      </c>
      <c r="AW683" s="9" t="s">
        <v>5612</v>
      </c>
      <c r="AX683" s="9" t="s">
        <v>5612</v>
      </c>
      <c r="AY683" s="9" t="s">
        <v>5612</v>
      </c>
      <c r="AZ683" s="9" t="s">
        <v>5612</v>
      </c>
    </row>
    <row r="684" spans="1:52" x14ac:dyDescent="0.2">
      <c r="A684" s="38" t="s">
        <v>10</v>
      </c>
      <c r="B684" s="7">
        <v>2010</v>
      </c>
      <c r="C684" s="3" t="s">
        <v>65</v>
      </c>
      <c r="D684" t="s">
        <v>123</v>
      </c>
      <c r="E684" t="s">
        <v>1193</v>
      </c>
      <c r="F684">
        <v>10</v>
      </c>
      <c r="G684">
        <v>5</v>
      </c>
      <c r="H684">
        <v>5</v>
      </c>
      <c r="I684">
        <v>5</v>
      </c>
      <c r="J684">
        <v>5</v>
      </c>
      <c r="K684">
        <v>5</v>
      </c>
      <c r="L684">
        <v>5</v>
      </c>
      <c r="M684">
        <v>5</v>
      </c>
      <c r="N684">
        <v>5</v>
      </c>
      <c r="O684">
        <v>5</v>
      </c>
      <c r="P684">
        <v>55</v>
      </c>
      <c r="Q684">
        <v>15</v>
      </c>
      <c r="R684">
        <v>56010</v>
      </c>
      <c r="S684">
        <v>112188</v>
      </c>
      <c r="T684">
        <v>125177</v>
      </c>
      <c r="U684">
        <v>109970</v>
      </c>
      <c r="V684">
        <v>120497</v>
      </c>
      <c r="W684">
        <v>129825</v>
      </c>
      <c r="X684">
        <v>104699</v>
      </c>
      <c r="Y684">
        <v>67891</v>
      </c>
      <c r="Z684">
        <v>39455</v>
      </c>
      <c r="AA684">
        <v>15566</v>
      </c>
      <c r="AB684">
        <v>881278</v>
      </c>
      <c r="AC684">
        <v>122912</v>
      </c>
      <c r="AD684" s="9">
        <v>1.7853954650955185E-4</v>
      </c>
      <c r="AE684" s="9">
        <v>4.4568046493386104E-5</v>
      </c>
      <c r="AF684" s="9">
        <v>3.9943440088834211E-5</v>
      </c>
      <c r="AG684" s="9">
        <v>4.5466945530599253E-5</v>
      </c>
      <c r="AH684" s="9">
        <v>4.1494808999394174E-5</v>
      </c>
      <c r="AI684" s="9">
        <v>3.8513383400731751E-5</v>
      </c>
      <c r="AJ684" s="9">
        <v>4.7755948003323811E-5</v>
      </c>
      <c r="AK684" s="9">
        <v>7.3647464317803534E-5</v>
      </c>
      <c r="AL684" s="9">
        <v>1.2672665061462426E-4</v>
      </c>
      <c r="AM684" s="9">
        <v>3.212128999100604E-4</v>
      </c>
      <c r="AN684" s="9">
        <v>6.2409364581891293E-5</v>
      </c>
      <c r="AO684" s="9">
        <v>1.220385316323874E-4</v>
      </c>
      <c r="AP684" s="8">
        <v>1.4499999999999999E-3</v>
      </c>
      <c r="AQ684" s="8" t="s">
        <v>5612</v>
      </c>
      <c r="AR684" s="37">
        <v>0.374</v>
      </c>
      <c r="AS684" s="37">
        <v>0.63500000000000001</v>
      </c>
      <c r="AT684" s="37">
        <v>0.53600000000000003</v>
      </c>
      <c r="AU684" s="9" t="s">
        <v>5612</v>
      </c>
      <c r="AV684" s="9" t="s">
        <v>5612</v>
      </c>
      <c r="AW684" s="9" t="s">
        <v>5612</v>
      </c>
      <c r="AX684" s="9" t="s">
        <v>5612</v>
      </c>
      <c r="AY684" s="9" t="s">
        <v>5612</v>
      </c>
      <c r="AZ684" s="9" t="s">
        <v>5612</v>
      </c>
    </row>
    <row r="685" spans="1:52" x14ac:dyDescent="0.2">
      <c r="A685" s="38" t="s">
        <v>10</v>
      </c>
      <c r="B685" s="7">
        <v>2010</v>
      </c>
      <c r="C685" s="3" t="s">
        <v>66</v>
      </c>
      <c r="D685" t="s">
        <v>123</v>
      </c>
      <c r="E685" t="s">
        <v>1194</v>
      </c>
      <c r="F685">
        <v>10</v>
      </c>
      <c r="G685">
        <v>5</v>
      </c>
      <c r="H685">
        <v>5</v>
      </c>
      <c r="I685">
        <v>5</v>
      </c>
      <c r="J685">
        <v>5</v>
      </c>
      <c r="K685">
        <v>5</v>
      </c>
      <c r="L685">
        <v>5</v>
      </c>
      <c r="M685">
        <v>5</v>
      </c>
      <c r="N685">
        <v>5</v>
      </c>
      <c r="O685">
        <v>5</v>
      </c>
      <c r="P685">
        <v>55</v>
      </c>
      <c r="Q685">
        <v>15</v>
      </c>
      <c r="R685">
        <v>56010</v>
      </c>
      <c r="S685">
        <v>112188</v>
      </c>
      <c r="T685">
        <v>125177</v>
      </c>
      <c r="U685">
        <v>109970</v>
      </c>
      <c r="V685">
        <v>120497</v>
      </c>
      <c r="W685">
        <v>129825</v>
      </c>
      <c r="X685">
        <v>104699</v>
      </c>
      <c r="Y685">
        <v>67891</v>
      </c>
      <c r="Z685">
        <v>39455</v>
      </c>
      <c r="AA685">
        <v>15566</v>
      </c>
      <c r="AB685">
        <v>881278</v>
      </c>
      <c r="AC685">
        <v>122912</v>
      </c>
      <c r="AD685" s="9">
        <v>1.7853954650955185E-4</v>
      </c>
      <c r="AE685" s="9">
        <v>4.4568046493386104E-5</v>
      </c>
      <c r="AF685" s="9">
        <v>3.9943440088834211E-5</v>
      </c>
      <c r="AG685" s="9">
        <v>4.5466945530599253E-5</v>
      </c>
      <c r="AH685" s="9">
        <v>4.1494808999394174E-5</v>
      </c>
      <c r="AI685" s="9">
        <v>3.8513383400731751E-5</v>
      </c>
      <c r="AJ685" s="9">
        <v>4.7755948003323811E-5</v>
      </c>
      <c r="AK685" s="9">
        <v>7.3647464317803534E-5</v>
      </c>
      <c r="AL685" s="9">
        <v>1.2672665061462426E-4</v>
      </c>
      <c r="AM685" s="9">
        <v>3.212128999100604E-4</v>
      </c>
      <c r="AN685" s="9">
        <v>6.2409364581891293E-5</v>
      </c>
      <c r="AO685" s="9">
        <v>1.220385316323874E-4</v>
      </c>
      <c r="AP685" s="8">
        <v>1.2799999999999999E-3</v>
      </c>
      <c r="AQ685" s="8" t="s">
        <v>5612</v>
      </c>
      <c r="AR685" s="37">
        <v>0.40600000000000003</v>
      </c>
      <c r="AS685" s="37">
        <v>0.66500000000000004</v>
      </c>
      <c r="AT685" s="37">
        <v>0.58399999999999996</v>
      </c>
      <c r="AU685" s="9" t="s">
        <v>5612</v>
      </c>
      <c r="AV685" s="9" t="s">
        <v>5612</v>
      </c>
      <c r="AW685" s="9" t="s">
        <v>5612</v>
      </c>
      <c r="AX685" s="9" t="s">
        <v>5612</v>
      </c>
      <c r="AY685" s="9" t="s">
        <v>5612</v>
      </c>
      <c r="AZ685" s="9" t="s">
        <v>5612</v>
      </c>
    </row>
    <row r="686" spans="1:52" x14ac:dyDescent="0.2">
      <c r="A686" s="38" t="s">
        <v>10</v>
      </c>
      <c r="B686" s="7">
        <v>2011</v>
      </c>
      <c r="C686" s="3" t="s">
        <v>55</v>
      </c>
      <c r="D686" t="s">
        <v>124</v>
      </c>
      <c r="E686" t="s">
        <v>1195</v>
      </c>
      <c r="F686">
        <v>10</v>
      </c>
      <c r="G686">
        <v>5</v>
      </c>
      <c r="H686">
        <v>5</v>
      </c>
      <c r="I686">
        <v>5</v>
      </c>
      <c r="J686">
        <v>5</v>
      </c>
      <c r="K686">
        <v>5</v>
      </c>
      <c r="L686">
        <v>5</v>
      </c>
      <c r="M686">
        <v>5</v>
      </c>
      <c r="N686">
        <v>5</v>
      </c>
      <c r="O686">
        <v>5</v>
      </c>
      <c r="P686">
        <v>55</v>
      </c>
      <c r="Q686">
        <v>15</v>
      </c>
      <c r="R686">
        <v>55999</v>
      </c>
      <c r="S686">
        <v>112780</v>
      </c>
      <c r="T686">
        <v>126139</v>
      </c>
      <c r="U686">
        <v>111026</v>
      </c>
      <c r="V686">
        <v>118231</v>
      </c>
      <c r="W686">
        <v>131667</v>
      </c>
      <c r="X686">
        <v>108463</v>
      </c>
      <c r="Y686">
        <v>70447</v>
      </c>
      <c r="Z686">
        <v>40291</v>
      </c>
      <c r="AA686">
        <v>15813</v>
      </c>
      <c r="AB686">
        <v>890856</v>
      </c>
      <c r="AC686">
        <v>126551</v>
      </c>
      <c r="AD686" s="9">
        <v>1.7857461740388223E-4</v>
      </c>
      <c r="AE686" s="9">
        <v>4.4334101791097713E-5</v>
      </c>
      <c r="AF686" s="9">
        <v>3.9638811152775905E-5</v>
      </c>
      <c r="AG686" s="9">
        <v>4.5034496424260981E-5</v>
      </c>
      <c r="AH686" s="9">
        <v>4.2290093122785053E-5</v>
      </c>
      <c r="AI686" s="9">
        <v>3.7974587406107831E-5</v>
      </c>
      <c r="AJ686" s="9">
        <v>4.6098669592395566E-5</v>
      </c>
      <c r="AK686" s="9">
        <v>7.0975343165784204E-5</v>
      </c>
      <c r="AL686" s="9">
        <v>1.2409719292149612E-4</v>
      </c>
      <c r="AM686" s="9">
        <v>3.1619553531904128E-4</v>
      </c>
      <c r="AN686" s="9">
        <v>6.1738372980593944E-5</v>
      </c>
      <c r="AO686" s="9">
        <v>1.185292885872099E-4</v>
      </c>
      <c r="AP686" s="8">
        <v>7.474999999999999E-3</v>
      </c>
      <c r="AQ686" s="8" t="s">
        <v>5612</v>
      </c>
      <c r="AR686" s="37">
        <v>0.434</v>
      </c>
      <c r="AS686" s="37">
        <v>0.68500000000000005</v>
      </c>
      <c r="AT686" s="37">
        <v>0.59899999999999998</v>
      </c>
      <c r="AU686" s="9" t="s">
        <v>5612</v>
      </c>
      <c r="AV686" s="9" t="s">
        <v>5612</v>
      </c>
      <c r="AW686" s="9" t="s">
        <v>5612</v>
      </c>
      <c r="AX686" s="9" t="s">
        <v>5612</v>
      </c>
      <c r="AY686" s="9" t="s">
        <v>5612</v>
      </c>
      <c r="AZ686" s="9" t="s">
        <v>5612</v>
      </c>
    </row>
    <row r="687" spans="1:52" x14ac:dyDescent="0.2">
      <c r="A687" s="38" t="s">
        <v>10</v>
      </c>
      <c r="B687" s="7">
        <v>2011</v>
      </c>
      <c r="C687" s="3" t="s">
        <v>56</v>
      </c>
      <c r="D687" t="s">
        <v>124</v>
      </c>
      <c r="E687" t="s">
        <v>1196</v>
      </c>
      <c r="F687">
        <v>10</v>
      </c>
      <c r="G687">
        <v>5</v>
      </c>
      <c r="H687">
        <v>5</v>
      </c>
      <c r="I687">
        <v>5</v>
      </c>
      <c r="J687">
        <v>5</v>
      </c>
      <c r="K687">
        <v>5</v>
      </c>
      <c r="L687">
        <v>5</v>
      </c>
      <c r="M687">
        <v>5</v>
      </c>
      <c r="N687">
        <v>5</v>
      </c>
      <c r="O687">
        <v>5</v>
      </c>
      <c r="P687">
        <v>55</v>
      </c>
      <c r="Q687">
        <v>15</v>
      </c>
      <c r="R687">
        <v>55999</v>
      </c>
      <c r="S687">
        <v>112780</v>
      </c>
      <c r="T687">
        <v>126139</v>
      </c>
      <c r="U687">
        <v>111026</v>
      </c>
      <c r="V687">
        <v>118231</v>
      </c>
      <c r="W687">
        <v>131667</v>
      </c>
      <c r="X687">
        <v>108463</v>
      </c>
      <c r="Y687">
        <v>70447</v>
      </c>
      <c r="Z687">
        <v>40291</v>
      </c>
      <c r="AA687">
        <v>15813</v>
      </c>
      <c r="AB687">
        <v>890856</v>
      </c>
      <c r="AC687">
        <v>126551</v>
      </c>
      <c r="AD687" s="9">
        <v>1.7857461740388223E-4</v>
      </c>
      <c r="AE687" s="9">
        <v>4.4334101791097713E-5</v>
      </c>
      <c r="AF687" s="9">
        <v>3.9638811152775905E-5</v>
      </c>
      <c r="AG687" s="9">
        <v>4.5034496424260981E-5</v>
      </c>
      <c r="AH687" s="9">
        <v>4.2290093122785053E-5</v>
      </c>
      <c r="AI687" s="9">
        <v>3.7974587406107831E-5</v>
      </c>
      <c r="AJ687" s="9">
        <v>4.6098669592395566E-5</v>
      </c>
      <c r="AK687" s="9">
        <v>7.0975343165784204E-5</v>
      </c>
      <c r="AL687" s="9">
        <v>1.2409719292149612E-4</v>
      </c>
      <c r="AM687" s="9">
        <v>3.1619553531904128E-4</v>
      </c>
      <c r="AN687" s="9">
        <v>6.1738372980593944E-5</v>
      </c>
      <c r="AO687" s="9">
        <v>1.185292885872099E-4</v>
      </c>
      <c r="AP687" s="8">
        <v>1.04E-2</v>
      </c>
      <c r="AQ687" s="8" t="s">
        <v>5612</v>
      </c>
      <c r="AR687" s="37">
        <v>0.44900000000000001</v>
      </c>
      <c r="AS687" s="37">
        <v>0.69599999999999995</v>
      </c>
      <c r="AT687" s="37">
        <v>0.6</v>
      </c>
      <c r="AU687" s="9" t="s">
        <v>5612</v>
      </c>
      <c r="AV687" s="9" t="s">
        <v>5612</v>
      </c>
      <c r="AW687" s="9" t="s">
        <v>5612</v>
      </c>
      <c r="AX687" s="9" t="s">
        <v>5612</v>
      </c>
      <c r="AY687" s="9" t="s">
        <v>5612</v>
      </c>
      <c r="AZ687" s="9" t="s">
        <v>5612</v>
      </c>
    </row>
    <row r="688" spans="1:52" x14ac:dyDescent="0.2">
      <c r="A688" s="38" t="s">
        <v>10</v>
      </c>
      <c r="B688" s="7">
        <v>2011</v>
      </c>
      <c r="C688" s="3" t="s">
        <v>57</v>
      </c>
      <c r="D688" t="s">
        <v>124</v>
      </c>
      <c r="E688" t="s">
        <v>1197</v>
      </c>
      <c r="F688">
        <v>10</v>
      </c>
      <c r="G688">
        <v>5</v>
      </c>
      <c r="H688">
        <v>5</v>
      </c>
      <c r="I688">
        <v>5</v>
      </c>
      <c r="J688">
        <v>5</v>
      </c>
      <c r="K688">
        <v>5</v>
      </c>
      <c r="L688">
        <v>5</v>
      </c>
      <c r="M688">
        <v>5</v>
      </c>
      <c r="N688">
        <v>5</v>
      </c>
      <c r="O688">
        <v>5</v>
      </c>
      <c r="P688">
        <v>55</v>
      </c>
      <c r="Q688">
        <v>15</v>
      </c>
      <c r="R688">
        <v>55999</v>
      </c>
      <c r="S688">
        <v>112780</v>
      </c>
      <c r="T688">
        <v>126139</v>
      </c>
      <c r="U688">
        <v>111026</v>
      </c>
      <c r="V688">
        <v>118231</v>
      </c>
      <c r="W688">
        <v>131667</v>
      </c>
      <c r="X688">
        <v>108463</v>
      </c>
      <c r="Y688">
        <v>70447</v>
      </c>
      <c r="Z688">
        <v>40291</v>
      </c>
      <c r="AA688">
        <v>15813</v>
      </c>
      <c r="AB688">
        <v>890856</v>
      </c>
      <c r="AC688">
        <v>126551</v>
      </c>
      <c r="AD688" s="9">
        <v>1.7857461740388223E-4</v>
      </c>
      <c r="AE688" s="9">
        <v>4.4334101791097713E-5</v>
      </c>
      <c r="AF688" s="9">
        <v>3.9638811152775905E-5</v>
      </c>
      <c r="AG688" s="9">
        <v>4.5034496424260981E-5</v>
      </c>
      <c r="AH688" s="9">
        <v>4.2290093122785053E-5</v>
      </c>
      <c r="AI688" s="9">
        <v>3.7974587406107831E-5</v>
      </c>
      <c r="AJ688" s="9">
        <v>4.6098669592395566E-5</v>
      </c>
      <c r="AK688" s="9">
        <v>7.0975343165784204E-5</v>
      </c>
      <c r="AL688" s="9">
        <v>1.2409719292149612E-4</v>
      </c>
      <c r="AM688" s="9">
        <v>3.1619553531904128E-4</v>
      </c>
      <c r="AN688" s="9">
        <v>6.1738372980593944E-5</v>
      </c>
      <c r="AO688" s="9">
        <v>1.185292885872099E-4</v>
      </c>
      <c r="AP688" s="8">
        <v>5.3599999999999993E-3</v>
      </c>
      <c r="AQ688" s="8" t="s">
        <v>5612</v>
      </c>
      <c r="AR688" s="37">
        <v>0.46299999999999997</v>
      </c>
      <c r="AS688" s="37">
        <v>0.70000000000000007</v>
      </c>
      <c r="AT688" s="37">
        <v>0.60299999999999998</v>
      </c>
      <c r="AU688" s="9" t="s">
        <v>5612</v>
      </c>
      <c r="AV688" s="9" t="s">
        <v>5612</v>
      </c>
      <c r="AW688" s="9" t="s">
        <v>5612</v>
      </c>
      <c r="AX688" s="9" t="s">
        <v>5612</v>
      </c>
      <c r="AY688" s="9" t="s">
        <v>5612</v>
      </c>
      <c r="AZ688" s="9" t="s">
        <v>5612</v>
      </c>
    </row>
    <row r="689" spans="1:52" x14ac:dyDescent="0.2">
      <c r="A689" s="38" t="s">
        <v>10</v>
      </c>
      <c r="B689" s="7">
        <v>2011</v>
      </c>
      <c r="C689" s="3" t="s">
        <v>58</v>
      </c>
      <c r="D689" t="s">
        <v>124</v>
      </c>
      <c r="E689" t="s">
        <v>1198</v>
      </c>
      <c r="F689">
        <v>10</v>
      </c>
      <c r="G689">
        <v>5</v>
      </c>
      <c r="H689">
        <v>5</v>
      </c>
      <c r="I689">
        <v>5</v>
      </c>
      <c r="J689">
        <v>5</v>
      </c>
      <c r="K689">
        <v>5</v>
      </c>
      <c r="L689">
        <v>5</v>
      </c>
      <c r="M689">
        <v>5</v>
      </c>
      <c r="N689">
        <v>5</v>
      </c>
      <c r="O689">
        <v>5</v>
      </c>
      <c r="P689">
        <v>55</v>
      </c>
      <c r="Q689">
        <v>15</v>
      </c>
      <c r="R689">
        <v>55999</v>
      </c>
      <c r="S689">
        <v>112780</v>
      </c>
      <c r="T689">
        <v>126139</v>
      </c>
      <c r="U689">
        <v>111026</v>
      </c>
      <c r="V689">
        <v>118231</v>
      </c>
      <c r="W689">
        <v>131667</v>
      </c>
      <c r="X689">
        <v>108463</v>
      </c>
      <c r="Y689">
        <v>70447</v>
      </c>
      <c r="Z689">
        <v>40291</v>
      </c>
      <c r="AA689">
        <v>15813</v>
      </c>
      <c r="AB689">
        <v>890856</v>
      </c>
      <c r="AC689">
        <v>126551</v>
      </c>
      <c r="AD689" s="9">
        <v>1.7857461740388223E-4</v>
      </c>
      <c r="AE689" s="9">
        <v>4.4334101791097713E-5</v>
      </c>
      <c r="AF689" s="9">
        <v>3.9638811152775905E-5</v>
      </c>
      <c r="AG689" s="9">
        <v>4.5034496424260981E-5</v>
      </c>
      <c r="AH689" s="9">
        <v>4.2290093122785053E-5</v>
      </c>
      <c r="AI689" s="9">
        <v>3.7974587406107831E-5</v>
      </c>
      <c r="AJ689" s="9">
        <v>4.6098669592395566E-5</v>
      </c>
      <c r="AK689" s="9">
        <v>7.0975343165784204E-5</v>
      </c>
      <c r="AL689" s="9">
        <v>1.2409719292149612E-4</v>
      </c>
      <c r="AM689" s="9">
        <v>3.1619553531904128E-4</v>
      </c>
      <c r="AN689" s="9">
        <v>6.1738372980593944E-5</v>
      </c>
      <c r="AO689" s="9">
        <v>1.185292885872099E-4</v>
      </c>
      <c r="AP689" s="8">
        <v>6.7499999999999993E-4</v>
      </c>
      <c r="AQ689" s="8" t="s">
        <v>5612</v>
      </c>
      <c r="AR689" s="37">
        <v>0.46500000000000002</v>
      </c>
      <c r="AS689" s="37">
        <v>0.70599999999999996</v>
      </c>
      <c r="AT689" s="37">
        <v>0.60299999999999998</v>
      </c>
      <c r="AU689" s="9" t="s">
        <v>5612</v>
      </c>
      <c r="AV689" s="9" t="s">
        <v>5612</v>
      </c>
      <c r="AW689" s="9" t="s">
        <v>5612</v>
      </c>
      <c r="AX689" s="9" t="s">
        <v>5612</v>
      </c>
      <c r="AY689" s="9" t="s">
        <v>5612</v>
      </c>
      <c r="AZ689" s="9" t="s">
        <v>5612</v>
      </c>
    </row>
    <row r="690" spans="1:52" x14ac:dyDescent="0.2">
      <c r="A690" s="38" t="s">
        <v>10</v>
      </c>
      <c r="B690" s="7">
        <v>2011</v>
      </c>
      <c r="C690" s="3" t="s">
        <v>59</v>
      </c>
      <c r="D690" t="s">
        <v>124</v>
      </c>
      <c r="E690" t="s">
        <v>1199</v>
      </c>
      <c r="F690">
        <v>10</v>
      </c>
      <c r="G690">
        <v>5</v>
      </c>
      <c r="H690">
        <v>5</v>
      </c>
      <c r="I690">
        <v>5</v>
      </c>
      <c r="J690">
        <v>5</v>
      </c>
      <c r="K690">
        <v>5</v>
      </c>
      <c r="L690">
        <v>5</v>
      </c>
      <c r="M690">
        <v>5</v>
      </c>
      <c r="N690">
        <v>5</v>
      </c>
      <c r="O690">
        <v>5</v>
      </c>
      <c r="P690">
        <v>55</v>
      </c>
      <c r="Q690">
        <v>15</v>
      </c>
      <c r="R690">
        <v>55999</v>
      </c>
      <c r="S690">
        <v>112780</v>
      </c>
      <c r="T690">
        <v>126139</v>
      </c>
      <c r="U690">
        <v>111026</v>
      </c>
      <c r="V690">
        <v>118231</v>
      </c>
      <c r="W690">
        <v>131667</v>
      </c>
      <c r="X690">
        <v>108463</v>
      </c>
      <c r="Y690">
        <v>70447</v>
      </c>
      <c r="Z690">
        <v>40291</v>
      </c>
      <c r="AA690">
        <v>15813</v>
      </c>
      <c r="AB690">
        <v>890856</v>
      </c>
      <c r="AC690">
        <v>126551</v>
      </c>
      <c r="AD690" s="9">
        <v>1.7857461740388223E-4</v>
      </c>
      <c r="AE690" s="9">
        <v>4.4334101791097713E-5</v>
      </c>
      <c r="AF690" s="9">
        <v>3.9638811152775905E-5</v>
      </c>
      <c r="AG690" s="9">
        <v>4.5034496424260981E-5</v>
      </c>
      <c r="AH690" s="9">
        <v>4.2290093122785053E-5</v>
      </c>
      <c r="AI690" s="9">
        <v>3.7974587406107831E-5</v>
      </c>
      <c r="AJ690" s="9">
        <v>4.6098669592395566E-5</v>
      </c>
      <c r="AK690" s="9">
        <v>7.0975343165784204E-5</v>
      </c>
      <c r="AL690" s="9">
        <v>1.2409719292149612E-4</v>
      </c>
      <c r="AM690" s="9">
        <v>3.1619553531904128E-4</v>
      </c>
      <c r="AN690" s="9">
        <v>6.1738372980593944E-5</v>
      </c>
      <c r="AO690" s="9">
        <v>1.185292885872099E-4</v>
      </c>
      <c r="AP690" s="8">
        <v>1.4999999999999999E-4</v>
      </c>
      <c r="AQ690" s="8" t="s">
        <v>5612</v>
      </c>
      <c r="AR690" s="37">
        <v>0.46600000000000003</v>
      </c>
      <c r="AS690" s="37">
        <v>0.70599999999999996</v>
      </c>
      <c r="AT690" s="37">
        <v>0.60299999999999998</v>
      </c>
      <c r="AU690" s="9" t="s">
        <v>5612</v>
      </c>
      <c r="AV690" s="9" t="s">
        <v>5612</v>
      </c>
      <c r="AW690" s="9" t="s">
        <v>5612</v>
      </c>
      <c r="AX690" s="9" t="s">
        <v>5612</v>
      </c>
      <c r="AY690" s="9" t="s">
        <v>5612</v>
      </c>
      <c r="AZ690" s="9" t="s">
        <v>5612</v>
      </c>
    </row>
    <row r="691" spans="1:52" x14ac:dyDescent="0.2">
      <c r="A691" s="38" t="s">
        <v>10</v>
      </c>
      <c r="B691" s="7">
        <v>2011</v>
      </c>
      <c r="C691" s="3" t="s">
        <v>60</v>
      </c>
      <c r="D691" t="s">
        <v>124</v>
      </c>
      <c r="E691" t="s">
        <v>1200</v>
      </c>
      <c r="F691">
        <v>10</v>
      </c>
      <c r="G691">
        <v>5</v>
      </c>
      <c r="H691">
        <v>5</v>
      </c>
      <c r="I691">
        <v>5</v>
      </c>
      <c r="J691">
        <v>5</v>
      </c>
      <c r="K691">
        <v>5</v>
      </c>
      <c r="L691">
        <v>5</v>
      </c>
      <c r="M691">
        <v>5</v>
      </c>
      <c r="N691">
        <v>5</v>
      </c>
      <c r="O691">
        <v>5</v>
      </c>
      <c r="P691">
        <v>55</v>
      </c>
      <c r="Q691">
        <v>15</v>
      </c>
      <c r="R691">
        <v>55999</v>
      </c>
      <c r="S691">
        <v>112780</v>
      </c>
      <c r="T691">
        <v>126139</v>
      </c>
      <c r="U691">
        <v>111026</v>
      </c>
      <c r="V691">
        <v>118231</v>
      </c>
      <c r="W691">
        <v>131667</v>
      </c>
      <c r="X691">
        <v>108463</v>
      </c>
      <c r="Y691">
        <v>70447</v>
      </c>
      <c r="Z691">
        <v>40291</v>
      </c>
      <c r="AA691">
        <v>15813</v>
      </c>
      <c r="AB691">
        <v>890856</v>
      </c>
      <c r="AC691">
        <v>126551</v>
      </c>
      <c r="AD691" s="9">
        <v>1.7857461740388223E-4</v>
      </c>
      <c r="AE691" s="9">
        <v>4.4334101791097713E-5</v>
      </c>
      <c r="AF691" s="9">
        <v>3.9638811152775905E-5</v>
      </c>
      <c r="AG691" s="9">
        <v>4.5034496424260981E-5</v>
      </c>
      <c r="AH691" s="9">
        <v>4.2290093122785053E-5</v>
      </c>
      <c r="AI691" s="9">
        <v>3.7974587406107831E-5</v>
      </c>
      <c r="AJ691" s="9">
        <v>4.6098669592395566E-5</v>
      </c>
      <c r="AK691" s="9">
        <v>7.0975343165784204E-5</v>
      </c>
      <c r="AL691" s="9">
        <v>1.2409719292149612E-4</v>
      </c>
      <c r="AM691" s="9">
        <v>3.1619553531904128E-4</v>
      </c>
      <c r="AN691" s="9">
        <v>6.1738372980593944E-5</v>
      </c>
      <c r="AO691" s="9">
        <v>1.185292885872099E-4</v>
      </c>
      <c r="AP691" s="8">
        <v>0</v>
      </c>
      <c r="AQ691" s="8" t="s">
        <v>5612</v>
      </c>
      <c r="AR691" s="37" t="s">
        <v>5612</v>
      </c>
      <c r="AS691" s="37" t="s">
        <v>5612</v>
      </c>
      <c r="AT691" s="37" t="s">
        <v>5612</v>
      </c>
      <c r="AU691" s="9" t="s">
        <v>5612</v>
      </c>
      <c r="AV691" s="9" t="s">
        <v>5612</v>
      </c>
      <c r="AW691" s="9" t="s">
        <v>5612</v>
      </c>
      <c r="AX691" s="9" t="s">
        <v>5612</v>
      </c>
      <c r="AY691" s="9" t="s">
        <v>5612</v>
      </c>
      <c r="AZ691" s="9" t="s">
        <v>5612</v>
      </c>
    </row>
    <row r="692" spans="1:52" x14ac:dyDescent="0.2">
      <c r="A692" s="38" t="s">
        <v>10</v>
      </c>
      <c r="B692" s="7">
        <v>2011</v>
      </c>
      <c r="C692" s="3" t="s">
        <v>61</v>
      </c>
      <c r="D692" t="s">
        <v>124</v>
      </c>
      <c r="E692" t="s">
        <v>1201</v>
      </c>
      <c r="F692">
        <v>10</v>
      </c>
      <c r="G692">
        <v>5</v>
      </c>
      <c r="H692">
        <v>5</v>
      </c>
      <c r="I692">
        <v>5</v>
      </c>
      <c r="J692">
        <v>5</v>
      </c>
      <c r="K692">
        <v>5</v>
      </c>
      <c r="L692">
        <v>5</v>
      </c>
      <c r="M692">
        <v>5</v>
      </c>
      <c r="N692">
        <v>5</v>
      </c>
      <c r="O692">
        <v>5</v>
      </c>
      <c r="P692">
        <v>55</v>
      </c>
      <c r="Q692">
        <v>15</v>
      </c>
      <c r="R692">
        <v>55999</v>
      </c>
      <c r="S692">
        <v>112780</v>
      </c>
      <c r="T692">
        <v>126139</v>
      </c>
      <c r="U692">
        <v>111026</v>
      </c>
      <c r="V692">
        <v>118231</v>
      </c>
      <c r="W692">
        <v>131667</v>
      </c>
      <c r="X692">
        <v>108463</v>
      </c>
      <c r="Y692">
        <v>70447</v>
      </c>
      <c r="Z692">
        <v>40291</v>
      </c>
      <c r="AA692">
        <v>15813</v>
      </c>
      <c r="AB692">
        <v>890856</v>
      </c>
      <c r="AC692">
        <v>126551</v>
      </c>
      <c r="AD692" s="9">
        <v>1.7857461740388223E-4</v>
      </c>
      <c r="AE692" s="9">
        <v>4.4334101791097713E-5</v>
      </c>
      <c r="AF692" s="9">
        <v>3.9638811152775905E-5</v>
      </c>
      <c r="AG692" s="9">
        <v>4.5034496424260981E-5</v>
      </c>
      <c r="AH692" s="9">
        <v>4.2290093122785053E-5</v>
      </c>
      <c r="AI692" s="9">
        <v>3.7974587406107831E-5</v>
      </c>
      <c r="AJ692" s="9">
        <v>4.6098669592395566E-5</v>
      </c>
      <c r="AK692" s="9">
        <v>7.0975343165784204E-5</v>
      </c>
      <c r="AL692" s="9">
        <v>1.2409719292149612E-4</v>
      </c>
      <c r="AM692" s="9">
        <v>3.1619553531904128E-4</v>
      </c>
      <c r="AN692" s="9">
        <v>6.1738372980593944E-5</v>
      </c>
      <c r="AO692" s="9">
        <v>1.185292885872099E-4</v>
      </c>
      <c r="AP692" s="8">
        <v>0</v>
      </c>
      <c r="AQ692" s="8" t="s">
        <v>5612</v>
      </c>
      <c r="AR692" s="37" t="s">
        <v>5612</v>
      </c>
      <c r="AS692" s="37" t="s">
        <v>5612</v>
      </c>
      <c r="AT692" s="37" t="s">
        <v>5612</v>
      </c>
      <c r="AU692" s="9" t="s">
        <v>5612</v>
      </c>
      <c r="AV692" s="9" t="s">
        <v>5612</v>
      </c>
      <c r="AW692" s="9" t="s">
        <v>5612</v>
      </c>
      <c r="AX692" s="9" t="s">
        <v>5612</v>
      </c>
      <c r="AY692" s="9" t="s">
        <v>5612</v>
      </c>
      <c r="AZ692" s="9" t="s">
        <v>5612</v>
      </c>
    </row>
    <row r="693" spans="1:52" x14ac:dyDescent="0.2">
      <c r="A693" s="38" t="s">
        <v>10</v>
      </c>
      <c r="B693" s="7">
        <v>2011</v>
      </c>
      <c r="C693" s="3" t="s">
        <v>62</v>
      </c>
      <c r="D693" t="s">
        <v>124</v>
      </c>
      <c r="E693" t="s">
        <v>1202</v>
      </c>
      <c r="F693">
        <v>10</v>
      </c>
      <c r="G693">
        <v>5</v>
      </c>
      <c r="H693">
        <v>5</v>
      </c>
      <c r="I693">
        <v>5</v>
      </c>
      <c r="J693">
        <v>5</v>
      </c>
      <c r="K693">
        <v>5</v>
      </c>
      <c r="L693">
        <v>5</v>
      </c>
      <c r="M693">
        <v>5</v>
      </c>
      <c r="N693">
        <v>5</v>
      </c>
      <c r="O693">
        <v>5</v>
      </c>
      <c r="P693">
        <v>55</v>
      </c>
      <c r="Q693">
        <v>15</v>
      </c>
      <c r="R693">
        <v>55999</v>
      </c>
      <c r="S693">
        <v>112780</v>
      </c>
      <c r="T693">
        <v>126139</v>
      </c>
      <c r="U693">
        <v>111026</v>
      </c>
      <c r="V693">
        <v>118231</v>
      </c>
      <c r="W693">
        <v>131667</v>
      </c>
      <c r="X693">
        <v>108463</v>
      </c>
      <c r="Y693">
        <v>70447</v>
      </c>
      <c r="Z693">
        <v>40291</v>
      </c>
      <c r="AA693">
        <v>15813</v>
      </c>
      <c r="AB693">
        <v>890856</v>
      </c>
      <c r="AC693">
        <v>126551</v>
      </c>
      <c r="AD693" s="9">
        <v>1.7857461740388223E-4</v>
      </c>
      <c r="AE693" s="9">
        <v>4.4334101791097713E-5</v>
      </c>
      <c r="AF693" s="9">
        <v>3.9638811152775905E-5</v>
      </c>
      <c r="AG693" s="9">
        <v>4.5034496424260981E-5</v>
      </c>
      <c r="AH693" s="9">
        <v>4.2290093122785053E-5</v>
      </c>
      <c r="AI693" s="9">
        <v>3.7974587406107831E-5</v>
      </c>
      <c r="AJ693" s="9">
        <v>4.6098669592395566E-5</v>
      </c>
      <c r="AK693" s="9">
        <v>7.0975343165784204E-5</v>
      </c>
      <c r="AL693" s="9">
        <v>1.2409719292149612E-4</v>
      </c>
      <c r="AM693" s="9">
        <v>3.1619553531904128E-4</v>
      </c>
      <c r="AN693" s="9">
        <v>6.1738372980593944E-5</v>
      </c>
      <c r="AO693" s="9">
        <v>1.185292885872099E-4</v>
      </c>
      <c r="AP693" s="8">
        <v>0</v>
      </c>
      <c r="AQ693" s="8" t="s">
        <v>5612</v>
      </c>
      <c r="AR693" s="37">
        <v>1.7000000000000001E-2</v>
      </c>
      <c r="AS693" s="37">
        <v>2.8999999999999998E-2</v>
      </c>
      <c r="AT693" s="37">
        <v>0</v>
      </c>
      <c r="AU693" s="9" t="s">
        <v>5612</v>
      </c>
      <c r="AV693" s="9" t="s">
        <v>5612</v>
      </c>
      <c r="AW693" s="9" t="s">
        <v>5612</v>
      </c>
      <c r="AX693" s="9" t="s">
        <v>5612</v>
      </c>
      <c r="AY693" s="9" t="s">
        <v>5612</v>
      </c>
      <c r="AZ693" s="9" t="s">
        <v>5612</v>
      </c>
    </row>
    <row r="694" spans="1:52" x14ac:dyDescent="0.2">
      <c r="A694" s="38" t="s">
        <v>10</v>
      </c>
      <c r="B694" s="7">
        <v>2011</v>
      </c>
      <c r="C694" s="3" t="s">
        <v>63</v>
      </c>
      <c r="D694" t="s">
        <v>124</v>
      </c>
      <c r="E694" t="s">
        <v>1203</v>
      </c>
      <c r="F694">
        <v>10</v>
      </c>
      <c r="G694">
        <v>5</v>
      </c>
      <c r="H694">
        <v>5</v>
      </c>
      <c r="I694">
        <v>5</v>
      </c>
      <c r="J694">
        <v>5</v>
      </c>
      <c r="K694">
        <v>5</v>
      </c>
      <c r="L694">
        <v>5</v>
      </c>
      <c r="M694">
        <v>5</v>
      </c>
      <c r="N694">
        <v>5</v>
      </c>
      <c r="O694">
        <v>5</v>
      </c>
      <c r="P694">
        <v>55</v>
      </c>
      <c r="Q694">
        <v>15</v>
      </c>
      <c r="R694">
        <v>55999</v>
      </c>
      <c r="S694">
        <v>112780</v>
      </c>
      <c r="T694">
        <v>126139</v>
      </c>
      <c r="U694">
        <v>111026</v>
      </c>
      <c r="V694">
        <v>118231</v>
      </c>
      <c r="W694">
        <v>131667</v>
      </c>
      <c r="X694">
        <v>108463</v>
      </c>
      <c r="Y694">
        <v>70447</v>
      </c>
      <c r="Z694">
        <v>40291</v>
      </c>
      <c r="AA694">
        <v>15813</v>
      </c>
      <c r="AB694">
        <v>890856</v>
      </c>
      <c r="AC694">
        <v>126551</v>
      </c>
      <c r="AD694" s="9">
        <v>1.7857461740388223E-4</v>
      </c>
      <c r="AE694" s="9">
        <v>4.4334101791097713E-5</v>
      </c>
      <c r="AF694" s="9">
        <v>3.9638811152775905E-5</v>
      </c>
      <c r="AG694" s="9">
        <v>4.5034496424260981E-5</v>
      </c>
      <c r="AH694" s="9">
        <v>4.2290093122785053E-5</v>
      </c>
      <c r="AI694" s="9">
        <v>3.7974587406107831E-5</v>
      </c>
      <c r="AJ694" s="9">
        <v>4.6098669592395566E-5</v>
      </c>
      <c r="AK694" s="9">
        <v>7.0975343165784204E-5</v>
      </c>
      <c r="AL694" s="9">
        <v>1.2409719292149612E-4</v>
      </c>
      <c r="AM694" s="9">
        <v>3.1619553531904128E-4</v>
      </c>
      <c r="AN694" s="9">
        <v>6.1738372980593944E-5</v>
      </c>
      <c r="AO694" s="9">
        <v>1.185292885872099E-4</v>
      </c>
      <c r="AP694" s="8">
        <v>0</v>
      </c>
      <c r="AQ694" s="8" t="s">
        <v>5612</v>
      </c>
      <c r="AR694" s="37">
        <v>0.106</v>
      </c>
      <c r="AS694" s="37">
        <v>0.192</v>
      </c>
      <c r="AT694" s="37">
        <v>0.19500000000000001</v>
      </c>
      <c r="AU694" s="9" t="s">
        <v>5612</v>
      </c>
      <c r="AV694" s="9" t="s">
        <v>5612</v>
      </c>
      <c r="AW694" s="9" t="s">
        <v>5612</v>
      </c>
      <c r="AX694" s="9" t="s">
        <v>5612</v>
      </c>
      <c r="AY694" s="9" t="s">
        <v>5612</v>
      </c>
      <c r="AZ694" s="9" t="s">
        <v>5612</v>
      </c>
    </row>
    <row r="695" spans="1:52" x14ac:dyDescent="0.2">
      <c r="A695" s="38" t="s">
        <v>10</v>
      </c>
      <c r="B695" s="7">
        <v>2011</v>
      </c>
      <c r="C695" s="3" t="s">
        <v>64</v>
      </c>
      <c r="D695" t="s">
        <v>124</v>
      </c>
      <c r="E695" t="s">
        <v>1204</v>
      </c>
      <c r="F695">
        <v>10</v>
      </c>
      <c r="G695">
        <v>5</v>
      </c>
      <c r="H695">
        <v>5</v>
      </c>
      <c r="I695">
        <v>5</v>
      </c>
      <c r="J695">
        <v>5</v>
      </c>
      <c r="K695">
        <v>5</v>
      </c>
      <c r="L695">
        <v>5</v>
      </c>
      <c r="M695">
        <v>5</v>
      </c>
      <c r="N695">
        <v>5</v>
      </c>
      <c r="O695">
        <v>5</v>
      </c>
      <c r="P695">
        <v>55</v>
      </c>
      <c r="Q695">
        <v>15</v>
      </c>
      <c r="R695">
        <v>55999</v>
      </c>
      <c r="S695">
        <v>112780</v>
      </c>
      <c r="T695">
        <v>126139</v>
      </c>
      <c r="U695">
        <v>111026</v>
      </c>
      <c r="V695">
        <v>118231</v>
      </c>
      <c r="W695">
        <v>131667</v>
      </c>
      <c r="X695">
        <v>108463</v>
      </c>
      <c r="Y695">
        <v>70447</v>
      </c>
      <c r="Z695">
        <v>40291</v>
      </c>
      <c r="AA695">
        <v>15813</v>
      </c>
      <c r="AB695">
        <v>890856</v>
      </c>
      <c r="AC695">
        <v>126551</v>
      </c>
      <c r="AD695" s="9">
        <v>1.7857461740388223E-4</v>
      </c>
      <c r="AE695" s="9">
        <v>4.4334101791097713E-5</v>
      </c>
      <c r="AF695" s="9">
        <v>3.9638811152775905E-5</v>
      </c>
      <c r="AG695" s="9">
        <v>4.5034496424260981E-5</v>
      </c>
      <c r="AH695" s="9">
        <v>4.2290093122785053E-5</v>
      </c>
      <c r="AI695" s="9">
        <v>3.7974587406107831E-5</v>
      </c>
      <c r="AJ695" s="9">
        <v>4.6098669592395566E-5</v>
      </c>
      <c r="AK695" s="9">
        <v>7.0975343165784204E-5</v>
      </c>
      <c r="AL695" s="9">
        <v>1.2409719292149612E-4</v>
      </c>
      <c r="AM695" s="9">
        <v>3.1619553531904128E-4</v>
      </c>
      <c r="AN695" s="9">
        <v>6.1738372980593944E-5</v>
      </c>
      <c r="AO695" s="9">
        <v>1.185292885872099E-4</v>
      </c>
      <c r="AP695" s="8">
        <v>3.5E-4</v>
      </c>
      <c r="AQ695" s="8" t="s">
        <v>5612</v>
      </c>
      <c r="AR695" s="37">
        <v>0.30100000000000005</v>
      </c>
      <c r="AS695" s="37">
        <v>0.51200000000000001</v>
      </c>
      <c r="AT695" s="37">
        <v>0.39500000000000002</v>
      </c>
      <c r="AU695" s="9" t="s">
        <v>5612</v>
      </c>
      <c r="AV695" s="9" t="s">
        <v>5612</v>
      </c>
      <c r="AW695" s="9" t="s">
        <v>5612</v>
      </c>
      <c r="AX695" s="9" t="s">
        <v>5612</v>
      </c>
      <c r="AY695" s="9" t="s">
        <v>5612</v>
      </c>
      <c r="AZ695" s="9" t="s">
        <v>5612</v>
      </c>
    </row>
    <row r="696" spans="1:52" x14ac:dyDescent="0.2">
      <c r="A696" s="38" t="s">
        <v>10</v>
      </c>
      <c r="B696" s="7">
        <v>2011</v>
      </c>
      <c r="C696" s="3" t="s">
        <v>65</v>
      </c>
      <c r="D696" t="s">
        <v>124</v>
      </c>
      <c r="E696" t="s">
        <v>1205</v>
      </c>
      <c r="F696">
        <v>10</v>
      </c>
      <c r="G696">
        <v>5</v>
      </c>
      <c r="H696">
        <v>5</v>
      </c>
      <c r="I696">
        <v>5</v>
      </c>
      <c r="J696">
        <v>5</v>
      </c>
      <c r="K696">
        <v>5</v>
      </c>
      <c r="L696">
        <v>5</v>
      </c>
      <c r="M696">
        <v>5</v>
      </c>
      <c r="N696">
        <v>5</v>
      </c>
      <c r="O696">
        <v>5</v>
      </c>
      <c r="P696">
        <v>55</v>
      </c>
      <c r="Q696">
        <v>15</v>
      </c>
      <c r="R696">
        <v>55999</v>
      </c>
      <c r="S696">
        <v>112780</v>
      </c>
      <c r="T696">
        <v>126139</v>
      </c>
      <c r="U696">
        <v>111026</v>
      </c>
      <c r="V696">
        <v>118231</v>
      </c>
      <c r="W696">
        <v>131667</v>
      </c>
      <c r="X696">
        <v>108463</v>
      </c>
      <c r="Y696">
        <v>70447</v>
      </c>
      <c r="Z696">
        <v>40291</v>
      </c>
      <c r="AA696">
        <v>15813</v>
      </c>
      <c r="AB696">
        <v>890856</v>
      </c>
      <c r="AC696">
        <v>126551</v>
      </c>
      <c r="AD696" s="9">
        <v>1.7857461740388223E-4</v>
      </c>
      <c r="AE696" s="9">
        <v>4.4334101791097713E-5</v>
      </c>
      <c r="AF696" s="9">
        <v>3.9638811152775905E-5</v>
      </c>
      <c r="AG696" s="9">
        <v>4.5034496424260981E-5</v>
      </c>
      <c r="AH696" s="9">
        <v>4.2290093122785053E-5</v>
      </c>
      <c r="AI696" s="9">
        <v>3.7974587406107831E-5</v>
      </c>
      <c r="AJ696" s="9">
        <v>4.6098669592395566E-5</v>
      </c>
      <c r="AK696" s="9">
        <v>7.0975343165784204E-5</v>
      </c>
      <c r="AL696" s="9">
        <v>1.2409719292149612E-4</v>
      </c>
      <c r="AM696" s="9">
        <v>3.1619553531904128E-4</v>
      </c>
      <c r="AN696" s="9">
        <v>6.1738372980593944E-5</v>
      </c>
      <c r="AO696" s="9">
        <v>1.185292885872099E-4</v>
      </c>
      <c r="AP696" s="8">
        <v>9.4000000000000008E-4</v>
      </c>
      <c r="AQ696" s="8" t="s">
        <v>5612</v>
      </c>
      <c r="AR696" s="37">
        <v>0.38300000000000001</v>
      </c>
      <c r="AS696" s="37">
        <v>0.626</v>
      </c>
      <c r="AT696" s="37">
        <v>0.49399999999999999</v>
      </c>
      <c r="AU696" s="9" t="s">
        <v>5612</v>
      </c>
      <c r="AV696" s="9" t="s">
        <v>5612</v>
      </c>
      <c r="AW696" s="9" t="s">
        <v>5612</v>
      </c>
      <c r="AX696" s="9" t="s">
        <v>5612</v>
      </c>
      <c r="AY696" s="9" t="s">
        <v>5612</v>
      </c>
      <c r="AZ696" s="9" t="s">
        <v>5612</v>
      </c>
    </row>
    <row r="697" spans="1:52" x14ac:dyDescent="0.2">
      <c r="A697" s="38" t="s">
        <v>10</v>
      </c>
      <c r="B697" s="7">
        <v>2011</v>
      </c>
      <c r="C697" s="3" t="s">
        <v>66</v>
      </c>
      <c r="D697" t="s">
        <v>124</v>
      </c>
      <c r="E697" t="s">
        <v>1206</v>
      </c>
      <c r="F697">
        <v>10</v>
      </c>
      <c r="G697">
        <v>5</v>
      </c>
      <c r="H697">
        <v>5</v>
      </c>
      <c r="I697">
        <v>5</v>
      </c>
      <c r="J697">
        <v>5</v>
      </c>
      <c r="K697">
        <v>5</v>
      </c>
      <c r="L697">
        <v>5</v>
      </c>
      <c r="M697">
        <v>5</v>
      </c>
      <c r="N697">
        <v>5</v>
      </c>
      <c r="O697">
        <v>5</v>
      </c>
      <c r="P697">
        <v>55</v>
      </c>
      <c r="Q697">
        <v>15</v>
      </c>
      <c r="R697">
        <v>55999</v>
      </c>
      <c r="S697">
        <v>112780</v>
      </c>
      <c r="T697">
        <v>126139</v>
      </c>
      <c r="U697">
        <v>111026</v>
      </c>
      <c r="V697">
        <v>118231</v>
      </c>
      <c r="W697">
        <v>131667</v>
      </c>
      <c r="X697">
        <v>108463</v>
      </c>
      <c r="Y697">
        <v>70447</v>
      </c>
      <c r="Z697">
        <v>40291</v>
      </c>
      <c r="AA697">
        <v>15813</v>
      </c>
      <c r="AB697">
        <v>890856</v>
      </c>
      <c r="AC697">
        <v>126551</v>
      </c>
      <c r="AD697" s="9">
        <v>1.7857461740388223E-4</v>
      </c>
      <c r="AE697" s="9">
        <v>4.4334101791097713E-5</v>
      </c>
      <c r="AF697" s="9">
        <v>3.9638811152775905E-5</v>
      </c>
      <c r="AG697" s="9">
        <v>4.5034496424260981E-5</v>
      </c>
      <c r="AH697" s="9">
        <v>4.2290093122785053E-5</v>
      </c>
      <c r="AI697" s="9">
        <v>3.7974587406107831E-5</v>
      </c>
      <c r="AJ697" s="9">
        <v>4.6098669592395566E-5</v>
      </c>
      <c r="AK697" s="9">
        <v>7.0975343165784204E-5</v>
      </c>
      <c r="AL697" s="9">
        <v>1.2409719292149612E-4</v>
      </c>
      <c r="AM697" s="9">
        <v>3.1619553531904128E-4</v>
      </c>
      <c r="AN697" s="9">
        <v>6.1738372980593944E-5</v>
      </c>
      <c r="AO697" s="9">
        <v>1.185292885872099E-4</v>
      </c>
      <c r="AP697" s="8">
        <v>1.3750000000000001E-3</v>
      </c>
      <c r="AQ697" s="8" t="s">
        <v>5612</v>
      </c>
      <c r="AR697" s="37">
        <v>0.41399999999999998</v>
      </c>
      <c r="AS697" s="37">
        <v>0.65</v>
      </c>
      <c r="AT697" s="37">
        <v>0.53900000000000003</v>
      </c>
      <c r="AU697" s="9" t="s">
        <v>5612</v>
      </c>
      <c r="AV697" s="9" t="s">
        <v>5612</v>
      </c>
      <c r="AW697" s="9" t="s">
        <v>5612</v>
      </c>
      <c r="AX697" s="9" t="s">
        <v>5612</v>
      </c>
      <c r="AY697" s="9" t="s">
        <v>5612</v>
      </c>
      <c r="AZ697" s="9" t="s">
        <v>5612</v>
      </c>
    </row>
    <row r="698" spans="1:52" x14ac:dyDescent="0.2">
      <c r="A698" s="38" t="s">
        <v>10</v>
      </c>
      <c r="B698" s="7">
        <v>2012</v>
      </c>
      <c r="C698" s="3" t="s">
        <v>55</v>
      </c>
      <c r="D698" t="s">
        <v>125</v>
      </c>
      <c r="E698" t="s">
        <v>1207</v>
      </c>
      <c r="F698">
        <v>10</v>
      </c>
      <c r="G698">
        <v>5</v>
      </c>
      <c r="H698">
        <v>5</v>
      </c>
      <c r="I698">
        <v>5</v>
      </c>
      <c r="J698">
        <v>5</v>
      </c>
      <c r="K698">
        <v>5</v>
      </c>
      <c r="L698">
        <v>5</v>
      </c>
      <c r="M698">
        <v>5</v>
      </c>
      <c r="N698">
        <v>5</v>
      </c>
      <c r="O698">
        <v>5</v>
      </c>
      <c r="P698">
        <v>55</v>
      </c>
      <c r="Q698">
        <v>15</v>
      </c>
      <c r="R698">
        <v>56062</v>
      </c>
      <c r="S698">
        <v>113427</v>
      </c>
      <c r="T698">
        <v>127311</v>
      </c>
      <c r="U698">
        <v>112300</v>
      </c>
      <c r="V698">
        <v>116073</v>
      </c>
      <c r="W698">
        <v>132405</v>
      </c>
      <c r="X698">
        <v>111676</v>
      </c>
      <c r="Y698">
        <v>73768</v>
      </c>
      <c r="Z698">
        <v>40834</v>
      </c>
      <c r="AA698">
        <v>16275</v>
      </c>
      <c r="AB698">
        <v>900131</v>
      </c>
      <c r="AC698">
        <v>130877</v>
      </c>
      <c r="AD698" s="9">
        <v>1.7837394313438692E-4</v>
      </c>
      <c r="AE698" s="9">
        <v>4.4081215230941488E-5</v>
      </c>
      <c r="AF698" s="9">
        <v>3.9273904061707158E-5</v>
      </c>
      <c r="AG698" s="9">
        <v>4.4523597506678541E-5</v>
      </c>
      <c r="AH698" s="9">
        <v>4.3076339889552266E-5</v>
      </c>
      <c r="AI698" s="9">
        <v>3.7762924360862507E-5</v>
      </c>
      <c r="AJ698" s="9">
        <v>4.4772377234141627E-5</v>
      </c>
      <c r="AK698" s="9">
        <v>6.7780067237826694E-5</v>
      </c>
      <c r="AL698" s="9">
        <v>1.2244698045746192E-4</v>
      </c>
      <c r="AM698" s="9">
        <v>3.0721966205837174E-4</v>
      </c>
      <c r="AN698" s="9">
        <v>6.1102217343919946E-5</v>
      </c>
      <c r="AO698" s="9">
        <v>1.1461142905170503E-4</v>
      </c>
      <c r="AP698" s="8">
        <v>1.2000000000000001E-3</v>
      </c>
      <c r="AQ698" s="8" t="s">
        <v>5612</v>
      </c>
      <c r="AR698" s="37">
        <v>0.441</v>
      </c>
      <c r="AS698" s="37">
        <v>0.68799999999999994</v>
      </c>
      <c r="AT698" s="37">
        <v>0.57299999999999995</v>
      </c>
      <c r="AU698" s="9" t="s">
        <v>5612</v>
      </c>
      <c r="AV698" s="9" t="s">
        <v>5612</v>
      </c>
      <c r="AW698" s="9" t="s">
        <v>5612</v>
      </c>
      <c r="AX698" s="9" t="s">
        <v>5612</v>
      </c>
      <c r="AY698" s="9" t="s">
        <v>5612</v>
      </c>
      <c r="AZ698" s="9" t="s">
        <v>5612</v>
      </c>
    </row>
    <row r="699" spans="1:52" x14ac:dyDescent="0.2">
      <c r="A699" s="38" t="s">
        <v>10</v>
      </c>
      <c r="B699" s="7">
        <v>2012</v>
      </c>
      <c r="C699" s="3" t="s">
        <v>56</v>
      </c>
      <c r="D699" t="s">
        <v>125</v>
      </c>
      <c r="E699" t="s">
        <v>1208</v>
      </c>
      <c r="F699">
        <v>10</v>
      </c>
      <c r="G699">
        <v>5</v>
      </c>
      <c r="H699">
        <v>5</v>
      </c>
      <c r="I699">
        <v>5</v>
      </c>
      <c r="J699">
        <v>5</v>
      </c>
      <c r="K699">
        <v>5</v>
      </c>
      <c r="L699">
        <v>5</v>
      </c>
      <c r="M699">
        <v>5</v>
      </c>
      <c r="N699">
        <v>5</v>
      </c>
      <c r="O699">
        <v>5</v>
      </c>
      <c r="P699">
        <v>55</v>
      </c>
      <c r="Q699">
        <v>15</v>
      </c>
      <c r="R699">
        <v>56062</v>
      </c>
      <c r="S699">
        <v>113427</v>
      </c>
      <c r="T699">
        <v>127311</v>
      </c>
      <c r="U699">
        <v>112300</v>
      </c>
      <c r="V699">
        <v>116073</v>
      </c>
      <c r="W699">
        <v>132405</v>
      </c>
      <c r="X699">
        <v>111676</v>
      </c>
      <c r="Y699">
        <v>73768</v>
      </c>
      <c r="Z699">
        <v>40834</v>
      </c>
      <c r="AA699">
        <v>16275</v>
      </c>
      <c r="AB699">
        <v>900131</v>
      </c>
      <c r="AC699">
        <v>130877</v>
      </c>
      <c r="AD699" s="9">
        <v>1.7837394313438692E-4</v>
      </c>
      <c r="AE699" s="9">
        <v>4.4081215230941488E-5</v>
      </c>
      <c r="AF699" s="9">
        <v>3.9273904061707158E-5</v>
      </c>
      <c r="AG699" s="9">
        <v>4.4523597506678541E-5</v>
      </c>
      <c r="AH699" s="9">
        <v>4.3076339889552266E-5</v>
      </c>
      <c r="AI699" s="9">
        <v>3.7762924360862507E-5</v>
      </c>
      <c r="AJ699" s="9">
        <v>4.4772377234141627E-5</v>
      </c>
      <c r="AK699" s="9">
        <v>6.7780067237826694E-5</v>
      </c>
      <c r="AL699" s="9">
        <v>1.2244698045746192E-4</v>
      </c>
      <c r="AM699" s="9">
        <v>3.0721966205837174E-4</v>
      </c>
      <c r="AN699" s="9">
        <v>6.1102217343919946E-5</v>
      </c>
      <c r="AO699" s="9">
        <v>1.1461142905170503E-4</v>
      </c>
      <c r="AP699" s="8">
        <v>9.7999999999999997E-4</v>
      </c>
      <c r="AQ699" s="8" t="s">
        <v>5612</v>
      </c>
      <c r="AR699" s="37">
        <v>0.44799999999999995</v>
      </c>
      <c r="AS699" s="37">
        <v>0.69000000000000006</v>
      </c>
      <c r="AT699" s="37">
        <v>0.58600000000000008</v>
      </c>
      <c r="AU699" s="9" t="s">
        <v>5612</v>
      </c>
      <c r="AV699" s="9" t="s">
        <v>5612</v>
      </c>
      <c r="AW699" s="9" t="s">
        <v>5612</v>
      </c>
      <c r="AX699" s="9" t="s">
        <v>5612</v>
      </c>
      <c r="AY699" s="9" t="s">
        <v>5612</v>
      </c>
      <c r="AZ699" s="9" t="s">
        <v>5612</v>
      </c>
    </row>
    <row r="700" spans="1:52" x14ac:dyDescent="0.2">
      <c r="A700" s="38" t="s">
        <v>10</v>
      </c>
      <c r="B700" s="7">
        <v>2012</v>
      </c>
      <c r="C700" s="3" t="s">
        <v>57</v>
      </c>
      <c r="D700" t="s">
        <v>125</v>
      </c>
      <c r="E700" t="s">
        <v>1209</v>
      </c>
      <c r="F700">
        <v>10</v>
      </c>
      <c r="G700">
        <v>5</v>
      </c>
      <c r="H700">
        <v>5</v>
      </c>
      <c r="I700">
        <v>5</v>
      </c>
      <c r="J700">
        <v>5</v>
      </c>
      <c r="K700">
        <v>5</v>
      </c>
      <c r="L700">
        <v>5</v>
      </c>
      <c r="M700">
        <v>5</v>
      </c>
      <c r="N700">
        <v>5</v>
      </c>
      <c r="O700">
        <v>11</v>
      </c>
      <c r="P700">
        <v>61</v>
      </c>
      <c r="Q700">
        <v>21</v>
      </c>
      <c r="R700">
        <v>56062</v>
      </c>
      <c r="S700">
        <v>113427</v>
      </c>
      <c r="T700">
        <v>127311</v>
      </c>
      <c r="U700">
        <v>112300</v>
      </c>
      <c r="V700">
        <v>116073</v>
      </c>
      <c r="W700">
        <v>132405</v>
      </c>
      <c r="X700">
        <v>111676</v>
      </c>
      <c r="Y700">
        <v>73768</v>
      </c>
      <c r="Z700">
        <v>40834</v>
      </c>
      <c r="AA700">
        <v>16275</v>
      </c>
      <c r="AB700">
        <v>900131</v>
      </c>
      <c r="AC700">
        <v>130877</v>
      </c>
      <c r="AD700" s="9">
        <v>1.7837394313438692E-4</v>
      </c>
      <c r="AE700" s="9">
        <v>4.4081215230941488E-5</v>
      </c>
      <c r="AF700" s="9">
        <v>3.9273904061707158E-5</v>
      </c>
      <c r="AG700" s="9">
        <v>4.4523597506678541E-5</v>
      </c>
      <c r="AH700" s="9">
        <v>4.3076339889552266E-5</v>
      </c>
      <c r="AI700" s="9">
        <v>3.7762924360862507E-5</v>
      </c>
      <c r="AJ700" s="9">
        <v>4.4772377234141627E-5</v>
      </c>
      <c r="AK700" s="9">
        <v>6.7780067237826694E-5</v>
      </c>
      <c r="AL700" s="9">
        <v>1.2244698045746192E-4</v>
      </c>
      <c r="AM700" s="9">
        <v>6.7588325652841782E-4</v>
      </c>
      <c r="AN700" s="9">
        <v>6.7767913781438473E-5</v>
      </c>
      <c r="AO700" s="9">
        <v>1.6045600067238704E-4</v>
      </c>
      <c r="AP700" s="8">
        <v>1.15E-3</v>
      </c>
      <c r="AQ700" s="8" t="s">
        <v>5612</v>
      </c>
      <c r="AR700" s="37">
        <v>0.46100000000000002</v>
      </c>
      <c r="AS700" s="37">
        <v>0.69099999999999995</v>
      </c>
      <c r="AT700" s="37">
        <v>0.61699999999999999</v>
      </c>
      <c r="AU700" s="9" t="s">
        <v>5612</v>
      </c>
      <c r="AV700" s="9" t="s">
        <v>5612</v>
      </c>
      <c r="AW700" s="9" t="s">
        <v>5612</v>
      </c>
      <c r="AX700" s="9" t="s">
        <v>5612</v>
      </c>
      <c r="AY700" s="9" t="s">
        <v>5612</v>
      </c>
      <c r="AZ700" s="9" t="s">
        <v>5612</v>
      </c>
    </row>
    <row r="701" spans="1:52" x14ac:dyDescent="0.2">
      <c r="A701" s="38" t="s">
        <v>10</v>
      </c>
      <c r="B701" s="7">
        <v>2012</v>
      </c>
      <c r="C701" s="3" t="s">
        <v>58</v>
      </c>
      <c r="D701" t="s">
        <v>125</v>
      </c>
      <c r="E701" t="s">
        <v>1210</v>
      </c>
      <c r="F701">
        <v>10</v>
      </c>
      <c r="G701">
        <v>5</v>
      </c>
      <c r="H701">
        <v>5</v>
      </c>
      <c r="I701">
        <v>5</v>
      </c>
      <c r="J701">
        <v>5</v>
      </c>
      <c r="K701">
        <v>5</v>
      </c>
      <c r="L701">
        <v>5</v>
      </c>
      <c r="M701">
        <v>5</v>
      </c>
      <c r="N701">
        <v>5</v>
      </c>
      <c r="O701">
        <v>10</v>
      </c>
      <c r="P701">
        <v>60</v>
      </c>
      <c r="Q701">
        <v>20</v>
      </c>
      <c r="R701">
        <v>56062</v>
      </c>
      <c r="S701">
        <v>113427</v>
      </c>
      <c r="T701">
        <v>127311</v>
      </c>
      <c r="U701">
        <v>112300</v>
      </c>
      <c r="V701">
        <v>116073</v>
      </c>
      <c r="W701">
        <v>132405</v>
      </c>
      <c r="X701">
        <v>111676</v>
      </c>
      <c r="Y701">
        <v>73768</v>
      </c>
      <c r="Z701">
        <v>40834</v>
      </c>
      <c r="AA701">
        <v>16275</v>
      </c>
      <c r="AB701">
        <v>900131</v>
      </c>
      <c r="AC701">
        <v>130877</v>
      </c>
      <c r="AD701" s="9">
        <v>1.7837394313438692E-4</v>
      </c>
      <c r="AE701" s="9">
        <v>4.4081215230941488E-5</v>
      </c>
      <c r="AF701" s="9">
        <v>3.9273904061707158E-5</v>
      </c>
      <c r="AG701" s="9">
        <v>4.4523597506678541E-5</v>
      </c>
      <c r="AH701" s="9">
        <v>4.3076339889552266E-5</v>
      </c>
      <c r="AI701" s="9">
        <v>3.7762924360862507E-5</v>
      </c>
      <c r="AJ701" s="9">
        <v>4.4772377234141627E-5</v>
      </c>
      <c r="AK701" s="9">
        <v>6.7780067237826694E-5</v>
      </c>
      <c r="AL701" s="9">
        <v>1.2244698045746192E-4</v>
      </c>
      <c r="AM701" s="9">
        <v>6.1443932411674347E-4</v>
      </c>
      <c r="AN701" s="9">
        <v>6.6656964375185387E-5</v>
      </c>
      <c r="AO701" s="9">
        <v>1.5281523873560672E-4</v>
      </c>
      <c r="AP701" s="8">
        <v>7.2500000000000006E-4</v>
      </c>
      <c r="AQ701" s="8" t="s">
        <v>5612</v>
      </c>
      <c r="AR701" s="37">
        <v>0.46100000000000002</v>
      </c>
      <c r="AS701" s="37">
        <v>0.69099999999999995</v>
      </c>
      <c r="AT701" s="37">
        <v>0.628</v>
      </c>
      <c r="AU701" s="9" t="s">
        <v>5612</v>
      </c>
      <c r="AV701" s="9" t="s">
        <v>5612</v>
      </c>
      <c r="AW701" s="9" t="s">
        <v>5612</v>
      </c>
      <c r="AX701" s="9" t="s">
        <v>5612</v>
      </c>
      <c r="AY701" s="9" t="s">
        <v>5612</v>
      </c>
      <c r="AZ701" s="9" t="s">
        <v>5612</v>
      </c>
    </row>
    <row r="702" spans="1:52" x14ac:dyDescent="0.2">
      <c r="A702" s="38" t="s">
        <v>10</v>
      </c>
      <c r="B702" s="7">
        <v>2012</v>
      </c>
      <c r="C702" s="3" t="s">
        <v>59</v>
      </c>
      <c r="D702" t="s">
        <v>125</v>
      </c>
      <c r="E702" t="s">
        <v>1211</v>
      </c>
      <c r="F702">
        <v>10</v>
      </c>
      <c r="G702">
        <v>5</v>
      </c>
      <c r="H702">
        <v>5</v>
      </c>
      <c r="I702">
        <v>5</v>
      </c>
      <c r="J702">
        <v>5</v>
      </c>
      <c r="K702">
        <v>5</v>
      </c>
      <c r="L702">
        <v>5</v>
      </c>
      <c r="M702">
        <v>5</v>
      </c>
      <c r="N702">
        <v>5</v>
      </c>
      <c r="O702">
        <v>5</v>
      </c>
      <c r="P702">
        <v>55</v>
      </c>
      <c r="Q702">
        <v>15</v>
      </c>
      <c r="R702">
        <v>56062</v>
      </c>
      <c r="S702">
        <v>113427</v>
      </c>
      <c r="T702">
        <v>127311</v>
      </c>
      <c r="U702">
        <v>112300</v>
      </c>
      <c r="V702">
        <v>116073</v>
      </c>
      <c r="W702">
        <v>132405</v>
      </c>
      <c r="X702">
        <v>111676</v>
      </c>
      <c r="Y702">
        <v>73768</v>
      </c>
      <c r="Z702">
        <v>40834</v>
      </c>
      <c r="AA702">
        <v>16275</v>
      </c>
      <c r="AB702">
        <v>900131</v>
      </c>
      <c r="AC702">
        <v>130877</v>
      </c>
      <c r="AD702" s="9">
        <v>1.7837394313438692E-4</v>
      </c>
      <c r="AE702" s="9">
        <v>4.4081215230941488E-5</v>
      </c>
      <c r="AF702" s="9">
        <v>3.9273904061707158E-5</v>
      </c>
      <c r="AG702" s="9">
        <v>4.4523597506678541E-5</v>
      </c>
      <c r="AH702" s="9">
        <v>4.3076339889552266E-5</v>
      </c>
      <c r="AI702" s="9">
        <v>3.7762924360862507E-5</v>
      </c>
      <c r="AJ702" s="9">
        <v>4.4772377234141627E-5</v>
      </c>
      <c r="AK702" s="9">
        <v>6.7780067237826694E-5</v>
      </c>
      <c r="AL702" s="9">
        <v>1.2244698045746192E-4</v>
      </c>
      <c r="AM702" s="9">
        <v>3.0721966205837174E-4</v>
      </c>
      <c r="AN702" s="9">
        <v>6.1102217343919946E-5</v>
      </c>
      <c r="AO702" s="9">
        <v>1.1461142905170503E-4</v>
      </c>
      <c r="AP702" s="8">
        <v>2.2000000000000001E-4</v>
      </c>
      <c r="AQ702" s="8" t="s">
        <v>5612</v>
      </c>
      <c r="AR702" s="37">
        <v>0.46100000000000002</v>
      </c>
      <c r="AS702" s="37">
        <v>0.69099999999999995</v>
      </c>
      <c r="AT702" s="37">
        <v>0.628</v>
      </c>
      <c r="AU702" s="9" t="s">
        <v>5612</v>
      </c>
      <c r="AV702" s="9" t="s">
        <v>5612</v>
      </c>
      <c r="AW702" s="9" t="s">
        <v>5612</v>
      </c>
      <c r="AX702" s="9" t="s">
        <v>5612</v>
      </c>
      <c r="AY702" s="9" t="s">
        <v>5612</v>
      </c>
      <c r="AZ702" s="9" t="s">
        <v>5612</v>
      </c>
    </row>
    <row r="703" spans="1:52" x14ac:dyDescent="0.2">
      <c r="A703" s="38" t="s">
        <v>10</v>
      </c>
      <c r="B703" s="7">
        <v>2012</v>
      </c>
      <c r="C703" s="3" t="s">
        <v>60</v>
      </c>
      <c r="D703" t="s">
        <v>125</v>
      </c>
      <c r="E703" t="s">
        <v>1212</v>
      </c>
      <c r="F703">
        <v>10</v>
      </c>
      <c r="G703">
        <v>5</v>
      </c>
      <c r="H703">
        <v>5</v>
      </c>
      <c r="I703">
        <v>5</v>
      </c>
      <c r="J703">
        <v>5</v>
      </c>
      <c r="K703">
        <v>5</v>
      </c>
      <c r="L703">
        <v>5</v>
      </c>
      <c r="M703">
        <v>5</v>
      </c>
      <c r="N703">
        <v>5</v>
      </c>
      <c r="O703">
        <v>5</v>
      </c>
      <c r="P703">
        <v>55</v>
      </c>
      <c r="Q703">
        <v>15</v>
      </c>
      <c r="R703">
        <v>56062</v>
      </c>
      <c r="S703">
        <v>113427</v>
      </c>
      <c r="T703">
        <v>127311</v>
      </c>
      <c r="U703">
        <v>112300</v>
      </c>
      <c r="V703">
        <v>116073</v>
      </c>
      <c r="W703">
        <v>132405</v>
      </c>
      <c r="X703">
        <v>111676</v>
      </c>
      <c r="Y703">
        <v>73768</v>
      </c>
      <c r="Z703">
        <v>40834</v>
      </c>
      <c r="AA703">
        <v>16275</v>
      </c>
      <c r="AB703">
        <v>900131</v>
      </c>
      <c r="AC703">
        <v>130877</v>
      </c>
      <c r="AD703" s="9">
        <v>1.7837394313438692E-4</v>
      </c>
      <c r="AE703" s="9">
        <v>4.4081215230941488E-5</v>
      </c>
      <c r="AF703" s="9">
        <v>3.9273904061707158E-5</v>
      </c>
      <c r="AG703" s="9">
        <v>4.4523597506678541E-5</v>
      </c>
      <c r="AH703" s="9">
        <v>4.3076339889552266E-5</v>
      </c>
      <c r="AI703" s="9">
        <v>3.7762924360862507E-5</v>
      </c>
      <c r="AJ703" s="9">
        <v>4.4772377234141627E-5</v>
      </c>
      <c r="AK703" s="9">
        <v>6.7780067237826694E-5</v>
      </c>
      <c r="AL703" s="9">
        <v>1.2244698045746192E-4</v>
      </c>
      <c r="AM703" s="9">
        <v>3.0721966205837174E-4</v>
      </c>
      <c r="AN703" s="9">
        <v>6.1102217343919946E-5</v>
      </c>
      <c r="AO703" s="9">
        <v>1.1461142905170503E-4</v>
      </c>
      <c r="AP703" s="8">
        <v>0</v>
      </c>
      <c r="AQ703" s="8" t="s">
        <v>5612</v>
      </c>
      <c r="AR703" s="37" t="s">
        <v>5612</v>
      </c>
      <c r="AS703" s="37" t="s">
        <v>5612</v>
      </c>
      <c r="AT703" s="37" t="s">
        <v>5612</v>
      </c>
      <c r="AU703" s="9" t="s">
        <v>5612</v>
      </c>
      <c r="AV703" s="9" t="s">
        <v>5612</v>
      </c>
      <c r="AW703" s="9" t="s">
        <v>5612</v>
      </c>
      <c r="AX703" s="9" t="s">
        <v>5612</v>
      </c>
      <c r="AY703" s="9" t="s">
        <v>5612</v>
      </c>
      <c r="AZ703" s="9" t="s">
        <v>5612</v>
      </c>
    </row>
    <row r="704" spans="1:52" x14ac:dyDescent="0.2">
      <c r="A704" s="38" t="s">
        <v>10</v>
      </c>
      <c r="B704" s="7">
        <v>2012</v>
      </c>
      <c r="C704" s="3" t="s">
        <v>61</v>
      </c>
      <c r="D704" t="s">
        <v>125</v>
      </c>
      <c r="E704" t="s">
        <v>1213</v>
      </c>
      <c r="F704">
        <v>10</v>
      </c>
      <c r="G704">
        <v>5</v>
      </c>
      <c r="H704">
        <v>5</v>
      </c>
      <c r="I704">
        <v>5</v>
      </c>
      <c r="J704">
        <v>5</v>
      </c>
      <c r="K704">
        <v>5</v>
      </c>
      <c r="L704">
        <v>5</v>
      </c>
      <c r="M704">
        <v>5</v>
      </c>
      <c r="N704">
        <v>5</v>
      </c>
      <c r="O704">
        <v>5</v>
      </c>
      <c r="P704">
        <v>55</v>
      </c>
      <c r="Q704">
        <v>15</v>
      </c>
      <c r="R704">
        <v>56062</v>
      </c>
      <c r="S704">
        <v>113427</v>
      </c>
      <c r="T704">
        <v>127311</v>
      </c>
      <c r="U704">
        <v>112300</v>
      </c>
      <c r="V704">
        <v>116073</v>
      </c>
      <c r="W704">
        <v>132405</v>
      </c>
      <c r="X704">
        <v>111676</v>
      </c>
      <c r="Y704">
        <v>73768</v>
      </c>
      <c r="Z704">
        <v>40834</v>
      </c>
      <c r="AA704">
        <v>16275</v>
      </c>
      <c r="AB704">
        <v>900131</v>
      </c>
      <c r="AC704">
        <v>130877</v>
      </c>
      <c r="AD704" s="9">
        <v>1.7837394313438692E-4</v>
      </c>
      <c r="AE704" s="9">
        <v>4.4081215230941488E-5</v>
      </c>
      <c r="AF704" s="9">
        <v>3.9273904061707158E-5</v>
      </c>
      <c r="AG704" s="9">
        <v>4.4523597506678541E-5</v>
      </c>
      <c r="AH704" s="9">
        <v>4.3076339889552266E-5</v>
      </c>
      <c r="AI704" s="9">
        <v>3.7762924360862507E-5</v>
      </c>
      <c r="AJ704" s="9">
        <v>4.4772377234141627E-5</v>
      </c>
      <c r="AK704" s="9">
        <v>6.7780067237826694E-5</v>
      </c>
      <c r="AL704" s="9">
        <v>1.2244698045746192E-4</v>
      </c>
      <c r="AM704" s="9">
        <v>3.0721966205837174E-4</v>
      </c>
      <c r="AN704" s="9">
        <v>6.1102217343919946E-5</v>
      </c>
      <c r="AO704" s="9">
        <v>1.1461142905170503E-4</v>
      </c>
      <c r="AP704" s="8">
        <v>0</v>
      </c>
      <c r="AQ704" s="8" t="s">
        <v>5612</v>
      </c>
      <c r="AR704" s="37" t="s">
        <v>5612</v>
      </c>
      <c r="AS704" s="37" t="s">
        <v>5612</v>
      </c>
      <c r="AT704" s="37" t="s">
        <v>5612</v>
      </c>
      <c r="AU704" s="9" t="s">
        <v>5612</v>
      </c>
      <c r="AV704" s="9" t="s">
        <v>5612</v>
      </c>
      <c r="AW704" s="9" t="s">
        <v>5612</v>
      </c>
      <c r="AX704" s="9" t="s">
        <v>5612</v>
      </c>
      <c r="AY704" s="9" t="s">
        <v>5612</v>
      </c>
      <c r="AZ704" s="9" t="s">
        <v>5612</v>
      </c>
    </row>
    <row r="705" spans="1:52" x14ac:dyDescent="0.2">
      <c r="A705" s="38" t="s">
        <v>10</v>
      </c>
      <c r="B705" s="7">
        <v>2012</v>
      </c>
      <c r="C705" s="3" t="s">
        <v>62</v>
      </c>
      <c r="D705" t="s">
        <v>125</v>
      </c>
      <c r="E705" t="s">
        <v>1214</v>
      </c>
      <c r="F705">
        <v>10</v>
      </c>
      <c r="G705">
        <v>5</v>
      </c>
      <c r="H705">
        <v>5</v>
      </c>
      <c r="I705">
        <v>5</v>
      </c>
      <c r="J705">
        <v>5</v>
      </c>
      <c r="K705">
        <v>5</v>
      </c>
      <c r="L705">
        <v>5</v>
      </c>
      <c r="M705">
        <v>5</v>
      </c>
      <c r="N705">
        <v>5</v>
      </c>
      <c r="O705">
        <v>5</v>
      </c>
      <c r="P705">
        <v>55</v>
      </c>
      <c r="Q705">
        <v>15</v>
      </c>
      <c r="R705">
        <v>56062</v>
      </c>
      <c r="S705">
        <v>113427</v>
      </c>
      <c r="T705">
        <v>127311</v>
      </c>
      <c r="U705">
        <v>112300</v>
      </c>
      <c r="V705">
        <v>116073</v>
      </c>
      <c r="W705">
        <v>132405</v>
      </c>
      <c r="X705">
        <v>111676</v>
      </c>
      <c r="Y705">
        <v>73768</v>
      </c>
      <c r="Z705">
        <v>40834</v>
      </c>
      <c r="AA705">
        <v>16275</v>
      </c>
      <c r="AB705">
        <v>900131</v>
      </c>
      <c r="AC705">
        <v>130877</v>
      </c>
      <c r="AD705" s="9">
        <v>1.7837394313438692E-4</v>
      </c>
      <c r="AE705" s="9">
        <v>4.4081215230941488E-5</v>
      </c>
      <c r="AF705" s="9">
        <v>3.9273904061707158E-5</v>
      </c>
      <c r="AG705" s="9">
        <v>4.4523597506678541E-5</v>
      </c>
      <c r="AH705" s="9">
        <v>4.3076339889552266E-5</v>
      </c>
      <c r="AI705" s="9">
        <v>3.7762924360862507E-5</v>
      </c>
      <c r="AJ705" s="9">
        <v>4.4772377234141627E-5</v>
      </c>
      <c r="AK705" s="9">
        <v>6.7780067237826694E-5</v>
      </c>
      <c r="AL705" s="9">
        <v>1.2244698045746192E-4</v>
      </c>
      <c r="AM705" s="9">
        <v>3.0721966205837174E-4</v>
      </c>
      <c r="AN705" s="9">
        <v>6.1102217343919946E-5</v>
      </c>
      <c r="AO705" s="9">
        <v>1.1461142905170503E-4</v>
      </c>
      <c r="AP705" s="8">
        <v>8.0000000000000007E-5</v>
      </c>
      <c r="AQ705" s="8" t="s">
        <v>5612</v>
      </c>
      <c r="AR705" s="37">
        <v>2.7999999999999997E-2</v>
      </c>
      <c r="AS705" s="37">
        <v>2.1000000000000001E-2</v>
      </c>
      <c r="AT705" s="37">
        <v>7.0999999999999994E-2</v>
      </c>
      <c r="AU705" s="9" t="s">
        <v>5612</v>
      </c>
      <c r="AV705" s="9" t="s">
        <v>5612</v>
      </c>
      <c r="AW705" s="9" t="s">
        <v>5612</v>
      </c>
      <c r="AX705" s="9" t="s">
        <v>5612</v>
      </c>
      <c r="AY705" s="9" t="s">
        <v>5612</v>
      </c>
      <c r="AZ705" s="9" t="s">
        <v>5612</v>
      </c>
    </row>
    <row r="706" spans="1:52" x14ac:dyDescent="0.2">
      <c r="A706" s="38" t="s">
        <v>10</v>
      </c>
      <c r="B706" s="7">
        <v>2012</v>
      </c>
      <c r="C706" s="3" t="s">
        <v>63</v>
      </c>
      <c r="D706" t="s">
        <v>125</v>
      </c>
      <c r="E706" t="s">
        <v>1215</v>
      </c>
      <c r="F706">
        <v>10</v>
      </c>
      <c r="G706">
        <v>5</v>
      </c>
      <c r="H706">
        <v>5</v>
      </c>
      <c r="I706">
        <v>5</v>
      </c>
      <c r="J706">
        <v>5</v>
      </c>
      <c r="K706">
        <v>5</v>
      </c>
      <c r="L706">
        <v>5</v>
      </c>
      <c r="M706">
        <v>5</v>
      </c>
      <c r="N706">
        <v>5</v>
      </c>
      <c r="O706">
        <v>5</v>
      </c>
      <c r="P706">
        <v>55</v>
      </c>
      <c r="Q706">
        <v>15</v>
      </c>
      <c r="R706">
        <v>56062</v>
      </c>
      <c r="S706">
        <v>113427</v>
      </c>
      <c r="T706">
        <v>127311</v>
      </c>
      <c r="U706">
        <v>112300</v>
      </c>
      <c r="V706">
        <v>116073</v>
      </c>
      <c r="W706">
        <v>132405</v>
      </c>
      <c r="X706">
        <v>111676</v>
      </c>
      <c r="Y706">
        <v>73768</v>
      </c>
      <c r="Z706">
        <v>40834</v>
      </c>
      <c r="AA706">
        <v>16275</v>
      </c>
      <c r="AB706">
        <v>900131</v>
      </c>
      <c r="AC706">
        <v>130877</v>
      </c>
      <c r="AD706" s="9">
        <v>1.7837394313438692E-4</v>
      </c>
      <c r="AE706" s="9">
        <v>4.4081215230941488E-5</v>
      </c>
      <c r="AF706" s="9">
        <v>3.9273904061707158E-5</v>
      </c>
      <c r="AG706" s="9">
        <v>4.4523597506678541E-5</v>
      </c>
      <c r="AH706" s="9">
        <v>4.3076339889552266E-5</v>
      </c>
      <c r="AI706" s="9">
        <v>3.7762924360862507E-5</v>
      </c>
      <c r="AJ706" s="9">
        <v>4.4772377234141627E-5</v>
      </c>
      <c r="AK706" s="9">
        <v>6.7780067237826694E-5</v>
      </c>
      <c r="AL706" s="9">
        <v>1.2244698045746192E-4</v>
      </c>
      <c r="AM706" s="9">
        <v>3.0721966205837174E-4</v>
      </c>
      <c r="AN706" s="9">
        <v>6.1102217343919946E-5</v>
      </c>
      <c r="AO706" s="9">
        <v>1.1461142905170503E-4</v>
      </c>
      <c r="AP706" s="8">
        <v>5.0000000000000002E-5</v>
      </c>
      <c r="AQ706" s="8" t="s">
        <v>5612</v>
      </c>
      <c r="AR706" s="37">
        <v>0.114</v>
      </c>
      <c r="AS706" s="37">
        <v>0.161</v>
      </c>
      <c r="AT706" s="37">
        <v>0.23500000000000001</v>
      </c>
      <c r="AU706" s="9" t="s">
        <v>5612</v>
      </c>
      <c r="AV706" s="9" t="s">
        <v>5612</v>
      </c>
      <c r="AW706" s="9" t="s">
        <v>5612</v>
      </c>
      <c r="AX706" s="9" t="s">
        <v>5612</v>
      </c>
      <c r="AY706" s="9" t="s">
        <v>5612</v>
      </c>
      <c r="AZ706" s="9" t="s">
        <v>5612</v>
      </c>
    </row>
    <row r="707" spans="1:52" x14ac:dyDescent="0.2">
      <c r="A707" s="38" t="s">
        <v>10</v>
      </c>
      <c r="B707" s="7">
        <v>2012</v>
      </c>
      <c r="C707" s="3" t="s">
        <v>64</v>
      </c>
      <c r="D707" t="s">
        <v>125</v>
      </c>
      <c r="E707" t="s">
        <v>1216</v>
      </c>
      <c r="F707">
        <v>10</v>
      </c>
      <c r="G707">
        <v>5</v>
      </c>
      <c r="H707">
        <v>5</v>
      </c>
      <c r="I707">
        <v>5</v>
      </c>
      <c r="J707">
        <v>5</v>
      </c>
      <c r="K707">
        <v>5</v>
      </c>
      <c r="L707">
        <v>5</v>
      </c>
      <c r="M707">
        <v>5</v>
      </c>
      <c r="N707">
        <v>5</v>
      </c>
      <c r="O707">
        <v>5</v>
      </c>
      <c r="P707">
        <v>55</v>
      </c>
      <c r="Q707">
        <v>15</v>
      </c>
      <c r="R707">
        <v>56062</v>
      </c>
      <c r="S707">
        <v>113427</v>
      </c>
      <c r="T707">
        <v>127311</v>
      </c>
      <c r="U707">
        <v>112300</v>
      </c>
      <c r="V707">
        <v>116073</v>
      </c>
      <c r="W707">
        <v>132405</v>
      </c>
      <c r="X707">
        <v>111676</v>
      </c>
      <c r="Y707">
        <v>73768</v>
      </c>
      <c r="Z707">
        <v>40834</v>
      </c>
      <c r="AA707">
        <v>16275</v>
      </c>
      <c r="AB707">
        <v>900131</v>
      </c>
      <c r="AC707">
        <v>130877</v>
      </c>
      <c r="AD707" s="9">
        <v>1.7837394313438692E-4</v>
      </c>
      <c r="AE707" s="9">
        <v>4.4081215230941488E-5</v>
      </c>
      <c r="AF707" s="9">
        <v>3.9273904061707158E-5</v>
      </c>
      <c r="AG707" s="9">
        <v>4.4523597506678541E-5</v>
      </c>
      <c r="AH707" s="9">
        <v>4.3076339889552266E-5</v>
      </c>
      <c r="AI707" s="9">
        <v>3.7762924360862507E-5</v>
      </c>
      <c r="AJ707" s="9">
        <v>4.4772377234141627E-5</v>
      </c>
      <c r="AK707" s="9">
        <v>6.7780067237826694E-5</v>
      </c>
      <c r="AL707" s="9">
        <v>1.2244698045746192E-4</v>
      </c>
      <c r="AM707" s="9">
        <v>3.0721966205837174E-4</v>
      </c>
      <c r="AN707" s="9">
        <v>6.1102217343919946E-5</v>
      </c>
      <c r="AO707" s="9">
        <v>1.1461142905170503E-4</v>
      </c>
      <c r="AP707" s="8">
        <v>8.3999999999999993E-4</v>
      </c>
      <c r="AQ707" s="8" t="s">
        <v>5612</v>
      </c>
      <c r="AR707" s="37">
        <v>0.30299999999999999</v>
      </c>
      <c r="AS707" s="37">
        <v>0.48100000000000004</v>
      </c>
      <c r="AT707" s="37">
        <v>0.46600000000000003</v>
      </c>
      <c r="AU707" s="9" t="s">
        <v>5612</v>
      </c>
      <c r="AV707" s="9" t="s">
        <v>5612</v>
      </c>
      <c r="AW707" s="9" t="s">
        <v>5612</v>
      </c>
      <c r="AX707" s="9" t="s">
        <v>5612</v>
      </c>
      <c r="AY707" s="9" t="s">
        <v>5612</v>
      </c>
      <c r="AZ707" s="9" t="s">
        <v>5612</v>
      </c>
    </row>
    <row r="708" spans="1:52" x14ac:dyDescent="0.2">
      <c r="A708" s="38" t="s">
        <v>10</v>
      </c>
      <c r="B708" s="7">
        <v>2012</v>
      </c>
      <c r="C708" s="3" t="s">
        <v>65</v>
      </c>
      <c r="D708" t="s">
        <v>125</v>
      </c>
      <c r="E708" t="s">
        <v>1217</v>
      </c>
      <c r="F708">
        <v>10</v>
      </c>
      <c r="G708">
        <v>5</v>
      </c>
      <c r="H708">
        <v>5</v>
      </c>
      <c r="I708">
        <v>5</v>
      </c>
      <c r="J708">
        <v>5</v>
      </c>
      <c r="K708">
        <v>5</v>
      </c>
      <c r="L708">
        <v>5</v>
      </c>
      <c r="M708">
        <v>5</v>
      </c>
      <c r="N708">
        <v>5</v>
      </c>
      <c r="O708">
        <v>5</v>
      </c>
      <c r="P708">
        <v>55</v>
      </c>
      <c r="Q708">
        <v>15</v>
      </c>
      <c r="R708">
        <v>56062</v>
      </c>
      <c r="S708">
        <v>113427</v>
      </c>
      <c r="T708">
        <v>127311</v>
      </c>
      <c r="U708">
        <v>112300</v>
      </c>
      <c r="V708">
        <v>116073</v>
      </c>
      <c r="W708">
        <v>132405</v>
      </c>
      <c r="X708">
        <v>111676</v>
      </c>
      <c r="Y708">
        <v>73768</v>
      </c>
      <c r="Z708">
        <v>40834</v>
      </c>
      <c r="AA708">
        <v>16275</v>
      </c>
      <c r="AB708">
        <v>900131</v>
      </c>
      <c r="AC708">
        <v>130877</v>
      </c>
      <c r="AD708" s="9">
        <v>1.7837394313438692E-4</v>
      </c>
      <c r="AE708" s="9">
        <v>4.4081215230941488E-5</v>
      </c>
      <c r="AF708" s="9">
        <v>3.9273904061707158E-5</v>
      </c>
      <c r="AG708" s="9">
        <v>4.4523597506678541E-5</v>
      </c>
      <c r="AH708" s="9">
        <v>4.3076339889552266E-5</v>
      </c>
      <c r="AI708" s="9">
        <v>3.7762924360862507E-5</v>
      </c>
      <c r="AJ708" s="9">
        <v>4.4772377234141627E-5</v>
      </c>
      <c r="AK708" s="9">
        <v>6.7780067237826694E-5</v>
      </c>
      <c r="AL708" s="9">
        <v>1.2244698045746192E-4</v>
      </c>
      <c r="AM708" s="9">
        <v>3.0721966205837174E-4</v>
      </c>
      <c r="AN708" s="9">
        <v>6.1102217343919946E-5</v>
      </c>
      <c r="AO708" s="9">
        <v>1.1461142905170503E-4</v>
      </c>
      <c r="AP708" s="8">
        <v>2.2750000000000001E-3</v>
      </c>
      <c r="AQ708" s="8" t="s">
        <v>5612</v>
      </c>
      <c r="AR708" s="37">
        <v>0.4</v>
      </c>
      <c r="AS708" s="37">
        <v>0.61599999999999999</v>
      </c>
      <c r="AT708" s="37">
        <v>0.64300000000000002</v>
      </c>
      <c r="AU708" s="9" t="s">
        <v>5612</v>
      </c>
      <c r="AV708" s="9" t="s">
        <v>5612</v>
      </c>
      <c r="AW708" s="9" t="s">
        <v>5612</v>
      </c>
      <c r="AX708" s="9" t="s">
        <v>5612</v>
      </c>
      <c r="AY708" s="9" t="s">
        <v>5612</v>
      </c>
      <c r="AZ708" s="9" t="s">
        <v>5612</v>
      </c>
    </row>
    <row r="709" spans="1:52" x14ac:dyDescent="0.2">
      <c r="A709" s="38" t="s">
        <v>10</v>
      </c>
      <c r="B709" s="7">
        <v>2012</v>
      </c>
      <c r="C709" s="3" t="s">
        <v>66</v>
      </c>
      <c r="D709" t="s">
        <v>125</v>
      </c>
      <c r="E709" t="s">
        <v>1218</v>
      </c>
      <c r="F709">
        <v>10</v>
      </c>
      <c r="G709">
        <v>5</v>
      </c>
      <c r="H709">
        <v>5</v>
      </c>
      <c r="I709">
        <v>5</v>
      </c>
      <c r="J709">
        <v>5</v>
      </c>
      <c r="K709">
        <v>5</v>
      </c>
      <c r="L709">
        <v>5</v>
      </c>
      <c r="M709">
        <v>5</v>
      </c>
      <c r="N709">
        <v>5</v>
      </c>
      <c r="O709">
        <v>5</v>
      </c>
      <c r="P709">
        <v>55</v>
      </c>
      <c r="Q709">
        <v>15</v>
      </c>
      <c r="R709">
        <v>56062</v>
      </c>
      <c r="S709">
        <v>113427</v>
      </c>
      <c r="T709">
        <v>127311</v>
      </c>
      <c r="U709">
        <v>112300</v>
      </c>
      <c r="V709">
        <v>116073</v>
      </c>
      <c r="W709">
        <v>132405</v>
      </c>
      <c r="X709">
        <v>111676</v>
      </c>
      <c r="Y709">
        <v>73768</v>
      </c>
      <c r="Z709">
        <v>40834</v>
      </c>
      <c r="AA709">
        <v>16275</v>
      </c>
      <c r="AB709">
        <v>900131</v>
      </c>
      <c r="AC709">
        <v>130877</v>
      </c>
      <c r="AD709" s="9">
        <v>1.7837394313438692E-4</v>
      </c>
      <c r="AE709" s="9">
        <v>4.4081215230941488E-5</v>
      </c>
      <c r="AF709" s="9">
        <v>3.9273904061707158E-5</v>
      </c>
      <c r="AG709" s="9">
        <v>4.4523597506678541E-5</v>
      </c>
      <c r="AH709" s="9">
        <v>4.3076339889552266E-5</v>
      </c>
      <c r="AI709" s="9">
        <v>3.7762924360862507E-5</v>
      </c>
      <c r="AJ709" s="9">
        <v>4.4772377234141627E-5</v>
      </c>
      <c r="AK709" s="9">
        <v>6.7780067237826694E-5</v>
      </c>
      <c r="AL709" s="9">
        <v>1.2244698045746192E-4</v>
      </c>
      <c r="AM709" s="9">
        <v>3.0721966205837174E-4</v>
      </c>
      <c r="AN709" s="9">
        <v>6.1102217343919946E-5</v>
      </c>
      <c r="AO709" s="9">
        <v>1.1461142905170503E-4</v>
      </c>
      <c r="AP709" s="8">
        <v>7.7499999999999999E-3</v>
      </c>
      <c r="AQ709" s="8" t="s">
        <v>5612</v>
      </c>
      <c r="AR709" s="37">
        <v>0.44799999999999995</v>
      </c>
      <c r="AS709" s="37">
        <v>0.65900000000000003</v>
      </c>
      <c r="AT709" s="37">
        <v>0.71499999999999997</v>
      </c>
      <c r="AU709" s="9" t="s">
        <v>5612</v>
      </c>
      <c r="AV709" s="9" t="s">
        <v>5612</v>
      </c>
      <c r="AW709" s="9" t="s">
        <v>5612</v>
      </c>
      <c r="AX709" s="9" t="s">
        <v>5612</v>
      </c>
      <c r="AY709" s="9" t="s">
        <v>5612</v>
      </c>
      <c r="AZ709" s="9" t="s">
        <v>5612</v>
      </c>
    </row>
    <row r="710" spans="1:52" x14ac:dyDescent="0.2">
      <c r="A710" s="38" t="s">
        <v>10</v>
      </c>
      <c r="B710" s="7">
        <v>2013</v>
      </c>
      <c r="C710" s="3" t="s">
        <v>55</v>
      </c>
      <c r="D710" t="s">
        <v>126</v>
      </c>
      <c r="E710" t="s">
        <v>1219</v>
      </c>
      <c r="F710">
        <v>10</v>
      </c>
      <c r="G710">
        <v>5</v>
      </c>
      <c r="H710">
        <v>5</v>
      </c>
      <c r="I710">
        <v>5</v>
      </c>
      <c r="J710">
        <v>5</v>
      </c>
      <c r="K710">
        <v>5</v>
      </c>
      <c r="L710">
        <v>5</v>
      </c>
      <c r="M710">
        <v>5</v>
      </c>
      <c r="N710">
        <v>5</v>
      </c>
      <c r="O710">
        <v>5</v>
      </c>
      <c r="P710">
        <v>55</v>
      </c>
      <c r="Q710">
        <v>15</v>
      </c>
      <c r="R710">
        <v>56000</v>
      </c>
      <c r="S710">
        <v>113716</v>
      </c>
      <c r="T710">
        <v>127002</v>
      </c>
      <c r="U710">
        <v>114685</v>
      </c>
      <c r="V710">
        <v>113671</v>
      </c>
      <c r="W710">
        <v>132771</v>
      </c>
      <c r="X710">
        <v>114955</v>
      </c>
      <c r="Y710">
        <v>77332</v>
      </c>
      <c r="Z710">
        <v>41356</v>
      </c>
      <c r="AA710">
        <v>16958</v>
      </c>
      <c r="AB710">
        <v>908446</v>
      </c>
      <c r="AC710">
        <v>135646</v>
      </c>
      <c r="AD710" s="9">
        <v>1.7857142857142857E-4</v>
      </c>
      <c r="AE710" s="9">
        <v>4.3969186394174962E-5</v>
      </c>
      <c r="AF710" s="9">
        <v>3.9369458748681121E-5</v>
      </c>
      <c r="AG710" s="9">
        <v>4.3597680603391899E-5</v>
      </c>
      <c r="AH710" s="9">
        <v>4.3986592886488197E-5</v>
      </c>
      <c r="AI710" s="9">
        <v>3.765882609907284E-5</v>
      </c>
      <c r="AJ710" s="9">
        <v>4.349528076203732E-5</v>
      </c>
      <c r="AK710" s="9">
        <v>6.4656287177365125E-5</v>
      </c>
      <c r="AL710" s="9">
        <v>1.2090144114517845E-4</v>
      </c>
      <c r="AM710" s="9">
        <v>2.948460903408421E-4</v>
      </c>
      <c r="AN710" s="9">
        <v>6.0542949168139875E-5</v>
      </c>
      <c r="AO710" s="9">
        <v>1.1058195597363726E-4</v>
      </c>
      <c r="AP710" s="8">
        <v>1.304E-2</v>
      </c>
      <c r="AQ710" s="8" t="s">
        <v>5612</v>
      </c>
      <c r="AR710" s="37">
        <v>0.47899999999999998</v>
      </c>
      <c r="AS710" s="37">
        <v>0.69700000000000006</v>
      </c>
      <c r="AT710" s="37">
        <v>0.753</v>
      </c>
      <c r="AU710" s="9" t="s">
        <v>5612</v>
      </c>
      <c r="AV710" s="9" t="s">
        <v>5612</v>
      </c>
      <c r="AW710" s="9" t="s">
        <v>5612</v>
      </c>
      <c r="AX710" s="9" t="s">
        <v>5612</v>
      </c>
      <c r="AY710" s="9" t="s">
        <v>5612</v>
      </c>
      <c r="AZ710" s="9" t="s">
        <v>5612</v>
      </c>
    </row>
    <row r="711" spans="1:52" x14ac:dyDescent="0.2">
      <c r="A711" s="38" t="s">
        <v>10</v>
      </c>
      <c r="B711" s="7">
        <v>2013</v>
      </c>
      <c r="C711" s="3" t="s">
        <v>56</v>
      </c>
      <c r="D711" t="s">
        <v>126</v>
      </c>
      <c r="E711" t="s">
        <v>1220</v>
      </c>
      <c r="F711">
        <v>10</v>
      </c>
      <c r="G711">
        <v>5</v>
      </c>
      <c r="H711">
        <v>5</v>
      </c>
      <c r="I711">
        <v>5</v>
      </c>
      <c r="J711">
        <v>5</v>
      </c>
      <c r="K711">
        <v>5</v>
      </c>
      <c r="L711">
        <v>5</v>
      </c>
      <c r="M711">
        <v>5</v>
      </c>
      <c r="N711">
        <v>5</v>
      </c>
      <c r="O711">
        <v>5</v>
      </c>
      <c r="P711">
        <v>55</v>
      </c>
      <c r="Q711">
        <v>15</v>
      </c>
      <c r="R711">
        <v>56000</v>
      </c>
      <c r="S711">
        <v>113716</v>
      </c>
      <c r="T711">
        <v>127002</v>
      </c>
      <c r="U711">
        <v>114685</v>
      </c>
      <c r="V711">
        <v>113671</v>
      </c>
      <c r="W711">
        <v>132771</v>
      </c>
      <c r="X711">
        <v>114955</v>
      </c>
      <c r="Y711">
        <v>77332</v>
      </c>
      <c r="Z711">
        <v>41356</v>
      </c>
      <c r="AA711">
        <v>16958</v>
      </c>
      <c r="AB711">
        <v>908446</v>
      </c>
      <c r="AC711">
        <v>135646</v>
      </c>
      <c r="AD711" s="9">
        <v>1.7857142857142857E-4</v>
      </c>
      <c r="AE711" s="9">
        <v>4.3969186394174962E-5</v>
      </c>
      <c r="AF711" s="9">
        <v>3.9369458748681121E-5</v>
      </c>
      <c r="AG711" s="9">
        <v>4.3597680603391899E-5</v>
      </c>
      <c r="AH711" s="9">
        <v>4.3986592886488197E-5</v>
      </c>
      <c r="AI711" s="9">
        <v>3.765882609907284E-5</v>
      </c>
      <c r="AJ711" s="9">
        <v>4.349528076203732E-5</v>
      </c>
      <c r="AK711" s="9">
        <v>6.4656287177365125E-5</v>
      </c>
      <c r="AL711" s="9">
        <v>1.2090144114517845E-4</v>
      </c>
      <c r="AM711" s="9">
        <v>2.948460903408421E-4</v>
      </c>
      <c r="AN711" s="9">
        <v>6.0542949168139875E-5</v>
      </c>
      <c r="AO711" s="9">
        <v>1.1058195597363726E-4</v>
      </c>
      <c r="AP711" s="8">
        <v>4.4250000000000001E-3</v>
      </c>
      <c r="AQ711" s="8" t="s">
        <v>5612</v>
      </c>
      <c r="AR711" s="37">
        <v>0.501</v>
      </c>
      <c r="AS711" s="37">
        <v>0.70700000000000007</v>
      </c>
      <c r="AT711" s="37">
        <v>0.80200000000000005</v>
      </c>
      <c r="AU711" s="9" t="s">
        <v>5612</v>
      </c>
      <c r="AV711" s="9" t="s">
        <v>5612</v>
      </c>
      <c r="AW711" s="9" t="s">
        <v>5612</v>
      </c>
      <c r="AX711" s="9" t="s">
        <v>5612</v>
      </c>
      <c r="AY711" s="9" t="s">
        <v>5612</v>
      </c>
      <c r="AZ711" s="9" t="s">
        <v>5612</v>
      </c>
    </row>
    <row r="712" spans="1:52" x14ac:dyDescent="0.2">
      <c r="A712" s="38" t="s">
        <v>10</v>
      </c>
      <c r="B712" s="7">
        <v>2013</v>
      </c>
      <c r="C712" s="3" t="s">
        <v>57</v>
      </c>
      <c r="D712" t="s">
        <v>126</v>
      </c>
      <c r="E712" t="s">
        <v>1221</v>
      </c>
      <c r="F712">
        <v>10</v>
      </c>
      <c r="G712">
        <v>5</v>
      </c>
      <c r="H712">
        <v>5</v>
      </c>
      <c r="I712">
        <v>5</v>
      </c>
      <c r="J712">
        <v>5</v>
      </c>
      <c r="K712">
        <v>5</v>
      </c>
      <c r="L712">
        <v>5</v>
      </c>
      <c r="M712">
        <v>5</v>
      </c>
      <c r="N712">
        <v>5</v>
      </c>
      <c r="O712">
        <v>5</v>
      </c>
      <c r="P712">
        <v>55</v>
      </c>
      <c r="Q712">
        <v>15</v>
      </c>
      <c r="R712">
        <v>56000</v>
      </c>
      <c r="S712">
        <v>113716</v>
      </c>
      <c r="T712">
        <v>127002</v>
      </c>
      <c r="U712">
        <v>114685</v>
      </c>
      <c r="V712">
        <v>113671</v>
      </c>
      <c r="W712">
        <v>132771</v>
      </c>
      <c r="X712">
        <v>114955</v>
      </c>
      <c r="Y712">
        <v>77332</v>
      </c>
      <c r="Z712">
        <v>41356</v>
      </c>
      <c r="AA712">
        <v>16958</v>
      </c>
      <c r="AB712">
        <v>908446</v>
      </c>
      <c r="AC712">
        <v>135646</v>
      </c>
      <c r="AD712" s="9">
        <v>1.7857142857142857E-4</v>
      </c>
      <c r="AE712" s="9">
        <v>4.3969186394174962E-5</v>
      </c>
      <c r="AF712" s="9">
        <v>3.9369458748681121E-5</v>
      </c>
      <c r="AG712" s="9">
        <v>4.3597680603391899E-5</v>
      </c>
      <c r="AH712" s="9">
        <v>4.3986592886488197E-5</v>
      </c>
      <c r="AI712" s="9">
        <v>3.765882609907284E-5</v>
      </c>
      <c r="AJ712" s="9">
        <v>4.349528076203732E-5</v>
      </c>
      <c r="AK712" s="9">
        <v>6.4656287177365125E-5</v>
      </c>
      <c r="AL712" s="9">
        <v>1.2090144114517845E-4</v>
      </c>
      <c r="AM712" s="9">
        <v>2.948460903408421E-4</v>
      </c>
      <c r="AN712" s="9">
        <v>6.0542949168139875E-5</v>
      </c>
      <c r="AO712" s="9">
        <v>1.1058195597363726E-4</v>
      </c>
      <c r="AP712" s="8">
        <v>2.3250000000000002E-3</v>
      </c>
      <c r="AQ712" s="8" t="s">
        <v>5612</v>
      </c>
      <c r="AR712" s="37">
        <v>0.51200000000000001</v>
      </c>
      <c r="AS712" s="37">
        <v>0.71299999999999997</v>
      </c>
      <c r="AT712" s="37">
        <v>0.81099999999999994</v>
      </c>
      <c r="AU712" s="9" t="s">
        <v>5612</v>
      </c>
      <c r="AV712" s="9" t="s">
        <v>5612</v>
      </c>
      <c r="AW712" s="9" t="s">
        <v>5612</v>
      </c>
      <c r="AX712" s="9" t="s">
        <v>5612</v>
      </c>
      <c r="AY712" s="9" t="s">
        <v>5612</v>
      </c>
      <c r="AZ712" s="9" t="s">
        <v>5612</v>
      </c>
    </row>
    <row r="713" spans="1:52" x14ac:dyDescent="0.2">
      <c r="A713" s="38" t="s">
        <v>10</v>
      </c>
      <c r="B713" s="7">
        <v>2013</v>
      </c>
      <c r="C713" s="3" t="s">
        <v>58</v>
      </c>
      <c r="D713" t="s">
        <v>126</v>
      </c>
      <c r="E713" t="s">
        <v>1222</v>
      </c>
      <c r="F713">
        <v>10</v>
      </c>
      <c r="G713">
        <v>5</v>
      </c>
      <c r="H713">
        <v>5</v>
      </c>
      <c r="I713">
        <v>5</v>
      </c>
      <c r="J713">
        <v>5</v>
      </c>
      <c r="K713">
        <v>5</v>
      </c>
      <c r="L713">
        <v>5</v>
      </c>
      <c r="M713">
        <v>5</v>
      </c>
      <c r="N713">
        <v>5</v>
      </c>
      <c r="O713">
        <v>5</v>
      </c>
      <c r="P713">
        <v>55</v>
      </c>
      <c r="Q713">
        <v>15</v>
      </c>
      <c r="R713">
        <v>56000</v>
      </c>
      <c r="S713">
        <v>113716</v>
      </c>
      <c r="T713">
        <v>127002</v>
      </c>
      <c r="U713">
        <v>114685</v>
      </c>
      <c r="V713">
        <v>113671</v>
      </c>
      <c r="W713">
        <v>132771</v>
      </c>
      <c r="X713">
        <v>114955</v>
      </c>
      <c r="Y713">
        <v>77332</v>
      </c>
      <c r="Z713">
        <v>41356</v>
      </c>
      <c r="AA713">
        <v>16958</v>
      </c>
      <c r="AB713">
        <v>908446</v>
      </c>
      <c r="AC713">
        <v>135646</v>
      </c>
      <c r="AD713" s="9">
        <v>1.7857142857142857E-4</v>
      </c>
      <c r="AE713" s="9">
        <v>4.3969186394174962E-5</v>
      </c>
      <c r="AF713" s="9">
        <v>3.9369458748681121E-5</v>
      </c>
      <c r="AG713" s="9">
        <v>4.3597680603391899E-5</v>
      </c>
      <c r="AH713" s="9">
        <v>4.3986592886488197E-5</v>
      </c>
      <c r="AI713" s="9">
        <v>3.765882609907284E-5</v>
      </c>
      <c r="AJ713" s="9">
        <v>4.349528076203732E-5</v>
      </c>
      <c r="AK713" s="9">
        <v>6.4656287177365125E-5</v>
      </c>
      <c r="AL713" s="9">
        <v>1.2090144114517845E-4</v>
      </c>
      <c r="AM713" s="9">
        <v>2.948460903408421E-4</v>
      </c>
      <c r="AN713" s="9">
        <v>6.0542949168139875E-5</v>
      </c>
      <c r="AO713" s="9">
        <v>1.1058195597363726E-4</v>
      </c>
      <c r="AP713" s="8">
        <v>6.4999999999999997E-4</v>
      </c>
      <c r="AQ713" s="8" t="s">
        <v>5612</v>
      </c>
      <c r="AR713" s="37">
        <v>0.51300000000000001</v>
      </c>
      <c r="AS713" s="37">
        <v>0.71400000000000008</v>
      </c>
      <c r="AT713" s="37">
        <v>0.81099999999999994</v>
      </c>
      <c r="AU713" s="9" t="s">
        <v>5612</v>
      </c>
      <c r="AV713" s="9" t="s">
        <v>5612</v>
      </c>
      <c r="AW713" s="9" t="s">
        <v>5612</v>
      </c>
      <c r="AX713" s="9" t="s">
        <v>5612</v>
      </c>
      <c r="AY713" s="9" t="s">
        <v>5612</v>
      </c>
      <c r="AZ713" s="9" t="s">
        <v>5612</v>
      </c>
    </row>
    <row r="714" spans="1:52" x14ac:dyDescent="0.2">
      <c r="A714" s="38" t="s">
        <v>10</v>
      </c>
      <c r="B714" s="7">
        <v>2013</v>
      </c>
      <c r="C714" s="3" t="s">
        <v>59</v>
      </c>
      <c r="D714" t="s">
        <v>126</v>
      </c>
      <c r="E714" t="s">
        <v>1223</v>
      </c>
      <c r="F714">
        <v>10</v>
      </c>
      <c r="G714">
        <v>5</v>
      </c>
      <c r="H714">
        <v>5</v>
      </c>
      <c r="I714">
        <v>5</v>
      </c>
      <c r="J714">
        <v>5</v>
      </c>
      <c r="K714">
        <v>5</v>
      </c>
      <c r="L714">
        <v>5</v>
      </c>
      <c r="M714">
        <v>5</v>
      </c>
      <c r="N714">
        <v>5</v>
      </c>
      <c r="O714">
        <v>5</v>
      </c>
      <c r="P714">
        <v>55</v>
      </c>
      <c r="Q714">
        <v>15</v>
      </c>
      <c r="R714">
        <v>56000</v>
      </c>
      <c r="S714">
        <v>113716</v>
      </c>
      <c r="T714">
        <v>127002</v>
      </c>
      <c r="U714">
        <v>114685</v>
      </c>
      <c r="V714">
        <v>113671</v>
      </c>
      <c r="W714">
        <v>132771</v>
      </c>
      <c r="X714">
        <v>114955</v>
      </c>
      <c r="Y714">
        <v>77332</v>
      </c>
      <c r="Z714">
        <v>41356</v>
      </c>
      <c r="AA714">
        <v>16958</v>
      </c>
      <c r="AB714">
        <v>908446</v>
      </c>
      <c r="AC714">
        <v>135646</v>
      </c>
      <c r="AD714" s="9">
        <v>1.7857142857142857E-4</v>
      </c>
      <c r="AE714" s="9">
        <v>4.3969186394174962E-5</v>
      </c>
      <c r="AF714" s="9">
        <v>3.9369458748681121E-5</v>
      </c>
      <c r="AG714" s="9">
        <v>4.3597680603391899E-5</v>
      </c>
      <c r="AH714" s="9">
        <v>4.3986592886488197E-5</v>
      </c>
      <c r="AI714" s="9">
        <v>3.765882609907284E-5</v>
      </c>
      <c r="AJ714" s="9">
        <v>4.349528076203732E-5</v>
      </c>
      <c r="AK714" s="9">
        <v>6.4656287177365125E-5</v>
      </c>
      <c r="AL714" s="9">
        <v>1.2090144114517845E-4</v>
      </c>
      <c r="AM714" s="9">
        <v>2.948460903408421E-4</v>
      </c>
      <c r="AN714" s="9">
        <v>6.0542949168139875E-5</v>
      </c>
      <c r="AO714" s="9">
        <v>1.1058195597363726E-4</v>
      </c>
      <c r="AP714" s="8">
        <v>0</v>
      </c>
      <c r="AQ714" s="8" t="s">
        <v>5612</v>
      </c>
      <c r="AR714" s="37">
        <v>0.51300000000000001</v>
      </c>
      <c r="AS714" s="37">
        <v>0.71400000000000008</v>
      </c>
      <c r="AT714" s="37">
        <v>0.81299999999999994</v>
      </c>
      <c r="AU714" s="9" t="s">
        <v>5612</v>
      </c>
      <c r="AV714" s="9" t="s">
        <v>5612</v>
      </c>
      <c r="AW714" s="9" t="s">
        <v>5612</v>
      </c>
      <c r="AX714" s="9" t="s">
        <v>5612</v>
      </c>
      <c r="AY714" s="9" t="s">
        <v>5612</v>
      </c>
      <c r="AZ714" s="9" t="s">
        <v>5612</v>
      </c>
    </row>
    <row r="715" spans="1:52" x14ac:dyDescent="0.2">
      <c r="A715" s="38" t="s">
        <v>10</v>
      </c>
      <c r="B715" s="7">
        <v>2013</v>
      </c>
      <c r="C715" s="3" t="s">
        <v>60</v>
      </c>
      <c r="D715" t="s">
        <v>126</v>
      </c>
      <c r="E715" t="s">
        <v>1224</v>
      </c>
      <c r="F715">
        <v>10</v>
      </c>
      <c r="G715">
        <v>5</v>
      </c>
      <c r="H715">
        <v>5</v>
      </c>
      <c r="I715">
        <v>5</v>
      </c>
      <c r="J715">
        <v>5</v>
      </c>
      <c r="K715">
        <v>5</v>
      </c>
      <c r="L715">
        <v>5</v>
      </c>
      <c r="M715">
        <v>5</v>
      </c>
      <c r="N715">
        <v>5</v>
      </c>
      <c r="O715">
        <v>10</v>
      </c>
      <c r="P715">
        <v>60</v>
      </c>
      <c r="Q715">
        <v>20</v>
      </c>
      <c r="R715">
        <v>56000</v>
      </c>
      <c r="S715">
        <v>113716</v>
      </c>
      <c r="T715">
        <v>127002</v>
      </c>
      <c r="U715">
        <v>114685</v>
      </c>
      <c r="V715">
        <v>113671</v>
      </c>
      <c r="W715">
        <v>132771</v>
      </c>
      <c r="X715">
        <v>114955</v>
      </c>
      <c r="Y715">
        <v>77332</v>
      </c>
      <c r="Z715">
        <v>41356</v>
      </c>
      <c r="AA715">
        <v>16958</v>
      </c>
      <c r="AB715">
        <v>908446</v>
      </c>
      <c r="AC715">
        <v>135646</v>
      </c>
      <c r="AD715" s="9">
        <v>1.7857142857142857E-4</v>
      </c>
      <c r="AE715" s="9">
        <v>4.3969186394174962E-5</v>
      </c>
      <c r="AF715" s="9">
        <v>3.9369458748681121E-5</v>
      </c>
      <c r="AG715" s="9">
        <v>4.3597680603391899E-5</v>
      </c>
      <c r="AH715" s="9">
        <v>4.3986592886488197E-5</v>
      </c>
      <c r="AI715" s="9">
        <v>3.765882609907284E-5</v>
      </c>
      <c r="AJ715" s="9">
        <v>4.349528076203732E-5</v>
      </c>
      <c r="AK715" s="9">
        <v>6.4656287177365125E-5</v>
      </c>
      <c r="AL715" s="9">
        <v>1.2090144114517845E-4</v>
      </c>
      <c r="AM715" s="9">
        <v>5.8969218068168419E-4</v>
      </c>
      <c r="AN715" s="9">
        <v>6.6046853637970773E-5</v>
      </c>
      <c r="AO715" s="9">
        <v>1.4744260796484968E-4</v>
      </c>
      <c r="AP715" s="8">
        <v>0</v>
      </c>
      <c r="AQ715" s="8" t="s">
        <v>5612</v>
      </c>
      <c r="AR715" s="37" t="s">
        <v>5612</v>
      </c>
      <c r="AS715" s="37" t="s">
        <v>5612</v>
      </c>
      <c r="AT715" s="37" t="s">
        <v>5612</v>
      </c>
      <c r="AU715" s="9" t="s">
        <v>5612</v>
      </c>
      <c r="AV715" s="9" t="s">
        <v>5612</v>
      </c>
      <c r="AW715" s="9" t="s">
        <v>5612</v>
      </c>
      <c r="AX715" s="9" t="s">
        <v>5612</v>
      </c>
      <c r="AY715" s="9" t="s">
        <v>5612</v>
      </c>
      <c r="AZ715" s="9" t="s">
        <v>5612</v>
      </c>
    </row>
    <row r="716" spans="1:52" x14ac:dyDescent="0.2">
      <c r="A716" s="38" t="s">
        <v>10</v>
      </c>
      <c r="B716" s="7">
        <v>2013</v>
      </c>
      <c r="C716" s="3" t="s">
        <v>61</v>
      </c>
      <c r="D716" t="s">
        <v>126</v>
      </c>
      <c r="E716" t="s">
        <v>1225</v>
      </c>
      <c r="F716">
        <v>10</v>
      </c>
      <c r="G716">
        <v>5</v>
      </c>
      <c r="H716">
        <v>5</v>
      </c>
      <c r="I716">
        <v>5</v>
      </c>
      <c r="J716">
        <v>5</v>
      </c>
      <c r="K716">
        <v>5</v>
      </c>
      <c r="L716">
        <v>5</v>
      </c>
      <c r="M716">
        <v>5</v>
      </c>
      <c r="N716">
        <v>5</v>
      </c>
      <c r="O716">
        <v>5</v>
      </c>
      <c r="P716">
        <v>55</v>
      </c>
      <c r="Q716">
        <v>15</v>
      </c>
      <c r="R716">
        <v>56000</v>
      </c>
      <c r="S716">
        <v>113716</v>
      </c>
      <c r="T716">
        <v>127002</v>
      </c>
      <c r="U716">
        <v>114685</v>
      </c>
      <c r="V716">
        <v>113671</v>
      </c>
      <c r="W716">
        <v>132771</v>
      </c>
      <c r="X716">
        <v>114955</v>
      </c>
      <c r="Y716">
        <v>77332</v>
      </c>
      <c r="Z716">
        <v>41356</v>
      </c>
      <c r="AA716">
        <v>16958</v>
      </c>
      <c r="AB716">
        <v>908446</v>
      </c>
      <c r="AC716">
        <v>135646</v>
      </c>
      <c r="AD716" s="9">
        <v>1.7857142857142857E-4</v>
      </c>
      <c r="AE716" s="9">
        <v>4.3969186394174962E-5</v>
      </c>
      <c r="AF716" s="9">
        <v>3.9369458748681121E-5</v>
      </c>
      <c r="AG716" s="9">
        <v>4.3597680603391899E-5</v>
      </c>
      <c r="AH716" s="9">
        <v>4.3986592886488197E-5</v>
      </c>
      <c r="AI716" s="9">
        <v>3.765882609907284E-5</v>
      </c>
      <c r="AJ716" s="9">
        <v>4.349528076203732E-5</v>
      </c>
      <c r="AK716" s="9">
        <v>6.4656287177365125E-5</v>
      </c>
      <c r="AL716" s="9">
        <v>1.2090144114517845E-4</v>
      </c>
      <c r="AM716" s="9">
        <v>2.948460903408421E-4</v>
      </c>
      <c r="AN716" s="9">
        <v>6.0542949168139875E-5</v>
      </c>
      <c r="AO716" s="9">
        <v>1.1058195597363726E-4</v>
      </c>
      <c r="AP716" s="8">
        <v>0</v>
      </c>
      <c r="AQ716" s="8" t="s">
        <v>5612</v>
      </c>
      <c r="AR716" s="37" t="s">
        <v>5612</v>
      </c>
      <c r="AS716" s="37" t="s">
        <v>5612</v>
      </c>
      <c r="AT716" s="37" t="s">
        <v>5612</v>
      </c>
      <c r="AU716" s="9" t="s">
        <v>5612</v>
      </c>
      <c r="AV716" s="9" t="s">
        <v>5612</v>
      </c>
      <c r="AW716" s="9" t="s">
        <v>5612</v>
      </c>
      <c r="AX716" s="9" t="s">
        <v>5612</v>
      </c>
      <c r="AY716" s="9" t="s">
        <v>5612</v>
      </c>
      <c r="AZ716" s="9" t="s">
        <v>5612</v>
      </c>
    </row>
    <row r="717" spans="1:52" x14ac:dyDescent="0.2">
      <c r="A717" s="38" t="s">
        <v>10</v>
      </c>
      <c r="B717" s="7">
        <v>2013</v>
      </c>
      <c r="C717" s="3" t="s">
        <v>62</v>
      </c>
      <c r="D717" t="s">
        <v>126</v>
      </c>
      <c r="E717" t="s">
        <v>1226</v>
      </c>
      <c r="F717">
        <v>10</v>
      </c>
      <c r="G717">
        <v>5</v>
      </c>
      <c r="H717">
        <v>5</v>
      </c>
      <c r="I717">
        <v>5</v>
      </c>
      <c r="J717">
        <v>5</v>
      </c>
      <c r="K717">
        <v>5</v>
      </c>
      <c r="L717">
        <v>5</v>
      </c>
      <c r="M717">
        <v>5</v>
      </c>
      <c r="N717">
        <v>5</v>
      </c>
      <c r="O717">
        <v>5</v>
      </c>
      <c r="P717">
        <v>55</v>
      </c>
      <c r="Q717">
        <v>15</v>
      </c>
      <c r="R717">
        <v>56000</v>
      </c>
      <c r="S717">
        <v>113716</v>
      </c>
      <c r="T717">
        <v>127002</v>
      </c>
      <c r="U717">
        <v>114685</v>
      </c>
      <c r="V717">
        <v>113671</v>
      </c>
      <c r="W717">
        <v>132771</v>
      </c>
      <c r="X717">
        <v>114955</v>
      </c>
      <c r="Y717">
        <v>77332</v>
      </c>
      <c r="Z717">
        <v>41356</v>
      </c>
      <c r="AA717">
        <v>16958</v>
      </c>
      <c r="AB717">
        <v>908446</v>
      </c>
      <c r="AC717">
        <v>135646</v>
      </c>
      <c r="AD717" s="9">
        <v>1.7857142857142857E-4</v>
      </c>
      <c r="AE717" s="9">
        <v>4.3969186394174962E-5</v>
      </c>
      <c r="AF717" s="9">
        <v>3.9369458748681121E-5</v>
      </c>
      <c r="AG717" s="9">
        <v>4.3597680603391899E-5</v>
      </c>
      <c r="AH717" s="9">
        <v>4.3986592886488197E-5</v>
      </c>
      <c r="AI717" s="9">
        <v>3.765882609907284E-5</v>
      </c>
      <c r="AJ717" s="9">
        <v>4.349528076203732E-5</v>
      </c>
      <c r="AK717" s="9">
        <v>6.4656287177365125E-5</v>
      </c>
      <c r="AL717" s="9">
        <v>1.2090144114517845E-4</v>
      </c>
      <c r="AM717" s="9">
        <v>2.948460903408421E-4</v>
      </c>
      <c r="AN717" s="9">
        <v>6.0542949168139875E-5</v>
      </c>
      <c r="AO717" s="9">
        <v>1.1058195597363726E-4</v>
      </c>
      <c r="AP717" s="8">
        <v>0</v>
      </c>
      <c r="AQ717" s="8" t="s">
        <v>5612</v>
      </c>
      <c r="AR717" s="37">
        <v>0.02</v>
      </c>
      <c r="AS717" s="37">
        <v>6.9999999999999993E-3</v>
      </c>
      <c r="AT717" s="37">
        <v>8.4000000000000005E-2</v>
      </c>
      <c r="AU717" s="9" t="s">
        <v>5612</v>
      </c>
      <c r="AV717" s="9" t="s">
        <v>5612</v>
      </c>
      <c r="AW717" s="9" t="s">
        <v>5612</v>
      </c>
      <c r="AX717" s="9" t="s">
        <v>5612</v>
      </c>
      <c r="AY717" s="9" t="s">
        <v>5612</v>
      </c>
      <c r="AZ717" s="9" t="s">
        <v>5612</v>
      </c>
    </row>
    <row r="718" spans="1:52" x14ac:dyDescent="0.2">
      <c r="A718" s="38" t="s">
        <v>10</v>
      </c>
      <c r="B718" s="7">
        <v>2013</v>
      </c>
      <c r="C718" s="3" t="s">
        <v>63</v>
      </c>
      <c r="D718" t="s">
        <v>126</v>
      </c>
      <c r="E718" t="s">
        <v>1227</v>
      </c>
      <c r="F718">
        <v>10</v>
      </c>
      <c r="G718">
        <v>5</v>
      </c>
      <c r="H718">
        <v>5</v>
      </c>
      <c r="I718">
        <v>5</v>
      </c>
      <c r="J718">
        <v>5</v>
      </c>
      <c r="K718">
        <v>5</v>
      </c>
      <c r="L718">
        <v>5</v>
      </c>
      <c r="M718">
        <v>5</v>
      </c>
      <c r="N718">
        <v>5</v>
      </c>
      <c r="O718">
        <v>5</v>
      </c>
      <c r="P718">
        <v>55</v>
      </c>
      <c r="Q718">
        <v>15</v>
      </c>
      <c r="R718">
        <v>56000</v>
      </c>
      <c r="S718">
        <v>113716</v>
      </c>
      <c r="T718">
        <v>127002</v>
      </c>
      <c r="U718">
        <v>114685</v>
      </c>
      <c r="V718">
        <v>113671</v>
      </c>
      <c r="W718">
        <v>132771</v>
      </c>
      <c r="X718">
        <v>114955</v>
      </c>
      <c r="Y718">
        <v>77332</v>
      </c>
      <c r="Z718">
        <v>41356</v>
      </c>
      <c r="AA718">
        <v>16958</v>
      </c>
      <c r="AB718">
        <v>908446</v>
      </c>
      <c r="AC718">
        <v>135646</v>
      </c>
      <c r="AD718" s="9">
        <v>1.7857142857142857E-4</v>
      </c>
      <c r="AE718" s="9">
        <v>4.3969186394174962E-5</v>
      </c>
      <c r="AF718" s="9">
        <v>3.9369458748681121E-5</v>
      </c>
      <c r="AG718" s="9">
        <v>4.3597680603391899E-5</v>
      </c>
      <c r="AH718" s="9">
        <v>4.3986592886488197E-5</v>
      </c>
      <c r="AI718" s="9">
        <v>3.765882609907284E-5</v>
      </c>
      <c r="AJ718" s="9">
        <v>4.349528076203732E-5</v>
      </c>
      <c r="AK718" s="9">
        <v>6.4656287177365125E-5</v>
      </c>
      <c r="AL718" s="9">
        <v>1.2090144114517845E-4</v>
      </c>
      <c r="AM718" s="9">
        <v>2.948460903408421E-4</v>
      </c>
      <c r="AN718" s="9">
        <v>6.0542949168139875E-5</v>
      </c>
      <c r="AO718" s="9">
        <v>1.1058195597363726E-4</v>
      </c>
      <c r="AP718" s="8">
        <v>0</v>
      </c>
      <c r="AQ718" s="8" t="s">
        <v>5612</v>
      </c>
      <c r="AR718" s="37">
        <v>0.11</v>
      </c>
      <c r="AS718" s="37">
        <v>0.14199999999999999</v>
      </c>
      <c r="AT718" s="37">
        <v>0.23600000000000002</v>
      </c>
      <c r="AU718" s="9" t="s">
        <v>5612</v>
      </c>
      <c r="AV718" s="9" t="s">
        <v>5612</v>
      </c>
      <c r="AW718" s="9" t="s">
        <v>5612</v>
      </c>
      <c r="AX718" s="9" t="s">
        <v>5612</v>
      </c>
      <c r="AY718" s="9" t="s">
        <v>5612</v>
      </c>
      <c r="AZ718" s="9" t="s">
        <v>5612</v>
      </c>
    </row>
    <row r="719" spans="1:52" x14ac:dyDescent="0.2">
      <c r="A719" s="38" t="s">
        <v>10</v>
      </c>
      <c r="B719" s="7">
        <v>2013</v>
      </c>
      <c r="C719" s="3" t="s">
        <v>64</v>
      </c>
      <c r="D719" t="s">
        <v>126</v>
      </c>
      <c r="E719" t="s">
        <v>1228</v>
      </c>
      <c r="F719">
        <v>10</v>
      </c>
      <c r="G719">
        <v>5</v>
      </c>
      <c r="H719">
        <v>5</v>
      </c>
      <c r="I719">
        <v>5</v>
      </c>
      <c r="J719">
        <v>5</v>
      </c>
      <c r="K719">
        <v>5</v>
      </c>
      <c r="L719">
        <v>5</v>
      </c>
      <c r="M719">
        <v>5</v>
      </c>
      <c r="N719">
        <v>5</v>
      </c>
      <c r="O719">
        <v>5</v>
      </c>
      <c r="P719">
        <v>55</v>
      </c>
      <c r="Q719">
        <v>15</v>
      </c>
      <c r="R719">
        <v>56000</v>
      </c>
      <c r="S719">
        <v>113716</v>
      </c>
      <c r="T719">
        <v>127002</v>
      </c>
      <c r="U719">
        <v>114685</v>
      </c>
      <c r="V719">
        <v>113671</v>
      </c>
      <c r="W719">
        <v>132771</v>
      </c>
      <c r="X719">
        <v>114955</v>
      </c>
      <c r="Y719">
        <v>77332</v>
      </c>
      <c r="Z719">
        <v>41356</v>
      </c>
      <c r="AA719">
        <v>16958</v>
      </c>
      <c r="AB719">
        <v>908446</v>
      </c>
      <c r="AC719">
        <v>135646</v>
      </c>
      <c r="AD719" s="9">
        <v>1.7857142857142857E-4</v>
      </c>
      <c r="AE719" s="9">
        <v>4.3969186394174962E-5</v>
      </c>
      <c r="AF719" s="9">
        <v>3.9369458748681121E-5</v>
      </c>
      <c r="AG719" s="9">
        <v>4.3597680603391899E-5</v>
      </c>
      <c r="AH719" s="9">
        <v>4.3986592886488197E-5</v>
      </c>
      <c r="AI719" s="9">
        <v>3.765882609907284E-5</v>
      </c>
      <c r="AJ719" s="9">
        <v>4.349528076203732E-5</v>
      </c>
      <c r="AK719" s="9">
        <v>6.4656287177365125E-5</v>
      </c>
      <c r="AL719" s="9">
        <v>1.2090144114517845E-4</v>
      </c>
      <c r="AM719" s="9">
        <v>2.948460903408421E-4</v>
      </c>
      <c r="AN719" s="9">
        <v>6.0542949168139875E-5</v>
      </c>
      <c r="AO719" s="9">
        <v>1.1058195597363726E-4</v>
      </c>
      <c r="AP719" s="8">
        <v>2.16E-3</v>
      </c>
      <c r="AQ719" s="8" t="s">
        <v>5612</v>
      </c>
      <c r="AR719" s="37">
        <v>0.30399999999999999</v>
      </c>
      <c r="AS719" s="37">
        <v>0.48299999999999998</v>
      </c>
      <c r="AT719" s="37">
        <v>0.46</v>
      </c>
      <c r="AU719" s="9" t="s">
        <v>5612</v>
      </c>
      <c r="AV719" s="9" t="s">
        <v>5612</v>
      </c>
      <c r="AW719" s="9" t="s">
        <v>5612</v>
      </c>
      <c r="AX719" s="9" t="s">
        <v>5612</v>
      </c>
      <c r="AY719" s="9" t="s">
        <v>5612</v>
      </c>
      <c r="AZ719" s="9" t="s">
        <v>5612</v>
      </c>
    </row>
    <row r="720" spans="1:52" x14ac:dyDescent="0.2">
      <c r="A720" s="38" t="s">
        <v>10</v>
      </c>
      <c r="B720" s="7">
        <v>2013</v>
      </c>
      <c r="C720" s="3" t="s">
        <v>65</v>
      </c>
      <c r="D720" t="s">
        <v>126</v>
      </c>
      <c r="E720" t="s">
        <v>1229</v>
      </c>
      <c r="F720">
        <v>10</v>
      </c>
      <c r="G720">
        <v>5</v>
      </c>
      <c r="H720">
        <v>5</v>
      </c>
      <c r="I720">
        <v>5</v>
      </c>
      <c r="J720">
        <v>5</v>
      </c>
      <c r="K720">
        <v>5</v>
      </c>
      <c r="L720">
        <v>5</v>
      </c>
      <c r="M720">
        <v>5</v>
      </c>
      <c r="N720">
        <v>5</v>
      </c>
      <c r="O720">
        <v>5</v>
      </c>
      <c r="P720">
        <v>55</v>
      </c>
      <c r="Q720">
        <v>15</v>
      </c>
      <c r="R720">
        <v>56000</v>
      </c>
      <c r="S720">
        <v>113716</v>
      </c>
      <c r="T720">
        <v>127002</v>
      </c>
      <c r="U720">
        <v>114685</v>
      </c>
      <c r="V720">
        <v>113671</v>
      </c>
      <c r="W720">
        <v>132771</v>
      </c>
      <c r="X720">
        <v>114955</v>
      </c>
      <c r="Y720">
        <v>77332</v>
      </c>
      <c r="Z720">
        <v>41356</v>
      </c>
      <c r="AA720">
        <v>16958</v>
      </c>
      <c r="AB720">
        <v>908446</v>
      </c>
      <c r="AC720">
        <v>135646</v>
      </c>
      <c r="AD720" s="9">
        <v>1.7857142857142857E-4</v>
      </c>
      <c r="AE720" s="9">
        <v>4.3969186394174962E-5</v>
      </c>
      <c r="AF720" s="9">
        <v>3.9369458748681121E-5</v>
      </c>
      <c r="AG720" s="9">
        <v>4.3597680603391899E-5</v>
      </c>
      <c r="AH720" s="9">
        <v>4.3986592886488197E-5</v>
      </c>
      <c r="AI720" s="9">
        <v>3.765882609907284E-5</v>
      </c>
      <c r="AJ720" s="9">
        <v>4.349528076203732E-5</v>
      </c>
      <c r="AK720" s="9">
        <v>6.4656287177365125E-5</v>
      </c>
      <c r="AL720" s="9">
        <v>1.2090144114517845E-4</v>
      </c>
      <c r="AM720" s="9">
        <v>2.948460903408421E-4</v>
      </c>
      <c r="AN720" s="9">
        <v>6.0542949168139875E-5</v>
      </c>
      <c r="AO720" s="9">
        <v>1.1058195597363726E-4</v>
      </c>
      <c r="AP720" s="8">
        <v>3.0250000000000003E-3</v>
      </c>
      <c r="AQ720" s="8">
        <v>0.92099999999999993</v>
      </c>
      <c r="AR720" s="37">
        <v>0.40399999999999997</v>
      </c>
      <c r="AS720" s="37">
        <v>0.58600000000000008</v>
      </c>
      <c r="AT720" s="37">
        <v>0.626</v>
      </c>
      <c r="AU720" s="9" t="s">
        <v>5612</v>
      </c>
      <c r="AV720" s="9" t="s">
        <v>5612</v>
      </c>
      <c r="AW720" s="9" t="s">
        <v>5612</v>
      </c>
      <c r="AX720" s="9" t="s">
        <v>5612</v>
      </c>
      <c r="AY720" s="9" t="s">
        <v>5612</v>
      </c>
      <c r="AZ720" s="9" t="s">
        <v>5612</v>
      </c>
    </row>
    <row r="721" spans="1:52" x14ac:dyDescent="0.2">
      <c r="A721" s="38" t="s">
        <v>10</v>
      </c>
      <c r="B721" s="7">
        <v>2013</v>
      </c>
      <c r="C721" s="3" t="s">
        <v>66</v>
      </c>
      <c r="D721" t="s">
        <v>126</v>
      </c>
      <c r="E721" t="s">
        <v>1230</v>
      </c>
      <c r="F721">
        <v>10</v>
      </c>
      <c r="G721">
        <v>5</v>
      </c>
      <c r="H721">
        <v>5</v>
      </c>
      <c r="I721">
        <v>5</v>
      </c>
      <c r="J721">
        <v>5</v>
      </c>
      <c r="K721">
        <v>5</v>
      </c>
      <c r="L721">
        <v>5</v>
      </c>
      <c r="M721">
        <v>5</v>
      </c>
      <c r="N721">
        <v>5</v>
      </c>
      <c r="O721">
        <v>5</v>
      </c>
      <c r="P721">
        <v>55</v>
      </c>
      <c r="Q721">
        <v>15</v>
      </c>
      <c r="R721">
        <v>56000</v>
      </c>
      <c r="S721">
        <v>113716</v>
      </c>
      <c r="T721">
        <v>127002</v>
      </c>
      <c r="U721">
        <v>114685</v>
      </c>
      <c r="V721">
        <v>113671</v>
      </c>
      <c r="W721">
        <v>132771</v>
      </c>
      <c r="X721">
        <v>114955</v>
      </c>
      <c r="Y721">
        <v>77332</v>
      </c>
      <c r="Z721">
        <v>41356</v>
      </c>
      <c r="AA721">
        <v>16958</v>
      </c>
      <c r="AB721">
        <v>908446</v>
      </c>
      <c r="AC721">
        <v>135646</v>
      </c>
      <c r="AD721" s="9">
        <v>1.7857142857142857E-4</v>
      </c>
      <c r="AE721" s="9">
        <v>4.3969186394174962E-5</v>
      </c>
      <c r="AF721" s="9">
        <v>3.9369458748681121E-5</v>
      </c>
      <c r="AG721" s="9">
        <v>4.3597680603391899E-5</v>
      </c>
      <c r="AH721" s="9">
        <v>4.3986592886488197E-5</v>
      </c>
      <c r="AI721" s="9">
        <v>3.765882609907284E-5</v>
      </c>
      <c r="AJ721" s="9">
        <v>4.349528076203732E-5</v>
      </c>
      <c r="AK721" s="9">
        <v>6.4656287177365125E-5</v>
      </c>
      <c r="AL721" s="9">
        <v>1.2090144114517845E-4</v>
      </c>
      <c r="AM721" s="9">
        <v>2.948460903408421E-4</v>
      </c>
      <c r="AN721" s="9">
        <v>6.0542949168139875E-5</v>
      </c>
      <c r="AO721" s="9">
        <v>1.1058195597363726E-4</v>
      </c>
      <c r="AP721" s="8">
        <v>3.4750000000000002E-3</v>
      </c>
      <c r="AQ721" s="8" t="s">
        <v>5612</v>
      </c>
      <c r="AR721" s="37">
        <v>0.439</v>
      </c>
      <c r="AS721" s="37">
        <v>0.622</v>
      </c>
      <c r="AT721" s="37">
        <v>0.68700000000000006</v>
      </c>
      <c r="AU721" s="9" t="s">
        <v>5612</v>
      </c>
      <c r="AV721" s="9" t="s">
        <v>5612</v>
      </c>
      <c r="AW721" s="9" t="s">
        <v>5612</v>
      </c>
      <c r="AX721" s="9" t="s">
        <v>5612</v>
      </c>
      <c r="AY721" s="9" t="s">
        <v>5612</v>
      </c>
      <c r="AZ721" s="9" t="s">
        <v>5612</v>
      </c>
    </row>
    <row r="722" spans="1:52" x14ac:dyDescent="0.2">
      <c r="A722" s="38" t="s">
        <v>10</v>
      </c>
      <c r="B722" s="7">
        <v>2014</v>
      </c>
      <c r="C722" s="3" t="s">
        <v>55</v>
      </c>
      <c r="D722" t="s">
        <v>127</v>
      </c>
      <c r="E722" t="s">
        <v>1231</v>
      </c>
      <c r="F722">
        <v>10</v>
      </c>
      <c r="G722">
        <v>5</v>
      </c>
      <c r="H722">
        <v>5</v>
      </c>
      <c r="I722">
        <v>5</v>
      </c>
      <c r="J722">
        <v>5</v>
      </c>
      <c r="K722">
        <v>5</v>
      </c>
      <c r="L722">
        <v>5</v>
      </c>
      <c r="M722">
        <v>5</v>
      </c>
      <c r="N722">
        <v>11</v>
      </c>
      <c r="O722">
        <v>5</v>
      </c>
      <c r="P722">
        <v>61</v>
      </c>
      <c r="Q722">
        <v>21</v>
      </c>
      <c r="R722">
        <v>55949</v>
      </c>
      <c r="S722">
        <v>113885</v>
      </c>
      <c r="T722">
        <v>126340</v>
      </c>
      <c r="U722">
        <v>117308</v>
      </c>
      <c r="V722">
        <v>112435</v>
      </c>
      <c r="W722">
        <v>131856</v>
      </c>
      <c r="X722">
        <v>118205</v>
      </c>
      <c r="Y722">
        <v>81415</v>
      </c>
      <c r="Z722">
        <v>42367</v>
      </c>
      <c r="AA722">
        <v>17300</v>
      </c>
      <c r="AB722">
        <v>917060</v>
      </c>
      <c r="AC722">
        <v>141082</v>
      </c>
      <c r="AD722" s="9">
        <v>1.7873420436468926E-4</v>
      </c>
      <c r="AE722" s="9">
        <v>4.3903938183255038E-5</v>
      </c>
      <c r="AF722" s="9">
        <v>3.9575747981636853E-5</v>
      </c>
      <c r="AG722" s="9">
        <v>4.2622839022061584E-5</v>
      </c>
      <c r="AH722" s="9">
        <v>4.4470138302130117E-5</v>
      </c>
      <c r="AI722" s="9">
        <v>3.7920155320956193E-5</v>
      </c>
      <c r="AJ722" s="9">
        <v>4.2299395118649804E-5</v>
      </c>
      <c r="AK722" s="9">
        <v>6.1413744395995829E-5</v>
      </c>
      <c r="AL722" s="9">
        <v>2.5963603748200252E-4</v>
      </c>
      <c r="AM722" s="9">
        <v>2.8901734104046245E-4</v>
      </c>
      <c r="AN722" s="9">
        <v>6.6516912742895775E-5</v>
      </c>
      <c r="AO722" s="9">
        <v>1.4884960519414241E-4</v>
      </c>
      <c r="AP722" s="8">
        <v>5.5000000000000005E-3</v>
      </c>
      <c r="AQ722" s="8" t="s">
        <v>5612</v>
      </c>
      <c r="AR722" s="37">
        <v>0.46600000000000003</v>
      </c>
      <c r="AS722" s="37">
        <v>0.67</v>
      </c>
      <c r="AT722" s="37">
        <v>0.72099999999999997</v>
      </c>
      <c r="AU722" s="9" t="s">
        <v>5612</v>
      </c>
      <c r="AV722" s="9" t="s">
        <v>5612</v>
      </c>
      <c r="AW722" s="9" t="s">
        <v>5612</v>
      </c>
      <c r="AX722" s="9" t="s">
        <v>5612</v>
      </c>
      <c r="AY722" s="9" t="s">
        <v>5612</v>
      </c>
      <c r="AZ722" s="9" t="s">
        <v>5612</v>
      </c>
    </row>
    <row r="723" spans="1:52" x14ac:dyDescent="0.2">
      <c r="A723" s="38" t="s">
        <v>10</v>
      </c>
      <c r="B723" s="7">
        <v>2014</v>
      </c>
      <c r="C723" s="3" t="s">
        <v>56</v>
      </c>
      <c r="D723" t="s">
        <v>127</v>
      </c>
      <c r="E723" t="s">
        <v>1232</v>
      </c>
      <c r="F723">
        <v>10</v>
      </c>
      <c r="G723">
        <v>5</v>
      </c>
      <c r="H723">
        <v>5</v>
      </c>
      <c r="I723">
        <v>5</v>
      </c>
      <c r="J723">
        <v>5</v>
      </c>
      <c r="K723">
        <v>5</v>
      </c>
      <c r="L723">
        <v>5</v>
      </c>
      <c r="M723">
        <v>5</v>
      </c>
      <c r="N723">
        <v>5</v>
      </c>
      <c r="O723">
        <v>5</v>
      </c>
      <c r="P723">
        <v>55</v>
      </c>
      <c r="Q723">
        <v>15</v>
      </c>
      <c r="R723">
        <v>55949</v>
      </c>
      <c r="S723">
        <v>113885</v>
      </c>
      <c r="T723">
        <v>126340</v>
      </c>
      <c r="U723">
        <v>117308</v>
      </c>
      <c r="V723">
        <v>112435</v>
      </c>
      <c r="W723">
        <v>131856</v>
      </c>
      <c r="X723">
        <v>118205</v>
      </c>
      <c r="Y723">
        <v>81415</v>
      </c>
      <c r="Z723">
        <v>42367</v>
      </c>
      <c r="AA723">
        <v>17300</v>
      </c>
      <c r="AB723">
        <v>917060</v>
      </c>
      <c r="AC723">
        <v>141082</v>
      </c>
      <c r="AD723" s="9">
        <v>1.7873420436468926E-4</v>
      </c>
      <c r="AE723" s="9">
        <v>4.3903938183255038E-5</v>
      </c>
      <c r="AF723" s="9">
        <v>3.9575747981636853E-5</v>
      </c>
      <c r="AG723" s="9">
        <v>4.2622839022061584E-5</v>
      </c>
      <c r="AH723" s="9">
        <v>4.4470138302130117E-5</v>
      </c>
      <c r="AI723" s="9">
        <v>3.7920155320956193E-5</v>
      </c>
      <c r="AJ723" s="9">
        <v>4.2299395118649804E-5</v>
      </c>
      <c r="AK723" s="9">
        <v>6.1413744395995829E-5</v>
      </c>
      <c r="AL723" s="9">
        <v>1.180163806736375E-4</v>
      </c>
      <c r="AM723" s="9">
        <v>2.8901734104046245E-4</v>
      </c>
      <c r="AN723" s="9">
        <v>5.9974265587856848E-5</v>
      </c>
      <c r="AO723" s="9">
        <v>1.0632114656724457E-4</v>
      </c>
      <c r="AP723" s="8">
        <v>5.3999999999999994E-3</v>
      </c>
      <c r="AQ723" s="8" t="s">
        <v>5612</v>
      </c>
      <c r="AR723" s="37">
        <v>0.48499999999999999</v>
      </c>
      <c r="AS723" s="37">
        <v>0.69299999999999995</v>
      </c>
      <c r="AT723" s="37">
        <v>0.755</v>
      </c>
      <c r="AU723" s="9" t="s">
        <v>5612</v>
      </c>
      <c r="AV723" s="9" t="s">
        <v>5612</v>
      </c>
      <c r="AW723" s="9" t="s">
        <v>5612</v>
      </c>
      <c r="AX723" s="9" t="s">
        <v>5612</v>
      </c>
      <c r="AY723" s="9" t="s">
        <v>5612</v>
      </c>
      <c r="AZ723" s="9" t="s">
        <v>5612</v>
      </c>
    </row>
    <row r="724" spans="1:52" x14ac:dyDescent="0.2">
      <c r="A724" s="38" t="s">
        <v>10</v>
      </c>
      <c r="B724" s="7">
        <v>2014</v>
      </c>
      <c r="C724" s="3" t="s">
        <v>57</v>
      </c>
      <c r="D724" t="s">
        <v>127</v>
      </c>
      <c r="E724" t="s">
        <v>1233</v>
      </c>
      <c r="F724">
        <v>10</v>
      </c>
      <c r="G724">
        <v>5</v>
      </c>
      <c r="H724">
        <v>5</v>
      </c>
      <c r="I724">
        <v>5</v>
      </c>
      <c r="J724">
        <v>5</v>
      </c>
      <c r="K724">
        <v>5</v>
      </c>
      <c r="L724">
        <v>5</v>
      </c>
      <c r="M724">
        <v>5</v>
      </c>
      <c r="N724">
        <v>5</v>
      </c>
      <c r="O724">
        <v>5</v>
      </c>
      <c r="P724">
        <v>55</v>
      </c>
      <c r="Q724">
        <v>15</v>
      </c>
      <c r="R724">
        <v>55949</v>
      </c>
      <c r="S724">
        <v>113885</v>
      </c>
      <c r="T724">
        <v>126340</v>
      </c>
      <c r="U724">
        <v>117308</v>
      </c>
      <c r="V724">
        <v>112435</v>
      </c>
      <c r="W724">
        <v>131856</v>
      </c>
      <c r="X724">
        <v>118205</v>
      </c>
      <c r="Y724">
        <v>81415</v>
      </c>
      <c r="Z724">
        <v>42367</v>
      </c>
      <c r="AA724">
        <v>17300</v>
      </c>
      <c r="AB724">
        <v>917060</v>
      </c>
      <c r="AC724">
        <v>141082</v>
      </c>
      <c r="AD724" s="9">
        <v>1.7873420436468926E-4</v>
      </c>
      <c r="AE724" s="9">
        <v>4.3903938183255038E-5</v>
      </c>
      <c r="AF724" s="9">
        <v>3.9575747981636853E-5</v>
      </c>
      <c r="AG724" s="9">
        <v>4.2622839022061584E-5</v>
      </c>
      <c r="AH724" s="9">
        <v>4.4470138302130117E-5</v>
      </c>
      <c r="AI724" s="9">
        <v>3.7920155320956193E-5</v>
      </c>
      <c r="AJ724" s="9">
        <v>4.2299395118649804E-5</v>
      </c>
      <c r="AK724" s="9">
        <v>6.1413744395995829E-5</v>
      </c>
      <c r="AL724" s="9">
        <v>1.180163806736375E-4</v>
      </c>
      <c r="AM724" s="9">
        <v>2.8901734104046245E-4</v>
      </c>
      <c r="AN724" s="9">
        <v>5.9974265587856848E-5</v>
      </c>
      <c r="AO724" s="9">
        <v>1.0632114656724457E-4</v>
      </c>
      <c r="AP724" s="8">
        <v>3.4749999999999998E-3</v>
      </c>
      <c r="AQ724" s="8" t="s">
        <v>5612</v>
      </c>
      <c r="AR724" s="37">
        <v>0.49299999999999999</v>
      </c>
      <c r="AS724" s="37">
        <v>0.69299999999999995</v>
      </c>
      <c r="AT724" s="37">
        <v>0.76</v>
      </c>
      <c r="AU724" s="9" t="s">
        <v>5612</v>
      </c>
      <c r="AV724" s="9" t="s">
        <v>5612</v>
      </c>
      <c r="AW724" s="9" t="s">
        <v>5612</v>
      </c>
      <c r="AX724" s="9" t="s">
        <v>5612</v>
      </c>
      <c r="AY724" s="9" t="s">
        <v>5612</v>
      </c>
      <c r="AZ724" s="9" t="s">
        <v>5612</v>
      </c>
    </row>
    <row r="725" spans="1:52" x14ac:dyDescent="0.2">
      <c r="A725" s="38" t="s">
        <v>10</v>
      </c>
      <c r="B725" s="7">
        <v>2014</v>
      </c>
      <c r="C725" s="3" t="s">
        <v>58</v>
      </c>
      <c r="D725" t="s">
        <v>127</v>
      </c>
      <c r="E725" t="s">
        <v>1234</v>
      </c>
      <c r="F725">
        <v>10</v>
      </c>
      <c r="G725">
        <v>5</v>
      </c>
      <c r="H725">
        <v>5</v>
      </c>
      <c r="I725">
        <v>5</v>
      </c>
      <c r="J725">
        <v>5</v>
      </c>
      <c r="K725">
        <v>5</v>
      </c>
      <c r="L725">
        <v>5</v>
      </c>
      <c r="M725">
        <v>5</v>
      </c>
      <c r="N725">
        <v>5</v>
      </c>
      <c r="O725">
        <v>10</v>
      </c>
      <c r="P725">
        <v>60</v>
      </c>
      <c r="Q725">
        <v>20</v>
      </c>
      <c r="R725">
        <v>55949</v>
      </c>
      <c r="S725">
        <v>113885</v>
      </c>
      <c r="T725">
        <v>126340</v>
      </c>
      <c r="U725">
        <v>117308</v>
      </c>
      <c r="V725">
        <v>112435</v>
      </c>
      <c r="W725">
        <v>131856</v>
      </c>
      <c r="X725">
        <v>118205</v>
      </c>
      <c r="Y725">
        <v>81415</v>
      </c>
      <c r="Z725">
        <v>42367</v>
      </c>
      <c r="AA725">
        <v>17300</v>
      </c>
      <c r="AB725">
        <v>917060</v>
      </c>
      <c r="AC725">
        <v>141082</v>
      </c>
      <c r="AD725" s="9">
        <v>1.7873420436468926E-4</v>
      </c>
      <c r="AE725" s="9">
        <v>4.3903938183255038E-5</v>
      </c>
      <c r="AF725" s="9">
        <v>3.9575747981636853E-5</v>
      </c>
      <c r="AG725" s="9">
        <v>4.2622839022061584E-5</v>
      </c>
      <c r="AH725" s="9">
        <v>4.4470138302130117E-5</v>
      </c>
      <c r="AI725" s="9">
        <v>3.7920155320956193E-5</v>
      </c>
      <c r="AJ725" s="9">
        <v>4.2299395118649804E-5</v>
      </c>
      <c r="AK725" s="9">
        <v>6.1413744395995829E-5</v>
      </c>
      <c r="AL725" s="9">
        <v>1.180163806736375E-4</v>
      </c>
      <c r="AM725" s="9">
        <v>5.7803468208092489E-4</v>
      </c>
      <c r="AN725" s="9">
        <v>6.5426471550389292E-5</v>
      </c>
      <c r="AO725" s="9">
        <v>1.4176152875632612E-4</v>
      </c>
      <c r="AP725" s="8">
        <v>1.7600000000000001E-3</v>
      </c>
      <c r="AQ725" s="8" t="s">
        <v>5612</v>
      </c>
      <c r="AR725" s="37">
        <v>0.49700000000000005</v>
      </c>
      <c r="AS725" s="37">
        <v>0.70000000000000007</v>
      </c>
      <c r="AT725" s="37">
        <v>0.76</v>
      </c>
      <c r="AU725" s="9" t="s">
        <v>5612</v>
      </c>
      <c r="AV725" s="9" t="s">
        <v>5612</v>
      </c>
      <c r="AW725" s="9" t="s">
        <v>5612</v>
      </c>
      <c r="AX725" s="9" t="s">
        <v>5612</v>
      </c>
      <c r="AY725" s="9" t="s">
        <v>5612</v>
      </c>
      <c r="AZ725" s="9" t="s">
        <v>5612</v>
      </c>
    </row>
    <row r="726" spans="1:52" x14ac:dyDescent="0.2">
      <c r="A726" s="38" t="s">
        <v>10</v>
      </c>
      <c r="B726" s="7">
        <v>2014</v>
      </c>
      <c r="C726" s="3" t="s">
        <v>59</v>
      </c>
      <c r="D726" t="s">
        <v>127</v>
      </c>
      <c r="E726" t="s">
        <v>1235</v>
      </c>
      <c r="F726">
        <v>10</v>
      </c>
      <c r="G726">
        <v>5</v>
      </c>
      <c r="H726">
        <v>5</v>
      </c>
      <c r="I726">
        <v>5</v>
      </c>
      <c r="J726">
        <v>5</v>
      </c>
      <c r="K726">
        <v>5</v>
      </c>
      <c r="L726">
        <v>5</v>
      </c>
      <c r="M726">
        <v>5</v>
      </c>
      <c r="N726">
        <v>5</v>
      </c>
      <c r="O726">
        <v>5</v>
      </c>
      <c r="P726">
        <v>55</v>
      </c>
      <c r="Q726">
        <v>15</v>
      </c>
      <c r="R726">
        <v>55949</v>
      </c>
      <c r="S726">
        <v>113885</v>
      </c>
      <c r="T726">
        <v>126340</v>
      </c>
      <c r="U726">
        <v>117308</v>
      </c>
      <c r="V726">
        <v>112435</v>
      </c>
      <c r="W726">
        <v>131856</v>
      </c>
      <c r="X726">
        <v>118205</v>
      </c>
      <c r="Y726">
        <v>81415</v>
      </c>
      <c r="Z726">
        <v>42367</v>
      </c>
      <c r="AA726">
        <v>17300</v>
      </c>
      <c r="AB726">
        <v>917060</v>
      </c>
      <c r="AC726">
        <v>141082</v>
      </c>
      <c r="AD726" s="9">
        <v>1.7873420436468926E-4</v>
      </c>
      <c r="AE726" s="9">
        <v>4.3903938183255038E-5</v>
      </c>
      <c r="AF726" s="9">
        <v>3.9575747981636853E-5</v>
      </c>
      <c r="AG726" s="9">
        <v>4.2622839022061584E-5</v>
      </c>
      <c r="AH726" s="9">
        <v>4.4470138302130117E-5</v>
      </c>
      <c r="AI726" s="9">
        <v>3.7920155320956193E-5</v>
      </c>
      <c r="AJ726" s="9">
        <v>4.2299395118649804E-5</v>
      </c>
      <c r="AK726" s="9">
        <v>6.1413744395995829E-5</v>
      </c>
      <c r="AL726" s="9">
        <v>1.180163806736375E-4</v>
      </c>
      <c r="AM726" s="9">
        <v>2.8901734104046245E-4</v>
      </c>
      <c r="AN726" s="9">
        <v>5.9974265587856848E-5</v>
      </c>
      <c r="AO726" s="9">
        <v>1.0632114656724457E-4</v>
      </c>
      <c r="AP726" s="8">
        <v>0</v>
      </c>
      <c r="AQ726" s="8" t="s">
        <v>5612</v>
      </c>
      <c r="AR726" s="37">
        <v>0.5</v>
      </c>
      <c r="AS726" s="37">
        <v>0.70000000000000007</v>
      </c>
      <c r="AT726" s="37">
        <v>0.76</v>
      </c>
      <c r="AU726" s="9" t="s">
        <v>5612</v>
      </c>
      <c r="AV726" s="9" t="s">
        <v>5612</v>
      </c>
      <c r="AW726" s="9" t="s">
        <v>5612</v>
      </c>
      <c r="AX726" s="9" t="s">
        <v>5612</v>
      </c>
      <c r="AY726" s="9" t="s">
        <v>5612</v>
      </c>
      <c r="AZ726" s="9" t="s">
        <v>5612</v>
      </c>
    </row>
    <row r="727" spans="1:52" x14ac:dyDescent="0.2">
      <c r="A727" s="38" t="s">
        <v>10</v>
      </c>
      <c r="B727" s="7">
        <v>2014</v>
      </c>
      <c r="C727" s="3" t="s">
        <v>60</v>
      </c>
      <c r="D727" t="s">
        <v>127</v>
      </c>
      <c r="E727" t="s">
        <v>1236</v>
      </c>
      <c r="F727">
        <v>10</v>
      </c>
      <c r="G727">
        <v>5</v>
      </c>
      <c r="H727">
        <v>5</v>
      </c>
      <c r="I727">
        <v>5</v>
      </c>
      <c r="J727">
        <v>5</v>
      </c>
      <c r="K727">
        <v>5</v>
      </c>
      <c r="L727">
        <v>5</v>
      </c>
      <c r="M727">
        <v>5</v>
      </c>
      <c r="N727">
        <v>5</v>
      </c>
      <c r="O727">
        <v>10</v>
      </c>
      <c r="P727">
        <v>60</v>
      </c>
      <c r="Q727">
        <v>20</v>
      </c>
      <c r="R727">
        <v>55949</v>
      </c>
      <c r="S727">
        <v>113885</v>
      </c>
      <c r="T727">
        <v>126340</v>
      </c>
      <c r="U727">
        <v>117308</v>
      </c>
      <c r="V727">
        <v>112435</v>
      </c>
      <c r="W727">
        <v>131856</v>
      </c>
      <c r="X727">
        <v>118205</v>
      </c>
      <c r="Y727">
        <v>81415</v>
      </c>
      <c r="Z727">
        <v>42367</v>
      </c>
      <c r="AA727">
        <v>17300</v>
      </c>
      <c r="AB727">
        <v>917060</v>
      </c>
      <c r="AC727">
        <v>141082</v>
      </c>
      <c r="AD727" s="9">
        <v>1.7873420436468926E-4</v>
      </c>
      <c r="AE727" s="9">
        <v>4.3903938183255038E-5</v>
      </c>
      <c r="AF727" s="9">
        <v>3.9575747981636853E-5</v>
      </c>
      <c r="AG727" s="9">
        <v>4.2622839022061584E-5</v>
      </c>
      <c r="AH727" s="9">
        <v>4.4470138302130117E-5</v>
      </c>
      <c r="AI727" s="9">
        <v>3.7920155320956193E-5</v>
      </c>
      <c r="AJ727" s="9">
        <v>4.2299395118649804E-5</v>
      </c>
      <c r="AK727" s="9">
        <v>6.1413744395995829E-5</v>
      </c>
      <c r="AL727" s="9">
        <v>1.180163806736375E-4</v>
      </c>
      <c r="AM727" s="9">
        <v>5.7803468208092489E-4</v>
      </c>
      <c r="AN727" s="9">
        <v>6.5426471550389292E-5</v>
      </c>
      <c r="AO727" s="9">
        <v>1.4176152875632612E-4</v>
      </c>
      <c r="AP727" s="8">
        <v>1E-4</v>
      </c>
      <c r="AQ727" s="8" t="s">
        <v>5612</v>
      </c>
      <c r="AR727" s="37" t="s">
        <v>5612</v>
      </c>
      <c r="AS727" s="37" t="s">
        <v>5612</v>
      </c>
      <c r="AT727" s="37" t="s">
        <v>5612</v>
      </c>
      <c r="AU727" s="9" t="s">
        <v>5612</v>
      </c>
      <c r="AV727" s="9" t="s">
        <v>5612</v>
      </c>
      <c r="AW727" s="9" t="s">
        <v>5612</v>
      </c>
      <c r="AX727" s="9" t="s">
        <v>5612</v>
      </c>
      <c r="AY727" s="9" t="s">
        <v>5612</v>
      </c>
      <c r="AZ727" s="9" t="s">
        <v>5612</v>
      </c>
    </row>
    <row r="728" spans="1:52" x14ac:dyDescent="0.2">
      <c r="A728" s="38" t="s">
        <v>10</v>
      </c>
      <c r="B728" s="7">
        <v>2014</v>
      </c>
      <c r="C728" s="3" t="s">
        <v>61</v>
      </c>
      <c r="D728" t="s">
        <v>127</v>
      </c>
      <c r="E728" t="s">
        <v>1237</v>
      </c>
      <c r="F728">
        <v>10</v>
      </c>
      <c r="G728">
        <v>5</v>
      </c>
      <c r="H728">
        <v>5</v>
      </c>
      <c r="I728">
        <v>5</v>
      </c>
      <c r="J728">
        <v>5</v>
      </c>
      <c r="K728">
        <v>5</v>
      </c>
      <c r="L728">
        <v>5</v>
      </c>
      <c r="M728">
        <v>5</v>
      </c>
      <c r="N728">
        <v>5</v>
      </c>
      <c r="O728">
        <v>5</v>
      </c>
      <c r="P728">
        <v>55</v>
      </c>
      <c r="Q728">
        <v>15</v>
      </c>
      <c r="R728">
        <v>55949</v>
      </c>
      <c r="S728">
        <v>113885</v>
      </c>
      <c r="T728">
        <v>126340</v>
      </c>
      <c r="U728">
        <v>117308</v>
      </c>
      <c r="V728">
        <v>112435</v>
      </c>
      <c r="W728">
        <v>131856</v>
      </c>
      <c r="X728">
        <v>118205</v>
      </c>
      <c r="Y728">
        <v>81415</v>
      </c>
      <c r="Z728">
        <v>42367</v>
      </c>
      <c r="AA728">
        <v>17300</v>
      </c>
      <c r="AB728">
        <v>917060</v>
      </c>
      <c r="AC728">
        <v>141082</v>
      </c>
      <c r="AD728" s="9">
        <v>1.7873420436468926E-4</v>
      </c>
      <c r="AE728" s="9">
        <v>4.3903938183255038E-5</v>
      </c>
      <c r="AF728" s="9">
        <v>3.9575747981636853E-5</v>
      </c>
      <c r="AG728" s="9">
        <v>4.2622839022061584E-5</v>
      </c>
      <c r="AH728" s="9">
        <v>4.4470138302130117E-5</v>
      </c>
      <c r="AI728" s="9">
        <v>3.7920155320956193E-5</v>
      </c>
      <c r="AJ728" s="9">
        <v>4.2299395118649804E-5</v>
      </c>
      <c r="AK728" s="9">
        <v>6.1413744395995829E-5</v>
      </c>
      <c r="AL728" s="9">
        <v>1.180163806736375E-4</v>
      </c>
      <c r="AM728" s="9">
        <v>2.8901734104046245E-4</v>
      </c>
      <c r="AN728" s="9">
        <v>5.9974265587856848E-5</v>
      </c>
      <c r="AO728" s="9">
        <v>1.0632114656724457E-4</v>
      </c>
      <c r="AP728" s="8">
        <v>0</v>
      </c>
      <c r="AQ728" s="8" t="s">
        <v>5612</v>
      </c>
      <c r="AR728" s="37" t="s">
        <v>5612</v>
      </c>
      <c r="AS728" s="37" t="s">
        <v>5612</v>
      </c>
      <c r="AT728" s="37" t="s">
        <v>5612</v>
      </c>
      <c r="AU728" s="9" t="s">
        <v>5612</v>
      </c>
      <c r="AV728" s="9" t="s">
        <v>5612</v>
      </c>
      <c r="AW728" s="9" t="s">
        <v>5612</v>
      </c>
      <c r="AX728" s="9" t="s">
        <v>5612</v>
      </c>
      <c r="AY728" s="9" t="s">
        <v>5612</v>
      </c>
      <c r="AZ728" s="9" t="s">
        <v>5612</v>
      </c>
    </row>
    <row r="729" spans="1:52" x14ac:dyDescent="0.2">
      <c r="A729" s="38" t="s">
        <v>10</v>
      </c>
      <c r="B729" s="7">
        <v>2014</v>
      </c>
      <c r="C729" s="3" t="s">
        <v>62</v>
      </c>
      <c r="D729" t="s">
        <v>127</v>
      </c>
      <c r="E729" t="s">
        <v>1238</v>
      </c>
      <c r="F729">
        <v>10</v>
      </c>
      <c r="G729">
        <v>5</v>
      </c>
      <c r="H729">
        <v>5</v>
      </c>
      <c r="I729">
        <v>5</v>
      </c>
      <c r="J729">
        <v>5</v>
      </c>
      <c r="K729">
        <v>5</v>
      </c>
      <c r="L729">
        <v>5</v>
      </c>
      <c r="M729">
        <v>5</v>
      </c>
      <c r="N729">
        <v>5</v>
      </c>
      <c r="O729">
        <v>5</v>
      </c>
      <c r="P729">
        <v>55</v>
      </c>
      <c r="Q729">
        <v>15</v>
      </c>
      <c r="R729">
        <v>55949</v>
      </c>
      <c r="S729">
        <v>113885</v>
      </c>
      <c r="T729">
        <v>126340</v>
      </c>
      <c r="U729">
        <v>117308</v>
      </c>
      <c r="V729">
        <v>112435</v>
      </c>
      <c r="W729">
        <v>131856</v>
      </c>
      <c r="X729">
        <v>118205</v>
      </c>
      <c r="Y729">
        <v>81415</v>
      </c>
      <c r="Z729">
        <v>42367</v>
      </c>
      <c r="AA729">
        <v>17300</v>
      </c>
      <c r="AB729">
        <v>917060</v>
      </c>
      <c r="AC729">
        <v>141082</v>
      </c>
      <c r="AD729" s="9">
        <v>1.7873420436468926E-4</v>
      </c>
      <c r="AE729" s="9">
        <v>4.3903938183255038E-5</v>
      </c>
      <c r="AF729" s="9">
        <v>3.9575747981636853E-5</v>
      </c>
      <c r="AG729" s="9">
        <v>4.2622839022061584E-5</v>
      </c>
      <c r="AH729" s="9">
        <v>4.4470138302130117E-5</v>
      </c>
      <c r="AI729" s="9">
        <v>3.7920155320956193E-5</v>
      </c>
      <c r="AJ729" s="9">
        <v>4.2299395118649804E-5</v>
      </c>
      <c r="AK729" s="9">
        <v>6.1413744395995829E-5</v>
      </c>
      <c r="AL729" s="9">
        <v>1.180163806736375E-4</v>
      </c>
      <c r="AM729" s="9">
        <v>2.8901734104046245E-4</v>
      </c>
      <c r="AN729" s="9">
        <v>5.9974265587856848E-5</v>
      </c>
      <c r="AO729" s="9">
        <v>1.0632114656724457E-4</v>
      </c>
      <c r="AP729" s="8">
        <v>0</v>
      </c>
      <c r="AQ729" s="8" t="s">
        <v>5612</v>
      </c>
      <c r="AR729" s="37">
        <v>2.5000000000000001E-2</v>
      </c>
      <c r="AS729" s="37">
        <v>2.3E-2</v>
      </c>
      <c r="AT729" s="37">
        <v>0.12</v>
      </c>
      <c r="AU729" s="9" t="s">
        <v>5612</v>
      </c>
      <c r="AV729" s="9" t="s">
        <v>5612</v>
      </c>
      <c r="AW729" s="9" t="s">
        <v>5612</v>
      </c>
      <c r="AX729" s="9" t="s">
        <v>5612</v>
      </c>
      <c r="AY729" s="9" t="s">
        <v>5612</v>
      </c>
      <c r="AZ729" s="9" t="s">
        <v>5612</v>
      </c>
    </row>
    <row r="730" spans="1:52" x14ac:dyDescent="0.2">
      <c r="A730" s="38" t="s">
        <v>10</v>
      </c>
      <c r="B730" s="7">
        <v>2014</v>
      </c>
      <c r="C730" s="3" t="s">
        <v>63</v>
      </c>
      <c r="D730" t="s">
        <v>127</v>
      </c>
      <c r="E730" t="s">
        <v>1239</v>
      </c>
      <c r="F730">
        <v>10</v>
      </c>
      <c r="G730">
        <v>5</v>
      </c>
      <c r="H730">
        <v>5</v>
      </c>
      <c r="I730">
        <v>5</v>
      </c>
      <c r="J730">
        <v>5</v>
      </c>
      <c r="K730">
        <v>5</v>
      </c>
      <c r="L730">
        <v>5</v>
      </c>
      <c r="M730">
        <v>5</v>
      </c>
      <c r="N730">
        <v>5</v>
      </c>
      <c r="O730">
        <v>5</v>
      </c>
      <c r="P730">
        <v>55</v>
      </c>
      <c r="Q730">
        <v>15</v>
      </c>
      <c r="R730">
        <v>55949</v>
      </c>
      <c r="S730">
        <v>113885</v>
      </c>
      <c r="T730">
        <v>126340</v>
      </c>
      <c r="U730">
        <v>117308</v>
      </c>
      <c r="V730">
        <v>112435</v>
      </c>
      <c r="W730">
        <v>131856</v>
      </c>
      <c r="X730">
        <v>118205</v>
      </c>
      <c r="Y730">
        <v>81415</v>
      </c>
      <c r="Z730">
        <v>42367</v>
      </c>
      <c r="AA730">
        <v>17300</v>
      </c>
      <c r="AB730">
        <v>917060</v>
      </c>
      <c r="AC730">
        <v>141082</v>
      </c>
      <c r="AD730" s="9">
        <v>1.7873420436468926E-4</v>
      </c>
      <c r="AE730" s="9">
        <v>4.3903938183255038E-5</v>
      </c>
      <c r="AF730" s="9">
        <v>3.9575747981636853E-5</v>
      </c>
      <c r="AG730" s="9">
        <v>4.2622839022061584E-5</v>
      </c>
      <c r="AH730" s="9">
        <v>4.4470138302130117E-5</v>
      </c>
      <c r="AI730" s="9">
        <v>3.7920155320956193E-5</v>
      </c>
      <c r="AJ730" s="9">
        <v>4.2299395118649804E-5</v>
      </c>
      <c r="AK730" s="9">
        <v>6.1413744395995829E-5</v>
      </c>
      <c r="AL730" s="9">
        <v>1.180163806736375E-4</v>
      </c>
      <c r="AM730" s="9">
        <v>2.8901734104046245E-4</v>
      </c>
      <c r="AN730" s="9">
        <v>5.9974265587856848E-5</v>
      </c>
      <c r="AO730" s="9">
        <v>1.0632114656724457E-4</v>
      </c>
      <c r="AP730" s="8">
        <v>1E-4</v>
      </c>
      <c r="AQ730" s="8" t="s">
        <v>5612</v>
      </c>
      <c r="AR730" s="37">
        <v>0.11199999999999999</v>
      </c>
      <c r="AS730" s="37">
        <v>0.16300000000000001</v>
      </c>
      <c r="AT730" s="37">
        <v>0.26100000000000001</v>
      </c>
      <c r="AU730" s="9" t="s">
        <v>5612</v>
      </c>
      <c r="AV730" s="9" t="s">
        <v>5612</v>
      </c>
      <c r="AW730" s="9" t="s">
        <v>5612</v>
      </c>
      <c r="AX730" s="9" t="s">
        <v>5612</v>
      </c>
      <c r="AY730" s="9" t="s">
        <v>5612</v>
      </c>
      <c r="AZ730" s="9" t="s">
        <v>5612</v>
      </c>
    </row>
    <row r="731" spans="1:52" x14ac:dyDescent="0.2">
      <c r="A731" s="38" t="s">
        <v>10</v>
      </c>
      <c r="B731" s="7">
        <v>2014</v>
      </c>
      <c r="C731" s="3" t="s">
        <v>64</v>
      </c>
      <c r="D731" t="s">
        <v>127</v>
      </c>
      <c r="E731" t="s">
        <v>1240</v>
      </c>
      <c r="F731">
        <v>10</v>
      </c>
      <c r="G731">
        <v>5</v>
      </c>
      <c r="H731">
        <v>5</v>
      </c>
      <c r="I731">
        <v>5</v>
      </c>
      <c r="J731">
        <v>5</v>
      </c>
      <c r="K731">
        <v>5</v>
      </c>
      <c r="L731">
        <v>5</v>
      </c>
      <c r="M731">
        <v>5</v>
      </c>
      <c r="N731">
        <v>5</v>
      </c>
      <c r="O731">
        <v>5</v>
      </c>
      <c r="P731">
        <v>55</v>
      </c>
      <c r="Q731">
        <v>15</v>
      </c>
      <c r="R731">
        <v>55949</v>
      </c>
      <c r="S731">
        <v>113885</v>
      </c>
      <c r="T731">
        <v>126340</v>
      </c>
      <c r="U731">
        <v>117308</v>
      </c>
      <c r="V731">
        <v>112435</v>
      </c>
      <c r="W731">
        <v>131856</v>
      </c>
      <c r="X731">
        <v>118205</v>
      </c>
      <c r="Y731">
        <v>81415</v>
      </c>
      <c r="Z731">
        <v>42367</v>
      </c>
      <c r="AA731">
        <v>17300</v>
      </c>
      <c r="AB731">
        <v>917060</v>
      </c>
      <c r="AC731">
        <v>141082</v>
      </c>
      <c r="AD731" s="9">
        <v>1.7873420436468926E-4</v>
      </c>
      <c r="AE731" s="9">
        <v>4.3903938183255038E-5</v>
      </c>
      <c r="AF731" s="9">
        <v>3.9575747981636853E-5</v>
      </c>
      <c r="AG731" s="9">
        <v>4.2622839022061584E-5</v>
      </c>
      <c r="AH731" s="9">
        <v>4.4470138302130117E-5</v>
      </c>
      <c r="AI731" s="9">
        <v>3.7920155320956193E-5</v>
      </c>
      <c r="AJ731" s="9">
        <v>4.2299395118649804E-5</v>
      </c>
      <c r="AK731" s="9">
        <v>6.1413744395995829E-5</v>
      </c>
      <c r="AL731" s="9">
        <v>1.180163806736375E-4</v>
      </c>
      <c r="AM731" s="9">
        <v>2.8901734104046245E-4</v>
      </c>
      <c r="AN731" s="9">
        <v>5.9974265587856848E-5</v>
      </c>
      <c r="AO731" s="9">
        <v>1.0632114656724457E-4</v>
      </c>
      <c r="AP731" s="8">
        <v>8.0000000000000007E-5</v>
      </c>
      <c r="AQ731" s="8" t="s">
        <v>5612</v>
      </c>
      <c r="AR731" s="37">
        <v>0.31900000000000001</v>
      </c>
      <c r="AS731" s="37">
        <v>0.46799999999999997</v>
      </c>
      <c r="AT731" s="37">
        <v>0.53600000000000003</v>
      </c>
      <c r="AU731" s="9" t="s">
        <v>5612</v>
      </c>
      <c r="AV731" s="9" t="s">
        <v>5612</v>
      </c>
      <c r="AW731" s="9" t="s">
        <v>5612</v>
      </c>
      <c r="AX731" s="9" t="s">
        <v>5612</v>
      </c>
      <c r="AY731" s="9" t="s">
        <v>5612</v>
      </c>
      <c r="AZ731" s="9" t="s">
        <v>5612</v>
      </c>
    </row>
    <row r="732" spans="1:52" x14ac:dyDescent="0.2">
      <c r="A732" s="38" t="s">
        <v>10</v>
      </c>
      <c r="B732" s="7">
        <v>2014</v>
      </c>
      <c r="C732" s="3" t="s">
        <v>65</v>
      </c>
      <c r="D732" t="s">
        <v>127</v>
      </c>
      <c r="E732" t="s">
        <v>1241</v>
      </c>
      <c r="F732">
        <v>10</v>
      </c>
      <c r="G732">
        <v>5</v>
      </c>
      <c r="H732">
        <v>5</v>
      </c>
      <c r="I732">
        <v>5</v>
      </c>
      <c r="J732">
        <v>5</v>
      </c>
      <c r="K732">
        <v>5</v>
      </c>
      <c r="L732">
        <v>5</v>
      </c>
      <c r="M732">
        <v>5</v>
      </c>
      <c r="N732">
        <v>5</v>
      </c>
      <c r="O732">
        <v>5</v>
      </c>
      <c r="P732">
        <v>55</v>
      </c>
      <c r="Q732">
        <v>15</v>
      </c>
      <c r="R732">
        <v>55949</v>
      </c>
      <c r="S732">
        <v>113885</v>
      </c>
      <c r="T732">
        <v>126340</v>
      </c>
      <c r="U732">
        <v>117308</v>
      </c>
      <c r="V732">
        <v>112435</v>
      </c>
      <c r="W732">
        <v>131856</v>
      </c>
      <c r="X732">
        <v>118205</v>
      </c>
      <c r="Y732">
        <v>81415</v>
      </c>
      <c r="Z732">
        <v>42367</v>
      </c>
      <c r="AA732">
        <v>17300</v>
      </c>
      <c r="AB732">
        <v>917060</v>
      </c>
      <c r="AC732">
        <v>141082</v>
      </c>
      <c r="AD732" s="9">
        <v>1.7873420436468926E-4</v>
      </c>
      <c r="AE732" s="9">
        <v>4.3903938183255038E-5</v>
      </c>
      <c r="AF732" s="9">
        <v>3.9575747981636853E-5</v>
      </c>
      <c r="AG732" s="9">
        <v>4.2622839022061584E-5</v>
      </c>
      <c r="AH732" s="9">
        <v>4.4470138302130117E-5</v>
      </c>
      <c r="AI732" s="9">
        <v>3.7920155320956193E-5</v>
      </c>
      <c r="AJ732" s="9">
        <v>4.2299395118649804E-5</v>
      </c>
      <c r="AK732" s="9">
        <v>6.1413744395995829E-5</v>
      </c>
      <c r="AL732" s="9">
        <v>1.180163806736375E-4</v>
      </c>
      <c r="AM732" s="9">
        <v>2.8901734104046245E-4</v>
      </c>
      <c r="AN732" s="9">
        <v>5.9974265587856848E-5</v>
      </c>
      <c r="AO732" s="9">
        <v>1.0632114656724457E-4</v>
      </c>
      <c r="AP732" s="8">
        <v>1.5000000000000001E-4</v>
      </c>
      <c r="AQ732" s="8">
        <v>0.90099999999999991</v>
      </c>
      <c r="AR732" s="37">
        <v>0.41299999999999998</v>
      </c>
      <c r="AS732" s="37">
        <v>0.61099999999999999</v>
      </c>
      <c r="AT732" s="37">
        <v>0.65800000000000003</v>
      </c>
      <c r="AU732" s="9" t="s">
        <v>5612</v>
      </c>
      <c r="AV732" s="9" t="s">
        <v>5612</v>
      </c>
      <c r="AW732" s="9" t="s">
        <v>5612</v>
      </c>
      <c r="AX732" s="9" t="s">
        <v>5612</v>
      </c>
      <c r="AY732" s="9" t="s">
        <v>5612</v>
      </c>
      <c r="AZ732" s="9" t="s">
        <v>5612</v>
      </c>
    </row>
    <row r="733" spans="1:52" x14ac:dyDescent="0.2">
      <c r="A733" s="38" t="s">
        <v>10</v>
      </c>
      <c r="B733" s="7">
        <v>2014</v>
      </c>
      <c r="C733" s="3" t="s">
        <v>66</v>
      </c>
      <c r="D733" t="s">
        <v>127</v>
      </c>
      <c r="E733" t="s">
        <v>1242</v>
      </c>
      <c r="F733">
        <v>10</v>
      </c>
      <c r="G733">
        <v>5</v>
      </c>
      <c r="H733">
        <v>5</v>
      </c>
      <c r="I733">
        <v>5</v>
      </c>
      <c r="J733">
        <v>5</v>
      </c>
      <c r="K733">
        <v>5</v>
      </c>
      <c r="L733">
        <v>5</v>
      </c>
      <c r="M733">
        <v>5</v>
      </c>
      <c r="N733">
        <v>5</v>
      </c>
      <c r="O733">
        <v>5</v>
      </c>
      <c r="P733">
        <v>55</v>
      </c>
      <c r="Q733">
        <v>15</v>
      </c>
      <c r="R733">
        <v>55949</v>
      </c>
      <c r="S733">
        <v>113885</v>
      </c>
      <c r="T733">
        <v>126340</v>
      </c>
      <c r="U733">
        <v>117308</v>
      </c>
      <c r="V733">
        <v>112435</v>
      </c>
      <c r="W733">
        <v>131856</v>
      </c>
      <c r="X733">
        <v>118205</v>
      </c>
      <c r="Y733">
        <v>81415</v>
      </c>
      <c r="Z733">
        <v>42367</v>
      </c>
      <c r="AA733">
        <v>17300</v>
      </c>
      <c r="AB733">
        <v>917060</v>
      </c>
      <c r="AC733">
        <v>141082</v>
      </c>
      <c r="AD733" s="9">
        <v>1.7873420436468926E-4</v>
      </c>
      <c r="AE733" s="9">
        <v>4.3903938183255038E-5</v>
      </c>
      <c r="AF733" s="9">
        <v>3.9575747981636853E-5</v>
      </c>
      <c r="AG733" s="9">
        <v>4.2622839022061584E-5</v>
      </c>
      <c r="AH733" s="9">
        <v>4.4470138302130117E-5</v>
      </c>
      <c r="AI733" s="9">
        <v>3.7920155320956193E-5</v>
      </c>
      <c r="AJ733" s="9">
        <v>4.2299395118649804E-5</v>
      </c>
      <c r="AK733" s="9">
        <v>6.1413744395995829E-5</v>
      </c>
      <c r="AL733" s="9">
        <v>1.180163806736375E-4</v>
      </c>
      <c r="AM733" s="9">
        <v>2.8901734104046245E-4</v>
      </c>
      <c r="AN733" s="9">
        <v>5.9974265587856848E-5</v>
      </c>
      <c r="AO733" s="9">
        <v>1.0632114656724457E-4</v>
      </c>
      <c r="AP733" s="8">
        <v>1.2799999999999999E-3</v>
      </c>
      <c r="AQ733" s="8" t="s">
        <v>5612</v>
      </c>
      <c r="AR733" s="37">
        <v>0.45799999999999996</v>
      </c>
      <c r="AS733" s="37">
        <v>0.65500000000000003</v>
      </c>
      <c r="AT733" s="37">
        <v>0.72900000000000009</v>
      </c>
      <c r="AU733" s="9" t="s">
        <v>5612</v>
      </c>
      <c r="AV733" s="9" t="s">
        <v>5612</v>
      </c>
      <c r="AW733" s="9" t="s">
        <v>5612</v>
      </c>
      <c r="AX733" s="9" t="s">
        <v>5612</v>
      </c>
      <c r="AY733" s="9" t="s">
        <v>5612</v>
      </c>
      <c r="AZ733" s="9" t="s">
        <v>5612</v>
      </c>
    </row>
    <row r="734" spans="1:52" x14ac:dyDescent="0.2">
      <c r="A734" s="38" t="s">
        <v>10</v>
      </c>
      <c r="B734" s="7">
        <v>2015</v>
      </c>
      <c r="C734" s="3" t="s">
        <v>55</v>
      </c>
      <c r="D734" t="s">
        <v>128</v>
      </c>
      <c r="E734" t="s">
        <v>1243</v>
      </c>
      <c r="F734">
        <v>10</v>
      </c>
      <c r="G734">
        <v>5</v>
      </c>
      <c r="H734">
        <v>5</v>
      </c>
      <c r="I734">
        <v>5</v>
      </c>
      <c r="J734">
        <v>5</v>
      </c>
      <c r="K734">
        <v>5</v>
      </c>
      <c r="L734">
        <v>5</v>
      </c>
      <c r="M734">
        <v>10</v>
      </c>
      <c r="N734">
        <v>5</v>
      </c>
      <c r="O734">
        <v>19</v>
      </c>
      <c r="P734">
        <v>74</v>
      </c>
      <c r="Q734">
        <v>34</v>
      </c>
      <c r="R734">
        <v>55812</v>
      </c>
      <c r="S734">
        <v>113925</v>
      </c>
      <c r="T734">
        <v>125599</v>
      </c>
      <c r="U734">
        <v>120112</v>
      </c>
      <c r="V734">
        <v>111429</v>
      </c>
      <c r="W734">
        <v>131002</v>
      </c>
      <c r="X734">
        <v>121367</v>
      </c>
      <c r="Y734">
        <v>85922</v>
      </c>
      <c r="Z734">
        <v>43569</v>
      </c>
      <c r="AA734">
        <v>17717</v>
      </c>
      <c r="AB734">
        <v>926454</v>
      </c>
      <c r="AC734">
        <v>147208</v>
      </c>
      <c r="AD734" s="9">
        <v>1.7917293771948684E-4</v>
      </c>
      <c r="AE734" s="9">
        <v>4.3888523151195965E-5</v>
      </c>
      <c r="AF734" s="9">
        <v>3.9809234149953425E-5</v>
      </c>
      <c r="AG734" s="9">
        <v>4.1627814040229118E-5</v>
      </c>
      <c r="AH734" s="9">
        <v>4.4871622288632222E-5</v>
      </c>
      <c r="AI734" s="9">
        <v>3.8167356223569104E-5</v>
      </c>
      <c r="AJ734" s="9">
        <v>4.1197360073166513E-5</v>
      </c>
      <c r="AK734" s="9">
        <v>1.1638462791834455E-4</v>
      </c>
      <c r="AL734" s="9">
        <v>1.1476049484725378E-4</v>
      </c>
      <c r="AM734" s="9">
        <v>1.0724163233052999E-3</v>
      </c>
      <c r="AN734" s="9">
        <v>7.9874446005953891E-5</v>
      </c>
      <c r="AO734" s="9">
        <v>2.3096570838541383E-4</v>
      </c>
      <c r="AP734" s="8">
        <v>8.8999999999999999E-3</v>
      </c>
      <c r="AQ734" s="8" t="s">
        <v>5612</v>
      </c>
      <c r="AR734" s="37">
        <v>0.501</v>
      </c>
      <c r="AS734" s="37">
        <v>0.67799999999999994</v>
      </c>
      <c r="AT734" s="37">
        <v>0.752</v>
      </c>
      <c r="AU734" s="9" t="s">
        <v>5612</v>
      </c>
      <c r="AV734" s="9" t="s">
        <v>5612</v>
      </c>
      <c r="AW734" s="9" t="s">
        <v>5612</v>
      </c>
      <c r="AX734" s="9" t="s">
        <v>5612</v>
      </c>
      <c r="AY734" s="9" t="s">
        <v>5612</v>
      </c>
      <c r="AZ734" s="9" t="s">
        <v>5612</v>
      </c>
    </row>
    <row r="735" spans="1:52" x14ac:dyDescent="0.2">
      <c r="A735" s="38" t="s">
        <v>10</v>
      </c>
      <c r="B735" s="7">
        <v>2015</v>
      </c>
      <c r="C735" s="3" t="s">
        <v>56</v>
      </c>
      <c r="D735" t="s">
        <v>128</v>
      </c>
      <c r="E735" t="s">
        <v>1244</v>
      </c>
      <c r="F735">
        <v>10</v>
      </c>
      <c r="G735">
        <v>5</v>
      </c>
      <c r="H735">
        <v>5</v>
      </c>
      <c r="I735">
        <v>5</v>
      </c>
      <c r="J735">
        <v>5</v>
      </c>
      <c r="K735">
        <v>5</v>
      </c>
      <c r="L735">
        <v>5</v>
      </c>
      <c r="M735">
        <v>5</v>
      </c>
      <c r="N735">
        <v>5</v>
      </c>
      <c r="O735">
        <v>5</v>
      </c>
      <c r="P735">
        <v>55</v>
      </c>
      <c r="Q735">
        <v>15</v>
      </c>
      <c r="R735">
        <v>55812</v>
      </c>
      <c r="S735">
        <v>113925</v>
      </c>
      <c r="T735">
        <v>125599</v>
      </c>
      <c r="U735">
        <v>120112</v>
      </c>
      <c r="V735">
        <v>111429</v>
      </c>
      <c r="W735">
        <v>131002</v>
      </c>
      <c r="X735">
        <v>121367</v>
      </c>
      <c r="Y735">
        <v>85922</v>
      </c>
      <c r="Z735">
        <v>43569</v>
      </c>
      <c r="AA735">
        <v>17717</v>
      </c>
      <c r="AB735">
        <v>926454</v>
      </c>
      <c r="AC735">
        <v>147208</v>
      </c>
      <c r="AD735" s="9">
        <v>1.7917293771948684E-4</v>
      </c>
      <c r="AE735" s="9">
        <v>4.3888523151195965E-5</v>
      </c>
      <c r="AF735" s="9">
        <v>3.9809234149953425E-5</v>
      </c>
      <c r="AG735" s="9">
        <v>4.1627814040229118E-5</v>
      </c>
      <c r="AH735" s="9">
        <v>4.4871622288632222E-5</v>
      </c>
      <c r="AI735" s="9">
        <v>3.8167356223569104E-5</v>
      </c>
      <c r="AJ735" s="9">
        <v>4.1197360073166513E-5</v>
      </c>
      <c r="AK735" s="9">
        <v>5.8192313959172273E-5</v>
      </c>
      <c r="AL735" s="9">
        <v>1.1476049484725378E-4</v>
      </c>
      <c r="AM735" s="9">
        <v>2.8221482192244734E-4</v>
      </c>
      <c r="AN735" s="9">
        <v>5.9366142301722483E-5</v>
      </c>
      <c r="AO735" s="9">
        <v>1.0189663605238845E-4</v>
      </c>
      <c r="AP735" s="8">
        <v>3.9249999999999997E-3</v>
      </c>
      <c r="AQ735" s="8" t="s">
        <v>5612</v>
      </c>
      <c r="AR735" s="37">
        <v>0.52200000000000002</v>
      </c>
      <c r="AS735" s="37">
        <v>0.68299999999999994</v>
      </c>
      <c r="AT735" s="37">
        <v>0.76800000000000002</v>
      </c>
      <c r="AU735" s="9" t="s">
        <v>5612</v>
      </c>
      <c r="AV735" s="9" t="s">
        <v>5612</v>
      </c>
      <c r="AW735" s="9" t="s">
        <v>5612</v>
      </c>
      <c r="AX735" s="9" t="s">
        <v>5612</v>
      </c>
      <c r="AY735" s="9" t="s">
        <v>5612</v>
      </c>
      <c r="AZ735" s="9" t="s">
        <v>5612</v>
      </c>
    </row>
    <row r="736" spans="1:52" x14ac:dyDescent="0.2">
      <c r="A736" s="38" t="s">
        <v>10</v>
      </c>
      <c r="B736" s="7">
        <v>2015</v>
      </c>
      <c r="C736" s="3" t="s">
        <v>57</v>
      </c>
      <c r="D736" t="s">
        <v>128</v>
      </c>
      <c r="E736" t="s">
        <v>1245</v>
      </c>
      <c r="F736">
        <v>10</v>
      </c>
      <c r="G736">
        <v>5</v>
      </c>
      <c r="H736">
        <v>5</v>
      </c>
      <c r="I736">
        <v>5</v>
      </c>
      <c r="J736">
        <v>5</v>
      </c>
      <c r="K736">
        <v>5</v>
      </c>
      <c r="L736">
        <v>5</v>
      </c>
      <c r="M736">
        <v>5</v>
      </c>
      <c r="N736">
        <v>5</v>
      </c>
      <c r="O736">
        <v>11</v>
      </c>
      <c r="P736">
        <v>61</v>
      </c>
      <c r="Q736">
        <v>21</v>
      </c>
      <c r="R736">
        <v>55812</v>
      </c>
      <c r="S736">
        <v>113925</v>
      </c>
      <c r="T736">
        <v>125599</v>
      </c>
      <c r="U736">
        <v>120112</v>
      </c>
      <c r="V736">
        <v>111429</v>
      </c>
      <c r="W736">
        <v>131002</v>
      </c>
      <c r="X736">
        <v>121367</v>
      </c>
      <c r="Y736">
        <v>85922</v>
      </c>
      <c r="Z736">
        <v>43569</v>
      </c>
      <c r="AA736">
        <v>17717</v>
      </c>
      <c r="AB736">
        <v>926454</v>
      </c>
      <c r="AC736">
        <v>147208</v>
      </c>
      <c r="AD736" s="9">
        <v>1.7917293771948684E-4</v>
      </c>
      <c r="AE736" s="9">
        <v>4.3888523151195965E-5</v>
      </c>
      <c r="AF736" s="9">
        <v>3.9809234149953425E-5</v>
      </c>
      <c r="AG736" s="9">
        <v>4.1627814040229118E-5</v>
      </c>
      <c r="AH736" s="9">
        <v>4.4871622288632222E-5</v>
      </c>
      <c r="AI736" s="9">
        <v>3.8167356223569104E-5</v>
      </c>
      <c r="AJ736" s="9">
        <v>4.1197360073166513E-5</v>
      </c>
      <c r="AK736" s="9">
        <v>5.8192313959172273E-5</v>
      </c>
      <c r="AL736" s="9">
        <v>1.1476049484725378E-4</v>
      </c>
      <c r="AM736" s="9">
        <v>6.2087260822938424E-4</v>
      </c>
      <c r="AN736" s="9">
        <v>6.5842448734637662E-5</v>
      </c>
      <c r="AO736" s="9">
        <v>1.4265529047334383E-4</v>
      </c>
      <c r="AP736" s="8">
        <v>1.3499999999999999E-3</v>
      </c>
      <c r="AQ736" s="8" t="s">
        <v>5612</v>
      </c>
      <c r="AR736" s="37">
        <v>0.52700000000000002</v>
      </c>
      <c r="AS736" s="37">
        <v>0.68900000000000006</v>
      </c>
      <c r="AT736" s="37">
        <v>0.77099999999999991</v>
      </c>
      <c r="AU736" s="9" t="s">
        <v>5612</v>
      </c>
      <c r="AV736" s="9" t="s">
        <v>5612</v>
      </c>
      <c r="AW736" s="9" t="s">
        <v>5612</v>
      </c>
      <c r="AX736" s="9" t="s">
        <v>5612</v>
      </c>
      <c r="AY736" s="9" t="s">
        <v>5612</v>
      </c>
      <c r="AZ736" s="9" t="s">
        <v>5612</v>
      </c>
    </row>
    <row r="737" spans="1:52" x14ac:dyDescent="0.2">
      <c r="A737" s="38" t="s">
        <v>10</v>
      </c>
      <c r="B737" s="7">
        <v>2015</v>
      </c>
      <c r="C737" s="3" t="s">
        <v>58</v>
      </c>
      <c r="D737" t="s">
        <v>128</v>
      </c>
      <c r="E737" t="s">
        <v>1246</v>
      </c>
      <c r="F737">
        <v>10</v>
      </c>
      <c r="G737">
        <v>5</v>
      </c>
      <c r="H737">
        <v>5</v>
      </c>
      <c r="I737">
        <v>5</v>
      </c>
      <c r="J737">
        <v>5</v>
      </c>
      <c r="K737">
        <v>5</v>
      </c>
      <c r="L737">
        <v>5</v>
      </c>
      <c r="M737">
        <v>5</v>
      </c>
      <c r="N737">
        <v>5</v>
      </c>
      <c r="O737">
        <v>5</v>
      </c>
      <c r="P737">
        <v>55</v>
      </c>
      <c r="Q737">
        <v>15</v>
      </c>
      <c r="R737">
        <v>55812</v>
      </c>
      <c r="S737">
        <v>113925</v>
      </c>
      <c r="T737">
        <v>125599</v>
      </c>
      <c r="U737">
        <v>120112</v>
      </c>
      <c r="V737">
        <v>111429</v>
      </c>
      <c r="W737">
        <v>131002</v>
      </c>
      <c r="X737">
        <v>121367</v>
      </c>
      <c r="Y737">
        <v>85922</v>
      </c>
      <c r="Z737">
        <v>43569</v>
      </c>
      <c r="AA737">
        <v>17717</v>
      </c>
      <c r="AB737">
        <v>926454</v>
      </c>
      <c r="AC737">
        <v>147208</v>
      </c>
      <c r="AD737" s="9">
        <v>1.7917293771948684E-4</v>
      </c>
      <c r="AE737" s="9">
        <v>4.3888523151195965E-5</v>
      </c>
      <c r="AF737" s="9">
        <v>3.9809234149953425E-5</v>
      </c>
      <c r="AG737" s="9">
        <v>4.1627814040229118E-5</v>
      </c>
      <c r="AH737" s="9">
        <v>4.4871622288632222E-5</v>
      </c>
      <c r="AI737" s="9">
        <v>3.8167356223569104E-5</v>
      </c>
      <c r="AJ737" s="9">
        <v>4.1197360073166513E-5</v>
      </c>
      <c r="AK737" s="9">
        <v>5.8192313959172273E-5</v>
      </c>
      <c r="AL737" s="9">
        <v>1.1476049484725378E-4</v>
      </c>
      <c r="AM737" s="9">
        <v>2.8221482192244734E-4</v>
      </c>
      <c r="AN737" s="9">
        <v>5.9366142301722483E-5</v>
      </c>
      <c r="AO737" s="9">
        <v>1.0189663605238845E-4</v>
      </c>
      <c r="AP737" s="8">
        <v>4.0000000000000002E-4</v>
      </c>
      <c r="AQ737" s="8" t="s">
        <v>5612</v>
      </c>
      <c r="AR737" s="37">
        <v>0.53200000000000003</v>
      </c>
      <c r="AS737" s="37">
        <v>0.70400000000000007</v>
      </c>
      <c r="AT737" s="37">
        <v>0.79599999999999993</v>
      </c>
      <c r="AU737" s="9" t="s">
        <v>5612</v>
      </c>
      <c r="AV737" s="9" t="s">
        <v>5612</v>
      </c>
      <c r="AW737" s="9" t="s">
        <v>5612</v>
      </c>
      <c r="AX737" s="9" t="s">
        <v>5612</v>
      </c>
      <c r="AY737" s="9" t="s">
        <v>5612</v>
      </c>
      <c r="AZ737" s="9" t="s">
        <v>5612</v>
      </c>
    </row>
    <row r="738" spans="1:52" x14ac:dyDescent="0.2">
      <c r="A738" s="38" t="s">
        <v>10</v>
      </c>
      <c r="B738" s="7">
        <v>2015</v>
      </c>
      <c r="C738" s="3" t="s">
        <v>59</v>
      </c>
      <c r="D738" t="s">
        <v>128</v>
      </c>
      <c r="E738" t="s">
        <v>1247</v>
      </c>
      <c r="F738">
        <v>10</v>
      </c>
      <c r="G738">
        <v>5</v>
      </c>
      <c r="H738">
        <v>5</v>
      </c>
      <c r="I738">
        <v>5</v>
      </c>
      <c r="J738">
        <v>5</v>
      </c>
      <c r="K738">
        <v>5</v>
      </c>
      <c r="L738">
        <v>5</v>
      </c>
      <c r="M738">
        <v>5</v>
      </c>
      <c r="N738">
        <v>5</v>
      </c>
      <c r="O738">
        <v>5</v>
      </c>
      <c r="P738">
        <v>55</v>
      </c>
      <c r="Q738">
        <v>15</v>
      </c>
      <c r="R738">
        <v>55812</v>
      </c>
      <c r="S738">
        <v>113925</v>
      </c>
      <c r="T738">
        <v>125599</v>
      </c>
      <c r="U738">
        <v>120112</v>
      </c>
      <c r="V738">
        <v>111429</v>
      </c>
      <c r="W738">
        <v>131002</v>
      </c>
      <c r="X738">
        <v>121367</v>
      </c>
      <c r="Y738">
        <v>85922</v>
      </c>
      <c r="Z738">
        <v>43569</v>
      </c>
      <c r="AA738">
        <v>17717</v>
      </c>
      <c r="AB738">
        <v>926454</v>
      </c>
      <c r="AC738">
        <v>147208</v>
      </c>
      <c r="AD738" s="9">
        <v>1.7917293771948684E-4</v>
      </c>
      <c r="AE738" s="9">
        <v>4.3888523151195965E-5</v>
      </c>
      <c r="AF738" s="9">
        <v>3.9809234149953425E-5</v>
      </c>
      <c r="AG738" s="9">
        <v>4.1627814040229118E-5</v>
      </c>
      <c r="AH738" s="9">
        <v>4.4871622288632222E-5</v>
      </c>
      <c r="AI738" s="9">
        <v>3.8167356223569104E-5</v>
      </c>
      <c r="AJ738" s="9">
        <v>4.1197360073166513E-5</v>
      </c>
      <c r="AK738" s="9">
        <v>5.8192313959172273E-5</v>
      </c>
      <c r="AL738" s="9">
        <v>1.1476049484725378E-4</v>
      </c>
      <c r="AM738" s="9">
        <v>2.8221482192244734E-4</v>
      </c>
      <c r="AN738" s="9">
        <v>5.9366142301722483E-5</v>
      </c>
      <c r="AO738" s="9">
        <v>1.0189663605238845E-4</v>
      </c>
      <c r="AP738" s="8">
        <v>5.0000000000000002E-5</v>
      </c>
      <c r="AQ738" s="8" t="s">
        <v>5612</v>
      </c>
      <c r="AR738" s="37">
        <v>0.53300000000000003</v>
      </c>
      <c r="AS738" s="37">
        <v>0.70400000000000007</v>
      </c>
      <c r="AT738" s="37">
        <v>0.81099999999999994</v>
      </c>
      <c r="AU738" s="9" t="s">
        <v>5612</v>
      </c>
      <c r="AV738" s="9" t="s">
        <v>5612</v>
      </c>
      <c r="AW738" s="9" t="s">
        <v>5612</v>
      </c>
      <c r="AX738" s="9" t="s">
        <v>5612</v>
      </c>
      <c r="AY738" s="9" t="s">
        <v>5612</v>
      </c>
      <c r="AZ738" s="9" t="s">
        <v>5612</v>
      </c>
    </row>
    <row r="739" spans="1:52" x14ac:dyDescent="0.2">
      <c r="A739" s="38" t="s">
        <v>10</v>
      </c>
      <c r="B739" s="7">
        <v>2015</v>
      </c>
      <c r="C739" s="3" t="s">
        <v>60</v>
      </c>
      <c r="D739" t="s">
        <v>128</v>
      </c>
      <c r="E739" t="s">
        <v>1248</v>
      </c>
      <c r="F739">
        <v>10</v>
      </c>
      <c r="G739">
        <v>5</v>
      </c>
      <c r="H739">
        <v>5</v>
      </c>
      <c r="I739">
        <v>5</v>
      </c>
      <c r="J739">
        <v>5</v>
      </c>
      <c r="K739">
        <v>5</v>
      </c>
      <c r="L739">
        <v>5</v>
      </c>
      <c r="M739">
        <v>5</v>
      </c>
      <c r="N739">
        <v>5</v>
      </c>
      <c r="O739">
        <v>5</v>
      </c>
      <c r="P739">
        <v>55</v>
      </c>
      <c r="Q739">
        <v>15</v>
      </c>
      <c r="R739">
        <v>55812</v>
      </c>
      <c r="S739">
        <v>113925</v>
      </c>
      <c r="T739">
        <v>125599</v>
      </c>
      <c r="U739">
        <v>120112</v>
      </c>
      <c r="V739">
        <v>111429</v>
      </c>
      <c r="W739">
        <v>131002</v>
      </c>
      <c r="X739">
        <v>121367</v>
      </c>
      <c r="Y739">
        <v>85922</v>
      </c>
      <c r="Z739">
        <v>43569</v>
      </c>
      <c r="AA739">
        <v>17717</v>
      </c>
      <c r="AB739">
        <v>926454</v>
      </c>
      <c r="AC739">
        <v>147208</v>
      </c>
      <c r="AD739" s="9">
        <v>1.7917293771948684E-4</v>
      </c>
      <c r="AE739" s="9">
        <v>4.3888523151195965E-5</v>
      </c>
      <c r="AF739" s="9">
        <v>3.9809234149953425E-5</v>
      </c>
      <c r="AG739" s="9">
        <v>4.1627814040229118E-5</v>
      </c>
      <c r="AH739" s="9">
        <v>4.4871622288632222E-5</v>
      </c>
      <c r="AI739" s="9">
        <v>3.8167356223569104E-5</v>
      </c>
      <c r="AJ739" s="9">
        <v>4.1197360073166513E-5</v>
      </c>
      <c r="AK739" s="9">
        <v>5.8192313959172273E-5</v>
      </c>
      <c r="AL739" s="9">
        <v>1.1476049484725378E-4</v>
      </c>
      <c r="AM739" s="9">
        <v>2.8221482192244734E-4</v>
      </c>
      <c r="AN739" s="9">
        <v>5.9366142301722483E-5</v>
      </c>
      <c r="AO739" s="9">
        <v>1.0189663605238845E-4</v>
      </c>
      <c r="AP739" s="8">
        <v>2.5000000000000001E-5</v>
      </c>
      <c r="AQ739" s="8" t="s">
        <v>5612</v>
      </c>
      <c r="AR739" s="37" t="s">
        <v>5612</v>
      </c>
      <c r="AS739" s="37" t="s">
        <v>5612</v>
      </c>
      <c r="AT739" s="37" t="s">
        <v>5612</v>
      </c>
      <c r="AU739" s="9" t="s">
        <v>5612</v>
      </c>
      <c r="AV739" s="9" t="s">
        <v>5612</v>
      </c>
      <c r="AW739" s="9" t="s">
        <v>5612</v>
      </c>
      <c r="AX739" s="9" t="s">
        <v>5612</v>
      </c>
      <c r="AY739" s="9" t="s">
        <v>5612</v>
      </c>
      <c r="AZ739" s="9" t="s">
        <v>5612</v>
      </c>
    </row>
    <row r="740" spans="1:52" x14ac:dyDescent="0.2">
      <c r="A740" s="38" t="s">
        <v>10</v>
      </c>
      <c r="B740" s="7">
        <v>2015</v>
      </c>
      <c r="C740" s="3" t="s">
        <v>61</v>
      </c>
      <c r="D740" t="s">
        <v>128</v>
      </c>
      <c r="E740" t="s">
        <v>1249</v>
      </c>
      <c r="F740">
        <v>10</v>
      </c>
      <c r="G740">
        <v>5</v>
      </c>
      <c r="H740">
        <v>5</v>
      </c>
      <c r="I740">
        <v>5</v>
      </c>
      <c r="J740">
        <v>5</v>
      </c>
      <c r="K740">
        <v>5</v>
      </c>
      <c r="L740">
        <v>5</v>
      </c>
      <c r="M740">
        <v>5</v>
      </c>
      <c r="N740">
        <v>5</v>
      </c>
      <c r="O740">
        <v>5</v>
      </c>
      <c r="P740">
        <v>55</v>
      </c>
      <c r="Q740">
        <v>15</v>
      </c>
      <c r="R740">
        <v>55812</v>
      </c>
      <c r="S740">
        <v>113925</v>
      </c>
      <c r="T740">
        <v>125599</v>
      </c>
      <c r="U740">
        <v>120112</v>
      </c>
      <c r="V740">
        <v>111429</v>
      </c>
      <c r="W740">
        <v>131002</v>
      </c>
      <c r="X740">
        <v>121367</v>
      </c>
      <c r="Y740">
        <v>85922</v>
      </c>
      <c r="Z740">
        <v>43569</v>
      </c>
      <c r="AA740">
        <v>17717</v>
      </c>
      <c r="AB740">
        <v>926454</v>
      </c>
      <c r="AC740">
        <v>147208</v>
      </c>
      <c r="AD740" s="9">
        <v>1.7917293771948684E-4</v>
      </c>
      <c r="AE740" s="9">
        <v>4.3888523151195965E-5</v>
      </c>
      <c r="AF740" s="9">
        <v>3.9809234149953425E-5</v>
      </c>
      <c r="AG740" s="9">
        <v>4.1627814040229118E-5</v>
      </c>
      <c r="AH740" s="9">
        <v>4.4871622288632222E-5</v>
      </c>
      <c r="AI740" s="9">
        <v>3.8167356223569104E-5</v>
      </c>
      <c r="AJ740" s="9">
        <v>4.1197360073166513E-5</v>
      </c>
      <c r="AK740" s="9">
        <v>5.8192313959172273E-5</v>
      </c>
      <c r="AL740" s="9">
        <v>1.1476049484725378E-4</v>
      </c>
      <c r="AM740" s="9">
        <v>2.8221482192244734E-4</v>
      </c>
      <c r="AN740" s="9">
        <v>5.9366142301722483E-5</v>
      </c>
      <c r="AO740" s="9">
        <v>1.0189663605238845E-4</v>
      </c>
      <c r="AP740" s="8">
        <v>0</v>
      </c>
      <c r="AQ740" s="8" t="s">
        <v>5612</v>
      </c>
      <c r="AR740" s="37" t="s">
        <v>5612</v>
      </c>
      <c r="AS740" s="37" t="s">
        <v>5612</v>
      </c>
      <c r="AT740" s="37" t="s">
        <v>5612</v>
      </c>
      <c r="AU740" s="9" t="s">
        <v>5612</v>
      </c>
      <c r="AV740" s="9" t="s">
        <v>5612</v>
      </c>
      <c r="AW740" s="9" t="s">
        <v>5612</v>
      </c>
      <c r="AX740" s="9" t="s">
        <v>5612</v>
      </c>
      <c r="AY740" s="9" t="s">
        <v>5612</v>
      </c>
      <c r="AZ740" s="9" t="s">
        <v>5612</v>
      </c>
    </row>
    <row r="741" spans="1:52" x14ac:dyDescent="0.2">
      <c r="A741" s="38" t="s">
        <v>10</v>
      </c>
      <c r="B741" s="7">
        <v>2015</v>
      </c>
      <c r="C741" s="3" t="s">
        <v>62</v>
      </c>
      <c r="D741" t="s">
        <v>128</v>
      </c>
      <c r="E741" t="s">
        <v>1250</v>
      </c>
      <c r="F741">
        <v>10</v>
      </c>
      <c r="G741">
        <v>5</v>
      </c>
      <c r="H741">
        <v>5</v>
      </c>
      <c r="I741">
        <v>5</v>
      </c>
      <c r="J741">
        <v>5</v>
      </c>
      <c r="K741">
        <v>5</v>
      </c>
      <c r="L741">
        <v>5</v>
      </c>
      <c r="M741">
        <v>5</v>
      </c>
      <c r="N741">
        <v>5</v>
      </c>
      <c r="O741">
        <v>5</v>
      </c>
      <c r="P741">
        <v>55</v>
      </c>
      <c r="Q741">
        <v>15</v>
      </c>
      <c r="R741">
        <v>55812</v>
      </c>
      <c r="S741">
        <v>113925</v>
      </c>
      <c r="T741">
        <v>125599</v>
      </c>
      <c r="U741">
        <v>120112</v>
      </c>
      <c r="V741">
        <v>111429</v>
      </c>
      <c r="W741">
        <v>131002</v>
      </c>
      <c r="X741">
        <v>121367</v>
      </c>
      <c r="Y741">
        <v>85922</v>
      </c>
      <c r="Z741">
        <v>43569</v>
      </c>
      <c r="AA741">
        <v>17717</v>
      </c>
      <c r="AB741">
        <v>926454</v>
      </c>
      <c r="AC741">
        <v>147208</v>
      </c>
      <c r="AD741" s="9">
        <v>1.7917293771948684E-4</v>
      </c>
      <c r="AE741" s="9">
        <v>4.3888523151195965E-5</v>
      </c>
      <c r="AF741" s="9">
        <v>3.9809234149953425E-5</v>
      </c>
      <c r="AG741" s="9">
        <v>4.1627814040229118E-5</v>
      </c>
      <c r="AH741" s="9">
        <v>4.4871622288632222E-5</v>
      </c>
      <c r="AI741" s="9">
        <v>3.8167356223569104E-5</v>
      </c>
      <c r="AJ741" s="9">
        <v>4.1197360073166513E-5</v>
      </c>
      <c r="AK741" s="9">
        <v>5.8192313959172273E-5</v>
      </c>
      <c r="AL741" s="9">
        <v>1.1476049484725378E-4</v>
      </c>
      <c r="AM741" s="9">
        <v>2.8221482192244734E-4</v>
      </c>
      <c r="AN741" s="9">
        <v>5.9366142301722483E-5</v>
      </c>
      <c r="AO741" s="9">
        <v>1.0189663605238845E-4</v>
      </c>
      <c r="AP741" s="8">
        <v>0</v>
      </c>
      <c r="AQ741" s="8" t="s">
        <v>5612</v>
      </c>
      <c r="AR741" s="37">
        <v>2.7000000000000003E-2</v>
      </c>
      <c r="AS741" s="37">
        <v>2.6000000000000002E-2</v>
      </c>
      <c r="AT741" s="37">
        <v>0.109</v>
      </c>
      <c r="AU741" s="9" t="s">
        <v>5612</v>
      </c>
      <c r="AV741" s="9" t="s">
        <v>5612</v>
      </c>
      <c r="AW741" s="9" t="s">
        <v>5612</v>
      </c>
      <c r="AX741" s="9" t="s">
        <v>5612</v>
      </c>
      <c r="AY741" s="9" t="s">
        <v>5612</v>
      </c>
      <c r="AZ741" s="9" t="s">
        <v>5612</v>
      </c>
    </row>
    <row r="742" spans="1:52" x14ac:dyDescent="0.2">
      <c r="A742" s="38" t="s">
        <v>10</v>
      </c>
      <c r="B742" s="7">
        <v>2015</v>
      </c>
      <c r="C742" s="3" t="s">
        <v>63</v>
      </c>
      <c r="D742" t="s">
        <v>128</v>
      </c>
      <c r="E742" t="s">
        <v>1251</v>
      </c>
      <c r="F742">
        <v>10</v>
      </c>
      <c r="G742">
        <v>5</v>
      </c>
      <c r="H742">
        <v>5</v>
      </c>
      <c r="I742">
        <v>5</v>
      </c>
      <c r="J742">
        <v>5</v>
      </c>
      <c r="K742">
        <v>5</v>
      </c>
      <c r="L742">
        <v>5</v>
      </c>
      <c r="M742">
        <v>5</v>
      </c>
      <c r="N742">
        <v>5</v>
      </c>
      <c r="O742">
        <v>5</v>
      </c>
      <c r="P742">
        <v>55</v>
      </c>
      <c r="Q742">
        <v>15</v>
      </c>
      <c r="R742">
        <v>55812</v>
      </c>
      <c r="S742">
        <v>113925</v>
      </c>
      <c r="T742">
        <v>125599</v>
      </c>
      <c r="U742">
        <v>120112</v>
      </c>
      <c r="V742">
        <v>111429</v>
      </c>
      <c r="W742">
        <v>131002</v>
      </c>
      <c r="X742">
        <v>121367</v>
      </c>
      <c r="Y742">
        <v>85922</v>
      </c>
      <c r="Z742">
        <v>43569</v>
      </c>
      <c r="AA742">
        <v>17717</v>
      </c>
      <c r="AB742">
        <v>926454</v>
      </c>
      <c r="AC742">
        <v>147208</v>
      </c>
      <c r="AD742" s="9">
        <v>1.7917293771948684E-4</v>
      </c>
      <c r="AE742" s="9">
        <v>4.3888523151195965E-5</v>
      </c>
      <c r="AF742" s="9">
        <v>3.9809234149953425E-5</v>
      </c>
      <c r="AG742" s="9">
        <v>4.1627814040229118E-5</v>
      </c>
      <c r="AH742" s="9">
        <v>4.4871622288632222E-5</v>
      </c>
      <c r="AI742" s="9">
        <v>3.8167356223569104E-5</v>
      </c>
      <c r="AJ742" s="9">
        <v>4.1197360073166513E-5</v>
      </c>
      <c r="AK742" s="9">
        <v>5.8192313959172273E-5</v>
      </c>
      <c r="AL742" s="9">
        <v>1.1476049484725378E-4</v>
      </c>
      <c r="AM742" s="9">
        <v>2.8221482192244734E-4</v>
      </c>
      <c r="AN742" s="9">
        <v>5.9366142301722483E-5</v>
      </c>
      <c r="AO742" s="9">
        <v>1.0189663605238845E-4</v>
      </c>
      <c r="AP742" s="8">
        <v>2.0000000000000002E-5</v>
      </c>
      <c r="AQ742" s="8" t="s">
        <v>5612</v>
      </c>
      <c r="AR742" s="37">
        <v>0.121</v>
      </c>
      <c r="AS742" s="37">
        <v>0.17500000000000002</v>
      </c>
      <c r="AT742" s="37">
        <v>0.25600000000000001</v>
      </c>
      <c r="AU742" s="9" t="s">
        <v>5612</v>
      </c>
      <c r="AV742" s="9" t="s">
        <v>5612</v>
      </c>
      <c r="AW742" s="9" t="s">
        <v>5612</v>
      </c>
      <c r="AX742" s="9" t="s">
        <v>5612</v>
      </c>
      <c r="AY742" s="9" t="s">
        <v>5612</v>
      </c>
      <c r="AZ742" s="9" t="s">
        <v>5612</v>
      </c>
    </row>
    <row r="743" spans="1:52" x14ac:dyDescent="0.2">
      <c r="A743" s="38" t="s">
        <v>10</v>
      </c>
      <c r="B743" s="7">
        <v>2015</v>
      </c>
      <c r="C743" s="3" t="s">
        <v>64</v>
      </c>
      <c r="D743" t="s">
        <v>128</v>
      </c>
      <c r="E743" t="s">
        <v>1252</v>
      </c>
      <c r="F743">
        <v>10</v>
      </c>
      <c r="G743">
        <v>5</v>
      </c>
      <c r="H743">
        <v>5</v>
      </c>
      <c r="I743">
        <v>5</v>
      </c>
      <c r="J743">
        <v>5</v>
      </c>
      <c r="K743">
        <v>5</v>
      </c>
      <c r="L743">
        <v>5</v>
      </c>
      <c r="M743">
        <v>5</v>
      </c>
      <c r="N743">
        <v>5</v>
      </c>
      <c r="O743">
        <v>12</v>
      </c>
      <c r="P743">
        <v>62</v>
      </c>
      <c r="Q743">
        <v>22</v>
      </c>
      <c r="R743">
        <v>55812</v>
      </c>
      <c r="S743">
        <v>113925</v>
      </c>
      <c r="T743">
        <v>125599</v>
      </c>
      <c r="U743">
        <v>120112</v>
      </c>
      <c r="V743">
        <v>111429</v>
      </c>
      <c r="W743">
        <v>131002</v>
      </c>
      <c r="X743">
        <v>121367</v>
      </c>
      <c r="Y743">
        <v>85922</v>
      </c>
      <c r="Z743">
        <v>43569</v>
      </c>
      <c r="AA743">
        <v>17717</v>
      </c>
      <c r="AB743">
        <v>926454</v>
      </c>
      <c r="AC743">
        <v>147208</v>
      </c>
      <c r="AD743" s="9">
        <v>1.7917293771948684E-4</v>
      </c>
      <c r="AE743" s="9">
        <v>4.3888523151195965E-5</v>
      </c>
      <c r="AF743" s="9">
        <v>3.9809234149953425E-5</v>
      </c>
      <c r="AG743" s="9">
        <v>4.1627814040229118E-5</v>
      </c>
      <c r="AH743" s="9">
        <v>4.4871622288632222E-5</v>
      </c>
      <c r="AI743" s="9">
        <v>3.8167356223569104E-5</v>
      </c>
      <c r="AJ743" s="9">
        <v>4.1197360073166513E-5</v>
      </c>
      <c r="AK743" s="9">
        <v>5.8192313959172273E-5</v>
      </c>
      <c r="AL743" s="9">
        <v>1.1476049484725378E-4</v>
      </c>
      <c r="AM743" s="9">
        <v>6.7731557261387369E-4</v>
      </c>
      <c r="AN743" s="9">
        <v>6.6921833140123519E-5</v>
      </c>
      <c r="AO743" s="9">
        <v>1.4944839954350307E-4</v>
      </c>
      <c r="AP743" s="8">
        <v>3.2499999999999999E-4</v>
      </c>
      <c r="AQ743" s="8" t="s">
        <v>5612</v>
      </c>
      <c r="AR743" s="37">
        <v>0.28699999999999998</v>
      </c>
      <c r="AS743" s="37">
        <v>0.46200000000000002</v>
      </c>
      <c r="AT743" s="37">
        <v>0.49399999999999999</v>
      </c>
      <c r="AU743" s="9" t="s">
        <v>5612</v>
      </c>
      <c r="AV743" s="9" t="s">
        <v>5612</v>
      </c>
      <c r="AW743" s="9" t="s">
        <v>5612</v>
      </c>
      <c r="AX743" s="9" t="s">
        <v>5612</v>
      </c>
      <c r="AY743" s="9" t="s">
        <v>5612</v>
      </c>
      <c r="AZ743" s="9" t="s">
        <v>5612</v>
      </c>
    </row>
    <row r="744" spans="1:52" x14ac:dyDescent="0.2">
      <c r="A744" s="38" t="s">
        <v>10</v>
      </c>
      <c r="B744" s="7">
        <v>2015</v>
      </c>
      <c r="C744" s="3" t="s">
        <v>65</v>
      </c>
      <c r="D744" t="s">
        <v>128</v>
      </c>
      <c r="E744" t="s">
        <v>1253</v>
      </c>
      <c r="F744">
        <v>10</v>
      </c>
      <c r="G744">
        <v>5</v>
      </c>
      <c r="H744">
        <v>5</v>
      </c>
      <c r="I744">
        <v>5</v>
      </c>
      <c r="J744">
        <v>5</v>
      </c>
      <c r="K744">
        <v>5</v>
      </c>
      <c r="L744">
        <v>5</v>
      </c>
      <c r="M744">
        <v>5</v>
      </c>
      <c r="N744">
        <v>5</v>
      </c>
      <c r="O744">
        <v>5</v>
      </c>
      <c r="P744">
        <v>55</v>
      </c>
      <c r="Q744">
        <v>15</v>
      </c>
      <c r="R744">
        <v>55812</v>
      </c>
      <c r="S744">
        <v>113925</v>
      </c>
      <c r="T744">
        <v>125599</v>
      </c>
      <c r="U744">
        <v>120112</v>
      </c>
      <c r="V744">
        <v>111429</v>
      </c>
      <c r="W744">
        <v>131002</v>
      </c>
      <c r="X744">
        <v>121367</v>
      </c>
      <c r="Y744">
        <v>85922</v>
      </c>
      <c r="Z744">
        <v>43569</v>
      </c>
      <c r="AA744">
        <v>17717</v>
      </c>
      <c r="AB744">
        <v>926454</v>
      </c>
      <c r="AC744">
        <v>147208</v>
      </c>
      <c r="AD744" s="9">
        <v>1.7917293771948684E-4</v>
      </c>
      <c r="AE744" s="9">
        <v>4.3888523151195965E-5</v>
      </c>
      <c r="AF744" s="9">
        <v>3.9809234149953425E-5</v>
      </c>
      <c r="AG744" s="9">
        <v>4.1627814040229118E-5</v>
      </c>
      <c r="AH744" s="9">
        <v>4.4871622288632222E-5</v>
      </c>
      <c r="AI744" s="9">
        <v>3.8167356223569104E-5</v>
      </c>
      <c r="AJ744" s="9">
        <v>4.1197360073166513E-5</v>
      </c>
      <c r="AK744" s="9">
        <v>5.8192313959172273E-5</v>
      </c>
      <c r="AL744" s="9">
        <v>1.1476049484725378E-4</v>
      </c>
      <c r="AM744" s="9">
        <v>2.8221482192244734E-4</v>
      </c>
      <c r="AN744" s="9">
        <v>5.9366142301722483E-5</v>
      </c>
      <c r="AO744" s="9">
        <v>1.0189663605238845E-4</v>
      </c>
      <c r="AP744" s="8">
        <v>8.0000000000000004E-4</v>
      </c>
      <c r="AQ744" s="8">
        <v>0.92</v>
      </c>
      <c r="AR744" s="37">
        <v>0.41399999999999998</v>
      </c>
      <c r="AS744" s="37">
        <v>0.61499999999999999</v>
      </c>
      <c r="AT744" s="37">
        <v>0.61299999999999999</v>
      </c>
      <c r="AU744" s="9" t="s">
        <v>5612</v>
      </c>
      <c r="AV744" s="9" t="s">
        <v>5612</v>
      </c>
      <c r="AW744" s="9" t="s">
        <v>5612</v>
      </c>
      <c r="AX744" s="9" t="s">
        <v>5612</v>
      </c>
      <c r="AY744" s="9" t="s">
        <v>5612</v>
      </c>
      <c r="AZ744" s="9" t="s">
        <v>5612</v>
      </c>
    </row>
    <row r="745" spans="1:52" x14ac:dyDescent="0.2">
      <c r="A745" s="38" t="s">
        <v>10</v>
      </c>
      <c r="B745" s="7">
        <v>2015</v>
      </c>
      <c r="C745" s="3" t="s">
        <v>66</v>
      </c>
      <c r="D745" t="s">
        <v>128</v>
      </c>
      <c r="E745" t="s">
        <v>1254</v>
      </c>
      <c r="F745">
        <v>10</v>
      </c>
      <c r="G745">
        <v>5</v>
      </c>
      <c r="H745">
        <v>5</v>
      </c>
      <c r="I745">
        <v>5</v>
      </c>
      <c r="J745">
        <v>5</v>
      </c>
      <c r="K745">
        <v>5</v>
      </c>
      <c r="L745">
        <v>5</v>
      </c>
      <c r="M745">
        <v>5</v>
      </c>
      <c r="N745">
        <v>5</v>
      </c>
      <c r="O745">
        <v>5</v>
      </c>
      <c r="P745">
        <v>55</v>
      </c>
      <c r="Q745">
        <v>15</v>
      </c>
      <c r="R745">
        <v>55812</v>
      </c>
      <c r="S745">
        <v>113925</v>
      </c>
      <c r="T745">
        <v>125599</v>
      </c>
      <c r="U745">
        <v>120112</v>
      </c>
      <c r="V745">
        <v>111429</v>
      </c>
      <c r="W745">
        <v>131002</v>
      </c>
      <c r="X745">
        <v>121367</v>
      </c>
      <c r="Y745">
        <v>85922</v>
      </c>
      <c r="Z745">
        <v>43569</v>
      </c>
      <c r="AA745">
        <v>17717</v>
      </c>
      <c r="AB745">
        <v>926454</v>
      </c>
      <c r="AC745">
        <v>147208</v>
      </c>
      <c r="AD745" s="9">
        <v>1.7917293771948684E-4</v>
      </c>
      <c r="AE745" s="9">
        <v>4.3888523151195965E-5</v>
      </c>
      <c r="AF745" s="9">
        <v>3.9809234149953425E-5</v>
      </c>
      <c r="AG745" s="9">
        <v>4.1627814040229118E-5</v>
      </c>
      <c r="AH745" s="9">
        <v>4.4871622288632222E-5</v>
      </c>
      <c r="AI745" s="9">
        <v>3.8167356223569104E-5</v>
      </c>
      <c r="AJ745" s="9">
        <v>4.1197360073166513E-5</v>
      </c>
      <c r="AK745" s="9">
        <v>5.8192313959172273E-5</v>
      </c>
      <c r="AL745" s="9">
        <v>1.1476049484725378E-4</v>
      </c>
      <c r="AM745" s="9">
        <v>2.8221482192244734E-4</v>
      </c>
      <c r="AN745" s="9">
        <v>5.9366142301722483E-5</v>
      </c>
      <c r="AO745" s="9">
        <v>1.0189663605238845E-4</v>
      </c>
      <c r="AP745" s="8">
        <v>3.9999999999999996E-4</v>
      </c>
      <c r="AQ745" s="8" t="s">
        <v>5612</v>
      </c>
      <c r="AR745" s="37">
        <v>0.45200000000000001</v>
      </c>
      <c r="AS745" s="37">
        <v>0.63800000000000001</v>
      </c>
      <c r="AT745" s="37">
        <v>0.65200000000000002</v>
      </c>
      <c r="AU745" s="9" t="s">
        <v>5612</v>
      </c>
      <c r="AV745" s="9" t="s">
        <v>5612</v>
      </c>
      <c r="AW745" s="9" t="s">
        <v>5612</v>
      </c>
      <c r="AX745" s="9" t="s">
        <v>5612</v>
      </c>
      <c r="AY745" s="9" t="s">
        <v>5612</v>
      </c>
      <c r="AZ745" s="9" t="s">
        <v>5612</v>
      </c>
    </row>
    <row r="746" spans="1:52" x14ac:dyDescent="0.2">
      <c r="A746" s="38" t="s">
        <v>10</v>
      </c>
      <c r="B746" s="7">
        <v>2016</v>
      </c>
      <c r="C746" s="3" t="s">
        <v>55</v>
      </c>
      <c r="D746" t="s">
        <v>129</v>
      </c>
      <c r="E746" t="s">
        <v>1255</v>
      </c>
      <c r="F746">
        <v>10</v>
      </c>
      <c r="G746">
        <v>5</v>
      </c>
      <c r="H746">
        <v>5</v>
      </c>
      <c r="I746">
        <v>5</v>
      </c>
      <c r="J746">
        <v>5</v>
      </c>
      <c r="K746">
        <v>5</v>
      </c>
      <c r="L746">
        <v>5</v>
      </c>
      <c r="M746">
        <v>5</v>
      </c>
      <c r="N746">
        <v>5</v>
      </c>
      <c r="O746">
        <v>5</v>
      </c>
      <c r="P746">
        <v>55</v>
      </c>
      <c r="Q746">
        <v>15</v>
      </c>
      <c r="R746">
        <v>55611</v>
      </c>
      <c r="S746">
        <v>113974</v>
      </c>
      <c r="T746">
        <v>124195</v>
      </c>
      <c r="U746">
        <v>122685</v>
      </c>
      <c r="V746">
        <v>110467</v>
      </c>
      <c r="W746">
        <v>129801</v>
      </c>
      <c r="X746">
        <v>124129</v>
      </c>
      <c r="Y746">
        <v>90854</v>
      </c>
      <c r="Z746">
        <v>44977</v>
      </c>
      <c r="AA746">
        <v>18002</v>
      </c>
      <c r="AB746">
        <v>934695</v>
      </c>
      <c r="AC746">
        <v>153833</v>
      </c>
      <c r="AD746" s="9">
        <v>1.7982053910197622E-4</v>
      </c>
      <c r="AE746" s="9">
        <v>4.3869654482601296E-5</v>
      </c>
      <c r="AF746" s="9">
        <v>4.0259269696847702E-5</v>
      </c>
      <c r="AG746" s="9">
        <v>4.0754778497778866E-5</v>
      </c>
      <c r="AH746" s="9">
        <v>4.5262386051943114E-5</v>
      </c>
      <c r="AI746" s="9">
        <v>3.8520504464526471E-5</v>
      </c>
      <c r="AJ746" s="9">
        <v>4.0280675748616359E-5</v>
      </c>
      <c r="AK746" s="9">
        <v>5.5033350210227395E-5</v>
      </c>
      <c r="AL746" s="9">
        <v>1.1116793027547413E-4</v>
      </c>
      <c r="AM746" s="9">
        <v>2.7774691700922121E-4</v>
      </c>
      <c r="AN746" s="9">
        <v>5.8842724097165383E-5</v>
      </c>
      <c r="AO746" s="9">
        <v>9.7508336962810318E-5</v>
      </c>
      <c r="AP746" s="8">
        <v>5.2499999999999997E-4</v>
      </c>
      <c r="AQ746" s="8" t="s">
        <v>5612</v>
      </c>
      <c r="AR746" s="37">
        <v>0.47000000000000003</v>
      </c>
      <c r="AS746" s="37">
        <v>0.64400000000000002</v>
      </c>
      <c r="AT746" s="37">
        <v>0.76500000000000001</v>
      </c>
      <c r="AU746" s="9" t="s">
        <v>5612</v>
      </c>
      <c r="AV746" s="9" t="s">
        <v>5612</v>
      </c>
      <c r="AW746" s="9" t="s">
        <v>5612</v>
      </c>
      <c r="AX746" s="9" t="s">
        <v>5612</v>
      </c>
      <c r="AY746" s="9" t="s">
        <v>5612</v>
      </c>
      <c r="AZ746" s="9" t="s">
        <v>5612</v>
      </c>
    </row>
    <row r="747" spans="1:52" x14ac:dyDescent="0.2">
      <c r="A747" s="38" t="s">
        <v>10</v>
      </c>
      <c r="B747" s="7">
        <v>2016</v>
      </c>
      <c r="C747" s="3" t="s">
        <v>56</v>
      </c>
      <c r="D747" t="s">
        <v>129</v>
      </c>
      <c r="E747" t="s">
        <v>1256</v>
      </c>
      <c r="F747">
        <v>10</v>
      </c>
      <c r="G747">
        <v>5</v>
      </c>
      <c r="H747">
        <v>5</v>
      </c>
      <c r="I747">
        <v>5</v>
      </c>
      <c r="J747">
        <v>5</v>
      </c>
      <c r="K747">
        <v>5</v>
      </c>
      <c r="L747">
        <v>5</v>
      </c>
      <c r="M747">
        <v>5</v>
      </c>
      <c r="N747">
        <v>5</v>
      </c>
      <c r="O747">
        <v>5</v>
      </c>
      <c r="P747">
        <v>55</v>
      </c>
      <c r="Q747">
        <v>15</v>
      </c>
      <c r="R747">
        <v>55611</v>
      </c>
      <c r="S747">
        <v>113974</v>
      </c>
      <c r="T747">
        <v>124195</v>
      </c>
      <c r="U747">
        <v>122685</v>
      </c>
      <c r="V747">
        <v>110467</v>
      </c>
      <c r="W747">
        <v>129801</v>
      </c>
      <c r="X747">
        <v>124129</v>
      </c>
      <c r="Y747">
        <v>90854</v>
      </c>
      <c r="Z747">
        <v>44977</v>
      </c>
      <c r="AA747">
        <v>18002</v>
      </c>
      <c r="AB747">
        <v>934695</v>
      </c>
      <c r="AC747">
        <v>153833</v>
      </c>
      <c r="AD747" s="9">
        <v>1.7982053910197622E-4</v>
      </c>
      <c r="AE747" s="9">
        <v>4.3869654482601296E-5</v>
      </c>
      <c r="AF747" s="9">
        <v>4.0259269696847702E-5</v>
      </c>
      <c r="AG747" s="9">
        <v>4.0754778497778866E-5</v>
      </c>
      <c r="AH747" s="9">
        <v>4.5262386051943114E-5</v>
      </c>
      <c r="AI747" s="9">
        <v>3.8520504464526471E-5</v>
      </c>
      <c r="AJ747" s="9">
        <v>4.0280675748616359E-5</v>
      </c>
      <c r="AK747" s="9">
        <v>5.5033350210227395E-5</v>
      </c>
      <c r="AL747" s="9">
        <v>1.1116793027547413E-4</v>
      </c>
      <c r="AM747" s="9">
        <v>2.7774691700922121E-4</v>
      </c>
      <c r="AN747" s="9">
        <v>5.8842724097165383E-5</v>
      </c>
      <c r="AO747" s="9">
        <v>9.7508336962810318E-5</v>
      </c>
      <c r="AP747" s="8">
        <v>7.9999999999999993E-4</v>
      </c>
      <c r="AQ747" s="8" t="s">
        <v>5612</v>
      </c>
      <c r="AR747" s="37">
        <v>0.48700000000000004</v>
      </c>
      <c r="AS747" s="37">
        <v>0.66700000000000004</v>
      </c>
      <c r="AT747" s="37">
        <v>0.79500000000000004</v>
      </c>
      <c r="AU747" s="9" t="s">
        <v>5612</v>
      </c>
      <c r="AV747" s="9" t="s">
        <v>5612</v>
      </c>
      <c r="AW747" s="9" t="s">
        <v>5612</v>
      </c>
      <c r="AX747" s="9" t="s">
        <v>5612</v>
      </c>
      <c r="AY747" s="9" t="s">
        <v>5612</v>
      </c>
      <c r="AZ747" s="9" t="s">
        <v>5612</v>
      </c>
    </row>
    <row r="748" spans="1:52" x14ac:dyDescent="0.2">
      <c r="A748" s="38" t="s">
        <v>10</v>
      </c>
      <c r="B748" s="7">
        <v>2016</v>
      </c>
      <c r="C748" s="3" t="s">
        <v>57</v>
      </c>
      <c r="D748" t="s">
        <v>129</v>
      </c>
      <c r="E748" t="s">
        <v>1257</v>
      </c>
      <c r="F748">
        <v>10</v>
      </c>
      <c r="G748">
        <v>5</v>
      </c>
      <c r="H748">
        <v>5</v>
      </c>
      <c r="I748">
        <v>5</v>
      </c>
      <c r="J748">
        <v>5</v>
      </c>
      <c r="K748">
        <v>5</v>
      </c>
      <c r="L748">
        <v>5</v>
      </c>
      <c r="M748">
        <v>5</v>
      </c>
      <c r="N748">
        <v>5</v>
      </c>
      <c r="O748">
        <v>5</v>
      </c>
      <c r="P748">
        <v>55</v>
      </c>
      <c r="Q748">
        <v>15</v>
      </c>
      <c r="R748">
        <v>55611</v>
      </c>
      <c r="S748">
        <v>113974</v>
      </c>
      <c r="T748">
        <v>124195</v>
      </c>
      <c r="U748">
        <v>122685</v>
      </c>
      <c r="V748">
        <v>110467</v>
      </c>
      <c r="W748">
        <v>129801</v>
      </c>
      <c r="X748">
        <v>124129</v>
      </c>
      <c r="Y748">
        <v>90854</v>
      </c>
      <c r="Z748">
        <v>44977</v>
      </c>
      <c r="AA748">
        <v>18002</v>
      </c>
      <c r="AB748">
        <v>934695</v>
      </c>
      <c r="AC748">
        <v>153833</v>
      </c>
      <c r="AD748" s="9">
        <v>1.7982053910197622E-4</v>
      </c>
      <c r="AE748" s="9">
        <v>4.3869654482601296E-5</v>
      </c>
      <c r="AF748" s="9">
        <v>4.0259269696847702E-5</v>
      </c>
      <c r="AG748" s="9">
        <v>4.0754778497778866E-5</v>
      </c>
      <c r="AH748" s="9">
        <v>4.5262386051943114E-5</v>
      </c>
      <c r="AI748" s="9">
        <v>3.8520504464526471E-5</v>
      </c>
      <c r="AJ748" s="9">
        <v>4.0280675748616359E-5</v>
      </c>
      <c r="AK748" s="9">
        <v>5.5033350210227395E-5</v>
      </c>
      <c r="AL748" s="9">
        <v>1.1116793027547413E-4</v>
      </c>
      <c r="AM748" s="9">
        <v>2.7774691700922121E-4</v>
      </c>
      <c r="AN748" s="9">
        <v>5.8842724097165383E-5</v>
      </c>
      <c r="AO748" s="9">
        <v>9.7508336962810318E-5</v>
      </c>
      <c r="AP748" s="8">
        <v>4.0400000000000002E-3</v>
      </c>
      <c r="AQ748" s="8" t="s">
        <v>5612</v>
      </c>
      <c r="AR748" s="37">
        <v>0.501</v>
      </c>
      <c r="AS748" s="37">
        <v>0.67</v>
      </c>
      <c r="AT748" s="37">
        <v>0.8570000000000001</v>
      </c>
      <c r="AU748" s="9" t="s">
        <v>5612</v>
      </c>
      <c r="AV748" s="9" t="s">
        <v>5612</v>
      </c>
      <c r="AW748" s="9" t="s">
        <v>5612</v>
      </c>
      <c r="AX748" s="9" t="s">
        <v>5612</v>
      </c>
      <c r="AY748" s="9" t="s">
        <v>5612</v>
      </c>
      <c r="AZ748" s="9" t="s">
        <v>5612</v>
      </c>
    </row>
    <row r="749" spans="1:52" x14ac:dyDescent="0.2">
      <c r="A749" s="38" t="s">
        <v>10</v>
      </c>
      <c r="B749" s="7">
        <v>2016</v>
      </c>
      <c r="C749" s="3" t="s">
        <v>58</v>
      </c>
      <c r="D749" t="s">
        <v>129</v>
      </c>
      <c r="E749" t="s">
        <v>1258</v>
      </c>
      <c r="F749">
        <v>10</v>
      </c>
      <c r="G749">
        <v>5</v>
      </c>
      <c r="H749">
        <v>5</v>
      </c>
      <c r="I749">
        <v>5</v>
      </c>
      <c r="J749">
        <v>5</v>
      </c>
      <c r="K749">
        <v>5</v>
      </c>
      <c r="L749">
        <v>5</v>
      </c>
      <c r="M749">
        <v>5</v>
      </c>
      <c r="N749">
        <v>5</v>
      </c>
      <c r="O749">
        <v>5</v>
      </c>
      <c r="P749">
        <v>55</v>
      </c>
      <c r="Q749">
        <v>15</v>
      </c>
      <c r="R749">
        <v>55611</v>
      </c>
      <c r="S749">
        <v>113974</v>
      </c>
      <c r="T749">
        <v>124195</v>
      </c>
      <c r="U749">
        <v>122685</v>
      </c>
      <c r="V749">
        <v>110467</v>
      </c>
      <c r="W749">
        <v>129801</v>
      </c>
      <c r="X749">
        <v>124129</v>
      </c>
      <c r="Y749">
        <v>90854</v>
      </c>
      <c r="Z749">
        <v>44977</v>
      </c>
      <c r="AA749">
        <v>18002</v>
      </c>
      <c r="AB749">
        <v>934695</v>
      </c>
      <c r="AC749">
        <v>153833</v>
      </c>
      <c r="AD749" s="9">
        <v>1.7982053910197622E-4</v>
      </c>
      <c r="AE749" s="9">
        <v>4.3869654482601296E-5</v>
      </c>
      <c r="AF749" s="9">
        <v>4.0259269696847702E-5</v>
      </c>
      <c r="AG749" s="9">
        <v>4.0754778497778866E-5</v>
      </c>
      <c r="AH749" s="9">
        <v>4.5262386051943114E-5</v>
      </c>
      <c r="AI749" s="9">
        <v>3.8520504464526471E-5</v>
      </c>
      <c r="AJ749" s="9">
        <v>4.0280675748616359E-5</v>
      </c>
      <c r="AK749" s="9">
        <v>5.5033350210227395E-5</v>
      </c>
      <c r="AL749" s="9">
        <v>1.1116793027547413E-4</v>
      </c>
      <c r="AM749" s="9">
        <v>2.7774691700922121E-4</v>
      </c>
      <c r="AN749" s="9">
        <v>5.8842724097165383E-5</v>
      </c>
      <c r="AO749" s="9">
        <v>9.7508336962810318E-5</v>
      </c>
      <c r="AP749" s="8">
        <v>1.475E-3</v>
      </c>
      <c r="AQ749" s="8" t="s">
        <v>5612</v>
      </c>
      <c r="AR749" s="37">
        <v>0.503</v>
      </c>
      <c r="AS749" s="37">
        <v>0.68200000000000005</v>
      </c>
      <c r="AT749" s="37">
        <v>0.8570000000000001</v>
      </c>
      <c r="AU749" s="9" t="s">
        <v>5612</v>
      </c>
      <c r="AV749" s="9" t="s">
        <v>5612</v>
      </c>
      <c r="AW749" s="9" t="s">
        <v>5612</v>
      </c>
      <c r="AX749" s="9" t="s">
        <v>5612</v>
      </c>
      <c r="AY749" s="9" t="s">
        <v>5612</v>
      </c>
      <c r="AZ749" s="9" t="s">
        <v>5612</v>
      </c>
    </row>
    <row r="750" spans="1:52" x14ac:dyDescent="0.2">
      <c r="A750" s="38" t="s">
        <v>10</v>
      </c>
      <c r="B750" s="7">
        <v>2016</v>
      </c>
      <c r="C750" s="3" t="s">
        <v>59</v>
      </c>
      <c r="D750" t="s">
        <v>129</v>
      </c>
      <c r="E750" t="s">
        <v>1259</v>
      </c>
      <c r="F750">
        <v>10</v>
      </c>
      <c r="G750">
        <v>5</v>
      </c>
      <c r="H750">
        <v>5</v>
      </c>
      <c r="I750">
        <v>5</v>
      </c>
      <c r="J750">
        <v>5</v>
      </c>
      <c r="K750">
        <v>5</v>
      </c>
      <c r="L750">
        <v>5</v>
      </c>
      <c r="M750">
        <v>5</v>
      </c>
      <c r="N750">
        <v>5</v>
      </c>
      <c r="O750">
        <v>5</v>
      </c>
      <c r="P750">
        <v>55</v>
      </c>
      <c r="Q750">
        <v>15</v>
      </c>
      <c r="R750">
        <v>55611</v>
      </c>
      <c r="S750">
        <v>113974</v>
      </c>
      <c r="T750">
        <v>124195</v>
      </c>
      <c r="U750">
        <v>122685</v>
      </c>
      <c r="V750">
        <v>110467</v>
      </c>
      <c r="W750">
        <v>129801</v>
      </c>
      <c r="X750">
        <v>124129</v>
      </c>
      <c r="Y750">
        <v>90854</v>
      </c>
      <c r="Z750">
        <v>44977</v>
      </c>
      <c r="AA750">
        <v>18002</v>
      </c>
      <c r="AB750">
        <v>934695</v>
      </c>
      <c r="AC750">
        <v>153833</v>
      </c>
      <c r="AD750" s="9">
        <v>1.7982053910197622E-4</v>
      </c>
      <c r="AE750" s="9">
        <v>4.3869654482601296E-5</v>
      </c>
      <c r="AF750" s="9">
        <v>4.0259269696847702E-5</v>
      </c>
      <c r="AG750" s="9">
        <v>4.0754778497778866E-5</v>
      </c>
      <c r="AH750" s="9">
        <v>4.5262386051943114E-5</v>
      </c>
      <c r="AI750" s="9">
        <v>3.8520504464526471E-5</v>
      </c>
      <c r="AJ750" s="9">
        <v>4.0280675748616359E-5</v>
      </c>
      <c r="AK750" s="9">
        <v>5.5033350210227395E-5</v>
      </c>
      <c r="AL750" s="9">
        <v>1.1116793027547413E-4</v>
      </c>
      <c r="AM750" s="9">
        <v>2.7774691700922121E-4</v>
      </c>
      <c r="AN750" s="9">
        <v>5.8842724097165383E-5</v>
      </c>
      <c r="AO750" s="9">
        <v>9.7508336962810318E-5</v>
      </c>
      <c r="AP750" s="8">
        <v>4.4999999999999999E-4</v>
      </c>
      <c r="AQ750" s="8" t="s">
        <v>5612</v>
      </c>
      <c r="AR750" s="37">
        <v>0.505</v>
      </c>
      <c r="AS750" s="37">
        <v>0.68200000000000005</v>
      </c>
      <c r="AT750" s="37">
        <v>0.873</v>
      </c>
      <c r="AU750" s="9" t="s">
        <v>5612</v>
      </c>
      <c r="AV750" s="9" t="s">
        <v>5612</v>
      </c>
      <c r="AW750" s="9" t="s">
        <v>5612</v>
      </c>
      <c r="AX750" s="9" t="s">
        <v>5612</v>
      </c>
      <c r="AY750" s="9" t="s">
        <v>5612</v>
      </c>
      <c r="AZ750" s="9" t="s">
        <v>5612</v>
      </c>
    </row>
    <row r="751" spans="1:52" x14ac:dyDescent="0.2">
      <c r="A751" s="38" t="s">
        <v>10</v>
      </c>
      <c r="B751" s="7">
        <v>2016</v>
      </c>
      <c r="C751" s="3" t="s">
        <v>60</v>
      </c>
      <c r="D751" t="s">
        <v>129</v>
      </c>
      <c r="E751" t="s">
        <v>1260</v>
      </c>
      <c r="F751">
        <v>10</v>
      </c>
      <c r="G751">
        <v>5</v>
      </c>
      <c r="H751">
        <v>5</v>
      </c>
      <c r="I751">
        <v>5</v>
      </c>
      <c r="J751">
        <v>5</v>
      </c>
      <c r="K751">
        <v>5</v>
      </c>
      <c r="L751">
        <v>5</v>
      </c>
      <c r="M751">
        <v>5</v>
      </c>
      <c r="N751">
        <v>5</v>
      </c>
      <c r="O751">
        <v>5</v>
      </c>
      <c r="P751">
        <v>55</v>
      </c>
      <c r="Q751">
        <v>15</v>
      </c>
      <c r="R751">
        <v>55611</v>
      </c>
      <c r="S751">
        <v>113974</v>
      </c>
      <c r="T751">
        <v>124195</v>
      </c>
      <c r="U751">
        <v>122685</v>
      </c>
      <c r="V751">
        <v>110467</v>
      </c>
      <c r="W751">
        <v>129801</v>
      </c>
      <c r="X751">
        <v>124129</v>
      </c>
      <c r="Y751">
        <v>90854</v>
      </c>
      <c r="Z751">
        <v>44977</v>
      </c>
      <c r="AA751">
        <v>18002</v>
      </c>
      <c r="AB751">
        <v>934695</v>
      </c>
      <c r="AC751">
        <v>153833</v>
      </c>
      <c r="AD751" s="9">
        <v>1.7982053910197622E-4</v>
      </c>
      <c r="AE751" s="9">
        <v>4.3869654482601296E-5</v>
      </c>
      <c r="AF751" s="9">
        <v>4.0259269696847702E-5</v>
      </c>
      <c r="AG751" s="9">
        <v>4.0754778497778866E-5</v>
      </c>
      <c r="AH751" s="9">
        <v>4.5262386051943114E-5</v>
      </c>
      <c r="AI751" s="9">
        <v>3.8520504464526471E-5</v>
      </c>
      <c r="AJ751" s="9">
        <v>4.0280675748616359E-5</v>
      </c>
      <c r="AK751" s="9">
        <v>5.5033350210227395E-5</v>
      </c>
      <c r="AL751" s="9">
        <v>1.1116793027547413E-4</v>
      </c>
      <c r="AM751" s="9">
        <v>2.7774691700922121E-4</v>
      </c>
      <c r="AN751" s="9">
        <v>5.8842724097165383E-5</v>
      </c>
      <c r="AO751" s="9">
        <v>9.7508336962810318E-5</v>
      </c>
      <c r="AP751" s="8">
        <v>2.0000000000000001E-4</v>
      </c>
      <c r="AQ751" s="8" t="s">
        <v>5612</v>
      </c>
      <c r="AR751" s="37" t="s">
        <v>5612</v>
      </c>
      <c r="AS751" s="37" t="s">
        <v>5612</v>
      </c>
      <c r="AT751" s="37" t="s">
        <v>5612</v>
      </c>
      <c r="AU751" s="9" t="s">
        <v>5612</v>
      </c>
      <c r="AV751" s="9" t="s">
        <v>5612</v>
      </c>
      <c r="AW751" s="9" t="s">
        <v>5612</v>
      </c>
      <c r="AX751" s="9" t="s">
        <v>5612</v>
      </c>
      <c r="AY751" s="9" t="s">
        <v>5612</v>
      </c>
      <c r="AZ751" s="9" t="s">
        <v>5612</v>
      </c>
    </row>
    <row r="752" spans="1:52" x14ac:dyDescent="0.2">
      <c r="A752" s="38" t="s">
        <v>10</v>
      </c>
      <c r="B752" s="7">
        <v>2016</v>
      </c>
      <c r="C752" s="3" t="s">
        <v>61</v>
      </c>
      <c r="D752" t="s">
        <v>129</v>
      </c>
      <c r="E752" t="s">
        <v>1261</v>
      </c>
      <c r="F752">
        <v>10</v>
      </c>
      <c r="G752">
        <v>5</v>
      </c>
      <c r="H752">
        <v>5</v>
      </c>
      <c r="I752">
        <v>5</v>
      </c>
      <c r="J752">
        <v>5</v>
      </c>
      <c r="K752">
        <v>5</v>
      </c>
      <c r="L752">
        <v>5</v>
      </c>
      <c r="M752">
        <v>5</v>
      </c>
      <c r="N752">
        <v>5</v>
      </c>
      <c r="O752">
        <v>5</v>
      </c>
      <c r="P752">
        <v>55</v>
      </c>
      <c r="Q752">
        <v>15</v>
      </c>
      <c r="R752">
        <v>55611</v>
      </c>
      <c r="S752">
        <v>113974</v>
      </c>
      <c r="T752">
        <v>124195</v>
      </c>
      <c r="U752">
        <v>122685</v>
      </c>
      <c r="V752">
        <v>110467</v>
      </c>
      <c r="W752">
        <v>129801</v>
      </c>
      <c r="X752">
        <v>124129</v>
      </c>
      <c r="Y752">
        <v>90854</v>
      </c>
      <c r="Z752">
        <v>44977</v>
      </c>
      <c r="AA752">
        <v>18002</v>
      </c>
      <c r="AB752">
        <v>934695</v>
      </c>
      <c r="AC752">
        <v>153833</v>
      </c>
      <c r="AD752" s="9">
        <v>1.7982053910197622E-4</v>
      </c>
      <c r="AE752" s="9">
        <v>4.3869654482601296E-5</v>
      </c>
      <c r="AF752" s="9">
        <v>4.0259269696847702E-5</v>
      </c>
      <c r="AG752" s="9">
        <v>4.0754778497778866E-5</v>
      </c>
      <c r="AH752" s="9">
        <v>4.5262386051943114E-5</v>
      </c>
      <c r="AI752" s="9">
        <v>3.8520504464526471E-5</v>
      </c>
      <c r="AJ752" s="9">
        <v>4.0280675748616359E-5</v>
      </c>
      <c r="AK752" s="9">
        <v>5.5033350210227395E-5</v>
      </c>
      <c r="AL752" s="9">
        <v>1.1116793027547413E-4</v>
      </c>
      <c r="AM752" s="9">
        <v>2.7774691700922121E-4</v>
      </c>
      <c r="AN752" s="9">
        <v>5.8842724097165383E-5</v>
      </c>
      <c r="AO752" s="9">
        <v>9.7508336962810318E-5</v>
      </c>
      <c r="AP752" s="8">
        <v>1.4999999999999999E-4</v>
      </c>
      <c r="AQ752" s="8" t="s">
        <v>5612</v>
      </c>
      <c r="AR752" s="37" t="s">
        <v>5612</v>
      </c>
      <c r="AS752" s="37" t="s">
        <v>5612</v>
      </c>
      <c r="AT752" s="37" t="s">
        <v>5612</v>
      </c>
      <c r="AU752" s="9" t="s">
        <v>5612</v>
      </c>
      <c r="AV752" s="9" t="s">
        <v>5612</v>
      </c>
      <c r="AW752" s="9" t="s">
        <v>5612</v>
      </c>
      <c r="AX752" s="9" t="s">
        <v>5612</v>
      </c>
      <c r="AY752" s="9" t="s">
        <v>5612</v>
      </c>
      <c r="AZ752" s="9" t="s">
        <v>5612</v>
      </c>
    </row>
    <row r="753" spans="1:52" x14ac:dyDescent="0.2">
      <c r="A753" s="38" t="s">
        <v>10</v>
      </c>
      <c r="B753" s="7">
        <v>2016</v>
      </c>
      <c r="C753" s="3" t="s">
        <v>62</v>
      </c>
      <c r="D753" t="s">
        <v>129</v>
      </c>
      <c r="E753" t="s">
        <v>1262</v>
      </c>
      <c r="F753">
        <v>10</v>
      </c>
      <c r="G753">
        <v>5</v>
      </c>
      <c r="H753">
        <v>5</v>
      </c>
      <c r="I753">
        <v>5</v>
      </c>
      <c r="J753">
        <v>5</v>
      </c>
      <c r="K753">
        <v>5</v>
      </c>
      <c r="L753">
        <v>5</v>
      </c>
      <c r="M753">
        <v>5</v>
      </c>
      <c r="N753">
        <v>5</v>
      </c>
      <c r="O753">
        <v>5</v>
      </c>
      <c r="P753">
        <v>55</v>
      </c>
      <c r="Q753">
        <v>15</v>
      </c>
      <c r="R753">
        <v>55611</v>
      </c>
      <c r="S753">
        <v>113974</v>
      </c>
      <c r="T753">
        <v>124195</v>
      </c>
      <c r="U753">
        <v>122685</v>
      </c>
      <c r="V753">
        <v>110467</v>
      </c>
      <c r="W753">
        <v>129801</v>
      </c>
      <c r="X753">
        <v>124129</v>
      </c>
      <c r="Y753">
        <v>90854</v>
      </c>
      <c r="Z753">
        <v>44977</v>
      </c>
      <c r="AA753">
        <v>18002</v>
      </c>
      <c r="AB753">
        <v>934695</v>
      </c>
      <c r="AC753">
        <v>153833</v>
      </c>
      <c r="AD753" s="9">
        <v>1.7982053910197622E-4</v>
      </c>
      <c r="AE753" s="9">
        <v>4.3869654482601296E-5</v>
      </c>
      <c r="AF753" s="9">
        <v>4.0259269696847702E-5</v>
      </c>
      <c r="AG753" s="9">
        <v>4.0754778497778866E-5</v>
      </c>
      <c r="AH753" s="9">
        <v>4.5262386051943114E-5</v>
      </c>
      <c r="AI753" s="9">
        <v>3.8520504464526471E-5</v>
      </c>
      <c r="AJ753" s="9">
        <v>4.0280675748616359E-5</v>
      </c>
      <c r="AK753" s="9">
        <v>5.5033350210227395E-5</v>
      </c>
      <c r="AL753" s="9">
        <v>1.1116793027547413E-4</v>
      </c>
      <c r="AM753" s="9">
        <v>2.7774691700922121E-4</v>
      </c>
      <c r="AN753" s="9">
        <v>5.8842724097165383E-5</v>
      </c>
      <c r="AO753" s="9">
        <v>9.7508336962810318E-5</v>
      </c>
      <c r="AP753" s="8">
        <v>2.5000000000000001E-4</v>
      </c>
      <c r="AQ753" s="8" t="s">
        <v>5612</v>
      </c>
      <c r="AR753" s="37">
        <v>2.7000000000000003E-2</v>
      </c>
      <c r="AS753" s="37">
        <v>0.03</v>
      </c>
      <c r="AT753" s="37">
        <v>0.115</v>
      </c>
      <c r="AU753" s="9" t="s">
        <v>5612</v>
      </c>
      <c r="AV753" s="9" t="s">
        <v>5612</v>
      </c>
      <c r="AW753" s="9" t="s">
        <v>5612</v>
      </c>
      <c r="AX753" s="9" t="s">
        <v>5612</v>
      </c>
      <c r="AY753" s="9" t="s">
        <v>5612</v>
      </c>
      <c r="AZ753" s="9" t="s">
        <v>5612</v>
      </c>
    </row>
    <row r="754" spans="1:52" x14ac:dyDescent="0.2">
      <c r="A754" s="38" t="s">
        <v>10</v>
      </c>
      <c r="B754" s="7">
        <v>2016</v>
      </c>
      <c r="C754" s="3" t="s">
        <v>63</v>
      </c>
      <c r="D754" t="s">
        <v>129</v>
      </c>
      <c r="E754" t="s">
        <v>1263</v>
      </c>
      <c r="F754">
        <v>10</v>
      </c>
      <c r="G754">
        <v>5</v>
      </c>
      <c r="H754">
        <v>5</v>
      </c>
      <c r="I754">
        <v>5</v>
      </c>
      <c r="J754">
        <v>5</v>
      </c>
      <c r="K754">
        <v>5</v>
      </c>
      <c r="L754">
        <v>5</v>
      </c>
      <c r="M754">
        <v>5</v>
      </c>
      <c r="N754">
        <v>5</v>
      </c>
      <c r="O754">
        <v>5</v>
      </c>
      <c r="P754">
        <v>55</v>
      </c>
      <c r="Q754">
        <v>15</v>
      </c>
      <c r="R754">
        <v>55611</v>
      </c>
      <c r="S754">
        <v>113974</v>
      </c>
      <c r="T754">
        <v>124195</v>
      </c>
      <c r="U754">
        <v>122685</v>
      </c>
      <c r="V754">
        <v>110467</v>
      </c>
      <c r="W754">
        <v>129801</v>
      </c>
      <c r="X754">
        <v>124129</v>
      </c>
      <c r="Y754">
        <v>90854</v>
      </c>
      <c r="Z754">
        <v>44977</v>
      </c>
      <c r="AA754">
        <v>18002</v>
      </c>
      <c r="AB754">
        <v>934695</v>
      </c>
      <c r="AC754">
        <v>153833</v>
      </c>
      <c r="AD754" s="9">
        <v>1.7982053910197622E-4</v>
      </c>
      <c r="AE754" s="9">
        <v>4.3869654482601296E-5</v>
      </c>
      <c r="AF754" s="9">
        <v>4.0259269696847702E-5</v>
      </c>
      <c r="AG754" s="9">
        <v>4.0754778497778866E-5</v>
      </c>
      <c r="AH754" s="9">
        <v>4.5262386051943114E-5</v>
      </c>
      <c r="AI754" s="9">
        <v>3.8520504464526471E-5</v>
      </c>
      <c r="AJ754" s="9">
        <v>4.0280675748616359E-5</v>
      </c>
      <c r="AK754" s="9">
        <v>5.5033350210227395E-5</v>
      </c>
      <c r="AL754" s="9">
        <v>1.1116793027547413E-4</v>
      </c>
      <c r="AM754" s="9">
        <v>2.7774691700922121E-4</v>
      </c>
      <c r="AN754" s="9">
        <v>5.8842724097165383E-5</v>
      </c>
      <c r="AO754" s="9">
        <v>9.7508336962810318E-5</v>
      </c>
      <c r="AP754" s="8">
        <v>1.7999999999999998E-4</v>
      </c>
      <c r="AQ754" s="8" t="s">
        <v>5612</v>
      </c>
      <c r="AR754" s="37">
        <v>0.128</v>
      </c>
      <c r="AS754" s="37">
        <v>0.2</v>
      </c>
      <c r="AT754" s="37">
        <v>0.21300000000000002</v>
      </c>
      <c r="AU754" s="9" t="s">
        <v>5612</v>
      </c>
      <c r="AV754" s="9" t="s">
        <v>5612</v>
      </c>
      <c r="AW754" s="9" t="s">
        <v>5612</v>
      </c>
      <c r="AX754" s="9" t="s">
        <v>5612</v>
      </c>
      <c r="AY754" s="9" t="s">
        <v>5612</v>
      </c>
      <c r="AZ754" s="9" t="s">
        <v>5612</v>
      </c>
    </row>
    <row r="755" spans="1:52" x14ac:dyDescent="0.2">
      <c r="A755" s="38" t="s">
        <v>10</v>
      </c>
      <c r="B755" s="7">
        <v>2016</v>
      </c>
      <c r="C755" s="3" t="s">
        <v>64</v>
      </c>
      <c r="D755" t="s">
        <v>129</v>
      </c>
      <c r="E755" t="s">
        <v>1264</v>
      </c>
      <c r="F755">
        <v>10</v>
      </c>
      <c r="G755">
        <v>5</v>
      </c>
      <c r="H755">
        <v>5</v>
      </c>
      <c r="I755">
        <v>5</v>
      </c>
      <c r="J755">
        <v>5</v>
      </c>
      <c r="K755">
        <v>5</v>
      </c>
      <c r="L755">
        <v>5</v>
      </c>
      <c r="M755">
        <v>5</v>
      </c>
      <c r="N755">
        <v>5</v>
      </c>
      <c r="O755">
        <v>5</v>
      </c>
      <c r="P755">
        <v>55</v>
      </c>
      <c r="Q755">
        <v>15</v>
      </c>
      <c r="R755">
        <v>55611</v>
      </c>
      <c r="S755">
        <v>113974</v>
      </c>
      <c r="T755">
        <v>124195</v>
      </c>
      <c r="U755">
        <v>122685</v>
      </c>
      <c r="V755">
        <v>110467</v>
      </c>
      <c r="W755">
        <v>129801</v>
      </c>
      <c r="X755">
        <v>124129</v>
      </c>
      <c r="Y755">
        <v>90854</v>
      </c>
      <c r="Z755">
        <v>44977</v>
      </c>
      <c r="AA755">
        <v>18002</v>
      </c>
      <c r="AB755">
        <v>934695</v>
      </c>
      <c r="AC755">
        <v>153833</v>
      </c>
      <c r="AD755" s="9">
        <v>1.7982053910197622E-4</v>
      </c>
      <c r="AE755" s="9">
        <v>4.3869654482601296E-5</v>
      </c>
      <c r="AF755" s="9">
        <v>4.0259269696847702E-5</v>
      </c>
      <c r="AG755" s="9">
        <v>4.0754778497778866E-5</v>
      </c>
      <c r="AH755" s="9">
        <v>4.5262386051943114E-5</v>
      </c>
      <c r="AI755" s="9">
        <v>3.8520504464526471E-5</v>
      </c>
      <c r="AJ755" s="9">
        <v>4.0280675748616359E-5</v>
      </c>
      <c r="AK755" s="9">
        <v>5.5033350210227395E-5</v>
      </c>
      <c r="AL755" s="9">
        <v>1.1116793027547413E-4</v>
      </c>
      <c r="AM755" s="9">
        <v>2.7774691700922121E-4</v>
      </c>
      <c r="AN755" s="9">
        <v>5.8842724097165383E-5</v>
      </c>
      <c r="AO755" s="9">
        <v>9.7508336962810318E-5</v>
      </c>
      <c r="AP755" s="8">
        <v>4.4999999999999999E-4</v>
      </c>
      <c r="AQ755" s="8" t="s">
        <v>5612</v>
      </c>
      <c r="AR755" s="37">
        <v>0.315</v>
      </c>
      <c r="AS755" s="37">
        <v>0.47899999999999998</v>
      </c>
      <c r="AT755" s="37">
        <v>0.435</v>
      </c>
      <c r="AU755" s="9" t="s">
        <v>5612</v>
      </c>
      <c r="AV755" s="9" t="s">
        <v>5612</v>
      </c>
      <c r="AW755" s="9" t="s">
        <v>5612</v>
      </c>
      <c r="AX755" s="9" t="s">
        <v>5612</v>
      </c>
      <c r="AY755" s="9" t="s">
        <v>5612</v>
      </c>
      <c r="AZ755" s="9" t="s">
        <v>5612</v>
      </c>
    </row>
    <row r="756" spans="1:52" x14ac:dyDescent="0.2">
      <c r="A756" s="38" t="s">
        <v>10</v>
      </c>
      <c r="B756" s="7">
        <v>2016</v>
      </c>
      <c r="C756" s="3" t="s">
        <v>65</v>
      </c>
      <c r="D756" t="s">
        <v>129</v>
      </c>
      <c r="E756" t="s">
        <v>1265</v>
      </c>
      <c r="F756">
        <v>10</v>
      </c>
      <c r="G756">
        <v>5</v>
      </c>
      <c r="H756">
        <v>5</v>
      </c>
      <c r="I756">
        <v>5</v>
      </c>
      <c r="J756">
        <v>5</v>
      </c>
      <c r="K756">
        <v>5</v>
      </c>
      <c r="L756">
        <v>5</v>
      </c>
      <c r="M756">
        <v>5</v>
      </c>
      <c r="N756">
        <v>5</v>
      </c>
      <c r="O756">
        <v>5</v>
      </c>
      <c r="P756">
        <v>55</v>
      </c>
      <c r="Q756">
        <v>15</v>
      </c>
      <c r="R756">
        <v>55611</v>
      </c>
      <c r="S756">
        <v>113974</v>
      </c>
      <c r="T756">
        <v>124195</v>
      </c>
      <c r="U756">
        <v>122685</v>
      </c>
      <c r="V756">
        <v>110467</v>
      </c>
      <c r="W756">
        <v>129801</v>
      </c>
      <c r="X756">
        <v>124129</v>
      </c>
      <c r="Y756">
        <v>90854</v>
      </c>
      <c r="Z756">
        <v>44977</v>
      </c>
      <c r="AA756">
        <v>18002</v>
      </c>
      <c r="AB756">
        <v>934695</v>
      </c>
      <c r="AC756">
        <v>153833</v>
      </c>
      <c r="AD756" s="9">
        <v>1.7982053910197622E-4</v>
      </c>
      <c r="AE756" s="9">
        <v>4.3869654482601296E-5</v>
      </c>
      <c r="AF756" s="9">
        <v>4.0259269696847702E-5</v>
      </c>
      <c r="AG756" s="9">
        <v>4.0754778497778866E-5</v>
      </c>
      <c r="AH756" s="9">
        <v>4.5262386051943114E-5</v>
      </c>
      <c r="AI756" s="9">
        <v>3.8520504464526471E-5</v>
      </c>
      <c r="AJ756" s="9">
        <v>4.0280675748616359E-5</v>
      </c>
      <c r="AK756" s="9">
        <v>5.5033350210227395E-5</v>
      </c>
      <c r="AL756" s="9">
        <v>1.1116793027547413E-4</v>
      </c>
      <c r="AM756" s="9">
        <v>2.7774691700922121E-4</v>
      </c>
      <c r="AN756" s="9">
        <v>5.8842724097165383E-5</v>
      </c>
      <c r="AO756" s="9">
        <v>9.7508336962810318E-5</v>
      </c>
      <c r="AP756" s="8">
        <v>3.6000000000000002E-4</v>
      </c>
      <c r="AQ756" s="8">
        <v>0.91400000000000003</v>
      </c>
      <c r="AR756" s="37">
        <v>0.40899999999999997</v>
      </c>
      <c r="AS756" s="37">
        <v>0.59700000000000009</v>
      </c>
      <c r="AT756" s="37">
        <v>0.57100000000000006</v>
      </c>
      <c r="AU756" s="9" t="s">
        <v>5612</v>
      </c>
      <c r="AV756" s="9" t="s">
        <v>5612</v>
      </c>
      <c r="AW756" s="9" t="s">
        <v>5612</v>
      </c>
      <c r="AX756" s="9" t="s">
        <v>5612</v>
      </c>
      <c r="AY756" s="9" t="s">
        <v>5612</v>
      </c>
      <c r="AZ756" s="9" t="s">
        <v>5612</v>
      </c>
    </row>
    <row r="757" spans="1:52" x14ac:dyDescent="0.2">
      <c r="A757" s="38" t="s">
        <v>10</v>
      </c>
      <c r="B757" s="7">
        <v>2016</v>
      </c>
      <c r="C757" s="3" t="s">
        <v>66</v>
      </c>
      <c r="D757" t="s">
        <v>129</v>
      </c>
      <c r="E757" t="s">
        <v>1266</v>
      </c>
      <c r="F757">
        <v>10</v>
      </c>
      <c r="G757">
        <v>5</v>
      </c>
      <c r="H757">
        <v>5</v>
      </c>
      <c r="I757">
        <v>5</v>
      </c>
      <c r="J757">
        <v>5</v>
      </c>
      <c r="K757">
        <v>5</v>
      </c>
      <c r="L757">
        <v>5</v>
      </c>
      <c r="M757">
        <v>5</v>
      </c>
      <c r="N757">
        <v>5</v>
      </c>
      <c r="O757">
        <v>5</v>
      </c>
      <c r="P757">
        <v>55</v>
      </c>
      <c r="Q757">
        <v>15</v>
      </c>
      <c r="R757">
        <v>55611</v>
      </c>
      <c r="S757">
        <v>113974</v>
      </c>
      <c r="T757">
        <v>124195</v>
      </c>
      <c r="U757">
        <v>122685</v>
      </c>
      <c r="V757">
        <v>110467</v>
      </c>
      <c r="W757">
        <v>129801</v>
      </c>
      <c r="X757">
        <v>124129</v>
      </c>
      <c r="Y757">
        <v>90854</v>
      </c>
      <c r="Z757">
        <v>44977</v>
      </c>
      <c r="AA757">
        <v>18002</v>
      </c>
      <c r="AB757">
        <v>934695</v>
      </c>
      <c r="AC757">
        <v>153833</v>
      </c>
      <c r="AD757" s="9">
        <v>1.7982053910197622E-4</v>
      </c>
      <c r="AE757" s="9">
        <v>4.3869654482601296E-5</v>
      </c>
      <c r="AF757" s="9">
        <v>4.0259269696847702E-5</v>
      </c>
      <c r="AG757" s="9">
        <v>4.0754778497778866E-5</v>
      </c>
      <c r="AH757" s="9">
        <v>4.5262386051943114E-5</v>
      </c>
      <c r="AI757" s="9">
        <v>3.8520504464526471E-5</v>
      </c>
      <c r="AJ757" s="9">
        <v>4.0280675748616359E-5</v>
      </c>
      <c r="AK757" s="9">
        <v>5.5033350210227395E-5</v>
      </c>
      <c r="AL757" s="9">
        <v>1.1116793027547413E-4</v>
      </c>
      <c r="AM757" s="9">
        <v>2.7774691700922121E-4</v>
      </c>
      <c r="AN757" s="9">
        <v>5.8842724097165383E-5</v>
      </c>
      <c r="AO757" s="9">
        <v>9.7508336962810318E-5</v>
      </c>
      <c r="AP757" s="8">
        <v>3.2500000000000004E-4</v>
      </c>
      <c r="AQ757" s="8" t="s">
        <v>5612</v>
      </c>
      <c r="AR757" s="37">
        <v>0.45600000000000002</v>
      </c>
      <c r="AS757" s="37">
        <v>0.64400000000000002</v>
      </c>
      <c r="AT757" s="37">
        <v>0.64</v>
      </c>
      <c r="AU757" s="9" t="s">
        <v>5612</v>
      </c>
      <c r="AV757" s="9" t="s">
        <v>5612</v>
      </c>
      <c r="AW757" s="9" t="s">
        <v>5612</v>
      </c>
      <c r="AX757" s="9" t="s">
        <v>5612</v>
      </c>
      <c r="AY757" s="9" t="s">
        <v>5612</v>
      </c>
      <c r="AZ757" s="9" t="s">
        <v>5612</v>
      </c>
    </row>
    <row r="758" spans="1:52" x14ac:dyDescent="0.2">
      <c r="A758" s="38" t="s">
        <v>10</v>
      </c>
      <c r="B758" s="7">
        <v>2017</v>
      </c>
      <c r="C758" s="3" t="s">
        <v>55</v>
      </c>
      <c r="D758" t="s">
        <v>130</v>
      </c>
      <c r="E758" t="s">
        <v>1267</v>
      </c>
      <c r="F758">
        <v>10</v>
      </c>
      <c r="G758">
        <v>5</v>
      </c>
      <c r="H758">
        <v>5</v>
      </c>
      <c r="I758">
        <v>5</v>
      </c>
      <c r="J758">
        <v>5</v>
      </c>
      <c r="K758">
        <v>5</v>
      </c>
      <c r="L758">
        <v>5</v>
      </c>
      <c r="M758">
        <v>5</v>
      </c>
      <c r="N758">
        <v>10</v>
      </c>
      <c r="O758">
        <v>5</v>
      </c>
      <c r="P758">
        <v>60</v>
      </c>
      <c r="Q758">
        <v>20</v>
      </c>
      <c r="R758">
        <v>55282</v>
      </c>
      <c r="S758">
        <v>114024</v>
      </c>
      <c r="T758">
        <v>122886</v>
      </c>
      <c r="U758">
        <v>125241</v>
      </c>
      <c r="V758">
        <v>110313</v>
      </c>
      <c r="W758">
        <v>128392</v>
      </c>
      <c r="X758">
        <v>127029</v>
      </c>
      <c r="Y758">
        <v>95605</v>
      </c>
      <c r="Z758">
        <v>46641</v>
      </c>
      <c r="AA758">
        <v>18319</v>
      </c>
      <c r="AB758">
        <v>943732</v>
      </c>
      <c r="AC758">
        <v>160565</v>
      </c>
      <c r="AD758" s="9">
        <v>1.8089070583553418E-4</v>
      </c>
      <c r="AE758" s="9">
        <v>4.3850417455974183E-5</v>
      </c>
      <c r="AF758" s="9">
        <v>4.0688117442182187E-5</v>
      </c>
      <c r="AG758" s="9">
        <v>3.9923028401242408E-5</v>
      </c>
      <c r="AH758" s="9">
        <v>4.5325573595133844E-5</v>
      </c>
      <c r="AI758" s="9">
        <v>3.8943236338712696E-5</v>
      </c>
      <c r="AJ758" s="9">
        <v>3.9361090774547545E-5</v>
      </c>
      <c r="AK758" s="9">
        <v>5.229851995188536E-5</v>
      </c>
      <c r="AL758" s="9">
        <v>2.144036362856714E-4</v>
      </c>
      <c r="AM758" s="9">
        <v>2.7294066269992906E-4</v>
      </c>
      <c r="AN758" s="9">
        <v>6.3577371541920796E-5</v>
      </c>
      <c r="AO758" s="9">
        <v>1.2456014698097344E-4</v>
      </c>
      <c r="AP758" s="8">
        <v>1.0250000000000001E-3</v>
      </c>
      <c r="AQ758" s="8" t="s">
        <v>5612</v>
      </c>
      <c r="AR758" s="37">
        <v>0.48399999999999999</v>
      </c>
      <c r="AS758" s="37">
        <v>0.69299999999999995</v>
      </c>
      <c r="AT758" s="37">
        <v>0.67400000000000004</v>
      </c>
      <c r="AU758" s="9" t="s">
        <v>5612</v>
      </c>
      <c r="AV758" s="9" t="s">
        <v>5612</v>
      </c>
      <c r="AW758" s="9" t="s">
        <v>5612</v>
      </c>
      <c r="AX758" s="9" t="s">
        <v>5612</v>
      </c>
      <c r="AY758" s="9" t="s">
        <v>5612</v>
      </c>
      <c r="AZ758" s="9" t="s">
        <v>5612</v>
      </c>
    </row>
    <row r="759" spans="1:52" x14ac:dyDescent="0.2">
      <c r="A759" s="38" t="s">
        <v>10</v>
      </c>
      <c r="B759" s="7">
        <v>2017</v>
      </c>
      <c r="C759" s="3" t="s">
        <v>56</v>
      </c>
      <c r="D759" t="s">
        <v>130</v>
      </c>
      <c r="E759" t="s">
        <v>1268</v>
      </c>
      <c r="F759">
        <v>10</v>
      </c>
      <c r="G759">
        <v>5</v>
      </c>
      <c r="H759">
        <v>5</v>
      </c>
      <c r="I759">
        <v>5</v>
      </c>
      <c r="J759">
        <v>5</v>
      </c>
      <c r="K759">
        <v>5</v>
      </c>
      <c r="L759">
        <v>5</v>
      </c>
      <c r="M759">
        <v>5</v>
      </c>
      <c r="N759">
        <v>5</v>
      </c>
      <c r="O759">
        <v>5</v>
      </c>
      <c r="P759">
        <v>55</v>
      </c>
      <c r="Q759">
        <v>15</v>
      </c>
      <c r="R759">
        <v>55282</v>
      </c>
      <c r="S759">
        <v>114024</v>
      </c>
      <c r="T759">
        <v>122886</v>
      </c>
      <c r="U759">
        <v>125241</v>
      </c>
      <c r="V759">
        <v>110313</v>
      </c>
      <c r="W759">
        <v>128392</v>
      </c>
      <c r="X759">
        <v>127029</v>
      </c>
      <c r="Y759">
        <v>95605</v>
      </c>
      <c r="Z759">
        <v>46641</v>
      </c>
      <c r="AA759">
        <v>18319</v>
      </c>
      <c r="AB759">
        <v>943732</v>
      </c>
      <c r="AC759">
        <v>160565</v>
      </c>
      <c r="AD759" s="9">
        <v>1.8089070583553418E-4</v>
      </c>
      <c r="AE759" s="9">
        <v>4.3850417455974183E-5</v>
      </c>
      <c r="AF759" s="9">
        <v>4.0688117442182187E-5</v>
      </c>
      <c r="AG759" s="9">
        <v>3.9923028401242408E-5</v>
      </c>
      <c r="AH759" s="9">
        <v>4.5325573595133844E-5</v>
      </c>
      <c r="AI759" s="9">
        <v>3.8943236338712696E-5</v>
      </c>
      <c r="AJ759" s="9">
        <v>3.9361090774547545E-5</v>
      </c>
      <c r="AK759" s="9">
        <v>5.229851995188536E-5</v>
      </c>
      <c r="AL759" s="9">
        <v>1.072018181428357E-4</v>
      </c>
      <c r="AM759" s="9">
        <v>2.7294066269992906E-4</v>
      </c>
      <c r="AN759" s="9">
        <v>5.8279257246760733E-5</v>
      </c>
      <c r="AO759" s="9">
        <v>9.3420110235730073E-5</v>
      </c>
      <c r="AP759" s="8">
        <v>2.7499999999999998E-3</v>
      </c>
      <c r="AQ759" s="8" t="s">
        <v>5612</v>
      </c>
      <c r="AR759" s="37">
        <v>0.499</v>
      </c>
      <c r="AS759" s="37">
        <v>0.72400000000000009</v>
      </c>
      <c r="AT759" s="37">
        <v>0.72099999999999997</v>
      </c>
      <c r="AU759" s="9" t="s">
        <v>5612</v>
      </c>
      <c r="AV759" s="9" t="s">
        <v>5612</v>
      </c>
      <c r="AW759" s="9" t="s">
        <v>5612</v>
      </c>
      <c r="AX759" s="9" t="s">
        <v>5612</v>
      </c>
      <c r="AY759" s="9" t="s">
        <v>5612</v>
      </c>
      <c r="AZ759" s="9" t="s">
        <v>5612</v>
      </c>
    </row>
    <row r="760" spans="1:52" x14ac:dyDescent="0.2">
      <c r="A760" s="38" t="s">
        <v>10</v>
      </c>
      <c r="B760" s="7">
        <v>2017</v>
      </c>
      <c r="C760" s="3" t="s">
        <v>57</v>
      </c>
      <c r="D760" t="s">
        <v>130</v>
      </c>
      <c r="E760" t="s">
        <v>1269</v>
      </c>
      <c r="F760">
        <v>10</v>
      </c>
      <c r="G760">
        <v>5</v>
      </c>
      <c r="H760">
        <v>5</v>
      </c>
      <c r="I760">
        <v>5</v>
      </c>
      <c r="J760">
        <v>5</v>
      </c>
      <c r="K760">
        <v>5</v>
      </c>
      <c r="L760">
        <v>5</v>
      </c>
      <c r="M760">
        <v>5</v>
      </c>
      <c r="N760">
        <v>5</v>
      </c>
      <c r="O760">
        <v>5</v>
      </c>
      <c r="P760">
        <v>55</v>
      </c>
      <c r="Q760">
        <v>15</v>
      </c>
      <c r="R760">
        <v>55282</v>
      </c>
      <c r="S760">
        <v>114024</v>
      </c>
      <c r="T760">
        <v>122886</v>
      </c>
      <c r="U760">
        <v>125241</v>
      </c>
      <c r="V760">
        <v>110313</v>
      </c>
      <c r="W760">
        <v>128392</v>
      </c>
      <c r="X760">
        <v>127029</v>
      </c>
      <c r="Y760">
        <v>95605</v>
      </c>
      <c r="Z760">
        <v>46641</v>
      </c>
      <c r="AA760">
        <v>18319</v>
      </c>
      <c r="AB760">
        <v>943732</v>
      </c>
      <c r="AC760">
        <v>160565</v>
      </c>
      <c r="AD760" s="9">
        <v>1.8089070583553418E-4</v>
      </c>
      <c r="AE760" s="9">
        <v>4.3850417455974183E-5</v>
      </c>
      <c r="AF760" s="9">
        <v>4.0688117442182187E-5</v>
      </c>
      <c r="AG760" s="9">
        <v>3.9923028401242408E-5</v>
      </c>
      <c r="AH760" s="9">
        <v>4.5325573595133844E-5</v>
      </c>
      <c r="AI760" s="9">
        <v>3.8943236338712696E-5</v>
      </c>
      <c r="AJ760" s="9">
        <v>3.9361090774547545E-5</v>
      </c>
      <c r="AK760" s="9">
        <v>5.229851995188536E-5</v>
      </c>
      <c r="AL760" s="9">
        <v>1.072018181428357E-4</v>
      </c>
      <c r="AM760" s="9">
        <v>2.7294066269992906E-4</v>
      </c>
      <c r="AN760" s="9">
        <v>5.8279257246760733E-5</v>
      </c>
      <c r="AO760" s="9">
        <v>9.3420110235730073E-5</v>
      </c>
      <c r="AP760" s="8">
        <v>1.6399999999999997E-3</v>
      </c>
      <c r="AQ760" s="8" t="s">
        <v>5612</v>
      </c>
      <c r="AR760" s="37">
        <v>0.50800000000000001</v>
      </c>
      <c r="AS760" s="37">
        <v>0.72499999999999998</v>
      </c>
      <c r="AT760" s="37">
        <v>0.74099999999999999</v>
      </c>
      <c r="AU760" s="9" t="s">
        <v>5612</v>
      </c>
      <c r="AV760" s="9" t="s">
        <v>5612</v>
      </c>
      <c r="AW760" s="9" t="s">
        <v>5612</v>
      </c>
      <c r="AX760" s="9" t="s">
        <v>5612</v>
      </c>
      <c r="AY760" s="9" t="s">
        <v>5612</v>
      </c>
      <c r="AZ760" s="9" t="s">
        <v>5612</v>
      </c>
    </row>
    <row r="761" spans="1:52" x14ac:dyDescent="0.2">
      <c r="A761" s="38" t="s">
        <v>10</v>
      </c>
      <c r="B761" s="7">
        <v>2017</v>
      </c>
      <c r="C761" s="3" t="s">
        <v>58</v>
      </c>
      <c r="D761" t="s">
        <v>130</v>
      </c>
      <c r="E761" t="s">
        <v>1270</v>
      </c>
      <c r="F761">
        <v>10</v>
      </c>
      <c r="G761">
        <v>5</v>
      </c>
      <c r="H761">
        <v>5</v>
      </c>
      <c r="I761">
        <v>5</v>
      </c>
      <c r="J761">
        <v>5</v>
      </c>
      <c r="K761">
        <v>5</v>
      </c>
      <c r="L761">
        <v>5</v>
      </c>
      <c r="M761">
        <v>5</v>
      </c>
      <c r="N761">
        <v>5</v>
      </c>
      <c r="O761">
        <v>5</v>
      </c>
      <c r="P761">
        <v>55</v>
      </c>
      <c r="Q761">
        <v>15</v>
      </c>
      <c r="R761">
        <v>55282</v>
      </c>
      <c r="S761">
        <v>114024</v>
      </c>
      <c r="T761">
        <v>122886</v>
      </c>
      <c r="U761">
        <v>125241</v>
      </c>
      <c r="V761">
        <v>110313</v>
      </c>
      <c r="W761">
        <v>128392</v>
      </c>
      <c r="X761">
        <v>127029</v>
      </c>
      <c r="Y761">
        <v>95605</v>
      </c>
      <c r="Z761">
        <v>46641</v>
      </c>
      <c r="AA761">
        <v>18319</v>
      </c>
      <c r="AB761">
        <v>943732</v>
      </c>
      <c r="AC761">
        <v>160565</v>
      </c>
      <c r="AD761" s="9">
        <v>1.8089070583553418E-4</v>
      </c>
      <c r="AE761" s="9">
        <v>4.3850417455974183E-5</v>
      </c>
      <c r="AF761" s="9">
        <v>4.0688117442182187E-5</v>
      </c>
      <c r="AG761" s="9">
        <v>3.9923028401242408E-5</v>
      </c>
      <c r="AH761" s="9">
        <v>4.5325573595133844E-5</v>
      </c>
      <c r="AI761" s="9">
        <v>3.8943236338712696E-5</v>
      </c>
      <c r="AJ761" s="9">
        <v>3.9361090774547545E-5</v>
      </c>
      <c r="AK761" s="9">
        <v>5.229851995188536E-5</v>
      </c>
      <c r="AL761" s="9">
        <v>1.072018181428357E-4</v>
      </c>
      <c r="AM761" s="9">
        <v>2.7294066269992906E-4</v>
      </c>
      <c r="AN761" s="9">
        <v>5.8279257246760733E-5</v>
      </c>
      <c r="AO761" s="9">
        <v>9.3420110235730073E-5</v>
      </c>
      <c r="AP761" s="8">
        <v>8.2499999999999989E-4</v>
      </c>
      <c r="AQ761" s="8" t="s">
        <v>5612</v>
      </c>
      <c r="AR761" s="37">
        <v>0.51</v>
      </c>
      <c r="AS761" s="37">
        <v>0.73099999999999998</v>
      </c>
      <c r="AT761" s="37">
        <v>0.76300000000000001</v>
      </c>
      <c r="AU761" s="9" t="s">
        <v>5612</v>
      </c>
      <c r="AV761" s="9" t="s">
        <v>5612</v>
      </c>
      <c r="AW761" s="9" t="s">
        <v>5612</v>
      </c>
      <c r="AX761" s="9" t="s">
        <v>5612</v>
      </c>
      <c r="AY761" s="9" t="s">
        <v>5612</v>
      </c>
      <c r="AZ761" s="9" t="s">
        <v>5612</v>
      </c>
    </row>
    <row r="762" spans="1:52" x14ac:dyDescent="0.2">
      <c r="A762" s="38" t="s">
        <v>10</v>
      </c>
      <c r="B762" s="7">
        <v>2017</v>
      </c>
      <c r="C762" s="3" t="s">
        <v>59</v>
      </c>
      <c r="D762" t="s">
        <v>130</v>
      </c>
      <c r="E762" t="s">
        <v>1271</v>
      </c>
      <c r="F762">
        <v>10</v>
      </c>
      <c r="G762">
        <v>5</v>
      </c>
      <c r="H762">
        <v>5</v>
      </c>
      <c r="I762">
        <v>5</v>
      </c>
      <c r="J762">
        <v>5</v>
      </c>
      <c r="K762">
        <v>5</v>
      </c>
      <c r="L762">
        <v>5</v>
      </c>
      <c r="M762">
        <v>5</v>
      </c>
      <c r="N762">
        <v>5</v>
      </c>
      <c r="O762">
        <v>5</v>
      </c>
      <c r="P762">
        <v>55</v>
      </c>
      <c r="Q762">
        <v>15</v>
      </c>
      <c r="R762">
        <v>55282</v>
      </c>
      <c r="S762">
        <v>114024</v>
      </c>
      <c r="T762">
        <v>122886</v>
      </c>
      <c r="U762">
        <v>125241</v>
      </c>
      <c r="V762">
        <v>110313</v>
      </c>
      <c r="W762">
        <v>128392</v>
      </c>
      <c r="X762">
        <v>127029</v>
      </c>
      <c r="Y762">
        <v>95605</v>
      </c>
      <c r="Z762">
        <v>46641</v>
      </c>
      <c r="AA762">
        <v>18319</v>
      </c>
      <c r="AB762">
        <v>943732</v>
      </c>
      <c r="AC762">
        <v>160565</v>
      </c>
      <c r="AD762" s="9">
        <v>1.8089070583553418E-4</v>
      </c>
      <c r="AE762" s="9">
        <v>4.3850417455974183E-5</v>
      </c>
      <c r="AF762" s="9">
        <v>4.0688117442182187E-5</v>
      </c>
      <c r="AG762" s="9">
        <v>3.9923028401242408E-5</v>
      </c>
      <c r="AH762" s="9">
        <v>4.5325573595133844E-5</v>
      </c>
      <c r="AI762" s="9">
        <v>3.8943236338712696E-5</v>
      </c>
      <c r="AJ762" s="9">
        <v>3.9361090774547545E-5</v>
      </c>
      <c r="AK762" s="9">
        <v>5.229851995188536E-5</v>
      </c>
      <c r="AL762" s="9">
        <v>1.072018181428357E-4</v>
      </c>
      <c r="AM762" s="9">
        <v>2.7294066269992906E-4</v>
      </c>
      <c r="AN762" s="9">
        <v>5.8279257246760733E-5</v>
      </c>
      <c r="AO762" s="9">
        <v>9.3420110235730073E-5</v>
      </c>
      <c r="AP762" s="8">
        <v>2.0000000000000001E-4</v>
      </c>
      <c r="AQ762" s="8" t="s">
        <v>5612</v>
      </c>
      <c r="AR762" s="37">
        <v>0.51200000000000001</v>
      </c>
      <c r="AS762" s="37">
        <v>0.73599999999999999</v>
      </c>
      <c r="AT762" s="37">
        <v>0.76300000000000001</v>
      </c>
      <c r="AU762" s="9" t="s">
        <v>5612</v>
      </c>
      <c r="AV762" s="9" t="s">
        <v>5612</v>
      </c>
      <c r="AW762" s="9" t="s">
        <v>5612</v>
      </c>
      <c r="AX762" s="9" t="s">
        <v>5612</v>
      </c>
      <c r="AY762" s="9" t="s">
        <v>5612</v>
      </c>
      <c r="AZ762" s="9" t="s">
        <v>5612</v>
      </c>
    </row>
    <row r="763" spans="1:52" x14ac:dyDescent="0.2">
      <c r="A763" s="38" t="s">
        <v>10</v>
      </c>
      <c r="B763" s="7">
        <v>2017</v>
      </c>
      <c r="C763" s="3" t="s">
        <v>60</v>
      </c>
      <c r="D763" t="s">
        <v>130</v>
      </c>
      <c r="E763" t="s">
        <v>1272</v>
      </c>
      <c r="F763">
        <v>10</v>
      </c>
      <c r="G763">
        <v>5</v>
      </c>
      <c r="H763">
        <v>5</v>
      </c>
      <c r="I763">
        <v>5</v>
      </c>
      <c r="J763">
        <v>5</v>
      </c>
      <c r="K763">
        <v>5</v>
      </c>
      <c r="L763">
        <v>5</v>
      </c>
      <c r="M763">
        <v>5</v>
      </c>
      <c r="N763">
        <v>5</v>
      </c>
      <c r="O763">
        <v>5</v>
      </c>
      <c r="P763">
        <v>55</v>
      </c>
      <c r="Q763">
        <v>15</v>
      </c>
      <c r="R763">
        <v>55282</v>
      </c>
      <c r="S763">
        <v>114024</v>
      </c>
      <c r="T763">
        <v>122886</v>
      </c>
      <c r="U763">
        <v>125241</v>
      </c>
      <c r="V763">
        <v>110313</v>
      </c>
      <c r="W763">
        <v>128392</v>
      </c>
      <c r="X763">
        <v>127029</v>
      </c>
      <c r="Y763">
        <v>95605</v>
      </c>
      <c r="Z763">
        <v>46641</v>
      </c>
      <c r="AA763">
        <v>18319</v>
      </c>
      <c r="AB763">
        <v>943732</v>
      </c>
      <c r="AC763">
        <v>160565</v>
      </c>
      <c r="AD763" s="9">
        <v>1.8089070583553418E-4</v>
      </c>
      <c r="AE763" s="9">
        <v>4.3850417455974183E-5</v>
      </c>
      <c r="AF763" s="9">
        <v>4.0688117442182187E-5</v>
      </c>
      <c r="AG763" s="9">
        <v>3.9923028401242408E-5</v>
      </c>
      <c r="AH763" s="9">
        <v>4.5325573595133844E-5</v>
      </c>
      <c r="AI763" s="9">
        <v>3.8943236338712696E-5</v>
      </c>
      <c r="AJ763" s="9">
        <v>3.9361090774547545E-5</v>
      </c>
      <c r="AK763" s="9">
        <v>5.229851995188536E-5</v>
      </c>
      <c r="AL763" s="9">
        <v>1.072018181428357E-4</v>
      </c>
      <c r="AM763" s="9">
        <v>2.7294066269992906E-4</v>
      </c>
      <c r="AN763" s="9">
        <v>5.8279257246760733E-5</v>
      </c>
      <c r="AO763" s="9">
        <v>9.3420110235730073E-5</v>
      </c>
      <c r="AP763" s="8">
        <v>2.2000000000000001E-4</v>
      </c>
      <c r="AQ763" s="8" t="s">
        <v>5612</v>
      </c>
      <c r="AR763" s="37" t="s">
        <v>5612</v>
      </c>
      <c r="AS763" s="37" t="s">
        <v>5612</v>
      </c>
      <c r="AT763" s="37" t="s">
        <v>5612</v>
      </c>
      <c r="AU763" s="9" t="s">
        <v>5612</v>
      </c>
      <c r="AV763" s="9" t="s">
        <v>5612</v>
      </c>
      <c r="AW763" s="9" t="s">
        <v>5612</v>
      </c>
      <c r="AX763" s="9" t="s">
        <v>5612</v>
      </c>
      <c r="AY763" s="9" t="s">
        <v>5612</v>
      </c>
      <c r="AZ763" s="9" t="s">
        <v>5612</v>
      </c>
    </row>
    <row r="764" spans="1:52" x14ac:dyDescent="0.2">
      <c r="A764" s="38" t="s">
        <v>10</v>
      </c>
      <c r="B764" s="7">
        <v>2017</v>
      </c>
      <c r="C764" s="3" t="s">
        <v>61</v>
      </c>
      <c r="D764" t="s">
        <v>130</v>
      </c>
      <c r="E764" t="s">
        <v>1273</v>
      </c>
      <c r="F764">
        <v>10</v>
      </c>
      <c r="G764">
        <v>5</v>
      </c>
      <c r="H764">
        <v>5</v>
      </c>
      <c r="I764">
        <v>5</v>
      </c>
      <c r="J764">
        <v>5</v>
      </c>
      <c r="K764">
        <v>5</v>
      </c>
      <c r="L764">
        <v>5</v>
      </c>
      <c r="M764">
        <v>5</v>
      </c>
      <c r="N764">
        <v>5</v>
      </c>
      <c r="O764">
        <v>5</v>
      </c>
      <c r="P764">
        <v>55</v>
      </c>
      <c r="Q764">
        <v>15</v>
      </c>
      <c r="R764">
        <v>55282</v>
      </c>
      <c r="S764">
        <v>114024</v>
      </c>
      <c r="T764">
        <v>122886</v>
      </c>
      <c r="U764">
        <v>125241</v>
      </c>
      <c r="V764">
        <v>110313</v>
      </c>
      <c r="W764">
        <v>128392</v>
      </c>
      <c r="X764">
        <v>127029</v>
      </c>
      <c r="Y764">
        <v>95605</v>
      </c>
      <c r="Z764">
        <v>46641</v>
      </c>
      <c r="AA764">
        <v>18319</v>
      </c>
      <c r="AB764">
        <v>943732</v>
      </c>
      <c r="AC764">
        <v>160565</v>
      </c>
      <c r="AD764" s="9">
        <v>1.8089070583553418E-4</v>
      </c>
      <c r="AE764" s="9">
        <v>4.3850417455974183E-5</v>
      </c>
      <c r="AF764" s="9">
        <v>4.0688117442182187E-5</v>
      </c>
      <c r="AG764" s="9">
        <v>3.9923028401242408E-5</v>
      </c>
      <c r="AH764" s="9">
        <v>4.5325573595133844E-5</v>
      </c>
      <c r="AI764" s="9">
        <v>3.8943236338712696E-5</v>
      </c>
      <c r="AJ764" s="9">
        <v>3.9361090774547545E-5</v>
      </c>
      <c r="AK764" s="9">
        <v>5.229851995188536E-5</v>
      </c>
      <c r="AL764" s="9">
        <v>1.072018181428357E-4</v>
      </c>
      <c r="AM764" s="9">
        <v>2.7294066269992906E-4</v>
      </c>
      <c r="AN764" s="9">
        <v>5.8279257246760733E-5</v>
      </c>
      <c r="AO764" s="9">
        <v>9.3420110235730073E-5</v>
      </c>
      <c r="AP764" s="8">
        <v>1E-4</v>
      </c>
      <c r="AQ764" s="8" t="s">
        <v>5612</v>
      </c>
      <c r="AR764" s="37" t="s">
        <v>5612</v>
      </c>
      <c r="AS764" s="37" t="s">
        <v>5612</v>
      </c>
      <c r="AT764" s="37" t="s">
        <v>5612</v>
      </c>
      <c r="AU764" s="9" t="s">
        <v>5612</v>
      </c>
      <c r="AV764" s="9" t="s">
        <v>5612</v>
      </c>
      <c r="AW764" s="9" t="s">
        <v>5612</v>
      </c>
      <c r="AX764" s="9" t="s">
        <v>5612</v>
      </c>
      <c r="AY764" s="9" t="s">
        <v>5612</v>
      </c>
      <c r="AZ764" s="9" t="s">
        <v>5612</v>
      </c>
    </row>
    <row r="765" spans="1:52" x14ac:dyDescent="0.2">
      <c r="A765" s="38" t="s">
        <v>10</v>
      </c>
      <c r="B765" s="7">
        <v>2017</v>
      </c>
      <c r="C765" s="3" t="s">
        <v>62</v>
      </c>
      <c r="D765" t="s">
        <v>130</v>
      </c>
      <c r="E765" t="s">
        <v>1274</v>
      </c>
      <c r="F765">
        <v>10</v>
      </c>
      <c r="G765">
        <v>5</v>
      </c>
      <c r="H765">
        <v>5</v>
      </c>
      <c r="I765">
        <v>5</v>
      </c>
      <c r="J765">
        <v>5</v>
      </c>
      <c r="K765">
        <v>5</v>
      </c>
      <c r="L765">
        <v>5</v>
      </c>
      <c r="M765">
        <v>5</v>
      </c>
      <c r="N765">
        <v>5</v>
      </c>
      <c r="O765">
        <v>5</v>
      </c>
      <c r="P765">
        <v>55</v>
      </c>
      <c r="Q765">
        <v>15</v>
      </c>
      <c r="R765">
        <v>55282</v>
      </c>
      <c r="S765">
        <v>114024</v>
      </c>
      <c r="T765">
        <v>122886</v>
      </c>
      <c r="U765">
        <v>125241</v>
      </c>
      <c r="V765">
        <v>110313</v>
      </c>
      <c r="W765">
        <v>128392</v>
      </c>
      <c r="X765">
        <v>127029</v>
      </c>
      <c r="Y765">
        <v>95605</v>
      </c>
      <c r="Z765">
        <v>46641</v>
      </c>
      <c r="AA765">
        <v>18319</v>
      </c>
      <c r="AB765">
        <v>943732</v>
      </c>
      <c r="AC765">
        <v>160565</v>
      </c>
      <c r="AD765" s="9">
        <v>1.8089070583553418E-4</v>
      </c>
      <c r="AE765" s="9">
        <v>4.3850417455974183E-5</v>
      </c>
      <c r="AF765" s="9">
        <v>4.0688117442182187E-5</v>
      </c>
      <c r="AG765" s="9">
        <v>3.9923028401242408E-5</v>
      </c>
      <c r="AH765" s="9">
        <v>4.5325573595133844E-5</v>
      </c>
      <c r="AI765" s="9">
        <v>3.8943236338712696E-5</v>
      </c>
      <c r="AJ765" s="9">
        <v>3.9361090774547545E-5</v>
      </c>
      <c r="AK765" s="9">
        <v>5.229851995188536E-5</v>
      </c>
      <c r="AL765" s="9">
        <v>1.072018181428357E-4</v>
      </c>
      <c r="AM765" s="9">
        <v>2.7294066269992906E-4</v>
      </c>
      <c r="AN765" s="9">
        <v>5.8279257246760733E-5</v>
      </c>
      <c r="AO765" s="9">
        <v>9.3420110235730073E-5</v>
      </c>
      <c r="AP765" s="8">
        <v>1E-4</v>
      </c>
      <c r="AQ765" s="8" t="s">
        <v>5612</v>
      </c>
      <c r="AR765" s="37">
        <v>0.03</v>
      </c>
      <c r="AS765" s="37">
        <v>2.5000000000000001E-2</v>
      </c>
      <c r="AT765" s="37">
        <v>0.1</v>
      </c>
      <c r="AU765" s="9" t="s">
        <v>5612</v>
      </c>
      <c r="AV765" s="9" t="s">
        <v>5612</v>
      </c>
      <c r="AW765" s="9" t="s">
        <v>5612</v>
      </c>
      <c r="AX765" s="9" t="s">
        <v>5612</v>
      </c>
      <c r="AY765" s="9" t="s">
        <v>5612</v>
      </c>
      <c r="AZ765" s="9" t="s">
        <v>5612</v>
      </c>
    </row>
    <row r="766" spans="1:52" x14ac:dyDescent="0.2">
      <c r="A766" s="38" t="s">
        <v>10</v>
      </c>
      <c r="B766" s="7">
        <v>2017</v>
      </c>
      <c r="C766" s="3" t="s">
        <v>63</v>
      </c>
      <c r="D766" t="s">
        <v>130</v>
      </c>
      <c r="E766" t="s">
        <v>1275</v>
      </c>
      <c r="F766">
        <v>10</v>
      </c>
      <c r="G766">
        <v>5</v>
      </c>
      <c r="H766">
        <v>5</v>
      </c>
      <c r="I766">
        <v>5</v>
      </c>
      <c r="J766">
        <v>5</v>
      </c>
      <c r="K766">
        <v>5</v>
      </c>
      <c r="L766">
        <v>5</v>
      </c>
      <c r="M766">
        <v>5</v>
      </c>
      <c r="N766">
        <v>5</v>
      </c>
      <c r="O766">
        <v>5</v>
      </c>
      <c r="P766">
        <v>55</v>
      </c>
      <c r="Q766">
        <v>15</v>
      </c>
      <c r="R766">
        <v>55282</v>
      </c>
      <c r="S766">
        <v>114024</v>
      </c>
      <c r="T766">
        <v>122886</v>
      </c>
      <c r="U766">
        <v>125241</v>
      </c>
      <c r="V766">
        <v>110313</v>
      </c>
      <c r="W766">
        <v>128392</v>
      </c>
      <c r="X766">
        <v>127029</v>
      </c>
      <c r="Y766">
        <v>95605</v>
      </c>
      <c r="Z766">
        <v>46641</v>
      </c>
      <c r="AA766">
        <v>18319</v>
      </c>
      <c r="AB766">
        <v>943732</v>
      </c>
      <c r="AC766">
        <v>160565</v>
      </c>
      <c r="AD766" s="9">
        <v>1.8089070583553418E-4</v>
      </c>
      <c r="AE766" s="9">
        <v>4.3850417455974183E-5</v>
      </c>
      <c r="AF766" s="9">
        <v>4.0688117442182187E-5</v>
      </c>
      <c r="AG766" s="9">
        <v>3.9923028401242408E-5</v>
      </c>
      <c r="AH766" s="9">
        <v>4.5325573595133844E-5</v>
      </c>
      <c r="AI766" s="9">
        <v>3.8943236338712696E-5</v>
      </c>
      <c r="AJ766" s="9">
        <v>3.9361090774547545E-5</v>
      </c>
      <c r="AK766" s="9">
        <v>5.229851995188536E-5</v>
      </c>
      <c r="AL766" s="9">
        <v>1.072018181428357E-4</v>
      </c>
      <c r="AM766" s="9">
        <v>2.7294066269992906E-4</v>
      </c>
      <c r="AN766" s="9">
        <v>5.8279257246760733E-5</v>
      </c>
      <c r="AO766" s="9">
        <v>9.3420110235730073E-5</v>
      </c>
      <c r="AP766" s="8">
        <v>1.25E-4</v>
      </c>
      <c r="AQ766" s="8" t="s">
        <v>5612</v>
      </c>
      <c r="AR766" s="37">
        <v>0.113</v>
      </c>
      <c r="AS766" s="37">
        <v>0.17699999999999999</v>
      </c>
      <c r="AT766" s="37">
        <v>0.22</v>
      </c>
      <c r="AU766" s="9" t="s">
        <v>5612</v>
      </c>
      <c r="AV766" s="9" t="s">
        <v>5612</v>
      </c>
      <c r="AW766" s="9" t="s">
        <v>5612</v>
      </c>
      <c r="AX766" s="9" t="s">
        <v>5612</v>
      </c>
      <c r="AY766" s="9" t="s">
        <v>5612</v>
      </c>
      <c r="AZ766" s="9" t="s">
        <v>5612</v>
      </c>
    </row>
    <row r="767" spans="1:52" x14ac:dyDescent="0.2">
      <c r="A767" s="38" t="s">
        <v>10</v>
      </c>
      <c r="B767" s="7">
        <v>2017</v>
      </c>
      <c r="C767" s="3" t="s">
        <v>64</v>
      </c>
      <c r="D767" t="s">
        <v>130</v>
      </c>
      <c r="E767" t="s">
        <v>1276</v>
      </c>
      <c r="F767">
        <v>10</v>
      </c>
      <c r="G767">
        <v>5</v>
      </c>
      <c r="H767">
        <v>5</v>
      </c>
      <c r="I767">
        <v>5</v>
      </c>
      <c r="J767">
        <v>5</v>
      </c>
      <c r="K767">
        <v>5</v>
      </c>
      <c r="L767">
        <v>5</v>
      </c>
      <c r="M767">
        <v>5</v>
      </c>
      <c r="N767">
        <v>5</v>
      </c>
      <c r="O767">
        <v>5</v>
      </c>
      <c r="P767">
        <v>55</v>
      </c>
      <c r="Q767">
        <v>15</v>
      </c>
      <c r="R767">
        <v>55282</v>
      </c>
      <c r="S767">
        <v>114024</v>
      </c>
      <c r="T767">
        <v>122886</v>
      </c>
      <c r="U767">
        <v>125241</v>
      </c>
      <c r="V767">
        <v>110313</v>
      </c>
      <c r="W767">
        <v>128392</v>
      </c>
      <c r="X767">
        <v>127029</v>
      </c>
      <c r="Y767">
        <v>95605</v>
      </c>
      <c r="Z767">
        <v>46641</v>
      </c>
      <c r="AA767">
        <v>18319</v>
      </c>
      <c r="AB767">
        <v>943732</v>
      </c>
      <c r="AC767">
        <v>160565</v>
      </c>
      <c r="AD767" s="9">
        <v>1.8089070583553418E-4</v>
      </c>
      <c r="AE767" s="9">
        <v>4.3850417455974183E-5</v>
      </c>
      <c r="AF767" s="9">
        <v>4.0688117442182187E-5</v>
      </c>
      <c r="AG767" s="9">
        <v>3.9923028401242408E-5</v>
      </c>
      <c r="AH767" s="9">
        <v>4.5325573595133844E-5</v>
      </c>
      <c r="AI767" s="9">
        <v>3.8943236338712696E-5</v>
      </c>
      <c r="AJ767" s="9">
        <v>3.9361090774547545E-5</v>
      </c>
      <c r="AK767" s="9">
        <v>5.229851995188536E-5</v>
      </c>
      <c r="AL767" s="9">
        <v>1.072018181428357E-4</v>
      </c>
      <c r="AM767" s="9">
        <v>2.7294066269992906E-4</v>
      </c>
      <c r="AN767" s="9">
        <v>5.8279257246760733E-5</v>
      </c>
      <c r="AO767" s="9">
        <v>9.3420110235730073E-5</v>
      </c>
      <c r="AP767" s="8">
        <v>1.9999999999999998E-4</v>
      </c>
      <c r="AQ767" s="8" t="s">
        <v>5612</v>
      </c>
      <c r="AR767" s="37">
        <v>0.3</v>
      </c>
      <c r="AS767" s="37">
        <v>0.45400000000000001</v>
      </c>
      <c r="AT767" s="37">
        <v>0.49399999999999999</v>
      </c>
      <c r="AU767" s="9" t="s">
        <v>5612</v>
      </c>
      <c r="AV767" s="9" t="s">
        <v>5612</v>
      </c>
      <c r="AW767" s="9" t="s">
        <v>5612</v>
      </c>
      <c r="AX767" s="9" t="s">
        <v>5612</v>
      </c>
      <c r="AY767" s="9" t="s">
        <v>5612</v>
      </c>
      <c r="AZ767" s="9" t="s">
        <v>5612</v>
      </c>
    </row>
    <row r="768" spans="1:52" x14ac:dyDescent="0.2">
      <c r="A768" s="38" t="s">
        <v>10</v>
      </c>
      <c r="B768" s="7">
        <v>2017</v>
      </c>
      <c r="C768" s="3" t="s">
        <v>65</v>
      </c>
      <c r="D768" t="s">
        <v>130</v>
      </c>
      <c r="E768" t="s">
        <v>1277</v>
      </c>
      <c r="F768">
        <v>10</v>
      </c>
      <c r="G768">
        <v>5</v>
      </c>
      <c r="H768">
        <v>5</v>
      </c>
      <c r="I768">
        <v>5</v>
      </c>
      <c r="J768">
        <v>5</v>
      </c>
      <c r="K768">
        <v>5</v>
      </c>
      <c r="L768">
        <v>5</v>
      </c>
      <c r="M768">
        <v>5</v>
      </c>
      <c r="N768">
        <v>5</v>
      </c>
      <c r="O768">
        <v>5</v>
      </c>
      <c r="P768">
        <v>55</v>
      </c>
      <c r="Q768">
        <v>15</v>
      </c>
      <c r="R768">
        <v>55282</v>
      </c>
      <c r="S768">
        <v>114024</v>
      </c>
      <c r="T768">
        <v>122886</v>
      </c>
      <c r="U768">
        <v>125241</v>
      </c>
      <c r="V768">
        <v>110313</v>
      </c>
      <c r="W768">
        <v>128392</v>
      </c>
      <c r="X768">
        <v>127029</v>
      </c>
      <c r="Y768">
        <v>95605</v>
      </c>
      <c r="Z768">
        <v>46641</v>
      </c>
      <c r="AA768">
        <v>18319</v>
      </c>
      <c r="AB768">
        <v>943732</v>
      </c>
      <c r="AC768">
        <v>160565</v>
      </c>
      <c r="AD768" s="9">
        <v>1.8089070583553418E-4</v>
      </c>
      <c r="AE768" s="9">
        <v>4.3850417455974183E-5</v>
      </c>
      <c r="AF768" s="9">
        <v>4.0688117442182187E-5</v>
      </c>
      <c r="AG768" s="9">
        <v>3.9923028401242408E-5</v>
      </c>
      <c r="AH768" s="9">
        <v>4.5325573595133844E-5</v>
      </c>
      <c r="AI768" s="9">
        <v>3.8943236338712696E-5</v>
      </c>
      <c r="AJ768" s="9">
        <v>3.9361090774547545E-5</v>
      </c>
      <c r="AK768" s="9">
        <v>5.229851995188536E-5</v>
      </c>
      <c r="AL768" s="9">
        <v>1.072018181428357E-4</v>
      </c>
      <c r="AM768" s="9">
        <v>2.7294066269992906E-4</v>
      </c>
      <c r="AN768" s="9">
        <v>5.8279257246760733E-5</v>
      </c>
      <c r="AO768" s="9">
        <v>9.3420110235730073E-5</v>
      </c>
      <c r="AP768" s="8">
        <v>5.5999999999999995E-4</v>
      </c>
      <c r="AQ768" s="8">
        <v>0.91500000000000004</v>
      </c>
      <c r="AR768" s="37">
        <v>0.38100000000000001</v>
      </c>
      <c r="AS768" s="37">
        <v>0.56399999999999995</v>
      </c>
      <c r="AT768" s="37">
        <v>0.57799999999999996</v>
      </c>
      <c r="AU768" s="9" t="s">
        <v>5612</v>
      </c>
      <c r="AV768" s="9" t="s">
        <v>5612</v>
      </c>
      <c r="AW768" s="9" t="s">
        <v>5612</v>
      </c>
      <c r="AX768" s="9" t="s">
        <v>5612</v>
      </c>
      <c r="AY768" s="9" t="s">
        <v>5612</v>
      </c>
      <c r="AZ768" s="9" t="s">
        <v>5612</v>
      </c>
    </row>
    <row r="769" spans="1:52" x14ac:dyDescent="0.2">
      <c r="A769" s="5" t="s">
        <v>10</v>
      </c>
      <c r="B769" s="7">
        <v>2017</v>
      </c>
      <c r="C769" s="3" t="s">
        <v>66</v>
      </c>
      <c r="D769" t="s">
        <v>130</v>
      </c>
      <c r="E769" t="s">
        <v>1278</v>
      </c>
      <c r="F769">
        <v>10</v>
      </c>
      <c r="G769">
        <v>5</v>
      </c>
      <c r="H769">
        <v>5</v>
      </c>
      <c r="I769">
        <v>5</v>
      </c>
      <c r="J769">
        <v>5</v>
      </c>
      <c r="K769">
        <v>5</v>
      </c>
      <c r="L769">
        <v>5</v>
      </c>
      <c r="M769">
        <v>5</v>
      </c>
      <c r="N769">
        <v>5</v>
      </c>
      <c r="O769">
        <v>5</v>
      </c>
      <c r="P769">
        <v>55</v>
      </c>
      <c r="Q769">
        <v>15</v>
      </c>
      <c r="R769">
        <v>55282</v>
      </c>
      <c r="S769">
        <v>114024</v>
      </c>
      <c r="T769">
        <v>122886</v>
      </c>
      <c r="U769">
        <v>125241</v>
      </c>
      <c r="V769">
        <v>110313</v>
      </c>
      <c r="W769">
        <v>128392</v>
      </c>
      <c r="X769">
        <v>127029</v>
      </c>
      <c r="Y769">
        <v>95605</v>
      </c>
      <c r="Z769">
        <v>46641</v>
      </c>
      <c r="AA769">
        <v>18319</v>
      </c>
      <c r="AB769">
        <v>943732</v>
      </c>
      <c r="AC769">
        <v>160565</v>
      </c>
      <c r="AD769" s="9">
        <v>1.8089070583553418E-4</v>
      </c>
      <c r="AE769" s="9">
        <v>4.3850417455974183E-5</v>
      </c>
      <c r="AF769" s="9">
        <v>4.0688117442182187E-5</v>
      </c>
      <c r="AG769" s="9">
        <v>3.9923028401242408E-5</v>
      </c>
      <c r="AH769" s="9">
        <v>4.5325573595133844E-5</v>
      </c>
      <c r="AI769" s="9">
        <v>3.8943236338712696E-5</v>
      </c>
      <c r="AJ769" s="9">
        <v>3.9361090774547545E-5</v>
      </c>
      <c r="AK769" s="9">
        <v>5.229851995188536E-5</v>
      </c>
      <c r="AL769" s="9">
        <v>1.072018181428357E-4</v>
      </c>
      <c r="AM769" s="9">
        <v>2.7294066269992906E-4</v>
      </c>
      <c r="AN769" s="9">
        <v>5.8279257246760733E-5</v>
      </c>
      <c r="AO769" s="9">
        <v>9.3420110235730073E-5</v>
      </c>
      <c r="AP769" s="8">
        <v>7.2500000000000006E-4</v>
      </c>
      <c r="AQ769" s="8" t="s">
        <v>5612</v>
      </c>
      <c r="AR769" s="37">
        <v>0.41299999999999998</v>
      </c>
      <c r="AS769" s="37">
        <v>0.60099999999999998</v>
      </c>
      <c r="AT769" s="37">
        <v>0.626</v>
      </c>
      <c r="AU769" s="9" t="s">
        <v>5612</v>
      </c>
      <c r="AV769" s="9" t="s">
        <v>5612</v>
      </c>
      <c r="AW769" s="9" t="s">
        <v>5612</v>
      </c>
      <c r="AX769" s="9" t="s">
        <v>5612</v>
      </c>
      <c r="AY769" s="9" t="s">
        <v>5612</v>
      </c>
      <c r="AZ769" s="9" t="s">
        <v>5612</v>
      </c>
    </row>
    <row r="770" spans="1:52" x14ac:dyDescent="0.2">
      <c r="A770" s="38" t="s">
        <v>11</v>
      </c>
      <c r="B770" s="7">
        <v>2010</v>
      </c>
      <c r="C770" s="3" t="s">
        <v>55</v>
      </c>
      <c r="D770" t="s">
        <v>131</v>
      </c>
      <c r="E770" t="s">
        <v>1279</v>
      </c>
      <c r="F770">
        <v>10</v>
      </c>
      <c r="G770">
        <v>5</v>
      </c>
      <c r="H770">
        <v>5</v>
      </c>
      <c r="I770">
        <v>5</v>
      </c>
      <c r="J770">
        <v>5</v>
      </c>
      <c r="K770">
        <v>5</v>
      </c>
      <c r="L770">
        <v>5</v>
      </c>
      <c r="M770">
        <v>5</v>
      </c>
      <c r="N770">
        <v>5</v>
      </c>
      <c r="O770">
        <v>5</v>
      </c>
      <c r="P770">
        <v>55</v>
      </c>
      <c r="Q770">
        <v>15</v>
      </c>
      <c r="R770">
        <v>32422</v>
      </c>
      <c r="S770">
        <v>52768</v>
      </c>
      <c r="T770">
        <v>99753</v>
      </c>
      <c r="U770">
        <v>113833</v>
      </c>
      <c r="V770">
        <v>81602</v>
      </c>
      <c r="W770">
        <v>74988</v>
      </c>
      <c r="X770">
        <v>61926</v>
      </c>
      <c r="Y770">
        <v>35237</v>
      </c>
      <c r="Z770">
        <v>22257</v>
      </c>
      <c r="AA770">
        <v>9614</v>
      </c>
      <c r="AB770">
        <v>584400</v>
      </c>
      <c r="AC770">
        <v>67108</v>
      </c>
      <c r="AD770" s="9">
        <v>3.0843254580223303E-4</v>
      </c>
      <c r="AE770" s="9">
        <v>9.4754396604002428E-5</v>
      </c>
      <c r="AF770" s="9">
        <v>5.0123805800326808E-5</v>
      </c>
      <c r="AG770" s="9">
        <v>4.3923993920919241E-5</v>
      </c>
      <c r="AH770" s="9">
        <v>6.1273008014509447E-5</v>
      </c>
      <c r="AI770" s="9">
        <v>6.6677335040273112E-5</v>
      </c>
      <c r="AJ770" s="9">
        <v>8.0741530213480602E-5</v>
      </c>
      <c r="AK770" s="9">
        <v>1.4189630218236512E-4</v>
      </c>
      <c r="AL770" s="9">
        <v>2.2464842521453923E-4</v>
      </c>
      <c r="AM770" s="9">
        <v>5.2007489078427299E-4</v>
      </c>
      <c r="AN770" s="9">
        <v>9.4113620807665988E-5</v>
      </c>
      <c r="AO770" s="9">
        <v>2.2352029564284438E-4</v>
      </c>
      <c r="AP770" s="8" t="s">
        <v>5612</v>
      </c>
      <c r="AQ770" s="8" t="s">
        <v>5612</v>
      </c>
      <c r="AR770" s="37">
        <v>0.41399999999999998</v>
      </c>
      <c r="AS770" s="37">
        <v>0.57700000000000007</v>
      </c>
      <c r="AT770" s="37" t="s">
        <v>54</v>
      </c>
      <c r="AU770" s="9" t="s">
        <v>5612</v>
      </c>
      <c r="AV770" s="9" t="s">
        <v>5612</v>
      </c>
      <c r="AW770" s="9" t="s">
        <v>5612</v>
      </c>
      <c r="AX770" s="9" t="s">
        <v>5612</v>
      </c>
      <c r="AY770" s="9" t="s">
        <v>5612</v>
      </c>
      <c r="AZ770" s="9" t="s">
        <v>5612</v>
      </c>
    </row>
    <row r="771" spans="1:52" x14ac:dyDescent="0.2">
      <c r="A771" s="38" t="s">
        <v>11</v>
      </c>
      <c r="B771" s="7">
        <v>2010</v>
      </c>
      <c r="C771" s="3" t="s">
        <v>56</v>
      </c>
      <c r="D771" t="s">
        <v>131</v>
      </c>
      <c r="E771" t="s">
        <v>1280</v>
      </c>
      <c r="F771">
        <v>10</v>
      </c>
      <c r="G771">
        <v>5</v>
      </c>
      <c r="H771">
        <v>5</v>
      </c>
      <c r="I771">
        <v>5</v>
      </c>
      <c r="J771">
        <v>5</v>
      </c>
      <c r="K771">
        <v>5</v>
      </c>
      <c r="L771">
        <v>5</v>
      </c>
      <c r="M771">
        <v>5</v>
      </c>
      <c r="N771">
        <v>5</v>
      </c>
      <c r="O771">
        <v>5</v>
      </c>
      <c r="P771">
        <v>55</v>
      </c>
      <c r="Q771">
        <v>15</v>
      </c>
      <c r="R771">
        <v>32422</v>
      </c>
      <c r="S771">
        <v>52768</v>
      </c>
      <c r="T771">
        <v>99753</v>
      </c>
      <c r="U771">
        <v>113833</v>
      </c>
      <c r="V771">
        <v>81602</v>
      </c>
      <c r="W771">
        <v>74988</v>
      </c>
      <c r="X771">
        <v>61926</v>
      </c>
      <c r="Y771">
        <v>35237</v>
      </c>
      <c r="Z771">
        <v>22257</v>
      </c>
      <c r="AA771">
        <v>9614</v>
      </c>
      <c r="AB771">
        <v>584400</v>
      </c>
      <c r="AC771">
        <v>67108</v>
      </c>
      <c r="AD771" s="9">
        <v>3.0843254580223303E-4</v>
      </c>
      <c r="AE771" s="9">
        <v>9.4754396604002428E-5</v>
      </c>
      <c r="AF771" s="9">
        <v>5.0123805800326808E-5</v>
      </c>
      <c r="AG771" s="9">
        <v>4.3923993920919241E-5</v>
      </c>
      <c r="AH771" s="9">
        <v>6.1273008014509447E-5</v>
      </c>
      <c r="AI771" s="9">
        <v>6.6677335040273112E-5</v>
      </c>
      <c r="AJ771" s="9">
        <v>8.0741530213480602E-5</v>
      </c>
      <c r="AK771" s="9">
        <v>1.4189630218236512E-4</v>
      </c>
      <c r="AL771" s="9">
        <v>2.2464842521453923E-4</v>
      </c>
      <c r="AM771" s="9">
        <v>5.2007489078427299E-4</v>
      </c>
      <c r="AN771" s="9">
        <v>9.4113620807665988E-5</v>
      </c>
      <c r="AO771" s="9">
        <v>2.2352029564284438E-4</v>
      </c>
      <c r="AP771" s="8" t="s">
        <v>5612</v>
      </c>
      <c r="AQ771" s="8" t="s">
        <v>5612</v>
      </c>
      <c r="AR771" s="37">
        <v>0.42499999999999999</v>
      </c>
      <c r="AS771" s="37">
        <v>0.59700000000000009</v>
      </c>
      <c r="AT771" s="37" t="s">
        <v>54</v>
      </c>
      <c r="AU771" s="9" t="s">
        <v>5612</v>
      </c>
      <c r="AV771" s="9" t="s">
        <v>5612</v>
      </c>
      <c r="AW771" s="9" t="s">
        <v>5612</v>
      </c>
      <c r="AX771" s="9" t="s">
        <v>5612</v>
      </c>
      <c r="AY771" s="9" t="s">
        <v>5612</v>
      </c>
      <c r="AZ771" s="9" t="s">
        <v>5612</v>
      </c>
    </row>
    <row r="772" spans="1:52" x14ac:dyDescent="0.2">
      <c r="A772" s="38" t="s">
        <v>11</v>
      </c>
      <c r="B772" s="7">
        <v>2010</v>
      </c>
      <c r="C772" s="3" t="s">
        <v>57</v>
      </c>
      <c r="D772" t="s">
        <v>131</v>
      </c>
      <c r="E772" t="s">
        <v>1281</v>
      </c>
      <c r="F772">
        <v>10</v>
      </c>
      <c r="G772">
        <v>5</v>
      </c>
      <c r="H772">
        <v>5</v>
      </c>
      <c r="I772">
        <v>5</v>
      </c>
      <c r="J772">
        <v>5</v>
      </c>
      <c r="K772">
        <v>5</v>
      </c>
      <c r="L772">
        <v>5</v>
      </c>
      <c r="M772">
        <v>5</v>
      </c>
      <c r="N772">
        <v>5</v>
      </c>
      <c r="O772">
        <v>5</v>
      </c>
      <c r="P772">
        <v>55</v>
      </c>
      <c r="Q772">
        <v>15</v>
      </c>
      <c r="R772">
        <v>32422</v>
      </c>
      <c r="S772">
        <v>52768</v>
      </c>
      <c r="T772">
        <v>99753</v>
      </c>
      <c r="U772">
        <v>113833</v>
      </c>
      <c r="V772">
        <v>81602</v>
      </c>
      <c r="W772">
        <v>74988</v>
      </c>
      <c r="X772">
        <v>61926</v>
      </c>
      <c r="Y772">
        <v>35237</v>
      </c>
      <c r="Z772">
        <v>22257</v>
      </c>
      <c r="AA772">
        <v>9614</v>
      </c>
      <c r="AB772">
        <v>584400</v>
      </c>
      <c r="AC772">
        <v>67108</v>
      </c>
      <c r="AD772" s="9">
        <v>3.0843254580223303E-4</v>
      </c>
      <c r="AE772" s="9">
        <v>9.4754396604002428E-5</v>
      </c>
      <c r="AF772" s="9">
        <v>5.0123805800326808E-5</v>
      </c>
      <c r="AG772" s="9">
        <v>4.3923993920919241E-5</v>
      </c>
      <c r="AH772" s="9">
        <v>6.1273008014509447E-5</v>
      </c>
      <c r="AI772" s="9">
        <v>6.6677335040273112E-5</v>
      </c>
      <c r="AJ772" s="9">
        <v>8.0741530213480602E-5</v>
      </c>
      <c r="AK772" s="9">
        <v>1.4189630218236512E-4</v>
      </c>
      <c r="AL772" s="9">
        <v>2.2464842521453923E-4</v>
      </c>
      <c r="AM772" s="9">
        <v>5.2007489078427299E-4</v>
      </c>
      <c r="AN772" s="9">
        <v>9.4113620807665988E-5</v>
      </c>
      <c r="AO772" s="9">
        <v>2.2352029564284438E-4</v>
      </c>
      <c r="AP772" s="8" t="s">
        <v>5612</v>
      </c>
      <c r="AQ772" s="8" t="s">
        <v>5612</v>
      </c>
      <c r="AR772" s="37">
        <v>0.43100000000000005</v>
      </c>
      <c r="AS772" s="37">
        <v>0.60799999999999998</v>
      </c>
      <c r="AT772" s="37" t="s">
        <v>54</v>
      </c>
      <c r="AU772" s="9" t="s">
        <v>5612</v>
      </c>
      <c r="AV772" s="9" t="s">
        <v>5612</v>
      </c>
      <c r="AW772" s="9" t="s">
        <v>5612</v>
      </c>
      <c r="AX772" s="9" t="s">
        <v>5612</v>
      </c>
      <c r="AY772" s="9" t="s">
        <v>5612</v>
      </c>
      <c r="AZ772" s="9" t="s">
        <v>5612</v>
      </c>
    </row>
    <row r="773" spans="1:52" x14ac:dyDescent="0.2">
      <c r="A773" s="38" t="s">
        <v>11</v>
      </c>
      <c r="B773" s="7">
        <v>2010</v>
      </c>
      <c r="C773" s="3" t="s">
        <v>58</v>
      </c>
      <c r="D773" t="s">
        <v>131</v>
      </c>
      <c r="E773" t="s">
        <v>1282</v>
      </c>
      <c r="F773">
        <v>10</v>
      </c>
      <c r="G773">
        <v>5</v>
      </c>
      <c r="H773">
        <v>5</v>
      </c>
      <c r="I773">
        <v>5</v>
      </c>
      <c r="J773">
        <v>5</v>
      </c>
      <c r="K773">
        <v>5</v>
      </c>
      <c r="L773">
        <v>5</v>
      </c>
      <c r="M773">
        <v>5</v>
      </c>
      <c r="N773">
        <v>5</v>
      </c>
      <c r="O773">
        <v>5</v>
      </c>
      <c r="P773">
        <v>55</v>
      </c>
      <c r="Q773">
        <v>15</v>
      </c>
      <c r="R773">
        <v>32422</v>
      </c>
      <c r="S773">
        <v>52768</v>
      </c>
      <c r="T773">
        <v>99753</v>
      </c>
      <c r="U773">
        <v>113833</v>
      </c>
      <c r="V773">
        <v>81602</v>
      </c>
      <c r="W773">
        <v>74988</v>
      </c>
      <c r="X773">
        <v>61926</v>
      </c>
      <c r="Y773">
        <v>35237</v>
      </c>
      <c r="Z773">
        <v>22257</v>
      </c>
      <c r="AA773">
        <v>9614</v>
      </c>
      <c r="AB773">
        <v>584400</v>
      </c>
      <c r="AC773">
        <v>67108</v>
      </c>
      <c r="AD773" s="9">
        <v>3.0843254580223303E-4</v>
      </c>
      <c r="AE773" s="9">
        <v>9.4754396604002428E-5</v>
      </c>
      <c r="AF773" s="9">
        <v>5.0123805800326808E-5</v>
      </c>
      <c r="AG773" s="9">
        <v>4.3923993920919241E-5</v>
      </c>
      <c r="AH773" s="9">
        <v>6.1273008014509447E-5</v>
      </c>
      <c r="AI773" s="9">
        <v>6.6677335040273112E-5</v>
      </c>
      <c r="AJ773" s="9">
        <v>8.0741530213480602E-5</v>
      </c>
      <c r="AK773" s="9">
        <v>1.4189630218236512E-4</v>
      </c>
      <c r="AL773" s="9">
        <v>2.2464842521453923E-4</v>
      </c>
      <c r="AM773" s="9">
        <v>5.2007489078427299E-4</v>
      </c>
      <c r="AN773" s="9">
        <v>9.4113620807665988E-5</v>
      </c>
      <c r="AO773" s="9">
        <v>2.2352029564284438E-4</v>
      </c>
      <c r="AP773" s="8" t="s">
        <v>5612</v>
      </c>
      <c r="AQ773" s="8" t="s">
        <v>5612</v>
      </c>
      <c r="AR773" s="37">
        <v>0.433</v>
      </c>
      <c r="AS773" s="37">
        <v>0.61099999999999999</v>
      </c>
      <c r="AT773" s="37" t="s">
        <v>54</v>
      </c>
      <c r="AU773" s="9" t="s">
        <v>5612</v>
      </c>
      <c r="AV773" s="9" t="s">
        <v>5612</v>
      </c>
      <c r="AW773" s="9" t="s">
        <v>5612</v>
      </c>
      <c r="AX773" s="9" t="s">
        <v>5612</v>
      </c>
      <c r="AY773" s="9" t="s">
        <v>5612</v>
      </c>
      <c r="AZ773" s="9" t="s">
        <v>5612</v>
      </c>
    </row>
    <row r="774" spans="1:52" x14ac:dyDescent="0.2">
      <c r="A774" s="38" t="s">
        <v>11</v>
      </c>
      <c r="B774" s="7">
        <v>2010</v>
      </c>
      <c r="C774" s="3" t="s">
        <v>59</v>
      </c>
      <c r="D774" t="s">
        <v>131</v>
      </c>
      <c r="E774" t="s">
        <v>1283</v>
      </c>
      <c r="F774">
        <v>10</v>
      </c>
      <c r="G774">
        <v>5</v>
      </c>
      <c r="H774">
        <v>5</v>
      </c>
      <c r="I774">
        <v>5</v>
      </c>
      <c r="J774">
        <v>5</v>
      </c>
      <c r="K774">
        <v>5</v>
      </c>
      <c r="L774">
        <v>5</v>
      </c>
      <c r="M774">
        <v>5</v>
      </c>
      <c r="N774">
        <v>5</v>
      </c>
      <c r="O774">
        <v>5</v>
      </c>
      <c r="P774">
        <v>55</v>
      </c>
      <c r="Q774">
        <v>15</v>
      </c>
      <c r="R774">
        <v>32422</v>
      </c>
      <c r="S774">
        <v>52768</v>
      </c>
      <c r="T774">
        <v>99753</v>
      </c>
      <c r="U774">
        <v>113833</v>
      </c>
      <c r="V774">
        <v>81602</v>
      </c>
      <c r="W774">
        <v>74988</v>
      </c>
      <c r="X774">
        <v>61926</v>
      </c>
      <c r="Y774">
        <v>35237</v>
      </c>
      <c r="Z774">
        <v>22257</v>
      </c>
      <c r="AA774">
        <v>9614</v>
      </c>
      <c r="AB774">
        <v>584400</v>
      </c>
      <c r="AC774">
        <v>67108</v>
      </c>
      <c r="AD774" s="9">
        <v>3.0843254580223303E-4</v>
      </c>
      <c r="AE774" s="9">
        <v>9.4754396604002428E-5</v>
      </c>
      <c r="AF774" s="9">
        <v>5.0123805800326808E-5</v>
      </c>
      <c r="AG774" s="9">
        <v>4.3923993920919241E-5</v>
      </c>
      <c r="AH774" s="9">
        <v>6.1273008014509447E-5</v>
      </c>
      <c r="AI774" s="9">
        <v>6.6677335040273112E-5</v>
      </c>
      <c r="AJ774" s="9">
        <v>8.0741530213480602E-5</v>
      </c>
      <c r="AK774" s="9">
        <v>1.4189630218236512E-4</v>
      </c>
      <c r="AL774" s="9">
        <v>2.2464842521453923E-4</v>
      </c>
      <c r="AM774" s="9">
        <v>5.2007489078427299E-4</v>
      </c>
      <c r="AN774" s="9">
        <v>9.4113620807665988E-5</v>
      </c>
      <c r="AO774" s="9">
        <v>2.2352029564284438E-4</v>
      </c>
      <c r="AP774" s="8" t="s">
        <v>5612</v>
      </c>
      <c r="AQ774" s="8" t="s">
        <v>5612</v>
      </c>
      <c r="AR774" s="37">
        <v>0.436</v>
      </c>
      <c r="AS774" s="37">
        <v>0.61099999999999999</v>
      </c>
      <c r="AT774" s="37" t="s">
        <v>54</v>
      </c>
      <c r="AU774" s="9" t="s">
        <v>5612</v>
      </c>
      <c r="AV774" s="9" t="s">
        <v>5612</v>
      </c>
      <c r="AW774" s="9" t="s">
        <v>5612</v>
      </c>
      <c r="AX774" s="9" t="s">
        <v>5612</v>
      </c>
      <c r="AY774" s="9" t="s">
        <v>5612</v>
      </c>
      <c r="AZ774" s="9" t="s">
        <v>5612</v>
      </c>
    </row>
    <row r="775" spans="1:52" x14ac:dyDescent="0.2">
      <c r="A775" s="38" t="s">
        <v>11</v>
      </c>
      <c r="B775" s="7">
        <v>2010</v>
      </c>
      <c r="C775" s="3" t="s">
        <v>60</v>
      </c>
      <c r="D775" t="s">
        <v>131</v>
      </c>
      <c r="E775" t="s">
        <v>1284</v>
      </c>
      <c r="F775">
        <v>10</v>
      </c>
      <c r="G775">
        <v>5</v>
      </c>
      <c r="H775">
        <v>5</v>
      </c>
      <c r="I775">
        <v>5</v>
      </c>
      <c r="J775">
        <v>5</v>
      </c>
      <c r="K775">
        <v>5</v>
      </c>
      <c r="L775">
        <v>5</v>
      </c>
      <c r="M775">
        <v>5</v>
      </c>
      <c r="N775">
        <v>5</v>
      </c>
      <c r="O775">
        <v>5</v>
      </c>
      <c r="P775">
        <v>55</v>
      </c>
      <c r="Q775">
        <v>15</v>
      </c>
      <c r="R775">
        <v>32422</v>
      </c>
      <c r="S775">
        <v>52768</v>
      </c>
      <c r="T775">
        <v>99753</v>
      </c>
      <c r="U775">
        <v>113833</v>
      </c>
      <c r="V775">
        <v>81602</v>
      </c>
      <c r="W775">
        <v>74988</v>
      </c>
      <c r="X775">
        <v>61926</v>
      </c>
      <c r="Y775">
        <v>35237</v>
      </c>
      <c r="Z775">
        <v>22257</v>
      </c>
      <c r="AA775">
        <v>9614</v>
      </c>
      <c r="AB775">
        <v>584400</v>
      </c>
      <c r="AC775">
        <v>67108</v>
      </c>
      <c r="AD775" s="9">
        <v>3.0843254580223303E-4</v>
      </c>
      <c r="AE775" s="9">
        <v>9.4754396604002428E-5</v>
      </c>
      <c r="AF775" s="9">
        <v>5.0123805800326808E-5</v>
      </c>
      <c r="AG775" s="9">
        <v>4.3923993920919241E-5</v>
      </c>
      <c r="AH775" s="9">
        <v>6.1273008014509447E-5</v>
      </c>
      <c r="AI775" s="9">
        <v>6.6677335040273112E-5</v>
      </c>
      <c r="AJ775" s="9">
        <v>8.0741530213480602E-5</v>
      </c>
      <c r="AK775" s="9">
        <v>1.4189630218236512E-4</v>
      </c>
      <c r="AL775" s="9">
        <v>2.2464842521453923E-4</v>
      </c>
      <c r="AM775" s="9">
        <v>5.2007489078427299E-4</v>
      </c>
      <c r="AN775" s="9">
        <v>9.4113620807665988E-5</v>
      </c>
      <c r="AO775" s="9">
        <v>2.2352029564284438E-4</v>
      </c>
      <c r="AP775" s="8" t="s">
        <v>5612</v>
      </c>
      <c r="AQ775" s="8" t="s">
        <v>5612</v>
      </c>
      <c r="AR775" s="37" t="s">
        <v>5612</v>
      </c>
      <c r="AS775" s="37" t="s">
        <v>5612</v>
      </c>
      <c r="AT775" s="37" t="s">
        <v>5612</v>
      </c>
      <c r="AU775" s="9" t="s">
        <v>5612</v>
      </c>
      <c r="AV775" s="9" t="s">
        <v>5612</v>
      </c>
      <c r="AW775" s="9" t="s">
        <v>5612</v>
      </c>
      <c r="AX775" s="9" t="s">
        <v>5612</v>
      </c>
      <c r="AY775" s="9" t="s">
        <v>5612</v>
      </c>
      <c r="AZ775" s="9" t="s">
        <v>5612</v>
      </c>
    </row>
    <row r="776" spans="1:52" x14ac:dyDescent="0.2">
      <c r="A776" s="38" t="s">
        <v>11</v>
      </c>
      <c r="B776" s="7">
        <v>2010</v>
      </c>
      <c r="C776" s="3" t="s">
        <v>61</v>
      </c>
      <c r="D776" t="s">
        <v>131</v>
      </c>
      <c r="E776" t="s">
        <v>1285</v>
      </c>
      <c r="F776">
        <v>10</v>
      </c>
      <c r="G776">
        <v>5</v>
      </c>
      <c r="H776">
        <v>5</v>
      </c>
      <c r="I776">
        <v>5</v>
      </c>
      <c r="J776">
        <v>5</v>
      </c>
      <c r="K776">
        <v>5</v>
      </c>
      <c r="L776">
        <v>5</v>
      </c>
      <c r="M776">
        <v>5</v>
      </c>
      <c r="N776">
        <v>5</v>
      </c>
      <c r="O776">
        <v>5</v>
      </c>
      <c r="P776">
        <v>55</v>
      </c>
      <c r="Q776">
        <v>15</v>
      </c>
      <c r="R776">
        <v>32422</v>
      </c>
      <c r="S776">
        <v>52768</v>
      </c>
      <c r="T776">
        <v>99753</v>
      </c>
      <c r="U776">
        <v>113833</v>
      </c>
      <c r="V776">
        <v>81602</v>
      </c>
      <c r="W776">
        <v>74988</v>
      </c>
      <c r="X776">
        <v>61926</v>
      </c>
      <c r="Y776">
        <v>35237</v>
      </c>
      <c r="Z776">
        <v>22257</v>
      </c>
      <c r="AA776">
        <v>9614</v>
      </c>
      <c r="AB776">
        <v>584400</v>
      </c>
      <c r="AC776">
        <v>67108</v>
      </c>
      <c r="AD776" s="9">
        <v>3.0843254580223303E-4</v>
      </c>
      <c r="AE776" s="9">
        <v>9.4754396604002428E-5</v>
      </c>
      <c r="AF776" s="9">
        <v>5.0123805800326808E-5</v>
      </c>
      <c r="AG776" s="9">
        <v>4.3923993920919241E-5</v>
      </c>
      <c r="AH776" s="9">
        <v>6.1273008014509447E-5</v>
      </c>
      <c r="AI776" s="9">
        <v>6.6677335040273112E-5</v>
      </c>
      <c r="AJ776" s="9">
        <v>8.0741530213480602E-5</v>
      </c>
      <c r="AK776" s="9">
        <v>1.4189630218236512E-4</v>
      </c>
      <c r="AL776" s="9">
        <v>2.2464842521453923E-4</v>
      </c>
      <c r="AM776" s="9">
        <v>5.2007489078427299E-4</v>
      </c>
      <c r="AN776" s="9">
        <v>9.4113620807665988E-5</v>
      </c>
      <c r="AO776" s="9">
        <v>2.2352029564284438E-4</v>
      </c>
      <c r="AP776" s="8" t="s">
        <v>5612</v>
      </c>
      <c r="AQ776" s="8" t="s">
        <v>5612</v>
      </c>
      <c r="AR776" s="37" t="s">
        <v>5612</v>
      </c>
      <c r="AS776" s="37" t="s">
        <v>5612</v>
      </c>
      <c r="AT776" s="37" t="s">
        <v>5612</v>
      </c>
      <c r="AU776" s="9" t="s">
        <v>5612</v>
      </c>
      <c r="AV776" s="9" t="s">
        <v>5612</v>
      </c>
      <c r="AW776" s="9" t="s">
        <v>5612</v>
      </c>
      <c r="AX776" s="9" t="s">
        <v>5612</v>
      </c>
      <c r="AY776" s="9" t="s">
        <v>5612</v>
      </c>
      <c r="AZ776" s="9" t="s">
        <v>5612</v>
      </c>
    </row>
    <row r="777" spans="1:52" x14ac:dyDescent="0.2">
      <c r="A777" s="38" t="s">
        <v>11</v>
      </c>
      <c r="B777" s="7">
        <v>2010</v>
      </c>
      <c r="C777" s="3" t="s">
        <v>62</v>
      </c>
      <c r="D777" t="s">
        <v>131</v>
      </c>
      <c r="E777" t="s">
        <v>1286</v>
      </c>
      <c r="F777">
        <v>10</v>
      </c>
      <c r="G777">
        <v>5</v>
      </c>
      <c r="H777">
        <v>5</v>
      </c>
      <c r="I777">
        <v>5</v>
      </c>
      <c r="J777">
        <v>5</v>
      </c>
      <c r="K777">
        <v>5</v>
      </c>
      <c r="L777">
        <v>5</v>
      </c>
      <c r="M777">
        <v>5</v>
      </c>
      <c r="N777">
        <v>5</v>
      </c>
      <c r="O777">
        <v>5</v>
      </c>
      <c r="P777">
        <v>55</v>
      </c>
      <c r="Q777">
        <v>15</v>
      </c>
      <c r="R777">
        <v>32422</v>
      </c>
      <c r="S777">
        <v>52768</v>
      </c>
      <c r="T777">
        <v>99753</v>
      </c>
      <c r="U777">
        <v>113833</v>
      </c>
      <c r="V777">
        <v>81602</v>
      </c>
      <c r="W777">
        <v>74988</v>
      </c>
      <c r="X777">
        <v>61926</v>
      </c>
      <c r="Y777">
        <v>35237</v>
      </c>
      <c r="Z777">
        <v>22257</v>
      </c>
      <c r="AA777">
        <v>9614</v>
      </c>
      <c r="AB777">
        <v>584400</v>
      </c>
      <c r="AC777">
        <v>67108</v>
      </c>
      <c r="AD777" s="9">
        <v>3.0843254580223303E-4</v>
      </c>
      <c r="AE777" s="9">
        <v>9.4754396604002428E-5</v>
      </c>
      <c r="AF777" s="9">
        <v>5.0123805800326808E-5</v>
      </c>
      <c r="AG777" s="9">
        <v>4.3923993920919241E-5</v>
      </c>
      <c r="AH777" s="9">
        <v>6.1273008014509447E-5</v>
      </c>
      <c r="AI777" s="9">
        <v>6.6677335040273112E-5</v>
      </c>
      <c r="AJ777" s="9">
        <v>8.0741530213480602E-5</v>
      </c>
      <c r="AK777" s="9">
        <v>1.4189630218236512E-4</v>
      </c>
      <c r="AL777" s="9">
        <v>2.2464842521453923E-4</v>
      </c>
      <c r="AM777" s="9">
        <v>5.2007489078427299E-4</v>
      </c>
      <c r="AN777" s="9">
        <v>9.4113620807665988E-5</v>
      </c>
      <c r="AO777" s="9">
        <v>2.2352029564284438E-4</v>
      </c>
      <c r="AP777" s="8" t="s">
        <v>5612</v>
      </c>
      <c r="AQ777" s="8" t="s">
        <v>5612</v>
      </c>
      <c r="AR777" s="37">
        <v>1.3999999999999999E-2</v>
      </c>
      <c r="AS777" s="37">
        <v>0</v>
      </c>
      <c r="AT777" s="37">
        <v>1.6E-2</v>
      </c>
      <c r="AU777" s="9" t="s">
        <v>5612</v>
      </c>
      <c r="AV777" s="9" t="s">
        <v>5612</v>
      </c>
      <c r="AW777" s="9" t="s">
        <v>5612</v>
      </c>
      <c r="AX777" s="9" t="s">
        <v>5612</v>
      </c>
      <c r="AY777" s="9" t="s">
        <v>5612</v>
      </c>
      <c r="AZ777" s="9" t="s">
        <v>5612</v>
      </c>
    </row>
    <row r="778" spans="1:52" x14ac:dyDescent="0.2">
      <c r="A778" s="38" t="s">
        <v>11</v>
      </c>
      <c r="B778" s="7">
        <v>2010</v>
      </c>
      <c r="C778" s="3" t="s">
        <v>63</v>
      </c>
      <c r="D778" t="s">
        <v>131</v>
      </c>
      <c r="E778" t="s">
        <v>1287</v>
      </c>
      <c r="F778">
        <v>10</v>
      </c>
      <c r="G778">
        <v>5</v>
      </c>
      <c r="H778">
        <v>5</v>
      </c>
      <c r="I778">
        <v>5</v>
      </c>
      <c r="J778">
        <v>5</v>
      </c>
      <c r="K778">
        <v>5</v>
      </c>
      <c r="L778">
        <v>5</v>
      </c>
      <c r="M778">
        <v>5</v>
      </c>
      <c r="N778">
        <v>5</v>
      </c>
      <c r="O778">
        <v>5</v>
      </c>
      <c r="P778">
        <v>55</v>
      </c>
      <c r="Q778">
        <v>15</v>
      </c>
      <c r="R778">
        <v>32422</v>
      </c>
      <c r="S778">
        <v>52768</v>
      </c>
      <c r="T778">
        <v>99753</v>
      </c>
      <c r="U778">
        <v>113833</v>
      </c>
      <c r="V778">
        <v>81602</v>
      </c>
      <c r="W778">
        <v>74988</v>
      </c>
      <c r="X778">
        <v>61926</v>
      </c>
      <c r="Y778">
        <v>35237</v>
      </c>
      <c r="Z778">
        <v>22257</v>
      </c>
      <c r="AA778">
        <v>9614</v>
      </c>
      <c r="AB778">
        <v>584400</v>
      </c>
      <c r="AC778">
        <v>67108</v>
      </c>
      <c r="AD778" s="9">
        <v>3.0843254580223303E-4</v>
      </c>
      <c r="AE778" s="9">
        <v>9.4754396604002428E-5</v>
      </c>
      <c r="AF778" s="9">
        <v>5.0123805800326808E-5</v>
      </c>
      <c r="AG778" s="9">
        <v>4.3923993920919241E-5</v>
      </c>
      <c r="AH778" s="9">
        <v>6.1273008014509447E-5</v>
      </c>
      <c r="AI778" s="9">
        <v>6.6677335040273112E-5</v>
      </c>
      <c r="AJ778" s="9">
        <v>8.0741530213480602E-5</v>
      </c>
      <c r="AK778" s="9">
        <v>1.4189630218236512E-4</v>
      </c>
      <c r="AL778" s="9">
        <v>2.2464842521453923E-4</v>
      </c>
      <c r="AM778" s="9">
        <v>5.2007489078427299E-4</v>
      </c>
      <c r="AN778" s="9">
        <v>9.4113620807665988E-5</v>
      </c>
      <c r="AO778" s="9">
        <v>2.2352029564284438E-4</v>
      </c>
      <c r="AP778" s="8" t="s">
        <v>5612</v>
      </c>
      <c r="AQ778" s="8" t="s">
        <v>5612</v>
      </c>
      <c r="AR778" s="37">
        <v>7.6999999999999999E-2</v>
      </c>
      <c r="AS778" s="37">
        <v>0.11</v>
      </c>
      <c r="AT778" s="37">
        <v>0.18100000000000002</v>
      </c>
      <c r="AU778" s="9" t="s">
        <v>5612</v>
      </c>
      <c r="AV778" s="9" t="s">
        <v>5612</v>
      </c>
      <c r="AW778" s="9" t="s">
        <v>5612</v>
      </c>
      <c r="AX778" s="9" t="s">
        <v>5612</v>
      </c>
      <c r="AY778" s="9" t="s">
        <v>5612</v>
      </c>
      <c r="AZ778" s="9" t="s">
        <v>5612</v>
      </c>
    </row>
    <row r="779" spans="1:52" x14ac:dyDescent="0.2">
      <c r="A779" s="38" t="s">
        <v>11</v>
      </c>
      <c r="B779" s="7">
        <v>2010</v>
      </c>
      <c r="C779" s="3" t="s">
        <v>64</v>
      </c>
      <c r="D779" t="s">
        <v>131</v>
      </c>
      <c r="E779" t="s">
        <v>1288</v>
      </c>
      <c r="F779">
        <v>10</v>
      </c>
      <c r="G779">
        <v>5</v>
      </c>
      <c r="H779">
        <v>5</v>
      </c>
      <c r="I779">
        <v>5</v>
      </c>
      <c r="J779">
        <v>5</v>
      </c>
      <c r="K779">
        <v>5</v>
      </c>
      <c r="L779">
        <v>5</v>
      </c>
      <c r="M779">
        <v>5</v>
      </c>
      <c r="N779">
        <v>5</v>
      </c>
      <c r="O779">
        <v>5</v>
      </c>
      <c r="P779">
        <v>55</v>
      </c>
      <c r="Q779">
        <v>15</v>
      </c>
      <c r="R779">
        <v>32422</v>
      </c>
      <c r="S779">
        <v>52768</v>
      </c>
      <c r="T779">
        <v>99753</v>
      </c>
      <c r="U779">
        <v>113833</v>
      </c>
      <c r="V779">
        <v>81602</v>
      </c>
      <c r="W779">
        <v>74988</v>
      </c>
      <c r="X779">
        <v>61926</v>
      </c>
      <c r="Y779">
        <v>35237</v>
      </c>
      <c r="Z779">
        <v>22257</v>
      </c>
      <c r="AA779">
        <v>9614</v>
      </c>
      <c r="AB779">
        <v>584400</v>
      </c>
      <c r="AC779">
        <v>67108</v>
      </c>
      <c r="AD779" s="9">
        <v>3.0843254580223303E-4</v>
      </c>
      <c r="AE779" s="9">
        <v>9.4754396604002428E-5</v>
      </c>
      <c r="AF779" s="9">
        <v>5.0123805800326808E-5</v>
      </c>
      <c r="AG779" s="9">
        <v>4.3923993920919241E-5</v>
      </c>
      <c r="AH779" s="9">
        <v>6.1273008014509447E-5</v>
      </c>
      <c r="AI779" s="9">
        <v>6.6677335040273112E-5</v>
      </c>
      <c r="AJ779" s="9">
        <v>8.0741530213480602E-5</v>
      </c>
      <c r="AK779" s="9">
        <v>1.4189630218236512E-4</v>
      </c>
      <c r="AL779" s="9">
        <v>2.2464842521453923E-4</v>
      </c>
      <c r="AM779" s="9">
        <v>5.2007489078427299E-4</v>
      </c>
      <c r="AN779" s="9">
        <v>9.4113620807665988E-5</v>
      </c>
      <c r="AO779" s="9">
        <v>2.2352029564284438E-4</v>
      </c>
      <c r="AP779" s="8">
        <v>8.2249999999999997E-3</v>
      </c>
      <c r="AQ779" s="8" t="s">
        <v>5612</v>
      </c>
      <c r="AR779" s="37">
        <v>0.254</v>
      </c>
      <c r="AS779" s="37">
        <v>0.34399999999999997</v>
      </c>
      <c r="AT779" s="37">
        <v>0.35100000000000003</v>
      </c>
      <c r="AU779" s="9" t="s">
        <v>5612</v>
      </c>
      <c r="AV779" s="9" t="s">
        <v>5612</v>
      </c>
      <c r="AW779" s="9" t="s">
        <v>5612</v>
      </c>
      <c r="AX779" s="9" t="s">
        <v>5612</v>
      </c>
      <c r="AY779" s="9" t="s">
        <v>5612</v>
      </c>
      <c r="AZ779" s="9" t="s">
        <v>5612</v>
      </c>
    </row>
    <row r="780" spans="1:52" x14ac:dyDescent="0.2">
      <c r="A780" s="38" t="s">
        <v>11</v>
      </c>
      <c r="B780" s="7">
        <v>2010</v>
      </c>
      <c r="C780" s="3" t="s">
        <v>65</v>
      </c>
      <c r="D780" t="s">
        <v>131</v>
      </c>
      <c r="E780" t="s">
        <v>1289</v>
      </c>
      <c r="F780">
        <v>10</v>
      </c>
      <c r="G780">
        <v>5</v>
      </c>
      <c r="H780">
        <v>5</v>
      </c>
      <c r="I780">
        <v>5</v>
      </c>
      <c r="J780">
        <v>5</v>
      </c>
      <c r="K780">
        <v>5</v>
      </c>
      <c r="L780">
        <v>5</v>
      </c>
      <c r="M780">
        <v>5</v>
      </c>
      <c r="N780">
        <v>5</v>
      </c>
      <c r="O780">
        <v>5</v>
      </c>
      <c r="P780">
        <v>55</v>
      </c>
      <c r="Q780">
        <v>15</v>
      </c>
      <c r="R780">
        <v>32422</v>
      </c>
      <c r="S780">
        <v>52768</v>
      </c>
      <c r="T780">
        <v>99753</v>
      </c>
      <c r="U780">
        <v>113833</v>
      </c>
      <c r="V780">
        <v>81602</v>
      </c>
      <c r="W780">
        <v>74988</v>
      </c>
      <c r="X780">
        <v>61926</v>
      </c>
      <c r="Y780">
        <v>35237</v>
      </c>
      <c r="Z780">
        <v>22257</v>
      </c>
      <c r="AA780">
        <v>9614</v>
      </c>
      <c r="AB780">
        <v>584400</v>
      </c>
      <c r="AC780">
        <v>67108</v>
      </c>
      <c r="AD780" s="9">
        <v>3.0843254580223303E-4</v>
      </c>
      <c r="AE780" s="9">
        <v>9.4754396604002428E-5</v>
      </c>
      <c r="AF780" s="9">
        <v>5.0123805800326808E-5</v>
      </c>
      <c r="AG780" s="9">
        <v>4.3923993920919241E-5</v>
      </c>
      <c r="AH780" s="9">
        <v>6.1273008014509447E-5</v>
      </c>
      <c r="AI780" s="9">
        <v>6.6677335040273112E-5</v>
      </c>
      <c r="AJ780" s="9">
        <v>8.0741530213480602E-5</v>
      </c>
      <c r="AK780" s="9">
        <v>1.4189630218236512E-4</v>
      </c>
      <c r="AL780" s="9">
        <v>2.2464842521453923E-4</v>
      </c>
      <c r="AM780" s="9">
        <v>5.2007489078427299E-4</v>
      </c>
      <c r="AN780" s="9">
        <v>9.4113620807665988E-5</v>
      </c>
      <c r="AO780" s="9">
        <v>2.2352029564284438E-4</v>
      </c>
      <c r="AP780" s="8">
        <v>6.8999999999999999E-3</v>
      </c>
      <c r="AQ780" s="8" t="s">
        <v>5612</v>
      </c>
      <c r="AR780" s="37">
        <v>0.35100000000000003</v>
      </c>
      <c r="AS780" s="37">
        <v>0.48899999999999999</v>
      </c>
      <c r="AT780" s="37">
        <v>0.54700000000000004</v>
      </c>
      <c r="AU780" s="9" t="s">
        <v>5612</v>
      </c>
      <c r="AV780" s="9" t="s">
        <v>5612</v>
      </c>
      <c r="AW780" s="9" t="s">
        <v>5612</v>
      </c>
      <c r="AX780" s="9" t="s">
        <v>5612</v>
      </c>
      <c r="AY780" s="9" t="s">
        <v>5612</v>
      </c>
      <c r="AZ780" s="9" t="s">
        <v>5612</v>
      </c>
    </row>
    <row r="781" spans="1:52" x14ac:dyDescent="0.2">
      <c r="A781" s="38" t="s">
        <v>11</v>
      </c>
      <c r="B781" s="7">
        <v>2010</v>
      </c>
      <c r="C781" s="3" t="s">
        <v>66</v>
      </c>
      <c r="D781" t="s">
        <v>131</v>
      </c>
      <c r="E781" t="s">
        <v>1290</v>
      </c>
      <c r="F781">
        <v>10</v>
      </c>
      <c r="G781">
        <v>5</v>
      </c>
      <c r="H781">
        <v>5</v>
      </c>
      <c r="I781">
        <v>5</v>
      </c>
      <c r="J781">
        <v>5</v>
      </c>
      <c r="K781">
        <v>5</v>
      </c>
      <c r="L781">
        <v>5</v>
      </c>
      <c r="M781">
        <v>5</v>
      </c>
      <c r="N781">
        <v>5</v>
      </c>
      <c r="O781">
        <v>5</v>
      </c>
      <c r="P781">
        <v>55</v>
      </c>
      <c r="Q781">
        <v>15</v>
      </c>
      <c r="R781">
        <v>32422</v>
      </c>
      <c r="S781">
        <v>52768</v>
      </c>
      <c r="T781">
        <v>99753</v>
      </c>
      <c r="U781">
        <v>113833</v>
      </c>
      <c r="V781">
        <v>81602</v>
      </c>
      <c r="W781">
        <v>74988</v>
      </c>
      <c r="X781">
        <v>61926</v>
      </c>
      <c r="Y781">
        <v>35237</v>
      </c>
      <c r="Z781">
        <v>22257</v>
      </c>
      <c r="AA781">
        <v>9614</v>
      </c>
      <c r="AB781">
        <v>584400</v>
      </c>
      <c r="AC781">
        <v>67108</v>
      </c>
      <c r="AD781" s="9">
        <v>3.0843254580223303E-4</v>
      </c>
      <c r="AE781" s="9">
        <v>9.4754396604002428E-5</v>
      </c>
      <c r="AF781" s="9">
        <v>5.0123805800326808E-5</v>
      </c>
      <c r="AG781" s="9">
        <v>4.3923993920919241E-5</v>
      </c>
      <c r="AH781" s="9">
        <v>6.1273008014509447E-5</v>
      </c>
      <c r="AI781" s="9">
        <v>6.6677335040273112E-5</v>
      </c>
      <c r="AJ781" s="9">
        <v>8.0741530213480602E-5</v>
      </c>
      <c r="AK781" s="9">
        <v>1.4189630218236512E-4</v>
      </c>
      <c r="AL781" s="9">
        <v>2.2464842521453923E-4</v>
      </c>
      <c r="AM781" s="9">
        <v>5.2007489078427299E-4</v>
      </c>
      <c r="AN781" s="9">
        <v>9.4113620807665988E-5</v>
      </c>
      <c r="AO781" s="9">
        <v>2.2352029564284438E-4</v>
      </c>
      <c r="AP781" s="8">
        <v>1.142E-2</v>
      </c>
      <c r="AQ781" s="8" t="s">
        <v>5612</v>
      </c>
      <c r="AR781" s="37">
        <v>0.39</v>
      </c>
      <c r="AS781" s="37">
        <v>0.54400000000000004</v>
      </c>
      <c r="AT781" s="37">
        <v>0.6409999999999999</v>
      </c>
      <c r="AU781" s="9" t="s">
        <v>5612</v>
      </c>
      <c r="AV781" s="9" t="s">
        <v>5612</v>
      </c>
      <c r="AW781" s="9" t="s">
        <v>5612</v>
      </c>
      <c r="AX781" s="9" t="s">
        <v>5612</v>
      </c>
      <c r="AY781" s="9" t="s">
        <v>5612</v>
      </c>
      <c r="AZ781" s="9" t="s">
        <v>5612</v>
      </c>
    </row>
    <row r="782" spans="1:52" x14ac:dyDescent="0.2">
      <c r="A782" s="38" t="s">
        <v>11</v>
      </c>
      <c r="B782" s="7">
        <v>2011</v>
      </c>
      <c r="C782" s="3" t="s">
        <v>55</v>
      </c>
      <c r="D782" t="s">
        <v>132</v>
      </c>
      <c r="E782" t="s">
        <v>1291</v>
      </c>
      <c r="F782">
        <v>10</v>
      </c>
      <c r="G782">
        <v>5</v>
      </c>
      <c r="H782">
        <v>5</v>
      </c>
      <c r="I782">
        <v>5</v>
      </c>
      <c r="J782">
        <v>5</v>
      </c>
      <c r="K782">
        <v>5</v>
      </c>
      <c r="L782">
        <v>5</v>
      </c>
      <c r="M782">
        <v>5</v>
      </c>
      <c r="N782">
        <v>5</v>
      </c>
      <c r="O782">
        <v>5</v>
      </c>
      <c r="P782">
        <v>55</v>
      </c>
      <c r="Q782">
        <v>15</v>
      </c>
      <c r="R782">
        <v>33348</v>
      </c>
      <c r="S782">
        <v>52155</v>
      </c>
      <c r="T782">
        <v>100876</v>
      </c>
      <c r="U782">
        <v>119373</v>
      </c>
      <c r="V782">
        <v>81505</v>
      </c>
      <c r="W782">
        <v>75353</v>
      </c>
      <c r="X782">
        <v>63456</v>
      </c>
      <c r="Y782">
        <v>36086</v>
      </c>
      <c r="Z782">
        <v>21626</v>
      </c>
      <c r="AA782">
        <v>10177</v>
      </c>
      <c r="AB782">
        <v>593955</v>
      </c>
      <c r="AC782">
        <v>67889</v>
      </c>
      <c r="AD782" s="9">
        <v>2.9986805805445605E-4</v>
      </c>
      <c r="AE782" s="9">
        <v>9.586808551433228E-5</v>
      </c>
      <c r="AF782" s="9">
        <v>4.9565803560807328E-5</v>
      </c>
      <c r="AG782" s="9">
        <v>4.1885518500833519E-5</v>
      </c>
      <c r="AH782" s="9">
        <v>6.1345929697564569E-5</v>
      </c>
      <c r="AI782" s="9">
        <v>6.6354358817830749E-5</v>
      </c>
      <c r="AJ782" s="9">
        <v>7.879475542107917E-5</v>
      </c>
      <c r="AK782" s="9">
        <v>1.3855788948622736E-4</v>
      </c>
      <c r="AL782" s="9">
        <v>2.3120318135577545E-4</v>
      </c>
      <c r="AM782" s="9">
        <v>4.9130392060528646E-4</v>
      </c>
      <c r="AN782" s="9">
        <v>9.2599607714389132E-5</v>
      </c>
      <c r="AO782" s="9">
        <v>2.2094890188395762E-4</v>
      </c>
      <c r="AP782" s="8">
        <v>1.2500000000000001E-2</v>
      </c>
      <c r="AQ782" s="8" t="s">
        <v>5612</v>
      </c>
      <c r="AR782" s="37">
        <v>0.42399999999999999</v>
      </c>
      <c r="AS782" s="37">
        <v>0.57799999999999996</v>
      </c>
      <c r="AT782" s="37">
        <v>0.65800000000000003</v>
      </c>
      <c r="AU782" s="9" t="s">
        <v>5612</v>
      </c>
      <c r="AV782" s="9" t="s">
        <v>5612</v>
      </c>
      <c r="AW782" s="9" t="s">
        <v>5612</v>
      </c>
      <c r="AX782" s="9" t="s">
        <v>5612</v>
      </c>
      <c r="AY782" s="9" t="s">
        <v>5612</v>
      </c>
      <c r="AZ782" s="9" t="s">
        <v>5612</v>
      </c>
    </row>
    <row r="783" spans="1:52" x14ac:dyDescent="0.2">
      <c r="A783" s="38" t="s">
        <v>11</v>
      </c>
      <c r="B783" s="7">
        <v>2011</v>
      </c>
      <c r="C783" s="3" t="s">
        <v>56</v>
      </c>
      <c r="D783" t="s">
        <v>132</v>
      </c>
      <c r="E783" t="s">
        <v>1292</v>
      </c>
      <c r="F783">
        <v>10</v>
      </c>
      <c r="G783">
        <v>5</v>
      </c>
      <c r="H783">
        <v>5</v>
      </c>
      <c r="I783">
        <v>5</v>
      </c>
      <c r="J783">
        <v>5</v>
      </c>
      <c r="K783">
        <v>5</v>
      </c>
      <c r="L783">
        <v>5</v>
      </c>
      <c r="M783">
        <v>5</v>
      </c>
      <c r="N783">
        <v>5</v>
      </c>
      <c r="O783">
        <v>5</v>
      </c>
      <c r="P783">
        <v>55</v>
      </c>
      <c r="Q783">
        <v>15</v>
      </c>
      <c r="R783">
        <v>33348</v>
      </c>
      <c r="S783">
        <v>52155</v>
      </c>
      <c r="T783">
        <v>100876</v>
      </c>
      <c r="U783">
        <v>119373</v>
      </c>
      <c r="V783">
        <v>81505</v>
      </c>
      <c r="W783">
        <v>75353</v>
      </c>
      <c r="X783">
        <v>63456</v>
      </c>
      <c r="Y783">
        <v>36086</v>
      </c>
      <c r="Z783">
        <v>21626</v>
      </c>
      <c r="AA783">
        <v>10177</v>
      </c>
      <c r="AB783">
        <v>593955</v>
      </c>
      <c r="AC783">
        <v>67889</v>
      </c>
      <c r="AD783" s="9">
        <v>2.9986805805445605E-4</v>
      </c>
      <c r="AE783" s="9">
        <v>9.586808551433228E-5</v>
      </c>
      <c r="AF783" s="9">
        <v>4.9565803560807328E-5</v>
      </c>
      <c r="AG783" s="9">
        <v>4.1885518500833519E-5</v>
      </c>
      <c r="AH783" s="9">
        <v>6.1345929697564569E-5</v>
      </c>
      <c r="AI783" s="9">
        <v>6.6354358817830749E-5</v>
      </c>
      <c r="AJ783" s="9">
        <v>7.879475542107917E-5</v>
      </c>
      <c r="AK783" s="9">
        <v>1.3855788948622736E-4</v>
      </c>
      <c r="AL783" s="9">
        <v>2.3120318135577545E-4</v>
      </c>
      <c r="AM783" s="9">
        <v>4.9130392060528646E-4</v>
      </c>
      <c r="AN783" s="9">
        <v>9.2599607714389132E-5</v>
      </c>
      <c r="AO783" s="9">
        <v>2.2094890188395762E-4</v>
      </c>
      <c r="AP783" s="8">
        <v>8.1750000000000017E-3</v>
      </c>
      <c r="AQ783" s="8" t="s">
        <v>5612</v>
      </c>
      <c r="AR783" s="37">
        <v>0.44400000000000001</v>
      </c>
      <c r="AS783" s="37">
        <v>0.59899999999999998</v>
      </c>
      <c r="AT783" s="37">
        <v>0.87</v>
      </c>
      <c r="AU783" s="9" t="s">
        <v>5612</v>
      </c>
      <c r="AV783" s="9" t="s">
        <v>5612</v>
      </c>
      <c r="AW783" s="9" t="s">
        <v>5612</v>
      </c>
      <c r="AX783" s="9" t="s">
        <v>5612</v>
      </c>
      <c r="AY783" s="9" t="s">
        <v>5612</v>
      </c>
      <c r="AZ783" s="9" t="s">
        <v>5612</v>
      </c>
    </row>
    <row r="784" spans="1:52" x14ac:dyDescent="0.2">
      <c r="A784" s="38" t="s">
        <v>11</v>
      </c>
      <c r="B784" s="7">
        <v>2011</v>
      </c>
      <c r="C784" s="3" t="s">
        <v>57</v>
      </c>
      <c r="D784" t="s">
        <v>132</v>
      </c>
      <c r="E784" t="s">
        <v>1293</v>
      </c>
      <c r="F784">
        <v>10</v>
      </c>
      <c r="G784">
        <v>5</v>
      </c>
      <c r="H784">
        <v>5</v>
      </c>
      <c r="I784">
        <v>5</v>
      </c>
      <c r="J784">
        <v>5</v>
      </c>
      <c r="K784">
        <v>5</v>
      </c>
      <c r="L784">
        <v>5</v>
      </c>
      <c r="M784">
        <v>5</v>
      </c>
      <c r="N784">
        <v>5</v>
      </c>
      <c r="O784">
        <v>5</v>
      </c>
      <c r="P784">
        <v>55</v>
      </c>
      <c r="Q784">
        <v>15</v>
      </c>
      <c r="R784">
        <v>33348</v>
      </c>
      <c r="S784">
        <v>52155</v>
      </c>
      <c r="T784">
        <v>100876</v>
      </c>
      <c r="U784">
        <v>119373</v>
      </c>
      <c r="V784">
        <v>81505</v>
      </c>
      <c r="W784">
        <v>75353</v>
      </c>
      <c r="X784">
        <v>63456</v>
      </c>
      <c r="Y784">
        <v>36086</v>
      </c>
      <c r="Z784">
        <v>21626</v>
      </c>
      <c r="AA784">
        <v>10177</v>
      </c>
      <c r="AB784">
        <v>593955</v>
      </c>
      <c r="AC784">
        <v>67889</v>
      </c>
      <c r="AD784" s="9">
        <v>2.9986805805445605E-4</v>
      </c>
      <c r="AE784" s="9">
        <v>9.586808551433228E-5</v>
      </c>
      <c r="AF784" s="9">
        <v>4.9565803560807328E-5</v>
      </c>
      <c r="AG784" s="9">
        <v>4.1885518500833519E-5</v>
      </c>
      <c r="AH784" s="9">
        <v>6.1345929697564569E-5</v>
      </c>
      <c r="AI784" s="9">
        <v>6.6354358817830749E-5</v>
      </c>
      <c r="AJ784" s="9">
        <v>7.879475542107917E-5</v>
      </c>
      <c r="AK784" s="9">
        <v>1.3855788948622736E-4</v>
      </c>
      <c r="AL784" s="9">
        <v>2.3120318135577545E-4</v>
      </c>
      <c r="AM784" s="9">
        <v>4.9130392060528646E-4</v>
      </c>
      <c r="AN784" s="9">
        <v>9.2599607714389132E-5</v>
      </c>
      <c r="AO784" s="9">
        <v>2.2094890188395762E-4</v>
      </c>
      <c r="AP784" s="8">
        <v>6.5799999999999999E-3</v>
      </c>
      <c r="AQ784" s="8" t="s">
        <v>5612</v>
      </c>
      <c r="AR784" s="37">
        <v>0.45200000000000001</v>
      </c>
      <c r="AS784" s="37">
        <v>0.60299999999999998</v>
      </c>
      <c r="AT784" s="37">
        <v>0.872</v>
      </c>
      <c r="AU784" s="9" t="s">
        <v>5612</v>
      </c>
      <c r="AV784" s="9" t="s">
        <v>5612</v>
      </c>
      <c r="AW784" s="9" t="s">
        <v>5612</v>
      </c>
      <c r="AX784" s="9" t="s">
        <v>5612</v>
      </c>
      <c r="AY784" s="9" t="s">
        <v>5612</v>
      </c>
      <c r="AZ784" s="9" t="s">
        <v>5612</v>
      </c>
    </row>
    <row r="785" spans="1:52" x14ac:dyDescent="0.2">
      <c r="A785" s="38" t="s">
        <v>11</v>
      </c>
      <c r="B785" s="7">
        <v>2011</v>
      </c>
      <c r="C785" s="3" t="s">
        <v>58</v>
      </c>
      <c r="D785" t="s">
        <v>132</v>
      </c>
      <c r="E785" t="s">
        <v>1294</v>
      </c>
      <c r="F785">
        <v>10</v>
      </c>
      <c r="G785">
        <v>5</v>
      </c>
      <c r="H785">
        <v>5</v>
      </c>
      <c r="I785">
        <v>5</v>
      </c>
      <c r="J785">
        <v>5</v>
      </c>
      <c r="K785">
        <v>5</v>
      </c>
      <c r="L785">
        <v>5</v>
      </c>
      <c r="M785">
        <v>5</v>
      </c>
      <c r="N785">
        <v>5</v>
      </c>
      <c r="O785">
        <v>5</v>
      </c>
      <c r="P785">
        <v>55</v>
      </c>
      <c r="Q785">
        <v>15</v>
      </c>
      <c r="R785">
        <v>33348</v>
      </c>
      <c r="S785">
        <v>52155</v>
      </c>
      <c r="T785">
        <v>100876</v>
      </c>
      <c r="U785">
        <v>119373</v>
      </c>
      <c r="V785">
        <v>81505</v>
      </c>
      <c r="W785">
        <v>75353</v>
      </c>
      <c r="X785">
        <v>63456</v>
      </c>
      <c r="Y785">
        <v>36086</v>
      </c>
      <c r="Z785">
        <v>21626</v>
      </c>
      <c r="AA785">
        <v>10177</v>
      </c>
      <c r="AB785">
        <v>593955</v>
      </c>
      <c r="AC785">
        <v>67889</v>
      </c>
      <c r="AD785" s="9">
        <v>2.9986805805445605E-4</v>
      </c>
      <c r="AE785" s="9">
        <v>9.586808551433228E-5</v>
      </c>
      <c r="AF785" s="9">
        <v>4.9565803560807328E-5</v>
      </c>
      <c r="AG785" s="9">
        <v>4.1885518500833519E-5</v>
      </c>
      <c r="AH785" s="9">
        <v>6.1345929697564569E-5</v>
      </c>
      <c r="AI785" s="9">
        <v>6.6354358817830749E-5</v>
      </c>
      <c r="AJ785" s="9">
        <v>7.879475542107917E-5</v>
      </c>
      <c r="AK785" s="9">
        <v>1.3855788948622736E-4</v>
      </c>
      <c r="AL785" s="9">
        <v>2.3120318135577545E-4</v>
      </c>
      <c r="AM785" s="9">
        <v>4.9130392060528646E-4</v>
      </c>
      <c r="AN785" s="9">
        <v>9.2599607714389132E-5</v>
      </c>
      <c r="AO785" s="9">
        <v>2.2094890188395762E-4</v>
      </c>
      <c r="AP785" s="8">
        <v>1.25E-4</v>
      </c>
      <c r="AQ785" s="8" t="s">
        <v>5612</v>
      </c>
      <c r="AR785" s="37">
        <v>0.46200000000000002</v>
      </c>
      <c r="AS785" s="37">
        <v>0.61099999999999999</v>
      </c>
      <c r="AT785" s="37">
        <v>0.872</v>
      </c>
      <c r="AU785" s="9" t="s">
        <v>5612</v>
      </c>
      <c r="AV785" s="9" t="s">
        <v>5612</v>
      </c>
      <c r="AW785" s="9" t="s">
        <v>5612</v>
      </c>
      <c r="AX785" s="9" t="s">
        <v>5612</v>
      </c>
      <c r="AY785" s="9" t="s">
        <v>5612</v>
      </c>
      <c r="AZ785" s="9" t="s">
        <v>5612</v>
      </c>
    </row>
    <row r="786" spans="1:52" x14ac:dyDescent="0.2">
      <c r="A786" s="38" t="s">
        <v>11</v>
      </c>
      <c r="B786" s="7">
        <v>2011</v>
      </c>
      <c r="C786" s="3" t="s">
        <v>59</v>
      </c>
      <c r="D786" t="s">
        <v>132</v>
      </c>
      <c r="E786" t="s">
        <v>1295</v>
      </c>
      <c r="F786">
        <v>10</v>
      </c>
      <c r="G786">
        <v>5</v>
      </c>
      <c r="H786">
        <v>5</v>
      </c>
      <c r="I786">
        <v>5</v>
      </c>
      <c r="J786">
        <v>5</v>
      </c>
      <c r="K786">
        <v>5</v>
      </c>
      <c r="L786">
        <v>5</v>
      </c>
      <c r="M786">
        <v>5</v>
      </c>
      <c r="N786">
        <v>5</v>
      </c>
      <c r="O786">
        <v>5</v>
      </c>
      <c r="P786">
        <v>55</v>
      </c>
      <c r="Q786">
        <v>15</v>
      </c>
      <c r="R786">
        <v>33348</v>
      </c>
      <c r="S786">
        <v>52155</v>
      </c>
      <c r="T786">
        <v>100876</v>
      </c>
      <c r="U786">
        <v>119373</v>
      </c>
      <c r="V786">
        <v>81505</v>
      </c>
      <c r="W786">
        <v>75353</v>
      </c>
      <c r="X786">
        <v>63456</v>
      </c>
      <c r="Y786">
        <v>36086</v>
      </c>
      <c r="Z786">
        <v>21626</v>
      </c>
      <c r="AA786">
        <v>10177</v>
      </c>
      <c r="AB786">
        <v>593955</v>
      </c>
      <c r="AC786">
        <v>67889</v>
      </c>
      <c r="AD786" s="9">
        <v>2.9986805805445605E-4</v>
      </c>
      <c r="AE786" s="9">
        <v>9.586808551433228E-5</v>
      </c>
      <c r="AF786" s="9">
        <v>4.9565803560807328E-5</v>
      </c>
      <c r="AG786" s="9">
        <v>4.1885518500833519E-5</v>
      </c>
      <c r="AH786" s="9">
        <v>6.1345929697564569E-5</v>
      </c>
      <c r="AI786" s="9">
        <v>6.6354358817830749E-5</v>
      </c>
      <c r="AJ786" s="9">
        <v>7.879475542107917E-5</v>
      </c>
      <c r="AK786" s="9">
        <v>1.3855788948622736E-4</v>
      </c>
      <c r="AL786" s="9">
        <v>2.3120318135577545E-4</v>
      </c>
      <c r="AM786" s="9">
        <v>4.9130392060528646E-4</v>
      </c>
      <c r="AN786" s="9">
        <v>9.2599607714389132E-5</v>
      </c>
      <c r="AO786" s="9">
        <v>2.2094890188395762E-4</v>
      </c>
      <c r="AP786" s="8">
        <v>1.9250000000000001E-3</v>
      </c>
      <c r="AQ786" s="8" t="s">
        <v>5612</v>
      </c>
      <c r="AR786" s="37">
        <v>0.46399999999999997</v>
      </c>
      <c r="AS786" s="37">
        <v>0.624</v>
      </c>
      <c r="AT786" s="37">
        <v>0.872</v>
      </c>
      <c r="AU786" s="9" t="s">
        <v>5612</v>
      </c>
      <c r="AV786" s="9" t="s">
        <v>5612</v>
      </c>
      <c r="AW786" s="9" t="s">
        <v>5612</v>
      </c>
      <c r="AX786" s="9" t="s">
        <v>5612</v>
      </c>
      <c r="AY786" s="9" t="s">
        <v>5612</v>
      </c>
      <c r="AZ786" s="9" t="s">
        <v>5612</v>
      </c>
    </row>
    <row r="787" spans="1:52" x14ac:dyDescent="0.2">
      <c r="A787" s="38" t="s">
        <v>11</v>
      </c>
      <c r="B787" s="7">
        <v>2011</v>
      </c>
      <c r="C787" s="3" t="s">
        <v>60</v>
      </c>
      <c r="D787" t="s">
        <v>132</v>
      </c>
      <c r="E787" t="s">
        <v>1296</v>
      </c>
      <c r="F787">
        <v>10</v>
      </c>
      <c r="G787">
        <v>5</v>
      </c>
      <c r="H787">
        <v>5</v>
      </c>
      <c r="I787">
        <v>5</v>
      </c>
      <c r="J787">
        <v>5</v>
      </c>
      <c r="K787">
        <v>5</v>
      </c>
      <c r="L787">
        <v>5</v>
      </c>
      <c r="M787">
        <v>5</v>
      </c>
      <c r="N787">
        <v>5</v>
      </c>
      <c r="O787">
        <v>5</v>
      </c>
      <c r="P787">
        <v>55</v>
      </c>
      <c r="Q787">
        <v>15</v>
      </c>
      <c r="R787">
        <v>33348</v>
      </c>
      <c r="S787">
        <v>52155</v>
      </c>
      <c r="T787">
        <v>100876</v>
      </c>
      <c r="U787">
        <v>119373</v>
      </c>
      <c r="V787">
        <v>81505</v>
      </c>
      <c r="W787">
        <v>75353</v>
      </c>
      <c r="X787">
        <v>63456</v>
      </c>
      <c r="Y787">
        <v>36086</v>
      </c>
      <c r="Z787">
        <v>21626</v>
      </c>
      <c r="AA787">
        <v>10177</v>
      </c>
      <c r="AB787">
        <v>593955</v>
      </c>
      <c r="AC787">
        <v>67889</v>
      </c>
      <c r="AD787" s="9">
        <v>2.9986805805445605E-4</v>
      </c>
      <c r="AE787" s="9">
        <v>9.586808551433228E-5</v>
      </c>
      <c r="AF787" s="9">
        <v>4.9565803560807328E-5</v>
      </c>
      <c r="AG787" s="9">
        <v>4.1885518500833519E-5</v>
      </c>
      <c r="AH787" s="9">
        <v>6.1345929697564569E-5</v>
      </c>
      <c r="AI787" s="9">
        <v>6.6354358817830749E-5</v>
      </c>
      <c r="AJ787" s="9">
        <v>7.879475542107917E-5</v>
      </c>
      <c r="AK787" s="9">
        <v>1.3855788948622736E-4</v>
      </c>
      <c r="AL787" s="9">
        <v>2.3120318135577545E-4</v>
      </c>
      <c r="AM787" s="9">
        <v>4.9130392060528646E-4</v>
      </c>
      <c r="AN787" s="9">
        <v>9.2599607714389132E-5</v>
      </c>
      <c r="AO787" s="9">
        <v>2.2094890188395762E-4</v>
      </c>
      <c r="AP787" s="8">
        <v>4.0599999999999994E-3</v>
      </c>
      <c r="AQ787" s="8" t="s">
        <v>5612</v>
      </c>
      <c r="AR787" s="37" t="s">
        <v>5612</v>
      </c>
      <c r="AS787" s="37" t="s">
        <v>5612</v>
      </c>
      <c r="AT787" s="37" t="s">
        <v>5612</v>
      </c>
      <c r="AU787" s="9" t="s">
        <v>5612</v>
      </c>
      <c r="AV787" s="9" t="s">
        <v>5612</v>
      </c>
      <c r="AW787" s="9" t="s">
        <v>5612</v>
      </c>
      <c r="AX787" s="9" t="s">
        <v>5612</v>
      </c>
      <c r="AY787" s="9" t="s">
        <v>5612</v>
      </c>
      <c r="AZ787" s="9" t="s">
        <v>5612</v>
      </c>
    </row>
    <row r="788" spans="1:52" x14ac:dyDescent="0.2">
      <c r="A788" s="38" t="s">
        <v>11</v>
      </c>
      <c r="B788" s="7">
        <v>2011</v>
      </c>
      <c r="C788" s="3" t="s">
        <v>61</v>
      </c>
      <c r="D788" t="s">
        <v>132</v>
      </c>
      <c r="E788" t="s">
        <v>1297</v>
      </c>
      <c r="F788">
        <v>10</v>
      </c>
      <c r="G788">
        <v>5</v>
      </c>
      <c r="H788">
        <v>5</v>
      </c>
      <c r="I788">
        <v>5</v>
      </c>
      <c r="J788">
        <v>5</v>
      </c>
      <c r="K788">
        <v>5</v>
      </c>
      <c r="L788">
        <v>5</v>
      </c>
      <c r="M788">
        <v>5</v>
      </c>
      <c r="N788">
        <v>5</v>
      </c>
      <c r="O788">
        <v>5</v>
      </c>
      <c r="P788">
        <v>55</v>
      </c>
      <c r="Q788">
        <v>15</v>
      </c>
      <c r="R788">
        <v>33348</v>
      </c>
      <c r="S788">
        <v>52155</v>
      </c>
      <c r="T788">
        <v>100876</v>
      </c>
      <c r="U788">
        <v>119373</v>
      </c>
      <c r="V788">
        <v>81505</v>
      </c>
      <c r="W788">
        <v>75353</v>
      </c>
      <c r="X788">
        <v>63456</v>
      </c>
      <c r="Y788">
        <v>36086</v>
      </c>
      <c r="Z788">
        <v>21626</v>
      </c>
      <c r="AA788">
        <v>10177</v>
      </c>
      <c r="AB788">
        <v>593955</v>
      </c>
      <c r="AC788">
        <v>67889</v>
      </c>
      <c r="AD788" s="9">
        <v>2.9986805805445605E-4</v>
      </c>
      <c r="AE788" s="9">
        <v>9.586808551433228E-5</v>
      </c>
      <c r="AF788" s="9">
        <v>4.9565803560807328E-5</v>
      </c>
      <c r="AG788" s="9">
        <v>4.1885518500833519E-5</v>
      </c>
      <c r="AH788" s="9">
        <v>6.1345929697564569E-5</v>
      </c>
      <c r="AI788" s="9">
        <v>6.6354358817830749E-5</v>
      </c>
      <c r="AJ788" s="9">
        <v>7.879475542107917E-5</v>
      </c>
      <c r="AK788" s="9">
        <v>1.3855788948622736E-4</v>
      </c>
      <c r="AL788" s="9">
        <v>2.3120318135577545E-4</v>
      </c>
      <c r="AM788" s="9">
        <v>4.9130392060528646E-4</v>
      </c>
      <c r="AN788" s="9">
        <v>9.2599607714389132E-5</v>
      </c>
      <c r="AO788" s="9">
        <v>2.2094890188395762E-4</v>
      </c>
      <c r="AP788" s="8">
        <v>3.5750000000000001E-3</v>
      </c>
      <c r="AQ788" s="8" t="s">
        <v>5612</v>
      </c>
      <c r="AR788" s="37" t="s">
        <v>5612</v>
      </c>
      <c r="AS788" s="37" t="s">
        <v>5612</v>
      </c>
      <c r="AT788" s="37" t="s">
        <v>5612</v>
      </c>
      <c r="AU788" s="9" t="s">
        <v>5612</v>
      </c>
      <c r="AV788" s="9" t="s">
        <v>5612</v>
      </c>
      <c r="AW788" s="9" t="s">
        <v>5612</v>
      </c>
      <c r="AX788" s="9" t="s">
        <v>5612</v>
      </c>
      <c r="AY788" s="9" t="s">
        <v>5612</v>
      </c>
      <c r="AZ788" s="9" t="s">
        <v>5612</v>
      </c>
    </row>
    <row r="789" spans="1:52" x14ac:dyDescent="0.2">
      <c r="A789" s="38" t="s">
        <v>11</v>
      </c>
      <c r="B789" s="7">
        <v>2011</v>
      </c>
      <c r="C789" s="3" t="s">
        <v>62</v>
      </c>
      <c r="D789" t="s">
        <v>132</v>
      </c>
      <c r="E789" t="s">
        <v>1298</v>
      </c>
      <c r="F789">
        <v>10</v>
      </c>
      <c r="G789">
        <v>5</v>
      </c>
      <c r="H789">
        <v>5</v>
      </c>
      <c r="I789">
        <v>5</v>
      </c>
      <c r="J789">
        <v>5</v>
      </c>
      <c r="K789">
        <v>5</v>
      </c>
      <c r="L789">
        <v>5</v>
      </c>
      <c r="M789">
        <v>5</v>
      </c>
      <c r="N789">
        <v>5</v>
      </c>
      <c r="O789">
        <v>5</v>
      </c>
      <c r="P789">
        <v>55</v>
      </c>
      <c r="Q789">
        <v>15</v>
      </c>
      <c r="R789">
        <v>33348</v>
      </c>
      <c r="S789">
        <v>52155</v>
      </c>
      <c r="T789">
        <v>100876</v>
      </c>
      <c r="U789">
        <v>119373</v>
      </c>
      <c r="V789">
        <v>81505</v>
      </c>
      <c r="W789">
        <v>75353</v>
      </c>
      <c r="X789">
        <v>63456</v>
      </c>
      <c r="Y789">
        <v>36086</v>
      </c>
      <c r="Z789">
        <v>21626</v>
      </c>
      <c r="AA789">
        <v>10177</v>
      </c>
      <c r="AB789">
        <v>593955</v>
      </c>
      <c r="AC789">
        <v>67889</v>
      </c>
      <c r="AD789" s="9">
        <v>2.9986805805445605E-4</v>
      </c>
      <c r="AE789" s="9">
        <v>9.586808551433228E-5</v>
      </c>
      <c r="AF789" s="9">
        <v>4.9565803560807328E-5</v>
      </c>
      <c r="AG789" s="9">
        <v>4.1885518500833519E-5</v>
      </c>
      <c r="AH789" s="9">
        <v>6.1345929697564569E-5</v>
      </c>
      <c r="AI789" s="9">
        <v>6.6354358817830749E-5</v>
      </c>
      <c r="AJ789" s="9">
        <v>7.879475542107917E-5</v>
      </c>
      <c r="AK789" s="9">
        <v>1.3855788948622736E-4</v>
      </c>
      <c r="AL789" s="9">
        <v>2.3120318135577545E-4</v>
      </c>
      <c r="AM789" s="9">
        <v>4.9130392060528646E-4</v>
      </c>
      <c r="AN789" s="9">
        <v>9.2599607714389132E-5</v>
      </c>
      <c r="AO789" s="9">
        <v>2.2094890188395762E-4</v>
      </c>
      <c r="AP789" s="8">
        <v>3.5400000000000002E-3</v>
      </c>
      <c r="AQ789" s="8" t="s">
        <v>5612</v>
      </c>
      <c r="AR789" s="37">
        <v>2.6000000000000002E-2</v>
      </c>
      <c r="AS789" s="37">
        <v>0</v>
      </c>
      <c r="AT789" s="37">
        <v>0</v>
      </c>
      <c r="AU789" s="9" t="s">
        <v>5612</v>
      </c>
      <c r="AV789" s="9" t="s">
        <v>5612</v>
      </c>
      <c r="AW789" s="9" t="s">
        <v>5612</v>
      </c>
      <c r="AX789" s="9" t="s">
        <v>5612</v>
      </c>
      <c r="AY789" s="9" t="s">
        <v>5612</v>
      </c>
      <c r="AZ789" s="9" t="s">
        <v>5612</v>
      </c>
    </row>
    <row r="790" spans="1:52" x14ac:dyDescent="0.2">
      <c r="A790" s="38" t="s">
        <v>11</v>
      </c>
      <c r="B790" s="7">
        <v>2011</v>
      </c>
      <c r="C790" s="3" t="s">
        <v>63</v>
      </c>
      <c r="D790" t="s">
        <v>132</v>
      </c>
      <c r="E790" t="s">
        <v>1299</v>
      </c>
      <c r="F790">
        <v>10</v>
      </c>
      <c r="G790">
        <v>5</v>
      </c>
      <c r="H790">
        <v>5</v>
      </c>
      <c r="I790">
        <v>5</v>
      </c>
      <c r="J790">
        <v>5</v>
      </c>
      <c r="K790">
        <v>5</v>
      </c>
      <c r="L790">
        <v>5</v>
      </c>
      <c r="M790">
        <v>5</v>
      </c>
      <c r="N790">
        <v>5</v>
      </c>
      <c r="O790">
        <v>5</v>
      </c>
      <c r="P790">
        <v>55</v>
      </c>
      <c r="Q790">
        <v>15</v>
      </c>
      <c r="R790">
        <v>33348</v>
      </c>
      <c r="S790">
        <v>52155</v>
      </c>
      <c r="T790">
        <v>100876</v>
      </c>
      <c r="U790">
        <v>119373</v>
      </c>
      <c r="V790">
        <v>81505</v>
      </c>
      <c r="W790">
        <v>75353</v>
      </c>
      <c r="X790">
        <v>63456</v>
      </c>
      <c r="Y790">
        <v>36086</v>
      </c>
      <c r="Z790">
        <v>21626</v>
      </c>
      <c r="AA790">
        <v>10177</v>
      </c>
      <c r="AB790">
        <v>593955</v>
      </c>
      <c r="AC790">
        <v>67889</v>
      </c>
      <c r="AD790" s="9">
        <v>2.9986805805445605E-4</v>
      </c>
      <c r="AE790" s="9">
        <v>9.586808551433228E-5</v>
      </c>
      <c r="AF790" s="9">
        <v>4.9565803560807328E-5</v>
      </c>
      <c r="AG790" s="9">
        <v>4.1885518500833519E-5</v>
      </c>
      <c r="AH790" s="9">
        <v>6.1345929697564569E-5</v>
      </c>
      <c r="AI790" s="9">
        <v>6.6354358817830749E-5</v>
      </c>
      <c r="AJ790" s="9">
        <v>7.879475542107917E-5</v>
      </c>
      <c r="AK790" s="9">
        <v>1.3855788948622736E-4</v>
      </c>
      <c r="AL790" s="9">
        <v>2.3120318135577545E-4</v>
      </c>
      <c r="AM790" s="9">
        <v>4.9130392060528646E-4</v>
      </c>
      <c r="AN790" s="9">
        <v>9.2599607714389132E-5</v>
      </c>
      <c r="AO790" s="9">
        <v>2.2094890188395762E-4</v>
      </c>
      <c r="AP790" s="8">
        <v>6.8750000000000009E-3</v>
      </c>
      <c r="AQ790" s="8" t="s">
        <v>5612</v>
      </c>
      <c r="AR790" s="37">
        <v>0.10800000000000001</v>
      </c>
      <c r="AS790" s="37">
        <v>0.13300000000000001</v>
      </c>
      <c r="AT790" s="37">
        <v>0.27600000000000002</v>
      </c>
      <c r="AU790" s="9" t="s">
        <v>5612</v>
      </c>
      <c r="AV790" s="9" t="s">
        <v>5612</v>
      </c>
      <c r="AW790" s="9" t="s">
        <v>5612</v>
      </c>
      <c r="AX790" s="9" t="s">
        <v>5612</v>
      </c>
      <c r="AY790" s="9" t="s">
        <v>5612</v>
      </c>
      <c r="AZ790" s="9" t="s">
        <v>5612</v>
      </c>
    </row>
    <row r="791" spans="1:52" x14ac:dyDescent="0.2">
      <c r="A791" s="38" t="s">
        <v>11</v>
      </c>
      <c r="B791" s="7">
        <v>2011</v>
      </c>
      <c r="C791" s="3" t="s">
        <v>64</v>
      </c>
      <c r="D791" t="s">
        <v>132</v>
      </c>
      <c r="E791" t="s">
        <v>1300</v>
      </c>
      <c r="F791">
        <v>10</v>
      </c>
      <c r="G791">
        <v>5</v>
      </c>
      <c r="H791">
        <v>5</v>
      </c>
      <c r="I791">
        <v>5</v>
      </c>
      <c r="J791">
        <v>5</v>
      </c>
      <c r="K791">
        <v>5</v>
      </c>
      <c r="L791">
        <v>5</v>
      </c>
      <c r="M791">
        <v>5</v>
      </c>
      <c r="N791">
        <v>5</v>
      </c>
      <c r="O791">
        <v>5</v>
      </c>
      <c r="P791">
        <v>55</v>
      </c>
      <c r="Q791">
        <v>15</v>
      </c>
      <c r="R791">
        <v>33348</v>
      </c>
      <c r="S791">
        <v>52155</v>
      </c>
      <c r="T791">
        <v>100876</v>
      </c>
      <c r="U791">
        <v>119373</v>
      </c>
      <c r="V791">
        <v>81505</v>
      </c>
      <c r="W791">
        <v>75353</v>
      </c>
      <c r="X791">
        <v>63456</v>
      </c>
      <c r="Y791">
        <v>36086</v>
      </c>
      <c r="Z791">
        <v>21626</v>
      </c>
      <c r="AA791">
        <v>10177</v>
      </c>
      <c r="AB791">
        <v>593955</v>
      </c>
      <c r="AC791">
        <v>67889</v>
      </c>
      <c r="AD791" s="9">
        <v>2.9986805805445605E-4</v>
      </c>
      <c r="AE791" s="9">
        <v>9.586808551433228E-5</v>
      </c>
      <c r="AF791" s="9">
        <v>4.9565803560807328E-5</v>
      </c>
      <c r="AG791" s="9">
        <v>4.1885518500833519E-5</v>
      </c>
      <c r="AH791" s="9">
        <v>6.1345929697564569E-5</v>
      </c>
      <c r="AI791" s="9">
        <v>6.6354358817830749E-5</v>
      </c>
      <c r="AJ791" s="9">
        <v>7.879475542107917E-5</v>
      </c>
      <c r="AK791" s="9">
        <v>1.3855788948622736E-4</v>
      </c>
      <c r="AL791" s="9">
        <v>2.3120318135577545E-4</v>
      </c>
      <c r="AM791" s="9">
        <v>4.9130392060528646E-4</v>
      </c>
      <c r="AN791" s="9">
        <v>9.2599607714389132E-5</v>
      </c>
      <c r="AO791" s="9">
        <v>2.2094890188395762E-4</v>
      </c>
      <c r="AP791" s="8">
        <v>9.9499999999999988E-3</v>
      </c>
      <c r="AQ791" s="8" t="s">
        <v>5612</v>
      </c>
      <c r="AR791" s="37">
        <v>0.26700000000000002</v>
      </c>
      <c r="AS791" s="37">
        <v>0.38700000000000001</v>
      </c>
      <c r="AT791" s="37">
        <v>0.43700000000000006</v>
      </c>
      <c r="AU791" s="9" t="s">
        <v>5612</v>
      </c>
      <c r="AV791" s="9" t="s">
        <v>5612</v>
      </c>
      <c r="AW791" s="9" t="s">
        <v>5612</v>
      </c>
      <c r="AX791" s="9" t="s">
        <v>5612</v>
      </c>
      <c r="AY791" s="9" t="s">
        <v>5612</v>
      </c>
      <c r="AZ791" s="9" t="s">
        <v>5612</v>
      </c>
    </row>
    <row r="792" spans="1:52" x14ac:dyDescent="0.2">
      <c r="A792" s="38" t="s">
        <v>11</v>
      </c>
      <c r="B792" s="7">
        <v>2011</v>
      </c>
      <c r="C792" s="3" t="s">
        <v>65</v>
      </c>
      <c r="D792" t="s">
        <v>132</v>
      </c>
      <c r="E792" t="s">
        <v>1301</v>
      </c>
      <c r="F792">
        <v>10</v>
      </c>
      <c r="G792">
        <v>5</v>
      </c>
      <c r="H792">
        <v>5</v>
      </c>
      <c r="I792">
        <v>5</v>
      </c>
      <c r="J792">
        <v>5</v>
      </c>
      <c r="K792">
        <v>5</v>
      </c>
      <c r="L792">
        <v>5</v>
      </c>
      <c r="M792">
        <v>5</v>
      </c>
      <c r="N792">
        <v>5</v>
      </c>
      <c r="O792">
        <v>5</v>
      </c>
      <c r="P792">
        <v>55</v>
      </c>
      <c r="Q792">
        <v>15</v>
      </c>
      <c r="R792">
        <v>33348</v>
      </c>
      <c r="S792">
        <v>52155</v>
      </c>
      <c r="T792">
        <v>100876</v>
      </c>
      <c r="U792">
        <v>119373</v>
      </c>
      <c r="V792">
        <v>81505</v>
      </c>
      <c r="W792">
        <v>75353</v>
      </c>
      <c r="X792">
        <v>63456</v>
      </c>
      <c r="Y792">
        <v>36086</v>
      </c>
      <c r="Z792">
        <v>21626</v>
      </c>
      <c r="AA792">
        <v>10177</v>
      </c>
      <c r="AB792">
        <v>593955</v>
      </c>
      <c r="AC792">
        <v>67889</v>
      </c>
      <c r="AD792" s="9">
        <v>2.9986805805445605E-4</v>
      </c>
      <c r="AE792" s="9">
        <v>9.586808551433228E-5</v>
      </c>
      <c r="AF792" s="9">
        <v>4.9565803560807328E-5</v>
      </c>
      <c r="AG792" s="9">
        <v>4.1885518500833519E-5</v>
      </c>
      <c r="AH792" s="9">
        <v>6.1345929697564569E-5</v>
      </c>
      <c r="AI792" s="9">
        <v>6.6354358817830749E-5</v>
      </c>
      <c r="AJ792" s="9">
        <v>7.879475542107917E-5</v>
      </c>
      <c r="AK792" s="9">
        <v>1.3855788948622736E-4</v>
      </c>
      <c r="AL792" s="9">
        <v>2.3120318135577545E-4</v>
      </c>
      <c r="AM792" s="9">
        <v>4.9130392060528646E-4</v>
      </c>
      <c r="AN792" s="9">
        <v>9.2599607714389132E-5</v>
      </c>
      <c r="AO792" s="9">
        <v>2.2094890188395762E-4</v>
      </c>
      <c r="AP792" s="8">
        <v>1.01E-2</v>
      </c>
      <c r="AQ792" s="8" t="s">
        <v>5612</v>
      </c>
      <c r="AR792" s="37">
        <v>0.35200000000000004</v>
      </c>
      <c r="AS792" s="37">
        <v>0.50600000000000001</v>
      </c>
      <c r="AT792" s="37">
        <v>0.59599999999999997</v>
      </c>
      <c r="AU792" s="9" t="s">
        <v>5612</v>
      </c>
      <c r="AV792" s="9" t="s">
        <v>5612</v>
      </c>
      <c r="AW792" s="9" t="s">
        <v>5612</v>
      </c>
      <c r="AX792" s="9" t="s">
        <v>5612</v>
      </c>
      <c r="AY792" s="9" t="s">
        <v>5612</v>
      </c>
      <c r="AZ792" s="9" t="s">
        <v>5612</v>
      </c>
    </row>
    <row r="793" spans="1:52" x14ac:dyDescent="0.2">
      <c r="A793" s="38" t="s">
        <v>11</v>
      </c>
      <c r="B793" s="7">
        <v>2011</v>
      </c>
      <c r="C793" s="3" t="s">
        <v>66</v>
      </c>
      <c r="D793" t="s">
        <v>132</v>
      </c>
      <c r="E793" t="s">
        <v>1302</v>
      </c>
      <c r="F793">
        <v>10</v>
      </c>
      <c r="G793">
        <v>5</v>
      </c>
      <c r="H793">
        <v>5</v>
      </c>
      <c r="I793">
        <v>5</v>
      </c>
      <c r="J793">
        <v>5</v>
      </c>
      <c r="K793">
        <v>5</v>
      </c>
      <c r="L793">
        <v>5</v>
      </c>
      <c r="M793">
        <v>5</v>
      </c>
      <c r="N793">
        <v>5</v>
      </c>
      <c r="O793">
        <v>5</v>
      </c>
      <c r="P793">
        <v>55</v>
      </c>
      <c r="Q793">
        <v>15</v>
      </c>
      <c r="R793">
        <v>33348</v>
      </c>
      <c r="S793">
        <v>52155</v>
      </c>
      <c r="T793">
        <v>100876</v>
      </c>
      <c r="U793">
        <v>119373</v>
      </c>
      <c r="V793">
        <v>81505</v>
      </c>
      <c r="W793">
        <v>75353</v>
      </c>
      <c r="X793">
        <v>63456</v>
      </c>
      <c r="Y793">
        <v>36086</v>
      </c>
      <c r="Z793">
        <v>21626</v>
      </c>
      <c r="AA793">
        <v>10177</v>
      </c>
      <c r="AB793">
        <v>593955</v>
      </c>
      <c r="AC793">
        <v>67889</v>
      </c>
      <c r="AD793" s="9">
        <v>2.9986805805445605E-4</v>
      </c>
      <c r="AE793" s="9">
        <v>9.586808551433228E-5</v>
      </c>
      <c r="AF793" s="9">
        <v>4.9565803560807328E-5</v>
      </c>
      <c r="AG793" s="9">
        <v>4.1885518500833519E-5</v>
      </c>
      <c r="AH793" s="9">
        <v>6.1345929697564569E-5</v>
      </c>
      <c r="AI793" s="9">
        <v>6.6354358817830749E-5</v>
      </c>
      <c r="AJ793" s="9">
        <v>7.879475542107917E-5</v>
      </c>
      <c r="AK793" s="9">
        <v>1.3855788948622736E-4</v>
      </c>
      <c r="AL793" s="9">
        <v>2.3120318135577545E-4</v>
      </c>
      <c r="AM793" s="9">
        <v>4.9130392060528646E-4</v>
      </c>
      <c r="AN793" s="9">
        <v>9.2599607714389132E-5</v>
      </c>
      <c r="AO793" s="9">
        <v>2.2094890188395762E-4</v>
      </c>
      <c r="AP793" s="8">
        <v>9.2750000000000003E-3</v>
      </c>
      <c r="AQ793" s="8" t="s">
        <v>5612</v>
      </c>
      <c r="AR793" s="37">
        <v>0.39</v>
      </c>
      <c r="AS793" s="37">
        <v>0.54100000000000004</v>
      </c>
      <c r="AT793" s="37">
        <v>0.628</v>
      </c>
      <c r="AU793" s="9" t="s">
        <v>5612</v>
      </c>
      <c r="AV793" s="9" t="s">
        <v>5612</v>
      </c>
      <c r="AW793" s="9" t="s">
        <v>5612</v>
      </c>
      <c r="AX793" s="9" t="s">
        <v>5612</v>
      </c>
      <c r="AY793" s="9" t="s">
        <v>5612</v>
      </c>
      <c r="AZ793" s="9" t="s">
        <v>5612</v>
      </c>
    </row>
    <row r="794" spans="1:52" x14ac:dyDescent="0.2">
      <c r="A794" s="38" t="s">
        <v>11</v>
      </c>
      <c r="B794" s="7">
        <v>2012</v>
      </c>
      <c r="C794" s="3" t="s">
        <v>55</v>
      </c>
      <c r="D794" t="s">
        <v>133</v>
      </c>
      <c r="E794" t="s">
        <v>1303</v>
      </c>
      <c r="F794">
        <v>10</v>
      </c>
      <c r="G794">
        <v>5</v>
      </c>
      <c r="H794">
        <v>5</v>
      </c>
      <c r="I794">
        <v>5</v>
      </c>
      <c r="J794">
        <v>5</v>
      </c>
      <c r="K794">
        <v>5</v>
      </c>
      <c r="L794">
        <v>5</v>
      </c>
      <c r="M794">
        <v>5</v>
      </c>
      <c r="N794">
        <v>5</v>
      </c>
      <c r="O794">
        <v>5</v>
      </c>
      <c r="P794">
        <v>55</v>
      </c>
      <c r="Q794">
        <v>15</v>
      </c>
      <c r="R794">
        <v>34718</v>
      </c>
      <c r="S794">
        <v>52256</v>
      </c>
      <c r="T794">
        <v>101353</v>
      </c>
      <c r="U794">
        <v>125674</v>
      </c>
      <c r="V794">
        <v>82259</v>
      </c>
      <c r="W794">
        <v>75612</v>
      </c>
      <c r="X794">
        <v>64842</v>
      </c>
      <c r="Y794">
        <v>37180</v>
      </c>
      <c r="Z794">
        <v>21805</v>
      </c>
      <c r="AA794">
        <v>10060</v>
      </c>
      <c r="AB794">
        <v>605759</v>
      </c>
      <c r="AC794">
        <v>69045</v>
      </c>
      <c r="AD794" s="9">
        <v>2.8803502505904719E-4</v>
      </c>
      <c r="AE794" s="9">
        <v>9.5682792406613589E-5</v>
      </c>
      <c r="AF794" s="9">
        <v>4.9332530857498051E-5</v>
      </c>
      <c r="AG794" s="9">
        <v>3.9785476709581931E-5</v>
      </c>
      <c r="AH794" s="9">
        <v>6.078362246076417E-5</v>
      </c>
      <c r="AI794" s="9">
        <v>6.6127069777284034E-5</v>
      </c>
      <c r="AJ794" s="9">
        <v>7.711051478979674E-5</v>
      </c>
      <c r="AK794" s="9">
        <v>1.3448090371167293E-4</v>
      </c>
      <c r="AL794" s="9">
        <v>2.2930520522815867E-4</v>
      </c>
      <c r="AM794" s="9">
        <v>4.9701789264413514E-4</v>
      </c>
      <c r="AN794" s="9">
        <v>9.0795184223428789E-5</v>
      </c>
      <c r="AO794" s="9">
        <v>2.1724961981316532E-4</v>
      </c>
      <c r="AP794" s="8">
        <v>8.199999999999999E-3</v>
      </c>
      <c r="AQ794" s="8" t="s">
        <v>5612</v>
      </c>
      <c r="AR794" s="37">
        <v>0.436</v>
      </c>
      <c r="AS794" s="37">
        <v>0.58499999999999996</v>
      </c>
      <c r="AT794" s="37">
        <v>0.66400000000000003</v>
      </c>
      <c r="AU794" s="9" t="s">
        <v>5612</v>
      </c>
      <c r="AV794" s="9" t="s">
        <v>5612</v>
      </c>
      <c r="AW794" s="9" t="s">
        <v>5612</v>
      </c>
      <c r="AX794" s="9" t="s">
        <v>5612</v>
      </c>
      <c r="AY794" s="9" t="s">
        <v>5612</v>
      </c>
      <c r="AZ794" s="9" t="s">
        <v>5612</v>
      </c>
    </row>
    <row r="795" spans="1:52" x14ac:dyDescent="0.2">
      <c r="A795" s="38" t="s">
        <v>11</v>
      </c>
      <c r="B795" s="7">
        <v>2012</v>
      </c>
      <c r="C795" s="3" t="s">
        <v>56</v>
      </c>
      <c r="D795" t="s">
        <v>133</v>
      </c>
      <c r="E795" t="s">
        <v>1304</v>
      </c>
      <c r="F795">
        <v>10</v>
      </c>
      <c r="G795">
        <v>5</v>
      </c>
      <c r="H795">
        <v>5</v>
      </c>
      <c r="I795">
        <v>5</v>
      </c>
      <c r="J795">
        <v>5</v>
      </c>
      <c r="K795">
        <v>5</v>
      </c>
      <c r="L795">
        <v>5</v>
      </c>
      <c r="M795">
        <v>5</v>
      </c>
      <c r="N795">
        <v>5</v>
      </c>
      <c r="O795">
        <v>5</v>
      </c>
      <c r="P795">
        <v>55</v>
      </c>
      <c r="Q795">
        <v>15</v>
      </c>
      <c r="R795">
        <v>34718</v>
      </c>
      <c r="S795">
        <v>52256</v>
      </c>
      <c r="T795">
        <v>101353</v>
      </c>
      <c r="U795">
        <v>125674</v>
      </c>
      <c r="V795">
        <v>82259</v>
      </c>
      <c r="W795">
        <v>75612</v>
      </c>
      <c r="X795">
        <v>64842</v>
      </c>
      <c r="Y795">
        <v>37180</v>
      </c>
      <c r="Z795">
        <v>21805</v>
      </c>
      <c r="AA795">
        <v>10060</v>
      </c>
      <c r="AB795">
        <v>605759</v>
      </c>
      <c r="AC795">
        <v>69045</v>
      </c>
      <c r="AD795" s="9">
        <v>2.8803502505904719E-4</v>
      </c>
      <c r="AE795" s="9">
        <v>9.5682792406613589E-5</v>
      </c>
      <c r="AF795" s="9">
        <v>4.9332530857498051E-5</v>
      </c>
      <c r="AG795" s="9">
        <v>3.9785476709581931E-5</v>
      </c>
      <c r="AH795" s="9">
        <v>6.078362246076417E-5</v>
      </c>
      <c r="AI795" s="9">
        <v>6.6127069777284034E-5</v>
      </c>
      <c r="AJ795" s="9">
        <v>7.711051478979674E-5</v>
      </c>
      <c r="AK795" s="9">
        <v>1.3448090371167293E-4</v>
      </c>
      <c r="AL795" s="9">
        <v>2.2930520522815867E-4</v>
      </c>
      <c r="AM795" s="9">
        <v>4.9701789264413514E-4</v>
      </c>
      <c r="AN795" s="9">
        <v>9.0795184223428789E-5</v>
      </c>
      <c r="AO795" s="9">
        <v>2.1724961981316532E-4</v>
      </c>
      <c r="AP795" s="8">
        <v>8.7000000000000011E-3</v>
      </c>
      <c r="AQ795" s="8" t="s">
        <v>5612</v>
      </c>
      <c r="AR795" s="37">
        <v>0.44900000000000001</v>
      </c>
      <c r="AS795" s="37">
        <v>0.59799999999999998</v>
      </c>
      <c r="AT795" s="37">
        <v>0.67500000000000004</v>
      </c>
      <c r="AU795" s="9" t="s">
        <v>5612</v>
      </c>
      <c r="AV795" s="9" t="s">
        <v>5612</v>
      </c>
      <c r="AW795" s="9" t="s">
        <v>5612</v>
      </c>
      <c r="AX795" s="9" t="s">
        <v>5612</v>
      </c>
      <c r="AY795" s="9" t="s">
        <v>5612</v>
      </c>
      <c r="AZ795" s="9" t="s">
        <v>5612</v>
      </c>
    </row>
    <row r="796" spans="1:52" x14ac:dyDescent="0.2">
      <c r="A796" s="38" t="s">
        <v>11</v>
      </c>
      <c r="B796" s="7">
        <v>2012</v>
      </c>
      <c r="C796" s="3" t="s">
        <v>57</v>
      </c>
      <c r="D796" t="s">
        <v>133</v>
      </c>
      <c r="E796" t="s">
        <v>1305</v>
      </c>
      <c r="F796">
        <v>10</v>
      </c>
      <c r="G796">
        <v>5</v>
      </c>
      <c r="H796">
        <v>5</v>
      </c>
      <c r="I796">
        <v>5</v>
      </c>
      <c r="J796">
        <v>5</v>
      </c>
      <c r="K796">
        <v>5</v>
      </c>
      <c r="L796">
        <v>5</v>
      </c>
      <c r="M796">
        <v>5</v>
      </c>
      <c r="N796">
        <v>5</v>
      </c>
      <c r="O796">
        <v>5</v>
      </c>
      <c r="P796">
        <v>55</v>
      </c>
      <c r="Q796">
        <v>15</v>
      </c>
      <c r="R796">
        <v>34718</v>
      </c>
      <c r="S796">
        <v>52256</v>
      </c>
      <c r="T796">
        <v>101353</v>
      </c>
      <c r="U796">
        <v>125674</v>
      </c>
      <c r="V796">
        <v>82259</v>
      </c>
      <c r="W796">
        <v>75612</v>
      </c>
      <c r="X796">
        <v>64842</v>
      </c>
      <c r="Y796">
        <v>37180</v>
      </c>
      <c r="Z796">
        <v>21805</v>
      </c>
      <c r="AA796">
        <v>10060</v>
      </c>
      <c r="AB796">
        <v>605759</v>
      </c>
      <c r="AC796">
        <v>69045</v>
      </c>
      <c r="AD796" s="9">
        <v>2.8803502505904719E-4</v>
      </c>
      <c r="AE796" s="9">
        <v>9.5682792406613589E-5</v>
      </c>
      <c r="AF796" s="9">
        <v>4.9332530857498051E-5</v>
      </c>
      <c r="AG796" s="9">
        <v>3.9785476709581931E-5</v>
      </c>
      <c r="AH796" s="9">
        <v>6.078362246076417E-5</v>
      </c>
      <c r="AI796" s="9">
        <v>6.6127069777284034E-5</v>
      </c>
      <c r="AJ796" s="9">
        <v>7.711051478979674E-5</v>
      </c>
      <c r="AK796" s="9">
        <v>1.3448090371167293E-4</v>
      </c>
      <c r="AL796" s="9">
        <v>2.2930520522815867E-4</v>
      </c>
      <c r="AM796" s="9">
        <v>4.9701789264413514E-4</v>
      </c>
      <c r="AN796" s="9">
        <v>9.0795184223428789E-5</v>
      </c>
      <c r="AO796" s="9">
        <v>2.1724961981316532E-4</v>
      </c>
      <c r="AP796" s="8">
        <v>6.8999999999999999E-3</v>
      </c>
      <c r="AQ796" s="8" t="s">
        <v>5612</v>
      </c>
      <c r="AR796" s="37">
        <v>0.46100000000000002</v>
      </c>
      <c r="AS796" s="37">
        <v>0.60599999999999998</v>
      </c>
      <c r="AT796" s="37">
        <v>0.74099999999999999</v>
      </c>
      <c r="AU796" s="9" t="s">
        <v>5612</v>
      </c>
      <c r="AV796" s="9" t="s">
        <v>5612</v>
      </c>
      <c r="AW796" s="9" t="s">
        <v>5612</v>
      </c>
      <c r="AX796" s="9" t="s">
        <v>5612</v>
      </c>
      <c r="AY796" s="9" t="s">
        <v>5612</v>
      </c>
      <c r="AZ796" s="9" t="s">
        <v>5612</v>
      </c>
    </row>
    <row r="797" spans="1:52" x14ac:dyDescent="0.2">
      <c r="A797" s="38" t="s">
        <v>11</v>
      </c>
      <c r="B797" s="7">
        <v>2012</v>
      </c>
      <c r="C797" s="3" t="s">
        <v>58</v>
      </c>
      <c r="D797" t="s">
        <v>133</v>
      </c>
      <c r="E797" t="s">
        <v>1306</v>
      </c>
      <c r="F797">
        <v>10</v>
      </c>
      <c r="G797">
        <v>5</v>
      </c>
      <c r="H797">
        <v>5</v>
      </c>
      <c r="I797">
        <v>5</v>
      </c>
      <c r="J797">
        <v>5</v>
      </c>
      <c r="K797">
        <v>5</v>
      </c>
      <c r="L797">
        <v>5</v>
      </c>
      <c r="M797">
        <v>5</v>
      </c>
      <c r="N797">
        <v>5</v>
      </c>
      <c r="O797">
        <v>5</v>
      </c>
      <c r="P797">
        <v>55</v>
      </c>
      <c r="Q797">
        <v>15</v>
      </c>
      <c r="R797">
        <v>34718</v>
      </c>
      <c r="S797">
        <v>52256</v>
      </c>
      <c r="T797">
        <v>101353</v>
      </c>
      <c r="U797">
        <v>125674</v>
      </c>
      <c r="V797">
        <v>82259</v>
      </c>
      <c r="W797">
        <v>75612</v>
      </c>
      <c r="X797">
        <v>64842</v>
      </c>
      <c r="Y797">
        <v>37180</v>
      </c>
      <c r="Z797">
        <v>21805</v>
      </c>
      <c r="AA797">
        <v>10060</v>
      </c>
      <c r="AB797">
        <v>605759</v>
      </c>
      <c r="AC797">
        <v>69045</v>
      </c>
      <c r="AD797" s="9">
        <v>2.8803502505904719E-4</v>
      </c>
      <c r="AE797" s="9">
        <v>9.5682792406613589E-5</v>
      </c>
      <c r="AF797" s="9">
        <v>4.9332530857498051E-5</v>
      </c>
      <c r="AG797" s="9">
        <v>3.9785476709581931E-5</v>
      </c>
      <c r="AH797" s="9">
        <v>6.078362246076417E-5</v>
      </c>
      <c r="AI797" s="9">
        <v>6.6127069777284034E-5</v>
      </c>
      <c r="AJ797" s="9">
        <v>7.711051478979674E-5</v>
      </c>
      <c r="AK797" s="9">
        <v>1.3448090371167293E-4</v>
      </c>
      <c r="AL797" s="9">
        <v>2.2930520522815867E-4</v>
      </c>
      <c r="AM797" s="9">
        <v>4.9701789264413514E-4</v>
      </c>
      <c r="AN797" s="9">
        <v>9.0795184223428789E-5</v>
      </c>
      <c r="AO797" s="9">
        <v>2.1724961981316532E-4</v>
      </c>
      <c r="AP797" s="8">
        <v>5.9249999999999997E-3</v>
      </c>
      <c r="AQ797" s="8" t="s">
        <v>5612</v>
      </c>
      <c r="AR797" s="37">
        <v>0.46500000000000002</v>
      </c>
      <c r="AS797" s="37">
        <v>0.61599999999999999</v>
      </c>
      <c r="AT797" s="37">
        <v>0.74099999999999999</v>
      </c>
      <c r="AU797" s="9" t="s">
        <v>5612</v>
      </c>
      <c r="AV797" s="9" t="s">
        <v>5612</v>
      </c>
      <c r="AW797" s="9" t="s">
        <v>5612</v>
      </c>
      <c r="AX797" s="9" t="s">
        <v>5612</v>
      </c>
      <c r="AY797" s="9" t="s">
        <v>5612</v>
      </c>
      <c r="AZ797" s="9" t="s">
        <v>5612</v>
      </c>
    </row>
    <row r="798" spans="1:52" x14ac:dyDescent="0.2">
      <c r="A798" s="38" t="s">
        <v>11</v>
      </c>
      <c r="B798" s="7">
        <v>2012</v>
      </c>
      <c r="C798" s="3" t="s">
        <v>59</v>
      </c>
      <c r="D798" t="s">
        <v>133</v>
      </c>
      <c r="E798" t="s">
        <v>1307</v>
      </c>
      <c r="F798">
        <v>10</v>
      </c>
      <c r="G798">
        <v>5</v>
      </c>
      <c r="H798">
        <v>5</v>
      </c>
      <c r="I798">
        <v>5</v>
      </c>
      <c r="J798">
        <v>5</v>
      </c>
      <c r="K798">
        <v>5</v>
      </c>
      <c r="L798">
        <v>5</v>
      </c>
      <c r="M798">
        <v>5</v>
      </c>
      <c r="N798">
        <v>5</v>
      </c>
      <c r="O798">
        <v>5</v>
      </c>
      <c r="P798">
        <v>55</v>
      </c>
      <c r="Q798">
        <v>15</v>
      </c>
      <c r="R798">
        <v>34718</v>
      </c>
      <c r="S798">
        <v>52256</v>
      </c>
      <c r="T798">
        <v>101353</v>
      </c>
      <c r="U798">
        <v>125674</v>
      </c>
      <c r="V798">
        <v>82259</v>
      </c>
      <c r="W798">
        <v>75612</v>
      </c>
      <c r="X798">
        <v>64842</v>
      </c>
      <c r="Y798">
        <v>37180</v>
      </c>
      <c r="Z798">
        <v>21805</v>
      </c>
      <c r="AA798">
        <v>10060</v>
      </c>
      <c r="AB798">
        <v>605759</v>
      </c>
      <c r="AC798">
        <v>69045</v>
      </c>
      <c r="AD798" s="9">
        <v>2.8803502505904719E-4</v>
      </c>
      <c r="AE798" s="9">
        <v>9.5682792406613589E-5</v>
      </c>
      <c r="AF798" s="9">
        <v>4.9332530857498051E-5</v>
      </c>
      <c r="AG798" s="9">
        <v>3.9785476709581931E-5</v>
      </c>
      <c r="AH798" s="9">
        <v>6.078362246076417E-5</v>
      </c>
      <c r="AI798" s="9">
        <v>6.6127069777284034E-5</v>
      </c>
      <c r="AJ798" s="9">
        <v>7.711051478979674E-5</v>
      </c>
      <c r="AK798" s="9">
        <v>1.3448090371167293E-4</v>
      </c>
      <c r="AL798" s="9">
        <v>2.2930520522815867E-4</v>
      </c>
      <c r="AM798" s="9">
        <v>4.9701789264413514E-4</v>
      </c>
      <c r="AN798" s="9">
        <v>9.0795184223428789E-5</v>
      </c>
      <c r="AO798" s="9">
        <v>2.1724961981316532E-4</v>
      </c>
      <c r="AP798" s="8">
        <v>4.8399999999999997E-3</v>
      </c>
      <c r="AQ798" s="8" t="s">
        <v>5612</v>
      </c>
      <c r="AR798" s="37">
        <v>0.46600000000000003</v>
      </c>
      <c r="AS798" s="37">
        <v>0.61599999999999999</v>
      </c>
      <c r="AT798" s="37">
        <v>0.74099999999999999</v>
      </c>
      <c r="AU798" s="9" t="s">
        <v>5612</v>
      </c>
      <c r="AV798" s="9" t="s">
        <v>5612</v>
      </c>
      <c r="AW798" s="9" t="s">
        <v>5612</v>
      </c>
      <c r="AX798" s="9" t="s">
        <v>5612</v>
      </c>
      <c r="AY798" s="9" t="s">
        <v>5612</v>
      </c>
      <c r="AZ798" s="9" t="s">
        <v>5612</v>
      </c>
    </row>
    <row r="799" spans="1:52" x14ac:dyDescent="0.2">
      <c r="A799" s="38" t="s">
        <v>11</v>
      </c>
      <c r="B799" s="7">
        <v>2012</v>
      </c>
      <c r="C799" s="3" t="s">
        <v>60</v>
      </c>
      <c r="D799" t="s">
        <v>133</v>
      </c>
      <c r="E799" t="s">
        <v>1308</v>
      </c>
      <c r="F799">
        <v>10</v>
      </c>
      <c r="G799">
        <v>5</v>
      </c>
      <c r="H799">
        <v>5</v>
      </c>
      <c r="I799">
        <v>5</v>
      </c>
      <c r="J799">
        <v>5</v>
      </c>
      <c r="K799">
        <v>5</v>
      </c>
      <c r="L799">
        <v>5</v>
      </c>
      <c r="M799">
        <v>5</v>
      </c>
      <c r="N799">
        <v>5</v>
      </c>
      <c r="O799">
        <v>5</v>
      </c>
      <c r="P799">
        <v>55</v>
      </c>
      <c r="Q799">
        <v>15</v>
      </c>
      <c r="R799">
        <v>34718</v>
      </c>
      <c r="S799">
        <v>52256</v>
      </c>
      <c r="T799">
        <v>101353</v>
      </c>
      <c r="U799">
        <v>125674</v>
      </c>
      <c r="V799">
        <v>82259</v>
      </c>
      <c r="W799">
        <v>75612</v>
      </c>
      <c r="X799">
        <v>64842</v>
      </c>
      <c r="Y799">
        <v>37180</v>
      </c>
      <c r="Z799">
        <v>21805</v>
      </c>
      <c r="AA799">
        <v>10060</v>
      </c>
      <c r="AB799">
        <v>605759</v>
      </c>
      <c r="AC799">
        <v>69045</v>
      </c>
      <c r="AD799" s="9">
        <v>2.8803502505904719E-4</v>
      </c>
      <c r="AE799" s="9">
        <v>9.5682792406613589E-5</v>
      </c>
      <c r="AF799" s="9">
        <v>4.9332530857498051E-5</v>
      </c>
      <c r="AG799" s="9">
        <v>3.9785476709581931E-5</v>
      </c>
      <c r="AH799" s="9">
        <v>6.078362246076417E-5</v>
      </c>
      <c r="AI799" s="9">
        <v>6.6127069777284034E-5</v>
      </c>
      <c r="AJ799" s="9">
        <v>7.711051478979674E-5</v>
      </c>
      <c r="AK799" s="9">
        <v>1.3448090371167293E-4</v>
      </c>
      <c r="AL799" s="9">
        <v>2.2930520522815867E-4</v>
      </c>
      <c r="AM799" s="9">
        <v>4.9701789264413514E-4</v>
      </c>
      <c r="AN799" s="9">
        <v>9.0795184223428789E-5</v>
      </c>
      <c r="AO799" s="9">
        <v>2.1724961981316532E-4</v>
      </c>
      <c r="AP799" s="8">
        <v>7.025E-3</v>
      </c>
      <c r="AQ799" s="8" t="s">
        <v>5612</v>
      </c>
      <c r="AR799" s="37" t="s">
        <v>5612</v>
      </c>
      <c r="AS799" s="37" t="s">
        <v>5612</v>
      </c>
      <c r="AT799" s="37" t="s">
        <v>5612</v>
      </c>
      <c r="AU799" s="9" t="s">
        <v>5612</v>
      </c>
      <c r="AV799" s="9" t="s">
        <v>5612</v>
      </c>
      <c r="AW799" s="9" t="s">
        <v>5612</v>
      </c>
      <c r="AX799" s="9" t="s">
        <v>5612</v>
      </c>
      <c r="AY799" s="9" t="s">
        <v>5612</v>
      </c>
      <c r="AZ799" s="9" t="s">
        <v>5612</v>
      </c>
    </row>
    <row r="800" spans="1:52" x14ac:dyDescent="0.2">
      <c r="A800" s="38" t="s">
        <v>11</v>
      </c>
      <c r="B800" s="7">
        <v>2012</v>
      </c>
      <c r="C800" s="3" t="s">
        <v>61</v>
      </c>
      <c r="D800" t="s">
        <v>133</v>
      </c>
      <c r="E800" t="s">
        <v>1309</v>
      </c>
      <c r="F800">
        <v>10</v>
      </c>
      <c r="G800">
        <v>5</v>
      </c>
      <c r="H800">
        <v>5</v>
      </c>
      <c r="I800">
        <v>5</v>
      </c>
      <c r="J800">
        <v>5</v>
      </c>
      <c r="K800">
        <v>5</v>
      </c>
      <c r="L800">
        <v>5</v>
      </c>
      <c r="M800">
        <v>5</v>
      </c>
      <c r="N800">
        <v>5</v>
      </c>
      <c r="O800">
        <v>5</v>
      </c>
      <c r="P800">
        <v>55</v>
      </c>
      <c r="Q800">
        <v>15</v>
      </c>
      <c r="R800">
        <v>34718</v>
      </c>
      <c r="S800">
        <v>52256</v>
      </c>
      <c r="T800">
        <v>101353</v>
      </c>
      <c r="U800">
        <v>125674</v>
      </c>
      <c r="V800">
        <v>82259</v>
      </c>
      <c r="W800">
        <v>75612</v>
      </c>
      <c r="X800">
        <v>64842</v>
      </c>
      <c r="Y800">
        <v>37180</v>
      </c>
      <c r="Z800">
        <v>21805</v>
      </c>
      <c r="AA800">
        <v>10060</v>
      </c>
      <c r="AB800">
        <v>605759</v>
      </c>
      <c r="AC800">
        <v>69045</v>
      </c>
      <c r="AD800" s="9">
        <v>2.8803502505904719E-4</v>
      </c>
      <c r="AE800" s="9">
        <v>9.5682792406613589E-5</v>
      </c>
      <c r="AF800" s="9">
        <v>4.9332530857498051E-5</v>
      </c>
      <c r="AG800" s="9">
        <v>3.9785476709581931E-5</v>
      </c>
      <c r="AH800" s="9">
        <v>6.078362246076417E-5</v>
      </c>
      <c r="AI800" s="9">
        <v>6.6127069777284034E-5</v>
      </c>
      <c r="AJ800" s="9">
        <v>7.711051478979674E-5</v>
      </c>
      <c r="AK800" s="9">
        <v>1.3448090371167293E-4</v>
      </c>
      <c r="AL800" s="9">
        <v>2.2930520522815867E-4</v>
      </c>
      <c r="AM800" s="9">
        <v>4.9701789264413514E-4</v>
      </c>
      <c r="AN800" s="9">
        <v>9.0795184223428789E-5</v>
      </c>
      <c r="AO800" s="9">
        <v>2.1724961981316532E-4</v>
      </c>
      <c r="AP800" s="8">
        <v>5.4000000000000003E-3</v>
      </c>
      <c r="AQ800" s="8" t="s">
        <v>5612</v>
      </c>
      <c r="AR800" s="37" t="s">
        <v>5612</v>
      </c>
      <c r="AS800" s="37" t="s">
        <v>5612</v>
      </c>
      <c r="AT800" s="37" t="s">
        <v>5612</v>
      </c>
      <c r="AU800" s="9" t="s">
        <v>5612</v>
      </c>
      <c r="AV800" s="9" t="s">
        <v>5612</v>
      </c>
      <c r="AW800" s="9" t="s">
        <v>5612</v>
      </c>
      <c r="AX800" s="9" t="s">
        <v>5612</v>
      </c>
      <c r="AY800" s="9" t="s">
        <v>5612</v>
      </c>
      <c r="AZ800" s="9" t="s">
        <v>5612</v>
      </c>
    </row>
    <row r="801" spans="1:52" x14ac:dyDescent="0.2">
      <c r="A801" s="38" t="s">
        <v>11</v>
      </c>
      <c r="B801" s="7">
        <v>2012</v>
      </c>
      <c r="C801" s="3" t="s">
        <v>62</v>
      </c>
      <c r="D801" t="s">
        <v>133</v>
      </c>
      <c r="E801" t="s">
        <v>1310</v>
      </c>
      <c r="F801">
        <v>10</v>
      </c>
      <c r="G801">
        <v>5</v>
      </c>
      <c r="H801">
        <v>5</v>
      </c>
      <c r="I801">
        <v>5</v>
      </c>
      <c r="J801">
        <v>5</v>
      </c>
      <c r="K801">
        <v>5</v>
      </c>
      <c r="L801">
        <v>5</v>
      </c>
      <c r="M801">
        <v>5</v>
      </c>
      <c r="N801">
        <v>5</v>
      </c>
      <c r="O801">
        <v>5</v>
      </c>
      <c r="P801">
        <v>55</v>
      </c>
      <c r="Q801">
        <v>15</v>
      </c>
      <c r="R801">
        <v>34718</v>
      </c>
      <c r="S801">
        <v>52256</v>
      </c>
      <c r="T801">
        <v>101353</v>
      </c>
      <c r="U801">
        <v>125674</v>
      </c>
      <c r="V801">
        <v>82259</v>
      </c>
      <c r="W801">
        <v>75612</v>
      </c>
      <c r="X801">
        <v>64842</v>
      </c>
      <c r="Y801">
        <v>37180</v>
      </c>
      <c r="Z801">
        <v>21805</v>
      </c>
      <c r="AA801">
        <v>10060</v>
      </c>
      <c r="AB801">
        <v>605759</v>
      </c>
      <c r="AC801">
        <v>69045</v>
      </c>
      <c r="AD801" s="9">
        <v>2.8803502505904719E-4</v>
      </c>
      <c r="AE801" s="9">
        <v>9.5682792406613589E-5</v>
      </c>
      <c r="AF801" s="9">
        <v>4.9332530857498051E-5</v>
      </c>
      <c r="AG801" s="9">
        <v>3.9785476709581931E-5</v>
      </c>
      <c r="AH801" s="9">
        <v>6.078362246076417E-5</v>
      </c>
      <c r="AI801" s="9">
        <v>6.6127069777284034E-5</v>
      </c>
      <c r="AJ801" s="9">
        <v>7.711051478979674E-5</v>
      </c>
      <c r="AK801" s="9">
        <v>1.3448090371167293E-4</v>
      </c>
      <c r="AL801" s="9">
        <v>2.2930520522815867E-4</v>
      </c>
      <c r="AM801" s="9">
        <v>4.9701789264413514E-4</v>
      </c>
      <c r="AN801" s="9">
        <v>9.0795184223428789E-5</v>
      </c>
      <c r="AO801" s="9">
        <v>2.1724961981316532E-4</v>
      </c>
      <c r="AP801" s="8">
        <v>5.9199999999999999E-3</v>
      </c>
      <c r="AQ801" s="8" t="s">
        <v>5612</v>
      </c>
      <c r="AR801" s="37">
        <v>2.4E-2</v>
      </c>
      <c r="AS801" s="37">
        <v>0</v>
      </c>
      <c r="AT801" s="37">
        <v>0</v>
      </c>
      <c r="AU801" s="9" t="s">
        <v>5612</v>
      </c>
      <c r="AV801" s="9" t="s">
        <v>5612</v>
      </c>
      <c r="AW801" s="9" t="s">
        <v>5612</v>
      </c>
      <c r="AX801" s="9" t="s">
        <v>5612</v>
      </c>
      <c r="AY801" s="9" t="s">
        <v>5612</v>
      </c>
      <c r="AZ801" s="9" t="s">
        <v>5612</v>
      </c>
    </row>
    <row r="802" spans="1:52" x14ac:dyDescent="0.2">
      <c r="A802" s="38" t="s">
        <v>11</v>
      </c>
      <c r="B802" s="7">
        <v>2012</v>
      </c>
      <c r="C802" s="3" t="s">
        <v>63</v>
      </c>
      <c r="D802" t="s">
        <v>133</v>
      </c>
      <c r="E802" t="s">
        <v>1311</v>
      </c>
      <c r="F802">
        <v>10</v>
      </c>
      <c r="G802">
        <v>5</v>
      </c>
      <c r="H802">
        <v>5</v>
      </c>
      <c r="I802">
        <v>5</v>
      </c>
      <c r="J802">
        <v>5</v>
      </c>
      <c r="K802">
        <v>5</v>
      </c>
      <c r="L802">
        <v>5</v>
      </c>
      <c r="M802">
        <v>5</v>
      </c>
      <c r="N802">
        <v>5</v>
      </c>
      <c r="O802">
        <v>5</v>
      </c>
      <c r="P802">
        <v>55</v>
      </c>
      <c r="Q802">
        <v>15</v>
      </c>
      <c r="R802">
        <v>34718</v>
      </c>
      <c r="S802">
        <v>52256</v>
      </c>
      <c r="T802">
        <v>101353</v>
      </c>
      <c r="U802">
        <v>125674</v>
      </c>
      <c r="V802">
        <v>82259</v>
      </c>
      <c r="W802">
        <v>75612</v>
      </c>
      <c r="X802">
        <v>64842</v>
      </c>
      <c r="Y802">
        <v>37180</v>
      </c>
      <c r="Z802">
        <v>21805</v>
      </c>
      <c r="AA802">
        <v>10060</v>
      </c>
      <c r="AB802">
        <v>605759</v>
      </c>
      <c r="AC802">
        <v>69045</v>
      </c>
      <c r="AD802" s="9">
        <v>2.8803502505904719E-4</v>
      </c>
      <c r="AE802" s="9">
        <v>9.5682792406613589E-5</v>
      </c>
      <c r="AF802" s="9">
        <v>4.9332530857498051E-5</v>
      </c>
      <c r="AG802" s="9">
        <v>3.9785476709581931E-5</v>
      </c>
      <c r="AH802" s="9">
        <v>6.078362246076417E-5</v>
      </c>
      <c r="AI802" s="9">
        <v>6.6127069777284034E-5</v>
      </c>
      <c r="AJ802" s="9">
        <v>7.711051478979674E-5</v>
      </c>
      <c r="AK802" s="9">
        <v>1.3448090371167293E-4</v>
      </c>
      <c r="AL802" s="9">
        <v>2.2930520522815867E-4</v>
      </c>
      <c r="AM802" s="9">
        <v>4.9701789264413514E-4</v>
      </c>
      <c r="AN802" s="9">
        <v>9.0795184223428789E-5</v>
      </c>
      <c r="AO802" s="9">
        <v>2.1724961981316532E-4</v>
      </c>
      <c r="AP802" s="8">
        <v>6.4250000000000002E-3</v>
      </c>
      <c r="AQ802" s="8" t="s">
        <v>5612</v>
      </c>
      <c r="AR802" s="37">
        <v>9.0999999999999998E-2</v>
      </c>
      <c r="AS802" s="37">
        <v>0.09</v>
      </c>
      <c r="AT802" s="37">
        <v>0.26500000000000001</v>
      </c>
      <c r="AU802" s="9" t="s">
        <v>5612</v>
      </c>
      <c r="AV802" s="9" t="s">
        <v>5612</v>
      </c>
      <c r="AW802" s="9" t="s">
        <v>5612</v>
      </c>
      <c r="AX802" s="9" t="s">
        <v>5612</v>
      </c>
      <c r="AY802" s="9" t="s">
        <v>5612</v>
      </c>
      <c r="AZ802" s="9" t="s">
        <v>5612</v>
      </c>
    </row>
    <row r="803" spans="1:52" x14ac:dyDescent="0.2">
      <c r="A803" s="38" t="s">
        <v>11</v>
      </c>
      <c r="B803" s="7">
        <v>2012</v>
      </c>
      <c r="C803" s="3" t="s">
        <v>64</v>
      </c>
      <c r="D803" t="s">
        <v>133</v>
      </c>
      <c r="E803" t="s">
        <v>1312</v>
      </c>
      <c r="F803">
        <v>10</v>
      </c>
      <c r="G803">
        <v>5</v>
      </c>
      <c r="H803">
        <v>5</v>
      </c>
      <c r="I803">
        <v>5</v>
      </c>
      <c r="J803">
        <v>5</v>
      </c>
      <c r="K803">
        <v>5</v>
      </c>
      <c r="L803">
        <v>5</v>
      </c>
      <c r="M803">
        <v>5</v>
      </c>
      <c r="N803">
        <v>5</v>
      </c>
      <c r="O803">
        <v>5</v>
      </c>
      <c r="P803">
        <v>55</v>
      </c>
      <c r="Q803">
        <v>15</v>
      </c>
      <c r="R803">
        <v>34718</v>
      </c>
      <c r="S803">
        <v>52256</v>
      </c>
      <c r="T803">
        <v>101353</v>
      </c>
      <c r="U803">
        <v>125674</v>
      </c>
      <c r="V803">
        <v>82259</v>
      </c>
      <c r="W803">
        <v>75612</v>
      </c>
      <c r="X803">
        <v>64842</v>
      </c>
      <c r="Y803">
        <v>37180</v>
      </c>
      <c r="Z803">
        <v>21805</v>
      </c>
      <c r="AA803">
        <v>10060</v>
      </c>
      <c r="AB803">
        <v>605759</v>
      </c>
      <c r="AC803">
        <v>69045</v>
      </c>
      <c r="AD803" s="9">
        <v>2.8803502505904719E-4</v>
      </c>
      <c r="AE803" s="9">
        <v>9.5682792406613589E-5</v>
      </c>
      <c r="AF803" s="9">
        <v>4.9332530857498051E-5</v>
      </c>
      <c r="AG803" s="9">
        <v>3.9785476709581931E-5</v>
      </c>
      <c r="AH803" s="9">
        <v>6.078362246076417E-5</v>
      </c>
      <c r="AI803" s="9">
        <v>6.6127069777284034E-5</v>
      </c>
      <c r="AJ803" s="9">
        <v>7.711051478979674E-5</v>
      </c>
      <c r="AK803" s="9">
        <v>1.3448090371167293E-4</v>
      </c>
      <c r="AL803" s="9">
        <v>2.2930520522815867E-4</v>
      </c>
      <c r="AM803" s="9">
        <v>4.9701789264413514E-4</v>
      </c>
      <c r="AN803" s="9">
        <v>9.0795184223428789E-5</v>
      </c>
      <c r="AO803" s="9">
        <v>2.1724961981316532E-4</v>
      </c>
      <c r="AP803" s="8">
        <v>6.7599999999999995E-3</v>
      </c>
      <c r="AQ803" s="8" t="s">
        <v>5612</v>
      </c>
      <c r="AR803" s="37">
        <v>0.23899999999999999</v>
      </c>
      <c r="AS803" s="37">
        <v>0.34399999999999997</v>
      </c>
      <c r="AT803" s="37">
        <v>0.495</v>
      </c>
      <c r="AU803" s="9" t="s">
        <v>5612</v>
      </c>
      <c r="AV803" s="9" t="s">
        <v>5612</v>
      </c>
      <c r="AW803" s="9" t="s">
        <v>5612</v>
      </c>
      <c r="AX803" s="9" t="s">
        <v>5612</v>
      </c>
      <c r="AY803" s="9" t="s">
        <v>5612</v>
      </c>
      <c r="AZ803" s="9" t="s">
        <v>5612</v>
      </c>
    </row>
    <row r="804" spans="1:52" x14ac:dyDescent="0.2">
      <c r="A804" s="38" t="s">
        <v>11</v>
      </c>
      <c r="B804" s="7">
        <v>2012</v>
      </c>
      <c r="C804" s="3" t="s">
        <v>65</v>
      </c>
      <c r="D804" t="s">
        <v>133</v>
      </c>
      <c r="E804" t="s">
        <v>1313</v>
      </c>
      <c r="F804">
        <v>10</v>
      </c>
      <c r="G804">
        <v>5</v>
      </c>
      <c r="H804">
        <v>5</v>
      </c>
      <c r="I804">
        <v>5</v>
      </c>
      <c r="J804">
        <v>5</v>
      </c>
      <c r="K804">
        <v>5</v>
      </c>
      <c r="L804">
        <v>5</v>
      </c>
      <c r="M804">
        <v>5</v>
      </c>
      <c r="N804">
        <v>5</v>
      </c>
      <c r="O804">
        <v>5</v>
      </c>
      <c r="P804">
        <v>55</v>
      </c>
      <c r="Q804">
        <v>15</v>
      </c>
      <c r="R804">
        <v>34718</v>
      </c>
      <c r="S804">
        <v>52256</v>
      </c>
      <c r="T804">
        <v>101353</v>
      </c>
      <c r="U804">
        <v>125674</v>
      </c>
      <c r="V804">
        <v>82259</v>
      </c>
      <c r="W804">
        <v>75612</v>
      </c>
      <c r="X804">
        <v>64842</v>
      </c>
      <c r="Y804">
        <v>37180</v>
      </c>
      <c r="Z804">
        <v>21805</v>
      </c>
      <c r="AA804">
        <v>10060</v>
      </c>
      <c r="AB804">
        <v>605759</v>
      </c>
      <c r="AC804">
        <v>69045</v>
      </c>
      <c r="AD804" s="9">
        <v>2.8803502505904719E-4</v>
      </c>
      <c r="AE804" s="9">
        <v>9.5682792406613589E-5</v>
      </c>
      <c r="AF804" s="9">
        <v>4.9332530857498051E-5</v>
      </c>
      <c r="AG804" s="9">
        <v>3.9785476709581931E-5</v>
      </c>
      <c r="AH804" s="9">
        <v>6.078362246076417E-5</v>
      </c>
      <c r="AI804" s="9">
        <v>6.6127069777284034E-5</v>
      </c>
      <c r="AJ804" s="9">
        <v>7.711051478979674E-5</v>
      </c>
      <c r="AK804" s="9">
        <v>1.3448090371167293E-4</v>
      </c>
      <c r="AL804" s="9">
        <v>2.2930520522815867E-4</v>
      </c>
      <c r="AM804" s="9">
        <v>4.9701789264413514E-4</v>
      </c>
      <c r="AN804" s="9">
        <v>9.0795184223428789E-5</v>
      </c>
      <c r="AO804" s="9">
        <v>2.1724961981316532E-4</v>
      </c>
      <c r="AP804" s="8">
        <v>9.3749999999999997E-3</v>
      </c>
      <c r="AQ804" s="8" t="s">
        <v>5612</v>
      </c>
      <c r="AR804" s="37">
        <v>0.34399999999999997</v>
      </c>
      <c r="AS804" s="37">
        <v>0.501</v>
      </c>
      <c r="AT804" s="37">
        <v>0.627</v>
      </c>
      <c r="AU804" s="9" t="s">
        <v>5612</v>
      </c>
      <c r="AV804" s="9" t="s">
        <v>5612</v>
      </c>
      <c r="AW804" s="9" t="s">
        <v>5612</v>
      </c>
      <c r="AX804" s="9" t="s">
        <v>5612</v>
      </c>
      <c r="AY804" s="9" t="s">
        <v>5612</v>
      </c>
      <c r="AZ804" s="9" t="s">
        <v>5612</v>
      </c>
    </row>
    <row r="805" spans="1:52" x14ac:dyDescent="0.2">
      <c r="A805" s="38" t="s">
        <v>11</v>
      </c>
      <c r="B805" s="7">
        <v>2012</v>
      </c>
      <c r="C805" s="3" t="s">
        <v>66</v>
      </c>
      <c r="D805" t="s">
        <v>133</v>
      </c>
      <c r="E805" t="s">
        <v>1314</v>
      </c>
      <c r="F805">
        <v>10</v>
      </c>
      <c r="G805">
        <v>5</v>
      </c>
      <c r="H805">
        <v>5</v>
      </c>
      <c r="I805">
        <v>5</v>
      </c>
      <c r="J805">
        <v>5</v>
      </c>
      <c r="K805">
        <v>5</v>
      </c>
      <c r="L805">
        <v>5</v>
      </c>
      <c r="M805">
        <v>5</v>
      </c>
      <c r="N805">
        <v>5</v>
      </c>
      <c r="O805">
        <v>5</v>
      </c>
      <c r="P805">
        <v>55</v>
      </c>
      <c r="Q805">
        <v>15</v>
      </c>
      <c r="R805">
        <v>34718</v>
      </c>
      <c r="S805">
        <v>52256</v>
      </c>
      <c r="T805">
        <v>101353</v>
      </c>
      <c r="U805">
        <v>125674</v>
      </c>
      <c r="V805">
        <v>82259</v>
      </c>
      <c r="W805">
        <v>75612</v>
      </c>
      <c r="X805">
        <v>64842</v>
      </c>
      <c r="Y805">
        <v>37180</v>
      </c>
      <c r="Z805">
        <v>21805</v>
      </c>
      <c r="AA805">
        <v>10060</v>
      </c>
      <c r="AB805">
        <v>605759</v>
      </c>
      <c r="AC805">
        <v>69045</v>
      </c>
      <c r="AD805" s="9">
        <v>2.8803502505904719E-4</v>
      </c>
      <c r="AE805" s="9">
        <v>9.5682792406613589E-5</v>
      </c>
      <c r="AF805" s="9">
        <v>4.9332530857498051E-5</v>
      </c>
      <c r="AG805" s="9">
        <v>3.9785476709581931E-5</v>
      </c>
      <c r="AH805" s="9">
        <v>6.078362246076417E-5</v>
      </c>
      <c r="AI805" s="9">
        <v>6.6127069777284034E-5</v>
      </c>
      <c r="AJ805" s="9">
        <v>7.711051478979674E-5</v>
      </c>
      <c r="AK805" s="9">
        <v>1.3448090371167293E-4</v>
      </c>
      <c r="AL805" s="9">
        <v>2.2930520522815867E-4</v>
      </c>
      <c r="AM805" s="9">
        <v>4.9701789264413514E-4</v>
      </c>
      <c r="AN805" s="9">
        <v>9.0795184223428789E-5</v>
      </c>
      <c r="AO805" s="9">
        <v>2.1724961981316532E-4</v>
      </c>
      <c r="AP805" s="8">
        <v>1.2249999999999999E-2</v>
      </c>
      <c r="AQ805" s="8" t="s">
        <v>5612</v>
      </c>
      <c r="AR805" s="37">
        <v>0.38300000000000001</v>
      </c>
      <c r="AS805" s="37">
        <v>0.56899999999999995</v>
      </c>
      <c r="AT805" s="37">
        <v>0.72</v>
      </c>
      <c r="AU805" s="9" t="s">
        <v>5612</v>
      </c>
      <c r="AV805" s="9" t="s">
        <v>5612</v>
      </c>
      <c r="AW805" s="9" t="s">
        <v>5612</v>
      </c>
      <c r="AX805" s="9" t="s">
        <v>5612</v>
      </c>
      <c r="AY805" s="9" t="s">
        <v>5612</v>
      </c>
      <c r="AZ805" s="9" t="s">
        <v>5612</v>
      </c>
    </row>
    <row r="806" spans="1:52" x14ac:dyDescent="0.2">
      <c r="A806" s="38" t="s">
        <v>11</v>
      </c>
      <c r="B806" s="7">
        <v>2013</v>
      </c>
      <c r="C806" s="3" t="s">
        <v>55</v>
      </c>
      <c r="D806" t="s">
        <v>134</v>
      </c>
      <c r="E806" t="s">
        <v>1315</v>
      </c>
      <c r="F806">
        <v>10</v>
      </c>
      <c r="G806">
        <v>5</v>
      </c>
      <c r="H806">
        <v>5</v>
      </c>
      <c r="I806">
        <v>5</v>
      </c>
      <c r="J806">
        <v>5</v>
      </c>
      <c r="K806">
        <v>5</v>
      </c>
      <c r="L806">
        <v>5</v>
      </c>
      <c r="M806">
        <v>5</v>
      </c>
      <c r="N806">
        <v>5</v>
      </c>
      <c r="O806">
        <v>5</v>
      </c>
      <c r="P806">
        <v>55</v>
      </c>
      <c r="Q806">
        <v>15</v>
      </c>
      <c r="R806">
        <v>36492</v>
      </c>
      <c r="S806">
        <v>52499</v>
      </c>
      <c r="T806">
        <v>100073</v>
      </c>
      <c r="U806">
        <v>133227</v>
      </c>
      <c r="V806">
        <v>84609</v>
      </c>
      <c r="W806">
        <v>75932</v>
      </c>
      <c r="X806">
        <v>66176</v>
      </c>
      <c r="Y806">
        <v>38398</v>
      </c>
      <c r="Z806">
        <v>21801</v>
      </c>
      <c r="AA806">
        <v>10164</v>
      </c>
      <c r="AB806">
        <v>619371</v>
      </c>
      <c r="AC806">
        <v>70363</v>
      </c>
      <c r="AD806" s="9">
        <v>2.7403266469363147E-4</v>
      </c>
      <c r="AE806" s="9">
        <v>9.5239909331606312E-5</v>
      </c>
      <c r="AF806" s="9">
        <v>4.9963526625563337E-5</v>
      </c>
      <c r="AG806" s="9">
        <v>3.7529930119270116E-5</v>
      </c>
      <c r="AH806" s="9">
        <v>5.9095368105047924E-5</v>
      </c>
      <c r="AI806" s="9">
        <v>6.5848390665332139E-5</v>
      </c>
      <c r="AJ806" s="9">
        <v>7.5556092843326891E-5</v>
      </c>
      <c r="AK806" s="9">
        <v>1.3021511537059222E-4</v>
      </c>
      <c r="AL806" s="9">
        <v>2.2934727764781432E-4</v>
      </c>
      <c r="AM806" s="9">
        <v>4.9193231011412833E-4</v>
      </c>
      <c r="AN806" s="9">
        <v>8.8799766214433672E-5</v>
      </c>
      <c r="AO806" s="9">
        <v>2.1318022256015234E-4</v>
      </c>
      <c r="AP806" s="8">
        <v>1.1639999999999999E-2</v>
      </c>
      <c r="AQ806" s="8" t="s">
        <v>5612</v>
      </c>
      <c r="AR806" s="37">
        <v>0.41600000000000004</v>
      </c>
      <c r="AS806" s="37">
        <v>0.61</v>
      </c>
      <c r="AT806" s="37">
        <v>0.75400000000000011</v>
      </c>
      <c r="AU806" s="9" t="s">
        <v>5612</v>
      </c>
      <c r="AV806" s="9" t="s">
        <v>5612</v>
      </c>
      <c r="AW806" s="9" t="s">
        <v>5612</v>
      </c>
      <c r="AX806" s="9" t="s">
        <v>5612</v>
      </c>
      <c r="AY806" s="9" t="s">
        <v>5612</v>
      </c>
      <c r="AZ806" s="9" t="s">
        <v>5612</v>
      </c>
    </row>
    <row r="807" spans="1:52" x14ac:dyDescent="0.2">
      <c r="A807" s="38" t="s">
        <v>11</v>
      </c>
      <c r="B807" s="7">
        <v>2013</v>
      </c>
      <c r="C807" s="3" t="s">
        <v>56</v>
      </c>
      <c r="D807" t="s">
        <v>134</v>
      </c>
      <c r="E807" t="s">
        <v>1316</v>
      </c>
      <c r="F807">
        <v>10</v>
      </c>
      <c r="G807">
        <v>5</v>
      </c>
      <c r="H807">
        <v>5</v>
      </c>
      <c r="I807">
        <v>5</v>
      </c>
      <c r="J807">
        <v>5</v>
      </c>
      <c r="K807">
        <v>5</v>
      </c>
      <c r="L807">
        <v>5</v>
      </c>
      <c r="M807">
        <v>5</v>
      </c>
      <c r="N807">
        <v>5</v>
      </c>
      <c r="O807">
        <v>5</v>
      </c>
      <c r="P807">
        <v>55</v>
      </c>
      <c r="Q807">
        <v>15</v>
      </c>
      <c r="R807">
        <v>36492</v>
      </c>
      <c r="S807">
        <v>52499</v>
      </c>
      <c r="T807">
        <v>100073</v>
      </c>
      <c r="U807">
        <v>133227</v>
      </c>
      <c r="V807">
        <v>84609</v>
      </c>
      <c r="W807">
        <v>75932</v>
      </c>
      <c r="X807">
        <v>66176</v>
      </c>
      <c r="Y807">
        <v>38398</v>
      </c>
      <c r="Z807">
        <v>21801</v>
      </c>
      <c r="AA807">
        <v>10164</v>
      </c>
      <c r="AB807">
        <v>619371</v>
      </c>
      <c r="AC807">
        <v>70363</v>
      </c>
      <c r="AD807" s="9">
        <v>2.7403266469363147E-4</v>
      </c>
      <c r="AE807" s="9">
        <v>9.5239909331606312E-5</v>
      </c>
      <c r="AF807" s="9">
        <v>4.9963526625563337E-5</v>
      </c>
      <c r="AG807" s="9">
        <v>3.7529930119270116E-5</v>
      </c>
      <c r="AH807" s="9">
        <v>5.9095368105047924E-5</v>
      </c>
      <c r="AI807" s="9">
        <v>6.5848390665332139E-5</v>
      </c>
      <c r="AJ807" s="9">
        <v>7.5556092843326891E-5</v>
      </c>
      <c r="AK807" s="9">
        <v>1.3021511537059222E-4</v>
      </c>
      <c r="AL807" s="9">
        <v>2.2934727764781432E-4</v>
      </c>
      <c r="AM807" s="9">
        <v>4.9193231011412833E-4</v>
      </c>
      <c r="AN807" s="9">
        <v>8.8799766214433672E-5</v>
      </c>
      <c r="AO807" s="9">
        <v>2.1318022256015234E-4</v>
      </c>
      <c r="AP807" s="8">
        <v>9.2499999999999995E-3</v>
      </c>
      <c r="AQ807" s="8" t="s">
        <v>5612</v>
      </c>
      <c r="AR807" s="37">
        <v>0.44400000000000001</v>
      </c>
      <c r="AS807" s="37">
        <v>0.623</v>
      </c>
      <c r="AT807" s="37">
        <v>0.77599999999999991</v>
      </c>
      <c r="AU807" s="9" t="s">
        <v>5612</v>
      </c>
      <c r="AV807" s="9" t="s">
        <v>5612</v>
      </c>
      <c r="AW807" s="9" t="s">
        <v>5612</v>
      </c>
      <c r="AX807" s="9" t="s">
        <v>5612</v>
      </c>
      <c r="AY807" s="9" t="s">
        <v>5612</v>
      </c>
      <c r="AZ807" s="9" t="s">
        <v>5612</v>
      </c>
    </row>
    <row r="808" spans="1:52" x14ac:dyDescent="0.2">
      <c r="A808" s="38" t="s">
        <v>11</v>
      </c>
      <c r="B808" s="7">
        <v>2013</v>
      </c>
      <c r="C808" s="3" t="s">
        <v>57</v>
      </c>
      <c r="D808" t="s">
        <v>134</v>
      </c>
      <c r="E808" t="s">
        <v>1317</v>
      </c>
      <c r="F808">
        <v>10</v>
      </c>
      <c r="G808">
        <v>5</v>
      </c>
      <c r="H808">
        <v>5</v>
      </c>
      <c r="I808">
        <v>5</v>
      </c>
      <c r="J808">
        <v>5</v>
      </c>
      <c r="K808">
        <v>5</v>
      </c>
      <c r="L808">
        <v>5</v>
      </c>
      <c r="M808">
        <v>5</v>
      </c>
      <c r="N808">
        <v>5</v>
      </c>
      <c r="O808">
        <v>5</v>
      </c>
      <c r="P808">
        <v>55</v>
      </c>
      <c r="Q808">
        <v>15</v>
      </c>
      <c r="R808">
        <v>36492</v>
      </c>
      <c r="S808">
        <v>52499</v>
      </c>
      <c r="T808">
        <v>100073</v>
      </c>
      <c r="U808">
        <v>133227</v>
      </c>
      <c r="V808">
        <v>84609</v>
      </c>
      <c r="W808">
        <v>75932</v>
      </c>
      <c r="X808">
        <v>66176</v>
      </c>
      <c r="Y808">
        <v>38398</v>
      </c>
      <c r="Z808">
        <v>21801</v>
      </c>
      <c r="AA808">
        <v>10164</v>
      </c>
      <c r="AB808">
        <v>619371</v>
      </c>
      <c r="AC808">
        <v>70363</v>
      </c>
      <c r="AD808" s="9">
        <v>2.7403266469363147E-4</v>
      </c>
      <c r="AE808" s="9">
        <v>9.5239909331606312E-5</v>
      </c>
      <c r="AF808" s="9">
        <v>4.9963526625563337E-5</v>
      </c>
      <c r="AG808" s="9">
        <v>3.7529930119270116E-5</v>
      </c>
      <c r="AH808" s="9">
        <v>5.9095368105047924E-5</v>
      </c>
      <c r="AI808" s="9">
        <v>6.5848390665332139E-5</v>
      </c>
      <c r="AJ808" s="9">
        <v>7.5556092843326891E-5</v>
      </c>
      <c r="AK808" s="9">
        <v>1.3021511537059222E-4</v>
      </c>
      <c r="AL808" s="9">
        <v>2.2934727764781432E-4</v>
      </c>
      <c r="AM808" s="9">
        <v>4.9193231011412833E-4</v>
      </c>
      <c r="AN808" s="9">
        <v>8.8799766214433672E-5</v>
      </c>
      <c r="AO808" s="9">
        <v>2.1318022256015234E-4</v>
      </c>
      <c r="AP808" s="8">
        <v>7.7749999999999998E-3</v>
      </c>
      <c r="AQ808" s="8" t="s">
        <v>5612</v>
      </c>
      <c r="AR808" s="37">
        <v>0.46100000000000002</v>
      </c>
      <c r="AS808" s="37">
        <v>0.629</v>
      </c>
      <c r="AT808" s="37">
        <v>0.85400000000000009</v>
      </c>
      <c r="AU808" s="9" t="s">
        <v>5612</v>
      </c>
      <c r="AV808" s="9" t="s">
        <v>5612</v>
      </c>
      <c r="AW808" s="9" t="s">
        <v>5612</v>
      </c>
      <c r="AX808" s="9" t="s">
        <v>5612</v>
      </c>
      <c r="AY808" s="9" t="s">
        <v>5612</v>
      </c>
      <c r="AZ808" s="9" t="s">
        <v>5612</v>
      </c>
    </row>
    <row r="809" spans="1:52" x14ac:dyDescent="0.2">
      <c r="A809" s="38" t="s">
        <v>11</v>
      </c>
      <c r="B809" s="7">
        <v>2013</v>
      </c>
      <c r="C809" s="3" t="s">
        <v>58</v>
      </c>
      <c r="D809" t="s">
        <v>134</v>
      </c>
      <c r="E809" t="s">
        <v>1318</v>
      </c>
      <c r="F809">
        <v>10</v>
      </c>
      <c r="G809">
        <v>5</v>
      </c>
      <c r="H809">
        <v>5</v>
      </c>
      <c r="I809">
        <v>5</v>
      </c>
      <c r="J809">
        <v>5</v>
      </c>
      <c r="K809">
        <v>5</v>
      </c>
      <c r="L809">
        <v>5</v>
      </c>
      <c r="M809">
        <v>5</v>
      </c>
      <c r="N809">
        <v>5</v>
      </c>
      <c r="O809">
        <v>5</v>
      </c>
      <c r="P809">
        <v>55</v>
      </c>
      <c r="Q809">
        <v>15</v>
      </c>
      <c r="R809">
        <v>36492</v>
      </c>
      <c r="S809">
        <v>52499</v>
      </c>
      <c r="T809">
        <v>100073</v>
      </c>
      <c r="U809">
        <v>133227</v>
      </c>
      <c r="V809">
        <v>84609</v>
      </c>
      <c r="W809">
        <v>75932</v>
      </c>
      <c r="X809">
        <v>66176</v>
      </c>
      <c r="Y809">
        <v>38398</v>
      </c>
      <c r="Z809">
        <v>21801</v>
      </c>
      <c r="AA809">
        <v>10164</v>
      </c>
      <c r="AB809">
        <v>619371</v>
      </c>
      <c r="AC809">
        <v>70363</v>
      </c>
      <c r="AD809" s="9">
        <v>2.7403266469363147E-4</v>
      </c>
      <c r="AE809" s="9">
        <v>9.5239909331606312E-5</v>
      </c>
      <c r="AF809" s="9">
        <v>4.9963526625563337E-5</v>
      </c>
      <c r="AG809" s="9">
        <v>3.7529930119270116E-5</v>
      </c>
      <c r="AH809" s="9">
        <v>5.9095368105047924E-5</v>
      </c>
      <c r="AI809" s="9">
        <v>6.5848390665332139E-5</v>
      </c>
      <c r="AJ809" s="9">
        <v>7.5556092843326891E-5</v>
      </c>
      <c r="AK809" s="9">
        <v>1.3021511537059222E-4</v>
      </c>
      <c r="AL809" s="9">
        <v>2.2934727764781432E-4</v>
      </c>
      <c r="AM809" s="9">
        <v>4.9193231011412833E-4</v>
      </c>
      <c r="AN809" s="9">
        <v>8.8799766214433672E-5</v>
      </c>
      <c r="AO809" s="9">
        <v>2.1318022256015234E-4</v>
      </c>
      <c r="AP809" s="8">
        <v>7.9249999999999998E-3</v>
      </c>
      <c r="AQ809" s="8" t="s">
        <v>5612</v>
      </c>
      <c r="AR809" s="37">
        <v>0.46600000000000003</v>
      </c>
      <c r="AS809" s="37">
        <v>0.63600000000000001</v>
      </c>
      <c r="AT809" s="37">
        <v>0.85400000000000009</v>
      </c>
      <c r="AU809" s="9" t="s">
        <v>5612</v>
      </c>
      <c r="AV809" s="9" t="s">
        <v>5612</v>
      </c>
      <c r="AW809" s="9" t="s">
        <v>5612</v>
      </c>
      <c r="AX809" s="9" t="s">
        <v>5612</v>
      </c>
      <c r="AY809" s="9" t="s">
        <v>5612</v>
      </c>
      <c r="AZ809" s="9" t="s">
        <v>5612</v>
      </c>
    </row>
    <row r="810" spans="1:52" x14ac:dyDescent="0.2">
      <c r="A810" s="38" t="s">
        <v>11</v>
      </c>
      <c r="B810" s="7">
        <v>2013</v>
      </c>
      <c r="C810" s="3" t="s">
        <v>59</v>
      </c>
      <c r="D810" t="s">
        <v>134</v>
      </c>
      <c r="E810" t="s">
        <v>1319</v>
      </c>
      <c r="F810">
        <v>10</v>
      </c>
      <c r="G810">
        <v>5</v>
      </c>
      <c r="H810">
        <v>5</v>
      </c>
      <c r="I810">
        <v>5</v>
      </c>
      <c r="J810">
        <v>5</v>
      </c>
      <c r="K810">
        <v>5</v>
      </c>
      <c r="L810">
        <v>5</v>
      </c>
      <c r="M810">
        <v>5</v>
      </c>
      <c r="N810">
        <v>5</v>
      </c>
      <c r="O810">
        <v>5</v>
      </c>
      <c r="P810">
        <v>55</v>
      </c>
      <c r="Q810">
        <v>15</v>
      </c>
      <c r="R810">
        <v>36492</v>
      </c>
      <c r="S810">
        <v>52499</v>
      </c>
      <c r="T810">
        <v>100073</v>
      </c>
      <c r="U810">
        <v>133227</v>
      </c>
      <c r="V810">
        <v>84609</v>
      </c>
      <c r="W810">
        <v>75932</v>
      </c>
      <c r="X810">
        <v>66176</v>
      </c>
      <c r="Y810">
        <v>38398</v>
      </c>
      <c r="Z810">
        <v>21801</v>
      </c>
      <c r="AA810">
        <v>10164</v>
      </c>
      <c r="AB810">
        <v>619371</v>
      </c>
      <c r="AC810">
        <v>70363</v>
      </c>
      <c r="AD810" s="9">
        <v>2.7403266469363147E-4</v>
      </c>
      <c r="AE810" s="9">
        <v>9.5239909331606312E-5</v>
      </c>
      <c r="AF810" s="9">
        <v>4.9963526625563337E-5</v>
      </c>
      <c r="AG810" s="9">
        <v>3.7529930119270116E-5</v>
      </c>
      <c r="AH810" s="9">
        <v>5.9095368105047924E-5</v>
      </c>
      <c r="AI810" s="9">
        <v>6.5848390665332139E-5</v>
      </c>
      <c r="AJ810" s="9">
        <v>7.5556092843326891E-5</v>
      </c>
      <c r="AK810" s="9">
        <v>1.3021511537059222E-4</v>
      </c>
      <c r="AL810" s="9">
        <v>2.2934727764781432E-4</v>
      </c>
      <c r="AM810" s="9">
        <v>4.9193231011412833E-4</v>
      </c>
      <c r="AN810" s="9">
        <v>8.8799766214433672E-5</v>
      </c>
      <c r="AO810" s="9">
        <v>2.1318022256015234E-4</v>
      </c>
      <c r="AP810" s="8">
        <v>6.7400000000000003E-3</v>
      </c>
      <c r="AQ810" s="8" t="s">
        <v>5612</v>
      </c>
      <c r="AR810" s="37">
        <v>0.47399999999999998</v>
      </c>
      <c r="AS810" s="37">
        <v>0.63600000000000001</v>
      </c>
      <c r="AT810" s="37">
        <v>0.8590000000000001</v>
      </c>
      <c r="AU810" s="9" t="s">
        <v>5612</v>
      </c>
      <c r="AV810" s="9" t="s">
        <v>5612</v>
      </c>
      <c r="AW810" s="9" t="s">
        <v>5612</v>
      </c>
      <c r="AX810" s="9" t="s">
        <v>5612</v>
      </c>
      <c r="AY810" s="9" t="s">
        <v>5612</v>
      </c>
      <c r="AZ810" s="9" t="s">
        <v>5612</v>
      </c>
    </row>
    <row r="811" spans="1:52" x14ac:dyDescent="0.2">
      <c r="A811" s="38" t="s">
        <v>11</v>
      </c>
      <c r="B811" s="7">
        <v>2013</v>
      </c>
      <c r="C811" s="3" t="s">
        <v>60</v>
      </c>
      <c r="D811" t="s">
        <v>134</v>
      </c>
      <c r="E811" t="s">
        <v>1320</v>
      </c>
      <c r="F811">
        <v>10</v>
      </c>
      <c r="G811">
        <v>5</v>
      </c>
      <c r="H811">
        <v>5</v>
      </c>
      <c r="I811">
        <v>5</v>
      </c>
      <c r="J811">
        <v>5</v>
      </c>
      <c r="K811">
        <v>5</v>
      </c>
      <c r="L811">
        <v>5</v>
      </c>
      <c r="M811">
        <v>5</v>
      </c>
      <c r="N811">
        <v>5</v>
      </c>
      <c r="O811">
        <v>5</v>
      </c>
      <c r="P811">
        <v>55</v>
      </c>
      <c r="Q811">
        <v>15</v>
      </c>
      <c r="R811">
        <v>36492</v>
      </c>
      <c r="S811">
        <v>52499</v>
      </c>
      <c r="T811">
        <v>100073</v>
      </c>
      <c r="U811">
        <v>133227</v>
      </c>
      <c r="V811">
        <v>84609</v>
      </c>
      <c r="W811">
        <v>75932</v>
      </c>
      <c r="X811">
        <v>66176</v>
      </c>
      <c r="Y811">
        <v>38398</v>
      </c>
      <c r="Z811">
        <v>21801</v>
      </c>
      <c r="AA811">
        <v>10164</v>
      </c>
      <c r="AB811">
        <v>619371</v>
      </c>
      <c r="AC811">
        <v>70363</v>
      </c>
      <c r="AD811" s="9">
        <v>2.7403266469363147E-4</v>
      </c>
      <c r="AE811" s="9">
        <v>9.5239909331606312E-5</v>
      </c>
      <c r="AF811" s="9">
        <v>4.9963526625563337E-5</v>
      </c>
      <c r="AG811" s="9">
        <v>3.7529930119270116E-5</v>
      </c>
      <c r="AH811" s="9">
        <v>5.9095368105047924E-5</v>
      </c>
      <c r="AI811" s="9">
        <v>6.5848390665332139E-5</v>
      </c>
      <c r="AJ811" s="9">
        <v>7.5556092843326891E-5</v>
      </c>
      <c r="AK811" s="9">
        <v>1.3021511537059222E-4</v>
      </c>
      <c r="AL811" s="9">
        <v>2.2934727764781432E-4</v>
      </c>
      <c r="AM811" s="9">
        <v>4.9193231011412833E-4</v>
      </c>
      <c r="AN811" s="9">
        <v>8.8799766214433672E-5</v>
      </c>
      <c r="AO811" s="9">
        <v>2.1318022256015234E-4</v>
      </c>
      <c r="AP811" s="8">
        <v>5.875E-3</v>
      </c>
      <c r="AQ811" s="8" t="s">
        <v>5612</v>
      </c>
      <c r="AR811" s="37" t="s">
        <v>5612</v>
      </c>
      <c r="AS811" s="37" t="s">
        <v>5612</v>
      </c>
      <c r="AT811" s="37" t="s">
        <v>5612</v>
      </c>
      <c r="AU811" s="9" t="s">
        <v>5612</v>
      </c>
      <c r="AV811" s="9" t="s">
        <v>5612</v>
      </c>
      <c r="AW811" s="9" t="s">
        <v>5612</v>
      </c>
      <c r="AX811" s="9" t="s">
        <v>5612</v>
      </c>
      <c r="AY811" s="9" t="s">
        <v>5612</v>
      </c>
      <c r="AZ811" s="9" t="s">
        <v>5612</v>
      </c>
    </row>
    <row r="812" spans="1:52" x14ac:dyDescent="0.2">
      <c r="A812" s="38" t="s">
        <v>11</v>
      </c>
      <c r="B812" s="7">
        <v>2013</v>
      </c>
      <c r="C812" s="3" t="s">
        <v>61</v>
      </c>
      <c r="D812" t="s">
        <v>134</v>
      </c>
      <c r="E812" t="s">
        <v>1321</v>
      </c>
      <c r="F812">
        <v>10</v>
      </c>
      <c r="G812">
        <v>5</v>
      </c>
      <c r="H812">
        <v>5</v>
      </c>
      <c r="I812">
        <v>5</v>
      </c>
      <c r="J812">
        <v>5</v>
      </c>
      <c r="K812">
        <v>5</v>
      </c>
      <c r="L812">
        <v>5</v>
      </c>
      <c r="M812">
        <v>5</v>
      </c>
      <c r="N812">
        <v>5</v>
      </c>
      <c r="O812">
        <v>5</v>
      </c>
      <c r="P812">
        <v>55</v>
      </c>
      <c r="Q812">
        <v>15</v>
      </c>
      <c r="R812">
        <v>36492</v>
      </c>
      <c r="S812">
        <v>52499</v>
      </c>
      <c r="T812">
        <v>100073</v>
      </c>
      <c r="U812">
        <v>133227</v>
      </c>
      <c r="V812">
        <v>84609</v>
      </c>
      <c r="W812">
        <v>75932</v>
      </c>
      <c r="X812">
        <v>66176</v>
      </c>
      <c r="Y812">
        <v>38398</v>
      </c>
      <c r="Z812">
        <v>21801</v>
      </c>
      <c r="AA812">
        <v>10164</v>
      </c>
      <c r="AB812">
        <v>619371</v>
      </c>
      <c r="AC812">
        <v>70363</v>
      </c>
      <c r="AD812" s="9">
        <v>2.7403266469363147E-4</v>
      </c>
      <c r="AE812" s="9">
        <v>9.5239909331606312E-5</v>
      </c>
      <c r="AF812" s="9">
        <v>4.9963526625563337E-5</v>
      </c>
      <c r="AG812" s="9">
        <v>3.7529930119270116E-5</v>
      </c>
      <c r="AH812" s="9">
        <v>5.9095368105047924E-5</v>
      </c>
      <c r="AI812" s="9">
        <v>6.5848390665332139E-5</v>
      </c>
      <c r="AJ812" s="9">
        <v>7.5556092843326891E-5</v>
      </c>
      <c r="AK812" s="9">
        <v>1.3021511537059222E-4</v>
      </c>
      <c r="AL812" s="9">
        <v>2.2934727764781432E-4</v>
      </c>
      <c r="AM812" s="9">
        <v>4.9193231011412833E-4</v>
      </c>
      <c r="AN812" s="9">
        <v>8.8799766214433672E-5</v>
      </c>
      <c r="AO812" s="9">
        <v>2.1318022256015234E-4</v>
      </c>
      <c r="AP812" s="8">
        <v>5.7400000000000003E-3</v>
      </c>
      <c r="AQ812" s="8" t="s">
        <v>5612</v>
      </c>
      <c r="AR812" s="37" t="s">
        <v>5612</v>
      </c>
      <c r="AS812" s="37" t="s">
        <v>5612</v>
      </c>
      <c r="AT812" s="37" t="s">
        <v>5612</v>
      </c>
      <c r="AU812" s="9" t="s">
        <v>5612</v>
      </c>
      <c r="AV812" s="9" t="s">
        <v>5612</v>
      </c>
      <c r="AW812" s="9" t="s">
        <v>5612</v>
      </c>
      <c r="AX812" s="9" t="s">
        <v>5612</v>
      </c>
      <c r="AY812" s="9" t="s">
        <v>5612</v>
      </c>
      <c r="AZ812" s="9" t="s">
        <v>5612</v>
      </c>
    </row>
    <row r="813" spans="1:52" x14ac:dyDescent="0.2">
      <c r="A813" s="38" t="s">
        <v>11</v>
      </c>
      <c r="B813" s="7">
        <v>2013</v>
      </c>
      <c r="C813" s="3" t="s">
        <v>62</v>
      </c>
      <c r="D813" t="s">
        <v>134</v>
      </c>
      <c r="E813" t="s">
        <v>1322</v>
      </c>
      <c r="F813">
        <v>10</v>
      </c>
      <c r="G813">
        <v>5</v>
      </c>
      <c r="H813">
        <v>5</v>
      </c>
      <c r="I813">
        <v>5</v>
      </c>
      <c r="J813">
        <v>5</v>
      </c>
      <c r="K813">
        <v>5</v>
      </c>
      <c r="L813">
        <v>5</v>
      </c>
      <c r="M813">
        <v>5</v>
      </c>
      <c r="N813">
        <v>5</v>
      </c>
      <c r="O813">
        <v>5</v>
      </c>
      <c r="P813">
        <v>55</v>
      </c>
      <c r="Q813">
        <v>15</v>
      </c>
      <c r="R813">
        <v>36492</v>
      </c>
      <c r="S813">
        <v>52499</v>
      </c>
      <c r="T813">
        <v>100073</v>
      </c>
      <c r="U813">
        <v>133227</v>
      </c>
      <c r="V813">
        <v>84609</v>
      </c>
      <c r="W813">
        <v>75932</v>
      </c>
      <c r="X813">
        <v>66176</v>
      </c>
      <c r="Y813">
        <v>38398</v>
      </c>
      <c r="Z813">
        <v>21801</v>
      </c>
      <c r="AA813">
        <v>10164</v>
      </c>
      <c r="AB813">
        <v>619371</v>
      </c>
      <c r="AC813">
        <v>70363</v>
      </c>
      <c r="AD813" s="9">
        <v>2.7403266469363147E-4</v>
      </c>
      <c r="AE813" s="9">
        <v>9.5239909331606312E-5</v>
      </c>
      <c r="AF813" s="9">
        <v>4.9963526625563337E-5</v>
      </c>
      <c r="AG813" s="9">
        <v>3.7529930119270116E-5</v>
      </c>
      <c r="AH813" s="9">
        <v>5.9095368105047924E-5</v>
      </c>
      <c r="AI813" s="9">
        <v>6.5848390665332139E-5</v>
      </c>
      <c r="AJ813" s="9">
        <v>7.5556092843326891E-5</v>
      </c>
      <c r="AK813" s="9">
        <v>1.3021511537059222E-4</v>
      </c>
      <c r="AL813" s="9">
        <v>2.2934727764781432E-4</v>
      </c>
      <c r="AM813" s="9">
        <v>4.9193231011412833E-4</v>
      </c>
      <c r="AN813" s="9">
        <v>8.8799766214433672E-5</v>
      </c>
      <c r="AO813" s="9">
        <v>2.1318022256015234E-4</v>
      </c>
      <c r="AP813" s="8">
        <v>6.4749999999999999E-3</v>
      </c>
      <c r="AQ813" s="8" t="s">
        <v>5612</v>
      </c>
      <c r="AR813" s="37">
        <v>2.4E-2</v>
      </c>
      <c r="AS813" s="37">
        <v>0</v>
      </c>
      <c r="AT813" s="37">
        <v>8.3000000000000004E-2</v>
      </c>
      <c r="AU813" s="9" t="s">
        <v>5612</v>
      </c>
      <c r="AV813" s="9" t="s">
        <v>5612</v>
      </c>
      <c r="AW813" s="9" t="s">
        <v>5612</v>
      </c>
      <c r="AX813" s="9" t="s">
        <v>5612</v>
      </c>
      <c r="AY813" s="9" t="s">
        <v>5612</v>
      </c>
      <c r="AZ813" s="9" t="s">
        <v>5612</v>
      </c>
    </row>
    <row r="814" spans="1:52" x14ac:dyDescent="0.2">
      <c r="A814" s="38" t="s">
        <v>11</v>
      </c>
      <c r="B814" s="7">
        <v>2013</v>
      </c>
      <c r="C814" s="3" t="s">
        <v>63</v>
      </c>
      <c r="D814" t="s">
        <v>134</v>
      </c>
      <c r="E814" t="s">
        <v>1323</v>
      </c>
      <c r="F814">
        <v>10</v>
      </c>
      <c r="G814">
        <v>5</v>
      </c>
      <c r="H814">
        <v>5</v>
      </c>
      <c r="I814">
        <v>5</v>
      </c>
      <c r="J814">
        <v>5</v>
      </c>
      <c r="K814">
        <v>5</v>
      </c>
      <c r="L814">
        <v>5</v>
      </c>
      <c r="M814">
        <v>5</v>
      </c>
      <c r="N814">
        <v>5</v>
      </c>
      <c r="O814">
        <v>5</v>
      </c>
      <c r="P814">
        <v>55</v>
      </c>
      <c r="Q814">
        <v>15</v>
      </c>
      <c r="R814">
        <v>36492</v>
      </c>
      <c r="S814">
        <v>52499</v>
      </c>
      <c r="T814">
        <v>100073</v>
      </c>
      <c r="U814">
        <v>133227</v>
      </c>
      <c r="V814">
        <v>84609</v>
      </c>
      <c r="W814">
        <v>75932</v>
      </c>
      <c r="X814">
        <v>66176</v>
      </c>
      <c r="Y814">
        <v>38398</v>
      </c>
      <c r="Z814">
        <v>21801</v>
      </c>
      <c r="AA814">
        <v>10164</v>
      </c>
      <c r="AB814">
        <v>619371</v>
      </c>
      <c r="AC814">
        <v>70363</v>
      </c>
      <c r="AD814" s="9">
        <v>2.7403266469363147E-4</v>
      </c>
      <c r="AE814" s="9">
        <v>9.5239909331606312E-5</v>
      </c>
      <c r="AF814" s="9">
        <v>4.9963526625563337E-5</v>
      </c>
      <c r="AG814" s="9">
        <v>3.7529930119270116E-5</v>
      </c>
      <c r="AH814" s="9">
        <v>5.9095368105047924E-5</v>
      </c>
      <c r="AI814" s="9">
        <v>6.5848390665332139E-5</v>
      </c>
      <c r="AJ814" s="9">
        <v>7.5556092843326891E-5</v>
      </c>
      <c r="AK814" s="9">
        <v>1.3021511537059222E-4</v>
      </c>
      <c r="AL814" s="9">
        <v>2.2934727764781432E-4</v>
      </c>
      <c r="AM814" s="9">
        <v>4.9193231011412833E-4</v>
      </c>
      <c r="AN814" s="9">
        <v>8.8799766214433672E-5</v>
      </c>
      <c r="AO814" s="9">
        <v>2.1318022256015234E-4</v>
      </c>
      <c r="AP814" s="8">
        <v>9.8750000000000001E-3</v>
      </c>
      <c r="AQ814" s="8" t="s">
        <v>5612</v>
      </c>
      <c r="AR814" s="37">
        <v>8.900000000000001E-2</v>
      </c>
      <c r="AS814" s="37">
        <v>0.13100000000000001</v>
      </c>
      <c r="AT814" s="37">
        <v>0.19899999999999998</v>
      </c>
      <c r="AU814" s="9" t="s">
        <v>5612</v>
      </c>
      <c r="AV814" s="9" t="s">
        <v>5612</v>
      </c>
      <c r="AW814" s="9" t="s">
        <v>5612</v>
      </c>
      <c r="AX814" s="9" t="s">
        <v>5612</v>
      </c>
      <c r="AY814" s="9" t="s">
        <v>5612</v>
      </c>
      <c r="AZ814" s="9" t="s">
        <v>5612</v>
      </c>
    </row>
    <row r="815" spans="1:52" x14ac:dyDescent="0.2">
      <c r="A815" s="38" t="s">
        <v>11</v>
      </c>
      <c r="B815" s="7">
        <v>2013</v>
      </c>
      <c r="C815" s="3" t="s">
        <v>64</v>
      </c>
      <c r="D815" t="s">
        <v>134</v>
      </c>
      <c r="E815" t="s">
        <v>1324</v>
      </c>
      <c r="F815">
        <v>10</v>
      </c>
      <c r="G815">
        <v>5</v>
      </c>
      <c r="H815">
        <v>5</v>
      </c>
      <c r="I815">
        <v>5</v>
      </c>
      <c r="J815">
        <v>5</v>
      </c>
      <c r="K815">
        <v>5</v>
      </c>
      <c r="L815">
        <v>5</v>
      </c>
      <c r="M815">
        <v>5</v>
      </c>
      <c r="N815">
        <v>5</v>
      </c>
      <c r="O815">
        <v>5</v>
      </c>
      <c r="P815">
        <v>55</v>
      </c>
      <c r="Q815">
        <v>15</v>
      </c>
      <c r="R815">
        <v>36492</v>
      </c>
      <c r="S815">
        <v>52499</v>
      </c>
      <c r="T815">
        <v>100073</v>
      </c>
      <c r="U815">
        <v>133227</v>
      </c>
      <c r="V815">
        <v>84609</v>
      </c>
      <c r="W815">
        <v>75932</v>
      </c>
      <c r="X815">
        <v>66176</v>
      </c>
      <c r="Y815">
        <v>38398</v>
      </c>
      <c r="Z815">
        <v>21801</v>
      </c>
      <c r="AA815">
        <v>10164</v>
      </c>
      <c r="AB815">
        <v>619371</v>
      </c>
      <c r="AC815">
        <v>70363</v>
      </c>
      <c r="AD815" s="9">
        <v>2.7403266469363147E-4</v>
      </c>
      <c r="AE815" s="9">
        <v>9.5239909331606312E-5</v>
      </c>
      <c r="AF815" s="9">
        <v>4.9963526625563337E-5</v>
      </c>
      <c r="AG815" s="9">
        <v>3.7529930119270116E-5</v>
      </c>
      <c r="AH815" s="9">
        <v>5.9095368105047924E-5</v>
      </c>
      <c r="AI815" s="9">
        <v>6.5848390665332139E-5</v>
      </c>
      <c r="AJ815" s="9">
        <v>7.5556092843326891E-5</v>
      </c>
      <c r="AK815" s="9">
        <v>1.3021511537059222E-4</v>
      </c>
      <c r="AL815" s="9">
        <v>2.2934727764781432E-4</v>
      </c>
      <c r="AM815" s="9">
        <v>4.9193231011412833E-4</v>
      </c>
      <c r="AN815" s="9">
        <v>8.8799766214433672E-5</v>
      </c>
      <c r="AO815" s="9">
        <v>2.1318022256015234E-4</v>
      </c>
      <c r="AP815" s="8">
        <v>1.242E-2</v>
      </c>
      <c r="AQ815" s="8" t="s">
        <v>5612</v>
      </c>
      <c r="AR815" s="37">
        <v>0.26100000000000001</v>
      </c>
      <c r="AS815" s="37">
        <v>0.39299999999999996</v>
      </c>
      <c r="AT815" s="37">
        <v>0.44</v>
      </c>
      <c r="AU815" s="9" t="s">
        <v>5612</v>
      </c>
      <c r="AV815" s="9" t="s">
        <v>5612</v>
      </c>
      <c r="AW815" s="9" t="s">
        <v>5612</v>
      </c>
      <c r="AX815" s="9" t="s">
        <v>5612</v>
      </c>
      <c r="AY815" s="9" t="s">
        <v>5612</v>
      </c>
      <c r="AZ815" s="9" t="s">
        <v>5612</v>
      </c>
    </row>
    <row r="816" spans="1:52" x14ac:dyDescent="0.2">
      <c r="A816" s="38" t="s">
        <v>11</v>
      </c>
      <c r="B816" s="7">
        <v>2013</v>
      </c>
      <c r="C816" s="3" t="s">
        <v>65</v>
      </c>
      <c r="D816" t="s">
        <v>134</v>
      </c>
      <c r="E816" t="s">
        <v>1325</v>
      </c>
      <c r="F816">
        <v>10</v>
      </c>
      <c r="G816">
        <v>5</v>
      </c>
      <c r="H816">
        <v>5</v>
      </c>
      <c r="I816">
        <v>5</v>
      </c>
      <c r="J816">
        <v>5</v>
      </c>
      <c r="K816">
        <v>5</v>
      </c>
      <c r="L816">
        <v>5</v>
      </c>
      <c r="M816">
        <v>5</v>
      </c>
      <c r="N816">
        <v>5</v>
      </c>
      <c r="O816">
        <v>5</v>
      </c>
      <c r="P816">
        <v>55</v>
      </c>
      <c r="Q816">
        <v>15</v>
      </c>
      <c r="R816">
        <v>36492</v>
      </c>
      <c r="S816">
        <v>52499</v>
      </c>
      <c r="T816">
        <v>100073</v>
      </c>
      <c r="U816">
        <v>133227</v>
      </c>
      <c r="V816">
        <v>84609</v>
      </c>
      <c r="W816">
        <v>75932</v>
      </c>
      <c r="X816">
        <v>66176</v>
      </c>
      <c r="Y816">
        <v>38398</v>
      </c>
      <c r="Z816">
        <v>21801</v>
      </c>
      <c r="AA816">
        <v>10164</v>
      </c>
      <c r="AB816">
        <v>619371</v>
      </c>
      <c r="AC816">
        <v>70363</v>
      </c>
      <c r="AD816" s="9">
        <v>2.7403266469363147E-4</v>
      </c>
      <c r="AE816" s="9">
        <v>9.5239909331606312E-5</v>
      </c>
      <c r="AF816" s="9">
        <v>4.9963526625563337E-5</v>
      </c>
      <c r="AG816" s="9">
        <v>3.7529930119270116E-5</v>
      </c>
      <c r="AH816" s="9">
        <v>5.9095368105047924E-5</v>
      </c>
      <c r="AI816" s="9">
        <v>6.5848390665332139E-5</v>
      </c>
      <c r="AJ816" s="9">
        <v>7.5556092843326891E-5</v>
      </c>
      <c r="AK816" s="9">
        <v>1.3021511537059222E-4</v>
      </c>
      <c r="AL816" s="9">
        <v>2.2934727764781432E-4</v>
      </c>
      <c r="AM816" s="9">
        <v>4.9193231011412833E-4</v>
      </c>
      <c r="AN816" s="9">
        <v>8.8799766214433672E-5</v>
      </c>
      <c r="AO816" s="9">
        <v>2.1318022256015234E-4</v>
      </c>
      <c r="AP816" s="8">
        <v>1.355E-2</v>
      </c>
      <c r="AQ816" s="8">
        <v>0.95500000000000007</v>
      </c>
      <c r="AR816" s="37">
        <v>0.371</v>
      </c>
      <c r="AS816" s="37">
        <v>0.49200000000000005</v>
      </c>
      <c r="AT816" s="37">
        <v>0.59899999999999998</v>
      </c>
      <c r="AU816" s="9" t="s">
        <v>5612</v>
      </c>
      <c r="AV816" s="9" t="s">
        <v>5612</v>
      </c>
      <c r="AW816" s="9" t="s">
        <v>5612</v>
      </c>
      <c r="AX816" s="9" t="s">
        <v>5612</v>
      </c>
      <c r="AY816" s="9" t="s">
        <v>5612</v>
      </c>
      <c r="AZ816" s="9" t="s">
        <v>5612</v>
      </c>
    </row>
    <row r="817" spans="1:52" x14ac:dyDescent="0.2">
      <c r="A817" s="38" t="s">
        <v>11</v>
      </c>
      <c r="B817" s="7">
        <v>2013</v>
      </c>
      <c r="C817" s="3" t="s">
        <v>66</v>
      </c>
      <c r="D817" t="s">
        <v>134</v>
      </c>
      <c r="E817" t="s">
        <v>1326</v>
      </c>
      <c r="F817">
        <v>10</v>
      </c>
      <c r="G817">
        <v>5</v>
      </c>
      <c r="H817">
        <v>5</v>
      </c>
      <c r="I817">
        <v>5</v>
      </c>
      <c r="J817">
        <v>5</v>
      </c>
      <c r="K817">
        <v>5</v>
      </c>
      <c r="L817">
        <v>5</v>
      </c>
      <c r="M817">
        <v>5</v>
      </c>
      <c r="N817">
        <v>5</v>
      </c>
      <c r="O817">
        <v>5</v>
      </c>
      <c r="P817">
        <v>55</v>
      </c>
      <c r="Q817">
        <v>15</v>
      </c>
      <c r="R817">
        <v>36492</v>
      </c>
      <c r="S817">
        <v>52499</v>
      </c>
      <c r="T817">
        <v>100073</v>
      </c>
      <c r="U817">
        <v>133227</v>
      </c>
      <c r="V817">
        <v>84609</v>
      </c>
      <c r="W817">
        <v>75932</v>
      </c>
      <c r="X817">
        <v>66176</v>
      </c>
      <c r="Y817">
        <v>38398</v>
      </c>
      <c r="Z817">
        <v>21801</v>
      </c>
      <c r="AA817">
        <v>10164</v>
      </c>
      <c r="AB817">
        <v>619371</v>
      </c>
      <c r="AC817">
        <v>70363</v>
      </c>
      <c r="AD817" s="9">
        <v>2.7403266469363147E-4</v>
      </c>
      <c r="AE817" s="9">
        <v>9.5239909331606312E-5</v>
      </c>
      <c r="AF817" s="9">
        <v>4.9963526625563337E-5</v>
      </c>
      <c r="AG817" s="9">
        <v>3.7529930119270116E-5</v>
      </c>
      <c r="AH817" s="9">
        <v>5.9095368105047924E-5</v>
      </c>
      <c r="AI817" s="9">
        <v>6.5848390665332139E-5</v>
      </c>
      <c r="AJ817" s="9">
        <v>7.5556092843326891E-5</v>
      </c>
      <c r="AK817" s="9">
        <v>1.3021511537059222E-4</v>
      </c>
      <c r="AL817" s="9">
        <v>2.2934727764781432E-4</v>
      </c>
      <c r="AM817" s="9">
        <v>4.9193231011412833E-4</v>
      </c>
      <c r="AN817" s="9">
        <v>8.8799766214433672E-5</v>
      </c>
      <c r="AO817" s="9">
        <v>2.1318022256015234E-4</v>
      </c>
      <c r="AP817" s="8">
        <v>1.4150000000000001E-2</v>
      </c>
      <c r="AQ817" s="8" t="s">
        <v>5612</v>
      </c>
      <c r="AR817" s="37">
        <v>0.40700000000000003</v>
      </c>
      <c r="AS817" s="37">
        <v>0.53700000000000003</v>
      </c>
      <c r="AT817" s="37">
        <v>0.71400000000000008</v>
      </c>
      <c r="AU817" s="9" t="s">
        <v>5612</v>
      </c>
      <c r="AV817" s="9" t="s">
        <v>5612</v>
      </c>
      <c r="AW817" s="9" t="s">
        <v>5612</v>
      </c>
      <c r="AX817" s="9" t="s">
        <v>5612</v>
      </c>
      <c r="AY817" s="9" t="s">
        <v>5612</v>
      </c>
      <c r="AZ817" s="9" t="s">
        <v>5612</v>
      </c>
    </row>
    <row r="818" spans="1:52" x14ac:dyDescent="0.2">
      <c r="A818" s="38" t="s">
        <v>11</v>
      </c>
      <c r="B818" s="7">
        <v>2014</v>
      </c>
      <c r="C818" s="3" t="s">
        <v>55</v>
      </c>
      <c r="D818" t="s">
        <v>135</v>
      </c>
      <c r="E818" t="s">
        <v>1327</v>
      </c>
      <c r="F818">
        <v>10</v>
      </c>
      <c r="G818">
        <v>5</v>
      </c>
      <c r="H818">
        <v>5</v>
      </c>
      <c r="I818">
        <v>5</v>
      </c>
      <c r="J818">
        <v>5</v>
      </c>
      <c r="K818">
        <v>5</v>
      </c>
      <c r="L818">
        <v>5</v>
      </c>
      <c r="M818">
        <v>5</v>
      </c>
      <c r="N818">
        <v>5</v>
      </c>
      <c r="O818">
        <v>5</v>
      </c>
      <c r="P818">
        <v>55</v>
      </c>
      <c r="Q818">
        <v>15</v>
      </c>
      <c r="R818">
        <v>38546</v>
      </c>
      <c r="S818">
        <v>53490</v>
      </c>
      <c r="T818">
        <v>98979</v>
      </c>
      <c r="U818">
        <v>140234</v>
      </c>
      <c r="V818">
        <v>87033</v>
      </c>
      <c r="W818">
        <v>76294</v>
      </c>
      <c r="X818">
        <v>67437</v>
      </c>
      <c r="Y818">
        <v>39650</v>
      </c>
      <c r="Z818">
        <v>21744</v>
      </c>
      <c r="AA818">
        <v>10329</v>
      </c>
      <c r="AB818">
        <v>633736</v>
      </c>
      <c r="AC818">
        <v>71723</v>
      </c>
      <c r="AD818" s="9">
        <v>2.5943029108078659E-4</v>
      </c>
      <c r="AE818" s="9">
        <v>9.3475415965601043E-5</v>
      </c>
      <c r="AF818" s="9">
        <v>5.0515765970559414E-5</v>
      </c>
      <c r="AG818" s="9">
        <v>3.5654691444300241E-5</v>
      </c>
      <c r="AH818" s="9">
        <v>5.7449473188330863E-5</v>
      </c>
      <c r="AI818" s="9">
        <v>6.5535953023828869E-5</v>
      </c>
      <c r="AJ818" s="9">
        <v>7.4143274463573408E-5</v>
      </c>
      <c r="AK818" s="9">
        <v>1.2610340479192938E-4</v>
      </c>
      <c r="AL818" s="9">
        <v>2.2994849153789551E-4</v>
      </c>
      <c r="AM818" s="9">
        <v>4.840739665020815E-4</v>
      </c>
      <c r="AN818" s="9">
        <v>8.6786927048487067E-5</v>
      </c>
      <c r="AO818" s="9">
        <v>2.0913793343836705E-4</v>
      </c>
      <c r="AP818" s="8">
        <v>1.3779999999999997E-2</v>
      </c>
      <c r="AQ818" s="8" t="s">
        <v>5612</v>
      </c>
      <c r="AR818" s="37">
        <v>0.43700000000000006</v>
      </c>
      <c r="AS818" s="37">
        <v>0.56600000000000006</v>
      </c>
      <c r="AT818" s="37">
        <v>0.76100000000000001</v>
      </c>
      <c r="AU818" s="9" t="s">
        <v>5612</v>
      </c>
      <c r="AV818" s="9" t="s">
        <v>5612</v>
      </c>
      <c r="AW818" s="9" t="s">
        <v>5612</v>
      </c>
      <c r="AX818" s="9" t="s">
        <v>5612</v>
      </c>
      <c r="AY818" s="9" t="s">
        <v>5612</v>
      </c>
      <c r="AZ818" s="9" t="s">
        <v>5612</v>
      </c>
    </row>
    <row r="819" spans="1:52" x14ac:dyDescent="0.2">
      <c r="A819" s="38" t="s">
        <v>11</v>
      </c>
      <c r="B819" s="7">
        <v>2014</v>
      </c>
      <c r="C819" s="3" t="s">
        <v>56</v>
      </c>
      <c r="D819" t="s">
        <v>135</v>
      </c>
      <c r="E819" t="s">
        <v>1328</v>
      </c>
      <c r="F819">
        <v>10</v>
      </c>
      <c r="G819">
        <v>5</v>
      </c>
      <c r="H819">
        <v>5</v>
      </c>
      <c r="I819">
        <v>5</v>
      </c>
      <c r="J819">
        <v>5</v>
      </c>
      <c r="K819">
        <v>5</v>
      </c>
      <c r="L819">
        <v>5</v>
      </c>
      <c r="M819">
        <v>5</v>
      </c>
      <c r="N819">
        <v>5</v>
      </c>
      <c r="O819">
        <v>5</v>
      </c>
      <c r="P819">
        <v>55</v>
      </c>
      <c r="Q819">
        <v>15</v>
      </c>
      <c r="R819">
        <v>38546</v>
      </c>
      <c r="S819">
        <v>53490</v>
      </c>
      <c r="T819">
        <v>98979</v>
      </c>
      <c r="U819">
        <v>140234</v>
      </c>
      <c r="V819">
        <v>87033</v>
      </c>
      <c r="W819">
        <v>76294</v>
      </c>
      <c r="X819">
        <v>67437</v>
      </c>
      <c r="Y819">
        <v>39650</v>
      </c>
      <c r="Z819">
        <v>21744</v>
      </c>
      <c r="AA819">
        <v>10329</v>
      </c>
      <c r="AB819">
        <v>633736</v>
      </c>
      <c r="AC819">
        <v>71723</v>
      </c>
      <c r="AD819" s="9">
        <v>2.5943029108078659E-4</v>
      </c>
      <c r="AE819" s="9">
        <v>9.3475415965601043E-5</v>
      </c>
      <c r="AF819" s="9">
        <v>5.0515765970559414E-5</v>
      </c>
      <c r="AG819" s="9">
        <v>3.5654691444300241E-5</v>
      </c>
      <c r="AH819" s="9">
        <v>5.7449473188330863E-5</v>
      </c>
      <c r="AI819" s="9">
        <v>6.5535953023828869E-5</v>
      </c>
      <c r="AJ819" s="9">
        <v>7.4143274463573408E-5</v>
      </c>
      <c r="AK819" s="9">
        <v>1.2610340479192938E-4</v>
      </c>
      <c r="AL819" s="9">
        <v>2.2994849153789551E-4</v>
      </c>
      <c r="AM819" s="9">
        <v>4.840739665020815E-4</v>
      </c>
      <c r="AN819" s="9">
        <v>8.6786927048487067E-5</v>
      </c>
      <c r="AO819" s="9">
        <v>2.0913793343836705E-4</v>
      </c>
      <c r="AP819" s="8">
        <v>1.32E-2</v>
      </c>
      <c r="AQ819" s="8" t="s">
        <v>5612</v>
      </c>
      <c r="AR819" s="37">
        <v>0.45900000000000002</v>
      </c>
      <c r="AS819" s="37">
        <v>0.58100000000000007</v>
      </c>
      <c r="AT819" s="37">
        <v>0.76600000000000001</v>
      </c>
      <c r="AU819" s="9" t="s">
        <v>5612</v>
      </c>
      <c r="AV819" s="9" t="s">
        <v>5612</v>
      </c>
      <c r="AW819" s="9" t="s">
        <v>5612</v>
      </c>
      <c r="AX819" s="9" t="s">
        <v>5612</v>
      </c>
      <c r="AY819" s="9" t="s">
        <v>5612</v>
      </c>
      <c r="AZ819" s="9" t="s">
        <v>5612</v>
      </c>
    </row>
    <row r="820" spans="1:52" x14ac:dyDescent="0.2">
      <c r="A820" s="38" t="s">
        <v>11</v>
      </c>
      <c r="B820" s="7">
        <v>2014</v>
      </c>
      <c r="C820" s="3" t="s">
        <v>57</v>
      </c>
      <c r="D820" t="s">
        <v>135</v>
      </c>
      <c r="E820" t="s">
        <v>1329</v>
      </c>
      <c r="F820">
        <v>10</v>
      </c>
      <c r="G820">
        <v>5</v>
      </c>
      <c r="H820">
        <v>5</v>
      </c>
      <c r="I820">
        <v>5</v>
      </c>
      <c r="J820">
        <v>5</v>
      </c>
      <c r="K820">
        <v>5</v>
      </c>
      <c r="L820">
        <v>5</v>
      </c>
      <c r="M820">
        <v>5</v>
      </c>
      <c r="N820">
        <v>5</v>
      </c>
      <c r="O820">
        <v>5</v>
      </c>
      <c r="P820">
        <v>55</v>
      </c>
      <c r="Q820">
        <v>15</v>
      </c>
      <c r="R820">
        <v>38546</v>
      </c>
      <c r="S820">
        <v>53490</v>
      </c>
      <c r="T820">
        <v>98979</v>
      </c>
      <c r="U820">
        <v>140234</v>
      </c>
      <c r="V820">
        <v>87033</v>
      </c>
      <c r="W820">
        <v>76294</v>
      </c>
      <c r="X820">
        <v>67437</v>
      </c>
      <c r="Y820">
        <v>39650</v>
      </c>
      <c r="Z820">
        <v>21744</v>
      </c>
      <c r="AA820">
        <v>10329</v>
      </c>
      <c r="AB820">
        <v>633736</v>
      </c>
      <c r="AC820">
        <v>71723</v>
      </c>
      <c r="AD820" s="9">
        <v>2.5943029108078659E-4</v>
      </c>
      <c r="AE820" s="9">
        <v>9.3475415965601043E-5</v>
      </c>
      <c r="AF820" s="9">
        <v>5.0515765970559414E-5</v>
      </c>
      <c r="AG820" s="9">
        <v>3.5654691444300241E-5</v>
      </c>
      <c r="AH820" s="9">
        <v>5.7449473188330863E-5</v>
      </c>
      <c r="AI820" s="9">
        <v>6.5535953023828869E-5</v>
      </c>
      <c r="AJ820" s="9">
        <v>7.4143274463573408E-5</v>
      </c>
      <c r="AK820" s="9">
        <v>1.2610340479192938E-4</v>
      </c>
      <c r="AL820" s="9">
        <v>2.2994849153789551E-4</v>
      </c>
      <c r="AM820" s="9">
        <v>4.840739665020815E-4</v>
      </c>
      <c r="AN820" s="9">
        <v>8.6786927048487067E-5</v>
      </c>
      <c r="AO820" s="9">
        <v>2.0913793343836705E-4</v>
      </c>
      <c r="AP820" s="8">
        <v>1.0075000000000001E-2</v>
      </c>
      <c r="AQ820" s="8" t="s">
        <v>5612</v>
      </c>
      <c r="AR820" s="37">
        <v>0.46799999999999997</v>
      </c>
      <c r="AS820" s="37">
        <v>0.59399999999999997</v>
      </c>
      <c r="AT820" s="37">
        <v>0.77700000000000002</v>
      </c>
      <c r="AU820" s="9" t="s">
        <v>5612</v>
      </c>
      <c r="AV820" s="9" t="s">
        <v>5612</v>
      </c>
      <c r="AW820" s="9" t="s">
        <v>5612</v>
      </c>
      <c r="AX820" s="9" t="s">
        <v>5612</v>
      </c>
      <c r="AY820" s="9" t="s">
        <v>5612</v>
      </c>
      <c r="AZ820" s="9" t="s">
        <v>5612</v>
      </c>
    </row>
    <row r="821" spans="1:52" x14ac:dyDescent="0.2">
      <c r="A821" s="38" t="s">
        <v>11</v>
      </c>
      <c r="B821" s="7">
        <v>2014</v>
      </c>
      <c r="C821" s="3" t="s">
        <v>58</v>
      </c>
      <c r="D821" t="s">
        <v>135</v>
      </c>
      <c r="E821" t="s">
        <v>1330</v>
      </c>
      <c r="F821">
        <v>10</v>
      </c>
      <c r="G821">
        <v>5</v>
      </c>
      <c r="H821">
        <v>5</v>
      </c>
      <c r="I821">
        <v>5</v>
      </c>
      <c r="J821">
        <v>5</v>
      </c>
      <c r="K821">
        <v>5</v>
      </c>
      <c r="L821">
        <v>5</v>
      </c>
      <c r="M821">
        <v>5</v>
      </c>
      <c r="N821">
        <v>5</v>
      </c>
      <c r="O821">
        <v>5</v>
      </c>
      <c r="P821">
        <v>55</v>
      </c>
      <c r="Q821">
        <v>15</v>
      </c>
      <c r="R821">
        <v>38546</v>
      </c>
      <c r="S821">
        <v>53490</v>
      </c>
      <c r="T821">
        <v>98979</v>
      </c>
      <c r="U821">
        <v>140234</v>
      </c>
      <c r="V821">
        <v>87033</v>
      </c>
      <c r="W821">
        <v>76294</v>
      </c>
      <c r="X821">
        <v>67437</v>
      </c>
      <c r="Y821">
        <v>39650</v>
      </c>
      <c r="Z821">
        <v>21744</v>
      </c>
      <c r="AA821">
        <v>10329</v>
      </c>
      <c r="AB821">
        <v>633736</v>
      </c>
      <c r="AC821">
        <v>71723</v>
      </c>
      <c r="AD821" s="9">
        <v>2.5943029108078659E-4</v>
      </c>
      <c r="AE821" s="9">
        <v>9.3475415965601043E-5</v>
      </c>
      <c r="AF821" s="9">
        <v>5.0515765970559414E-5</v>
      </c>
      <c r="AG821" s="9">
        <v>3.5654691444300241E-5</v>
      </c>
      <c r="AH821" s="9">
        <v>5.7449473188330863E-5</v>
      </c>
      <c r="AI821" s="9">
        <v>6.5535953023828869E-5</v>
      </c>
      <c r="AJ821" s="9">
        <v>7.4143274463573408E-5</v>
      </c>
      <c r="AK821" s="9">
        <v>1.2610340479192938E-4</v>
      </c>
      <c r="AL821" s="9">
        <v>2.2994849153789551E-4</v>
      </c>
      <c r="AM821" s="9">
        <v>4.840739665020815E-4</v>
      </c>
      <c r="AN821" s="9">
        <v>8.6786927048487067E-5</v>
      </c>
      <c r="AO821" s="9">
        <v>2.0913793343836705E-4</v>
      </c>
      <c r="AP821" s="8">
        <v>8.660000000000001E-3</v>
      </c>
      <c r="AQ821" s="8" t="s">
        <v>5612</v>
      </c>
      <c r="AR821" s="37">
        <v>0.47100000000000003</v>
      </c>
      <c r="AS821" s="37">
        <v>0.59799999999999998</v>
      </c>
      <c r="AT821" s="37">
        <v>0.77700000000000002</v>
      </c>
      <c r="AU821" s="9" t="s">
        <v>5612</v>
      </c>
      <c r="AV821" s="9" t="s">
        <v>5612</v>
      </c>
      <c r="AW821" s="9" t="s">
        <v>5612</v>
      </c>
      <c r="AX821" s="9" t="s">
        <v>5612</v>
      </c>
      <c r="AY821" s="9" t="s">
        <v>5612</v>
      </c>
      <c r="AZ821" s="9" t="s">
        <v>5612</v>
      </c>
    </row>
    <row r="822" spans="1:52" x14ac:dyDescent="0.2">
      <c r="A822" s="38" t="s">
        <v>11</v>
      </c>
      <c r="B822" s="7">
        <v>2014</v>
      </c>
      <c r="C822" s="3" t="s">
        <v>59</v>
      </c>
      <c r="D822" t="s">
        <v>135</v>
      </c>
      <c r="E822" t="s">
        <v>1331</v>
      </c>
      <c r="F822">
        <v>10</v>
      </c>
      <c r="G822">
        <v>5</v>
      </c>
      <c r="H822">
        <v>5</v>
      </c>
      <c r="I822">
        <v>5</v>
      </c>
      <c r="J822">
        <v>5</v>
      </c>
      <c r="K822">
        <v>5</v>
      </c>
      <c r="L822">
        <v>5</v>
      </c>
      <c r="M822">
        <v>5</v>
      </c>
      <c r="N822">
        <v>5</v>
      </c>
      <c r="O822">
        <v>5</v>
      </c>
      <c r="P822">
        <v>55</v>
      </c>
      <c r="Q822">
        <v>15</v>
      </c>
      <c r="R822">
        <v>38546</v>
      </c>
      <c r="S822">
        <v>53490</v>
      </c>
      <c r="T822">
        <v>98979</v>
      </c>
      <c r="U822">
        <v>140234</v>
      </c>
      <c r="V822">
        <v>87033</v>
      </c>
      <c r="W822">
        <v>76294</v>
      </c>
      <c r="X822">
        <v>67437</v>
      </c>
      <c r="Y822">
        <v>39650</v>
      </c>
      <c r="Z822">
        <v>21744</v>
      </c>
      <c r="AA822">
        <v>10329</v>
      </c>
      <c r="AB822">
        <v>633736</v>
      </c>
      <c r="AC822">
        <v>71723</v>
      </c>
      <c r="AD822" s="9">
        <v>2.5943029108078659E-4</v>
      </c>
      <c r="AE822" s="9">
        <v>9.3475415965601043E-5</v>
      </c>
      <c r="AF822" s="9">
        <v>5.0515765970559414E-5</v>
      </c>
      <c r="AG822" s="9">
        <v>3.5654691444300241E-5</v>
      </c>
      <c r="AH822" s="9">
        <v>5.7449473188330863E-5</v>
      </c>
      <c r="AI822" s="9">
        <v>6.5535953023828869E-5</v>
      </c>
      <c r="AJ822" s="9">
        <v>7.4143274463573408E-5</v>
      </c>
      <c r="AK822" s="9">
        <v>1.2610340479192938E-4</v>
      </c>
      <c r="AL822" s="9">
        <v>2.2994849153789551E-4</v>
      </c>
      <c r="AM822" s="9">
        <v>4.840739665020815E-4</v>
      </c>
      <c r="AN822" s="9">
        <v>8.6786927048487067E-5</v>
      </c>
      <c r="AO822" s="9">
        <v>2.0913793343836705E-4</v>
      </c>
      <c r="AP822" s="8">
        <v>9.2250000000000006E-3</v>
      </c>
      <c r="AQ822" s="8" t="s">
        <v>5612</v>
      </c>
      <c r="AR822" s="37">
        <v>0.47299999999999998</v>
      </c>
      <c r="AS822" s="37">
        <v>0.61</v>
      </c>
      <c r="AT822" s="37">
        <v>0.77700000000000002</v>
      </c>
      <c r="AU822" s="9" t="s">
        <v>5612</v>
      </c>
      <c r="AV822" s="9" t="s">
        <v>5612</v>
      </c>
      <c r="AW822" s="9" t="s">
        <v>5612</v>
      </c>
      <c r="AX822" s="9" t="s">
        <v>5612</v>
      </c>
      <c r="AY822" s="9" t="s">
        <v>5612</v>
      </c>
      <c r="AZ822" s="9" t="s">
        <v>5612</v>
      </c>
    </row>
    <row r="823" spans="1:52" x14ac:dyDescent="0.2">
      <c r="A823" s="38" t="s">
        <v>11</v>
      </c>
      <c r="B823" s="7">
        <v>2014</v>
      </c>
      <c r="C823" s="3" t="s">
        <v>60</v>
      </c>
      <c r="D823" t="s">
        <v>135</v>
      </c>
      <c r="E823" t="s">
        <v>1332</v>
      </c>
      <c r="F823">
        <v>10</v>
      </c>
      <c r="G823">
        <v>5</v>
      </c>
      <c r="H823">
        <v>5</v>
      </c>
      <c r="I823">
        <v>5</v>
      </c>
      <c r="J823">
        <v>5</v>
      </c>
      <c r="K823">
        <v>5</v>
      </c>
      <c r="L823">
        <v>5</v>
      </c>
      <c r="M823">
        <v>5</v>
      </c>
      <c r="N823">
        <v>5</v>
      </c>
      <c r="O823">
        <v>5</v>
      </c>
      <c r="P823">
        <v>55</v>
      </c>
      <c r="Q823">
        <v>15</v>
      </c>
      <c r="R823">
        <v>38546</v>
      </c>
      <c r="S823">
        <v>53490</v>
      </c>
      <c r="T823">
        <v>98979</v>
      </c>
      <c r="U823">
        <v>140234</v>
      </c>
      <c r="V823">
        <v>87033</v>
      </c>
      <c r="W823">
        <v>76294</v>
      </c>
      <c r="X823">
        <v>67437</v>
      </c>
      <c r="Y823">
        <v>39650</v>
      </c>
      <c r="Z823">
        <v>21744</v>
      </c>
      <c r="AA823">
        <v>10329</v>
      </c>
      <c r="AB823">
        <v>633736</v>
      </c>
      <c r="AC823">
        <v>71723</v>
      </c>
      <c r="AD823" s="9">
        <v>2.5943029108078659E-4</v>
      </c>
      <c r="AE823" s="9">
        <v>9.3475415965601043E-5</v>
      </c>
      <c r="AF823" s="9">
        <v>5.0515765970559414E-5</v>
      </c>
      <c r="AG823" s="9">
        <v>3.5654691444300241E-5</v>
      </c>
      <c r="AH823" s="9">
        <v>5.7449473188330863E-5</v>
      </c>
      <c r="AI823" s="9">
        <v>6.5535953023828869E-5</v>
      </c>
      <c r="AJ823" s="9">
        <v>7.4143274463573408E-5</v>
      </c>
      <c r="AK823" s="9">
        <v>1.2610340479192938E-4</v>
      </c>
      <c r="AL823" s="9">
        <v>2.2994849153789551E-4</v>
      </c>
      <c r="AM823" s="9">
        <v>4.840739665020815E-4</v>
      </c>
      <c r="AN823" s="9">
        <v>8.6786927048487067E-5</v>
      </c>
      <c r="AO823" s="9">
        <v>2.0913793343836705E-4</v>
      </c>
      <c r="AP823" s="8">
        <v>1.0699999999999999E-2</v>
      </c>
      <c r="AQ823" s="8" t="s">
        <v>5612</v>
      </c>
      <c r="AR823" s="37" t="s">
        <v>5612</v>
      </c>
      <c r="AS823" s="37" t="s">
        <v>5612</v>
      </c>
      <c r="AT823" s="37" t="s">
        <v>5612</v>
      </c>
      <c r="AU823" s="9" t="s">
        <v>5612</v>
      </c>
      <c r="AV823" s="9" t="s">
        <v>5612</v>
      </c>
      <c r="AW823" s="9" t="s">
        <v>5612</v>
      </c>
      <c r="AX823" s="9" t="s">
        <v>5612</v>
      </c>
      <c r="AY823" s="9" t="s">
        <v>5612</v>
      </c>
      <c r="AZ823" s="9" t="s">
        <v>5612</v>
      </c>
    </row>
    <row r="824" spans="1:52" x14ac:dyDescent="0.2">
      <c r="A824" s="38" t="s">
        <v>11</v>
      </c>
      <c r="B824" s="7">
        <v>2014</v>
      </c>
      <c r="C824" s="3" t="s">
        <v>61</v>
      </c>
      <c r="D824" t="s">
        <v>135</v>
      </c>
      <c r="E824" t="s">
        <v>1333</v>
      </c>
      <c r="F824">
        <v>10</v>
      </c>
      <c r="G824">
        <v>5</v>
      </c>
      <c r="H824">
        <v>5</v>
      </c>
      <c r="I824">
        <v>5</v>
      </c>
      <c r="J824">
        <v>5</v>
      </c>
      <c r="K824">
        <v>5</v>
      </c>
      <c r="L824">
        <v>5</v>
      </c>
      <c r="M824">
        <v>5</v>
      </c>
      <c r="N824">
        <v>5</v>
      </c>
      <c r="O824">
        <v>5</v>
      </c>
      <c r="P824">
        <v>55</v>
      </c>
      <c r="Q824">
        <v>15</v>
      </c>
      <c r="R824">
        <v>38546</v>
      </c>
      <c r="S824">
        <v>53490</v>
      </c>
      <c r="T824">
        <v>98979</v>
      </c>
      <c r="U824">
        <v>140234</v>
      </c>
      <c r="V824">
        <v>87033</v>
      </c>
      <c r="W824">
        <v>76294</v>
      </c>
      <c r="X824">
        <v>67437</v>
      </c>
      <c r="Y824">
        <v>39650</v>
      </c>
      <c r="Z824">
        <v>21744</v>
      </c>
      <c r="AA824">
        <v>10329</v>
      </c>
      <c r="AB824">
        <v>633736</v>
      </c>
      <c r="AC824">
        <v>71723</v>
      </c>
      <c r="AD824" s="9">
        <v>2.5943029108078659E-4</v>
      </c>
      <c r="AE824" s="9">
        <v>9.3475415965601043E-5</v>
      </c>
      <c r="AF824" s="9">
        <v>5.0515765970559414E-5</v>
      </c>
      <c r="AG824" s="9">
        <v>3.5654691444300241E-5</v>
      </c>
      <c r="AH824" s="9">
        <v>5.7449473188330863E-5</v>
      </c>
      <c r="AI824" s="9">
        <v>6.5535953023828869E-5</v>
      </c>
      <c r="AJ824" s="9">
        <v>7.4143274463573408E-5</v>
      </c>
      <c r="AK824" s="9">
        <v>1.2610340479192938E-4</v>
      </c>
      <c r="AL824" s="9">
        <v>2.2994849153789551E-4</v>
      </c>
      <c r="AM824" s="9">
        <v>4.840739665020815E-4</v>
      </c>
      <c r="AN824" s="9">
        <v>8.6786927048487067E-5</v>
      </c>
      <c r="AO824" s="9">
        <v>2.0913793343836705E-4</v>
      </c>
      <c r="AP824" s="8">
        <v>5.7999999999999996E-3</v>
      </c>
      <c r="AQ824" s="8" t="s">
        <v>5612</v>
      </c>
      <c r="AR824" s="37" t="s">
        <v>5612</v>
      </c>
      <c r="AS824" s="37" t="s">
        <v>5612</v>
      </c>
      <c r="AT824" s="37" t="s">
        <v>5612</v>
      </c>
      <c r="AU824" s="9" t="s">
        <v>5612</v>
      </c>
      <c r="AV824" s="9" t="s">
        <v>5612</v>
      </c>
      <c r="AW824" s="9" t="s">
        <v>5612</v>
      </c>
      <c r="AX824" s="9" t="s">
        <v>5612</v>
      </c>
      <c r="AY824" s="9" t="s">
        <v>5612</v>
      </c>
      <c r="AZ824" s="9" t="s">
        <v>5612</v>
      </c>
    </row>
    <row r="825" spans="1:52" x14ac:dyDescent="0.2">
      <c r="A825" s="38" t="s">
        <v>11</v>
      </c>
      <c r="B825" s="7">
        <v>2014</v>
      </c>
      <c r="C825" s="3" t="s">
        <v>62</v>
      </c>
      <c r="D825" t="s">
        <v>135</v>
      </c>
      <c r="E825" t="s">
        <v>1334</v>
      </c>
      <c r="F825">
        <v>10</v>
      </c>
      <c r="G825">
        <v>5</v>
      </c>
      <c r="H825">
        <v>5</v>
      </c>
      <c r="I825">
        <v>5</v>
      </c>
      <c r="J825">
        <v>5</v>
      </c>
      <c r="K825">
        <v>5</v>
      </c>
      <c r="L825">
        <v>5</v>
      </c>
      <c r="M825">
        <v>5</v>
      </c>
      <c r="N825">
        <v>5</v>
      </c>
      <c r="O825">
        <v>5</v>
      </c>
      <c r="P825">
        <v>55</v>
      </c>
      <c r="Q825">
        <v>15</v>
      </c>
      <c r="R825">
        <v>38546</v>
      </c>
      <c r="S825">
        <v>53490</v>
      </c>
      <c r="T825">
        <v>98979</v>
      </c>
      <c r="U825">
        <v>140234</v>
      </c>
      <c r="V825">
        <v>87033</v>
      </c>
      <c r="W825">
        <v>76294</v>
      </c>
      <c r="X825">
        <v>67437</v>
      </c>
      <c r="Y825">
        <v>39650</v>
      </c>
      <c r="Z825">
        <v>21744</v>
      </c>
      <c r="AA825">
        <v>10329</v>
      </c>
      <c r="AB825">
        <v>633736</v>
      </c>
      <c r="AC825">
        <v>71723</v>
      </c>
      <c r="AD825" s="9">
        <v>2.5943029108078659E-4</v>
      </c>
      <c r="AE825" s="9">
        <v>9.3475415965601043E-5</v>
      </c>
      <c r="AF825" s="9">
        <v>5.0515765970559414E-5</v>
      </c>
      <c r="AG825" s="9">
        <v>3.5654691444300241E-5</v>
      </c>
      <c r="AH825" s="9">
        <v>5.7449473188330863E-5</v>
      </c>
      <c r="AI825" s="9">
        <v>6.5535953023828869E-5</v>
      </c>
      <c r="AJ825" s="9">
        <v>7.4143274463573408E-5</v>
      </c>
      <c r="AK825" s="9">
        <v>1.2610340479192938E-4</v>
      </c>
      <c r="AL825" s="9">
        <v>2.2994849153789551E-4</v>
      </c>
      <c r="AM825" s="9">
        <v>4.840739665020815E-4</v>
      </c>
      <c r="AN825" s="9">
        <v>8.6786927048487067E-5</v>
      </c>
      <c r="AO825" s="9">
        <v>2.0913793343836705E-4</v>
      </c>
      <c r="AP825" s="8">
        <v>5.7499999999999999E-3</v>
      </c>
      <c r="AQ825" s="8" t="s">
        <v>5612</v>
      </c>
      <c r="AR825" s="37">
        <v>1.7000000000000001E-2</v>
      </c>
      <c r="AS825" s="37">
        <v>0</v>
      </c>
      <c r="AT825" s="37">
        <v>9.1999999999999998E-2</v>
      </c>
      <c r="AU825" s="9" t="s">
        <v>5612</v>
      </c>
      <c r="AV825" s="9" t="s">
        <v>5612</v>
      </c>
      <c r="AW825" s="9" t="s">
        <v>5612</v>
      </c>
      <c r="AX825" s="9" t="s">
        <v>5612</v>
      </c>
      <c r="AY825" s="9" t="s">
        <v>5612</v>
      </c>
      <c r="AZ825" s="9" t="s">
        <v>5612</v>
      </c>
    </row>
    <row r="826" spans="1:52" x14ac:dyDescent="0.2">
      <c r="A826" s="38" t="s">
        <v>11</v>
      </c>
      <c r="B826" s="7">
        <v>2014</v>
      </c>
      <c r="C826" s="3" t="s">
        <v>63</v>
      </c>
      <c r="D826" t="s">
        <v>135</v>
      </c>
      <c r="E826" t="s">
        <v>1335</v>
      </c>
      <c r="F826">
        <v>10</v>
      </c>
      <c r="G826">
        <v>5</v>
      </c>
      <c r="H826">
        <v>5</v>
      </c>
      <c r="I826">
        <v>5</v>
      </c>
      <c r="J826">
        <v>5</v>
      </c>
      <c r="K826">
        <v>5</v>
      </c>
      <c r="L826">
        <v>5</v>
      </c>
      <c r="M826">
        <v>5</v>
      </c>
      <c r="N826">
        <v>5</v>
      </c>
      <c r="O826">
        <v>5</v>
      </c>
      <c r="P826">
        <v>55</v>
      </c>
      <c r="Q826">
        <v>15</v>
      </c>
      <c r="R826">
        <v>38546</v>
      </c>
      <c r="S826">
        <v>53490</v>
      </c>
      <c r="T826">
        <v>98979</v>
      </c>
      <c r="U826">
        <v>140234</v>
      </c>
      <c r="V826">
        <v>87033</v>
      </c>
      <c r="W826">
        <v>76294</v>
      </c>
      <c r="X826">
        <v>67437</v>
      </c>
      <c r="Y826">
        <v>39650</v>
      </c>
      <c r="Z826">
        <v>21744</v>
      </c>
      <c r="AA826">
        <v>10329</v>
      </c>
      <c r="AB826">
        <v>633736</v>
      </c>
      <c r="AC826">
        <v>71723</v>
      </c>
      <c r="AD826" s="9">
        <v>2.5943029108078659E-4</v>
      </c>
      <c r="AE826" s="9">
        <v>9.3475415965601043E-5</v>
      </c>
      <c r="AF826" s="9">
        <v>5.0515765970559414E-5</v>
      </c>
      <c r="AG826" s="9">
        <v>3.5654691444300241E-5</v>
      </c>
      <c r="AH826" s="9">
        <v>5.7449473188330863E-5</v>
      </c>
      <c r="AI826" s="9">
        <v>6.5535953023828869E-5</v>
      </c>
      <c r="AJ826" s="9">
        <v>7.4143274463573408E-5</v>
      </c>
      <c r="AK826" s="9">
        <v>1.2610340479192938E-4</v>
      </c>
      <c r="AL826" s="9">
        <v>2.2994849153789551E-4</v>
      </c>
      <c r="AM826" s="9">
        <v>4.840739665020815E-4</v>
      </c>
      <c r="AN826" s="9">
        <v>8.6786927048487067E-5</v>
      </c>
      <c r="AO826" s="9">
        <v>2.0913793343836705E-4</v>
      </c>
      <c r="AP826" s="8">
        <v>9.9749999999999995E-3</v>
      </c>
      <c r="AQ826" s="8" t="s">
        <v>5612</v>
      </c>
      <c r="AR826" s="37">
        <v>8.1000000000000003E-2</v>
      </c>
      <c r="AS826" s="37">
        <v>0.122</v>
      </c>
      <c r="AT826" s="37">
        <v>0.23800000000000002</v>
      </c>
      <c r="AU826" s="9" t="s">
        <v>5612</v>
      </c>
      <c r="AV826" s="9" t="s">
        <v>5612</v>
      </c>
      <c r="AW826" s="9" t="s">
        <v>5612</v>
      </c>
      <c r="AX826" s="9" t="s">
        <v>5612</v>
      </c>
      <c r="AY826" s="9" t="s">
        <v>5612</v>
      </c>
      <c r="AZ826" s="9" t="s">
        <v>5612</v>
      </c>
    </row>
    <row r="827" spans="1:52" x14ac:dyDescent="0.2">
      <c r="A827" s="38" t="s">
        <v>11</v>
      </c>
      <c r="B827" s="7">
        <v>2014</v>
      </c>
      <c r="C827" s="3" t="s">
        <v>64</v>
      </c>
      <c r="D827" t="s">
        <v>135</v>
      </c>
      <c r="E827" t="s">
        <v>1336</v>
      </c>
      <c r="F827">
        <v>10</v>
      </c>
      <c r="G827">
        <v>5</v>
      </c>
      <c r="H827">
        <v>5</v>
      </c>
      <c r="I827">
        <v>5</v>
      </c>
      <c r="J827">
        <v>5</v>
      </c>
      <c r="K827">
        <v>5</v>
      </c>
      <c r="L827">
        <v>5</v>
      </c>
      <c r="M827">
        <v>5</v>
      </c>
      <c r="N827">
        <v>5</v>
      </c>
      <c r="O827">
        <v>5</v>
      </c>
      <c r="P827">
        <v>55</v>
      </c>
      <c r="Q827">
        <v>15</v>
      </c>
      <c r="R827">
        <v>38546</v>
      </c>
      <c r="S827">
        <v>53490</v>
      </c>
      <c r="T827">
        <v>98979</v>
      </c>
      <c r="U827">
        <v>140234</v>
      </c>
      <c r="V827">
        <v>87033</v>
      </c>
      <c r="W827">
        <v>76294</v>
      </c>
      <c r="X827">
        <v>67437</v>
      </c>
      <c r="Y827">
        <v>39650</v>
      </c>
      <c r="Z827">
        <v>21744</v>
      </c>
      <c r="AA827">
        <v>10329</v>
      </c>
      <c r="AB827">
        <v>633736</v>
      </c>
      <c r="AC827">
        <v>71723</v>
      </c>
      <c r="AD827" s="9">
        <v>2.5943029108078659E-4</v>
      </c>
      <c r="AE827" s="9">
        <v>9.3475415965601043E-5</v>
      </c>
      <c r="AF827" s="9">
        <v>5.0515765970559414E-5</v>
      </c>
      <c r="AG827" s="9">
        <v>3.5654691444300241E-5</v>
      </c>
      <c r="AH827" s="9">
        <v>5.7449473188330863E-5</v>
      </c>
      <c r="AI827" s="9">
        <v>6.5535953023828869E-5</v>
      </c>
      <c r="AJ827" s="9">
        <v>7.4143274463573408E-5</v>
      </c>
      <c r="AK827" s="9">
        <v>1.2610340479192938E-4</v>
      </c>
      <c r="AL827" s="9">
        <v>2.2994849153789551E-4</v>
      </c>
      <c r="AM827" s="9">
        <v>4.840739665020815E-4</v>
      </c>
      <c r="AN827" s="9">
        <v>8.6786927048487067E-5</v>
      </c>
      <c r="AO827" s="9">
        <v>2.0913793343836705E-4</v>
      </c>
      <c r="AP827" s="8">
        <v>1.124E-2</v>
      </c>
      <c r="AQ827" s="8" t="s">
        <v>5612</v>
      </c>
      <c r="AR827" s="37">
        <v>0.24600000000000002</v>
      </c>
      <c r="AS827" s="37">
        <v>0.36499999999999999</v>
      </c>
      <c r="AT827" s="37">
        <v>0.49299999999999999</v>
      </c>
      <c r="AU827" s="9" t="s">
        <v>5612</v>
      </c>
      <c r="AV827" s="9" t="s">
        <v>5612</v>
      </c>
      <c r="AW827" s="9" t="s">
        <v>5612</v>
      </c>
      <c r="AX827" s="9" t="s">
        <v>5612</v>
      </c>
      <c r="AY827" s="9" t="s">
        <v>5612</v>
      </c>
      <c r="AZ827" s="9" t="s">
        <v>5612</v>
      </c>
    </row>
    <row r="828" spans="1:52" x14ac:dyDescent="0.2">
      <c r="A828" s="38" t="s">
        <v>11</v>
      </c>
      <c r="B828" s="7">
        <v>2014</v>
      </c>
      <c r="C828" s="3" t="s">
        <v>65</v>
      </c>
      <c r="D828" t="s">
        <v>135</v>
      </c>
      <c r="E828" t="s">
        <v>1337</v>
      </c>
      <c r="F828">
        <v>10</v>
      </c>
      <c r="G828">
        <v>5</v>
      </c>
      <c r="H828">
        <v>5</v>
      </c>
      <c r="I828">
        <v>5</v>
      </c>
      <c r="J828">
        <v>5</v>
      </c>
      <c r="K828">
        <v>5</v>
      </c>
      <c r="L828">
        <v>5</v>
      </c>
      <c r="M828">
        <v>5</v>
      </c>
      <c r="N828">
        <v>5</v>
      </c>
      <c r="O828">
        <v>5</v>
      </c>
      <c r="P828">
        <v>55</v>
      </c>
      <c r="Q828">
        <v>15</v>
      </c>
      <c r="R828">
        <v>38546</v>
      </c>
      <c r="S828">
        <v>53490</v>
      </c>
      <c r="T828">
        <v>98979</v>
      </c>
      <c r="U828">
        <v>140234</v>
      </c>
      <c r="V828">
        <v>87033</v>
      </c>
      <c r="W828">
        <v>76294</v>
      </c>
      <c r="X828">
        <v>67437</v>
      </c>
      <c r="Y828">
        <v>39650</v>
      </c>
      <c r="Z828">
        <v>21744</v>
      </c>
      <c r="AA828">
        <v>10329</v>
      </c>
      <c r="AB828">
        <v>633736</v>
      </c>
      <c r="AC828">
        <v>71723</v>
      </c>
      <c r="AD828" s="9">
        <v>2.5943029108078659E-4</v>
      </c>
      <c r="AE828" s="9">
        <v>9.3475415965601043E-5</v>
      </c>
      <c r="AF828" s="9">
        <v>5.0515765970559414E-5</v>
      </c>
      <c r="AG828" s="9">
        <v>3.5654691444300241E-5</v>
      </c>
      <c r="AH828" s="9">
        <v>5.7449473188330863E-5</v>
      </c>
      <c r="AI828" s="9">
        <v>6.5535953023828869E-5</v>
      </c>
      <c r="AJ828" s="9">
        <v>7.4143274463573408E-5</v>
      </c>
      <c r="AK828" s="9">
        <v>1.2610340479192938E-4</v>
      </c>
      <c r="AL828" s="9">
        <v>2.2994849153789551E-4</v>
      </c>
      <c r="AM828" s="9">
        <v>4.840739665020815E-4</v>
      </c>
      <c r="AN828" s="9">
        <v>8.6786927048487067E-5</v>
      </c>
      <c r="AO828" s="9">
        <v>2.0913793343836705E-4</v>
      </c>
      <c r="AP828" s="8">
        <v>1.3324999999999998E-2</v>
      </c>
      <c r="AQ828" s="8">
        <v>0.94000000000000006</v>
      </c>
      <c r="AR828" s="37">
        <v>0.34100000000000003</v>
      </c>
      <c r="AS828" s="37">
        <v>0.49700000000000005</v>
      </c>
      <c r="AT828" s="37">
        <v>0.64800000000000002</v>
      </c>
      <c r="AU828" s="9" t="s">
        <v>5612</v>
      </c>
      <c r="AV828" s="9" t="s">
        <v>5612</v>
      </c>
      <c r="AW828" s="9" t="s">
        <v>5612</v>
      </c>
      <c r="AX828" s="9" t="s">
        <v>5612</v>
      </c>
      <c r="AY828" s="9" t="s">
        <v>5612</v>
      </c>
      <c r="AZ828" s="9" t="s">
        <v>5612</v>
      </c>
    </row>
    <row r="829" spans="1:52" x14ac:dyDescent="0.2">
      <c r="A829" s="38" t="s">
        <v>11</v>
      </c>
      <c r="B829" s="7">
        <v>2014</v>
      </c>
      <c r="C829" s="3" t="s">
        <v>66</v>
      </c>
      <c r="D829" t="s">
        <v>135</v>
      </c>
      <c r="E829" t="s">
        <v>1338</v>
      </c>
      <c r="F829">
        <v>10</v>
      </c>
      <c r="G829">
        <v>5</v>
      </c>
      <c r="H829">
        <v>5</v>
      </c>
      <c r="I829">
        <v>5</v>
      </c>
      <c r="J829">
        <v>5</v>
      </c>
      <c r="K829">
        <v>5</v>
      </c>
      <c r="L829">
        <v>5</v>
      </c>
      <c r="M829">
        <v>5</v>
      </c>
      <c r="N829">
        <v>5</v>
      </c>
      <c r="O829">
        <v>5</v>
      </c>
      <c r="P829">
        <v>55</v>
      </c>
      <c r="Q829">
        <v>15</v>
      </c>
      <c r="R829">
        <v>38546</v>
      </c>
      <c r="S829">
        <v>53490</v>
      </c>
      <c r="T829">
        <v>98979</v>
      </c>
      <c r="U829">
        <v>140234</v>
      </c>
      <c r="V829">
        <v>87033</v>
      </c>
      <c r="W829">
        <v>76294</v>
      </c>
      <c r="X829">
        <v>67437</v>
      </c>
      <c r="Y829">
        <v>39650</v>
      </c>
      <c r="Z829">
        <v>21744</v>
      </c>
      <c r="AA829">
        <v>10329</v>
      </c>
      <c r="AB829">
        <v>633736</v>
      </c>
      <c r="AC829">
        <v>71723</v>
      </c>
      <c r="AD829" s="9">
        <v>2.5943029108078659E-4</v>
      </c>
      <c r="AE829" s="9">
        <v>9.3475415965601043E-5</v>
      </c>
      <c r="AF829" s="9">
        <v>5.0515765970559414E-5</v>
      </c>
      <c r="AG829" s="9">
        <v>3.5654691444300241E-5</v>
      </c>
      <c r="AH829" s="9">
        <v>5.7449473188330863E-5</v>
      </c>
      <c r="AI829" s="9">
        <v>6.5535953023828869E-5</v>
      </c>
      <c r="AJ829" s="9">
        <v>7.4143274463573408E-5</v>
      </c>
      <c r="AK829" s="9">
        <v>1.2610340479192938E-4</v>
      </c>
      <c r="AL829" s="9">
        <v>2.2994849153789551E-4</v>
      </c>
      <c r="AM829" s="9">
        <v>4.840739665020815E-4</v>
      </c>
      <c r="AN829" s="9">
        <v>8.6786927048487067E-5</v>
      </c>
      <c r="AO829" s="9">
        <v>2.0913793343836705E-4</v>
      </c>
      <c r="AP829" s="8">
        <v>1.4420000000000002E-2</v>
      </c>
      <c r="AQ829" s="8" t="s">
        <v>5612</v>
      </c>
      <c r="AR829" s="37">
        <v>0.38600000000000001</v>
      </c>
      <c r="AS829" s="37">
        <v>0.52700000000000002</v>
      </c>
      <c r="AT829" s="37">
        <v>0.72700000000000009</v>
      </c>
      <c r="AU829" s="9" t="s">
        <v>5612</v>
      </c>
      <c r="AV829" s="9" t="s">
        <v>5612</v>
      </c>
      <c r="AW829" s="9" t="s">
        <v>5612</v>
      </c>
      <c r="AX829" s="9" t="s">
        <v>5612</v>
      </c>
      <c r="AY829" s="9" t="s">
        <v>5612</v>
      </c>
      <c r="AZ829" s="9" t="s">
        <v>5612</v>
      </c>
    </row>
    <row r="830" spans="1:52" x14ac:dyDescent="0.2">
      <c r="A830" s="38" t="s">
        <v>11</v>
      </c>
      <c r="B830" s="7">
        <v>2015</v>
      </c>
      <c r="C830" s="3" t="s">
        <v>55</v>
      </c>
      <c r="D830" t="s">
        <v>136</v>
      </c>
      <c r="E830" t="s">
        <v>1339</v>
      </c>
      <c r="F830">
        <v>10</v>
      </c>
      <c r="G830">
        <v>5</v>
      </c>
      <c r="H830">
        <v>5</v>
      </c>
      <c r="I830">
        <v>5</v>
      </c>
      <c r="J830">
        <v>5</v>
      </c>
      <c r="K830">
        <v>5</v>
      </c>
      <c r="L830">
        <v>5</v>
      </c>
      <c r="M830">
        <v>5</v>
      </c>
      <c r="N830">
        <v>5</v>
      </c>
      <c r="O830">
        <v>5</v>
      </c>
      <c r="P830">
        <v>55</v>
      </c>
      <c r="Q830">
        <v>15</v>
      </c>
      <c r="R830">
        <v>40433</v>
      </c>
      <c r="S830">
        <v>55231</v>
      </c>
      <c r="T830">
        <v>97868</v>
      </c>
      <c r="U830">
        <v>145477</v>
      </c>
      <c r="V830">
        <v>89941</v>
      </c>
      <c r="W830">
        <v>76763</v>
      </c>
      <c r="X830">
        <v>68472</v>
      </c>
      <c r="Y830">
        <v>41097</v>
      </c>
      <c r="Z830">
        <v>21690</v>
      </c>
      <c r="AA830">
        <v>10512</v>
      </c>
      <c r="AB830">
        <v>647484</v>
      </c>
      <c r="AC830">
        <v>73299</v>
      </c>
      <c r="AD830" s="9">
        <v>2.4732273143224595E-4</v>
      </c>
      <c r="AE830" s="9">
        <v>9.0528869656533471E-5</v>
      </c>
      <c r="AF830" s="9">
        <v>5.1089222217680961E-5</v>
      </c>
      <c r="AG830" s="9">
        <v>3.4369694178461203E-5</v>
      </c>
      <c r="AH830" s="9">
        <v>5.5591999199475212E-5</v>
      </c>
      <c r="AI830" s="9">
        <v>6.5135547073459876E-5</v>
      </c>
      <c r="AJ830" s="9">
        <v>7.3022549363243366E-5</v>
      </c>
      <c r="AK830" s="9">
        <v>1.2166338175535928E-4</v>
      </c>
      <c r="AL830" s="9">
        <v>2.3052097740894421E-4</v>
      </c>
      <c r="AM830" s="9">
        <v>4.7564687975646877E-4</v>
      </c>
      <c r="AN830" s="9">
        <v>8.4944183948946995E-5</v>
      </c>
      <c r="AO830" s="9">
        <v>2.0464126386444563E-4</v>
      </c>
      <c r="AP830" s="8">
        <v>1.4949999999999998E-2</v>
      </c>
      <c r="AQ830" s="8" t="s">
        <v>5612</v>
      </c>
      <c r="AR830" s="37">
        <v>0.41700000000000004</v>
      </c>
      <c r="AS830" s="37">
        <v>0.55400000000000005</v>
      </c>
      <c r="AT830" s="37">
        <v>0.753</v>
      </c>
      <c r="AU830" s="9" t="s">
        <v>5612</v>
      </c>
      <c r="AV830" s="9" t="s">
        <v>5612</v>
      </c>
      <c r="AW830" s="9" t="s">
        <v>5612</v>
      </c>
      <c r="AX830" s="9" t="s">
        <v>5612</v>
      </c>
      <c r="AY830" s="9" t="s">
        <v>5612</v>
      </c>
      <c r="AZ830" s="9" t="s">
        <v>5612</v>
      </c>
    </row>
    <row r="831" spans="1:52" x14ac:dyDescent="0.2">
      <c r="A831" s="38" t="s">
        <v>11</v>
      </c>
      <c r="B831" s="7">
        <v>2015</v>
      </c>
      <c r="C831" s="3" t="s">
        <v>56</v>
      </c>
      <c r="D831" t="s">
        <v>136</v>
      </c>
      <c r="E831" t="s">
        <v>1340</v>
      </c>
      <c r="F831">
        <v>10</v>
      </c>
      <c r="G831">
        <v>5</v>
      </c>
      <c r="H831">
        <v>5</v>
      </c>
      <c r="I831">
        <v>5</v>
      </c>
      <c r="J831">
        <v>5</v>
      </c>
      <c r="K831">
        <v>5</v>
      </c>
      <c r="L831">
        <v>5</v>
      </c>
      <c r="M831">
        <v>5</v>
      </c>
      <c r="N831">
        <v>5</v>
      </c>
      <c r="O831">
        <v>5</v>
      </c>
      <c r="P831">
        <v>55</v>
      </c>
      <c r="Q831">
        <v>15</v>
      </c>
      <c r="R831">
        <v>40433</v>
      </c>
      <c r="S831">
        <v>55231</v>
      </c>
      <c r="T831">
        <v>97868</v>
      </c>
      <c r="U831">
        <v>145477</v>
      </c>
      <c r="V831">
        <v>89941</v>
      </c>
      <c r="W831">
        <v>76763</v>
      </c>
      <c r="X831">
        <v>68472</v>
      </c>
      <c r="Y831">
        <v>41097</v>
      </c>
      <c r="Z831">
        <v>21690</v>
      </c>
      <c r="AA831">
        <v>10512</v>
      </c>
      <c r="AB831">
        <v>647484</v>
      </c>
      <c r="AC831">
        <v>73299</v>
      </c>
      <c r="AD831" s="9">
        <v>2.4732273143224595E-4</v>
      </c>
      <c r="AE831" s="9">
        <v>9.0528869656533471E-5</v>
      </c>
      <c r="AF831" s="9">
        <v>5.1089222217680961E-5</v>
      </c>
      <c r="AG831" s="9">
        <v>3.4369694178461203E-5</v>
      </c>
      <c r="AH831" s="9">
        <v>5.5591999199475212E-5</v>
      </c>
      <c r="AI831" s="9">
        <v>6.5135547073459876E-5</v>
      </c>
      <c r="AJ831" s="9">
        <v>7.3022549363243366E-5</v>
      </c>
      <c r="AK831" s="9">
        <v>1.2166338175535928E-4</v>
      </c>
      <c r="AL831" s="9">
        <v>2.3052097740894421E-4</v>
      </c>
      <c r="AM831" s="9">
        <v>4.7564687975646877E-4</v>
      </c>
      <c r="AN831" s="9">
        <v>8.4944183948946995E-5</v>
      </c>
      <c r="AO831" s="9">
        <v>2.0464126386444563E-4</v>
      </c>
      <c r="AP831" s="8">
        <v>1.0374999999999999E-2</v>
      </c>
      <c r="AQ831" s="8" t="s">
        <v>5612</v>
      </c>
      <c r="AR831" s="37">
        <v>0.443</v>
      </c>
      <c r="AS831" s="37">
        <v>0.57799999999999996</v>
      </c>
      <c r="AT831" s="37">
        <v>0.76800000000000002</v>
      </c>
      <c r="AU831" s="9" t="s">
        <v>5612</v>
      </c>
      <c r="AV831" s="9" t="s">
        <v>5612</v>
      </c>
      <c r="AW831" s="9" t="s">
        <v>5612</v>
      </c>
      <c r="AX831" s="9" t="s">
        <v>5612</v>
      </c>
      <c r="AY831" s="9" t="s">
        <v>5612</v>
      </c>
      <c r="AZ831" s="9" t="s">
        <v>5612</v>
      </c>
    </row>
    <row r="832" spans="1:52" x14ac:dyDescent="0.2">
      <c r="A832" s="38" t="s">
        <v>11</v>
      </c>
      <c r="B832" s="7">
        <v>2015</v>
      </c>
      <c r="C832" s="3" t="s">
        <v>57</v>
      </c>
      <c r="D832" t="s">
        <v>136</v>
      </c>
      <c r="E832" t="s">
        <v>1341</v>
      </c>
      <c r="F832">
        <v>10</v>
      </c>
      <c r="G832">
        <v>5</v>
      </c>
      <c r="H832">
        <v>5</v>
      </c>
      <c r="I832">
        <v>5</v>
      </c>
      <c r="J832">
        <v>5</v>
      </c>
      <c r="K832">
        <v>5</v>
      </c>
      <c r="L832">
        <v>5</v>
      </c>
      <c r="M832">
        <v>5</v>
      </c>
      <c r="N832">
        <v>5</v>
      </c>
      <c r="O832">
        <v>5</v>
      </c>
      <c r="P832">
        <v>55</v>
      </c>
      <c r="Q832">
        <v>15</v>
      </c>
      <c r="R832">
        <v>40433</v>
      </c>
      <c r="S832">
        <v>55231</v>
      </c>
      <c r="T832">
        <v>97868</v>
      </c>
      <c r="U832">
        <v>145477</v>
      </c>
      <c r="V832">
        <v>89941</v>
      </c>
      <c r="W832">
        <v>76763</v>
      </c>
      <c r="X832">
        <v>68472</v>
      </c>
      <c r="Y832">
        <v>41097</v>
      </c>
      <c r="Z832">
        <v>21690</v>
      </c>
      <c r="AA832">
        <v>10512</v>
      </c>
      <c r="AB832">
        <v>647484</v>
      </c>
      <c r="AC832">
        <v>73299</v>
      </c>
      <c r="AD832" s="9">
        <v>2.4732273143224595E-4</v>
      </c>
      <c r="AE832" s="9">
        <v>9.0528869656533471E-5</v>
      </c>
      <c r="AF832" s="9">
        <v>5.1089222217680961E-5</v>
      </c>
      <c r="AG832" s="9">
        <v>3.4369694178461203E-5</v>
      </c>
      <c r="AH832" s="9">
        <v>5.5591999199475212E-5</v>
      </c>
      <c r="AI832" s="9">
        <v>6.5135547073459876E-5</v>
      </c>
      <c r="AJ832" s="9">
        <v>7.3022549363243366E-5</v>
      </c>
      <c r="AK832" s="9">
        <v>1.2166338175535928E-4</v>
      </c>
      <c r="AL832" s="9">
        <v>2.3052097740894421E-4</v>
      </c>
      <c r="AM832" s="9">
        <v>4.7564687975646877E-4</v>
      </c>
      <c r="AN832" s="9">
        <v>8.4944183948946995E-5</v>
      </c>
      <c r="AO832" s="9">
        <v>2.0464126386444563E-4</v>
      </c>
      <c r="AP832" s="8">
        <v>8.5000000000000006E-3</v>
      </c>
      <c r="AQ832" s="8" t="s">
        <v>5612</v>
      </c>
      <c r="AR832" s="37">
        <v>0.45299999999999996</v>
      </c>
      <c r="AS832" s="37">
        <v>0.58100000000000007</v>
      </c>
      <c r="AT832" s="37">
        <v>0.77500000000000002</v>
      </c>
      <c r="AU832" s="9" t="s">
        <v>5612</v>
      </c>
      <c r="AV832" s="9" t="s">
        <v>5612</v>
      </c>
      <c r="AW832" s="9" t="s">
        <v>5612</v>
      </c>
      <c r="AX832" s="9" t="s">
        <v>5612</v>
      </c>
      <c r="AY832" s="9" t="s">
        <v>5612</v>
      </c>
      <c r="AZ832" s="9" t="s">
        <v>5612</v>
      </c>
    </row>
    <row r="833" spans="1:52" x14ac:dyDescent="0.2">
      <c r="A833" s="38" t="s">
        <v>11</v>
      </c>
      <c r="B833" s="7">
        <v>2015</v>
      </c>
      <c r="C833" s="3" t="s">
        <v>58</v>
      </c>
      <c r="D833" t="s">
        <v>136</v>
      </c>
      <c r="E833" t="s">
        <v>1342</v>
      </c>
      <c r="F833">
        <v>10</v>
      </c>
      <c r="G833">
        <v>5</v>
      </c>
      <c r="H833">
        <v>5</v>
      </c>
      <c r="I833">
        <v>5</v>
      </c>
      <c r="J833">
        <v>5</v>
      </c>
      <c r="K833">
        <v>5</v>
      </c>
      <c r="L833">
        <v>5</v>
      </c>
      <c r="M833">
        <v>5</v>
      </c>
      <c r="N833">
        <v>5</v>
      </c>
      <c r="O833">
        <v>5</v>
      </c>
      <c r="P833">
        <v>55</v>
      </c>
      <c r="Q833">
        <v>15</v>
      </c>
      <c r="R833">
        <v>40433</v>
      </c>
      <c r="S833">
        <v>55231</v>
      </c>
      <c r="T833">
        <v>97868</v>
      </c>
      <c r="U833">
        <v>145477</v>
      </c>
      <c r="V833">
        <v>89941</v>
      </c>
      <c r="W833">
        <v>76763</v>
      </c>
      <c r="X833">
        <v>68472</v>
      </c>
      <c r="Y833">
        <v>41097</v>
      </c>
      <c r="Z833">
        <v>21690</v>
      </c>
      <c r="AA833">
        <v>10512</v>
      </c>
      <c r="AB833">
        <v>647484</v>
      </c>
      <c r="AC833">
        <v>73299</v>
      </c>
      <c r="AD833" s="9">
        <v>2.4732273143224595E-4</v>
      </c>
      <c r="AE833" s="9">
        <v>9.0528869656533471E-5</v>
      </c>
      <c r="AF833" s="9">
        <v>5.1089222217680961E-5</v>
      </c>
      <c r="AG833" s="9">
        <v>3.4369694178461203E-5</v>
      </c>
      <c r="AH833" s="9">
        <v>5.5591999199475212E-5</v>
      </c>
      <c r="AI833" s="9">
        <v>6.5135547073459876E-5</v>
      </c>
      <c r="AJ833" s="9">
        <v>7.3022549363243366E-5</v>
      </c>
      <c r="AK833" s="9">
        <v>1.2166338175535928E-4</v>
      </c>
      <c r="AL833" s="9">
        <v>2.3052097740894421E-4</v>
      </c>
      <c r="AM833" s="9">
        <v>4.7564687975646877E-4</v>
      </c>
      <c r="AN833" s="9">
        <v>8.4944183948946995E-5</v>
      </c>
      <c r="AO833" s="9">
        <v>2.0464126386444563E-4</v>
      </c>
      <c r="AP833" s="8">
        <v>9.0600000000000003E-3</v>
      </c>
      <c r="AQ833" s="8" t="s">
        <v>5612</v>
      </c>
      <c r="AR833" s="37">
        <v>0.46200000000000002</v>
      </c>
      <c r="AS833" s="37">
        <v>0.59100000000000008</v>
      </c>
      <c r="AT833" s="37">
        <v>0.77500000000000002</v>
      </c>
      <c r="AU833" s="9" t="s">
        <v>5612</v>
      </c>
      <c r="AV833" s="9" t="s">
        <v>5612</v>
      </c>
      <c r="AW833" s="9" t="s">
        <v>5612</v>
      </c>
      <c r="AX833" s="9" t="s">
        <v>5612</v>
      </c>
      <c r="AY833" s="9" t="s">
        <v>5612</v>
      </c>
      <c r="AZ833" s="9" t="s">
        <v>5612</v>
      </c>
    </row>
    <row r="834" spans="1:52" x14ac:dyDescent="0.2">
      <c r="A834" s="38" t="s">
        <v>11</v>
      </c>
      <c r="B834" s="7">
        <v>2015</v>
      </c>
      <c r="C834" s="3" t="s">
        <v>59</v>
      </c>
      <c r="D834" t="s">
        <v>136</v>
      </c>
      <c r="E834" t="s">
        <v>1343</v>
      </c>
      <c r="F834">
        <v>10</v>
      </c>
      <c r="G834">
        <v>5</v>
      </c>
      <c r="H834">
        <v>5</v>
      </c>
      <c r="I834">
        <v>5</v>
      </c>
      <c r="J834">
        <v>5</v>
      </c>
      <c r="K834">
        <v>5</v>
      </c>
      <c r="L834">
        <v>5</v>
      </c>
      <c r="M834">
        <v>5</v>
      </c>
      <c r="N834">
        <v>5</v>
      </c>
      <c r="O834">
        <v>5</v>
      </c>
      <c r="P834">
        <v>55</v>
      </c>
      <c r="Q834">
        <v>15</v>
      </c>
      <c r="R834">
        <v>40433</v>
      </c>
      <c r="S834">
        <v>55231</v>
      </c>
      <c r="T834">
        <v>97868</v>
      </c>
      <c r="U834">
        <v>145477</v>
      </c>
      <c r="V834">
        <v>89941</v>
      </c>
      <c r="W834">
        <v>76763</v>
      </c>
      <c r="X834">
        <v>68472</v>
      </c>
      <c r="Y834">
        <v>41097</v>
      </c>
      <c r="Z834">
        <v>21690</v>
      </c>
      <c r="AA834">
        <v>10512</v>
      </c>
      <c r="AB834">
        <v>647484</v>
      </c>
      <c r="AC834">
        <v>73299</v>
      </c>
      <c r="AD834" s="9">
        <v>2.4732273143224595E-4</v>
      </c>
      <c r="AE834" s="9">
        <v>9.0528869656533471E-5</v>
      </c>
      <c r="AF834" s="9">
        <v>5.1089222217680961E-5</v>
      </c>
      <c r="AG834" s="9">
        <v>3.4369694178461203E-5</v>
      </c>
      <c r="AH834" s="9">
        <v>5.5591999199475212E-5</v>
      </c>
      <c r="AI834" s="9">
        <v>6.5135547073459876E-5</v>
      </c>
      <c r="AJ834" s="9">
        <v>7.3022549363243366E-5</v>
      </c>
      <c r="AK834" s="9">
        <v>1.2166338175535928E-4</v>
      </c>
      <c r="AL834" s="9">
        <v>2.3052097740894421E-4</v>
      </c>
      <c r="AM834" s="9">
        <v>4.7564687975646877E-4</v>
      </c>
      <c r="AN834" s="9">
        <v>8.4944183948946995E-5</v>
      </c>
      <c r="AO834" s="9">
        <v>2.0464126386444563E-4</v>
      </c>
      <c r="AP834" s="8">
        <v>6.8999999999999999E-3</v>
      </c>
      <c r="AQ834" s="8" t="s">
        <v>5612</v>
      </c>
      <c r="AR834" s="37">
        <v>0.46700000000000003</v>
      </c>
      <c r="AS834" s="37">
        <v>0.59100000000000008</v>
      </c>
      <c r="AT834" s="37">
        <v>0.77500000000000002</v>
      </c>
      <c r="AU834" s="9" t="s">
        <v>5612</v>
      </c>
      <c r="AV834" s="9" t="s">
        <v>5612</v>
      </c>
      <c r="AW834" s="9" t="s">
        <v>5612</v>
      </c>
      <c r="AX834" s="9" t="s">
        <v>5612</v>
      </c>
      <c r="AY834" s="9" t="s">
        <v>5612</v>
      </c>
      <c r="AZ834" s="9" t="s">
        <v>5612</v>
      </c>
    </row>
    <row r="835" spans="1:52" x14ac:dyDescent="0.2">
      <c r="A835" s="38" t="s">
        <v>11</v>
      </c>
      <c r="B835" s="7">
        <v>2015</v>
      </c>
      <c r="C835" s="3" t="s">
        <v>60</v>
      </c>
      <c r="D835" t="s">
        <v>136</v>
      </c>
      <c r="E835" t="s">
        <v>1344</v>
      </c>
      <c r="F835">
        <v>10</v>
      </c>
      <c r="G835">
        <v>5</v>
      </c>
      <c r="H835">
        <v>5</v>
      </c>
      <c r="I835">
        <v>5</v>
      </c>
      <c r="J835">
        <v>5</v>
      </c>
      <c r="K835">
        <v>5</v>
      </c>
      <c r="L835">
        <v>5</v>
      </c>
      <c r="M835">
        <v>5</v>
      </c>
      <c r="N835">
        <v>5</v>
      </c>
      <c r="O835">
        <v>5</v>
      </c>
      <c r="P835">
        <v>55</v>
      </c>
      <c r="Q835">
        <v>15</v>
      </c>
      <c r="R835">
        <v>40433</v>
      </c>
      <c r="S835">
        <v>55231</v>
      </c>
      <c r="T835">
        <v>97868</v>
      </c>
      <c r="U835">
        <v>145477</v>
      </c>
      <c r="V835">
        <v>89941</v>
      </c>
      <c r="W835">
        <v>76763</v>
      </c>
      <c r="X835">
        <v>68472</v>
      </c>
      <c r="Y835">
        <v>41097</v>
      </c>
      <c r="Z835">
        <v>21690</v>
      </c>
      <c r="AA835">
        <v>10512</v>
      </c>
      <c r="AB835">
        <v>647484</v>
      </c>
      <c r="AC835">
        <v>73299</v>
      </c>
      <c r="AD835" s="9">
        <v>2.4732273143224595E-4</v>
      </c>
      <c r="AE835" s="9">
        <v>9.0528869656533471E-5</v>
      </c>
      <c r="AF835" s="9">
        <v>5.1089222217680961E-5</v>
      </c>
      <c r="AG835" s="9">
        <v>3.4369694178461203E-5</v>
      </c>
      <c r="AH835" s="9">
        <v>5.5591999199475212E-5</v>
      </c>
      <c r="AI835" s="9">
        <v>6.5135547073459876E-5</v>
      </c>
      <c r="AJ835" s="9">
        <v>7.3022549363243366E-5</v>
      </c>
      <c r="AK835" s="9">
        <v>1.2166338175535928E-4</v>
      </c>
      <c r="AL835" s="9">
        <v>2.3052097740894421E-4</v>
      </c>
      <c r="AM835" s="9">
        <v>4.7564687975646877E-4</v>
      </c>
      <c r="AN835" s="9">
        <v>8.4944183948946995E-5</v>
      </c>
      <c r="AO835" s="9">
        <v>2.0464126386444563E-4</v>
      </c>
      <c r="AP835" s="8">
        <v>5.4000000000000003E-3</v>
      </c>
      <c r="AQ835" s="8" t="s">
        <v>5612</v>
      </c>
      <c r="AR835" s="37" t="s">
        <v>5612</v>
      </c>
      <c r="AS835" s="37" t="s">
        <v>5612</v>
      </c>
      <c r="AT835" s="37" t="s">
        <v>5612</v>
      </c>
      <c r="AU835" s="9" t="s">
        <v>5612</v>
      </c>
      <c r="AV835" s="9" t="s">
        <v>5612</v>
      </c>
      <c r="AW835" s="9" t="s">
        <v>5612</v>
      </c>
      <c r="AX835" s="9" t="s">
        <v>5612</v>
      </c>
      <c r="AY835" s="9" t="s">
        <v>5612</v>
      </c>
      <c r="AZ835" s="9" t="s">
        <v>5612</v>
      </c>
    </row>
    <row r="836" spans="1:52" x14ac:dyDescent="0.2">
      <c r="A836" s="38" t="s">
        <v>11</v>
      </c>
      <c r="B836" s="7">
        <v>2015</v>
      </c>
      <c r="C836" s="3" t="s">
        <v>61</v>
      </c>
      <c r="D836" t="s">
        <v>136</v>
      </c>
      <c r="E836" t="s">
        <v>1345</v>
      </c>
      <c r="F836">
        <v>10</v>
      </c>
      <c r="G836">
        <v>5</v>
      </c>
      <c r="H836">
        <v>5</v>
      </c>
      <c r="I836">
        <v>5</v>
      </c>
      <c r="J836">
        <v>5</v>
      </c>
      <c r="K836">
        <v>5</v>
      </c>
      <c r="L836">
        <v>5</v>
      </c>
      <c r="M836">
        <v>5</v>
      </c>
      <c r="N836">
        <v>5</v>
      </c>
      <c r="O836">
        <v>5</v>
      </c>
      <c r="P836">
        <v>55</v>
      </c>
      <c r="Q836">
        <v>15</v>
      </c>
      <c r="R836">
        <v>40433</v>
      </c>
      <c r="S836">
        <v>55231</v>
      </c>
      <c r="T836">
        <v>97868</v>
      </c>
      <c r="U836">
        <v>145477</v>
      </c>
      <c r="V836">
        <v>89941</v>
      </c>
      <c r="W836">
        <v>76763</v>
      </c>
      <c r="X836">
        <v>68472</v>
      </c>
      <c r="Y836">
        <v>41097</v>
      </c>
      <c r="Z836">
        <v>21690</v>
      </c>
      <c r="AA836">
        <v>10512</v>
      </c>
      <c r="AB836">
        <v>647484</v>
      </c>
      <c r="AC836">
        <v>73299</v>
      </c>
      <c r="AD836" s="9">
        <v>2.4732273143224595E-4</v>
      </c>
      <c r="AE836" s="9">
        <v>9.0528869656533471E-5</v>
      </c>
      <c r="AF836" s="9">
        <v>5.1089222217680961E-5</v>
      </c>
      <c r="AG836" s="9">
        <v>3.4369694178461203E-5</v>
      </c>
      <c r="AH836" s="9">
        <v>5.5591999199475212E-5</v>
      </c>
      <c r="AI836" s="9">
        <v>6.5135547073459876E-5</v>
      </c>
      <c r="AJ836" s="9">
        <v>7.3022549363243366E-5</v>
      </c>
      <c r="AK836" s="9">
        <v>1.2166338175535928E-4</v>
      </c>
      <c r="AL836" s="9">
        <v>2.3052097740894421E-4</v>
      </c>
      <c r="AM836" s="9">
        <v>4.7564687975646877E-4</v>
      </c>
      <c r="AN836" s="9">
        <v>8.4944183948946995E-5</v>
      </c>
      <c r="AO836" s="9">
        <v>2.0464126386444563E-4</v>
      </c>
      <c r="AP836" s="8">
        <v>4.8800000000000007E-3</v>
      </c>
      <c r="AQ836" s="8" t="s">
        <v>5612</v>
      </c>
      <c r="AR836" s="37" t="s">
        <v>5612</v>
      </c>
      <c r="AS836" s="37" t="s">
        <v>5612</v>
      </c>
      <c r="AT836" s="37" t="s">
        <v>5612</v>
      </c>
      <c r="AU836" s="9" t="s">
        <v>5612</v>
      </c>
      <c r="AV836" s="9" t="s">
        <v>5612</v>
      </c>
      <c r="AW836" s="9" t="s">
        <v>5612</v>
      </c>
      <c r="AX836" s="9" t="s">
        <v>5612</v>
      </c>
      <c r="AY836" s="9" t="s">
        <v>5612</v>
      </c>
      <c r="AZ836" s="9" t="s">
        <v>5612</v>
      </c>
    </row>
    <row r="837" spans="1:52" x14ac:dyDescent="0.2">
      <c r="A837" s="38" t="s">
        <v>11</v>
      </c>
      <c r="B837" s="7">
        <v>2015</v>
      </c>
      <c r="C837" s="3" t="s">
        <v>62</v>
      </c>
      <c r="D837" t="s">
        <v>136</v>
      </c>
      <c r="E837" t="s">
        <v>1346</v>
      </c>
      <c r="F837">
        <v>10</v>
      </c>
      <c r="G837">
        <v>5</v>
      </c>
      <c r="H837">
        <v>5</v>
      </c>
      <c r="I837">
        <v>5</v>
      </c>
      <c r="J837">
        <v>5</v>
      </c>
      <c r="K837">
        <v>5</v>
      </c>
      <c r="L837">
        <v>5</v>
      </c>
      <c r="M837">
        <v>5</v>
      </c>
      <c r="N837">
        <v>5</v>
      </c>
      <c r="O837">
        <v>5</v>
      </c>
      <c r="P837">
        <v>55</v>
      </c>
      <c r="Q837">
        <v>15</v>
      </c>
      <c r="R837">
        <v>40433</v>
      </c>
      <c r="S837">
        <v>55231</v>
      </c>
      <c r="T837">
        <v>97868</v>
      </c>
      <c r="U837">
        <v>145477</v>
      </c>
      <c r="V837">
        <v>89941</v>
      </c>
      <c r="W837">
        <v>76763</v>
      </c>
      <c r="X837">
        <v>68472</v>
      </c>
      <c r="Y837">
        <v>41097</v>
      </c>
      <c r="Z837">
        <v>21690</v>
      </c>
      <c r="AA837">
        <v>10512</v>
      </c>
      <c r="AB837">
        <v>647484</v>
      </c>
      <c r="AC837">
        <v>73299</v>
      </c>
      <c r="AD837" s="9">
        <v>2.4732273143224595E-4</v>
      </c>
      <c r="AE837" s="9">
        <v>9.0528869656533471E-5</v>
      </c>
      <c r="AF837" s="9">
        <v>5.1089222217680961E-5</v>
      </c>
      <c r="AG837" s="9">
        <v>3.4369694178461203E-5</v>
      </c>
      <c r="AH837" s="9">
        <v>5.5591999199475212E-5</v>
      </c>
      <c r="AI837" s="9">
        <v>6.5135547073459876E-5</v>
      </c>
      <c r="AJ837" s="9">
        <v>7.3022549363243366E-5</v>
      </c>
      <c r="AK837" s="9">
        <v>1.2166338175535928E-4</v>
      </c>
      <c r="AL837" s="9">
        <v>2.3052097740894421E-4</v>
      </c>
      <c r="AM837" s="9">
        <v>4.7564687975646877E-4</v>
      </c>
      <c r="AN837" s="9">
        <v>8.4944183948946995E-5</v>
      </c>
      <c r="AO837" s="9">
        <v>2.0464126386444563E-4</v>
      </c>
      <c r="AP837" s="8">
        <v>0</v>
      </c>
      <c r="AQ837" s="8" t="s">
        <v>5612</v>
      </c>
      <c r="AR837" s="37">
        <v>1.6E-2</v>
      </c>
      <c r="AS837" s="37">
        <v>0</v>
      </c>
      <c r="AT837" s="37">
        <v>7.2999999999999995E-2</v>
      </c>
      <c r="AU837" s="9" t="s">
        <v>5612</v>
      </c>
      <c r="AV837" s="9" t="s">
        <v>5612</v>
      </c>
      <c r="AW837" s="9" t="s">
        <v>5612</v>
      </c>
      <c r="AX837" s="9" t="s">
        <v>5612</v>
      </c>
      <c r="AY837" s="9" t="s">
        <v>5612</v>
      </c>
      <c r="AZ837" s="9" t="s">
        <v>5612</v>
      </c>
    </row>
    <row r="838" spans="1:52" x14ac:dyDescent="0.2">
      <c r="A838" s="38" t="s">
        <v>11</v>
      </c>
      <c r="B838" s="7">
        <v>2015</v>
      </c>
      <c r="C838" s="3" t="s">
        <v>63</v>
      </c>
      <c r="D838" t="s">
        <v>136</v>
      </c>
      <c r="E838" t="s">
        <v>1347</v>
      </c>
      <c r="F838">
        <v>10</v>
      </c>
      <c r="G838">
        <v>5</v>
      </c>
      <c r="H838">
        <v>5</v>
      </c>
      <c r="I838">
        <v>5</v>
      </c>
      <c r="J838">
        <v>5</v>
      </c>
      <c r="K838">
        <v>5</v>
      </c>
      <c r="L838">
        <v>5</v>
      </c>
      <c r="M838">
        <v>5</v>
      </c>
      <c r="N838">
        <v>5</v>
      </c>
      <c r="O838">
        <v>5</v>
      </c>
      <c r="P838">
        <v>55</v>
      </c>
      <c r="Q838">
        <v>15</v>
      </c>
      <c r="R838">
        <v>40433</v>
      </c>
      <c r="S838">
        <v>55231</v>
      </c>
      <c r="T838">
        <v>97868</v>
      </c>
      <c r="U838">
        <v>145477</v>
      </c>
      <c r="V838">
        <v>89941</v>
      </c>
      <c r="W838">
        <v>76763</v>
      </c>
      <c r="X838">
        <v>68472</v>
      </c>
      <c r="Y838">
        <v>41097</v>
      </c>
      <c r="Z838">
        <v>21690</v>
      </c>
      <c r="AA838">
        <v>10512</v>
      </c>
      <c r="AB838">
        <v>647484</v>
      </c>
      <c r="AC838">
        <v>73299</v>
      </c>
      <c r="AD838" s="9">
        <v>2.4732273143224595E-4</v>
      </c>
      <c r="AE838" s="9">
        <v>9.0528869656533471E-5</v>
      </c>
      <c r="AF838" s="9">
        <v>5.1089222217680961E-5</v>
      </c>
      <c r="AG838" s="9">
        <v>3.4369694178461203E-5</v>
      </c>
      <c r="AH838" s="9">
        <v>5.5591999199475212E-5</v>
      </c>
      <c r="AI838" s="9">
        <v>6.5135547073459876E-5</v>
      </c>
      <c r="AJ838" s="9">
        <v>7.3022549363243366E-5</v>
      </c>
      <c r="AK838" s="9">
        <v>1.2166338175535928E-4</v>
      </c>
      <c r="AL838" s="9">
        <v>2.3052097740894421E-4</v>
      </c>
      <c r="AM838" s="9">
        <v>4.7564687975646877E-4</v>
      </c>
      <c r="AN838" s="9">
        <v>8.4944183948946995E-5</v>
      </c>
      <c r="AO838" s="9">
        <v>2.0464126386444563E-4</v>
      </c>
      <c r="AP838" s="8">
        <v>0</v>
      </c>
      <c r="AQ838" s="8" t="s">
        <v>5612</v>
      </c>
      <c r="AR838" s="37">
        <v>8.3000000000000004E-2</v>
      </c>
      <c r="AS838" s="37">
        <v>0.105</v>
      </c>
      <c r="AT838" s="37">
        <v>0.17899999999999999</v>
      </c>
      <c r="AU838" s="9" t="s">
        <v>5612</v>
      </c>
      <c r="AV838" s="9" t="s">
        <v>5612</v>
      </c>
      <c r="AW838" s="9" t="s">
        <v>5612</v>
      </c>
      <c r="AX838" s="9" t="s">
        <v>5612</v>
      </c>
      <c r="AY838" s="9" t="s">
        <v>5612</v>
      </c>
      <c r="AZ838" s="9" t="s">
        <v>5612</v>
      </c>
    </row>
    <row r="839" spans="1:52" x14ac:dyDescent="0.2">
      <c r="A839" s="38" t="s">
        <v>11</v>
      </c>
      <c r="B839" s="7">
        <v>2015</v>
      </c>
      <c r="C839" s="3" t="s">
        <v>64</v>
      </c>
      <c r="D839" t="s">
        <v>136</v>
      </c>
      <c r="E839" t="s">
        <v>1348</v>
      </c>
      <c r="F839">
        <v>10</v>
      </c>
      <c r="G839">
        <v>5</v>
      </c>
      <c r="H839">
        <v>5</v>
      </c>
      <c r="I839">
        <v>5</v>
      </c>
      <c r="J839">
        <v>5</v>
      </c>
      <c r="K839">
        <v>5</v>
      </c>
      <c r="L839">
        <v>5</v>
      </c>
      <c r="M839">
        <v>5</v>
      </c>
      <c r="N839">
        <v>5</v>
      </c>
      <c r="O839">
        <v>5</v>
      </c>
      <c r="P839">
        <v>55</v>
      </c>
      <c r="Q839">
        <v>15</v>
      </c>
      <c r="R839">
        <v>40433</v>
      </c>
      <c r="S839">
        <v>55231</v>
      </c>
      <c r="T839">
        <v>97868</v>
      </c>
      <c r="U839">
        <v>145477</v>
      </c>
      <c r="V839">
        <v>89941</v>
      </c>
      <c r="W839">
        <v>76763</v>
      </c>
      <c r="X839">
        <v>68472</v>
      </c>
      <c r="Y839">
        <v>41097</v>
      </c>
      <c r="Z839">
        <v>21690</v>
      </c>
      <c r="AA839">
        <v>10512</v>
      </c>
      <c r="AB839">
        <v>647484</v>
      </c>
      <c r="AC839">
        <v>73299</v>
      </c>
      <c r="AD839" s="9">
        <v>2.4732273143224595E-4</v>
      </c>
      <c r="AE839" s="9">
        <v>9.0528869656533471E-5</v>
      </c>
      <c r="AF839" s="9">
        <v>5.1089222217680961E-5</v>
      </c>
      <c r="AG839" s="9">
        <v>3.4369694178461203E-5</v>
      </c>
      <c r="AH839" s="9">
        <v>5.5591999199475212E-5</v>
      </c>
      <c r="AI839" s="9">
        <v>6.5135547073459876E-5</v>
      </c>
      <c r="AJ839" s="9">
        <v>7.3022549363243366E-5</v>
      </c>
      <c r="AK839" s="9">
        <v>1.2166338175535928E-4</v>
      </c>
      <c r="AL839" s="9">
        <v>2.3052097740894421E-4</v>
      </c>
      <c r="AM839" s="9">
        <v>4.7564687975646877E-4</v>
      </c>
      <c r="AN839" s="9">
        <v>8.4944183948946995E-5</v>
      </c>
      <c r="AO839" s="9">
        <v>2.0464126386444563E-4</v>
      </c>
      <c r="AP839" s="8">
        <v>1.4499999999999999E-3</v>
      </c>
      <c r="AQ839" s="8" t="s">
        <v>5612</v>
      </c>
      <c r="AR839" s="37">
        <v>0.249</v>
      </c>
      <c r="AS839" s="37">
        <v>0.33</v>
      </c>
      <c r="AT839" s="37">
        <v>0.41899999999999998</v>
      </c>
      <c r="AU839" s="9" t="s">
        <v>5612</v>
      </c>
      <c r="AV839" s="9" t="s">
        <v>5612</v>
      </c>
      <c r="AW839" s="9" t="s">
        <v>5612</v>
      </c>
      <c r="AX839" s="9" t="s">
        <v>5612</v>
      </c>
      <c r="AY839" s="9" t="s">
        <v>5612</v>
      </c>
      <c r="AZ839" s="9" t="s">
        <v>5612</v>
      </c>
    </row>
    <row r="840" spans="1:52" x14ac:dyDescent="0.2">
      <c r="A840" s="38" t="s">
        <v>11</v>
      </c>
      <c r="B840" s="7">
        <v>2015</v>
      </c>
      <c r="C840" s="3" t="s">
        <v>65</v>
      </c>
      <c r="D840" t="s">
        <v>136</v>
      </c>
      <c r="E840" t="s">
        <v>1349</v>
      </c>
      <c r="F840">
        <v>10</v>
      </c>
      <c r="G840">
        <v>5</v>
      </c>
      <c r="H840">
        <v>5</v>
      </c>
      <c r="I840">
        <v>5</v>
      </c>
      <c r="J840">
        <v>5</v>
      </c>
      <c r="K840">
        <v>5</v>
      </c>
      <c r="L840">
        <v>5</v>
      </c>
      <c r="M840">
        <v>5</v>
      </c>
      <c r="N840">
        <v>5</v>
      </c>
      <c r="O840">
        <v>5</v>
      </c>
      <c r="P840">
        <v>55</v>
      </c>
      <c r="Q840">
        <v>15</v>
      </c>
      <c r="R840">
        <v>40433</v>
      </c>
      <c r="S840">
        <v>55231</v>
      </c>
      <c r="T840">
        <v>97868</v>
      </c>
      <c r="U840">
        <v>145477</v>
      </c>
      <c r="V840">
        <v>89941</v>
      </c>
      <c r="W840">
        <v>76763</v>
      </c>
      <c r="X840">
        <v>68472</v>
      </c>
      <c r="Y840">
        <v>41097</v>
      </c>
      <c r="Z840">
        <v>21690</v>
      </c>
      <c r="AA840">
        <v>10512</v>
      </c>
      <c r="AB840">
        <v>647484</v>
      </c>
      <c r="AC840">
        <v>73299</v>
      </c>
      <c r="AD840" s="9">
        <v>2.4732273143224595E-4</v>
      </c>
      <c r="AE840" s="9">
        <v>9.0528869656533471E-5</v>
      </c>
      <c r="AF840" s="9">
        <v>5.1089222217680961E-5</v>
      </c>
      <c r="AG840" s="9">
        <v>3.4369694178461203E-5</v>
      </c>
      <c r="AH840" s="9">
        <v>5.5591999199475212E-5</v>
      </c>
      <c r="AI840" s="9">
        <v>6.5135547073459876E-5</v>
      </c>
      <c r="AJ840" s="9">
        <v>7.3022549363243366E-5</v>
      </c>
      <c r="AK840" s="9">
        <v>1.2166338175535928E-4</v>
      </c>
      <c r="AL840" s="9">
        <v>2.3052097740894421E-4</v>
      </c>
      <c r="AM840" s="9">
        <v>4.7564687975646877E-4</v>
      </c>
      <c r="AN840" s="9">
        <v>8.4944183948946995E-5</v>
      </c>
      <c r="AO840" s="9">
        <v>2.0464126386444563E-4</v>
      </c>
      <c r="AP840" s="8">
        <v>1.61E-2</v>
      </c>
      <c r="AQ840" s="8">
        <v>0.95500000000000007</v>
      </c>
      <c r="AR840" s="37">
        <v>0.34600000000000003</v>
      </c>
      <c r="AS840" s="37">
        <v>0.43200000000000005</v>
      </c>
      <c r="AT840" s="37">
        <v>0.52300000000000002</v>
      </c>
      <c r="AU840" s="9" t="s">
        <v>5612</v>
      </c>
      <c r="AV840" s="9" t="s">
        <v>5612</v>
      </c>
      <c r="AW840" s="9" t="s">
        <v>5612</v>
      </c>
      <c r="AX840" s="9" t="s">
        <v>5612</v>
      </c>
      <c r="AY840" s="9" t="s">
        <v>5612</v>
      </c>
      <c r="AZ840" s="9" t="s">
        <v>5612</v>
      </c>
    </row>
    <row r="841" spans="1:52" x14ac:dyDescent="0.2">
      <c r="A841" s="38" t="s">
        <v>11</v>
      </c>
      <c r="B841" s="7">
        <v>2015</v>
      </c>
      <c r="C841" s="3" t="s">
        <v>66</v>
      </c>
      <c r="D841" t="s">
        <v>136</v>
      </c>
      <c r="E841" t="s">
        <v>1350</v>
      </c>
      <c r="F841">
        <v>10</v>
      </c>
      <c r="G841">
        <v>5</v>
      </c>
      <c r="H841">
        <v>5</v>
      </c>
      <c r="I841">
        <v>5</v>
      </c>
      <c r="J841">
        <v>5</v>
      </c>
      <c r="K841">
        <v>5</v>
      </c>
      <c r="L841">
        <v>5</v>
      </c>
      <c r="M841">
        <v>5</v>
      </c>
      <c r="N841">
        <v>5</v>
      </c>
      <c r="O841">
        <v>5</v>
      </c>
      <c r="P841">
        <v>55</v>
      </c>
      <c r="Q841">
        <v>15</v>
      </c>
      <c r="R841">
        <v>40433</v>
      </c>
      <c r="S841">
        <v>55231</v>
      </c>
      <c r="T841">
        <v>97868</v>
      </c>
      <c r="U841">
        <v>145477</v>
      </c>
      <c r="V841">
        <v>89941</v>
      </c>
      <c r="W841">
        <v>76763</v>
      </c>
      <c r="X841">
        <v>68472</v>
      </c>
      <c r="Y841">
        <v>41097</v>
      </c>
      <c r="Z841">
        <v>21690</v>
      </c>
      <c r="AA841">
        <v>10512</v>
      </c>
      <c r="AB841">
        <v>647484</v>
      </c>
      <c r="AC841">
        <v>73299</v>
      </c>
      <c r="AD841" s="9">
        <v>2.4732273143224595E-4</v>
      </c>
      <c r="AE841" s="9">
        <v>9.0528869656533471E-5</v>
      </c>
      <c r="AF841" s="9">
        <v>5.1089222217680961E-5</v>
      </c>
      <c r="AG841" s="9">
        <v>3.4369694178461203E-5</v>
      </c>
      <c r="AH841" s="9">
        <v>5.5591999199475212E-5</v>
      </c>
      <c r="AI841" s="9">
        <v>6.5135547073459876E-5</v>
      </c>
      <c r="AJ841" s="9">
        <v>7.3022549363243366E-5</v>
      </c>
      <c r="AK841" s="9">
        <v>1.2166338175535928E-4</v>
      </c>
      <c r="AL841" s="9">
        <v>2.3052097740894421E-4</v>
      </c>
      <c r="AM841" s="9">
        <v>4.7564687975646877E-4</v>
      </c>
      <c r="AN841" s="9">
        <v>8.4944183948946995E-5</v>
      </c>
      <c r="AO841" s="9">
        <v>2.0464126386444563E-4</v>
      </c>
      <c r="AP841" s="8">
        <v>1.5125000000000001E-2</v>
      </c>
      <c r="AQ841" s="8" t="s">
        <v>5612</v>
      </c>
      <c r="AR841" s="37">
        <v>0.38500000000000001</v>
      </c>
      <c r="AS841" s="37">
        <v>0.46700000000000003</v>
      </c>
      <c r="AT841" s="37">
        <v>0.63</v>
      </c>
      <c r="AU841" s="9" t="s">
        <v>5612</v>
      </c>
      <c r="AV841" s="9" t="s">
        <v>5612</v>
      </c>
      <c r="AW841" s="9" t="s">
        <v>5612</v>
      </c>
      <c r="AX841" s="9" t="s">
        <v>5612</v>
      </c>
      <c r="AY841" s="9" t="s">
        <v>5612</v>
      </c>
      <c r="AZ841" s="9" t="s">
        <v>5612</v>
      </c>
    </row>
    <row r="842" spans="1:52" x14ac:dyDescent="0.2">
      <c r="A842" s="38" t="s">
        <v>11</v>
      </c>
      <c r="B842" s="7">
        <v>2016</v>
      </c>
      <c r="C842" s="3" t="s">
        <v>55</v>
      </c>
      <c r="D842" t="s">
        <v>137</v>
      </c>
      <c r="E842" t="s">
        <v>1351</v>
      </c>
      <c r="F842">
        <v>10</v>
      </c>
      <c r="G842">
        <v>5</v>
      </c>
      <c r="H842">
        <v>5</v>
      </c>
      <c r="I842">
        <v>5</v>
      </c>
      <c r="J842">
        <v>5</v>
      </c>
      <c r="K842">
        <v>5</v>
      </c>
      <c r="L842">
        <v>5</v>
      </c>
      <c r="M842">
        <v>5</v>
      </c>
      <c r="N842">
        <v>5</v>
      </c>
      <c r="O842">
        <v>5</v>
      </c>
      <c r="P842">
        <v>55</v>
      </c>
      <c r="Q842">
        <v>15</v>
      </c>
      <c r="R842">
        <v>41955</v>
      </c>
      <c r="S842">
        <v>57181</v>
      </c>
      <c r="T842">
        <v>96876</v>
      </c>
      <c r="U842">
        <v>149223</v>
      </c>
      <c r="V842">
        <v>92780</v>
      </c>
      <c r="W842">
        <v>76859</v>
      </c>
      <c r="X842">
        <v>68969</v>
      </c>
      <c r="Y842">
        <v>42680</v>
      </c>
      <c r="Z842">
        <v>21896</v>
      </c>
      <c r="AA842">
        <v>10590</v>
      </c>
      <c r="AB842">
        <v>659009</v>
      </c>
      <c r="AC842">
        <v>75166</v>
      </c>
      <c r="AD842" s="9">
        <v>2.3835061375283043E-4</v>
      </c>
      <c r="AE842" s="9">
        <v>8.7441632710165963E-5</v>
      </c>
      <c r="AF842" s="9">
        <v>5.1612370452950162E-5</v>
      </c>
      <c r="AG842" s="9">
        <v>3.3506899070518617E-5</v>
      </c>
      <c r="AH842" s="9">
        <v>5.3890924768269022E-5</v>
      </c>
      <c r="AI842" s="9">
        <v>6.5054190140386947E-5</v>
      </c>
      <c r="AJ842" s="9">
        <v>7.2496338934883786E-5</v>
      </c>
      <c r="AK842" s="9">
        <v>1.1715089034676664E-4</v>
      </c>
      <c r="AL842" s="9">
        <v>2.2835221044939714E-4</v>
      </c>
      <c r="AM842" s="9">
        <v>4.7214353163361664E-4</v>
      </c>
      <c r="AN842" s="9">
        <v>8.3458647757466141E-5</v>
      </c>
      <c r="AO842" s="9">
        <v>1.9955831093845621E-4</v>
      </c>
      <c r="AP842" s="8">
        <v>1.4875000000000001E-2</v>
      </c>
      <c r="AQ842" s="8" t="s">
        <v>5612</v>
      </c>
      <c r="AR842" s="37">
        <v>0.42299999999999999</v>
      </c>
      <c r="AS842" s="37">
        <v>0.501</v>
      </c>
      <c r="AT842" s="37">
        <v>0.67700000000000005</v>
      </c>
      <c r="AU842" s="9" t="s">
        <v>5612</v>
      </c>
      <c r="AV842" s="9" t="s">
        <v>5612</v>
      </c>
      <c r="AW842" s="9" t="s">
        <v>5612</v>
      </c>
      <c r="AX842" s="9" t="s">
        <v>5612</v>
      </c>
      <c r="AY842" s="9" t="s">
        <v>5612</v>
      </c>
      <c r="AZ842" s="9" t="s">
        <v>5612</v>
      </c>
    </row>
    <row r="843" spans="1:52" x14ac:dyDescent="0.2">
      <c r="A843" s="38" t="s">
        <v>11</v>
      </c>
      <c r="B843" s="7">
        <v>2016</v>
      </c>
      <c r="C843" s="3" t="s">
        <v>56</v>
      </c>
      <c r="D843" t="s">
        <v>137</v>
      </c>
      <c r="E843" t="s">
        <v>1352</v>
      </c>
      <c r="F843">
        <v>10</v>
      </c>
      <c r="G843">
        <v>5</v>
      </c>
      <c r="H843">
        <v>5</v>
      </c>
      <c r="I843">
        <v>5</v>
      </c>
      <c r="J843">
        <v>5</v>
      </c>
      <c r="K843">
        <v>5</v>
      </c>
      <c r="L843">
        <v>5</v>
      </c>
      <c r="M843">
        <v>5</v>
      </c>
      <c r="N843">
        <v>5</v>
      </c>
      <c r="O843">
        <v>5</v>
      </c>
      <c r="P843">
        <v>55</v>
      </c>
      <c r="Q843">
        <v>15</v>
      </c>
      <c r="R843">
        <v>41955</v>
      </c>
      <c r="S843">
        <v>57181</v>
      </c>
      <c r="T843">
        <v>96876</v>
      </c>
      <c r="U843">
        <v>149223</v>
      </c>
      <c r="V843">
        <v>92780</v>
      </c>
      <c r="W843">
        <v>76859</v>
      </c>
      <c r="X843">
        <v>68969</v>
      </c>
      <c r="Y843">
        <v>42680</v>
      </c>
      <c r="Z843">
        <v>21896</v>
      </c>
      <c r="AA843">
        <v>10590</v>
      </c>
      <c r="AB843">
        <v>659009</v>
      </c>
      <c r="AC843">
        <v>75166</v>
      </c>
      <c r="AD843" s="9">
        <v>2.3835061375283043E-4</v>
      </c>
      <c r="AE843" s="9">
        <v>8.7441632710165963E-5</v>
      </c>
      <c r="AF843" s="9">
        <v>5.1612370452950162E-5</v>
      </c>
      <c r="AG843" s="9">
        <v>3.3506899070518617E-5</v>
      </c>
      <c r="AH843" s="9">
        <v>5.3890924768269022E-5</v>
      </c>
      <c r="AI843" s="9">
        <v>6.5054190140386947E-5</v>
      </c>
      <c r="AJ843" s="9">
        <v>7.2496338934883786E-5</v>
      </c>
      <c r="AK843" s="9">
        <v>1.1715089034676664E-4</v>
      </c>
      <c r="AL843" s="9">
        <v>2.2835221044939714E-4</v>
      </c>
      <c r="AM843" s="9">
        <v>4.7214353163361664E-4</v>
      </c>
      <c r="AN843" s="9">
        <v>8.3458647757466141E-5</v>
      </c>
      <c r="AO843" s="9">
        <v>1.9955831093845621E-4</v>
      </c>
      <c r="AP843" s="8">
        <v>1.5525000000000001E-2</v>
      </c>
      <c r="AQ843" s="8" t="s">
        <v>5612</v>
      </c>
      <c r="AR843" s="37">
        <v>0.45799999999999996</v>
      </c>
      <c r="AS843" s="37">
        <v>0.51900000000000002</v>
      </c>
      <c r="AT843" s="37">
        <v>0.76100000000000001</v>
      </c>
      <c r="AU843" s="9" t="s">
        <v>5612</v>
      </c>
      <c r="AV843" s="9" t="s">
        <v>5612</v>
      </c>
      <c r="AW843" s="9" t="s">
        <v>5612</v>
      </c>
      <c r="AX843" s="9" t="s">
        <v>5612</v>
      </c>
      <c r="AY843" s="9" t="s">
        <v>5612</v>
      </c>
      <c r="AZ843" s="9" t="s">
        <v>5612</v>
      </c>
    </row>
    <row r="844" spans="1:52" x14ac:dyDescent="0.2">
      <c r="A844" s="38" t="s">
        <v>11</v>
      </c>
      <c r="B844" s="7">
        <v>2016</v>
      </c>
      <c r="C844" s="3" t="s">
        <v>57</v>
      </c>
      <c r="D844" t="s">
        <v>137</v>
      </c>
      <c r="E844" t="s">
        <v>1353</v>
      </c>
      <c r="F844">
        <v>10</v>
      </c>
      <c r="G844">
        <v>5</v>
      </c>
      <c r="H844">
        <v>5</v>
      </c>
      <c r="I844">
        <v>5</v>
      </c>
      <c r="J844">
        <v>5</v>
      </c>
      <c r="K844">
        <v>5</v>
      </c>
      <c r="L844">
        <v>5</v>
      </c>
      <c r="M844">
        <v>5</v>
      </c>
      <c r="N844">
        <v>5</v>
      </c>
      <c r="O844">
        <v>5</v>
      </c>
      <c r="P844">
        <v>55</v>
      </c>
      <c r="Q844">
        <v>15</v>
      </c>
      <c r="R844">
        <v>41955</v>
      </c>
      <c r="S844">
        <v>57181</v>
      </c>
      <c r="T844">
        <v>96876</v>
      </c>
      <c r="U844">
        <v>149223</v>
      </c>
      <c r="V844">
        <v>92780</v>
      </c>
      <c r="W844">
        <v>76859</v>
      </c>
      <c r="X844">
        <v>68969</v>
      </c>
      <c r="Y844">
        <v>42680</v>
      </c>
      <c r="Z844">
        <v>21896</v>
      </c>
      <c r="AA844">
        <v>10590</v>
      </c>
      <c r="AB844">
        <v>659009</v>
      </c>
      <c r="AC844">
        <v>75166</v>
      </c>
      <c r="AD844" s="9">
        <v>2.3835061375283043E-4</v>
      </c>
      <c r="AE844" s="9">
        <v>8.7441632710165963E-5</v>
      </c>
      <c r="AF844" s="9">
        <v>5.1612370452950162E-5</v>
      </c>
      <c r="AG844" s="9">
        <v>3.3506899070518617E-5</v>
      </c>
      <c r="AH844" s="9">
        <v>5.3890924768269022E-5</v>
      </c>
      <c r="AI844" s="9">
        <v>6.5054190140386947E-5</v>
      </c>
      <c r="AJ844" s="9">
        <v>7.2496338934883786E-5</v>
      </c>
      <c r="AK844" s="9">
        <v>1.1715089034676664E-4</v>
      </c>
      <c r="AL844" s="9">
        <v>2.2835221044939714E-4</v>
      </c>
      <c r="AM844" s="9">
        <v>4.7214353163361664E-4</v>
      </c>
      <c r="AN844" s="9">
        <v>8.3458647757466141E-5</v>
      </c>
      <c r="AO844" s="9">
        <v>1.9955831093845621E-4</v>
      </c>
      <c r="AP844" s="8">
        <v>1.9739999999999997E-2</v>
      </c>
      <c r="AQ844" s="8" t="s">
        <v>5612</v>
      </c>
      <c r="AR844" s="37">
        <v>0.47100000000000003</v>
      </c>
      <c r="AS844" s="37">
        <v>0.53300000000000003</v>
      </c>
      <c r="AT844" s="37">
        <v>0.76500000000000001</v>
      </c>
      <c r="AU844" s="9" t="s">
        <v>5612</v>
      </c>
      <c r="AV844" s="9" t="s">
        <v>5612</v>
      </c>
      <c r="AW844" s="9" t="s">
        <v>5612</v>
      </c>
      <c r="AX844" s="9" t="s">
        <v>5612</v>
      </c>
      <c r="AY844" s="9" t="s">
        <v>5612</v>
      </c>
      <c r="AZ844" s="9" t="s">
        <v>5612</v>
      </c>
    </row>
    <row r="845" spans="1:52" x14ac:dyDescent="0.2">
      <c r="A845" s="38" t="s">
        <v>11</v>
      </c>
      <c r="B845" s="7">
        <v>2016</v>
      </c>
      <c r="C845" s="3" t="s">
        <v>58</v>
      </c>
      <c r="D845" t="s">
        <v>137</v>
      </c>
      <c r="E845" t="s">
        <v>1354</v>
      </c>
      <c r="F845">
        <v>10</v>
      </c>
      <c r="G845">
        <v>5</v>
      </c>
      <c r="H845">
        <v>5</v>
      </c>
      <c r="I845">
        <v>5</v>
      </c>
      <c r="J845">
        <v>5</v>
      </c>
      <c r="K845">
        <v>5</v>
      </c>
      <c r="L845">
        <v>5</v>
      </c>
      <c r="M845">
        <v>5</v>
      </c>
      <c r="N845">
        <v>5</v>
      </c>
      <c r="O845">
        <v>5</v>
      </c>
      <c r="P845">
        <v>55</v>
      </c>
      <c r="Q845">
        <v>15</v>
      </c>
      <c r="R845">
        <v>41955</v>
      </c>
      <c r="S845">
        <v>57181</v>
      </c>
      <c r="T845">
        <v>96876</v>
      </c>
      <c r="U845">
        <v>149223</v>
      </c>
      <c r="V845">
        <v>92780</v>
      </c>
      <c r="W845">
        <v>76859</v>
      </c>
      <c r="X845">
        <v>68969</v>
      </c>
      <c r="Y845">
        <v>42680</v>
      </c>
      <c r="Z845">
        <v>21896</v>
      </c>
      <c r="AA845">
        <v>10590</v>
      </c>
      <c r="AB845">
        <v>659009</v>
      </c>
      <c r="AC845">
        <v>75166</v>
      </c>
      <c r="AD845" s="9">
        <v>2.3835061375283043E-4</v>
      </c>
      <c r="AE845" s="9">
        <v>8.7441632710165963E-5</v>
      </c>
      <c r="AF845" s="9">
        <v>5.1612370452950162E-5</v>
      </c>
      <c r="AG845" s="9">
        <v>3.3506899070518617E-5</v>
      </c>
      <c r="AH845" s="9">
        <v>5.3890924768269022E-5</v>
      </c>
      <c r="AI845" s="9">
        <v>6.5054190140386947E-5</v>
      </c>
      <c r="AJ845" s="9">
        <v>7.2496338934883786E-5</v>
      </c>
      <c r="AK845" s="9">
        <v>1.1715089034676664E-4</v>
      </c>
      <c r="AL845" s="9">
        <v>2.2835221044939714E-4</v>
      </c>
      <c r="AM845" s="9">
        <v>4.7214353163361664E-4</v>
      </c>
      <c r="AN845" s="9">
        <v>8.3458647757466141E-5</v>
      </c>
      <c r="AO845" s="9">
        <v>1.9955831093845621E-4</v>
      </c>
      <c r="AP845" s="8">
        <v>1.1774999999999999E-2</v>
      </c>
      <c r="AQ845" s="8" t="s">
        <v>5612</v>
      </c>
      <c r="AR845" s="37">
        <v>0.47299999999999998</v>
      </c>
      <c r="AS845" s="37">
        <v>0.54400000000000004</v>
      </c>
      <c r="AT845" s="37">
        <v>0.76900000000000013</v>
      </c>
      <c r="AU845" s="9" t="s">
        <v>5612</v>
      </c>
      <c r="AV845" s="9" t="s">
        <v>5612</v>
      </c>
      <c r="AW845" s="9" t="s">
        <v>5612</v>
      </c>
      <c r="AX845" s="9" t="s">
        <v>5612</v>
      </c>
      <c r="AY845" s="9" t="s">
        <v>5612</v>
      </c>
      <c r="AZ845" s="9" t="s">
        <v>5612</v>
      </c>
    </row>
    <row r="846" spans="1:52" x14ac:dyDescent="0.2">
      <c r="A846" s="38" t="s">
        <v>11</v>
      </c>
      <c r="B846" s="7">
        <v>2016</v>
      </c>
      <c r="C846" s="3" t="s">
        <v>59</v>
      </c>
      <c r="D846" t="s">
        <v>137</v>
      </c>
      <c r="E846" t="s">
        <v>1355</v>
      </c>
      <c r="F846">
        <v>10</v>
      </c>
      <c r="G846">
        <v>5</v>
      </c>
      <c r="H846">
        <v>5</v>
      </c>
      <c r="I846">
        <v>5</v>
      </c>
      <c r="J846">
        <v>5</v>
      </c>
      <c r="K846">
        <v>5</v>
      </c>
      <c r="L846">
        <v>5</v>
      </c>
      <c r="M846">
        <v>5</v>
      </c>
      <c r="N846">
        <v>5</v>
      </c>
      <c r="O846">
        <v>5</v>
      </c>
      <c r="P846">
        <v>55</v>
      </c>
      <c r="Q846">
        <v>15</v>
      </c>
      <c r="R846">
        <v>41955</v>
      </c>
      <c r="S846">
        <v>57181</v>
      </c>
      <c r="T846">
        <v>96876</v>
      </c>
      <c r="U846">
        <v>149223</v>
      </c>
      <c r="V846">
        <v>92780</v>
      </c>
      <c r="W846">
        <v>76859</v>
      </c>
      <c r="X846">
        <v>68969</v>
      </c>
      <c r="Y846">
        <v>42680</v>
      </c>
      <c r="Z846">
        <v>21896</v>
      </c>
      <c r="AA846">
        <v>10590</v>
      </c>
      <c r="AB846">
        <v>659009</v>
      </c>
      <c r="AC846">
        <v>75166</v>
      </c>
      <c r="AD846" s="9">
        <v>2.3835061375283043E-4</v>
      </c>
      <c r="AE846" s="9">
        <v>8.7441632710165963E-5</v>
      </c>
      <c r="AF846" s="9">
        <v>5.1612370452950162E-5</v>
      </c>
      <c r="AG846" s="9">
        <v>3.3506899070518617E-5</v>
      </c>
      <c r="AH846" s="9">
        <v>5.3890924768269022E-5</v>
      </c>
      <c r="AI846" s="9">
        <v>6.5054190140386947E-5</v>
      </c>
      <c r="AJ846" s="9">
        <v>7.2496338934883786E-5</v>
      </c>
      <c r="AK846" s="9">
        <v>1.1715089034676664E-4</v>
      </c>
      <c r="AL846" s="9">
        <v>2.2835221044939714E-4</v>
      </c>
      <c r="AM846" s="9">
        <v>4.7214353163361664E-4</v>
      </c>
      <c r="AN846" s="9">
        <v>8.3458647757466141E-5</v>
      </c>
      <c r="AO846" s="9">
        <v>1.9955831093845621E-4</v>
      </c>
      <c r="AP846" s="8">
        <v>1.515E-2</v>
      </c>
      <c r="AQ846" s="8" t="s">
        <v>5612</v>
      </c>
      <c r="AR846" s="37">
        <v>0.47600000000000003</v>
      </c>
      <c r="AS846" s="37">
        <v>0.56200000000000006</v>
      </c>
      <c r="AT846" s="37">
        <v>0.76900000000000013</v>
      </c>
      <c r="AU846" s="9" t="s">
        <v>5612</v>
      </c>
      <c r="AV846" s="9" t="s">
        <v>5612</v>
      </c>
      <c r="AW846" s="9" t="s">
        <v>5612</v>
      </c>
      <c r="AX846" s="9" t="s">
        <v>5612</v>
      </c>
      <c r="AY846" s="9" t="s">
        <v>5612</v>
      </c>
      <c r="AZ846" s="9" t="s">
        <v>5612</v>
      </c>
    </row>
    <row r="847" spans="1:52" x14ac:dyDescent="0.2">
      <c r="A847" s="38" t="s">
        <v>11</v>
      </c>
      <c r="B847" s="7">
        <v>2016</v>
      </c>
      <c r="C847" s="3" t="s">
        <v>60</v>
      </c>
      <c r="D847" t="s">
        <v>137</v>
      </c>
      <c r="E847" t="s">
        <v>1356</v>
      </c>
      <c r="F847">
        <v>10</v>
      </c>
      <c r="G847">
        <v>5</v>
      </c>
      <c r="H847">
        <v>5</v>
      </c>
      <c r="I847">
        <v>5</v>
      </c>
      <c r="J847">
        <v>5</v>
      </c>
      <c r="K847">
        <v>5</v>
      </c>
      <c r="L847">
        <v>5</v>
      </c>
      <c r="M847">
        <v>5</v>
      </c>
      <c r="N847">
        <v>5</v>
      </c>
      <c r="O847">
        <v>5</v>
      </c>
      <c r="P847">
        <v>55</v>
      </c>
      <c r="Q847">
        <v>15</v>
      </c>
      <c r="R847">
        <v>41955</v>
      </c>
      <c r="S847">
        <v>57181</v>
      </c>
      <c r="T847">
        <v>96876</v>
      </c>
      <c r="U847">
        <v>149223</v>
      </c>
      <c r="V847">
        <v>92780</v>
      </c>
      <c r="W847">
        <v>76859</v>
      </c>
      <c r="X847">
        <v>68969</v>
      </c>
      <c r="Y847">
        <v>42680</v>
      </c>
      <c r="Z847">
        <v>21896</v>
      </c>
      <c r="AA847">
        <v>10590</v>
      </c>
      <c r="AB847">
        <v>659009</v>
      </c>
      <c r="AC847">
        <v>75166</v>
      </c>
      <c r="AD847" s="9">
        <v>2.3835061375283043E-4</v>
      </c>
      <c r="AE847" s="9">
        <v>8.7441632710165963E-5</v>
      </c>
      <c r="AF847" s="9">
        <v>5.1612370452950162E-5</v>
      </c>
      <c r="AG847" s="9">
        <v>3.3506899070518617E-5</v>
      </c>
      <c r="AH847" s="9">
        <v>5.3890924768269022E-5</v>
      </c>
      <c r="AI847" s="9">
        <v>6.5054190140386947E-5</v>
      </c>
      <c r="AJ847" s="9">
        <v>7.2496338934883786E-5</v>
      </c>
      <c r="AK847" s="9">
        <v>1.1715089034676664E-4</v>
      </c>
      <c r="AL847" s="9">
        <v>2.2835221044939714E-4</v>
      </c>
      <c r="AM847" s="9">
        <v>4.7214353163361664E-4</v>
      </c>
      <c r="AN847" s="9">
        <v>8.3458647757466141E-5</v>
      </c>
      <c r="AO847" s="9">
        <v>1.9955831093845621E-4</v>
      </c>
      <c r="AP847" s="8">
        <v>1.2280000000000001E-2</v>
      </c>
      <c r="AQ847" s="8" t="s">
        <v>5612</v>
      </c>
      <c r="AR847" s="37" t="s">
        <v>5612</v>
      </c>
      <c r="AS847" s="37" t="s">
        <v>5612</v>
      </c>
      <c r="AT847" s="37" t="s">
        <v>5612</v>
      </c>
      <c r="AU847" s="9" t="s">
        <v>5612</v>
      </c>
      <c r="AV847" s="9" t="s">
        <v>5612</v>
      </c>
      <c r="AW847" s="9" t="s">
        <v>5612</v>
      </c>
      <c r="AX847" s="9" t="s">
        <v>5612</v>
      </c>
      <c r="AY847" s="9" t="s">
        <v>5612</v>
      </c>
      <c r="AZ847" s="9" t="s">
        <v>5612</v>
      </c>
    </row>
    <row r="848" spans="1:52" x14ac:dyDescent="0.2">
      <c r="A848" s="38" t="s">
        <v>11</v>
      </c>
      <c r="B848" s="7">
        <v>2016</v>
      </c>
      <c r="C848" s="3" t="s">
        <v>61</v>
      </c>
      <c r="D848" t="s">
        <v>137</v>
      </c>
      <c r="E848" t="s">
        <v>1357</v>
      </c>
      <c r="F848">
        <v>10</v>
      </c>
      <c r="G848">
        <v>5</v>
      </c>
      <c r="H848">
        <v>5</v>
      </c>
      <c r="I848">
        <v>5</v>
      </c>
      <c r="J848">
        <v>5</v>
      </c>
      <c r="K848">
        <v>5</v>
      </c>
      <c r="L848">
        <v>5</v>
      </c>
      <c r="M848">
        <v>5</v>
      </c>
      <c r="N848">
        <v>5</v>
      </c>
      <c r="O848">
        <v>5</v>
      </c>
      <c r="P848">
        <v>55</v>
      </c>
      <c r="Q848">
        <v>15</v>
      </c>
      <c r="R848">
        <v>41955</v>
      </c>
      <c r="S848">
        <v>57181</v>
      </c>
      <c r="T848">
        <v>96876</v>
      </c>
      <c r="U848">
        <v>149223</v>
      </c>
      <c r="V848">
        <v>92780</v>
      </c>
      <c r="W848">
        <v>76859</v>
      </c>
      <c r="X848">
        <v>68969</v>
      </c>
      <c r="Y848">
        <v>42680</v>
      </c>
      <c r="Z848">
        <v>21896</v>
      </c>
      <c r="AA848">
        <v>10590</v>
      </c>
      <c r="AB848">
        <v>659009</v>
      </c>
      <c r="AC848">
        <v>75166</v>
      </c>
      <c r="AD848" s="9">
        <v>2.3835061375283043E-4</v>
      </c>
      <c r="AE848" s="9">
        <v>8.7441632710165963E-5</v>
      </c>
      <c r="AF848" s="9">
        <v>5.1612370452950162E-5</v>
      </c>
      <c r="AG848" s="9">
        <v>3.3506899070518617E-5</v>
      </c>
      <c r="AH848" s="9">
        <v>5.3890924768269022E-5</v>
      </c>
      <c r="AI848" s="9">
        <v>6.5054190140386947E-5</v>
      </c>
      <c r="AJ848" s="9">
        <v>7.2496338934883786E-5</v>
      </c>
      <c r="AK848" s="9">
        <v>1.1715089034676664E-4</v>
      </c>
      <c r="AL848" s="9">
        <v>2.2835221044939714E-4</v>
      </c>
      <c r="AM848" s="9">
        <v>4.7214353163361664E-4</v>
      </c>
      <c r="AN848" s="9">
        <v>8.3458647757466141E-5</v>
      </c>
      <c r="AO848" s="9">
        <v>1.9955831093845621E-4</v>
      </c>
      <c r="AP848" s="8">
        <v>6.9999999999999993E-3</v>
      </c>
      <c r="AQ848" s="8" t="s">
        <v>5612</v>
      </c>
      <c r="AR848" s="37" t="s">
        <v>5612</v>
      </c>
      <c r="AS848" s="37" t="s">
        <v>5612</v>
      </c>
      <c r="AT848" s="37" t="s">
        <v>5612</v>
      </c>
      <c r="AU848" s="9" t="s">
        <v>5612</v>
      </c>
      <c r="AV848" s="9" t="s">
        <v>5612</v>
      </c>
      <c r="AW848" s="9" t="s">
        <v>5612</v>
      </c>
      <c r="AX848" s="9" t="s">
        <v>5612</v>
      </c>
      <c r="AY848" s="9" t="s">
        <v>5612</v>
      </c>
      <c r="AZ848" s="9" t="s">
        <v>5612</v>
      </c>
    </row>
    <row r="849" spans="1:52" x14ac:dyDescent="0.2">
      <c r="A849" s="38" t="s">
        <v>11</v>
      </c>
      <c r="B849" s="7">
        <v>2016</v>
      </c>
      <c r="C849" s="3" t="s">
        <v>62</v>
      </c>
      <c r="D849" t="s">
        <v>137</v>
      </c>
      <c r="E849" t="s">
        <v>1358</v>
      </c>
      <c r="F849">
        <v>10</v>
      </c>
      <c r="G849">
        <v>5</v>
      </c>
      <c r="H849">
        <v>5</v>
      </c>
      <c r="I849">
        <v>5</v>
      </c>
      <c r="J849">
        <v>5</v>
      </c>
      <c r="K849">
        <v>5</v>
      </c>
      <c r="L849">
        <v>5</v>
      </c>
      <c r="M849">
        <v>5</v>
      </c>
      <c r="N849">
        <v>5</v>
      </c>
      <c r="O849">
        <v>5</v>
      </c>
      <c r="P849">
        <v>55</v>
      </c>
      <c r="Q849">
        <v>15</v>
      </c>
      <c r="R849">
        <v>41955</v>
      </c>
      <c r="S849">
        <v>57181</v>
      </c>
      <c r="T849">
        <v>96876</v>
      </c>
      <c r="U849">
        <v>149223</v>
      </c>
      <c r="V849">
        <v>92780</v>
      </c>
      <c r="W849">
        <v>76859</v>
      </c>
      <c r="X849">
        <v>68969</v>
      </c>
      <c r="Y849">
        <v>42680</v>
      </c>
      <c r="Z849">
        <v>21896</v>
      </c>
      <c r="AA849">
        <v>10590</v>
      </c>
      <c r="AB849">
        <v>659009</v>
      </c>
      <c r="AC849">
        <v>75166</v>
      </c>
      <c r="AD849" s="9">
        <v>2.3835061375283043E-4</v>
      </c>
      <c r="AE849" s="9">
        <v>8.7441632710165963E-5</v>
      </c>
      <c r="AF849" s="9">
        <v>5.1612370452950162E-5</v>
      </c>
      <c r="AG849" s="9">
        <v>3.3506899070518617E-5</v>
      </c>
      <c r="AH849" s="9">
        <v>5.3890924768269022E-5</v>
      </c>
      <c r="AI849" s="9">
        <v>6.5054190140386947E-5</v>
      </c>
      <c r="AJ849" s="9">
        <v>7.2496338934883786E-5</v>
      </c>
      <c r="AK849" s="9">
        <v>1.1715089034676664E-4</v>
      </c>
      <c r="AL849" s="9">
        <v>2.2835221044939714E-4</v>
      </c>
      <c r="AM849" s="9">
        <v>4.7214353163361664E-4</v>
      </c>
      <c r="AN849" s="9">
        <v>8.3458647757466141E-5</v>
      </c>
      <c r="AO849" s="9">
        <v>1.9955831093845621E-4</v>
      </c>
      <c r="AP849" s="8">
        <v>7.1250000000000003E-3</v>
      </c>
      <c r="AQ849" s="8" t="s">
        <v>5612</v>
      </c>
      <c r="AR849" s="37">
        <v>2.3E-2</v>
      </c>
      <c r="AS849" s="37">
        <v>0</v>
      </c>
      <c r="AT849" s="37">
        <v>0.06</v>
      </c>
      <c r="AU849" s="9" t="s">
        <v>5612</v>
      </c>
      <c r="AV849" s="9" t="s">
        <v>5612</v>
      </c>
      <c r="AW849" s="9" t="s">
        <v>5612</v>
      </c>
      <c r="AX849" s="9" t="s">
        <v>5612</v>
      </c>
      <c r="AY849" s="9" t="s">
        <v>5612</v>
      </c>
      <c r="AZ849" s="9" t="s">
        <v>5612</v>
      </c>
    </row>
    <row r="850" spans="1:52" x14ac:dyDescent="0.2">
      <c r="A850" s="38" t="s">
        <v>11</v>
      </c>
      <c r="B850" s="7">
        <v>2016</v>
      </c>
      <c r="C850" s="3" t="s">
        <v>63</v>
      </c>
      <c r="D850" t="s">
        <v>137</v>
      </c>
      <c r="E850" t="s">
        <v>1359</v>
      </c>
      <c r="F850">
        <v>10</v>
      </c>
      <c r="G850">
        <v>5</v>
      </c>
      <c r="H850">
        <v>5</v>
      </c>
      <c r="I850">
        <v>5</v>
      </c>
      <c r="J850">
        <v>5</v>
      </c>
      <c r="K850">
        <v>5</v>
      </c>
      <c r="L850">
        <v>5</v>
      </c>
      <c r="M850">
        <v>5</v>
      </c>
      <c r="N850">
        <v>5</v>
      </c>
      <c r="O850">
        <v>5</v>
      </c>
      <c r="P850">
        <v>55</v>
      </c>
      <c r="Q850">
        <v>15</v>
      </c>
      <c r="R850">
        <v>41955</v>
      </c>
      <c r="S850">
        <v>57181</v>
      </c>
      <c r="T850">
        <v>96876</v>
      </c>
      <c r="U850">
        <v>149223</v>
      </c>
      <c r="V850">
        <v>92780</v>
      </c>
      <c r="W850">
        <v>76859</v>
      </c>
      <c r="X850">
        <v>68969</v>
      </c>
      <c r="Y850">
        <v>42680</v>
      </c>
      <c r="Z850">
        <v>21896</v>
      </c>
      <c r="AA850">
        <v>10590</v>
      </c>
      <c r="AB850">
        <v>659009</v>
      </c>
      <c r="AC850">
        <v>75166</v>
      </c>
      <c r="AD850" s="9">
        <v>2.3835061375283043E-4</v>
      </c>
      <c r="AE850" s="9">
        <v>8.7441632710165963E-5</v>
      </c>
      <c r="AF850" s="9">
        <v>5.1612370452950162E-5</v>
      </c>
      <c r="AG850" s="9">
        <v>3.3506899070518617E-5</v>
      </c>
      <c r="AH850" s="9">
        <v>5.3890924768269022E-5</v>
      </c>
      <c r="AI850" s="9">
        <v>6.5054190140386947E-5</v>
      </c>
      <c r="AJ850" s="9">
        <v>7.2496338934883786E-5</v>
      </c>
      <c r="AK850" s="9">
        <v>1.1715089034676664E-4</v>
      </c>
      <c r="AL850" s="9">
        <v>2.2835221044939714E-4</v>
      </c>
      <c r="AM850" s="9">
        <v>4.7214353163361664E-4</v>
      </c>
      <c r="AN850" s="9">
        <v>8.3458647757466141E-5</v>
      </c>
      <c r="AO850" s="9">
        <v>1.9955831093845621E-4</v>
      </c>
      <c r="AP850" s="8">
        <v>1.106E-2</v>
      </c>
      <c r="AQ850" s="8" t="s">
        <v>5612</v>
      </c>
      <c r="AR850" s="37">
        <v>9.8000000000000004E-2</v>
      </c>
      <c r="AS850" s="37">
        <v>0.10199999999999999</v>
      </c>
      <c r="AT850" s="37">
        <v>0.23699999999999999</v>
      </c>
      <c r="AU850" s="9" t="s">
        <v>5612</v>
      </c>
      <c r="AV850" s="9" t="s">
        <v>5612</v>
      </c>
      <c r="AW850" s="9" t="s">
        <v>5612</v>
      </c>
      <c r="AX850" s="9" t="s">
        <v>5612</v>
      </c>
      <c r="AY850" s="9" t="s">
        <v>5612</v>
      </c>
      <c r="AZ850" s="9" t="s">
        <v>5612</v>
      </c>
    </row>
    <row r="851" spans="1:52" x14ac:dyDescent="0.2">
      <c r="A851" s="38" t="s">
        <v>11</v>
      </c>
      <c r="B851" s="7">
        <v>2016</v>
      </c>
      <c r="C851" s="3" t="s">
        <v>64</v>
      </c>
      <c r="D851" t="s">
        <v>137</v>
      </c>
      <c r="E851" t="s">
        <v>1360</v>
      </c>
      <c r="F851">
        <v>10</v>
      </c>
      <c r="G851">
        <v>5</v>
      </c>
      <c r="H851">
        <v>5</v>
      </c>
      <c r="I851">
        <v>5</v>
      </c>
      <c r="J851">
        <v>5</v>
      </c>
      <c r="K851">
        <v>5</v>
      </c>
      <c r="L851">
        <v>5</v>
      </c>
      <c r="M851">
        <v>5</v>
      </c>
      <c r="N851">
        <v>5</v>
      </c>
      <c r="O851">
        <v>5</v>
      </c>
      <c r="P851">
        <v>55</v>
      </c>
      <c r="Q851">
        <v>15</v>
      </c>
      <c r="R851">
        <v>41955</v>
      </c>
      <c r="S851">
        <v>57181</v>
      </c>
      <c r="T851">
        <v>96876</v>
      </c>
      <c r="U851">
        <v>149223</v>
      </c>
      <c r="V851">
        <v>92780</v>
      </c>
      <c r="W851">
        <v>76859</v>
      </c>
      <c r="X851">
        <v>68969</v>
      </c>
      <c r="Y851">
        <v>42680</v>
      </c>
      <c r="Z851">
        <v>21896</v>
      </c>
      <c r="AA851">
        <v>10590</v>
      </c>
      <c r="AB851">
        <v>659009</v>
      </c>
      <c r="AC851">
        <v>75166</v>
      </c>
      <c r="AD851" s="9">
        <v>2.3835061375283043E-4</v>
      </c>
      <c r="AE851" s="9">
        <v>8.7441632710165963E-5</v>
      </c>
      <c r="AF851" s="9">
        <v>5.1612370452950162E-5</v>
      </c>
      <c r="AG851" s="9">
        <v>3.3506899070518617E-5</v>
      </c>
      <c r="AH851" s="9">
        <v>5.3890924768269022E-5</v>
      </c>
      <c r="AI851" s="9">
        <v>6.5054190140386947E-5</v>
      </c>
      <c r="AJ851" s="9">
        <v>7.2496338934883786E-5</v>
      </c>
      <c r="AK851" s="9">
        <v>1.1715089034676664E-4</v>
      </c>
      <c r="AL851" s="9">
        <v>2.2835221044939714E-4</v>
      </c>
      <c r="AM851" s="9">
        <v>4.7214353163361664E-4</v>
      </c>
      <c r="AN851" s="9">
        <v>8.3458647757466141E-5</v>
      </c>
      <c r="AO851" s="9">
        <v>1.9955831093845621E-4</v>
      </c>
      <c r="AP851" s="8">
        <v>1.5300000000000001E-2</v>
      </c>
      <c r="AQ851" s="8" t="s">
        <v>5612</v>
      </c>
      <c r="AR851" s="37">
        <v>0.27700000000000002</v>
      </c>
      <c r="AS851" s="37">
        <v>0.35700000000000004</v>
      </c>
      <c r="AT851" s="37">
        <v>0.49600000000000005</v>
      </c>
      <c r="AU851" s="9" t="s">
        <v>5612</v>
      </c>
      <c r="AV851" s="9" t="s">
        <v>5612</v>
      </c>
      <c r="AW851" s="9" t="s">
        <v>5612</v>
      </c>
      <c r="AX851" s="9" t="s">
        <v>5612</v>
      </c>
      <c r="AY851" s="9" t="s">
        <v>5612</v>
      </c>
      <c r="AZ851" s="9" t="s">
        <v>5612</v>
      </c>
    </row>
    <row r="852" spans="1:52" x14ac:dyDescent="0.2">
      <c r="A852" s="38" t="s">
        <v>11</v>
      </c>
      <c r="B852" s="7">
        <v>2016</v>
      </c>
      <c r="C852" s="3" t="s">
        <v>65</v>
      </c>
      <c r="D852" t="s">
        <v>137</v>
      </c>
      <c r="E852" t="s">
        <v>1361</v>
      </c>
      <c r="F852">
        <v>10</v>
      </c>
      <c r="G852">
        <v>5</v>
      </c>
      <c r="H852">
        <v>5</v>
      </c>
      <c r="I852">
        <v>5</v>
      </c>
      <c r="J852">
        <v>5</v>
      </c>
      <c r="K852">
        <v>5</v>
      </c>
      <c r="L852">
        <v>5</v>
      </c>
      <c r="M852">
        <v>5</v>
      </c>
      <c r="N852">
        <v>5</v>
      </c>
      <c r="O852">
        <v>5</v>
      </c>
      <c r="P852">
        <v>55</v>
      </c>
      <c r="Q852">
        <v>15</v>
      </c>
      <c r="R852">
        <v>41955</v>
      </c>
      <c r="S852">
        <v>57181</v>
      </c>
      <c r="T852">
        <v>96876</v>
      </c>
      <c r="U852">
        <v>149223</v>
      </c>
      <c r="V852">
        <v>92780</v>
      </c>
      <c r="W852">
        <v>76859</v>
      </c>
      <c r="X852">
        <v>68969</v>
      </c>
      <c r="Y852">
        <v>42680</v>
      </c>
      <c r="Z852">
        <v>21896</v>
      </c>
      <c r="AA852">
        <v>10590</v>
      </c>
      <c r="AB852">
        <v>659009</v>
      </c>
      <c r="AC852">
        <v>75166</v>
      </c>
      <c r="AD852" s="9">
        <v>2.3835061375283043E-4</v>
      </c>
      <c r="AE852" s="9">
        <v>8.7441632710165963E-5</v>
      </c>
      <c r="AF852" s="9">
        <v>5.1612370452950162E-5</v>
      </c>
      <c r="AG852" s="9">
        <v>3.3506899070518617E-5</v>
      </c>
      <c r="AH852" s="9">
        <v>5.3890924768269022E-5</v>
      </c>
      <c r="AI852" s="9">
        <v>6.5054190140386947E-5</v>
      </c>
      <c r="AJ852" s="9">
        <v>7.2496338934883786E-5</v>
      </c>
      <c r="AK852" s="9">
        <v>1.1715089034676664E-4</v>
      </c>
      <c r="AL852" s="9">
        <v>2.2835221044939714E-4</v>
      </c>
      <c r="AM852" s="9">
        <v>4.7214353163361664E-4</v>
      </c>
      <c r="AN852" s="9">
        <v>8.3458647757466141E-5</v>
      </c>
      <c r="AO852" s="9">
        <v>1.9955831093845621E-4</v>
      </c>
      <c r="AP852" s="8">
        <v>1.388E-2</v>
      </c>
      <c r="AQ852" s="8">
        <v>0.97200000000000009</v>
      </c>
      <c r="AR852" s="37">
        <v>0.374</v>
      </c>
      <c r="AS852" s="37">
        <v>0.48799999999999999</v>
      </c>
      <c r="AT852" s="37">
        <v>0.69099999999999995</v>
      </c>
      <c r="AU852" s="9" t="s">
        <v>5612</v>
      </c>
      <c r="AV852" s="9" t="s">
        <v>5612</v>
      </c>
      <c r="AW852" s="9" t="s">
        <v>5612</v>
      </c>
      <c r="AX852" s="9" t="s">
        <v>5612</v>
      </c>
      <c r="AY852" s="9" t="s">
        <v>5612</v>
      </c>
      <c r="AZ852" s="9" t="s">
        <v>5612</v>
      </c>
    </row>
    <row r="853" spans="1:52" x14ac:dyDescent="0.2">
      <c r="A853" s="38" t="s">
        <v>11</v>
      </c>
      <c r="B853" s="7">
        <v>2016</v>
      </c>
      <c r="C853" s="3" t="s">
        <v>66</v>
      </c>
      <c r="D853" t="s">
        <v>137</v>
      </c>
      <c r="E853" t="s">
        <v>1362</v>
      </c>
      <c r="F853">
        <v>10</v>
      </c>
      <c r="G853">
        <v>5</v>
      </c>
      <c r="H853">
        <v>5</v>
      </c>
      <c r="I853">
        <v>5</v>
      </c>
      <c r="J853">
        <v>5</v>
      </c>
      <c r="K853">
        <v>5</v>
      </c>
      <c r="L853">
        <v>5</v>
      </c>
      <c r="M853">
        <v>5</v>
      </c>
      <c r="N853">
        <v>5</v>
      </c>
      <c r="O853">
        <v>5</v>
      </c>
      <c r="P853">
        <v>55</v>
      </c>
      <c r="Q853">
        <v>15</v>
      </c>
      <c r="R853">
        <v>41955</v>
      </c>
      <c r="S853">
        <v>57181</v>
      </c>
      <c r="T853">
        <v>96876</v>
      </c>
      <c r="U853">
        <v>149223</v>
      </c>
      <c r="V853">
        <v>92780</v>
      </c>
      <c r="W853">
        <v>76859</v>
      </c>
      <c r="X853">
        <v>68969</v>
      </c>
      <c r="Y853">
        <v>42680</v>
      </c>
      <c r="Z853">
        <v>21896</v>
      </c>
      <c r="AA853">
        <v>10590</v>
      </c>
      <c r="AB853">
        <v>659009</v>
      </c>
      <c r="AC853">
        <v>75166</v>
      </c>
      <c r="AD853" s="9">
        <v>2.3835061375283043E-4</v>
      </c>
      <c r="AE853" s="9">
        <v>8.7441632710165963E-5</v>
      </c>
      <c r="AF853" s="9">
        <v>5.1612370452950162E-5</v>
      </c>
      <c r="AG853" s="9">
        <v>3.3506899070518617E-5</v>
      </c>
      <c r="AH853" s="9">
        <v>5.3890924768269022E-5</v>
      </c>
      <c r="AI853" s="9">
        <v>6.5054190140386947E-5</v>
      </c>
      <c r="AJ853" s="9">
        <v>7.2496338934883786E-5</v>
      </c>
      <c r="AK853" s="9">
        <v>1.1715089034676664E-4</v>
      </c>
      <c r="AL853" s="9">
        <v>2.2835221044939714E-4</v>
      </c>
      <c r="AM853" s="9">
        <v>4.7214353163361664E-4</v>
      </c>
      <c r="AN853" s="9">
        <v>8.3458647757466141E-5</v>
      </c>
      <c r="AO853" s="9">
        <v>1.9955831093845621E-4</v>
      </c>
      <c r="AP853" s="8">
        <v>1.5875E-2</v>
      </c>
      <c r="AQ853" s="8" t="s">
        <v>5612</v>
      </c>
      <c r="AR853" s="37">
        <v>0.42299999999999999</v>
      </c>
      <c r="AS853" s="37">
        <v>0.54700000000000004</v>
      </c>
      <c r="AT853" s="37">
        <v>0.76600000000000001</v>
      </c>
      <c r="AU853" s="9" t="s">
        <v>5612</v>
      </c>
      <c r="AV853" s="9" t="s">
        <v>5612</v>
      </c>
      <c r="AW853" s="9" t="s">
        <v>5612</v>
      </c>
      <c r="AX853" s="9" t="s">
        <v>5612</v>
      </c>
      <c r="AY853" s="9" t="s">
        <v>5612</v>
      </c>
      <c r="AZ853" s="9" t="s">
        <v>5612</v>
      </c>
    </row>
    <row r="854" spans="1:52" x14ac:dyDescent="0.2">
      <c r="A854" s="38" t="s">
        <v>11</v>
      </c>
      <c r="B854" s="7">
        <v>2017</v>
      </c>
      <c r="C854" s="3" t="s">
        <v>55</v>
      </c>
      <c r="D854" t="s">
        <v>138</v>
      </c>
      <c r="E854" t="s">
        <v>1363</v>
      </c>
      <c r="F854">
        <v>10</v>
      </c>
      <c r="G854">
        <v>5</v>
      </c>
      <c r="H854">
        <v>5</v>
      </c>
      <c r="I854">
        <v>5</v>
      </c>
      <c r="J854">
        <v>5</v>
      </c>
      <c r="K854">
        <v>5</v>
      </c>
      <c r="L854">
        <v>5</v>
      </c>
      <c r="M854">
        <v>5</v>
      </c>
      <c r="N854">
        <v>5</v>
      </c>
      <c r="O854">
        <v>5</v>
      </c>
      <c r="P854">
        <v>55</v>
      </c>
      <c r="Q854">
        <v>15</v>
      </c>
      <c r="R854">
        <v>43607</v>
      </c>
      <c r="S854">
        <v>58900</v>
      </c>
      <c r="T854">
        <v>92041</v>
      </c>
      <c r="U854">
        <v>156390</v>
      </c>
      <c r="V854">
        <v>95604</v>
      </c>
      <c r="W854">
        <v>76580</v>
      </c>
      <c r="X854">
        <v>69500</v>
      </c>
      <c r="Y854">
        <v>45582</v>
      </c>
      <c r="Z854">
        <v>23058</v>
      </c>
      <c r="AA854">
        <v>11129</v>
      </c>
      <c r="AB854">
        <v>672391</v>
      </c>
      <c r="AC854">
        <v>79769</v>
      </c>
      <c r="AD854" s="9">
        <v>2.2932098057651295E-4</v>
      </c>
      <c r="AE854" s="9">
        <v>8.4889643463497458E-5</v>
      </c>
      <c r="AF854" s="9">
        <v>5.4323616649102029E-5</v>
      </c>
      <c r="AG854" s="9">
        <v>3.1971353667114267E-5</v>
      </c>
      <c r="AH854" s="9">
        <v>5.2299066984644992E-5</v>
      </c>
      <c r="AI854" s="9">
        <v>6.5291198746408988E-5</v>
      </c>
      <c r="AJ854" s="9">
        <v>7.1942446043165466E-5</v>
      </c>
      <c r="AK854" s="9">
        <v>1.0969242244745733E-4</v>
      </c>
      <c r="AL854" s="9">
        <v>2.1684447913956112E-4</v>
      </c>
      <c r="AM854" s="9">
        <v>4.4927666457004225E-4</v>
      </c>
      <c r="AN854" s="9">
        <v>8.1797644525283652E-5</v>
      </c>
      <c r="AO854" s="9">
        <v>1.8804297408767817E-4</v>
      </c>
      <c r="AP854" s="8">
        <v>1.585E-2</v>
      </c>
      <c r="AQ854" s="8" t="s">
        <v>5612</v>
      </c>
      <c r="AR854" s="37">
        <v>0.45700000000000002</v>
      </c>
      <c r="AS854" s="37">
        <v>0.59700000000000009</v>
      </c>
      <c r="AT854" s="37">
        <v>0.79099999999999993</v>
      </c>
      <c r="AU854" s="9" t="s">
        <v>5612</v>
      </c>
      <c r="AV854" s="9" t="s">
        <v>5612</v>
      </c>
      <c r="AW854" s="9" t="s">
        <v>5612</v>
      </c>
      <c r="AX854" s="9" t="s">
        <v>5612</v>
      </c>
      <c r="AY854" s="9" t="s">
        <v>5612</v>
      </c>
      <c r="AZ854" s="9" t="s">
        <v>5612</v>
      </c>
    </row>
    <row r="855" spans="1:52" x14ac:dyDescent="0.2">
      <c r="A855" s="38" t="s">
        <v>11</v>
      </c>
      <c r="B855" s="7">
        <v>2017</v>
      </c>
      <c r="C855" s="3" t="s">
        <v>56</v>
      </c>
      <c r="D855" t="s">
        <v>138</v>
      </c>
      <c r="E855" t="s">
        <v>1364</v>
      </c>
      <c r="F855">
        <v>10</v>
      </c>
      <c r="G855">
        <v>5</v>
      </c>
      <c r="H855">
        <v>5</v>
      </c>
      <c r="I855">
        <v>5</v>
      </c>
      <c r="J855">
        <v>5</v>
      </c>
      <c r="K855">
        <v>5</v>
      </c>
      <c r="L855">
        <v>5</v>
      </c>
      <c r="M855">
        <v>5</v>
      </c>
      <c r="N855">
        <v>5</v>
      </c>
      <c r="O855">
        <v>5</v>
      </c>
      <c r="P855">
        <v>55</v>
      </c>
      <c r="Q855">
        <v>15</v>
      </c>
      <c r="R855">
        <v>43607</v>
      </c>
      <c r="S855">
        <v>58900</v>
      </c>
      <c r="T855">
        <v>92041</v>
      </c>
      <c r="U855">
        <v>156390</v>
      </c>
      <c r="V855">
        <v>95604</v>
      </c>
      <c r="W855">
        <v>76580</v>
      </c>
      <c r="X855">
        <v>69500</v>
      </c>
      <c r="Y855">
        <v>45582</v>
      </c>
      <c r="Z855">
        <v>23058</v>
      </c>
      <c r="AA855">
        <v>11129</v>
      </c>
      <c r="AB855">
        <v>672391</v>
      </c>
      <c r="AC855">
        <v>79769</v>
      </c>
      <c r="AD855" s="9">
        <v>2.2932098057651295E-4</v>
      </c>
      <c r="AE855" s="9">
        <v>8.4889643463497458E-5</v>
      </c>
      <c r="AF855" s="9">
        <v>5.4323616649102029E-5</v>
      </c>
      <c r="AG855" s="9">
        <v>3.1971353667114267E-5</v>
      </c>
      <c r="AH855" s="9">
        <v>5.2299066984644992E-5</v>
      </c>
      <c r="AI855" s="9">
        <v>6.5291198746408988E-5</v>
      </c>
      <c r="AJ855" s="9">
        <v>7.1942446043165466E-5</v>
      </c>
      <c r="AK855" s="9">
        <v>1.0969242244745733E-4</v>
      </c>
      <c r="AL855" s="9">
        <v>2.1684447913956112E-4</v>
      </c>
      <c r="AM855" s="9">
        <v>4.4927666457004225E-4</v>
      </c>
      <c r="AN855" s="9">
        <v>8.1797644525283652E-5</v>
      </c>
      <c r="AO855" s="9">
        <v>1.8804297408767817E-4</v>
      </c>
      <c r="AP855" s="8">
        <v>2.1075E-2</v>
      </c>
      <c r="AQ855" s="8" t="s">
        <v>5612</v>
      </c>
      <c r="AR855" s="37">
        <v>0.46899999999999997</v>
      </c>
      <c r="AS855" s="37">
        <v>0.625</v>
      </c>
      <c r="AT855" s="37">
        <v>0.80200000000000005</v>
      </c>
      <c r="AU855" s="9" t="s">
        <v>5612</v>
      </c>
      <c r="AV855" s="9" t="s">
        <v>5612</v>
      </c>
      <c r="AW855" s="9" t="s">
        <v>5612</v>
      </c>
      <c r="AX855" s="9" t="s">
        <v>5612</v>
      </c>
      <c r="AY855" s="9" t="s">
        <v>5612</v>
      </c>
      <c r="AZ855" s="9" t="s">
        <v>5612</v>
      </c>
    </row>
    <row r="856" spans="1:52" x14ac:dyDescent="0.2">
      <c r="A856" s="38" t="s">
        <v>11</v>
      </c>
      <c r="B856" s="7">
        <v>2017</v>
      </c>
      <c r="C856" s="3" t="s">
        <v>57</v>
      </c>
      <c r="D856" t="s">
        <v>138</v>
      </c>
      <c r="E856" t="s">
        <v>1365</v>
      </c>
      <c r="F856">
        <v>10</v>
      </c>
      <c r="G856">
        <v>5</v>
      </c>
      <c r="H856">
        <v>5</v>
      </c>
      <c r="I856">
        <v>5</v>
      </c>
      <c r="J856">
        <v>5</v>
      </c>
      <c r="K856">
        <v>5</v>
      </c>
      <c r="L856">
        <v>5</v>
      </c>
      <c r="M856">
        <v>5</v>
      </c>
      <c r="N856">
        <v>5</v>
      </c>
      <c r="O856">
        <v>5</v>
      </c>
      <c r="P856">
        <v>55</v>
      </c>
      <c r="Q856">
        <v>15</v>
      </c>
      <c r="R856">
        <v>43607</v>
      </c>
      <c r="S856">
        <v>58900</v>
      </c>
      <c r="T856">
        <v>92041</v>
      </c>
      <c r="U856">
        <v>156390</v>
      </c>
      <c r="V856">
        <v>95604</v>
      </c>
      <c r="W856">
        <v>76580</v>
      </c>
      <c r="X856">
        <v>69500</v>
      </c>
      <c r="Y856">
        <v>45582</v>
      </c>
      <c r="Z856">
        <v>23058</v>
      </c>
      <c r="AA856">
        <v>11129</v>
      </c>
      <c r="AB856">
        <v>672391</v>
      </c>
      <c r="AC856">
        <v>79769</v>
      </c>
      <c r="AD856" s="9">
        <v>2.2932098057651295E-4</v>
      </c>
      <c r="AE856" s="9">
        <v>8.4889643463497458E-5</v>
      </c>
      <c r="AF856" s="9">
        <v>5.4323616649102029E-5</v>
      </c>
      <c r="AG856" s="9">
        <v>3.1971353667114267E-5</v>
      </c>
      <c r="AH856" s="9">
        <v>5.2299066984644992E-5</v>
      </c>
      <c r="AI856" s="9">
        <v>6.5291198746408988E-5</v>
      </c>
      <c r="AJ856" s="9">
        <v>7.1942446043165466E-5</v>
      </c>
      <c r="AK856" s="9">
        <v>1.0969242244745733E-4</v>
      </c>
      <c r="AL856" s="9">
        <v>2.1684447913956112E-4</v>
      </c>
      <c r="AM856" s="9">
        <v>4.4927666457004225E-4</v>
      </c>
      <c r="AN856" s="9">
        <v>8.1797644525283652E-5</v>
      </c>
      <c r="AO856" s="9">
        <v>1.8804297408767817E-4</v>
      </c>
      <c r="AP856" s="8">
        <v>2.1240000000000002E-2</v>
      </c>
      <c r="AQ856" s="8" t="s">
        <v>5612</v>
      </c>
      <c r="AR856" s="37">
        <v>0.48</v>
      </c>
      <c r="AS856" s="37">
        <v>0.65</v>
      </c>
      <c r="AT856" s="37">
        <v>0.82400000000000007</v>
      </c>
      <c r="AU856" s="9" t="s">
        <v>5612</v>
      </c>
      <c r="AV856" s="9" t="s">
        <v>5612</v>
      </c>
      <c r="AW856" s="9" t="s">
        <v>5612</v>
      </c>
      <c r="AX856" s="9" t="s">
        <v>5612</v>
      </c>
      <c r="AY856" s="9" t="s">
        <v>5612</v>
      </c>
      <c r="AZ856" s="9" t="s">
        <v>5612</v>
      </c>
    </row>
    <row r="857" spans="1:52" x14ac:dyDescent="0.2">
      <c r="A857" s="38" t="s">
        <v>11</v>
      </c>
      <c r="B857" s="7">
        <v>2017</v>
      </c>
      <c r="C857" s="3" t="s">
        <v>58</v>
      </c>
      <c r="D857" t="s">
        <v>138</v>
      </c>
      <c r="E857" t="s">
        <v>1366</v>
      </c>
      <c r="F857">
        <v>10</v>
      </c>
      <c r="G857">
        <v>5</v>
      </c>
      <c r="H857">
        <v>5</v>
      </c>
      <c r="I857">
        <v>5</v>
      </c>
      <c r="J857">
        <v>5</v>
      </c>
      <c r="K857">
        <v>5</v>
      </c>
      <c r="L857">
        <v>5</v>
      </c>
      <c r="M857">
        <v>5</v>
      </c>
      <c r="N857">
        <v>5</v>
      </c>
      <c r="O857">
        <v>5</v>
      </c>
      <c r="P857">
        <v>55</v>
      </c>
      <c r="Q857">
        <v>15</v>
      </c>
      <c r="R857">
        <v>43607</v>
      </c>
      <c r="S857">
        <v>58900</v>
      </c>
      <c r="T857">
        <v>92041</v>
      </c>
      <c r="U857">
        <v>156390</v>
      </c>
      <c r="V857">
        <v>95604</v>
      </c>
      <c r="W857">
        <v>76580</v>
      </c>
      <c r="X857">
        <v>69500</v>
      </c>
      <c r="Y857">
        <v>45582</v>
      </c>
      <c r="Z857">
        <v>23058</v>
      </c>
      <c r="AA857">
        <v>11129</v>
      </c>
      <c r="AB857">
        <v>672391</v>
      </c>
      <c r="AC857">
        <v>79769</v>
      </c>
      <c r="AD857" s="9">
        <v>2.2932098057651295E-4</v>
      </c>
      <c r="AE857" s="9">
        <v>8.4889643463497458E-5</v>
      </c>
      <c r="AF857" s="9">
        <v>5.4323616649102029E-5</v>
      </c>
      <c r="AG857" s="9">
        <v>3.1971353667114267E-5</v>
      </c>
      <c r="AH857" s="9">
        <v>5.2299066984644992E-5</v>
      </c>
      <c r="AI857" s="9">
        <v>6.5291198746408988E-5</v>
      </c>
      <c r="AJ857" s="9">
        <v>7.1942446043165466E-5</v>
      </c>
      <c r="AK857" s="9">
        <v>1.0969242244745733E-4</v>
      </c>
      <c r="AL857" s="9">
        <v>2.1684447913956112E-4</v>
      </c>
      <c r="AM857" s="9">
        <v>4.4927666457004225E-4</v>
      </c>
      <c r="AN857" s="9">
        <v>8.1797644525283652E-5</v>
      </c>
      <c r="AO857" s="9">
        <v>1.8804297408767817E-4</v>
      </c>
      <c r="AP857" s="8">
        <v>8.0250000000000009E-3</v>
      </c>
      <c r="AQ857" s="8" t="s">
        <v>5612</v>
      </c>
      <c r="AR857" s="37">
        <v>0.48200000000000004</v>
      </c>
      <c r="AS857" s="37">
        <v>0.65</v>
      </c>
      <c r="AT857" s="37">
        <v>0.82900000000000007</v>
      </c>
      <c r="AU857" s="9" t="s">
        <v>5612</v>
      </c>
      <c r="AV857" s="9" t="s">
        <v>5612</v>
      </c>
      <c r="AW857" s="9" t="s">
        <v>5612</v>
      </c>
      <c r="AX857" s="9" t="s">
        <v>5612</v>
      </c>
      <c r="AY857" s="9" t="s">
        <v>5612</v>
      </c>
      <c r="AZ857" s="9" t="s">
        <v>5612</v>
      </c>
    </row>
    <row r="858" spans="1:52" x14ac:dyDescent="0.2">
      <c r="A858" s="38" t="s">
        <v>11</v>
      </c>
      <c r="B858" s="7">
        <v>2017</v>
      </c>
      <c r="C858" s="3" t="s">
        <v>59</v>
      </c>
      <c r="D858" t="s">
        <v>138</v>
      </c>
      <c r="E858" t="s">
        <v>1367</v>
      </c>
      <c r="F858">
        <v>10</v>
      </c>
      <c r="G858">
        <v>5</v>
      </c>
      <c r="H858">
        <v>5</v>
      </c>
      <c r="I858">
        <v>5</v>
      </c>
      <c r="J858">
        <v>5</v>
      </c>
      <c r="K858">
        <v>5</v>
      </c>
      <c r="L858">
        <v>5</v>
      </c>
      <c r="M858">
        <v>5</v>
      </c>
      <c r="N858">
        <v>5</v>
      </c>
      <c r="O858">
        <v>5</v>
      </c>
      <c r="P858">
        <v>55</v>
      </c>
      <c r="Q858">
        <v>15</v>
      </c>
      <c r="R858">
        <v>43607</v>
      </c>
      <c r="S858">
        <v>58900</v>
      </c>
      <c r="T858">
        <v>92041</v>
      </c>
      <c r="U858">
        <v>156390</v>
      </c>
      <c r="V858">
        <v>95604</v>
      </c>
      <c r="W858">
        <v>76580</v>
      </c>
      <c r="X858">
        <v>69500</v>
      </c>
      <c r="Y858">
        <v>45582</v>
      </c>
      <c r="Z858">
        <v>23058</v>
      </c>
      <c r="AA858">
        <v>11129</v>
      </c>
      <c r="AB858">
        <v>672391</v>
      </c>
      <c r="AC858">
        <v>79769</v>
      </c>
      <c r="AD858" s="9">
        <v>2.2932098057651295E-4</v>
      </c>
      <c r="AE858" s="9">
        <v>8.4889643463497458E-5</v>
      </c>
      <c r="AF858" s="9">
        <v>5.4323616649102029E-5</v>
      </c>
      <c r="AG858" s="9">
        <v>3.1971353667114267E-5</v>
      </c>
      <c r="AH858" s="9">
        <v>5.2299066984644992E-5</v>
      </c>
      <c r="AI858" s="9">
        <v>6.5291198746408988E-5</v>
      </c>
      <c r="AJ858" s="9">
        <v>7.1942446043165466E-5</v>
      </c>
      <c r="AK858" s="9">
        <v>1.0969242244745733E-4</v>
      </c>
      <c r="AL858" s="9">
        <v>2.1684447913956112E-4</v>
      </c>
      <c r="AM858" s="9">
        <v>4.4927666457004225E-4</v>
      </c>
      <c r="AN858" s="9">
        <v>8.1797644525283652E-5</v>
      </c>
      <c r="AO858" s="9">
        <v>1.8804297408767817E-4</v>
      </c>
      <c r="AP858" s="8">
        <v>8.9750000000000003E-3</v>
      </c>
      <c r="AQ858" s="8" t="s">
        <v>5612</v>
      </c>
      <c r="AR858" s="37">
        <v>0.48299999999999998</v>
      </c>
      <c r="AS858" s="37">
        <v>0.65</v>
      </c>
      <c r="AT858" s="37">
        <v>0.83799999999999997</v>
      </c>
      <c r="AU858" s="9" t="s">
        <v>5612</v>
      </c>
      <c r="AV858" s="9" t="s">
        <v>5612</v>
      </c>
      <c r="AW858" s="9" t="s">
        <v>5612</v>
      </c>
      <c r="AX858" s="9" t="s">
        <v>5612</v>
      </c>
      <c r="AY858" s="9" t="s">
        <v>5612</v>
      </c>
      <c r="AZ858" s="9" t="s">
        <v>5612</v>
      </c>
    </row>
    <row r="859" spans="1:52" x14ac:dyDescent="0.2">
      <c r="A859" s="38" t="s">
        <v>11</v>
      </c>
      <c r="B859" s="7">
        <v>2017</v>
      </c>
      <c r="C859" s="3" t="s">
        <v>60</v>
      </c>
      <c r="D859" t="s">
        <v>138</v>
      </c>
      <c r="E859" t="s">
        <v>1368</v>
      </c>
      <c r="F859">
        <v>10</v>
      </c>
      <c r="G859">
        <v>5</v>
      </c>
      <c r="H859">
        <v>5</v>
      </c>
      <c r="I859">
        <v>5</v>
      </c>
      <c r="J859">
        <v>5</v>
      </c>
      <c r="K859">
        <v>5</v>
      </c>
      <c r="L859">
        <v>5</v>
      </c>
      <c r="M859">
        <v>5</v>
      </c>
      <c r="N859">
        <v>5</v>
      </c>
      <c r="O859">
        <v>5</v>
      </c>
      <c r="P859">
        <v>55</v>
      </c>
      <c r="Q859">
        <v>15</v>
      </c>
      <c r="R859">
        <v>43607</v>
      </c>
      <c r="S859">
        <v>58900</v>
      </c>
      <c r="T859">
        <v>92041</v>
      </c>
      <c r="U859">
        <v>156390</v>
      </c>
      <c r="V859">
        <v>95604</v>
      </c>
      <c r="W859">
        <v>76580</v>
      </c>
      <c r="X859">
        <v>69500</v>
      </c>
      <c r="Y859">
        <v>45582</v>
      </c>
      <c r="Z859">
        <v>23058</v>
      </c>
      <c r="AA859">
        <v>11129</v>
      </c>
      <c r="AB859">
        <v>672391</v>
      </c>
      <c r="AC859">
        <v>79769</v>
      </c>
      <c r="AD859" s="9">
        <v>2.2932098057651295E-4</v>
      </c>
      <c r="AE859" s="9">
        <v>8.4889643463497458E-5</v>
      </c>
      <c r="AF859" s="9">
        <v>5.4323616649102029E-5</v>
      </c>
      <c r="AG859" s="9">
        <v>3.1971353667114267E-5</v>
      </c>
      <c r="AH859" s="9">
        <v>5.2299066984644992E-5</v>
      </c>
      <c r="AI859" s="9">
        <v>6.5291198746408988E-5</v>
      </c>
      <c r="AJ859" s="9">
        <v>7.1942446043165466E-5</v>
      </c>
      <c r="AK859" s="9">
        <v>1.0969242244745733E-4</v>
      </c>
      <c r="AL859" s="9">
        <v>2.1684447913956112E-4</v>
      </c>
      <c r="AM859" s="9">
        <v>4.4927666457004225E-4</v>
      </c>
      <c r="AN859" s="9">
        <v>8.1797644525283652E-5</v>
      </c>
      <c r="AO859" s="9">
        <v>1.8804297408767817E-4</v>
      </c>
      <c r="AP859" s="8">
        <v>8.4600000000000005E-3</v>
      </c>
      <c r="AQ859" s="8" t="s">
        <v>5612</v>
      </c>
      <c r="AR859" s="37" t="s">
        <v>5612</v>
      </c>
      <c r="AS859" s="37" t="s">
        <v>5612</v>
      </c>
      <c r="AT859" s="37" t="s">
        <v>5612</v>
      </c>
      <c r="AU859" s="9" t="s">
        <v>5612</v>
      </c>
      <c r="AV859" s="9" t="s">
        <v>5612</v>
      </c>
      <c r="AW859" s="9" t="s">
        <v>5612</v>
      </c>
      <c r="AX859" s="9" t="s">
        <v>5612</v>
      </c>
      <c r="AY859" s="9" t="s">
        <v>5612</v>
      </c>
      <c r="AZ859" s="9" t="s">
        <v>5612</v>
      </c>
    </row>
    <row r="860" spans="1:52" x14ac:dyDescent="0.2">
      <c r="A860" s="38" t="s">
        <v>11</v>
      </c>
      <c r="B860" s="7">
        <v>2017</v>
      </c>
      <c r="C860" s="3" t="s">
        <v>61</v>
      </c>
      <c r="D860" t="s">
        <v>138</v>
      </c>
      <c r="E860" t="s">
        <v>1369</v>
      </c>
      <c r="F860">
        <v>10</v>
      </c>
      <c r="G860">
        <v>5</v>
      </c>
      <c r="H860">
        <v>5</v>
      </c>
      <c r="I860">
        <v>5</v>
      </c>
      <c r="J860">
        <v>5</v>
      </c>
      <c r="K860">
        <v>5</v>
      </c>
      <c r="L860">
        <v>5</v>
      </c>
      <c r="M860">
        <v>5</v>
      </c>
      <c r="N860">
        <v>5</v>
      </c>
      <c r="O860">
        <v>5</v>
      </c>
      <c r="P860">
        <v>55</v>
      </c>
      <c r="Q860">
        <v>15</v>
      </c>
      <c r="R860">
        <v>43607</v>
      </c>
      <c r="S860">
        <v>58900</v>
      </c>
      <c r="T860">
        <v>92041</v>
      </c>
      <c r="U860">
        <v>156390</v>
      </c>
      <c r="V860">
        <v>95604</v>
      </c>
      <c r="W860">
        <v>76580</v>
      </c>
      <c r="X860">
        <v>69500</v>
      </c>
      <c r="Y860">
        <v>45582</v>
      </c>
      <c r="Z860">
        <v>23058</v>
      </c>
      <c r="AA860">
        <v>11129</v>
      </c>
      <c r="AB860">
        <v>672391</v>
      </c>
      <c r="AC860">
        <v>79769</v>
      </c>
      <c r="AD860" s="9">
        <v>2.2932098057651295E-4</v>
      </c>
      <c r="AE860" s="9">
        <v>8.4889643463497458E-5</v>
      </c>
      <c r="AF860" s="9">
        <v>5.4323616649102029E-5</v>
      </c>
      <c r="AG860" s="9">
        <v>3.1971353667114267E-5</v>
      </c>
      <c r="AH860" s="9">
        <v>5.2299066984644992E-5</v>
      </c>
      <c r="AI860" s="9">
        <v>6.5291198746408988E-5</v>
      </c>
      <c r="AJ860" s="9">
        <v>7.1942446043165466E-5</v>
      </c>
      <c r="AK860" s="9">
        <v>1.0969242244745733E-4</v>
      </c>
      <c r="AL860" s="9">
        <v>2.1684447913956112E-4</v>
      </c>
      <c r="AM860" s="9">
        <v>4.4927666457004225E-4</v>
      </c>
      <c r="AN860" s="9">
        <v>8.1797644525283652E-5</v>
      </c>
      <c r="AO860" s="9">
        <v>1.8804297408767817E-4</v>
      </c>
      <c r="AP860" s="8">
        <v>7.9000000000000008E-3</v>
      </c>
      <c r="AQ860" s="8" t="s">
        <v>5612</v>
      </c>
      <c r="AR860" s="37" t="s">
        <v>5612</v>
      </c>
      <c r="AS860" s="37" t="s">
        <v>5612</v>
      </c>
      <c r="AT860" s="37" t="s">
        <v>5612</v>
      </c>
      <c r="AU860" s="9" t="s">
        <v>5612</v>
      </c>
      <c r="AV860" s="9" t="s">
        <v>5612</v>
      </c>
      <c r="AW860" s="9" t="s">
        <v>5612</v>
      </c>
      <c r="AX860" s="9" t="s">
        <v>5612</v>
      </c>
      <c r="AY860" s="9" t="s">
        <v>5612</v>
      </c>
      <c r="AZ860" s="9" t="s">
        <v>5612</v>
      </c>
    </row>
    <row r="861" spans="1:52" x14ac:dyDescent="0.2">
      <c r="A861" s="38" t="s">
        <v>11</v>
      </c>
      <c r="B861" s="7">
        <v>2017</v>
      </c>
      <c r="C861" s="3" t="s">
        <v>62</v>
      </c>
      <c r="D861" t="s">
        <v>138</v>
      </c>
      <c r="E861" t="s">
        <v>1370</v>
      </c>
      <c r="F861">
        <v>10</v>
      </c>
      <c r="G861">
        <v>5</v>
      </c>
      <c r="H861">
        <v>5</v>
      </c>
      <c r="I861">
        <v>5</v>
      </c>
      <c r="J861">
        <v>5</v>
      </c>
      <c r="K861">
        <v>5</v>
      </c>
      <c r="L861">
        <v>5</v>
      </c>
      <c r="M861">
        <v>5</v>
      </c>
      <c r="N861">
        <v>5</v>
      </c>
      <c r="O861">
        <v>5</v>
      </c>
      <c r="P861">
        <v>55</v>
      </c>
      <c r="Q861">
        <v>15</v>
      </c>
      <c r="R861">
        <v>43607</v>
      </c>
      <c r="S861">
        <v>58900</v>
      </c>
      <c r="T861">
        <v>92041</v>
      </c>
      <c r="U861">
        <v>156390</v>
      </c>
      <c r="V861">
        <v>95604</v>
      </c>
      <c r="W861">
        <v>76580</v>
      </c>
      <c r="X861">
        <v>69500</v>
      </c>
      <c r="Y861">
        <v>45582</v>
      </c>
      <c r="Z861">
        <v>23058</v>
      </c>
      <c r="AA861">
        <v>11129</v>
      </c>
      <c r="AB861">
        <v>672391</v>
      </c>
      <c r="AC861">
        <v>79769</v>
      </c>
      <c r="AD861" s="9">
        <v>2.2932098057651295E-4</v>
      </c>
      <c r="AE861" s="9">
        <v>8.4889643463497458E-5</v>
      </c>
      <c r="AF861" s="9">
        <v>5.4323616649102029E-5</v>
      </c>
      <c r="AG861" s="9">
        <v>3.1971353667114267E-5</v>
      </c>
      <c r="AH861" s="9">
        <v>5.2299066984644992E-5</v>
      </c>
      <c r="AI861" s="9">
        <v>6.5291198746408988E-5</v>
      </c>
      <c r="AJ861" s="9">
        <v>7.1942446043165466E-5</v>
      </c>
      <c r="AK861" s="9">
        <v>1.0969242244745733E-4</v>
      </c>
      <c r="AL861" s="9">
        <v>2.1684447913956112E-4</v>
      </c>
      <c r="AM861" s="9">
        <v>4.4927666457004225E-4</v>
      </c>
      <c r="AN861" s="9">
        <v>8.1797644525283652E-5</v>
      </c>
      <c r="AO861" s="9">
        <v>1.8804297408767817E-4</v>
      </c>
      <c r="AP861" s="8">
        <v>1.112E-2</v>
      </c>
      <c r="AQ861" s="8" t="s">
        <v>5612</v>
      </c>
      <c r="AR861" s="37">
        <v>3.9E-2</v>
      </c>
      <c r="AS861" s="37">
        <v>0</v>
      </c>
      <c r="AT861" s="37">
        <v>8.4000000000000005E-2</v>
      </c>
      <c r="AU861" s="9" t="s">
        <v>5612</v>
      </c>
      <c r="AV861" s="9" t="s">
        <v>5612</v>
      </c>
      <c r="AW861" s="9" t="s">
        <v>5612</v>
      </c>
      <c r="AX861" s="9" t="s">
        <v>5612</v>
      </c>
      <c r="AY861" s="9" t="s">
        <v>5612</v>
      </c>
      <c r="AZ861" s="9" t="s">
        <v>5612</v>
      </c>
    </row>
    <row r="862" spans="1:52" x14ac:dyDescent="0.2">
      <c r="A862" s="38" t="s">
        <v>11</v>
      </c>
      <c r="B862" s="7">
        <v>2017</v>
      </c>
      <c r="C862" s="3" t="s">
        <v>63</v>
      </c>
      <c r="D862" t="s">
        <v>138</v>
      </c>
      <c r="E862" t="s">
        <v>1371</v>
      </c>
      <c r="F862">
        <v>10</v>
      </c>
      <c r="G862">
        <v>5</v>
      </c>
      <c r="H862">
        <v>5</v>
      </c>
      <c r="I862">
        <v>5</v>
      </c>
      <c r="J862">
        <v>5</v>
      </c>
      <c r="K862">
        <v>5</v>
      </c>
      <c r="L862">
        <v>5</v>
      </c>
      <c r="M862">
        <v>5</v>
      </c>
      <c r="N862">
        <v>5</v>
      </c>
      <c r="O862">
        <v>5</v>
      </c>
      <c r="P862">
        <v>55</v>
      </c>
      <c r="Q862">
        <v>15</v>
      </c>
      <c r="R862">
        <v>43607</v>
      </c>
      <c r="S862">
        <v>58900</v>
      </c>
      <c r="T862">
        <v>92041</v>
      </c>
      <c r="U862">
        <v>156390</v>
      </c>
      <c r="V862">
        <v>95604</v>
      </c>
      <c r="W862">
        <v>76580</v>
      </c>
      <c r="X862">
        <v>69500</v>
      </c>
      <c r="Y862">
        <v>45582</v>
      </c>
      <c r="Z862">
        <v>23058</v>
      </c>
      <c r="AA862">
        <v>11129</v>
      </c>
      <c r="AB862">
        <v>672391</v>
      </c>
      <c r="AC862">
        <v>79769</v>
      </c>
      <c r="AD862" s="9">
        <v>2.2932098057651295E-4</v>
      </c>
      <c r="AE862" s="9">
        <v>8.4889643463497458E-5</v>
      </c>
      <c r="AF862" s="9">
        <v>5.4323616649102029E-5</v>
      </c>
      <c r="AG862" s="9">
        <v>3.1971353667114267E-5</v>
      </c>
      <c r="AH862" s="9">
        <v>5.2299066984644992E-5</v>
      </c>
      <c r="AI862" s="9">
        <v>6.5291198746408988E-5</v>
      </c>
      <c r="AJ862" s="9">
        <v>7.1942446043165466E-5</v>
      </c>
      <c r="AK862" s="9">
        <v>1.0969242244745733E-4</v>
      </c>
      <c r="AL862" s="9">
        <v>2.1684447913956112E-4</v>
      </c>
      <c r="AM862" s="9">
        <v>4.4927666457004225E-4</v>
      </c>
      <c r="AN862" s="9">
        <v>8.1797644525283652E-5</v>
      </c>
      <c r="AO862" s="9">
        <v>1.8804297408767817E-4</v>
      </c>
      <c r="AP862" s="8">
        <v>1.685E-2</v>
      </c>
      <c r="AQ862" s="8" t="s">
        <v>5612</v>
      </c>
      <c r="AR862" s="37">
        <v>0.125</v>
      </c>
      <c r="AS862" s="37">
        <v>0.13699999999999998</v>
      </c>
      <c r="AT862" s="37">
        <v>0.22700000000000001</v>
      </c>
      <c r="AU862" s="9" t="s">
        <v>5612</v>
      </c>
      <c r="AV862" s="9" t="s">
        <v>5612</v>
      </c>
      <c r="AW862" s="9" t="s">
        <v>5612</v>
      </c>
      <c r="AX862" s="9" t="s">
        <v>5612</v>
      </c>
      <c r="AY862" s="9" t="s">
        <v>5612</v>
      </c>
      <c r="AZ862" s="9" t="s">
        <v>5612</v>
      </c>
    </row>
    <row r="863" spans="1:52" x14ac:dyDescent="0.2">
      <c r="A863" s="38" t="s">
        <v>11</v>
      </c>
      <c r="B863" s="7">
        <v>2017</v>
      </c>
      <c r="C863" s="3" t="s">
        <v>64</v>
      </c>
      <c r="D863" t="s">
        <v>138</v>
      </c>
      <c r="E863" t="s">
        <v>1372</v>
      </c>
      <c r="F863">
        <v>10</v>
      </c>
      <c r="G863">
        <v>5</v>
      </c>
      <c r="H863">
        <v>5</v>
      </c>
      <c r="I863">
        <v>5</v>
      </c>
      <c r="J863">
        <v>5</v>
      </c>
      <c r="K863">
        <v>5</v>
      </c>
      <c r="L863">
        <v>5</v>
      </c>
      <c r="M863">
        <v>5</v>
      </c>
      <c r="N863">
        <v>5</v>
      </c>
      <c r="O863">
        <v>5</v>
      </c>
      <c r="P863">
        <v>55</v>
      </c>
      <c r="Q863">
        <v>15</v>
      </c>
      <c r="R863">
        <v>43607</v>
      </c>
      <c r="S863">
        <v>58900</v>
      </c>
      <c r="T863">
        <v>92041</v>
      </c>
      <c r="U863">
        <v>156390</v>
      </c>
      <c r="V863">
        <v>95604</v>
      </c>
      <c r="W863">
        <v>76580</v>
      </c>
      <c r="X863">
        <v>69500</v>
      </c>
      <c r="Y863">
        <v>45582</v>
      </c>
      <c r="Z863">
        <v>23058</v>
      </c>
      <c r="AA863">
        <v>11129</v>
      </c>
      <c r="AB863">
        <v>672391</v>
      </c>
      <c r="AC863">
        <v>79769</v>
      </c>
      <c r="AD863" s="9">
        <v>2.2932098057651295E-4</v>
      </c>
      <c r="AE863" s="9">
        <v>8.4889643463497458E-5</v>
      </c>
      <c r="AF863" s="9">
        <v>5.4323616649102029E-5</v>
      </c>
      <c r="AG863" s="9">
        <v>3.1971353667114267E-5</v>
      </c>
      <c r="AH863" s="9">
        <v>5.2299066984644992E-5</v>
      </c>
      <c r="AI863" s="9">
        <v>6.5291198746408988E-5</v>
      </c>
      <c r="AJ863" s="9">
        <v>7.1942446043165466E-5</v>
      </c>
      <c r="AK863" s="9">
        <v>1.0969242244745733E-4</v>
      </c>
      <c r="AL863" s="9">
        <v>2.1684447913956112E-4</v>
      </c>
      <c r="AM863" s="9">
        <v>4.4927666457004225E-4</v>
      </c>
      <c r="AN863" s="9">
        <v>8.1797644525283652E-5</v>
      </c>
      <c r="AO863" s="9">
        <v>1.8804297408767817E-4</v>
      </c>
      <c r="AP863" s="8">
        <v>2.8500000000000004E-2</v>
      </c>
      <c r="AQ863" s="8" t="s">
        <v>5612</v>
      </c>
      <c r="AR863" s="37">
        <v>0.317</v>
      </c>
      <c r="AS863" s="37">
        <v>0.42899999999999999</v>
      </c>
      <c r="AT863" s="37">
        <v>0.48</v>
      </c>
      <c r="AU863" s="9" t="s">
        <v>5612</v>
      </c>
      <c r="AV863" s="9" t="s">
        <v>5612</v>
      </c>
      <c r="AW863" s="9" t="s">
        <v>5612</v>
      </c>
      <c r="AX863" s="9" t="s">
        <v>5612</v>
      </c>
      <c r="AY863" s="9" t="s">
        <v>5612</v>
      </c>
      <c r="AZ863" s="9" t="s">
        <v>5612</v>
      </c>
    </row>
    <row r="864" spans="1:52" x14ac:dyDescent="0.2">
      <c r="A864" s="38" t="s">
        <v>11</v>
      </c>
      <c r="B864" s="7">
        <v>2017</v>
      </c>
      <c r="C864" s="3" t="s">
        <v>65</v>
      </c>
      <c r="D864" t="s">
        <v>138</v>
      </c>
      <c r="E864" t="s">
        <v>1373</v>
      </c>
      <c r="F864">
        <v>10</v>
      </c>
      <c r="G864">
        <v>5</v>
      </c>
      <c r="H864">
        <v>5</v>
      </c>
      <c r="I864">
        <v>5</v>
      </c>
      <c r="J864">
        <v>5</v>
      </c>
      <c r="K864">
        <v>5</v>
      </c>
      <c r="L864">
        <v>5</v>
      </c>
      <c r="M864">
        <v>5</v>
      </c>
      <c r="N864">
        <v>5</v>
      </c>
      <c r="O864">
        <v>5</v>
      </c>
      <c r="P864">
        <v>55</v>
      </c>
      <c r="Q864">
        <v>15</v>
      </c>
      <c r="R864">
        <v>43607</v>
      </c>
      <c r="S864">
        <v>58900</v>
      </c>
      <c r="T864">
        <v>92041</v>
      </c>
      <c r="U864">
        <v>156390</v>
      </c>
      <c r="V864">
        <v>95604</v>
      </c>
      <c r="W864">
        <v>76580</v>
      </c>
      <c r="X864">
        <v>69500</v>
      </c>
      <c r="Y864">
        <v>45582</v>
      </c>
      <c r="Z864">
        <v>23058</v>
      </c>
      <c r="AA864">
        <v>11129</v>
      </c>
      <c r="AB864">
        <v>672391</v>
      </c>
      <c r="AC864">
        <v>79769</v>
      </c>
      <c r="AD864" s="9">
        <v>2.2932098057651295E-4</v>
      </c>
      <c r="AE864" s="9">
        <v>8.4889643463497458E-5</v>
      </c>
      <c r="AF864" s="9">
        <v>5.4323616649102029E-5</v>
      </c>
      <c r="AG864" s="9">
        <v>3.1971353667114267E-5</v>
      </c>
      <c r="AH864" s="9">
        <v>5.2299066984644992E-5</v>
      </c>
      <c r="AI864" s="9">
        <v>6.5291198746408988E-5</v>
      </c>
      <c r="AJ864" s="9">
        <v>7.1942446043165466E-5</v>
      </c>
      <c r="AK864" s="9">
        <v>1.0969242244745733E-4</v>
      </c>
      <c r="AL864" s="9">
        <v>2.1684447913956112E-4</v>
      </c>
      <c r="AM864" s="9">
        <v>4.4927666457004225E-4</v>
      </c>
      <c r="AN864" s="9">
        <v>8.1797644525283652E-5</v>
      </c>
      <c r="AO864" s="9">
        <v>1.8804297408767817E-4</v>
      </c>
      <c r="AP864" s="8">
        <v>3.0239999999999996E-2</v>
      </c>
      <c r="AQ864" s="8">
        <v>0.96700000000000008</v>
      </c>
      <c r="AR864" s="37">
        <v>0.42799999999999999</v>
      </c>
      <c r="AS864" s="37">
        <v>0.58600000000000008</v>
      </c>
      <c r="AT864" s="37">
        <v>0.61299999999999999</v>
      </c>
      <c r="AU864" s="9" t="s">
        <v>5612</v>
      </c>
      <c r="AV864" s="9" t="s">
        <v>5612</v>
      </c>
      <c r="AW864" s="9" t="s">
        <v>5612</v>
      </c>
      <c r="AX864" s="9" t="s">
        <v>5612</v>
      </c>
      <c r="AY864" s="9" t="s">
        <v>5612</v>
      </c>
      <c r="AZ864" s="9" t="s">
        <v>5612</v>
      </c>
    </row>
    <row r="865" spans="1:52" x14ac:dyDescent="0.2">
      <c r="A865" s="5" t="s">
        <v>11</v>
      </c>
      <c r="B865" s="7">
        <v>2017</v>
      </c>
      <c r="C865" s="3" t="s">
        <v>66</v>
      </c>
      <c r="D865" t="s">
        <v>138</v>
      </c>
      <c r="E865" t="s">
        <v>1374</v>
      </c>
      <c r="F865">
        <v>10</v>
      </c>
      <c r="G865">
        <v>5</v>
      </c>
      <c r="H865">
        <v>5</v>
      </c>
      <c r="I865">
        <v>5</v>
      </c>
      <c r="J865">
        <v>5</v>
      </c>
      <c r="K865">
        <v>5</v>
      </c>
      <c r="L865">
        <v>5</v>
      </c>
      <c r="M865">
        <v>5</v>
      </c>
      <c r="N865">
        <v>5</v>
      </c>
      <c r="O865">
        <v>5</v>
      </c>
      <c r="P865">
        <v>55</v>
      </c>
      <c r="Q865">
        <v>15</v>
      </c>
      <c r="R865">
        <v>43607</v>
      </c>
      <c r="S865">
        <v>58900</v>
      </c>
      <c r="T865">
        <v>92041</v>
      </c>
      <c r="U865">
        <v>156390</v>
      </c>
      <c r="V865">
        <v>95604</v>
      </c>
      <c r="W865">
        <v>76580</v>
      </c>
      <c r="X865">
        <v>69500</v>
      </c>
      <c r="Y865">
        <v>45582</v>
      </c>
      <c r="Z865">
        <v>23058</v>
      </c>
      <c r="AA865">
        <v>11129</v>
      </c>
      <c r="AB865">
        <v>672391</v>
      </c>
      <c r="AC865">
        <v>79769</v>
      </c>
      <c r="AD865" s="9">
        <v>2.2932098057651295E-4</v>
      </c>
      <c r="AE865" s="9">
        <v>8.4889643463497458E-5</v>
      </c>
      <c r="AF865" s="9">
        <v>5.4323616649102029E-5</v>
      </c>
      <c r="AG865" s="9">
        <v>3.1971353667114267E-5</v>
      </c>
      <c r="AH865" s="9">
        <v>5.2299066984644992E-5</v>
      </c>
      <c r="AI865" s="9">
        <v>6.5291198746408988E-5</v>
      </c>
      <c r="AJ865" s="9">
        <v>7.1942446043165466E-5</v>
      </c>
      <c r="AK865" s="9">
        <v>1.0969242244745733E-4</v>
      </c>
      <c r="AL865" s="9">
        <v>2.1684447913956112E-4</v>
      </c>
      <c r="AM865" s="9">
        <v>4.4927666457004225E-4</v>
      </c>
      <c r="AN865" s="9">
        <v>8.1797644525283652E-5</v>
      </c>
      <c r="AO865" s="9">
        <v>1.8804297408767817E-4</v>
      </c>
      <c r="AP865" s="8">
        <v>3.2425000000000002E-2</v>
      </c>
      <c r="AQ865" s="8" t="s">
        <v>5612</v>
      </c>
      <c r="AR865" s="37" t="s">
        <v>54</v>
      </c>
      <c r="AS865" s="37" t="s">
        <v>54</v>
      </c>
      <c r="AT865" s="37">
        <v>0.66800000000000004</v>
      </c>
      <c r="AU865" s="9" t="s">
        <v>5612</v>
      </c>
      <c r="AV865" s="9" t="s">
        <v>5612</v>
      </c>
      <c r="AW865" s="9" t="s">
        <v>5612</v>
      </c>
      <c r="AX865" s="9" t="s">
        <v>5612</v>
      </c>
      <c r="AY865" s="9" t="s">
        <v>5612</v>
      </c>
      <c r="AZ865" s="9" t="s">
        <v>5612</v>
      </c>
    </row>
    <row r="866" spans="1:52" x14ac:dyDescent="0.2">
      <c r="A866" s="38" t="s">
        <v>12</v>
      </c>
      <c r="B866" s="7">
        <v>2010</v>
      </c>
      <c r="C866" s="3" t="s">
        <v>55</v>
      </c>
      <c r="D866" t="s">
        <v>139</v>
      </c>
      <c r="E866" t="s">
        <v>1375</v>
      </c>
      <c r="F866">
        <v>10</v>
      </c>
      <c r="G866">
        <v>5</v>
      </c>
      <c r="H866">
        <v>5</v>
      </c>
      <c r="I866">
        <v>5</v>
      </c>
      <c r="J866">
        <v>5</v>
      </c>
      <c r="K866">
        <v>19</v>
      </c>
      <c r="L866">
        <v>11</v>
      </c>
      <c r="M866">
        <v>24</v>
      </c>
      <c r="N866">
        <v>68</v>
      </c>
      <c r="O866">
        <v>110</v>
      </c>
      <c r="P866">
        <v>262</v>
      </c>
      <c r="Q866">
        <v>202</v>
      </c>
      <c r="R866">
        <v>1080506</v>
      </c>
      <c r="S866">
        <v>2201910</v>
      </c>
      <c r="T866">
        <v>2440733</v>
      </c>
      <c r="U866">
        <v>2249923</v>
      </c>
      <c r="V866">
        <v>2510125</v>
      </c>
      <c r="W866">
        <v>2668334</v>
      </c>
      <c r="X866">
        <v>2225984</v>
      </c>
      <c r="Y866">
        <v>1633014</v>
      </c>
      <c r="Z866">
        <v>1088540</v>
      </c>
      <c r="AA866">
        <v>412551</v>
      </c>
      <c r="AB866">
        <v>18511620</v>
      </c>
      <c r="AC866">
        <v>3134105</v>
      </c>
      <c r="AD866" s="9">
        <v>9.2549231563730323E-6</v>
      </c>
      <c r="AE866" s="9">
        <v>2.2707558437901639E-6</v>
      </c>
      <c r="AF866" s="9">
        <v>2.0485649188174209E-6</v>
      </c>
      <c r="AG866" s="9">
        <v>2.2222982742076063E-6</v>
      </c>
      <c r="AH866" s="9">
        <v>1.9919326726756637E-6</v>
      </c>
      <c r="AI866" s="9">
        <v>7.120547877439631E-6</v>
      </c>
      <c r="AJ866" s="9">
        <v>4.9416348006095286E-6</v>
      </c>
      <c r="AK866" s="9">
        <v>1.4696750915791292E-5</v>
      </c>
      <c r="AL866" s="9">
        <v>6.2468995167839491E-5</v>
      </c>
      <c r="AM866" s="9">
        <v>2.6663370104544653E-4</v>
      </c>
      <c r="AN866" s="9">
        <v>1.415327237702589E-5</v>
      </c>
      <c r="AO866" s="9">
        <v>6.4452212035014776E-5</v>
      </c>
      <c r="AP866" s="8" t="s">
        <v>5612</v>
      </c>
      <c r="AQ866" s="8" t="s">
        <v>5612</v>
      </c>
      <c r="AR866" s="37">
        <v>0.33299999999999996</v>
      </c>
      <c r="AS866" s="37">
        <v>0.63600000000000001</v>
      </c>
      <c r="AT866" s="37" t="s">
        <v>54</v>
      </c>
      <c r="AU866" s="9" t="s">
        <v>5612</v>
      </c>
      <c r="AV866" s="9" t="s">
        <v>5612</v>
      </c>
      <c r="AW866" s="9" t="s">
        <v>5612</v>
      </c>
      <c r="AX866" s="9" t="s">
        <v>5612</v>
      </c>
      <c r="AY866" s="9" t="s">
        <v>5612</v>
      </c>
      <c r="AZ866" s="9" t="s">
        <v>5612</v>
      </c>
    </row>
    <row r="867" spans="1:52" x14ac:dyDescent="0.2">
      <c r="A867" s="38" t="s">
        <v>12</v>
      </c>
      <c r="B867" s="7">
        <v>2010</v>
      </c>
      <c r="C867" s="3" t="s">
        <v>56</v>
      </c>
      <c r="D867" t="s">
        <v>139</v>
      </c>
      <c r="E867" t="s">
        <v>1376</v>
      </c>
      <c r="F867">
        <v>10</v>
      </c>
      <c r="G867">
        <v>5</v>
      </c>
      <c r="H867">
        <v>5</v>
      </c>
      <c r="I867">
        <v>5</v>
      </c>
      <c r="J867">
        <v>5</v>
      </c>
      <c r="K867">
        <v>5</v>
      </c>
      <c r="L867">
        <v>15</v>
      </c>
      <c r="M867">
        <v>34</v>
      </c>
      <c r="N867">
        <v>63</v>
      </c>
      <c r="O867">
        <v>78</v>
      </c>
      <c r="P867">
        <v>225</v>
      </c>
      <c r="Q867">
        <v>175</v>
      </c>
      <c r="R867">
        <v>1080506</v>
      </c>
      <c r="S867">
        <v>2201910</v>
      </c>
      <c r="T867">
        <v>2440733</v>
      </c>
      <c r="U867">
        <v>2249923</v>
      </c>
      <c r="V867">
        <v>2510125</v>
      </c>
      <c r="W867">
        <v>2668334</v>
      </c>
      <c r="X867">
        <v>2225984</v>
      </c>
      <c r="Y867">
        <v>1633014</v>
      </c>
      <c r="Z867">
        <v>1088540</v>
      </c>
      <c r="AA867">
        <v>412551</v>
      </c>
      <c r="AB867">
        <v>18511620</v>
      </c>
      <c r="AC867">
        <v>3134105</v>
      </c>
      <c r="AD867" s="9">
        <v>9.2549231563730323E-6</v>
      </c>
      <c r="AE867" s="9">
        <v>2.2707558437901639E-6</v>
      </c>
      <c r="AF867" s="9">
        <v>2.0485649188174209E-6</v>
      </c>
      <c r="AG867" s="9">
        <v>2.2222982742076063E-6</v>
      </c>
      <c r="AH867" s="9">
        <v>1.9919326726756637E-6</v>
      </c>
      <c r="AI867" s="9">
        <v>1.8738283887999028E-6</v>
      </c>
      <c r="AJ867" s="9">
        <v>6.738592909922084E-6</v>
      </c>
      <c r="AK867" s="9">
        <v>2.0820397130704329E-5</v>
      </c>
      <c r="AL867" s="9">
        <v>5.7875686699615998E-5</v>
      </c>
      <c r="AM867" s="9">
        <v>1.8906753346858933E-4</v>
      </c>
      <c r="AN867" s="9">
        <v>1.2154527804697806E-5</v>
      </c>
      <c r="AO867" s="9">
        <v>5.5837312406572211E-5</v>
      </c>
      <c r="AP867" s="8" t="s">
        <v>5612</v>
      </c>
      <c r="AQ867" s="8" t="s">
        <v>5612</v>
      </c>
      <c r="AR867" s="37">
        <v>0.34500000000000003</v>
      </c>
      <c r="AS867" s="37">
        <v>0.65</v>
      </c>
      <c r="AT867" s="37" t="s">
        <v>54</v>
      </c>
      <c r="AU867" s="9" t="s">
        <v>5612</v>
      </c>
      <c r="AV867" s="9" t="s">
        <v>5612</v>
      </c>
      <c r="AW867" s="9" t="s">
        <v>5612</v>
      </c>
      <c r="AX867" s="9" t="s">
        <v>5612</v>
      </c>
      <c r="AY867" s="9" t="s">
        <v>5612</v>
      </c>
      <c r="AZ867" s="9" t="s">
        <v>5612</v>
      </c>
    </row>
    <row r="868" spans="1:52" x14ac:dyDescent="0.2">
      <c r="A868" s="38" t="s">
        <v>12</v>
      </c>
      <c r="B868" s="7">
        <v>2010</v>
      </c>
      <c r="C868" s="3" t="s">
        <v>57</v>
      </c>
      <c r="D868" t="s">
        <v>139</v>
      </c>
      <c r="E868" t="s">
        <v>1377</v>
      </c>
      <c r="F868">
        <v>10</v>
      </c>
      <c r="G868">
        <v>5</v>
      </c>
      <c r="H868">
        <v>5</v>
      </c>
      <c r="I868">
        <v>5</v>
      </c>
      <c r="J868">
        <v>5</v>
      </c>
      <c r="K868">
        <v>18</v>
      </c>
      <c r="L868">
        <v>25</v>
      </c>
      <c r="M868">
        <v>28</v>
      </c>
      <c r="N868">
        <v>53</v>
      </c>
      <c r="O868">
        <v>90</v>
      </c>
      <c r="P868">
        <v>244</v>
      </c>
      <c r="Q868">
        <v>171</v>
      </c>
      <c r="R868">
        <v>1080506</v>
      </c>
      <c r="S868">
        <v>2201910</v>
      </c>
      <c r="T868">
        <v>2440733</v>
      </c>
      <c r="U868">
        <v>2249923</v>
      </c>
      <c r="V868">
        <v>2510125</v>
      </c>
      <c r="W868">
        <v>2668334</v>
      </c>
      <c r="X868">
        <v>2225984</v>
      </c>
      <c r="Y868">
        <v>1633014</v>
      </c>
      <c r="Z868">
        <v>1088540</v>
      </c>
      <c r="AA868">
        <v>412551</v>
      </c>
      <c r="AB868">
        <v>18511620</v>
      </c>
      <c r="AC868">
        <v>3134105</v>
      </c>
      <c r="AD868" s="9">
        <v>9.2549231563730323E-6</v>
      </c>
      <c r="AE868" s="9">
        <v>2.2707558437901639E-6</v>
      </c>
      <c r="AF868" s="9">
        <v>2.0485649188174209E-6</v>
      </c>
      <c r="AG868" s="9">
        <v>2.2222982742076063E-6</v>
      </c>
      <c r="AH868" s="9">
        <v>1.9919326726756637E-6</v>
      </c>
      <c r="AI868" s="9">
        <v>6.7457821996796501E-6</v>
      </c>
      <c r="AJ868" s="9">
        <v>1.1230988183203474E-5</v>
      </c>
      <c r="AK868" s="9">
        <v>1.7146209401756505E-5</v>
      </c>
      <c r="AL868" s="9">
        <v>4.8689069763169018E-5</v>
      </c>
      <c r="AM868" s="9">
        <v>2.1815484630991077E-4</v>
      </c>
      <c r="AN868" s="9">
        <v>1.3180910152650065E-5</v>
      </c>
      <c r="AO868" s="9">
        <v>5.4561030980136277E-5</v>
      </c>
      <c r="AP868" s="8" t="s">
        <v>5612</v>
      </c>
      <c r="AQ868" s="8" t="s">
        <v>5612</v>
      </c>
      <c r="AR868" s="37">
        <v>0.34899999999999998</v>
      </c>
      <c r="AS868" s="37">
        <v>0.65400000000000003</v>
      </c>
      <c r="AT868" s="37" t="s">
        <v>54</v>
      </c>
      <c r="AU868" s="9" t="s">
        <v>5612</v>
      </c>
      <c r="AV868" s="9" t="s">
        <v>5612</v>
      </c>
      <c r="AW868" s="9" t="s">
        <v>5612</v>
      </c>
      <c r="AX868" s="9" t="s">
        <v>5612</v>
      </c>
      <c r="AY868" s="9" t="s">
        <v>5612</v>
      </c>
      <c r="AZ868" s="9" t="s">
        <v>5612</v>
      </c>
    </row>
    <row r="869" spans="1:52" x14ac:dyDescent="0.2">
      <c r="A869" s="38" t="s">
        <v>12</v>
      </c>
      <c r="B869" s="7">
        <v>2010</v>
      </c>
      <c r="C869" s="3" t="s">
        <v>58</v>
      </c>
      <c r="D869" t="s">
        <v>139</v>
      </c>
      <c r="E869" t="s">
        <v>1378</v>
      </c>
      <c r="F869">
        <v>10</v>
      </c>
      <c r="G869">
        <v>5</v>
      </c>
      <c r="H869">
        <v>5</v>
      </c>
      <c r="I869">
        <v>5</v>
      </c>
      <c r="J869">
        <v>5</v>
      </c>
      <c r="K869">
        <v>5</v>
      </c>
      <c r="L869">
        <v>16</v>
      </c>
      <c r="M869">
        <v>28</v>
      </c>
      <c r="N869">
        <v>48</v>
      </c>
      <c r="O869">
        <v>76</v>
      </c>
      <c r="P869">
        <v>203</v>
      </c>
      <c r="Q869">
        <v>152</v>
      </c>
      <c r="R869">
        <v>1080506</v>
      </c>
      <c r="S869">
        <v>2201910</v>
      </c>
      <c r="T869">
        <v>2440733</v>
      </c>
      <c r="U869">
        <v>2249923</v>
      </c>
      <c r="V869">
        <v>2510125</v>
      </c>
      <c r="W869">
        <v>2668334</v>
      </c>
      <c r="X869">
        <v>2225984</v>
      </c>
      <c r="Y869">
        <v>1633014</v>
      </c>
      <c r="Z869">
        <v>1088540</v>
      </c>
      <c r="AA869">
        <v>412551</v>
      </c>
      <c r="AB869">
        <v>18511620</v>
      </c>
      <c r="AC869">
        <v>3134105</v>
      </c>
      <c r="AD869" s="9">
        <v>9.2549231563730323E-6</v>
      </c>
      <c r="AE869" s="9">
        <v>2.2707558437901639E-6</v>
      </c>
      <c r="AF869" s="9">
        <v>2.0485649188174209E-6</v>
      </c>
      <c r="AG869" s="9">
        <v>2.2222982742076063E-6</v>
      </c>
      <c r="AH869" s="9">
        <v>1.9919326726756637E-6</v>
      </c>
      <c r="AI869" s="9">
        <v>1.8738283887999028E-6</v>
      </c>
      <c r="AJ869" s="9">
        <v>7.1878324372502227E-6</v>
      </c>
      <c r="AK869" s="9">
        <v>1.7146209401756505E-5</v>
      </c>
      <c r="AL869" s="9">
        <v>4.4095761294945524E-5</v>
      </c>
      <c r="AM869" s="9">
        <v>1.8421964799503576E-4</v>
      </c>
      <c r="AN869" s="9">
        <v>1.0966085086016242E-5</v>
      </c>
      <c r="AO869" s="9">
        <v>4.8498694204565579E-5</v>
      </c>
      <c r="AP869" s="8" t="s">
        <v>5612</v>
      </c>
      <c r="AQ869" s="8" t="s">
        <v>5612</v>
      </c>
      <c r="AR869" s="37">
        <v>0.35299999999999998</v>
      </c>
      <c r="AS869" s="37">
        <v>0.65900000000000003</v>
      </c>
      <c r="AT869" s="37" t="s">
        <v>54</v>
      </c>
      <c r="AU869" s="9" t="s">
        <v>5612</v>
      </c>
      <c r="AV869" s="9" t="s">
        <v>5612</v>
      </c>
      <c r="AW869" s="9" t="s">
        <v>5612</v>
      </c>
      <c r="AX869" s="9" t="s">
        <v>5612</v>
      </c>
      <c r="AY869" s="9" t="s">
        <v>5612</v>
      </c>
      <c r="AZ869" s="9" t="s">
        <v>5612</v>
      </c>
    </row>
    <row r="870" spans="1:52" x14ac:dyDescent="0.2">
      <c r="A870" s="38" t="s">
        <v>12</v>
      </c>
      <c r="B870" s="7">
        <v>2010</v>
      </c>
      <c r="C870" s="3" t="s">
        <v>59</v>
      </c>
      <c r="D870" t="s">
        <v>139</v>
      </c>
      <c r="E870" t="s">
        <v>1379</v>
      </c>
      <c r="F870">
        <v>10</v>
      </c>
      <c r="G870">
        <v>5</v>
      </c>
      <c r="H870">
        <v>5</v>
      </c>
      <c r="I870">
        <v>5</v>
      </c>
      <c r="J870">
        <v>5</v>
      </c>
      <c r="K870">
        <v>5</v>
      </c>
      <c r="L870">
        <v>5</v>
      </c>
      <c r="M870">
        <v>22</v>
      </c>
      <c r="N870">
        <v>56</v>
      </c>
      <c r="O870">
        <v>107</v>
      </c>
      <c r="P870">
        <v>225</v>
      </c>
      <c r="Q870">
        <v>185</v>
      </c>
      <c r="R870">
        <v>1080506</v>
      </c>
      <c r="S870">
        <v>2201910</v>
      </c>
      <c r="T870">
        <v>2440733</v>
      </c>
      <c r="U870">
        <v>2249923</v>
      </c>
      <c r="V870">
        <v>2510125</v>
      </c>
      <c r="W870">
        <v>2668334</v>
      </c>
      <c r="X870">
        <v>2225984</v>
      </c>
      <c r="Y870">
        <v>1633014</v>
      </c>
      <c r="Z870">
        <v>1088540</v>
      </c>
      <c r="AA870">
        <v>412551</v>
      </c>
      <c r="AB870">
        <v>18511620</v>
      </c>
      <c r="AC870">
        <v>3134105</v>
      </c>
      <c r="AD870" s="9">
        <v>9.2549231563730323E-6</v>
      </c>
      <c r="AE870" s="9">
        <v>2.2707558437901639E-6</v>
      </c>
      <c r="AF870" s="9">
        <v>2.0485649188174209E-6</v>
      </c>
      <c r="AG870" s="9">
        <v>2.2222982742076063E-6</v>
      </c>
      <c r="AH870" s="9">
        <v>1.9919326726756637E-6</v>
      </c>
      <c r="AI870" s="9">
        <v>1.8738283887999028E-6</v>
      </c>
      <c r="AJ870" s="9">
        <v>2.2461976366406945E-6</v>
      </c>
      <c r="AK870" s="9">
        <v>1.3472021672808683E-5</v>
      </c>
      <c r="AL870" s="9">
        <v>5.1445054844103108E-5</v>
      </c>
      <c r="AM870" s="9">
        <v>2.5936187283511614E-4</v>
      </c>
      <c r="AN870" s="9">
        <v>1.2154527804697806E-5</v>
      </c>
      <c r="AO870" s="9">
        <v>5.9028015972662054E-5</v>
      </c>
      <c r="AP870" s="8" t="s">
        <v>5612</v>
      </c>
      <c r="AQ870" s="8" t="s">
        <v>5612</v>
      </c>
      <c r="AR870" s="37">
        <v>0.35299999999999998</v>
      </c>
      <c r="AS870" s="37">
        <v>0.65900000000000003</v>
      </c>
      <c r="AT870" s="37" t="s">
        <v>54</v>
      </c>
      <c r="AU870" s="9" t="s">
        <v>5612</v>
      </c>
      <c r="AV870" s="9" t="s">
        <v>5612</v>
      </c>
      <c r="AW870" s="9" t="s">
        <v>5612</v>
      </c>
      <c r="AX870" s="9" t="s">
        <v>5612</v>
      </c>
      <c r="AY870" s="9" t="s">
        <v>5612</v>
      </c>
      <c r="AZ870" s="9" t="s">
        <v>5612</v>
      </c>
    </row>
    <row r="871" spans="1:52" x14ac:dyDescent="0.2">
      <c r="A871" s="38" t="s">
        <v>12</v>
      </c>
      <c r="B871" s="7">
        <v>2010</v>
      </c>
      <c r="C871" s="3" t="s">
        <v>60</v>
      </c>
      <c r="D871" t="s">
        <v>139</v>
      </c>
      <c r="E871" t="s">
        <v>1380</v>
      </c>
      <c r="F871">
        <v>10</v>
      </c>
      <c r="G871">
        <v>5</v>
      </c>
      <c r="H871">
        <v>5</v>
      </c>
      <c r="I871">
        <v>5</v>
      </c>
      <c r="J871">
        <v>5</v>
      </c>
      <c r="K871">
        <v>5</v>
      </c>
      <c r="L871">
        <v>18</v>
      </c>
      <c r="M871">
        <v>26</v>
      </c>
      <c r="N871">
        <v>64</v>
      </c>
      <c r="O871">
        <v>74</v>
      </c>
      <c r="P871">
        <v>217</v>
      </c>
      <c r="Q871">
        <v>164</v>
      </c>
      <c r="R871">
        <v>1080506</v>
      </c>
      <c r="S871">
        <v>2201910</v>
      </c>
      <c r="T871">
        <v>2440733</v>
      </c>
      <c r="U871">
        <v>2249923</v>
      </c>
      <c r="V871">
        <v>2510125</v>
      </c>
      <c r="W871">
        <v>2668334</v>
      </c>
      <c r="X871">
        <v>2225984</v>
      </c>
      <c r="Y871">
        <v>1633014</v>
      </c>
      <c r="Z871">
        <v>1088540</v>
      </c>
      <c r="AA871">
        <v>412551</v>
      </c>
      <c r="AB871">
        <v>18511620</v>
      </c>
      <c r="AC871">
        <v>3134105</v>
      </c>
      <c r="AD871" s="9">
        <v>9.2549231563730323E-6</v>
      </c>
      <c r="AE871" s="9">
        <v>2.2707558437901639E-6</v>
      </c>
      <c r="AF871" s="9">
        <v>2.0485649188174209E-6</v>
      </c>
      <c r="AG871" s="9">
        <v>2.2222982742076063E-6</v>
      </c>
      <c r="AH871" s="9">
        <v>1.9919326726756637E-6</v>
      </c>
      <c r="AI871" s="9">
        <v>1.8738283887999028E-6</v>
      </c>
      <c r="AJ871" s="9">
        <v>8.0863114919065009E-6</v>
      </c>
      <c r="AK871" s="9">
        <v>1.5921480158773899E-5</v>
      </c>
      <c r="AL871" s="9">
        <v>5.8794348393260699E-5</v>
      </c>
      <c r="AM871" s="9">
        <v>1.7937176252148218E-4</v>
      </c>
      <c r="AN871" s="9">
        <v>1.1722366816086329E-5</v>
      </c>
      <c r="AO871" s="9">
        <v>5.2327538483873386E-5</v>
      </c>
      <c r="AP871" s="8" t="s">
        <v>5612</v>
      </c>
      <c r="AQ871" s="8" t="s">
        <v>5612</v>
      </c>
      <c r="AR871" s="37" t="s">
        <v>5612</v>
      </c>
      <c r="AS871" s="37" t="s">
        <v>5612</v>
      </c>
      <c r="AT871" s="37" t="s">
        <v>5612</v>
      </c>
      <c r="AU871" s="9" t="s">
        <v>5612</v>
      </c>
      <c r="AV871" s="9" t="s">
        <v>5612</v>
      </c>
      <c r="AW871" s="9" t="s">
        <v>5612</v>
      </c>
      <c r="AX871" s="9" t="s">
        <v>5612</v>
      </c>
      <c r="AY871" s="9" t="s">
        <v>5612</v>
      </c>
      <c r="AZ871" s="9" t="s">
        <v>5612</v>
      </c>
    </row>
    <row r="872" spans="1:52" x14ac:dyDescent="0.2">
      <c r="A872" s="38" t="s">
        <v>12</v>
      </c>
      <c r="B872" s="7">
        <v>2010</v>
      </c>
      <c r="C872" s="3" t="s">
        <v>61</v>
      </c>
      <c r="D872" t="s">
        <v>139</v>
      </c>
      <c r="E872" t="s">
        <v>1381</v>
      </c>
      <c r="F872">
        <v>10</v>
      </c>
      <c r="G872">
        <v>5</v>
      </c>
      <c r="H872">
        <v>5</v>
      </c>
      <c r="I872">
        <v>5</v>
      </c>
      <c r="J872">
        <v>5</v>
      </c>
      <c r="K872">
        <v>11</v>
      </c>
      <c r="L872">
        <v>5</v>
      </c>
      <c r="M872">
        <v>22</v>
      </c>
      <c r="N872">
        <v>51</v>
      </c>
      <c r="O872">
        <v>74</v>
      </c>
      <c r="P872">
        <v>193</v>
      </c>
      <c r="Q872">
        <v>147</v>
      </c>
      <c r="R872">
        <v>1080506</v>
      </c>
      <c r="S872">
        <v>2201910</v>
      </c>
      <c r="T872">
        <v>2440733</v>
      </c>
      <c r="U872">
        <v>2249923</v>
      </c>
      <c r="V872">
        <v>2510125</v>
      </c>
      <c r="W872">
        <v>2668334</v>
      </c>
      <c r="X872">
        <v>2225984</v>
      </c>
      <c r="Y872">
        <v>1633014</v>
      </c>
      <c r="Z872">
        <v>1088540</v>
      </c>
      <c r="AA872">
        <v>412551</v>
      </c>
      <c r="AB872">
        <v>18511620</v>
      </c>
      <c r="AC872">
        <v>3134105</v>
      </c>
      <c r="AD872" s="9">
        <v>9.2549231563730323E-6</v>
      </c>
      <c r="AE872" s="9">
        <v>2.2707558437901639E-6</v>
      </c>
      <c r="AF872" s="9">
        <v>2.0485649188174209E-6</v>
      </c>
      <c r="AG872" s="9">
        <v>2.2222982742076063E-6</v>
      </c>
      <c r="AH872" s="9">
        <v>1.9919326726756637E-6</v>
      </c>
      <c r="AI872" s="9">
        <v>4.1224224553597861E-6</v>
      </c>
      <c r="AJ872" s="9">
        <v>2.2461976366406945E-6</v>
      </c>
      <c r="AK872" s="9">
        <v>1.3472021672808683E-5</v>
      </c>
      <c r="AL872" s="9">
        <v>4.6851746375879622E-5</v>
      </c>
      <c r="AM872" s="9">
        <v>1.7937176252148218E-4</v>
      </c>
      <c r="AN872" s="9">
        <v>1.0425883850251896E-5</v>
      </c>
      <c r="AO872" s="9">
        <v>4.6903342421520658E-5</v>
      </c>
      <c r="AP872" s="8" t="s">
        <v>5612</v>
      </c>
      <c r="AQ872" s="8" t="s">
        <v>5612</v>
      </c>
      <c r="AR872" s="37" t="s">
        <v>5612</v>
      </c>
      <c r="AS872" s="37" t="s">
        <v>5612</v>
      </c>
      <c r="AT872" s="37" t="s">
        <v>5612</v>
      </c>
      <c r="AU872" s="9" t="s">
        <v>5612</v>
      </c>
      <c r="AV872" s="9" t="s">
        <v>5612</v>
      </c>
      <c r="AW872" s="9" t="s">
        <v>5612</v>
      </c>
      <c r="AX872" s="9" t="s">
        <v>5612</v>
      </c>
      <c r="AY872" s="9" t="s">
        <v>5612</v>
      </c>
      <c r="AZ872" s="9" t="s">
        <v>5612</v>
      </c>
    </row>
    <row r="873" spans="1:52" x14ac:dyDescent="0.2">
      <c r="A873" s="38" t="s">
        <v>12</v>
      </c>
      <c r="B873" s="7">
        <v>2010</v>
      </c>
      <c r="C873" s="3" t="s">
        <v>62</v>
      </c>
      <c r="D873" t="s">
        <v>139</v>
      </c>
      <c r="E873" t="s">
        <v>1382</v>
      </c>
      <c r="F873">
        <v>10</v>
      </c>
      <c r="G873">
        <v>5</v>
      </c>
      <c r="H873">
        <v>5</v>
      </c>
      <c r="I873">
        <v>5</v>
      </c>
      <c r="J873">
        <v>5</v>
      </c>
      <c r="K873">
        <v>5</v>
      </c>
      <c r="L873">
        <v>5</v>
      </c>
      <c r="M873">
        <v>19</v>
      </c>
      <c r="N873">
        <v>38</v>
      </c>
      <c r="O873">
        <v>49</v>
      </c>
      <c r="P873">
        <v>146</v>
      </c>
      <c r="Q873">
        <v>106</v>
      </c>
      <c r="R873">
        <v>1080506</v>
      </c>
      <c r="S873">
        <v>2201910</v>
      </c>
      <c r="T873">
        <v>2440733</v>
      </c>
      <c r="U873">
        <v>2249923</v>
      </c>
      <c r="V873">
        <v>2510125</v>
      </c>
      <c r="W873">
        <v>2668334</v>
      </c>
      <c r="X873">
        <v>2225984</v>
      </c>
      <c r="Y873">
        <v>1633014</v>
      </c>
      <c r="Z873">
        <v>1088540</v>
      </c>
      <c r="AA873">
        <v>412551</v>
      </c>
      <c r="AB873">
        <v>18511620</v>
      </c>
      <c r="AC873">
        <v>3134105</v>
      </c>
      <c r="AD873" s="9">
        <v>9.2549231563730323E-6</v>
      </c>
      <c r="AE873" s="9">
        <v>2.2707558437901639E-6</v>
      </c>
      <c r="AF873" s="9">
        <v>2.0485649188174209E-6</v>
      </c>
      <c r="AG873" s="9">
        <v>2.2222982742076063E-6</v>
      </c>
      <c r="AH873" s="9">
        <v>1.9919326726756637E-6</v>
      </c>
      <c r="AI873" s="9">
        <v>1.8738283887999028E-6</v>
      </c>
      <c r="AJ873" s="9">
        <v>2.2461976366406945E-6</v>
      </c>
      <c r="AK873" s="9">
        <v>1.1634927808334773E-5</v>
      </c>
      <c r="AL873" s="9">
        <v>3.4909144358498538E-5</v>
      </c>
      <c r="AM873" s="9">
        <v>1.1877319410206253E-4</v>
      </c>
      <c r="AN873" s="9">
        <v>7.8869380421594654E-6</v>
      </c>
      <c r="AO873" s="9">
        <v>3.3821457800552309E-5</v>
      </c>
      <c r="AP873" s="8" t="s">
        <v>5612</v>
      </c>
      <c r="AQ873" s="8" t="s">
        <v>5612</v>
      </c>
      <c r="AR873" s="37">
        <v>1.7000000000000001E-2</v>
      </c>
      <c r="AS873" s="37">
        <v>1.6E-2</v>
      </c>
      <c r="AT873" s="37">
        <v>4.7E-2</v>
      </c>
      <c r="AU873" s="9" t="s">
        <v>5612</v>
      </c>
      <c r="AV873" s="9" t="s">
        <v>5612</v>
      </c>
      <c r="AW873" s="9" t="s">
        <v>5612</v>
      </c>
      <c r="AX873" s="9" t="s">
        <v>5612</v>
      </c>
      <c r="AY873" s="9" t="s">
        <v>5612</v>
      </c>
      <c r="AZ873" s="9" t="s">
        <v>5612</v>
      </c>
    </row>
    <row r="874" spans="1:52" x14ac:dyDescent="0.2">
      <c r="A874" s="38" t="s">
        <v>12</v>
      </c>
      <c r="B874" s="7">
        <v>2010</v>
      </c>
      <c r="C874" s="3" t="s">
        <v>63</v>
      </c>
      <c r="D874" t="s">
        <v>139</v>
      </c>
      <c r="E874" t="s">
        <v>1383</v>
      </c>
      <c r="F874">
        <v>10</v>
      </c>
      <c r="G874">
        <v>5</v>
      </c>
      <c r="H874">
        <v>5</v>
      </c>
      <c r="I874">
        <v>5</v>
      </c>
      <c r="J874">
        <v>5</v>
      </c>
      <c r="K874">
        <v>5</v>
      </c>
      <c r="L874">
        <v>12</v>
      </c>
      <c r="M874">
        <v>19</v>
      </c>
      <c r="N874">
        <v>42</v>
      </c>
      <c r="O874">
        <v>56</v>
      </c>
      <c r="P874">
        <v>164</v>
      </c>
      <c r="Q874">
        <v>117</v>
      </c>
      <c r="R874">
        <v>1080506</v>
      </c>
      <c r="S874">
        <v>2201910</v>
      </c>
      <c r="T874">
        <v>2440733</v>
      </c>
      <c r="U874">
        <v>2249923</v>
      </c>
      <c r="V874">
        <v>2510125</v>
      </c>
      <c r="W874">
        <v>2668334</v>
      </c>
      <c r="X874">
        <v>2225984</v>
      </c>
      <c r="Y874">
        <v>1633014</v>
      </c>
      <c r="Z874">
        <v>1088540</v>
      </c>
      <c r="AA874">
        <v>412551</v>
      </c>
      <c r="AB874">
        <v>18511620</v>
      </c>
      <c r="AC874">
        <v>3134105</v>
      </c>
      <c r="AD874" s="9">
        <v>9.2549231563730323E-6</v>
      </c>
      <c r="AE874" s="9">
        <v>2.2707558437901639E-6</v>
      </c>
      <c r="AF874" s="9">
        <v>2.0485649188174209E-6</v>
      </c>
      <c r="AG874" s="9">
        <v>2.2222982742076063E-6</v>
      </c>
      <c r="AH874" s="9">
        <v>1.9919326726756637E-6</v>
      </c>
      <c r="AI874" s="9">
        <v>1.8738283887999028E-6</v>
      </c>
      <c r="AJ874" s="9">
        <v>5.3908743279376672E-6</v>
      </c>
      <c r="AK874" s="9">
        <v>1.1634927808334773E-5</v>
      </c>
      <c r="AL874" s="9">
        <v>3.858379113307733E-5</v>
      </c>
      <c r="AM874" s="9">
        <v>1.3574079325950005E-4</v>
      </c>
      <c r="AN874" s="9">
        <v>8.85930026653529E-6</v>
      </c>
      <c r="AO874" s="9">
        <v>3.7331231723251134E-5</v>
      </c>
      <c r="AP874" s="8" t="s">
        <v>5612</v>
      </c>
      <c r="AQ874" s="8" t="s">
        <v>5612</v>
      </c>
      <c r="AR874" s="37">
        <v>8.199999999999999E-2</v>
      </c>
      <c r="AS874" s="37">
        <v>0.13100000000000001</v>
      </c>
      <c r="AT874" s="37">
        <v>0.13100000000000001</v>
      </c>
      <c r="AU874" s="9" t="s">
        <v>5612</v>
      </c>
      <c r="AV874" s="9" t="s">
        <v>5612</v>
      </c>
      <c r="AW874" s="9" t="s">
        <v>5612</v>
      </c>
      <c r="AX874" s="9" t="s">
        <v>5612</v>
      </c>
      <c r="AY874" s="9" t="s">
        <v>5612</v>
      </c>
      <c r="AZ874" s="9" t="s">
        <v>5612</v>
      </c>
    </row>
    <row r="875" spans="1:52" x14ac:dyDescent="0.2">
      <c r="A875" s="38" t="s">
        <v>12</v>
      </c>
      <c r="B875" s="7">
        <v>2010</v>
      </c>
      <c r="C875" s="3" t="s">
        <v>64</v>
      </c>
      <c r="D875" t="s">
        <v>139</v>
      </c>
      <c r="E875" t="s">
        <v>1384</v>
      </c>
      <c r="F875">
        <v>10</v>
      </c>
      <c r="G875">
        <v>5</v>
      </c>
      <c r="H875">
        <v>5</v>
      </c>
      <c r="I875">
        <v>5</v>
      </c>
      <c r="J875">
        <v>5</v>
      </c>
      <c r="K875">
        <v>5</v>
      </c>
      <c r="L875">
        <v>14</v>
      </c>
      <c r="M875">
        <v>19</v>
      </c>
      <c r="N875">
        <v>48</v>
      </c>
      <c r="O875">
        <v>86</v>
      </c>
      <c r="P875">
        <v>202</v>
      </c>
      <c r="Q875">
        <v>153</v>
      </c>
      <c r="R875">
        <v>1080506</v>
      </c>
      <c r="S875">
        <v>2201910</v>
      </c>
      <c r="T875">
        <v>2440733</v>
      </c>
      <c r="U875">
        <v>2249923</v>
      </c>
      <c r="V875">
        <v>2510125</v>
      </c>
      <c r="W875">
        <v>2668334</v>
      </c>
      <c r="X875">
        <v>2225984</v>
      </c>
      <c r="Y875">
        <v>1633014</v>
      </c>
      <c r="Z875">
        <v>1088540</v>
      </c>
      <c r="AA875">
        <v>412551</v>
      </c>
      <c r="AB875">
        <v>18511620</v>
      </c>
      <c r="AC875">
        <v>3134105</v>
      </c>
      <c r="AD875" s="9">
        <v>9.2549231563730323E-6</v>
      </c>
      <c r="AE875" s="9">
        <v>2.2707558437901639E-6</v>
      </c>
      <c r="AF875" s="9">
        <v>2.0485649188174209E-6</v>
      </c>
      <c r="AG875" s="9">
        <v>2.2222982742076063E-6</v>
      </c>
      <c r="AH875" s="9">
        <v>1.9919326726756637E-6</v>
      </c>
      <c r="AI875" s="9">
        <v>1.8738283887999028E-6</v>
      </c>
      <c r="AJ875" s="9">
        <v>6.2893533825939454E-6</v>
      </c>
      <c r="AK875" s="9">
        <v>1.1634927808334773E-5</v>
      </c>
      <c r="AL875" s="9">
        <v>4.4095761294945524E-5</v>
      </c>
      <c r="AM875" s="9">
        <v>2.0845907536280362E-4</v>
      </c>
      <c r="AN875" s="9">
        <v>1.0912064962439807E-5</v>
      </c>
      <c r="AO875" s="9">
        <v>4.8817764561174561E-5</v>
      </c>
      <c r="AP875" s="8" t="s">
        <v>5612</v>
      </c>
      <c r="AQ875" s="8" t="s">
        <v>5612</v>
      </c>
      <c r="AR875" s="37">
        <v>0.218</v>
      </c>
      <c r="AS875" s="37">
        <v>0.43</v>
      </c>
      <c r="AT875" s="37">
        <v>0.22500000000000001</v>
      </c>
      <c r="AU875" s="9" t="s">
        <v>5612</v>
      </c>
      <c r="AV875" s="9" t="s">
        <v>5612</v>
      </c>
      <c r="AW875" s="9" t="s">
        <v>5612</v>
      </c>
      <c r="AX875" s="9" t="s">
        <v>5612</v>
      </c>
      <c r="AY875" s="9" t="s">
        <v>5612</v>
      </c>
      <c r="AZ875" s="9" t="s">
        <v>5612</v>
      </c>
    </row>
    <row r="876" spans="1:52" x14ac:dyDescent="0.2">
      <c r="A876" s="38" t="s">
        <v>12</v>
      </c>
      <c r="B876" s="7">
        <v>2010</v>
      </c>
      <c r="C876" s="3" t="s">
        <v>65</v>
      </c>
      <c r="D876" t="s">
        <v>139</v>
      </c>
      <c r="E876" t="s">
        <v>1385</v>
      </c>
      <c r="F876">
        <v>10</v>
      </c>
      <c r="G876">
        <v>5</v>
      </c>
      <c r="H876">
        <v>5</v>
      </c>
      <c r="I876">
        <v>5</v>
      </c>
      <c r="J876">
        <v>5</v>
      </c>
      <c r="K876">
        <v>5</v>
      </c>
      <c r="L876">
        <v>15</v>
      </c>
      <c r="M876">
        <v>28</v>
      </c>
      <c r="N876">
        <v>56</v>
      </c>
      <c r="O876">
        <v>78</v>
      </c>
      <c r="P876">
        <v>212</v>
      </c>
      <c r="Q876">
        <v>162</v>
      </c>
      <c r="R876">
        <v>1080506</v>
      </c>
      <c r="S876">
        <v>2201910</v>
      </c>
      <c r="T876">
        <v>2440733</v>
      </c>
      <c r="U876">
        <v>2249923</v>
      </c>
      <c r="V876">
        <v>2510125</v>
      </c>
      <c r="W876">
        <v>2668334</v>
      </c>
      <c r="X876">
        <v>2225984</v>
      </c>
      <c r="Y876">
        <v>1633014</v>
      </c>
      <c r="Z876">
        <v>1088540</v>
      </c>
      <c r="AA876">
        <v>412551</v>
      </c>
      <c r="AB876">
        <v>18511620</v>
      </c>
      <c r="AC876">
        <v>3134105</v>
      </c>
      <c r="AD876" s="9">
        <v>9.2549231563730323E-6</v>
      </c>
      <c r="AE876" s="9">
        <v>2.2707558437901639E-6</v>
      </c>
      <c r="AF876" s="9">
        <v>2.0485649188174209E-6</v>
      </c>
      <c r="AG876" s="9">
        <v>2.2222982742076063E-6</v>
      </c>
      <c r="AH876" s="9">
        <v>1.9919326726756637E-6</v>
      </c>
      <c r="AI876" s="9">
        <v>1.8738283887999028E-6</v>
      </c>
      <c r="AJ876" s="9">
        <v>6.738592909922084E-6</v>
      </c>
      <c r="AK876" s="9">
        <v>1.7146209401756505E-5</v>
      </c>
      <c r="AL876" s="9">
        <v>5.1445054844103108E-5</v>
      </c>
      <c r="AM876" s="9">
        <v>1.8906753346858933E-4</v>
      </c>
      <c r="AN876" s="9">
        <v>1.1452266198204155E-5</v>
      </c>
      <c r="AO876" s="9">
        <v>5.1689397770655416E-5</v>
      </c>
      <c r="AP876" s="8" t="s">
        <v>5612</v>
      </c>
      <c r="AQ876" s="8" t="s">
        <v>5612</v>
      </c>
      <c r="AR876" s="37">
        <v>0.29499999999999998</v>
      </c>
      <c r="AS876" s="37">
        <v>0.57100000000000006</v>
      </c>
      <c r="AT876" s="37">
        <v>0.33200000000000002</v>
      </c>
      <c r="AU876" s="9" t="s">
        <v>5612</v>
      </c>
      <c r="AV876" s="9" t="s">
        <v>5612</v>
      </c>
      <c r="AW876" s="9" t="s">
        <v>5612</v>
      </c>
      <c r="AX876" s="9" t="s">
        <v>5612</v>
      </c>
      <c r="AY876" s="9" t="s">
        <v>5612</v>
      </c>
      <c r="AZ876" s="9" t="s">
        <v>5612</v>
      </c>
    </row>
    <row r="877" spans="1:52" x14ac:dyDescent="0.2">
      <c r="A877" s="38" t="s">
        <v>12</v>
      </c>
      <c r="B877" s="7">
        <v>2010</v>
      </c>
      <c r="C877" s="3" t="s">
        <v>66</v>
      </c>
      <c r="D877" t="s">
        <v>139</v>
      </c>
      <c r="E877" t="s">
        <v>1386</v>
      </c>
      <c r="F877">
        <v>10</v>
      </c>
      <c r="G877">
        <v>5</v>
      </c>
      <c r="H877">
        <v>5</v>
      </c>
      <c r="I877">
        <v>5</v>
      </c>
      <c r="J877">
        <v>5</v>
      </c>
      <c r="K877">
        <v>12</v>
      </c>
      <c r="L877">
        <v>14</v>
      </c>
      <c r="M877">
        <v>25</v>
      </c>
      <c r="N877">
        <v>61</v>
      </c>
      <c r="O877">
        <v>84</v>
      </c>
      <c r="P877">
        <v>226</v>
      </c>
      <c r="Q877">
        <v>170</v>
      </c>
      <c r="R877">
        <v>1080506</v>
      </c>
      <c r="S877">
        <v>2201910</v>
      </c>
      <c r="T877">
        <v>2440733</v>
      </c>
      <c r="U877">
        <v>2249923</v>
      </c>
      <c r="V877">
        <v>2510125</v>
      </c>
      <c r="W877">
        <v>2668334</v>
      </c>
      <c r="X877">
        <v>2225984</v>
      </c>
      <c r="Y877">
        <v>1633014</v>
      </c>
      <c r="Z877">
        <v>1088540</v>
      </c>
      <c r="AA877">
        <v>412551</v>
      </c>
      <c r="AB877">
        <v>18511620</v>
      </c>
      <c r="AC877">
        <v>3134105</v>
      </c>
      <c r="AD877" s="9">
        <v>9.2549231563730323E-6</v>
      </c>
      <c r="AE877" s="9">
        <v>2.2707558437901639E-6</v>
      </c>
      <c r="AF877" s="9">
        <v>2.0485649188174209E-6</v>
      </c>
      <c r="AG877" s="9">
        <v>2.2222982742076063E-6</v>
      </c>
      <c r="AH877" s="9">
        <v>1.9919326726756637E-6</v>
      </c>
      <c r="AI877" s="9">
        <v>4.497188133119767E-6</v>
      </c>
      <c r="AJ877" s="9">
        <v>6.2893533825939454E-6</v>
      </c>
      <c r="AK877" s="9">
        <v>1.5309115537282597E-5</v>
      </c>
      <c r="AL877" s="9">
        <v>5.6038363312326602E-5</v>
      </c>
      <c r="AM877" s="9">
        <v>2.0361118988925005E-4</v>
      </c>
      <c r="AN877" s="9">
        <v>1.2208547928274241E-5</v>
      </c>
      <c r="AO877" s="9">
        <v>5.4241960623527289E-5</v>
      </c>
      <c r="AP877" s="8" t="s">
        <v>5612</v>
      </c>
      <c r="AQ877" s="8" t="s">
        <v>5612</v>
      </c>
      <c r="AR877" s="37">
        <v>0.31900000000000001</v>
      </c>
      <c r="AS877" s="37">
        <v>0.6</v>
      </c>
      <c r="AT877" s="37">
        <v>0.38</v>
      </c>
      <c r="AU877" s="9" t="s">
        <v>5612</v>
      </c>
      <c r="AV877" s="9" t="s">
        <v>5612</v>
      </c>
      <c r="AW877" s="9" t="s">
        <v>5612</v>
      </c>
      <c r="AX877" s="9" t="s">
        <v>5612</v>
      </c>
      <c r="AY877" s="9" t="s">
        <v>5612</v>
      </c>
      <c r="AZ877" s="9" t="s">
        <v>5612</v>
      </c>
    </row>
    <row r="878" spans="1:52" x14ac:dyDescent="0.2">
      <c r="A878" s="38" t="s">
        <v>12</v>
      </c>
      <c r="B878" s="7">
        <v>2011</v>
      </c>
      <c r="C878" s="3" t="s">
        <v>55</v>
      </c>
      <c r="D878" t="s">
        <v>140</v>
      </c>
      <c r="E878" t="s">
        <v>1387</v>
      </c>
      <c r="F878">
        <v>10</v>
      </c>
      <c r="G878">
        <v>5</v>
      </c>
      <c r="H878">
        <v>5</v>
      </c>
      <c r="I878">
        <v>5</v>
      </c>
      <c r="J878">
        <v>5</v>
      </c>
      <c r="K878">
        <v>18</v>
      </c>
      <c r="L878">
        <v>20</v>
      </c>
      <c r="M878">
        <v>36</v>
      </c>
      <c r="N878">
        <v>88</v>
      </c>
      <c r="O878">
        <v>134</v>
      </c>
      <c r="P878">
        <v>326</v>
      </c>
      <c r="Q878">
        <v>258</v>
      </c>
      <c r="R878">
        <v>1079187</v>
      </c>
      <c r="S878">
        <v>2203474</v>
      </c>
      <c r="T878">
        <v>2456910</v>
      </c>
      <c r="U878">
        <v>2275039</v>
      </c>
      <c r="V878">
        <v>2474758</v>
      </c>
      <c r="W878">
        <v>2702167</v>
      </c>
      <c r="X878">
        <v>2290799</v>
      </c>
      <c r="Y878">
        <v>1682030</v>
      </c>
      <c r="Z878">
        <v>1095375</v>
      </c>
      <c r="AA878">
        <v>429048</v>
      </c>
      <c r="AB878">
        <v>18688787</v>
      </c>
      <c r="AC878">
        <v>3206453</v>
      </c>
      <c r="AD878" s="9">
        <v>9.2662346748061269E-6</v>
      </c>
      <c r="AE878" s="9">
        <v>2.2691440879266104E-6</v>
      </c>
      <c r="AF878" s="9">
        <v>2.0350765799317029E-6</v>
      </c>
      <c r="AG878" s="9">
        <v>2.1977645218389661E-6</v>
      </c>
      <c r="AH878" s="9">
        <v>2.0203995703822351E-6</v>
      </c>
      <c r="AI878" s="9">
        <v>6.6613203403046521E-6</v>
      </c>
      <c r="AJ878" s="9">
        <v>8.7305782829484377E-6</v>
      </c>
      <c r="AK878" s="9">
        <v>2.1402709820871209E-5</v>
      </c>
      <c r="AL878" s="9">
        <v>8.0337783863973527E-5</v>
      </c>
      <c r="AM878" s="9">
        <v>3.1231936752997334E-4</v>
      </c>
      <c r="AN878" s="9">
        <v>1.7443614719350166E-5</v>
      </c>
      <c r="AO878" s="9">
        <v>8.0462741852133803E-5</v>
      </c>
      <c r="AP878" s="8" t="s">
        <v>5612</v>
      </c>
      <c r="AQ878" s="8" t="s">
        <v>5612</v>
      </c>
      <c r="AR878" s="37">
        <v>0.34100000000000003</v>
      </c>
      <c r="AS878" s="37">
        <v>0.626</v>
      </c>
      <c r="AT878" s="37">
        <v>0.4</v>
      </c>
      <c r="AU878" s="9" t="s">
        <v>5612</v>
      </c>
      <c r="AV878" s="9" t="s">
        <v>5612</v>
      </c>
      <c r="AW878" s="9" t="s">
        <v>5612</v>
      </c>
      <c r="AX878" s="9" t="s">
        <v>5612</v>
      </c>
      <c r="AY878" s="9" t="s">
        <v>5612</v>
      </c>
      <c r="AZ878" s="9" t="s">
        <v>5612</v>
      </c>
    </row>
    <row r="879" spans="1:52" x14ac:dyDescent="0.2">
      <c r="A879" s="38" t="s">
        <v>12</v>
      </c>
      <c r="B879" s="7">
        <v>2011</v>
      </c>
      <c r="C879" s="3" t="s">
        <v>56</v>
      </c>
      <c r="D879" t="s">
        <v>140</v>
      </c>
      <c r="E879" t="s">
        <v>1388</v>
      </c>
      <c r="F879">
        <v>10</v>
      </c>
      <c r="G879">
        <v>5</v>
      </c>
      <c r="H879">
        <v>5</v>
      </c>
      <c r="I879">
        <v>5</v>
      </c>
      <c r="J879">
        <v>10</v>
      </c>
      <c r="K879">
        <v>5</v>
      </c>
      <c r="L879">
        <v>18</v>
      </c>
      <c r="M879">
        <v>37</v>
      </c>
      <c r="N879">
        <v>70</v>
      </c>
      <c r="O879">
        <v>100</v>
      </c>
      <c r="P879">
        <v>265</v>
      </c>
      <c r="Q879">
        <v>207</v>
      </c>
      <c r="R879">
        <v>1079187</v>
      </c>
      <c r="S879">
        <v>2203474</v>
      </c>
      <c r="T879">
        <v>2456910</v>
      </c>
      <c r="U879">
        <v>2275039</v>
      </c>
      <c r="V879">
        <v>2474758</v>
      </c>
      <c r="W879">
        <v>2702167</v>
      </c>
      <c r="X879">
        <v>2290799</v>
      </c>
      <c r="Y879">
        <v>1682030</v>
      </c>
      <c r="Z879">
        <v>1095375</v>
      </c>
      <c r="AA879">
        <v>429048</v>
      </c>
      <c r="AB879">
        <v>18688787</v>
      </c>
      <c r="AC879">
        <v>3206453</v>
      </c>
      <c r="AD879" s="9">
        <v>9.2662346748061269E-6</v>
      </c>
      <c r="AE879" s="9">
        <v>2.2691440879266104E-6</v>
      </c>
      <c r="AF879" s="9">
        <v>2.0350765799317029E-6</v>
      </c>
      <c r="AG879" s="9">
        <v>2.1977645218389661E-6</v>
      </c>
      <c r="AH879" s="9">
        <v>4.0407991407644703E-6</v>
      </c>
      <c r="AI879" s="9">
        <v>1.8503667611957365E-6</v>
      </c>
      <c r="AJ879" s="9">
        <v>7.8575204546535948E-6</v>
      </c>
      <c r="AK879" s="9">
        <v>2.1997229538117632E-5</v>
      </c>
      <c r="AL879" s="9">
        <v>6.3905055346342573E-5</v>
      </c>
      <c r="AM879" s="9">
        <v>2.3307415487311444E-4</v>
      </c>
      <c r="AN879" s="9">
        <v>1.4179625462048447E-5</v>
      </c>
      <c r="AO879" s="9">
        <v>6.4557316137177118E-5</v>
      </c>
      <c r="AP879" s="8" t="s">
        <v>5612</v>
      </c>
      <c r="AQ879" s="8" t="s">
        <v>5612</v>
      </c>
      <c r="AR879" s="37">
        <v>0.35200000000000004</v>
      </c>
      <c r="AS879" s="37">
        <v>0.64400000000000002</v>
      </c>
      <c r="AT879" s="37">
        <v>0.40399999999999997</v>
      </c>
      <c r="AU879" s="9" t="s">
        <v>5612</v>
      </c>
      <c r="AV879" s="9" t="s">
        <v>5612</v>
      </c>
      <c r="AW879" s="9" t="s">
        <v>5612</v>
      </c>
      <c r="AX879" s="9" t="s">
        <v>5612</v>
      </c>
      <c r="AY879" s="9" t="s">
        <v>5612</v>
      </c>
      <c r="AZ879" s="9" t="s">
        <v>5612</v>
      </c>
    </row>
    <row r="880" spans="1:52" x14ac:dyDescent="0.2">
      <c r="A880" s="38" t="s">
        <v>12</v>
      </c>
      <c r="B880" s="7">
        <v>2011</v>
      </c>
      <c r="C880" s="3" t="s">
        <v>57</v>
      </c>
      <c r="D880" t="s">
        <v>140</v>
      </c>
      <c r="E880" t="s">
        <v>1389</v>
      </c>
      <c r="F880">
        <v>10</v>
      </c>
      <c r="G880">
        <v>5</v>
      </c>
      <c r="H880">
        <v>5</v>
      </c>
      <c r="I880">
        <v>5</v>
      </c>
      <c r="J880">
        <v>5</v>
      </c>
      <c r="K880">
        <v>20</v>
      </c>
      <c r="L880">
        <v>19</v>
      </c>
      <c r="M880">
        <v>36</v>
      </c>
      <c r="N880">
        <v>69</v>
      </c>
      <c r="O880">
        <v>106</v>
      </c>
      <c r="P880">
        <v>280</v>
      </c>
      <c r="Q880">
        <v>211</v>
      </c>
      <c r="R880">
        <v>1079187</v>
      </c>
      <c r="S880">
        <v>2203474</v>
      </c>
      <c r="T880">
        <v>2456910</v>
      </c>
      <c r="U880">
        <v>2275039</v>
      </c>
      <c r="V880">
        <v>2474758</v>
      </c>
      <c r="W880">
        <v>2702167</v>
      </c>
      <c r="X880">
        <v>2290799</v>
      </c>
      <c r="Y880">
        <v>1682030</v>
      </c>
      <c r="Z880">
        <v>1095375</v>
      </c>
      <c r="AA880">
        <v>429048</v>
      </c>
      <c r="AB880">
        <v>18688787</v>
      </c>
      <c r="AC880">
        <v>3206453</v>
      </c>
      <c r="AD880" s="9">
        <v>9.2662346748061269E-6</v>
      </c>
      <c r="AE880" s="9">
        <v>2.2691440879266104E-6</v>
      </c>
      <c r="AF880" s="9">
        <v>2.0350765799317029E-6</v>
      </c>
      <c r="AG880" s="9">
        <v>2.1977645218389661E-6</v>
      </c>
      <c r="AH880" s="9">
        <v>2.0203995703822351E-6</v>
      </c>
      <c r="AI880" s="9">
        <v>7.4014670447829461E-6</v>
      </c>
      <c r="AJ880" s="9">
        <v>8.2940493688010162E-6</v>
      </c>
      <c r="AK880" s="9">
        <v>2.1402709820871209E-5</v>
      </c>
      <c r="AL880" s="9">
        <v>6.2992125984251971E-5</v>
      </c>
      <c r="AM880" s="9">
        <v>2.470586041655013E-4</v>
      </c>
      <c r="AN880" s="9">
        <v>1.4982245771221E-5</v>
      </c>
      <c r="AO880" s="9">
        <v>6.5804800506977649E-5</v>
      </c>
      <c r="AP880" s="8" t="s">
        <v>5612</v>
      </c>
      <c r="AQ880" s="8" t="s">
        <v>5612</v>
      </c>
      <c r="AR880" s="37">
        <v>0.35700000000000004</v>
      </c>
      <c r="AS880" s="37">
        <v>0.64700000000000002</v>
      </c>
      <c r="AT880" s="37">
        <v>0.42100000000000004</v>
      </c>
      <c r="AU880" s="9" t="s">
        <v>5612</v>
      </c>
      <c r="AV880" s="9" t="s">
        <v>5612</v>
      </c>
      <c r="AW880" s="9" t="s">
        <v>5612</v>
      </c>
      <c r="AX880" s="9" t="s">
        <v>5612</v>
      </c>
      <c r="AY880" s="9" t="s">
        <v>5612</v>
      </c>
      <c r="AZ880" s="9" t="s">
        <v>5612</v>
      </c>
    </row>
    <row r="881" spans="1:52" x14ac:dyDescent="0.2">
      <c r="A881" s="38" t="s">
        <v>12</v>
      </c>
      <c r="B881" s="7">
        <v>2011</v>
      </c>
      <c r="C881" s="3" t="s">
        <v>58</v>
      </c>
      <c r="D881" t="s">
        <v>140</v>
      </c>
      <c r="E881" t="s">
        <v>1390</v>
      </c>
      <c r="F881">
        <v>10</v>
      </c>
      <c r="G881">
        <v>5</v>
      </c>
      <c r="H881">
        <v>5</v>
      </c>
      <c r="I881">
        <v>5</v>
      </c>
      <c r="J881">
        <v>5</v>
      </c>
      <c r="K881">
        <v>5</v>
      </c>
      <c r="L881">
        <v>15</v>
      </c>
      <c r="M881">
        <v>26</v>
      </c>
      <c r="N881">
        <v>50</v>
      </c>
      <c r="O881">
        <v>88</v>
      </c>
      <c r="P881">
        <v>214</v>
      </c>
      <c r="Q881">
        <v>164</v>
      </c>
      <c r="R881">
        <v>1079187</v>
      </c>
      <c r="S881">
        <v>2203474</v>
      </c>
      <c r="T881">
        <v>2456910</v>
      </c>
      <c r="U881">
        <v>2275039</v>
      </c>
      <c r="V881">
        <v>2474758</v>
      </c>
      <c r="W881">
        <v>2702167</v>
      </c>
      <c r="X881">
        <v>2290799</v>
      </c>
      <c r="Y881">
        <v>1682030</v>
      </c>
      <c r="Z881">
        <v>1095375</v>
      </c>
      <c r="AA881">
        <v>429048</v>
      </c>
      <c r="AB881">
        <v>18688787</v>
      </c>
      <c r="AC881">
        <v>3206453</v>
      </c>
      <c r="AD881" s="9">
        <v>9.2662346748061269E-6</v>
      </c>
      <c r="AE881" s="9">
        <v>2.2691440879266104E-6</v>
      </c>
      <c r="AF881" s="9">
        <v>2.0350765799317029E-6</v>
      </c>
      <c r="AG881" s="9">
        <v>2.1977645218389661E-6</v>
      </c>
      <c r="AH881" s="9">
        <v>2.0203995703822351E-6</v>
      </c>
      <c r="AI881" s="9">
        <v>1.8503667611957365E-6</v>
      </c>
      <c r="AJ881" s="9">
        <v>6.5479337122113287E-6</v>
      </c>
      <c r="AK881" s="9">
        <v>1.5457512648406986E-5</v>
      </c>
      <c r="AL881" s="9">
        <v>4.5646468104530415E-5</v>
      </c>
      <c r="AM881" s="9">
        <v>2.051052562883407E-4</v>
      </c>
      <c r="AN881" s="9">
        <v>1.1450716410861765E-5</v>
      </c>
      <c r="AO881" s="9">
        <v>5.1146859161821488E-5</v>
      </c>
      <c r="AP881" s="8" t="s">
        <v>5612</v>
      </c>
      <c r="AQ881" s="8" t="s">
        <v>5612</v>
      </c>
      <c r="AR881" s="37">
        <v>0.36499999999999999</v>
      </c>
      <c r="AS881" s="37">
        <v>0.65099999999999991</v>
      </c>
      <c r="AT881" s="37">
        <v>0.433</v>
      </c>
      <c r="AU881" s="9" t="s">
        <v>5612</v>
      </c>
      <c r="AV881" s="9" t="s">
        <v>5612</v>
      </c>
      <c r="AW881" s="9" t="s">
        <v>5612</v>
      </c>
      <c r="AX881" s="9" t="s">
        <v>5612</v>
      </c>
      <c r="AY881" s="9" t="s">
        <v>5612</v>
      </c>
      <c r="AZ881" s="9" t="s">
        <v>5612</v>
      </c>
    </row>
    <row r="882" spans="1:52" x14ac:dyDescent="0.2">
      <c r="A882" s="38" t="s">
        <v>12</v>
      </c>
      <c r="B882" s="7">
        <v>2011</v>
      </c>
      <c r="C882" s="3" t="s">
        <v>59</v>
      </c>
      <c r="D882" t="s">
        <v>140</v>
      </c>
      <c r="E882" t="s">
        <v>1391</v>
      </c>
      <c r="F882">
        <v>10</v>
      </c>
      <c r="G882">
        <v>5</v>
      </c>
      <c r="H882">
        <v>5</v>
      </c>
      <c r="I882">
        <v>5</v>
      </c>
      <c r="J882">
        <v>5</v>
      </c>
      <c r="K882">
        <v>11</v>
      </c>
      <c r="L882">
        <v>16</v>
      </c>
      <c r="M882">
        <v>27</v>
      </c>
      <c r="N882">
        <v>44</v>
      </c>
      <c r="O882">
        <v>86</v>
      </c>
      <c r="P882">
        <v>214</v>
      </c>
      <c r="Q882">
        <v>157</v>
      </c>
      <c r="R882">
        <v>1079187</v>
      </c>
      <c r="S882">
        <v>2203474</v>
      </c>
      <c r="T882">
        <v>2456910</v>
      </c>
      <c r="U882">
        <v>2275039</v>
      </c>
      <c r="V882">
        <v>2474758</v>
      </c>
      <c r="W882">
        <v>2702167</v>
      </c>
      <c r="X882">
        <v>2290799</v>
      </c>
      <c r="Y882">
        <v>1682030</v>
      </c>
      <c r="Z882">
        <v>1095375</v>
      </c>
      <c r="AA882">
        <v>429048</v>
      </c>
      <c r="AB882">
        <v>18688787</v>
      </c>
      <c r="AC882">
        <v>3206453</v>
      </c>
      <c r="AD882" s="9">
        <v>9.2662346748061269E-6</v>
      </c>
      <c r="AE882" s="9">
        <v>2.2691440879266104E-6</v>
      </c>
      <c r="AF882" s="9">
        <v>2.0350765799317029E-6</v>
      </c>
      <c r="AG882" s="9">
        <v>2.1977645218389661E-6</v>
      </c>
      <c r="AH882" s="9">
        <v>2.0203995703822351E-6</v>
      </c>
      <c r="AI882" s="9">
        <v>4.0708068746306205E-6</v>
      </c>
      <c r="AJ882" s="9">
        <v>6.984462626358751E-6</v>
      </c>
      <c r="AK882" s="9">
        <v>1.6052032365653406E-5</v>
      </c>
      <c r="AL882" s="9">
        <v>4.0168891931986763E-5</v>
      </c>
      <c r="AM882" s="9">
        <v>2.0044377319087842E-4</v>
      </c>
      <c r="AN882" s="9">
        <v>1.1450716410861765E-5</v>
      </c>
      <c r="AO882" s="9">
        <v>4.8963761514670575E-5</v>
      </c>
      <c r="AP882" s="8" t="s">
        <v>5612</v>
      </c>
      <c r="AQ882" s="8" t="s">
        <v>5612</v>
      </c>
      <c r="AR882" s="37">
        <v>0.36499999999999999</v>
      </c>
      <c r="AS882" s="37">
        <v>0.65200000000000002</v>
      </c>
      <c r="AT882" s="37">
        <v>0.433</v>
      </c>
      <c r="AU882" s="9" t="s">
        <v>5612</v>
      </c>
      <c r="AV882" s="9" t="s">
        <v>5612</v>
      </c>
      <c r="AW882" s="9" t="s">
        <v>5612</v>
      </c>
      <c r="AX882" s="9" t="s">
        <v>5612</v>
      </c>
      <c r="AY882" s="9" t="s">
        <v>5612</v>
      </c>
      <c r="AZ882" s="9" t="s">
        <v>5612</v>
      </c>
    </row>
    <row r="883" spans="1:52" x14ac:dyDescent="0.2">
      <c r="A883" s="38" t="s">
        <v>12</v>
      </c>
      <c r="B883" s="7">
        <v>2011</v>
      </c>
      <c r="C883" s="3" t="s">
        <v>60</v>
      </c>
      <c r="D883" t="s">
        <v>140</v>
      </c>
      <c r="E883" t="s">
        <v>1392</v>
      </c>
      <c r="F883">
        <v>10</v>
      </c>
      <c r="G883">
        <v>5</v>
      </c>
      <c r="H883">
        <v>5</v>
      </c>
      <c r="I883">
        <v>5</v>
      </c>
      <c r="J883">
        <v>5</v>
      </c>
      <c r="K883">
        <v>5</v>
      </c>
      <c r="L883">
        <v>12</v>
      </c>
      <c r="M883">
        <v>22</v>
      </c>
      <c r="N883">
        <v>40</v>
      </c>
      <c r="O883">
        <v>77</v>
      </c>
      <c r="P883">
        <v>186</v>
      </c>
      <c r="Q883">
        <v>139</v>
      </c>
      <c r="R883">
        <v>1079187</v>
      </c>
      <c r="S883">
        <v>2203474</v>
      </c>
      <c r="T883">
        <v>2456910</v>
      </c>
      <c r="U883">
        <v>2275039</v>
      </c>
      <c r="V883">
        <v>2474758</v>
      </c>
      <c r="W883">
        <v>2702167</v>
      </c>
      <c r="X883">
        <v>2290799</v>
      </c>
      <c r="Y883">
        <v>1682030</v>
      </c>
      <c r="Z883">
        <v>1095375</v>
      </c>
      <c r="AA883">
        <v>429048</v>
      </c>
      <c r="AB883">
        <v>18688787</v>
      </c>
      <c r="AC883">
        <v>3206453</v>
      </c>
      <c r="AD883" s="9">
        <v>9.2662346748061269E-6</v>
      </c>
      <c r="AE883" s="9">
        <v>2.2691440879266104E-6</v>
      </c>
      <c r="AF883" s="9">
        <v>2.0350765799317029E-6</v>
      </c>
      <c r="AG883" s="9">
        <v>2.1977645218389661E-6</v>
      </c>
      <c r="AH883" s="9">
        <v>2.0203995703822351E-6</v>
      </c>
      <c r="AI883" s="9">
        <v>1.8503667611957365E-6</v>
      </c>
      <c r="AJ883" s="9">
        <v>5.2383469697690635E-6</v>
      </c>
      <c r="AK883" s="9">
        <v>1.3079433779421294E-5</v>
      </c>
      <c r="AL883" s="9">
        <v>3.6517174483624329E-5</v>
      </c>
      <c r="AM883" s="9">
        <v>1.7946709925229811E-4</v>
      </c>
      <c r="AN883" s="9">
        <v>9.9524918337396651E-6</v>
      </c>
      <c r="AO883" s="9">
        <v>4.335008185056821E-5</v>
      </c>
      <c r="AP883" s="8" t="s">
        <v>5612</v>
      </c>
      <c r="AQ883" s="8" t="s">
        <v>5612</v>
      </c>
      <c r="AR883" s="37" t="s">
        <v>5612</v>
      </c>
      <c r="AS883" s="37" t="s">
        <v>5612</v>
      </c>
      <c r="AT883" s="37" t="s">
        <v>5612</v>
      </c>
      <c r="AU883" s="9" t="s">
        <v>5612</v>
      </c>
      <c r="AV883" s="9" t="s">
        <v>5612</v>
      </c>
      <c r="AW883" s="9" t="s">
        <v>5612</v>
      </c>
      <c r="AX883" s="9" t="s">
        <v>5612</v>
      </c>
      <c r="AY883" s="9" t="s">
        <v>5612</v>
      </c>
      <c r="AZ883" s="9" t="s">
        <v>5612</v>
      </c>
    </row>
    <row r="884" spans="1:52" x14ac:dyDescent="0.2">
      <c r="A884" s="38" t="s">
        <v>12</v>
      </c>
      <c r="B884" s="7">
        <v>2011</v>
      </c>
      <c r="C884" s="3" t="s">
        <v>61</v>
      </c>
      <c r="D884" t="s">
        <v>140</v>
      </c>
      <c r="E884" t="s">
        <v>1393</v>
      </c>
      <c r="F884">
        <v>10</v>
      </c>
      <c r="G884">
        <v>5</v>
      </c>
      <c r="H884">
        <v>5</v>
      </c>
      <c r="I884">
        <v>5</v>
      </c>
      <c r="J884">
        <v>5</v>
      </c>
      <c r="K884">
        <v>5</v>
      </c>
      <c r="L884">
        <v>13</v>
      </c>
      <c r="M884">
        <v>19</v>
      </c>
      <c r="N884">
        <v>50</v>
      </c>
      <c r="O884">
        <v>78</v>
      </c>
      <c r="P884">
        <v>195</v>
      </c>
      <c r="Q884">
        <v>147</v>
      </c>
      <c r="R884">
        <v>1079187</v>
      </c>
      <c r="S884">
        <v>2203474</v>
      </c>
      <c r="T884">
        <v>2456910</v>
      </c>
      <c r="U884">
        <v>2275039</v>
      </c>
      <c r="V884">
        <v>2474758</v>
      </c>
      <c r="W884">
        <v>2702167</v>
      </c>
      <c r="X884">
        <v>2290799</v>
      </c>
      <c r="Y884">
        <v>1682030</v>
      </c>
      <c r="Z884">
        <v>1095375</v>
      </c>
      <c r="AA884">
        <v>429048</v>
      </c>
      <c r="AB884">
        <v>18688787</v>
      </c>
      <c r="AC884">
        <v>3206453</v>
      </c>
      <c r="AD884" s="9">
        <v>9.2662346748061269E-6</v>
      </c>
      <c r="AE884" s="9">
        <v>2.2691440879266104E-6</v>
      </c>
      <c r="AF884" s="9">
        <v>2.0350765799317029E-6</v>
      </c>
      <c r="AG884" s="9">
        <v>2.1977645218389661E-6</v>
      </c>
      <c r="AH884" s="9">
        <v>2.0203995703822351E-6</v>
      </c>
      <c r="AI884" s="9">
        <v>1.8503667611957365E-6</v>
      </c>
      <c r="AJ884" s="9">
        <v>5.6748758839164849E-6</v>
      </c>
      <c r="AK884" s="9">
        <v>1.1295874627682028E-5</v>
      </c>
      <c r="AL884" s="9">
        <v>4.5646468104530415E-5</v>
      </c>
      <c r="AM884" s="9">
        <v>1.8179784080102926E-4</v>
      </c>
      <c r="AN884" s="9">
        <v>1.0434064019243197E-5</v>
      </c>
      <c r="AO884" s="9">
        <v>4.584505059016926E-5</v>
      </c>
      <c r="AP884" s="8" t="s">
        <v>5612</v>
      </c>
      <c r="AQ884" s="8" t="s">
        <v>5612</v>
      </c>
      <c r="AR884" s="37" t="s">
        <v>5612</v>
      </c>
      <c r="AS884" s="37" t="s">
        <v>5612</v>
      </c>
      <c r="AT884" s="37" t="s">
        <v>5612</v>
      </c>
      <c r="AU884" s="9" t="s">
        <v>5612</v>
      </c>
      <c r="AV884" s="9" t="s">
        <v>5612</v>
      </c>
      <c r="AW884" s="9" t="s">
        <v>5612</v>
      </c>
      <c r="AX884" s="9" t="s">
        <v>5612</v>
      </c>
      <c r="AY884" s="9" t="s">
        <v>5612</v>
      </c>
      <c r="AZ884" s="9" t="s">
        <v>5612</v>
      </c>
    </row>
    <row r="885" spans="1:52" x14ac:dyDescent="0.2">
      <c r="A885" s="38" t="s">
        <v>12</v>
      </c>
      <c r="B885" s="7">
        <v>2011</v>
      </c>
      <c r="C885" s="3" t="s">
        <v>62</v>
      </c>
      <c r="D885" t="s">
        <v>140</v>
      </c>
      <c r="E885" t="s">
        <v>1394</v>
      </c>
      <c r="F885">
        <v>10</v>
      </c>
      <c r="G885">
        <v>5</v>
      </c>
      <c r="H885">
        <v>5</v>
      </c>
      <c r="I885">
        <v>5</v>
      </c>
      <c r="J885">
        <v>5</v>
      </c>
      <c r="K885">
        <v>5</v>
      </c>
      <c r="L885">
        <v>11</v>
      </c>
      <c r="M885">
        <v>22</v>
      </c>
      <c r="N885">
        <v>44</v>
      </c>
      <c r="O885">
        <v>67</v>
      </c>
      <c r="P885">
        <v>179</v>
      </c>
      <c r="Q885">
        <v>133</v>
      </c>
      <c r="R885">
        <v>1079187</v>
      </c>
      <c r="S885">
        <v>2203474</v>
      </c>
      <c r="T885">
        <v>2456910</v>
      </c>
      <c r="U885">
        <v>2275039</v>
      </c>
      <c r="V885">
        <v>2474758</v>
      </c>
      <c r="W885">
        <v>2702167</v>
      </c>
      <c r="X885">
        <v>2290799</v>
      </c>
      <c r="Y885">
        <v>1682030</v>
      </c>
      <c r="Z885">
        <v>1095375</v>
      </c>
      <c r="AA885">
        <v>429048</v>
      </c>
      <c r="AB885">
        <v>18688787</v>
      </c>
      <c r="AC885">
        <v>3206453</v>
      </c>
      <c r="AD885" s="9">
        <v>9.2662346748061269E-6</v>
      </c>
      <c r="AE885" s="9">
        <v>2.2691440879266104E-6</v>
      </c>
      <c r="AF885" s="9">
        <v>2.0350765799317029E-6</v>
      </c>
      <c r="AG885" s="9">
        <v>2.1977645218389661E-6</v>
      </c>
      <c r="AH885" s="9">
        <v>2.0203995703822351E-6</v>
      </c>
      <c r="AI885" s="9">
        <v>1.8503667611957365E-6</v>
      </c>
      <c r="AJ885" s="9">
        <v>4.8018180556216412E-6</v>
      </c>
      <c r="AK885" s="9">
        <v>1.3079433779421294E-5</v>
      </c>
      <c r="AL885" s="9">
        <v>4.0168891931986763E-5</v>
      </c>
      <c r="AM885" s="9">
        <v>1.5615968376498667E-4</v>
      </c>
      <c r="AN885" s="9">
        <v>9.5779356894591397E-6</v>
      </c>
      <c r="AO885" s="9">
        <v>4.1478855295867427E-5</v>
      </c>
      <c r="AP885" s="8" t="s">
        <v>5612</v>
      </c>
      <c r="AQ885" s="8" t="s">
        <v>5612</v>
      </c>
      <c r="AR885" s="37">
        <v>2.5000000000000001E-2</v>
      </c>
      <c r="AS885" s="37">
        <v>1.4999999999999999E-2</v>
      </c>
      <c r="AT885" s="37">
        <v>0</v>
      </c>
      <c r="AU885" s="9" t="s">
        <v>5612</v>
      </c>
      <c r="AV885" s="9" t="s">
        <v>5612</v>
      </c>
      <c r="AW885" s="9" t="s">
        <v>5612</v>
      </c>
      <c r="AX885" s="9" t="s">
        <v>5612</v>
      </c>
      <c r="AY885" s="9" t="s">
        <v>5612</v>
      </c>
      <c r="AZ885" s="9" t="s">
        <v>5612</v>
      </c>
    </row>
    <row r="886" spans="1:52" x14ac:dyDescent="0.2">
      <c r="A886" s="38" t="s">
        <v>12</v>
      </c>
      <c r="B886" s="7">
        <v>2011</v>
      </c>
      <c r="C886" s="3" t="s">
        <v>63</v>
      </c>
      <c r="D886" t="s">
        <v>140</v>
      </c>
      <c r="E886" t="s">
        <v>1395</v>
      </c>
      <c r="F886">
        <v>10</v>
      </c>
      <c r="G886">
        <v>5</v>
      </c>
      <c r="H886">
        <v>5</v>
      </c>
      <c r="I886">
        <v>5</v>
      </c>
      <c r="J886">
        <v>5</v>
      </c>
      <c r="K886">
        <v>15</v>
      </c>
      <c r="L886">
        <v>16</v>
      </c>
      <c r="M886">
        <v>18</v>
      </c>
      <c r="N886">
        <v>45</v>
      </c>
      <c r="O886">
        <v>77</v>
      </c>
      <c r="P886">
        <v>201</v>
      </c>
      <c r="Q886">
        <v>140</v>
      </c>
      <c r="R886">
        <v>1079187</v>
      </c>
      <c r="S886">
        <v>2203474</v>
      </c>
      <c r="T886">
        <v>2456910</v>
      </c>
      <c r="U886">
        <v>2275039</v>
      </c>
      <c r="V886">
        <v>2474758</v>
      </c>
      <c r="W886">
        <v>2702167</v>
      </c>
      <c r="X886">
        <v>2290799</v>
      </c>
      <c r="Y886">
        <v>1682030</v>
      </c>
      <c r="Z886">
        <v>1095375</v>
      </c>
      <c r="AA886">
        <v>429048</v>
      </c>
      <c r="AB886">
        <v>18688787</v>
      </c>
      <c r="AC886">
        <v>3206453</v>
      </c>
      <c r="AD886" s="9">
        <v>9.2662346748061269E-6</v>
      </c>
      <c r="AE886" s="9">
        <v>2.2691440879266104E-6</v>
      </c>
      <c r="AF886" s="9">
        <v>2.0350765799317029E-6</v>
      </c>
      <c r="AG886" s="9">
        <v>2.1977645218389661E-6</v>
      </c>
      <c r="AH886" s="9">
        <v>2.0203995703822351E-6</v>
      </c>
      <c r="AI886" s="9">
        <v>5.5511002835872102E-6</v>
      </c>
      <c r="AJ886" s="9">
        <v>6.984462626358751E-6</v>
      </c>
      <c r="AK886" s="9">
        <v>1.0701354910435604E-5</v>
      </c>
      <c r="AL886" s="9">
        <v>4.1081821294077372E-5</v>
      </c>
      <c r="AM886" s="9">
        <v>1.7946709925229811E-4</v>
      </c>
      <c r="AN886" s="9">
        <v>1.0755112142912218E-5</v>
      </c>
      <c r="AO886" s="9">
        <v>4.3661952943018347E-5</v>
      </c>
      <c r="AP886" s="8" t="s">
        <v>5612</v>
      </c>
      <c r="AQ886" s="8" t="s">
        <v>5612</v>
      </c>
      <c r="AR886" s="37">
        <v>8.3000000000000004E-2</v>
      </c>
      <c r="AS886" s="37">
        <v>0.13699999999999998</v>
      </c>
      <c r="AT886" s="37">
        <v>0.26700000000000002</v>
      </c>
      <c r="AU886" s="9" t="s">
        <v>5612</v>
      </c>
      <c r="AV886" s="9" t="s">
        <v>5612</v>
      </c>
      <c r="AW886" s="9" t="s">
        <v>5612</v>
      </c>
      <c r="AX886" s="9" t="s">
        <v>5612</v>
      </c>
      <c r="AY886" s="9" t="s">
        <v>5612</v>
      </c>
      <c r="AZ886" s="9" t="s">
        <v>5612</v>
      </c>
    </row>
    <row r="887" spans="1:52" x14ac:dyDescent="0.2">
      <c r="A887" s="38" t="s">
        <v>12</v>
      </c>
      <c r="B887" s="7">
        <v>2011</v>
      </c>
      <c r="C887" s="3" t="s">
        <v>64</v>
      </c>
      <c r="D887" t="s">
        <v>140</v>
      </c>
      <c r="E887" t="s">
        <v>1396</v>
      </c>
      <c r="F887">
        <v>10</v>
      </c>
      <c r="G887">
        <v>5</v>
      </c>
      <c r="H887">
        <v>5</v>
      </c>
      <c r="I887">
        <v>5</v>
      </c>
      <c r="J887">
        <v>5</v>
      </c>
      <c r="K887">
        <v>5</v>
      </c>
      <c r="L887">
        <v>17</v>
      </c>
      <c r="M887">
        <v>20</v>
      </c>
      <c r="N887">
        <v>41</v>
      </c>
      <c r="O887">
        <v>86</v>
      </c>
      <c r="P887">
        <v>199</v>
      </c>
      <c r="Q887">
        <v>147</v>
      </c>
      <c r="R887">
        <v>1079187</v>
      </c>
      <c r="S887">
        <v>2203474</v>
      </c>
      <c r="T887">
        <v>2456910</v>
      </c>
      <c r="U887">
        <v>2275039</v>
      </c>
      <c r="V887">
        <v>2474758</v>
      </c>
      <c r="W887">
        <v>2702167</v>
      </c>
      <c r="X887">
        <v>2290799</v>
      </c>
      <c r="Y887">
        <v>1682030</v>
      </c>
      <c r="Z887">
        <v>1095375</v>
      </c>
      <c r="AA887">
        <v>429048</v>
      </c>
      <c r="AB887">
        <v>18688787</v>
      </c>
      <c r="AC887">
        <v>3206453</v>
      </c>
      <c r="AD887" s="9">
        <v>9.2662346748061269E-6</v>
      </c>
      <c r="AE887" s="9">
        <v>2.2691440879266104E-6</v>
      </c>
      <c r="AF887" s="9">
        <v>2.0350765799317029E-6</v>
      </c>
      <c r="AG887" s="9">
        <v>2.1977645218389661E-6</v>
      </c>
      <c r="AH887" s="9">
        <v>2.0203995703822351E-6</v>
      </c>
      <c r="AI887" s="9">
        <v>1.8503667611957365E-6</v>
      </c>
      <c r="AJ887" s="9">
        <v>7.4209915405061725E-6</v>
      </c>
      <c r="AK887" s="9">
        <v>1.1890394344928449E-5</v>
      </c>
      <c r="AL887" s="9">
        <v>3.7430103845714938E-5</v>
      </c>
      <c r="AM887" s="9">
        <v>2.0044377319087842E-4</v>
      </c>
      <c r="AN887" s="9">
        <v>1.064809610168921E-5</v>
      </c>
      <c r="AO887" s="9">
        <v>4.584505059016926E-5</v>
      </c>
      <c r="AP887" s="8" t="s">
        <v>5612</v>
      </c>
      <c r="AQ887" s="8" t="s">
        <v>5612</v>
      </c>
      <c r="AR887" s="37">
        <v>0.215</v>
      </c>
      <c r="AS887" s="37">
        <v>0.38600000000000001</v>
      </c>
      <c r="AT887" s="37">
        <v>0.439</v>
      </c>
      <c r="AU887" s="9" t="s">
        <v>5612</v>
      </c>
      <c r="AV887" s="9" t="s">
        <v>5612</v>
      </c>
      <c r="AW887" s="9" t="s">
        <v>5612</v>
      </c>
      <c r="AX887" s="9" t="s">
        <v>5612</v>
      </c>
      <c r="AY887" s="9" t="s">
        <v>5612</v>
      </c>
      <c r="AZ887" s="9" t="s">
        <v>5612</v>
      </c>
    </row>
    <row r="888" spans="1:52" x14ac:dyDescent="0.2">
      <c r="A888" s="38" t="s">
        <v>12</v>
      </c>
      <c r="B888" s="7">
        <v>2011</v>
      </c>
      <c r="C888" s="3" t="s">
        <v>65</v>
      </c>
      <c r="D888" t="s">
        <v>140</v>
      </c>
      <c r="E888" t="s">
        <v>1397</v>
      </c>
      <c r="F888">
        <v>10</v>
      </c>
      <c r="G888">
        <v>5</v>
      </c>
      <c r="H888">
        <v>5</v>
      </c>
      <c r="I888">
        <v>5</v>
      </c>
      <c r="J888">
        <v>5</v>
      </c>
      <c r="K888">
        <v>5</v>
      </c>
      <c r="L888">
        <v>19</v>
      </c>
      <c r="M888">
        <v>32</v>
      </c>
      <c r="N888">
        <v>50</v>
      </c>
      <c r="O888">
        <v>78</v>
      </c>
      <c r="P888">
        <v>214</v>
      </c>
      <c r="Q888">
        <v>160</v>
      </c>
      <c r="R888">
        <v>1079187</v>
      </c>
      <c r="S888">
        <v>2203474</v>
      </c>
      <c r="T888">
        <v>2456910</v>
      </c>
      <c r="U888">
        <v>2275039</v>
      </c>
      <c r="V888">
        <v>2474758</v>
      </c>
      <c r="W888">
        <v>2702167</v>
      </c>
      <c r="X888">
        <v>2290799</v>
      </c>
      <c r="Y888">
        <v>1682030</v>
      </c>
      <c r="Z888">
        <v>1095375</v>
      </c>
      <c r="AA888">
        <v>429048</v>
      </c>
      <c r="AB888">
        <v>18688787</v>
      </c>
      <c r="AC888">
        <v>3206453</v>
      </c>
      <c r="AD888" s="9">
        <v>9.2662346748061269E-6</v>
      </c>
      <c r="AE888" s="9">
        <v>2.2691440879266104E-6</v>
      </c>
      <c r="AF888" s="9">
        <v>2.0350765799317029E-6</v>
      </c>
      <c r="AG888" s="9">
        <v>2.1977645218389661E-6</v>
      </c>
      <c r="AH888" s="9">
        <v>2.0203995703822351E-6</v>
      </c>
      <c r="AI888" s="9">
        <v>1.8503667611957365E-6</v>
      </c>
      <c r="AJ888" s="9">
        <v>8.2940493688010162E-6</v>
      </c>
      <c r="AK888" s="9">
        <v>1.9024630951885519E-5</v>
      </c>
      <c r="AL888" s="9">
        <v>4.5646468104530415E-5</v>
      </c>
      <c r="AM888" s="9">
        <v>1.8179784080102926E-4</v>
      </c>
      <c r="AN888" s="9">
        <v>1.1450716410861765E-5</v>
      </c>
      <c r="AO888" s="9">
        <v>4.9899374792020964E-5</v>
      </c>
      <c r="AP888" s="8" t="s">
        <v>5612</v>
      </c>
      <c r="AQ888" s="8" t="s">
        <v>5612</v>
      </c>
      <c r="AR888" s="37">
        <v>0.28699999999999998</v>
      </c>
      <c r="AS888" s="37">
        <v>0.51200000000000001</v>
      </c>
      <c r="AT888" s="37">
        <v>0.48899999999999999</v>
      </c>
      <c r="AU888" s="9" t="s">
        <v>5612</v>
      </c>
      <c r="AV888" s="9" t="s">
        <v>5612</v>
      </c>
      <c r="AW888" s="9" t="s">
        <v>5612</v>
      </c>
      <c r="AX888" s="9" t="s">
        <v>5612</v>
      </c>
      <c r="AY888" s="9" t="s">
        <v>5612</v>
      </c>
      <c r="AZ888" s="9" t="s">
        <v>5612</v>
      </c>
    </row>
    <row r="889" spans="1:52" x14ac:dyDescent="0.2">
      <c r="A889" s="38" t="s">
        <v>12</v>
      </c>
      <c r="B889" s="7">
        <v>2011</v>
      </c>
      <c r="C889" s="3" t="s">
        <v>66</v>
      </c>
      <c r="D889" t="s">
        <v>140</v>
      </c>
      <c r="E889" t="s">
        <v>1398</v>
      </c>
      <c r="F889">
        <v>10</v>
      </c>
      <c r="G889">
        <v>5</v>
      </c>
      <c r="H889">
        <v>5</v>
      </c>
      <c r="I889">
        <v>5</v>
      </c>
      <c r="J889">
        <v>5</v>
      </c>
      <c r="K889">
        <v>10</v>
      </c>
      <c r="L889">
        <v>17</v>
      </c>
      <c r="M889">
        <v>32</v>
      </c>
      <c r="N889">
        <v>38</v>
      </c>
      <c r="O889">
        <v>101</v>
      </c>
      <c r="P889">
        <v>228</v>
      </c>
      <c r="Q889">
        <v>171</v>
      </c>
      <c r="R889">
        <v>1079187</v>
      </c>
      <c r="S889">
        <v>2203474</v>
      </c>
      <c r="T889">
        <v>2456910</v>
      </c>
      <c r="U889">
        <v>2275039</v>
      </c>
      <c r="V889">
        <v>2474758</v>
      </c>
      <c r="W889">
        <v>2702167</v>
      </c>
      <c r="X889">
        <v>2290799</v>
      </c>
      <c r="Y889">
        <v>1682030</v>
      </c>
      <c r="Z889">
        <v>1095375</v>
      </c>
      <c r="AA889">
        <v>429048</v>
      </c>
      <c r="AB889">
        <v>18688787</v>
      </c>
      <c r="AC889">
        <v>3206453</v>
      </c>
      <c r="AD889" s="9">
        <v>9.2662346748061269E-6</v>
      </c>
      <c r="AE889" s="9">
        <v>2.2691440879266104E-6</v>
      </c>
      <c r="AF889" s="9">
        <v>2.0350765799317029E-6</v>
      </c>
      <c r="AG889" s="9">
        <v>2.1977645218389661E-6</v>
      </c>
      <c r="AH889" s="9">
        <v>2.0203995703822351E-6</v>
      </c>
      <c r="AI889" s="9">
        <v>3.700733522391473E-6</v>
      </c>
      <c r="AJ889" s="9">
        <v>7.4209915405061725E-6</v>
      </c>
      <c r="AK889" s="9">
        <v>1.9024630951885519E-5</v>
      </c>
      <c r="AL889" s="9">
        <v>3.4691315759443112E-5</v>
      </c>
      <c r="AM889" s="9">
        <v>2.3540489642184556E-4</v>
      </c>
      <c r="AN889" s="9">
        <v>1.2199828699422814E-5</v>
      </c>
      <c r="AO889" s="9">
        <v>5.3329956808972408E-5</v>
      </c>
      <c r="AP889" s="8" t="s">
        <v>5612</v>
      </c>
      <c r="AQ889" s="8" t="s">
        <v>5612</v>
      </c>
      <c r="AR889" s="37">
        <v>0.312</v>
      </c>
      <c r="AS889" s="37">
        <v>0.54799999999999993</v>
      </c>
      <c r="AT889" s="37">
        <v>0.57299999999999995</v>
      </c>
      <c r="AU889" s="9" t="s">
        <v>5612</v>
      </c>
      <c r="AV889" s="9" t="s">
        <v>5612</v>
      </c>
      <c r="AW889" s="9" t="s">
        <v>5612</v>
      </c>
      <c r="AX889" s="9" t="s">
        <v>5612</v>
      </c>
      <c r="AY889" s="9" t="s">
        <v>5612</v>
      </c>
      <c r="AZ889" s="9" t="s">
        <v>5612</v>
      </c>
    </row>
    <row r="890" spans="1:52" x14ac:dyDescent="0.2">
      <c r="A890" s="38" t="s">
        <v>12</v>
      </c>
      <c r="B890" s="7">
        <v>2012</v>
      </c>
      <c r="C890" s="3" t="s">
        <v>55</v>
      </c>
      <c r="D890" t="s">
        <v>141</v>
      </c>
      <c r="E890" t="s">
        <v>1399</v>
      </c>
      <c r="F890">
        <v>10</v>
      </c>
      <c r="G890">
        <v>5</v>
      </c>
      <c r="H890">
        <v>5</v>
      </c>
      <c r="I890">
        <v>5</v>
      </c>
      <c r="J890">
        <v>5</v>
      </c>
      <c r="K890">
        <v>5</v>
      </c>
      <c r="L890">
        <v>26</v>
      </c>
      <c r="M890">
        <v>25</v>
      </c>
      <c r="N890">
        <v>48</v>
      </c>
      <c r="O890">
        <v>110</v>
      </c>
      <c r="P890">
        <v>244</v>
      </c>
      <c r="Q890">
        <v>183</v>
      </c>
      <c r="R890">
        <v>1076198</v>
      </c>
      <c r="S890">
        <v>2211222</v>
      </c>
      <c r="T890">
        <v>2470108</v>
      </c>
      <c r="U890">
        <v>2307813</v>
      </c>
      <c r="V890">
        <v>2443968</v>
      </c>
      <c r="W890">
        <v>2726991</v>
      </c>
      <c r="X890">
        <v>2351288</v>
      </c>
      <c r="Y890">
        <v>1747634</v>
      </c>
      <c r="Z890">
        <v>1100975</v>
      </c>
      <c r="AA890">
        <v>448955</v>
      </c>
      <c r="AB890">
        <v>18885152</v>
      </c>
      <c r="AC890">
        <v>3297564</v>
      </c>
      <c r="AD890" s="9">
        <v>9.2919704366668581E-6</v>
      </c>
      <c r="AE890" s="9">
        <v>2.2611931321233235E-6</v>
      </c>
      <c r="AF890" s="9">
        <v>2.0242029903145936E-6</v>
      </c>
      <c r="AG890" s="9">
        <v>2.1665533559261518E-6</v>
      </c>
      <c r="AH890" s="9">
        <v>2.0458533008615496E-6</v>
      </c>
      <c r="AI890" s="9">
        <v>1.833522736231986E-6</v>
      </c>
      <c r="AJ890" s="9">
        <v>1.1057769188631933E-5</v>
      </c>
      <c r="AK890" s="9">
        <v>1.4305054719695313E-5</v>
      </c>
      <c r="AL890" s="9">
        <v>4.3597720202547742E-5</v>
      </c>
      <c r="AM890" s="9">
        <v>2.4501342005323474E-4</v>
      </c>
      <c r="AN890" s="9">
        <v>1.2920203131010012E-5</v>
      </c>
      <c r="AO890" s="9">
        <v>5.5495511231927569E-5</v>
      </c>
      <c r="AP890" s="8" t="s">
        <v>5612</v>
      </c>
      <c r="AQ890" s="8" t="s">
        <v>5612</v>
      </c>
      <c r="AR890" s="37">
        <v>0.34200000000000003</v>
      </c>
      <c r="AS890" s="37">
        <v>0.58299999999999996</v>
      </c>
      <c r="AT890" s="37">
        <v>0.61699999999999999</v>
      </c>
      <c r="AU890" s="9" t="s">
        <v>5612</v>
      </c>
      <c r="AV890" s="9" t="s">
        <v>5612</v>
      </c>
      <c r="AW890" s="9" t="s">
        <v>5612</v>
      </c>
      <c r="AX890" s="9" t="s">
        <v>5612</v>
      </c>
      <c r="AY890" s="9" t="s">
        <v>5612</v>
      </c>
      <c r="AZ890" s="9" t="s">
        <v>5612</v>
      </c>
    </row>
    <row r="891" spans="1:52" x14ac:dyDescent="0.2">
      <c r="A891" s="38" t="s">
        <v>12</v>
      </c>
      <c r="B891" s="7">
        <v>2012</v>
      </c>
      <c r="C891" s="3" t="s">
        <v>56</v>
      </c>
      <c r="D891" t="s">
        <v>141</v>
      </c>
      <c r="E891" t="s">
        <v>1400</v>
      </c>
      <c r="F891">
        <v>10</v>
      </c>
      <c r="G891">
        <v>5</v>
      </c>
      <c r="H891">
        <v>5</v>
      </c>
      <c r="I891">
        <v>5</v>
      </c>
      <c r="J891">
        <v>5</v>
      </c>
      <c r="K891">
        <v>5</v>
      </c>
      <c r="L891">
        <v>12</v>
      </c>
      <c r="M891">
        <v>20</v>
      </c>
      <c r="N891">
        <v>53</v>
      </c>
      <c r="O891">
        <v>83</v>
      </c>
      <c r="P891">
        <v>203</v>
      </c>
      <c r="Q891">
        <v>156</v>
      </c>
      <c r="R891">
        <v>1076198</v>
      </c>
      <c r="S891">
        <v>2211222</v>
      </c>
      <c r="T891">
        <v>2470108</v>
      </c>
      <c r="U891">
        <v>2307813</v>
      </c>
      <c r="V891">
        <v>2443968</v>
      </c>
      <c r="W891">
        <v>2726991</v>
      </c>
      <c r="X891">
        <v>2351288</v>
      </c>
      <c r="Y891">
        <v>1747634</v>
      </c>
      <c r="Z891">
        <v>1100975</v>
      </c>
      <c r="AA891">
        <v>448955</v>
      </c>
      <c r="AB891">
        <v>18885152</v>
      </c>
      <c r="AC891">
        <v>3297564</v>
      </c>
      <c r="AD891" s="9">
        <v>9.2919704366668581E-6</v>
      </c>
      <c r="AE891" s="9">
        <v>2.2611931321233235E-6</v>
      </c>
      <c r="AF891" s="9">
        <v>2.0242029903145936E-6</v>
      </c>
      <c r="AG891" s="9">
        <v>2.1665533559261518E-6</v>
      </c>
      <c r="AH891" s="9">
        <v>2.0458533008615496E-6</v>
      </c>
      <c r="AI891" s="9">
        <v>1.833522736231986E-6</v>
      </c>
      <c r="AJ891" s="9">
        <v>5.1035857793685846E-6</v>
      </c>
      <c r="AK891" s="9">
        <v>1.1444043775756251E-5</v>
      </c>
      <c r="AL891" s="9">
        <v>4.813914939031313E-5</v>
      </c>
      <c r="AM891" s="9">
        <v>1.848737624038044E-4</v>
      </c>
      <c r="AN891" s="9">
        <v>1.0749185391782921E-5</v>
      </c>
      <c r="AO891" s="9">
        <v>4.7307648919020223E-5</v>
      </c>
      <c r="AP891" s="8" t="s">
        <v>5612</v>
      </c>
      <c r="AQ891" s="8" t="s">
        <v>5612</v>
      </c>
      <c r="AR891" s="37">
        <v>0.35600000000000004</v>
      </c>
      <c r="AS891" s="37">
        <v>0.59599999999999997</v>
      </c>
      <c r="AT891" s="37">
        <v>0.63100000000000001</v>
      </c>
      <c r="AU891" s="9" t="s">
        <v>5612</v>
      </c>
      <c r="AV891" s="9" t="s">
        <v>5612</v>
      </c>
      <c r="AW891" s="9" t="s">
        <v>5612</v>
      </c>
      <c r="AX891" s="9" t="s">
        <v>5612</v>
      </c>
      <c r="AY891" s="9" t="s">
        <v>5612</v>
      </c>
      <c r="AZ891" s="9" t="s">
        <v>5612</v>
      </c>
    </row>
    <row r="892" spans="1:52" x14ac:dyDescent="0.2">
      <c r="A892" s="38" t="s">
        <v>12</v>
      </c>
      <c r="B892" s="7">
        <v>2012</v>
      </c>
      <c r="C892" s="3" t="s">
        <v>57</v>
      </c>
      <c r="D892" t="s">
        <v>141</v>
      </c>
      <c r="E892" t="s">
        <v>1401</v>
      </c>
      <c r="F892">
        <v>10</v>
      </c>
      <c r="G892">
        <v>5</v>
      </c>
      <c r="H892">
        <v>5</v>
      </c>
      <c r="I892">
        <v>5</v>
      </c>
      <c r="J892">
        <v>5</v>
      </c>
      <c r="K892">
        <v>5</v>
      </c>
      <c r="L892">
        <v>19</v>
      </c>
      <c r="M892">
        <v>34</v>
      </c>
      <c r="N892">
        <v>59</v>
      </c>
      <c r="O892">
        <v>107</v>
      </c>
      <c r="P892">
        <v>254</v>
      </c>
      <c r="Q892">
        <v>200</v>
      </c>
      <c r="R892">
        <v>1076198</v>
      </c>
      <c r="S892">
        <v>2211222</v>
      </c>
      <c r="T892">
        <v>2470108</v>
      </c>
      <c r="U892">
        <v>2307813</v>
      </c>
      <c r="V892">
        <v>2443968</v>
      </c>
      <c r="W892">
        <v>2726991</v>
      </c>
      <c r="X892">
        <v>2351288</v>
      </c>
      <c r="Y892">
        <v>1747634</v>
      </c>
      <c r="Z892">
        <v>1100975</v>
      </c>
      <c r="AA892">
        <v>448955</v>
      </c>
      <c r="AB892">
        <v>18885152</v>
      </c>
      <c r="AC892">
        <v>3297564</v>
      </c>
      <c r="AD892" s="9">
        <v>9.2919704366668581E-6</v>
      </c>
      <c r="AE892" s="9">
        <v>2.2611931321233235E-6</v>
      </c>
      <c r="AF892" s="9">
        <v>2.0242029903145936E-6</v>
      </c>
      <c r="AG892" s="9">
        <v>2.1665533559261518E-6</v>
      </c>
      <c r="AH892" s="9">
        <v>2.0458533008615496E-6</v>
      </c>
      <c r="AI892" s="9">
        <v>1.833522736231986E-6</v>
      </c>
      <c r="AJ892" s="9">
        <v>8.080677484000258E-6</v>
      </c>
      <c r="AK892" s="9">
        <v>1.9454874418785626E-5</v>
      </c>
      <c r="AL892" s="9">
        <v>5.3588864415631599E-5</v>
      </c>
      <c r="AM892" s="9">
        <v>2.3833123586996469E-4</v>
      </c>
      <c r="AN892" s="9">
        <v>1.3449719652772718E-5</v>
      </c>
      <c r="AO892" s="9">
        <v>6.0650831947461826E-5</v>
      </c>
      <c r="AP892" s="8" t="s">
        <v>5612</v>
      </c>
      <c r="AQ892" s="8" t="s">
        <v>5612</v>
      </c>
      <c r="AR892" s="37">
        <v>0.36399999999999999</v>
      </c>
      <c r="AS892" s="37">
        <v>0.61099999999999999</v>
      </c>
      <c r="AT892" s="37">
        <v>0.63100000000000001</v>
      </c>
      <c r="AU892" s="9" t="s">
        <v>5612</v>
      </c>
      <c r="AV892" s="9" t="s">
        <v>5612</v>
      </c>
      <c r="AW892" s="9" t="s">
        <v>5612</v>
      </c>
      <c r="AX892" s="9" t="s">
        <v>5612</v>
      </c>
      <c r="AY892" s="9" t="s">
        <v>5612</v>
      </c>
      <c r="AZ892" s="9" t="s">
        <v>5612</v>
      </c>
    </row>
    <row r="893" spans="1:52" x14ac:dyDescent="0.2">
      <c r="A893" s="38" t="s">
        <v>12</v>
      </c>
      <c r="B893" s="7">
        <v>2012</v>
      </c>
      <c r="C893" s="3" t="s">
        <v>58</v>
      </c>
      <c r="D893" t="s">
        <v>141</v>
      </c>
      <c r="E893" t="s">
        <v>1402</v>
      </c>
      <c r="F893">
        <v>10</v>
      </c>
      <c r="G893">
        <v>5</v>
      </c>
      <c r="H893">
        <v>5</v>
      </c>
      <c r="I893">
        <v>5</v>
      </c>
      <c r="J893">
        <v>5</v>
      </c>
      <c r="K893">
        <v>5</v>
      </c>
      <c r="L893">
        <v>17</v>
      </c>
      <c r="M893">
        <v>26</v>
      </c>
      <c r="N893">
        <v>52</v>
      </c>
      <c r="O893">
        <v>92</v>
      </c>
      <c r="P893">
        <v>222</v>
      </c>
      <c r="Q893">
        <v>170</v>
      </c>
      <c r="R893">
        <v>1076198</v>
      </c>
      <c r="S893">
        <v>2211222</v>
      </c>
      <c r="T893">
        <v>2470108</v>
      </c>
      <c r="U893">
        <v>2307813</v>
      </c>
      <c r="V893">
        <v>2443968</v>
      </c>
      <c r="W893">
        <v>2726991</v>
      </c>
      <c r="X893">
        <v>2351288</v>
      </c>
      <c r="Y893">
        <v>1747634</v>
      </c>
      <c r="Z893">
        <v>1100975</v>
      </c>
      <c r="AA893">
        <v>448955</v>
      </c>
      <c r="AB893">
        <v>18885152</v>
      </c>
      <c r="AC893">
        <v>3297564</v>
      </c>
      <c r="AD893" s="9">
        <v>9.2919704366668581E-6</v>
      </c>
      <c r="AE893" s="9">
        <v>2.2611931321233235E-6</v>
      </c>
      <c r="AF893" s="9">
        <v>2.0242029903145936E-6</v>
      </c>
      <c r="AG893" s="9">
        <v>2.1665533559261518E-6</v>
      </c>
      <c r="AH893" s="9">
        <v>2.0458533008615496E-6</v>
      </c>
      <c r="AI893" s="9">
        <v>1.833522736231986E-6</v>
      </c>
      <c r="AJ893" s="9">
        <v>7.2300798541054941E-6</v>
      </c>
      <c r="AK893" s="9">
        <v>1.4877256908483126E-5</v>
      </c>
      <c r="AL893" s="9">
        <v>4.7230863552760055E-5</v>
      </c>
      <c r="AM893" s="9">
        <v>2.049203149536145E-4</v>
      </c>
      <c r="AN893" s="9">
        <v>1.1755266783132061E-5</v>
      </c>
      <c r="AO893" s="9">
        <v>5.1553207155342548E-5</v>
      </c>
      <c r="AP893" s="8" t="s">
        <v>5612</v>
      </c>
      <c r="AQ893" s="8" t="s">
        <v>5612</v>
      </c>
      <c r="AR893" s="37">
        <v>0.36799999999999999</v>
      </c>
      <c r="AS893" s="37">
        <v>0.61799999999999999</v>
      </c>
      <c r="AT893" s="37">
        <v>0.63200000000000001</v>
      </c>
      <c r="AU893" s="9" t="s">
        <v>5612</v>
      </c>
      <c r="AV893" s="9" t="s">
        <v>5612</v>
      </c>
      <c r="AW893" s="9" t="s">
        <v>5612</v>
      </c>
      <c r="AX893" s="9" t="s">
        <v>5612</v>
      </c>
      <c r="AY893" s="9" t="s">
        <v>5612</v>
      </c>
      <c r="AZ893" s="9" t="s">
        <v>5612</v>
      </c>
    </row>
    <row r="894" spans="1:52" x14ac:dyDescent="0.2">
      <c r="A894" s="38" t="s">
        <v>12</v>
      </c>
      <c r="B894" s="7">
        <v>2012</v>
      </c>
      <c r="C894" s="3" t="s">
        <v>59</v>
      </c>
      <c r="D894" t="s">
        <v>141</v>
      </c>
      <c r="E894" t="s">
        <v>1403</v>
      </c>
      <c r="F894">
        <v>10</v>
      </c>
      <c r="G894">
        <v>5</v>
      </c>
      <c r="H894">
        <v>5</v>
      </c>
      <c r="I894">
        <v>5</v>
      </c>
      <c r="J894">
        <v>5</v>
      </c>
      <c r="K894">
        <v>5</v>
      </c>
      <c r="L894">
        <v>16</v>
      </c>
      <c r="M894">
        <v>26</v>
      </c>
      <c r="N894">
        <v>57</v>
      </c>
      <c r="O894">
        <v>85</v>
      </c>
      <c r="P894">
        <v>219</v>
      </c>
      <c r="Q894">
        <v>168</v>
      </c>
      <c r="R894">
        <v>1076198</v>
      </c>
      <c r="S894">
        <v>2211222</v>
      </c>
      <c r="T894">
        <v>2470108</v>
      </c>
      <c r="U894">
        <v>2307813</v>
      </c>
      <c r="V894">
        <v>2443968</v>
      </c>
      <c r="W894">
        <v>2726991</v>
      </c>
      <c r="X894">
        <v>2351288</v>
      </c>
      <c r="Y894">
        <v>1747634</v>
      </c>
      <c r="Z894">
        <v>1100975</v>
      </c>
      <c r="AA894">
        <v>448955</v>
      </c>
      <c r="AB894">
        <v>18885152</v>
      </c>
      <c r="AC894">
        <v>3297564</v>
      </c>
      <c r="AD894" s="9">
        <v>9.2919704366668581E-6</v>
      </c>
      <c r="AE894" s="9">
        <v>2.2611931321233235E-6</v>
      </c>
      <c r="AF894" s="9">
        <v>2.0242029903145936E-6</v>
      </c>
      <c r="AG894" s="9">
        <v>2.1665533559261518E-6</v>
      </c>
      <c r="AH894" s="9">
        <v>2.0458533008615496E-6</v>
      </c>
      <c r="AI894" s="9">
        <v>1.833522736231986E-6</v>
      </c>
      <c r="AJ894" s="9">
        <v>6.8047810391581122E-6</v>
      </c>
      <c r="AK894" s="9">
        <v>1.4877256908483126E-5</v>
      </c>
      <c r="AL894" s="9">
        <v>5.1772292740525443E-5</v>
      </c>
      <c r="AM894" s="9">
        <v>1.8932855185931774E-4</v>
      </c>
      <c r="AN894" s="9">
        <v>1.1596411826603249E-5</v>
      </c>
      <c r="AO894" s="9">
        <v>5.0946698835867934E-5</v>
      </c>
      <c r="AP894" s="8" t="s">
        <v>5612</v>
      </c>
      <c r="AQ894" s="8" t="s">
        <v>5612</v>
      </c>
      <c r="AR894" s="37">
        <v>0.36899999999999999</v>
      </c>
      <c r="AS894" s="37">
        <v>0.623</v>
      </c>
      <c r="AT894" s="37">
        <v>0.63300000000000001</v>
      </c>
      <c r="AU894" s="9" t="s">
        <v>5612</v>
      </c>
      <c r="AV894" s="9" t="s">
        <v>5612</v>
      </c>
      <c r="AW894" s="9" t="s">
        <v>5612</v>
      </c>
      <c r="AX894" s="9" t="s">
        <v>5612</v>
      </c>
      <c r="AY894" s="9" t="s">
        <v>5612</v>
      </c>
      <c r="AZ894" s="9" t="s">
        <v>5612</v>
      </c>
    </row>
    <row r="895" spans="1:52" x14ac:dyDescent="0.2">
      <c r="A895" s="38" t="s">
        <v>12</v>
      </c>
      <c r="B895" s="7">
        <v>2012</v>
      </c>
      <c r="C895" s="3" t="s">
        <v>60</v>
      </c>
      <c r="D895" t="s">
        <v>141</v>
      </c>
      <c r="E895" t="s">
        <v>1404</v>
      </c>
      <c r="F895">
        <v>10</v>
      </c>
      <c r="G895">
        <v>5</v>
      </c>
      <c r="H895">
        <v>5</v>
      </c>
      <c r="I895">
        <v>5</v>
      </c>
      <c r="J895">
        <v>5</v>
      </c>
      <c r="K895">
        <v>5</v>
      </c>
      <c r="L895">
        <v>5</v>
      </c>
      <c r="M895">
        <v>22</v>
      </c>
      <c r="N895">
        <v>45</v>
      </c>
      <c r="O895">
        <v>81</v>
      </c>
      <c r="P895">
        <v>188</v>
      </c>
      <c r="Q895">
        <v>148</v>
      </c>
      <c r="R895">
        <v>1076198</v>
      </c>
      <c r="S895">
        <v>2211222</v>
      </c>
      <c r="T895">
        <v>2470108</v>
      </c>
      <c r="U895">
        <v>2307813</v>
      </c>
      <c r="V895">
        <v>2443968</v>
      </c>
      <c r="W895">
        <v>2726991</v>
      </c>
      <c r="X895">
        <v>2351288</v>
      </c>
      <c r="Y895">
        <v>1747634</v>
      </c>
      <c r="Z895">
        <v>1100975</v>
      </c>
      <c r="AA895">
        <v>448955</v>
      </c>
      <c r="AB895">
        <v>18885152</v>
      </c>
      <c r="AC895">
        <v>3297564</v>
      </c>
      <c r="AD895" s="9">
        <v>9.2919704366668581E-6</v>
      </c>
      <c r="AE895" s="9">
        <v>2.2611931321233235E-6</v>
      </c>
      <c r="AF895" s="9">
        <v>2.0242029903145936E-6</v>
      </c>
      <c r="AG895" s="9">
        <v>2.1665533559261518E-6</v>
      </c>
      <c r="AH895" s="9">
        <v>2.0458533008615496E-6</v>
      </c>
      <c r="AI895" s="9">
        <v>1.833522736231986E-6</v>
      </c>
      <c r="AJ895" s="9">
        <v>2.12649407473691E-6</v>
      </c>
      <c r="AK895" s="9">
        <v>1.2588448153331877E-5</v>
      </c>
      <c r="AL895" s="9">
        <v>4.0872862689888511E-5</v>
      </c>
      <c r="AM895" s="9">
        <v>1.8041897294829103E-4</v>
      </c>
      <c r="AN895" s="9">
        <v>9.9549106091388626E-6</v>
      </c>
      <c r="AO895" s="9">
        <v>4.4881615641121747E-5</v>
      </c>
      <c r="AP895" s="8" t="s">
        <v>5612</v>
      </c>
      <c r="AQ895" s="8" t="s">
        <v>5612</v>
      </c>
      <c r="AR895" s="37" t="s">
        <v>5612</v>
      </c>
      <c r="AS895" s="37" t="s">
        <v>5612</v>
      </c>
      <c r="AT895" s="37" t="s">
        <v>5612</v>
      </c>
      <c r="AU895" s="9" t="s">
        <v>5612</v>
      </c>
      <c r="AV895" s="9" t="s">
        <v>5612</v>
      </c>
      <c r="AW895" s="9" t="s">
        <v>5612</v>
      </c>
      <c r="AX895" s="9" t="s">
        <v>5612</v>
      </c>
      <c r="AY895" s="9" t="s">
        <v>5612</v>
      </c>
      <c r="AZ895" s="9" t="s">
        <v>5612</v>
      </c>
    </row>
    <row r="896" spans="1:52" x14ac:dyDescent="0.2">
      <c r="A896" s="38" t="s">
        <v>12</v>
      </c>
      <c r="B896" s="7">
        <v>2012</v>
      </c>
      <c r="C896" s="3" t="s">
        <v>61</v>
      </c>
      <c r="D896" t="s">
        <v>141</v>
      </c>
      <c r="E896" t="s">
        <v>1405</v>
      </c>
      <c r="F896">
        <v>10</v>
      </c>
      <c r="G896">
        <v>5</v>
      </c>
      <c r="H896">
        <v>5</v>
      </c>
      <c r="I896">
        <v>5</v>
      </c>
      <c r="J896">
        <v>5</v>
      </c>
      <c r="K896">
        <v>5</v>
      </c>
      <c r="L896">
        <v>18</v>
      </c>
      <c r="M896">
        <v>22</v>
      </c>
      <c r="N896">
        <v>51</v>
      </c>
      <c r="O896">
        <v>86</v>
      </c>
      <c r="P896">
        <v>212</v>
      </c>
      <c r="Q896">
        <v>159</v>
      </c>
      <c r="R896">
        <v>1076198</v>
      </c>
      <c r="S896">
        <v>2211222</v>
      </c>
      <c r="T896">
        <v>2470108</v>
      </c>
      <c r="U896">
        <v>2307813</v>
      </c>
      <c r="V896">
        <v>2443968</v>
      </c>
      <c r="W896">
        <v>2726991</v>
      </c>
      <c r="X896">
        <v>2351288</v>
      </c>
      <c r="Y896">
        <v>1747634</v>
      </c>
      <c r="Z896">
        <v>1100975</v>
      </c>
      <c r="AA896">
        <v>448955</v>
      </c>
      <c r="AB896">
        <v>18885152</v>
      </c>
      <c r="AC896">
        <v>3297564</v>
      </c>
      <c r="AD896" s="9">
        <v>9.2919704366668581E-6</v>
      </c>
      <c r="AE896" s="9">
        <v>2.2611931321233235E-6</v>
      </c>
      <c r="AF896" s="9">
        <v>2.0242029903145936E-6</v>
      </c>
      <c r="AG896" s="9">
        <v>2.1665533559261518E-6</v>
      </c>
      <c r="AH896" s="9">
        <v>2.0458533008615496E-6</v>
      </c>
      <c r="AI896" s="9">
        <v>1.833522736231986E-6</v>
      </c>
      <c r="AJ896" s="9">
        <v>7.6553786690528761E-6</v>
      </c>
      <c r="AK896" s="9">
        <v>1.2588448153331877E-5</v>
      </c>
      <c r="AL896" s="9">
        <v>4.6322577715206973E-5</v>
      </c>
      <c r="AM896" s="9">
        <v>1.9155594658707442E-4</v>
      </c>
      <c r="AN896" s="9">
        <v>1.1225750261369355E-5</v>
      </c>
      <c r="AO896" s="9">
        <v>4.8217411398232147E-5</v>
      </c>
      <c r="AP896" s="8" t="s">
        <v>5612</v>
      </c>
      <c r="AQ896" s="8" t="s">
        <v>5612</v>
      </c>
      <c r="AR896" s="37" t="s">
        <v>5612</v>
      </c>
      <c r="AS896" s="37" t="s">
        <v>5612</v>
      </c>
      <c r="AT896" s="37" t="s">
        <v>5612</v>
      </c>
      <c r="AU896" s="9" t="s">
        <v>5612</v>
      </c>
      <c r="AV896" s="9" t="s">
        <v>5612</v>
      </c>
      <c r="AW896" s="9" t="s">
        <v>5612</v>
      </c>
      <c r="AX896" s="9" t="s">
        <v>5612</v>
      </c>
      <c r="AY896" s="9" t="s">
        <v>5612</v>
      </c>
      <c r="AZ896" s="9" t="s">
        <v>5612</v>
      </c>
    </row>
    <row r="897" spans="1:52" x14ac:dyDescent="0.2">
      <c r="A897" s="38" t="s">
        <v>12</v>
      </c>
      <c r="B897" s="7">
        <v>2012</v>
      </c>
      <c r="C897" s="3" t="s">
        <v>62</v>
      </c>
      <c r="D897" t="s">
        <v>141</v>
      </c>
      <c r="E897" t="s">
        <v>1406</v>
      </c>
      <c r="F897">
        <v>10</v>
      </c>
      <c r="G897">
        <v>5</v>
      </c>
      <c r="H897">
        <v>5</v>
      </c>
      <c r="I897">
        <v>5</v>
      </c>
      <c r="J897">
        <v>5</v>
      </c>
      <c r="K897">
        <v>5</v>
      </c>
      <c r="L897">
        <v>12</v>
      </c>
      <c r="M897">
        <v>29</v>
      </c>
      <c r="N897">
        <v>41</v>
      </c>
      <c r="O897">
        <v>72</v>
      </c>
      <c r="P897">
        <v>189</v>
      </c>
      <c r="Q897">
        <v>142</v>
      </c>
      <c r="R897">
        <v>1076198</v>
      </c>
      <c r="S897">
        <v>2211222</v>
      </c>
      <c r="T897">
        <v>2470108</v>
      </c>
      <c r="U897">
        <v>2307813</v>
      </c>
      <c r="V897">
        <v>2443968</v>
      </c>
      <c r="W897">
        <v>2726991</v>
      </c>
      <c r="X897">
        <v>2351288</v>
      </c>
      <c r="Y897">
        <v>1747634</v>
      </c>
      <c r="Z897">
        <v>1100975</v>
      </c>
      <c r="AA897">
        <v>448955</v>
      </c>
      <c r="AB897">
        <v>18885152</v>
      </c>
      <c r="AC897">
        <v>3297564</v>
      </c>
      <c r="AD897" s="9">
        <v>9.2919704366668581E-6</v>
      </c>
      <c r="AE897" s="9">
        <v>2.2611931321233235E-6</v>
      </c>
      <c r="AF897" s="9">
        <v>2.0242029903145936E-6</v>
      </c>
      <c r="AG897" s="9">
        <v>2.1665533559261518E-6</v>
      </c>
      <c r="AH897" s="9">
        <v>2.0458533008615496E-6</v>
      </c>
      <c r="AI897" s="9">
        <v>1.833522736231986E-6</v>
      </c>
      <c r="AJ897" s="9">
        <v>5.1035857793685846E-6</v>
      </c>
      <c r="AK897" s="9">
        <v>1.6593863474846564E-5</v>
      </c>
      <c r="AL897" s="9">
        <v>3.7239719339676198E-5</v>
      </c>
      <c r="AM897" s="9">
        <v>1.6037242039848091E-4</v>
      </c>
      <c r="AN897" s="9">
        <v>1.0007862261315133E-5</v>
      </c>
      <c r="AO897" s="9">
        <v>4.3062090682697891E-5</v>
      </c>
      <c r="AP897" s="8" t="s">
        <v>5612</v>
      </c>
      <c r="AQ897" s="8" t="s">
        <v>5612</v>
      </c>
      <c r="AR897" s="37">
        <v>3.4000000000000002E-2</v>
      </c>
      <c r="AS897" s="37">
        <v>0</v>
      </c>
      <c r="AT897" s="37">
        <v>8.199999999999999E-2</v>
      </c>
      <c r="AU897" s="9" t="s">
        <v>5612</v>
      </c>
      <c r="AV897" s="9" t="s">
        <v>5612</v>
      </c>
      <c r="AW897" s="9" t="s">
        <v>5612</v>
      </c>
      <c r="AX897" s="9" t="s">
        <v>5612</v>
      </c>
      <c r="AY897" s="9" t="s">
        <v>5612</v>
      </c>
      <c r="AZ897" s="9" t="s">
        <v>5612</v>
      </c>
    </row>
    <row r="898" spans="1:52" x14ac:dyDescent="0.2">
      <c r="A898" s="38" t="s">
        <v>12</v>
      </c>
      <c r="B898" s="7">
        <v>2012</v>
      </c>
      <c r="C898" s="3" t="s">
        <v>63</v>
      </c>
      <c r="D898" t="s">
        <v>141</v>
      </c>
      <c r="E898" t="s">
        <v>1407</v>
      </c>
      <c r="F898">
        <v>10</v>
      </c>
      <c r="G898">
        <v>5</v>
      </c>
      <c r="H898">
        <v>5</v>
      </c>
      <c r="I898">
        <v>5</v>
      </c>
      <c r="J898">
        <v>5</v>
      </c>
      <c r="K898">
        <v>5</v>
      </c>
      <c r="L898">
        <v>10</v>
      </c>
      <c r="M898">
        <v>25</v>
      </c>
      <c r="N898">
        <v>43</v>
      </c>
      <c r="O898">
        <v>71</v>
      </c>
      <c r="P898">
        <v>184</v>
      </c>
      <c r="Q898">
        <v>139</v>
      </c>
      <c r="R898">
        <v>1076198</v>
      </c>
      <c r="S898">
        <v>2211222</v>
      </c>
      <c r="T898">
        <v>2470108</v>
      </c>
      <c r="U898">
        <v>2307813</v>
      </c>
      <c r="V898">
        <v>2443968</v>
      </c>
      <c r="W898">
        <v>2726991</v>
      </c>
      <c r="X898">
        <v>2351288</v>
      </c>
      <c r="Y898">
        <v>1747634</v>
      </c>
      <c r="Z898">
        <v>1100975</v>
      </c>
      <c r="AA898">
        <v>448955</v>
      </c>
      <c r="AB898">
        <v>18885152</v>
      </c>
      <c r="AC898">
        <v>3297564</v>
      </c>
      <c r="AD898" s="9">
        <v>9.2919704366668581E-6</v>
      </c>
      <c r="AE898" s="9">
        <v>2.2611931321233235E-6</v>
      </c>
      <c r="AF898" s="9">
        <v>2.0242029903145936E-6</v>
      </c>
      <c r="AG898" s="9">
        <v>2.1665533559261518E-6</v>
      </c>
      <c r="AH898" s="9">
        <v>2.0458533008615496E-6</v>
      </c>
      <c r="AI898" s="9">
        <v>1.833522736231986E-6</v>
      </c>
      <c r="AJ898" s="9">
        <v>4.2529881494738199E-6</v>
      </c>
      <c r="AK898" s="9">
        <v>1.4305054719695313E-5</v>
      </c>
      <c r="AL898" s="9">
        <v>3.9056291014782354E-5</v>
      </c>
      <c r="AM898" s="9">
        <v>1.5814502567072422E-4</v>
      </c>
      <c r="AN898" s="9">
        <v>9.74310400043378E-6</v>
      </c>
      <c r="AO898" s="9">
        <v>4.2152328203485967E-5</v>
      </c>
      <c r="AP898" s="8" t="s">
        <v>5612</v>
      </c>
      <c r="AQ898" s="8" t="s">
        <v>5612</v>
      </c>
      <c r="AR898" s="37">
        <v>8.199999999999999E-2</v>
      </c>
      <c r="AS898" s="37">
        <v>0.13</v>
      </c>
      <c r="AT898" s="37">
        <v>0.20500000000000002</v>
      </c>
      <c r="AU898" s="9" t="s">
        <v>5612</v>
      </c>
      <c r="AV898" s="9" t="s">
        <v>5612</v>
      </c>
      <c r="AW898" s="9" t="s">
        <v>5612</v>
      </c>
      <c r="AX898" s="9" t="s">
        <v>5612</v>
      </c>
      <c r="AY898" s="9" t="s">
        <v>5612</v>
      </c>
      <c r="AZ898" s="9" t="s">
        <v>5612</v>
      </c>
    </row>
    <row r="899" spans="1:52" x14ac:dyDescent="0.2">
      <c r="A899" s="38" t="s">
        <v>12</v>
      </c>
      <c r="B899" s="7">
        <v>2012</v>
      </c>
      <c r="C899" s="3" t="s">
        <v>64</v>
      </c>
      <c r="D899" t="s">
        <v>141</v>
      </c>
      <c r="E899" t="s">
        <v>1408</v>
      </c>
      <c r="F899">
        <v>10</v>
      </c>
      <c r="G899">
        <v>5</v>
      </c>
      <c r="H899">
        <v>5</v>
      </c>
      <c r="I899">
        <v>5</v>
      </c>
      <c r="J899">
        <v>5</v>
      </c>
      <c r="K899">
        <v>11</v>
      </c>
      <c r="L899">
        <v>16</v>
      </c>
      <c r="M899">
        <v>27</v>
      </c>
      <c r="N899">
        <v>45</v>
      </c>
      <c r="O899">
        <v>75</v>
      </c>
      <c r="P899">
        <v>204</v>
      </c>
      <c r="Q899">
        <v>147</v>
      </c>
      <c r="R899">
        <v>1076198</v>
      </c>
      <c r="S899">
        <v>2211222</v>
      </c>
      <c r="T899">
        <v>2470108</v>
      </c>
      <c r="U899">
        <v>2307813</v>
      </c>
      <c r="V899">
        <v>2443968</v>
      </c>
      <c r="W899">
        <v>2726991</v>
      </c>
      <c r="X899">
        <v>2351288</v>
      </c>
      <c r="Y899">
        <v>1747634</v>
      </c>
      <c r="Z899">
        <v>1100975</v>
      </c>
      <c r="AA899">
        <v>448955</v>
      </c>
      <c r="AB899">
        <v>18885152</v>
      </c>
      <c r="AC899">
        <v>3297564</v>
      </c>
      <c r="AD899" s="9">
        <v>9.2919704366668581E-6</v>
      </c>
      <c r="AE899" s="9">
        <v>2.2611931321233235E-6</v>
      </c>
      <c r="AF899" s="9">
        <v>2.0242029903145936E-6</v>
      </c>
      <c r="AG899" s="9">
        <v>2.1665533559261518E-6</v>
      </c>
      <c r="AH899" s="9">
        <v>2.0458533008615496E-6</v>
      </c>
      <c r="AI899" s="9">
        <v>4.0337500197103696E-6</v>
      </c>
      <c r="AJ899" s="9">
        <v>6.8047810391581122E-6</v>
      </c>
      <c r="AK899" s="9">
        <v>1.5449459097270939E-5</v>
      </c>
      <c r="AL899" s="9">
        <v>4.0872862689888511E-5</v>
      </c>
      <c r="AM899" s="9">
        <v>1.6705460458175096E-4</v>
      </c>
      <c r="AN899" s="9">
        <v>1.0802137043959191E-5</v>
      </c>
      <c r="AO899" s="9">
        <v>4.4578361481384443E-5</v>
      </c>
      <c r="AP899" s="8" t="s">
        <v>5612</v>
      </c>
      <c r="AQ899" s="8" t="s">
        <v>5612</v>
      </c>
      <c r="AR899" s="37">
        <v>0.17899999999999999</v>
      </c>
      <c r="AS899" s="37">
        <v>0.31900000000000001</v>
      </c>
      <c r="AT899" s="37">
        <v>0.29699999999999999</v>
      </c>
      <c r="AU899" s="9" t="s">
        <v>5612</v>
      </c>
      <c r="AV899" s="9" t="s">
        <v>5612</v>
      </c>
      <c r="AW899" s="9" t="s">
        <v>5612</v>
      </c>
      <c r="AX899" s="9" t="s">
        <v>5612</v>
      </c>
      <c r="AY899" s="9" t="s">
        <v>5612</v>
      </c>
      <c r="AZ899" s="9" t="s">
        <v>5612</v>
      </c>
    </row>
    <row r="900" spans="1:52" x14ac:dyDescent="0.2">
      <c r="A900" s="38" t="s">
        <v>12</v>
      </c>
      <c r="B900" s="7">
        <v>2012</v>
      </c>
      <c r="C900" s="3" t="s">
        <v>65</v>
      </c>
      <c r="D900" t="s">
        <v>141</v>
      </c>
      <c r="E900" t="s">
        <v>1409</v>
      </c>
      <c r="F900">
        <v>10</v>
      </c>
      <c r="G900">
        <v>5</v>
      </c>
      <c r="H900">
        <v>5</v>
      </c>
      <c r="I900">
        <v>5</v>
      </c>
      <c r="J900">
        <v>5</v>
      </c>
      <c r="K900">
        <v>5</v>
      </c>
      <c r="L900">
        <v>22</v>
      </c>
      <c r="M900">
        <v>32</v>
      </c>
      <c r="N900">
        <v>51</v>
      </c>
      <c r="O900">
        <v>88</v>
      </c>
      <c r="P900">
        <v>228</v>
      </c>
      <c r="Q900">
        <v>171</v>
      </c>
      <c r="R900">
        <v>1076198</v>
      </c>
      <c r="S900">
        <v>2211222</v>
      </c>
      <c r="T900">
        <v>2470108</v>
      </c>
      <c r="U900">
        <v>2307813</v>
      </c>
      <c r="V900">
        <v>2443968</v>
      </c>
      <c r="W900">
        <v>2726991</v>
      </c>
      <c r="X900">
        <v>2351288</v>
      </c>
      <c r="Y900">
        <v>1747634</v>
      </c>
      <c r="Z900">
        <v>1100975</v>
      </c>
      <c r="AA900">
        <v>448955</v>
      </c>
      <c r="AB900">
        <v>18885152</v>
      </c>
      <c r="AC900">
        <v>3297564</v>
      </c>
      <c r="AD900" s="9">
        <v>9.2919704366668581E-6</v>
      </c>
      <c r="AE900" s="9">
        <v>2.2611931321233235E-6</v>
      </c>
      <c r="AF900" s="9">
        <v>2.0242029903145936E-6</v>
      </c>
      <c r="AG900" s="9">
        <v>2.1665533559261518E-6</v>
      </c>
      <c r="AH900" s="9">
        <v>2.0458533008615496E-6</v>
      </c>
      <c r="AI900" s="9">
        <v>1.833522736231986E-6</v>
      </c>
      <c r="AJ900" s="9">
        <v>9.3565739288424054E-6</v>
      </c>
      <c r="AK900" s="9">
        <v>1.8310470041210001E-5</v>
      </c>
      <c r="AL900" s="9">
        <v>4.6322577715206973E-5</v>
      </c>
      <c r="AM900" s="9">
        <v>1.9601073604258779E-4</v>
      </c>
      <c r="AN900" s="9">
        <v>1.2072976696189683E-5</v>
      </c>
      <c r="AO900" s="9">
        <v>5.1856461315079858E-5</v>
      </c>
      <c r="AP900" s="8" t="s">
        <v>5612</v>
      </c>
      <c r="AQ900" s="8" t="s">
        <v>5612</v>
      </c>
      <c r="AR900" s="37">
        <v>0.24300000000000002</v>
      </c>
      <c r="AS900" s="37">
        <v>0.43700000000000006</v>
      </c>
      <c r="AT900" s="37">
        <v>0.41399999999999998</v>
      </c>
      <c r="AU900" s="9" t="s">
        <v>5612</v>
      </c>
      <c r="AV900" s="9" t="s">
        <v>5612</v>
      </c>
      <c r="AW900" s="9" t="s">
        <v>5612</v>
      </c>
      <c r="AX900" s="9" t="s">
        <v>5612</v>
      </c>
      <c r="AY900" s="9" t="s">
        <v>5612</v>
      </c>
      <c r="AZ900" s="9" t="s">
        <v>5612</v>
      </c>
    </row>
    <row r="901" spans="1:52" x14ac:dyDescent="0.2">
      <c r="A901" s="38" t="s">
        <v>12</v>
      </c>
      <c r="B901" s="7">
        <v>2012</v>
      </c>
      <c r="C901" s="3" t="s">
        <v>66</v>
      </c>
      <c r="D901" t="s">
        <v>141</v>
      </c>
      <c r="E901" t="s">
        <v>1410</v>
      </c>
      <c r="F901">
        <v>10</v>
      </c>
      <c r="G901">
        <v>5</v>
      </c>
      <c r="H901">
        <v>5</v>
      </c>
      <c r="I901">
        <v>5</v>
      </c>
      <c r="J901">
        <v>5</v>
      </c>
      <c r="K901">
        <v>14</v>
      </c>
      <c r="L901">
        <v>18</v>
      </c>
      <c r="M901">
        <v>36</v>
      </c>
      <c r="N901">
        <v>61</v>
      </c>
      <c r="O901">
        <v>105</v>
      </c>
      <c r="P901">
        <v>264</v>
      </c>
      <c r="Q901">
        <v>202</v>
      </c>
      <c r="R901">
        <v>1076198</v>
      </c>
      <c r="S901">
        <v>2211222</v>
      </c>
      <c r="T901">
        <v>2470108</v>
      </c>
      <c r="U901">
        <v>2307813</v>
      </c>
      <c r="V901">
        <v>2443968</v>
      </c>
      <c r="W901">
        <v>2726991</v>
      </c>
      <c r="X901">
        <v>2351288</v>
      </c>
      <c r="Y901">
        <v>1747634</v>
      </c>
      <c r="Z901">
        <v>1100975</v>
      </c>
      <c r="AA901">
        <v>448955</v>
      </c>
      <c r="AB901">
        <v>18885152</v>
      </c>
      <c r="AC901">
        <v>3297564</v>
      </c>
      <c r="AD901" s="9">
        <v>9.2919704366668581E-6</v>
      </c>
      <c r="AE901" s="9">
        <v>2.2611931321233235E-6</v>
      </c>
      <c r="AF901" s="9">
        <v>2.0242029903145936E-6</v>
      </c>
      <c r="AG901" s="9">
        <v>2.1665533559261518E-6</v>
      </c>
      <c r="AH901" s="9">
        <v>2.0458533008615496E-6</v>
      </c>
      <c r="AI901" s="9">
        <v>5.1338636614495613E-6</v>
      </c>
      <c r="AJ901" s="9">
        <v>7.6553786690528761E-6</v>
      </c>
      <c r="AK901" s="9">
        <v>2.0599278796361252E-5</v>
      </c>
      <c r="AL901" s="9">
        <v>5.5405436090737756E-5</v>
      </c>
      <c r="AM901" s="9">
        <v>2.3387644641445133E-4</v>
      </c>
      <c r="AN901" s="9">
        <v>1.3979236174535423E-5</v>
      </c>
      <c r="AO901" s="9">
        <v>6.125734026693644E-5</v>
      </c>
      <c r="AP901" s="8" t="s">
        <v>5612</v>
      </c>
      <c r="AQ901" s="8" t="s">
        <v>5612</v>
      </c>
      <c r="AR901" s="37">
        <v>0.27700000000000002</v>
      </c>
      <c r="AS901" s="37">
        <v>0.48700000000000004</v>
      </c>
      <c r="AT901" s="37">
        <v>0.51100000000000001</v>
      </c>
      <c r="AU901" s="9" t="s">
        <v>5612</v>
      </c>
      <c r="AV901" s="9" t="s">
        <v>5612</v>
      </c>
      <c r="AW901" s="9" t="s">
        <v>5612</v>
      </c>
      <c r="AX901" s="9" t="s">
        <v>5612</v>
      </c>
      <c r="AY901" s="9" t="s">
        <v>5612</v>
      </c>
      <c r="AZ901" s="9" t="s">
        <v>5612</v>
      </c>
    </row>
    <row r="902" spans="1:52" x14ac:dyDescent="0.2">
      <c r="A902" s="38" t="s">
        <v>12</v>
      </c>
      <c r="B902" s="7">
        <v>2013</v>
      </c>
      <c r="C902" s="3" t="s">
        <v>55</v>
      </c>
      <c r="D902" t="s">
        <v>142</v>
      </c>
      <c r="E902" t="s">
        <v>1411</v>
      </c>
      <c r="F902">
        <v>10</v>
      </c>
      <c r="G902">
        <v>5</v>
      </c>
      <c r="H902">
        <v>5</v>
      </c>
      <c r="I902">
        <v>5</v>
      </c>
      <c r="J902">
        <v>5</v>
      </c>
      <c r="K902">
        <v>5</v>
      </c>
      <c r="L902">
        <v>25</v>
      </c>
      <c r="M902">
        <v>48</v>
      </c>
      <c r="N902">
        <v>75</v>
      </c>
      <c r="O902">
        <v>160</v>
      </c>
      <c r="P902">
        <v>343</v>
      </c>
      <c r="Q902">
        <v>283</v>
      </c>
      <c r="R902">
        <v>1076304</v>
      </c>
      <c r="S902">
        <v>2220628</v>
      </c>
      <c r="T902">
        <v>2476721</v>
      </c>
      <c r="U902">
        <v>2349398</v>
      </c>
      <c r="V902">
        <v>2422042</v>
      </c>
      <c r="W902">
        <v>2738571</v>
      </c>
      <c r="X902">
        <v>2407567</v>
      </c>
      <c r="Y902">
        <v>1816699</v>
      </c>
      <c r="Z902">
        <v>1117145</v>
      </c>
      <c r="AA902">
        <v>466081</v>
      </c>
      <c r="AB902">
        <v>19091156</v>
      </c>
      <c r="AC902">
        <v>3399925</v>
      </c>
      <c r="AD902" s="9">
        <v>9.2910553152269249E-6</v>
      </c>
      <c r="AE902" s="9">
        <v>2.2516153088225493E-6</v>
      </c>
      <c r="AF902" s="9">
        <v>2.0187982417074833E-6</v>
      </c>
      <c r="AG902" s="9">
        <v>2.1282047571335297E-6</v>
      </c>
      <c r="AH902" s="9">
        <v>2.064373780471189E-6</v>
      </c>
      <c r="AI902" s="9">
        <v>1.8257697171261947E-6</v>
      </c>
      <c r="AJ902" s="9">
        <v>1.0383927010130974E-5</v>
      </c>
      <c r="AK902" s="9">
        <v>2.6421548093547693E-5</v>
      </c>
      <c r="AL902" s="9">
        <v>6.713542109573959E-5</v>
      </c>
      <c r="AM902" s="9">
        <v>3.4328796925856236E-4</v>
      </c>
      <c r="AN902" s="9">
        <v>1.7966434300783044E-5</v>
      </c>
      <c r="AO902" s="9">
        <v>8.3237130230813915E-5</v>
      </c>
      <c r="AP902" s="8" t="s">
        <v>5612</v>
      </c>
      <c r="AQ902" s="8" t="s">
        <v>5612</v>
      </c>
      <c r="AR902" s="37">
        <v>0.309</v>
      </c>
      <c r="AS902" s="37">
        <v>0.53400000000000003</v>
      </c>
      <c r="AT902" s="37">
        <v>0.56000000000000005</v>
      </c>
      <c r="AU902" s="9" t="s">
        <v>5612</v>
      </c>
      <c r="AV902" s="9" t="s">
        <v>5612</v>
      </c>
      <c r="AW902" s="9" t="s">
        <v>5612</v>
      </c>
      <c r="AX902" s="9" t="s">
        <v>5612</v>
      </c>
      <c r="AY902" s="9" t="s">
        <v>5612</v>
      </c>
      <c r="AZ902" s="9" t="s">
        <v>5612</v>
      </c>
    </row>
    <row r="903" spans="1:52" x14ac:dyDescent="0.2">
      <c r="A903" s="38" t="s">
        <v>12</v>
      </c>
      <c r="B903" s="7">
        <v>2013</v>
      </c>
      <c r="C903" s="3" t="s">
        <v>56</v>
      </c>
      <c r="D903" t="s">
        <v>142</v>
      </c>
      <c r="E903" t="s">
        <v>1412</v>
      </c>
      <c r="F903">
        <v>10</v>
      </c>
      <c r="G903">
        <v>5</v>
      </c>
      <c r="H903">
        <v>5</v>
      </c>
      <c r="I903">
        <v>5</v>
      </c>
      <c r="J903">
        <v>5</v>
      </c>
      <c r="K903">
        <v>14</v>
      </c>
      <c r="L903">
        <v>23</v>
      </c>
      <c r="M903">
        <v>34</v>
      </c>
      <c r="N903">
        <v>54</v>
      </c>
      <c r="O903">
        <v>119</v>
      </c>
      <c r="P903">
        <v>274</v>
      </c>
      <c r="Q903">
        <v>207</v>
      </c>
      <c r="R903">
        <v>1076304</v>
      </c>
      <c r="S903">
        <v>2220628</v>
      </c>
      <c r="T903">
        <v>2476721</v>
      </c>
      <c r="U903">
        <v>2349398</v>
      </c>
      <c r="V903">
        <v>2422042</v>
      </c>
      <c r="W903">
        <v>2738571</v>
      </c>
      <c r="X903">
        <v>2407567</v>
      </c>
      <c r="Y903">
        <v>1816699</v>
      </c>
      <c r="Z903">
        <v>1117145</v>
      </c>
      <c r="AA903">
        <v>466081</v>
      </c>
      <c r="AB903">
        <v>19091156</v>
      </c>
      <c r="AC903">
        <v>3399925</v>
      </c>
      <c r="AD903" s="9">
        <v>9.2910553152269249E-6</v>
      </c>
      <c r="AE903" s="9">
        <v>2.2516153088225493E-6</v>
      </c>
      <c r="AF903" s="9">
        <v>2.0187982417074833E-6</v>
      </c>
      <c r="AG903" s="9">
        <v>2.1282047571335297E-6</v>
      </c>
      <c r="AH903" s="9">
        <v>2.064373780471189E-6</v>
      </c>
      <c r="AI903" s="9">
        <v>5.1121552079533447E-6</v>
      </c>
      <c r="AJ903" s="9">
        <v>9.5532128493204967E-6</v>
      </c>
      <c r="AK903" s="9">
        <v>1.8715263232929614E-5</v>
      </c>
      <c r="AL903" s="9">
        <v>4.8337503188932499E-5</v>
      </c>
      <c r="AM903" s="9">
        <v>2.5532042713605576E-4</v>
      </c>
      <c r="AN903" s="9">
        <v>1.4352195330654675E-5</v>
      </c>
      <c r="AO903" s="9">
        <v>6.0883695963881557E-5</v>
      </c>
      <c r="AP903" s="8" t="s">
        <v>5612</v>
      </c>
      <c r="AQ903" s="8" t="s">
        <v>5612</v>
      </c>
      <c r="AR903" s="37">
        <v>0.317</v>
      </c>
      <c r="AS903" s="37">
        <v>0.54799999999999993</v>
      </c>
      <c r="AT903" s="37">
        <v>0.57799999999999996</v>
      </c>
      <c r="AU903" s="9" t="s">
        <v>5612</v>
      </c>
      <c r="AV903" s="9" t="s">
        <v>5612</v>
      </c>
      <c r="AW903" s="9" t="s">
        <v>5612</v>
      </c>
      <c r="AX903" s="9" t="s">
        <v>5612</v>
      </c>
      <c r="AY903" s="9" t="s">
        <v>5612</v>
      </c>
      <c r="AZ903" s="9" t="s">
        <v>5612</v>
      </c>
    </row>
    <row r="904" spans="1:52" x14ac:dyDescent="0.2">
      <c r="A904" s="38" t="s">
        <v>12</v>
      </c>
      <c r="B904" s="7">
        <v>2013</v>
      </c>
      <c r="C904" s="3" t="s">
        <v>57</v>
      </c>
      <c r="D904" t="s">
        <v>142</v>
      </c>
      <c r="E904" t="s">
        <v>1413</v>
      </c>
      <c r="F904">
        <v>10</v>
      </c>
      <c r="G904">
        <v>5</v>
      </c>
      <c r="H904">
        <v>5</v>
      </c>
      <c r="I904">
        <v>5</v>
      </c>
      <c r="J904">
        <v>5</v>
      </c>
      <c r="K904">
        <v>5</v>
      </c>
      <c r="L904">
        <v>24</v>
      </c>
      <c r="M904">
        <v>35</v>
      </c>
      <c r="N904">
        <v>72</v>
      </c>
      <c r="O904">
        <v>126</v>
      </c>
      <c r="P904">
        <v>292</v>
      </c>
      <c r="Q904">
        <v>233</v>
      </c>
      <c r="R904">
        <v>1076304</v>
      </c>
      <c r="S904">
        <v>2220628</v>
      </c>
      <c r="T904">
        <v>2476721</v>
      </c>
      <c r="U904">
        <v>2349398</v>
      </c>
      <c r="V904">
        <v>2422042</v>
      </c>
      <c r="W904">
        <v>2738571</v>
      </c>
      <c r="X904">
        <v>2407567</v>
      </c>
      <c r="Y904">
        <v>1816699</v>
      </c>
      <c r="Z904">
        <v>1117145</v>
      </c>
      <c r="AA904">
        <v>466081</v>
      </c>
      <c r="AB904">
        <v>19091156</v>
      </c>
      <c r="AC904">
        <v>3399925</v>
      </c>
      <c r="AD904" s="9">
        <v>9.2910553152269249E-6</v>
      </c>
      <c r="AE904" s="9">
        <v>2.2516153088225493E-6</v>
      </c>
      <c r="AF904" s="9">
        <v>2.0187982417074833E-6</v>
      </c>
      <c r="AG904" s="9">
        <v>2.1282047571335297E-6</v>
      </c>
      <c r="AH904" s="9">
        <v>2.064373780471189E-6</v>
      </c>
      <c r="AI904" s="9">
        <v>1.8257697171261947E-6</v>
      </c>
      <c r="AJ904" s="9">
        <v>9.9685699297257364E-6</v>
      </c>
      <c r="AK904" s="9">
        <v>1.9265712151545193E-5</v>
      </c>
      <c r="AL904" s="9">
        <v>6.4450004251910003E-5</v>
      </c>
      <c r="AM904" s="9">
        <v>2.7033927579111784E-4</v>
      </c>
      <c r="AN904" s="9">
        <v>1.5295040279383814E-5</v>
      </c>
      <c r="AO904" s="9">
        <v>6.8530923476253159E-5</v>
      </c>
      <c r="AP904" s="8" t="s">
        <v>5612</v>
      </c>
      <c r="AQ904" s="8" t="s">
        <v>5612</v>
      </c>
      <c r="AR904" s="37">
        <v>0.33</v>
      </c>
      <c r="AS904" s="37">
        <v>0.56000000000000005</v>
      </c>
      <c r="AT904" s="37">
        <v>0.60599999999999998</v>
      </c>
      <c r="AU904" s="9" t="s">
        <v>5612</v>
      </c>
      <c r="AV904" s="9" t="s">
        <v>5612</v>
      </c>
      <c r="AW904" s="9" t="s">
        <v>5612</v>
      </c>
      <c r="AX904" s="9" t="s">
        <v>5612</v>
      </c>
      <c r="AY904" s="9" t="s">
        <v>5612</v>
      </c>
      <c r="AZ904" s="9" t="s">
        <v>5612</v>
      </c>
    </row>
    <row r="905" spans="1:52" x14ac:dyDescent="0.2">
      <c r="A905" s="38" t="s">
        <v>12</v>
      </c>
      <c r="B905" s="7">
        <v>2013</v>
      </c>
      <c r="C905" s="3" t="s">
        <v>58</v>
      </c>
      <c r="D905" t="s">
        <v>142</v>
      </c>
      <c r="E905" t="s">
        <v>1414</v>
      </c>
      <c r="F905">
        <v>10</v>
      </c>
      <c r="G905">
        <v>5</v>
      </c>
      <c r="H905">
        <v>5</v>
      </c>
      <c r="I905">
        <v>5</v>
      </c>
      <c r="J905">
        <v>5</v>
      </c>
      <c r="K905">
        <v>11</v>
      </c>
      <c r="L905">
        <v>25</v>
      </c>
      <c r="M905">
        <v>28</v>
      </c>
      <c r="N905">
        <v>50</v>
      </c>
      <c r="O905">
        <v>88</v>
      </c>
      <c r="P905">
        <v>232</v>
      </c>
      <c r="Q905">
        <v>166</v>
      </c>
      <c r="R905">
        <v>1076304</v>
      </c>
      <c r="S905">
        <v>2220628</v>
      </c>
      <c r="T905">
        <v>2476721</v>
      </c>
      <c r="U905">
        <v>2349398</v>
      </c>
      <c r="V905">
        <v>2422042</v>
      </c>
      <c r="W905">
        <v>2738571</v>
      </c>
      <c r="X905">
        <v>2407567</v>
      </c>
      <c r="Y905">
        <v>1816699</v>
      </c>
      <c r="Z905">
        <v>1117145</v>
      </c>
      <c r="AA905">
        <v>466081</v>
      </c>
      <c r="AB905">
        <v>19091156</v>
      </c>
      <c r="AC905">
        <v>3399925</v>
      </c>
      <c r="AD905" s="9">
        <v>9.2910553152269249E-6</v>
      </c>
      <c r="AE905" s="9">
        <v>2.2516153088225493E-6</v>
      </c>
      <c r="AF905" s="9">
        <v>2.0187982417074833E-6</v>
      </c>
      <c r="AG905" s="9">
        <v>2.1282047571335297E-6</v>
      </c>
      <c r="AH905" s="9">
        <v>2.064373780471189E-6</v>
      </c>
      <c r="AI905" s="9">
        <v>4.0166933776776281E-6</v>
      </c>
      <c r="AJ905" s="9">
        <v>1.0383927010130974E-5</v>
      </c>
      <c r="AK905" s="9">
        <v>1.5412569721236155E-5</v>
      </c>
      <c r="AL905" s="9">
        <v>4.4756947397159722E-5</v>
      </c>
      <c r="AM905" s="9">
        <v>1.8880838309220929E-4</v>
      </c>
      <c r="AN905" s="9">
        <v>1.2152223783620017E-5</v>
      </c>
      <c r="AO905" s="9">
        <v>4.882460642514173E-5</v>
      </c>
      <c r="AP905" s="8" t="s">
        <v>5612</v>
      </c>
      <c r="AQ905" s="8" t="s">
        <v>5612</v>
      </c>
      <c r="AR905" s="37">
        <v>0.33400000000000002</v>
      </c>
      <c r="AS905" s="37">
        <v>0.56399999999999995</v>
      </c>
      <c r="AT905" s="37">
        <v>0.61099999999999999</v>
      </c>
      <c r="AU905" s="9" t="s">
        <v>5612</v>
      </c>
      <c r="AV905" s="9" t="s">
        <v>5612</v>
      </c>
      <c r="AW905" s="9" t="s">
        <v>5612</v>
      </c>
      <c r="AX905" s="9" t="s">
        <v>5612</v>
      </c>
      <c r="AY905" s="9" t="s">
        <v>5612</v>
      </c>
      <c r="AZ905" s="9" t="s">
        <v>5612</v>
      </c>
    </row>
    <row r="906" spans="1:52" x14ac:dyDescent="0.2">
      <c r="A906" s="38" t="s">
        <v>12</v>
      </c>
      <c r="B906" s="7">
        <v>2013</v>
      </c>
      <c r="C906" s="3" t="s">
        <v>59</v>
      </c>
      <c r="D906" t="s">
        <v>142</v>
      </c>
      <c r="E906" t="s">
        <v>1415</v>
      </c>
      <c r="F906">
        <v>10</v>
      </c>
      <c r="G906">
        <v>5</v>
      </c>
      <c r="H906">
        <v>5</v>
      </c>
      <c r="I906">
        <v>5</v>
      </c>
      <c r="J906">
        <v>5</v>
      </c>
      <c r="K906">
        <v>14</v>
      </c>
      <c r="L906">
        <v>19</v>
      </c>
      <c r="M906">
        <v>20</v>
      </c>
      <c r="N906">
        <v>58</v>
      </c>
      <c r="O906">
        <v>86</v>
      </c>
      <c r="P906">
        <v>227</v>
      </c>
      <c r="Q906">
        <v>164</v>
      </c>
      <c r="R906">
        <v>1076304</v>
      </c>
      <c r="S906">
        <v>2220628</v>
      </c>
      <c r="T906">
        <v>2476721</v>
      </c>
      <c r="U906">
        <v>2349398</v>
      </c>
      <c r="V906">
        <v>2422042</v>
      </c>
      <c r="W906">
        <v>2738571</v>
      </c>
      <c r="X906">
        <v>2407567</v>
      </c>
      <c r="Y906">
        <v>1816699</v>
      </c>
      <c r="Z906">
        <v>1117145</v>
      </c>
      <c r="AA906">
        <v>466081</v>
      </c>
      <c r="AB906">
        <v>19091156</v>
      </c>
      <c r="AC906">
        <v>3399925</v>
      </c>
      <c r="AD906" s="9">
        <v>9.2910553152269249E-6</v>
      </c>
      <c r="AE906" s="9">
        <v>2.2516153088225493E-6</v>
      </c>
      <c r="AF906" s="9">
        <v>2.0187982417074833E-6</v>
      </c>
      <c r="AG906" s="9">
        <v>2.1282047571335297E-6</v>
      </c>
      <c r="AH906" s="9">
        <v>2.064373780471189E-6</v>
      </c>
      <c r="AI906" s="9">
        <v>5.1121552079533447E-6</v>
      </c>
      <c r="AJ906" s="9">
        <v>7.8917845276995415E-6</v>
      </c>
      <c r="AK906" s="9">
        <v>1.1008978372311539E-5</v>
      </c>
      <c r="AL906" s="9">
        <v>5.1918058980705282E-5</v>
      </c>
      <c r="AM906" s="9">
        <v>1.8451728347647727E-4</v>
      </c>
      <c r="AN906" s="9">
        <v>1.1890322408973034E-5</v>
      </c>
      <c r="AO906" s="9">
        <v>4.82363581549593E-5</v>
      </c>
      <c r="AP906" s="8" t="s">
        <v>5612</v>
      </c>
      <c r="AQ906" s="8" t="s">
        <v>5612</v>
      </c>
      <c r="AR906" s="37">
        <v>0.34100000000000003</v>
      </c>
      <c r="AS906" s="37">
        <v>0.56700000000000006</v>
      </c>
      <c r="AT906" s="37">
        <v>0.64</v>
      </c>
      <c r="AU906" s="9" t="s">
        <v>5612</v>
      </c>
      <c r="AV906" s="9" t="s">
        <v>5612</v>
      </c>
      <c r="AW906" s="9" t="s">
        <v>5612</v>
      </c>
      <c r="AX906" s="9" t="s">
        <v>5612</v>
      </c>
      <c r="AY906" s="9" t="s">
        <v>5612</v>
      </c>
      <c r="AZ906" s="9" t="s">
        <v>5612</v>
      </c>
    </row>
    <row r="907" spans="1:52" x14ac:dyDescent="0.2">
      <c r="A907" s="38" t="s">
        <v>12</v>
      </c>
      <c r="B907" s="7">
        <v>2013</v>
      </c>
      <c r="C907" s="3" t="s">
        <v>60</v>
      </c>
      <c r="D907" t="s">
        <v>142</v>
      </c>
      <c r="E907" t="s">
        <v>1416</v>
      </c>
      <c r="F907">
        <v>10</v>
      </c>
      <c r="G907">
        <v>5</v>
      </c>
      <c r="H907">
        <v>5</v>
      </c>
      <c r="I907">
        <v>5</v>
      </c>
      <c r="J907">
        <v>5</v>
      </c>
      <c r="K907">
        <v>5</v>
      </c>
      <c r="L907">
        <v>17</v>
      </c>
      <c r="M907">
        <v>33</v>
      </c>
      <c r="N907">
        <v>37</v>
      </c>
      <c r="O907">
        <v>85</v>
      </c>
      <c r="P907">
        <v>207</v>
      </c>
      <c r="Q907">
        <v>155</v>
      </c>
      <c r="R907">
        <v>1076304</v>
      </c>
      <c r="S907">
        <v>2220628</v>
      </c>
      <c r="T907">
        <v>2476721</v>
      </c>
      <c r="U907">
        <v>2349398</v>
      </c>
      <c r="V907">
        <v>2422042</v>
      </c>
      <c r="W907">
        <v>2738571</v>
      </c>
      <c r="X907">
        <v>2407567</v>
      </c>
      <c r="Y907">
        <v>1816699</v>
      </c>
      <c r="Z907">
        <v>1117145</v>
      </c>
      <c r="AA907">
        <v>466081</v>
      </c>
      <c r="AB907">
        <v>19091156</v>
      </c>
      <c r="AC907">
        <v>3399925</v>
      </c>
      <c r="AD907" s="9">
        <v>9.2910553152269249E-6</v>
      </c>
      <c r="AE907" s="9">
        <v>2.2516153088225493E-6</v>
      </c>
      <c r="AF907" s="9">
        <v>2.0187982417074833E-6</v>
      </c>
      <c r="AG907" s="9">
        <v>2.1282047571335297E-6</v>
      </c>
      <c r="AH907" s="9">
        <v>2.064373780471189E-6</v>
      </c>
      <c r="AI907" s="9">
        <v>1.8257697171261947E-6</v>
      </c>
      <c r="AJ907" s="9">
        <v>7.061070366889063E-6</v>
      </c>
      <c r="AK907" s="9">
        <v>1.8164814314314039E-5</v>
      </c>
      <c r="AL907" s="9">
        <v>3.3120141073898197E-5</v>
      </c>
      <c r="AM907" s="9">
        <v>1.8237173366861126E-4</v>
      </c>
      <c r="AN907" s="9">
        <v>1.0842716910385102E-5</v>
      </c>
      <c r="AO907" s="9">
        <v>4.5589240939138365E-5</v>
      </c>
      <c r="AP907" s="8" t="s">
        <v>5612</v>
      </c>
      <c r="AQ907" s="8" t="s">
        <v>5612</v>
      </c>
      <c r="AR907" s="37" t="s">
        <v>5612</v>
      </c>
      <c r="AS907" s="37" t="s">
        <v>5612</v>
      </c>
      <c r="AT907" s="37" t="s">
        <v>5612</v>
      </c>
      <c r="AU907" s="9" t="s">
        <v>5612</v>
      </c>
      <c r="AV907" s="9" t="s">
        <v>5612</v>
      </c>
      <c r="AW907" s="9" t="s">
        <v>5612</v>
      </c>
      <c r="AX907" s="9" t="s">
        <v>5612</v>
      </c>
      <c r="AY907" s="9" t="s">
        <v>5612</v>
      </c>
      <c r="AZ907" s="9" t="s">
        <v>5612</v>
      </c>
    </row>
    <row r="908" spans="1:52" x14ac:dyDescent="0.2">
      <c r="A908" s="38" t="s">
        <v>12</v>
      </c>
      <c r="B908" s="7">
        <v>2013</v>
      </c>
      <c r="C908" s="3" t="s">
        <v>61</v>
      </c>
      <c r="D908" t="s">
        <v>142</v>
      </c>
      <c r="E908" t="s">
        <v>1417</v>
      </c>
      <c r="F908">
        <v>10</v>
      </c>
      <c r="G908">
        <v>5</v>
      </c>
      <c r="H908">
        <v>5</v>
      </c>
      <c r="I908">
        <v>5</v>
      </c>
      <c r="J908">
        <v>5</v>
      </c>
      <c r="K908">
        <v>10</v>
      </c>
      <c r="L908">
        <v>18</v>
      </c>
      <c r="M908">
        <v>25</v>
      </c>
      <c r="N908">
        <v>43</v>
      </c>
      <c r="O908">
        <v>78</v>
      </c>
      <c r="P908">
        <v>204</v>
      </c>
      <c r="Q908">
        <v>146</v>
      </c>
      <c r="R908">
        <v>1076304</v>
      </c>
      <c r="S908">
        <v>2220628</v>
      </c>
      <c r="T908">
        <v>2476721</v>
      </c>
      <c r="U908">
        <v>2349398</v>
      </c>
      <c r="V908">
        <v>2422042</v>
      </c>
      <c r="W908">
        <v>2738571</v>
      </c>
      <c r="X908">
        <v>2407567</v>
      </c>
      <c r="Y908">
        <v>1816699</v>
      </c>
      <c r="Z908">
        <v>1117145</v>
      </c>
      <c r="AA908">
        <v>466081</v>
      </c>
      <c r="AB908">
        <v>19091156</v>
      </c>
      <c r="AC908">
        <v>3399925</v>
      </c>
      <c r="AD908" s="9">
        <v>9.2910553152269249E-6</v>
      </c>
      <c r="AE908" s="9">
        <v>2.2516153088225493E-6</v>
      </c>
      <c r="AF908" s="9">
        <v>2.0187982417074833E-6</v>
      </c>
      <c r="AG908" s="9">
        <v>2.1282047571335297E-6</v>
      </c>
      <c r="AH908" s="9">
        <v>2.064373780471189E-6</v>
      </c>
      <c r="AI908" s="9">
        <v>3.6515394342523894E-6</v>
      </c>
      <c r="AJ908" s="9">
        <v>7.4764274472943019E-6</v>
      </c>
      <c r="AK908" s="9">
        <v>1.3761222965389423E-5</v>
      </c>
      <c r="AL908" s="9">
        <v>3.8490974761557365E-5</v>
      </c>
      <c r="AM908" s="9">
        <v>1.6735288501354916E-4</v>
      </c>
      <c r="AN908" s="9">
        <v>1.0685576085596912E-5</v>
      </c>
      <c r="AO908" s="9">
        <v>4.2942123723317429E-5</v>
      </c>
      <c r="AP908" s="8" t="s">
        <v>5612</v>
      </c>
      <c r="AQ908" s="8" t="s">
        <v>5612</v>
      </c>
      <c r="AR908" s="37" t="s">
        <v>5612</v>
      </c>
      <c r="AS908" s="37" t="s">
        <v>5612</v>
      </c>
      <c r="AT908" s="37" t="s">
        <v>5612</v>
      </c>
      <c r="AU908" s="9" t="s">
        <v>5612</v>
      </c>
      <c r="AV908" s="9" t="s">
        <v>5612</v>
      </c>
      <c r="AW908" s="9" t="s">
        <v>5612</v>
      </c>
      <c r="AX908" s="9" t="s">
        <v>5612</v>
      </c>
      <c r="AY908" s="9" t="s">
        <v>5612</v>
      </c>
      <c r="AZ908" s="9" t="s">
        <v>5612</v>
      </c>
    </row>
    <row r="909" spans="1:52" x14ac:dyDescent="0.2">
      <c r="A909" s="38" t="s">
        <v>12</v>
      </c>
      <c r="B909" s="7">
        <v>2013</v>
      </c>
      <c r="C909" s="3" t="s">
        <v>62</v>
      </c>
      <c r="D909" t="s">
        <v>142</v>
      </c>
      <c r="E909" t="s">
        <v>1418</v>
      </c>
      <c r="F909">
        <v>10</v>
      </c>
      <c r="G909">
        <v>5</v>
      </c>
      <c r="H909">
        <v>5</v>
      </c>
      <c r="I909">
        <v>5</v>
      </c>
      <c r="J909">
        <v>5</v>
      </c>
      <c r="K909">
        <v>14</v>
      </c>
      <c r="L909">
        <v>21</v>
      </c>
      <c r="M909">
        <v>21</v>
      </c>
      <c r="N909">
        <v>46</v>
      </c>
      <c r="O909">
        <v>74</v>
      </c>
      <c r="P909">
        <v>206</v>
      </c>
      <c r="Q909">
        <v>141</v>
      </c>
      <c r="R909">
        <v>1076304</v>
      </c>
      <c r="S909">
        <v>2220628</v>
      </c>
      <c r="T909">
        <v>2476721</v>
      </c>
      <c r="U909">
        <v>2349398</v>
      </c>
      <c r="V909">
        <v>2422042</v>
      </c>
      <c r="W909">
        <v>2738571</v>
      </c>
      <c r="X909">
        <v>2407567</v>
      </c>
      <c r="Y909">
        <v>1816699</v>
      </c>
      <c r="Z909">
        <v>1117145</v>
      </c>
      <c r="AA909">
        <v>466081</v>
      </c>
      <c r="AB909">
        <v>19091156</v>
      </c>
      <c r="AC909">
        <v>3399925</v>
      </c>
      <c r="AD909" s="9">
        <v>9.2910553152269249E-6</v>
      </c>
      <c r="AE909" s="9">
        <v>2.2516153088225493E-6</v>
      </c>
      <c r="AF909" s="9">
        <v>2.0187982417074833E-6</v>
      </c>
      <c r="AG909" s="9">
        <v>2.1282047571335297E-6</v>
      </c>
      <c r="AH909" s="9">
        <v>2.064373780471189E-6</v>
      </c>
      <c r="AI909" s="9">
        <v>5.1121552079533447E-6</v>
      </c>
      <c r="AJ909" s="9">
        <v>8.7224986885100191E-6</v>
      </c>
      <c r="AK909" s="9">
        <v>1.1559427290927115E-5</v>
      </c>
      <c r="AL909" s="9">
        <v>4.1176391605386946E-5</v>
      </c>
      <c r="AM909" s="9">
        <v>1.5877068578208509E-4</v>
      </c>
      <c r="AN909" s="9">
        <v>1.0790336635455705E-5</v>
      </c>
      <c r="AO909" s="9">
        <v>4.1471503047861352E-5</v>
      </c>
      <c r="AP909" s="8" t="s">
        <v>5612</v>
      </c>
      <c r="AQ909" s="8" t="s">
        <v>5612</v>
      </c>
      <c r="AR909" s="37">
        <v>2.7999999999999997E-2</v>
      </c>
      <c r="AS909" s="37">
        <v>1.7000000000000001E-2</v>
      </c>
      <c r="AT909" s="37">
        <v>0.10800000000000001</v>
      </c>
      <c r="AU909" s="9" t="s">
        <v>5612</v>
      </c>
      <c r="AV909" s="9" t="s">
        <v>5612</v>
      </c>
      <c r="AW909" s="9" t="s">
        <v>5612</v>
      </c>
      <c r="AX909" s="9" t="s">
        <v>5612</v>
      </c>
      <c r="AY909" s="9" t="s">
        <v>5612</v>
      </c>
      <c r="AZ909" s="9" t="s">
        <v>5612</v>
      </c>
    </row>
    <row r="910" spans="1:52" x14ac:dyDescent="0.2">
      <c r="A910" s="38" t="s">
        <v>12</v>
      </c>
      <c r="B910" s="7">
        <v>2013</v>
      </c>
      <c r="C910" s="3" t="s">
        <v>63</v>
      </c>
      <c r="D910" t="s">
        <v>142</v>
      </c>
      <c r="E910" t="s">
        <v>1419</v>
      </c>
      <c r="F910">
        <v>10</v>
      </c>
      <c r="G910">
        <v>5</v>
      </c>
      <c r="H910">
        <v>5</v>
      </c>
      <c r="I910">
        <v>5</v>
      </c>
      <c r="J910">
        <v>5</v>
      </c>
      <c r="K910">
        <v>5</v>
      </c>
      <c r="L910">
        <v>23</v>
      </c>
      <c r="M910">
        <v>34</v>
      </c>
      <c r="N910">
        <v>41</v>
      </c>
      <c r="O910">
        <v>63</v>
      </c>
      <c r="P910">
        <v>196</v>
      </c>
      <c r="Q910">
        <v>138</v>
      </c>
      <c r="R910">
        <v>1076304</v>
      </c>
      <c r="S910">
        <v>2220628</v>
      </c>
      <c r="T910">
        <v>2476721</v>
      </c>
      <c r="U910">
        <v>2349398</v>
      </c>
      <c r="V910">
        <v>2422042</v>
      </c>
      <c r="W910">
        <v>2738571</v>
      </c>
      <c r="X910">
        <v>2407567</v>
      </c>
      <c r="Y910">
        <v>1816699</v>
      </c>
      <c r="Z910">
        <v>1117145</v>
      </c>
      <c r="AA910">
        <v>466081</v>
      </c>
      <c r="AB910">
        <v>19091156</v>
      </c>
      <c r="AC910">
        <v>3399925</v>
      </c>
      <c r="AD910" s="9">
        <v>9.2910553152269249E-6</v>
      </c>
      <c r="AE910" s="9">
        <v>2.2516153088225493E-6</v>
      </c>
      <c r="AF910" s="9">
        <v>2.0187982417074833E-6</v>
      </c>
      <c r="AG910" s="9">
        <v>2.1282047571335297E-6</v>
      </c>
      <c r="AH910" s="9">
        <v>2.064373780471189E-6</v>
      </c>
      <c r="AI910" s="9">
        <v>1.8257697171261947E-6</v>
      </c>
      <c r="AJ910" s="9">
        <v>9.5532128493204967E-6</v>
      </c>
      <c r="AK910" s="9">
        <v>1.8715263232929614E-5</v>
      </c>
      <c r="AL910" s="9">
        <v>3.6700696865670974E-5</v>
      </c>
      <c r="AM910" s="9">
        <v>1.3516963789555892E-4</v>
      </c>
      <c r="AN910" s="9">
        <v>1.0266533886161739E-5</v>
      </c>
      <c r="AO910" s="9">
        <v>4.0589130642587704E-5</v>
      </c>
      <c r="AP910" s="8" t="s">
        <v>5612</v>
      </c>
      <c r="AQ910" s="8" t="s">
        <v>5612</v>
      </c>
      <c r="AR910" s="37">
        <v>9.3000000000000013E-2</v>
      </c>
      <c r="AS910" s="37">
        <v>0.13300000000000001</v>
      </c>
      <c r="AT910" s="37">
        <v>0.21600000000000003</v>
      </c>
      <c r="AU910" s="9" t="s">
        <v>5612</v>
      </c>
      <c r="AV910" s="9" t="s">
        <v>5612</v>
      </c>
      <c r="AW910" s="9" t="s">
        <v>5612</v>
      </c>
      <c r="AX910" s="9" t="s">
        <v>5612</v>
      </c>
      <c r="AY910" s="9" t="s">
        <v>5612</v>
      </c>
      <c r="AZ910" s="9" t="s">
        <v>5612</v>
      </c>
    </row>
    <row r="911" spans="1:52" x14ac:dyDescent="0.2">
      <c r="A911" s="38" t="s">
        <v>12</v>
      </c>
      <c r="B911" s="7">
        <v>2013</v>
      </c>
      <c r="C911" s="3" t="s">
        <v>64</v>
      </c>
      <c r="D911" t="s">
        <v>142</v>
      </c>
      <c r="E911" t="s">
        <v>1420</v>
      </c>
      <c r="F911">
        <v>10</v>
      </c>
      <c r="G911">
        <v>5</v>
      </c>
      <c r="H911">
        <v>5</v>
      </c>
      <c r="I911">
        <v>5</v>
      </c>
      <c r="J911">
        <v>5</v>
      </c>
      <c r="K911">
        <v>15</v>
      </c>
      <c r="L911">
        <v>19</v>
      </c>
      <c r="M911">
        <v>25</v>
      </c>
      <c r="N911">
        <v>40</v>
      </c>
      <c r="O911">
        <v>97</v>
      </c>
      <c r="P911">
        <v>226</v>
      </c>
      <c r="Q911">
        <v>162</v>
      </c>
      <c r="R911">
        <v>1076304</v>
      </c>
      <c r="S911">
        <v>2220628</v>
      </c>
      <c r="T911">
        <v>2476721</v>
      </c>
      <c r="U911">
        <v>2349398</v>
      </c>
      <c r="V911">
        <v>2422042</v>
      </c>
      <c r="W911">
        <v>2738571</v>
      </c>
      <c r="X911">
        <v>2407567</v>
      </c>
      <c r="Y911">
        <v>1816699</v>
      </c>
      <c r="Z911">
        <v>1117145</v>
      </c>
      <c r="AA911">
        <v>466081</v>
      </c>
      <c r="AB911">
        <v>19091156</v>
      </c>
      <c r="AC911">
        <v>3399925</v>
      </c>
      <c r="AD911" s="9">
        <v>9.2910553152269249E-6</v>
      </c>
      <c r="AE911" s="9">
        <v>2.2516153088225493E-6</v>
      </c>
      <c r="AF911" s="9">
        <v>2.0187982417074833E-6</v>
      </c>
      <c r="AG911" s="9">
        <v>2.1282047571335297E-6</v>
      </c>
      <c r="AH911" s="9">
        <v>2.064373780471189E-6</v>
      </c>
      <c r="AI911" s="9">
        <v>5.4773091513785838E-6</v>
      </c>
      <c r="AJ911" s="9">
        <v>7.8917845276995415E-6</v>
      </c>
      <c r="AK911" s="9">
        <v>1.3761222965389423E-5</v>
      </c>
      <c r="AL911" s="9">
        <v>3.5805557917727778E-5</v>
      </c>
      <c r="AM911" s="9">
        <v>2.0811833136300342E-4</v>
      </c>
      <c r="AN911" s="9">
        <v>1.1837942134043637E-5</v>
      </c>
      <c r="AO911" s="9">
        <v>4.7648109884776871E-5</v>
      </c>
      <c r="AP911" s="8" t="s">
        <v>5612</v>
      </c>
      <c r="AQ911" s="8" t="s">
        <v>5612</v>
      </c>
      <c r="AR911" s="37">
        <v>0.214</v>
      </c>
      <c r="AS911" s="37">
        <v>0.35899999999999999</v>
      </c>
      <c r="AT911" s="37">
        <v>0.37</v>
      </c>
      <c r="AU911" s="9" t="s">
        <v>5612</v>
      </c>
      <c r="AV911" s="9" t="s">
        <v>5612</v>
      </c>
      <c r="AW911" s="9" t="s">
        <v>5612</v>
      </c>
      <c r="AX911" s="9" t="s">
        <v>5612</v>
      </c>
      <c r="AY911" s="9" t="s">
        <v>5612</v>
      </c>
      <c r="AZ911" s="9" t="s">
        <v>5612</v>
      </c>
    </row>
    <row r="912" spans="1:52" x14ac:dyDescent="0.2">
      <c r="A912" s="38" t="s">
        <v>12</v>
      </c>
      <c r="B912" s="7">
        <v>2013</v>
      </c>
      <c r="C912" s="3" t="s">
        <v>65</v>
      </c>
      <c r="D912" t="s">
        <v>142</v>
      </c>
      <c r="E912" t="s">
        <v>1421</v>
      </c>
      <c r="F912">
        <v>10</v>
      </c>
      <c r="G912">
        <v>5</v>
      </c>
      <c r="H912">
        <v>5</v>
      </c>
      <c r="I912">
        <v>5</v>
      </c>
      <c r="J912">
        <v>5</v>
      </c>
      <c r="K912">
        <v>19</v>
      </c>
      <c r="L912">
        <v>26</v>
      </c>
      <c r="M912">
        <v>30</v>
      </c>
      <c r="N912">
        <v>41</v>
      </c>
      <c r="O912">
        <v>84</v>
      </c>
      <c r="P912">
        <v>230</v>
      </c>
      <c r="Q912">
        <v>155</v>
      </c>
      <c r="R912">
        <v>1076304</v>
      </c>
      <c r="S912">
        <v>2220628</v>
      </c>
      <c r="T912">
        <v>2476721</v>
      </c>
      <c r="U912">
        <v>2349398</v>
      </c>
      <c r="V912">
        <v>2422042</v>
      </c>
      <c r="W912">
        <v>2738571</v>
      </c>
      <c r="X912">
        <v>2407567</v>
      </c>
      <c r="Y912">
        <v>1816699</v>
      </c>
      <c r="Z912">
        <v>1117145</v>
      </c>
      <c r="AA912">
        <v>466081</v>
      </c>
      <c r="AB912">
        <v>19091156</v>
      </c>
      <c r="AC912">
        <v>3399925</v>
      </c>
      <c r="AD912" s="9">
        <v>9.2910553152269249E-6</v>
      </c>
      <c r="AE912" s="9">
        <v>2.2516153088225493E-6</v>
      </c>
      <c r="AF912" s="9">
        <v>2.0187982417074833E-6</v>
      </c>
      <c r="AG912" s="9">
        <v>2.1282047571335297E-6</v>
      </c>
      <c r="AH912" s="9">
        <v>2.064373780471189E-6</v>
      </c>
      <c r="AI912" s="9">
        <v>6.9379249250795396E-6</v>
      </c>
      <c r="AJ912" s="9">
        <v>1.0799284090536214E-5</v>
      </c>
      <c r="AK912" s="9">
        <v>1.6513467558467308E-5</v>
      </c>
      <c r="AL912" s="9">
        <v>3.6700696865670974E-5</v>
      </c>
      <c r="AM912" s="9">
        <v>1.8022618386074522E-4</v>
      </c>
      <c r="AN912" s="9">
        <v>1.2047463233761224E-5</v>
      </c>
      <c r="AO912" s="9">
        <v>4.5589240939138365E-5</v>
      </c>
      <c r="AP912" s="8" t="s">
        <v>5612</v>
      </c>
      <c r="AQ912" s="8">
        <v>0.64400000000000002</v>
      </c>
      <c r="AR912" s="37">
        <v>0.28600000000000003</v>
      </c>
      <c r="AS912" s="37">
        <v>0.47000000000000003</v>
      </c>
      <c r="AT912" s="37">
        <v>0.48499999999999999</v>
      </c>
      <c r="AU912" s="9" t="s">
        <v>5612</v>
      </c>
      <c r="AV912" s="9" t="s">
        <v>5612</v>
      </c>
      <c r="AW912" s="9" t="s">
        <v>5612</v>
      </c>
      <c r="AX912" s="9" t="s">
        <v>5612</v>
      </c>
      <c r="AY912" s="9" t="s">
        <v>5612</v>
      </c>
      <c r="AZ912" s="9" t="s">
        <v>5612</v>
      </c>
    </row>
    <row r="913" spans="1:52" x14ac:dyDescent="0.2">
      <c r="A913" s="38" t="s">
        <v>12</v>
      </c>
      <c r="B913" s="7">
        <v>2013</v>
      </c>
      <c r="C913" s="3" t="s">
        <v>66</v>
      </c>
      <c r="D913" t="s">
        <v>142</v>
      </c>
      <c r="E913" t="s">
        <v>1422</v>
      </c>
      <c r="F913">
        <v>10</v>
      </c>
      <c r="G913">
        <v>5</v>
      </c>
      <c r="H913">
        <v>5</v>
      </c>
      <c r="I913">
        <v>5</v>
      </c>
      <c r="J913">
        <v>13</v>
      </c>
      <c r="K913">
        <v>18</v>
      </c>
      <c r="L913">
        <v>38</v>
      </c>
      <c r="M913">
        <v>41</v>
      </c>
      <c r="N913">
        <v>52</v>
      </c>
      <c r="O913">
        <v>93</v>
      </c>
      <c r="P913">
        <v>280</v>
      </c>
      <c r="Q913">
        <v>186</v>
      </c>
      <c r="R913">
        <v>1076304</v>
      </c>
      <c r="S913">
        <v>2220628</v>
      </c>
      <c r="T913">
        <v>2476721</v>
      </c>
      <c r="U913">
        <v>2349398</v>
      </c>
      <c r="V913">
        <v>2422042</v>
      </c>
      <c r="W913">
        <v>2738571</v>
      </c>
      <c r="X913">
        <v>2407567</v>
      </c>
      <c r="Y913">
        <v>1816699</v>
      </c>
      <c r="Z913">
        <v>1117145</v>
      </c>
      <c r="AA913">
        <v>466081</v>
      </c>
      <c r="AB913">
        <v>19091156</v>
      </c>
      <c r="AC913">
        <v>3399925</v>
      </c>
      <c r="AD913" s="9">
        <v>9.2910553152269249E-6</v>
      </c>
      <c r="AE913" s="9">
        <v>2.2516153088225493E-6</v>
      </c>
      <c r="AF913" s="9">
        <v>2.0187982417074833E-6</v>
      </c>
      <c r="AG913" s="9">
        <v>2.1282047571335297E-6</v>
      </c>
      <c r="AH913" s="9">
        <v>5.3673718292250921E-6</v>
      </c>
      <c r="AI913" s="9">
        <v>6.5727709816543004E-6</v>
      </c>
      <c r="AJ913" s="9">
        <v>1.5783569055399083E-5</v>
      </c>
      <c r="AK913" s="9">
        <v>2.2568405663238655E-5</v>
      </c>
      <c r="AL913" s="9">
        <v>4.6547225293046114E-5</v>
      </c>
      <c r="AM913" s="9">
        <v>1.9953613213153937E-4</v>
      </c>
      <c r="AN913" s="9">
        <v>1.4666476980231055E-5</v>
      </c>
      <c r="AO913" s="9">
        <v>5.4707089126966037E-5</v>
      </c>
      <c r="AP913" s="8" t="s">
        <v>5612</v>
      </c>
      <c r="AQ913" s="8" t="s">
        <v>5612</v>
      </c>
      <c r="AR913" s="37">
        <v>0.316</v>
      </c>
      <c r="AS913" s="37">
        <v>0.51500000000000001</v>
      </c>
      <c r="AT913" s="37">
        <v>0.52700000000000002</v>
      </c>
      <c r="AU913" s="9" t="s">
        <v>5612</v>
      </c>
      <c r="AV913" s="9" t="s">
        <v>5612</v>
      </c>
      <c r="AW913" s="9" t="s">
        <v>5612</v>
      </c>
      <c r="AX913" s="9" t="s">
        <v>5612</v>
      </c>
      <c r="AY913" s="9" t="s">
        <v>5612</v>
      </c>
      <c r="AZ913" s="9" t="s">
        <v>5612</v>
      </c>
    </row>
    <row r="914" spans="1:52" x14ac:dyDescent="0.2">
      <c r="A914" s="38" t="s">
        <v>12</v>
      </c>
      <c r="B914" s="7">
        <v>2014</v>
      </c>
      <c r="C914" s="3" t="s">
        <v>55</v>
      </c>
      <c r="D914" t="s">
        <v>143</v>
      </c>
      <c r="E914" t="s">
        <v>1423</v>
      </c>
      <c r="F914">
        <v>10</v>
      </c>
      <c r="G914">
        <v>5</v>
      </c>
      <c r="H914">
        <v>5</v>
      </c>
      <c r="I914">
        <v>13</v>
      </c>
      <c r="J914">
        <v>22</v>
      </c>
      <c r="K914">
        <v>36</v>
      </c>
      <c r="L914">
        <v>39</v>
      </c>
      <c r="M914">
        <v>33</v>
      </c>
      <c r="N914">
        <v>57</v>
      </c>
      <c r="O914">
        <v>108</v>
      </c>
      <c r="P914">
        <v>328</v>
      </c>
      <c r="Q914">
        <v>198</v>
      </c>
      <c r="R914">
        <v>1076836</v>
      </c>
      <c r="S914">
        <v>2236191</v>
      </c>
      <c r="T914">
        <v>2487169</v>
      </c>
      <c r="U914">
        <v>2408242</v>
      </c>
      <c r="V914">
        <v>2419436</v>
      </c>
      <c r="W914">
        <v>2746426</v>
      </c>
      <c r="X914">
        <v>2468932</v>
      </c>
      <c r="Y914">
        <v>1896734</v>
      </c>
      <c r="Z914">
        <v>1139305</v>
      </c>
      <c r="AA914">
        <v>482521</v>
      </c>
      <c r="AB914">
        <v>19361792</v>
      </c>
      <c r="AC914">
        <v>3518560</v>
      </c>
      <c r="AD914" s="9">
        <v>9.2864651627545882E-6</v>
      </c>
      <c r="AE914" s="9">
        <v>2.235944961767577E-6</v>
      </c>
      <c r="AF914" s="9">
        <v>2.0103177548449665E-6</v>
      </c>
      <c r="AG914" s="9">
        <v>5.3981285933888702E-6</v>
      </c>
      <c r="AH914" s="9">
        <v>9.0930282925442133E-6</v>
      </c>
      <c r="AI914" s="9">
        <v>1.3107944652431924E-5</v>
      </c>
      <c r="AJ914" s="9">
        <v>1.5796303826917875E-5</v>
      </c>
      <c r="AK914" s="9">
        <v>1.7398327862525793E-5</v>
      </c>
      <c r="AL914" s="9">
        <v>5.0030501051079384E-5</v>
      </c>
      <c r="AM914" s="9">
        <v>2.2382445530868086E-4</v>
      </c>
      <c r="AN914" s="9">
        <v>1.6940580706579225E-5</v>
      </c>
      <c r="AO914" s="9">
        <v>5.6273020781228682E-5</v>
      </c>
      <c r="AP914" s="8" t="s">
        <v>5612</v>
      </c>
      <c r="AQ914" s="8" t="s">
        <v>5612</v>
      </c>
      <c r="AR914" s="37">
        <v>0.34100000000000003</v>
      </c>
      <c r="AS914" s="37">
        <v>0.54799999999999993</v>
      </c>
      <c r="AT914" s="37">
        <v>0.57700000000000007</v>
      </c>
      <c r="AU914" s="9" t="s">
        <v>5612</v>
      </c>
      <c r="AV914" s="9" t="s">
        <v>5612</v>
      </c>
      <c r="AW914" s="9" t="s">
        <v>5612</v>
      </c>
      <c r="AX914" s="9" t="s">
        <v>5612</v>
      </c>
      <c r="AY914" s="9" t="s">
        <v>5612</v>
      </c>
      <c r="AZ914" s="9" t="s">
        <v>5612</v>
      </c>
    </row>
    <row r="915" spans="1:52" x14ac:dyDescent="0.2">
      <c r="A915" s="38" t="s">
        <v>12</v>
      </c>
      <c r="B915" s="7">
        <v>2014</v>
      </c>
      <c r="C915" s="3" t="s">
        <v>56</v>
      </c>
      <c r="D915" t="s">
        <v>143</v>
      </c>
      <c r="E915" t="s">
        <v>1424</v>
      </c>
      <c r="F915">
        <v>10</v>
      </c>
      <c r="G915">
        <v>5</v>
      </c>
      <c r="H915">
        <v>5</v>
      </c>
      <c r="I915">
        <v>5</v>
      </c>
      <c r="J915">
        <v>5</v>
      </c>
      <c r="K915">
        <v>25</v>
      </c>
      <c r="L915">
        <v>41</v>
      </c>
      <c r="M915">
        <v>36</v>
      </c>
      <c r="N915">
        <v>50</v>
      </c>
      <c r="O915">
        <v>96</v>
      </c>
      <c r="P915">
        <v>278</v>
      </c>
      <c r="Q915">
        <v>182</v>
      </c>
      <c r="R915">
        <v>1076836</v>
      </c>
      <c r="S915">
        <v>2236191</v>
      </c>
      <c r="T915">
        <v>2487169</v>
      </c>
      <c r="U915">
        <v>2408242</v>
      </c>
      <c r="V915">
        <v>2419436</v>
      </c>
      <c r="W915">
        <v>2746426</v>
      </c>
      <c r="X915">
        <v>2468932</v>
      </c>
      <c r="Y915">
        <v>1896734</v>
      </c>
      <c r="Z915">
        <v>1139305</v>
      </c>
      <c r="AA915">
        <v>482521</v>
      </c>
      <c r="AB915">
        <v>19361792</v>
      </c>
      <c r="AC915">
        <v>3518560</v>
      </c>
      <c r="AD915" s="9">
        <v>9.2864651627545882E-6</v>
      </c>
      <c r="AE915" s="9">
        <v>2.235944961767577E-6</v>
      </c>
      <c r="AF915" s="9">
        <v>2.0103177548449665E-6</v>
      </c>
      <c r="AG915" s="9">
        <v>2.0762033051495654E-6</v>
      </c>
      <c r="AH915" s="9">
        <v>2.0665973392145937E-6</v>
      </c>
      <c r="AI915" s="9">
        <v>9.1027393419666132E-6</v>
      </c>
      <c r="AJ915" s="9">
        <v>1.660637068983674E-5</v>
      </c>
      <c r="AK915" s="9">
        <v>1.8979994031846323E-5</v>
      </c>
      <c r="AL915" s="9">
        <v>4.388640443077139E-5</v>
      </c>
      <c r="AM915" s="9">
        <v>1.989550713854941E-4</v>
      </c>
      <c r="AN915" s="9">
        <v>1.4358175111064099E-5</v>
      </c>
      <c r="AO915" s="9">
        <v>5.1725705970624343E-5</v>
      </c>
      <c r="AP915" s="8" t="s">
        <v>5612</v>
      </c>
      <c r="AQ915" s="8" t="s">
        <v>5612</v>
      </c>
      <c r="AR915" s="37">
        <v>0.35799999999999998</v>
      </c>
      <c r="AS915" s="37">
        <v>0.56299999999999994</v>
      </c>
      <c r="AT915" s="37">
        <v>0.61699999999999999</v>
      </c>
      <c r="AU915" s="9" t="s">
        <v>5612</v>
      </c>
      <c r="AV915" s="9" t="s">
        <v>5612</v>
      </c>
      <c r="AW915" s="9" t="s">
        <v>5612</v>
      </c>
      <c r="AX915" s="9" t="s">
        <v>5612</v>
      </c>
      <c r="AY915" s="9" t="s">
        <v>5612</v>
      </c>
      <c r="AZ915" s="9" t="s">
        <v>5612</v>
      </c>
    </row>
    <row r="916" spans="1:52" x14ac:dyDescent="0.2">
      <c r="A916" s="38" t="s">
        <v>12</v>
      </c>
      <c r="B916" s="7">
        <v>2014</v>
      </c>
      <c r="C916" s="3" t="s">
        <v>57</v>
      </c>
      <c r="D916" t="s">
        <v>143</v>
      </c>
      <c r="E916" t="s">
        <v>1425</v>
      </c>
      <c r="F916">
        <v>10</v>
      </c>
      <c r="G916">
        <v>5</v>
      </c>
      <c r="H916">
        <v>5</v>
      </c>
      <c r="I916">
        <v>5</v>
      </c>
      <c r="J916">
        <v>5</v>
      </c>
      <c r="K916">
        <v>17</v>
      </c>
      <c r="L916">
        <v>16</v>
      </c>
      <c r="M916">
        <v>35</v>
      </c>
      <c r="N916">
        <v>72</v>
      </c>
      <c r="O916">
        <v>90</v>
      </c>
      <c r="P916">
        <v>260</v>
      </c>
      <c r="Q916">
        <v>197</v>
      </c>
      <c r="R916">
        <v>1076836</v>
      </c>
      <c r="S916">
        <v>2236191</v>
      </c>
      <c r="T916">
        <v>2487169</v>
      </c>
      <c r="U916">
        <v>2408242</v>
      </c>
      <c r="V916">
        <v>2419436</v>
      </c>
      <c r="W916">
        <v>2746426</v>
      </c>
      <c r="X916">
        <v>2468932</v>
      </c>
      <c r="Y916">
        <v>1896734</v>
      </c>
      <c r="Z916">
        <v>1139305</v>
      </c>
      <c r="AA916">
        <v>482521</v>
      </c>
      <c r="AB916">
        <v>19361792</v>
      </c>
      <c r="AC916">
        <v>3518560</v>
      </c>
      <c r="AD916" s="9">
        <v>9.2864651627545882E-6</v>
      </c>
      <c r="AE916" s="9">
        <v>2.235944961767577E-6</v>
      </c>
      <c r="AF916" s="9">
        <v>2.0103177548449665E-6</v>
      </c>
      <c r="AG916" s="9">
        <v>2.0762033051495654E-6</v>
      </c>
      <c r="AH916" s="9">
        <v>2.0665973392145937E-6</v>
      </c>
      <c r="AI916" s="9">
        <v>6.1898627525372978E-6</v>
      </c>
      <c r="AJ916" s="9">
        <v>6.4805349033509225E-6</v>
      </c>
      <c r="AK916" s="9">
        <v>1.8452771975406145E-5</v>
      </c>
      <c r="AL916" s="9">
        <v>6.3196422380310804E-5</v>
      </c>
      <c r="AM916" s="9">
        <v>1.8652037942390071E-4</v>
      </c>
      <c r="AN916" s="9">
        <v>1.3428509096678655E-5</v>
      </c>
      <c r="AO916" s="9">
        <v>5.5988813605565915E-5</v>
      </c>
      <c r="AP916" s="8" t="s">
        <v>5612</v>
      </c>
      <c r="AQ916" s="8" t="s">
        <v>5612</v>
      </c>
      <c r="AR916" s="37">
        <v>0.36799999999999999</v>
      </c>
      <c r="AS916" s="37">
        <v>0.57399999999999995</v>
      </c>
      <c r="AT916" s="37">
        <v>0.628</v>
      </c>
      <c r="AU916" s="9" t="s">
        <v>5612</v>
      </c>
      <c r="AV916" s="9" t="s">
        <v>5612</v>
      </c>
      <c r="AW916" s="9" t="s">
        <v>5612</v>
      </c>
      <c r="AX916" s="9" t="s">
        <v>5612</v>
      </c>
      <c r="AY916" s="9" t="s">
        <v>5612</v>
      </c>
      <c r="AZ916" s="9" t="s">
        <v>5612</v>
      </c>
    </row>
    <row r="917" spans="1:52" x14ac:dyDescent="0.2">
      <c r="A917" s="38" t="s">
        <v>12</v>
      </c>
      <c r="B917" s="7">
        <v>2014</v>
      </c>
      <c r="C917" s="3" t="s">
        <v>58</v>
      </c>
      <c r="D917" t="s">
        <v>143</v>
      </c>
      <c r="E917" t="s">
        <v>1426</v>
      </c>
      <c r="F917">
        <v>10</v>
      </c>
      <c r="G917">
        <v>5</v>
      </c>
      <c r="H917">
        <v>5</v>
      </c>
      <c r="I917">
        <v>5</v>
      </c>
      <c r="J917">
        <v>5</v>
      </c>
      <c r="K917">
        <v>5</v>
      </c>
      <c r="L917">
        <v>27</v>
      </c>
      <c r="M917">
        <v>29</v>
      </c>
      <c r="N917">
        <v>44</v>
      </c>
      <c r="O917">
        <v>77</v>
      </c>
      <c r="P917">
        <v>212</v>
      </c>
      <c r="Q917">
        <v>150</v>
      </c>
      <c r="R917">
        <v>1076836</v>
      </c>
      <c r="S917">
        <v>2236191</v>
      </c>
      <c r="T917">
        <v>2487169</v>
      </c>
      <c r="U917">
        <v>2408242</v>
      </c>
      <c r="V917">
        <v>2419436</v>
      </c>
      <c r="W917">
        <v>2746426</v>
      </c>
      <c r="X917">
        <v>2468932</v>
      </c>
      <c r="Y917">
        <v>1896734</v>
      </c>
      <c r="Z917">
        <v>1139305</v>
      </c>
      <c r="AA917">
        <v>482521</v>
      </c>
      <c r="AB917">
        <v>19361792</v>
      </c>
      <c r="AC917">
        <v>3518560</v>
      </c>
      <c r="AD917" s="9">
        <v>9.2864651627545882E-6</v>
      </c>
      <c r="AE917" s="9">
        <v>2.235944961767577E-6</v>
      </c>
      <c r="AF917" s="9">
        <v>2.0103177548449665E-6</v>
      </c>
      <c r="AG917" s="9">
        <v>2.0762033051495654E-6</v>
      </c>
      <c r="AH917" s="9">
        <v>2.0665973392145937E-6</v>
      </c>
      <c r="AI917" s="9">
        <v>1.8205478683933229E-6</v>
      </c>
      <c r="AJ917" s="9">
        <v>1.0935902649404682E-5</v>
      </c>
      <c r="AK917" s="9">
        <v>1.5289439636765092E-5</v>
      </c>
      <c r="AL917" s="9">
        <v>3.8620035899078828E-5</v>
      </c>
      <c r="AM917" s="9">
        <v>1.5957854684044839E-4</v>
      </c>
      <c r="AN917" s="9">
        <v>1.0949399724984134E-5</v>
      </c>
      <c r="AO917" s="9">
        <v>4.2631076349415673E-5</v>
      </c>
      <c r="AP917" s="8" t="s">
        <v>5612</v>
      </c>
      <c r="AQ917" s="8" t="s">
        <v>5612</v>
      </c>
      <c r="AR917" s="37">
        <v>0.371</v>
      </c>
      <c r="AS917" s="37">
        <v>0.58100000000000007</v>
      </c>
      <c r="AT917" s="37">
        <v>0.63600000000000001</v>
      </c>
      <c r="AU917" s="9" t="s">
        <v>5612</v>
      </c>
      <c r="AV917" s="9" t="s">
        <v>5612</v>
      </c>
      <c r="AW917" s="9" t="s">
        <v>5612</v>
      </c>
      <c r="AX917" s="9" t="s">
        <v>5612</v>
      </c>
      <c r="AY917" s="9" t="s">
        <v>5612</v>
      </c>
      <c r="AZ917" s="9" t="s">
        <v>5612</v>
      </c>
    </row>
    <row r="918" spans="1:52" x14ac:dyDescent="0.2">
      <c r="A918" s="38" t="s">
        <v>12</v>
      </c>
      <c r="B918" s="7">
        <v>2014</v>
      </c>
      <c r="C918" s="3" t="s">
        <v>59</v>
      </c>
      <c r="D918" t="s">
        <v>143</v>
      </c>
      <c r="E918" t="s">
        <v>1427</v>
      </c>
      <c r="F918">
        <v>10</v>
      </c>
      <c r="G918">
        <v>5</v>
      </c>
      <c r="H918">
        <v>5</v>
      </c>
      <c r="I918">
        <v>5</v>
      </c>
      <c r="J918">
        <v>5</v>
      </c>
      <c r="K918">
        <v>13</v>
      </c>
      <c r="L918">
        <v>21</v>
      </c>
      <c r="M918">
        <v>32</v>
      </c>
      <c r="N918">
        <v>52</v>
      </c>
      <c r="O918">
        <v>96</v>
      </c>
      <c r="P918">
        <v>244</v>
      </c>
      <c r="Q918">
        <v>180</v>
      </c>
      <c r="R918">
        <v>1076836</v>
      </c>
      <c r="S918">
        <v>2236191</v>
      </c>
      <c r="T918">
        <v>2487169</v>
      </c>
      <c r="U918">
        <v>2408242</v>
      </c>
      <c r="V918">
        <v>2419436</v>
      </c>
      <c r="W918">
        <v>2746426</v>
      </c>
      <c r="X918">
        <v>2468932</v>
      </c>
      <c r="Y918">
        <v>1896734</v>
      </c>
      <c r="Z918">
        <v>1139305</v>
      </c>
      <c r="AA918">
        <v>482521</v>
      </c>
      <c r="AB918">
        <v>19361792</v>
      </c>
      <c r="AC918">
        <v>3518560</v>
      </c>
      <c r="AD918" s="9">
        <v>9.2864651627545882E-6</v>
      </c>
      <c r="AE918" s="9">
        <v>2.235944961767577E-6</v>
      </c>
      <c r="AF918" s="9">
        <v>2.0103177548449665E-6</v>
      </c>
      <c r="AG918" s="9">
        <v>2.0762033051495654E-6</v>
      </c>
      <c r="AH918" s="9">
        <v>2.0665973392145937E-6</v>
      </c>
      <c r="AI918" s="9">
        <v>4.7334244578226396E-6</v>
      </c>
      <c r="AJ918" s="9">
        <v>8.5057020606480852E-6</v>
      </c>
      <c r="AK918" s="9">
        <v>1.6871105806085618E-5</v>
      </c>
      <c r="AL918" s="9">
        <v>4.5641860608002247E-5</v>
      </c>
      <c r="AM918" s="9">
        <v>1.989550713854941E-4</v>
      </c>
      <c r="AN918" s="9">
        <v>1.2602139306113815E-5</v>
      </c>
      <c r="AO918" s="9">
        <v>5.1157291619298803E-5</v>
      </c>
      <c r="AP918" s="8" t="s">
        <v>5612</v>
      </c>
      <c r="AQ918" s="8" t="s">
        <v>5612</v>
      </c>
      <c r="AR918" s="37">
        <v>0.375</v>
      </c>
      <c r="AS918" s="37">
        <v>0.58700000000000008</v>
      </c>
      <c r="AT918" s="37">
        <v>0.63600000000000001</v>
      </c>
      <c r="AU918" s="9" t="s">
        <v>5612</v>
      </c>
      <c r="AV918" s="9" t="s">
        <v>5612</v>
      </c>
      <c r="AW918" s="9" t="s">
        <v>5612</v>
      </c>
      <c r="AX918" s="9" t="s">
        <v>5612</v>
      </c>
      <c r="AY918" s="9" t="s">
        <v>5612</v>
      </c>
      <c r="AZ918" s="9" t="s">
        <v>5612</v>
      </c>
    </row>
    <row r="919" spans="1:52" x14ac:dyDescent="0.2">
      <c r="A919" s="38" t="s">
        <v>12</v>
      </c>
      <c r="B919" s="7">
        <v>2014</v>
      </c>
      <c r="C919" s="3" t="s">
        <v>60</v>
      </c>
      <c r="D919" t="s">
        <v>143</v>
      </c>
      <c r="E919" t="s">
        <v>1428</v>
      </c>
      <c r="F919">
        <v>10</v>
      </c>
      <c r="G919">
        <v>5</v>
      </c>
      <c r="H919">
        <v>5</v>
      </c>
      <c r="I919">
        <v>5</v>
      </c>
      <c r="J919">
        <v>5</v>
      </c>
      <c r="K919">
        <v>5</v>
      </c>
      <c r="L919">
        <v>16</v>
      </c>
      <c r="M919">
        <v>34</v>
      </c>
      <c r="N919">
        <v>59</v>
      </c>
      <c r="O919">
        <v>53</v>
      </c>
      <c r="P919">
        <v>197</v>
      </c>
      <c r="Q919">
        <v>146</v>
      </c>
      <c r="R919">
        <v>1076836</v>
      </c>
      <c r="S919">
        <v>2236191</v>
      </c>
      <c r="T919">
        <v>2487169</v>
      </c>
      <c r="U919">
        <v>2408242</v>
      </c>
      <c r="V919">
        <v>2419436</v>
      </c>
      <c r="W919">
        <v>2746426</v>
      </c>
      <c r="X919">
        <v>2468932</v>
      </c>
      <c r="Y919">
        <v>1896734</v>
      </c>
      <c r="Z919">
        <v>1139305</v>
      </c>
      <c r="AA919">
        <v>482521</v>
      </c>
      <c r="AB919">
        <v>19361792</v>
      </c>
      <c r="AC919">
        <v>3518560</v>
      </c>
      <c r="AD919" s="9">
        <v>9.2864651627545882E-6</v>
      </c>
      <c r="AE919" s="9">
        <v>2.235944961767577E-6</v>
      </c>
      <c r="AF919" s="9">
        <v>2.0103177548449665E-6</v>
      </c>
      <c r="AG919" s="9">
        <v>2.0762033051495654E-6</v>
      </c>
      <c r="AH919" s="9">
        <v>2.0665973392145937E-6</v>
      </c>
      <c r="AI919" s="9">
        <v>1.8205478683933229E-6</v>
      </c>
      <c r="AJ919" s="9">
        <v>6.4805349033509225E-6</v>
      </c>
      <c r="AK919" s="9">
        <v>1.7925549918965971E-5</v>
      </c>
      <c r="AL919" s="9">
        <v>5.1785957228310241E-5</v>
      </c>
      <c r="AM919" s="9">
        <v>1.0983977899407487E-4</v>
      </c>
      <c r="AN919" s="9">
        <v>1.0174678046329596E-5</v>
      </c>
      <c r="AO919" s="9">
        <v>4.1494247646764585E-5</v>
      </c>
      <c r="AP919" s="8" t="s">
        <v>5612</v>
      </c>
      <c r="AQ919" s="8" t="s">
        <v>5612</v>
      </c>
      <c r="AR919" s="37" t="s">
        <v>5612</v>
      </c>
      <c r="AS919" s="37" t="s">
        <v>5612</v>
      </c>
      <c r="AT919" s="37" t="s">
        <v>5612</v>
      </c>
      <c r="AU919" s="9" t="s">
        <v>5612</v>
      </c>
      <c r="AV919" s="9" t="s">
        <v>5612</v>
      </c>
      <c r="AW919" s="9" t="s">
        <v>5612</v>
      </c>
      <c r="AX919" s="9" t="s">
        <v>5612</v>
      </c>
      <c r="AY919" s="9" t="s">
        <v>5612</v>
      </c>
      <c r="AZ919" s="9" t="s">
        <v>5612</v>
      </c>
    </row>
    <row r="920" spans="1:52" x14ac:dyDescent="0.2">
      <c r="A920" s="38" t="s">
        <v>12</v>
      </c>
      <c r="B920" s="7">
        <v>2014</v>
      </c>
      <c r="C920" s="3" t="s">
        <v>61</v>
      </c>
      <c r="D920" t="s">
        <v>143</v>
      </c>
      <c r="E920" t="s">
        <v>1429</v>
      </c>
      <c r="F920">
        <v>10</v>
      </c>
      <c r="G920">
        <v>5</v>
      </c>
      <c r="H920">
        <v>5</v>
      </c>
      <c r="I920">
        <v>5</v>
      </c>
      <c r="J920">
        <v>5</v>
      </c>
      <c r="K920">
        <v>13</v>
      </c>
      <c r="L920">
        <v>22</v>
      </c>
      <c r="M920">
        <v>33</v>
      </c>
      <c r="N920">
        <v>47</v>
      </c>
      <c r="O920">
        <v>83</v>
      </c>
      <c r="P920">
        <v>228</v>
      </c>
      <c r="Q920">
        <v>163</v>
      </c>
      <c r="R920">
        <v>1076836</v>
      </c>
      <c r="S920">
        <v>2236191</v>
      </c>
      <c r="T920">
        <v>2487169</v>
      </c>
      <c r="U920">
        <v>2408242</v>
      </c>
      <c r="V920">
        <v>2419436</v>
      </c>
      <c r="W920">
        <v>2746426</v>
      </c>
      <c r="X920">
        <v>2468932</v>
      </c>
      <c r="Y920">
        <v>1896734</v>
      </c>
      <c r="Z920">
        <v>1139305</v>
      </c>
      <c r="AA920">
        <v>482521</v>
      </c>
      <c r="AB920">
        <v>19361792</v>
      </c>
      <c r="AC920">
        <v>3518560</v>
      </c>
      <c r="AD920" s="9">
        <v>9.2864651627545882E-6</v>
      </c>
      <c r="AE920" s="9">
        <v>2.235944961767577E-6</v>
      </c>
      <c r="AF920" s="9">
        <v>2.0103177548449665E-6</v>
      </c>
      <c r="AG920" s="9">
        <v>2.0762033051495654E-6</v>
      </c>
      <c r="AH920" s="9">
        <v>2.0665973392145937E-6</v>
      </c>
      <c r="AI920" s="9">
        <v>4.7334244578226396E-6</v>
      </c>
      <c r="AJ920" s="9">
        <v>8.9107354921075178E-6</v>
      </c>
      <c r="AK920" s="9">
        <v>1.7398327862525793E-5</v>
      </c>
      <c r="AL920" s="9">
        <v>4.1253220164925109E-5</v>
      </c>
      <c r="AM920" s="9">
        <v>1.7201323880204177E-4</v>
      </c>
      <c r="AN920" s="9">
        <v>1.1775769515548974E-5</v>
      </c>
      <c r="AO920" s="9">
        <v>4.6325769633031697E-5</v>
      </c>
      <c r="AP920" s="8" t="s">
        <v>5612</v>
      </c>
      <c r="AQ920" s="8" t="s">
        <v>5612</v>
      </c>
      <c r="AR920" s="37" t="s">
        <v>5612</v>
      </c>
      <c r="AS920" s="37" t="s">
        <v>5612</v>
      </c>
      <c r="AT920" s="37" t="s">
        <v>5612</v>
      </c>
      <c r="AU920" s="9" t="s">
        <v>5612</v>
      </c>
      <c r="AV920" s="9" t="s">
        <v>5612</v>
      </c>
      <c r="AW920" s="9" t="s">
        <v>5612</v>
      </c>
      <c r="AX920" s="9" t="s">
        <v>5612</v>
      </c>
      <c r="AY920" s="9" t="s">
        <v>5612</v>
      </c>
      <c r="AZ920" s="9" t="s">
        <v>5612</v>
      </c>
    </row>
    <row r="921" spans="1:52" x14ac:dyDescent="0.2">
      <c r="A921" s="38" t="s">
        <v>12</v>
      </c>
      <c r="B921" s="7">
        <v>2014</v>
      </c>
      <c r="C921" s="3" t="s">
        <v>62</v>
      </c>
      <c r="D921" t="s">
        <v>143</v>
      </c>
      <c r="E921" t="s">
        <v>1430</v>
      </c>
      <c r="F921">
        <v>10</v>
      </c>
      <c r="G921">
        <v>5</v>
      </c>
      <c r="H921">
        <v>5</v>
      </c>
      <c r="I921">
        <v>5</v>
      </c>
      <c r="J921">
        <v>5</v>
      </c>
      <c r="K921">
        <v>5</v>
      </c>
      <c r="L921">
        <v>12</v>
      </c>
      <c r="M921">
        <v>27</v>
      </c>
      <c r="N921">
        <v>41</v>
      </c>
      <c r="O921">
        <v>80</v>
      </c>
      <c r="P921">
        <v>195</v>
      </c>
      <c r="Q921">
        <v>148</v>
      </c>
      <c r="R921">
        <v>1076836</v>
      </c>
      <c r="S921">
        <v>2236191</v>
      </c>
      <c r="T921">
        <v>2487169</v>
      </c>
      <c r="U921">
        <v>2408242</v>
      </c>
      <c r="V921">
        <v>2419436</v>
      </c>
      <c r="W921">
        <v>2746426</v>
      </c>
      <c r="X921">
        <v>2468932</v>
      </c>
      <c r="Y921">
        <v>1896734</v>
      </c>
      <c r="Z921">
        <v>1139305</v>
      </c>
      <c r="AA921">
        <v>482521</v>
      </c>
      <c r="AB921">
        <v>19361792</v>
      </c>
      <c r="AC921">
        <v>3518560</v>
      </c>
      <c r="AD921" s="9">
        <v>9.2864651627545882E-6</v>
      </c>
      <c r="AE921" s="9">
        <v>2.235944961767577E-6</v>
      </c>
      <c r="AF921" s="9">
        <v>2.0103177548449665E-6</v>
      </c>
      <c r="AG921" s="9">
        <v>2.0762033051495654E-6</v>
      </c>
      <c r="AH921" s="9">
        <v>2.0665973392145937E-6</v>
      </c>
      <c r="AI921" s="9">
        <v>1.8205478683933229E-6</v>
      </c>
      <c r="AJ921" s="9">
        <v>4.8604011775131923E-6</v>
      </c>
      <c r="AK921" s="9">
        <v>1.4234995523884741E-5</v>
      </c>
      <c r="AL921" s="9">
        <v>3.598685163323254E-5</v>
      </c>
      <c r="AM921" s="9">
        <v>1.657958928212451E-4</v>
      </c>
      <c r="AN921" s="9">
        <v>1.0071381822508992E-5</v>
      </c>
      <c r="AO921" s="9">
        <v>4.2062661998090126E-5</v>
      </c>
      <c r="AP921" s="8" t="s">
        <v>5612</v>
      </c>
      <c r="AQ921" s="8" t="s">
        <v>5612</v>
      </c>
      <c r="AR921" s="37">
        <v>2.6000000000000002E-2</v>
      </c>
      <c r="AS921" s="37">
        <v>1.4999999999999999E-2</v>
      </c>
      <c r="AT921" s="37">
        <v>7.5999999999999998E-2</v>
      </c>
      <c r="AU921" s="9" t="s">
        <v>5612</v>
      </c>
      <c r="AV921" s="9" t="s">
        <v>5612</v>
      </c>
      <c r="AW921" s="9" t="s">
        <v>5612</v>
      </c>
      <c r="AX921" s="9" t="s">
        <v>5612</v>
      </c>
      <c r="AY921" s="9" t="s">
        <v>5612</v>
      </c>
      <c r="AZ921" s="9" t="s">
        <v>5612</v>
      </c>
    </row>
    <row r="922" spans="1:52" x14ac:dyDescent="0.2">
      <c r="A922" s="38" t="s">
        <v>12</v>
      </c>
      <c r="B922" s="7">
        <v>2014</v>
      </c>
      <c r="C922" s="3" t="s">
        <v>63</v>
      </c>
      <c r="D922" t="s">
        <v>143</v>
      </c>
      <c r="E922" t="s">
        <v>1431</v>
      </c>
      <c r="F922">
        <v>10</v>
      </c>
      <c r="G922">
        <v>5</v>
      </c>
      <c r="H922">
        <v>5</v>
      </c>
      <c r="I922">
        <v>5</v>
      </c>
      <c r="J922">
        <v>5</v>
      </c>
      <c r="K922">
        <v>5</v>
      </c>
      <c r="L922">
        <v>14</v>
      </c>
      <c r="M922">
        <v>28</v>
      </c>
      <c r="N922">
        <v>47</v>
      </c>
      <c r="O922">
        <v>74</v>
      </c>
      <c r="P922">
        <v>198</v>
      </c>
      <c r="Q922">
        <v>149</v>
      </c>
      <c r="R922">
        <v>1076836</v>
      </c>
      <c r="S922">
        <v>2236191</v>
      </c>
      <c r="T922">
        <v>2487169</v>
      </c>
      <c r="U922">
        <v>2408242</v>
      </c>
      <c r="V922">
        <v>2419436</v>
      </c>
      <c r="W922">
        <v>2746426</v>
      </c>
      <c r="X922">
        <v>2468932</v>
      </c>
      <c r="Y922">
        <v>1896734</v>
      </c>
      <c r="Z922">
        <v>1139305</v>
      </c>
      <c r="AA922">
        <v>482521</v>
      </c>
      <c r="AB922">
        <v>19361792</v>
      </c>
      <c r="AC922">
        <v>3518560</v>
      </c>
      <c r="AD922" s="9">
        <v>9.2864651627545882E-6</v>
      </c>
      <c r="AE922" s="9">
        <v>2.235944961767577E-6</v>
      </c>
      <c r="AF922" s="9">
        <v>2.0103177548449665E-6</v>
      </c>
      <c r="AG922" s="9">
        <v>2.0762033051495654E-6</v>
      </c>
      <c r="AH922" s="9">
        <v>2.0665973392145937E-6</v>
      </c>
      <c r="AI922" s="9">
        <v>1.8205478683933229E-6</v>
      </c>
      <c r="AJ922" s="9">
        <v>5.6704680404320574E-6</v>
      </c>
      <c r="AK922" s="9">
        <v>1.4762217580324916E-5</v>
      </c>
      <c r="AL922" s="9">
        <v>4.1253220164925109E-5</v>
      </c>
      <c r="AM922" s="9">
        <v>1.5336120085965172E-4</v>
      </c>
      <c r="AN922" s="9">
        <v>1.0226326158239898E-5</v>
      </c>
      <c r="AO922" s="9">
        <v>4.23468691737529E-5</v>
      </c>
      <c r="AP922" s="8" t="s">
        <v>5612</v>
      </c>
      <c r="AQ922" s="8" t="s">
        <v>5612</v>
      </c>
      <c r="AR922" s="37">
        <v>9.0999999999999998E-2</v>
      </c>
      <c r="AS922" s="37">
        <v>0.12</v>
      </c>
      <c r="AT922" s="37">
        <v>0.22100000000000003</v>
      </c>
      <c r="AU922" s="9" t="s">
        <v>5612</v>
      </c>
      <c r="AV922" s="9" t="s">
        <v>5612</v>
      </c>
      <c r="AW922" s="9" t="s">
        <v>5612</v>
      </c>
      <c r="AX922" s="9" t="s">
        <v>5612</v>
      </c>
      <c r="AY922" s="9" t="s">
        <v>5612</v>
      </c>
      <c r="AZ922" s="9" t="s">
        <v>5612</v>
      </c>
    </row>
    <row r="923" spans="1:52" x14ac:dyDescent="0.2">
      <c r="A923" s="38" t="s">
        <v>12</v>
      </c>
      <c r="B923" s="7">
        <v>2014</v>
      </c>
      <c r="C923" s="3" t="s">
        <v>64</v>
      </c>
      <c r="D923" t="s">
        <v>143</v>
      </c>
      <c r="E923" t="s">
        <v>1432</v>
      </c>
      <c r="F923">
        <v>10</v>
      </c>
      <c r="G923">
        <v>5</v>
      </c>
      <c r="H923">
        <v>5</v>
      </c>
      <c r="I923">
        <v>5</v>
      </c>
      <c r="J923">
        <v>5</v>
      </c>
      <c r="K923">
        <v>10</v>
      </c>
      <c r="L923">
        <v>24</v>
      </c>
      <c r="M923">
        <v>30</v>
      </c>
      <c r="N923">
        <v>65</v>
      </c>
      <c r="O923">
        <v>74</v>
      </c>
      <c r="P923">
        <v>233</v>
      </c>
      <c r="Q923">
        <v>169</v>
      </c>
      <c r="R923">
        <v>1076836</v>
      </c>
      <c r="S923">
        <v>2236191</v>
      </c>
      <c r="T923">
        <v>2487169</v>
      </c>
      <c r="U923">
        <v>2408242</v>
      </c>
      <c r="V923">
        <v>2419436</v>
      </c>
      <c r="W923">
        <v>2746426</v>
      </c>
      <c r="X923">
        <v>2468932</v>
      </c>
      <c r="Y923">
        <v>1896734</v>
      </c>
      <c r="Z923">
        <v>1139305</v>
      </c>
      <c r="AA923">
        <v>482521</v>
      </c>
      <c r="AB923">
        <v>19361792</v>
      </c>
      <c r="AC923">
        <v>3518560</v>
      </c>
      <c r="AD923" s="9">
        <v>9.2864651627545882E-6</v>
      </c>
      <c r="AE923" s="9">
        <v>2.235944961767577E-6</v>
      </c>
      <c r="AF923" s="9">
        <v>2.0103177548449665E-6</v>
      </c>
      <c r="AG923" s="9">
        <v>2.0762033051495654E-6</v>
      </c>
      <c r="AH923" s="9">
        <v>2.0665973392145937E-6</v>
      </c>
      <c r="AI923" s="9">
        <v>3.6410957367866458E-6</v>
      </c>
      <c r="AJ923" s="9">
        <v>9.7208023550263846E-6</v>
      </c>
      <c r="AK923" s="9">
        <v>1.5816661693205266E-5</v>
      </c>
      <c r="AL923" s="9">
        <v>5.705232576000281E-5</v>
      </c>
      <c r="AM923" s="9">
        <v>1.5336120085965172E-4</v>
      </c>
      <c r="AN923" s="9">
        <v>1.2034010075100487E-5</v>
      </c>
      <c r="AO923" s="9">
        <v>4.8031012687008319E-5</v>
      </c>
      <c r="AP923" s="8" t="s">
        <v>5612</v>
      </c>
      <c r="AQ923" s="8" t="s">
        <v>5612</v>
      </c>
      <c r="AR923" s="37">
        <v>0.23300000000000001</v>
      </c>
      <c r="AS923" s="37">
        <v>0.38500000000000001</v>
      </c>
      <c r="AT923" s="37">
        <v>0.34799999999999998</v>
      </c>
      <c r="AU923" s="9" t="s">
        <v>5612</v>
      </c>
      <c r="AV923" s="9" t="s">
        <v>5612</v>
      </c>
      <c r="AW923" s="9" t="s">
        <v>5612</v>
      </c>
      <c r="AX923" s="9" t="s">
        <v>5612</v>
      </c>
      <c r="AY923" s="9" t="s">
        <v>5612</v>
      </c>
      <c r="AZ923" s="9" t="s">
        <v>5612</v>
      </c>
    </row>
    <row r="924" spans="1:52" x14ac:dyDescent="0.2">
      <c r="A924" s="38" t="s">
        <v>12</v>
      </c>
      <c r="B924" s="7">
        <v>2014</v>
      </c>
      <c r="C924" s="3" t="s">
        <v>65</v>
      </c>
      <c r="D924" t="s">
        <v>143</v>
      </c>
      <c r="E924" t="s">
        <v>1433</v>
      </c>
      <c r="F924">
        <v>10</v>
      </c>
      <c r="G924">
        <v>5</v>
      </c>
      <c r="H924">
        <v>5</v>
      </c>
      <c r="I924">
        <v>5</v>
      </c>
      <c r="J924">
        <v>5</v>
      </c>
      <c r="K924">
        <v>11</v>
      </c>
      <c r="L924">
        <v>20</v>
      </c>
      <c r="M924">
        <v>28</v>
      </c>
      <c r="N924">
        <v>55</v>
      </c>
      <c r="O924">
        <v>96</v>
      </c>
      <c r="P924">
        <v>240</v>
      </c>
      <c r="Q924">
        <v>179</v>
      </c>
      <c r="R924">
        <v>1076836</v>
      </c>
      <c r="S924">
        <v>2236191</v>
      </c>
      <c r="T924">
        <v>2487169</v>
      </c>
      <c r="U924">
        <v>2408242</v>
      </c>
      <c r="V924">
        <v>2419436</v>
      </c>
      <c r="W924">
        <v>2746426</v>
      </c>
      <c r="X924">
        <v>2468932</v>
      </c>
      <c r="Y924">
        <v>1896734</v>
      </c>
      <c r="Z924">
        <v>1139305</v>
      </c>
      <c r="AA924">
        <v>482521</v>
      </c>
      <c r="AB924">
        <v>19361792</v>
      </c>
      <c r="AC924">
        <v>3518560</v>
      </c>
      <c r="AD924" s="9">
        <v>9.2864651627545882E-6</v>
      </c>
      <c r="AE924" s="9">
        <v>2.235944961767577E-6</v>
      </c>
      <c r="AF924" s="9">
        <v>2.0103177548449665E-6</v>
      </c>
      <c r="AG924" s="9">
        <v>2.0762033051495654E-6</v>
      </c>
      <c r="AH924" s="9">
        <v>2.0665973392145937E-6</v>
      </c>
      <c r="AI924" s="9">
        <v>4.0052053104653101E-6</v>
      </c>
      <c r="AJ924" s="9">
        <v>8.1006686291886527E-6</v>
      </c>
      <c r="AK924" s="9">
        <v>1.4762217580324916E-5</v>
      </c>
      <c r="AL924" s="9">
        <v>4.8275044873848528E-5</v>
      </c>
      <c r="AM924" s="9">
        <v>1.989550713854941E-4</v>
      </c>
      <c r="AN924" s="9">
        <v>1.2395546858472604E-5</v>
      </c>
      <c r="AO924" s="9">
        <v>5.0873084443636036E-5</v>
      </c>
      <c r="AP924" s="8" t="s">
        <v>5612</v>
      </c>
      <c r="AQ924" s="8">
        <v>0.71400000000000008</v>
      </c>
      <c r="AR924" s="37">
        <v>0.30499999999999999</v>
      </c>
      <c r="AS924" s="37">
        <v>0.49299999999999999</v>
      </c>
      <c r="AT924" s="37">
        <v>0.44600000000000001</v>
      </c>
      <c r="AU924" s="9" t="s">
        <v>5612</v>
      </c>
      <c r="AV924" s="9" t="s">
        <v>5612</v>
      </c>
      <c r="AW924" s="9" t="s">
        <v>5612</v>
      </c>
      <c r="AX924" s="9" t="s">
        <v>5612</v>
      </c>
      <c r="AY924" s="9" t="s">
        <v>5612</v>
      </c>
      <c r="AZ924" s="9" t="s">
        <v>5612</v>
      </c>
    </row>
    <row r="925" spans="1:52" x14ac:dyDescent="0.2">
      <c r="A925" s="38" t="s">
        <v>12</v>
      </c>
      <c r="B925" s="7">
        <v>2014</v>
      </c>
      <c r="C925" s="3" t="s">
        <v>66</v>
      </c>
      <c r="D925" t="s">
        <v>143</v>
      </c>
      <c r="E925" t="s">
        <v>1434</v>
      </c>
      <c r="F925">
        <v>10</v>
      </c>
      <c r="G925">
        <v>5</v>
      </c>
      <c r="H925">
        <v>5</v>
      </c>
      <c r="I925">
        <v>5</v>
      </c>
      <c r="J925">
        <v>5</v>
      </c>
      <c r="K925">
        <v>14</v>
      </c>
      <c r="L925">
        <v>25</v>
      </c>
      <c r="M925">
        <v>43</v>
      </c>
      <c r="N925">
        <v>82</v>
      </c>
      <c r="O925">
        <v>157</v>
      </c>
      <c r="P925">
        <v>351</v>
      </c>
      <c r="Q925">
        <v>282</v>
      </c>
      <c r="R925">
        <v>1076836</v>
      </c>
      <c r="S925">
        <v>2236191</v>
      </c>
      <c r="T925">
        <v>2487169</v>
      </c>
      <c r="U925">
        <v>2408242</v>
      </c>
      <c r="V925">
        <v>2419436</v>
      </c>
      <c r="W925">
        <v>2746426</v>
      </c>
      <c r="X925">
        <v>2468932</v>
      </c>
      <c r="Y925">
        <v>1896734</v>
      </c>
      <c r="Z925">
        <v>1139305</v>
      </c>
      <c r="AA925">
        <v>482521</v>
      </c>
      <c r="AB925">
        <v>19361792</v>
      </c>
      <c r="AC925">
        <v>3518560</v>
      </c>
      <c r="AD925" s="9">
        <v>9.2864651627545882E-6</v>
      </c>
      <c r="AE925" s="9">
        <v>2.235944961767577E-6</v>
      </c>
      <c r="AF925" s="9">
        <v>2.0103177548449665E-6</v>
      </c>
      <c r="AG925" s="9">
        <v>2.0762033051495654E-6</v>
      </c>
      <c r="AH925" s="9">
        <v>2.0665973392145937E-6</v>
      </c>
      <c r="AI925" s="9">
        <v>5.097534031501304E-6</v>
      </c>
      <c r="AJ925" s="9">
        <v>1.0125835786485817E-5</v>
      </c>
      <c r="AK925" s="9">
        <v>2.267054842692755E-5</v>
      </c>
      <c r="AL925" s="9">
        <v>7.1973703266465079E-5</v>
      </c>
      <c r="AM925" s="9">
        <v>3.2537443966169346E-4</v>
      </c>
      <c r="AN925" s="9">
        <v>1.8128487280516182E-5</v>
      </c>
      <c r="AO925" s="9">
        <v>8.0146423536901461E-5</v>
      </c>
      <c r="AP925" s="8" t="s">
        <v>5612</v>
      </c>
      <c r="AQ925" s="8" t="s">
        <v>5612</v>
      </c>
      <c r="AR925" s="37">
        <v>0.33500000000000002</v>
      </c>
      <c r="AS925" s="37">
        <v>0.52800000000000002</v>
      </c>
      <c r="AT925" s="37">
        <v>0.47600000000000003</v>
      </c>
      <c r="AU925" s="9" t="s">
        <v>5612</v>
      </c>
      <c r="AV925" s="9" t="s">
        <v>5612</v>
      </c>
      <c r="AW925" s="9" t="s">
        <v>5612</v>
      </c>
      <c r="AX925" s="9" t="s">
        <v>5612</v>
      </c>
      <c r="AY925" s="9" t="s">
        <v>5612</v>
      </c>
      <c r="AZ925" s="9" t="s">
        <v>5612</v>
      </c>
    </row>
    <row r="926" spans="1:52" x14ac:dyDescent="0.2">
      <c r="A926" s="38" t="s">
        <v>12</v>
      </c>
      <c r="B926" s="7">
        <v>2015</v>
      </c>
      <c r="C926" s="3" t="s">
        <v>55</v>
      </c>
      <c r="D926" t="s">
        <v>144</v>
      </c>
      <c r="E926" t="s">
        <v>1435</v>
      </c>
      <c r="F926">
        <v>10</v>
      </c>
      <c r="G926">
        <v>5</v>
      </c>
      <c r="H926">
        <v>5</v>
      </c>
      <c r="I926">
        <v>5</v>
      </c>
      <c r="J926">
        <v>5</v>
      </c>
      <c r="K926">
        <v>10</v>
      </c>
      <c r="L926">
        <v>23</v>
      </c>
      <c r="M926">
        <v>58</v>
      </c>
      <c r="N926">
        <v>97</v>
      </c>
      <c r="O926">
        <v>165</v>
      </c>
      <c r="P926">
        <v>383</v>
      </c>
      <c r="Q926">
        <v>320</v>
      </c>
      <c r="R926">
        <v>1081057</v>
      </c>
      <c r="S926">
        <v>2251480</v>
      </c>
      <c r="T926">
        <v>2489030</v>
      </c>
      <c r="U926">
        <v>2468945</v>
      </c>
      <c r="V926">
        <v>2427295</v>
      </c>
      <c r="W926">
        <v>2747409</v>
      </c>
      <c r="X926">
        <v>2529565</v>
      </c>
      <c r="Y926">
        <v>1984853</v>
      </c>
      <c r="Z926">
        <v>1167015</v>
      </c>
      <c r="AA926">
        <v>499123</v>
      </c>
      <c r="AB926">
        <v>19645772</v>
      </c>
      <c r="AC926">
        <v>3650991</v>
      </c>
      <c r="AD926" s="9">
        <v>9.2502060483397262E-6</v>
      </c>
      <c r="AE926" s="9">
        <v>2.2207614546875834E-6</v>
      </c>
      <c r="AF926" s="9">
        <v>2.0088146788106209E-6</v>
      </c>
      <c r="AG926" s="9">
        <v>2.0251564939680716E-6</v>
      </c>
      <c r="AH926" s="9">
        <v>2.0599061918720222E-6</v>
      </c>
      <c r="AI926" s="9">
        <v>3.6397929831342911E-6</v>
      </c>
      <c r="AJ926" s="9">
        <v>9.0924724211475104E-6</v>
      </c>
      <c r="AK926" s="9">
        <v>2.9221307572903385E-5</v>
      </c>
      <c r="AL926" s="9">
        <v>8.3118040470773731E-5</v>
      </c>
      <c r="AM926" s="9">
        <v>3.3057983703415792E-4</v>
      </c>
      <c r="AN926" s="9">
        <v>1.9495288859099047E-5</v>
      </c>
      <c r="AO926" s="9">
        <v>8.7647435997514103E-5</v>
      </c>
      <c r="AP926" s="8" t="s">
        <v>5612</v>
      </c>
      <c r="AQ926" s="8" t="s">
        <v>5612</v>
      </c>
      <c r="AR926" s="37">
        <v>0.35600000000000004</v>
      </c>
      <c r="AS926" s="37">
        <v>0.56399999999999995</v>
      </c>
      <c r="AT926" s="37">
        <v>0.51600000000000001</v>
      </c>
      <c r="AU926" s="9" t="s">
        <v>5612</v>
      </c>
      <c r="AV926" s="9" t="s">
        <v>5612</v>
      </c>
      <c r="AW926" s="9" t="s">
        <v>5612</v>
      </c>
      <c r="AX926" s="9" t="s">
        <v>5612</v>
      </c>
      <c r="AY926" s="9" t="s">
        <v>5612</v>
      </c>
      <c r="AZ926" s="9" t="s">
        <v>5612</v>
      </c>
    </row>
    <row r="927" spans="1:52" x14ac:dyDescent="0.2">
      <c r="A927" s="38" t="s">
        <v>12</v>
      </c>
      <c r="B927" s="7">
        <v>2015</v>
      </c>
      <c r="C927" s="3" t="s">
        <v>56</v>
      </c>
      <c r="D927" t="s">
        <v>144</v>
      </c>
      <c r="E927" t="s">
        <v>1436</v>
      </c>
      <c r="F927">
        <v>10</v>
      </c>
      <c r="G927">
        <v>5</v>
      </c>
      <c r="H927">
        <v>5</v>
      </c>
      <c r="I927">
        <v>5</v>
      </c>
      <c r="J927">
        <v>5</v>
      </c>
      <c r="K927">
        <v>15</v>
      </c>
      <c r="L927">
        <v>21</v>
      </c>
      <c r="M927">
        <v>45</v>
      </c>
      <c r="N927">
        <v>59</v>
      </c>
      <c r="O927">
        <v>131</v>
      </c>
      <c r="P927">
        <v>301</v>
      </c>
      <c r="Q927">
        <v>235</v>
      </c>
      <c r="R927">
        <v>1081057</v>
      </c>
      <c r="S927">
        <v>2251480</v>
      </c>
      <c r="T927">
        <v>2489030</v>
      </c>
      <c r="U927">
        <v>2468945</v>
      </c>
      <c r="V927">
        <v>2427295</v>
      </c>
      <c r="W927">
        <v>2747409</v>
      </c>
      <c r="X927">
        <v>2529565</v>
      </c>
      <c r="Y927">
        <v>1984853</v>
      </c>
      <c r="Z927">
        <v>1167015</v>
      </c>
      <c r="AA927">
        <v>499123</v>
      </c>
      <c r="AB927">
        <v>19645772</v>
      </c>
      <c r="AC927">
        <v>3650991</v>
      </c>
      <c r="AD927" s="9">
        <v>9.2502060483397262E-6</v>
      </c>
      <c r="AE927" s="9">
        <v>2.2207614546875834E-6</v>
      </c>
      <c r="AF927" s="9">
        <v>2.0088146788106209E-6</v>
      </c>
      <c r="AG927" s="9">
        <v>2.0251564939680716E-6</v>
      </c>
      <c r="AH927" s="9">
        <v>2.0599061918720222E-6</v>
      </c>
      <c r="AI927" s="9">
        <v>5.4596894747014366E-6</v>
      </c>
      <c r="AJ927" s="9">
        <v>8.3018226453955523E-6</v>
      </c>
      <c r="AK927" s="9">
        <v>2.2671704151390557E-5</v>
      </c>
      <c r="AL927" s="9">
        <v>5.0556333894594328E-5</v>
      </c>
      <c r="AM927" s="9">
        <v>2.6246035546348293E-4</v>
      </c>
      <c r="AN927" s="9">
        <v>1.5321362784827188E-5</v>
      </c>
      <c r="AO927" s="9">
        <v>6.4366085810674416E-5</v>
      </c>
      <c r="AP927" s="8" t="s">
        <v>5612</v>
      </c>
      <c r="AQ927" s="8" t="s">
        <v>5612</v>
      </c>
      <c r="AR927" s="37">
        <v>0.373</v>
      </c>
      <c r="AS927" s="37">
        <v>0.59</v>
      </c>
      <c r="AT927" s="37">
        <v>0.54600000000000004</v>
      </c>
      <c r="AU927" s="9" t="s">
        <v>5612</v>
      </c>
      <c r="AV927" s="9" t="s">
        <v>5612</v>
      </c>
      <c r="AW927" s="9" t="s">
        <v>5612</v>
      </c>
      <c r="AX927" s="9" t="s">
        <v>5612</v>
      </c>
      <c r="AY927" s="9" t="s">
        <v>5612</v>
      </c>
      <c r="AZ927" s="9" t="s">
        <v>5612</v>
      </c>
    </row>
    <row r="928" spans="1:52" x14ac:dyDescent="0.2">
      <c r="A928" s="38" t="s">
        <v>12</v>
      </c>
      <c r="B928" s="7">
        <v>2015</v>
      </c>
      <c r="C928" s="3" t="s">
        <v>57</v>
      </c>
      <c r="D928" t="s">
        <v>144</v>
      </c>
      <c r="E928" t="s">
        <v>1437</v>
      </c>
      <c r="F928">
        <v>10</v>
      </c>
      <c r="G928">
        <v>5</v>
      </c>
      <c r="H928">
        <v>5</v>
      </c>
      <c r="I928">
        <v>5</v>
      </c>
      <c r="J928">
        <v>5</v>
      </c>
      <c r="K928">
        <v>10</v>
      </c>
      <c r="L928">
        <v>25</v>
      </c>
      <c r="M928">
        <v>40</v>
      </c>
      <c r="N928">
        <v>67</v>
      </c>
      <c r="O928">
        <v>108</v>
      </c>
      <c r="P928">
        <v>280</v>
      </c>
      <c r="Q928">
        <v>215</v>
      </c>
      <c r="R928">
        <v>1081057</v>
      </c>
      <c r="S928">
        <v>2251480</v>
      </c>
      <c r="T928">
        <v>2489030</v>
      </c>
      <c r="U928">
        <v>2468945</v>
      </c>
      <c r="V928">
        <v>2427295</v>
      </c>
      <c r="W928">
        <v>2747409</v>
      </c>
      <c r="X928">
        <v>2529565</v>
      </c>
      <c r="Y928">
        <v>1984853</v>
      </c>
      <c r="Z928">
        <v>1167015</v>
      </c>
      <c r="AA928">
        <v>499123</v>
      </c>
      <c r="AB928">
        <v>19645772</v>
      </c>
      <c r="AC928">
        <v>3650991</v>
      </c>
      <c r="AD928" s="9">
        <v>9.2502060483397262E-6</v>
      </c>
      <c r="AE928" s="9">
        <v>2.2207614546875834E-6</v>
      </c>
      <c r="AF928" s="9">
        <v>2.0088146788106209E-6</v>
      </c>
      <c r="AG928" s="9">
        <v>2.0251564939680716E-6</v>
      </c>
      <c r="AH928" s="9">
        <v>2.0599061918720222E-6</v>
      </c>
      <c r="AI928" s="9">
        <v>3.6397929831342911E-6</v>
      </c>
      <c r="AJ928" s="9">
        <v>9.8831221968994667E-6</v>
      </c>
      <c r="AK928" s="9">
        <v>2.0152625912347162E-5</v>
      </c>
      <c r="AL928" s="9">
        <v>5.7411430015895257E-5</v>
      </c>
      <c r="AM928" s="9">
        <v>2.1637952969508518E-4</v>
      </c>
      <c r="AN928" s="9">
        <v>1.4252430497513663E-5</v>
      </c>
      <c r="AO928" s="9">
        <v>5.8888121060829787E-5</v>
      </c>
      <c r="AP928" s="8" t="s">
        <v>5612</v>
      </c>
      <c r="AQ928" s="8" t="s">
        <v>5612</v>
      </c>
      <c r="AR928" s="37">
        <v>0.38200000000000006</v>
      </c>
      <c r="AS928" s="37">
        <v>0.59899999999999998</v>
      </c>
      <c r="AT928" s="37">
        <v>0.55700000000000005</v>
      </c>
      <c r="AU928" s="9" t="s">
        <v>5612</v>
      </c>
      <c r="AV928" s="9" t="s">
        <v>5612</v>
      </c>
      <c r="AW928" s="9" t="s">
        <v>5612</v>
      </c>
      <c r="AX928" s="9" t="s">
        <v>5612</v>
      </c>
      <c r="AY928" s="9" t="s">
        <v>5612</v>
      </c>
      <c r="AZ928" s="9" t="s">
        <v>5612</v>
      </c>
    </row>
    <row r="929" spans="1:52" x14ac:dyDescent="0.2">
      <c r="A929" s="38" t="s">
        <v>12</v>
      </c>
      <c r="B929" s="7">
        <v>2015</v>
      </c>
      <c r="C929" s="3" t="s">
        <v>58</v>
      </c>
      <c r="D929" t="s">
        <v>144</v>
      </c>
      <c r="E929" t="s">
        <v>1438</v>
      </c>
      <c r="F929">
        <v>10</v>
      </c>
      <c r="G929">
        <v>5</v>
      </c>
      <c r="H929">
        <v>5</v>
      </c>
      <c r="I929">
        <v>5</v>
      </c>
      <c r="J929">
        <v>5</v>
      </c>
      <c r="K929">
        <v>11</v>
      </c>
      <c r="L929">
        <v>13</v>
      </c>
      <c r="M929">
        <v>42</v>
      </c>
      <c r="N929">
        <v>60</v>
      </c>
      <c r="O929">
        <v>100</v>
      </c>
      <c r="P929">
        <v>256</v>
      </c>
      <c r="Q929">
        <v>202</v>
      </c>
      <c r="R929">
        <v>1081057</v>
      </c>
      <c r="S929">
        <v>2251480</v>
      </c>
      <c r="T929">
        <v>2489030</v>
      </c>
      <c r="U929">
        <v>2468945</v>
      </c>
      <c r="V929">
        <v>2427295</v>
      </c>
      <c r="W929">
        <v>2747409</v>
      </c>
      <c r="X929">
        <v>2529565</v>
      </c>
      <c r="Y929">
        <v>1984853</v>
      </c>
      <c r="Z929">
        <v>1167015</v>
      </c>
      <c r="AA929">
        <v>499123</v>
      </c>
      <c r="AB929">
        <v>19645772</v>
      </c>
      <c r="AC929">
        <v>3650991</v>
      </c>
      <c r="AD929" s="9">
        <v>9.2502060483397262E-6</v>
      </c>
      <c r="AE929" s="9">
        <v>2.2207614546875834E-6</v>
      </c>
      <c r="AF929" s="9">
        <v>2.0088146788106209E-6</v>
      </c>
      <c r="AG929" s="9">
        <v>2.0251564939680716E-6</v>
      </c>
      <c r="AH929" s="9">
        <v>2.0599061918720222E-6</v>
      </c>
      <c r="AI929" s="9">
        <v>4.0037722814477207E-6</v>
      </c>
      <c r="AJ929" s="9">
        <v>5.1392235423877225E-6</v>
      </c>
      <c r="AK929" s="9">
        <v>2.1160257207964519E-5</v>
      </c>
      <c r="AL929" s="9">
        <v>5.1413220909756942E-5</v>
      </c>
      <c r="AM929" s="9">
        <v>2.0035141638433812E-4</v>
      </c>
      <c r="AN929" s="9">
        <v>1.3030793597726778E-5</v>
      </c>
      <c r="AO929" s="9">
        <v>5.5327443973430774E-5</v>
      </c>
      <c r="AP929" s="8" t="s">
        <v>5612</v>
      </c>
      <c r="AQ929" s="8" t="s">
        <v>5612</v>
      </c>
      <c r="AR929" s="37">
        <v>0.38799999999999996</v>
      </c>
      <c r="AS929" s="37">
        <v>0.60599999999999998</v>
      </c>
      <c r="AT929" s="37">
        <v>0.57000000000000006</v>
      </c>
      <c r="AU929" s="9" t="s">
        <v>5612</v>
      </c>
      <c r="AV929" s="9" t="s">
        <v>5612</v>
      </c>
      <c r="AW929" s="9" t="s">
        <v>5612</v>
      </c>
      <c r="AX929" s="9" t="s">
        <v>5612</v>
      </c>
      <c r="AY929" s="9" t="s">
        <v>5612</v>
      </c>
      <c r="AZ929" s="9" t="s">
        <v>5612</v>
      </c>
    </row>
    <row r="930" spans="1:52" x14ac:dyDescent="0.2">
      <c r="A930" s="38" t="s">
        <v>12</v>
      </c>
      <c r="B930" s="7">
        <v>2015</v>
      </c>
      <c r="C930" s="3" t="s">
        <v>59</v>
      </c>
      <c r="D930" t="s">
        <v>144</v>
      </c>
      <c r="E930" t="s">
        <v>1439</v>
      </c>
      <c r="F930">
        <v>10</v>
      </c>
      <c r="G930">
        <v>5</v>
      </c>
      <c r="H930">
        <v>5</v>
      </c>
      <c r="I930">
        <v>5</v>
      </c>
      <c r="J930">
        <v>5</v>
      </c>
      <c r="K930">
        <v>5</v>
      </c>
      <c r="L930">
        <v>17</v>
      </c>
      <c r="M930">
        <v>36</v>
      </c>
      <c r="N930">
        <v>67</v>
      </c>
      <c r="O930">
        <v>78</v>
      </c>
      <c r="P930">
        <v>233</v>
      </c>
      <c r="Q930">
        <v>181</v>
      </c>
      <c r="R930">
        <v>1081057</v>
      </c>
      <c r="S930">
        <v>2251480</v>
      </c>
      <c r="T930">
        <v>2489030</v>
      </c>
      <c r="U930">
        <v>2468945</v>
      </c>
      <c r="V930">
        <v>2427295</v>
      </c>
      <c r="W930">
        <v>2747409</v>
      </c>
      <c r="X930">
        <v>2529565</v>
      </c>
      <c r="Y930">
        <v>1984853</v>
      </c>
      <c r="Z930">
        <v>1167015</v>
      </c>
      <c r="AA930">
        <v>499123</v>
      </c>
      <c r="AB930">
        <v>19645772</v>
      </c>
      <c r="AC930">
        <v>3650991</v>
      </c>
      <c r="AD930" s="9">
        <v>9.2502060483397262E-6</v>
      </c>
      <c r="AE930" s="9">
        <v>2.2207614546875834E-6</v>
      </c>
      <c r="AF930" s="9">
        <v>2.0088146788106209E-6</v>
      </c>
      <c r="AG930" s="9">
        <v>2.0251564939680716E-6</v>
      </c>
      <c r="AH930" s="9">
        <v>2.0599061918720222E-6</v>
      </c>
      <c r="AI930" s="9">
        <v>1.8198964915671455E-6</v>
      </c>
      <c r="AJ930" s="9">
        <v>6.7205230938916378E-6</v>
      </c>
      <c r="AK930" s="9">
        <v>1.8137363321112446E-5</v>
      </c>
      <c r="AL930" s="9">
        <v>5.7411430015895257E-5</v>
      </c>
      <c r="AM930" s="9">
        <v>1.5627410477978373E-4</v>
      </c>
      <c r="AN930" s="9">
        <v>1.1860058235431012E-5</v>
      </c>
      <c r="AO930" s="9">
        <v>4.9575580986093909E-5</v>
      </c>
      <c r="AP930" s="8" t="s">
        <v>5612</v>
      </c>
      <c r="AQ930" s="8" t="s">
        <v>5612</v>
      </c>
      <c r="AR930" s="37">
        <v>0.39200000000000002</v>
      </c>
      <c r="AS930" s="37">
        <v>0.62</v>
      </c>
      <c r="AT930" s="37">
        <v>0.58399999999999996</v>
      </c>
      <c r="AU930" s="9" t="s">
        <v>5612</v>
      </c>
      <c r="AV930" s="9" t="s">
        <v>5612</v>
      </c>
      <c r="AW930" s="9" t="s">
        <v>5612</v>
      </c>
      <c r="AX930" s="9" t="s">
        <v>5612</v>
      </c>
      <c r="AY930" s="9" t="s">
        <v>5612</v>
      </c>
      <c r="AZ930" s="9" t="s">
        <v>5612</v>
      </c>
    </row>
    <row r="931" spans="1:52" x14ac:dyDescent="0.2">
      <c r="A931" s="38" t="s">
        <v>12</v>
      </c>
      <c r="B931" s="7">
        <v>2015</v>
      </c>
      <c r="C931" s="3" t="s">
        <v>60</v>
      </c>
      <c r="D931" t="s">
        <v>144</v>
      </c>
      <c r="E931" t="s">
        <v>1440</v>
      </c>
      <c r="F931">
        <v>10</v>
      </c>
      <c r="G931">
        <v>5</v>
      </c>
      <c r="H931">
        <v>5</v>
      </c>
      <c r="I931">
        <v>5</v>
      </c>
      <c r="J931">
        <v>5</v>
      </c>
      <c r="K931">
        <v>5</v>
      </c>
      <c r="L931">
        <v>14</v>
      </c>
      <c r="M931">
        <v>25</v>
      </c>
      <c r="N931">
        <v>65</v>
      </c>
      <c r="O931">
        <v>71</v>
      </c>
      <c r="P931">
        <v>210</v>
      </c>
      <c r="Q931">
        <v>161</v>
      </c>
      <c r="R931">
        <v>1081057</v>
      </c>
      <c r="S931">
        <v>2251480</v>
      </c>
      <c r="T931">
        <v>2489030</v>
      </c>
      <c r="U931">
        <v>2468945</v>
      </c>
      <c r="V931">
        <v>2427295</v>
      </c>
      <c r="W931">
        <v>2747409</v>
      </c>
      <c r="X931">
        <v>2529565</v>
      </c>
      <c r="Y931">
        <v>1984853</v>
      </c>
      <c r="Z931">
        <v>1167015</v>
      </c>
      <c r="AA931">
        <v>499123</v>
      </c>
      <c r="AB931">
        <v>19645772</v>
      </c>
      <c r="AC931">
        <v>3650991</v>
      </c>
      <c r="AD931" s="9">
        <v>9.2502060483397262E-6</v>
      </c>
      <c r="AE931" s="9">
        <v>2.2207614546875834E-6</v>
      </c>
      <c r="AF931" s="9">
        <v>2.0088146788106209E-6</v>
      </c>
      <c r="AG931" s="9">
        <v>2.0251564939680716E-6</v>
      </c>
      <c r="AH931" s="9">
        <v>2.0599061918720222E-6</v>
      </c>
      <c r="AI931" s="9">
        <v>1.8198964915671455E-6</v>
      </c>
      <c r="AJ931" s="9">
        <v>5.5345484302637015E-6</v>
      </c>
      <c r="AK931" s="9">
        <v>1.2595391195216976E-5</v>
      </c>
      <c r="AL931" s="9">
        <v>5.5697655985570021E-5</v>
      </c>
      <c r="AM931" s="9">
        <v>1.4224950563288007E-4</v>
      </c>
      <c r="AN931" s="9">
        <v>1.0689322873135248E-5</v>
      </c>
      <c r="AO931" s="9">
        <v>4.409761623624928E-5</v>
      </c>
      <c r="AP931" s="8" t="s">
        <v>5612</v>
      </c>
      <c r="AQ931" s="8" t="s">
        <v>5612</v>
      </c>
      <c r="AR931" s="37" t="s">
        <v>5612</v>
      </c>
      <c r="AS931" s="37" t="s">
        <v>5612</v>
      </c>
      <c r="AT931" s="37" t="s">
        <v>5612</v>
      </c>
      <c r="AU931" s="9" t="s">
        <v>5612</v>
      </c>
      <c r="AV931" s="9" t="s">
        <v>5612</v>
      </c>
      <c r="AW931" s="9" t="s">
        <v>5612</v>
      </c>
      <c r="AX931" s="9" t="s">
        <v>5612</v>
      </c>
      <c r="AY931" s="9" t="s">
        <v>5612</v>
      </c>
      <c r="AZ931" s="9" t="s">
        <v>5612</v>
      </c>
    </row>
    <row r="932" spans="1:52" x14ac:dyDescent="0.2">
      <c r="A932" s="38" t="s">
        <v>12</v>
      </c>
      <c r="B932" s="7">
        <v>2015</v>
      </c>
      <c r="C932" s="3" t="s">
        <v>61</v>
      </c>
      <c r="D932" t="s">
        <v>144</v>
      </c>
      <c r="E932" t="s">
        <v>1441</v>
      </c>
      <c r="F932">
        <v>10</v>
      </c>
      <c r="G932">
        <v>5</v>
      </c>
      <c r="H932">
        <v>5</v>
      </c>
      <c r="I932">
        <v>5</v>
      </c>
      <c r="J932">
        <v>5</v>
      </c>
      <c r="K932">
        <v>5</v>
      </c>
      <c r="L932">
        <v>21</v>
      </c>
      <c r="M932">
        <v>22</v>
      </c>
      <c r="N932">
        <v>49</v>
      </c>
      <c r="O932">
        <v>73</v>
      </c>
      <c r="P932">
        <v>200</v>
      </c>
      <c r="Q932">
        <v>144</v>
      </c>
      <c r="R932">
        <v>1081057</v>
      </c>
      <c r="S932">
        <v>2251480</v>
      </c>
      <c r="T932">
        <v>2489030</v>
      </c>
      <c r="U932">
        <v>2468945</v>
      </c>
      <c r="V932">
        <v>2427295</v>
      </c>
      <c r="W932">
        <v>2747409</v>
      </c>
      <c r="X932">
        <v>2529565</v>
      </c>
      <c r="Y932">
        <v>1984853</v>
      </c>
      <c r="Z932">
        <v>1167015</v>
      </c>
      <c r="AA932">
        <v>499123</v>
      </c>
      <c r="AB932">
        <v>19645772</v>
      </c>
      <c r="AC932">
        <v>3650991</v>
      </c>
      <c r="AD932" s="9">
        <v>9.2502060483397262E-6</v>
      </c>
      <c r="AE932" s="9">
        <v>2.2207614546875834E-6</v>
      </c>
      <c r="AF932" s="9">
        <v>2.0088146788106209E-6</v>
      </c>
      <c r="AG932" s="9">
        <v>2.0251564939680716E-6</v>
      </c>
      <c r="AH932" s="9">
        <v>2.0599061918720222E-6</v>
      </c>
      <c r="AI932" s="9">
        <v>1.8198964915671455E-6</v>
      </c>
      <c r="AJ932" s="9">
        <v>8.3018226453955523E-6</v>
      </c>
      <c r="AK932" s="9">
        <v>1.1083944251790939E-5</v>
      </c>
      <c r="AL932" s="9">
        <v>4.198746374296817E-5</v>
      </c>
      <c r="AM932" s="9">
        <v>1.4625653396056683E-4</v>
      </c>
      <c r="AN932" s="9">
        <v>1.0180307498224045E-5</v>
      </c>
      <c r="AO932" s="9">
        <v>3.9441346198881348E-5</v>
      </c>
      <c r="AP932" s="8" t="s">
        <v>5612</v>
      </c>
      <c r="AQ932" s="8" t="s">
        <v>5612</v>
      </c>
      <c r="AR932" s="37" t="s">
        <v>5612</v>
      </c>
      <c r="AS932" s="37" t="s">
        <v>5612</v>
      </c>
      <c r="AT932" s="37" t="s">
        <v>5612</v>
      </c>
      <c r="AU932" s="9" t="s">
        <v>5612</v>
      </c>
      <c r="AV932" s="9" t="s">
        <v>5612</v>
      </c>
      <c r="AW932" s="9" t="s">
        <v>5612</v>
      </c>
      <c r="AX932" s="9" t="s">
        <v>5612</v>
      </c>
      <c r="AY932" s="9" t="s">
        <v>5612</v>
      </c>
      <c r="AZ932" s="9" t="s">
        <v>5612</v>
      </c>
    </row>
    <row r="933" spans="1:52" x14ac:dyDescent="0.2">
      <c r="A933" s="38" t="s">
        <v>12</v>
      </c>
      <c r="B933" s="7">
        <v>2015</v>
      </c>
      <c r="C933" s="3" t="s">
        <v>62</v>
      </c>
      <c r="D933" t="s">
        <v>144</v>
      </c>
      <c r="E933" t="s">
        <v>1442</v>
      </c>
      <c r="F933">
        <v>10</v>
      </c>
      <c r="G933">
        <v>5</v>
      </c>
      <c r="H933">
        <v>5</v>
      </c>
      <c r="I933">
        <v>5</v>
      </c>
      <c r="J933">
        <v>5</v>
      </c>
      <c r="K933">
        <v>5</v>
      </c>
      <c r="L933">
        <v>20</v>
      </c>
      <c r="M933">
        <v>37</v>
      </c>
      <c r="N933">
        <v>46</v>
      </c>
      <c r="O933">
        <v>66</v>
      </c>
      <c r="P933">
        <v>204</v>
      </c>
      <c r="Q933">
        <v>149</v>
      </c>
      <c r="R933">
        <v>1081057</v>
      </c>
      <c r="S933">
        <v>2251480</v>
      </c>
      <c r="T933">
        <v>2489030</v>
      </c>
      <c r="U933">
        <v>2468945</v>
      </c>
      <c r="V933">
        <v>2427295</v>
      </c>
      <c r="W933">
        <v>2747409</v>
      </c>
      <c r="X933">
        <v>2529565</v>
      </c>
      <c r="Y933">
        <v>1984853</v>
      </c>
      <c r="Z933">
        <v>1167015</v>
      </c>
      <c r="AA933">
        <v>499123</v>
      </c>
      <c r="AB933">
        <v>19645772</v>
      </c>
      <c r="AC933">
        <v>3650991</v>
      </c>
      <c r="AD933" s="9">
        <v>9.2502060483397262E-6</v>
      </c>
      <c r="AE933" s="9">
        <v>2.2207614546875834E-6</v>
      </c>
      <c r="AF933" s="9">
        <v>2.0088146788106209E-6</v>
      </c>
      <c r="AG933" s="9">
        <v>2.0251564939680716E-6</v>
      </c>
      <c r="AH933" s="9">
        <v>2.0599061918720222E-6</v>
      </c>
      <c r="AI933" s="9">
        <v>1.8198964915671455E-6</v>
      </c>
      <c r="AJ933" s="9">
        <v>7.9064977575195741E-6</v>
      </c>
      <c r="AK933" s="9">
        <v>1.8641178968921124E-5</v>
      </c>
      <c r="AL933" s="9">
        <v>3.9416802697480326E-5</v>
      </c>
      <c r="AM933" s="9">
        <v>1.3223193481366315E-4</v>
      </c>
      <c r="AN933" s="9">
        <v>1.0383913648188527E-5</v>
      </c>
      <c r="AO933" s="9">
        <v>4.0810837386342502E-5</v>
      </c>
      <c r="AP933" s="8" t="s">
        <v>5612</v>
      </c>
      <c r="AQ933" s="8" t="s">
        <v>5612</v>
      </c>
      <c r="AR933" s="37">
        <v>0.03</v>
      </c>
      <c r="AS933" s="37">
        <v>1.8000000000000002E-2</v>
      </c>
      <c r="AT933" s="37">
        <v>0.105</v>
      </c>
      <c r="AU933" s="9" t="s">
        <v>5612</v>
      </c>
      <c r="AV933" s="9" t="s">
        <v>5612</v>
      </c>
      <c r="AW933" s="9" t="s">
        <v>5612</v>
      </c>
      <c r="AX933" s="9" t="s">
        <v>5612</v>
      </c>
      <c r="AY933" s="9" t="s">
        <v>5612</v>
      </c>
      <c r="AZ933" s="9" t="s">
        <v>5612</v>
      </c>
    </row>
    <row r="934" spans="1:52" x14ac:dyDescent="0.2">
      <c r="A934" s="38" t="s">
        <v>12</v>
      </c>
      <c r="B934" s="7">
        <v>2015</v>
      </c>
      <c r="C934" s="3" t="s">
        <v>63</v>
      </c>
      <c r="D934" t="s">
        <v>144</v>
      </c>
      <c r="E934" t="s">
        <v>1443</v>
      </c>
      <c r="F934">
        <v>10</v>
      </c>
      <c r="G934">
        <v>5</v>
      </c>
      <c r="H934">
        <v>5</v>
      </c>
      <c r="I934">
        <v>5</v>
      </c>
      <c r="J934">
        <v>5</v>
      </c>
      <c r="K934">
        <v>5</v>
      </c>
      <c r="L934">
        <v>25</v>
      </c>
      <c r="M934">
        <v>31</v>
      </c>
      <c r="N934">
        <v>56</v>
      </c>
      <c r="O934">
        <v>62</v>
      </c>
      <c r="P934">
        <v>209</v>
      </c>
      <c r="Q934">
        <v>149</v>
      </c>
      <c r="R934">
        <v>1081057</v>
      </c>
      <c r="S934">
        <v>2251480</v>
      </c>
      <c r="T934">
        <v>2489030</v>
      </c>
      <c r="U934">
        <v>2468945</v>
      </c>
      <c r="V934">
        <v>2427295</v>
      </c>
      <c r="W934">
        <v>2747409</v>
      </c>
      <c r="X934">
        <v>2529565</v>
      </c>
      <c r="Y934">
        <v>1984853</v>
      </c>
      <c r="Z934">
        <v>1167015</v>
      </c>
      <c r="AA934">
        <v>499123</v>
      </c>
      <c r="AB934">
        <v>19645772</v>
      </c>
      <c r="AC934">
        <v>3650991</v>
      </c>
      <c r="AD934" s="9">
        <v>9.2502060483397262E-6</v>
      </c>
      <c r="AE934" s="9">
        <v>2.2207614546875834E-6</v>
      </c>
      <c r="AF934" s="9">
        <v>2.0088146788106209E-6</v>
      </c>
      <c r="AG934" s="9">
        <v>2.0251564939680716E-6</v>
      </c>
      <c r="AH934" s="9">
        <v>2.0599061918720222E-6</v>
      </c>
      <c r="AI934" s="9">
        <v>1.8198964915671455E-6</v>
      </c>
      <c r="AJ934" s="9">
        <v>9.8831221968994667E-6</v>
      </c>
      <c r="AK934" s="9">
        <v>1.5618285082069051E-5</v>
      </c>
      <c r="AL934" s="9">
        <v>4.7985672849106484E-5</v>
      </c>
      <c r="AM934" s="9">
        <v>1.2421787815828964E-4</v>
      </c>
      <c r="AN934" s="9">
        <v>1.0638421335644128E-5</v>
      </c>
      <c r="AO934" s="9">
        <v>4.0810837386342502E-5</v>
      </c>
      <c r="AP934" s="8" t="s">
        <v>5612</v>
      </c>
      <c r="AQ934" s="8" t="s">
        <v>5612</v>
      </c>
      <c r="AR934" s="37">
        <v>0.09</v>
      </c>
      <c r="AS934" s="37">
        <v>0.13600000000000001</v>
      </c>
      <c r="AT934" s="37">
        <v>0.18100000000000002</v>
      </c>
      <c r="AU934" s="9" t="s">
        <v>5612</v>
      </c>
      <c r="AV934" s="9" t="s">
        <v>5612</v>
      </c>
      <c r="AW934" s="9" t="s">
        <v>5612</v>
      </c>
      <c r="AX934" s="9" t="s">
        <v>5612</v>
      </c>
      <c r="AY934" s="9" t="s">
        <v>5612</v>
      </c>
      <c r="AZ934" s="9" t="s">
        <v>5612</v>
      </c>
    </row>
    <row r="935" spans="1:52" x14ac:dyDescent="0.2">
      <c r="A935" s="38" t="s">
        <v>12</v>
      </c>
      <c r="B935" s="7">
        <v>2015</v>
      </c>
      <c r="C935" s="3" t="s">
        <v>64</v>
      </c>
      <c r="D935" t="s">
        <v>144</v>
      </c>
      <c r="E935" t="s">
        <v>1444</v>
      </c>
      <c r="F935">
        <v>10</v>
      </c>
      <c r="G935">
        <v>5</v>
      </c>
      <c r="H935">
        <v>5</v>
      </c>
      <c r="I935">
        <v>5</v>
      </c>
      <c r="J935">
        <v>5</v>
      </c>
      <c r="K935">
        <v>5</v>
      </c>
      <c r="L935">
        <v>16</v>
      </c>
      <c r="M935">
        <v>33</v>
      </c>
      <c r="N935">
        <v>56</v>
      </c>
      <c r="O935">
        <v>77</v>
      </c>
      <c r="P935">
        <v>217</v>
      </c>
      <c r="Q935">
        <v>166</v>
      </c>
      <c r="R935">
        <v>1081057</v>
      </c>
      <c r="S935">
        <v>2251480</v>
      </c>
      <c r="T935">
        <v>2489030</v>
      </c>
      <c r="U935">
        <v>2468945</v>
      </c>
      <c r="V935">
        <v>2427295</v>
      </c>
      <c r="W935">
        <v>2747409</v>
      </c>
      <c r="X935">
        <v>2529565</v>
      </c>
      <c r="Y935">
        <v>1984853</v>
      </c>
      <c r="Z935">
        <v>1167015</v>
      </c>
      <c r="AA935">
        <v>499123</v>
      </c>
      <c r="AB935">
        <v>19645772</v>
      </c>
      <c r="AC935">
        <v>3650991</v>
      </c>
      <c r="AD935" s="9">
        <v>9.2502060483397262E-6</v>
      </c>
      <c r="AE935" s="9">
        <v>2.2207614546875834E-6</v>
      </c>
      <c r="AF935" s="9">
        <v>2.0088146788106209E-6</v>
      </c>
      <c r="AG935" s="9">
        <v>2.0251564939680716E-6</v>
      </c>
      <c r="AH935" s="9">
        <v>2.0599061918720222E-6</v>
      </c>
      <c r="AI935" s="9">
        <v>1.8198964915671455E-6</v>
      </c>
      <c r="AJ935" s="9">
        <v>6.3251982060156588E-6</v>
      </c>
      <c r="AK935" s="9">
        <v>1.6625916377686407E-5</v>
      </c>
      <c r="AL935" s="9">
        <v>4.7985672849106484E-5</v>
      </c>
      <c r="AM935" s="9">
        <v>1.5427059061594035E-4</v>
      </c>
      <c r="AN935" s="9">
        <v>1.104563363557309E-5</v>
      </c>
      <c r="AO935" s="9">
        <v>4.546710742371044E-5</v>
      </c>
      <c r="AP935" s="8" t="s">
        <v>5612</v>
      </c>
      <c r="AQ935" s="8" t="s">
        <v>5612</v>
      </c>
      <c r="AR935" s="37">
        <v>0.22600000000000001</v>
      </c>
      <c r="AS935" s="37">
        <v>0.37</v>
      </c>
      <c r="AT935" s="37">
        <v>0.31900000000000001</v>
      </c>
      <c r="AU935" s="9" t="s">
        <v>5612</v>
      </c>
      <c r="AV935" s="9" t="s">
        <v>5612</v>
      </c>
      <c r="AW935" s="9" t="s">
        <v>5612</v>
      </c>
      <c r="AX935" s="9" t="s">
        <v>5612</v>
      </c>
      <c r="AY935" s="9" t="s">
        <v>5612</v>
      </c>
      <c r="AZ935" s="9" t="s">
        <v>5612</v>
      </c>
    </row>
    <row r="936" spans="1:52" x14ac:dyDescent="0.2">
      <c r="A936" s="38" t="s">
        <v>12</v>
      </c>
      <c r="B936" s="7">
        <v>2015</v>
      </c>
      <c r="C936" s="3" t="s">
        <v>65</v>
      </c>
      <c r="D936" t="s">
        <v>144</v>
      </c>
      <c r="E936" t="s">
        <v>1445</v>
      </c>
      <c r="F936">
        <v>10</v>
      </c>
      <c r="G936">
        <v>5</v>
      </c>
      <c r="H936">
        <v>5</v>
      </c>
      <c r="I936">
        <v>5</v>
      </c>
      <c r="J936">
        <v>5</v>
      </c>
      <c r="K936">
        <v>5</v>
      </c>
      <c r="L936">
        <v>11</v>
      </c>
      <c r="M936">
        <v>35</v>
      </c>
      <c r="N936">
        <v>56</v>
      </c>
      <c r="O936">
        <v>73</v>
      </c>
      <c r="P936">
        <v>210</v>
      </c>
      <c r="Q936">
        <v>164</v>
      </c>
      <c r="R936">
        <v>1081057</v>
      </c>
      <c r="S936">
        <v>2251480</v>
      </c>
      <c r="T936">
        <v>2489030</v>
      </c>
      <c r="U936">
        <v>2468945</v>
      </c>
      <c r="V936">
        <v>2427295</v>
      </c>
      <c r="W936">
        <v>2747409</v>
      </c>
      <c r="X936">
        <v>2529565</v>
      </c>
      <c r="Y936">
        <v>1984853</v>
      </c>
      <c r="Z936">
        <v>1167015</v>
      </c>
      <c r="AA936">
        <v>499123</v>
      </c>
      <c r="AB936">
        <v>19645772</v>
      </c>
      <c r="AC936">
        <v>3650991</v>
      </c>
      <c r="AD936" s="9">
        <v>9.2502060483397262E-6</v>
      </c>
      <c r="AE936" s="9">
        <v>2.2207614546875834E-6</v>
      </c>
      <c r="AF936" s="9">
        <v>2.0088146788106209E-6</v>
      </c>
      <c r="AG936" s="9">
        <v>2.0251564939680716E-6</v>
      </c>
      <c r="AH936" s="9">
        <v>2.0599061918720222E-6</v>
      </c>
      <c r="AI936" s="9">
        <v>1.8198964915671455E-6</v>
      </c>
      <c r="AJ936" s="9">
        <v>4.3485737666357652E-6</v>
      </c>
      <c r="AK936" s="9">
        <v>1.7633547673303767E-5</v>
      </c>
      <c r="AL936" s="9">
        <v>4.7985672849106484E-5</v>
      </c>
      <c r="AM936" s="9">
        <v>1.4625653396056683E-4</v>
      </c>
      <c r="AN936" s="9">
        <v>1.0689322873135248E-5</v>
      </c>
      <c r="AO936" s="9">
        <v>4.4919310948725977E-5</v>
      </c>
      <c r="AP936" s="8" t="s">
        <v>5612</v>
      </c>
      <c r="AQ936" s="8">
        <v>0.77099999999999991</v>
      </c>
      <c r="AR936" s="37">
        <v>0.29600000000000004</v>
      </c>
      <c r="AS936" s="37">
        <v>0.47600000000000003</v>
      </c>
      <c r="AT936" s="37">
        <v>0.41799999999999998</v>
      </c>
      <c r="AU936" s="9" t="s">
        <v>5612</v>
      </c>
      <c r="AV936" s="9" t="s">
        <v>5612</v>
      </c>
      <c r="AW936" s="9" t="s">
        <v>5612</v>
      </c>
      <c r="AX936" s="9" t="s">
        <v>5612</v>
      </c>
      <c r="AY936" s="9" t="s">
        <v>5612</v>
      </c>
      <c r="AZ936" s="9" t="s">
        <v>5612</v>
      </c>
    </row>
    <row r="937" spans="1:52" x14ac:dyDescent="0.2">
      <c r="A937" s="38" t="s">
        <v>12</v>
      </c>
      <c r="B937" s="7">
        <v>2015</v>
      </c>
      <c r="C937" s="3" t="s">
        <v>66</v>
      </c>
      <c r="D937" t="s">
        <v>144</v>
      </c>
      <c r="E937" t="s">
        <v>1446</v>
      </c>
      <c r="F937">
        <v>10</v>
      </c>
      <c r="G937">
        <v>5</v>
      </c>
      <c r="H937">
        <v>5</v>
      </c>
      <c r="I937">
        <v>5</v>
      </c>
      <c r="J937">
        <v>5</v>
      </c>
      <c r="K937">
        <v>10</v>
      </c>
      <c r="L937">
        <v>18</v>
      </c>
      <c r="M937">
        <v>37</v>
      </c>
      <c r="N937">
        <v>55</v>
      </c>
      <c r="O937">
        <v>93</v>
      </c>
      <c r="P937">
        <v>243</v>
      </c>
      <c r="Q937">
        <v>185</v>
      </c>
      <c r="R937">
        <v>1081057</v>
      </c>
      <c r="S937">
        <v>2251480</v>
      </c>
      <c r="T937">
        <v>2489030</v>
      </c>
      <c r="U937">
        <v>2468945</v>
      </c>
      <c r="V937">
        <v>2427295</v>
      </c>
      <c r="W937">
        <v>2747409</v>
      </c>
      <c r="X937">
        <v>2529565</v>
      </c>
      <c r="Y937">
        <v>1984853</v>
      </c>
      <c r="Z937">
        <v>1167015</v>
      </c>
      <c r="AA937">
        <v>499123</v>
      </c>
      <c r="AB937">
        <v>19645772</v>
      </c>
      <c r="AC937">
        <v>3650991</v>
      </c>
      <c r="AD937" s="9">
        <v>9.2502060483397262E-6</v>
      </c>
      <c r="AE937" s="9">
        <v>2.2207614546875834E-6</v>
      </c>
      <c r="AF937" s="9">
        <v>2.0088146788106209E-6</v>
      </c>
      <c r="AG937" s="9">
        <v>2.0251564939680716E-6</v>
      </c>
      <c r="AH937" s="9">
        <v>2.0599061918720222E-6</v>
      </c>
      <c r="AI937" s="9">
        <v>3.6397929831342911E-6</v>
      </c>
      <c r="AJ937" s="9">
        <v>7.115847981767616E-6</v>
      </c>
      <c r="AK937" s="9">
        <v>1.8641178968921124E-5</v>
      </c>
      <c r="AL937" s="9">
        <v>4.7128785833943863E-5</v>
      </c>
      <c r="AM937" s="9">
        <v>1.8632681723743447E-4</v>
      </c>
      <c r="AN937" s="9">
        <v>1.2369073610342215E-5</v>
      </c>
      <c r="AO937" s="9">
        <v>5.0671173936062842E-5</v>
      </c>
      <c r="AP937" s="8" t="s">
        <v>5612</v>
      </c>
      <c r="AQ937" s="8" t="s">
        <v>5612</v>
      </c>
      <c r="AR937" s="37">
        <v>0.32600000000000001</v>
      </c>
      <c r="AS937" s="37">
        <v>0.50700000000000001</v>
      </c>
      <c r="AT937" s="37">
        <v>0.46799999999999997</v>
      </c>
      <c r="AU937" s="9" t="s">
        <v>5612</v>
      </c>
      <c r="AV937" s="9" t="s">
        <v>5612</v>
      </c>
      <c r="AW937" s="9" t="s">
        <v>5612</v>
      </c>
      <c r="AX937" s="9" t="s">
        <v>5612</v>
      </c>
      <c r="AY937" s="9" t="s">
        <v>5612</v>
      </c>
      <c r="AZ937" s="9" t="s">
        <v>5612</v>
      </c>
    </row>
    <row r="938" spans="1:52" x14ac:dyDescent="0.2">
      <c r="A938" s="38" t="s">
        <v>12</v>
      </c>
      <c r="B938" s="7">
        <v>2016</v>
      </c>
      <c r="C938" s="3" t="s">
        <v>55</v>
      </c>
      <c r="D938" t="s">
        <v>145</v>
      </c>
      <c r="E938" t="s">
        <v>1447</v>
      </c>
      <c r="F938">
        <v>10</v>
      </c>
      <c r="G938">
        <v>5</v>
      </c>
      <c r="H938">
        <v>5</v>
      </c>
      <c r="I938">
        <v>5</v>
      </c>
      <c r="J938">
        <v>5</v>
      </c>
      <c r="K938">
        <v>12</v>
      </c>
      <c r="L938">
        <v>26</v>
      </c>
      <c r="M938">
        <v>45</v>
      </c>
      <c r="N938">
        <v>62</v>
      </c>
      <c r="O938">
        <v>107</v>
      </c>
      <c r="P938">
        <v>282</v>
      </c>
      <c r="Q938">
        <v>214</v>
      </c>
      <c r="R938">
        <v>1094213</v>
      </c>
      <c r="S938">
        <v>2262357</v>
      </c>
      <c r="T938">
        <v>2484194</v>
      </c>
      <c r="U938">
        <v>2532527</v>
      </c>
      <c r="V938">
        <v>2434272</v>
      </c>
      <c r="W938">
        <v>2744569</v>
      </c>
      <c r="X938">
        <v>2584694</v>
      </c>
      <c r="Y938">
        <v>2084139</v>
      </c>
      <c r="Z938">
        <v>1198775</v>
      </c>
      <c r="AA938">
        <v>514711</v>
      </c>
      <c r="AB938">
        <v>19934451</v>
      </c>
      <c r="AC938">
        <v>3797625</v>
      </c>
      <c r="AD938" s="9">
        <v>9.1389884784772251E-6</v>
      </c>
      <c r="AE938" s="9">
        <v>2.2100844384860566E-6</v>
      </c>
      <c r="AF938" s="9">
        <v>2.0127252541468176E-6</v>
      </c>
      <c r="AG938" s="9">
        <v>1.9743126134489387E-6</v>
      </c>
      <c r="AH938" s="9">
        <v>2.0540021821719183E-6</v>
      </c>
      <c r="AI938" s="9">
        <v>4.3722712017806803E-6</v>
      </c>
      <c r="AJ938" s="9">
        <v>1.0059217841647793E-5</v>
      </c>
      <c r="AK938" s="9">
        <v>2.1591650077082192E-5</v>
      </c>
      <c r="AL938" s="9">
        <v>5.1719463619111178E-5</v>
      </c>
      <c r="AM938" s="9">
        <v>2.0788364732830656E-4</v>
      </c>
      <c r="AN938" s="9">
        <v>1.4146364000694075E-5</v>
      </c>
      <c r="AO938" s="9">
        <v>5.6351008854218096E-5</v>
      </c>
      <c r="AP938" s="8" t="s">
        <v>5612</v>
      </c>
      <c r="AQ938" s="8" t="s">
        <v>5612</v>
      </c>
      <c r="AR938" s="37">
        <v>0.36100000000000004</v>
      </c>
      <c r="AS938" s="37">
        <v>0.55299999999999994</v>
      </c>
      <c r="AT938" s="37">
        <v>0.51900000000000002</v>
      </c>
      <c r="AU938" s="9" t="s">
        <v>5612</v>
      </c>
      <c r="AV938" s="9" t="s">
        <v>5612</v>
      </c>
      <c r="AW938" s="9" t="s">
        <v>5612</v>
      </c>
      <c r="AX938" s="9" t="s">
        <v>5612</v>
      </c>
      <c r="AY938" s="9" t="s">
        <v>5612</v>
      </c>
      <c r="AZ938" s="9" t="s">
        <v>5612</v>
      </c>
    </row>
    <row r="939" spans="1:52" x14ac:dyDescent="0.2">
      <c r="A939" s="38" t="s">
        <v>12</v>
      </c>
      <c r="B939" s="7">
        <v>2016</v>
      </c>
      <c r="C939" s="3" t="s">
        <v>56</v>
      </c>
      <c r="D939" t="s">
        <v>145</v>
      </c>
      <c r="E939" t="s">
        <v>1448</v>
      </c>
      <c r="F939">
        <v>10</v>
      </c>
      <c r="G939">
        <v>5</v>
      </c>
      <c r="H939">
        <v>5</v>
      </c>
      <c r="I939">
        <v>5</v>
      </c>
      <c r="J939">
        <v>17</v>
      </c>
      <c r="K939">
        <v>23</v>
      </c>
      <c r="L939">
        <v>34</v>
      </c>
      <c r="M939">
        <v>38</v>
      </c>
      <c r="N939">
        <v>52</v>
      </c>
      <c r="O939">
        <v>113</v>
      </c>
      <c r="P939">
        <v>302</v>
      </c>
      <c r="Q939">
        <v>203</v>
      </c>
      <c r="R939">
        <v>1094213</v>
      </c>
      <c r="S939">
        <v>2262357</v>
      </c>
      <c r="T939">
        <v>2484194</v>
      </c>
      <c r="U939">
        <v>2532527</v>
      </c>
      <c r="V939">
        <v>2434272</v>
      </c>
      <c r="W939">
        <v>2744569</v>
      </c>
      <c r="X939">
        <v>2584694</v>
      </c>
      <c r="Y939">
        <v>2084139</v>
      </c>
      <c r="Z939">
        <v>1198775</v>
      </c>
      <c r="AA939">
        <v>514711</v>
      </c>
      <c r="AB939">
        <v>19934451</v>
      </c>
      <c r="AC939">
        <v>3797625</v>
      </c>
      <c r="AD939" s="9">
        <v>9.1389884784772251E-6</v>
      </c>
      <c r="AE939" s="9">
        <v>2.2100844384860566E-6</v>
      </c>
      <c r="AF939" s="9">
        <v>2.0127252541468176E-6</v>
      </c>
      <c r="AG939" s="9">
        <v>1.9743126134489387E-6</v>
      </c>
      <c r="AH939" s="9">
        <v>6.9836074193845227E-6</v>
      </c>
      <c r="AI939" s="9">
        <v>8.3801864700796364E-6</v>
      </c>
      <c r="AJ939" s="9">
        <v>1.3154361792924036E-5</v>
      </c>
      <c r="AK939" s="9">
        <v>1.8232948953980517E-5</v>
      </c>
      <c r="AL939" s="9">
        <v>4.3377614648286791E-5</v>
      </c>
      <c r="AM939" s="9">
        <v>2.1954067428129573E-4</v>
      </c>
      <c r="AN939" s="9">
        <v>1.5149652227693654E-5</v>
      </c>
      <c r="AO939" s="9">
        <v>5.3454461670122772E-5</v>
      </c>
      <c r="AP939" s="8" t="s">
        <v>5612</v>
      </c>
      <c r="AQ939" s="8" t="s">
        <v>5612</v>
      </c>
      <c r="AR939" s="37">
        <v>0.378</v>
      </c>
      <c r="AS939" s="37">
        <v>0.58200000000000007</v>
      </c>
      <c r="AT939" s="37">
        <v>0.55600000000000005</v>
      </c>
      <c r="AU939" s="9" t="s">
        <v>5612</v>
      </c>
      <c r="AV939" s="9" t="s">
        <v>5612</v>
      </c>
      <c r="AW939" s="9" t="s">
        <v>5612</v>
      </c>
      <c r="AX939" s="9" t="s">
        <v>5612</v>
      </c>
      <c r="AY939" s="9" t="s">
        <v>5612</v>
      </c>
      <c r="AZ939" s="9" t="s">
        <v>5612</v>
      </c>
    </row>
    <row r="940" spans="1:52" x14ac:dyDescent="0.2">
      <c r="A940" s="38" t="s">
        <v>12</v>
      </c>
      <c r="B940" s="7">
        <v>2016</v>
      </c>
      <c r="C940" s="3" t="s">
        <v>57</v>
      </c>
      <c r="D940" t="s">
        <v>145</v>
      </c>
      <c r="E940" t="s">
        <v>1449</v>
      </c>
      <c r="F940">
        <v>10</v>
      </c>
      <c r="G940">
        <v>5</v>
      </c>
      <c r="H940">
        <v>5</v>
      </c>
      <c r="I940">
        <v>5</v>
      </c>
      <c r="J940">
        <v>13</v>
      </c>
      <c r="K940">
        <v>26</v>
      </c>
      <c r="L940">
        <v>40</v>
      </c>
      <c r="M940">
        <v>56</v>
      </c>
      <c r="N940">
        <v>76</v>
      </c>
      <c r="O940">
        <v>114</v>
      </c>
      <c r="P940">
        <v>350</v>
      </c>
      <c r="Q940">
        <v>246</v>
      </c>
      <c r="R940">
        <v>1094213</v>
      </c>
      <c r="S940">
        <v>2262357</v>
      </c>
      <c r="T940">
        <v>2484194</v>
      </c>
      <c r="U940">
        <v>2532527</v>
      </c>
      <c r="V940">
        <v>2434272</v>
      </c>
      <c r="W940">
        <v>2744569</v>
      </c>
      <c r="X940">
        <v>2584694</v>
      </c>
      <c r="Y940">
        <v>2084139</v>
      </c>
      <c r="Z940">
        <v>1198775</v>
      </c>
      <c r="AA940">
        <v>514711</v>
      </c>
      <c r="AB940">
        <v>19934451</v>
      </c>
      <c r="AC940">
        <v>3797625</v>
      </c>
      <c r="AD940" s="9">
        <v>9.1389884784772251E-6</v>
      </c>
      <c r="AE940" s="9">
        <v>2.2100844384860566E-6</v>
      </c>
      <c r="AF940" s="9">
        <v>2.0127252541468176E-6</v>
      </c>
      <c r="AG940" s="9">
        <v>1.9743126134489387E-6</v>
      </c>
      <c r="AH940" s="9">
        <v>5.3404056736469878E-6</v>
      </c>
      <c r="AI940" s="9">
        <v>9.4732542705248071E-6</v>
      </c>
      <c r="AJ940" s="9">
        <v>1.5475719756381218E-5</v>
      </c>
      <c r="AK940" s="9">
        <v>2.6869608984813393E-5</v>
      </c>
      <c r="AL940" s="9">
        <v>6.3398052178265308E-5</v>
      </c>
      <c r="AM940" s="9">
        <v>2.2148351210679392E-4</v>
      </c>
      <c r="AN940" s="9">
        <v>1.7557543972492645E-5</v>
      </c>
      <c r="AO940" s="9">
        <v>6.4777327935222671E-5</v>
      </c>
      <c r="AP940" s="8" t="s">
        <v>5612</v>
      </c>
      <c r="AQ940" s="8" t="s">
        <v>5612</v>
      </c>
      <c r="AR940" s="37">
        <v>0.38600000000000001</v>
      </c>
      <c r="AS940" s="37">
        <v>0.59299999999999997</v>
      </c>
      <c r="AT940" s="37">
        <v>0.57399999999999995</v>
      </c>
      <c r="AU940" s="9" t="s">
        <v>5612</v>
      </c>
      <c r="AV940" s="9" t="s">
        <v>5612</v>
      </c>
      <c r="AW940" s="9" t="s">
        <v>5612</v>
      </c>
      <c r="AX940" s="9" t="s">
        <v>5612</v>
      </c>
      <c r="AY940" s="9" t="s">
        <v>5612</v>
      </c>
      <c r="AZ940" s="9" t="s">
        <v>5612</v>
      </c>
    </row>
    <row r="941" spans="1:52" x14ac:dyDescent="0.2">
      <c r="A941" s="38" t="s">
        <v>12</v>
      </c>
      <c r="B941" s="7">
        <v>2016</v>
      </c>
      <c r="C941" s="3" t="s">
        <v>58</v>
      </c>
      <c r="D941" t="s">
        <v>145</v>
      </c>
      <c r="E941" t="s">
        <v>1450</v>
      </c>
      <c r="F941">
        <v>10</v>
      </c>
      <c r="G941">
        <v>5</v>
      </c>
      <c r="H941">
        <v>5</v>
      </c>
      <c r="I941">
        <v>5</v>
      </c>
      <c r="J941">
        <v>5</v>
      </c>
      <c r="K941">
        <v>12</v>
      </c>
      <c r="L941">
        <v>24</v>
      </c>
      <c r="M941">
        <v>47</v>
      </c>
      <c r="N941">
        <v>59</v>
      </c>
      <c r="O941">
        <v>89</v>
      </c>
      <c r="P941">
        <v>261</v>
      </c>
      <c r="Q941">
        <v>195</v>
      </c>
      <c r="R941">
        <v>1094213</v>
      </c>
      <c r="S941">
        <v>2262357</v>
      </c>
      <c r="T941">
        <v>2484194</v>
      </c>
      <c r="U941">
        <v>2532527</v>
      </c>
      <c r="V941">
        <v>2434272</v>
      </c>
      <c r="W941">
        <v>2744569</v>
      </c>
      <c r="X941">
        <v>2584694</v>
      </c>
      <c r="Y941">
        <v>2084139</v>
      </c>
      <c r="Z941">
        <v>1198775</v>
      </c>
      <c r="AA941">
        <v>514711</v>
      </c>
      <c r="AB941">
        <v>19934451</v>
      </c>
      <c r="AC941">
        <v>3797625</v>
      </c>
      <c r="AD941" s="9">
        <v>9.1389884784772251E-6</v>
      </c>
      <c r="AE941" s="9">
        <v>2.2100844384860566E-6</v>
      </c>
      <c r="AF941" s="9">
        <v>2.0127252541468176E-6</v>
      </c>
      <c r="AG941" s="9">
        <v>1.9743126134489387E-6</v>
      </c>
      <c r="AH941" s="9">
        <v>2.0540021821719183E-6</v>
      </c>
      <c r="AI941" s="9">
        <v>4.3722712017806803E-6</v>
      </c>
      <c r="AJ941" s="9">
        <v>9.2854318538287323E-6</v>
      </c>
      <c r="AK941" s="9">
        <v>2.2551278969396955E-5</v>
      </c>
      <c r="AL941" s="9">
        <v>4.921690892786386E-5</v>
      </c>
      <c r="AM941" s="9">
        <v>1.729125664693391E-4</v>
      </c>
      <c r="AN941" s="9">
        <v>1.3092911362344516E-5</v>
      </c>
      <c r="AO941" s="9">
        <v>5.1347881899871633E-5</v>
      </c>
      <c r="AP941" s="8" t="s">
        <v>5612</v>
      </c>
      <c r="AQ941" s="8" t="s">
        <v>5612</v>
      </c>
      <c r="AR941" s="37">
        <v>0.39299999999999996</v>
      </c>
      <c r="AS941" s="37">
        <v>0.60299999999999998</v>
      </c>
      <c r="AT941" s="37">
        <v>0.58399999999999996</v>
      </c>
      <c r="AU941" s="9" t="s">
        <v>5612</v>
      </c>
      <c r="AV941" s="9" t="s">
        <v>5612</v>
      </c>
      <c r="AW941" s="9" t="s">
        <v>5612</v>
      </c>
      <c r="AX941" s="9" t="s">
        <v>5612</v>
      </c>
      <c r="AY941" s="9" t="s">
        <v>5612</v>
      </c>
      <c r="AZ941" s="9" t="s">
        <v>5612</v>
      </c>
    </row>
    <row r="942" spans="1:52" x14ac:dyDescent="0.2">
      <c r="A942" s="38" t="s">
        <v>12</v>
      </c>
      <c r="B942" s="7">
        <v>2016</v>
      </c>
      <c r="C942" s="3" t="s">
        <v>59</v>
      </c>
      <c r="D942" t="s">
        <v>145</v>
      </c>
      <c r="E942" t="s">
        <v>1451</v>
      </c>
      <c r="F942">
        <v>10</v>
      </c>
      <c r="G942">
        <v>5</v>
      </c>
      <c r="H942">
        <v>5</v>
      </c>
      <c r="I942">
        <v>5</v>
      </c>
      <c r="J942">
        <v>5</v>
      </c>
      <c r="K942">
        <v>12</v>
      </c>
      <c r="L942">
        <v>28</v>
      </c>
      <c r="M942">
        <v>40</v>
      </c>
      <c r="N942">
        <v>47</v>
      </c>
      <c r="O942">
        <v>86</v>
      </c>
      <c r="P942">
        <v>243</v>
      </c>
      <c r="Q942">
        <v>173</v>
      </c>
      <c r="R942">
        <v>1094213</v>
      </c>
      <c r="S942">
        <v>2262357</v>
      </c>
      <c r="T942">
        <v>2484194</v>
      </c>
      <c r="U942">
        <v>2532527</v>
      </c>
      <c r="V942">
        <v>2434272</v>
      </c>
      <c r="W942">
        <v>2744569</v>
      </c>
      <c r="X942">
        <v>2584694</v>
      </c>
      <c r="Y942">
        <v>2084139</v>
      </c>
      <c r="Z942">
        <v>1198775</v>
      </c>
      <c r="AA942">
        <v>514711</v>
      </c>
      <c r="AB942">
        <v>19934451</v>
      </c>
      <c r="AC942">
        <v>3797625</v>
      </c>
      <c r="AD942" s="9">
        <v>9.1389884784772251E-6</v>
      </c>
      <c r="AE942" s="9">
        <v>2.2100844384860566E-6</v>
      </c>
      <c r="AF942" s="9">
        <v>2.0127252541468176E-6</v>
      </c>
      <c r="AG942" s="9">
        <v>1.9743126134489387E-6</v>
      </c>
      <c r="AH942" s="9">
        <v>2.0540021821719183E-6</v>
      </c>
      <c r="AI942" s="9">
        <v>4.3722712017806803E-6</v>
      </c>
      <c r="AJ942" s="9">
        <v>1.0833003829466854E-5</v>
      </c>
      <c r="AK942" s="9">
        <v>1.919257784629528E-5</v>
      </c>
      <c r="AL942" s="9">
        <v>3.9206690162874601E-5</v>
      </c>
      <c r="AM942" s="9">
        <v>1.6708405299284453E-4</v>
      </c>
      <c r="AN942" s="9">
        <v>1.2189951958044895E-5</v>
      </c>
      <c r="AO942" s="9">
        <v>4.5554787531680986E-5</v>
      </c>
      <c r="AP942" s="8" t="s">
        <v>5612</v>
      </c>
      <c r="AQ942" s="8" t="s">
        <v>5612</v>
      </c>
      <c r="AR942" s="37">
        <v>0.39500000000000002</v>
      </c>
      <c r="AS942" s="37">
        <v>0.60599999999999998</v>
      </c>
      <c r="AT942" s="37">
        <v>0.58399999999999996</v>
      </c>
      <c r="AU942" s="9" t="s">
        <v>5612</v>
      </c>
      <c r="AV942" s="9" t="s">
        <v>5612</v>
      </c>
      <c r="AW942" s="9" t="s">
        <v>5612</v>
      </c>
      <c r="AX942" s="9" t="s">
        <v>5612</v>
      </c>
      <c r="AY942" s="9" t="s">
        <v>5612</v>
      </c>
      <c r="AZ942" s="9" t="s">
        <v>5612</v>
      </c>
    </row>
    <row r="943" spans="1:52" x14ac:dyDescent="0.2">
      <c r="A943" s="38" t="s">
        <v>12</v>
      </c>
      <c r="B943" s="7">
        <v>2016</v>
      </c>
      <c r="C943" s="3" t="s">
        <v>60</v>
      </c>
      <c r="D943" t="s">
        <v>145</v>
      </c>
      <c r="E943" t="s">
        <v>1452</v>
      </c>
      <c r="F943">
        <v>10</v>
      </c>
      <c r="G943">
        <v>5</v>
      </c>
      <c r="H943">
        <v>5</v>
      </c>
      <c r="I943">
        <v>5</v>
      </c>
      <c r="J943">
        <v>5</v>
      </c>
      <c r="K943">
        <v>5</v>
      </c>
      <c r="L943">
        <v>14</v>
      </c>
      <c r="M943">
        <v>36</v>
      </c>
      <c r="N943">
        <v>50</v>
      </c>
      <c r="O943">
        <v>73</v>
      </c>
      <c r="P943">
        <v>208</v>
      </c>
      <c r="Q943">
        <v>159</v>
      </c>
      <c r="R943">
        <v>1094213</v>
      </c>
      <c r="S943">
        <v>2262357</v>
      </c>
      <c r="T943">
        <v>2484194</v>
      </c>
      <c r="U943">
        <v>2532527</v>
      </c>
      <c r="V943">
        <v>2434272</v>
      </c>
      <c r="W943">
        <v>2744569</v>
      </c>
      <c r="X943">
        <v>2584694</v>
      </c>
      <c r="Y943">
        <v>2084139</v>
      </c>
      <c r="Z943">
        <v>1198775</v>
      </c>
      <c r="AA943">
        <v>514711</v>
      </c>
      <c r="AB943">
        <v>19934451</v>
      </c>
      <c r="AC943">
        <v>3797625</v>
      </c>
      <c r="AD943" s="9">
        <v>9.1389884784772251E-6</v>
      </c>
      <c r="AE943" s="9">
        <v>2.2100844384860566E-6</v>
      </c>
      <c r="AF943" s="9">
        <v>2.0127252541468176E-6</v>
      </c>
      <c r="AG943" s="9">
        <v>1.9743126134489387E-6</v>
      </c>
      <c r="AH943" s="9">
        <v>2.0540021821719183E-6</v>
      </c>
      <c r="AI943" s="9">
        <v>1.8217796674086169E-6</v>
      </c>
      <c r="AJ943" s="9">
        <v>5.4165019147334269E-6</v>
      </c>
      <c r="AK943" s="9">
        <v>1.7273320061665751E-5</v>
      </c>
      <c r="AL943" s="9">
        <v>4.1709244854121919E-5</v>
      </c>
      <c r="AM943" s="9">
        <v>1.4182716126136802E-4</v>
      </c>
      <c r="AN943" s="9">
        <v>1.043419756079563E-5</v>
      </c>
      <c r="AO943" s="9">
        <v>4.1868272933741484E-5</v>
      </c>
      <c r="AP943" s="8" t="s">
        <v>5612</v>
      </c>
      <c r="AQ943" s="8" t="s">
        <v>5612</v>
      </c>
      <c r="AR943" s="37" t="s">
        <v>5612</v>
      </c>
      <c r="AS943" s="37" t="s">
        <v>5612</v>
      </c>
      <c r="AT943" s="37" t="s">
        <v>5612</v>
      </c>
      <c r="AU943" s="9" t="s">
        <v>5612</v>
      </c>
      <c r="AV943" s="9" t="s">
        <v>5612</v>
      </c>
      <c r="AW943" s="9" t="s">
        <v>5612</v>
      </c>
      <c r="AX943" s="9" t="s">
        <v>5612</v>
      </c>
      <c r="AY943" s="9" t="s">
        <v>5612</v>
      </c>
      <c r="AZ943" s="9" t="s">
        <v>5612</v>
      </c>
    </row>
    <row r="944" spans="1:52" x14ac:dyDescent="0.2">
      <c r="A944" s="38" t="s">
        <v>12</v>
      </c>
      <c r="B944" s="7">
        <v>2016</v>
      </c>
      <c r="C944" s="3" t="s">
        <v>61</v>
      </c>
      <c r="D944" t="s">
        <v>145</v>
      </c>
      <c r="E944" t="s">
        <v>1453</v>
      </c>
      <c r="F944">
        <v>10</v>
      </c>
      <c r="G944">
        <v>5</v>
      </c>
      <c r="H944">
        <v>5</v>
      </c>
      <c r="I944">
        <v>5</v>
      </c>
      <c r="J944">
        <v>5</v>
      </c>
      <c r="K944">
        <v>5</v>
      </c>
      <c r="L944">
        <v>21</v>
      </c>
      <c r="M944">
        <v>30</v>
      </c>
      <c r="N944">
        <v>44</v>
      </c>
      <c r="O944">
        <v>83</v>
      </c>
      <c r="P944">
        <v>213</v>
      </c>
      <c r="Q944">
        <v>157</v>
      </c>
      <c r="R944">
        <v>1094213</v>
      </c>
      <c r="S944">
        <v>2262357</v>
      </c>
      <c r="T944">
        <v>2484194</v>
      </c>
      <c r="U944">
        <v>2532527</v>
      </c>
      <c r="V944">
        <v>2434272</v>
      </c>
      <c r="W944">
        <v>2744569</v>
      </c>
      <c r="X944">
        <v>2584694</v>
      </c>
      <c r="Y944">
        <v>2084139</v>
      </c>
      <c r="Z944">
        <v>1198775</v>
      </c>
      <c r="AA944">
        <v>514711</v>
      </c>
      <c r="AB944">
        <v>19934451</v>
      </c>
      <c r="AC944">
        <v>3797625</v>
      </c>
      <c r="AD944" s="9">
        <v>9.1389884784772251E-6</v>
      </c>
      <c r="AE944" s="9">
        <v>2.2100844384860566E-6</v>
      </c>
      <c r="AF944" s="9">
        <v>2.0127252541468176E-6</v>
      </c>
      <c r="AG944" s="9">
        <v>1.9743126134489387E-6</v>
      </c>
      <c r="AH944" s="9">
        <v>2.0540021821719183E-6</v>
      </c>
      <c r="AI944" s="9">
        <v>1.8217796674086169E-6</v>
      </c>
      <c r="AJ944" s="9">
        <v>8.1247528721001395E-6</v>
      </c>
      <c r="AK944" s="9">
        <v>1.4394433384721461E-5</v>
      </c>
      <c r="AL944" s="9">
        <v>3.6704135471627283E-5</v>
      </c>
      <c r="AM944" s="9">
        <v>1.6125553951634996E-4</v>
      </c>
      <c r="AN944" s="9">
        <v>1.0685019617545525E-5</v>
      </c>
      <c r="AO944" s="9">
        <v>4.1341627991178695E-5</v>
      </c>
      <c r="AP944" s="8" t="s">
        <v>5612</v>
      </c>
      <c r="AQ944" s="8" t="s">
        <v>5612</v>
      </c>
      <c r="AR944" s="37" t="s">
        <v>5612</v>
      </c>
      <c r="AS944" s="37" t="s">
        <v>5612</v>
      </c>
      <c r="AT944" s="37" t="s">
        <v>5612</v>
      </c>
      <c r="AU944" s="9" t="s">
        <v>5612</v>
      </c>
      <c r="AV944" s="9" t="s">
        <v>5612</v>
      </c>
      <c r="AW944" s="9" t="s">
        <v>5612</v>
      </c>
      <c r="AX944" s="9" t="s">
        <v>5612</v>
      </c>
      <c r="AY944" s="9" t="s">
        <v>5612</v>
      </c>
      <c r="AZ944" s="9" t="s">
        <v>5612</v>
      </c>
    </row>
    <row r="945" spans="1:52" x14ac:dyDescent="0.2">
      <c r="A945" s="38" t="s">
        <v>12</v>
      </c>
      <c r="B945" s="7">
        <v>2016</v>
      </c>
      <c r="C945" s="3" t="s">
        <v>62</v>
      </c>
      <c r="D945" t="s">
        <v>145</v>
      </c>
      <c r="E945" t="s">
        <v>1454</v>
      </c>
      <c r="F945">
        <v>10</v>
      </c>
      <c r="G945">
        <v>5</v>
      </c>
      <c r="H945">
        <v>5</v>
      </c>
      <c r="I945">
        <v>5</v>
      </c>
      <c r="J945">
        <v>5</v>
      </c>
      <c r="K945">
        <v>5</v>
      </c>
      <c r="L945">
        <v>10</v>
      </c>
      <c r="M945">
        <v>31</v>
      </c>
      <c r="N945">
        <v>56</v>
      </c>
      <c r="O945">
        <v>73</v>
      </c>
      <c r="P945">
        <v>205</v>
      </c>
      <c r="Q945">
        <v>160</v>
      </c>
      <c r="R945">
        <v>1094213</v>
      </c>
      <c r="S945">
        <v>2262357</v>
      </c>
      <c r="T945">
        <v>2484194</v>
      </c>
      <c r="U945">
        <v>2532527</v>
      </c>
      <c r="V945">
        <v>2434272</v>
      </c>
      <c r="W945">
        <v>2744569</v>
      </c>
      <c r="X945">
        <v>2584694</v>
      </c>
      <c r="Y945">
        <v>2084139</v>
      </c>
      <c r="Z945">
        <v>1198775</v>
      </c>
      <c r="AA945">
        <v>514711</v>
      </c>
      <c r="AB945">
        <v>19934451</v>
      </c>
      <c r="AC945">
        <v>3797625</v>
      </c>
      <c r="AD945" s="9">
        <v>9.1389884784772251E-6</v>
      </c>
      <c r="AE945" s="9">
        <v>2.2100844384860566E-6</v>
      </c>
      <c r="AF945" s="9">
        <v>2.0127252541468176E-6</v>
      </c>
      <c r="AG945" s="9">
        <v>1.9743126134489387E-6</v>
      </c>
      <c r="AH945" s="9">
        <v>2.0540021821719183E-6</v>
      </c>
      <c r="AI945" s="9">
        <v>1.8217796674086169E-6</v>
      </c>
      <c r="AJ945" s="9">
        <v>3.8689299390953045E-6</v>
      </c>
      <c r="AK945" s="9">
        <v>1.4874247830878842E-5</v>
      </c>
      <c r="AL945" s="9">
        <v>4.6714354236616548E-5</v>
      </c>
      <c r="AM945" s="9">
        <v>1.4182716126136802E-4</v>
      </c>
      <c r="AN945" s="9">
        <v>1.0283704326745692E-5</v>
      </c>
      <c r="AO945" s="9">
        <v>4.2131595405022879E-5</v>
      </c>
      <c r="AP945" s="8" t="s">
        <v>5612</v>
      </c>
      <c r="AQ945" s="8" t="s">
        <v>5612</v>
      </c>
      <c r="AR945" s="37">
        <v>3.4000000000000002E-2</v>
      </c>
      <c r="AS945" s="37">
        <v>2.7000000000000003E-2</v>
      </c>
      <c r="AT945" s="37">
        <v>9.3000000000000013E-2</v>
      </c>
      <c r="AU945" s="9" t="s">
        <v>5612</v>
      </c>
      <c r="AV945" s="9" t="s">
        <v>5612</v>
      </c>
      <c r="AW945" s="9" t="s">
        <v>5612</v>
      </c>
      <c r="AX945" s="9" t="s">
        <v>5612</v>
      </c>
      <c r="AY945" s="9" t="s">
        <v>5612</v>
      </c>
      <c r="AZ945" s="9" t="s">
        <v>5612</v>
      </c>
    </row>
    <row r="946" spans="1:52" x14ac:dyDescent="0.2">
      <c r="A946" s="38" t="s">
        <v>12</v>
      </c>
      <c r="B946" s="7">
        <v>2016</v>
      </c>
      <c r="C946" s="3" t="s">
        <v>63</v>
      </c>
      <c r="D946" t="s">
        <v>145</v>
      </c>
      <c r="E946" t="s">
        <v>1455</v>
      </c>
      <c r="F946">
        <v>10</v>
      </c>
      <c r="G946">
        <v>5</v>
      </c>
      <c r="H946">
        <v>5</v>
      </c>
      <c r="I946">
        <v>5</v>
      </c>
      <c r="J946">
        <v>5</v>
      </c>
      <c r="K946">
        <v>5</v>
      </c>
      <c r="L946">
        <v>18</v>
      </c>
      <c r="M946">
        <v>24</v>
      </c>
      <c r="N946">
        <v>61</v>
      </c>
      <c r="O946">
        <v>75</v>
      </c>
      <c r="P946">
        <v>213</v>
      </c>
      <c r="Q946">
        <v>160</v>
      </c>
      <c r="R946">
        <v>1094213</v>
      </c>
      <c r="S946">
        <v>2262357</v>
      </c>
      <c r="T946">
        <v>2484194</v>
      </c>
      <c r="U946">
        <v>2532527</v>
      </c>
      <c r="V946">
        <v>2434272</v>
      </c>
      <c r="W946">
        <v>2744569</v>
      </c>
      <c r="X946">
        <v>2584694</v>
      </c>
      <c r="Y946">
        <v>2084139</v>
      </c>
      <c r="Z946">
        <v>1198775</v>
      </c>
      <c r="AA946">
        <v>514711</v>
      </c>
      <c r="AB946">
        <v>19934451</v>
      </c>
      <c r="AC946">
        <v>3797625</v>
      </c>
      <c r="AD946" s="9">
        <v>9.1389884784772251E-6</v>
      </c>
      <c r="AE946" s="9">
        <v>2.2100844384860566E-6</v>
      </c>
      <c r="AF946" s="9">
        <v>2.0127252541468176E-6</v>
      </c>
      <c r="AG946" s="9">
        <v>1.9743126134489387E-6</v>
      </c>
      <c r="AH946" s="9">
        <v>2.0540021821719183E-6</v>
      </c>
      <c r="AI946" s="9">
        <v>1.8217796674086169E-6</v>
      </c>
      <c r="AJ946" s="9">
        <v>6.9640738903715492E-6</v>
      </c>
      <c r="AK946" s="9">
        <v>1.1515546707777169E-5</v>
      </c>
      <c r="AL946" s="9">
        <v>5.0885278722028738E-5</v>
      </c>
      <c r="AM946" s="9">
        <v>1.4571283691236441E-4</v>
      </c>
      <c r="AN946" s="9">
        <v>1.0685019617545525E-5</v>
      </c>
      <c r="AO946" s="9">
        <v>4.2131595405022879E-5</v>
      </c>
      <c r="AP946" s="8" t="s">
        <v>5612</v>
      </c>
      <c r="AQ946" s="8" t="s">
        <v>5612</v>
      </c>
      <c r="AR946" s="37">
        <v>0.10800000000000001</v>
      </c>
      <c r="AS946" s="37">
        <v>0.14199999999999999</v>
      </c>
      <c r="AT946" s="37">
        <v>0.20300000000000001</v>
      </c>
      <c r="AU946" s="9" t="s">
        <v>5612</v>
      </c>
      <c r="AV946" s="9" t="s">
        <v>5612</v>
      </c>
      <c r="AW946" s="9" t="s">
        <v>5612</v>
      </c>
      <c r="AX946" s="9" t="s">
        <v>5612</v>
      </c>
      <c r="AY946" s="9" t="s">
        <v>5612</v>
      </c>
      <c r="AZ946" s="9" t="s">
        <v>5612</v>
      </c>
    </row>
    <row r="947" spans="1:52" x14ac:dyDescent="0.2">
      <c r="A947" s="38" t="s">
        <v>12</v>
      </c>
      <c r="B947" s="7">
        <v>2016</v>
      </c>
      <c r="C947" s="3" t="s">
        <v>64</v>
      </c>
      <c r="D947" t="s">
        <v>145</v>
      </c>
      <c r="E947" t="s">
        <v>1456</v>
      </c>
      <c r="F947">
        <v>10</v>
      </c>
      <c r="G947">
        <v>5</v>
      </c>
      <c r="H947">
        <v>5</v>
      </c>
      <c r="I947">
        <v>5</v>
      </c>
      <c r="J947">
        <v>5</v>
      </c>
      <c r="K947">
        <v>10</v>
      </c>
      <c r="L947">
        <v>18</v>
      </c>
      <c r="M947">
        <v>31</v>
      </c>
      <c r="N947">
        <v>54</v>
      </c>
      <c r="O947">
        <v>81</v>
      </c>
      <c r="P947">
        <v>224</v>
      </c>
      <c r="Q947">
        <v>166</v>
      </c>
      <c r="R947">
        <v>1094213</v>
      </c>
      <c r="S947">
        <v>2262357</v>
      </c>
      <c r="T947">
        <v>2484194</v>
      </c>
      <c r="U947">
        <v>2532527</v>
      </c>
      <c r="V947">
        <v>2434272</v>
      </c>
      <c r="W947">
        <v>2744569</v>
      </c>
      <c r="X947">
        <v>2584694</v>
      </c>
      <c r="Y947">
        <v>2084139</v>
      </c>
      <c r="Z947">
        <v>1198775</v>
      </c>
      <c r="AA947">
        <v>514711</v>
      </c>
      <c r="AB947">
        <v>19934451</v>
      </c>
      <c r="AC947">
        <v>3797625</v>
      </c>
      <c r="AD947" s="9">
        <v>9.1389884784772251E-6</v>
      </c>
      <c r="AE947" s="9">
        <v>2.2100844384860566E-6</v>
      </c>
      <c r="AF947" s="9">
        <v>2.0127252541468176E-6</v>
      </c>
      <c r="AG947" s="9">
        <v>1.9743126134489387E-6</v>
      </c>
      <c r="AH947" s="9">
        <v>2.0540021821719183E-6</v>
      </c>
      <c r="AI947" s="9">
        <v>3.6435593348172337E-6</v>
      </c>
      <c r="AJ947" s="9">
        <v>6.9640738903715492E-6</v>
      </c>
      <c r="AK947" s="9">
        <v>1.4874247830878842E-5</v>
      </c>
      <c r="AL947" s="9">
        <v>4.504598444245167E-5</v>
      </c>
      <c r="AM947" s="9">
        <v>1.5736986386535358E-4</v>
      </c>
      <c r="AN947" s="9">
        <v>1.1236828142395294E-5</v>
      </c>
      <c r="AO947" s="9">
        <v>4.3711530232711235E-5</v>
      </c>
      <c r="AP947" s="8" t="s">
        <v>5612</v>
      </c>
      <c r="AQ947" s="8" t="s">
        <v>5612</v>
      </c>
      <c r="AR947" s="37">
        <v>0.24399999999999999</v>
      </c>
      <c r="AS947" s="37">
        <v>0.38100000000000001</v>
      </c>
      <c r="AT947" s="37">
        <v>0.34100000000000003</v>
      </c>
      <c r="AU947" s="9" t="s">
        <v>5612</v>
      </c>
      <c r="AV947" s="9" t="s">
        <v>5612</v>
      </c>
      <c r="AW947" s="9" t="s">
        <v>5612</v>
      </c>
      <c r="AX947" s="9" t="s">
        <v>5612</v>
      </c>
      <c r="AY947" s="9" t="s">
        <v>5612</v>
      </c>
      <c r="AZ947" s="9" t="s">
        <v>5612</v>
      </c>
    </row>
    <row r="948" spans="1:52" x14ac:dyDescent="0.2">
      <c r="A948" s="38" t="s">
        <v>12</v>
      </c>
      <c r="B948" s="7">
        <v>2016</v>
      </c>
      <c r="C948" s="3" t="s">
        <v>65</v>
      </c>
      <c r="D948" t="s">
        <v>145</v>
      </c>
      <c r="E948" t="s">
        <v>1457</v>
      </c>
      <c r="F948">
        <v>10</v>
      </c>
      <c r="G948">
        <v>5</v>
      </c>
      <c r="H948">
        <v>5</v>
      </c>
      <c r="I948">
        <v>5</v>
      </c>
      <c r="J948">
        <v>5</v>
      </c>
      <c r="K948">
        <v>5</v>
      </c>
      <c r="L948">
        <v>18</v>
      </c>
      <c r="M948">
        <v>40</v>
      </c>
      <c r="N948">
        <v>59</v>
      </c>
      <c r="O948">
        <v>98</v>
      </c>
      <c r="P948">
        <v>250</v>
      </c>
      <c r="Q948">
        <v>197</v>
      </c>
      <c r="R948">
        <v>1094213</v>
      </c>
      <c r="S948">
        <v>2262357</v>
      </c>
      <c r="T948">
        <v>2484194</v>
      </c>
      <c r="U948">
        <v>2532527</v>
      </c>
      <c r="V948">
        <v>2434272</v>
      </c>
      <c r="W948">
        <v>2744569</v>
      </c>
      <c r="X948">
        <v>2584694</v>
      </c>
      <c r="Y948">
        <v>2084139</v>
      </c>
      <c r="Z948">
        <v>1198775</v>
      </c>
      <c r="AA948">
        <v>514711</v>
      </c>
      <c r="AB948">
        <v>19934451</v>
      </c>
      <c r="AC948">
        <v>3797625</v>
      </c>
      <c r="AD948" s="9">
        <v>9.1389884784772251E-6</v>
      </c>
      <c r="AE948" s="9">
        <v>2.2100844384860566E-6</v>
      </c>
      <c r="AF948" s="9">
        <v>2.0127252541468176E-6</v>
      </c>
      <c r="AG948" s="9">
        <v>1.9743126134489387E-6</v>
      </c>
      <c r="AH948" s="9">
        <v>2.0540021821719183E-6</v>
      </c>
      <c r="AI948" s="9">
        <v>1.8217796674086169E-6</v>
      </c>
      <c r="AJ948" s="9">
        <v>6.9640738903715492E-6</v>
      </c>
      <c r="AK948" s="9">
        <v>1.919257784629528E-5</v>
      </c>
      <c r="AL948" s="9">
        <v>4.921690892786386E-5</v>
      </c>
      <c r="AM948" s="9">
        <v>1.9039810689882284E-4</v>
      </c>
      <c r="AN948" s="9">
        <v>1.2541102837494748E-5</v>
      </c>
      <c r="AO948" s="9">
        <v>5.1874526842434416E-5</v>
      </c>
      <c r="AP948" s="8" t="s">
        <v>5612</v>
      </c>
      <c r="AQ948" s="8">
        <v>0.77500000000000002</v>
      </c>
      <c r="AR948" s="37">
        <v>0.315</v>
      </c>
      <c r="AS948" s="37">
        <v>0.49700000000000005</v>
      </c>
      <c r="AT948" s="37">
        <v>0.45500000000000002</v>
      </c>
      <c r="AU948" s="9" t="s">
        <v>5612</v>
      </c>
      <c r="AV948" s="9" t="s">
        <v>5612</v>
      </c>
      <c r="AW948" s="9" t="s">
        <v>5612</v>
      </c>
      <c r="AX948" s="9" t="s">
        <v>5612</v>
      </c>
      <c r="AY948" s="9" t="s">
        <v>5612</v>
      </c>
      <c r="AZ948" s="9" t="s">
        <v>5612</v>
      </c>
    </row>
    <row r="949" spans="1:52" x14ac:dyDescent="0.2">
      <c r="A949" s="38" t="s">
        <v>12</v>
      </c>
      <c r="B949" s="7">
        <v>2016</v>
      </c>
      <c r="C949" s="3" t="s">
        <v>66</v>
      </c>
      <c r="D949" t="s">
        <v>145</v>
      </c>
      <c r="E949" t="s">
        <v>1458</v>
      </c>
      <c r="F949">
        <v>10</v>
      </c>
      <c r="G949">
        <v>5</v>
      </c>
      <c r="H949">
        <v>5</v>
      </c>
      <c r="I949">
        <v>5</v>
      </c>
      <c r="J949">
        <v>5</v>
      </c>
      <c r="K949">
        <v>13</v>
      </c>
      <c r="L949">
        <v>23</v>
      </c>
      <c r="M949">
        <v>53</v>
      </c>
      <c r="N949">
        <v>81</v>
      </c>
      <c r="O949">
        <v>96</v>
      </c>
      <c r="P949">
        <v>296</v>
      </c>
      <c r="Q949">
        <v>230</v>
      </c>
      <c r="R949">
        <v>1094213</v>
      </c>
      <c r="S949">
        <v>2262357</v>
      </c>
      <c r="T949">
        <v>2484194</v>
      </c>
      <c r="U949">
        <v>2532527</v>
      </c>
      <c r="V949">
        <v>2434272</v>
      </c>
      <c r="W949">
        <v>2744569</v>
      </c>
      <c r="X949">
        <v>2584694</v>
      </c>
      <c r="Y949">
        <v>2084139</v>
      </c>
      <c r="Z949">
        <v>1198775</v>
      </c>
      <c r="AA949">
        <v>514711</v>
      </c>
      <c r="AB949">
        <v>19934451</v>
      </c>
      <c r="AC949">
        <v>3797625</v>
      </c>
      <c r="AD949" s="9">
        <v>9.1389884784772251E-6</v>
      </c>
      <c r="AE949" s="9">
        <v>2.2100844384860566E-6</v>
      </c>
      <c r="AF949" s="9">
        <v>2.0127252541468176E-6</v>
      </c>
      <c r="AG949" s="9">
        <v>1.9743126134489387E-6</v>
      </c>
      <c r="AH949" s="9">
        <v>2.0540021821719183E-6</v>
      </c>
      <c r="AI949" s="9">
        <v>4.7366271352624036E-6</v>
      </c>
      <c r="AJ949" s="9">
        <v>8.8985388599192019E-6</v>
      </c>
      <c r="AK949" s="9">
        <v>2.5430165646341247E-5</v>
      </c>
      <c r="AL949" s="9">
        <v>6.7568976663677505E-5</v>
      </c>
      <c r="AM949" s="9">
        <v>1.8651243124782646E-4</v>
      </c>
      <c r="AN949" s="9">
        <v>1.484866575959378E-5</v>
      </c>
      <c r="AO949" s="9">
        <v>6.0564168394720387E-5</v>
      </c>
      <c r="AP949" s="8" t="s">
        <v>5612</v>
      </c>
      <c r="AQ949" s="8" t="s">
        <v>5612</v>
      </c>
      <c r="AR949" s="37">
        <v>0.34500000000000003</v>
      </c>
      <c r="AS949" s="37">
        <v>0.53200000000000003</v>
      </c>
      <c r="AT949" s="37">
        <v>0.51</v>
      </c>
      <c r="AU949" s="9" t="s">
        <v>5612</v>
      </c>
      <c r="AV949" s="9" t="s">
        <v>5612</v>
      </c>
      <c r="AW949" s="9" t="s">
        <v>5612</v>
      </c>
      <c r="AX949" s="9" t="s">
        <v>5612</v>
      </c>
      <c r="AY949" s="9" t="s">
        <v>5612</v>
      </c>
      <c r="AZ949" s="9" t="s">
        <v>5612</v>
      </c>
    </row>
    <row r="950" spans="1:52" x14ac:dyDescent="0.2">
      <c r="A950" s="38" t="s">
        <v>12</v>
      </c>
      <c r="B950" s="7">
        <v>2017</v>
      </c>
      <c r="C950" s="3" t="s">
        <v>55</v>
      </c>
      <c r="D950" t="s">
        <v>146</v>
      </c>
      <c r="E950" t="s">
        <v>1459</v>
      </c>
      <c r="F950">
        <v>10</v>
      </c>
      <c r="G950">
        <v>5</v>
      </c>
      <c r="H950">
        <v>5</v>
      </c>
      <c r="I950">
        <v>5</v>
      </c>
      <c r="J950">
        <v>5</v>
      </c>
      <c r="K950">
        <v>14</v>
      </c>
      <c r="L950">
        <v>37</v>
      </c>
      <c r="M950">
        <v>48</v>
      </c>
      <c r="N950">
        <v>67</v>
      </c>
      <c r="O950">
        <v>156</v>
      </c>
      <c r="P950">
        <v>352</v>
      </c>
      <c r="Q950">
        <v>271</v>
      </c>
      <c r="R950">
        <v>1105362</v>
      </c>
      <c r="S950">
        <v>2286934</v>
      </c>
      <c r="T950">
        <v>2490085</v>
      </c>
      <c r="U950">
        <v>2602567</v>
      </c>
      <c r="V950">
        <v>2465145</v>
      </c>
      <c r="W950">
        <v>2752893</v>
      </c>
      <c r="X950">
        <v>2648572</v>
      </c>
      <c r="Y950">
        <v>2169519</v>
      </c>
      <c r="Z950">
        <v>1234840</v>
      </c>
      <c r="AA950">
        <v>522530</v>
      </c>
      <c r="AB950">
        <v>20278447</v>
      </c>
      <c r="AC950">
        <v>3926889</v>
      </c>
      <c r="AD950" s="9">
        <v>9.0468100043243745E-6</v>
      </c>
      <c r="AE950" s="9">
        <v>2.1863333178832446E-6</v>
      </c>
      <c r="AF950" s="9">
        <v>2.0079635835724484E-6</v>
      </c>
      <c r="AG950" s="9">
        <v>1.9211801271590702E-6</v>
      </c>
      <c r="AH950" s="9">
        <v>2.0282782554373067E-6</v>
      </c>
      <c r="AI950" s="9">
        <v>5.0855590827540335E-6</v>
      </c>
      <c r="AJ950" s="9">
        <v>1.3969792023777341E-5</v>
      </c>
      <c r="AK950" s="9">
        <v>2.2124719811165517E-5</v>
      </c>
      <c r="AL950" s="9">
        <v>5.4258041527647309E-5</v>
      </c>
      <c r="AM950" s="9">
        <v>2.9854745182094809E-4</v>
      </c>
      <c r="AN950" s="9">
        <v>1.7358331237101145E-5</v>
      </c>
      <c r="AO950" s="9">
        <v>6.9011372615828973E-5</v>
      </c>
      <c r="AP950" s="8" t="s">
        <v>5612</v>
      </c>
      <c r="AQ950" s="8" t="s">
        <v>5612</v>
      </c>
      <c r="AR950" s="37">
        <v>0.374</v>
      </c>
      <c r="AS950" s="37">
        <v>0.57299999999999995</v>
      </c>
      <c r="AT950" s="37">
        <v>0.55400000000000005</v>
      </c>
      <c r="AU950" s="9" t="s">
        <v>5612</v>
      </c>
      <c r="AV950" s="9" t="s">
        <v>5612</v>
      </c>
      <c r="AW950" s="9" t="s">
        <v>5612</v>
      </c>
      <c r="AX950" s="9" t="s">
        <v>5612</v>
      </c>
      <c r="AY950" s="9" t="s">
        <v>5612</v>
      </c>
      <c r="AZ950" s="9" t="s">
        <v>5612</v>
      </c>
    </row>
    <row r="951" spans="1:52" x14ac:dyDescent="0.2">
      <c r="A951" s="38" t="s">
        <v>12</v>
      </c>
      <c r="B951" s="7">
        <v>2017</v>
      </c>
      <c r="C951" s="3" t="s">
        <v>56</v>
      </c>
      <c r="D951" t="s">
        <v>146</v>
      </c>
      <c r="E951" t="s">
        <v>1460</v>
      </c>
      <c r="F951">
        <v>10</v>
      </c>
      <c r="G951">
        <v>5</v>
      </c>
      <c r="H951">
        <v>5</v>
      </c>
      <c r="I951">
        <v>5</v>
      </c>
      <c r="J951">
        <v>5</v>
      </c>
      <c r="K951">
        <v>5</v>
      </c>
      <c r="L951">
        <v>33</v>
      </c>
      <c r="M951">
        <v>53</v>
      </c>
      <c r="N951">
        <v>64</v>
      </c>
      <c r="O951">
        <v>131</v>
      </c>
      <c r="P951">
        <v>316</v>
      </c>
      <c r="Q951">
        <v>248</v>
      </c>
      <c r="R951">
        <v>1105362</v>
      </c>
      <c r="S951">
        <v>2286934</v>
      </c>
      <c r="T951">
        <v>2490085</v>
      </c>
      <c r="U951">
        <v>2602567</v>
      </c>
      <c r="V951">
        <v>2465145</v>
      </c>
      <c r="W951">
        <v>2752893</v>
      </c>
      <c r="X951">
        <v>2648572</v>
      </c>
      <c r="Y951">
        <v>2169519</v>
      </c>
      <c r="Z951">
        <v>1234840</v>
      </c>
      <c r="AA951">
        <v>522530</v>
      </c>
      <c r="AB951">
        <v>20278447</v>
      </c>
      <c r="AC951">
        <v>3926889</v>
      </c>
      <c r="AD951" s="9">
        <v>9.0468100043243745E-6</v>
      </c>
      <c r="AE951" s="9">
        <v>2.1863333178832446E-6</v>
      </c>
      <c r="AF951" s="9">
        <v>2.0079635835724484E-6</v>
      </c>
      <c r="AG951" s="9">
        <v>1.9211801271590702E-6</v>
      </c>
      <c r="AH951" s="9">
        <v>2.0282782554373067E-6</v>
      </c>
      <c r="AI951" s="9">
        <v>1.8162711009835834E-6</v>
      </c>
      <c r="AJ951" s="9">
        <v>1.2459544237423034E-5</v>
      </c>
      <c r="AK951" s="9">
        <v>2.4429378124828591E-5</v>
      </c>
      <c r="AL951" s="9">
        <v>5.1828576981633247E-5</v>
      </c>
      <c r="AM951" s="9">
        <v>2.5070330890092433E-4</v>
      </c>
      <c r="AN951" s="9">
        <v>1.5583047360579437E-5</v>
      </c>
      <c r="AO951" s="9">
        <v>6.3154318851385913E-5</v>
      </c>
      <c r="AP951" s="8" t="s">
        <v>5612</v>
      </c>
      <c r="AQ951" s="8" t="s">
        <v>5612</v>
      </c>
      <c r="AR951" s="37">
        <v>0.39700000000000002</v>
      </c>
      <c r="AS951" s="37">
        <v>0.60499999999999998</v>
      </c>
      <c r="AT951" s="37">
        <v>0.59100000000000008</v>
      </c>
      <c r="AU951" s="9" t="s">
        <v>5612</v>
      </c>
      <c r="AV951" s="9" t="s">
        <v>5612</v>
      </c>
      <c r="AW951" s="9" t="s">
        <v>5612</v>
      </c>
      <c r="AX951" s="9" t="s">
        <v>5612</v>
      </c>
      <c r="AY951" s="9" t="s">
        <v>5612</v>
      </c>
      <c r="AZ951" s="9" t="s">
        <v>5612</v>
      </c>
    </row>
    <row r="952" spans="1:52" x14ac:dyDescent="0.2">
      <c r="A952" s="38" t="s">
        <v>12</v>
      </c>
      <c r="B952" s="7">
        <v>2017</v>
      </c>
      <c r="C952" s="3" t="s">
        <v>57</v>
      </c>
      <c r="D952" t="s">
        <v>146</v>
      </c>
      <c r="E952" t="s">
        <v>1461</v>
      </c>
      <c r="F952">
        <v>10</v>
      </c>
      <c r="G952">
        <v>5</v>
      </c>
      <c r="H952">
        <v>5</v>
      </c>
      <c r="I952">
        <v>5</v>
      </c>
      <c r="J952">
        <v>5</v>
      </c>
      <c r="K952">
        <v>15</v>
      </c>
      <c r="L952">
        <v>23</v>
      </c>
      <c r="M952">
        <v>56</v>
      </c>
      <c r="N952">
        <v>69</v>
      </c>
      <c r="O952">
        <v>134</v>
      </c>
      <c r="P952">
        <v>327</v>
      </c>
      <c r="Q952">
        <v>259</v>
      </c>
      <c r="R952">
        <v>1105362</v>
      </c>
      <c r="S952">
        <v>2286934</v>
      </c>
      <c r="T952">
        <v>2490085</v>
      </c>
      <c r="U952">
        <v>2602567</v>
      </c>
      <c r="V952">
        <v>2465145</v>
      </c>
      <c r="W952">
        <v>2752893</v>
      </c>
      <c r="X952">
        <v>2648572</v>
      </c>
      <c r="Y952">
        <v>2169519</v>
      </c>
      <c r="Z952">
        <v>1234840</v>
      </c>
      <c r="AA952">
        <v>522530</v>
      </c>
      <c r="AB952">
        <v>20278447</v>
      </c>
      <c r="AC952">
        <v>3926889</v>
      </c>
      <c r="AD952" s="9">
        <v>9.0468100043243745E-6</v>
      </c>
      <c r="AE952" s="9">
        <v>2.1863333178832446E-6</v>
      </c>
      <c r="AF952" s="9">
        <v>2.0079635835724484E-6</v>
      </c>
      <c r="AG952" s="9">
        <v>1.9211801271590702E-6</v>
      </c>
      <c r="AH952" s="9">
        <v>2.0282782554373067E-6</v>
      </c>
      <c r="AI952" s="9">
        <v>5.44881330295075E-6</v>
      </c>
      <c r="AJ952" s="9">
        <v>8.6839247715372655E-6</v>
      </c>
      <c r="AK952" s="9">
        <v>2.5812173113026436E-5</v>
      </c>
      <c r="AL952" s="9">
        <v>5.5877684558323344E-5</v>
      </c>
      <c r="AM952" s="9">
        <v>2.5644460605132722E-4</v>
      </c>
      <c r="AN952" s="9">
        <v>1.6125495211738846E-5</v>
      </c>
      <c r="AO952" s="9">
        <v>6.5955518477858684E-5</v>
      </c>
      <c r="AP952" s="8" t="s">
        <v>5612</v>
      </c>
      <c r="AQ952" s="8" t="s">
        <v>5612</v>
      </c>
      <c r="AR952" s="37">
        <v>0.41200000000000003</v>
      </c>
      <c r="AS952" s="37">
        <v>0.61899999999999999</v>
      </c>
      <c r="AT952" s="37">
        <v>0.6070000000000001</v>
      </c>
      <c r="AU952" s="9" t="s">
        <v>5612</v>
      </c>
      <c r="AV952" s="9" t="s">
        <v>5612</v>
      </c>
      <c r="AW952" s="9" t="s">
        <v>5612</v>
      </c>
      <c r="AX952" s="9" t="s">
        <v>5612</v>
      </c>
      <c r="AY952" s="9" t="s">
        <v>5612</v>
      </c>
      <c r="AZ952" s="9" t="s">
        <v>5612</v>
      </c>
    </row>
    <row r="953" spans="1:52" x14ac:dyDescent="0.2">
      <c r="A953" s="38" t="s">
        <v>12</v>
      </c>
      <c r="B953" s="7">
        <v>2017</v>
      </c>
      <c r="C953" s="3" t="s">
        <v>58</v>
      </c>
      <c r="D953" t="s">
        <v>146</v>
      </c>
      <c r="E953" t="s">
        <v>1462</v>
      </c>
      <c r="F953">
        <v>10</v>
      </c>
      <c r="G953">
        <v>5</v>
      </c>
      <c r="H953">
        <v>5</v>
      </c>
      <c r="I953">
        <v>5</v>
      </c>
      <c r="J953">
        <v>5</v>
      </c>
      <c r="K953">
        <v>5</v>
      </c>
      <c r="L953">
        <v>22</v>
      </c>
      <c r="M953">
        <v>36</v>
      </c>
      <c r="N953">
        <v>80</v>
      </c>
      <c r="O953">
        <v>100</v>
      </c>
      <c r="P953">
        <v>273</v>
      </c>
      <c r="Q953">
        <v>216</v>
      </c>
      <c r="R953">
        <v>1105362</v>
      </c>
      <c r="S953">
        <v>2286934</v>
      </c>
      <c r="T953">
        <v>2490085</v>
      </c>
      <c r="U953">
        <v>2602567</v>
      </c>
      <c r="V953">
        <v>2465145</v>
      </c>
      <c r="W953">
        <v>2752893</v>
      </c>
      <c r="X953">
        <v>2648572</v>
      </c>
      <c r="Y953">
        <v>2169519</v>
      </c>
      <c r="Z953">
        <v>1234840</v>
      </c>
      <c r="AA953">
        <v>522530</v>
      </c>
      <c r="AB953">
        <v>20278447</v>
      </c>
      <c r="AC953">
        <v>3926889</v>
      </c>
      <c r="AD953" s="9">
        <v>9.0468100043243745E-6</v>
      </c>
      <c r="AE953" s="9">
        <v>2.1863333178832446E-6</v>
      </c>
      <c r="AF953" s="9">
        <v>2.0079635835724484E-6</v>
      </c>
      <c r="AG953" s="9">
        <v>1.9211801271590702E-6</v>
      </c>
      <c r="AH953" s="9">
        <v>2.0282782554373067E-6</v>
      </c>
      <c r="AI953" s="9">
        <v>1.8162711009835834E-6</v>
      </c>
      <c r="AJ953" s="9">
        <v>8.3063628249486892E-6</v>
      </c>
      <c r="AK953" s="9">
        <v>1.6593539858374139E-5</v>
      </c>
      <c r="AL953" s="9">
        <v>6.478572122704156E-5</v>
      </c>
      <c r="AM953" s="9">
        <v>1.9137657168009491E-4</v>
      </c>
      <c r="AN953" s="9">
        <v>1.3462569396956286E-5</v>
      </c>
      <c r="AO953" s="9">
        <v>5.5005374483465158E-5</v>
      </c>
      <c r="AP953" s="8" t="s">
        <v>5612</v>
      </c>
      <c r="AQ953" s="8" t="s">
        <v>5612</v>
      </c>
      <c r="AR953" s="37">
        <v>0.42499999999999999</v>
      </c>
      <c r="AS953" s="37">
        <v>0.629</v>
      </c>
      <c r="AT953" s="37">
        <v>0.63900000000000001</v>
      </c>
      <c r="AU953" s="9" t="s">
        <v>5612</v>
      </c>
      <c r="AV953" s="9" t="s">
        <v>5612</v>
      </c>
      <c r="AW953" s="9" t="s">
        <v>5612</v>
      </c>
      <c r="AX953" s="9" t="s">
        <v>5612</v>
      </c>
      <c r="AY953" s="9" t="s">
        <v>5612</v>
      </c>
      <c r="AZ953" s="9" t="s">
        <v>5612</v>
      </c>
    </row>
    <row r="954" spans="1:52" x14ac:dyDescent="0.2">
      <c r="A954" s="38" t="s">
        <v>12</v>
      </c>
      <c r="B954" s="7">
        <v>2017</v>
      </c>
      <c r="C954" s="3" t="s">
        <v>59</v>
      </c>
      <c r="D954" t="s">
        <v>146</v>
      </c>
      <c r="E954" t="s">
        <v>1463</v>
      </c>
      <c r="F954">
        <v>10</v>
      </c>
      <c r="G954">
        <v>5</v>
      </c>
      <c r="H954">
        <v>5</v>
      </c>
      <c r="I954">
        <v>5</v>
      </c>
      <c r="J954">
        <v>5</v>
      </c>
      <c r="K954">
        <v>5</v>
      </c>
      <c r="L954">
        <v>19</v>
      </c>
      <c r="M954">
        <v>32</v>
      </c>
      <c r="N954">
        <v>47</v>
      </c>
      <c r="O954">
        <v>86</v>
      </c>
      <c r="P954">
        <v>219</v>
      </c>
      <c r="Q954">
        <v>165</v>
      </c>
      <c r="R954">
        <v>1105362</v>
      </c>
      <c r="S954">
        <v>2286934</v>
      </c>
      <c r="T954">
        <v>2490085</v>
      </c>
      <c r="U954">
        <v>2602567</v>
      </c>
      <c r="V954">
        <v>2465145</v>
      </c>
      <c r="W954">
        <v>2752893</v>
      </c>
      <c r="X954">
        <v>2648572</v>
      </c>
      <c r="Y954">
        <v>2169519</v>
      </c>
      <c r="Z954">
        <v>1234840</v>
      </c>
      <c r="AA954">
        <v>522530</v>
      </c>
      <c r="AB954">
        <v>20278447</v>
      </c>
      <c r="AC954">
        <v>3926889</v>
      </c>
      <c r="AD954" s="9">
        <v>9.0468100043243745E-6</v>
      </c>
      <c r="AE954" s="9">
        <v>2.1863333178832446E-6</v>
      </c>
      <c r="AF954" s="9">
        <v>2.0079635835724484E-6</v>
      </c>
      <c r="AG954" s="9">
        <v>1.9211801271590702E-6</v>
      </c>
      <c r="AH954" s="9">
        <v>2.0282782554373067E-6</v>
      </c>
      <c r="AI954" s="9">
        <v>1.8162711009835834E-6</v>
      </c>
      <c r="AJ954" s="9">
        <v>7.1736769851829586E-6</v>
      </c>
      <c r="AK954" s="9">
        <v>1.4749813207443678E-5</v>
      </c>
      <c r="AL954" s="9">
        <v>3.8061611220886919E-5</v>
      </c>
      <c r="AM954" s="9">
        <v>1.6458385164488164E-4</v>
      </c>
      <c r="AN954" s="9">
        <v>1.0799643582173724E-5</v>
      </c>
      <c r="AO954" s="9">
        <v>4.2017994397091438E-5</v>
      </c>
      <c r="AP954" s="8" t="s">
        <v>5612</v>
      </c>
      <c r="AQ954" s="8" t="s">
        <v>5612</v>
      </c>
      <c r="AR954" s="37">
        <v>0.433</v>
      </c>
      <c r="AS954" s="37">
        <v>0.64</v>
      </c>
      <c r="AT954" s="37">
        <v>0.63900000000000001</v>
      </c>
      <c r="AU954" s="9" t="s">
        <v>5612</v>
      </c>
      <c r="AV954" s="9" t="s">
        <v>5612</v>
      </c>
      <c r="AW954" s="9" t="s">
        <v>5612</v>
      </c>
      <c r="AX954" s="9" t="s">
        <v>5612</v>
      </c>
      <c r="AY954" s="9" t="s">
        <v>5612</v>
      </c>
      <c r="AZ954" s="9" t="s">
        <v>5612</v>
      </c>
    </row>
    <row r="955" spans="1:52" x14ac:dyDescent="0.2">
      <c r="A955" s="38" t="s">
        <v>12</v>
      </c>
      <c r="B955" s="7">
        <v>2017</v>
      </c>
      <c r="C955" s="3" t="s">
        <v>60</v>
      </c>
      <c r="D955" t="s">
        <v>146</v>
      </c>
      <c r="E955" t="s">
        <v>1464</v>
      </c>
      <c r="F955">
        <v>10</v>
      </c>
      <c r="G955">
        <v>5</v>
      </c>
      <c r="H955">
        <v>5</v>
      </c>
      <c r="I955">
        <v>5</v>
      </c>
      <c r="J955">
        <v>5</v>
      </c>
      <c r="K955">
        <v>10</v>
      </c>
      <c r="L955">
        <v>20</v>
      </c>
      <c r="M955">
        <v>40</v>
      </c>
      <c r="N955">
        <v>53</v>
      </c>
      <c r="O955">
        <v>94</v>
      </c>
      <c r="P955">
        <v>247</v>
      </c>
      <c r="Q955">
        <v>187</v>
      </c>
      <c r="R955">
        <v>1105362</v>
      </c>
      <c r="S955">
        <v>2286934</v>
      </c>
      <c r="T955">
        <v>2490085</v>
      </c>
      <c r="U955">
        <v>2602567</v>
      </c>
      <c r="V955">
        <v>2465145</v>
      </c>
      <c r="W955">
        <v>2752893</v>
      </c>
      <c r="X955">
        <v>2648572</v>
      </c>
      <c r="Y955">
        <v>2169519</v>
      </c>
      <c r="Z955">
        <v>1234840</v>
      </c>
      <c r="AA955">
        <v>522530</v>
      </c>
      <c r="AB955">
        <v>20278447</v>
      </c>
      <c r="AC955">
        <v>3926889</v>
      </c>
      <c r="AD955" s="9">
        <v>9.0468100043243745E-6</v>
      </c>
      <c r="AE955" s="9">
        <v>2.1863333178832446E-6</v>
      </c>
      <c r="AF955" s="9">
        <v>2.0079635835724484E-6</v>
      </c>
      <c r="AG955" s="9">
        <v>1.9211801271590702E-6</v>
      </c>
      <c r="AH955" s="9">
        <v>2.0282782554373067E-6</v>
      </c>
      <c r="AI955" s="9">
        <v>3.6325422019671668E-6</v>
      </c>
      <c r="AJ955" s="9">
        <v>7.5512389317715357E-6</v>
      </c>
      <c r="AK955" s="9">
        <v>1.8437266509304598E-5</v>
      </c>
      <c r="AL955" s="9">
        <v>4.2920540312915031E-5</v>
      </c>
      <c r="AM955" s="9">
        <v>1.7989397737928922E-4</v>
      </c>
      <c r="AN955" s="9">
        <v>1.2180419930579496E-5</v>
      </c>
      <c r="AO955" s="9">
        <v>4.7620393650036966E-5</v>
      </c>
      <c r="AP955" s="8" t="s">
        <v>5612</v>
      </c>
      <c r="AQ955" s="8" t="s">
        <v>5612</v>
      </c>
      <c r="AR955" s="37" t="s">
        <v>5612</v>
      </c>
      <c r="AS955" s="37" t="s">
        <v>5612</v>
      </c>
      <c r="AT955" s="37" t="s">
        <v>5612</v>
      </c>
      <c r="AU955" s="9" t="s">
        <v>5612</v>
      </c>
      <c r="AV955" s="9" t="s">
        <v>5612</v>
      </c>
      <c r="AW955" s="9" t="s">
        <v>5612</v>
      </c>
      <c r="AX955" s="9" t="s">
        <v>5612</v>
      </c>
      <c r="AY955" s="9" t="s">
        <v>5612</v>
      </c>
      <c r="AZ955" s="9" t="s">
        <v>5612</v>
      </c>
    </row>
    <row r="956" spans="1:52" x14ac:dyDescent="0.2">
      <c r="A956" s="38" t="s">
        <v>12</v>
      </c>
      <c r="B956" s="7">
        <v>2017</v>
      </c>
      <c r="C956" s="3" t="s">
        <v>61</v>
      </c>
      <c r="D956" t="s">
        <v>146</v>
      </c>
      <c r="E956" t="s">
        <v>1465</v>
      </c>
      <c r="F956">
        <v>10</v>
      </c>
      <c r="G956">
        <v>5</v>
      </c>
      <c r="H956">
        <v>5</v>
      </c>
      <c r="I956">
        <v>5</v>
      </c>
      <c r="J956">
        <v>5</v>
      </c>
      <c r="K956">
        <v>5</v>
      </c>
      <c r="L956">
        <v>24</v>
      </c>
      <c r="M956">
        <v>35</v>
      </c>
      <c r="N956">
        <v>52</v>
      </c>
      <c r="O956">
        <v>104</v>
      </c>
      <c r="P956">
        <v>250</v>
      </c>
      <c r="Q956">
        <v>191</v>
      </c>
      <c r="R956">
        <v>1105362</v>
      </c>
      <c r="S956">
        <v>2286934</v>
      </c>
      <c r="T956">
        <v>2490085</v>
      </c>
      <c r="U956">
        <v>2602567</v>
      </c>
      <c r="V956">
        <v>2465145</v>
      </c>
      <c r="W956">
        <v>2752893</v>
      </c>
      <c r="X956">
        <v>2648572</v>
      </c>
      <c r="Y956">
        <v>2169519</v>
      </c>
      <c r="Z956">
        <v>1234840</v>
      </c>
      <c r="AA956">
        <v>522530</v>
      </c>
      <c r="AB956">
        <v>20278447</v>
      </c>
      <c r="AC956">
        <v>3926889</v>
      </c>
      <c r="AD956" s="9">
        <v>9.0468100043243745E-6</v>
      </c>
      <c r="AE956" s="9">
        <v>2.1863333178832446E-6</v>
      </c>
      <c r="AF956" s="9">
        <v>2.0079635835724484E-6</v>
      </c>
      <c r="AG956" s="9">
        <v>1.9211801271590702E-6</v>
      </c>
      <c r="AH956" s="9">
        <v>2.0282782554373067E-6</v>
      </c>
      <c r="AI956" s="9">
        <v>1.8162711009835834E-6</v>
      </c>
      <c r="AJ956" s="9">
        <v>9.0614867181258436E-6</v>
      </c>
      <c r="AK956" s="9">
        <v>1.6132608195641521E-5</v>
      </c>
      <c r="AL956" s="9">
        <v>4.2110718797577017E-5</v>
      </c>
      <c r="AM956" s="9">
        <v>1.9903163454729872E-4</v>
      </c>
      <c r="AN956" s="9">
        <v>1.2328360253622972E-5</v>
      </c>
      <c r="AO956" s="9">
        <v>4.8639011696027061E-5</v>
      </c>
      <c r="AP956" s="8" t="s">
        <v>5612</v>
      </c>
      <c r="AQ956" s="8" t="s">
        <v>5612</v>
      </c>
      <c r="AR956" s="37" t="s">
        <v>5612</v>
      </c>
      <c r="AS956" s="37" t="s">
        <v>5612</v>
      </c>
      <c r="AT956" s="37" t="s">
        <v>5612</v>
      </c>
      <c r="AU956" s="9" t="s">
        <v>5612</v>
      </c>
      <c r="AV956" s="9" t="s">
        <v>5612</v>
      </c>
      <c r="AW956" s="9" t="s">
        <v>5612</v>
      </c>
      <c r="AX956" s="9" t="s">
        <v>5612</v>
      </c>
      <c r="AY956" s="9" t="s">
        <v>5612</v>
      </c>
      <c r="AZ956" s="9" t="s">
        <v>5612</v>
      </c>
    </row>
    <row r="957" spans="1:52" x14ac:dyDescent="0.2">
      <c r="A957" s="38" t="s">
        <v>12</v>
      </c>
      <c r="B957" s="7">
        <v>2017</v>
      </c>
      <c r="C957" s="3" t="s">
        <v>62</v>
      </c>
      <c r="D957" t="s">
        <v>146</v>
      </c>
      <c r="E957" t="s">
        <v>1466</v>
      </c>
      <c r="F957">
        <v>10</v>
      </c>
      <c r="G957">
        <v>5</v>
      </c>
      <c r="H957">
        <v>5</v>
      </c>
      <c r="I957">
        <v>5</v>
      </c>
      <c r="J957">
        <v>5</v>
      </c>
      <c r="K957">
        <v>5</v>
      </c>
      <c r="L957">
        <v>29</v>
      </c>
      <c r="M957">
        <v>52</v>
      </c>
      <c r="N957">
        <v>47</v>
      </c>
      <c r="O957">
        <v>86</v>
      </c>
      <c r="P957">
        <v>249</v>
      </c>
      <c r="Q957">
        <v>185</v>
      </c>
      <c r="R957">
        <v>1105362</v>
      </c>
      <c r="S957">
        <v>2286934</v>
      </c>
      <c r="T957">
        <v>2490085</v>
      </c>
      <c r="U957">
        <v>2602567</v>
      </c>
      <c r="V957">
        <v>2465145</v>
      </c>
      <c r="W957">
        <v>2752893</v>
      </c>
      <c r="X957">
        <v>2648572</v>
      </c>
      <c r="Y957">
        <v>2169519</v>
      </c>
      <c r="Z957">
        <v>1234840</v>
      </c>
      <c r="AA957">
        <v>522530</v>
      </c>
      <c r="AB957">
        <v>20278447</v>
      </c>
      <c r="AC957">
        <v>3926889</v>
      </c>
      <c r="AD957" s="9">
        <v>9.0468100043243745E-6</v>
      </c>
      <c r="AE957" s="9">
        <v>2.1863333178832446E-6</v>
      </c>
      <c r="AF957" s="9">
        <v>2.0079635835724484E-6</v>
      </c>
      <c r="AG957" s="9">
        <v>1.9211801271590702E-6</v>
      </c>
      <c r="AH957" s="9">
        <v>2.0282782554373067E-6</v>
      </c>
      <c r="AI957" s="9">
        <v>1.8162711009835834E-6</v>
      </c>
      <c r="AJ957" s="9">
        <v>1.0949296451068727E-5</v>
      </c>
      <c r="AK957" s="9">
        <v>2.3968446462095977E-5</v>
      </c>
      <c r="AL957" s="9">
        <v>3.8061611220886919E-5</v>
      </c>
      <c r="AM957" s="9">
        <v>1.6458385164488164E-4</v>
      </c>
      <c r="AN957" s="9">
        <v>1.2279046812608481E-5</v>
      </c>
      <c r="AO957" s="9">
        <v>4.7111084627041916E-5</v>
      </c>
      <c r="AP957" s="8" t="s">
        <v>5612</v>
      </c>
      <c r="AQ957" s="8" t="s">
        <v>5612</v>
      </c>
      <c r="AR957" s="37">
        <v>2.7999999999999997E-2</v>
      </c>
      <c r="AS957" s="37">
        <v>3.3000000000000002E-2</v>
      </c>
      <c r="AT957" s="37">
        <v>0.127</v>
      </c>
      <c r="AU957" s="9" t="s">
        <v>5612</v>
      </c>
      <c r="AV957" s="9" t="s">
        <v>5612</v>
      </c>
      <c r="AW957" s="9" t="s">
        <v>5612</v>
      </c>
      <c r="AX957" s="9" t="s">
        <v>5612</v>
      </c>
      <c r="AY957" s="9" t="s">
        <v>5612</v>
      </c>
      <c r="AZ957" s="9" t="s">
        <v>5612</v>
      </c>
    </row>
    <row r="958" spans="1:52" x14ac:dyDescent="0.2">
      <c r="A958" s="38" t="s">
        <v>12</v>
      </c>
      <c r="B958" s="7">
        <v>2017</v>
      </c>
      <c r="C958" s="3" t="s">
        <v>63</v>
      </c>
      <c r="D958" t="s">
        <v>146</v>
      </c>
      <c r="E958" t="s">
        <v>1467</v>
      </c>
      <c r="F958">
        <v>10</v>
      </c>
      <c r="G958">
        <v>5</v>
      </c>
      <c r="H958">
        <v>5</v>
      </c>
      <c r="I958">
        <v>5</v>
      </c>
      <c r="J958">
        <v>5</v>
      </c>
      <c r="K958">
        <v>5</v>
      </c>
      <c r="L958">
        <v>19</v>
      </c>
      <c r="M958">
        <v>43</v>
      </c>
      <c r="N958">
        <v>51</v>
      </c>
      <c r="O958">
        <v>101</v>
      </c>
      <c r="P958">
        <v>249</v>
      </c>
      <c r="Q958">
        <v>195</v>
      </c>
      <c r="R958">
        <v>1105362</v>
      </c>
      <c r="S958">
        <v>2286934</v>
      </c>
      <c r="T958">
        <v>2490085</v>
      </c>
      <c r="U958">
        <v>2602567</v>
      </c>
      <c r="V958">
        <v>2465145</v>
      </c>
      <c r="W958">
        <v>2752893</v>
      </c>
      <c r="X958">
        <v>2648572</v>
      </c>
      <c r="Y958">
        <v>2169519</v>
      </c>
      <c r="Z958">
        <v>1234840</v>
      </c>
      <c r="AA958">
        <v>522530</v>
      </c>
      <c r="AB958">
        <v>20278447</v>
      </c>
      <c r="AC958">
        <v>3926889</v>
      </c>
      <c r="AD958" s="9">
        <v>9.0468100043243745E-6</v>
      </c>
      <c r="AE958" s="9">
        <v>2.1863333178832446E-6</v>
      </c>
      <c r="AF958" s="9">
        <v>2.0079635835724484E-6</v>
      </c>
      <c r="AG958" s="9">
        <v>1.9211801271590702E-6</v>
      </c>
      <c r="AH958" s="9">
        <v>2.0282782554373067E-6</v>
      </c>
      <c r="AI958" s="9">
        <v>1.8162711009835834E-6</v>
      </c>
      <c r="AJ958" s="9">
        <v>7.1736769851829586E-6</v>
      </c>
      <c r="AK958" s="9">
        <v>1.982006149750244E-5</v>
      </c>
      <c r="AL958" s="9">
        <v>4.1300897282238996E-5</v>
      </c>
      <c r="AM958" s="9">
        <v>1.9329033739689586E-4</v>
      </c>
      <c r="AN958" s="9">
        <v>1.2279046812608481E-5</v>
      </c>
      <c r="AO958" s="9">
        <v>4.9657629742017155E-5</v>
      </c>
      <c r="AP958" s="8" t="s">
        <v>5612</v>
      </c>
      <c r="AQ958" s="8" t="s">
        <v>5612</v>
      </c>
      <c r="AR958" s="37">
        <v>8.4000000000000005E-2</v>
      </c>
      <c r="AS958" s="37">
        <v>0.13300000000000001</v>
      </c>
      <c r="AT958" s="37">
        <v>0.21</v>
      </c>
      <c r="AU958" s="9" t="s">
        <v>5612</v>
      </c>
      <c r="AV958" s="9" t="s">
        <v>5612</v>
      </c>
      <c r="AW958" s="9" t="s">
        <v>5612</v>
      </c>
      <c r="AX958" s="9" t="s">
        <v>5612</v>
      </c>
      <c r="AY958" s="9" t="s">
        <v>5612</v>
      </c>
      <c r="AZ958" s="9" t="s">
        <v>5612</v>
      </c>
    </row>
    <row r="959" spans="1:52" x14ac:dyDescent="0.2">
      <c r="A959" s="38" t="s">
        <v>12</v>
      </c>
      <c r="B959" s="7">
        <v>2017</v>
      </c>
      <c r="C959" s="3" t="s">
        <v>64</v>
      </c>
      <c r="D959" t="s">
        <v>146</v>
      </c>
      <c r="E959" t="s">
        <v>1468</v>
      </c>
      <c r="F959">
        <v>10</v>
      </c>
      <c r="G959">
        <v>5</v>
      </c>
      <c r="H959">
        <v>5</v>
      </c>
      <c r="I959">
        <v>5</v>
      </c>
      <c r="J959">
        <v>5</v>
      </c>
      <c r="K959">
        <v>12</v>
      </c>
      <c r="L959">
        <v>21</v>
      </c>
      <c r="M959">
        <v>32</v>
      </c>
      <c r="N959">
        <v>69</v>
      </c>
      <c r="O959">
        <v>71</v>
      </c>
      <c r="P959">
        <v>235</v>
      </c>
      <c r="Q959">
        <v>172</v>
      </c>
      <c r="R959">
        <v>1105362</v>
      </c>
      <c r="S959">
        <v>2286934</v>
      </c>
      <c r="T959">
        <v>2490085</v>
      </c>
      <c r="U959">
        <v>2602567</v>
      </c>
      <c r="V959">
        <v>2465145</v>
      </c>
      <c r="W959">
        <v>2752893</v>
      </c>
      <c r="X959">
        <v>2648572</v>
      </c>
      <c r="Y959">
        <v>2169519</v>
      </c>
      <c r="Z959">
        <v>1234840</v>
      </c>
      <c r="AA959">
        <v>522530</v>
      </c>
      <c r="AB959">
        <v>20278447</v>
      </c>
      <c r="AC959">
        <v>3926889</v>
      </c>
      <c r="AD959" s="9">
        <v>9.0468100043243745E-6</v>
      </c>
      <c r="AE959" s="9">
        <v>2.1863333178832446E-6</v>
      </c>
      <c r="AF959" s="9">
        <v>2.0079635835724484E-6</v>
      </c>
      <c r="AG959" s="9">
        <v>1.9211801271590702E-6</v>
      </c>
      <c r="AH959" s="9">
        <v>2.0282782554373067E-6</v>
      </c>
      <c r="AI959" s="9">
        <v>4.3590506423606004E-6</v>
      </c>
      <c r="AJ959" s="9">
        <v>7.9288008783601129E-6</v>
      </c>
      <c r="AK959" s="9">
        <v>1.4749813207443678E-5</v>
      </c>
      <c r="AL959" s="9">
        <v>5.5877684558323344E-5</v>
      </c>
      <c r="AM959" s="9">
        <v>1.358773658928674E-4</v>
      </c>
      <c r="AN959" s="9">
        <v>1.1588658638405593E-5</v>
      </c>
      <c r="AO959" s="9">
        <v>4.3800575977574108E-5</v>
      </c>
      <c r="AP959" s="8" t="s">
        <v>5612</v>
      </c>
      <c r="AQ959" s="8" t="s">
        <v>5612</v>
      </c>
      <c r="AR959" s="37">
        <v>0.20500000000000002</v>
      </c>
      <c r="AS959" s="37">
        <v>0.378</v>
      </c>
      <c r="AT959" s="37">
        <v>0.32400000000000001</v>
      </c>
      <c r="AU959" s="9" t="s">
        <v>5612</v>
      </c>
      <c r="AV959" s="9" t="s">
        <v>5612</v>
      </c>
      <c r="AW959" s="9" t="s">
        <v>5612</v>
      </c>
      <c r="AX959" s="9" t="s">
        <v>5612</v>
      </c>
      <c r="AY959" s="9" t="s">
        <v>5612</v>
      </c>
      <c r="AZ959" s="9" t="s">
        <v>5612</v>
      </c>
    </row>
    <row r="960" spans="1:52" x14ac:dyDescent="0.2">
      <c r="A960" s="38" t="s">
        <v>12</v>
      </c>
      <c r="B960" s="7">
        <v>2017</v>
      </c>
      <c r="C960" s="3" t="s">
        <v>65</v>
      </c>
      <c r="D960" t="s">
        <v>146</v>
      </c>
      <c r="E960" t="s">
        <v>1469</v>
      </c>
      <c r="F960">
        <v>10</v>
      </c>
      <c r="G960">
        <v>5</v>
      </c>
      <c r="H960">
        <v>5</v>
      </c>
      <c r="I960">
        <v>5</v>
      </c>
      <c r="J960">
        <v>5</v>
      </c>
      <c r="K960">
        <v>5</v>
      </c>
      <c r="L960">
        <v>19</v>
      </c>
      <c r="M960">
        <v>52</v>
      </c>
      <c r="N960">
        <v>64</v>
      </c>
      <c r="O960">
        <v>107</v>
      </c>
      <c r="P960">
        <v>277</v>
      </c>
      <c r="Q960">
        <v>223</v>
      </c>
      <c r="R960">
        <v>1105362</v>
      </c>
      <c r="S960">
        <v>2286934</v>
      </c>
      <c r="T960">
        <v>2490085</v>
      </c>
      <c r="U960">
        <v>2602567</v>
      </c>
      <c r="V960">
        <v>2465145</v>
      </c>
      <c r="W960">
        <v>2752893</v>
      </c>
      <c r="X960">
        <v>2648572</v>
      </c>
      <c r="Y960">
        <v>2169519</v>
      </c>
      <c r="Z960">
        <v>1234840</v>
      </c>
      <c r="AA960">
        <v>522530</v>
      </c>
      <c r="AB960">
        <v>20278447</v>
      </c>
      <c r="AC960">
        <v>3926889</v>
      </c>
      <c r="AD960" s="9">
        <v>9.0468100043243745E-6</v>
      </c>
      <c r="AE960" s="9">
        <v>2.1863333178832446E-6</v>
      </c>
      <c r="AF960" s="9">
        <v>2.0079635835724484E-6</v>
      </c>
      <c r="AG960" s="9">
        <v>1.9211801271590702E-6</v>
      </c>
      <c r="AH960" s="9">
        <v>2.0282782554373067E-6</v>
      </c>
      <c r="AI960" s="9">
        <v>1.8162711009835834E-6</v>
      </c>
      <c r="AJ960" s="9">
        <v>7.1736769851829586E-6</v>
      </c>
      <c r="AK960" s="9">
        <v>2.3968446462095977E-5</v>
      </c>
      <c r="AL960" s="9">
        <v>5.1828576981633247E-5</v>
      </c>
      <c r="AM960" s="9">
        <v>2.0477293169770156E-4</v>
      </c>
      <c r="AN960" s="9">
        <v>1.3659823161014254E-5</v>
      </c>
      <c r="AO960" s="9">
        <v>5.6787956063947822E-5</v>
      </c>
      <c r="AP960" s="8" t="s">
        <v>5612</v>
      </c>
      <c r="AQ960" s="8">
        <v>0.79599999999999993</v>
      </c>
      <c r="AR960" s="37">
        <v>0.26600000000000001</v>
      </c>
      <c r="AS960" s="37">
        <v>0.48399999999999999</v>
      </c>
      <c r="AT960" s="37">
        <v>0.42600000000000005</v>
      </c>
      <c r="AU960" s="9" t="s">
        <v>5612</v>
      </c>
      <c r="AV960" s="9" t="s">
        <v>5612</v>
      </c>
      <c r="AW960" s="9" t="s">
        <v>5612</v>
      </c>
      <c r="AX960" s="9" t="s">
        <v>5612</v>
      </c>
      <c r="AY960" s="9" t="s">
        <v>5612</v>
      </c>
      <c r="AZ960" s="9" t="s">
        <v>5612</v>
      </c>
    </row>
    <row r="961" spans="1:52" x14ac:dyDescent="0.2">
      <c r="A961" s="5" t="s">
        <v>12</v>
      </c>
      <c r="B961" s="7">
        <v>2017</v>
      </c>
      <c r="C961" s="3" t="s">
        <v>66</v>
      </c>
      <c r="D961" t="s">
        <v>146</v>
      </c>
      <c r="E961" t="s">
        <v>1470</v>
      </c>
      <c r="F961">
        <v>10</v>
      </c>
      <c r="G961">
        <v>5</v>
      </c>
      <c r="H961">
        <v>5</v>
      </c>
      <c r="I961">
        <v>5</v>
      </c>
      <c r="J961">
        <v>5</v>
      </c>
      <c r="K961">
        <v>5</v>
      </c>
      <c r="L961">
        <v>34</v>
      </c>
      <c r="M961">
        <v>37</v>
      </c>
      <c r="N961">
        <v>81</v>
      </c>
      <c r="O961">
        <v>124</v>
      </c>
      <c r="P961">
        <v>311</v>
      </c>
      <c r="Q961">
        <v>242</v>
      </c>
      <c r="R961">
        <v>1105362</v>
      </c>
      <c r="S961">
        <v>2286934</v>
      </c>
      <c r="T961">
        <v>2490085</v>
      </c>
      <c r="U961">
        <v>2602567</v>
      </c>
      <c r="V961">
        <v>2465145</v>
      </c>
      <c r="W961">
        <v>2752893</v>
      </c>
      <c r="X961">
        <v>2648572</v>
      </c>
      <c r="Y961">
        <v>2169519</v>
      </c>
      <c r="Z961">
        <v>1234840</v>
      </c>
      <c r="AA961">
        <v>522530</v>
      </c>
      <c r="AB961">
        <v>20278447</v>
      </c>
      <c r="AC961">
        <v>3926889</v>
      </c>
      <c r="AD961" s="9">
        <v>9.0468100043243745E-6</v>
      </c>
      <c r="AE961" s="9">
        <v>2.1863333178832446E-6</v>
      </c>
      <c r="AF961" s="9">
        <v>2.0079635835724484E-6</v>
      </c>
      <c r="AG961" s="9">
        <v>1.9211801271590702E-6</v>
      </c>
      <c r="AH961" s="9">
        <v>2.0282782554373067E-6</v>
      </c>
      <c r="AI961" s="9">
        <v>1.8162711009835834E-6</v>
      </c>
      <c r="AJ961" s="9">
        <v>1.283710618401161E-5</v>
      </c>
      <c r="AK961" s="9">
        <v>1.7054471521106753E-5</v>
      </c>
      <c r="AL961" s="9">
        <v>6.5595542742379574E-5</v>
      </c>
      <c r="AM961" s="9">
        <v>2.3730694888331771E-4</v>
      </c>
      <c r="AN961" s="9">
        <v>1.5336480155506979E-5</v>
      </c>
      <c r="AO961" s="9">
        <v>6.1626391782400775E-5</v>
      </c>
      <c r="AP961" s="8" t="s">
        <v>5612</v>
      </c>
      <c r="AQ961" s="8" t="s">
        <v>5612</v>
      </c>
      <c r="AR961" s="37">
        <v>0.28800000000000003</v>
      </c>
      <c r="AS961" s="37">
        <v>0.52</v>
      </c>
      <c r="AT961" s="37">
        <v>0.47299999999999998</v>
      </c>
      <c r="AU961" s="9" t="s">
        <v>5612</v>
      </c>
      <c r="AV961" s="9" t="s">
        <v>5612</v>
      </c>
      <c r="AW961" s="9" t="s">
        <v>5612</v>
      </c>
      <c r="AX961" s="9" t="s">
        <v>5612</v>
      </c>
      <c r="AY961" s="9" t="s">
        <v>5612</v>
      </c>
      <c r="AZ961" s="9" t="s">
        <v>5612</v>
      </c>
    </row>
    <row r="962" spans="1:52" x14ac:dyDescent="0.2">
      <c r="A962" s="38" t="s">
        <v>13</v>
      </c>
      <c r="B962" s="7">
        <v>2010</v>
      </c>
      <c r="C962" s="3" t="s">
        <v>55</v>
      </c>
      <c r="D962" t="s">
        <v>147</v>
      </c>
      <c r="E962" t="s">
        <v>1471</v>
      </c>
      <c r="F962">
        <v>10</v>
      </c>
      <c r="G962">
        <v>5</v>
      </c>
      <c r="H962">
        <v>5</v>
      </c>
      <c r="I962">
        <v>5</v>
      </c>
      <c r="J962">
        <v>5</v>
      </c>
      <c r="K962">
        <v>5</v>
      </c>
      <c r="L962">
        <v>5</v>
      </c>
      <c r="M962">
        <v>22</v>
      </c>
      <c r="N962">
        <v>43</v>
      </c>
      <c r="O962">
        <v>62</v>
      </c>
      <c r="P962">
        <v>167</v>
      </c>
      <c r="Q962">
        <v>127</v>
      </c>
      <c r="R962">
        <v>688521</v>
      </c>
      <c r="S962">
        <v>1353949</v>
      </c>
      <c r="T962">
        <v>1373935</v>
      </c>
      <c r="U962">
        <v>1319156</v>
      </c>
      <c r="V962">
        <v>1419376</v>
      </c>
      <c r="W962">
        <v>1343284</v>
      </c>
      <c r="X962">
        <v>999243</v>
      </c>
      <c r="Y962">
        <v>560765</v>
      </c>
      <c r="Z962">
        <v>301379</v>
      </c>
      <c r="AA962">
        <v>109207</v>
      </c>
      <c r="AB962">
        <v>9468815</v>
      </c>
      <c r="AC962">
        <v>971351</v>
      </c>
      <c r="AD962" s="9">
        <v>1.4523885255496927E-5</v>
      </c>
      <c r="AE962" s="9">
        <v>3.692901283578628E-6</v>
      </c>
      <c r="AF962" s="9">
        <v>3.6391823485099369E-6</v>
      </c>
      <c r="AG962" s="9">
        <v>3.7903022841877688E-6</v>
      </c>
      <c r="AH962" s="9">
        <v>3.5226747528491392E-6</v>
      </c>
      <c r="AI962" s="9">
        <v>3.7222210641978913E-6</v>
      </c>
      <c r="AJ962" s="9">
        <v>5.0037878674156335E-6</v>
      </c>
      <c r="AK962" s="9">
        <v>3.9232120406944086E-5</v>
      </c>
      <c r="AL962" s="9">
        <v>1.4267749245966042E-4</v>
      </c>
      <c r="AM962" s="9">
        <v>5.6772917486974282E-4</v>
      </c>
      <c r="AN962" s="9">
        <v>1.7636842624974721E-5</v>
      </c>
      <c r="AO962" s="9">
        <v>1.3074573454909709E-4</v>
      </c>
      <c r="AP962" s="8" t="s">
        <v>5612</v>
      </c>
      <c r="AQ962" s="8" t="s">
        <v>5612</v>
      </c>
      <c r="AR962" s="37">
        <v>0.34500000000000003</v>
      </c>
      <c r="AS962" s="37">
        <v>0.62</v>
      </c>
      <c r="AT962" s="37" t="s">
        <v>54</v>
      </c>
      <c r="AU962" s="9">
        <v>1.2899999999999999E-4</v>
      </c>
      <c r="AV962" s="9">
        <v>1.93E-4</v>
      </c>
      <c r="AW962" s="9">
        <v>1.07E-4</v>
      </c>
      <c r="AX962" s="9">
        <v>5.5000000000000007E-6</v>
      </c>
      <c r="AY962" s="9">
        <v>2.7222222222222215E-6</v>
      </c>
      <c r="AZ962" s="9">
        <v>7.5000000000000002E-7</v>
      </c>
    </row>
    <row r="963" spans="1:52" x14ac:dyDescent="0.2">
      <c r="A963" s="38" t="s">
        <v>13</v>
      </c>
      <c r="B963" s="7">
        <v>2010</v>
      </c>
      <c r="C963" s="3" t="s">
        <v>56</v>
      </c>
      <c r="D963" t="s">
        <v>147</v>
      </c>
      <c r="E963" t="s">
        <v>1472</v>
      </c>
      <c r="F963">
        <v>10</v>
      </c>
      <c r="G963">
        <v>5</v>
      </c>
      <c r="H963">
        <v>5</v>
      </c>
      <c r="I963">
        <v>5</v>
      </c>
      <c r="J963">
        <v>5</v>
      </c>
      <c r="K963">
        <v>11</v>
      </c>
      <c r="L963">
        <v>15</v>
      </c>
      <c r="M963">
        <v>26</v>
      </c>
      <c r="N963">
        <v>31</v>
      </c>
      <c r="O963">
        <v>58</v>
      </c>
      <c r="P963">
        <v>171</v>
      </c>
      <c r="Q963">
        <v>115</v>
      </c>
      <c r="R963">
        <v>688521</v>
      </c>
      <c r="S963">
        <v>1353949</v>
      </c>
      <c r="T963">
        <v>1373935</v>
      </c>
      <c r="U963">
        <v>1319156</v>
      </c>
      <c r="V963">
        <v>1419376</v>
      </c>
      <c r="W963">
        <v>1343284</v>
      </c>
      <c r="X963">
        <v>999243</v>
      </c>
      <c r="Y963">
        <v>560765</v>
      </c>
      <c r="Z963">
        <v>301379</v>
      </c>
      <c r="AA963">
        <v>109207</v>
      </c>
      <c r="AB963">
        <v>9468815</v>
      </c>
      <c r="AC963">
        <v>971351</v>
      </c>
      <c r="AD963" s="9">
        <v>1.4523885255496927E-5</v>
      </c>
      <c r="AE963" s="9">
        <v>3.692901283578628E-6</v>
      </c>
      <c r="AF963" s="9">
        <v>3.6391823485099369E-6</v>
      </c>
      <c r="AG963" s="9">
        <v>3.7903022841877688E-6</v>
      </c>
      <c r="AH963" s="9">
        <v>3.5226747528491392E-6</v>
      </c>
      <c r="AI963" s="9">
        <v>8.1888863412353599E-6</v>
      </c>
      <c r="AJ963" s="9">
        <v>1.5011363602246901E-5</v>
      </c>
      <c r="AK963" s="9">
        <v>4.6365233208206646E-5</v>
      </c>
      <c r="AL963" s="9">
        <v>1.0286051781975519E-4</v>
      </c>
      <c r="AM963" s="9">
        <v>5.3110148616846906E-4</v>
      </c>
      <c r="AN963" s="9">
        <v>1.805928196928549E-5</v>
      </c>
      <c r="AO963" s="9">
        <v>1.1839180687516666E-4</v>
      </c>
      <c r="AP963" s="8" t="s">
        <v>5612</v>
      </c>
      <c r="AQ963" s="8" t="s">
        <v>5612</v>
      </c>
      <c r="AR963" s="37">
        <v>0.36100000000000004</v>
      </c>
      <c r="AS963" s="37">
        <v>0.65700000000000003</v>
      </c>
      <c r="AT963" s="37" t="s">
        <v>54</v>
      </c>
      <c r="AU963" s="9">
        <v>1.37E-4</v>
      </c>
      <c r="AV963" s="9">
        <v>2.2000000000000001E-4</v>
      </c>
      <c r="AW963" s="9">
        <v>1.27E-4</v>
      </c>
      <c r="AX963" s="9">
        <v>1.75E-6</v>
      </c>
      <c r="AY963" s="9">
        <v>4.0555555555555566E-6</v>
      </c>
      <c r="AZ963" s="9">
        <v>4.9999999999999996E-6</v>
      </c>
    </row>
    <row r="964" spans="1:52" x14ac:dyDescent="0.2">
      <c r="A964" s="38" t="s">
        <v>13</v>
      </c>
      <c r="B964" s="7">
        <v>2010</v>
      </c>
      <c r="C964" s="3" t="s">
        <v>57</v>
      </c>
      <c r="D964" t="s">
        <v>147</v>
      </c>
      <c r="E964" t="s">
        <v>1473</v>
      </c>
      <c r="F964">
        <v>10</v>
      </c>
      <c r="G964">
        <v>5</v>
      </c>
      <c r="H964">
        <v>5</v>
      </c>
      <c r="I964">
        <v>5</v>
      </c>
      <c r="J964">
        <v>5</v>
      </c>
      <c r="K964">
        <v>11</v>
      </c>
      <c r="L964">
        <v>15</v>
      </c>
      <c r="M964">
        <v>25</v>
      </c>
      <c r="N964">
        <v>41</v>
      </c>
      <c r="O964">
        <v>52</v>
      </c>
      <c r="P964">
        <v>174</v>
      </c>
      <c r="Q964">
        <v>118</v>
      </c>
      <c r="R964">
        <v>688521</v>
      </c>
      <c r="S964">
        <v>1353949</v>
      </c>
      <c r="T964">
        <v>1373935</v>
      </c>
      <c r="U964">
        <v>1319156</v>
      </c>
      <c r="V964">
        <v>1419376</v>
      </c>
      <c r="W964">
        <v>1343284</v>
      </c>
      <c r="X964">
        <v>999243</v>
      </c>
      <c r="Y964">
        <v>560765</v>
      </c>
      <c r="Z964">
        <v>301379</v>
      </c>
      <c r="AA964">
        <v>109207</v>
      </c>
      <c r="AB964">
        <v>9468815</v>
      </c>
      <c r="AC964">
        <v>971351</v>
      </c>
      <c r="AD964" s="9">
        <v>1.4523885255496927E-5</v>
      </c>
      <c r="AE964" s="9">
        <v>3.692901283578628E-6</v>
      </c>
      <c r="AF964" s="9">
        <v>3.6391823485099369E-6</v>
      </c>
      <c r="AG964" s="9">
        <v>3.7903022841877688E-6</v>
      </c>
      <c r="AH964" s="9">
        <v>3.5226747528491392E-6</v>
      </c>
      <c r="AI964" s="9">
        <v>8.1888863412353599E-6</v>
      </c>
      <c r="AJ964" s="9">
        <v>1.5011363602246901E-5</v>
      </c>
      <c r="AK964" s="9">
        <v>4.4581955007891004E-5</v>
      </c>
      <c r="AL964" s="9">
        <v>1.3604133001967621E-4</v>
      </c>
      <c r="AM964" s="9">
        <v>4.7615995311655848E-4</v>
      </c>
      <c r="AN964" s="9">
        <v>1.837611147751857E-5</v>
      </c>
      <c r="AO964" s="9">
        <v>1.2148028879364926E-4</v>
      </c>
      <c r="AP964" s="8" t="s">
        <v>5612</v>
      </c>
      <c r="AQ964" s="8" t="s">
        <v>5612</v>
      </c>
      <c r="AR964" s="37">
        <v>0.36600000000000005</v>
      </c>
      <c r="AS964" s="37">
        <v>0.66</v>
      </c>
      <c r="AT964" s="37" t="s">
        <v>54</v>
      </c>
      <c r="AU964" s="9">
        <v>1.4099999999999998E-4</v>
      </c>
      <c r="AV964" s="9">
        <v>2.5900000000000001E-4</v>
      </c>
      <c r="AW964" s="9">
        <v>1.37E-4</v>
      </c>
      <c r="AX964" s="9">
        <v>7.9999999999999996E-7</v>
      </c>
      <c r="AY964" s="9">
        <v>3.9777777777777783E-6</v>
      </c>
      <c r="AZ964" s="9">
        <v>1.9999999999999999E-6</v>
      </c>
    </row>
    <row r="965" spans="1:52" x14ac:dyDescent="0.2">
      <c r="A965" s="38" t="s">
        <v>13</v>
      </c>
      <c r="B965" s="7">
        <v>2010</v>
      </c>
      <c r="C965" s="3" t="s">
        <v>58</v>
      </c>
      <c r="D965" t="s">
        <v>147</v>
      </c>
      <c r="E965" t="s">
        <v>1474</v>
      </c>
      <c r="F965">
        <v>10</v>
      </c>
      <c r="G965">
        <v>5</v>
      </c>
      <c r="H965">
        <v>5</v>
      </c>
      <c r="I965">
        <v>5</v>
      </c>
      <c r="J965">
        <v>5</v>
      </c>
      <c r="K965">
        <v>5</v>
      </c>
      <c r="L965">
        <v>10</v>
      </c>
      <c r="M965">
        <v>13</v>
      </c>
      <c r="N965">
        <v>29</v>
      </c>
      <c r="O965">
        <v>37</v>
      </c>
      <c r="P965">
        <v>124</v>
      </c>
      <c r="Q965">
        <v>79</v>
      </c>
      <c r="R965">
        <v>688521</v>
      </c>
      <c r="S965">
        <v>1353949</v>
      </c>
      <c r="T965">
        <v>1373935</v>
      </c>
      <c r="U965">
        <v>1319156</v>
      </c>
      <c r="V965">
        <v>1419376</v>
      </c>
      <c r="W965">
        <v>1343284</v>
      </c>
      <c r="X965">
        <v>999243</v>
      </c>
      <c r="Y965">
        <v>560765</v>
      </c>
      <c r="Z965">
        <v>301379</v>
      </c>
      <c r="AA965">
        <v>109207</v>
      </c>
      <c r="AB965">
        <v>9468815</v>
      </c>
      <c r="AC965">
        <v>971351</v>
      </c>
      <c r="AD965" s="9">
        <v>1.4523885255496927E-5</v>
      </c>
      <c r="AE965" s="9">
        <v>3.692901283578628E-6</v>
      </c>
      <c r="AF965" s="9">
        <v>3.6391823485099369E-6</v>
      </c>
      <c r="AG965" s="9">
        <v>3.7903022841877688E-6</v>
      </c>
      <c r="AH965" s="9">
        <v>3.5226747528491392E-6</v>
      </c>
      <c r="AI965" s="9">
        <v>3.7222210641978913E-6</v>
      </c>
      <c r="AJ965" s="9">
        <v>1.0007575734831267E-5</v>
      </c>
      <c r="AK965" s="9">
        <v>2.3182616604103323E-5</v>
      </c>
      <c r="AL965" s="9">
        <v>9.6224355379770986E-5</v>
      </c>
      <c r="AM965" s="9">
        <v>3.3880612048678199E-4</v>
      </c>
      <c r="AN965" s="9">
        <v>1.3095619673633923E-5</v>
      </c>
      <c r="AO965" s="9">
        <v>8.1330023853375352E-5</v>
      </c>
      <c r="AP965" s="8" t="s">
        <v>5612</v>
      </c>
      <c r="AQ965" s="8" t="s">
        <v>5612</v>
      </c>
      <c r="AR965" s="37">
        <v>0.36700000000000005</v>
      </c>
      <c r="AS965" s="37">
        <v>0.66</v>
      </c>
      <c r="AT965" s="37" t="s">
        <v>54</v>
      </c>
      <c r="AU965" s="9">
        <v>1.4099999999999998E-4</v>
      </c>
      <c r="AV965" s="9">
        <v>2.5999999999999998E-4</v>
      </c>
      <c r="AW965" s="9">
        <v>1.4099999999999998E-4</v>
      </c>
      <c r="AX965" s="9">
        <v>0</v>
      </c>
      <c r="AY965" s="9">
        <v>5.5555555555555573E-7</v>
      </c>
      <c r="AZ965" s="9">
        <v>7.5000000000000002E-7</v>
      </c>
    </row>
    <row r="966" spans="1:52" x14ac:dyDescent="0.2">
      <c r="A966" s="38" t="s">
        <v>13</v>
      </c>
      <c r="B966" s="7">
        <v>2010</v>
      </c>
      <c r="C966" s="3" t="s">
        <v>59</v>
      </c>
      <c r="D966" t="s">
        <v>147</v>
      </c>
      <c r="E966" t="s">
        <v>1475</v>
      </c>
      <c r="F966">
        <v>10</v>
      </c>
      <c r="G966">
        <v>5</v>
      </c>
      <c r="H966">
        <v>5</v>
      </c>
      <c r="I966">
        <v>5</v>
      </c>
      <c r="J966">
        <v>5</v>
      </c>
      <c r="K966">
        <v>5</v>
      </c>
      <c r="L966">
        <v>5</v>
      </c>
      <c r="M966">
        <v>19</v>
      </c>
      <c r="N966">
        <v>27</v>
      </c>
      <c r="O966">
        <v>44</v>
      </c>
      <c r="P966">
        <v>130</v>
      </c>
      <c r="Q966">
        <v>90</v>
      </c>
      <c r="R966">
        <v>688521</v>
      </c>
      <c r="S966">
        <v>1353949</v>
      </c>
      <c r="T966">
        <v>1373935</v>
      </c>
      <c r="U966">
        <v>1319156</v>
      </c>
      <c r="V966">
        <v>1419376</v>
      </c>
      <c r="W966">
        <v>1343284</v>
      </c>
      <c r="X966">
        <v>999243</v>
      </c>
      <c r="Y966">
        <v>560765</v>
      </c>
      <c r="Z966">
        <v>301379</v>
      </c>
      <c r="AA966">
        <v>109207</v>
      </c>
      <c r="AB966">
        <v>9468815</v>
      </c>
      <c r="AC966">
        <v>971351</v>
      </c>
      <c r="AD966" s="9">
        <v>1.4523885255496927E-5</v>
      </c>
      <c r="AE966" s="9">
        <v>3.692901283578628E-6</v>
      </c>
      <c r="AF966" s="9">
        <v>3.6391823485099369E-6</v>
      </c>
      <c r="AG966" s="9">
        <v>3.7903022841877688E-6</v>
      </c>
      <c r="AH966" s="9">
        <v>3.5226747528491392E-6</v>
      </c>
      <c r="AI966" s="9">
        <v>3.7222210641978913E-6</v>
      </c>
      <c r="AJ966" s="9">
        <v>5.0037878674156335E-6</v>
      </c>
      <c r="AK966" s="9">
        <v>3.3882285805997167E-5</v>
      </c>
      <c r="AL966" s="9">
        <v>8.9588192939786784E-5</v>
      </c>
      <c r="AM966" s="9">
        <v>4.0290457571401101E-4</v>
      </c>
      <c r="AN966" s="9">
        <v>1.3729278690100081E-5</v>
      </c>
      <c r="AO966" s="9">
        <v>9.2654457554478244E-5</v>
      </c>
      <c r="AP966" s="8" t="s">
        <v>5612</v>
      </c>
      <c r="AQ966" s="8" t="s">
        <v>5612</v>
      </c>
      <c r="AR966" s="37">
        <v>0.36700000000000005</v>
      </c>
      <c r="AS966" s="37">
        <v>0.66</v>
      </c>
      <c r="AT966" s="37" t="s">
        <v>54</v>
      </c>
      <c r="AU966" s="9" t="s">
        <v>5612</v>
      </c>
      <c r="AV966" s="9" t="s">
        <v>5612</v>
      </c>
      <c r="AW966" s="9" t="s">
        <v>5612</v>
      </c>
      <c r="AX966" s="9" t="s">
        <v>5612</v>
      </c>
      <c r="AY966" s="9" t="s">
        <v>5612</v>
      </c>
      <c r="AZ966" s="9" t="s">
        <v>5612</v>
      </c>
    </row>
    <row r="967" spans="1:52" x14ac:dyDescent="0.2">
      <c r="A967" s="38" t="s">
        <v>13</v>
      </c>
      <c r="B967" s="7">
        <v>2010</v>
      </c>
      <c r="C967" s="3" t="s">
        <v>60</v>
      </c>
      <c r="D967" t="s">
        <v>147</v>
      </c>
      <c r="E967" t="s">
        <v>1476</v>
      </c>
      <c r="F967">
        <v>10</v>
      </c>
      <c r="G967">
        <v>5</v>
      </c>
      <c r="H967">
        <v>5</v>
      </c>
      <c r="I967">
        <v>5</v>
      </c>
      <c r="J967">
        <v>5</v>
      </c>
      <c r="K967">
        <v>5</v>
      </c>
      <c r="L967">
        <v>5</v>
      </c>
      <c r="M967">
        <v>15</v>
      </c>
      <c r="N967">
        <v>22</v>
      </c>
      <c r="O967">
        <v>45</v>
      </c>
      <c r="P967">
        <v>122</v>
      </c>
      <c r="Q967">
        <v>82</v>
      </c>
      <c r="R967">
        <v>688521</v>
      </c>
      <c r="S967">
        <v>1353949</v>
      </c>
      <c r="T967">
        <v>1373935</v>
      </c>
      <c r="U967">
        <v>1319156</v>
      </c>
      <c r="V967">
        <v>1419376</v>
      </c>
      <c r="W967">
        <v>1343284</v>
      </c>
      <c r="X967">
        <v>999243</v>
      </c>
      <c r="Y967">
        <v>560765</v>
      </c>
      <c r="Z967">
        <v>301379</v>
      </c>
      <c r="AA967">
        <v>109207</v>
      </c>
      <c r="AB967">
        <v>9468815</v>
      </c>
      <c r="AC967">
        <v>971351</v>
      </c>
      <c r="AD967" s="9">
        <v>1.4523885255496927E-5</v>
      </c>
      <c r="AE967" s="9">
        <v>3.692901283578628E-6</v>
      </c>
      <c r="AF967" s="9">
        <v>3.6391823485099369E-6</v>
      </c>
      <c r="AG967" s="9">
        <v>3.7903022841877688E-6</v>
      </c>
      <c r="AH967" s="9">
        <v>3.5226747528491392E-6</v>
      </c>
      <c r="AI967" s="9">
        <v>3.7222210641978913E-6</v>
      </c>
      <c r="AJ967" s="9">
        <v>5.0037878674156335E-6</v>
      </c>
      <c r="AK967" s="9">
        <v>2.6749173004734603E-5</v>
      </c>
      <c r="AL967" s="9">
        <v>7.2997786839826265E-5</v>
      </c>
      <c r="AM967" s="9">
        <v>4.1206149788932945E-4</v>
      </c>
      <c r="AN967" s="9">
        <v>1.2884400001478538E-5</v>
      </c>
      <c r="AO967" s="9">
        <v>8.4418505771857965E-5</v>
      </c>
      <c r="AP967" s="8" t="s">
        <v>5612</v>
      </c>
      <c r="AQ967" s="8" t="s">
        <v>5612</v>
      </c>
      <c r="AR967" s="37" t="s">
        <v>5612</v>
      </c>
      <c r="AS967" s="37" t="s">
        <v>5612</v>
      </c>
      <c r="AT967" s="37" t="s">
        <v>5612</v>
      </c>
      <c r="AU967" s="9" t="s">
        <v>5612</v>
      </c>
      <c r="AV967" s="9" t="s">
        <v>5612</v>
      </c>
      <c r="AW967" s="9" t="s">
        <v>5612</v>
      </c>
      <c r="AX967" s="9" t="s">
        <v>5612</v>
      </c>
      <c r="AY967" s="9" t="s">
        <v>5612</v>
      </c>
      <c r="AZ967" s="9" t="s">
        <v>5612</v>
      </c>
    </row>
    <row r="968" spans="1:52" x14ac:dyDescent="0.2">
      <c r="A968" s="38" t="s">
        <v>13</v>
      </c>
      <c r="B968" s="7">
        <v>2010</v>
      </c>
      <c r="C968" s="3" t="s">
        <v>61</v>
      </c>
      <c r="D968" t="s">
        <v>147</v>
      </c>
      <c r="E968" t="s">
        <v>1477</v>
      </c>
      <c r="F968">
        <v>10</v>
      </c>
      <c r="G968">
        <v>5</v>
      </c>
      <c r="H968">
        <v>5</v>
      </c>
      <c r="I968">
        <v>5</v>
      </c>
      <c r="J968">
        <v>5</v>
      </c>
      <c r="K968">
        <v>5</v>
      </c>
      <c r="L968">
        <v>10</v>
      </c>
      <c r="M968">
        <v>15</v>
      </c>
      <c r="N968">
        <v>32</v>
      </c>
      <c r="O968">
        <v>41</v>
      </c>
      <c r="P968">
        <v>133</v>
      </c>
      <c r="Q968">
        <v>88</v>
      </c>
      <c r="R968">
        <v>688521</v>
      </c>
      <c r="S968">
        <v>1353949</v>
      </c>
      <c r="T968">
        <v>1373935</v>
      </c>
      <c r="U968">
        <v>1319156</v>
      </c>
      <c r="V968">
        <v>1419376</v>
      </c>
      <c r="W968">
        <v>1343284</v>
      </c>
      <c r="X968">
        <v>999243</v>
      </c>
      <c r="Y968">
        <v>560765</v>
      </c>
      <c r="Z968">
        <v>301379</v>
      </c>
      <c r="AA968">
        <v>109207</v>
      </c>
      <c r="AB968">
        <v>9468815</v>
      </c>
      <c r="AC968">
        <v>971351</v>
      </c>
      <c r="AD968" s="9">
        <v>1.4523885255496927E-5</v>
      </c>
      <c r="AE968" s="9">
        <v>3.692901283578628E-6</v>
      </c>
      <c r="AF968" s="9">
        <v>3.6391823485099369E-6</v>
      </c>
      <c r="AG968" s="9">
        <v>3.7903022841877688E-6</v>
      </c>
      <c r="AH968" s="9">
        <v>3.5226747528491392E-6</v>
      </c>
      <c r="AI968" s="9">
        <v>3.7222210641978913E-6</v>
      </c>
      <c r="AJ968" s="9">
        <v>1.0007575734831267E-5</v>
      </c>
      <c r="AK968" s="9">
        <v>2.6749173004734603E-5</v>
      </c>
      <c r="AL968" s="9">
        <v>1.0617859903974729E-4</v>
      </c>
      <c r="AM968" s="9">
        <v>3.7543380918805569E-4</v>
      </c>
      <c r="AN968" s="9">
        <v>1.404610819833316E-5</v>
      </c>
      <c r="AO968" s="9">
        <v>9.0595469608823178E-5</v>
      </c>
      <c r="AP968" s="8" t="s">
        <v>5612</v>
      </c>
      <c r="AQ968" s="8" t="s">
        <v>5612</v>
      </c>
      <c r="AR968" s="37" t="s">
        <v>5612</v>
      </c>
      <c r="AS968" s="37" t="s">
        <v>5612</v>
      </c>
      <c r="AT968" s="37" t="s">
        <v>5612</v>
      </c>
      <c r="AU968" s="9" t="s">
        <v>5612</v>
      </c>
      <c r="AV968" s="9" t="s">
        <v>5612</v>
      </c>
      <c r="AW968" s="9" t="s">
        <v>5612</v>
      </c>
      <c r="AX968" s="9" t="s">
        <v>5612</v>
      </c>
      <c r="AY968" s="9" t="s">
        <v>5612</v>
      </c>
      <c r="AZ968" s="9" t="s">
        <v>5612</v>
      </c>
    </row>
    <row r="969" spans="1:52" x14ac:dyDescent="0.2">
      <c r="A969" s="38" t="s">
        <v>13</v>
      </c>
      <c r="B969" s="7">
        <v>2010</v>
      </c>
      <c r="C969" s="3" t="s">
        <v>62</v>
      </c>
      <c r="D969" t="s">
        <v>147</v>
      </c>
      <c r="E969" t="s">
        <v>1478</v>
      </c>
      <c r="F969">
        <v>10</v>
      </c>
      <c r="G969">
        <v>5</v>
      </c>
      <c r="H969">
        <v>5</v>
      </c>
      <c r="I969">
        <v>5</v>
      </c>
      <c r="J969">
        <v>5</v>
      </c>
      <c r="K969">
        <v>5</v>
      </c>
      <c r="L969">
        <v>5</v>
      </c>
      <c r="M969">
        <v>16</v>
      </c>
      <c r="N969">
        <v>23</v>
      </c>
      <c r="O969">
        <v>34</v>
      </c>
      <c r="P969">
        <v>113</v>
      </c>
      <c r="Q969">
        <v>73</v>
      </c>
      <c r="R969">
        <v>688521</v>
      </c>
      <c r="S969">
        <v>1353949</v>
      </c>
      <c r="T969">
        <v>1373935</v>
      </c>
      <c r="U969">
        <v>1319156</v>
      </c>
      <c r="V969">
        <v>1419376</v>
      </c>
      <c r="W969">
        <v>1343284</v>
      </c>
      <c r="X969">
        <v>999243</v>
      </c>
      <c r="Y969">
        <v>560765</v>
      </c>
      <c r="Z969">
        <v>301379</v>
      </c>
      <c r="AA969">
        <v>109207</v>
      </c>
      <c r="AB969">
        <v>9468815</v>
      </c>
      <c r="AC969">
        <v>971351</v>
      </c>
      <c r="AD969" s="9">
        <v>1.4523885255496927E-5</v>
      </c>
      <c r="AE969" s="9">
        <v>3.692901283578628E-6</v>
      </c>
      <c r="AF969" s="9">
        <v>3.6391823485099369E-6</v>
      </c>
      <c r="AG969" s="9">
        <v>3.7903022841877688E-6</v>
      </c>
      <c r="AH969" s="9">
        <v>3.5226747528491392E-6</v>
      </c>
      <c r="AI969" s="9">
        <v>3.7222210641978913E-6</v>
      </c>
      <c r="AJ969" s="9">
        <v>5.0037878674156335E-6</v>
      </c>
      <c r="AK969" s="9">
        <v>2.8532451205050245E-5</v>
      </c>
      <c r="AL969" s="9">
        <v>7.6315868059818366E-5</v>
      </c>
      <c r="AM969" s="9">
        <v>3.1133535396082667E-4</v>
      </c>
      <c r="AN969" s="9">
        <v>1.1933911476779301E-5</v>
      </c>
      <c r="AO969" s="9">
        <v>7.515306001641014E-5</v>
      </c>
      <c r="AP969" s="8" t="s">
        <v>5612</v>
      </c>
      <c r="AQ969" s="8" t="s">
        <v>5612</v>
      </c>
      <c r="AR969" s="37">
        <v>1.4999999999999999E-2</v>
      </c>
      <c r="AS969" s="37">
        <v>0</v>
      </c>
      <c r="AT969" s="37">
        <v>2.2000000000000002E-2</v>
      </c>
      <c r="AU969" s="9" t="s">
        <v>5612</v>
      </c>
      <c r="AV969" s="9" t="s">
        <v>5612</v>
      </c>
      <c r="AW969" s="9" t="s">
        <v>5612</v>
      </c>
      <c r="AX969" s="9" t="s">
        <v>5612</v>
      </c>
      <c r="AY969" s="9" t="s">
        <v>5612</v>
      </c>
      <c r="AZ969" s="9" t="s">
        <v>5612</v>
      </c>
    </row>
    <row r="970" spans="1:52" x14ac:dyDescent="0.2">
      <c r="A970" s="38" t="s">
        <v>13</v>
      </c>
      <c r="B970" s="7">
        <v>2010</v>
      </c>
      <c r="C970" s="3" t="s">
        <v>63</v>
      </c>
      <c r="D970" t="s">
        <v>147</v>
      </c>
      <c r="E970" t="s">
        <v>1479</v>
      </c>
      <c r="F970">
        <v>10</v>
      </c>
      <c r="G970">
        <v>5</v>
      </c>
      <c r="H970">
        <v>5</v>
      </c>
      <c r="I970">
        <v>5</v>
      </c>
      <c r="J970">
        <v>5</v>
      </c>
      <c r="K970">
        <v>5</v>
      </c>
      <c r="L970">
        <v>5</v>
      </c>
      <c r="M970">
        <v>19</v>
      </c>
      <c r="N970">
        <v>30</v>
      </c>
      <c r="O970">
        <v>33</v>
      </c>
      <c r="P970">
        <v>122</v>
      </c>
      <c r="Q970">
        <v>82</v>
      </c>
      <c r="R970">
        <v>688521</v>
      </c>
      <c r="S970">
        <v>1353949</v>
      </c>
      <c r="T970">
        <v>1373935</v>
      </c>
      <c r="U970">
        <v>1319156</v>
      </c>
      <c r="V970">
        <v>1419376</v>
      </c>
      <c r="W970">
        <v>1343284</v>
      </c>
      <c r="X970">
        <v>999243</v>
      </c>
      <c r="Y970">
        <v>560765</v>
      </c>
      <c r="Z970">
        <v>301379</v>
      </c>
      <c r="AA970">
        <v>109207</v>
      </c>
      <c r="AB970">
        <v>9468815</v>
      </c>
      <c r="AC970">
        <v>971351</v>
      </c>
      <c r="AD970" s="9">
        <v>1.4523885255496927E-5</v>
      </c>
      <c r="AE970" s="9">
        <v>3.692901283578628E-6</v>
      </c>
      <c r="AF970" s="9">
        <v>3.6391823485099369E-6</v>
      </c>
      <c r="AG970" s="9">
        <v>3.7903022841877688E-6</v>
      </c>
      <c r="AH970" s="9">
        <v>3.5226747528491392E-6</v>
      </c>
      <c r="AI970" s="9">
        <v>3.7222210641978913E-6</v>
      </c>
      <c r="AJ970" s="9">
        <v>5.0037878674156335E-6</v>
      </c>
      <c r="AK970" s="9">
        <v>3.3882285805997167E-5</v>
      </c>
      <c r="AL970" s="9">
        <v>9.9542436599763087E-5</v>
      </c>
      <c r="AM970" s="9">
        <v>3.0217843178550823E-4</v>
      </c>
      <c r="AN970" s="9">
        <v>1.2884400001478538E-5</v>
      </c>
      <c r="AO970" s="9">
        <v>8.4418505771857965E-5</v>
      </c>
      <c r="AP970" s="8" t="s">
        <v>5612</v>
      </c>
      <c r="AQ970" s="8" t="s">
        <v>5612</v>
      </c>
      <c r="AR970" s="37">
        <v>7.8E-2</v>
      </c>
      <c r="AS970" s="37">
        <v>0.122</v>
      </c>
      <c r="AT970" s="37">
        <v>0.10199999999999999</v>
      </c>
      <c r="AU970" s="9" t="s">
        <v>5612</v>
      </c>
      <c r="AV970" s="9" t="s">
        <v>5612</v>
      </c>
      <c r="AW970" s="9" t="s">
        <v>5612</v>
      </c>
      <c r="AX970" s="9" t="s">
        <v>5612</v>
      </c>
      <c r="AY970" s="9" t="s">
        <v>5612</v>
      </c>
      <c r="AZ970" s="9" t="s">
        <v>5612</v>
      </c>
    </row>
    <row r="971" spans="1:52" x14ac:dyDescent="0.2">
      <c r="A971" s="38" t="s">
        <v>13</v>
      </c>
      <c r="B971" s="7">
        <v>2010</v>
      </c>
      <c r="C971" s="3" t="s">
        <v>64</v>
      </c>
      <c r="D971" t="s">
        <v>147</v>
      </c>
      <c r="E971" t="s">
        <v>1480</v>
      </c>
      <c r="F971">
        <v>10</v>
      </c>
      <c r="G971">
        <v>5</v>
      </c>
      <c r="H971">
        <v>5</v>
      </c>
      <c r="I971">
        <v>5</v>
      </c>
      <c r="J971">
        <v>5</v>
      </c>
      <c r="K971">
        <v>5</v>
      </c>
      <c r="L971">
        <v>11</v>
      </c>
      <c r="M971">
        <v>12</v>
      </c>
      <c r="N971">
        <v>20</v>
      </c>
      <c r="O971">
        <v>48</v>
      </c>
      <c r="P971">
        <v>126</v>
      </c>
      <c r="Q971">
        <v>80</v>
      </c>
      <c r="R971">
        <v>688521</v>
      </c>
      <c r="S971">
        <v>1353949</v>
      </c>
      <c r="T971">
        <v>1373935</v>
      </c>
      <c r="U971">
        <v>1319156</v>
      </c>
      <c r="V971">
        <v>1419376</v>
      </c>
      <c r="W971">
        <v>1343284</v>
      </c>
      <c r="X971">
        <v>999243</v>
      </c>
      <c r="Y971">
        <v>560765</v>
      </c>
      <c r="Z971">
        <v>301379</v>
      </c>
      <c r="AA971">
        <v>109207</v>
      </c>
      <c r="AB971">
        <v>9468815</v>
      </c>
      <c r="AC971">
        <v>971351</v>
      </c>
      <c r="AD971" s="9">
        <v>1.4523885255496927E-5</v>
      </c>
      <c r="AE971" s="9">
        <v>3.692901283578628E-6</v>
      </c>
      <c r="AF971" s="9">
        <v>3.6391823485099369E-6</v>
      </c>
      <c r="AG971" s="9">
        <v>3.7903022841877688E-6</v>
      </c>
      <c r="AH971" s="9">
        <v>3.5226747528491392E-6</v>
      </c>
      <c r="AI971" s="9">
        <v>3.7222210641978913E-6</v>
      </c>
      <c r="AJ971" s="9">
        <v>1.1008333308314393E-5</v>
      </c>
      <c r="AK971" s="9">
        <v>2.1399338403787681E-5</v>
      </c>
      <c r="AL971" s="9">
        <v>6.6361624399842063E-5</v>
      </c>
      <c r="AM971" s="9">
        <v>4.3953226441528472E-4</v>
      </c>
      <c r="AN971" s="9">
        <v>1.3306839345789309E-5</v>
      </c>
      <c r="AO971" s="9">
        <v>8.2359517826202885E-5</v>
      </c>
      <c r="AP971" s="8">
        <v>7.5575000000000003E-2</v>
      </c>
      <c r="AQ971" s="8" t="s">
        <v>5612</v>
      </c>
      <c r="AR971" s="37">
        <v>0.24399999999999999</v>
      </c>
      <c r="AS971" s="37">
        <v>0.39700000000000002</v>
      </c>
      <c r="AT971" s="37">
        <v>0.27200000000000002</v>
      </c>
      <c r="AU971" s="9">
        <v>3.0000000000000001E-6</v>
      </c>
      <c r="AV971" s="9">
        <v>1.0000000000000001E-5</v>
      </c>
      <c r="AW971" s="9">
        <v>6.0000000000000002E-6</v>
      </c>
      <c r="AX971" s="9">
        <v>7.5000000000000002E-7</v>
      </c>
      <c r="AY971" s="9">
        <v>6.1111111111111106E-7</v>
      </c>
      <c r="AZ971" s="9">
        <v>1.5E-6</v>
      </c>
    </row>
    <row r="972" spans="1:52" x14ac:dyDescent="0.2">
      <c r="A972" s="38" t="s">
        <v>13</v>
      </c>
      <c r="B972" s="7">
        <v>2010</v>
      </c>
      <c r="C972" s="3" t="s">
        <v>65</v>
      </c>
      <c r="D972" t="s">
        <v>147</v>
      </c>
      <c r="E972" t="s">
        <v>1481</v>
      </c>
      <c r="F972">
        <v>10</v>
      </c>
      <c r="G972">
        <v>5</v>
      </c>
      <c r="H972">
        <v>5</v>
      </c>
      <c r="I972">
        <v>5</v>
      </c>
      <c r="J972">
        <v>5</v>
      </c>
      <c r="K972">
        <v>5</v>
      </c>
      <c r="L972">
        <v>10</v>
      </c>
      <c r="M972">
        <v>23</v>
      </c>
      <c r="N972">
        <v>38</v>
      </c>
      <c r="O972">
        <v>48</v>
      </c>
      <c r="P972">
        <v>154</v>
      </c>
      <c r="Q972">
        <v>109</v>
      </c>
      <c r="R972">
        <v>688521</v>
      </c>
      <c r="S972">
        <v>1353949</v>
      </c>
      <c r="T972">
        <v>1373935</v>
      </c>
      <c r="U972">
        <v>1319156</v>
      </c>
      <c r="V972">
        <v>1419376</v>
      </c>
      <c r="W972">
        <v>1343284</v>
      </c>
      <c r="X972">
        <v>999243</v>
      </c>
      <c r="Y972">
        <v>560765</v>
      </c>
      <c r="Z972">
        <v>301379</v>
      </c>
      <c r="AA972">
        <v>109207</v>
      </c>
      <c r="AB972">
        <v>9468815</v>
      </c>
      <c r="AC972">
        <v>971351</v>
      </c>
      <c r="AD972" s="9">
        <v>1.4523885255496927E-5</v>
      </c>
      <c r="AE972" s="9">
        <v>3.692901283578628E-6</v>
      </c>
      <c r="AF972" s="9">
        <v>3.6391823485099369E-6</v>
      </c>
      <c r="AG972" s="9">
        <v>3.7903022841877688E-6</v>
      </c>
      <c r="AH972" s="9">
        <v>3.5226747528491392E-6</v>
      </c>
      <c r="AI972" s="9">
        <v>3.7222210641978913E-6</v>
      </c>
      <c r="AJ972" s="9">
        <v>1.0007575734831267E-5</v>
      </c>
      <c r="AK972" s="9">
        <v>4.1015398607259727E-5</v>
      </c>
      <c r="AL972" s="9">
        <v>1.2608708635969992E-4</v>
      </c>
      <c r="AM972" s="9">
        <v>4.3953226441528472E-4</v>
      </c>
      <c r="AN972" s="9">
        <v>1.6263914755964712E-5</v>
      </c>
      <c r="AO972" s="9">
        <v>1.1221484303820143E-4</v>
      </c>
      <c r="AP972" s="8">
        <v>0.15405000000000002</v>
      </c>
      <c r="AQ972" s="8" t="s">
        <v>5612</v>
      </c>
      <c r="AR972" s="37">
        <v>0.34200000000000003</v>
      </c>
      <c r="AS972" s="37">
        <v>0.51300000000000001</v>
      </c>
      <c r="AT972" s="37">
        <v>0.41799999999999998</v>
      </c>
      <c r="AU972" s="9">
        <v>3.2999999999999996E-5</v>
      </c>
      <c r="AV972" s="9">
        <v>3.2999999999999996E-5</v>
      </c>
      <c r="AW972" s="9">
        <v>2.1000000000000002E-5</v>
      </c>
      <c r="AX972" s="9">
        <v>7.5000000000000002E-6</v>
      </c>
      <c r="AY972" s="9">
        <v>2.805555555555555E-6</v>
      </c>
      <c r="AZ972" s="9">
        <v>3.7500000000000001E-6</v>
      </c>
    </row>
    <row r="973" spans="1:52" x14ac:dyDescent="0.2">
      <c r="A973" s="38" t="s">
        <v>13</v>
      </c>
      <c r="B973" s="7">
        <v>2010</v>
      </c>
      <c r="C973" s="3" t="s">
        <v>66</v>
      </c>
      <c r="D973" t="s">
        <v>147</v>
      </c>
      <c r="E973" t="s">
        <v>1482</v>
      </c>
      <c r="F973">
        <v>10</v>
      </c>
      <c r="G973">
        <v>5</v>
      </c>
      <c r="H973">
        <v>5</v>
      </c>
      <c r="I973">
        <v>5</v>
      </c>
      <c r="J973">
        <v>5</v>
      </c>
      <c r="K973">
        <v>5</v>
      </c>
      <c r="L973">
        <v>20</v>
      </c>
      <c r="M973">
        <v>18</v>
      </c>
      <c r="N973">
        <v>56</v>
      </c>
      <c r="O973">
        <v>55</v>
      </c>
      <c r="P973">
        <v>184</v>
      </c>
      <c r="Q973">
        <v>129</v>
      </c>
      <c r="R973">
        <v>688521</v>
      </c>
      <c r="S973">
        <v>1353949</v>
      </c>
      <c r="T973">
        <v>1373935</v>
      </c>
      <c r="U973">
        <v>1319156</v>
      </c>
      <c r="V973">
        <v>1419376</v>
      </c>
      <c r="W973">
        <v>1343284</v>
      </c>
      <c r="X973">
        <v>999243</v>
      </c>
      <c r="Y973">
        <v>560765</v>
      </c>
      <c r="Z973">
        <v>301379</v>
      </c>
      <c r="AA973">
        <v>109207</v>
      </c>
      <c r="AB973">
        <v>9468815</v>
      </c>
      <c r="AC973">
        <v>971351</v>
      </c>
      <c r="AD973" s="9">
        <v>1.4523885255496927E-5</v>
      </c>
      <c r="AE973" s="9">
        <v>3.692901283578628E-6</v>
      </c>
      <c r="AF973" s="9">
        <v>3.6391823485099369E-6</v>
      </c>
      <c r="AG973" s="9">
        <v>3.7903022841877688E-6</v>
      </c>
      <c r="AH973" s="9">
        <v>3.5226747528491392E-6</v>
      </c>
      <c r="AI973" s="9">
        <v>3.7222210641978913E-6</v>
      </c>
      <c r="AJ973" s="9">
        <v>2.0015151469662534E-5</v>
      </c>
      <c r="AK973" s="9">
        <v>3.2099007605681525E-5</v>
      </c>
      <c r="AL973" s="9">
        <v>1.8581254831955777E-4</v>
      </c>
      <c r="AM973" s="9">
        <v>5.0363071964251379E-4</v>
      </c>
      <c r="AN973" s="9">
        <v>1.9432209838295499E-5</v>
      </c>
      <c r="AO973" s="9">
        <v>1.3280472249475216E-4</v>
      </c>
      <c r="AP973" s="8">
        <v>0.19614000000000004</v>
      </c>
      <c r="AQ973" s="8" t="s">
        <v>5612</v>
      </c>
      <c r="AR973" s="37">
        <v>0.371</v>
      </c>
      <c r="AS973" s="37">
        <v>0.54400000000000004</v>
      </c>
      <c r="AT973" s="37">
        <v>0.50600000000000001</v>
      </c>
      <c r="AU973" s="9">
        <v>1.36E-4</v>
      </c>
      <c r="AV973" s="9">
        <v>1.45E-4</v>
      </c>
      <c r="AW973" s="9">
        <v>1.2300000000000001E-4</v>
      </c>
      <c r="AX973" s="9">
        <v>2.0400000000000001E-5</v>
      </c>
      <c r="AY973" s="9">
        <v>1.3111111111111111E-5</v>
      </c>
      <c r="AZ973" s="9">
        <v>2.0399999999999998E-5</v>
      </c>
    </row>
    <row r="974" spans="1:52" x14ac:dyDescent="0.2">
      <c r="A974" s="38" t="s">
        <v>13</v>
      </c>
      <c r="B974" s="7">
        <v>2011</v>
      </c>
      <c r="C974" s="3" t="s">
        <v>55</v>
      </c>
      <c r="D974" t="s">
        <v>148</v>
      </c>
      <c r="E974" t="s">
        <v>1483</v>
      </c>
      <c r="F974">
        <v>10</v>
      </c>
      <c r="G974">
        <v>5</v>
      </c>
      <c r="H974">
        <v>5</v>
      </c>
      <c r="I974">
        <v>5</v>
      </c>
      <c r="J974">
        <v>5</v>
      </c>
      <c r="K974">
        <v>5</v>
      </c>
      <c r="L974">
        <v>17</v>
      </c>
      <c r="M974">
        <v>27</v>
      </c>
      <c r="N974">
        <v>42</v>
      </c>
      <c r="O974">
        <v>75</v>
      </c>
      <c r="P974">
        <v>196</v>
      </c>
      <c r="Q974">
        <v>144</v>
      </c>
      <c r="R974">
        <v>688777</v>
      </c>
      <c r="S974">
        <v>1370405</v>
      </c>
      <c r="T974">
        <v>1388949</v>
      </c>
      <c r="U974">
        <v>1327582</v>
      </c>
      <c r="V974">
        <v>1413864</v>
      </c>
      <c r="W974">
        <v>1366403</v>
      </c>
      <c r="X974">
        <v>1038523</v>
      </c>
      <c r="Y974">
        <v>586313</v>
      </c>
      <c r="Z974">
        <v>307988</v>
      </c>
      <c r="AA974">
        <v>111808</v>
      </c>
      <c r="AB974">
        <v>9600612</v>
      </c>
      <c r="AC974">
        <v>1006109</v>
      </c>
      <c r="AD974" s="9">
        <v>1.4518487115568609E-5</v>
      </c>
      <c r="AE974" s="9">
        <v>3.6485564486410952E-6</v>
      </c>
      <c r="AF974" s="9">
        <v>3.5998441987430786E-6</v>
      </c>
      <c r="AG974" s="9">
        <v>3.7662457008305325E-6</v>
      </c>
      <c r="AH974" s="9">
        <v>3.536408027929136E-6</v>
      </c>
      <c r="AI974" s="9">
        <v>3.6592425514288243E-6</v>
      </c>
      <c r="AJ974" s="9">
        <v>1.6369401544308599E-5</v>
      </c>
      <c r="AK974" s="9">
        <v>4.605048839101299E-5</v>
      </c>
      <c r="AL974" s="9">
        <v>1.3636894943958855E-4</v>
      </c>
      <c r="AM974" s="9">
        <v>6.7079278763594737E-4</v>
      </c>
      <c r="AN974" s="9">
        <v>2.0415365187135987E-5</v>
      </c>
      <c r="AO974" s="9">
        <v>1.4312564543205556E-4</v>
      </c>
      <c r="AP974" s="8">
        <v>0.14432499999999998</v>
      </c>
      <c r="AQ974" s="8" t="s">
        <v>5612</v>
      </c>
      <c r="AR974" s="37">
        <v>0.38799999999999996</v>
      </c>
      <c r="AS974" s="37">
        <v>0.56700000000000006</v>
      </c>
      <c r="AT974" s="37">
        <v>0.52700000000000002</v>
      </c>
      <c r="AU974" s="9">
        <v>1.75E-4</v>
      </c>
      <c r="AV974" s="9">
        <v>3.3100000000000002E-4</v>
      </c>
      <c r="AW974" s="9">
        <v>1.93E-4</v>
      </c>
      <c r="AX974" s="9">
        <v>9.7499999999999998E-6</v>
      </c>
      <c r="AY974" s="9">
        <v>1.2972222222222224E-5</v>
      </c>
      <c r="AZ974" s="9">
        <v>1.7249999999999999E-5</v>
      </c>
    </row>
    <row r="975" spans="1:52" x14ac:dyDescent="0.2">
      <c r="A975" s="38" t="s">
        <v>13</v>
      </c>
      <c r="B975" s="7">
        <v>2011</v>
      </c>
      <c r="C975" s="3" t="s">
        <v>56</v>
      </c>
      <c r="D975" t="s">
        <v>148</v>
      </c>
      <c r="E975" t="s">
        <v>1484</v>
      </c>
      <c r="F975">
        <v>10</v>
      </c>
      <c r="G975">
        <v>5</v>
      </c>
      <c r="H975">
        <v>5</v>
      </c>
      <c r="I975">
        <v>5</v>
      </c>
      <c r="J975">
        <v>5</v>
      </c>
      <c r="K975">
        <v>12</v>
      </c>
      <c r="L975">
        <v>12</v>
      </c>
      <c r="M975">
        <v>30</v>
      </c>
      <c r="N975">
        <v>49</v>
      </c>
      <c r="O975">
        <v>65</v>
      </c>
      <c r="P975">
        <v>198</v>
      </c>
      <c r="Q975">
        <v>144</v>
      </c>
      <c r="R975">
        <v>688777</v>
      </c>
      <c r="S975">
        <v>1370405</v>
      </c>
      <c r="T975">
        <v>1388949</v>
      </c>
      <c r="U975">
        <v>1327582</v>
      </c>
      <c r="V975">
        <v>1413864</v>
      </c>
      <c r="W975">
        <v>1366403</v>
      </c>
      <c r="X975">
        <v>1038523</v>
      </c>
      <c r="Y975">
        <v>586313</v>
      </c>
      <c r="Z975">
        <v>307988</v>
      </c>
      <c r="AA975">
        <v>111808</v>
      </c>
      <c r="AB975">
        <v>9600612</v>
      </c>
      <c r="AC975">
        <v>1006109</v>
      </c>
      <c r="AD975" s="9">
        <v>1.4518487115568609E-5</v>
      </c>
      <c r="AE975" s="9">
        <v>3.6485564486410952E-6</v>
      </c>
      <c r="AF975" s="9">
        <v>3.5998441987430786E-6</v>
      </c>
      <c r="AG975" s="9">
        <v>3.7662457008305325E-6</v>
      </c>
      <c r="AH975" s="9">
        <v>3.536408027929136E-6</v>
      </c>
      <c r="AI975" s="9">
        <v>8.7821821234291781E-6</v>
      </c>
      <c r="AJ975" s="9">
        <v>1.1554871678335483E-5</v>
      </c>
      <c r="AK975" s="9">
        <v>5.1167209323347765E-5</v>
      </c>
      <c r="AL975" s="9">
        <v>1.5909710767951998E-4</v>
      </c>
      <c r="AM975" s="9">
        <v>5.813537492844877E-4</v>
      </c>
      <c r="AN975" s="9">
        <v>2.0623685240065945E-5</v>
      </c>
      <c r="AO975" s="9">
        <v>1.4312564543205556E-4</v>
      </c>
      <c r="AP975" s="8">
        <v>0.17917499999999997</v>
      </c>
      <c r="AQ975" s="8" t="s">
        <v>5612</v>
      </c>
      <c r="AR975" s="37">
        <v>0.40299999999999997</v>
      </c>
      <c r="AS975" s="37">
        <v>0.58100000000000007</v>
      </c>
      <c r="AT975" s="37">
        <v>0.59899999999999998</v>
      </c>
      <c r="AU975" s="9">
        <v>2.2800000000000001E-4</v>
      </c>
      <c r="AV975" s="9">
        <v>8.2799999999999996E-4</v>
      </c>
      <c r="AW975" s="9">
        <v>3.9700000000000005E-4</v>
      </c>
      <c r="AX975" s="9">
        <v>1.325E-5</v>
      </c>
      <c r="AY975" s="9">
        <v>3.0361111111111122E-5</v>
      </c>
      <c r="AZ975" s="9">
        <v>5.1E-5</v>
      </c>
    </row>
    <row r="976" spans="1:52" x14ac:dyDescent="0.2">
      <c r="A976" s="38" t="s">
        <v>13</v>
      </c>
      <c r="B976" s="7">
        <v>2011</v>
      </c>
      <c r="C976" s="3" t="s">
        <v>57</v>
      </c>
      <c r="D976" t="s">
        <v>148</v>
      </c>
      <c r="E976" t="s">
        <v>1485</v>
      </c>
      <c r="F976">
        <v>10</v>
      </c>
      <c r="G976">
        <v>5</v>
      </c>
      <c r="H976">
        <v>5</v>
      </c>
      <c r="I976">
        <v>5</v>
      </c>
      <c r="J976">
        <v>5</v>
      </c>
      <c r="K976">
        <v>5</v>
      </c>
      <c r="L976">
        <v>23</v>
      </c>
      <c r="M976">
        <v>18</v>
      </c>
      <c r="N976">
        <v>25</v>
      </c>
      <c r="O976">
        <v>48</v>
      </c>
      <c r="P976">
        <v>149</v>
      </c>
      <c r="Q976">
        <v>91</v>
      </c>
      <c r="R976">
        <v>688777</v>
      </c>
      <c r="S976">
        <v>1370405</v>
      </c>
      <c r="T976">
        <v>1388949</v>
      </c>
      <c r="U976">
        <v>1327582</v>
      </c>
      <c r="V976">
        <v>1413864</v>
      </c>
      <c r="W976">
        <v>1366403</v>
      </c>
      <c r="X976">
        <v>1038523</v>
      </c>
      <c r="Y976">
        <v>586313</v>
      </c>
      <c r="Z976">
        <v>307988</v>
      </c>
      <c r="AA976">
        <v>111808</v>
      </c>
      <c r="AB976">
        <v>9600612</v>
      </c>
      <c r="AC976">
        <v>1006109</v>
      </c>
      <c r="AD976" s="9">
        <v>1.4518487115568609E-5</v>
      </c>
      <c r="AE976" s="9">
        <v>3.6485564486410952E-6</v>
      </c>
      <c r="AF976" s="9">
        <v>3.5998441987430786E-6</v>
      </c>
      <c r="AG976" s="9">
        <v>3.7662457008305325E-6</v>
      </c>
      <c r="AH976" s="9">
        <v>3.536408027929136E-6</v>
      </c>
      <c r="AI976" s="9">
        <v>3.6592425514288243E-6</v>
      </c>
      <c r="AJ976" s="9">
        <v>2.2146837383476343E-5</v>
      </c>
      <c r="AK976" s="9">
        <v>3.0700325594008658E-5</v>
      </c>
      <c r="AL976" s="9">
        <v>8.1171993714040808E-5</v>
      </c>
      <c r="AM976" s="9">
        <v>4.2930738408700631E-4</v>
      </c>
      <c r="AN976" s="9">
        <v>1.5519843943281949E-5</v>
      </c>
      <c r="AO976" s="9">
        <v>9.0447456488312899E-5</v>
      </c>
      <c r="AP976" s="8">
        <v>7.7259999999999995E-2</v>
      </c>
      <c r="AQ976" s="8" t="s">
        <v>5612</v>
      </c>
      <c r="AR976" s="37">
        <v>0.41100000000000003</v>
      </c>
      <c r="AS976" s="37">
        <v>0.59299999999999997</v>
      </c>
      <c r="AT976" s="37">
        <v>0.60499999999999998</v>
      </c>
      <c r="AU976" s="9">
        <v>2.3499999999999999E-4</v>
      </c>
      <c r="AV976" s="9">
        <v>1.16E-3</v>
      </c>
      <c r="AW976" s="9">
        <v>5.0500000000000002E-4</v>
      </c>
      <c r="AX976" s="9">
        <v>1.1999999999999999E-6</v>
      </c>
      <c r="AY976" s="9">
        <v>1.2400000000000005E-5</v>
      </c>
      <c r="AZ976" s="9">
        <v>2.16E-5</v>
      </c>
    </row>
    <row r="977" spans="1:52" x14ac:dyDescent="0.2">
      <c r="A977" s="38" t="s">
        <v>13</v>
      </c>
      <c r="B977" s="7">
        <v>2011</v>
      </c>
      <c r="C977" s="3" t="s">
        <v>58</v>
      </c>
      <c r="D977" t="s">
        <v>148</v>
      </c>
      <c r="E977" t="s">
        <v>1486</v>
      </c>
      <c r="F977">
        <v>10</v>
      </c>
      <c r="G977">
        <v>5</v>
      </c>
      <c r="H977">
        <v>5</v>
      </c>
      <c r="I977">
        <v>5</v>
      </c>
      <c r="J977">
        <v>5</v>
      </c>
      <c r="K977">
        <v>5</v>
      </c>
      <c r="L977">
        <v>5</v>
      </c>
      <c r="M977">
        <v>20</v>
      </c>
      <c r="N977">
        <v>28</v>
      </c>
      <c r="O977">
        <v>43</v>
      </c>
      <c r="P977">
        <v>131</v>
      </c>
      <c r="Q977">
        <v>91</v>
      </c>
      <c r="R977">
        <v>688777</v>
      </c>
      <c r="S977">
        <v>1370405</v>
      </c>
      <c r="T977">
        <v>1388949</v>
      </c>
      <c r="U977">
        <v>1327582</v>
      </c>
      <c r="V977">
        <v>1413864</v>
      </c>
      <c r="W977">
        <v>1366403</v>
      </c>
      <c r="X977">
        <v>1038523</v>
      </c>
      <c r="Y977">
        <v>586313</v>
      </c>
      <c r="Z977">
        <v>307988</v>
      </c>
      <c r="AA977">
        <v>111808</v>
      </c>
      <c r="AB977">
        <v>9600612</v>
      </c>
      <c r="AC977">
        <v>1006109</v>
      </c>
      <c r="AD977" s="9">
        <v>1.4518487115568609E-5</v>
      </c>
      <c r="AE977" s="9">
        <v>3.6485564486410952E-6</v>
      </c>
      <c r="AF977" s="9">
        <v>3.5998441987430786E-6</v>
      </c>
      <c r="AG977" s="9">
        <v>3.7662457008305325E-6</v>
      </c>
      <c r="AH977" s="9">
        <v>3.536408027929136E-6</v>
      </c>
      <c r="AI977" s="9">
        <v>3.6592425514288243E-6</v>
      </c>
      <c r="AJ977" s="9">
        <v>4.8145298659731177E-6</v>
      </c>
      <c r="AK977" s="9">
        <v>3.4111472882231846E-5</v>
      </c>
      <c r="AL977" s="9">
        <v>9.0912632959725702E-5</v>
      </c>
      <c r="AM977" s="9">
        <v>3.8458786491127648E-4</v>
      </c>
      <c r="AN977" s="9">
        <v>1.3644963466912317E-5</v>
      </c>
      <c r="AO977" s="9">
        <v>9.0447456488312899E-5</v>
      </c>
      <c r="AP977" s="8">
        <v>4.9799999999999997E-2</v>
      </c>
      <c r="AQ977" s="8" t="s">
        <v>5612</v>
      </c>
      <c r="AR977" s="37">
        <v>0.41500000000000004</v>
      </c>
      <c r="AS977" s="37">
        <v>0.6</v>
      </c>
      <c r="AT977" s="37">
        <v>0.60499999999999998</v>
      </c>
      <c r="AU977" s="9">
        <v>2.3499999999999999E-4</v>
      </c>
      <c r="AV977" s="9">
        <v>1.3490000000000002E-3</v>
      </c>
      <c r="AW977" s="9">
        <v>5.3600000000000002E-4</v>
      </c>
      <c r="AX977" s="9">
        <v>0</v>
      </c>
      <c r="AY977" s="9">
        <v>6.0555555555555561E-6</v>
      </c>
      <c r="AZ977" s="9">
        <v>7.5000000000000002E-6</v>
      </c>
    </row>
    <row r="978" spans="1:52" x14ac:dyDescent="0.2">
      <c r="A978" s="38" t="s">
        <v>13</v>
      </c>
      <c r="B978" s="7">
        <v>2011</v>
      </c>
      <c r="C978" s="3" t="s">
        <v>59</v>
      </c>
      <c r="D978" t="s">
        <v>148</v>
      </c>
      <c r="E978" t="s">
        <v>1487</v>
      </c>
      <c r="F978">
        <v>10</v>
      </c>
      <c r="G978">
        <v>5</v>
      </c>
      <c r="H978">
        <v>5</v>
      </c>
      <c r="I978">
        <v>5</v>
      </c>
      <c r="J978">
        <v>5</v>
      </c>
      <c r="K978">
        <v>5</v>
      </c>
      <c r="L978">
        <v>14</v>
      </c>
      <c r="M978">
        <v>19</v>
      </c>
      <c r="N978">
        <v>34</v>
      </c>
      <c r="O978">
        <v>40</v>
      </c>
      <c r="P978">
        <v>142</v>
      </c>
      <c r="Q978">
        <v>93</v>
      </c>
      <c r="R978">
        <v>688777</v>
      </c>
      <c r="S978">
        <v>1370405</v>
      </c>
      <c r="T978">
        <v>1388949</v>
      </c>
      <c r="U978">
        <v>1327582</v>
      </c>
      <c r="V978">
        <v>1413864</v>
      </c>
      <c r="W978">
        <v>1366403</v>
      </c>
      <c r="X978">
        <v>1038523</v>
      </c>
      <c r="Y978">
        <v>586313</v>
      </c>
      <c r="Z978">
        <v>307988</v>
      </c>
      <c r="AA978">
        <v>111808</v>
      </c>
      <c r="AB978">
        <v>9600612</v>
      </c>
      <c r="AC978">
        <v>1006109</v>
      </c>
      <c r="AD978" s="9">
        <v>1.4518487115568609E-5</v>
      </c>
      <c r="AE978" s="9">
        <v>3.6485564486410952E-6</v>
      </c>
      <c r="AF978" s="9">
        <v>3.5998441987430786E-6</v>
      </c>
      <c r="AG978" s="9">
        <v>3.7662457008305325E-6</v>
      </c>
      <c r="AH978" s="9">
        <v>3.536408027929136E-6</v>
      </c>
      <c r="AI978" s="9">
        <v>3.6592425514288243E-6</v>
      </c>
      <c r="AJ978" s="9">
        <v>1.3480683624724728E-5</v>
      </c>
      <c r="AK978" s="9">
        <v>3.2405899238120252E-5</v>
      </c>
      <c r="AL978" s="9">
        <v>1.1039391145109549E-4</v>
      </c>
      <c r="AM978" s="9">
        <v>3.5775615340583858E-4</v>
      </c>
      <c r="AN978" s="9">
        <v>1.4790723758027093E-5</v>
      </c>
      <c r="AO978" s="9">
        <v>9.2435312674869223E-5</v>
      </c>
      <c r="AP978" s="8">
        <v>4.4950000000000004E-2</v>
      </c>
      <c r="AQ978" s="8" t="s">
        <v>5612</v>
      </c>
      <c r="AR978" s="37">
        <v>0.41899999999999998</v>
      </c>
      <c r="AS978" s="37">
        <v>0.61</v>
      </c>
      <c r="AT978" s="37">
        <v>0.60499999999999998</v>
      </c>
      <c r="AU978" s="9" t="s">
        <v>5612</v>
      </c>
      <c r="AV978" s="9" t="s">
        <v>5612</v>
      </c>
      <c r="AW978" s="9" t="s">
        <v>5612</v>
      </c>
      <c r="AX978" s="9" t="s">
        <v>5612</v>
      </c>
      <c r="AY978" s="9" t="s">
        <v>5612</v>
      </c>
      <c r="AZ978" s="9" t="s">
        <v>5612</v>
      </c>
    </row>
    <row r="979" spans="1:52" x14ac:dyDescent="0.2">
      <c r="A979" s="38" t="s">
        <v>13</v>
      </c>
      <c r="B979" s="7">
        <v>2011</v>
      </c>
      <c r="C979" s="3" t="s">
        <v>60</v>
      </c>
      <c r="D979" t="s">
        <v>148</v>
      </c>
      <c r="E979" t="s">
        <v>1488</v>
      </c>
      <c r="F979">
        <v>10</v>
      </c>
      <c r="G979">
        <v>5</v>
      </c>
      <c r="H979">
        <v>5</v>
      </c>
      <c r="I979">
        <v>5</v>
      </c>
      <c r="J979">
        <v>5</v>
      </c>
      <c r="K979">
        <v>5</v>
      </c>
      <c r="L979">
        <v>14</v>
      </c>
      <c r="M979">
        <v>25</v>
      </c>
      <c r="N979">
        <v>26</v>
      </c>
      <c r="O979">
        <v>34</v>
      </c>
      <c r="P979">
        <v>134</v>
      </c>
      <c r="Q979">
        <v>85</v>
      </c>
      <c r="R979">
        <v>688777</v>
      </c>
      <c r="S979">
        <v>1370405</v>
      </c>
      <c r="T979">
        <v>1388949</v>
      </c>
      <c r="U979">
        <v>1327582</v>
      </c>
      <c r="V979">
        <v>1413864</v>
      </c>
      <c r="W979">
        <v>1366403</v>
      </c>
      <c r="X979">
        <v>1038523</v>
      </c>
      <c r="Y979">
        <v>586313</v>
      </c>
      <c r="Z979">
        <v>307988</v>
      </c>
      <c r="AA979">
        <v>111808</v>
      </c>
      <c r="AB979">
        <v>9600612</v>
      </c>
      <c r="AC979">
        <v>1006109</v>
      </c>
      <c r="AD979" s="9">
        <v>1.4518487115568609E-5</v>
      </c>
      <c r="AE979" s="9">
        <v>3.6485564486410952E-6</v>
      </c>
      <c r="AF979" s="9">
        <v>3.5998441987430786E-6</v>
      </c>
      <c r="AG979" s="9">
        <v>3.7662457008305325E-6</v>
      </c>
      <c r="AH979" s="9">
        <v>3.536408027929136E-6</v>
      </c>
      <c r="AI979" s="9">
        <v>3.6592425514288243E-6</v>
      </c>
      <c r="AJ979" s="9">
        <v>1.3480683624724728E-5</v>
      </c>
      <c r="AK979" s="9">
        <v>4.2639341102789809E-5</v>
      </c>
      <c r="AL979" s="9">
        <v>8.4418873462602435E-5</v>
      </c>
      <c r="AM979" s="9">
        <v>3.0409273039496277E-4</v>
      </c>
      <c r="AN979" s="9">
        <v>1.3957443546307256E-5</v>
      </c>
      <c r="AO979" s="9">
        <v>8.4483887928643911E-5</v>
      </c>
      <c r="AP979" s="8">
        <v>2.69E-2</v>
      </c>
      <c r="AQ979" s="8" t="s">
        <v>5612</v>
      </c>
      <c r="AR979" s="37" t="s">
        <v>5612</v>
      </c>
      <c r="AS979" s="37" t="s">
        <v>5612</v>
      </c>
      <c r="AT979" s="37" t="s">
        <v>5612</v>
      </c>
      <c r="AU979" s="9" t="s">
        <v>5612</v>
      </c>
      <c r="AV979" s="9" t="s">
        <v>5612</v>
      </c>
      <c r="AW979" s="9" t="s">
        <v>5612</v>
      </c>
      <c r="AX979" s="9" t="s">
        <v>5612</v>
      </c>
      <c r="AY979" s="9" t="s">
        <v>5612</v>
      </c>
      <c r="AZ979" s="9" t="s">
        <v>5612</v>
      </c>
    </row>
    <row r="980" spans="1:52" x14ac:dyDescent="0.2">
      <c r="A980" s="38" t="s">
        <v>13</v>
      </c>
      <c r="B980" s="7">
        <v>2011</v>
      </c>
      <c r="C980" s="3" t="s">
        <v>61</v>
      </c>
      <c r="D980" t="s">
        <v>148</v>
      </c>
      <c r="E980" t="s">
        <v>1489</v>
      </c>
      <c r="F980">
        <v>10</v>
      </c>
      <c r="G980">
        <v>5</v>
      </c>
      <c r="H980">
        <v>5</v>
      </c>
      <c r="I980">
        <v>5</v>
      </c>
      <c r="J980">
        <v>5</v>
      </c>
      <c r="K980">
        <v>5</v>
      </c>
      <c r="L980">
        <v>11</v>
      </c>
      <c r="M980">
        <v>16</v>
      </c>
      <c r="N980">
        <v>32</v>
      </c>
      <c r="O980">
        <v>31</v>
      </c>
      <c r="P980">
        <v>125</v>
      </c>
      <c r="Q980">
        <v>79</v>
      </c>
      <c r="R980">
        <v>688777</v>
      </c>
      <c r="S980">
        <v>1370405</v>
      </c>
      <c r="T980">
        <v>1388949</v>
      </c>
      <c r="U980">
        <v>1327582</v>
      </c>
      <c r="V980">
        <v>1413864</v>
      </c>
      <c r="W980">
        <v>1366403</v>
      </c>
      <c r="X980">
        <v>1038523</v>
      </c>
      <c r="Y980">
        <v>586313</v>
      </c>
      <c r="Z980">
        <v>307988</v>
      </c>
      <c r="AA980">
        <v>111808</v>
      </c>
      <c r="AB980">
        <v>9600612</v>
      </c>
      <c r="AC980">
        <v>1006109</v>
      </c>
      <c r="AD980" s="9">
        <v>1.4518487115568609E-5</v>
      </c>
      <c r="AE980" s="9">
        <v>3.6485564486410952E-6</v>
      </c>
      <c r="AF980" s="9">
        <v>3.5998441987430786E-6</v>
      </c>
      <c r="AG980" s="9">
        <v>3.7662457008305325E-6</v>
      </c>
      <c r="AH980" s="9">
        <v>3.536408027929136E-6</v>
      </c>
      <c r="AI980" s="9">
        <v>3.6592425514288243E-6</v>
      </c>
      <c r="AJ980" s="9">
        <v>1.0591965705140858E-5</v>
      </c>
      <c r="AK980" s="9">
        <v>2.7289178305785476E-5</v>
      </c>
      <c r="AL980" s="9">
        <v>1.0390015195397224E-4</v>
      </c>
      <c r="AM980" s="9">
        <v>2.7726101888952487E-4</v>
      </c>
      <c r="AN980" s="9">
        <v>1.302000330812244E-5</v>
      </c>
      <c r="AO980" s="9">
        <v>7.8520319368974938E-5</v>
      </c>
      <c r="AP980" s="8">
        <v>1.8250000000000002E-2</v>
      </c>
      <c r="AQ980" s="8" t="s">
        <v>5612</v>
      </c>
      <c r="AR980" s="37" t="s">
        <v>5612</v>
      </c>
      <c r="AS980" s="37" t="s">
        <v>5612</v>
      </c>
      <c r="AT980" s="37" t="s">
        <v>5612</v>
      </c>
      <c r="AU980" s="9" t="s">
        <v>5612</v>
      </c>
      <c r="AV980" s="9" t="s">
        <v>5612</v>
      </c>
      <c r="AW980" s="9" t="s">
        <v>5612</v>
      </c>
      <c r="AX980" s="9" t="s">
        <v>5612</v>
      </c>
      <c r="AY980" s="9" t="s">
        <v>5612</v>
      </c>
      <c r="AZ980" s="9" t="s">
        <v>5612</v>
      </c>
    </row>
    <row r="981" spans="1:52" x14ac:dyDescent="0.2">
      <c r="A981" s="38" t="s">
        <v>13</v>
      </c>
      <c r="B981" s="7">
        <v>2011</v>
      </c>
      <c r="C981" s="3" t="s">
        <v>62</v>
      </c>
      <c r="D981" t="s">
        <v>148</v>
      </c>
      <c r="E981" t="s">
        <v>1490</v>
      </c>
      <c r="F981">
        <v>10</v>
      </c>
      <c r="G981">
        <v>5</v>
      </c>
      <c r="H981">
        <v>5</v>
      </c>
      <c r="I981">
        <v>5</v>
      </c>
      <c r="J981">
        <v>5</v>
      </c>
      <c r="K981">
        <v>5</v>
      </c>
      <c r="L981">
        <v>5</v>
      </c>
      <c r="M981">
        <v>22</v>
      </c>
      <c r="N981">
        <v>22</v>
      </c>
      <c r="O981">
        <v>32</v>
      </c>
      <c r="P981">
        <v>116</v>
      </c>
      <c r="Q981">
        <v>76</v>
      </c>
      <c r="R981">
        <v>688777</v>
      </c>
      <c r="S981">
        <v>1370405</v>
      </c>
      <c r="T981">
        <v>1388949</v>
      </c>
      <c r="U981">
        <v>1327582</v>
      </c>
      <c r="V981">
        <v>1413864</v>
      </c>
      <c r="W981">
        <v>1366403</v>
      </c>
      <c r="X981">
        <v>1038523</v>
      </c>
      <c r="Y981">
        <v>586313</v>
      </c>
      <c r="Z981">
        <v>307988</v>
      </c>
      <c r="AA981">
        <v>111808</v>
      </c>
      <c r="AB981">
        <v>9600612</v>
      </c>
      <c r="AC981">
        <v>1006109</v>
      </c>
      <c r="AD981" s="9">
        <v>1.4518487115568609E-5</v>
      </c>
      <c r="AE981" s="9">
        <v>3.6485564486410952E-6</v>
      </c>
      <c r="AF981" s="9">
        <v>3.5998441987430786E-6</v>
      </c>
      <c r="AG981" s="9">
        <v>3.7662457008305325E-6</v>
      </c>
      <c r="AH981" s="9">
        <v>3.536408027929136E-6</v>
      </c>
      <c r="AI981" s="9">
        <v>3.6592425514288243E-6</v>
      </c>
      <c r="AJ981" s="9">
        <v>4.8145298659731177E-6</v>
      </c>
      <c r="AK981" s="9">
        <v>3.7522620170455027E-5</v>
      </c>
      <c r="AL981" s="9">
        <v>7.1431354468355914E-5</v>
      </c>
      <c r="AM981" s="9">
        <v>2.8620492272467084E-4</v>
      </c>
      <c r="AN981" s="9">
        <v>1.2082563069937626E-5</v>
      </c>
      <c r="AO981" s="9">
        <v>7.5538535089140444E-5</v>
      </c>
      <c r="AP981" s="8">
        <v>3.0119999999999997E-2</v>
      </c>
      <c r="AQ981" s="8" t="s">
        <v>5612</v>
      </c>
      <c r="AR981" s="37">
        <v>1.9E-2</v>
      </c>
      <c r="AS981" s="37">
        <v>1.3000000000000001E-2</v>
      </c>
      <c r="AT981" s="37">
        <v>6.3E-2</v>
      </c>
      <c r="AU981" s="9" t="s">
        <v>5612</v>
      </c>
      <c r="AV981" s="9" t="s">
        <v>5612</v>
      </c>
      <c r="AW981" s="9" t="s">
        <v>5612</v>
      </c>
      <c r="AX981" s="9" t="s">
        <v>5612</v>
      </c>
      <c r="AY981" s="9" t="s">
        <v>5612</v>
      </c>
      <c r="AZ981" s="9" t="s">
        <v>5612</v>
      </c>
    </row>
    <row r="982" spans="1:52" x14ac:dyDescent="0.2">
      <c r="A982" s="38" t="s">
        <v>13</v>
      </c>
      <c r="B982" s="7">
        <v>2011</v>
      </c>
      <c r="C982" s="3" t="s">
        <v>63</v>
      </c>
      <c r="D982" t="s">
        <v>148</v>
      </c>
      <c r="E982" t="s">
        <v>1491</v>
      </c>
      <c r="F982">
        <v>10</v>
      </c>
      <c r="G982">
        <v>5</v>
      </c>
      <c r="H982">
        <v>5</v>
      </c>
      <c r="I982">
        <v>5</v>
      </c>
      <c r="J982">
        <v>5</v>
      </c>
      <c r="K982">
        <v>5</v>
      </c>
      <c r="L982">
        <v>10</v>
      </c>
      <c r="M982">
        <v>19</v>
      </c>
      <c r="N982">
        <v>22</v>
      </c>
      <c r="O982">
        <v>40</v>
      </c>
      <c r="P982">
        <v>126</v>
      </c>
      <c r="Q982">
        <v>81</v>
      </c>
      <c r="R982">
        <v>688777</v>
      </c>
      <c r="S982">
        <v>1370405</v>
      </c>
      <c r="T982">
        <v>1388949</v>
      </c>
      <c r="U982">
        <v>1327582</v>
      </c>
      <c r="V982">
        <v>1413864</v>
      </c>
      <c r="W982">
        <v>1366403</v>
      </c>
      <c r="X982">
        <v>1038523</v>
      </c>
      <c r="Y982">
        <v>586313</v>
      </c>
      <c r="Z982">
        <v>307988</v>
      </c>
      <c r="AA982">
        <v>111808</v>
      </c>
      <c r="AB982">
        <v>9600612</v>
      </c>
      <c r="AC982">
        <v>1006109</v>
      </c>
      <c r="AD982" s="9">
        <v>1.4518487115568609E-5</v>
      </c>
      <c r="AE982" s="9">
        <v>3.6485564486410952E-6</v>
      </c>
      <c r="AF982" s="9">
        <v>3.5998441987430786E-6</v>
      </c>
      <c r="AG982" s="9">
        <v>3.7662457008305325E-6</v>
      </c>
      <c r="AH982" s="9">
        <v>3.536408027929136E-6</v>
      </c>
      <c r="AI982" s="9">
        <v>3.6592425514288243E-6</v>
      </c>
      <c r="AJ982" s="9">
        <v>9.6290597319462353E-6</v>
      </c>
      <c r="AK982" s="9">
        <v>3.2405899238120252E-5</v>
      </c>
      <c r="AL982" s="9">
        <v>7.1431354468355914E-5</v>
      </c>
      <c r="AM982" s="9">
        <v>3.5775615340583858E-4</v>
      </c>
      <c r="AN982" s="9">
        <v>1.3124163334587421E-5</v>
      </c>
      <c r="AO982" s="9">
        <v>8.0508175555531262E-5</v>
      </c>
      <c r="AP982" s="8">
        <v>4.7950000000000007E-2</v>
      </c>
      <c r="AQ982" s="8" t="s">
        <v>5612</v>
      </c>
      <c r="AR982" s="37">
        <v>8.5000000000000006E-2</v>
      </c>
      <c r="AS982" s="37">
        <v>0.16700000000000001</v>
      </c>
      <c r="AT982" s="37">
        <v>0.16500000000000001</v>
      </c>
      <c r="AU982" s="9" t="s">
        <v>5612</v>
      </c>
      <c r="AV982" s="9" t="s">
        <v>5612</v>
      </c>
      <c r="AW982" s="9" t="s">
        <v>5612</v>
      </c>
      <c r="AX982" s="9" t="s">
        <v>5612</v>
      </c>
      <c r="AY982" s="9" t="s">
        <v>5612</v>
      </c>
      <c r="AZ982" s="9" t="s">
        <v>5612</v>
      </c>
    </row>
    <row r="983" spans="1:52" x14ac:dyDescent="0.2">
      <c r="A983" s="38" t="s">
        <v>13</v>
      </c>
      <c r="B983" s="7">
        <v>2011</v>
      </c>
      <c r="C983" s="3" t="s">
        <v>64</v>
      </c>
      <c r="D983" t="s">
        <v>148</v>
      </c>
      <c r="E983" t="s">
        <v>1492</v>
      </c>
      <c r="F983">
        <v>10</v>
      </c>
      <c r="G983">
        <v>5</v>
      </c>
      <c r="H983">
        <v>5</v>
      </c>
      <c r="I983">
        <v>5</v>
      </c>
      <c r="J983">
        <v>5</v>
      </c>
      <c r="K983">
        <v>5</v>
      </c>
      <c r="L983">
        <v>12</v>
      </c>
      <c r="M983">
        <v>17</v>
      </c>
      <c r="N983">
        <v>30</v>
      </c>
      <c r="O983">
        <v>43</v>
      </c>
      <c r="P983">
        <v>137</v>
      </c>
      <c r="Q983">
        <v>90</v>
      </c>
      <c r="R983">
        <v>688777</v>
      </c>
      <c r="S983">
        <v>1370405</v>
      </c>
      <c r="T983">
        <v>1388949</v>
      </c>
      <c r="U983">
        <v>1327582</v>
      </c>
      <c r="V983">
        <v>1413864</v>
      </c>
      <c r="W983">
        <v>1366403</v>
      </c>
      <c r="X983">
        <v>1038523</v>
      </c>
      <c r="Y983">
        <v>586313</v>
      </c>
      <c r="Z983">
        <v>307988</v>
      </c>
      <c r="AA983">
        <v>111808</v>
      </c>
      <c r="AB983">
        <v>9600612</v>
      </c>
      <c r="AC983">
        <v>1006109</v>
      </c>
      <c r="AD983" s="9">
        <v>1.4518487115568609E-5</v>
      </c>
      <c r="AE983" s="9">
        <v>3.6485564486410952E-6</v>
      </c>
      <c r="AF983" s="9">
        <v>3.5998441987430786E-6</v>
      </c>
      <c r="AG983" s="9">
        <v>3.7662457008305325E-6</v>
      </c>
      <c r="AH983" s="9">
        <v>3.536408027929136E-6</v>
      </c>
      <c r="AI983" s="9">
        <v>3.6592425514288243E-6</v>
      </c>
      <c r="AJ983" s="9">
        <v>1.1554871678335483E-5</v>
      </c>
      <c r="AK983" s="9">
        <v>2.8994751949897067E-5</v>
      </c>
      <c r="AL983" s="9">
        <v>9.740639245684897E-5</v>
      </c>
      <c r="AM983" s="9">
        <v>3.8458786491127648E-4</v>
      </c>
      <c r="AN983" s="9">
        <v>1.4269923625702195E-5</v>
      </c>
      <c r="AO983" s="9">
        <v>8.945352839503473E-5</v>
      </c>
      <c r="AP983" s="8">
        <v>5.0275E-2</v>
      </c>
      <c r="AQ983" s="8" t="s">
        <v>5612</v>
      </c>
      <c r="AR983" s="37">
        <v>0.23199999999999998</v>
      </c>
      <c r="AS983" s="37">
        <v>0.43</v>
      </c>
      <c r="AT983" s="37">
        <v>0.375</v>
      </c>
      <c r="AU983" s="9">
        <v>0</v>
      </c>
      <c r="AV983" s="9">
        <v>1.9999999999999999E-6</v>
      </c>
      <c r="AW983" s="9">
        <v>0</v>
      </c>
      <c r="AX983" s="9">
        <v>0</v>
      </c>
      <c r="AY983" s="9">
        <v>5.5555555555555555E-8</v>
      </c>
      <c r="AZ983" s="9">
        <v>0</v>
      </c>
    </row>
    <row r="984" spans="1:52" x14ac:dyDescent="0.2">
      <c r="A984" s="38" t="s">
        <v>13</v>
      </c>
      <c r="B984" s="7">
        <v>2011</v>
      </c>
      <c r="C984" s="3" t="s">
        <v>65</v>
      </c>
      <c r="D984" t="s">
        <v>148</v>
      </c>
      <c r="E984" t="s">
        <v>1493</v>
      </c>
      <c r="F984">
        <v>10</v>
      </c>
      <c r="G984">
        <v>5</v>
      </c>
      <c r="H984">
        <v>5</v>
      </c>
      <c r="I984">
        <v>5</v>
      </c>
      <c r="J984">
        <v>5</v>
      </c>
      <c r="K984">
        <v>5</v>
      </c>
      <c r="L984">
        <v>5</v>
      </c>
      <c r="M984">
        <v>17</v>
      </c>
      <c r="N984">
        <v>29</v>
      </c>
      <c r="O984">
        <v>36</v>
      </c>
      <c r="P984">
        <v>122</v>
      </c>
      <c r="Q984">
        <v>82</v>
      </c>
      <c r="R984">
        <v>688777</v>
      </c>
      <c r="S984">
        <v>1370405</v>
      </c>
      <c r="T984">
        <v>1388949</v>
      </c>
      <c r="U984">
        <v>1327582</v>
      </c>
      <c r="V984">
        <v>1413864</v>
      </c>
      <c r="W984">
        <v>1366403</v>
      </c>
      <c r="X984">
        <v>1038523</v>
      </c>
      <c r="Y984">
        <v>586313</v>
      </c>
      <c r="Z984">
        <v>307988</v>
      </c>
      <c r="AA984">
        <v>111808</v>
      </c>
      <c r="AB984">
        <v>9600612</v>
      </c>
      <c r="AC984">
        <v>1006109</v>
      </c>
      <c r="AD984" s="9">
        <v>1.4518487115568609E-5</v>
      </c>
      <c r="AE984" s="9">
        <v>3.6485564486410952E-6</v>
      </c>
      <c r="AF984" s="9">
        <v>3.5998441987430786E-6</v>
      </c>
      <c r="AG984" s="9">
        <v>3.7662457008305325E-6</v>
      </c>
      <c r="AH984" s="9">
        <v>3.536408027929136E-6</v>
      </c>
      <c r="AI984" s="9">
        <v>3.6592425514288243E-6</v>
      </c>
      <c r="AJ984" s="9">
        <v>4.8145298659731177E-6</v>
      </c>
      <c r="AK984" s="9">
        <v>2.8994751949897067E-5</v>
      </c>
      <c r="AL984" s="9">
        <v>9.4159512708287343E-5</v>
      </c>
      <c r="AM984" s="9">
        <v>3.2198053806525471E-4</v>
      </c>
      <c r="AN984" s="9">
        <v>1.2707523228727501E-5</v>
      </c>
      <c r="AO984" s="9">
        <v>8.1502103648809418E-5</v>
      </c>
      <c r="AP984" s="8">
        <v>5.7759999999999999E-2</v>
      </c>
      <c r="AQ984" s="8" t="s">
        <v>5612</v>
      </c>
      <c r="AR984" s="37">
        <v>0.31</v>
      </c>
      <c r="AS984" s="37">
        <v>0.54900000000000004</v>
      </c>
      <c r="AT984" s="37">
        <v>0.52</v>
      </c>
      <c r="AU984" s="9">
        <v>0</v>
      </c>
      <c r="AV984" s="9">
        <v>1.9999999999999999E-6</v>
      </c>
      <c r="AW984" s="9">
        <v>0</v>
      </c>
      <c r="AX984" s="9">
        <v>0</v>
      </c>
      <c r="AY984" s="9">
        <v>0</v>
      </c>
      <c r="AZ984" s="9">
        <v>0</v>
      </c>
    </row>
    <row r="985" spans="1:52" x14ac:dyDescent="0.2">
      <c r="A985" s="38" t="s">
        <v>13</v>
      </c>
      <c r="B985" s="7">
        <v>2011</v>
      </c>
      <c r="C985" s="3" t="s">
        <v>66</v>
      </c>
      <c r="D985" t="s">
        <v>148</v>
      </c>
      <c r="E985" t="s">
        <v>1494</v>
      </c>
      <c r="F985">
        <v>10</v>
      </c>
      <c r="G985">
        <v>5</v>
      </c>
      <c r="H985">
        <v>5</v>
      </c>
      <c r="I985">
        <v>5</v>
      </c>
      <c r="J985">
        <v>5</v>
      </c>
      <c r="K985">
        <v>5</v>
      </c>
      <c r="L985">
        <v>17</v>
      </c>
      <c r="M985">
        <v>23</v>
      </c>
      <c r="N985">
        <v>37</v>
      </c>
      <c r="O985">
        <v>57</v>
      </c>
      <c r="P985">
        <v>169</v>
      </c>
      <c r="Q985">
        <v>117</v>
      </c>
      <c r="R985">
        <v>688777</v>
      </c>
      <c r="S985">
        <v>1370405</v>
      </c>
      <c r="T985">
        <v>1388949</v>
      </c>
      <c r="U985">
        <v>1327582</v>
      </c>
      <c r="V985">
        <v>1413864</v>
      </c>
      <c r="W985">
        <v>1366403</v>
      </c>
      <c r="X985">
        <v>1038523</v>
      </c>
      <c r="Y985">
        <v>586313</v>
      </c>
      <c r="Z985">
        <v>307988</v>
      </c>
      <c r="AA985">
        <v>111808</v>
      </c>
      <c r="AB985">
        <v>9600612</v>
      </c>
      <c r="AC985">
        <v>1006109</v>
      </c>
      <c r="AD985" s="9">
        <v>1.4518487115568609E-5</v>
      </c>
      <c r="AE985" s="9">
        <v>3.6485564486410952E-6</v>
      </c>
      <c r="AF985" s="9">
        <v>3.5998441987430786E-6</v>
      </c>
      <c r="AG985" s="9">
        <v>3.7662457008305325E-6</v>
      </c>
      <c r="AH985" s="9">
        <v>3.536408027929136E-6</v>
      </c>
      <c r="AI985" s="9">
        <v>3.6592425514288243E-6</v>
      </c>
      <c r="AJ985" s="9">
        <v>1.6369401544308599E-5</v>
      </c>
      <c r="AK985" s="9">
        <v>3.9228193814566621E-5</v>
      </c>
      <c r="AL985" s="9">
        <v>1.201345506967804E-4</v>
      </c>
      <c r="AM985" s="9">
        <v>5.0980251860331996E-4</v>
      </c>
      <c r="AN985" s="9">
        <v>1.7603044472581539E-5</v>
      </c>
      <c r="AO985" s="9">
        <v>1.1628958691354515E-4</v>
      </c>
      <c r="AP985" s="8">
        <v>6.2125E-2</v>
      </c>
      <c r="AQ985" s="8" t="s">
        <v>5612</v>
      </c>
      <c r="AR985" s="37">
        <v>0.33200000000000002</v>
      </c>
      <c r="AS985" s="37">
        <v>0.57600000000000007</v>
      </c>
      <c r="AT985" s="37">
        <v>0.55700000000000005</v>
      </c>
      <c r="AU985" s="9">
        <v>0</v>
      </c>
      <c r="AV985" s="9">
        <v>5.0000000000000004E-6</v>
      </c>
      <c r="AW985" s="9">
        <v>0</v>
      </c>
      <c r="AX985" s="9">
        <v>0</v>
      </c>
      <c r="AY985" s="9">
        <v>2.2222222222222219E-7</v>
      </c>
      <c r="AZ985" s="9">
        <v>0</v>
      </c>
    </row>
    <row r="986" spans="1:52" x14ac:dyDescent="0.2">
      <c r="A986" s="38" t="s">
        <v>13</v>
      </c>
      <c r="B986" s="7">
        <v>2012</v>
      </c>
      <c r="C986" s="3" t="s">
        <v>55</v>
      </c>
      <c r="D986" t="s">
        <v>149</v>
      </c>
      <c r="E986" t="s">
        <v>1495</v>
      </c>
      <c r="F986">
        <v>10</v>
      </c>
      <c r="G986">
        <v>5</v>
      </c>
      <c r="H986">
        <v>5</v>
      </c>
      <c r="I986">
        <v>5</v>
      </c>
      <c r="J986">
        <v>5</v>
      </c>
      <c r="K986">
        <v>5</v>
      </c>
      <c r="L986">
        <v>5</v>
      </c>
      <c r="M986">
        <v>17</v>
      </c>
      <c r="N986">
        <v>48</v>
      </c>
      <c r="O986">
        <v>62</v>
      </c>
      <c r="P986">
        <v>167</v>
      </c>
      <c r="Q986">
        <v>127</v>
      </c>
      <c r="R986">
        <v>685245</v>
      </c>
      <c r="S986">
        <v>1382817</v>
      </c>
      <c r="T986">
        <v>1403999</v>
      </c>
      <c r="U986">
        <v>1335594</v>
      </c>
      <c r="V986">
        <v>1405189</v>
      </c>
      <c r="W986">
        <v>1382109</v>
      </c>
      <c r="X986">
        <v>1072990</v>
      </c>
      <c r="Y986">
        <v>617602</v>
      </c>
      <c r="Z986">
        <v>313881</v>
      </c>
      <c r="AA986">
        <v>115143</v>
      </c>
      <c r="AB986">
        <v>9714569</v>
      </c>
      <c r="AC986">
        <v>1046626</v>
      </c>
      <c r="AD986" s="9">
        <v>1.4593320637144379E-5</v>
      </c>
      <c r="AE986" s="9">
        <v>3.6158074423441426E-6</v>
      </c>
      <c r="AF986" s="9">
        <v>3.5612560977607533E-6</v>
      </c>
      <c r="AG986" s="9">
        <v>3.7436526369540445E-6</v>
      </c>
      <c r="AH986" s="9">
        <v>3.558240208256683E-6</v>
      </c>
      <c r="AI986" s="9">
        <v>3.6176596780717007E-6</v>
      </c>
      <c r="AJ986" s="9">
        <v>4.659875674517004E-6</v>
      </c>
      <c r="AK986" s="9">
        <v>2.7525817597740939E-5</v>
      </c>
      <c r="AL986" s="9">
        <v>1.5292419738690776E-4</v>
      </c>
      <c r="AM986" s="9">
        <v>5.3846087039594243E-4</v>
      </c>
      <c r="AN986" s="9">
        <v>1.7190675160164081E-5</v>
      </c>
      <c r="AO986" s="9">
        <v>1.2134229419104818E-4</v>
      </c>
      <c r="AP986" s="8">
        <v>6.0575000000000004E-2</v>
      </c>
      <c r="AQ986" s="8" t="s">
        <v>5612</v>
      </c>
      <c r="AR986" s="37">
        <v>0.35200000000000004</v>
      </c>
      <c r="AS986" s="37">
        <v>0.61</v>
      </c>
      <c r="AT986" s="37">
        <v>0.57799999999999996</v>
      </c>
      <c r="AU986" s="9">
        <v>0</v>
      </c>
      <c r="AV986" s="9">
        <v>8.0000000000000007E-5</v>
      </c>
      <c r="AW986" s="9">
        <v>1.2E-5</v>
      </c>
      <c r="AX986" s="9">
        <v>0</v>
      </c>
      <c r="AY986" s="9">
        <v>2.7777777777777775E-6</v>
      </c>
      <c r="AZ986" s="9">
        <v>3.0000000000000001E-6</v>
      </c>
    </row>
    <row r="987" spans="1:52" x14ac:dyDescent="0.2">
      <c r="A987" s="38" t="s">
        <v>13</v>
      </c>
      <c r="B987" s="7">
        <v>2012</v>
      </c>
      <c r="C987" s="3" t="s">
        <v>56</v>
      </c>
      <c r="D987" t="s">
        <v>149</v>
      </c>
      <c r="E987" t="s">
        <v>1496</v>
      </c>
      <c r="F987">
        <v>10</v>
      </c>
      <c r="G987">
        <v>5</v>
      </c>
      <c r="H987">
        <v>5</v>
      </c>
      <c r="I987">
        <v>5</v>
      </c>
      <c r="J987">
        <v>5</v>
      </c>
      <c r="K987">
        <v>5</v>
      </c>
      <c r="L987">
        <v>5</v>
      </c>
      <c r="M987">
        <v>16</v>
      </c>
      <c r="N987">
        <v>40</v>
      </c>
      <c r="O987">
        <v>60</v>
      </c>
      <c r="P987">
        <v>156</v>
      </c>
      <c r="Q987">
        <v>116</v>
      </c>
      <c r="R987">
        <v>685245</v>
      </c>
      <c r="S987">
        <v>1382817</v>
      </c>
      <c r="T987">
        <v>1403999</v>
      </c>
      <c r="U987">
        <v>1335594</v>
      </c>
      <c r="V987">
        <v>1405189</v>
      </c>
      <c r="W987">
        <v>1382109</v>
      </c>
      <c r="X987">
        <v>1072990</v>
      </c>
      <c r="Y987">
        <v>617602</v>
      </c>
      <c r="Z987">
        <v>313881</v>
      </c>
      <c r="AA987">
        <v>115143</v>
      </c>
      <c r="AB987">
        <v>9714569</v>
      </c>
      <c r="AC987">
        <v>1046626</v>
      </c>
      <c r="AD987" s="9">
        <v>1.4593320637144379E-5</v>
      </c>
      <c r="AE987" s="9">
        <v>3.6158074423441426E-6</v>
      </c>
      <c r="AF987" s="9">
        <v>3.5612560977607533E-6</v>
      </c>
      <c r="AG987" s="9">
        <v>3.7436526369540445E-6</v>
      </c>
      <c r="AH987" s="9">
        <v>3.558240208256683E-6</v>
      </c>
      <c r="AI987" s="9">
        <v>3.6176596780717007E-6</v>
      </c>
      <c r="AJ987" s="9">
        <v>4.659875674517004E-6</v>
      </c>
      <c r="AK987" s="9">
        <v>2.5906651856697356E-5</v>
      </c>
      <c r="AL987" s="9">
        <v>1.2743683115575647E-4</v>
      </c>
      <c r="AM987" s="9">
        <v>5.2109116489929908E-4</v>
      </c>
      <c r="AN987" s="9">
        <v>1.6058355239434709E-5</v>
      </c>
      <c r="AO987" s="9">
        <v>1.1083233170205977E-4</v>
      </c>
      <c r="AP987" s="8">
        <v>6.6860000000000003E-2</v>
      </c>
      <c r="AQ987" s="8" t="s">
        <v>5612</v>
      </c>
      <c r="AR987" s="37">
        <v>0.36700000000000005</v>
      </c>
      <c r="AS987" s="37">
        <v>0.63700000000000001</v>
      </c>
      <c r="AT987" s="37">
        <v>0.6070000000000001</v>
      </c>
      <c r="AU987" s="9">
        <v>6.9999999999999999E-6</v>
      </c>
      <c r="AV987" s="9">
        <v>8.0000000000000007E-5</v>
      </c>
      <c r="AW987" s="9">
        <v>1.8E-5</v>
      </c>
      <c r="AX987" s="9">
        <v>1.9999999999999999E-6</v>
      </c>
      <c r="AY987" s="9">
        <v>1.1944444444444446E-6</v>
      </c>
      <c r="AZ987" s="9">
        <v>1.5E-6</v>
      </c>
    </row>
    <row r="988" spans="1:52" x14ac:dyDescent="0.2">
      <c r="A988" s="38" t="s">
        <v>13</v>
      </c>
      <c r="B988" s="7">
        <v>2012</v>
      </c>
      <c r="C988" s="3" t="s">
        <v>57</v>
      </c>
      <c r="D988" t="s">
        <v>149</v>
      </c>
      <c r="E988" t="s">
        <v>1497</v>
      </c>
      <c r="F988">
        <v>10</v>
      </c>
      <c r="G988">
        <v>5</v>
      </c>
      <c r="H988">
        <v>5</v>
      </c>
      <c r="I988">
        <v>5</v>
      </c>
      <c r="J988">
        <v>5</v>
      </c>
      <c r="K988">
        <v>5</v>
      </c>
      <c r="L988">
        <v>12</v>
      </c>
      <c r="M988">
        <v>12</v>
      </c>
      <c r="N988">
        <v>46</v>
      </c>
      <c r="O988">
        <v>42</v>
      </c>
      <c r="P988">
        <v>147</v>
      </c>
      <c r="Q988">
        <v>100</v>
      </c>
      <c r="R988">
        <v>685245</v>
      </c>
      <c r="S988">
        <v>1382817</v>
      </c>
      <c r="T988">
        <v>1403999</v>
      </c>
      <c r="U988">
        <v>1335594</v>
      </c>
      <c r="V988">
        <v>1405189</v>
      </c>
      <c r="W988">
        <v>1382109</v>
      </c>
      <c r="X988">
        <v>1072990</v>
      </c>
      <c r="Y988">
        <v>617602</v>
      </c>
      <c r="Z988">
        <v>313881</v>
      </c>
      <c r="AA988">
        <v>115143</v>
      </c>
      <c r="AB988">
        <v>9714569</v>
      </c>
      <c r="AC988">
        <v>1046626</v>
      </c>
      <c r="AD988" s="9">
        <v>1.4593320637144379E-5</v>
      </c>
      <c r="AE988" s="9">
        <v>3.6158074423441426E-6</v>
      </c>
      <c r="AF988" s="9">
        <v>3.5612560977607533E-6</v>
      </c>
      <c r="AG988" s="9">
        <v>3.7436526369540445E-6</v>
      </c>
      <c r="AH988" s="9">
        <v>3.558240208256683E-6</v>
      </c>
      <c r="AI988" s="9">
        <v>3.6176596780717007E-6</v>
      </c>
      <c r="AJ988" s="9">
        <v>1.118370161884081E-5</v>
      </c>
      <c r="AK988" s="9">
        <v>1.9429988892523017E-5</v>
      </c>
      <c r="AL988" s="9">
        <v>1.4655235582911996E-4</v>
      </c>
      <c r="AM988" s="9">
        <v>3.6476381542950939E-4</v>
      </c>
      <c r="AN988" s="9">
        <v>1.5131911667928861E-5</v>
      </c>
      <c r="AO988" s="9">
        <v>9.5545113536258419E-5</v>
      </c>
      <c r="AP988" s="8">
        <v>6.9349999999999995E-2</v>
      </c>
      <c r="AQ988" s="8" t="s">
        <v>5612</v>
      </c>
      <c r="AR988" s="37">
        <v>0.376</v>
      </c>
      <c r="AS988" s="37">
        <v>0.65</v>
      </c>
      <c r="AT988" s="37">
        <v>0.6070000000000001</v>
      </c>
      <c r="AU988" s="9">
        <v>1.8E-5</v>
      </c>
      <c r="AV988" s="9">
        <v>1.3300000000000001E-4</v>
      </c>
      <c r="AW988" s="9">
        <v>5.2000000000000004E-5</v>
      </c>
      <c r="AX988" s="9">
        <v>2.2000000000000001E-6</v>
      </c>
      <c r="AY988" s="9">
        <v>4.3777777777777778E-6</v>
      </c>
      <c r="AZ988" s="9">
        <v>6.6000000000000003E-6</v>
      </c>
    </row>
    <row r="989" spans="1:52" x14ac:dyDescent="0.2">
      <c r="A989" s="38" t="s">
        <v>13</v>
      </c>
      <c r="B989" s="7">
        <v>2012</v>
      </c>
      <c r="C989" s="3" t="s">
        <v>58</v>
      </c>
      <c r="D989" t="s">
        <v>149</v>
      </c>
      <c r="E989" t="s">
        <v>1498</v>
      </c>
      <c r="F989">
        <v>10</v>
      </c>
      <c r="G989">
        <v>5</v>
      </c>
      <c r="H989">
        <v>5</v>
      </c>
      <c r="I989">
        <v>5</v>
      </c>
      <c r="J989">
        <v>5</v>
      </c>
      <c r="K989">
        <v>5</v>
      </c>
      <c r="L989">
        <v>12</v>
      </c>
      <c r="M989">
        <v>10</v>
      </c>
      <c r="N989">
        <v>29</v>
      </c>
      <c r="O989">
        <v>39</v>
      </c>
      <c r="P989">
        <v>125</v>
      </c>
      <c r="Q989">
        <v>78</v>
      </c>
      <c r="R989">
        <v>685245</v>
      </c>
      <c r="S989">
        <v>1382817</v>
      </c>
      <c r="T989">
        <v>1403999</v>
      </c>
      <c r="U989">
        <v>1335594</v>
      </c>
      <c r="V989">
        <v>1405189</v>
      </c>
      <c r="W989">
        <v>1382109</v>
      </c>
      <c r="X989">
        <v>1072990</v>
      </c>
      <c r="Y989">
        <v>617602</v>
      </c>
      <c r="Z989">
        <v>313881</v>
      </c>
      <c r="AA989">
        <v>115143</v>
      </c>
      <c r="AB989">
        <v>9714569</v>
      </c>
      <c r="AC989">
        <v>1046626</v>
      </c>
      <c r="AD989" s="9">
        <v>1.4593320637144379E-5</v>
      </c>
      <c r="AE989" s="9">
        <v>3.6158074423441426E-6</v>
      </c>
      <c r="AF989" s="9">
        <v>3.5612560977607533E-6</v>
      </c>
      <c r="AG989" s="9">
        <v>3.7436526369540445E-6</v>
      </c>
      <c r="AH989" s="9">
        <v>3.558240208256683E-6</v>
      </c>
      <c r="AI989" s="9">
        <v>3.6176596780717007E-6</v>
      </c>
      <c r="AJ989" s="9">
        <v>1.118370161884081E-5</v>
      </c>
      <c r="AK989" s="9">
        <v>1.6191657410435847E-5</v>
      </c>
      <c r="AL989" s="9">
        <v>9.2391702587923445E-5</v>
      </c>
      <c r="AM989" s="9">
        <v>3.3870925718454441E-4</v>
      </c>
      <c r="AN989" s="9">
        <v>1.286727182647012E-5</v>
      </c>
      <c r="AO989" s="9">
        <v>7.452518855828156E-5</v>
      </c>
      <c r="AP989" s="8">
        <v>4.3999999999999997E-2</v>
      </c>
      <c r="AQ989" s="8" t="s">
        <v>5612</v>
      </c>
      <c r="AR989" s="37">
        <v>0.379</v>
      </c>
      <c r="AS989" s="37">
        <v>0.65800000000000003</v>
      </c>
      <c r="AT989" s="37">
        <v>0.6070000000000001</v>
      </c>
      <c r="AU989" s="9">
        <v>1.8E-5</v>
      </c>
      <c r="AV989" s="9">
        <v>1.6000000000000001E-4</v>
      </c>
      <c r="AW989" s="9">
        <v>6.4999999999999994E-5</v>
      </c>
      <c r="AX989" s="9">
        <v>0</v>
      </c>
      <c r="AY989" s="9">
        <v>1.8055555555555557E-6</v>
      </c>
      <c r="AZ989" s="9">
        <v>3.0000000000000001E-6</v>
      </c>
    </row>
    <row r="990" spans="1:52" x14ac:dyDescent="0.2">
      <c r="A990" s="38" t="s">
        <v>13</v>
      </c>
      <c r="B990" s="7">
        <v>2012</v>
      </c>
      <c r="C990" s="3" t="s">
        <v>59</v>
      </c>
      <c r="D990" t="s">
        <v>149</v>
      </c>
      <c r="E990" t="s">
        <v>1499</v>
      </c>
      <c r="F990">
        <v>10</v>
      </c>
      <c r="G990">
        <v>5</v>
      </c>
      <c r="H990">
        <v>5</v>
      </c>
      <c r="I990">
        <v>5</v>
      </c>
      <c r="J990">
        <v>5</v>
      </c>
      <c r="K990">
        <v>5</v>
      </c>
      <c r="L990">
        <v>5</v>
      </c>
      <c r="M990">
        <v>13</v>
      </c>
      <c r="N990">
        <v>22</v>
      </c>
      <c r="O990">
        <v>47</v>
      </c>
      <c r="P990">
        <v>122</v>
      </c>
      <c r="Q990">
        <v>82</v>
      </c>
      <c r="R990">
        <v>685245</v>
      </c>
      <c r="S990">
        <v>1382817</v>
      </c>
      <c r="T990">
        <v>1403999</v>
      </c>
      <c r="U990">
        <v>1335594</v>
      </c>
      <c r="V990">
        <v>1405189</v>
      </c>
      <c r="W990">
        <v>1382109</v>
      </c>
      <c r="X990">
        <v>1072990</v>
      </c>
      <c r="Y990">
        <v>617602</v>
      </c>
      <c r="Z990">
        <v>313881</v>
      </c>
      <c r="AA990">
        <v>115143</v>
      </c>
      <c r="AB990">
        <v>9714569</v>
      </c>
      <c r="AC990">
        <v>1046626</v>
      </c>
      <c r="AD990" s="9">
        <v>1.4593320637144379E-5</v>
      </c>
      <c r="AE990" s="9">
        <v>3.6158074423441426E-6</v>
      </c>
      <c r="AF990" s="9">
        <v>3.5612560977607533E-6</v>
      </c>
      <c r="AG990" s="9">
        <v>3.7436526369540445E-6</v>
      </c>
      <c r="AH990" s="9">
        <v>3.558240208256683E-6</v>
      </c>
      <c r="AI990" s="9">
        <v>3.6176596780717007E-6</v>
      </c>
      <c r="AJ990" s="9">
        <v>4.659875674517004E-6</v>
      </c>
      <c r="AK990" s="9">
        <v>2.10491546335666E-5</v>
      </c>
      <c r="AL990" s="9">
        <v>7.009025713566606E-5</v>
      </c>
      <c r="AM990" s="9">
        <v>4.0818807917111766E-4</v>
      </c>
      <c r="AN990" s="9">
        <v>1.2558457302634836E-5</v>
      </c>
      <c r="AO990" s="9">
        <v>7.8346993099731897E-5</v>
      </c>
      <c r="AP990" s="8">
        <v>3.0880000000000001E-2</v>
      </c>
      <c r="AQ990" s="8" t="s">
        <v>5612</v>
      </c>
      <c r="AR990" s="37">
        <v>0.38500000000000001</v>
      </c>
      <c r="AS990" s="37">
        <v>0.68599999999999994</v>
      </c>
      <c r="AT990" s="37">
        <v>0.6070000000000001</v>
      </c>
      <c r="AU990" s="9" t="s">
        <v>5612</v>
      </c>
      <c r="AV990" s="9" t="s">
        <v>5612</v>
      </c>
      <c r="AW990" s="9" t="s">
        <v>5612</v>
      </c>
      <c r="AX990" s="9" t="s">
        <v>5612</v>
      </c>
      <c r="AY990" s="9" t="s">
        <v>5612</v>
      </c>
      <c r="AZ990" s="9" t="s">
        <v>5612</v>
      </c>
    </row>
    <row r="991" spans="1:52" x14ac:dyDescent="0.2">
      <c r="A991" s="38" t="s">
        <v>13</v>
      </c>
      <c r="B991" s="7">
        <v>2012</v>
      </c>
      <c r="C991" s="3" t="s">
        <v>60</v>
      </c>
      <c r="D991" t="s">
        <v>149</v>
      </c>
      <c r="E991" t="s">
        <v>1500</v>
      </c>
      <c r="F991">
        <v>10</v>
      </c>
      <c r="G991">
        <v>5</v>
      </c>
      <c r="H991">
        <v>5</v>
      </c>
      <c r="I991">
        <v>5</v>
      </c>
      <c r="J991">
        <v>5</v>
      </c>
      <c r="K991">
        <v>5</v>
      </c>
      <c r="L991">
        <v>5</v>
      </c>
      <c r="M991">
        <v>5</v>
      </c>
      <c r="N991">
        <v>27</v>
      </c>
      <c r="O991">
        <v>44</v>
      </c>
      <c r="P991">
        <v>116</v>
      </c>
      <c r="Q991">
        <v>76</v>
      </c>
      <c r="R991">
        <v>685245</v>
      </c>
      <c r="S991">
        <v>1382817</v>
      </c>
      <c r="T991">
        <v>1403999</v>
      </c>
      <c r="U991">
        <v>1335594</v>
      </c>
      <c r="V991">
        <v>1405189</v>
      </c>
      <c r="W991">
        <v>1382109</v>
      </c>
      <c r="X991">
        <v>1072990</v>
      </c>
      <c r="Y991">
        <v>617602</v>
      </c>
      <c r="Z991">
        <v>313881</v>
      </c>
      <c r="AA991">
        <v>115143</v>
      </c>
      <c r="AB991">
        <v>9714569</v>
      </c>
      <c r="AC991">
        <v>1046626</v>
      </c>
      <c r="AD991" s="9">
        <v>1.4593320637144379E-5</v>
      </c>
      <c r="AE991" s="9">
        <v>3.6158074423441426E-6</v>
      </c>
      <c r="AF991" s="9">
        <v>3.5612560977607533E-6</v>
      </c>
      <c r="AG991" s="9">
        <v>3.7436526369540445E-6</v>
      </c>
      <c r="AH991" s="9">
        <v>3.558240208256683E-6</v>
      </c>
      <c r="AI991" s="9">
        <v>3.6176596780717007E-6</v>
      </c>
      <c r="AJ991" s="9">
        <v>4.659875674517004E-6</v>
      </c>
      <c r="AK991" s="9">
        <v>8.0958287052179237E-6</v>
      </c>
      <c r="AL991" s="9">
        <v>8.6019861030135622E-5</v>
      </c>
      <c r="AM991" s="9">
        <v>3.8213352092615269E-4</v>
      </c>
      <c r="AN991" s="9">
        <v>1.194082825496427E-5</v>
      </c>
      <c r="AO991" s="9">
        <v>7.2614286287556398E-5</v>
      </c>
      <c r="AP991" s="8">
        <v>3.0024999999999996E-2</v>
      </c>
      <c r="AQ991" s="8" t="s">
        <v>5612</v>
      </c>
      <c r="AR991" s="37" t="s">
        <v>5612</v>
      </c>
      <c r="AS991" s="37" t="s">
        <v>5612</v>
      </c>
      <c r="AT991" s="37" t="s">
        <v>5612</v>
      </c>
      <c r="AU991" s="9" t="s">
        <v>5612</v>
      </c>
      <c r="AV991" s="9" t="s">
        <v>5612</v>
      </c>
      <c r="AW991" s="9" t="s">
        <v>5612</v>
      </c>
      <c r="AX991" s="9" t="s">
        <v>5612</v>
      </c>
      <c r="AY991" s="9" t="s">
        <v>5612</v>
      </c>
      <c r="AZ991" s="9" t="s">
        <v>5612</v>
      </c>
    </row>
    <row r="992" spans="1:52" x14ac:dyDescent="0.2">
      <c r="A992" s="38" t="s">
        <v>13</v>
      </c>
      <c r="B992" s="7">
        <v>2012</v>
      </c>
      <c r="C992" s="3" t="s">
        <v>61</v>
      </c>
      <c r="D992" t="s">
        <v>149</v>
      </c>
      <c r="E992" t="s">
        <v>1501</v>
      </c>
      <c r="F992">
        <v>10</v>
      </c>
      <c r="G992">
        <v>5</v>
      </c>
      <c r="H992">
        <v>5</v>
      </c>
      <c r="I992">
        <v>5</v>
      </c>
      <c r="J992">
        <v>5</v>
      </c>
      <c r="K992">
        <v>5</v>
      </c>
      <c r="L992">
        <v>5</v>
      </c>
      <c r="M992">
        <v>20</v>
      </c>
      <c r="N992">
        <v>27</v>
      </c>
      <c r="O992">
        <v>30</v>
      </c>
      <c r="P992">
        <v>117</v>
      </c>
      <c r="Q992">
        <v>77</v>
      </c>
      <c r="R992">
        <v>685245</v>
      </c>
      <c r="S992">
        <v>1382817</v>
      </c>
      <c r="T992">
        <v>1403999</v>
      </c>
      <c r="U992">
        <v>1335594</v>
      </c>
      <c r="V992">
        <v>1405189</v>
      </c>
      <c r="W992">
        <v>1382109</v>
      </c>
      <c r="X992">
        <v>1072990</v>
      </c>
      <c r="Y992">
        <v>617602</v>
      </c>
      <c r="Z992">
        <v>313881</v>
      </c>
      <c r="AA992">
        <v>115143</v>
      </c>
      <c r="AB992">
        <v>9714569</v>
      </c>
      <c r="AC992">
        <v>1046626</v>
      </c>
      <c r="AD992" s="9">
        <v>1.4593320637144379E-5</v>
      </c>
      <c r="AE992" s="9">
        <v>3.6158074423441426E-6</v>
      </c>
      <c r="AF992" s="9">
        <v>3.5612560977607533E-6</v>
      </c>
      <c r="AG992" s="9">
        <v>3.7436526369540445E-6</v>
      </c>
      <c r="AH992" s="9">
        <v>3.558240208256683E-6</v>
      </c>
      <c r="AI992" s="9">
        <v>3.6176596780717007E-6</v>
      </c>
      <c r="AJ992" s="9">
        <v>4.659875674517004E-6</v>
      </c>
      <c r="AK992" s="9">
        <v>3.2383314820871695E-5</v>
      </c>
      <c r="AL992" s="9">
        <v>8.6019861030135622E-5</v>
      </c>
      <c r="AM992" s="9">
        <v>2.6054558244964954E-4</v>
      </c>
      <c r="AN992" s="9">
        <v>1.2043766429576032E-5</v>
      </c>
      <c r="AO992" s="9">
        <v>7.3569737422918979E-5</v>
      </c>
      <c r="AP992" s="8">
        <v>2.3174999999999998E-2</v>
      </c>
      <c r="AQ992" s="8" t="s">
        <v>5612</v>
      </c>
      <c r="AR992" s="37" t="s">
        <v>5612</v>
      </c>
      <c r="AS992" s="37" t="s">
        <v>5612</v>
      </c>
      <c r="AT992" s="37" t="s">
        <v>5612</v>
      </c>
      <c r="AU992" s="9" t="s">
        <v>5612</v>
      </c>
      <c r="AV992" s="9" t="s">
        <v>5612</v>
      </c>
      <c r="AW992" s="9" t="s">
        <v>5612</v>
      </c>
      <c r="AX992" s="9" t="s">
        <v>5612</v>
      </c>
      <c r="AY992" s="9" t="s">
        <v>5612</v>
      </c>
      <c r="AZ992" s="9" t="s">
        <v>5612</v>
      </c>
    </row>
    <row r="993" spans="1:52" x14ac:dyDescent="0.2">
      <c r="A993" s="38" t="s">
        <v>13</v>
      </c>
      <c r="B993" s="7">
        <v>2012</v>
      </c>
      <c r="C993" s="3" t="s">
        <v>62</v>
      </c>
      <c r="D993" t="s">
        <v>149</v>
      </c>
      <c r="E993" t="s">
        <v>1502</v>
      </c>
      <c r="F993">
        <v>10</v>
      </c>
      <c r="G993">
        <v>5</v>
      </c>
      <c r="H993">
        <v>5</v>
      </c>
      <c r="I993">
        <v>5</v>
      </c>
      <c r="J993">
        <v>5</v>
      </c>
      <c r="K993">
        <v>5</v>
      </c>
      <c r="L993">
        <v>14</v>
      </c>
      <c r="M993">
        <v>10</v>
      </c>
      <c r="N993">
        <v>31</v>
      </c>
      <c r="O993">
        <v>31</v>
      </c>
      <c r="P993">
        <v>121</v>
      </c>
      <c r="Q993">
        <v>72</v>
      </c>
      <c r="R993">
        <v>685245</v>
      </c>
      <c r="S993">
        <v>1382817</v>
      </c>
      <c r="T993">
        <v>1403999</v>
      </c>
      <c r="U993">
        <v>1335594</v>
      </c>
      <c r="V993">
        <v>1405189</v>
      </c>
      <c r="W993">
        <v>1382109</v>
      </c>
      <c r="X993">
        <v>1072990</v>
      </c>
      <c r="Y993">
        <v>617602</v>
      </c>
      <c r="Z993">
        <v>313881</v>
      </c>
      <c r="AA993">
        <v>115143</v>
      </c>
      <c r="AB993">
        <v>9714569</v>
      </c>
      <c r="AC993">
        <v>1046626</v>
      </c>
      <c r="AD993" s="9">
        <v>1.4593320637144379E-5</v>
      </c>
      <c r="AE993" s="9">
        <v>3.6158074423441426E-6</v>
      </c>
      <c r="AF993" s="9">
        <v>3.5612560977607533E-6</v>
      </c>
      <c r="AG993" s="9">
        <v>3.7436526369540445E-6</v>
      </c>
      <c r="AH993" s="9">
        <v>3.558240208256683E-6</v>
      </c>
      <c r="AI993" s="9">
        <v>3.6176596780717007E-6</v>
      </c>
      <c r="AJ993" s="9">
        <v>1.3047651888647611E-5</v>
      </c>
      <c r="AK993" s="9">
        <v>1.6191657410435847E-5</v>
      </c>
      <c r="AL993" s="9">
        <v>9.8763544145711267E-5</v>
      </c>
      <c r="AM993" s="9">
        <v>2.6923043519797122E-4</v>
      </c>
      <c r="AN993" s="9">
        <v>1.2455519128023075E-5</v>
      </c>
      <c r="AO993" s="9">
        <v>6.8792481746106062E-5</v>
      </c>
      <c r="AP993" s="8">
        <v>3.4460000000000005E-2</v>
      </c>
      <c r="AQ993" s="8" t="s">
        <v>5612</v>
      </c>
      <c r="AR993" s="37">
        <v>2.7000000000000003E-2</v>
      </c>
      <c r="AS993" s="37">
        <v>0.02</v>
      </c>
      <c r="AT993" s="37">
        <v>7.2999999999999995E-2</v>
      </c>
      <c r="AU993" s="9" t="s">
        <v>5612</v>
      </c>
      <c r="AV993" s="9" t="s">
        <v>5612</v>
      </c>
      <c r="AW993" s="9" t="s">
        <v>5612</v>
      </c>
      <c r="AX993" s="9" t="s">
        <v>5612</v>
      </c>
      <c r="AY993" s="9" t="s">
        <v>5612</v>
      </c>
      <c r="AZ993" s="9" t="s">
        <v>5612</v>
      </c>
    </row>
    <row r="994" spans="1:52" x14ac:dyDescent="0.2">
      <c r="A994" s="38" t="s">
        <v>13</v>
      </c>
      <c r="B994" s="7">
        <v>2012</v>
      </c>
      <c r="C994" s="3" t="s">
        <v>63</v>
      </c>
      <c r="D994" t="s">
        <v>149</v>
      </c>
      <c r="E994" t="s">
        <v>1503</v>
      </c>
      <c r="F994">
        <v>10</v>
      </c>
      <c r="G994">
        <v>5</v>
      </c>
      <c r="H994">
        <v>5</v>
      </c>
      <c r="I994">
        <v>5</v>
      </c>
      <c r="J994">
        <v>5</v>
      </c>
      <c r="K994">
        <v>5</v>
      </c>
      <c r="L994">
        <v>12</v>
      </c>
      <c r="M994">
        <v>17</v>
      </c>
      <c r="N994">
        <v>25</v>
      </c>
      <c r="O994">
        <v>36</v>
      </c>
      <c r="P994">
        <v>125</v>
      </c>
      <c r="Q994">
        <v>78</v>
      </c>
      <c r="R994">
        <v>685245</v>
      </c>
      <c r="S994">
        <v>1382817</v>
      </c>
      <c r="T994">
        <v>1403999</v>
      </c>
      <c r="U994">
        <v>1335594</v>
      </c>
      <c r="V994">
        <v>1405189</v>
      </c>
      <c r="W994">
        <v>1382109</v>
      </c>
      <c r="X994">
        <v>1072990</v>
      </c>
      <c r="Y994">
        <v>617602</v>
      </c>
      <c r="Z994">
        <v>313881</v>
      </c>
      <c r="AA994">
        <v>115143</v>
      </c>
      <c r="AB994">
        <v>9714569</v>
      </c>
      <c r="AC994">
        <v>1046626</v>
      </c>
      <c r="AD994" s="9">
        <v>1.4593320637144379E-5</v>
      </c>
      <c r="AE994" s="9">
        <v>3.6158074423441426E-6</v>
      </c>
      <c r="AF994" s="9">
        <v>3.5612560977607533E-6</v>
      </c>
      <c r="AG994" s="9">
        <v>3.7436526369540445E-6</v>
      </c>
      <c r="AH994" s="9">
        <v>3.558240208256683E-6</v>
      </c>
      <c r="AI994" s="9">
        <v>3.6176596780717007E-6</v>
      </c>
      <c r="AJ994" s="9">
        <v>1.118370161884081E-5</v>
      </c>
      <c r="AK994" s="9">
        <v>2.7525817597740939E-5</v>
      </c>
      <c r="AL994" s="9">
        <v>7.96480194723478E-5</v>
      </c>
      <c r="AM994" s="9">
        <v>3.1265469893957949E-4</v>
      </c>
      <c r="AN994" s="9">
        <v>1.286727182647012E-5</v>
      </c>
      <c r="AO994" s="9">
        <v>7.452518855828156E-5</v>
      </c>
      <c r="AP994" s="8">
        <v>2.205E-2</v>
      </c>
      <c r="AQ994" s="8" t="s">
        <v>5612</v>
      </c>
      <c r="AR994" s="37">
        <v>9.4E-2</v>
      </c>
      <c r="AS994" s="37">
        <v>0.155</v>
      </c>
      <c r="AT994" s="37">
        <v>0.16300000000000001</v>
      </c>
      <c r="AU994" s="9" t="s">
        <v>5612</v>
      </c>
      <c r="AV994" s="9" t="s">
        <v>5612</v>
      </c>
      <c r="AW994" s="9" t="s">
        <v>5612</v>
      </c>
      <c r="AX994" s="9" t="s">
        <v>5612</v>
      </c>
      <c r="AY994" s="9" t="s">
        <v>5612</v>
      </c>
      <c r="AZ994" s="9" t="s">
        <v>5612</v>
      </c>
    </row>
    <row r="995" spans="1:52" x14ac:dyDescent="0.2">
      <c r="A995" s="38" t="s">
        <v>13</v>
      </c>
      <c r="B995" s="7">
        <v>2012</v>
      </c>
      <c r="C995" s="3" t="s">
        <v>64</v>
      </c>
      <c r="D995" t="s">
        <v>149</v>
      </c>
      <c r="E995" t="s">
        <v>1504</v>
      </c>
      <c r="F995">
        <v>10</v>
      </c>
      <c r="G995">
        <v>5</v>
      </c>
      <c r="H995">
        <v>5</v>
      </c>
      <c r="I995">
        <v>5</v>
      </c>
      <c r="J995">
        <v>5</v>
      </c>
      <c r="K995">
        <v>5</v>
      </c>
      <c r="L995">
        <v>10</v>
      </c>
      <c r="M995">
        <v>5</v>
      </c>
      <c r="N995">
        <v>21</v>
      </c>
      <c r="O995">
        <v>28</v>
      </c>
      <c r="P995">
        <v>99</v>
      </c>
      <c r="Q995">
        <v>54</v>
      </c>
      <c r="R995">
        <v>685245</v>
      </c>
      <c r="S995">
        <v>1382817</v>
      </c>
      <c r="T995">
        <v>1403999</v>
      </c>
      <c r="U995">
        <v>1335594</v>
      </c>
      <c r="V995">
        <v>1405189</v>
      </c>
      <c r="W995">
        <v>1382109</v>
      </c>
      <c r="X995">
        <v>1072990</v>
      </c>
      <c r="Y995">
        <v>617602</v>
      </c>
      <c r="Z995">
        <v>313881</v>
      </c>
      <c r="AA995">
        <v>115143</v>
      </c>
      <c r="AB995">
        <v>9714569</v>
      </c>
      <c r="AC995">
        <v>1046626</v>
      </c>
      <c r="AD995" s="9">
        <v>1.4593320637144379E-5</v>
      </c>
      <c r="AE995" s="9">
        <v>3.6158074423441426E-6</v>
      </c>
      <c r="AF995" s="9">
        <v>3.5612560977607533E-6</v>
      </c>
      <c r="AG995" s="9">
        <v>3.7436526369540445E-6</v>
      </c>
      <c r="AH995" s="9">
        <v>3.558240208256683E-6</v>
      </c>
      <c r="AI995" s="9">
        <v>3.6176596780717007E-6</v>
      </c>
      <c r="AJ995" s="9">
        <v>9.3197513490340081E-6</v>
      </c>
      <c r="AK995" s="9">
        <v>8.0958287052179237E-6</v>
      </c>
      <c r="AL995" s="9">
        <v>6.6904336356772155E-5</v>
      </c>
      <c r="AM995" s="9">
        <v>2.4317587695300627E-4</v>
      </c>
      <c r="AN995" s="9">
        <v>1.0190879286564335E-5</v>
      </c>
      <c r="AO995" s="9">
        <v>5.1594361309579546E-5</v>
      </c>
      <c r="AP995" s="8">
        <v>3.1899999999999998E-2</v>
      </c>
      <c r="AQ995" s="8" t="s">
        <v>5612</v>
      </c>
      <c r="AR995" s="37">
        <v>0.23699999999999999</v>
      </c>
      <c r="AS995" s="37">
        <v>0.40500000000000003</v>
      </c>
      <c r="AT995" s="37">
        <v>0.27600000000000002</v>
      </c>
      <c r="AU995" s="9">
        <v>0</v>
      </c>
      <c r="AV995" s="9">
        <v>9.9999999999999995E-7</v>
      </c>
      <c r="AW995" s="9">
        <v>0</v>
      </c>
      <c r="AX995" s="9">
        <v>0</v>
      </c>
      <c r="AY995" s="9">
        <v>2.7777777777777777E-8</v>
      </c>
      <c r="AZ995" s="9">
        <v>0</v>
      </c>
    </row>
    <row r="996" spans="1:52" x14ac:dyDescent="0.2">
      <c r="A996" s="38" t="s">
        <v>13</v>
      </c>
      <c r="B996" s="7">
        <v>2012</v>
      </c>
      <c r="C996" s="3" t="s">
        <v>65</v>
      </c>
      <c r="D996" t="s">
        <v>149</v>
      </c>
      <c r="E996" t="s">
        <v>1505</v>
      </c>
      <c r="F996">
        <v>10</v>
      </c>
      <c r="G996">
        <v>5</v>
      </c>
      <c r="H996">
        <v>5</v>
      </c>
      <c r="I996">
        <v>5</v>
      </c>
      <c r="J996">
        <v>5</v>
      </c>
      <c r="K996">
        <v>5</v>
      </c>
      <c r="L996">
        <v>17</v>
      </c>
      <c r="M996">
        <v>15</v>
      </c>
      <c r="N996">
        <v>34</v>
      </c>
      <c r="O996">
        <v>46</v>
      </c>
      <c r="P996">
        <v>147</v>
      </c>
      <c r="Q996">
        <v>95</v>
      </c>
      <c r="R996">
        <v>685245</v>
      </c>
      <c r="S996">
        <v>1382817</v>
      </c>
      <c r="T996">
        <v>1403999</v>
      </c>
      <c r="U996">
        <v>1335594</v>
      </c>
      <c r="V996">
        <v>1405189</v>
      </c>
      <c r="W996">
        <v>1382109</v>
      </c>
      <c r="X996">
        <v>1072990</v>
      </c>
      <c r="Y996">
        <v>617602</v>
      </c>
      <c r="Z996">
        <v>313881</v>
      </c>
      <c r="AA996">
        <v>115143</v>
      </c>
      <c r="AB996">
        <v>9714569</v>
      </c>
      <c r="AC996">
        <v>1046626</v>
      </c>
      <c r="AD996" s="9">
        <v>1.4593320637144379E-5</v>
      </c>
      <c r="AE996" s="9">
        <v>3.6158074423441426E-6</v>
      </c>
      <c r="AF996" s="9">
        <v>3.5612560977607533E-6</v>
      </c>
      <c r="AG996" s="9">
        <v>3.7436526369540445E-6</v>
      </c>
      <c r="AH996" s="9">
        <v>3.558240208256683E-6</v>
      </c>
      <c r="AI996" s="9">
        <v>3.6176596780717007E-6</v>
      </c>
      <c r="AJ996" s="9">
        <v>1.5843577293357812E-5</v>
      </c>
      <c r="AK996" s="9">
        <v>2.4287486115653769E-5</v>
      </c>
      <c r="AL996" s="9">
        <v>1.0832130648239301E-4</v>
      </c>
      <c r="AM996" s="9">
        <v>3.9950322642279599E-4</v>
      </c>
      <c r="AN996" s="9">
        <v>1.5131911667928861E-5</v>
      </c>
      <c r="AO996" s="9">
        <v>9.0767857859445488E-5</v>
      </c>
      <c r="AP996" s="8">
        <v>8.1025000000000014E-2</v>
      </c>
      <c r="AQ996" s="8" t="s">
        <v>5612</v>
      </c>
      <c r="AR996" s="37">
        <v>0.312</v>
      </c>
      <c r="AS996" s="37">
        <v>0.50800000000000001</v>
      </c>
      <c r="AT996" s="37">
        <v>0.39400000000000002</v>
      </c>
      <c r="AU996" s="9">
        <v>4.8000000000000001E-5</v>
      </c>
      <c r="AV996" s="9">
        <v>1.7800000000000002E-4</v>
      </c>
      <c r="AW996" s="9">
        <v>5.7000000000000003E-5</v>
      </c>
      <c r="AX996" s="9">
        <v>1.2E-5</v>
      </c>
      <c r="AY996" s="9">
        <v>9.6666666666666701E-6</v>
      </c>
      <c r="AZ996" s="9">
        <v>1.4500000000000002E-5</v>
      </c>
    </row>
    <row r="997" spans="1:52" x14ac:dyDescent="0.2">
      <c r="A997" s="38" t="s">
        <v>13</v>
      </c>
      <c r="B997" s="7">
        <v>2012</v>
      </c>
      <c r="C997" s="3" t="s">
        <v>66</v>
      </c>
      <c r="D997" t="s">
        <v>149</v>
      </c>
      <c r="E997" t="s">
        <v>1506</v>
      </c>
      <c r="F997">
        <v>10</v>
      </c>
      <c r="G997">
        <v>5</v>
      </c>
      <c r="H997">
        <v>5</v>
      </c>
      <c r="I997">
        <v>5</v>
      </c>
      <c r="J997">
        <v>5</v>
      </c>
      <c r="K997">
        <v>13</v>
      </c>
      <c r="L997">
        <v>32</v>
      </c>
      <c r="M997">
        <v>26</v>
      </c>
      <c r="N997">
        <v>69</v>
      </c>
      <c r="O997">
        <v>68</v>
      </c>
      <c r="P997">
        <v>238</v>
      </c>
      <c r="Q997">
        <v>163</v>
      </c>
      <c r="R997">
        <v>685245</v>
      </c>
      <c r="S997">
        <v>1382817</v>
      </c>
      <c r="T997">
        <v>1403999</v>
      </c>
      <c r="U997">
        <v>1335594</v>
      </c>
      <c r="V997">
        <v>1405189</v>
      </c>
      <c r="W997">
        <v>1382109</v>
      </c>
      <c r="X997">
        <v>1072990</v>
      </c>
      <c r="Y997">
        <v>617602</v>
      </c>
      <c r="Z997">
        <v>313881</v>
      </c>
      <c r="AA997">
        <v>115143</v>
      </c>
      <c r="AB997">
        <v>9714569</v>
      </c>
      <c r="AC997">
        <v>1046626</v>
      </c>
      <c r="AD997" s="9">
        <v>1.4593320637144379E-5</v>
      </c>
      <c r="AE997" s="9">
        <v>3.6158074423441426E-6</v>
      </c>
      <c r="AF997" s="9">
        <v>3.5612560977607533E-6</v>
      </c>
      <c r="AG997" s="9">
        <v>3.7436526369540445E-6</v>
      </c>
      <c r="AH997" s="9">
        <v>3.558240208256683E-6</v>
      </c>
      <c r="AI997" s="9">
        <v>9.4059151629864221E-6</v>
      </c>
      <c r="AJ997" s="9">
        <v>2.9823204316908826E-5</v>
      </c>
      <c r="AK997" s="9">
        <v>4.20983092671332E-5</v>
      </c>
      <c r="AL997" s="9">
        <v>2.1982853374367993E-4</v>
      </c>
      <c r="AM997" s="9">
        <v>5.9056998688587238E-4</v>
      </c>
      <c r="AN997" s="9">
        <v>2.4499285557599106E-5</v>
      </c>
      <c r="AO997" s="9">
        <v>1.5573853506410123E-4</v>
      </c>
      <c r="AP997" s="8">
        <v>0.13752500000000001</v>
      </c>
      <c r="AQ997" s="8" t="s">
        <v>5612</v>
      </c>
      <c r="AR997" s="37">
        <v>0.34899999999999998</v>
      </c>
      <c r="AS997" s="37">
        <v>0.54</v>
      </c>
      <c r="AT997" s="37">
        <v>0.51300000000000001</v>
      </c>
      <c r="AU997" s="9">
        <v>2.4499999999999999E-4</v>
      </c>
      <c r="AV997" s="9">
        <v>1.4719999999999998E-3</v>
      </c>
      <c r="AW997" s="9">
        <v>5.1000000000000004E-4</v>
      </c>
      <c r="AX997" s="9">
        <v>3.9400000000000002E-5</v>
      </c>
      <c r="AY997" s="9">
        <v>5.9622222222222211E-5</v>
      </c>
      <c r="AZ997" s="9">
        <v>9.0800000000000012E-5</v>
      </c>
    </row>
    <row r="998" spans="1:52" x14ac:dyDescent="0.2">
      <c r="A998" s="38" t="s">
        <v>13</v>
      </c>
      <c r="B998" s="7">
        <v>2013</v>
      </c>
      <c r="C998" s="3" t="s">
        <v>55</v>
      </c>
      <c r="D998" t="s">
        <v>150</v>
      </c>
      <c r="E998" t="s">
        <v>1507</v>
      </c>
      <c r="F998">
        <v>10</v>
      </c>
      <c r="G998">
        <v>5</v>
      </c>
      <c r="H998">
        <v>5</v>
      </c>
      <c r="I998">
        <v>5</v>
      </c>
      <c r="J998">
        <v>5</v>
      </c>
      <c r="K998">
        <v>5</v>
      </c>
      <c r="L998">
        <v>23</v>
      </c>
      <c r="M998">
        <v>22</v>
      </c>
      <c r="N998">
        <v>60</v>
      </c>
      <c r="O998">
        <v>97</v>
      </c>
      <c r="P998">
        <v>237</v>
      </c>
      <c r="Q998">
        <v>179</v>
      </c>
      <c r="R998">
        <v>677378</v>
      </c>
      <c r="S998">
        <v>1395383</v>
      </c>
      <c r="T998">
        <v>1414536</v>
      </c>
      <c r="U998">
        <v>1343782</v>
      </c>
      <c r="V998">
        <v>1392731</v>
      </c>
      <c r="W998">
        <v>1391967</v>
      </c>
      <c r="X998">
        <v>1104623</v>
      </c>
      <c r="Y998">
        <v>650420</v>
      </c>
      <c r="Z998">
        <v>321633</v>
      </c>
      <c r="AA998">
        <v>117964</v>
      </c>
      <c r="AB998">
        <v>9810417</v>
      </c>
      <c r="AC998">
        <v>1090017</v>
      </c>
      <c r="AD998" s="9">
        <v>1.4762805996061283E-5</v>
      </c>
      <c r="AE998" s="9">
        <v>3.5832456035368069E-6</v>
      </c>
      <c r="AF998" s="9">
        <v>3.5347279956112819E-6</v>
      </c>
      <c r="AG998" s="9">
        <v>3.7208416246087535E-6</v>
      </c>
      <c r="AH998" s="9">
        <v>3.590068721095459E-6</v>
      </c>
      <c r="AI998" s="9">
        <v>3.5920391790897343E-6</v>
      </c>
      <c r="AJ998" s="9">
        <v>2.0821583472370211E-5</v>
      </c>
      <c r="AK998" s="9">
        <v>3.3824298145813471E-5</v>
      </c>
      <c r="AL998" s="9">
        <v>1.8654802212459543E-4</v>
      </c>
      <c r="AM998" s="9">
        <v>8.2228476484351161E-4</v>
      </c>
      <c r="AN998" s="9">
        <v>2.4157994507267122E-5</v>
      </c>
      <c r="AO998" s="9">
        <v>1.6421762229396422E-4</v>
      </c>
      <c r="AP998" s="8">
        <v>7.7420000000000003E-2</v>
      </c>
      <c r="AQ998" s="8" t="s">
        <v>5612</v>
      </c>
      <c r="AR998" s="37">
        <v>0.38200000000000006</v>
      </c>
      <c r="AS998" s="37">
        <v>0.57000000000000006</v>
      </c>
      <c r="AT998" s="37">
        <v>0.55799999999999994</v>
      </c>
      <c r="AU998" s="9">
        <v>3.6400000000000001E-4</v>
      </c>
      <c r="AV998" s="9">
        <v>2.6649999999999998E-3</v>
      </c>
      <c r="AW998" s="9">
        <v>8.92E-4</v>
      </c>
      <c r="AX998" s="9">
        <v>2.9749999999999998E-5</v>
      </c>
      <c r="AY998" s="9">
        <v>6.0833333333333339E-5</v>
      </c>
      <c r="AZ998" s="9">
        <v>9.5249999999999998E-5</v>
      </c>
    </row>
    <row r="999" spans="1:52" x14ac:dyDescent="0.2">
      <c r="A999" s="38" t="s">
        <v>13</v>
      </c>
      <c r="B999" s="7">
        <v>2013</v>
      </c>
      <c r="C999" s="3" t="s">
        <v>56</v>
      </c>
      <c r="D999" t="s">
        <v>150</v>
      </c>
      <c r="E999" t="s">
        <v>1508</v>
      </c>
      <c r="F999">
        <v>10</v>
      </c>
      <c r="G999">
        <v>5</v>
      </c>
      <c r="H999">
        <v>5</v>
      </c>
      <c r="I999">
        <v>5</v>
      </c>
      <c r="J999">
        <v>5</v>
      </c>
      <c r="K999">
        <v>10</v>
      </c>
      <c r="L999">
        <v>18</v>
      </c>
      <c r="M999">
        <v>22</v>
      </c>
      <c r="N999">
        <v>38</v>
      </c>
      <c r="O999">
        <v>52</v>
      </c>
      <c r="P999">
        <v>170</v>
      </c>
      <c r="Q999">
        <v>112</v>
      </c>
      <c r="R999">
        <v>677378</v>
      </c>
      <c r="S999">
        <v>1395383</v>
      </c>
      <c r="T999">
        <v>1414536</v>
      </c>
      <c r="U999">
        <v>1343782</v>
      </c>
      <c r="V999">
        <v>1392731</v>
      </c>
      <c r="W999">
        <v>1391967</v>
      </c>
      <c r="X999">
        <v>1104623</v>
      </c>
      <c r="Y999">
        <v>650420</v>
      </c>
      <c r="Z999">
        <v>321633</v>
      </c>
      <c r="AA999">
        <v>117964</v>
      </c>
      <c r="AB999">
        <v>9810417</v>
      </c>
      <c r="AC999">
        <v>1090017</v>
      </c>
      <c r="AD999" s="9">
        <v>1.4762805996061283E-5</v>
      </c>
      <c r="AE999" s="9">
        <v>3.5832456035368069E-6</v>
      </c>
      <c r="AF999" s="9">
        <v>3.5347279956112819E-6</v>
      </c>
      <c r="AG999" s="9">
        <v>3.7208416246087535E-6</v>
      </c>
      <c r="AH999" s="9">
        <v>3.590068721095459E-6</v>
      </c>
      <c r="AI999" s="9">
        <v>7.1840783581794685E-6</v>
      </c>
      <c r="AJ999" s="9">
        <v>1.6295152282724512E-5</v>
      </c>
      <c r="AK999" s="9">
        <v>3.3824298145813471E-5</v>
      </c>
      <c r="AL999" s="9">
        <v>1.1814708067891043E-4</v>
      </c>
      <c r="AM999" s="9">
        <v>4.4081245125631547E-4</v>
      </c>
      <c r="AN999" s="9">
        <v>1.732851926681608E-5</v>
      </c>
      <c r="AO999" s="9">
        <v>1.0275069104426812E-4</v>
      </c>
      <c r="AP999" s="8">
        <v>6.6400000000000001E-2</v>
      </c>
      <c r="AQ999" s="8" t="s">
        <v>5612</v>
      </c>
      <c r="AR999" s="37">
        <v>0.39900000000000002</v>
      </c>
      <c r="AS999" s="37">
        <v>0.59200000000000008</v>
      </c>
      <c r="AT999" s="37">
        <v>0.63</v>
      </c>
      <c r="AU999" s="9">
        <v>4.2700000000000002E-4</v>
      </c>
      <c r="AV999" s="9">
        <v>3.0710000000000004E-3</v>
      </c>
      <c r="AW999" s="9">
        <v>1.0609999999999999E-3</v>
      </c>
      <c r="AX999" s="9">
        <v>1.575E-5</v>
      </c>
      <c r="AY999" s="9">
        <v>2.597222222222222E-5</v>
      </c>
      <c r="AZ999" s="9">
        <v>4.2250000000000004E-5</v>
      </c>
    </row>
    <row r="1000" spans="1:52" x14ac:dyDescent="0.2">
      <c r="A1000" s="38" t="s">
        <v>13</v>
      </c>
      <c r="B1000" s="7">
        <v>2013</v>
      </c>
      <c r="C1000" s="3" t="s">
        <v>57</v>
      </c>
      <c r="D1000" t="s">
        <v>150</v>
      </c>
      <c r="E1000" t="s">
        <v>1509</v>
      </c>
      <c r="F1000">
        <v>10</v>
      </c>
      <c r="G1000">
        <v>5</v>
      </c>
      <c r="H1000">
        <v>5</v>
      </c>
      <c r="I1000">
        <v>5</v>
      </c>
      <c r="J1000">
        <v>5</v>
      </c>
      <c r="K1000">
        <v>5</v>
      </c>
      <c r="L1000">
        <v>18</v>
      </c>
      <c r="M1000">
        <v>18</v>
      </c>
      <c r="N1000">
        <v>36</v>
      </c>
      <c r="O1000">
        <v>60</v>
      </c>
      <c r="P1000">
        <v>167</v>
      </c>
      <c r="Q1000">
        <v>114</v>
      </c>
      <c r="R1000">
        <v>677378</v>
      </c>
      <c r="S1000">
        <v>1395383</v>
      </c>
      <c r="T1000">
        <v>1414536</v>
      </c>
      <c r="U1000">
        <v>1343782</v>
      </c>
      <c r="V1000">
        <v>1392731</v>
      </c>
      <c r="W1000">
        <v>1391967</v>
      </c>
      <c r="X1000">
        <v>1104623</v>
      </c>
      <c r="Y1000">
        <v>650420</v>
      </c>
      <c r="Z1000">
        <v>321633</v>
      </c>
      <c r="AA1000">
        <v>117964</v>
      </c>
      <c r="AB1000">
        <v>9810417</v>
      </c>
      <c r="AC1000">
        <v>1090017</v>
      </c>
      <c r="AD1000" s="9">
        <v>1.4762805996061283E-5</v>
      </c>
      <c r="AE1000" s="9">
        <v>3.5832456035368069E-6</v>
      </c>
      <c r="AF1000" s="9">
        <v>3.5347279956112819E-6</v>
      </c>
      <c r="AG1000" s="9">
        <v>3.7208416246087535E-6</v>
      </c>
      <c r="AH1000" s="9">
        <v>3.590068721095459E-6</v>
      </c>
      <c r="AI1000" s="9">
        <v>3.5920391790897343E-6</v>
      </c>
      <c r="AJ1000" s="9">
        <v>1.6295152282724512E-5</v>
      </c>
      <c r="AK1000" s="9">
        <v>2.7674425755665569E-5</v>
      </c>
      <c r="AL1000" s="9">
        <v>1.1192881327475725E-4</v>
      </c>
      <c r="AM1000" s="9">
        <v>5.0862975144959474E-4</v>
      </c>
      <c r="AN1000" s="9">
        <v>1.7022721867989914E-5</v>
      </c>
      <c r="AO1000" s="9">
        <v>1.0458552481291576E-4</v>
      </c>
      <c r="AP1000" s="8">
        <v>6.6124999999999989E-2</v>
      </c>
      <c r="AQ1000" s="8" t="s">
        <v>5612</v>
      </c>
      <c r="AR1000" s="37">
        <v>0.40399999999999997</v>
      </c>
      <c r="AS1000" s="37">
        <v>0.60499999999999998</v>
      </c>
      <c r="AT1000" s="37">
        <v>0.63</v>
      </c>
      <c r="AU1000" s="9">
        <v>4.9799999999999996E-4</v>
      </c>
      <c r="AV1000" s="9">
        <v>3.3760000000000001E-3</v>
      </c>
      <c r="AW1000" s="9">
        <v>1.1609999999999999E-3</v>
      </c>
      <c r="AX1000" s="9">
        <v>1.4200000000000001E-5</v>
      </c>
      <c r="AY1000" s="9">
        <v>1.5600000000000003E-5</v>
      </c>
      <c r="AZ1000" s="9">
        <v>2.0200000000000003E-5</v>
      </c>
    </row>
    <row r="1001" spans="1:52" x14ac:dyDescent="0.2">
      <c r="A1001" s="38" t="s">
        <v>13</v>
      </c>
      <c r="B1001" s="7">
        <v>2013</v>
      </c>
      <c r="C1001" s="3" t="s">
        <v>58</v>
      </c>
      <c r="D1001" t="s">
        <v>150</v>
      </c>
      <c r="E1001" t="s">
        <v>1510</v>
      </c>
      <c r="F1001">
        <v>10</v>
      </c>
      <c r="G1001">
        <v>5</v>
      </c>
      <c r="H1001">
        <v>5</v>
      </c>
      <c r="I1001">
        <v>5</v>
      </c>
      <c r="J1001">
        <v>5</v>
      </c>
      <c r="K1001">
        <v>10</v>
      </c>
      <c r="L1001">
        <v>10</v>
      </c>
      <c r="M1001">
        <v>24</v>
      </c>
      <c r="N1001">
        <v>46</v>
      </c>
      <c r="O1001">
        <v>49</v>
      </c>
      <c r="P1001">
        <v>169</v>
      </c>
      <c r="Q1001">
        <v>119</v>
      </c>
      <c r="R1001">
        <v>677378</v>
      </c>
      <c r="S1001">
        <v>1395383</v>
      </c>
      <c r="T1001">
        <v>1414536</v>
      </c>
      <c r="U1001">
        <v>1343782</v>
      </c>
      <c r="V1001">
        <v>1392731</v>
      </c>
      <c r="W1001">
        <v>1391967</v>
      </c>
      <c r="X1001">
        <v>1104623</v>
      </c>
      <c r="Y1001">
        <v>650420</v>
      </c>
      <c r="Z1001">
        <v>321633</v>
      </c>
      <c r="AA1001">
        <v>117964</v>
      </c>
      <c r="AB1001">
        <v>9810417</v>
      </c>
      <c r="AC1001">
        <v>1090017</v>
      </c>
      <c r="AD1001" s="9">
        <v>1.4762805996061283E-5</v>
      </c>
      <c r="AE1001" s="9">
        <v>3.5832456035368069E-6</v>
      </c>
      <c r="AF1001" s="9">
        <v>3.5347279956112819E-6</v>
      </c>
      <c r="AG1001" s="9">
        <v>3.7208416246087535E-6</v>
      </c>
      <c r="AH1001" s="9">
        <v>3.590068721095459E-6</v>
      </c>
      <c r="AI1001" s="9">
        <v>7.1840783581794685E-6</v>
      </c>
      <c r="AJ1001" s="9">
        <v>9.0528623792913965E-6</v>
      </c>
      <c r="AK1001" s="9">
        <v>3.6899234340887427E-5</v>
      </c>
      <c r="AL1001" s="9">
        <v>1.4302015029552315E-4</v>
      </c>
      <c r="AM1001" s="9">
        <v>4.1538096368383577E-4</v>
      </c>
      <c r="AN1001" s="9">
        <v>1.7226586800540692E-5</v>
      </c>
      <c r="AO1001" s="9">
        <v>1.0917260923453487E-4</v>
      </c>
      <c r="AP1001" s="8">
        <v>3.1299999999999994E-2</v>
      </c>
      <c r="AQ1001" s="8" t="s">
        <v>5612</v>
      </c>
      <c r="AR1001" s="37">
        <v>0.40799999999999997</v>
      </c>
      <c r="AS1001" s="37">
        <v>0.62</v>
      </c>
      <c r="AT1001" s="37">
        <v>0.64</v>
      </c>
      <c r="AU1001" s="9">
        <v>5.3899999999999998E-4</v>
      </c>
      <c r="AV1001" s="9">
        <v>3.5280000000000003E-3</v>
      </c>
      <c r="AW1001" s="9">
        <v>1.1900000000000001E-3</v>
      </c>
      <c r="AX1001" s="9">
        <v>1.0250000000000002E-5</v>
      </c>
      <c r="AY1001" s="9">
        <v>7.3888888888888891E-6</v>
      </c>
      <c r="AZ1001" s="9">
        <v>7.25E-6</v>
      </c>
    </row>
    <row r="1002" spans="1:52" x14ac:dyDescent="0.2">
      <c r="A1002" s="38" t="s">
        <v>13</v>
      </c>
      <c r="B1002" s="7">
        <v>2013</v>
      </c>
      <c r="C1002" s="3" t="s">
        <v>59</v>
      </c>
      <c r="D1002" t="s">
        <v>150</v>
      </c>
      <c r="E1002" t="s">
        <v>1511</v>
      </c>
      <c r="F1002">
        <v>10</v>
      </c>
      <c r="G1002">
        <v>5</v>
      </c>
      <c r="H1002">
        <v>5</v>
      </c>
      <c r="I1002">
        <v>5</v>
      </c>
      <c r="J1002">
        <v>5</v>
      </c>
      <c r="K1002">
        <v>5</v>
      </c>
      <c r="L1002">
        <v>5</v>
      </c>
      <c r="M1002">
        <v>15</v>
      </c>
      <c r="N1002">
        <v>35</v>
      </c>
      <c r="O1002">
        <v>48</v>
      </c>
      <c r="P1002">
        <v>138</v>
      </c>
      <c r="Q1002">
        <v>98</v>
      </c>
      <c r="R1002">
        <v>677378</v>
      </c>
      <c r="S1002">
        <v>1395383</v>
      </c>
      <c r="T1002">
        <v>1414536</v>
      </c>
      <c r="U1002">
        <v>1343782</v>
      </c>
      <c r="V1002">
        <v>1392731</v>
      </c>
      <c r="W1002">
        <v>1391967</v>
      </c>
      <c r="X1002">
        <v>1104623</v>
      </c>
      <c r="Y1002">
        <v>650420</v>
      </c>
      <c r="Z1002">
        <v>321633</v>
      </c>
      <c r="AA1002">
        <v>117964</v>
      </c>
      <c r="AB1002">
        <v>9810417</v>
      </c>
      <c r="AC1002">
        <v>1090017</v>
      </c>
      <c r="AD1002" s="9">
        <v>1.4762805996061283E-5</v>
      </c>
      <c r="AE1002" s="9">
        <v>3.5832456035368069E-6</v>
      </c>
      <c r="AF1002" s="9">
        <v>3.5347279956112819E-6</v>
      </c>
      <c r="AG1002" s="9">
        <v>3.7208416246087535E-6</v>
      </c>
      <c r="AH1002" s="9">
        <v>3.590068721095459E-6</v>
      </c>
      <c r="AI1002" s="9">
        <v>3.5920391790897343E-6</v>
      </c>
      <c r="AJ1002" s="9">
        <v>4.5264311896456982E-6</v>
      </c>
      <c r="AK1002" s="9">
        <v>2.3062021463054641E-5</v>
      </c>
      <c r="AL1002" s="9">
        <v>1.0881967957268067E-4</v>
      </c>
      <c r="AM1002" s="9">
        <v>4.0690380115967584E-4</v>
      </c>
      <c r="AN1002" s="9">
        <v>1.4066680346003641E-5</v>
      </c>
      <c r="AO1002" s="9">
        <v>8.9906854663734603E-5</v>
      </c>
      <c r="AP1002" s="8">
        <v>1.6059999999999998E-2</v>
      </c>
      <c r="AQ1002" s="8" t="s">
        <v>5612</v>
      </c>
      <c r="AR1002" s="37">
        <v>0.41100000000000003</v>
      </c>
      <c r="AS1002" s="37">
        <v>0.62</v>
      </c>
      <c r="AT1002" s="37">
        <v>0.64</v>
      </c>
      <c r="AU1002" s="9" t="s">
        <v>5612</v>
      </c>
      <c r="AV1002" s="9" t="s">
        <v>5612</v>
      </c>
      <c r="AW1002" s="9" t="s">
        <v>5612</v>
      </c>
      <c r="AX1002" s="9" t="s">
        <v>5612</v>
      </c>
      <c r="AY1002" s="9" t="s">
        <v>5612</v>
      </c>
      <c r="AZ1002" s="9" t="s">
        <v>5612</v>
      </c>
    </row>
    <row r="1003" spans="1:52" x14ac:dyDescent="0.2">
      <c r="A1003" s="38" t="s">
        <v>13</v>
      </c>
      <c r="B1003" s="7">
        <v>2013</v>
      </c>
      <c r="C1003" s="3" t="s">
        <v>60</v>
      </c>
      <c r="D1003" t="s">
        <v>150</v>
      </c>
      <c r="E1003" t="s">
        <v>1512</v>
      </c>
      <c r="F1003">
        <v>10</v>
      </c>
      <c r="G1003">
        <v>5</v>
      </c>
      <c r="H1003">
        <v>5</v>
      </c>
      <c r="I1003">
        <v>5</v>
      </c>
      <c r="J1003">
        <v>5</v>
      </c>
      <c r="K1003">
        <v>5</v>
      </c>
      <c r="L1003">
        <v>5</v>
      </c>
      <c r="M1003">
        <v>25</v>
      </c>
      <c r="N1003">
        <v>23</v>
      </c>
      <c r="O1003">
        <v>31</v>
      </c>
      <c r="P1003">
        <v>119</v>
      </c>
      <c r="Q1003">
        <v>79</v>
      </c>
      <c r="R1003">
        <v>677378</v>
      </c>
      <c r="S1003">
        <v>1395383</v>
      </c>
      <c r="T1003">
        <v>1414536</v>
      </c>
      <c r="U1003">
        <v>1343782</v>
      </c>
      <c r="V1003">
        <v>1392731</v>
      </c>
      <c r="W1003">
        <v>1391967</v>
      </c>
      <c r="X1003">
        <v>1104623</v>
      </c>
      <c r="Y1003">
        <v>650420</v>
      </c>
      <c r="Z1003">
        <v>321633</v>
      </c>
      <c r="AA1003">
        <v>117964</v>
      </c>
      <c r="AB1003">
        <v>9810417</v>
      </c>
      <c r="AC1003">
        <v>1090017</v>
      </c>
      <c r="AD1003" s="9">
        <v>1.4762805996061283E-5</v>
      </c>
      <c r="AE1003" s="9">
        <v>3.5832456035368069E-6</v>
      </c>
      <c r="AF1003" s="9">
        <v>3.5347279956112819E-6</v>
      </c>
      <c r="AG1003" s="9">
        <v>3.7208416246087535E-6</v>
      </c>
      <c r="AH1003" s="9">
        <v>3.590068721095459E-6</v>
      </c>
      <c r="AI1003" s="9">
        <v>3.5920391790897343E-6</v>
      </c>
      <c r="AJ1003" s="9">
        <v>4.5264311896456982E-6</v>
      </c>
      <c r="AK1003" s="9">
        <v>3.8436702438424406E-5</v>
      </c>
      <c r="AL1003" s="9">
        <v>7.1510075147761574E-5</v>
      </c>
      <c r="AM1003" s="9">
        <v>2.6279203824895731E-4</v>
      </c>
      <c r="AN1003" s="9">
        <v>1.2129963486771255E-5</v>
      </c>
      <c r="AO1003" s="9">
        <v>7.2475933861581977E-5</v>
      </c>
      <c r="AP1003" s="8">
        <v>8.5749999999999993E-3</v>
      </c>
      <c r="AQ1003" s="8" t="s">
        <v>5612</v>
      </c>
      <c r="AR1003" s="37" t="s">
        <v>5612</v>
      </c>
      <c r="AS1003" s="37" t="s">
        <v>5612</v>
      </c>
      <c r="AT1003" s="37" t="s">
        <v>5612</v>
      </c>
      <c r="AU1003" s="9" t="s">
        <v>5612</v>
      </c>
      <c r="AV1003" s="9" t="s">
        <v>5612</v>
      </c>
      <c r="AW1003" s="9" t="s">
        <v>5612</v>
      </c>
      <c r="AX1003" s="9" t="s">
        <v>5612</v>
      </c>
      <c r="AY1003" s="9" t="s">
        <v>5612</v>
      </c>
      <c r="AZ1003" s="9" t="s">
        <v>5612</v>
      </c>
    </row>
    <row r="1004" spans="1:52" x14ac:dyDescent="0.2">
      <c r="A1004" s="38" t="s">
        <v>13</v>
      </c>
      <c r="B1004" s="7">
        <v>2013</v>
      </c>
      <c r="C1004" s="3" t="s">
        <v>61</v>
      </c>
      <c r="D1004" t="s">
        <v>150</v>
      </c>
      <c r="E1004" t="s">
        <v>1513</v>
      </c>
      <c r="F1004">
        <v>10</v>
      </c>
      <c r="G1004">
        <v>5</v>
      </c>
      <c r="H1004">
        <v>5</v>
      </c>
      <c r="I1004">
        <v>5</v>
      </c>
      <c r="J1004">
        <v>5</v>
      </c>
      <c r="K1004">
        <v>5</v>
      </c>
      <c r="L1004">
        <v>5</v>
      </c>
      <c r="M1004">
        <v>14</v>
      </c>
      <c r="N1004">
        <v>25</v>
      </c>
      <c r="O1004">
        <v>23</v>
      </c>
      <c r="P1004">
        <v>102</v>
      </c>
      <c r="Q1004">
        <v>62</v>
      </c>
      <c r="R1004">
        <v>677378</v>
      </c>
      <c r="S1004">
        <v>1395383</v>
      </c>
      <c r="T1004">
        <v>1414536</v>
      </c>
      <c r="U1004">
        <v>1343782</v>
      </c>
      <c r="V1004">
        <v>1392731</v>
      </c>
      <c r="W1004">
        <v>1391967</v>
      </c>
      <c r="X1004">
        <v>1104623</v>
      </c>
      <c r="Y1004">
        <v>650420</v>
      </c>
      <c r="Z1004">
        <v>321633</v>
      </c>
      <c r="AA1004">
        <v>117964</v>
      </c>
      <c r="AB1004">
        <v>9810417</v>
      </c>
      <c r="AC1004">
        <v>1090017</v>
      </c>
      <c r="AD1004" s="9">
        <v>1.4762805996061283E-5</v>
      </c>
      <c r="AE1004" s="9">
        <v>3.5832456035368069E-6</v>
      </c>
      <c r="AF1004" s="9">
        <v>3.5347279956112819E-6</v>
      </c>
      <c r="AG1004" s="9">
        <v>3.7208416246087535E-6</v>
      </c>
      <c r="AH1004" s="9">
        <v>3.590068721095459E-6</v>
      </c>
      <c r="AI1004" s="9">
        <v>3.5920391790897343E-6</v>
      </c>
      <c r="AJ1004" s="9">
        <v>4.5264311896456982E-6</v>
      </c>
      <c r="AK1004" s="9">
        <v>2.1524553365517667E-5</v>
      </c>
      <c r="AL1004" s="9">
        <v>7.7728342551914756E-5</v>
      </c>
      <c r="AM1004" s="9">
        <v>1.9497473805567801E-4</v>
      </c>
      <c r="AN1004" s="9">
        <v>1.0397111560089648E-5</v>
      </c>
      <c r="AO1004" s="9">
        <v>5.6879846828076997E-5</v>
      </c>
      <c r="AP1004" s="8">
        <v>6.9199999999999999E-3</v>
      </c>
      <c r="AQ1004" s="8" t="s">
        <v>5612</v>
      </c>
      <c r="AR1004" s="37" t="s">
        <v>5612</v>
      </c>
      <c r="AS1004" s="37" t="s">
        <v>5612</v>
      </c>
      <c r="AT1004" s="37" t="s">
        <v>5612</v>
      </c>
      <c r="AU1004" s="9" t="s">
        <v>5612</v>
      </c>
      <c r="AV1004" s="9" t="s">
        <v>5612</v>
      </c>
      <c r="AW1004" s="9" t="s">
        <v>5612</v>
      </c>
      <c r="AX1004" s="9" t="s">
        <v>5612</v>
      </c>
      <c r="AY1004" s="9" t="s">
        <v>5612</v>
      </c>
      <c r="AZ1004" s="9" t="s">
        <v>5612</v>
      </c>
    </row>
    <row r="1005" spans="1:52" x14ac:dyDescent="0.2">
      <c r="A1005" s="38" t="s">
        <v>13</v>
      </c>
      <c r="B1005" s="7">
        <v>2013</v>
      </c>
      <c r="C1005" s="3" t="s">
        <v>62</v>
      </c>
      <c r="D1005" t="s">
        <v>150</v>
      </c>
      <c r="E1005" t="s">
        <v>1514</v>
      </c>
      <c r="F1005">
        <v>10</v>
      </c>
      <c r="G1005">
        <v>5</v>
      </c>
      <c r="H1005">
        <v>5</v>
      </c>
      <c r="I1005">
        <v>5</v>
      </c>
      <c r="J1005">
        <v>5</v>
      </c>
      <c r="K1005">
        <v>5</v>
      </c>
      <c r="L1005">
        <v>5</v>
      </c>
      <c r="M1005">
        <v>19</v>
      </c>
      <c r="N1005">
        <v>25</v>
      </c>
      <c r="O1005">
        <v>28</v>
      </c>
      <c r="P1005">
        <v>112</v>
      </c>
      <c r="Q1005">
        <v>72</v>
      </c>
      <c r="R1005">
        <v>677378</v>
      </c>
      <c r="S1005">
        <v>1395383</v>
      </c>
      <c r="T1005">
        <v>1414536</v>
      </c>
      <c r="U1005">
        <v>1343782</v>
      </c>
      <c r="V1005">
        <v>1392731</v>
      </c>
      <c r="W1005">
        <v>1391967</v>
      </c>
      <c r="X1005">
        <v>1104623</v>
      </c>
      <c r="Y1005">
        <v>650420</v>
      </c>
      <c r="Z1005">
        <v>321633</v>
      </c>
      <c r="AA1005">
        <v>117964</v>
      </c>
      <c r="AB1005">
        <v>9810417</v>
      </c>
      <c r="AC1005">
        <v>1090017</v>
      </c>
      <c r="AD1005" s="9">
        <v>1.4762805996061283E-5</v>
      </c>
      <c r="AE1005" s="9">
        <v>3.5832456035368069E-6</v>
      </c>
      <c r="AF1005" s="9">
        <v>3.5347279956112819E-6</v>
      </c>
      <c r="AG1005" s="9">
        <v>3.7208416246087535E-6</v>
      </c>
      <c r="AH1005" s="9">
        <v>3.590068721095459E-6</v>
      </c>
      <c r="AI1005" s="9">
        <v>3.5920391790897343E-6</v>
      </c>
      <c r="AJ1005" s="9">
        <v>4.5264311896456982E-6</v>
      </c>
      <c r="AK1005" s="9">
        <v>2.9211893853202547E-5</v>
      </c>
      <c r="AL1005" s="9">
        <v>7.7728342551914756E-5</v>
      </c>
      <c r="AM1005" s="9">
        <v>2.3736055067647758E-4</v>
      </c>
      <c r="AN1005" s="9">
        <v>1.1416436222843535E-5</v>
      </c>
      <c r="AO1005" s="9">
        <v>6.6054015671315213E-5</v>
      </c>
      <c r="AP1005" s="8">
        <v>1.17E-2</v>
      </c>
      <c r="AQ1005" s="8" t="s">
        <v>5612</v>
      </c>
      <c r="AR1005" s="37">
        <v>0.03</v>
      </c>
      <c r="AS1005" s="37">
        <v>2.5000000000000001E-2</v>
      </c>
      <c r="AT1005" s="37">
        <v>0.11199999999999999</v>
      </c>
      <c r="AU1005" s="9" t="s">
        <v>5612</v>
      </c>
      <c r="AV1005" s="9" t="s">
        <v>5612</v>
      </c>
      <c r="AW1005" s="9" t="s">
        <v>5612</v>
      </c>
      <c r="AX1005" s="9" t="s">
        <v>5612</v>
      </c>
      <c r="AY1005" s="9" t="s">
        <v>5612</v>
      </c>
      <c r="AZ1005" s="9" t="s">
        <v>5612</v>
      </c>
    </row>
    <row r="1006" spans="1:52" x14ac:dyDescent="0.2">
      <c r="A1006" s="38" t="s">
        <v>13</v>
      </c>
      <c r="B1006" s="7">
        <v>2013</v>
      </c>
      <c r="C1006" s="3" t="s">
        <v>63</v>
      </c>
      <c r="D1006" t="s">
        <v>150</v>
      </c>
      <c r="E1006" t="s">
        <v>1515</v>
      </c>
      <c r="F1006">
        <v>10</v>
      </c>
      <c r="G1006">
        <v>5</v>
      </c>
      <c r="H1006">
        <v>5</v>
      </c>
      <c r="I1006">
        <v>5</v>
      </c>
      <c r="J1006">
        <v>5</v>
      </c>
      <c r="K1006">
        <v>5</v>
      </c>
      <c r="L1006">
        <v>5</v>
      </c>
      <c r="M1006">
        <v>16</v>
      </c>
      <c r="N1006">
        <v>36</v>
      </c>
      <c r="O1006">
        <v>28</v>
      </c>
      <c r="P1006">
        <v>120</v>
      </c>
      <c r="Q1006">
        <v>80</v>
      </c>
      <c r="R1006">
        <v>677378</v>
      </c>
      <c r="S1006">
        <v>1395383</v>
      </c>
      <c r="T1006">
        <v>1414536</v>
      </c>
      <c r="U1006">
        <v>1343782</v>
      </c>
      <c r="V1006">
        <v>1392731</v>
      </c>
      <c r="W1006">
        <v>1391967</v>
      </c>
      <c r="X1006">
        <v>1104623</v>
      </c>
      <c r="Y1006">
        <v>650420</v>
      </c>
      <c r="Z1006">
        <v>321633</v>
      </c>
      <c r="AA1006">
        <v>117964</v>
      </c>
      <c r="AB1006">
        <v>9810417</v>
      </c>
      <c r="AC1006">
        <v>1090017</v>
      </c>
      <c r="AD1006" s="9">
        <v>1.4762805996061283E-5</v>
      </c>
      <c r="AE1006" s="9">
        <v>3.5832456035368069E-6</v>
      </c>
      <c r="AF1006" s="9">
        <v>3.5347279956112819E-6</v>
      </c>
      <c r="AG1006" s="9">
        <v>3.7208416246087535E-6</v>
      </c>
      <c r="AH1006" s="9">
        <v>3.590068721095459E-6</v>
      </c>
      <c r="AI1006" s="9">
        <v>3.5920391790897343E-6</v>
      </c>
      <c r="AJ1006" s="9">
        <v>4.5264311896456982E-6</v>
      </c>
      <c r="AK1006" s="9">
        <v>2.4599489560591616E-5</v>
      </c>
      <c r="AL1006" s="9">
        <v>1.1192881327475725E-4</v>
      </c>
      <c r="AM1006" s="9">
        <v>2.3736055067647758E-4</v>
      </c>
      <c r="AN1006" s="9">
        <v>1.2231895953046644E-5</v>
      </c>
      <c r="AO1006" s="9">
        <v>7.3393350745905796E-5</v>
      </c>
      <c r="AP1006" s="8">
        <v>2.2125000000000002E-2</v>
      </c>
      <c r="AQ1006" s="8" t="s">
        <v>5612</v>
      </c>
      <c r="AR1006" s="37">
        <v>9.8000000000000004E-2</v>
      </c>
      <c r="AS1006" s="37">
        <v>0.13300000000000001</v>
      </c>
      <c r="AT1006" s="37">
        <v>0.22700000000000001</v>
      </c>
      <c r="AU1006" s="9" t="s">
        <v>5612</v>
      </c>
      <c r="AV1006" s="9" t="s">
        <v>5612</v>
      </c>
      <c r="AW1006" s="9" t="s">
        <v>5612</v>
      </c>
      <c r="AX1006" s="9" t="s">
        <v>5612</v>
      </c>
      <c r="AY1006" s="9" t="s">
        <v>5612</v>
      </c>
      <c r="AZ1006" s="9" t="s">
        <v>5612</v>
      </c>
    </row>
    <row r="1007" spans="1:52" x14ac:dyDescent="0.2">
      <c r="A1007" s="38" t="s">
        <v>13</v>
      </c>
      <c r="B1007" s="7">
        <v>2013</v>
      </c>
      <c r="C1007" s="3" t="s">
        <v>64</v>
      </c>
      <c r="D1007" t="s">
        <v>150</v>
      </c>
      <c r="E1007" t="s">
        <v>1516</v>
      </c>
      <c r="F1007">
        <v>10</v>
      </c>
      <c r="G1007">
        <v>5</v>
      </c>
      <c r="H1007">
        <v>5</v>
      </c>
      <c r="I1007">
        <v>5</v>
      </c>
      <c r="J1007">
        <v>5</v>
      </c>
      <c r="K1007">
        <v>5</v>
      </c>
      <c r="L1007">
        <v>5</v>
      </c>
      <c r="M1007">
        <v>5</v>
      </c>
      <c r="N1007">
        <v>20</v>
      </c>
      <c r="O1007">
        <v>39</v>
      </c>
      <c r="P1007">
        <v>104</v>
      </c>
      <c r="Q1007">
        <v>64</v>
      </c>
      <c r="R1007">
        <v>677378</v>
      </c>
      <c r="S1007">
        <v>1395383</v>
      </c>
      <c r="T1007">
        <v>1414536</v>
      </c>
      <c r="U1007">
        <v>1343782</v>
      </c>
      <c r="V1007">
        <v>1392731</v>
      </c>
      <c r="W1007">
        <v>1391967</v>
      </c>
      <c r="X1007">
        <v>1104623</v>
      </c>
      <c r="Y1007">
        <v>650420</v>
      </c>
      <c r="Z1007">
        <v>321633</v>
      </c>
      <c r="AA1007">
        <v>117964</v>
      </c>
      <c r="AB1007">
        <v>9810417</v>
      </c>
      <c r="AC1007">
        <v>1090017</v>
      </c>
      <c r="AD1007" s="9">
        <v>1.4762805996061283E-5</v>
      </c>
      <c r="AE1007" s="9">
        <v>3.5832456035368069E-6</v>
      </c>
      <c r="AF1007" s="9">
        <v>3.5347279956112819E-6</v>
      </c>
      <c r="AG1007" s="9">
        <v>3.7208416246087535E-6</v>
      </c>
      <c r="AH1007" s="9">
        <v>3.590068721095459E-6</v>
      </c>
      <c r="AI1007" s="9">
        <v>3.5920391790897343E-6</v>
      </c>
      <c r="AJ1007" s="9">
        <v>4.5264311896456982E-6</v>
      </c>
      <c r="AK1007" s="9">
        <v>7.6873404876848804E-6</v>
      </c>
      <c r="AL1007" s="9">
        <v>6.2182674041531813E-5</v>
      </c>
      <c r="AM1007" s="9">
        <v>3.3060933844223663E-4</v>
      </c>
      <c r="AN1007" s="9">
        <v>1.0600976492640425E-5</v>
      </c>
      <c r="AO1007" s="9">
        <v>5.8714680596724636E-5</v>
      </c>
      <c r="AP1007" s="8">
        <v>3.9960000000000002E-2</v>
      </c>
      <c r="AQ1007" s="8" t="s">
        <v>5612</v>
      </c>
      <c r="AR1007" s="37">
        <v>0.24</v>
      </c>
      <c r="AS1007" s="37">
        <v>0.375</v>
      </c>
      <c r="AT1007" s="37">
        <v>0.434</v>
      </c>
      <c r="AU1007" s="9">
        <v>0</v>
      </c>
      <c r="AV1007" s="9">
        <v>2.4000000000000001E-5</v>
      </c>
      <c r="AW1007" s="9">
        <v>1.1000000000000001E-5</v>
      </c>
      <c r="AX1007" s="9">
        <v>0</v>
      </c>
      <c r="AY1007" s="9">
        <v>1.1388888888888888E-6</v>
      </c>
      <c r="AZ1007" s="9">
        <v>2.7500000000000004E-6</v>
      </c>
    </row>
    <row r="1008" spans="1:52" x14ac:dyDescent="0.2">
      <c r="A1008" s="38" t="s">
        <v>13</v>
      </c>
      <c r="B1008" s="7">
        <v>2013</v>
      </c>
      <c r="C1008" s="3" t="s">
        <v>65</v>
      </c>
      <c r="D1008" t="s">
        <v>150</v>
      </c>
      <c r="E1008" t="s">
        <v>1517</v>
      </c>
      <c r="F1008">
        <v>10</v>
      </c>
      <c r="G1008">
        <v>5</v>
      </c>
      <c r="H1008">
        <v>5</v>
      </c>
      <c r="I1008">
        <v>5</v>
      </c>
      <c r="J1008">
        <v>5</v>
      </c>
      <c r="K1008">
        <v>5</v>
      </c>
      <c r="L1008">
        <v>10</v>
      </c>
      <c r="M1008">
        <v>21</v>
      </c>
      <c r="N1008">
        <v>20</v>
      </c>
      <c r="O1008">
        <v>35</v>
      </c>
      <c r="P1008">
        <v>121</v>
      </c>
      <c r="Q1008">
        <v>76</v>
      </c>
      <c r="R1008">
        <v>677378</v>
      </c>
      <c r="S1008">
        <v>1395383</v>
      </c>
      <c r="T1008">
        <v>1414536</v>
      </c>
      <c r="U1008">
        <v>1343782</v>
      </c>
      <c r="V1008">
        <v>1392731</v>
      </c>
      <c r="W1008">
        <v>1391967</v>
      </c>
      <c r="X1008">
        <v>1104623</v>
      </c>
      <c r="Y1008">
        <v>650420</v>
      </c>
      <c r="Z1008">
        <v>321633</v>
      </c>
      <c r="AA1008">
        <v>117964</v>
      </c>
      <c r="AB1008">
        <v>9810417</v>
      </c>
      <c r="AC1008">
        <v>1090017</v>
      </c>
      <c r="AD1008" s="9">
        <v>1.4762805996061283E-5</v>
      </c>
      <c r="AE1008" s="9">
        <v>3.5832456035368069E-6</v>
      </c>
      <c r="AF1008" s="9">
        <v>3.5347279956112819E-6</v>
      </c>
      <c r="AG1008" s="9">
        <v>3.7208416246087535E-6</v>
      </c>
      <c r="AH1008" s="9">
        <v>3.590068721095459E-6</v>
      </c>
      <c r="AI1008" s="9">
        <v>3.5920391790897343E-6</v>
      </c>
      <c r="AJ1008" s="9">
        <v>9.0528623792913965E-6</v>
      </c>
      <c r="AK1008" s="9">
        <v>3.22868300482765E-5</v>
      </c>
      <c r="AL1008" s="9">
        <v>6.2182674041531813E-5</v>
      </c>
      <c r="AM1008" s="9">
        <v>2.9670068834559694E-4</v>
      </c>
      <c r="AN1008" s="9">
        <v>1.2333828419322033E-5</v>
      </c>
      <c r="AO1008" s="9">
        <v>6.9723683208610505E-5</v>
      </c>
      <c r="AP1008" s="8">
        <v>6.4250000000000002E-2</v>
      </c>
      <c r="AQ1008" s="8">
        <v>0.8620000000000001</v>
      </c>
      <c r="AR1008" s="37">
        <v>0.313</v>
      </c>
      <c r="AS1008" s="37">
        <v>0.47500000000000003</v>
      </c>
      <c r="AT1008" s="37">
        <v>0.47799999999999998</v>
      </c>
      <c r="AU1008" s="9">
        <v>6.9999999999999999E-6</v>
      </c>
      <c r="AV1008" s="9">
        <v>5.2000000000000004E-5</v>
      </c>
      <c r="AW1008" s="9">
        <v>3.7999999999999995E-5</v>
      </c>
      <c r="AX1008" s="9">
        <v>1.9999999999999999E-6</v>
      </c>
      <c r="AY1008" s="9">
        <v>3.8333333333333328E-6</v>
      </c>
      <c r="AZ1008" s="9">
        <v>6.7499999999999997E-6</v>
      </c>
    </row>
    <row r="1009" spans="1:52" x14ac:dyDescent="0.2">
      <c r="A1009" s="38" t="s">
        <v>13</v>
      </c>
      <c r="B1009" s="7">
        <v>2013</v>
      </c>
      <c r="C1009" s="3" t="s">
        <v>66</v>
      </c>
      <c r="D1009" t="s">
        <v>150</v>
      </c>
      <c r="E1009" t="s">
        <v>1518</v>
      </c>
      <c r="F1009">
        <v>10</v>
      </c>
      <c r="G1009">
        <v>5</v>
      </c>
      <c r="H1009">
        <v>5</v>
      </c>
      <c r="I1009">
        <v>5</v>
      </c>
      <c r="J1009">
        <v>17</v>
      </c>
      <c r="K1009">
        <v>22</v>
      </c>
      <c r="L1009">
        <v>34</v>
      </c>
      <c r="M1009">
        <v>26</v>
      </c>
      <c r="N1009">
        <v>34</v>
      </c>
      <c r="O1009">
        <v>41</v>
      </c>
      <c r="P1009">
        <v>199</v>
      </c>
      <c r="Q1009">
        <v>101</v>
      </c>
      <c r="R1009">
        <v>677378</v>
      </c>
      <c r="S1009">
        <v>1395383</v>
      </c>
      <c r="T1009">
        <v>1414536</v>
      </c>
      <c r="U1009">
        <v>1343782</v>
      </c>
      <c r="V1009">
        <v>1392731</v>
      </c>
      <c r="W1009">
        <v>1391967</v>
      </c>
      <c r="X1009">
        <v>1104623</v>
      </c>
      <c r="Y1009">
        <v>650420</v>
      </c>
      <c r="Z1009">
        <v>321633</v>
      </c>
      <c r="AA1009">
        <v>117964</v>
      </c>
      <c r="AB1009">
        <v>9810417</v>
      </c>
      <c r="AC1009">
        <v>1090017</v>
      </c>
      <c r="AD1009" s="9">
        <v>1.4762805996061283E-5</v>
      </c>
      <c r="AE1009" s="9">
        <v>3.5832456035368069E-6</v>
      </c>
      <c r="AF1009" s="9">
        <v>3.5347279956112819E-6</v>
      </c>
      <c r="AG1009" s="9">
        <v>3.7208416246087535E-6</v>
      </c>
      <c r="AH1009" s="9">
        <v>1.2206233651724562E-5</v>
      </c>
      <c r="AI1009" s="9">
        <v>1.5804972387994831E-5</v>
      </c>
      <c r="AJ1009" s="9">
        <v>3.077973208959075E-5</v>
      </c>
      <c r="AK1009" s="9">
        <v>3.9974170535961377E-5</v>
      </c>
      <c r="AL1009" s="9">
        <v>1.0571054587060408E-4</v>
      </c>
      <c r="AM1009" s="9">
        <v>3.4756366349055645E-4</v>
      </c>
      <c r="AN1009" s="9">
        <v>2.0284560788802352E-5</v>
      </c>
      <c r="AO1009" s="9">
        <v>9.2659105316706075E-5</v>
      </c>
      <c r="AP1009" s="8">
        <v>0.1041</v>
      </c>
      <c r="AQ1009" s="8" t="s">
        <v>5612</v>
      </c>
      <c r="AR1009" s="37">
        <v>0.34100000000000003</v>
      </c>
      <c r="AS1009" s="37">
        <v>0.51300000000000001</v>
      </c>
      <c r="AT1009" s="37">
        <v>0.51600000000000001</v>
      </c>
      <c r="AU1009" s="9">
        <v>2.3000000000000001E-4</v>
      </c>
      <c r="AV1009" s="9">
        <v>3.4099999999999999E-4</v>
      </c>
      <c r="AW1009" s="9">
        <v>2.81E-4</v>
      </c>
      <c r="AX1009" s="9">
        <v>4.46E-5</v>
      </c>
      <c r="AY1009" s="9">
        <v>3.275555555555556E-5</v>
      </c>
      <c r="AZ1009" s="9">
        <v>4.8799999999999994E-5</v>
      </c>
    </row>
    <row r="1010" spans="1:52" x14ac:dyDescent="0.2">
      <c r="A1010" s="38" t="s">
        <v>13</v>
      </c>
      <c r="B1010" s="7">
        <v>2014</v>
      </c>
      <c r="C1010" s="3" t="s">
        <v>55</v>
      </c>
      <c r="D1010" t="s">
        <v>151</v>
      </c>
      <c r="E1010" t="s">
        <v>1519</v>
      </c>
      <c r="F1010">
        <v>10</v>
      </c>
      <c r="G1010">
        <v>5</v>
      </c>
      <c r="H1010">
        <v>5</v>
      </c>
      <c r="I1010">
        <v>5</v>
      </c>
      <c r="J1010">
        <v>14</v>
      </c>
      <c r="K1010">
        <v>21</v>
      </c>
      <c r="L1010">
        <v>52</v>
      </c>
      <c r="M1010">
        <v>32</v>
      </c>
      <c r="N1010">
        <v>57</v>
      </c>
      <c r="O1010">
        <v>75</v>
      </c>
      <c r="P1010">
        <v>276</v>
      </c>
      <c r="Q1010">
        <v>164</v>
      </c>
      <c r="R1010">
        <v>670885</v>
      </c>
      <c r="S1010">
        <v>1404256</v>
      </c>
      <c r="T1010">
        <v>1422199</v>
      </c>
      <c r="U1010">
        <v>1355166</v>
      </c>
      <c r="V1010">
        <v>1386647</v>
      </c>
      <c r="W1010">
        <v>1396285</v>
      </c>
      <c r="X1010">
        <v>1134082</v>
      </c>
      <c r="Y1010">
        <v>686153</v>
      </c>
      <c r="Z1010">
        <v>331371</v>
      </c>
      <c r="AA1010">
        <v>120712</v>
      </c>
      <c r="AB1010">
        <v>9907756</v>
      </c>
      <c r="AC1010">
        <v>1138236</v>
      </c>
      <c r="AD1010" s="9">
        <v>1.4905684282701208E-5</v>
      </c>
      <c r="AE1010" s="9">
        <v>3.5606043342524439E-6</v>
      </c>
      <c r="AF1010" s="9">
        <v>3.5156824045017609E-6</v>
      </c>
      <c r="AG1010" s="9">
        <v>3.6895848921829503E-6</v>
      </c>
      <c r="AH1010" s="9">
        <v>1.0096297038828196E-5</v>
      </c>
      <c r="AI1010" s="9">
        <v>1.503990947406869E-5</v>
      </c>
      <c r="AJ1010" s="9">
        <v>4.5852063607393469E-5</v>
      </c>
      <c r="AK1010" s="9">
        <v>4.663682881223284E-5</v>
      </c>
      <c r="AL1010" s="9">
        <v>1.7201263840227419E-4</v>
      </c>
      <c r="AM1010" s="9">
        <v>6.2131353966465635E-4</v>
      </c>
      <c r="AN1010" s="9">
        <v>2.7856963776661436E-5</v>
      </c>
      <c r="AO1010" s="9">
        <v>1.4408259798495216E-4</v>
      </c>
      <c r="AP1010" s="8">
        <v>6.5240000000000006E-2</v>
      </c>
      <c r="AQ1010" s="8" t="s">
        <v>5612</v>
      </c>
      <c r="AR1010" s="37">
        <v>0.36899999999999999</v>
      </c>
      <c r="AS1010" s="37">
        <v>0.56100000000000005</v>
      </c>
      <c r="AT1010" s="37">
        <v>0.57899999999999996</v>
      </c>
      <c r="AU1010" s="9">
        <v>2.9700000000000001E-4</v>
      </c>
      <c r="AV1010" s="9">
        <v>6.0700000000000001E-4</v>
      </c>
      <c r="AW1010" s="9">
        <v>4.7299999999999995E-4</v>
      </c>
      <c r="AX1010" s="9">
        <v>1.6500000000000001E-5</v>
      </c>
      <c r="AY1010" s="9">
        <v>2.7305555555555559E-5</v>
      </c>
      <c r="AZ1010" s="9">
        <v>4.8000000000000001E-5</v>
      </c>
    </row>
    <row r="1011" spans="1:52" x14ac:dyDescent="0.2">
      <c r="A1011" s="38" t="s">
        <v>13</v>
      </c>
      <c r="B1011" s="7">
        <v>2014</v>
      </c>
      <c r="C1011" s="3" t="s">
        <v>56</v>
      </c>
      <c r="D1011" t="s">
        <v>151</v>
      </c>
      <c r="E1011" t="s">
        <v>1520</v>
      </c>
      <c r="F1011">
        <v>10</v>
      </c>
      <c r="G1011">
        <v>5</v>
      </c>
      <c r="H1011">
        <v>5</v>
      </c>
      <c r="I1011">
        <v>5</v>
      </c>
      <c r="J1011">
        <v>5</v>
      </c>
      <c r="K1011">
        <v>14</v>
      </c>
      <c r="L1011">
        <v>22</v>
      </c>
      <c r="M1011">
        <v>26</v>
      </c>
      <c r="N1011">
        <v>26</v>
      </c>
      <c r="O1011">
        <v>47</v>
      </c>
      <c r="P1011">
        <v>165</v>
      </c>
      <c r="Q1011">
        <v>99</v>
      </c>
      <c r="R1011">
        <v>670885</v>
      </c>
      <c r="S1011">
        <v>1404256</v>
      </c>
      <c r="T1011">
        <v>1422199</v>
      </c>
      <c r="U1011">
        <v>1355166</v>
      </c>
      <c r="V1011">
        <v>1386647</v>
      </c>
      <c r="W1011">
        <v>1396285</v>
      </c>
      <c r="X1011">
        <v>1134082</v>
      </c>
      <c r="Y1011">
        <v>686153</v>
      </c>
      <c r="Z1011">
        <v>331371</v>
      </c>
      <c r="AA1011">
        <v>120712</v>
      </c>
      <c r="AB1011">
        <v>9907756</v>
      </c>
      <c r="AC1011">
        <v>1138236</v>
      </c>
      <c r="AD1011" s="9">
        <v>1.4905684282701208E-5</v>
      </c>
      <c r="AE1011" s="9">
        <v>3.5606043342524439E-6</v>
      </c>
      <c r="AF1011" s="9">
        <v>3.5156824045017609E-6</v>
      </c>
      <c r="AG1011" s="9">
        <v>3.6895848921829503E-6</v>
      </c>
      <c r="AH1011" s="9">
        <v>3.6058203710100697E-6</v>
      </c>
      <c r="AI1011" s="9">
        <v>1.0026606316045793E-5</v>
      </c>
      <c r="AJ1011" s="9">
        <v>1.9398949987743391E-5</v>
      </c>
      <c r="AK1011" s="9">
        <v>3.7892423409939186E-5</v>
      </c>
      <c r="AL1011" s="9">
        <v>7.8461905236125066E-5</v>
      </c>
      <c r="AM1011" s="9">
        <v>3.8935648485651799E-4</v>
      </c>
      <c r="AN1011" s="9">
        <v>1.6653619649091076E-5</v>
      </c>
      <c r="AO1011" s="9">
        <v>8.6976690247013804E-5</v>
      </c>
      <c r="AP1011" s="8">
        <v>2.4250000000000001E-2</v>
      </c>
      <c r="AQ1011" s="8" t="s">
        <v>5612</v>
      </c>
      <c r="AR1011" s="37">
        <v>0.38400000000000001</v>
      </c>
      <c r="AS1011" s="37">
        <v>0.58499999999999996</v>
      </c>
      <c r="AT1011" s="37">
        <v>0.59299999999999997</v>
      </c>
      <c r="AU1011" s="9">
        <v>3.0800000000000001E-4</v>
      </c>
      <c r="AV1011" s="9">
        <v>6.5499999999999998E-4</v>
      </c>
      <c r="AW1011" s="9">
        <v>5.3700000000000004E-4</v>
      </c>
      <c r="AX1011" s="9">
        <v>2.7499999999999999E-6</v>
      </c>
      <c r="AY1011" s="9">
        <v>7.5000000000000019E-6</v>
      </c>
      <c r="AZ1011" s="9">
        <v>1.6249999999999999E-5</v>
      </c>
    </row>
    <row r="1012" spans="1:52" x14ac:dyDescent="0.2">
      <c r="A1012" s="38" t="s">
        <v>13</v>
      </c>
      <c r="B1012" s="7">
        <v>2014</v>
      </c>
      <c r="C1012" s="3" t="s">
        <v>57</v>
      </c>
      <c r="D1012" t="s">
        <v>151</v>
      </c>
      <c r="E1012" t="s">
        <v>1521</v>
      </c>
      <c r="F1012">
        <v>10</v>
      </c>
      <c r="G1012">
        <v>5</v>
      </c>
      <c r="H1012">
        <v>5</v>
      </c>
      <c r="I1012">
        <v>5</v>
      </c>
      <c r="J1012">
        <v>5</v>
      </c>
      <c r="K1012">
        <v>12</v>
      </c>
      <c r="L1012">
        <v>18</v>
      </c>
      <c r="M1012">
        <v>29</v>
      </c>
      <c r="N1012">
        <v>44</v>
      </c>
      <c r="O1012">
        <v>55</v>
      </c>
      <c r="P1012">
        <v>188</v>
      </c>
      <c r="Q1012">
        <v>128</v>
      </c>
      <c r="R1012">
        <v>670885</v>
      </c>
      <c r="S1012">
        <v>1404256</v>
      </c>
      <c r="T1012">
        <v>1422199</v>
      </c>
      <c r="U1012">
        <v>1355166</v>
      </c>
      <c r="V1012">
        <v>1386647</v>
      </c>
      <c r="W1012">
        <v>1396285</v>
      </c>
      <c r="X1012">
        <v>1134082</v>
      </c>
      <c r="Y1012">
        <v>686153</v>
      </c>
      <c r="Z1012">
        <v>331371</v>
      </c>
      <c r="AA1012">
        <v>120712</v>
      </c>
      <c r="AB1012">
        <v>9907756</v>
      </c>
      <c r="AC1012">
        <v>1138236</v>
      </c>
      <c r="AD1012" s="9">
        <v>1.4905684282701208E-5</v>
      </c>
      <c r="AE1012" s="9">
        <v>3.5606043342524439E-6</v>
      </c>
      <c r="AF1012" s="9">
        <v>3.5156824045017609E-6</v>
      </c>
      <c r="AG1012" s="9">
        <v>3.6895848921829503E-6</v>
      </c>
      <c r="AH1012" s="9">
        <v>3.6058203710100697E-6</v>
      </c>
      <c r="AI1012" s="9">
        <v>8.5942339851821084E-6</v>
      </c>
      <c r="AJ1012" s="9">
        <v>1.5871868171790047E-5</v>
      </c>
      <c r="AK1012" s="9">
        <v>4.2264626111086013E-5</v>
      </c>
      <c r="AL1012" s="9">
        <v>1.3278168578421165E-4</v>
      </c>
      <c r="AM1012" s="9">
        <v>4.5562992908741468E-4</v>
      </c>
      <c r="AN1012" s="9">
        <v>1.8975033297146196E-5</v>
      </c>
      <c r="AO1012" s="9">
        <v>1.1245471062240168E-4</v>
      </c>
      <c r="AP1012" s="8">
        <v>1.6574999999999999E-2</v>
      </c>
      <c r="AQ1012" s="8" t="s">
        <v>5612</v>
      </c>
      <c r="AR1012" s="37">
        <v>0.39</v>
      </c>
      <c r="AS1012" s="37">
        <v>0.59200000000000008</v>
      </c>
      <c r="AT1012" s="37">
        <v>0.61099999999999999</v>
      </c>
      <c r="AU1012" s="9">
        <v>3.0800000000000001E-4</v>
      </c>
      <c r="AV1012" s="9">
        <v>7.0400000000000009E-4</v>
      </c>
      <c r="AW1012" s="9">
        <v>5.6399999999999994E-4</v>
      </c>
      <c r="AX1012" s="9">
        <v>0</v>
      </c>
      <c r="AY1012" s="9">
        <v>2.9333333333333325E-6</v>
      </c>
      <c r="AZ1012" s="9">
        <v>5.4000000000000008E-6</v>
      </c>
    </row>
    <row r="1013" spans="1:52" x14ac:dyDescent="0.2">
      <c r="A1013" s="38" t="s">
        <v>13</v>
      </c>
      <c r="B1013" s="7">
        <v>2014</v>
      </c>
      <c r="C1013" s="3" t="s">
        <v>58</v>
      </c>
      <c r="D1013" t="s">
        <v>151</v>
      </c>
      <c r="E1013" t="s">
        <v>1522</v>
      </c>
      <c r="F1013">
        <v>10</v>
      </c>
      <c r="G1013">
        <v>5</v>
      </c>
      <c r="H1013">
        <v>5</v>
      </c>
      <c r="I1013">
        <v>5</v>
      </c>
      <c r="J1013">
        <v>5</v>
      </c>
      <c r="K1013">
        <v>5</v>
      </c>
      <c r="L1013">
        <v>13</v>
      </c>
      <c r="M1013">
        <v>20</v>
      </c>
      <c r="N1013">
        <v>22</v>
      </c>
      <c r="O1013">
        <v>34</v>
      </c>
      <c r="P1013">
        <v>124</v>
      </c>
      <c r="Q1013">
        <v>76</v>
      </c>
      <c r="R1013">
        <v>670885</v>
      </c>
      <c r="S1013">
        <v>1404256</v>
      </c>
      <c r="T1013">
        <v>1422199</v>
      </c>
      <c r="U1013">
        <v>1355166</v>
      </c>
      <c r="V1013">
        <v>1386647</v>
      </c>
      <c r="W1013">
        <v>1396285</v>
      </c>
      <c r="X1013">
        <v>1134082</v>
      </c>
      <c r="Y1013">
        <v>686153</v>
      </c>
      <c r="Z1013">
        <v>331371</v>
      </c>
      <c r="AA1013">
        <v>120712</v>
      </c>
      <c r="AB1013">
        <v>9907756</v>
      </c>
      <c r="AC1013">
        <v>1138236</v>
      </c>
      <c r="AD1013" s="9">
        <v>1.4905684282701208E-5</v>
      </c>
      <c r="AE1013" s="9">
        <v>3.5606043342524439E-6</v>
      </c>
      <c r="AF1013" s="9">
        <v>3.5156824045017609E-6</v>
      </c>
      <c r="AG1013" s="9">
        <v>3.6895848921829503E-6</v>
      </c>
      <c r="AH1013" s="9">
        <v>3.6058203710100697E-6</v>
      </c>
      <c r="AI1013" s="9">
        <v>3.5809308271592117E-6</v>
      </c>
      <c r="AJ1013" s="9">
        <v>1.1463015901848367E-5</v>
      </c>
      <c r="AK1013" s="9">
        <v>2.9148018007645525E-5</v>
      </c>
      <c r="AL1013" s="9">
        <v>6.6390842892105823E-5</v>
      </c>
      <c r="AM1013" s="9">
        <v>2.8166213798131091E-4</v>
      </c>
      <c r="AN1013" s="9">
        <v>1.2515447493862384E-5</v>
      </c>
      <c r="AO1013" s="9">
        <v>6.6769984432050997E-5</v>
      </c>
      <c r="AP1013" s="8">
        <v>1.24E-2</v>
      </c>
      <c r="AQ1013" s="8" t="s">
        <v>5612</v>
      </c>
      <c r="AR1013" s="37">
        <v>0.39299999999999996</v>
      </c>
      <c r="AS1013" s="37">
        <v>0.59299999999999997</v>
      </c>
      <c r="AT1013" s="37">
        <v>0.61099999999999999</v>
      </c>
      <c r="AU1013" s="9">
        <v>3.0800000000000001E-4</v>
      </c>
      <c r="AV1013" s="9">
        <v>7.5200000000000006E-4</v>
      </c>
      <c r="AW1013" s="9">
        <v>5.9100000000000005E-4</v>
      </c>
      <c r="AX1013" s="9">
        <v>0</v>
      </c>
      <c r="AY1013" s="9">
        <v>3.6666666666666653E-6</v>
      </c>
      <c r="AZ1013" s="9">
        <v>6.7499999999999997E-6</v>
      </c>
    </row>
    <row r="1014" spans="1:52" x14ac:dyDescent="0.2">
      <c r="A1014" s="38" t="s">
        <v>13</v>
      </c>
      <c r="B1014" s="7">
        <v>2014</v>
      </c>
      <c r="C1014" s="3" t="s">
        <v>59</v>
      </c>
      <c r="D1014" t="s">
        <v>151</v>
      </c>
      <c r="E1014" t="s">
        <v>1523</v>
      </c>
      <c r="F1014">
        <v>10</v>
      </c>
      <c r="G1014">
        <v>5</v>
      </c>
      <c r="H1014">
        <v>5</v>
      </c>
      <c r="I1014">
        <v>5</v>
      </c>
      <c r="J1014">
        <v>5</v>
      </c>
      <c r="K1014">
        <v>5</v>
      </c>
      <c r="L1014">
        <v>10</v>
      </c>
      <c r="M1014">
        <v>11</v>
      </c>
      <c r="N1014">
        <v>31</v>
      </c>
      <c r="O1014">
        <v>29</v>
      </c>
      <c r="P1014">
        <v>116</v>
      </c>
      <c r="Q1014">
        <v>71</v>
      </c>
      <c r="R1014">
        <v>670885</v>
      </c>
      <c r="S1014">
        <v>1404256</v>
      </c>
      <c r="T1014">
        <v>1422199</v>
      </c>
      <c r="U1014">
        <v>1355166</v>
      </c>
      <c r="V1014">
        <v>1386647</v>
      </c>
      <c r="W1014">
        <v>1396285</v>
      </c>
      <c r="X1014">
        <v>1134082</v>
      </c>
      <c r="Y1014">
        <v>686153</v>
      </c>
      <c r="Z1014">
        <v>331371</v>
      </c>
      <c r="AA1014">
        <v>120712</v>
      </c>
      <c r="AB1014">
        <v>9907756</v>
      </c>
      <c r="AC1014">
        <v>1138236</v>
      </c>
      <c r="AD1014" s="9">
        <v>1.4905684282701208E-5</v>
      </c>
      <c r="AE1014" s="9">
        <v>3.5606043342524439E-6</v>
      </c>
      <c r="AF1014" s="9">
        <v>3.5156824045017609E-6</v>
      </c>
      <c r="AG1014" s="9">
        <v>3.6895848921829503E-6</v>
      </c>
      <c r="AH1014" s="9">
        <v>3.6058203710100697E-6</v>
      </c>
      <c r="AI1014" s="9">
        <v>3.5809308271592117E-6</v>
      </c>
      <c r="AJ1014" s="9">
        <v>8.8177045398833587E-6</v>
      </c>
      <c r="AK1014" s="9">
        <v>1.603140990420504E-5</v>
      </c>
      <c r="AL1014" s="9">
        <v>9.3550733166149127E-5</v>
      </c>
      <c r="AM1014" s="9">
        <v>2.4024123533700046E-4</v>
      </c>
      <c r="AN1014" s="9">
        <v>1.1707999268451908E-5</v>
      </c>
      <c r="AO1014" s="9">
        <v>6.2377222298363435E-5</v>
      </c>
      <c r="AP1014" s="8">
        <v>7.7500000000000008E-3</v>
      </c>
      <c r="AQ1014" s="8" t="s">
        <v>5612</v>
      </c>
      <c r="AR1014" s="37">
        <v>0.39299999999999996</v>
      </c>
      <c r="AS1014" s="37">
        <v>0.59299999999999997</v>
      </c>
      <c r="AT1014" s="37">
        <v>0.61099999999999999</v>
      </c>
      <c r="AU1014" s="9" t="s">
        <v>5612</v>
      </c>
      <c r="AV1014" s="9" t="s">
        <v>5612</v>
      </c>
      <c r="AW1014" s="9" t="s">
        <v>5612</v>
      </c>
      <c r="AX1014" s="9" t="s">
        <v>5612</v>
      </c>
      <c r="AY1014" s="9" t="s">
        <v>5612</v>
      </c>
      <c r="AZ1014" s="9" t="s">
        <v>5612</v>
      </c>
    </row>
    <row r="1015" spans="1:52" x14ac:dyDescent="0.2">
      <c r="A1015" s="38" t="s">
        <v>13</v>
      </c>
      <c r="B1015" s="7">
        <v>2014</v>
      </c>
      <c r="C1015" s="3" t="s">
        <v>60</v>
      </c>
      <c r="D1015" t="s">
        <v>151</v>
      </c>
      <c r="E1015" t="s">
        <v>1524</v>
      </c>
      <c r="F1015">
        <v>10</v>
      </c>
      <c r="G1015">
        <v>5</v>
      </c>
      <c r="H1015">
        <v>5</v>
      </c>
      <c r="I1015">
        <v>5</v>
      </c>
      <c r="J1015">
        <v>5</v>
      </c>
      <c r="K1015">
        <v>5</v>
      </c>
      <c r="L1015">
        <v>12</v>
      </c>
      <c r="M1015">
        <v>26</v>
      </c>
      <c r="N1015">
        <v>20</v>
      </c>
      <c r="O1015">
        <v>37</v>
      </c>
      <c r="P1015">
        <v>130</v>
      </c>
      <c r="Q1015">
        <v>83</v>
      </c>
      <c r="R1015">
        <v>670885</v>
      </c>
      <c r="S1015">
        <v>1404256</v>
      </c>
      <c r="T1015">
        <v>1422199</v>
      </c>
      <c r="U1015">
        <v>1355166</v>
      </c>
      <c r="V1015">
        <v>1386647</v>
      </c>
      <c r="W1015">
        <v>1396285</v>
      </c>
      <c r="X1015">
        <v>1134082</v>
      </c>
      <c r="Y1015">
        <v>686153</v>
      </c>
      <c r="Z1015">
        <v>331371</v>
      </c>
      <c r="AA1015">
        <v>120712</v>
      </c>
      <c r="AB1015">
        <v>9907756</v>
      </c>
      <c r="AC1015">
        <v>1138236</v>
      </c>
      <c r="AD1015" s="9">
        <v>1.4905684282701208E-5</v>
      </c>
      <c r="AE1015" s="9">
        <v>3.5606043342524439E-6</v>
      </c>
      <c r="AF1015" s="9">
        <v>3.5156824045017609E-6</v>
      </c>
      <c r="AG1015" s="9">
        <v>3.6895848921829503E-6</v>
      </c>
      <c r="AH1015" s="9">
        <v>3.6058203710100697E-6</v>
      </c>
      <c r="AI1015" s="9">
        <v>3.5809308271592117E-6</v>
      </c>
      <c r="AJ1015" s="9">
        <v>1.058124544786003E-5</v>
      </c>
      <c r="AK1015" s="9">
        <v>3.7892423409939186E-5</v>
      </c>
      <c r="AL1015" s="9">
        <v>6.0355311720096208E-5</v>
      </c>
      <c r="AM1015" s="9">
        <v>3.0651467956789715E-4</v>
      </c>
      <c r="AN1015" s="9">
        <v>1.3121033662920242E-5</v>
      </c>
      <c r="AO1015" s="9">
        <v>7.2919851419213586E-5</v>
      </c>
      <c r="AP1015" s="8">
        <v>2.3749999999999995E-3</v>
      </c>
      <c r="AQ1015" s="8" t="s">
        <v>5612</v>
      </c>
      <c r="AR1015" s="37" t="s">
        <v>5612</v>
      </c>
      <c r="AS1015" s="37" t="s">
        <v>5612</v>
      </c>
      <c r="AT1015" s="37" t="s">
        <v>5612</v>
      </c>
      <c r="AU1015" s="9" t="s">
        <v>5612</v>
      </c>
      <c r="AV1015" s="9" t="s">
        <v>5612</v>
      </c>
      <c r="AW1015" s="9" t="s">
        <v>5612</v>
      </c>
      <c r="AX1015" s="9" t="s">
        <v>5612</v>
      </c>
      <c r="AY1015" s="9" t="s">
        <v>5612</v>
      </c>
      <c r="AZ1015" s="9" t="s">
        <v>5612</v>
      </c>
    </row>
    <row r="1016" spans="1:52" x14ac:dyDescent="0.2">
      <c r="A1016" s="38" t="s">
        <v>13</v>
      </c>
      <c r="B1016" s="7">
        <v>2014</v>
      </c>
      <c r="C1016" s="3" t="s">
        <v>61</v>
      </c>
      <c r="D1016" t="s">
        <v>151</v>
      </c>
      <c r="E1016" t="s">
        <v>1525</v>
      </c>
      <c r="F1016">
        <v>10</v>
      </c>
      <c r="G1016">
        <v>5</v>
      </c>
      <c r="H1016">
        <v>5</v>
      </c>
      <c r="I1016">
        <v>5</v>
      </c>
      <c r="J1016">
        <v>5</v>
      </c>
      <c r="K1016">
        <v>5</v>
      </c>
      <c r="L1016">
        <v>5</v>
      </c>
      <c r="M1016">
        <v>12</v>
      </c>
      <c r="N1016">
        <v>19</v>
      </c>
      <c r="O1016">
        <v>36</v>
      </c>
      <c r="P1016">
        <v>107</v>
      </c>
      <c r="Q1016">
        <v>67</v>
      </c>
      <c r="R1016">
        <v>670885</v>
      </c>
      <c r="S1016">
        <v>1404256</v>
      </c>
      <c r="T1016">
        <v>1422199</v>
      </c>
      <c r="U1016">
        <v>1355166</v>
      </c>
      <c r="V1016">
        <v>1386647</v>
      </c>
      <c r="W1016">
        <v>1396285</v>
      </c>
      <c r="X1016">
        <v>1134082</v>
      </c>
      <c r="Y1016">
        <v>686153</v>
      </c>
      <c r="Z1016">
        <v>331371</v>
      </c>
      <c r="AA1016">
        <v>120712</v>
      </c>
      <c r="AB1016">
        <v>9907756</v>
      </c>
      <c r="AC1016">
        <v>1138236</v>
      </c>
      <c r="AD1016" s="9">
        <v>1.4905684282701208E-5</v>
      </c>
      <c r="AE1016" s="9">
        <v>3.5606043342524439E-6</v>
      </c>
      <c r="AF1016" s="9">
        <v>3.5156824045017609E-6</v>
      </c>
      <c r="AG1016" s="9">
        <v>3.6895848921829503E-6</v>
      </c>
      <c r="AH1016" s="9">
        <v>3.6058203710100697E-6</v>
      </c>
      <c r="AI1016" s="9">
        <v>3.5809308271592117E-6</v>
      </c>
      <c r="AJ1016" s="9">
        <v>4.4088522699416794E-6</v>
      </c>
      <c r="AK1016" s="9">
        <v>1.7488810804587315E-5</v>
      </c>
      <c r="AL1016" s="9">
        <v>5.7337546134091398E-5</v>
      </c>
      <c r="AM1016" s="9">
        <v>2.9823049903903505E-4</v>
      </c>
      <c r="AN1016" s="9">
        <v>1.0799620014865122E-5</v>
      </c>
      <c r="AO1016" s="9">
        <v>5.8863012591413381E-5</v>
      </c>
      <c r="AP1016" s="8">
        <v>1.56E-3</v>
      </c>
      <c r="AQ1016" s="8" t="s">
        <v>5612</v>
      </c>
      <c r="AR1016" s="37" t="s">
        <v>5612</v>
      </c>
      <c r="AS1016" s="37" t="s">
        <v>5612</v>
      </c>
      <c r="AT1016" s="37" t="s">
        <v>5612</v>
      </c>
      <c r="AU1016" s="9" t="s">
        <v>5612</v>
      </c>
      <c r="AV1016" s="9" t="s">
        <v>5612</v>
      </c>
      <c r="AW1016" s="9" t="s">
        <v>5612</v>
      </c>
      <c r="AX1016" s="9" t="s">
        <v>5612</v>
      </c>
      <c r="AY1016" s="9" t="s">
        <v>5612</v>
      </c>
      <c r="AZ1016" s="9" t="s">
        <v>5612</v>
      </c>
    </row>
    <row r="1017" spans="1:52" x14ac:dyDescent="0.2">
      <c r="A1017" s="38" t="s">
        <v>13</v>
      </c>
      <c r="B1017" s="7">
        <v>2014</v>
      </c>
      <c r="C1017" s="3" t="s">
        <v>62</v>
      </c>
      <c r="D1017" t="s">
        <v>151</v>
      </c>
      <c r="E1017" t="s">
        <v>1526</v>
      </c>
      <c r="F1017">
        <v>10</v>
      </c>
      <c r="G1017">
        <v>5</v>
      </c>
      <c r="H1017">
        <v>5</v>
      </c>
      <c r="I1017">
        <v>5</v>
      </c>
      <c r="J1017">
        <v>5</v>
      </c>
      <c r="K1017">
        <v>5</v>
      </c>
      <c r="L1017">
        <v>5</v>
      </c>
      <c r="M1017">
        <v>17</v>
      </c>
      <c r="N1017">
        <v>17</v>
      </c>
      <c r="O1017">
        <v>35</v>
      </c>
      <c r="P1017">
        <v>109</v>
      </c>
      <c r="Q1017">
        <v>69</v>
      </c>
      <c r="R1017">
        <v>670885</v>
      </c>
      <c r="S1017">
        <v>1404256</v>
      </c>
      <c r="T1017">
        <v>1422199</v>
      </c>
      <c r="U1017">
        <v>1355166</v>
      </c>
      <c r="V1017">
        <v>1386647</v>
      </c>
      <c r="W1017">
        <v>1396285</v>
      </c>
      <c r="X1017">
        <v>1134082</v>
      </c>
      <c r="Y1017">
        <v>686153</v>
      </c>
      <c r="Z1017">
        <v>331371</v>
      </c>
      <c r="AA1017">
        <v>120712</v>
      </c>
      <c r="AB1017">
        <v>9907756</v>
      </c>
      <c r="AC1017">
        <v>1138236</v>
      </c>
      <c r="AD1017" s="9">
        <v>1.4905684282701208E-5</v>
      </c>
      <c r="AE1017" s="9">
        <v>3.5606043342524439E-6</v>
      </c>
      <c r="AF1017" s="9">
        <v>3.5156824045017609E-6</v>
      </c>
      <c r="AG1017" s="9">
        <v>3.6895848921829503E-6</v>
      </c>
      <c r="AH1017" s="9">
        <v>3.6058203710100697E-6</v>
      </c>
      <c r="AI1017" s="9">
        <v>3.5809308271592117E-6</v>
      </c>
      <c r="AJ1017" s="9">
        <v>4.4088522699416794E-6</v>
      </c>
      <c r="AK1017" s="9">
        <v>2.4775815306498698E-5</v>
      </c>
      <c r="AL1017" s="9">
        <v>5.1302014962081776E-5</v>
      </c>
      <c r="AM1017" s="9">
        <v>2.8994631851017295E-4</v>
      </c>
      <c r="AN1017" s="9">
        <v>1.1001482071217741E-5</v>
      </c>
      <c r="AO1017" s="9">
        <v>6.0620117444888408E-5</v>
      </c>
      <c r="AP1017" s="8">
        <v>3.1749999999999999E-3</v>
      </c>
      <c r="AQ1017" s="8" t="s">
        <v>5612</v>
      </c>
      <c r="AR1017" s="37">
        <v>2.4E-2</v>
      </c>
      <c r="AS1017" s="37">
        <v>1.6E-2</v>
      </c>
      <c r="AT1017" s="37">
        <v>8.199999999999999E-2</v>
      </c>
      <c r="AU1017" s="9" t="s">
        <v>5612</v>
      </c>
      <c r="AV1017" s="9" t="s">
        <v>5612</v>
      </c>
      <c r="AW1017" s="9" t="s">
        <v>5612</v>
      </c>
      <c r="AX1017" s="9" t="s">
        <v>5612</v>
      </c>
      <c r="AY1017" s="9" t="s">
        <v>5612</v>
      </c>
      <c r="AZ1017" s="9" t="s">
        <v>5612</v>
      </c>
    </row>
    <row r="1018" spans="1:52" x14ac:dyDescent="0.2">
      <c r="A1018" s="38" t="s">
        <v>13</v>
      </c>
      <c r="B1018" s="7">
        <v>2014</v>
      </c>
      <c r="C1018" s="3" t="s">
        <v>63</v>
      </c>
      <c r="D1018" t="s">
        <v>151</v>
      </c>
      <c r="E1018" t="s">
        <v>1527</v>
      </c>
      <c r="F1018">
        <v>10</v>
      </c>
      <c r="G1018">
        <v>5</v>
      </c>
      <c r="H1018">
        <v>5</v>
      </c>
      <c r="I1018">
        <v>5</v>
      </c>
      <c r="J1018">
        <v>5</v>
      </c>
      <c r="K1018">
        <v>5</v>
      </c>
      <c r="L1018">
        <v>11</v>
      </c>
      <c r="M1018">
        <v>18</v>
      </c>
      <c r="N1018">
        <v>24</v>
      </c>
      <c r="O1018">
        <v>29</v>
      </c>
      <c r="P1018">
        <v>117</v>
      </c>
      <c r="Q1018">
        <v>71</v>
      </c>
      <c r="R1018">
        <v>670885</v>
      </c>
      <c r="S1018">
        <v>1404256</v>
      </c>
      <c r="T1018">
        <v>1422199</v>
      </c>
      <c r="U1018">
        <v>1355166</v>
      </c>
      <c r="V1018">
        <v>1386647</v>
      </c>
      <c r="W1018">
        <v>1396285</v>
      </c>
      <c r="X1018">
        <v>1134082</v>
      </c>
      <c r="Y1018">
        <v>686153</v>
      </c>
      <c r="Z1018">
        <v>331371</v>
      </c>
      <c r="AA1018">
        <v>120712</v>
      </c>
      <c r="AB1018">
        <v>9907756</v>
      </c>
      <c r="AC1018">
        <v>1138236</v>
      </c>
      <c r="AD1018" s="9">
        <v>1.4905684282701208E-5</v>
      </c>
      <c r="AE1018" s="9">
        <v>3.5606043342524439E-6</v>
      </c>
      <c r="AF1018" s="9">
        <v>3.5156824045017609E-6</v>
      </c>
      <c r="AG1018" s="9">
        <v>3.6895848921829503E-6</v>
      </c>
      <c r="AH1018" s="9">
        <v>3.6058203710100697E-6</v>
      </c>
      <c r="AI1018" s="9">
        <v>3.5809308271592117E-6</v>
      </c>
      <c r="AJ1018" s="9">
        <v>9.6994749938716954E-6</v>
      </c>
      <c r="AK1018" s="9">
        <v>2.6233216206880972E-5</v>
      </c>
      <c r="AL1018" s="9">
        <v>7.2426374064115445E-5</v>
      </c>
      <c r="AM1018" s="9">
        <v>2.4024123533700046E-4</v>
      </c>
      <c r="AN1018" s="9">
        <v>1.1808930296628218E-5</v>
      </c>
      <c r="AO1018" s="9">
        <v>6.2377222298363435E-5</v>
      </c>
      <c r="AP1018" s="8">
        <v>4.5249999999999995E-3</v>
      </c>
      <c r="AQ1018" s="8" t="s">
        <v>5612</v>
      </c>
      <c r="AR1018" s="37">
        <v>9.1999999999999998E-2</v>
      </c>
      <c r="AS1018" s="37">
        <v>0.14000000000000001</v>
      </c>
      <c r="AT1018" s="37">
        <v>0.19700000000000001</v>
      </c>
      <c r="AU1018" s="9" t="s">
        <v>5612</v>
      </c>
      <c r="AV1018" s="9" t="s">
        <v>5612</v>
      </c>
      <c r="AW1018" s="9" t="s">
        <v>5612</v>
      </c>
      <c r="AX1018" s="9" t="s">
        <v>5612</v>
      </c>
      <c r="AY1018" s="9" t="s">
        <v>5612</v>
      </c>
      <c r="AZ1018" s="9" t="s">
        <v>5612</v>
      </c>
    </row>
    <row r="1019" spans="1:52" x14ac:dyDescent="0.2">
      <c r="A1019" s="38" t="s">
        <v>13</v>
      </c>
      <c r="B1019" s="7">
        <v>2014</v>
      </c>
      <c r="C1019" s="3" t="s">
        <v>64</v>
      </c>
      <c r="D1019" t="s">
        <v>151</v>
      </c>
      <c r="E1019" t="s">
        <v>1528</v>
      </c>
      <c r="F1019">
        <v>10</v>
      </c>
      <c r="G1019">
        <v>5</v>
      </c>
      <c r="H1019">
        <v>5</v>
      </c>
      <c r="I1019">
        <v>5</v>
      </c>
      <c r="J1019">
        <v>5</v>
      </c>
      <c r="K1019">
        <v>5</v>
      </c>
      <c r="L1019">
        <v>13</v>
      </c>
      <c r="M1019">
        <v>13</v>
      </c>
      <c r="N1019">
        <v>27</v>
      </c>
      <c r="O1019">
        <v>29</v>
      </c>
      <c r="P1019">
        <v>117</v>
      </c>
      <c r="Q1019">
        <v>69</v>
      </c>
      <c r="R1019">
        <v>670885</v>
      </c>
      <c r="S1019">
        <v>1404256</v>
      </c>
      <c r="T1019">
        <v>1422199</v>
      </c>
      <c r="U1019">
        <v>1355166</v>
      </c>
      <c r="V1019">
        <v>1386647</v>
      </c>
      <c r="W1019">
        <v>1396285</v>
      </c>
      <c r="X1019">
        <v>1134082</v>
      </c>
      <c r="Y1019">
        <v>686153</v>
      </c>
      <c r="Z1019">
        <v>331371</v>
      </c>
      <c r="AA1019">
        <v>120712</v>
      </c>
      <c r="AB1019">
        <v>9907756</v>
      </c>
      <c r="AC1019">
        <v>1138236</v>
      </c>
      <c r="AD1019" s="9">
        <v>1.4905684282701208E-5</v>
      </c>
      <c r="AE1019" s="9">
        <v>3.5606043342524439E-6</v>
      </c>
      <c r="AF1019" s="9">
        <v>3.5156824045017609E-6</v>
      </c>
      <c r="AG1019" s="9">
        <v>3.6895848921829503E-6</v>
      </c>
      <c r="AH1019" s="9">
        <v>3.6058203710100697E-6</v>
      </c>
      <c r="AI1019" s="9">
        <v>3.5809308271592117E-6</v>
      </c>
      <c r="AJ1019" s="9">
        <v>1.1463015901848367E-5</v>
      </c>
      <c r="AK1019" s="9">
        <v>1.8946211704969593E-5</v>
      </c>
      <c r="AL1019" s="9">
        <v>8.1479670822129884E-5</v>
      </c>
      <c r="AM1019" s="9">
        <v>2.4024123533700046E-4</v>
      </c>
      <c r="AN1019" s="9">
        <v>1.1808930296628218E-5</v>
      </c>
      <c r="AO1019" s="9">
        <v>6.0620117444888408E-5</v>
      </c>
      <c r="AP1019" s="8">
        <v>1.456E-2</v>
      </c>
      <c r="AQ1019" s="8" t="s">
        <v>5612</v>
      </c>
      <c r="AR1019" s="37">
        <v>0.25800000000000001</v>
      </c>
      <c r="AS1019" s="37">
        <v>0.41399999999999998</v>
      </c>
      <c r="AT1019" s="37">
        <v>0.39299999999999996</v>
      </c>
      <c r="AU1019" s="9">
        <v>0</v>
      </c>
      <c r="AV1019" s="9">
        <v>2.2999999999999997E-5</v>
      </c>
      <c r="AW1019" s="9">
        <v>5.0000000000000004E-6</v>
      </c>
      <c r="AX1019" s="9">
        <v>0</v>
      </c>
      <c r="AY1019" s="9">
        <v>9.9999999999999974E-7</v>
      </c>
      <c r="AZ1019" s="9">
        <v>1.5E-6</v>
      </c>
    </row>
    <row r="1020" spans="1:52" x14ac:dyDescent="0.2">
      <c r="A1020" s="38" t="s">
        <v>13</v>
      </c>
      <c r="B1020" s="7">
        <v>2014</v>
      </c>
      <c r="C1020" s="3" t="s">
        <v>65</v>
      </c>
      <c r="D1020" t="s">
        <v>151</v>
      </c>
      <c r="E1020" t="s">
        <v>1529</v>
      </c>
      <c r="F1020">
        <v>10</v>
      </c>
      <c r="G1020">
        <v>5</v>
      </c>
      <c r="H1020">
        <v>5</v>
      </c>
      <c r="I1020">
        <v>5</v>
      </c>
      <c r="J1020">
        <v>5</v>
      </c>
      <c r="K1020">
        <v>5</v>
      </c>
      <c r="L1020">
        <v>14</v>
      </c>
      <c r="M1020">
        <v>24</v>
      </c>
      <c r="N1020">
        <v>25</v>
      </c>
      <c r="O1020">
        <v>35</v>
      </c>
      <c r="P1020">
        <v>133</v>
      </c>
      <c r="Q1020">
        <v>84</v>
      </c>
      <c r="R1020">
        <v>670885</v>
      </c>
      <c r="S1020">
        <v>1404256</v>
      </c>
      <c r="T1020">
        <v>1422199</v>
      </c>
      <c r="U1020">
        <v>1355166</v>
      </c>
      <c r="V1020">
        <v>1386647</v>
      </c>
      <c r="W1020">
        <v>1396285</v>
      </c>
      <c r="X1020">
        <v>1134082</v>
      </c>
      <c r="Y1020">
        <v>686153</v>
      </c>
      <c r="Z1020">
        <v>331371</v>
      </c>
      <c r="AA1020">
        <v>120712</v>
      </c>
      <c r="AB1020">
        <v>9907756</v>
      </c>
      <c r="AC1020">
        <v>1138236</v>
      </c>
      <c r="AD1020" s="9">
        <v>1.4905684282701208E-5</v>
      </c>
      <c r="AE1020" s="9">
        <v>3.5606043342524439E-6</v>
      </c>
      <c r="AF1020" s="9">
        <v>3.5156824045017609E-6</v>
      </c>
      <c r="AG1020" s="9">
        <v>3.6895848921829503E-6</v>
      </c>
      <c r="AH1020" s="9">
        <v>3.6058203710100697E-6</v>
      </c>
      <c r="AI1020" s="9">
        <v>3.5809308271592117E-6</v>
      </c>
      <c r="AJ1020" s="9">
        <v>1.2344786355836704E-5</v>
      </c>
      <c r="AK1020" s="9">
        <v>3.497762160917463E-5</v>
      </c>
      <c r="AL1020" s="9">
        <v>7.5444139650120262E-5</v>
      </c>
      <c r="AM1020" s="9">
        <v>2.8994631851017295E-4</v>
      </c>
      <c r="AN1020" s="9">
        <v>1.342382674744917E-5</v>
      </c>
      <c r="AO1020" s="9">
        <v>7.3798403845951106E-5</v>
      </c>
      <c r="AP1020" s="8">
        <v>5.0699999999999995E-2</v>
      </c>
      <c r="AQ1020" s="8">
        <v>0.86299999999999999</v>
      </c>
      <c r="AR1020" s="37">
        <v>0.34500000000000003</v>
      </c>
      <c r="AS1020" s="37">
        <v>0.502</v>
      </c>
      <c r="AT1020" s="37">
        <v>0.51800000000000002</v>
      </c>
      <c r="AU1020" s="9">
        <v>1.1000000000000001E-5</v>
      </c>
      <c r="AV1020" s="9">
        <v>2.8199999999999997E-4</v>
      </c>
      <c r="AW1020" s="9">
        <v>7.7000000000000001E-5</v>
      </c>
      <c r="AX1020" s="9">
        <v>2.7499999999999999E-6</v>
      </c>
      <c r="AY1020" s="9">
        <v>1.2527777777777779E-5</v>
      </c>
      <c r="AZ1020" s="9">
        <v>1.8E-5</v>
      </c>
    </row>
    <row r="1021" spans="1:52" x14ac:dyDescent="0.2">
      <c r="A1021" s="38" t="s">
        <v>13</v>
      </c>
      <c r="B1021" s="7">
        <v>2014</v>
      </c>
      <c r="C1021" s="3" t="s">
        <v>66</v>
      </c>
      <c r="D1021" t="s">
        <v>151</v>
      </c>
      <c r="E1021" t="s">
        <v>1530</v>
      </c>
      <c r="F1021">
        <v>10</v>
      </c>
      <c r="G1021">
        <v>5</v>
      </c>
      <c r="H1021">
        <v>5</v>
      </c>
      <c r="I1021">
        <v>5</v>
      </c>
      <c r="J1021">
        <v>5</v>
      </c>
      <c r="K1021">
        <v>5</v>
      </c>
      <c r="L1021">
        <v>22</v>
      </c>
      <c r="M1021">
        <v>29</v>
      </c>
      <c r="N1021">
        <v>36</v>
      </c>
      <c r="O1021">
        <v>87</v>
      </c>
      <c r="P1021">
        <v>209</v>
      </c>
      <c r="Q1021">
        <v>152</v>
      </c>
      <c r="R1021">
        <v>670885</v>
      </c>
      <c r="S1021">
        <v>1404256</v>
      </c>
      <c r="T1021">
        <v>1422199</v>
      </c>
      <c r="U1021">
        <v>1355166</v>
      </c>
      <c r="V1021">
        <v>1386647</v>
      </c>
      <c r="W1021">
        <v>1396285</v>
      </c>
      <c r="X1021">
        <v>1134082</v>
      </c>
      <c r="Y1021">
        <v>686153</v>
      </c>
      <c r="Z1021">
        <v>331371</v>
      </c>
      <c r="AA1021">
        <v>120712</v>
      </c>
      <c r="AB1021">
        <v>9907756</v>
      </c>
      <c r="AC1021">
        <v>1138236</v>
      </c>
      <c r="AD1021" s="9">
        <v>1.4905684282701208E-5</v>
      </c>
      <c r="AE1021" s="9">
        <v>3.5606043342524439E-6</v>
      </c>
      <c r="AF1021" s="9">
        <v>3.5156824045017609E-6</v>
      </c>
      <c r="AG1021" s="9">
        <v>3.6895848921829503E-6</v>
      </c>
      <c r="AH1021" s="9">
        <v>3.6058203710100697E-6</v>
      </c>
      <c r="AI1021" s="9">
        <v>3.5809308271592117E-6</v>
      </c>
      <c r="AJ1021" s="9">
        <v>1.9398949987743391E-5</v>
      </c>
      <c r="AK1021" s="9">
        <v>4.2264626111086013E-5</v>
      </c>
      <c r="AL1021" s="9">
        <v>1.0863956109617317E-4</v>
      </c>
      <c r="AM1021" s="9">
        <v>7.2072370601100144E-4</v>
      </c>
      <c r="AN1021" s="9">
        <v>2.1094584888848696E-5</v>
      </c>
      <c r="AO1021" s="9">
        <v>1.3353996886410199E-4</v>
      </c>
      <c r="AP1021" s="8">
        <v>0.12110000000000001</v>
      </c>
      <c r="AQ1021" s="8" t="s">
        <v>5612</v>
      </c>
      <c r="AR1021" s="37">
        <v>0.378</v>
      </c>
      <c r="AS1021" s="37">
        <v>0.54799999999999993</v>
      </c>
      <c r="AT1021" s="37">
        <v>0.58200000000000007</v>
      </c>
      <c r="AU1021" s="9">
        <v>2.4600000000000002E-4</v>
      </c>
      <c r="AV1021" s="9">
        <v>3.545E-3</v>
      </c>
      <c r="AW1021" s="9">
        <v>1.0629999999999999E-3</v>
      </c>
      <c r="AX1021" s="9">
        <v>4.6800000000000006E-5</v>
      </c>
      <c r="AY1021" s="9">
        <v>1.2846666666666663E-4</v>
      </c>
      <c r="AZ1021" s="9">
        <v>1.9719999999999997E-4</v>
      </c>
    </row>
    <row r="1022" spans="1:52" x14ac:dyDescent="0.2">
      <c r="A1022" s="38" t="s">
        <v>13</v>
      </c>
      <c r="B1022" s="7">
        <v>2015</v>
      </c>
      <c r="C1022" s="3" t="s">
        <v>55</v>
      </c>
      <c r="D1022" t="s">
        <v>152</v>
      </c>
      <c r="E1022" t="s">
        <v>1531</v>
      </c>
      <c r="F1022">
        <v>10</v>
      </c>
      <c r="G1022">
        <v>5</v>
      </c>
      <c r="H1022">
        <v>5</v>
      </c>
      <c r="I1022">
        <v>5</v>
      </c>
      <c r="J1022">
        <v>5</v>
      </c>
      <c r="K1022">
        <v>5</v>
      </c>
      <c r="L1022">
        <v>25</v>
      </c>
      <c r="M1022">
        <v>33</v>
      </c>
      <c r="N1022">
        <v>66</v>
      </c>
      <c r="O1022">
        <v>91</v>
      </c>
      <c r="P1022">
        <v>250</v>
      </c>
      <c r="Q1022">
        <v>190</v>
      </c>
      <c r="R1022">
        <v>665305</v>
      </c>
      <c r="S1022">
        <v>1410455</v>
      </c>
      <c r="T1022">
        <v>1430728</v>
      </c>
      <c r="U1022">
        <v>1367284</v>
      </c>
      <c r="V1022">
        <v>1382195</v>
      </c>
      <c r="W1022">
        <v>1400099</v>
      </c>
      <c r="X1022">
        <v>1160160</v>
      </c>
      <c r="Y1022">
        <v>724626</v>
      </c>
      <c r="Z1022">
        <v>342718</v>
      </c>
      <c r="AA1022">
        <v>123123</v>
      </c>
      <c r="AB1022">
        <v>10006693</v>
      </c>
      <c r="AC1022">
        <v>1190467</v>
      </c>
      <c r="AD1022" s="9">
        <v>1.5030700205169057E-5</v>
      </c>
      <c r="AE1022" s="9">
        <v>3.5449553512873507E-6</v>
      </c>
      <c r="AF1022" s="9">
        <v>3.4947243640999546E-6</v>
      </c>
      <c r="AG1022" s="9">
        <v>3.6568847437693997E-6</v>
      </c>
      <c r="AH1022" s="9">
        <v>3.6174345877390672E-6</v>
      </c>
      <c r="AI1022" s="9">
        <v>3.5711760382658653E-6</v>
      </c>
      <c r="AJ1022" s="9">
        <v>2.1548751896290168E-5</v>
      </c>
      <c r="AK1022" s="9">
        <v>4.5540734116633959E-5</v>
      </c>
      <c r="AL1022" s="9">
        <v>1.9257815463442248E-4</v>
      </c>
      <c r="AM1022" s="9">
        <v>7.3909830007390983E-4</v>
      </c>
      <c r="AN1022" s="9">
        <v>2.498327869157173E-5</v>
      </c>
      <c r="AO1022" s="9">
        <v>1.5960123212151197E-4</v>
      </c>
      <c r="AP1022" s="8">
        <v>5.9525000000000002E-2</v>
      </c>
      <c r="AQ1022" s="8" t="s">
        <v>5612</v>
      </c>
      <c r="AR1022" s="37">
        <v>0.40600000000000003</v>
      </c>
      <c r="AS1022" s="37">
        <v>0.59700000000000009</v>
      </c>
      <c r="AT1022" s="37">
        <v>0.61499999999999999</v>
      </c>
      <c r="AU1022" s="9">
        <v>3.1700000000000001E-4</v>
      </c>
      <c r="AV1022" s="9">
        <v>5.47E-3</v>
      </c>
      <c r="AW1022" s="9">
        <v>1.591E-3</v>
      </c>
      <c r="AX1022" s="9">
        <v>1.1249999999999999E-5</v>
      </c>
      <c r="AY1022" s="9">
        <v>4.2805555555555553E-5</v>
      </c>
      <c r="AZ1022" s="9">
        <v>6.9499999999999995E-5</v>
      </c>
    </row>
    <row r="1023" spans="1:52" x14ac:dyDescent="0.2">
      <c r="A1023" s="38" t="s">
        <v>13</v>
      </c>
      <c r="B1023" s="7">
        <v>2015</v>
      </c>
      <c r="C1023" s="3" t="s">
        <v>56</v>
      </c>
      <c r="D1023" t="s">
        <v>152</v>
      </c>
      <c r="E1023" t="s">
        <v>1532</v>
      </c>
      <c r="F1023">
        <v>10</v>
      </c>
      <c r="G1023">
        <v>5</v>
      </c>
      <c r="H1023">
        <v>5</v>
      </c>
      <c r="I1023">
        <v>5</v>
      </c>
      <c r="J1023">
        <v>5</v>
      </c>
      <c r="K1023">
        <v>5</v>
      </c>
      <c r="L1023">
        <v>21</v>
      </c>
      <c r="M1023">
        <v>26</v>
      </c>
      <c r="N1023">
        <v>39</v>
      </c>
      <c r="O1023">
        <v>54</v>
      </c>
      <c r="P1023">
        <v>175</v>
      </c>
      <c r="Q1023">
        <v>119</v>
      </c>
      <c r="R1023">
        <v>665305</v>
      </c>
      <c r="S1023">
        <v>1410455</v>
      </c>
      <c r="T1023">
        <v>1430728</v>
      </c>
      <c r="U1023">
        <v>1367284</v>
      </c>
      <c r="V1023">
        <v>1382195</v>
      </c>
      <c r="W1023">
        <v>1400099</v>
      </c>
      <c r="X1023">
        <v>1160160</v>
      </c>
      <c r="Y1023">
        <v>724626</v>
      </c>
      <c r="Z1023">
        <v>342718</v>
      </c>
      <c r="AA1023">
        <v>123123</v>
      </c>
      <c r="AB1023">
        <v>10006693</v>
      </c>
      <c r="AC1023">
        <v>1190467</v>
      </c>
      <c r="AD1023" s="9">
        <v>1.5030700205169057E-5</v>
      </c>
      <c r="AE1023" s="9">
        <v>3.5449553512873507E-6</v>
      </c>
      <c r="AF1023" s="9">
        <v>3.4947243640999546E-6</v>
      </c>
      <c r="AG1023" s="9">
        <v>3.6568847437693997E-6</v>
      </c>
      <c r="AH1023" s="9">
        <v>3.6174345877390672E-6</v>
      </c>
      <c r="AI1023" s="9">
        <v>3.5711760382658653E-6</v>
      </c>
      <c r="AJ1023" s="9">
        <v>1.8100951592883741E-5</v>
      </c>
      <c r="AK1023" s="9">
        <v>3.5880578394923728E-5</v>
      </c>
      <c r="AL1023" s="9">
        <v>1.1379618228397691E-4</v>
      </c>
      <c r="AM1023" s="9">
        <v>4.3858580443946298E-4</v>
      </c>
      <c r="AN1023" s="9">
        <v>1.748829508410021E-5</v>
      </c>
      <c r="AO1023" s="9">
        <v>9.9960771697157509E-5</v>
      </c>
      <c r="AP1023" s="8">
        <v>5.9250000000000004E-2</v>
      </c>
      <c r="AQ1023" s="8" t="s">
        <v>5612</v>
      </c>
      <c r="AR1023" s="37">
        <v>0.42</v>
      </c>
      <c r="AS1023" s="37">
        <v>0.61099999999999999</v>
      </c>
      <c r="AT1023" s="37">
        <v>0.625</v>
      </c>
      <c r="AU1023" s="9">
        <v>3.4299999999999999E-4</v>
      </c>
      <c r="AV1023" s="9">
        <v>5.9160000000000003E-3</v>
      </c>
      <c r="AW1023" s="9">
        <v>1.755E-3</v>
      </c>
      <c r="AX1023" s="9">
        <v>6.2500000000000003E-6</v>
      </c>
      <c r="AY1023" s="9">
        <v>2.3805555555555552E-5</v>
      </c>
      <c r="AZ1023" s="9">
        <v>4.0999999999999994E-5</v>
      </c>
    </row>
    <row r="1024" spans="1:52" x14ac:dyDescent="0.2">
      <c r="A1024" s="38" t="s">
        <v>13</v>
      </c>
      <c r="B1024" s="7">
        <v>2015</v>
      </c>
      <c r="C1024" s="3" t="s">
        <v>57</v>
      </c>
      <c r="D1024" t="s">
        <v>152</v>
      </c>
      <c r="E1024" t="s">
        <v>1533</v>
      </c>
      <c r="F1024">
        <v>10</v>
      </c>
      <c r="G1024">
        <v>5</v>
      </c>
      <c r="H1024">
        <v>5</v>
      </c>
      <c r="I1024">
        <v>5</v>
      </c>
      <c r="J1024">
        <v>5</v>
      </c>
      <c r="K1024">
        <v>11</v>
      </c>
      <c r="L1024">
        <v>17</v>
      </c>
      <c r="M1024">
        <v>27</v>
      </c>
      <c r="N1024">
        <v>43</v>
      </c>
      <c r="O1024">
        <v>48</v>
      </c>
      <c r="P1024">
        <v>176</v>
      </c>
      <c r="Q1024">
        <v>118</v>
      </c>
      <c r="R1024">
        <v>665305</v>
      </c>
      <c r="S1024">
        <v>1410455</v>
      </c>
      <c r="T1024">
        <v>1430728</v>
      </c>
      <c r="U1024">
        <v>1367284</v>
      </c>
      <c r="V1024">
        <v>1382195</v>
      </c>
      <c r="W1024">
        <v>1400099</v>
      </c>
      <c r="X1024">
        <v>1160160</v>
      </c>
      <c r="Y1024">
        <v>724626</v>
      </c>
      <c r="Z1024">
        <v>342718</v>
      </c>
      <c r="AA1024">
        <v>123123</v>
      </c>
      <c r="AB1024">
        <v>10006693</v>
      </c>
      <c r="AC1024">
        <v>1190467</v>
      </c>
      <c r="AD1024" s="9">
        <v>1.5030700205169057E-5</v>
      </c>
      <c r="AE1024" s="9">
        <v>3.5449553512873507E-6</v>
      </c>
      <c r="AF1024" s="9">
        <v>3.4947243640999546E-6</v>
      </c>
      <c r="AG1024" s="9">
        <v>3.6568847437693997E-6</v>
      </c>
      <c r="AH1024" s="9">
        <v>3.6174345877390672E-6</v>
      </c>
      <c r="AI1024" s="9">
        <v>7.8565872841849034E-6</v>
      </c>
      <c r="AJ1024" s="9">
        <v>1.4653151289477313E-5</v>
      </c>
      <c r="AK1024" s="9">
        <v>3.7260600640882333E-5</v>
      </c>
      <c r="AL1024" s="9">
        <v>1.2546758559515403E-4</v>
      </c>
      <c r="AM1024" s="9">
        <v>3.8985404839063376E-4</v>
      </c>
      <c r="AN1024" s="9">
        <v>1.7588228198866499E-5</v>
      </c>
      <c r="AO1024" s="9">
        <v>9.9120765212307445E-5</v>
      </c>
      <c r="AP1024" s="8">
        <v>4.6100000000000002E-2</v>
      </c>
      <c r="AQ1024" s="8" t="s">
        <v>5612</v>
      </c>
      <c r="AR1024" s="37">
        <v>0.42799999999999999</v>
      </c>
      <c r="AS1024" s="37">
        <v>0.62</v>
      </c>
      <c r="AT1024" s="37">
        <v>0.626</v>
      </c>
      <c r="AU1024" s="9">
        <v>3.6899999999999997E-4</v>
      </c>
      <c r="AV1024" s="9">
        <v>6.221E-3</v>
      </c>
      <c r="AW1024" s="9">
        <v>1.8749999999999999E-3</v>
      </c>
      <c r="AX1024" s="9">
        <v>5.0000000000000004E-6</v>
      </c>
      <c r="AY1024" s="9">
        <v>1.4111111111111112E-5</v>
      </c>
      <c r="AZ1024" s="9">
        <v>2.4000000000000004E-5</v>
      </c>
    </row>
    <row r="1025" spans="1:52" x14ac:dyDescent="0.2">
      <c r="A1025" s="38" t="s">
        <v>13</v>
      </c>
      <c r="B1025" s="7">
        <v>2015</v>
      </c>
      <c r="C1025" s="3" t="s">
        <v>58</v>
      </c>
      <c r="D1025" t="s">
        <v>152</v>
      </c>
      <c r="E1025" t="s">
        <v>1534</v>
      </c>
      <c r="F1025">
        <v>10</v>
      </c>
      <c r="G1025">
        <v>5</v>
      </c>
      <c r="H1025">
        <v>5</v>
      </c>
      <c r="I1025">
        <v>5</v>
      </c>
      <c r="J1025">
        <v>5</v>
      </c>
      <c r="K1025">
        <v>5</v>
      </c>
      <c r="L1025">
        <v>14</v>
      </c>
      <c r="M1025">
        <v>22</v>
      </c>
      <c r="N1025">
        <v>31</v>
      </c>
      <c r="O1025">
        <v>36</v>
      </c>
      <c r="P1025">
        <v>138</v>
      </c>
      <c r="Q1025">
        <v>89</v>
      </c>
      <c r="R1025">
        <v>665305</v>
      </c>
      <c r="S1025">
        <v>1410455</v>
      </c>
      <c r="T1025">
        <v>1430728</v>
      </c>
      <c r="U1025">
        <v>1367284</v>
      </c>
      <c r="V1025">
        <v>1382195</v>
      </c>
      <c r="W1025">
        <v>1400099</v>
      </c>
      <c r="X1025">
        <v>1160160</v>
      </c>
      <c r="Y1025">
        <v>724626</v>
      </c>
      <c r="Z1025">
        <v>342718</v>
      </c>
      <c r="AA1025">
        <v>123123</v>
      </c>
      <c r="AB1025">
        <v>10006693</v>
      </c>
      <c r="AC1025">
        <v>1190467</v>
      </c>
      <c r="AD1025" s="9">
        <v>1.5030700205169057E-5</v>
      </c>
      <c r="AE1025" s="9">
        <v>3.5449553512873507E-6</v>
      </c>
      <c r="AF1025" s="9">
        <v>3.4947243640999546E-6</v>
      </c>
      <c r="AG1025" s="9">
        <v>3.6568847437693997E-6</v>
      </c>
      <c r="AH1025" s="9">
        <v>3.6174345877390672E-6</v>
      </c>
      <c r="AI1025" s="9">
        <v>3.5711760382658653E-6</v>
      </c>
      <c r="AJ1025" s="9">
        <v>1.2067301061922494E-5</v>
      </c>
      <c r="AK1025" s="9">
        <v>3.0360489411089306E-5</v>
      </c>
      <c r="AL1025" s="9">
        <v>9.0453375661622682E-5</v>
      </c>
      <c r="AM1025" s="9">
        <v>2.9239053629297532E-4</v>
      </c>
      <c r="AN1025" s="9">
        <v>1.3790769837747596E-5</v>
      </c>
      <c r="AO1025" s="9">
        <v>7.4760577151655605E-5</v>
      </c>
      <c r="AP1025" s="8">
        <v>2.5279999999999997E-2</v>
      </c>
      <c r="AQ1025" s="8" t="s">
        <v>5612</v>
      </c>
      <c r="AR1025" s="37">
        <v>0.436</v>
      </c>
      <c r="AS1025" s="37">
        <v>0.628</v>
      </c>
      <c r="AT1025" s="37">
        <v>0.71200000000000008</v>
      </c>
      <c r="AU1025" s="9">
        <v>3.7299999999999996E-4</v>
      </c>
      <c r="AV1025" s="9">
        <v>6.221E-3</v>
      </c>
      <c r="AW1025" s="9">
        <v>1.8930000000000002E-3</v>
      </c>
      <c r="AX1025" s="9">
        <v>9.9999999999999995E-7</v>
      </c>
      <c r="AY1025" s="9">
        <v>1.9722222222222215E-6</v>
      </c>
      <c r="AZ1025" s="9">
        <v>4.500000000000001E-6</v>
      </c>
    </row>
    <row r="1026" spans="1:52" x14ac:dyDescent="0.2">
      <c r="A1026" s="38" t="s">
        <v>13</v>
      </c>
      <c r="B1026" s="7">
        <v>2015</v>
      </c>
      <c r="C1026" s="3" t="s">
        <v>59</v>
      </c>
      <c r="D1026" t="s">
        <v>152</v>
      </c>
      <c r="E1026" t="s">
        <v>1535</v>
      </c>
      <c r="F1026">
        <v>10</v>
      </c>
      <c r="G1026">
        <v>5</v>
      </c>
      <c r="H1026">
        <v>5</v>
      </c>
      <c r="I1026">
        <v>5</v>
      </c>
      <c r="J1026">
        <v>5</v>
      </c>
      <c r="K1026">
        <v>5</v>
      </c>
      <c r="L1026">
        <v>12</v>
      </c>
      <c r="M1026">
        <v>17</v>
      </c>
      <c r="N1026">
        <v>22</v>
      </c>
      <c r="O1026">
        <v>41</v>
      </c>
      <c r="P1026">
        <v>127</v>
      </c>
      <c r="Q1026">
        <v>80</v>
      </c>
      <c r="R1026">
        <v>665305</v>
      </c>
      <c r="S1026">
        <v>1410455</v>
      </c>
      <c r="T1026">
        <v>1430728</v>
      </c>
      <c r="U1026">
        <v>1367284</v>
      </c>
      <c r="V1026">
        <v>1382195</v>
      </c>
      <c r="W1026">
        <v>1400099</v>
      </c>
      <c r="X1026">
        <v>1160160</v>
      </c>
      <c r="Y1026">
        <v>724626</v>
      </c>
      <c r="Z1026">
        <v>342718</v>
      </c>
      <c r="AA1026">
        <v>123123</v>
      </c>
      <c r="AB1026">
        <v>10006693</v>
      </c>
      <c r="AC1026">
        <v>1190467</v>
      </c>
      <c r="AD1026" s="9">
        <v>1.5030700205169057E-5</v>
      </c>
      <c r="AE1026" s="9">
        <v>3.5449553512873507E-6</v>
      </c>
      <c r="AF1026" s="9">
        <v>3.4947243640999546E-6</v>
      </c>
      <c r="AG1026" s="9">
        <v>3.6568847437693997E-6</v>
      </c>
      <c r="AH1026" s="9">
        <v>3.6174345877390672E-6</v>
      </c>
      <c r="AI1026" s="9">
        <v>3.5711760382658653E-6</v>
      </c>
      <c r="AJ1026" s="9">
        <v>1.0343400910219281E-5</v>
      </c>
      <c r="AK1026" s="9">
        <v>2.3460378181296282E-5</v>
      </c>
      <c r="AL1026" s="9">
        <v>6.4192718211474151E-5</v>
      </c>
      <c r="AM1026" s="9">
        <v>3.33000333000333E-4</v>
      </c>
      <c r="AN1026" s="9">
        <v>1.2691505575318439E-5</v>
      </c>
      <c r="AO1026" s="9">
        <v>6.7200518788005048E-5</v>
      </c>
      <c r="AP1026" s="8">
        <v>2.8524999999999998E-2</v>
      </c>
      <c r="AQ1026" s="8" t="s">
        <v>5612</v>
      </c>
      <c r="AR1026" s="37">
        <v>0.441</v>
      </c>
      <c r="AS1026" s="37">
        <v>0.628</v>
      </c>
      <c r="AT1026" s="37">
        <v>0.71200000000000008</v>
      </c>
      <c r="AU1026" s="9" t="s">
        <v>5612</v>
      </c>
      <c r="AV1026" s="9" t="s">
        <v>5612</v>
      </c>
      <c r="AW1026" s="9" t="s">
        <v>5612</v>
      </c>
      <c r="AX1026" s="9" t="s">
        <v>5612</v>
      </c>
      <c r="AY1026" s="9" t="s">
        <v>5612</v>
      </c>
      <c r="AZ1026" s="9" t="s">
        <v>5612</v>
      </c>
    </row>
    <row r="1027" spans="1:52" x14ac:dyDescent="0.2">
      <c r="A1027" s="38" t="s">
        <v>13</v>
      </c>
      <c r="B1027" s="7">
        <v>2015</v>
      </c>
      <c r="C1027" s="3" t="s">
        <v>60</v>
      </c>
      <c r="D1027" t="s">
        <v>152</v>
      </c>
      <c r="E1027" t="s">
        <v>1536</v>
      </c>
      <c r="F1027">
        <v>10</v>
      </c>
      <c r="G1027">
        <v>5</v>
      </c>
      <c r="H1027">
        <v>5</v>
      </c>
      <c r="I1027">
        <v>5</v>
      </c>
      <c r="J1027">
        <v>5</v>
      </c>
      <c r="K1027">
        <v>5</v>
      </c>
      <c r="L1027">
        <v>5</v>
      </c>
      <c r="M1027">
        <v>12</v>
      </c>
      <c r="N1027">
        <v>35</v>
      </c>
      <c r="O1027">
        <v>30</v>
      </c>
      <c r="P1027">
        <v>117</v>
      </c>
      <c r="Q1027">
        <v>77</v>
      </c>
      <c r="R1027">
        <v>665305</v>
      </c>
      <c r="S1027">
        <v>1410455</v>
      </c>
      <c r="T1027">
        <v>1430728</v>
      </c>
      <c r="U1027">
        <v>1367284</v>
      </c>
      <c r="V1027">
        <v>1382195</v>
      </c>
      <c r="W1027">
        <v>1400099</v>
      </c>
      <c r="X1027">
        <v>1160160</v>
      </c>
      <c r="Y1027">
        <v>724626</v>
      </c>
      <c r="Z1027">
        <v>342718</v>
      </c>
      <c r="AA1027">
        <v>123123</v>
      </c>
      <c r="AB1027">
        <v>10006693</v>
      </c>
      <c r="AC1027">
        <v>1190467</v>
      </c>
      <c r="AD1027" s="9">
        <v>1.5030700205169057E-5</v>
      </c>
      <c r="AE1027" s="9">
        <v>3.5449553512873507E-6</v>
      </c>
      <c r="AF1027" s="9">
        <v>3.4947243640999546E-6</v>
      </c>
      <c r="AG1027" s="9">
        <v>3.6568847437693997E-6</v>
      </c>
      <c r="AH1027" s="9">
        <v>3.6174345877390672E-6</v>
      </c>
      <c r="AI1027" s="9">
        <v>3.5711760382658653E-6</v>
      </c>
      <c r="AJ1027" s="9">
        <v>4.3097503792580337E-6</v>
      </c>
      <c r="AK1027" s="9">
        <v>1.6560266951503258E-5</v>
      </c>
      <c r="AL1027" s="9">
        <v>1.021247789727998E-4</v>
      </c>
      <c r="AM1027" s="9">
        <v>2.436587802441461E-4</v>
      </c>
      <c r="AN1027" s="9">
        <v>1.169217442765557E-5</v>
      </c>
      <c r="AO1027" s="9">
        <v>6.4680499333454858E-5</v>
      </c>
      <c r="AP1027" s="8">
        <v>1.6199999999999999E-2</v>
      </c>
      <c r="AQ1027" s="8" t="s">
        <v>5612</v>
      </c>
      <c r="AR1027" s="37" t="s">
        <v>5612</v>
      </c>
      <c r="AS1027" s="37" t="s">
        <v>5612</v>
      </c>
      <c r="AT1027" s="37" t="s">
        <v>5612</v>
      </c>
      <c r="AU1027" s="9" t="s">
        <v>5612</v>
      </c>
      <c r="AV1027" s="9" t="s">
        <v>5612</v>
      </c>
      <c r="AW1027" s="9" t="s">
        <v>5612</v>
      </c>
      <c r="AX1027" s="9" t="s">
        <v>5612</v>
      </c>
      <c r="AY1027" s="9" t="s">
        <v>5612</v>
      </c>
      <c r="AZ1027" s="9" t="s">
        <v>5612</v>
      </c>
    </row>
    <row r="1028" spans="1:52" x14ac:dyDescent="0.2">
      <c r="A1028" s="38" t="s">
        <v>13</v>
      </c>
      <c r="B1028" s="7">
        <v>2015</v>
      </c>
      <c r="C1028" s="3" t="s">
        <v>61</v>
      </c>
      <c r="D1028" t="s">
        <v>152</v>
      </c>
      <c r="E1028" t="s">
        <v>1537</v>
      </c>
      <c r="F1028">
        <v>10</v>
      </c>
      <c r="G1028">
        <v>5</v>
      </c>
      <c r="H1028">
        <v>5</v>
      </c>
      <c r="I1028">
        <v>5</v>
      </c>
      <c r="J1028">
        <v>5</v>
      </c>
      <c r="K1028">
        <v>5</v>
      </c>
      <c r="L1028">
        <v>15</v>
      </c>
      <c r="M1028">
        <v>15</v>
      </c>
      <c r="N1028">
        <v>27</v>
      </c>
      <c r="O1028">
        <v>33</v>
      </c>
      <c r="P1028">
        <v>125</v>
      </c>
      <c r="Q1028">
        <v>75</v>
      </c>
      <c r="R1028">
        <v>665305</v>
      </c>
      <c r="S1028">
        <v>1410455</v>
      </c>
      <c r="T1028">
        <v>1430728</v>
      </c>
      <c r="U1028">
        <v>1367284</v>
      </c>
      <c r="V1028">
        <v>1382195</v>
      </c>
      <c r="W1028">
        <v>1400099</v>
      </c>
      <c r="X1028">
        <v>1160160</v>
      </c>
      <c r="Y1028">
        <v>724626</v>
      </c>
      <c r="Z1028">
        <v>342718</v>
      </c>
      <c r="AA1028">
        <v>123123</v>
      </c>
      <c r="AB1028">
        <v>10006693</v>
      </c>
      <c r="AC1028">
        <v>1190467</v>
      </c>
      <c r="AD1028" s="9">
        <v>1.5030700205169057E-5</v>
      </c>
      <c r="AE1028" s="9">
        <v>3.5449553512873507E-6</v>
      </c>
      <c r="AF1028" s="9">
        <v>3.4947243640999546E-6</v>
      </c>
      <c r="AG1028" s="9">
        <v>3.6568847437693997E-6</v>
      </c>
      <c r="AH1028" s="9">
        <v>3.6174345877390672E-6</v>
      </c>
      <c r="AI1028" s="9">
        <v>3.5711760382658653E-6</v>
      </c>
      <c r="AJ1028" s="9">
        <v>1.2929251137774099E-5</v>
      </c>
      <c r="AK1028" s="9">
        <v>2.0700333689379071E-5</v>
      </c>
      <c r="AL1028" s="9">
        <v>7.8781972350445552E-5</v>
      </c>
      <c r="AM1028" s="9">
        <v>2.6802465826856071E-4</v>
      </c>
      <c r="AN1028" s="9">
        <v>1.2491639345785865E-5</v>
      </c>
      <c r="AO1028" s="9">
        <v>6.3000486363754731E-5</v>
      </c>
      <c r="AP1028" s="8">
        <v>1.2699999999999999E-2</v>
      </c>
      <c r="AQ1028" s="8" t="s">
        <v>5612</v>
      </c>
      <c r="AR1028" s="37" t="s">
        <v>5612</v>
      </c>
      <c r="AS1028" s="37" t="s">
        <v>5612</v>
      </c>
      <c r="AT1028" s="37" t="s">
        <v>5612</v>
      </c>
      <c r="AU1028" s="9" t="s">
        <v>5612</v>
      </c>
      <c r="AV1028" s="9" t="s">
        <v>5612</v>
      </c>
      <c r="AW1028" s="9" t="s">
        <v>5612</v>
      </c>
      <c r="AX1028" s="9" t="s">
        <v>5612</v>
      </c>
      <c r="AY1028" s="9" t="s">
        <v>5612</v>
      </c>
      <c r="AZ1028" s="9" t="s">
        <v>5612</v>
      </c>
    </row>
    <row r="1029" spans="1:52" x14ac:dyDescent="0.2">
      <c r="A1029" s="38" t="s">
        <v>13</v>
      </c>
      <c r="B1029" s="7">
        <v>2015</v>
      </c>
      <c r="C1029" s="3" t="s">
        <v>62</v>
      </c>
      <c r="D1029" t="s">
        <v>152</v>
      </c>
      <c r="E1029" t="s">
        <v>1538</v>
      </c>
      <c r="F1029">
        <v>10</v>
      </c>
      <c r="G1029">
        <v>5</v>
      </c>
      <c r="H1029">
        <v>5</v>
      </c>
      <c r="I1029">
        <v>5</v>
      </c>
      <c r="J1029">
        <v>5</v>
      </c>
      <c r="K1029">
        <v>5</v>
      </c>
      <c r="L1029">
        <v>10</v>
      </c>
      <c r="M1029">
        <v>14</v>
      </c>
      <c r="N1029">
        <v>30</v>
      </c>
      <c r="O1029">
        <v>29</v>
      </c>
      <c r="P1029">
        <v>118</v>
      </c>
      <c r="Q1029">
        <v>73</v>
      </c>
      <c r="R1029">
        <v>665305</v>
      </c>
      <c r="S1029">
        <v>1410455</v>
      </c>
      <c r="T1029">
        <v>1430728</v>
      </c>
      <c r="U1029">
        <v>1367284</v>
      </c>
      <c r="V1029">
        <v>1382195</v>
      </c>
      <c r="W1029">
        <v>1400099</v>
      </c>
      <c r="X1029">
        <v>1160160</v>
      </c>
      <c r="Y1029">
        <v>724626</v>
      </c>
      <c r="Z1029">
        <v>342718</v>
      </c>
      <c r="AA1029">
        <v>123123</v>
      </c>
      <c r="AB1029">
        <v>10006693</v>
      </c>
      <c r="AC1029">
        <v>1190467</v>
      </c>
      <c r="AD1029" s="9">
        <v>1.5030700205169057E-5</v>
      </c>
      <c r="AE1029" s="9">
        <v>3.5449553512873507E-6</v>
      </c>
      <c r="AF1029" s="9">
        <v>3.4947243640999546E-6</v>
      </c>
      <c r="AG1029" s="9">
        <v>3.6568847437693997E-6</v>
      </c>
      <c r="AH1029" s="9">
        <v>3.6174345877390672E-6</v>
      </c>
      <c r="AI1029" s="9">
        <v>3.5711760382658653E-6</v>
      </c>
      <c r="AJ1029" s="9">
        <v>8.6195007585160673E-6</v>
      </c>
      <c r="AK1029" s="9">
        <v>1.9320311443420469E-5</v>
      </c>
      <c r="AL1029" s="9">
        <v>8.7535524833828396E-5</v>
      </c>
      <c r="AM1029" s="9">
        <v>2.3553682090267456E-4</v>
      </c>
      <c r="AN1029" s="9">
        <v>1.1792107542421857E-5</v>
      </c>
      <c r="AO1029" s="9">
        <v>6.1320473394054604E-5</v>
      </c>
      <c r="AP1029" s="8">
        <v>2.1299999999999999E-2</v>
      </c>
      <c r="AQ1029" s="8" t="s">
        <v>5612</v>
      </c>
      <c r="AR1029" s="37">
        <v>3.3000000000000002E-2</v>
      </c>
      <c r="AS1029" s="37">
        <v>2.1000000000000001E-2</v>
      </c>
      <c r="AT1029" s="37">
        <v>8.6999999999999994E-2</v>
      </c>
      <c r="AU1029" s="9" t="s">
        <v>5612</v>
      </c>
      <c r="AV1029" s="9" t="s">
        <v>5612</v>
      </c>
      <c r="AW1029" s="9" t="s">
        <v>5612</v>
      </c>
      <c r="AX1029" s="9" t="s">
        <v>5612</v>
      </c>
      <c r="AY1029" s="9" t="s">
        <v>5612</v>
      </c>
      <c r="AZ1029" s="9" t="s">
        <v>5612</v>
      </c>
    </row>
    <row r="1030" spans="1:52" x14ac:dyDescent="0.2">
      <c r="A1030" s="38" t="s">
        <v>13</v>
      </c>
      <c r="B1030" s="7">
        <v>2015</v>
      </c>
      <c r="C1030" s="3" t="s">
        <v>63</v>
      </c>
      <c r="D1030" t="s">
        <v>152</v>
      </c>
      <c r="E1030" t="s">
        <v>1539</v>
      </c>
      <c r="F1030">
        <v>10</v>
      </c>
      <c r="G1030">
        <v>5</v>
      </c>
      <c r="H1030">
        <v>5</v>
      </c>
      <c r="I1030">
        <v>5</v>
      </c>
      <c r="J1030">
        <v>5</v>
      </c>
      <c r="K1030">
        <v>5</v>
      </c>
      <c r="L1030">
        <v>13</v>
      </c>
      <c r="M1030">
        <v>12</v>
      </c>
      <c r="N1030">
        <v>28</v>
      </c>
      <c r="O1030">
        <v>29</v>
      </c>
      <c r="P1030">
        <v>117</v>
      </c>
      <c r="Q1030">
        <v>69</v>
      </c>
      <c r="R1030">
        <v>665305</v>
      </c>
      <c r="S1030">
        <v>1410455</v>
      </c>
      <c r="T1030">
        <v>1430728</v>
      </c>
      <c r="U1030">
        <v>1367284</v>
      </c>
      <c r="V1030">
        <v>1382195</v>
      </c>
      <c r="W1030">
        <v>1400099</v>
      </c>
      <c r="X1030">
        <v>1160160</v>
      </c>
      <c r="Y1030">
        <v>724626</v>
      </c>
      <c r="Z1030">
        <v>342718</v>
      </c>
      <c r="AA1030">
        <v>123123</v>
      </c>
      <c r="AB1030">
        <v>10006693</v>
      </c>
      <c r="AC1030">
        <v>1190467</v>
      </c>
      <c r="AD1030" s="9">
        <v>1.5030700205169057E-5</v>
      </c>
      <c r="AE1030" s="9">
        <v>3.5449553512873507E-6</v>
      </c>
      <c r="AF1030" s="9">
        <v>3.4947243640999546E-6</v>
      </c>
      <c r="AG1030" s="9">
        <v>3.6568847437693997E-6</v>
      </c>
      <c r="AH1030" s="9">
        <v>3.6174345877390672E-6</v>
      </c>
      <c r="AI1030" s="9">
        <v>3.5711760382658653E-6</v>
      </c>
      <c r="AJ1030" s="9">
        <v>1.1205350986070888E-5</v>
      </c>
      <c r="AK1030" s="9">
        <v>1.6560266951503258E-5</v>
      </c>
      <c r="AL1030" s="9">
        <v>8.1699823178239838E-5</v>
      </c>
      <c r="AM1030" s="9">
        <v>2.3553682090267456E-4</v>
      </c>
      <c r="AN1030" s="9">
        <v>1.169217442765557E-5</v>
      </c>
      <c r="AO1030" s="9">
        <v>5.796044745465435E-5</v>
      </c>
      <c r="AP1030" s="8">
        <v>3.628E-2</v>
      </c>
      <c r="AQ1030" s="8" t="s">
        <v>5612</v>
      </c>
      <c r="AR1030" s="37">
        <v>0.10099999999999999</v>
      </c>
      <c r="AS1030" s="37">
        <v>0.114</v>
      </c>
      <c r="AT1030" s="37">
        <v>0.20100000000000001</v>
      </c>
      <c r="AU1030" s="9" t="s">
        <v>5612</v>
      </c>
      <c r="AV1030" s="9" t="s">
        <v>5612</v>
      </c>
      <c r="AW1030" s="9" t="s">
        <v>5612</v>
      </c>
      <c r="AX1030" s="9" t="s">
        <v>5612</v>
      </c>
      <c r="AY1030" s="9" t="s">
        <v>5612</v>
      </c>
      <c r="AZ1030" s="9" t="s">
        <v>5612</v>
      </c>
    </row>
    <row r="1031" spans="1:52" x14ac:dyDescent="0.2">
      <c r="A1031" s="38" t="s">
        <v>13</v>
      </c>
      <c r="B1031" s="7">
        <v>2015</v>
      </c>
      <c r="C1031" s="3" t="s">
        <v>64</v>
      </c>
      <c r="D1031" t="s">
        <v>152</v>
      </c>
      <c r="E1031" t="s">
        <v>1540</v>
      </c>
      <c r="F1031">
        <v>10</v>
      </c>
      <c r="G1031">
        <v>5</v>
      </c>
      <c r="H1031">
        <v>5</v>
      </c>
      <c r="I1031">
        <v>5</v>
      </c>
      <c r="J1031">
        <v>5</v>
      </c>
      <c r="K1031">
        <v>5</v>
      </c>
      <c r="L1031">
        <v>10</v>
      </c>
      <c r="M1031">
        <v>17</v>
      </c>
      <c r="N1031">
        <v>32</v>
      </c>
      <c r="O1031">
        <v>36</v>
      </c>
      <c r="P1031">
        <v>130</v>
      </c>
      <c r="Q1031">
        <v>85</v>
      </c>
      <c r="R1031">
        <v>665305</v>
      </c>
      <c r="S1031">
        <v>1410455</v>
      </c>
      <c r="T1031">
        <v>1430728</v>
      </c>
      <c r="U1031">
        <v>1367284</v>
      </c>
      <c r="V1031">
        <v>1382195</v>
      </c>
      <c r="W1031">
        <v>1400099</v>
      </c>
      <c r="X1031">
        <v>1160160</v>
      </c>
      <c r="Y1031">
        <v>724626</v>
      </c>
      <c r="Z1031">
        <v>342718</v>
      </c>
      <c r="AA1031">
        <v>123123</v>
      </c>
      <c r="AB1031">
        <v>10006693</v>
      </c>
      <c r="AC1031">
        <v>1190467</v>
      </c>
      <c r="AD1031" s="9">
        <v>1.5030700205169057E-5</v>
      </c>
      <c r="AE1031" s="9">
        <v>3.5449553512873507E-6</v>
      </c>
      <c r="AF1031" s="9">
        <v>3.4947243640999546E-6</v>
      </c>
      <c r="AG1031" s="9">
        <v>3.6568847437693997E-6</v>
      </c>
      <c r="AH1031" s="9">
        <v>3.6174345877390672E-6</v>
      </c>
      <c r="AI1031" s="9">
        <v>3.5711760382658653E-6</v>
      </c>
      <c r="AJ1031" s="9">
        <v>8.6195007585160673E-6</v>
      </c>
      <c r="AK1031" s="9">
        <v>2.3460378181296282E-5</v>
      </c>
      <c r="AL1031" s="9">
        <v>9.3371226489416954E-5</v>
      </c>
      <c r="AM1031" s="9">
        <v>2.9239053629297532E-4</v>
      </c>
      <c r="AN1031" s="9">
        <v>1.2991304919617301E-5</v>
      </c>
      <c r="AO1031" s="9">
        <v>7.1400551212255365E-5</v>
      </c>
      <c r="AP1031" s="8">
        <v>3.3000000000000002E-2</v>
      </c>
      <c r="AQ1031" s="8" t="s">
        <v>5612</v>
      </c>
      <c r="AR1031" s="37">
        <v>0.251</v>
      </c>
      <c r="AS1031" s="37">
        <v>0.33600000000000002</v>
      </c>
      <c r="AT1031" s="37">
        <v>0.42600000000000005</v>
      </c>
      <c r="AU1031" s="9">
        <v>0</v>
      </c>
      <c r="AV1031" s="9">
        <v>2.2999999999999997E-5</v>
      </c>
      <c r="AW1031" s="9">
        <v>1.0000000000000001E-5</v>
      </c>
      <c r="AX1031" s="9">
        <v>0</v>
      </c>
      <c r="AY1031" s="9">
        <v>1.5555555555555552E-6</v>
      </c>
      <c r="AZ1031" s="9">
        <v>2.2500000000000001E-6</v>
      </c>
    </row>
    <row r="1032" spans="1:52" x14ac:dyDescent="0.2">
      <c r="A1032" s="38" t="s">
        <v>13</v>
      </c>
      <c r="B1032" s="7">
        <v>2015</v>
      </c>
      <c r="C1032" s="3" t="s">
        <v>65</v>
      </c>
      <c r="D1032" t="s">
        <v>152</v>
      </c>
      <c r="E1032" t="s">
        <v>1541</v>
      </c>
      <c r="F1032">
        <v>10</v>
      </c>
      <c r="G1032">
        <v>5</v>
      </c>
      <c r="H1032">
        <v>5</v>
      </c>
      <c r="I1032">
        <v>5</v>
      </c>
      <c r="J1032">
        <v>5</v>
      </c>
      <c r="K1032">
        <v>5</v>
      </c>
      <c r="L1032">
        <v>14</v>
      </c>
      <c r="M1032">
        <v>24</v>
      </c>
      <c r="N1032">
        <v>26</v>
      </c>
      <c r="O1032">
        <v>29</v>
      </c>
      <c r="P1032">
        <v>128</v>
      </c>
      <c r="Q1032">
        <v>79</v>
      </c>
      <c r="R1032">
        <v>665305</v>
      </c>
      <c r="S1032">
        <v>1410455</v>
      </c>
      <c r="T1032">
        <v>1430728</v>
      </c>
      <c r="U1032">
        <v>1367284</v>
      </c>
      <c r="V1032">
        <v>1382195</v>
      </c>
      <c r="W1032">
        <v>1400099</v>
      </c>
      <c r="X1032">
        <v>1160160</v>
      </c>
      <c r="Y1032">
        <v>724626</v>
      </c>
      <c r="Z1032">
        <v>342718</v>
      </c>
      <c r="AA1032">
        <v>123123</v>
      </c>
      <c r="AB1032">
        <v>10006693</v>
      </c>
      <c r="AC1032">
        <v>1190467</v>
      </c>
      <c r="AD1032" s="9">
        <v>1.5030700205169057E-5</v>
      </c>
      <c r="AE1032" s="9">
        <v>3.5449553512873507E-6</v>
      </c>
      <c r="AF1032" s="9">
        <v>3.4947243640999546E-6</v>
      </c>
      <c r="AG1032" s="9">
        <v>3.6568847437693997E-6</v>
      </c>
      <c r="AH1032" s="9">
        <v>3.6174345877390672E-6</v>
      </c>
      <c r="AI1032" s="9">
        <v>3.5711760382658653E-6</v>
      </c>
      <c r="AJ1032" s="9">
        <v>1.2067301061922494E-5</v>
      </c>
      <c r="AK1032" s="9">
        <v>3.3120533903006517E-5</v>
      </c>
      <c r="AL1032" s="9">
        <v>7.586412152265128E-5</v>
      </c>
      <c r="AM1032" s="9">
        <v>2.3553682090267456E-4</v>
      </c>
      <c r="AN1032" s="9">
        <v>1.2791438690084727E-5</v>
      </c>
      <c r="AO1032" s="9">
        <v>6.6360512303154985E-5</v>
      </c>
      <c r="AP1032" s="8">
        <v>3.6760000000000001E-2</v>
      </c>
      <c r="AQ1032" s="8">
        <v>0.88100000000000001</v>
      </c>
      <c r="AR1032" s="37">
        <v>0.32600000000000001</v>
      </c>
      <c r="AS1032" s="37">
        <v>0.46500000000000002</v>
      </c>
      <c r="AT1032" s="37">
        <v>0.53900000000000003</v>
      </c>
      <c r="AU1032" s="9">
        <v>1.1000000000000001E-5</v>
      </c>
      <c r="AV1032" s="9">
        <v>4.5999999999999993E-5</v>
      </c>
      <c r="AW1032" s="9">
        <v>2.7000000000000002E-5</v>
      </c>
      <c r="AX1032" s="9">
        <v>2.7499999999999999E-6</v>
      </c>
      <c r="AY1032" s="9">
        <v>2.1944444444444441E-6</v>
      </c>
      <c r="AZ1032" s="9">
        <v>4.0000000000000007E-6</v>
      </c>
    </row>
    <row r="1033" spans="1:52" x14ac:dyDescent="0.2">
      <c r="A1033" s="38" t="s">
        <v>13</v>
      </c>
      <c r="B1033" s="7">
        <v>2015</v>
      </c>
      <c r="C1033" s="3" t="s">
        <v>66</v>
      </c>
      <c r="D1033" t="s">
        <v>152</v>
      </c>
      <c r="E1033" t="s">
        <v>1542</v>
      </c>
      <c r="F1033">
        <v>10</v>
      </c>
      <c r="G1033">
        <v>5</v>
      </c>
      <c r="H1033">
        <v>5</v>
      </c>
      <c r="I1033">
        <v>5</v>
      </c>
      <c r="J1033">
        <v>5</v>
      </c>
      <c r="K1033">
        <v>5</v>
      </c>
      <c r="L1033">
        <v>11</v>
      </c>
      <c r="M1033">
        <v>22</v>
      </c>
      <c r="N1033">
        <v>40</v>
      </c>
      <c r="O1033">
        <v>43</v>
      </c>
      <c r="P1033">
        <v>151</v>
      </c>
      <c r="Q1033">
        <v>105</v>
      </c>
      <c r="R1033">
        <v>665305</v>
      </c>
      <c r="S1033">
        <v>1410455</v>
      </c>
      <c r="T1033">
        <v>1430728</v>
      </c>
      <c r="U1033">
        <v>1367284</v>
      </c>
      <c r="V1033">
        <v>1382195</v>
      </c>
      <c r="W1033">
        <v>1400099</v>
      </c>
      <c r="X1033">
        <v>1160160</v>
      </c>
      <c r="Y1033">
        <v>724626</v>
      </c>
      <c r="Z1033">
        <v>342718</v>
      </c>
      <c r="AA1033">
        <v>123123</v>
      </c>
      <c r="AB1033">
        <v>10006693</v>
      </c>
      <c r="AC1033">
        <v>1190467</v>
      </c>
      <c r="AD1033" s="9">
        <v>1.5030700205169057E-5</v>
      </c>
      <c r="AE1033" s="9">
        <v>3.5449553512873507E-6</v>
      </c>
      <c r="AF1033" s="9">
        <v>3.4947243640999546E-6</v>
      </c>
      <c r="AG1033" s="9">
        <v>3.6568847437693997E-6</v>
      </c>
      <c r="AH1033" s="9">
        <v>3.6174345877390672E-6</v>
      </c>
      <c r="AI1033" s="9">
        <v>3.5711760382658653E-6</v>
      </c>
      <c r="AJ1033" s="9">
        <v>9.4814508343676741E-6</v>
      </c>
      <c r="AK1033" s="9">
        <v>3.0360489411089306E-5</v>
      </c>
      <c r="AL1033" s="9">
        <v>1.167140331117712E-4</v>
      </c>
      <c r="AM1033" s="9">
        <v>3.4924425168327607E-4</v>
      </c>
      <c r="AN1033" s="9">
        <v>1.5089900329709326E-5</v>
      </c>
      <c r="AO1033" s="9">
        <v>8.820068090925662E-5</v>
      </c>
      <c r="AP1033" s="8">
        <v>6.4449999999999993E-2</v>
      </c>
      <c r="AQ1033" s="8" t="s">
        <v>5612</v>
      </c>
      <c r="AR1033" s="37">
        <v>0.36</v>
      </c>
      <c r="AS1033" s="37">
        <v>0.51</v>
      </c>
      <c r="AT1033" s="37">
        <v>0.58200000000000007</v>
      </c>
      <c r="AU1033" s="9">
        <v>1.8999999999999998E-5</v>
      </c>
      <c r="AV1033" s="9">
        <v>6.7999999999999999E-5</v>
      </c>
      <c r="AW1033" s="9">
        <v>3.6000000000000001E-5</v>
      </c>
      <c r="AX1033" s="9">
        <v>1.5999999999999999E-6</v>
      </c>
      <c r="AY1033" s="9">
        <v>1.4888888888888886E-6</v>
      </c>
      <c r="AZ1033" s="9">
        <v>1.5999999999999999E-6</v>
      </c>
    </row>
    <row r="1034" spans="1:52" x14ac:dyDescent="0.2">
      <c r="A1034" s="38" t="s">
        <v>13</v>
      </c>
      <c r="B1034" s="7">
        <v>2016</v>
      </c>
      <c r="C1034" s="3" t="s">
        <v>55</v>
      </c>
      <c r="D1034" t="s">
        <v>153</v>
      </c>
      <c r="E1034" t="s">
        <v>1543</v>
      </c>
      <c r="F1034">
        <v>10</v>
      </c>
      <c r="G1034">
        <v>5</v>
      </c>
      <c r="H1034">
        <v>5</v>
      </c>
      <c r="I1034">
        <v>5</v>
      </c>
      <c r="J1034">
        <v>5</v>
      </c>
      <c r="K1034">
        <v>5</v>
      </c>
      <c r="L1034">
        <v>17</v>
      </c>
      <c r="M1034">
        <v>26</v>
      </c>
      <c r="N1034">
        <v>46</v>
      </c>
      <c r="O1034">
        <v>55</v>
      </c>
      <c r="P1034">
        <v>179</v>
      </c>
      <c r="Q1034">
        <v>127</v>
      </c>
      <c r="R1034">
        <v>660941</v>
      </c>
      <c r="S1034">
        <v>1413720</v>
      </c>
      <c r="T1034">
        <v>1435197</v>
      </c>
      <c r="U1034">
        <v>1378980</v>
      </c>
      <c r="V1034">
        <v>1375596</v>
      </c>
      <c r="W1034">
        <v>1403866</v>
      </c>
      <c r="X1034">
        <v>1184725</v>
      </c>
      <c r="Y1034">
        <v>765556</v>
      </c>
      <c r="Z1034">
        <v>354591</v>
      </c>
      <c r="AA1034">
        <v>126148</v>
      </c>
      <c r="AB1034">
        <v>10099320</v>
      </c>
      <c r="AC1034">
        <v>1246295</v>
      </c>
      <c r="AD1034" s="9">
        <v>1.5129943519920841E-5</v>
      </c>
      <c r="AE1034" s="9">
        <v>3.5367682426505958E-6</v>
      </c>
      <c r="AF1034" s="9">
        <v>3.4838422878531657E-6</v>
      </c>
      <c r="AG1034" s="9">
        <v>3.6258683954807176E-6</v>
      </c>
      <c r="AH1034" s="9">
        <v>3.6347881209308545E-6</v>
      </c>
      <c r="AI1034" s="9">
        <v>3.5615934854181242E-6</v>
      </c>
      <c r="AJ1034" s="9">
        <v>1.4349321572516829E-5</v>
      </c>
      <c r="AK1034" s="9">
        <v>3.3962244434110632E-5</v>
      </c>
      <c r="AL1034" s="9">
        <v>1.2972692482324707E-4</v>
      </c>
      <c r="AM1034" s="9">
        <v>4.3599581444018137E-4</v>
      </c>
      <c r="AN1034" s="9">
        <v>1.7723965573919827E-5</v>
      </c>
      <c r="AO1034" s="9">
        <v>1.0190203763956367E-4</v>
      </c>
      <c r="AP1034" s="8">
        <v>5.9299999999999999E-2</v>
      </c>
      <c r="AQ1034" s="8" t="s">
        <v>5612</v>
      </c>
      <c r="AR1034" s="37">
        <v>0.38200000000000006</v>
      </c>
      <c r="AS1034" s="37">
        <v>0.55799999999999994</v>
      </c>
      <c r="AT1034" s="37">
        <v>0.58700000000000008</v>
      </c>
      <c r="AU1034" s="9">
        <v>2.2000000000000003E-5</v>
      </c>
      <c r="AV1034" s="9">
        <v>1.5900000000000002E-4</v>
      </c>
      <c r="AW1034" s="9">
        <v>6.0999999999999999E-5</v>
      </c>
      <c r="AX1034" s="9">
        <v>9.9999999999999995E-7</v>
      </c>
      <c r="AY1034" s="9">
        <v>4.2499999999999983E-6</v>
      </c>
      <c r="AZ1034" s="9">
        <v>6.0000000000000002E-6</v>
      </c>
    </row>
    <row r="1035" spans="1:52" x14ac:dyDescent="0.2">
      <c r="A1035" s="38" t="s">
        <v>13</v>
      </c>
      <c r="B1035" s="7">
        <v>2016</v>
      </c>
      <c r="C1035" s="3" t="s">
        <v>56</v>
      </c>
      <c r="D1035" t="s">
        <v>153</v>
      </c>
      <c r="E1035" t="s">
        <v>1544</v>
      </c>
      <c r="F1035">
        <v>10</v>
      </c>
      <c r="G1035">
        <v>5</v>
      </c>
      <c r="H1035">
        <v>5</v>
      </c>
      <c r="I1035">
        <v>5</v>
      </c>
      <c r="J1035">
        <v>5</v>
      </c>
      <c r="K1035">
        <v>5</v>
      </c>
      <c r="L1035">
        <v>25</v>
      </c>
      <c r="M1035">
        <v>35</v>
      </c>
      <c r="N1035">
        <v>25</v>
      </c>
      <c r="O1035">
        <v>36</v>
      </c>
      <c r="P1035">
        <v>156</v>
      </c>
      <c r="Q1035">
        <v>96</v>
      </c>
      <c r="R1035">
        <v>660941</v>
      </c>
      <c r="S1035">
        <v>1413720</v>
      </c>
      <c r="T1035">
        <v>1435197</v>
      </c>
      <c r="U1035">
        <v>1378980</v>
      </c>
      <c r="V1035">
        <v>1375596</v>
      </c>
      <c r="W1035">
        <v>1403866</v>
      </c>
      <c r="X1035">
        <v>1184725</v>
      </c>
      <c r="Y1035">
        <v>765556</v>
      </c>
      <c r="Z1035">
        <v>354591</v>
      </c>
      <c r="AA1035">
        <v>126148</v>
      </c>
      <c r="AB1035">
        <v>10099320</v>
      </c>
      <c r="AC1035">
        <v>1246295</v>
      </c>
      <c r="AD1035" s="9">
        <v>1.5129943519920841E-5</v>
      </c>
      <c r="AE1035" s="9">
        <v>3.5367682426505958E-6</v>
      </c>
      <c r="AF1035" s="9">
        <v>3.4838422878531657E-6</v>
      </c>
      <c r="AG1035" s="9">
        <v>3.6258683954807176E-6</v>
      </c>
      <c r="AH1035" s="9">
        <v>3.6347881209308545E-6</v>
      </c>
      <c r="AI1035" s="9">
        <v>3.5615934854181242E-6</v>
      </c>
      <c r="AJ1035" s="9">
        <v>2.1101943488995335E-5</v>
      </c>
      <c r="AK1035" s="9">
        <v>4.5718405968995086E-5</v>
      </c>
      <c r="AL1035" s="9">
        <v>7.0503763490895139E-5</v>
      </c>
      <c r="AM1035" s="9">
        <v>2.8537907854266417E-4</v>
      </c>
      <c r="AN1035" s="9">
        <v>1.5446584522522308E-5</v>
      </c>
      <c r="AO1035" s="9">
        <v>7.7028311916520561E-5</v>
      </c>
      <c r="AP1035" s="8">
        <v>8.4274999999999989E-2</v>
      </c>
      <c r="AQ1035" s="8" t="s">
        <v>5612</v>
      </c>
      <c r="AR1035" s="37">
        <v>0.39400000000000002</v>
      </c>
      <c r="AS1035" s="37">
        <v>0.58799999999999997</v>
      </c>
      <c r="AT1035" s="37">
        <v>0.61</v>
      </c>
      <c r="AU1035" s="9">
        <v>1.1900000000000001E-4</v>
      </c>
      <c r="AV1035" s="9">
        <v>2.2699999999999999E-4</v>
      </c>
      <c r="AW1035" s="9">
        <v>1.46E-4</v>
      </c>
      <c r="AX1035" s="9">
        <v>2.3999999999999997E-5</v>
      </c>
      <c r="AY1035" s="9">
        <v>1.352777777777778E-5</v>
      </c>
      <c r="AZ1035" s="9">
        <v>2.1250000000000002E-5</v>
      </c>
    </row>
    <row r="1036" spans="1:52" x14ac:dyDescent="0.2">
      <c r="A1036" s="38" t="s">
        <v>13</v>
      </c>
      <c r="B1036" s="7">
        <v>2016</v>
      </c>
      <c r="C1036" s="3" t="s">
        <v>57</v>
      </c>
      <c r="D1036" t="s">
        <v>153</v>
      </c>
      <c r="E1036" t="s">
        <v>1545</v>
      </c>
      <c r="F1036">
        <v>10</v>
      </c>
      <c r="G1036">
        <v>5</v>
      </c>
      <c r="H1036">
        <v>5</v>
      </c>
      <c r="I1036">
        <v>5</v>
      </c>
      <c r="J1036">
        <v>5</v>
      </c>
      <c r="K1036">
        <v>5</v>
      </c>
      <c r="L1036">
        <v>31</v>
      </c>
      <c r="M1036">
        <v>26</v>
      </c>
      <c r="N1036">
        <v>34</v>
      </c>
      <c r="O1036">
        <v>56</v>
      </c>
      <c r="P1036">
        <v>182</v>
      </c>
      <c r="Q1036">
        <v>116</v>
      </c>
      <c r="R1036">
        <v>660941</v>
      </c>
      <c r="S1036">
        <v>1413720</v>
      </c>
      <c r="T1036">
        <v>1435197</v>
      </c>
      <c r="U1036">
        <v>1378980</v>
      </c>
      <c r="V1036">
        <v>1375596</v>
      </c>
      <c r="W1036">
        <v>1403866</v>
      </c>
      <c r="X1036">
        <v>1184725</v>
      </c>
      <c r="Y1036">
        <v>765556</v>
      </c>
      <c r="Z1036">
        <v>354591</v>
      </c>
      <c r="AA1036">
        <v>126148</v>
      </c>
      <c r="AB1036">
        <v>10099320</v>
      </c>
      <c r="AC1036">
        <v>1246295</v>
      </c>
      <c r="AD1036" s="9">
        <v>1.5129943519920841E-5</v>
      </c>
      <c r="AE1036" s="9">
        <v>3.5367682426505958E-6</v>
      </c>
      <c r="AF1036" s="9">
        <v>3.4838422878531657E-6</v>
      </c>
      <c r="AG1036" s="9">
        <v>3.6258683954807176E-6</v>
      </c>
      <c r="AH1036" s="9">
        <v>3.6347881209308545E-6</v>
      </c>
      <c r="AI1036" s="9">
        <v>3.5615934854181242E-6</v>
      </c>
      <c r="AJ1036" s="9">
        <v>2.6166409926354217E-5</v>
      </c>
      <c r="AK1036" s="9">
        <v>3.3962244434110632E-5</v>
      </c>
      <c r="AL1036" s="9">
        <v>9.5885118347617399E-5</v>
      </c>
      <c r="AM1036" s="9">
        <v>4.439230110663665E-4</v>
      </c>
      <c r="AN1036" s="9">
        <v>1.8021015276276025E-5</v>
      </c>
      <c r="AO1036" s="9">
        <v>9.307587689912902E-5</v>
      </c>
      <c r="AP1036" s="8">
        <v>0.11252</v>
      </c>
      <c r="AQ1036" s="8" t="s">
        <v>5612</v>
      </c>
      <c r="AR1036" s="37">
        <v>0.40299999999999997</v>
      </c>
      <c r="AS1036" s="37">
        <v>0.60899999999999999</v>
      </c>
      <c r="AT1036" s="37">
        <v>0.61399999999999999</v>
      </c>
      <c r="AU1036" s="9">
        <v>2.6800000000000001E-4</v>
      </c>
      <c r="AV1036" s="9">
        <v>4.3600000000000003E-4</v>
      </c>
      <c r="AW1036" s="9">
        <v>3.2799999999999995E-4</v>
      </c>
      <c r="AX1036" s="9">
        <v>2.9800000000000003E-5</v>
      </c>
      <c r="AY1036" s="9">
        <v>2.4199999999999999E-5</v>
      </c>
      <c r="AZ1036" s="9">
        <v>3.6399999999999997E-5</v>
      </c>
    </row>
    <row r="1037" spans="1:52" x14ac:dyDescent="0.2">
      <c r="A1037" s="38" t="s">
        <v>13</v>
      </c>
      <c r="B1037" s="7">
        <v>2016</v>
      </c>
      <c r="C1037" s="3" t="s">
        <v>58</v>
      </c>
      <c r="D1037" t="s">
        <v>153</v>
      </c>
      <c r="E1037" t="s">
        <v>1546</v>
      </c>
      <c r="F1037">
        <v>10</v>
      </c>
      <c r="G1037">
        <v>5</v>
      </c>
      <c r="H1037">
        <v>5</v>
      </c>
      <c r="I1037">
        <v>5</v>
      </c>
      <c r="J1037">
        <v>5</v>
      </c>
      <c r="K1037">
        <v>10</v>
      </c>
      <c r="L1037">
        <v>24</v>
      </c>
      <c r="M1037">
        <v>23</v>
      </c>
      <c r="N1037">
        <v>37</v>
      </c>
      <c r="O1037">
        <v>40</v>
      </c>
      <c r="P1037">
        <v>164</v>
      </c>
      <c r="Q1037">
        <v>100</v>
      </c>
      <c r="R1037">
        <v>660941</v>
      </c>
      <c r="S1037">
        <v>1413720</v>
      </c>
      <c r="T1037">
        <v>1435197</v>
      </c>
      <c r="U1037">
        <v>1378980</v>
      </c>
      <c r="V1037">
        <v>1375596</v>
      </c>
      <c r="W1037">
        <v>1403866</v>
      </c>
      <c r="X1037">
        <v>1184725</v>
      </c>
      <c r="Y1037">
        <v>765556</v>
      </c>
      <c r="Z1037">
        <v>354591</v>
      </c>
      <c r="AA1037">
        <v>126148</v>
      </c>
      <c r="AB1037">
        <v>10099320</v>
      </c>
      <c r="AC1037">
        <v>1246295</v>
      </c>
      <c r="AD1037" s="9">
        <v>1.5129943519920841E-5</v>
      </c>
      <c r="AE1037" s="9">
        <v>3.5367682426505958E-6</v>
      </c>
      <c r="AF1037" s="9">
        <v>3.4838422878531657E-6</v>
      </c>
      <c r="AG1037" s="9">
        <v>3.6258683954807176E-6</v>
      </c>
      <c r="AH1037" s="9">
        <v>3.6347881209308545E-6</v>
      </c>
      <c r="AI1037" s="9">
        <v>7.1231869708362483E-6</v>
      </c>
      <c r="AJ1037" s="9">
        <v>2.0257865749435523E-5</v>
      </c>
      <c r="AK1037" s="9">
        <v>3.0043523922482482E-5</v>
      </c>
      <c r="AL1037" s="9">
        <v>1.0434556996652481E-4</v>
      </c>
      <c r="AM1037" s="9">
        <v>3.1708786504740466E-4</v>
      </c>
      <c r="AN1037" s="9">
        <v>1.6238717062138836E-5</v>
      </c>
      <c r="AO1037" s="9">
        <v>8.0237824913042264E-5</v>
      </c>
      <c r="AP1037" s="8">
        <v>7.0650000000000004E-2</v>
      </c>
      <c r="AQ1037" s="8" t="s">
        <v>5612</v>
      </c>
      <c r="AR1037" s="37">
        <v>0.40299999999999997</v>
      </c>
      <c r="AS1037" s="37">
        <v>0.61299999999999999</v>
      </c>
      <c r="AT1037" s="37">
        <v>0.61399999999999999</v>
      </c>
      <c r="AU1037" s="9">
        <v>3.01E-4</v>
      </c>
      <c r="AV1037" s="9">
        <v>6.5900000000000008E-4</v>
      </c>
      <c r="AW1037" s="9">
        <v>4.1100000000000002E-4</v>
      </c>
      <c r="AX1037" s="9">
        <v>8.2500000000000006E-6</v>
      </c>
      <c r="AY1037" s="9">
        <v>1.4111111111111113E-5</v>
      </c>
      <c r="AZ1037" s="9">
        <v>2.05E-5</v>
      </c>
    </row>
    <row r="1038" spans="1:52" x14ac:dyDescent="0.2">
      <c r="A1038" s="38" t="s">
        <v>13</v>
      </c>
      <c r="B1038" s="7">
        <v>2016</v>
      </c>
      <c r="C1038" s="3" t="s">
        <v>59</v>
      </c>
      <c r="D1038" t="s">
        <v>153</v>
      </c>
      <c r="E1038" t="s">
        <v>1547</v>
      </c>
      <c r="F1038">
        <v>10</v>
      </c>
      <c r="G1038">
        <v>5</v>
      </c>
      <c r="H1038">
        <v>5</v>
      </c>
      <c r="I1038">
        <v>5</v>
      </c>
      <c r="J1038">
        <v>5</v>
      </c>
      <c r="K1038">
        <v>5</v>
      </c>
      <c r="L1038">
        <v>14</v>
      </c>
      <c r="M1038">
        <v>16</v>
      </c>
      <c r="N1038">
        <v>21</v>
      </c>
      <c r="O1038">
        <v>33</v>
      </c>
      <c r="P1038">
        <v>119</v>
      </c>
      <c r="Q1038">
        <v>70</v>
      </c>
      <c r="R1038">
        <v>660941</v>
      </c>
      <c r="S1038">
        <v>1413720</v>
      </c>
      <c r="T1038">
        <v>1435197</v>
      </c>
      <c r="U1038">
        <v>1378980</v>
      </c>
      <c r="V1038">
        <v>1375596</v>
      </c>
      <c r="W1038">
        <v>1403866</v>
      </c>
      <c r="X1038">
        <v>1184725</v>
      </c>
      <c r="Y1038">
        <v>765556</v>
      </c>
      <c r="Z1038">
        <v>354591</v>
      </c>
      <c r="AA1038">
        <v>126148</v>
      </c>
      <c r="AB1038">
        <v>10099320</v>
      </c>
      <c r="AC1038">
        <v>1246295</v>
      </c>
      <c r="AD1038" s="9">
        <v>1.5129943519920841E-5</v>
      </c>
      <c r="AE1038" s="9">
        <v>3.5367682426505958E-6</v>
      </c>
      <c r="AF1038" s="9">
        <v>3.4838422878531657E-6</v>
      </c>
      <c r="AG1038" s="9">
        <v>3.6258683954807176E-6</v>
      </c>
      <c r="AH1038" s="9">
        <v>3.6347881209308545E-6</v>
      </c>
      <c r="AI1038" s="9">
        <v>3.5615934854181242E-6</v>
      </c>
      <c r="AJ1038" s="9">
        <v>1.1817088353837388E-5</v>
      </c>
      <c r="AK1038" s="9">
        <v>2.0899842728683465E-5</v>
      </c>
      <c r="AL1038" s="9">
        <v>5.9223161332351923E-5</v>
      </c>
      <c r="AM1038" s="9">
        <v>2.6159748866410882E-4</v>
      </c>
      <c r="AN1038" s="9">
        <v>1.1782971526795863E-5</v>
      </c>
      <c r="AO1038" s="9">
        <v>5.6166477439129583E-5</v>
      </c>
      <c r="AP1038" s="8">
        <v>6.4624999999999988E-2</v>
      </c>
      <c r="AQ1038" s="8" t="s">
        <v>5612</v>
      </c>
      <c r="AR1038" s="37">
        <v>0.41200000000000003</v>
      </c>
      <c r="AS1038" s="37">
        <v>0.626</v>
      </c>
      <c r="AT1038" s="37">
        <v>0.61899999999999999</v>
      </c>
      <c r="AU1038" s="9" t="s">
        <v>5612</v>
      </c>
      <c r="AV1038" s="9" t="s">
        <v>5612</v>
      </c>
      <c r="AW1038" s="9" t="s">
        <v>5612</v>
      </c>
      <c r="AX1038" s="9" t="s">
        <v>5612</v>
      </c>
      <c r="AY1038" s="9" t="s">
        <v>5612</v>
      </c>
      <c r="AZ1038" s="9" t="s">
        <v>5612</v>
      </c>
    </row>
    <row r="1039" spans="1:52" x14ac:dyDescent="0.2">
      <c r="A1039" s="38" t="s">
        <v>13</v>
      </c>
      <c r="B1039" s="7">
        <v>2016</v>
      </c>
      <c r="C1039" s="3" t="s">
        <v>60</v>
      </c>
      <c r="D1039" t="s">
        <v>153</v>
      </c>
      <c r="E1039" t="s">
        <v>1548</v>
      </c>
      <c r="F1039">
        <v>10</v>
      </c>
      <c r="G1039">
        <v>5</v>
      </c>
      <c r="H1039">
        <v>5</v>
      </c>
      <c r="I1039">
        <v>5</v>
      </c>
      <c r="J1039">
        <v>5</v>
      </c>
      <c r="K1039">
        <v>5</v>
      </c>
      <c r="L1039">
        <v>13</v>
      </c>
      <c r="M1039">
        <v>15</v>
      </c>
      <c r="N1039">
        <v>25</v>
      </c>
      <c r="O1039">
        <v>42</v>
      </c>
      <c r="P1039">
        <v>130</v>
      </c>
      <c r="Q1039">
        <v>82</v>
      </c>
      <c r="R1039">
        <v>660941</v>
      </c>
      <c r="S1039">
        <v>1413720</v>
      </c>
      <c r="T1039">
        <v>1435197</v>
      </c>
      <c r="U1039">
        <v>1378980</v>
      </c>
      <c r="V1039">
        <v>1375596</v>
      </c>
      <c r="W1039">
        <v>1403866</v>
      </c>
      <c r="X1039">
        <v>1184725</v>
      </c>
      <c r="Y1039">
        <v>765556</v>
      </c>
      <c r="Z1039">
        <v>354591</v>
      </c>
      <c r="AA1039">
        <v>126148</v>
      </c>
      <c r="AB1039">
        <v>10099320</v>
      </c>
      <c r="AC1039">
        <v>1246295</v>
      </c>
      <c r="AD1039" s="9">
        <v>1.5129943519920841E-5</v>
      </c>
      <c r="AE1039" s="9">
        <v>3.5367682426505958E-6</v>
      </c>
      <c r="AF1039" s="9">
        <v>3.4838422878531657E-6</v>
      </c>
      <c r="AG1039" s="9">
        <v>3.6258683954807176E-6</v>
      </c>
      <c r="AH1039" s="9">
        <v>3.6347881209308545E-6</v>
      </c>
      <c r="AI1039" s="9">
        <v>3.5615934854181242E-6</v>
      </c>
      <c r="AJ1039" s="9">
        <v>1.0973010614277576E-5</v>
      </c>
      <c r="AK1039" s="9">
        <v>1.959360255814075E-5</v>
      </c>
      <c r="AL1039" s="9">
        <v>7.0503763490895139E-5</v>
      </c>
      <c r="AM1039" s="9">
        <v>3.3294225829977488E-4</v>
      </c>
      <c r="AN1039" s="9">
        <v>1.287215376876859E-5</v>
      </c>
      <c r="AO1039" s="9">
        <v>6.5795016428694657E-5</v>
      </c>
      <c r="AP1039" s="8">
        <v>4.2359999999999995E-2</v>
      </c>
      <c r="AQ1039" s="8" t="s">
        <v>5612</v>
      </c>
      <c r="AR1039" s="37" t="s">
        <v>5612</v>
      </c>
      <c r="AS1039" s="37" t="s">
        <v>5612</v>
      </c>
      <c r="AT1039" s="37" t="s">
        <v>5612</v>
      </c>
      <c r="AU1039" s="9" t="s">
        <v>5612</v>
      </c>
      <c r="AV1039" s="9" t="s">
        <v>5612</v>
      </c>
      <c r="AW1039" s="9" t="s">
        <v>5612</v>
      </c>
      <c r="AX1039" s="9" t="s">
        <v>5612</v>
      </c>
      <c r="AY1039" s="9" t="s">
        <v>5612</v>
      </c>
      <c r="AZ1039" s="9" t="s">
        <v>5612</v>
      </c>
    </row>
    <row r="1040" spans="1:52" x14ac:dyDescent="0.2">
      <c r="A1040" s="38" t="s">
        <v>13</v>
      </c>
      <c r="B1040" s="7">
        <v>2016</v>
      </c>
      <c r="C1040" s="3" t="s">
        <v>61</v>
      </c>
      <c r="D1040" t="s">
        <v>153</v>
      </c>
      <c r="E1040" t="s">
        <v>1549</v>
      </c>
      <c r="F1040">
        <v>10</v>
      </c>
      <c r="G1040">
        <v>5</v>
      </c>
      <c r="H1040">
        <v>5</v>
      </c>
      <c r="I1040">
        <v>5</v>
      </c>
      <c r="J1040">
        <v>5</v>
      </c>
      <c r="K1040">
        <v>5</v>
      </c>
      <c r="L1040">
        <v>15</v>
      </c>
      <c r="M1040">
        <v>24</v>
      </c>
      <c r="N1040">
        <v>25</v>
      </c>
      <c r="O1040">
        <v>28</v>
      </c>
      <c r="P1040">
        <v>127</v>
      </c>
      <c r="Q1040">
        <v>77</v>
      </c>
      <c r="R1040">
        <v>660941</v>
      </c>
      <c r="S1040">
        <v>1413720</v>
      </c>
      <c r="T1040">
        <v>1435197</v>
      </c>
      <c r="U1040">
        <v>1378980</v>
      </c>
      <c r="V1040">
        <v>1375596</v>
      </c>
      <c r="W1040">
        <v>1403866</v>
      </c>
      <c r="X1040">
        <v>1184725</v>
      </c>
      <c r="Y1040">
        <v>765556</v>
      </c>
      <c r="Z1040">
        <v>354591</v>
      </c>
      <c r="AA1040">
        <v>126148</v>
      </c>
      <c r="AB1040">
        <v>10099320</v>
      </c>
      <c r="AC1040">
        <v>1246295</v>
      </c>
      <c r="AD1040" s="9">
        <v>1.5129943519920841E-5</v>
      </c>
      <c r="AE1040" s="9">
        <v>3.5367682426505958E-6</v>
      </c>
      <c r="AF1040" s="9">
        <v>3.4838422878531657E-6</v>
      </c>
      <c r="AG1040" s="9">
        <v>3.6258683954807176E-6</v>
      </c>
      <c r="AH1040" s="9">
        <v>3.6347881209308545E-6</v>
      </c>
      <c r="AI1040" s="9">
        <v>3.5615934854181242E-6</v>
      </c>
      <c r="AJ1040" s="9">
        <v>1.2661166093397202E-5</v>
      </c>
      <c r="AK1040" s="9">
        <v>3.1349764093025201E-5</v>
      </c>
      <c r="AL1040" s="9">
        <v>7.0503763490895139E-5</v>
      </c>
      <c r="AM1040" s="9">
        <v>2.2196150553318325E-4</v>
      </c>
      <c r="AN1040" s="9">
        <v>1.2575104066412393E-5</v>
      </c>
      <c r="AO1040" s="9">
        <v>6.1783125183042536E-5</v>
      </c>
      <c r="AP1040" s="8">
        <v>3.0375000000000003E-2</v>
      </c>
      <c r="AQ1040" s="8" t="s">
        <v>5612</v>
      </c>
      <c r="AR1040" s="37" t="s">
        <v>5612</v>
      </c>
      <c r="AS1040" s="37" t="s">
        <v>5612</v>
      </c>
      <c r="AT1040" s="37" t="s">
        <v>5612</v>
      </c>
      <c r="AU1040" s="9" t="s">
        <v>5612</v>
      </c>
      <c r="AV1040" s="9" t="s">
        <v>5612</v>
      </c>
      <c r="AW1040" s="9" t="s">
        <v>5612</v>
      </c>
      <c r="AX1040" s="9" t="s">
        <v>5612</v>
      </c>
      <c r="AY1040" s="9" t="s">
        <v>5612</v>
      </c>
      <c r="AZ1040" s="9" t="s">
        <v>5612</v>
      </c>
    </row>
    <row r="1041" spans="1:52" x14ac:dyDescent="0.2">
      <c r="A1041" s="38" t="s">
        <v>13</v>
      </c>
      <c r="B1041" s="7">
        <v>2016</v>
      </c>
      <c r="C1041" s="3" t="s">
        <v>62</v>
      </c>
      <c r="D1041" t="s">
        <v>153</v>
      </c>
      <c r="E1041" t="s">
        <v>1550</v>
      </c>
      <c r="F1041">
        <v>10</v>
      </c>
      <c r="G1041">
        <v>5</v>
      </c>
      <c r="H1041">
        <v>5</v>
      </c>
      <c r="I1041">
        <v>5</v>
      </c>
      <c r="J1041">
        <v>5</v>
      </c>
      <c r="K1041">
        <v>5</v>
      </c>
      <c r="L1041">
        <v>5</v>
      </c>
      <c r="M1041">
        <v>19</v>
      </c>
      <c r="N1041">
        <v>26</v>
      </c>
      <c r="O1041">
        <v>27</v>
      </c>
      <c r="P1041">
        <v>112</v>
      </c>
      <c r="Q1041">
        <v>72</v>
      </c>
      <c r="R1041">
        <v>660941</v>
      </c>
      <c r="S1041">
        <v>1413720</v>
      </c>
      <c r="T1041">
        <v>1435197</v>
      </c>
      <c r="U1041">
        <v>1378980</v>
      </c>
      <c r="V1041">
        <v>1375596</v>
      </c>
      <c r="W1041">
        <v>1403866</v>
      </c>
      <c r="X1041">
        <v>1184725</v>
      </c>
      <c r="Y1041">
        <v>765556</v>
      </c>
      <c r="Z1041">
        <v>354591</v>
      </c>
      <c r="AA1041">
        <v>126148</v>
      </c>
      <c r="AB1041">
        <v>10099320</v>
      </c>
      <c r="AC1041">
        <v>1246295</v>
      </c>
      <c r="AD1041" s="9">
        <v>1.5129943519920841E-5</v>
      </c>
      <c r="AE1041" s="9">
        <v>3.5367682426505958E-6</v>
      </c>
      <c r="AF1041" s="9">
        <v>3.4838422878531657E-6</v>
      </c>
      <c r="AG1041" s="9">
        <v>3.6258683954807176E-6</v>
      </c>
      <c r="AH1041" s="9">
        <v>3.6347881209308545E-6</v>
      </c>
      <c r="AI1041" s="9">
        <v>3.5615934854181242E-6</v>
      </c>
      <c r="AJ1041" s="9">
        <v>4.2203886977990674E-6</v>
      </c>
      <c r="AK1041" s="9">
        <v>2.4818563240311618E-5</v>
      </c>
      <c r="AL1041" s="9">
        <v>7.3323914030530953E-5</v>
      </c>
      <c r="AM1041" s="9">
        <v>2.1403430890699812E-4</v>
      </c>
      <c r="AN1041" s="9">
        <v>1.1089855554631401E-5</v>
      </c>
      <c r="AO1041" s="9">
        <v>5.7771233937390428E-5</v>
      </c>
      <c r="AP1041" s="8">
        <v>4.845E-2</v>
      </c>
      <c r="AQ1041" s="8" t="s">
        <v>5612</v>
      </c>
      <c r="AR1041" s="37">
        <v>3.6000000000000004E-2</v>
      </c>
      <c r="AS1041" s="37">
        <v>0</v>
      </c>
      <c r="AT1041" s="37">
        <v>9.9000000000000005E-2</v>
      </c>
      <c r="AU1041" s="9" t="s">
        <v>5612</v>
      </c>
      <c r="AV1041" s="9" t="s">
        <v>5612</v>
      </c>
      <c r="AW1041" s="9" t="s">
        <v>5612</v>
      </c>
      <c r="AX1041" s="9" t="s">
        <v>5612</v>
      </c>
      <c r="AY1041" s="9" t="s">
        <v>5612</v>
      </c>
      <c r="AZ1041" s="9" t="s">
        <v>5612</v>
      </c>
    </row>
    <row r="1042" spans="1:52" x14ac:dyDescent="0.2">
      <c r="A1042" s="38" t="s">
        <v>13</v>
      </c>
      <c r="B1042" s="7">
        <v>2016</v>
      </c>
      <c r="C1042" s="3" t="s">
        <v>63</v>
      </c>
      <c r="D1042" t="s">
        <v>153</v>
      </c>
      <c r="E1042" t="s">
        <v>1551</v>
      </c>
      <c r="F1042">
        <v>10</v>
      </c>
      <c r="G1042">
        <v>5</v>
      </c>
      <c r="H1042">
        <v>5</v>
      </c>
      <c r="I1042">
        <v>5</v>
      </c>
      <c r="J1042">
        <v>5</v>
      </c>
      <c r="K1042">
        <v>5</v>
      </c>
      <c r="L1042">
        <v>5</v>
      </c>
      <c r="M1042">
        <v>20</v>
      </c>
      <c r="N1042">
        <v>20</v>
      </c>
      <c r="O1042">
        <v>25</v>
      </c>
      <c r="P1042">
        <v>105</v>
      </c>
      <c r="Q1042">
        <v>65</v>
      </c>
      <c r="R1042">
        <v>660941</v>
      </c>
      <c r="S1042">
        <v>1413720</v>
      </c>
      <c r="T1042">
        <v>1435197</v>
      </c>
      <c r="U1042">
        <v>1378980</v>
      </c>
      <c r="V1042">
        <v>1375596</v>
      </c>
      <c r="W1042">
        <v>1403866</v>
      </c>
      <c r="X1042">
        <v>1184725</v>
      </c>
      <c r="Y1042">
        <v>765556</v>
      </c>
      <c r="Z1042">
        <v>354591</v>
      </c>
      <c r="AA1042">
        <v>126148</v>
      </c>
      <c r="AB1042">
        <v>10099320</v>
      </c>
      <c r="AC1042">
        <v>1246295</v>
      </c>
      <c r="AD1042" s="9">
        <v>1.5129943519920841E-5</v>
      </c>
      <c r="AE1042" s="9">
        <v>3.5367682426505958E-6</v>
      </c>
      <c r="AF1042" s="9">
        <v>3.4838422878531657E-6</v>
      </c>
      <c r="AG1042" s="9">
        <v>3.6258683954807176E-6</v>
      </c>
      <c r="AH1042" s="9">
        <v>3.6347881209308545E-6</v>
      </c>
      <c r="AI1042" s="9">
        <v>3.5615934854181242E-6</v>
      </c>
      <c r="AJ1042" s="9">
        <v>4.2203886977990674E-6</v>
      </c>
      <c r="AK1042" s="9">
        <v>2.6124803410854333E-5</v>
      </c>
      <c r="AL1042" s="9">
        <v>5.6403010792716115E-5</v>
      </c>
      <c r="AM1042" s="9">
        <v>1.981799156546279E-4</v>
      </c>
      <c r="AN1042" s="9">
        <v>1.0396739582466938E-5</v>
      </c>
      <c r="AO1042" s="9">
        <v>5.2154586193477469E-5</v>
      </c>
      <c r="AP1042" s="8">
        <v>6.4219999999999999E-2</v>
      </c>
      <c r="AQ1042" s="8" t="s">
        <v>5612</v>
      </c>
      <c r="AR1042" s="37">
        <v>0.11599999999999999</v>
      </c>
      <c r="AS1042" s="37">
        <v>0.157</v>
      </c>
      <c r="AT1042" s="37">
        <v>0.20100000000000001</v>
      </c>
      <c r="AU1042" s="9" t="s">
        <v>5612</v>
      </c>
      <c r="AV1042" s="9" t="s">
        <v>5612</v>
      </c>
      <c r="AW1042" s="9" t="s">
        <v>5612</v>
      </c>
      <c r="AX1042" s="9" t="s">
        <v>5612</v>
      </c>
      <c r="AY1042" s="9" t="s">
        <v>5612</v>
      </c>
      <c r="AZ1042" s="9" t="s">
        <v>5612</v>
      </c>
    </row>
    <row r="1043" spans="1:52" x14ac:dyDescent="0.2">
      <c r="A1043" s="38" t="s">
        <v>13</v>
      </c>
      <c r="B1043" s="7">
        <v>2016</v>
      </c>
      <c r="C1043" s="3" t="s">
        <v>64</v>
      </c>
      <c r="D1043" t="s">
        <v>153</v>
      </c>
      <c r="E1043" t="s">
        <v>1552</v>
      </c>
      <c r="F1043">
        <v>10</v>
      </c>
      <c r="G1043">
        <v>5</v>
      </c>
      <c r="H1043">
        <v>5</v>
      </c>
      <c r="I1043">
        <v>5</v>
      </c>
      <c r="J1043">
        <v>5</v>
      </c>
      <c r="K1043">
        <v>5</v>
      </c>
      <c r="L1043">
        <v>18</v>
      </c>
      <c r="M1043">
        <v>20</v>
      </c>
      <c r="N1043">
        <v>19</v>
      </c>
      <c r="O1043">
        <v>28</v>
      </c>
      <c r="P1043">
        <v>120</v>
      </c>
      <c r="Q1043">
        <v>67</v>
      </c>
      <c r="R1043">
        <v>660941</v>
      </c>
      <c r="S1043">
        <v>1413720</v>
      </c>
      <c r="T1043">
        <v>1435197</v>
      </c>
      <c r="U1043">
        <v>1378980</v>
      </c>
      <c r="V1043">
        <v>1375596</v>
      </c>
      <c r="W1043">
        <v>1403866</v>
      </c>
      <c r="X1043">
        <v>1184725</v>
      </c>
      <c r="Y1043">
        <v>765556</v>
      </c>
      <c r="Z1043">
        <v>354591</v>
      </c>
      <c r="AA1043">
        <v>126148</v>
      </c>
      <c r="AB1043">
        <v>10099320</v>
      </c>
      <c r="AC1043">
        <v>1246295</v>
      </c>
      <c r="AD1043" s="9">
        <v>1.5129943519920841E-5</v>
      </c>
      <c r="AE1043" s="9">
        <v>3.5367682426505958E-6</v>
      </c>
      <c r="AF1043" s="9">
        <v>3.4838422878531657E-6</v>
      </c>
      <c r="AG1043" s="9">
        <v>3.6258683954807176E-6</v>
      </c>
      <c r="AH1043" s="9">
        <v>3.6347881209308545E-6</v>
      </c>
      <c r="AI1043" s="9">
        <v>3.5615934854181242E-6</v>
      </c>
      <c r="AJ1043" s="9">
        <v>1.5193399312076643E-5</v>
      </c>
      <c r="AK1043" s="9">
        <v>2.6124803410854333E-5</v>
      </c>
      <c r="AL1043" s="9">
        <v>5.3582860253080308E-5</v>
      </c>
      <c r="AM1043" s="9">
        <v>2.2196150553318325E-4</v>
      </c>
      <c r="AN1043" s="9">
        <v>1.1881988094247929E-5</v>
      </c>
      <c r="AO1043" s="9">
        <v>5.3759342691738313E-5</v>
      </c>
      <c r="AP1043" s="8">
        <v>0.104675</v>
      </c>
      <c r="AQ1043" s="8" t="s">
        <v>5612</v>
      </c>
      <c r="AR1043" s="37">
        <v>0.25800000000000001</v>
      </c>
      <c r="AS1043" s="37">
        <v>0.41000000000000003</v>
      </c>
      <c r="AT1043" s="37">
        <v>0.36</v>
      </c>
      <c r="AU1043" s="9">
        <v>0</v>
      </c>
      <c r="AV1043" s="9">
        <v>1.5E-5</v>
      </c>
      <c r="AW1043" s="9">
        <v>9.0000000000000002E-6</v>
      </c>
      <c r="AX1043" s="9">
        <v>0</v>
      </c>
      <c r="AY1043" s="9">
        <v>7.7777777777777779E-7</v>
      </c>
      <c r="AZ1043" s="9">
        <v>2.2500000000000001E-6</v>
      </c>
    </row>
    <row r="1044" spans="1:52" x14ac:dyDescent="0.2">
      <c r="A1044" s="38" t="s">
        <v>13</v>
      </c>
      <c r="B1044" s="7">
        <v>2016</v>
      </c>
      <c r="C1044" s="3" t="s">
        <v>65</v>
      </c>
      <c r="D1044" t="s">
        <v>153</v>
      </c>
      <c r="E1044" t="s">
        <v>1553</v>
      </c>
      <c r="F1044">
        <v>10</v>
      </c>
      <c r="G1044">
        <v>5</v>
      </c>
      <c r="H1044">
        <v>5</v>
      </c>
      <c r="I1044">
        <v>5</v>
      </c>
      <c r="J1044">
        <v>5</v>
      </c>
      <c r="K1044">
        <v>5</v>
      </c>
      <c r="L1044">
        <v>18</v>
      </c>
      <c r="M1044">
        <v>20</v>
      </c>
      <c r="N1044">
        <v>24</v>
      </c>
      <c r="O1044">
        <v>29</v>
      </c>
      <c r="P1044">
        <v>126</v>
      </c>
      <c r="Q1044">
        <v>73</v>
      </c>
      <c r="R1044">
        <v>660941</v>
      </c>
      <c r="S1044">
        <v>1413720</v>
      </c>
      <c r="T1044">
        <v>1435197</v>
      </c>
      <c r="U1044">
        <v>1378980</v>
      </c>
      <c r="V1044">
        <v>1375596</v>
      </c>
      <c r="W1044">
        <v>1403866</v>
      </c>
      <c r="X1044">
        <v>1184725</v>
      </c>
      <c r="Y1044">
        <v>765556</v>
      </c>
      <c r="Z1044">
        <v>354591</v>
      </c>
      <c r="AA1044">
        <v>126148</v>
      </c>
      <c r="AB1044">
        <v>10099320</v>
      </c>
      <c r="AC1044">
        <v>1246295</v>
      </c>
      <c r="AD1044" s="9">
        <v>1.5129943519920841E-5</v>
      </c>
      <c r="AE1044" s="9">
        <v>3.5367682426505958E-6</v>
      </c>
      <c r="AF1044" s="9">
        <v>3.4838422878531657E-6</v>
      </c>
      <c r="AG1044" s="9">
        <v>3.6258683954807176E-6</v>
      </c>
      <c r="AH1044" s="9">
        <v>3.6347881209308545E-6</v>
      </c>
      <c r="AI1044" s="9">
        <v>3.5615934854181242E-6</v>
      </c>
      <c r="AJ1044" s="9">
        <v>1.5193399312076643E-5</v>
      </c>
      <c r="AK1044" s="9">
        <v>2.6124803410854333E-5</v>
      </c>
      <c r="AL1044" s="9">
        <v>6.7683612951259338E-5</v>
      </c>
      <c r="AM1044" s="9">
        <v>2.2988870215936836E-4</v>
      </c>
      <c r="AN1044" s="9">
        <v>1.2476087498960326E-5</v>
      </c>
      <c r="AO1044" s="9">
        <v>5.8573612186520847E-5</v>
      </c>
      <c r="AP1044" s="8">
        <v>0.14501999999999998</v>
      </c>
      <c r="AQ1044" s="8">
        <v>0.89800000000000002</v>
      </c>
      <c r="AR1044" s="37">
        <v>0.33799999999999997</v>
      </c>
      <c r="AS1044" s="37">
        <v>0.53500000000000003</v>
      </c>
      <c r="AT1044" s="37">
        <v>0.46500000000000002</v>
      </c>
      <c r="AU1044" s="9">
        <v>0</v>
      </c>
      <c r="AV1044" s="9">
        <v>2.9E-5</v>
      </c>
      <c r="AW1044" s="9">
        <v>2.5000000000000001E-5</v>
      </c>
      <c r="AX1044" s="9">
        <v>0</v>
      </c>
      <c r="AY1044" s="9">
        <v>1.3888888888888885E-6</v>
      </c>
      <c r="AZ1044" s="9">
        <v>3.9999999999999998E-6</v>
      </c>
    </row>
    <row r="1045" spans="1:52" x14ac:dyDescent="0.2">
      <c r="A1045" s="38" t="s">
        <v>13</v>
      </c>
      <c r="B1045" s="7">
        <v>2016</v>
      </c>
      <c r="C1045" s="3" t="s">
        <v>66</v>
      </c>
      <c r="D1045" t="s">
        <v>153</v>
      </c>
      <c r="E1045" t="s">
        <v>1554</v>
      </c>
      <c r="F1045">
        <v>10</v>
      </c>
      <c r="G1045">
        <v>5</v>
      </c>
      <c r="H1045">
        <v>5</v>
      </c>
      <c r="I1045">
        <v>5</v>
      </c>
      <c r="J1045">
        <v>5</v>
      </c>
      <c r="K1045">
        <v>5</v>
      </c>
      <c r="L1045">
        <v>17</v>
      </c>
      <c r="M1045">
        <v>22</v>
      </c>
      <c r="N1045">
        <v>49</v>
      </c>
      <c r="O1045">
        <v>52</v>
      </c>
      <c r="P1045">
        <v>175</v>
      </c>
      <c r="Q1045">
        <v>123</v>
      </c>
      <c r="R1045">
        <v>660941</v>
      </c>
      <c r="S1045">
        <v>1413720</v>
      </c>
      <c r="T1045">
        <v>1435197</v>
      </c>
      <c r="U1045">
        <v>1378980</v>
      </c>
      <c r="V1045">
        <v>1375596</v>
      </c>
      <c r="W1045">
        <v>1403866</v>
      </c>
      <c r="X1045">
        <v>1184725</v>
      </c>
      <c r="Y1045">
        <v>765556</v>
      </c>
      <c r="Z1045">
        <v>354591</v>
      </c>
      <c r="AA1045">
        <v>126148</v>
      </c>
      <c r="AB1045">
        <v>10099320</v>
      </c>
      <c r="AC1045">
        <v>1246295</v>
      </c>
      <c r="AD1045" s="9">
        <v>1.5129943519920841E-5</v>
      </c>
      <c r="AE1045" s="9">
        <v>3.5367682426505958E-6</v>
      </c>
      <c r="AF1045" s="9">
        <v>3.4838422878531657E-6</v>
      </c>
      <c r="AG1045" s="9">
        <v>3.6258683954807176E-6</v>
      </c>
      <c r="AH1045" s="9">
        <v>3.6347881209308545E-6</v>
      </c>
      <c r="AI1045" s="9">
        <v>3.5615934854181242E-6</v>
      </c>
      <c r="AJ1045" s="9">
        <v>1.4349321572516829E-5</v>
      </c>
      <c r="AK1045" s="9">
        <v>2.8737283751939767E-5</v>
      </c>
      <c r="AL1045" s="9">
        <v>1.3818737644215448E-4</v>
      </c>
      <c r="AM1045" s="9">
        <v>4.1221422456162602E-4</v>
      </c>
      <c r="AN1045" s="9">
        <v>1.7327899304111565E-5</v>
      </c>
      <c r="AO1045" s="9">
        <v>9.8692524643041979E-5</v>
      </c>
      <c r="AP1045" s="8">
        <v>0.17605000000000001</v>
      </c>
      <c r="AQ1045" s="8" t="s">
        <v>5612</v>
      </c>
      <c r="AR1045" s="37">
        <v>0.36700000000000005</v>
      </c>
      <c r="AS1045" s="37">
        <v>0.57299999999999995</v>
      </c>
      <c r="AT1045" s="37">
        <v>0.53400000000000003</v>
      </c>
      <c r="AU1045" s="9">
        <v>5.5999999999999999E-5</v>
      </c>
      <c r="AV1045" s="9">
        <v>3.7600000000000003E-4</v>
      </c>
      <c r="AW1045" s="9">
        <v>1.7100000000000001E-4</v>
      </c>
      <c r="AX1045" s="9">
        <v>1.1400000000000001E-5</v>
      </c>
      <c r="AY1045" s="9">
        <v>1.9222222222222228E-5</v>
      </c>
      <c r="AZ1045" s="9">
        <v>2.94E-5</v>
      </c>
    </row>
    <row r="1046" spans="1:52" x14ac:dyDescent="0.2">
      <c r="A1046" s="38" t="s">
        <v>13</v>
      </c>
      <c r="B1046" s="7">
        <v>2017</v>
      </c>
      <c r="C1046" s="3" t="s">
        <v>55</v>
      </c>
      <c r="D1046" t="s">
        <v>154</v>
      </c>
      <c r="E1046" t="s">
        <v>1555</v>
      </c>
      <c r="F1046">
        <v>10</v>
      </c>
      <c r="G1046">
        <v>5</v>
      </c>
      <c r="H1046">
        <v>5</v>
      </c>
      <c r="I1046">
        <v>5</v>
      </c>
      <c r="J1046">
        <v>5</v>
      </c>
      <c r="K1046">
        <v>5</v>
      </c>
      <c r="L1046">
        <v>18</v>
      </c>
      <c r="M1046">
        <v>29</v>
      </c>
      <c r="N1046">
        <v>42</v>
      </c>
      <c r="O1046">
        <v>50</v>
      </c>
      <c r="P1046">
        <v>174</v>
      </c>
      <c r="Q1046">
        <v>121</v>
      </c>
      <c r="R1046">
        <v>657428</v>
      </c>
      <c r="S1046">
        <v>1415183</v>
      </c>
      <c r="T1046">
        <v>1435198</v>
      </c>
      <c r="U1046">
        <v>1401609</v>
      </c>
      <c r="V1046">
        <v>1374423</v>
      </c>
      <c r="W1046">
        <v>1407042</v>
      </c>
      <c r="X1046">
        <v>1210322</v>
      </c>
      <c r="Y1046">
        <v>802397</v>
      </c>
      <c r="Z1046">
        <v>368614</v>
      </c>
      <c r="AA1046">
        <v>129419</v>
      </c>
      <c r="AB1046">
        <v>10201635</v>
      </c>
      <c r="AC1046">
        <v>1300430</v>
      </c>
      <c r="AD1046" s="9">
        <v>1.5210791143668965E-5</v>
      </c>
      <c r="AE1046" s="9">
        <v>3.5331119720912419E-6</v>
      </c>
      <c r="AF1046" s="9">
        <v>3.48383986042344E-6</v>
      </c>
      <c r="AG1046" s="9">
        <v>3.5673286915252398E-6</v>
      </c>
      <c r="AH1046" s="9">
        <v>3.6378902273899665E-6</v>
      </c>
      <c r="AI1046" s="9">
        <v>3.5535541938335883E-6</v>
      </c>
      <c r="AJ1046" s="9">
        <v>1.4872075365068138E-5</v>
      </c>
      <c r="AK1046" s="9">
        <v>3.6141710400213358E-5</v>
      </c>
      <c r="AL1046" s="9">
        <v>1.1394032782260033E-4</v>
      </c>
      <c r="AM1046" s="9">
        <v>3.8634203633160512E-4</v>
      </c>
      <c r="AN1046" s="9">
        <v>1.7056089538588668E-5</v>
      </c>
      <c r="AO1046" s="9">
        <v>9.304614627469375E-5</v>
      </c>
      <c r="AP1046" s="8">
        <v>0.21634999999999999</v>
      </c>
      <c r="AQ1046" s="8" t="s">
        <v>5612</v>
      </c>
      <c r="AR1046" s="37">
        <v>0.39600000000000002</v>
      </c>
      <c r="AS1046" s="37">
        <v>0.621</v>
      </c>
      <c r="AT1046" s="37">
        <v>0.56899999999999995</v>
      </c>
      <c r="AU1046" s="9">
        <v>1.15E-4</v>
      </c>
      <c r="AV1046" s="9">
        <v>1.2819999999999999E-3</v>
      </c>
      <c r="AW1046" s="9">
        <v>5.1900000000000004E-4</v>
      </c>
      <c r="AX1046" s="9">
        <v>1.5000000000000002E-5</v>
      </c>
      <c r="AY1046" s="9">
        <v>5.2166666666666649E-5</v>
      </c>
      <c r="AZ1046" s="9">
        <v>8.6750000000000008E-5</v>
      </c>
    </row>
    <row r="1047" spans="1:52" x14ac:dyDescent="0.2">
      <c r="A1047" s="38" t="s">
        <v>13</v>
      </c>
      <c r="B1047" s="7">
        <v>2017</v>
      </c>
      <c r="C1047" s="3" t="s">
        <v>56</v>
      </c>
      <c r="D1047" t="s">
        <v>154</v>
      </c>
      <c r="E1047" t="s">
        <v>1556</v>
      </c>
      <c r="F1047">
        <v>10</v>
      </c>
      <c r="G1047">
        <v>5</v>
      </c>
      <c r="H1047">
        <v>5</v>
      </c>
      <c r="I1047">
        <v>5</v>
      </c>
      <c r="J1047">
        <v>5</v>
      </c>
      <c r="K1047">
        <v>5</v>
      </c>
      <c r="L1047">
        <v>10</v>
      </c>
      <c r="M1047">
        <v>28</v>
      </c>
      <c r="N1047">
        <v>55</v>
      </c>
      <c r="O1047">
        <v>43</v>
      </c>
      <c r="P1047">
        <v>171</v>
      </c>
      <c r="Q1047">
        <v>126</v>
      </c>
      <c r="R1047">
        <v>657428</v>
      </c>
      <c r="S1047">
        <v>1415183</v>
      </c>
      <c r="T1047">
        <v>1435198</v>
      </c>
      <c r="U1047">
        <v>1401609</v>
      </c>
      <c r="V1047">
        <v>1374423</v>
      </c>
      <c r="W1047">
        <v>1407042</v>
      </c>
      <c r="X1047">
        <v>1210322</v>
      </c>
      <c r="Y1047">
        <v>802397</v>
      </c>
      <c r="Z1047">
        <v>368614</v>
      </c>
      <c r="AA1047">
        <v>129419</v>
      </c>
      <c r="AB1047">
        <v>10201635</v>
      </c>
      <c r="AC1047">
        <v>1300430</v>
      </c>
      <c r="AD1047" s="9">
        <v>1.5210791143668965E-5</v>
      </c>
      <c r="AE1047" s="9">
        <v>3.5331119720912419E-6</v>
      </c>
      <c r="AF1047" s="9">
        <v>3.48383986042344E-6</v>
      </c>
      <c r="AG1047" s="9">
        <v>3.5673286915252398E-6</v>
      </c>
      <c r="AH1047" s="9">
        <v>3.6378902273899665E-6</v>
      </c>
      <c r="AI1047" s="9">
        <v>3.5535541938335883E-6</v>
      </c>
      <c r="AJ1047" s="9">
        <v>8.2622640917045221E-6</v>
      </c>
      <c r="AK1047" s="9">
        <v>3.4895444524343933E-5</v>
      </c>
      <c r="AL1047" s="9">
        <v>1.4920757214864329E-4</v>
      </c>
      <c r="AM1047" s="9">
        <v>3.3225415124518037E-4</v>
      </c>
      <c r="AN1047" s="9">
        <v>1.6762019029302656E-5</v>
      </c>
      <c r="AO1047" s="9">
        <v>9.6891028352160441E-5</v>
      </c>
      <c r="AP1047" s="8">
        <v>0.30972500000000003</v>
      </c>
      <c r="AQ1047" s="8" t="s">
        <v>5612</v>
      </c>
      <c r="AR1047" s="37">
        <v>0.42</v>
      </c>
      <c r="AS1047" s="37">
        <v>0.63500000000000001</v>
      </c>
      <c r="AT1047" s="37">
        <v>0.61799999999999999</v>
      </c>
      <c r="AU1047" s="9">
        <v>2.4899999999999998E-4</v>
      </c>
      <c r="AV1047" s="9">
        <v>2.918E-3</v>
      </c>
      <c r="AW1047" s="9">
        <v>1.077E-3</v>
      </c>
      <c r="AX1047" s="9">
        <v>3.3500000000000001E-5</v>
      </c>
      <c r="AY1047" s="9">
        <v>8.6583333333333315E-5</v>
      </c>
      <c r="AZ1047" s="9">
        <v>1.395E-4</v>
      </c>
    </row>
    <row r="1048" spans="1:52" x14ac:dyDescent="0.2">
      <c r="A1048" s="38" t="s">
        <v>13</v>
      </c>
      <c r="B1048" s="7">
        <v>2017</v>
      </c>
      <c r="C1048" s="3" t="s">
        <v>57</v>
      </c>
      <c r="D1048" t="s">
        <v>154</v>
      </c>
      <c r="E1048" t="s">
        <v>1557</v>
      </c>
      <c r="F1048">
        <v>10</v>
      </c>
      <c r="G1048">
        <v>5</v>
      </c>
      <c r="H1048">
        <v>5</v>
      </c>
      <c r="I1048">
        <v>5</v>
      </c>
      <c r="J1048">
        <v>5</v>
      </c>
      <c r="K1048">
        <v>5</v>
      </c>
      <c r="L1048">
        <v>20</v>
      </c>
      <c r="M1048">
        <v>20</v>
      </c>
      <c r="N1048">
        <v>40</v>
      </c>
      <c r="O1048">
        <v>63</v>
      </c>
      <c r="P1048">
        <v>178</v>
      </c>
      <c r="Q1048">
        <v>123</v>
      </c>
      <c r="R1048">
        <v>657428</v>
      </c>
      <c r="S1048">
        <v>1415183</v>
      </c>
      <c r="T1048">
        <v>1435198</v>
      </c>
      <c r="U1048">
        <v>1401609</v>
      </c>
      <c r="V1048">
        <v>1374423</v>
      </c>
      <c r="W1048">
        <v>1407042</v>
      </c>
      <c r="X1048">
        <v>1210322</v>
      </c>
      <c r="Y1048">
        <v>802397</v>
      </c>
      <c r="Z1048">
        <v>368614</v>
      </c>
      <c r="AA1048">
        <v>129419</v>
      </c>
      <c r="AB1048">
        <v>10201635</v>
      </c>
      <c r="AC1048">
        <v>1300430</v>
      </c>
      <c r="AD1048" s="9">
        <v>1.5210791143668965E-5</v>
      </c>
      <c r="AE1048" s="9">
        <v>3.5331119720912419E-6</v>
      </c>
      <c r="AF1048" s="9">
        <v>3.48383986042344E-6</v>
      </c>
      <c r="AG1048" s="9">
        <v>3.5673286915252398E-6</v>
      </c>
      <c r="AH1048" s="9">
        <v>3.6378902273899665E-6</v>
      </c>
      <c r="AI1048" s="9">
        <v>3.5535541938335883E-6</v>
      </c>
      <c r="AJ1048" s="9">
        <v>1.6524528183409044E-5</v>
      </c>
      <c r="AK1048" s="9">
        <v>2.4925317517388524E-5</v>
      </c>
      <c r="AL1048" s="9">
        <v>1.0851459792628604E-4</v>
      </c>
      <c r="AM1048" s="9">
        <v>4.8679096577782243E-4</v>
      </c>
      <c r="AN1048" s="9">
        <v>1.7448183550970016E-5</v>
      </c>
      <c r="AO1048" s="9">
        <v>9.4584099105680423E-5</v>
      </c>
      <c r="AP1048" s="8">
        <v>0.26599999999999996</v>
      </c>
      <c r="AQ1048" s="8" t="s">
        <v>5612</v>
      </c>
      <c r="AR1048" s="37">
        <v>0.42399999999999999</v>
      </c>
      <c r="AS1048" s="37">
        <v>0.63500000000000001</v>
      </c>
      <c r="AT1048" s="37">
        <v>0.626</v>
      </c>
      <c r="AU1048" s="9">
        <v>4.0200000000000001E-4</v>
      </c>
      <c r="AV1048" s="9">
        <v>4.0239999999999998E-3</v>
      </c>
      <c r="AW1048" s="9">
        <v>1.4730000000000001E-3</v>
      </c>
      <c r="AX1048" s="9">
        <v>3.04E-5</v>
      </c>
      <c r="AY1048" s="9">
        <v>4.9866666666666661E-5</v>
      </c>
      <c r="AZ1048" s="9">
        <v>7.9000000000000009E-5</v>
      </c>
    </row>
    <row r="1049" spans="1:52" x14ac:dyDescent="0.2">
      <c r="A1049" s="38" t="s">
        <v>13</v>
      </c>
      <c r="B1049" s="7">
        <v>2017</v>
      </c>
      <c r="C1049" s="3" t="s">
        <v>58</v>
      </c>
      <c r="D1049" t="s">
        <v>154</v>
      </c>
      <c r="E1049" t="s">
        <v>1558</v>
      </c>
      <c r="F1049">
        <v>10</v>
      </c>
      <c r="G1049">
        <v>5</v>
      </c>
      <c r="H1049">
        <v>5</v>
      </c>
      <c r="I1049">
        <v>5</v>
      </c>
      <c r="J1049">
        <v>5</v>
      </c>
      <c r="K1049">
        <v>5</v>
      </c>
      <c r="L1049">
        <v>16</v>
      </c>
      <c r="M1049">
        <v>28</v>
      </c>
      <c r="N1049">
        <v>33</v>
      </c>
      <c r="O1049">
        <v>46</v>
      </c>
      <c r="P1049">
        <v>158</v>
      </c>
      <c r="Q1049">
        <v>107</v>
      </c>
      <c r="R1049">
        <v>657428</v>
      </c>
      <c r="S1049">
        <v>1415183</v>
      </c>
      <c r="T1049">
        <v>1435198</v>
      </c>
      <c r="U1049">
        <v>1401609</v>
      </c>
      <c r="V1049">
        <v>1374423</v>
      </c>
      <c r="W1049">
        <v>1407042</v>
      </c>
      <c r="X1049">
        <v>1210322</v>
      </c>
      <c r="Y1049">
        <v>802397</v>
      </c>
      <c r="Z1049">
        <v>368614</v>
      </c>
      <c r="AA1049">
        <v>129419</v>
      </c>
      <c r="AB1049">
        <v>10201635</v>
      </c>
      <c r="AC1049">
        <v>1300430</v>
      </c>
      <c r="AD1049" s="9">
        <v>1.5210791143668965E-5</v>
      </c>
      <c r="AE1049" s="9">
        <v>3.5331119720912419E-6</v>
      </c>
      <c r="AF1049" s="9">
        <v>3.48383986042344E-6</v>
      </c>
      <c r="AG1049" s="9">
        <v>3.5673286915252398E-6</v>
      </c>
      <c r="AH1049" s="9">
        <v>3.6378902273899665E-6</v>
      </c>
      <c r="AI1049" s="9">
        <v>3.5535541938335883E-6</v>
      </c>
      <c r="AJ1049" s="9">
        <v>1.3219622546727234E-5</v>
      </c>
      <c r="AK1049" s="9">
        <v>3.4895444524343933E-5</v>
      </c>
      <c r="AL1049" s="9">
        <v>8.9524543289185983E-5</v>
      </c>
      <c r="AM1049" s="9">
        <v>3.5543467342507667E-4</v>
      </c>
      <c r="AN1049" s="9">
        <v>1.5487713489063274E-5</v>
      </c>
      <c r="AO1049" s="9">
        <v>8.2280476457787034E-5</v>
      </c>
      <c r="AP1049" s="8">
        <v>0.11455000000000001</v>
      </c>
      <c r="AQ1049" s="8" t="s">
        <v>5612</v>
      </c>
      <c r="AR1049" s="37">
        <v>0.42700000000000005</v>
      </c>
      <c r="AS1049" s="37">
        <v>0.64500000000000002</v>
      </c>
      <c r="AT1049" s="37">
        <v>0.63300000000000001</v>
      </c>
      <c r="AU1049" s="9">
        <v>4.4299999999999998E-4</v>
      </c>
      <c r="AV1049" s="9">
        <v>4.1339999999999997E-3</v>
      </c>
      <c r="AW1049" s="9">
        <v>1.5399999999999999E-3</v>
      </c>
      <c r="AX1049" s="9">
        <v>1.025E-5</v>
      </c>
      <c r="AY1049" s="9">
        <v>1.0388888888888891E-5</v>
      </c>
      <c r="AZ1049" s="9">
        <v>1.6750000000000001E-5</v>
      </c>
    </row>
    <row r="1050" spans="1:52" x14ac:dyDescent="0.2">
      <c r="A1050" s="38" t="s">
        <v>13</v>
      </c>
      <c r="B1050" s="7">
        <v>2017</v>
      </c>
      <c r="C1050" s="3" t="s">
        <v>59</v>
      </c>
      <c r="D1050" t="s">
        <v>154</v>
      </c>
      <c r="E1050" t="s">
        <v>1559</v>
      </c>
      <c r="F1050">
        <v>10</v>
      </c>
      <c r="G1050">
        <v>5</v>
      </c>
      <c r="H1050">
        <v>5</v>
      </c>
      <c r="I1050">
        <v>5</v>
      </c>
      <c r="J1050">
        <v>5</v>
      </c>
      <c r="K1050">
        <v>5</v>
      </c>
      <c r="L1050">
        <v>13</v>
      </c>
      <c r="M1050">
        <v>17</v>
      </c>
      <c r="N1050">
        <v>28</v>
      </c>
      <c r="O1050">
        <v>30</v>
      </c>
      <c r="P1050">
        <v>123</v>
      </c>
      <c r="Q1050">
        <v>75</v>
      </c>
      <c r="R1050">
        <v>657428</v>
      </c>
      <c r="S1050">
        <v>1415183</v>
      </c>
      <c r="T1050">
        <v>1435198</v>
      </c>
      <c r="U1050">
        <v>1401609</v>
      </c>
      <c r="V1050">
        <v>1374423</v>
      </c>
      <c r="W1050">
        <v>1407042</v>
      </c>
      <c r="X1050">
        <v>1210322</v>
      </c>
      <c r="Y1050">
        <v>802397</v>
      </c>
      <c r="Z1050">
        <v>368614</v>
      </c>
      <c r="AA1050">
        <v>129419</v>
      </c>
      <c r="AB1050">
        <v>10201635</v>
      </c>
      <c r="AC1050">
        <v>1300430</v>
      </c>
      <c r="AD1050" s="9">
        <v>1.5210791143668965E-5</v>
      </c>
      <c r="AE1050" s="9">
        <v>3.5331119720912419E-6</v>
      </c>
      <c r="AF1050" s="9">
        <v>3.48383986042344E-6</v>
      </c>
      <c r="AG1050" s="9">
        <v>3.5673286915252398E-6</v>
      </c>
      <c r="AH1050" s="9">
        <v>3.6378902273899665E-6</v>
      </c>
      <c r="AI1050" s="9">
        <v>3.5535541938335883E-6</v>
      </c>
      <c r="AJ1050" s="9">
        <v>1.0740943319215877E-5</v>
      </c>
      <c r="AK1050" s="9">
        <v>2.1186519889780247E-5</v>
      </c>
      <c r="AL1050" s="9">
        <v>7.5960218548400227E-5</v>
      </c>
      <c r="AM1050" s="9">
        <v>2.3180522179896306E-4</v>
      </c>
      <c r="AN1050" s="9">
        <v>1.2056890880726472E-5</v>
      </c>
      <c r="AO1050" s="9">
        <v>5.7673231162000262E-5</v>
      </c>
      <c r="AP1050" s="8">
        <v>8.359999999999998E-2</v>
      </c>
      <c r="AQ1050" s="8" t="s">
        <v>5612</v>
      </c>
      <c r="AR1050" s="37">
        <v>0.42799999999999999</v>
      </c>
      <c r="AS1050" s="37">
        <v>0.64800000000000002</v>
      </c>
      <c r="AT1050" s="37">
        <v>0.63300000000000001</v>
      </c>
      <c r="AU1050" s="9" t="s">
        <v>5612</v>
      </c>
      <c r="AV1050" s="9" t="s">
        <v>5612</v>
      </c>
      <c r="AW1050" s="9" t="s">
        <v>5612</v>
      </c>
      <c r="AX1050" s="9" t="s">
        <v>5612</v>
      </c>
      <c r="AY1050" s="9" t="s">
        <v>5612</v>
      </c>
      <c r="AZ1050" s="9" t="s">
        <v>5612</v>
      </c>
    </row>
    <row r="1051" spans="1:52" x14ac:dyDescent="0.2">
      <c r="A1051" s="38" t="s">
        <v>13</v>
      </c>
      <c r="B1051" s="7">
        <v>2017</v>
      </c>
      <c r="C1051" s="3" t="s">
        <v>60</v>
      </c>
      <c r="D1051" t="s">
        <v>154</v>
      </c>
      <c r="E1051" t="s">
        <v>1560</v>
      </c>
      <c r="F1051">
        <v>10</v>
      </c>
      <c r="G1051">
        <v>5</v>
      </c>
      <c r="H1051">
        <v>5</v>
      </c>
      <c r="I1051">
        <v>5</v>
      </c>
      <c r="J1051">
        <v>5</v>
      </c>
      <c r="K1051">
        <v>5</v>
      </c>
      <c r="L1051">
        <v>5</v>
      </c>
      <c r="M1051">
        <v>17</v>
      </c>
      <c r="N1051">
        <v>26</v>
      </c>
      <c r="O1051">
        <v>23</v>
      </c>
      <c r="P1051">
        <v>106</v>
      </c>
      <c r="Q1051">
        <v>66</v>
      </c>
      <c r="R1051">
        <v>657428</v>
      </c>
      <c r="S1051">
        <v>1415183</v>
      </c>
      <c r="T1051">
        <v>1435198</v>
      </c>
      <c r="U1051">
        <v>1401609</v>
      </c>
      <c r="V1051">
        <v>1374423</v>
      </c>
      <c r="W1051">
        <v>1407042</v>
      </c>
      <c r="X1051">
        <v>1210322</v>
      </c>
      <c r="Y1051">
        <v>802397</v>
      </c>
      <c r="Z1051">
        <v>368614</v>
      </c>
      <c r="AA1051">
        <v>129419</v>
      </c>
      <c r="AB1051">
        <v>10201635</v>
      </c>
      <c r="AC1051">
        <v>1300430</v>
      </c>
      <c r="AD1051" s="9">
        <v>1.5210791143668965E-5</v>
      </c>
      <c r="AE1051" s="9">
        <v>3.5331119720912419E-6</v>
      </c>
      <c r="AF1051" s="9">
        <v>3.48383986042344E-6</v>
      </c>
      <c r="AG1051" s="9">
        <v>3.5673286915252398E-6</v>
      </c>
      <c r="AH1051" s="9">
        <v>3.6378902273899665E-6</v>
      </c>
      <c r="AI1051" s="9">
        <v>3.5535541938335883E-6</v>
      </c>
      <c r="AJ1051" s="9">
        <v>4.1311320458522611E-6</v>
      </c>
      <c r="AK1051" s="9">
        <v>2.1186519889780247E-5</v>
      </c>
      <c r="AL1051" s="9">
        <v>7.0534488652085917E-5</v>
      </c>
      <c r="AM1051" s="9">
        <v>1.7771733671253834E-4</v>
      </c>
      <c r="AN1051" s="9">
        <v>1.0390491328105739E-5</v>
      </c>
      <c r="AO1051" s="9">
        <v>5.0752443422560231E-5</v>
      </c>
      <c r="AP1051" s="8">
        <v>5.2279999999999993E-2</v>
      </c>
      <c r="AQ1051" s="8" t="s">
        <v>5612</v>
      </c>
      <c r="AR1051" s="37" t="s">
        <v>5612</v>
      </c>
      <c r="AS1051" s="37" t="s">
        <v>5612</v>
      </c>
      <c r="AT1051" s="37" t="s">
        <v>5612</v>
      </c>
      <c r="AU1051" s="9" t="s">
        <v>5612</v>
      </c>
      <c r="AV1051" s="9" t="s">
        <v>5612</v>
      </c>
      <c r="AW1051" s="9" t="s">
        <v>5612</v>
      </c>
      <c r="AX1051" s="9" t="s">
        <v>5612</v>
      </c>
      <c r="AY1051" s="9" t="s">
        <v>5612</v>
      </c>
      <c r="AZ1051" s="9" t="s">
        <v>5612</v>
      </c>
    </row>
    <row r="1052" spans="1:52" x14ac:dyDescent="0.2">
      <c r="A1052" s="38" t="s">
        <v>13</v>
      </c>
      <c r="B1052" s="7">
        <v>2017</v>
      </c>
      <c r="C1052" s="3" t="s">
        <v>61</v>
      </c>
      <c r="D1052" t="s">
        <v>154</v>
      </c>
      <c r="E1052" t="s">
        <v>1561</v>
      </c>
      <c r="F1052">
        <v>10</v>
      </c>
      <c r="G1052">
        <v>5</v>
      </c>
      <c r="H1052">
        <v>5</v>
      </c>
      <c r="I1052">
        <v>5</v>
      </c>
      <c r="J1052">
        <v>5</v>
      </c>
      <c r="K1052">
        <v>10</v>
      </c>
      <c r="L1052">
        <v>11</v>
      </c>
      <c r="M1052">
        <v>20</v>
      </c>
      <c r="N1052">
        <v>22</v>
      </c>
      <c r="O1052">
        <v>31</v>
      </c>
      <c r="P1052">
        <v>124</v>
      </c>
      <c r="Q1052">
        <v>73</v>
      </c>
      <c r="R1052">
        <v>657428</v>
      </c>
      <c r="S1052">
        <v>1415183</v>
      </c>
      <c r="T1052">
        <v>1435198</v>
      </c>
      <c r="U1052">
        <v>1401609</v>
      </c>
      <c r="V1052">
        <v>1374423</v>
      </c>
      <c r="W1052">
        <v>1407042</v>
      </c>
      <c r="X1052">
        <v>1210322</v>
      </c>
      <c r="Y1052">
        <v>802397</v>
      </c>
      <c r="Z1052">
        <v>368614</v>
      </c>
      <c r="AA1052">
        <v>129419</v>
      </c>
      <c r="AB1052">
        <v>10201635</v>
      </c>
      <c r="AC1052">
        <v>1300430</v>
      </c>
      <c r="AD1052" s="9">
        <v>1.5210791143668965E-5</v>
      </c>
      <c r="AE1052" s="9">
        <v>3.5331119720912419E-6</v>
      </c>
      <c r="AF1052" s="9">
        <v>3.48383986042344E-6</v>
      </c>
      <c r="AG1052" s="9">
        <v>3.5673286915252398E-6</v>
      </c>
      <c r="AH1052" s="9">
        <v>3.6378902273899665E-6</v>
      </c>
      <c r="AI1052" s="9">
        <v>7.1071083876671767E-6</v>
      </c>
      <c r="AJ1052" s="9">
        <v>9.0884905008749733E-6</v>
      </c>
      <c r="AK1052" s="9">
        <v>2.4925317517388524E-5</v>
      </c>
      <c r="AL1052" s="9">
        <v>5.9683028859457316E-5</v>
      </c>
      <c r="AM1052" s="9">
        <v>2.3953206252559517E-4</v>
      </c>
      <c r="AN1052" s="9">
        <v>1.2154914383821809E-5</v>
      </c>
      <c r="AO1052" s="9">
        <v>5.6135278331013589E-5</v>
      </c>
      <c r="AP1052" s="8">
        <v>3.8324999999999998E-2</v>
      </c>
      <c r="AQ1052" s="8" t="s">
        <v>5612</v>
      </c>
      <c r="AR1052" s="37" t="s">
        <v>5612</v>
      </c>
      <c r="AS1052" s="37" t="s">
        <v>5612</v>
      </c>
      <c r="AT1052" s="37" t="s">
        <v>5612</v>
      </c>
      <c r="AU1052" s="9" t="s">
        <v>5612</v>
      </c>
      <c r="AV1052" s="9" t="s">
        <v>5612</v>
      </c>
      <c r="AW1052" s="9" t="s">
        <v>5612</v>
      </c>
      <c r="AX1052" s="9" t="s">
        <v>5612</v>
      </c>
      <c r="AY1052" s="9" t="s">
        <v>5612</v>
      </c>
      <c r="AZ1052" s="9" t="s">
        <v>5612</v>
      </c>
    </row>
    <row r="1053" spans="1:52" x14ac:dyDescent="0.2">
      <c r="A1053" s="38" t="s">
        <v>13</v>
      </c>
      <c r="B1053" s="7">
        <v>2017</v>
      </c>
      <c r="C1053" s="3" t="s">
        <v>62</v>
      </c>
      <c r="D1053" t="s">
        <v>154</v>
      </c>
      <c r="E1053" t="s">
        <v>1562</v>
      </c>
      <c r="F1053">
        <v>10</v>
      </c>
      <c r="G1053">
        <v>5</v>
      </c>
      <c r="H1053">
        <v>5</v>
      </c>
      <c r="I1053">
        <v>5</v>
      </c>
      <c r="J1053">
        <v>5</v>
      </c>
      <c r="K1053">
        <v>5</v>
      </c>
      <c r="L1053">
        <v>5</v>
      </c>
      <c r="M1053">
        <v>28</v>
      </c>
      <c r="N1053">
        <v>18</v>
      </c>
      <c r="O1053">
        <v>20</v>
      </c>
      <c r="P1053">
        <v>106</v>
      </c>
      <c r="Q1053">
        <v>66</v>
      </c>
      <c r="R1053">
        <v>657428</v>
      </c>
      <c r="S1053">
        <v>1415183</v>
      </c>
      <c r="T1053">
        <v>1435198</v>
      </c>
      <c r="U1053">
        <v>1401609</v>
      </c>
      <c r="V1053">
        <v>1374423</v>
      </c>
      <c r="W1053">
        <v>1407042</v>
      </c>
      <c r="X1053">
        <v>1210322</v>
      </c>
      <c r="Y1053">
        <v>802397</v>
      </c>
      <c r="Z1053">
        <v>368614</v>
      </c>
      <c r="AA1053">
        <v>129419</v>
      </c>
      <c r="AB1053">
        <v>10201635</v>
      </c>
      <c r="AC1053">
        <v>1300430</v>
      </c>
      <c r="AD1053" s="9">
        <v>1.5210791143668965E-5</v>
      </c>
      <c r="AE1053" s="9">
        <v>3.5331119720912419E-6</v>
      </c>
      <c r="AF1053" s="9">
        <v>3.48383986042344E-6</v>
      </c>
      <c r="AG1053" s="9">
        <v>3.5673286915252398E-6</v>
      </c>
      <c r="AH1053" s="9">
        <v>3.6378902273899665E-6</v>
      </c>
      <c r="AI1053" s="9">
        <v>3.5535541938335883E-6</v>
      </c>
      <c r="AJ1053" s="9">
        <v>4.1311320458522611E-6</v>
      </c>
      <c r="AK1053" s="9">
        <v>3.4895444524343933E-5</v>
      </c>
      <c r="AL1053" s="9">
        <v>4.8831569066828715E-5</v>
      </c>
      <c r="AM1053" s="9">
        <v>1.5453681453264203E-4</v>
      </c>
      <c r="AN1053" s="9">
        <v>1.0390491328105739E-5</v>
      </c>
      <c r="AO1053" s="9">
        <v>5.0752443422560231E-5</v>
      </c>
      <c r="AP1053" s="8">
        <v>6.2379999999999991E-2</v>
      </c>
      <c r="AQ1053" s="8" t="s">
        <v>5612</v>
      </c>
      <c r="AR1053" s="37">
        <v>2.6000000000000002E-2</v>
      </c>
      <c r="AS1053" s="37">
        <v>1.7000000000000001E-2</v>
      </c>
      <c r="AT1053" s="37">
        <v>7.4999999999999997E-2</v>
      </c>
      <c r="AU1053" s="9" t="s">
        <v>5612</v>
      </c>
      <c r="AV1053" s="9" t="s">
        <v>5612</v>
      </c>
      <c r="AW1053" s="9" t="s">
        <v>5612</v>
      </c>
      <c r="AX1053" s="9" t="s">
        <v>5612</v>
      </c>
      <c r="AY1053" s="9" t="s">
        <v>5612</v>
      </c>
      <c r="AZ1053" s="9" t="s">
        <v>5612</v>
      </c>
    </row>
    <row r="1054" spans="1:52" x14ac:dyDescent="0.2">
      <c r="A1054" s="38" t="s">
        <v>13</v>
      </c>
      <c r="B1054" s="7">
        <v>2017</v>
      </c>
      <c r="C1054" s="3" t="s">
        <v>63</v>
      </c>
      <c r="D1054" t="s">
        <v>154</v>
      </c>
      <c r="E1054" t="s">
        <v>1563</v>
      </c>
      <c r="F1054">
        <v>10</v>
      </c>
      <c r="G1054">
        <v>5</v>
      </c>
      <c r="H1054">
        <v>5</v>
      </c>
      <c r="I1054">
        <v>5</v>
      </c>
      <c r="J1054">
        <v>5</v>
      </c>
      <c r="K1054">
        <v>5</v>
      </c>
      <c r="L1054">
        <v>16</v>
      </c>
      <c r="M1054">
        <v>20</v>
      </c>
      <c r="N1054">
        <v>25</v>
      </c>
      <c r="O1054">
        <v>37</v>
      </c>
      <c r="P1054">
        <v>133</v>
      </c>
      <c r="Q1054">
        <v>82</v>
      </c>
      <c r="R1054">
        <v>657428</v>
      </c>
      <c r="S1054">
        <v>1415183</v>
      </c>
      <c r="T1054">
        <v>1435198</v>
      </c>
      <c r="U1054">
        <v>1401609</v>
      </c>
      <c r="V1054">
        <v>1374423</v>
      </c>
      <c r="W1054">
        <v>1407042</v>
      </c>
      <c r="X1054">
        <v>1210322</v>
      </c>
      <c r="Y1054">
        <v>802397</v>
      </c>
      <c r="Z1054">
        <v>368614</v>
      </c>
      <c r="AA1054">
        <v>129419</v>
      </c>
      <c r="AB1054">
        <v>10201635</v>
      </c>
      <c r="AC1054">
        <v>1300430</v>
      </c>
      <c r="AD1054" s="9">
        <v>1.5210791143668965E-5</v>
      </c>
      <c r="AE1054" s="9">
        <v>3.5331119720912419E-6</v>
      </c>
      <c r="AF1054" s="9">
        <v>3.48383986042344E-6</v>
      </c>
      <c r="AG1054" s="9">
        <v>3.5673286915252398E-6</v>
      </c>
      <c r="AH1054" s="9">
        <v>3.6378902273899665E-6</v>
      </c>
      <c r="AI1054" s="9">
        <v>3.5535541938335883E-6</v>
      </c>
      <c r="AJ1054" s="9">
        <v>1.3219622546727234E-5</v>
      </c>
      <c r="AK1054" s="9">
        <v>2.4925317517388524E-5</v>
      </c>
      <c r="AL1054" s="9">
        <v>6.7821623703928768E-5</v>
      </c>
      <c r="AM1054" s="9">
        <v>2.8589310688538776E-4</v>
      </c>
      <c r="AN1054" s="9">
        <v>1.3037125911679843E-5</v>
      </c>
      <c r="AO1054" s="9">
        <v>6.305606607045362E-5</v>
      </c>
      <c r="AP1054" s="8">
        <v>8.1949999999999995E-2</v>
      </c>
      <c r="AQ1054" s="8" t="s">
        <v>5612</v>
      </c>
      <c r="AR1054" s="37">
        <v>8.900000000000001E-2</v>
      </c>
      <c r="AS1054" s="37">
        <v>0.125</v>
      </c>
      <c r="AT1054" s="37">
        <v>0.20199999999999999</v>
      </c>
      <c r="AU1054" s="9" t="s">
        <v>5612</v>
      </c>
      <c r="AV1054" s="9" t="s">
        <v>5612</v>
      </c>
      <c r="AW1054" s="9" t="s">
        <v>5612</v>
      </c>
      <c r="AX1054" s="9" t="s">
        <v>5612</v>
      </c>
      <c r="AY1054" s="9" t="s">
        <v>5612</v>
      </c>
      <c r="AZ1054" s="9" t="s">
        <v>5612</v>
      </c>
    </row>
    <row r="1055" spans="1:52" x14ac:dyDescent="0.2">
      <c r="A1055" s="38" t="s">
        <v>13</v>
      </c>
      <c r="B1055" s="7">
        <v>2017</v>
      </c>
      <c r="C1055" s="3" t="s">
        <v>64</v>
      </c>
      <c r="D1055" t="s">
        <v>154</v>
      </c>
      <c r="E1055" t="s">
        <v>1564</v>
      </c>
      <c r="F1055">
        <v>10</v>
      </c>
      <c r="G1055">
        <v>5</v>
      </c>
      <c r="H1055">
        <v>5</v>
      </c>
      <c r="I1055">
        <v>5</v>
      </c>
      <c r="J1055">
        <v>5</v>
      </c>
      <c r="K1055">
        <v>5</v>
      </c>
      <c r="L1055">
        <v>15</v>
      </c>
      <c r="M1055">
        <v>17</v>
      </c>
      <c r="N1055">
        <v>29</v>
      </c>
      <c r="O1055">
        <v>32</v>
      </c>
      <c r="P1055">
        <v>128</v>
      </c>
      <c r="Q1055">
        <v>78</v>
      </c>
      <c r="R1055">
        <v>657428</v>
      </c>
      <c r="S1055">
        <v>1415183</v>
      </c>
      <c r="T1055">
        <v>1435198</v>
      </c>
      <c r="U1055">
        <v>1401609</v>
      </c>
      <c r="V1055">
        <v>1374423</v>
      </c>
      <c r="W1055">
        <v>1407042</v>
      </c>
      <c r="X1055">
        <v>1210322</v>
      </c>
      <c r="Y1055">
        <v>802397</v>
      </c>
      <c r="Z1055">
        <v>368614</v>
      </c>
      <c r="AA1055">
        <v>129419</v>
      </c>
      <c r="AB1055">
        <v>10201635</v>
      </c>
      <c r="AC1055">
        <v>1300430</v>
      </c>
      <c r="AD1055" s="9">
        <v>1.5210791143668965E-5</v>
      </c>
      <c r="AE1055" s="9">
        <v>3.5331119720912419E-6</v>
      </c>
      <c r="AF1055" s="9">
        <v>3.48383986042344E-6</v>
      </c>
      <c r="AG1055" s="9">
        <v>3.5673286915252398E-6</v>
      </c>
      <c r="AH1055" s="9">
        <v>3.6378902273899665E-6</v>
      </c>
      <c r="AI1055" s="9">
        <v>3.5535541938335883E-6</v>
      </c>
      <c r="AJ1055" s="9">
        <v>1.2393396137556783E-5</v>
      </c>
      <c r="AK1055" s="9">
        <v>2.1186519889780247E-5</v>
      </c>
      <c r="AL1055" s="9">
        <v>7.8673083496557376E-5</v>
      </c>
      <c r="AM1055" s="9">
        <v>2.4725890325222728E-4</v>
      </c>
      <c r="AN1055" s="9">
        <v>1.2547008396203158E-5</v>
      </c>
      <c r="AO1055" s="9">
        <v>5.9980160408480273E-5</v>
      </c>
      <c r="AP1055" s="8">
        <v>0.10047499999999999</v>
      </c>
      <c r="AQ1055" s="8" t="s">
        <v>5612</v>
      </c>
      <c r="AR1055" s="37">
        <v>0.21300000000000002</v>
      </c>
      <c r="AS1055" s="37">
        <v>0.34</v>
      </c>
      <c r="AT1055" s="37">
        <v>0.39900000000000002</v>
      </c>
      <c r="AU1055" s="9">
        <v>0</v>
      </c>
      <c r="AV1055" s="9">
        <v>2.5000000000000001E-5</v>
      </c>
      <c r="AW1055" s="9">
        <v>1.3000000000000001E-5</v>
      </c>
      <c r="AX1055" s="9">
        <v>0</v>
      </c>
      <c r="AY1055" s="9">
        <v>2.0000000000000003E-6</v>
      </c>
      <c r="AZ1055" s="9">
        <v>3.2500000000000002E-6</v>
      </c>
    </row>
    <row r="1056" spans="1:52" x14ac:dyDescent="0.2">
      <c r="A1056" s="38" t="s">
        <v>13</v>
      </c>
      <c r="B1056" s="7">
        <v>2017</v>
      </c>
      <c r="C1056" s="3" t="s">
        <v>65</v>
      </c>
      <c r="D1056" t="s">
        <v>154</v>
      </c>
      <c r="E1056" t="s">
        <v>1565</v>
      </c>
      <c r="F1056">
        <v>10</v>
      </c>
      <c r="G1056">
        <v>5</v>
      </c>
      <c r="H1056">
        <v>5</v>
      </c>
      <c r="I1056">
        <v>5</v>
      </c>
      <c r="J1056">
        <v>5</v>
      </c>
      <c r="K1056">
        <v>5</v>
      </c>
      <c r="L1056">
        <v>11</v>
      </c>
      <c r="M1056">
        <v>28</v>
      </c>
      <c r="N1056">
        <v>30</v>
      </c>
      <c r="O1056">
        <v>33</v>
      </c>
      <c r="P1056">
        <v>137</v>
      </c>
      <c r="Q1056">
        <v>91</v>
      </c>
      <c r="R1056">
        <v>657428</v>
      </c>
      <c r="S1056">
        <v>1415183</v>
      </c>
      <c r="T1056">
        <v>1435198</v>
      </c>
      <c r="U1056">
        <v>1401609</v>
      </c>
      <c r="V1056">
        <v>1374423</v>
      </c>
      <c r="W1056">
        <v>1407042</v>
      </c>
      <c r="X1056">
        <v>1210322</v>
      </c>
      <c r="Y1056">
        <v>802397</v>
      </c>
      <c r="Z1056">
        <v>368614</v>
      </c>
      <c r="AA1056">
        <v>129419</v>
      </c>
      <c r="AB1056">
        <v>10201635</v>
      </c>
      <c r="AC1056">
        <v>1300430</v>
      </c>
      <c r="AD1056" s="9">
        <v>1.5210791143668965E-5</v>
      </c>
      <c r="AE1056" s="9">
        <v>3.5331119720912419E-6</v>
      </c>
      <c r="AF1056" s="9">
        <v>3.48383986042344E-6</v>
      </c>
      <c r="AG1056" s="9">
        <v>3.5673286915252398E-6</v>
      </c>
      <c r="AH1056" s="9">
        <v>3.6378902273899665E-6</v>
      </c>
      <c r="AI1056" s="9">
        <v>3.5535541938335883E-6</v>
      </c>
      <c r="AJ1056" s="9">
        <v>9.0884905008749733E-6</v>
      </c>
      <c r="AK1056" s="9">
        <v>3.4895444524343933E-5</v>
      </c>
      <c r="AL1056" s="9">
        <v>8.1385948444714524E-5</v>
      </c>
      <c r="AM1056" s="9">
        <v>2.5498574397885937E-4</v>
      </c>
      <c r="AN1056" s="9">
        <v>1.3429219924061192E-5</v>
      </c>
      <c r="AO1056" s="9">
        <v>6.9976853809893645E-5</v>
      </c>
      <c r="AP1056" s="8">
        <v>0.14978</v>
      </c>
      <c r="AQ1056" s="8">
        <v>0.90599999999999992</v>
      </c>
      <c r="AR1056" s="37">
        <v>0.28800000000000003</v>
      </c>
      <c r="AS1056" s="37">
        <v>0.46</v>
      </c>
      <c r="AT1056" s="37">
        <v>0.50800000000000001</v>
      </c>
      <c r="AU1056" s="9">
        <v>0</v>
      </c>
      <c r="AV1056" s="9">
        <v>1.0900000000000001E-4</v>
      </c>
      <c r="AW1056" s="9">
        <v>5.1E-5</v>
      </c>
      <c r="AX1056" s="9">
        <v>0</v>
      </c>
      <c r="AY1056" s="9">
        <v>5.777777777777778E-6</v>
      </c>
      <c r="AZ1056" s="9">
        <v>9.5000000000000005E-6</v>
      </c>
    </row>
    <row r="1057" spans="1:52" x14ac:dyDescent="0.2">
      <c r="A1057" s="5" t="s">
        <v>13</v>
      </c>
      <c r="B1057" s="7">
        <v>2017</v>
      </c>
      <c r="C1057" s="3" t="s">
        <v>66</v>
      </c>
      <c r="D1057" t="s">
        <v>154</v>
      </c>
      <c r="E1057" t="s">
        <v>1566</v>
      </c>
      <c r="F1057">
        <v>10</v>
      </c>
      <c r="G1057">
        <v>5</v>
      </c>
      <c r="H1057">
        <v>5</v>
      </c>
      <c r="I1057">
        <v>5</v>
      </c>
      <c r="J1057">
        <v>5</v>
      </c>
      <c r="K1057">
        <v>10</v>
      </c>
      <c r="L1057">
        <v>19</v>
      </c>
      <c r="M1057">
        <v>22</v>
      </c>
      <c r="N1057">
        <v>43</v>
      </c>
      <c r="O1057">
        <v>44</v>
      </c>
      <c r="P1057">
        <v>168</v>
      </c>
      <c r="Q1057">
        <v>109</v>
      </c>
      <c r="R1057">
        <v>657428</v>
      </c>
      <c r="S1057">
        <v>1415183</v>
      </c>
      <c r="T1057">
        <v>1435198</v>
      </c>
      <c r="U1057">
        <v>1401609</v>
      </c>
      <c r="V1057">
        <v>1374423</v>
      </c>
      <c r="W1057">
        <v>1407042</v>
      </c>
      <c r="X1057">
        <v>1210322</v>
      </c>
      <c r="Y1057">
        <v>802397</v>
      </c>
      <c r="Z1057">
        <v>368614</v>
      </c>
      <c r="AA1057">
        <v>129419</v>
      </c>
      <c r="AB1057">
        <v>10201635</v>
      </c>
      <c r="AC1057">
        <v>1300430</v>
      </c>
      <c r="AD1057" s="9">
        <v>1.5210791143668965E-5</v>
      </c>
      <c r="AE1057" s="9">
        <v>3.5331119720912419E-6</v>
      </c>
      <c r="AF1057" s="9">
        <v>3.48383986042344E-6</v>
      </c>
      <c r="AG1057" s="9">
        <v>3.5673286915252398E-6</v>
      </c>
      <c r="AH1057" s="9">
        <v>3.6378902273899665E-6</v>
      </c>
      <c r="AI1057" s="9">
        <v>7.1071083876671767E-6</v>
      </c>
      <c r="AJ1057" s="9">
        <v>1.5698301774238591E-5</v>
      </c>
      <c r="AK1057" s="9">
        <v>2.7417849269127376E-5</v>
      </c>
      <c r="AL1057" s="9">
        <v>1.1665319277075748E-4</v>
      </c>
      <c r="AM1057" s="9">
        <v>3.3998099197181251E-4</v>
      </c>
      <c r="AN1057" s="9">
        <v>1.6467948520016644E-5</v>
      </c>
      <c r="AO1057" s="9">
        <v>8.3818429288773708E-5</v>
      </c>
      <c r="AP1057" s="8">
        <v>0.19655</v>
      </c>
      <c r="AQ1057" s="8" t="s">
        <v>5612</v>
      </c>
      <c r="AR1057" s="37">
        <v>0.316</v>
      </c>
      <c r="AS1057" s="37">
        <v>0.49299999999999999</v>
      </c>
      <c r="AT1057" s="37">
        <v>0.54500000000000004</v>
      </c>
      <c r="AU1057" s="9">
        <v>4.5000000000000003E-5</v>
      </c>
      <c r="AV1057" s="9">
        <v>1.0449999999999999E-3</v>
      </c>
      <c r="AW1057" s="9">
        <v>3.5799999999999997E-4</v>
      </c>
      <c r="AX1057" s="9">
        <v>8.8000000000000004E-6</v>
      </c>
      <c r="AY1057" s="9">
        <v>3.9133333333333327E-5</v>
      </c>
      <c r="AZ1057" s="9">
        <v>6.1400000000000002E-5</v>
      </c>
    </row>
    <row r="1058" spans="1:52" x14ac:dyDescent="0.2">
      <c r="A1058" s="38" t="s">
        <v>14</v>
      </c>
      <c r="B1058" s="7">
        <v>2010</v>
      </c>
      <c r="C1058" s="3" t="s">
        <v>55</v>
      </c>
      <c r="D1058" t="s">
        <v>155</v>
      </c>
      <c r="E1058" t="s">
        <v>1567</v>
      </c>
      <c r="F1058">
        <v>10</v>
      </c>
      <c r="G1058">
        <v>5</v>
      </c>
      <c r="H1058">
        <v>5</v>
      </c>
      <c r="I1058">
        <v>5</v>
      </c>
      <c r="J1058">
        <v>5</v>
      </c>
      <c r="K1058">
        <v>5</v>
      </c>
      <c r="L1058">
        <v>5</v>
      </c>
      <c r="M1058">
        <v>5</v>
      </c>
      <c r="N1058">
        <v>5</v>
      </c>
      <c r="O1058">
        <v>17</v>
      </c>
      <c r="P1058">
        <v>67</v>
      </c>
      <c r="Q1058">
        <v>27</v>
      </c>
      <c r="R1058">
        <v>86581</v>
      </c>
      <c r="S1058">
        <v>161632</v>
      </c>
      <c r="T1058">
        <v>181568</v>
      </c>
      <c r="U1058">
        <v>179967</v>
      </c>
      <c r="V1058">
        <v>179048</v>
      </c>
      <c r="W1058">
        <v>193225</v>
      </c>
      <c r="X1058">
        <v>165170</v>
      </c>
      <c r="Y1058">
        <v>93796</v>
      </c>
      <c r="Z1058">
        <v>65261</v>
      </c>
      <c r="AA1058">
        <v>27343</v>
      </c>
      <c r="AB1058">
        <v>1333591</v>
      </c>
      <c r="AC1058">
        <v>186400</v>
      </c>
      <c r="AD1058" s="9">
        <v>1.154987814878553E-4</v>
      </c>
      <c r="AE1058" s="9">
        <v>3.0934468422094636E-5</v>
      </c>
      <c r="AF1058" s="9">
        <v>2.7537892139584068E-5</v>
      </c>
      <c r="AG1058" s="9">
        <v>2.7782871304183543E-5</v>
      </c>
      <c r="AH1058" s="9">
        <v>2.7925472498994684E-5</v>
      </c>
      <c r="AI1058" s="9">
        <v>2.5876568766981498E-5</v>
      </c>
      <c r="AJ1058" s="9">
        <v>3.0271841133377731E-5</v>
      </c>
      <c r="AK1058" s="9">
        <v>5.3307177278348756E-5</v>
      </c>
      <c r="AL1058" s="9">
        <v>7.6615436478141618E-5</v>
      </c>
      <c r="AM1058" s="9">
        <v>6.2173133891672459E-4</v>
      </c>
      <c r="AN1058" s="9">
        <v>5.0240291063751931E-5</v>
      </c>
      <c r="AO1058" s="9">
        <v>1.4484978540772533E-4</v>
      </c>
      <c r="AP1058" s="8" t="s">
        <v>5612</v>
      </c>
      <c r="AQ1058" s="8" t="s">
        <v>5612</v>
      </c>
      <c r="AR1058" s="37">
        <v>0.51</v>
      </c>
      <c r="AS1058" s="37">
        <v>0.70200000000000007</v>
      </c>
      <c r="AT1058" s="37" t="s">
        <v>54</v>
      </c>
      <c r="AU1058" s="9" t="s">
        <v>5612</v>
      </c>
      <c r="AV1058" s="9" t="s">
        <v>5612</v>
      </c>
      <c r="AW1058" s="9" t="s">
        <v>5612</v>
      </c>
      <c r="AX1058" s="9" t="s">
        <v>5612</v>
      </c>
      <c r="AY1058" s="9" t="s">
        <v>5612</v>
      </c>
      <c r="AZ1058" s="9" t="s">
        <v>5612</v>
      </c>
    </row>
    <row r="1059" spans="1:52" x14ac:dyDescent="0.2">
      <c r="A1059" s="38" t="s">
        <v>14</v>
      </c>
      <c r="B1059" s="7">
        <v>2010</v>
      </c>
      <c r="C1059" s="3" t="s">
        <v>56</v>
      </c>
      <c r="D1059" t="s">
        <v>155</v>
      </c>
      <c r="E1059" t="s">
        <v>1568</v>
      </c>
      <c r="F1059">
        <v>10</v>
      </c>
      <c r="G1059">
        <v>5</v>
      </c>
      <c r="H1059">
        <v>5</v>
      </c>
      <c r="I1059">
        <v>5</v>
      </c>
      <c r="J1059">
        <v>5</v>
      </c>
      <c r="K1059">
        <v>5</v>
      </c>
      <c r="L1059">
        <v>5</v>
      </c>
      <c r="M1059">
        <v>5</v>
      </c>
      <c r="N1059">
        <v>5</v>
      </c>
      <c r="O1059">
        <v>14</v>
      </c>
      <c r="P1059">
        <v>64</v>
      </c>
      <c r="Q1059">
        <v>24</v>
      </c>
      <c r="R1059">
        <v>86581</v>
      </c>
      <c r="S1059">
        <v>161632</v>
      </c>
      <c r="T1059">
        <v>181568</v>
      </c>
      <c r="U1059">
        <v>179967</v>
      </c>
      <c r="V1059">
        <v>179048</v>
      </c>
      <c r="W1059">
        <v>193225</v>
      </c>
      <c r="X1059">
        <v>165170</v>
      </c>
      <c r="Y1059">
        <v>93796</v>
      </c>
      <c r="Z1059">
        <v>65261</v>
      </c>
      <c r="AA1059">
        <v>27343</v>
      </c>
      <c r="AB1059">
        <v>1333591</v>
      </c>
      <c r="AC1059">
        <v>186400</v>
      </c>
      <c r="AD1059" s="9">
        <v>1.154987814878553E-4</v>
      </c>
      <c r="AE1059" s="9">
        <v>3.0934468422094636E-5</v>
      </c>
      <c r="AF1059" s="9">
        <v>2.7537892139584068E-5</v>
      </c>
      <c r="AG1059" s="9">
        <v>2.7782871304183543E-5</v>
      </c>
      <c r="AH1059" s="9">
        <v>2.7925472498994684E-5</v>
      </c>
      <c r="AI1059" s="9">
        <v>2.5876568766981498E-5</v>
      </c>
      <c r="AJ1059" s="9">
        <v>3.0271841133377731E-5</v>
      </c>
      <c r="AK1059" s="9">
        <v>5.3307177278348756E-5</v>
      </c>
      <c r="AL1059" s="9">
        <v>7.6615436478141618E-5</v>
      </c>
      <c r="AM1059" s="9">
        <v>5.1201404381377323E-4</v>
      </c>
      <c r="AN1059" s="9">
        <v>4.7990725792240652E-5</v>
      </c>
      <c r="AO1059" s="9">
        <v>1.2875536480686696E-4</v>
      </c>
      <c r="AP1059" s="8" t="s">
        <v>5612</v>
      </c>
      <c r="AQ1059" s="8" t="s">
        <v>5612</v>
      </c>
      <c r="AR1059" s="37">
        <v>0.53800000000000003</v>
      </c>
      <c r="AS1059" s="37">
        <v>0.71799999999999997</v>
      </c>
      <c r="AT1059" s="37" t="s">
        <v>54</v>
      </c>
      <c r="AU1059" s="9" t="s">
        <v>5612</v>
      </c>
      <c r="AV1059" s="9" t="s">
        <v>5612</v>
      </c>
      <c r="AW1059" s="9" t="s">
        <v>5612</v>
      </c>
      <c r="AX1059" s="9" t="s">
        <v>5612</v>
      </c>
      <c r="AY1059" s="9" t="s">
        <v>5612</v>
      </c>
      <c r="AZ1059" s="9" t="s">
        <v>5612</v>
      </c>
    </row>
    <row r="1060" spans="1:52" x14ac:dyDescent="0.2">
      <c r="A1060" s="38" t="s">
        <v>14</v>
      </c>
      <c r="B1060" s="7">
        <v>2010</v>
      </c>
      <c r="C1060" s="3" t="s">
        <v>57</v>
      </c>
      <c r="D1060" t="s">
        <v>155</v>
      </c>
      <c r="E1060" t="s">
        <v>1569</v>
      </c>
      <c r="F1060">
        <v>10</v>
      </c>
      <c r="G1060">
        <v>5</v>
      </c>
      <c r="H1060">
        <v>5</v>
      </c>
      <c r="I1060">
        <v>5</v>
      </c>
      <c r="J1060">
        <v>5</v>
      </c>
      <c r="K1060">
        <v>5</v>
      </c>
      <c r="L1060">
        <v>5</v>
      </c>
      <c r="M1060">
        <v>5</v>
      </c>
      <c r="N1060">
        <v>5</v>
      </c>
      <c r="O1060">
        <v>11</v>
      </c>
      <c r="P1060">
        <v>61</v>
      </c>
      <c r="Q1060">
        <v>21</v>
      </c>
      <c r="R1060">
        <v>86581</v>
      </c>
      <c r="S1060">
        <v>161632</v>
      </c>
      <c r="T1060">
        <v>181568</v>
      </c>
      <c r="U1060">
        <v>179967</v>
      </c>
      <c r="V1060">
        <v>179048</v>
      </c>
      <c r="W1060">
        <v>193225</v>
      </c>
      <c r="X1060">
        <v>165170</v>
      </c>
      <c r="Y1060">
        <v>93796</v>
      </c>
      <c r="Z1060">
        <v>65261</v>
      </c>
      <c r="AA1060">
        <v>27343</v>
      </c>
      <c r="AB1060">
        <v>1333591</v>
      </c>
      <c r="AC1060">
        <v>186400</v>
      </c>
      <c r="AD1060" s="9">
        <v>1.154987814878553E-4</v>
      </c>
      <c r="AE1060" s="9">
        <v>3.0934468422094636E-5</v>
      </c>
      <c r="AF1060" s="9">
        <v>2.7537892139584068E-5</v>
      </c>
      <c r="AG1060" s="9">
        <v>2.7782871304183543E-5</v>
      </c>
      <c r="AH1060" s="9">
        <v>2.7925472498994684E-5</v>
      </c>
      <c r="AI1060" s="9">
        <v>2.5876568766981498E-5</v>
      </c>
      <c r="AJ1060" s="9">
        <v>3.0271841133377731E-5</v>
      </c>
      <c r="AK1060" s="9">
        <v>5.3307177278348756E-5</v>
      </c>
      <c r="AL1060" s="9">
        <v>7.6615436478141618E-5</v>
      </c>
      <c r="AM1060" s="9">
        <v>4.0229674871082176E-4</v>
      </c>
      <c r="AN1060" s="9">
        <v>4.5741160520729367E-5</v>
      </c>
      <c r="AO1060" s="9">
        <v>1.1266094420600858E-4</v>
      </c>
      <c r="AP1060" s="8" t="s">
        <v>5612</v>
      </c>
      <c r="AQ1060" s="8" t="s">
        <v>5612</v>
      </c>
      <c r="AR1060" s="37">
        <v>0.55100000000000005</v>
      </c>
      <c r="AS1060" s="37">
        <v>0.72200000000000009</v>
      </c>
      <c r="AT1060" s="37" t="s">
        <v>54</v>
      </c>
      <c r="AU1060" s="9" t="s">
        <v>5612</v>
      </c>
      <c r="AV1060" s="9" t="s">
        <v>5612</v>
      </c>
      <c r="AW1060" s="9" t="s">
        <v>5612</v>
      </c>
      <c r="AX1060" s="9" t="s">
        <v>5612</v>
      </c>
      <c r="AY1060" s="9" t="s">
        <v>5612</v>
      </c>
      <c r="AZ1060" s="9" t="s">
        <v>5612</v>
      </c>
    </row>
    <row r="1061" spans="1:52" x14ac:dyDescent="0.2">
      <c r="A1061" s="38" t="s">
        <v>14</v>
      </c>
      <c r="B1061" s="7">
        <v>2010</v>
      </c>
      <c r="C1061" s="3" t="s">
        <v>58</v>
      </c>
      <c r="D1061" t="s">
        <v>155</v>
      </c>
      <c r="E1061" t="s">
        <v>1570</v>
      </c>
      <c r="F1061">
        <v>10</v>
      </c>
      <c r="G1061">
        <v>5</v>
      </c>
      <c r="H1061">
        <v>5</v>
      </c>
      <c r="I1061">
        <v>5</v>
      </c>
      <c r="J1061">
        <v>5</v>
      </c>
      <c r="K1061">
        <v>5</v>
      </c>
      <c r="L1061">
        <v>5</v>
      </c>
      <c r="M1061">
        <v>5</v>
      </c>
      <c r="N1061">
        <v>10</v>
      </c>
      <c r="O1061">
        <v>22</v>
      </c>
      <c r="P1061">
        <v>77</v>
      </c>
      <c r="Q1061">
        <v>37</v>
      </c>
      <c r="R1061">
        <v>86581</v>
      </c>
      <c r="S1061">
        <v>161632</v>
      </c>
      <c r="T1061">
        <v>181568</v>
      </c>
      <c r="U1061">
        <v>179967</v>
      </c>
      <c r="V1061">
        <v>179048</v>
      </c>
      <c r="W1061">
        <v>193225</v>
      </c>
      <c r="X1061">
        <v>165170</v>
      </c>
      <c r="Y1061">
        <v>93796</v>
      </c>
      <c r="Z1061">
        <v>65261</v>
      </c>
      <c r="AA1061">
        <v>27343</v>
      </c>
      <c r="AB1061">
        <v>1333591</v>
      </c>
      <c r="AC1061">
        <v>186400</v>
      </c>
      <c r="AD1061" s="9">
        <v>1.154987814878553E-4</v>
      </c>
      <c r="AE1061" s="9">
        <v>3.0934468422094636E-5</v>
      </c>
      <c r="AF1061" s="9">
        <v>2.7537892139584068E-5</v>
      </c>
      <c r="AG1061" s="9">
        <v>2.7782871304183543E-5</v>
      </c>
      <c r="AH1061" s="9">
        <v>2.7925472498994684E-5</v>
      </c>
      <c r="AI1061" s="9">
        <v>2.5876568766981498E-5</v>
      </c>
      <c r="AJ1061" s="9">
        <v>3.0271841133377731E-5</v>
      </c>
      <c r="AK1061" s="9">
        <v>5.3307177278348756E-5</v>
      </c>
      <c r="AL1061" s="9">
        <v>1.5323087295628324E-4</v>
      </c>
      <c r="AM1061" s="9">
        <v>8.0459349742164352E-4</v>
      </c>
      <c r="AN1061" s="9">
        <v>5.7738841968789531E-5</v>
      </c>
      <c r="AO1061" s="9">
        <v>1.9849785407725321E-4</v>
      </c>
      <c r="AP1061" s="8" t="s">
        <v>5612</v>
      </c>
      <c r="AQ1061" s="8" t="s">
        <v>5612</v>
      </c>
      <c r="AR1061" s="37">
        <v>0.55799999999999994</v>
      </c>
      <c r="AS1061" s="37">
        <v>0.74099999999999999</v>
      </c>
      <c r="AT1061" s="37" t="s">
        <v>54</v>
      </c>
      <c r="AU1061" s="9" t="s">
        <v>5612</v>
      </c>
      <c r="AV1061" s="9" t="s">
        <v>5612</v>
      </c>
      <c r="AW1061" s="9" t="s">
        <v>5612</v>
      </c>
      <c r="AX1061" s="9" t="s">
        <v>5612</v>
      </c>
      <c r="AY1061" s="9" t="s">
        <v>5612</v>
      </c>
      <c r="AZ1061" s="9" t="s">
        <v>5612</v>
      </c>
    </row>
    <row r="1062" spans="1:52" x14ac:dyDescent="0.2">
      <c r="A1062" s="38" t="s">
        <v>14</v>
      </c>
      <c r="B1062" s="7">
        <v>2010</v>
      </c>
      <c r="C1062" s="3" t="s">
        <v>59</v>
      </c>
      <c r="D1062" t="s">
        <v>155</v>
      </c>
      <c r="E1062" t="s">
        <v>1571</v>
      </c>
      <c r="F1062">
        <v>10</v>
      </c>
      <c r="G1062">
        <v>5</v>
      </c>
      <c r="H1062">
        <v>5</v>
      </c>
      <c r="I1062">
        <v>5</v>
      </c>
      <c r="J1062">
        <v>5</v>
      </c>
      <c r="K1062">
        <v>5</v>
      </c>
      <c r="L1062">
        <v>5</v>
      </c>
      <c r="M1062">
        <v>5</v>
      </c>
      <c r="N1062">
        <v>5</v>
      </c>
      <c r="O1062">
        <v>18</v>
      </c>
      <c r="P1062">
        <v>68</v>
      </c>
      <c r="Q1062">
        <v>28</v>
      </c>
      <c r="R1062">
        <v>86581</v>
      </c>
      <c r="S1062">
        <v>161632</v>
      </c>
      <c r="T1062">
        <v>181568</v>
      </c>
      <c r="U1062">
        <v>179967</v>
      </c>
      <c r="V1062">
        <v>179048</v>
      </c>
      <c r="W1062">
        <v>193225</v>
      </c>
      <c r="X1062">
        <v>165170</v>
      </c>
      <c r="Y1062">
        <v>93796</v>
      </c>
      <c r="Z1062">
        <v>65261</v>
      </c>
      <c r="AA1062">
        <v>27343</v>
      </c>
      <c r="AB1062">
        <v>1333591</v>
      </c>
      <c r="AC1062">
        <v>186400</v>
      </c>
      <c r="AD1062" s="9">
        <v>1.154987814878553E-4</v>
      </c>
      <c r="AE1062" s="9">
        <v>3.0934468422094636E-5</v>
      </c>
      <c r="AF1062" s="9">
        <v>2.7537892139584068E-5</v>
      </c>
      <c r="AG1062" s="9">
        <v>2.7782871304183543E-5</v>
      </c>
      <c r="AH1062" s="9">
        <v>2.7925472498994684E-5</v>
      </c>
      <c r="AI1062" s="9">
        <v>2.5876568766981498E-5</v>
      </c>
      <c r="AJ1062" s="9">
        <v>3.0271841133377731E-5</v>
      </c>
      <c r="AK1062" s="9">
        <v>5.3307177278348756E-5</v>
      </c>
      <c r="AL1062" s="9">
        <v>7.6615436478141618E-5</v>
      </c>
      <c r="AM1062" s="9">
        <v>6.5830377061770837E-4</v>
      </c>
      <c r="AN1062" s="9">
        <v>5.0990146154255688E-5</v>
      </c>
      <c r="AO1062" s="9">
        <v>1.5021459227467811E-4</v>
      </c>
      <c r="AP1062" s="8" t="s">
        <v>5612</v>
      </c>
      <c r="AQ1062" s="8" t="s">
        <v>5612</v>
      </c>
      <c r="AR1062" s="37">
        <v>0.56000000000000005</v>
      </c>
      <c r="AS1062" s="37">
        <v>0.74099999999999999</v>
      </c>
      <c r="AT1062" s="37" t="s">
        <v>54</v>
      </c>
      <c r="AU1062" s="9" t="s">
        <v>5612</v>
      </c>
      <c r="AV1062" s="9" t="s">
        <v>5612</v>
      </c>
      <c r="AW1062" s="9" t="s">
        <v>5612</v>
      </c>
      <c r="AX1062" s="9" t="s">
        <v>5612</v>
      </c>
      <c r="AY1062" s="9" t="s">
        <v>5612</v>
      </c>
      <c r="AZ1062" s="9" t="s">
        <v>5612</v>
      </c>
    </row>
    <row r="1063" spans="1:52" x14ac:dyDescent="0.2">
      <c r="A1063" s="38" t="s">
        <v>14</v>
      </c>
      <c r="B1063" s="7">
        <v>2010</v>
      </c>
      <c r="C1063" s="3" t="s">
        <v>60</v>
      </c>
      <c r="D1063" t="s">
        <v>155</v>
      </c>
      <c r="E1063" t="s">
        <v>1572</v>
      </c>
      <c r="F1063">
        <v>10</v>
      </c>
      <c r="G1063">
        <v>5</v>
      </c>
      <c r="H1063">
        <v>5</v>
      </c>
      <c r="I1063">
        <v>5</v>
      </c>
      <c r="J1063">
        <v>5</v>
      </c>
      <c r="K1063">
        <v>5</v>
      </c>
      <c r="L1063">
        <v>5</v>
      </c>
      <c r="M1063">
        <v>5</v>
      </c>
      <c r="N1063">
        <v>5</v>
      </c>
      <c r="O1063">
        <v>10</v>
      </c>
      <c r="P1063">
        <v>60</v>
      </c>
      <c r="Q1063">
        <v>20</v>
      </c>
      <c r="R1063">
        <v>86581</v>
      </c>
      <c r="S1063">
        <v>161632</v>
      </c>
      <c r="T1063">
        <v>181568</v>
      </c>
      <c r="U1063">
        <v>179967</v>
      </c>
      <c r="V1063">
        <v>179048</v>
      </c>
      <c r="W1063">
        <v>193225</v>
      </c>
      <c r="X1063">
        <v>165170</v>
      </c>
      <c r="Y1063">
        <v>93796</v>
      </c>
      <c r="Z1063">
        <v>65261</v>
      </c>
      <c r="AA1063">
        <v>27343</v>
      </c>
      <c r="AB1063">
        <v>1333591</v>
      </c>
      <c r="AC1063">
        <v>186400</v>
      </c>
      <c r="AD1063" s="9">
        <v>1.154987814878553E-4</v>
      </c>
      <c r="AE1063" s="9">
        <v>3.0934468422094636E-5</v>
      </c>
      <c r="AF1063" s="9">
        <v>2.7537892139584068E-5</v>
      </c>
      <c r="AG1063" s="9">
        <v>2.7782871304183543E-5</v>
      </c>
      <c r="AH1063" s="9">
        <v>2.7925472498994684E-5</v>
      </c>
      <c r="AI1063" s="9">
        <v>2.5876568766981498E-5</v>
      </c>
      <c r="AJ1063" s="9">
        <v>3.0271841133377731E-5</v>
      </c>
      <c r="AK1063" s="9">
        <v>5.3307177278348756E-5</v>
      </c>
      <c r="AL1063" s="9">
        <v>7.6615436478141618E-5</v>
      </c>
      <c r="AM1063" s="9">
        <v>3.6572431700983797E-4</v>
      </c>
      <c r="AN1063" s="9">
        <v>4.4991305430225609E-5</v>
      </c>
      <c r="AO1063" s="9">
        <v>1.0729613733905579E-4</v>
      </c>
      <c r="AP1063" s="8" t="s">
        <v>5612</v>
      </c>
      <c r="AQ1063" s="8" t="s">
        <v>5612</v>
      </c>
      <c r="AR1063" s="37" t="s">
        <v>5612</v>
      </c>
      <c r="AS1063" s="37" t="s">
        <v>5612</v>
      </c>
      <c r="AT1063" s="37" t="s">
        <v>5612</v>
      </c>
      <c r="AU1063" s="9" t="s">
        <v>5612</v>
      </c>
      <c r="AV1063" s="9" t="s">
        <v>5612</v>
      </c>
      <c r="AW1063" s="9" t="s">
        <v>5612</v>
      </c>
      <c r="AX1063" s="9" t="s">
        <v>5612</v>
      </c>
      <c r="AY1063" s="9" t="s">
        <v>5612</v>
      </c>
      <c r="AZ1063" s="9" t="s">
        <v>5612</v>
      </c>
    </row>
    <row r="1064" spans="1:52" x14ac:dyDescent="0.2">
      <c r="A1064" s="38" t="s">
        <v>14</v>
      </c>
      <c r="B1064" s="7">
        <v>2010</v>
      </c>
      <c r="C1064" s="3" t="s">
        <v>61</v>
      </c>
      <c r="D1064" t="s">
        <v>155</v>
      </c>
      <c r="E1064" t="s">
        <v>1573</v>
      </c>
      <c r="F1064">
        <v>10</v>
      </c>
      <c r="G1064">
        <v>5</v>
      </c>
      <c r="H1064">
        <v>5</v>
      </c>
      <c r="I1064">
        <v>5</v>
      </c>
      <c r="J1064">
        <v>5</v>
      </c>
      <c r="K1064">
        <v>5</v>
      </c>
      <c r="L1064">
        <v>5</v>
      </c>
      <c r="M1064">
        <v>5</v>
      </c>
      <c r="N1064">
        <v>5</v>
      </c>
      <c r="O1064">
        <v>5</v>
      </c>
      <c r="P1064">
        <v>55</v>
      </c>
      <c r="Q1064">
        <v>15</v>
      </c>
      <c r="R1064">
        <v>86581</v>
      </c>
      <c r="S1064">
        <v>161632</v>
      </c>
      <c r="T1064">
        <v>181568</v>
      </c>
      <c r="U1064">
        <v>179967</v>
      </c>
      <c r="V1064">
        <v>179048</v>
      </c>
      <c r="W1064">
        <v>193225</v>
      </c>
      <c r="X1064">
        <v>165170</v>
      </c>
      <c r="Y1064">
        <v>93796</v>
      </c>
      <c r="Z1064">
        <v>65261</v>
      </c>
      <c r="AA1064">
        <v>27343</v>
      </c>
      <c r="AB1064">
        <v>1333591</v>
      </c>
      <c r="AC1064">
        <v>186400</v>
      </c>
      <c r="AD1064" s="9">
        <v>1.154987814878553E-4</v>
      </c>
      <c r="AE1064" s="9">
        <v>3.0934468422094636E-5</v>
      </c>
      <c r="AF1064" s="9">
        <v>2.7537892139584068E-5</v>
      </c>
      <c r="AG1064" s="9">
        <v>2.7782871304183543E-5</v>
      </c>
      <c r="AH1064" s="9">
        <v>2.7925472498994684E-5</v>
      </c>
      <c r="AI1064" s="9">
        <v>2.5876568766981498E-5</v>
      </c>
      <c r="AJ1064" s="9">
        <v>3.0271841133377731E-5</v>
      </c>
      <c r="AK1064" s="9">
        <v>5.3307177278348756E-5</v>
      </c>
      <c r="AL1064" s="9">
        <v>7.6615436478141618E-5</v>
      </c>
      <c r="AM1064" s="9">
        <v>1.8286215850491899E-4</v>
      </c>
      <c r="AN1064" s="9">
        <v>4.1242029977706809E-5</v>
      </c>
      <c r="AO1064" s="9">
        <v>8.0472103004291848E-5</v>
      </c>
      <c r="AP1064" s="8" t="s">
        <v>5612</v>
      </c>
      <c r="AQ1064" s="8" t="s">
        <v>5612</v>
      </c>
      <c r="AR1064" s="37" t="s">
        <v>5612</v>
      </c>
      <c r="AS1064" s="37" t="s">
        <v>5612</v>
      </c>
      <c r="AT1064" s="37" t="s">
        <v>5612</v>
      </c>
      <c r="AU1064" s="9" t="s">
        <v>5612</v>
      </c>
      <c r="AV1064" s="9" t="s">
        <v>5612</v>
      </c>
      <c r="AW1064" s="9" t="s">
        <v>5612</v>
      </c>
      <c r="AX1064" s="9" t="s">
        <v>5612</v>
      </c>
      <c r="AY1064" s="9" t="s">
        <v>5612</v>
      </c>
      <c r="AZ1064" s="9" t="s">
        <v>5612</v>
      </c>
    </row>
    <row r="1065" spans="1:52" x14ac:dyDescent="0.2">
      <c r="A1065" s="38" t="s">
        <v>14</v>
      </c>
      <c r="B1065" s="7">
        <v>2010</v>
      </c>
      <c r="C1065" s="3" t="s">
        <v>62</v>
      </c>
      <c r="D1065" t="s">
        <v>155</v>
      </c>
      <c r="E1065" t="s">
        <v>1574</v>
      </c>
      <c r="F1065">
        <v>10</v>
      </c>
      <c r="G1065">
        <v>5</v>
      </c>
      <c r="H1065">
        <v>5</v>
      </c>
      <c r="I1065">
        <v>5</v>
      </c>
      <c r="J1065">
        <v>5</v>
      </c>
      <c r="K1065">
        <v>5</v>
      </c>
      <c r="L1065">
        <v>5</v>
      </c>
      <c r="M1065">
        <v>5</v>
      </c>
      <c r="N1065">
        <v>5</v>
      </c>
      <c r="O1065">
        <v>5</v>
      </c>
      <c r="P1065">
        <v>55</v>
      </c>
      <c r="Q1065">
        <v>15</v>
      </c>
      <c r="R1065">
        <v>86581</v>
      </c>
      <c r="S1065">
        <v>161632</v>
      </c>
      <c r="T1065">
        <v>181568</v>
      </c>
      <c r="U1065">
        <v>179967</v>
      </c>
      <c r="V1065">
        <v>179048</v>
      </c>
      <c r="W1065">
        <v>193225</v>
      </c>
      <c r="X1065">
        <v>165170</v>
      </c>
      <c r="Y1065">
        <v>93796</v>
      </c>
      <c r="Z1065">
        <v>65261</v>
      </c>
      <c r="AA1065">
        <v>27343</v>
      </c>
      <c r="AB1065">
        <v>1333591</v>
      </c>
      <c r="AC1065">
        <v>186400</v>
      </c>
      <c r="AD1065" s="9">
        <v>1.154987814878553E-4</v>
      </c>
      <c r="AE1065" s="9">
        <v>3.0934468422094636E-5</v>
      </c>
      <c r="AF1065" s="9">
        <v>2.7537892139584068E-5</v>
      </c>
      <c r="AG1065" s="9">
        <v>2.7782871304183543E-5</v>
      </c>
      <c r="AH1065" s="9">
        <v>2.7925472498994684E-5</v>
      </c>
      <c r="AI1065" s="9">
        <v>2.5876568766981498E-5</v>
      </c>
      <c r="AJ1065" s="9">
        <v>3.0271841133377731E-5</v>
      </c>
      <c r="AK1065" s="9">
        <v>5.3307177278348756E-5</v>
      </c>
      <c r="AL1065" s="9">
        <v>7.6615436478141618E-5</v>
      </c>
      <c r="AM1065" s="9">
        <v>1.8286215850491899E-4</v>
      </c>
      <c r="AN1065" s="9">
        <v>4.1242029977706809E-5</v>
      </c>
      <c r="AO1065" s="9">
        <v>8.0472103004291848E-5</v>
      </c>
      <c r="AP1065" s="8" t="s">
        <v>5612</v>
      </c>
      <c r="AQ1065" s="8" t="s">
        <v>5612</v>
      </c>
      <c r="AR1065" s="37">
        <v>2.4E-2</v>
      </c>
      <c r="AS1065" s="37">
        <v>2.7000000000000003E-2</v>
      </c>
      <c r="AT1065" s="37">
        <v>0</v>
      </c>
      <c r="AU1065" s="9" t="s">
        <v>5612</v>
      </c>
      <c r="AV1065" s="9" t="s">
        <v>5612</v>
      </c>
      <c r="AW1065" s="9" t="s">
        <v>5612</v>
      </c>
      <c r="AX1065" s="9" t="s">
        <v>5612</v>
      </c>
      <c r="AY1065" s="9" t="s">
        <v>5612</v>
      </c>
      <c r="AZ1065" s="9" t="s">
        <v>5612</v>
      </c>
    </row>
    <row r="1066" spans="1:52" x14ac:dyDescent="0.2">
      <c r="A1066" s="38" t="s">
        <v>14</v>
      </c>
      <c r="B1066" s="7">
        <v>2010</v>
      </c>
      <c r="C1066" s="3" t="s">
        <v>63</v>
      </c>
      <c r="D1066" t="s">
        <v>155</v>
      </c>
      <c r="E1066" t="s">
        <v>1575</v>
      </c>
      <c r="F1066">
        <v>10</v>
      </c>
      <c r="G1066">
        <v>5</v>
      </c>
      <c r="H1066">
        <v>5</v>
      </c>
      <c r="I1066">
        <v>5</v>
      </c>
      <c r="J1066">
        <v>5</v>
      </c>
      <c r="K1066">
        <v>5</v>
      </c>
      <c r="L1066">
        <v>5</v>
      </c>
      <c r="M1066">
        <v>5</v>
      </c>
      <c r="N1066">
        <v>12</v>
      </c>
      <c r="O1066">
        <v>15</v>
      </c>
      <c r="P1066">
        <v>72</v>
      </c>
      <c r="Q1066">
        <v>32</v>
      </c>
      <c r="R1066">
        <v>86581</v>
      </c>
      <c r="S1066">
        <v>161632</v>
      </c>
      <c r="T1066">
        <v>181568</v>
      </c>
      <c r="U1066">
        <v>179967</v>
      </c>
      <c r="V1066">
        <v>179048</v>
      </c>
      <c r="W1066">
        <v>193225</v>
      </c>
      <c r="X1066">
        <v>165170</v>
      </c>
      <c r="Y1066">
        <v>93796</v>
      </c>
      <c r="Z1066">
        <v>65261</v>
      </c>
      <c r="AA1066">
        <v>27343</v>
      </c>
      <c r="AB1066">
        <v>1333591</v>
      </c>
      <c r="AC1066">
        <v>186400</v>
      </c>
      <c r="AD1066" s="9">
        <v>1.154987814878553E-4</v>
      </c>
      <c r="AE1066" s="9">
        <v>3.0934468422094636E-5</v>
      </c>
      <c r="AF1066" s="9">
        <v>2.7537892139584068E-5</v>
      </c>
      <c r="AG1066" s="9">
        <v>2.7782871304183543E-5</v>
      </c>
      <c r="AH1066" s="9">
        <v>2.7925472498994684E-5</v>
      </c>
      <c r="AI1066" s="9">
        <v>2.5876568766981498E-5</v>
      </c>
      <c r="AJ1066" s="9">
        <v>3.0271841133377731E-5</v>
      </c>
      <c r="AK1066" s="9">
        <v>5.3307177278348756E-5</v>
      </c>
      <c r="AL1066" s="9">
        <v>1.8387704754753987E-4</v>
      </c>
      <c r="AM1066" s="9">
        <v>5.4858647551475701E-4</v>
      </c>
      <c r="AN1066" s="9">
        <v>5.3989566516270731E-5</v>
      </c>
      <c r="AO1066" s="9">
        <v>1.7167381974248928E-4</v>
      </c>
      <c r="AP1066" s="8" t="s">
        <v>5612</v>
      </c>
      <c r="AQ1066" s="8" t="s">
        <v>5612</v>
      </c>
      <c r="AR1066" s="37">
        <v>0.11</v>
      </c>
      <c r="AS1066" s="37">
        <v>0.18</v>
      </c>
      <c r="AT1066" s="37">
        <v>0.14400000000000002</v>
      </c>
      <c r="AU1066" s="9" t="s">
        <v>5612</v>
      </c>
      <c r="AV1066" s="9" t="s">
        <v>5612</v>
      </c>
      <c r="AW1066" s="9" t="s">
        <v>5612</v>
      </c>
      <c r="AX1066" s="9" t="s">
        <v>5612</v>
      </c>
      <c r="AY1066" s="9" t="s">
        <v>5612</v>
      </c>
      <c r="AZ1066" s="9" t="s">
        <v>5612</v>
      </c>
    </row>
    <row r="1067" spans="1:52" x14ac:dyDescent="0.2">
      <c r="A1067" s="38" t="s">
        <v>14</v>
      </c>
      <c r="B1067" s="7">
        <v>2010</v>
      </c>
      <c r="C1067" s="3" t="s">
        <v>64</v>
      </c>
      <c r="D1067" t="s">
        <v>155</v>
      </c>
      <c r="E1067" t="s">
        <v>1576</v>
      </c>
      <c r="F1067">
        <v>10</v>
      </c>
      <c r="G1067">
        <v>5</v>
      </c>
      <c r="H1067">
        <v>5</v>
      </c>
      <c r="I1067">
        <v>5</v>
      </c>
      <c r="J1067">
        <v>5</v>
      </c>
      <c r="K1067">
        <v>5</v>
      </c>
      <c r="L1067">
        <v>5</v>
      </c>
      <c r="M1067">
        <v>5</v>
      </c>
      <c r="N1067">
        <v>5</v>
      </c>
      <c r="O1067">
        <v>5</v>
      </c>
      <c r="P1067">
        <v>55</v>
      </c>
      <c r="Q1067">
        <v>15</v>
      </c>
      <c r="R1067">
        <v>86581</v>
      </c>
      <c r="S1067">
        <v>161632</v>
      </c>
      <c r="T1067">
        <v>181568</v>
      </c>
      <c r="U1067">
        <v>179967</v>
      </c>
      <c r="V1067">
        <v>179048</v>
      </c>
      <c r="W1067">
        <v>193225</v>
      </c>
      <c r="X1067">
        <v>165170</v>
      </c>
      <c r="Y1067">
        <v>93796</v>
      </c>
      <c r="Z1067">
        <v>65261</v>
      </c>
      <c r="AA1067">
        <v>27343</v>
      </c>
      <c r="AB1067">
        <v>1333591</v>
      </c>
      <c r="AC1067">
        <v>186400</v>
      </c>
      <c r="AD1067" s="9">
        <v>1.154987814878553E-4</v>
      </c>
      <c r="AE1067" s="9">
        <v>3.0934468422094636E-5</v>
      </c>
      <c r="AF1067" s="9">
        <v>2.7537892139584068E-5</v>
      </c>
      <c r="AG1067" s="9">
        <v>2.7782871304183543E-5</v>
      </c>
      <c r="AH1067" s="9">
        <v>2.7925472498994684E-5</v>
      </c>
      <c r="AI1067" s="9">
        <v>2.5876568766981498E-5</v>
      </c>
      <c r="AJ1067" s="9">
        <v>3.0271841133377731E-5</v>
      </c>
      <c r="AK1067" s="9">
        <v>5.3307177278348756E-5</v>
      </c>
      <c r="AL1067" s="9">
        <v>7.6615436478141618E-5</v>
      </c>
      <c r="AM1067" s="9">
        <v>1.8286215850491899E-4</v>
      </c>
      <c r="AN1067" s="9">
        <v>4.1242029977706809E-5</v>
      </c>
      <c r="AO1067" s="9">
        <v>8.0472103004291848E-5</v>
      </c>
      <c r="AP1067" s="8">
        <v>2.3249999999999998E-3</v>
      </c>
      <c r="AQ1067" s="8" t="s">
        <v>5612</v>
      </c>
      <c r="AR1067" s="37">
        <v>0.27</v>
      </c>
      <c r="AS1067" s="37">
        <v>0.42799999999999999</v>
      </c>
      <c r="AT1067" s="37">
        <v>0.23300000000000001</v>
      </c>
      <c r="AU1067" s="9" t="s">
        <v>5612</v>
      </c>
      <c r="AV1067" s="9" t="s">
        <v>5612</v>
      </c>
      <c r="AW1067" s="9" t="s">
        <v>5612</v>
      </c>
      <c r="AX1067" s="9" t="s">
        <v>5612</v>
      </c>
      <c r="AY1067" s="9" t="s">
        <v>5612</v>
      </c>
      <c r="AZ1067" s="9" t="s">
        <v>5612</v>
      </c>
    </row>
    <row r="1068" spans="1:52" x14ac:dyDescent="0.2">
      <c r="A1068" s="38" t="s">
        <v>14</v>
      </c>
      <c r="B1068" s="7">
        <v>2010</v>
      </c>
      <c r="C1068" s="3" t="s">
        <v>65</v>
      </c>
      <c r="D1068" t="s">
        <v>155</v>
      </c>
      <c r="E1068" t="s">
        <v>1577</v>
      </c>
      <c r="F1068">
        <v>10</v>
      </c>
      <c r="G1068">
        <v>5</v>
      </c>
      <c r="H1068">
        <v>5</v>
      </c>
      <c r="I1068">
        <v>5</v>
      </c>
      <c r="J1068">
        <v>5</v>
      </c>
      <c r="K1068">
        <v>5</v>
      </c>
      <c r="L1068">
        <v>5</v>
      </c>
      <c r="M1068">
        <v>5</v>
      </c>
      <c r="N1068">
        <v>5</v>
      </c>
      <c r="O1068">
        <v>5</v>
      </c>
      <c r="P1068">
        <v>55</v>
      </c>
      <c r="Q1068">
        <v>15</v>
      </c>
      <c r="R1068">
        <v>86581</v>
      </c>
      <c r="S1068">
        <v>161632</v>
      </c>
      <c r="T1068">
        <v>181568</v>
      </c>
      <c r="U1068">
        <v>179967</v>
      </c>
      <c r="V1068">
        <v>179048</v>
      </c>
      <c r="W1068">
        <v>193225</v>
      </c>
      <c r="X1068">
        <v>165170</v>
      </c>
      <c r="Y1068">
        <v>93796</v>
      </c>
      <c r="Z1068">
        <v>65261</v>
      </c>
      <c r="AA1068">
        <v>27343</v>
      </c>
      <c r="AB1068">
        <v>1333591</v>
      </c>
      <c r="AC1068">
        <v>186400</v>
      </c>
      <c r="AD1068" s="9">
        <v>1.154987814878553E-4</v>
      </c>
      <c r="AE1068" s="9">
        <v>3.0934468422094636E-5</v>
      </c>
      <c r="AF1068" s="9">
        <v>2.7537892139584068E-5</v>
      </c>
      <c r="AG1068" s="9">
        <v>2.7782871304183543E-5</v>
      </c>
      <c r="AH1068" s="9">
        <v>2.7925472498994684E-5</v>
      </c>
      <c r="AI1068" s="9">
        <v>2.5876568766981498E-5</v>
      </c>
      <c r="AJ1068" s="9">
        <v>3.0271841133377731E-5</v>
      </c>
      <c r="AK1068" s="9">
        <v>5.3307177278348756E-5</v>
      </c>
      <c r="AL1068" s="9">
        <v>7.6615436478141618E-5</v>
      </c>
      <c r="AM1068" s="9">
        <v>1.8286215850491899E-4</v>
      </c>
      <c r="AN1068" s="9">
        <v>4.1242029977706809E-5</v>
      </c>
      <c r="AO1068" s="9">
        <v>8.0472103004291848E-5</v>
      </c>
      <c r="AP1068" s="8">
        <v>4.9250000000000006E-3</v>
      </c>
      <c r="AQ1068" s="8" t="s">
        <v>5612</v>
      </c>
      <c r="AR1068" s="37">
        <v>0.36499999999999999</v>
      </c>
      <c r="AS1068" s="37">
        <v>0.53</v>
      </c>
      <c r="AT1068" s="37">
        <v>0.31</v>
      </c>
      <c r="AU1068" s="9" t="s">
        <v>5612</v>
      </c>
      <c r="AV1068" s="9" t="s">
        <v>5612</v>
      </c>
      <c r="AW1068" s="9" t="s">
        <v>5612</v>
      </c>
      <c r="AX1068" s="9" t="s">
        <v>5612</v>
      </c>
      <c r="AY1068" s="9" t="s">
        <v>5612</v>
      </c>
      <c r="AZ1068" s="9" t="s">
        <v>5612</v>
      </c>
    </row>
    <row r="1069" spans="1:52" x14ac:dyDescent="0.2">
      <c r="A1069" s="38" t="s">
        <v>14</v>
      </c>
      <c r="B1069" s="7">
        <v>2010</v>
      </c>
      <c r="C1069" s="3" t="s">
        <v>66</v>
      </c>
      <c r="D1069" t="s">
        <v>155</v>
      </c>
      <c r="E1069" t="s">
        <v>1578</v>
      </c>
      <c r="F1069">
        <v>10</v>
      </c>
      <c r="G1069">
        <v>5</v>
      </c>
      <c r="H1069">
        <v>5</v>
      </c>
      <c r="I1069">
        <v>5</v>
      </c>
      <c r="J1069">
        <v>5</v>
      </c>
      <c r="K1069">
        <v>5</v>
      </c>
      <c r="L1069">
        <v>5</v>
      </c>
      <c r="M1069">
        <v>5</v>
      </c>
      <c r="N1069">
        <v>5</v>
      </c>
      <c r="O1069">
        <v>12</v>
      </c>
      <c r="P1069">
        <v>62</v>
      </c>
      <c r="Q1069">
        <v>22</v>
      </c>
      <c r="R1069">
        <v>86581</v>
      </c>
      <c r="S1069">
        <v>161632</v>
      </c>
      <c r="T1069">
        <v>181568</v>
      </c>
      <c r="U1069">
        <v>179967</v>
      </c>
      <c r="V1069">
        <v>179048</v>
      </c>
      <c r="W1069">
        <v>193225</v>
      </c>
      <c r="X1069">
        <v>165170</v>
      </c>
      <c r="Y1069">
        <v>93796</v>
      </c>
      <c r="Z1069">
        <v>65261</v>
      </c>
      <c r="AA1069">
        <v>27343</v>
      </c>
      <c r="AB1069">
        <v>1333591</v>
      </c>
      <c r="AC1069">
        <v>186400</v>
      </c>
      <c r="AD1069" s="9">
        <v>1.154987814878553E-4</v>
      </c>
      <c r="AE1069" s="9">
        <v>3.0934468422094636E-5</v>
      </c>
      <c r="AF1069" s="9">
        <v>2.7537892139584068E-5</v>
      </c>
      <c r="AG1069" s="9">
        <v>2.7782871304183543E-5</v>
      </c>
      <c r="AH1069" s="9">
        <v>2.7925472498994684E-5</v>
      </c>
      <c r="AI1069" s="9">
        <v>2.5876568766981498E-5</v>
      </c>
      <c r="AJ1069" s="9">
        <v>3.0271841133377731E-5</v>
      </c>
      <c r="AK1069" s="9">
        <v>5.3307177278348756E-5</v>
      </c>
      <c r="AL1069" s="9">
        <v>7.6615436478141618E-5</v>
      </c>
      <c r="AM1069" s="9">
        <v>4.388691804118056E-4</v>
      </c>
      <c r="AN1069" s="9">
        <v>4.6491015611233131E-5</v>
      </c>
      <c r="AO1069" s="9">
        <v>1.1802575107296138E-4</v>
      </c>
      <c r="AP1069" s="8">
        <v>3.3599999999999997E-3</v>
      </c>
      <c r="AQ1069" s="8" t="s">
        <v>5612</v>
      </c>
      <c r="AR1069" s="37">
        <v>0.42100000000000004</v>
      </c>
      <c r="AS1069" s="37">
        <v>0.55799999999999994</v>
      </c>
      <c r="AT1069" s="37">
        <v>0.61099999999999999</v>
      </c>
      <c r="AU1069" s="9" t="s">
        <v>5612</v>
      </c>
      <c r="AV1069" s="9" t="s">
        <v>5612</v>
      </c>
      <c r="AW1069" s="9" t="s">
        <v>5612</v>
      </c>
      <c r="AX1069" s="9" t="s">
        <v>5612</v>
      </c>
      <c r="AY1069" s="9" t="s">
        <v>5612</v>
      </c>
      <c r="AZ1069" s="9" t="s">
        <v>5612</v>
      </c>
    </row>
    <row r="1070" spans="1:52" x14ac:dyDescent="0.2">
      <c r="A1070" s="38" t="s">
        <v>14</v>
      </c>
      <c r="B1070" s="7">
        <v>2011</v>
      </c>
      <c r="C1070" s="3" t="s">
        <v>55</v>
      </c>
      <c r="D1070" t="s">
        <v>156</v>
      </c>
      <c r="E1070" t="s">
        <v>1579</v>
      </c>
      <c r="F1070">
        <v>10</v>
      </c>
      <c r="G1070">
        <v>5</v>
      </c>
      <c r="H1070">
        <v>5</v>
      </c>
      <c r="I1070">
        <v>5</v>
      </c>
      <c r="J1070">
        <v>5</v>
      </c>
      <c r="K1070">
        <v>5</v>
      </c>
      <c r="L1070">
        <v>5</v>
      </c>
      <c r="M1070">
        <v>5</v>
      </c>
      <c r="N1070">
        <v>5</v>
      </c>
      <c r="O1070">
        <v>24</v>
      </c>
      <c r="P1070">
        <v>74</v>
      </c>
      <c r="Q1070">
        <v>34</v>
      </c>
      <c r="R1070">
        <v>87406</v>
      </c>
      <c r="S1070">
        <v>162693</v>
      </c>
      <c r="T1070">
        <v>181026</v>
      </c>
      <c r="U1070">
        <v>183589</v>
      </c>
      <c r="V1070">
        <v>177030</v>
      </c>
      <c r="W1070">
        <v>192920</v>
      </c>
      <c r="X1070">
        <v>170864</v>
      </c>
      <c r="Y1070">
        <v>97220</v>
      </c>
      <c r="Z1070">
        <v>64808</v>
      </c>
      <c r="AA1070">
        <v>28998</v>
      </c>
      <c r="AB1070">
        <v>1346554</v>
      </c>
      <c r="AC1070">
        <v>191026</v>
      </c>
      <c r="AD1070" s="9">
        <v>1.1440862183374139E-4</v>
      </c>
      <c r="AE1070" s="9">
        <v>3.0732729742521188E-5</v>
      </c>
      <c r="AF1070" s="9">
        <v>2.762034182935048E-5</v>
      </c>
      <c r="AG1070" s="9">
        <v>2.7234747179841931E-5</v>
      </c>
      <c r="AH1070" s="9">
        <v>2.8243800485793367E-5</v>
      </c>
      <c r="AI1070" s="9">
        <v>2.5917478747667428E-5</v>
      </c>
      <c r="AJ1070" s="9">
        <v>2.9263039610450415E-5</v>
      </c>
      <c r="AK1070" s="9">
        <v>5.1429746965644928E-5</v>
      </c>
      <c r="AL1070" s="9">
        <v>7.7150969016170844E-5</v>
      </c>
      <c r="AM1070" s="9">
        <v>8.2764328574384436E-4</v>
      </c>
      <c r="AN1070" s="9">
        <v>5.4955092777564065E-5</v>
      </c>
      <c r="AO1070" s="9">
        <v>1.7798624271041639E-4</v>
      </c>
      <c r="AP1070" s="8">
        <v>5.3499999999999997E-3</v>
      </c>
      <c r="AQ1070" s="8" t="s">
        <v>5612</v>
      </c>
      <c r="AR1070" s="37">
        <v>0.44799999999999995</v>
      </c>
      <c r="AS1070" s="37">
        <v>0.60299999999999998</v>
      </c>
      <c r="AT1070" s="37">
        <v>0.628</v>
      </c>
      <c r="AU1070" s="9" t="s">
        <v>5612</v>
      </c>
      <c r="AV1070" s="9" t="s">
        <v>5612</v>
      </c>
      <c r="AW1070" s="9" t="s">
        <v>5612</v>
      </c>
      <c r="AX1070" s="9" t="s">
        <v>5612</v>
      </c>
      <c r="AY1070" s="9" t="s">
        <v>5612</v>
      </c>
      <c r="AZ1070" s="9" t="s">
        <v>5612</v>
      </c>
    </row>
    <row r="1071" spans="1:52" x14ac:dyDescent="0.2">
      <c r="A1071" s="38" t="s">
        <v>14</v>
      </c>
      <c r="B1071" s="7">
        <v>2011</v>
      </c>
      <c r="C1071" s="3" t="s">
        <v>56</v>
      </c>
      <c r="D1071" t="s">
        <v>156</v>
      </c>
      <c r="E1071" t="s">
        <v>1580</v>
      </c>
      <c r="F1071">
        <v>10</v>
      </c>
      <c r="G1071">
        <v>5</v>
      </c>
      <c r="H1071">
        <v>5</v>
      </c>
      <c r="I1071">
        <v>5</v>
      </c>
      <c r="J1071">
        <v>5</v>
      </c>
      <c r="K1071">
        <v>5</v>
      </c>
      <c r="L1071">
        <v>5</v>
      </c>
      <c r="M1071">
        <v>5</v>
      </c>
      <c r="N1071">
        <v>5</v>
      </c>
      <c r="O1071">
        <v>19</v>
      </c>
      <c r="P1071">
        <v>69</v>
      </c>
      <c r="Q1071">
        <v>29</v>
      </c>
      <c r="R1071">
        <v>87406</v>
      </c>
      <c r="S1071">
        <v>162693</v>
      </c>
      <c r="T1071">
        <v>181026</v>
      </c>
      <c r="U1071">
        <v>183589</v>
      </c>
      <c r="V1071">
        <v>177030</v>
      </c>
      <c r="W1071">
        <v>192920</v>
      </c>
      <c r="X1071">
        <v>170864</v>
      </c>
      <c r="Y1071">
        <v>97220</v>
      </c>
      <c r="Z1071">
        <v>64808</v>
      </c>
      <c r="AA1071">
        <v>28998</v>
      </c>
      <c r="AB1071">
        <v>1346554</v>
      </c>
      <c r="AC1071">
        <v>191026</v>
      </c>
      <c r="AD1071" s="9">
        <v>1.1440862183374139E-4</v>
      </c>
      <c r="AE1071" s="9">
        <v>3.0732729742521188E-5</v>
      </c>
      <c r="AF1071" s="9">
        <v>2.762034182935048E-5</v>
      </c>
      <c r="AG1071" s="9">
        <v>2.7234747179841931E-5</v>
      </c>
      <c r="AH1071" s="9">
        <v>2.8243800485793367E-5</v>
      </c>
      <c r="AI1071" s="9">
        <v>2.5917478747667428E-5</v>
      </c>
      <c r="AJ1071" s="9">
        <v>2.9263039610450415E-5</v>
      </c>
      <c r="AK1071" s="9">
        <v>5.1429746965644928E-5</v>
      </c>
      <c r="AL1071" s="9">
        <v>7.7150969016170844E-5</v>
      </c>
      <c r="AM1071" s="9">
        <v>6.5521760121387679E-4</v>
      </c>
      <c r="AN1071" s="9">
        <v>5.124191083313406E-5</v>
      </c>
      <c r="AO1071" s="9">
        <v>1.5181179525300222E-4</v>
      </c>
      <c r="AP1071" s="8">
        <v>8.2249999999999997E-3</v>
      </c>
      <c r="AQ1071" s="8" t="s">
        <v>5612</v>
      </c>
      <c r="AR1071" s="37">
        <v>0.48200000000000004</v>
      </c>
      <c r="AS1071" s="37">
        <v>0.64300000000000002</v>
      </c>
      <c r="AT1071" s="37">
        <v>0.82200000000000006</v>
      </c>
      <c r="AU1071" s="9" t="s">
        <v>5612</v>
      </c>
      <c r="AV1071" s="9" t="s">
        <v>5612</v>
      </c>
      <c r="AW1071" s="9" t="s">
        <v>5612</v>
      </c>
      <c r="AX1071" s="9" t="s">
        <v>5612</v>
      </c>
      <c r="AY1071" s="9" t="s">
        <v>5612</v>
      </c>
      <c r="AZ1071" s="9" t="s">
        <v>5612</v>
      </c>
    </row>
    <row r="1072" spans="1:52" x14ac:dyDescent="0.2">
      <c r="A1072" s="38" t="s">
        <v>14</v>
      </c>
      <c r="B1072" s="7">
        <v>2011</v>
      </c>
      <c r="C1072" s="3" t="s">
        <v>57</v>
      </c>
      <c r="D1072" t="s">
        <v>156</v>
      </c>
      <c r="E1072" t="s">
        <v>1581</v>
      </c>
      <c r="F1072">
        <v>10</v>
      </c>
      <c r="G1072">
        <v>5</v>
      </c>
      <c r="H1072">
        <v>5</v>
      </c>
      <c r="I1072">
        <v>5</v>
      </c>
      <c r="J1072">
        <v>5</v>
      </c>
      <c r="K1072">
        <v>5</v>
      </c>
      <c r="L1072">
        <v>5</v>
      </c>
      <c r="M1072">
        <v>5</v>
      </c>
      <c r="N1072">
        <v>11</v>
      </c>
      <c r="O1072">
        <v>20</v>
      </c>
      <c r="P1072">
        <v>76</v>
      </c>
      <c r="Q1072">
        <v>36</v>
      </c>
      <c r="R1072">
        <v>87406</v>
      </c>
      <c r="S1072">
        <v>162693</v>
      </c>
      <c r="T1072">
        <v>181026</v>
      </c>
      <c r="U1072">
        <v>183589</v>
      </c>
      <c r="V1072">
        <v>177030</v>
      </c>
      <c r="W1072">
        <v>192920</v>
      </c>
      <c r="X1072">
        <v>170864</v>
      </c>
      <c r="Y1072">
        <v>97220</v>
      </c>
      <c r="Z1072">
        <v>64808</v>
      </c>
      <c r="AA1072">
        <v>28998</v>
      </c>
      <c r="AB1072">
        <v>1346554</v>
      </c>
      <c r="AC1072">
        <v>191026</v>
      </c>
      <c r="AD1072" s="9">
        <v>1.1440862183374139E-4</v>
      </c>
      <c r="AE1072" s="9">
        <v>3.0732729742521188E-5</v>
      </c>
      <c r="AF1072" s="9">
        <v>2.762034182935048E-5</v>
      </c>
      <c r="AG1072" s="9">
        <v>2.7234747179841931E-5</v>
      </c>
      <c r="AH1072" s="9">
        <v>2.8243800485793367E-5</v>
      </c>
      <c r="AI1072" s="9">
        <v>2.5917478747667428E-5</v>
      </c>
      <c r="AJ1072" s="9">
        <v>2.9263039610450415E-5</v>
      </c>
      <c r="AK1072" s="9">
        <v>5.1429746965644928E-5</v>
      </c>
      <c r="AL1072" s="9">
        <v>1.6973213183557584E-4</v>
      </c>
      <c r="AM1072" s="9">
        <v>6.8970273811987028E-4</v>
      </c>
      <c r="AN1072" s="9">
        <v>5.6440365555336064E-5</v>
      </c>
      <c r="AO1072" s="9">
        <v>1.8845602169338205E-4</v>
      </c>
      <c r="AP1072" s="8">
        <v>5.8799999999999998E-3</v>
      </c>
      <c r="AQ1072" s="8" t="s">
        <v>5612</v>
      </c>
      <c r="AR1072" s="37">
        <v>0.499</v>
      </c>
      <c r="AS1072" s="37">
        <v>0.66400000000000003</v>
      </c>
      <c r="AT1072" s="37">
        <v>0.82200000000000006</v>
      </c>
      <c r="AU1072" s="9" t="s">
        <v>5612</v>
      </c>
      <c r="AV1072" s="9" t="s">
        <v>5612</v>
      </c>
      <c r="AW1072" s="9" t="s">
        <v>5612</v>
      </c>
      <c r="AX1072" s="9" t="s">
        <v>5612</v>
      </c>
      <c r="AY1072" s="9" t="s">
        <v>5612</v>
      </c>
      <c r="AZ1072" s="9" t="s">
        <v>5612</v>
      </c>
    </row>
    <row r="1073" spans="1:52" x14ac:dyDescent="0.2">
      <c r="A1073" s="38" t="s">
        <v>14</v>
      </c>
      <c r="B1073" s="7">
        <v>2011</v>
      </c>
      <c r="C1073" s="3" t="s">
        <v>58</v>
      </c>
      <c r="D1073" t="s">
        <v>156</v>
      </c>
      <c r="E1073" t="s">
        <v>1582</v>
      </c>
      <c r="F1073">
        <v>10</v>
      </c>
      <c r="G1073">
        <v>5</v>
      </c>
      <c r="H1073">
        <v>5</v>
      </c>
      <c r="I1073">
        <v>5</v>
      </c>
      <c r="J1073">
        <v>5</v>
      </c>
      <c r="K1073">
        <v>5</v>
      </c>
      <c r="L1073">
        <v>5</v>
      </c>
      <c r="M1073">
        <v>5</v>
      </c>
      <c r="N1073">
        <v>5</v>
      </c>
      <c r="O1073">
        <v>17</v>
      </c>
      <c r="P1073">
        <v>67</v>
      </c>
      <c r="Q1073">
        <v>27</v>
      </c>
      <c r="R1073">
        <v>87406</v>
      </c>
      <c r="S1073">
        <v>162693</v>
      </c>
      <c r="T1073">
        <v>181026</v>
      </c>
      <c r="U1073">
        <v>183589</v>
      </c>
      <c r="V1073">
        <v>177030</v>
      </c>
      <c r="W1073">
        <v>192920</v>
      </c>
      <c r="X1073">
        <v>170864</v>
      </c>
      <c r="Y1073">
        <v>97220</v>
      </c>
      <c r="Z1073">
        <v>64808</v>
      </c>
      <c r="AA1073">
        <v>28998</v>
      </c>
      <c r="AB1073">
        <v>1346554</v>
      </c>
      <c r="AC1073">
        <v>191026</v>
      </c>
      <c r="AD1073" s="9">
        <v>1.1440862183374139E-4</v>
      </c>
      <c r="AE1073" s="9">
        <v>3.0732729742521188E-5</v>
      </c>
      <c r="AF1073" s="9">
        <v>2.762034182935048E-5</v>
      </c>
      <c r="AG1073" s="9">
        <v>2.7234747179841931E-5</v>
      </c>
      <c r="AH1073" s="9">
        <v>2.8243800485793367E-5</v>
      </c>
      <c r="AI1073" s="9">
        <v>2.5917478747667428E-5</v>
      </c>
      <c r="AJ1073" s="9">
        <v>2.9263039610450415E-5</v>
      </c>
      <c r="AK1073" s="9">
        <v>5.1429746965644928E-5</v>
      </c>
      <c r="AL1073" s="9">
        <v>7.7150969016170844E-5</v>
      </c>
      <c r="AM1073" s="9">
        <v>5.8624732740188981E-4</v>
      </c>
      <c r="AN1073" s="9">
        <v>4.9756638055362054E-5</v>
      </c>
      <c r="AO1073" s="9">
        <v>1.4134201627003654E-4</v>
      </c>
      <c r="AP1073" s="8">
        <v>3.1250000000000002E-3</v>
      </c>
      <c r="AQ1073" s="8" t="s">
        <v>5612</v>
      </c>
      <c r="AR1073" s="37">
        <v>0.50900000000000001</v>
      </c>
      <c r="AS1073" s="37">
        <v>0.68700000000000006</v>
      </c>
      <c r="AT1073" s="37">
        <v>0.82200000000000006</v>
      </c>
      <c r="AU1073" s="9" t="s">
        <v>5612</v>
      </c>
      <c r="AV1073" s="9" t="s">
        <v>5612</v>
      </c>
      <c r="AW1073" s="9" t="s">
        <v>5612</v>
      </c>
      <c r="AX1073" s="9" t="s">
        <v>5612</v>
      </c>
      <c r="AY1073" s="9" t="s">
        <v>5612</v>
      </c>
      <c r="AZ1073" s="9" t="s">
        <v>5612</v>
      </c>
    </row>
    <row r="1074" spans="1:52" x14ac:dyDescent="0.2">
      <c r="A1074" s="38" t="s">
        <v>14</v>
      </c>
      <c r="B1074" s="7">
        <v>2011</v>
      </c>
      <c r="C1074" s="3" t="s">
        <v>59</v>
      </c>
      <c r="D1074" t="s">
        <v>156</v>
      </c>
      <c r="E1074" t="s">
        <v>1583</v>
      </c>
      <c r="F1074">
        <v>10</v>
      </c>
      <c r="G1074">
        <v>5</v>
      </c>
      <c r="H1074">
        <v>5</v>
      </c>
      <c r="I1074">
        <v>5</v>
      </c>
      <c r="J1074">
        <v>5</v>
      </c>
      <c r="K1074">
        <v>5</v>
      </c>
      <c r="L1074">
        <v>5</v>
      </c>
      <c r="M1074">
        <v>5</v>
      </c>
      <c r="N1074">
        <v>5</v>
      </c>
      <c r="O1074">
        <v>5</v>
      </c>
      <c r="P1074">
        <v>55</v>
      </c>
      <c r="Q1074">
        <v>15</v>
      </c>
      <c r="R1074">
        <v>87406</v>
      </c>
      <c r="S1074">
        <v>162693</v>
      </c>
      <c r="T1074">
        <v>181026</v>
      </c>
      <c r="U1074">
        <v>183589</v>
      </c>
      <c r="V1074">
        <v>177030</v>
      </c>
      <c r="W1074">
        <v>192920</v>
      </c>
      <c r="X1074">
        <v>170864</v>
      </c>
      <c r="Y1074">
        <v>97220</v>
      </c>
      <c r="Z1074">
        <v>64808</v>
      </c>
      <c r="AA1074">
        <v>28998</v>
      </c>
      <c r="AB1074">
        <v>1346554</v>
      </c>
      <c r="AC1074">
        <v>191026</v>
      </c>
      <c r="AD1074" s="9">
        <v>1.1440862183374139E-4</v>
      </c>
      <c r="AE1074" s="9">
        <v>3.0732729742521188E-5</v>
      </c>
      <c r="AF1074" s="9">
        <v>2.762034182935048E-5</v>
      </c>
      <c r="AG1074" s="9">
        <v>2.7234747179841931E-5</v>
      </c>
      <c r="AH1074" s="9">
        <v>2.8243800485793367E-5</v>
      </c>
      <c r="AI1074" s="9">
        <v>2.5917478747667428E-5</v>
      </c>
      <c r="AJ1074" s="9">
        <v>2.9263039610450415E-5</v>
      </c>
      <c r="AK1074" s="9">
        <v>5.1429746965644928E-5</v>
      </c>
      <c r="AL1074" s="9">
        <v>7.7150969016170844E-5</v>
      </c>
      <c r="AM1074" s="9">
        <v>1.7242568452996757E-4</v>
      </c>
      <c r="AN1074" s="9">
        <v>4.0845001388730046E-5</v>
      </c>
      <c r="AO1074" s="9">
        <v>7.8523342372242516E-5</v>
      </c>
      <c r="AP1074" s="8">
        <v>1.725E-3</v>
      </c>
      <c r="AQ1074" s="8" t="s">
        <v>5612</v>
      </c>
      <c r="AR1074" s="37">
        <v>0.51200000000000001</v>
      </c>
      <c r="AS1074" s="37">
        <v>0.69000000000000006</v>
      </c>
      <c r="AT1074" s="37">
        <v>0.82200000000000006</v>
      </c>
      <c r="AU1074" s="9" t="s">
        <v>5612</v>
      </c>
      <c r="AV1074" s="9" t="s">
        <v>5612</v>
      </c>
      <c r="AW1074" s="9" t="s">
        <v>5612</v>
      </c>
      <c r="AX1074" s="9" t="s">
        <v>5612</v>
      </c>
      <c r="AY1074" s="9" t="s">
        <v>5612</v>
      </c>
      <c r="AZ1074" s="9" t="s">
        <v>5612</v>
      </c>
    </row>
    <row r="1075" spans="1:52" x14ac:dyDescent="0.2">
      <c r="A1075" s="38" t="s">
        <v>14</v>
      </c>
      <c r="B1075" s="7">
        <v>2011</v>
      </c>
      <c r="C1075" s="3" t="s">
        <v>60</v>
      </c>
      <c r="D1075" t="s">
        <v>156</v>
      </c>
      <c r="E1075" t="s">
        <v>1584</v>
      </c>
      <c r="F1075">
        <v>10</v>
      </c>
      <c r="G1075">
        <v>5</v>
      </c>
      <c r="H1075">
        <v>5</v>
      </c>
      <c r="I1075">
        <v>5</v>
      </c>
      <c r="J1075">
        <v>5</v>
      </c>
      <c r="K1075">
        <v>5</v>
      </c>
      <c r="L1075">
        <v>5</v>
      </c>
      <c r="M1075">
        <v>5</v>
      </c>
      <c r="N1075">
        <v>5</v>
      </c>
      <c r="O1075">
        <v>14</v>
      </c>
      <c r="P1075">
        <v>64</v>
      </c>
      <c r="Q1075">
        <v>24</v>
      </c>
      <c r="R1075">
        <v>87406</v>
      </c>
      <c r="S1075">
        <v>162693</v>
      </c>
      <c r="T1075">
        <v>181026</v>
      </c>
      <c r="U1075">
        <v>183589</v>
      </c>
      <c r="V1075">
        <v>177030</v>
      </c>
      <c r="W1075">
        <v>192920</v>
      </c>
      <c r="X1075">
        <v>170864</v>
      </c>
      <c r="Y1075">
        <v>97220</v>
      </c>
      <c r="Z1075">
        <v>64808</v>
      </c>
      <c r="AA1075">
        <v>28998</v>
      </c>
      <c r="AB1075">
        <v>1346554</v>
      </c>
      <c r="AC1075">
        <v>191026</v>
      </c>
      <c r="AD1075" s="9">
        <v>1.1440862183374139E-4</v>
      </c>
      <c r="AE1075" s="9">
        <v>3.0732729742521188E-5</v>
      </c>
      <c r="AF1075" s="9">
        <v>2.762034182935048E-5</v>
      </c>
      <c r="AG1075" s="9">
        <v>2.7234747179841931E-5</v>
      </c>
      <c r="AH1075" s="9">
        <v>2.8243800485793367E-5</v>
      </c>
      <c r="AI1075" s="9">
        <v>2.5917478747667428E-5</v>
      </c>
      <c r="AJ1075" s="9">
        <v>2.9263039610450415E-5</v>
      </c>
      <c r="AK1075" s="9">
        <v>5.1429746965644928E-5</v>
      </c>
      <c r="AL1075" s="9">
        <v>7.7150969016170844E-5</v>
      </c>
      <c r="AM1075" s="9">
        <v>4.8279191668390922E-4</v>
      </c>
      <c r="AN1075" s="9">
        <v>4.7528728888704056E-5</v>
      </c>
      <c r="AO1075" s="9">
        <v>1.2563734779558804E-4</v>
      </c>
      <c r="AP1075" s="8">
        <v>1.4000000000000002E-3</v>
      </c>
      <c r="AQ1075" s="8" t="s">
        <v>5612</v>
      </c>
      <c r="AR1075" s="37" t="s">
        <v>5612</v>
      </c>
      <c r="AS1075" s="37" t="s">
        <v>5612</v>
      </c>
      <c r="AT1075" s="37" t="s">
        <v>5612</v>
      </c>
      <c r="AU1075" s="9" t="s">
        <v>5612</v>
      </c>
      <c r="AV1075" s="9" t="s">
        <v>5612</v>
      </c>
      <c r="AW1075" s="9" t="s">
        <v>5612</v>
      </c>
      <c r="AX1075" s="9" t="s">
        <v>5612</v>
      </c>
      <c r="AY1075" s="9" t="s">
        <v>5612</v>
      </c>
      <c r="AZ1075" s="9" t="s">
        <v>5612</v>
      </c>
    </row>
    <row r="1076" spans="1:52" x14ac:dyDescent="0.2">
      <c r="A1076" s="38" t="s">
        <v>14</v>
      </c>
      <c r="B1076" s="7">
        <v>2011</v>
      </c>
      <c r="C1076" s="3" t="s">
        <v>61</v>
      </c>
      <c r="D1076" t="s">
        <v>156</v>
      </c>
      <c r="E1076" t="s">
        <v>1585</v>
      </c>
      <c r="F1076">
        <v>10</v>
      </c>
      <c r="G1076">
        <v>5</v>
      </c>
      <c r="H1076">
        <v>5</v>
      </c>
      <c r="I1076">
        <v>5</v>
      </c>
      <c r="J1076">
        <v>5</v>
      </c>
      <c r="K1076">
        <v>5</v>
      </c>
      <c r="L1076">
        <v>5</v>
      </c>
      <c r="M1076">
        <v>5</v>
      </c>
      <c r="N1076">
        <v>5</v>
      </c>
      <c r="O1076">
        <v>11</v>
      </c>
      <c r="P1076">
        <v>61</v>
      </c>
      <c r="Q1076">
        <v>21</v>
      </c>
      <c r="R1076">
        <v>87406</v>
      </c>
      <c r="S1076">
        <v>162693</v>
      </c>
      <c r="T1076">
        <v>181026</v>
      </c>
      <c r="U1076">
        <v>183589</v>
      </c>
      <c r="V1076">
        <v>177030</v>
      </c>
      <c r="W1076">
        <v>192920</v>
      </c>
      <c r="X1076">
        <v>170864</v>
      </c>
      <c r="Y1076">
        <v>97220</v>
      </c>
      <c r="Z1076">
        <v>64808</v>
      </c>
      <c r="AA1076">
        <v>28998</v>
      </c>
      <c r="AB1076">
        <v>1346554</v>
      </c>
      <c r="AC1076">
        <v>191026</v>
      </c>
      <c r="AD1076" s="9">
        <v>1.1440862183374139E-4</v>
      </c>
      <c r="AE1076" s="9">
        <v>3.0732729742521188E-5</v>
      </c>
      <c r="AF1076" s="9">
        <v>2.762034182935048E-5</v>
      </c>
      <c r="AG1076" s="9">
        <v>2.7234747179841931E-5</v>
      </c>
      <c r="AH1076" s="9">
        <v>2.8243800485793367E-5</v>
      </c>
      <c r="AI1076" s="9">
        <v>2.5917478747667428E-5</v>
      </c>
      <c r="AJ1076" s="9">
        <v>2.9263039610450415E-5</v>
      </c>
      <c r="AK1076" s="9">
        <v>5.1429746965644928E-5</v>
      </c>
      <c r="AL1076" s="9">
        <v>7.7150969016170844E-5</v>
      </c>
      <c r="AM1076" s="9">
        <v>3.7933650596592869E-4</v>
      </c>
      <c r="AN1076" s="9">
        <v>4.530081972204605E-5</v>
      </c>
      <c r="AO1076" s="9">
        <v>1.0993267932113953E-4</v>
      </c>
      <c r="AP1076" s="8">
        <v>2.15E-3</v>
      </c>
      <c r="AQ1076" s="8" t="s">
        <v>5612</v>
      </c>
      <c r="AR1076" s="37" t="s">
        <v>5612</v>
      </c>
      <c r="AS1076" s="37" t="s">
        <v>5612</v>
      </c>
      <c r="AT1076" s="37" t="s">
        <v>5612</v>
      </c>
      <c r="AU1076" s="9" t="s">
        <v>5612</v>
      </c>
      <c r="AV1076" s="9" t="s">
        <v>5612</v>
      </c>
      <c r="AW1076" s="9" t="s">
        <v>5612</v>
      </c>
      <c r="AX1076" s="9" t="s">
        <v>5612</v>
      </c>
      <c r="AY1076" s="9" t="s">
        <v>5612</v>
      </c>
      <c r="AZ1076" s="9" t="s">
        <v>5612</v>
      </c>
    </row>
    <row r="1077" spans="1:52" x14ac:dyDescent="0.2">
      <c r="A1077" s="38" t="s">
        <v>14</v>
      </c>
      <c r="B1077" s="7">
        <v>2011</v>
      </c>
      <c r="C1077" s="3" t="s">
        <v>62</v>
      </c>
      <c r="D1077" t="s">
        <v>156</v>
      </c>
      <c r="E1077" t="s">
        <v>1586</v>
      </c>
      <c r="F1077">
        <v>10</v>
      </c>
      <c r="G1077">
        <v>5</v>
      </c>
      <c r="H1077">
        <v>5</v>
      </c>
      <c r="I1077">
        <v>5</v>
      </c>
      <c r="J1077">
        <v>5</v>
      </c>
      <c r="K1077">
        <v>5</v>
      </c>
      <c r="L1077">
        <v>5</v>
      </c>
      <c r="M1077">
        <v>5</v>
      </c>
      <c r="N1077">
        <v>5</v>
      </c>
      <c r="O1077">
        <v>11</v>
      </c>
      <c r="P1077">
        <v>61</v>
      </c>
      <c r="Q1077">
        <v>21</v>
      </c>
      <c r="R1077">
        <v>87406</v>
      </c>
      <c r="S1077">
        <v>162693</v>
      </c>
      <c r="T1077">
        <v>181026</v>
      </c>
      <c r="U1077">
        <v>183589</v>
      </c>
      <c r="V1077">
        <v>177030</v>
      </c>
      <c r="W1077">
        <v>192920</v>
      </c>
      <c r="X1077">
        <v>170864</v>
      </c>
      <c r="Y1077">
        <v>97220</v>
      </c>
      <c r="Z1077">
        <v>64808</v>
      </c>
      <c r="AA1077">
        <v>28998</v>
      </c>
      <c r="AB1077">
        <v>1346554</v>
      </c>
      <c r="AC1077">
        <v>191026</v>
      </c>
      <c r="AD1077" s="9">
        <v>1.1440862183374139E-4</v>
      </c>
      <c r="AE1077" s="9">
        <v>3.0732729742521188E-5</v>
      </c>
      <c r="AF1077" s="9">
        <v>2.762034182935048E-5</v>
      </c>
      <c r="AG1077" s="9">
        <v>2.7234747179841931E-5</v>
      </c>
      <c r="AH1077" s="9">
        <v>2.8243800485793367E-5</v>
      </c>
      <c r="AI1077" s="9">
        <v>2.5917478747667428E-5</v>
      </c>
      <c r="AJ1077" s="9">
        <v>2.9263039610450415E-5</v>
      </c>
      <c r="AK1077" s="9">
        <v>5.1429746965644928E-5</v>
      </c>
      <c r="AL1077" s="9">
        <v>7.7150969016170844E-5</v>
      </c>
      <c r="AM1077" s="9">
        <v>3.7933650596592869E-4</v>
      </c>
      <c r="AN1077" s="9">
        <v>4.530081972204605E-5</v>
      </c>
      <c r="AO1077" s="9">
        <v>1.0993267932113953E-4</v>
      </c>
      <c r="AP1077" s="8">
        <v>8.5999999999999998E-4</v>
      </c>
      <c r="AQ1077" s="8" t="s">
        <v>5612</v>
      </c>
      <c r="AR1077" s="37">
        <v>2.8999999999999998E-2</v>
      </c>
      <c r="AS1077" s="37">
        <v>3.1000000000000003E-2</v>
      </c>
      <c r="AT1077" s="37">
        <v>7.400000000000001E-2</v>
      </c>
      <c r="AU1077" s="9" t="s">
        <v>5612</v>
      </c>
      <c r="AV1077" s="9" t="s">
        <v>5612</v>
      </c>
      <c r="AW1077" s="9" t="s">
        <v>5612</v>
      </c>
      <c r="AX1077" s="9" t="s">
        <v>5612</v>
      </c>
      <c r="AY1077" s="9" t="s">
        <v>5612</v>
      </c>
      <c r="AZ1077" s="9" t="s">
        <v>5612</v>
      </c>
    </row>
    <row r="1078" spans="1:52" x14ac:dyDescent="0.2">
      <c r="A1078" s="38" t="s">
        <v>14</v>
      </c>
      <c r="B1078" s="7">
        <v>2011</v>
      </c>
      <c r="C1078" s="3" t="s">
        <v>63</v>
      </c>
      <c r="D1078" t="s">
        <v>156</v>
      </c>
      <c r="E1078" t="s">
        <v>1587</v>
      </c>
      <c r="F1078">
        <v>10</v>
      </c>
      <c r="G1078">
        <v>5</v>
      </c>
      <c r="H1078">
        <v>5</v>
      </c>
      <c r="I1078">
        <v>5</v>
      </c>
      <c r="J1078">
        <v>5</v>
      </c>
      <c r="K1078">
        <v>5</v>
      </c>
      <c r="L1078">
        <v>5</v>
      </c>
      <c r="M1078">
        <v>5</v>
      </c>
      <c r="N1078">
        <v>5</v>
      </c>
      <c r="O1078">
        <v>15</v>
      </c>
      <c r="P1078">
        <v>65</v>
      </c>
      <c r="Q1078">
        <v>25</v>
      </c>
      <c r="R1078">
        <v>87406</v>
      </c>
      <c r="S1078">
        <v>162693</v>
      </c>
      <c r="T1078">
        <v>181026</v>
      </c>
      <c r="U1078">
        <v>183589</v>
      </c>
      <c r="V1078">
        <v>177030</v>
      </c>
      <c r="W1078">
        <v>192920</v>
      </c>
      <c r="X1078">
        <v>170864</v>
      </c>
      <c r="Y1078">
        <v>97220</v>
      </c>
      <c r="Z1078">
        <v>64808</v>
      </c>
      <c r="AA1078">
        <v>28998</v>
      </c>
      <c r="AB1078">
        <v>1346554</v>
      </c>
      <c r="AC1078">
        <v>191026</v>
      </c>
      <c r="AD1078" s="9">
        <v>1.1440862183374139E-4</v>
      </c>
      <c r="AE1078" s="9">
        <v>3.0732729742521188E-5</v>
      </c>
      <c r="AF1078" s="9">
        <v>2.762034182935048E-5</v>
      </c>
      <c r="AG1078" s="9">
        <v>2.7234747179841931E-5</v>
      </c>
      <c r="AH1078" s="9">
        <v>2.8243800485793367E-5</v>
      </c>
      <c r="AI1078" s="9">
        <v>2.5917478747667428E-5</v>
      </c>
      <c r="AJ1078" s="9">
        <v>2.9263039610450415E-5</v>
      </c>
      <c r="AK1078" s="9">
        <v>5.1429746965644928E-5</v>
      </c>
      <c r="AL1078" s="9">
        <v>7.7150969016170844E-5</v>
      </c>
      <c r="AM1078" s="9">
        <v>5.1727705358990271E-4</v>
      </c>
      <c r="AN1078" s="9">
        <v>4.8271365277590055E-5</v>
      </c>
      <c r="AO1078" s="9">
        <v>1.3087223728707088E-4</v>
      </c>
      <c r="AP1078" s="8">
        <v>1.5E-3</v>
      </c>
      <c r="AQ1078" s="8" t="s">
        <v>5612</v>
      </c>
      <c r="AR1078" s="37">
        <v>0.127</v>
      </c>
      <c r="AS1078" s="37">
        <v>0.219</v>
      </c>
      <c r="AT1078" s="37">
        <v>0.17199999999999999</v>
      </c>
      <c r="AU1078" s="9" t="s">
        <v>5612</v>
      </c>
      <c r="AV1078" s="9" t="s">
        <v>5612</v>
      </c>
      <c r="AW1078" s="9" t="s">
        <v>5612</v>
      </c>
      <c r="AX1078" s="9" t="s">
        <v>5612</v>
      </c>
      <c r="AY1078" s="9" t="s">
        <v>5612</v>
      </c>
      <c r="AZ1078" s="9" t="s">
        <v>5612</v>
      </c>
    </row>
    <row r="1079" spans="1:52" x14ac:dyDescent="0.2">
      <c r="A1079" s="38" t="s">
        <v>14</v>
      </c>
      <c r="B1079" s="7">
        <v>2011</v>
      </c>
      <c r="C1079" s="3" t="s">
        <v>64</v>
      </c>
      <c r="D1079" t="s">
        <v>156</v>
      </c>
      <c r="E1079" t="s">
        <v>1588</v>
      </c>
      <c r="F1079">
        <v>10</v>
      </c>
      <c r="G1079">
        <v>5</v>
      </c>
      <c r="H1079">
        <v>5</v>
      </c>
      <c r="I1079">
        <v>5</v>
      </c>
      <c r="J1079">
        <v>5</v>
      </c>
      <c r="K1079">
        <v>5</v>
      </c>
      <c r="L1079">
        <v>5</v>
      </c>
      <c r="M1079">
        <v>5</v>
      </c>
      <c r="N1079">
        <v>5</v>
      </c>
      <c r="O1079">
        <v>21</v>
      </c>
      <c r="P1079">
        <v>71</v>
      </c>
      <c r="Q1079">
        <v>31</v>
      </c>
      <c r="R1079">
        <v>87406</v>
      </c>
      <c r="S1079">
        <v>162693</v>
      </c>
      <c r="T1079">
        <v>181026</v>
      </c>
      <c r="U1079">
        <v>183589</v>
      </c>
      <c r="V1079">
        <v>177030</v>
      </c>
      <c r="W1079">
        <v>192920</v>
      </c>
      <c r="X1079">
        <v>170864</v>
      </c>
      <c r="Y1079">
        <v>97220</v>
      </c>
      <c r="Z1079">
        <v>64808</v>
      </c>
      <c r="AA1079">
        <v>28998</v>
      </c>
      <c r="AB1079">
        <v>1346554</v>
      </c>
      <c r="AC1079">
        <v>191026</v>
      </c>
      <c r="AD1079" s="9">
        <v>1.1440862183374139E-4</v>
      </c>
      <c r="AE1079" s="9">
        <v>3.0732729742521188E-5</v>
      </c>
      <c r="AF1079" s="9">
        <v>2.762034182935048E-5</v>
      </c>
      <c r="AG1079" s="9">
        <v>2.7234747179841931E-5</v>
      </c>
      <c r="AH1079" s="9">
        <v>2.8243800485793367E-5</v>
      </c>
      <c r="AI1079" s="9">
        <v>2.5917478747667428E-5</v>
      </c>
      <c r="AJ1079" s="9">
        <v>2.9263039610450415E-5</v>
      </c>
      <c r="AK1079" s="9">
        <v>5.1429746965644928E-5</v>
      </c>
      <c r="AL1079" s="9">
        <v>7.7150969016170844E-5</v>
      </c>
      <c r="AM1079" s="9">
        <v>7.2418787502586388E-4</v>
      </c>
      <c r="AN1079" s="9">
        <v>5.272718361090606E-5</v>
      </c>
      <c r="AO1079" s="9">
        <v>1.6228157423596787E-4</v>
      </c>
      <c r="AP1079" s="8">
        <v>1.1175000000000001E-2</v>
      </c>
      <c r="AQ1079" s="8" t="s">
        <v>5612</v>
      </c>
      <c r="AR1079" s="37">
        <v>0.27800000000000002</v>
      </c>
      <c r="AS1079" s="37">
        <v>0.42</v>
      </c>
      <c r="AT1079" s="37">
        <v>0.36100000000000004</v>
      </c>
      <c r="AU1079" s="9" t="s">
        <v>5612</v>
      </c>
      <c r="AV1079" s="9" t="s">
        <v>5612</v>
      </c>
      <c r="AW1079" s="9" t="s">
        <v>5612</v>
      </c>
      <c r="AX1079" s="9" t="s">
        <v>5612</v>
      </c>
      <c r="AY1079" s="9" t="s">
        <v>5612</v>
      </c>
      <c r="AZ1079" s="9" t="s">
        <v>5612</v>
      </c>
    </row>
    <row r="1080" spans="1:52" x14ac:dyDescent="0.2">
      <c r="A1080" s="38" t="s">
        <v>14</v>
      </c>
      <c r="B1080" s="7">
        <v>2011</v>
      </c>
      <c r="C1080" s="3" t="s">
        <v>65</v>
      </c>
      <c r="D1080" t="s">
        <v>156</v>
      </c>
      <c r="E1080" t="s">
        <v>1589</v>
      </c>
      <c r="F1080">
        <v>10</v>
      </c>
      <c r="G1080">
        <v>5</v>
      </c>
      <c r="H1080">
        <v>5</v>
      </c>
      <c r="I1080">
        <v>5</v>
      </c>
      <c r="J1080">
        <v>5</v>
      </c>
      <c r="K1080">
        <v>5</v>
      </c>
      <c r="L1080">
        <v>5</v>
      </c>
      <c r="M1080">
        <v>5</v>
      </c>
      <c r="N1080">
        <v>5</v>
      </c>
      <c r="O1080">
        <v>18</v>
      </c>
      <c r="P1080">
        <v>68</v>
      </c>
      <c r="Q1080">
        <v>28</v>
      </c>
      <c r="R1080">
        <v>87406</v>
      </c>
      <c r="S1080">
        <v>162693</v>
      </c>
      <c r="T1080">
        <v>181026</v>
      </c>
      <c r="U1080">
        <v>183589</v>
      </c>
      <c r="V1080">
        <v>177030</v>
      </c>
      <c r="W1080">
        <v>192920</v>
      </c>
      <c r="X1080">
        <v>170864</v>
      </c>
      <c r="Y1080">
        <v>97220</v>
      </c>
      <c r="Z1080">
        <v>64808</v>
      </c>
      <c r="AA1080">
        <v>28998</v>
      </c>
      <c r="AB1080">
        <v>1346554</v>
      </c>
      <c r="AC1080">
        <v>191026</v>
      </c>
      <c r="AD1080" s="9">
        <v>1.1440862183374139E-4</v>
      </c>
      <c r="AE1080" s="9">
        <v>3.0732729742521188E-5</v>
      </c>
      <c r="AF1080" s="9">
        <v>2.762034182935048E-5</v>
      </c>
      <c r="AG1080" s="9">
        <v>2.7234747179841931E-5</v>
      </c>
      <c r="AH1080" s="9">
        <v>2.8243800485793367E-5</v>
      </c>
      <c r="AI1080" s="9">
        <v>2.5917478747667428E-5</v>
      </c>
      <c r="AJ1080" s="9">
        <v>2.9263039610450415E-5</v>
      </c>
      <c r="AK1080" s="9">
        <v>5.1429746965644928E-5</v>
      </c>
      <c r="AL1080" s="9">
        <v>7.7150969016170844E-5</v>
      </c>
      <c r="AM1080" s="9">
        <v>6.207324643078833E-4</v>
      </c>
      <c r="AN1080" s="9">
        <v>5.0499274444248061E-5</v>
      </c>
      <c r="AO1080" s="9">
        <v>1.4657690576151938E-4</v>
      </c>
      <c r="AP1080" s="8">
        <v>1.2280000000000001E-2</v>
      </c>
      <c r="AQ1080" s="8" t="s">
        <v>5612</v>
      </c>
      <c r="AR1080" s="37">
        <v>0.36399999999999999</v>
      </c>
      <c r="AS1080" s="37">
        <v>0.53800000000000003</v>
      </c>
      <c r="AT1080" s="37">
        <v>0.45500000000000002</v>
      </c>
      <c r="AU1080" s="9" t="s">
        <v>5612</v>
      </c>
      <c r="AV1080" s="9" t="s">
        <v>5612</v>
      </c>
      <c r="AW1080" s="9" t="s">
        <v>5612</v>
      </c>
      <c r="AX1080" s="9" t="s">
        <v>5612</v>
      </c>
      <c r="AY1080" s="9" t="s">
        <v>5612</v>
      </c>
      <c r="AZ1080" s="9" t="s">
        <v>5612</v>
      </c>
    </row>
    <row r="1081" spans="1:52" x14ac:dyDescent="0.2">
      <c r="A1081" s="38" t="s">
        <v>14</v>
      </c>
      <c r="B1081" s="7">
        <v>2011</v>
      </c>
      <c r="C1081" s="3" t="s">
        <v>66</v>
      </c>
      <c r="D1081" t="s">
        <v>156</v>
      </c>
      <c r="E1081" t="s">
        <v>1590</v>
      </c>
      <c r="F1081">
        <v>10</v>
      </c>
      <c r="G1081">
        <v>5</v>
      </c>
      <c r="H1081">
        <v>5</v>
      </c>
      <c r="I1081">
        <v>5</v>
      </c>
      <c r="J1081">
        <v>5</v>
      </c>
      <c r="K1081">
        <v>5</v>
      </c>
      <c r="L1081">
        <v>5</v>
      </c>
      <c r="M1081">
        <v>5</v>
      </c>
      <c r="N1081">
        <v>5</v>
      </c>
      <c r="O1081">
        <v>12</v>
      </c>
      <c r="P1081">
        <v>62</v>
      </c>
      <c r="Q1081">
        <v>22</v>
      </c>
      <c r="R1081">
        <v>87406</v>
      </c>
      <c r="S1081">
        <v>162693</v>
      </c>
      <c r="T1081">
        <v>181026</v>
      </c>
      <c r="U1081">
        <v>183589</v>
      </c>
      <c r="V1081">
        <v>177030</v>
      </c>
      <c r="W1081">
        <v>192920</v>
      </c>
      <c r="X1081">
        <v>170864</v>
      </c>
      <c r="Y1081">
        <v>97220</v>
      </c>
      <c r="Z1081">
        <v>64808</v>
      </c>
      <c r="AA1081">
        <v>28998</v>
      </c>
      <c r="AB1081">
        <v>1346554</v>
      </c>
      <c r="AC1081">
        <v>191026</v>
      </c>
      <c r="AD1081" s="9">
        <v>1.1440862183374139E-4</v>
      </c>
      <c r="AE1081" s="9">
        <v>3.0732729742521188E-5</v>
      </c>
      <c r="AF1081" s="9">
        <v>2.762034182935048E-5</v>
      </c>
      <c r="AG1081" s="9">
        <v>2.7234747179841931E-5</v>
      </c>
      <c r="AH1081" s="9">
        <v>2.8243800485793367E-5</v>
      </c>
      <c r="AI1081" s="9">
        <v>2.5917478747667428E-5</v>
      </c>
      <c r="AJ1081" s="9">
        <v>2.9263039610450415E-5</v>
      </c>
      <c r="AK1081" s="9">
        <v>5.1429746965644928E-5</v>
      </c>
      <c r="AL1081" s="9">
        <v>7.7150969016170844E-5</v>
      </c>
      <c r="AM1081" s="9">
        <v>4.1382164287192218E-4</v>
      </c>
      <c r="AN1081" s="9">
        <v>4.6043456110932056E-5</v>
      </c>
      <c r="AO1081" s="9">
        <v>1.1516756881262236E-4</v>
      </c>
      <c r="AP1081" s="8">
        <v>1.1050000000000001E-2</v>
      </c>
      <c r="AQ1081" s="8" t="s">
        <v>5612</v>
      </c>
      <c r="AR1081" s="37">
        <v>0.4</v>
      </c>
      <c r="AS1081" s="37">
        <v>0.58899999999999997</v>
      </c>
      <c r="AT1081" s="37">
        <v>0.498</v>
      </c>
      <c r="AU1081" s="9" t="s">
        <v>5612</v>
      </c>
      <c r="AV1081" s="9" t="s">
        <v>5612</v>
      </c>
      <c r="AW1081" s="9" t="s">
        <v>5612</v>
      </c>
      <c r="AX1081" s="9" t="s">
        <v>5612</v>
      </c>
      <c r="AY1081" s="9" t="s">
        <v>5612</v>
      </c>
      <c r="AZ1081" s="9" t="s">
        <v>5612</v>
      </c>
    </row>
    <row r="1082" spans="1:52" x14ac:dyDescent="0.2">
      <c r="A1082" s="38" t="s">
        <v>14</v>
      </c>
      <c r="B1082" s="7">
        <v>2012</v>
      </c>
      <c r="C1082" s="3" t="s">
        <v>55</v>
      </c>
      <c r="D1082" t="s">
        <v>157</v>
      </c>
      <c r="E1082" t="s">
        <v>1591</v>
      </c>
      <c r="F1082">
        <v>10</v>
      </c>
      <c r="G1082">
        <v>5</v>
      </c>
      <c r="H1082">
        <v>5</v>
      </c>
      <c r="I1082">
        <v>5</v>
      </c>
      <c r="J1082">
        <v>5</v>
      </c>
      <c r="K1082">
        <v>5</v>
      </c>
      <c r="L1082">
        <v>5</v>
      </c>
      <c r="M1082">
        <v>5</v>
      </c>
      <c r="N1082">
        <v>5</v>
      </c>
      <c r="O1082">
        <v>24</v>
      </c>
      <c r="P1082">
        <v>74</v>
      </c>
      <c r="Q1082">
        <v>34</v>
      </c>
      <c r="R1082">
        <v>88203</v>
      </c>
      <c r="S1082">
        <v>163713</v>
      </c>
      <c r="T1082">
        <v>182682</v>
      </c>
      <c r="U1082">
        <v>188151</v>
      </c>
      <c r="V1082">
        <v>176082</v>
      </c>
      <c r="W1082">
        <v>191838</v>
      </c>
      <c r="X1082">
        <v>175013</v>
      </c>
      <c r="Y1082">
        <v>101744</v>
      </c>
      <c r="Z1082">
        <v>63936</v>
      </c>
      <c r="AA1082">
        <v>31368</v>
      </c>
      <c r="AB1082">
        <v>1362730</v>
      </c>
      <c r="AC1082">
        <v>197048</v>
      </c>
      <c r="AD1082" s="9">
        <v>1.1337482852057187E-4</v>
      </c>
      <c r="AE1082" s="9">
        <v>3.0541252069169829E-5</v>
      </c>
      <c r="AF1082" s="9">
        <v>2.7369965294884005E-5</v>
      </c>
      <c r="AG1082" s="9">
        <v>2.6574400348656133E-5</v>
      </c>
      <c r="AH1082" s="9">
        <v>2.8395861019297827E-5</v>
      </c>
      <c r="AI1082" s="9">
        <v>2.6063657878001229E-5</v>
      </c>
      <c r="AJ1082" s="9">
        <v>2.8569306280104906E-5</v>
      </c>
      <c r="AK1082" s="9">
        <v>4.9142947004245948E-5</v>
      </c>
      <c r="AL1082" s="9">
        <v>7.8203203203203203E-5</v>
      </c>
      <c r="AM1082" s="9">
        <v>7.6511094108645751E-4</v>
      </c>
      <c r="AN1082" s="9">
        <v>5.4302759901080919E-5</v>
      </c>
      <c r="AO1082" s="9">
        <v>1.7254679062969429E-4</v>
      </c>
      <c r="AP1082" s="8">
        <v>1.3625000000000002E-2</v>
      </c>
      <c r="AQ1082" s="8" t="s">
        <v>5612</v>
      </c>
      <c r="AR1082" s="37">
        <v>0.42700000000000005</v>
      </c>
      <c r="AS1082" s="37">
        <v>0.61099999999999999</v>
      </c>
      <c r="AT1082" s="37">
        <v>0.60099999999999998</v>
      </c>
      <c r="AU1082" s="9" t="s">
        <v>5612</v>
      </c>
      <c r="AV1082" s="9" t="s">
        <v>5612</v>
      </c>
      <c r="AW1082" s="9" t="s">
        <v>5612</v>
      </c>
      <c r="AX1082" s="9" t="s">
        <v>5612</v>
      </c>
      <c r="AY1082" s="9" t="s">
        <v>5612</v>
      </c>
      <c r="AZ1082" s="9" t="s">
        <v>5612</v>
      </c>
    </row>
    <row r="1083" spans="1:52" x14ac:dyDescent="0.2">
      <c r="A1083" s="38" t="s">
        <v>14</v>
      </c>
      <c r="B1083" s="7">
        <v>2012</v>
      </c>
      <c r="C1083" s="3" t="s">
        <v>56</v>
      </c>
      <c r="D1083" t="s">
        <v>157</v>
      </c>
      <c r="E1083" t="s">
        <v>1592</v>
      </c>
      <c r="F1083">
        <v>10</v>
      </c>
      <c r="G1083">
        <v>5</v>
      </c>
      <c r="H1083">
        <v>5</v>
      </c>
      <c r="I1083">
        <v>5</v>
      </c>
      <c r="J1083">
        <v>5</v>
      </c>
      <c r="K1083">
        <v>5</v>
      </c>
      <c r="L1083">
        <v>5</v>
      </c>
      <c r="M1083">
        <v>5</v>
      </c>
      <c r="N1083">
        <v>5</v>
      </c>
      <c r="O1083">
        <v>19</v>
      </c>
      <c r="P1083">
        <v>69</v>
      </c>
      <c r="Q1083">
        <v>29</v>
      </c>
      <c r="R1083">
        <v>88203</v>
      </c>
      <c r="S1083">
        <v>163713</v>
      </c>
      <c r="T1083">
        <v>182682</v>
      </c>
      <c r="U1083">
        <v>188151</v>
      </c>
      <c r="V1083">
        <v>176082</v>
      </c>
      <c r="W1083">
        <v>191838</v>
      </c>
      <c r="X1083">
        <v>175013</v>
      </c>
      <c r="Y1083">
        <v>101744</v>
      </c>
      <c r="Z1083">
        <v>63936</v>
      </c>
      <c r="AA1083">
        <v>31368</v>
      </c>
      <c r="AB1083">
        <v>1362730</v>
      </c>
      <c r="AC1083">
        <v>197048</v>
      </c>
      <c r="AD1083" s="9">
        <v>1.1337482852057187E-4</v>
      </c>
      <c r="AE1083" s="9">
        <v>3.0541252069169829E-5</v>
      </c>
      <c r="AF1083" s="9">
        <v>2.7369965294884005E-5</v>
      </c>
      <c r="AG1083" s="9">
        <v>2.6574400348656133E-5</v>
      </c>
      <c r="AH1083" s="9">
        <v>2.8395861019297827E-5</v>
      </c>
      <c r="AI1083" s="9">
        <v>2.6063657878001229E-5</v>
      </c>
      <c r="AJ1083" s="9">
        <v>2.8569306280104906E-5</v>
      </c>
      <c r="AK1083" s="9">
        <v>4.9142947004245948E-5</v>
      </c>
      <c r="AL1083" s="9">
        <v>7.8203203203203203E-5</v>
      </c>
      <c r="AM1083" s="9">
        <v>6.0571282836011217E-4</v>
      </c>
      <c r="AN1083" s="9">
        <v>5.0633654502359232E-5</v>
      </c>
      <c r="AO1083" s="9">
        <v>1.4717226259591571E-4</v>
      </c>
      <c r="AP1083" s="8">
        <v>1.4419999999999999E-2</v>
      </c>
      <c r="AQ1083" s="8" t="s">
        <v>5612</v>
      </c>
      <c r="AR1083" s="37">
        <v>0.45799999999999996</v>
      </c>
      <c r="AS1083" s="37">
        <v>0.63</v>
      </c>
      <c r="AT1083" s="37">
        <v>0.61899999999999999</v>
      </c>
      <c r="AU1083" s="9" t="s">
        <v>5612</v>
      </c>
      <c r="AV1083" s="9" t="s">
        <v>5612</v>
      </c>
      <c r="AW1083" s="9" t="s">
        <v>5612</v>
      </c>
      <c r="AX1083" s="9" t="s">
        <v>5612</v>
      </c>
      <c r="AY1083" s="9" t="s">
        <v>5612</v>
      </c>
      <c r="AZ1083" s="9" t="s">
        <v>5612</v>
      </c>
    </row>
    <row r="1084" spans="1:52" x14ac:dyDescent="0.2">
      <c r="A1084" s="38" t="s">
        <v>14</v>
      </c>
      <c r="B1084" s="7">
        <v>2012</v>
      </c>
      <c r="C1084" s="3" t="s">
        <v>57</v>
      </c>
      <c r="D1084" t="s">
        <v>157</v>
      </c>
      <c r="E1084" t="s">
        <v>1593</v>
      </c>
      <c r="F1084">
        <v>10</v>
      </c>
      <c r="G1084">
        <v>5</v>
      </c>
      <c r="H1084">
        <v>5</v>
      </c>
      <c r="I1084">
        <v>5</v>
      </c>
      <c r="J1084">
        <v>5</v>
      </c>
      <c r="K1084">
        <v>5</v>
      </c>
      <c r="L1084">
        <v>5</v>
      </c>
      <c r="M1084">
        <v>5</v>
      </c>
      <c r="N1084">
        <v>5</v>
      </c>
      <c r="O1084">
        <v>22</v>
      </c>
      <c r="P1084">
        <v>72</v>
      </c>
      <c r="Q1084">
        <v>32</v>
      </c>
      <c r="R1084">
        <v>88203</v>
      </c>
      <c r="S1084">
        <v>163713</v>
      </c>
      <c r="T1084">
        <v>182682</v>
      </c>
      <c r="U1084">
        <v>188151</v>
      </c>
      <c r="V1084">
        <v>176082</v>
      </c>
      <c r="W1084">
        <v>191838</v>
      </c>
      <c r="X1084">
        <v>175013</v>
      </c>
      <c r="Y1084">
        <v>101744</v>
      </c>
      <c r="Z1084">
        <v>63936</v>
      </c>
      <c r="AA1084">
        <v>31368</v>
      </c>
      <c r="AB1084">
        <v>1362730</v>
      </c>
      <c r="AC1084">
        <v>197048</v>
      </c>
      <c r="AD1084" s="9">
        <v>1.1337482852057187E-4</v>
      </c>
      <c r="AE1084" s="9">
        <v>3.0541252069169829E-5</v>
      </c>
      <c r="AF1084" s="9">
        <v>2.7369965294884005E-5</v>
      </c>
      <c r="AG1084" s="9">
        <v>2.6574400348656133E-5</v>
      </c>
      <c r="AH1084" s="9">
        <v>2.8395861019297827E-5</v>
      </c>
      <c r="AI1084" s="9">
        <v>2.6063657878001229E-5</v>
      </c>
      <c r="AJ1084" s="9">
        <v>2.8569306280104906E-5</v>
      </c>
      <c r="AK1084" s="9">
        <v>4.9142947004245948E-5</v>
      </c>
      <c r="AL1084" s="9">
        <v>7.8203203203203203E-5</v>
      </c>
      <c r="AM1084" s="9">
        <v>7.0135169599591944E-4</v>
      </c>
      <c r="AN1084" s="9">
        <v>5.2835117741592245E-5</v>
      </c>
      <c r="AO1084" s="9">
        <v>1.6239697941618285E-4</v>
      </c>
      <c r="AP1084" s="8">
        <v>2.5899999999999999E-2</v>
      </c>
      <c r="AQ1084" s="8" t="s">
        <v>5612</v>
      </c>
      <c r="AR1084" s="37">
        <v>0.47500000000000003</v>
      </c>
      <c r="AS1084" s="37">
        <v>0.66200000000000003</v>
      </c>
      <c r="AT1084" s="37">
        <v>0.63200000000000001</v>
      </c>
      <c r="AU1084" s="9" t="s">
        <v>5612</v>
      </c>
      <c r="AV1084" s="9" t="s">
        <v>5612</v>
      </c>
      <c r="AW1084" s="9" t="s">
        <v>5612</v>
      </c>
      <c r="AX1084" s="9" t="s">
        <v>5612</v>
      </c>
      <c r="AY1084" s="9" t="s">
        <v>5612</v>
      </c>
      <c r="AZ1084" s="9" t="s">
        <v>5612</v>
      </c>
    </row>
    <row r="1085" spans="1:52" x14ac:dyDescent="0.2">
      <c r="A1085" s="38" t="s">
        <v>14</v>
      </c>
      <c r="B1085" s="7">
        <v>2012</v>
      </c>
      <c r="C1085" s="3" t="s">
        <v>58</v>
      </c>
      <c r="D1085" t="s">
        <v>157</v>
      </c>
      <c r="E1085" t="s">
        <v>1594</v>
      </c>
      <c r="F1085">
        <v>10</v>
      </c>
      <c r="G1085">
        <v>5</v>
      </c>
      <c r="H1085">
        <v>5</v>
      </c>
      <c r="I1085">
        <v>5</v>
      </c>
      <c r="J1085">
        <v>5</v>
      </c>
      <c r="K1085">
        <v>5</v>
      </c>
      <c r="L1085">
        <v>5</v>
      </c>
      <c r="M1085">
        <v>5</v>
      </c>
      <c r="N1085">
        <v>11</v>
      </c>
      <c r="O1085">
        <v>23</v>
      </c>
      <c r="P1085">
        <v>79</v>
      </c>
      <c r="Q1085">
        <v>39</v>
      </c>
      <c r="R1085">
        <v>88203</v>
      </c>
      <c r="S1085">
        <v>163713</v>
      </c>
      <c r="T1085">
        <v>182682</v>
      </c>
      <c r="U1085">
        <v>188151</v>
      </c>
      <c r="V1085">
        <v>176082</v>
      </c>
      <c r="W1085">
        <v>191838</v>
      </c>
      <c r="X1085">
        <v>175013</v>
      </c>
      <c r="Y1085">
        <v>101744</v>
      </c>
      <c r="Z1085">
        <v>63936</v>
      </c>
      <c r="AA1085">
        <v>31368</v>
      </c>
      <c r="AB1085">
        <v>1362730</v>
      </c>
      <c r="AC1085">
        <v>197048</v>
      </c>
      <c r="AD1085" s="9">
        <v>1.1337482852057187E-4</v>
      </c>
      <c r="AE1085" s="9">
        <v>3.0541252069169829E-5</v>
      </c>
      <c r="AF1085" s="9">
        <v>2.7369965294884005E-5</v>
      </c>
      <c r="AG1085" s="9">
        <v>2.6574400348656133E-5</v>
      </c>
      <c r="AH1085" s="9">
        <v>2.8395861019297827E-5</v>
      </c>
      <c r="AI1085" s="9">
        <v>2.6063657878001229E-5</v>
      </c>
      <c r="AJ1085" s="9">
        <v>2.8569306280104906E-5</v>
      </c>
      <c r="AK1085" s="9">
        <v>4.9142947004245948E-5</v>
      </c>
      <c r="AL1085" s="9">
        <v>1.7204704704704705E-4</v>
      </c>
      <c r="AM1085" s="9">
        <v>7.3323131854118842E-4</v>
      </c>
      <c r="AN1085" s="9">
        <v>5.7971865299802599E-5</v>
      </c>
      <c r="AO1085" s="9">
        <v>1.9792131866347285E-4</v>
      </c>
      <c r="AP1085" s="8">
        <v>2.0750000000000001E-2</v>
      </c>
      <c r="AQ1085" s="8" t="s">
        <v>5612</v>
      </c>
      <c r="AR1085" s="37">
        <v>0.48600000000000004</v>
      </c>
      <c r="AS1085" s="37">
        <v>0.67599999999999993</v>
      </c>
      <c r="AT1085" s="37">
        <v>0.63200000000000001</v>
      </c>
      <c r="AU1085" s="9" t="s">
        <v>5612</v>
      </c>
      <c r="AV1085" s="9" t="s">
        <v>5612</v>
      </c>
      <c r="AW1085" s="9" t="s">
        <v>5612</v>
      </c>
      <c r="AX1085" s="9" t="s">
        <v>5612</v>
      </c>
      <c r="AY1085" s="9" t="s">
        <v>5612</v>
      </c>
      <c r="AZ1085" s="9" t="s">
        <v>5612</v>
      </c>
    </row>
    <row r="1086" spans="1:52" x14ac:dyDescent="0.2">
      <c r="A1086" s="38" t="s">
        <v>14</v>
      </c>
      <c r="B1086" s="7">
        <v>2012</v>
      </c>
      <c r="C1086" s="3" t="s">
        <v>59</v>
      </c>
      <c r="D1086" t="s">
        <v>157</v>
      </c>
      <c r="E1086" t="s">
        <v>1595</v>
      </c>
      <c r="F1086">
        <v>10</v>
      </c>
      <c r="G1086">
        <v>5</v>
      </c>
      <c r="H1086">
        <v>5</v>
      </c>
      <c r="I1086">
        <v>5</v>
      </c>
      <c r="J1086">
        <v>5</v>
      </c>
      <c r="K1086">
        <v>5</v>
      </c>
      <c r="L1086">
        <v>5</v>
      </c>
      <c r="M1086">
        <v>5</v>
      </c>
      <c r="N1086">
        <v>10</v>
      </c>
      <c r="O1086">
        <v>17</v>
      </c>
      <c r="P1086">
        <v>72</v>
      </c>
      <c r="Q1086">
        <v>32</v>
      </c>
      <c r="R1086">
        <v>88203</v>
      </c>
      <c r="S1086">
        <v>163713</v>
      </c>
      <c r="T1086">
        <v>182682</v>
      </c>
      <c r="U1086">
        <v>188151</v>
      </c>
      <c r="V1086">
        <v>176082</v>
      </c>
      <c r="W1086">
        <v>191838</v>
      </c>
      <c r="X1086">
        <v>175013</v>
      </c>
      <c r="Y1086">
        <v>101744</v>
      </c>
      <c r="Z1086">
        <v>63936</v>
      </c>
      <c r="AA1086">
        <v>31368</v>
      </c>
      <c r="AB1086">
        <v>1362730</v>
      </c>
      <c r="AC1086">
        <v>197048</v>
      </c>
      <c r="AD1086" s="9">
        <v>1.1337482852057187E-4</v>
      </c>
      <c r="AE1086" s="9">
        <v>3.0541252069169829E-5</v>
      </c>
      <c r="AF1086" s="9">
        <v>2.7369965294884005E-5</v>
      </c>
      <c r="AG1086" s="9">
        <v>2.6574400348656133E-5</v>
      </c>
      <c r="AH1086" s="9">
        <v>2.8395861019297827E-5</v>
      </c>
      <c r="AI1086" s="9">
        <v>2.6063657878001229E-5</v>
      </c>
      <c r="AJ1086" s="9">
        <v>2.8569306280104906E-5</v>
      </c>
      <c r="AK1086" s="9">
        <v>4.9142947004245948E-5</v>
      </c>
      <c r="AL1086" s="9">
        <v>1.5640640640640641E-4</v>
      </c>
      <c r="AM1086" s="9">
        <v>5.419535832695741E-4</v>
      </c>
      <c r="AN1086" s="9">
        <v>5.2835117741592245E-5</v>
      </c>
      <c r="AO1086" s="9">
        <v>1.6239697941618285E-4</v>
      </c>
      <c r="AP1086" s="8">
        <v>3.4540000000000001E-2</v>
      </c>
      <c r="AQ1086" s="8" t="s">
        <v>5612</v>
      </c>
      <c r="AR1086" s="37">
        <v>0.499</v>
      </c>
      <c r="AS1086" s="37">
        <v>0.70599999999999996</v>
      </c>
      <c r="AT1086" s="37">
        <v>0.72799999999999998</v>
      </c>
      <c r="AU1086" s="9" t="s">
        <v>5612</v>
      </c>
      <c r="AV1086" s="9" t="s">
        <v>5612</v>
      </c>
      <c r="AW1086" s="9" t="s">
        <v>5612</v>
      </c>
      <c r="AX1086" s="9" t="s">
        <v>5612</v>
      </c>
      <c r="AY1086" s="9" t="s">
        <v>5612</v>
      </c>
      <c r="AZ1086" s="9" t="s">
        <v>5612</v>
      </c>
    </row>
    <row r="1087" spans="1:52" x14ac:dyDescent="0.2">
      <c r="A1087" s="38" t="s">
        <v>14</v>
      </c>
      <c r="B1087" s="7">
        <v>2012</v>
      </c>
      <c r="C1087" s="3" t="s">
        <v>60</v>
      </c>
      <c r="D1087" t="s">
        <v>157</v>
      </c>
      <c r="E1087" t="s">
        <v>1596</v>
      </c>
      <c r="F1087">
        <v>10</v>
      </c>
      <c r="G1087">
        <v>5</v>
      </c>
      <c r="H1087">
        <v>5</v>
      </c>
      <c r="I1087">
        <v>5</v>
      </c>
      <c r="J1087">
        <v>5</v>
      </c>
      <c r="K1087">
        <v>5</v>
      </c>
      <c r="L1087">
        <v>5</v>
      </c>
      <c r="M1087">
        <v>5</v>
      </c>
      <c r="N1087">
        <v>5</v>
      </c>
      <c r="O1087">
        <v>21</v>
      </c>
      <c r="P1087">
        <v>71</v>
      </c>
      <c r="Q1087">
        <v>31</v>
      </c>
      <c r="R1087">
        <v>88203</v>
      </c>
      <c r="S1087">
        <v>163713</v>
      </c>
      <c r="T1087">
        <v>182682</v>
      </c>
      <c r="U1087">
        <v>188151</v>
      </c>
      <c r="V1087">
        <v>176082</v>
      </c>
      <c r="W1087">
        <v>191838</v>
      </c>
      <c r="X1087">
        <v>175013</v>
      </c>
      <c r="Y1087">
        <v>101744</v>
      </c>
      <c r="Z1087">
        <v>63936</v>
      </c>
      <c r="AA1087">
        <v>31368</v>
      </c>
      <c r="AB1087">
        <v>1362730</v>
      </c>
      <c r="AC1087">
        <v>197048</v>
      </c>
      <c r="AD1087" s="9">
        <v>1.1337482852057187E-4</v>
      </c>
      <c r="AE1087" s="9">
        <v>3.0541252069169829E-5</v>
      </c>
      <c r="AF1087" s="9">
        <v>2.7369965294884005E-5</v>
      </c>
      <c r="AG1087" s="9">
        <v>2.6574400348656133E-5</v>
      </c>
      <c r="AH1087" s="9">
        <v>2.8395861019297827E-5</v>
      </c>
      <c r="AI1087" s="9">
        <v>2.6063657878001229E-5</v>
      </c>
      <c r="AJ1087" s="9">
        <v>2.8569306280104906E-5</v>
      </c>
      <c r="AK1087" s="9">
        <v>4.9142947004245948E-5</v>
      </c>
      <c r="AL1087" s="9">
        <v>7.8203203203203203E-5</v>
      </c>
      <c r="AM1087" s="9">
        <v>6.6947207345065035E-4</v>
      </c>
      <c r="AN1087" s="9">
        <v>5.2101296661847907E-5</v>
      </c>
      <c r="AO1087" s="9">
        <v>1.5732207380942715E-4</v>
      </c>
      <c r="AP1087" s="8">
        <v>1.9224999999999999E-2</v>
      </c>
      <c r="AQ1087" s="8" t="s">
        <v>5612</v>
      </c>
      <c r="AR1087" s="37" t="s">
        <v>5612</v>
      </c>
      <c r="AS1087" s="37" t="s">
        <v>5612</v>
      </c>
      <c r="AT1087" s="37" t="s">
        <v>5612</v>
      </c>
      <c r="AU1087" s="9" t="s">
        <v>5612</v>
      </c>
      <c r="AV1087" s="9" t="s">
        <v>5612</v>
      </c>
      <c r="AW1087" s="9" t="s">
        <v>5612</v>
      </c>
      <c r="AX1087" s="9" t="s">
        <v>5612</v>
      </c>
      <c r="AY1087" s="9" t="s">
        <v>5612</v>
      </c>
      <c r="AZ1087" s="9" t="s">
        <v>5612</v>
      </c>
    </row>
    <row r="1088" spans="1:52" x14ac:dyDescent="0.2">
      <c r="A1088" s="38" t="s">
        <v>14</v>
      </c>
      <c r="B1088" s="7">
        <v>2012</v>
      </c>
      <c r="C1088" s="3" t="s">
        <v>61</v>
      </c>
      <c r="D1088" t="s">
        <v>157</v>
      </c>
      <c r="E1088" t="s">
        <v>1597</v>
      </c>
      <c r="F1088">
        <v>10</v>
      </c>
      <c r="G1088">
        <v>5</v>
      </c>
      <c r="H1088">
        <v>5</v>
      </c>
      <c r="I1088">
        <v>5</v>
      </c>
      <c r="J1088">
        <v>5</v>
      </c>
      <c r="K1088">
        <v>5</v>
      </c>
      <c r="L1088">
        <v>5</v>
      </c>
      <c r="M1088">
        <v>5</v>
      </c>
      <c r="N1088">
        <v>5</v>
      </c>
      <c r="O1088">
        <v>14</v>
      </c>
      <c r="P1088">
        <v>64</v>
      </c>
      <c r="Q1088">
        <v>24</v>
      </c>
      <c r="R1088">
        <v>88203</v>
      </c>
      <c r="S1088">
        <v>163713</v>
      </c>
      <c r="T1088">
        <v>182682</v>
      </c>
      <c r="U1088">
        <v>188151</v>
      </c>
      <c r="V1088">
        <v>176082</v>
      </c>
      <c r="W1088">
        <v>191838</v>
      </c>
      <c r="X1088">
        <v>175013</v>
      </c>
      <c r="Y1088">
        <v>101744</v>
      </c>
      <c r="Z1088">
        <v>63936</v>
      </c>
      <c r="AA1088">
        <v>31368</v>
      </c>
      <c r="AB1088">
        <v>1362730</v>
      </c>
      <c r="AC1088">
        <v>197048</v>
      </c>
      <c r="AD1088" s="9">
        <v>1.1337482852057187E-4</v>
      </c>
      <c r="AE1088" s="9">
        <v>3.0541252069169829E-5</v>
      </c>
      <c r="AF1088" s="9">
        <v>2.7369965294884005E-5</v>
      </c>
      <c r="AG1088" s="9">
        <v>2.6574400348656133E-5</v>
      </c>
      <c r="AH1088" s="9">
        <v>2.8395861019297827E-5</v>
      </c>
      <c r="AI1088" s="9">
        <v>2.6063657878001229E-5</v>
      </c>
      <c r="AJ1088" s="9">
        <v>2.8569306280104906E-5</v>
      </c>
      <c r="AK1088" s="9">
        <v>4.9142947004245948E-5</v>
      </c>
      <c r="AL1088" s="9">
        <v>7.8203203203203203E-5</v>
      </c>
      <c r="AM1088" s="9">
        <v>4.4631471563376688E-4</v>
      </c>
      <c r="AN1088" s="9">
        <v>4.6964549103637552E-5</v>
      </c>
      <c r="AO1088" s="9">
        <v>1.2179773456213715E-4</v>
      </c>
      <c r="AP1088" s="8">
        <v>1.5825000000000002E-2</v>
      </c>
      <c r="AQ1088" s="8" t="s">
        <v>5612</v>
      </c>
      <c r="AR1088" s="37" t="s">
        <v>5612</v>
      </c>
      <c r="AS1088" s="37" t="s">
        <v>5612</v>
      </c>
      <c r="AT1088" s="37" t="s">
        <v>5612</v>
      </c>
      <c r="AU1088" s="9" t="s">
        <v>5612</v>
      </c>
      <c r="AV1088" s="9" t="s">
        <v>5612</v>
      </c>
      <c r="AW1088" s="9" t="s">
        <v>5612</v>
      </c>
      <c r="AX1088" s="9" t="s">
        <v>5612</v>
      </c>
      <c r="AY1088" s="9" t="s">
        <v>5612</v>
      </c>
      <c r="AZ1088" s="9" t="s">
        <v>5612</v>
      </c>
    </row>
    <row r="1089" spans="1:52" x14ac:dyDescent="0.2">
      <c r="A1089" s="38" t="s">
        <v>14</v>
      </c>
      <c r="B1089" s="7">
        <v>2012</v>
      </c>
      <c r="C1089" s="3" t="s">
        <v>62</v>
      </c>
      <c r="D1089" t="s">
        <v>157</v>
      </c>
      <c r="E1089" t="s">
        <v>1598</v>
      </c>
      <c r="F1089">
        <v>10</v>
      </c>
      <c r="G1089">
        <v>5</v>
      </c>
      <c r="H1089">
        <v>5</v>
      </c>
      <c r="I1089">
        <v>5</v>
      </c>
      <c r="J1089">
        <v>5</v>
      </c>
      <c r="K1089">
        <v>5</v>
      </c>
      <c r="L1089">
        <v>5</v>
      </c>
      <c r="M1089">
        <v>5</v>
      </c>
      <c r="N1089">
        <v>5</v>
      </c>
      <c r="O1089">
        <v>20</v>
      </c>
      <c r="P1089">
        <v>70</v>
      </c>
      <c r="Q1089">
        <v>30</v>
      </c>
      <c r="R1089">
        <v>88203</v>
      </c>
      <c r="S1089">
        <v>163713</v>
      </c>
      <c r="T1089">
        <v>182682</v>
      </c>
      <c r="U1089">
        <v>188151</v>
      </c>
      <c r="V1089">
        <v>176082</v>
      </c>
      <c r="W1089">
        <v>191838</v>
      </c>
      <c r="X1089">
        <v>175013</v>
      </c>
      <c r="Y1089">
        <v>101744</v>
      </c>
      <c r="Z1089">
        <v>63936</v>
      </c>
      <c r="AA1089">
        <v>31368</v>
      </c>
      <c r="AB1089">
        <v>1362730</v>
      </c>
      <c r="AC1089">
        <v>197048</v>
      </c>
      <c r="AD1089" s="9">
        <v>1.1337482852057187E-4</v>
      </c>
      <c r="AE1089" s="9">
        <v>3.0541252069169829E-5</v>
      </c>
      <c r="AF1089" s="9">
        <v>2.7369965294884005E-5</v>
      </c>
      <c r="AG1089" s="9">
        <v>2.6574400348656133E-5</v>
      </c>
      <c r="AH1089" s="9">
        <v>2.8395861019297827E-5</v>
      </c>
      <c r="AI1089" s="9">
        <v>2.6063657878001229E-5</v>
      </c>
      <c r="AJ1089" s="9">
        <v>2.8569306280104906E-5</v>
      </c>
      <c r="AK1089" s="9">
        <v>4.9142947004245948E-5</v>
      </c>
      <c r="AL1089" s="9">
        <v>7.8203203203203203E-5</v>
      </c>
      <c r="AM1089" s="9">
        <v>6.3759245090538126E-4</v>
      </c>
      <c r="AN1089" s="9">
        <v>5.136747558210357E-5</v>
      </c>
      <c r="AO1089" s="9">
        <v>1.5224716820267143E-4</v>
      </c>
      <c r="AP1089" s="8">
        <v>2.2539999999999998E-2</v>
      </c>
      <c r="AQ1089" s="8" t="s">
        <v>5612</v>
      </c>
      <c r="AR1089" s="37">
        <v>0.04</v>
      </c>
      <c r="AS1089" s="37">
        <v>4.8000000000000001E-2</v>
      </c>
      <c r="AT1089" s="37">
        <v>0.09</v>
      </c>
      <c r="AU1089" s="9" t="s">
        <v>5612</v>
      </c>
      <c r="AV1089" s="9" t="s">
        <v>5612</v>
      </c>
      <c r="AW1089" s="9" t="s">
        <v>5612</v>
      </c>
      <c r="AX1089" s="9" t="s">
        <v>5612</v>
      </c>
      <c r="AY1089" s="9" t="s">
        <v>5612</v>
      </c>
      <c r="AZ1089" s="9" t="s">
        <v>5612</v>
      </c>
    </row>
    <row r="1090" spans="1:52" x14ac:dyDescent="0.2">
      <c r="A1090" s="38" t="s">
        <v>14</v>
      </c>
      <c r="B1090" s="7">
        <v>2012</v>
      </c>
      <c r="C1090" s="3" t="s">
        <v>63</v>
      </c>
      <c r="D1090" t="s">
        <v>157</v>
      </c>
      <c r="E1090" t="s">
        <v>1599</v>
      </c>
      <c r="F1090">
        <v>10</v>
      </c>
      <c r="G1090">
        <v>5</v>
      </c>
      <c r="H1090">
        <v>5</v>
      </c>
      <c r="I1090">
        <v>5</v>
      </c>
      <c r="J1090">
        <v>5</v>
      </c>
      <c r="K1090">
        <v>5</v>
      </c>
      <c r="L1090">
        <v>5</v>
      </c>
      <c r="M1090">
        <v>5</v>
      </c>
      <c r="N1090">
        <v>5</v>
      </c>
      <c r="O1090">
        <v>16</v>
      </c>
      <c r="P1090">
        <v>66</v>
      </c>
      <c r="Q1090">
        <v>26</v>
      </c>
      <c r="R1090">
        <v>88203</v>
      </c>
      <c r="S1090">
        <v>163713</v>
      </c>
      <c r="T1090">
        <v>182682</v>
      </c>
      <c r="U1090">
        <v>188151</v>
      </c>
      <c r="V1090">
        <v>176082</v>
      </c>
      <c r="W1090">
        <v>191838</v>
      </c>
      <c r="X1090">
        <v>175013</v>
      </c>
      <c r="Y1090">
        <v>101744</v>
      </c>
      <c r="Z1090">
        <v>63936</v>
      </c>
      <c r="AA1090">
        <v>31368</v>
      </c>
      <c r="AB1090">
        <v>1362730</v>
      </c>
      <c r="AC1090">
        <v>197048</v>
      </c>
      <c r="AD1090" s="9">
        <v>1.1337482852057187E-4</v>
      </c>
      <c r="AE1090" s="9">
        <v>3.0541252069169829E-5</v>
      </c>
      <c r="AF1090" s="9">
        <v>2.7369965294884005E-5</v>
      </c>
      <c r="AG1090" s="9">
        <v>2.6574400348656133E-5</v>
      </c>
      <c r="AH1090" s="9">
        <v>2.8395861019297827E-5</v>
      </c>
      <c r="AI1090" s="9">
        <v>2.6063657878001229E-5</v>
      </c>
      <c r="AJ1090" s="9">
        <v>2.8569306280104906E-5</v>
      </c>
      <c r="AK1090" s="9">
        <v>4.9142947004245948E-5</v>
      </c>
      <c r="AL1090" s="9">
        <v>7.8203203203203203E-5</v>
      </c>
      <c r="AM1090" s="9">
        <v>5.1007396072430501E-4</v>
      </c>
      <c r="AN1090" s="9">
        <v>4.8432191263126227E-5</v>
      </c>
      <c r="AO1090" s="9">
        <v>1.3194754577564857E-4</v>
      </c>
      <c r="AP1090" s="8">
        <v>1.6725000000000004E-2</v>
      </c>
      <c r="AQ1090" s="8" t="s">
        <v>5612</v>
      </c>
      <c r="AR1090" s="37">
        <v>0.129</v>
      </c>
      <c r="AS1090" s="37">
        <v>0.23</v>
      </c>
      <c r="AT1090" s="37">
        <v>0.157</v>
      </c>
      <c r="AU1090" s="9" t="s">
        <v>5612</v>
      </c>
      <c r="AV1090" s="9" t="s">
        <v>5612</v>
      </c>
      <c r="AW1090" s="9" t="s">
        <v>5612</v>
      </c>
      <c r="AX1090" s="9" t="s">
        <v>5612</v>
      </c>
      <c r="AY1090" s="9" t="s">
        <v>5612</v>
      </c>
      <c r="AZ1090" s="9" t="s">
        <v>5612</v>
      </c>
    </row>
    <row r="1091" spans="1:52" x14ac:dyDescent="0.2">
      <c r="A1091" s="38" t="s">
        <v>14</v>
      </c>
      <c r="B1091" s="7">
        <v>2012</v>
      </c>
      <c r="C1091" s="3" t="s">
        <v>64</v>
      </c>
      <c r="D1091" t="s">
        <v>157</v>
      </c>
      <c r="E1091" t="s">
        <v>1600</v>
      </c>
      <c r="F1091">
        <v>10</v>
      </c>
      <c r="G1091">
        <v>5</v>
      </c>
      <c r="H1091">
        <v>5</v>
      </c>
      <c r="I1091">
        <v>5</v>
      </c>
      <c r="J1091">
        <v>5</v>
      </c>
      <c r="K1091">
        <v>5</v>
      </c>
      <c r="L1091">
        <v>5</v>
      </c>
      <c r="M1091">
        <v>5</v>
      </c>
      <c r="N1091">
        <v>5</v>
      </c>
      <c r="O1091">
        <v>24</v>
      </c>
      <c r="P1091">
        <v>74</v>
      </c>
      <c r="Q1091">
        <v>34</v>
      </c>
      <c r="R1091">
        <v>88203</v>
      </c>
      <c r="S1091">
        <v>163713</v>
      </c>
      <c r="T1091">
        <v>182682</v>
      </c>
      <c r="U1091">
        <v>188151</v>
      </c>
      <c r="V1091">
        <v>176082</v>
      </c>
      <c r="W1091">
        <v>191838</v>
      </c>
      <c r="X1091">
        <v>175013</v>
      </c>
      <c r="Y1091">
        <v>101744</v>
      </c>
      <c r="Z1091">
        <v>63936</v>
      </c>
      <c r="AA1091">
        <v>31368</v>
      </c>
      <c r="AB1091">
        <v>1362730</v>
      </c>
      <c r="AC1091">
        <v>197048</v>
      </c>
      <c r="AD1091" s="9">
        <v>1.1337482852057187E-4</v>
      </c>
      <c r="AE1091" s="9">
        <v>3.0541252069169829E-5</v>
      </c>
      <c r="AF1091" s="9">
        <v>2.7369965294884005E-5</v>
      </c>
      <c r="AG1091" s="9">
        <v>2.6574400348656133E-5</v>
      </c>
      <c r="AH1091" s="9">
        <v>2.8395861019297827E-5</v>
      </c>
      <c r="AI1091" s="9">
        <v>2.6063657878001229E-5</v>
      </c>
      <c r="AJ1091" s="9">
        <v>2.8569306280104906E-5</v>
      </c>
      <c r="AK1091" s="9">
        <v>4.9142947004245948E-5</v>
      </c>
      <c r="AL1091" s="9">
        <v>7.8203203203203203E-5</v>
      </c>
      <c r="AM1091" s="9">
        <v>7.6511094108645751E-4</v>
      </c>
      <c r="AN1091" s="9">
        <v>5.4302759901080919E-5</v>
      </c>
      <c r="AO1091" s="9">
        <v>1.7254679062969429E-4</v>
      </c>
      <c r="AP1091" s="8">
        <v>1.8419999999999999E-2</v>
      </c>
      <c r="AQ1091" s="8" t="s">
        <v>5612</v>
      </c>
      <c r="AR1091" s="37">
        <v>0.26700000000000002</v>
      </c>
      <c r="AS1091" s="37">
        <v>0.441</v>
      </c>
      <c r="AT1091" s="37">
        <v>0.29300000000000004</v>
      </c>
      <c r="AU1091" s="9" t="s">
        <v>5612</v>
      </c>
      <c r="AV1091" s="9" t="s">
        <v>5612</v>
      </c>
      <c r="AW1091" s="9" t="s">
        <v>5612</v>
      </c>
      <c r="AX1091" s="9" t="s">
        <v>5612</v>
      </c>
      <c r="AY1091" s="9" t="s">
        <v>5612</v>
      </c>
      <c r="AZ1091" s="9" t="s">
        <v>5612</v>
      </c>
    </row>
    <row r="1092" spans="1:52" x14ac:dyDescent="0.2">
      <c r="A1092" s="38" t="s">
        <v>14</v>
      </c>
      <c r="B1092" s="7">
        <v>2012</v>
      </c>
      <c r="C1092" s="3" t="s">
        <v>65</v>
      </c>
      <c r="D1092" t="s">
        <v>157</v>
      </c>
      <c r="E1092" t="s">
        <v>1601</v>
      </c>
      <c r="F1092">
        <v>10</v>
      </c>
      <c r="G1092">
        <v>5</v>
      </c>
      <c r="H1092">
        <v>5</v>
      </c>
      <c r="I1092">
        <v>5</v>
      </c>
      <c r="J1092">
        <v>5</v>
      </c>
      <c r="K1092">
        <v>5</v>
      </c>
      <c r="L1092">
        <v>5</v>
      </c>
      <c r="M1092">
        <v>5</v>
      </c>
      <c r="N1092">
        <v>5</v>
      </c>
      <c r="O1092">
        <v>16</v>
      </c>
      <c r="P1092">
        <v>66</v>
      </c>
      <c r="Q1092">
        <v>26</v>
      </c>
      <c r="R1092">
        <v>88203</v>
      </c>
      <c r="S1092">
        <v>163713</v>
      </c>
      <c r="T1092">
        <v>182682</v>
      </c>
      <c r="U1092">
        <v>188151</v>
      </c>
      <c r="V1092">
        <v>176082</v>
      </c>
      <c r="W1092">
        <v>191838</v>
      </c>
      <c r="X1092">
        <v>175013</v>
      </c>
      <c r="Y1092">
        <v>101744</v>
      </c>
      <c r="Z1092">
        <v>63936</v>
      </c>
      <c r="AA1092">
        <v>31368</v>
      </c>
      <c r="AB1092">
        <v>1362730</v>
      </c>
      <c r="AC1092">
        <v>197048</v>
      </c>
      <c r="AD1092" s="9">
        <v>1.1337482852057187E-4</v>
      </c>
      <c r="AE1092" s="9">
        <v>3.0541252069169829E-5</v>
      </c>
      <c r="AF1092" s="9">
        <v>2.7369965294884005E-5</v>
      </c>
      <c r="AG1092" s="9">
        <v>2.6574400348656133E-5</v>
      </c>
      <c r="AH1092" s="9">
        <v>2.8395861019297827E-5</v>
      </c>
      <c r="AI1092" s="9">
        <v>2.6063657878001229E-5</v>
      </c>
      <c r="AJ1092" s="9">
        <v>2.8569306280104906E-5</v>
      </c>
      <c r="AK1092" s="9">
        <v>4.9142947004245948E-5</v>
      </c>
      <c r="AL1092" s="9">
        <v>7.8203203203203203E-5</v>
      </c>
      <c r="AM1092" s="9">
        <v>5.1007396072430501E-4</v>
      </c>
      <c r="AN1092" s="9">
        <v>4.8432191263126227E-5</v>
      </c>
      <c r="AO1092" s="9">
        <v>1.3194754577564857E-4</v>
      </c>
      <c r="AP1092" s="8">
        <v>1.83E-2</v>
      </c>
      <c r="AQ1092" s="8" t="s">
        <v>5612</v>
      </c>
      <c r="AR1092" s="37">
        <v>0.37200000000000005</v>
      </c>
      <c r="AS1092" s="37">
        <v>0.54700000000000004</v>
      </c>
      <c r="AT1092" s="37">
        <v>0.39900000000000002</v>
      </c>
      <c r="AU1092" s="9" t="s">
        <v>5612</v>
      </c>
      <c r="AV1092" s="9" t="s">
        <v>5612</v>
      </c>
      <c r="AW1092" s="9" t="s">
        <v>5612</v>
      </c>
      <c r="AX1092" s="9" t="s">
        <v>5612</v>
      </c>
      <c r="AY1092" s="9" t="s">
        <v>5612</v>
      </c>
      <c r="AZ1092" s="9" t="s">
        <v>5612</v>
      </c>
    </row>
    <row r="1093" spans="1:52" x14ac:dyDescent="0.2">
      <c r="A1093" s="38" t="s">
        <v>14</v>
      </c>
      <c r="B1093" s="7">
        <v>2012</v>
      </c>
      <c r="C1093" s="3" t="s">
        <v>66</v>
      </c>
      <c r="D1093" t="s">
        <v>157</v>
      </c>
      <c r="E1093" t="s">
        <v>1602</v>
      </c>
      <c r="F1093">
        <v>10</v>
      </c>
      <c r="G1093">
        <v>5</v>
      </c>
      <c r="H1093">
        <v>5</v>
      </c>
      <c r="I1093">
        <v>5</v>
      </c>
      <c r="J1093">
        <v>5</v>
      </c>
      <c r="K1093">
        <v>5</v>
      </c>
      <c r="L1093">
        <v>5</v>
      </c>
      <c r="M1093">
        <v>5</v>
      </c>
      <c r="N1093">
        <v>10</v>
      </c>
      <c r="O1093">
        <v>23</v>
      </c>
      <c r="P1093">
        <v>78</v>
      </c>
      <c r="Q1093">
        <v>38</v>
      </c>
      <c r="R1093">
        <v>88203</v>
      </c>
      <c r="S1093">
        <v>163713</v>
      </c>
      <c r="T1093">
        <v>182682</v>
      </c>
      <c r="U1093">
        <v>188151</v>
      </c>
      <c r="V1093">
        <v>176082</v>
      </c>
      <c r="W1093">
        <v>191838</v>
      </c>
      <c r="X1093">
        <v>175013</v>
      </c>
      <c r="Y1093">
        <v>101744</v>
      </c>
      <c r="Z1093">
        <v>63936</v>
      </c>
      <c r="AA1093">
        <v>31368</v>
      </c>
      <c r="AB1093">
        <v>1362730</v>
      </c>
      <c r="AC1093">
        <v>197048</v>
      </c>
      <c r="AD1093" s="9">
        <v>1.1337482852057187E-4</v>
      </c>
      <c r="AE1093" s="9">
        <v>3.0541252069169829E-5</v>
      </c>
      <c r="AF1093" s="9">
        <v>2.7369965294884005E-5</v>
      </c>
      <c r="AG1093" s="9">
        <v>2.6574400348656133E-5</v>
      </c>
      <c r="AH1093" s="9">
        <v>2.8395861019297827E-5</v>
      </c>
      <c r="AI1093" s="9">
        <v>2.6063657878001229E-5</v>
      </c>
      <c r="AJ1093" s="9">
        <v>2.8569306280104906E-5</v>
      </c>
      <c r="AK1093" s="9">
        <v>4.9142947004245948E-5</v>
      </c>
      <c r="AL1093" s="9">
        <v>1.5640640640640641E-4</v>
      </c>
      <c r="AM1093" s="9">
        <v>7.3323131854118842E-4</v>
      </c>
      <c r="AN1093" s="9">
        <v>5.7238044220058262E-5</v>
      </c>
      <c r="AO1093" s="9">
        <v>1.9284641305671716E-4</v>
      </c>
      <c r="AP1093" s="8">
        <v>2.1024999999999999E-2</v>
      </c>
      <c r="AQ1093" s="8" t="s">
        <v>5612</v>
      </c>
      <c r="AR1093" s="37">
        <v>0.41899999999999998</v>
      </c>
      <c r="AS1093" s="37">
        <v>0.59399999999999997</v>
      </c>
      <c r="AT1093" s="37">
        <v>0.45500000000000002</v>
      </c>
      <c r="AU1093" s="9" t="s">
        <v>5612</v>
      </c>
      <c r="AV1093" s="9" t="s">
        <v>5612</v>
      </c>
      <c r="AW1093" s="9" t="s">
        <v>5612</v>
      </c>
      <c r="AX1093" s="9" t="s">
        <v>5612</v>
      </c>
      <c r="AY1093" s="9" t="s">
        <v>5612</v>
      </c>
      <c r="AZ1093" s="9" t="s">
        <v>5612</v>
      </c>
    </row>
    <row r="1094" spans="1:52" x14ac:dyDescent="0.2">
      <c r="A1094" s="38" t="s">
        <v>14</v>
      </c>
      <c r="B1094" s="7">
        <v>2013</v>
      </c>
      <c r="C1094" s="3" t="s">
        <v>55</v>
      </c>
      <c r="D1094" t="s">
        <v>158</v>
      </c>
      <c r="E1094" t="s">
        <v>1603</v>
      </c>
      <c r="F1094">
        <v>10</v>
      </c>
      <c r="G1094">
        <v>5</v>
      </c>
      <c r="H1094">
        <v>5</v>
      </c>
      <c r="I1094">
        <v>5</v>
      </c>
      <c r="J1094">
        <v>5</v>
      </c>
      <c r="K1094">
        <v>5</v>
      </c>
      <c r="L1094">
        <v>5</v>
      </c>
      <c r="M1094">
        <v>5</v>
      </c>
      <c r="N1094">
        <v>10</v>
      </c>
      <c r="O1094">
        <v>24</v>
      </c>
      <c r="P1094">
        <v>79</v>
      </c>
      <c r="Q1094">
        <v>39</v>
      </c>
      <c r="R1094">
        <v>89223</v>
      </c>
      <c r="S1094">
        <v>165550</v>
      </c>
      <c r="T1094">
        <v>183308</v>
      </c>
      <c r="U1094">
        <v>193523</v>
      </c>
      <c r="V1094">
        <v>175079</v>
      </c>
      <c r="W1094">
        <v>188425</v>
      </c>
      <c r="X1094">
        <v>177271</v>
      </c>
      <c r="Y1094">
        <v>107791</v>
      </c>
      <c r="Z1094">
        <v>63137</v>
      </c>
      <c r="AA1094">
        <v>32991</v>
      </c>
      <c r="AB1094">
        <v>1376298</v>
      </c>
      <c r="AC1094">
        <v>203919</v>
      </c>
      <c r="AD1094" s="9">
        <v>1.1207872409580489E-4</v>
      </c>
      <c r="AE1094" s="9">
        <v>3.0202355783751134E-5</v>
      </c>
      <c r="AF1094" s="9">
        <v>2.7276496388591877E-5</v>
      </c>
      <c r="AG1094" s="9">
        <v>2.5836722250068466E-5</v>
      </c>
      <c r="AH1094" s="9">
        <v>2.8558536432124927E-5</v>
      </c>
      <c r="AI1094" s="9">
        <v>2.65357569324665E-5</v>
      </c>
      <c r="AJ1094" s="9">
        <v>2.8205403027003852E-5</v>
      </c>
      <c r="AK1094" s="9">
        <v>4.6386061916115443E-5</v>
      </c>
      <c r="AL1094" s="9">
        <v>1.5838573261320619E-4</v>
      </c>
      <c r="AM1094" s="9">
        <v>7.2747112848958804E-4</v>
      </c>
      <c r="AN1094" s="9">
        <v>5.7400359515163143E-5</v>
      </c>
      <c r="AO1094" s="9">
        <v>1.9125240904476777E-4</v>
      </c>
      <c r="AP1094" s="8">
        <v>4.5159999999999999E-2</v>
      </c>
      <c r="AQ1094" s="8" t="s">
        <v>5612</v>
      </c>
      <c r="AR1094" s="37">
        <v>0.46899999999999997</v>
      </c>
      <c r="AS1094" s="37">
        <v>0.66800000000000004</v>
      </c>
      <c r="AT1094" s="37">
        <v>0.54200000000000004</v>
      </c>
      <c r="AU1094" s="9" t="s">
        <v>5612</v>
      </c>
      <c r="AV1094" s="9" t="s">
        <v>5612</v>
      </c>
      <c r="AW1094" s="9" t="s">
        <v>5612</v>
      </c>
      <c r="AX1094" s="9" t="s">
        <v>5612</v>
      </c>
      <c r="AY1094" s="9" t="s">
        <v>5612</v>
      </c>
      <c r="AZ1094" s="9" t="s">
        <v>5612</v>
      </c>
    </row>
    <row r="1095" spans="1:52" x14ac:dyDescent="0.2">
      <c r="A1095" s="38" t="s">
        <v>14</v>
      </c>
      <c r="B1095" s="7">
        <v>2013</v>
      </c>
      <c r="C1095" s="3" t="s">
        <v>56</v>
      </c>
      <c r="D1095" t="s">
        <v>158</v>
      </c>
      <c r="E1095" t="s">
        <v>1604</v>
      </c>
      <c r="F1095">
        <v>10</v>
      </c>
      <c r="G1095">
        <v>5</v>
      </c>
      <c r="H1095">
        <v>5</v>
      </c>
      <c r="I1095">
        <v>5</v>
      </c>
      <c r="J1095">
        <v>5</v>
      </c>
      <c r="K1095">
        <v>5</v>
      </c>
      <c r="L1095">
        <v>5</v>
      </c>
      <c r="M1095">
        <v>5</v>
      </c>
      <c r="N1095">
        <v>5</v>
      </c>
      <c r="O1095">
        <v>25</v>
      </c>
      <c r="P1095">
        <v>75</v>
      </c>
      <c r="Q1095">
        <v>35</v>
      </c>
      <c r="R1095">
        <v>89223</v>
      </c>
      <c r="S1095">
        <v>165550</v>
      </c>
      <c r="T1095">
        <v>183308</v>
      </c>
      <c r="U1095">
        <v>193523</v>
      </c>
      <c r="V1095">
        <v>175079</v>
      </c>
      <c r="W1095">
        <v>188425</v>
      </c>
      <c r="X1095">
        <v>177271</v>
      </c>
      <c r="Y1095">
        <v>107791</v>
      </c>
      <c r="Z1095">
        <v>63137</v>
      </c>
      <c r="AA1095">
        <v>32991</v>
      </c>
      <c r="AB1095">
        <v>1376298</v>
      </c>
      <c r="AC1095">
        <v>203919</v>
      </c>
      <c r="AD1095" s="9">
        <v>1.1207872409580489E-4</v>
      </c>
      <c r="AE1095" s="9">
        <v>3.0202355783751134E-5</v>
      </c>
      <c r="AF1095" s="9">
        <v>2.7276496388591877E-5</v>
      </c>
      <c r="AG1095" s="9">
        <v>2.5836722250068466E-5</v>
      </c>
      <c r="AH1095" s="9">
        <v>2.8558536432124927E-5</v>
      </c>
      <c r="AI1095" s="9">
        <v>2.65357569324665E-5</v>
      </c>
      <c r="AJ1095" s="9">
        <v>2.8205403027003852E-5</v>
      </c>
      <c r="AK1095" s="9">
        <v>4.6386061916115443E-5</v>
      </c>
      <c r="AL1095" s="9">
        <v>7.9192866306603097E-5</v>
      </c>
      <c r="AM1095" s="9">
        <v>7.5778242550998752E-4</v>
      </c>
      <c r="AN1095" s="9">
        <v>5.449401219793969E-5</v>
      </c>
      <c r="AO1095" s="9">
        <v>1.7163677734786852E-4</v>
      </c>
      <c r="AP1095" s="8">
        <v>4.6750000000000003E-3</v>
      </c>
      <c r="AQ1095" s="8" t="s">
        <v>5612</v>
      </c>
      <c r="AR1095" s="37">
        <v>0.50600000000000001</v>
      </c>
      <c r="AS1095" s="37">
        <v>0.71400000000000008</v>
      </c>
      <c r="AT1095" s="37">
        <v>0.65700000000000003</v>
      </c>
      <c r="AU1095" s="9" t="s">
        <v>5612</v>
      </c>
      <c r="AV1095" s="9" t="s">
        <v>5612</v>
      </c>
      <c r="AW1095" s="9" t="s">
        <v>5612</v>
      </c>
      <c r="AX1095" s="9" t="s">
        <v>5612</v>
      </c>
      <c r="AY1095" s="9" t="s">
        <v>5612</v>
      </c>
      <c r="AZ1095" s="9" t="s">
        <v>5612</v>
      </c>
    </row>
    <row r="1096" spans="1:52" x14ac:dyDescent="0.2">
      <c r="A1096" s="38" t="s">
        <v>14</v>
      </c>
      <c r="B1096" s="7">
        <v>2013</v>
      </c>
      <c r="C1096" s="3" t="s">
        <v>57</v>
      </c>
      <c r="D1096" t="s">
        <v>158</v>
      </c>
      <c r="E1096" t="s">
        <v>1605</v>
      </c>
      <c r="F1096">
        <v>10</v>
      </c>
      <c r="G1096">
        <v>5</v>
      </c>
      <c r="H1096">
        <v>5</v>
      </c>
      <c r="I1096">
        <v>5</v>
      </c>
      <c r="J1096">
        <v>5</v>
      </c>
      <c r="K1096">
        <v>5</v>
      </c>
      <c r="L1096">
        <v>5</v>
      </c>
      <c r="M1096">
        <v>5</v>
      </c>
      <c r="N1096">
        <v>10</v>
      </c>
      <c r="O1096">
        <v>31</v>
      </c>
      <c r="P1096">
        <v>86</v>
      </c>
      <c r="Q1096">
        <v>46</v>
      </c>
      <c r="R1096">
        <v>89223</v>
      </c>
      <c r="S1096">
        <v>165550</v>
      </c>
      <c r="T1096">
        <v>183308</v>
      </c>
      <c r="U1096">
        <v>193523</v>
      </c>
      <c r="V1096">
        <v>175079</v>
      </c>
      <c r="W1096">
        <v>188425</v>
      </c>
      <c r="X1096">
        <v>177271</v>
      </c>
      <c r="Y1096">
        <v>107791</v>
      </c>
      <c r="Z1096">
        <v>63137</v>
      </c>
      <c r="AA1096">
        <v>32991</v>
      </c>
      <c r="AB1096">
        <v>1376298</v>
      </c>
      <c r="AC1096">
        <v>203919</v>
      </c>
      <c r="AD1096" s="9">
        <v>1.1207872409580489E-4</v>
      </c>
      <c r="AE1096" s="9">
        <v>3.0202355783751134E-5</v>
      </c>
      <c r="AF1096" s="9">
        <v>2.7276496388591877E-5</v>
      </c>
      <c r="AG1096" s="9">
        <v>2.5836722250068466E-5</v>
      </c>
      <c r="AH1096" s="9">
        <v>2.8558536432124927E-5</v>
      </c>
      <c r="AI1096" s="9">
        <v>2.65357569324665E-5</v>
      </c>
      <c r="AJ1096" s="9">
        <v>2.8205403027003852E-5</v>
      </c>
      <c r="AK1096" s="9">
        <v>4.6386061916115443E-5</v>
      </c>
      <c r="AL1096" s="9">
        <v>1.5838573261320619E-4</v>
      </c>
      <c r="AM1096" s="9">
        <v>9.3965020763238458E-4</v>
      </c>
      <c r="AN1096" s="9">
        <v>6.2486467320304183E-5</v>
      </c>
      <c r="AO1096" s="9">
        <v>2.2557976451434149E-4</v>
      </c>
      <c r="AP1096" s="8">
        <v>4.1000000000000003E-3</v>
      </c>
      <c r="AQ1096" s="8" t="s">
        <v>5612</v>
      </c>
      <c r="AR1096" s="37">
        <v>0.52500000000000002</v>
      </c>
      <c r="AS1096" s="37">
        <v>0.72900000000000009</v>
      </c>
      <c r="AT1096" s="37">
        <v>0.65700000000000003</v>
      </c>
      <c r="AU1096" s="9" t="s">
        <v>5612</v>
      </c>
      <c r="AV1096" s="9" t="s">
        <v>5612</v>
      </c>
      <c r="AW1096" s="9" t="s">
        <v>5612</v>
      </c>
      <c r="AX1096" s="9" t="s">
        <v>5612</v>
      </c>
      <c r="AY1096" s="9" t="s">
        <v>5612</v>
      </c>
      <c r="AZ1096" s="9" t="s">
        <v>5612</v>
      </c>
    </row>
    <row r="1097" spans="1:52" x14ac:dyDescent="0.2">
      <c r="A1097" s="38" t="s">
        <v>14</v>
      </c>
      <c r="B1097" s="7">
        <v>2013</v>
      </c>
      <c r="C1097" s="3" t="s">
        <v>58</v>
      </c>
      <c r="D1097" t="s">
        <v>158</v>
      </c>
      <c r="E1097" t="s">
        <v>1606</v>
      </c>
      <c r="F1097">
        <v>10</v>
      </c>
      <c r="G1097">
        <v>5</v>
      </c>
      <c r="H1097">
        <v>5</v>
      </c>
      <c r="I1097">
        <v>5</v>
      </c>
      <c r="J1097">
        <v>5</v>
      </c>
      <c r="K1097">
        <v>5</v>
      </c>
      <c r="L1097">
        <v>5</v>
      </c>
      <c r="M1097">
        <v>5</v>
      </c>
      <c r="N1097">
        <v>5</v>
      </c>
      <c r="O1097">
        <v>18</v>
      </c>
      <c r="P1097">
        <v>68</v>
      </c>
      <c r="Q1097">
        <v>28</v>
      </c>
      <c r="R1097">
        <v>89223</v>
      </c>
      <c r="S1097">
        <v>165550</v>
      </c>
      <c r="T1097">
        <v>183308</v>
      </c>
      <c r="U1097">
        <v>193523</v>
      </c>
      <c r="V1097">
        <v>175079</v>
      </c>
      <c r="W1097">
        <v>188425</v>
      </c>
      <c r="X1097">
        <v>177271</v>
      </c>
      <c r="Y1097">
        <v>107791</v>
      </c>
      <c r="Z1097">
        <v>63137</v>
      </c>
      <c r="AA1097">
        <v>32991</v>
      </c>
      <c r="AB1097">
        <v>1376298</v>
      </c>
      <c r="AC1097">
        <v>203919</v>
      </c>
      <c r="AD1097" s="9">
        <v>1.1207872409580489E-4</v>
      </c>
      <c r="AE1097" s="9">
        <v>3.0202355783751134E-5</v>
      </c>
      <c r="AF1097" s="9">
        <v>2.7276496388591877E-5</v>
      </c>
      <c r="AG1097" s="9">
        <v>2.5836722250068466E-5</v>
      </c>
      <c r="AH1097" s="9">
        <v>2.8558536432124927E-5</v>
      </c>
      <c r="AI1097" s="9">
        <v>2.65357569324665E-5</v>
      </c>
      <c r="AJ1097" s="9">
        <v>2.8205403027003852E-5</v>
      </c>
      <c r="AK1097" s="9">
        <v>4.6386061916115443E-5</v>
      </c>
      <c r="AL1097" s="9">
        <v>7.9192866306603097E-5</v>
      </c>
      <c r="AM1097" s="9">
        <v>5.4560334636719109E-4</v>
      </c>
      <c r="AN1097" s="9">
        <v>4.940790439279865E-5</v>
      </c>
      <c r="AO1097" s="9">
        <v>1.3730942187829481E-4</v>
      </c>
      <c r="AP1097" s="8">
        <v>3.4749999999999998E-3</v>
      </c>
      <c r="AQ1097" s="8" t="s">
        <v>5612</v>
      </c>
      <c r="AR1097" s="37">
        <v>0.53500000000000003</v>
      </c>
      <c r="AS1097" s="37">
        <v>0.73299999999999998</v>
      </c>
      <c r="AT1097" s="37">
        <v>0.67</v>
      </c>
      <c r="AU1097" s="9" t="s">
        <v>5612</v>
      </c>
      <c r="AV1097" s="9" t="s">
        <v>5612</v>
      </c>
      <c r="AW1097" s="9" t="s">
        <v>5612</v>
      </c>
      <c r="AX1097" s="9" t="s">
        <v>5612</v>
      </c>
      <c r="AY1097" s="9" t="s">
        <v>5612</v>
      </c>
      <c r="AZ1097" s="9" t="s">
        <v>5612</v>
      </c>
    </row>
    <row r="1098" spans="1:52" x14ac:dyDescent="0.2">
      <c r="A1098" s="38" t="s">
        <v>14</v>
      </c>
      <c r="B1098" s="7">
        <v>2013</v>
      </c>
      <c r="C1098" s="3" t="s">
        <v>59</v>
      </c>
      <c r="D1098" t="s">
        <v>158</v>
      </c>
      <c r="E1098" t="s">
        <v>1607</v>
      </c>
      <c r="F1098">
        <v>10</v>
      </c>
      <c r="G1098">
        <v>5</v>
      </c>
      <c r="H1098">
        <v>5</v>
      </c>
      <c r="I1098">
        <v>5</v>
      </c>
      <c r="J1098">
        <v>5</v>
      </c>
      <c r="K1098">
        <v>5</v>
      </c>
      <c r="L1098">
        <v>5</v>
      </c>
      <c r="M1098">
        <v>5</v>
      </c>
      <c r="N1098">
        <v>12</v>
      </c>
      <c r="O1098">
        <v>21</v>
      </c>
      <c r="P1098">
        <v>78</v>
      </c>
      <c r="Q1098">
        <v>38</v>
      </c>
      <c r="R1098">
        <v>89223</v>
      </c>
      <c r="S1098">
        <v>165550</v>
      </c>
      <c r="T1098">
        <v>183308</v>
      </c>
      <c r="U1098">
        <v>193523</v>
      </c>
      <c r="V1098">
        <v>175079</v>
      </c>
      <c r="W1098">
        <v>188425</v>
      </c>
      <c r="X1098">
        <v>177271</v>
      </c>
      <c r="Y1098">
        <v>107791</v>
      </c>
      <c r="Z1098">
        <v>63137</v>
      </c>
      <c r="AA1098">
        <v>32991</v>
      </c>
      <c r="AB1098">
        <v>1376298</v>
      </c>
      <c r="AC1098">
        <v>203919</v>
      </c>
      <c r="AD1098" s="9">
        <v>1.1207872409580489E-4</v>
      </c>
      <c r="AE1098" s="9">
        <v>3.0202355783751134E-5</v>
      </c>
      <c r="AF1098" s="9">
        <v>2.7276496388591877E-5</v>
      </c>
      <c r="AG1098" s="9">
        <v>2.5836722250068466E-5</v>
      </c>
      <c r="AH1098" s="9">
        <v>2.8558536432124927E-5</v>
      </c>
      <c r="AI1098" s="9">
        <v>2.65357569324665E-5</v>
      </c>
      <c r="AJ1098" s="9">
        <v>2.8205403027003852E-5</v>
      </c>
      <c r="AK1098" s="9">
        <v>4.6386061916115443E-5</v>
      </c>
      <c r="AL1098" s="9">
        <v>1.9006287913584744E-4</v>
      </c>
      <c r="AM1098" s="9">
        <v>6.3653723742838951E-4</v>
      </c>
      <c r="AN1098" s="9">
        <v>5.6673772685857278E-5</v>
      </c>
      <c r="AO1098" s="9">
        <v>1.8634850112054296E-4</v>
      </c>
      <c r="AP1098" s="8">
        <v>3.0800000000000003E-3</v>
      </c>
      <c r="AQ1098" s="8" t="s">
        <v>5612</v>
      </c>
      <c r="AR1098" s="37">
        <v>0.54300000000000004</v>
      </c>
      <c r="AS1098" s="37">
        <v>0.73499999999999999</v>
      </c>
      <c r="AT1098" s="37">
        <v>0.67</v>
      </c>
      <c r="AU1098" s="9" t="s">
        <v>5612</v>
      </c>
      <c r="AV1098" s="9" t="s">
        <v>5612</v>
      </c>
      <c r="AW1098" s="9" t="s">
        <v>5612</v>
      </c>
      <c r="AX1098" s="9" t="s">
        <v>5612</v>
      </c>
      <c r="AY1098" s="9" t="s">
        <v>5612</v>
      </c>
      <c r="AZ1098" s="9" t="s">
        <v>5612</v>
      </c>
    </row>
    <row r="1099" spans="1:52" x14ac:dyDescent="0.2">
      <c r="A1099" s="38" t="s">
        <v>14</v>
      </c>
      <c r="B1099" s="7">
        <v>2013</v>
      </c>
      <c r="C1099" s="3" t="s">
        <v>60</v>
      </c>
      <c r="D1099" t="s">
        <v>158</v>
      </c>
      <c r="E1099" t="s">
        <v>1608</v>
      </c>
      <c r="F1099">
        <v>10</v>
      </c>
      <c r="G1099">
        <v>5</v>
      </c>
      <c r="H1099">
        <v>5</v>
      </c>
      <c r="I1099">
        <v>5</v>
      </c>
      <c r="J1099">
        <v>5</v>
      </c>
      <c r="K1099">
        <v>5</v>
      </c>
      <c r="L1099">
        <v>5</v>
      </c>
      <c r="M1099">
        <v>5</v>
      </c>
      <c r="N1099">
        <v>5</v>
      </c>
      <c r="O1099">
        <v>25</v>
      </c>
      <c r="P1099">
        <v>75</v>
      </c>
      <c r="Q1099">
        <v>35</v>
      </c>
      <c r="R1099">
        <v>89223</v>
      </c>
      <c r="S1099">
        <v>165550</v>
      </c>
      <c r="T1099">
        <v>183308</v>
      </c>
      <c r="U1099">
        <v>193523</v>
      </c>
      <c r="V1099">
        <v>175079</v>
      </c>
      <c r="W1099">
        <v>188425</v>
      </c>
      <c r="X1099">
        <v>177271</v>
      </c>
      <c r="Y1099">
        <v>107791</v>
      </c>
      <c r="Z1099">
        <v>63137</v>
      </c>
      <c r="AA1099">
        <v>32991</v>
      </c>
      <c r="AB1099">
        <v>1376298</v>
      </c>
      <c r="AC1099">
        <v>203919</v>
      </c>
      <c r="AD1099" s="9">
        <v>1.1207872409580489E-4</v>
      </c>
      <c r="AE1099" s="9">
        <v>3.0202355783751134E-5</v>
      </c>
      <c r="AF1099" s="9">
        <v>2.7276496388591877E-5</v>
      </c>
      <c r="AG1099" s="9">
        <v>2.5836722250068466E-5</v>
      </c>
      <c r="AH1099" s="9">
        <v>2.8558536432124927E-5</v>
      </c>
      <c r="AI1099" s="9">
        <v>2.65357569324665E-5</v>
      </c>
      <c r="AJ1099" s="9">
        <v>2.8205403027003852E-5</v>
      </c>
      <c r="AK1099" s="9">
        <v>4.6386061916115443E-5</v>
      </c>
      <c r="AL1099" s="9">
        <v>7.9192866306603097E-5</v>
      </c>
      <c r="AM1099" s="9">
        <v>7.5778242550998752E-4</v>
      </c>
      <c r="AN1099" s="9">
        <v>5.449401219793969E-5</v>
      </c>
      <c r="AO1099" s="9">
        <v>1.7163677734786852E-4</v>
      </c>
      <c r="AP1099" s="8">
        <v>2.0499999999999997E-3</v>
      </c>
      <c r="AQ1099" s="8" t="s">
        <v>5612</v>
      </c>
      <c r="AR1099" s="37" t="s">
        <v>5612</v>
      </c>
      <c r="AS1099" s="37" t="s">
        <v>5612</v>
      </c>
      <c r="AT1099" s="37" t="s">
        <v>5612</v>
      </c>
      <c r="AU1099" s="9" t="s">
        <v>5612</v>
      </c>
      <c r="AV1099" s="9" t="s">
        <v>5612</v>
      </c>
      <c r="AW1099" s="9" t="s">
        <v>5612</v>
      </c>
      <c r="AX1099" s="9" t="s">
        <v>5612</v>
      </c>
      <c r="AY1099" s="9" t="s">
        <v>5612</v>
      </c>
      <c r="AZ1099" s="9" t="s">
        <v>5612</v>
      </c>
    </row>
    <row r="1100" spans="1:52" x14ac:dyDescent="0.2">
      <c r="A1100" s="38" t="s">
        <v>14</v>
      </c>
      <c r="B1100" s="7">
        <v>2013</v>
      </c>
      <c r="C1100" s="3" t="s">
        <v>61</v>
      </c>
      <c r="D1100" t="s">
        <v>158</v>
      </c>
      <c r="E1100" t="s">
        <v>1609</v>
      </c>
      <c r="F1100">
        <v>10</v>
      </c>
      <c r="G1100">
        <v>5</v>
      </c>
      <c r="H1100">
        <v>5</v>
      </c>
      <c r="I1100">
        <v>5</v>
      </c>
      <c r="J1100">
        <v>5</v>
      </c>
      <c r="K1100">
        <v>5</v>
      </c>
      <c r="L1100">
        <v>5</v>
      </c>
      <c r="M1100">
        <v>5</v>
      </c>
      <c r="N1100">
        <v>13</v>
      </c>
      <c r="O1100">
        <v>11</v>
      </c>
      <c r="P1100">
        <v>69</v>
      </c>
      <c r="Q1100">
        <v>29</v>
      </c>
      <c r="R1100">
        <v>89223</v>
      </c>
      <c r="S1100">
        <v>165550</v>
      </c>
      <c r="T1100">
        <v>183308</v>
      </c>
      <c r="U1100">
        <v>193523</v>
      </c>
      <c r="V1100">
        <v>175079</v>
      </c>
      <c r="W1100">
        <v>188425</v>
      </c>
      <c r="X1100">
        <v>177271</v>
      </c>
      <c r="Y1100">
        <v>107791</v>
      </c>
      <c r="Z1100">
        <v>63137</v>
      </c>
      <c r="AA1100">
        <v>32991</v>
      </c>
      <c r="AB1100">
        <v>1376298</v>
      </c>
      <c r="AC1100">
        <v>203919</v>
      </c>
      <c r="AD1100" s="9">
        <v>1.1207872409580489E-4</v>
      </c>
      <c r="AE1100" s="9">
        <v>3.0202355783751134E-5</v>
      </c>
      <c r="AF1100" s="9">
        <v>2.7276496388591877E-5</v>
      </c>
      <c r="AG1100" s="9">
        <v>2.5836722250068466E-5</v>
      </c>
      <c r="AH1100" s="9">
        <v>2.8558536432124927E-5</v>
      </c>
      <c r="AI1100" s="9">
        <v>2.65357569324665E-5</v>
      </c>
      <c r="AJ1100" s="9">
        <v>2.8205403027003852E-5</v>
      </c>
      <c r="AK1100" s="9">
        <v>4.6386061916115443E-5</v>
      </c>
      <c r="AL1100" s="9">
        <v>2.0590145239716807E-4</v>
      </c>
      <c r="AM1100" s="9">
        <v>3.3342426722439455E-4</v>
      </c>
      <c r="AN1100" s="9">
        <v>5.0134491222104515E-5</v>
      </c>
      <c r="AO1100" s="9">
        <v>1.4221332980251963E-4</v>
      </c>
      <c r="AP1100" s="8">
        <v>6.8000000000000005E-4</v>
      </c>
      <c r="AQ1100" s="8" t="s">
        <v>5612</v>
      </c>
      <c r="AR1100" s="37" t="s">
        <v>5612</v>
      </c>
      <c r="AS1100" s="37" t="s">
        <v>5612</v>
      </c>
      <c r="AT1100" s="37" t="s">
        <v>5612</v>
      </c>
      <c r="AU1100" s="9" t="s">
        <v>5612</v>
      </c>
      <c r="AV1100" s="9" t="s">
        <v>5612</v>
      </c>
      <c r="AW1100" s="9" t="s">
        <v>5612</v>
      </c>
      <c r="AX1100" s="9" t="s">
        <v>5612</v>
      </c>
      <c r="AY1100" s="9" t="s">
        <v>5612</v>
      </c>
      <c r="AZ1100" s="9" t="s">
        <v>5612</v>
      </c>
    </row>
    <row r="1101" spans="1:52" x14ac:dyDescent="0.2">
      <c r="A1101" s="38" t="s">
        <v>14</v>
      </c>
      <c r="B1101" s="7">
        <v>2013</v>
      </c>
      <c r="C1101" s="3" t="s">
        <v>62</v>
      </c>
      <c r="D1101" t="s">
        <v>158</v>
      </c>
      <c r="E1101" t="s">
        <v>1610</v>
      </c>
      <c r="F1101">
        <v>10</v>
      </c>
      <c r="G1101">
        <v>5</v>
      </c>
      <c r="H1101">
        <v>5</v>
      </c>
      <c r="I1101">
        <v>5</v>
      </c>
      <c r="J1101">
        <v>5</v>
      </c>
      <c r="K1101">
        <v>5</v>
      </c>
      <c r="L1101">
        <v>5</v>
      </c>
      <c r="M1101">
        <v>5</v>
      </c>
      <c r="N1101">
        <v>10</v>
      </c>
      <c r="O1101">
        <v>16</v>
      </c>
      <c r="P1101">
        <v>71</v>
      </c>
      <c r="Q1101">
        <v>31</v>
      </c>
      <c r="R1101">
        <v>89223</v>
      </c>
      <c r="S1101">
        <v>165550</v>
      </c>
      <c r="T1101">
        <v>183308</v>
      </c>
      <c r="U1101">
        <v>193523</v>
      </c>
      <c r="V1101">
        <v>175079</v>
      </c>
      <c r="W1101">
        <v>188425</v>
      </c>
      <c r="X1101">
        <v>177271</v>
      </c>
      <c r="Y1101">
        <v>107791</v>
      </c>
      <c r="Z1101">
        <v>63137</v>
      </c>
      <c r="AA1101">
        <v>32991</v>
      </c>
      <c r="AB1101">
        <v>1376298</v>
      </c>
      <c r="AC1101">
        <v>203919</v>
      </c>
      <c r="AD1101" s="9">
        <v>1.1207872409580489E-4</v>
      </c>
      <c r="AE1101" s="9">
        <v>3.0202355783751134E-5</v>
      </c>
      <c r="AF1101" s="9">
        <v>2.7276496388591877E-5</v>
      </c>
      <c r="AG1101" s="9">
        <v>2.5836722250068466E-5</v>
      </c>
      <c r="AH1101" s="9">
        <v>2.8558536432124927E-5</v>
      </c>
      <c r="AI1101" s="9">
        <v>2.65357569324665E-5</v>
      </c>
      <c r="AJ1101" s="9">
        <v>2.8205403027003852E-5</v>
      </c>
      <c r="AK1101" s="9">
        <v>4.6386061916115443E-5</v>
      </c>
      <c r="AL1101" s="9">
        <v>1.5838573261320619E-4</v>
      </c>
      <c r="AM1101" s="9">
        <v>4.8498075232639203E-4</v>
      </c>
      <c r="AN1101" s="9">
        <v>5.1587664880716238E-5</v>
      </c>
      <c r="AO1101" s="9">
        <v>1.5202114565096925E-4</v>
      </c>
      <c r="AP1101" s="8">
        <v>7.2499999999999995E-4</v>
      </c>
      <c r="AQ1101" s="8" t="s">
        <v>5612</v>
      </c>
      <c r="AR1101" s="37">
        <v>5.0999999999999997E-2</v>
      </c>
      <c r="AS1101" s="37">
        <v>4.4000000000000004E-2</v>
      </c>
      <c r="AT1101" s="37">
        <v>0.106</v>
      </c>
      <c r="AU1101" s="9" t="s">
        <v>5612</v>
      </c>
      <c r="AV1101" s="9" t="s">
        <v>5612</v>
      </c>
      <c r="AW1101" s="9" t="s">
        <v>5612</v>
      </c>
      <c r="AX1101" s="9" t="s">
        <v>5612</v>
      </c>
      <c r="AY1101" s="9" t="s">
        <v>5612</v>
      </c>
      <c r="AZ1101" s="9" t="s">
        <v>5612</v>
      </c>
    </row>
    <row r="1102" spans="1:52" x14ac:dyDescent="0.2">
      <c r="A1102" s="38" t="s">
        <v>14</v>
      </c>
      <c r="B1102" s="7">
        <v>2013</v>
      </c>
      <c r="C1102" s="3" t="s">
        <v>63</v>
      </c>
      <c r="D1102" t="s">
        <v>158</v>
      </c>
      <c r="E1102" t="s">
        <v>1611</v>
      </c>
      <c r="F1102">
        <v>10</v>
      </c>
      <c r="G1102">
        <v>5</v>
      </c>
      <c r="H1102">
        <v>5</v>
      </c>
      <c r="I1102">
        <v>5</v>
      </c>
      <c r="J1102">
        <v>5</v>
      </c>
      <c r="K1102">
        <v>5</v>
      </c>
      <c r="L1102">
        <v>5</v>
      </c>
      <c r="M1102">
        <v>5</v>
      </c>
      <c r="N1102">
        <v>5</v>
      </c>
      <c r="O1102">
        <v>18</v>
      </c>
      <c r="P1102">
        <v>68</v>
      </c>
      <c r="Q1102">
        <v>28</v>
      </c>
      <c r="R1102">
        <v>89223</v>
      </c>
      <c r="S1102">
        <v>165550</v>
      </c>
      <c r="T1102">
        <v>183308</v>
      </c>
      <c r="U1102">
        <v>193523</v>
      </c>
      <c r="V1102">
        <v>175079</v>
      </c>
      <c r="W1102">
        <v>188425</v>
      </c>
      <c r="X1102">
        <v>177271</v>
      </c>
      <c r="Y1102">
        <v>107791</v>
      </c>
      <c r="Z1102">
        <v>63137</v>
      </c>
      <c r="AA1102">
        <v>32991</v>
      </c>
      <c r="AB1102">
        <v>1376298</v>
      </c>
      <c r="AC1102">
        <v>203919</v>
      </c>
      <c r="AD1102" s="9">
        <v>1.1207872409580489E-4</v>
      </c>
      <c r="AE1102" s="9">
        <v>3.0202355783751134E-5</v>
      </c>
      <c r="AF1102" s="9">
        <v>2.7276496388591877E-5</v>
      </c>
      <c r="AG1102" s="9">
        <v>2.5836722250068466E-5</v>
      </c>
      <c r="AH1102" s="9">
        <v>2.8558536432124927E-5</v>
      </c>
      <c r="AI1102" s="9">
        <v>2.65357569324665E-5</v>
      </c>
      <c r="AJ1102" s="9">
        <v>2.8205403027003852E-5</v>
      </c>
      <c r="AK1102" s="9">
        <v>4.6386061916115443E-5</v>
      </c>
      <c r="AL1102" s="9">
        <v>7.9192866306603097E-5</v>
      </c>
      <c r="AM1102" s="9">
        <v>5.4560334636719109E-4</v>
      </c>
      <c r="AN1102" s="9">
        <v>4.940790439279865E-5</v>
      </c>
      <c r="AO1102" s="9">
        <v>1.3730942187829481E-4</v>
      </c>
      <c r="AP1102" s="8">
        <v>1.9499999999999999E-3</v>
      </c>
      <c r="AQ1102" s="8" t="s">
        <v>5612</v>
      </c>
      <c r="AR1102" s="37">
        <v>0.153</v>
      </c>
      <c r="AS1102" s="37">
        <v>0.218</v>
      </c>
      <c r="AT1102" s="37">
        <v>0.24199999999999999</v>
      </c>
      <c r="AU1102" s="9" t="s">
        <v>5612</v>
      </c>
      <c r="AV1102" s="9" t="s">
        <v>5612</v>
      </c>
      <c r="AW1102" s="9" t="s">
        <v>5612</v>
      </c>
      <c r="AX1102" s="9" t="s">
        <v>5612</v>
      </c>
      <c r="AY1102" s="9" t="s">
        <v>5612</v>
      </c>
      <c r="AZ1102" s="9" t="s">
        <v>5612</v>
      </c>
    </row>
    <row r="1103" spans="1:52" x14ac:dyDescent="0.2">
      <c r="A1103" s="38" t="s">
        <v>14</v>
      </c>
      <c r="B1103" s="7">
        <v>2013</v>
      </c>
      <c r="C1103" s="3" t="s">
        <v>64</v>
      </c>
      <c r="D1103" t="s">
        <v>158</v>
      </c>
      <c r="E1103" t="s">
        <v>1612</v>
      </c>
      <c r="F1103">
        <v>10</v>
      </c>
      <c r="G1103">
        <v>5</v>
      </c>
      <c r="H1103">
        <v>5</v>
      </c>
      <c r="I1103">
        <v>5</v>
      </c>
      <c r="J1103">
        <v>5</v>
      </c>
      <c r="K1103">
        <v>5</v>
      </c>
      <c r="L1103">
        <v>5</v>
      </c>
      <c r="M1103">
        <v>5</v>
      </c>
      <c r="N1103">
        <v>12</v>
      </c>
      <c r="O1103">
        <v>18</v>
      </c>
      <c r="P1103">
        <v>75</v>
      </c>
      <c r="Q1103">
        <v>35</v>
      </c>
      <c r="R1103">
        <v>89223</v>
      </c>
      <c r="S1103">
        <v>165550</v>
      </c>
      <c r="T1103">
        <v>183308</v>
      </c>
      <c r="U1103">
        <v>193523</v>
      </c>
      <c r="V1103">
        <v>175079</v>
      </c>
      <c r="W1103">
        <v>188425</v>
      </c>
      <c r="X1103">
        <v>177271</v>
      </c>
      <c r="Y1103">
        <v>107791</v>
      </c>
      <c r="Z1103">
        <v>63137</v>
      </c>
      <c r="AA1103">
        <v>32991</v>
      </c>
      <c r="AB1103">
        <v>1376298</v>
      </c>
      <c r="AC1103">
        <v>203919</v>
      </c>
      <c r="AD1103" s="9">
        <v>1.1207872409580489E-4</v>
      </c>
      <c r="AE1103" s="9">
        <v>3.0202355783751134E-5</v>
      </c>
      <c r="AF1103" s="9">
        <v>2.7276496388591877E-5</v>
      </c>
      <c r="AG1103" s="9">
        <v>2.5836722250068466E-5</v>
      </c>
      <c r="AH1103" s="9">
        <v>2.8558536432124927E-5</v>
      </c>
      <c r="AI1103" s="9">
        <v>2.65357569324665E-5</v>
      </c>
      <c r="AJ1103" s="9">
        <v>2.8205403027003852E-5</v>
      </c>
      <c r="AK1103" s="9">
        <v>4.6386061916115443E-5</v>
      </c>
      <c r="AL1103" s="9">
        <v>1.9006287913584744E-4</v>
      </c>
      <c r="AM1103" s="9">
        <v>5.4560334636719109E-4</v>
      </c>
      <c r="AN1103" s="9">
        <v>5.449401219793969E-5</v>
      </c>
      <c r="AO1103" s="9">
        <v>1.7163677734786852E-4</v>
      </c>
      <c r="AP1103" s="8">
        <v>3.2199999999999998E-3</v>
      </c>
      <c r="AQ1103" s="8" t="s">
        <v>5612</v>
      </c>
      <c r="AR1103" s="37">
        <v>0.314</v>
      </c>
      <c r="AS1103" s="37">
        <v>0.45100000000000001</v>
      </c>
      <c r="AT1103" s="37">
        <v>0.41500000000000004</v>
      </c>
      <c r="AU1103" s="9" t="s">
        <v>5612</v>
      </c>
      <c r="AV1103" s="9" t="s">
        <v>5612</v>
      </c>
      <c r="AW1103" s="9" t="s">
        <v>5612</v>
      </c>
      <c r="AX1103" s="9" t="s">
        <v>5612</v>
      </c>
      <c r="AY1103" s="9" t="s">
        <v>5612</v>
      </c>
      <c r="AZ1103" s="9" t="s">
        <v>5612</v>
      </c>
    </row>
    <row r="1104" spans="1:52" x14ac:dyDescent="0.2">
      <c r="A1104" s="38" t="s">
        <v>14</v>
      </c>
      <c r="B1104" s="7">
        <v>2013</v>
      </c>
      <c r="C1104" s="3" t="s">
        <v>65</v>
      </c>
      <c r="D1104" t="s">
        <v>158</v>
      </c>
      <c r="E1104" t="s">
        <v>1613</v>
      </c>
      <c r="F1104">
        <v>10</v>
      </c>
      <c r="G1104">
        <v>5</v>
      </c>
      <c r="H1104">
        <v>5</v>
      </c>
      <c r="I1104">
        <v>5</v>
      </c>
      <c r="J1104">
        <v>5</v>
      </c>
      <c r="K1104">
        <v>5</v>
      </c>
      <c r="L1104">
        <v>5</v>
      </c>
      <c r="M1104">
        <v>5</v>
      </c>
      <c r="N1104">
        <v>5</v>
      </c>
      <c r="O1104">
        <v>19</v>
      </c>
      <c r="P1104">
        <v>69</v>
      </c>
      <c r="Q1104">
        <v>29</v>
      </c>
      <c r="R1104">
        <v>89223</v>
      </c>
      <c r="S1104">
        <v>165550</v>
      </c>
      <c r="T1104">
        <v>183308</v>
      </c>
      <c r="U1104">
        <v>193523</v>
      </c>
      <c r="V1104">
        <v>175079</v>
      </c>
      <c r="W1104">
        <v>188425</v>
      </c>
      <c r="X1104">
        <v>177271</v>
      </c>
      <c r="Y1104">
        <v>107791</v>
      </c>
      <c r="Z1104">
        <v>63137</v>
      </c>
      <c r="AA1104">
        <v>32991</v>
      </c>
      <c r="AB1104">
        <v>1376298</v>
      </c>
      <c r="AC1104">
        <v>203919</v>
      </c>
      <c r="AD1104" s="9">
        <v>1.1207872409580489E-4</v>
      </c>
      <c r="AE1104" s="9">
        <v>3.0202355783751134E-5</v>
      </c>
      <c r="AF1104" s="9">
        <v>2.7276496388591877E-5</v>
      </c>
      <c r="AG1104" s="9">
        <v>2.5836722250068466E-5</v>
      </c>
      <c r="AH1104" s="9">
        <v>2.8558536432124927E-5</v>
      </c>
      <c r="AI1104" s="9">
        <v>2.65357569324665E-5</v>
      </c>
      <c r="AJ1104" s="9">
        <v>2.8205403027003852E-5</v>
      </c>
      <c r="AK1104" s="9">
        <v>4.6386061916115443E-5</v>
      </c>
      <c r="AL1104" s="9">
        <v>7.9192866306603097E-5</v>
      </c>
      <c r="AM1104" s="9">
        <v>5.7591464338759056E-4</v>
      </c>
      <c r="AN1104" s="9">
        <v>5.0134491222104515E-5</v>
      </c>
      <c r="AO1104" s="9">
        <v>1.4221332980251963E-4</v>
      </c>
      <c r="AP1104" s="8">
        <v>3.5999999999999999E-3</v>
      </c>
      <c r="AQ1104" s="8">
        <v>0.66599999999999993</v>
      </c>
      <c r="AR1104" s="37">
        <v>0.41700000000000004</v>
      </c>
      <c r="AS1104" s="37">
        <v>0.57200000000000006</v>
      </c>
      <c r="AT1104" s="37">
        <v>0.49399999999999999</v>
      </c>
      <c r="AU1104" s="9" t="s">
        <v>5612</v>
      </c>
      <c r="AV1104" s="9" t="s">
        <v>5612</v>
      </c>
      <c r="AW1104" s="9" t="s">
        <v>5612</v>
      </c>
      <c r="AX1104" s="9" t="s">
        <v>5612</v>
      </c>
      <c r="AY1104" s="9" t="s">
        <v>5612</v>
      </c>
      <c r="AZ1104" s="9" t="s">
        <v>5612</v>
      </c>
    </row>
    <row r="1105" spans="1:52" x14ac:dyDescent="0.2">
      <c r="A1105" s="38" t="s">
        <v>14</v>
      </c>
      <c r="B1105" s="7">
        <v>2013</v>
      </c>
      <c r="C1105" s="3" t="s">
        <v>66</v>
      </c>
      <c r="D1105" t="s">
        <v>158</v>
      </c>
      <c r="E1105" t="s">
        <v>1614</v>
      </c>
      <c r="F1105">
        <v>10</v>
      </c>
      <c r="G1105">
        <v>5</v>
      </c>
      <c r="H1105">
        <v>5</v>
      </c>
      <c r="I1105">
        <v>5</v>
      </c>
      <c r="J1105">
        <v>5</v>
      </c>
      <c r="K1105">
        <v>5</v>
      </c>
      <c r="L1105">
        <v>5</v>
      </c>
      <c r="M1105">
        <v>5</v>
      </c>
      <c r="N1105">
        <v>5</v>
      </c>
      <c r="O1105">
        <v>26</v>
      </c>
      <c r="P1105">
        <v>76</v>
      </c>
      <c r="Q1105">
        <v>36</v>
      </c>
      <c r="R1105">
        <v>89223</v>
      </c>
      <c r="S1105">
        <v>165550</v>
      </c>
      <c r="T1105">
        <v>183308</v>
      </c>
      <c r="U1105">
        <v>193523</v>
      </c>
      <c r="V1105">
        <v>175079</v>
      </c>
      <c r="W1105">
        <v>188425</v>
      </c>
      <c r="X1105">
        <v>177271</v>
      </c>
      <c r="Y1105">
        <v>107791</v>
      </c>
      <c r="Z1105">
        <v>63137</v>
      </c>
      <c r="AA1105">
        <v>32991</v>
      </c>
      <c r="AB1105">
        <v>1376298</v>
      </c>
      <c r="AC1105">
        <v>203919</v>
      </c>
      <c r="AD1105" s="9">
        <v>1.1207872409580489E-4</v>
      </c>
      <c r="AE1105" s="9">
        <v>3.0202355783751134E-5</v>
      </c>
      <c r="AF1105" s="9">
        <v>2.7276496388591877E-5</v>
      </c>
      <c r="AG1105" s="9">
        <v>2.5836722250068466E-5</v>
      </c>
      <c r="AH1105" s="9">
        <v>2.8558536432124927E-5</v>
      </c>
      <c r="AI1105" s="9">
        <v>2.65357569324665E-5</v>
      </c>
      <c r="AJ1105" s="9">
        <v>2.8205403027003852E-5</v>
      </c>
      <c r="AK1105" s="9">
        <v>4.6386061916115443E-5</v>
      </c>
      <c r="AL1105" s="9">
        <v>7.9192866306603097E-5</v>
      </c>
      <c r="AM1105" s="9">
        <v>7.880937225303871E-4</v>
      </c>
      <c r="AN1105" s="9">
        <v>5.5220599027245555E-5</v>
      </c>
      <c r="AO1105" s="9">
        <v>1.7654068527209334E-4</v>
      </c>
      <c r="AP1105" s="8">
        <v>3.4999999999999996E-3</v>
      </c>
      <c r="AQ1105" s="8" t="s">
        <v>5612</v>
      </c>
      <c r="AR1105" s="37">
        <v>0.44900000000000001</v>
      </c>
      <c r="AS1105" s="37">
        <v>0.60799999999999998</v>
      </c>
      <c r="AT1105" s="37">
        <v>0.54700000000000004</v>
      </c>
      <c r="AU1105" s="9" t="s">
        <v>5612</v>
      </c>
      <c r="AV1105" s="9" t="s">
        <v>5612</v>
      </c>
      <c r="AW1105" s="9" t="s">
        <v>5612</v>
      </c>
      <c r="AX1105" s="9" t="s">
        <v>5612</v>
      </c>
      <c r="AY1105" s="9" t="s">
        <v>5612</v>
      </c>
      <c r="AZ1105" s="9" t="s">
        <v>5612</v>
      </c>
    </row>
    <row r="1106" spans="1:52" x14ac:dyDescent="0.2">
      <c r="A1106" s="38" t="s">
        <v>14</v>
      </c>
      <c r="B1106" s="7">
        <v>2014</v>
      </c>
      <c r="C1106" s="3" t="s">
        <v>55</v>
      </c>
      <c r="D1106" t="s">
        <v>159</v>
      </c>
      <c r="E1106" t="s">
        <v>1615</v>
      </c>
      <c r="F1106">
        <v>10</v>
      </c>
      <c r="G1106">
        <v>5</v>
      </c>
      <c r="H1106">
        <v>5</v>
      </c>
      <c r="I1106">
        <v>5</v>
      </c>
      <c r="J1106">
        <v>5</v>
      </c>
      <c r="K1106">
        <v>5</v>
      </c>
      <c r="L1106">
        <v>5</v>
      </c>
      <c r="M1106">
        <v>5</v>
      </c>
      <c r="N1106">
        <v>16</v>
      </c>
      <c r="O1106">
        <v>22</v>
      </c>
      <c r="P1106">
        <v>83</v>
      </c>
      <c r="Q1106">
        <v>43</v>
      </c>
      <c r="R1106">
        <v>90103</v>
      </c>
      <c r="S1106">
        <v>167232</v>
      </c>
      <c r="T1106">
        <v>184506</v>
      </c>
      <c r="U1106">
        <v>199498</v>
      </c>
      <c r="V1106">
        <v>175308</v>
      </c>
      <c r="W1106">
        <v>185369</v>
      </c>
      <c r="X1106">
        <v>179032</v>
      </c>
      <c r="Y1106">
        <v>113698</v>
      </c>
      <c r="Z1106">
        <v>62888</v>
      </c>
      <c r="AA1106">
        <v>35070</v>
      </c>
      <c r="AB1106">
        <v>1392704</v>
      </c>
      <c r="AC1106">
        <v>211656</v>
      </c>
      <c r="AD1106" s="9">
        <v>1.109840959790462E-4</v>
      </c>
      <c r="AE1106" s="9">
        <v>2.9898584003061616E-5</v>
      </c>
      <c r="AF1106" s="9">
        <v>2.7099389721743466E-5</v>
      </c>
      <c r="AG1106" s="9">
        <v>2.5062907898826053E-5</v>
      </c>
      <c r="AH1106" s="9">
        <v>2.8521231204508636E-5</v>
      </c>
      <c r="AI1106" s="9">
        <v>2.6973226375499679E-5</v>
      </c>
      <c r="AJ1106" s="9">
        <v>2.7927968184458643E-5</v>
      </c>
      <c r="AK1106" s="9">
        <v>4.3976147337684039E-5</v>
      </c>
      <c r="AL1106" s="9">
        <v>2.5442055718102023E-4</v>
      </c>
      <c r="AM1106" s="9">
        <v>6.2731679498146569E-4</v>
      </c>
      <c r="AN1106" s="9">
        <v>5.9596296126097144E-5</v>
      </c>
      <c r="AO1106" s="9">
        <v>2.0315984427561704E-4</v>
      </c>
      <c r="AP1106" s="8">
        <v>5.7400000000000003E-3</v>
      </c>
      <c r="AQ1106" s="8" t="s">
        <v>5612</v>
      </c>
      <c r="AR1106" s="37">
        <v>0.48700000000000004</v>
      </c>
      <c r="AS1106" s="37">
        <v>0.64500000000000002</v>
      </c>
      <c r="AT1106" s="37">
        <v>0.57700000000000007</v>
      </c>
      <c r="AU1106" s="9" t="s">
        <v>5612</v>
      </c>
      <c r="AV1106" s="9" t="s">
        <v>5612</v>
      </c>
      <c r="AW1106" s="9" t="s">
        <v>5612</v>
      </c>
      <c r="AX1106" s="9" t="s">
        <v>5612</v>
      </c>
      <c r="AY1106" s="9" t="s">
        <v>5612</v>
      </c>
      <c r="AZ1106" s="9" t="s">
        <v>5612</v>
      </c>
    </row>
    <row r="1107" spans="1:52" x14ac:dyDescent="0.2">
      <c r="A1107" s="38" t="s">
        <v>14</v>
      </c>
      <c r="B1107" s="7">
        <v>2014</v>
      </c>
      <c r="C1107" s="3" t="s">
        <v>56</v>
      </c>
      <c r="D1107" t="s">
        <v>159</v>
      </c>
      <c r="E1107" t="s">
        <v>1616</v>
      </c>
      <c r="F1107">
        <v>10</v>
      </c>
      <c r="G1107">
        <v>5</v>
      </c>
      <c r="H1107">
        <v>5</v>
      </c>
      <c r="I1107">
        <v>5</v>
      </c>
      <c r="J1107">
        <v>5</v>
      </c>
      <c r="K1107">
        <v>5</v>
      </c>
      <c r="L1107">
        <v>5</v>
      </c>
      <c r="M1107">
        <v>5</v>
      </c>
      <c r="N1107">
        <v>5</v>
      </c>
      <c r="O1107">
        <v>15</v>
      </c>
      <c r="P1107">
        <v>65</v>
      </c>
      <c r="Q1107">
        <v>25</v>
      </c>
      <c r="R1107">
        <v>90103</v>
      </c>
      <c r="S1107">
        <v>167232</v>
      </c>
      <c r="T1107">
        <v>184506</v>
      </c>
      <c r="U1107">
        <v>199498</v>
      </c>
      <c r="V1107">
        <v>175308</v>
      </c>
      <c r="W1107">
        <v>185369</v>
      </c>
      <c r="X1107">
        <v>179032</v>
      </c>
      <c r="Y1107">
        <v>113698</v>
      </c>
      <c r="Z1107">
        <v>62888</v>
      </c>
      <c r="AA1107">
        <v>35070</v>
      </c>
      <c r="AB1107">
        <v>1392704</v>
      </c>
      <c r="AC1107">
        <v>211656</v>
      </c>
      <c r="AD1107" s="9">
        <v>1.109840959790462E-4</v>
      </c>
      <c r="AE1107" s="9">
        <v>2.9898584003061616E-5</v>
      </c>
      <c r="AF1107" s="9">
        <v>2.7099389721743466E-5</v>
      </c>
      <c r="AG1107" s="9">
        <v>2.5062907898826053E-5</v>
      </c>
      <c r="AH1107" s="9">
        <v>2.8521231204508636E-5</v>
      </c>
      <c r="AI1107" s="9">
        <v>2.6973226375499679E-5</v>
      </c>
      <c r="AJ1107" s="9">
        <v>2.7927968184458643E-5</v>
      </c>
      <c r="AK1107" s="9">
        <v>4.3976147337684039E-5</v>
      </c>
      <c r="AL1107" s="9">
        <v>7.9506424119068825E-5</v>
      </c>
      <c r="AM1107" s="9">
        <v>4.2771599657827201E-4</v>
      </c>
      <c r="AN1107" s="9">
        <v>4.6671798171039937E-5</v>
      </c>
      <c r="AO1107" s="9">
        <v>1.1811618853233549E-4</v>
      </c>
      <c r="AP1107" s="8">
        <v>1.0724999999999998E-2</v>
      </c>
      <c r="AQ1107" s="8" t="s">
        <v>5612</v>
      </c>
      <c r="AR1107" s="37">
        <v>0.50900000000000001</v>
      </c>
      <c r="AS1107" s="37">
        <v>0.68099999999999994</v>
      </c>
      <c r="AT1107" s="37">
        <v>0.58600000000000008</v>
      </c>
      <c r="AU1107" s="9" t="s">
        <v>5612</v>
      </c>
      <c r="AV1107" s="9" t="s">
        <v>5612</v>
      </c>
      <c r="AW1107" s="9" t="s">
        <v>5612</v>
      </c>
      <c r="AX1107" s="9" t="s">
        <v>5612</v>
      </c>
      <c r="AY1107" s="9" t="s">
        <v>5612</v>
      </c>
      <c r="AZ1107" s="9" t="s">
        <v>5612</v>
      </c>
    </row>
    <row r="1108" spans="1:52" x14ac:dyDescent="0.2">
      <c r="A1108" s="38" t="s">
        <v>14</v>
      </c>
      <c r="B1108" s="7">
        <v>2014</v>
      </c>
      <c r="C1108" s="3" t="s">
        <v>57</v>
      </c>
      <c r="D1108" t="s">
        <v>159</v>
      </c>
      <c r="E1108" t="s">
        <v>1617</v>
      </c>
      <c r="F1108">
        <v>10</v>
      </c>
      <c r="G1108">
        <v>5</v>
      </c>
      <c r="H1108">
        <v>5</v>
      </c>
      <c r="I1108">
        <v>5</v>
      </c>
      <c r="J1108">
        <v>5</v>
      </c>
      <c r="K1108">
        <v>5</v>
      </c>
      <c r="L1108">
        <v>5</v>
      </c>
      <c r="M1108">
        <v>5</v>
      </c>
      <c r="N1108">
        <v>11</v>
      </c>
      <c r="O1108">
        <v>17</v>
      </c>
      <c r="P1108">
        <v>73</v>
      </c>
      <c r="Q1108">
        <v>33</v>
      </c>
      <c r="R1108">
        <v>90103</v>
      </c>
      <c r="S1108">
        <v>167232</v>
      </c>
      <c r="T1108">
        <v>184506</v>
      </c>
      <c r="U1108">
        <v>199498</v>
      </c>
      <c r="V1108">
        <v>175308</v>
      </c>
      <c r="W1108">
        <v>185369</v>
      </c>
      <c r="X1108">
        <v>179032</v>
      </c>
      <c r="Y1108">
        <v>113698</v>
      </c>
      <c r="Z1108">
        <v>62888</v>
      </c>
      <c r="AA1108">
        <v>35070</v>
      </c>
      <c r="AB1108">
        <v>1392704</v>
      </c>
      <c r="AC1108">
        <v>211656</v>
      </c>
      <c r="AD1108" s="9">
        <v>1.109840959790462E-4</v>
      </c>
      <c r="AE1108" s="9">
        <v>2.9898584003061616E-5</v>
      </c>
      <c r="AF1108" s="9">
        <v>2.7099389721743466E-5</v>
      </c>
      <c r="AG1108" s="9">
        <v>2.5062907898826053E-5</v>
      </c>
      <c r="AH1108" s="9">
        <v>2.8521231204508636E-5</v>
      </c>
      <c r="AI1108" s="9">
        <v>2.6973226375499679E-5</v>
      </c>
      <c r="AJ1108" s="9">
        <v>2.7927968184458643E-5</v>
      </c>
      <c r="AK1108" s="9">
        <v>4.3976147337684039E-5</v>
      </c>
      <c r="AL1108" s="9">
        <v>1.749141330619514E-4</v>
      </c>
      <c r="AM1108" s="9">
        <v>4.8474479612204162E-4</v>
      </c>
      <c r="AN1108" s="9">
        <v>5.2416019484398694E-5</v>
      </c>
      <c r="AO1108" s="9">
        <v>1.5591336886268284E-4</v>
      </c>
      <c r="AP1108" s="8">
        <v>6.3E-3</v>
      </c>
      <c r="AQ1108" s="8" t="s">
        <v>5612</v>
      </c>
      <c r="AR1108" s="37">
        <v>0.52900000000000003</v>
      </c>
      <c r="AS1108" s="37">
        <v>0.72099999999999997</v>
      </c>
      <c r="AT1108" s="37">
        <v>0.58600000000000008</v>
      </c>
      <c r="AU1108" s="9" t="s">
        <v>5612</v>
      </c>
      <c r="AV1108" s="9" t="s">
        <v>5612</v>
      </c>
      <c r="AW1108" s="9" t="s">
        <v>5612</v>
      </c>
      <c r="AX1108" s="9" t="s">
        <v>5612</v>
      </c>
      <c r="AY1108" s="9" t="s">
        <v>5612</v>
      </c>
      <c r="AZ1108" s="9" t="s">
        <v>5612</v>
      </c>
    </row>
    <row r="1109" spans="1:52" x14ac:dyDescent="0.2">
      <c r="A1109" s="38" t="s">
        <v>14</v>
      </c>
      <c r="B1109" s="7">
        <v>2014</v>
      </c>
      <c r="C1109" s="3" t="s">
        <v>58</v>
      </c>
      <c r="D1109" t="s">
        <v>159</v>
      </c>
      <c r="E1109" t="s">
        <v>1618</v>
      </c>
      <c r="F1109">
        <v>10</v>
      </c>
      <c r="G1109">
        <v>5</v>
      </c>
      <c r="H1109">
        <v>5</v>
      </c>
      <c r="I1109">
        <v>5</v>
      </c>
      <c r="J1109">
        <v>5</v>
      </c>
      <c r="K1109">
        <v>5</v>
      </c>
      <c r="L1109">
        <v>5</v>
      </c>
      <c r="M1109">
        <v>5</v>
      </c>
      <c r="N1109">
        <v>12</v>
      </c>
      <c r="O1109">
        <v>22</v>
      </c>
      <c r="P1109">
        <v>79</v>
      </c>
      <c r="Q1109">
        <v>39</v>
      </c>
      <c r="R1109">
        <v>90103</v>
      </c>
      <c r="S1109">
        <v>167232</v>
      </c>
      <c r="T1109">
        <v>184506</v>
      </c>
      <c r="U1109">
        <v>199498</v>
      </c>
      <c r="V1109">
        <v>175308</v>
      </c>
      <c r="W1109">
        <v>185369</v>
      </c>
      <c r="X1109">
        <v>179032</v>
      </c>
      <c r="Y1109">
        <v>113698</v>
      </c>
      <c r="Z1109">
        <v>62888</v>
      </c>
      <c r="AA1109">
        <v>35070</v>
      </c>
      <c r="AB1109">
        <v>1392704</v>
      </c>
      <c r="AC1109">
        <v>211656</v>
      </c>
      <c r="AD1109" s="9">
        <v>1.109840959790462E-4</v>
      </c>
      <c r="AE1109" s="9">
        <v>2.9898584003061616E-5</v>
      </c>
      <c r="AF1109" s="9">
        <v>2.7099389721743466E-5</v>
      </c>
      <c r="AG1109" s="9">
        <v>2.5062907898826053E-5</v>
      </c>
      <c r="AH1109" s="9">
        <v>2.8521231204508636E-5</v>
      </c>
      <c r="AI1109" s="9">
        <v>2.6973226375499679E-5</v>
      </c>
      <c r="AJ1109" s="9">
        <v>2.7927968184458643E-5</v>
      </c>
      <c r="AK1109" s="9">
        <v>4.3976147337684039E-5</v>
      </c>
      <c r="AL1109" s="9">
        <v>1.9081541788576516E-4</v>
      </c>
      <c r="AM1109" s="9">
        <v>6.2731679498146569E-4</v>
      </c>
      <c r="AN1109" s="9">
        <v>5.6724185469417765E-5</v>
      </c>
      <c r="AO1109" s="9">
        <v>1.8426125411044337E-4</v>
      </c>
      <c r="AP1109" s="8">
        <v>3.5199999999999997E-3</v>
      </c>
      <c r="AQ1109" s="8" t="s">
        <v>5612</v>
      </c>
      <c r="AR1109" s="37">
        <v>0.53300000000000003</v>
      </c>
      <c r="AS1109" s="37">
        <v>0.7320000000000001</v>
      </c>
      <c r="AT1109" s="37">
        <v>0.59499999999999997</v>
      </c>
      <c r="AU1109" s="9" t="s">
        <v>5612</v>
      </c>
      <c r="AV1109" s="9" t="s">
        <v>5612</v>
      </c>
      <c r="AW1109" s="9" t="s">
        <v>5612</v>
      </c>
      <c r="AX1109" s="9" t="s">
        <v>5612</v>
      </c>
      <c r="AY1109" s="9" t="s">
        <v>5612</v>
      </c>
      <c r="AZ1109" s="9" t="s">
        <v>5612</v>
      </c>
    </row>
    <row r="1110" spans="1:52" x14ac:dyDescent="0.2">
      <c r="A1110" s="38" t="s">
        <v>14</v>
      </c>
      <c r="B1110" s="7">
        <v>2014</v>
      </c>
      <c r="C1110" s="3" t="s">
        <v>59</v>
      </c>
      <c r="D1110" t="s">
        <v>159</v>
      </c>
      <c r="E1110" t="s">
        <v>1619</v>
      </c>
      <c r="F1110">
        <v>10</v>
      </c>
      <c r="G1110">
        <v>5</v>
      </c>
      <c r="H1110">
        <v>5</v>
      </c>
      <c r="I1110">
        <v>5</v>
      </c>
      <c r="J1110">
        <v>5</v>
      </c>
      <c r="K1110">
        <v>5</v>
      </c>
      <c r="L1110">
        <v>5</v>
      </c>
      <c r="M1110">
        <v>5</v>
      </c>
      <c r="N1110">
        <v>5</v>
      </c>
      <c r="O1110">
        <v>18</v>
      </c>
      <c r="P1110">
        <v>68</v>
      </c>
      <c r="Q1110">
        <v>28</v>
      </c>
      <c r="R1110">
        <v>90103</v>
      </c>
      <c r="S1110">
        <v>167232</v>
      </c>
      <c r="T1110">
        <v>184506</v>
      </c>
      <c r="U1110">
        <v>199498</v>
      </c>
      <c r="V1110">
        <v>175308</v>
      </c>
      <c r="W1110">
        <v>185369</v>
      </c>
      <c r="X1110">
        <v>179032</v>
      </c>
      <c r="Y1110">
        <v>113698</v>
      </c>
      <c r="Z1110">
        <v>62888</v>
      </c>
      <c r="AA1110">
        <v>35070</v>
      </c>
      <c r="AB1110">
        <v>1392704</v>
      </c>
      <c r="AC1110">
        <v>211656</v>
      </c>
      <c r="AD1110" s="9">
        <v>1.109840959790462E-4</v>
      </c>
      <c r="AE1110" s="9">
        <v>2.9898584003061616E-5</v>
      </c>
      <c r="AF1110" s="9">
        <v>2.7099389721743466E-5</v>
      </c>
      <c r="AG1110" s="9">
        <v>2.5062907898826053E-5</v>
      </c>
      <c r="AH1110" s="9">
        <v>2.8521231204508636E-5</v>
      </c>
      <c r="AI1110" s="9">
        <v>2.6973226375499679E-5</v>
      </c>
      <c r="AJ1110" s="9">
        <v>2.7927968184458643E-5</v>
      </c>
      <c r="AK1110" s="9">
        <v>4.3976147337684039E-5</v>
      </c>
      <c r="AL1110" s="9">
        <v>7.9506424119068825E-5</v>
      </c>
      <c r="AM1110" s="9">
        <v>5.1325919589392647E-4</v>
      </c>
      <c r="AN1110" s="9">
        <v>4.8825881163549469E-5</v>
      </c>
      <c r="AO1110" s="9">
        <v>1.3229013115621574E-4</v>
      </c>
      <c r="AP1110" s="8">
        <v>3.725E-3</v>
      </c>
      <c r="AQ1110" s="8" t="s">
        <v>5612</v>
      </c>
      <c r="AR1110" s="37">
        <v>0.54400000000000004</v>
      </c>
      <c r="AS1110" s="37">
        <v>0.7320000000000001</v>
      </c>
      <c r="AT1110" s="37">
        <v>0.70799999999999996</v>
      </c>
      <c r="AU1110" s="9" t="s">
        <v>5612</v>
      </c>
      <c r="AV1110" s="9" t="s">
        <v>5612</v>
      </c>
      <c r="AW1110" s="9" t="s">
        <v>5612</v>
      </c>
      <c r="AX1110" s="9" t="s">
        <v>5612</v>
      </c>
      <c r="AY1110" s="9" t="s">
        <v>5612</v>
      </c>
      <c r="AZ1110" s="9" t="s">
        <v>5612</v>
      </c>
    </row>
    <row r="1111" spans="1:52" x14ac:dyDescent="0.2">
      <c r="A1111" s="38" t="s">
        <v>14</v>
      </c>
      <c r="B1111" s="7">
        <v>2014</v>
      </c>
      <c r="C1111" s="3" t="s">
        <v>60</v>
      </c>
      <c r="D1111" t="s">
        <v>159</v>
      </c>
      <c r="E1111" t="s">
        <v>1620</v>
      </c>
      <c r="F1111">
        <v>10</v>
      </c>
      <c r="G1111">
        <v>5</v>
      </c>
      <c r="H1111">
        <v>5</v>
      </c>
      <c r="I1111">
        <v>5</v>
      </c>
      <c r="J1111">
        <v>5</v>
      </c>
      <c r="K1111">
        <v>5</v>
      </c>
      <c r="L1111">
        <v>5</v>
      </c>
      <c r="M1111">
        <v>5</v>
      </c>
      <c r="N1111">
        <v>12</v>
      </c>
      <c r="O1111">
        <v>17</v>
      </c>
      <c r="P1111">
        <v>74</v>
      </c>
      <c r="Q1111">
        <v>34</v>
      </c>
      <c r="R1111">
        <v>90103</v>
      </c>
      <c r="S1111">
        <v>167232</v>
      </c>
      <c r="T1111">
        <v>184506</v>
      </c>
      <c r="U1111">
        <v>199498</v>
      </c>
      <c r="V1111">
        <v>175308</v>
      </c>
      <c r="W1111">
        <v>185369</v>
      </c>
      <c r="X1111">
        <v>179032</v>
      </c>
      <c r="Y1111">
        <v>113698</v>
      </c>
      <c r="Z1111">
        <v>62888</v>
      </c>
      <c r="AA1111">
        <v>35070</v>
      </c>
      <c r="AB1111">
        <v>1392704</v>
      </c>
      <c r="AC1111">
        <v>211656</v>
      </c>
      <c r="AD1111" s="9">
        <v>1.109840959790462E-4</v>
      </c>
      <c r="AE1111" s="9">
        <v>2.9898584003061616E-5</v>
      </c>
      <c r="AF1111" s="9">
        <v>2.7099389721743466E-5</v>
      </c>
      <c r="AG1111" s="9">
        <v>2.5062907898826053E-5</v>
      </c>
      <c r="AH1111" s="9">
        <v>2.8521231204508636E-5</v>
      </c>
      <c r="AI1111" s="9">
        <v>2.6973226375499679E-5</v>
      </c>
      <c r="AJ1111" s="9">
        <v>2.7927968184458643E-5</v>
      </c>
      <c r="AK1111" s="9">
        <v>4.3976147337684039E-5</v>
      </c>
      <c r="AL1111" s="9">
        <v>1.9081541788576516E-4</v>
      </c>
      <c r="AM1111" s="9">
        <v>4.8474479612204162E-4</v>
      </c>
      <c r="AN1111" s="9">
        <v>5.3134047148568541E-5</v>
      </c>
      <c r="AO1111" s="9">
        <v>1.6063801640397627E-4</v>
      </c>
      <c r="AP1111" s="8">
        <v>2.6499999999999996E-3</v>
      </c>
      <c r="AQ1111" s="8" t="s">
        <v>5612</v>
      </c>
      <c r="AR1111" s="37" t="s">
        <v>5612</v>
      </c>
      <c r="AS1111" s="37" t="s">
        <v>5612</v>
      </c>
      <c r="AT1111" s="37" t="s">
        <v>5612</v>
      </c>
      <c r="AU1111" s="9" t="s">
        <v>5612</v>
      </c>
      <c r="AV1111" s="9" t="s">
        <v>5612</v>
      </c>
      <c r="AW1111" s="9" t="s">
        <v>5612</v>
      </c>
      <c r="AX1111" s="9" t="s">
        <v>5612</v>
      </c>
      <c r="AY1111" s="9" t="s">
        <v>5612</v>
      </c>
      <c r="AZ1111" s="9" t="s">
        <v>5612</v>
      </c>
    </row>
    <row r="1112" spans="1:52" x14ac:dyDescent="0.2">
      <c r="A1112" s="38" t="s">
        <v>14</v>
      </c>
      <c r="B1112" s="7">
        <v>2014</v>
      </c>
      <c r="C1112" s="3" t="s">
        <v>61</v>
      </c>
      <c r="D1112" t="s">
        <v>159</v>
      </c>
      <c r="E1112" t="s">
        <v>1621</v>
      </c>
      <c r="F1112">
        <v>10</v>
      </c>
      <c r="G1112">
        <v>5</v>
      </c>
      <c r="H1112">
        <v>5</v>
      </c>
      <c r="I1112">
        <v>5</v>
      </c>
      <c r="J1112">
        <v>5</v>
      </c>
      <c r="K1112">
        <v>5</v>
      </c>
      <c r="L1112">
        <v>5</v>
      </c>
      <c r="M1112">
        <v>5</v>
      </c>
      <c r="N1112">
        <v>5</v>
      </c>
      <c r="O1112">
        <v>20</v>
      </c>
      <c r="P1112">
        <v>70</v>
      </c>
      <c r="Q1112">
        <v>30</v>
      </c>
      <c r="R1112">
        <v>90103</v>
      </c>
      <c r="S1112">
        <v>167232</v>
      </c>
      <c r="T1112">
        <v>184506</v>
      </c>
      <c r="U1112">
        <v>199498</v>
      </c>
      <c r="V1112">
        <v>175308</v>
      </c>
      <c r="W1112">
        <v>185369</v>
      </c>
      <c r="X1112">
        <v>179032</v>
      </c>
      <c r="Y1112">
        <v>113698</v>
      </c>
      <c r="Z1112">
        <v>62888</v>
      </c>
      <c r="AA1112">
        <v>35070</v>
      </c>
      <c r="AB1112">
        <v>1392704</v>
      </c>
      <c r="AC1112">
        <v>211656</v>
      </c>
      <c r="AD1112" s="9">
        <v>1.109840959790462E-4</v>
      </c>
      <c r="AE1112" s="9">
        <v>2.9898584003061616E-5</v>
      </c>
      <c r="AF1112" s="9">
        <v>2.7099389721743466E-5</v>
      </c>
      <c r="AG1112" s="9">
        <v>2.5062907898826053E-5</v>
      </c>
      <c r="AH1112" s="9">
        <v>2.8521231204508636E-5</v>
      </c>
      <c r="AI1112" s="9">
        <v>2.6973226375499679E-5</v>
      </c>
      <c r="AJ1112" s="9">
        <v>2.7927968184458643E-5</v>
      </c>
      <c r="AK1112" s="9">
        <v>4.3976147337684039E-5</v>
      </c>
      <c r="AL1112" s="9">
        <v>7.9506424119068825E-5</v>
      </c>
      <c r="AM1112" s="9">
        <v>5.7028799543769608E-4</v>
      </c>
      <c r="AN1112" s="9">
        <v>5.0261936491889162E-5</v>
      </c>
      <c r="AO1112" s="9">
        <v>1.4173942623880257E-4</v>
      </c>
      <c r="AP1112" s="8">
        <v>2.0200000000000001E-3</v>
      </c>
      <c r="AQ1112" s="8" t="s">
        <v>5612</v>
      </c>
      <c r="AR1112" s="37" t="s">
        <v>5612</v>
      </c>
      <c r="AS1112" s="37" t="s">
        <v>5612</v>
      </c>
      <c r="AT1112" s="37" t="s">
        <v>5612</v>
      </c>
      <c r="AU1112" s="9" t="s">
        <v>5612</v>
      </c>
      <c r="AV1112" s="9" t="s">
        <v>5612</v>
      </c>
      <c r="AW1112" s="9" t="s">
        <v>5612</v>
      </c>
      <c r="AX1112" s="9" t="s">
        <v>5612</v>
      </c>
      <c r="AY1112" s="9" t="s">
        <v>5612</v>
      </c>
      <c r="AZ1112" s="9" t="s">
        <v>5612</v>
      </c>
    </row>
    <row r="1113" spans="1:52" x14ac:dyDescent="0.2">
      <c r="A1113" s="38" t="s">
        <v>14</v>
      </c>
      <c r="B1113" s="7">
        <v>2014</v>
      </c>
      <c r="C1113" s="3" t="s">
        <v>62</v>
      </c>
      <c r="D1113" t="s">
        <v>159</v>
      </c>
      <c r="E1113" t="s">
        <v>1622</v>
      </c>
      <c r="F1113">
        <v>10</v>
      </c>
      <c r="G1113">
        <v>5</v>
      </c>
      <c r="H1113">
        <v>5</v>
      </c>
      <c r="I1113">
        <v>5</v>
      </c>
      <c r="J1113">
        <v>5</v>
      </c>
      <c r="K1113">
        <v>5</v>
      </c>
      <c r="L1113">
        <v>5</v>
      </c>
      <c r="M1113">
        <v>5</v>
      </c>
      <c r="N1113">
        <v>5</v>
      </c>
      <c r="O1113">
        <v>18</v>
      </c>
      <c r="P1113">
        <v>68</v>
      </c>
      <c r="Q1113">
        <v>28</v>
      </c>
      <c r="R1113">
        <v>90103</v>
      </c>
      <c r="S1113">
        <v>167232</v>
      </c>
      <c r="T1113">
        <v>184506</v>
      </c>
      <c r="U1113">
        <v>199498</v>
      </c>
      <c r="V1113">
        <v>175308</v>
      </c>
      <c r="W1113">
        <v>185369</v>
      </c>
      <c r="X1113">
        <v>179032</v>
      </c>
      <c r="Y1113">
        <v>113698</v>
      </c>
      <c r="Z1113">
        <v>62888</v>
      </c>
      <c r="AA1113">
        <v>35070</v>
      </c>
      <c r="AB1113">
        <v>1392704</v>
      </c>
      <c r="AC1113">
        <v>211656</v>
      </c>
      <c r="AD1113" s="9">
        <v>1.109840959790462E-4</v>
      </c>
      <c r="AE1113" s="9">
        <v>2.9898584003061616E-5</v>
      </c>
      <c r="AF1113" s="9">
        <v>2.7099389721743466E-5</v>
      </c>
      <c r="AG1113" s="9">
        <v>2.5062907898826053E-5</v>
      </c>
      <c r="AH1113" s="9">
        <v>2.8521231204508636E-5</v>
      </c>
      <c r="AI1113" s="9">
        <v>2.6973226375499679E-5</v>
      </c>
      <c r="AJ1113" s="9">
        <v>2.7927968184458643E-5</v>
      </c>
      <c r="AK1113" s="9">
        <v>4.3976147337684039E-5</v>
      </c>
      <c r="AL1113" s="9">
        <v>7.9506424119068825E-5</v>
      </c>
      <c r="AM1113" s="9">
        <v>5.1325919589392647E-4</v>
      </c>
      <c r="AN1113" s="9">
        <v>4.8825881163549469E-5</v>
      </c>
      <c r="AO1113" s="9">
        <v>1.3229013115621574E-4</v>
      </c>
      <c r="AP1113" s="8">
        <v>1.325E-3</v>
      </c>
      <c r="AQ1113" s="8" t="s">
        <v>5612</v>
      </c>
      <c r="AR1113" s="37">
        <v>3.7999999999999999E-2</v>
      </c>
      <c r="AS1113" s="37">
        <v>3.2000000000000001E-2</v>
      </c>
      <c r="AT1113" s="37">
        <v>8.900000000000001E-2</v>
      </c>
      <c r="AU1113" s="9" t="s">
        <v>5612</v>
      </c>
      <c r="AV1113" s="9" t="s">
        <v>5612</v>
      </c>
      <c r="AW1113" s="9" t="s">
        <v>5612</v>
      </c>
      <c r="AX1113" s="9" t="s">
        <v>5612</v>
      </c>
      <c r="AY1113" s="9" t="s">
        <v>5612</v>
      </c>
      <c r="AZ1113" s="9" t="s">
        <v>5612</v>
      </c>
    </row>
    <row r="1114" spans="1:52" x14ac:dyDescent="0.2">
      <c r="A1114" s="38" t="s">
        <v>14</v>
      </c>
      <c r="B1114" s="7">
        <v>2014</v>
      </c>
      <c r="C1114" s="3" t="s">
        <v>63</v>
      </c>
      <c r="D1114" t="s">
        <v>159</v>
      </c>
      <c r="E1114" t="s">
        <v>1623</v>
      </c>
      <c r="F1114">
        <v>10</v>
      </c>
      <c r="G1114">
        <v>5</v>
      </c>
      <c r="H1114">
        <v>5</v>
      </c>
      <c r="I1114">
        <v>5</v>
      </c>
      <c r="J1114">
        <v>5</v>
      </c>
      <c r="K1114">
        <v>5</v>
      </c>
      <c r="L1114">
        <v>5</v>
      </c>
      <c r="M1114">
        <v>5</v>
      </c>
      <c r="N1114">
        <v>5</v>
      </c>
      <c r="O1114">
        <v>22</v>
      </c>
      <c r="P1114">
        <v>72</v>
      </c>
      <c r="Q1114">
        <v>32</v>
      </c>
      <c r="R1114">
        <v>90103</v>
      </c>
      <c r="S1114">
        <v>167232</v>
      </c>
      <c r="T1114">
        <v>184506</v>
      </c>
      <c r="U1114">
        <v>199498</v>
      </c>
      <c r="V1114">
        <v>175308</v>
      </c>
      <c r="W1114">
        <v>185369</v>
      </c>
      <c r="X1114">
        <v>179032</v>
      </c>
      <c r="Y1114">
        <v>113698</v>
      </c>
      <c r="Z1114">
        <v>62888</v>
      </c>
      <c r="AA1114">
        <v>35070</v>
      </c>
      <c r="AB1114">
        <v>1392704</v>
      </c>
      <c r="AC1114">
        <v>211656</v>
      </c>
      <c r="AD1114" s="9">
        <v>1.109840959790462E-4</v>
      </c>
      <c r="AE1114" s="9">
        <v>2.9898584003061616E-5</v>
      </c>
      <c r="AF1114" s="9">
        <v>2.7099389721743466E-5</v>
      </c>
      <c r="AG1114" s="9">
        <v>2.5062907898826053E-5</v>
      </c>
      <c r="AH1114" s="9">
        <v>2.8521231204508636E-5</v>
      </c>
      <c r="AI1114" s="9">
        <v>2.6973226375499679E-5</v>
      </c>
      <c r="AJ1114" s="9">
        <v>2.7927968184458643E-5</v>
      </c>
      <c r="AK1114" s="9">
        <v>4.3976147337684039E-5</v>
      </c>
      <c r="AL1114" s="9">
        <v>7.9506424119068825E-5</v>
      </c>
      <c r="AM1114" s="9">
        <v>6.2731679498146569E-4</v>
      </c>
      <c r="AN1114" s="9">
        <v>5.1697991820228848E-5</v>
      </c>
      <c r="AO1114" s="9">
        <v>1.5118872132138944E-4</v>
      </c>
      <c r="AP1114" s="8">
        <v>3.5500000000000002E-3</v>
      </c>
      <c r="AQ1114" s="8" t="s">
        <v>5612</v>
      </c>
      <c r="AR1114" s="37">
        <v>0.128</v>
      </c>
      <c r="AS1114" s="37">
        <v>0.217</v>
      </c>
      <c r="AT1114" s="37">
        <v>0.153</v>
      </c>
      <c r="AU1114" s="9" t="s">
        <v>5612</v>
      </c>
      <c r="AV1114" s="9" t="s">
        <v>5612</v>
      </c>
      <c r="AW1114" s="9" t="s">
        <v>5612</v>
      </c>
      <c r="AX1114" s="9" t="s">
        <v>5612</v>
      </c>
      <c r="AY1114" s="9" t="s">
        <v>5612</v>
      </c>
      <c r="AZ1114" s="9" t="s">
        <v>5612</v>
      </c>
    </row>
    <row r="1115" spans="1:52" x14ac:dyDescent="0.2">
      <c r="A1115" s="38" t="s">
        <v>14</v>
      </c>
      <c r="B1115" s="7">
        <v>2014</v>
      </c>
      <c r="C1115" s="3" t="s">
        <v>64</v>
      </c>
      <c r="D1115" t="s">
        <v>159</v>
      </c>
      <c r="E1115" t="s">
        <v>1624</v>
      </c>
      <c r="F1115">
        <v>10</v>
      </c>
      <c r="G1115">
        <v>5</v>
      </c>
      <c r="H1115">
        <v>5</v>
      </c>
      <c r="I1115">
        <v>5</v>
      </c>
      <c r="J1115">
        <v>5</v>
      </c>
      <c r="K1115">
        <v>5</v>
      </c>
      <c r="L1115">
        <v>5</v>
      </c>
      <c r="M1115">
        <v>5</v>
      </c>
      <c r="N1115">
        <v>5</v>
      </c>
      <c r="O1115">
        <v>15</v>
      </c>
      <c r="P1115">
        <v>65</v>
      </c>
      <c r="Q1115">
        <v>25</v>
      </c>
      <c r="R1115">
        <v>90103</v>
      </c>
      <c r="S1115">
        <v>167232</v>
      </c>
      <c r="T1115">
        <v>184506</v>
      </c>
      <c r="U1115">
        <v>199498</v>
      </c>
      <c r="V1115">
        <v>175308</v>
      </c>
      <c r="W1115">
        <v>185369</v>
      </c>
      <c r="X1115">
        <v>179032</v>
      </c>
      <c r="Y1115">
        <v>113698</v>
      </c>
      <c r="Z1115">
        <v>62888</v>
      </c>
      <c r="AA1115">
        <v>35070</v>
      </c>
      <c r="AB1115">
        <v>1392704</v>
      </c>
      <c r="AC1115">
        <v>211656</v>
      </c>
      <c r="AD1115" s="9">
        <v>1.109840959790462E-4</v>
      </c>
      <c r="AE1115" s="9">
        <v>2.9898584003061616E-5</v>
      </c>
      <c r="AF1115" s="9">
        <v>2.7099389721743466E-5</v>
      </c>
      <c r="AG1115" s="9">
        <v>2.5062907898826053E-5</v>
      </c>
      <c r="AH1115" s="9">
        <v>2.8521231204508636E-5</v>
      </c>
      <c r="AI1115" s="9">
        <v>2.6973226375499679E-5</v>
      </c>
      <c r="AJ1115" s="9">
        <v>2.7927968184458643E-5</v>
      </c>
      <c r="AK1115" s="9">
        <v>4.3976147337684039E-5</v>
      </c>
      <c r="AL1115" s="9">
        <v>7.9506424119068825E-5</v>
      </c>
      <c r="AM1115" s="9">
        <v>4.2771599657827201E-4</v>
      </c>
      <c r="AN1115" s="9">
        <v>4.6671798171039937E-5</v>
      </c>
      <c r="AO1115" s="9">
        <v>1.1811618853233549E-4</v>
      </c>
      <c r="AP1115" s="8">
        <v>1.2759999999999999E-2</v>
      </c>
      <c r="AQ1115" s="8" t="s">
        <v>5612</v>
      </c>
      <c r="AR1115" s="37">
        <v>0.29399999999999998</v>
      </c>
      <c r="AS1115" s="37">
        <v>0.45</v>
      </c>
      <c r="AT1115" s="37">
        <v>0.312</v>
      </c>
      <c r="AU1115" s="9" t="s">
        <v>5612</v>
      </c>
      <c r="AV1115" s="9" t="s">
        <v>5612</v>
      </c>
      <c r="AW1115" s="9" t="s">
        <v>5612</v>
      </c>
      <c r="AX1115" s="9" t="s">
        <v>5612</v>
      </c>
      <c r="AY1115" s="9" t="s">
        <v>5612</v>
      </c>
      <c r="AZ1115" s="9" t="s">
        <v>5612</v>
      </c>
    </row>
    <row r="1116" spans="1:52" x14ac:dyDescent="0.2">
      <c r="A1116" s="38" t="s">
        <v>14</v>
      </c>
      <c r="B1116" s="7">
        <v>2014</v>
      </c>
      <c r="C1116" s="3" t="s">
        <v>65</v>
      </c>
      <c r="D1116" t="s">
        <v>159</v>
      </c>
      <c r="E1116" t="s">
        <v>1625</v>
      </c>
      <c r="F1116">
        <v>10</v>
      </c>
      <c r="G1116">
        <v>5</v>
      </c>
      <c r="H1116">
        <v>5</v>
      </c>
      <c r="I1116">
        <v>5</v>
      </c>
      <c r="J1116">
        <v>5</v>
      </c>
      <c r="K1116">
        <v>5</v>
      </c>
      <c r="L1116">
        <v>5</v>
      </c>
      <c r="M1116">
        <v>5</v>
      </c>
      <c r="N1116">
        <v>5</v>
      </c>
      <c r="O1116">
        <v>18</v>
      </c>
      <c r="P1116">
        <v>68</v>
      </c>
      <c r="Q1116">
        <v>28</v>
      </c>
      <c r="R1116">
        <v>90103</v>
      </c>
      <c r="S1116">
        <v>167232</v>
      </c>
      <c r="T1116">
        <v>184506</v>
      </c>
      <c r="U1116">
        <v>199498</v>
      </c>
      <c r="V1116">
        <v>175308</v>
      </c>
      <c r="W1116">
        <v>185369</v>
      </c>
      <c r="X1116">
        <v>179032</v>
      </c>
      <c r="Y1116">
        <v>113698</v>
      </c>
      <c r="Z1116">
        <v>62888</v>
      </c>
      <c r="AA1116">
        <v>35070</v>
      </c>
      <c r="AB1116">
        <v>1392704</v>
      </c>
      <c r="AC1116">
        <v>211656</v>
      </c>
      <c r="AD1116" s="9">
        <v>1.109840959790462E-4</v>
      </c>
      <c r="AE1116" s="9">
        <v>2.9898584003061616E-5</v>
      </c>
      <c r="AF1116" s="9">
        <v>2.7099389721743466E-5</v>
      </c>
      <c r="AG1116" s="9">
        <v>2.5062907898826053E-5</v>
      </c>
      <c r="AH1116" s="9">
        <v>2.8521231204508636E-5</v>
      </c>
      <c r="AI1116" s="9">
        <v>2.6973226375499679E-5</v>
      </c>
      <c r="AJ1116" s="9">
        <v>2.7927968184458643E-5</v>
      </c>
      <c r="AK1116" s="9">
        <v>4.3976147337684039E-5</v>
      </c>
      <c r="AL1116" s="9">
        <v>7.9506424119068825E-5</v>
      </c>
      <c r="AM1116" s="9">
        <v>5.1325919589392647E-4</v>
      </c>
      <c r="AN1116" s="9">
        <v>4.8825881163549469E-5</v>
      </c>
      <c r="AO1116" s="9">
        <v>1.3229013115621574E-4</v>
      </c>
      <c r="AP1116" s="8">
        <v>1.2449999999999999E-2</v>
      </c>
      <c r="AQ1116" s="8">
        <v>0.7390000000000001</v>
      </c>
      <c r="AR1116" s="37">
        <v>0.38500000000000001</v>
      </c>
      <c r="AS1116" s="37">
        <v>0.54600000000000004</v>
      </c>
      <c r="AT1116" s="37">
        <v>0.51100000000000001</v>
      </c>
      <c r="AU1116" s="9" t="s">
        <v>5612</v>
      </c>
      <c r="AV1116" s="9" t="s">
        <v>5612</v>
      </c>
      <c r="AW1116" s="9" t="s">
        <v>5612</v>
      </c>
      <c r="AX1116" s="9" t="s">
        <v>5612</v>
      </c>
      <c r="AY1116" s="9" t="s">
        <v>5612</v>
      </c>
      <c r="AZ1116" s="9" t="s">
        <v>5612</v>
      </c>
    </row>
    <row r="1117" spans="1:52" x14ac:dyDescent="0.2">
      <c r="A1117" s="38" t="s">
        <v>14</v>
      </c>
      <c r="B1117" s="7">
        <v>2014</v>
      </c>
      <c r="C1117" s="3" t="s">
        <v>66</v>
      </c>
      <c r="D1117" t="s">
        <v>159</v>
      </c>
      <c r="E1117" t="s">
        <v>1626</v>
      </c>
      <c r="F1117">
        <v>10</v>
      </c>
      <c r="G1117">
        <v>5</v>
      </c>
      <c r="H1117">
        <v>5</v>
      </c>
      <c r="I1117">
        <v>5</v>
      </c>
      <c r="J1117">
        <v>5</v>
      </c>
      <c r="K1117">
        <v>5</v>
      </c>
      <c r="L1117">
        <v>5</v>
      </c>
      <c r="M1117">
        <v>5</v>
      </c>
      <c r="N1117">
        <v>11</v>
      </c>
      <c r="O1117">
        <v>20</v>
      </c>
      <c r="P1117">
        <v>76</v>
      </c>
      <c r="Q1117">
        <v>36</v>
      </c>
      <c r="R1117">
        <v>90103</v>
      </c>
      <c r="S1117">
        <v>167232</v>
      </c>
      <c r="T1117">
        <v>184506</v>
      </c>
      <c r="U1117">
        <v>199498</v>
      </c>
      <c r="V1117">
        <v>175308</v>
      </c>
      <c r="W1117">
        <v>185369</v>
      </c>
      <c r="X1117">
        <v>179032</v>
      </c>
      <c r="Y1117">
        <v>113698</v>
      </c>
      <c r="Z1117">
        <v>62888</v>
      </c>
      <c r="AA1117">
        <v>35070</v>
      </c>
      <c r="AB1117">
        <v>1392704</v>
      </c>
      <c r="AC1117">
        <v>211656</v>
      </c>
      <c r="AD1117" s="9">
        <v>1.109840959790462E-4</v>
      </c>
      <c r="AE1117" s="9">
        <v>2.9898584003061616E-5</v>
      </c>
      <c r="AF1117" s="9">
        <v>2.7099389721743466E-5</v>
      </c>
      <c r="AG1117" s="9">
        <v>2.5062907898826053E-5</v>
      </c>
      <c r="AH1117" s="9">
        <v>2.8521231204508636E-5</v>
      </c>
      <c r="AI1117" s="9">
        <v>2.6973226375499679E-5</v>
      </c>
      <c r="AJ1117" s="9">
        <v>2.7927968184458643E-5</v>
      </c>
      <c r="AK1117" s="9">
        <v>4.3976147337684039E-5</v>
      </c>
      <c r="AL1117" s="9">
        <v>1.749141330619514E-4</v>
      </c>
      <c r="AM1117" s="9">
        <v>5.7028799543769608E-4</v>
      </c>
      <c r="AN1117" s="9">
        <v>5.4570102476908233E-5</v>
      </c>
      <c r="AO1117" s="9">
        <v>1.700873114865631E-4</v>
      </c>
      <c r="AP1117" s="8">
        <v>1.8720000000000001E-2</v>
      </c>
      <c r="AQ1117" s="8" t="s">
        <v>5612</v>
      </c>
      <c r="AR1117" s="37">
        <v>0.434</v>
      </c>
      <c r="AS1117" s="37">
        <v>0.57999999999999996</v>
      </c>
      <c r="AT1117" s="37">
        <v>0.6</v>
      </c>
      <c r="AU1117" s="9" t="s">
        <v>5612</v>
      </c>
      <c r="AV1117" s="9" t="s">
        <v>5612</v>
      </c>
      <c r="AW1117" s="9" t="s">
        <v>5612</v>
      </c>
      <c r="AX1117" s="9" t="s">
        <v>5612</v>
      </c>
      <c r="AY1117" s="9" t="s">
        <v>5612</v>
      </c>
      <c r="AZ1117" s="9" t="s">
        <v>5612</v>
      </c>
    </row>
    <row r="1118" spans="1:52" x14ac:dyDescent="0.2">
      <c r="A1118" s="38" t="s">
        <v>14</v>
      </c>
      <c r="B1118" s="7">
        <v>2015</v>
      </c>
      <c r="C1118" s="3" t="s">
        <v>55</v>
      </c>
      <c r="D1118" t="s">
        <v>160</v>
      </c>
      <c r="E1118" t="s">
        <v>1627</v>
      </c>
      <c r="F1118">
        <v>10</v>
      </c>
      <c r="G1118">
        <v>5</v>
      </c>
      <c r="H1118">
        <v>5</v>
      </c>
      <c r="I1118">
        <v>5</v>
      </c>
      <c r="J1118">
        <v>5</v>
      </c>
      <c r="K1118">
        <v>5</v>
      </c>
      <c r="L1118">
        <v>5</v>
      </c>
      <c r="M1118">
        <v>5</v>
      </c>
      <c r="N1118">
        <v>11</v>
      </c>
      <c r="O1118">
        <v>34</v>
      </c>
      <c r="P1118">
        <v>90</v>
      </c>
      <c r="Q1118">
        <v>50</v>
      </c>
      <c r="R1118">
        <v>91057</v>
      </c>
      <c r="S1118">
        <v>168420</v>
      </c>
      <c r="T1118">
        <v>184770</v>
      </c>
      <c r="U1118">
        <v>205563</v>
      </c>
      <c r="V1118">
        <v>175487</v>
      </c>
      <c r="W1118">
        <v>181859</v>
      </c>
      <c r="X1118">
        <v>179493</v>
      </c>
      <c r="Y1118">
        <v>119993</v>
      </c>
      <c r="Z1118">
        <v>63068</v>
      </c>
      <c r="AA1118">
        <v>36589</v>
      </c>
      <c r="AB1118">
        <v>1406299</v>
      </c>
      <c r="AC1118">
        <v>219650</v>
      </c>
      <c r="AD1118" s="9">
        <v>1.0982132071120288E-4</v>
      </c>
      <c r="AE1118" s="9">
        <v>2.9687685548034677E-5</v>
      </c>
      <c r="AF1118" s="9">
        <v>2.706067002218975E-5</v>
      </c>
      <c r="AG1118" s="9">
        <v>2.4323443421238259E-5</v>
      </c>
      <c r="AH1118" s="9">
        <v>2.8492139018844702E-5</v>
      </c>
      <c r="AI1118" s="9">
        <v>2.7493827635695786E-5</v>
      </c>
      <c r="AJ1118" s="9">
        <v>2.785623951908988E-5</v>
      </c>
      <c r="AK1118" s="9">
        <v>4.1669097364012899E-5</v>
      </c>
      <c r="AL1118" s="9">
        <v>1.7441491723219383E-4</v>
      </c>
      <c r="AM1118" s="9">
        <v>9.2924102872448007E-4</v>
      </c>
      <c r="AN1118" s="9">
        <v>6.3997770033257512E-5</v>
      </c>
      <c r="AO1118" s="9">
        <v>2.2763487366264513E-4</v>
      </c>
      <c r="AP1118" s="8">
        <v>4.0150000000000005E-2</v>
      </c>
      <c r="AQ1118" s="8" t="s">
        <v>5612</v>
      </c>
      <c r="AR1118" s="37">
        <v>0.46399999999999997</v>
      </c>
      <c r="AS1118" s="37">
        <v>0.63300000000000001</v>
      </c>
      <c r="AT1118" s="37">
        <v>0.629</v>
      </c>
      <c r="AU1118" s="9" t="s">
        <v>5612</v>
      </c>
      <c r="AV1118" s="9" t="s">
        <v>5612</v>
      </c>
      <c r="AW1118" s="9" t="s">
        <v>5612</v>
      </c>
      <c r="AX1118" s="9" t="s">
        <v>5612</v>
      </c>
      <c r="AY1118" s="9" t="s">
        <v>5612</v>
      </c>
      <c r="AZ1118" s="9" t="s">
        <v>5612</v>
      </c>
    </row>
    <row r="1119" spans="1:52" x14ac:dyDescent="0.2">
      <c r="A1119" s="38" t="s">
        <v>14</v>
      </c>
      <c r="B1119" s="7">
        <v>2015</v>
      </c>
      <c r="C1119" s="3" t="s">
        <v>56</v>
      </c>
      <c r="D1119" t="s">
        <v>160</v>
      </c>
      <c r="E1119" t="s">
        <v>1628</v>
      </c>
      <c r="F1119">
        <v>10</v>
      </c>
      <c r="G1119">
        <v>5</v>
      </c>
      <c r="H1119">
        <v>5</v>
      </c>
      <c r="I1119">
        <v>5</v>
      </c>
      <c r="J1119">
        <v>5</v>
      </c>
      <c r="K1119">
        <v>5</v>
      </c>
      <c r="L1119">
        <v>5</v>
      </c>
      <c r="M1119">
        <v>5</v>
      </c>
      <c r="N1119">
        <v>10</v>
      </c>
      <c r="O1119">
        <v>35</v>
      </c>
      <c r="P1119">
        <v>90</v>
      </c>
      <c r="Q1119">
        <v>50</v>
      </c>
      <c r="R1119">
        <v>91057</v>
      </c>
      <c r="S1119">
        <v>168420</v>
      </c>
      <c r="T1119">
        <v>184770</v>
      </c>
      <c r="U1119">
        <v>205563</v>
      </c>
      <c r="V1119">
        <v>175487</v>
      </c>
      <c r="W1119">
        <v>181859</v>
      </c>
      <c r="X1119">
        <v>179493</v>
      </c>
      <c r="Y1119">
        <v>119993</v>
      </c>
      <c r="Z1119">
        <v>63068</v>
      </c>
      <c r="AA1119">
        <v>36589</v>
      </c>
      <c r="AB1119">
        <v>1406299</v>
      </c>
      <c r="AC1119">
        <v>219650</v>
      </c>
      <c r="AD1119" s="9">
        <v>1.0982132071120288E-4</v>
      </c>
      <c r="AE1119" s="9">
        <v>2.9687685548034677E-5</v>
      </c>
      <c r="AF1119" s="9">
        <v>2.706067002218975E-5</v>
      </c>
      <c r="AG1119" s="9">
        <v>2.4323443421238259E-5</v>
      </c>
      <c r="AH1119" s="9">
        <v>2.8492139018844702E-5</v>
      </c>
      <c r="AI1119" s="9">
        <v>2.7493827635695786E-5</v>
      </c>
      <c r="AJ1119" s="9">
        <v>2.785623951908988E-5</v>
      </c>
      <c r="AK1119" s="9">
        <v>4.1669097364012899E-5</v>
      </c>
      <c r="AL1119" s="9">
        <v>1.5855901566563075E-4</v>
      </c>
      <c r="AM1119" s="9">
        <v>9.5657164721637655E-4</v>
      </c>
      <c r="AN1119" s="9">
        <v>6.3997770033257512E-5</v>
      </c>
      <c r="AO1119" s="9">
        <v>2.2763487366264513E-4</v>
      </c>
      <c r="AP1119" s="8">
        <v>3.1224999999999999E-2</v>
      </c>
      <c r="AQ1119" s="8" t="s">
        <v>5612</v>
      </c>
      <c r="AR1119" s="37">
        <v>0.49</v>
      </c>
      <c r="AS1119" s="37">
        <v>0.66200000000000003</v>
      </c>
      <c r="AT1119" s="37">
        <v>0.69000000000000006</v>
      </c>
      <c r="AU1119" s="9" t="s">
        <v>5612</v>
      </c>
      <c r="AV1119" s="9" t="s">
        <v>5612</v>
      </c>
      <c r="AW1119" s="9" t="s">
        <v>5612</v>
      </c>
      <c r="AX1119" s="9" t="s">
        <v>5612</v>
      </c>
      <c r="AY1119" s="9" t="s">
        <v>5612</v>
      </c>
      <c r="AZ1119" s="9" t="s">
        <v>5612</v>
      </c>
    </row>
    <row r="1120" spans="1:52" x14ac:dyDescent="0.2">
      <c r="A1120" s="38" t="s">
        <v>14</v>
      </c>
      <c r="B1120" s="7">
        <v>2015</v>
      </c>
      <c r="C1120" s="3" t="s">
        <v>57</v>
      </c>
      <c r="D1120" t="s">
        <v>160</v>
      </c>
      <c r="E1120" t="s">
        <v>1629</v>
      </c>
      <c r="F1120">
        <v>10</v>
      </c>
      <c r="G1120">
        <v>5</v>
      </c>
      <c r="H1120">
        <v>5</v>
      </c>
      <c r="I1120">
        <v>5</v>
      </c>
      <c r="J1120">
        <v>5</v>
      </c>
      <c r="K1120">
        <v>5</v>
      </c>
      <c r="L1120">
        <v>5</v>
      </c>
      <c r="M1120">
        <v>5</v>
      </c>
      <c r="N1120">
        <v>10</v>
      </c>
      <c r="O1120">
        <v>25</v>
      </c>
      <c r="P1120">
        <v>80</v>
      </c>
      <c r="Q1120">
        <v>40</v>
      </c>
      <c r="R1120">
        <v>91057</v>
      </c>
      <c r="S1120">
        <v>168420</v>
      </c>
      <c r="T1120">
        <v>184770</v>
      </c>
      <c r="U1120">
        <v>205563</v>
      </c>
      <c r="V1120">
        <v>175487</v>
      </c>
      <c r="W1120">
        <v>181859</v>
      </c>
      <c r="X1120">
        <v>179493</v>
      </c>
      <c r="Y1120">
        <v>119993</v>
      </c>
      <c r="Z1120">
        <v>63068</v>
      </c>
      <c r="AA1120">
        <v>36589</v>
      </c>
      <c r="AB1120">
        <v>1406299</v>
      </c>
      <c r="AC1120">
        <v>219650</v>
      </c>
      <c r="AD1120" s="9">
        <v>1.0982132071120288E-4</v>
      </c>
      <c r="AE1120" s="9">
        <v>2.9687685548034677E-5</v>
      </c>
      <c r="AF1120" s="9">
        <v>2.706067002218975E-5</v>
      </c>
      <c r="AG1120" s="9">
        <v>2.4323443421238259E-5</v>
      </c>
      <c r="AH1120" s="9">
        <v>2.8492139018844702E-5</v>
      </c>
      <c r="AI1120" s="9">
        <v>2.7493827635695786E-5</v>
      </c>
      <c r="AJ1120" s="9">
        <v>2.785623951908988E-5</v>
      </c>
      <c r="AK1120" s="9">
        <v>4.1669097364012899E-5</v>
      </c>
      <c r="AL1120" s="9">
        <v>1.5855901566563075E-4</v>
      </c>
      <c r="AM1120" s="9">
        <v>6.8326546229741179E-4</v>
      </c>
      <c r="AN1120" s="9">
        <v>5.6886906696228898E-5</v>
      </c>
      <c r="AO1120" s="9">
        <v>1.8210789893011609E-4</v>
      </c>
      <c r="AP1120" s="8">
        <v>1.7399999999999999E-2</v>
      </c>
      <c r="AQ1120" s="8" t="s">
        <v>5612</v>
      </c>
      <c r="AR1120" s="37">
        <v>0.502</v>
      </c>
      <c r="AS1120" s="37">
        <v>0.67299999999999993</v>
      </c>
      <c r="AT1120" s="37">
        <v>0.69500000000000006</v>
      </c>
      <c r="AU1120" s="9" t="s">
        <v>5612</v>
      </c>
      <c r="AV1120" s="9" t="s">
        <v>5612</v>
      </c>
      <c r="AW1120" s="9" t="s">
        <v>5612</v>
      </c>
      <c r="AX1120" s="9" t="s">
        <v>5612</v>
      </c>
      <c r="AY1120" s="9" t="s">
        <v>5612</v>
      </c>
      <c r="AZ1120" s="9" t="s">
        <v>5612</v>
      </c>
    </row>
    <row r="1121" spans="1:52" x14ac:dyDescent="0.2">
      <c r="A1121" s="38" t="s">
        <v>14</v>
      </c>
      <c r="B1121" s="7">
        <v>2015</v>
      </c>
      <c r="C1121" s="3" t="s">
        <v>58</v>
      </c>
      <c r="D1121" t="s">
        <v>160</v>
      </c>
      <c r="E1121" t="s">
        <v>1630</v>
      </c>
      <c r="F1121">
        <v>10</v>
      </c>
      <c r="G1121">
        <v>5</v>
      </c>
      <c r="H1121">
        <v>5</v>
      </c>
      <c r="I1121">
        <v>5</v>
      </c>
      <c r="J1121">
        <v>5</v>
      </c>
      <c r="K1121">
        <v>5</v>
      </c>
      <c r="L1121">
        <v>5</v>
      </c>
      <c r="M1121">
        <v>5</v>
      </c>
      <c r="N1121">
        <v>5</v>
      </c>
      <c r="O1121">
        <v>28</v>
      </c>
      <c r="P1121">
        <v>78</v>
      </c>
      <c r="Q1121">
        <v>38</v>
      </c>
      <c r="R1121">
        <v>91057</v>
      </c>
      <c r="S1121">
        <v>168420</v>
      </c>
      <c r="T1121">
        <v>184770</v>
      </c>
      <c r="U1121">
        <v>205563</v>
      </c>
      <c r="V1121">
        <v>175487</v>
      </c>
      <c r="W1121">
        <v>181859</v>
      </c>
      <c r="X1121">
        <v>179493</v>
      </c>
      <c r="Y1121">
        <v>119993</v>
      </c>
      <c r="Z1121">
        <v>63068</v>
      </c>
      <c r="AA1121">
        <v>36589</v>
      </c>
      <c r="AB1121">
        <v>1406299</v>
      </c>
      <c r="AC1121">
        <v>219650</v>
      </c>
      <c r="AD1121" s="9">
        <v>1.0982132071120288E-4</v>
      </c>
      <c r="AE1121" s="9">
        <v>2.9687685548034677E-5</v>
      </c>
      <c r="AF1121" s="9">
        <v>2.706067002218975E-5</v>
      </c>
      <c r="AG1121" s="9">
        <v>2.4323443421238259E-5</v>
      </c>
      <c r="AH1121" s="9">
        <v>2.8492139018844702E-5</v>
      </c>
      <c r="AI1121" s="9">
        <v>2.7493827635695786E-5</v>
      </c>
      <c r="AJ1121" s="9">
        <v>2.785623951908988E-5</v>
      </c>
      <c r="AK1121" s="9">
        <v>4.1669097364012899E-5</v>
      </c>
      <c r="AL1121" s="9">
        <v>7.9279507832815375E-5</v>
      </c>
      <c r="AM1121" s="9">
        <v>7.6525731777310122E-4</v>
      </c>
      <c r="AN1121" s="9">
        <v>5.5464734028823173E-5</v>
      </c>
      <c r="AO1121" s="9">
        <v>1.7300250398361028E-4</v>
      </c>
      <c r="AP1121" s="8">
        <v>1.4239999999999999E-2</v>
      </c>
      <c r="AQ1121" s="8" t="s">
        <v>5612</v>
      </c>
      <c r="AR1121" s="37">
        <v>0.51400000000000001</v>
      </c>
      <c r="AS1121" s="37">
        <v>0.68799999999999994</v>
      </c>
      <c r="AT1121" s="37">
        <v>0.72499999999999998</v>
      </c>
      <c r="AU1121" s="9" t="s">
        <v>5612</v>
      </c>
      <c r="AV1121" s="9" t="s">
        <v>5612</v>
      </c>
      <c r="AW1121" s="9" t="s">
        <v>5612</v>
      </c>
      <c r="AX1121" s="9" t="s">
        <v>5612</v>
      </c>
      <c r="AY1121" s="9" t="s">
        <v>5612</v>
      </c>
      <c r="AZ1121" s="9" t="s">
        <v>5612</v>
      </c>
    </row>
    <row r="1122" spans="1:52" x14ac:dyDescent="0.2">
      <c r="A1122" s="38" t="s">
        <v>14</v>
      </c>
      <c r="B1122" s="7">
        <v>2015</v>
      </c>
      <c r="C1122" s="3" t="s">
        <v>59</v>
      </c>
      <c r="D1122" t="s">
        <v>160</v>
      </c>
      <c r="E1122" t="s">
        <v>1631</v>
      </c>
      <c r="F1122">
        <v>10</v>
      </c>
      <c r="G1122">
        <v>5</v>
      </c>
      <c r="H1122">
        <v>5</v>
      </c>
      <c r="I1122">
        <v>5</v>
      </c>
      <c r="J1122">
        <v>5</v>
      </c>
      <c r="K1122">
        <v>5</v>
      </c>
      <c r="L1122">
        <v>5</v>
      </c>
      <c r="M1122">
        <v>5</v>
      </c>
      <c r="N1122">
        <v>5</v>
      </c>
      <c r="O1122">
        <v>22</v>
      </c>
      <c r="P1122">
        <v>72</v>
      </c>
      <c r="Q1122">
        <v>32</v>
      </c>
      <c r="R1122">
        <v>91057</v>
      </c>
      <c r="S1122">
        <v>168420</v>
      </c>
      <c r="T1122">
        <v>184770</v>
      </c>
      <c r="U1122">
        <v>205563</v>
      </c>
      <c r="V1122">
        <v>175487</v>
      </c>
      <c r="W1122">
        <v>181859</v>
      </c>
      <c r="X1122">
        <v>179493</v>
      </c>
      <c r="Y1122">
        <v>119993</v>
      </c>
      <c r="Z1122">
        <v>63068</v>
      </c>
      <c r="AA1122">
        <v>36589</v>
      </c>
      <c r="AB1122">
        <v>1406299</v>
      </c>
      <c r="AC1122">
        <v>219650</v>
      </c>
      <c r="AD1122" s="9">
        <v>1.0982132071120288E-4</v>
      </c>
      <c r="AE1122" s="9">
        <v>2.9687685548034677E-5</v>
      </c>
      <c r="AF1122" s="9">
        <v>2.706067002218975E-5</v>
      </c>
      <c r="AG1122" s="9">
        <v>2.4323443421238259E-5</v>
      </c>
      <c r="AH1122" s="9">
        <v>2.8492139018844702E-5</v>
      </c>
      <c r="AI1122" s="9">
        <v>2.7493827635695786E-5</v>
      </c>
      <c r="AJ1122" s="9">
        <v>2.785623951908988E-5</v>
      </c>
      <c r="AK1122" s="9">
        <v>4.1669097364012899E-5</v>
      </c>
      <c r="AL1122" s="9">
        <v>7.9279507832815375E-5</v>
      </c>
      <c r="AM1122" s="9">
        <v>6.0127360682172236E-4</v>
      </c>
      <c r="AN1122" s="9">
        <v>5.1198216026606007E-5</v>
      </c>
      <c r="AO1122" s="9">
        <v>1.4568631914409287E-4</v>
      </c>
      <c r="AP1122" s="8">
        <v>1.2650000000000002E-2</v>
      </c>
      <c r="AQ1122" s="8" t="s">
        <v>5612</v>
      </c>
      <c r="AR1122" s="37">
        <v>0.52</v>
      </c>
      <c r="AS1122" s="37">
        <v>0.69200000000000006</v>
      </c>
      <c r="AT1122" s="37">
        <v>0.73</v>
      </c>
      <c r="AU1122" s="9" t="s">
        <v>5612</v>
      </c>
      <c r="AV1122" s="9" t="s">
        <v>5612</v>
      </c>
      <c r="AW1122" s="9" t="s">
        <v>5612</v>
      </c>
      <c r="AX1122" s="9" t="s">
        <v>5612</v>
      </c>
      <c r="AY1122" s="9" t="s">
        <v>5612</v>
      </c>
      <c r="AZ1122" s="9" t="s">
        <v>5612</v>
      </c>
    </row>
    <row r="1123" spans="1:52" x14ac:dyDescent="0.2">
      <c r="A1123" s="38" t="s">
        <v>14</v>
      </c>
      <c r="B1123" s="7">
        <v>2015</v>
      </c>
      <c r="C1123" s="3" t="s">
        <v>60</v>
      </c>
      <c r="D1123" t="s">
        <v>160</v>
      </c>
      <c r="E1123" t="s">
        <v>1632</v>
      </c>
      <c r="F1123">
        <v>10</v>
      </c>
      <c r="G1123">
        <v>5</v>
      </c>
      <c r="H1123">
        <v>5</v>
      </c>
      <c r="I1123">
        <v>5</v>
      </c>
      <c r="J1123">
        <v>5</v>
      </c>
      <c r="K1123">
        <v>5</v>
      </c>
      <c r="L1123">
        <v>5</v>
      </c>
      <c r="M1123">
        <v>5</v>
      </c>
      <c r="N1123">
        <v>12</v>
      </c>
      <c r="O1123">
        <v>24</v>
      </c>
      <c r="P1123">
        <v>81</v>
      </c>
      <c r="Q1123">
        <v>41</v>
      </c>
      <c r="R1123">
        <v>91057</v>
      </c>
      <c r="S1123">
        <v>168420</v>
      </c>
      <c r="T1123">
        <v>184770</v>
      </c>
      <c r="U1123">
        <v>205563</v>
      </c>
      <c r="V1123">
        <v>175487</v>
      </c>
      <c r="W1123">
        <v>181859</v>
      </c>
      <c r="X1123">
        <v>179493</v>
      </c>
      <c r="Y1123">
        <v>119993</v>
      </c>
      <c r="Z1123">
        <v>63068</v>
      </c>
      <c r="AA1123">
        <v>36589</v>
      </c>
      <c r="AB1123">
        <v>1406299</v>
      </c>
      <c r="AC1123">
        <v>219650</v>
      </c>
      <c r="AD1123" s="9">
        <v>1.0982132071120288E-4</v>
      </c>
      <c r="AE1123" s="9">
        <v>2.9687685548034677E-5</v>
      </c>
      <c r="AF1123" s="9">
        <v>2.706067002218975E-5</v>
      </c>
      <c r="AG1123" s="9">
        <v>2.4323443421238259E-5</v>
      </c>
      <c r="AH1123" s="9">
        <v>2.8492139018844702E-5</v>
      </c>
      <c r="AI1123" s="9">
        <v>2.7493827635695786E-5</v>
      </c>
      <c r="AJ1123" s="9">
        <v>2.785623951908988E-5</v>
      </c>
      <c r="AK1123" s="9">
        <v>4.1669097364012899E-5</v>
      </c>
      <c r="AL1123" s="9">
        <v>1.9027081879875688E-4</v>
      </c>
      <c r="AM1123" s="9">
        <v>6.5593484380551531E-4</v>
      </c>
      <c r="AN1123" s="9">
        <v>5.759799302993176E-5</v>
      </c>
      <c r="AO1123" s="9">
        <v>1.86660596403369E-4</v>
      </c>
      <c r="AP1123" s="8">
        <v>4.0499999999999998E-3</v>
      </c>
      <c r="AQ1123" s="8" t="s">
        <v>5612</v>
      </c>
      <c r="AR1123" s="37" t="s">
        <v>5612</v>
      </c>
      <c r="AS1123" s="37" t="s">
        <v>5612</v>
      </c>
      <c r="AT1123" s="37" t="s">
        <v>5612</v>
      </c>
      <c r="AU1123" s="9" t="s">
        <v>5612</v>
      </c>
      <c r="AV1123" s="9" t="s">
        <v>5612</v>
      </c>
      <c r="AW1123" s="9" t="s">
        <v>5612</v>
      </c>
      <c r="AX1123" s="9" t="s">
        <v>5612</v>
      </c>
      <c r="AY1123" s="9" t="s">
        <v>5612</v>
      </c>
      <c r="AZ1123" s="9" t="s">
        <v>5612</v>
      </c>
    </row>
    <row r="1124" spans="1:52" x14ac:dyDescent="0.2">
      <c r="A1124" s="38" t="s">
        <v>14</v>
      </c>
      <c r="B1124" s="7">
        <v>2015</v>
      </c>
      <c r="C1124" s="3" t="s">
        <v>61</v>
      </c>
      <c r="D1124" t="s">
        <v>160</v>
      </c>
      <c r="E1124" t="s">
        <v>1633</v>
      </c>
      <c r="F1124">
        <v>10</v>
      </c>
      <c r="G1124">
        <v>5</v>
      </c>
      <c r="H1124">
        <v>5</v>
      </c>
      <c r="I1124">
        <v>5</v>
      </c>
      <c r="J1124">
        <v>5</v>
      </c>
      <c r="K1124">
        <v>5</v>
      </c>
      <c r="L1124">
        <v>5</v>
      </c>
      <c r="M1124">
        <v>5</v>
      </c>
      <c r="N1124">
        <v>5</v>
      </c>
      <c r="O1124">
        <v>31</v>
      </c>
      <c r="P1124">
        <v>81</v>
      </c>
      <c r="Q1124">
        <v>41</v>
      </c>
      <c r="R1124">
        <v>91057</v>
      </c>
      <c r="S1124">
        <v>168420</v>
      </c>
      <c r="T1124">
        <v>184770</v>
      </c>
      <c r="U1124">
        <v>205563</v>
      </c>
      <c r="V1124">
        <v>175487</v>
      </c>
      <c r="W1124">
        <v>181859</v>
      </c>
      <c r="X1124">
        <v>179493</v>
      </c>
      <c r="Y1124">
        <v>119993</v>
      </c>
      <c r="Z1124">
        <v>63068</v>
      </c>
      <c r="AA1124">
        <v>36589</v>
      </c>
      <c r="AB1124">
        <v>1406299</v>
      </c>
      <c r="AC1124">
        <v>219650</v>
      </c>
      <c r="AD1124" s="9">
        <v>1.0982132071120288E-4</v>
      </c>
      <c r="AE1124" s="9">
        <v>2.9687685548034677E-5</v>
      </c>
      <c r="AF1124" s="9">
        <v>2.706067002218975E-5</v>
      </c>
      <c r="AG1124" s="9">
        <v>2.4323443421238259E-5</v>
      </c>
      <c r="AH1124" s="9">
        <v>2.8492139018844702E-5</v>
      </c>
      <c r="AI1124" s="9">
        <v>2.7493827635695786E-5</v>
      </c>
      <c r="AJ1124" s="9">
        <v>2.785623951908988E-5</v>
      </c>
      <c r="AK1124" s="9">
        <v>4.1669097364012899E-5</v>
      </c>
      <c r="AL1124" s="9">
        <v>7.9279507832815375E-5</v>
      </c>
      <c r="AM1124" s="9">
        <v>8.4724917324879064E-4</v>
      </c>
      <c r="AN1124" s="9">
        <v>5.759799302993176E-5</v>
      </c>
      <c r="AO1124" s="9">
        <v>1.86660596403369E-4</v>
      </c>
      <c r="AP1124" s="8">
        <v>1.6399999999999997E-3</v>
      </c>
      <c r="AQ1124" s="8" t="s">
        <v>5612</v>
      </c>
      <c r="AR1124" s="37" t="s">
        <v>5612</v>
      </c>
      <c r="AS1124" s="37" t="s">
        <v>5612</v>
      </c>
      <c r="AT1124" s="37" t="s">
        <v>5612</v>
      </c>
      <c r="AU1124" s="9" t="s">
        <v>5612</v>
      </c>
      <c r="AV1124" s="9" t="s">
        <v>5612</v>
      </c>
      <c r="AW1124" s="9" t="s">
        <v>5612</v>
      </c>
      <c r="AX1124" s="9" t="s">
        <v>5612</v>
      </c>
      <c r="AY1124" s="9" t="s">
        <v>5612</v>
      </c>
      <c r="AZ1124" s="9" t="s">
        <v>5612</v>
      </c>
    </row>
    <row r="1125" spans="1:52" x14ac:dyDescent="0.2">
      <c r="A1125" s="38" t="s">
        <v>14</v>
      </c>
      <c r="B1125" s="7">
        <v>2015</v>
      </c>
      <c r="C1125" s="3" t="s">
        <v>62</v>
      </c>
      <c r="D1125" t="s">
        <v>160</v>
      </c>
      <c r="E1125" t="s">
        <v>1634</v>
      </c>
      <c r="F1125">
        <v>10</v>
      </c>
      <c r="G1125">
        <v>5</v>
      </c>
      <c r="H1125">
        <v>5</v>
      </c>
      <c r="I1125">
        <v>5</v>
      </c>
      <c r="J1125">
        <v>5</v>
      </c>
      <c r="K1125">
        <v>5</v>
      </c>
      <c r="L1125">
        <v>5</v>
      </c>
      <c r="M1125">
        <v>5</v>
      </c>
      <c r="N1125">
        <v>5</v>
      </c>
      <c r="O1125">
        <v>19</v>
      </c>
      <c r="P1125">
        <v>69</v>
      </c>
      <c r="Q1125">
        <v>29</v>
      </c>
      <c r="R1125">
        <v>91057</v>
      </c>
      <c r="S1125">
        <v>168420</v>
      </c>
      <c r="T1125">
        <v>184770</v>
      </c>
      <c r="U1125">
        <v>205563</v>
      </c>
      <c r="V1125">
        <v>175487</v>
      </c>
      <c r="W1125">
        <v>181859</v>
      </c>
      <c r="X1125">
        <v>179493</v>
      </c>
      <c r="Y1125">
        <v>119993</v>
      </c>
      <c r="Z1125">
        <v>63068</v>
      </c>
      <c r="AA1125">
        <v>36589</v>
      </c>
      <c r="AB1125">
        <v>1406299</v>
      </c>
      <c r="AC1125">
        <v>219650</v>
      </c>
      <c r="AD1125" s="9">
        <v>1.0982132071120288E-4</v>
      </c>
      <c r="AE1125" s="9">
        <v>2.9687685548034677E-5</v>
      </c>
      <c r="AF1125" s="9">
        <v>2.706067002218975E-5</v>
      </c>
      <c r="AG1125" s="9">
        <v>2.4323443421238259E-5</v>
      </c>
      <c r="AH1125" s="9">
        <v>2.8492139018844702E-5</v>
      </c>
      <c r="AI1125" s="9">
        <v>2.7493827635695786E-5</v>
      </c>
      <c r="AJ1125" s="9">
        <v>2.785623951908988E-5</v>
      </c>
      <c r="AK1125" s="9">
        <v>4.1669097364012899E-5</v>
      </c>
      <c r="AL1125" s="9">
        <v>7.9279507832815375E-5</v>
      </c>
      <c r="AM1125" s="9">
        <v>5.1928175134603293E-4</v>
      </c>
      <c r="AN1125" s="9">
        <v>4.9064957025497421E-5</v>
      </c>
      <c r="AO1125" s="9">
        <v>1.3202822672433418E-4</v>
      </c>
      <c r="AP1125" s="8">
        <v>1.4E-3</v>
      </c>
      <c r="AQ1125" s="8" t="s">
        <v>5612</v>
      </c>
      <c r="AR1125" s="37">
        <v>4.0999999999999995E-2</v>
      </c>
      <c r="AS1125" s="37">
        <v>3.9E-2</v>
      </c>
      <c r="AT1125" s="37">
        <v>8.6999999999999994E-2</v>
      </c>
      <c r="AU1125" s="9" t="s">
        <v>5612</v>
      </c>
      <c r="AV1125" s="9" t="s">
        <v>5612</v>
      </c>
      <c r="AW1125" s="9" t="s">
        <v>5612</v>
      </c>
      <c r="AX1125" s="9" t="s">
        <v>5612</v>
      </c>
      <c r="AY1125" s="9" t="s">
        <v>5612</v>
      </c>
      <c r="AZ1125" s="9" t="s">
        <v>5612</v>
      </c>
    </row>
    <row r="1126" spans="1:52" x14ac:dyDescent="0.2">
      <c r="A1126" s="38" t="s">
        <v>14</v>
      </c>
      <c r="B1126" s="7">
        <v>2015</v>
      </c>
      <c r="C1126" s="3" t="s">
        <v>63</v>
      </c>
      <c r="D1126" t="s">
        <v>160</v>
      </c>
      <c r="E1126" t="s">
        <v>1635</v>
      </c>
      <c r="F1126">
        <v>10</v>
      </c>
      <c r="G1126">
        <v>5</v>
      </c>
      <c r="H1126">
        <v>5</v>
      </c>
      <c r="I1126">
        <v>5</v>
      </c>
      <c r="J1126">
        <v>5</v>
      </c>
      <c r="K1126">
        <v>5</v>
      </c>
      <c r="L1126">
        <v>5</v>
      </c>
      <c r="M1126">
        <v>5</v>
      </c>
      <c r="N1126">
        <v>13</v>
      </c>
      <c r="O1126">
        <v>22</v>
      </c>
      <c r="P1126">
        <v>80</v>
      </c>
      <c r="Q1126">
        <v>40</v>
      </c>
      <c r="R1126">
        <v>91057</v>
      </c>
      <c r="S1126">
        <v>168420</v>
      </c>
      <c r="T1126">
        <v>184770</v>
      </c>
      <c r="U1126">
        <v>205563</v>
      </c>
      <c r="V1126">
        <v>175487</v>
      </c>
      <c r="W1126">
        <v>181859</v>
      </c>
      <c r="X1126">
        <v>179493</v>
      </c>
      <c r="Y1126">
        <v>119993</v>
      </c>
      <c r="Z1126">
        <v>63068</v>
      </c>
      <c r="AA1126">
        <v>36589</v>
      </c>
      <c r="AB1126">
        <v>1406299</v>
      </c>
      <c r="AC1126">
        <v>219650</v>
      </c>
      <c r="AD1126" s="9">
        <v>1.0982132071120288E-4</v>
      </c>
      <c r="AE1126" s="9">
        <v>2.9687685548034677E-5</v>
      </c>
      <c r="AF1126" s="9">
        <v>2.706067002218975E-5</v>
      </c>
      <c r="AG1126" s="9">
        <v>2.4323443421238259E-5</v>
      </c>
      <c r="AH1126" s="9">
        <v>2.8492139018844702E-5</v>
      </c>
      <c r="AI1126" s="9">
        <v>2.7493827635695786E-5</v>
      </c>
      <c r="AJ1126" s="9">
        <v>2.785623951908988E-5</v>
      </c>
      <c r="AK1126" s="9">
        <v>4.1669097364012899E-5</v>
      </c>
      <c r="AL1126" s="9">
        <v>2.0612672036531996E-4</v>
      </c>
      <c r="AM1126" s="9">
        <v>6.0127360682172236E-4</v>
      </c>
      <c r="AN1126" s="9">
        <v>5.6886906696228898E-5</v>
      </c>
      <c r="AO1126" s="9">
        <v>1.8210789893011609E-4</v>
      </c>
      <c r="AP1126" s="8">
        <v>3.0400000000000002E-3</v>
      </c>
      <c r="AQ1126" s="8" t="s">
        <v>5612</v>
      </c>
      <c r="AR1126" s="37">
        <v>0.13699999999999998</v>
      </c>
      <c r="AS1126" s="37">
        <v>0.19800000000000001</v>
      </c>
      <c r="AT1126" s="37">
        <v>0.254</v>
      </c>
      <c r="AU1126" s="9" t="s">
        <v>5612</v>
      </c>
      <c r="AV1126" s="9" t="s">
        <v>5612</v>
      </c>
      <c r="AW1126" s="9" t="s">
        <v>5612</v>
      </c>
      <c r="AX1126" s="9" t="s">
        <v>5612</v>
      </c>
      <c r="AY1126" s="9" t="s">
        <v>5612</v>
      </c>
      <c r="AZ1126" s="9" t="s">
        <v>5612</v>
      </c>
    </row>
    <row r="1127" spans="1:52" x14ac:dyDescent="0.2">
      <c r="A1127" s="38" t="s">
        <v>14</v>
      </c>
      <c r="B1127" s="7">
        <v>2015</v>
      </c>
      <c r="C1127" s="3" t="s">
        <v>64</v>
      </c>
      <c r="D1127" t="s">
        <v>160</v>
      </c>
      <c r="E1127" t="s">
        <v>1636</v>
      </c>
      <c r="F1127">
        <v>10</v>
      </c>
      <c r="G1127">
        <v>5</v>
      </c>
      <c r="H1127">
        <v>5</v>
      </c>
      <c r="I1127">
        <v>5</v>
      </c>
      <c r="J1127">
        <v>5</v>
      </c>
      <c r="K1127">
        <v>5</v>
      </c>
      <c r="L1127">
        <v>5</v>
      </c>
      <c r="M1127">
        <v>5</v>
      </c>
      <c r="N1127">
        <v>11</v>
      </c>
      <c r="O1127">
        <v>32</v>
      </c>
      <c r="P1127">
        <v>88</v>
      </c>
      <c r="Q1127">
        <v>48</v>
      </c>
      <c r="R1127">
        <v>91057</v>
      </c>
      <c r="S1127">
        <v>168420</v>
      </c>
      <c r="T1127">
        <v>184770</v>
      </c>
      <c r="U1127">
        <v>205563</v>
      </c>
      <c r="V1127">
        <v>175487</v>
      </c>
      <c r="W1127">
        <v>181859</v>
      </c>
      <c r="X1127">
        <v>179493</v>
      </c>
      <c r="Y1127">
        <v>119993</v>
      </c>
      <c r="Z1127">
        <v>63068</v>
      </c>
      <c r="AA1127">
        <v>36589</v>
      </c>
      <c r="AB1127">
        <v>1406299</v>
      </c>
      <c r="AC1127">
        <v>219650</v>
      </c>
      <c r="AD1127" s="9">
        <v>1.0982132071120288E-4</v>
      </c>
      <c r="AE1127" s="9">
        <v>2.9687685548034677E-5</v>
      </c>
      <c r="AF1127" s="9">
        <v>2.706067002218975E-5</v>
      </c>
      <c r="AG1127" s="9">
        <v>2.4323443421238259E-5</v>
      </c>
      <c r="AH1127" s="9">
        <v>2.8492139018844702E-5</v>
      </c>
      <c r="AI1127" s="9">
        <v>2.7493827635695786E-5</v>
      </c>
      <c r="AJ1127" s="9">
        <v>2.785623951908988E-5</v>
      </c>
      <c r="AK1127" s="9">
        <v>4.1669097364012899E-5</v>
      </c>
      <c r="AL1127" s="9">
        <v>1.7441491723219383E-4</v>
      </c>
      <c r="AM1127" s="9">
        <v>8.7457979174068712E-4</v>
      </c>
      <c r="AN1127" s="9">
        <v>6.2575597365851788E-5</v>
      </c>
      <c r="AO1127" s="9">
        <v>2.1852947871613931E-4</v>
      </c>
      <c r="AP1127" s="8">
        <v>3.4750000000000002E-3</v>
      </c>
      <c r="AQ1127" s="8" t="s">
        <v>5612</v>
      </c>
      <c r="AR1127" s="37">
        <v>0.28000000000000003</v>
      </c>
      <c r="AS1127" s="37">
        <v>0.373</v>
      </c>
      <c r="AT1127" s="37">
        <v>0.52500000000000002</v>
      </c>
      <c r="AU1127" s="9" t="s">
        <v>5612</v>
      </c>
      <c r="AV1127" s="9" t="s">
        <v>5612</v>
      </c>
      <c r="AW1127" s="9" t="s">
        <v>5612</v>
      </c>
      <c r="AX1127" s="9" t="s">
        <v>5612</v>
      </c>
      <c r="AY1127" s="9" t="s">
        <v>5612</v>
      </c>
      <c r="AZ1127" s="9" t="s">
        <v>5612</v>
      </c>
    </row>
    <row r="1128" spans="1:52" x14ac:dyDescent="0.2">
      <c r="A1128" s="38" t="s">
        <v>14</v>
      </c>
      <c r="B1128" s="7">
        <v>2015</v>
      </c>
      <c r="C1128" s="3" t="s">
        <v>65</v>
      </c>
      <c r="D1128" t="s">
        <v>160</v>
      </c>
      <c r="E1128" t="s">
        <v>1637</v>
      </c>
      <c r="F1128">
        <v>10</v>
      </c>
      <c r="G1128">
        <v>5</v>
      </c>
      <c r="H1128">
        <v>5</v>
      </c>
      <c r="I1128">
        <v>5</v>
      </c>
      <c r="J1128">
        <v>5</v>
      </c>
      <c r="K1128">
        <v>5</v>
      </c>
      <c r="L1128">
        <v>5</v>
      </c>
      <c r="M1128">
        <v>5</v>
      </c>
      <c r="N1128">
        <v>12</v>
      </c>
      <c r="O1128">
        <v>19</v>
      </c>
      <c r="P1128">
        <v>76</v>
      </c>
      <c r="Q1128">
        <v>36</v>
      </c>
      <c r="R1128">
        <v>91057</v>
      </c>
      <c r="S1128">
        <v>168420</v>
      </c>
      <c r="T1128">
        <v>184770</v>
      </c>
      <c r="U1128">
        <v>205563</v>
      </c>
      <c r="V1128">
        <v>175487</v>
      </c>
      <c r="W1128">
        <v>181859</v>
      </c>
      <c r="X1128">
        <v>179493</v>
      </c>
      <c r="Y1128">
        <v>119993</v>
      </c>
      <c r="Z1128">
        <v>63068</v>
      </c>
      <c r="AA1128">
        <v>36589</v>
      </c>
      <c r="AB1128">
        <v>1406299</v>
      </c>
      <c r="AC1128">
        <v>219650</v>
      </c>
      <c r="AD1128" s="9">
        <v>1.0982132071120288E-4</v>
      </c>
      <c r="AE1128" s="9">
        <v>2.9687685548034677E-5</v>
      </c>
      <c r="AF1128" s="9">
        <v>2.706067002218975E-5</v>
      </c>
      <c r="AG1128" s="9">
        <v>2.4323443421238259E-5</v>
      </c>
      <c r="AH1128" s="9">
        <v>2.8492139018844702E-5</v>
      </c>
      <c r="AI1128" s="9">
        <v>2.7493827635695786E-5</v>
      </c>
      <c r="AJ1128" s="9">
        <v>2.785623951908988E-5</v>
      </c>
      <c r="AK1128" s="9">
        <v>4.1669097364012899E-5</v>
      </c>
      <c r="AL1128" s="9">
        <v>1.9027081879875688E-4</v>
      </c>
      <c r="AM1128" s="9">
        <v>5.1928175134603293E-4</v>
      </c>
      <c r="AN1128" s="9">
        <v>5.4042561361417449E-5</v>
      </c>
      <c r="AO1128" s="9">
        <v>1.6389710903710449E-4</v>
      </c>
      <c r="AP1128" s="8">
        <v>3.3800000000000002E-3</v>
      </c>
      <c r="AQ1128" s="8">
        <v>0.77400000000000002</v>
      </c>
      <c r="AR1128" s="37">
        <v>0.371</v>
      </c>
      <c r="AS1128" s="37">
        <v>0.504</v>
      </c>
      <c r="AT1128" s="37">
        <v>0.621</v>
      </c>
      <c r="AU1128" s="9" t="s">
        <v>5612</v>
      </c>
      <c r="AV1128" s="9" t="s">
        <v>5612</v>
      </c>
      <c r="AW1128" s="9" t="s">
        <v>5612</v>
      </c>
      <c r="AX1128" s="9" t="s">
        <v>5612</v>
      </c>
      <c r="AY1128" s="9" t="s">
        <v>5612</v>
      </c>
      <c r="AZ1128" s="9" t="s">
        <v>5612</v>
      </c>
    </row>
    <row r="1129" spans="1:52" x14ac:dyDescent="0.2">
      <c r="A1129" s="38" t="s">
        <v>14</v>
      </c>
      <c r="B1129" s="7">
        <v>2015</v>
      </c>
      <c r="C1129" s="3" t="s">
        <v>66</v>
      </c>
      <c r="D1129" t="s">
        <v>160</v>
      </c>
      <c r="E1129" t="s">
        <v>1638</v>
      </c>
      <c r="F1129">
        <v>10</v>
      </c>
      <c r="G1129">
        <v>5</v>
      </c>
      <c r="H1129">
        <v>5</v>
      </c>
      <c r="I1129">
        <v>5</v>
      </c>
      <c r="J1129">
        <v>5</v>
      </c>
      <c r="K1129">
        <v>5</v>
      </c>
      <c r="L1129">
        <v>5</v>
      </c>
      <c r="M1129">
        <v>5</v>
      </c>
      <c r="N1129">
        <v>5</v>
      </c>
      <c r="O1129">
        <v>35</v>
      </c>
      <c r="P1129">
        <v>85</v>
      </c>
      <c r="Q1129">
        <v>45</v>
      </c>
      <c r="R1129">
        <v>91057</v>
      </c>
      <c r="S1129">
        <v>168420</v>
      </c>
      <c r="T1129">
        <v>184770</v>
      </c>
      <c r="U1129">
        <v>205563</v>
      </c>
      <c r="V1129">
        <v>175487</v>
      </c>
      <c r="W1129">
        <v>181859</v>
      </c>
      <c r="X1129">
        <v>179493</v>
      </c>
      <c r="Y1129">
        <v>119993</v>
      </c>
      <c r="Z1129">
        <v>63068</v>
      </c>
      <c r="AA1129">
        <v>36589</v>
      </c>
      <c r="AB1129">
        <v>1406299</v>
      </c>
      <c r="AC1129">
        <v>219650</v>
      </c>
      <c r="AD1129" s="9">
        <v>1.0982132071120288E-4</v>
      </c>
      <c r="AE1129" s="9">
        <v>2.9687685548034677E-5</v>
      </c>
      <c r="AF1129" s="9">
        <v>2.706067002218975E-5</v>
      </c>
      <c r="AG1129" s="9">
        <v>2.4323443421238259E-5</v>
      </c>
      <c r="AH1129" s="9">
        <v>2.8492139018844702E-5</v>
      </c>
      <c r="AI1129" s="9">
        <v>2.7493827635695786E-5</v>
      </c>
      <c r="AJ1129" s="9">
        <v>2.785623951908988E-5</v>
      </c>
      <c r="AK1129" s="9">
        <v>4.1669097364012899E-5</v>
      </c>
      <c r="AL1129" s="9">
        <v>7.9279507832815375E-5</v>
      </c>
      <c r="AM1129" s="9">
        <v>9.5657164721637655E-4</v>
      </c>
      <c r="AN1129" s="9">
        <v>6.0442338364743202E-5</v>
      </c>
      <c r="AO1129" s="9">
        <v>2.048713862963806E-4</v>
      </c>
      <c r="AP1129" s="8">
        <v>2.4000000000000002E-3</v>
      </c>
      <c r="AQ1129" s="8" t="s">
        <v>5612</v>
      </c>
      <c r="AR1129" s="37">
        <v>0.40700000000000003</v>
      </c>
      <c r="AS1129" s="37">
        <v>0.54100000000000004</v>
      </c>
      <c r="AT1129" s="37">
        <v>0.65200000000000002</v>
      </c>
      <c r="AU1129" s="9" t="s">
        <v>5612</v>
      </c>
      <c r="AV1129" s="9" t="s">
        <v>5612</v>
      </c>
      <c r="AW1129" s="9" t="s">
        <v>5612</v>
      </c>
      <c r="AX1129" s="9" t="s">
        <v>5612</v>
      </c>
      <c r="AY1129" s="9" t="s">
        <v>5612</v>
      </c>
      <c r="AZ1129" s="9" t="s">
        <v>5612</v>
      </c>
    </row>
    <row r="1130" spans="1:52" x14ac:dyDescent="0.2">
      <c r="A1130" s="38" t="s">
        <v>14</v>
      </c>
      <c r="B1130" s="7">
        <v>2016</v>
      </c>
      <c r="C1130" s="3" t="s">
        <v>55</v>
      </c>
      <c r="D1130" t="s">
        <v>161</v>
      </c>
      <c r="E1130" t="s">
        <v>1639</v>
      </c>
      <c r="F1130">
        <v>10</v>
      </c>
      <c r="G1130">
        <v>5</v>
      </c>
      <c r="H1130">
        <v>5</v>
      </c>
      <c r="I1130">
        <v>5</v>
      </c>
      <c r="J1130">
        <v>5</v>
      </c>
      <c r="K1130">
        <v>5</v>
      </c>
      <c r="L1130">
        <v>5</v>
      </c>
      <c r="M1130">
        <v>5</v>
      </c>
      <c r="N1130">
        <v>5</v>
      </c>
      <c r="O1130">
        <v>27</v>
      </c>
      <c r="P1130">
        <v>77</v>
      </c>
      <c r="Q1130">
        <v>37</v>
      </c>
      <c r="R1130">
        <v>91645</v>
      </c>
      <c r="S1130">
        <v>168506</v>
      </c>
      <c r="T1130">
        <v>180577</v>
      </c>
      <c r="U1130">
        <v>203249</v>
      </c>
      <c r="V1130">
        <v>176240</v>
      </c>
      <c r="W1130">
        <v>182450</v>
      </c>
      <c r="X1130">
        <v>183392</v>
      </c>
      <c r="Y1130">
        <v>126472</v>
      </c>
      <c r="Z1130">
        <v>63545</v>
      </c>
      <c r="AA1130">
        <v>37597</v>
      </c>
      <c r="AB1130">
        <v>1413673</v>
      </c>
      <c r="AC1130">
        <v>227614</v>
      </c>
      <c r="AD1130" s="9">
        <v>1.091167003109826E-4</v>
      </c>
      <c r="AE1130" s="9">
        <v>2.9672533915706267E-5</v>
      </c>
      <c r="AF1130" s="9">
        <v>2.7689019088809759E-5</v>
      </c>
      <c r="AG1130" s="9">
        <v>2.4600367037476199E-5</v>
      </c>
      <c r="AH1130" s="9">
        <v>2.8370403994552883E-5</v>
      </c>
      <c r="AI1130" s="9">
        <v>2.7404768429706768E-5</v>
      </c>
      <c r="AJ1130" s="9">
        <v>2.7264002791833884E-5</v>
      </c>
      <c r="AK1130" s="9">
        <v>3.9534442406224303E-5</v>
      </c>
      <c r="AL1130" s="9">
        <v>7.8684396884097887E-5</v>
      </c>
      <c r="AM1130" s="9">
        <v>7.1814240497912072E-4</v>
      </c>
      <c r="AN1130" s="9">
        <v>5.4468041760718358E-5</v>
      </c>
      <c r="AO1130" s="9">
        <v>1.625559060514731E-4</v>
      </c>
      <c r="AP1130" s="8">
        <v>3.725E-3</v>
      </c>
      <c r="AQ1130" s="8" t="s">
        <v>5612</v>
      </c>
      <c r="AR1130" s="37">
        <v>0.441</v>
      </c>
      <c r="AS1130" s="37">
        <v>0.59599999999999997</v>
      </c>
      <c r="AT1130" s="37">
        <v>0.67900000000000005</v>
      </c>
      <c r="AU1130" s="9" t="s">
        <v>5612</v>
      </c>
      <c r="AV1130" s="9" t="s">
        <v>5612</v>
      </c>
      <c r="AW1130" s="9" t="s">
        <v>5612</v>
      </c>
      <c r="AX1130" s="9" t="s">
        <v>5612</v>
      </c>
      <c r="AY1130" s="9" t="s">
        <v>5612</v>
      </c>
      <c r="AZ1130" s="9" t="s">
        <v>5612</v>
      </c>
    </row>
    <row r="1131" spans="1:52" x14ac:dyDescent="0.2">
      <c r="A1131" s="38" t="s">
        <v>14</v>
      </c>
      <c r="B1131" s="7">
        <v>2016</v>
      </c>
      <c r="C1131" s="3" t="s">
        <v>56</v>
      </c>
      <c r="D1131" t="s">
        <v>161</v>
      </c>
      <c r="E1131" t="s">
        <v>1640</v>
      </c>
      <c r="F1131">
        <v>10</v>
      </c>
      <c r="G1131">
        <v>5</v>
      </c>
      <c r="H1131">
        <v>5</v>
      </c>
      <c r="I1131">
        <v>5</v>
      </c>
      <c r="J1131">
        <v>5</v>
      </c>
      <c r="K1131">
        <v>5</v>
      </c>
      <c r="L1131">
        <v>5</v>
      </c>
      <c r="M1131">
        <v>5</v>
      </c>
      <c r="N1131">
        <v>5</v>
      </c>
      <c r="O1131">
        <v>23</v>
      </c>
      <c r="P1131">
        <v>73</v>
      </c>
      <c r="Q1131">
        <v>33</v>
      </c>
      <c r="R1131">
        <v>91645</v>
      </c>
      <c r="S1131">
        <v>168506</v>
      </c>
      <c r="T1131">
        <v>180577</v>
      </c>
      <c r="U1131">
        <v>203249</v>
      </c>
      <c r="V1131">
        <v>176240</v>
      </c>
      <c r="W1131">
        <v>182450</v>
      </c>
      <c r="X1131">
        <v>183392</v>
      </c>
      <c r="Y1131">
        <v>126472</v>
      </c>
      <c r="Z1131">
        <v>63545</v>
      </c>
      <c r="AA1131">
        <v>37597</v>
      </c>
      <c r="AB1131">
        <v>1413673</v>
      </c>
      <c r="AC1131">
        <v>227614</v>
      </c>
      <c r="AD1131" s="9">
        <v>1.091167003109826E-4</v>
      </c>
      <c r="AE1131" s="9">
        <v>2.9672533915706267E-5</v>
      </c>
      <c r="AF1131" s="9">
        <v>2.7689019088809759E-5</v>
      </c>
      <c r="AG1131" s="9">
        <v>2.4600367037476199E-5</v>
      </c>
      <c r="AH1131" s="9">
        <v>2.8370403994552883E-5</v>
      </c>
      <c r="AI1131" s="9">
        <v>2.7404768429706768E-5</v>
      </c>
      <c r="AJ1131" s="9">
        <v>2.7264002791833884E-5</v>
      </c>
      <c r="AK1131" s="9">
        <v>3.9534442406224303E-5</v>
      </c>
      <c r="AL1131" s="9">
        <v>7.8684396884097887E-5</v>
      </c>
      <c r="AM1131" s="9">
        <v>6.1175093757480652E-4</v>
      </c>
      <c r="AN1131" s="9">
        <v>5.1638533097823897E-5</v>
      </c>
      <c r="AO1131" s="9">
        <v>1.44982294586449E-4</v>
      </c>
      <c r="AP1131" s="8">
        <v>6.9750000000000003E-3</v>
      </c>
      <c r="AQ1131" s="8" t="s">
        <v>5612</v>
      </c>
      <c r="AR1131" s="37">
        <v>0.45600000000000002</v>
      </c>
      <c r="AS1131" s="37">
        <v>0.61499999999999999</v>
      </c>
      <c r="AT1131" s="37">
        <v>0.70799999999999996</v>
      </c>
      <c r="AU1131" s="9" t="s">
        <v>5612</v>
      </c>
      <c r="AV1131" s="9" t="s">
        <v>5612</v>
      </c>
      <c r="AW1131" s="9" t="s">
        <v>5612</v>
      </c>
      <c r="AX1131" s="9" t="s">
        <v>5612</v>
      </c>
      <c r="AY1131" s="9" t="s">
        <v>5612</v>
      </c>
      <c r="AZ1131" s="9" t="s">
        <v>5612</v>
      </c>
    </row>
    <row r="1132" spans="1:52" x14ac:dyDescent="0.2">
      <c r="A1132" s="38" t="s">
        <v>14</v>
      </c>
      <c r="B1132" s="7">
        <v>2016</v>
      </c>
      <c r="C1132" s="3" t="s">
        <v>57</v>
      </c>
      <c r="D1132" t="s">
        <v>161</v>
      </c>
      <c r="E1132" t="s">
        <v>1641</v>
      </c>
      <c r="F1132">
        <v>10</v>
      </c>
      <c r="G1132">
        <v>5</v>
      </c>
      <c r="H1132">
        <v>5</v>
      </c>
      <c r="I1132">
        <v>5</v>
      </c>
      <c r="J1132">
        <v>5</v>
      </c>
      <c r="K1132">
        <v>5</v>
      </c>
      <c r="L1132">
        <v>5</v>
      </c>
      <c r="M1132">
        <v>5</v>
      </c>
      <c r="N1132">
        <v>10</v>
      </c>
      <c r="O1132">
        <v>30</v>
      </c>
      <c r="P1132">
        <v>85</v>
      </c>
      <c r="Q1132">
        <v>45</v>
      </c>
      <c r="R1132">
        <v>91645</v>
      </c>
      <c r="S1132">
        <v>168506</v>
      </c>
      <c r="T1132">
        <v>180577</v>
      </c>
      <c r="U1132">
        <v>203249</v>
      </c>
      <c r="V1132">
        <v>176240</v>
      </c>
      <c r="W1132">
        <v>182450</v>
      </c>
      <c r="X1132">
        <v>183392</v>
      </c>
      <c r="Y1132">
        <v>126472</v>
      </c>
      <c r="Z1132">
        <v>63545</v>
      </c>
      <c r="AA1132">
        <v>37597</v>
      </c>
      <c r="AB1132">
        <v>1413673</v>
      </c>
      <c r="AC1132">
        <v>227614</v>
      </c>
      <c r="AD1132" s="9">
        <v>1.091167003109826E-4</v>
      </c>
      <c r="AE1132" s="9">
        <v>2.9672533915706267E-5</v>
      </c>
      <c r="AF1132" s="9">
        <v>2.7689019088809759E-5</v>
      </c>
      <c r="AG1132" s="9">
        <v>2.4600367037476199E-5</v>
      </c>
      <c r="AH1132" s="9">
        <v>2.8370403994552883E-5</v>
      </c>
      <c r="AI1132" s="9">
        <v>2.7404768429706768E-5</v>
      </c>
      <c r="AJ1132" s="9">
        <v>2.7264002791833884E-5</v>
      </c>
      <c r="AK1132" s="9">
        <v>3.9534442406224303E-5</v>
      </c>
      <c r="AL1132" s="9">
        <v>1.5736879376819577E-4</v>
      </c>
      <c r="AM1132" s="9">
        <v>7.9793600553235632E-4</v>
      </c>
      <c r="AN1132" s="9">
        <v>6.0127059086507275E-5</v>
      </c>
      <c r="AO1132" s="9">
        <v>1.9770312898152135E-4</v>
      </c>
      <c r="AP1132" s="8">
        <v>1.09E-2</v>
      </c>
      <c r="AQ1132" s="8" t="s">
        <v>5612</v>
      </c>
      <c r="AR1132" s="37">
        <v>0.46399999999999997</v>
      </c>
      <c r="AS1132" s="37">
        <v>0.629</v>
      </c>
      <c r="AT1132" s="37">
        <v>0.747</v>
      </c>
      <c r="AU1132" s="9" t="s">
        <v>5612</v>
      </c>
      <c r="AV1132" s="9" t="s">
        <v>5612</v>
      </c>
      <c r="AW1132" s="9" t="s">
        <v>5612</v>
      </c>
      <c r="AX1132" s="9" t="s">
        <v>5612</v>
      </c>
      <c r="AY1132" s="9" t="s">
        <v>5612</v>
      </c>
      <c r="AZ1132" s="9" t="s">
        <v>5612</v>
      </c>
    </row>
    <row r="1133" spans="1:52" x14ac:dyDescent="0.2">
      <c r="A1133" s="38" t="s">
        <v>14</v>
      </c>
      <c r="B1133" s="7">
        <v>2016</v>
      </c>
      <c r="C1133" s="3" t="s">
        <v>58</v>
      </c>
      <c r="D1133" t="s">
        <v>161</v>
      </c>
      <c r="E1133" t="s">
        <v>1642</v>
      </c>
      <c r="F1133">
        <v>10</v>
      </c>
      <c r="G1133">
        <v>5</v>
      </c>
      <c r="H1133">
        <v>5</v>
      </c>
      <c r="I1133">
        <v>5</v>
      </c>
      <c r="J1133">
        <v>5</v>
      </c>
      <c r="K1133">
        <v>5</v>
      </c>
      <c r="L1133">
        <v>5</v>
      </c>
      <c r="M1133">
        <v>5</v>
      </c>
      <c r="N1133">
        <v>5</v>
      </c>
      <c r="O1133">
        <v>21</v>
      </c>
      <c r="P1133">
        <v>71</v>
      </c>
      <c r="Q1133">
        <v>31</v>
      </c>
      <c r="R1133">
        <v>91645</v>
      </c>
      <c r="S1133">
        <v>168506</v>
      </c>
      <c r="T1133">
        <v>180577</v>
      </c>
      <c r="U1133">
        <v>203249</v>
      </c>
      <c r="V1133">
        <v>176240</v>
      </c>
      <c r="W1133">
        <v>182450</v>
      </c>
      <c r="X1133">
        <v>183392</v>
      </c>
      <c r="Y1133">
        <v>126472</v>
      </c>
      <c r="Z1133">
        <v>63545</v>
      </c>
      <c r="AA1133">
        <v>37597</v>
      </c>
      <c r="AB1133">
        <v>1413673</v>
      </c>
      <c r="AC1133">
        <v>227614</v>
      </c>
      <c r="AD1133" s="9">
        <v>1.091167003109826E-4</v>
      </c>
      <c r="AE1133" s="9">
        <v>2.9672533915706267E-5</v>
      </c>
      <c r="AF1133" s="9">
        <v>2.7689019088809759E-5</v>
      </c>
      <c r="AG1133" s="9">
        <v>2.4600367037476199E-5</v>
      </c>
      <c r="AH1133" s="9">
        <v>2.8370403994552883E-5</v>
      </c>
      <c r="AI1133" s="9">
        <v>2.7404768429706768E-5</v>
      </c>
      <c r="AJ1133" s="9">
        <v>2.7264002791833884E-5</v>
      </c>
      <c r="AK1133" s="9">
        <v>3.9534442406224303E-5</v>
      </c>
      <c r="AL1133" s="9">
        <v>7.8684396884097887E-5</v>
      </c>
      <c r="AM1133" s="9">
        <v>5.5855520387264942E-4</v>
      </c>
      <c r="AN1133" s="9">
        <v>5.0223778766376666E-5</v>
      </c>
      <c r="AO1133" s="9">
        <v>1.3619548885393694E-4</v>
      </c>
      <c r="AP1133" s="8">
        <v>5.4000000000000003E-3</v>
      </c>
      <c r="AQ1133" s="8" t="s">
        <v>5612</v>
      </c>
      <c r="AR1133" s="37">
        <v>0.49299999999999999</v>
      </c>
      <c r="AS1133" s="37">
        <v>0.63900000000000001</v>
      </c>
      <c r="AT1133" s="37">
        <v>0.80500000000000005</v>
      </c>
      <c r="AU1133" s="9" t="s">
        <v>5612</v>
      </c>
      <c r="AV1133" s="9" t="s">
        <v>5612</v>
      </c>
      <c r="AW1133" s="9" t="s">
        <v>5612</v>
      </c>
      <c r="AX1133" s="9" t="s">
        <v>5612</v>
      </c>
      <c r="AY1133" s="9" t="s">
        <v>5612</v>
      </c>
      <c r="AZ1133" s="9" t="s">
        <v>5612</v>
      </c>
    </row>
    <row r="1134" spans="1:52" x14ac:dyDescent="0.2">
      <c r="A1134" s="38" t="s">
        <v>14</v>
      </c>
      <c r="B1134" s="7">
        <v>2016</v>
      </c>
      <c r="C1134" s="3" t="s">
        <v>59</v>
      </c>
      <c r="D1134" t="s">
        <v>161</v>
      </c>
      <c r="E1134" t="s">
        <v>1643</v>
      </c>
      <c r="F1134">
        <v>10</v>
      </c>
      <c r="G1134">
        <v>5</v>
      </c>
      <c r="H1134">
        <v>5</v>
      </c>
      <c r="I1134">
        <v>5</v>
      </c>
      <c r="J1134">
        <v>5</v>
      </c>
      <c r="K1134">
        <v>5</v>
      </c>
      <c r="L1134">
        <v>5</v>
      </c>
      <c r="M1134">
        <v>5</v>
      </c>
      <c r="N1134">
        <v>5</v>
      </c>
      <c r="O1134">
        <v>20</v>
      </c>
      <c r="P1134">
        <v>70</v>
      </c>
      <c r="Q1134">
        <v>30</v>
      </c>
      <c r="R1134">
        <v>91645</v>
      </c>
      <c r="S1134">
        <v>168506</v>
      </c>
      <c r="T1134">
        <v>180577</v>
      </c>
      <c r="U1134">
        <v>203249</v>
      </c>
      <c r="V1134">
        <v>176240</v>
      </c>
      <c r="W1134">
        <v>182450</v>
      </c>
      <c r="X1134">
        <v>183392</v>
      </c>
      <c r="Y1134">
        <v>126472</v>
      </c>
      <c r="Z1134">
        <v>63545</v>
      </c>
      <c r="AA1134">
        <v>37597</v>
      </c>
      <c r="AB1134">
        <v>1413673</v>
      </c>
      <c r="AC1134">
        <v>227614</v>
      </c>
      <c r="AD1134" s="9">
        <v>1.091167003109826E-4</v>
      </c>
      <c r="AE1134" s="9">
        <v>2.9672533915706267E-5</v>
      </c>
      <c r="AF1134" s="9">
        <v>2.7689019088809759E-5</v>
      </c>
      <c r="AG1134" s="9">
        <v>2.4600367037476199E-5</v>
      </c>
      <c r="AH1134" s="9">
        <v>2.8370403994552883E-5</v>
      </c>
      <c r="AI1134" s="9">
        <v>2.7404768429706768E-5</v>
      </c>
      <c r="AJ1134" s="9">
        <v>2.7264002791833884E-5</v>
      </c>
      <c r="AK1134" s="9">
        <v>3.9534442406224303E-5</v>
      </c>
      <c r="AL1134" s="9">
        <v>7.8684396884097887E-5</v>
      </c>
      <c r="AM1134" s="9">
        <v>5.3195733702157092E-4</v>
      </c>
      <c r="AN1134" s="9">
        <v>4.9516401600653054E-5</v>
      </c>
      <c r="AO1134" s="9">
        <v>1.3180208598768091E-4</v>
      </c>
      <c r="AP1134" s="8">
        <v>2.9249999999999996E-3</v>
      </c>
      <c r="AQ1134" s="8" t="s">
        <v>5612</v>
      </c>
      <c r="AR1134" s="37">
        <v>0.502</v>
      </c>
      <c r="AS1134" s="37">
        <v>0.6409999999999999</v>
      </c>
      <c r="AT1134" s="37">
        <v>0.81099999999999994</v>
      </c>
      <c r="AU1134" s="9" t="s">
        <v>5612</v>
      </c>
      <c r="AV1134" s="9" t="s">
        <v>5612</v>
      </c>
      <c r="AW1134" s="9" t="s">
        <v>5612</v>
      </c>
      <c r="AX1134" s="9" t="s">
        <v>5612</v>
      </c>
      <c r="AY1134" s="9" t="s">
        <v>5612</v>
      </c>
      <c r="AZ1134" s="9" t="s">
        <v>5612</v>
      </c>
    </row>
    <row r="1135" spans="1:52" x14ac:dyDescent="0.2">
      <c r="A1135" s="38" t="s">
        <v>14</v>
      </c>
      <c r="B1135" s="7">
        <v>2016</v>
      </c>
      <c r="C1135" s="3" t="s">
        <v>60</v>
      </c>
      <c r="D1135" t="s">
        <v>161</v>
      </c>
      <c r="E1135" t="s">
        <v>1644</v>
      </c>
      <c r="F1135">
        <v>10</v>
      </c>
      <c r="G1135">
        <v>5</v>
      </c>
      <c r="H1135">
        <v>5</v>
      </c>
      <c r="I1135">
        <v>5</v>
      </c>
      <c r="J1135">
        <v>5</v>
      </c>
      <c r="K1135">
        <v>5</v>
      </c>
      <c r="L1135">
        <v>5</v>
      </c>
      <c r="M1135">
        <v>5</v>
      </c>
      <c r="N1135">
        <v>5</v>
      </c>
      <c r="O1135">
        <v>14</v>
      </c>
      <c r="P1135">
        <v>64</v>
      </c>
      <c r="Q1135">
        <v>24</v>
      </c>
      <c r="R1135">
        <v>91645</v>
      </c>
      <c r="S1135">
        <v>168506</v>
      </c>
      <c r="T1135">
        <v>180577</v>
      </c>
      <c r="U1135">
        <v>203249</v>
      </c>
      <c r="V1135">
        <v>176240</v>
      </c>
      <c r="W1135">
        <v>182450</v>
      </c>
      <c r="X1135">
        <v>183392</v>
      </c>
      <c r="Y1135">
        <v>126472</v>
      </c>
      <c r="Z1135">
        <v>63545</v>
      </c>
      <c r="AA1135">
        <v>37597</v>
      </c>
      <c r="AB1135">
        <v>1413673</v>
      </c>
      <c r="AC1135">
        <v>227614</v>
      </c>
      <c r="AD1135" s="9">
        <v>1.091167003109826E-4</v>
      </c>
      <c r="AE1135" s="9">
        <v>2.9672533915706267E-5</v>
      </c>
      <c r="AF1135" s="9">
        <v>2.7689019088809759E-5</v>
      </c>
      <c r="AG1135" s="9">
        <v>2.4600367037476199E-5</v>
      </c>
      <c r="AH1135" s="9">
        <v>2.8370403994552883E-5</v>
      </c>
      <c r="AI1135" s="9">
        <v>2.7404768429706768E-5</v>
      </c>
      <c r="AJ1135" s="9">
        <v>2.7264002791833884E-5</v>
      </c>
      <c r="AK1135" s="9">
        <v>3.9534442406224303E-5</v>
      </c>
      <c r="AL1135" s="9">
        <v>7.8684396884097887E-5</v>
      </c>
      <c r="AM1135" s="9">
        <v>3.7237013591509961E-4</v>
      </c>
      <c r="AN1135" s="9">
        <v>4.5272138606311361E-5</v>
      </c>
      <c r="AO1135" s="9">
        <v>1.0544166879014472E-4</v>
      </c>
      <c r="AP1135" s="8">
        <v>1.2000000000000001E-3</v>
      </c>
      <c r="AQ1135" s="8" t="s">
        <v>5612</v>
      </c>
      <c r="AR1135" s="37" t="s">
        <v>5612</v>
      </c>
      <c r="AS1135" s="37" t="s">
        <v>5612</v>
      </c>
      <c r="AT1135" s="37" t="s">
        <v>5612</v>
      </c>
      <c r="AU1135" s="9" t="s">
        <v>5612</v>
      </c>
      <c r="AV1135" s="9" t="s">
        <v>5612</v>
      </c>
      <c r="AW1135" s="9" t="s">
        <v>5612</v>
      </c>
      <c r="AX1135" s="9" t="s">
        <v>5612</v>
      </c>
      <c r="AY1135" s="9" t="s">
        <v>5612</v>
      </c>
      <c r="AZ1135" s="9" t="s">
        <v>5612</v>
      </c>
    </row>
    <row r="1136" spans="1:52" x14ac:dyDescent="0.2">
      <c r="A1136" s="38" t="s">
        <v>14</v>
      </c>
      <c r="B1136" s="7">
        <v>2016</v>
      </c>
      <c r="C1136" s="3" t="s">
        <v>61</v>
      </c>
      <c r="D1136" t="s">
        <v>161</v>
      </c>
      <c r="E1136" t="s">
        <v>1645</v>
      </c>
      <c r="F1136">
        <v>10</v>
      </c>
      <c r="G1136">
        <v>5</v>
      </c>
      <c r="H1136">
        <v>5</v>
      </c>
      <c r="I1136">
        <v>5</v>
      </c>
      <c r="J1136">
        <v>5</v>
      </c>
      <c r="K1136">
        <v>5</v>
      </c>
      <c r="L1136">
        <v>5</v>
      </c>
      <c r="M1136">
        <v>5</v>
      </c>
      <c r="N1136">
        <v>5</v>
      </c>
      <c r="O1136">
        <v>22</v>
      </c>
      <c r="P1136">
        <v>72</v>
      </c>
      <c r="Q1136">
        <v>32</v>
      </c>
      <c r="R1136">
        <v>91645</v>
      </c>
      <c r="S1136">
        <v>168506</v>
      </c>
      <c r="T1136">
        <v>180577</v>
      </c>
      <c r="U1136">
        <v>203249</v>
      </c>
      <c r="V1136">
        <v>176240</v>
      </c>
      <c r="W1136">
        <v>182450</v>
      </c>
      <c r="X1136">
        <v>183392</v>
      </c>
      <c r="Y1136">
        <v>126472</v>
      </c>
      <c r="Z1136">
        <v>63545</v>
      </c>
      <c r="AA1136">
        <v>37597</v>
      </c>
      <c r="AB1136">
        <v>1413673</v>
      </c>
      <c r="AC1136">
        <v>227614</v>
      </c>
      <c r="AD1136" s="9">
        <v>1.091167003109826E-4</v>
      </c>
      <c r="AE1136" s="9">
        <v>2.9672533915706267E-5</v>
      </c>
      <c r="AF1136" s="9">
        <v>2.7689019088809759E-5</v>
      </c>
      <c r="AG1136" s="9">
        <v>2.4600367037476199E-5</v>
      </c>
      <c r="AH1136" s="9">
        <v>2.8370403994552883E-5</v>
      </c>
      <c r="AI1136" s="9">
        <v>2.7404768429706768E-5</v>
      </c>
      <c r="AJ1136" s="9">
        <v>2.7264002791833884E-5</v>
      </c>
      <c r="AK1136" s="9">
        <v>3.9534442406224303E-5</v>
      </c>
      <c r="AL1136" s="9">
        <v>7.8684396884097887E-5</v>
      </c>
      <c r="AM1136" s="9">
        <v>5.8515307072372791E-4</v>
      </c>
      <c r="AN1136" s="9">
        <v>5.0931155932100278E-5</v>
      </c>
      <c r="AO1136" s="9">
        <v>1.4058889172019297E-4</v>
      </c>
      <c r="AP1136" s="8">
        <v>1.175E-3</v>
      </c>
      <c r="AQ1136" s="8" t="s">
        <v>5612</v>
      </c>
      <c r="AR1136" s="37" t="s">
        <v>5612</v>
      </c>
      <c r="AS1136" s="37" t="s">
        <v>5612</v>
      </c>
      <c r="AT1136" s="37" t="s">
        <v>5612</v>
      </c>
      <c r="AU1136" s="9" t="s">
        <v>5612</v>
      </c>
      <c r="AV1136" s="9" t="s">
        <v>5612</v>
      </c>
      <c r="AW1136" s="9" t="s">
        <v>5612</v>
      </c>
      <c r="AX1136" s="9" t="s">
        <v>5612</v>
      </c>
      <c r="AY1136" s="9" t="s">
        <v>5612</v>
      </c>
      <c r="AZ1136" s="9" t="s">
        <v>5612</v>
      </c>
    </row>
    <row r="1137" spans="1:52" x14ac:dyDescent="0.2">
      <c r="A1137" s="38" t="s">
        <v>14</v>
      </c>
      <c r="B1137" s="7">
        <v>2016</v>
      </c>
      <c r="C1137" s="3" t="s">
        <v>62</v>
      </c>
      <c r="D1137" t="s">
        <v>161</v>
      </c>
      <c r="E1137" t="s">
        <v>1646</v>
      </c>
      <c r="F1137">
        <v>10</v>
      </c>
      <c r="G1137">
        <v>5</v>
      </c>
      <c r="H1137">
        <v>5</v>
      </c>
      <c r="I1137">
        <v>5</v>
      </c>
      <c r="J1137">
        <v>5</v>
      </c>
      <c r="K1137">
        <v>5</v>
      </c>
      <c r="L1137">
        <v>5</v>
      </c>
      <c r="M1137">
        <v>5</v>
      </c>
      <c r="N1137">
        <v>10</v>
      </c>
      <c r="O1137">
        <v>23</v>
      </c>
      <c r="P1137">
        <v>78</v>
      </c>
      <c r="Q1137">
        <v>38</v>
      </c>
      <c r="R1137">
        <v>91645</v>
      </c>
      <c r="S1137">
        <v>168506</v>
      </c>
      <c r="T1137">
        <v>180577</v>
      </c>
      <c r="U1137">
        <v>203249</v>
      </c>
      <c r="V1137">
        <v>176240</v>
      </c>
      <c r="W1137">
        <v>182450</v>
      </c>
      <c r="X1137">
        <v>183392</v>
      </c>
      <c r="Y1137">
        <v>126472</v>
      </c>
      <c r="Z1137">
        <v>63545</v>
      </c>
      <c r="AA1137">
        <v>37597</v>
      </c>
      <c r="AB1137">
        <v>1413673</v>
      </c>
      <c r="AC1137">
        <v>227614</v>
      </c>
      <c r="AD1137" s="9">
        <v>1.091167003109826E-4</v>
      </c>
      <c r="AE1137" s="9">
        <v>2.9672533915706267E-5</v>
      </c>
      <c r="AF1137" s="9">
        <v>2.7689019088809759E-5</v>
      </c>
      <c r="AG1137" s="9">
        <v>2.4600367037476199E-5</v>
      </c>
      <c r="AH1137" s="9">
        <v>2.8370403994552883E-5</v>
      </c>
      <c r="AI1137" s="9">
        <v>2.7404768429706768E-5</v>
      </c>
      <c r="AJ1137" s="9">
        <v>2.7264002791833884E-5</v>
      </c>
      <c r="AK1137" s="9">
        <v>3.9534442406224303E-5</v>
      </c>
      <c r="AL1137" s="9">
        <v>1.5736879376819577E-4</v>
      </c>
      <c r="AM1137" s="9">
        <v>6.1175093757480652E-4</v>
      </c>
      <c r="AN1137" s="9">
        <v>5.5175418926441971E-5</v>
      </c>
      <c r="AO1137" s="9">
        <v>1.6694930891772913E-4</v>
      </c>
      <c r="AP1137" s="8">
        <v>1.5249999999999999E-3</v>
      </c>
      <c r="AQ1137" s="8" t="s">
        <v>5612</v>
      </c>
      <c r="AR1137" s="37">
        <v>4.4000000000000004E-2</v>
      </c>
      <c r="AS1137" s="37">
        <v>4.2000000000000003E-2</v>
      </c>
      <c r="AT1137" s="37">
        <v>0.109</v>
      </c>
      <c r="AU1137" s="9" t="s">
        <v>5612</v>
      </c>
      <c r="AV1137" s="9" t="s">
        <v>5612</v>
      </c>
      <c r="AW1137" s="9" t="s">
        <v>5612</v>
      </c>
      <c r="AX1137" s="9" t="s">
        <v>5612</v>
      </c>
      <c r="AY1137" s="9" t="s">
        <v>5612</v>
      </c>
      <c r="AZ1137" s="9" t="s">
        <v>5612</v>
      </c>
    </row>
    <row r="1138" spans="1:52" x14ac:dyDescent="0.2">
      <c r="A1138" s="38" t="s">
        <v>14</v>
      </c>
      <c r="B1138" s="7">
        <v>2016</v>
      </c>
      <c r="C1138" s="3" t="s">
        <v>63</v>
      </c>
      <c r="D1138" t="s">
        <v>161</v>
      </c>
      <c r="E1138" t="s">
        <v>1647</v>
      </c>
      <c r="F1138">
        <v>10</v>
      </c>
      <c r="G1138">
        <v>5</v>
      </c>
      <c r="H1138">
        <v>5</v>
      </c>
      <c r="I1138">
        <v>5</v>
      </c>
      <c r="J1138">
        <v>5</v>
      </c>
      <c r="K1138">
        <v>5</v>
      </c>
      <c r="L1138">
        <v>5</v>
      </c>
      <c r="M1138">
        <v>5</v>
      </c>
      <c r="N1138">
        <v>12</v>
      </c>
      <c r="O1138">
        <v>23</v>
      </c>
      <c r="P1138">
        <v>80</v>
      </c>
      <c r="Q1138">
        <v>40</v>
      </c>
      <c r="R1138">
        <v>91645</v>
      </c>
      <c r="S1138">
        <v>168506</v>
      </c>
      <c r="T1138">
        <v>180577</v>
      </c>
      <c r="U1138">
        <v>203249</v>
      </c>
      <c r="V1138">
        <v>176240</v>
      </c>
      <c r="W1138">
        <v>182450</v>
      </c>
      <c r="X1138">
        <v>183392</v>
      </c>
      <c r="Y1138">
        <v>126472</v>
      </c>
      <c r="Z1138">
        <v>63545</v>
      </c>
      <c r="AA1138">
        <v>37597</v>
      </c>
      <c r="AB1138">
        <v>1413673</v>
      </c>
      <c r="AC1138">
        <v>227614</v>
      </c>
      <c r="AD1138" s="9">
        <v>1.091167003109826E-4</v>
      </c>
      <c r="AE1138" s="9">
        <v>2.9672533915706267E-5</v>
      </c>
      <c r="AF1138" s="9">
        <v>2.7689019088809759E-5</v>
      </c>
      <c r="AG1138" s="9">
        <v>2.4600367037476199E-5</v>
      </c>
      <c r="AH1138" s="9">
        <v>2.8370403994552883E-5</v>
      </c>
      <c r="AI1138" s="9">
        <v>2.7404768429706768E-5</v>
      </c>
      <c r="AJ1138" s="9">
        <v>2.7264002791833884E-5</v>
      </c>
      <c r="AK1138" s="9">
        <v>3.9534442406224303E-5</v>
      </c>
      <c r="AL1138" s="9">
        <v>1.8884255252183492E-4</v>
      </c>
      <c r="AM1138" s="9">
        <v>6.1175093757480652E-4</v>
      </c>
      <c r="AN1138" s="9">
        <v>5.6590173257889201E-5</v>
      </c>
      <c r="AO1138" s="9">
        <v>1.7573611465024119E-4</v>
      </c>
      <c r="AP1138" s="8">
        <v>2.3399999999999996E-3</v>
      </c>
      <c r="AQ1138" s="8" t="s">
        <v>5612</v>
      </c>
      <c r="AR1138" s="37">
        <v>0.13</v>
      </c>
      <c r="AS1138" s="37">
        <v>0.187</v>
      </c>
      <c r="AT1138" s="37">
        <v>0.22100000000000003</v>
      </c>
      <c r="AU1138" s="9" t="s">
        <v>5612</v>
      </c>
      <c r="AV1138" s="9" t="s">
        <v>5612</v>
      </c>
      <c r="AW1138" s="9" t="s">
        <v>5612</v>
      </c>
      <c r="AX1138" s="9" t="s">
        <v>5612</v>
      </c>
      <c r="AY1138" s="9" t="s">
        <v>5612</v>
      </c>
      <c r="AZ1138" s="9" t="s">
        <v>5612</v>
      </c>
    </row>
    <row r="1139" spans="1:52" x14ac:dyDescent="0.2">
      <c r="A1139" s="38" t="s">
        <v>14</v>
      </c>
      <c r="B1139" s="7">
        <v>2016</v>
      </c>
      <c r="C1139" s="3" t="s">
        <v>64</v>
      </c>
      <c r="D1139" t="s">
        <v>161</v>
      </c>
      <c r="E1139" t="s">
        <v>1648</v>
      </c>
      <c r="F1139">
        <v>10</v>
      </c>
      <c r="G1139">
        <v>5</v>
      </c>
      <c r="H1139">
        <v>5</v>
      </c>
      <c r="I1139">
        <v>5</v>
      </c>
      <c r="J1139">
        <v>5</v>
      </c>
      <c r="K1139">
        <v>5</v>
      </c>
      <c r="L1139">
        <v>5</v>
      </c>
      <c r="M1139">
        <v>5</v>
      </c>
      <c r="N1139">
        <v>5</v>
      </c>
      <c r="O1139">
        <v>26</v>
      </c>
      <c r="P1139">
        <v>76</v>
      </c>
      <c r="Q1139">
        <v>36</v>
      </c>
      <c r="R1139">
        <v>91645</v>
      </c>
      <c r="S1139">
        <v>168506</v>
      </c>
      <c r="T1139">
        <v>180577</v>
      </c>
      <c r="U1139">
        <v>203249</v>
      </c>
      <c r="V1139">
        <v>176240</v>
      </c>
      <c r="W1139">
        <v>182450</v>
      </c>
      <c r="X1139">
        <v>183392</v>
      </c>
      <c r="Y1139">
        <v>126472</v>
      </c>
      <c r="Z1139">
        <v>63545</v>
      </c>
      <c r="AA1139">
        <v>37597</v>
      </c>
      <c r="AB1139">
        <v>1413673</v>
      </c>
      <c r="AC1139">
        <v>227614</v>
      </c>
      <c r="AD1139" s="9">
        <v>1.091167003109826E-4</v>
      </c>
      <c r="AE1139" s="9">
        <v>2.9672533915706267E-5</v>
      </c>
      <c r="AF1139" s="9">
        <v>2.7689019088809759E-5</v>
      </c>
      <c r="AG1139" s="9">
        <v>2.4600367037476199E-5</v>
      </c>
      <c r="AH1139" s="9">
        <v>2.8370403994552883E-5</v>
      </c>
      <c r="AI1139" s="9">
        <v>2.7404768429706768E-5</v>
      </c>
      <c r="AJ1139" s="9">
        <v>2.7264002791833884E-5</v>
      </c>
      <c r="AK1139" s="9">
        <v>3.9534442406224303E-5</v>
      </c>
      <c r="AL1139" s="9">
        <v>7.8684396884097887E-5</v>
      </c>
      <c r="AM1139" s="9">
        <v>6.9154453812804212E-4</v>
      </c>
      <c r="AN1139" s="9">
        <v>5.376066459499474E-5</v>
      </c>
      <c r="AO1139" s="9">
        <v>1.5816250318521707E-4</v>
      </c>
      <c r="AP1139" s="8">
        <v>2.4499999999999999E-3</v>
      </c>
      <c r="AQ1139" s="8" t="s">
        <v>5612</v>
      </c>
      <c r="AR1139" s="37">
        <v>0.255</v>
      </c>
      <c r="AS1139" s="37">
        <v>0.35200000000000004</v>
      </c>
      <c r="AT1139" s="37">
        <v>0.374</v>
      </c>
      <c r="AU1139" s="9" t="s">
        <v>5612</v>
      </c>
      <c r="AV1139" s="9" t="s">
        <v>5612</v>
      </c>
      <c r="AW1139" s="9" t="s">
        <v>5612</v>
      </c>
      <c r="AX1139" s="9" t="s">
        <v>5612</v>
      </c>
      <c r="AY1139" s="9" t="s">
        <v>5612</v>
      </c>
      <c r="AZ1139" s="9" t="s">
        <v>5612</v>
      </c>
    </row>
    <row r="1140" spans="1:52" x14ac:dyDescent="0.2">
      <c r="A1140" s="38" t="s">
        <v>14</v>
      </c>
      <c r="B1140" s="7">
        <v>2016</v>
      </c>
      <c r="C1140" s="3" t="s">
        <v>65</v>
      </c>
      <c r="D1140" t="s">
        <v>161</v>
      </c>
      <c r="E1140" t="s">
        <v>1649</v>
      </c>
      <c r="F1140">
        <v>10</v>
      </c>
      <c r="G1140">
        <v>5</v>
      </c>
      <c r="H1140">
        <v>5</v>
      </c>
      <c r="I1140">
        <v>5</v>
      </c>
      <c r="J1140">
        <v>5</v>
      </c>
      <c r="K1140">
        <v>5</v>
      </c>
      <c r="L1140">
        <v>5</v>
      </c>
      <c r="M1140">
        <v>5</v>
      </c>
      <c r="N1140">
        <v>5</v>
      </c>
      <c r="O1140">
        <v>41</v>
      </c>
      <c r="P1140">
        <v>91</v>
      </c>
      <c r="Q1140">
        <v>51</v>
      </c>
      <c r="R1140">
        <v>91645</v>
      </c>
      <c r="S1140">
        <v>168506</v>
      </c>
      <c r="T1140">
        <v>180577</v>
      </c>
      <c r="U1140">
        <v>203249</v>
      </c>
      <c r="V1140">
        <v>176240</v>
      </c>
      <c r="W1140">
        <v>182450</v>
      </c>
      <c r="X1140">
        <v>183392</v>
      </c>
      <c r="Y1140">
        <v>126472</v>
      </c>
      <c r="Z1140">
        <v>63545</v>
      </c>
      <c r="AA1140">
        <v>37597</v>
      </c>
      <c r="AB1140">
        <v>1413673</v>
      </c>
      <c r="AC1140">
        <v>227614</v>
      </c>
      <c r="AD1140" s="9">
        <v>1.091167003109826E-4</v>
      </c>
      <c r="AE1140" s="9">
        <v>2.9672533915706267E-5</v>
      </c>
      <c r="AF1140" s="9">
        <v>2.7689019088809759E-5</v>
      </c>
      <c r="AG1140" s="9">
        <v>2.4600367037476199E-5</v>
      </c>
      <c r="AH1140" s="9">
        <v>2.8370403994552883E-5</v>
      </c>
      <c r="AI1140" s="9">
        <v>2.7404768429706768E-5</v>
      </c>
      <c r="AJ1140" s="9">
        <v>2.7264002791833884E-5</v>
      </c>
      <c r="AK1140" s="9">
        <v>3.9534442406224303E-5</v>
      </c>
      <c r="AL1140" s="9">
        <v>7.8684396884097887E-5</v>
      </c>
      <c r="AM1140" s="9">
        <v>1.0905125408942203E-3</v>
      </c>
      <c r="AN1140" s="9">
        <v>6.4371322080848968E-5</v>
      </c>
      <c r="AO1140" s="9">
        <v>2.2406354617905753E-4</v>
      </c>
      <c r="AP1140" s="8">
        <v>2.64E-3</v>
      </c>
      <c r="AQ1140" s="8">
        <v>0.83000000000000007</v>
      </c>
      <c r="AR1140" s="37">
        <v>0.33899999999999997</v>
      </c>
      <c r="AS1140" s="37">
        <v>0.44799999999999995</v>
      </c>
      <c r="AT1140" s="37">
        <v>0.46100000000000002</v>
      </c>
      <c r="AU1140" s="9" t="s">
        <v>5612</v>
      </c>
      <c r="AV1140" s="9" t="s">
        <v>5612</v>
      </c>
      <c r="AW1140" s="9" t="s">
        <v>5612</v>
      </c>
      <c r="AX1140" s="9" t="s">
        <v>5612</v>
      </c>
      <c r="AY1140" s="9" t="s">
        <v>5612</v>
      </c>
      <c r="AZ1140" s="9" t="s">
        <v>5612</v>
      </c>
    </row>
    <row r="1141" spans="1:52" x14ac:dyDescent="0.2">
      <c r="A1141" s="38" t="s">
        <v>14</v>
      </c>
      <c r="B1141" s="7">
        <v>2016</v>
      </c>
      <c r="C1141" s="3" t="s">
        <v>66</v>
      </c>
      <c r="D1141" t="s">
        <v>161</v>
      </c>
      <c r="E1141" t="s">
        <v>1650</v>
      </c>
      <c r="F1141">
        <v>10</v>
      </c>
      <c r="G1141">
        <v>5</v>
      </c>
      <c r="H1141">
        <v>5</v>
      </c>
      <c r="I1141">
        <v>5</v>
      </c>
      <c r="J1141">
        <v>5</v>
      </c>
      <c r="K1141">
        <v>5</v>
      </c>
      <c r="L1141">
        <v>5</v>
      </c>
      <c r="M1141">
        <v>5</v>
      </c>
      <c r="N1141">
        <v>13</v>
      </c>
      <c r="O1141">
        <v>33</v>
      </c>
      <c r="P1141">
        <v>91</v>
      </c>
      <c r="Q1141">
        <v>51</v>
      </c>
      <c r="R1141">
        <v>91645</v>
      </c>
      <c r="S1141">
        <v>168506</v>
      </c>
      <c r="T1141">
        <v>180577</v>
      </c>
      <c r="U1141">
        <v>203249</v>
      </c>
      <c r="V1141">
        <v>176240</v>
      </c>
      <c r="W1141">
        <v>182450</v>
      </c>
      <c r="X1141">
        <v>183392</v>
      </c>
      <c r="Y1141">
        <v>126472</v>
      </c>
      <c r="Z1141">
        <v>63545</v>
      </c>
      <c r="AA1141">
        <v>37597</v>
      </c>
      <c r="AB1141">
        <v>1413673</v>
      </c>
      <c r="AC1141">
        <v>227614</v>
      </c>
      <c r="AD1141" s="9">
        <v>1.091167003109826E-4</v>
      </c>
      <c r="AE1141" s="9">
        <v>2.9672533915706267E-5</v>
      </c>
      <c r="AF1141" s="9">
        <v>2.7689019088809759E-5</v>
      </c>
      <c r="AG1141" s="9">
        <v>2.4600367037476199E-5</v>
      </c>
      <c r="AH1141" s="9">
        <v>2.8370403994552883E-5</v>
      </c>
      <c r="AI1141" s="9">
        <v>2.7404768429706768E-5</v>
      </c>
      <c r="AJ1141" s="9">
        <v>2.7264002791833884E-5</v>
      </c>
      <c r="AK1141" s="9">
        <v>3.9534442406224303E-5</v>
      </c>
      <c r="AL1141" s="9">
        <v>2.0457943189865449E-4</v>
      </c>
      <c r="AM1141" s="9">
        <v>8.7772960608559192E-4</v>
      </c>
      <c r="AN1141" s="9">
        <v>6.4371322080848968E-5</v>
      </c>
      <c r="AO1141" s="9">
        <v>2.2406354617905753E-4</v>
      </c>
      <c r="AP1141" s="8">
        <v>3.6249999999999998E-3</v>
      </c>
      <c r="AQ1141" s="8" t="s">
        <v>5612</v>
      </c>
      <c r="AR1141" s="37">
        <v>0.38200000000000006</v>
      </c>
      <c r="AS1141" s="37">
        <v>0.49600000000000005</v>
      </c>
      <c r="AT1141" s="37">
        <v>0.52300000000000002</v>
      </c>
      <c r="AU1141" s="9" t="s">
        <v>5612</v>
      </c>
      <c r="AV1141" s="9" t="s">
        <v>5612</v>
      </c>
      <c r="AW1141" s="9" t="s">
        <v>5612</v>
      </c>
      <c r="AX1141" s="9" t="s">
        <v>5612</v>
      </c>
      <c r="AY1141" s="9" t="s">
        <v>5612</v>
      </c>
      <c r="AZ1141" s="9" t="s">
        <v>5612</v>
      </c>
    </row>
    <row r="1142" spans="1:52" x14ac:dyDescent="0.2">
      <c r="A1142" s="38" t="s">
        <v>14</v>
      </c>
      <c r="B1142" s="7">
        <v>2017</v>
      </c>
      <c r="C1142" s="3" t="s">
        <v>55</v>
      </c>
      <c r="D1142" t="s">
        <v>162</v>
      </c>
      <c r="E1142" t="s">
        <v>1651</v>
      </c>
      <c r="F1142">
        <v>10</v>
      </c>
      <c r="G1142">
        <v>5</v>
      </c>
      <c r="H1142">
        <v>5</v>
      </c>
      <c r="I1142">
        <v>5</v>
      </c>
      <c r="J1142">
        <v>5</v>
      </c>
      <c r="K1142">
        <v>5</v>
      </c>
      <c r="L1142">
        <v>5</v>
      </c>
      <c r="M1142">
        <v>5</v>
      </c>
      <c r="N1142">
        <v>11</v>
      </c>
      <c r="O1142">
        <v>45</v>
      </c>
      <c r="P1142">
        <v>101</v>
      </c>
      <c r="Q1142">
        <v>61</v>
      </c>
      <c r="R1142">
        <v>91417</v>
      </c>
      <c r="S1142">
        <v>168638</v>
      </c>
      <c r="T1142">
        <v>177283</v>
      </c>
      <c r="U1142">
        <v>205405</v>
      </c>
      <c r="V1142">
        <v>177403</v>
      </c>
      <c r="W1142">
        <v>179765</v>
      </c>
      <c r="X1142">
        <v>183621</v>
      </c>
      <c r="Y1142">
        <v>133674</v>
      </c>
      <c r="Z1142">
        <v>66599</v>
      </c>
      <c r="AA1142">
        <v>37853</v>
      </c>
      <c r="AB1142">
        <v>1421658</v>
      </c>
      <c r="AC1142">
        <v>238126</v>
      </c>
      <c r="AD1142" s="9">
        <v>1.0938884452563527E-4</v>
      </c>
      <c r="AE1142" s="9">
        <v>2.9649307985151627E-5</v>
      </c>
      <c r="AF1142" s="9">
        <v>2.8203493848817991E-5</v>
      </c>
      <c r="AG1142" s="9">
        <v>2.4342153306881528E-5</v>
      </c>
      <c r="AH1142" s="9">
        <v>2.818441627255458E-5</v>
      </c>
      <c r="AI1142" s="9">
        <v>2.7814090618307236E-5</v>
      </c>
      <c r="AJ1142" s="9">
        <v>2.723000092582003E-5</v>
      </c>
      <c r="AK1142" s="9">
        <v>3.7404431677065095E-5</v>
      </c>
      <c r="AL1142" s="9">
        <v>1.6516764515983723E-4</v>
      </c>
      <c r="AM1142" s="9">
        <v>1.1888093413996248E-3</v>
      </c>
      <c r="AN1142" s="9">
        <v>7.1043809411264878E-5</v>
      </c>
      <c r="AO1142" s="9">
        <v>2.5616690323610191E-4</v>
      </c>
      <c r="AP1142" s="8">
        <v>5.8250000000000003E-3</v>
      </c>
      <c r="AQ1142" s="8" t="s">
        <v>5612</v>
      </c>
      <c r="AR1142" s="37">
        <v>0.41899999999999998</v>
      </c>
      <c r="AS1142" s="37">
        <v>0.54200000000000004</v>
      </c>
      <c r="AT1142" s="37">
        <v>0.56899999999999995</v>
      </c>
      <c r="AU1142" s="9" t="s">
        <v>5612</v>
      </c>
      <c r="AV1142" s="9" t="s">
        <v>5612</v>
      </c>
      <c r="AW1142" s="9" t="s">
        <v>5612</v>
      </c>
      <c r="AX1142" s="9" t="s">
        <v>5612</v>
      </c>
      <c r="AY1142" s="9" t="s">
        <v>5612</v>
      </c>
      <c r="AZ1142" s="9" t="s">
        <v>5612</v>
      </c>
    </row>
    <row r="1143" spans="1:52" x14ac:dyDescent="0.2">
      <c r="A1143" s="38" t="s">
        <v>14</v>
      </c>
      <c r="B1143" s="7">
        <v>2017</v>
      </c>
      <c r="C1143" s="3" t="s">
        <v>56</v>
      </c>
      <c r="D1143" t="s">
        <v>162</v>
      </c>
      <c r="E1143" t="s">
        <v>1652</v>
      </c>
      <c r="F1143">
        <v>10</v>
      </c>
      <c r="G1143">
        <v>5</v>
      </c>
      <c r="H1143">
        <v>5</v>
      </c>
      <c r="I1143">
        <v>5</v>
      </c>
      <c r="J1143">
        <v>5</v>
      </c>
      <c r="K1143">
        <v>5</v>
      </c>
      <c r="L1143">
        <v>5</v>
      </c>
      <c r="M1143">
        <v>5</v>
      </c>
      <c r="N1143">
        <v>5</v>
      </c>
      <c r="O1143">
        <v>36</v>
      </c>
      <c r="P1143">
        <v>86</v>
      </c>
      <c r="Q1143">
        <v>46</v>
      </c>
      <c r="R1143">
        <v>91417</v>
      </c>
      <c r="S1143">
        <v>168638</v>
      </c>
      <c r="T1143">
        <v>177283</v>
      </c>
      <c r="U1143">
        <v>205405</v>
      </c>
      <c r="V1143">
        <v>177403</v>
      </c>
      <c r="W1143">
        <v>179765</v>
      </c>
      <c r="X1143">
        <v>183621</v>
      </c>
      <c r="Y1143">
        <v>133674</v>
      </c>
      <c r="Z1143">
        <v>66599</v>
      </c>
      <c r="AA1143">
        <v>37853</v>
      </c>
      <c r="AB1143">
        <v>1421658</v>
      </c>
      <c r="AC1143">
        <v>238126</v>
      </c>
      <c r="AD1143" s="9">
        <v>1.0938884452563527E-4</v>
      </c>
      <c r="AE1143" s="9">
        <v>2.9649307985151627E-5</v>
      </c>
      <c r="AF1143" s="9">
        <v>2.8203493848817991E-5</v>
      </c>
      <c r="AG1143" s="9">
        <v>2.4342153306881528E-5</v>
      </c>
      <c r="AH1143" s="9">
        <v>2.818441627255458E-5</v>
      </c>
      <c r="AI1143" s="9">
        <v>2.7814090618307236E-5</v>
      </c>
      <c r="AJ1143" s="9">
        <v>2.723000092582003E-5</v>
      </c>
      <c r="AK1143" s="9">
        <v>3.7404431677065095E-5</v>
      </c>
      <c r="AL1143" s="9">
        <v>7.5076202345380561E-5</v>
      </c>
      <c r="AM1143" s="9">
        <v>9.5104747311969989E-4</v>
      </c>
      <c r="AN1143" s="9">
        <v>6.0492748607611674E-5</v>
      </c>
      <c r="AO1143" s="9">
        <v>1.9317504178460143E-4</v>
      </c>
      <c r="AP1143" s="8">
        <v>5.6750000000000004E-3</v>
      </c>
      <c r="AQ1143" s="8" t="s">
        <v>5612</v>
      </c>
      <c r="AR1143" s="37">
        <v>0.45</v>
      </c>
      <c r="AS1143" s="37">
        <v>0.58899999999999997</v>
      </c>
      <c r="AT1143" s="37">
        <v>0.628</v>
      </c>
      <c r="AU1143" s="9" t="s">
        <v>5612</v>
      </c>
      <c r="AV1143" s="9" t="s">
        <v>5612</v>
      </c>
      <c r="AW1143" s="9" t="s">
        <v>5612</v>
      </c>
      <c r="AX1143" s="9" t="s">
        <v>5612</v>
      </c>
      <c r="AY1143" s="9" t="s">
        <v>5612</v>
      </c>
      <c r="AZ1143" s="9" t="s">
        <v>5612</v>
      </c>
    </row>
    <row r="1144" spans="1:52" x14ac:dyDescent="0.2">
      <c r="A1144" s="38" t="s">
        <v>14</v>
      </c>
      <c r="B1144" s="7">
        <v>2017</v>
      </c>
      <c r="C1144" s="3" t="s">
        <v>57</v>
      </c>
      <c r="D1144" t="s">
        <v>162</v>
      </c>
      <c r="E1144" t="s">
        <v>1653</v>
      </c>
      <c r="F1144">
        <v>10</v>
      </c>
      <c r="G1144">
        <v>5</v>
      </c>
      <c r="H1144">
        <v>5</v>
      </c>
      <c r="I1144">
        <v>5</v>
      </c>
      <c r="J1144">
        <v>5</v>
      </c>
      <c r="K1144">
        <v>5</v>
      </c>
      <c r="L1144">
        <v>5</v>
      </c>
      <c r="M1144">
        <v>5</v>
      </c>
      <c r="N1144">
        <v>18</v>
      </c>
      <c r="O1144">
        <v>31</v>
      </c>
      <c r="P1144">
        <v>94</v>
      </c>
      <c r="Q1144">
        <v>54</v>
      </c>
      <c r="R1144">
        <v>91417</v>
      </c>
      <c r="S1144">
        <v>168638</v>
      </c>
      <c r="T1144">
        <v>177283</v>
      </c>
      <c r="U1144">
        <v>205405</v>
      </c>
      <c r="V1144">
        <v>177403</v>
      </c>
      <c r="W1144">
        <v>179765</v>
      </c>
      <c r="X1144">
        <v>183621</v>
      </c>
      <c r="Y1144">
        <v>133674</v>
      </c>
      <c r="Z1144">
        <v>66599</v>
      </c>
      <c r="AA1144">
        <v>37853</v>
      </c>
      <c r="AB1144">
        <v>1421658</v>
      </c>
      <c r="AC1144">
        <v>238126</v>
      </c>
      <c r="AD1144" s="9">
        <v>1.0938884452563527E-4</v>
      </c>
      <c r="AE1144" s="9">
        <v>2.9649307985151627E-5</v>
      </c>
      <c r="AF1144" s="9">
        <v>2.8203493848817991E-5</v>
      </c>
      <c r="AG1144" s="9">
        <v>2.4342153306881528E-5</v>
      </c>
      <c r="AH1144" s="9">
        <v>2.818441627255458E-5</v>
      </c>
      <c r="AI1144" s="9">
        <v>2.7814090618307236E-5</v>
      </c>
      <c r="AJ1144" s="9">
        <v>2.723000092582003E-5</v>
      </c>
      <c r="AK1144" s="9">
        <v>3.7404431677065095E-5</v>
      </c>
      <c r="AL1144" s="9">
        <v>2.7027432844337003E-4</v>
      </c>
      <c r="AM1144" s="9">
        <v>8.1895754629751931E-4</v>
      </c>
      <c r="AN1144" s="9">
        <v>6.611998103622671E-5</v>
      </c>
      <c r="AO1144" s="9">
        <v>2.2677070122540169E-4</v>
      </c>
      <c r="AP1144" s="8">
        <v>4.3999999999999994E-3</v>
      </c>
      <c r="AQ1144" s="8" t="s">
        <v>5612</v>
      </c>
      <c r="AR1144" s="37">
        <v>0.46500000000000002</v>
      </c>
      <c r="AS1144" s="37">
        <v>0.61</v>
      </c>
      <c r="AT1144" s="37">
        <v>0.64</v>
      </c>
      <c r="AU1144" s="9" t="s">
        <v>5612</v>
      </c>
      <c r="AV1144" s="9" t="s">
        <v>5612</v>
      </c>
      <c r="AW1144" s="9" t="s">
        <v>5612</v>
      </c>
      <c r="AX1144" s="9" t="s">
        <v>5612</v>
      </c>
      <c r="AY1144" s="9" t="s">
        <v>5612</v>
      </c>
      <c r="AZ1144" s="9" t="s">
        <v>5612</v>
      </c>
    </row>
    <row r="1145" spans="1:52" x14ac:dyDescent="0.2">
      <c r="A1145" s="38" t="s">
        <v>14</v>
      </c>
      <c r="B1145" s="7">
        <v>2017</v>
      </c>
      <c r="C1145" s="3" t="s">
        <v>58</v>
      </c>
      <c r="D1145" t="s">
        <v>162</v>
      </c>
      <c r="E1145" t="s">
        <v>1654</v>
      </c>
      <c r="F1145">
        <v>10</v>
      </c>
      <c r="G1145">
        <v>5</v>
      </c>
      <c r="H1145">
        <v>5</v>
      </c>
      <c r="I1145">
        <v>5</v>
      </c>
      <c r="J1145">
        <v>5</v>
      </c>
      <c r="K1145">
        <v>5</v>
      </c>
      <c r="L1145">
        <v>5</v>
      </c>
      <c r="M1145">
        <v>5</v>
      </c>
      <c r="N1145">
        <v>5</v>
      </c>
      <c r="O1145">
        <v>27</v>
      </c>
      <c r="P1145">
        <v>77</v>
      </c>
      <c r="Q1145">
        <v>37</v>
      </c>
      <c r="R1145">
        <v>91417</v>
      </c>
      <c r="S1145">
        <v>168638</v>
      </c>
      <c r="T1145">
        <v>177283</v>
      </c>
      <c r="U1145">
        <v>205405</v>
      </c>
      <c r="V1145">
        <v>177403</v>
      </c>
      <c r="W1145">
        <v>179765</v>
      </c>
      <c r="X1145">
        <v>183621</v>
      </c>
      <c r="Y1145">
        <v>133674</v>
      </c>
      <c r="Z1145">
        <v>66599</v>
      </c>
      <c r="AA1145">
        <v>37853</v>
      </c>
      <c r="AB1145">
        <v>1421658</v>
      </c>
      <c r="AC1145">
        <v>238126</v>
      </c>
      <c r="AD1145" s="9">
        <v>1.0938884452563527E-4</v>
      </c>
      <c r="AE1145" s="9">
        <v>2.9649307985151627E-5</v>
      </c>
      <c r="AF1145" s="9">
        <v>2.8203493848817991E-5</v>
      </c>
      <c r="AG1145" s="9">
        <v>2.4342153306881528E-5</v>
      </c>
      <c r="AH1145" s="9">
        <v>2.818441627255458E-5</v>
      </c>
      <c r="AI1145" s="9">
        <v>2.7814090618307236E-5</v>
      </c>
      <c r="AJ1145" s="9">
        <v>2.723000092582003E-5</v>
      </c>
      <c r="AK1145" s="9">
        <v>3.7404431677065095E-5</v>
      </c>
      <c r="AL1145" s="9">
        <v>7.5076202345380561E-5</v>
      </c>
      <c r="AM1145" s="9">
        <v>7.1328560483977497E-4</v>
      </c>
      <c r="AN1145" s="9">
        <v>5.4162112125419756E-5</v>
      </c>
      <c r="AO1145" s="9">
        <v>1.5537992491370116E-4</v>
      </c>
      <c r="AP1145" s="8">
        <v>3.3E-3</v>
      </c>
      <c r="AQ1145" s="8" t="s">
        <v>5612</v>
      </c>
      <c r="AR1145" s="37">
        <v>0.47799999999999998</v>
      </c>
      <c r="AS1145" s="37">
        <v>0.629</v>
      </c>
      <c r="AT1145" s="37">
        <v>0.65200000000000002</v>
      </c>
      <c r="AU1145" s="9" t="s">
        <v>5612</v>
      </c>
      <c r="AV1145" s="9" t="s">
        <v>5612</v>
      </c>
      <c r="AW1145" s="9" t="s">
        <v>5612</v>
      </c>
      <c r="AX1145" s="9" t="s">
        <v>5612</v>
      </c>
      <c r="AY1145" s="9" t="s">
        <v>5612</v>
      </c>
      <c r="AZ1145" s="9" t="s">
        <v>5612</v>
      </c>
    </row>
    <row r="1146" spans="1:52" x14ac:dyDescent="0.2">
      <c r="A1146" s="38" t="s">
        <v>14</v>
      </c>
      <c r="B1146" s="7">
        <v>2017</v>
      </c>
      <c r="C1146" s="3" t="s">
        <v>59</v>
      </c>
      <c r="D1146" t="s">
        <v>162</v>
      </c>
      <c r="E1146" t="s">
        <v>1655</v>
      </c>
      <c r="F1146">
        <v>10</v>
      </c>
      <c r="G1146">
        <v>5</v>
      </c>
      <c r="H1146">
        <v>5</v>
      </c>
      <c r="I1146">
        <v>5</v>
      </c>
      <c r="J1146">
        <v>5</v>
      </c>
      <c r="K1146">
        <v>5</v>
      </c>
      <c r="L1146">
        <v>5</v>
      </c>
      <c r="M1146">
        <v>5</v>
      </c>
      <c r="N1146">
        <v>13</v>
      </c>
      <c r="O1146">
        <v>39</v>
      </c>
      <c r="P1146">
        <v>97</v>
      </c>
      <c r="Q1146">
        <v>57</v>
      </c>
      <c r="R1146">
        <v>91417</v>
      </c>
      <c r="S1146">
        <v>168638</v>
      </c>
      <c r="T1146">
        <v>177283</v>
      </c>
      <c r="U1146">
        <v>205405</v>
      </c>
      <c r="V1146">
        <v>177403</v>
      </c>
      <c r="W1146">
        <v>179765</v>
      </c>
      <c r="X1146">
        <v>183621</v>
      </c>
      <c r="Y1146">
        <v>133674</v>
      </c>
      <c r="Z1146">
        <v>66599</v>
      </c>
      <c r="AA1146">
        <v>37853</v>
      </c>
      <c r="AB1146">
        <v>1421658</v>
      </c>
      <c r="AC1146">
        <v>238126</v>
      </c>
      <c r="AD1146" s="9">
        <v>1.0938884452563527E-4</v>
      </c>
      <c r="AE1146" s="9">
        <v>2.9649307985151627E-5</v>
      </c>
      <c r="AF1146" s="9">
        <v>2.8203493848817991E-5</v>
      </c>
      <c r="AG1146" s="9">
        <v>2.4342153306881528E-5</v>
      </c>
      <c r="AH1146" s="9">
        <v>2.818441627255458E-5</v>
      </c>
      <c r="AI1146" s="9">
        <v>2.7814090618307236E-5</v>
      </c>
      <c r="AJ1146" s="9">
        <v>2.723000092582003E-5</v>
      </c>
      <c r="AK1146" s="9">
        <v>3.7404431677065095E-5</v>
      </c>
      <c r="AL1146" s="9">
        <v>1.9519812609798947E-4</v>
      </c>
      <c r="AM1146" s="9">
        <v>1.0303014292130082E-3</v>
      </c>
      <c r="AN1146" s="9">
        <v>6.8230193196957349E-5</v>
      </c>
      <c r="AO1146" s="9">
        <v>2.3936907351570176E-4</v>
      </c>
      <c r="AP1146" s="8">
        <v>1.7499999999999998E-3</v>
      </c>
      <c r="AQ1146" s="8" t="s">
        <v>5612</v>
      </c>
      <c r="AR1146" s="37">
        <v>0.49200000000000005</v>
      </c>
      <c r="AS1146" s="37">
        <v>0.66200000000000003</v>
      </c>
      <c r="AT1146" s="37">
        <v>0.65599999999999992</v>
      </c>
      <c r="AU1146" s="9" t="s">
        <v>5612</v>
      </c>
      <c r="AV1146" s="9" t="s">
        <v>5612</v>
      </c>
      <c r="AW1146" s="9" t="s">
        <v>5612</v>
      </c>
      <c r="AX1146" s="9" t="s">
        <v>5612</v>
      </c>
      <c r="AY1146" s="9" t="s">
        <v>5612</v>
      </c>
      <c r="AZ1146" s="9" t="s">
        <v>5612</v>
      </c>
    </row>
    <row r="1147" spans="1:52" x14ac:dyDescent="0.2">
      <c r="A1147" s="38" t="s">
        <v>14</v>
      </c>
      <c r="B1147" s="7">
        <v>2017</v>
      </c>
      <c r="C1147" s="3" t="s">
        <v>60</v>
      </c>
      <c r="D1147" t="s">
        <v>162</v>
      </c>
      <c r="E1147" t="s">
        <v>1656</v>
      </c>
      <c r="F1147">
        <v>10</v>
      </c>
      <c r="G1147">
        <v>5</v>
      </c>
      <c r="H1147">
        <v>5</v>
      </c>
      <c r="I1147">
        <v>5</v>
      </c>
      <c r="J1147">
        <v>5</v>
      </c>
      <c r="K1147">
        <v>5</v>
      </c>
      <c r="L1147">
        <v>5</v>
      </c>
      <c r="M1147">
        <v>5</v>
      </c>
      <c r="N1147">
        <v>5</v>
      </c>
      <c r="O1147">
        <v>28</v>
      </c>
      <c r="P1147">
        <v>78</v>
      </c>
      <c r="Q1147">
        <v>38</v>
      </c>
      <c r="R1147">
        <v>91417</v>
      </c>
      <c r="S1147">
        <v>168638</v>
      </c>
      <c r="T1147">
        <v>177283</v>
      </c>
      <c r="U1147">
        <v>205405</v>
      </c>
      <c r="V1147">
        <v>177403</v>
      </c>
      <c r="W1147">
        <v>179765</v>
      </c>
      <c r="X1147">
        <v>183621</v>
      </c>
      <c r="Y1147">
        <v>133674</v>
      </c>
      <c r="Z1147">
        <v>66599</v>
      </c>
      <c r="AA1147">
        <v>37853</v>
      </c>
      <c r="AB1147">
        <v>1421658</v>
      </c>
      <c r="AC1147">
        <v>238126</v>
      </c>
      <c r="AD1147" s="9">
        <v>1.0938884452563527E-4</v>
      </c>
      <c r="AE1147" s="9">
        <v>2.9649307985151627E-5</v>
      </c>
      <c r="AF1147" s="9">
        <v>2.8203493848817991E-5</v>
      </c>
      <c r="AG1147" s="9">
        <v>2.4342153306881528E-5</v>
      </c>
      <c r="AH1147" s="9">
        <v>2.818441627255458E-5</v>
      </c>
      <c r="AI1147" s="9">
        <v>2.7814090618307236E-5</v>
      </c>
      <c r="AJ1147" s="9">
        <v>2.723000092582003E-5</v>
      </c>
      <c r="AK1147" s="9">
        <v>3.7404431677065095E-5</v>
      </c>
      <c r="AL1147" s="9">
        <v>7.5076202345380561E-5</v>
      </c>
      <c r="AM1147" s="9">
        <v>7.39703590204211E-4</v>
      </c>
      <c r="AN1147" s="9">
        <v>5.4865516178996638E-5</v>
      </c>
      <c r="AO1147" s="9">
        <v>1.5957938234380118E-4</v>
      </c>
      <c r="AP1147" s="8">
        <v>1.0999999999999998E-3</v>
      </c>
      <c r="AQ1147" s="8" t="s">
        <v>5612</v>
      </c>
      <c r="AR1147" s="37" t="s">
        <v>5612</v>
      </c>
      <c r="AS1147" s="37" t="s">
        <v>5612</v>
      </c>
      <c r="AT1147" s="37" t="s">
        <v>5612</v>
      </c>
      <c r="AU1147" s="9" t="s">
        <v>5612</v>
      </c>
      <c r="AV1147" s="9" t="s">
        <v>5612</v>
      </c>
      <c r="AW1147" s="9" t="s">
        <v>5612</v>
      </c>
      <c r="AX1147" s="9" t="s">
        <v>5612</v>
      </c>
      <c r="AY1147" s="9" t="s">
        <v>5612</v>
      </c>
      <c r="AZ1147" s="9" t="s">
        <v>5612</v>
      </c>
    </row>
    <row r="1148" spans="1:52" x14ac:dyDescent="0.2">
      <c r="A1148" s="38" t="s">
        <v>14</v>
      </c>
      <c r="B1148" s="7">
        <v>2017</v>
      </c>
      <c r="C1148" s="3" t="s">
        <v>61</v>
      </c>
      <c r="D1148" t="s">
        <v>162</v>
      </c>
      <c r="E1148" t="s">
        <v>1657</v>
      </c>
      <c r="F1148">
        <v>10</v>
      </c>
      <c r="G1148">
        <v>5</v>
      </c>
      <c r="H1148">
        <v>5</v>
      </c>
      <c r="I1148">
        <v>5</v>
      </c>
      <c r="J1148">
        <v>5</v>
      </c>
      <c r="K1148">
        <v>5</v>
      </c>
      <c r="L1148">
        <v>5</v>
      </c>
      <c r="M1148">
        <v>5</v>
      </c>
      <c r="N1148">
        <v>5</v>
      </c>
      <c r="O1148">
        <v>32</v>
      </c>
      <c r="P1148">
        <v>82</v>
      </c>
      <c r="Q1148">
        <v>42</v>
      </c>
      <c r="R1148">
        <v>91417</v>
      </c>
      <c r="S1148">
        <v>168638</v>
      </c>
      <c r="T1148">
        <v>177283</v>
      </c>
      <c r="U1148">
        <v>205405</v>
      </c>
      <c r="V1148">
        <v>177403</v>
      </c>
      <c r="W1148">
        <v>179765</v>
      </c>
      <c r="X1148">
        <v>183621</v>
      </c>
      <c r="Y1148">
        <v>133674</v>
      </c>
      <c r="Z1148">
        <v>66599</v>
      </c>
      <c r="AA1148">
        <v>37853</v>
      </c>
      <c r="AB1148">
        <v>1421658</v>
      </c>
      <c r="AC1148">
        <v>238126</v>
      </c>
      <c r="AD1148" s="9">
        <v>1.0938884452563527E-4</v>
      </c>
      <c r="AE1148" s="9">
        <v>2.9649307985151627E-5</v>
      </c>
      <c r="AF1148" s="9">
        <v>2.8203493848817991E-5</v>
      </c>
      <c r="AG1148" s="9">
        <v>2.4342153306881528E-5</v>
      </c>
      <c r="AH1148" s="9">
        <v>2.818441627255458E-5</v>
      </c>
      <c r="AI1148" s="9">
        <v>2.7814090618307236E-5</v>
      </c>
      <c r="AJ1148" s="9">
        <v>2.723000092582003E-5</v>
      </c>
      <c r="AK1148" s="9">
        <v>3.7404431677065095E-5</v>
      </c>
      <c r="AL1148" s="9">
        <v>7.5076202345380561E-5</v>
      </c>
      <c r="AM1148" s="9">
        <v>8.4537553166195544E-4</v>
      </c>
      <c r="AN1148" s="9">
        <v>5.7679132393304159E-5</v>
      </c>
      <c r="AO1148" s="9">
        <v>1.7637721206420132E-4</v>
      </c>
      <c r="AP1148" s="8">
        <v>8.5000000000000006E-4</v>
      </c>
      <c r="AQ1148" s="8" t="s">
        <v>5612</v>
      </c>
      <c r="AR1148" s="37" t="s">
        <v>5612</v>
      </c>
      <c r="AS1148" s="37" t="s">
        <v>5612</v>
      </c>
      <c r="AT1148" s="37" t="s">
        <v>5612</v>
      </c>
      <c r="AU1148" s="9" t="s">
        <v>5612</v>
      </c>
      <c r="AV1148" s="9" t="s">
        <v>5612</v>
      </c>
      <c r="AW1148" s="9" t="s">
        <v>5612</v>
      </c>
      <c r="AX1148" s="9" t="s">
        <v>5612</v>
      </c>
      <c r="AY1148" s="9" t="s">
        <v>5612</v>
      </c>
      <c r="AZ1148" s="9" t="s">
        <v>5612</v>
      </c>
    </row>
    <row r="1149" spans="1:52" x14ac:dyDescent="0.2">
      <c r="A1149" s="38" t="s">
        <v>14</v>
      </c>
      <c r="B1149" s="7">
        <v>2017</v>
      </c>
      <c r="C1149" s="3" t="s">
        <v>62</v>
      </c>
      <c r="D1149" t="s">
        <v>162</v>
      </c>
      <c r="E1149" t="s">
        <v>1658</v>
      </c>
      <c r="F1149">
        <v>10</v>
      </c>
      <c r="G1149">
        <v>5</v>
      </c>
      <c r="H1149">
        <v>5</v>
      </c>
      <c r="I1149">
        <v>5</v>
      </c>
      <c r="J1149">
        <v>5</v>
      </c>
      <c r="K1149">
        <v>5</v>
      </c>
      <c r="L1149">
        <v>5</v>
      </c>
      <c r="M1149">
        <v>5</v>
      </c>
      <c r="N1149">
        <v>5</v>
      </c>
      <c r="O1149">
        <v>31</v>
      </c>
      <c r="P1149">
        <v>81</v>
      </c>
      <c r="Q1149">
        <v>41</v>
      </c>
      <c r="R1149">
        <v>91417</v>
      </c>
      <c r="S1149">
        <v>168638</v>
      </c>
      <c r="T1149">
        <v>177283</v>
      </c>
      <c r="U1149">
        <v>205405</v>
      </c>
      <c r="V1149">
        <v>177403</v>
      </c>
      <c r="W1149">
        <v>179765</v>
      </c>
      <c r="X1149">
        <v>183621</v>
      </c>
      <c r="Y1149">
        <v>133674</v>
      </c>
      <c r="Z1149">
        <v>66599</v>
      </c>
      <c r="AA1149">
        <v>37853</v>
      </c>
      <c r="AB1149">
        <v>1421658</v>
      </c>
      <c r="AC1149">
        <v>238126</v>
      </c>
      <c r="AD1149" s="9">
        <v>1.0938884452563527E-4</v>
      </c>
      <c r="AE1149" s="9">
        <v>2.9649307985151627E-5</v>
      </c>
      <c r="AF1149" s="9">
        <v>2.8203493848817991E-5</v>
      </c>
      <c r="AG1149" s="9">
        <v>2.4342153306881528E-5</v>
      </c>
      <c r="AH1149" s="9">
        <v>2.818441627255458E-5</v>
      </c>
      <c r="AI1149" s="9">
        <v>2.7814090618307236E-5</v>
      </c>
      <c r="AJ1149" s="9">
        <v>2.723000092582003E-5</v>
      </c>
      <c r="AK1149" s="9">
        <v>3.7404431677065095E-5</v>
      </c>
      <c r="AL1149" s="9">
        <v>7.5076202345380561E-5</v>
      </c>
      <c r="AM1149" s="9">
        <v>8.1895754629751931E-4</v>
      </c>
      <c r="AN1149" s="9">
        <v>5.6975728339727277E-5</v>
      </c>
      <c r="AO1149" s="9">
        <v>1.7217775463410128E-4</v>
      </c>
      <c r="AP1149" s="8">
        <v>1.5799999999999998E-3</v>
      </c>
      <c r="AQ1149" s="8" t="s">
        <v>5612</v>
      </c>
      <c r="AR1149" s="37">
        <v>4.0999999999999995E-2</v>
      </c>
      <c r="AS1149" s="37">
        <v>3.6000000000000004E-2</v>
      </c>
      <c r="AT1149" s="37">
        <v>7.4999999999999997E-2</v>
      </c>
      <c r="AU1149" s="9" t="s">
        <v>5612</v>
      </c>
      <c r="AV1149" s="9" t="s">
        <v>5612</v>
      </c>
      <c r="AW1149" s="9" t="s">
        <v>5612</v>
      </c>
      <c r="AX1149" s="9" t="s">
        <v>5612</v>
      </c>
      <c r="AY1149" s="9" t="s">
        <v>5612</v>
      </c>
      <c r="AZ1149" s="9" t="s">
        <v>5612</v>
      </c>
    </row>
    <row r="1150" spans="1:52" x14ac:dyDescent="0.2">
      <c r="A1150" s="38" t="s">
        <v>14</v>
      </c>
      <c r="B1150" s="7">
        <v>2017</v>
      </c>
      <c r="C1150" s="3" t="s">
        <v>63</v>
      </c>
      <c r="D1150" t="s">
        <v>162</v>
      </c>
      <c r="E1150" t="s">
        <v>1659</v>
      </c>
      <c r="F1150">
        <v>10</v>
      </c>
      <c r="G1150">
        <v>5</v>
      </c>
      <c r="H1150">
        <v>5</v>
      </c>
      <c r="I1150">
        <v>5</v>
      </c>
      <c r="J1150">
        <v>5</v>
      </c>
      <c r="K1150">
        <v>5</v>
      </c>
      <c r="L1150">
        <v>5</v>
      </c>
      <c r="M1150">
        <v>5</v>
      </c>
      <c r="N1150">
        <v>11</v>
      </c>
      <c r="O1150">
        <v>24</v>
      </c>
      <c r="P1150">
        <v>80</v>
      </c>
      <c r="Q1150">
        <v>40</v>
      </c>
      <c r="R1150">
        <v>91417</v>
      </c>
      <c r="S1150">
        <v>168638</v>
      </c>
      <c r="T1150">
        <v>177283</v>
      </c>
      <c r="U1150">
        <v>205405</v>
      </c>
      <c r="V1150">
        <v>177403</v>
      </c>
      <c r="W1150">
        <v>179765</v>
      </c>
      <c r="X1150">
        <v>183621</v>
      </c>
      <c r="Y1150">
        <v>133674</v>
      </c>
      <c r="Z1150">
        <v>66599</v>
      </c>
      <c r="AA1150">
        <v>37853</v>
      </c>
      <c r="AB1150">
        <v>1421658</v>
      </c>
      <c r="AC1150">
        <v>238126</v>
      </c>
      <c r="AD1150" s="9">
        <v>1.0938884452563527E-4</v>
      </c>
      <c r="AE1150" s="9">
        <v>2.9649307985151627E-5</v>
      </c>
      <c r="AF1150" s="9">
        <v>2.8203493848817991E-5</v>
      </c>
      <c r="AG1150" s="9">
        <v>2.4342153306881528E-5</v>
      </c>
      <c r="AH1150" s="9">
        <v>2.818441627255458E-5</v>
      </c>
      <c r="AI1150" s="9">
        <v>2.7814090618307236E-5</v>
      </c>
      <c r="AJ1150" s="9">
        <v>2.723000092582003E-5</v>
      </c>
      <c r="AK1150" s="9">
        <v>3.7404431677065095E-5</v>
      </c>
      <c r="AL1150" s="9">
        <v>1.6516764515983723E-4</v>
      </c>
      <c r="AM1150" s="9">
        <v>6.3403164874646656E-4</v>
      </c>
      <c r="AN1150" s="9">
        <v>5.6272324286150395E-5</v>
      </c>
      <c r="AO1150" s="9">
        <v>1.6797829720400123E-4</v>
      </c>
      <c r="AP1150" s="8">
        <v>2.5249999999999999E-3</v>
      </c>
      <c r="AQ1150" s="8" t="s">
        <v>5612</v>
      </c>
      <c r="AR1150" s="37">
        <v>0.11</v>
      </c>
      <c r="AS1150" s="37">
        <v>0.156</v>
      </c>
      <c r="AT1150" s="37">
        <v>0.18100000000000002</v>
      </c>
      <c r="AU1150" s="9" t="s">
        <v>5612</v>
      </c>
      <c r="AV1150" s="9" t="s">
        <v>5612</v>
      </c>
      <c r="AW1150" s="9" t="s">
        <v>5612</v>
      </c>
      <c r="AX1150" s="9" t="s">
        <v>5612</v>
      </c>
      <c r="AY1150" s="9" t="s">
        <v>5612</v>
      </c>
      <c r="AZ1150" s="9" t="s">
        <v>5612</v>
      </c>
    </row>
    <row r="1151" spans="1:52" x14ac:dyDescent="0.2">
      <c r="A1151" s="38" t="s">
        <v>14</v>
      </c>
      <c r="B1151" s="7">
        <v>2017</v>
      </c>
      <c r="C1151" s="3" t="s">
        <v>64</v>
      </c>
      <c r="D1151" t="s">
        <v>162</v>
      </c>
      <c r="E1151" t="s">
        <v>1660</v>
      </c>
      <c r="F1151">
        <v>10</v>
      </c>
      <c r="G1151">
        <v>5</v>
      </c>
      <c r="H1151">
        <v>5</v>
      </c>
      <c r="I1151">
        <v>5</v>
      </c>
      <c r="J1151">
        <v>5</v>
      </c>
      <c r="K1151">
        <v>5</v>
      </c>
      <c r="L1151">
        <v>5</v>
      </c>
      <c r="M1151">
        <v>5</v>
      </c>
      <c r="N1151">
        <v>5</v>
      </c>
      <c r="O1151">
        <v>25</v>
      </c>
      <c r="P1151">
        <v>75</v>
      </c>
      <c r="Q1151">
        <v>35</v>
      </c>
      <c r="R1151">
        <v>91417</v>
      </c>
      <c r="S1151">
        <v>168638</v>
      </c>
      <c r="T1151">
        <v>177283</v>
      </c>
      <c r="U1151">
        <v>205405</v>
      </c>
      <c r="V1151">
        <v>177403</v>
      </c>
      <c r="W1151">
        <v>179765</v>
      </c>
      <c r="X1151">
        <v>183621</v>
      </c>
      <c r="Y1151">
        <v>133674</v>
      </c>
      <c r="Z1151">
        <v>66599</v>
      </c>
      <c r="AA1151">
        <v>37853</v>
      </c>
      <c r="AB1151">
        <v>1421658</v>
      </c>
      <c r="AC1151">
        <v>238126</v>
      </c>
      <c r="AD1151" s="9">
        <v>1.0938884452563527E-4</v>
      </c>
      <c r="AE1151" s="9">
        <v>2.9649307985151627E-5</v>
      </c>
      <c r="AF1151" s="9">
        <v>2.8203493848817991E-5</v>
      </c>
      <c r="AG1151" s="9">
        <v>2.4342153306881528E-5</v>
      </c>
      <c r="AH1151" s="9">
        <v>2.818441627255458E-5</v>
      </c>
      <c r="AI1151" s="9">
        <v>2.7814090618307236E-5</v>
      </c>
      <c r="AJ1151" s="9">
        <v>2.723000092582003E-5</v>
      </c>
      <c r="AK1151" s="9">
        <v>3.7404431677065095E-5</v>
      </c>
      <c r="AL1151" s="9">
        <v>7.5076202345380561E-5</v>
      </c>
      <c r="AM1151" s="9">
        <v>6.6044963411090269E-4</v>
      </c>
      <c r="AN1151" s="9">
        <v>5.2755304018265998E-5</v>
      </c>
      <c r="AO1151" s="9">
        <v>1.4698101005350108E-4</v>
      </c>
      <c r="AP1151" s="8">
        <v>2.7749999999999997E-3</v>
      </c>
      <c r="AQ1151" s="8" t="s">
        <v>5612</v>
      </c>
      <c r="AR1151" s="37">
        <v>0.22</v>
      </c>
      <c r="AS1151" s="37">
        <v>0.313</v>
      </c>
      <c r="AT1151" s="37">
        <v>0.35000000000000003</v>
      </c>
      <c r="AU1151" s="9" t="s">
        <v>5612</v>
      </c>
      <c r="AV1151" s="9" t="s">
        <v>5612</v>
      </c>
      <c r="AW1151" s="9" t="s">
        <v>5612</v>
      </c>
      <c r="AX1151" s="9" t="s">
        <v>5612</v>
      </c>
      <c r="AY1151" s="9" t="s">
        <v>5612</v>
      </c>
      <c r="AZ1151" s="9" t="s">
        <v>5612</v>
      </c>
    </row>
    <row r="1152" spans="1:52" x14ac:dyDescent="0.2">
      <c r="A1152" s="38" t="s">
        <v>14</v>
      </c>
      <c r="B1152" s="7">
        <v>2017</v>
      </c>
      <c r="C1152" s="3" t="s">
        <v>65</v>
      </c>
      <c r="D1152" t="s">
        <v>162</v>
      </c>
      <c r="E1152" t="s">
        <v>1661</v>
      </c>
      <c r="F1152">
        <v>10</v>
      </c>
      <c r="G1152">
        <v>5</v>
      </c>
      <c r="H1152">
        <v>5</v>
      </c>
      <c r="I1152">
        <v>5</v>
      </c>
      <c r="J1152">
        <v>5</v>
      </c>
      <c r="K1152">
        <v>5</v>
      </c>
      <c r="L1152">
        <v>5</v>
      </c>
      <c r="M1152">
        <v>5</v>
      </c>
      <c r="N1152">
        <v>10</v>
      </c>
      <c r="O1152">
        <v>25</v>
      </c>
      <c r="P1152">
        <v>80</v>
      </c>
      <c r="Q1152">
        <v>40</v>
      </c>
      <c r="R1152">
        <v>91417</v>
      </c>
      <c r="S1152">
        <v>168638</v>
      </c>
      <c r="T1152">
        <v>177283</v>
      </c>
      <c r="U1152">
        <v>205405</v>
      </c>
      <c r="V1152">
        <v>177403</v>
      </c>
      <c r="W1152">
        <v>179765</v>
      </c>
      <c r="X1152">
        <v>183621</v>
      </c>
      <c r="Y1152">
        <v>133674</v>
      </c>
      <c r="Z1152">
        <v>66599</v>
      </c>
      <c r="AA1152">
        <v>37853</v>
      </c>
      <c r="AB1152">
        <v>1421658</v>
      </c>
      <c r="AC1152">
        <v>238126</v>
      </c>
      <c r="AD1152" s="9">
        <v>1.0938884452563527E-4</v>
      </c>
      <c r="AE1152" s="9">
        <v>2.9649307985151627E-5</v>
      </c>
      <c r="AF1152" s="9">
        <v>2.8203493848817991E-5</v>
      </c>
      <c r="AG1152" s="9">
        <v>2.4342153306881528E-5</v>
      </c>
      <c r="AH1152" s="9">
        <v>2.818441627255458E-5</v>
      </c>
      <c r="AI1152" s="9">
        <v>2.7814090618307236E-5</v>
      </c>
      <c r="AJ1152" s="9">
        <v>2.723000092582003E-5</v>
      </c>
      <c r="AK1152" s="9">
        <v>3.7404431677065095E-5</v>
      </c>
      <c r="AL1152" s="9">
        <v>1.5015240469076112E-4</v>
      </c>
      <c r="AM1152" s="9">
        <v>6.6044963411090269E-4</v>
      </c>
      <c r="AN1152" s="9">
        <v>5.6272324286150395E-5</v>
      </c>
      <c r="AO1152" s="9">
        <v>1.6797829720400123E-4</v>
      </c>
      <c r="AP1152" s="8">
        <v>4.1800000000000006E-3</v>
      </c>
      <c r="AQ1152" s="8">
        <v>0.83700000000000008</v>
      </c>
      <c r="AR1152" s="37">
        <v>0.30399999999999999</v>
      </c>
      <c r="AS1152" s="37">
        <v>0.41000000000000003</v>
      </c>
      <c r="AT1152" s="37">
        <v>0.46700000000000003</v>
      </c>
      <c r="AU1152" s="9" t="s">
        <v>5612</v>
      </c>
      <c r="AV1152" s="9" t="s">
        <v>5612</v>
      </c>
      <c r="AW1152" s="9" t="s">
        <v>5612</v>
      </c>
      <c r="AX1152" s="9" t="s">
        <v>5612</v>
      </c>
      <c r="AY1152" s="9" t="s">
        <v>5612</v>
      </c>
      <c r="AZ1152" s="9" t="s">
        <v>5612</v>
      </c>
    </row>
    <row r="1153" spans="1:52" x14ac:dyDescent="0.2">
      <c r="A1153" s="5" t="s">
        <v>14</v>
      </c>
      <c r="B1153" s="7">
        <v>2017</v>
      </c>
      <c r="C1153" s="3" t="s">
        <v>66</v>
      </c>
      <c r="D1153" t="s">
        <v>162</v>
      </c>
      <c r="E1153" t="s">
        <v>1662</v>
      </c>
      <c r="F1153">
        <v>10</v>
      </c>
      <c r="G1153">
        <v>5</v>
      </c>
      <c r="H1153">
        <v>5</v>
      </c>
      <c r="I1153">
        <v>5</v>
      </c>
      <c r="J1153">
        <v>5</v>
      </c>
      <c r="K1153">
        <v>5</v>
      </c>
      <c r="L1153">
        <v>5</v>
      </c>
      <c r="M1153">
        <v>5</v>
      </c>
      <c r="N1153">
        <v>13</v>
      </c>
      <c r="O1153">
        <v>39</v>
      </c>
      <c r="P1153">
        <v>97</v>
      </c>
      <c r="Q1153">
        <v>57</v>
      </c>
      <c r="R1153">
        <v>91417</v>
      </c>
      <c r="S1153">
        <v>168638</v>
      </c>
      <c r="T1153">
        <v>177283</v>
      </c>
      <c r="U1153">
        <v>205405</v>
      </c>
      <c r="V1153">
        <v>177403</v>
      </c>
      <c r="W1153">
        <v>179765</v>
      </c>
      <c r="X1153">
        <v>183621</v>
      </c>
      <c r="Y1153">
        <v>133674</v>
      </c>
      <c r="Z1153">
        <v>66599</v>
      </c>
      <c r="AA1153">
        <v>37853</v>
      </c>
      <c r="AB1153">
        <v>1421658</v>
      </c>
      <c r="AC1153">
        <v>238126</v>
      </c>
      <c r="AD1153" s="9">
        <v>1.0938884452563527E-4</v>
      </c>
      <c r="AE1153" s="9">
        <v>2.9649307985151627E-5</v>
      </c>
      <c r="AF1153" s="9">
        <v>2.8203493848817991E-5</v>
      </c>
      <c r="AG1153" s="9">
        <v>2.4342153306881528E-5</v>
      </c>
      <c r="AH1153" s="9">
        <v>2.818441627255458E-5</v>
      </c>
      <c r="AI1153" s="9">
        <v>2.7814090618307236E-5</v>
      </c>
      <c r="AJ1153" s="9">
        <v>2.723000092582003E-5</v>
      </c>
      <c r="AK1153" s="9">
        <v>3.7404431677065095E-5</v>
      </c>
      <c r="AL1153" s="9">
        <v>1.9519812609798947E-4</v>
      </c>
      <c r="AM1153" s="9">
        <v>1.0303014292130082E-3</v>
      </c>
      <c r="AN1153" s="9">
        <v>6.8230193196957349E-5</v>
      </c>
      <c r="AO1153" s="9">
        <v>2.3936907351570176E-4</v>
      </c>
      <c r="AP1153" s="8">
        <v>5.5000000000000005E-3</v>
      </c>
      <c r="AQ1153" s="8" t="s">
        <v>5612</v>
      </c>
      <c r="AR1153" s="37">
        <v>0.33299999999999996</v>
      </c>
      <c r="AS1153" s="37">
        <v>0.435</v>
      </c>
      <c r="AT1153" s="37">
        <v>0.52700000000000002</v>
      </c>
      <c r="AU1153" s="9" t="s">
        <v>5612</v>
      </c>
      <c r="AV1153" s="9" t="s">
        <v>5612</v>
      </c>
      <c r="AW1153" s="9" t="s">
        <v>5612</v>
      </c>
      <c r="AX1153" s="9" t="s">
        <v>5612</v>
      </c>
      <c r="AY1153" s="9" t="s">
        <v>5612</v>
      </c>
      <c r="AZ1153" s="9" t="s">
        <v>5612</v>
      </c>
    </row>
    <row r="1154" spans="1:52" x14ac:dyDescent="0.2">
      <c r="A1154" s="38" t="s">
        <v>15</v>
      </c>
      <c r="B1154" s="7">
        <v>2010</v>
      </c>
      <c r="C1154" s="3" t="s">
        <v>55</v>
      </c>
      <c r="D1154" t="s">
        <v>163</v>
      </c>
      <c r="E1154" t="s">
        <v>1663</v>
      </c>
      <c r="F1154">
        <v>10</v>
      </c>
      <c r="G1154">
        <v>5</v>
      </c>
      <c r="H1154">
        <v>5</v>
      </c>
      <c r="I1154">
        <v>5</v>
      </c>
      <c r="J1154">
        <v>5</v>
      </c>
      <c r="K1154">
        <v>5</v>
      </c>
      <c r="L1154">
        <v>5</v>
      </c>
      <c r="M1154">
        <v>5</v>
      </c>
      <c r="N1154">
        <v>5</v>
      </c>
      <c r="O1154">
        <v>14</v>
      </c>
      <c r="P1154">
        <v>64</v>
      </c>
      <c r="Q1154">
        <v>24</v>
      </c>
      <c r="R1154">
        <v>119166</v>
      </c>
      <c r="S1154">
        <v>230393</v>
      </c>
      <c r="T1154">
        <v>224608</v>
      </c>
      <c r="U1154">
        <v>201215</v>
      </c>
      <c r="V1154">
        <v>192727</v>
      </c>
      <c r="W1154">
        <v>207365</v>
      </c>
      <c r="X1154">
        <v>168315</v>
      </c>
      <c r="Y1154">
        <v>100821</v>
      </c>
      <c r="Z1154">
        <v>58713</v>
      </c>
      <c r="AA1154">
        <v>23474</v>
      </c>
      <c r="AB1154">
        <v>1526797</v>
      </c>
      <c r="AC1154">
        <v>183008</v>
      </c>
      <c r="AD1154" s="9">
        <v>8.3916553379319609E-5</v>
      </c>
      <c r="AE1154" s="9">
        <v>2.1702048239312826E-5</v>
      </c>
      <c r="AF1154" s="9">
        <v>2.2261005841287932E-5</v>
      </c>
      <c r="AG1154" s="9">
        <v>2.4849042069428225E-5</v>
      </c>
      <c r="AH1154" s="9">
        <v>2.5943432938820196E-5</v>
      </c>
      <c r="AI1154" s="9">
        <v>2.4112072914908495E-5</v>
      </c>
      <c r="AJ1154" s="9">
        <v>2.9706205626355346E-5</v>
      </c>
      <c r="AK1154" s="9">
        <v>4.9592842760932745E-5</v>
      </c>
      <c r="AL1154" s="9">
        <v>8.516001566944288E-5</v>
      </c>
      <c r="AM1154" s="9">
        <v>5.9640453267444831E-4</v>
      </c>
      <c r="AN1154" s="9">
        <v>4.1917818806298418E-5</v>
      </c>
      <c r="AO1154" s="9">
        <v>1.3114180800839309E-4</v>
      </c>
      <c r="AP1154" s="8" t="s">
        <v>5612</v>
      </c>
      <c r="AQ1154" s="8" t="s">
        <v>5612</v>
      </c>
      <c r="AR1154" s="37">
        <v>0.33200000000000002</v>
      </c>
      <c r="AS1154" s="37">
        <v>0.58700000000000008</v>
      </c>
      <c r="AT1154" s="37" t="s">
        <v>54</v>
      </c>
      <c r="AU1154" s="9">
        <v>4.3200000000000004E-4</v>
      </c>
      <c r="AV1154" s="9">
        <v>4.3200000000000004E-4</v>
      </c>
      <c r="AW1154" s="9">
        <v>2.9500000000000001E-4</v>
      </c>
      <c r="AX1154" s="9">
        <v>0</v>
      </c>
      <c r="AY1154" s="9">
        <v>7.2222222222222225E-7</v>
      </c>
      <c r="AZ1154" s="9">
        <v>0</v>
      </c>
    </row>
    <row r="1155" spans="1:52" x14ac:dyDescent="0.2">
      <c r="A1155" s="38" t="s">
        <v>15</v>
      </c>
      <c r="B1155" s="7">
        <v>2010</v>
      </c>
      <c r="C1155" s="3" t="s">
        <v>56</v>
      </c>
      <c r="D1155" t="s">
        <v>163</v>
      </c>
      <c r="E1155" t="s">
        <v>1664</v>
      </c>
      <c r="F1155">
        <v>10</v>
      </c>
      <c r="G1155">
        <v>5</v>
      </c>
      <c r="H1155">
        <v>5</v>
      </c>
      <c r="I1155">
        <v>5</v>
      </c>
      <c r="J1155">
        <v>5</v>
      </c>
      <c r="K1155">
        <v>5</v>
      </c>
      <c r="L1155">
        <v>5</v>
      </c>
      <c r="M1155">
        <v>5</v>
      </c>
      <c r="N1155">
        <v>5</v>
      </c>
      <c r="O1155">
        <v>5</v>
      </c>
      <c r="P1155">
        <v>55</v>
      </c>
      <c r="Q1155">
        <v>15</v>
      </c>
      <c r="R1155">
        <v>119166</v>
      </c>
      <c r="S1155">
        <v>230393</v>
      </c>
      <c r="T1155">
        <v>224608</v>
      </c>
      <c r="U1155">
        <v>201215</v>
      </c>
      <c r="V1155">
        <v>192727</v>
      </c>
      <c r="W1155">
        <v>207365</v>
      </c>
      <c r="X1155">
        <v>168315</v>
      </c>
      <c r="Y1155">
        <v>100821</v>
      </c>
      <c r="Z1155">
        <v>58713</v>
      </c>
      <c r="AA1155">
        <v>23474</v>
      </c>
      <c r="AB1155">
        <v>1526797</v>
      </c>
      <c r="AC1155">
        <v>183008</v>
      </c>
      <c r="AD1155" s="9">
        <v>8.3916553379319609E-5</v>
      </c>
      <c r="AE1155" s="9">
        <v>2.1702048239312826E-5</v>
      </c>
      <c r="AF1155" s="9">
        <v>2.2261005841287932E-5</v>
      </c>
      <c r="AG1155" s="9">
        <v>2.4849042069428225E-5</v>
      </c>
      <c r="AH1155" s="9">
        <v>2.5943432938820196E-5</v>
      </c>
      <c r="AI1155" s="9">
        <v>2.4112072914908495E-5</v>
      </c>
      <c r="AJ1155" s="9">
        <v>2.9706205626355346E-5</v>
      </c>
      <c r="AK1155" s="9">
        <v>4.9592842760932745E-5</v>
      </c>
      <c r="AL1155" s="9">
        <v>8.516001566944288E-5</v>
      </c>
      <c r="AM1155" s="9">
        <v>2.1300161881230298E-4</v>
      </c>
      <c r="AN1155" s="9">
        <v>3.60231255366627E-5</v>
      </c>
      <c r="AO1155" s="9">
        <v>8.1963630005245673E-5</v>
      </c>
      <c r="AP1155" s="8" t="s">
        <v>5612</v>
      </c>
      <c r="AQ1155" s="8" t="s">
        <v>5612</v>
      </c>
      <c r="AR1155" s="37">
        <v>0.33700000000000002</v>
      </c>
      <c r="AS1155" s="37">
        <v>0.59899999999999998</v>
      </c>
      <c r="AT1155" s="37" t="s">
        <v>54</v>
      </c>
      <c r="AU1155" s="9">
        <v>4.3200000000000004E-4</v>
      </c>
      <c r="AV1155" s="9">
        <v>4.3200000000000004E-4</v>
      </c>
      <c r="AW1155" s="9">
        <v>2.9500000000000001E-4</v>
      </c>
      <c r="AX1155" s="9">
        <v>0</v>
      </c>
      <c r="AY1155" s="9">
        <v>0</v>
      </c>
      <c r="AZ1155" s="9">
        <v>0</v>
      </c>
    </row>
    <row r="1156" spans="1:52" x14ac:dyDescent="0.2">
      <c r="A1156" s="38" t="s">
        <v>15</v>
      </c>
      <c r="B1156" s="7">
        <v>2010</v>
      </c>
      <c r="C1156" s="3" t="s">
        <v>57</v>
      </c>
      <c r="D1156" t="s">
        <v>163</v>
      </c>
      <c r="E1156" t="s">
        <v>1665</v>
      </c>
      <c r="F1156">
        <v>10</v>
      </c>
      <c r="G1156">
        <v>5</v>
      </c>
      <c r="H1156">
        <v>5</v>
      </c>
      <c r="I1156">
        <v>5</v>
      </c>
      <c r="J1156">
        <v>5</v>
      </c>
      <c r="K1156">
        <v>5</v>
      </c>
      <c r="L1156">
        <v>5</v>
      </c>
      <c r="M1156">
        <v>5</v>
      </c>
      <c r="N1156">
        <v>5</v>
      </c>
      <c r="O1156">
        <v>14</v>
      </c>
      <c r="P1156">
        <v>64</v>
      </c>
      <c r="Q1156">
        <v>24</v>
      </c>
      <c r="R1156">
        <v>119166</v>
      </c>
      <c r="S1156">
        <v>230393</v>
      </c>
      <c r="T1156">
        <v>224608</v>
      </c>
      <c r="U1156">
        <v>201215</v>
      </c>
      <c r="V1156">
        <v>192727</v>
      </c>
      <c r="W1156">
        <v>207365</v>
      </c>
      <c r="X1156">
        <v>168315</v>
      </c>
      <c r="Y1156">
        <v>100821</v>
      </c>
      <c r="Z1156">
        <v>58713</v>
      </c>
      <c r="AA1156">
        <v>23474</v>
      </c>
      <c r="AB1156">
        <v>1526797</v>
      </c>
      <c r="AC1156">
        <v>183008</v>
      </c>
      <c r="AD1156" s="9">
        <v>8.3916553379319609E-5</v>
      </c>
      <c r="AE1156" s="9">
        <v>2.1702048239312826E-5</v>
      </c>
      <c r="AF1156" s="9">
        <v>2.2261005841287932E-5</v>
      </c>
      <c r="AG1156" s="9">
        <v>2.4849042069428225E-5</v>
      </c>
      <c r="AH1156" s="9">
        <v>2.5943432938820196E-5</v>
      </c>
      <c r="AI1156" s="9">
        <v>2.4112072914908495E-5</v>
      </c>
      <c r="AJ1156" s="9">
        <v>2.9706205626355346E-5</v>
      </c>
      <c r="AK1156" s="9">
        <v>4.9592842760932745E-5</v>
      </c>
      <c r="AL1156" s="9">
        <v>8.516001566944288E-5</v>
      </c>
      <c r="AM1156" s="9">
        <v>5.9640453267444831E-4</v>
      </c>
      <c r="AN1156" s="9">
        <v>4.1917818806298418E-5</v>
      </c>
      <c r="AO1156" s="9">
        <v>1.3114180800839309E-4</v>
      </c>
      <c r="AP1156" s="8" t="s">
        <v>5612</v>
      </c>
      <c r="AQ1156" s="8" t="s">
        <v>5612</v>
      </c>
      <c r="AR1156" s="37">
        <v>0.34</v>
      </c>
      <c r="AS1156" s="37">
        <v>0.60799999999999998</v>
      </c>
      <c r="AT1156" s="37" t="s">
        <v>54</v>
      </c>
      <c r="AU1156" s="9">
        <v>4.5600000000000003E-4</v>
      </c>
      <c r="AV1156" s="9">
        <v>4.5600000000000003E-4</v>
      </c>
      <c r="AW1156" s="9">
        <v>2.9500000000000001E-4</v>
      </c>
      <c r="AX1156" s="9">
        <v>4.7999999999999998E-6</v>
      </c>
      <c r="AY1156" s="9">
        <v>5.3333333333333334E-7</v>
      </c>
      <c r="AZ1156" s="9">
        <v>0</v>
      </c>
    </row>
    <row r="1157" spans="1:52" x14ac:dyDescent="0.2">
      <c r="A1157" s="38" t="s">
        <v>15</v>
      </c>
      <c r="B1157" s="7">
        <v>2010</v>
      </c>
      <c r="C1157" s="3" t="s">
        <v>58</v>
      </c>
      <c r="D1157" t="s">
        <v>163</v>
      </c>
      <c r="E1157" t="s">
        <v>1666</v>
      </c>
      <c r="F1157">
        <v>10</v>
      </c>
      <c r="G1157">
        <v>5</v>
      </c>
      <c r="H1157">
        <v>5</v>
      </c>
      <c r="I1157">
        <v>5</v>
      </c>
      <c r="J1157">
        <v>5</v>
      </c>
      <c r="K1157">
        <v>5</v>
      </c>
      <c r="L1157">
        <v>5</v>
      </c>
      <c r="M1157">
        <v>5</v>
      </c>
      <c r="N1157">
        <v>10</v>
      </c>
      <c r="O1157">
        <v>14</v>
      </c>
      <c r="P1157">
        <v>69</v>
      </c>
      <c r="Q1157">
        <v>29</v>
      </c>
      <c r="R1157">
        <v>119166</v>
      </c>
      <c r="S1157">
        <v>230393</v>
      </c>
      <c r="T1157">
        <v>224608</v>
      </c>
      <c r="U1157">
        <v>201215</v>
      </c>
      <c r="V1157">
        <v>192727</v>
      </c>
      <c r="W1157">
        <v>207365</v>
      </c>
      <c r="X1157">
        <v>168315</v>
      </c>
      <c r="Y1157">
        <v>100821</v>
      </c>
      <c r="Z1157">
        <v>58713</v>
      </c>
      <c r="AA1157">
        <v>23474</v>
      </c>
      <c r="AB1157">
        <v>1526797</v>
      </c>
      <c r="AC1157">
        <v>183008</v>
      </c>
      <c r="AD1157" s="9">
        <v>8.3916553379319609E-5</v>
      </c>
      <c r="AE1157" s="9">
        <v>2.1702048239312826E-5</v>
      </c>
      <c r="AF1157" s="9">
        <v>2.2261005841287932E-5</v>
      </c>
      <c r="AG1157" s="9">
        <v>2.4849042069428225E-5</v>
      </c>
      <c r="AH1157" s="9">
        <v>2.5943432938820196E-5</v>
      </c>
      <c r="AI1157" s="9">
        <v>2.4112072914908495E-5</v>
      </c>
      <c r="AJ1157" s="9">
        <v>2.9706205626355346E-5</v>
      </c>
      <c r="AK1157" s="9">
        <v>4.9592842760932745E-5</v>
      </c>
      <c r="AL1157" s="9">
        <v>1.7032003133888576E-4</v>
      </c>
      <c r="AM1157" s="9">
        <v>5.9640453267444831E-4</v>
      </c>
      <c r="AN1157" s="9">
        <v>4.5192648400540477E-5</v>
      </c>
      <c r="AO1157" s="9">
        <v>1.5846301801014163E-4</v>
      </c>
      <c r="AP1157" s="8" t="s">
        <v>5612</v>
      </c>
      <c r="AQ1157" s="8" t="s">
        <v>5612</v>
      </c>
      <c r="AR1157" s="37">
        <v>0.34</v>
      </c>
      <c r="AS1157" s="37">
        <v>0.60799999999999998</v>
      </c>
      <c r="AT1157" s="37" t="s">
        <v>54</v>
      </c>
      <c r="AU1157" s="9">
        <v>4.5600000000000003E-4</v>
      </c>
      <c r="AV1157" s="9">
        <v>4.5600000000000003E-4</v>
      </c>
      <c r="AW1157" s="9">
        <v>2.9500000000000001E-4</v>
      </c>
      <c r="AX1157" s="9">
        <v>0</v>
      </c>
      <c r="AY1157" s="9">
        <v>0</v>
      </c>
      <c r="AZ1157" s="9">
        <v>0</v>
      </c>
    </row>
    <row r="1158" spans="1:52" x14ac:dyDescent="0.2">
      <c r="A1158" s="38" t="s">
        <v>15</v>
      </c>
      <c r="B1158" s="7">
        <v>2010</v>
      </c>
      <c r="C1158" s="3" t="s">
        <v>59</v>
      </c>
      <c r="D1158" t="s">
        <v>163</v>
      </c>
      <c r="E1158" t="s">
        <v>1667</v>
      </c>
      <c r="F1158">
        <v>10</v>
      </c>
      <c r="G1158">
        <v>5</v>
      </c>
      <c r="H1158">
        <v>5</v>
      </c>
      <c r="I1158">
        <v>5</v>
      </c>
      <c r="J1158">
        <v>5</v>
      </c>
      <c r="K1158">
        <v>5</v>
      </c>
      <c r="L1158">
        <v>5</v>
      </c>
      <c r="M1158">
        <v>5</v>
      </c>
      <c r="N1158">
        <v>5</v>
      </c>
      <c r="O1158">
        <v>5</v>
      </c>
      <c r="P1158">
        <v>55</v>
      </c>
      <c r="Q1158">
        <v>15</v>
      </c>
      <c r="R1158">
        <v>119166</v>
      </c>
      <c r="S1158">
        <v>230393</v>
      </c>
      <c r="T1158">
        <v>224608</v>
      </c>
      <c r="U1158">
        <v>201215</v>
      </c>
      <c r="V1158">
        <v>192727</v>
      </c>
      <c r="W1158">
        <v>207365</v>
      </c>
      <c r="X1158">
        <v>168315</v>
      </c>
      <c r="Y1158">
        <v>100821</v>
      </c>
      <c r="Z1158">
        <v>58713</v>
      </c>
      <c r="AA1158">
        <v>23474</v>
      </c>
      <c r="AB1158">
        <v>1526797</v>
      </c>
      <c r="AC1158">
        <v>183008</v>
      </c>
      <c r="AD1158" s="9">
        <v>8.3916553379319609E-5</v>
      </c>
      <c r="AE1158" s="9">
        <v>2.1702048239312826E-5</v>
      </c>
      <c r="AF1158" s="9">
        <v>2.2261005841287932E-5</v>
      </c>
      <c r="AG1158" s="9">
        <v>2.4849042069428225E-5</v>
      </c>
      <c r="AH1158" s="9">
        <v>2.5943432938820196E-5</v>
      </c>
      <c r="AI1158" s="9">
        <v>2.4112072914908495E-5</v>
      </c>
      <c r="AJ1158" s="9">
        <v>2.9706205626355346E-5</v>
      </c>
      <c r="AK1158" s="9">
        <v>4.9592842760932745E-5</v>
      </c>
      <c r="AL1158" s="9">
        <v>8.516001566944288E-5</v>
      </c>
      <c r="AM1158" s="9">
        <v>2.1300161881230298E-4</v>
      </c>
      <c r="AN1158" s="9">
        <v>3.60231255366627E-5</v>
      </c>
      <c r="AO1158" s="9">
        <v>8.1963630005245673E-5</v>
      </c>
      <c r="AP1158" s="8" t="s">
        <v>5612</v>
      </c>
      <c r="AQ1158" s="8" t="s">
        <v>5612</v>
      </c>
      <c r="AR1158" s="37">
        <v>0.34</v>
      </c>
      <c r="AS1158" s="37">
        <v>0.60799999999999998</v>
      </c>
      <c r="AT1158" s="37" t="s">
        <v>54</v>
      </c>
      <c r="AU1158" s="9" t="s">
        <v>5612</v>
      </c>
      <c r="AV1158" s="9" t="s">
        <v>5612</v>
      </c>
      <c r="AW1158" s="9" t="s">
        <v>5612</v>
      </c>
      <c r="AX1158" s="9" t="s">
        <v>5612</v>
      </c>
      <c r="AY1158" s="9" t="s">
        <v>5612</v>
      </c>
      <c r="AZ1158" s="9" t="s">
        <v>5612</v>
      </c>
    </row>
    <row r="1159" spans="1:52" x14ac:dyDescent="0.2">
      <c r="A1159" s="38" t="s">
        <v>15</v>
      </c>
      <c r="B1159" s="7">
        <v>2010</v>
      </c>
      <c r="C1159" s="3" t="s">
        <v>60</v>
      </c>
      <c r="D1159" t="s">
        <v>163</v>
      </c>
      <c r="E1159" t="s">
        <v>1668</v>
      </c>
      <c r="F1159">
        <v>10</v>
      </c>
      <c r="G1159">
        <v>5</v>
      </c>
      <c r="H1159">
        <v>5</v>
      </c>
      <c r="I1159">
        <v>5</v>
      </c>
      <c r="J1159">
        <v>5</v>
      </c>
      <c r="K1159">
        <v>5</v>
      </c>
      <c r="L1159">
        <v>5</v>
      </c>
      <c r="M1159">
        <v>5</v>
      </c>
      <c r="N1159">
        <v>5</v>
      </c>
      <c r="O1159">
        <v>5</v>
      </c>
      <c r="P1159">
        <v>55</v>
      </c>
      <c r="Q1159">
        <v>15</v>
      </c>
      <c r="R1159">
        <v>119166</v>
      </c>
      <c r="S1159">
        <v>230393</v>
      </c>
      <c r="T1159">
        <v>224608</v>
      </c>
      <c r="U1159">
        <v>201215</v>
      </c>
      <c r="V1159">
        <v>192727</v>
      </c>
      <c r="W1159">
        <v>207365</v>
      </c>
      <c r="X1159">
        <v>168315</v>
      </c>
      <c r="Y1159">
        <v>100821</v>
      </c>
      <c r="Z1159">
        <v>58713</v>
      </c>
      <c r="AA1159">
        <v>23474</v>
      </c>
      <c r="AB1159">
        <v>1526797</v>
      </c>
      <c r="AC1159">
        <v>183008</v>
      </c>
      <c r="AD1159" s="9">
        <v>8.3916553379319609E-5</v>
      </c>
      <c r="AE1159" s="9">
        <v>2.1702048239312826E-5</v>
      </c>
      <c r="AF1159" s="9">
        <v>2.2261005841287932E-5</v>
      </c>
      <c r="AG1159" s="9">
        <v>2.4849042069428225E-5</v>
      </c>
      <c r="AH1159" s="9">
        <v>2.5943432938820196E-5</v>
      </c>
      <c r="AI1159" s="9">
        <v>2.4112072914908495E-5</v>
      </c>
      <c r="AJ1159" s="9">
        <v>2.9706205626355346E-5</v>
      </c>
      <c r="AK1159" s="9">
        <v>4.9592842760932745E-5</v>
      </c>
      <c r="AL1159" s="9">
        <v>8.516001566944288E-5</v>
      </c>
      <c r="AM1159" s="9">
        <v>2.1300161881230298E-4</v>
      </c>
      <c r="AN1159" s="9">
        <v>3.60231255366627E-5</v>
      </c>
      <c r="AO1159" s="9">
        <v>8.1963630005245673E-5</v>
      </c>
      <c r="AP1159" s="8" t="s">
        <v>5612</v>
      </c>
      <c r="AQ1159" s="8" t="s">
        <v>5612</v>
      </c>
      <c r="AR1159" s="37" t="s">
        <v>5612</v>
      </c>
      <c r="AS1159" s="37" t="s">
        <v>5612</v>
      </c>
      <c r="AT1159" s="37" t="s">
        <v>5612</v>
      </c>
      <c r="AU1159" s="9" t="s">
        <v>5612</v>
      </c>
      <c r="AV1159" s="9" t="s">
        <v>5612</v>
      </c>
      <c r="AW1159" s="9" t="s">
        <v>5612</v>
      </c>
      <c r="AX1159" s="9" t="s">
        <v>5612</v>
      </c>
      <c r="AY1159" s="9" t="s">
        <v>5612</v>
      </c>
      <c r="AZ1159" s="9" t="s">
        <v>5612</v>
      </c>
    </row>
    <row r="1160" spans="1:52" x14ac:dyDescent="0.2">
      <c r="A1160" s="38" t="s">
        <v>15</v>
      </c>
      <c r="B1160" s="7">
        <v>2010</v>
      </c>
      <c r="C1160" s="3" t="s">
        <v>61</v>
      </c>
      <c r="D1160" t="s">
        <v>163</v>
      </c>
      <c r="E1160" t="s">
        <v>1669</v>
      </c>
      <c r="F1160">
        <v>10</v>
      </c>
      <c r="G1160">
        <v>5</v>
      </c>
      <c r="H1160">
        <v>5</v>
      </c>
      <c r="I1160">
        <v>5</v>
      </c>
      <c r="J1160">
        <v>5</v>
      </c>
      <c r="K1160">
        <v>5</v>
      </c>
      <c r="L1160">
        <v>5</v>
      </c>
      <c r="M1160">
        <v>5</v>
      </c>
      <c r="N1160">
        <v>5</v>
      </c>
      <c r="O1160">
        <v>5</v>
      </c>
      <c r="P1160">
        <v>55</v>
      </c>
      <c r="Q1160">
        <v>15</v>
      </c>
      <c r="R1160">
        <v>119166</v>
      </c>
      <c r="S1160">
        <v>230393</v>
      </c>
      <c r="T1160">
        <v>224608</v>
      </c>
      <c r="U1160">
        <v>201215</v>
      </c>
      <c r="V1160">
        <v>192727</v>
      </c>
      <c r="W1160">
        <v>207365</v>
      </c>
      <c r="X1160">
        <v>168315</v>
      </c>
      <c r="Y1160">
        <v>100821</v>
      </c>
      <c r="Z1160">
        <v>58713</v>
      </c>
      <c r="AA1160">
        <v>23474</v>
      </c>
      <c r="AB1160">
        <v>1526797</v>
      </c>
      <c r="AC1160">
        <v>183008</v>
      </c>
      <c r="AD1160" s="9">
        <v>8.3916553379319609E-5</v>
      </c>
      <c r="AE1160" s="9">
        <v>2.1702048239312826E-5</v>
      </c>
      <c r="AF1160" s="9">
        <v>2.2261005841287932E-5</v>
      </c>
      <c r="AG1160" s="9">
        <v>2.4849042069428225E-5</v>
      </c>
      <c r="AH1160" s="9">
        <v>2.5943432938820196E-5</v>
      </c>
      <c r="AI1160" s="9">
        <v>2.4112072914908495E-5</v>
      </c>
      <c r="AJ1160" s="9">
        <v>2.9706205626355346E-5</v>
      </c>
      <c r="AK1160" s="9">
        <v>4.9592842760932745E-5</v>
      </c>
      <c r="AL1160" s="9">
        <v>8.516001566944288E-5</v>
      </c>
      <c r="AM1160" s="9">
        <v>2.1300161881230298E-4</v>
      </c>
      <c r="AN1160" s="9">
        <v>3.60231255366627E-5</v>
      </c>
      <c r="AO1160" s="9">
        <v>8.1963630005245673E-5</v>
      </c>
      <c r="AP1160" s="8" t="s">
        <v>5612</v>
      </c>
      <c r="AQ1160" s="8" t="s">
        <v>5612</v>
      </c>
      <c r="AR1160" s="37" t="s">
        <v>5612</v>
      </c>
      <c r="AS1160" s="37" t="s">
        <v>5612</v>
      </c>
      <c r="AT1160" s="37" t="s">
        <v>5612</v>
      </c>
      <c r="AU1160" s="9" t="s">
        <v>5612</v>
      </c>
      <c r="AV1160" s="9" t="s">
        <v>5612</v>
      </c>
      <c r="AW1160" s="9" t="s">
        <v>5612</v>
      </c>
      <c r="AX1160" s="9" t="s">
        <v>5612</v>
      </c>
      <c r="AY1160" s="9" t="s">
        <v>5612</v>
      </c>
      <c r="AZ1160" s="9" t="s">
        <v>5612</v>
      </c>
    </row>
    <row r="1161" spans="1:52" x14ac:dyDescent="0.2">
      <c r="A1161" s="38" t="s">
        <v>15</v>
      </c>
      <c r="B1161" s="7">
        <v>2010</v>
      </c>
      <c r="C1161" s="3" t="s">
        <v>62</v>
      </c>
      <c r="D1161" t="s">
        <v>163</v>
      </c>
      <c r="E1161" t="s">
        <v>1670</v>
      </c>
      <c r="F1161">
        <v>10</v>
      </c>
      <c r="G1161">
        <v>5</v>
      </c>
      <c r="H1161">
        <v>5</v>
      </c>
      <c r="I1161">
        <v>5</v>
      </c>
      <c r="J1161">
        <v>5</v>
      </c>
      <c r="K1161">
        <v>5</v>
      </c>
      <c r="L1161">
        <v>5</v>
      </c>
      <c r="M1161">
        <v>5</v>
      </c>
      <c r="N1161">
        <v>5</v>
      </c>
      <c r="O1161">
        <v>5</v>
      </c>
      <c r="P1161">
        <v>55</v>
      </c>
      <c r="Q1161">
        <v>15</v>
      </c>
      <c r="R1161">
        <v>119166</v>
      </c>
      <c r="S1161">
        <v>230393</v>
      </c>
      <c r="T1161">
        <v>224608</v>
      </c>
      <c r="U1161">
        <v>201215</v>
      </c>
      <c r="V1161">
        <v>192727</v>
      </c>
      <c r="W1161">
        <v>207365</v>
      </c>
      <c r="X1161">
        <v>168315</v>
      </c>
      <c r="Y1161">
        <v>100821</v>
      </c>
      <c r="Z1161">
        <v>58713</v>
      </c>
      <c r="AA1161">
        <v>23474</v>
      </c>
      <c r="AB1161">
        <v>1526797</v>
      </c>
      <c r="AC1161">
        <v>183008</v>
      </c>
      <c r="AD1161" s="9">
        <v>8.3916553379319609E-5</v>
      </c>
      <c r="AE1161" s="9">
        <v>2.1702048239312826E-5</v>
      </c>
      <c r="AF1161" s="9">
        <v>2.2261005841287932E-5</v>
      </c>
      <c r="AG1161" s="9">
        <v>2.4849042069428225E-5</v>
      </c>
      <c r="AH1161" s="9">
        <v>2.5943432938820196E-5</v>
      </c>
      <c r="AI1161" s="9">
        <v>2.4112072914908495E-5</v>
      </c>
      <c r="AJ1161" s="9">
        <v>2.9706205626355346E-5</v>
      </c>
      <c r="AK1161" s="9">
        <v>4.9592842760932745E-5</v>
      </c>
      <c r="AL1161" s="9">
        <v>8.516001566944288E-5</v>
      </c>
      <c r="AM1161" s="9">
        <v>2.1300161881230298E-4</v>
      </c>
      <c r="AN1161" s="9">
        <v>3.60231255366627E-5</v>
      </c>
      <c r="AO1161" s="9">
        <v>8.1963630005245673E-5</v>
      </c>
      <c r="AP1161" s="8" t="s">
        <v>5612</v>
      </c>
      <c r="AQ1161" s="8" t="s">
        <v>5612</v>
      </c>
      <c r="AR1161" s="37">
        <v>6.9999999999999993E-3</v>
      </c>
      <c r="AS1161" s="37">
        <v>0</v>
      </c>
      <c r="AT1161" s="37">
        <v>0</v>
      </c>
      <c r="AU1161" s="9" t="s">
        <v>5612</v>
      </c>
      <c r="AV1161" s="9" t="s">
        <v>5612</v>
      </c>
      <c r="AW1161" s="9" t="s">
        <v>5612</v>
      </c>
      <c r="AX1161" s="9" t="s">
        <v>5612</v>
      </c>
      <c r="AY1161" s="9" t="s">
        <v>5612</v>
      </c>
      <c r="AZ1161" s="9" t="s">
        <v>5612</v>
      </c>
    </row>
    <row r="1162" spans="1:52" x14ac:dyDescent="0.2">
      <c r="A1162" s="38" t="s">
        <v>15</v>
      </c>
      <c r="B1162" s="7">
        <v>2010</v>
      </c>
      <c r="C1162" s="3" t="s">
        <v>63</v>
      </c>
      <c r="D1162" t="s">
        <v>163</v>
      </c>
      <c r="E1162" t="s">
        <v>1671</v>
      </c>
      <c r="F1162">
        <v>10</v>
      </c>
      <c r="G1162">
        <v>5</v>
      </c>
      <c r="H1162">
        <v>5</v>
      </c>
      <c r="I1162">
        <v>5</v>
      </c>
      <c r="J1162">
        <v>5</v>
      </c>
      <c r="K1162">
        <v>5</v>
      </c>
      <c r="L1162">
        <v>5</v>
      </c>
      <c r="M1162">
        <v>5</v>
      </c>
      <c r="N1162">
        <v>5</v>
      </c>
      <c r="O1162">
        <v>5</v>
      </c>
      <c r="P1162">
        <v>55</v>
      </c>
      <c r="Q1162">
        <v>15</v>
      </c>
      <c r="R1162">
        <v>119166</v>
      </c>
      <c r="S1162">
        <v>230393</v>
      </c>
      <c r="T1162">
        <v>224608</v>
      </c>
      <c r="U1162">
        <v>201215</v>
      </c>
      <c r="V1162">
        <v>192727</v>
      </c>
      <c r="W1162">
        <v>207365</v>
      </c>
      <c r="X1162">
        <v>168315</v>
      </c>
      <c r="Y1162">
        <v>100821</v>
      </c>
      <c r="Z1162">
        <v>58713</v>
      </c>
      <c r="AA1162">
        <v>23474</v>
      </c>
      <c r="AB1162">
        <v>1526797</v>
      </c>
      <c r="AC1162">
        <v>183008</v>
      </c>
      <c r="AD1162" s="9">
        <v>8.3916553379319609E-5</v>
      </c>
      <c r="AE1162" s="9">
        <v>2.1702048239312826E-5</v>
      </c>
      <c r="AF1162" s="9">
        <v>2.2261005841287932E-5</v>
      </c>
      <c r="AG1162" s="9">
        <v>2.4849042069428225E-5</v>
      </c>
      <c r="AH1162" s="9">
        <v>2.5943432938820196E-5</v>
      </c>
      <c r="AI1162" s="9">
        <v>2.4112072914908495E-5</v>
      </c>
      <c r="AJ1162" s="9">
        <v>2.9706205626355346E-5</v>
      </c>
      <c r="AK1162" s="9">
        <v>4.9592842760932745E-5</v>
      </c>
      <c r="AL1162" s="9">
        <v>8.516001566944288E-5</v>
      </c>
      <c r="AM1162" s="9">
        <v>2.1300161881230298E-4</v>
      </c>
      <c r="AN1162" s="9">
        <v>3.60231255366627E-5</v>
      </c>
      <c r="AO1162" s="9">
        <v>8.1963630005245673E-5</v>
      </c>
      <c r="AP1162" s="8" t="s">
        <v>5612</v>
      </c>
      <c r="AQ1162" s="8" t="s">
        <v>5612</v>
      </c>
      <c r="AR1162" s="37">
        <v>4.2999999999999997E-2</v>
      </c>
      <c r="AS1162" s="37">
        <v>7.2000000000000008E-2</v>
      </c>
      <c r="AT1162" s="37">
        <v>4.2999999999999997E-2</v>
      </c>
      <c r="AU1162" s="9" t="s">
        <v>5612</v>
      </c>
      <c r="AV1162" s="9" t="s">
        <v>5612</v>
      </c>
      <c r="AW1162" s="9" t="s">
        <v>5612</v>
      </c>
      <c r="AX1162" s="9" t="s">
        <v>5612</v>
      </c>
      <c r="AY1162" s="9" t="s">
        <v>5612</v>
      </c>
      <c r="AZ1162" s="9" t="s">
        <v>5612</v>
      </c>
    </row>
    <row r="1163" spans="1:52" x14ac:dyDescent="0.2">
      <c r="A1163" s="38" t="s">
        <v>15</v>
      </c>
      <c r="B1163" s="7">
        <v>2010</v>
      </c>
      <c r="C1163" s="3" t="s">
        <v>64</v>
      </c>
      <c r="D1163" t="s">
        <v>163</v>
      </c>
      <c r="E1163" t="s">
        <v>1672</v>
      </c>
      <c r="F1163">
        <v>10</v>
      </c>
      <c r="G1163">
        <v>5</v>
      </c>
      <c r="H1163">
        <v>5</v>
      </c>
      <c r="I1163">
        <v>5</v>
      </c>
      <c r="J1163">
        <v>5</v>
      </c>
      <c r="K1163">
        <v>5</v>
      </c>
      <c r="L1163">
        <v>5</v>
      </c>
      <c r="M1163">
        <v>5</v>
      </c>
      <c r="N1163">
        <v>5</v>
      </c>
      <c r="O1163">
        <v>5</v>
      </c>
      <c r="P1163">
        <v>55</v>
      </c>
      <c r="Q1163">
        <v>15</v>
      </c>
      <c r="R1163">
        <v>119166</v>
      </c>
      <c r="S1163">
        <v>230393</v>
      </c>
      <c r="T1163">
        <v>224608</v>
      </c>
      <c r="U1163">
        <v>201215</v>
      </c>
      <c r="V1163">
        <v>192727</v>
      </c>
      <c r="W1163">
        <v>207365</v>
      </c>
      <c r="X1163">
        <v>168315</v>
      </c>
      <c r="Y1163">
        <v>100821</v>
      </c>
      <c r="Z1163">
        <v>58713</v>
      </c>
      <c r="AA1163">
        <v>23474</v>
      </c>
      <c r="AB1163">
        <v>1526797</v>
      </c>
      <c r="AC1163">
        <v>183008</v>
      </c>
      <c r="AD1163" s="9">
        <v>8.3916553379319609E-5</v>
      </c>
      <c r="AE1163" s="9">
        <v>2.1702048239312826E-5</v>
      </c>
      <c r="AF1163" s="9">
        <v>2.2261005841287932E-5</v>
      </c>
      <c r="AG1163" s="9">
        <v>2.4849042069428225E-5</v>
      </c>
      <c r="AH1163" s="9">
        <v>2.5943432938820196E-5</v>
      </c>
      <c r="AI1163" s="9">
        <v>2.4112072914908495E-5</v>
      </c>
      <c r="AJ1163" s="9">
        <v>2.9706205626355346E-5</v>
      </c>
      <c r="AK1163" s="9">
        <v>4.9592842760932745E-5</v>
      </c>
      <c r="AL1163" s="9">
        <v>8.516001566944288E-5</v>
      </c>
      <c r="AM1163" s="9">
        <v>2.1300161881230298E-4</v>
      </c>
      <c r="AN1163" s="9">
        <v>3.60231255366627E-5</v>
      </c>
      <c r="AO1163" s="9">
        <v>8.1963630005245673E-5</v>
      </c>
      <c r="AP1163" s="8">
        <v>5.2249999999999996E-3</v>
      </c>
      <c r="AQ1163" s="8" t="s">
        <v>5612</v>
      </c>
      <c r="AR1163" s="37">
        <v>0.22100000000000003</v>
      </c>
      <c r="AS1163" s="37">
        <v>0.38900000000000001</v>
      </c>
      <c r="AT1163" s="37">
        <v>0.37200000000000005</v>
      </c>
      <c r="AU1163" s="9">
        <v>0</v>
      </c>
      <c r="AV1163" s="9">
        <v>0</v>
      </c>
      <c r="AW1163" s="9">
        <v>0</v>
      </c>
      <c r="AX1163" s="9">
        <v>0</v>
      </c>
      <c r="AY1163" s="9">
        <v>0</v>
      </c>
      <c r="AZ1163" s="9">
        <v>0</v>
      </c>
    </row>
    <row r="1164" spans="1:52" x14ac:dyDescent="0.2">
      <c r="A1164" s="38" t="s">
        <v>15</v>
      </c>
      <c r="B1164" s="7">
        <v>2010</v>
      </c>
      <c r="C1164" s="3" t="s">
        <v>65</v>
      </c>
      <c r="D1164" t="s">
        <v>163</v>
      </c>
      <c r="E1164" t="s">
        <v>1673</v>
      </c>
      <c r="F1164">
        <v>10</v>
      </c>
      <c r="G1164">
        <v>5</v>
      </c>
      <c r="H1164">
        <v>5</v>
      </c>
      <c r="I1164">
        <v>5</v>
      </c>
      <c r="J1164">
        <v>5</v>
      </c>
      <c r="K1164">
        <v>5</v>
      </c>
      <c r="L1164">
        <v>5</v>
      </c>
      <c r="M1164">
        <v>5</v>
      </c>
      <c r="N1164">
        <v>5</v>
      </c>
      <c r="O1164">
        <v>14</v>
      </c>
      <c r="P1164">
        <v>64</v>
      </c>
      <c r="Q1164">
        <v>24</v>
      </c>
      <c r="R1164">
        <v>119166</v>
      </c>
      <c r="S1164">
        <v>230393</v>
      </c>
      <c r="T1164">
        <v>224608</v>
      </c>
      <c r="U1164">
        <v>201215</v>
      </c>
      <c r="V1164">
        <v>192727</v>
      </c>
      <c r="W1164">
        <v>207365</v>
      </c>
      <c r="X1164">
        <v>168315</v>
      </c>
      <c r="Y1164">
        <v>100821</v>
      </c>
      <c r="Z1164">
        <v>58713</v>
      </c>
      <c r="AA1164">
        <v>23474</v>
      </c>
      <c r="AB1164">
        <v>1526797</v>
      </c>
      <c r="AC1164">
        <v>183008</v>
      </c>
      <c r="AD1164" s="9">
        <v>8.3916553379319609E-5</v>
      </c>
      <c r="AE1164" s="9">
        <v>2.1702048239312826E-5</v>
      </c>
      <c r="AF1164" s="9">
        <v>2.2261005841287932E-5</v>
      </c>
      <c r="AG1164" s="9">
        <v>2.4849042069428225E-5</v>
      </c>
      <c r="AH1164" s="9">
        <v>2.5943432938820196E-5</v>
      </c>
      <c r="AI1164" s="9">
        <v>2.4112072914908495E-5</v>
      </c>
      <c r="AJ1164" s="9">
        <v>2.9706205626355346E-5</v>
      </c>
      <c r="AK1164" s="9">
        <v>4.9592842760932745E-5</v>
      </c>
      <c r="AL1164" s="9">
        <v>8.516001566944288E-5</v>
      </c>
      <c r="AM1164" s="9">
        <v>5.9640453267444831E-4</v>
      </c>
      <c r="AN1164" s="9">
        <v>4.1917818806298418E-5</v>
      </c>
      <c r="AO1164" s="9">
        <v>1.3114180800839309E-4</v>
      </c>
      <c r="AP1164" s="8">
        <v>8.6750000000000004E-3</v>
      </c>
      <c r="AQ1164" s="8" t="s">
        <v>5612</v>
      </c>
      <c r="AR1164" s="37">
        <v>0.32600000000000001</v>
      </c>
      <c r="AS1164" s="37">
        <v>0.52500000000000002</v>
      </c>
      <c r="AT1164" s="37">
        <v>0.53900000000000003</v>
      </c>
      <c r="AU1164" s="9">
        <v>0</v>
      </c>
      <c r="AV1164" s="9">
        <v>9.0000000000000002E-6</v>
      </c>
      <c r="AW1164" s="9">
        <v>0</v>
      </c>
      <c r="AX1164" s="9">
        <v>0</v>
      </c>
      <c r="AY1164" s="9">
        <v>2.4999999999999999E-7</v>
      </c>
      <c r="AZ1164" s="9">
        <v>0</v>
      </c>
    </row>
    <row r="1165" spans="1:52" x14ac:dyDescent="0.2">
      <c r="A1165" s="38" t="s">
        <v>15</v>
      </c>
      <c r="B1165" s="7">
        <v>2010</v>
      </c>
      <c r="C1165" s="3" t="s">
        <v>66</v>
      </c>
      <c r="D1165" t="s">
        <v>163</v>
      </c>
      <c r="E1165" t="s">
        <v>1674</v>
      </c>
      <c r="F1165">
        <v>10</v>
      </c>
      <c r="G1165">
        <v>5</v>
      </c>
      <c r="H1165">
        <v>5</v>
      </c>
      <c r="I1165">
        <v>5</v>
      </c>
      <c r="J1165">
        <v>5</v>
      </c>
      <c r="K1165">
        <v>5</v>
      </c>
      <c r="L1165">
        <v>5</v>
      </c>
      <c r="M1165">
        <v>5</v>
      </c>
      <c r="N1165">
        <v>5</v>
      </c>
      <c r="O1165">
        <v>12</v>
      </c>
      <c r="P1165">
        <v>62</v>
      </c>
      <c r="Q1165">
        <v>22</v>
      </c>
      <c r="R1165">
        <v>119166</v>
      </c>
      <c r="S1165">
        <v>230393</v>
      </c>
      <c r="T1165">
        <v>224608</v>
      </c>
      <c r="U1165">
        <v>201215</v>
      </c>
      <c r="V1165">
        <v>192727</v>
      </c>
      <c r="W1165">
        <v>207365</v>
      </c>
      <c r="X1165">
        <v>168315</v>
      </c>
      <c r="Y1165">
        <v>100821</v>
      </c>
      <c r="Z1165">
        <v>58713</v>
      </c>
      <c r="AA1165">
        <v>23474</v>
      </c>
      <c r="AB1165">
        <v>1526797</v>
      </c>
      <c r="AC1165">
        <v>183008</v>
      </c>
      <c r="AD1165" s="9">
        <v>8.3916553379319609E-5</v>
      </c>
      <c r="AE1165" s="9">
        <v>2.1702048239312826E-5</v>
      </c>
      <c r="AF1165" s="9">
        <v>2.2261005841287932E-5</v>
      </c>
      <c r="AG1165" s="9">
        <v>2.4849042069428225E-5</v>
      </c>
      <c r="AH1165" s="9">
        <v>2.5943432938820196E-5</v>
      </c>
      <c r="AI1165" s="9">
        <v>2.4112072914908495E-5</v>
      </c>
      <c r="AJ1165" s="9">
        <v>2.9706205626355346E-5</v>
      </c>
      <c r="AK1165" s="9">
        <v>4.9592842760932745E-5</v>
      </c>
      <c r="AL1165" s="9">
        <v>8.516001566944288E-5</v>
      </c>
      <c r="AM1165" s="9">
        <v>5.1120388514952714E-4</v>
      </c>
      <c r="AN1165" s="9">
        <v>4.0607886968601585E-5</v>
      </c>
      <c r="AO1165" s="9">
        <v>1.2021332400769365E-4</v>
      </c>
      <c r="AP1165" s="8">
        <v>8.26E-3</v>
      </c>
      <c r="AQ1165" s="8" t="s">
        <v>5612</v>
      </c>
      <c r="AR1165" s="37">
        <v>0.34399999999999997</v>
      </c>
      <c r="AS1165" s="37">
        <v>0.55500000000000005</v>
      </c>
      <c r="AT1165" s="37">
        <v>0.54799999999999993</v>
      </c>
      <c r="AU1165" s="9">
        <v>0</v>
      </c>
      <c r="AV1165" s="9">
        <v>5.0000000000000002E-5</v>
      </c>
      <c r="AW1165" s="9">
        <v>2.8E-5</v>
      </c>
      <c r="AX1165" s="9">
        <v>0</v>
      </c>
      <c r="AY1165" s="9">
        <v>1.7111111111111112E-6</v>
      </c>
      <c r="AZ1165" s="9">
        <v>5.5999999999999997E-6</v>
      </c>
    </row>
    <row r="1166" spans="1:52" x14ac:dyDescent="0.2">
      <c r="A1166" s="38" t="s">
        <v>15</v>
      </c>
      <c r="B1166" s="7">
        <v>2011</v>
      </c>
      <c r="C1166" s="3" t="s">
        <v>55</v>
      </c>
      <c r="D1166" t="s">
        <v>164</v>
      </c>
      <c r="E1166" t="s">
        <v>1675</v>
      </c>
      <c r="F1166">
        <v>10</v>
      </c>
      <c r="G1166">
        <v>5</v>
      </c>
      <c r="H1166">
        <v>5</v>
      </c>
      <c r="I1166">
        <v>5</v>
      </c>
      <c r="J1166">
        <v>5</v>
      </c>
      <c r="K1166">
        <v>5</v>
      </c>
      <c r="L1166">
        <v>5</v>
      </c>
      <c r="M1166">
        <v>5</v>
      </c>
      <c r="N1166">
        <v>5</v>
      </c>
      <c r="O1166">
        <v>5</v>
      </c>
      <c r="P1166">
        <v>55</v>
      </c>
      <c r="Q1166">
        <v>15</v>
      </c>
      <c r="R1166">
        <v>120039</v>
      </c>
      <c r="S1166">
        <v>234295</v>
      </c>
      <c r="T1166">
        <v>224926</v>
      </c>
      <c r="U1166">
        <v>205688</v>
      </c>
      <c r="V1166">
        <v>192604</v>
      </c>
      <c r="W1166">
        <v>207482</v>
      </c>
      <c r="X1166">
        <v>175350</v>
      </c>
      <c r="Y1166">
        <v>105546</v>
      </c>
      <c r="Z1166">
        <v>60086</v>
      </c>
      <c r="AA1166">
        <v>23971</v>
      </c>
      <c r="AB1166">
        <v>1549987</v>
      </c>
      <c r="AC1166">
        <v>189603</v>
      </c>
      <c r="AD1166" s="9">
        <v>8.3306258799223579E-5</v>
      </c>
      <c r="AE1166" s="9">
        <v>2.134061759747327E-5</v>
      </c>
      <c r="AF1166" s="9">
        <v>2.222953326871949E-5</v>
      </c>
      <c r="AG1166" s="9">
        <v>2.4308661662323518E-5</v>
      </c>
      <c r="AH1166" s="9">
        <v>2.5960000830720027E-5</v>
      </c>
      <c r="AI1166" s="9">
        <v>2.4098476012376978E-5</v>
      </c>
      <c r="AJ1166" s="9">
        <v>2.8514399771884801E-5</v>
      </c>
      <c r="AK1166" s="9">
        <v>4.7372709529494247E-5</v>
      </c>
      <c r="AL1166" s="9">
        <v>8.3214059847551848E-5</v>
      </c>
      <c r="AM1166" s="9">
        <v>2.0858537399357557E-4</v>
      </c>
      <c r="AN1166" s="9">
        <v>3.5484168576897742E-5</v>
      </c>
      <c r="AO1166" s="9">
        <v>7.9112672267843862E-5</v>
      </c>
      <c r="AP1166" s="8">
        <v>1.355E-2</v>
      </c>
      <c r="AQ1166" s="8" t="s">
        <v>5612</v>
      </c>
      <c r="AR1166" s="37">
        <v>0.35799999999999998</v>
      </c>
      <c r="AS1166" s="37">
        <v>0.57399999999999995</v>
      </c>
      <c r="AT1166" s="37">
        <v>0.55299999999999994</v>
      </c>
      <c r="AU1166" s="9">
        <v>4.5000000000000003E-5</v>
      </c>
      <c r="AV1166" s="9">
        <v>2.0600000000000002E-4</v>
      </c>
      <c r="AW1166" s="9">
        <v>1.6800000000000002E-4</v>
      </c>
      <c r="AX1166" s="9">
        <v>1.1499999999999998E-5</v>
      </c>
      <c r="AY1166" s="9">
        <v>1.6750000000000001E-5</v>
      </c>
      <c r="AZ1166" s="9">
        <v>3.4999999999999997E-5</v>
      </c>
    </row>
    <row r="1167" spans="1:52" x14ac:dyDescent="0.2">
      <c r="A1167" s="38" t="s">
        <v>15</v>
      </c>
      <c r="B1167" s="7">
        <v>2011</v>
      </c>
      <c r="C1167" s="3" t="s">
        <v>56</v>
      </c>
      <c r="D1167" t="s">
        <v>164</v>
      </c>
      <c r="E1167" t="s">
        <v>1676</v>
      </c>
      <c r="F1167">
        <v>10</v>
      </c>
      <c r="G1167">
        <v>5</v>
      </c>
      <c r="H1167">
        <v>5</v>
      </c>
      <c r="I1167">
        <v>5</v>
      </c>
      <c r="J1167">
        <v>5</v>
      </c>
      <c r="K1167">
        <v>5</v>
      </c>
      <c r="L1167">
        <v>5</v>
      </c>
      <c r="M1167">
        <v>5</v>
      </c>
      <c r="N1167">
        <v>5</v>
      </c>
      <c r="O1167">
        <v>25</v>
      </c>
      <c r="P1167">
        <v>75</v>
      </c>
      <c r="Q1167">
        <v>35</v>
      </c>
      <c r="R1167">
        <v>120039</v>
      </c>
      <c r="S1167">
        <v>234295</v>
      </c>
      <c r="T1167">
        <v>224926</v>
      </c>
      <c r="U1167">
        <v>205688</v>
      </c>
      <c r="V1167">
        <v>192604</v>
      </c>
      <c r="W1167">
        <v>207482</v>
      </c>
      <c r="X1167">
        <v>175350</v>
      </c>
      <c r="Y1167">
        <v>105546</v>
      </c>
      <c r="Z1167">
        <v>60086</v>
      </c>
      <c r="AA1167">
        <v>23971</v>
      </c>
      <c r="AB1167">
        <v>1549987</v>
      </c>
      <c r="AC1167">
        <v>189603</v>
      </c>
      <c r="AD1167" s="9">
        <v>8.3306258799223579E-5</v>
      </c>
      <c r="AE1167" s="9">
        <v>2.134061759747327E-5</v>
      </c>
      <c r="AF1167" s="9">
        <v>2.222953326871949E-5</v>
      </c>
      <c r="AG1167" s="9">
        <v>2.4308661662323518E-5</v>
      </c>
      <c r="AH1167" s="9">
        <v>2.5960000830720027E-5</v>
      </c>
      <c r="AI1167" s="9">
        <v>2.4098476012376978E-5</v>
      </c>
      <c r="AJ1167" s="9">
        <v>2.8514399771884801E-5</v>
      </c>
      <c r="AK1167" s="9">
        <v>4.7372709529494247E-5</v>
      </c>
      <c r="AL1167" s="9">
        <v>8.3214059847551848E-5</v>
      </c>
      <c r="AM1167" s="9">
        <v>1.0429268699678779E-3</v>
      </c>
      <c r="AN1167" s="9">
        <v>4.8387502604860559E-5</v>
      </c>
      <c r="AO1167" s="9">
        <v>1.8459623529163568E-4</v>
      </c>
      <c r="AP1167" s="8">
        <v>2.53E-2</v>
      </c>
      <c r="AQ1167" s="8" t="s">
        <v>5612</v>
      </c>
      <c r="AR1167" s="37">
        <v>0.36700000000000005</v>
      </c>
      <c r="AS1167" s="37">
        <v>0.58600000000000008</v>
      </c>
      <c r="AT1167" s="37">
        <v>0.56500000000000006</v>
      </c>
      <c r="AU1167" s="9">
        <v>1.35E-4</v>
      </c>
      <c r="AV1167" s="9">
        <v>1.2340000000000001E-3</v>
      </c>
      <c r="AW1167" s="9">
        <v>4.8899999999999996E-4</v>
      </c>
      <c r="AX1167" s="9">
        <v>2.2999999999999997E-5</v>
      </c>
      <c r="AY1167" s="9">
        <v>4.6611111111111121E-5</v>
      </c>
      <c r="AZ1167" s="9">
        <v>8.0500000000000005E-5</v>
      </c>
    </row>
    <row r="1168" spans="1:52" x14ac:dyDescent="0.2">
      <c r="A1168" s="38" t="s">
        <v>15</v>
      </c>
      <c r="B1168" s="7">
        <v>2011</v>
      </c>
      <c r="C1168" s="3" t="s">
        <v>57</v>
      </c>
      <c r="D1168" t="s">
        <v>164</v>
      </c>
      <c r="E1168" t="s">
        <v>1677</v>
      </c>
      <c r="F1168">
        <v>10</v>
      </c>
      <c r="G1168">
        <v>5</v>
      </c>
      <c r="H1168">
        <v>5</v>
      </c>
      <c r="I1168">
        <v>5</v>
      </c>
      <c r="J1168">
        <v>5</v>
      </c>
      <c r="K1168">
        <v>5</v>
      </c>
      <c r="L1168">
        <v>5</v>
      </c>
      <c r="M1168">
        <v>5</v>
      </c>
      <c r="N1168">
        <v>5</v>
      </c>
      <c r="O1168">
        <v>13</v>
      </c>
      <c r="P1168">
        <v>63</v>
      </c>
      <c r="Q1168">
        <v>23</v>
      </c>
      <c r="R1168">
        <v>120039</v>
      </c>
      <c r="S1168">
        <v>234295</v>
      </c>
      <c r="T1168">
        <v>224926</v>
      </c>
      <c r="U1168">
        <v>205688</v>
      </c>
      <c r="V1168">
        <v>192604</v>
      </c>
      <c r="W1168">
        <v>207482</v>
      </c>
      <c r="X1168">
        <v>175350</v>
      </c>
      <c r="Y1168">
        <v>105546</v>
      </c>
      <c r="Z1168">
        <v>60086</v>
      </c>
      <c r="AA1168">
        <v>23971</v>
      </c>
      <c r="AB1168">
        <v>1549987</v>
      </c>
      <c r="AC1168">
        <v>189603</v>
      </c>
      <c r="AD1168" s="9">
        <v>8.3306258799223579E-5</v>
      </c>
      <c r="AE1168" s="9">
        <v>2.134061759747327E-5</v>
      </c>
      <c r="AF1168" s="9">
        <v>2.222953326871949E-5</v>
      </c>
      <c r="AG1168" s="9">
        <v>2.4308661662323518E-5</v>
      </c>
      <c r="AH1168" s="9">
        <v>2.5960000830720027E-5</v>
      </c>
      <c r="AI1168" s="9">
        <v>2.4098476012376978E-5</v>
      </c>
      <c r="AJ1168" s="9">
        <v>2.8514399771884801E-5</v>
      </c>
      <c r="AK1168" s="9">
        <v>4.7372709529494247E-5</v>
      </c>
      <c r="AL1168" s="9">
        <v>8.3214059847551848E-5</v>
      </c>
      <c r="AM1168" s="9">
        <v>5.4232197238329651E-4</v>
      </c>
      <c r="AN1168" s="9">
        <v>4.0645502188082868E-5</v>
      </c>
      <c r="AO1168" s="9">
        <v>1.213060974773606E-4</v>
      </c>
      <c r="AP1168" s="8">
        <v>2.1399999999999999E-2</v>
      </c>
      <c r="AQ1168" s="8" t="s">
        <v>5612</v>
      </c>
      <c r="AR1168" s="37">
        <v>0.36899999999999999</v>
      </c>
      <c r="AS1168" s="37">
        <v>0.59399999999999997</v>
      </c>
      <c r="AT1168" s="37">
        <v>0.56500000000000006</v>
      </c>
      <c r="AU1168" s="9">
        <v>2.9300000000000002E-4</v>
      </c>
      <c r="AV1168" s="9">
        <v>1.851E-3</v>
      </c>
      <c r="AW1168" s="9">
        <v>7.3999999999999999E-4</v>
      </c>
      <c r="AX1168" s="9">
        <v>3.18E-5</v>
      </c>
      <c r="AY1168" s="9">
        <v>2.9133333333333341E-5</v>
      </c>
      <c r="AZ1168" s="9">
        <v>5.0399999999999999E-5</v>
      </c>
    </row>
    <row r="1169" spans="1:52" x14ac:dyDescent="0.2">
      <c r="A1169" s="38" t="s">
        <v>15</v>
      </c>
      <c r="B1169" s="7">
        <v>2011</v>
      </c>
      <c r="C1169" s="3" t="s">
        <v>58</v>
      </c>
      <c r="D1169" t="s">
        <v>164</v>
      </c>
      <c r="E1169" t="s">
        <v>1678</v>
      </c>
      <c r="F1169">
        <v>10</v>
      </c>
      <c r="G1169">
        <v>5</v>
      </c>
      <c r="H1169">
        <v>5</v>
      </c>
      <c r="I1169">
        <v>5</v>
      </c>
      <c r="J1169">
        <v>5</v>
      </c>
      <c r="K1169">
        <v>5</v>
      </c>
      <c r="L1169">
        <v>5</v>
      </c>
      <c r="M1169">
        <v>5</v>
      </c>
      <c r="N1169">
        <v>5</v>
      </c>
      <c r="O1169">
        <v>5</v>
      </c>
      <c r="P1169">
        <v>55</v>
      </c>
      <c r="Q1169">
        <v>15</v>
      </c>
      <c r="R1169">
        <v>120039</v>
      </c>
      <c r="S1169">
        <v>234295</v>
      </c>
      <c r="T1169">
        <v>224926</v>
      </c>
      <c r="U1169">
        <v>205688</v>
      </c>
      <c r="V1169">
        <v>192604</v>
      </c>
      <c r="W1169">
        <v>207482</v>
      </c>
      <c r="X1169">
        <v>175350</v>
      </c>
      <c r="Y1169">
        <v>105546</v>
      </c>
      <c r="Z1169">
        <v>60086</v>
      </c>
      <c r="AA1169">
        <v>23971</v>
      </c>
      <c r="AB1169">
        <v>1549987</v>
      </c>
      <c r="AC1169">
        <v>189603</v>
      </c>
      <c r="AD1169" s="9">
        <v>8.3306258799223579E-5</v>
      </c>
      <c r="AE1169" s="9">
        <v>2.134061759747327E-5</v>
      </c>
      <c r="AF1169" s="9">
        <v>2.222953326871949E-5</v>
      </c>
      <c r="AG1169" s="9">
        <v>2.4308661662323518E-5</v>
      </c>
      <c r="AH1169" s="9">
        <v>2.5960000830720027E-5</v>
      </c>
      <c r="AI1169" s="9">
        <v>2.4098476012376978E-5</v>
      </c>
      <c r="AJ1169" s="9">
        <v>2.8514399771884801E-5</v>
      </c>
      <c r="AK1169" s="9">
        <v>4.7372709529494247E-5</v>
      </c>
      <c r="AL1169" s="9">
        <v>8.3214059847551848E-5</v>
      </c>
      <c r="AM1169" s="9">
        <v>2.0858537399357557E-4</v>
      </c>
      <c r="AN1169" s="9">
        <v>3.5484168576897742E-5</v>
      </c>
      <c r="AO1169" s="9">
        <v>7.9112672267843862E-5</v>
      </c>
      <c r="AP1169" s="8">
        <v>8.3249999999999991E-3</v>
      </c>
      <c r="AQ1169" s="8" t="s">
        <v>5612</v>
      </c>
      <c r="AR1169" s="37">
        <v>0.37200000000000005</v>
      </c>
      <c r="AS1169" s="37">
        <v>0.60200000000000009</v>
      </c>
      <c r="AT1169" s="37">
        <v>0.56500000000000006</v>
      </c>
      <c r="AU1169" s="9">
        <v>2.9300000000000002E-4</v>
      </c>
      <c r="AV1169" s="9">
        <v>1.851E-3</v>
      </c>
      <c r="AW1169" s="9">
        <v>7.8200000000000003E-4</v>
      </c>
      <c r="AX1169" s="9">
        <v>0</v>
      </c>
      <c r="AY1169" s="9">
        <v>3.2222222222222222E-6</v>
      </c>
      <c r="AZ1169" s="9">
        <v>1.0499999999999999E-5</v>
      </c>
    </row>
    <row r="1170" spans="1:52" x14ac:dyDescent="0.2">
      <c r="A1170" s="38" t="s">
        <v>15</v>
      </c>
      <c r="B1170" s="7">
        <v>2011</v>
      </c>
      <c r="C1170" s="3" t="s">
        <v>59</v>
      </c>
      <c r="D1170" t="s">
        <v>164</v>
      </c>
      <c r="E1170" t="s">
        <v>1679</v>
      </c>
      <c r="F1170">
        <v>10</v>
      </c>
      <c r="G1170">
        <v>5</v>
      </c>
      <c r="H1170">
        <v>5</v>
      </c>
      <c r="I1170">
        <v>5</v>
      </c>
      <c r="J1170">
        <v>5</v>
      </c>
      <c r="K1170">
        <v>5</v>
      </c>
      <c r="L1170">
        <v>5</v>
      </c>
      <c r="M1170">
        <v>5</v>
      </c>
      <c r="N1170">
        <v>5</v>
      </c>
      <c r="O1170">
        <v>5</v>
      </c>
      <c r="P1170">
        <v>55</v>
      </c>
      <c r="Q1170">
        <v>15</v>
      </c>
      <c r="R1170">
        <v>120039</v>
      </c>
      <c r="S1170">
        <v>234295</v>
      </c>
      <c r="T1170">
        <v>224926</v>
      </c>
      <c r="U1170">
        <v>205688</v>
      </c>
      <c r="V1170">
        <v>192604</v>
      </c>
      <c r="W1170">
        <v>207482</v>
      </c>
      <c r="X1170">
        <v>175350</v>
      </c>
      <c r="Y1170">
        <v>105546</v>
      </c>
      <c r="Z1170">
        <v>60086</v>
      </c>
      <c r="AA1170">
        <v>23971</v>
      </c>
      <c r="AB1170">
        <v>1549987</v>
      </c>
      <c r="AC1170">
        <v>189603</v>
      </c>
      <c r="AD1170" s="9">
        <v>8.3306258799223579E-5</v>
      </c>
      <c r="AE1170" s="9">
        <v>2.134061759747327E-5</v>
      </c>
      <c r="AF1170" s="9">
        <v>2.222953326871949E-5</v>
      </c>
      <c r="AG1170" s="9">
        <v>2.4308661662323518E-5</v>
      </c>
      <c r="AH1170" s="9">
        <v>2.5960000830720027E-5</v>
      </c>
      <c r="AI1170" s="9">
        <v>2.4098476012376978E-5</v>
      </c>
      <c r="AJ1170" s="9">
        <v>2.8514399771884801E-5</v>
      </c>
      <c r="AK1170" s="9">
        <v>4.7372709529494247E-5</v>
      </c>
      <c r="AL1170" s="9">
        <v>8.3214059847551848E-5</v>
      </c>
      <c r="AM1170" s="9">
        <v>2.0858537399357557E-4</v>
      </c>
      <c r="AN1170" s="9">
        <v>3.5484168576897742E-5</v>
      </c>
      <c r="AO1170" s="9">
        <v>7.9112672267843862E-5</v>
      </c>
      <c r="AP1170" s="8">
        <v>5.5750000000000001E-3</v>
      </c>
      <c r="AQ1170" s="8" t="s">
        <v>5612</v>
      </c>
      <c r="AR1170" s="37">
        <v>0.37200000000000005</v>
      </c>
      <c r="AS1170" s="37">
        <v>0.60200000000000009</v>
      </c>
      <c r="AT1170" s="37">
        <v>0.56500000000000006</v>
      </c>
      <c r="AU1170" s="9" t="s">
        <v>5612</v>
      </c>
      <c r="AV1170" s="9" t="s">
        <v>5612</v>
      </c>
      <c r="AW1170" s="9" t="s">
        <v>5612</v>
      </c>
      <c r="AX1170" s="9" t="s">
        <v>5612</v>
      </c>
      <c r="AY1170" s="9" t="s">
        <v>5612</v>
      </c>
      <c r="AZ1170" s="9" t="s">
        <v>5612</v>
      </c>
    </row>
    <row r="1171" spans="1:52" x14ac:dyDescent="0.2">
      <c r="A1171" s="38" t="s">
        <v>15</v>
      </c>
      <c r="B1171" s="7">
        <v>2011</v>
      </c>
      <c r="C1171" s="3" t="s">
        <v>60</v>
      </c>
      <c r="D1171" t="s">
        <v>164</v>
      </c>
      <c r="E1171" t="s">
        <v>1680</v>
      </c>
      <c r="F1171">
        <v>10</v>
      </c>
      <c r="G1171">
        <v>5</v>
      </c>
      <c r="H1171">
        <v>5</v>
      </c>
      <c r="I1171">
        <v>5</v>
      </c>
      <c r="J1171">
        <v>5</v>
      </c>
      <c r="K1171">
        <v>5</v>
      </c>
      <c r="L1171">
        <v>5</v>
      </c>
      <c r="M1171">
        <v>5</v>
      </c>
      <c r="N1171">
        <v>5</v>
      </c>
      <c r="O1171">
        <v>5</v>
      </c>
      <c r="P1171">
        <v>55</v>
      </c>
      <c r="Q1171">
        <v>15</v>
      </c>
      <c r="R1171">
        <v>120039</v>
      </c>
      <c r="S1171">
        <v>234295</v>
      </c>
      <c r="T1171">
        <v>224926</v>
      </c>
      <c r="U1171">
        <v>205688</v>
      </c>
      <c r="V1171">
        <v>192604</v>
      </c>
      <c r="W1171">
        <v>207482</v>
      </c>
      <c r="X1171">
        <v>175350</v>
      </c>
      <c r="Y1171">
        <v>105546</v>
      </c>
      <c r="Z1171">
        <v>60086</v>
      </c>
      <c r="AA1171">
        <v>23971</v>
      </c>
      <c r="AB1171">
        <v>1549987</v>
      </c>
      <c r="AC1171">
        <v>189603</v>
      </c>
      <c r="AD1171" s="9">
        <v>8.3306258799223579E-5</v>
      </c>
      <c r="AE1171" s="9">
        <v>2.134061759747327E-5</v>
      </c>
      <c r="AF1171" s="9">
        <v>2.222953326871949E-5</v>
      </c>
      <c r="AG1171" s="9">
        <v>2.4308661662323518E-5</v>
      </c>
      <c r="AH1171" s="9">
        <v>2.5960000830720027E-5</v>
      </c>
      <c r="AI1171" s="9">
        <v>2.4098476012376978E-5</v>
      </c>
      <c r="AJ1171" s="9">
        <v>2.8514399771884801E-5</v>
      </c>
      <c r="AK1171" s="9">
        <v>4.7372709529494247E-5</v>
      </c>
      <c r="AL1171" s="9">
        <v>8.3214059847551848E-5</v>
      </c>
      <c r="AM1171" s="9">
        <v>2.0858537399357557E-4</v>
      </c>
      <c r="AN1171" s="9">
        <v>3.5484168576897742E-5</v>
      </c>
      <c r="AO1171" s="9">
        <v>7.9112672267843862E-5</v>
      </c>
      <c r="AP1171" s="8">
        <v>5.1400000000000005E-3</v>
      </c>
      <c r="AQ1171" s="8" t="s">
        <v>5612</v>
      </c>
      <c r="AR1171" s="37" t="s">
        <v>5612</v>
      </c>
      <c r="AS1171" s="37" t="s">
        <v>5612</v>
      </c>
      <c r="AT1171" s="37" t="s">
        <v>5612</v>
      </c>
      <c r="AU1171" s="9" t="s">
        <v>5612</v>
      </c>
      <c r="AV1171" s="9" t="s">
        <v>5612</v>
      </c>
      <c r="AW1171" s="9" t="s">
        <v>5612</v>
      </c>
      <c r="AX1171" s="9" t="s">
        <v>5612</v>
      </c>
      <c r="AY1171" s="9" t="s">
        <v>5612</v>
      </c>
      <c r="AZ1171" s="9" t="s">
        <v>5612</v>
      </c>
    </row>
    <row r="1172" spans="1:52" x14ac:dyDescent="0.2">
      <c r="A1172" s="38" t="s">
        <v>15</v>
      </c>
      <c r="B1172" s="7">
        <v>2011</v>
      </c>
      <c r="C1172" s="3" t="s">
        <v>61</v>
      </c>
      <c r="D1172" t="s">
        <v>164</v>
      </c>
      <c r="E1172" t="s">
        <v>1681</v>
      </c>
      <c r="F1172">
        <v>10</v>
      </c>
      <c r="G1172">
        <v>5</v>
      </c>
      <c r="H1172">
        <v>5</v>
      </c>
      <c r="I1172">
        <v>5</v>
      </c>
      <c r="J1172">
        <v>5</v>
      </c>
      <c r="K1172">
        <v>5</v>
      </c>
      <c r="L1172">
        <v>5</v>
      </c>
      <c r="M1172">
        <v>5</v>
      </c>
      <c r="N1172">
        <v>5</v>
      </c>
      <c r="O1172">
        <v>13</v>
      </c>
      <c r="P1172">
        <v>63</v>
      </c>
      <c r="Q1172">
        <v>23</v>
      </c>
      <c r="R1172">
        <v>120039</v>
      </c>
      <c r="S1172">
        <v>234295</v>
      </c>
      <c r="T1172">
        <v>224926</v>
      </c>
      <c r="U1172">
        <v>205688</v>
      </c>
      <c r="V1172">
        <v>192604</v>
      </c>
      <c r="W1172">
        <v>207482</v>
      </c>
      <c r="X1172">
        <v>175350</v>
      </c>
      <c r="Y1172">
        <v>105546</v>
      </c>
      <c r="Z1172">
        <v>60086</v>
      </c>
      <c r="AA1172">
        <v>23971</v>
      </c>
      <c r="AB1172">
        <v>1549987</v>
      </c>
      <c r="AC1172">
        <v>189603</v>
      </c>
      <c r="AD1172" s="9">
        <v>8.3306258799223579E-5</v>
      </c>
      <c r="AE1172" s="9">
        <v>2.134061759747327E-5</v>
      </c>
      <c r="AF1172" s="9">
        <v>2.222953326871949E-5</v>
      </c>
      <c r="AG1172" s="9">
        <v>2.4308661662323518E-5</v>
      </c>
      <c r="AH1172" s="9">
        <v>2.5960000830720027E-5</v>
      </c>
      <c r="AI1172" s="9">
        <v>2.4098476012376978E-5</v>
      </c>
      <c r="AJ1172" s="9">
        <v>2.8514399771884801E-5</v>
      </c>
      <c r="AK1172" s="9">
        <v>4.7372709529494247E-5</v>
      </c>
      <c r="AL1172" s="9">
        <v>8.3214059847551848E-5</v>
      </c>
      <c r="AM1172" s="9">
        <v>5.4232197238329651E-4</v>
      </c>
      <c r="AN1172" s="9">
        <v>4.0645502188082868E-5</v>
      </c>
      <c r="AO1172" s="9">
        <v>1.213060974773606E-4</v>
      </c>
      <c r="AP1172" s="8">
        <v>2.6250000000000002E-3</v>
      </c>
      <c r="AQ1172" s="8" t="s">
        <v>5612</v>
      </c>
      <c r="AR1172" s="37" t="s">
        <v>5612</v>
      </c>
      <c r="AS1172" s="37" t="s">
        <v>5612</v>
      </c>
      <c r="AT1172" s="37" t="s">
        <v>5612</v>
      </c>
      <c r="AU1172" s="9" t="s">
        <v>5612</v>
      </c>
      <c r="AV1172" s="9" t="s">
        <v>5612</v>
      </c>
      <c r="AW1172" s="9" t="s">
        <v>5612</v>
      </c>
      <c r="AX1172" s="9" t="s">
        <v>5612</v>
      </c>
      <c r="AY1172" s="9" t="s">
        <v>5612</v>
      </c>
      <c r="AZ1172" s="9" t="s">
        <v>5612</v>
      </c>
    </row>
    <row r="1173" spans="1:52" x14ac:dyDescent="0.2">
      <c r="A1173" s="38" t="s">
        <v>15</v>
      </c>
      <c r="B1173" s="7">
        <v>2011</v>
      </c>
      <c r="C1173" s="3" t="s">
        <v>62</v>
      </c>
      <c r="D1173" t="s">
        <v>164</v>
      </c>
      <c r="E1173" t="s">
        <v>1682</v>
      </c>
      <c r="F1173">
        <v>10</v>
      </c>
      <c r="G1173">
        <v>5</v>
      </c>
      <c r="H1173">
        <v>5</v>
      </c>
      <c r="I1173">
        <v>5</v>
      </c>
      <c r="J1173">
        <v>5</v>
      </c>
      <c r="K1173">
        <v>5</v>
      </c>
      <c r="L1173">
        <v>5</v>
      </c>
      <c r="M1173">
        <v>5</v>
      </c>
      <c r="N1173">
        <v>5</v>
      </c>
      <c r="O1173">
        <v>5</v>
      </c>
      <c r="P1173">
        <v>55</v>
      </c>
      <c r="Q1173">
        <v>15</v>
      </c>
      <c r="R1173">
        <v>120039</v>
      </c>
      <c r="S1173">
        <v>234295</v>
      </c>
      <c r="T1173">
        <v>224926</v>
      </c>
      <c r="U1173">
        <v>205688</v>
      </c>
      <c r="V1173">
        <v>192604</v>
      </c>
      <c r="W1173">
        <v>207482</v>
      </c>
      <c r="X1173">
        <v>175350</v>
      </c>
      <c r="Y1173">
        <v>105546</v>
      </c>
      <c r="Z1173">
        <v>60086</v>
      </c>
      <c r="AA1173">
        <v>23971</v>
      </c>
      <c r="AB1173">
        <v>1549987</v>
      </c>
      <c r="AC1173">
        <v>189603</v>
      </c>
      <c r="AD1173" s="9">
        <v>8.3306258799223579E-5</v>
      </c>
      <c r="AE1173" s="9">
        <v>2.134061759747327E-5</v>
      </c>
      <c r="AF1173" s="9">
        <v>2.222953326871949E-5</v>
      </c>
      <c r="AG1173" s="9">
        <v>2.4308661662323518E-5</v>
      </c>
      <c r="AH1173" s="9">
        <v>2.5960000830720027E-5</v>
      </c>
      <c r="AI1173" s="9">
        <v>2.4098476012376978E-5</v>
      </c>
      <c r="AJ1173" s="9">
        <v>2.8514399771884801E-5</v>
      </c>
      <c r="AK1173" s="9">
        <v>4.7372709529494247E-5</v>
      </c>
      <c r="AL1173" s="9">
        <v>8.3214059847551848E-5</v>
      </c>
      <c r="AM1173" s="9">
        <v>2.0858537399357557E-4</v>
      </c>
      <c r="AN1173" s="9">
        <v>3.5484168576897742E-5</v>
      </c>
      <c r="AO1173" s="9">
        <v>7.9112672267843862E-5</v>
      </c>
      <c r="AP1173" s="8">
        <v>2.3800000000000002E-3</v>
      </c>
      <c r="AQ1173" s="8" t="s">
        <v>5612</v>
      </c>
      <c r="AR1173" s="37">
        <v>8.0000000000000002E-3</v>
      </c>
      <c r="AS1173" s="37">
        <v>0</v>
      </c>
      <c r="AT1173" s="37">
        <v>0</v>
      </c>
      <c r="AU1173" s="9" t="s">
        <v>5612</v>
      </c>
      <c r="AV1173" s="9" t="s">
        <v>5612</v>
      </c>
      <c r="AW1173" s="9" t="s">
        <v>5612</v>
      </c>
      <c r="AX1173" s="9" t="s">
        <v>5612</v>
      </c>
      <c r="AY1173" s="9" t="s">
        <v>5612</v>
      </c>
      <c r="AZ1173" s="9" t="s">
        <v>5612</v>
      </c>
    </row>
    <row r="1174" spans="1:52" x14ac:dyDescent="0.2">
      <c r="A1174" s="38" t="s">
        <v>15</v>
      </c>
      <c r="B1174" s="7">
        <v>2011</v>
      </c>
      <c r="C1174" s="3" t="s">
        <v>63</v>
      </c>
      <c r="D1174" t="s">
        <v>164</v>
      </c>
      <c r="E1174" t="s">
        <v>1683</v>
      </c>
      <c r="F1174">
        <v>10</v>
      </c>
      <c r="G1174">
        <v>5</v>
      </c>
      <c r="H1174">
        <v>5</v>
      </c>
      <c r="I1174">
        <v>5</v>
      </c>
      <c r="J1174">
        <v>5</v>
      </c>
      <c r="K1174">
        <v>5</v>
      </c>
      <c r="L1174">
        <v>5</v>
      </c>
      <c r="M1174">
        <v>5</v>
      </c>
      <c r="N1174">
        <v>5</v>
      </c>
      <c r="O1174">
        <v>5</v>
      </c>
      <c r="P1174">
        <v>55</v>
      </c>
      <c r="Q1174">
        <v>15</v>
      </c>
      <c r="R1174">
        <v>120039</v>
      </c>
      <c r="S1174">
        <v>234295</v>
      </c>
      <c r="T1174">
        <v>224926</v>
      </c>
      <c r="U1174">
        <v>205688</v>
      </c>
      <c r="V1174">
        <v>192604</v>
      </c>
      <c r="W1174">
        <v>207482</v>
      </c>
      <c r="X1174">
        <v>175350</v>
      </c>
      <c r="Y1174">
        <v>105546</v>
      </c>
      <c r="Z1174">
        <v>60086</v>
      </c>
      <c r="AA1174">
        <v>23971</v>
      </c>
      <c r="AB1174">
        <v>1549987</v>
      </c>
      <c r="AC1174">
        <v>189603</v>
      </c>
      <c r="AD1174" s="9">
        <v>8.3306258799223579E-5</v>
      </c>
      <c r="AE1174" s="9">
        <v>2.134061759747327E-5</v>
      </c>
      <c r="AF1174" s="9">
        <v>2.222953326871949E-5</v>
      </c>
      <c r="AG1174" s="9">
        <v>2.4308661662323518E-5</v>
      </c>
      <c r="AH1174" s="9">
        <v>2.5960000830720027E-5</v>
      </c>
      <c r="AI1174" s="9">
        <v>2.4098476012376978E-5</v>
      </c>
      <c r="AJ1174" s="9">
        <v>2.8514399771884801E-5</v>
      </c>
      <c r="AK1174" s="9">
        <v>4.7372709529494247E-5</v>
      </c>
      <c r="AL1174" s="9">
        <v>8.3214059847551848E-5</v>
      </c>
      <c r="AM1174" s="9">
        <v>2.0858537399357557E-4</v>
      </c>
      <c r="AN1174" s="9">
        <v>3.5484168576897742E-5</v>
      </c>
      <c r="AO1174" s="9">
        <v>7.9112672267843862E-5</v>
      </c>
      <c r="AP1174" s="8">
        <v>3.3249999999999998E-3</v>
      </c>
      <c r="AQ1174" s="8" t="s">
        <v>5612</v>
      </c>
      <c r="AR1174" s="37">
        <v>5.0999999999999997E-2</v>
      </c>
      <c r="AS1174" s="37">
        <v>7.9000000000000001E-2</v>
      </c>
      <c r="AT1174" s="37">
        <v>8.6999999999999994E-2</v>
      </c>
      <c r="AU1174" s="9" t="s">
        <v>5612</v>
      </c>
      <c r="AV1174" s="9" t="s">
        <v>5612</v>
      </c>
      <c r="AW1174" s="9" t="s">
        <v>5612</v>
      </c>
      <c r="AX1174" s="9" t="s">
        <v>5612</v>
      </c>
      <c r="AY1174" s="9" t="s">
        <v>5612</v>
      </c>
      <c r="AZ1174" s="9" t="s">
        <v>5612</v>
      </c>
    </row>
    <row r="1175" spans="1:52" x14ac:dyDescent="0.2">
      <c r="A1175" s="38" t="s">
        <v>15</v>
      </c>
      <c r="B1175" s="7">
        <v>2011</v>
      </c>
      <c r="C1175" s="3" t="s">
        <v>64</v>
      </c>
      <c r="D1175" t="s">
        <v>164</v>
      </c>
      <c r="E1175" t="s">
        <v>1684</v>
      </c>
      <c r="F1175">
        <v>10</v>
      </c>
      <c r="G1175">
        <v>5</v>
      </c>
      <c r="H1175">
        <v>5</v>
      </c>
      <c r="I1175">
        <v>5</v>
      </c>
      <c r="J1175">
        <v>5</v>
      </c>
      <c r="K1175">
        <v>5</v>
      </c>
      <c r="L1175">
        <v>5</v>
      </c>
      <c r="M1175">
        <v>5</v>
      </c>
      <c r="N1175">
        <v>5</v>
      </c>
      <c r="O1175">
        <v>5</v>
      </c>
      <c r="P1175">
        <v>55</v>
      </c>
      <c r="Q1175">
        <v>15</v>
      </c>
      <c r="R1175">
        <v>120039</v>
      </c>
      <c r="S1175">
        <v>234295</v>
      </c>
      <c r="T1175">
        <v>224926</v>
      </c>
      <c r="U1175">
        <v>205688</v>
      </c>
      <c r="V1175">
        <v>192604</v>
      </c>
      <c r="W1175">
        <v>207482</v>
      </c>
      <c r="X1175">
        <v>175350</v>
      </c>
      <c r="Y1175">
        <v>105546</v>
      </c>
      <c r="Z1175">
        <v>60086</v>
      </c>
      <c r="AA1175">
        <v>23971</v>
      </c>
      <c r="AB1175">
        <v>1549987</v>
      </c>
      <c r="AC1175">
        <v>189603</v>
      </c>
      <c r="AD1175" s="9">
        <v>8.3306258799223579E-5</v>
      </c>
      <c r="AE1175" s="9">
        <v>2.134061759747327E-5</v>
      </c>
      <c r="AF1175" s="9">
        <v>2.222953326871949E-5</v>
      </c>
      <c r="AG1175" s="9">
        <v>2.4308661662323518E-5</v>
      </c>
      <c r="AH1175" s="9">
        <v>2.5960000830720027E-5</v>
      </c>
      <c r="AI1175" s="9">
        <v>2.4098476012376978E-5</v>
      </c>
      <c r="AJ1175" s="9">
        <v>2.8514399771884801E-5</v>
      </c>
      <c r="AK1175" s="9">
        <v>4.7372709529494247E-5</v>
      </c>
      <c r="AL1175" s="9">
        <v>8.3214059847551848E-5</v>
      </c>
      <c r="AM1175" s="9">
        <v>2.0858537399357557E-4</v>
      </c>
      <c r="AN1175" s="9">
        <v>3.5484168576897742E-5</v>
      </c>
      <c r="AO1175" s="9">
        <v>7.9112672267843862E-5</v>
      </c>
      <c r="AP1175" s="8">
        <v>4.875E-3</v>
      </c>
      <c r="AQ1175" s="8" t="s">
        <v>5612</v>
      </c>
      <c r="AR1175" s="37">
        <v>0.19899999999999998</v>
      </c>
      <c r="AS1175" s="37">
        <v>0.38700000000000001</v>
      </c>
      <c r="AT1175" s="37">
        <v>0.29199999999999998</v>
      </c>
      <c r="AU1175" s="9" t="s">
        <v>5612</v>
      </c>
      <c r="AV1175" s="9" t="s">
        <v>5612</v>
      </c>
      <c r="AW1175" s="9" t="s">
        <v>5612</v>
      </c>
      <c r="AX1175" s="9" t="s">
        <v>5612</v>
      </c>
      <c r="AY1175" s="9" t="s">
        <v>5612</v>
      </c>
      <c r="AZ1175" s="9" t="s">
        <v>5612</v>
      </c>
    </row>
    <row r="1176" spans="1:52" x14ac:dyDescent="0.2">
      <c r="A1176" s="38" t="s">
        <v>15</v>
      </c>
      <c r="B1176" s="7">
        <v>2011</v>
      </c>
      <c r="C1176" s="3" t="s">
        <v>65</v>
      </c>
      <c r="D1176" t="s">
        <v>164</v>
      </c>
      <c r="E1176" t="s">
        <v>1685</v>
      </c>
      <c r="F1176">
        <v>10</v>
      </c>
      <c r="G1176">
        <v>5</v>
      </c>
      <c r="H1176">
        <v>5</v>
      </c>
      <c r="I1176">
        <v>5</v>
      </c>
      <c r="J1176">
        <v>5</v>
      </c>
      <c r="K1176">
        <v>5</v>
      </c>
      <c r="L1176">
        <v>5</v>
      </c>
      <c r="M1176">
        <v>5</v>
      </c>
      <c r="N1176">
        <v>5</v>
      </c>
      <c r="O1176">
        <v>5</v>
      </c>
      <c r="P1176">
        <v>55</v>
      </c>
      <c r="Q1176">
        <v>15</v>
      </c>
      <c r="R1176">
        <v>120039</v>
      </c>
      <c r="S1176">
        <v>234295</v>
      </c>
      <c r="T1176">
        <v>224926</v>
      </c>
      <c r="U1176">
        <v>205688</v>
      </c>
      <c r="V1176">
        <v>192604</v>
      </c>
      <c r="W1176">
        <v>207482</v>
      </c>
      <c r="X1176">
        <v>175350</v>
      </c>
      <c r="Y1176">
        <v>105546</v>
      </c>
      <c r="Z1176">
        <v>60086</v>
      </c>
      <c r="AA1176">
        <v>23971</v>
      </c>
      <c r="AB1176">
        <v>1549987</v>
      </c>
      <c r="AC1176">
        <v>189603</v>
      </c>
      <c r="AD1176" s="9">
        <v>8.3306258799223579E-5</v>
      </c>
      <c r="AE1176" s="9">
        <v>2.134061759747327E-5</v>
      </c>
      <c r="AF1176" s="9">
        <v>2.222953326871949E-5</v>
      </c>
      <c r="AG1176" s="9">
        <v>2.4308661662323518E-5</v>
      </c>
      <c r="AH1176" s="9">
        <v>2.5960000830720027E-5</v>
      </c>
      <c r="AI1176" s="9">
        <v>2.4098476012376978E-5</v>
      </c>
      <c r="AJ1176" s="9">
        <v>2.8514399771884801E-5</v>
      </c>
      <c r="AK1176" s="9">
        <v>4.7372709529494247E-5</v>
      </c>
      <c r="AL1176" s="9">
        <v>8.3214059847551848E-5</v>
      </c>
      <c r="AM1176" s="9">
        <v>2.0858537399357557E-4</v>
      </c>
      <c r="AN1176" s="9">
        <v>3.5484168576897742E-5</v>
      </c>
      <c r="AO1176" s="9">
        <v>7.9112672267843862E-5</v>
      </c>
      <c r="AP1176" s="8">
        <v>8.199999999999999E-3</v>
      </c>
      <c r="AQ1176" s="8" t="s">
        <v>5612</v>
      </c>
      <c r="AR1176" s="37">
        <v>0.28100000000000003</v>
      </c>
      <c r="AS1176" s="37">
        <v>0.53400000000000003</v>
      </c>
      <c r="AT1176" s="37">
        <v>0.49200000000000005</v>
      </c>
      <c r="AU1176" s="9" t="s">
        <v>5612</v>
      </c>
      <c r="AV1176" s="9" t="s">
        <v>5612</v>
      </c>
      <c r="AW1176" s="9" t="s">
        <v>5612</v>
      </c>
      <c r="AX1176" s="9" t="s">
        <v>5612</v>
      </c>
      <c r="AY1176" s="9" t="s">
        <v>5612</v>
      </c>
      <c r="AZ1176" s="9" t="s">
        <v>5612</v>
      </c>
    </row>
    <row r="1177" spans="1:52" x14ac:dyDescent="0.2">
      <c r="A1177" s="38" t="s">
        <v>15</v>
      </c>
      <c r="B1177" s="7">
        <v>2011</v>
      </c>
      <c r="C1177" s="3" t="s">
        <v>66</v>
      </c>
      <c r="D1177" t="s">
        <v>164</v>
      </c>
      <c r="E1177" t="s">
        <v>1686</v>
      </c>
      <c r="F1177">
        <v>10</v>
      </c>
      <c r="G1177">
        <v>5</v>
      </c>
      <c r="H1177">
        <v>5</v>
      </c>
      <c r="I1177">
        <v>5</v>
      </c>
      <c r="J1177">
        <v>5</v>
      </c>
      <c r="K1177">
        <v>5</v>
      </c>
      <c r="L1177">
        <v>5</v>
      </c>
      <c r="M1177">
        <v>5</v>
      </c>
      <c r="N1177">
        <v>5</v>
      </c>
      <c r="O1177">
        <v>10</v>
      </c>
      <c r="P1177">
        <v>60</v>
      </c>
      <c r="Q1177">
        <v>20</v>
      </c>
      <c r="R1177">
        <v>120039</v>
      </c>
      <c r="S1177">
        <v>234295</v>
      </c>
      <c r="T1177">
        <v>224926</v>
      </c>
      <c r="U1177">
        <v>205688</v>
      </c>
      <c r="V1177">
        <v>192604</v>
      </c>
      <c r="W1177">
        <v>207482</v>
      </c>
      <c r="X1177">
        <v>175350</v>
      </c>
      <c r="Y1177">
        <v>105546</v>
      </c>
      <c r="Z1177">
        <v>60086</v>
      </c>
      <c r="AA1177">
        <v>23971</v>
      </c>
      <c r="AB1177">
        <v>1549987</v>
      </c>
      <c r="AC1177">
        <v>189603</v>
      </c>
      <c r="AD1177" s="9">
        <v>8.3306258799223579E-5</v>
      </c>
      <c r="AE1177" s="9">
        <v>2.134061759747327E-5</v>
      </c>
      <c r="AF1177" s="9">
        <v>2.222953326871949E-5</v>
      </c>
      <c r="AG1177" s="9">
        <v>2.4308661662323518E-5</v>
      </c>
      <c r="AH1177" s="9">
        <v>2.5960000830720027E-5</v>
      </c>
      <c r="AI1177" s="9">
        <v>2.4098476012376978E-5</v>
      </c>
      <c r="AJ1177" s="9">
        <v>2.8514399771884801E-5</v>
      </c>
      <c r="AK1177" s="9">
        <v>4.7372709529494247E-5</v>
      </c>
      <c r="AL1177" s="9">
        <v>8.3214059847551848E-5</v>
      </c>
      <c r="AM1177" s="9">
        <v>4.1717074798715113E-4</v>
      </c>
      <c r="AN1177" s="9">
        <v>3.8710002083888448E-5</v>
      </c>
      <c r="AO1177" s="9">
        <v>1.0548356302379182E-4</v>
      </c>
      <c r="AP1177" s="8">
        <v>7.8249999999999986E-3</v>
      </c>
      <c r="AQ1177" s="8" t="s">
        <v>5612</v>
      </c>
      <c r="AR1177" s="37">
        <v>0.311</v>
      </c>
      <c r="AS1177" s="37">
        <v>0.55700000000000005</v>
      </c>
      <c r="AT1177" s="37">
        <v>0.56299999999999994</v>
      </c>
      <c r="AU1177" s="9" t="s">
        <v>5612</v>
      </c>
      <c r="AV1177" s="9" t="s">
        <v>5612</v>
      </c>
      <c r="AW1177" s="9" t="s">
        <v>5612</v>
      </c>
      <c r="AX1177" s="9" t="s">
        <v>5612</v>
      </c>
      <c r="AY1177" s="9" t="s">
        <v>5612</v>
      </c>
      <c r="AZ1177" s="9" t="s">
        <v>5612</v>
      </c>
    </row>
    <row r="1178" spans="1:52" x14ac:dyDescent="0.2">
      <c r="A1178" s="38" t="s">
        <v>15</v>
      </c>
      <c r="B1178" s="7">
        <v>2012</v>
      </c>
      <c r="C1178" s="3" t="s">
        <v>55</v>
      </c>
      <c r="D1178" t="s">
        <v>165</v>
      </c>
      <c r="E1178" t="s">
        <v>1687</v>
      </c>
      <c r="F1178">
        <v>10</v>
      </c>
      <c r="G1178">
        <v>5</v>
      </c>
      <c r="H1178">
        <v>5</v>
      </c>
      <c r="I1178">
        <v>5</v>
      </c>
      <c r="J1178">
        <v>5</v>
      </c>
      <c r="K1178">
        <v>5</v>
      </c>
      <c r="L1178">
        <v>5</v>
      </c>
      <c r="M1178">
        <v>5</v>
      </c>
      <c r="N1178">
        <v>5</v>
      </c>
      <c r="O1178">
        <v>12</v>
      </c>
      <c r="P1178">
        <v>62</v>
      </c>
      <c r="Q1178">
        <v>22</v>
      </c>
      <c r="R1178">
        <v>119601</v>
      </c>
      <c r="S1178">
        <v>236888</v>
      </c>
      <c r="T1178">
        <v>225142</v>
      </c>
      <c r="U1178">
        <v>208468</v>
      </c>
      <c r="V1178">
        <v>192581</v>
      </c>
      <c r="W1178">
        <v>207097</v>
      </c>
      <c r="X1178">
        <v>181350</v>
      </c>
      <c r="Y1178">
        <v>111154</v>
      </c>
      <c r="Z1178">
        <v>60858</v>
      </c>
      <c r="AA1178">
        <v>24664</v>
      </c>
      <c r="AB1178">
        <v>1567803</v>
      </c>
      <c r="AC1178">
        <v>196676</v>
      </c>
      <c r="AD1178" s="9">
        <v>8.3611341042298971E-5</v>
      </c>
      <c r="AE1178" s="9">
        <v>2.1107021039478573E-5</v>
      </c>
      <c r="AF1178" s="9">
        <v>2.2208206376420214E-5</v>
      </c>
      <c r="AG1178" s="9">
        <v>2.3984496421513135E-5</v>
      </c>
      <c r="AH1178" s="9">
        <v>2.5963101240516979E-5</v>
      </c>
      <c r="AI1178" s="9">
        <v>2.4143275856241278E-5</v>
      </c>
      <c r="AJ1178" s="9">
        <v>2.7570995312930797E-5</v>
      </c>
      <c r="AK1178" s="9">
        <v>4.498263670223294E-5</v>
      </c>
      <c r="AL1178" s="9">
        <v>8.2158467251634948E-5</v>
      </c>
      <c r="AM1178" s="9">
        <v>4.8653908530651963E-4</v>
      </c>
      <c r="AN1178" s="9">
        <v>3.9545784770152882E-5</v>
      </c>
      <c r="AO1178" s="9">
        <v>1.1185909821228822E-4</v>
      </c>
      <c r="AP1178" s="8">
        <v>7.0000000000000001E-3</v>
      </c>
      <c r="AQ1178" s="8" t="s">
        <v>5612</v>
      </c>
      <c r="AR1178" s="37">
        <v>0.32299999999999995</v>
      </c>
      <c r="AS1178" s="37">
        <v>0.56700000000000006</v>
      </c>
      <c r="AT1178" s="37">
        <v>0.60299999999999998</v>
      </c>
      <c r="AU1178" s="9" t="s">
        <v>5612</v>
      </c>
      <c r="AV1178" s="9" t="s">
        <v>5612</v>
      </c>
      <c r="AW1178" s="9" t="s">
        <v>5612</v>
      </c>
      <c r="AX1178" s="9" t="s">
        <v>5612</v>
      </c>
      <c r="AY1178" s="9" t="s">
        <v>5612</v>
      </c>
      <c r="AZ1178" s="9" t="s">
        <v>5612</v>
      </c>
    </row>
    <row r="1179" spans="1:52" x14ac:dyDescent="0.2">
      <c r="A1179" s="38" t="s">
        <v>15</v>
      </c>
      <c r="B1179" s="7">
        <v>2012</v>
      </c>
      <c r="C1179" s="3" t="s">
        <v>56</v>
      </c>
      <c r="D1179" t="s">
        <v>165</v>
      </c>
      <c r="E1179" t="s">
        <v>1688</v>
      </c>
      <c r="F1179">
        <v>10</v>
      </c>
      <c r="G1179">
        <v>5</v>
      </c>
      <c r="H1179">
        <v>5</v>
      </c>
      <c r="I1179">
        <v>5</v>
      </c>
      <c r="J1179">
        <v>5</v>
      </c>
      <c r="K1179">
        <v>5</v>
      </c>
      <c r="L1179">
        <v>5</v>
      </c>
      <c r="M1179">
        <v>5</v>
      </c>
      <c r="N1179">
        <v>5</v>
      </c>
      <c r="O1179">
        <v>5</v>
      </c>
      <c r="P1179">
        <v>55</v>
      </c>
      <c r="Q1179">
        <v>15</v>
      </c>
      <c r="R1179">
        <v>119601</v>
      </c>
      <c r="S1179">
        <v>236888</v>
      </c>
      <c r="T1179">
        <v>225142</v>
      </c>
      <c r="U1179">
        <v>208468</v>
      </c>
      <c r="V1179">
        <v>192581</v>
      </c>
      <c r="W1179">
        <v>207097</v>
      </c>
      <c r="X1179">
        <v>181350</v>
      </c>
      <c r="Y1179">
        <v>111154</v>
      </c>
      <c r="Z1179">
        <v>60858</v>
      </c>
      <c r="AA1179">
        <v>24664</v>
      </c>
      <c r="AB1179">
        <v>1567803</v>
      </c>
      <c r="AC1179">
        <v>196676</v>
      </c>
      <c r="AD1179" s="9">
        <v>8.3611341042298971E-5</v>
      </c>
      <c r="AE1179" s="9">
        <v>2.1107021039478573E-5</v>
      </c>
      <c r="AF1179" s="9">
        <v>2.2208206376420214E-5</v>
      </c>
      <c r="AG1179" s="9">
        <v>2.3984496421513135E-5</v>
      </c>
      <c r="AH1179" s="9">
        <v>2.5963101240516979E-5</v>
      </c>
      <c r="AI1179" s="9">
        <v>2.4143275856241278E-5</v>
      </c>
      <c r="AJ1179" s="9">
        <v>2.7570995312930797E-5</v>
      </c>
      <c r="AK1179" s="9">
        <v>4.498263670223294E-5</v>
      </c>
      <c r="AL1179" s="9">
        <v>8.2158467251634948E-5</v>
      </c>
      <c r="AM1179" s="9">
        <v>2.0272461887771651E-4</v>
      </c>
      <c r="AN1179" s="9">
        <v>3.5080938102554977E-5</v>
      </c>
      <c r="AO1179" s="9">
        <v>7.6267566962923787E-5</v>
      </c>
      <c r="AP1179" s="8">
        <v>1.132E-2</v>
      </c>
      <c r="AQ1179" s="8" t="s">
        <v>5612</v>
      </c>
      <c r="AR1179" s="37">
        <v>0.33500000000000002</v>
      </c>
      <c r="AS1179" s="37">
        <v>0.57500000000000007</v>
      </c>
      <c r="AT1179" s="37">
        <v>0.629</v>
      </c>
      <c r="AU1179" s="9" t="s">
        <v>5612</v>
      </c>
      <c r="AV1179" s="9" t="s">
        <v>5612</v>
      </c>
      <c r="AW1179" s="9" t="s">
        <v>5612</v>
      </c>
      <c r="AX1179" s="9" t="s">
        <v>5612</v>
      </c>
      <c r="AY1179" s="9" t="s">
        <v>5612</v>
      </c>
      <c r="AZ1179" s="9" t="s">
        <v>5612</v>
      </c>
    </row>
    <row r="1180" spans="1:52" x14ac:dyDescent="0.2">
      <c r="A1180" s="38" t="s">
        <v>15</v>
      </c>
      <c r="B1180" s="7">
        <v>2012</v>
      </c>
      <c r="C1180" s="3" t="s">
        <v>57</v>
      </c>
      <c r="D1180" t="s">
        <v>165</v>
      </c>
      <c r="E1180" t="s">
        <v>1689</v>
      </c>
      <c r="F1180">
        <v>10</v>
      </c>
      <c r="G1180">
        <v>5</v>
      </c>
      <c r="H1180">
        <v>5</v>
      </c>
      <c r="I1180">
        <v>5</v>
      </c>
      <c r="J1180">
        <v>5</v>
      </c>
      <c r="K1180">
        <v>5</v>
      </c>
      <c r="L1180">
        <v>5</v>
      </c>
      <c r="M1180">
        <v>5</v>
      </c>
      <c r="N1180">
        <v>5</v>
      </c>
      <c r="O1180">
        <v>16</v>
      </c>
      <c r="P1180">
        <v>66</v>
      </c>
      <c r="Q1180">
        <v>26</v>
      </c>
      <c r="R1180">
        <v>119601</v>
      </c>
      <c r="S1180">
        <v>236888</v>
      </c>
      <c r="T1180">
        <v>225142</v>
      </c>
      <c r="U1180">
        <v>208468</v>
      </c>
      <c r="V1180">
        <v>192581</v>
      </c>
      <c r="W1180">
        <v>207097</v>
      </c>
      <c r="X1180">
        <v>181350</v>
      </c>
      <c r="Y1180">
        <v>111154</v>
      </c>
      <c r="Z1180">
        <v>60858</v>
      </c>
      <c r="AA1180">
        <v>24664</v>
      </c>
      <c r="AB1180">
        <v>1567803</v>
      </c>
      <c r="AC1180">
        <v>196676</v>
      </c>
      <c r="AD1180" s="9">
        <v>8.3611341042298971E-5</v>
      </c>
      <c r="AE1180" s="9">
        <v>2.1107021039478573E-5</v>
      </c>
      <c r="AF1180" s="9">
        <v>2.2208206376420214E-5</v>
      </c>
      <c r="AG1180" s="9">
        <v>2.3984496421513135E-5</v>
      </c>
      <c r="AH1180" s="9">
        <v>2.5963101240516979E-5</v>
      </c>
      <c r="AI1180" s="9">
        <v>2.4143275856241278E-5</v>
      </c>
      <c r="AJ1180" s="9">
        <v>2.7570995312930797E-5</v>
      </c>
      <c r="AK1180" s="9">
        <v>4.498263670223294E-5</v>
      </c>
      <c r="AL1180" s="9">
        <v>8.2158467251634948E-5</v>
      </c>
      <c r="AM1180" s="9">
        <v>6.4871878040869281E-4</v>
      </c>
      <c r="AN1180" s="9">
        <v>4.2097125723065971E-5</v>
      </c>
      <c r="AO1180" s="9">
        <v>1.321971160690679E-4</v>
      </c>
      <c r="AP1180" s="8">
        <v>1.3424999999999999E-2</v>
      </c>
      <c r="AQ1180" s="8" t="s">
        <v>5612</v>
      </c>
      <c r="AR1180" s="37">
        <v>0.34299999999999997</v>
      </c>
      <c r="AS1180" s="37">
        <v>0.57700000000000007</v>
      </c>
      <c r="AT1180" s="37">
        <v>0.69099999999999995</v>
      </c>
      <c r="AU1180" s="9" t="s">
        <v>5612</v>
      </c>
      <c r="AV1180" s="9" t="s">
        <v>5612</v>
      </c>
      <c r="AW1180" s="9" t="s">
        <v>5612</v>
      </c>
      <c r="AX1180" s="9" t="s">
        <v>5612</v>
      </c>
      <c r="AY1180" s="9" t="s">
        <v>5612</v>
      </c>
      <c r="AZ1180" s="9" t="s">
        <v>5612</v>
      </c>
    </row>
    <row r="1181" spans="1:52" x14ac:dyDescent="0.2">
      <c r="A1181" s="38" t="s">
        <v>15</v>
      </c>
      <c r="B1181" s="7">
        <v>2012</v>
      </c>
      <c r="C1181" s="3" t="s">
        <v>58</v>
      </c>
      <c r="D1181" t="s">
        <v>165</v>
      </c>
      <c r="E1181" t="s">
        <v>1690</v>
      </c>
      <c r="F1181">
        <v>10</v>
      </c>
      <c r="G1181">
        <v>5</v>
      </c>
      <c r="H1181">
        <v>5</v>
      </c>
      <c r="I1181">
        <v>5</v>
      </c>
      <c r="J1181">
        <v>5</v>
      </c>
      <c r="K1181">
        <v>5</v>
      </c>
      <c r="L1181">
        <v>5</v>
      </c>
      <c r="M1181">
        <v>5</v>
      </c>
      <c r="N1181">
        <v>5</v>
      </c>
      <c r="O1181">
        <v>5</v>
      </c>
      <c r="P1181">
        <v>55</v>
      </c>
      <c r="Q1181">
        <v>15</v>
      </c>
      <c r="R1181">
        <v>119601</v>
      </c>
      <c r="S1181">
        <v>236888</v>
      </c>
      <c r="T1181">
        <v>225142</v>
      </c>
      <c r="U1181">
        <v>208468</v>
      </c>
      <c r="V1181">
        <v>192581</v>
      </c>
      <c r="W1181">
        <v>207097</v>
      </c>
      <c r="X1181">
        <v>181350</v>
      </c>
      <c r="Y1181">
        <v>111154</v>
      </c>
      <c r="Z1181">
        <v>60858</v>
      </c>
      <c r="AA1181">
        <v>24664</v>
      </c>
      <c r="AB1181">
        <v>1567803</v>
      </c>
      <c r="AC1181">
        <v>196676</v>
      </c>
      <c r="AD1181" s="9">
        <v>8.3611341042298971E-5</v>
      </c>
      <c r="AE1181" s="9">
        <v>2.1107021039478573E-5</v>
      </c>
      <c r="AF1181" s="9">
        <v>2.2208206376420214E-5</v>
      </c>
      <c r="AG1181" s="9">
        <v>2.3984496421513135E-5</v>
      </c>
      <c r="AH1181" s="9">
        <v>2.5963101240516979E-5</v>
      </c>
      <c r="AI1181" s="9">
        <v>2.4143275856241278E-5</v>
      </c>
      <c r="AJ1181" s="9">
        <v>2.7570995312930797E-5</v>
      </c>
      <c r="AK1181" s="9">
        <v>4.498263670223294E-5</v>
      </c>
      <c r="AL1181" s="9">
        <v>8.2158467251634948E-5</v>
      </c>
      <c r="AM1181" s="9">
        <v>2.0272461887771651E-4</v>
      </c>
      <c r="AN1181" s="9">
        <v>3.5080938102554977E-5</v>
      </c>
      <c r="AO1181" s="9">
        <v>7.6267566962923787E-5</v>
      </c>
      <c r="AP1181" s="8">
        <v>9.4999999999999998E-3</v>
      </c>
      <c r="AQ1181" s="8" t="s">
        <v>5612</v>
      </c>
      <c r="AR1181" s="37">
        <v>0.34299999999999997</v>
      </c>
      <c r="AS1181" s="37">
        <v>0.57700000000000007</v>
      </c>
      <c r="AT1181" s="37">
        <v>0.69099999999999995</v>
      </c>
      <c r="AU1181" s="9" t="s">
        <v>5612</v>
      </c>
      <c r="AV1181" s="9" t="s">
        <v>5612</v>
      </c>
      <c r="AW1181" s="9" t="s">
        <v>5612</v>
      </c>
      <c r="AX1181" s="9" t="s">
        <v>5612</v>
      </c>
      <c r="AY1181" s="9" t="s">
        <v>5612</v>
      </c>
      <c r="AZ1181" s="9" t="s">
        <v>5612</v>
      </c>
    </row>
    <row r="1182" spans="1:52" x14ac:dyDescent="0.2">
      <c r="A1182" s="38" t="s">
        <v>15</v>
      </c>
      <c r="B1182" s="7">
        <v>2012</v>
      </c>
      <c r="C1182" s="3" t="s">
        <v>59</v>
      </c>
      <c r="D1182" t="s">
        <v>165</v>
      </c>
      <c r="E1182" t="s">
        <v>1691</v>
      </c>
      <c r="F1182">
        <v>10</v>
      </c>
      <c r="G1182">
        <v>5</v>
      </c>
      <c r="H1182">
        <v>5</v>
      </c>
      <c r="I1182">
        <v>5</v>
      </c>
      <c r="J1182">
        <v>5</v>
      </c>
      <c r="K1182">
        <v>5</v>
      </c>
      <c r="L1182">
        <v>5</v>
      </c>
      <c r="M1182">
        <v>5</v>
      </c>
      <c r="N1182">
        <v>5</v>
      </c>
      <c r="O1182">
        <v>5</v>
      </c>
      <c r="P1182">
        <v>55</v>
      </c>
      <c r="Q1182">
        <v>15</v>
      </c>
      <c r="R1182">
        <v>119601</v>
      </c>
      <c r="S1182">
        <v>236888</v>
      </c>
      <c r="T1182">
        <v>225142</v>
      </c>
      <c r="U1182">
        <v>208468</v>
      </c>
      <c r="V1182">
        <v>192581</v>
      </c>
      <c r="W1182">
        <v>207097</v>
      </c>
      <c r="X1182">
        <v>181350</v>
      </c>
      <c r="Y1182">
        <v>111154</v>
      </c>
      <c r="Z1182">
        <v>60858</v>
      </c>
      <c r="AA1182">
        <v>24664</v>
      </c>
      <c r="AB1182">
        <v>1567803</v>
      </c>
      <c r="AC1182">
        <v>196676</v>
      </c>
      <c r="AD1182" s="9">
        <v>8.3611341042298971E-5</v>
      </c>
      <c r="AE1182" s="9">
        <v>2.1107021039478573E-5</v>
      </c>
      <c r="AF1182" s="9">
        <v>2.2208206376420214E-5</v>
      </c>
      <c r="AG1182" s="9">
        <v>2.3984496421513135E-5</v>
      </c>
      <c r="AH1182" s="9">
        <v>2.5963101240516979E-5</v>
      </c>
      <c r="AI1182" s="9">
        <v>2.4143275856241278E-5</v>
      </c>
      <c r="AJ1182" s="9">
        <v>2.7570995312930797E-5</v>
      </c>
      <c r="AK1182" s="9">
        <v>4.498263670223294E-5</v>
      </c>
      <c r="AL1182" s="9">
        <v>8.2158467251634948E-5</v>
      </c>
      <c r="AM1182" s="9">
        <v>2.0272461887771651E-4</v>
      </c>
      <c r="AN1182" s="9">
        <v>3.5080938102554977E-5</v>
      </c>
      <c r="AO1182" s="9">
        <v>7.6267566962923787E-5</v>
      </c>
      <c r="AP1182" s="8">
        <v>6.1599999999999997E-3</v>
      </c>
      <c r="AQ1182" s="8" t="s">
        <v>5612</v>
      </c>
      <c r="AR1182" s="37">
        <v>0.34299999999999997</v>
      </c>
      <c r="AS1182" s="37">
        <v>0.57700000000000007</v>
      </c>
      <c r="AT1182" s="37">
        <v>0.69099999999999995</v>
      </c>
      <c r="AU1182" s="9" t="s">
        <v>5612</v>
      </c>
      <c r="AV1182" s="9" t="s">
        <v>5612</v>
      </c>
      <c r="AW1182" s="9" t="s">
        <v>5612</v>
      </c>
      <c r="AX1182" s="9" t="s">
        <v>5612</v>
      </c>
      <c r="AY1182" s="9" t="s">
        <v>5612</v>
      </c>
      <c r="AZ1182" s="9" t="s">
        <v>5612</v>
      </c>
    </row>
    <row r="1183" spans="1:52" x14ac:dyDescent="0.2">
      <c r="A1183" s="38" t="s">
        <v>15</v>
      </c>
      <c r="B1183" s="7">
        <v>2012</v>
      </c>
      <c r="C1183" s="3" t="s">
        <v>60</v>
      </c>
      <c r="D1183" t="s">
        <v>165</v>
      </c>
      <c r="E1183" t="s">
        <v>1692</v>
      </c>
      <c r="F1183">
        <v>10</v>
      </c>
      <c r="G1183">
        <v>5</v>
      </c>
      <c r="H1183">
        <v>5</v>
      </c>
      <c r="I1183">
        <v>5</v>
      </c>
      <c r="J1183">
        <v>5</v>
      </c>
      <c r="K1183">
        <v>5</v>
      </c>
      <c r="L1183">
        <v>5</v>
      </c>
      <c r="M1183">
        <v>5</v>
      </c>
      <c r="N1183">
        <v>5</v>
      </c>
      <c r="O1183">
        <v>5</v>
      </c>
      <c r="P1183">
        <v>55</v>
      </c>
      <c r="Q1183">
        <v>15</v>
      </c>
      <c r="R1183">
        <v>119601</v>
      </c>
      <c r="S1183">
        <v>236888</v>
      </c>
      <c r="T1183">
        <v>225142</v>
      </c>
      <c r="U1183">
        <v>208468</v>
      </c>
      <c r="V1183">
        <v>192581</v>
      </c>
      <c r="W1183">
        <v>207097</v>
      </c>
      <c r="X1183">
        <v>181350</v>
      </c>
      <c r="Y1183">
        <v>111154</v>
      </c>
      <c r="Z1183">
        <v>60858</v>
      </c>
      <c r="AA1183">
        <v>24664</v>
      </c>
      <c r="AB1183">
        <v>1567803</v>
      </c>
      <c r="AC1183">
        <v>196676</v>
      </c>
      <c r="AD1183" s="9">
        <v>8.3611341042298971E-5</v>
      </c>
      <c r="AE1183" s="9">
        <v>2.1107021039478573E-5</v>
      </c>
      <c r="AF1183" s="9">
        <v>2.2208206376420214E-5</v>
      </c>
      <c r="AG1183" s="9">
        <v>2.3984496421513135E-5</v>
      </c>
      <c r="AH1183" s="9">
        <v>2.5963101240516979E-5</v>
      </c>
      <c r="AI1183" s="9">
        <v>2.4143275856241278E-5</v>
      </c>
      <c r="AJ1183" s="9">
        <v>2.7570995312930797E-5</v>
      </c>
      <c r="AK1183" s="9">
        <v>4.498263670223294E-5</v>
      </c>
      <c r="AL1183" s="9">
        <v>8.2158467251634948E-5</v>
      </c>
      <c r="AM1183" s="9">
        <v>2.0272461887771651E-4</v>
      </c>
      <c r="AN1183" s="9">
        <v>3.5080938102554977E-5</v>
      </c>
      <c r="AO1183" s="9">
        <v>7.6267566962923787E-5</v>
      </c>
      <c r="AP1183" s="8">
        <v>3.0249999999999999E-3</v>
      </c>
      <c r="AQ1183" s="8" t="s">
        <v>5612</v>
      </c>
      <c r="AR1183" s="37" t="s">
        <v>5612</v>
      </c>
      <c r="AS1183" s="37" t="s">
        <v>5612</v>
      </c>
      <c r="AT1183" s="37" t="s">
        <v>5612</v>
      </c>
      <c r="AU1183" s="9" t="s">
        <v>5612</v>
      </c>
      <c r="AV1183" s="9" t="s">
        <v>5612</v>
      </c>
      <c r="AW1183" s="9" t="s">
        <v>5612</v>
      </c>
      <c r="AX1183" s="9" t="s">
        <v>5612</v>
      </c>
      <c r="AY1183" s="9" t="s">
        <v>5612</v>
      </c>
      <c r="AZ1183" s="9" t="s">
        <v>5612</v>
      </c>
    </row>
    <row r="1184" spans="1:52" x14ac:dyDescent="0.2">
      <c r="A1184" s="38" t="s">
        <v>15</v>
      </c>
      <c r="B1184" s="7">
        <v>2012</v>
      </c>
      <c r="C1184" s="3" t="s">
        <v>61</v>
      </c>
      <c r="D1184" t="s">
        <v>165</v>
      </c>
      <c r="E1184" t="s">
        <v>1693</v>
      </c>
      <c r="F1184">
        <v>10</v>
      </c>
      <c r="G1184">
        <v>5</v>
      </c>
      <c r="H1184">
        <v>5</v>
      </c>
      <c r="I1184">
        <v>5</v>
      </c>
      <c r="J1184">
        <v>5</v>
      </c>
      <c r="K1184">
        <v>5</v>
      </c>
      <c r="L1184">
        <v>5</v>
      </c>
      <c r="M1184">
        <v>5</v>
      </c>
      <c r="N1184">
        <v>5</v>
      </c>
      <c r="O1184">
        <v>5</v>
      </c>
      <c r="P1184">
        <v>55</v>
      </c>
      <c r="Q1184">
        <v>15</v>
      </c>
      <c r="R1184">
        <v>119601</v>
      </c>
      <c r="S1184">
        <v>236888</v>
      </c>
      <c r="T1184">
        <v>225142</v>
      </c>
      <c r="U1184">
        <v>208468</v>
      </c>
      <c r="V1184">
        <v>192581</v>
      </c>
      <c r="W1184">
        <v>207097</v>
      </c>
      <c r="X1184">
        <v>181350</v>
      </c>
      <c r="Y1184">
        <v>111154</v>
      </c>
      <c r="Z1184">
        <v>60858</v>
      </c>
      <c r="AA1184">
        <v>24664</v>
      </c>
      <c r="AB1184">
        <v>1567803</v>
      </c>
      <c r="AC1184">
        <v>196676</v>
      </c>
      <c r="AD1184" s="9">
        <v>8.3611341042298971E-5</v>
      </c>
      <c r="AE1184" s="9">
        <v>2.1107021039478573E-5</v>
      </c>
      <c r="AF1184" s="9">
        <v>2.2208206376420214E-5</v>
      </c>
      <c r="AG1184" s="9">
        <v>2.3984496421513135E-5</v>
      </c>
      <c r="AH1184" s="9">
        <v>2.5963101240516979E-5</v>
      </c>
      <c r="AI1184" s="9">
        <v>2.4143275856241278E-5</v>
      </c>
      <c r="AJ1184" s="9">
        <v>2.7570995312930797E-5</v>
      </c>
      <c r="AK1184" s="9">
        <v>4.498263670223294E-5</v>
      </c>
      <c r="AL1184" s="9">
        <v>8.2158467251634948E-5</v>
      </c>
      <c r="AM1184" s="9">
        <v>2.0272461887771651E-4</v>
      </c>
      <c r="AN1184" s="9">
        <v>3.5080938102554977E-5</v>
      </c>
      <c r="AO1184" s="9">
        <v>7.6267566962923787E-5</v>
      </c>
      <c r="AP1184" s="8">
        <v>1.8749999999999999E-3</v>
      </c>
      <c r="AQ1184" s="8" t="s">
        <v>5612</v>
      </c>
      <c r="AR1184" s="37" t="s">
        <v>5612</v>
      </c>
      <c r="AS1184" s="37" t="s">
        <v>5612</v>
      </c>
      <c r="AT1184" s="37" t="s">
        <v>5612</v>
      </c>
      <c r="AU1184" s="9" t="s">
        <v>5612</v>
      </c>
      <c r="AV1184" s="9" t="s">
        <v>5612</v>
      </c>
      <c r="AW1184" s="9" t="s">
        <v>5612</v>
      </c>
      <c r="AX1184" s="9" t="s">
        <v>5612</v>
      </c>
      <c r="AY1184" s="9" t="s">
        <v>5612</v>
      </c>
      <c r="AZ1184" s="9" t="s">
        <v>5612</v>
      </c>
    </row>
    <row r="1185" spans="1:52" x14ac:dyDescent="0.2">
      <c r="A1185" s="38" t="s">
        <v>15</v>
      </c>
      <c r="B1185" s="7">
        <v>2012</v>
      </c>
      <c r="C1185" s="3" t="s">
        <v>62</v>
      </c>
      <c r="D1185" t="s">
        <v>165</v>
      </c>
      <c r="E1185" t="s">
        <v>1694</v>
      </c>
      <c r="F1185">
        <v>10</v>
      </c>
      <c r="G1185">
        <v>5</v>
      </c>
      <c r="H1185">
        <v>5</v>
      </c>
      <c r="I1185">
        <v>5</v>
      </c>
      <c r="J1185">
        <v>5</v>
      </c>
      <c r="K1185">
        <v>5</v>
      </c>
      <c r="L1185">
        <v>5</v>
      </c>
      <c r="M1185">
        <v>5</v>
      </c>
      <c r="N1185">
        <v>5</v>
      </c>
      <c r="O1185">
        <v>5</v>
      </c>
      <c r="P1185">
        <v>55</v>
      </c>
      <c r="Q1185">
        <v>15</v>
      </c>
      <c r="R1185">
        <v>119601</v>
      </c>
      <c r="S1185">
        <v>236888</v>
      </c>
      <c r="T1185">
        <v>225142</v>
      </c>
      <c r="U1185">
        <v>208468</v>
      </c>
      <c r="V1185">
        <v>192581</v>
      </c>
      <c r="W1185">
        <v>207097</v>
      </c>
      <c r="X1185">
        <v>181350</v>
      </c>
      <c r="Y1185">
        <v>111154</v>
      </c>
      <c r="Z1185">
        <v>60858</v>
      </c>
      <c r="AA1185">
        <v>24664</v>
      </c>
      <c r="AB1185">
        <v>1567803</v>
      </c>
      <c r="AC1185">
        <v>196676</v>
      </c>
      <c r="AD1185" s="9">
        <v>8.3611341042298971E-5</v>
      </c>
      <c r="AE1185" s="9">
        <v>2.1107021039478573E-5</v>
      </c>
      <c r="AF1185" s="9">
        <v>2.2208206376420214E-5</v>
      </c>
      <c r="AG1185" s="9">
        <v>2.3984496421513135E-5</v>
      </c>
      <c r="AH1185" s="9">
        <v>2.5963101240516979E-5</v>
      </c>
      <c r="AI1185" s="9">
        <v>2.4143275856241278E-5</v>
      </c>
      <c r="AJ1185" s="9">
        <v>2.7570995312930797E-5</v>
      </c>
      <c r="AK1185" s="9">
        <v>4.498263670223294E-5</v>
      </c>
      <c r="AL1185" s="9">
        <v>8.2158467251634948E-5</v>
      </c>
      <c r="AM1185" s="9">
        <v>2.0272461887771651E-4</v>
      </c>
      <c r="AN1185" s="9">
        <v>3.5080938102554977E-5</v>
      </c>
      <c r="AO1185" s="9">
        <v>7.6267566962923787E-5</v>
      </c>
      <c r="AP1185" s="8">
        <v>2.1199999999999999E-3</v>
      </c>
      <c r="AQ1185" s="8" t="s">
        <v>5612</v>
      </c>
      <c r="AR1185" s="37">
        <v>1.3000000000000001E-2</v>
      </c>
      <c r="AS1185" s="37">
        <v>0</v>
      </c>
      <c r="AT1185" s="37">
        <v>5.5E-2</v>
      </c>
      <c r="AU1185" s="9" t="s">
        <v>5612</v>
      </c>
      <c r="AV1185" s="9" t="s">
        <v>5612</v>
      </c>
      <c r="AW1185" s="9" t="s">
        <v>5612</v>
      </c>
      <c r="AX1185" s="9" t="s">
        <v>5612</v>
      </c>
      <c r="AY1185" s="9" t="s">
        <v>5612</v>
      </c>
      <c r="AZ1185" s="9" t="s">
        <v>5612</v>
      </c>
    </row>
    <row r="1186" spans="1:52" x14ac:dyDescent="0.2">
      <c r="A1186" s="38" t="s">
        <v>15</v>
      </c>
      <c r="B1186" s="7">
        <v>2012</v>
      </c>
      <c r="C1186" s="3" t="s">
        <v>63</v>
      </c>
      <c r="D1186" t="s">
        <v>165</v>
      </c>
      <c r="E1186" t="s">
        <v>1695</v>
      </c>
      <c r="F1186">
        <v>10</v>
      </c>
      <c r="G1186">
        <v>5</v>
      </c>
      <c r="H1186">
        <v>5</v>
      </c>
      <c r="I1186">
        <v>5</v>
      </c>
      <c r="J1186">
        <v>5</v>
      </c>
      <c r="K1186">
        <v>5</v>
      </c>
      <c r="L1186">
        <v>5</v>
      </c>
      <c r="M1186">
        <v>5</v>
      </c>
      <c r="N1186">
        <v>5</v>
      </c>
      <c r="O1186">
        <v>5</v>
      </c>
      <c r="P1186">
        <v>55</v>
      </c>
      <c r="Q1186">
        <v>15</v>
      </c>
      <c r="R1186">
        <v>119601</v>
      </c>
      <c r="S1186">
        <v>236888</v>
      </c>
      <c r="T1186">
        <v>225142</v>
      </c>
      <c r="U1186">
        <v>208468</v>
      </c>
      <c r="V1186">
        <v>192581</v>
      </c>
      <c r="W1186">
        <v>207097</v>
      </c>
      <c r="X1186">
        <v>181350</v>
      </c>
      <c r="Y1186">
        <v>111154</v>
      </c>
      <c r="Z1186">
        <v>60858</v>
      </c>
      <c r="AA1186">
        <v>24664</v>
      </c>
      <c r="AB1186">
        <v>1567803</v>
      </c>
      <c r="AC1186">
        <v>196676</v>
      </c>
      <c r="AD1186" s="9">
        <v>8.3611341042298971E-5</v>
      </c>
      <c r="AE1186" s="9">
        <v>2.1107021039478573E-5</v>
      </c>
      <c r="AF1186" s="9">
        <v>2.2208206376420214E-5</v>
      </c>
      <c r="AG1186" s="9">
        <v>2.3984496421513135E-5</v>
      </c>
      <c r="AH1186" s="9">
        <v>2.5963101240516979E-5</v>
      </c>
      <c r="AI1186" s="9">
        <v>2.4143275856241278E-5</v>
      </c>
      <c r="AJ1186" s="9">
        <v>2.7570995312930797E-5</v>
      </c>
      <c r="AK1186" s="9">
        <v>4.498263670223294E-5</v>
      </c>
      <c r="AL1186" s="9">
        <v>8.2158467251634948E-5</v>
      </c>
      <c r="AM1186" s="9">
        <v>2.0272461887771651E-4</v>
      </c>
      <c r="AN1186" s="9">
        <v>3.5080938102554977E-5</v>
      </c>
      <c r="AO1186" s="9">
        <v>7.6267566962923787E-5</v>
      </c>
      <c r="AP1186" s="8">
        <v>3.8500000000000001E-3</v>
      </c>
      <c r="AQ1186" s="8" t="s">
        <v>5612</v>
      </c>
      <c r="AR1186" s="37">
        <v>6.2000000000000006E-2</v>
      </c>
      <c r="AS1186" s="37">
        <v>8.900000000000001E-2</v>
      </c>
      <c r="AT1186" s="37">
        <v>0.13300000000000001</v>
      </c>
      <c r="AU1186" s="9" t="s">
        <v>5612</v>
      </c>
      <c r="AV1186" s="9" t="s">
        <v>5612</v>
      </c>
      <c r="AW1186" s="9" t="s">
        <v>5612</v>
      </c>
      <c r="AX1186" s="9" t="s">
        <v>5612</v>
      </c>
      <c r="AY1186" s="9" t="s">
        <v>5612</v>
      </c>
      <c r="AZ1186" s="9" t="s">
        <v>5612</v>
      </c>
    </row>
    <row r="1187" spans="1:52" x14ac:dyDescent="0.2">
      <c r="A1187" s="38" t="s">
        <v>15</v>
      </c>
      <c r="B1187" s="7">
        <v>2012</v>
      </c>
      <c r="C1187" s="3" t="s">
        <v>64</v>
      </c>
      <c r="D1187" t="s">
        <v>165</v>
      </c>
      <c r="E1187" t="s">
        <v>1696</v>
      </c>
      <c r="F1187">
        <v>10</v>
      </c>
      <c r="G1187">
        <v>5</v>
      </c>
      <c r="H1187">
        <v>5</v>
      </c>
      <c r="I1187">
        <v>5</v>
      </c>
      <c r="J1187">
        <v>5</v>
      </c>
      <c r="K1187">
        <v>5</v>
      </c>
      <c r="L1187">
        <v>5</v>
      </c>
      <c r="M1187">
        <v>5</v>
      </c>
      <c r="N1187">
        <v>5</v>
      </c>
      <c r="O1187">
        <v>5</v>
      </c>
      <c r="P1187">
        <v>55</v>
      </c>
      <c r="Q1187">
        <v>15</v>
      </c>
      <c r="R1187">
        <v>119601</v>
      </c>
      <c r="S1187">
        <v>236888</v>
      </c>
      <c r="T1187">
        <v>225142</v>
      </c>
      <c r="U1187">
        <v>208468</v>
      </c>
      <c r="V1187">
        <v>192581</v>
      </c>
      <c r="W1187">
        <v>207097</v>
      </c>
      <c r="X1187">
        <v>181350</v>
      </c>
      <c r="Y1187">
        <v>111154</v>
      </c>
      <c r="Z1187">
        <v>60858</v>
      </c>
      <c r="AA1187">
        <v>24664</v>
      </c>
      <c r="AB1187">
        <v>1567803</v>
      </c>
      <c r="AC1187">
        <v>196676</v>
      </c>
      <c r="AD1187" s="9">
        <v>8.3611341042298971E-5</v>
      </c>
      <c r="AE1187" s="9">
        <v>2.1107021039478573E-5</v>
      </c>
      <c r="AF1187" s="9">
        <v>2.2208206376420214E-5</v>
      </c>
      <c r="AG1187" s="9">
        <v>2.3984496421513135E-5</v>
      </c>
      <c r="AH1187" s="9">
        <v>2.5963101240516979E-5</v>
      </c>
      <c r="AI1187" s="9">
        <v>2.4143275856241278E-5</v>
      </c>
      <c r="AJ1187" s="9">
        <v>2.7570995312930797E-5</v>
      </c>
      <c r="AK1187" s="9">
        <v>4.498263670223294E-5</v>
      </c>
      <c r="AL1187" s="9">
        <v>8.2158467251634948E-5</v>
      </c>
      <c r="AM1187" s="9">
        <v>2.0272461887771651E-4</v>
      </c>
      <c r="AN1187" s="9">
        <v>3.5080938102554977E-5</v>
      </c>
      <c r="AO1187" s="9">
        <v>7.6267566962923787E-5</v>
      </c>
      <c r="AP1187" s="8">
        <v>4.5200000000000006E-3</v>
      </c>
      <c r="AQ1187" s="8" t="s">
        <v>5612</v>
      </c>
      <c r="AR1187" s="37">
        <v>0.20600000000000002</v>
      </c>
      <c r="AS1187" s="37">
        <v>0.39500000000000002</v>
      </c>
      <c r="AT1187" s="37">
        <v>0.32500000000000001</v>
      </c>
      <c r="AU1187" s="9" t="s">
        <v>5612</v>
      </c>
      <c r="AV1187" s="9" t="s">
        <v>5612</v>
      </c>
      <c r="AW1187" s="9" t="s">
        <v>5612</v>
      </c>
      <c r="AX1187" s="9" t="s">
        <v>5612</v>
      </c>
      <c r="AY1187" s="9" t="s">
        <v>5612</v>
      </c>
      <c r="AZ1187" s="9" t="s">
        <v>5612</v>
      </c>
    </row>
    <row r="1188" spans="1:52" x14ac:dyDescent="0.2">
      <c r="A1188" s="38" t="s">
        <v>15</v>
      </c>
      <c r="B1188" s="7">
        <v>2012</v>
      </c>
      <c r="C1188" s="3" t="s">
        <v>65</v>
      </c>
      <c r="D1188" t="s">
        <v>165</v>
      </c>
      <c r="E1188" t="s">
        <v>1697</v>
      </c>
      <c r="F1188">
        <v>10</v>
      </c>
      <c r="G1188">
        <v>5</v>
      </c>
      <c r="H1188">
        <v>5</v>
      </c>
      <c r="I1188">
        <v>5</v>
      </c>
      <c r="J1188">
        <v>5</v>
      </c>
      <c r="K1188">
        <v>5</v>
      </c>
      <c r="L1188">
        <v>5</v>
      </c>
      <c r="M1188">
        <v>5</v>
      </c>
      <c r="N1188">
        <v>5</v>
      </c>
      <c r="O1188">
        <v>5</v>
      </c>
      <c r="P1188">
        <v>55</v>
      </c>
      <c r="Q1188">
        <v>15</v>
      </c>
      <c r="R1188">
        <v>119601</v>
      </c>
      <c r="S1188">
        <v>236888</v>
      </c>
      <c r="T1188">
        <v>225142</v>
      </c>
      <c r="U1188">
        <v>208468</v>
      </c>
      <c r="V1188">
        <v>192581</v>
      </c>
      <c r="W1188">
        <v>207097</v>
      </c>
      <c r="X1188">
        <v>181350</v>
      </c>
      <c r="Y1188">
        <v>111154</v>
      </c>
      <c r="Z1188">
        <v>60858</v>
      </c>
      <c r="AA1188">
        <v>24664</v>
      </c>
      <c r="AB1188">
        <v>1567803</v>
      </c>
      <c r="AC1188">
        <v>196676</v>
      </c>
      <c r="AD1188" s="9">
        <v>8.3611341042298971E-5</v>
      </c>
      <c r="AE1188" s="9">
        <v>2.1107021039478573E-5</v>
      </c>
      <c r="AF1188" s="9">
        <v>2.2208206376420214E-5</v>
      </c>
      <c r="AG1188" s="9">
        <v>2.3984496421513135E-5</v>
      </c>
      <c r="AH1188" s="9">
        <v>2.5963101240516979E-5</v>
      </c>
      <c r="AI1188" s="9">
        <v>2.4143275856241278E-5</v>
      </c>
      <c r="AJ1188" s="9">
        <v>2.7570995312930797E-5</v>
      </c>
      <c r="AK1188" s="9">
        <v>4.498263670223294E-5</v>
      </c>
      <c r="AL1188" s="9">
        <v>8.2158467251634948E-5</v>
      </c>
      <c r="AM1188" s="9">
        <v>2.0272461887771651E-4</v>
      </c>
      <c r="AN1188" s="9">
        <v>3.5080938102554977E-5</v>
      </c>
      <c r="AO1188" s="9">
        <v>7.6267566962923787E-5</v>
      </c>
      <c r="AP1188" s="8">
        <v>9.5999999999999992E-3</v>
      </c>
      <c r="AQ1188" s="8" t="s">
        <v>5612</v>
      </c>
      <c r="AR1188" s="37">
        <v>0.28699999999999998</v>
      </c>
      <c r="AS1188" s="37">
        <v>0.50700000000000001</v>
      </c>
      <c r="AT1188" s="37">
        <v>0.44500000000000001</v>
      </c>
      <c r="AU1188" s="9" t="s">
        <v>5612</v>
      </c>
      <c r="AV1188" s="9" t="s">
        <v>5612</v>
      </c>
      <c r="AW1188" s="9" t="s">
        <v>5612</v>
      </c>
      <c r="AX1188" s="9" t="s">
        <v>5612</v>
      </c>
      <c r="AY1188" s="9" t="s">
        <v>5612</v>
      </c>
      <c r="AZ1188" s="9" t="s">
        <v>5612</v>
      </c>
    </row>
    <row r="1189" spans="1:52" x14ac:dyDescent="0.2">
      <c r="A1189" s="38" t="s">
        <v>15</v>
      </c>
      <c r="B1189" s="7">
        <v>2012</v>
      </c>
      <c r="C1189" s="3" t="s">
        <v>66</v>
      </c>
      <c r="D1189" t="s">
        <v>165</v>
      </c>
      <c r="E1189" t="s">
        <v>1698</v>
      </c>
      <c r="F1189">
        <v>10</v>
      </c>
      <c r="G1189">
        <v>5</v>
      </c>
      <c r="H1189">
        <v>5</v>
      </c>
      <c r="I1189">
        <v>5</v>
      </c>
      <c r="J1189">
        <v>5</v>
      </c>
      <c r="K1189">
        <v>5</v>
      </c>
      <c r="L1189">
        <v>5</v>
      </c>
      <c r="M1189">
        <v>5</v>
      </c>
      <c r="N1189">
        <v>5</v>
      </c>
      <c r="O1189">
        <v>18</v>
      </c>
      <c r="P1189">
        <v>68</v>
      </c>
      <c r="Q1189">
        <v>28</v>
      </c>
      <c r="R1189">
        <v>119601</v>
      </c>
      <c r="S1189">
        <v>236888</v>
      </c>
      <c r="T1189">
        <v>225142</v>
      </c>
      <c r="U1189">
        <v>208468</v>
      </c>
      <c r="V1189">
        <v>192581</v>
      </c>
      <c r="W1189">
        <v>207097</v>
      </c>
      <c r="X1189">
        <v>181350</v>
      </c>
      <c r="Y1189">
        <v>111154</v>
      </c>
      <c r="Z1189">
        <v>60858</v>
      </c>
      <c r="AA1189">
        <v>24664</v>
      </c>
      <c r="AB1189">
        <v>1567803</v>
      </c>
      <c r="AC1189">
        <v>196676</v>
      </c>
      <c r="AD1189" s="9">
        <v>8.3611341042298971E-5</v>
      </c>
      <c r="AE1189" s="9">
        <v>2.1107021039478573E-5</v>
      </c>
      <c r="AF1189" s="9">
        <v>2.2208206376420214E-5</v>
      </c>
      <c r="AG1189" s="9">
        <v>2.3984496421513135E-5</v>
      </c>
      <c r="AH1189" s="9">
        <v>2.5963101240516979E-5</v>
      </c>
      <c r="AI1189" s="9">
        <v>2.4143275856241278E-5</v>
      </c>
      <c r="AJ1189" s="9">
        <v>2.7570995312930797E-5</v>
      </c>
      <c r="AK1189" s="9">
        <v>4.498263670223294E-5</v>
      </c>
      <c r="AL1189" s="9">
        <v>8.2158467251634948E-5</v>
      </c>
      <c r="AM1189" s="9">
        <v>7.2980862795977942E-4</v>
      </c>
      <c r="AN1189" s="9">
        <v>4.3372796199522515E-5</v>
      </c>
      <c r="AO1189" s="9">
        <v>1.4236612499745775E-4</v>
      </c>
      <c r="AP1189" s="8">
        <v>1.2375000000000001E-2</v>
      </c>
      <c r="AQ1189" s="8" t="s">
        <v>5612</v>
      </c>
      <c r="AR1189" s="37">
        <v>0.32400000000000001</v>
      </c>
      <c r="AS1189" s="37">
        <v>0.54400000000000004</v>
      </c>
      <c r="AT1189" s="37">
        <v>0.55400000000000005</v>
      </c>
      <c r="AU1189" s="9" t="s">
        <v>5612</v>
      </c>
      <c r="AV1189" s="9" t="s">
        <v>5612</v>
      </c>
      <c r="AW1189" s="9" t="s">
        <v>5612</v>
      </c>
      <c r="AX1189" s="9" t="s">
        <v>5612</v>
      </c>
      <c r="AY1189" s="9" t="s">
        <v>5612</v>
      </c>
      <c r="AZ1189" s="9" t="s">
        <v>5612</v>
      </c>
    </row>
    <row r="1190" spans="1:52" x14ac:dyDescent="0.2">
      <c r="A1190" s="38" t="s">
        <v>15</v>
      </c>
      <c r="B1190" s="7">
        <v>2013</v>
      </c>
      <c r="C1190" s="3" t="s">
        <v>55</v>
      </c>
      <c r="D1190" t="s">
        <v>166</v>
      </c>
      <c r="E1190" t="s">
        <v>1699</v>
      </c>
      <c r="F1190">
        <v>10</v>
      </c>
      <c r="G1190">
        <v>5</v>
      </c>
      <c r="H1190">
        <v>5</v>
      </c>
      <c r="I1190">
        <v>5</v>
      </c>
      <c r="J1190">
        <v>5</v>
      </c>
      <c r="K1190">
        <v>5</v>
      </c>
      <c r="L1190">
        <v>5</v>
      </c>
      <c r="M1190">
        <v>5</v>
      </c>
      <c r="N1190">
        <v>5</v>
      </c>
      <c r="O1190">
        <v>20</v>
      </c>
      <c r="P1190">
        <v>70</v>
      </c>
      <c r="Q1190">
        <v>30</v>
      </c>
      <c r="R1190">
        <v>117755</v>
      </c>
      <c r="S1190">
        <v>240099</v>
      </c>
      <c r="T1190">
        <v>224564</v>
      </c>
      <c r="U1190">
        <v>210302</v>
      </c>
      <c r="V1190">
        <v>193411</v>
      </c>
      <c r="W1190">
        <v>205534</v>
      </c>
      <c r="X1190">
        <v>187165</v>
      </c>
      <c r="Y1190">
        <v>117207</v>
      </c>
      <c r="Z1190">
        <v>62232</v>
      </c>
      <c r="AA1190">
        <v>25095</v>
      </c>
      <c r="AB1190">
        <v>1583364</v>
      </c>
      <c r="AC1190">
        <v>204534</v>
      </c>
      <c r="AD1190" s="9">
        <v>8.4922083987941071E-5</v>
      </c>
      <c r="AE1190" s="9">
        <v>2.0824743126793532E-5</v>
      </c>
      <c r="AF1190" s="9">
        <v>2.2265367556687626E-5</v>
      </c>
      <c r="AG1190" s="9">
        <v>2.3775332616903311E-5</v>
      </c>
      <c r="AH1190" s="9">
        <v>2.5851683720160695E-5</v>
      </c>
      <c r="AI1190" s="9">
        <v>2.4326875358821412E-5</v>
      </c>
      <c r="AJ1190" s="9">
        <v>2.6714396388213609E-5</v>
      </c>
      <c r="AK1190" s="9">
        <v>4.2659568114532407E-5</v>
      </c>
      <c r="AL1190" s="9">
        <v>8.0344517290140127E-5</v>
      </c>
      <c r="AM1190" s="9">
        <v>7.969715082685794E-4</v>
      </c>
      <c r="AN1190" s="9">
        <v>4.420967004428546E-5</v>
      </c>
      <c r="AO1190" s="9">
        <v>1.4667488045997241E-4</v>
      </c>
      <c r="AP1190" s="8">
        <v>1.5740000000000001E-2</v>
      </c>
      <c r="AQ1190" s="8" t="s">
        <v>5612</v>
      </c>
      <c r="AR1190" s="37">
        <v>0.35899999999999999</v>
      </c>
      <c r="AS1190" s="37">
        <v>0.57700000000000007</v>
      </c>
      <c r="AT1190" s="37">
        <v>0.61199999999999999</v>
      </c>
      <c r="AU1190" s="9" t="s">
        <v>5612</v>
      </c>
      <c r="AV1190" s="9" t="s">
        <v>5612</v>
      </c>
      <c r="AW1190" s="9" t="s">
        <v>5612</v>
      </c>
      <c r="AX1190" s="9" t="s">
        <v>5612</v>
      </c>
      <c r="AY1190" s="9" t="s">
        <v>5612</v>
      </c>
      <c r="AZ1190" s="9" t="s">
        <v>5612</v>
      </c>
    </row>
    <row r="1191" spans="1:52" x14ac:dyDescent="0.2">
      <c r="A1191" s="38" t="s">
        <v>15</v>
      </c>
      <c r="B1191" s="7">
        <v>2013</v>
      </c>
      <c r="C1191" s="3" t="s">
        <v>56</v>
      </c>
      <c r="D1191" t="s">
        <v>166</v>
      </c>
      <c r="E1191" t="s">
        <v>1700</v>
      </c>
      <c r="F1191">
        <v>10</v>
      </c>
      <c r="G1191">
        <v>5</v>
      </c>
      <c r="H1191">
        <v>5</v>
      </c>
      <c r="I1191">
        <v>5</v>
      </c>
      <c r="J1191">
        <v>5</v>
      </c>
      <c r="K1191">
        <v>5</v>
      </c>
      <c r="L1191">
        <v>5</v>
      </c>
      <c r="M1191">
        <v>5</v>
      </c>
      <c r="N1191">
        <v>12</v>
      </c>
      <c r="O1191">
        <v>16</v>
      </c>
      <c r="P1191">
        <v>73</v>
      </c>
      <c r="Q1191">
        <v>33</v>
      </c>
      <c r="R1191">
        <v>117755</v>
      </c>
      <c r="S1191">
        <v>240099</v>
      </c>
      <c r="T1191">
        <v>224564</v>
      </c>
      <c r="U1191">
        <v>210302</v>
      </c>
      <c r="V1191">
        <v>193411</v>
      </c>
      <c r="W1191">
        <v>205534</v>
      </c>
      <c r="X1191">
        <v>187165</v>
      </c>
      <c r="Y1191">
        <v>117207</v>
      </c>
      <c r="Z1191">
        <v>62232</v>
      </c>
      <c r="AA1191">
        <v>25095</v>
      </c>
      <c r="AB1191">
        <v>1583364</v>
      </c>
      <c r="AC1191">
        <v>204534</v>
      </c>
      <c r="AD1191" s="9">
        <v>8.4922083987941071E-5</v>
      </c>
      <c r="AE1191" s="9">
        <v>2.0824743126793532E-5</v>
      </c>
      <c r="AF1191" s="9">
        <v>2.2265367556687626E-5</v>
      </c>
      <c r="AG1191" s="9">
        <v>2.3775332616903311E-5</v>
      </c>
      <c r="AH1191" s="9">
        <v>2.5851683720160695E-5</v>
      </c>
      <c r="AI1191" s="9">
        <v>2.4326875358821412E-5</v>
      </c>
      <c r="AJ1191" s="9">
        <v>2.6714396388213609E-5</v>
      </c>
      <c r="AK1191" s="9">
        <v>4.2659568114532407E-5</v>
      </c>
      <c r="AL1191" s="9">
        <v>1.9282684149633629E-4</v>
      </c>
      <c r="AM1191" s="9">
        <v>6.3757720661486352E-4</v>
      </c>
      <c r="AN1191" s="9">
        <v>4.6104370189040552E-5</v>
      </c>
      <c r="AO1191" s="9">
        <v>1.6134236850596966E-4</v>
      </c>
      <c r="AP1191" s="8">
        <v>1.2375000000000001E-2</v>
      </c>
      <c r="AQ1191" s="8" t="s">
        <v>5612</v>
      </c>
      <c r="AR1191" s="37">
        <v>0.374</v>
      </c>
      <c r="AS1191" s="37">
        <v>0.59799999999999998</v>
      </c>
      <c r="AT1191" s="37">
        <v>0.61399999999999999</v>
      </c>
      <c r="AU1191" s="9" t="s">
        <v>5612</v>
      </c>
      <c r="AV1191" s="9" t="s">
        <v>5612</v>
      </c>
      <c r="AW1191" s="9" t="s">
        <v>5612</v>
      </c>
      <c r="AX1191" s="9" t="s">
        <v>5612</v>
      </c>
      <c r="AY1191" s="9" t="s">
        <v>5612</v>
      </c>
      <c r="AZ1191" s="9" t="s">
        <v>5612</v>
      </c>
    </row>
    <row r="1192" spans="1:52" x14ac:dyDescent="0.2">
      <c r="A1192" s="38" t="s">
        <v>15</v>
      </c>
      <c r="B1192" s="7">
        <v>2013</v>
      </c>
      <c r="C1192" s="3" t="s">
        <v>57</v>
      </c>
      <c r="D1192" t="s">
        <v>166</v>
      </c>
      <c r="E1192" t="s">
        <v>1701</v>
      </c>
      <c r="F1192">
        <v>10</v>
      </c>
      <c r="G1192">
        <v>5</v>
      </c>
      <c r="H1192">
        <v>5</v>
      </c>
      <c r="I1192">
        <v>5</v>
      </c>
      <c r="J1192">
        <v>5</v>
      </c>
      <c r="K1192">
        <v>5</v>
      </c>
      <c r="L1192">
        <v>5</v>
      </c>
      <c r="M1192">
        <v>5</v>
      </c>
      <c r="N1192">
        <v>5</v>
      </c>
      <c r="O1192">
        <v>15</v>
      </c>
      <c r="P1192">
        <v>65</v>
      </c>
      <c r="Q1192">
        <v>25</v>
      </c>
      <c r="R1192">
        <v>117755</v>
      </c>
      <c r="S1192">
        <v>240099</v>
      </c>
      <c r="T1192">
        <v>224564</v>
      </c>
      <c r="U1192">
        <v>210302</v>
      </c>
      <c r="V1192">
        <v>193411</v>
      </c>
      <c r="W1192">
        <v>205534</v>
      </c>
      <c r="X1192">
        <v>187165</v>
      </c>
      <c r="Y1192">
        <v>117207</v>
      </c>
      <c r="Z1192">
        <v>62232</v>
      </c>
      <c r="AA1192">
        <v>25095</v>
      </c>
      <c r="AB1192">
        <v>1583364</v>
      </c>
      <c r="AC1192">
        <v>204534</v>
      </c>
      <c r="AD1192" s="9">
        <v>8.4922083987941071E-5</v>
      </c>
      <c r="AE1192" s="9">
        <v>2.0824743126793532E-5</v>
      </c>
      <c r="AF1192" s="9">
        <v>2.2265367556687626E-5</v>
      </c>
      <c r="AG1192" s="9">
        <v>2.3775332616903311E-5</v>
      </c>
      <c r="AH1192" s="9">
        <v>2.5851683720160695E-5</v>
      </c>
      <c r="AI1192" s="9">
        <v>2.4326875358821412E-5</v>
      </c>
      <c r="AJ1192" s="9">
        <v>2.6714396388213609E-5</v>
      </c>
      <c r="AK1192" s="9">
        <v>4.2659568114532407E-5</v>
      </c>
      <c r="AL1192" s="9">
        <v>8.0344517290140127E-5</v>
      </c>
      <c r="AM1192" s="9">
        <v>5.977286312014345E-4</v>
      </c>
      <c r="AN1192" s="9">
        <v>4.1051836469693638E-5</v>
      </c>
      <c r="AO1192" s="9">
        <v>1.2222906704997702E-4</v>
      </c>
      <c r="AP1192" s="8">
        <v>5.2500000000000003E-3</v>
      </c>
      <c r="AQ1192" s="8" t="s">
        <v>5612</v>
      </c>
      <c r="AR1192" s="37">
        <v>0.375</v>
      </c>
      <c r="AS1192" s="37">
        <v>0.60399999999999998</v>
      </c>
      <c r="AT1192" s="37">
        <v>0.61899999999999999</v>
      </c>
      <c r="AU1192" s="9" t="s">
        <v>5612</v>
      </c>
      <c r="AV1192" s="9" t="s">
        <v>5612</v>
      </c>
      <c r="AW1192" s="9" t="s">
        <v>5612</v>
      </c>
      <c r="AX1192" s="9" t="s">
        <v>5612</v>
      </c>
      <c r="AY1192" s="9" t="s">
        <v>5612</v>
      </c>
      <c r="AZ1192" s="9" t="s">
        <v>5612</v>
      </c>
    </row>
    <row r="1193" spans="1:52" x14ac:dyDescent="0.2">
      <c r="A1193" s="38" t="s">
        <v>15</v>
      </c>
      <c r="B1193" s="7">
        <v>2013</v>
      </c>
      <c r="C1193" s="3" t="s">
        <v>58</v>
      </c>
      <c r="D1193" t="s">
        <v>166</v>
      </c>
      <c r="E1193" t="s">
        <v>1702</v>
      </c>
      <c r="F1193">
        <v>10</v>
      </c>
      <c r="G1193">
        <v>5</v>
      </c>
      <c r="H1193">
        <v>5</v>
      </c>
      <c r="I1193">
        <v>5</v>
      </c>
      <c r="J1193">
        <v>5</v>
      </c>
      <c r="K1193">
        <v>5</v>
      </c>
      <c r="L1193">
        <v>5</v>
      </c>
      <c r="M1193">
        <v>5</v>
      </c>
      <c r="N1193">
        <v>5</v>
      </c>
      <c r="O1193">
        <v>12</v>
      </c>
      <c r="P1193">
        <v>62</v>
      </c>
      <c r="Q1193">
        <v>22</v>
      </c>
      <c r="R1193">
        <v>117755</v>
      </c>
      <c r="S1193">
        <v>240099</v>
      </c>
      <c r="T1193">
        <v>224564</v>
      </c>
      <c r="U1193">
        <v>210302</v>
      </c>
      <c r="V1193">
        <v>193411</v>
      </c>
      <c r="W1193">
        <v>205534</v>
      </c>
      <c r="X1193">
        <v>187165</v>
      </c>
      <c r="Y1193">
        <v>117207</v>
      </c>
      <c r="Z1193">
        <v>62232</v>
      </c>
      <c r="AA1193">
        <v>25095</v>
      </c>
      <c r="AB1193">
        <v>1583364</v>
      </c>
      <c r="AC1193">
        <v>204534</v>
      </c>
      <c r="AD1193" s="9">
        <v>8.4922083987941071E-5</v>
      </c>
      <c r="AE1193" s="9">
        <v>2.0824743126793532E-5</v>
      </c>
      <c r="AF1193" s="9">
        <v>2.2265367556687626E-5</v>
      </c>
      <c r="AG1193" s="9">
        <v>2.3775332616903311E-5</v>
      </c>
      <c r="AH1193" s="9">
        <v>2.5851683720160695E-5</v>
      </c>
      <c r="AI1193" s="9">
        <v>2.4326875358821412E-5</v>
      </c>
      <c r="AJ1193" s="9">
        <v>2.6714396388213609E-5</v>
      </c>
      <c r="AK1193" s="9">
        <v>4.2659568114532407E-5</v>
      </c>
      <c r="AL1193" s="9">
        <v>8.0344517290140127E-5</v>
      </c>
      <c r="AM1193" s="9">
        <v>4.7818290496114764E-4</v>
      </c>
      <c r="AN1193" s="9">
        <v>3.9157136324938545E-5</v>
      </c>
      <c r="AO1193" s="9">
        <v>1.0756157900397978E-4</v>
      </c>
      <c r="AP1193" s="8">
        <v>1.3500000000000001E-3</v>
      </c>
      <c r="AQ1193" s="8" t="s">
        <v>5612</v>
      </c>
      <c r="AR1193" s="37">
        <v>0.378</v>
      </c>
      <c r="AS1193" s="37">
        <v>0.60499999999999998</v>
      </c>
      <c r="AT1193" s="37">
        <v>0.61899999999999999</v>
      </c>
      <c r="AU1193" s="9" t="s">
        <v>5612</v>
      </c>
      <c r="AV1193" s="9" t="s">
        <v>5612</v>
      </c>
      <c r="AW1193" s="9" t="s">
        <v>5612</v>
      </c>
      <c r="AX1193" s="9" t="s">
        <v>5612</v>
      </c>
      <c r="AY1193" s="9" t="s">
        <v>5612</v>
      </c>
      <c r="AZ1193" s="9" t="s">
        <v>5612</v>
      </c>
    </row>
    <row r="1194" spans="1:52" x14ac:dyDescent="0.2">
      <c r="A1194" s="38" t="s">
        <v>15</v>
      </c>
      <c r="B1194" s="7">
        <v>2013</v>
      </c>
      <c r="C1194" s="3" t="s">
        <v>59</v>
      </c>
      <c r="D1194" t="s">
        <v>166</v>
      </c>
      <c r="E1194" t="s">
        <v>1703</v>
      </c>
      <c r="F1194">
        <v>10</v>
      </c>
      <c r="G1194">
        <v>5</v>
      </c>
      <c r="H1194">
        <v>5</v>
      </c>
      <c r="I1194">
        <v>5</v>
      </c>
      <c r="J1194">
        <v>5</v>
      </c>
      <c r="K1194">
        <v>5</v>
      </c>
      <c r="L1194">
        <v>5</v>
      </c>
      <c r="M1194">
        <v>5</v>
      </c>
      <c r="N1194">
        <v>5</v>
      </c>
      <c r="O1194">
        <v>5</v>
      </c>
      <c r="P1194">
        <v>55</v>
      </c>
      <c r="Q1194">
        <v>15</v>
      </c>
      <c r="R1194">
        <v>117755</v>
      </c>
      <c r="S1194">
        <v>240099</v>
      </c>
      <c r="T1194">
        <v>224564</v>
      </c>
      <c r="U1194">
        <v>210302</v>
      </c>
      <c r="V1194">
        <v>193411</v>
      </c>
      <c r="W1194">
        <v>205534</v>
      </c>
      <c r="X1194">
        <v>187165</v>
      </c>
      <c r="Y1194">
        <v>117207</v>
      </c>
      <c r="Z1194">
        <v>62232</v>
      </c>
      <c r="AA1194">
        <v>25095</v>
      </c>
      <c r="AB1194">
        <v>1583364</v>
      </c>
      <c r="AC1194">
        <v>204534</v>
      </c>
      <c r="AD1194" s="9">
        <v>8.4922083987941071E-5</v>
      </c>
      <c r="AE1194" s="9">
        <v>2.0824743126793532E-5</v>
      </c>
      <c r="AF1194" s="9">
        <v>2.2265367556687626E-5</v>
      </c>
      <c r="AG1194" s="9">
        <v>2.3775332616903311E-5</v>
      </c>
      <c r="AH1194" s="9">
        <v>2.5851683720160695E-5</v>
      </c>
      <c r="AI1194" s="9">
        <v>2.4326875358821412E-5</v>
      </c>
      <c r="AJ1194" s="9">
        <v>2.6714396388213609E-5</v>
      </c>
      <c r="AK1194" s="9">
        <v>4.2659568114532407E-5</v>
      </c>
      <c r="AL1194" s="9">
        <v>8.0344517290140127E-5</v>
      </c>
      <c r="AM1194" s="9">
        <v>1.9924287706714485E-4</v>
      </c>
      <c r="AN1194" s="9">
        <v>3.4736169320509999E-5</v>
      </c>
      <c r="AO1194" s="9">
        <v>7.3337440229986206E-5</v>
      </c>
      <c r="AP1194" s="8">
        <v>7.1999999999999994E-4</v>
      </c>
      <c r="AQ1194" s="8" t="s">
        <v>5612</v>
      </c>
      <c r="AR1194" s="37">
        <v>0.378</v>
      </c>
      <c r="AS1194" s="37">
        <v>0.60499999999999998</v>
      </c>
      <c r="AT1194" s="37">
        <v>0.61899999999999999</v>
      </c>
      <c r="AU1194" s="9" t="s">
        <v>5612</v>
      </c>
      <c r="AV1194" s="9" t="s">
        <v>5612</v>
      </c>
      <c r="AW1194" s="9" t="s">
        <v>5612</v>
      </c>
      <c r="AX1194" s="9" t="s">
        <v>5612</v>
      </c>
      <c r="AY1194" s="9" t="s">
        <v>5612</v>
      </c>
      <c r="AZ1194" s="9" t="s">
        <v>5612</v>
      </c>
    </row>
    <row r="1195" spans="1:52" x14ac:dyDescent="0.2">
      <c r="A1195" s="38" t="s">
        <v>15</v>
      </c>
      <c r="B1195" s="7">
        <v>2013</v>
      </c>
      <c r="C1195" s="3" t="s">
        <v>60</v>
      </c>
      <c r="D1195" t="s">
        <v>166</v>
      </c>
      <c r="E1195" t="s">
        <v>1704</v>
      </c>
      <c r="F1195">
        <v>10</v>
      </c>
      <c r="G1195">
        <v>5</v>
      </c>
      <c r="H1195">
        <v>5</v>
      </c>
      <c r="I1195">
        <v>5</v>
      </c>
      <c r="J1195">
        <v>5</v>
      </c>
      <c r="K1195">
        <v>5</v>
      </c>
      <c r="L1195">
        <v>5</v>
      </c>
      <c r="M1195">
        <v>5</v>
      </c>
      <c r="N1195">
        <v>5</v>
      </c>
      <c r="O1195">
        <v>5</v>
      </c>
      <c r="P1195">
        <v>55</v>
      </c>
      <c r="Q1195">
        <v>15</v>
      </c>
      <c r="R1195">
        <v>117755</v>
      </c>
      <c r="S1195">
        <v>240099</v>
      </c>
      <c r="T1195">
        <v>224564</v>
      </c>
      <c r="U1195">
        <v>210302</v>
      </c>
      <c r="V1195">
        <v>193411</v>
      </c>
      <c r="W1195">
        <v>205534</v>
      </c>
      <c r="X1195">
        <v>187165</v>
      </c>
      <c r="Y1195">
        <v>117207</v>
      </c>
      <c r="Z1195">
        <v>62232</v>
      </c>
      <c r="AA1195">
        <v>25095</v>
      </c>
      <c r="AB1195">
        <v>1583364</v>
      </c>
      <c r="AC1195">
        <v>204534</v>
      </c>
      <c r="AD1195" s="9">
        <v>8.4922083987941071E-5</v>
      </c>
      <c r="AE1195" s="9">
        <v>2.0824743126793532E-5</v>
      </c>
      <c r="AF1195" s="9">
        <v>2.2265367556687626E-5</v>
      </c>
      <c r="AG1195" s="9">
        <v>2.3775332616903311E-5</v>
      </c>
      <c r="AH1195" s="9">
        <v>2.5851683720160695E-5</v>
      </c>
      <c r="AI1195" s="9">
        <v>2.4326875358821412E-5</v>
      </c>
      <c r="AJ1195" s="9">
        <v>2.6714396388213609E-5</v>
      </c>
      <c r="AK1195" s="9">
        <v>4.2659568114532407E-5</v>
      </c>
      <c r="AL1195" s="9">
        <v>8.0344517290140127E-5</v>
      </c>
      <c r="AM1195" s="9">
        <v>1.9924287706714485E-4</v>
      </c>
      <c r="AN1195" s="9">
        <v>3.4736169320509999E-5</v>
      </c>
      <c r="AO1195" s="9">
        <v>7.3337440229986206E-5</v>
      </c>
      <c r="AP1195" s="8">
        <v>1.25E-4</v>
      </c>
      <c r="AQ1195" s="8" t="s">
        <v>5612</v>
      </c>
      <c r="AR1195" s="37" t="s">
        <v>5612</v>
      </c>
      <c r="AS1195" s="37" t="s">
        <v>5612</v>
      </c>
      <c r="AT1195" s="37" t="s">
        <v>5612</v>
      </c>
      <c r="AU1195" s="9" t="s">
        <v>5612</v>
      </c>
      <c r="AV1195" s="9" t="s">
        <v>5612</v>
      </c>
      <c r="AW1195" s="9" t="s">
        <v>5612</v>
      </c>
      <c r="AX1195" s="9" t="s">
        <v>5612</v>
      </c>
      <c r="AY1195" s="9" t="s">
        <v>5612</v>
      </c>
      <c r="AZ1195" s="9" t="s">
        <v>5612</v>
      </c>
    </row>
    <row r="1196" spans="1:52" x14ac:dyDescent="0.2">
      <c r="A1196" s="38" t="s">
        <v>15</v>
      </c>
      <c r="B1196" s="7">
        <v>2013</v>
      </c>
      <c r="C1196" s="3" t="s">
        <v>61</v>
      </c>
      <c r="D1196" t="s">
        <v>166</v>
      </c>
      <c r="E1196" t="s">
        <v>1705</v>
      </c>
      <c r="F1196">
        <v>10</v>
      </c>
      <c r="G1196">
        <v>5</v>
      </c>
      <c r="H1196">
        <v>5</v>
      </c>
      <c r="I1196">
        <v>5</v>
      </c>
      <c r="J1196">
        <v>5</v>
      </c>
      <c r="K1196">
        <v>5</v>
      </c>
      <c r="L1196">
        <v>5</v>
      </c>
      <c r="M1196">
        <v>5</v>
      </c>
      <c r="N1196">
        <v>5</v>
      </c>
      <c r="O1196">
        <v>10</v>
      </c>
      <c r="P1196">
        <v>60</v>
      </c>
      <c r="Q1196">
        <v>20</v>
      </c>
      <c r="R1196">
        <v>117755</v>
      </c>
      <c r="S1196">
        <v>240099</v>
      </c>
      <c r="T1196">
        <v>224564</v>
      </c>
      <c r="U1196">
        <v>210302</v>
      </c>
      <c r="V1196">
        <v>193411</v>
      </c>
      <c r="W1196">
        <v>205534</v>
      </c>
      <c r="X1196">
        <v>187165</v>
      </c>
      <c r="Y1196">
        <v>117207</v>
      </c>
      <c r="Z1196">
        <v>62232</v>
      </c>
      <c r="AA1196">
        <v>25095</v>
      </c>
      <c r="AB1196">
        <v>1583364</v>
      </c>
      <c r="AC1196">
        <v>204534</v>
      </c>
      <c r="AD1196" s="9">
        <v>8.4922083987941071E-5</v>
      </c>
      <c r="AE1196" s="9">
        <v>2.0824743126793532E-5</v>
      </c>
      <c r="AF1196" s="9">
        <v>2.2265367556687626E-5</v>
      </c>
      <c r="AG1196" s="9">
        <v>2.3775332616903311E-5</v>
      </c>
      <c r="AH1196" s="9">
        <v>2.5851683720160695E-5</v>
      </c>
      <c r="AI1196" s="9">
        <v>2.4326875358821412E-5</v>
      </c>
      <c r="AJ1196" s="9">
        <v>2.6714396388213609E-5</v>
      </c>
      <c r="AK1196" s="9">
        <v>4.2659568114532407E-5</v>
      </c>
      <c r="AL1196" s="9">
        <v>8.0344517290140127E-5</v>
      </c>
      <c r="AM1196" s="9">
        <v>3.984857541342897E-4</v>
      </c>
      <c r="AN1196" s="9">
        <v>3.7894002895101822E-5</v>
      </c>
      <c r="AO1196" s="9">
        <v>9.7783253639981612E-5</v>
      </c>
      <c r="AP1196" s="8">
        <v>7.9999999999999993E-5</v>
      </c>
      <c r="AQ1196" s="8" t="s">
        <v>5612</v>
      </c>
      <c r="AR1196" s="37" t="s">
        <v>5612</v>
      </c>
      <c r="AS1196" s="37" t="s">
        <v>5612</v>
      </c>
      <c r="AT1196" s="37" t="s">
        <v>5612</v>
      </c>
      <c r="AU1196" s="9" t="s">
        <v>5612</v>
      </c>
      <c r="AV1196" s="9" t="s">
        <v>5612</v>
      </c>
      <c r="AW1196" s="9" t="s">
        <v>5612</v>
      </c>
      <c r="AX1196" s="9" t="s">
        <v>5612</v>
      </c>
      <c r="AY1196" s="9" t="s">
        <v>5612</v>
      </c>
      <c r="AZ1196" s="9" t="s">
        <v>5612</v>
      </c>
    </row>
    <row r="1197" spans="1:52" x14ac:dyDescent="0.2">
      <c r="A1197" s="38" t="s">
        <v>15</v>
      </c>
      <c r="B1197" s="7">
        <v>2013</v>
      </c>
      <c r="C1197" s="3" t="s">
        <v>62</v>
      </c>
      <c r="D1197" t="s">
        <v>166</v>
      </c>
      <c r="E1197" t="s">
        <v>1706</v>
      </c>
      <c r="F1197">
        <v>10</v>
      </c>
      <c r="G1197">
        <v>5</v>
      </c>
      <c r="H1197">
        <v>5</v>
      </c>
      <c r="I1197">
        <v>5</v>
      </c>
      <c r="J1197">
        <v>5</v>
      </c>
      <c r="K1197">
        <v>5</v>
      </c>
      <c r="L1197">
        <v>5</v>
      </c>
      <c r="M1197">
        <v>5</v>
      </c>
      <c r="N1197">
        <v>5</v>
      </c>
      <c r="O1197">
        <v>5</v>
      </c>
      <c r="P1197">
        <v>55</v>
      </c>
      <c r="Q1197">
        <v>15</v>
      </c>
      <c r="R1197">
        <v>117755</v>
      </c>
      <c r="S1197">
        <v>240099</v>
      </c>
      <c r="T1197">
        <v>224564</v>
      </c>
      <c r="U1197">
        <v>210302</v>
      </c>
      <c r="V1197">
        <v>193411</v>
      </c>
      <c r="W1197">
        <v>205534</v>
      </c>
      <c r="X1197">
        <v>187165</v>
      </c>
      <c r="Y1197">
        <v>117207</v>
      </c>
      <c r="Z1197">
        <v>62232</v>
      </c>
      <c r="AA1197">
        <v>25095</v>
      </c>
      <c r="AB1197">
        <v>1583364</v>
      </c>
      <c r="AC1197">
        <v>204534</v>
      </c>
      <c r="AD1197" s="9">
        <v>8.4922083987941071E-5</v>
      </c>
      <c r="AE1197" s="9">
        <v>2.0824743126793532E-5</v>
      </c>
      <c r="AF1197" s="9">
        <v>2.2265367556687626E-5</v>
      </c>
      <c r="AG1197" s="9">
        <v>2.3775332616903311E-5</v>
      </c>
      <c r="AH1197" s="9">
        <v>2.5851683720160695E-5</v>
      </c>
      <c r="AI1197" s="9">
        <v>2.4326875358821412E-5</v>
      </c>
      <c r="AJ1197" s="9">
        <v>2.6714396388213609E-5</v>
      </c>
      <c r="AK1197" s="9">
        <v>4.2659568114532407E-5</v>
      </c>
      <c r="AL1197" s="9">
        <v>8.0344517290140127E-5</v>
      </c>
      <c r="AM1197" s="9">
        <v>1.9924287706714485E-4</v>
      </c>
      <c r="AN1197" s="9">
        <v>3.4736169320509999E-5</v>
      </c>
      <c r="AO1197" s="9">
        <v>7.3337440229986206E-5</v>
      </c>
      <c r="AP1197" s="8">
        <v>1E-4</v>
      </c>
      <c r="AQ1197" s="8" t="s">
        <v>5612</v>
      </c>
      <c r="AR1197" s="37">
        <v>1.3999999999999999E-2</v>
      </c>
      <c r="AS1197" s="37">
        <v>0</v>
      </c>
      <c r="AT1197" s="37">
        <v>0</v>
      </c>
      <c r="AU1197" s="9" t="s">
        <v>5612</v>
      </c>
      <c r="AV1197" s="9" t="s">
        <v>5612</v>
      </c>
      <c r="AW1197" s="9" t="s">
        <v>5612</v>
      </c>
      <c r="AX1197" s="9" t="s">
        <v>5612</v>
      </c>
      <c r="AY1197" s="9" t="s">
        <v>5612</v>
      </c>
      <c r="AZ1197" s="9" t="s">
        <v>5612</v>
      </c>
    </row>
    <row r="1198" spans="1:52" x14ac:dyDescent="0.2">
      <c r="A1198" s="38" t="s">
        <v>15</v>
      </c>
      <c r="B1198" s="7">
        <v>2013</v>
      </c>
      <c r="C1198" s="3" t="s">
        <v>63</v>
      </c>
      <c r="D1198" t="s">
        <v>166</v>
      </c>
      <c r="E1198" t="s">
        <v>1707</v>
      </c>
      <c r="F1198">
        <v>10</v>
      </c>
      <c r="G1198">
        <v>5</v>
      </c>
      <c r="H1198">
        <v>5</v>
      </c>
      <c r="I1198">
        <v>5</v>
      </c>
      <c r="J1198">
        <v>5</v>
      </c>
      <c r="K1198">
        <v>5</v>
      </c>
      <c r="L1198">
        <v>5</v>
      </c>
      <c r="M1198">
        <v>5</v>
      </c>
      <c r="N1198">
        <v>5</v>
      </c>
      <c r="O1198">
        <v>5</v>
      </c>
      <c r="P1198">
        <v>55</v>
      </c>
      <c r="Q1198">
        <v>15</v>
      </c>
      <c r="R1198">
        <v>117755</v>
      </c>
      <c r="S1198">
        <v>240099</v>
      </c>
      <c r="T1198">
        <v>224564</v>
      </c>
      <c r="U1198">
        <v>210302</v>
      </c>
      <c r="V1198">
        <v>193411</v>
      </c>
      <c r="W1198">
        <v>205534</v>
      </c>
      <c r="X1198">
        <v>187165</v>
      </c>
      <c r="Y1198">
        <v>117207</v>
      </c>
      <c r="Z1198">
        <v>62232</v>
      </c>
      <c r="AA1198">
        <v>25095</v>
      </c>
      <c r="AB1198">
        <v>1583364</v>
      </c>
      <c r="AC1198">
        <v>204534</v>
      </c>
      <c r="AD1198" s="9">
        <v>8.4922083987941071E-5</v>
      </c>
      <c r="AE1198" s="9">
        <v>2.0824743126793532E-5</v>
      </c>
      <c r="AF1198" s="9">
        <v>2.2265367556687626E-5</v>
      </c>
      <c r="AG1198" s="9">
        <v>2.3775332616903311E-5</v>
      </c>
      <c r="AH1198" s="9">
        <v>2.5851683720160695E-5</v>
      </c>
      <c r="AI1198" s="9">
        <v>2.4326875358821412E-5</v>
      </c>
      <c r="AJ1198" s="9">
        <v>2.6714396388213609E-5</v>
      </c>
      <c r="AK1198" s="9">
        <v>4.2659568114532407E-5</v>
      </c>
      <c r="AL1198" s="9">
        <v>8.0344517290140127E-5</v>
      </c>
      <c r="AM1198" s="9">
        <v>1.9924287706714485E-4</v>
      </c>
      <c r="AN1198" s="9">
        <v>3.4736169320509999E-5</v>
      </c>
      <c r="AO1198" s="9">
        <v>7.3337440229986206E-5</v>
      </c>
      <c r="AP1198" s="8">
        <v>1.7499999999999997E-4</v>
      </c>
      <c r="AQ1198" s="8" t="s">
        <v>5612</v>
      </c>
      <c r="AR1198" s="37">
        <v>6.6000000000000003E-2</v>
      </c>
      <c r="AS1198" s="37">
        <v>0.106</v>
      </c>
      <c r="AT1198" s="37">
        <v>0.10099999999999999</v>
      </c>
      <c r="AU1198" s="9" t="s">
        <v>5612</v>
      </c>
      <c r="AV1198" s="9" t="s">
        <v>5612</v>
      </c>
      <c r="AW1198" s="9" t="s">
        <v>5612</v>
      </c>
      <c r="AX1198" s="9" t="s">
        <v>5612</v>
      </c>
      <c r="AY1198" s="9" t="s">
        <v>5612</v>
      </c>
      <c r="AZ1198" s="9" t="s">
        <v>5612</v>
      </c>
    </row>
    <row r="1199" spans="1:52" x14ac:dyDescent="0.2">
      <c r="A1199" s="38" t="s">
        <v>15</v>
      </c>
      <c r="B1199" s="7">
        <v>2013</v>
      </c>
      <c r="C1199" s="3" t="s">
        <v>64</v>
      </c>
      <c r="D1199" t="s">
        <v>166</v>
      </c>
      <c r="E1199" t="s">
        <v>1708</v>
      </c>
      <c r="F1199">
        <v>10</v>
      </c>
      <c r="G1199">
        <v>5</v>
      </c>
      <c r="H1199">
        <v>5</v>
      </c>
      <c r="I1199">
        <v>5</v>
      </c>
      <c r="J1199">
        <v>5</v>
      </c>
      <c r="K1199">
        <v>5</v>
      </c>
      <c r="L1199">
        <v>5</v>
      </c>
      <c r="M1199">
        <v>5</v>
      </c>
      <c r="N1199">
        <v>5</v>
      </c>
      <c r="O1199">
        <v>10</v>
      </c>
      <c r="P1199">
        <v>60</v>
      </c>
      <c r="Q1199">
        <v>20</v>
      </c>
      <c r="R1199">
        <v>117755</v>
      </c>
      <c r="S1199">
        <v>240099</v>
      </c>
      <c r="T1199">
        <v>224564</v>
      </c>
      <c r="U1199">
        <v>210302</v>
      </c>
      <c r="V1199">
        <v>193411</v>
      </c>
      <c r="W1199">
        <v>205534</v>
      </c>
      <c r="X1199">
        <v>187165</v>
      </c>
      <c r="Y1199">
        <v>117207</v>
      </c>
      <c r="Z1199">
        <v>62232</v>
      </c>
      <c r="AA1199">
        <v>25095</v>
      </c>
      <c r="AB1199">
        <v>1583364</v>
      </c>
      <c r="AC1199">
        <v>204534</v>
      </c>
      <c r="AD1199" s="9">
        <v>8.4922083987941071E-5</v>
      </c>
      <c r="AE1199" s="9">
        <v>2.0824743126793532E-5</v>
      </c>
      <c r="AF1199" s="9">
        <v>2.2265367556687626E-5</v>
      </c>
      <c r="AG1199" s="9">
        <v>2.3775332616903311E-5</v>
      </c>
      <c r="AH1199" s="9">
        <v>2.5851683720160695E-5</v>
      </c>
      <c r="AI1199" s="9">
        <v>2.4326875358821412E-5</v>
      </c>
      <c r="AJ1199" s="9">
        <v>2.6714396388213609E-5</v>
      </c>
      <c r="AK1199" s="9">
        <v>4.2659568114532407E-5</v>
      </c>
      <c r="AL1199" s="9">
        <v>8.0344517290140127E-5</v>
      </c>
      <c r="AM1199" s="9">
        <v>3.984857541342897E-4</v>
      </c>
      <c r="AN1199" s="9">
        <v>3.7894002895101822E-5</v>
      </c>
      <c r="AO1199" s="9">
        <v>9.7783253639981612E-5</v>
      </c>
      <c r="AP1199" s="8">
        <v>1.6399999999999997E-3</v>
      </c>
      <c r="AQ1199" s="8" t="s">
        <v>5612</v>
      </c>
      <c r="AR1199" s="37">
        <v>0.22700000000000001</v>
      </c>
      <c r="AS1199" s="37">
        <v>0.38300000000000001</v>
      </c>
      <c r="AT1199" s="37">
        <v>0.27300000000000002</v>
      </c>
      <c r="AU1199" s="9" t="s">
        <v>5612</v>
      </c>
      <c r="AV1199" s="9" t="s">
        <v>5612</v>
      </c>
      <c r="AW1199" s="9" t="s">
        <v>5612</v>
      </c>
      <c r="AX1199" s="9" t="s">
        <v>5612</v>
      </c>
      <c r="AY1199" s="9" t="s">
        <v>5612</v>
      </c>
      <c r="AZ1199" s="9" t="s">
        <v>5612</v>
      </c>
    </row>
    <row r="1200" spans="1:52" x14ac:dyDescent="0.2">
      <c r="A1200" s="38" t="s">
        <v>15</v>
      </c>
      <c r="B1200" s="7">
        <v>2013</v>
      </c>
      <c r="C1200" s="3" t="s">
        <v>65</v>
      </c>
      <c r="D1200" t="s">
        <v>166</v>
      </c>
      <c r="E1200" t="s">
        <v>1709</v>
      </c>
      <c r="F1200">
        <v>10</v>
      </c>
      <c r="G1200">
        <v>5</v>
      </c>
      <c r="H1200">
        <v>5</v>
      </c>
      <c r="I1200">
        <v>5</v>
      </c>
      <c r="J1200">
        <v>5</v>
      </c>
      <c r="K1200">
        <v>5</v>
      </c>
      <c r="L1200">
        <v>5</v>
      </c>
      <c r="M1200">
        <v>5</v>
      </c>
      <c r="N1200">
        <v>5</v>
      </c>
      <c r="O1200">
        <v>5</v>
      </c>
      <c r="P1200">
        <v>55</v>
      </c>
      <c r="Q1200">
        <v>15</v>
      </c>
      <c r="R1200">
        <v>117755</v>
      </c>
      <c r="S1200">
        <v>240099</v>
      </c>
      <c r="T1200">
        <v>224564</v>
      </c>
      <c r="U1200">
        <v>210302</v>
      </c>
      <c r="V1200">
        <v>193411</v>
      </c>
      <c r="W1200">
        <v>205534</v>
      </c>
      <c r="X1200">
        <v>187165</v>
      </c>
      <c r="Y1200">
        <v>117207</v>
      </c>
      <c r="Z1200">
        <v>62232</v>
      </c>
      <c r="AA1200">
        <v>25095</v>
      </c>
      <c r="AB1200">
        <v>1583364</v>
      </c>
      <c r="AC1200">
        <v>204534</v>
      </c>
      <c r="AD1200" s="9">
        <v>8.4922083987941071E-5</v>
      </c>
      <c r="AE1200" s="9">
        <v>2.0824743126793532E-5</v>
      </c>
      <c r="AF1200" s="9">
        <v>2.2265367556687626E-5</v>
      </c>
      <c r="AG1200" s="9">
        <v>2.3775332616903311E-5</v>
      </c>
      <c r="AH1200" s="9">
        <v>2.5851683720160695E-5</v>
      </c>
      <c r="AI1200" s="9">
        <v>2.4326875358821412E-5</v>
      </c>
      <c r="AJ1200" s="9">
        <v>2.6714396388213609E-5</v>
      </c>
      <c r="AK1200" s="9">
        <v>4.2659568114532407E-5</v>
      </c>
      <c r="AL1200" s="9">
        <v>8.0344517290140127E-5</v>
      </c>
      <c r="AM1200" s="9">
        <v>1.9924287706714485E-4</v>
      </c>
      <c r="AN1200" s="9">
        <v>3.4736169320509999E-5</v>
      </c>
      <c r="AO1200" s="9">
        <v>7.3337440229986206E-5</v>
      </c>
      <c r="AP1200" s="8">
        <v>2.0249999999999999E-3</v>
      </c>
      <c r="AQ1200" s="8">
        <v>0.78800000000000003</v>
      </c>
      <c r="AR1200" s="37">
        <v>0.309</v>
      </c>
      <c r="AS1200" s="37">
        <v>0.498</v>
      </c>
      <c r="AT1200" s="37">
        <v>0.42</v>
      </c>
      <c r="AU1200" s="9" t="s">
        <v>5612</v>
      </c>
      <c r="AV1200" s="9" t="s">
        <v>5612</v>
      </c>
      <c r="AW1200" s="9" t="s">
        <v>5612</v>
      </c>
      <c r="AX1200" s="9" t="s">
        <v>5612</v>
      </c>
      <c r="AY1200" s="9" t="s">
        <v>5612</v>
      </c>
      <c r="AZ1200" s="9" t="s">
        <v>5612</v>
      </c>
    </row>
    <row r="1201" spans="1:52" x14ac:dyDescent="0.2">
      <c r="A1201" s="38" t="s">
        <v>15</v>
      </c>
      <c r="B1201" s="7">
        <v>2013</v>
      </c>
      <c r="C1201" s="3" t="s">
        <v>66</v>
      </c>
      <c r="D1201" t="s">
        <v>166</v>
      </c>
      <c r="E1201" t="s">
        <v>1710</v>
      </c>
      <c r="F1201">
        <v>10</v>
      </c>
      <c r="G1201">
        <v>5</v>
      </c>
      <c r="H1201">
        <v>5</v>
      </c>
      <c r="I1201">
        <v>5</v>
      </c>
      <c r="J1201">
        <v>5</v>
      </c>
      <c r="K1201">
        <v>5</v>
      </c>
      <c r="L1201">
        <v>5</v>
      </c>
      <c r="M1201">
        <v>5</v>
      </c>
      <c r="N1201">
        <v>5</v>
      </c>
      <c r="O1201">
        <v>11</v>
      </c>
      <c r="P1201">
        <v>61</v>
      </c>
      <c r="Q1201">
        <v>21</v>
      </c>
      <c r="R1201">
        <v>117755</v>
      </c>
      <c r="S1201">
        <v>240099</v>
      </c>
      <c r="T1201">
        <v>224564</v>
      </c>
      <c r="U1201">
        <v>210302</v>
      </c>
      <c r="V1201">
        <v>193411</v>
      </c>
      <c r="W1201">
        <v>205534</v>
      </c>
      <c r="X1201">
        <v>187165</v>
      </c>
      <c r="Y1201">
        <v>117207</v>
      </c>
      <c r="Z1201">
        <v>62232</v>
      </c>
      <c r="AA1201">
        <v>25095</v>
      </c>
      <c r="AB1201">
        <v>1583364</v>
      </c>
      <c r="AC1201">
        <v>204534</v>
      </c>
      <c r="AD1201" s="9">
        <v>8.4922083987941071E-5</v>
      </c>
      <c r="AE1201" s="9">
        <v>2.0824743126793532E-5</v>
      </c>
      <c r="AF1201" s="9">
        <v>2.2265367556687626E-5</v>
      </c>
      <c r="AG1201" s="9">
        <v>2.3775332616903311E-5</v>
      </c>
      <c r="AH1201" s="9">
        <v>2.5851683720160695E-5</v>
      </c>
      <c r="AI1201" s="9">
        <v>2.4326875358821412E-5</v>
      </c>
      <c r="AJ1201" s="9">
        <v>2.6714396388213609E-5</v>
      </c>
      <c r="AK1201" s="9">
        <v>4.2659568114532407E-5</v>
      </c>
      <c r="AL1201" s="9">
        <v>8.0344517290140127E-5</v>
      </c>
      <c r="AM1201" s="9">
        <v>4.3833432954771867E-4</v>
      </c>
      <c r="AN1201" s="9">
        <v>3.8525569610020184E-5</v>
      </c>
      <c r="AO1201" s="9">
        <v>1.026724163219807E-4</v>
      </c>
      <c r="AP1201" s="8">
        <v>6.8999999999999999E-3</v>
      </c>
      <c r="AQ1201" s="8" t="s">
        <v>5612</v>
      </c>
      <c r="AR1201" s="37">
        <v>0.33600000000000002</v>
      </c>
      <c r="AS1201" s="37">
        <v>0.52400000000000002</v>
      </c>
      <c r="AT1201" s="37">
        <v>0.47399999999999998</v>
      </c>
      <c r="AU1201" s="9" t="s">
        <v>5612</v>
      </c>
      <c r="AV1201" s="9" t="s">
        <v>5612</v>
      </c>
      <c r="AW1201" s="9" t="s">
        <v>5612</v>
      </c>
      <c r="AX1201" s="9" t="s">
        <v>5612</v>
      </c>
      <c r="AY1201" s="9" t="s">
        <v>5612</v>
      </c>
      <c r="AZ1201" s="9" t="s">
        <v>5612</v>
      </c>
    </row>
    <row r="1202" spans="1:52" x14ac:dyDescent="0.2">
      <c r="A1202" s="38" t="s">
        <v>15</v>
      </c>
      <c r="B1202" s="7">
        <v>2014</v>
      </c>
      <c r="C1202" s="3" t="s">
        <v>55</v>
      </c>
      <c r="D1202" t="s">
        <v>167</v>
      </c>
      <c r="E1202" t="s">
        <v>1711</v>
      </c>
      <c r="F1202">
        <v>10</v>
      </c>
      <c r="G1202">
        <v>5</v>
      </c>
      <c r="H1202">
        <v>5</v>
      </c>
      <c r="I1202">
        <v>5</v>
      </c>
      <c r="J1202">
        <v>5</v>
      </c>
      <c r="K1202">
        <v>5</v>
      </c>
      <c r="L1202">
        <v>5</v>
      </c>
      <c r="M1202">
        <v>5</v>
      </c>
      <c r="N1202">
        <v>5</v>
      </c>
      <c r="O1202">
        <v>14</v>
      </c>
      <c r="P1202">
        <v>64</v>
      </c>
      <c r="Q1202">
        <v>24</v>
      </c>
      <c r="R1202">
        <v>116313</v>
      </c>
      <c r="S1202">
        <v>242584</v>
      </c>
      <c r="T1202">
        <v>225080</v>
      </c>
      <c r="U1202">
        <v>211998</v>
      </c>
      <c r="V1202">
        <v>195275</v>
      </c>
      <c r="W1202">
        <v>203261</v>
      </c>
      <c r="X1202">
        <v>191552</v>
      </c>
      <c r="Y1202">
        <v>124095</v>
      </c>
      <c r="Z1202">
        <v>63653</v>
      </c>
      <c r="AA1202">
        <v>25653</v>
      </c>
      <c r="AB1202">
        <v>1599464</v>
      </c>
      <c r="AC1202">
        <v>213401</v>
      </c>
      <c r="AD1202" s="9">
        <v>8.5974912520526509E-5</v>
      </c>
      <c r="AE1202" s="9">
        <v>2.0611417076146819E-5</v>
      </c>
      <c r="AF1202" s="9">
        <v>2.2214323795983652E-5</v>
      </c>
      <c r="AG1202" s="9">
        <v>2.3585128161586431E-5</v>
      </c>
      <c r="AH1202" s="9">
        <v>2.5604916143899629E-5</v>
      </c>
      <c r="AI1202" s="9">
        <v>2.4598914695883619E-5</v>
      </c>
      <c r="AJ1202" s="9">
        <v>2.6102572669562313E-5</v>
      </c>
      <c r="AK1202" s="9">
        <v>4.0291711994842659E-5</v>
      </c>
      <c r="AL1202" s="9">
        <v>7.8550893123654811E-5</v>
      </c>
      <c r="AM1202" s="9">
        <v>5.4574513702101122E-4</v>
      </c>
      <c r="AN1202" s="9">
        <v>4.0013404490504321E-5</v>
      </c>
      <c r="AO1202" s="9">
        <v>1.1246432772105098E-4</v>
      </c>
      <c r="AP1202" s="8">
        <v>1.55E-2</v>
      </c>
      <c r="AQ1202" s="8" t="s">
        <v>5612</v>
      </c>
      <c r="AR1202" s="37">
        <v>0.35799999999999998</v>
      </c>
      <c r="AS1202" s="37">
        <v>0.54799999999999993</v>
      </c>
      <c r="AT1202" s="37">
        <v>0.51700000000000002</v>
      </c>
      <c r="AU1202" s="9" t="s">
        <v>5612</v>
      </c>
      <c r="AV1202" s="9" t="s">
        <v>5612</v>
      </c>
      <c r="AW1202" s="9" t="s">
        <v>5612</v>
      </c>
      <c r="AX1202" s="9" t="s">
        <v>5612</v>
      </c>
      <c r="AY1202" s="9" t="s">
        <v>5612</v>
      </c>
      <c r="AZ1202" s="9" t="s">
        <v>5612</v>
      </c>
    </row>
    <row r="1203" spans="1:52" x14ac:dyDescent="0.2">
      <c r="A1203" s="38" t="s">
        <v>15</v>
      </c>
      <c r="B1203" s="7">
        <v>2014</v>
      </c>
      <c r="C1203" s="3" t="s">
        <v>56</v>
      </c>
      <c r="D1203" t="s">
        <v>167</v>
      </c>
      <c r="E1203" t="s">
        <v>1712</v>
      </c>
      <c r="F1203">
        <v>10</v>
      </c>
      <c r="G1203">
        <v>5</v>
      </c>
      <c r="H1203">
        <v>5</v>
      </c>
      <c r="I1203">
        <v>5</v>
      </c>
      <c r="J1203">
        <v>5</v>
      </c>
      <c r="K1203">
        <v>5</v>
      </c>
      <c r="L1203">
        <v>5</v>
      </c>
      <c r="M1203">
        <v>5</v>
      </c>
      <c r="N1203">
        <v>5</v>
      </c>
      <c r="O1203">
        <v>11</v>
      </c>
      <c r="P1203">
        <v>61</v>
      </c>
      <c r="Q1203">
        <v>21</v>
      </c>
      <c r="R1203">
        <v>116313</v>
      </c>
      <c r="S1203">
        <v>242584</v>
      </c>
      <c r="T1203">
        <v>225080</v>
      </c>
      <c r="U1203">
        <v>211998</v>
      </c>
      <c r="V1203">
        <v>195275</v>
      </c>
      <c r="W1203">
        <v>203261</v>
      </c>
      <c r="X1203">
        <v>191552</v>
      </c>
      <c r="Y1203">
        <v>124095</v>
      </c>
      <c r="Z1203">
        <v>63653</v>
      </c>
      <c r="AA1203">
        <v>25653</v>
      </c>
      <c r="AB1203">
        <v>1599464</v>
      </c>
      <c r="AC1203">
        <v>213401</v>
      </c>
      <c r="AD1203" s="9">
        <v>8.5974912520526509E-5</v>
      </c>
      <c r="AE1203" s="9">
        <v>2.0611417076146819E-5</v>
      </c>
      <c r="AF1203" s="9">
        <v>2.2214323795983652E-5</v>
      </c>
      <c r="AG1203" s="9">
        <v>2.3585128161586431E-5</v>
      </c>
      <c r="AH1203" s="9">
        <v>2.5604916143899629E-5</v>
      </c>
      <c r="AI1203" s="9">
        <v>2.4598914695883619E-5</v>
      </c>
      <c r="AJ1203" s="9">
        <v>2.6102572669562313E-5</v>
      </c>
      <c r="AK1203" s="9">
        <v>4.0291711994842659E-5</v>
      </c>
      <c r="AL1203" s="9">
        <v>7.8550893123654811E-5</v>
      </c>
      <c r="AM1203" s="9">
        <v>4.287997505165088E-4</v>
      </c>
      <c r="AN1203" s="9">
        <v>3.8137776155011929E-5</v>
      </c>
      <c r="AO1203" s="9">
        <v>9.8406286755919607E-5</v>
      </c>
      <c r="AP1203" s="8">
        <v>4.7750000000000006E-3</v>
      </c>
      <c r="AQ1203" s="8" t="s">
        <v>5612</v>
      </c>
      <c r="AR1203" s="37">
        <v>0.36700000000000005</v>
      </c>
      <c r="AS1203" s="37">
        <v>0.56100000000000005</v>
      </c>
      <c r="AT1203" s="37">
        <v>0.53200000000000003</v>
      </c>
      <c r="AU1203" s="9" t="s">
        <v>5612</v>
      </c>
      <c r="AV1203" s="9" t="s">
        <v>5612</v>
      </c>
      <c r="AW1203" s="9" t="s">
        <v>5612</v>
      </c>
      <c r="AX1203" s="9" t="s">
        <v>5612</v>
      </c>
      <c r="AY1203" s="9" t="s">
        <v>5612</v>
      </c>
      <c r="AZ1203" s="9" t="s">
        <v>5612</v>
      </c>
    </row>
    <row r="1204" spans="1:52" x14ac:dyDescent="0.2">
      <c r="A1204" s="38" t="s">
        <v>15</v>
      </c>
      <c r="B1204" s="7">
        <v>2014</v>
      </c>
      <c r="C1204" s="3" t="s">
        <v>57</v>
      </c>
      <c r="D1204" t="s">
        <v>167</v>
      </c>
      <c r="E1204" t="s">
        <v>1713</v>
      </c>
      <c r="F1204">
        <v>10</v>
      </c>
      <c r="G1204">
        <v>5</v>
      </c>
      <c r="H1204">
        <v>5</v>
      </c>
      <c r="I1204">
        <v>5</v>
      </c>
      <c r="J1204">
        <v>5</v>
      </c>
      <c r="K1204">
        <v>5</v>
      </c>
      <c r="L1204">
        <v>5</v>
      </c>
      <c r="M1204">
        <v>5</v>
      </c>
      <c r="N1204">
        <v>5</v>
      </c>
      <c r="O1204">
        <v>11</v>
      </c>
      <c r="P1204">
        <v>61</v>
      </c>
      <c r="Q1204">
        <v>21</v>
      </c>
      <c r="R1204">
        <v>116313</v>
      </c>
      <c r="S1204">
        <v>242584</v>
      </c>
      <c r="T1204">
        <v>225080</v>
      </c>
      <c r="U1204">
        <v>211998</v>
      </c>
      <c r="V1204">
        <v>195275</v>
      </c>
      <c r="W1204">
        <v>203261</v>
      </c>
      <c r="X1204">
        <v>191552</v>
      </c>
      <c r="Y1204">
        <v>124095</v>
      </c>
      <c r="Z1204">
        <v>63653</v>
      </c>
      <c r="AA1204">
        <v>25653</v>
      </c>
      <c r="AB1204">
        <v>1599464</v>
      </c>
      <c r="AC1204">
        <v>213401</v>
      </c>
      <c r="AD1204" s="9">
        <v>8.5974912520526509E-5</v>
      </c>
      <c r="AE1204" s="9">
        <v>2.0611417076146819E-5</v>
      </c>
      <c r="AF1204" s="9">
        <v>2.2214323795983652E-5</v>
      </c>
      <c r="AG1204" s="9">
        <v>2.3585128161586431E-5</v>
      </c>
      <c r="AH1204" s="9">
        <v>2.5604916143899629E-5</v>
      </c>
      <c r="AI1204" s="9">
        <v>2.4598914695883619E-5</v>
      </c>
      <c r="AJ1204" s="9">
        <v>2.6102572669562313E-5</v>
      </c>
      <c r="AK1204" s="9">
        <v>4.0291711994842659E-5</v>
      </c>
      <c r="AL1204" s="9">
        <v>7.8550893123654811E-5</v>
      </c>
      <c r="AM1204" s="9">
        <v>4.287997505165088E-4</v>
      </c>
      <c r="AN1204" s="9">
        <v>3.8137776155011929E-5</v>
      </c>
      <c r="AO1204" s="9">
        <v>9.8406286755919607E-5</v>
      </c>
      <c r="AP1204" s="8">
        <v>3.2249999999999996E-3</v>
      </c>
      <c r="AQ1204" s="8" t="s">
        <v>5612</v>
      </c>
      <c r="AR1204" s="37">
        <v>0.373</v>
      </c>
      <c r="AS1204" s="37">
        <v>0.56200000000000006</v>
      </c>
      <c r="AT1204" s="37">
        <v>0.56700000000000006</v>
      </c>
      <c r="AU1204" s="9" t="s">
        <v>5612</v>
      </c>
      <c r="AV1204" s="9" t="s">
        <v>5612</v>
      </c>
      <c r="AW1204" s="9" t="s">
        <v>5612</v>
      </c>
      <c r="AX1204" s="9" t="s">
        <v>5612</v>
      </c>
      <c r="AY1204" s="9" t="s">
        <v>5612</v>
      </c>
      <c r="AZ1204" s="9" t="s">
        <v>5612</v>
      </c>
    </row>
    <row r="1205" spans="1:52" x14ac:dyDescent="0.2">
      <c r="A1205" s="38" t="s">
        <v>15</v>
      </c>
      <c r="B1205" s="7">
        <v>2014</v>
      </c>
      <c r="C1205" s="3" t="s">
        <v>58</v>
      </c>
      <c r="D1205" t="s">
        <v>167</v>
      </c>
      <c r="E1205" t="s">
        <v>1714</v>
      </c>
      <c r="F1205">
        <v>10</v>
      </c>
      <c r="G1205">
        <v>5</v>
      </c>
      <c r="H1205">
        <v>5</v>
      </c>
      <c r="I1205">
        <v>5</v>
      </c>
      <c r="J1205">
        <v>5</v>
      </c>
      <c r="K1205">
        <v>5</v>
      </c>
      <c r="L1205">
        <v>5</v>
      </c>
      <c r="M1205">
        <v>5</v>
      </c>
      <c r="N1205">
        <v>5</v>
      </c>
      <c r="O1205">
        <v>5</v>
      </c>
      <c r="P1205">
        <v>55</v>
      </c>
      <c r="Q1205">
        <v>15</v>
      </c>
      <c r="R1205">
        <v>116313</v>
      </c>
      <c r="S1205">
        <v>242584</v>
      </c>
      <c r="T1205">
        <v>225080</v>
      </c>
      <c r="U1205">
        <v>211998</v>
      </c>
      <c r="V1205">
        <v>195275</v>
      </c>
      <c r="W1205">
        <v>203261</v>
      </c>
      <c r="X1205">
        <v>191552</v>
      </c>
      <c r="Y1205">
        <v>124095</v>
      </c>
      <c r="Z1205">
        <v>63653</v>
      </c>
      <c r="AA1205">
        <v>25653</v>
      </c>
      <c r="AB1205">
        <v>1599464</v>
      </c>
      <c r="AC1205">
        <v>213401</v>
      </c>
      <c r="AD1205" s="9">
        <v>8.5974912520526509E-5</v>
      </c>
      <c r="AE1205" s="9">
        <v>2.0611417076146819E-5</v>
      </c>
      <c r="AF1205" s="9">
        <v>2.2214323795983652E-5</v>
      </c>
      <c r="AG1205" s="9">
        <v>2.3585128161586431E-5</v>
      </c>
      <c r="AH1205" s="9">
        <v>2.5604916143899629E-5</v>
      </c>
      <c r="AI1205" s="9">
        <v>2.4598914695883619E-5</v>
      </c>
      <c r="AJ1205" s="9">
        <v>2.6102572669562313E-5</v>
      </c>
      <c r="AK1205" s="9">
        <v>4.0291711994842659E-5</v>
      </c>
      <c r="AL1205" s="9">
        <v>7.8550893123654811E-5</v>
      </c>
      <c r="AM1205" s="9">
        <v>1.9490897750750399E-4</v>
      </c>
      <c r="AN1205" s="9">
        <v>3.4386519484027151E-5</v>
      </c>
      <c r="AO1205" s="9">
        <v>7.0290204825656862E-5</v>
      </c>
      <c r="AP1205" s="8">
        <v>4.3E-3</v>
      </c>
      <c r="AQ1205" s="8" t="s">
        <v>5612</v>
      </c>
      <c r="AR1205" s="37">
        <v>0.37700000000000006</v>
      </c>
      <c r="AS1205" s="37">
        <v>0.57100000000000006</v>
      </c>
      <c r="AT1205" s="37">
        <v>0.57899999999999996</v>
      </c>
      <c r="AU1205" s="9" t="s">
        <v>5612</v>
      </c>
      <c r="AV1205" s="9" t="s">
        <v>5612</v>
      </c>
      <c r="AW1205" s="9" t="s">
        <v>5612</v>
      </c>
      <c r="AX1205" s="9" t="s">
        <v>5612</v>
      </c>
      <c r="AY1205" s="9" t="s">
        <v>5612</v>
      </c>
      <c r="AZ1205" s="9" t="s">
        <v>5612</v>
      </c>
    </row>
    <row r="1206" spans="1:52" x14ac:dyDescent="0.2">
      <c r="A1206" s="38" t="s">
        <v>15</v>
      </c>
      <c r="B1206" s="7">
        <v>2014</v>
      </c>
      <c r="C1206" s="3" t="s">
        <v>59</v>
      </c>
      <c r="D1206" t="s">
        <v>167</v>
      </c>
      <c r="E1206" t="s">
        <v>1715</v>
      </c>
      <c r="F1206">
        <v>10</v>
      </c>
      <c r="G1206">
        <v>5</v>
      </c>
      <c r="H1206">
        <v>5</v>
      </c>
      <c r="I1206">
        <v>5</v>
      </c>
      <c r="J1206">
        <v>5</v>
      </c>
      <c r="K1206">
        <v>5</v>
      </c>
      <c r="L1206">
        <v>5</v>
      </c>
      <c r="M1206">
        <v>5</v>
      </c>
      <c r="N1206">
        <v>5</v>
      </c>
      <c r="O1206">
        <v>5</v>
      </c>
      <c r="P1206">
        <v>55</v>
      </c>
      <c r="Q1206">
        <v>15</v>
      </c>
      <c r="R1206">
        <v>116313</v>
      </c>
      <c r="S1206">
        <v>242584</v>
      </c>
      <c r="T1206">
        <v>225080</v>
      </c>
      <c r="U1206">
        <v>211998</v>
      </c>
      <c r="V1206">
        <v>195275</v>
      </c>
      <c r="W1206">
        <v>203261</v>
      </c>
      <c r="X1206">
        <v>191552</v>
      </c>
      <c r="Y1206">
        <v>124095</v>
      </c>
      <c r="Z1206">
        <v>63653</v>
      </c>
      <c r="AA1206">
        <v>25653</v>
      </c>
      <c r="AB1206">
        <v>1599464</v>
      </c>
      <c r="AC1206">
        <v>213401</v>
      </c>
      <c r="AD1206" s="9">
        <v>8.5974912520526509E-5</v>
      </c>
      <c r="AE1206" s="9">
        <v>2.0611417076146819E-5</v>
      </c>
      <c r="AF1206" s="9">
        <v>2.2214323795983652E-5</v>
      </c>
      <c r="AG1206" s="9">
        <v>2.3585128161586431E-5</v>
      </c>
      <c r="AH1206" s="9">
        <v>2.5604916143899629E-5</v>
      </c>
      <c r="AI1206" s="9">
        <v>2.4598914695883619E-5</v>
      </c>
      <c r="AJ1206" s="9">
        <v>2.6102572669562313E-5</v>
      </c>
      <c r="AK1206" s="9">
        <v>4.0291711994842659E-5</v>
      </c>
      <c r="AL1206" s="9">
        <v>7.8550893123654811E-5</v>
      </c>
      <c r="AM1206" s="9">
        <v>1.9490897750750399E-4</v>
      </c>
      <c r="AN1206" s="9">
        <v>3.4386519484027151E-5</v>
      </c>
      <c r="AO1206" s="9">
        <v>7.0290204825656862E-5</v>
      </c>
      <c r="AP1206" s="8">
        <v>2.875E-3</v>
      </c>
      <c r="AQ1206" s="8" t="s">
        <v>5612</v>
      </c>
      <c r="AR1206" s="37">
        <v>0.379</v>
      </c>
      <c r="AS1206" s="37">
        <v>0.57399999999999995</v>
      </c>
      <c r="AT1206" s="37">
        <v>0.57899999999999996</v>
      </c>
      <c r="AU1206" s="9" t="s">
        <v>5612</v>
      </c>
      <c r="AV1206" s="9" t="s">
        <v>5612</v>
      </c>
      <c r="AW1206" s="9" t="s">
        <v>5612</v>
      </c>
      <c r="AX1206" s="9" t="s">
        <v>5612</v>
      </c>
      <c r="AY1206" s="9" t="s">
        <v>5612</v>
      </c>
      <c r="AZ1206" s="9" t="s">
        <v>5612</v>
      </c>
    </row>
    <row r="1207" spans="1:52" x14ac:dyDescent="0.2">
      <c r="A1207" s="38" t="s">
        <v>15</v>
      </c>
      <c r="B1207" s="7">
        <v>2014</v>
      </c>
      <c r="C1207" s="3" t="s">
        <v>60</v>
      </c>
      <c r="D1207" t="s">
        <v>167</v>
      </c>
      <c r="E1207" t="s">
        <v>1716</v>
      </c>
      <c r="F1207">
        <v>10</v>
      </c>
      <c r="G1207">
        <v>5</v>
      </c>
      <c r="H1207">
        <v>5</v>
      </c>
      <c r="I1207">
        <v>5</v>
      </c>
      <c r="J1207">
        <v>5</v>
      </c>
      <c r="K1207">
        <v>5</v>
      </c>
      <c r="L1207">
        <v>5</v>
      </c>
      <c r="M1207">
        <v>5</v>
      </c>
      <c r="N1207">
        <v>5</v>
      </c>
      <c r="O1207">
        <v>5</v>
      </c>
      <c r="P1207">
        <v>55</v>
      </c>
      <c r="Q1207">
        <v>15</v>
      </c>
      <c r="R1207">
        <v>116313</v>
      </c>
      <c r="S1207">
        <v>242584</v>
      </c>
      <c r="T1207">
        <v>225080</v>
      </c>
      <c r="U1207">
        <v>211998</v>
      </c>
      <c r="V1207">
        <v>195275</v>
      </c>
      <c r="W1207">
        <v>203261</v>
      </c>
      <c r="X1207">
        <v>191552</v>
      </c>
      <c r="Y1207">
        <v>124095</v>
      </c>
      <c r="Z1207">
        <v>63653</v>
      </c>
      <c r="AA1207">
        <v>25653</v>
      </c>
      <c r="AB1207">
        <v>1599464</v>
      </c>
      <c r="AC1207">
        <v>213401</v>
      </c>
      <c r="AD1207" s="9">
        <v>8.5974912520526509E-5</v>
      </c>
      <c r="AE1207" s="9">
        <v>2.0611417076146819E-5</v>
      </c>
      <c r="AF1207" s="9">
        <v>2.2214323795983652E-5</v>
      </c>
      <c r="AG1207" s="9">
        <v>2.3585128161586431E-5</v>
      </c>
      <c r="AH1207" s="9">
        <v>2.5604916143899629E-5</v>
      </c>
      <c r="AI1207" s="9">
        <v>2.4598914695883619E-5</v>
      </c>
      <c r="AJ1207" s="9">
        <v>2.6102572669562313E-5</v>
      </c>
      <c r="AK1207" s="9">
        <v>4.0291711994842659E-5</v>
      </c>
      <c r="AL1207" s="9">
        <v>7.8550893123654811E-5</v>
      </c>
      <c r="AM1207" s="9">
        <v>1.9490897750750399E-4</v>
      </c>
      <c r="AN1207" s="9">
        <v>3.4386519484027151E-5</v>
      </c>
      <c r="AO1207" s="9">
        <v>7.0290204825656862E-5</v>
      </c>
      <c r="AP1207" s="8">
        <v>0</v>
      </c>
      <c r="AQ1207" s="8" t="s">
        <v>5612</v>
      </c>
      <c r="AR1207" s="37" t="s">
        <v>5612</v>
      </c>
      <c r="AS1207" s="37" t="s">
        <v>5612</v>
      </c>
      <c r="AT1207" s="37" t="s">
        <v>5612</v>
      </c>
      <c r="AU1207" s="9" t="s">
        <v>5612</v>
      </c>
      <c r="AV1207" s="9" t="s">
        <v>5612</v>
      </c>
      <c r="AW1207" s="9" t="s">
        <v>5612</v>
      </c>
      <c r="AX1207" s="9" t="s">
        <v>5612</v>
      </c>
      <c r="AY1207" s="9" t="s">
        <v>5612</v>
      </c>
      <c r="AZ1207" s="9" t="s">
        <v>5612</v>
      </c>
    </row>
    <row r="1208" spans="1:52" x14ac:dyDescent="0.2">
      <c r="A1208" s="38" t="s">
        <v>15</v>
      </c>
      <c r="B1208" s="7">
        <v>2014</v>
      </c>
      <c r="C1208" s="3" t="s">
        <v>61</v>
      </c>
      <c r="D1208" t="s">
        <v>167</v>
      </c>
      <c r="E1208" t="s">
        <v>1717</v>
      </c>
      <c r="F1208">
        <v>10</v>
      </c>
      <c r="G1208">
        <v>5</v>
      </c>
      <c r="H1208">
        <v>5</v>
      </c>
      <c r="I1208">
        <v>5</v>
      </c>
      <c r="J1208">
        <v>5</v>
      </c>
      <c r="K1208">
        <v>5</v>
      </c>
      <c r="L1208">
        <v>5</v>
      </c>
      <c r="M1208">
        <v>5</v>
      </c>
      <c r="N1208">
        <v>5</v>
      </c>
      <c r="O1208">
        <v>10</v>
      </c>
      <c r="P1208">
        <v>60</v>
      </c>
      <c r="Q1208">
        <v>20</v>
      </c>
      <c r="R1208">
        <v>116313</v>
      </c>
      <c r="S1208">
        <v>242584</v>
      </c>
      <c r="T1208">
        <v>225080</v>
      </c>
      <c r="U1208">
        <v>211998</v>
      </c>
      <c r="V1208">
        <v>195275</v>
      </c>
      <c r="W1208">
        <v>203261</v>
      </c>
      <c r="X1208">
        <v>191552</v>
      </c>
      <c r="Y1208">
        <v>124095</v>
      </c>
      <c r="Z1208">
        <v>63653</v>
      </c>
      <c r="AA1208">
        <v>25653</v>
      </c>
      <c r="AB1208">
        <v>1599464</v>
      </c>
      <c r="AC1208">
        <v>213401</v>
      </c>
      <c r="AD1208" s="9">
        <v>8.5974912520526509E-5</v>
      </c>
      <c r="AE1208" s="9">
        <v>2.0611417076146819E-5</v>
      </c>
      <c r="AF1208" s="9">
        <v>2.2214323795983652E-5</v>
      </c>
      <c r="AG1208" s="9">
        <v>2.3585128161586431E-5</v>
      </c>
      <c r="AH1208" s="9">
        <v>2.5604916143899629E-5</v>
      </c>
      <c r="AI1208" s="9">
        <v>2.4598914695883619E-5</v>
      </c>
      <c r="AJ1208" s="9">
        <v>2.6102572669562313E-5</v>
      </c>
      <c r="AK1208" s="9">
        <v>4.0291711994842659E-5</v>
      </c>
      <c r="AL1208" s="9">
        <v>7.8550893123654811E-5</v>
      </c>
      <c r="AM1208" s="9">
        <v>3.8981795501500798E-4</v>
      </c>
      <c r="AN1208" s="9">
        <v>3.75125667098478E-5</v>
      </c>
      <c r="AO1208" s="9">
        <v>9.3720273100875821E-5</v>
      </c>
      <c r="AP1208" s="8">
        <v>0</v>
      </c>
      <c r="AQ1208" s="8" t="s">
        <v>5612</v>
      </c>
      <c r="AR1208" s="37" t="s">
        <v>5612</v>
      </c>
      <c r="AS1208" s="37" t="s">
        <v>5612</v>
      </c>
      <c r="AT1208" s="37" t="s">
        <v>5612</v>
      </c>
      <c r="AU1208" s="9" t="s">
        <v>5612</v>
      </c>
      <c r="AV1208" s="9" t="s">
        <v>5612</v>
      </c>
      <c r="AW1208" s="9" t="s">
        <v>5612</v>
      </c>
      <c r="AX1208" s="9" t="s">
        <v>5612</v>
      </c>
      <c r="AY1208" s="9" t="s">
        <v>5612</v>
      </c>
      <c r="AZ1208" s="9" t="s">
        <v>5612</v>
      </c>
    </row>
    <row r="1209" spans="1:52" x14ac:dyDescent="0.2">
      <c r="A1209" s="38" t="s">
        <v>15</v>
      </c>
      <c r="B1209" s="7">
        <v>2014</v>
      </c>
      <c r="C1209" s="3" t="s">
        <v>62</v>
      </c>
      <c r="D1209" t="s">
        <v>167</v>
      </c>
      <c r="E1209" t="s">
        <v>1718</v>
      </c>
      <c r="F1209">
        <v>10</v>
      </c>
      <c r="G1209">
        <v>5</v>
      </c>
      <c r="H1209">
        <v>5</v>
      </c>
      <c r="I1209">
        <v>5</v>
      </c>
      <c r="J1209">
        <v>5</v>
      </c>
      <c r="K1209">
        <v>5</v>
      </c>
      <c r="L1209">
        <v>5</v>
      </c>
      <c r="M1209">
        <v>5</v>
      </c>
      <c r="N1209">
        <v>5</v>
      </c>
      <c r="O1209">
        <v>5</v>
      </c>
      <c r="P1209">
        <v>55</v>
      </c>
      <c r="Q1209">
        <v>15</v>
      </c>
      <c r="R1209">
        <v>116313</v>
      </c>
      <c r="S1209">
        <v>242584</v>
      </c>
      <c r="T1209">
        <v>225080</v>
      </c>
      <c r="U1209">
        <v>211998</v>
      </c>
      <c r="V1209">
        <v>195275</v>
      </c>
      <c r="W1209">
        <v>203261</v>
      </c>
      <c r="X1209">
        <v>191552</v>
      </c>
      <c r="Y1209">
        <v>124095</v>
      </c>
      <c r="Z1209">
        <v>63653</v>
      </c>
      <c r="AA1209">
        <v>25653</v>
      </c>
      <c r="AB1209">
        <v>1599464</v>
      </c>
      <c r="AC1209">
        <v>213401</v>
      </c>
      <c r="AD1209" s="9">
        <v>8.5974912520526509E-5</v>
      </c>
      <c r="AE1209" s="9">
        <v>2.0611417076146819E-5</v>
      </c>
      <c r="AF1209" s="9">
        <v>2.2214323795983652E-5</v>
      </c>
      <c r="AG1209" s="9">
        <v>2.3585128161586431E-5</v>
      </c>
      <c r="AH1209" s="9">
        <v>2.5604916143899629E-5</v>
      </c>
      <c r="AI1209" s="9">
        <v>2.4598914695883619E-5</v>
      </c>
      <c r="AJ1209" s="9">
        <v>2.6102572669562313E-5</v>
      </c>
      <c r="AK1209" s="9">
        <v>4.0291711994842659E-5</v>
      </c>
      <c r="AL1209" s="9">
        <v>7.8550893123654811E-5</v>
      </c>
      <c r="AM1209" s="9">
        <v>1.9490897750750399E-4</v>
      </c>
      <c r="AN1209" s="9">
        <v>3.4386519484027151E-5</v>
      </c>
      <c r="AO1209" s="9">
        <v>7.0290204825656862E-5</v>
      </c>
      <c r="AP1209" s="8">
        <v>0</v>
      </c>
      <c r="AQ1209" s="8" t="s">
        <v>5612</v>
      </c>
      <c r="AR1209" s="37">
        <v>1.3999999999999999E-2</v>
      </c>
      <c r="AS1209" s="37">
        <v>0</v>
      </c>
      <c r="AT1209" s="37">
        <v>0.04</v>
      </c>
      <c r="AU1209" s="9" t="s">
        <v>5612</v>
      </c>
      <c r="AV1209" s="9" t="s">
        <v>5612</v>
      </c>
      <c r="AW1209" s="9" t="s">
        <v>5612</v>
      </c>
      <c r="AX1209" s="9" t="s">
        <v>5612</v>
      </c>
      <c r="AY1209" s="9" t="s">
        <v>5612</v>
      </c>
      <c r="AZ1209" s="9" t="s">
        <v>5612</v>
      </c>
    </row>
    <row r="1210" spans="1:52" x14ac:dyDescent="0.2">
      <c r="A1210" s="38" t="s">
        <v>15</v>
      </c>
      <c r="B1210" s="7">
        <v>2014</v>
      </c>
      <c r="C1210" s="3" t="s">
        <v>63</v>
      </c>
      <c r="D1210" t="s">
        <v>167</v>
      </c>
      <c r="E1210" t="s">
        <v>1719</v>
      </c>
      <c r="F1210">
        <v>10</v>
      </c>
      <c r="G1210">
        <v>5</v>
      </c>
      <c r="H1210">
        <v>5</v>
      </c>
      <c r="I1210">
        <v>5</v>
      </c>
      <c r="J1210">
        <v>5</v>
      </c>
      <c r="K1210">
        <v>5</v>
      </c>
      <c r="L1210">
        <v>5</v>
      </c>
      <c r="M1210">
        <v>5</v>
      </c>
      <c r="N1210">
        <v>5</v>
      </c>
      <c r="O1210">
        <v>5</v>
      </c>
      <c r="P1210">
        <v>55</v>
      </c>
      <c r="Q1210">
        <v>15</v>
      </c>
      <c r="R1210">
        <v>116313</v>
      </c>
      <c r="S1210">
        <v>242584</v>
      </c>
      <c r="T1210">
        <v>225080</v>
      </c>
      <c r="U1210">
        <v>211998</v>
      </c>
      <c r="V1210">
        <v>195275</v>
      </c>
      <c r="W1210">
        <v>203261</v>
      </c>
      <c r="X1210">
        <v>191552</v>
      </c>
      <c r="Y1210">
        <v>124095</v>
      </c>
      <c r="Z1210">
        <v>63653</v>
      </c>
      <c r="AA1210">
        <v>25653</v>
      </c>
      <c r="AB1210">
        <v>1599464</v>
      </c>
      <c r="AC1210">
        <v>213401</v>
      </c>
      <c r="AD1210" s="9">
        <v>8.5974912520526509E-5</v>
      </c>
      <c r="AE1210" s="9">
        <v>2.0611417076146819E-5</v>
      </c>
      <c r="AF1210" s="9">
        <v>2.2214323795983652E-5</v>
      </c>
      <c r="AG1210" s="9">
        <v>2.3585128161586431E-5</v>
      </c>
      <c r="AH1210" s="9">
        <v>2.5604916143899629E-5</v>
      </c>
      <c r="AI1210" s="9">
        <v>2.4598914695883619E-5</v>
      </c>
      <c r="AJ1210" s="9">
        <v>2.6102572669562313E-5</v>
      </c>
      <c r="AK1210" s="9">
        <v>4.0291711994842659E-5</v>
      </c>
      <c r="AL1210" s="9">
        <v>7.8550893123654811E-5</v>
      </c>
      <c r="AM1210" s="9">
        <v>1.9490897750750399E-4</v>
      </c>
      <c r="AN1210" s="9">
        <v>3.4386519484027151E-5</v>
      </c>
      <c r="AO1210" s="9">
        <v>7.0290204825656862E-5</v>
      </c>
      <c r="AP1210" s="8">
        <v>2.5000000000000001E-5</v>
      </c>
      <c r="AQ1210" s="8" t="s">
        <v>5612</v>
      </c>
      <c r="AR1210" s="37">
        <v>7.6999999999999999E-2</v>
      </c>
      <c r="AS1210" s="37">
        <v>0.10800000000000001</v>
      </c>
      <c r="AT1210" s="37">
        <v>0.192</v>
      </c>
      <c r="AU1210" s="9" t="s">
        <v>5612</v>
      </c>
      <c r="AV1210" s="9" t="s">
        <v>5612</v>
      </c>
      <c r="AW1210" s="9" t="s">
        <v>5612</v>
      </c>
      <c r="AX1210" s="9" t="s">
        <v>5612</v>
      </c>
      <c r="AY1210" s="9" t="s">
        <v>5612</v>
      </c>
      <c r="AZ1210" s="9" t="s">
        <v>5612</v>
      </c>
    </row>
    <row r="1211" spans="1:52" x14ac:dyDescent="0.2">
      <c r="A1211" s="38" t="s">
        <v>15</v>
      </c>
      <c r="B1211" s="7">
        <v>2014</v>
      </c>
      <c r="C1211" s="3" t="s">
        <v>64</v>
      </c>
      <c r="D1211" t="s">
        <v>167</v>
      </c>
      <c r="E1211" t="s">
        <v>1720</v>
      </c>
      <c r="F1211">
        <v>10</v>
      </c>
      <c r="G1211">
        <v>5</v>
      </c>
      <c r="H1211">
        <v>5</v>
      </c>
      <c r="I1211">
        <v>5</v>
      </c>
      <c r="J1211">
        <v>5</v>
      </c>
      <c r="K1211">
        <v>5</v>
      </c>
      <c r="L1211">
        <v>5</v>
      </c>
      <c r="M1211">
        <v>5</v>
      </c>
      <c r="N1211">
        <v>5</v>
      </c>
      <c r="O1211">
        <v>5</v>
      </c>
      <c r="P1211">
        <v>55</v>
      </c>
      <c r="Q1211">
        <v>15</v>
      </c>
      <c r="R1211">
        <v>116313</v>
      </c>
      <c r="S1211">
        <v>242584</v>
      </c>
      <c r="T1211">
        <v>225080</v>
      </c>
      <c r="U1211">
        <v>211998</v>
      </c>
      <c r="V1211">
        <v>195275</v>
      </c>
      <c r="W1211">
        <v>203261</v>
      </c>
      <c r="X1211">
        <v>191552</v>
      </c>
      <c r="Y1211">
        <v>124095</v>
      </c>
      <c r="Z1211">
        <v>63653</v>
      </c>
      <c r="AA1211">
        <v>25653</v>
      </c>
      <c r="AB1211">
        <v>1599464</v>
      </c>
      <c r="AC1211">
        <v>213401</v>
      </c>
      <c r="AD1211" s="9">
        <v>8.5974912520526509E-5</v>
      </c>
      <c r="AE1211" s="9">
        <v>2.0611417076146819E-5</v>
      </c>
      <c r="AF1211" s="9">
        <v>2.2214323795983652E-5</v>
      </c>
      <c r="AG1211" s="9">
        <v>2.3585128161586431E-5</v>
      </c>
      <c r="AH1211" s="9">
        <v>2.5604916143899629E-5</v>
      </c>
      <c r="AI1211" s="9">
        <v>2.4598914695883619E-5</v>
      </c>
      <c r="AJ1211" s="9">
        <v>2.6102572669562313E-5</v>
      </c>
      <c r="AK1211" s="9">
        <v>4.0291711994842659E-5</v>
      </c>
      <c r="AL1211" s="9">
        <v>7.8550893123654811E-5</v>
      </c>
      <c r="AM1211" s="9">
        <v>1.9490897750750399E-4</v>
      </c>
      <c r="AN1211" s="9">
        <v>3.4386519484027151E-5</v>
      </c>
      <c r="AO1211" s="9">
        <v>7.0290204825656862E-5</v>
      </c>
      <c r="AP1211" s="8">
        <v>3.5800000000000007E-3</v>
      </c>
      <c r="AQ1211" s="8" t="s">
        <v>5612</v>
      </c>
      <c r="AR1211" s="37">
        <v>0.26400000000000001</v>
      </c>
      <c r="AS1211" s="37">
        <v>0.41799999999999998</v>
      </c>
      <c r="AT1211" s="37">
        <v>0.42499999999999999</v>
      </c>
      <c r="AU1211" s="9" t="s">
        <v>5612</v>
      </c>
      <c r="AV1211" s="9" t="s">
        <v>5612</v>
      </c>
      <c r="AW1211" s="9" t="s">
        <v>5612</v>
      </c>
      <c r="AX1211" s="9" t="s">
        <v>5612</v>
      </c>
      <c r="AY1211" s="9" t="s">
        <v>5612</v>
      </c>
      <c r="AZ1211" s="9" t="s">
        <v>5612</v>
      </c>
    </row>
    <row r="1212" spans="1:52" x14ac:dyDescent="0.2">
      <c r="A1212" s="38" t="s">
        <v>15</v>
      </c>
      <c r="B1212" s="7">
        <v>2014</v>
      </c>
      <c r="C1212" s="3" t="s">
        <v>65</v>
      </c>
      <c r="D1212" t="s">
        <v>167</v>
      </c>
      <c r="E1212" t="s">
        <v>1721</v>
      </c>
      <c r="F1212">
        <v>10</v>
      </c>
      <c r="G1212">
        <v>5</v>
      </c>
      <c r="H1212">
        <v>5</v>
      </c>
      <c r="I1212">
        <v>5</v>
      </c>
      <c r="J1212">
        <v>5</v>
      </c>
      <c r="K1212">
        <v>5</v>
      </c>
      <c r="L1212">
        <v>5</v>
      </c>
      <c r="M1212">
        <v>5</v>
      </c>
      <c r="N1212">
        <v>5</v>
      </c>
      <c r="O1212">
        <v>10</v>
      </c>
      <c r="P1212">
        <v>60</v>
      </c>
      <c r="Q1212">
        <v>20</v>
      </c>
      <c r="R1212">
        <v>116313</v>
      </c>
      <c r="S1212">
        <v>242584</v>
      </c>
      <c r="T1212">
        <v>225080</v>
      </c>
      <c r="U1212">
        <v>211998</v>
      </c>
      <c r="V1212">
        <v>195275</v>
      </c>
      <c r="W1212">
        <v>203261</v>
      </c>
      <c r="X1212">
        <v>191552</v>
      </c>
      <c r="Y1212">
        <v>124095</v>
      </c>
      <c r="Z1212">
        <v>63653</v>
      </c>
      <c r="AA1212">
        <v>25653</v>
      </c>
      <c r="AB1212">
        <v>1599464</v>
      </c>
      <c r="AC1212">
        <v>213401</v>
      </c>
      <c r="AD1212" s="9">
        <v>8.5974912520526509E-5</v>
      </c>
      <c r="AE1212" s="9">
        <v>2.0611417076146819E-5</v>
      </c>
      <c r="AF1212" s="9">
        <v>2.2214323795983652E-5</v>
      </c>
      <c r="AG1212" s="9">
        <v>2.3585128161586431E-5</v>
      </c>
      <c r="AH1212" s="9">
        <v>2.5604916143899629E-5</v>
      </c>
      <c r="AI1212" s="9">
        <v>2.4598914695883619E-5</v>
      </c>
      <c r="AJ1212" s="9">
        <v>2.6102572669562313E-5</v>
      </c>
      <c r="AK1212" s="9">
        <v>4.0291711994842659E-5</v>
      </c>
      <c r="AL1212" s="9">
        <v>7.8550893123654811E-5</v>
      </c>
      <c r="AM1212" s="9">
        <v>3.8981795501500798E-4</v>
      </c>
      <c r="AN1212" s="9">
        <v>3.75125667098478E-5</v>
      </c>
      <c r="AO1212" s="9">
        <v>9.3720273100875821E-5</v>
      </c>
      <c r="AP1212" s="8">
        <v>6.7250000000000001E-3</v>
      </c>
      <c r="AQ1212" s="8">
        <v>0.86900000000000011</v>
      </c>
      <c r="AR1212" s="37">
        <v>0.36</v>
      </c>
      <c r="AS1212" s="37">
        <v>0.55600000000000005</v>
      </c>
      <c r="AT1212" s="37">
        <v>0.57500000000000007</v>
      </c>
      <c r="AU1212" s="9" t="s">
        <v>5612</v>
      </c>
      <c r="AV1212" s="9" t="s">
        <v>5612</v>
      </c>
      <c r="AW1212" s="9" t="s">
        <v>5612</v>
      </c>
      <c r="AX1212" s="9" t="s">
        <v>5612</v>
      </c>
      <c r="AY1212" s="9" t="s">
        <v>5612</v>
      </c>
      <c r="AZ1212" s="9" t="s">
        <v>5612</v>
      </c>
    </row>
    <row r="1213" spans="1:52" x14ac:dyDescent="0.2">
      <c r="A1213" s="38" t="s">
        <v>15</v>
      </c>
      <c r="B1213" s="7">
        <v>2014</v>
      </c>
      <c r="C1213" s="3" t="s">
        <v>66</v>
      </c>
      <c r="D1213" t="s">
        <v>167</v>
      </c>
      <c r="E1213" t="s">
        <v>1722</v>
      </c>
      <c r="F1213">
        <v>10</v>
      </c>
      <c r="G1213">
        <v>5</v>
      </c>
      <c r="H1213">
        <v>5</v>
      </c>
      <c r="I1213">
        <v>5</v>
      </c>
      <c r="J1213">
        <v>5</v>
      </c>
      <c r="K1213">
        <v>5</v>
      </c>
      <c r="L1213">
        <v>5</v>
      </c>
      <c r="M1213">
        <v>5</v>
      </c>
      <c r="N1213">
        <v>5</v>
      </c>
      <c r="O1213">
        <v>5</v>
      </c>
      <c r="P1213">
        <v>55</v>
      </c>
      <c r="Q1213">
        <v>15</v>
      </c>
      <c r="R1213">
        <v>116313</v>
      </c>
      <c r="S1213">
        <v>242584</v>
      </c>
      <c r="T1213">
        <v>225080</v>
      </c>
      <c r="U1213">
        <v>211998</v>
      </c>
      <c r="V1213">
        <v>195275</v>
      </c>
      <c r="W1213">
        <v>203261</v>
      </c>
      <c r="X1213">
        <v>191552</v>
      </c>
      <c r="Y1213">
        <v>124095</v>
      </c>
      <c r="Z1213">
        <v>63653</v>
      </c>
      <c r="AA1213">
        <v>25653</v>
      </c>
      <c r="AB1213">
        <v>1599464</v>
      </c>
      <c r="AC1213">
        <v>213401</v>
      </c>
      <c r="AD1213" s="9">
        <v>8.5974912520526509E-5</v>
      </c>
      <c r="AE1213" s="9">
        <v>2.0611417076146819E-5</v>
      </c>
      <c r="AF1213" s="9">
        <v>2.2214323795983652E-5</v>
      </c>
      <c r="AG1213" s="9">
        <v>2.3585128161586431E-5</v>
      </c>
      <c r="AH1213" s="9">
        <v>2.5604916143899629E-5</v>
      </c>
      <c r="AI1213" s="9">
        <v>2.4598914695883619E-5</v>
      </c>
      <c r="AJ1213" s="9">
        <v>2.6102572669562313E-5</v>
      </c>
      <c r="AK1213" s="9">
        <v>4.0291711994842659E-5</v>
      </c>
      <c r="AL1213" s="9">
        <v>7.8550893123654811E-5</v>
      </c>
      <c r="AM1213" s="9">
        <v>1.9490897750750399E-4</v>
      </c>
      <c r="AN1213" s="9">
        <v>3.4386519484027151E-5</v>
      </c>
      <c r="AO1213" s="9">
        <v>7.0290204825656862E-5</v>
      </c>
      <c r="AP1213" s="8">
        <v>1.5679999999999999E-2</v>
      </c>
      <c r="AQ1213" s="8" t="s">
        <v>5612</v>
      </c>
      <c r="AR1213" s="37">
        <v>0.38400000000000001</v>
      </c>
      <c r="AS1213" s="37">
        <v>0.58600000000000008</v>
      </c>
      <c r="AT1213" s="37">
        <v>0.627</v>
      </c>
      <c r="AU1213" s="9" t="s">
        <v>5612</v>
      </c>
      <c r="AV1213" s="9" t="s">
        <v>5612</v>
      </c>
      <c r="AW1213" s="9" t="s">
        <v>5612</v>
      </c>
      <c r="AX1213" s="9" t="s">
        <v>5612</v>
      </c>
      <c r="AY1213" s="9" t="s">
        <v>5612</v>
      </c>
      <c r="AZ1213" s="9" t="s">
        <v>5612</v>
      </c>
    </row>
    <row r="1214" spans="1:52" x14ac:dyDescent="0.2">
      <c r="A1214" s="38" t="s">
        <v>15</v>
      </c>
      <c r="B1214" s="7">
        <v>2015</v>
      </c>
      <c r="C1214" s="3" t="s">
        <v>55</v>
      </c>
      <c r="D1214" t="s">
        <v>168</v>
      </c>
      <c r="E1214" t="s">
        <v>1723</v>
      </c>
      <c r="F1214">
        <v>10</v>
      </c>
      <c r="G1214">
        <v>5</v>
      </c>
      <c r="H1214">
        <v>5</v>
      </c>
      <c r="I1214">
        <v>5</v>
      </c>
      <c r="J1214">
        <v>5</v>
      </c>
      <c r="K1214">
        <v>5</v>
      </c>
      <c r="L1214">
        <v>5</v>
      </c>
      <c r="M1214">
        <v>5</v>
      </c>
      <c r="N1214">
        <v>5</v>
      </c>
      <c r="O1214">
        <v>24</v>
      </c>
      <c r="P1214">
        <v>74</v>
      </c>
      <c r="Q1214">
        <v>34</v>
      </c>
      <c r="R1214">
        <v>114833</v>
      </c>
      <c r="S1214">
        <v>244753</v>
      </c>
      <c r="T1214">
        <v>226213</v>
      </c>
      <c r="U1214">
        <v>212383</v>
      </c>
      <c r="V1214">
        <v>198014</v>
      </c>
      <c r="W1214">
        <v>201469</v>
      </c>
      <c r="X1214">
        <v>196068</v>
      </c>
      <c r="Y1214">
        <v>131389</v>
      </c>
      <c r="Z1214">
        <v>65695</v>
      </c>
      <c r="AA1214">
        <v>25730</v>
      </c>
      <c r="AB1214">
        <v>1616547</v>
      </c>
      <c r="AC1214">
        <v>222814</v>
      </c>
      <c r="AD1214" s="9">
        <v>8.7082981372950288E-5</v>
      </c>
      <c r="AE1214" s="9">
        <v>2.0428758789473469E-5</v>
      </c>
      <c r="AF1214" s="9">
        <v>2.21030621582314E-5</v>
      </c>
      <c r="AG1214" s="9">
        <v>2.3542373918816479E-5</v>
      </c>
      <c r="AH1214" s="9">
        <v>2.5250739846677507E-5</v>
      </c>
      <c r="AI1214" s="9">
        <v>2.4817713891467174E-5</v>
      </c>
      <c r="AJ1214" s="9">
        <v>2.5501356672174961E-5</v>
      </c>
      <c r="AK1214" s="9">
        <v>3.8054936105762281E-5</v>
      </c>
      <c r="AL1214" s="9">
        <v>7.6109292944668549E-5</v>
      </c>
      <c r="AM1214" s="9">
        <v>9.3276331130975518E-4</v>
      </c>
      <c r="AN1214" s="9">
        <v>4.5776584287373025E-5</v>
      </c>
      <c r="AO1214" s="9">
        <v>1.5259364312834921E-4</v>
      </c>
      <c r="AP1214" s="8">
        <v>2.1324999999999997E-2</v>
      </c>
      <c r="AQ1214" s="8" t="s">
        <v>5612</v>
      </c>
      <c r="AR1214" s="37">
        <v>0.40299999999999997</v>
      </c>
      <c r="AS1214" s="37">
        <v>0.60299999999999998</v>
      </c>
      <c r="AT1214" s="37">
        <v>0.64599999999999991</v>
      </c>
      <c r="AU1214" s="9" t="s">
        <v>5612</v>
      </c>
      <c r="AV1214" s="9" t="s">
        <v>5612</v>
      </c>
      <c r="AW1214" s="9" t="s">
        <v>5612</v>
      </c>
      <c r="AX1214" s="9" t="s">
        <v>5612</v>
      </c>
      <c r="AY1214" s="9" t="s">
        <v>5612</v>
      </c>
      <c r="AZ1214" s="9" t="s">
        <v>5612</v>
      </c>
    </row>
    <row r="1215" spans="1:52" x14ac:dyDescent="0.2">
      <c r="A1215" s="38" t="s">
        <v>15</v>
      </c>
      <c r="B1215" s="7">
        <v>2015</v>
      </c>
      <c r="C1215" s="3" t="s">
        <v>56</v>
      </c>
      <c r="D1215" t="s">
        <v>168</v>
      </c>
      <c r="E1215" t="s">
        <v>1724</v>
      </c>
      <c r="F1215">
        <v>10</v>
      </c>
      <c r="G1215">
        <v>5</v>
      </c>
      <c r="H1215">
        <v>5</v>
      </c>
      <c r="I1215">
        <v>5</v>
      </c>
      <c r="J1215">
        <v>5</v>
      </c>
      <c r="K1215">
        <v>5</v>
      </c>
      <c r="L1215">
        <v>5</v>
      </c>
      <c r="M1215">
        <v>5</v>
      </c>
      <c r="N1215">
        <v>13</v>
      </c>
      <c r="O1215">
        <v>12</v>
      </c>
      <c r="P1215">
        <v>70</v>
      </c>
      <c r="Q1215">
        <v>30</v>
      </c>
      <c r="R1215">
        <v>114833</v>
      </c>
      <c r="S1215">
        <v>244753</v>
      </c>
      <c r="T1215">
        <v>226213</v>
      </c>
      <c r="U1215">
        <v>212383</v>
      </c>
      <c r="V1215">
        <v>198014</v>
      </c>
      <c r="W1215">
        <v>201469</v>
      </c>
      <c r="X1215">
        <v>196068</v>
      </c>
      <c r="Y1215">
        <v>131389</v>
      </c>
      <c r="Z1215">
        <v>65695</v>
      </c>
      <c r="AA1215">
        <v>25730</v>
      </c>
      <c r="AB1215">
        <v>1616547</v>
      </c>
      <c r="AC1215">
        <v>222814</v>
      </c>
      <c r="AD1215" s="9">
        <v>8.7082981372950288E-5</v>
      </c>
      <c r="AE1215" s="9">
        <v>2.0428758789473469E-5</v>
      </c>
      <c r="AF1215" s="9">
        <v>2.21030621582314E-5</v>
      </c>
      <c r="AG1215" s="9">
        <v>2.3542373918816479E-5</v>
      </c>
      <c r="AH1215" s="9">
        <v>2.5250739846677507E-5</v>
      </c>
      <c r="AI1215" s="9">
        <v>2.4817713891467174E-5</v>
      </c>
      <c r="AJ1215" s="9">
        <v>2.5501356672174961E-5</v>
      </c>
      <c r="AK1215" s="9">
        <v>3.8054936105762281E-5</v>
      </c>
      <c r="AL1215" s="9">
        <v>1.9788416165613821E-4</v>
      </c>
      <c r="AM1215" s="9">
        <v>4.6638165565487759E-4</v>
      </c>
      <c r="AN1215" s="9">
        <v>4.3302174325893401E-5</v>
      </c>
      <c r="AO1215" s="9">
        <v>1.3464144981913166E-4</v>
      </c>
      <c r="AP1215" s="8">
        <v>1.3975000000000001E-2</v>
      </c>
      <c r="AQ1215" s="8" t="s">
        <v>5612</v>
      </c>
      <c r="AR1215" s="37">
        <v>0.41000000000000003</v>
      </c>
      <c r="AS1215" s="37">
        <v>0.60899999999999999</v>
      </c>
      <c r="AT1215" s="37">
        <v>0.64900000000000002</v>
      </c>
      <c r="AU1215" s="9" t="s">
        <v>5612</v>
      </c>
      <c r="AV1215" s="9" t="s">
        <v>5612</v>
      </c>
      <c r="AW1215" s="9" t="s">
        <v>5612</v>
      </c>
      <c r="AX1215" s="9" t="s">
        <v>5612</v>
      </c>
      <c r="AY1215" s="9" t="s">
        <v>5612</v>
      </c>
      <c r="AZ1215" s="9" t="s">
        <v>5612</v>
      </c>
    </row>
    <row r="1216" spans="1:52" x14ac:dyDescent="0.2">
      <c r="A1216" s="38" t="s">
        <v>15</v>
      </c>
      <c r="B1216" s="7">
        <v>2015</v>
      </c>
      <c r="C1216" s="3" t="s">
        <v>57</v>
      </c>
      <c r="D1216" t="s">
        <v>168</v>
      </c>
      <c r="E1216" t="s">
        <v>1725</v>
      </c>
      <c r="F1216">
        <v>10</v>
      </c>
      <c r="G1216">
        <v>5</v>
      </c>
      <c r="H1216">
        <v>5</v>
      </c>
      <c r="I1216">
        <v>5</v>
      </c>
      <c r="J1216">
        <v>5</v>
      </c>
      <c r="K1216">
        <v>5</v>
      </c>
      <c r="L1216">
        <v>5</v>
      </c>
      <c r="M1216">
        <v>5</v>
      </c>
      <c r="N1216">
        <v>5</v>
      </c>
      <c r="O1216">
        <v>11</v>
      </c>
      <c r="P1216">
        <v>61</v>
      </c>
      <c r="Q1216">
        <v>21</v>
      </c>
      <c r="R1216">
        <v>114833</v>
      </c>
      <c r="S1216">
        <v>244753</v>
      </c>
      <c r="T1216">
        <v>226213</v>
      </c>
      <c r="U1216">
        <v>212383</v>
      </c>
      <c r="V1216">
        <v>198014</v>
      </c>
      <c r="W1216">
        <v>201469</v>
      </c>
      <c r="X1216">
        <v>196068</v>
      </c>
      <c r="Y1216">
        <v>131389</v>
      </c>
      <c r="Z1216">
        <v>65695</v>
      </c>
      <c r="AA1216">
        <v>25730</v>
      </c>
      <c r="AB1216">
        <v>1616547</v>
      </c>
      <c r="AC1216">
        <v>222814</v>
      </c>
      <c r="AD1216" s="9">
        <v>8.7082981372950288E-5</v>
      </c>
      <c r="AE1216" s="9">
        <v>2.0428758789473469E-5</v>
      </c>
      <c r="AF1216" s="9">
        <v>2.21030621582314E-5</v>
      </c>
      <c r="AG1216" s="9">
        <v>2.3542373918816479E-5</v>
      </c>
      <c r="AH1216" s="9">
        <v>2.5250739846677507E-5</v>
      </c>
      <c r="AI1216" s="9">
        <v>2.4817713891467174E-5</v>
      </c>
      <c r="AJ1216" s="9">
        <v>2.5501356672174961E-5</v>
      </c>
      <c r="AK1216" s="9">
        <v>3.8054936105762281E-5</v>
      </c>
      <c r="AL1216" s="9">
        <v>7.6109292944668549E-5</v>
      </c>
      <c r="AM1216" s="9">
        <v>4.2751651768363778E-4</v>
      </c>
      <c r="AN1216" s="9">
        <v>3.773475191256425E-5</v>
      </c>
      <c r="AO1216" s="9">
        <v>9.4249014873392162E-5</v>
      </c>
      <c r="AP1216" s="8">
        <v>9.9000000000000008E-3</v>
      </c>
      <c r="AQ1216" s="8" t="s">
        <v>5612</v>
      </c>
      <c r="AR1216" s="37">
        <v>0.41500000000000004</v>
      </c>
      <c r="AS1216" s="37">
        <v>0.61899999999999999</v>
      </c>
      <c r="AT1216" s="37">
        <v>0.66400000000000003</v>
      </c>
      <c r="AU1216" s="9" t="s">
        <v>5612</v>
      </c>
      <c r="AV1216" s="9" t="s">
        <v>5612</v>
      </c>
      <c r="AW1216" s="9" t="s">
        <v>5612</v>
      </c>
      <c r="AX1216" s="9" t="s">
        <v>5612</v>
      </c>
      <c r="AY1216" s="9" t="s">
        <v>5612</v>
      </c>
      <c r="AZ1216" s="9" t="s">
        <v>5612</v>
      </c>
    </row>
    <row r="1217" spans="1:52" x14ac:dyDescent="0.2">
      <c r="A1217" s="38" t="s">
        <v>15</v>
      </c>
      <c r="B1217" s="7">
        <v>2015</v>
      </c>
      <c r="C1217" s="3" t="s">
        <v>58</v>
      </c>
      <c r="D1217" t="s">
        <v>168</v>
      </c>
      <c r="E1217" t="s">
        <v>1726</v>
      </c>
      <c r="F1217">
        <v>10</v>
      </c>
      <c r="G1217">
        <v>5</v>
      </c>
      <c r="H1217">
        <v>5</v>
      </c>
      <c r="I1217">
        <v>5</v>
      </c>
      <c r="J1217">
        <v>5</v>
      </c>
      <c r="K1217">
        <v>5</v>
      </c>
      <c r="L1217">
        <v>5</v>
      </c>
      <c r="M1217">
        <v>5</v>
      </c>
      <c r="N1217">
        <v>5</v>
      </c>
      <c r="O1217">
        <v>5</v>
      </c>
      <c r="P1217">
        <v>55</v>
      </c>
      <c r="Q1217">
        <v>15</v>
      </c>
      <c r="R1217">
        <v>114833</v>
      </c>
      <c r="S1217">
        <v>244753</v>
      </c>
      <c r="T1217">
        <v>226213</v>
      </c>
      <c r="U1217">
        <v>212383</v>
      </c>
      <c r="V1217">
        <v>198014</v>
      </c>
      <c r="W1217">
        <v>201469</v>
      </c>
      <c r="X1217">
        <v>196068</v>
      </c>
      <c r="Y1217">
        <v>131389</v>
      </c>
      <c r="Z1217">
        <v>65695</v>
      </c>
      <c r="AA1217">
        <v>25730</v>
      </c>
      <c r="AB1217">
        <v>1616547</v>
      </c>
      <c r="AC1217">
        <v>222814</v>
      </c>
      <c r="AD1217" s="9">
        <v>8.7082981372950288E-5</v>
      </c>
      <c r="AE1217" s="9">
        <v>2.0428758789473469E-5</v>
      </c>
      <c r="AF1217" s="9">
        <v>2.21030621582314E-5</v>
      </c>
      <c r="AG1217" s="9">
        <v>2.3542373918816479E-5</v>
      </c>
      <c r="AH1217" s="9">
        <v>2.5250739846677507E-5</v>
      </c>
      <c r="AI1217" s="9">
        <v>2.4817713891467174E-5</v>
      </c>
      <c r="AJ1217" s="9">
        <v>2.5501356672174961E-5</v>
      </c>
      <c r="AK1217" s="9">
        <v>3.8054936105762281E-5</v>
      </c>
      <c r="AL1217" s="9">
        <v>7.6109292944668549E-5</v>
      </c>
      <c r="AM1217" s="9">
        <v>1.9432568985619899E-4</v>
      </c>
      <c r="AN1217" s="9">
        <v>3.4023136970344818E-5</v>
      </c>
      <c r="AO1217" s="9">
        <v>6.7320724909565832E-5</v>
      </c>
      <c r="AP1217" s="8">
        <v>7.1800000000000006E-3</v>
      </c>
      <c r="AQ1217" s="8" t="s">
        <v>5612</v>
      </c>
      <c r="AR1217" s="37">
        <v>0.42200000000000004</v>
      </c>
      <c r="AS1217" s="37">
        <v>0.61899999999999999</v>
      </c>
      <c r="AT1217" s="37">
        <v>0.66400000000000003</v>
      </c>
      <c r="AU1217" s="9" t="s">
        <v>5612</v>
      </c>
      <c r="AV1217" s="9" t="s">
        <v>5612</v>
      </c>
      <c r="AW1217" s="9" t="s">
        <v>5612</v>
      </c>
      <c r="AX1217" s="9" t="s">
        <v>5612</v>
      </c>
      <c r="AY1217" s="9" t="s">
        <v>5612</v>
      </c>
      <c r="AZ1217" s="9" t="s">
        <v>5612</v>
      </c>
    </row>
    <row r="1218" spans="1:52" x14ac:dyDescent="0.2">
      <c r="A1218" s="38" t="s">
        <v>15</v>
      </c>
      <c r="B1218" s="7">
        <v>2015</v>
      </c>
      <c r="C1218" s="3" t="s">
        <v>59</v>
      </c>
      <c r="D1218" t="s">
        <v>168</v>
      </c>
      <c r="E1218" t="s">
        <v>1727</v>
      </c>
      <c r="F1218">
        <v>10</v>
      </c>
      <c r="G1218">
        <v>5</v>
      </c>
      <c r="H1218">
        <v>5</v>
      </c>
      <c r="I1218">
        <v>5</v>
      </c>
      <c r="J1218">
        <v>5</v>
      </c>
      <c r="K1218">
        <v>5</v>
      </c>
      <c r="L1218">
        <v>5</v>
      </c>
      <c r="M1218">
        <v>5</v>
      </c>
      <c r="N1218">
        <v>5</v>
      </c>
      <c r="O1218">
        <v>11</v>
      </c>
      <c r="P1218">
        <v>61</v>
      </c>
      <c r="Q1218">
        <v>21</v>
      </c>
      <c r="R1218">
        <v>114833</v>
      </c>
      <c r="S1218">
        <v>244753</v>
      </c>
      <c r="T1218">
        <v>226213</v>
      </c>
      <c r="U1218">
        <v>212383</v>
      </c>
      <c r="V1218">
        <v>198014</v>
      </c>
      <c r="W1218">
        <v>201469</v>
      </c>
      <c r="X1218">
        <v>196068</v>
      </c>
      <c r="Y1218">
        <v>131389</v>
      </c>
      <c r="Z1218">
        <v>65695</v>
      </c>
      <c r="AA1218">
        <v>25730</v>
      </c>
      <c r="AB1218">
        <v>1616547</v>
      </c>
      <c r="AC1218">
        <v>222814</v>
      </c>
      <c r="AD1218" s="9">
        <v>8.7082981372950288E-5</v>
      </c>
      <c r="AE1218" s="9">
        <v>2.0428758789473469E-5</v>
      </c>
      <c r="AF1218" s="9">
        <v>2.21030621582314E-5</v>
      </c>
      <c r="AG1218" s="9">
        <v>2.3542373918816479E-5</v>
      </c>
      <c r="AH1218" s="9">
        <v>2.5250739846677507E-5</v>
      </c>
      <c r="AI1218" s="9">
        <v>2.4817713891467174E-5</v>
      </c>
      <c r="AJ1218" s="9">
        <v>2.5501356672174961E-5</v>
      </c>
      <c r="AK1218" s="9">
        <v>3.8054936105762281E-5</v>
      </c>
      <c r="AL1218" s="9">
        <v>7.6109292944668549E-5</v>
      </c>
      <c r="AM1218" s="9">
        <v>4.2751651768363778E-4</v>
      </c>
      <c r="AN1218" s="9">
        <v>3.773475191256425E-5</v>
      </c>
      <c r="AO1218" s="9">
        <v>9.4249014873392162E-5</v>
      </c>
      <c r="AP1218" s="8">
        <v>4.9249999999999997E-3</v>
      </c>
      <c r="AQ1218" s="8" t="s">
        <v>5612</v>
      </c>
      <c r="AR1218" s="37">
        <v>0.42200000000000004</v>
      </c>
      <c r="AS1218" s="37">
        <v>0.61899999999999999</v>
      </c>
      <c r="AT1218" s="37">
        <v>0.66400000000000003</v>
      </c>
      <c r="AU1218" s="9" t="s">
        <v>5612</v>
      </c>
      <c r="AV1218" s="9" t="s">
        <v>5612</v>
      </c>
      <c r="AW1218" s="9" t="s">
        <v>5612</v>
      </c>
      <c r="AX1218" s="9" t="s">
        <v>5612</v>
      </c>
      <c r="AY1218" s="9" t="s">
        <v>5612</v>
      </c>
      <c r="AZ1218" s="9" t="s">
        <v>5612</v>
      </c>
    </row>
    <row r="1219" spans="1:52" x14ac:dyDescent="0.2">
      <c r="A1219" s="38" t="s">
        <v>15</v>
      </c>
      <c r="B1219" s="7">
        <v>2015</v>
      </c>
      <c r="C1219" s="3" t="s">
        <v>60</v>
      </c>
      <c r="D1219" t="s">
        <v>168</v>
      </c>
      <c r="E1219" t="s">
        <v>1728</v>
      </c>
      <c r="F1219">
        <v>10</v>
      </c>
      <c r="G1219">
        <v>5</v>
      </c>
      <c r="H1219">
        <v>5</v>
      </c>
      <c r="I1219">
        <v>5</v>
      </c>
      <c r="J1219">
        <v>5</v>
      </c>
      <c r="K1219">
        <v>5</v>
      </c>
      <c r="L1219">
        <v>5</v>
      </c>
      <c r="M1219">
        <v>5</v>
      </c>
      <c r="N1219">
        <v>5</v>
      </c>
      <c r="O1219">
        <v>5</v>
      </c>
      <c r="P1219">
        <v>55</v>
      </c>
      <c r="Q1219">
        <v>15</v>
      </c>
      <c r="R1219">
        <v>114833</v>
      </c>
      <c r="S1219">
        <v>244753</v>
      </c>
      <c r="T1219">
        <v>226213</v>
      </c>
      <c r="U1219">
        <v>212383</v>
      </c>
      <c r="V1219">
        <v>198014</v>
      </c>
      <c r="W1219">
        <v>201469</v>
      </c>
      <c r="X1219">
        <v>196068</v>
      </c>
      <c r="Y1219">
        <v>131389</v>
      </c>
      <c r="Z1219">
        <v>65695</v>
      </c>
      <c r="AA1219">
        <v>25730</v>
      </c>
      <c r="AB1219">
        <v>1616547</v>
      </c>
      <c r="AC1219">
        <v>222814</v>
      </c>
      <c r="AD1219" s="9">
        <v>8.7082981372950288E-5</v>
      </c>
      <c r="AE1219" s="9">
        <v>2.0428758789473469E-5</v>
      </c>
      <c r="AF1219" s="9">
        <v>2.21030621582314E-5</v>
      </c>
      <c r="AG1219" s="9">
        <v>2.3542373918816479E-5</v>
      </c>
      <c r="AH1219" s="9">
        <v>2.5250739846677507E-5</v>
      </c>
      <c r="AI1219" s="9">
        <v>2.4817713891467174E-5</v>
      </c>
      <c r="AJ1219" s="9">
        <v>2.5501356672174961E-5</v>
      </c>
      <c r="AK1219" s="9">
        <v>3.8054936105762281E-5</v>
      </c>
      <c r="AL1219" s="9">
        <v>7.6109292944668549E-5</v>
      </c>
      <c r="AM1219" s="9">
        <v>1.9432568985619899E-4</v>
      </c>
      <c r="AN1219" s="9">
        <v>3.4023136970344818E-5</v>
      </c>
      <c r="AO1219" s="9">
        <v>6.7320724909565832E-5</v>
      </c>
      <c r="AP1219" s="8">
        <v>9.5E-4</v>
      </c>
      <c r="AQ1219" s="8" t="s">
        <v>5612</v>
      </c>
      <c r="AR1219" s="37" t="s">
        <v>5612</v>
      </c>
      <c r="AS1219" s="37" t="s">
        <v>5612</v>
      </c>
      <c r="AT1219" s="37" t="s">
        <v>5612</v>
      </c>
      <c r="AU1219" s="9" t="s">
        <v>5612</v>
      </c>
      <c r="AV1219" s="9" t="s">
        <v>5612</v>
      </c>
      <c r="AW1219" s="9" t="s">
        <v>5612</v>
      </c>
      <c r="AX1219" s="9" t="s">
        <v>5612</v>
      </c>
      <c r="AY1219" s="9" t="s">
        <v>5612</v>
      </c>
      <c r="AZ1219" s="9" t="s">
        <v>5612</v>
      </c>
    </row>
    <row r="1220" spans="1:52" x14ac:dyDescent="0.2">
      <c r="A1220" s="38" t="s">
        <v>15</v>
      </c>
      <c r="B1220" s="7">
        <v>2015</v>
      </c>
      <c r="C1220" s="3" t="s">
        <v>61</v>
      </c>
      <c r="D1220" t="s">
        <v>168</v>
      </c>
      <c r="E1220" t="s">
        <v>1729</v>
      </c>
      <c r="F1220">
        <v>10</v>
      </c>
      <c r="G1220">
        <v>5</v>
      </c>
      <c r="H1220">
        <v>5</v>
      </c>
      <c r="I1220">
        <v>5</v>
      </c>
      <c r="J1220">
        <v>5</v>
      </c>
      <c r="K1220">
        <v>5</v>
      </c>
      <c r="L1220">
        <v>5</v>
      </c>
      <c r="M1220">
        <v>5</v>
      </c>
      <c r="N1220">
        <v>5</v>
      </c>
      <c r="O1220">
        <v>5</v>
      </c>
      <c r="P1220">
        <v>55</v>
      </c>
      <c r="Q1220">
        <v>15</v>
      </c>
      <c r="R1220">
        <v>114833</v>
      </c>
      <c r="S1220">
        <v>244753</v>
      </c>
      <c r="T1220">
        <v>226213</v>
      </c>
      <c r="U1220">
        <v>212383</v>
      </c>
      <c r="V1220">
        <v>198014</v>
      </c>
      <c r="W1220">
        <v>201469</v>
      </c>
      <c r="X1220">
        <v>196068</v>
      </c>
      <c r="Y1220">
        <v>131389</v>
      </c>
      <c r="Z1220">
        <v>65695</v>
      </c>
      <c r="AA1220">
        <v>25730</v>
      </c>
      <c r="AB1220">
        <v>1616547</v>
      </c>
      <c r="AC1220">
        <v>222814</v>
      </c>
      <c r="AD1220" s="9">
        <v>8.7082981372950288E-5</v>
      </c>
      <c r="AE1220" s="9">
        <v>2.0428758789473469E-5</v>
      </c>
      <c r="AF1220" s="9">
        <v>2.21030621582314E-5</v>
      </c>
      <c r="AG1220" s="9">
        <v>2.3542373918816479E-5</v>
      </c>
      <c r="AH1220" s="9">
        <v>2.5250739846677507E-5</v>
      </c>
      <c r="AI1220" s="9">
        <v>2.4817713891467174E-5</v>
      </c>
      <c r="AJ1220" s="9">
        <v>2.5501356672174961E-5</v>
      </c>
      <c r="AK1220" s="9">
        <v>3.8054936105762281E-5</v>
      </c>
      <c r="AL1220" s="9">
        <v>7.6109292944668549E-5</v>
      </c>
      <c r="AM1220" s="9">
        <v>1.9432568985619899E-4</v>
      </c>
      <c r="AN1220" s="9">
        <v>3.4023136970344818E-5</v>
      </c>
      <c r="AO1220" s="9">
        <v>6.7320724909565832E-5</v>
      </c>
      <c r="AP1220" s="8">
        <v>8.3999999999999993E-4</v>
      </c>
      <c r="AQ1220" s="8" t="s">
        <v>5612</v>
      </c>
      <c r="AR1220" s="37" t="s">
        <v>5612</v>
      </c>
      <c r="AS1220" s="37" t="s">
        <v>5612</v>
      </c>
      <c r="AT1220" s="37" t="s">
        <v>5612</v>
      </c>
      <c r="AU1220" s="9" t="s">
        <v>5612</v>
      </c>
      <c r="AV1220" s="9" t="s">
        <v>5612</v>
      </c>
      <c r="AW1220" s="9" t="s">
        <v>5612</v>
      </c>
      <c r="AX1220" s="9" t="s">
        <v>5612</v>
      </c>
      <c r="AY1220" s="9" t="s">
        <v>5612</v>
      </c>
      <c r="AZ1220" s="9" t="s">
        <v>5612</v>
      </c>
    </row>
    <row r="1221" spans="1:52" x14ac:dyDescent="0.2">
      <c r="A1221" s="38" t="s">
        <v>15</v>
      </c>
      <c r="B1221" s="7">
        <v>2015</v>
      </c>
      <c r="C1221" s="3" t="s">
        <v>62</v>
      </c>
      <c r="D1221" t="s">
        <v>168</v>
      </c>
      <c r="E1221" t="s">
        <v>1730</v>
      </c>
      <c r="F1221">
        <v>10</v>
      </c>
      <c r="G1221">
        <v>5</v>
      </c>
      <c r="H1221">
        <v>5</v>
      </c>
      <c r="I1221">
        <v>5</v>
      </c>
      <c r="J1221">
        <v>5</v>
      </c>
      <c r="K1221">
        <v>5</v>
      </c>
      <c r="L1221">
        <v>5</v>
      </c>
      <c r="M1221">
        <v>5</v>
      </c>
      <c r="N1221">
        <v>5</v>
      </c>
      <c r="O1221">
        <v>5</v>
      </c>
      <c r="P1221">
        <v>55</v>
      </c>
      <c r="Q1221">
        <v>15</v>
      </c>
      <c r="R1221">
        <v>114833</v>
      </c>
      <c r="S1221">
        <v>244753</v>
      </c>
      <c r="T1221">
        <v>226213</v>
      </c>
      <c r="U1221">
        <v>212383</v>
      </c>
      <c r="V1221">
        <v>198014</v>
      </c>
      <c r="W1221">
        <v>201469</v>
      </c>
      <c r="X1221">
        <v>196068</v>
      </c>
      <c r="Y1221">
        <v>131389</v>
      </c>
      <c r="Z1221">
        <v>65695</v>
      </c>
      <c r="AA1221">
        <v>25730</v>
      </c>
      <c r="AB1221">
        <v>1616547</v>
      </c>
      <c r="AC1221">
        <v>222814</v>
      </c>
      <c r="AD1221" s="9">
        <v>8.7082981372950288E-5</v>
      </c>
      <c r="AE1221" s="9">
        <v>2.0428758789473469E-5</v>
      </c>
      <c r="AF1221" s="9">
        <v>2.21030621582314E-5</v>
      </c>
      <c r="AG1221" s="9">
        <v>2.3542373918816479E-5</v>
      </c>
      <c r="AH1221" s="9">
        <v>2.5250739846677507E-5</v>
      </c>
      <c r="AI1221" s="9">
        <v>2.4817713891467174E-5</v>
      </c>
      <c r="AJ1221" s="9">
        <v>2.5501356672174961E-5</v>
      </c>
      <c r="AK1221" s="9">
        <v>3.8054936105762281E-5</v>
      </c>
      <c r="AL1221" s="9">
        <v>7.6109292944668549E-5</v>
      </c>
      <c r="AM1221" s="9">
        <v>1.9432568985619899E-4</v>
      </c>
      <c r="AN1221" s="9">
        <v>3.4023136970344818E-5</v>
      </c>
      <c r="AO1221" s="9">
        <v>6.7320724909565832E-5</v>
      </c>
      <c r="AP1221" s="8">
        <v>6.4999999999999997E-4</v>
      </c>
      <c r="AQ1221" s="8" t="s">
        <v>5612</v>
      </c>
      <c r="AR1221" s="37">
        <v>1.3999999999999999E-2</v>
      </c>
      <c r="AS1221" s="37">
        <v>0</v>
      </c>
      <c r="AT1221" s="37">
        <v>3.7000000000000005E-2</v>
      </c>
      <c r="AU1221" s="9" t="s">
        <v>5612</v>
      </c>
      <c r="AV1221" s="9" t="s">
        <v>5612</v>
      </c>
      <c r="AW1221" s="9" t="s">
        <v>5612</v>
      </c>
      <c r="AX1221" s="9" t="s">
        <v>5612</v>
      </c>
      <c r="AY1221" s="9" t="s">
        <v>5612</v>
      </c>
      <c r="AZ1221" s="9" t="s">
        <v>5612</v>
      </c>
    </row>
    <row r="1222" spans="1:52" x14ac:dyDescent="0.2">
      <c r="A1222" s="38" t="s">
        <v>15</v>
      </c>
      <c r="B1222" s="7">
        <v>2015</v>
      </c>
      <c r="C1222" s="3" t="s">
        <v>63</v>
      </c>
      <c r="D1222" t="s">
        <v>168</v>
      </c>
      <c r="E1222" t="s">
        <v>1731</v>
      </c>
      <c r="F1222">
        <v>10</v>
      </c>
      <c r="G1222">
        <v>5</v>
      </c>
      <c r="H1222">
        <v>5</v>
      </c>
      <c r="I1222">
        <v>5</v>
      </c>
      <c r="J1222">
        <v>5</v>
      </c>
      <c r="K1222">
        <v>5</v>
      </c>
      <c r="L1222">
        <v>5</v>
      </c>
      <c r="M1222">
        <v>5</v>
      </c>
      <c r="N1222">
        <v>5</v>
      </c>
      <c r="O1222">
        <v>5</v>
      </c>
      <c r="P1222">
        <v>55</v>
      </c>
      <c r="Q1222">
        <v>15</v>
      </c>
      <c r="R1222">
        <v>114833</v>
      </c>
      <c r="S1222">
        <v>244753</v>
      </c>
      <c r="T1222">
        <v>226213</v>
      </c>
      <c r="U1222">
        <v>212383</v>
      </c>
      <c r="V1222">
        <v>198014</v>
      </c>
      <c r="W1222">
        <v>201469</v>
      </c>
      <c r="X1222">
        <v>196068</v>
      </c>
      <c r="Y1222">
        <v>131389</v>
      </c>
      <c r="Z1222">
        <v>65695</v>
      </c>
      <c r="AA1222">
        <v>25730</v>
      </c>
      <c r="AB1222">
        <v>1616547</v>
      </c>
      <c r="AC1222">
        <v>222814</v>
      </c>
      <c r="AD1222" s="9">
        <v>8.7082981372950288E-5</v>
      </c>
      <c r="AE1222" s="9">
        <v>2.0428758789473469E-5</v>
      </c>
      <c r="AF1222" s="9">
        <v>2.21030621582314E-5</v>
      </c>
      <c r="AG1222" s="9">
        <v>2.3542373918816479E-5</v>
      </c>
      <c r="AH1222" s="9">
        <v>2.5250739846677507E-5</v>
      </c>
      <c r="AI1222" s="9">
        <v>2.4817713891467174E-5</v>
      </c>
      <c r="AJ1222" s="9">
        <v>2.5501356672174961E-5</v>
      </c>
      <c r="AK1222" s="9">
        <v>3.8054936105762281E-5</v>
      </c>
      <c r="AL1222" s="9">
        <v>7.6109292944668549E-5</v>
      </c>
      <c r="AM1222" s="9">
        <v>1.9432568985619899E-4</v>
      </c>
      <c r="AN1222" s="9">
        <v>3.4023136970344818E-5</v>
      </c>
      <c r="AO1222" s="9">
        <v>6.7320724909565832E-5</v>
      </c>
      <c r="AP1222" s="8">
        <v>4.0000000000000002E-4</v>
      </c>
      <c r="AQ1222" s="8" t="s">
        <v>5612</v>
      </c>
      <c r="AR1222" s="37">
        <v>6.9000000000000006E-2</v>
      </c>
      <c r="AS1222" s="37">
        <v>9.6999999999999989E-2</v>
      </c>
      <c r="AT1222" s="37">
        <v>0.11900000000000001</v>
      </c>
      <c r="AU1222" s="9" t="s">
        <v>5612</v>
      </c>
      <c r="AV1222" s="9" t="s">
        <v>5612</v>
      </c>
      <c r="AW1222" s="9" t="s">
        <v>5612</v>
      </c>
      <c r="AX1222" s="9" t="s">
        <v>5612</v>
      </c>
      <c r="AY1222" s="9" t="s">
        <v>5612</v>
      </c>
      <c r="AZ1222" s="9" t="s">
        <v>5612</v>
      </c>
    </row>
    <row r="1223" spans="1:52" x14ac:dyDescent="0.2">
      <c r="A1223" s="38" t="s">
        <v>15</v>
      </c>
      <c r="B1223" s="7">
        <v>2015</v>
      </c>
      <c r="C1223" s="3" t="s">
        <v>64</v>
      </c>
      <c r="D1223" t="s">
        <v>168</v>
      </c>
      <c r="E1223" t="s">
        <v>1732</v>
      </c>
      <c r="F1223">
        <v>10</v>
      </c>
      <c r="G1223">
        <v>5</v>
      </c>
      <c r="H1223">
        <v>5</v>
      </c>
      <c r="I1223">
        <v>5</v>
      </c>
      <c r="J1223">
        <v>5</v>
      </c>
      <c r="K1223">
        <v>5</v>
      </c>
      <c r="L1223">
        <v>5</v>
      </c>
      <c r="M1223">
        <v>5</v>
      </c>
      <c r="N1223">
        <v>5</v>
      </c>
      <c r="O1223">
        <v>11</v>
      </c>
      <c r="P1223">
        <v>61</v>
      </c>
      <c r="Q1223">
        <v>21</v>
      </c>
      <c r="R1223">
        <v>114833</v>
      </c>
      <c r="S1223">
        <v>244753</v>
      </c>
      <c r="T1223">
        <v>226213</v>
      </c>
      <c r="U1223">
        <v>212383</v>
      </c>
      <c r="V1223">
        <v>198014</v>
      </c>
      <c r="W1223">
        <v>201469</v>
      </c>
      <c r="X1223">
        <v>196068</v>
      </c>
      <c r="Y1223">
        <v>131389</v>
      </c>
      <c r="Z1223">
        <v>65695</v>
      </c>
      <c r="AA1223">
        <v>25730</v>
      </c>
      <c r="AB1223">
        <v>1616547</v>
      </c>
      <c r="AC1223">
        <v>222814</v>
      </c>
      <c r="AD1223" s="9">
        <v>8.7082981372950288E-5</v>
      </c>
      <c r="AE1223" s="9">
        <v>2.0428758789473469E-5</v>
      </c>
      <c r="AF1223" s="9">
        <v>2.21030621582314E-5</v>
      </c>
      <c r="AG1223" s="9">
        <v>2.3542373918816479E-5</v>
      </c>
      <c r="AH1223" s="9">
        <v>2.5250739846677507E-5</v>
      </c>
      <c r="AI1223" s="9">
        <v>2.4817713891467174E-5</v>
      </c>
      <c r="AJ1223" s="9">
        <v>2.5501356672174961E-5</v>
      </c>
      <c r="AK1223" s="9">
        <v>3.8054936105762281E-5</v>
      </c>
      <c r="AL1223" s="9">
        <v>7.6109292944668549E-5</v>
      </c>
      <c r="AM1223" s="9">
        <v>4.2751651768363778E-4</v>
      </c>
      <c r="AN1223" s="9">
        <v>3.773475191256425E-5</v>
      </c>
      <c r="AO1223" s="9">
        <v>9.4249014873392162E-5</v>
      </c>
      <c r="AP1223" s="8">
        <v>1.3500000000000001E-3</v>
      </c>
      <c r="AQ1223" s="8" t="s">
        <v>5612</v>
      </c>
      <c r="AR1223" s="37">
        <v>0.23699999999999999</v>
      </c>
      <c r="AS1223" s="37">
        <v>0.34600000000000003</v>
      </c>
      <c r="AT1223" s="37">
        <v>0.37200000000000005</v>
      </c>
      <c r="AU1223" s="9" t="s">
        <v>5612</v>
      </c>
      <c r="AV1223" s="9" t="s">
        <v>5612</v>
      </c>
      <c r="AW1223" s="9" t="s">
        <v>5612</v>
      </c>
      <c r="AX1223" s="9" t="s">
        <v>5612</v>
      </c>
      <c r="AY1223" s="9" t="s">
        <v>5612</v>
      </c>
      <c r="AZ1223" s="9" t="s">
        <v>5612</v>
      </c>
    </row>
    <row r="1224" spans="1:52" x14ac:dyDescent="0.2">
      <c r="A1224" s="38" t="s">
        <v>15</v>
      </c>
      <c r="B1224" s="7">
        <v>2015</v>
      </c>
      <c r="C1224" s="3" t="s">
        <v>65</v>
      </c>
      <c r="D1224" t="s">
        <v>168</v>
      </c>
      <c r="E1224" t="s">
        <v>1733</v>
      </c>
      <c r="F1224">
        <v>10</v>
      </c>
      <c r="G1224">
        <v>5</v>
      </c>
      <c r="H1224">
        <v>5</v>
      </c>
      <c r="I1224">
        <v>5</v>
      </c>
      <c r="J1224">
        <v>5</v>
      </c>
      <c r="K1224">
        <v>5</v>
      </c>
      <c r="L1224">
        <v>5</v>
      </c>
      <c r="M1224">
        <v>5</v>
      </c>
      <c r="N1224">
        <v>5</v>
      </c>
      <c r="O1224">
        <v>5</v>
      </c>
      <c r="P1224">
        <v>55</v>
      </c>
      <c r="Q1224">
        <v>15</v>
      </c>
      <c r="R1224">
        <v>114833</v>
      </c>
      <c r="S1224">
        <v>244753</v>
      </c>
      <c r="T1224">
        <v>226213</v>
      </c>
      <c r="U1224">
        <v>212383</v>
      </c>
      <c r="V1224">
        <v>198014</v>
      </c>
      <c r="W1224">
        <v>201469</v>
      </c>
      <c r="X1224">
        <v>196068</v>
      </c>
      <c r="Y1224">
        <v>131389</v>
      </c>
      <c r="Z1224">
        <v>65695</v>
      </c>
      <c r="AA1224">
        <v>25730</v>
      </c>
      <c r="AB1224">
        <v>1616547</v>
      </c>
      <c r="AC1224">
        <v>222814</v>
      </c>
      <c r="AD1224" s="9">
        <v>8.7082981372950288E-5</v>
      </c>
      <c r="AE1224" s="9">
        <v>2.0428758789473469E-5</v>
      </c>
      <c r="AF1224" s="9">
        <v>2.21030621582314E-5</v>
      </c>
      <c r="AG1224" s="9">
        <v>2.3542373918816479E-5</v>
      </c>
      <c r="AH1224" s="9">
        <v>2.5250739846677507E-5</v>
      </c>
      <c r="AI1224" s="9">
        <v>2.4817713891467174E-5</v>
      </c>
      <c r="AJ1224" s="9">
        <v>2.5501356672174961E-5</v>
      </c>
      <c r="AK1224" s="9">
        <v>3.8054936105762281E-5</v>
      </c>
      <c r="AL1224" s="9">
        <v>7.6109292944668549E-5</v>
      </c>
      <c r="AM1224" s="9">
        <v>1.9432568985619899E-4</v>
      </c>
      <c r="AN1224" s="9">
        <v>3.4023136970344818E-5</v>
      </c>
      <c r="AO1224" s="9">
        <v>6.7320724909565832E-5</v>
      </c>
      <c r="AP1224" s="8">
        <v>1.8E-3</v>
      </c>
      <c r="AQ1224" s="8">
        <v>0.89800000000000002</v>
      </c>
      <c r="AR1224" s="37">
        <v>0.32</v>
      </c>
      <c r="AS1224" s="37">
        <v>0.46600000000000003</v>
      </c>
      <c r="AT1224" s="37">
        <v>0.45500000000000002</v>
      </c>
      <c r="AU1224" s="9" t="s">
        <v>5612</v>
      </c>
      <c r="AV1224" s="9" t="s">
        <v>5612</v>
      </c>
      <c r="AW1224" s="9" t="s">
        <v>5612</v>
      </c>
      <c r="AX1224" s="9" t="s">
        <v>5612</v>
      </c>
      <c r="AY1224" s="9" t="s">
        <v>5612</v>
      </c>
      <c r="AZ1224" s="9" t="s">
        <v>5612</v>
      </c>
    </row>
    <row r="1225" spans="1:52" x14ac:dyDescent="0.2">
      <c r="A1225" s="38" t="s">
        <v>15</v>
      </c>
      <c r="B1225" s="7">
        <v>2015</v>
      </c>
      <c r="C1225" s="3" t="s">
        <v>66</v>
      </c>
      <c r="D1225" t="s">
        <v>168</v>
      </c>
      <c r="E1225" t="s">
        <v>1734</v>
      </c>
      <c r="F1225">
        <v>10</v>
      </c>
      <c r="G1225">
        <v>5</v>
      </c>
      <c r="H1225">
        <v>5</v>
      </c>
      <c r="I1225">
        <v>5</v>
      </c>
      <c r="J1225">
        <v>5</v>
      </c>
      <c r="K1225">
        <v>5</v>
      </c>
      <c r="L1225">
        <v>5</v>
      </c>
      <c r="M1225">
        <v>5</v>
      </c>
      <c r="N1225">
        <v>5</v>
      </c>
      <c r="O1225">
        <v>5</v>
      </c>
      <c r="P1225">
        <v>55</v>
      </c>
      <c r="Q1225">
        <v>15</v>
      </c>
      <c r="R1225">
        <v>114833</v>
      </c>
      <c r="S1225">
        <v>244753</v>
      </c>
      <c r="T1225">
        <v>226213</v>
      </c>
      <c r="U1225">
        <v>212383</v>
      </c>
      <c r="V1225">
        <v>198014</v>
      </c>
      <c r="W1225">
        <v>201469</v>
      </c>
      <c r="X1225">
        <v>196068</v>
      </c>
      <c r="Y1225">
        <v>131389</v>
      </c>
      <c r="Z1225">
        <v>65695</v>
      </c>
      <c r="AA1225">
        <v>25730</v>
      </c>
      <c r="AB1225">
        <v>1616547</v>
      </c>
      <c r="AC1225">
        <v>222814</v>
      </c>
      <c r="AD1225" s="9">
        <v>8.7082981372950288E-5</v>
      </c>
      <c r="AE1225" s="9">
        <v>2.0428758789473469E-5</v>
      </c>
      <c r="AF1225" s="9">
        <v>2.21030621582314E-5</v>
      </c>
      <c r="AG1225" s="9">
        <v>2.3542373918816479E-5</v>
      </c>
      <c r="AH1225" s="9">
        <v>2.5250739846677507E-5</v>
      </c>
      <c r="AI1225" s="9">
        <v>2.4817713891467174E-5</v>
      </c>
      <c r="AJ1225" s="9">
        <v>2.5501356672174961E-5</v>
      </c>
      <c r="AK1225" s="9">
        <v>3.8054936105762281E-5</v>
      </c>
      <c r="AL1225" s="9">
        <v>7.6109292944668549E-5</v>
      </c>
      <c r="AM1225" s="9">
        <v>1.9432568985619899E-4</v>
      </c>
      <c r="AN1225" s="9">
        <v>3.4023136970344818E-5</v>
      </c>
      <c r="AO1225" s="9">
        <v>6.7320724909565832E-5</v>
      </c>
      <c r="AP1225" s="8">
        <v>1.6249999999999997E-3</v>
      </c>
      <c r="AQ1225" s="8" t="s">
        <v>5612</v>
      </c>
      <c r="AR1225" s="37">
        <v>0.34600000000000003</v>
      </c>
      <c r="AS1225" s="37">
        <v>0.50700000000000001</v>
      </c>
      <c r="AT1225" s="37">
        <v>0.48899999999999999</v>
      </c>
      <c r="AU1225" s="9" t="s">
        <v>5612</v>
      </c>
      <c r="AV1225" s="9" t="s">
        <v>5612</v>
      </c>
      <c r="AW1225" s="9" t="s">
        <v>5612</v>
      </c>
      <c r="AX1225" s="9" t="s">
        <v>5612</v>
      </c>
      <c r="AY1225" s="9" t="s">
        <v>5612</v>
      </c>
      <c r="AZ1225" s="9" t="s">
        <v>5612</v>
      </c>
    </row>
    <row r="1226" spans="1:52" x14ac:dyDescent="0.2">
      <c r="A1226" s="38" t="s">
        <v>15</v>
      </c>
      <c r="B1226" s="7">
        <v>2016</v>
      </c>
      <c r="C1226" s="3" t="s">
        <v>55</v>
      </c>
      <c r="D1226" t="s">
        <v>169</v>
      </c>
      <c r="E1226" t="s">
        <v>1735</v>
      </c>
      <c r="F1226">
        <v>10</v>
      </c>
      <c r="G1226">
        <v>5</v>
      </c>
      <c r="H1226">
        <v>5</v>
      </c>
      <c r="I1226">
        <v>5</v>
      </c>
      <c r="J1226">
        <v>5</v>
      </c>
      <c r="K1226">
        <v>5</v>
      </c>
      <c r="L1226">
        <v>5</v>
      </c>
      <c r="M1226">
        <v>5</v>
      </c>
      <c r="N1226">
        <v>5</v>
      </c>
      <c r="O1226">
        <v>18</v>
      </c>
      <c r="P1226">
        <v>68</v>
      </c>
      <c r="Q1226">
        <v>28</v>
      </c>
      <c r="R1226">
        <v>114063</v>
      </c>
      <c r="S1226">
        <v>245770</v>
      </c>
      <c r="T1226">
        <v>228044</v>
      </c>
      <c r="U1226">
        <v>214278</v>
      </c>
      <c r="V1226">
        <v>200434</v>
      </c>
      <c r="W1226">
        <v>199784</v>
      </c>
      <c r="X1226">
        <v>199764</v>
      </c>
      <c r="Y1226">
        <v>139140</v>
      </c>
      <c r="Z1226">
        <v>67595</v>
      </c>
      <c r="AA1226">
        <v>26611</v>
      </c>
      <c r="AB1226">
        <v>1635483</v>
      </c>
      <c r="AC1226">
        <v>233346</v>
      </c>
      <c r="AD1226" s="9">
        <v>8.7670848566143275E-5</v>
      </c>
      <c r="AE1226" s="9">
        <v>2.0344224274728404E-5</v>
      </c>
      <c r="AF1226" s="9">
        <v>2.1925593306554874E-5</v>
      </c>
      <c r="AG1226" s="9">
        <v>2.3334173363574422E-5</v>
      </c>
      <c r="AH1226" s="9">
        <v>2.4945867467595317E-5</v>
      </c>
      <c r="AI1226" s="9">
        <v>2.502702919152685E-5</v>
      </c>
      <c r="AJ1226" s="9">
        <v>2.5029534851124328E-5</v>
      </c>
      <c r="AK1226" s="9">
        <v>3.593502946672416E-5</v>
      </c>
      <c r="AL1226" s="9">
        <v>7.3969968192913682E-5</v>
      </c>
      <c r="AM1226" s="9">
        <v>6.7641201007102327E-4</v>
      </c>
      <c r="AN1226" s="9">
        <v>4.1577931412310613E-5</v>
      </c>
      <c r="AO1226" s="9">
        <v>1.1999348606789917E-4</v>
      </c>
      <c r="AP1226" s="8">
        <v>4.0000000000000001E-3</v>
      </c>
      <c r="AQ1226" s="8" t="s">
        <v>5612</v>
      </c>
      <c r="AR1226" s="37">
        <v>0.371</v>
      </c>
      <c r="AS1226" s="37">
        <v>0.53100000000000003</v>
      </c>
      <c r="AT1226" s="37">
        <v>0.52400000000000002</v>
      </c>
      <c r="AU1226" s="9" t="s">
        <v>5612</v>
      </c>
      <c r="AV1226" s="9" t="s">
        <v>5612</v>
      </c>
      <c r="AW1226" s="9" t="s">
        <v>5612</v>
      </c>
      <c r="AX1226" s="9" t="s">
        <v>5612</v>
      </c>
      <c r="AY1226" s="9" t="s">
        <v>5612</v>
      </c>
      <c r="AZ1226" s="9" t="s">
        <v>5612</v>
      </c>
    </row>
    <row r="1227" spans="1:52" x14ac:dyDescent="0.2">
      <c r="A1227" s="38" t="s">
        <v>15</v>
      </c>
      <c r="B1227" s="7">
        <v>2016</v>
      </c>
      <c r="C1227" s="3" t="s">
        <v>56</v>
      </c>
      <c r="D1227" t="s">
        <v>169</v>
      </c>
      <c r="E1227" t="s">
        <v>1736</v>
      </c>
      <c r="F1227">
        <v>10</v>
      </c>
      <c r="G1227">
        <v>5</v>
      </c>
      <c r="H1227">
        <v>5</v>
      </c>
      <c r="I1227">
        <v>5</v>
      </c>
      <c r="J1227">
        <v>5</v>
      </c>
      <c r="K1227">
        <v>5</v>
      </c>
      <c r="L1227">
        <v>5</v>
      </c>
      <c r="M1227">
        <v>5</v>
      </c>
      <c r="N1227">
        <v>5</v>
      </c>
      <c r="O1227">
        <v>13</v>
      </c>
      <c r="P1227">
        <v>63</v>
      </c>
      <c r="Q1227">
        <v>23</v>
      </c>
      <c r="R1227">
        <v>114063</v>
      </c>
      <c r="S1227">
        <v>245770</v>
      </c>
      <c r="T1227">
        <v>228044</v>
      </c>
      <c r="U1227">
        <v>214278</v>
      </c>
      <c r="V1227">
        <v>200434</v>
      </c>
      <c r="W1227">
        <v>199784</v>
      </c>
      <c r="X1227">
        <v>199764</v>
      </c>
      <c r="Y1227">
        <v>139140</v>
      </c>
      <c r="Z1227">
        <v>67595</v>
      </c>
      <c r="AA1227">
        <v>26611</v>
      </c>
      <c r="AB1227">
        <v>1635483</v>
      </c>
      <c r="AC1227">
        <v>233346</v>
      </c>
      <c r="AD1227" s="9">
        <v>8.7670848566143275E-5</v>
      </c>
      <c r="AE1227" s="9">
        <v>2.0344224274728404E-5</v>
      </c>
      <c r="AF1227" s="9">
        <v>2.1925593306554874E-5</v>
      </c>
      <c r="AG1227" s="9">
        <v>2.3334173363574422E-5</v>
      </c>
      <c r="AH1227" s="9">
        <v>2.4945867467595317E-5</v>
      </c>
      <c r="AI1227" s="9">
        <v>2.502702919152685E-5</v>
      </c>
      <c r="AJ1227" s="9">
        <v>2.5029534851124328E-5</v>
      </c>
      <c r="AK1227" s="9">
        <v>3.593502946672416E-5</v>
      </c>
      <c r="AL1227" s="9">
        <v>7.3969968192913682E-5</v>
      </c>
      <c r="AM1227" s="9">
        <v>4.8851978505129456E-4</v>
      </c>
      <c r="AN1227" s="9">
        <v>3.8520730573170127E-5</v>
      </c>
      <c r="AO1227" s="9">
        <v>9.8566077841488604E-5</v>
      </c>
      <c r="AP1227" s="8">
        <v>5.2749999999999993E-3</v>
      </c>
      <c r="AQ1227" s="8" t="s">
        <v>5612</v>
      </c>
      <c r="AR1227" s="37">
        <v>0.38400000000000001</v>
      </c>
      <c r="AS1227" s="37">
        <v>0.54400000000000004</v>
      </c>
      <c r="AT1227" s="37">
        <v>0.53800000000000003</v>
      </c>
      <c r="AU1227" s="9" t="s">
        <v>5612</v>
      </c>
      <c r="AV1227" s="9" t="s">
        <v>5612</v>
      </c>
      <c r="AW1227" s="9" t="s">
        <v>5612</v>
      </c>
      <c r="AX1227" s="9" t="s">
        <v>5612</v>
      </c>
      <c r="AY1227" s="9" t="s">
        <v>5612</v>
      </c>
      <c r="AZ1227" s="9" t="s">
        <v>5612</v>
      </c>
    </row>
    <row r="1228" spans="1:52" x14ac:dyDescent="0.2">
      <c r="A1228" s="38" t="s">
        <v>15</v>
      </c>
      <c r="B1228" s="7">
        <v>2016</v>
      </c>
      <c r="C1228" s="3" t="s">
        <v>57</v>
      </c>
      <c r="D1228" t="s">
        <v>169</v>
      </c>
      <c r="E1228" t="s">
        <v>1737</v>
      </c>
      <c r="F1228">
        <v>10</v>
      </c>
      <c r="G1228">
        <v>5</v>
      </c>
      <c r="H1228">
        <v>5</v>
      </c>
      <c r="I1228">
        <v>5</v>
      </c>
      <c r="J1228">
        <v>5</v>
      </c>
      <c r="K1228">
        <v>5</v>
      </c>
      <c r="L1228">
        <v>5</v>
      </c>
      <c r="M1228">
        <v>5</v>
      </c>
      <c r="N1228">
        <v>5</v>
      </c>
      <c r="O1228">
        <v>11</v>
      </c>
      <c r="P1228">
        <v>61</v>
      </c>
      <c r="Q1228">
        <v>21</v>
      </c>
      <c r="R1228">
        <v>114063</v>
      </c>
      <c r="S1228">
        <v>245770</v>
      </c>
      <c r="T1228">
        <v>228044</v>
      </c>
      <c r="U1228">
        <v>214278</v>
      </c>
      <c r="V1228">
        <v>200434</v>
      </c>
      <c r="W1228">
        <v>199784</v>
      </c>
      <c r="X1228">
        <v>199764</v>
      </c>
      <c r="Y1228">
        <v>139140</v>
      </c>
      <c r="Z1228">
        <v>67595</v>
      </c>
      <c r="AA1228">
        <v>26611</v>
      </c>
      <c r="AB1228">
        <v>1635483</v>
      </c>
      <c r="AC1228">
        <v>233346</v>
      </c>
      <c r="AD1228" s="9">
        <v>8.7670848566143275E-5</v>
      </c>
      <c r="AE1228" s="9">
        <v>2.0344224274728404E-5</v>
      </c>
      <c r="AF1228" s="9">
        <v>2.1925593306554874E-5</v>
      </c>
      <c r="AG1228" s="9">
        <v>2.3334173363574422E-5</v>
      </c>
      <c r="AH1228" s="9">
        <v>2.4945867467595317E-5</v>
      </c>
      <c r="AI1228" s="9">
        <v>2.502702919152685E-5</v>
      </c>
      <c r="AJ1228" s="9">
        <v>2.5029534851124328E-5</v>
      </c>
      <c r="AK1228" s="9">
        <v>3.593502946672416E-5</v>
      </c>
      <c r="AL1228" s="9">
        <v>7.3969968192913682E-5</v>
      </c>
      <c r="AM1228" s="9">
        <v>4.1336289504340313E-4</v>
      </c>
      <c r="AN1228" s="9">
        <v>3.7297850237513931E-5</v>
      </c>
      <c r="AO1228" s="9">
        <v>8.9995114550924378E-5</v>
      </c>
      <c r="AP1228" s="8">
        <v>4.5599999999999998E-3</v>
      </c>
      <c r="AQ1228" s="8" t="s">
        <v>5612</v>
      </c>
      <c r="AR1228" s="37">
        <v>0.38900000000000001</v>
      </c>
      <c r="AS1228" s="37">
        <v>0.54900000000000004</v>
      </c>
      <c r="AT1228" s="37">
        <v>0.53800000000000003</v>
      </c>
      <c r="AU1228" s="9" t="s">
        <v>5612</v>
      </c>
      <c r="AV1228" s="9" t="s">
        <v>5612</v>
      </c>
      <c r="AW1228" s="9" t="s">
        <v>5612</v>
      </c>
      <c r="AX1228" s="9" t="s">
        <v>5612</v>
      </c>
      <c r="AY1228" s="9" t="s">
        <v>5612</v>
      </c>
      <c r="AZ1228" s="9" t="s">
        <v>5612</v>
      </c>
    </row>
    <row r="1229" spans="1:52" x14ac:dyDescent="0.2">
      <c r="A1229" s="38" t="s">
        <v>15</v>
      </c>
      <c r="B1229" s="7">
        <v>2016</v>
      </c>
      <c r="C1229" s="3" t="s">
        <v>58</v>
      </c>
      <c r="D1229" t="s">
        <v>169</v>
      </c>
      <c r="E1229" t="s">
        <v>1738</v>
      </c>
      <c r="F1229">
        <v>10</v>
      </c>
      <c r="G1229">
        <v>5</v>
      </c>
      <c r="H1229">
        <v>5</v>
      </c>
      <c r="I1229">
        <v>5</v>
      </c>
      <c r="J1229">
        <v>5</v>
      </c>
      <c r="K1229">
        <v>5</v>
      </c>
      <c r="L1229">
        <v>5</v>
      </c>
      <c r="M1229">
        <v>5</v>
      </c>
      <c r="N1229">
        <v>5</v>
      </c>
      <c r="O1229">
        <v>5</v>
      </c>
      <c r="P1229">
        <v>55</v>
      </c>
      <c r="Q1229">
        <v>15</v>
      </c>
      <c r="R1229">
        <v>114063</v>
      </c>
      <c r="S1229">
        <v>245770</v>
      </c>
      <c r="T1229">
        <v>228044</v>
      </c>
      <c r="U1229">
        <v>214278</v>
      </c>
      <c r="V1229">
        <v>200434</v>
      </c>
      <c r="W1229">
        <v>199784</v>
      </c>
      <c r="X1229">
        <v>199764</v>
      </c>
      <c r="Y1229">
        <v>139140</v>
      </c>
      <c r="Z1229">
        <v>67595</v>
      </c>
      <c r="AA1229">
        <v>26611</v>
      </c>
      <c r="AB1229">
        <v>1635483</v>
      </c>
      <c r="AC1229">
        <v>233346</v>
      </c>
      <c r="AD1229" s="9">
        <v>8.7670848566143275E-5</v>
      </c>
      <c r="AE1229" s="9">
        <v>2.0344224274728404E-5</v>
      </c>
      <c r="AF1229" s="9">
        <v>2.1925593306554874E-5</v>
      </c>
      <c r="AG1229" s="9">
        <v>2.3334173363574422E-5</v>
      </c>
      <c r="AH1229" s="9">
        <v>2.4945867467595317E-5</v>
      </c>
      <c r="AI1229" s="9">
        <v>2.502702919152685E-5</v>
      </c>
      <c r="AJ1229" s="9">
        <v>2.5029534851124328E-5</v>
      </c>
      <c r="AK1229" s="9">
        <v>3.593502946672416E-5</v>
      </c>
      <c r="AL1229" s="9">
        <v>7.3969968192913682E-5</v>
      </c>
      <c r="AM1229" s="9">
        <v>1.8789222501972868E-4</v>
      </c>
      <c r="AN1229" s="9">
        <v>3.3629209230545351E-5</v>
      </c>
      <c r="AO1229" s="9">
        <v>6.42822246792317E-5</v>
      </c>
      <c r="AP1229" s="8">
        <v>1.5250000000000001E-3</v>
      </c>
      <c r="AQ1229" s="8" t="s">
        <v>5612</v>
      </c>
      <c r="AR1229" s="37">
        <v>0.39200000000000002</v>
      </c>
      <c r="AS1229" s="37">
        <v>0.54900000000000004</v>
      </c>
      <c r="AT1229" s="37">
        <v>0.53800000000000003</v>
      </c>
      <c r="AU1229" s="9" t="s">
        <v>5612</v>
      </c>
      <c r="AV1229" s="9" t="s">
        <v>5612</v>
      </c>
      <c r="AW1229" s="9" t="s">
        <v>5612</v>
      </c>
      <c r="AX1229" s="9" t="s">
        <v>5612</v>
      </c>
      <c r="AY1229" s="9" t="s">
        <v>5612</v>
      </c>
      <c r="AZ1229" s="9" t="s">
        <v>5612</v>
      </c>
    </row>
    <row r="1230" spans="1:52" x14ac:dyDescent="0.2">
      <c r="A1230" s="38" t="s">
        <v>15</v>
      </c>
      <c r="B1230" s="7">
        <v>2016</v>
      </c>
      <c r="C1230" s="3" t="s">
        <v>59</v>
      </c>
      <c r="D1230" t="s">
        <v>169</v>
      </c>
      <c r="E1230" t="s">
        <v>1739</v>
      </c>
      <c r="F1230">
        <v>10</v>
      </c>
      <c r="G1230">
        <v>5</v>
      </c>
      <c r="H1230">
        <v>5</v>
      </c>
      <c r="I1230">
        <v>5</v>
      </c>
      <c r="J1230">
        <v>5</v>
      </c>
      <c r="K1230">
        <v>5</v>
      </c>
      <c r="L1230">
        <v>5</v>
      </c>
      <c r="M1230">
        <v>5</v>
      </c>
      <c r="N1230">
        <v>5</v>
      </c>
      <c r="O1230">
        <v>5</v>
      </c>
      <c r="P1230">
        <v>55</v>
      </c>
      <c r="Q1230">
        <v>15</v>
      </c>
      <c r="R1230">
        <v>114063</v>
      </c>
      <c r="S1230">
        <v>245770</v>
      </c>
      <c r="T1230">
        <v>228044</v>
      </c>
      <c r="U1230">
        <v>214278</v>
      </c>
      <c r="V1230">
        <v>200434</v>
      </c>
      <c r="W1230">
        <v>199784</v>
      </c>
      <c r="X1230">
        <v>199764</v>
      </c>
      <c r="Y1230">
        <v>139140</v>
      </c>
      <c r="Z1230">
        <v>67595</v>
      </c>
      <c r="AA1230">
        <v>26611</v>
      </c>
      <c r="AB1230">
        <v>1635483</v>
      </c>
      <c r="AC1230">
        <v>233346</v>
      </c>
      <c r="AD1230" s="9">
        <v>8.7670848566143275E-5</v>
      </c>
      <c r="AE1230" s="9">
        <v>2.0344224274728404E-5</v>
      </c>
      <c r="AF1230" s="9">
        <v>2.1925593306554874E-5</v>
      </c>
      <c r="AG1230" s="9">
        <v>2.3334173363574422E-5</v>
      </c>
      <c r="AH1230" s="9">
        <v>2.4945867467595317E-5</v>
      </c>
      <c r="AI1230" s="9">
        <v>2.502702919152685E-5</v>
      </c>
      <c r="AJ1230" s="9">
        <v>2.5029534851124328E-5</v>
      </c>
      <c r="AK1230" s="9">
        <v>3.593502946672416E-5</v>
      </c>
      <c r="AL1230" s="9">
        <v>7.3969968192913682E-5</v>
      </c>
      <c r="AM1230" s="9">
        <v>1.8789222501972868E-4</v>
      </c>
      <c r="AN1230" s="9">
        <v>3.3629209230545351E-5</v>
      </c>
      <c r="AO1230" s="9">
        <v>6.42822246792317E-5</v>
      </c>
      <c r="AP1230" s="8">
        <v>1.225E-3</v>
      </c>
      <c r="AQ1230" s="8" t="s">
        <v>5612</v>
      </c>
      <c r="AR1230" s="37">
        <v>0.39200000000000002</v>
      </c>
      <c r="AS1230" s="37">
        <v>0.54900000000000004</v>
      </c>
      <c r="AT1230" s="37">
        <v>0.53800000000000003</v>
      </c>
      <c r="AU1230" s="9" t="s">
        <v>5612</v>
      </c>
      <c r="AV1230" s="9" t="s">
        <v>5612</v>
      </c>
      <c r="AW1230" s="9" t="s">
        <v>5612</v>
      </c>
      <c r="AX1230" s="9" t="s">
        <v>5612</v>
      </c>
      <c r="AY1230" s="9" t="s">
        <v>5612</v>
      </c>
      <c r="AZ1230" s="9" t="s">
        <v>5612</v>
      </c>
    </row>
    <row r="1231" spans="1:52" x14ac:dyDescent="0.2">
      <c r="A1231" s="38" t="s">
        <v>15</v>
      </c>
      <c r="B1231" s="7">
        <v>2016</v>
      </c>
      <c r="C1231" s="3" t="s">
        <v>60</v>
      </c>
      <c r="D1231" t="s">
        <v>169</v>
      </c>
      <c r="E1231" t="s">
        <v>1740</v>
      </c>
      <c r="F1231">
        <v>10</v>
      </c>
      <c r="G1231">
        <v>5</v>
      </c>
      <c r="H1231">
        <v>5</v>
      </c>
      <c r="I1231">
        <v>5</v>
      </c>
      <c r="J1231">
        <v>5</v>
      </c>
      <c r="K1231">
        <v>5</v>
      </c>
      <c r="L1231">
        <v>5</v>
      </c>
      <c r="M1231">
        <v>5</v>
      </c>
      <c r="N1231">
        <v>5</v>
      </c>
      <c r="O1231">
        <v>5</v>
      </c>
      <c r="P1231">
        <v>55</v>
      </c>
      <c r="Q1231">
        <v>15</v>
      </c>
      <c r="R1231">
        <v>114063</v>
      </c>
      <c r="S1231">
        <v>245770</v>
      </c>
      <c r="T1231">
        <v>228044</v>
      </c>
      <c r="U1231">
        <v>214278</v>
      </c>
      <c r="V1231">
        <v>200434</v>
      </c>
      <c r="W1231">
        <v>199784</v>
      </c>
      <c r="X1231">
        <v>199764</v>
      </c>
      <c r="Y1231">
        <v>139140</v>
      </c>
      <c r="Z1231">
        <v>67595</v>
      </c>
      <c r="AA1231">
        <v>26611</v>
      </c>
      <c r="AB1231">
        <v>1635483</v>
      </c>
      <c r="AC1231">
        <v>233346</v>
      </c>
      <c r="AD1231" s="9">
        <v>8.7670848566143275E-5</v>
      </c>
      <c r="AE1231" s="9">
        <v>2.0344224274728404E-5</v>
      </c>
      <c r="AF1231" s="9">
        <v>2.1925593306554874E-5</v>
      </c>
      <c r="AG1231" s="9">
        <v>2.3334173363574422E-5</v>
      </c>
      <c r="AH1231" s="9">
        <v>2.4945867467595317E-5</v>
      </c>
      <c r="AI1231" s="9">
        <v>2.502702919152685E-5</v>
      </c>
      <c r="AJ1231" s="9">
        <v>2.5029534851124328E-5</v>
      </c>
      <c r="AK1231" s="9">
        <v>3.593502946672416E-5</v>
      </c>
      <c r="AL1231" s="9">
        <v>7.3969968192913682E-5</v>
      </c>
      <c r="AM1231" s="9">
        <v>1.8789222501972868E-4</v>
      </c>
      <c r="AN1231" s="9">
        <v>3.3629209230545351E-5</v>
      </c>
      <c r="AO1231" s="9">
        <v>6.42822246792317E-5</v>
      </c>
      <c r="AP1231" s="8">
        <v>1.1999999999999999E-4</v>
      </c>
      <c r="AQ1231" s="8" t="s">
        <v>5612</v>
      </c>
      <c r="AR1231" s="37" t="s">
        <v>5612</v>
      </c>
      <c r="AS1231" s="37" t="s">
        <v>5612</v>
      </c>
      <c r="AT1231" s="37" t="s">
        <v>5612</v>
      </c>
      <c r="AU1231" s="9" t="s">
        <v>5612</v>
      </c>
      <c r="AV1231" s="9" t="s">
        <v>5612</v>
      </c>
      <c r="AW1231" s="9" t="s">
        <v>5612</v>
      </c>
      <c r="AX1231" s="9" t="s">
        <v>5612</v>
      </c>
      <c r="AY1231" s="9" t="s">
        <v>5612</v>
      </c>
      <c r="AZ1231" s="9" t="s">
        <v>5612</v>
      </c>
    </row>
    <row r="1232" spans="1:52" x14ac:dyDescent="0.2">
      <c r="A1232" s="38" t="s">
        <v>15</v>
      </c>
      <c r="B1232" s="7">
        <v>2016</v>
      </c>
      <c r="C1232" s="3" t="s">
        <v>61</v>
      </c>
      <c r="D1232" t="s">
        <v>169</v>
      </c>
      <c r="E1232" t="s">
        <v>1741</v>
      </c>
      <c r="F1232">
        <v>10</v>
      </c>
      <c r="G1232">
        <v>5</v>
      </c>
      <c r="H1232">
        <v>5</v>
      </c>
      <c r="I1232">
        <v>5</v>
      </c>
      <c r="J1232">
        <v>5</v>
      </c>
      <c r="K1232">
        <v>5</v>
      </c>
      <c r="L1232">
        <v>5</v>
      </c>
      <c r="M1232">
        <v>5</v>
      </c>
      <c r="N1232">
        <v>5</v>
      </c>
      <c r="O1232">
        <v>5</v>
      </c>
      <c r="P1232">
        <v>55</v>
      </c>
      <c r="Q1232">
        <v>15</v>
      </c>
      <c r="R1232">
        <v>114063</v>
      </c>
      <c r="S1232">
        <v>245770</v>
      </c>
      <c r="T1232">
        <v>228044</v>
      </c>
      <c r="U1232">
        <v>214278</v>
      </c>
      <c r="V1232">
        <v>200434</v>
      </c>
      <c r="W1232">
        <v>199784</v>
      </c>
      <c r="X1232">
        <v>199764</v>
      </c>
      <c r="Y1232">
        <v>139140</v>
      </c>
      <c r="Z1232">
        <v>67595</v>
      </c>
      <c r="AA1232">
        <v>26611</v>
      </c>
      <c r="AB1232">
        <v>1635483</v>
      </c>
      <c r="AC1232">
        <v>233346</v>
      </c>
      <c r="AD1232" s="9">
        <v>8.7670848566143275E-5</v>
      </c>
      <c r="AE1232" s="9">
        <v>2.0344224274728404E-5</v>
      </c>
      <c r="AF1232" s="9">
        <v>2.1925593306554874E-5</v>
      </c>
      <c r="AG1232" s="9">
        <v>2.3334173363574422E-5</v>
      </c>
      <c r="AH1232" s="9">
        <v>2.4945867467595317E-5</v>
      </c>
      <c r="AI1232" s="9">
        <v>2.502702919152685E-5</v>
      </c>
      <c r="AJ1232" s="9">
        <v>2.5029534851124328E-5</v>
      </c>
      <c r="AK1232" s="9">
        <v>3.593502946672416E-5</v>
      </c>
      <c r="AL1232" s="9">
        <v>7.3969968192913682E-5</v>
      </c>
      <c r="AM1232" s="9">
        <v>1.8789222501972868E-4</v>
      </c>
      <c r="AN1232" s="9">
        <v>3.3629209230545351E-5</v>
      </c>
      <c r="AO1232" s="9">
        <v>6.42822246792317E-5</v>
      </c>
      <c r="AP1232" s="8">
        <v>2.2499999999999999E-4</v>
      </c>
      <c r="AQ1232" s="8" t="s">
        <v>5612</v>
      </c>
      <c r="AR1232" s="37" t="s">
        <v>5612</v>
      </c>
      <c r="AS1232" s="37" t="s">
        <v>5612</v>
      </c>
      <c r="AT1232" s="37" t="s">
        <v>5612</v>
      </c>
      <c r="AU1232" s="9" t="s">
        <v>5612</v>
      </c>
      <c r="AV1232" s="9" t="s">
        <v>5612</v>
      </c>
      <c r="AW1232" s="9" t="s">
        <v>5612</v>
      </c>
      <c r="AX1232" s="9" t="s">
        <v>5612</v>
      </c>
      <c r="AY1232" s="9" t="s">
        <v>5612</v>
      </c>
      <c r="AZ1232" s="9" t="s">
        <v>5612</v>
      </c>
    </row>
    <row r="1233" spans="1:52" x14ac:dyDescent="0.2">
      <c r="A1233" s="38" t="s">
        <v>15</v>
      </c>
      <c r="B1233" s="7">
        <v>2016</v>
      </c>
      <c r="C1233" s="3" t="s">
        <v>62</v>
      </c>
      <c r="D1233" t="s">
        <v>169</v>
      </c>
      <c r="E1233" t="s">
        <v>1742</v>
      </c>
      <c r="F1233">
        <v>10</v>
      </c>
      <c r="G1233">
        <v>5</v>
      </c>
      <c r="H1233">
        <v>5</v>
      </c>
      <c r="I1233">
        <v>5</v>
      </c>
      <c r="J1233">
        <v>5</v>
      </c>
      <c r="K1233">
        <v>5</v>
      </c>
      <c r="L1233">
        <v>5</v>
      </c>
      <c r="M1233">
        <v>5</v>
      </c>
      <c r="N1233">
        <v>5</v>
      </c>
      <c r="O1233">
        <v>5</v>
      </c>
      <c r="P1233">
        <v>55</v>
      </c>
      <c r="Q1233">
        <v>15</v>
      </c>
      <c r="R1233">
        <v>114063</v>
      </c>
      <c r="S1233">
        <v>245770</v>
      </c>
      <c r="T1233">
        <v>228044</v>
      </c>
      <c r="U1233">
        <v>214278</v>
      </c>
      <c r="V1233">
        <v>200434</v>
      </c>
      <c r="W1233">
        <v>199784</v>
      </c>
      <c r="X1233">
        <v>199764</v>
      </c>
      <c r="Y1233">
        <v>139140</v>
      </c>
      <c r="Z1233">
        <v>67595</v>
      </c>
      <c r="AA1233">
        <v>26611</v>
      </c>
      <c r="AB1233">
        <v>1635483</v>
      </c>
      <c r="AC1233">
        <v>233346</v>
      </c>
      <c r="AD1233" s="9">
        <v>8.7670848566143275E-5</v>
      </c>
      <c r="AE1233" s="9">
        <v>2.0344224274728404E-5</v>
      </c>
      <c r="AF1233" s="9">
        <v>2.1925593306554874E-5</v>
      </c>
      <c r="AG1233" s="9">
        <v>2.3334173363574422E-5</v>
      </c>
      <c r="AH1233" s="9">
        <v>2.4945867467595317E-5</v>
      </c>
      <c r="AI1233" s="9">
        <v>2.502702919152685E-5</v>
      </c>
      <c r="AJ1233" s="9">
        <v>2.5029534851124328E-5</v>
      </c>
      <c r="AK1233" s="9">
        <v>3.593502946672416E-5</v>
      </c>
      <c r="AL1233" s="9">
        <v>7.3969968192913682E-5</v>
      </c>
      <c r="AM1233" s="9">
        <v>1.8789222501972868E-4</v>
      </c>
      <c r="AN1233" s="9">
        <v>3.3629209230545351E-5</v>
      </c>
      <c r="AO1233" s="9">
        <v>6.42822246792317E-5</v>
      </c>
      <c r="AP1233" s="8">
        <v>2.7500000000000002E-4</v>
      </c>
      <c r="AQ1233" s="8" t="s">
        <v>5612</v>
      </c>
      <c r="AR1233" s="37">
        <v>1.6E-2</v>
      </c>
      <c r="AS1233" s="37">
        <v>1.4999999999999999E-2</v>
      </c>
      <c r="AT1233" s="37">
        <v>0</v>
      </c>
      <c r="AU1233" s="9" t="s">
        <v>5612</v>
      </c>
      <c r="AV1233" s="9" t="s">
        <v>5612</v>
      </c>
      <c r="AW1233" s="9" t="s">
        <v>5612</v>
      </c>
      <c r="AX1233" s="9" t="s">
        <v>5612</v>
      </c>
      <c r="AY1233" s="9" t="s">
        <v>5612</v>
      </c>
      <c r="AZ1233" s="9" t="s">
        <v>5612</v>
      </c>
    </row>
    <row r="1234" spans="1:52" x14ac:dyDescent="0.2">
      <c r="A1234" s="38" t="s">
        <v>15</v>
      </c>
      <c r="B1234" s="7">
        <v>2016</v>
      </c>
      <c r="C1234" s="3" t="s">
        <v>63</v>
      </c>
      <c r="D1234" t="s">
        <v>169</v>
      </c>
      <c r="E1234" t="s">
        <v>1743</v>
      </c>
      <c r="F1234">
        <v>10</v>
      </c>
      <c r="G1234">
        <v>5</v>
      </c>
      <c r="H1234">
        <v>5</v>
      </c>
      <c r="I1234">
        <v>5</v>
      </c>
      <c r="J1234">
        <v>5</v>
      </c>
      <c r="K1234">
        <v>5</v>
      </c>
      <c r="L1234">
        <v>5</v>
      </c>
      <c r="M1234">
        <v>5</v>
      </c>
      <c r="N1234">
        <v>5</v>
      </c>
      <c r="O1234">
        <v>5</v>
      </c>
      <c r="P1234">
        <v>55</v>
      </c>
      <c r="Q1234">
        <v>15</v>
      </c>
      <c r="R1234">
        <v>114063</v>
      </c>
      <c r="S1234">
        <v>245770</v>
      </c>
      <c r="T1234">
        <v>228044</v>
      </c>
      <c r="U1234">
        <v>214278</v>
      </c>
      <c r="V1234">
        <v>200434</v>
      </c>
      <c r="W1234">
        <v>199784</v>
      </c>
      <c r="X1234">
        <v>199764</v>
      </c>
      <c r="Y1234">
        <v>139140</v>
      </c>
      <c r="Z1234">
        <v>67595</v>
      </c>
      <c r="AA1234">
        <v>26611</v>
      </c>
      <c r="AB1234">
        <v>1635483</v>
      </c>
      <c r="AC1234">
        <v>233346</v>
      </c>
      <c r="AD1234" s="9">
        <v>8.7670848566143275E-5</v>
      </c>
      <c r="AE1234" s="9">
        <v>2.0344224274728404E-5</v>
      </c>
      <c r="AF1234" s="9">
        <v>2.1925593306554874E-5</v>
      </c>
      <c r="AG1234" s="9">
        <v>2.3334173363574422E-5</v>
      </c>
      <c r="AH1234" s="9">
        <v>2.4945867467595317E-5</v>
      </c>
      <c r="AI1234" s="9">
        <v>2.502702919152685E-5</v>
      </c>
      <c r="AJ1234" s="9">
        <v>2.5029534851124328E-5</v>
      </c>
      <c r="AK1234" s="9">
        <v>3.593502946672416E-5</v>
      </c>
      <c r="AL1234" s="9">
        <v>7.3969968192913682E-5</v>
      </c>
      <c r="AM1234" s="9">
        <v>1.8789222501972868E-4</v>
      </c>
      <c r="AN1234" s="9">
        <v>3.3629209230545351E-5</v>
      </c>
      <c r="AO1234" s="9">
        <v>6.42822246792317E-5</v>
      </c>
      <c r="AP1234" s="8">
        <v>4.1999999999999996E-4</v>
      </c>
      <c r="AQ1234" s="8" t="s">
        <v>5612</v>
      </c>
      <c r="AR1234" s="37">
        <v>7.0999999999999994E-2</v>
      </c>
      <c r="AS1234" s="37">
        <v>0.106</v>
      </c>
      <c r="AT1234" s="37">
        <v>0.12300000000000001</v>
      </c>
      <c r="AU1234" s="9" t="s">
        <v>5612</v>
      </c>
      <c r="AV1234" s="9" t="s">
        <v>5612</v>
      </c>
      <c r="AW1234" s="9" t="s">
        <v>5612</v>
      </c>
      <c r="AX1234" s="9" t="s">
        <v>5612</v>
      </c>
      <c r="AY1234" s="9" t="s">
        <v>5612</v>
      </c>
      <c r="AZ1234" s="9" t="s">
        <v>5612</v>
      </c>
    </row>
    <row r="1235" spans="1:52" x14ac:dyDescent="0.2">
      <c r="A1235" s="38" t="s">
        <v>15</v>
      </c>
      <c r="B1235" s="7">
        <v>2016</v>
      </c>
      <c r="C1235" s="3" t="s">
        <v>64</v>
      </c>
      <c r="D1235" t="s">
        <v>169</v>
      </c>
      <c r="E1235" t="s">
        <v>1744</v>
      </c>
      <c r="F1235">
        <v>10</v>
      </c>
      <c r="G1235">
        <v>5</v>
      </c>
      <c r="H1235">
        <v>5</v>
      </c>
      <c r="I1235">
        <v>5</v>
      </c>
      <c r="J1235">
        <v>5</v>
      </c>
      <c r="K1235">
        <v>5</v>
      </c>
      <c r="L1235">
        <v>5</v>
      </c>
      <c r="M1235">
        <v>5</v>
      </c>
      <c r="N1235">
        <v>5</v>
      </c>
      <c r="O1235">
        <v>5</v>
      </c>
      <c r="P1235">
        <v>55</v>
      </c>
      <c r="Q1235">
        <v>15</v>
      </c>
      <c r="R1235">
        <v>114063</v>
      </c>
      <c r="S1235">
        <v>245770</v>
      </c>
      <c r="T1235">
        <v>228044</v>
      </c>
      <c r="U1235">
        <v>214278</v>
      </c>
      <c r="V1235">
        <v>200434</v>
      </c>
      <c r="W1235">
        <v>199784</v>
      </c>
      <c r="X1235">
        <v>199764</v>
      </c>
      <c r="Y1235">
        <v>139140</v>
      </c>
      <c r="Z1235">
        <v>67595</v>
      </c>
      <c r="AA1235">
        <v>26611</v>
      </c>
      <c r="AB1235">
        <v>1635483</v>
      </c>
      <c r="AC1235">
        <v>233346</v>
      </c>
      <c r="AD1235" s="9">
        <v>8.7670848566143275E-5</v>
      </c>
      <c r="AE1235" s="9">
        <v>2.0344224274728404E-5</v>
      </c>
      <c r="AF1235" s="9">
        <v>2.1925593306554874E-5</v>
      </c>
      <c r="AG1235" s="9">
        <v>2.3334173363574422E-5</v>
      </c>
      <c r="AH1235" s="9">
        <v>2.4945867467595317E-5</v>
      </c>
      <c r="AI1235" s="9">
        <v>2.502702919152685E-5</v>
      </c>
      <c r="AJ1235" s="9">
        <v>2.5029534851124328E-5</v>
      </c>
      <c r="AK1235" s="9">
        <v>3.593502946672416E-5</v>
      </c>
      <c r="AL1235" s="9">
        <v>7.3969968192913682E-5</v>
      </c>
      <c r="AM1235" s="9">
        <v>1.8789222501972868E-4</v>
      </c>
      <c r="AN1235" s="9">
        <v>3.3629209230545351E-5</v>
      </c>
      <c r="AO1235" s="9">
        <v>6.42822246792317E-5</v>
      </c>
      <c r="AP1235" s="8">
        <v>1.0999999999999998E-3</v>
      </c>
      <c r="AQ1235" s="8" t="s">
        <v>5612</v>
      </c>
      <c r="AR1235" s="37">
        <v>0.23300000000000001</v>
      </c>
      <c r="AS1235" s="37">
        <v>0.36899999999999999</v>
      </c>
      <c r="AT1235" s="37">
        <v>0.308</v>
      </c>
      <c r="AU1235" s="9" t="s">
        <v>5612</v>
      </c>
      <c r="AV1235" s="9" t="s">
        <v>5612</v>
      </c>
      <c r="AW1235" s="9" t="s">
        <v>5612</v>
      </c>
      <c r="AX1235" s="9" t="s">
        <v>5612</v>
      </c>
      <c r="AY1235" s="9" t="s">
        <v>5612</v>
      </c>
      <c r="AZ1235" s="9" t="s">
        <v>5612</v>
      </c>
    </row>
    <row r="1236" spans="1:52" x14ac:dyDescent="0.2">
      <c r="A1236" s="38" t="s">
        <v>15</v>
      </c>
      <c r="B1236" s="7">
        <v>2016</v>
      </c>
      <c r="C1236" s="3" t="s">
        <v>65</v>
      </c>
      <c r="D1236" t="s">
        <v>169</v>
      </c>
      <c r="E1236" t="s">
        <v>1745</v>
      </c>
      <c r="F1236">
        <v>10</v>
      </c>
      <c r="G1236">
        <v>5</v>
      </c>
      <c r="H1236">
        <v>5</v>
      </c>
      <c r="I1236">
        <v>5</v>
      </c>
      <c r="J1236">
        <v>5</v>
      </c>
      <c r="K1236">
        <v>5</v>
      </c>
      <c r="L1236">
        <v>5</v>
      </c>
      <c r="M1236">
        <v>5</v>
      </c>
      <c r="N1236">
        <v>5</v>
      </c>
      <c r="O1236">
        <v>5</v>
      </c>
      <c r="P1236">
        <v>55</v>
      </c>
      <c r="Q1236">
        <v>15</v>
      </c>
      <c r="R1236">
        <v>114063</v>
      </c>
      <c r="S1236">
        <v>245770</v>
      </c>
      <c r="T1236">
        <v>228044</v>
      </c>
      <c r="U1236">
        <v>214278</v>
      </c>
      <c r="V1236">
        <v>200434</v>
      </c>
      <c r="W1236">
        <v>199784</v>
      </c>
      <c r="X1236">
        <v>199764</v>
      </c>
      <c r="Y1236">
        <v>139140</v>
      </c>
      <c r="Z1236">
        <v>67595</v>
      </c>
      <c r="AA1236">
        <v>26611</v>
      </c>
      <c r="AB1236">
        <v>1635483</v>
      </c>
      <c r="AC1236">
        <v>233346</v>
      </c>
      <c r="AD1236" s="9">
        <v>8.7670848566143275E-5</v>
      </c>
      <c r="AE1236" s="9">
        <v>2.0344224274728404E-5</v>
      </c>
      <c r="AF1236" s="9">
        <v>2.1925593306554874E-5</v>
      </c>
      <c r="AG1236" s="9">
        <v>2.3334173363574422E-5</v>
      </c>
      <c r="AH1236" s="9">
        <v>2.4945867467595317E-5</v>
      </c>
      <c r="AI1236" s="9">
        <v>2.502702919152685E-5</v>
      </c>
      <c r="AJ1236" s="9">
        <v>2.5029534851124328E-5</v>
      </c>
      <c r="AK1236" s="9">
        <v>3.593502946672416E-5</v>
      </c>
      <c r="AL1236" s="9">
        <v>7.3969968192913682E-5</v>
      </c>
      <c r="AM1236" s="9">
        <v>1.8789222501972868E-4</v>
      </c>
      <c r="AN1236" s="9">
        <v>3.3629209230545351E-5</v>
      </c>
      <c r="AO1236" s="9">
        <v>6.42822246792317E-5</v>
      </c>
      <c r="AP1236" s="8">
        <v>1.2599999999999998E-3</v>
      </c>
      <c r="AQ1236" s="8">
        <v>0.92</v>
      </c>
      <c r="AR1236" s="37">
        <v>0.317</v>
      </c>
      <c r="AS1236" s="37">
        <v>0.495</v>
      </c>
      <c r="AT1236" s="37">
        <v>0.42600000000000005</v>
      </c>
      <c r="AU1236" s="9" t="s">
        <v>5612</v>
      </c>
      <c r="AV1236" s="9" t="s">
        <v>5612</v>
      </c>
      <c r="AW1236" s="9" t="s">
        <v>5612</v>
      </c>
      <c r="AX1236" s="9" t="s">
        <v>5612</v>
      </c>
      <c r="AY1236" s="9" t="s">
        <v>5612</v>
      </c>
      <c r="AZ1236" s="9" t="s">
        <v>5612</v>
      </c>
    </row>
    <row r="1237" spans="1:52" x14ac:dyDescent="0.2">
      <c r="A1237" s="38" t="s">
        <v>15</v>
      </c>
      <c r="B1237" s="7">
        <v>2016</v>
      </c>
      <c r="C1237" s="3" t="s">
        <v>66</v>
      </c>
      <c r="D1237" t="s">
        <v>169</v>
      </c>
      <c r="E1237" t="s">
        <v>1746</v>
      </c>
      <c r="F1237">
        <v>10</v>
      </c>
      <c r="G1237">
        <v>5</v>
      </c>
      <c r="H1237">
        <v>5</v>
      </c>
      <c r="I1237">
        <v>5</v>
      </c>
      <c r="J1237">
        <v>5</v>
      </c>
      <c r="K1237">
        <v>5</v>
      </c>
      <c r="L1237">
        <v>5</v>
      </c>
      <c r="M1237">
        <v>5</v>
      </c>
      <c r="N1237">
        <v>5</v>
      </c>
      <c r="O1237">
        <v>5</v>
      </c>
      <c r="P1237">
        <v>55</v>
      </c>
      <c r="Q1237">
        <v>15</v>
      </c>
      <c r="R1237">
        <v>114063</v>
      </c>
      <c r="S1237">
        <v>245770</v>
      </c>
      <c r="T1237">
        <v>228044</v>
      </c>
      <c r="U1237">
        <v>214278</v>
      </c>
      <c r="V1237">
        <v>200434</v>
      </c>
      <c r="W1237">
        <v>199784</v>
      </c>
      <c r="X1237">
        <v>199764</v>
      </c>
      <c r="Y1237">
        <v>139140</v>
      </c>
      <c r="Z1237">
        <v>67595</v>
      </c>
      <c r="AA1237">
        <v>26611</v>
      </c>
      <c r="AB1237">
        <v>1635483</v>
      </c>
      <c r="AC1237">
        <v>233346</v>
      </c>
      <c r="AD1237" s="9">
        <v>8.7670848566143275E-5</v>
      </c>
      <c r="AE1237" s="9">
        <v>2.0344224274728404E-5</v>
      </c>
      <c r="AF1237" s="9">
        <v>2.1925593306554874E-5</v>
      </c>
      <c r="AG1237" s="9">
        <v>2.3334173363574422E-5</v>
      </c>
      <c r="AH1237" s="9">
        <v>2.4945867467595317E-5</v>
      </c>
      <c r="AI1237" s="9">
        <v>2.502702919152685E-5</v>
      </c>
      <c r="AJ1237" s="9">
        <v>2.5029534851124328E-5</v>
      </c>
      <c r="AK1237" s="9">
        <v>3.593502946672416E-5</v>
      </c>
      <c r="AL1237" s="9">
        <v>7.3969968192913682E-5</v>
      </c>
      <c r="AM1237" s="9">
        <v>1.8789222501972868E-4</v>
      </c>
      <c r="AN1237" s="9">
        <v>3.3629209230545351E-5</v>
      </c>
      <c r="AO1237" s="9">
        <v>6.42822246792317E-5</v>
      </c>
      <c r="AP1237" s="8">
        <v>2.0249999999999999E-3</v>
      </c>
      <c r="AQ1237" s="8" t="s">
        <v>5612</v>
      </c>
      <c r="AR1237" s="37">
        <v>0.34500000000000003</v>
      </c>
      <c r="AS1237" s="37">
        <v>0.53700000000000003</v>
      </c>
      <c r="AT1237" s="37">
        <v>0.49200000000000005</v>
      </c>
      <c r="AU1237" s="9" t="s">
        <v>5612</v>
      </c>
      <c r="AV1237" s="9" t="s">
        <v>5612</v>
      </c>
      <c r="AW1237" s="9" t="s">
        <v>5612</v>
      </c>
      <c r="AX1237" s="9" t="s">
        <v>5612</v>
      </c>
      <c r="AY1237" s="9" t="s">
        <v>5612</v>
      </c>
      <c r="AZ1237" s="9" t="s">
        <v>5612</v>
      </c>
    </row>
    <row r="1238" spans="1:52" x14ac:dyDescent="0.2">
      <c r="A1238" s="38" t="s">
        <v>15</v>
      </c>
      <c r="B1238" s="7">
        <v>2017</v>
      </c>
      <c r="C1238" s="3" t="s">
        <v>55</v>
      </c>
      <c r="D1238" t="s">
        <v>170</v>
      </c>
      <c r="E1238" t="s">
        <v>1747</v>
      </c>
      <c r="F1238">
        <v>10</v>
      </c>
      <c r="G1238">
        <v>5</v>
      </c>
      <c r="H1238">
        <v>5</v>
      </c>
      <c r="I1238">
        <v>5</v>
      </c>
      <c r="J1238">
        <v>5</v>
      </c>
      <c r="K1238">
        <v>5</v>
      </c>
      <c r="L1238">
        <v>5</v>
      </c>
      <c r="M1238">
        <v>5</v>
      </c>
      <c r="N1238">
        <v>14</v>
      </c>
      <c r="O1238">
        <v>16</v>
      </c>
      <c r="P1238">
        <v>75</v>
      </c>
      <c r="Q1238">
        <v>35</v>
      </c>
      <c r="R1238">
        <v>114112</v>
      </c>
      <c r="S1238">
        <v>247913</v>
      </c>
      <c r="T1238">
        <v>230037</v>
      </c>
      <c r="U1238">
        <v>216102</v>
      </c>
      <c r="V1238">
        <v>204514</v>
      </c>
      <c r="W1238">
        <v>198911</v>
      </c>
      <c r="X1238">
        <v>203337</v>
      </c>
      <c r="Y1238">
        <v>146059</v>
      </c>
      <c r="Z1238">
        <v>69240</v>
      </c>
      <c r="AA1238">
        <v>27150</v>
      </c>
      <c r="AB1238">
        <v>1657375</v>
      </c>
      <c r="AC1238">
        <v>242449</v>
      </c>
      <c r="AD1238" s="9">
        <v>8.7633202467750986E-5</v>
      </c>
      <c r="AE1238" s="9">
        <v>2.0168365515321908E-5</v>
      </c>
      <c r="AF1238" s="9">
        <v>2.1735633832818199E-5</v>
      </c>
      <c r="AG1238" s="9">
        <v>2.3137222237647036E-5</v>
      </c>
      <c r="AH1238" s="9">
        <v>2.4448204034931593E-5</v>
      </c>
      <c r="AI1238" s="9">
        <v>2.5136870258557848E-5</v>
      </c>
      <c r="AJ1238" s="9">
        <v>2.4589720513236647E-5</v>
      </c>
      <c r="AK1238" s="9">
        <v>3.4232741563340845E-5</v>
      </c>
      <c r="AL1238" s="9">
        <v>2.021952628538417E-4</v>
      </c>
      <c r="AM1238" s="9">
        <v>5.8931860036832409E-4</v>
      </c>
      <c r="AN1238" s="9">
        <v>4.5252281469190742E-5</v>
      </c>
      <c r="AO1238" s="9">
        <v>1.4436025720873256E-4</v>
      </c>
      <c r="AP1238" s="8">
        <v>3.8250000000000003E-3</v>
      </c>
      <c r="AQ1238" s="8" t="s">
        <v>5612</v>
      </c>
      <c r="AR1238" s="37">
        <v>0.36499999999999999</v>
      </c>
      <c r="AS1238" s="37">
        <v>0.57500000000000007</v>
      </c>
      <c r="AT1238" s="37">
        <v>0.52300000000000002</v>
      </c>
      <c r="AU1238" s="9" t="s">
        <v>5612</v>
      </c>
      <c r="AV1238" s="9" t="s">
        <v>5612</v>
      </c>
      <c r="AW1238" s="9" t="s">
        <v>5612</v>
      </c>
      <c r="AX1238" s="9" t="s">
        <v>5612</v>
      </c>
      <c r="AY1238" s="9" t="s">
        <v>5612</v>
      </c>
      <c r="AZ1238" s="9" t="s">
        <v>5612</v>
      </c>
    </row>
    <row r="1239" spans="1:52" x14ac:dyDescent="0.2">
      <c r="A1239" s="38" t="s">
        <v>15</v>
      </c>
      <c r="B1239" s="7">
        <v>2017</v>
      </c>
      <c r="C1239" s="3" t="s">
        <v>56</v>
      </c>
      <c r="D1239" t="s">
        <v>170</v>
      </c>
      <c r="E1239" t="s">
        <v>1748</v>
      </c>
      <c r="F1239">
        <v>10</v>
      </c>
      <c r="G1239">
        <v>5</v>
      </c>
      <c r="H1239">
        <v>5</v>
      </c>
      <c r="I1239">
        <v>5</v>
      </c>
      <c r="J1239">
        <v>5</v>
      </c>
      <c r="K1239">
        <v>5</v>
      </c>
      <c r="L1239">
        <v>5</v>
      </c>
      <c r="M1239">
        <v>5</v>
      </c>
      <c r="N1239">
        <v>12</v>
      </c>
      <c r="O1239">
        <v>23</v>
      </c>
      <c r="P1239">
        <v>80</v>
      </c>
      <c r="Q1239">
        <v>40</v>
      </c>
      <c r="R1239">
        <v>114112</v>
      </c>
      <c r="S1239">
        <v>247913</v>
      </c>
      <c r="T1239">
        <v>230037</v>
      </c>
      <c r="U1239">
        <v>216102</v>
      </c>
      <c r="V1239">
        <v>204514</v>
      </c>
      <c r="W1239">
        <v>198911</v>
      </c>
      <c r="X1239">
        <v>203337</v>
      </c>
      <c r="Y1239">
        <v>146059</v>
      </c>
      <c r="Z1239">
        <v>69240</v>
      </c>
      <c r="AA1239">
        <v>27150</v>
      </c>
      <c r="AB1239">
        <v>1657375</v>
      </c>
      <c r="AC1239">
        <v>242449</v>
      </c>
      <c r="AD1239" s="9">
        <v>8.7633202467750986E-5</v>
      </c>
      <c r="AE1239" s="9">
        <v>2.0168365515321908E-5</v>
      </c>
      <c r="AF1239" s="9">
        <v>2.1735633832818199E-5</v>
      </c>
      <c r="AG1239" s="9">
        <v>2.3137222237647036E-5</v>
      </c>
      <c r="AH1239" s="9">
        <v>2.4448204034931593E-5</v>
      </c>
      <c r="AI1239" s="9">
        <v>2.5136870258557848E-5</v>
      </c>
      <c r="AJ1239" s="9">
        <v>2.4589720513236647E-5</v>
      </c>
      <c r="AK1239" s="9">
        <v>3.4232741563340845E-5</v>
      </c>
      <c r="AL1239" s="9">
        <v>1.733102253032929E-4</v>
      </c>
      <c r="AM1239" s="9">
        <v>8.471454880294659E-4</v>
      </c>
      <c r="AN1239" s="9">
        <v>4.8269100233803457E-5</v>
      </c>
      <c r="AO1239" s="9">
        <v>1.6498315109569436E-4</v>
      </c>
      <c r="AP1239" s="8">
        <v>3.4000000000000002E-3</v>
      </c>
      <c r="AQ1239" s="8" t="s">
        <v>5612</v>
      </c>
      <c r="AR1239" s="37">
        <v>0.38100000000000001</v>
      </c>
      <c r="AS1239" s="37">
        <v>0.58700000000000008</v>
      </c>
      <c r="AT1239" s="37">
        <v>0.56899999999999995</v>
      </c>
      <c r="AU1239" s="9" t="s">
        <v>5612</v>
      </c>
      <c r="AV1239" s="9" t="s">
        <v>5612</v>
      </c>
      <c r="AW1239" s="9" t="s">
        <v>5612</v>
      </c>
      <c r="AX1239" s="9" t="s">
        <v>5612</v>
      </c>
      <c r="AY1239" s="9" t="s">
        <v>5612</v>
      </c>
      <c r="AZ1239" s="9" t="s">
        <v>5612</v>
      </c>
    </row>
    <row r="1240" spans="1:52" x14ac:dyDescent="0.2">
      <c r="A1240" s="38" t="s">
        <v>15</v>
      </c>
      <c r="B1240" s="7">
        <v>2017</v>
      </c>
      <c r="C1240" s="3" t="s">
        <v>57</v>
      </c>
      <c r="D1240" t="s">
        <v>170</v>
      </c>
      <c r="E1240" t="s">
        <v>1749</v>
      </c>
      <c r="F1240">
        <v>10</v>
      </c>
      <c r="G1240">
        <v>5</v>
      </c>
      <c r="H1240">
        <v>5</v>
      </c>
      <c r="I1240">
        <v>5</v>
      </c>
      <c r="J1240">
        <v>5</v>
      </c>
      <c r="K1240">
        <v>5</v>
      </c>
      <c r="L1240">
        <v>5</v>
      </c>
      <c r="M1240">
        <v>5</v>
      </c>
      <c r="N1240">
        <v>5</v>
      </c>
      <c r="O1240">
        <v>14</v>
      </c>
      <c r="P1240">
        <v>64</v>
      </c>
      <c r="Q1240">
        <v>24</v>
      </c>
      <c r="R1240">
        <v>114112</v>
      </c>
      <c r="S1240">
        <v>247913</v>
      </c>
      <c r="T1240">
        <v>230037</v>
      </c>
      <c r="U1240">
        <v>216102</v>
      </c>
      <c r="V1240">
        <v>204514</v>
      </c>
      <c r="W1240">
        <v>198911</v>
      </c>
      <c r="X1240">
        <v>203337</v>
      </c>
      <c r="Y1240">
        <v>146059</v>
      </c>
      <c r="Z1240">
        <v>69240</v>
      </c>
      <c r="AA1240">
        <v>27150</v>
      </c>
      <c r="AB1240">
        <v>1657375</v>
      </c>
      <c r="AC1240">
        <v>242449</v>
      </c>
      <c r="AD1240" s="9">
        <v>8.7633202467750986E-5</v>
      </c>
      <c r="AE1240" s="9">
        <v>2.0168365515321908E-5</v>
      </c>
      <c r="AF1240" s="9">
        <v>2.1735633832818199E-5</v>
      </c>
      <c r="AG1240" s="9">
        <v>2.3137222237647036E-5</v>
      </c>
      <c r="AH1240" s="9">
        <v>2.4448204034931593E-5</v>
      </c>
      <c r="AI1240" s="9">
        <v>2.5136870258557848E-5</v>
      </c>
      <c r="AJ1240" s="9">
        <v>2.4589720513236647E-5</v>
      </c>
      <c r="AK1240" s="9">
        <v>3.4232741563340845E-5</v>
      </c>
      <c r="AL1240" s="9">
        <v>7.2212593876372035E-5</v>
      </c>
      <c r="AM1240" s="9">
        <v>5.1565377532228362E-4</v>
      </c>
      <c r="AN1240" s="9">
        <v>3.8615280187042765E-5</v>
      </c>
      <c r="AO1240" s="9">
        <v>9.8989890657416618E-5</v>
      </c>
      <c r="AP1240" s="8">
        <v>1.8600000000000005E-3</v>
      </c>
      <c r="AQ1240" s="8" t="s">
        <v>5612</v>
      </c>
      <c r="AR1240" s="37">
        <v>0.39</v>
      </c>
      <c r="AS1240" s="37">
        <v>0.59599999999999997</v>
      </c>
      <c r="AT1240" s="37">
        <v>0.61</v>
      </c>
      <c r="AU1240" s="9" t="s">
        <v>5612</v>
      </c>
      <c r="AV1240" s="9" t="s">
        <v>5612</v>
      </c>
      <c r="AW1240" s="9" t="s">
        <v>5612</v>
      </c>
      <c r="AX1240" s="9" t="s">
        <v>5612</v>
      </c>
      <c r="AY1240" s="9" t="s">
        <v>5612</v>
      </c>
      <c r="AZ1240" s="9" t="s">
        <v>5612</v>
      </c>
    </row>
    <row r="1241" spans="1:52" x14ac:dyDescent="0.2">
      <c r="A1241" s="38" t="s">
        <v>15</v>
      </c>
      <c r="B1241" s="7">
        <v>2017</v>
      </c>
      <c r="C1241" s="3" t="s">
        <v>58</v>
      </c>
      <c r="D1241" t="s">
        <v>170</v>
      </c>
      <c r="E1241" t="s">
        <v>1750</v>
      </c>
      <c r="F1241">
        <v>10</v>
      </c>
      <c r="G1241">
        <v>5</v>
      </c>
      <c r="H1241">
        <v>5</v>
      </c>
      <c r="I1241">
        <v>5</v>
      </c>
      <c r="J1241">
        <v>5</v>
      </c>
      <c r="K1241">
        <v>5</v>
      </c>
      <c r="L1241">
        <v>5</v>
      </c>
      <c r="M1241">
        <v>5</v>
      </c>
      <c r="N1241">
        <v>5</v>
      </c>
      <c r="O1241">
        <v>5</v>
      </c>
      <c r="P1241">
        <v>55</v>
      </c>
      <c r="Q1241">
        <v>15</v>
      </c>
      <c r="R1241">
        <v>114112</v>
      </c>
      <c r="S1241">
        <v>247913</v>
      </c>
      <c r="T1241">
        <v>230037</v>
      </c>
      <c r="U1241">
        <v>216102</v>
      </c>
      <c r="V1241">
        <v>204514</v>
      </c>
      <c r="W1241">
        <v>198911</v>
      </c>
      <c r="X1241">
        <v>203337</v>
      </c>
      <c r="Y1241">
        <v>146059</v>
      </c>
      <c r="Z1241">
        <v>69240</v>
      </c>
      <c r="AA1241">
        <v>27150</v>
      </c>
      <c r="AB1241">
        <v>1657375</v>
      </c>
      <c r="AC1241">
        <v>242449</v>
      </c>
      <c r="AD1241" s="9">
        <v>8.7633202467750986E-5</v>
      </c>
      <c r="AE1241" s="9">
        <v>2.0168365515321908E-5</v>
      </c>
      <c r="AF1241" s="9">
        <v>2.1735633832818199E-5</v>
      </c>
      <c r="AG1241" s="9">
        <v>2.3137222237647036E-5</v>
      </c>
      <c r="AH1241" s="9">
        <v>2.4448204034931593E-5</v>
      </c>
      <c r="AI1241" s="9">
        <v>2.5136870258557848E-5</v>
      </c>
      <c r="AJ1241" s="9">
        <v>2.4589720513236647E-5</v>
      </c>
      <c r="AK1241" s="9">
        <v>3.4232741563340845E-5</v>
      </c>
      <c r="AL1241" s="9">
        <v>7.2212593876372035E-5</v>
      </c>
      <c r="AM1241" s="9">
        <v>1.8416206261510129E-4</v>
      </c>
      <c r="AN1241" s="9">
        <v>3.3185006410739874E-5</v>
      </c>
      <c r="AO1241" s="9">
        <v>6.1868681660885383E-5</v>
      </c>
      <c r="AP1241" s="8">
        <v>9.5000000000000011E-4</v>
      </c>
      <c r="AQ1241" s="8" t="s">
        <v>5612</v>
      </c>
      <c r="AR1241" s="37">
        <v>0.39</v>
      </c>
      <c r="AS1241" s="37">
        <v>0.60299999999999998</v>
      </c>
      <c r="AT1241" s="37">
        <v>0.61</v>
      </c>
      <c r="AU1241" s="9" t="s">
        <v>5612</v>
      </c>
      <c r="AV1241" s="9" t="s">
        <v>5612</v>
      </c>
      <c r="AW1241" s="9" t="s">
        <v>5612</v>
      </c>
      <c r="AX1241" s="9" t="s">
        <v>5612</v>
      </c>
      <c r="AY1241" s="9" t="s">
        <v>5612</v>
      </c>
      <c r="AZ1241" s="9" t="s">
        <v>5612</v>
      </c>
    </row>
    <row r="1242" spans="1:52" x14ac:dyDescent="0.2">
      <c r="A1242" s="38" t="s">
        <v>15</v>
      </c>
      <c r="B1242" s="7">
        <v>2017</v>
      </c>
      <c r="C1242" s="3" t="s">
        <v>59</v>
      </c>
      <c r="D1242" t="s">
        <v>170</v>
      </c>
      <c r="E1242" t="s">
        <v>1751</v>
      </c>
      <c r="F1242">
        <v>10</v>
      </c>
      <c r="G1242">
        <v>5</v>
      </c>
      <c r="H1242">
        <v>5</v>
      </c>
      <c r="I1242">
        <v>5</v>
      </c>
      <c r="J1242">
        <v>5</v>
      </c>
      <c r="K1242">
        <v>5</v>
      </c>
      <c r="L1242">
        <v>5</v>
      </c>
      <c r="M1242">
        <v>5</v>
      </c>
      <c r="N1242">
        <v>5</v>
      </c>
      <c r="O1242">
        <v>5</v>
      </c>
      <c r="P1242">
        <v>55</v>
      </c>
      <c r="Q1242">
        <v>15</v>
      </c>
      <c r="R1242">
        <v>114112</v>
      </c>
      <c r="S1242">
        <v>247913</v>
      </c>
      <c r="T1242">
        <v>230037</v>
      </c>
      <c r="U1242">
        <v>216102</v>
      </c>
      <c r="V1242">
        <v>204514</v>
      </c>
      <c r="W1242">
        <v>198911</v>
      </c>
      <c r="X1242">
        <v>203337</v>
      </c>
      <c r="Y1242">
        <v>146059</v>
      </c>
      <c r="Z1242">
        <v>69240</v>
      </c>
      <c r="AA1242">
        <v>27150</v>
      </c>
      <c r="AB1242">
        <v>1657375</v>
      </c>
      <c r="AC1242">
        <v>242449</v>
      </c>
      <c r="AD1242" s="9">
        <v>8.7633202467750986E-5</v>
      </c>
      <c r="AE1242" s="9">
        <v>2.0168365515321908E-5</v>
      </c>
      <c r="AF1242" s="9">
        <v>2.1735633832818199E-5</v>
      </c>
      <c r="AG1242" s="9">
        <v>2.3137222237647036E-5</v>
      </c>
      <c r="AH1242" s="9">
        <v>2.4448204034931593E-5</v>
      </c>
      <c r="AI1242" s="9">
        <v>2.5136870258557848E-5</v>
      </c>
      <c r="AJ1242" s="9">
        <v>2.4589720513236647E-5</v>
      </c>
      <c r="AK1242" s="9">
        <v>3.4232741563340845E-5</v>
      </c>
      <c r="AL1242" s="9">
        <v>7.2212593876372035E-5</v>
      </c>
      <c r="AM1242" s="9">
        <v>1.8416206261510129E-4</v>
      </c>
      <c r="AN1242" s="9">
        <v>3.3185006410739874E-5</v>
      </c>
      <c r="AO1242" s="9">
        <v>6.1868681660885383E-5</v>
      </c>
      <c r="AP1242" s="8">
        <v>8.2499999999999989E-4</v>
      </c>
      <c r="AQ1242" s="8" t="s">
        <v>5612</v>
      </c>
      <c r="AR1242" s="37">
        <v>0.39500000000000002</v>
      </c>
      <c r="AS1242" s="37">
        <v>0.60299999999999998</v>
      </c>
      <c r="AT1242" s="37">
        <v>0.61</v>
      </c>
      <c r="AU1242" s="9" t="s">
        <v>5612</v>
      </c>
      <c r="AV1242" s="9" t="s">
        <v>5612</v>
      </c>
      <c r="AW1242" s="9" t="s">
        <v>5612</v>
      </c>
      <c r="AX1242" s="9" t="s">
        <v>5612</v>
      </c>
      <c r="AY1242" s="9" t="s">
        <v>5612</v>
      </c>
      <c r="AZ1242" s="9" t="s">
        <v>5612</v>
      </c>
    </row>
    <row r="1243" spans="1:52" x14ac:dyDescent="0.2">
      <c r="A1243" s="38" t="s">
        <v>15</v>
      </c>
      <c r="B1243" s="7">
        <v>2017</v>
      </c>
      <c r="C1243" s="3" t="s">
        <v>60</v>
      </c>
      <c r="D1243" t="s">
        <v>170</v>
      </c>
      <c r="E1243" t="s">
        <v>1752</v>
      </c>
      <c r="F1243">
        <v>10</v>
      </c>
      <c r="G1243">
        <v>5</v>
      </c>
      <c r="H1243">
        <v>5</v>
      </c>
      <c r="I1243">
        <v>5</v>
      </c>
      <c r="J1243">
        <v>5</v>
      </c>
      <c r="K1243">
        <v>5</v>
      </c>
      <c r="L1243">
        <v>5</v>
      </c>
      <c r="M1243">
        <v>5</v>
      </c>
      <c r="N1243">
        <v>5</v>
      </c>
      <c r="O1243">
        <v>5</v>
      </c>
      <c r="P1243">
        <v>55</v>
      </c>
      <c r="Q1243">
        <v>15</v>
      </c>
      <c r="R1243">
        <v>114112</v>
      </c>
      <c r="S1243">
        <v>247913</v>
      </c>
      <c r="T1243">
        <v>230037</v>
      </c>
      <c r="U1243">
        <v>216102</v>
      </c>
      <c r="V1243">
        <v>204514</v>
      </c>
      <c r="W1243">
        <v>198911</v>
      </c>
      <c r="X1243">
        <v>203337</v>
      </c>
      <c r="Y1243">
        <v>146059</v>
      </c>
      <c r="Z1243">
        <v>69240</v>
      </c>
      <c r="AA1243">
        <v>27150</v>
      </c>
      <c r="AB1243">
        <v>1657375</v>
      </c>
      <c r="AC1243">
        <v>242449</v>
      </c>
      <c r="AD1243" s="9">
        <v>8.7633202467750986E-5</v>
      </c>
      <c r="AE1243" s="9">
        <v>2.0168365515321908E-5</v>
      </c>
      <c r="AF1243" s="9">
        <v>2.1735633832818199E-5</v>
      </c>
      <c r="AG1243" s="9">
        <v>2.3137222237647036E-5</v>
      </c>
      <c r="AH1243" s="9">
        <v>2.4448204034931593E-5</v>
      </c>
      <c r="AI1243" s="9">
        <v>2.5136870258557848E-5</v>
      </c>
      <c r="AJ1243" s="9">
        <v>2.4589720513236647E-5</v>
      </c>
      <c r="AK1243" s="9">
        <v>3.4232741563340845E-5</v>
      </c>
      <c r="AL1243" s="9">
        <v>7.2212593876372035E-5</v>
      </c>
      <c r="AM1243" s="9">
        <v>1.8416206261510129E-4</v>
      </c>
      <c r="AN1243" s="9">
        <v>3.3185006410739874E-5</v>
      </c>
      <c r="AO1243" s="9">
        <v>6.1868681660885383E-5</v>
      </c>
      <c r="AP1243" s="8">
        <v>0</v>
      </c>
      <c r="AQ1243" s="8" t="s">
        <v>5612</v>
      </c>
      <c r="AR1243" s="37" t="s">
        <v>5612</v>
      </c>
      <c r="AS1243" s="37" t="s">
        <v>5612</v>
      </c>
      <c r="AT1243" s="37" t="s">
        <v>5612</v>
      </c>
      <c r="AU1243" s="9" t="s">
        <v>5612</v>
      </c>
      <c r="AV1243" s="9" t="s">
        <v>5612</v>
      </c>
      <c r="AW1243" s="9" t="s">
        <v>5612</v>
      </c>
      <c r="AX1243" s="9" t="s">
        <v>5612</v>
      </c>
      <c r="AY1243" s="9" t="s">
        <v>5612</v>
      </c>
      <c r="AZ1243" s="9" t="s">
        <v>5612</v>
      </c>
    </row>
    <row r="1244" spans="1:52" x14ac:dyDescent="0.2">
      <c r="A1244" s="38" t="s">
        <v>15</v>
      </c>
      <c r="B1244" s="7">
        <v>2017</v>
      </c>
      <c r="C1244" s="3" t="s">
        <v>61</v>
      </c>
      <c r="D1244" t="s">
        <v>170</v>
      </c>
      <c r="E1244" t="s">
        <v>1753</v>
      </c>
      <c r="F1244">
        <v>10</v>
      </c>
      <c r="G1244">
        <v>5</v>
      </c>
      <c r="H1244">
        <v>5</v>
      </c>
      <c r="I1244">
        <v>5</v>
      </c>
      <c r="J1244">
        <v>5</v>
      </c>
      <c r="K1244">
        <v>5</v>
      </c>
      <c r="L1244">
        <v>5</v>
      </c>
      <c r="M1244">
        <v>5</v>
      </c>
      <c r="N1244">
        <v>5</v>
      </c>
      <c r="O1244">
        <v>5</v>
      </c>
      <c r="P1244">
        <v>55</v>
      </c>
      <c r="Q1244">
        <v>15</v>
      </c>
      <c r="R1244">
        <v>114112</v>
      </c>
      <c r="S1244">
        <v>247913</v>
      </c>
      <c r="T1244">
        <v>230037</v>
      </c>
      <c r="U1244">
        <v>216102</v>
      </c>
      <c r="V1244">
        <v>204514</v>
      </c>
      <c r="W1244">
        <v>198911</v>
      </c>
      <c r="X1244">
        <v>203337</v>
      </c>
      <c r="Y1244">
        <v>146059</v>
      </c>
      <c r="Z1244">
        <v>69240</v>
      </c>
      <c r="AA1244">
        <v>27150</v>
      </c>
      <c r="AB1244">
        <v>1657375</v>
      </c>
      <c r="AC1244">
        <v>242449</v>
      </c>
      <c r="AD1244" s="9">
        <v>8.7633202467750986E-5</v>
      </c>
      <c r="AE1244" s="9">
        <v>2.0168365515321908E-5</v>
      </c>
      <c r="AF1244" s="9">
        <v>2.1735633832818199E-5</v>
      </c>
      <c r="AG1244" s="9">
        <v>2.3137222237647036E-5</v>
      </c>
      <c r="AH1244" s="9">
        <v>2.4448204034931593E-5</v>
      </c>
      <c r="AI1244" s="9">
        <v>2.5136870258557848E-5</v>
      </c>
      <c r="AJ1244" s="9">
        <v>2.4589720513236647E-5</v>
      </c>
      <c r="AK1244" s="9">
        <v>3.4232741563340845E-5</v>
      </c>
      <c r="AL1244" s="9">
        <v>7.2212593876372035E-5</v>
      </c>
      <c r="AM1244" s="9">
        <v>1.8416206261510129E-4</v>
      </c>
      <c r="AN1244" s="9">
        <v>3.3185006410739874E-5</v>
      </c>
      <c r="AO1244" s="9">
        <v>6.1868681660885383E-5</v>
      </c>
      <c r="AP1244" s="8">
        <v>0</v>
      </c>
      <c r="AQ1244" s="8" t="s">
        <v>5612</v>
      </c>
      <c r="AR1244" s="37" t="s">
        <v>5612</v>
      </c>
      <c r="AS1244" s="37" t="s">
        <v>5612</v>
      </c>
      <c r="AT1244" s="37" t="s">
        <v>5612</v>
      </c>
      <c r="AU1244" s="9" t="s">
        <v>5612</v>
      </c>
      <c r="AV1244" s="9" t="s">
        <v>5612</v>
      </c>
      <c r="AW1244" s="9" t="s">
        <v>5612</v>
      </c>
      <c r="AX1244" s="9" t="s">
        <v>5612</v>
      </c>
      <c r="AY1244" s="9" t="s">
        <v>5612</v>
      </c>
      <c r="AZ1244" s="9" t="s">
        <v>5612</v>
      </c>
    </row>
    <row r="1245" spans="1:52" x14ac:dyDescent="0.2">
      <c r="A1245" s="38" t="s">
        <v>15</v>
      </c>
      <c r="B1245" s="7">
        <v>2017</v>
      </c>
      <c r="C1245" s="3" t="s">
        <v>62</v>
      </c>
      <c r="D1245" t="s">
        <v>170</v>
      </c>
      <c r="E1245" t="s">
        <v>1754</v>
      </c>
      <c r="F1245">
        <v>10</v>
      </c>
      <c r="G1245">
        <v>5</v>
      </c>
      <c r="H1245">
        <v>5</v>
      </c>
      <c r="I1245">
        <v>5</v>
      </c>
      <c r="J1245">
        <v>5</v>
      </c>
      <c r="K1245">
        <v>5</v>
      </c>
      <c r="L1245">
        <v>5</v>
      </c>
      <c r="M1245">
        <v>5</v>
      </c>
      <c r="N1245">
        <v>5</v>
      </c>
      <c r="O1245">
        <v>5</v>
      </c>
      <c r="P1245">
        <v>55</v>
      </c>
      <c r="Q1245">
        <v>15</v>
      </c>
      <c r="R1245">
        <v>114112</v>
      </c>
      <c r="S1245">
        <v>247913</v>
      </c>
      <c r="T1245">
        <v>230037</v>
      </c>
      <c r="U1245">
        <v>216102</v>
      </c>
      <c r="V1245">
        <v>204514</v>
      </c>
      <c r="W1245">
        <v>198911</v>
      </c>
      <c r="X1245">
        <v>203337</v>
      </c>
      <c r="Y1245">
        <v>146059</v>
      </c>
      <c r="Z1245">
        <v>69240</v>
      </c>
      <c r="AA1245">
        <v>27150</v>
      </c>
      <c r="AB1245">
        <v>1657375</v>
      </c>
      <c r="AC1245">
        <v>242449</v>
      </c>
      <c r="AD1245" s="9">
        <v>8.7633202467750986E-5</v>
      </c>
      <c r="AE1245" s="9">
        <v>2.0168365515321908E-5</v>
      </c>
      <c r="AF1245" s="9">
        <v>2.1735633832818199E-5</v>
      </c>
      <c r="AG1245" s="9">
        <v>2.3137222237647036E-5</v>
      </c>
      <c r="AH1245" s="9">
        <v>2.4448204034931593E-5</v>
      </c>
      <c r="AI1245" s="9">
        <v>2.5136870258557848E-5</v>
      </c>
      <c r="AJ1245" s="9">
        <v>2.4589720513236647E-5</v>
      </c>
      <c r="AK1245" s="9">
        <v>3.4232741563340845E-5</v>
      </c>
      <c r="AL1245" s="9">
        <v>7.2212593876372035E-5</v>
      </c>
      <c r="AM1245" s="9">
        <v>1.8416206261510129E-4</v>
      </c>
      <c r="AN1245" s="9">
        <v>3.3185006410739874E-5</v>
      </c>
      <c r="AO1245" s="9">
        <v>6.1868681660885383E-5</v>
      </c>
      <c r="AP1245" s="8">
        <v>0</v>
      </c>
      <c r="AQ1245" s="8" t="s">
        <v>5612</v>
      </c>
      <c r="AR1245" s="37">
        <v>1.4999999999999999E-2</v>
      </c>
      <c r="AS1245" s="37">
        <v>1.6E-2</v>
      </c>
      <c r="AT1245" s="37">
        <v>5.4000000000000006E-2</v>
      </c>
      <c r="AU1245" s="9" t="s">
        <v>5612</v>
      </c>
      <c r="AV1245" s="9" t="s">
        <v>5612</v>
      </c>
      <c r="AW1245" s="9" t="s">
        <v>5612</v>
      </c>
      <c r="AX1245" s="9" t="s">
        <v>5612</v>
      </c>
      <c r="AY1245" s="9" t="s">
        <v>5612</v>
      </c>
      <c r="AZ1245" s="9" t="s">
        <v>5612</v>
      </c>
    </row>
    <row r="1246" spans="1:52" x14ac:dyDescent="0.2">
      <c r="A1246" s="38" t="s">
        <v>15</v>
      </c>
      <c r="B1246" s="7">
        <v>2017</v>
      </c>
      <c r="C1246" s="3" t="s">
        <v>63</v>
      </c>
      <c r="D1246" t="s">
        <v>170</v>
      </c>
      <c r="E1246" t="s">
        <v>1755</v>
      </c>
      <c r="F1246">
        <v>10</v>
      </c>
      <c r="G1246">
        <v>5</v>
      </c>
      <c r="H1246">
        <v>5</v>
      </c>
      <c r="I1246">
        <v>5</v>
      </c>
      <c r="J1246">
        <v>5</v>
      </c>
      <c r="K1246">
        <v>5</v>
      </c>
      <c r="L1246">
        <v>5</v>
      </c>
      <c r="M1246">
        <v>5</v>
      </c>
      <c r="N1246">
        <v>5</v>
      </c>
      <c r="O1246">
        <v>5</v>
      </c>
      <c r="P1246">
        <v>55</v>
      </c>
      <c r="Q1246">
        <v>15</v>
      </c>
      <c r="R1246">
        <v>114112</v>
      </c>
      <c r="S1246">
        <v>247913</v>
      </c>
      <c r="T1246">
        <v>230037</v>
      </c>
      <c r="U1246">
        <v>216102</v>
      </c>
      <c r="V1246">
        <v>204514</v>
      </c>
      <c r="W1246">
        <v>198911</v>
      </c>
      <c r="X1246">
        <v>203337</v>
      </c>
      <c r="Y1246">
        <v>146059</v>
      </c>
      <c r="Z1246">
        <v>69240</v>
      </c>
      <c r="AA1246">
        <v>27150</v>
      </c>
      <c r="AB1246">
        <v>1657375</v>
      </c>
      <c r="AC1246">
        <v>242449</v>
      </c>
      <c r="AD1246" s="9">
        <v>8.7633202467750986E-5</v>
      </c>
      <c r="AE1246" s="9">
        <v>2.0168365515321908E-5</v>
      </c>
      <c r="AF1246" s="9">
        <v>2.1735633832818199E-5</v>
      </c>
      <c r="AG1246" s="9">
        <v>2.3137222237647036E-5</v>
      </c>
      <c r="AH1246" s="9">
        <v>2.4448204034931593E-5</v>
      </c>
      <c r="AI1246" s="9">
        <v>2.5136870258557848E-5</v>
      </c>
      <c r="AJ1246" s="9">
        <v>2.4589720513236647E-5</v>
      </c>
      <c r="AK1246" s="9">
        <v>3.4232741563340845E-5</v>
      </c>
      <c r="AL1246" s="9">
        <v>7.2212593876372035E-5</v>
      </c>
      <c r="AM1246" s="9">
        <v>1.8416206261510129E-4</v>
      </c>
      <c r="AN1246" s="9">
        <v>3.3185006410739874E-5</v>
      </c>
      <c r="AO1246" s="9">
        <v>6.1868681660885383E-5</v>
      </c>
      <c r="AP1246" s="8">
        <v>0</v>
      </c>
      <c r="AQ1246" s="8" t="s">
        <v>5612</v>
      </c>
      <c r="AR1246" s="37">
        <v>6.9000000000000006E-2</v>
      </c>
      <c r="AS1246" s="37">
        <v>0.11199999999999999</v>
      </c>
      <c r="AT1246" s="37">
        <v>0.16700000000000001</v>
      </c>
      <c r="AU1246" s="9" t="s">
        <v>5612</v>
      </c>
      <c r="AV1246" s="9" t="s">
        <v>5612</v>
      </c>
      <c r="AW1246" s="9" t="s">
        <v>5612</v>
      </c>
      <c r="AX1246" s="9" t="s">
        <v>5612</v>
      </c>
      <c r="AY1246" s="9" t="s">
        <v>5612</v>
      </c>
      <c r="AZ1246" s="9" t="s">
        <v>5612</v>
      </c>
    </row>
    <row r="1247" spans="1:52" x14ac:dyDescent="0.2">
      <c r="A1247" s="38" t="s">
        <v>15</v>
      </c>
      <c r="B1247" s="7">
        <v>2017</v>
      </c>
      <c r="C1247" s="3" t="s">
        <v>64</v>
      </c>
      <c r="D1247" t="s">
        <v>170</v>
      </c>
      <c r="E1247" t="s">
        <v>1756</v>
      </c>
      <c r="F1247">
        <v>10</v>
      </c>
      <c r="G1247">
        <v>5</v>
      </c>
      <c r="H1247">
        <v>5</v>
      </c>
      <c r="I1247">
        <v>5</v>
      </c>
      <c r="J1247">
        <v>5</v>
      </c>
      <c r="K1247">
        <v>5</v>
      </c>
      <c r="L1247">
        <v>5</v>
      </c>
      <c r="M1247">
        <v>5</v>
      </c>
      <c r="N1247">
        <v>5</v>
      </c>
      <c r="O1247">
        <v>5</v>
      </c>
      <c r="P1247">
        <v>55</v>
      </c>
      <c r="Q1247">
        <v>15</v>
      </c>
      <c r="R1247">
        <v>114112</v>
      </c>
      <c r="S1247">
        <v>247913</v>
      </c>
      <c r="T1247">
        <v>230037</v>
      </c>
      <c r="U1247">
        <v>216102</v>
      </c>
      <c r="V1247">
        <v>204514</v>
      </c>
      <c r="W1247">
        <v>198911</v>
      </c>
      <c r="X1247">
        <v>203337</v>
      </c>
      <c r="Y1247">
        <v>146059</v>
      </c>
      <c r="Z1247">
        <v>69240</v>
      </c>
      <c r="AA1247">
        <v>27150</v>
      </c>
      <c r="AB1247">
        <v>1657375</v>
      </c>
      <c r="AC1247">
        <v>242449</v>
      </c>
      <c r="AD1247" s="9">
        <v>8.7633202467750986E-5</v>
      </c>
      <c r="AE1247" s="9">
        <v>2.0168365515321908E-5</v>
      </c>
      <c r="AF1247" s="9">
        <v>2.1735633832818199E-5</v>
      </c>
      <c r="AG1247" s="9">
        <v>2.3137222237647036E-5</v>
      </c>
      <c r="AH1247" s="9">
        <v>2.4448204034931593E-5</v>
      </c>
      <c r="AI1247" s="9">
        <v>2.5136870258557848E-5</v>
      </c>
      <c r="AJ1247" s="9">
        <v>2.4589720513236647E-5</v>
      </c>
      <c r="AK1247" s="9">
        <v>3.4232741563340845E-5</v>
      </c>
      <c r="AL1247" s="9">
        <v>7.2212593876372035E-5</v>
      </c>
      <c r="AM1247" s="9">
        <v>1.8416206261510129E-4</v>
      </c>
      <c r="AN1247" s="9">
        <v>3.3185006410739874E-5</v>
      </c>
      <c r="AO1247" s="9">
        <v>6.1868681660885383E-5</v>
      </c>
      <c r="AP1247" s="8">
        <v>5.0000000000000001E-4</v>
      </c>
      <c r="AQ1247" s="8" t="s">
        <v>5612</v>
      </c>
      <c r="AR1247" s="37">
        <v>0.21600000000000003</v>
      </c>
      <c r="AS1247" s="37">
        <v>0.34100000000000003</v>
      </c>
      <c r="AT1247" s="37">
        <v>0.39400000000000002</v>
      </c>
      <c r="AU1247" s="9" t="s">
        <v>5612</v>
      </c>
      <c r="AV1247" s="9" t="s">
        <v>5612</v>
      </c>
      <c r="AW1247" s="9" t="s">
        <v>5612</v>
      </c>
      <c r="AX1247" s="9" t="s">
        <v>5612</v>
      </c>
      <c r="AY1247" s="9" t="s">
        <v>5612</v>
      </c>
      <c r="AZ1247" s="9" t="s">
        <v>5612</v>
      </c>
    </row>
    <row r="1248" spans="1:52" x14ac:dyDescent="0.2">
      <c r="A1248" s="38" t="s">
        <v>15</v>
      </c>
      <c r="B1248" s="7">
        <v>2017</v>
      </c>
      <c r="C1248" s="3" t="s">
        <v>65</v>
      </c>
      <c r="D1248" t="s">
        <v>170</v>
      </c>
      <c r="E1248" t="s">
        <v>1757</v>
      </c>
      <c r="F1248">
        <v>10</v>
      </c>
      <c r="G1248">
        <v>5</v>
      </c>
      <c r="H1248">
        <v>5</v>
      </c>
      <c r="I1248">
        <v>5</v>
      </c>
      <c r="J1248">
        <v>5</v>
      </c>
      <c r="K1248">
        <v>5</v>
      </c>
      <c r="L1248">
        <v>5</v>
      </c>
      <c r="M1248">
        <v>5</v>
      </c>
      <c r="N1248">
        <v>5</v>
      </c>
      <c r="O1248">
        <v>12</v>
      </c>
      <c r="P1248">
        <v>62</v>
      </c>
      <c r="Q1248">
        <v>22</v>
      </c>
      <c r="R1248">
        <v>114112</v>
      </c>
      <c r="S1248">
        <v>247913</v>
      </c>
      <c r="T1248">
        <v>230037</v>
      </c>
      <c r="U1248">
        <v>216102</v>
      </c>
      <c r="V1248">
        <v>204514</v>
      </c>
      <c r="W1248">
        <v>198911</v>
      </c>
      <c r="X1248">
        <v>203337</v>
      </c>
      <c r="Y1248">
        <v>146059</v>
      </c>
      <c r="Z1248">
        <v>69240</v>
      </c>
      <c r="AA1248">
        <v>27150</v>
      </c>
      <c r="AB1248">
        <v>1657375</v>
      </c>
      <c r="AC1248">
        <v>242449</v>
      </c>
      <c r="AD1248" s="9">
        <v>8.7633202467750986E-5</v>
      </c>
      <c r="AE1248" s="9">
        <v>2.0168365515321908E-5</v>
      </c>
      <c r="AF1248" s="9">
        <v>2.1735633832818199E-5</v>
      </c>
      <c r="AG1248" s="9">
        <v>2.3137222237647036E-5</v>
      </c>
      <c r="AH1248" s="9">
        <v>2.4448204034931593E-5</v>
      </c>
      <c r="AI1248" s="9">
        <v>2.5136870258557848E-5</v>
      </c>
      <c r="AJ1248" s="9">
        <v>2.4589720513236647E-5</v>
      </c>
      <c r="AK1248" s="9">
        <v>3.4232741563340845E-5</v>
      </c>
      <c r="AL1248" s="9">
        <v>7.2212593876372035E-5</v>
      </c>
      <c r="AM1248" s="9">
        <v>4.419889502762431E-4</v>
      </c>
      <c r="AN1248" s="9">
        <v>3.7408552681197674E-5</v>
      </c>
      <c r="AO1248" s="9">
        <v>9.0740733102631893E-5</v>
      </c>
      <c r="AP1248" s="8">
        <v>1.1199999999999999E-3</v>
      </c>
      <c r="AQ1248" s="8">
        <v>0.91800000000000004</v>
      </c>
      <c r="AR1248" s="37">
        <v>0.29499999999999998</v>
      </c>
      <c r="AS1248" s="37">
        <v>0.42799999999999999</v>
      </c>
      <c r="AT1248" s="37">
        <v>0.54500000000000004</v>
      </c>
      <c r="AU1248" s="9" t="s">
        <v>5612</v>
      </c>
      <c r="AV1248" s="9" t="s">
        <v>5612</v>
      </c>
      <c r="AW1248" s="9" t="s">
        <v>5612</v>
      </c>
      <c r="AX1248" s="9" t="s">
        <v>5612</v>
      </c>
      <c r="AY1248" s="9" t="s">
        <v>5612</v>
      </c>
      <c r="AZ1248" s="9" t="s">
        <v>5612</v>
      </c>
    </row>
    <row r="1249" spans="1:52" x14ac:dyDescent="0.2">
      <c r="A1249" s="5" t="s">
        <v>15</v>
      </c>
      <c r="B1249" s="7">
        <v>2017</v>
      </c>
      <c r="C1249" s="3" t="s">
        <v>66</v>
      </c>
      <c r="D1249" t="s">
        <v>170</v>
      </c>
      <c r="E1249" t="s">
        <v>1758</v>
      </c>
      <c r="F1249">
        <v>10</v>
      </c>
      <c r="G1249">
        <v>5</v>
      </c>
      <c r="H1249">
        <v>5</v>
      </c>
      <c r="I1249">
        <v>5</v>
      </c>
      <c r="J1249">
        <v>5</v>
      </c>
      <c r="K1249">
        <v>5</v>
      </c>
      <c r="L1249">
        <v>5</v>
      </c>
      <c r="M1249">
        <v>5</v>
      </c>
      <c r="N1249">
        <v>5</v>
      </c>
      <c r="O1249">
        <v>14</v>
      </c>
      <c r="P1249">
        <v>64</v>
      </c>
      <c r="Q1249">
        <v>24</v>
      </c>
      <c r="R1249">
        <v>114112</v>
      </c>
      <c r="S1249">
        <v>247913</v>
      </c>
      <c r="T1249">
        <v>230037</v>
      </c>
      <c r="U1249">
        <v>216102</v>
      </c>
      <c r="V1249">
        <v>204514</v>
      </c>
      <c r="W1249">
        <v>198911</v>
      </c>
      <c r="X1249">
        <v>203337</v>
      </c>
      <c r="Y1249">
        <v>146059</v>
      </c>
      <c r="Z1249">
        <v>69240</v>
      </c>
      <c r="AA1249">
        <v>27150</v>
      </c>
      <c r="AB1249">
        <v>1657375</v>
      </c>
      <c r="AC1249">
        <v>242449</v>
      </c>
      <c r="AD1249" s="9">
        <v>8.7633202467750986E-5</v>
      </c>
      <c r="AE1249" s="9">
        <v>2.0168365515321908E-5</v>
      </c>
      <c r="AF1249" s="9">
        <v>2.1735633832818199E-5</v>
      </c>
      <c r="AG1249" s="9">
        <v>2.3137222237647036E-5</v>
      </c>
      <c r="AH1249" s="9">
        <v>2.4448204034931593E-5</v>
      </c>
      <c r="AI1249" s="9">
        <v>2.5136870258557848E-5</v>
      </c>
      <c r="AJ1249" s="9">
        <v>2.4589720513236647E-5</v>
      </c>
      <c r="AK1249" s="9">
        <v>3.4232741563340845E-5</v>
      </c>
      <c r="AL1249" s="9">
        <v>7.2212593876372035E-5</v>
      </c>
      <c r="AM1249" s="9">
        <v>5.1565377532228362E-4</v>
      </c>
      <c r="AN1249" s="9">
        <v>3.8615280187042765E-5</v>
      </c>
      <c r="AO1249" s="9">
        <v>9.8989890657416618E-5</v>
      </c>
      <c r="AP1249" s="8">
        <v>1.475E-3</v>
      </c>
      <c r="AQ1249" s="8" t="s">
        <v>5612</v>
      </c>
      <c r="AR1249" s="37">
        <v>0.32100000000000001</v>
      </c>
      <c r="AS1249" s="37">
        <v>0.45799999999999996</v>
      </c>
      <c r="AT1249" s="37">
        <v>0.59100000000000008</v>
      </c>
      <c r="AU1249" s="9" t="s">
        <v>5612</v>
      </c>
      <c r="AV1249" s="9" t="s">
        <v>5612</v>
      </c>
      <c r="AW1249" s="9" t="s">
        <v>5612</v>
      </c>
      <c r="AX1249" s="9" t="s">
        <v>5612</v>
      </c>
      <c r="AY1249" s="9" t="s">
        <v>5612</v>
      </c>
      <c r="AZ1249" s="9" t="s">
        <v>5612</v>
      </c>
    </row>
    <row r="1250" spans="1:52" x14ac:dyDescent="0.2">
      <c r="A1250" s="38" t="s">
        <v>16</v>
      </c>
      <c r="B1250" s="7">
        <v>2010</v>
      </c>
      <c r="C1250" s="3" t="s">
        <v>55</v>
      </c>
      <c r="D1250" t="s">
        <v>171</v>
      </c>
      <c r="E1250" t="s">
        <v>1759</v>
      </c>
      <c r="F1250">
        <v>10</v>
      </c>
      <c r="G1250">
        <v>5</v>
      </c>
      <c r="H1250">
        <v>5</v>
      </c>
      <c r="I1250">
        <v>5</v>
      </c>
      <c r="J1250">
        <v>5</v>
      </c>
      <c r="K1250">
        <v>5</v>
      </c>
      <c r="L1250">
        <v>19</v>
      </c>
      <c r="M1250">
        <v>20</v>
      </c>
      <c r="N1250">
        <v>60</v>
      </c>
      <c r="O1250">
        <v>106</v>
      </c>
      <c r="P1250">
        <v>240</v>
      </c>
      <c r="Q1250">
        <v>186</v>
      </c>
      <c r="R1250">
        <v>845118</v>
      </c>
      <c r="S1250">
        <v>1747996</v>
      </c>
      <c r="T1250">
        <v>1806263</v>
      </c>
      <c r="U1250">
        <v>1756687</v>
      </c>
      <c r="V1250">
        <v>1779037</v>
      </c>
      <c r="W1250">
        <v>1854338</v>
      </c>
      <c r="X1250">
        <v>1387720</v>
      </c>
      <c r="Y1250">
        <v>810679</v>
      </c>
      <c r="Z1250">
        <v>531375</v>
      </c>
      <c r="AA1250">
        <v>226146</v>
      </c>
      <c r="AB1250">
        <v>12745359</v>
      </c>
      <c r="AC1250">
        <v>1568200</v>
      </c>
      <c r="AD1250" s="9">
        <v>1.1832667154172554E-5</v>
      </c>
      <c r="AE1250" s="9">
        <v>2.8604184448934666E-6</v>
      </c>
      <c r="AF1250" s="9">
        <v>2.7681461669756839E-6</v>
      </c>
      <c r="AG1250" s="9">
        <v>2.8462668648427409E-6</v>
      </c>
      <c r="AH1250" s="9">
        <v>2.8105092811447991E-6</v>
      </c>
      <c r="AI1250" s="9">
        <v>2.6963800558474237E-6</v>
      </c>
      <c r="AJ1250" s="9">
        <v>1.3691522785576341E-5</v>
      </c>
      <c r="AK1250" s="9">
        <v>2.4670677296439158E-5</v>
      </c>
      <c r="AL1250" s="9">
        <v>1.1291460832745236E-4</v>
      </c>
      <c r="AM1250" s="9">
        <v>4.6872374483740594E-4</v>
      </c>
      <c r="AN1250" s="9">
        <v>1.8830383671421101E-5</v>
      </c>
      <c r="AO1250" s="9">
        <v>1.1860732049483484E-4</v>
      </c>
      <c r="AP1250" s="8" t="s">
        <v>5612</v>
      </c>
      <c r="AQ1250" s="8" t="s">
        <v>5612</v>
      </c>
      <c r="AR1250" s="37">
        <v>0.375</v>
      </c>
      <c r="AS1250" s="37">
        <v>0.66300000000000003</v>
      </c>
      <c r="AT1250" s="37" t="s">
        <v>54</v>
      </c>
      <c r="AU1250" s="9" t="s">
        <v>5612</v>
      </c>
      <c r="AV1250" s="9" t="s">
        <v>5612</v>
      </c>
      <c r="AW1250" s="9" t="s">
        <v>5612</v>
      </c>
      <c r="AX1250" s="9" t="s">
        <v>5612</v>
      </c>
      <c r="AY1250" s="9" t="s">
        <v>5612</v>
      </c>
      <c r="AZ1250" s="9" t="s">
        <v>5612</v>
      </c>
    </row>
    <row r="1251" spans="1:52" x14ac:dyDescent="0.2">
      <c r="A1251" s="38" t="s">
        <v>16</v>
      </c>
      <c r="B1251" s="7">
        <v>2010</v>
      </c>
      <c r="C1251" s="3" t="s">
        <v>56</v>
      </c>
      <c r="D1251" t="s">
        <v>171</v>
      </c>
      <c r="E1251" t="s">
        <v>1760</v>
      </c>
      <c r="F1251">
        <v>10</v>
      </c>
      <c r="G1251">
        <v>5</v>
      </c>
      <c r="H1251">
        <v>5</v>
      </c>
      <c r="I1251">
        <v>5</v>
      </c>
      <c r="J1251">
        <v>5</v>
      </c>
      <c r="K1251">
        <v>5</v>
      </c>
      <c r="L1251">
        <v>12</v>
      </c>
      <c r="M1251">
        <v>25</v>
      </c>
      <c r="N1251">
        <v>47</v>
      </c>
      <c r="O1251">
        <v>83</v>
      </c>
      <c r="P1251">
        <v>202</v>
      </c>
      <c r="Q1251">
        <v>155</v>
      </c>
      <c r="R1251">
        <v>845118</v>
      </c>
      <c r="S1251">
        <v>1747996</v>
      </c>
      <c r="T1251">
        <v>1806263</v>
      </c>
      <c r="U1251">
        <v>1756687</v>
      </c>
      <c r="V1251">
        <v>1779037</v>
      </c>
      <c r="W1251">
        <v>1854338</v>
      </c>
      <c r="X1251">
        <v>1387720</v>
      </c>
      <c r="Y1251">
        <v>810679</v>
      </c>
      <c r="Z1251">
        <v>531375</v>
      </c>
      <c r="AA1251">
        <v>226146</v>
      </c>
      <c r="AB1251">
        <v>12745359</v>
      </c>
      <c r="AC1251">
        <v>1568200</v>
      </c>
      <c r="AD1251" s="9">
        <v>1.1832667154172554E-5</v>
      </c>
      <c r="AE1251" s="9">
        <v>2.8604184448934666E-6</v>
      </c>
      <c r="AF1251" s="9">
        <v>2.7681461669756839E-6</v>
      </c>
      <c r="AG1251" s="9">
        <v>2.8462668648427409E-6</v>
      </c>
      <c r="AH1251" s="9">
        <v>2.8105092811447991E-6</v>
      </c>
      <c r="AI1251" s="9">
        <v>2.6963800558474237E-6</v>
      </c>
      <c r="AJ1251" s="9">
        <v>8.6472775487850569E-6</v>
      </c>
      <c r="AK1251" s="9">
        <v>3.0838346620548946E-5</v>
      </c>
      <c r="AL1251" s="9">
        <v>8.844977652317102E-5</v>
      </c>
      <c r="AM1251" s="9">
        <v>3.6701953605193104E-4</v>
      </c>
      <c r="AN1251" s="9">
        <v>1.5848906256779427E-5</v>
      </c>
      <c r="AO1251" s="9">
        <v>9.8839433745695699E-5</v>
      </c>
      <c r="AP1251" s="8" t="s">
        <v>5612</v>
      </c>
      <c r="AQ1251" s="8" t="s">
        <v>5612</v>
      </c>
      <c r="AR1251" s="37">
        <v>0.37700000000000006</v>
      </c>
      <c r="AS1251" s="37">
        <v>0.66800000000000004</v>
      </c>
      <c r="AT1251" s="37" t="s">
        <v>54</v>
      </c>
      <c r="AU1251" s="9" t="s">
        <v>5612</v>
      </c>
      <c r="AV1251" s="9" t="s">
        <v>5612</v>
      </c>
      <c r="AW1251" s="9" t="s">
        <v>5612</v>
      </c>
      <c r="AX1251" s="9" t="s">
        <v>5612</v>
      </c>
      <c r="AY1251" s="9" t="s">
        <v>5612</v>
      </c>
      <c r="AZ1251" s="9" t="s">
        <v>5612</v>
      </c>
    </row>
    <row r="1252" spans="1:52" x14ac:dyDescent="0.2">
      <c r="A1252" s="38" t="s">
        <v>16</v>
      </c>
      <c r="B1252" s="7">
        <v>2010</v>
      </c>
      <c r="C1252" s="3" t="s">
        <v>57</v>
      </c>
      <c r="D1252" t="s">
        <v>171</v>
      </c>
      <c r="E1252" t="s">
        <v>1761</v>
      </c>
      <c r="F1252">
        <v>10</v>
      </c>
      <c r="G1252">
        <v>5</v>
      </c>
      <c r="H1252">
        <v>5</v>
      </c>
      <c r="I1252">
        <v>5</v>
      </c>
      <c r="J1252">
        <v>5</v>
      </c>
      <c r="K1252">
        <v>5</v>
      </c>
      <c r="L1252">
        <v>13</v>
      </c>
      <c r="M1252">
        <v>21</v>
      </c>
      <c r="N1252">
        <v>50</v>
      </c>
      <c r="O1252">
        <v>106</v>
      </c>
      <c r="P1252">
        <v>225</v>
      </c>
      <c r="Q1252">
        <v>177</v>
      </c>
      <c r="R1252">
        <v>845118</v>
      </c>
      <c r="S1252">
        <v>1747996</v>
      </c>
      <c r="T1252">
        <v>1806263</v>
      </c>
      <c r="U1252">
        <v>1756687</v>
      </c>
      <c r="V1252">
        <v>1779037</v>
      </c>
      <c r="W1252">
        <v>1854338</v>
      </c>
      <c r="X1252">
        <v>1387720</v>
      </c>
      <c r="Y1252">
        <v>810679</v>
      </c>
      <c r="Z1252">
        <v>531375</v>
      </c>
      <c r="AA1252">
        <v>226146</v>
      </c>
      <c r="AB1252">
        <v>12745359</v>
      </c>
      <c r="AC1252">
        <v>1568200</v>
      </c>
      <c r="AD1252" s="9">
        <v>1.1832667154172554E-5</v>
      </c>
      <c r="AE1252" s="9">
        <v>2.8604184448934666E-6</v>
      </c>
      <c r="AF1252" s="9">
        <v>2.7681461669756839E-6</v>
      </c>
      <c r="AG1252" s="9">
        <v>2.8462668648427409E-6</v>
      </c>
      <c r="AH1252" s="9">
        <v>2.8105092811447991E-6</v>
      </c>
      <c r="AI1252" s="9">
        <v>2.6963800558474237E-6</v>
      </c>
      <c r="AJ1252" s="9">
        <v>9.3678840111838115E-6</v>
      </c>
      <c r="AK1252" s="9">
        <v>2.5904211161261116E-5</v>
      </c>
      <c r="AL1252" s="9">
        <v>9.4095506939543633E-5</v>
      </c>
      <c r="AM1252" s="9">
        <v>4.6872374483740594E-4</v>
      </c>
      <c r="AN1252" s="9">
        <v>1.7653484691957284E-5</v>
      </c>
      <c r="AO1252" s="9">
        <v>1.1286825659992348E-4</v>
      </c>
      <c r="AP1252" s="8" t="s">
        <v>5612</v>
      </c>
      <c r="AQ1252" s="8" t="s">
        <v>5612</v>
      </c>
      <c r="AR1252" s="37">
        <v>0.379</v>
      </c>
      <c r="AS1252" s="37">
        <v>0.67200000000000004</v>
      </c>
      <c r="AT1252" s="37" t="s">
        <v>54</v>
      </c>
      <c r="AU1252" s="9" t="s">
        <v>5612</v>
      </c>
      <c r="AV1252" s="9" t="s">
        <v>5612</v>
      </c>
      <c r="AW1252" s="9" t="s">
        <v>5612</v>
      </c>
      <c r="AX1252" s="9" t="s">
        <v>5612</v>
      </c>
      <c r="AY1252" s="9" t="s">
        <v>5612</v>
      </c>
      <c r="AZ1252" s="9" t="s">
        <v>5612</v>
      </c>
    </row>
    <row r="1253" spans="1:52" x14ac:dyDescent="0.2">
      <c r="A1253" s="38" t="s">
        <v>16</v>
      </c>
      <c r="B1253" s="7">
        <v>2010</v>
      </c>
      <c r="C1253" s="3" t="s">
        <v>58</v>
      </c>
      <c r="D1253" t="s">
        <v>171</v>
      </c>
      <c r="E1253" t="s">
        <v>1762</v>
      </c>
      <c r="F1253">
        <v>10</v>
      </c>
      <c r="G1253">
        <v>5</v>
      </c>
      <c r="H1253">
        <v>5</v>
      </c>
      <c r="I1253">
        <v>5</v>
      </c>
      <c r="J1253">
        <v>5</v>
      </c>
      <c r="K1253">
        <v>5</v>
      </c>
      <c r="L1253">
        <v>17</v>
      </c>
      <c r="M1253">
        <v>23</v>
      </c>
      <c r="N1253">
        <v>46</v>
      </c>
      <c r="O1253">
        <v>92</v>
      </c>
      <c r="P1253">
        <v>213</v>
      </c>
      <c r="Q1253">
        <v>161</v>
      </c>
      <c r="R1253">
        <v>845118</v>
      </c>
      <c r="S1253">
        <v>1747996</v>
      </c>
      <c r="T1253">
        <v>1806263</v>
      </c>
      <c r="U1253">
        <v>1756687</v>
      </c>
      <c r="V1253">
        <v>1779037</v>
      </c>
      <c r="W1253">
        <v>1854338</v>
      </c>
      <c r="X1253">
        <v>1387720</v>
      </c>
      <c r="Y1253">
        <v>810679</v>
      </c>
      <c r="Z1253">
        <v>531375</v>
      </c>
      <c r="AA1253">
        <v>226146</v>
      </c>
      <c r="AB1253">
        <v>12745359</v>
      </c>
      <c r="AC1253">
        <v>1568200</v>
      </c>
      <c r="AD1253" s="9">
        <v>1.1832667154172554E-5</v>
      </c>
      <c r="AE1253" s="9">
        <v>2.8604184448934666E-6</v>
      </c>
      <c r="AF1253" s="9">
        <v>2.7681461669756839E-6</v>
      </c>
      <c r="AG1253" s="9">
        <v>2.8462668648427409E-6</v>
      </c>
      <c r="AH1253" s="9">
        <v>2.8105092811447991E-6</v>
      </c>
      <c r="AI1253" s="9">
        <v>2.6963800558474237E-6</v>
      </c>
      <c r="AJ1253" s="9">
        <v>1.2250309860778832E-5</v>
      </c>
      <c r="AK1253" s="9">
        <v>2.8371278890905033E-5</v>
      </c>
      <c r="AL1253" s="9">
        <v>8.6567866384380145E-5</v>
      </c>
      <c r="AM1253" s="9">
        <v>4.0681683514189949E-4</v>
      </c>
      <c r="AN1253" s="9">
        <v>1.671196550838623E-5</v>
      </c>
      <c r="AO1253" s="9">
        <v>1.0266547634230328E-4</v>
      </c>
      <c r="AP1253" s="8" t="s">
        <v>5612</v>
      </c>
      <c r="AQ1253" s="8" t="s">
        <v>5612</v>
      </c>
      <c r="AR1253" s="37">
        <v>0.38100000000000001</v>
      </c>
      <c r="AS1253" s="37">
        <v>0.67200000000000004</v>
      </c>
      <c r="AT1253" s="37" t="s">
        <v>54</v>
      </c>
      <c r="AU1253" s="9" t="s">
        <v>5612</v>
      </c>
      <c r="AV1253" s="9" t="s">
        <v>5612</v>
      </c>
      <c r="AW1253" s="9" t="s">
        <v>5612</v>
      </c>
      <c r="AX1253" s="9" t="s">
        <v>5612</v>
      </c>
      <c r="AY1253" s="9" t="s">
        <v>5612</v>
      </c>
      <c r="AZ1253" s="9" t="s">
        <v>5612</v>
      </c>
    </row>
    <row r="1254" spans="1:52" x14ac:dyDescent="0.2">
      <c r="A1254" s="38" t="s">
        <v>16</v>
      </c>
      <c r="B1254" s="7">
        <v>2010</v>
      </c>
      <c r="C1254" s="3" t="s">
        <v>59</v>
      </c>
      <c r="D1254" t="s">
        <v>171</v>
      </c>
      <c r="E1254" t="s">
        <v>1763</v>
      </c>
      <c r="F1254">
        <v>10</v>
      </c>
      <c r="G1254">
        <v>5</v>
      </c>
      <c r="H1254">
        <v>5</v>
      </c>
      <c r="I1254">
        <v>5</v>
      </c>
      <c r="J1254">
        <v>5</v>
      </c>
      <c r="K1254">
        <v>5</v>
      </c>
      <c r="L1254">
        <v>12</v>
      </c>
      <c r="M1254">
        <v>21</v>
      </c>
      <c r="N1254">
        <v>57</v>
      </c>
      <c r="O1254">
        <v>72</v>
      </c>
      <c r="P1254">
        <v>197</v>
      </c>
      <c r="Q1254">
        <v>150</v>
      </c>
      <c r="R1254">
        <v>845118</v>
      </c>
      <c r="S1254">
        <v>1747996</v>
      </c>
      <c r="T1254">
        <v>1806263</v>
      </c>
      <c r="U1254">
        <v>1756687</v>
      </c>
      <c r="V1254">
        <v>1779037</v>
      </c>
      <c r="W1254">
        <v>1854338</v>
      </c>
      <c r="X1254">
        <v>1387720</v>
      </c>
      <c r="Y1254">
        <v>810679</v>
      </c>
      <c r="Z1254">
        <v>531375</v>
      </c>
      <c r="AA1254">
        <v>226146</v>
      </c>
      <c r="AB1254">
        <v>12745359</v>
      </c>
      <c r="AC1254">
        <v>1568200</v>
      </c>
      <c r="AD1254" s="9">
        <v>1.1832667154172554E-5</v>
      </c>
      <c r="AE1254" s="9">
        <v>2.8604184448934666E-6</v>
      </c>
      <c r="AF1254" s="9">
        <v>2.7681461669756839E-6</v>
      </c>
      <c r="AG1254" s="9">
        <v>2.8462668648427409E-6</v>
      </c>
      <c r="AH1254" s="9">
        <v>2.8105092811447991E-6</v>
      </c>
      <c r="AI1254" s="9">
        <v>2.6963800558474237E-6</v>
      </c>
      <c r="AJ1254" s="9">
        <v>8.6472775487850569E-6</v>
      </c>
      <c r="AK1254" s="9">
        <v>2.5904211161261116E-5</v>
      </c>
      <c r="AL1254" s="9">
        <v>1.0726887791107975E-4</v>
      </c>
      <c r="AM1254" s="9">
        <v>3.1837839271974742E-4</v>
      </c>
      <c r="AN1254" s="9">
        <v>1.5456606596958155E-5</v>
      </c>
      <c r="AO1254" s="9">
        <v>9.565106491518939E-5</v>
      </c>
      <c r="AP1254" s="8" t="s">
        <v>5612</v>
      </c>
      <c r="AQ1254" s="8" t="s">
        <v>5612</v>
      </c>
      <c r="AR1254" s="37">
        <v>0.38100000000000001</v>
      </c>
      <c r="AS1254" s="37">
        <v>0.67200000000000004</v>
      </c>
      <c r="AT1254" s="37" t="s">
        <v>54</v>
      </c>
      <c r="AU1254" s="9" t="s">
        <v>5612</v>
      </c>
      <c r="AV1254" s="9" t="s">
        <v>5612</v>
      </c>
      <c r="AW1254" s="9" t="s">
        <v>5612</v>
      </c>
      <c r="AX1254" s="9" t="s">
        <v>5612</v>
      </c>
      <c r="AY1254" s="9" t="s">
        <v>5612</v>
      </c>
      <c r="AZ1254" s="9" t="s">
        <v>5612</v>
      </c>
    </row>
    <row r="1255" spans="1:52" x14ac:dyDescent="0.2">
      <c r="A1255" s="38" t="s">
        <v>16</v>
      </c>
      <c r="B1255" s="7">
        <v>2010</v>
      </c>
      <c r="C1255" s="3" t="s">
        <v>60</v>
      </c>
      <c r="D1255" t="s">
        <v>171</v>
      </c>
      <c r="E1255" t="s">
        <v>1764</v>
      </c>
      <c r="F1255">
        <v>10</v>
      </c>
      <c r="G1255">
        <v>5</v>
      </c>
      <c r="H1255">
        <v>5</v>
      </c>
      <c r="I1255">
        <v>5</v>
      </c>
      <c r="J1255">
        <v>5</v>
      </c>
      <c r="K1255">
        <v>10</v>
      </c>
      <c r="L1255">
        <v>13</v>
      </c>
      <c r="M1255">
        <v>19</v>
      </c>
      <c r="N1255">
        <v>32</v>
      </c>
      <c r="O1255">
        <v>84</v>
      </c>
      <c r="P1255">
        <v>188</v>
      </c>
      <c r="Q1255">
        <v>135</v>
      </c>
      <c r="R1255">
        <v>845118</v>
      </c>
      <c r="S1255">
        <v>1747996</v>
      </c>
      <c r="T1255">
        <v>1806263</v>
      </c>
      <c r="U1255">
        <v>1756687</v>
      </c>
      <c r="V1255">
        <v>1779037</v>
      </c>
      <c r="W1255">
        <v>1854338</v>
      </c>
      <c r="X1255">
        <v>1387720</v>
      </c>
      <c r="Y1255">
        <v>810679</v>
      </c>
      <c r="Z1255">
        <v>531375</v>
      </c>
      <c r="AA1255">
        <v>226146</v>
      </c>
      <c r="AB1255">
        <v>12745359</v>
      </c>
      <c r="AC1255">
        <v>1568200</v>
      </c>
      <c r="AD1255" s="9">
        <v>1.1832667154172554E-5</v>
      </c>
      <c r="AE1255" s="9">
        <v>2.8604184448934666E-6</v>
      </c>
      <c r="AF1255" s="9">
        <v>2.7681461669756839E-6</v>
      </c>
      <c r="AG1255" s="9">
        <v>2.8462668648427409E-6</v>
      </c>
      <c r="AH1255" s="9">
        <v>2.8105092811447991E-6</v>
      </c>
      <c r="AI1255" s="9">
        <v>5.3927601116948475E-6</v>
      </c>
      <c r="AJ1255" s="9">
        <v>9.3678840111838115E-6</v>
      </c>
      <c r="AK1255" s="9">
        <v>2.3437143431617199E-5</v>
      </c>
      <c r="AL1255" s="9">
        <v>6.0221124441307931E-5</v>
      </c>
      <c r="AM1255" s="9">
        <v>3.7144145817303865E-4</v>
      </c>
      <c r="AN1255" s="9">
        <v>1.4750467209279864E-5</v>
      </c>
      <c r="AO1255" s="9">
        <v>8.6085958423670451E-5</v>
      </c>
      <c r="AP1255" s="8" t="s">
        <v>5612</v>
      </c>
      <c r="AQ1255" s="8" t="s">
        <v>5612</v>
      </c>
      <c r="AR1255" s="37" t="s">
        <v>5612</v>
      </c>
      <c r="AS1255" s="37" t="s">
        <v>5612</v>
      </c>
      <c r="AT1255" s="37" t="s">
        <v>5612</v>
      </c>
      <c r="AU1255" s="9" t="s">
        <v>5612</v>
      </c>
      <c r="AV1255" s="9" t="s">
        <v>5612</v>
      </c>
      <c r="AW1255" s="9" t="s">
        <v>5612</v>
      </c>
      <c r="AX1255" s="9" t="s">
        <v>5612</v>
      </c>
      <c r="AY1255" s="9" t="s">
        <v>5612</v>
      </c>
      <c r="AZ1255" s="9" t="s">
        <v>5612</v>
      </c>
    </row>
    <row r="1256" spans="1:52" x14ac:dyDescent="0.2">
      <c r="A1256" s="38" t="s">
        <v>16</v>
      </c>
      <c r="B1256" s="7">
        <v>2010</v>
      </c>
      <c r="C1256" s="3" t="s">
        <v>61</v>
      </c>
      <c r="D1256" t="s">
        <v>171</v>
      </c>
      <c r="E1256" t="s">
        <v>1765</v>
      </c>
      <c r="F1256">
        <v>10</v>
      </c>
      <c r="G1256">
        <v>5</v>
      </c>
      <c r="H1256">
        <v>5</v>
      </c>
      <c r="I1256">
        <v>5</v>
      </c>
      <c r="J1256">
        <v>5</v>
      </c>
      <c r="K1256">
        <v>5</v>
      </c>
      <c r="L1256">
        <v>5</v>
      </c>
      <c r="M1256">
        <v>16</v>
      </c>
      <c r="N1256">
        <v>43</v>
      </c>
      <c r="O1256">
        <v>77</v>
      </c>
      <c r="P1256">
        <v>176</v>
      </c>
      <c r="Q1256">
        <v>136</v>
      </c>
      <c r="R1256">
        <v>845118</v>
      </c>
      <c r="S1256">
        <v>1747996</v>
      </c>
      <c r="T1256">
        <v>1806263</v>
      </c>
      <c r="U1256">
        <v>1756687</v>
      </c>
      <c r="V1256">
        <v>1779037</v>
      </c>
      <c r="W1256">
        <v>1854338</v>
      </c>
      <c r="X1256">
        <v>1387720</v>
      </c>
      <c r="Y1256">
        <v>810679</v>
      </c>
      <c r="Z1256">
        <v>531375</v>
      </c>
      <c r="AA1256">
        <v>226146</v>
      </c>
      <c r="AB1256">
        <v>12745359</v>
      </c>
      <c r="AC1256">
        <v>1568200</v>
      </c>
      <c r="AD1256" s="9">
        <v>1.1832667154172554E-5</v>
      </c>
      <c r="AE1256" s="9">
        <v>2.8604184448934666E-6</v>
      </c>
      <c r="AF1256" s="9">
        <v>2.7681461669756839E-6</v>
      </c>
      <c r="AG1256" s="9">
        <v>2.8462668648427409E-6</v>
      </c>
      <c r="AH1256" s="9">
        <v>2.8105092811447991E-6</v>
      </c>
      <c r="AI1256" s="9">
        <v>2.6963800558474237E-6</v>
      </c>
      <c r="AJ1256" s="9">
        <v>3.6030323119937738E-6</v>
      </c>
      <c r="AK1256" s="9">
        <v>1.9736541837151327E-5</v>
      </c>
      <c r="AL1256" s="9">
        <v>8.0922135968007532E-5</v>
      </c>
      <c r="AM1256" s="9">
        <v>3.4048800332528542E-4</v>
      </c>
      <c r="AN1256" s="9">
        <v>1.3808948025708809E-5</v>
      </c>
      <c r="AO1256" s="9">
        <v>8.6723632189771713E-5</v>
      </c>
      <c r="AP1256" s="8" t="s">
        <v>5612</v>
      </c>
      <c r="AQ1256" s="8" t="s">
        <v>5612</v>
      </c>
      <c r="AR1256" s="37" t="s">
        <v>5612</v>
      </c>
      <c r="AS1256" s="37" t="s">
        <v>5612</v>
      </c>
      <c r="AT1256" s="37" t="s">
        <v>5612</v>
      </c>
      <c r="AU1256" s="9" t="s">
        <v>5612</v>
      </c>
      <c r="AV1256" s="9" t="s">
        <v>5612</v>
      </c>
      <c r="AW1256" s="9" t="s">
        <v>5612</v>
      </c>
      <c r="AX1256" s="9" t="s">
        <v>5612</v>
      </c>
      <c r="AY1256" s="9" t="s">
        <v>5612</v>
      </c>
      <c r="AZ1256" s="9" t="s">
        <v>5612</v>
      </c>
    </row>
    <row r="1257" spans="1:52" x14ac:dyDescent="0.2">
      <c r="A1257" s="38" t="s">
        <v>16</v>
      </c>
      <c r="B1257" s="7">
        <v>2010</v>
      </c>
      <c r="C1257" s="3" t="s">
        <v>62</v>
      </c>
      <c r="D1257" t="s">
        <v>171</v>
      </c>
      <c r="E1257" t="s">
        <v>1766</v>
      </c>
      <c r="F1257">
        <v>10</v>
      </c>
      <c r="G1257">
        <v>5</v>
      </c>
      <c r="H1257">
        <v>5</v>
      </c>
      <c r="I1257">
        <v>5</v>
      </c>
      <c r="J1257">
        <v>5</v>
      </c>
      <c r="K1257">
        <v>5</v>
      </c>
      <c r="L1257">
        <v>10</v>
      </c>
      <c r="M1257">
        <v>16</v>
      </c>
      <c r="N1257">
        <v>31</v>
      </c>
      <c r="O1257">
        <v>70</v>
      </c>
      <c r="P1257">
        <v>162</v>
      </c>
      <c r="Q1257">
        <v>117</v>
      </c>
      <c r="R1257">
        <v>845118</v>
      </c>
      <c r="S1257">
        <v>1747996</v>
      </c>
      <c r="T1257">
        <v>1806263</v>
      </c>
      <c r="U1257">
        <v>1756687</v>
      </c>
      <c r="V1257">
        <v>1779037</v>
      </c>
      <c r="W1257">
        <v>1854338</v>
      </c>
      <c r="X1257">
        <v>1387720</v>
      </c>
      <c r="Y1257">
        <v>810679</v>
      </c>
      <c r="Z1257">
        <v>531375</v>
      </c>
      <c r="AA1257">
        <v>226146</v>
      </c>
      <c r="AB1257">
        <v>12745359</v>
      </c>
      <c r="AC1257">
        <v>1568200</v>
      </c>
      <c r="AD1257" s="9">
        <v>1.1832667154172554E-5</v>
      </c>
      <c r="AE1257" s="9">
        <v>2.8604184448934666E-6</v>
      </c>
      <c r="AF1257" s="9">
        <v>2.7681461669756839E-6</v>
      </c>
      <c r="AG1257" s="9">
        <v>2.8462668648427409E-6</v>
      </c>
      <c r="AH1257" s="9">
        <v>2.8105092811447991E-6</v>
      </c>
      <c r="AI1257" s="9">
        <v>2.6963800558474237E-6</v>
      </c>
      <c r="AJ1257" s="9">
        <v>7.2060646239875477E-6</v>
      </c>
      <c r="AK1257" s="9">
        <v>1.9736541837151327E-5</v>
      </c>
      <c r="AL1257" s="9">
        <v>5.8339214302517055E-5</v>
      </c>
      <c r="AM1257" s="9">
        <v>3.095345484775322E-4</v>
      </c>
      <c r="AN1257" s="9">
        <v>1.2710508978209245E-5</v>
      </c>
      <c r="AO1257" s="9">
        <v>7.4607830633847727E-5</v>
      </c>
      <c r="AP1257" s="8" t="s">
        <v>5612</v>
      </c>
      <c r="AQ1257" s="8" t="s">
        <v>5612</v>
      </c>
      <c r="AR1257" s="37">
        <v>1.6E-2</v>
      </c>
      <c r="AS1257" s="37">
        <v>0</v>
      </c>
      <c r="AT1257" s="37">
        <v>0</v>
      </c>
      <c r="AU1257" s="9" t="s">
        <v>5612</v>
      </c>
      <c r="AV1257" s="9" t="s">
        <v>5612</v>
      </c>
      <c r="AW1257" s="9" t="s">
        <v>5612</v>
      </c>
      <c r="AX1257" s="9" t="s">
        <v>5612</v>
      </c>
      <c r="AY1257" s="9" t="s">
        <v>5612</v>
      </c>
      <c r="AZ1257" s="9" t="s">
        <v>5612</v>
      </c>
    </row>
    <row r="1258" spans="1:52" x14ac:dyDescent="0.2">
      <c r="A1258" s="38" t="s">
        <v>16</v>
      </c>
      <c r="B1258" s="7">
        <v>2010</v>
      </c>
      <c r="C1258" s="3" t="s">
        <v>63</v>
      </c>
      <c r="D1258" t="s">
        <v>171</v>
      </c>
      <c r="E1258" t="s">
        <v>1767</v>
      </c>
      <c r="F1258">
        <v>10</v>
      </c>
      <c r="G1258">
        <v>5</v>
      </c>
      <c r="H1258">
        <v>5</v>
      </c>
      <c r="I1258">
        <v>5</v>
      </c>
      <c r="J1258">
        <v>5</v>
      </c>
      <c r="K1258">
        <v>5</v>
      </c>
      <c r="L1258">
        <v>12</v>
      </c>
      <c r="M1258">
        <v>19</v>
      </c>
      <c r="N1258">
        <v>50</v>
      </c>
      <c r="O1258">
        <v>92</v>
      </c>
      <c r="P1258">
        <v>208</v>
      </c>
      <c r="Q1258">
        <v>161</v>
      </c>
      <c r="R1258">
        <v>845118</v>
      </c>
      <c r="S1258">
        <v>1747996</v>
      </c>
      <c r="T1258">
        <v>1806263</v>
      </c>
      <c r="U1258">
        <v>1756687</v>
      </c>
      <c r="V1258">
        <v>1779037</v>
      </c>
      <c r="W1258">
        <v>1854338</v>
      </c>
      <c r="X1258">
        <v>1387720</v>
      </c>
      <c r="Y1258">
        <v>810679</v>
      </c>
      <c r="Z1258">
        <v>531375</v>
      </c>
      <c r="AA1258">
        <v>226146</v>
      </c>
      <c r="AB1258">
        <v>12745359</v>
      </c>
      <c r="AC1258">
        <v>1568200</v>
      </c>
      <c r="AD1258" s="9">
        <v>1.1832667154172554E-5</v>
      </c>
      <c r="AE1258" s="9">
        <v>2.8604184448934666E-6</v>
      </c>
      <c r="AF1258" s="9">
        <v>2.7681461669756839E-6</v>
      </c>
      <c r="AG1258" s="9">
        <v>2.8462668648427409E-6</v>
      </c>
      <c r="AH1258" s="9">
        <v>2.8105092811447991E-6</v>
      </c>
      <c r="AI1258" s="9">
        <v>2.6963800558474237E-6</v>
      </c>
      <c r="AJ1258" s="9">
        <v>8.6472775487850569E-6</v>
      </c>
      <c r="AK1258" s="9">
        <v>2.3437143431617199E-5</v>
      </c>
      <c r="AL1258" s="9">
        <v>9.4095506939543633E-5</v>
      </c>
      <c r="AM1258" s="9">
        <v>4.0681683514189949E-4</v>
      </c>
      <c r="AN1258" s="9">
        <v>1.6319665848564955E-5</v>
      </c>
      <c r="AO1258" s="9">
        <v>1.0266547634230328E-4</v>
      </c>
      <c r="AP1258" s="8" t="s">
        <v>5612</v>
      </c>
      <c r="AQ1258" s="8" t="s">
        <v>5612</v>
      </c>
      <c r="AR1258" s="37">
        <v>7.0000000000000007E-2</v>
      </c>
      <c r="AS1258" s="37">
        <v>9.6999999999999989E-2</v>
      </c>
      <c r="AT1258" s="37">
        <v>0.16300000000000001</v>
      </c>
      <c r="AU1258" s="9" t="s">
        <v>5612</v>
      </c>
      <c r="AV1258" s="9" t="s">
        <v>5612</v>
      </c>
      <c r="AW1258" s="9" t="s">
        <v>5612</v>
      </c>
      <c r="AX1258" s="9" t="s">
        <v>5612</v>
      </c>
      <c r="AY1258" s="9" t="s">
        <v>5612</v>
      </c>
      <c r="AZ1258" s="9" t="s">
        <v>5612</v>
      </c>
    </row>
    <row r="1259" spans="1:52" x14ac:dyDescent="0.2">
      <c r="A1259" s="38" t="s">
        <v>16</v>
      </c>
      <c r="B1259" s="7">
        <v>2010</v>
      </c>
      <c r="C1259" s="3" t="s">
        <v>64</v>
      </c>
      <c r="D1259" t="s">
        <v>171</v>
      </c>
      <c r="E1259" t="s">
        <v>1768</v>
      </c>
      <c r="F1259">
        <v>10</v>
      </c>
      <c r="G1259">
        <v>5</v>
      </c>
      <c r="H1259">
        <v>5</v>
      </c>
      <c r="I1259">
        <v>5</v>
      </c>
      <c r="J1259">
        <v>5</v>
      </c>
      <c r="K1259">
        <v>5</v>
      </c>
      <c r="L1259">
        <v>14</v>
      </c>
      <c r="M1259">
        <v>21</v>
      </c>
      <c r="N1259">
        <v>51</v>
      </c>
      <c r="O1259">
        <v>110</v>
      </c>
      <c r="P1259">
        <v>231</v>
      </c>
      <c r="Q1259">
        <v>182</v>
      </c>
      <c r="R1259">
        <v>845118</v>
      </c>
      <c r="S1259">
        <v>1747996</v>
      </c>
      <c r="T1259">
        <v>1806263</v>
      </c>
      <c r="U1259">
        <v>1756687</v>
      </c>
      <c r="V1259">
        <v>1779037</v>
      </c>
      <c r="W1259">
        <v>1854338</v>
      </c>
      <c r="X1259">
        <v>1387720</v>
      </c>
      <c r="Y1259">
        <v>810679</v>
      </c>
      <c r="Z1259">
        <v>531375</v>
      </c>
      <c r="AA1259">
        <v>226146</v>
      </c>
      <c r="AB1259">
        <v>12745359</v>
      </c>
      <c r="AC1259">
        <v>1568200</v>
      </c>
      <c r="AD1259" s="9">
        <v>1.1832667154172554E-5</v>
      </c>
      <c r="AE1259" s="9">
        <v>2.8604184448934666E-6</v>
      </c>
      <c r="AF1259" s="9">
        <v>2.7681461669756839E-6</v>
      </c>
      <c r="AG1259" s="9">
        <v>2.8462668648427409E-6</v>
      </c>
      <c r="AH1259" s="9">
        <v>2.8105092811447991E-6</v>
      </c>
      <c r="AI1259" s="9">
        <v>2.6963800558474237E-6</v>
      </c>
      <c r="AJ1259" s="9">
        <v>1.0088490473582568E-5</v>
      </c>
      <c r="AK1259" s="9">
        <v>2.5904211161261116E-5</v>
      </c>
      <c r="AL1259" s="9">
        <v>9.5977417078334508E-5</v>
      </c>
      <c r="AM1259" s="9">
        <v>4.8641143332183633E-4</v>
      </c>
      <c r="AN1259" s="9">
        <v>1.8124244283742812E-5</v>
      </c>
      <c r="AO1259" s="9">
        <v>1.1605662543042979E-4</v>
      </c>
      <c r="AP1259" s="8">
        <v>5.9299999999999999E-2</v>
      </c>
      <c r="AQ1259" s="8" t="s">
        <v>5612</v>
      </c>
      <c r="AR1259" s="37">
        <v>0.22500000000000001</v>
      </c>
      <c r="AS1259" s="37">
        <v>0.39200000000000002</v>
      </c>
      <c r="AT1259" s="37">
        <v>0.39900000000000002</v>
      </c>
      <c r="AU1259" s="9" t="s">
        <v>5612</v>
      </c>
      <c r="AV1259" s="9" t="s">
        <v>5612</v>
      </c>
      <c r="AW1259" s="9" t="s">
        <v>5612</v>
      </c>
      <c r="AX1259" s="9" t="s">
        <v>5612</v>
      </c>
      <c r="AY1259" s="9" t="s">
        <v>5612</v>
      </c>
      <c r="AZ1259" s="9" t="s">
        <v>5612</v>
      </c>
    </row>
    <row r="1260" spans="1:52" x14ac:dyDescent="0.2">
      <c r="A1260" s="38" t="s">
        <v>16</v>
      </c>
      <c r="B1260" s="7">
        <v>2010</v>
      </c>
      <c r="C1260" s="3" t="s">
        <v>65</v>
      </c>
      <c r="D1260" t="s">
        <v>171</v>
      </c>
      <c r="E1260" t="s">
        <v>1769</v>
      </c>
      <c r="F1260">
        <v>10</v>
      </c>
      <c r="G1260">
        <v>5</v>
      </c>
      <c r="H1260">
        <v>5</v>
      </c>
      <c r="I1260">
        <v>5</v>
      </c>
      <c r="J1260">
        <v>5</v>
      </c>
      <c r="K1260">
        <v>5</v>
      </c>
      <c r="L1260">
        <v>14</v>
      </c>
      <c r="M1260">
        <v>20</v>
      </c>
      <c r="N1260">
        <v>68</v>
      </c>
      <c r="O1260">
        <v>74</v>
      </c>
      <c r="P1260">
        <v>211</v>
      </c>
      <c r="Q1260">
        <v>162</v>
      </c>
      <c r="R1260">
        <v>845118</v>
      </c>
      <c r="S1260">
        <v>1747996</v>
      </c>
      <c r="T1260">
        <v>1806263</v>
      </c>
      <c r="U1260">
        <v>1756687</v>
      </c>
      <c r="V1260">
        <v>1779037</v>
      </c>
      <c r="W1260">
        <v>1854338</v>
      </c>
      <c r="X1260">
        <v>1387720</v>
      </c>
      <c r="Y1260">
        <v>810679</v>
      </c>
      <c r="Z1260">
        <v>531375</v>
      </c>
      <c r="AA1260">
        <v>226146</v>
      </c>
      <c r="AB1260">
        <v>12745359</v>
      </c>
      <c r="AC1260">
        <v>1568200</v>
      </c>
      <c r="AD1260" s="9">
        <v>1.1832667154172554E-5</v>
      </c>
      <c r="AE1260" s="9">
        <v>2.8604184448934666E-6</v>
      </c>
      <c r="AF1260" s="9">
        <v>2.7681461669756839E-6</v>
      </c>
      <c r="AG1260" s="9">
        <v>2.8462668648427409E-6</v>
      </c>
      <c r="AH1260" s="9">
        <v>2.8105092811447991E-6</v>
      </c>
      <c r="AI1260" s="9">
        <v>2.6963800558474237E-6</v>
      </c>
      <c r="AJ1260" s="9">
        <v>1.0088490473582568E-5</v>
      </c>
      <c r="AK1260" s="9">
        <v>2.4670677296439158E-5</v>
      </c>
      <c r="AL1260" s="9">
        <v>1.2796988943777934E-4</v>
      </c>
      <c r="AM1260" s="9">
        <v>3.2722223696196264E-4</v>
      </c>
      <c r="AN1260" s="9">
        <v>1.655504564445772E-5</v>
      </c>
      <c r="AO1260" s="9">
        <v>1.0330315010840454E-4</v>
      </c>
      <c r="AP1260" s="8">
        <v>6.397499999999999E-2</v>
      </c>
      <c r="AQ1260" s="8" t="s">
        <v>5612</v>
      </c>
      <c r="AR1260" s="37">
        <v>0.311</v>
      </c>
      <c r="AS1260" s="37">
        <v>0.54400000000000004</v>
      </c>
      <c r="AT1260" s="37">
        <v>0.54799999999999993</v>
      </c>
      <c r="AU1260" s="9" t="s">
        <v>5612</v>
      </c>
      <c r="AV1260" s="9" t="s">
        <v>5612</v>
      </c>
      <c r="AW1260" s="9" t="s">
        <v>5612</v>
      </c>
      <c r="AX1260" s="9" t="s">
        <v>5612</v>
      </c>
      <c r="AY1260" s="9" t="s">
        <v>5612</v>
      </c>
      <c r="AZ1260" s="9" t="s">
        <v>5612</v>
      </c>
    </row>
    <row r="1261" spans="1:52" x14ac:dyDescent="0.2">
      <c r="A1261" s="38" t="s">
        <v>16</v>
      </c>
      <c r="B1261" s="7">
        <v>2010</v>
      </c>
      <c r="C1261" s="3" t="s">
        <v>66</v>
      </c>
      <c r="D1261" t="s">
        <v>171</v>
      </c>
      <c r="E1261" t="s">
        <v>1770</v>
      </c>
      <c r="F1261">
        <v>10</v>
      </c>
      <c r="G1261">
        <v>5</v>
      </c>
      <c r="H1261">
        <v>5</v>
      </c>
      <c r="I1261">
        <v>5</v>
      </c>
      <c r="J1261">
        <v>5</v>
      </c>
      <c r="K1261">
        <v>10</v>
      </c>
      <c r="L1261">
        <v>12</v>
      </c>
      <c r="M1261">
        <v>26</v>
      </c>
      <c r="N1261">
        <v>62</v>
      </c>
      <c r="O1261">
        <v>102</v>
      </c>
      <c r="P1261">
        <v>242</v>
      </c>
      <c r="Q1261">
        <v>190</v>
      </c>
      <c r="R1261">
        <v>845118</v>
      </c>
      <c r="S1261">
        <v>1747996</v>
      </c>
      <c r="T1261">
        <v>1806263</v>
      </c>
      <c r="U1261">
        <v>1756687</v>
      </c>
      <c r="V1261">
        <v>1779037</v>
      </c>
      <c r="W1261">
        <v>1854338</v>
      </c>
      <c r="X1261">
        <v>1387720</v>
      </c>
      <c r="Y1261">
        <v>810679</v>
      </c>
      <c r="Z1261">
        <v>531375</v>
      </c>
      <c r="AA1261">
        <v>226146</v>
      </c>
      <c r="AB1261">
        <v>12745359</v>
      </c>
      <c r="AC1261">
        <v>1568200</v>
      </c>
      <c r="AD1261" s="9">
        <v>1.1832667154172554E-5</v>
      </c>
      <c r="AE1261" s="9">
        <v>2.8604184448934666E-6</v>
      </c>
      <c r="AF1261" s="9">
        <v>2.7681461669756839E-6</v>
      </c>
      <c r="AG1261" s="9">
        <v>2.8462668648427409E-6</v>
      </c>
      <c r="AH1261" s="9">
        <v>2.8105092811447991E-6</v>
      </c>
      <c r="AI1261" s="9">
        <v>5.3927601116948475E-6</v>
      </c>
      <c r="AJ1261" s="9">
        <v>8.6472775487850569E-6</v>
      </c>
      <c r="AK1261" s="9">
        <v>3.2071880485370904E-5</v>
      </c>
      <c r="AL1261" s="9">
        <v>1.1667842860503411E-4</v>
      </c>
      <c r="AM1261" s="9">
        <v>4.5103605635297549E-4</v>
      </c>
      <c r="AN1261" s="9">
        <v>1.8987303535349612E-5</v>
      </c>
      <c r="AO1261" s="9">
        <v>1.211580155592399E-4</v>
      </c>
      <c r="AP1261" s="8">
        <v>8.9120000000000005E-2</v>
      </c>
      <c r="AQ1261" s="8" t="s">
        <v>5612</v>
      </c>
      <c r="AR1261" s="37">
        <v>0.34200000000000003</v>
      </c>
      <c r="AS1261" s="37">
        <v>0.58299999999999996</v>
      </c>
      <c r="AT1261" s="37">
        <v>0.60799999999999998</v>
      </c>
      <c r="AU1261" s="9" t="s">
        <v>5612</v>
      </c>
      <c r="AV1261" s="9" t="s">
        <v>5612</v>
      </c>
      <c r="AW1261" s="9" t="s">
        <v>5612</v>
      </c>
      <c r="AX1261" s="9" t="s">
        <v>5612</v>
      </c>
      <c r="AY1261" s="9" t="s">
        <v>5612</v>
      </c>
      <c r="AZ1261" s="9" t="s">
        <v>5612</v>
      </c>
    </row>
    <row r="1262" spans="1:52" x14ac:dyDescent="0.2">
      <c r="A1262" s="38" t="s">
        <v>16</v>
      </c>
      <c r="B1262" s="7">
        <v>2011</v>
      </c>
      <c r="C1262" s="3" t="s">
        <v>55</v>
      </c>
      <c r="D1262" t="s">
        <v>172</v>
      </c>
      <c r="E1262" t="s">
        <v>1771</v>
      </c>
      <c r="F1262">
        <v>10</v>
      </c>
      <c r="G1262">
        <v>5</v>
      </c>
      <c r="H1262">
        <v>5</v>
      </c>
      <c r="I1262">
        <v>5</v>
      </c>
      <c r="J1262">
        <v>5</v>
      </c>
      <c r="K1262">
        <v>5</v>
      </c>
      <c r="L1262">
        <v>23</v>
      </c>
      <c r="M1262">
        <v>28</v>
      </c>
      <c r="N1262">
        <v>52</v>
      </c>
      <c r="O1262">
        <v>144</v>
      </c>
      <c r="P1262">
        <v>282</v>
      </c>
      <c r="Q1262">
        <v>224</v>
      </c>
      <c r="R1262">
        <v>839616</v>
      </c>
      <c r="S1262">
        <v>1739465</v>
      </c>
      <c r="T1262">
        <v>1805899</v>
      </c>
      <c r="U1262">
        <v>1765418</v>
      </c>
      <c r="V1262">
        <v>1752914</v>
      </c>
      <c r="W1262">
        <v>1859499</v>
      </c>
      <c r="X1262">
        <v>1434995</v>
      </c>
      <c r="Y1262">
        <v>832339</v>
      </c>
      <c r="Z1262">
        <v>529061</v>
      </c>
      <c r="AA1262">
        <v>230976</v>
      </c>
      <c r="AB1262">
        <v>12790182</v>
      </c>
      <c r="AC1262">
        <v>1592376</v>
      </c>
      <c r="AD1262" s="9">
        <v>1.191020657062276E-5</v>
      </c>
      <c r="AE1262" s="9">
        <v>2.87444702825294E-6</v>
      </c>
      <c r="AF1262" s="9">
        <v>2.768704119111866E-6</v>
      </c>
      <c r="AG1262" s="9">
        <v>2.8321904500803775E-6</v>
      </c>
      <c r="AH1262" s="9">
        <v>2.8523932149552119E-6</v>
      </c>
      <c r="AI1262" s="9">
        <v>2.6888963102427052E-6</v>
      </c>
      <c r="AJ1262" s="9">
        <v>1.6027930410907356E-5</v>
      </c>
      <c r="AK1262" s="9">
        <v>3.3640139414349202E-5</v>
      </c>
      <c r="AL1262" s="9">
        <v>9.828734304739907E-5</v>
      </c>
      <c r="AM1262" s="9">
        <v>6.2344139650872816E-4</v>
      </c>
      <c r="AN1262" s="9">
        <v>2.2048161628974473E-5</v>
      </c>
      <c r="AO1262" s="9">
        <v>1.4067029395067497E-4</v>
      </c>
      <c r="AP1262" s="8">
        <v>0.15267500000000001</v>
      </c>
      <c r="AQ1262" s="8" t="s">
        <v>5612</v>
      </c>
      <c r="AR1262" s="37">
        <v>0.35799999999999998</v>
      </c>
      <c r="AS1262" s="37">
        <v>0.59</v>
      </c>
      <c r="AT1262" s="37">
        <v>0.65900000000000003</v>
      </c>
      <c r="AU1262" s="9" t="s">
        <v>5612</v>
      </c>
      <c r="AV1262" s="9" t="s">
        <v>5612</v>
      </c>
      <c r="AW1262" s="9" t="s">
        <v>5612</v>
      </c>
      <c r="AX1262" s="9" t="s">
        <v>5612</v>
      </c>
      <c r="AY1262" s="9" t="s">
        <v>5612</v>
      </c>
      <c r="AZ1262" s="9" t="s">
        <v>5612</v>
      </c>
    </row>
    <row r="1263" spans="1:52" x14ac:dyDescent="0.2">
      <c r="A1263" s="38" t="s">
        <v>16</v>
      </c>
      <c r="B1263" s="7">
        <v>2011</v>
      </c>
      <c r="C1263" s="3" t="s">
        <v>56</v>
      </c>
      <c r="D1263" t="s">
        <v>172</v>
      </c>
      <c r="E1263" t="s">
        <v>1772</v>
      </c>
      <c r="F1263">
        <v>10</v>
      </c>
      <c r="G1263">
        <v>5</v>
      </c>
      <c r="H1263">
        <v>5</v>
      </c>
      <c r="I1263">
        <v>5</v>
      </c>
      <c r="J1263">
        <v>5</v>
      </c>
      <c r="K1263">
        <v>10</v>
      </c>
      <c r="L1263">
        <v>23</v>
      </c>
      <c r="M1263">
        <v>27</v>
      </c>
      <c r="N1263">
        <v>61</v>
      </c>
      <c r="O1263">
        <v>109</v>
      </c>
      <c r="P1263">
        <v>260</v>
      </c>
      <c r="Q1263">
        <v>197</v>
      </c>
      <c r="R1263">
        <v>839616</v>
      </c>
      <c r="S1263">
        <v>1739465</v>
      </c>
      <c r="T1263">
        <v>1805899</v>
      </c>
      <c r="U1263">
        <v>1765418</v>
      </c>
      <c r="V1263">
        <v>1752914</v>
      </c>
      <c r="W1263">
        <v>1859499</v>
      </c>
      <c r="X1263">
        <v>1434995</v>
      </c>
      <c r="Y1263">
        <v>832339</v>
      </c>
      <c r="Z1263">
        <v>529061</v>
      </c>
      <c r="AA1263">
        <v>230976</v>
      </c>
      <c r="AB1263">
        <v>12790182</v>
      </c>
      <c r="AC1263">
        <v>1592376</v>
      </c>
      <c r="AD1263" s="9">
        <v>1.191020657062276E-5</v>
      </c>
      <c r="AE1263" s="9">
        <v>2.87444702825294E-6</v>
      </c>
      <c r="AF1263" s="9">
        <v>2.768704119111866E-6</v>
      </c>
      <c r="AG1263" s="9">
        <v>2.8321904500803775E-6</v>
      </c>
      <c r="AH1263" s="9">
        <v>2.8523932149552119E-6</v>
      </c>
      <c r="AI1263" s="9">
        <v>5.3777926204854103E-6</v>
      </c>
      <c r="AJ1263" s="9">
        <v>1.6027930410907356E-5</v>
      </c>
      <c r="AK1263" s="9">
        <v>3.2438705863836731E-5</v>
      </c>
      <c r="AL1263" s="9">
        <v>1.1529861395944891E-4</v>
      </c>
      <c r="AM1263" s="9">
        <v>4.7191050152396784E-4</v>
      </c>
      <c r="AN1263" s="9">
        <v>2.0328092282033204E-5</v>
      </c>
      <c r="AO1263" s="9">
        <v>1.2371449959054897E-4</v>
      </c>
      <c r="AP1263" s="8">
        <v>0.17344999999999999</v>
      </c>
      <c r="AQ1263" s="8" t="s">
        <v>5612</v>
      </c>
      <c r="AR1263" s="37">
        <v>0.373</v>
      </c>
      <c r="AS1263" s="37">
        <v>0.60299999999999998</v>
      </c>
      <c r="AT1263" s="37">
        <v>0.70000000000000007</v>
      </c>
      <c r="AU1263" s="9" t="s">
        <v>5612</v>
      </c>
      <c r="AV1263" s="9" t="s">
        <v>5612</v>
      </c>
      <c r="AW1263" s="9" t="s">
        <v>5612</v>
      </c>
      <c r="AX1263" s="9" t="s">
        <v>5612</v>
      </c>
      <c r="AY1263" s="9" t="s">
        <v>5612</v>
      </c>
      <c r="AZ1263" s="9" t="s">
        <v>5612</v>
      </c>
    </row>
    <row r="1264" spans="1:52" x14ac:dyDescent="0.2">
      <c r="A1264" s="38" t="s">
        <v>16</v>
      </c>
      <c r="B1264" s="7">
        <v>2011</v>
      </c>
      <c r="C1264" s="3" t="s">
        <v>57</v>
      </c>
      <c r="D1264" t="s">
        <v>172</v>
      </c>
      <c r="E1264" t="s">
        <v>1773</v>
      </c>
      <c r="F1264">
        <v>10</v>
      </c>
      <c r="G1264">
        <v>5</v>
      </c>
      <c r="H1264">
        <v>5</v>
      </c>
      <c r="I1264">
        <v>5</v>
      </c>
      <c r="J1264">
        <v>5</v>
      </c>
      <c r="K1264">
        <v>11</v>
      </c>
      <c r="L1264">
        <v>22</v>
      </c>
      <c r="M1264">
        <v>25</v>
      </c>
      <c r="N1264">
        <v>71</v>
      </c>
      <c r="O1264">
        <v>103</v>
      </c>
      <c r="P1264">
        <v>262</v>
      </c>
      <c r="Q1264">
        <v>199</v>
      </c>
      <c r="R1264">
        <v>839616</v>
      </c>
      <c r="S1264">
        <v>1739465</v>
      </c>
      <c r="T1264">
        <v>1805899</v>
      </c>
      <c r="U1264">
        <v>1765418</v>
      </c>
      <c r="V1264">
        <v>1752914</v>
      </c>
      <c r="W1264">
        <v>1859499</v>
      </c>
      <c r="X1264">
        <v>1434995</v>
      </c>
      <c r="Y1264">
        <v>832339</v>
      </c>
      <c r="Z1264">
        <v>529061</v>
      </c>
      <c r="AA1264">
        <v>230976</v>
      </c>
      <c r="AB1264">
        <v>12790182</v>
      </c>
      <c r="AC1264">
        <v>1592376</v>
      </c>
      <c r="AD1264" s="9">
        <v>1.191020657062276E-5</v>
      </c>
      <c r="AE1264" s="9">
        <v>2.87444702825294E-6</v>
      </c>
      <c r="AF1264" s="9">
        <v>2.768704119111866E-6</v>
      </c>
      <c r="AG1264" s="9">
        <v>2.8321904500803775E-6</v>
      </c>
      <c r="AH1264" s="9">
        <v>2.8523932149552119E-6</v>
      </c>
      <c r="AI1264" s="9">
        <v>5.915571882533951E-6</v>
      </c>
      <c r="AJ1264" s="9">
        <v>1.5331063871302686E-5</v>
      </c>
      <c r="AK1264" s="9">
        <v>3.0035838762811786E-5</v>
      </c>
      <c r="AL1264" s="9">
        <v>1.3420002608394873E-4</v>
      </c>
      <c r="AM1264" s="9">
        <v>4.459337766694375E-4</v>
      </c>
      <c r="AN1264" s="9">
        <v>2.0484462222664229E-5</v>
      </c>
      <c r="AO1264" s="9">
        <v>1.249704843579657E-4</v>
      </c>
      <c r="AP1264" s="8">
        <v>0.12476000000000001</v>
      </c>
      <c r="AQ1264" s="8" t="s">
        <v>5612</v>
      </c>
      <c r="AR1264" s="37">
        <v>0.39500000000000002</v>
      </c>
      <c r="AS1264" s="37">
        <v>0.63900000000000001</v>
      </c>
      <c r="AT1264" s="37">
        <v>0.71099999999999997</v>
      </c>
      <c r="AU1264" s="9" t="s">
        <v>5612</v>
      </c>
      <c r="AV1264" s="9" t="s">
        <v>5612</v>
      </c>
      <c r="AW1264" s="9" t="s">
        <v>5612</v>
      </c>
      <c r="AX1264" s="9" t="s">
        <v>5612</v>
      </c>
      <c r="AY1264" s="9" t="s">
        <v>5612</v>
      </c>
      <c r="AZ1264" s="9" t="s">
        <v>5612</v>
      </c>
    </row>
    <row r="1265" spans="1:52" x14ac:dyDescent="0.2">
      <c r="A1265" s="38" t="s">
        <v>16</v>
      </c>
      <c r="B1265" s="7">
        <v>2011</v>
      </c>
      <c r="C1265" s="3" t="s">
        <v>58</v>
      </c>
      <c r="D1265" t="s">
        <v>172</v>
      </c>
      <c r="E1265" t="s">
        <v>1774</v>
      </c>
      <c r="F1265">
        <v>10</v>
      </c>
      <c r="G1265">
        <v>5</v>
      </c>
      <c r="H1265">
        <v>5</v>
      </c>
      <c r="I1265">
        <v>5</v>
      </c>
      <c r="J1265">
        <v>5</v>
      </c>
      <c r="K1265">
        <v>5</v>
      </c>
      <c r="L1265">
        <v>17</v>
      </c>
      <c r="M1265">
        <v>32</v>
      </c>
      <c r="N1265">
        <v>61</v>
      </c>
      <c r="O1265">
        <v>110</v>
      </c>
      <c r="P1265">
        <v>255</v>
      </c>
      <c r="Q1265">
        <v>203</v>
      </c>
      <c r="R1265">
        <v>839616</v>
      </c>
      <c r="S1265">
        <v>1739465</v>
      </c>
      <c r="T1265">
        <v>1805899</v>
      </c>
      <c r="U1265">
        <v>1765418</v>
      </c>
      <c r="V1265">
        <v>1752914</v>
      </c>
      <c r="W1265">
        <v>1859499</v>
      </c>
      <c r="X1265">
        <v>1434995</v>
      </c>
      <c r="Y1265">
        <v>832339</v>
      </c>
      <c r="Z1265">
        <v>529061</v>
      </c>
      <c r="AA1265">
        <v>230976</v>
      </c>
      <c r="AB1265">
        <v>12790182</v>
      </c>
      <c r="AC1265">
        <v>1592376</v>
      </c>
      <c r="AD1265" s="9">
        <v>1.191020657062276E-5</v>
      </c>
      <c r="AE1265" s="9">
        <v>2.87444702825294E-6</v>
      </c>
      <c r="AF1265" s="9">
        <v>2.768704119111866E-6</v>
      </c>
      <c r="AG1265" s="9">
        <v>2.8321904500803775E-6</v>
      </c>
      <c r="AH1265" s="9">
        <v>2.8523932149552119E-6</v>
      </c>
      <c r="AI1265" s="9">
        <v>2.6888963102427052E-6</v>
      </c>
      <c r="AJ1265" s="9">
        <v>1.1846731173279349E-5</v>
      </c>
      <c r="AK1265" s="9">
        <v>3.8445873616399086E-5</v>
      </c>
      <c r="AL1265" s="9">
        <v>1.1529861395944891E-4</v>
      </c>
      <c r="AM1265" s="9">
        <v>4.762399556663896E-4</v>
      </c>
      <c r="AN1265" s="9">
        <v>1.9937167430455641E-5</v>
      </c>
      <c r="AO1265" s="9">
        <v>1.2748245389279918E-4</v>
      </c>
      <c r="AP1265" s="8">
        <v>6.5824999999999995E-2</v>
      </c>
      <c r="AQ1265" s="8" t="s">
        <v>5612</v>
      </c>
      <c r="AR1265" s="37">
        <v>0.39700000000000002</v>
      </c>
      <c r="AS1265" s="37">
        <v>0.63900000000000001</v>
      </c>
      <c r="AT1265" s="37">
        <v>0.71200000000000008</v>
      </c>
      <c r="AU1265" s="9" t="s">
        <v>5612</v>
      </c>
      <c r="AV1265" s="9" t="s">
        <v>5612</v>
      </c>
      <c r="AW1265" s="9" t="s">
        <v>5612</v>
      </c>
      <c r="AX1265" s="9" t="s">
        <v>5612</v>
      </c>
      <c r="AY1265" s="9" t="s">
        <v>5612</v>
      </c>
      <c r="AZ1265" s="9" t="s">
        <v>5612</v>
      </c>
    </row>
    <row r="1266" spans="1:52" x14ac:dyDescent="0.2">
      <c r="A1266" s="38" t="s">
        <v>16</v>
      </c>
      <c r="B1266" s="7">
        <v>2011</v>
      </c>
      <c r="C1266" s="3" t="s">
        <v>59</v>
      </c>
      <c r="D1266" t="s">
        <v>172</v>
      </c>
      <c r="E1266" t="s">
        <v>1775</v>
      </c>
      <c r="F1266">
        <v>10</v>
      </c>
      <c r="G1266">
        <v>5</v>
      </c>
      <c r="H1266">
        <v>5</v>
      </c>
      <c r="I1266">
        <v>5</v>
      </c>
      <c r="J1266">
        <v>5</v>
      </c>
      <c r="K1266">
        <v>5</v>
      </c>
      <c r="L1266">
        <v>16</v>
      </c>
      <c r="M1266">
        <v>12</v>
      </c>
      <c r="N1266">
        <v>57</v>
      </c>
      <c r="O1266">
        <v>112</v>
      </c>
      <c r="P1266">
        <v>232</v>
      </c>
      <c r="Q1266">
        <v>181</v>
      </c>
      <c r="R1266">
        <v>839616</v>
      </c>
      <c r="S1266">
        <v>1739465</v>
      </c>
      <c r="T1266">
        <v>1805899</v>
      </c>
      <c r="U1266">
        <v>1765418</v>
      </c>
      <c r="V1266">
        <v>1752914</v>
      </c>
      <c r="W1266">
        <v>1859499</v>
      </c>
      <c r="X1266">
        <v>1434995</v>
      </c>
      <c r="Y1266">
        <v>832339</v>
      </c>
      <c r="Z1266">
        <v>529061</v>
      </c>
      <c r="AA1266">
        <v>230976</v>
      </c>
      <c r="AB1266">
        <v>12790182</v>
      </c>
      <c r="AC1266">
        <v>1592376</v>
      </c>
      <c r="AD1266" s="9">
        <v>1.191020657062276E-5</v>
      </c>
      <c r="AE1266" s="9">
        <v>2.87444702825294E-6</v>
      </c>
      <c r="AF1266" s="9">
        <v>2.768704119111866E-6</v>
      </c>
      <c r="AG1266" s="9">
        <v>2.8321904500803775E-6</v>
      </c>
      <c r="AH1266" s="9">
        <v>2.8523932149552119E-6</v>
      </c>
      <c r="AI1266" s="9">
        <v>2.6888963102427052E-6</v>
      </c>
      <c r="AJ1266" s="9">
        <v>1.1149864633674682E-5</v>
      </c>
      <c r="AK1266" s="9">
        <v>1.4417202606149657E-5</v>
      </c>
      <c r="AL1266" s="9">
        <v>1.0773804910964898E-4</v>
      </c>
      <c r="AM1266" s="9">
        <v>4.8489886395123303E-4</v>
      </c>
      <c r="AN1266" s="9">
        <v>1.8138913113198858E-5</v>
      </c>
      <c r="AO1266" s="9">
        <v>1.1366662145121504E-4</v>
      </c>
      <c r="AP1266" s="8">
        <v>4.5675E-2</v>
      </c>
      <c r="AQ1266" s="8" t="s">
        <v>5612</v>
      </c>
      <c r="AR1266" s="37">
        <v>0.39799999999999996</v>
      </c>
      <c r="AS1266" s="37">
        <v>0.63900000000000001</v>
      </c>
      <c r="AT1266" s="37">
        <v>0.71200000000000008</v>
      </c>
      <c r="AU1266" s="9" t="s">
        <v>5612</v>
      </c>
      <c r="AV1266" s="9" t="s">
        <v>5612</v>
      </c>
      <c r="AW1266" s="9" t="s">
        <v>5612</v>
      </c>
      <c r="AX1266" s="9" t="s">
        <v>5612</v>
      </c>
      <c r="AY1266" s="9" t="s">
        <v>5612</v>
      </c>
      <c r="AZ1266" s="9" t="s">
        <v>5612</v>
      </c>
    </row>
    <row r="1267" spans="1:52" x14ac:dyDescent="0.2">
      <c r="A1267" s="38" t="s">
        <v>16</v>
      </c>
      <c r="B1267" s="7">
        <v>2011</v>
      </c>
      <c r="C1267" s="3" t="s">
        <v>60</v>
      </c>
      <c r="D1267" t="s">
        <v>172</v>
      </c>
      <c r="E1267" t="s">
        <v>1776</v>
      </c>
      <c r="F1267">
        <v>10</v>
      </c>
      <c r="G1267">
        <v>5</v>
      </c>
      <c r="H1267">
        <v>5</v>
      </c>
      <c r="I1267">
        <v>5</v>
      </c>
      <c r="J1267">
        <v>5</v>
      </c>
      <c r="K1267">
        <v>5</v>
      </c>
      <c r="L1267">
        <v>13</v>
      </c>
      <c r="M1267">
        <v>17</v>
      </c>
      <c r="N1267">
        <v>35</v>
      </c>
      <c r="O1267">
        <v>76</v>
      </c>
      <c r="P1267">
        <v>176</v>
      </c>
      <c r="Q1267">
        <v>128</v>
      </c>
      <c r="R1267">
        <v>839616</v>
      </c>
      <c r="S1267">
        <v>1739465</v>
      </c>
      <c r="T1267">
        <v>1805899</v>
      </c>
      <c r="U1267">
        <v>1765418</v>
      </c>
      <c r="V1267">
        <v>1752914</v>
      </c>
      <c r="W1267">
        <v>1859499</v>
      </c>
      <c r="X1267">
        <v>1434995</v>
      </c>
      <c r="Y1267">
        <v>832339</v>
      </c>
      <c r="Z1267">
        <v>529061</v>
      </c>
      <c r="AA1267">
        <v>230976</v>
      </c>
      <c r="AB1267">
        <v>12790182</v>
      </c>
      <c r="AC1267">
        <v>1592376</v>
      </c>
      <c r="AD1267" s="9">
        <v>1.191020657062276E-5</v>
      </c>
      <c r="AE1267" s="9">
        <v>2.87444702825294E-6</v>
      </c>
      <c r="AF1267" s="9">
        <v>2.768704119111866E-6</v>
      </c>
      <c r="AG1267" s="9">
        <v>2.8321904500803775E-6</v>
      </c>
      <c r="AH1267" s="9">
        <v>2.8523932149552119E-6</v>
      </c>
      <c r="AI1267" s="9">
        <v>2.6888963102427052E-6</v>
      </c>
      <c r="AJ1267" s="9">
        <v>9.0592650148606788E-6</v>
      </c>
      <c r="AK1267" s="9">
        <v>2.0424370358712014E-5</v>
      </c>
      <c r="AL1267" s="9">
        <v>6.6154942435749372E-5</v>
      </c>
      <c r="AM1267" s="9">
        <v>3.2903851482405099E-4</v>
      </c>
      <c r="AN1267" s="9">
        <v>1.3760554775530169E-5</v>
      </c>
      <c r="AO1267" s="9">
        <v>8.0383025114671403E-5</v>
      </c>
      <c r="AP1267" s="8">
        <v>3.8100000000000002E-2</v>
      </c>
      <c r="AQ1267" s="8" t="s">
        <v>5612</v>
      </c>
      <c r="AR1267" s="37" t="s">
        <v>5612</v>
      </c>
      <c r="AS1267" s="37" t="s">
        <v>5612</v>
      </c>
      <c r="AT1267" s="37" t="s">
        <v>5612</v>
      </c>
      <c r="AU1267" s="9" t="s">
        <v>5612</v>
      </c>
      <c r="AV1267" s="9" t="s">
        <v>5612</v>
      </c>
      <c r="AW1267" s="9" t="s">
        <v>5612</v>
      </c>
      <c r="AX1267" s="9" t="s">
        <v>5612</v>
      </c>
      <c r="AY1267" s="9" t="s">
        <v>5612</v>
      </c>
      <c r="AZ1267" s="9" t="s">
        <v>5612</v>
      </c>
    </row>
    <row r="1268" spans="1:52" x14ac:dyDescent="0.2">
      <c r="A1268" s="38" t="s">
        <v>16</v>
      </c>
      <c r="B1268" s="7">
        <v>2011</v>
      </c>
      <c r="C1268" s="3" t="s">
        <v>61</v>
      </c>
      <c r="D1268" t="s">
        <v>172</v>
      </c>
      <c r="E1268" t="s">
        <v>1777</v>
      </c>
      <c r="F1268">
        <v>10</v>
      </c>
      <c r="G1268">
        <v>5</v>
      </c>
      <c r="H1268">
        <v>5</v>
      </c>
      <c r="I1268">
        <v>5</v>
      </c>
      <c r="J1268">
        <v>5</v>
      </c>
      <c r="K1268">
        <v>5</v>
      </c>
      <c r="L1268">
        <v>13</v>
      </c>
      <c r="M1268">
        <v>14</v>
      </c>
      <c r="N1268">
        <v>43</v>
      </c>
      <c r="O1268">
        <v>88</v>
      </c>
      <c r="P1268">
        <v>193</v>
      </c>
      <c r="Q1268">
        <v>145</v>
      </c>
      <c r="R1268">
        <v>839616</v>
      </c>
      <c r="S1268">
        <v>1739465</v>
      </c>
      <c r="T1268">
        <v>1805899</v>
      </c>
      <c r="U1268">
        <v>1765418</v>
      </c>
      <c r="V1268">
        <v>1752914</v>
      </c>
      <c r="W1268">
        <v>1859499</v>
      </c>
      <c r="X1268">
        <v>1434995</v>
      </c>
      <c r="Y1268">
        <v>832339</v>
      </c>
      <c r="Z1268">
        <v>529061</v>
      </c>
      <c r="AA1268">
        <v>230976</v>
      </c>
      <c r="AB1268">
        <v>12790182</v>
      </c>
      <c r="AC1268">
        <v>1592376</v>
      </c>
      <c r="AD1268" s="9">
        <v>1.191020657062276E-5</v>
      </c>
      <c r="AE1268" s="9">
        <v>2.87444702825294E-6</v>
      </c>
      <c r="AF1268" s="9">
        <v>2.768704119111866E-6</v>
      </c>
      <c r="AG1268" s="9">
        <v>2.8321904500803775E-6</v>
      </c>
      <c r="AH1268" s="9">
        <v>2.8523932149552119E-6</v>
      </c>
      <c r="AI1268" s="9">
        <v>2.6888963102427052E-6</v>
      </c>
      <c r="AJ1268" s="9">
        <v>9.0592650148606788E-6</v>
      </c>
      <c r="AK1268" s="9">
        <v>1.6820069707174601E-5</v>
      </c>
      <c r="AL1268" s="9">
        <v>8.1276072135349234E-5</v>
      </c>
      <c r="AM1268" s="9">
        <v>3.8099196453311165E-4</v>
      </c>
      <c r="AN1268" s="9">
        <v>1.5089699270893877E-5</v>
      </c>
      <c r="AO1268" s="9">
        <v>9.1058895637713701E-5</v>
      </c>
      <c r="AP1268" s="8">
        <v>3.2675000000000003E-2</v>
      </c>
      <c r="AQ1268" s="8" t="s">
        <v>5612</v>
      </c>
      <c r="AR1268" s="37" t="s">
        <v>5612</v>
      </c>
      <c r="AS1268" s="37" t="s">
        <v>5612</v>
      </c>
      <c r="AT1268" s="37" t="s">
        <v>5612</v>
      </c>
      <c r="AU1268" s="9" t="s">
        <v>5612</v>
      </c>
      <c r="AV1268" s="9" t="s">
        <v>5612</v>
      </c>
      <c r="AW1268" s="9" t="s">
        <v>5612</v>
      </c>
      <c r="AX1268" s="9" t="s">
        <v>5612</v>
      </c>
      <c r="AY1268" s="9" t="s">
        <v>5612</v>
      </c>
      <c r="AZ1268" s="9" t="s">
        <v>5612</v>
      </c>
    </row>
    <row r="1269" spans="1:52" x14ac:dyDescent="0.2">
      <c r="A1269" s="38" t="s">
        <v>16</v>
      </c>
      <c r="B1269" s="7">
        <v>2011</v>
      </c>
      <c r="C1269" s="3" t="s">
        <v>62</v>
      </c>
      <c r="D1269" t="s">
        <v>172</v>
      </c>
      <c r="E1269" t="s">
        <v>1778</v>
      </c>
      <c r="F1269">
        <v>10</v>
      </c>
      <c r="G1269">
        <v>5</v>
      </c>
      <c r="H1269">
        <v>5</v>
      </c>
      <c r="I1269">
        <v>5</v>
      </c>
      <c r="J1269">
        <v>5</v>
      </c>
      <c r="K1269">
        <v>5</v>
      </c>
      <c r="L1269">
        <v>10</v>
      </c>
      <c r="M1269">
        <v>19</v>
      </c>
      <c r="N1269">
        <v>45</v>
      </c>
      <c r="O1269">
        <v>80</v>
      </c>
      <c r="P1269">
        <v>189</v>
      </c>
      <c r="Q1269">
        <v>144</v>
      </c>
      <c r="R1269">
        <v>839616</v>
      </c>
      <c r="S1269">
        <v>1739465</v>
      </c>
      <c r="T1269">
        <v>1805899</v>
      </c>
      <c r="U1269">
        <v>1765418</v>
      </c>
      <c r="V1269">
        <v>1752914</v>
      </c>
      <c r="W1269">
        <v>1859499</v>
      </c>
      <c r="X1269">
        <v>1434995</v>
      </c>
      <c r="Y1269">
        <v>832339</v>
      </c>
      <c r="Z1269">
        <v>529061</v>
      </c>
      <c r="AA1269">
        <v>230976</v>
      </c>
      <c r="AB1269">
        <v>12790182</v>
      </c>
      <c r="AC1269">
        <v>1592376</v>
      </c>
      <c r="AD1269" s="9">
        <v>1.191020657062276E-5</v>
      </c>
      <c r="AE1269" s="9">
        <v>2.87444702825294E-6</v>
      </c>
      <c r="AF1269" s="9">
        <v>2.768704119111866E-6</v>
      </c>
      <c r="AG1269" s="9">
        <v>2.8321904500803775E-6</v>
      </c>
      <c r="AH1269" s="9">
        <v>2.8523932149552119E-6</v>
      </c>
      <c r="AI1269" s="9">
        <v>2.6888963102427052E-6</v>
      </c>
      <c r="AJ1269" s="9">
        <v>6.9686653960466759E-6</v>
      </c>
      <c r="AK1269" s="9">
        <v>2.282723745973696E-5</v>
      </c>
      <c r="AL1269" s="9">
        <v>8.5056354560249196E-5</v>
      </c>
      <c r="AM1269" s="9">
        <v>3.4635633139373789E-4</v>
      </c>
      <c r="AN1269" s="9">
        <v>1.4776959389631829E-5</v>
      </c>
      <c r="AO1269" s="9">
        <v>9.0430903254005337E-5</v>
      </c>
      <c r="AP1269" s="8">
        <v>3.7320000000000006E-2</v>
      </c>
      <c r="AQ1269" s="8" t="s">
        <v>5612</v>
      </c>
      <c r="AR1269" s="37">
        <v>1.8000000000000002E-2</v>
      </c>
      <c r="AS1269" s="37">
        <v>0.02</v>
      </c>
      <c r="AT1269" s="37">
        <v>4.2999999999999997E-2</v>
      </c>
      <c r="AU1269" s="9" t="s">
        <v>5612</v>
      </c>
      <c r="AV1269" s="9" t="s">
        <v>5612</v>
      </c>
      <c r="AW1269" s="9" t="s">
        <v>5612</v>
      </c>
      <c r="AX1269" s="9" t="s">
        <v>5612</v>
      </c>
      <c r="AY1269" s="9" t="s">
        <v>5612</v>
      </c>
      <c r="AZ1269" s="9" t="s">
        <v>5612</v>
      </c>
    </row>
    <row r="1270" spans="1:52" x14ac:dyDescent="0.2">
      <c r="A1270" s="38" t="s">
        <v>16</v>
      </c>
      <c r="B1270" s="7">
        <v>2011</v>
      </c>
      <c r="C1270" s="3" t="s">
        <v>63</v>
      </c>
      <c r="D1270" t="s">
        <v>172</v>
      </c>
      <c r="E1270" t="s">
        <v>1779</v>
      </c>
      <c r="F1270">
        <v>10</v>
      </c>
      <c r="G1270">
        <v>5</v>
      </c>
      <c r="H1270">
        <v>5</v>
      </c>
      <c r="I1270">
        <v>5</v>
      </c>
      <c r="J1270">
        <v>5</v>
      </c>
      <c r="K1270">
        <v>5</v>
      </c>
      <c r="L1270">
        <v>13</v>
      </c>
      <c r="M1270">
        <v>14</v>
      </c>
      <c r="N1270">
        <v>43</v>
      </c>
      <c r="O1270">
        <v>86</v>
      </c>
      <c r="P1270">
        <v>191</v>
      </c>
      <c r="Q1270">
        <v>143</v>
      </c>
      <c r="R1270">
        <v>839616</v>
      </c>
      <c r="S1270">
        <v>1739465</v>
      </c>
      <c r="T1270">
        <v>1805899</v>
      </c>
      <c r="U1270">
        <v>1765418</v>
      </c>
      <c r="V1270">
        <v>1752914</v>
      </c>
      <c r="W1270">
        <v>1859499</v>
      </c>
      <c r="X1270">
        <v>1434995</v>
      </c>
      <c r="Y1270">
        <v>832339</v>
      </c>
      <c r="Z1270">
        <v>529061</v>
      </c>
      <c r="AA1270">
        <v>230976</v>
      </c>
      <c r="AB1270">
        <v>12790182</v>
      </c>
      <c r="AC1270">
        <v>1592376</v>
      </c>
      <c r="AD1270" s="9">
        <v>1.191020657062276E-5</v>
      </c>
      <c r="AE1270" s="9">
        <v>2.87444702825294E-6</v>
      </c>
      <c r="AF1270" s="9">
        <v>2.768704119111866E-6</v>
      </c>
      <c r="AG1270" s="9">
        <v>2.8321904500803775E-6</v>
      </c>
      <c r="AH1270" s="9">
        <v>2.8523932149552119E-6</v>
      </c>
      <c r="AI1270" s="9">
        <v>2.6888963102427052E-6</v>
      </c>
      <c r="AJ1270" s="9">
        <v>9.0592650148606788E-6</v>
      </c>
      <c r="AK1270" s="9">
        <v>1.6820069707174601E-5</v>
      </c>
      <c r="AL1270" s="9">
        <v>8.1276072135349234E-5</v>
      </c>
      <c r="AM1270" s="9">
        <v>3.7233305624826822E-4</v>
      </c>
      <c r="AN1270" s="9">
        <v>1.4933329330262853E-5</v>
      </c>
      <c r="AO1270" s="9">
        <v>8.9802910870296959E-5</v>
      </c>
      <c r="AP1270" s="8">
        <v>4.8500000000000001E-2</v>
      </c>
      <c r="AQ1270" s="8" t="s">
        <v>5612</v>
      </c>
      <c r="AR1270" s="37">
        <v>7.8E-2</v>
      </c>
      <c r="AS1270" s="37">
        <v>0.11699999999999999</v>
      </c>
      <c r="AT1270" s="37">
        <v>0.184</v>
      </c>
      <c r="AU1270" s="9" t="s">
        <v>5612</v>
      </c>
      <c r="AV1270" s="9" t="s">
        <v>5612</v>
      </c>
      <c r="AW1270" s="9" t="s">
        <v>5612</v>
      </c>
      <c r="AX1270" s="9" t="s">
        <v>5612</v>
      </c>
      <c r="AY1270" s="9" t="s">
        <v>5612</v>
      </c>
      <c r="AZ1270" s="9" t="s">
        <v>5612</v>
      </c>
    </row>
    <row r="1271" spans="1:52" x14ac:dyDescent="0.2">
      <c r="A1271" s="38" t="s">
        <v>16</v>
      </c>
      <c r="B1271" s="7">
        <v>2011</v>
      </c>
      <c r="C1271" s="3" t="s">
        <v>64</v>
      </c>
      <c r="D1271" t="s">
        <v>172</v>
      </c>
      <c r="E1271" t="s">
        <v>1780</v>
      </c>
      <c r="F1271">
        <v>10</v>
      </c>
      <c r="G1271">
        <v>5</v>
      </c>
      <c r="H1271">
        <v>5</v>
      </c>
      <c r="I1271">
        <v>5</v>
      </c>
      <c r="J1271">
        <v>5</v>
      </c>
      <c r="K1271">
        <v>10</v>
      </c>
      <c r="L1271">
        <v>16</v>
      </c>
      <c r="M1271">
        <v>19</v>
      </c>
      <c r="N1271">
        <v>52</v>
      </c>
      <c r="O1271">
        <v>78</v>
      </c>
      <c r="P1271">
        <v>205</v>
      </c>
      <c r="Q1271">
        <v>149</v>
      </c>
      <c r="R1271">
        <v>839616</v>
      </c>
      <c r="S1271">
        <v>1739465</v>
      </c>
      <c r="T1271">
        <v>1805899</v>
      </c>
      <c r="U1271">
        <v>1765418</v>
      </c>
      <c r="V1271">
        <v>1752914</v>
      </c>
      <c r="W1271">
        <v>1859499</v>
      </c>
      <c r="X1271">
        <v>1434995</v>
      </c>
      <c r="Y1271">
        <v>832339</v>
      </c>
      <c r="Z1271">
        <v>529061</v>
      </c>
      <c r="AA1271">
        <v>230976</v>
      </c>
      <c r="AB1271">
        <v>12790182</v>
      </c>
      <c r="AC1271">
        <v>1592376</v>
      </c>
      <c r="AD1271" s="9">
        <v>1.191020657062276E-5</v>
      </c>
      <c r="AE1271" s="9">
        <v>2.87444702825294E-6</v>
      </c>
      <c r="AF1271" s="9">
        <v>2.768704119111866E-6</v>
      </c>
      <c r="AG1271" s="9">
        <v>2.8321904500803775E-6</v>
      </c>
      <c r="AH1271" s="9">
        <v>2.8523932149552119E-6</v>
      </c>
      <c r="AI1271" s="9">
        <v>5.3777926204854103E-6</v>
      </c>
      <c r="AJ1271" s="9">
        <v>1.1149864633674682E-5</v>
      </c>
      <c r="AK1271" s="9">
        <v>2.282723745973696E-5</v>
      </c>
      <c r="AL1271" s="9">
        <v>9.828734304739907E-5</v>
      </c>
      <c r="AM1271" s="9">
        <v>3.3769742310889441E-4</v>
      </c>
      <c r="AN1271" s="9">
        <v>1.6027918914680026E-5</v>
      </c>
      <c r="AO1271" s="9">
        <v>9.3570865172547184E-5</v>
      </c>
      <c r="AP1271" s="8">
        <v>8.0174999999999996E-2</v>
      </c>
      <c r="AQ1271" s="8" t="s">
        <v>5612</v>
      </c>
      <c r="AR1271" s="37">
        <v>0.24600000000000002</v>
      </c>
      <c r="AS1271" s="37">
        <v>0.38600000000000001</v>
      </c>
      <c r="AT1271" s="37">
        <v>0.42499999999999999</v>
      </c>
      <c r="AU1271" s="9" t="s">
        <v>5612</v>
      </c>
      <c r="AV1271" s="9" t="s">
        <v>5612</v>
      </c>
      <c r="AW1271" s="9" t="s">
        <v>5612</v>
      </c>
      <c r="AX1271" s="9" t="s">
        <v>5612</v>
      </c>
      <c r="AY1271" s="9" t="s">
        <v>5612</v>
      </c>
      <c r="AZ1271" s="9" t="s">
        <v>5612</v>
      </c>
    </row>
    <row r="1272" spans="1:52" x14ac:dyDescent="0.2">
      <c r="A1272" s="38" t="s">
        <v>16</v>
      </c>
      <c r="B1272" s="7">
        <v>2011</v>
      </c>
      <c r="C1272" s="3" t="s">
        <v>65</v>
      </c>
      <c r="D1272" t="s">
        <v>172</v>
      </c>
      <c r="E1272" t="s">
        <v>1781</v>
      </c>
      <c r="F1272">
        <v>10</v>
      </c>
      <c r="G1272">
        <v>5</v>
      </c>
      <c r="H1272">
        <v>5</v>
      </c>
      <c r="I1272">
        <v>5</v>
      </c>
      <c r="J1272">
        <v>5</v>
      </c>
      <c r="K1272">
        <v>5</v>
      </c>
      <c r="L1272">
        <v>16</v>
      </c>
      <c r="M1272">
        <v>23</v>
      </c>
      <c r="N1272">
        <v>60</v>
      </c>
      <c r="O1272">
        <v>91</v>
      </c>
      <c r="P1272">
        <v>225</v>
      </c>
      <c r="Q1272">
        <v>174</v>
      </c>
      <c r="R1272">
        <v>839616</v>
      </c>
      <c r="S1272">
        <v>1739465</v>
      </c>
      <c r="T1272">
        <v>1805899</v>
      </c>
      <c r="U1272">
        <v>1765418</v>
      </c>
      <c r="V1272">
        <v>1752914</v>
      </c>
      <c r="W1272">
        <v>1859499</v>
      </c>
      <c r="X1272">
        <v>1434995</v>
      </c>
      <c r="Y1272">
        <v>832339</v>
      </c>
      <c r="Z1272">
        <v>529061</v>
      </c>
      <c r="AA1272">
        <v>230976</v>
      </c>
      <c r="AB1272">
        <v>12790182</v>
      </c>
      <c r="AC1272">
        <v>1592376</v>
      </c>
      <c r="AD1272" s="9">
        <v>1.191020657062276E-5</v>
      </c>
      <c r="AE1272" s="9">
        <v>2.87444702825294E-6</v>
      </c>
      <c r="AF1272" s="9">
        <v>2.768704119111866E-6</v>
      </c>
      <c r="AG1272" s="9">
        <v>2.8321904500803775E-6</v>
      </c>
      <c r="AH1272" s="9">
        <v>2.8523932149552119E-6</v>
      </c>
      <c r="AI1272" s="9">
        <v>2.6888963102427052E-6</v>
      </c>
      <c r="AJ1272" s="9">
        <v>1.1149864633674682E-5</v>
      </c>
      <c r="AK1272" s="9">
        <v>2.7632971661786844E-5</v>
      </c>
      <c r="AL1272" s="9">
        <v>1.1340847274699893E-4</v>
      </c>
      <c r="AM1272" s="9">
        <v>3.9398032696037684E-4</v>
      </c>
      <c r="AN1272" s="9">
        <v>1.7591618320990273E-5</v>
      </c>
      <c r="AO1272" s="9">
        <v>1.0927067476525645E-4</v>
      </c>
      <c r="AP1272" s="8">
        <v>7.8259999999999996E-2</v>
      </c>
      <c r="AQ1272" s="8" t="s">
        <v>5612</v>
      </c>
      <c r="AR1272" s="37">
        <v>0.32500000000000001</v>
      </c>
      <c r="AS1272" s="37">
        <v>0.504</v>
      </c>
      <c r="AT1272" s="37">
        <v>0.56899999999999995</v>
      </c>
      <c r="AU1272" s="9" t="s">
        <v>5612</v>
      </c>
      <c r="AV1272" s="9" t="s">
        <v>5612</v>
      </c>
      <c r="AW1272" s="9" t="s">
        <v>5612</v>
      </c>
      <c r="AX1272" s="9" t="s">
        <v>5612</v>
      </c>
      <c r="AY1272" s="9" t="s">
        <v>5612</v>
      </c>
      <c r="AZ1272" s="9" t="s">
        <v>5612</v>
      </c>
    </row>
    <row r="1273" spans="1:52" x14ac:dyDescent="0.2">
      <c r="A1273" s="38" t="s">
        <v>16</v>
      </c>
      <c r="B1273" s="7">
        <v>2011</v>
      </c>
      <c r="C1273" s="3" t="s">
        <v>66</v>
      </c>
      <c r="D1273" t="s">
        <v>172</v>
      </c>
      <c r="E1273" t="s">
        <v>1782</v>
      </c>
      <c r="F1273">
        <v>10</v>
      </c>
      <c r="G1273">
        <v>5</v>
      </c>
      <c r="H1273">
        <v>5</v>
      </c>
      <c r="I1273">
        <v>5</v>
      </c>
      <c r="J1273">
        <v>5</v>
      </c>
      <c r="K1273">
        <v>10</v>
      </c>
      <c r="L1273">
        <v>19</v>
      </c>
      <c r="M1273">
        <v>26</v>
      </c>
      <c r="N1273">
        <v>45</v>
      </c>
      <c r="O1273">
        <v>91</v>
      </c>
      <c r="P1273">
        <v>221</v>
      </c>
      <c r="Q1273">
        <v>162</v>
      </c>
      <c r="R1273">
        <v>839616</v>
      </c>
      <c r="S1273">
        <v>1739465</v>
      </c>
      <c r="T1273">
        <v>1805899</v>
      </c>
      <c r="U1273">
        <v>1765418</v>
      </c>
      <c r="V1273">
        <v>1752914</v>
      </c>
      <c r="W1273">
        <v>1859499</v>
      </c>
      <c r="X1273">
        <v>1434995</v>
      </c>
      <c r="Y1273">
        <v>832339</v>
      </c>
      <c r="Z1273">
        <v>529061</v>
      </c>
      <c r="AA1273">
        <v>230976</v>
      </c>
      <c r="AB1273">
        <v>12790182</v>
      </c>
      <c r="AC1273">
        <v>1592376</v>
      </c>
      <c r="AD1273" s="9">
        <v>1.191020657062276E-5</v>
      </c>
      <c r="AE1273" s="9">
        <v>2.87444702825294E-6</v>
      </c>
      <c r="AF1273" s="9">
        <v>2.768704119111866E-6</v>
      </c>
      <c r="AG1273" s="9">
        <v>2.8321904500803775E-6</v>
      </c>
      <c r="AH1273" s="9">
        <v>2.8523932149552119E-6</v>
      </c>
      <c r="AI1273" s="9">
        <v>5.3777926204854103E-6</v>
      </c>
      <c r="AJ1273" s="9">
        <v>1.3240464252488685E-5</v>
      </c>
      <c r="AK1273" s="9">
        <v>3.123727231332426E-5</v>
      </c>
      <c r="AL1273" s="9">
        <v>8.5056354560249196E-5</v>
      </c>
      <c r="AM1273" s="9">
        <v>3.9398032696037684E-4</v>
      </c>
      <c r="AN1273" s="9">
        <v>1.7278878439728221E-5</v>
      </c>
      <c r="AO1273" s="9">
        <v>1.01734766160756E-4</v>
      </c>
      <c r="AP1273" s="8">
        <v>8.3150000000000002E-2</v>
      </c>
      <c r="AQ1273" s="8" t="s">
        <v>5612</v>
      </c>
      <c r="AR1273" s="37">
        <v>0.34500000000000003</v>
      </c>
      <c r="AS1273" s="37">
        <v>0.53300000000000003</v>
      </c>
      <c r="AT1273" s="37">
        <v>0.63800000000000001</v>
      </c>
      <c r="AU1273" s="9" t="s">
        <v>5612</v>
      </c>
      <c r="AV1273" s="9" t="s">
        <v>5612</v>
      </c>
      <c r="AW1273" s="9" t="s">
        <v>5612</v>
      </c>
      <c r="AX1273" s="9" t="s">
        <v>5612</v>
      </c>
      <c r="AY1273" s="9" t="s">
        <v>5612</v>
      </c>
      <c r="AZ1273" s="9" t="s">
        <v>5612</v>
      </c>
    </row>
    <row r="1274" spans="1:52" x14ac:dyDescent="0.2">
      <c r="A1274" s="38" t="s">
        <v>16</v>
      </c>
      <c r="B1274" s="7">
        <v>2012</v>
      </c>
      <c r="C1274" s="3" t="s">
        <v>55</v>
      </c>
      <c r="D1274" t="s">
        <v>173</v>
      </c>
      <c r="E1274" t="s">
        <v>1783</v>
      </c>
      <c r="F1274">
        <v>10</v>
      </c>
      <c r="G1274">
        <v>5</v>
      </c>
      <c r="H1274">
        <v>5</v>
      </c>
      <c r="I1274">
        <v>5</v>
      </c>
      <c r="J1274">
        <v>5</v>
      </c>
      <c r="K1274">
        <v>5</v>
      </c>
      <c r="L1274">
        <v>13</v>
      </c>
      <c r="M1274">
        <v>20</v>
      </c>
      <c r="N1274">
        <v>59</v>
      </c>
      <c r="O1274">
        <v>108</v>
      </c>
      <c r="P1274">
        <v>235</v>
      </c>
      <c r="Q1274">
        <v>187</v>
      </c>
      <c r="R1274">
        <v>832930</v>
      </c>
      <c r="S1274">
        <v>1730968</v>
      </c>
      <c r="T1274">
        <v>1800015</v>
      </c>
      <c r="U1274">
        <v>1774620</v>
      </c>
      <c r="V1274">
        <v>1730297</v>
      </c>
      <c r="W1274">
        <v>1854809</v>
      </c>
      <c r="X1274">
        <v>1477877</v>
      </c>
      <c r="Y1274">
        <v>860161</v>
      </c>
      <c r="Z1274">
        <v>527019</v>
      </c>
      <c r="AA1274">
        <v>235164</v>
      </c>
      <c r="AB1274">
        <v>12823860</v>
      </c>
      <c r="AC1274">
        <v>1622344</v>
      </c>
      <c r="AD1274" s="9">
        <v>1.2005810812433217E-5</v>
      </c>
      <c r="AE1274" s="9">
        <v>2.8885571541472749E-6</v>
      </c>
      <c r="AF1274" s="9">
        <v>2.7777546298225291E-6</v>
      </c>
      <c r="AG1274" s="9">
        <v>2.8175045925324858E-6</v>
      </c>
      <c r="AH1274" s="9">
        <v>2.8896773212922406E-6</v>
      </c>
      <c r="AI1274" s="9">
        <v>2.6956953519203327E-6</v>
      </c>
      <c r="AJ1274" s="9">
        <v>8.7964018656491716E-6</v>
      </c>
      <c r="AK1274" s="9">
        <v>2.3251461063684588E-5</v>
      </c>
      <c r="AL1274" s="9">
        <v>1.1195042303977656E-4</v>
      </c>
      <c r="AM1274" s="9">
        <v>4.5925396744399651E-4</v>
      </c>
      <c r="AN1274" s="9">
        <v>1.8325215652697395E-5</v>
      </c>
      <c r="AO1274" s="9">
        <v>1.1526531980886914E-4</v>
      </c>
      <c r="AP1274" s="8">
        <v>8.8325000000000001E-2</v>
      </c>
      <c r="AQ1274" s="8" t="s">
        <v>5612</v>
      </c>
      <c r="AR1274" s="37">
        <v>0.35899999999999999</v>
      </c>
      <c r="AS1274" s="37">
        <v>0.55500000000000005</v>
      </c>
      <c r="AT1274" s="37">
        <v>0.66599999999999993</v>
      </c>
      <c r="AU1274" s="9" t="s">
        <v>5612</v>
      </c>
      <c r="AV1274" s="9" t="s">
        <v>5612</v>
      </c>
      <c r="AW1274" s="9" t="s">
        <v>5612</v>
      </c>
      <c r="AX1274" s="9" t="s">
        <v>5612</v>
      </c>
      <c r="AY1274" s="9" t="s">
        <v>5612</v>
      </c>
      <c r="AZ1274" s="9" t="s">
        <v>5612</v>
      </c>
    </row>
    <row r="1275" spans="1:52" x14ac:dyDescent="0.2">
      <c r="A1275" s="38" t="s">
        <v>16</v>
      </c>
      <c r="B1275" s="7">
        <v>2012</v>
      </c>
      <c r="C1275" s="3" t="s">
        <v>56</v>
      </c>
      <c r="D1275" t="s">
        <v>173</v>
      </c>
      <c r="E1275" t="s">
        <v>1784</v>
      </c>
      <c r="F1275">
        <v>10</v>
      </c>
      <c r="G1275">
        <v>5</v>
      </c>
      <c r="H1275">
        <v>5</v>
      </c>
      <c r="I1275">
        <v>5</v>
      </c>
      <c r="J1275">
        <v>5</v>
      </c>
      <c r="K1275">
        <v>11</v>
      </c>
      <c r="L1275">
        <v>14</v>
      </c>
      <c r="M1275">
        <v>27</v>
      </c>
      <c r="N1275">
        <v>54</v>
      </c>
      <c r="O1275">
        <v>106</v>
      </c>
      <c r="P1275">
        <v>242</v>
      </c>
      <c r="Q1275">
        <v>187</v>
      </c>
      <c r="R1275">
        <v>832930</v>
      </c>
      <c r="S1275">
        <v>1730968</v>
      </c>
      <c r="T1275">
        <v>1800015</v>
      </c>
      <c r="U1275">
        <v>1774620</v>
      </c>
      <c r="V1275">
        <v>1730297</v>
      </c>
      <c r="W1275">
        <v>1854809</v>
      </c>
      <c r="X1275">
        <v>1477877</v>
      </c>
      <c r="Y1275">
        <v>860161</v>
      </c>
      <c r="Z1275">
        <v>527019</v>
      </c>
      <c r="AA1275">
        <v>235164</v>
      </c>
      <c r="AB1275">
        <v>12823860</v>
      </c>
      <c r="AC1275">
        <v>1622344</v>
      </c>
      <c r="AD1275" s="9">
        <v>1.2005810812433217E-5</v>
      </c>
      <c r="AE1275" s="9">
        <v>2.8885571541472749E-6</v>
      </c>
      <c r="AF1275" s="9">
        <v>2.7777546298225291E-6</v>
      </c>
      <c r="AG1275" s="9">
        <v>2.8175045925324858E-6</v>
      </c>
      <c r="AH1275" s="9">
        <v>2.8896773212922406E-6</v>
      </c>
      <c r="AI1275" s="9">
        <v>5.9305297742247314E-6</v>
      </c>
      <c r="AJ1275" s="9">
        <v>9.4730481630068001E-6</v>
      </c>
      <c r="AK1275" s="9">
        <v>3.1389472435974199E-5</v>
      </c>
      <c r="AL1275" s="9">
        <v>1.0246309905335482E-4</v>
      </c>
      <c r="AM1275" s="9">
        <v>4.507492643431818E-4</v>
      </c>
      <c r="AN1275" s="9">
        <v>1.8871073140224552E-5</v>
      </c>
      <c r="AO1275" s="9">
        <v>1.1526531980886914E-4</v>
      </c>
      <c r="AP1275" s="8">
        <v>0.13208</v>
      </c>
      <c r="AQ1275" s="8" t="s">
        <v>5612</v>
      </c>
      <c r="AR1275" s="37">
        <v>0.36700000000000005</v>
      </c>
      <c r="AS1275" s="37">
        <v>0.57200000000000006</v>
      </c>
      <c r="AT1275" s="37">
        <v>0.67099999999999993</v>
      </c>
      <c r="AU1275" s="9" t="s">
        <v>5612</v>
      </c>
      <c r="AV1275" s="9" t="s">
        <v>5612</v>
      </c>
      <c r="AW1275" s="9" t="s">
        <v>5612</v>
      </c>
      <c r="AX1275" s="9" t="s">
        <v>5612</v>
      </c>
      <c r="AY1275" s="9" t="s">
        <v>5612</v>
      </c>
      <c r="AZ1275" s="9" t="s">
        <v>5612</v>
      </c>
    </row>
    <row r="1276" spans="1:52" x14ac:dyDescent="0.2">
      <c r="A1276" s="38" t="s">
        <v>16</v>
      </c>
      <c r="B1276" s="7">
        <v>2012</v>
      </c>
      <c r="C1276" s="3" t="s">
        <v>57</v>
      </c>
      <c r="D1276" t="s">
        <v>173</v>
      </c>
      <c r="E1276" t="s">
        <v>1785</v>
      </c>
      <c r="F1276">
        <v>10</v>
      </c>
      <c r="G1276">
        <v>5</v>
      </c>
      <c r="H1276">
        <v>5</v>
      </c>
      <c r="I1276">
        <v>5</v>
      </c>
      <c r="J1276">
        <v>5</v>
      </c>
      <c r="K1276">
        <v>10</v>
      </c>
      <c r="L1276">
        <v>19</v>
      </c>
      <c r="M1276">
        <v>32</v>
      </c>
      <c r="N1276">
        <v>67</v>
      </c>
      <c r="O1276">
        <v>140</v>
      </c>
      <c r="P1276">
        <v>298</v>
      </c>
      <c r="Q1276">
        <v>239</v>
      </c>
      <c r="R1276">
        <v>832930</v>
      </c>
      <c r="S1276">
        <v>1730968</v>
      </c>
      <c r="T1276">
        <v>1800015</v>
      </c>
      <c r="U1276">
        <v>1774620</v>
      </c>
      <c r="V1276">
        <v>1730297</v>
      </c>
      <c r="W1276">
        <v>1854809</v>
      </c>
      <c r="X1276">
        <v>1477877</v>
      </c>
      <c r="Y1276">
        <v>860161</v>
      </c>
      <c r="Z1276">
        <v>527019</v>
      </c>
      <c r="AA1276">
        <v>235164</v>
      </c>
      <c r="AB1276">
        <v>12823860</v>
      </c>
      <c r="AC1276">
        <v>1622344</v>
      </c>
      <c r="AD1276" s="9">
        <v>1.2005810812433217E-5</v>
      </c>
      <c r="AE1276" s="9">
        <v>2.8885571541472749E-6</v>
      </c>
      <c r="AF1276" s="9">
        <v>2.7777546298225291E-6</v>
      </c>
      <c r="AG1276" s="9">
        <v>2.8175045925324858E-6</v>
      </c>
      <c r="AH1276" s="9">
        <v>2.8896773212922406E-6</v>
      </c>
      <c r="AI1276" s="9">
        <v>5.3913907038406654E-6</v>
      </c>
      <c r="AJ1276" s="9">
        <v>1.2856279649794942E-5</v>
      </c>
      <c r="AK1276" s="9">
        <v>3.7202337701895345E-5</v>
      </c>
      <c r="AL1276" s="9">
        <v>1.2713014141805135E-4</v>
      </c>
      <c r="AM1276" s="9">
        <v>5.9532921705703252E-4</v>
      </c>
      <c r="AN1276" s="9">
        <v>2.3237933040441802E-5</v>
      </c>
      <c r="AO1276" s="9">
        <v>1.4731770820491832E-4</v>
      </c>
      <c r="AP1276" s="8">
        <v>0.16355</v>
      </c>
      <c r="AQ1276" s="8" t="s">
        <v>5612</v>
      </c>
      <c r="AR1276" s="37">
        <v>0.37200000000000005</v>
      </c>
      <c r="AS1276" s="37">
        <v>0.58499999999999996</v>
      </c>
      <c r="AT1276" s="37">
        <v>0.68900000000000006</v>
      </c>
      <c r="AU1276" s="9" t="s">
        <v>5612</v>
      </c>
      <c r="AV1276" s="9" t="s">
        <v>5612</v>
      </c>
      <c r="AW1276" s="9" t="s">
        <v>5612</v>
      </c>
      <c r="AX1276" s="9" t="s">
        <v>5612</v>
      </c>
      <c r="AY1276" s="9" t="s">
        <v>5612</v>
      </c>
      <c r="AZ1276" s="9" t="s">
        <v>5612</v>
      </c>
    </row>
    <row r="1277" spans="1:52" x14ac:dyDescent="0.2">
      <c r="A1277" s="38" t="s">
        <v>16</v>
      </c>
      <c r="B1277" s="7">
        <v>2012</v>
      </c>
      <c r="C1277" s="3" t="s">
        <v>58</v>
      </c>
      <c r="D1277" t="s">
        <v>173</v>
      </c>
      <c r="E1277" t="s">
        <v>1786</v>
      </c>
      <c r="F1277">
        <v>10</v>
      </c>
      <c r="G1277">
        <v>5</v>
      </c>
      <c r="H1277">
        <v>5</v>
      </c>
      <c r="I1277">
        <v>5</v>
      </c>
      <c r="J1277">
        <v>5</v>
      </c>
      <c r="K1277">
        <v>5</v>
      </c>
      <c r="L1277">
        <v>21</v>
      </c>
      <c r="M1277">
        <v>27</v>
      </c>
      <c r="N1277">
        <v>50</v>
      </c>
      <c r="O1277">
        <v>89</v>
      </c>
      <c r="P1277">
        <v>222</v>
      </c>
      <c r="Q1277">
        <v>166</v>
      </c>
      <c r="R1277">
        <v>832930</v>
      </c>
      <c r="S1277">
        <v>1730968</v>
      </c>
      <c r="T1277">
        <v>1800015</v>
      </c>
      <c r="U1277">
        <v>1774620</v>
      </c>
      <c r="V1277">
        <v>1730297</v>
      </c>
      <c r="W1277">
        <v>1854809</v>
      </c>
      <c r="X1277">
        <v>1477877</v>
      </c>
      <c r="Y1277">
        <v>860161</v>
      </c>
      <c r="Z1277">
        <v>527019</v>
      </c>
      <c r="AA1277">
        <v>235164</v>
      </c>
      <c r="AB1277">
        <v>12823860</v>
      </c>
      <c r="AC1277">
        <v>1622344</v>
      </c>
      <c r="AD1277" s="9">
        <v>1.2005810812433217E-5</v>
      </c>
      <c r="AE1277" s="9">
        <v>2.8885571541472749E-6</v>
      </c>
      <c r="AF1277" s="9">
        <v>2.7777546298225291E-6</v>
      </c>
      <c r="AG1277" s="9">
        <v>2.8175045925324858E-6</v>
      </c>
      <c r="AH1277" s="9">
        <v>2.8896773212922406E-6</v>
      </c>
      <c r="AI1277" s="9">
        <v>2.6956953519203327E-6</v>
      </c>
      <c r="AJ1277" s="9">
        <v>1.4209572244510199E-5</v>
      </c>
      <c r="AK1277" s="9">
        <v>3.1389472435974199E-5</v>
      </c>
      <c r="AL1277" s="9">
        <v>9.4873239864217421E-5</v>
      </c>
      <c r="AM1277" s="9">
        <v>3.7845928798625641E-4</v>
      </c>
      <c r="AN1277" s="9">
        <v>1.731148031871839E-5</v>
      </c>
      <c r="AO1277" s="9">
        <v>1.0232108603354159E-4</v>
      </c>
      <c r="AP1277" s="8">
        <v>9.182499999999999E-2</v>
      </c>
      <c r="AQ1277" s="8" t="s">
        <v>5612</v>
      </c>
      <c r="AR1277" s="37">
        <v>0.373</v>
      </c>
      <c r="AS1277" s="37">
        <v>0.59100000000000008</v>
      </c>
      <c r="AT1277" s="37">
        <v>0.69099999999999995</v>
      </c>
      <c r="AU1277" s="9" t="s">
        <v>5612</v>
      </c>
      <c r="AV1277" s="9" t="s">
        <v>5612</v>
      </c>
      <c r="AW1277" s="9" t="s">
        <v>5612</v>
      </c>
      <c r="AX1277" s="9" t="s">
        <v>5612</v>
      </c>
      <c r="AY1277" s="9" t="s">
        <v>5612</v>
      </c>
      <c r="AZ1277" s="9" t="s">
        <v>5612</v>
      </c>
    </row>
    <row r="1278" spans="1:52" x14ac:dyDescent="0.2">
      <c r="A1278" s="38" t="s">
        <v>16</v>
      </c>
      <c r="B1278" s="7">
        <v>2012</v>
      </c>
      <c r="C1278" s="3" t="s">
        <v>59</v>
      </c>
      <c r="D1278" t="s">
        <v>173</v>
      </c>
      <c r="E1278" t="s">
        <v>1787</v>
      </c>
      <c r="F1278">
        <v>10</v>
      </c>
      <c r="G1278">
        <v>5</v>
      </c>
      <c r="H1278">
        <v>5</v>
      </c>
      <c r="I1278">
        <v>5</v>
      </c>
      <c r="J1278">
        <v>5</v>
      </c>
      <c r="K1278">
        <v>5</v>
      </c>
      <c r="L1278">
        <v>18</v>
      </c>
      <c r="M1278">
        <v>25</v>
      </c>
      <c r="N1278">
        <v>44</v>
      </c>
      <c r="O1278">
        <v>87</v>
      </c>
      <c r="P1278">
        <v>209</v>
      </c>
      <c r="Q1278">
        <v>156</v>
      </c>
      <c r="R1278">
        <v>832930</v>
      </c>
      <c r="S1278">
        <v>1730968</v>
      </c>
      <c r="T1278">
        <v>1800015</v>
      </c>
      <c r="U1278">
        <v>1774620</v>
      </c>
      <c r="V1278">
        <v>1730297</v>
      </c>
      <c r="W1278">
        <v>1854809</v>
      </c>
      <c r="X1278">
        <v>1477877</v>
      </c>
      <c r="Y1278">
        <v>860161</v>
      </c>
      <c r="Z1278">
        <v>527019</v>
      </c>
      <c r="AA1278">
        <v>235164</v>
      </c>
      <c r="AB1278">
        <v>12823860</v>
      </c>
      <c r="AC1278">
        <v>1622344</v>
      </c>
      <c r="AD1278" s="9">
        <v>1.2005810812433217E-5</v>
      </c>
      <c r="AE1278" s="9">
        <v>2.8885571541472749E-6</v>
      </c>
      <c r="AF1278" s="9">
        <v>2.7777546298225291E-6</v>
      </c>
      <c r="AG1278" s="9">
        <v>2.8175045925324858E-6</v>
      </c>
      <c r="AH1278" s="9">
        <v>2.8896773212922406E-6</v>
      </c>
      <c r="AI1278" s="9">
        <v>2.6956953519203327E-6</v>
      </c>
      <c r="AJ1278" s="9">
        <v>1.2179633352437314E-5</v>
      </c>
      <c r="AK1278" s="9">
        <v>2.9064326329605738E-5</v>
      </c>
      <c r="AL1278" s="9">
        <v>8.3488451080511333E-5</v>
      </c>
      <c r="AM1278" s="9">
        <v>3.6995458488544165E-4</v>
      </c>
      <c r="AN1278" s="9">
        <v>1.6297744984739385E-5</v>
      </c>
      <c r="AO1278" s="9">
        <v>9.6157165188147525E-5</v>
      </c>
      <c r="AP1278" s="8">
        <v>5.6559999999999999E-2</v>
      </c>
      <c r="AQ1278" s="8" t="s">
        <v>5612</v>
      </c>
      <c r="AR1278" s="37">
        <v>0.373</v>
      </c>
      <c r="AS1278" s="37">
        <v>0.59100000000000008</v>
      </c>
      <c r="AT1278" s="37">
        <v>0.69099999999999995</v>
      </c>
      <c r="AU1278" s="9" t="s">
        <v>5612</v>
      </c>
      <c r="AV1278" s="9" t="s">
        <v>5612</v>
      </c>
      <c r="AW1278" s="9" t="s">
        <v>5612</v>
      </c>
      <c r="AX1278" s="9" t="s">
        <v>5612</v>
      </c>
      <c r="AY1278" s="9" t="s">
        <v>5612</v>
      </c>
      <c r="AZ1278" s="9" t="s">
        <v>5612</v>
      </c>
    </row>
    <row r="1279" spans="1:52" x14ac:dyDescent="0.2">
      <c r="A1279" s="38" t="s">
        <v>16</v>
      </c>
      <c r="B1279" s="7">
        <v>2012</v>
      </c>
      <c r="C1279" s="3" t="s">
        <v>60</v>
      </c>
      <c r="D1279" t="s">
        <v>173</v>
      </c>
      <c r="E1279" t="s">
        <v>1788</v>
      </c>
      <c r="F1279">
        <v>10</v>
      </c>
      <c r="G1279">
        <v>5</v>
      </c>
      <c r="H1279">
        <v>5</v>
      </c>
      <c r="I1279">
        <v>5</v>
      </c>
      <c r="J1279">
        <v>5</v>
      </c>
      <c r="K1279">
        <v>5</v>
      </c>
      <c r="L1279">
        <v>14</v>
      </c>
      <c r="M1279">
        <v>13</v>
      </c>
      <c r="N1279">
        <v>37</v>
      </c>
      <c r="O1279">
        <v>80</v>
      </c>
      <c r="P1279">
        <v>179</v>
      </c>
      <c r="Q1279">
        <v>130</v>
      </c>
      <c r="R1279">
        <v>832930</v>
      </c>
      <c r="S1279">
        <v>1730968</v>
      </c>
      <c r="T1279">
        <v>1800015</v>
      </c>
      <c r="U1279">
        <v>1774620</v>
      </c>
      <c r="V1279">
        <v>1730297</v>
      </c>
      <c r="W1279">
        <v>1854809</v>
      </c>
      <c r="X1279">
        <v>1477877</v>
      </c>
      <c r="Y1279">
        <v>860161</v>
      </c>
      <c r="Z1279">
        <v>527019</v>
      </c>
      <c r="AA1279">
        <v>235164</v>
      </c>
      <c r="AB1279">
        <v>12823860</v>
      </c>
      <c r="AC1279">
        <v>1622344</v>
      </c>
      <c r="AD1279" s="9">
        <v>1.2005810812433217E-5</v>
      </c>
      <c r="AE1279" s="9">
        <v>2.8885571541472749E-6</v>
      </c>
      <c r="AF1279" s="9">
        <v>2.7777546298225291E-6</v>
      </c>
      <c r="AG1279" s="9">
        <v>2.8175045925324858E-6</v>
      </c>
      <c r="AH1279" s="9">
        <v>2.8896773212922406E-6</v>
      </c>
      <c r="AI1279" s="9">
        <v>2.6956953519203327E-6</v>
      </c>
      <c r="AJ1279" s="9">
        <v>9.4730481630068001E-6</v>
      </c>
      <c r="AK1279" s="9">
        <v>1.5113449691394982E-5</v>
      </c>
      <c r="AL1279" s="9">
        <v>7.0206197499520886E-5</v>
      </c>
      <c r="AM1279" s="9">
        <v>3.4018812403259003E-4</v>
      </c>
      <c r="AN1279" s="9">
        <v>1.3958355752480142E-5</v>
      </c>
      <c r="AO1279" s="9">
        <v>8.0130970990122935E-5</v>
      </c>
      <c r="AP1279" s="8">
        <v>4.1374999999999995E-2</v>
      </c>
      <c r="AQ1279" s="8" t="s">
        <v>5612</v>
      </c>
      <c r="AR1279" s="37" t="s">
        <v>5612</v>
      </c>
      <c r="AS1279" s="37" t="s">
        <v>5612</v>
      </c>
      <c r="AT1279" s="37" t="s">
        <v>5612</v>
      </c>
      <c r="AU1279" s="9" t="s">
        <v>5612</v>
      </c>
      <c r="AV1279" s="9" t="s">
        <v>5612</v>
      </c>
      <c r="AW1279" s="9" t="s">
        <v>5612</v>
      </c>
      <c r="AX1279" s="9" t="s">
        <v>5612</v>
      </c>
      <c r="AY1279" s="9" t="s">
        <v>5612</v>
      </c>
      <c r="AZ1279" s="9" t="s">
        <v>5612</v>
      </c>
    </row>
    <row r="1280" spans="1:52" x14ac:dyDescent="0.2">
      <c r="A1280" s="38" t="s">
        <v>16</v>
      </c>
      <c r="B1280" s="7">
        <v>2012</v>
      </c>
      <c r="C1280" s="3" t="s">
        <v>61</v>
      </c>
      <c r="D1280" t="s">
        <v>173</v>
      </c>
      <c r="E1280" t="s">
        <v>1789</v>
      </c>
      <c r="F1280">
        <v>10</v>
      </c>
      <c r="G1280">
        <v>5</v>
      </c>
      <c r="H1280">
        <v>5</v>
      </c>
      <c r="I1280">
        <v>5</v>
      </c>
      <c r="J1280">
        <v>5</v>
      </c>
      <c r="K1280">
        <v>5</v>
      </c>
      <c r="L1280">
        <v>15</v>
      </c>
      <c r="M1280">
        <v>23</v>
      </c>
      <c r="N1280">
        <v>29</v>
      </c>
      <c r="O1280">
        <v>71</v>
      </c>
      <c r="P1280">
        <v>173</v>
      </c>
      <c r="Q1280">
        <v>123</v>
      </c>
      <c r="R1280">
        <v>832930</v>
      </c>
      <c r="S1280">
        <v>1730968</v>
      </c>
      <c r="T1280">
        <v>1800015</v>
      </c>
      <c r="U1280">
        <v>1774620</v>
      </c>
      <c r="V1280">
        <v>1730297</v>
      </c>
      <c r="W1280">
        <v>1854809</v>
      </c>
      <c r="X1280">
        <v>1477877</v>
      </c>
      <c r="Y1280">
        <v>860161</v>
      </c>
      <c r="Z1280">
        <v>527019</v>
      </c>
      <c r="AA1280">
        <v>235164</v>
      </c>
      <c r="AB1280">
        <v>12823860</v>
      </c>
      <c r="AC1280">
        <v>1622344</v>
      </c>
      <c r="AD1280" s="9">
        <v>1.2005810812433217E-5</v>
      </c>
      <c r="AE1280" s="9">
        <v>2.8885571541472749E-6</v>
      </c>
      <c r="AF1280" s="9">
        <v>2.7777546298225291E-6</v>
      </c>
      <c r="AG1280" s="9">
        <v>2.8175045925324858E-6</v>
      </c>
      <c r="AH1280" s="9">
        <v>2.8896773212922406E-6</v>
      </c>
      <c r="AI1280" s="9">
        <v>2.6956953519203327E-6</v>
      </c>
      <c r="AJ1280" s="9">
        <v>1.0149694460364429E-5</v>
      </c>
      <c r="AK1280" s="9">
        <v>2.6739180223237276E-5</v>
      </c>
      <c r="AL1280" s="9">
        <v>5.50264791212461E-5</v>
      </c>
      <c r="AM1280" s="9">
        <v>3.0191696007892364E-4</v>
      </c>
      <c r="AN1280" s="9">
        <v>1.3490477906028293E-5</v>
      </c>
      <c r="AO1280" s="9">
        <v>7.5816226398347085E-5</v>
      </c>
      <c r="AP1280" s="8">
        <v>3.9775000000000005E-2</v>
      </c>
      <c r="AQ1280" s="8" t="s">
        <v>5612</v>
      </c>
      <c r="AR1280" s="37" t="s">
        <v>5612</v>
      </c>
      <c r="AS1280" s="37" t="s">
        <v>5612</v>
      </c>
      <c r="AT1280" s="37" t="s">
        <v>5612</v>
      </c>
      <c r="AU1280" s="9" t="s">
        <v>5612</v>
      </c>
      <c r="AV1280" s="9" t="s">
        <v>5612</v>
      </c>
      <c r="AW1280" s="9" t="s">
        <v>5612</v>
      </c>
      <c r="AX1280" s="9" t="s">
        <v>5612</v>
      </c>
      <c r="AY1280" s="9" t="s">
        <v>5612</v>
      </c>
      <c r="AZ1280" s="9" t="s">
        <v>5612</v>
      </c>
    </row>
    <row r="1281" spans="1:52" x14ac:dyDescent="0.2">
      <c r="A1281" s="38" t="s">
        <v>16</v>
      </c>
      <c r="B1281" s="7">
        <v>2012</v>
      </c>
      <c r="C1281" s="3" t="s">
        <v>62</v>
      </c>
      <c r="D1281" t="s">
        <v>173</v>
      </c>
      <c r="E1281" t="s">
        <v>1790</v>
      </c>
      <c r="F1281">
        <v>10</v>
      </c>
      <c r="G1281">
        <v>5</v>
      </c>
      <c r="H1281">
        <v>5</v>
      </c>
      <c r="I1281">
        <v>5</v>
      </c>
      <c r="J1281">
        <v>5</v>
      </c>
      <c r="K1281">
        <v>5</v>
      </c>
      <c r="L1281">
        <v>10</v>
      </c>
      <c r="M1281">
        <v>16</v>
      </c>
      <c r="N1281">
        <v>39</v>
      </c>
      <c r="O1281">
        <v>63</v>
      </c>
      <c r="P1281">
        <v>163</v>
      </c>
      <c r="Q1281">
        <v>118</v>
      </c>
      <c r="R1281">
        <v>832930</v>
      </c>
      <c r="S1281">
        <v>1730968</v>
      </c>
      <c r="T1281">
        <v>1800015</v>
      </c>
      <c r="U1281">
        <v>1774620</v>
      </c>
      <c r="V1281">
        <v>1730297</v>
      </c>
      <c r="W1281">
        <v>1854809</v>
      </c>
      <c r="X1281">
        <v>1477877</v>
      </c>
      <c r="Y1281">
        <v>860161</v>
      </c>
      <c r="Z1281">
        <v>527019</v>
      </c>
      <c r="AA1281">
        <v>235164</v>
      </c>
      <c r="AB1281">
        <v>12823860</v>
      </c>
      <c r="AC1281">
        <v>1622344</v>
      </c>
      <c r="AD1281" s="9">
        <v>1.2005810812433217E-5</v>
      </c>
      <c r="AE1281" s="9">
        <v>2.8885571541472749E-6</v>
      </c>
      <c r="AF1281" s="9">
        <v>2.7777546298225291E-6</v>
      </c>
      <c r="AG1281" s="9">
        <v>2.8175045925324858E-6</v>
      </c>
      <c r="AH1281" s="9">
        <v>2.8896773212922406E-6</v>
      </c>
      <c r="AI1281" s="9">
        <v>2.6956953519203327E-6</v>
      </c>
      <c r="AJ1281" s="9">
        <v>6.7664629735762854E-6</v>
      </c>
      <c r="AK1281" s="9">
        <v>1.8601168850947672E-5</v>
      </c>
      <c r="AL1281" s="9">
        <v>7.4001127094089591E-5</v>
      </c>
      <c r="AM1281" s="9">
        <v>2.6789814767566464E-4</v>
      </c>
      <c r="AN1281" s="9">
        <v>1.2710681495275214E-5</v>
      </c>
      <c r="AO1281" s="9">
        <v>7.2734265975650045E-5</v>
      </c>
      <c r="AP1281" s="8">
        <v>4.8140000000000002E-2</v>
      </c>
      <c r="AQ1281" s="8" t="s">
        <v>5612</v>
      </c>
      <c r="AR1281" s="37">
        <v>1.9E-2</v>
      </c>
      <c r="AS1281" s="37">
        <v>9.0000000000000011E-3</v>
      </c>
      <c r="AT1281" s="37">
        <v>0</v>
      </c>
      <c r="AU1281" s="9" t="s">
        <v>5612</v>
      </c>
      <c r="AV1281" s="9" t="s">
        <v>5612</v>
      </c>
      <c r="AW1281" s="9" t="s">
        <v>5612</v>
      </c>
      <c r="AX1281" s="9" t="s">
        <v>5612</v>
      </c>
      <c r="AY1281" s="9" t="s">
        <v>5612</v>
      </c>
      <c r="AZ1281" s="9" t="s">
        <v>5612</v>
      </c>
    </row>
    <row r="1282" spans="1:52" x14ac:dyDescent="0.2">
      <c r="A1282" s="38" t="s">
        <v>16</v>
      </c>
      <c r="B1282" s="7">
        <v>2012</v>
      </c>
      <c r="C1282" s="3" t="s">
        <v>63</v>
      </c>
      <c r="D1282" t="s">
        <v>173</v>
      </c>
      <c r="E1282" t="s">
        <v>1791</v>
      </c>
      <c r="F1282">
        <v>10</v>
      </c>
      <c r="G1282">
        <v>5</v>
      </c>
      <c r="H1282">
        <v>5</v>
      </c>
      <c r="I1282">
        <v>5</v>
      </c>
      <c r="J1282">
        <v>5</v>
      </c>
      <c r="K1282">
        <v>5</v>
      </c>
      <c r="L1282">
        <v>11</v>
      </c>
      <c r="M1282">
        <v>22</v>
      </c>
      <c r="N1282">
        <v>42</v>
      </c>
      <c r="O1282">
        <v>83</v>
      </c>
      <c r="P1282">
        <v>193</v>
      </c>
      <c r="Q1282">
        <v>147</v>
      </c>
      <c r="R1282">
        <v>832930</v>
      </c>
      <c r="S1282">
        <v>1730968</v>
      </c>
      <c r="T1282">
        <v>1800015</v>
      </c>
      <c r="U1282">
        <v>1774620</v>
      </c>
      <c r="V1282">
        <v>1730297</v>
      </c>
      <c r="W1282">
        <v>1854809</v>
      </c>
      <c r="X1282">
        <v>1477877</v>
      </c>
      <c r="Y1282">
        <v>860161</v>
      </c>
      <c r="Z1282">
        <v>527019</v>
      </c>
      <c r="AA1282">
        <v>235164</v>
      </c>
      <c r="AB1282">
        <v>12823860</v>
      </c>
      <c r="AC1282">
        <v>1622344</v>
      </c>
      <c r="AD1282" s="9">
        <v>1.2005810812433217E-5</v>
      </c>
      <c r="AE1282" s="9">
        <v>2.8885571541472749E-6</v>
      </c>
      <c r="AF1282" s="9">
        <v>2.7777546298225291E-6</v>
      </c>
      <c r="AG1282" s="9">
        <v>2.8175045925324858E-6</v>
      </c>
      <c r="AH1282" s="9">
        <v>2.8896773212922406E-6</v>
      </c>
      <c r="AI1282" s="9">
        <v>2.6956953519203327E-6</v>
      </c>
      <c r="AJ1282" s="9">
        <v>7.4431092709339139E-6</v>
      </c>
      <c r="AK1282" s="9">
        <v>2.5576607170053049E-5</v>
      </c>
      <c r="AL1282" s="9">
        <v>7.9693521485942628E-5</v>
      </c>
      <c r="AM1282" s="9">
        <v>3.5294517868381217E-4</v>
      </c>
      <c r="AN1282" s="9">
        <v>1.5050070727534455E-5</v>
      </c>
      <c r="AO1282" s="9">
        <v>9.0609636427292851E-5</v>
      </c>
      <c r="AP1282" s="8">
        <v>6.1024999999999996E-2</v>
      </c>
      <c r="AQ1282" s="8" t="s">
        <v>5612</v>
      </c>
      <c r="AR1282" s="37">
        <v>8.3000000000000004E-2</v>
      </c>
      <c r="AS1282" s="37">
        <v>0.10400000000000001</v>
      </c>
      <c r="AT1282" s="37">
        <v>0.21300000000000002</v>
      </c>
      <c r="AU1282" s="9" t="s">
        <v>5612</v>
      </c>
      <c r="AV1282" s="9" t="s">
        <v>5612</v>
      </c>
      <c r="AW1282" s="9" t="s">
        <v>5612</v>
      </c>
      <c r="AX1282" s="9" t="s">
        <v>5612</v>
      </c>
      <c r="AY1282" s="9" t="s">
        <v>5612</v>
      </c>
      <c r="AZ1282" s="9" t="s">
        <v>5612</v>
      </c>
    </row>
    <row r="1283" spans="1:52" x14ac:dyDescent="0.2">
      <c r="A1283" s="38" t="s">
        <v>16</v>
      </c>
      <c r="B1283" s="7">
        <v>2012</v>
      </c>
      <c r="C1283" s="3" t="s">
        <v>64</v>
      </c>
      <c r="D1283" t="s">
        <v>173</v>
      </c>
      <c r="E1283" t="s">
        <v>1792</v>
      </c>
      <c r="F1283">
        <v>10</v>
      </c>
      <c r="G1283">
        <v>5</v>
      </c>
      <c r="H1283">
        <v>5</v>
      </c>
      <c r="I1283">
        <v>5</v>
      </c>
      <c r="J1283">
        <v>5</v>
      </c>
      <c r="K1283">
        <v>5</v>
      </c>
      <c r="L1283">
        <v>11</v>
      </c>
      <c r="M1283">
        <v>26</v>
      </c>
      <c r="N1283">
        <v>40</v>
      </c>
      <c r="O1283">
        <v>73</v>
      </c>
      <c r="P1283">
        <v>185</v>
      </c>
      <c r="Q1283">
        <v>139</v>
      </c>
      <c r="R1283">
        <v>832930</v>
      </c>
      <c r="S1283">
        <v>1730968</v>
      </c>
      <c r="T1283">
        <v>1800015</v>
      </c>
      <c r="U1283">
        <v>1774620</v>
      </c>
      <c r="V1283">
        <v>1730297</v>
      </c>
      <c r="W1283">
        <v>1854809</v>
      </c>
      <c r="X1283">
        <v>1477877</v>
      </c>
      <c r="Y1283">
        <v>860161</v>
      </c>
      <c r="Z1283">
        <v>527019</v>
      </c>
      <c r="AA1283">
        <v>235164</v>
      </c>
      <c r="AB1283">
        <v>12823860</v>
      </c>
      <c r="AC1283">
        <v>1622344</v>
      </c>
      <c r="AD1283" s="9">
        <v>1.2005810812433217E-5</v>
      </c>
      <c r="AE1283" s="9">
        <v>2.8885571541472749E-6</v>
      </c>
      <c r="AF1283" s="9">
        <v>2.7777546298225291E-6</v>
      </c>
      <c r="AG1283" s="9">
        <v>2.8175045925324858E-6</v>
      </c>
      <c r="AH1283" s="9">
        <v>2.8896773212922406E-6</v>
      </c>
      <c r="AI1283" s="9">
        <v>2.6956953519203327E-6</v>
      </c>
      <c r="AJ1283" s="9">
        <v>7.4431092709339139E-6</v>
      </c>
      <c r="AK1283" s="9">
        <v>3.0226899382789965E-5</v>
      </c>
      <c r="AL1283" s="9">
        <v>7.5898591891373937E-5</v>
      </c>
      <c r="AM1283" s="9">
        <v>3.1042166317973841E-4</v>
      </c>
      <c r="AN1283" s="9">
        <v>1.4426233598931991E-5</v>
      </c>
      <c r="AO1283" s="9">
        <v>8.5678499750977595E-5</v>
      </c>
      <c r="AP1283" s="8">
        <v>7.6399999999999996E-2</v>
      </c>
      <c r="AQ1283" s="8" t="s">
        <v>5612</v>
      </c>
      <c r="AR1283" s="37">
        <v>0.24600000000000002</v>
      </c>
      <c r="AS1283" s="37">
        <v>0.41600000000000004</v>
      </c>
      <c r="AT1283" s="37">
        <v>0.41200000000000003</v>
      </c>
      <c r="AU1283" s="9" t="s">
        <v>5612</v>
      </c>
      <c r="AV1283" s="9" t="s">
        <v>5612</v>
      </c>
      <c r="AW1283" s="9" t="s">
        <v>5612</v>
      </c>
      <c r="AX1283" s="9" t="s">
        <v>5612</v>
      </c>
      <c r="AY1283" s="9" t="s">
        <v>5612</v>
      </c>
      <c r="AZ1283" s="9" t="s">
        <v>5612</v>
      </c>
    </row>
    <row r="1284" spans="1:52" x14ac:dyDescent="0.2">
      <c r="A1284" s="38" t="s">
        <v>16</v>
      </c>
      <c r="B1284" s="7">
        <v>2012</v>
      </c>
      <c r="C1284" s="3" t="s">
        <v>65</v>
      </c>
      <c r="D1284" t="s">
        <v>173</v>
      </c>
      <c r="E1284" t="s">
        <v>1793</v>
      </c>
      <c r="F1284">
        <v>10</v>
      </c>
      <c r="G1284">
        <v>5</v>
      </c>
      <c r="H1284">
        <v>5</v>
      </c>
      <c r="I1284">
        <v>5</v>
      </c>
      <c r="J1284">
        <v>5</v>
      </c>
      <c r="K1284">
        <v>5</v>
      </c>
      <c r="L1284">
        <v>17</v>
      </c>
      <c r="M1284">
        <v>28</v>
      </c>
      <c r="N1284">
        <v>44</v>
      </c>
      <c r="O1284">
        <v>86</v>
      </c>
      <c r="P1284">
        <v>210</v>
      </c>
      <c r="Q1284">
        <v>158</v>
      </c>
      <c r="R1284">
        <v>832930</v>
      </c>
      <c r="S1284">
        <v>1730968</v>
      </c>
      <c r="T1284">
        <v>1800015</v>
      </c>
      <c r="U1284">
        <v>1774620</v>
      </c>
      <c r="V1284">
        <v>1730297</v>
      </c>
      <c r="W1284">
        <v>1854809</v>
      </c>
      <c r="X1284">
        <v>1477877</v>
      </c>
      <c r="Y1284">
        <v>860161</v>
      </c>
      <c r="Z1284">
        <v>527019</v>
      </c>
      <c r="AA1284">
        <v>235164</v>
      </c>
      <c r="AB1284">
        <v>12823860</v>
      </c>
      <c r="AC1284">
        <v>1622344</v>
      </c>
      <c r="AD1284" s="9">
        <v>1.2005810812433217E-5</v>
      </c>
      <c r="AE1284" s="9">
        <v>2.8885571541472749E-6</v>
      </c>
      <c r="AF1284" s="9">
        <v>2.7777546298225291E-6</v>
      </c>
      <c r="AG1284" s="9">
        <v>2.8175045925324858E-6</v>
      </c>
      <c r="AH1284" s="9">
        <v>2.8896773212922406E-6</v>
      </c>
      <c r="AI1284" s="9">
        <v>2.6956953519203327E-6</v>
      </c>
      <c r="AJ1284" s="9">
        <v>1.1502987055079685E-5</v>
      </c>
      <c r="AK1284" s="9">
        <v>3.2552045489158423E-5</v>
      </c>
      <c r="AL1284" s="9">
        <v>8.3488451080511333E-5</v>
      </c>
      <c r="AM1284" s="9">
        <v>3.6570223333503427E-4</v>
      </c>
      <c r="AN1284" s="9">
        <v>1.6375724625814693E-5</v>
      </c>
      <c r="AO1284" s="9">
        <v>9.7389949357226335E-5</v>
      </c>
      <c r="AP1284" s="8">
        <v>9.4425000000000009E-2</v>
      </c>
      <c r="AQ1284" s="8" t="s">
        <v>5612</v>
      </c>
      <c r="AR1284" s="37">
        <v>0.33600000000000002</v>
      </c>
      <c r="AS1284" s="37">
        <v>0.53900000000000003</v>
      </c>
      <c r="AT1284" s="37">
        <v>0.54799999999999993</v>
      </c>
      <c r="AU1284" s="9" t="s">
        <v>5612</v>
      </c>
      <c r="AV1284" s="9" t="s">
        <v>5612</v>
      </c>
      <c r="AW1284" s="9" t="s">
        <v>5612</v>
      </c>
      <c r="AX1284" s="9" t="s">
        <v>5612</v>
      </c>
      <c r="AY1284" s="9" t="s">
        <v>5612</v>
      </c>
      <c r="AZ1284" s="9" t="s">
        <v>5612</v>
      </c>
    </row>
    <row r="1285" spans="1:52" x14ac:dyDescent="0.2">
      <c r="A1285" s="38" t="s">
        <v>16</v>
      </c>
      <c r="B1285" s="7">
        <v>2012</v>
      </c>
      <c r="C1285" s="3" t="s">
        <v>66</v>
      </c>
      <c r="D1285" t="s">
        <v>173</v>
      </c>
      <c r="E1285" t="s">
        <v>1794</v>
      </c>
      <c r="F1285">
        <v>10</v>
      </c>
      <c r="G1285">
        <v>5</v>
      </c>
      <c r="H1285">
        <v>5</v>
      </c>
      <c r="I1285">
        <v>5</v>
      </c>
      <c r="J1285">
        <v>5</v>
      </c>
      <c r="K1285">
        <v>12</v>
      </c>
      <c r="L1285">
        <v>22</v>
      </c>
      <c r="M1285">
        <v>33</v>
      </c>
      <c r="N1285">
        <v>54</v>
      </c>
      <c r="O1285">
        <v>146</v>
      </c>
      <c r="P1285">
        <v>297</v>
      </c>
      <c r="Q1285">
        <v>233</v>
      </c>
      <c r="R1285">
        <v>832930</v>
      </c>
      <c r="S1285">
        <v>1730968</v>
      </c>
      <c r="T1285">
        <v>1800015</v>
      </c>
      <c r="U1285">
        <v>1774620</v>
      </c>
      <c r="V1285">
        <v>1730297</v>
      </c>
      <c r="W1285">
        <v>1854809</v>
      </c>
      <c r="X1285">
        <v>1477877</v>
      </c>
      <c r="Y1285">
        <v>860161</v>
      </c>
      <c r="Z1285">
        <v>527019</v>
      </c>
      <c r="AA1285">
        <v>235164</v>
      </c>
      <c r="AB1285">
        <v>12823860</v>
      </c>
      <c r="AC1285">
        <v>1622344</v>
      </c>
      <c r="AD1285" s="9">
        <v>1.2005810812433217E-5</v>
      </c>
      <c r="AE1285" s="9">
        <v>2.8885571541472749E-6</v>
      </c>
      <c r="AF1285" s="9">
        <v>2.7777546298225291E-6</v>
      </c>
      <c r="AG1285" s="9">
        <v>2.8175045925324858E-6</v>
      </c>
      <c r="AH1285" s="9">
        <v>2.8896773212922406E-6</v>
      </c>
      <c r="AI1285" s="9">
        <v>6.4696688446087983E-6</v>
      </c>
      <c r="AJ1285" s="9">
        <v>1.4886218541867828E-5</v>
      </c>
      <c r="AK1285" s="9">
        <v>3.8364910755079576E-5</v>
      </c>
      <c r="AL1285" s="9">
        <v>1.0246309905335482E-4</v>
      </c>
      <c r="AM1285" s="9">
        <v>6.2084332635947682E-4</v>
      </c>
      <c r="AN1285" s="9">
        <v>2.3159953399366494E-5</v>
      </c>
      <c r="AO1285" s="9">
        <v>1.4361935569768186E-4</v>
      </c>
      <c r="AP1285" s="8">
        <v>0.20055000000000001</v>
      </c>
      <c r="AQ1285" s="8" t="s">
        <v>5612</v>
      </c>
      <c r="AR1285" s="37">
        <v>0.371</v>
      </c>
      <c r="AS1285" s="37">
        <v>0.57600000000000007</v>
      </c>
      <c r="AT1285" s="37">
        <v>0.58399999999999996</v>
      </c>
      <c r="AU1285" s="9" t="s">
        <v>5612</v>
      </c>
      <c r="AV1285" s="9" t="s">
        <v>5612</v>
      </c>
      <c r="AW1285" s="9" t="s">
        <v>5612</v>
      </c>
      <c r="AX1285" s="9" t="s">
        <v>5612</v>
      </c>
      <c r="AY1285" s="9" t="s">
        <v>5612</v>
      </c>
      <c r="AZ1285" s="9" t="s">
        <v>5612</v>
      </c>
    </row>
    <row r="1286" spans="1:52" x14ac:dyDescent="0.2">
      <c r="A1286" s="38" t="s">
        <v>16</v>
      </c>
      <c r="B1286" s="7">
        <v>2013</v>
      </c>
      <c r="C1286" s="3" t="s">
        <v>55</v>
      </c>
      <c r="D1286" t="s">
        <v>174</v>
      </c>
      <c r="E1286" t="s">
        <v>1795</v>
      </c>
      <c r="F1286">
        <v>10</v>
      </c>
      <c r="G1286">
        <v>5</v>
      </c>
      <c r="H1286">
        <v>5</v>
      </c>
      <c r="I1286">
        <v>5</v>
      </c>
      <c r="J1286">
        <v>5</v>
      </c>
      <c r="K1286">
        <v>5</v>
      </c>
      <c r="L1286">
        <v>22</v>
      </c>
      <c r="M1286">
        <v>47</v>
      </c>
      <c r="N1286">
        <v>117</v>
      </c>
      <c r="O1286">
        <v>254</v>
      </c>
      <c r="P1286">
        <v>475</v>
      </c>
      <c r="Q1286">
        <v>418</v>
      </c>
      <c r="R1286">
        <v>820771</v>
      </c>
      <c r="S1286">
        <v>1723597</v>
      </c>
      <c r="T1286">
        <v>1794447</v>
      </c>
      <c r="U1286">
        <v>1778128</v>
      </c>
      <c r="V1286">
        <v>1711098</v>
      </c>
      <c r="W1286">
        <v>1842487</v>
      </c>
      <c r="X1286">
        <v>1521168</v>
      </c>
      <c r="Y1286">
        <v>890539</v>
      </c>
      <c r="Z1286">
        <v>524605</v>
      </c>
      <c r="AA1286">
        <v>241714</v>
      </c>
      <c r="AB1286">
        <v>12848554</v>
      </c>
      <c r="AC1286">
        <v>1656858</v>
      </c>
      <c r="AD1286" s="9">
        <v>1.2183666333240331E-5</v>
      </c>
      <c r="AE1286" s="9">
        <v>2.900910131544671E-6</v>
      </c>
      <c r="AF1286" s="9">
        <v>2.7863737407680473E-6</v>
      </c>
      <c r="AG1286" s="9">
        <v>2.8119460466288141E-6</v>
      </c>
      <c r="AH1286" s="9">
        <v>2.9221003121971975E-6</v>
      </c>
      <c r="AI1286" s="9">
        <v>2.7137233532719635E-6</v>
      </c>
      <c r="AJ1286" s="9">
        <v>1.4462570866597246E-5</v>
      </c>
      <c r="AK1286" s="9">
        <v>5.277702604826964E-5</v>
      </c>
      <c r="AL1286" s="9">
        <v>2.2302494257584279E-4</v>
      </c>
      <c r="AM1286" s="9">
        <v>1.0508286652821102E-3</v>
      </c>
      <c r="AN1286" s="9">
        <v>3.6969140651936398E-5</v>
      </c>
      <c r="AO1286" s="9">
        <v>2.5228474618826718E-4</v>
      </c>
      <c r="AP1286" s="8">
        <v>0.17546</v>
      </c>
      <c r="AQ1286" s="8" t="s">
        <v>5612</v>
      </c>
      <c r="AR1286" s="37">
        <v>0.39900000000000002</v>
      </c>
      <c r="AS1286" s="37">
        <v>0.60599999999999998</v>
      </c>
      <c r="AT1286" s="37">
        <v>0.63700000000000001</v>
      </c>
      <c r="AU1286" s="9" t="s">
        <v>5612</v>
      </c>
      <c r="AV1286" s="9" t="s">
        <v>5612</v>
      </c>
      <c r="AW1286" s="9" t="s">
        <v>5612</v>
      </c>
      <c r="AX1286" s="9" t="s">
        <v>5612</v>
      </c>
      <c r="AY1286" s="9" t="s">
        <v>5612</v>
      </c>
      <c r="AZ1286" s="9" t="s">
        <v>5612</v>
      </c>
    </row>
    <row r="1287" spans="1:52" x14ac:dyDescent="0.2">
      <c r="A1287" s="38" t="s">
        <v>16</v>
      </c>
      <c r="B1287" s="7">
        <v>2013</v>
      </c>
      <c r="C1287" s="3" t="s">
        <v>56</v>
      </c>
      <c r="D1287" t="s">
        <v>174</v>
      </c>
      <c r="E1287" t="s">
        <v>1796</v>
      </c>
      <c r="F1287">
        <v>10</v>
      </c>
      <c r="G1287">
        <v>5</v>
      </c>
      <c r="H1287">
        <v>5</v>
      </c>
      <c r="I1287">
        <v>5</v>
      </c>
      <c r="J1287">
        <v>5</v>
      </c>
      <c r="K1287">
        <v>5</v>
      </c>
      <c r="L1287">
        <v>15</v>
      </c>
      <c r="M1287">
        <v>30</v>
      </c>
      <c r="N1287">
        <v>53</v>
      </c>
      <c r="O1287">
        <v>114</v>
      </c>
      <c r="P1287">
        <v>247</v>
      </c>
      <c r="Q1287">
        <v>197</v>
      </c>
      <c r="R1287">
        <v>820771</v>
      </c>
      <c r="S1287">
        <v>1723597</v>
      </c>
      <c r="T1287">
        <v>1794447</v>
      </c>
      <c r="U1287">
        <v>1778128</v>
      </c>
      <c r="V1287">
        <v>1711098</v>
      </c>
      <c r="W1287">
        <v>1842487</v>
      </c>
      <c r="X1287">
        <v>1521168</v>
      </c>
      <c r="Y1287">
        <v>890539</v>
      </c>
      <c r="Z1287">
        <v>524605</v>
      </c>
      <c r="AA1287">
        <v>241714</v>
      </c>
      <c r="AB1287">
        <v>12848554</v>
      </c>
      <c r="AC1287">
        <v>1656858</v>
      </c>
      <c r="AD1287" s="9">
        <v>1.2183666333240331E-5</v>
      </c>
      <c r="AE1287" s="9">
        <v>2.900910131544671E-6</v>
      </c>
      <c r="AF1287" s="9">
        <v>2.7863737407680473E-6</v>
      </c>
      <c r="AG1287" s="9">
        <v>2.8119460466288141E-6</v>
      </c>
      <c r="AH1287" s="9">
        <v>2.9221003121971975E-6</v>
      </c>
      <c r="AI1287" s="9">
        <v>2.7137233532719635E-6</v>
      </c>
      <c r="AJ1287" s="9">
        <v>9.8608437726799409E-6</v>
      </c>
      <c r="AK1287" s="9">
        <v>3.3687463435065732E-5</v>
      </c>
      <c r="AL1287" s="9">
        <v>1.0102839279076638E-4</v>
      </c>
      <c r="AM1287" s="9">
        <v>4.7163176315811247E-4</v>
      </c>
      <c r="AN1287" s="9">
        <v>1.9223953139006925E-5</v>
      </c>
      <c r="AO1287" s="9">
        <v>1.1889974880164745E-4</v>
      </c>
      <c r="AP1287" s="8">
        <v>0.123025</v>
      </c>
      <c r="AQ1287" s="8" t="s">
        <v>5612</v>
      </c>
      <c r="AR1287" s="37">
        <v>0.41500000000000004</v>
      </c>
      <c r="AS1287" s="37">
        <v>0.62</v>
      </c>
      <c r="AT1287" s="37">
        <v>0.66700000000000004</v>
      </c>
      <c r="AU1287" s="9" t="s">
        <v>5612</v>
      </c>
      <c r="AV1287" s="9" t="s">
        <v>5612</v>
      </c>
      <c r="AW1287" s="9" t="s">
        <v>5612</v>
      </c>
      <c r="AX1287" s="9" t="s">
        <v>5612</v>
      </c>
      <c r="AY1287" s="9" t="s">
        <v>5612</v>
      </c>
      <c r="AZ1287" s="9" t="s">
        <v>5612</v>
      </c>
    </row>
    <row r="1288" spans="1:52" x14ac:dyDescent="0.2">
      <c r="A1288" s="38" t="s">
        <v>16</v>
      </c>
      <c r="B1288" s="7">
        <v>2013</v>
      </c>
      <c r="C1288" s="3" t="s">
        <v>57</v>
      </c>
      <c r="D1288" t="s">
        <v>174</v>
      </c>
      <c r="E1288" t="s">
        <v>1797</v>
      </c>
      <c r="F1288">
        <v>10</v>
      </c>
      <c r="G1288">
        <v>5</v>
      </c>
      <c r="H1288">
        <v>5</v>
      </c>
      <c r="I1288">
        <v>5</v>
      </c>
      <c r="J1288">
        <v>5</v>
      </c>
      <c r="K1288">
        <v>10</v>
      </c>
      <c r="L1288">
        <v>21</v>
      </c>
      <c r="M1288">
        <v>33</v>
      </c>
      <c r="N1288">
        <v>54</v>
      </c>
      <c r="O1288">
        <v>110</v>
      </c>
      <c r="P1288">
        <v>258</v>
      </c>
      <c r="Q1288">
        <v>197</v>
      </c>
      <c r="R1288">
        <v>820771</v>
      </c>
      <c r="S1288">
        <v>1723597</v>
      </c>
      <c r="T1288">
        <v>1794447</v>
      </c>
      <c r="U1288">
        <v>1778128</v>
      </c>
      <c r="V1288">
        <v>1711098</v>
      </c>
      <c r="W1288">
        <v>1842487</v>
      </c>
      <c r="X1288">
        <v>1521168</v>
      </c>
      <c r="Y1288">
        <v>890539</v>
      </c>
      <c r="Z1288">
        <v>524605</v>
      </c>
      <c r="AA1288">
        <v>241714</v>
      </c>
      <c r="AB1288">
        <v>12848554</v>
      </c>
      <c r="AC1288">
        <v>1656858</v>
      </c>
      <c r="AD1288" s="9">
        <v>1.2183666333240331E-5</v>
      </c>
      <c r="AE1288" s="9">
        <v>2.900910131544671E-6</v>
      </c>
      <c r="AF1288" s="9">
        <v>2.7863737407680473E-6</v>
      </c>
      <c r="AG1288" s="9">
        <v>2.8119460466288141E-6</v>
      </c>
      <c r="AH1288" s="9">
        <v>2.9221003121971975E-6</v>
      </c>
      <c r="AI1288" s="9">
        <v>5.427446706543927E-6</v>
      </c>
      <c r="AJ1288" s="9">
        <v>1.3805181281751918E-5</v>
      </c>
      <c r="AK1288" s="9">
        <v>3.7056209778572306E-5</v>
      </c>
      <c r="AL1288" s="9">
        <v>1.0293458888115821E-4</v>
      </c>
      <c r="AM1288" s="9">
        <v>4.5508328024028395E-4</v>
      </c>
      <c r="AN1288" s="9">
        <v>2.0080080606735981E-5</v>
      </c>
      <c r="AO1288" s="9">
        <v>1.1889974880164745E-4</v>
      </c>
      <c r="AP1288" s="8">
        <v>0.1042</v>
      </c>
      <c r="AQ1288" s="8" t="s">
        <v>5612</v>
      </c>
      <c r="AR1288" s="37">
        <v>0.41799999999999998</v>
      </c>
      <c r="AS1288" s="37">
        <v>0.623</v>
      </c>
      <c r="AT1288" s="37">
        <v>0.68200000000000005</v>
      </c>
      <c r="AU1288" s="9" t="s">
        <v>5612</v>
      </c>
      <c r="AV1288" s="9" t="s">
        <v>5612</v>
      </c>
      <c r="AW1288" s="9" t="s">
        <v>5612</v>
      </c>
      <c r="AX1288" s="9" t="s">
        <v>5612</v>
      </c>
      <c r="AY1288" s="9" t="s">
        <v>5612</v>
      </c>
      <c r="AZ1288" s="9" t="s">
        <v>5612</v>
      </c>
    </row>
    <row r="1289" spans="1:52" x14ac:dyDescent="0.2">
      <c r="A1289" s="38" t="s">
        <v>16</v>
      </c>
      <c r="B1289" s="7">
        <v>2013</v>
      </c>
      <c r="C1289" s="3" t="s">
        <v>58</v>
      </c>
      <c r="D1289" t="s">
        <v>174</v>
      </c>
      <c r="E1289" t="s">
        <v>1798</v>
      </c>
      <c r="F1289">
        <v>10</v>
      </c>
      <c r="G1289">
        <v>5</v>
      </c>
      <c r="H1289">
        <v>5</v>
      </c>
      <c r="I1289">
        <v>5</v>
      </c>
      <c r="J1289">
        <v>5</v>
      </c>
      <c r="K1289">
        <v>5</v>
      </c>
      <c r="L1289">
        <v>12</v>
      </c>
      <c r="M1289">
        <v>22</v>
      </c>
      <c r="N1289">
        <v>50</v>
      </c>
      <c r="O1289">
        <v>88</v>
      </c>
      <c r="P1289">
        <v>207</v>
      </c>
      <c r="Q1289">
        <v>160</v>
      </c>
      <c r="R1289">
        <v>820771</v>
      </c>
      <c r="S1289">
        <v>1723597</v>
      </c>
      <c r="T1289">
        <v>1794447</v>
      </c>
      <c r="U1289">
        <v>1778128</v>
      </c>
      <c r="V1289">
        <v>1711098</v>
      </c>
      <c r="W1289">
        <v>1842487</v>
      </c>
      <c r="X1289">
        <v>1521168</v>
      </c>
      <c r="Y1289">
        <v>890539</v>
      </c>
      <c r="Z1289">
        <v>524605</v>
      </c>
      <c r="AA1289">
        <v>241714</v>
      </c>
      <c r="AB1289">
        <v>12848554</v>
      </c>
      <c r="AC1289">
        <v>1656858</v>
      </c>
      <c r="AD1289" s="9">
        <v>1.2183666333240331E-5</v>
      </c>
      <c r="AE1289" s="9">
        <v>2.900910131544671E-6</v>
      </c>
      <c r="AF1289" s="9">
        <v>2.7863737407680473E-6</v>
      </c>
      <c r="AG1289" s="9">
        <v>2.8119460466288141E-6</v>
      </c>
      <c r="AH1289" s="9">
        <v>2.9221003121971975E-6</v>
      </c>
      <c r="AI1289" s="9">
        <v>2.7137233532719635E-6</v>
      </c>
      <c r="AJ1289" s="9">
        <v>7.8886750181439517E-6</v>
      </c>
      <c r="AK1289" s="9">
        <v>2.4704139852381536E-5</v>
      </c>
      <c r="AL1289" s="9">
        <v>9.5309804519590926E-5</v>
      </c>
      <c r="AM1289" s="9">
        <v>3.6406662419222717E-4</v>
      </c>
      <c r="AN1289" s="9">
        <v>1.6110762347264915E-5</v>
      </c>
      <c r="AO1289" s="9">
        <v>9.6568323899815187E-5</v>
      </c>
      <c r="AP1289" s="8">
        <v>7.7675000000000008E-2</v>
      </c>
      <c r="AQ1289" s="8" t="s">
        <v>5612</v>
      </c>
      <c r="AR1289" s="37">
        <v>0.42</v>
      </c>
      <c r="AS1289" s="37">
        <v>0.626</v>
      </c>
      <c r="AT1289" s="37">
        <v>0.68200000000000005</v>
      </c>
      <c r="AU1289" s="9" t="s">
        <v>5612</v>
      </c>
      <c r="AV1289" s="9" t="s">
        <v>5612</v>
      </c>
      <c r="AW1289" s="9" t="s">
        <v>5612</v>
      </c>
      <c r="AX1289" s="9" t="s">
        <v>5612</v>
      </c>
      <c r="AY1289" s="9" t="s">
        <v>5612</v>
      </c>
      <c r="AZ1289" s="9" t="s">
        <v>5612</v>
      </c>
    </row>
    <row r="1290" spans="1:52" x14ac:dyDescent="0.2">
      <c r="A1290" s="38" t="s">
        <v>16</v>
      </c>
      <c r="B1290" s="7">
        <v>2013</v>
      </c>
      <c r="C1290" s="3" t="s">
        <v>59</v>
      </c>
      <c r="D1290" t="s">
        <v>174</v>
      </c>
      <c r="E1290" t="s">
        <v>1799</v>
      </c>
      <c r="F1290">
        <v>10</v>
      </c>
      <c r="G1290">
        <v>5</v>
      </c>
      <c r="H1290">
        <v>5</v>
      </c>
      <c r="I1290">
        <v>5</v>
      </c>
      <c r="J1290">
        <v>5</v>
      </c>
      <c r="K1290">
        <v>5</v>
      </c>
      <c r="L1290">
        <v>17</v>
      </c>
      <c r="M1290">
        <v>27</v>
      </c>
      <c r="N1290">
        <v>39</v>
      </c>
      <c r="O1290">
        <v>85</v>
      </c>
      <c r="P1290">
        <v>203</v>
      </c>
      <c r="Q1290">
        <v>151</v>
      </c>
      <c r="R1290">
        <v>820771</v>
      </c>
      <c r="S1290">
        <v>1723597</v>
      </c>
      <c r="T1290">
        <v>1794447</v>
      </c>
      <c r="U1290">
        <v>1778128</v>
      </c>
      <c r="V1290">
        <v>1711098</v>
      </c>
      <c r="W1290">
        <v>1842487</v>
      </c>
      <c r="X1290">
        <v>1521168</v>
      </c>
      <c r="Y1290">
        <v>890539</v>
      </c>
      <c r="Z1290">
        <v>524605</v>
      </c>
      <c r="AA1290">
        <v>241714</v>
      </c>
      <c r="AB1290">
        <v>12848554</v>
      </c>
      <c r="AC1290">
        <v>1656858</v>
      </c>
      <c r="AD1290" s="9">
        <v>1.2183666333240331E-5</v>
      </c>
      <c r="AE1290" s="9">
        <v>2.900910131544671E-6</v>
      </c>
      <c r="AF1290" s="9">
        <v>2.7863737407680473E-6</v>
      </c>
      <c r="AG1290" s="9">
        <v>2.8119460466288141E-6</v>
      </c>
      <c r="AH1290" s="9">
        <v>2.9221003121971975E-6</v>
      </c>
      <c r="AI1290" s="9">
        <v>2.7137233532719635E-6</v>
      </c>
      <c r="AJ1290" s="9">
        <v>1.1175622942370599E-5</v>
      </c>
      <c r="AK1290" s="9">
        <v>3.0318717091559157E-5</v>
      </c>
      <c r="AL1290" s="9">
        <v>7.4341647525280925E-5</v>
      </c>
      <c r="AM1290" s="9">
        <v>3.5165526200385582E-4</v>
      </c>
      <c r="AN1290" s="9">
        <v>1.5799443268090713E-5</v>
      </c>
      <c r="AO1290" s="9">
        <v>9.113635568045059E-5</v>
      </c>
      <c r="AP1290" s="8">
        <v>6.0919999999999988E-2</v>
      </c>
      <c r="AQ1290" s="8" t="s">
        <v>5612</v>
      </c>
      <c r="AR1290" s="37">
        <v>0.43100000000000005</v>
      </c>
      <c r="AS1290" s="37">
        <v>0.65</v>
      </c>
      <c r="AT1290" s="37">
        <v>0.69000000000000006</v>
      </c>
      <c r="AU1290" s="9" t="s">
        <v>5612</v>
      </c>
      <c r="AV1290" s="9" t="s">
        <v>5612</v>
      </c>
      <c r="AW1290" s="9" t="s">
        <v>5612</v>
      </c>
      <c r="AX1290" s="9" t="s">
        <v>5612</v>
      </c>
      <c r="AY1290" s="9" t="s">
        <v>5612</v>
      </c>
      <c r="AZ1290" s="9" t="s">
        <v>5612</v>
      </c>
    </row>
    <row r="1291" spans="1:52" x14ac:dyDescent="0.2">
      <c r="A1291" s="38" t="s">
        <v>16</v>
      </c>
      <c r="B1291" s="7">
        <v>2013</v>
      </c>
      <c r="C1291" s="3" t="s">
        <v>60</v>
      </c>
      <c r="D1291" t="s">
        <v>174</v>
      </c>
      <c r="E1291" t="s">
        <v>1800</v>
      </c>
      <c r="F1291">
        <v>10</v>
      </c>
      <c r="G1291">
        <v>5</v>
      </c>
      <c r="H1291">
        <v>5</v>
      </c>
      <c r="I1291">
        <v>5</v>
      </c>
      <c r="J1291">
        <v>5</v>
      </c>
      <c r="K1291">
        <v>5</v>
      </c>
      <c r="L1291">
        <v>5</v>
      </c>
      <c r="M1291">
        <v>20</v>
      </c>
      <c r="N1291">
        <v>39</v>
      </c>
      <c r="O1291">
        <v>90</v>
      </c>
      <c r="P1291">
        <v>189</v>
      </c>
      <c r="Q1291">
        <v>149</v>
      </c>
      <c r="R1291">
        <v>820771</v>
      </c>
      <c r="S1291">
        <v>1723597</v>
      </c>
      <c r="T1291">
        <v>1794447</v>
      </c>
      <c r="U1291">
        <v>1778128</v>
      </c>
      <c r="V1291">
        <v>1711098</v>
      </c>
      <c r="W1291">
        <v>1842487</v>
      </c>
      <c r="X1291">
        <v>1521168</v>
      </c>
      <c r="Y1291">
        <v>890539</v>
      </c>
      <c r="Z1291">
        <v>524605</v>
      </c>
      <c r="AA1291">
        <v>241714</v>
      </c>
      <c r="AB1291">
        <v>12848554</v>
      </c>
      <c r="AC1291">
        <v>1656858</v>
      </c>
      <c r="AD1291" s="9">
        <v>1.2183666333240331E-5</v>
      </c>
      <c r="AE1291" s="9">
        <v>2.900910131544671E-6</v>
      </c>
      <c r="AF1291" s="9">
        <v>2.7863737407680473E-6</v>
      </c>
      <c r="AG1291" s="9">
        <v>2.8119460466288141E-6</v>
      </c>
      <c r="AH1291" s="9">
        <v>2.9221003121971975E-6</v>
      </c>
      <c r="AI1291" s="9">
        <v>2.7137233532719635E-6</v>
      </c>
      <c r="AJ1291" s="9">
        <v>3.286947924226647E-6</v>
      </c>
      <c r="AK1291" s="9">
        <v>2.2458308956710487E-5</v>
      </c>
      <c r="AL1291" s="9">
        <v>7.4341647525280925E-5</v>
      </c>
      <c r="AM1291" s="9">
        <v>3.7234086565114146E-4</v>
      </c>
      <c r="AN1291" s="9">
        <v>1.4709826490981008E-5</v>
      </c>
      <c r="AO1291" s="9">
        <v>8.99292516317029E-5</v>
      </c>
      <c r="AP1291" s="8">
        <v>4.9625000000000002E-2</v>
      </c>
      <c r="AQ1291" s="8" t="s">
        <v>5612</v>
      </c>
      <c r="AR1291" s="37" t="s">
        <v>5612</v>
      </c>
      <c r="AS1291" s="37" t="s">
        <v>5612</v>
      </c>
      <c r="AT1291" s="37" t="s">
        <v>5612</v>
      </c>
      <c r="AU1291" s="9" t="s">
        <v>5612</v>
      </c>
      <c r="AV1291" s="9" t="s">
        <v>5612</v>
      </c>
      <c r="AW1291" s="9" t="s">
        <v>5612</v>
      </c>
      <c r="AX1291" s="9" t="s">
        <v>5612</v>
      </c>
      <c r="AY1291" s="9" t="s">
        <v>5612</v>
      </c>
      <c r="AZ1291" s="9" t="s">
        <v>5612</v>
      </c>
    </row>
    <row r="1292" spans="1:52" x14ac:dyDescent="0.2">
      <c r="A1292" s="38" t="s">
        <v>16</v>
      </c>
      <c r="B1292" s="7">
        <v>2013</v>
      </c>
      <c r="C1292" s="3" t="s">
        <v>61</v>
      </c>
      <c r="D1292" t="s">
        <v>174</v>
      </c>
      <c r="E1292" t="s">
        <v>1801</v>
      </c>
      <c r="F1292">
        <v>10</v>
      </c>
      <c r="G1292">
        <v>5</v>
      </c>
      <c r="H1292">
        <v>5</v>
      </c>
      <c r="I1292">
        <v>5</v>
      </c>
      <c r="J1292">
        <v>5</v>
      </c>
      <c r="K1292">
        <v>5</v>
      </c>
      <c r="L1292">
        <v>11</v>
      </c>
      <c r="M1292">
        <v>18</v>
      </c>
      <c r="N1292">
        <v>36</v>
      </c>
      <c r="O1292">
        <v>66</v>
      </c>
      <c r="P1292">
        <v>166</v>
      </c>
      <c r="Q1292">
        <v>120</v>
      </c>
      <c r="R1292">
        <v>820771</v>
      </c>
      <c r="S1292">
        <v>1723597</v>
      </c>
      <c r="T1292">
        <v>1794447</v>
      </c>
      <c r="U1292">
        <v>1778128</v>
      </c>
      <c r="V1292">
        <v>1711098</v>
      </c>
      <c r="W1292">
        <v>1842487</v>
      </c>
      <c r="X1292">
        <v>1521168</v>
      </c>
      <c r="Y1292">
        <v>890539</v>
      </c>
      <c r="Z1292">
        <v>524605</v>
      </c>
      <c r="AA1292">
        <v>241714</v>
      </c>
      <c r="AB1292">
        <v>12848554</v>
      </c>
      <c r="AC1292">
        <v>1656858</v>
      </c>
      <c r="AD1292" s="9">
        <v>1.2183666333240331E-5</v>
      </c>
      <c r="AE1292" s="9">
        <v>2.900910131544671E-6</v>
      </c>
      <c r="AF1292" s="9">
        <v>2.7863737407680473E-6</v>
      </c>
      <c r="AG1292" s="9">
        <v>2.8119460466288141E-6</v>
      </c>
      <c r="AH1292" s="9">
        <v>2.9221003121971975E-6</v>
      </c>
      <c r="AI1292" s="9">
        <v>2.7137233532719635E-6</v>
      </c>
      <c r="AJ1292" s="9">
        <v>7.2312854332986228E-6</v>
      </c>
      <c r="AK1292" s="9">
        <v>2.0212478061039437E-5</v>
      </c>
      <c r="AL1292" s="9">
        <v>6.8623059254105471E-5</v>
      </c>
      <c r="AM1292" s="9">
        <v>2.7304996814417039E-4</v>
      </c>
      <c r="AN1292" s="9">
        <v>1.2919741785729351E-5</v>
      </c>
      <c r="AO1292" s="9">
        <v>7.2426242924861393E-5</v>
      </c>
      <c r="AP1292" s="8">
        <v>3.6600000000000001E-2</v>
      </c>
      <c r="AQ1292" s="8" t="s">
        <v>5612</v>
      </c>
      <c r="AR1292" s="37" t="s">
        <v>5612</v>
      </c>
      <c r="AS1292" s="37" t="s">
        <v>5612</v>
      </c>
      <c r="AT1292" s="37" t="s">
        <v>5612</v>
      </c>
      <c r="AU1292" s="9" t="s">
        <v>5612</v>
      </c>
      <c r="AV1292" s="9" t="s">
        <v>5612</v>
      </c>
      <c r="AW1292" s="9" t="s">
        <v>5612</v>
      </c>
      <c r="AX1292" s="9" t="s">
        <v>5612</v>
      </c>
      <c r="AY1292" s="9" t="s">
        <v>5612</v>
      </c>
      <c r="AZ1292" s="9" t="s">
        <v>5612</v>
      </c>
    </row>
    <row r="1293" spans="1:52" x14ac:dyDescent="0.2">
      <c r="A1293" s="38" t="s">
        <v>16</v>
      </c>
      <c r="B1293" s="7">
        <v>2013</v>
      </c>
      <c r="C1293" s="3" t="s">
        <v>62</v>
      </c>
      <c r="D1293" t="s">
        <v>174</v>
      </c>
      <c r="E1293" t="s">
        <v>1802</v>
      </c>
      <c r="F1293">
        <v>10</v>
      </c>
      <c r="G1293">
        <v>5</v>
      </c>
      <c r="H1293">
        <v>5</v>
      </c>
      <c r="I1293">
        <v>5</v>
      </c>
      <c r="J1293">
        <v>5</v>
      </c>
      <c r="K1293">
        <v>5</v>
      </c>
      <c r="L1293">
        <v>14</v>
      </c>
      <c r="M1293">
        <v>17</v>
      </c>
      <c r="N1293">
        <v>32</v>
      </c>
      <c r="O1293">
        <v>73</v>
      </c>
      <c r="P1293">
        <v>171</v>
      </c>
      <c r="Q1293">
        <v>122</v>
      </c>
      <c r="R1293">
        <v>820771</v>
      </c>
      <c r="S1293">
        <v>1723597</v>
      </c>
      <c r="T1293">
        <v>1794447</v>
      </c>
      <c r="U1293">
        <v>1778128</v>
      </c>
      <c r="V1293">
        <v>1711098</v>
      </c>
      <c r="W1293">
        <v>1842487</v>
      </c>
      <c r="X1293">
        <v>1521168</v>
      </c>
      <c r="Y1293">
        <v>890539</v>
      </c>
      <c r="Z1293">
        <v>524605</v>
      </c>
      <c r="AA1293">
        <v>241714</v>
      </c>
      <c r="AB1293">
        <v>12848554</v>
      </c>
      <c r="AC1293">
        <v>1656858</v>
      </c>
      <c r="AD1293" s="9">
        <v>1.2183666333240331E-5</v>
      </c>
      <c r="AE1293" s="9">
        <v>2.900910131544671E-6</v>
      </c>
      <c r="AF1293" s="9">
        <v>2.7863737407680473E-6</v>
      </c>
      <c r="AG1293" s="9">
        <v>2.8119460466288141E-6</v>
      </c>
      <c r="AH1293" s="9">
        <v>2.9221003121971975E-6</v>
      </c>
      <c r="AI1293" s="9">
        <v>2.7137233532719635E-6</v>
      </c>
      <c r="AJ1293" s="9">
        <v>9.2034541878346112E-6</v>
      </c>
      <c r="AK1293" s="9">
        <v>1.9089562613203912E-5</v>
      </c>
      <c r="AL1293" s="9">
        <v>6.0998274892538197E-5</v>
      </c>
      <c r="AM1293" s="9">
        <v>3.0200981325037026E-4</v>
      </c>
      <c r="AN1293" s="9">
        <v>1.3308890634697103E-5</v>
      </c>
      <c r="AO1293" s="9">
        <v>7.3633346973609083E-5</v>
      </c>
      <c r="AP1293" s="8">
        <v>3.6299999999999999E-2</v>
      </c>
      <c r="AQ1293" s="8" t="s">
        <v>5612</v>
      </c>
      <c r="AR1293" s="37">
        <v>2.3E-2</v>
      </c>
      <c r="AS1293" s="37">
        <v>0</v>
      </c>
      <c r="AT1293" s="37">
        <v>7.9000000000000001E-2</v>
      </c>
      <c r="AU1293" s="9" t="s">
        <v>5612</v>
      </c>
      <c r="AV1293" s="9" t="s">
        <v>5612</v>
      </c>
      <c r="AW1293" s="9" t="s">
        <v>5612</v>
      </c>
      <c r="AX1293" s="9" t="s">
        <v>5612</v>
      </c>
      <c r="AY1293" s="9" t="s">
        <v>5612</v>
      </c>
      <c r="AZ1293" s="9" t="s">
        <v>5612</v>
      </c>
    </row>
    <row r="1294" spans="1:52" x14ac:dyDescent="0.2">
      <c r="A1294" s="38" t="s">
        <v>16</v>
      </c>
      <c r="B1294" s="7">
        <v>2013</v>
      </c>
      <c r="C1294" s="3" t="s">
        <v>63</v>
      </c>
      <c r="D1294" t="s">
        <v>174</v>
      </c>
      <c r="E1294" t="s">
        <v>1803</v>
      </c>
      <c r="F1294">
        <v>10</v>
      </c>
      <c r="G1294">
        <v>5</v>
      </c>
      <c r="H1294">
        <v>5</v>
      </c>
      <c r="I1294">
        <v>5</v>
      </c>
      <c r="J1294">
        <v>5</v>
      </c>
      <c r="K1294">
        <v>5</v>
      </c>
      <c r="L1294">
        <v>17</v>
      </c>
      <c r="M1294">
        <v>17</v>
      </c>
      <c r="N1294">
        <v>30</v>
      </c>
      <c r="O1294">
        <v>77</v>
      </c>
      <c r="P1294">
        <v>176</v>
      </c>
      <c r="Q1294">
        <v>124</v>
      </c>
      <c r="R1294">
        <v>820771</v>
      </c>
      <c r="S1294">
        <v>1723597</v>
      </c>
      <c r="T1294">
        <v>1794447</v>
      </c>
      <c r="U1294">
        <v>1778128</v>
      </c>
      <c r="V1294">
        <v>1711098</v>
      </c>
      <c r="W1294">
        <v>1842487</v>
      </c>
      <c r="X1294">
        <v>1521168</v>
      </c>
      <c r="Y1294">
        <v>890539</v>
      </c>
      <c r="Z1294">
        <v>524605</v>
      </c>
      <c r="AA1294">
        <v>241714</v>
      </c>
      <c r="AB1294">
        <v>12848554</v>
      </c>
      <c r="AC1294">
        <v>1656858</v>
      </c>
      <c r="AD1294" s="9">
        <v>1.2183666333240331E-5</v>
      </c>
      <c r="AE1294" s="9">
        <v>2.900910131544671E-6</v>
      </c>
      <c r="AF1294" s="9">
        <v>2.7863737407680473E-6</v>
      </c>
      <c r="AG1294" s="9">
        <v>2.8119460466288141E-6</v>
      </c>
      <c r="AH1294" s="9">
        <v>2.9221003121971975E-6</v>
      </c>
      <c r="AI1294" s="9">
        <v>2.7137233532719635E-6</v>
      </c>
      <c r="AJ1294" s="9">
        <v>1.1175622942370599E-5</v>
      </c>
      <c r="AK1294" s="9">
        <v>1.9089562613203912E-5</v>
      </c>
      <c r="AL1294" s="9">
        <v>5.7185882711754557E-5</v>
      </c>
      <c r="AM1294" s="9">
        <v>3.1855829616819878E-4</v>
      </c>
      <c r="AN1294" s="9">
        <v>1.3698039483664854E-5</v>
      </c>
      <c r="AO1294" s="9">
        <v>7.4840451022356773E-5</v>
      </c>
      <c r="AP1294" s="8">
        <v>5.3475000000000002E-2</v>
      </c>
      <c r="AQ1294" s="8" t="s">
        <v>5612</v>
      </c>
      <c r="AR1294" s="37">
        <v>9.3000000000000013E-2</v>
      </c>
      <c r="AS1294" s="37">
        <v>0.13600000000000001</v>
      </c>
      <c r="AT1294" s="37">
        <v>0.19800000000000001</v>
      </c>
      <c r="AU1294" s="9" t="s">
        <v>5612</v>
      </c>
      <c r="AV1294" s="9" t="s">
        <v>5612</v>
      </c>
      <c r="AW1294" s="9" t="s">
        <v>5612</v>
      </c>
      <c r="AX1294" s="9" t="s">
        <v>5612</v>
      </c>
      <c r="AY1294" s="9" t="s">
        <v>5612</v>
      </c>
      <c r="AZ1294" s="9" t="s">
        <v>5612</v>
      </c>
    </row>
    <row r="1295" spans="1:52" x14ac:dyDescent="0.2">
      <c r="A1295" s="38" t="s">
        <v>16</v>
      </c>
      <c r="B1295" s="7">
        <v>2013</v>
      </c>
      <c r="C1295" s="3" t="s">
        <v>64</v>
      </c>
      <c r="D1295" t="s">
        <v>174</v>
      </c>
      <c r="E1295" t="s">
        <v>1804</v>
      </c>
      <c r="F1295">
        <v>10</v>
      </c>
      <c r="G1295">
        <v>5</v>
      </c>
      <c r="H1295">
        <v>5</v>
      </c>
      <c r="I1295">
        <v>5</v>
      </c>
      <c r="J1295">
        <v>5</v>
      </c>
      <c r="K1295">
        <v>5</v>
      </c>
      <c r="L1295">
        <v>15</v>
      </c>
      <c r="M1295">
        <v>20</v>
      </c>
      <c r="N1295">
        <v>46</v>
      </c>
      <c r="O1295">
        <v>78</v>
      </c>
      <c r="P1295">
        <v>194</v>
      </c>
      <c r="Q1295">
        <v>144</v>
      </c>
      <c r="R1295">
        <v>820771</v>
      </c>
      <c r="S1295">
        <v>1723597</v>
      </c>
      <c r="T1295">
        <v>1794447</v>
      </c>
      <c r="U1295">
        <v>1778128</v>
      </c>
      <c r="V1295">
        <v>1711098</v>
      </c>
      <c r="W1295">
        <v>1842487</v>
      </c>
      <c r="X1295">
        <v>1521168</v>
      </c>
      <c r="Y1295">
        <v>890539</v>
      </c>
      <c r="Z1295">
        <v>524605</v>
      </c>
      <c r="AA1295">
        <v>241714</v>
      </c>
      <c r="AB1295">
        <v>12848554</v>
      </c>
      <c r="AC1295">
        <v>1656858</v>
      </c>
      <c r="AD1295" s="9">
        <v>1.2183666333240331E-5</v>
      </c>
      <c r="AE1295" s="9">
        <v>2.900910131544671E-6</v>
      </c>
      <c r="AF1295" s="9">
        <v>2.7863737407680473E-6</v>
      </c>
      <c r="AG1295" s="9">
        <v>2.8119460466288141E-6</v>
      </c>
      <c r="AH1295" s="9">
        <v>2.9221003121971975E-6</v>
      </c>
      <c r="AI1295" s="9">
        <v>2.7137233532719635E-6</v>
      </c>
      <c r="AJ1295" s="9">
        <v>9.8608437726799409E-6</v>
      </c>
      <c r="AK1295" s="9">
        <v>2.2458308956710487E-5</v>
      </c>
      <c r="AL1295" s="9">
        <v>8.7685020158023659E-5</v>
      </c>
      <c r="AM1295" s="9">
        <v>3.226954168976559E-4</v>
      </c>
      <c r="AN1295" s="9">
        <v>1.5098975339948759E-5</v>
      </c>
      <c r="AO1295" s="9">
        <v>8.6911491509833669E-5</v>
      </c>
      <c r="AP1295" s="8">
        <v>9.6720000000000014E-2</v>
      </c>
      <c r="AQ1295" s="8" t="s">
        <v>5612</v>
      </c>
      <c r="AR1295" s="37">
        <v>0.27</v>
      </c>
      <c r="AS1295" s="37">
        <v>0.41500000000000004</v>
      </c>
      <c r="AT1295" s="37">
        <v>0.44799999999999995</v>
      </c>
      <c r="AU1295" s="9" t="s">
        <v>5612</v>
      </c>
      <c r="AV1295" s="9" t="s">
        <v>5612</v>
      </c>
      <c r="AW1295" s="9" t="s">
        <v>5612</v>
      </c>
      <c r="AX1295" s="9" t="s">
        <v>5612</v>
      </c>
      <c r="AY1295" s="9" t="s">
        <v>5612</v>
      </c>
      <c r="AZ1295" s="9" t="s">
        <v>5612</v>
      </c>
    </row>
    <row r="1296" spans="1:52" x14ac:dyDescent="0.2">
      <c r="A1296" s="38" t="s">
        <v>16</v>
      </c>
      <c r="B1296" s="7">
        <v>2013</v>
      </c>
      <c r="C1296" s="3" t="s">
        <v>65</v>
      </c>
      <c r="D1296" t="s">
        <v>174</v>
      </c>
      <c r="E1296" t="s">
        <v>1805</v>
      </c>
      <c r="F1296">
        <v>10</v>
      </c>
      <c r="G1296">
        <v>5</v>
      </c>
      <c r="H1296">
        <v>5</v>
      </c>
      <c r="I1296">
        <v>5</v>
      </c>
      <c r="J1296">
        <v>5</v>
      </c>
      <c r="K1296">
        <v>5</v>
      </c>
      <c r="L1296">
        <v>12</v>
      </c>
      <c r="M1296">
        <v>26</v>
      </c>
      <c r="N1296">
        <v>52</v>
      </c>
      <c r="O1296">
        <v>78</v>
      </c>
      <c r="P1296">
        <v>203</v>
      </c>
      <c r="Q1296">
        <v>156</v>
      </c>
      <c r="R1296">
        <v>820771</v>
      </c>
      <c r="S1296">
        <v>1723597</v>
      </c>
      <c r="T1296">
        <v>1794447</v>
      </c>
      <c r="U1296">
        <v>1778128</v>
      </c>
      <c r="V1296">
        <v>1711098</v>
      </c>
      <c r="W1296">
        <v>1842487</v>
      </c>
      <c r="X1296">
        <v>1521168</v>
      </c>
      <c r="Y1296">
        <v>890539</v>
      </c>
      <c r="Z1296">
        <v>524605</v>
      </c>
      <c r="AA1296">
        <v>241714</v>
      </c>
      <c r="AB1296">
        <v>12848554</v>
      </c>
      <c r="AC1296">
        <v>1656858</v>
      </c>
      <c r="AD1296" s="9">
        <v>1.2183666333240331E-5</v>
      </c>
      <c r="AE1296" s="9">
        <v>2.900910131544671E-6</v>
      </c>
      <c r="AF1296" s="9">
        <v>2.7863737407680473E-6</v>
      </c>
      <c r="AG1296" s="9">
        <v>2.8119460466288141E-6</v>
      </c>
      <c r="AH1296" s="9">
        <v>2.9221003121971975E-6</v>
      </c>
      <c r="AI1296" s="9">
        <v>2.7137233532719635E-6</v>
      </c>
      <c r="AJ1296" s="9">
        <v>7.8886750181439517E-6</v>
      </c>
      <c r="AK1296" s="9">
        <v>2.9195801643723632E-5</v>
      </c>
      <c r="AL1296" s="9">
        <v>9.9122196700374566E-5</v>
      </c>
      <c r="AM1296" s="9">
        <v>3.226954168976559E-4</v>
      </c>
      <c r="AN1296" s="9">
        <v>1.5799443268090713E-5</v>
      </c>
      <c r="AO1296" s="9">
        <v>9.4154115802319807E-5</v>
      </c>
      <c r="AP1296" s="8">
        <v>0.10589999999999999</v>
      </c>
      <c r="AQ1296" s="8">
        <v>0.83299999999999996</v>
      </c>
      <c r="AR1296" s="37">
        <v>0.35200000000000004</v>
      </c>
      <c r="AS1296" s="37">
        <v>0.53</v>
      </c>
      <c r="AT1296" s="37">
        <v>0.56299999999999994</v>
      </c>
      <c r="AU1296" s="9" t="s">
        <v>5612</v>
      </c>
      <c r="AV1296" s="9" t="s">
        <v>5612</v>
      </c>
      <c r="AW1296" s="9" t="s">
        <v>5612</v>
      </c>
      <c r="AX1296" s="9" t="s">
        <v>5612</v>
      </c>
      <c r="AY1296" s="9" t="s">
        <v>5612</v>
      </c>
      <c r="AZ1296" s="9" t="s">
        <v>5612</v>
      </c>
    </row>
    <row r="1297" spans="1:52" x14ac:dyDescent="0.2">
      <c r="A1297" s="38" t="s">
        <v>16</v>
      </c>
      <c r="B1297" s="7">
        <v>2013</v>
      </c>
      <c r="C1297" s="3" t="s">
        <v>66</v>
      </c>
      <c r="D1297" t="s">
        <v>174</v>
      </c>
      <c r="E1297" t="s">
        <v>1806</v>
      </c>
      <c r="F1297">
        <v>10</v>
      </c>
      <c r="G1297">
        <v>5</v>
      </c>
      <c r="H1297">
        <v>5</v>
      </c>
      <c r="I1297">
        <v>5</v>
      </c>
      <c r="J1297">
        <v>5</v>
      </c>
      <c r="K1297">
        <v>5</v>
      </c>
      <c r="L1297">
        <v>19</v>
      </c>
      <c r="M1297">
        <v>38</v>
      </c>
      <c r="N1297">
        <v>52</v>
      </c>
      <c r="O1297">
        <v>94</v>
      </c>
      <c r="P1297">
        <v>238</v>
      </c>
      <c r="Q1297">
        <v>184</v>
      </c>
      <c r="R1297">
        <v>820771</v>
      </c>
      <c r="S1297">
        <v>1723597</v>
      </c>
      <c r="T1297">
        <v>1794447</v>
      </c>
      <c r="U1297">
        <v>1778128</v>
      </c>
      <c r="V1297">
        <v>1711098</v>
      </c>
      <c r="W1297">
        <v>1842487</v>
      </c>
      <c r="X1297">
        <v>1521168</v>
      </c>
      <c r="Y1297">
        <v>890539</v>
      </c>
      <c r="Z1297">
        <v>524605</v>
      </c>
      <c r="AA1297">
        <v>241714</v>
      </c>
      <c r="AB1297">
        <v>12848554</v>
      </c>
      <c r="AC1297">
        <v>1656858</v>
      </c>
      <c r="AD1297" s="9">
        <v>1.2183666333240331E-5</v>
      </c>
      <c r="AE1297" s="9">
        <v>2.900910131544671E-6</v>
      </c>
      <c r="AF1297" s="9">
        <v>2.7863737407680473E-6</v>
      </c>
      <c r="AG1297" s="9">
        <v>2.8119460466288141E-6</v>
      </c>
      <c r="AH1297" s="9">
        <v>2.9221003121971975E-6</v>
      </c>
      <c r="AI1297" s="9">
        <v>2.7137233532719635E-6</v>
      </c>
      <c r="AJ1297" s="9">
        <v>1.2490402112061258E-5</v>
      </c>
      <c r="AK1297" s="9">
        <v>4.2670787017749924E-5</v>
      </c>
      <c r="AL1297" s="9">
        <v>9.9122196700374566E-5</v>
      </c>
      <c r="AM1297" s="9">
        <v>3.8888934856896992E-4</v>
      </c>
      <c r="AN1297" s="9">
        <v>1.8523485210864975E-5</v>
      </c>
      <c r="AO1297" s="9">
        <v>1.1105357248478748E-4</v>
      </c>
      <c r="AP1297" s="8">
        <v>0.15637500000000001</v>
      </c>
      <c r="AQ1297" s="8" t="s">
        <v>5612</v>
      </c>
      <c r="AR1297" s="37">
        <v>0.38600000000000001</v>
      </c>
      <c r="AS1297" s="37">
        <v>0.55799999999999994</v>
      </c>
      <c r="AT1297" s="37">
        <v>0.622</v>
      </c>
      <c r="AU1297" s="9" t="s">
        <v>5612</v>
      </c>
      <c r="AV1297" s="9" t="s">
        <v>5612</v>
      </c>
      <c r="AW1297" s="9" t="s">
        <v>5612</v>
      </c>
      <c r="AX1297" s="9" t="s">
        <v>5612</v>
      </c>
      <c r="AY1297" s="9" t="s">
        <v>5612</v>
      </c>
      <c r="AZ1297" s="9" t="s">
        <v>5612</v>
      </c>
    </row>
    <row r="1298" spans="1:52" x14ac:dyDescent="0.2">
      <c r="A1298" s="38" t="s">
        <v>16</v>
      </c>
      <c r="B1298" s="7">
        <v>2014</v>
      </c>
      <c r="C1298" s="3" t="s">
        <v>55</v>
      </c>
      <c r="D1298" t="s">
        <v>175</v>
      </c>
      <c r="E1298" t="s">
        <v>1807</v>
      </c>
      <c r="F1298">
        <v>10</v>
      </c>
      <c r="G1298">
        <v>5</v>
      </c>
      <c r="H1298">
        <v>5</v>
      </c>
      <c r="I1298">
        <v>5</v>
      </c>
      <c r="J1298">
        <v>12</v>
      </c>
      <c r="K1298">
        <v>26</v>
      </c>
      <c r="L1298">
        <v>42</v>
      </c>
      <c r="M1298">
        <v>46</v>
      </c>
      <c r="N1298">
        <v>66</v>
      </c>
      <c r="O1298">
        <v>128</v>
      </c>
      <c r="P1298">
        <v>345</v>
      </c>
      <c r="Q1298">
        <v>240</v>
      </c>
      <c r="R1298">
        <v>810671</v>
      </c>
      <c r="S1298">
        <v>1710592</v>
      </c>
      <c r="T1298">
        <v>1786929</v>
      </c>
      <c r="U1298">
        <v>1781319</v>
      </c>
      <c r="V1298">
        <v>1699140</v>
      </c>
      <c r="W1298">
        <v>1823332</v>
      </c>
      <c r="X1298">
        <v>1560481</v>
      </c>
      <c r="Y1298">
        <v>924083</v>
      </c>
      <c r="Z1298">
        <v>527254</v>
      </c>
      <c r="AA1298">
        <v>244946</v>
      </c>
      <c r="AB1298">
        <v>12868747</v>
      </c>
      <c r="AC1298">
        <v>1696283</v>
      </c>
      <c r="AD1298" s="9">
        <v>1.2335460377884493E-5</v>
      </c>
      <c r="AE1298" s="9">
        <v>2.9229646812331639E-6</v>
      </c>
      <c r="AF1298" s="9">
        <v>2.7980966227533382E-6</v>
      </c>
      <c r="AG1298" s="9">
        <v>2.8069088130761532E-6</v>
      </c>
      <c r="AH1298" s="9">
        <v>7.0623962710547692E-6</v>
      </c>
      <c r="AI1298" s="9">
        <v>1.4259608233717173E-5</v>
      </c>
      <c r="AJ1298" s="9">
        <v>2.6914778199798652E-5</v>
      </c>
      <c r="AK1298" s="9">
        <v>4.9779078286257833E-5</v>
      </c>
      <c r="AL1298" s="9">
        <v>1.2517685972984556E-4</v>
      </c>
      <c r="AM1298" s="9">
        <v>5.2256415699786891E-4</v>
      </c>
      <c r="AN1298" s="9">
        <v>2.6809136895767709E-5</v>
      </c>
      <c r="AO1298" s="9">
        <v>1.4148582518365156E-4</v>
      </c>
      <c r="AP1298" s="8">
        <v>0.16402</v>
      </c>
      <c r="AQ1298" s="8" t="s">
        <v>5612</v>
      </c>
      <c r="AR1298" s="37">
        <v>0.41399999999999998</v>
      </c>
      <c r="AS1298" s="37">
        <v>0.58700000000000008</v>
      </c>
      <c r="AT1298" s="37">
        <v>0.64900000000000002</v>
      </c>
      <c r="AU1298" s="9" t="s">
        <v>5612</v>
      </c>
      <c r="AV1298" s="9" t="s">
        <v>5612</v>
      </c>
      <c r="AW1298" s="9" t="s">
        <v>5612</v>
      </c>
      <c r="AX1298" s="9" t="s">
        <v>5612</v>
      </c>
      <c r="AY1298" s="9" t="s">
        <v>5612</v>
      </c>
      <c r="AZ1298" s="9" t="s">
        <v>5612</v>
      </c>
    </row>
    <row r="1299" spans="1:52" x14ac:dyDescent="0.2">
      <c r="A1299" s="38" t="s">
        <v>16</v>
      </c>
      <c r="B1299" s="7">
        <v>2014</v>
      </c>
      <c r="C1299" s="3" t="s">
        <v>56</v>
      </c>
      <c r="D1299" t="s">
        <v>175</v>
      </c>
      <c r="E1299" t="s">
        <v>1808</v>
      </c>
      <c r="F1299">
        <v>10</v>
      </c>
      <c r="G1299">
        <v>5</v>
      </c>
      <c r="H1299">
        <v>5</v>
      </c>
      <c r="I1299">
        <v>5</v>
      </c>
      <c r="J1299">
        <v>5</v>
      </c>
      <c r="K1299">
        <v>5</v>
      </c>
      <c r="L1299">
        <v>23</v>
      </c>
      <c r="M1299">
        <v>28</v>
      </c>
      <c r="N1299">
        <v>56</v>
      </c>
      <c r="O1299">
        <v>88</v>
      </c>
      <c r="P1299">
        <v>230</v>
      </c>
      <c r="Q1299">
        <v>172</v>
      </c>
      <c r="R1299">
        <v>810671</v>
      </c>
      <c r="S1299">
        <v>1710592</v>
      </c>
      <c r="T1299">
        <v>1786929</v>
      </c>
      <c r="U1299">
        <v>1781319</v>
      </c>
      <c r="V1299">
        <v>1699140</v>
      </c>
      <c r="W1299">
        <v>1823332</v>
      </c>
      <c r="X1299">
        <v>1560481</v>
      </c>
      <c r="Y1299">
        <v>924083</v>
      </c>
      <c r="Z1299">
        <v>527254</v>
      </c>
      <c r="AA1299">
        <v>244946</v>
      </c>
      <c r="AB1299">
        <v>12868747</v>
      </c>
      <c r="AC1299">
        <v>1696283</v>
      </c>
      <c r="AD1299" s="9">
        <v>1.2335460377884493E-5</v>
      </c>
      <c r="AE1299" s="9">
        <v>2.9229646812331639E-6</v>
      </c>
      <c r="AF1299" s="9">
        <v>2.7980966227533382E-6</v>
      </c>
      <c r="AG1299" s="9">
        <v>2.8069088130761532E-6</v>
      </c>
      <c r="AH1299" s="9">
        <v>2.9426651129394869E-6</v>
      </c>
      <c r="AI1299" s="9">
        <v>2.7422323526379177E-6</v>
      </c>
      <c r="AJ1299" s="9">
        <v>1.4739045204651643E-5</v>
      </c>
      <c r="AK1299" s="9">
        <v>3.0300308522069987E-5</v>
      </c>
      <c r="AL1299" s="9">
        <v>1.0621066886168716E-4</v>
      </c>
      <c r="AM1299" s="9">
        <v>3.5926285793603488E-4</v>
      </c>
      <c r="AN1299" s="9">
        <v>1.7872757930511803E-5</v>
      </c>
      <c r="AO1299" s="9">
        <v>1.0139817471495028E-4</v>
      </c>
      <c r="AP1299" s="8">
        <v>0.11584999999999999</v>
      </c>
      <c r="AQ1299" s="8" t="s">
        <v>5612</v>
      </c>
      <c r="AR1299" s="37">
        <v>0.42600000000000005</v>
      </c>
      <c r="AS1299" s="37">
        <v>0.59700000000000009</v>
      </c>
      <c r="AT1299" s="37">
        <v>0.66099999999999992</v>
      </c>
      <c r="AU1299" s="9" t="s">
        <v>5612</v>
      </c>
      <c r="AV1299" s="9" t="s">
        <v>5612</v>
      </c>
      <c r="AW1299" s="9" t="s">
        <v>5612</v>
      </c>
      <c r="AX1299" s="9" t="s">
        <v>5612</v>
      </c>
      <c r="AY1299" s="9" t="s">
        <v>5612</v>
      </c>
      <c r="AZ1299" s="9" t="s">
        <v>5612</v>
      </c>
    </row>
    <row r="1300" spans="1:52" x14ac:dyDescent="0.2">
      <c r="A1300" s="38" t="s">
        <v>16</v>
      </c>
      <c r="B1300" s="7">
        <v>2014</v>
      </c>
      <c r="C1300" s="3" t="s">
        <v>57</v>
      </c>
      <c r="D1300" t="s">
        <v>175</v>
      </c>
      <c r="E1300" t="s">
        <v>1809</v>
      </c>
      <c r="F1300">
        <v>10</v>
      </c>
      <c r="G1300">
        <v>5</v>
      </c>
      <c r="H1300">
        <v>5</v>
      </c>
      <c r="I1300">
        <v>5</v>
      </c>
      <c r="J1300">
        <v>5</v>
      </c>
      <c r="K1300">
        <v>10</v>
      </c>
      <c r="L1300">
        <v>20</v>
      </c>
      <c r="M1300">
        <v>24</v>
      </c>
      <c r="N1300">
        <v>44</v>
      </c>
      <c r="O1300">
        <v>117</v>
      </c>
      <c r="P1300">
        <v>245</v>
      </c>
      <c r="Q1300">
        <v>185</v>
      </c>
      <c r="R1300">
        <v>810671</v>
      </c>
      <c r="S1300">
        <v>1710592</v>
      </c>
      <c r="T1300">
        <v>1786929</v>
      </c>
      <c r="U1300">
        <v>1781319</v>
      </c>
      <c r="V1300">
        <v>1699140</v>
      </c>
      <c r="W1300">
        <v>1823332</v>
      </c>
      <c r="X1300">
        <v>1560481</v>
      </c>
      <c r="Y1300">
        <v>924083</v>
      </c>
      <c r="Z1300">
        <v>527254</v>
      </c>
      <c r="AA1300">
        <v>244946</v>
      </c>
      <c r="AB1300">
        <v>12868747</v>
      </c>
      <c r="AC1300">
        <v>1696283</v>
      </c>
      <c r="AD1300" s="9">
        <v>1.2335460377884493E-5</v>
      </c>
      <c r="AE1300" s="9">
        <v>2.9229646812331639E-6</v>
      </c>
      <c r="AF1300" s="9">
        <v>2.7980966227533382E-6</v>
      </c>
      <c r="AG1300" s="9">
        <v>2.8069088130761532E-6</v>
      </c>
      <c r="AH1300" s="9">
        <v>2.9426651129394869E-6</v>
      </c>
      <c r="AI1300" s="9">
        <v>5.4844647052758354E-6</v>
      </c>
      <c r="AJ1300" s="9">
        <v>1.2816561047523168E-5</v>
      </c>
      <c r="AK1300" s="9">
        <v>2.5971693018917131E-5</v>
      </c>
      <c r="AL1300" s="9">
        <v>8.3451239819897052E-5</v>
      </c>
      <c r="AM1300" s="9">
        <v>4.7765629975586458E-4</v>
      </c>
      <c r="AN1300" s="9">
        <v>1.9038372578153879E-5</v>
      </c>
      <c r="AO1300" s="9">
        <v>1.0906199024573141E-4</v>
      </c>
      <c r="AP1300" s="8">
        <v>0.105875</v>
      </c>
      <c r="AQ1300" s="8" t="s">
        <v>5612</v>
      </c>
      <c r="AR1300" s="37">
        <v>0.43100000000000005</v>
      </c>
      <c r="AS1300" s="37">
        <v>0.60299999999999998</v>
      </c>
      <c r="AT1300" s="37">
        <v>0.66300000000000003</v>
      </c>
      <c r="AU1300" s="9" t="s">
        <v>5612</v>
      </c>
      <c r="AV1300" s="9" t="s">
        <v>5612</v>
      </c>
      <c r="AW1300" s="9" t="s">
        <v>5612</v>
      </c>
      <c r="AX1300" s="9" t="s">
        <v>5612</v>
      </c>
      <c r="AY1300" s="9" t="s">
        <v>5612</v>
      </c>
      <c r="AZ1300" s="9" t="s">
        <v>5612</v>
      </c>
    </row>
    <row r="1301" spans="1:52" x14ac:dyDescent="0.2">
      <c r="A1301" s="38" t="s">
        <v>16</v>
      </c>
      <c r="B1301" s="7">
        <v>2014</v>
      </c>
      <c r="C1301" s="3" t="s">
        <v>58</v>
      </c>
      <c r="D1301" t="s">
        <v>175</v>
      </c>
      <c r="E1301" t="s">
        <v>1810</v>
      </c>
      <c r="F1301">
        <v>10</v>
      </c>
      <c r="G1301">
        <v>5</v>
      </c>
      <c r="H1301">
        <v>5</v>
      </c>
      <c r="I1301">
        <v>5</v>
      </c>
      <c r="J1301">
        <v>5</v>
      </c>
      <c r="K1301">
        <v>5</v>
      </c>
      <c r="L1301">
        <v>5</v>
      </c>
      <c r="M1301">
        <v>28</v>
      </c>
      <c r="N1301">
        <v>46</v>
      </c>
      <c r="O1301">
        <v>89</v>
      </c>
      <c r="P1301">
        <v>203</v>
      </c>
      <c r="Q1301">
        <v>163</v>
      </c>
      <c r="R1301">
        <v>810671</v>
      </c>
      <c r="S1301">
        <v>1710592</v>
      </c>
      <c r="T1301">
        <v>1786929</v>
      </c>
      <c r="U1301">
        <v>1781319</v>
      </c>
      <c r="V1301">
        <v>1699140</v>
      </c>
      <c r="W1301">
        <v>1823332</v>
      </c>
      <c r="X1301">
        <v>1560481</v>
      </c>
      <c r="Y1301">
        <v>924083</v>
      </c>
      <c r="Z1301">
        <v>527254</v>
      </c>
      <c r="AA1301">
        <v>244946</v>
      </c>
      <c r="AB1301">
        <v>12868747</v>
      </c>
      <c r="AC1301">
        <v>1696283</v>
      </c>
      <c r="AD1301" s="9">
        <v>1.2335460377884493E-5</v>
      </c>
      <c r="AE1301" s="9">
        <v>2.9229646812331639E-6</v>
      </c>
      <c r="AF1301" s="9">
        <v>2.7980966227533382E-6</v>
      </c>
      <c r="AG1301" s="9">
        <v>2.8069088130761532E-6</v>
      </c>
      <c r="AH1301" s="9">
        <v>2.9426651129394869E-6</v>
      </c>
      <c r="AI1301" s="9">
        <v>2.7422323526379177E-6</v>
      </c>
      <c r="AJ1301" s="9">
        <v>3.2041402618807921E-6</v>
      </c>
      <c r="AK1301" s="9">
        <v>3.0300308522069987E-5</v>
      </c>
      <c r="AL1301" s="9">
        <v>8.724447799352873E-5</v>
      </c>
      <c r="AM1301" s="9">
        <v>3.6334539041258073E-4</v>
      </c>
      <c r="AN1301" s="9">
        <v>1.5774651564756073E-5</v>
      </c>
      <c r="AO1301" s="9">
        <v>9.6092456270563338E-5</v>
      </c>
      <c r="AP1301" s="8">
        <v>0.10788</v>
      </c>
      <c r="AQ1301" s="8" t="s">
        <v>5612</v>
      </c>
      <c r="AR1301" s="37">
        <v>0.43200000000000005</v>
      </c>
      <c r="AS1301" s="37">
        <v>0.60299999999999998</v>
      </c>
      <c r="AT1301" s="37">
        <v>0.66400000000000003</v>
      </c>
      <c r="AU1301" s="9" t="s">
        <v>5612</v>
      </c>
      <c r="AV1301" s="9" t="s">
        <v>5612</v>
      </c>
      <c r="AW1301" s="9" t="s">
        <v>5612</v>
      </c>
      <c r="AX1301" s="9" t="s">
        <v>5612</v>
      </c>
      <c r="AY1301" s="9" t="s">
        <v>5612</v>
      </c>
      <c r="AZ1301" s="9" t="s">
        <v>5612</v>
      </c>
    </row>
    <row r="1302" spans="1:52" x14ac:dyDescent="0.2">
      <c r="A1302" s="38" t="s">
        <v>16</v>
      </c>
      <c r="B1302" s="7">
        <v>2014</v>
      </c>
      <c r="C1302" s="3" t="s">
        <v>59</v>
      </c>
      <c r="D1302" t="s">
        <v>175</v>
      </c>
      <c r="E1302" t="s">
        <v>1811</v>
      </c>
      <c r="F1302">
        <v>10</v>
      </c>
      <c r="G1302">
        <v>5</v>
      </c>
      <c r="H1302">
        <v>5</v>
      </c>
      <c r="I1302">
        <v>5</v>
      </c>
      <c r="J1302">
        <v>5</v>
      </c>
      <c r="K1302">
        <v>5</v>
      </c>
      <c r="L1302">
        <v>17</v>
      </c>
      <c r="M1302">
        <v>22</v>
      </c>
      <c r="N1302">
        <v>39</v>
      </c>
      <c r="O1302">
        <v>102</v>
      </c>
      <c r="P1302">
        <v>215</v>
      </c>
      <c r="Q1302">
        <v>163</v>
      </c>
      <c r="R1302">
        <v>810671</v>
      </c>
      <c r="S1302">
        <v>1710592</v>
      </c>
      <c r="T1302">
        <v>1786929</v>
      </c>
      <c r="U1302">
        <v>1781319</v>
      </c>
      <c r="V1302">
        <v>1699140</v>
      </c>
      <c r="W1302">
        <v>1823332</v>
      </c>
      <c r="X1302">
        <v>1560481</v>
      </c>
      <c r="Y1302">
        <v>924083</v>
      </c>
      <c r="Z1302">
        <v>527254</v>
      </c>
      <c r="AA1302">
        <v>244946</v>
      </c>
      <c r="AB1302">
        <v>12868747</v>
      </c>
      <c r="AC1302">
        <v>1696283</v>
      </c>
      <c r="AD1302" s="9">
        <v>1.2335460377884493E-5</v>
      </c>
      <c r="AE1302" s="9">
        <v>2.9229646812331639E-6</v>
      </c>
      <c r="AF1302" s="9">
        <v>2.7980966227533382E-6</v>
      </c>
      <c r="AG1302" s="9">
        <v>2.8069088130761532E-6</v>
      </c>
      <c r="AH1302" s="9">
        <v>2.9426651129394869E-6</v>
      </c>
      <c r="AI1302" s="9">
        <v>2.7422323526379177E-6</v>
      </c>
      <c r="AJ1302" s="9">
        <v>1.0894076890394692E-5</v>
      </c>
      <c r="AK1302" s="9">
        <v>2.3807385267340706E-5</v>
      </c>
      <c r="AL1302" s="9">
        <v>7.3968144385817844E-5</v>
      </c>
      <c r="AM1302" s="9">
        <v>4.1641831260767677E-4</v>
      </c>
      <c r="AN1302" s="9">
        <v>1.6707143282869732E-5</v>
      </c>
      <c r="AO1302" s="9">
        <v>9.6092456270563338E-5</v>
      </c>
      <c r="AP1302" s="8">
        <v>8.5349999999999995E-2</v>
      </c>
      <c r="AQ1302" s="8" t="s">
        <v>5612</v>
      </c>
      <c r="AR1302" s="37">
        <v>0.434</v>
      </c>
      <c r="AS1302" s="37">
        <v>0.60299999999999998</v>
      </c>
      <c r="AT1302" s="37">
        <v>0.67700000000000005</v>
      </c>
      <c r="AU1302" s="9" t="s">
        <v>5612</v>
      </c>
      <c r="AV1302" s="9" t="s">
        <v>5612</v>
      </c>
      <c r="AW1302" s="9" t="s">
        <v>5612</v>
      </c>
      <c r="AX1302" s="9" t="s">
        <v>5612</v>
      </c>
      <c r="AY1302" s="9" t="s">
        <v>5612</v>
      </c>
      <c r="AZ1302" s="9" t="s">
        <v>5612</v>
      </c>
    </row>
    <row r="1303" spans="1:52" x14ac:dyDescent="0.2">
      <c r="A1303" s="38" t="s">
        <v>16</v>
      </c>
      <c r="B1303" s="7">
        <v>2014</v>
      </c>
      <c r="C1303" s="3" t="s">
        <v>60</v>
      </c>
      <c r="D1303" t="s">
        <v>175</v>
      </c>
      <c r="E1303" t="s">
        <v>1812</v>
      </c>
      <c r="F1303">
        <v>10</v>
      </c>
      <c r="G1303">
        <v>5</v>
      </c>
      <c r="H1303">
        <v>5</v>
      </c>
      <c r="I1303">
        <v>5</v>
      </c>
      <c r="J1303">
        <v>5</v>
      </c>
      <c r="K1303">
        <v>5</v>
      </c>
      <c r="L1303">
        <v>12</v>
      </c>
      <c r="M1303">
        <v>17</v>
      </c>
      <c r="N1303">
        <v>35</v>
      </c>
      <c r="O1303">
        <v>71</v>
      </c>
      <c r="P1303">
        <v>170</v>
      </c>
      <c r="Q1303">
        <v>123</v>
      </c>
      <c r="R1303">
        <v>810671</v>
      </c>
      <c r="S1303">
        <v>1710592</v>
      </c>
      <c r="T1303">
        <v>1786929</v>
      </c>
      <c r="U1303">
        <v>1781319</v>
      </c>
      <c r="V1303">
        <v>1699140</v>
      </c>
      <c r="W1303">
        <v>1823332</v>
      </c>
      <c r="X1303">
        <v>1560481</v>
      </c>
      <c r="Y1303">
        <v>924083</v>
      </c>
      <c r="Z1303">
        <v>527254</v>
      </c>
      <c r="AA1303">
        <v>244946</v>
      </c>
      <c r="AB1303">
        <v>12868747</v>
      </c>
      <c r="AC1303">
        <v>1696283</v>
      </c>
      <c r="AD1303" s="9">
        <v>1.2335460377884493E-5</v>
      </c>
      <c r="AE1303" s="9">
        <v>2.9229646812331639E-6</v>
      </c>
      <c r="AF1303" s="9">
        <v>2.7980966227533382E-6</v>
      </c>
      <c r="AG1303" s="9">
        <v>2.8069088130761532E-6</v>
      </c>
      <c r="AH1303" s="9">
        <v>2.9426651129394869E-6</v>
      </c>
      <c r="AI1303" s="9">
        <v>2.7422323526379177E-6</v>
      </c>
      <c r="AJ1303" s="9">
        <v>7.689936628513901E-6</v>
      </c>
      <c r="AK1303" s="9">
        <v>1.8396615888399635E-5</v>
      </c>
      <c r="AL1303" s="9">
        <v>6.6381668038554474E-5</v>
      </c>
      <c r="AM1303" s="9">
        <v>2.8985980583475543E-4</v>
      </c>
      <c r="AN1303" s="9">
        <v>1.3210299339943509E-5</v>
      </c>
      <c r="AO1303" s="9">
        <v>7.2511485406621416E-5</v>
      </c>
      <c r="AP1303" s="8">
        <v>6.4000000000000001E-2</v>
      </c>
      <c r="AQ1303" s="8" t="s">
        <v>5612</v>
      </c>
      <c r="AR1303" s="37" t="s">
        <v>5612</v>
      </c>
      <c r="AS1303" s="37" t="s">
        <v>5612</v>
      </c>
      <c r="AT1303" s="37" t="s">
        <v>5612</v>
      </c>
      <c r="AU1303" s="9" t="s">
        <v>5612</v>
      </c>
      <c r="AV1303" s="9" t="s">
        <v>5612</v>
      </c>
      <c r="AW1303" s="9" t="s">
        <v>5612</v>
      </c>
      <c r="AX1303" s="9" t="s">
        <v>5612</v>
      </c>
      <c r="AY1303" s="9" t="s">
        <v>5612</v>
      </c>
      <c r="AZ1303" s="9" t="s">
        <v>5612</v>
      </c>
    </row>
    <row r="1304" spans="1:52" x14ac:dyDescent="0.2">
      <c r="A1304" s="38" t="s">
        <v>16</v>
      </c>
      <c r="B1304" s="7">
        <v>2014</v>
      </c>
      <c r="C1304" s="3" t="s">
        <v>61</v>
      </c>
      <c r="D1304" t="s">
        <v>175</v>
      </c>
      <c r="E1304" t="s">
        <v>1813</v>
      </c>
      <c r="F1304">
        <v>10</v>
      </c>
      <c r="G1304">
        <v>5</v>
      </c>
      <c r="H1304">
        <v>5</v>
      </c>
      <c r="I1304">
        <v>5</v>
      </c>
      <c r="J1304">
        <v>5</v>
      </c>
      <c r="K1304">
        <v>5</v>
      </c>
      <c r="L1304">
        <v>14</v>
      </c>
      <c r="M1304">
        <v>27</v>
      </c>
      <c r="N1304">
        <v>36</v>
      </c>
      <c r="O1304">
        <v>84</v>
      </c>
      <c r="P1304">
        <v>196</v>
      </c>
      <c r="Q1304">
        <v>147</v>
      </c>
      <c r="R1304">
        <v>810671</v>
      </c>
      <c r="S1304">
        <v>1710592</v>
      </c>
      <c r="T1304">
        <v>1786929</v>
      </c>
      <c r="U1304">
        <v>1781319</v>
      </c>
      <c r="V1304">
        <v>1699140</v>
      </c>
      <c r="W1304">
        <v>1823332</v>
      </c>
      <c r="X1304">
        <v>1560481</v>
      </c>
      <c r="Y1304">
        <v>924083</v>
      </c>
      <c r="Z1304">
        <v>527254</v>
      </c>
      <c r="AA1304">
        <v>244946</v>
      </c>
      <c r="AB1304">
        <v>12868747</v>
      </c>
      <c r="AC1304">
        <v>1696283</v>
      </c>
      <c r="AD1304" s="9">
        <v>1.2335460377884493E-5</v>
      </c>
      <c r="AE1304" s="9">
        <v>2.9229646812331639E-6</v>
      </c>
      <c r="AF1304" s="9">
        <v>2.7980966227533382E-6</v>
      </c>
      <c r="AG1304" s="9">
        <v>2.8069088130761532E-6</v>
      </c>
      <c r="AH1304" s="9">
        <v>2.9426651129394869E-6</v>
      </c>
      <c r="AI1304" s="9">
        <v>2.7422323526379177E-6</v>
      </c>
      <c r="AJ1304" s="9">
        <v>8.9715927332662178E-6</v>
      </c>
      <c r="AK1304" s="9">
        <v>2.9218154646281773E-5</v>
      </c>
      <c r="AL1304" s="9">
        <v>6.8278287125370313E-5</v>
      </c>
      <c r="AM1304" s="9">
        <v>3.4293272802985147E-4</v>
      </c>
      <c r="AN1304" s="9">
        <v>1.5230698062523103E-5</v>
      </c>
      <c r="AO1304" s="9">
        <v>8.6660067924986572E-5</v>
      </c>
      <c r="AP1304" s="8">
        <v>3.5279999999999992E-2</v>
      </c>
      <c r="AQ1304" s="8" t="s">
        <v>5612</v>
      </c>
      <c r="AR1304" s="37" t="s">
        <v>5612</v>
      </c>
      <c r="AS1304" s="37" t="s">
        <v>5612</v>
      </c>
      <c r="AT1304" s="37" t="s">
        <v>5612</v>
      </c>
      <c r="AU1304" s="9" t="s">
        <v>5612</v>
      </c>
      <c r="AV1304" s="9" t="s">
        <v>5612</v>
      </c>
      <c r="AW1304" s="9" t="s">
        <v>5612</v>
      </c>
      <c r="AX1304" s="9" t="s">
        <v>5612</v>
      </c>
      <c r="AY1304" s="9" t="s">
        <v>5612</v>
      </c>
      <c r="AZ1304" s="9" t="s">
        <v>5612</v>
      </c>
    </row>
    <row r="1305" spans="1:52" x14ac:dyDescent="0.2">
      <c r="A1305" s="38" t="s">
        <v>16</v>
      </c>
      <c r="B1305" s="7">
        <v>2014</v>
      </c>
      <c r="C1305" s="3" t="s">
        <v>62</v>
      </c>
      <c r="D1305" t="s">
        <v>175</v>
      </c>
      <c r="E1305" t="s">
        <v>1814</v>
      </c>
      <c r="F1305">
        <v>10</v>
      </c>
      <c r="G1305">
        <v>5</v>
      </c>
      <c r="H1305">
        <v>5</v>
      </c>
      <c r="I1305">
        <v>5</v>
      </c>
      <c r="J1305">
        <v>5</v>
      </c>
      <c r="K1305">
        <v>5</v>
      </c>
      <c r="L1305">
        <v>5</v>
      </c>
      <c r="M1305">
        <v>25</v>
      </c>
      <c r="N1305">
        <v>50</v>
      </c>
      <c r="O1305">
        <v>71</v>
      </c>
      <c r="P1305">
        <v>186</v>
      </c>
      <c r="Q1305">
        <v>146</v>
      </c>
      <c r="R1305">
        <v>810671</v>
      </c>
      <c r="S1305">
        <v>1710592</v>
      </c>
      <c r="T1305">
        <v>1786929</v>
      </c>
      <c r="U1305">
        <v>1781319</v>
      </c>
      <c r="V1305">
        <v>1699140</v>
      </c>
      <c r="W1305">
        <v>1823332</v>
      </c>
      <c r="X1305">
        <v>1560481</v>
      </c>
      <c r="Y1305">
        <v>924083</v>
      </c>
      <c r="Z1305">
        <v>527254</v>
      </c>
      <c r="AA1305">
        <v>244946</v>
      </c>
      <c r="AB1305">
        <v>12868747</v>
      </c>
      <c r="AC1305">
        <v>1696283</v>
      </c>
      <c r="AD1305" s="9">
        <v>1.2335460377884493E-5</v>
      </c>
      <c r="AE1305" s="9">
        <v>2.9229646812331639E-6</v>
      </c>
      <c r="AF1305" s="9">
        <v>2.7980966227533382E-6</v>
      </c>
      <c r="AG1305" s="9">
        <v>2.8069088130761532E-6</v>
      </c>
      <c r="AH1305" s="9">
        <v>2.9426651129394869E-6</v>
      </c>
      <c r="AI1305" s="9">
        <v>2.7422323526379177E-6</v>
      </c>
      <c r="AJ1305" s="9">
        <v>3.2041402618807921E-6</v>
      </c>
      <c r="AK1305" s="9">
        <v>2.7053846894705345E-5</v>
      </c>
      <c r="AL1305" s="9">
        <v>9.48309543407921E-5</v>
      </c>
      <c r="AM1305" s="9">
        <v>2.8985980583475543E-4</v>
      </c>
      <c r="AN1305" s="9">
        <v>1.4453621630761721E-5</v>
      </c>
      <c r="AO1305" s="9">
        <v>8.6070543653388022E-5</v>
      </c>
      <c r="AP1305" s="8">
        <v>3.6525000000000002E-2</v>
      </c>
      <c r="AQ1305" s="8" t="s">
        <v>5612</v>
      </c>
      <c r="AR1305" s="37">
        <v>2.5000000000000001E-2</v>
      </c>
      <c r="AS1305" s="37">
        <v>1.3999999999999999E-2</v>
      </c>
      <c r="AT1305" s="37">
        <v>7.2999999999999995E-2</v>
      </c>
      <c r="AU1305" s="9" t="s">
        <v>5612</v>
      </c>
      <c r="AV1305" s="9" t="s">
        <v>5612</v>
      </c>
      <c r="AW1305" s="9" t="s">
        <v>5612</v>
      </c>
      <c r="AX1305" s="9" t="s">
        <v>5612</v>
      </c>
      <c r="AY1305" s="9" t="s">
        <v>5612</v>
      </c>
      <c r="AZ1305" s="9" t="s">
        <v>5612</v>
      </c>
    </row>
    <row r="1306" spans="1:52" x14ac:dyDescent="0.2">
      <c r="A1306" s="38" t="s">
        <v>16</v>
      </c>
      <c r="B1306" s="7">
        <v>2014</v>
      </c>
      <c r="C1306" s="3" t="s">
        <v>63</v>
      </c>
      <c r="D1306" t="s">
        <v>175</v>
      </c>
      <c r="E1306" t="s">
        <v>1815</v>
      </c>
      <c r="F1306">
        <v>10</v>
      </c>
      <c r="G1306">
        <v>5</v>
      </c>
      <c r="H1306">
        <v>5</v>
      </c>
      <c r="I1306">
        <v>5</v>
      </c>
      <c r="J1306">
        <v>5</v>
      </c>
      <c r="K1306">
        <v>5</v>
      </c>
      <c r="L1306">
        <v>13</v>
      </c>
      <c r="M1306">
        <v>17</v>
      </c>
      <c r="N1306">
        <v>32</v>
      </c>
      <c r="O1306">
        <v>83</v>
      </c>
      <c r="P1306">
        <v>180</v>
      </c>
      <c r="Q1306">
        <v>132</v>
      </c>
      <c r="R1306">
        <v>810671</v>
      </c>
      <c r="S1306">
        <v>1710592</v>
      </c>
      <c r="T1306">
        <v>1786929</v>
      </c>
      <c r="U1306">
        <v>1781319</v>
      </c>
      <c r="V1306">
        <v>1699140</v>
      </c>
      <c r="W1306">
        <v>1823332</v>
      </c>
      <c r="X1306">
        <v>1560481</v>
      </c>
      <c r="Y1306">
        <v>924083</v>
      </c>
      <c r="Z1306">
        <v>527254</v>
      </c>
      <c r="AA1306">
        <v>244946</v>
      </c>
      <c r="AB1306">
        <v>12868747</v>
      </c>
      <c r="AC1306">
        <v>1696283</v>
      </c>
      <c r="AD1306" s="9">
        <v>1.2335460377884493E-5</v>
      </c>
      <c r="AE1306" s="9">
        <v>2.9229646812331639E-6</v>
      </c>
      <c r="AF1306" s="9">
        <v>2.7980966227533382E-6</v>
      </c>
      <c r="AG1306" s="9">
        <v>2.8069088130761532E-6</v>
      </c>
      <c r="AH1306" s="9">
        <v>2.9426651129394869E-6</v>
      </c>
      <c r="AI1306" s="9">
        <v>2.7422323526379177E-6</v>
      </c>
      <c r="AJ1306" s="9">
        <v>8.3307646808900585E-6</v>
      </c>
      <c r="AK1306" s="9">
        <v>1.8396615888399635E-5</v>
      </c>
      <c r="AL1306" s="9">
        <v>6.0691810778106943E-5</v>
      </c>
      <c r="AM1306" s="9">
        <v>3.3885019555330561E-4</v>
      </c>
      <c r="AN1306" s="9">
        <v>1.398737577170489E-5</v>
      </c>
      <c r="AO1306" s="9">
        <v>7.7817203851008357E-5</v>
      </c>
      <c r="AP1306" s="8">
        <v>8.2750000000000004E-2</v>
      </c>
      <c r="AQ1306" s="8" t="s">
        <v>5612</v>
      </c>
      <c r="AR1306" s="37">
        <v>8.900000000000001E-2</v>
      </c>
      <c r="AS1306" s="37">
        <v>0.127</v>
      </c>
      <c r="AT1306" s="37">
        <v>0.217</v>
      </c>
      <c r="AU1306" s="9" t="s">
        <v>5612</v>
      </c>
      <c r="AV1306" s="9" t="s">
        <v>5612</v>
      </c>
      <c r="AW1306" s="9" t="s">
        <v>5612</v>
      </c>
      <c r="AX1306" s="9" t="s">
        <v>5612</v>
      </c>
      <c r="AY1306" s="9" t="s">
        <v>5612</v>
      </c>
      <c r="AZ1306" s="9" t="s">
        <v>5612</v>
      </c>
    </row>
    <row r="1307" spans="1:52" x14ac:dyDescent="0.2">
      <c r="A1307" s="38" t="s">
        <v>16</v>
      </c>
      <c r="B1307" s="7">
        <v>2014</v>
      </c>
      <c r="C1307" s="3" t="s">
        <v>64</v>
      </c>
      <c r="D1307" t="s">
        <v>175</v>
      </c>
      <c r="E1307" t="s">
        <v>1816</v>
      </c>
      <c r="F1307">
        <v>10</v>
      </c>
      <c r="G1307">
        <v>5</v>
      </c>
      <c r="H1307">
        <v>5</v>
      </c>
      <c r="I1307">
        <v>5</v>
      </c>
      <c r="J1307">
        <v>5</v>
      </c>
      <c r="K1307">
        <v>5</v>
      </c>
      <c r="L1307">
        <v>13</v>
      </c>
      <c r="M1307">
        <v>25</v>
      </c>
      <c r="N1307">
        <v>47</v>
      </c>
      <c r="O1307">
        <v>78</v>
      </c>
      <c r="P1307">
        <v>198</v>
      </c>
      <c r="Q1307">
        <v>150</v>
      </c>
      <c r="R1307">
        <v>810671</v>
      </c>
      <c r="S1307">
        <v>1710592</v>
      </c>
      <c r="T1307">
        <v>1786929</v>
      </c>
      <c r="U1307">
        <v>1781319</v>
      </c>
      <c r="V1307">
        <v>1699140</v>
      </c>
      <c r="W1307">
        <v>1823332</v>
      </c>
      <c r="X1307">
        <v>1560481</v>
      </c>
      <c r="Y1307">
        <v>924083</v>
      </c>
      <c r="Z1307">
        <v>527254</v>
      </c>
      <c r="AA1307">
        <v>244946</v>
      </c>
      <c r="AB1307">
        <v>12868747</v>
      </c>
      <c r="AC1307">
        <v>1696283</v>
      </c>
      <c r="AD1307" s="9">
        <v>1.2335460377884493E-5</v>
      </c>
      <c r="AE1307" s="9">
        <v>2.9229646812331639E-6</v>
      </c>
      <c r="AF1307" s="9">
        <v>2.7980966227533382E-6</v>
      </c>
      <c r="AG1307" s="9">
        <v>2.8069088130761532E-6</v>
      </c>
      <c r="AH1307" s="9">
        <v>2.9426651129394869E-6</v>
      </c>
      <c r="AI1307" s="9">
        <v>2.7422323526379177E-6</v>
      </c>
      <c r="AJ1307" s="9">
        <v>8.3307646808900585E-6</v>
      </c>
      <c r="AK1307" s="9">
        <v>2.7053846894705345E-5</v>
      </c>
      <c r="AL1307" s="9">
        <v>8.9141097080344583E-5</v>
      </c>
      <c r="AM1307" s="9">
        <v>3.1843753317057635E-4</v>
      </c>
      <c r="AN1307" s="9">
        <v>1.5386113348875379E-5</v>
      </c>
      <c r="AO1307" s="9">
        <v>8.8428640739782223E-5</v>
      </c>
      <c r="AP1307" s="8">
        <v>8.9819999999999983E-2</v>
      </c>
      <c r="AQ1307" s="8" t="s">
        <v>5612</v>
      </c>
      <c r="AR1307" s="37">
        <v>0.25700000000000001</v>
      </c>
      <c r="AS1307" s="37">
        <v>0.41500000000000004</v>
      </c>
      <c r="AT1307" s="37">
        <v>0.42399999999999999</v>
      </c>
      <c r="AU1307" s="9" t="s">
        <v>5612</v>
      </c>
      <c r="AV1307" s="9" t="s">
        <v>5612</v>
      </c>
      <c r="AW1307" s="9" t="s">
        <v>5612</v>
      </c>
      <c r="AX1307" s="9" t="s">
        <v>5612</v>
      </c>
      <c r="AY1307" s="9" t="s">
        <v>5612</v>
      </c>
      <c r="AZ1307" s="9" t="s">
        <v>5612</v>
      </c>
    </row>
    <row r="1308" spans="1:52" x14ac:dyDescent="0.2">
      <c r="A1308" s="38" t="s">
        <v>16</v>
      </c>
      <c r="B1308" s="7">
        <v>2014</v>
      </c>
      <c r="C1308" s="3" t="s">
        <v>65</v>
      </c>
      <c r="D1308" t="s">
        <v>175</v>
      </c>
      <c r="E1308" t="s">
        <v>1817</v>
      </c>
      <c r="F1308">
        <v>10</v>
      </c>
      <c r="G1308">
        <v>5</v>
      </c>
      <c r="H1308">
        <v>5</v>
      </c>
      <c r="I1308">
        <v>5</v>
      </c>
      <c r="J1308">
        <v>5</v>
      </c>
      <c r="K1308">
        <v>5</v>
      </c>
      <c r="L1308">
        <v>13</v>
      </c>
      <c r="M1308">
        <v>22</v>
      </c>
      <c r="N1308">
        <v>42</v>
      </c>
      <c r="O1308">
        <v>103</v>
      </c>
      <c r="P1308">
        <v>215</v>
      </c>
      <c r="Q1308">
        <v>167</v>
      </c>
      <c r="R1308">
        <v>810671</v>
      </c>
      <c r="S1308">
        <v>1710592</v>
      </c>
      <c r="T1308">
        <v>1786929</v>
      </c>
      <c r="U1308">
        <v>1781319</v>
      </c>
      <c r="V1308">
        <v>1699140</v>
      </c>
      <c r="W1308">
        <v>1823332</v>
      </c>
      <c r="X1308">
        <v>1560481</v>
      </c>
      <c r="Y1308">
        <v>924083</v>
      </c>
      <c r="Z1308">
        <v>527254</v>
      </c>
      <c r="AA1308">
        <v>244946</v>
      </c>
      <c r="AB1308">
        <v>12868747</v>
      </c>
      <c r="AC1308">
        <v>1696283</v>
      </c>
      <c r="AD1308" s="9">
        <v>1.2335460377884493E-5</v>
      </c>
      <c r="AE1308" s="9">
        <v>2.9229646812331639E-6</v>
      </c>
      <c r="AF1308" s="9">
        <v>2.7980966227533382E-6</v>
      </c>
      <c r="AG1308" s="9">
        <v>2.8069088130761532E-6</v>
      </c>
      <c r="AH1308" s="9">
        <v>2.9426651129394869E-6</v>
      </c>
      <c r="AI1308" s="9">
        <v>2.7422323526379177E-6</v>
      </c>
      <c r="AJ1308" s="9">
        <v>8.3307646808900585E-6</v>
      </c>
      <c r="AK1308" s="9">
        <v>2.3807385267340706E-5</v>
      </c>
      <c r="AL1308" s="9">
        <v>7.9658001646265361E-5</v>
      </c>
      <c r="AM1308" s="9">
        <v>4.2050084508422263E-4</v>
      </c>
      <c r="AN1308" s="9">
        <v>1.6707143282869732E-5</v>
      </c>
      <c r="AO1308" s="9">
        <v>9.845055335695754E-5</v>
      </c>
      <c r="AP1308" s="8">
        <v>0.13772499999999999</v>
      </c>
      <c r="AQ1308" s="8">
        <v>0.84099999999999997</v>
      </c>
      <c r="AR1308" s="37">
        <v>0.34500000000000003</v>
      </c>
      <c r="AS1308" s="37">
        <v>0.51400000000000001</v>
      </c>
      <c r="AT1308" s="37">
        <v>0.56600000000000006</v>
      </c>
      <c r="AU1308" s="9" t="s">
        <v>5612</v>
      </c>
      <c r="AV1308" s="9" t="s">
        <v>5612</v>
      </c>
      <c r="AW1308" s="9" t="s">
        <v>5612</v>
      </c>
      <c r="AX1308" s="9" t="s">
        <v>5612</v>
      </c>
      <c r="AY1308" s="9" t="s">
        <v>5612</v>
      </c>
      <c r="AZ1308" s="9" t="s">
        <v>5612</v>
      </c>
    </row>
    <row r="1309" spans="1:52" x14ac:dyDescent="0.2">
      <c r="A1309" s="38" t="s">
        <v>16</v>
      </c>
      <c r="B1309" s="7">
        <v>2014</v>
      </c>
      <c r="C1309" s="3" t="s">
        <v>66</v>
      </c>
      <c r="D1309" t="s">
        <v>175</v>
      </c>
      <c r="E1309" t="s">
        <v>1818</v>
      </c>
      <c r="F1309">
        <v>10</v>
      </c>
      <c r="G1309">
        <v>5</v>
      </c>
      <c r="H1309">
        <v>5</v>
      </c>
      <c r="I1309">
        <v>5</v>
      </c>
      <c r="J1309">
        <v>5</v>
      </c>
      <c r="K1309">
        <v>5</v>
      </c>
      <c r="L1309">
        <v>14</v>
      </c>
      <c r="M1309">
        <v>52</v>
      </c>
      <c r="N1309">
        <v>84</v>
      </c>
      <c r="O1309">
        <v>201</v>
      </c>
      <c r="P1309">
        <v>386</v>
      </c>
      <c r="Q1309">
        <v>337</v>
      </c>
      <c r="R1309">
        <v>810671</v>
      </c>
      <c r="S1309">
        <v>1710592</v>
      </c>
      <c r="T1309">
        <v>1786929</v>
      </c>
      <c r="U1309">
        <v>1781319</v>
      </c>
      <c r="V1309">
        <v>1699140</v>
      </c>
      <c r="W1309">
        <v>1823332</v>
      </c>
      <c r="X1309">
        <v>1560481</v>
      </c>
      <c r="Y1309">
        <v>924083</v>
      </c>
      <c r="Z1309">
        <v>527254</v>
      </c>
      <c r="AA1309">
        <v>244946</v>
      </c>
      <c r="AB1309">
        <v>12868747</v>
      </c>
      <c r="AC1309">
        <v>1696283</v>
      </c>
      <c r="AD1309" s="9">
        <v>1.2335460377884493E-5</v>
      </c>
      <c r="AE1309" s="9">
        <v>2.9229646812331639E-6</v>
      </c>
      <c r="AF1309" s="9">
        <v>2.7980966227533382E-6</v>
      </c>
      <c r="AG1309" s="9">
        <v>2.8069088130761532E-6</v>
      </c>
      <c r="AH1309" s="9">
        <v>2.9426651129394869E-6</v>
      </c>
      <c r="AI1309" s="9">
        <v>2.7422323526379177E-6</v>
      </c>
      <c r="AJ1309" s="9">
        <v>8.9715927332662178E-6</v>
      </c>
      <c r="AK1309" s="9">
        <v>5.6272001540987118E-5</v>
      </c>
      <c r="AL1309" s="9">
        <v>1.5931600329253072E-4</v>
      </c>
      <c r="AM1309" s="9">
        <v>8.2058902778571604E-4</v>
      </c>
      <c r="AN1309" s="9">
        <v>2.9995150265989376E-5</v>
      </c>
      <c r="AO1309" s="9">
        <v>1.986696795287107E-4</v>
      </c>
      <c r="AP1309" s="8">
        <v>0.28124000000000005</v>
      </c>
      <c r="AQ1309" s="8" t="s">
        <v>5612</v>
      </c>
      <c r="AR1309" s="37">
        <v>0.38</v>
      </c>
      <c r="AS1309" s="37">
        <v>0.55600000000000005</v>
      </c>
      <c r="AT1309" s="37">
        <v>0.61499999999999999</v>
      </c>
      <c r="AU1309" s="9" t="s">
        <v>5612</v>
      </c>
      <c r="AV1309" s="9" t="s">
        <v>5612</v>
      </c>
      <c r="AW1309" s="9" t="s">
        <v>5612</v>
      </c>
      <c r="AX1309" s="9" t="s">
        <v>5612</v>
      </c>
      <c r="AY1309" s="9" t="s">
        <v>5612</v>
      </c>
      <c r="AZ1309" s="9" t="s">
        <v>5612</v>
      </c>
    </row>
    <row r="1310" spans="1:52" x14ac:dyDescent="0.2">
      <c r="A1310" s="38" t="s">
        <v>16</v>
      </c>
      <c r="B1310" s="7">
        <v>2015</v>
      </c>
      <c r="C1310" s="3" t="s">
        <v>55</v>
      </c>
      <c r="D1310" t="s">
        <v>176</v>
      </c>
      <c r="E1310" t="s">
        <v>1819</v>
      </c>
      <c r="F1310">
        <v>10</v>
      </c>
      <c r="G1310">
        <v>5</v>
      </c>
      <c r="H1310">
        <v>5</v>
      </c>
      <c r="I1310">
        <v>5</v>
      </c>
      <c r="J1310">
        <v>5</v>
      </c>
      <c r="K1310">
        <v>13</v>
      </c>
      <c r="L1310">
        <v>25</v>
      </c>
      <c r="M1310">
        <v>40</v>
      </c>
      <c r="N1310">
        <v>92</v>
      </c>
      <c r="O1310">
        <v>223</v>
      </c>
      <c r="P1310">
        <v>423</v>
      </c>
      <c r="Q1310">
        <v>355</v>
      </c>
      <c r="R1310">
        <v>801195</v>
      </c>
      <c r="S1310">
        <v>1696124</v>
      </c>
      <c r="T1310">
        <v>1776264</v>
      </c>
      <c r="U1310">
        <v>1781564</v>
      </c>
      <c r="V1310">
        <v>1688662</v>
      </c>
      <c r="W1310">
        <v>1799314</v>
      </c>
      <c r="X1310">
        <v>1592650</v>
      </c>
      <c r="Y1310">
        <v>960789</v>
      </c>
      <c r="Z1310">
        <v>531936</v>
      </c>
      <c r="AA1310">
        <v>245263</v>
      </c>
      <c r="AB1310">
        <v>12873761</v>
      </c>
      <c r="AC1310">
        <v>1737988</v>
      </c>
      <c r="AD1310" s="9">
        <v>1.2481355974513072E-5</v>
      </c>
      <c r="AE1310" s="9">
        <v>2.947897677292462E-6</v>
      </c>
      <c r="AF1310" s="9">
        <v>2.8148968846973199E-6</v>
      </c>
      <c r="AG1310" s="9">
        <v>2.8065228080495564E-6</v>
      </c>
      <c r="AH1310" s="9">
        <v>2.9609240925655932E-6</v>
      </c>
      <c r="AI1310" s="9">
        <v>7.2249757407545318E-6</v>
      </c>
      <c r="AJ1310" s="9">
        <v>1.5697108592597244E-5</v>
      </c>
      <c r="AK1310" s="9">
        <v>4.1632449996825525E-5</v>
      </c>
      <c r="AL1310" s="9">
        <v>1.7295313721951512E-4</v>
      </c>
      <c r="AM1310" s="9">
        <v>9.092280531511072E-4</v>
      </c>
      <c r="AN1310" s="9">
        <v>3.2857530911130008E-5</v>
      </c>
      <c r="AO1310" s="9">
        <v>2.0425917785393225E-4</v>
      </c>
      <c r="AP1310" s="8">
        <v>0.1207</v>
      </c>
      <c r="AQ1310" s="8" t="s">
        <v>5612</v>
      </c>
      <c r="AR1310" s="37">
        <v>0.39799999999999996</v>
      </c>
      <c r="AS1310" s="37">
        <v>0.57100000000000006</v>
      </c>
      <c r="AT1310" s="37">
        <v>0.64700000000000002</v>
      </c>
      <c r="AU1310" s="9" t="s">
        <v>5612</v>
      </c>
      <c r="AV1310" s="9" t="s">
        <v>5612</v>
      </c>
      <c r="AW1310" s="9" t="s">
        <v>5612</v>
      </c>
      <c r="AX1310" s="9" t="s">
        <v>5612</v>
      </c>
      <c r="AY1310" s="9" t="s">
        <v>5612</v>
      </c>
      <c r="AZ1310" s="9" t="s">
        <v>5612</v>
      </c>
    </row>
    <row r="1311" spans="1:52" x14ac:dyDescent="0.2">
      <c r="A1311" s="38" t="s">
        <v>16</v>
      </c>
      <c r="B1311" s="7">
        <v>2015</v>
      </c>
      <c r="C1311" s="3" t="s">
        <v>56</v>
      </c>
      <c r="D1311" t="s">
        <v>176</v>
      </c>
      <c r="E1311" t="s">
        <v>1820</v>
      </c>
      <c r="F1311">
        <v>10</v>
      </c>
      <c r="G1311">
        <v>5</v>
      </c>
      <c r="H1311">
        <v>5</v>
      </c>
      <c r="I1311">
        <v>5</v>
      </c>
      <c r="J1311">
        <v>5</v>
      </c>
      <c r="K1311">
        <v>5</v>
      </c>
      <c r="L1311">
        <v>15</v>
      </c>
      <c r="M1311">
        <v>27</v>
      </c>
      <c r="N1311">
        <v>46</v>
      </c>
      <c r="O1311">
        <v>107</v>
      </c>
      <c r="P1311">
        <v>230</v>
      </c>
      <c r="Q1311">
        <v>180</v>
      </c>
      <c r="R1311">
        <v>801195</v>
      </c>
      <c r="S1311">
        <v>1696124</v>
      </c>
      <c r="T1311">
        <v>1776264</v>
      </c>
      <c r="U1311">
        <v>1781564</v>
      </c>
      <c r="V1311">
        <v>1688662</v>
      </c>
      <c r="W1311">
        <v>1799314</v>
      </c>
      <c r="X1311">
        <v>1592650</v>
      </c>
      <c r="Y1311">
        <v>960789</v>
      </c>
      <c r="Z1311">
        <v>531936</v>
      </c>
      <c r="AA1311">
        <v>245263</v>
      </c>
      <c r="AB1311">
        <v>12873761</v>
      </c>
      <c r="AC1311">
        <v>1737988</v>
      </c>
      <c r="AD1311" s="9">
        <v>1.2481355974513072E-5</v>
      </c>
      <c r="AE1311" s="9">
        <v>2.947897677292462E-6</v>
      </c>
      <c r="AF1311" s="9">
        <v>2.8148968846973199E-6</v>
      </c>
      <c r="AG1311" s="9">
        <v>2.8065228080495564E-6</v>
      </c>
      <c r="AH1311" s="9">
        <v>2.9609240925655932E-6</v>
      </c>
      <c r="AI1311" s="9">
        <v>2.7788368233671276E-6</v>
      </c>
      <c r="AJ1311" s="9">
        <v>9.4182651555583463E-6</v>
      </c>
      <c r="AK1311" s="9">
        <v>2.8101903747857228E-5</v>
      </c>
      <c r="AL1311" s="9">
        <v>8.6476568609757562E-5</v>
      </c>
      <c r="AM1311" s="9">
        <v>4.3626637527878237E-4</v>
      </c>
      <c r="AN1311" s="9">
        <v>1.7865796949314192E-5</v>
      </c>
      <c r="AO1311" s="9">
        <v>1.0356803384143044E-4</v>
      </c>
      <c r="AP1311" s="8">
        <v>0.120875</v>
      </c>
      <c r="AQ1311" s="8" t="s">
        <v>5612</v>
      </c>
      <c r="AR1311" s="37">
        <v>0.41100000000000003</v>
      </c>
      <c r="AS1311" s="37">
        <v>0.59200000000000008</v>
      </c>
      <c r="AT1311" s="37">
        <v>0.65900000000000003</v>
      </c>
      <c r="AU1311" s="9" t="s">
        <v>5612</v>
      </c>
      <c r="AV1311" s="9" t="s">
        <v>5612</v>
      </c>
      <c r="AW1311" s="9" t="s">
        <v>5612</v>
      </c>
      <c r="AX1311" s="9" t="s">
        <v>5612</v>
      </c>
      <c r="AY1311" s="9" t="s">
        <v>5612</v>
      </c>
      <c r="AZ1311" s="9" t="s">
        <v>5612</v>
      </c>
    </row>
    <row r="1312" spans="1:52" x14ac:dyDescent="0.2">
      <c r="A1312" s="38" t="s">
        <v>16</v>
      </c>
      <c r="B1312" s="7">
        <v>2015</v>
      </c>
      <c r="C1312" s="3" t="s">
        <v>57</v>
      </c>
      <c r="D1312" t="s">
        <v>176</v>
      </c>
      <c r="E1312" t="s">
        <v>1821</v>
      </c>
      <c r="F1312">
        <v>10</v>
      </c>
      <c r="G1312">
        <v>5</v>
      </c>
      <c r="H1312">
        <v>5</v>
      </c>
      <c r="I1312">
        <v>5</v>
      </c>
      <c r="J1312">
        <v>5</v>
      </c>
      <c r="K1312">
        <v>5</v>
      </c>
      <c r="L1312">
        <v>26</v>
      </c>
      <c r="M1312">
        <v>23</v>
      </c>
      <c r="N1312">
        <v>54</v>
      </c>
      <c r="O1312">
        <v>119</v>
      </c>
      <c r="P1312">
        <v>257</v>
      </c>
      <c r="Q1312">
        <v>196</v>
      </c>
      <c r="R1312">
        <v>801195</v>
      </c>
      <c r="S1312">
        <v>1696124</v>
      </c>
      <c r="T1312">
        <v>1776264</v>
      </c>
      <c r="U1312">
        <v>1781564</v>
      </c>
      <c r="V1312">
        <v>1688662</v>
      </c>
      <c r="W1312">
        <v>1799314</v>
      </c>
      <c r="X1312">
        <v>1592650</v>
      </c>
      <c r="Y1312">
        <v>960789</v>
      </c>
      <c r="Z1312">
        <v>531936</v>
      </c>
      <c r="AA1312">
        <v>245263</v>
      </c>
      <c r="AB1312">
        <v>12873761</v>
      </c>
      <c r="AC1312">
        <v>1737988</v>
      </c>
      <c r="AD1312" s="9">
        <v>1.2481355974513072E-5</v>
      </c>
      <c r="AE1312" s="9">
        <v>2.947897677292462E-6</v>
      </c>
      <c r="AF1312" s="9">
        <v>2.8148968846973199E-6</v>
      </c>
      <c r="AG1312" s="9">
        <v>2.8065228080495564E-6</v>
      </c>
      <c r="AH1312" s="9">
        <v>2.9609240925655932E-6</v>
      </c>
      <c r="AI1312" s="9">
        <v>2.7788368233671276E-6</v>
      </c>
      <c r="AJ1312" s="9">
        <v>1.6324992936301135E-5</v>
      </c>
      <c r="AK1312" s="9">
        <v>2.3938658748174678E-5</v>
      </c>
      <c r="AL1312" s="9">
        <v>1.0151597184623715E-4</v>
      </c>
      <c r="AM1312" s="9">
        <v>4.8519344540350561E-4</v>
      </c>
      <c r="AN1312" s="9">
        <v>1.9963086156407595E-5</v>
      </c>
      <c r="AO1312" s="9">
        <v>1.1277408129400204E-4</v>
      </c>
      <c r="AP1312" s="8">
        <v>0.14885000000000001</v>
      </c>
      <c r="AQ1312" s="8" t="s">
        <v>5612</v>
      </c>
      <c r="AR1312" s="37">
        <v>0.41799999999999998</v>
      </c>
      <c r="AS1312" s="37">
        <v>0.60099999999999998</v>
      </c>
      <c r="AT1312" s="37">
        <v>0.66</v>
      </c>
      <c r="AU1312" s="9" t="s">
        <v>5612</v>
      </c>
      <c r="AV1312" s="9" t="s">
        <v>5612</v>
      </c>
      <c r="AW1312" s="9" t="s">
        <v>5612</v>
      </c>
      <c r="AX1312" s="9" t="s">
        <v>5612</v>
      </c>
      <c r="AY1312" s="9" t="s">
        <v>5612</v>
      </c>
      <c r="AZ1312" s="9" t="s">
        <v>5612</v>
      </c>
    </row>
    <row r="1313" spans="1:52" x14ac:dyDescent="0.2">
      <c r="A1313" s="38" t="s">
        <v>16</v>
      </c>
      <c r="B1313" s="7">
        <v>2015</v>
      </c>
      <c r="C1313" s="3" t="s">
        <v>58</v>
      </c>
      <c r="D1313" t="s">
        <v>176</v>
      </c>
      <c r="E1313" t="s">
        <v>1822</v>
      </c>
      <c r="F1313">
        <v>10</v>
      </c>
      <c r="G1313">
        <v>5</v>
      </c>
      <c r="H1313">
        <v>5</v>
      </c>
      <c r="I1313">
        <v>5</v>
      </c>
      <c r="J1313">
        <v>5</v>
      </c>
      <c r="K1313">
        <v>12</v>
      </c>
      <c r="L1313">
        <v>23</v>
      </c>
      <c r="M1313">
        <v>26</v>
      </c>
      <c r="N1313">
        <v>47</v>
      </c>
      <c r="O1313">
        <v>89</v>
      </c>
      <c r="P1313">
        <v>227</v>
      </c>
      <c r="Q1313">
        <v>162</v>
      </c>
      <c r="R1313">
        <v>801195</v>
      </c>
      <c r="S1313">
        <v>1696124</v>
      </c>
      <c r="T1313">
        <v>1776264</v>
      </c>
      <c r="U1313">
        <v>1781564</v>
      </c>
      <c r="V1313">
        <v>1688662</v>
      </c>
      <c r="W1313">
        <v>1799314</v>
      </c>
      <c r="X1313">
        <v>1592650</v>
      </c>
      <c r="Y1313">
        <v>960789</v>
      </c>
      <c r="Z1313">
        <v>531936</v>
      </c>
      <c r="AA1313">
        <v>245263</v>
      </c>
      <c r="AB1313">
        <v>12873761</v>
      </c>
      <c r="AC1313">
        <v>1737988</v>
      </c>
      <c r="AD1313" s="9">
        <v>1.2481355974513072E-5</v>
      </c>
      <c r="AE1313" s="9">
        <v>2.947897677292462E-6</v>
      </c>
      <c r="AF1313" s="9">
        <v>2.8148968846973199E-6</v>
      </c>
      <c r="AG1313" s="9">
        <v>2.8065228080495564E-6</v>
      </c>
      <c r="AH1313" s="9">
        <v>2.9609240925655932E-6</v>
      </c>
      <c r="AI1313" s="9">
        <v>6.6692083760811063E-6</v>
      </c>
      <c r="AJ1313" s="9">
        <v>1.4441339905189464E-5</v>
      </c>
      <c r="AK1313" s="9">
        <v>2.7061092497936591E-5</v>
      </c>
      <c r="AL1313" s="9">
        <v>8.835649401431751E-5</v>
      </c>
      <c r="AM1313" s="9">
        <v>3.6287577009169747E-4</v>
      </c>
      <c r="AN1313" s="9">
        <v>1.7632764815192701E-5</v>
      </c>
      <c r="AO1313" s="9">
        <v>9.3211230457287394E-5</v>
      </c>
      <c r="AP1313" s="8">
        <v>0.11812</v>
      </c>
      <c r="AQ1313" s="8" t="s">
        <v>5612</v>
      </c>
      <c r="AR1313" s="37">
        <v>0.41899999999999998</v>
      </c>
      <c r="AS1313" s="37">
        <v>0.60099999999999998</v>
      </c>
      <c r="AT1313" s="37">
        <v>0.67700000000000005</v>
      </c>
      <c r="AU1313" s="9" t="s">
        <v>5612</v>
      </c>
      <c r="AV1313" s="9" t="s">
        <v>5612</v>
      </c>
      <c r="AW1313" s="9" t="s">
        <v>5612</v>
      </c>
      <c r="AX1313" s="9" t="s">
        <v>5612</v>
      </c>
      <c r="AY1313" s="9" t="s">
        <v>5612</v>
      </c>
      <c r="AZ1313" s="9" t="s">
        <v>5612</v>
      </c>
    </row>
    <row r="1314" spans="1:52" x14ac:dyDescent="0.2">
      <c r="A1314" s="38" t="s">
        <v>16</v>
      </c>
      <c r="B1314" s="7">
        <v>2015</v>
      </c>
      <c r="C1314" s="3" t="s">
        <v>59</v>
      </c>
      <c r="D1314" t="s">
        <v>176</v>
      </c>
      <c r="E1314" t="s">
        <v>1823</v>
      </c>
      <c r="F1314">
        <v>10</v>
      </c>
      <c r="G1314">
        <v>5</v>
      </c>
      <c r="H1314">
        <v>5</v>
      </c>
      <c r="I1314">
        <v>5</v>
      </c>
      <c r="J1314">
        <v>5</v>
      </c>
      <c r="K1314">
        <v>5</v>
      </c>
      <c r="L1314">
        <v>15</v>
      </c>
      <c r="M1314">
        <v>25</v>
      </c>
      <c r="N1314">
        <v>47</v>
      </c>
      <c r="O1314">
        <v>71</v>
      </c>
      <c r="P1314">
        <v>193</v>
      </c>
      <c r="Q1314">
        <v>143</v>
      </c>
      <c r="R1314">
        <v>801195</v>
      </c>
      <c r="S1314">
        <v>1696124</v>
      </c>
      <c r="T1314">
        <v>1776264</v>
      </c>
      <c r="U1314">
        <v>1781564</v>
      </c>
      <c r="V1314">
        <v>1688662</v>
      </c>
      <c r="W1314">
        <v>1799314</v>
      </c>
      <c r="X1314">
        <v>1592650</v>
      </c>
      <c r="Y1314">
        <v>960789</v>
      </c>
      <c r="Z1314">
        <v>531936</v>
      </c>
      <c r="AA1314">
        <v>245263</v>
      </c>
      <c r="AB1314">
        <v>12873761</v>
      </c>
      <c r="AC1314">
        <v>1737988</v>
      </c>
      <c r="AD1314" s="9">
        <v>1.2481355974513072E-5</v>
      </c>
      <c r="AE1314" s="9">
        <v>2.947897677292462E-6</v>
      </c>
      <c r="AF1314" s="9">
        <v>2.8148968846973199E-6</v>
      </c>
      <c r="AG1314" s="9">
        <v>2.8065228080495564E-6</v>
      </c>
      <c r="AH1314" s="9">
        <v>2.9609240925655932E-6</v>
      </c>
      <c r="AI1314" s="9">
        <v>2.7788368233671276E-6</v>
      </c>
      <c r="AJ1314" s="9">
        <v>9.4182651555583463E-6</v>
      </c>
      <c r="AK1314" s="9">
        <v>2.6020281248015953E-5</v>
      </c>
      <c r="AL1314" s="9">
        <v>8.835649401431751E-5</v>
      </c>
      <c r="AM1314" s="9">
        <v>2.8948516490461261E-4</v>
      </c>
      <c r="AN1314" s="9">
        <v>1.4991733961815821E-5</v>
      </c>
      <c r="AO1314" s="9">
        <v>8.2279049107358617E-5</v>
      </c>
      <c r="AP1314" s="8">
        <v>7.3349999999999999E-2</v>
      </c>
      <c r="AQ1314" s="8" t="s">
        <v>5612</v>
      </c>
      <c r="AR1314" s="37">
        <v>0.41899999999999998</v>
      </c>
      <c r="AS1314" s="37">
        <v>0.60099999999999998</v>
      </c>
      <c r="AT1314" s="37">
        <v>0.67700000000000005</v>
      </c>
      <c r="AU1314" s="9" t="s">
        <v>5612</v>
      </c>
      <c r="AV1314" s="9" t="s">
        <v>5612</v>
      </c>
      <c r="AW1314" s="9" t="s">
        <v>5612</v>
      </c>
      <c r="AX1314" s="9" t="s">
        <v>5612</v>
      </c>
      <c r="AY1314" s="9" t="s">
        <v>5612</v>
      </c>
      <c r="AZ1314" s="9" t="s">
        <v>5612</v>
      </c>
    </row>
    <row r="1315" spans="1:52" x14ac:dyDescent="0.2">
      <c r="A1315" s="38" t="s">
        <v>16</v>
      </c>
      <c r="B1315" s="7">
        <v>2015</v>
      </c>
      <c r="C1315" s="3" t="s">
        <v>60</v>
      </c>
      <c r="D1315" t="s">
        <v>176</v>
      </c>
      <c r="E1315" t="s">
        <v>1824</v>
      </c>
      <c r="F1315">
        <v>10</v>
      </c>
      <c r="G1315">
        <v>5</v>
      </c>
      <c r="H1315">
        <v>5</v>
      </c>
      <c r="I1315">
        <v>5</v>
      </c>
      <c r="J1315">
        <v>5</v>
      </c>
      <c r="K1315">
        <v>5</v>
      </c>
      <c r="L1315">
        <v>15</v>
      </c>
      <c r="M1315">
        <v>18</v>
      </c>
      <c r="N1315">
        <v>44</v>
      </c>
      <c r="O1315">
        <v>69</v>
      </c>
      <c r="P1315">
        <v>181</v>
      </c>
      <c r="Q1315">
        <v>131</v>
      </c>
      <c r="R1315">
        <v>801195</v>
      </c>
      <c r="S1315">
        <v>1696124</v>
      </c>
      <c r="T1315">
        <v>1776264</v>
      </c>
      <c r="U1315">
        <v>1781564</v>
      </c>
      <c r="V1315">
        <v>1688662</v>
      </c>
      <c r="W1315">
        <v>1799314</v>
      </c>
      <c r="X1315">
        <v>1592650</v>
      </c>
      <c r="Y1315">
        <v>960789</v>
      </c>
      <c r="Z1315">
        <v>531936</v>
      </c>
      <c r="AA1315">
        <v>245263</v>
      </c>
      <c r="AB1315">
        <v>12873761</v>
      </c>
      <c r="AC1315">
        <v>1737988</v>
      </c>
      <c r="AD1315" s="9">
        <v>1.2481355974513072E-5</v>
      </c>
      <c r="AE1315" s="9">
        <v>2.947897677292462E-6</v>
      </c>
      <c r="AF1315" s="9">
        <v>2.8148968846973199E-6</v>
      </c>
      <c r="AG1315" s="9">
        <v>2.8065228080495564E-6</v>
      </c>
      <c r="AH1315" s="9">
        <v>2.9609240925655932E-6</v>
      </c>
      <c r="AI1315" s="9">
        <v>2.7788368233671276E-6</v>
      </c>
      <c r="AJ1315" s="9">
        <v>9.4182651555583463E-6</v>
      </c>
      <c r="AK1315" s="9">
        <v>1.8734602498571488E-5</v>
      </c>
      <c r="AL1315" s="9">
        <v>8.2716717800637666E-5</v>
      </c>
      <c r="AM1315" s="9">
        <v>2.8133065321715874E-4</v>
      </c>
      <c r="AN1315" s="9">
        <v>1.4059605425329863E-5</v>
      </c>
      <c r="AO1315" s="9">
        <v>7.5374513517929934E-5</v>
      </c>
      <c r="AP1315" s="8">
        <v>5.1549999999999999E-2</v>
      </c>
      <c r="AQ1315" s="8" t="s">
        <v>5612</v>
      </c>
      <c r="AR1315" s="37" t="s">
        <v>5612</v>
      </c>
      <c r="AS1315" s="37" t="s">
        <v>5612</v>
      </c>
      <c r="AT1315" s="37" t="s">
        <v>5612</v>
      </c>
      <c r="AU1315" s="9" t="s">
        <v>5612</v>
      </c>
      <c r="AV1315" s="9" t="s">
        <v>5612</v>
      </c>
      <c r="AW1315" s="9" t="s">
        <v>5612</v>
      </c>
      <c r="AX1315" s="9" t="s">
        <v>5612</v>
      </c>
      <c r="AY1315" s="9" t="s">
        <v>5612</v>
      </c>
      <c r="AZ1315" s="9" t="s">
        <v>5612</v>
      </c>
    </row>
    <row r="1316" spans="1:52" x14ac:dyDescent="0.2">
      <c r="A1316" s="38" t="s">
        <v>16</v>
      </c>
      <c r="B1316" s="7">
        <v>2015</v>
      </c>
      <c r="C1316" s="3" t="s">
        <v>61</v>
      </c>
      <c r="D1316" t="s">
        <v>176</v>
      </c>
      <c r="E1316" t="s">
        <v>1825</v>
      </c>
      <c r="F1316">
        <v>10</v>
      </c>
      <c r="G1316">
        <v>5</v>
      </c>
      <c r="H1316">
        <v>5</v>
      </c>
      <c r="I1316">
        <v>5</v>
      </c>
      <c r="J1316">
        <v>5</v>
      </c>
      <c r="K1316">
        <v>5</v>
      </c>
      <c r="L1316">
        <v>10</v>
      </c>
      <c r="M1316">
        <v>23</v>
      </c>
      <c r="N1316">
        <v>31</v>
      </c>
      <c r="O1316">
        <v>70</v>
      </c>
      <c r="P1316">
        <v>169</v>
      </c>
      <c r="Q1316">
        <v>124</v>
      </c>
      <c r="R1316">
        <v>801195</v>
      </c>
      <c r="S1316">
        <v>1696124</v>
      </c>
      <c r="T1316">
        <v>1776264</v>
      </c>
      <c r="U1316">
        <v>1781564</v>
      </c>
      <c r="V1316">
        <v>1688662</v>
      </c>
      <c r="W1316">
        <v>1799314</v>
      </c>
      <c r="X1316">
        <v>1592650</v>
      </c>
      <c r="Y1316">
        <v>960789</v>
      </c>
      <c r="Z1316">
        <v>531936</v>
      </c>
      <c r="AA1316">
        <v>245263</v>
      </c>
      <c r="AB1316">
        <v>12873761</v>
      </c>
      <c r="AC1316">
        <v>1737988</v>
      </c>
      <c r="AD1316" s="9">
        <v>1.2481355974513072E-5</v>
      </c>
      <c r="AE1316" s="9">
        <v>2.947897677292462E-6</v>
      </c>
      <c r="AF1316" s="9">
        <v>2.8148968846973199E-6</v>
      </c>
      <c r="AG1316" s="9">
        <v>2.8065228080495564E-6</v>
      </c>
      <c r="AH1316" s="9">
        <v>2.9609240925655932E-6</v>
      </c>
      <c r="AI1316" s="9">
        <v>2.7788368233671276E-6</v>
      </c>
      <c r="AJ1316" s="9">
        <v>6.2788434370388973E-6</v>
      </c>
      <c r="AK1316" s="9">
        <v>2.3938658748174678E-5</v>
      </c>
      <c r="AL1316" s="9">
        <v>5.8277687541358357E-5</v>
      </c>
      <c r="AM1316" s="9">
        <v>2.8540790906088565E-4</v>
      </c>
      <c r="AN1316" s="9">
        <v>1.3127476888843905E-5</v>
      </c>
      <c r="AO1316" s="9">
        <v>7.1346867757429854E-5</v>
      </c>
      <c r="AP1316" s="8">
        <v>4.3340000000000004E-2</v>
      </c>
      <c r="AQ1316" s="8" t="s">
        <v>5612</v>
      </c>
      <c r="AR1316" s="37" t="s">
        <v>5612</v>
      </c>
      <c r="AS1316" s="37" t="s">
        <v>5612</v>
      </c>
      <c r="AT1316" s="37" t="s">
        <v>5612</v>
      </c>
      <c r="AU1316" s="9" t="s">
        <v>5612</v>
      </c>
      <c r="AV1316" s="9" t="s">
        <v>5612</v>
      </c>
      <c r="AW1316" s="9" t="s">
        <v>5612</v>
      </c>
      <c r="AX1316" s="9" t="s">
        <v>5612</v>
      </c>
      <c r="AY1316" s="9" t="s">
        <v>5612</v>
      </c>
      <c r="AZ1316" s="9" t="s">
        <v>5612</v>
      </c>
    </row>
    <row r="1317" spans="1:52" x14ac:dyDescent="0.2">
      <c r="A1317" s="38" t="s">
        <v>16</v>
      </c>
      <c r="B1317" s="7">
        <v>2015</v>
      </c>
      <c r="C1317" s="3" t="s">
        <v>62</v>
      </c>
      <c r="D1317" t="s">
        <v>176</v>
      </c>
      <c r="E1317" t="s">
        <v>1826</v>
      </c>
      <c r="F1317">
        <v>10</v>
      </c>
      <c r="G1317">
        <v>5</v>
      </c>
      <c r="H1317">
        <v>5</v>
      </c>
      <c r="I1317">
        <v>5</v>
      </c>
      <c r="J1317">
        <v>5</v>
      </c>
      <c r="K1317">
        <v>5</v>
      </c>
      <c r="L1317">
        <v>13</v>
      </c>
      <c r="M1317">
        <v>28</v>
      </c>
      <c r="N1317">
        <v>43</v>
      </c>
      <c r="O1317">
        <v>77</v>
      </c>
      <c r="P1317">
        <v>196</v>
      </c>
      <c r="Q1317">
        <v>148</v>
      </c>
      <c r="R1317">
        <v>801195</v>
      </c>
      <c r="S1317">
        <v>1696124</v>
      </c>
      <c r="T1317">
        <v>1776264</v>
      </c>
      <c r="U1317">
        <v>1781564</v>
      </c>
      <c r="V1317">
        <v>1688662</v>
      </c>
      <c r="W1317">
        <v>1799314</v>
      </c>
      <c r="X1317">
        <v>1592650</v>
      </c>
      <c r="Y1317">
        <v>960789</v>
      </c>
      <c r="Z1317">
        <v>531936</v>
      </c>
      <c r="AA1317">
        <v>245263</v>
      </c>
      <c r="AB1317">
        <v>12873761</v>
      </c>
      <c r="AC1317">
        <v>1737988</v>
      </c>
      <c r="AD1317" s="9">
        <v>1.2481355974513072E-5</v>
      </c>
      <c r="AE1317" s="9">
        <v>2.947897677292462E-6</v>
      </c>
      <c r="AF1317" s="9">
        <v>2.8148968846973199E-6</v>
      </c>
      <c r="AG1317" s="9">
        <v>2.8065228080495564E-6</v>
      </c>
      <c r="AH1317" s="9">
        <v>2.9609240925655932E-6</v>
      </c>
      <c r="AI1317" s="9">
        <v>2.7788368233671276E-6</v>
      </c>
      <c r="AJ1317" s="9">
        <v>8.1624964681505674E-6</v>
      </c>
      <c r="AK1317" s="9">
        <v>2.9142714997777869E-5</v>
      </c>
      <c r="AL1317" s="9">
        <v>8.0836792396077719E-5</v>
      </c>
      <c r="AM1317" s="9">
        <v>3.1394869996697423E-4</v>
      </c>
      <c r="AN1317" s="9">
        <v>1.522476609593731E-5</v>
      </c>
      <c r="AO1317" s="9">
        <v>8.5155938936287248E-5</v>
      </c>
      <c r="AP1317" s="8">
        <v>4.2099999999999999E-2</v>
      </c>
      <c r="AQ1317" s="8" t="s">
        <v>5612</v>
      </c>
      <c r="AR1317" s="37">
        <v>2.6000000000000002E-2</v>
      </c>
      <c r="AS1317" s="37">
        <v>1.2E-2</v>
      </c>
      <c r="AT1317" s="37">
        <v>9.0999999999999998E-2</v>
      </c>
      <c r="AU1317" s="9" t="s">
        <v>5612</v>
      </c>
      <c r="AV1317" s="9" t="s">
        <v>5612</v>
      </c>
      <c r="AW1317" s="9" t="s">
        <v>5612</v>
      </c>
      <c r="AX1317" s="9" t="s">
        <v>5612</v>
      </c>
      <c r="AY1317" s="9" t="s">
        <v>5612</v>
      </c>
      <c r="AZ1317" s="9" t="s">
        <v>5612</v>
      </c>
    </row>
    <row r="1318" spans="1:52" x14ac:dyDescent="0.2">
      <c r="A1318" s="38" t="s">
        <v>16</v>
      </c>
      <c r="B1318" s="7">
        <v>2015</v>
      </c>
      <c r="C1318" s="3" t="s">
        <v>63</v>
      </c>
      <c r="D1318" t="s">
        <v>176</v>
      </c>
      <c r="E1318" t="s">
        <v>1827</v>
      </c>
      <c r="F1318">
        <v>10</v>
      </c>
      <c r="G1318">
        <v>5</v>
      </c>
      <c r="H1318">
        <v>5</v>
      </c>
      <c r="I1318">
        <v>5</v>
      </c>
      <c r="J1318">
        <v>5</v>
      </c>
      <c r="K1318">
        <v>5</v>
      </c>
      <c r="L1318">
        <v>5</v>
      </c>
      <c r="M1318">
        <v>22</v>
      </c>
      <c r="N1318">
        <v>27</v>
      </c>
      <c r="O1318">
        <v>63</v>
      </c>
      <c r="P1318">
        <v>152</v>
      </c>
      <c r="Q1318">
        <v>112</v>
      </c>
      <c r="R1318">
        <v>801195</v>
      </c>
      <c r="S1318">
        <v>1696124</v>
      </c>
      <c r="T1318">
        <v>1776264</v>
      </c>
      <c r="U1318">
        <v>1781564</v>
      </c>
      <c r="V1318">
        <v>1688662</v>
      </c>
      <c r="W1318">
        <v>1799314</v>
      </c>
      <c r="X1318">
        <v>1592650</v>
      </c>
      <c r="Y1318">
        <v>960789</v>
      </c>
      <c r="Z1318">
        <v>531936</v>
      </c>
      <c r="AA1318">
        <v>245263</v>
      </c>
      <c r="AB1318">
        <v>12873761</v>
      </c>
      <c r="AC1318">
        <v>1737988</v>
      </c>
      <c r="AD1318" s="9">
        <v>1.2481355974513072E-5</v>
      </c>
      <c r="AE1318" s="9">
        <v>2.947897677292462E-6</v>
      </c>
      <c r="AF1318" s="9">
        <v>2.8148968846973199E-6</v>
      </c>
      <c r="AG1318" s="9">
        <v>2.8065228080495564E-6</v>
      </c>
      <c r="AH1318" s="9">
        <v>2.9609240925655932E-6</v>
      </c>
      <c r="AI1318" s="9">
        <v>2.7788368233671276E-6</v>
      </c>
      <c r="AJ1318" s="9">
        <v>3.1394217185194486E-6</v>
      </c>
      <c r="AK1318" s="9">
        <v>2.2897847498254038E-5</v>
      </c>
      <c r="AL1318" s="9">
        <v>5.0757985923118573E-5</v>
      </c>
      <c r="AM1318" s="9">
        <v>2.5686711815479707E-4</v>
      </c>
      <c r="AN1318" s="9">
        <v>1.1806961462155464E-5</v>
      </c>
      <c r="AO1318" s="9">
        <v>6.4442332168001157E-5</v>
      </c>
      <c r="AP1318" s="8">
        <v>5.4440000000000002E-2</v>
      </c>
      <c r="AQ1318" s="8" t="s">
        <v>5612</v>
      </c>
      <c r="AR1318" s="37">
        <v>9.1999999999999998E-2</v>
      </c>
      <c r="AS1318" s="37">
        <v>0.12</v>
      </c>
      <c r="AT1318" s="37">
        <v>0.189</v>
      </c>
      <c r="AU1318" s="9" t="s">
        <v>5612</v>
      </c>
      <c r="AV1318" s="9" t="s">
        <v>5612</v>
      </c>
      <c r="AW1318" s="9" t="s">
        <v>5612</v>
      </c>
      <c r="AX1318" s="9" t="s">
        <v>5612</v>
      </c>
      <c r="AY1318" s="9" t="s">
        <v>5612</v>
      </c>
      <c r="AZ1318" s="9" t="s">
        <v>5612</v>
      </c>
    </row>
    <row r="1319" spans="1:52" x14ac:dyDescent="0.2">
      <c r="A1319" s="38" t="s">
        <v>16</v>
      </c>
      <c r="B1319" s="7">
        <v>2015</v>
      </c>
      <c r="C1319" s="3" t="s">
        <v>64</v>
      </c>
      <c r="D1319" t="s">
        <v>176</v>
      </c>
      <c r="E1319" t="s">
        <v>1828</v>
      </c>
      <c r="F1319">
        <v>10</v>
      </c>
      <c r="G1319">
        <v>5</v>
      </c>
      <c r="H1319">
        <v>5</v>
      </c>
      <c r="I1319">
        <v>5</v>
      </c>
      <c r="J1319">
        <v>5</v>
      </c>
      <c r="K1319">
        <v>5</v>
      </c>
      <c r="L1319">
        <v>13</v>
      </c>
      <c r="M1319">
        <v>26</v>
      </c>
      <c r="N1319">
        <v>36</v>
      </c>
      <c r="O1319">
        <v>89</v>
      </c>
      <c r="P1319">
        <v>199</v>
      </c>
      <c r="Q1319">
        <v>151</v>
      </c>
      <c r="R1319">
        <v>801195</v>
      </c>
      <c r="S1319">
        <v>1696124</v>
      </c>
      <c r="T1319">
        <v>1776264</v>
      </c>
      <c r="U1319">
        <v>1781564</v>
      </c>
      <c r="V1319">
        <v>1688662</v>
      </c>
      <c r="W1319">
        <v>1799314</v>
      </c>
      <c r="X1319">
        <v>1592650</v>
      </c>
      <c r="Y1319">
        <v>960789</v>
      </c>
      <c r="Z1319">
        <v>531936</v>
      </c>
      <c r="AA1319">
        <v>245263</v>
      </c>
      <c r="AB1319">
        <v>12873761</v>
      </c>
      <c r="AC1319">
        <v>1737988</v>
      </c>
      <c r="AD1319" s="9">
        <v>1.2481355974513072E-5</v>
      </c>
      <c r="AE1319" s="9">
        <v>2.947897677292462E-6</v>
      </c>
      <c r="AF1319" s="9">
        <v>2.8148968846973199E-6</v>
      </c>
      <c r="AG1319" s="9">
        <v>2.8065228080495564E-6</v>
      </c>
      <c r="AH1319" s="9">
        <v>2.9609240925655932E-6</v>
      </c>
      <c r="AI1319" s="9">
        <v>2.7788368233671276E-6</v>
      </c>
      <c r="AJ1319" s="9">
        <v>8.1624964681505674E-6</v>
      </c>
      <c r="AK1319" s="9">
        <v>2.7061092497936591E-5</v>
      </c>
      <c r="AL1319" s="9">
        <v>6.7677314564158097E-5</v>
      </c>
      <c r="AM1319" s="9">
        <v>3.6287577009169747E-4</v>
      </c>
      <c r="AN1319" s="9">
        <v>1.5457798230058798E-5</v>
      </c>
      <c r="AO1319" s="9">
        <v>8.6882072833644415E-5</v>
      </c>
      <c r="AP1319" s="8">
        <v>8.4725000000000009E-2</v>
      </c>
      <c r="AQ1319" s="8" t="s">
        <v>5612</v>
      </c>
      <c r="AR1319" s="37">
        <v>0.249</v>
      </c>
      <c r="AS1319" s="37">
        <v>0.37700000000000006</v>
      </c>
      <c r="AT1319" s="37">
        <v>0.39100000000000001</v>
      </c>
      <c r="AU1319" s="9" t="s">
        <v>5612</v>
      </c>
      <c r="AV1319" s="9" t="s">
        <v>5612</v>
      </c>
      <c r="AW1319" s="9" t="s">
        <v>5612</v>
      </c>
      <c r="AX1319" s="9" t="s">
        <v>5612</v>
      </c>
      <c r="AY1319" s="9" t="s">
        <v>5612</v>
      </c>
      <c r="AZ1319" s="9" t="s">
        <v>5612</v>
      </c>
    </row>
    <row r="1320" spans="1:52" x14ac:dyDescent="0.2">
      <c r="A1320" s="38" t="s">
        <v>16</v>
      </c>
      <c r="B1320" s="7">
        <v>2015</v>
      </c>
      <c r="C1320" s="3" t="s">
        <v>65</v>
      </c>
      <c r="D1320" t="s">
        <v>176</v>
      </c>
      <c r="E1320" t="s">
        <v>1829</v>
      </c>
      <c r="F1320">
        <v>10</v>
      </c>
      <c r="G1320">
        <v>5</v>
      </c>
      <c r="H1320">
        <v>5</v>
      </c>
      <c r="I1320">
        <v>5</v>
      </c>
      <c r="J1320">
        <v>5</v>
      </c>
      <c r="K1320">
        <v>5</v>
      </c>
      <c r="L1320">
        <v>14</v>
      </c>
      <c r="M1320">
        <v>21</v>
      </c>
      <c r="N1320">
        <v>36</v>
      </c>
      <c r="O1320">
        <v>78</v>
      </c>
      <c r="P1320">
        <v>184</v>
      </c>
      <c r="Q1320">
        <v>135</v>
      </c>
      <c r="R1320">
        <v>801195</v>
      </c>
      <c r="S1320">
        <v>1696124</v>
      </c>
      <c r="T1320">
        <v>1776264</v>
      </c>
      <c r="U1320">
        <v>1781564</v>
      </c>
      <c r="V1320">
        <v>1688662</v>
      </c>
      <c r="W1320">
        <v>1799314</v>
      </c>
      <c r="X1320">
        <v>1592650</v>
      </c>
      <c r="Y1320">
        <v>960789</v>
      </c>
      <c r="Z1320">
        <v>531936</v>
      </c>
      <c r="AA1320">
        <v>245263</v>
      </c>
      <c r="AB1320">
        <v>12873761</v>
      </c>
      <c r="AC1320">
        <v>1737988</v>
      </c>
      <c r="AD1320" s="9">
        <v>1.2481355974513072E-5</v>
      </c>
      <c r="AE1320" s="9">
        <v>2.947897677292462E-6</v>
      </c>
      <c r="AF1320" s="9">
        <v>2.8148968846973199E-6</v>
      </c>
      <c r="AG1320" s="9">
        <v>2.8065228080495564E-6</v>
      </c>
      <c r="AH1320" s="9">
        <v>2.9609240925655932E-6</v>
      </c>
      <c r="AI1320" s="9">
        <v>2.7788368233671276E-6</v>
      </c>
      <c r="AJ1320" s="9">
        <v>8.790380811854456E-6</v>
      </c>
      <c r="AK1320" s="9">
        <v>2.18570362483334E-5</v>
      </c>
      <c r="AL1320" s="9">
        <v>6.7677314564158097E-5</v>
      </c>
      <c r="AM1320" s="9">
        <v>3.1802595581070114E-4</v>
      </c>
      <c r="AN1320" s="9">
        <v>1.4292637559451352E-5</v>
      </c>
      <c r="AO1320" s="9">
        <v>7.7676025381072833E-5</v>
      </c>
      <c r="AP1320" s="8">
        <v>9.6100000000000005E-2</v>
      </c>
      <c r="AQ1320" s="8">
        <v>0.86599999999999999</v>
      </c>
      <c r="AR1320" s="37">
        <v>0.34399999999999997</v>
      </c>
      <c r="AS1320" s="37">
        <v>0.499</v>
      </c>
      <c r="AT1320" s="37">
        <v>0.501</v>
      </c>
      <c r="AU1320" s="9" t="s">
        <v>5612</v>
      </c>
      <c r="AV1320" s="9" t="s">
        <v>5612</v>
      </c>
      <c r="AW1320" s="9" t="s">
        <v>5612</v>
      </c>
      <c r="AX1320" s="9" t="s">
        <v>5612</v>
      </c>
      <c r="AY1320" s="9" t="s">
        <v>5612</v>
      </c>
      <c r="AZ1320" s="9" t="s">
        <v>5612</v>
      </c>
    </row>
    <row r="1321" spans="1:52" x14ac:dyDescent="0.2">
      <c r="A1321" s="38" t="s">
        <v>16</v>
      </c>
      <c r="B1321" s="7">
        <v>2015</v>
      </c>
      <c r="C1321" s="3" t="s">
        <v>66</v>
      </c>
      <c r="D1321" t="s">
        <v>176</v>
      </c>
      <c r="E1321" t="s">
        <v>1830</v>
      </c>
      <c r="F1321">
        <v>10</v>
      </c>
      <c r="G1321">
        <v>5</v>
      </c>
      <c r="H1321">
        <v>5</v>
      </c>
      <c r="I1321">
        <v>5</v>
      </c>
      <c r="J1321">
        <v>5</v>
      </c>
      <c r="K1321">
        <v>5</v>
      </c>
      <c r="L1321">
        <v>20</v>
      </c>
      <c r="M1321">
        <v>36</v>
      </c>
      <c r="N1321">
        <v>38</v>
      </c>
      <c r="O1321">
        <v>86</v>
      </c>
      <c r="P1321">
        <v>215</v>
      </c>
      <c r="Q1321">
        <v>160</v>
      </c>
      <c r="R1321">
        <v>801195</v>
      </c>
      <c r="S1321">
        <v>1696124</v>
      </c>
      <c r="T1321">
        <v>1776264</v>
      </c>
      <c r="U1321">
        <v>1781564</v>
      </c>
      <c r="V1321">
        <v>1688662</v>
      </c>
      <c r="W1321">
        <v>1799314</v>
      </c>
      <c r="X1321">
        <v>1592650</v>
      </c>
      <c r="Y1321">
        <v>960789</v>
      </c>
      <c r="Z1321">
        <v>531936</v>
      </c>
      <c r="AA1321">
        <v>245263</v>
      </c>
      <c r="AB1321">
        <v>12873761</v>
      </c>
      <c r="AC1321">
        <v>1737988</v>
      </c>
      <c r="AD1321" s="9">
        <v>1.2481355974513072E-5</v>
      </c>
      <c r="AE1321" s="9">
        <v>2.947897677292462E-6</v>
      </c>
      <c r="AF1321" s="9">
        <v>2.8148968846973199E-6</v>
      </c>
      <c r="AG1321" s="9">
        <v>2.8065228080495564E-6</v>
      </c>
      <c r="AH1321" s="9">
        <v>2.9609240925655932E-6</v>
      </c>
      <c r="AI1321" s="9">
        <v>2.7788368233671276E-6</v>
      </c>
      <c r="AJ1321" s="9">
        <v>1.2557686874077795E-5</v>
      </c>
      <c r="AK1321" s="9">
        <v>3.7469204997142975E-5</v>
      </c>
      <c r="AL1321" s="9">
        <v>7.1437165373277993E-5</v>
      </c>
      <c r="AM1321" s="9">
        <v>3.5064400256051668E-4</v>
      </c>
      <c r="AN1321" s="9">
        <v>1.6700636278706744E-5</v>
      </c>
      <c r="AO1321" s="9">
        <v>9.2060474525715945E-5</v>
      </c>
      <c r="AP1321" s="8">
        <v>0.10504999999999999</v>
      </c>
      <c r="AQ1321" s="8" t="s">
        <v>5612</v>
      </c>
      <c r="AR1321" s="37">
        <v>0.378</v>
      </c>
      <c r="AS1321" s="37">
        <v>0.52600000000000002</v>
      </c>
      <c r="AT1321" s="37">
        <v>0.57000000000000006</v>
      </c>
      <c r="AU1321" s="9" t="s">
        <v>5612</v>
      </c>
      <c r="AV1321" s="9" t="s">
        <v>5612</v>
      </c>
      <c r="AW1321" s="9" t="s">
        <v>5612</v>
      </c>
      <c r="AX1321" s="9" t="s">
        <v>5612</v>
      </c>
      <c r="AY1321" s="9" t="s">
        <v>5612</v>
      </c>
      <c r="AZ1321" s="9" t="s">
        <v>5612</v>
      </c>
    </row>
    <row r="1322" spans="1:52" x14ac:dyDescent="0.2">
      <c r="A1322" s="38" t="s">
        <v>16</v>
      </c>
      <c r="B1322" s="7">
        <v>2016</v>
      </c>
      <c r="C1322" s="3" t="s">
        <v>55</v>
      </c>
      <c r="D1322" t="s">
        <v>177</v>
      </c>
      <c r="E1322" t="s">
        <v>1831</v>
      </c>
      <c r="F1322">
        <v>10</v>
      </c>
      <c r="G1322">
        <v>5</v>
      </c>
      <c r="H1322">
        <v>5</v>
      </c>
      <c r="I1322">
        <v>5</v>
      </c>
      <c r="J1322">
        <v>5</v>
      </c>
      <c r="K1322">
        <v>5</v>
      </c>
      <c r="L1322">
        <v>19</v>
      </c>
      <c r="M1322">
        <v>31</v>
      </c>
      <c r="N1322">
        <v>46</v>
      </c>
      <c r="O1322">
        <v>115</v>
      </c>
      <c r="P1322">
        <v>246</v>
      </c>
      <c r="Q1322">
        <v>192</v>
      </c>
      <c r="R1322">
        <v>790205</v>
      </c>
      <c r="S1322">
        <v>1679802</v>
      </c>
      <c r="T1322">
        <v>1763393</v>
      </c>
      <c r="U1322">
        <v>1780279</v>
      </c>
      <c r="V1322">
        <v>1672366</v>
      </c>
      <c r="W1322">
        <v>1768455</v>
      </c>
      <c r="X1322">
        <v>1613087</v>
      </c>
      <c r="Y1322">
        <v>1000237</v>
      </c>
      <c r="Z1322">
        <v>535327</v>
      </c>
      <c r="AA1322">
        <v>248533</v>
      </c>
      <c r="AB1322">
        <v>12851684</v>
      </c>
      <c r="AC1322">
        <v>1784097</v>
      </c>
      <c r="AD1322" s="9">
        <v>1.2654943970235572E-5</v>
      </c>
      <c r="AE1322" s="9">
        <v>2.9765412828416681E-6</v>
      </c>
      <c r="AF1322" s="9">
        <v>2.8354428082679244E-6</v>
      </c>
      <c r="AG1322" s="9">
        <v>2.8085485477276313E-6</v>
      </c>
      <c r="AH1322" s="9">
        <v>2.9897761614383455E-6</v>
      </c>
      <c r="AI1322" s="9">
        <v>2.827326677806334E-6</v>
      </c>
      <c r="AJ1322" s="9">
        <v>1.1778657939714349E-5</v>
      </c>
      <c r="AK1322" s="9">
        <v>3.0992654740826427E-5</v>
      </c>
      <c r="AL1322" s="9">
        <v>8.5928787451408205E-5</v>
      </c>
      <c r="AM1322" s="9">
        <v>4.6271521286911599E-4</v>
      </c>
      <c r="AN1322" s="9">
        <v>1.9141460372041516E-5</v>
      </c>
      <c r="AO1322" s="9">
        <v>1.0761746698750124E-4</v>
      </c>
      <c r="AP1322" s="8">
        <v>0.12587499999999999</v>
      </c>
      <c r="AQ1322" s="8" t="s">
        <v>5612</v>
      </c>
      <c r="AR1322" s="37">
        <v>0.39900000000000002</v>
      </c>
      <c r="AS1322" s="37">
        <v>0.54900000000000004</v>
      </c>
      <c r="AT1322" s="37">
        <v>0.59499999999999997</v>
      </c>
      <c r="AU1322" s="9" t="s">
        <v>5612</v>
      </c>
      <c r="AV1322" s="9" t="s">
        <v>5612</v>
      </c>
      <c r="AW1322" s="9" t="s">
        <v>5612</v>
      </c>
      <c r="AX1322" s="9" t="s">
        <v>5612</v>
      </c>
      <c r="AY1322" s="9" t="s">
        <v>5612</v>
      </c>
      <c r="AZ1322" s="9" t="s">
        <v>5612</v>
      </c>
    </row>
    <row r="1323" spans="1:52" x14ac:dyDescent="0.2">
      <c r="A1323" s="38" t="s">
        <v>16</v>
      </c>
      <c r="B1323" s="7">
        <v>2016</v>
      </c>
      <c r="C1323" s="3" t="s">
        <v>56</v>
      </c>
      <c r="D1323" t="s">
        <v>177</v>
      </c>
      <c r="E1323" t="s">
        <v>1832</v>
      </c>
      <c r="F1323">
        <v>10</v>
      </c>
      <c r="G1323">
        <v>5</v>
      </c>
      <c r="H1323">
        <v>5</v>
      </c>
      <c r="I1323">
        <v>5</v>
      </c>
      <c r="J1323">
        <v>5</v>
      </c>
      <c r="K1323">
        <v>5</v>
      </c>
      <c r="L1323">
        <v>23</v>
      </c>
      <c r="M1323">
        <v>31</v>
      </c>
      <c r="N1323">
        <v>57</v>
      </c>
      <c r="O1323">
        <v>84</v>
      </c>
      <c r="P1323">
        <v>230</v>
      </c>
      <c r="Q1323">
        <v>172</v>
      </c>
      <c r="R1323">
        <v>790205</v>
      </c>
      <c r="S1323">
        <v>1679802</v>
      </c>
      <c r="T1323">
        <v>1763393</v>
      </c>
      <c r="U1323">
        <v>1780279</v>
      </c>
      <c r="V1323">
        <v>1672366</v>
      </c>
      <c r="W1323">
        <v>1768455</v>
      </c>
      <c r="X1323">
        <v>1613087</v>
      </c>
      <c r="Y1323">
        <v>1000237</v>
      </c>
      <c r="Z1323">
        <v>535327</v>
      </c>
      <c r="AA1323">
        <v>248533</v>
      </c>
      <c r="AB1323">
        <v>12851684</v>
      </c>
      <c r="AC1323">
        <v>1784097</v>
      </c>
      <c r="AD1323" s="9">
        <v>1.2654943970235572E-5</v>
      </c>
      <c r="AE1323" s="9">
        <v>2.9765412828416681E-6</v>
      </c>
      <c r="AF1323" s="9">
        <v>2.8354428082679244E-6</v>
      </c>
      <c r="AG1323" s="9">
        <v>2.8085485477276313E-6</v>
      </c>
      <c r="AH1323" s="9">
        <v>2.9897761614383455E-6</v>
      </c>
      <c r="AI1323" s="9">
        <v>2.827326677806334E-6</v>
      </c>
      <c r="AJ1323" s="9">
        <v>1.4258375400706844E-5</v>
      </c>
      <c r="AK1323" s="9">
        <v>3.0992654740826427E-5</v>
      </c>
      <c r="AL1323" s="9">
        <v>1.0647697575500582E-4</v>
      </c>
      <c r="AM1323" s="9">
        <v>3.3798328592178905E-4</v>
      </c>
      <c r="AN1323" s="9">
        <v>1.7896487339713614E-5</v>
      </c>
      <c r="AO1323" s="9">
        <v>9.6407314176303192E-5</v>
      </c>
      <c r="AP1323" s="8">
        <v>0.18104999999999999</v>
      </c>
      <c r="AQ1323" s="8" t="s">
        <v>5612</v>
      </c>
      <c r="AR1323" s="37">
        <v>0.41299999999999998</v>
      </c>
      <c r="AS1323" s="37">
        <v>0.56399999999999995</v>
      </c>
      <c r="AT1323" s="37">
        <v>0.61299999999999999</v>
      </c>
      <c r="AU1323" s="9" t="s">
        <v>5612</v>
      </c>
      <c r="AV1323" s="9" t="s">
        <v>5612</v>
      </c>
      <c r="AW1323" s="9" t="s">
        <v>5612</v>
      </c>
      <c r="AX1323" s="9" t="s">
        <v>5612</v>
      </c>
      <c r="AY1323" s="9" t="s">
        <v>5612</v>
      </c>
      <c r="AZ1323" s="9" t="s">
        <v>5612</v>
      </c>
    </row>
    <row r="1324" spans="1:52" x14ac:dyDescent="0.2">
      <c r="A1324" s="38" t="s">
        <v>16</v>
      </c>
      <c r="B1324" s="7">
        <v>2016</v>
      </c>
      <c r="C1324" s="3" t="s">
        <v>57</v>
      </c>
      <c r="D1324" t="s">
        <v>177</v>
      </c>
      <c r="E1324" t="s">
        <v>1833</v>
      </c>
      <c r="F1324">
        <v>10</v>
      </c>
      <c r="G1324">
        <v>5</v>
      </c>
      <c r="H1324">
        <v>5</v>
      </c>
      <c r="I1324">
        <v>5</v>
      </c>
      <c r="J1324">
        <v>5</v>
      </c>
      <c r="K1324">
        <v>14</v>
      </c>
      <c r="L1324">
        <v>35</v>
      </c>
      <c r="M1324">
        <v>37</v>
      </c>
      <c r="N1324">
        <v>45</v>
      </c>
      <c r="O1324">
        <v>109</v>
      </c>
      <c r="P1324">
        <v>270</v>
      </c>
      <c r="Q1324">
        <v>191</v>
      </c>
      <c r="R1324">
        <v>790205</v>
      </c>
      <c r="S1324">
        <v>1679802</v>
      </c>
      <c r="T1324">
        <v>1763393</v>
      </c>
      <c r="U1324">
        <v>1780279</v>
      </c>
      <c r="V1324">
        <v>1672366</v>
      </c>
      <c r="W1324">
        <v>1768455</v>
      </c>
      <c r="X1324">
        <v>1613087</v>
      </c>
      <c r="Y1324">
        <v>1000237</v>
      </c>
      <c r="Z1324">
        <v>535327</v>
      </c>
      <c r="AA1324">
        <v>248533</v>
      </c>
      <c r="AB1324">
        <v>12851684</v>
      </c>
      <c r="AC1324">
        <v>1784097</v>
      </c>
      <c r="AD1324" s="9">
        <v>1.2654943970235572E-5</v>
      </c>
      <c r="AE1324" s="9">
        <v>2.9765412828416681E-6</v>
      </c>
      <c r="AF1324" s="9">
        <v>2.8354428082679244E-6</v>
      </c>
      <c r="AG1324" s="9">
        <v>2.8085485477276313E-6</v>
      </c>
      <c r="AH1324" s="9">
        <v>2.9897761614383455E-6</v>
      </c>
      <c r="AI1324" s="9">
        <v>7.9165146978577341E-6</v>
      </c>
      <c r="AJ1324" s="9">
        <v>2.1697527783684326E-5</v>
      </c>
      <c r="AK1324" s="9">
        <v>3.6991233077760568E-5</v>
      </c>
      <c r="AL1324" s="9">
        <v>8.4060770332899335E-5</v>
      </c>
      <c r="AM1324" s="9">
        <v>4.3857354958898819E-4</v>
      </c>
      <c r="AN1324" s="9">
        <v>2.1008919920533371E-5</v>
      </c>
      <c r="AO1324" s="9">
        <v>1.0705695934694134E-4</v>
      </c>
      <c r="AP1324" s="8">
        <v>0.16956000000000002</v>
      </c>
      <c r="AQ1324" s="8" t="s">
        <v>5612</v>
      </c>
      <c r="AR1324" s="37">
        <v>0.42200000000000004</v>
      </c>
      <c r="AS1324" s="37">
        <v>0.57700000000000007</v>
      </c>
      <c r="AT1324" s="37">
        <v>0.64599999999999991</v>
      </c>
      <c r="AU1324" s="9" t="s">
        <v>5612</v>
      </c>
      <c r="AV1324" s="9" t="s">
        <v>5612</v>
      </c>
      <c r="AW1324" s="9" t="s">
        <v>5612</v>
      </c>
      <c r="AX1324" s="9" t="s">
        <v>5612</v>
      </c>
      <c r="AY1324" s="9" t="s">
        <v>5612</v>
      </c>
      <c r="AZ1324" s="9" t="s">
        <v>5612</v>
      </c>
    </row>
    <row r="1325" spans="1:52" x14ac:dyDescent="0.2">
      <c r="A1325" s="38" t="s">
        <v>16</v>
      </c>
      <c r="B1325" s="7">
        <v>2016</v>
      </c>
      <c r="C1325" s="3" t="s">
        <v>58</v>
      </c>
      <c r="D1325" t="s">
        <v>177</v>
      </c>
      <c r="E1325" t="s">
        <v>1834</v>
      </c>
      <c r="F1325">
        <v>10</v>
      </c>
      <c r="G1325">
        <v>5</v>
      </c>
      <c r="H1325">
        <v>5</v>
      </c>
      <c r="I1325">
        <v>5</v>
      </c>
      <c r="J1325">
        <v>5</v>
      </c>
      <c r="K1325">
        <v>12</v>
      </c>
      <c r="L1325">
        <v>21</v>
      </c>
      <c r="M1325">
        <v>30</v>
      </c>
      <c r="N1325">
        <v>48</v>
      </c>
      <c r="O1325">
        <v>71</v>
      </c>
      <c r="P1325">
        <v>212</v>
      </c>
      <c r="Q1325">
        <v>149</v>
      </c>
      <c r="R1325">
        <v>790205</v>
      </c>
      <c r="S1325">
        <v>1679802</v>
      </c>
      <c r="T1325">
        <v>1763393</v>
      </c>
      <c r="U1325">
        <v>1780279</v>
      </c>
      <c r="V1325">
        <v>1672366</v>
      </c>
      <c r="W1325">
        <v>1768455</v>
      </c>
      <c r="X1325">
        <v>1613087</v>
      </c>
      <c r="Y1325">
        <v>1000237</v>
      </c>
      <c r="Z1325">
        <v>535327</v>
      </c>
      <c r="AA1325">
        <v>248533</v>
      </c>
      <c r="AB1325">
        <v>12851684</v>
      </c>
      <c r="AC1325">
        <v>1784097</v>
      </c>
      <c r="AD1325" s="9">
        <v>1.2654943970235572E-5</v>
      </c>
      <c r="AE1325" s="9">
        <v>2.9765412828416681E-6</v>
      </c>
      <c r="AF1325" s="9">
        <v>2.8354428082679244E-6</v>
      </c>
      <c r="AG1325" s="9">
        <v>2.8085485477276313E-6</v>
      </c>
      <c r="AH1325" s="9">
        <v>2.9897761614383455E-6</v>
      </c>
      <c r="AI1325" s="9">
        <v>6.7855840267352011E-6</v>
      </c>
      <c r="AJ1325" s="9">
        <v>1.3018516670210596E-5</v>
      </c>
      <c r="AK1325" s="9">
        <v>2.9992891684670732E-5</v>
      </c>
      <c r="AL1325" s="9">
        <v>8.9664821688425946E-5</v>
      </c>
      <c r="AM1325" s="9">
        <v>2.856763488148455E-4</v>
      </c>
      <c r="AN1325" s="9">
        <v>1.649589267834472E-5</v>
      </c>
      <c r="AO1325" s="9">
        <v>8.3515638443425435E-5</v>
      </c>
      <c r="AP1325" s="8">
        <v>9.1950000000000004E-2</v>
      </c>
      <c r="AQ1325" s="8" t="s">
        <v>5612</v>
      </c>
      <c r="AR1325" s="37">
        <v>0.42700000000000005</v>
      </c>
      <c r="AS1325" s="37">
        <v>0.57700000000000007</v>
      </c>
      <c r="AT1325" s="37">
        <v>0.65900000000000003</v>
      </c>
      <c r="AU1325" s="9" t="s">
        <v>5612</v>
      </c>
      <c r="AV1325" s="9" t="s">
        <v>5612</v>
      </c>
      <c r="AW1325" s="9" t="s">
        <v>5612</v>
      </c>
      <c r="AX1325" s="9" t="s">
        <v>5612</v>
      </c>
      <c r="AY1325" s="9" t="s">
        <v>5612</v>
      </c>
      <c r="AZ1325" s="9" t="s">
        <v>5612</v>
      </c>
    </row>
    <row r="1326" spans="1:52" x14ac:dyDescent="0.2">
      <c r="A1326" s="38" t="s">
        <v>16</v>
      </c>
      <c r="B1326" s="7">
        <v>2016</v>
      </c>
      <c r="C1326" s="3" t="s">
        <v>59</v>
      </c>
      <c r="D1326" t="s">
        <v>177</v>
      </c>
      <c r="E1326" t="s">
        <v>1835</v>
      </c>
      <c r="F1326">
        <v>10</v>
      </c>
      <c r="G1326">
        <v>5</v>
      </c>
      <c r="H1326">
        <v>5</v>
      </c>
      <c r="I1326">
        <v>5</v>
      </c>
      <c r="J1326">
        <v>5</v>
      </c>
      <c r="K1326">
        <v>5</v>
      </c>
      <c r="L1326">
        <v>24</v>
      </c>
      <c r="M1326">
        <v>27</v>
      </c>
      <c r="N1326">
        <v>41</v>
      </c>
      <c r="O1326">
        <v>73</v>
      </c>
      <c r="P1326">
        <v>200</v>
      </c>
      <c r="Q1326">
        <v>141</v>
      </c>
      <c r="R1326">
        <v>790205</v>
      </c>
      <c r="S1326">
        <v>1679802</v>
      </c>
      <c r="T1326">
        <v>1763393</v>
      </c>
      <c r="U1326">
        <v>1780279</v>
      </c>
      <c r="V1326">
        <v>1672366</v>
      </c>
      <c r="W1326">
        <v>1768455</v>
      </c>
      <c r="X1326">
        <v>1613087</v>
      </c>
      <c r="Y1326">
        <v>1000237</v>
      </c>
      <c r="Z1326">
        <v>535327</v>
      </c>
      <c r="AA1326">
        <v>248533</v>
      </c>
      <c r="AB1326">
        <v>12851684</v>
      </c>
      <c r="AC1326">
        <v>1784097</v>
      </c>
      <c r="AD1326" s="9">
        <v>1.2654943970235572E-5</v>
      </c>
      <c r="AE1326" s="9">
        <v>2.9765412828416681E-6</v>
      </c>
      <c r="AF1326" s="9">
        <v>2.8354428082679244E-6</v>
      </c>
      <c r="AG1326" s="9">
        <v>2.8085485477276313E-6</v>
      </c>
      <c r="AH1326" s="9">
        <v>2.9897761614383455E-6</v>
      </c>
      <c r="AI1326" s="9">
        <v>2.827326677806334E-6</v>
      </c>
      <c r="AJ1326" s="9">
        <v>1.4878304765954968E-5</v>
      </c>
      <c r="AK1326" s="9">
        <v>2.6993602516203661E-5</v>
      </c>
      <c r="AL1326" s="9">
        <v>7.6588701858863839E-5</v>
      </c>
      <c r="AM1326" s="9">
        <v>2.9372356990822144E-4</v>
      </c>
      <c r="AN1326" s="9">
        <v>1.5562162904098794E-5</v>
      </c>
      <c r="AO1326" s="9">
        <v>7.9031577318946226E-5</v>
      </c>
      <c r="AP1326" s="8">
        <v>6.3475000000000004E-2</v>
      </c>
      <c r="AQ1326" s="8" t="s">
        <v>5612</v>
      </c>
      <c r="AR1326" s="37">
        <v>0.42899999999999999</v>
      </c>
      <c r="AS1326" s="37">
        <v>0.59299999999999997</v>
      </c>
      <c r="AT1326" s="37">
        <v>0.65900000000000003</v>
      </c>
      <c r="AU1326" s="9" t="s">
        <v>5612</v>
      </c>
      <c r="AV1326" s="9" t="s">
        <v>5612</v>
      </c>
      <c r="AW1326" s="9" t="s">
        <v>5612</v>
      </c>
      <c r="AX1326" s="9" t="s">
        <v>5612</v>
      </c>
      <c r="AY1326" s="9" t="s">
        <v>5612</v>
      </c>
      <c r="AZ1326" s="9" t="s">
        <v>5612</v>
      </c>
    </row>
    <row r="1327" spans="1:52" x14ac:dyDescent="0.2">
      <c r="A1327" s="38" t="s">
        <v>16</v>
      </c>
      <c r="B1327" s="7">
        <v>2016</v>
      </c>
      <c r="C1327" s="3" t="s">
        <v>60</v>
      </c>
      <c r="D1327" t="s">
        <v>177</v>
      </c>
      <c r="E1327" t="s">
        <v>1836</v>
      </c>
      <c r="F1327">
        <v>10</v>
      </c>
      <c r="G1327">
        <v>5</v>
      </c>
      <c r="H1327">
        <v>5</v>
      </c>
      <c r="I1327">
        <v>5</v>
      </c>
      <c r="J1327">
        <v>5</v>
      </c>
      <c r="K1327">
        <v>5</v>
      </c>
      <c r="L1327">
        <v>14</v>
      </c>
      <c r="M1327">
        <v>34</v>
      </c>
      <c r="N1327">
        <v>44</v>
      </c>
      <c r="O1327">
        <v>75</v>
      </c>
      <c r="P1327">
        <v>202</v>
      </c>
      <c r="Q1327">
        <v>153</v>
      </c>
      <c r="R1327">
        <v>790205</v>
      </c>
      <c r="S1327">
        <v>1679802</v>
      </c>
      <c r="T1327">
        <v>1763393</v>
      </c>
      <c r="U1327">
        <v>1780279</v>
      </c>
      <c r="V1327">
        <v>1672366</v>
      </c>
      <c r="W1327">
        <v>1768455</v>
      </c>
      <c r="X1327">
        <v>1613087</v>
      </c>
      <c r="Y1327">
        <v>1000237</v>
      </c>
      <c r="Z1327">
        <v>535327</v>
      </c>
      <c r="AA1327">
        <v>248533</v>
      </c>
      <c r="AB1327">
        <v>12851684</v>
      </c>
      <c r="AC1327">
        <v>1784097</v>
      </c>
      <c r="AD1327" s="9">
        <v>1.2654943970235572E-5</v>
      </c>
      <c r="AE1327" s="9">
        <v>2.9765412828416681E-6</v>
      </c>
      <c r="AF1327" s="9">
        <v>2.8354428082679244E-6</v>
      </c>
      <c r="AG1327" s="9">
        <v>2.8085485477276313E-6</v>
      </c>
      <c r="AH1327" s="9">
        <v>2.9897761614383455E-6</v>
      </c>
      <c r="AI1327" s="9">
        <v>2.827326677806334E-6</v>
      </c>
      <c r="AJ1327" s="9">
        <v>8.6790111134737305E-6</v>
      </c>
      <c r="AK1327" s="9">
        <v>3.3991943909293494E-5</v>
      </c>
      <c r="AL1327" s="9">
        <v>8.2192753214390451E-5</v>
      </c>
      <c r="AM1327" s="9">
        <v>3.0177079100159737E-4</v>
      </c>
      <c r="AN1327" s="9">
        <v>1.5717784533139783E-5</v>
      </c>
      <c r="AO1327" s="9">
        <v>8.5757669005665047E-5</v>
      </c>
      <c r="AP1327" s="8">
        <v>3.8379999999999997E-2</v>
      </c>
      <c r="AQ1327" s="8" t="s">
        <v>5612</v>
      </c>
      <c r="AR1327" s="37" t="s">
        <v>5612</v>
      </c>
      <c r="AS1327" s="37" t="s">
        <v>5612</v>
      </c>
      <c r="AT1327" s="37" t="s">
        <v>5612</v>
      </c>
      <c r="AU1327" s="9" t="s">
        <v>5612</v>
      </c>
      <c r="AV1327" s="9" t="s">
        <v>5612</v>
      </c>
      <c r="AW1327" s="9" t="s">
        <v>5612</v>
      </c>
      <c r="AX1327" s="9" t="s">
        <v>5612</v>
      </c>
      <c r="AY1327" s="9" t="s">
        <v>5612</v>
      </c>
      <c r="AZ1327" s="9" t="s">
        <v>5612</v>
      </c>
    </row>
    <row r="1328" spans="1:52" x14ac:dyDescent="0.2">
      <c r="A1328" s="38" t="s">
        <v>16</v>
      </c>
      <c r="B1328" s="7">
        <v>2016</v>
      </c>
      <c r="C1328" s="3" t="s">
        <v>61</v>
      </c>
      <c r="D1328" t="s">
        <v>177</v>
      </c>
      <c r="E1328" t="s">
        <v>1837</v>
      </c>
      <c r="F1328">
        <v>10</v>
      </c>
      <c r="G1328">
        <v>5</v>
      </c>
      <c r="H1328">
        <v>5</v>
      </c>
      <c r="I1328">
        <v>5</v>
      </c>
      <c r="J1328">
        <v>5</v>
      </c>
      <c r="K1328">
        <v>5</v>
      </c>
      <c r="L1328">
        <v>5</v>
      </c>
      <c r="M1328">
        <v>20</v>
      </c>
      <c r="N1328">
        <v>36</v>
      </c>
      <c r="O1328">
        <v>66</v>
      </c>
      <c r="P1328">
        <v>162</v>
      </c>
      <c r="Q1328">
        <v>122</v>
      </c>
      <c r="R1328">
        <v>790205</v>
      </c>
      <c r="S1328">
        <v>1679802</v>
      </c>
      <c r="T1328">
        <v>1763393</v>
      </c>
      <c r="U1328">
        <v>1780279</v>
      </c>
      <c r="V1328">
        <v>1672366</v>
      </c>
      <c r="W1328">
        <v>1768455</v>
      </c>
      <c r="X1328">
        <v>1613087</v>
      </c>
      <c r="Y1328">
        <v>1000237</v>
      </c>
      <c r="Z1328">
        <v>535327</v>
      </c>
      <c r="AA1328">
        <v>248533</v>
      </c>
      <c r="AB1328">
        <v>12851684</v>
      </c>
      <c r="AC1328">
        <v>1784097</v>
      </c>
      <c r="AD1328" s="9">
        <v>1.2654943970235572E-5</v>
      </c>
      <c r="AE1328" s="9">
        <v>2.9765412828416681E-6</v>
      </c>
      <c r="AF1328" s="9">
        <v>2.8354428082679244E-6</v>
      </c>
      <c r="AG1328" s="9">
        <v>2.8085485477276313E-6</v>
      </c>
      <c r="AH1328" s="9">
        <v>2.9897761614383455E-6</v>
      </c>
      <c r="AI1328" s="9">
        <v>2.827326677806334E-6</v>
      </c>
      <c r="AJ1328" s="9">
        <v>3.0996468262406181E-6</v>
      </c>
      <c r="AK1328" s="9">
        <v>1.9995261123113821E-5</v>
      </c>
      <c r="AL1328" s="9">
        <v>6.724861626631946E-5</v>
      </c>
      <c r="AM1328" s="9">
        <v>2.655582960814057E-4</v>
      </c>
      <c r="AN1328" s="9">
        <v>1.2605351952320022E-5</v>
      </c>
      <c r="AO1328" s="9">
        <v>6.838193214830808E-5</v>
      </c>
      <c r="AP1328" s="8">
        <v>3.0200000000000001E-2</v>
      </c>
      <c r="AQ1328" s="8" t="s">
        <v>5612</v>
      </c>
      <c r="AR1328" s="37" t="s">
        <v>5612</v>
      </c>
      <c r="AS1328" s="37" t="s">
        <v>5612</v>
      </c>
      <c r="AT1328" s="37" t="s">
        <v>5612</v>
      </c>
      <c r="AU1328" s="9" t="s">
        <v>5612</v>
      </c>
      <c r="AV1328" s="9" t="s">
        <v>5612</v>
      </c>
      <c r="AW1328" s="9" t="s">
        <v>5612</v>
      </c>
      <c r="AX1328" s="9" t="s">
        <v>5612</v>
      </c>
      <c r="AY1328" s="9" t="s">
        <v>5612</v>
      </c>
      <c r="AZ1328" s="9" t="s">
        <v>5612</v>
      </c>
    </row>
    <row r="1329" spans="1:52" x14ac:dyDescent="0.2">
      <c r="A1329" s="38" t="s">
        <v>16</v>
      </c>
      <c r="B1329" s="7">
        <v>2016</v>
      </c>
      <c r="C1329" s="3" t="s">
        <v>62</v>
      </c>
      <c r="D1329" t="s">
        <v>177</v>
      </c>
      <c r="E1329" t="s">
        <v>1838</v>
      </c>
      <c r="F1329">
        <v>10</v>
      </c>
      <c r="G1329">
        <v>5</v>
      </c>
      <c r="H1329">
        <v>5</v>
      </c>
      <c r="I1329">
        <v>5</v>
      </c>
      <c r="J1329">
        <v>5</v>
      </c>
      <c r="K1329">
        <v>5</v>
      </c>
      <c r="L1329">
        <v>13</v>
      </c>
      <c r="M1329">
        <v>25</v>
      </c>
      <c r="N1329">
        <v>48</v>
      </c>
      <c r="O1329">
        <v>57</v>
      </c>
      <c r="P1329">
        <v>178</v>
      </c>
      <c r="Q1329">
        <v>130</v>
      </c>
      <c r="R1329">
        <v>790205</v>
      </c>
      <c r="S1329">
        <v>1679802</v>
      </c>
      <c r="T1329">
        <v>1763393</v>
      </c>
      <c r="U1329">
        <v>1780279</v>
      </c>
      <c r="V1329">
        <v>1672366</v>
      </c>
      <c r="W1329">
        <v>1768455</v>
      </c>
      <c r="X1329">
        <v>1613087</v>
      </c>
      <c r="Y1329">
        <v>1000237</v>
      </c>
      <c r="Z1329">
        <v>535327</v>
      </c>
      <c r="AA1329">
        <v>248533</v>
      </c>
      <c r="AB1329">
        <v>12851684</v>
      </c>
      <c r="AC1329">
        <v>1784097</v>
      </c>
      <c r="AD1329" s="9">
        <v>1.2654943970235572E-5</v>
      </c>
      <c r="AE1329" s="9">
        <v>2.9765412828416681E-6</v>
      </c>
      <c r="AF1329" s="9">
        <v>2.8354428082679244E-6</v>
      </c>
      <c r="AG1329" s="9">
        <v>2.8085485477276313E-6</v>
      </c>
      <c r="AH1329" s="9">
        <v>2.9897761614383455E-6</v>
      </c>
      <c r="AI1329" s="9">
        <v>2.827326677806334E-6</v>
      </c>
      <c r="AJ1329" s="9">
        <v>8.0590817482256071E-6</v>
      </c>
      <c r="AK1329" s="9">
        <v>2.4994076403892278E-5</v>
      </c>
      <c r="AL1329" s="9">
        <v>8.9664821688425946E-5</v>
      </c>
      <c r="AM1329" s="9">
        <v>2.29345801161214E-4</v>
      </c>
      <c r="AN1329" s="9">
        <v>1.3850324984647926E-5</v>
      </c>
      <c r="AO1329" s="9">
        <v>7.2865993272787304E-5</v>
      </c>
      <c r="AP1329" s="8">
        <v>2.8299999999999999E-2</v>
      </c>
      <c r="AQ1329" s="8" t="s">
        <v>5612</v>
      </c>
      <c r="AR1329" s="37">
        <v>0.02</v>
      </c>
      <c r="AS1329" s="37">
        <v>0</v>
      </c>
      <c r="AT1329" s="37">
        <v>6.3E-2</v>
      </c>
      <c r="AU1329" s="9" t="s">
        <v>5612</v>
      </c>
      <c r="AV1329" s="9" t="s">
        <v>5612</v>
      </c>
      <c r="AW1329" s="9" t="s">
        <v>5612</v>
      </c>
      <c r="AX1329" s="9" t="s">
        <v>5612</v>
      </c>
      <c r="AY1329" s="9" t="s">
        <v>5612</v>
      </c>
      <c r="AZ1329" s="9" t="s">
        <v>5612</v>
      </c>
    </row>
    <row r="1330" spans="1:52" x14ac:dyDescent="0.2">
      <c r="A1330" s="38" t="s">
        <v>16</v>
      </c>
      <c r="B1330" s="7">
        <v>2016</v>
      </c>
      <c r="C1330" s="3" t="s">
        <v>63</v>
      </c>
      <c r="D1330" t="s">
        <v>177</v>
      </c>
      <c r="E1330" t="s">
        <v>1839</v>
      </c>
      <c r="F1330">
        <v>10</v>
      </c>
      <c r="G1330">
        <v>5</v>
      </c>
      <c r="H1330">
        <v>5</v>
      </c>
      <c r="I1330">
        <v>5</v>
      </c>
      <c r="J1330">
        <v>5</v>
      </c>
      <c r="K1330">
        <v>5</v>
      </c>
      <c r="L1330">
        <v>16</v>
      </c>
      <c r="M1330">
        <v>21</v>
      </c>
      <c r="N1330">
        <v>48</v>
      </c>
      <c r="O1330">
        <v>58</v>
      </c>
      <c r="P1330">
        <v>178</v>
      </c>
      <c r="Q1330">
        <v>127</v>
      </c>
      <c r="R1330">
        <v>790205</v>
      </c>
      <c r="S1330">
        <v>1679802</v>
      </c>
      <c r="T1330">
        <v>1763393</v>
      </c>
      <c r="U1330">
        <v>1780279</v>
      </c>
      <c r="V1330">
        <v>1672366</v>
      </c>
      <c r="W1330">
        <v>1768455</v>
      </c>
      <c r="X1330">
        <v>1613087</v>
      </c>
      <c r="Y1330">
        <v>1000237</v>
      </c>
      <c r="Z1330">
        <v>535327</v>
      </c>
      <c r="AA1330">
        <v>248533</v>
      </c>
      <c r="AB1330">
        <v>12851684</v>
      </c>
      <c r="AC1330">
        <v>1784097</v>
      </c>
      <c r="AD1330" s="9">
        <v>1.2654943970235572E-5</v>
      </c>
      <c r="AE1330" s="9">
        <v>2.9765412828416681E-6</v>
      </c>
      <c r="AF1330" s="9">
        <v>2.8354428082679244E-6</v>
      </c>
      <c r="AG1330" s="9">
        <v>2.8085485477276313E-6</v>
      </c>
      <c r="AH1330" s="9">
        <v>2.9897761614383455E-6</v>
      </c>
      <c r="AI1330" s="9">
        <v>2.827326677806334E-6</v>
      </c>
      <c r="AJ1330" s="9">
        <v>9.9188698439699772E-6</v>
      </c>
      <c r="AK1330" s="9">
        <v>2.0995024179269513E-5</v>
      </c>
      <c r="AL1330" s="9">
        <v>8.9664821688425946E-5</v>
      </c>
      <c r="AM1330" s="9">
        <v>2.3336941170790196E-4</v>
      </c>
      <c r="AN1330" s="9">
        <v>1.3850324984647926E-5</v>
      </c>
      <c r="AO1330" s="9">
        <v>7.1184470351107592E-5</v>
      </c>
      <c r="AP1330" s="8">
        <v>4.6939999999999996E-2</v>
      </c>
      <c r="AQ1330" s="8" t="s">
        <v>5612</v>
      </c>
      <c r="AR1330" s="37">
        <v>9.5000000000000001E-2</v>
      </c>
      <c r="AS1330" s="37">
        <v>0.13200000000000001</v>
      </c>
      <c r="AT1330" s="37">
        <v>0.18600000000000003</v>
      </c>
      <c r="AU1330" s="9" t="s">
        <v>5612</v>
      </c>
      <c r="AV1330" s="9" t="s">
        <v>5612</v>
      </c>
      <c r="AW1330" s="9" t="s">
        <v>5612</v>
      </c>
      <c r="AX1330" s="9" t="s">
        <v>5612</v>
      </c>
      <c r="AY1330" s="9" t="s">
        <v>5612</v>
      </c>
      <c r="AZ1330" s="9" t="s">
        <v>5612</v>
      </c>
    </row>
    <row r="1331" spans="1:52" x14ac:dyDescent="0.2">
      <c r="A1331" s="38" t="s">
        <v>16</v>
      </c>
      <c r="B1331" s="7">
        <v>2016</v>
      </c>
      <c r="C1331" s="3" t="s">
        <v>64</v>
      </c>
      <c r="D1331" t="s">
        <v>177</v>
      </c>
      <c r="E1331" t="s">
        <v>1840</v>
      </c>
      <c r="F1331">
        <v>10</v>
      </c>
      <c r="G1331">
        <v>5</v>
      </c>
      <c r="H1331">
        <v>5</v>
      </c>
      <c r="I1331">
        <v>5</v>
      </c>
      <c r="J1331">
        <v>5</v>
      </c>
      <c r="K1331">
        <v>5</v>
      </c>
      <c r="L1331">
        <v>22</v>
      </c>
      <c r="M1331">
        <v>28</v>
      </c>
      <c r="N1331">
        <v>31</v>
      </c>
      <c r="O1331">
        <v>70</v>
      </c>
      <c r="P1331">
        <v>186</v>
      </c>
      <c r="Q1331">
        <v>129</v>
      </c>
      <c r="R1331">
        <v>790205</v>
      </c>
      <c r="S1331">
        <v>1679802</v>
      </c>
      <c r="T1331">
        <v>1763393</v>
      </c>
      <c r="U1331">
        <v>1780279</v>
      </c>
      <c r="V1331">
        <v>1672366</v>
      </c>
      <c r="W1331">
        <v>1768455</v>
      </c>
      <c r="X1331">
        <v>1613087</v>
      </c>
      <c r="Y1331">
        <v>1000237</v>
      </c>
      <c r="Z1331">
        <v>535327</v>
      </c>
      <c r="AA1331">
        <v>248533</v>
      </c>
      <c r="AB1331">
        <v>12851684</v>
      </c>
      <c r="AC1331">
        <v>1784097</v>
      </c>
      <c r="AD1331" s="9">
        <v>1.2654943970235572E-5</v>
      </c>
      <c r="AE1331" s="9">
        <v>2.9765412828416681E-6</v>
      </c>
      <c r="AF1331" s="9">
        <v>2.8354428082679244E-6</v>
      </c>
      <c r="AG1331" s="9">
        <v>2.8085485477276313E-6</v>
      </c>
      <c r="AH1331" s="9">
        <v>2.9897761614383455E-6</v>
      </c>
      <c r="AI1331" s="9">
        <v>2.827326677806334E-6</v>
      </c>
      <c r="AJ1331" s="9">
        <v>1.3638446035458719E-5</v>
      </c>
      <c r="AK1331" s="9">
        <v>2.7993365572359352E-5</v>
      </c>
      <c r="AL1331" s="9">
        <v>5.7908530673775094E-5</v>
      </c>
      <c r="AM1331" s="9">
        <v>2.8165273826815756E-4</v>
      </c>
      <c r="AN1331" s="9">
        <v>1.4472811500811877E-5</v>
      </c>
      <c r="AO1331" s="9">
        <v>7.2305485632227391E-5</v>
      </c>
      <c r="AP1331" s="8">
        <v>6.7400000000000002E-2</v>
      </c>
      <c r="AQ1331" s="8" t="s">
        <v>5612</v>
      </c>
      <c r="AR1331" s="37">
        <v>0.26800000000000002</v>
      </c>
      <c r="AS1331" s="37">
        <v>0.41100000000000003</v>
      </c>
      <c r="AT1331" s="37">
        <v>0.38799999999999996</v>
      </c>
      <c r="AU1331" s="9" t="s">
        <v>5612</v>
      </c>
      <c r="AV1331" s="9" t="s">
        <v>5612</v>
      </c>
      <c r="AW1331" s="9" t="s">
        <v>5612</v>
      </c>
      <c r="AX1331" s="9" t="s">
        <v>5612</v>
      </c>
      <c r="AY1331" s="9" t="s">
        <v>5612</v>
      </c>
      <c r="AZ1331" s="9" t="s">
        <v>5612</v>
      </c>
    </row>
    <row r="1332" spans="1:52" x14ac:dyDescent="0.2">
      <c r="A1332" s="38" t="s">
        <v>16</v>
      </c>
      <c r="B1332" s="7">
        <v>2016</v>
      </c>
      <c r="C1332" s="3" t="s">
        <v>65</v>
      </c>
      <c r="D1332" t="s">
        <v>177</v>
      </c>
      <c r="E1332" t="s">
        <v>1841</v>
      </c>
      <c r="F1332">
        <v>10</v>
      </c>
      <c r="G1332">
        <v>5</v>
      </c>
      <c r="H1332">
        <v>5</v>
      </c>
      <c r="I1332">
        <v>5</v>
      </c>
      <c r="J1332">
        <v>5</v>
      </c>
      <c r="K1332">
        <v>5</v>
      </c>
      <c r="L1332">
        <v>13</v>
      </c>
      <c r="M1332">
        <v>26</v>
      </c>
      <c r="N1332">
        <v>34</v>
      </c>
      <c r="O1332">
        <v>64</v>
      </c>
      <c r="P1332">
        <v>172</v>
      </c>
      <c r="Q1332">
        <v>124</v>
      </c>
      <c r="R1332">
        <v>790205</v>
      </c>
      <c r="S1332">
        <v>1679802</v>
      </c>
      <c r="T1332">
        <v>1763393</v>
      </c>
      <c r="U1332">
        <v>1780279</v>
      </c>
      <c r="V1332">
        <v>1672366</v>
      </c>
      <c r="W1332">
        <v>1768455</v>
      </c>
      <c r="X1332">
        <v>1613087</v>
      </c>
      <c r="Y1332">
        <v>1000237</v>
      </c>
      <c r="Z1332">
        <v>535327</v>
      </c>
      <c r="AA1332">
        <v>248533</v>
      </c>
      <c r="AB1332">
        <v>12851684</v>
      </c>
      <c r="AC1332">
        <v>1784097</v>
      </c>
      <c r="AD1332" s="9">
        <v>1.2654943970235572E-5</v>
      </c>
      <c r="AE1332" s="9">
        <v>2.9765412828416681E-6</v>
      </c>
      <c r="AF1332" s="9">
        <v>2.8354428082679244E-6</v>
      </c>
      <c r="AG1332" s="9">
        <v>2.8085485477276313E-6</v>
      </c>
      <c r="AH1332" s="9">
        <v>2.9897761614383455E-6</v>
      </c>
      <c r="AI1332" s="9">
        <v>2.827326677806334E-6</v>
      </c>
      <c r="AJ1332" s="9">
        <v>8.0590817482256071E-6</v>
      </c>
      <c r="AK1332" s="9">
        <v>2.599383946004797E-5</v>
      </c>
      <c r="AL1332" s="9">
        <v>6.3512582029301719E-5</v>
      </c>
      <c r="AM1332" s="9">
        <v>2.5751107498802976E-4</v>
      </c>
      <c r="AN1332" s="9">
        <v>1.3383460097524963E-5</v>
      </c>
      <c r="AO1332" s="9">
        <v>6.9502947429427879E-5</v>
      </c>
      <c r="AP1332" s="8">
        <v>8.2680000000000003E-2</v>
      </c>
      <c r="AQ1332" s="8">
        <v>0.873</v>
      </c>
      <c r="AR1332" s="37">
        <v>0.34799999999999998</v>
      </c>
      <c r="AS1332" s="37">
        <v>0.54900000000000004</v>
      </c>
      <c r="AT1332" s="37">
        <v>0.52400000000000002</v>
      </c>
      <c r="AU1332" s="9" t="s">
        <v>5612</v>
      </c>
      <c r="AV1332" s="9" t="s">
        <v>5612</v>
      </c>
      <c r="AW1332" s="9" t="s">
        <v>5612</v>
      </c>
      <c r="AX1332" s="9" t="s">
        <v>5612</v>
      </c>
      <c r="AY1332" s="9" t="s">
        <v>5612</v>
      </c>
      <c r="AZ1332" s="9" t="s">
        <v>5612</v>
      </c>
    </row>
    <row r="1333" spans="1:52" x14ac:dyDescent="0.2">
      <c r="A1333" s="38" t="s">
        <v>16</v>
      </c>
      <c r="B1333" s="7">
        <v>2016</v>
      </c>
      <c r="C1333" s="3" t="s">
        <v>66</v>
      </c>
      <c r="D1333" t="s">
        <v>177</v>
      </c>
      <c r="E1333" t="s">
        <v>1842</v>
      </c>
      <c r="F1333">
        <v>10</v>
      </c>
      <c r="G1333">
        <v>5</v>
      </c>
      <c r="H1333">
        <v>5</v>
      </c>
      <c r="I1333">
        <v>5</v>
      </c>
      <c r="J1333">
        <v>5</v>
      </c>
      <c r="K1333">
        <v>5</v>
      </c>
      <c r="L1333">
        <v>16</v>
      </c>
      <c r="M1333">
        <v>23</v>
      </c>
      <c r="N1333">
        <v>41</v>
      </c>
      <c r="O1333">
        <v>105</v>
      </c>
      <c r="P1333">
        <v>220</v>
      </c>
      <c r="Q1333">
        <v>169</v>
      </c>
      <c r="R1333">
        <v>790205</v>
      </c>
      <c r="S1333">
        <v>1679802</v>
      </c>
      <c r="T1333">
        <v>1763393</v>
      </c>
      <c r="U1333">
        <v>1780279</v>
      </c>
      <c r="V1333">
        <v>1672366</v>
      </c>
      <c r="W1333">
        <v>1768455</v>
      </c>
      <c r="X1333">
        <v>1613087</v>
      </c>
      <c r="Y1333">
        <v>1000237</v>
      </c>
      <c r="Z1333">
        <v>535327</v>
      </c>
      <c r="AA1333">
        <v>248533</v>
      </c>
      <c r="AB1333">
        <v>12851684</v>
      </c>
      <c r="AC1333">
        <v>1784097</v>
      </c>
      <c r="AD1333" s="9">
        <v>1.2654943970235572E-5</v>
      </c>
      <c r="AE1333" s="9">
        <v>2.9765412828416681E-6</v>
      </c>
      <c r="AF1333" s="9">
        <v>2.8354428082679244E-6</v>
      </c>
      <c r="AG1333" s="9">
        <v>2.8085485477276313E-6</v>
      </c>
      <c r="AH1333" s="9">
        <v>2.9897761614383455E-6</v>
      </c>
      <c r="AI1333" s="9">
        <v>2.827326677806334E-6</v>
      </c>
      <c r="AJ1333" s="9">
        <v>9.9188698439699772E-6</v>
      </c>
      <c r="AK1333" s="9">
        <v>2.2994550291580895E-5</v>
      </c>
      <c r="AL1333" s="9">
        <v>7.6588701858863839E-5</v>
      </c>
      <c r="AM1333" s="9">
        <v>4.2247910740223632E-4</v>
      </c>
      <c r="AN1333" s="9">
        <v>1.7118379194508673E-5</v>
      </c>
      <c r="AO1333" s="9">
        <v>9.4725791254623493E-5</v>
      </c>
      <c r="AP1333" s="8">
        <v>0.101225</v>
      </c>
      <c r="AQ1333" s="8" t="s">
        <v>5612</v>
      </c>
      <c r="AR1333" s="37">
        <v>0.38</v>
      </c>
      <c r="AS1333" s="37">
        <v>0.57299999999999995</v>
      </c>
      <c r="AT1333" s="37">
        <v>0.57899999999999996</v>
      </c>
      <c r="AU1333" s="9" t="s">
        <v>5612</v>
      </c>
      <c r="AV1333" s="9" t="s">
        <v>5612</v>
      </c>
      <c r="AW1333" s="9" t="s">
        <v>5612</v>
      </c>
      <c r="AX1333" s="9" t="s">
        <v>5612</v>
      </c>
      <c r="AY1333" s="9" t="s">
        <v>5612</v>
      </c>
      <c r="AZ1333" s="9" t="s">
        <v>5612</v>
      </c>
    </row>
    <row r="1334" spans="1:52" x14ac:dyDescent="0.2">
      <c r="A1334" s="38" t="s">
        <v>16</v>
      </c>
      <c r="B1334" s="7">
        <v>2017</v>
      </c>
      <c r="C1334" s="3" t="s">
        <v>55</v>
      </c>
      <c r="D1334" t="s">
        <v>178</v>
      </c>
      <c r="E1334" t="s">
        <v>1843</v>
      </c>
      <c r="F1334">
        <v>10</v>
      </c>
      <c r="G1334">
        <v>5</v>
      </c>
      <c r="H1334">
        <v>5</v>
      </c>
      <c r="I1334">
        <v>5</v>
      </c>
      <c r="J1334">
        <v>5</v>
      </c>
      <c r="K1334">
        <v>5</v>
      </c>
      <c r="L1334">
        <v>19</v>
      </c>
      <c r="M1334">
        <v>35</v>
      </c>
      <c r="N1334">
        <v>73</v>
      </c>
      <c r="O1334">
        <v>126</v>
      </c>
      <c r="P1334">
        <v>288</v>
      </c>
      <c r="Q1334">
        <v>234</v>
      </c>
      <c r="R1334">
        <v>785560</v>
      </c>
      <c r="S1334">
        <v>1658542</v>
      </c>
      <c r="T1334">
        <v>1744345</v>
      </c>
      <c r="U1334">
        <v>1782100</v>
      </c>
      <c r="V1334">
        <v>1661674</v>
      </c>
      <c r="W1334">
        <v>1739014</v>
      </c>
      <c r="X1334">
        <v>1635359</v>
      </c>
      <c r="Y1334">
        <v>1045472</v>
      </c>
      <c r="Z1334">
        <v>549583</v>
      </c>
      <c r="AA1334">
        <v>252877</v>
      </c>
      <c r="AB1334">
        <v>12854526</v>
      </c>
      <c r="AC1334">
        <v>1847932</v>
      </c>
      <c r="AD1334" s="9">
        <v>1.2729772391669637E-5</v>
      </c>
      <c r="AE1334" s="9">
        <v>3.014696040257045E-6</v>
      </c>
      <c r="AF1334" s="9">
        <v>2.8664054415840901E-6</v>
      </c>
      <c r="AG1334" s="9">
        <v>2.8056786936760003E-6</v>
      </c>
      <c r="AH1334" s="9">
        <v>3.0090138017445058E-6</v>
      </c>
      <c r="AI1334" s="9">
        <v>2.8751924941374824E-6</v>
      </c>
      <c r="AJ1334" s="9">
        <v>1.1618244067510559E-5</v>
      </c>
      <c r="AK1334" s="9">
        <v>3.3477701937498088E-5</v>
      </c>
      <c r="AL1334" s="9">
        <v>1.3282798048702379E-4</v>
      </c>
      <c r="AM1334" s="9">
        <v>4.9826595538542454E-4</v>
      </c>
      <c r="AN1334" s="9">
        <v>2.240456007479389E-5</v>
      </c>
      <c r="AO1334" s="9">
        <v>1.2662803609656632E-4</v>
      </c>
      <c r="AP1334" s="8">
        <v>0.14250000000000002</v>
      </c>
      <c r="AQ1334" s="8" t="s">
        <v>5612</v>
      </c>
      <c r="AR1334" s="37">
        <v>0.40100000000000002</v>
      </c>
      <c r="AS1334" s="37">
        <v>0.58299999999999996</v>
      </c>
      <c r="AT1334" s="37">
        <v>0.61299999999999999</v>
      </c>
      <c r="AU1334" s="9" t="s">
        <v>5612</v>
      </c>
      <c r="AV1334" s="9" t="s">
        <v>5612</v>
      </c>
      <c r="AW1334" s="9" t="s">
        <v>5612</v>
      </c>
      <c r="AX1334" s="9" t="s">
        <v>5612</v>
      </c>
      <c r="AY1334" s="9" t="s">
        <v>5612</v>
      </c>
      <c r="AZ1334" s="9" t="s">
        <v>5612</v>
      </c>
    </row>
    <row r="1335" spans="1:52" x14ac:dyDescent="0.2">
      <c r="A1335" s="38" t="s">
        <v>16</v>
      </c>
      <c r="B1335" s="7">
        <v>2017</v>
      </c>
      <c r="C1335" s="3" t="s">
        <v>56</v>
      </c>
      <c r="D1335" t="s">
        <v>178</v>
      </c>
      <c r="E1335" t="s">
        <v>1844</v>
      </c>
      <c r="F1335">
        <v>10</v>
      </c>
      <c r="G1335">
        <v>5</v>
      </c>
      <c r="H1335">
        <v>5</v>
      </c>
      <c r="I1335">
        <v>5</v>
      </c>
      <c r="J1335">
        <v>5</v>
      </c>
      <c r="K1335">
        <v>5</v>
      </c>
      <c r="L1335">
        <v>22</v>
      </c>
      <c r="M1335">
        <v>55</v>
      </c>
      <c r="N1335">
        <v>73</v>
      </c>
      <c r="O1335">
        <v>132</v>
      </c>
      <c r="P1335">
        <v>317</v>
      </c>
      <c r="Q1335">
        <v>260</v>
      </c>
      <c r="R1335">
        <v>785560</v>
      </c>
      <c r="S1335">
        <v>1658542</v>
      </c>
      <c r="T1335">
        <v>1744345</v>
      </c>
      <c r="U1335">
        <v>1782100</v>
      </c>
      <c r="V1335">
        <v>1661674</v>
      </c>
      <c r="W1335">
        <v>1739014</v>
      </c>
      <c r="X1335">
        <v>1635359</v>
      </c>
      <c r="Y1335">
        <v>1045472</v>
      </c>
      <c r="Z1335">
        <v>549583</v>
      </c>
      <c r="AA1335">
        <v>252877</v>
      </c>
      <c r="AB1335">
        <v>12854526</v>
      </c>
      <c r="AC1335">
        <v>1847932</v>
      </c>
      <c r="AD1335" s="9">
        <v>1.2729772391669637E-5</v>
      </c>
      <c r="AE1335" s="9">
        <v>3.014696040257045E-6</v>
      </c>
      <c r="AF1335" s="9">
        <v>2.8664054415840901E-6</v>
      </c>
      <c r="AG1335" s="9">
        <v>2.8056786936760003E-6</v>
      </c>
      <c r="AH1335" s="9">
        <v>3.0090138017445058E-6</v>
      </c>
      <c r="AI1335" s="9">
        <v>2.8751924941374824E-6</v>
      </c>
      <c r="AJ1335" s="9">
        <v>1.3452703657117489E-5</v>
      </c>
      <c r="AK1335" s="9">
        <v>5.260781733035414E-5</v>
      </c>
      <c r="AL1335" s="9">
        <v>1.3282798048702379E-4</v>
      </c>
      <c r="AM1335" s="9">
        <v>5.2199290564187333E-4</v>
      </c>
      <c r="AN1335" s="9">
        <v>2.4660574804547439E-5</v>
      </c>
      <c r="AO1335" s="9">
        <v>1.406978178850737E-4</v>
      </c>
      <c r="AP1335" s="8">
        <v>0.22064999999999996</v>
      </c>
      <c r="AQ1335" s="8" t="s">
        <v>5612</v>
      </c>
      <c r="AR1335" s="37">
        <v>0.40799999999999997</v>
      </c>
      <c r="AS1335" s="37">
        <v>0.59200000000000008</v>
      </c>
      <c r="AT1335" s="37">
        <v>0.64300000000000002</v>
      </c>
      <c r="AU1335" s="9" t="s">
        <v>5612</v>
      </c>
      <c r="AV1335" s="9" t="s">
        <v>5612</v>
      </c>
      <c r="AW1335" s="9" t="s">
        <v>5612</v>
      </c>
      <c r="AX1335" s="9" t="s">
        <v>5612</v>
      </c>
      <c r="AY1335" s="9" t="s">
        <v>5612</v>
      </c>
      <c r="AZ1335" s="9" t="s">
        <v>5612</v>
      </c>
    </row>
    <row r="1336" spans="1:52" x14ac:dyDescent="0.2">
      <c r="A1336" s="38" t="s">
        <v>16</v>
      </c>
      <c r="B1336" s="7">
        <v>2017</v>
      </c>
      <c r="C1336" s="3" t="s">
        <v>57</v>
      </c>
      <c r="D1336" t="s">
        <v>178</v>
      </c>
      <c r="E1336" t="s">
        <v>1845</v>
      </c>
      <c r="F1336">
        <v>10</v>
      </c>
      <c r="G1336">
        <v>5</v>
      </c>
      <c r="H1336">
        <v>5</v>
      </c>
      <c r="I1336">
        <v>5</v>
      </c>
      <c r="J1336">
        <v>5</v>
      </c>
      <c r="K1336">
        <v>11</v>
      </c>
      <c r="L1336">
        <v>25</v>
      </c>
      <c r="M1336">
        <v>34</v>
      </c>
      <c r="N1336">
        <v>64</v>
      </c>
      <c r="O1336">
        <v>119</v>
      </c>
      <c r="P1336">
        <v>283</v>
      </c>
      <c r="Q1336">
        <v>217</v>
      </c>
      <c r="R1336">
        <v>785560</v>
      </c>
      <c r="S1336">
        <v>1658542</v>
      </c>
      <c r="T1336">
        <v>1744345</v>
      </c>
      <c r="U1336">
        <v>1782100</v>
      </c>
      <c r="V1336">
        <v>1661674</v>
      </c>
      <c r="W1336">
        <v>1739014</v>
      </c>
      <c r="X1336">
        <v>1635359</v>
      </c>
      <c r="Y1336">
        <v>1045472</v>
      </c>
      <c r="Z1336">
        <v>549583</v>
      </c>
      <c r="AA1336">
        <v>252877</v>
      </c>
      <c r="AB1336">
        <v>12854526</v>
      </c>
      <c r="AC1336">
        <v>1847932</v>
      </c>
      <c r="AD1336" s="9">
        <v>1.2729772391669637E-5</v>
      </c>
      <c r="AE1336" s="9">
        <v>3.014696040257045E-6</v>
      </c>
      <c r="AF1336" s="9">
        <v>2.8664054415840901E-6</v>
      </c>
      <c r="AG1336" s="9">
        <v>2.8056786936760003E-6</v>
      </c>
      <c r="AH1336" s="9">
        <v>3.0090138017445058E-6</v>
      </c>
      <c r="AI1336" s="9">
        <v>6.3254234871024611E-6</v>
      </c>
      <c r="AJ1336" s="9">
        <v>1.5287163246724418E-5</v>
      </c>
      <c r="AK1336" s="9">
        <v>3.2521196167855285E-5</v>
      </c>
      <c r="AL1336" s="9">
        <v>1.1645192809821265E-4</v>
      </c>
      <c r="AM1336" s="9">
        <v>4.7058451341956762E-4</v>
      </c>
      <c r="AN1336" s="9">
        <v>2.201559201793983E-5</v>
      </c>
      <c r="AO1336" s="9">
        <v>1.1742856338869612E-4</v>
      </c>
      <c r="AP1336" s="8">
        <v>0.15479999999999999</v>
      </c>
      <c r="AQ1336" s="8" t="s">
        <v>5612</v>
      </c>
      <c r="AR1336" s="37">
        <v>0.41500000000000004</v>
      </c>
      <c r="AS1336" s="37">
        <v>0.61599999999999999</v>
      </c>
      <c r="AT1336" s="37">
        <v>0.65400000000000003</v>
      </c>
      <c r="AU1336" s="9" t="s">
        <v>5612</v>
      </c>
      <c r="AV1336" s="9" t="s">
        <v>5612</v>
      </c>
      <c r="AW1336" s="9" t="s">
        <v>5612</v>
      </c>
      <c r="AX1336" s="9" t="s">
        <v>5612</v>
      </c>
      <c r="AY1336" s="9" t="s">
        <v>5612</v>
      </c>
      <c r="AZ1336" s="9" t="s">
        <v>5612</v>
      </c>
    </row>
    <row r="1337" spans="1:52" x14ac:dyDescent="0.2">
      <c r="A1337" s="38" t="s">
        <v>16</v>
      </c>
      <c r="B1337" s="7">
        <v>2017</v>
      </c>
      <c r="C1337" s="3" t="s">
        <v>58</v>
      </c>
      <c r="D1337" t="s">
        <v>178</v>
      </c>
      <c r="E1337" t="s">
        <v>1846</v>
      </c>
      <c r="F1337">
        <v>10</v>
      </c>
      <c r="G1337">
        <v>5</v>
      </c>
      <c r="H1337">
        <v>5</v>
      </c>
      <c r="I1337">
        <v>5</v>
      </c>
      <c r="J1337">
        <v>5</v>
      </c>
      <c r="K1337">
        <v>5</v>
      </c>
      <c r="L1337">
        <v>11</v>
      </c>
      <c r="M1337">
        <v>34</v>
      </c>
      <c r="N1337">
        <v>45</v>
      </c>
      <c r="O1337">
        <v>98</v>
      </c>
      <c r="P1337">
        <v>223</v>
      </c>
      <c r="Q1337">
        <v>177</v>
      </c>
      <c r="R1337">
        <v>785560</v>
      </c>
      <c r="S1337">
        <v>1658542</v>
      </c>
      <c r="T1337">
        <v>1744345</v>
      </c>
      <c r="U1337">
        <v>1782100</v>
      </c>
      <c r="V1337">
        <v>1661674</v>
      </c>
      <c r="W1337">
        <v>1739014</v>
      </c>
      <c r="X1337">
        <v>1635359</v>
      </c>
      <c r="Y1337">
        <v>1045472</v>
      </c>
      <c r="Z1337">
        <v>549583</v>
      </c>
      <c r="AA1337">
        <v>252877</v>
      </c>
      <c r="AB1337">
        <v>12854526</v>
      </c>
      <c r="AC1337">
        <v>1847932</v>
      </c>
      <c r="AD1337" s="9">
        <v>1.2729772391669637E-5</v>
      </c>
      <c r="AE1337" s="9">
        <v>3.014696040257045E-6</v>
      </c>
      <c r="AF1337" s="9">
        <v>2.8664054415840901E-6</v>
      </c>
      <c r="AG1337" s="9">
        <v>2.8056786936760003E-6</v>
      </c>
      <c r="AH1337" s="9">
        <v>3.0090138017445058E-6</v>
      </c>
      <c r="AI1337" s="9">
        <v>2.8751924941374824E-6</v>
      </c>
      <c r="AJ1337" s="9">
        <v>6.7263518285587443E-6</v>
      </c>
      <c r="AK1337" s="9">
        <v>3.2521196167855285E-5</v>
      </c>
      <c r="AL1337" s="9">
        <v>8.188026194405577E-5</v>
      </c>
      <c r="AM1337" s="9">
        <v>3.8754018752199687E-4</v>
      </c>
      <c r="AN1337" s="9">
        <v>1.7347975335691102E-5</v>
      </c>
      <c r="AO1337" s="9">
        <v>9.5782745252530937E-5</v>
      </c>
      <c r="AP1337" s="8">
        <v>8.2250000000000004E-2</v>
      </c>
      <c r="AQ1337" s="8" t="s">
        <v>5612</v>
      </c>
      <c r="AR1337" s="37">
        <v>0.41700000000000004</v>
      </c>
      <c r="AS1337" s="37">
        <v>0.623</v>
      </c>
      <c r="AT1337" s="37">
        <v>0.67400000000000004</v>
      </c>
      <c r="AU1337" s="9" t="s">
        <v>5612</v>
      </c>
      <c r="AV1337" s="9" t="s">
        <v>5612</v>
      </c>
      <c r="AW1337" s="9" t="s">
        <v>5612</v>
      </c>
      <c r="AX1337" s="9" t="s">
        <v>5612</v>
      </c>
      <c r="AY1337" s="9" t="s">
        <v>5612</v>
      </c>
      <c r="AZ1337" s="9" t="s">
        <v>5612</v>
      </c>
    </row>
    <row r="1338" spans="1:52" x14ac:dyDescent="0.2">
      <c r="A1338" s="38" t="s">
        <v>16</v>
      </c>
      <c r="B1338" s="7">
        <v>2017</v>
      </c>
      <c r="C1338" s="3" t="s">
        <v>59</v>
      </c>
      <c r="D1338" t="s">
        <v>178</v>
      </c>
      <c r="E1338" t="s">
        <v>1847</v>
      </c>
      <c r="F1338">
        <v>10</v>
      </c>
      <c r="G1338">
        <v>5</v>
      </c>
      <c r="H1338">
        <v>5</v>
      </c>
      <c r="I1338">
        <v>5</v>
      </c>
      <c r="J1338">
        <v>5</v>
      </c>
      <c r="K1338">
        <v>5</v>
      </c>
      <c r="L1338">
        <v>20</v>
      </c>
      <c r="M1338">
        <v>28</v>
      </c>
      <c r="N1338">
        <v>42</v>
      </c>
      <c r="O1338">
        <v>76</v>
      </c>
      <c r="P1338">
        <v>201</v>
      </c>
      <c r="Q1338">
        <v>146</v>
      </c>
      <c r="R1338">
        <v>785560</v>
      </c>
      <c r="S1338">
        <v>1658542</v>
      </c>
      <c r="T1338">
        <v>1744345</v>
      </c>
      <c r="U1338">
        <v>1782100</v>
      </c>
      <c r="V1338">
        <v>1661674</v>
      </c>
      <c r="W1338">
        <v>1739014</v>
      </c>
      <c r="X1338">
        <v>1635359</v>
      </c>
      <c r="Y1338">
        <v>1045472</v>
      </c>
      <c r="Z1338">
        <v>549583</v>
      </c>
      <c r="AA1338">
        <v>252877</v>
      </c>
      <c r="AB1338">
        <v>12854526</v>
      </c>
      <c r="AC1338">
        <v>1847932</v>
      </c>
      <c r="AD1338" s="9">
        <v>1.2729772391669637E-5</v>
      </c>
      <c r="AE1338" s="9">
        <v>3.014696040257045E-6</v>
      </c>
      <c r="AF1338" s="9">
        <v>2.8664054415840901E-6</v>
      </c>
      <c r="AG1338" s="9">
        <v>2.8056786936760003E-6</v>
      </c>
      <c r="AH1338" s="9">
        <v>3.0090138017445058E-6</v>
      </c>
      <c r="AI1338" s="9">
        <v>2.8751924941374824E-6</v>
      </c>
      <c r="AJ1338" s="9">
        <v>1.2229730597379535E-5</v>
      </c>
      <c r="AK1338" s="9">
        <v>2.6782161549998468E-5</v>
      </c>
      <c r="AL1338" s="9">
        <v>7.6421577814452053E-5</v>
      </c>
      <c r="AM1338" s="9">
        <v>3.0054136991501798E-4</v>
      </c>
      <c r="AN1338" s="9">
        <v>1.5636515885533237E-5</v>
      </c>
      <c r="AO1338" s="9">
        <v>7.9007236197002926E-5</v>
      </c>
      <c r="AP1338" s="8">
        <v>5.9824999999999989E-2</v>
      </c>
      <c r="AQ1338" s="8" t="s">
        <v>5612</v>
      </c>
      <c r="AR1338" s="37">
        <v>0.41799999999999998</v>
      </c>
      <c r="AS1338" s="37">
        <v>0.623</v>
      </c>
      <c r="AT1338" s="37">
        <v>0.68500000000000005</v>
      </c>
      <c r="AU1338" s="9" t="s">
        <v>5612</v>
      </c>
      <c r="AV1338" s="9" t="s">
        <v>5612</v>
      </c>
      <c r="AW1338" s="9" t="s">
        <v>5612</v>
      </c>
      <c r="AX1338" s="9" t="s">
        <v>5612</v>
      </c>
      <c r="AY1338" s="9" t="s">
        <v>5612</v>
      </c>
      <c r="AZ1338" s="9" t="s">
        <v>5612</v>
      </c>
    </row>
    <row r="1339" spans="1:52" x14ac:dyDescent="0.2">
      <c r="A1339" s="38" t="s">
        <v>16</v>
      </c>
      <c r="B1339" s="7">
        <v>2017</v>
      </c>
      <c r="C1339" s="3" t="s">
        <v>60</v>
      </c>
      <c r="D1339" t="s">
        <v>178</v>
      </c>
      <c r="E1339" t="s">
        <v>1848</v>
      </c>
      <c r="F1339">
        <v>10</v>
      </c>
      <c r="G1339">
        <v>5</v>
      </c>
      <c r="H1339">
        <v>5</v>
      </c>
      <c r="I1339">
        <v>5</v>
      </c>
      <c r="J1339">
        <v>5</v>
      </c>
      <c r="K1339">
        <v>5</v>
      </c>
      <c r="L1339">
        <v>13</v>
      </c>
      <c r="M1339">
        <v>24</v>
      </c>
      <c r="N1339">
        <v>40</v>
      </c>
      <c r="O1339">
        <v>66</v>
      </c>
      <c r="P1339">
        <v>178</v>
      </c>
      <c r="Q1339">
        <v>130</v>
      </c>
      <c r="R1339">
        <v>785560</v>
      </c>
      <c r="S1339">
        <v>1658542</v>
      </c>
      <c r="T1339">
        <v>1744345</v>
      </c>
      <c r="U1339">
        <v>1782100</v>
      </c>
      <c r="V1339">
        <v>1661674</v>
      </c>
      <c r="W1339">
        <v>1739014</v>
      </c>
      <c r="X1339">
        <v>1635359</v>
      </c>
      <c r="Y1339">
        <v>1045472</v>
      </c>
      <c r="Z1339">
        <v>549583</v>
      </c>
      <c r="AA1339">
        <v>252877</v>
      </c>
      <c r="AB1339">
        <v>12854526</v>
      </c>
      <c r="AC1339">
        <v>1847932</v>
      </c>
      <c r="AD1339" s="9">
        <v>1.2729772391669637E-5</v>
      </c>
      <c r="AE1339" s="9">
        <v>3.014696040257045E-6</v>
      </c>
      <c r="AF1339" s="9">
        <v>2.8664054415840901E-6</v>
      </c>
      <c r="AG1339" s="9">
        <v>2.8056786936760003E-6</v>
      </c>
      <c r="AH1339" s="9">
        <v>3.0090138017445058E-6</v>
      </c>
      <c r="AI1339" s="9">
        <v>2.8751924941374824E-6</v>
      </c>
      <c r="AJ1339" s="9">
        <v>7.9493248882966986E-6</v>
      </c>
      <c r="AK1339" s="9">
        <v>2.2956138471427258E-5</v>
      </c>
      <c r="AL1339" s="9">
        <v>7.2782455061382899E-5</v>
      </c>
      <c r="AM1339" s="9">
        <v>2.6099645282093666E-4</v>
      </c>
      <c r="AN1339" s="9">
        <v>1.3847262824004557E-5</v>
      </c>
      <c r="AO1339" s="9">
        <v>7.0348908942536849E-5</v>
      </c>
      <c r="AP1339" s="8">
        <v>3.5619999999999999E-2</v>
      </c>
      <c r="AQ1339" s="8" t="s">
        <v>5612</v>
      </c>
      <c r="AR1339" s="37" t="s">
        <v>5612</v>
      </c>
      <c r="AS1339" s="37" t="s">
        <v>5612</v>
      </c>
      <c r="AT1339" s="37" t="s">
        <v>5612</v>
      </c>
      <c r="AU1339" s="9" t="s">
        <v>5612</v>
      </c>
      <c r="AV1339" s="9" t="s">
        <v>5612</v>
      </c>
      <c r="AW1339" s="9" t="s">
        <v>5612</v>
      </c>
      <c r="AX1339" s="9" t="s">
        <v>5612</v>
      </c>
      <c r="AY1339" s="9" t="s">
        <v>5612</v>
      </c>
      <c r="AZ1339" s="9" t="s">
        <v>5612</v>
      </c>
    </row>
    <row r="1340" spans="1:52" x14ac:dyDescent="0.2">
      <c r="A1340" s="38" t="s">
        <v>16</v>
      </c>
      <c r="B1340" s="7">
        <v>2017</v>
      </c>
      <c r="C1340" s="3" t="s">
        <v>61</v>
      </c>
      <c r="D1340" t="s">
        <v>178</v>
      </c>
      <c r="E1340" t="s">
        <v>1849</v>
      </c>
      <c r="F1340">
        <v>10</v>
      </c>
      <c r="G1340">
        <v>5</v>
      </c>
      <c r="H1340">
        <v>5</v>
      </c>
      <c r="I1340">
        <v>5</v>
      </c>
      <c r="J1340">
        <v>5</v>
      </c>
      <c r="K1340">
        <v>5</v>
      </c>
      <c r="L1340">
        <v>5</v>
      </c>
      <c r="M1340">
        <v>26</v>
      </c>
      <c r="N1340">
        <v>29</v>
      </c>
      <c r="O1340">
        <v>63</v>
      </c>
      <c r="P1340">
        <v>158</v>
      </c>
      <c r="Q1340">
        <v>118</v>
      </c>
      <c r="R1340">
        <v>785560</v>
      </c>
      <c r="S1340">
        <v>1658542</v>
      </c>
      <c r="T1340">
        <v>1744345</v>
      </c>
      <c r="U1340">
        <v>1782100</v>
      </c>
      <c r="V1340">
        <v>1661674</v>
      </c>
      <c r="W1340">
        <v>1739014</v>
      </c>
      <c r="X1340">
        <v>1635359</v>
      </c>
      <c r="Y1340">
        <v>1045472</v>
      </c>
      <c r="Z1340">
        <v>549583</v>
      </c>
      <c r="AA1340">
        <v>252877</v>
      </c>
      <c r="AB1340">
        <v>12854526</v>
      </c>
      <c r="AC1340">
        <v>1847932</v>
      </c>
      <c r="AD1340" s="9">
        <v>1.2729772391669637E-5</v>
      </c>
      <c r="AE1340" s="9">
        <v>3.014696040257045E-6</v>
      </c>
      <c r="AF1340" s="9">
        <v>2.8664054415840901E-6</v>
      </c>
      <c r="AG1340" s="9">
        <v>2.8056786936760003E-6</v>
      </c>
      <c r="AH1340" s="9">
        <v>3.0090138017445058E-6</v>
      </c>
      <c r="AI1340" s="9">
        <v>2.8751924941374824E-6</v>
      </c>
      <c r="AJ1340" s="9">
        <v>3.0574326493448838E-6</v>
      </c>
      <c r="AK1340" s="9">
        <v>2.4869150010712865E-5</v>
      </c>
      <c r="AL1340" s="9">
        <v>5.2767279919502607E-5</v>
      </c>
      <c r="AM1340" s="9">
        <v>2.4913297769271227E-4</v>
      </c>
      <c r="AN1340" s="9">
        <v>1.2291390596588315E-5</v>
      </c>
      <c r="AO1340" s="9">
        <v>6.3855163501687291E-5</v>
      </c>
      <c r="AP1340" s="8">
        <v>2.4549999999999999E-2</v>
      </c>
      <c r="AQ1340" s="8" t="s">
        <v>5612</v>
      </c>
      <c r="AR1340" s="37" t="s">
        <v>5612</v>
      </c>
      <c r="AS1340" s="37" t="s">
        <v>5612</v>
      </c>
      <c r="AT1340" s="37" t="s">
        <v>5612</v>
      </c>
      <c r="AU1340" s="9" t="s">
        <v>5612</v>
      </c>
      <c r="AV1340" s="9" t="s">
        <v>5612</v>
      </c>
      <c r="AW1340" s="9" t="s">
        <v>5612</v>
      </c>
      <c r="AX1340" s="9" t="s">
        <v>5612</v>
      </c>
      <c r="AY1340" s="9" t="s">
        <v>5612</v>
      </c>
      <c r="AZ1340" s="9" t="s">
        <v>5612</v>
      </c>
    </row>
    <row r="1341" spans="1:52" x14ac:dyDescent="0.2">
      <c r="A1341" s="38" t="s">
        <v>16</v>
      </c>
      <c r="B1341" s="7">
        <v>2017</v>
      </c>
      <c r="C1341" s="3" t="s">
        <v>62</v>
      </c>
      <c r="D1341" t="s">
        <v>178</v>
      </c>
      <c r="E1341" t="s">
        <v>1850</v>
      </c>
      <c r="F1341">
        <v>10</v>
      </c>
      <c r="G1341">
        <v>5</v>
      </c>
      <c r="H1341">
        <v>5</v>
      </c>
      <c r="I1341">
        <v>5</v>
      </c>
      <c r="J1341">
        <v>5</v>
      </c>
      <c r="K1341">
        <v>5</v>
      </c>
      <c r="L1341">
        <v>16</v>
      </c>
      <c r="M1341">
        <v>19</v>
      </c>
      <c r="N1341">
        <v>31</v>
      </c>
      <c r="O1341">
        <v>71</v>
      </c>
      <c r="P1341">
        <v>172</v>
      </c>
      <c r="Q1341">
        <v>121</v>
      </c>
      <c r="R1341">
        <v>785560</v>
      </c>
      <c r="S1341">
        <v>1658542</v>
      </c>
      <c r="T1341">
        <v>1744345</v>
      </c>
      <c r="U1341">
        <v>1782100</v>
      </c>
      <c r="V1341">
        <v>1661674</v>
      </c>
      <c r="W1341">
        <v>1739014</v>
      </c>
      <c r="X1341">
        <v>1635359</v>
      </c>
      <c r="Y1341">
        <v>1045472</v>
      </c>
      <c r="Z1341">
        <v>549583</v>
      </c>
      <c r="AA1341">
        <v>252877</v>
      </c>
      <c r="AB1341">
        <v>12854526</v>
      </c>
      <c r="AC1341">
        <v>1847932</v>
      </c>
      <c r="AD1341" s="9">
        <v>1.2729772391669637E-5</v>
      </c>
      <c r="AE1341" s="9">
        <v>3.014696040257045E-6</v>
      </c>
      <c r="AF1341" s="9">
        <v>2.8664054415840901E-6</v>
      </c>
      <c r="AG1341" s="9">
        <v>2.8056786936760003E-6</v>
      </c>
      <c r="AH1341" s="9">
        <v>3.0090138017445058E-6</v>
      </c>
      <c r="AI1341" s="9">
        <v>2.8751924941374824E-6</v>
      </c>
      <c r="AJ1341" s="9">
        <v>9.783784477903628E-6</v>
      </c>
      <c r="AK1341" s="9">
        <v>1.8173609623213249E-5</v>
      </c>
      <c r="AL1341" s="9">
        <v>5.6406402672571748E-5</v>
      </c>
      <c r="AM1341" s="9">
        <v>2.8076891136797732E-4</v>
      </c>
      <c r="AN1341" s="9">
        <v>1.3380501155779684E-5</v>
      </c>
      <c r="AO1341" s="9">
        <v>6.5478599861899681E-5</v>
      </c>
      <c r="AP1341" s="8">
        <v>2.6800000000000001E-2</v>
      </c>
      <c r="AQ1341" s="8" t="s">
        <v>5612</v>
      </c>
      <c r="AR1341" s="37">
        <v>2.5000000000000001E-2</v>
      </c>
      <c r="AS1341" s="37">
        <v>2.1000000000000001E-2</v>
      </c>
      <c r="AT1341" s="37">
        <v>8.1000000000000003E-2</v>
      </c>
      <c r="AU1341" s="9" t="s">
        <v>5612</v>
      </c>
      <c r="AV1341" s="9" t="s">
        <v>5612</v>
      </c>
      <c r="AW1341" s="9" t="s">
        <v>5612</v>
      </c>
      <c r="AX1341" s="9" t="s">
        <v>5612</v>
      </c>
      <c r="AY1341" s="9" t="s">
        <v>5612</v>
      </c>
      <c r="AZ1341" s="9" t="s">
        <v>5612</v>
      </c>
    </row>
    <row r="1342" spans="1:52" x14ac:dyDescent="0.2">
      <c r="A1342" s="38" t="s">
        <v>16</v>
      </c>
      <c r="B1342" s="7">
        <v>2017</v>
      </c>
      <c r="C1342" s="3" t="s">
        <v>63</v>
      </c>
      <c r="D1342" t="s">
        <v>178</v>
      </c>
      <c r="E1342" t="s">
        <v>1851</v>
      </c>
      <c r="F1342">
        <v>10</v>
      </c>
      <c r="G1342">
        <v>5</v>
      </c>
      <c r="H1342">
        <v>5</v>
      </c>
      <c r="I1342">
        <v>5</v>
      </c>
      <c r="J1342">
        <v>5</v>
      </c>
      <c r="K1342">
        <v>5</v>
      </c>
      <c r="L1342">
        <v>15</v>
      </c>
      <c r="M1342">
        <v>17</v>
      </c>
      <c r="N1342">
        <v>31</v>
      </c>
      <c r="O1342">
        <v>65</v>
      </c>
      <c r="P1342">
        <v>163</v>
      </c>
      <c r="Q1342">
        <v>113</v>
      </c>
      <c r="R1342">
        <v>785560</v>
      </c>
      <c r="S1342">
        <v>1658542</v>
      </c>
      <c r="T1342">
        <v>1744345</v>
      </c>
      <c r="U1342">
        <v>1782100</v>
      </c>
      <c r="V1342">
        <v>1661674</v>
      </c>
      <c r="W1342">
        <v>1739014</v>
      </c>
      <c r="X1342">
        <v>1635359</v>
      </c>
      <c r="Y1342">
        <v>1045472</v>
      </c>
      <c r="Z1342">
        <v>549583</v>
      </c>
      <c r="AA1342">
        <v>252877</v>
      </c>
      <c r="AB1342">
        <v>12854526</v>
      </c>
      <c r="AC1342">
        <v>1847932</v>
      </c>
      <c r="AD1342" s="9">
        <v>1.2729772391669637E-5</v>
      </c>
      <c r="AE1342" s="9">
        <v>3.014696040257045E-6</v>
      </c>
      <c r="AF1342" s="9">
        <v>2.8664054415840901E-6</v>
      </c>
      <c r="AG1342" s="9">
        <v>2.8056786936760003E-6</v>
      </c>
      <c r="AH1342" s="9">
        <v>3.0090138017445058E-6</v>
      </c>
      <c r="AI1342" s="9">
        <v>2.8751924941374824E-6</v>
      </c>
      <c r="AJ1342" s="9">
        <v>9.1722979480346521E-6</v>
      </c>
      <c r="AK1342" s="9">
        <v>1.6260598083927642E-5</v>
      </c>
      <c r="AL1342" s="9">
        <v>5.6406402672571748E-5</v>
      </c>
      <c r="AM1342" s="9">
        <v>2.5704196111152853E-4</v>
      </c>
      <c r="AN1342" s="9">
        <v>1.2680358653442374E-5</v>
      </c>
      <c r="AO1342" s="9">
        <v>6.1149436234666642E-5</v>
      </c>
      <c r="AP1342" s="8">
        <v>4.4300000000000006E-2</v>
      </c>
      <c r="AQ1342" s="8" t="s">
        <v>5612</v>
      </c>
      <c r="AR1342" s="37">
        <v>9.3000000000000013E-2</v>
      </c>
      <c r="AS1342" s="37">
        <v>0.13200000000000001</v>
      </c>
      <c r="AT1342" s="37">
        <v>0.18</v>
      </c>
      <c r="AU1342" s="9" t="s">
        <v>5612</v>
      </c>
      <c r="AV1342" s="9" t="s">
        <v>5612</v>
      </c>
      <c r="AW1342" s="9" t="s">
        <v>5612</v>
      </c>
      <c r="AX1342" s="9" t="s">
        <v>5612</v>
      </c>
      <c r="AY1342" s="9" t="s">
        <v>5612</v>
      </c>
      <c r="AZ1342" s="9" t="s">
        <v>5612</v>
      </c>
    </row>
    <row r="1343" spans="1:52" x14ac:dyDescent="0.2">
      <c r="A1343" s="38" t="s">
        <v>16</v>
      </c>
      <c r="B1343" s="7">
        <v>2017</v>
      </c>
      <c r="C1343" s="3" t="s">
        <v>64</v>
      </c>
      <c r="D1343" t="s">
        <v>178</v>
      </c>
      <c r="E1343" t="s">
        <v>1852</v>
      </c>
      <c r="F1343">
        <v>10</v>
      </c>
      <c r="G1343">
        <v>5</v>
      </c>
      <c r="H1343">
        <v>5</v>
      </c>
      <c r="I1343">
        <v>5</v>
      </c>
      <c r="J1343">
        <v>5</v>
      </c>
      <c r="K1343">
        <v>5</v>
      </c>
      <c r="L1343">
        <v>19</v>
      </c>
      <c r="M1343">
        <v>28</v>
      </c>
      <c r="N1343">
        <v>41</v>
      </c>
      <c r="O1343">
        <v>72</v>
      </c>
      <c r="P1343">
        <v>195</v>
      </c>
      <c r="Q1343">
        <v>141</v>
      </c>
      <c r="R1343">
        <v>785560</v>
      </c>
      <c r="S1343">
        <v>1658542</v>
      </c>
      <c r="T1343">
        <v>1744345</v>
      </c>
      <c r="U1343">
        <v>1782100</v>
      </c>
      <c r="V1343">
        <v>1661674</v>
      </c>
      <c r="W1343">
        <v>1739014</v>
      </c>
      <c r="X1343">
        <v>1635359</v>
      </c>
      <c r="Y1343">
        <v>1045472</v>
      </c>
      <c r="Z1343">
        <v>549583</v>
      </c>
      <c r="AA1343">
        <v>252877</v>
      </c>
      <c r="AB1343">
        <v>12854526</v>
      </c>
      <c r="AC1343">
        <v>1847932</v>
      </c>
      <c r="AD1343" s="9">
        <v>1.2729772391669637E-5</v>
      </c>
      <c r="AE1343" s="9">
        <v>3.014696040257045E-6</v>
      </c>
      <c r="AF1343" s="9">
        <v>2.8664054415840901E-6</v>
      </c>
      <c r="AG1343" s="9">
        <v>2.8056786936760003E-6</v>
      </c>
      <c r="AH1343" s="9">
        <v>3.0090138017445058E-6</v>
      </c>
      <c r="AI1343" s="9">
        <v>2.8751924941374824E-6</v>
      </c>
      <c r="AJ1343" s="9">
        <v>1.1618244067510559E-5</v>
      </c>
      <c r="AK1343" s="9">
        <v>2.6782161549998468E-5</v>
      </c>
      <c r="AL1343" s="9">
        <v>7.4602016437917476E-5</v>
      </c>
      <c r="AM1343" s="9">
        <v>2.8472340307738545E-4</v>
      </c>
      <c r="AN1343" s="9">
        <v>1.5169754217308363E-5</v>
      </c>
      <c r="AO1343" s="9">
        <v>7.6301508929982277E-5</v>
      </c>
      <c r="AP1343" s="8">
        <v>5.4349999999999996E-2</v>
      </c>
      <c r="AQ1343" s="8" t="s">
        <v>5612</v>
      </c>
      <c r="AR1343" s="37">
        <v>0.25</v>
      </c>
      <c r="AS1343" s="37">
        <v>0.39900000000000002</v>
      </c>
      <c r="AT1343" s="37">
        <v>0.40399999999999997</v>
      </c>
      <c r="AU1343" s="9" t="s">
        <v>5612</v>
      </c>
      <c r="AV1343" s="9" t="s">
        <v>5612</v>
      </c>
      <c r="AW1343" s="9" t="s">
        <v>5612</v>
      </c>
      <c r="AX1343" s="9" t="s">
        <v>5612</v>
      </c>
      <c r="AY1343" s="9" t="s">
        <v>5612</v>
      </c>
      <c r="AZ1343" s="9" t="s">
        <v>5612</v>
      </c>
    </row>
    <row r="1344" spans="1:52" x14ac:dyDescent="0.2">
      <c r="A1344" s="38" t="s">
        <v>16</v>
      </c>
      <c r="B1344" s="7">
        <v>2017</v>
      </c>
      <c r="C1344" s="3" t="s">
        <v>65</v>
      </c>
      <c r="D1344" t="s">
        <v>178</v>
      </c>
      <c r="E1344" t="s">
        <v>1853</v>
      </c>
      <c r="F1344">
        <v>10</v>
      </c>
      <c r="G1344">
        <v>5</v>
      </c>
      <c r="H1344">
        <v>5</v>
      </c>
      <c r="I1344">
        <v>5</v>
      </c>
      <c r="J1344">
        <v>5</v>
      </c>
      <c r="K1344">
        <v>5</v>
      </c>
      <c r="L1344">
        <v>12</v>
      </c>
      <c r="M1344">
        <v>24</v>
      </c>
      <c r="N1344">
        <v>39</v>
      </c>
      <c r="O1344">
        <v>64</v>
      </c>
      <c r="P1344">
        <v>174</v>
      </c>
      <c r="Q1344">
        <v>127</v>
      </c>
      <c r="R1344">
        <v>785560</v>
      </c>
      <c r="S1344">
        <v>1658542</v>
      </c>
      <c r="T1344">
        <v>1744345</v>
      </c>
      <c r="U1344">
        <v>1782100</v>
      </c>
      <c r="V1344">
        <v>1661674</v>
      </c>
      <c r="W1344">
        <v>1739014</v>
      </c>
      <c r="X1344">
        <v>1635359</v>
      </c>
      <c r="Y1344">
        <v>1045472</v>
      </c>
      <c r="Z1344">
        <v>549583</v>
      </c>
      <c r="AA1344">
        <v>252877</v>
      </c>
      <c r="AB1344">
        <v>12854526</v>
      </c>
      <c r="AC1344">
        <v>1847932</v>
      </c>
      <c r="AD1344" s="9">
        <v>1.2729772391669637E-5</v>
      </c>
      <c r="AE1344" s="9">
        <v>3.014696040257045E-6</v>
      </c>
      <c r="AF1344" s="9">
        <v>2.8664054415840901E-6</v>
      </c>
      <c r="AG1344" s="9">
        <v>2.8056786936760003E-6</v>
      </c>
      <c r="AH1344" s="9">
        <v>3.0090138017445058E-6</v>
      </c>
      <c r="AI1344" s="9">
        <v>2.8751924941374824E-6</v>
      </c>
      <c r="AJ1344" s="9">
        <v>7.337838358427721E-6</v>
      </c>
      <c r="AK1344" s="9">
        <v>2.2956138471427258E-5</v>
      </c>
      <c r="AL1344" s="9">
        <v>7.0962893684848336E-5</v>
      </c>
      <c r="AM1344" s="9">
        <v>2.530874694021204E-4</v>
      </c>
      <c r="AN1344" s="9">
        <v>1.3536088378521309E-5</v>
      </c>
      <c r="AO1344" s="9">
        <v>6.872547258232446E-5</v>
      </c>
      <c r="AP1344" s="8">
        <v>6.4860000000000001E-2</v>
      </c>
      <c r="AQ1344" s="8">
        <v>0.90900000000000003</v>
      </c>
      <c r="AR1344" s="37">
        <v>0.32</v>
      </c>
      <c r="AS1344" s="37">
        <v>0.51200000000000001</v>
      </c>
      <c r="AT1344" s="37">
        <v>0.51900000000000002</v>
      </c>
      <c r="AU1344" s="9" t="s">
        <v>5612</v>
      </c>
      <c r="AV1344" s="9" t="s">
        <v>5612</v>
      </c>
      <c r="AW1344" s="9" t="s">
        <v>5612</v>
      </c>
      <c r="AX1344" s="9" t="s">
        <v>5612</v>
      </c>
      <c r="AY1344" s="9" t="s">
        <v>5612</v>
      </c>
      <c r="AZ1344" s="9" t="s">
        <v>5612</v>
      </c>
    </row>
    <row r="1345" spans="1:52" x14ac:dyDescent="0.2">
      <c r="A1345" s="5" t="s">
        <v>16</v>
      </c>
      <c r="B1345" s="7">
        <v>2017</v>
      </c>
      <c r="C1345" s="3" t="s">
        <v>66</v>
      </c>
      <c r="D1345" t="s">
        <v>178</v>
      </c>
      <c r="E1345" t="s">
        <v>1854</v>
      </c>
      <c r="F1345">
        <v>10</v>
      </c>
      <c r="G1345">
        <v>5</v>
      </c>
      <c r="H1345">
        <v>5</v>
      </c>
      <c r="I1345">
        <v>5</v>
      </c>
      <c r="J1345">
        <v>5</v>
      </c>
      <c r="K1345">
        <v>12</v>
      </c>
      <c r="L1345">
        <v>30</v>
      </c>
      <c r="M1345">
        <v>46</v>
      </c>
      <c r="N1345">
        <v>79</v>
      </c>
      <c r="O1345">
        <v>117</v>
      </c>
      <c r="P1345">
        <v>314</v>
      </c>
      <c r="Q1345">
        <v>242</v>
      </c>
      <c r="R1345">
        <v>785560</v>
      </c>
      <c r="S1345">
        <v>1658542</v>
      </c>
      <c r="T1345">
        <v>1744345</v>
      </c>
      <c r="U1345">
        <v>1782100</v>
      </c>
      <c r="V1345">
        <v>1661674</v>
      </c>
      <c r="W1345">
        <v>1739014</v>
      </c>
      <c r="X1345">
        <v>1635359</v>
      </c>
      <c r="Y1345">
        <v>1045472</v>
      </c>
      <c r="Z1345">
        <v>549583</v>
      </c>
      <c r="AA1345">
        <v>252877</v>
      </c>
      <c r="AB1345">
        <v>12854526</v>
      </c>
      <c r="AC1345">
        <v>1847932</v>
      </c>
      <c r="AD1345" s="9">
        <v>1.2729772391669637E-5</v>
      </c>
      <c r="AE1345" s="9">
        <v>3.014696040257045E-6</v>
      </c>
      <c r="AF1345" s="9">
        <v>2.8664054415840901E-6</v>
      </c>
      <c r="AG1345" s="9">
        <v>2.8056786936760003E-6</v>
      </c>
      <c r="AH1345" s="9">
        <v>3.0090138017445058E-6</v>
      </c>
      <c r="AI1345" s="9">
        <v>6.9004619859299582E-6</v>
      </c>
      <c r="AJ1345" s="9">
        <v>1.8344595896069304E-5</v>
      </c>
      <c r="AK1345" s="9">
        <v>4.3999265403568917E-5</v>
      </c>
      <c r="AL1345" s="9">
        <v>1.4374534874623122E-4</v>
      </c>
      <c r="AM1345" s="9">
        <v>4.6267553000075136E-4</v>
      </c>
      <c r="AN1345" s="9">
        <v>2.4427193970435005E-5</v>
      </c>
      <c r="AO1345" s="9">
        <v>1.3095719972379936E-4</v>
      </c>
      <c r="AP1345" s="8">
        <v>0.17085</v>
      </c>
      <c r="AQ1345" s="8" t="s">
        <v>5612</v>
      </c>
      <c r="AR1345" s="37">
        <v>0.34799999999999998</v>
      </c>
      <c r="AS1345" s="37">
        <v>0.54400000000000004</v>
      </c>
      <c r="AT1345" s="37">
        <v>0.57100000000000006</v>
      </c>
      <c r="AU1345" s="9" t="s">
        <v>5612</v>
      </c>
      <c r="AV1345" s="9" t="s">
        <v>5612</v>
      </c>
      <c r="AW1345" s="9" t="s">
        <v>5612</v>
      </c>
      <c r="AX1345" s="9" t="s">
        <v>5612</v>
      </c>
      <c r="AY1345" s="9" t="s">
        <v>5612</v>
      </c>
      <c r="AZ1345" s="9" t="s">
        <v>5612</v>
      </c>
    </row>
    <row r="1346" spans="1:52" x14ac:dyDescent="0.2">
      <c r="A1346" s="38" t="s">
        <v>17</v>
      </c>
      <c r="B1346" s="7">
        <v>2010</v>
      </c>
      <c r="C1346" s="3" t="s">
        <v>55</v>
      </c>
      <c r="D1346" t="s">
        <v>179</v>
      </c>
      <c r="E1346" t="s">
        <v>1855</v>
      </c>
      <c r="F1346">
        <v>10</v>
      </c>
      <c r="G1346">
        <v>5</v>
      </c>
      <c r="H1346">
        <v>5</v>
      </c>
      <c r="I1346">
        <v>5</v>
      </c>
      <c r="J1346">
        <v>5</v>
      </c>
      <c r="K1346">
        <v>10</v>
      </c>
      <c r="L1346">
        <v>10</v>
      </c>
      <c r="M1346">
        <v>5</v>
      </c>
      <c r="N1346">
        <v>34</v>
      </c>
      <c r="O1346">
        <v>72</v>
      </c>
      <c r="P1346">
        <v>161</v>
      </c>
      <c r="Q1346">
        <v>111</v>
      </c>
      <c r="R1346">
        <v>434204</v>
      </c>
      <c r="S1346">
        <v>892876</v>
      </c>
      <c r="T1346">
        <v>924701</v>
      </c>
      <c r="U1346">
        <v>821300</v>
      </c>
      <c r="V1346">
        <v>867952</v>
      </c>
      <c r="W1346">
        <v>937941</v>
      </c>
      <c r="X1346">
        <v>723118</v>
      </c>
      <c r="Y1346">
        <v>429621</v>
      </c>
      <c r="Z1346">
        <v>278296</v>
      </c>
      <c r="AA1346">
        <v>107389</v>
      </c>
      <c r="AB1346">
        <v>6417398</v>
      </c>
      <c r="AC1346">
        <v>815306</v>
      </c>
      <c r="AD1346" s="9">
        <v>2.3030649187939311E-5</v>
      </c>
      <c r="AE1346" s="9">
        <v>5.599881730497852E-6</v>
      </c>
      <c r="AF1346" s="9">
        <v>5.4071532311525565E-6</v>
      </c>
      <c r="AG1346" s="9">
        <v>6.0879094119079508E-6</v>
      </c>
      <c r="AH1346" s="9">
        <v>5.7606872269434251E-6</v>
      </c>
      <c r="AI1346" s="9">
        <v>1.0661651425835954E-5</v>
      </c>
      <c r="AJ1346" s="9">
        <v>1.3829001629056391E-5</v>
      </c>
      <c r="AK1346" s="9">
        <v>1.163816480106885E-5</v>
      </c>
      <c r="AL1346" s="9">
        <v>1.2217207577543335E-4</v>
      </c>
      <c r="AM1346" s="9">
        <v>6.7045973051243612E-4</v>
      </c>
      <c r="AN1346" s="9">
        <v>2.508804970488039E-5</v>
      </c>
      <c r="AO1346" s="9">
        <v>1.3614520192418552E-4</v>
      </c>
      <c r="AP1346" s="8" t="s">
        <v>5612</v>
      </c>
      <c r="AQ1346" s="8" t="s">
        <v>5612</v>
      </c>
      <c r="AR1346" s="37">
        <v>0.39500000000000002</v>
      </c>
      <c r="AS1346" s="37">
        <v>0.65</v>
      </c>
      <c r="AT1346" s="37" t="s">
        <v>54</v>
      </c>
      <c r="AU1346" s="9" t="s">
        <v>5612</v>
      </c>
      <c r="AV1346" s="9" t="s">
        <v>5612</v>
      </c>
      <c r="AW1346" s="9" t="s">
        <v>5612</v>
      </c>
      <c r="AX1346" s="9" t="s">
        <v>5612</v>
      </c>
      <c r="AY1346" s="9" t="s">
        <v>5612</v>
      </c>
      <c r="AZ1346" s="9" t="s">
        <v>5612</v>
      </c>
    </row>
    <row r="1347" spans="1:52" x14ac:dyDescent="0.2">
      <c r="A1347" s="38" t="s">
        <v>17</v>
      </c>
      <c r="B1347" s="7">
        <v>2010</v>
      </c>
      <c r="C1347" s="3" t="s">
        <v>56</v>
      </c>
      <c r="D1347" t="s">
        <v>179</v>
      </c>
      <c r="E1347" t="s">
        <v>1856</v>
      </c>
      <c r="F1347">
        <v>10</v>
      </c>
      <c r="G1347">
        <v>5</v>
      </c>
      <c r="H1347">
        <v>5</v>
      </c>
      <c r="I1347">
        <v>5</v>
      </c>
      <c r="J1347">
        <v>5</v>
      </c>
      <c r="K1347">
        <v>5</v>
      </c>
      <c r="L1347">
        <v>5</v>
      </c>
      <c r="M1347">
        <v>5</v>
      </c>
      <c r="N1347">
        <v>31</v>
      </c>
      <c r="O1347">
        <v>43</v>
      </c>
      <c r="P1347">
        <v>119</v>
      </c>
      <c r="Q1347">
        <v>79</v>
      </c>
      <c r="R1347">
        <v>434204</v>
      </c>
      <c r="S1347">
        <v>892876</v>
      </c>
      <c r="T1347">
        <v>924701</v>
      </c>
      <c r="U1347">
        <v>821300</v>
      </c>
      <c r="V1347">
        <v>867952</v>
      </c>
      <c r="W1347">
        <v>937941</v>
      </c>
      <c r="X1347">
        <v>723118</v>
      </c>
      <c r="Y1347">
        <v>429621</v>
      </c>
      <c r="Z1347">
        <v>278296</v>
      </c>
      <c r="AA1347">
        <v>107389</v>
      </c>
      <c r="AB1347">
        <v>6417398</v>
      </c>
      <c r="AC1347">
        <v>815306</v>
      </c>
      <c r="AD1347" s="9">
        <v>2.3030649187939311E-5</v>
      </c>
      <c r="AE1347" s="9">
        <v>5.599881730497852E-6</v>
      </c>
      <c r="AF1347" s="9">
        <v>5.4071532311525565E-6</v>
      </c>
      <c r="AG1347" s="9">
        <v>6.0879094119079508E-6</v>
      </c>
      <c r="AH1347" s="9">
        <v>5.7606872269434251E-6</v>
      </c>
      <c r="AI1347" s="9">
        <v>5.330825712917977E-6</v>
      </c>
      <c r="AJ1347" s="9">
        <v>6.9145008145281956E-6</v>
      </c>
      <c r="AK1347" s="9">
        <v>1.163816480106885E-5</v>
      </c>
      <c r="AL1347" s="9">
        <v>1.1139218673642452E-4</v>
      </c>
      <c r="AM1347" s="9">
        <v>4.0041345016714934E-4</v>
      </c>
      <c r="AN1347" s="9">
        <v>1.8543341086215941E-5</v>
      </c>
      <c r="AO1347" s="9">
        <v>9.6896134702798708E-5</v>
      </c>
      <c r="AP1347" s="8" t="s">
        <v>5612</v>
      </c>
      <c r="AQ1347" s="8" t="s">
        <v>5612</v>
      </c>
      <c r="AR1347" s="37">
        <v>0.40399999999999997</v>
      </c>
      <c r="AS1347" s="37">
        <v>0.66200000000000003</v>
      </c>
      <c r="AT1347" s="37" t="s">
        <v>54</v>
      </c>
      <c r="AU1347" s="9" t="s">
        <v>5612</v>
      </c>
      <c r="AV1347" s="9" t="s">
        <v>5612</v>
      </c>
      <c r="AW1347" s="9" t="s">
        <v>5612</v>
      </c>
      <c r="AX1347" s="9" t="s">
        <v>5612</v>
      </c>
      <c r="AY1347" s="9" t="s">
        <v>5612</v>
      </c>
      <c r="AZ1347" s="9" t="s">
        <v>5612</v>
      </c>
    </row>
    <row r="1348" spans="1:52" x14ac:dyDescent="0.2">
      <c r="A1348" s="38" t="s">
        <v>17</v>
      </c>
      <c r="B1348" s="7">
        <v>2010</v>
      </c>
      <c r="C1348" s="3" t="s">
        <v>57</v>
      </c>
      <c r="D1348" t="s">
        <v>179</v>
      </c>
      <c r="E1348" t="s">
        <v>1857</v>
      </c>
      <c r="F1348">
        <v>10</v>
      </c>
      <c r="G1348">
        <v>5</v>
      </c>
      <c r="H1348">
        <v>5</v>
      </c>
      <c r="I1348">
        <v>5</v>
      </c>
      <c r="J1348">
        <v>5</v>
      </c>
      <c r="K1348">
        <v>5</v>
      </c>
      <c r="L1348">
        <v>12</v>
      </c>
      <c r="M1348">
        <v>18</v>
      </c>
      <c r="N1348">
        <v>39</v>
      </c>
      <c r="O1348">
        <v>50</v>
      </c>
      <c r="P1348">
        <v>154</v>
      </c>
      <c r="Q1348">
        <v>107</v>
      </c>
      <c r="R1348">
        <v>434204</v>
      </c>
      <c r="S1348">
        <v>892876</v>
      </c>
      <c r="T1348">
        <v>924701</v>
      </c>
      <c r="U1348">
        <v>821300</v>
      </c>
      <c r="V1348">
        <v>867952</v>
      </c>
      <c r="W1348">
        <v>937941</v>
      </c>
      <c r="X1348">
        <v>723118</v>
      </c>
      <c r="Y1348">
        <v>429621</v>
      </c>
      <c r="Z1348">
        <v>278296</v>
      </c>
      <c r="AA1348">
        <v>107389</v>
      </c>
      <c r="AB1348">
        <v>6417398</v>
      </c>
      <c r="AC1348">
        <v>815306</v>
      </c>
      <c r="AD1348" s="9">
        <v>2.3030649187939311E-5</v>
      </c>
      <c r="AE1348" s="9">
        <v>5.599881730497852E-6</v>
      </c>
      <c r="AF1348" s="9">
        <v>5.4071532311525565E-6</v>
      </c>
      <c r="AG1348" s="9">
        <v>6.0879094119079508E-6</v>
      </c>
      <c r="AH1348" s="9">
        <v>5.7606872269434251E-6</v>
      </c>
      <c r="AI1348" s="9">
        <v>5.330825712917977E-6</v>
      </c>
      <c r="AJ1348" s="9">
        <v>1.659480195486767E-5</v>
      </c>
      <c r="AK1348" s="9">
        <v>4.189739328384786E-5</v>
      </c>
      <c r="AL1348" s="9">
        <v>1.4013855750711474E-4</v>
      </c>
      <c r="AM1348" s="9">
        <v>4.6559703507808063E-4</v>
      </c>
      <c r="AN1348" s="9">
        <v>2.3997264935102981E-5</v>
      </c>
      <c r="AO1348" s="9">
        <v>1.3123906852151218E-4</v>
      </c>
      <c r="AP1348" s="8" t="s">
        <v>5612</v>
      </c>
      <c r="AQ1348" s="8" t="s">
        <v>5612</v>
      </c>
      <c r="AR1348" s="37">
        <v>0.41000000000000003</v>
      </c>
      <c r="AS1348" s="37">
        <v>0.67200000000000004</v>
      </c>
      <c r="AT1348" s="37" t="s">
        <v>54</v>
      </c>
      <c r="AU1348" s="9" t="s">
        <v>5612</v>
      </c>
      <c r="AV1348" s="9" t="s">
        <v>5612</v>
      </c>
      <c r="AW1348" s="9" t="s">
        <v>5612</v>
      </c>
      <c r="AX1348" s="9" t="s">
        <v>5612</v>
      </c>
      <c r="AY1348" s="9" t="s">
        <v>5612</v>
      </c>
      <c r="AZ1348" s="9" t="s">
        <v>5612</v>
      </c>
    </row>
    <row r="1349" spans="1:52" x14ac:dyDescent="0.2">
      <c r="A1349" s="38" t="s">
        <v>17</v>
      </c>
      <c r="B1349" s="7">
        <v>2010</v>
      </c>
      <c r="C1349" s="3" t="s">
        <v>58</v>
      </c>
      <c r="D1349" t="s">
        <v>179</v>
      </c>
      <c r="E1349" t="s">
        <v>1858</v>
      </c>
      <c r="F1349">
        <v>10</v>
      </c>
      <c r="G1349">
        <v>5</v>
      </c>
      <c r="H1349">
        <v>5</v>
      </c>
      <c r="I1349">
        <v>5</v>
      </c>
      <c r="J1349">
        <v>5</v>
      </c>
      <c r="K1349">
        <v>5</v>
      </c>
      <c r="L1349">
        <v>11</v>
      </c>
      <c r="M1349">
        <v>13</v>
      </c>
      <c r="N1349">
        <v>28</v>
      </c>
      <c r="O1349">
        <v>58</v>
      </c>
      <c r="P1349">
        <v>145</v>
      </c>
      <c r="Q1349">
        <v>99</v>
      </c>
      <c r="R1349">
        <v>434204</v>
      </c>
      <c r="S1349">
        <v>892876</v>
      </c>
      <c r="T1349">
        <v>924701</v>
      </c>
      <c r="U1349">
        <v>821300</v>
      </c>
      <c r="V1349">
        <v>867952</v>
      </c>
      <c r="W1349">
        <v>937941</v>
      </c>
      <c r="X1349">
        <v>723118</v>
      </c>
      <c r="Y1349">
        <v>429621</v>
      </c>
      <c r="Z1349">
        <v>278296</v>
      </c>
      <c r="AA1349">
        <v>107389</v>
      </c>
      <c r="AB1349">
        <v>6417398</v>
      </c>
      <c r="AC1349">
        <v>815306</v>
      </c>
      <c r="AD1349" s="9">
        <v>2.3030649187939311E-5</v>
      </c>
      <c r="AE1349" s="9">
        <v>5.599881730497852E-6</v>
      </c>
      <c r="AF1349" s="9">
        <v>5.4071532311525565E-6</v>
      </c>
      <c r="AG1349" s="9">
        <v>6.0879094119079508E-6</v>
      </c>
      <c r="AH1349" s="9">
        <v>5.7606872269434251E-6</v>
      </c>
      <c r="AI1349" s="9">
        <v>5.330825712917977E-6</v>
      </c>
      <c r="AJ1349" s="9">
        <v>1.5211901791962031E-5</v>
      </c>
      <c r="AK1349" s="9">
        <v>3.0259228482779008E-5</v>
      </c>
      <c r="AL1349" s="9">
        <v>1.006122976974157E-4</v>
      </c>
      <c r="AM1349" s="9">
        <v>5.4009256069057355E-4</v>
      </c>
      <c r="AN1349" s="9">
        <v>2.2594827373960597E-5</v>
      </c>
      <c r="AO1349" s="9">
        <v>1.2142680171616546E-4</v>
      </c>
      <c r="AP1349" s="8" t="s">
        <v>5612</v>
      </c>
      <c r="AQ1349" s="8" t="s">
        <v>5612</v>
      </c>
      <c r="AR1349" s="37">
        <v>0.41399999999999998</v>
      </c>
      <c r="AS1349" s="37">
        <v>0.67599999999999993</v>
      </c>
      <c r="AT1349" s="37" t="s">
        <v>54</v>
      </c>
      <c r="AU1349" s="9" t="s">
        <v>5612</v>
      </c>
      <c r="AV1349" s="9" t="s">
        <v>5612</v>
      </c>
      <c r="AW1349" s="9" t="s">
        <v>5612</v>
      </c>
      <c r="AX1349" s="9" t="s">
        <v>5612</v>
      </c>
      <c r="AY1349" s="9" t="s">
        <v>5612</v>
      </c>
      <c r="AZ1349" s="9" t="s">
        <v>5612</v>
      </c>
    </row>
    <row r="1350" spans="1:52" x14ac:dyDescent="0.2">
      <c r="A1350" s="38" t="s">
        <v>17</v>
      </c>
      <c r="B1350" s="7">
        <v>2010</v>
      </c>
      <c r="C1350" s="3" t="s">
        <v>59</v>
      </c>
      <c r="D1350" t="s">
        <v>179</v>
      </c>
      <c r="E1350" t="s">
        <v>1859</v>
      </c>
      <c r="F1350">
        <v>10</v>
      </c>
      <c r="G1350">
        <v>5</v>
      </c>
      <c r="H1350">
        <v>5</v>
      </c>
      <c r="I1350">
        <v>5</v>
      </c>
      <c r="J1350">
        <v>5</v>
      </c>
      <c r="K1350">
        <v>5</v>
      </c>
      <c r="L1350">
        <v>5</v>
      </c>
      <c r="M1350">
        <v>10</v>
      </c>
      <c r="N1350">
        <v>19</v>
      </c>
      <c r="O1350">
        <v>42</v>
      </c>
      <c r="P1350">
        <v>111</v>
      </c>
      <c r="Q1350">
        <v>71</v>
      </c>
      <c r="R1350">
        <v>434204</v>
      </c>
      <c r="S1350">
        <v>892876</v>
      </c>
      <c r="T1350">
        <v>924701</v>
      </c>
      <c r="U1350">
        <v>821300</v>
      </c>
      <c r="V1350">
        <v>867952</v>
      </c>
      <c r="W1350">
        <v>937941</v>
      </c>
      <c r="X1350">
        <v>723118</v>
      </c>
      <c r="Y1350">
        <v>429621</v>
      </c>
      <c r="Z1350">
        <v>278296</v>
      </c>
      <c r="AA1350">
        <v>107389</v>
      </c>
      <c r="AB1350">
        <v>6417398</v>
      </c>
      <c r="AC1350">
        <v>815306</v>
      </c>
      <c r="AD1350" s="9">
        <v>2.3030649187939311E-5</v>
      </c>
      <c r="AE1350" s="9">
        <v>5.599881730497852E-6</v>
      </c>
      <c r="AF1350" s="9">
        <v>5.4071532311525565E-6</v>
      </c>
      <c r="AG1350" s="9">
        <v>6.0879094119079508E-6</v>
      </c>
      <c r="AH1350" s="9">
        <v>5.7606872269434251E-6</v>
      </c>
      <c r="AI1350" s="9">
        <v>5.330825712917977E-6</v>
      </c>
      <c r="AJ1350" s="9">
        <v>6.9145008145281956E-6</v>
      </c>
      <c r="AK1350" s="9">
        <v>2.3276329602137699E-5</v>
      </c>
      <c r="AL1350" s="9">
        <v>6.8272630580389228E-5</v>
      </c>
      <c r="AM1350" s="9">
        <v>3.911015094655877E-4</v>
      </c>
      <c r="AN1350" s="9">
        <v>1.7296729920756045E-5</v>
      </c>
      <c r="AO1350" s="9">
        <v>8.7083867897452005E-5</v>
      </c>
      <c r="AP1350" s="8" t="s">
        <v>5612</v>
      </c>
      <c r="AQ1350" s="8" t="s">
        <v>5612</v>
      </c>
      <c r="AR1350" s="37">
        <v>0.41500000000000004</v>
      </c>
      <c r="AS1350" s="37">
        <v>0.67599999999999993</v>
      </c>
      <c r="AT1350" s="37" t="s">
        <v>54</v>
      </c>
      <c r="AU1350" s="9" t="s">
        <v>5612</v>
      </c>
      <c r="AV1350" s="9" t="s">
        <v>5612</v>
      </c>
      <c r="AW1350" s="9" t="s">
        <v>5612</v>
      </c>
      <c r="AX1350" s="9" t="s">
        <v>5612</v>
      </c>
      <c r="AY1350" s="9" t="s">
        <v>5612</v>
      </c>
      <c r="AZ1350" s="9" t="s">
        <v>5612</v>
      </c>
    </row>
    <row r="1351" spans="1:52" x14ac:dyDescent="0.2">
      <c r="A1351" s="38" t="s">
        <v>17</v>
      </c>
      <c r="B1351" s="7">
        <v>2010</v>
      </c>
      <c r="C1351" s="3" t="s">
        <v>60</v>
      </c>
      <c r="D1351" t="s">
        <v>179</v>
      </c>
      <c r="E1351" t="s">
        <v>1860</v>
      </c>
      <c r="F1351">
        <v>10</v>
      </c>
      <c r="G1351">
        <v>5</v>
      </c>
      <c r="H1351">
        <v>5</v>
      </c>
      <c r="I1351">
        <v>5</v>
      </c>
      <c r="J1351">
        <v>5</v>
      </c>
      <c r="K1351">
        <v>5</v>
      </c>
      <c r="L1351">
        <v>5</v>
      </c>
      <c r="M1351">
        <v>13</v>
      </c>
      <c r="N1351">
        <v>13</v>
      </c>
      <c r="O1351">
        <v>37</v>
      </c>
      <c r="P1351">
        <v>103</v>
      </c>
      <c r="Q1351">
        <v>63</v>
      </c>
      <c r="R1351">
        <v>434204</v>
      </c>
      <c r="S1351">
        <v>892876</v>
      </c>
      <c r="T1351">
        <v>924701</v>
      </c>
      <c r="U1351">
        <v>821300</v>
      </c>
      <c r="V1351">
        <v>867952</v>
      </c>
      <c r="W1351">
        <v>937941</v>
      </c>
      <c r="X1351">
        <v>723118</v>
      </c>
      <c r="Y1351">
        <v>429621</v>
      </c>
      <c r="Z1351">
        <v>278296</v>
      </c>
      <c r="AA1351">
        <v>107389</v>
      </c>
      <c r="AB1351">
        <v>6417398</v>
      </c>
      <c r="AC1351">
        <v>815306</v>
      </c>
      <c r="AD1351" s="9">
        <v>2.3030649187939311E-5</v>
      </c>
      <c r="AE1351" s="9">
        <v>5.599881730497852E-6</v>
      </c>
      <c r="AF1351" s="9">
        <v>5.4071532311525565E-6</v>
      </c>
      <c r="AG1351" s="9">
        <v>6.0879094119079508E-6</v>
      </c>
      <c r="AH1351" s="9">
        <v>5.7606872269434251E-6</v>
      </c>
      <c r="AI1351" s="9">
        <v>5.330825712917977E-6</v>
      </c>
      <c r="AJ1351" s="9">
        <v>6.9145008145281956E-6</v>
      </c>
      <c r="AK1351" s="9">
        <v>3.0259228482779008E-5</v>
      </c>
      <c r="AL1351" s="9">
        <v>4.6712852502371575E-5</v>
      </c>
      <c r="AM1351" s="9">
        <v>3.4454180595777965E-4</v>
      </c>
      <c r="AN1351" s="9">
        <v>1.6050118755296148E-5</v>
      </c>
      <c r="AO1351" s="9">
        <v>7.7271601092105302E-5</v>
      </c>
      <c r="AP1351" s="8" t="s">
        <v>5612</v>
      </c>
      <c r="AQ1351" s="8" t="s">
        <v>5612</v>
      </c>
      <c r="AR1351" s="37" t="s">
        <v>5612</v>
      </c>
      <c r="AS1351" s="37" t="s">
        <v>5612</v>
      </c>
      <c r="AT1351" s="37" t="s">
        <v>5612</v>
      </c>
      <c r="AU1351" s="9" t="s">
        <v>5612</v>
      </c>
      <c r="AV1351" s="9" t="s">
        <v>5612</v>
      </c>
      <c r="AW1351" s="9" t="s">
        <v>5612</v>
      </c>
      <c r="AX1351" s="9" t="s">
        <v>5612</v>
      </c>
      <c r="AY1351" s="9" t="s">
        <v>5612</v>
      </c>
      <c r="AZ1351" s="9" t="s">
        <v>5612</v>
      </c>
    </row>
    <row r="1352" spans="1:52" x14ac:dyDescent="0.2">
      <c r="A1352" s="38" t="s">
        <v>17</v>
      </c>
      <c r="B1352" s="7">
        <v>2010</v>
      </c>
      <c r="C1352" s="3" t="s">
        <v>61</v>
      </c>
      <c r="D1352" t="s">
        <v>179</v>
      </c>
      <c r="E1352" t="s">
        <v>1861</v>
      </c>
      <c r="F1352">
        <v>10</v>
      </c>
      <c r="G1352">
        <v>5</v>
      </c>
      <c r="H1352">
        <v>5</v>
      </c>
      <c r="I1352">
        <v>5</v>
      </c>
      <c r="J1352">
        <v>5</v>
      </c>
      <c r="K1352">
        <v>5</v>
      </c>
      <c r="L1352">
        <v>5</v>
      </c>
      <c r="M1352">
        <v>5</v>
      </c>
      <c r="N1352">
        <v>20</v>
      </c>
      <c r="O1352">
        <v>41</v>
      </c>
      <c r="P1352">
        <v>106</v>
      </c>
      <c r="Q1352">
        <v>66</v>
      </c>
      <c r="R1352">
        <v>434204</v>
      </c>
      <c r="S1352">
        <v>892876</v>
      </c>
      <c r="T1352">
        <v>924701</v>
      </c>
      <c r="U1352">
        <v>821300</v>
      </c>
      <c r="V1352">
        <v>867952</v>
      </c>
      <c r="W1352">
        <v>937941</v>
      </c>
      <c r="X1352">
        <v>723118</v>
      </c>
      <c r="Y1352">
        <v>429621</v>
      </c>
      <c r="Z1352">
        <v>278296</v>
      </c>
      <c r="AA1352">
        <v>107389</v>
      </c>
      <c r="AB1352">
        <v>6417398</v>
      </c>
      <c r="AC1352">
        <v>815306</v>
      </c>
      <c r="AD1352" s="9">
        <v>2.3030649187939311E-5</v>
      </c>
      <c r="AE1352" s="9">
        <v>5.599881730497852E-6</v>
      </c>
      <c r="AF1352" s="9">
        <v>5.4071532311525565E-6</v>
      </c>
      <c r="AG1352" s="9">
        <v>6.0879094119079508E-6</v>
      </c>
      <c r="AH1352" s="9">
        <v>5.7606872269434251E-6</v>
      </c>
      <c r="AI1352" s="9">
        <v>5.330825712917977E-6</v>
      </c>
      <c r="AJ1352" s="9">
        <v>6.9145008145281956E-6</v>
      </c>
      <c r="AK1352" s="9">
        <v>1.163816480106885E-5</v>
      </c>
      <c r="AL1352" s="9">
        <v>7.1865926926725497E-5</v>
      </c>
      <c r="AM1352" s="9">
        <v>3.8178956876402611E-4</v>
      </c>
      <c r="AN1352" s="9">
        <v>1.6517597942343609E-5</v>
      </c>
      <c r="AO1352" s="9">
        <v>8.0951201144110311E-5</v>
      </c>
      <c r="AP1352" s="8" t="s">
        <v>5612</v>
      </c>
      <c r="AQ1352" s="8" t="s">
        <v>5612</v>
      </c>
      <c r="AR1352" s="37" t="s">
        <v>5612</v>
      </c>
      <c r="AS1352" s="37" t="s">
        <v>5612</v>
      </c>
      <c r="AT1352" s="37" t="s">
        <v>5612</v>
      </c>
      <c r="AU1352" s="9" t="s">
        <v>5612</v>
      </c>
      <c r="AV1352" s="9" t="s">
        <v>5612</v>
      </c>
      <c r="AW1352" s="9" t="s">
        <v>5612</v>
      </c>
      <c r="AX1352" s="9" t="s">
        <v>5612</v>
      </c>
      <c r="AY1352" s="9" t="s">
        <v>5612</v>
      </c>
      <c r="AZ1352" s="9" t="s">
        <v>5612</v>
      </c>
    </row>
    <row r="1353" spans="1:52" x14ac:dyDescent="0.2">
      <c r="A1353" s="38" t="s">
        <v>17</v>
      </c>
      <c r="B1353" s="7">
        <v>2010</v>
      </c>
      <c r="C1353" s="3" t="s">
        <v>62</v>
      </c>
      <c r="D1353" t="s">
        <v>179</v>
      </c>
      <c r="E1353" t="s">
        <v>1862</v>
      </c>
      <c r="F1353">
        <v>10</v>
      </c>
      <c r="G1353">
        <v>5</v>
      </c>
      <c r="H1353">
        <v>5</v>
      </c>
      <c r="I1353">
        <v>5</v>
      </c>
      <c r="J1353">
        <v>5</v>
      </c>
      <c r="K1353">
        <v>5</v>
      </c>
      <c r="L1353">
        <v>10</v>
      </c>
      <c r="M1353">
        <v>5</v>
      </c>
      <c r="N1353">
        <v>25</v>
      </c>
      <c r="O1353">
        <v>35</v>
      </c>
      <c r="P1353">
        <v>110</v>
      </c>
      <c r="Q1353">
        <v>65</v>
      </c>
      <c r="R1353">
        <v>434204</v>
      </c>
      <c r="S1353">
        <v>892876</v>
      </c>
      <c r="T1353">
        <v>924701</v>
      </c>
      <c r="U1353">
        <v>821300</v>
      </c>
      <c r="V1353">
        <v>867952</v>
      </c>
      <c r="W1353">
        <v>937941</v>
      </c>
      <c r="X1353">
        <v>723118</v>
      </c>
      <c r="Y1353">
        <v>429621</v>
      </c>
      <c r="Z1353">
        <v>278296</v>
      </c>
      <c r="AA1353">
        <v>107389</v>
      </c>
      <c r="AB1353">
        <v>6417398</v>
      </c>
      <c r="AC1353">
        <v>815306</v>
      </c>
      <c r="AD1353" s="9">
        <v>2.3030649187939311E-5</v>
      </c>
      <c r="AE1353" s="9">
        <v>5.599881730497852E-6</v>
      </c>
      <c r="AF1353" s="9">
        <v>5.4071532311525565E-6</v>
      </c>
      <c r="AG1353" s="9">
        <v>6.0879094119079508E-6</v>
      </c>
      <c r="AH1353" s="9">
        <v>5.7606872269434251E-6</v>
      </c>
      <c r="AI1353" s="9">
        <v>5.330825712917977E-6</v>
      </c>
      <c r="AJ1353" s="9">
        <v>1.3829001629056391E-5</v>
      </c>
      <c r="AK1353" s="9">
        <v>1.163816480106885E-5</v>
      </c>
      <c r="AL1353" s="9">
        <v>8.9832408658406881E-5</v>
      </c>
      <c r="AM1353" s="9">
        <v>3.2591792455465642E-4</v>
      </c>
      <c r="AN1353" s="9">
        <v>1.7140903525073558E-5</v>
      </c>
      <c r="AO1353" s="9">
        <v>7.9724667793441975E-5</v>
      </c>
      <c r="AP1353" s="8" t="s">
        <v>5612</v>
      </c>
      <c r="AQ1353" s="8" t="s">
        <v>5612</v>
      </c>
      <c r="AR1353" s="37">
        <v>1.3000000000000001E-2</v>
      </c>
      <c r="AS1353" s="37">
        <v>1.1000000000000001E-2</v>
      </c>
      <c r="AT1353" s="37">
        <v>0</v>
      </c>
      <c r="AU1353" s="9" t="s">
        <v>5612</v>
      </c>
      <c r="AV1353" s="9" t="s">
        <v>5612</v>
      </c>
      <c r="AW1353" s="9" t="s">
        <v>5612</v>
      </c>
      <c r="AX1353" s="9" t="s">
        <v>5612</v>
      </c>
      <c r="AY1353" s="9" t="s">
        <v>5612</v>
      </c>
      <c r="AZ1353" s="9" t="s">
        <v>5612</v>
      </c>
    </row>
    <row r="1354" spans="1:52" x14ac:dyDescent="0.2">
      <c r="A1354" s="38" t="s">
        <v>17</v>
      </c>
      <c r="B1354" s="7">
        <v>2010</v>
      </c>
      <c r="C1354" s="3" t="s">
        <v>63</v>
      </c>
      <c r="D1354" t="s">
        <v>179</v>
      </c>
      <c r="E1354" t="s">
        <v>1863</v>
      </c>
      <c r="F1354">
        <v>10</v>
      </c>
      <c r="G1354">
        <v>5</v>
      </c>
      <c r="H1354">
        <v>5</v>
      </c>
      <c r="I1354">
        <v>5</v>
      </c>
      <c r="J1354">
        <v>5</v>
      </c>
      <c r="K1354">
        <v>5</v>
      </c>
      <c r="L1354">
        <v>5</v>
      </c>
      <c r="M1354">
        <v>11</v>
      </c>
      <c r="N1354">
        <v>20</v>
      </c>
      <c r="O1354">
        <v>31</v>
      </c>
      <c r="P1354">
        <v>102</v>
      </c>
      <c r="Q1354">
        <v>62</v>
      </c>
      <c r="R1354">
        <v>434204</v>
      </c>
      <c r="S1354">
        <v>892876</v>
      </c>
      <c r="T1354">
        <v>924701</v>
      </c>
      <c r="U1354">
        <v>821300</v>
      </c>
      <c r="V1354">
        <v>867952</v>
      </c>
      <c r="W1354">
        <v>937941</v>
      </c>
      <c r="X1354">
        <v>723118</v>
      </c>
      <c r="Y1354">
        <v>429621</v>
      </c>
      <c r="Z1354">
        <v>278296</v>
      </c>
      <c r="AA1354">
        <v>107389</v>
      </c>
      <c r="AB1354">
        <v>6417398</v>
      </c>
      <c r="AC1354">
        <v>815306</v>
      </c>
      <c r="AD1354" s="9">
        <v>2.3030649187939311E-5</v>
      </c>
      <c r="AE1354" s="9">
        <v>5.599881730497852E-6</v>
      </c>
      <c r="AF1354" s="9">
        <v>5.4071532311525565E-6</v>
      </c>
      <c r="AG1354" s="9">
        <v>6.0879094119079508E-6</v>
      </c>
      <c r="AH1354" s="9">
        <v>5.7606872269434251E-6</v>
      </c>
      <c r="AI1354" s="9">
        <v>5.330825712917977E-6</v>
      </c>
      <c r="AJ1354" s="9">
        <v>6.9145008145281956E-6</v>
      </c>
      <c r="AK1354" s="9">
        <v>2.5603962562351469E-5</v>
      </c>
      <c r="AL1354" s="9">
        <v>7.1865926926725497E-5</v>
      </c>
      <c r="AM1354" s="9">
        <v>2.8867016174841001E-4</v>
      </c>
      <c r="AN1354" s="9">
        <v>1.5894292359613661E-5</v>
      </c>
      <c r="AO1354" s="9">
        <v>7.6045067741436952E-5</v>
      </c>
      <c r="AP1354" s="8" t="s">
        <v>5612</v>
      </c>
      <c r="AQ1354" s="8" t="s">
        <v>5612</v>
      </c>
      <c r="AR1354" s="37">
        <v>5.7999999999999996E-2</v>
      </c>
      <c r="AS1354" s="37">
        <v>8.6999999999999994E-2</v>
      </c>
      <c r="AT1354" s="37">
        <v>0.10199999999999999</v>
      </c>
      <c r="AU1354" s="9" t="s">
        <v>5612</v>
      </c>
      <c r="AV1354" s="9" t="s">
        <v>5612</v>
      </c>
      <c r="AW1354" s="9" t="s">
        <v>5612</v>
      </c>
      <c r="AX1354" s="9" t="s">
        <v>5612</v>
      </c>
      <c r="AY1354" s="9" t="s">
        <v>5612</v>
      </c>
      <c r="AZ1354" s="9" t="s">
        <v>5612</v>
      </c>
    </row>
    <row r="1355" spans="1:52" x14ac:dyDescent="0.2">
      <c r="A1355" s="38" t="s">
        <v>17</v>
      </c>
      <c r="B1355" s="7">
        <v>2010</v>
      </c>
      <c r="C1355" s="3" t="s">
        <v>64</v>
      </c>
      <c r="D1355" t="s">
        <v>179</v>
      </c>
      <c r="E1355" t="s">
        <v>1864</v>
      </c>
      <c r="F1355">
        <v>10</v>
      </c>
      <c r="G1355">
        <v>5</v>
      </c>
      <c r="H1355">
        <v>5</v>
      </c>
      <c r="I1355">
        <v>5</v>
      </c>
      <c r="J1355">
        <v>5</v>
      </c>
      <c r="K1355">
        <v>5</v>
      </c>
      <c r="L1355">
        <v>5</v>
      </c>
      <c r="M1355">
        <v>5</v>
      </c>
      <c r="N1355">
        <v>22</v>
      </c>
      <c r="O1355">
        <v>43</v>
      </c>
      <c r="P1355">
        <v>110</v>
      </c>
      <c r="Q1355">
        <v>70</v>
      </c>
      <c r="R1355">
        <v>434204</v>
      </c>
      <c r="S1355">
        <v>892876</v>
      </c>
      <c r="T1355">
        <v>924701</v>
      </c>
      <c r="U1355">
        <v>821300</v>
      </c>
      <c r="V1355">
        <v>867952</v>
      </c>
      <c r="W1355">
        <v>937941</v>
      </c>
      <c r="X1355">
        <v>723118</v>
      </c>
      <c r="Y1355">
        <v>429621</v>
      </c>
      <c r="Z1355">
        <v>278296</v>
      </c>
      <c r="AA1355">
        <v>107389</v>
      </c>
      <c r="AB1355">
        <v>6417398</v>
      </c>
      <c r="AC1355">
        <v>815306</v>
      </c>
      <c r="AD1355" s="9">
        <v>2.3030649187939311E-5</v>
      </c>
      <c r="AE1355" s="9">
        <v>5.599881730497852E-6</v>
      </c>
      <c r="AF1355" s="9">
        <v>5.4071532311525565E-6</v>
      </c>
      <c r="AG1355" s="9">
        <v>6.0879094119079508E-6</v>
      </c>
      <c r="AH1355" s="9">
        <v>5.7606872269434251E-6</v>
      </c>
      <c r="AI1355" s="9">
        <v>5.330825712917977E-6</v>
      </c>
      <c r="AJ1355" s="9">
        <v>6.9145008145281956E-6</v>
      </c>
      <c r="AK1355" s="9">
        <v>1.163816480106885E-5</v>
      </c>
      <c r="AL1355" s="9">
        <v>7.9052519619398048E-5</v>
      </c>
      <c r="AM1355" s="9">
        <v>4.0041345016714934E-4</v>
      </c>
      <c r="AN1355" s="9">
        <v>1.7140903525073558E-5</v>
      </c>
      <c r="AO1355" s="9">
        <v>8.5857334546783656E-5</v>
      </c>
      <c r="AP1355" s="8">
        <v>7.5249999999999996E-3</v>
      </c>
      <c r="AQ1355" s="8" t="s">
        <v>5612</v>
      </c>
      <c r="AR1355" s="37">
        <v>0.23600000000000002</v>
      </c>
      <c r="AS1355" s="37">
        <v>0.433</v>
      </c>
      <c r="AT1355" s="37">
        <v>0.247</v>
      </c>
      <c r="AU1355" s="9" t="s">
        <v>5612</v>
      </c>
      <c r="AV1355" s="9" t="s">
        <v>5612</v>
      </c>
      <c r="AW1355" s="9" t="s">
        <v>5612</v>
      </c>
      <c r="AX1355" s="9" t="s">
        <v>5612</v>
      </c>
      <c r="AY1355" s="9" t="s">
        <v>5612</v>
      </c>
      <c r="AZ1355" s="9" t="s">
        <v>5612</v>
      </c>
    </row>
    <row r="1356" spans="1:52" x14ac:dyDescent="0.2">
      <c r="A1356" s="38" t="s">
        <v>17</v>
      </c>
      <c r="B1356" s="7">
        <v>2010</v>
      </c>
      <c r="C1356" s="3" t="s">
        <v>65</v>
      </c>
      <c r="D1356" t="s">
        <v>179</v>
      </c>
      <c r="E1356" t="s">
        <v>1865</v>
      </c>
      <c r="F1356">
        <v>10</v>
      </c>
      <c r="G1356">
        <v>5</v>
      </c>
      <c r="H1356">
        <v>5</v>
      </c>
      <c r="I1356">
        <v>5</v>
      </c>
      <c r="J1356">
        <v>5</v>
      </c>
      <c r="K1356">
        <v>5</v>
      </c>
      <c r="L1356">
        <v>5</v>
      </c>
      <c r="M1356">
        <v>15</v>
      </c>
      <c r="N1356">
        <v>25</v>
      </c>
      <c r="O1356">
        <v>45</v>
      </c>
      <c r="P1356">
        <v>125</v>
      </c>
      <c r="Q1356">
        <v>85</v>
      </c>
      <c r="R1356">
        <v>434204</v>
      </c>
      <c r="S1356">
        <v>892876</v>
      </c>
      <c r="T1356">
        <v>924701</v>
      </c>
      <c r="U1356">
        <v>821300</v>
      </c>
      <c r="V1356">
        <v>867952</v>
      </c>
      <c r="W1356">
        <v>937941</v>
      </c>
      <c r="X1356">
        <v>723118</v>
      </c>
      <c r="Y1356">
        <v>429621</v>
      </c>
      <c r="Z1356">
        <v>278296</v>
      </c>
      <c r="AA1356">
        <v>107389</v>
      </c>
      <c r="AB1356">
        <v>6417398</v>
      </c>
      <c r="AC1356">
        <v>815306</v>
      </c>
      <c r="AD1356" s="9">
        <v>2.3030649187939311E-5</v>
      </c>
      <c r="AE1356" s="9">
        <v>5.599881730497852E-6</v>
      </c>
      <c r="AF1356" s="9">
        <v>5.4071532311525565E-6</v>
      </c>
      <c r="AG1356" s="9">
        <v>6.0879094119079508E-6</v>
      </c>
      <c r="AH1356" s="9">
        <v>5.7606872269434251E-6</v>
      </c>
      <c r="AI1356" s="9">
        <v>5.330825712917977E-6</v>
      </c>
      <c r="AJ1356" s="9">
        <v>6.9145008145281956E-6</v>
      </c>
      <c r="AK1356" s="9">
        <v>3.4914494403206544E-5</v>
      </c>
      <c r="AL1356" s="9">
        <v>8.9832408658406881E-5</v>
      </c>
      <c r="AM1356" s="9">
        <v>4.1903733157027257E-4</v>
      </c>
      <c r="AN1356" s="9">
        <v>1.947829946031086E-5</v>
      </c>
      <c r="AO1356" s="9">
        <v>1.0425533480680873E-4</v>
      </c>
      <c r="AP1356" s="8">
        <v>9.4999999999999998E-3</v>
      </c>
      <c r="AQ1356" s="8" t="s">
        <v>5612</v>
      </c>
      <c r="AR1356" s="37">
        <v>0.33600000000000002</v>
      </c>
      <c r="AS1356" s="37">
        <v>0.57799999999999996</v>
      </c>
      <c r="AT1356" s="37">
        <v>0.44700000000000006</v>
      </c>
      <c r="AU1356" s="9" t="s">
        <v>5612</v>
      </c>
      <c r="AV1356" s="9" t="s">
        <v>5612</v>
      </c>
      <c r="AW1356" s="9" t="s">
        <v>5612</v>
      </c>
      <c r="AX1356" s="9" t="s">
        <v>5612</v>
      </c>
      <c r="AY1356" s="9" t="s">
        <v>5612</v>
      </c>
      <c r="AZ1356" s="9" t="s">
        <v>5612</v>
      </c>
    </row>
    <row r="1357" spans="1:52" x14ac:dyDescent="0.2">
      <c r="A1357" s="38" t="s">
        <v>17</v>
      </c>
      <c r="B1357" s="7">
        <v>2010</v>
      </c>
      <c r="C1357" s="3" t="s">
        <v>66</v>
      </c>
      <c r="D1357" t="s">
        <v>179</v>
      </c>
      <c r="E1357" t="s">
        <v>1866</v>
      </c>
      <c r="F1357">
        <v>10</v>
      </c>
      <c r="G1357">
        <v>5</v>
      </c>
      <c r="H1357">
        <v>5</v>
      </c>
      <c r="I1357">
        <v>5</v>
      </c>
      <c r="J1357">
        <v>5</v>
      </c>
      <c r="K1357">
        <v>5</v>
      </c>
      <c r="L1357">
        <v>5</v>
      </c>
      <c r="M1357">
        <v>11</v>
      </c>
      <c r="N1357">
        <v>35</v>
      </c>
      <c r="O1357">
        <v>52</v>
      </c>
      <c r="P1357">
        <v>138</v>
      </c>
      <c r="Q1357">
        <v>98</v>
      </c>
      <c r="R1357">
        <v>434204</v>
      </c>
      <c r="S1357">
        <v>892876</v>
      </c>
      <c r="T1357">
        <v>924701</v>
      </c>
      <c r="U1357">
        <v>821300</v>
      </c>
      <c r="V1357">
        <v>867952</v>
      </c>
      <c r="W1357">
        <v>937941</v>
      </c>
      <c r="X1357">
        <v>723118</v>
      </c>
      <c r="Y1357">
        <v>429621</v>
      </c>
      <c r="Z1357">
        <v>278296</v>
      </c>
      <c r="AA1357">
        <v>107389</v>
      </c>
      <c r="AB1357">
        <v>6417398</v>
      </c>
      <c r="AC1357">
        <v>815306</v>
      </c>
      <c r="AD1357" s="9">
        <v>2.3030649187939311E-5</v>
      </c>
      <c r="AE1357" s="9">
        <v>5.599881730497852E-6</v>
      </c>
      <c r="AF1357" s="9">
        <v>5.4071532311525565E-6</v>
      </c>
      <c r="AG1357" s="9">
        <v>6.0879094119079508E-6</v>
      </c>
      <c r="AH1357" s="9">
        <v>5.7606872269434251E-6</v>
      </c>
      <c r="AI1357" s="9">
        <v>5.330825712917977E-6</v>
      </c>
      <c r="AJ1357" s="9">
        <v>6.9145008145281956E-6</v>
      </c>
      <c r="AK1357" s="9">
        <v>2.5603962562351469E-5</v>
      </c>
      <c r="AL1357" s="9">
        <v>1.2576537212176964E-4</v>
      </c>
      <c r="AM1357" s="9">
        <v>4.8422091648120386E-4</v>
      </c>
      <c r="AN1357" s="9">
        <v>2.1504042604183191E-5</v>
      </c>
      <c r="AO1357" s="9">
        <v>1.2020026836549712E-4</v>
      </c>
      <c r="AP1357" s="8">
        <v>1.11E-2</v>
      </c>
      <c r="AQ1357" s="8" t="s">
        <v>5612</v>
      </c>
      <c r="AR1357" s="37">
        <v>0.36299999999999999</v>
      </c>
      <c r="AS1357" s="37">
        <v>0.60899999999999999</v>
      </c>
      <c r="AT1357" s="37">
        <v>0.48499999999999999</v>
      </c>
      <c r="AU1357" s="9" t="s">
        <v>5612</v>
      </c>
      <c r="AV1357" s="9" t="s">
        <v>5612</v>
      </c>
      <c r="AW1357" s="9" t="s">
        <v>5612</v>
      </c>
      <c r="AX1357" s="9" t="s">
        <v>5612</v>
      </c>
      <c r="AY1357" s="9" t="s">
        <v>5612</v>
      </c>
      <c r="AZ1357" s="9" t="s">
        <v>5612</v>
      </c>
    </row>
    <row r="1358" spans="1:52" x14ac:dyDescent="0.2">
      <c r="A1358" s="38" t="s">
        <v>17</v>
      </c>
      <c r="B1358" s="7">
        <v>2011</v>
      </c>
      <c r="C1358" s="3" t="s">
        <v>55</v>
      </c>
      <c r="D1358" t="s">
        <v>180</v>
      </c>
      <c r="E1358" t="s">
        <v>1867</v>
      </c>
      <c r="F1358">
        <v>10</v>
      </c>
      <c r="G1358">
        <v>5</v>
      </c>
      <c r="H1358">
        <v>5</v>
      </c>
      <c r="I1358">
        <v>5</v>
      </c>
      <c r="J1358">
        <v>5</v>
      </c>
      <c r="K1358">
        <v>5</v>
      </c>
      <c r="L1358">
        <v>5</v>
      </c>
      <c r="M1358">
        <v>5</v>
      </c>
      <c r="N1358">
        <v>22</v>
      </c>
      <c r="O1358">
        <v>47</v>
      </c>
      <c r="P1358">
        <v>114</v>
      </c>
      <c r="Q1358">
        <v>74</v>
      </c>
      <c r="R1358">
        <v>433281</v>
      </c>
      <c r="S1358">
        <v>893236</v>
      </c>
      <c r="T1358">
        <v>928256</v>
      </c>
      <c r="U1358">
        <v>825015</v>
      </c>
      <c r="V1358">
        <v>855170</v>
      </c>
      <c r="W1358">
        <v>940479</v>
      </c>
      <c r="X1358">
        <v>749025</v>
      </c>
      <c r="Y1358">
        <v>441483</v>
      </c>
      <c r="Z1358">
        <v>278185</v>
      </c>
      <c r="AA1358">
        <v>110124</v>
      </c>
      <c r="AB1358">
        <v>6454254</v>
      </c>
      <c r="AC1358">
        <v>829792</v>
      </c>
      <c r="AD1358" s="9">
        <v>2.3079710395793952E-5</v>
      </c>
      <c r="AE1358" s="9">
        <v>5.5976248158381437E-6</v>
      </c>
      <c r="AF1358" s="9">
        <v>5.3864451185879757E-6</v>
      </c>
      <c r="AG1358" s="9">
        <v>6.0604958697720646E-6</v>
      </c>
      <c r="AH1358" s="9">
        <v>5.8467906965866438E-6</v>
      </c>
      <c r="AI1358" s="9">
        <v>5.3164398141797957E-6</v>
      </c>
      <c r="AJ1358" s="9">
        <v>6.675344614665732E-6</v>
      </c>
      <c r="AK1358" s="9">
        <v>1.132546440066775E-5</v>
      </c>
      <c r="AL1358" s="9">
        <v>7.9084062763987994E-5</v>
      </c>
      <c r="AM1358" s="9">
        <v>4.2679161672296684E-4</v>
      </c>
      <c r="AN1358" s="9">
        <v>1.7662769392093958E-5</v>
      </c>
      <c r="AO1358" s="9">
        <v>8.917897497204119E-5</v>
      </c>
      <c r="AP1358" s="8">
        <v>4.5899999999999996E-2</v>
      </c>
      <c r="AQ1358" s="8" t="s">
        <v>5612</v>
      </c>
      <c r="AR1358" s="37">
        <v>0.375</v>
      </c>
      <c r="AS1358" s="37">
        <v>0.624</v>
      </c>
      <c r="AT1358" s="37">
        <v>0.505</v>
      </c>
      <c r="AU1358" s="9" t="s">
        <v>5612</v>
      </c>
      <c r="AV1358" s="9" t="s">
        <v>5612</v>
      </c>
      <c r="AW1358" s="9" t="s">
        <v>5612</v>
      </c>
      <c r="AX1358" s="9" t="s">
        <v>5612</v>
      </c>
      <c r="AY1358" s="9" t="s">
        <v>5612</v>
      </c>
      <c r="AZ1358" s="9" t="s">
        <v>5612</v>
      </c>
    </row>
    <row r="1359" spans="1:52" x14ac:dyDescent="0.2">
      <c r="A1359" s="38" t="s">
        <v>17</v>
      </c>
      <c r="B1359" s="7">
        <v>2011</v>
      </c>
      <c r="C1359" s="3" t="s">
        <v>56</v>
      </c>
      <c r="D1359" t="s">
        <v>180</v>
      </c>
      <c r="E1359" t="s">
        <v>1868</v>
      </c>
      <c r="F1359">
        <v>10</v>
      </c>
      <c r="G1359">
        <v>5</v>
      </c>
      <c r="H1359">
        <v>5</v>
      </c>
      <c r="I1359">
        <v>5</v>
      </c>
      <c r="J1359">
        <v>5</v>
      </c>
      <c r="K1359">
        <v>5</v>
      </c>
      <c r="L1359">
        <v>5</v>
      </c>
      <c r="M1359">
        <v>17</v>
      </c>
      <c r="N1359">
        <v>29</v>
      </c>
      <c r="O1359">
        <v>60</v>
      </c>
      <c r="P1359">
        <v>146</v>
      </c>
      <c r="Q1359">
        <v>106</v>
      </c>
      <c r="R1359">
        <v>433281</v>
      </c>
      <c r="S1359">
        <v>893236</v>
      </c>
      <c r="T1359">
        <v>928256</v>
      </c>
      <c r="U1359">
        <v>825015</v>
      </c>
      <c r="V1359">
        <v>855170</v>
      </c>
      <c r="W1359">
        <v>940479</v>
      </c>
      <c r="X1359">
        <v>749025</v>
      </c>
      <c r="Y1359">
        <v>441483</v>
      </c>
      <c r="Z1359">
        <v>278185</v>
      </c>
      <c r="AA1359">
        <v>110124</v>
      </c>
      <c r="AB1359">
        <v>6454254</v>
      </c>
      <c r="AC1359">
        <v>829792</v>
      </c>
      <c r="AD1359" s="9">
        <v>2.3079710395793952E-5</v>
      </c>
      <c r="AE1359" s="9">
        <v>5.5976248158381437E-6</v>
      </c>
      <c r="AF1359" s="9">
        <v>5.3864451185879757E-6</v>
      </c>
      <c r="AG1359" s="9">
        <v>6.0604958697720646E-6</v>
      </c>
      <c r="AH1359" s="9">
        <v>5.8467906965866438E-6</v>
      </c>
      <c r="AI1359" s="9">
        <v>5.3164398141797957E-6</v>
      </c>
      <c r="AJ1359" s="9">
        <v>6.675344614665732E-6</v>
      </c>
      <c r="AK1359" s="9">
        <v>3.8506578962270345E-5</v>
      </c>
      <c r="AL1359" s="9">
        <v>1.0424717364343872E-4</v>
      </c>
      <c r="AM1359" s="9">
        <v>5.4484036177400018E-4</v>
      </c>
      <c r="AN1359" s="9">
        <v>2.2620739747769456E-5</v>
      </c>
      <c r="AO1359" s="9">
        <v>1.2774285604103198E-4</v>
      </c>
      <c r="AP1359" s="8">
        <v>7.9149999999999998E-2</v>
      </c>
      <c r="AQ1359" s="8" t="s">
        <v>5612</v>
      </c>
      <c r="AR1359" s="37">
        <v>0.38900000000000001</v>
      </c>
      <c r="AS1359" s="37">
        <v>0.64599999999999991</v>
      </c>
      <c r="AT1359" s="37">
        <v>0.51100000000000001</v>
      </c>
      <c r="AU1359" s="9" t="s">
        <v>5612</v>
      </c>
      <c r="AV1359" s="9" t="s">
        <v>5612</v>
      </c>
      <c r="AW1359" s="9" t="s">
        <v>5612</v>
      </c>
      <c r="AX1359" s="9" t="s">
        <v>5612</v>
      </c>
      <c r="AY1359" s="9" t="s">
        <v>5612</v>
      </c>
      <c r="AZ1359" s="9" t="s">
        <v>5612</v>
      </c>
    </row>
    <row r="1360" spans="1:52" x14ac:dyDescent="0.2">
      <c r="A1360" s="38" t="s">
        <v>17</v>
      </c>
      <c r="B1360" s="7">
        <v>2011</v>
      </c>
      <c r="C1360" s="3" t="s">
        <v>57</v>
      </c>
      <c r="D1360" t="s">
        <v>180</v>
      </c>
      <c r="E1360" t="s">
        <v>1869</v>
      </c>
      <c r="F1360">
        <v>10</v>
      </c>
      <c r="G1360">
        <v>5</v>
      </c>
      <c r="H1360">
        <v>5</v>
      </c>
      <c r="I1360">
        <v>5</v>
      </c>
      <c r="J1360">
        <v>5</v>
      </c>
      <c r="K1360">
        <v>5</v>
      </c>
      <c r="L1360">
        <v>12</v>
      </c>
      <c r="M1360">
        <v>5</v>
      </c>
      <c r="N1360">
        <v>35</v>
      </c>
      <c r="O1360">
        <v>51</v>
      </c>
      <c r="P1360">
        <v>138</v>
      </c>
      <c r="Q1360">
        <v>91</v>
      </c>
      <c r="R1360">
        <v>433281</v>
      </c>
      <c r="S1360">
        <v>893236</v>
      </c>
      <c r="T1360">
        <v>928256</v>
      </c>
      <c r="U1360">
        <v>825015</v>
      </c>
      <c r="V1360">
        <v>855170</v>
      </c>
      <c r="W1360">
        <v>940479</v>
      </c>
      <c r="X1360">
        <v>749025</v>
      </c>
      <c r="Y1360">
        <v>441483</v>
      </c>
      <c r="Z1360">
        <v>278185</v>
      </c>
      <c r="AA1360">
        <v>110124</v>
      </c>
      <c r="AB1360">
        <v>6454254</v>
      </c>
      <c r="AC1360">
        <v>829792</v>
      </c>
      <c r="AD1360" s="9">
        <v>2.3079710395793952E-5</v>
      </c>
      <c r="AE1360" s="9">
        <v>5.5976248158381437E-6</v>
      </c>
      <c r="AF1360" s="9">
        <v>5.3864451185879757E-6</v>
      </c>
      <c r="AG1360" s="9">
        <v>6.0604958697720646E-6</v>
      </c>
      <c r="AH1360" s="9">
        <v>5.8467906965866438E-6</v>
      </c>
      <c r="AI1360" s="9">
        <v>5.3164398141797957E-6</v>
      </c>
      <c r="AJ1360" s="9">
        <v>1.6020827075197757E-5</v>
      </c>
      <c r="AK1360" s="9">
        <v>1.132546440066775E-5</v>
      </c>
      <c r="AL1360" s="9">
        <v>1.2581555439725362E-4</v>
      </c>
      <c r="AM1360" s="9">
        <v>4.631143075079002E-4</v>
      </c>
      <c r="AN1360" s="9">
        <v>2.138124715885058E-5</v>
      </c>
      <c r="AO1360" s="9">
        <v>1.0966603678994254E-4</v>
      </c>
      <c r="AP1360" s="8">
        <v>2.844E-2</v>
      </c>
      <c r="AQ1360" s="8" t="s">
        <v>5612</v>
      </c>
      <c r="AR1360" s="37">
        <v>0.39100000000000001</v>
      </c>
      <c r="AS1360" s="37">
        <v>0.65800000000000003</v>
      </c>
      <c r="AT1360" s="37">
        <v>0.51100000000000001</v>
      </c>
      <c r="AU1360" s="9" t="s">
        <v>5612</v>
      </c>
      <c r="AV1360" s="9" t="s">
        <v>5612</v>
      </c>
      <c r="AW1360" s="9" t="s">
        <v>5612</v>
      </c>
      <c r="AX1360" s="9" t="s">
        <v>5612</v>
      </c>
      <c r="AY1360" s="9" t="s">
        <v>5612</v>
      </c>
      <c r="AZ1360" s="9" t="s">
        <v>5612</v>
      </c>
    </row>
    <row r="1361" spans="1:52" x14ac:dyDescent="0.2">
      <c r="A1361" s="38" t="s">
        <v>17</v>
      </c>
      <c r="B1361" s="7">
        <v>2011</v>
      </c>
      <c r="C1361" s="3" t="s">
        <v>58</v>
      </c>
      <c r="D1361" t="s">
        <v>180</v>
      </c>
      <c r="E1361" t="s">
        <v>1870</v>
      </c>
      <c r="F1361">
        <v>10</v>
      </c>
      <c r="G1361">
        <v>5</v>
      </c>
      <c r="H1361">
        <v>5</v>
      </c>
      <c r="I1361">
        <v>5</v>
      </c>
      <c r="J1361">
        <v>5</v>
      </c>
      <c r="K1361">
        <v>5</v>
      </c>
      <c r="L1361">
        <v>5</v>
      </c>
      <c r="M1361">
        <v>5</v>
      </c>
      <c r="N1361">
        <v>27</v>
      </c>
      <c r="O1361">
        <v>46</v>
      </c>
      <c r="P1361">
        <v>118</v>
      </c>
      <c r="Q1361">
        <v>78</v>
      </c>
      <c r="R1361">
        <v>433281</v>
      </c>
      <c r="S1361">
        <v>893236</v>
      </c>
      <c r="T1361">
        <v>928256</v>
      </c>
      <c r="U1361">
        <v>825015</v>
      </c>
      <c r="V1361">
        <v>855170</v>
      </c>
      <c r="W1361">
        <v>940479</v>
      </c>
      <c r="X1361">
        <v>749025</v>
      </c>
      <c r="Y1361">
        <v>441483</v>
      </c>
      <c r="Z1361">
        <v>278185</v>
      </c>
      <c r="AA1361">
        <v>110124</v>
      </c>
      <c r="AB1361">
        <v>6454254</v>
      </c>
      <c r="AC1361">
        <v>829792</v>
      </c>
      <c r="AD1361" s="9">
        <v>2.3079710395793952E-5</v>
      </c>
      <c r="AE1361" s="9">
        <v>5.5976248158381437E-6</v>
      </c>
      <c r="AF1361" s="9">
        <v>5.3864451185879757E-6</v>
      </c>
      <c r="AG1361" s="9">
        <v>6.0604958697720646E-6</v>
      </c>
      <c r="AH1361" s="9">
        <v>5.8467906965866438E-6</v>
      </c>
      <c r="AI1361" s="9">
        <v>5.3164398141797957E-6</v>
      </c>
      <c r="AJ1361" s="9">
        <v>6.675344614665732E-6</v>
      </c>
      <c r="AK1361" s="9">
        <v>1.132546440066775E-5</v>
      </c>
      <c r="AL1361" s="9">
        <v>9.7057713392167079E-5</v>
      </c>
      <c r="AM1361" s="9">
        <v>4.1771094402673348E-4</v>
      </c>
      <c r="AN1361" s="9">
        <v>1.8282515686553395E-5</v>
      </c>
      <c r="AO1361" s="9">
        <v>9.399946010566504E-5</v>
      </c>
      <c r="AP1361" s="8">
        <v>7.0249999999999991E-3</v>
      </c>
      <c r="AQ1361" s="8" t="s">
        <v>5612</v>
      </c>
      <c r="AR1361" s="37">
        <v>0.39299999999999996</v>
      </c>
      <c r="AS1361" s="37">
        <v>0.65800000000000003</v>
      </c>
      <c r="AT1361" s="37">
        <v>0.51100000000000001</v>
      </c>
      <c r="AU1361" s="9" t="s">
        <v>5612</v>
      </c>
      <c r="AV1361" s="9" t="s">
        <v>5612</v>
      </c>
      <c r="AW1361" s="9" t="s">
        <v>5612</v>
      </c>
      <c r="AX1361" s="9" t="s">
        <v>5612</v>
      </c>
      <c r="AY1361" s="9" t="s">
        <v>5612</v>
      </c>
      <c r="AZ1361" s="9" t="s">
        <v>5612</v>
      </c>
    </row>
    <row r="1362" spans="1:52" x14ac:dyDescent="0.2">
      <c r="A1362" s="38" t="s">
        <v>17</v>
      </c>
      <c r="B1362" s="7">
        <v>2011</v>
      </c>
      <c r="C1362" s="3" t="s">
        <v>59</v>
      </c>
      <c r="D1362" t="s">
        <v>180</v>
      </c>
      <c r="E1362" t="s">
        <v>1871</v>
      </c>
      <c r="F1362">
        <v>10</v>
      </c>
      <c r="G1362">
        <v>5</v>
      </c>
      <c r="H1362">
        <v>5</v>
      </c>
      <c r="I1362">
        <v>5</v>
      </c>
      <c r="J1362">
        <v>5</v>
      </c>
      <c r="K1362">
        <v>5</v>
      </c>
      <c r="L1362">
        <v>5</v>
      </c>
      <c r="M1362">
        <v>10</v>
      </c>
      <c r="N1362">
        <v>19</v>
      </c>
      <c r="O1362">
        <v>38</v>
      </c>
      <c r="P1362">
        <v>107</v>
      </c>
      <c r="Q1362">
        <v>67</v>
      </c>
      <c r="R1362">
        <v>433281</v>
      </c>
      <c r="S1362">
        <v>893236</v>
      </c>
      <c r="T1362">
        <v>928256</v>
      </c>
      <c r="U1362">
        <v>825015</v>
      </c>
      <c r="V1362">
        <v>855170</v>
      </c>
      <c r="W1362">
        <v>940479</v>
      </c>
      <c r="X1362">
        <v>749025</v>
      </c>
      <c r="Y1362">
        <v>441483</v>
      </c>
      <c r="Z1362">
        <v>278185</v>
      </c>
      <c r="AA1362">
        <v>110124</v>
      </c>
      <c r="AB1362">
        <v>6454254</v>
      </c>
      <c r="AC1362">
        <v>829792</v>
      </c>
      <c r="AD1362" s="9">
        <v>2.3079710395793952E-5</v>
      </c>
      <c r="AE1362" s="9">
        <v>5.5976248158381437E-6</v>
      </c>
      <c r="AF1362" s="9">
        <v>5.3864451185879757E-6</v>
      </c>
      <c r="AG1362" s="9">
        <v>6.0604958697720646E-6</v>
      </c>
      <c r="AH1362" s="9">
        <v>5.8467906965866438E-6</v>
      </c>
      <c r="AI1362" s="9">
        <v>5.3164398141797957E-6</v>
      </c>
      <c r="AJ1362" s="9">
        <v>6.675344614665732E-6</v>
      </c>
      <c r="AK1362" s="9">
        <v>2.26509288013355E-5</v>
      </c>
      <c r="AL1362" s="9">
        <v>6.8299872387080535E-5</v>
      </c>
      <c r="AM1362" s="9">
        <v>3.4506556245686681E-4</v>
      </c>
      <c r="AN1362" s="9">
        <v>1.6578213376789944E-5</v>
      </c>
      <c r="AO1362" s="9">
        <v>8.0743125988199456E-5</v>
      </c>
      <c r="AP1362" s="8">
        <v>4.5750000000000001E-3</v>
      </c>
      <c r="AQ1362" s="8" t="s">
        <v>5612</v>
      </c>
      <c r="AR1362" s="37">
        <v>0.39299999999999996</v>
      </c>
      <c r="AS1362" s="37">
        <v>0.65800000000000003</v>
      </c>
      <c r="AT1362" s="37">
        <v>0.51100000000000001</v>
      </c>
      <c r="AU1362" s="9" t="s">
        <v>5612</v>
      </c>
      <c r="AV1362" s="9" t="s">
        <v>5612</v>
      </c>
      <c r="AW1362" s="9" t="s">
        <v>5612</v>
      </c>
      <c r="AX1362" s="9" t="s">
        <v>5612</v>
      </c>
      <c r="AY1362" s="9" t="s">
        <v>5612</v>
      </c>
      <c r="AZ1362" s="9" t="s">
        <v>5612</v>
      </c>
    </row>
    <row r="1363" spans="1:52" x14ac:dyDescent="0.2">
      <c r="A1363" s="38" t="s">
        <v>17</v>
      </c>
      <c r="B1363" s="7">
        <v>2011</v>
      </c>
      <c r="C1363" s="3" t="s">
        <v>60</v>
      </c>
      <c r="D1363" t="s">
        <v>180</v>
      </c>
      <c r="E1363" t="s">
        <v>1872</v>
      </c>
      <c r="F1363">
        <v>10</v>
      </c>
      <c r="G1363">
        <v>5</v>
      </c>
      <c r="H1363">
        <v>5</v>
      </c>
      <c r="I1363">
        <v>5</v>
      </c>
      <c r="J1363">
        <v>5</v>
      </c>
      <c r="K1363">
        <v>5</v>
      </c>
      <c r="L1363">
        <v>5</v>
      </c>
      <c r="M1363">
        <v>11</v>
      </c>
      <c r="N1363">
        <v>14</v>
      </c>
      <c r="O1363">
        <v>28</v>
      </c>
      <c r="P1363">
        <v>93</v>
      </c>
      <c r="Q1363">
        <v>53</v>
      </c>
      <c r="R1363">
        <v>433281</v>
      </c>
      <c r="S1363">
        <v>893236</v>
      </c>
      <c r="T1363">
        <v>928256</v>
      </c>
      <c r="U1363">
        <v>825015</v>
      </c>
      <c r="V1363">
        <v>855170</v>
      </c>
      <c r="W1363">
        <v>940479</v>
      </c>
      <c r="X1363">
        <v>749025</v>
      </c>
      <c r="Y1363">
        <v>441483</v>
      </c>
      <c r="Z1363">
        <v>278185</v>
      </c>
      <c r="AA1363">
        <v>110124</v>
      </c>
      <c r="AB1363">
        <v>6454254</v>
      </c>
      <c r="AC1363">
        <v>829792</v>
      </c>
      <c r="AD1363" s="9">
        <v>2.3079710395793952E-5</v>
      </c>
      <c r="AE1363" s="9">
        <v>5.5976248158381437E-6</v>
      </c>
      <c r="AF1363" s="9">
        <v>5.3864451185879757E-6</v>
      </c>
      <c r="AG1363" s="9">
        <v>6.0604958697720646E-6</v>
      </c>
      <c r="AH1363" s="9">
        <v>5.8467906965866438E-6</v>
      </c>
      <c r="AI1363" s="9">
        <v>5.3164398141797957E-6</v>
      </c>
      <c r="AJ1363" s="9">
        <v>6.675344614665732E-6</v>
      </c>
      <c r="AK1363" s="9">
        <v>2.4916021681469049E-5</v>
      </c>
      <c r="AL1363" s="9">
        <v>5.0326221758901449E-5</v>
      </c>
      <c r="AM1363" s="9">
        <v>2.5425883549453341E-4</v>
      </c>
      <c r="AN1363" s="9">
        <v>1.4409101346181913E-5</v>
      </c>
      <c r="AO1363" s="9">
        <v>6.3871428020515988E-5</v>
      </c>
      <c r="AP1363" s="8">
        <v>3.2199999999999998E-3</v>
      </c>
      <c r="AQ1363" s="8" t="s">
        <v>5612</v>
      </c>
      <c r="AR1363" s="37" t="s">
        <v>5612</v>
      </c>
      <c r="AS1363" s="37" t="s">
        <v>5612</v>
      </c>
      <c r="AT1363" s="37" t="s">
        <v>5612</v>
      </c>
      <c r="AU1363" s="9" t="s">
        <v>5612</v>
      </c>
      <c r="AV1363" s="9" t="s">
        <v>5612</v>
      </c>
      <c r="AW1363" s="9" t="s">
        <v>5612</v>
      </c>
      <c r="AX1363" s="9" t="s">
        <v>5612</v>
      </c>
      <c r="AY1363" s="9" t="s">
        <v>5612</v>
      </c>
      <c r="AZ1363" s="9" t="s">
        <v>5612</v>
      </c>
    </row>
    <row r="1364" spans="1:52" x14ac:dyDescent="0.2">
      <c r="A1364" s="38" t="s">
        <v>17</v>
      </c>
      <c r="B1364" s="7">
        <v>2011</v>
      </c>
      <c r="C1364" s="3" t="s">
        <v>61</v>
      </c>
      <c r="D1364" t="s">
        <v>180</v>
      </c>
      <c r="E1364" t="s">
        <v>1873</v>
      </c>
      <c r="F1364">
        <v>10</v>
      </c>
      <c r="G1364">
        <v>5</v>
      </c>
      <c r="H1364">
        <v>5</v>
      </c>
      <c r="I1364">
        <v>5</v>
      </c>
      <c r="J1364">
        <v>5</v>
      </c>
      <c r="K1364">
        <v>5</v>
      </c>
      <c r="L1364">
        <v>5</v>
      </c>
      <c r="M1364">
        <v>5</v>
      </c>
      <c r="N1364">
        <v>19</v>
      </c>
      <c r="O1364">
        <v>23</v>
      </c>
      <c r="P1364">
        <v>87</v>
      </c>
      <c r="Q1364">
        <v>47</v>
      </c>
      <c r="R1364">
        <v>433281</v>
      </c>
      <c r="S1364">
        <v>893236</v>
      </c>
      <c r="T1364">
        <v>928256</v>
      </c>
      <c r="U1364">
        <v>825015</v>
      </c>
      <c r="V1364">
        <v>855170</v>
      </c>
      <c r="W1364">
        <v>940479</v>
      </c>
      <c r="X1364">
        <v>749025</v>
      </c>
      <c r="Y1364">
        <v>441483</v>
      </c>
      <c r="Z1364">
        <v>278185</v>
      </c>
      <c r="AA1364">
        <v>110124</v>
      </c>
      <c r="AB1364">
        <v>6454254</v>
      </c>
      <c r="AC1364">
        <v>829792</v>
      </c>
      <c r="AD1364" s="9">
        <v>2.3079710395793952E-5</v>
      </c>
      <c r="AE1364" s="9">
        <v>5.5976248158381437E-6</v>
      </c>
      <c r="AF1364" s="9">
        <v>5.3864451185879757E-6</v>
      </c>
      <c r="AG1364" s="9">
        <v>6.0604958697720646E-6</v>
      </c>
      <c r="AH1364" s="9">
        <v>5.8467906965866438E-6</v>
      </c>
      <c r="AI1364" s="9">
        <v>5.3164398141797957E-6</v>
      </c>
      <c r="AJ1364" s="9">
        <v>6.675344614665732E-6</v>
      </c>
      <c r="AK1364" s="9">
        <v>1.132546440066775E-5</v>
      </c>
      <c r="AL1364" s="9">
        <v>6.8299872387080535E-5</v>
      </c>
      <c r="AM1364" s="9">
        <v>2.0885547201336674E-4</v>
      </c>
      <c r="AN1364" s="9">
        <v>1.3479481904492757E-5</v>
      </c>
      <c r="AO1364" s="9">
        <v>5.6640700320080213E-5</v>
      </c>
      <c r="AP1364" s="8">
        <v>1.9250000000000001E-3</v>
      </c>
      <c r="AQ1364" s="8" t="s">
        <v>5612</v>
      </c>
      <c r="AR1364" s="37" t="s">
        <v>5612</v>
      </c>
      <c r="AS1364" s="37" t="s">
        <v>5612</v>
      </c>
      <c r="AT1364" s="37" t="s">
        <v>5612</v>
      </c>
      <c r="AU1364" s="9" t="s">
        <v>5612</v>
      </c>
      <c r="AV1364" s="9" t="s">
        <v>5612</v>
      </c>
      <c r="AW1364" s="9" t="s">
        <v>5612</v>
      </c>
      <c r="AX1364" s="9" t="s">
        <v>5612</v>
      </c>
      <c r="AY1364" s="9" t="s">
        <v>5612</v>
      </c>
      <c r="AZ1364" s="9" t="s">
        <v>5612</v>
      </c>
    </row>
    <row r="1365" spans="1:52" x14ac:dyDescent="0.2">
      <c r="A1365" s="38" t="s">
        <v>17</v>
      </c>
      <c r="B1365" s="7">
        <v>2011</v>
      </c>
      <c r="C1365" s="3" t="s">
        <v>62</v>
      </c>
      <c r="D1365" t="s">
        <v>180</v>
      </c>
      <c r="E1365" t="s">
        <v>1874</v>
      </c>
      <c r="F1365">
        <v>10</v>
      </c>
      <c r="G1365">
        <v>5</v>
      </c>
      <c r="H1365">
        <v>5</v>
      </c>
      <c r="I1365">
        <v>5</v>
      </c>
      <c r="J1365">
        <v>5</v>
      </c>
      <c r="K1365">
        <v>5</v>
      </c>
      <c r="L1365">
        <v>5</v>
      </c>
      <c r="M1365">
        <v>5</v>
      </c>
      <c r="N1365">
        <v>14</v>
      </c>
      <c r="O1365">
        <v>30</v>
      </c>
      <c r="P1365">
        <v>89</v>
      </c>
      <c r="Q1365">
        <v>49</v>
      </c>
      <c r="R1365">
        <v>433281</v>
      </c>
      <c r="S1365">
        <v>893236</v>
      </c>
      <c r="T1365">
        <v>928256</v>
      </c>
      <c r="U1365">
        <v>825015</v>
      </c>
      <c r="V1365">
        <v>855170</v>
      </c>
      <c r="W1365">
        <v>940479</v>
      </c>
      <c r="X1365">
        <v>749025</v>
      </c>
      <c r="Y1365">
        <v>441483</v>
      </c>
      <c r="Z1365">
        <v>278185</v>
      </c>
      <c r="AA1365">
        <v>110124</v>
      </c>
      <c r="AB1365">
        <v>6454254</v>
      </c>
      <c r="AC1365">
        <v>829792</v>
      </c>
      <c r="AD1365" s="9">
        <v>2.3079710395793952E-5</v>
      </c>
      <c r="AE1365" s="9">
        <v>5.5976248158381437E-6</v>
      </c>
      <c r="AF1365" s="9">
        <v>5.3864451185879757E-6</v>
      </c>
      <c r="AG1365" s="9">
        <v>6.0604958697720646E-6</v>
      </c>
      <c r="AH1365" s="9">
        <v>5.8467906965866438E-6</v>
      </c>
      <c r="AI1365" s="9">
        <v>5.3164398141797957E-6</v>
      </c>
      <c r="AJ1365" s="9">
        <v>6.675344614665732E-6</v>
      </c>
      <c r="AK1365" s="9">
        <v>1.132546440066775E-5</v>
      </c>
      <c r="AL1365" s="9">
        <v>5.0326221758901449E-5</v>
      </c>
      <c r="AM1365" s="9">
        <v>2.7242018088700009E-4</v>
      </c>
      <c r="AN1365" s="9">
        <v>1.3789355051722477E-5</v>
      </c>
      <c r="AO1365" s="9">
        <v>5.9050942886892138E-5</v>
      </c>
      <c r="AP1365" s="8">
        <v>1.9599999999999999E-3</v>
      </c>
      <c r="AQ1365" s="8" t="s">
        <v>5612</v>
      </c>
      <c r="AR1365" s="37">
        <v>0.02</v>
      </c>
      <c r="AS1365" s="37">
        <v>0</v>
      </c>
      <c r="AT1365" s="37">
        <v>6.2000000000000006E-2</v>
      </c>
      <c r="AU1365" s="9" t="s">
        <v>5612</v>
      </c>
      <c r="AV1365" s="9" t="s">
        <v>5612</v>
      </c>
      <c r="AW1365" s="9" t="s">
        <v>5612</v>
      </c>
      <c r="AX1365" s="9" t="s">
        <v>5612</v>
      </c>
      <c r="AY1365" s="9" t="s">
        <v>5612</v>
      </c>
      <c r="AZ1365" s="9" t="s">
        <v>5612</v>
      </c>
    </row>
    <row r="1366" spans="1:52" x14ac:dyDescent="0.2">
      <c r="A1366" s="38" t="s">
        <v>17</v>
      </c>
      <c r="B1366" s="7">
        <v>2011</v>
      </c>
      <c r="C1366" s="3" t="s">
        <v>63</v>
      </c>
      <c r="D1366" t="s">
        <v>180</v>
      </c>
      <c r="E1366" t="s">
        <v>1875</v>
      </c>
      <c r="F1366">
        <v>10</v>
      </c>
      <c r="G1366">
        <v>5</v>
      </c>
      <c r="H1366">
        <v>5</v>
      </c>
      <c r="I1366">
        <v>5</v>
      </c>
      <c r="J1366">
        <v>5</v>
      </c>
      <c r="K1366">
        <v>5</v>
      </c>
      <c r="L1366">
        <v>5</v>
      </c>
      <c r="M1366">
        <v>13</v>
      </c>
      <c r="N1366">
        <v>18</v>
      </c>
      <c r="O1366">
        <v>24</v>
      </c>
      <c r="P1366">
        <v>95</v>
      </c>
      <c r="Q1366">
        <v>55</v>
      </c>
      <c r="R1366">
        <v>433281</v>
      </c>
      <c r="S1366">
        <v>893236</v>
      </c>
      <c r="T1366">
        <v>928256</v>
      </c>
      <c r="U1366">
        <v>825015</v>
      </c>
      <c r="V1366">
        <v>855170</v>
      </c>
      <c r="W1366">
        <v>940479</v>
      </c>
      <c r="X1366">
        <v>749025</v>
      </c>
      <c r="Y1366">
        <v>441483</v>
      </c>
      <c r="Z1366">
        <v>278185</v>
      </c>
      <c r="AA1366">
        <v>110124</v>
      </c>
      <c r="AB1366">
        <v>6454254</v>
      </c>
      <c r="AC1366">
        <v>829792</v>
      </c>
      <c r="AD1366" s="9">
        <v>2.3079710395793952E-5</v>
      </c>
      <c r="AE1366" s="9">
        <v>5.5976248158381437E-6</v>
      </c>
      <c r="AF1366" s="9">
        <v>5.3864451185879757E-6</v>
      </c>
      <c r="AG1366" s="9">
        <v>6.0604958697720646E-6</v>
      </c>
      <c r="AH1366" s="9">
        <v>5.8467906965866438E-6</v>
      </c>
      <c r="AI1366" s="9">
        <v>5.3164398141797957E-6</v>
      </c>
      <c r="AJ1366" s="9">
        <v>6.675344614665732E-6</v>
      </c>
      <c r="AK1366" s="9">
        <v>2.9446207441736147E-5</v>
      </c>
      <c r="AL1366" s="9">
        <v>6.4705142261444728E-5</v>
      </c>
      <c r="AM1366" s="9">
        <v>2.1793614470960008E-4</v>
      </c>
      <c r="AN1366" s="9">
        <v>1.4718974493411631E-5</v>
      </c>
      <c r="AO1366" s="9">
        <v>6.6281670587327906E-5</v>
      </c>
      <c r="AP1366" s="8">
        <v>4.9250000000000006E-3</v>
      </c>
      <c r="AQ1366" s="8" t="s">
        <v>5612</v>
      </c>
      <c r="AR1366" s="37">
        <v>8.199999999999999E-2</v>
      </c>
      <c r="AS1366" s="37">
        <v>0.13</v>
      </c>
      <c r="AT1366" s="37">
        <v>0.17100000000000001</v>
      </c>
      <c r="AU1366" s="9" t="s">
        <v>5612</v>
      </c>
      <c r="AV1366" s="9" t="s">
        <v>5612</v>
      </c>
      <c r="AW1366" s="9" t="s">
        <v>5612</v>
      </c>
      <c r="AX1366" s="9" t="s">
        <v>5612</v>
      </c>
      <c r="AY1366" s="9" t="s">
        <v>5612</v>
      </c>
      <c r="AZ1366" s="9" t="s">
        <v>5612</v>
      </c>
    </row>
    <row r="1367" spans="1:52" x14ac:dyDescent="0.2">
      <c r="A1367" s="38" t="s">
        <v>17</v>
      </c>
      <c r="B1367" s="7">
        <v>2011</v>
      </c>
      <c r="C1367" s="3" t="s">
        <v>64</v>
      </c>
      <c r="D1367" t="s">
        <v>180</v>
      </c>
      <c r="E1367" t="s">
        <v>1876</v>
      </c>
      <c r="F1367">
        <v>10</v>
      </c>
      <c r="G1367">
        <v>5</v>
      </c>
      <c r="H1367">
        <v>5</v>
      </c>
      <c r="I1367">
        <v>5</v>
      </c>
      <c r="J1367">
        <v>5</v>
      </c>
      <c r="K1367">
        <v>5</v>
      </c>
      <c r="L1367">
        <v>5</v>
      </c>
      <c r="M1367">
        <v>14</v>
      </c>
      <c r="N1367">
        <v>10</v>
      </c>
      <c r="O1367">
        <v>39</v>
      </c>
      <c r="P1367">
        <v>103</v>
      </c>
      <c r="Q1367">
        <v>63</v>
      </c>
      <c r="R1367">
        <v>433281</v>
      </c>
      <c r="S1367">
        <v>893236</v>
      </c>
      <c r="T1367">
        <v>928256</v>
      </c>
      <c r="U1367">
        <v>825015</v>
      </c>
      <c r="V1367">
        <v>855170</v>
      </c>
      <c r="W1367">
        <v>940479</v>
      </c>
      <c r="X1367">
        <v>749025</v>
      </c>
      <c r="Y1367">
        <v>441483</v>
      </c>
      <c r="Z1367">
        <v>278185</v>
      </c>
      <c r="AA1367">
        <v>110124</v>
      </c>
      <c r="AB1367">
        <v>6454254</v>
      </c>
      <c r="AC1367">
        <v>829792</v>
      </c>
      <c r="AD1367" s="9">
        <v>2.3079710395793952E-5</v>
      </c>
      <c r="AE1367" s="9">
        <v>5.5976248158381437E-6</v>
      </c>
      <c r="AF1367" s="9">
        <v>5.3864451185879757E-6</v>
      </c>
      <c r="AG1367" s="9">
        <v>6.0604958697720646E-6</v>
      </c>
      <c r="AH1367" s="9">
        <v>5.8467906965866438E-6</v>
      </c>
      <c r="AI1367" s="9">
        <v>5.3164398141797957E-6</v>
      </c>
      <c r="AJ1367" s="9">
        <v>6.675344614665732E-6</v>
      </c>
      <c r="AK1367" s="9">
        <v>3.1711300321869697E-5</v>
      </c>
      <c r="AL1367" s="9">
        <v>3.5947301256358177E-5</v>
      </c>
      <c r="AM1367" s="9">
        <v>3.5414623515310012E-4</v>
      </c>
      <c r="AN1367" s="9">
        <v>1.5958467082330508E-5</v>
      </c>
      <c r="AO1367" s="9">
        <v>7.5922640854575606E-5</v>
      </c>
      <c r="AP1367" s="8">
        <v>1.1925E-2</v>
      </c>
      <c r="AQ1367" s="8" t="s">
        <v>5612</v>
      </c>
      <c r="AR1367" s="37">
        <v>0.25600000000000001</v>
      </c>
      <c r="AS1367" s="37">
        <v>0.44500000000000001</v>
      </c>
      <c r="AT1367" s="37">
        <v>0.38200000000000006</v>
      </c>
      <c r="AU1367" s="9" t="s">
        <v>5612</v>
      </c>
      <c r="AV1367" s="9" t="s">
        <v>5612</v>
      </c>
      <c r="AW1367" s="9" t="s">
        <v>5612</v>
      </c>
      <c r="AX1367" s="9" t="s">
        <v>5612</v>
      </c>
      <c r="AY1367" s="9" t="s">
        <v>5612</v>
      </c>
      <c r="AZ1367" s="9" t="s">
        <v>5612</v>
      </c>
    </row>
    <row r="1368" spans="1:52" x14ac:dyDescent="0.2">
      <c r="A1368" s="38" t="s">
        <v>17</v>
      </c>
      <c r="B1368" s="7">
        <v>2011</v>
      </c>
      <c r="C1368" s="3" t="s">
        <v>65</v>
      </c>
      <c r="D1368" t="s">
        <v>180</v>
      </c>
      <c r="E1368" t="s">
        <v>1877</v>
      </c>
      <c r="F1368">
        <v>10</v>
      </c>
      <c r="G1368">
        <v>5</v>
      </c>
      <c r="H1368">
        <v>5</v>
      </c>
      <c r="I1368">
        <v>5</v>
      </c>
      <c r="J1368">
        <v>5</v>
      </c>
      <c r="K1368">
        <v>5</v>
      </c>
      <c r="L1368">
        <v>5</v>
      </c>
      <c r="M1368">
        <v>5</v>
      </c>
      <c r="N1368">
        <v>18</v>
      </c>
      <c r="O1368">
        <v>31</v>
      </c>
      <c r="P1368">
        <v>94</v>
      </c>
      <c r="Q1368">
        <v>54</v>
      </c>
      <c r="R1368">
        <v>433281</v>
      </c>
      <c r="S1368">
        <v>893236</v>
      </c>
      <c r="T1368">
        <v>928256</v>
      </c>
      <c r="U1368">
        <v>825015</v>
      </c>
      <c r="V1368">
        <v>855170</v>
      </c>
      <c r="W1368">
        <v>940479</v>
      </c>
      <c r="X1368">
        <v>749025</v>
      </c>
      <c r="Y1368">
        <v>441483</v>
      </c>
      <c r="Z1368">
        <v>278185</v>
      </c>
      <c r="AA1368">
        <v>110124</v>
      </c>
      <c r="AB1368">
        <v>6454254</v>
      </c>
      <c r="AC1368">
        <v>829792</v>
      </c>
      <c r="AD1368" s="9">
        <v>2.3079710395793952E-5</v>
      </c>
      <c r="AE1368" s="9">
        <v>5.5976248158381437E-6</v>
      </c>
      <c r="AF1368" s="9">
        <v>5.3864451185879757E-6</v>
      </c>
      <c r="AG1368" s="9">
        <v>6.0604958697720646E-6</v>
      </c>
      <c r="AH1368" s="9">
        <v>5.8467906965866438E-6</v>
      </c>
      <c r="AI1368" s="9">
        <v>5.3164398141797957E-6</v>
      </c>
      <c r="AJ1368" s="9">
        <v>6.675344614665732E-6</v>
      </c>
      <c r="AK1368" s="9">
        <v>1.132546440066775E-5</v>
      </c>
      <c r="AL1368" s="9">
        <v>6.4705142261444728E-5</v>
      </c>
      <c r="AM1368" s="9">
        <v>2.8150085358323346E-4</v>
      </c>
      <c r="AN1368" s="9">
        <v>1.4564037919796773E-5</v>
      </c>
      <c r="AO1368" s="9">
        <v>6.507654930392194E-5</v>
      </c>
      <c r="AP1368" s="8">
        <v>1.2119999999999997E-2</v>
      </c>
      <c r="AQ1368" s="8" t="s">
        <v>5612</v>
      </c>
      <c r="AR1368" s="37">
        <v>0.34700000000000003</v>
      </c>
      <c r="AS1368" s="37">
        <v>0.56700000000000006</v>
      </c>
      <c r="AT1368" s="37">
        <v>0.53700000000000003</v>
      </c>
      <c r="AU1368" s="9" t="s">
        <v>5612</v>
      </c>
      <c r="AV1368" s="9" t="s">
        <v>5612</v>
      </c>
      <c r="AW1368" s="9" t="s">
        <v>5612</v>
      </c>
      <c r="AX1368" s="9" t="s">
        <v>5612</v>
      </c>
      <c r="AY1368" s="9" t="s">
        <v>5612</v>
      </c>
      <c r="AZ1368" s="9" t="s">
        <v>5612</v>
      </c>
    </row>
    <row r="1369" spans="1:52" x14ac:dyDescent="0.2">
      <c r="A1369" s="38" t="s">
        <v>17</v>
      </c>
      <c r="B1369" s="7">
        <v>2011</v>
      </c>
      <c r="C1369" s="3" t="s">
        <v>66</v>
      </c>
      <c r="D1369" t="s">
        <v>180</v>
      </c>
      <c r="E1369" t="s">
        <v>1878</v>
      </c>
      <c r="F1369">
        <v>10</v>
      </c>
      <c r="G1369">
        <v>5</v>
      </c>
      <c r="H1369">
        <v>5</v>
      </c>
      <c r="I1369">
        <v>5</v>
      </c>
      <c r="J1369">
        <v>5</v>
      </c>
      <c r="K1369">
        <v>5</v>
      </c>
      <c r="L1369">
        <v>5</v>
      </c>
      <c r="M1369">
        <v>12</v>
      </c>
      <c r="N1369">
        <v>25</v>
      </c>
      <c r="O1369">
        <v>41</v>
      </c>
      <c r="P1369">
        <v>118</v>
      </c>
      <c r="Q1369">
        <v>78</v>
      </c>
      <c r="R1369">
        <v>433281</v>
      </c>
      <c r="S1369">
        <v>893236</v>
      </c>
      <c r="T1369">
        <v>928256</v>
      </c>
      <c r="U1369">
        <v>825015</v>
      </c>
      <c r="V1369">
        <v>855170</v>
      </c>
      <c r="W1369">
        <v>940479</v>
      </c>
      <c r="X1369">
        <v>749025</v>
      </c>
      <c r="Y1369">
        <v>441483</v>
      </c>
      <c r="Z1369">
        <v>278185</v>
      </c>
      <c r="AA1369">
        <v>110124</v>
      </c>
      <c r="AB1369">
        <v>6454254</v>
      </c>
      <c r="AC1369">
        <v>829792</v>
      </c>
      <c r="AD1369" s="9">
        <v>2.3079710395793952E-5</v>
      </c>
      <c r="AE1369" s="9">
        <v>5.5976248158381437E-6</v>
      </c>
      <c r="AF1369" s="9">
        <v>5.3864451185879757E-6</v>
      </c>
      <c r="AG1369" s="9">
        <v>6.0604958697720646E-6</v>
      </c>
      <c r="AH1369" s="9">
        <v>5.8467906965866438E-6</v>
      </c>
      <c r="AI1369" s="9">
        <v>5.3164398141797957E-6</v>
      </c>
      <c r="AJ1369" s="9">
        <v>6.675344614665732E-6</v>
      </c>
      <c r="AK1369" s="9">
        <v>2.7181114561602598E-5</v>
      </c>
      <c r="AL1369" s="9">
        <v>8.9868253140895453E-5</v>
      </c>
      <c r="AM1369" s="9">
        <v>3.723075805455668E-4</v>
      </c>
      <c r="AN1369" s="9">
        <v>1.8282515686553395E-5</v>
      </c>
      <c r="AO1369" s="9">
        <v>9.399946010566504E-5</v>
      </c>
      <c r="AP1369" s="8">
        <v>1.025E-2</v>
      </c>
      <c r="AQ1369" s="8" t="s">
        <v>5612</v>
      </c>
      <c r="AR1369" s="37">
        <v>0.375</v>
      </c>
      <c r="AS1369" s="37">
        <v>0.59200000000000008</v>
      </c>
      <c r="AT1369" s="37">
        <v>0.59799999999999998</v>
      </c>
      <c r="AU1369" s="9" t="s">
        <v>5612</v>
      </c>
      <c r="AV1369" s="9" t="s">
        <v>5612</v>
      </c>
      <c r="AW1369" s="9" t="s">
        <v>5612</v>
      </c>
      <c r="AX1369" s="9" t="s">
        <v>5612</v>
      </c>
      <c r="AY1369" s="9" t="s">
        <v>5612</v>
      </c>
      <c r="AZ1369" s="9" t="s">
        <v>5612</v>
      </c>
    </row>
    <row r="1370" spans="1:52" x14ac:dyDescent="0.2">
      <c r="A1370" s="38" t="s">
        <v>17</v>
      </c>
      <c r="B1370" s="7">
        <v>2012</v>
      </c>
      <c r="C1370" s="3" t="s">
        <v>55</v>
      </c>
      <c r="D1370" t="s">
        <v>181</v>
      </c>
      <c r="E1370" t="s">
        <v>1879</v>
      </c>
      <c r="F1370">
        <v>10</v>
      </c>
      <c r="G1370">
        <v>5</v>
      </c>
      <c r="H1370">
        <v>5</v>
      </c>
      <c r="I1370">
        <v>5</v>
      </c>
      <c r="J1370">
        <v>5</v>
      </c>
      <c r="K1370">
        <v>5</v>
      </c>
      <c r="L1370">
        <v>5</v>
      </c>
      <c r="M1370">
        <v>5</v>
      </c>
      <c r="N1370">
        <v>30</v>
      </c>
      <c r="O1370">
        <v>45</v>
      </c>
      <c r="P1370">
        <v>120</v>
      </c>
      <c r="Q1370">
        <v>80</v>
      </c>
      <c r="R1370">
        <v>431230</v>
      </c>
      <c r="S1370">
        <v>894620</v>
      </c>
      <c r="T1370">
        <v>930542</v>
      </c>
      <c r="U1370">
        <v>828795</v>
      </c>
      <c r="V1370">
        <v>843805</v>
      </c>
      <c r="W1370">
        <v>937244</v>
      </c>
      <c r="X1370">
        <v>771819</v>
      </c>
      <c r="Y1370">
        <v>457066</v>
      </c>
      <c r="Z1370">
        <v>277922</v>
      </c>
      <c r="AA1370">
        <v>112487</v>
      </c>
      <c r="AB1370">
        <v>6485530</v>
      </c>
      <c r="AC1370">
        <v>847475</v>
      </c>
      <c r="AD1370" s="9">
        <v>2.318948125130441E-5</v>
      </c>
      <c r="AE1370" s="9">
        <v>5.5889651472133423E-6</v>
      </c>
      <c r="AF1370" s="9">
        <v>5.3732126008283343E-6</v>
      </c>
      <c r="AG1370" s="9">
        <v>6.0328549279375477E-6</v>
      </c>
      <c r="AH1370" s="9">
        <v>5.9255396685253109E-6</v>
      </c>
      <c r="AI1370" s="9">
        <v>5.3347900866796694E-6</v>
      </c>
      <c r="AJ1370" s="9">
        <v>6.4782027910688906E-6</v>
      </c>
      <c r="AK1370" s="9">
        <v>1.0939339176399032E-5</v>
      </c>
      <c r="AL1370" s="9">
        <v>1.0794395549830528E-4</v>
      </c>
      <c r="AM1370" s="9">
        <v>4.0004622756407407E-4</v>
      </c>
      <c r="AN1370" s="9">
        <v>1.8502728381489255E-5</v>
      </c>
      <c r="AO1370" s="9">
        <v>9.4398064839670782E-5</v>
      </c>
      <c r="AP1370" s="8">
        <v>1.055E-2</v>
      </c>
      <c r="AQ1370" s="8" t="s">
        <v>5612</v>
      </c>
      <c r="AR1370" s="37">
        <v>0.38600000000000001</v>
      </c>
      <c r="AS1370" s="37">
        <v>0.60299999999999998</v>
      </c>
      <c r="AT1370" s="37">
        <v>0.61699999999999999</v>
      </c>
      <c r="AU1370" s="9" t="s">
        <v>5612</v>
      </c>
      <c r="AV1370" s="9" t="s">
        <v>5612</v>
      </c>
      <c r="AW1370" s="9" t="s">
        <v>5612</v>
      </c>
      <c r="AX1370" s="9" t="s">
        <v>5612</v>
      </c>
      <c r="AY1370" s="9" t="s">
        <v>5612</v>
      </c>
      <c r="AZ1370" s="9" t="s">
        <v>5612</v>
      </c>
    </row>
    <row r="1371" spans="1:52" x14ac:dyDescent="0.2">
      <c r="A1371" s="38" t="s">
        <v>17</v>
      </c>
      <c r="B1371" s="7">
        <v>2012</v>
      </c>
      <c r="C1371" s="3" t="s">
        <v>56</v>
      </c>
      <c r="D1371" t="s">
        <v>181</v>
      </c>
      <c r="E1371" t="s">
        <v>1880</v>
      </c>
      <c r="F1371">
        <v>10</v>
      </c>
      <c r="G1371">
        <v>5</v>
      </c>
      <c r="H1371">
        <v>5</v>
      </c>
      <c r="I1371">
        <v>5</v>
      </c>
      <c r="J1371">
        <v>5</v>
      </c>
      <c r="K1371">
        <v>5</v>
      </c>
      <c r="L1371">
        <v>5</v>
      </c>
      <c r="M1371">
        <v>5</v>
      </c>
      <c r="N1371">
        <v>18</v>
      </c>
      <c r="O1371">
        <v>52</v>
      </c>
      <c r="P1371">
        <v>115</v>
      </c>
      <c r="Q1371">
        <v>75</v>
      </c>
      <c r="R1371">
        <v>431230</v>
      </c>
      <c r="S1371">
        <v>894620</v>
      </c>
      <c r="T1371">
        <v>930542</v>
      </c>
      <c r="U1371">
        <v>828795</v>
      </c>
      <c r="V1371">
        <v>843805</v>
      </c>
      <c r="W1371">
        <v>937244</v>
      </c>
      <c r="X1371">
        <v>771819</v>
      </c>
      <c r="Y1371">
        <v>457066</v>
      </c>
      <c r="Z1371">
        <v>277922</v>
      </c>
      <c r="AA1371">
        <v>112487</v>
      </c>
      <c r="AB1371">
        <v>6485530</v>
      </c>
      <c r="AC1371">
        <v>847475</v>
      </c>
      <c r="AD1371" s="9">
        <v>2.318948125130441E-5</v>
      </c>
      <c r="AE1371" s="9">
        <v>5.5889651472133423E-6</v>
      </c>
      <c r="AF1371" s="9">
        <v>5.3732126008283343E-6</v>
      </c>
      <c r="AG1371" s="9">
        <v>6.0328549279375477E-6</v>
      </c>
      <c r="AH1371" s="9">
        <v>5.9255396685253109E-6</v>
      </c>
      <c r="AI1371" s="9">
        <v>5.3347900866796694E-6</v>
      </c>
      <c r="AJ1371" s="9">
        <v>6.4782027910688906E-6</v>
      </c>
      <c r="AK1371" s="9">
        <v>1.0939339176399032E-5</v>
      </c>
      <c r="AL1371" s="9">
        <v>6.4766373298983166E-5</v>
      </c>
      <c r="AM1371" s="9">
        <v>4.6227564074070783E-4</v>
      </c>
      <c r="AN1371" s="9">
        <v>1.7731781365593867E-5</v>
      </c>
      <c r="AO1371" s="9">
        <v>8.8498185787191369E-5</v>
      </c>
      <c r="AP1371" s="8">
        <v>1.452E-2</v>
      </c>
      <c r="AQ1371" s="8" t="s">
        <v>5612</v>
      </c>
      <c r="AR1371" s="37">
        <v>0.39400000000000002</v>
      </c>
      <c r="AS1371" s="37">
        <v>0.61499999999999999</v>
      </c>
      <c r="AT1371" s="37">
        <v>0.621</v>
      </c>
      <c r="AU1371" s="9" t="s">
        <v>5612</v>
      </c>
      <c r="AV1371" s="9" t="s">
        <v>5612</v>
      </c>
      <c r="AW1371" s="9" t="s">
        <v>5612</v>
      </c>
      <c r="AX1371" s="9" t="s">
        <v>5612</v>
      </c>
      <c r="AY1371" s="9" t="s">
        <v>5612</v>
      </c>
      <c r="AZ1371" s="9" t="s">
        <v>5612</v>
      </c>
    </row>
    <row r="1372" spans="1:52" x14ac:dyDescent="0.2">
      <c r="A1372" s="38" t="s">
        <v>17</v>
      </c>
      <c r="B1372" s="7">
        <v>2012</v>
      </c>
      <c r="C1372" s="3" t="s">
        <v>57</v>
      </c>
      <c r="D1372" t="s">
        <v>181</v>
      </c>
      <c r="E1372" t="s">
        <v>1881</v>
      </c>
      <c r="F1372">
        <v>10</v>
      </c>
      <c r="G1372">
        <v>5</v>
      </c>
      <c r="H1372">
        <v>5</v>
      </c>
      <c r="I1372">
        <v>5</v>
      </c>
      <c r="J1372">
        <v>5</v>
      </c>
      <c r="K1372">
        <v>5</v>
      </c>
      <c r="L1372">
        <v>5</v>
      </c>
      <c r="M1372">
        <v>5</v>
      </c>
      <c r="N1372">
        <v>34</v>
      </c>
      <c r="O1372">
        <v>47</v>
      </c>
      <c r="P1372">
        <v>126</v>
      </c>
      <c r="Q1372">
        <v>86</v>
      </c>
      <c r="R1372">
        <v>431230</v>
      </c>
      <c r="S1372">
        <v>894620</v>
      </c>
      <c r="T1372">
        <v>930542</v>
      </c>
      <c r="U1372">
        <v>828795</v>
      </c>
      <c r="V1372">
        <v>843805</v>
      </c>
      <c r="W1372">
        <v>937244</v>
      </c>
      <c r="X1372">
        <v>771819</v>
      </c>
      <c r="Y1372">
        <v>457066</v>
      </c>
      <c r="Z1372">
        <v>277922</v>
      </c>
      <c r="AA1372">
        <v>112487</v>
      </c>
      <c r="AB1372">
        <v>6485530</v>
      </c>
      <c r="AC1372">
        <v>847475</v>
      </c>
      <c r="AD1372" s="9">
        <v>2.318948125130441E-5</v>
      </c>
      <c r="AE1372" s="9">
        <v>5.5889651472133423E-6</v>
      </c>
      <c r="AF1372" s="9">
        <v>5.3732126008283343E-6</v>
      </c>
      <c r="AG1372" s="9">
        <v>6.0328549279375477E-6</v>
      </c>
      <c r="AH1372" s="9">
        <v>5.9255396685253109E-6</v>
      </c>
      <c r="AI1372" s="9">
        <v>5.3347900866796694E-6</v>
      </c>
      <c r="AJ1372" s="9">
        <v>6.4782027910688906E-6</v>
      </c>
      <c r="AK1372" s="9">
        <v>1.0939339176399032E-5</v>
      </c>
      <c r="AL1372" s="9">
        <v>1.2233648289807931E-4</v>
      </c>
      <c r="AM1372" s="9">
        <v>4.1782605990025516E-4</v>
      </c>
      <c r="AN1372" s="9">
        <v>1.9427864800563716E-5</v>
      </c>
      <c r="AO1372" s="9">
        <v>1.0147791970264609E-4</v>
      </c>
      <c r="AP1372" s="8">
        <v>1.8949999999999998E-2</v>
      </c>
      <c r="AQ1372" s="8" t="s">
        <v>5612</v>
      </c>
      <c r="AR1372" s="37">
        <v>0.39799999999999996</v>
      </c>
      <c r="AS1372" s="37">
        <v>0.62</v>
      </c>
      <c r="AT1372" s="37">
        <v>0.63200000000000001</v>
      </c>
      <c r="AU1372" s="9" t="s">
        <v>5612</v>
      </c>
      <c r="AV1372" s="9" t="s">
        <v>5612</v>
      </c>
      <c r="AW1372" s="9" t="s">
        <v>5612</v>
      </c>
      <c r="AX1372" s="9" t="s">
        <v>5612</v>
      </c>
      <c r="AY1372" s="9" t="s">
        <v>5612</v>
      </c>
      <c r="AZ1372" s="9" t="s">
        <v>5612</v>
      </c>
    </row>
    <row r="1373" spans="1:52" x14ac:dyDescent="0.2">
      <c r="A1373" s="38" t="s">
        <v>17</v>
      </c>
      <c r="B1373" s="7">
        <v>2012</v>
      </c>
      <c r="C1373" s="3" t="s">
        <v>58</v>
      </c>
      <c r="D1373" t="s">
        <v>181</v>
      </c>
      <c r="E1373" t="s">
        <v>1882</v>
      </c>
      <c r="F1373">
        <v>10</v>
      </c>
      <c r="G1373">
        <v>5</v>
      </c>
      <c r="H1373">
        <v>5</v>
      </c>
      <c r="I1373">
        <v>5</v>
      </c>
      <c r="J1373">
        <v>5</v>
      </c>
      <c r="K1373">
        <v>5</v>
      </c>
      <c r="L1373">
        <v>5</v>
      </c>
      <c r="M1373">
        <v>11</v>
      </c>
      <c r="N1373">
        <v>20</v>
      </c>
      <c r="O1373">
        <v>41</v>
      </c>
      <c r="P1373">
        <v>112</v>
      </c>
      <c r="Q1373">
        <v>72</v>
      </c>
      <c r="R1373">
        <v>431230</v>
      </c>
      <c r="S1373">
        <v>894620</v>
      </c>
      <c r="T1373">
        <v>930542</v>
      </c>
      <c r="U1373">
        <v>828795</v>
      </c>
      <c r="V1373">
        <v>843805</v>
      </c>
      <c r="W1373">
        <v>937244</v>
      </c>
      <c r="X1373">
        <v>771819</v>
      </c>
      <c r="Y1373">
        <v>457066</v>
      </c>
      <c r="Z1373">
        <v>277922</v>
      </c>
      <c r="AA1373">
        <v>112487</v>
      </c>
      <c r="AB1373">
        <v>6485530</v>
      </c>
      <c r="AC1373">
        <v>847475</v>
      </c>
      <c r="AD1373" s="9">
        <v>2.318948125130441E-5</v>
      </c>
      <c r="AE1373" s="9">
        <v>5.5889651472133423E-6</v>
      </c>
      <c r="AF1373" s="9">
        <v>5.3732126008283343E-6</v>
      </c>
      <c r="AG1373" s="9">
        <v>6.0328549279375477E-6</v>
      </c>
      <c r="AH1373" s="9">
        <v>5.9255396685253109E-6</v>
      </c>
      <c r="AI1373" s="9">
        <v>5.3347900866796694E-6</v>
      </c>
      <c r="AJ1373" s="9">
        <v>6.4782027910688906E-6</v>
      </c>
      <c r="AK1373" s="9">
        <v>2.4066546188077872E-5</v>
      </c>
      <c r="AL1373" s="9">
        <v>7.1962636998870182E-5</v>
      </c>
      <c r="AM1373" s="9">
        <v>3.6448656289171194E-4</v>
      </c>
      <c r="AN1373" s="9">
        <v>1.7269213156056638E-5</v>
      </c>
      <c r="AO1373" s="9">
        <v>8.4958258355703701E-5</v>
      </c>
      <c r="AP1373" s="8">
        <v>9.9250000000000015E-3</v>
      </c>
      <c r="AQ1373" s="8" t="s">
        <v>5612</v>
      </c>
      <c r="AR1373" s="37">
        <v>0.4</v>
      </c>
      <c r="AS1373" s="37">
        <v>0.621</v>
      </c>
      <c r="AT1373" s="37">
        <v>0.63200000000000001</v>
      </c>
      <c r="AU1373" s="9" t="s">
        <v>5612</v>
      </c>
      <c r="AV1373" s="9" t="s">
        <v>5612</v>
      </c>
      <c r="AW1373" s="9" t="s">
        <v>5612</v>
      </c>
      <c r="AX1373" s="9" t="s">
        <v>5612</v>
      </c>
      <c r="AY1373" s="9" t="s">
        <v>5612</v>
      </c>
      <c r="AZ1373" s="9" t="s">
        <v>5612</v>
      </c>
    </row>
    <row r="1374" spans="1:52" x14ac:dyDescent="0.2">
      <c r="A1374" s="38" t="s">
        <v>17</v>
      </c>
      <c r="B1374" s="7">
        <v>2012</v>
      </c>
      <c r="C1374" s="3" t="s">
        <v>59</v>
      </c>
      <c r="D1374" t="s">
        <v>181</v>
      </c>
      <c r="E1374" t="s">
        <v>1883</v>
      </c>
      <c r="F1374">
        <v>10</v>
      </c>
      <c r="G1374">
        <v>5</v>
      </c>
      <c r="H1374">
        <v>5</v>
      </c>
      <c r="I1374">
        <v>5</v>
      </c>
      <c r="J1374">
        <v>5</v>
      </c>
      <c r="K1374">
        <v>5</v>
      </c>
      <c r="L1374">
        <v>5</v>
      </c>
      <c r="M1374">
        <v>11</v>
      </c>
      <c r="N1374">
        <v>19</v>
      </c>
      <c r="O1374">
        <v>39</v>
      </c>
      <c r="P1374">
        <v>109</v>
      </c>
      <c r="Q1374">
        <v>69</v>
      </c>
      <c r="R1374">
        <v>431230</v>
      </c>
      <c r="S1374">
        <v>894620</v>
      </c>
      <c r="T1374">
        <v>930542</v>
      </c>
      <c r="U1374">
        <v>828795</v>
      </c>
      <c r="V1374">
        <v>843805</v>
      </c>
      <c r="W1374">
        <v>937244</v>
      </c>
      <c r="X1374">
        <v>771819</v>
      </c>
      <c r="Y1374">
        <v>457066</v>
      </c>
      <c r="Z1374">
        <v>277922</v>
      </c>
      <c r="AA1374">
        <v>112487</v>
      </c>
      <c r="AB1374">
        <v>6485530</v>
      </c>
      <c r="AC1374">
        <v>847475</v>
      </c>
      <c r="AD1374" s="9">
        <v>2.318948125130441E-5</v>
      </c>
      <c r="AE1374" s="9">
        <v>5.5889651472133423E-6</v>
      </c>
      <c r="AF1374" s="9">
        <v>5.3732126008283343E-6</v>
      </c>
      <c r="AG1374" s="9">
        <v>6.0328549279375477E-6</v>
      </c>
      <c r="AH1374" s="9">
        <v>5.9255396685253109E-6</v>
      </c>
      <c r="AI1374" s="9">
        <v>5.3347900866796694E-6</v>
      </c>
      <c r="AJ1374" s="9">
        <v>6.4782027910688906E-6</v>
      </c>
      <c r="AK1374" s="9">
        <v>2.4066546188077872E-5</v>
      </c>
      <c r="AL1374" s="9">
        <v>6.8364505148926674E-5</v>
      </c>
      <c r="AM1374" s="9">
        <v>3.4670673055553085E-4</v>
      </c>
      <c r="AN1374" s="9">
        <v>1.6806644946519406E-5</v>
      </c>
      <c r="AO1374" s="9">
        <v>8.1418330924216048E-5</v>
      </c>
      <c r="AP1374" s="8">
        <v>4.5599999999999998E-3</v>
      </c>
      <c r="AQ1374" s="8" t="s">
        <v>5612</v>
      </c>
      <c r="AR1374" s="37">
        <v>0.4</v>
      </c>
      <c r="AS1374" s="37">
        <v>0.621</v>
      </c>
      <c r="AT1374" s="37">
        <v>0.63200000000000001</v>
      </c>
      <c r="AU1374" s="9" t="s">
        <v>5612</v>
      </c>
      <c r="AV1374" s="9" t="s">
        <v>5612</v>
      </c>
      <c r="AW1374" s="9" t="s">
        <v>5612</v>
      </c>
      <c r="AX1374" s="9" t="s">
        <v>5612</v>
      </c>
      <c r="AY1374" s="9" t="s">
        <v>5612</v>
      </c>
      <c r="AZ1374" s="9" t="s">
        <v>5612</v>
      </c>
    </row>
    <row r="1375" spans="1:52" x14ac:dyDescent="0.2">
      <c r="A1375" s="38" t="s">
        <v>17</v>
      </c>
      <c r="B1375" s="7">
        <v>2012</v>
      </c>
      <c r="C1375" s="3" t="s">
        <v>60</v>
      </c>
      <c r="D1375" t="s">
        <v>181</v>
      </c>
      <c r="E1375" t="s">
        <v>1884</v>
      </c>
      <c r="F1375">
        <v>10</v>
      </c>
      <c r="G1375">
        <v>5</v>
      </c>
      <c r="H1375">
        <v>5</v>
      </c>
      <c r="I1375">
        <v>5</v>
      </c>
      <c r="J1375">
        <v>5</v>
      </c>
      <c r="K1375">
        <v>5</v>
      </c>
      <c r="L1375">
        <v>5</v>
      </c>
      <c r="M1375">
        <v>5</v>
      </c>
      <c r="N1375">
        <v>12</v>
      </c>
      <c r="O1375">
        <v>27</v>
      </c>
      <c r="P1375">
        <v>84</v>
      </c>
      <c r="Q1375">
        <v>44</v>
      </c>
      <c r="R1375">
        <v>431230</v>
      </c>
      <c r="S1375">
        <v>894620</v>
      </c>
      <c r="T1375">
        <v>930542</v>
      </c>
      <c r="U1375">
        <v>828795</v>
      </c>
      <c r="V1375">
        <v>843805</v>
      </c>
      <c r="W1375">
        <v>937244</v>
      </c>
      <c r="X1375">
        <v>771819</v>
      </c>
      <c r="Y1375">
        <v>457066</v>
      </c>
      <c r="Z1375">
        <v>277922</v>
      </c>
      <c r="AA1375">
        <v>112487</v>
      </c>
      <c r="AB1375">
        <v>6485530</v>
      </c>
      <c r="AC1375">
        <v>847475</v>
      </c>
      <c r="AD1375" s="9">
        <v>2.318948125130441E-5</v>
      </c>
      <c r="AE1375" s="9">
        <v>5.5889651472133423E-6</v>
      </c>
      <c r="AF1375" s="9">
        <v>5.3732126008283343E-6</v>
      </c>
      <c r="AG1375" s="9">
        <v>6.0328549279375477E-6</v>
      </c>
      <c r="AH1375" s="9">
        <v>5.9255396685253109E-6</v>
      </c>
      <c r="AI1375" s="9">
        <v>5.3347900866796694E-6</v>
      </c>
      <c r="AJ1375" s="9">
        <v>6.4782027910688906E-6</v>
      </c>
      <c r="AK1375" s="9">
        <v>1.0939339176399032E-5</v>
      </c>
      <c r="AL1375" s="9">
        <v>4.3177582199322115E-5</v>
      </c>
      <c r="AM1375" s="9">
        <v>2.4002773653844444E-4</v>
      </c>
      <c r="AN1375" s="9">
        <v>1.2951909867042478E-5</v>
      </c>
      <c r="AO1375" s="9">
        <v>5.1918935661818932E-5</v>
      </c>
      <c r="AP1375" s="8">
        <v>2.0499999999999997E-3</v>
      </c>
      <c r="AQ1375" s="8" t="s">
        <v>5612</v>
      </c>
      <c r="AR1375" s="37" t="s">
        <v>5612</v>
      </c>
      <c r="AS1375" s="37" t="s">
        <v>5612</v>
      </c>
      <c r="AT1375" s="37" t="s">
        <v>5612</v>
      </c>
      <c r="AU1375" s="9" t="s">
        <v>5612</v>
      </c>
      <c r="AV1375" s="9" t="s">
        <v>5612</v>
      </c>
      <c r="AW1375" s="9" t="s">
        <v>5612</v>
      </c>
      <c r="AX1375" s="9" t="s">
        <v>5612</v>
      </c>
      <c r="AY1375" s="9" t="s">
        <v>5612</v>
      </c>
      <c r="AZ1375" s="9" t="s">
        <v>5612</v>
      </c>
    </row>
    <row r="1376" spans="1:52" x14ac:dyDescent="0.2">
      <c r="A1376" s="38" t="s">
        <v>17</v>
      </c>
      <c r="B1376" s="7">
        <v>2012</v>
      </c>
      <c r="C1376" s="3" t="s">
        <v>61</v>
      </c>
      <c r="D1376" t="s">
        <v>181</v>
      </c>
      <c r="E1376" t="s">
        <v>1885</v>
      </c>
      <c r="F1376">
        <v>10</v>
      </c>
      <c r="G1376">
        <v>5</v>
      </c>
      <c r="H1376">
        <v>5</v>
      </c>
      <c r="I1376">
        <v>5</v>
      </c>
      <c r="J1376">
        <v>5</v>
      </c>
      <c r="K1376">
        <v>5</v>
      </c>
      <c r="L1376">
        <v>5</v>
      </c>
      <c r="M1376">
        <v>5</v>
      </c>
      <c r="N1376">
        <v>10</v>
      </c>
      <c r="O1376">
        <v>29</v>
      </c>
      <c r="P1376">
        <v>84</v>
      </c>
      <c r="Q1376">
        <v>44</v>
      </c>
      <c r="R1376">
        <v>431230</v>
      </c>
      <c r="S1376">
        <v>894620</v>
      </c>
      <c r="T1376">
        <v>930542</v>
      </c>
      <c r="U1376">
        <v>828795</v>
      </c>
      <c r="V1376">
        <v>843805</v>
      </c>
      <c r="W1376">
        <v>937244</v>
      </c>
      <c r="X1376">
        <v>771819</v>
      </c>
      <c r="Y1376">
        <v>457066</v>
      </c>
      <c r="Z1376">
        <v>277922</v>
      </c>
      <c r="AA1376">
        <v>112487</v>
      </c>
      <c r="AB1376">
        <v>6485530</v>
      </c>
      <c r="AC1376">
        <v>847475</v>
      </c>
      <c r="AD1376" s="9">
        <v>2.318948125130441E-5</v>
      </c>
      <c r="AE1376" s="9">
        <v>5.5889651472133423E-6</v>
      </c>
      <c r="AF1376" s="9">
        <v>5.3732126008283343E-6</v>
      </c>
      <c r="AG1376" s="9">
        <v>6.0328549279375477E-6</v>
      </c>
      <c r="AH1376" s="9">
        <v>5.9255396685253109E-6</v>
      </c>
      <c r="AI1376" s="9">
        <v>5.3347900866796694E-6</v>
      </c>
      <c r="AJ1376" s="9">
        <v>6.4782027910688906E-6</v>
      </c>
      <c r="AK1376" s="9">
        <v>1.0939339176399032E-5</v>
      </c>
      <c r="AL1376" s="9">
        <v>3.5981318499435091E-5</v>
      </c>
      <c r="AM1376" s="9">
        <v>2.578075688746255E-4</v>
      </c>
      <c r="AN1376" s="9">
        <v>1.2951909867042478E-5</v>
      </c>
      <c r="AO1376" s="9">
        <v>5.1918935661818932E-5</v>
      </c>
      <c r="AP1376" s="8">
        <v>2.1749999999999999E-3</v>
      </c>
      <c r="AQ1376" s="8" t="s">
        <v>5612</v>
      </c>
      <c r="AR1376" s="37" t="s">
        <v>5612</v>
      </c>
      <c r="AS1376" s="37" t="s">
        <v>5612</v>
      </c>
      <c r="AT1376" s="37" t="s">
        <v>5612</v>
      </c>
      <c r="AU1376" s="9" t="s">
        <v>5612</v>
      </c>
      <c r="AV1376" s="9" t="s">
        <v>5612</v>
      </c>
      <c r="AW1376" s="9" t="s">
        <v>5612</v>
      </c>
      <c r="AX1376" s="9" t="s">
        <v>5612</v>
      </c>
      <c r="AY1376" s="9" t="s">
        <v>5612</v>
      </c>
      <c r="AZ1376" s="9" t="s">
        <v>5612</v>
      </c>
    </row>
    <row r="1377" spans="1:52" x14ac:dyDescent="0.2">
      <c r="A1377" s="38" t="s">
        <v>17</v>
      </c>
      <c r="B1377" s="7">
        <v>2012</v>
      </c>
      <c r="C1377" s="3" t="s">
        <v>62</v>
      </c>
      <c r="D1377" t="s">
        <v>181</v>
      </c>
      <c r="E1377" t="s">
        <v>1886</v>
      </c>
      <c r="F1377">
        <v>10</v>
      </c>
      <c r="G1377">
        <v>5</v>
      </c>
      <c r="H1377">
        <v>5</v>
      </c>
      <c r="I1377">
        <v>5</v>
      </c>
      <c r="J1377">
        <v>5</v>
      </c>
      <c r="K1377">
        <v>5</v>
      </c>
      <c r="L1377">
        <v>5</v>
      </c>
      <c r="M1377">
        <v>5</v>
      </c>
      <c r="N1377">
        <v>19</v>
      </c>
      <c r="O1377">
        <v>35</v>
      </c>
      <c r="P1377">
        <v>99</v>
      </c>
      <c r="Q1377">
        <v>59</v>
      </c>
      <c r="R1377">
        <v>431230</v>
      </c>
      <c r="S1377">
        <v>894620</v>
      </c>
      <c r="T1377">
        <v>930542</v>
      </c>
      <c r="U1377">
        <v>828795</v>
      </c>
      <c r="V1377">
        <v>843805</v>
      </c>
      <c r="W1377">
        <v>937244</v>
      </c>
      <c r="X1377">
        <v>771819</v>
      </c>
      <c r="Y1377">
        <v>457066</v>
      </c>
      <c r="Z1377">
        <v>277922</v>
      </c>
      <c r="AA1377">
        <v>112487</v>
      </c>
      <c r="AB1377">
        <v>6485530</v>
      </c>
      <c r="AC1377">
        <v>847475</v>
      </c>
      <c r="AD1377" s="9">
        <v>2.318948125130441E-5</v>
      </c>
      <c r="AE1377" s="9">
        <v>5.5889651472133423E-6</v>
      </c>
      <c r="AF1377" s="9">
        <v>5.3732126008283343E-6</v>
      </c>
      <c r="AG1377" s="9">
        <v>6.0328549279375477E-6</v>
      </c>
      <c r="AH1377" s="9">
        <v>5.9255396685253109E-6</v>
      </c>
      <c r="AI1377" s="9">
        <v>5.3347900866796694E-6</v>
      </c>
      <c r="AJ1377" s="9">
        <v>6.4782027910688906E-6</v>
      </c>
      <c r="AK1377" s="9">
        <v>1.0939339176399032E-5</v>
      </c>
      <c r="AL1377" s="9">
        <v>6.8364505148926674E-5</v>
      </c>
      <c r="AM1377" s="9">
        <v>3.1114706588316872E-4</v>
      </c>
      <c r="AN1377" s="9">
        <v>1.5264750914728633E-5</v>
      </c>
      <c r="AO1377" s="9">
        <v>6.9618572819257207E-5</v>
      </c>
      <c r="AP1377" s="8">
        <v>3.4200000000000003E-3</v>
      </c>
      <c r="AQ1377" s="8" t="s">
        <v>5612</v>
      </c>
      <c r="AR1377" s="37">
        <v>1.9E-2</v>
      </c>
      <c r="AS1377" s="37">
        <v>1.4999999999999999E-2</v>
      </c>
      <c r="AT1377" s="37">
        <v>3.4000000000000002E-2</v>
      </c>
      <c r="AU1377" s="9" t="s">
        <v>5612</v>
      </c>
      <c r="AV1377" s="9" t="s">
        <v>5612</v>
      </c>
      <c r="AW1377" s="9" t="s">
        <v>5612</v>
      </c>
      <c r="AX1377" s="9" t="s">
        <v>5612</v>
      </c>
      <c r="AY1377" s="9" t="s">
        <v>5612</v>
      </c>
      <c r="AZ1377" s="9" t="s">
        <v>5612</v>
      </c>
    </row>
    <row r="1378" spans="1:52" x14ac:dyDescent="0.2">
      <c r="A1378" s="38" t="s">
        <v>17</v>
      </c>
      <c r="B1378" s="7">
        <v>2012</v>
      </c>
      <c r="C1378" s="3" t="s">
        <v>63</v>
      </c>
      <c r="D1378" t="s">
        <v>181</v>
      </c>
      <c r="E1378" t="s">
        <v>1887</v>
      </c>
      <c r="F1378">
        <v>10</v>
      </c>
      <c r="G1378">
        <v>5</v>
      </c>
      <c r="H1378">
        <v>5</v>
      </c>
      <c r="I1378">
        <v>5</v>
      </c>
      <c r="J1378">
        <v>5</v>
      </c>
      <c r="K1378">
        <v>5</v>
      </c>
      <c r="L1378">
        <v>5</v>
      </c>
      <c r="M1378">
        <v>5</v>
      </c>
      <c r="N1378">
        <v>18</v>
      </c>
      <c r="O1378">
        <v>22</v>
      </c>
      <c r="P1378">
        <v>85</v>
      </c>
      <c r="Q1378">
        <v>45</v>
      </c>
      <c r="R1378">
        <v>431230</v>
      </c>
      <c r="S1378">
        <v>894620</v>
      </c>
      <c r="T1378">
        <v>930542</v>
      </c>
      <c r="U1378">
        <v>828795</v>
      </c>
      <c r="V1378">
        <v>843805</v>
      </c>
      <c r="W1378">
        <v>937244</v>
      </c>
      <c r="X1378">
        <v>771819</v>
      </c>
      <c r="Y1378">
        <v>457066</v>
      </c>
      <c r="Z1378">
        <v>277922</v>
      </c>
      <c r="AA1378">
        <v>112487</v>
      </c>
      <c r="AB1378">
        <v>6485530</v>
      </c>
      <c r="AC1378">
        <v>847475</v>
      </c>
      <c r="AD1378" s="9">
        <v>2.318948125130441E-5</v>
      </c>
      <c r="AE1378" s="9">
        <v>5.5889651472133423E-6</v>
      </c>
      <c r="AF1378" s="9">
        <v>5.3732126008283343E-6</v>
      </c>
      <c r="AG1378" s="9">
        <v>6.0328549279375477E-6</v>
      </c>
      <c r="AH1378" s="9">
        <v>5.9255396685253109E-6</v>
      </c>
      <c r="AI1378" s="9">
        <v>5.3347900866796694E-6</v>
      </c>
      <c r="AJ1378" s="9">
        <v>6.4782027910688906E-6</v>
      </c>
      <c r="AK1378" s="9">
        <v>1.0939339176399032E-5</v>
      </c>
      <c r="AL1378" s="9">
        <v>6.4766373298983166E-5</v>
      </c>
      <c r="AM1378" s="9">
        <v>1.9557815569799176E-4</v>
      </c>
      <c r="AN1378" s="9">
        <v>1.3106099270221554E-5</v>
      </c>
      <c r="AO1378" s="9">
        <v>5.3098911472314818E-5</v>
      </c>
      <c r="AP1378" s="8">
        <v>5.45E-3</v>
      </c>
      <c r="AQ1378" s="8" t="s">
        <v>5612</v>
      </c>
      <c r="AR1378" s="37">
        <v>8.1000000000000003E-2</v>
      </c>
      <c r="AS1378" s="37">
        <v>0.10300000000000001</v>
      </c>
      <c r="AT1378" s="37">
        <v>0.111</v>
      </c>
      <c r="AU1378" s="9" t="s">
        <v>5612</v>
      </c>
      <c r="AV1378" s="9" t="s">
        <v>5612</v>
      </c>
      <c r="AW1378" s="9" t="s">
        <v>5612</v>
      </c>
      <c r="AX1378" s="9" t="s">
        <v>5612</v>
      </c>
      <c r="AY1378" s="9" t="s">
        <v>5612</v>
      </c>
      <c r="AZ1378" s="9" t="s">
        <v>5612</v>
      </c>
    </row>
    <row r="1379" spans="1:52" x14ac:dyDescent="0.2">
      <c r="A1379" s="38" t="s">
        <v>17</v>
      </c>
      <c r="B1379" s="7">
        <v>2012</v>
      </c>
      <c r="C1379" s="3" t="s">
        <v>64</v>
      </c>
      <c r="D1379" t="s">
        <v>181</v>
      </c>
      <c r="E1379" t="s">
        <v>1888</v>
      </c>
      <c r="F1379">
        <v>10</v>
      </c>
      <c r="G1379">
        <v>5</v>
      </c>
      <c r="H1379">
        <v>5</v>
      </c>
      <c r="I1379">
        <v>5</v>
      </c>
      <c r="J1379">
        <v>5</v>
      </c>
      <c r="K1379">
        <v>5</v>
      </c>
      <c r="L1379">
        <v>5</v>
      </c>
      <c r="M1379">
        <v>5</v>
      </c>
      <c r="N1379">
        <v>20</v>
      </c>
      <c r="O1379">
        <v>42</v>
      </c>
      <c r="P1379">
        <v>107</v>
      </c>
      <c r="Q1379">
        <v>67</v>
      </c>
      <c r="R1379">
        <v>431230</v>
      </c>
      <c r="S1379">
        <v>894620</v>
      </c>
      <c r="T1379">
        <v>930542</v>
      </c>
      <c r="U1379">
        <v>828795</v>
      </c>
      <c r="V1379">
        <v>843805</v>
      </c>
      <c r="W1379">
        <v>937244</v>
      </c>
      <c r="X1379">
        <v>771819</v>
      </c>
      <c r="Y1379">
        <v>457066</v>
      </c>
      <c r="Z1379">
        <v>277922</v>
      </c>
      <c r="AA1379">
        <v>112487</v>
      </c>
      <c r="AB1379">
        <v>6485530</v>
      </c>
      <c r="AC1379">
        <v>847475</v>
      </c>
      <c r="AD1379" s="9">
        <v>2.318948125130441E-5</v>
      </c>
      <c r="AE1379" s="9">
        <v>5.5889651472133423E-6</v>
      </c>
      <c r="AF1379" s="9">
        <v>5.3732126008283343E-6</v>
      </c>
      <c r="AG1379" s="9">
        <v>6.0328549279375477E-6</v>
      </c>
      <c r="AH1379" s="9">
        <v>5.9255396685253109E-6</v>
      </c>
      <c r="AI1379" s="9">
        <v>5.3347900866796694E-6</v>
      </c>
      <c r="AJ1379" s="9">
        <v>6.4782027910688906E-6</v>
      </c>
      <c r="AK1379" s="9">
        <v>1.0939339176399032E-5</v>
      </c>
      <c r="AL1379" s="9">
        <v>7.1962636998870182E-5</v>
      </c>
      <c r="AM1379" s="9">
        <v>3.7337647905980249E-4</v>
      </c>
      <c r="AN1379" s="9">
        <v>1.649826614016125E-5</v>
      </c>
      <c r="AO1379" s="9">
        <v>7.9058379303224288E-5</v>
      </c>
      <c r="AP1379" s="8">
        <v>6.7599999999999995E-3</v>
      </c>
      <c r="AQ1379" s="8" t="s">
        <v>5612</v>
      </c>
      <c r="AR1379" s="37">
        <v>0.24</v>
      </c>
      <c r="AS1379" s="37">
        <v>0.40399999999999997</v>
      </c>
      <c r="AT1379" s="37">
        <v>0.31</v>
      </c>
      <c r="AU1379" s="9" t="s">
        <v>5612</v>
      </c>
      <c r="AV1379" s="9" t="s">
        <v>5612</v>
      </c>
      <c r="AW1379" s="9" t="s">
        <v>5612</v>
      </c>
      <c r="AX1379" s="9" t="s">
        <v>5612</v>
      </c>
      <c r="AY1379" s="9" t="s">
        <v>5612</v>
      </c>
      <c r="AZ1379" s="9" t="s">
        <v>5612</v>
      </c>
    </row>
    <row r="1380" spans="1:52" x14ac:dyDescent="0.2">
      <c r="A1380" s="38" t="s">
        <v>17</v>
      </c>
      <c r="B1380" s="7">
        <v>2012</v>
      </c>
      <c r="C1380" s="3" t="s">
        <v>65</v>
      </c>
      <c r="D1380" t="s">
        <v>181</v>
      </c>
      <c r="E1380" t="s">
        <v>1889</v>
      </c>
      <c r="F1380">
        <v>10</v>
      </c>
      <c r="G1380">
        <v>5</v>
      </c>
      <c r="H1380">
        <v>5</v>
      </c>
      <c r="I1380">
        <v>5</v>
      </c>
      <c r="J1380">
        <v>5</v>
      </c>
      <c r="K1380">
        <v>5</v>
      </c>
      <c r="L1380">
        <v>5</v>
      </c>
      <c r="M1380">
        <v>5</v>
      </c>
      <c r="N1380">
        <v>17</v>
      </c>
      <c r="O1380">
        <v>23</v>
      </c>
      <c r="P1380">
        <v>85</v>
      </c>
      <c r="Q1380">
        <v>45</v>
      </c>
      <c r="R1380">
        <v>431230</v>
      </c>
      <c r="S1380">
        <v>894620</v>
      </c>
      <c r="T1380">
        <v>930542</v>
      </c>
      <c r="U1380">
        <v>828795</v>
      </c>
      <c r="V1380">
        <v>843805</v>
      </c>
      <c r="W1380">
        <v>937244</v>
      </c>
      <c r="X1380">
        <v>771819</v>
      </c>
      <c r="Y1380">
        <v>457066</v>
      </c>
      <c r="Z1380">
        <v>277922</v>
      </c>
      <c r="AA1380">
        <v>112487</v>
      </c>
      <c r="AB1380">
        <v>6485530</v>
      </c>
      <c r="AC1380">
        <v>847475</v>
      </c>
      <c r="AD1380" s="9">
        <v>2.318948125130441E-5</v>
      </c>
      <c r="AE1380" s="9">
        <v>5.5889651472133423E-6</v>
      </c>
      <c r="AF1380" s="9">
        <v>5.3732126008283343E-6</v>
      </c>
      <c r="AG1380" s="9">
        <v>6.0328549279375477E-6</v>
      </c>
      <c r="AH1380" s="9">
        <v>5.9255396685253109E-6</v>
      </c>
      <c r="AI1380" s="9">
        <v>5.3347900866796694E-6</v>
      </c>
      <c r="AJ1380" s="9">
        <v>6.4782027910688906E-6</v>
      </c>
      <c r="AK1380" s="9">
        <v>1.0939339176399032E-5</v>
      </c>
      <c r="AL1380" s="9">
        <v>6.1168241449039657E-5</v>
      </c>
      <c r="AM1380" s="9">
        <v>2.0446807186608231E-4</v>
      </c>
      <c r="AN1380" s="9">
        <v>1.3106099270221554E-5</v>
      </c>
      <c r="AO1380" s="9">
        <v>5.3098911472314818E-5</v>
      </c>
      <c r="AP1380" s="8">
        <v>1.01E-2</v>
      </c>
      <c r="AQ1380" s="8" t="s">
        <v>5612</v>
      </c>
      <c r="AR1380" s="37">
        <v>0.33200000000000002</v>
      </c>
      <c r="AS1380" s="37">
        <v>0.53600000000000003</v>
      </c>
      <c r="AT1380" s="37">
        <v>0.44900000000000001</v>
      </c>
      <c r="AU1380" s="9" t="s">
        <v>5612</v>
      </c>
      <c r="AV1380" s="9" t="s">
        <v>5612</v>
      </c>
      <c r="AW1380" s="9" t="s">
        <v>5612</v>
      </c>
      <c r="AX1380" s="9" t="s">
        <v>5612</v>
      </c>
      <c r="AY1380" s="9" t="s">
        <v>5612</v>
      </c>
      <c r="AZ1380" s="9" t="s">
        <v>5612</v>
      </c>
    </row>
    <row r="1381" spans="1:52" x14ac:dyDescent="0.2">
      <c r="A1381" s="38" t="s">
        <v>17</v>
      </c>
      <c r="B1381" s="7">
        <v>2012</v>
      </c>
      <c r="C1381" s="3" t="s">
        <v>66</v>
      </c>
      <c r="D1381" t="s">
        <v>181</v>
      </c>
      <c r="E1381" t="s">
        <v>1890</v>
      </c>
      <c r="F1381">
        <v>10</v>
      </c>
      <c r="G1381">
        <v>5</v>
      </c>
      <c r="H1381">
        <v>5</v>
      </c>
      <c r="I1381">
        <v>5</v>
      </c>
      <c r="J1381">
        <v>5</v>
      </c>
      <c r="K1381">
        <v>5</v>
      </c>
      <c r="L1381">
        <v>5</v>
      </c>
      <c r="M1381">
        <v>13</v>
      </c>
      <c r="N1381">
        <v>27</v>
      </c>
      <c r="O1381">
        <v>70</v>
      </c>
      <c r="P1381">
        <v>150</v>
      </c>
      <c r="Q1381">
        <v>110</v>
      </c>
      <c r="R1381">
        <v>431230</v>
      </c>
      <c r="S1381">
        <v>894620</v>
      </c>
      <c r="T1381">
        <v>930542</v>
      </c>
      <c r="U1381">
        <v>828795</v>
      </c>
      <c r="V1381">
        <v>843805</v>
      </c>
      <c r="W1381">
        <v>937244</v>
      </c>
      <c r="X1381">
        <v>771819</v>
      </c>
      <c r="Y1381">
        <v>457066</v>
      </c>
      <c r="Z1381">
        <v>277922</v>
      </c>
      <c r="AA1381">
        <v>112487</v>
      </c>
      <c r="AB1381">
        <v>6485530</v>
      </c>
      <c r="AC1381">
        <v>847475</v>
      </c>
      <c r="AD1381" s="9">
        <v>2.318948125130441E-5</v>
      </c>
      <c r="AE1381" s="9">
        <v>5.5889651472133423E-6</v>
      </c>
      <c r="AF1381" s="9">
        <v>5.3732126008283343E-6</v>
      </c>
      <c r="AG1381" s="9">
        <v>6.0328549279375477E-6</v>
      </c>
      <c r="AH1381" s="9">
        <v>5.9255396685253109E-6</v>
      </c>
      <c r="AI1381" s="9">
        <v>5.3347900866796694E-6</v>
      </c>
      <c r="AJ1381" s="9">
        <v>6.4782027910688906E-6</v>
      </c>
      <c r="AK1381" s="9">
        <v>2.8442281858637483E-5</v>
      </c>
      <c r="AL1381" s="9">
        <v>9.7149559948474755E-5</v>
      </c>
      <c r="AM1381" s="9">
        <v>6.2229413176633744E-4</v>
      </c>
      <c r="AN1381" s="9">
        <v>2.3128410476861566E-5</v>
      </c>
      <c r="AO1381" s="9">
        <v>1.2979733915454732E-4</v>
      </c>
      <c r="AP1381" s="8">
        <v>4.1750000000000002E-2</v>
      </c>
      <c r="AQ1381" s="8" t="s">
        <v>5612</v>
      </c>
      <c r="AR1381" s="37">
        <v>0.36899999999999999</v>
      </c>
      <c r="AS1381" s="37">
        <v>0.57700000000000007</v>
      </c>
      <c r="AT1381" s="37">
        <v>0.52100000000000002</v>
      </c>
      <c r="AU1381" s="9" t="s">
        <v>5612</v>
      </c>
      <c r="AV1381" s="9" t="s">
        <v>5612</v>
      </c>
      <c r="AW1381" s="9" t="s">
        <v>5612</v>
      </c>
      <c r="AX1381" s="9" t="s">
        <v>5612</v>
      </c>
      <c r="AY1381" s="9" t="s">
        <v>5612</v>
      </c>
      <c r="AZ1381" s="9" t="s">
        <v>5612</v>
      </c>
    </row>
    <row r="1382" spans="1:52" x14ac:dyDescent="0.2">
      <c r="A1382" s="38" t="s">
        <v>17</v>
      </c>
      <c r="B1382" s="7">
        <v>2013</v>
      </c>
      <c r="C1382" s="3" t="s">
        <v>55</v>
      </c>
      <c r="D1382" t="s">
        <v>182</v>
      </c>
      <c r="E1382" t="s">
        <v>1891</v>
      </c>
      <c r="F1382">
        <v>10</v>
      </c>
      <c r="G1382">
        <v>5</v>
      </c>
      <c r="H1382">
        <v>5</v>
      </c>
      <c r="I1382">
        <v>5</v>
      </c>
      <c r="J1382">
        <v>5</v>
      </c>
      <c r="K1382">
        <v>5</v>
      </c>
      <c r="L1382">
        <v>21</v>
      </c>
      <c r="M1382">
        <v>23</v>
      </c>
      <c r="N1382">
        <v>54</v>
      </c>
      <c r="O1382">
        <v>114</v>
      </c>
      <c r="P1382">
        <v>247</v>
      </c>
      <c r="Q1382">
        <v>191</v>
      </c>
      <c r="R1382">
        <v>427452</v>
      </c>
      <c r="S1382">
        <v>895301</v>
      </c>
      <c r="T1382">
        <v>933230</v>
      </c>
      <c r="U1382">
        <v>831532</v>
      </c>
      <c r="V1382">
        <v>836606</v>
      </c>
      <c r="W1382">
        <v>929430</v>
      </c>
      <c r="X1382">
        <v>794580</v>
      </c>
      <c r="Y1382">
        <v>473582</v>
      </c>
      <c r="Z1382">
        <v>275562</v>
      </c>
      <c r="AA1382">
        <v>117586</v>
      </c>
      <c r="AB1382">
        <v>6514861</v>
      </c>
      <c r="AC1382">
        <v>866730</v>
      </c>
      <c r="AD1382" s="9">
        <v>2.3394439609593591E-5</v>
      </c>
      <c r="AE1382" s="9">
        <v>5.5847139677047158E-6</v>
      </c>
      <c r="AF1382" s="9">
        <v>5.3577360350610244E-6</v>
      </c>
      <c r="AG1382" s="9">
        <v>6.012997695819283E-6</v>
      </c>
      <c r="AH1382" s="9">
        <v>5.9765289754077787E-6</v>
      </c>
      <c r="AI1382" s="9">
        <v>5.379641285519082E-6</v>
      </c>
      <c r="AJ1382" s="9">
        <v>2.6429056860228044E-5</v>
      </c>
      <c r="AK1382" s="9">
        <v>4.8566035026669088E-5</v>
      </c>
      <c r="AL1382" s="9">
        <v>1.9596315892612189E-4</v>
      </c>
      <c r="AM1382" s="9">
        <v>9.6950317214634398E-4</v>
      </c>
      <c r="AN1382" s="9">
        <v>3.7913318488299292E-5</v>
      </c>
      <c r="AO1382" s="9">
        <v>2.2036851153184959E-4</v>
      </c>
      <c r="AP1382" s="8">
        <v>4.1299999999999996E-2</v>
      </c>
      <c r="AQ1382" s="8" t="s">
        <v>5612</v>
      </c>
      <c r="AR1382" s="37">
        <v>0.40100000000000002</v>
      </c>
      <c r="AS1382" s="37">
        <v>0.61699999999999999</v>
      </c>
      <c r="AT1382" s="37">
        <v>0.56000000000000005</v>
      </c>
      <c r="AU1382" s="9" t="s">
        <v>5612</v>
      </c>
      <c r="AV1382" s="9" t="s">
        <v>5612</v>
      </c>
      <c r="AW1382" s="9" t="s">
        <v>5612</v>
      </c>
      <c r="AX1382" s="9" t="s">
        <v>5612</v>
      </c>
      <c r="AY1382" s="9" t="s">
        <v>5612</v>
      </c>
      <c r="AZ1382" s="9" t="s">
        <v>5612</v>
      </c>
    </row>
    <row r="1383" spans="1:52" x14ac:dyDescent="0.2">
      <c r="A1383" s="38" t="s">
        <v>17</v>
      </c>
      <c r="B1383" s="7">
        <v>2013</v>
      </c>
      <c r="C1383" s="3" t="s">
        <v>56</v>
      </c>
      <c r="D1383" t="s">
        <v>182</v>
      </c>
      <c r="E1383" t="s">
        <v>1892</v>
      </c>
      <c r="F1383">
        <v>10</v>
      </c>
      <c r="G1383">
        <v>5</v>
      </c>
      <c r="H1383">
        <v>5</v>
      </c>
      <c r="I1383">
        <v>5</v>
      </c>
      <c r="J1383">
        <v>5</v>
      </c>
      <c r="K1383">
        <v>5</v>
      </c>
      <c r="L1383">
        <v>5</v>
      </c>
      <c r="M1383">
        <v>13</v>
      </c>
      <c r="N1383">
        <v>21</v>
      </c>
      <c r="O1383">
        <v>60</v>
      </c>
      <c r="P1383">
        <v>134</v>
      </c>
      <c r="Q1383">
        <v>94</v>
      </c>
      <c r="R1383">
        <v>427452</v>
      </c>
      <c r="S1383">
        <v>895301</v>
      </c>
      <c r="T1383">
        <v>933230</v>
      </c>
      <c r="U1383">
        <v>831532</v>
      </c>
      <c r="V1383">
        <v>836606</v>
      </c>
      <c r="W1383">
        <v>929430</v>
      </c>
      <c r="X1383">
        <v>794580</v>
      </c>
      <c r="Y1383">
        <v>473582</v>
      </c>
      <c r="Z1383">
        <v>275562</v>
      </c>
      <c r="AA1383">
        <v>117586</v>
      </c>
      <c r="AB1383">
        <v>6514861</v>
      </c>
      <c r="AC1383">
        <v>866730</v>
      </c>
      <c r="AD1383" s="9">
        <v>2.3394439609593591E-5</v>
      </c>
      <c r="AE1383" s="9">
        <v>5.5847139677047158E-6</v>
      </c>
      <c r="AF1383" s="9">
        <v>5.3577360350610244E-6</v>
      </c>
      <c r="AG1383" s="9">
        <v>6.012997695819283E-6</v>
      </c>
      <c r="AH1383" s="9">
        <v>5.9765289754077787E-6</v>
      </c>
      <c r="AI1383" s="9">
        <v>5.379641285519082E-6</v>
      </c>
      <c r="AJ1383" s="9">
        <v>6.2926325857685821E-6</v>
      </c>
      <c r="AK1383" s="9">
        <v>2.7450367623769486E-5</v>
      </c>
      <c r="AL1383" s="9">
        <v>7.6207895137936292E-5</v>
      </c>
      <c r="AM1383" s="9">
        <v>5.1026482744544416E-4</v>
      </c>
      <c r="AN1383" s="9">
        <v>2.0568359017943745E-5</v>
      </c>
      <c r="AO1383" s="9">
        <v>1.0845361300520347E-4</v>
      </c>
      <c r="AP1383" s="8">
        <v>2.9425E-2</v>
      </c>
      <c r="AQ1383" s="8" t="s">
        <v>5612</v>
      </c>
      <c r="AR1383" s="37">
        <v>0.41600000000000004</v>
      </c>
      <c r="AS1383" s="37">
        <v>0.629</v>
      </c>
      <c r="AT1383" s="37">
        <v>0.59299999999999997</v>
      </c>
      <c r="AU1383" s="9" t="s">
        <v>5612</v>
      </c>
      <c r="AV1383" s="9" t="s">
        <v>5612</v>
      </c>
      <c r="AW1383" s="9" t="s">
        <v>5612</v>
      </c>
      <c r="AX1383" s="9" t="s">
        <v>5612</v>
      </c>
      <c r="AY1383" s="9" t="s">
        <v>5612</v>
      </c>
      <c r="AZ1383" s="9" t="s">
        <v>5612</v>
      </c>
    </row>
    <row r="1384" spans="1:52" x14ac:dyDescent="0.2">
      <c r="A1384" s="38" t="s">
        <v>17</v>
      </c>
      <c r="B1384" s="7">
        <v>2013</v>
      </c>
      <c r="C1384" s="3" t="s">
        <v>57</v>
      </c>
      <c r="D1384" t="s">
        <v>182</v>
      </c>
      <c r="E1384" t="s">
        <v>1893</v>
      </c>
      <c r="F1384">
        <v>10</v>
      </c>
      <c r="G1384">
        <v>5</v>
      </c>
      <c r="H1384">
        <v>5</v>
      </c>
      <c r="I1384">
        <v>5</v>
      </c>
      <c r="J1384">
        <v>5</v>
      </c>
      <c r="K1384">
        <v>5</v>
      </c>
      <c r="L1384">
        <v>10</v>
      </c>
      <c r="M1384">
        <v>12</v>
      </c>
      <c r="N1384">
        <v>27</v>
      </c>
      <c r="O1384">
        <v>53</v>
      </c>
      <c r="P1384">
        <v>137</v>
      </c>
      <c r="Q1384">
        <v>92</v>
      </c>
      <c r="R1384">
        <v>427452</v>
      </c>
      <c r="S1384">
        <v>895301</v>
      </c>
      <c r="T1384">
        <v>933230</v>
      </c>
      <c r="U1384">
        <v>831532</v>
      </c>
      <c r="V1384">
        <v>836606</v>
      </c>
      <c r="W1384">
        <v>929430</v>
      </c>
      <c r="X1384">
        <v>794580</v>
      </c>
      <c r="Y1384">
        <v>473582</v>
      </c>
      <c r="Z1384">
        <v>275562</v>
      </c>
      <c r="AA1384">
        <v>117586</v>
      </c>
      <c r="AB1384">
        <v>6514861</v>
      </c>
      <c r="AC1384">
        <v>866730</v>
      </c>
      <c r="AD1384" s="9">
        <v>2.3394439609593591E-5</v>
      </c>
      <c r="AE1384" s="9">
        <v>5.5847139677047158E-6</v>
      </c>
      <c r="AF1384" s="9">
        <v>5.3577360350610244E-6</v>
      </c>
      <c r="AG1384" s="9">
        <v>6.012997695819283E-6</v>
      </c>
      <c r="AH1384" s="9">
        <v>5.9765289754077787E-6</v>
      </c>
      <c r="AI1384" s="9">
        <v>5.379641285519082E-6</v>
      </c>
      <c r="AJ1384" s="9">
        <v>1.2585265171537164E-5</v>
      </c>
      <c r="AK1384" s="9">
        <v>2.5338800883479523E-5</v>
      </c>
      <c r="AL1384" s="9">
        <v>9.7981579463060945E-5</v>
      </c>
      <c r="AM1384" s="9">
        <v>4.5073393091014236E-4</v>
      </c>
      <c r="AN1384" s="9">
        <v>2.10288446675992E-5</v>
      </c>
      <c r="AO1384" s="9">
        <v>1.0614608932424168E-4</v>
      </c>
      <c r="AP1384" s="8">
        <v>2.0074999999999996E-2</v>
      </c>
      <c r="AQ1384" s="8" t="s">
        <v>5612</v>
      </c>
      <c r="AR1384" s="37">
        <v>0.41899999999999998</v>
      </c>
      <c r="AS1384" s="37">
        <v>0.64200000000000002</v>
      </c>
      <c r="AT1384" s="37">
        <v>0.59299999999999997</v>
      </c>
      <c r="AU1384" s="9" t="s">
        <v>5612</v>
      </c>
      <c r="AV1384" s="9" t="s">
        <v>5612</v>
      </c>
      <c r="AW1384" s="9" t="s">
        <v>5612</v>
      </c>
      <c r="AX1384" s="9" t="s">
        <v>5612</v>
      </c>
      <c r="AY1384" s="9" t="s">
        <v>5612</v>
      </c>
      <c r="AZ1384" s="9" t="s">
        <v>5612</v>
      </c>
    </row>
    <row r="1385" spans="1:52" x14ac:dyDescent="0.2">
      <c r="A1385" s="38" t="s">
        <v>17</v>
      </c>
      <c r="B1385" s="7">
        <v>2013</v>
      </c>
      <c r="C1385" s="3" t="s">
        <v>58</v>
      </c>
      <c r="D1385" t="s">
        <v>182</v>
      </c>
      <c r="E1385" t="s">
        <v>1894</v>
      </c>
      <c r="F1385">
        <v>10</v>
      </c>
      <c r="G1385">
        <v>5</v>
      </c>
      <c r="H1385">
        <v>5</v>
      </c>
      <c r="I1385">
        <v>5</v>
      </c>
      <c r="J1385">
        <v>5</v>
      </c>
      <c r="K1385">
        <v>5</v>
      </c>
      <c r="L1385">
        <v>12</v>
      </c>
      <c r="M1385">
        <v>15</v>
      </c>
      <c r="N1385">
        <v>23</v>
      </c>
      <c r="O1385">
        <v>43</v>
      </c>
      <c r="P1385">
        <v>128</v>
      </c>
      <c r="Q1385">
        <v>81</v>
      </c>
      <c r="R1385">
        <v>427452</v>
      </c>
      <c r="S1385">
        <v>895301</v>
      </c>
      <c r="T1385">
        <v>933230</v>
      </c>
      <c r="U1385">
        <v>831532</v>
      </c>
      <c r="V1385">
        <v>836606</v>
      </c>
      <c r="W1385">
        <v>929430</v>
      </c>
      <c r="X1385">
        <v>794580</v>
      </c>
      <c r="Y1385">
        <v>473582</v>
      </c>
      <c r="Z1385">
        <v>275562</v>
      </c>
      <c r="AA1385">
        <v>117586</v>
      </c>
      <c r="AB1385">
        <v>6514861</v>
      </c>
      <c r="AC1385">
        <v>866730</v>
      </c>
      <c r="AD1385" s="9">
        <v>2.3394439609593591E-5</v>
      </c>
      <c r="AE1385" s="9">
        <v>5.5847139677047158E-6</v>
      </c>
      <c r="AF1385" s="9">
        <v>5.3577360350610244E-6</v>
      </c>
      <c r="AG1385" s="9">
        <v>6.012997695819283E-6</v>
      </c>
      <c r="AH1385" s="9">
        <v>5.9765289754077787E-6</v>
      </c>
      <c r="AI1385" s="9">
        <v>5.379641285519082E-6</v>
      </c>
      <c r="AJ1385" s="9">
        <v>1.5102318205844597E-5</v>
      </c>
      <c r="AK1385" s="9">
        <v>3.1673501104349408E-5</v>
      </c>
      <c r="AL1385" s="9">
        <v>8.3465789912977843E-5</v>
      </c>
      <c r="AM1385" s="9">
        <v>3.6568979300256833E-4</v>
      </c>
      <c r="AN1385" s="9">
        <v>1.9647387718632831E-5</v>
      </c>
      <c r="AO1385" s="9">
        <v>9.3454709078951917E-5</v>
      </c>
      <c r="AP1385" s="8">
        <v>8.4749999999999999E-3</v>
      </c>
      <c r="AQ1385" s="8" t="s">
        <v>5612</v>
      </c>
      <c r="AR1385" s="37">
        <v>0.42200000000000004</v>
      </c>
      <c r="AS1385" s="37">
        <v>0.64599999999999991</v>
      </c>
      <c r="AT1385" s="37">
        <v>0.623</v>
      </c>
      <c r="AU1385" s="9" t="s">
        <v>5612</v>
      </c>
      <c r="AV1385" s="9" t="s">
        <v>5612</v>
      </c>
      <c r="AW1385" s="9" t="s">
        <v>5612</v>
      </c>
      <c r="AX1385" s="9" t="s">
        <v>5612</v>
      </c>
      <c r="AY1385" s="9" t="s">
        <v>5612</v>
      </c>
      <c r="AZ1385" s="9" t="s">
        <v>5612</v>
      </c>
    </row>
    <row r="1386" spans="1:52" x14ac:dyDescent="0.2">
      <c r="A1386" s="38" t="s">
        <v>17</v>
      </c>
      <c r="B1386" s="7">
        <v>2013</v>
      </c>
      <c r="C1386" s="3" t="s">
        <v>59</v>
      </c>
      <c r="D1386" t="s">
        <v>182</v>
      </c>
      <c r="E1386" t="s">
        <v>1895</v>
      </c>
      <c r="F1386">
        <v>10</v>
      </c>
      <c r="G1386">
        <v>5</v>
      </c>
      <c r="H1386">
        <v>5</v>
      </c>
      <c r="I1386">
        <v>5</v>
      </c>
      <c r="J1386">
        <v>5</v>
      </c>
      <c r="K1386">
        <v>5</v>
      </c>
      <c r="L1386">
        <v>5</v>
      </c>
      <c r="M1386">
        <v>5</v>
      </c>
      <c r="N1386">
        <v>15</v>
      </c>
      <c r="O1386">
        <v>29</v>
      </c>
      <c r="P1386">
        <v>89</v>
      </c>
      <c r="Q1386">
        <v>49</v>
      </c>
      <c r="R1386">
        <v>427452</v>
      </c>
      <c r="S1386">
        <v>895301</v>
      </c>
      <c r="T1386">
        <v>933230</v>
      </c>
      <c r="U1386">
        <v>831532</v>
      </c>
      <c r="V1386">
        <v>836606</v>
      </c>
      <c r="W1386">
        <v>929430</v>
      </c>
      <c r="X1386">
        <v>794580</v>
      </c>
      <c r="Y1386">
        <v>473582</v>
      </c>
      <c r="Z1386">
        <v>275562</v>
      </c>
      <c r="AA1386">
        <v>117586</v>
      </c>
      <c r="AB1386">
        <v>6514861</v>
      </c>
      <c r="AC1386">
        <v>866730</v>
      </c>
      <c r="AD1386" s="9">
        <v>2.3394439609593591E-5</v>
      </c>
      <c r="AE1386" s="9">
        <v>5.5847139677047158E-6</v>
      </c>
      <c r="AF1386" s="9">
        <v>5.3577360350610244E-6</v>
      </c>
      <c r="AG1386" s="9">
        <v>6.012997695819283E-6</v>
      </c>
      <c r="AH1386" s="9">
        <v>5.9765289754077787E-6</v>
      </c>
      <c r="AI1386" s="9">
        <v>5.379641285519082E-6</v>
      </c>
      <c r="AJ1386" s="9">
        <v>6.2926325857685821E-6</v>
      </c>
      <c r="AK1386" s="9">
        <v>1.0557833701449803E-5</v>
      </c>
      <c r="AL1386" s="9">
        <v>5.4434210812811639E-5</v>
      </c>
      <c r="AM1386" s="9">
        <v>2.4662799993196467E-4</v>
      </c>
      <c r="AN1386" s="9">
        <v>1.366107427311189E-5</v>
      </c>
      <c r="AO1386" s="9">
        <v>5.6534330183563506E-5</v>
      </c>
      <c r="AP1386" s="8">
        <v>2.8E-3</v>
      </c>
      <c r="AQ1386" s="8" t="s">
        <v>5612</v>
      </c>
      <c r="AR1386" s="37">
        <v>0.42200000000000004</v>
      </c>
      <c r="AS1386" s="37">
        <v>0.64599999999999991</v>
      </c>
      <c r="AT1386" s="37">
        <v>0.623</v>
      </c>
      <c r="AU1386" s="9" t="s">
        <v>5612</v>
      </c>
      <c r="AV1386" s="9" t="s">
        <v>5612</v>
      </c>
      <c r="AW1386" s="9" t="s">
        <v>5612</v>
      </c>
      <c r="AX1386" s="9" t="s">
        <v>5612</v>
      </c>
      <c r="AY1386" s="9" t="s">
        <v>5612</v>
      </c>
      <c r="AZ1386" s="9" t="s">
        <v>5612</v>
      </c>
    </row>
    <row r="1387" spans="1:52" x14ac:dyDescent="0.2">
      <c r="A1387" s="38" t="s">
        <v>17</v>
      </c>
      <c r="B1387" s="7">
        <v>2013</v>
      </c>
      <c r="C1387" s="3" t="s">
        <v>60</v>
      </c>
      <c r="D1387" t="s">
        <v>182</v>
      </c>
      <c r="E1387" t="s">
        <v>1896</v>
      </c>
      <c r="F1387">
        <v>10</v>
      </c>
      <c r="G1387">
        <v>5</v>
      </c>
      <c r="H1387">
        <v>5</v>
      </c>
      <c r="I1387">
        <v>5</v>
      </c>
      <c r="J1387">
        <v>5</v>
      </c>
      <c r="K1387">
        <v>5</v>
      </c>
      <c r="L1387">
        <v>5</v>
      </c>
      <c r="M1387">
        <v>5</v>
      </c>
      <c r="N1387">
        <v>16</v>
      </c>
      <c r="O1387">
        <v>43</v>
      </c>
      <c r="P1387">
        <v>104</v>
      </c>
      <c r="Q1387">
        <v>64</v>
      </c>
      <c r="R1387">
        <v>427452</v>
      </c>
      <c r="S1387">
        <v>895301</v>
      </c>
      <c r="T1387">
        <v>933230</v>
      </c>
      <c r="U1387">
        <v>831532</v>
      </c>
      <c r="V1387">
        <v>836606</v>
      </c>
      <c r="W1387">
        <v>929430</v>
      </c>
      <c r="X1387">
        <v>794580</v>
      </c>
      <c r="Y1387">
        <v>473582</v>
      </c>
      <c r="Z1387">
        <v>275562</v>
      </c>
      <c r="AA1387">
        <v>117586</v>
      </c>
      <c r="AB1387">
        <v>6514861</v>
      </c>
      <c r="AC1387">
        <v>866730</v>
      </c>
      <c r="AD1387" s="9">
        <v>2.3394439609593591E-5</v>
      </c>
      <c r="AE1387" s="9">
        <v>5.5847139677047158E-6</v>
      </c>
      <c r="AF1387" s="9">
        <v>5.3577360350610244E-6</v>
      </c>
      <c r="AG1387" s="9">
        <v>6.012997695819283E-6</v>
      </c>
      <c r="AH1387" s="9">
        <v>5.9765289754077787E-6</v>
      </c>
      <c r="AI1387" s="9">
        <v>5.379641285519082E-6</v>
      </c>
      <c r="AJ1387" s="9">
        <v>6.2926325857685821E-6</v>
      </c>
      <c r="AK1387" s="9">
        <v>1.0557833701449803E-5</v>
      </c>
      <c r="AL1387" s="9">
        <v>5.8063158200332415E-5</v>
      </c>
      <c r="AM1387" s="9">
        <v>3.6568979300256833E-4</v>
      </c>
      <c r="AN1387" s="9">
        <v>1.5963502521389175E-5</v>
      </c>
      <c r="AO1387" s="9">
        <v>7.3840757790776822E-5</v>
      </c>
      <c r="AP1387" s="8">
        <v>1.8500000000000001E-3</v>
      </c>
      <c r="AQ1387" s="8" t="s">
        <v>5612</v>
      </c>
      <c r="AR1387" s="37" t="s">
        <v>5612</v>
      </c>
      <c r="AS1387" s="37" t="s">
        <v>5612</v>
      </c>
      <c r="AT1387" s="37" t="s">
        <v>5612</v>
      </c>
      <c r="AU1387" s="9" t="s">
        <v>5612</v>
      </c>
      <c r="AV1387" s="9" t="s">
        <v>5612</v>
      </c>
      <c r="AW1387" s="9" t="s">
        <v>5612</v>
      </c>
      <c r="AX1387" s="9" t="s">
        <v>5612</v>
      </c>
      <c r="AY1387" s="9" t="s">
        <v>5612</v>
      </c>
      <c r="AZ1387" s="9" t="s">
        <v>5612</v>
      </c>
    </row>
    <row r="1388" spans="1:52" x14ac:dyDescent="0.2">
      <c r="A1388" s="38" t="s">
        <v>17</v>
      </c>
      <c r="B1388" s="7">
        <v>2013</v>
      </c>
      <c r="C1388" s="3" t="s">
        <v>61</v>
      </c>
      <c r="D1388" t="s">
        <v>182</v>
      </c>
      <c r="E1388" t="s">
        <v>1897</v>
      </c>
      <c r="F1388">
        <v>10</v>
      </c>
      <c r="G1388">
        <v>5</v>
      </c>
      <c r="H1388">
        <v>5</v>
      </c>
      <c r="I1388">
        <v>5</v>
      </c>
      <c r="J1388">
        <v>5</v>
      </c>
      <c r="K1388">
        <v>5</v>
      </c>
      <c r="L1388">
        <v>5</v>
      </c>
      <c r="M1388">
        <v>5</v>
      </c>
      <c r="N1388">
        <v>18</v>
      </c>
      <c r="O1388">
        <v>30</v>
      </c>
      <c r="P1388">
        <v>93</v>
      </c>
      <c r="Q1388">
        <v>53</v>
      </c>
      <c r="R1388">
        <v>427452</v>
      </c>
      <c r="S1388">
        <v>895301</v>
      </c>
      <c r="T1388">
        <v>933230</v>
      </c>
      <c r="U1388">
        <v>831532</v>
      </c>
      <c r="V1388">
        <v>836606</v>
      </c>
      <c r="W1388">
        <v>929430</v>
      </c>
      <c r="X1388">
        <v>794580</v>
      </c>
      <c r="Y1388">
        <v>473582</v>
      </c>
      <c r="Z1388">
        <v>275562</v>
      </c>
      <c r="AA1388">
        <v>117586</v>
      </c>
      <c r="AB1388">
        <v>6514861</v>
      </c>
      <c r="AC1388">
        <v>866730</v>
      </c>
      <c r="AD1388" s="9">
        <v>2.3394439609593591E-5</v>
      </c>
      <c r="AE1388" s="9">
        <v>5.5847139677047158E-6</v>
      </c>
      <c r="AF1388" s="9">
        <v>5.3577360350610244E-6</v>
      </c>
      <c r="AG1388" s="9">
        <v>6.012997695819283E-6</v>
      </c>
      <c r="AH1388" s="9">
        <v>5.9765289754077787E-6</v>
      </c>
      <c r="AI1388" s="9">
        <v>5.379641285519082E-6</v>
      </c>
      <c r="AJ1388" s="9">
        <v>6.2926325857685821E-6</v>
      </c>
      <c r="AK1388" s="9">
        <v>1.0557833701449803E-5</v>
      </c>
      <c r="AL1388" s="9">
        <v>6.5321052975373959E-5</v>
      </c>
      <c r="AM1388" s="9">
        <v>2.5513241372272208E-4</v>
      </c>
      <c r="AN1388" s="9">
        <v>1.4275055139319166E-5</v>
      </c>
      <c r="AO1388" s="9">
        <v>6.1149377545487054E-5</v>
      </c>
      <c r="AP1388" s="8">
        <v>1.42E-3</v>
      </c>
      <c r="AQ1388" s="8" t="s">
        <v>5612</v>
      </c>
      <c r="AR1388" s="37" t="s">
        <v>5612</v>
      </c>
      <c r="AS1388" s="37" t="s">
        <v>5612</v>
      </c>
      <c r="AT1388" s="37" t="s">
        <v>5612</v>
      </c>
      <c r="AU1388" s="9" t="s">
        <v>5612</v>
      </c>
      <c r="AV1388" s="9" t="s">
        <v>5612</v>
      </c>
      <c r="AW1388" s="9" t="s">
        <v>5612</v>
      </c>
      <c r="AX1388" s="9" t="s">
        <v>5612</v>
      </c>
      <c r="AY1388" s="9" t="s">
        <v>5612</v>
      </c>
      <c r="AZ1388" s="9" t="s">
        <v>5612</v>
      </c>
    </row>
    <row r="1389" spans="1:52" x14ac:dyDescent="0.2">
      <c r="A1389" s="38" t="s">
        <v>17</v>
      </c>
      <c r="B1389" s="7">
        <v>2013</v>
      </c>
      <c r="C1389" s="3" t="s">
        <v>62</v>
      </c>
      <c r="D1389" t="s">
        <v>182</v>
      </c>
      <c r="E1389" t="s">
        <v>1898</v>
      </c>
      <c r="F1389">
        <v>10</v>
      </c>
      <c r="G1389">
        <v>5</v>
      </c>
      <c r="H1389">
        <v>5</v>
      </c>
      <c r="I1389">
        <v>5</v>
      </c>
      <c r="J1389">
        <v>5</v>
      </c>
      <c r="K1389">
        <v>5</v>
      </c>
      <c r="L1389">
        <v>5</v>
      </c>
      <c r="M1389">
        <v>10</v>
      </c>
      <c r="N1389">
        <v>10</v>
      </c>
      <c r="O1389">
        <v>28</v>
      </c>
      <c r="P1389">
        <v>88</v>
      </c>
      <c r="Q1389">
        <v>48</v>
      </c>
      <c r="R1389">
        <v>427452</v>
      </c>
      <c r="S1389">
        <v>895301</v>
      </c>
      <c r="T1389">
        <v>933230</v>
      </c>
      <c r="U1389">
        <v>831532</v>
      </c>
      <c r="V1389">
        <v>836606</v>
      </c>
      <c r="W1389">
        <v>929430</v>
      </c>
      <c r="X1389">
        <v>794580</v>
      </c>
      <c r="Y1389">
        <v>473582</v>
      </c>
      <c r="Z1389">
        <v>275562</v>
      </c>
      <c r="AA1389">
        <v>117586</v>
      </c>
      <c r="AB1389">
        <v>6514861</v>
      </c>
      <c r="AC1389">
        <v>866730</v>
      </c>
      <c r="AD1389" s="9">
        <v>2.3394439609593591E-5</v>
      </c>
      <c r="AE1389" s="9">
        <v>5.5847139677047158E-6</v>
      </c>
      <c r="AF1389" s="9">
        <v>5.3577360350610244E-6</v>
      </c>
      <c r="AG1389" s="9">
        <v>6.012997695819283E-6</v>
      </c>
      <c r="AH1389" s="9">
        <v>5.9765289754077787E-6</v>
      </c>
      <c r="AI1389" s="9">
        <v>5.379641285519082E-6</v>
      </c>
      <c r="AJ1389" s="9">
        <v>6.2926325857685821E-6</v>
      </c>
      <c r="AK1389" s="9">
        <v>2.1115667402899605E-5</v>
      </c>
      <c r="AL1389" s="9">
        <v>3.6289473875207755E-5</v>
      </c>
      <c r="AM1389" s="9">
        <v>2.3812358614120729E-4</v>
      </c>
      <c r="AN1389" s="9">
        <v>1.3507579056560071E-5</v>
      </c>
      <c r="AO1389" s="9">
        <v>5.538056834308262E-5</v>
      </c>
      <c r="AP1389" s="8">
        <v>2E-3</v>
      </c>
      <c r="AQ1389" s="8" t="s">
        <v>5612</v>
      </c>
      <c r="AR1389" s="37">
        <v>1.7000000000000001E-2</v>
      </c>
      <c r="AS1389" s="37">
        <v>1.3999999999999999E-2</v>
      </c>
      <c r="AT1389" s="37">
        <v>6.0999999999999999E-2</v>
      </c>
      <c r="AU1389" s="9" t="s">
        <v>5612</v>
      </c>
      <c r="AV1389" s="9" t="s">
        <v>5612</v>
      </c>
      <c r="AW1389" s="9" t="s">
        <v>5612</v>
      </c>
      <c r="AX1389" s="9" t="s">
        <v>5612</v>
      </c>
      <c r="AY1389" s="9" t="s">
        <v>5612</v>
      </c>
      <c r="AZ1389" s="9" t="s">
        <v>5612</v>
      </c>
    </row>
    <row r="1390" spans="1:52" x14ac:dyDescent="0.2">
      <c r="A1390" s="38" t="s">
        <v>17</v>
      </c>
      <c r="B1390" s="7">
        <v>2013</v>
      </c>
      <c r="C1390" s="3" t="s">
        <v>63</v>
      </c>
      <c r="D1390" t="s">
        <v>182</v>
      </c>
      <c r="E1390" t="s">
        <v>1899</v>
      </c>
      <c r="F1390">
        <v>10</v>
      </c>
      <c r="G1390">
        <v>5</v>
      </c>
      <c r="H1390">
        <v>5</v>
      </c>
      <c r="I1390">
        <v>5</v>
      </c>
      <c r="J1390">
        <v>5</v>
      </c>
      <c r="K1390">
        <v>5</v>
      </c>
      <c r="L1390">
        <v>5</v>
      </c>
      <c r="M1390">
        <v>5</v>
      </c>
      <c r="N1390">
        <v>14</v>
      </c>
      <c r="O1390">
        <v>33</v>
      </c>
      <c r="P1390">
        <v>92</v>
      </c>
      <c r="Q1390">
        <v>52</v>
      </c>
      <c r="R1390">
        <v>427452</v>
      </c>
      <c r="S1390">
        <v>895301</v>
      </c>
      <c r="T1390">
        <v>933230</v>
      </c>
      <c r="U1390">
        <v>831532</v>
      </c>
      <c r="V1390">
        <v>836606</v>
      </c>
      <c r="W1390">
        <v>929430</v>
      </c>
      <c r="X1390">
        <v>794580</v>
      </c>
      <c r="Y1390">
        <v>473582</v>
      </c>
      <c r="Z1390">
        <v>275562</v>
      </c>
      <c r="AA1390">
        <v>117586</v>
      </c>
      <c r="AB1390">
        <v>6514861</v>
      </c>
      <c r="AC1390">
        <v>866730</v>
      </c>
      <c r="AD1390" s="9">
        <v>2.3394439609593591E-5</v>
      </c>
      <c r="AE1390" s="9">
        <v>5.5847139677047158E-6</v>
      </c>
      <c r="AF1390" s="9">
        <v>5.3577360350610244E-6</v>
      </c>
      <c r="AG1390" s="9">
        <v>6.012997695819283E-6</v>
      </c>
      <c r="AH1390" s="9">
        <v>5.9765289754077787E-6</v>
      </c>
      <c r="AI1390" s="9">
        <v>5.379641285519082E-6</v>
      </c>
      <c r="AJ1390" s="9">
        <v>6.2926325857685821E-6</v>
      </c>
      <c r="AK1390" s="9">
        <v>1.0557833701449803E-5</v>
      </c>
      <c r="AL1390" s="9">
        <v>5.0805263425290857E-5</v>
      </c>
      <c r="AM1390" s="9">
        <v>2.806456550949943E-4</v>
      </c>
      <c r="AN1390" s="9">
        <v>1.4121559922767347E-5</v>
      </c>
      <c r="AO1390" s="9">
        <v>5.9995615705006176E-5</v>
      </c>
      <c r="AP1390" s="8">
        <v>3.7750000000000001E-3</v>
      </c>
      <c r="AQ1390" s="8" t="s">
        <v>5612</v>
      </c>
      <c r="AR1390" s="37">
        <v>7.400000000000001E-2</v>
      </c>
      <c r="AS1390" s="37">
        <v>0.11800000000000001</v>
      </c>
      <c r="AT1390" s="37">
        <v>0.15</v>
      </c>
      <c r="AU1390" s="9" t="s">
        <v>5612</v>
      </c>
      <c r="AV1390" s="9" t="s">
        <v>5612</v>
      </c>
      <c r="AW1390" s="9" t="s">
        <v>5612</v>
      </c>
      <c r="AX1390" s="9" t="s">
        <v>5612</v>
      </c>
      <c r="AY1390" s="9" t="s">
        <v>5612</v>
      </c>
      <c r="AZ1390" s="9" t="s">
        <v>5612</v>
      </c>
    </row>
    <row r="1391" spans="1:52" x14ac:dyDescent="0.2">
      <c r="A1391" s="38" t="s">
        <v>17</v>
      </c>
      <c r="B1391" s="7">
        <v>2013</v>
      </c>
      <c r="C1391" s="3" t="s">
        <v>64</v>
      </c>
      <c r="D1391" t="s">
        <v>182</v>
      </c>
      <c r="E1391" t="s">
        <v>1900</v>
      </c>
      <c r="F1391">
        <v>10</v>
      </c>
      <c r="G1391">
        <v>5</v>
      </c>
      <c r="H1391">
        <v>5</v>
      </c>
      <c r="I1391">
        <v>5</v>
      </c>
      <c r="J1391">
        <v>5</v>
      </c>
      <c r="K1391">
        <v>5</v>
      </c>
      <c r="L1391">
        <v>5</v>
      </c>
      <c r="M1391">
        <v>5</v>
      </c>
      <c r="N1391">
        <v>21</v>
      </c>
      <c r="O1391">
        <v>31</v>
      </c>
      <c r="P1391">
        <v>97</v>
      </c>
      <c r="Q1391">
        <v>57</v>
      </c>
      <c r="R1391">
        <v>427452</v>
      </c>
      <c r="S1391">
        <v>895301</v>
      </c>
      <c r="T1391">
        <v>933230</v>
      </c>
      <c r="U1391">
        <v>831532</v>
      </c>
      <c r="V1391">
        <v>836606</v>
      </c>
      <c r="W1391">
        <v>929430</v>
      </c>
      <c r="X1391">
        <v>794580</v>
      </c>
      <c r="Y1391">
        <v>473582</v>
      </c>
      <c r="Z1391">
        <v>275562</v>
      </c>
      <c r="AA1391">
        <v>117586</v>
      </c>
      <c r="AB1391">
        <v>6514861</v>
      </c>
      <c r="AC1391">
        <v>866730</v>
      </c>
      <c r="AD1391" s="9">
        <v>2.3394439609593591E-5</v>
      </c>
      <c r="AE1391" s="9">
        <v>5.5847139677047158E-6</v>
      </c>
      <c r="AF1391" s="9">
        <v>5.3577360350610244E-6</v>
      </c>
      <c r="AG1391" s="9">
        <v>6.012997695819283E-6</v>
      </c>
      <c r="AH1391" s="9">
        <v>5.9765289754077787E-6</v>
      </c>
      <c r="AI1391" s="9">
        <v>5.379641285519082E-6</v>
      </c>
      <c r="AJ1391" s="9">
        <v>6.2926325857685821E-6</v>
      </c>
      <c r="AK1391" s="9">
        <v>1.0557833701449803E-5</v>
      </c>
      <c r="AL1391" s="9">
        <v>7.6207895137936292E-5</v>
      </c>
      <c r="AM1391" s="9">
        <v>2.6363682751347949E-4</v>
      </c>
      <c r="AN1391" s="9">
        <v>1.4889036005526442E-5</v>
      </c>
      <c r="AO1391" s="9">
        <v>6.576442490741061E-5</v>
      </c>
      <c r="AP1391" s="8">
        <v>9.4400000000000005E-3</v>
      </c>
      <c r="AQ1391" s="8" t="s">
        <v>5612</v>
      </c>
      <c r="AR1391" s="37">
        <v>0.249</v>
      </c>
      <c r="AS1391" s="37">
        <v>0.39900000000000002</v>
      </c>
      <c r="AT1391" s="37">
        <v>0.379</v>
      </c>
      <c r="AU1391" s="9" t="s">
        <v>5612</v>
      </c>
      <c r="AV1391" s="9" t="s">
        <v>5612</v>
      </c>
      <c r="AW1391" s="9" t="s">
        <v>5612</v>
      </c>
      <c r="AX1391" s="9" t="s">
        <v>5612</v>
      </c>
      <c r="AY1391" s="9" t="s">
        <v>5612</v>
      </c>
      <c r="AZ1391" s="9" t="s">
        <v>5612</v>
      </c>
    </row>
    <row r="1392" spans="1:52" x14ac:dyDescent="0.2">
      <c r="A1392" s="38" t="s">
        <v>17</v>
      </c>
      <c r="B1392" s="7">
        <v>2013</v>
      </c>
      <c r="C1392" s="3" t="s">
        <v>65</v>
      </c>
      <c r="D1392" t="s">
        <v>182</v>
      </c>
      <c r="E1392" t="s">
        <v>1901</v>
      </c>
      <c r="F1392">
        <v>10</v>
      </c>
      <c r="G1392">
        <v>5</v>
      </c>
      <c r="H1392">
        <v>5</v>
      </c>
      <c r="I1392">
        <v>5</v>
      </c>
      <c r="J1392">
        <v>5</v>
      </c>
      <c r="K1392">
        <v>5</v>
      </c>
      <c r="L1392">
        <v>5</v>
      </c>
      <c r="M1392">
        <v>11</v>
      </c>
      <c r="N1392">
        <v>22</v>
      </c>
      <c r="O1392">
        <v>24</v>
      </c>
      <c r="P1392">
        <v>97</v>
      </c>
      <c r="Q1392">
        <v>57</v>
      </c>
      <c r="R1392">
        <v>427452</v>
      </c>
      <c r="S1392">
        <v>895301</v>
      </c>
      <c r="T1392">
        <v>933230</v>
      </c>
      <c r="U1392">
        <v>831532</v>
      </c>
      <c r="V1392">
        <v>836606</v>
      </c>
      <c r="W1392">
        <v>929430</v>
      </c>
      <c r="X1392">
        <v>794580</v>
      </c>
      <c r="Y1392">
        <v>473582</v>
      </c>
      <c r="Z1392">
        <v>275562</v>
      </c>
      <c r="AA1392">
        <v>117586</v>
      </c>
      <c r="AB1392">
        <v>6514861</v>
      </c>
      <c r="AC1392">
        <v>866730</v>
      </c>
      <c r="AD1392" s="9">
        <v>2.3394439609593591E-5</v>
      </c>
      <c r="AE1392" s="9">
        <v>5.5847139677047158E-6</v>
      </c>
      <c r="AF1392" s="9">
        <v>5.3577360350610244E-6</v>
      </c>
      <c r="AG1392" s="9">
        <v>6.012997695819283E-6</v>
      </c>
      <c r="AH1392" s="9">
        <v>5.9765289754077787E-6</v>
      </c>
      <c r="AI1392" s="9">
        <v>5.379641285519082E-6</v>
      </c>
      <c r="AJ1392" s="9">
        <v>6.2926325857685821E-6</v>
      </c>
      <c r="AK1392" s="9">
        <v>2.3227234143189564E-5</v>
      </c>
      <c r="AL1392" s="9">
        <v>7.9836842525457061E-5</v>
      </c>
      <c r="AM1392" s="9">
        <v>2.0410593097817769E-4</v>
      </c>
      <c r="AN1392" s="9">
        <v>1.4889036005526442E-5</v>
      </c>
      <c r="AO1392" s="9">
        <v>6.576442490741061E-5</v>
      </c>
      <c r="AP1392" s="8">
        <v>1.0475E-2</v>
      </c>
      <c r="AQ1392" s="8">
        <v>0.875</v>
      </c>
      <c r="AR1392" s="37">
        <v>0.33799999999999997</v>
      </c>
      <c r="AS1392" s="37">
        <v>0.53300000000000003</v>
      </c>
      <c r="AT1392" s="37">
        <v>0.49200000000000005</v>
      </c>
      <c r="AU1392" s="9" t="s">
        <v>5612</v>
      </c>
      <c r="AV1392" s="9" t="s">
        <v>5612</v>
      </c>
      <c r="AW1392" s="9" t="s">
        <v>5612</v>
      </c>
      <c r="AX1392" s="9" t="s">
        <v>5612</v>
      </c>
      <c r="AY1392" s="9" t="s">
        <v>5612</v>
      </c>
      <c r="AZ1392" s="9" t="s">
        <v>5612</v>
      </c>
    </row>
    <row r="1393" spans="1:52" x14ac:dyDescent="0.2">
      <c r="A1393" s="38" t="s">
        <v>17</v>
      </c>
      <c r="B1393" s="7">
        <v>2013</v>
      </c>
      <c r="C1393" s="3" t="s">
        <v>66</v>
      </c>
      <c r="D1393" t="s">
        <v>182</v>
      </c>
      <c r="E1393" t="s">
        <v>1902</v>
      </c>
      <c r="F1393">
        <v>10</v>
      </c>
      <c r="G1393">
        <v>5</v>
      </c>
      <c r="H1393">
        <v>5</v>
      </c>
      <c r="I1393">
        <v>5</v>
      </c>
      <c r="J1393">
        <v>5</v>
      </c>
      <c r="K1393">
        <v>5</v>
      </c>
      <c r="L1393">
        <v>12</v>
      </c>
      <c r="M1393">
        <v>11</v>
      </c>
      <c r="N1393">
        <v>24</v>
      </c>
      <c r="O1393">
        <v>44</v>
      </c>
      <c r="P1393">
        <v>126</v>
      </c>
      <c r="Q1393">
        <v>79</v>
      </c>
      <c r="R1393">
        <v>427452</v>
      </c>
      <c r="S1393">
        <v>895301</v>
      </c>
      <c r="T1393">
        <v>933230</v>
      </c>
      <c r="U1393">
        <v>831532</v>
      </c>
      <c r="V1393">
        <v>836606</v>
      </c>
      <c r="W1393">
        <v>929430</v>
      </c>
      <c r="X1393">
        <v>794580</v>
      </c>
      <c r="Y1393">
        <v>473582</v>
      </c>
      <c r="Z1393">
        <v>275562</v>
      </c>
      <c r="AA1393">
        <v>117586</v>
      </c>
      <c r="AB1393">
        <v>6514861</v>
      </c>
      <c r="AC1393">
        <v>866730</v>
      </c>
      <c r="AD1393" s="9">
        <v>2.3394439609593591E-5</v>
      </c>
      <c r="AE1393" s="9">
        <v>5.5847139677047158E-6</v>
      </c>
      <c r="AF1393" s="9">
        <v>5.3577360350610244E-6</v>
      </c>
      <c r="AG1393" s="9">
        <v>6.012997695819283E-6</v>
      </c>
      <c r="AH1393" s="9">
        <v>5.9765289754077787E-6</v>
      </c>
      <c r="AI1393" s="9">
        <v>5.379641285519082E-6</v>
      </c>
      <c r="AJ1393" s="9">
        <v>1.5102318205844597E-5</v>
      </c>
      <c r="AK1393" s="9">
        <v>2.3227234143189564E-5</v>
      </c>
      <c r="AL1393" s="9">
        <v>8.7094737300498612E-5</v>
      </c>
      <c r="AM1393" s="9">
        <v>3.7419420679332574E-4</v>
      </c>
      <c r="AN1393" s="9">
        <v>1.9340397285529193E-5</v>
      </c>
      <c r="AO1393" s="9">
        <v>9.1147185397990146E-5</v>
      </c>
      <c r="AP1393" s="8">
        <v>2.01E-2</v>
      </c>
      <c r="AQ1393" s="8" t="s">
        <v>5612</v>
      </c>
      <c r="AR1393" s="37">
        <v>0.36299999999999999</v>
      </c>
      <c r="AS1393" s="37">
        <v>0.55799999999999994</v>
      </c>
      <c r="AT1393" s="37">
        <v>0.53700000000000003</v>
      </c>
      <c r="AU1393" s="9" t="s">
        <v>5612</v>
      </c>
      <c r="AV1393" s="9" t="s">
        <v>5612</v>
      </c>
      <c r="AW1393" s="9" t="s">
        <v>5612</v>
      </c>
      <c r="AX1393" s="9" t="s">
        <v>5612</v>
      </c>
      <c r="AY1393" s="9" t="s">
        <v>5612</v>
      </c>
      <c r="AZ1393" s="9" t="s">
        <v>5612</v>
      </c>
    </row>
    <row r="1394" spans="1:52" x14ac:dyDescent="0.2">
      <c r="A1394" s="38" t="s">
        <v>17</v>
      </c>
      <c r="B1394" s="7">
        <v>2014</v>
      </c>
      <c r="C1394" s="3" t="s">
        <v>55</v>
      </c>
      <c r="D1394" t="s">
        <v>183</v>
      </c>
      <c r="E1394" t="s">
        <v>1903</v>
      </c>
      <c r="F1394">
        <v>10</v>
      </c>
      <c r="G1394">
        <v>5</v>
      </c>
      <c r="H1394">
        <v>5</v>
      </c>
      <c r="I1394">
        <v>5</v>
      </c>
      <c r="J1394">
        <v>12</v>
      </c>
      <c r="K1394">
        <v>5</v>
      </c>
      <c r="L1394">
        <v>24</v>
      </c>
      <c r="M1394">
        <v>20</v>
      </c>
      <c r="N1394">
        <v>26</v>
      </c>
      <c r="O1394">
        <v>60</v>
      </c>
      <c r="P1394">
        <v>172</v>
      </c>
      <c r="Q1394">
        <v>106</v>
      </c>
      <c r="R1394">
        <v>424056</v>
      </c>
      <c r="S1394">
        <v>895283</v>
      </c>
      <c r="T1394">
        <v>935253</v>
      </c>
      <c r="U1394">
        <v>835979</v>
      </c>
      <c r="V1394">
        <v>830943</v>
      </c>
      <c r="W1394">
        <v>918682</v>
      </c>
      <c r="X1394">
        <v>813427</v>
      </c>
      <c r="Y1394">
        <v>492028</v>
      </c>
      <c r="Z1394">
        <v>276158</v>
      </c>
      <c r="AA1394">
        <v>120602</v>
      </c>
      <c r="AB1394">
        <v>6542411</v>
      </c>
      <c r="AC1394">
        <v>888788</v>
      </c>
      <c r="AD1394" s="9">
        <v>2.3581791084196427E-5</v>
      </c>
      <c r="AE1394" s="9">
        <v>5.5848262504705213E-6</v>
      </c>
      <c r="AF1394" s="9">
        <v>5.3461469784111891E-6</v>
      </c>
      <c r="AG1394" s="9">
        <v>5.9810114847382533E-6</v>
      </c>
      <c r="AH1394" s="9">
        <v>1.4441423779970467E-5</v>
      </c>
      <c r="AI1394" s="9">
        <v>5.4425796956944839E-6</v>
      </c>
      <c r="AJ1394" s="9">
        <v>2.9504798832593458E-5</v>
      </c>
      <c r="AK1394" s="9">
        <v>4.0648093197948085E-5</v>
      </c>
      <c r="AL1394" s="9">
        <v>9.4149001658470869E-5</v>
      </c>
      <c r="AM1394" s="9">
        <v>4.9750418732691002E-4</v>
      </c>
      <c r="AN1394" s="9">
        <v>2.6290002263691473E-5</v>
      </c>
      <c r="AO1394" s="9">
        <v>1.1926353641138269E-4</v>
      </c>
      <c r="AP1394" s="8">
        <v>2.4159999999999997E-2</v>
      </c>
      <c r="AQ1394" s="8" t="s">
        <v>5612</v>
      </c>
      <c r="AR1394" s="37">
        <v>0.38799999999999996</v>
      </c>
      <c r="AS1394" s="37">
        <v>0.57899999999999996</v>
      </c>
      <c r="AT1394" s="37">
        <v>0.60099999999999998</v>
      </c>
      <c r="AU1394" s="9" t="s">
        <v>5612</v>
      </c>
      <c r="AV1394" s="9" t="s">
        <v>5612</v>
      </c>
      <c r="AW1394" s="9" t="s">
        <v>5612</v>
      </c>
      <c r="AX1394" s="9" t="s">
        <v>5612</v>
      </c>
      <c r="AY1394" s="9" t="s">
        <v>5612</v>
      </c>
      <c r="AZ1394" s="9" t="s">
        <v>5612</v>
      </c>
    </row>
    <row r="1395" spans="1:52" x14ac:dyDescent="0.2">
      <c r="A1395" s="38" t="s">
        <v>17</v>
      </c>
      <c r="B1395" s="7">
        <v>2014</v>
      </c>
      <c r="C1395" s="3" t="s">
        <v>56</v>
      </c>
      <c r="D1395" t="s">
        <v>183</v>
      </c>
      <c r="E1395" t="s">
        <v>1904</v>
      </c>
      <c r="F1395">
        <v>10</v>
      </c>
      <c r="G1395">
        <v>5</v>
      </c>
      <c r="H1395">
        <v>5</v>
      </c>
      <c r="I1395">
        <v>5</v>
      </c>
      <c r="J1395">
        <v>5</v>
      </c>
      <c r="K1395">
        <v>5</v>
      </c>
      <c r="L1395">
        <v>16</v>
      </c>
      <c r="M1395">
        <v>15</v>
      </c>
      <c r="N1395">
        <v>19</v>
      </c>
      <c r="O1395">
        <v>34</v>
      </c>
      <c r="P1395">
        <v>119</v>
      </c>
      <c r="Q1395">
        <v>68</v>
      </c>
      <c r="R1395">
        <v>424056</v>
      </c>
      <c r="S1395">
        <v>895283</v>
      </c>
      <c r="T1395">
        <v>935253</v>
      </c>
      <c r="U1395">
        <v>835979</v>
      </c>
      <c r="V1395">
        <v>830943</v>
      </c>
      <c r="W1395">
        <v>918682</v>
      </c>
      <c r="X1395">
        <v>813427</v>
      </c>
      <c r="Y1395">
        <v>492028</v>
      </c>
      <c r="Z1395">
        <v>276158</v>
      </c>
      <c r="AA1395">
        <v>120602</v>
      </c>
      <c r="AB1395">
        <v>6542411</v>
      </c>
      <c r="AC1395">
        <v>888788</v>
      </c>
      <c r="AD1395" s="9">
        <v>2.3581791084196427E-5</v>
      </c>
      <c r="AE1395" s="9">
        <v>5.5848262504705213E-6</v>
      </c>
      <c r="AF1395" s="9">
        <v>5.3461469784111891E-6</v>
      </c>
      <c r="AG1395" s="9">
        <v>5.9810114847382533E-6</v>
      </c>
      <c r="AH1395" s="9">
        <v>6.0172599083210278E-6</v>
      </c>
      <c r="AI1395" s="9">
        <v>5.4425796956944839E-6</v>
      </c>
      <c r="AJ1395" s="9">
        <v>1.966986588839564E-5</v>
      </c>
      <c r="AK1395" s="9">
        <v>3.0486069898461062E-5</v>
      </c>
      <c r="AL1395" s="9">
        <v>6.8801193519651795E-5</v>
      </c>
      <c r="AM1395" s="9">
        <v>2.81919039485249E-4</v>
      </c>
      <c r="AN1395" s="9">
        <v>1.8189013194065613E-5</v>
      </c>
      <c r="AO1395" s="9">
        <v>7.6508683735603989E-5</v>
      </c>
      <c r="AP1395" s="8">
        <v>1.6449999999999999E-2</v>
      </c>
      <c r="AQ1395" s="8" t="s">
        <v>5612</v>
      </c>
      <c r="AR1395" s="37">
        <v>0.4</v>
      </c>
      <c r="AS1395" s="37">
        <v>0.59599999999999997</v>
      </c>
      <c r="AT1395" s="37">
        <v>0.60499999999999998</v>
      </c>
      <c r="AU1395" s="9" t="s">
        <v>5612</v>
      </c>
      <c r="AV1395" s="9" t="s">
        <v>5612</v>
      </c>
      <c r="AW1395" s="9" t="s">
        <v>5612</v>
      </c>
      <c r="AX1395" s="9" t="s">
        <v>5612</v>
      </c>
      <c r="AY1395" s="9" t="s">
        <v>5612</v>
      </c>
      <c r="AZ1395" s="9" t="s">
        <v>5612</v>
      </c>
    </row>
    <row r="1396" spans="1:52" x14ac:dyDescent="0.2">
      <c r="A1396" s="38" t="s">
        <v>17</v>
      </c>
      <c r="B1396" s="7">
        <v>2014</v>
      </c>
      <c r="C1396" s="3" t="s">
        <v>57</v>
      </c>
      <c r="D1396" t="s">
        <v>183</v>
      </c>
      <c r="E1396" t="s">
        <v>1905</v>
      </c>
      <c r="F1396">
        <v>10</v>
      </c>
      <c r="G1396">
        <v>5</v>
      </c>
      <c r="H1396">
        <v>5</v>
      </c>
      <c r="I1396">
        <v>5</v>
      </c>
      <c r="J1396">
        <v>5</v>
      </c>
      <c r="K1396">
        <v>5</v>
      </c>
      <c r="L1396">
        <v>5</v>
      </c>
      <c r="M1396">
        <v>5</v>
      </c>
      <c r="N1396">
        <v>24</v>
      </c>
      <c r="O1396">
        <v>43</v>
      </c>
      <c r="P1396">
        <v>112</v>
      </c>
      <c r="Q1396">
        <v>72</v>
      </c>
      <c r="R1396">
        <v>424056</v>
      </c>
      <c r="S1396">
        <v>895283</v>
      </c>
      <c r="T1396">
        <v>935253</v>
      </c>
      <c r="U1396">
        <v>835979</v>
      </c>
      <c r="V1396">
        <v>830943</v>
      </c>
      <c r="W1396">
        <v>918682</v>
      </c>
      <c r="X1396">
        <v>813427</v>
      </c>
      <c r="Y1396">
        <v>492028</v>
      </c>
      <c r="Z1396">
        <v>276158</v>
      </c>
      <c r="AA1396">
        <v>120602</v>
      </c>
      <c r="AB1396">
        <v>6542411</v>
      </c>
      <c r="AC1396">
        <v>888788</v>
      </c>
      <c r="AD1396" s="9">
        <v>2.3581791084196427E-5</v>
      </c>
      <c r="AE1396" s="9">
        <v>5.5848262504705213E-6</v>
      </c>
      <c r="AF1396" s="9">
        <v>5.3461469784111891E-6</v>
      </c>
      <c r="AG1396" s="9">
        <v>5.9810114847382533E-6</v>
      </c>
      <c r="AH1396" s="9">
        <v>6.0172599083210278E-6</v>
      </c>
      <c r="AI1396" s="9">
        <v>5.4425796956944839E-6</v>
      </c>
      <c r="AJ1396" s="9">
        <v>6.1468330901236377E-6</v>
      </c>
      <c r="AK1396" s="9">
        <v>1.0162023299487021E-5</v>
      </c>
      <c r="AL1396" s="9">
        <v>8.6906770761665427E-5</v>
      </c>
      <c r="AM1396" s="9">
        <v>3.5654466758428552E-4</v>
      </c>
      <c r="AN1396" s="9">
        <v>1.7119071241473519E-5</v>
      </c>
      <c r="AO1396" s="9">
        <v>8.1009194543580691E-5</v>
      </c>
      <c r="AP1396" s="8">
        <v>1.0125E-2</v>
      </c>
      <c r="AQ1396" s="8" t="s">
        <v>5612</v>
      </c>
      <c r="AR1396" s="37">
        <v>0.40899999999999997</v>
      </c>
      <c r="AS1396" s="37">
        <v>0.60499999999999998</v>
      </c>
      <c r="AT1396" s="37">
        <v>0.63500000000000001</v>
      </c>
      <c r="AU1396" s="9" t="s">
        <v>5612</v>
      </c>
      <c r="AV1396" s="9" t="s">
        <v>5612</v>
      </c>
      <c r="AW1396" s="9" t="s">
        <v>5612</v>
      </c>
      <c r="AX1396" s="9" t="s">
        <v>5612</v>
      </c>
      <c r="AY1396" s="9" t="s">
        <v>5612</v>
      </c>
      <c r="AZ1396" s="9" t="s">
        <v>5612</v>
      </c>
    </row>
    <row r="1397" spans="1:52" x14ac:dyDescent="0.2">
      <c r="A1397" s="38" t="s">
        <v>17</v>
      </c>
      <c r="B1397" s="7">
        <v>2014</v>
      </c>
      <c r="C1397" s="3" t="s">
        <v>58</v>
      </c>
      <c r="D1397" t="s">
        <v>183</v>
      </c>
      <c r="E1397" t="s">
        <v>1906</v>
      </c>
      <c r="F1397">
        <v>10</v>
      </c>
      <c r="G1397">
        <v>5</v>
      </c>
      <c r="H1397">
        <v>5</v>
      </c>
      <c r="I1397">
        <v>5</v>
      </c>
      <c r="J1397">
        <v>5</v>
      </c>
      <c r="K1397">
        <v>5</v>
      </c>
      <c r="L1397">
        <v>5</v>
      </c>
      <c r="M1397">
        <v>5</v>
      </c>
      <c r="N1397">
        <v>21</v>
      </c>
      <c r="O1397">
        <v>25</v>
      </c>
      <c r="P1397">
        <v>91</v>
      </c>
      <c r="Q1397">
        <v>51</v>
      </c>
      <c r="R1397">
        <v>424056</v>
      </c>
      <c r="S1397">
        <v>895283</v>
      </c>
      <c r="T1397">
        <v>935253</v>
      </c>
      <c r="U1397">
        <v>835979</v>
      </c>
      <c r="V1397">
        <v>830943</v>
      </c>
      <c r="W1397">
        <v>918682</v>
      </c>
      <c r="X1397">
        <v>813427</v>
      </c>
      <c r="Y1397">
        <v>492028</v>
      </c>
      <c r="Z1397">
        <v>276158</v>
      </c>
      <c r="AA1397">
        <v>120602</v>
      </c>
      <c r="AB1397">
        <v>6542411</v>
      </c>
      <c r="AC1397">
        <v>888788</v>
      </c>
      <c r="AD1397" s="9">
        <v>2.3581791084196427E-5</v>
      </c>
      <c r="AE1397" s="9">
        <v>5.5848262504705213E-6</v>
      </c>
      <c r="AF1397" s="9">
        <v>5.3461469784111891E-6</v>
      </c>
      <c r="AG1397" s="9">
        <v>5.9810114847382533E-6</v>
      </c>
      <c r="AH1397" s="9">
        <v>6.0172599083210278E-6</v>
      </c>
      <c r="AI1397" s="9">
        <v>5.4425796956944839E-6</v>
      </c>
      <c r="AJ1397" s="9">
        <v>6.1468330901236377E-6</v>
      </c>
      <c r="AK1397" s="9">
        <v>1.0162023299487021E-5</v>
      </c>
      <c r="AL1397" s="9">
        <v>7.604342441645725E-5</v>
      </c>
      <c r="AM1397" s="9">
        <v>2.072934113862125E-4</v>
      </c>
      <c r="AN1397" s="9">
        <v>1.3909245383697233E-5</v>
      </c>
      <c r="AO1397" s="9">
        <v>5.7381512801702995E-5</v>
      </c>
      <c r="AP1397" s="8">
        <v>5.8000000000000005E-3</v>
      </c>
      <c r="AQ1397" s="8" t="s">
        <v>5612</v>
      </c>
      <c r="AR1397" s="37">
        <v>0.41100000000000003</v>
      </c>
      <c r="AS1397" s="37">
        <v>0.61099999999999999</v>
      </c>
      <c r="AT1397" s="37">
        <v>0.65500000000000003</v>
      </c>
      <c r="AU1397" s="9" t="s">
        <v>5612</v>
      </c>
      <c r="AV1397" s="9" t="s">
        <v>5612</v>
      </c>
      <c r="AW1397" s="9" t="s">
        <v>5612</v>
      </c>
      <c r="AX1397" s="9" t="s">
        <v>5612</v>
      </c>
      <c r="AY1397" s="9" t="s">
        <v>5612</v>
      </c>
      <c r="AZ1397" s="9" t="s">
        <v>5612</v>
      </c>
    </row>
    <row r="1398" spans="1:52" x14ac:dyDescent="0.2">
      <c r="A1398" s="38" t="s">
        <v>17</v>
      </c>
      <c r="B1398" s="7">
        <v>2014</v>
      </c>
      <c r="C1398" s="3" t="s">
        <v>59</v>
      </c>
      <c r="D1398" t="s">
        <v>183</v>
      </c>
      <c r="E1398" t="s">
        <v>1907</v>
      </c>
      <c r="F1398">
        <v>10</v>
      </c>
      <c r="G1398">
        <v>5</v>
      </c>
      <c r="H1398">
        <v>5</v>
      </c>
      <c r="I1398">
        <v>5</v>
      </c>
      <c r="J1398">
        <v>5</v>
      </c>
      <c r="K1398">
        <v>5</v>
      </c>
      <c r="L1398">
        <v>5</v>
      </c>
      <c r="M1398">
        <v>5</v>
      </c>
      <c r="N1398">
        <v>17</v>
      </c>
      <c r="O1398">
        <v>28</v>
      </c>
      <c r="P1398">
        <v>90</v>
      </c>
      <c r="Q1398">
        <v>50</v>
      </c>
      <c r="R1398">
        <v>424056</v>
      </c>
      <c r="S1398">
        <v>895283</v>
      </c>
      <c r="T1398">
        <v>935253</v>
      </c>
      <c r="U1398">
        <v>835979</v>
      </c>
      <c r="V1398">
        <v>830943</v>
      </c>
      <c r="W1398">
        <v>918682</v>
      </c>
      <c r="X1398">
        <v>813427</v>
      </c>
      <c r="Y1398">
        <v>492028</v>
      </c>
      <c r="Z1398">
        <v>276158</v>
      </c>
      <c r="AA1398">
        <v>120602</v>
      </c>
      <c r="AB1398">
        <v>6542411</v>
      </c>
      <c r="AC1398">
        <v>888788</v>
      </c>
      <c r="AD1398" s="9">
        <v>2.3581791084196427E-5</v>
      </c>
      <c r="AE1398" s="9">
        <v>5.5848262504705213E-6</v>
      </c>
      <c r="AF1398" s="9">
        <v>5.3461469784111891E-6</v>
      </c>
      <c r="AG1398" s="9">
        <v>5.9810114847382533E-6</v>
      </c>
      <c r="AH1398" s="9">
        <v>6.0172599083210278E-6</v>
      </c>
      <c r="AI1398" s="9">
        <v>5.4425796956944839E-6</v>
      </c>
      <c r="AJ1398" s="9">
        <v>6.1468330901236377E-6</v>
      </c>
      <c r="AK1398" s="9">
        <v>1.0162023299487021E-5</v>
      </c>
      <c r="AL1398" s="9">
        <v>6.1558962622846339E-5</v>
      </c>
      <c r="AM1398" s="9">
        <v>2.3216862075255799E-4</v>
      </c>
      <c r="AN1398" s="9">
        <v>1.3756396533326935E-5</v>
      </c>
      <c r="AO1398" s="9">
        <v>5.625638509970882E-5</v>
      </c>
      <c r="AP1398" s="8">
        <v>4.4999999999999997E-3</v>
      </c>
      <c r="AQ1398" s="8" t="s">
        <v>5612</v>
      </c>
      <c r="AR1398" s="37">
        <v>0.41500000000000004</v>
      </c>
      <c r="AS1398" s="37">
        <v>0.61099999999999999</v>
      </c>
      <c r="AT1398" s="37">
        <v>0.65500000000000003</v>
      </c>
      <c r="AU1398" s="9" t="s">
        <v>5612</v>
      </c>
      <c r="AV1398" s="9" t="s">
        <v>5612</v>
      </c>
      <c r="AW1398" s="9" t="s">
        <v>5612</v>
      </c>
      <c r="AX1398" s="9" t="s">
        <v>5612</v>
      </c>
      <c r="AY1398" s="9" t="s">
        <v>5612</v>
      </c>
      <c r="AZ1398" s="9" t="s">
        <v>5612</v>
      </c>
    </row>
    <row r="1399" spans="1:52" x14ac:dyDescent="0.2">
      <c r="A1399" s="38" t="s">
        <v>17</v>
      </c>
      <c r="B1399" s="7">
        <v>2014</v>
      </c>
      <c r="C1399" s="3" t="s">
        <v>60</v>
      </c>
      <c r="D1399" t="s">
        <v>183</v>
      </c>
      <c r="E1399" t="s">
        <v>1908</v>
      </c>
      <c r="F1399">
        <v>10</v>
      </c>
      <c r="G1399">
        <v>5</v>
      </c>
      <c r="H1399">
        <v>5</v>
      </c>
      <c r="I1399">
        <v>5</v>
      </c>
      <c r="J1399">
        <v>5</v>
      </c>
      <c r="K1399">
        <v>5</v>
      </c>
      <c r="L1399">
        <v>5</v>
      </c>
      <c r="M1399">
        <v>14</v>
      </c>
      <c r="N1399">
        <v>23</v>
      </c>
      <c r="O1399">
        <v>24</v>
      </c>
      <c r="P1399">
        <v>101</v>
      </c>
      <c r="Q1399">
        <v>61</v>
      </c>
      <c r="R1399">
        <v>424056</v>
      </c>
      <c r="S1399">
        <v>895283</v>
      </c>
      <c r="T1399">
        <v>935253</v>
      </c>
      <c r="U1399">
        <v>835979</v>
      </c>
      <c r="V1399">
        <v>830943</v>
      </c>
      <c r="W1399">
        <v>918682</v>
      </c>
      <c r="X1399">
        <v>813427</v>
      </c>
      <c r="Y1399">
        <v>492028</v>
      </c>
      <c r="Z1399">
        <v>276158</v>
      </c>
      <c r="AA1399">
        <v>120602</v>
      </c>
      <c r="AB1399">
        <v>6542411</v>
      </c>
      <c r="AC1399">
        <v>888788</v>
      </c>
      <c r="AD1399" s="9">
        <v>2.3581791084196427E-5</v>
      </c>
      <c r="AE1399" s="9">
        <v>5.5848262504705213E-6</v>
      </c>
      <c r="AF1399" s="9">
        <v>5.3461469784111891E-6</v>
      </c>
      <c r="AG1399" s="9">
        <v>5.9810114847382533E-6</v>
      </c>
      <c r="AH1399" s="9">
        <v>6.0172599083210278E-6</v>
      </c>
      <c r="AI1399" s="9">
        <v>5.4425796956944839E-6</v>
      </c>
      <c r="AJ1399" s="9">
        <v>6.1468330901236377E-6</v>
      </c>
      <c r="AK1399" s="9">
        <v>2.8453665238563658E-5</v>
      </c>
      <c r="AL1399" s="9">
        <v>8.3285655313262692E-5</v>
      </c>
      <c r="AM1399" s="9">
        <v>1.99001674930764E-4</v>
      </c>
      <c r="AN1399" s="9">
        <v>1.5437733887400227E-5</v>
      </c>
      <c r="AO1399" s="9">
        <v>6.8632789821644762E-5</v>
      </c>
      <c r="AP1399" s="8">
        <v>2.2750000000000001E-3</v>
      </c>
      <c r="AQ1399" s="8" t="s">
        <v>5612</v>
      </c>
      <c r="AR1399" s="37" t="s">
        <v>5612</v>
      </c>
      <c r="AS1399" s="37" t="s">
        <v>5612</v>
      </c>
      <c r="AT1399" s="37" t="s">
        <v>5612</v>
      </c>
      <c r="AU1399" s="9" t="s">
        <v>5612</v>
      </c>
      <c r="AV1399" s="9" t="s">
        <v>5612</v>
      </c>
      <c r="AW1399" s="9" t="s">
        <v>5612</v>
      </c>
      <c r="AX1399" s="9" t="s">
        <v>5612</v>
      </c>
      <c r="AY1399" s="9" t="s">
        <v>5612</v>
      </c>
      <c r="AZ1399" s="9" t="s">
        <v>5612</v>
      </c>
    </row>
    <row r="1400" spans="1:52" x14ac:dyDescent="0.2">
      <c r="A1400" s="38" t="s">
        <v>17</v>
      </c>
      <c r="B1400" s="7">
        <v>2014</v>
      </c>
      <c r="C1400" s="3" t="s">
        <v>61</v>
      </c>
      <c r="D1400" t="s">
        <v>183</v>
      </c>
      <c r="E1400" t="s">
        <v>1909</v>
      </c>
      <c r="F1400">
        <v>10</v>
      </c>
      <c r="G1400">
        <v>5</v>
      </c>
      <c r="H1400">
        <v>5</v>
      </c>
      <c r="I1400">
        <v>5</v>
      </c>
      <c r="J1400">
        <v>5</v>
      </c>
      <c r="K1400">
        <v>5</v>
      </c>
      <c r="L1400">
        <v>5</v>
      </c>
      <c r="M1400">
        <v>5</v>
      </c>
      <c r="N1400">
        <v>15</v>
      </c>
      <c r="O1400">
        <v>33</v>
      </c>
      <c r="P1400">
        <v>93</v>
      </c>
      <c r="Q1400">
        <v>53</v>
      </c>
      <c r="R1400">
        <v>424056</v>
      </c>
      <c r="S1400">
        <v>895283</v>
      </c>
      <c r="T1400">
        <v>935253</v>
      </c>
      <c r="U1400">
        <v>835979</v>
      </c>
      <c r="V1400">
        <v>830943</v>
      </c>
      <c r="W1400">
        <v>918682</v>
      </c>
      <c r="X1400">
        <v>813427</v>
      </c>
      <c r="Y1400">
        <v>492028</v>
      </c>
      <c r="Z1400">
        <v>276158</v>
      </c>
      <c r="AA1400">
        <v>120602</v>
      </c>
      <c r="AB1400">
        <v>6542411</v>
      </c>
      <c r="AC1400">
        <v>888788</v>
      </c>
      <c r="AD1400" s="9">
        <v>2.3581791084196427E-5</v>
      </c>
      <c r="AE1400" s="9">
        <v>5.5848262504705213E-6</v>
      </c>
      <c r="AF1400" s="9">
        <v>5.3461469784111891E-6</v>
      </c>
      <c r="AG1400" s="9">
        <v>5.9810114847382533E-6</v>
      </c>
      <c r="AH1400" s="9">
        <v>6.0172599083210278E-6</v>
      </c>
      <c r="AI1400" s="9">
        <v>5.4425796956944839E-6</v>
      </c>
      <c r="AJ1400" s="9">
        <v>6.1468330901236377E-6</v>
      </c>
      <c r="AK1400" s="9">
        <v>1.0162023299487021E-5</v>
      </c>
      <c r="AL1400" s="9">
        <v>5.431673172604089E-5</v>
      </c>
      <c r="AM1400" s="9">
        <v>2.736273030298005E-4</v>
      </c>
      <c r="AN1400" s="9">
        <v>1.4214943084437832E-5</v>
      </c>
      <c r="AO1400" s="9">
        <v>5.9631768205691346E-5</v>
      </c>
      <c r="AP1400" s="8">
        <v>1.34E-3</v>
      </c>
      <c r="AQ1400" s="8" t="s">
        <v>5612</v>
      </c>
      <c r="AR1400" s="37" t="s">
        <v>5612</v>
      </c>
      <c r="AS1400" s="37" t="s">
        <v>5612</v>
      </c>
      <c r="AT1400" s="37" t="s">
        <v>5612</v>
      </c>
      <c r="AU1400" s="9" t="s">
        <v>5612</v>
      </c>
      <c r="AV1400" s="9" t="s">
        <v>5612</v>
      </c>
      <c r="AW1400" s="9" t="s">
        <v>5612</v>
      </c>
      <c r="AX1400" s="9" t="s">
        <v>5612</v>
      </c>
      <c r="AY1400" s="9" t="s">
        <v>5612</v>
      </c>
      <c r="AZ1400" s="9" t="s">
        <v>5612</v>
      </c>
    </row>
    <row r="1401" spans="1:52" x14ac:dyDescent="0.2">
      <c r="A1401" s="38" t="s">
        <v>17</v>
      </c>
      <c r="B1401" s="7">
        <v>2014</v>
      </c>
      <c r="C1401" s="3" t="s">
        <v>62</v>
      </c>
      <c r="D1401" t="s">
        <v>183</v>
      </c>
      <c r="E1401" t="s">
        <v>1910</v>
      </c>
      <c r="F1401">
        <v>10</v>
      </c>
      <c r="G1401">
        <v>5</v>
      </c>
      <c r="H1401">
        <v>5</v>
      </c>
      <c r="I1401">
        <v>5</v>
      </c>
      <c r="J1401">
        <v>5</v>
      </c>
      <c r="K1401">
        <v>5</v>
      </c>
      <c r="L1401">
        <v>12</v>
      </c>
      <c r="M1401">
        <v>5</v>
      </c>
      <c r="N1401">
        <v>14</v>
      </c>
      <c r="O1401">
        <v>27</v>
      </c>
      <c r="P1401">
        <v>93</v>
      </c>
      <c r="Q1401">
        <v>46</v>
      </c>
      <c r="R1401">
        <v>424056</v>
      </c>
      <c r="S1401">
        <v>895283</v>
      </c>
      <c r="T1401">
        <v>935253</v>
      </c>
      <c r="U1401">
        <v>835979</v>
      </c>
      <c r="V1401">
        <v>830943</v>
      </c>
      <c r="W1401">
        <v>918682</v>
      </c>
      <c r="X1401">
        <v>813427</v>
      </c>
      <c r="Y1401">
        <v>492028</v>
      </c>
      <c r="Z1401">
        <v>276158</v>
      </c>
      <c r="AA1401">
        <v>120602</v>
      </c>
      <c r="AB1401">
        <v>6542411</v>
      </c>
      <c r="AC1401">
        <v>888788</v>
      </c>
      <c r="AD1401" s="9">
        <v>2.3581791084196427E-5</v>
      </c>
      <c r="AE1401" s="9">
        <v>5.5848262504705213E-6</v>
      </c>
      <c r="AF1401" s="9">
        <v>5.3461469784111891E-6</v>
      </c>
      <c r="AG1401" s="9">
        <v>5.9810114847382533E-6</v>
      </c>
      <c r="AH1401" s="9">
        <v>6.0172599083210278E-6</v>
      </c>
      <c r="AI1401" s="9">
        <v>5.4425796956944839E-6</v>
      </c>
      <c r="AJ1401" s="9">
        <v>1.4752399416296729E-5</v>
      </c>
      <c r="AK1401" s="9">
        <v>1.0162023299487021E-5</v>
      </c>
      <c r="AL1401" s="9">
        <v>5.0695616277638162E-5</v>
      </c>
      <c r="AM1401" s="9">
        <v>2.2387688429710949E-4</v>
      </c>
      <c r="AN1401" s="9">
        <v>1.4214943084437832E-5</v>
      </c>
      <c r="AO1401" s="9">
        <v>5.1755874291732112E-5</v>
      </c>
      <c r="AP1401" s="8">
        <v>2.225E-3</v>
      </c>
      <c r="AQ1401" s="8" t="s">
        <v>5612</v>
      </c>
      <c r="AR1401" s="37">
        <v>1.4999999999999999E-2</v>
      </c>
      <c r="AS1401" s="37">
        <v>9.0000000000000011E-3</v>
      </c>
      <c r="AT1401" s="37">
        <v>5.4000000000000006E-2</v>
      </c>
      <c r="AU1401" s="9" t="s">
        <v>5612</v>
      </c>
      <c r="AV1401" s="9" t="s">
        <v>5612</v>
      </c>
      <c r="AW1401" s="9" t="s">
        <v>5612</v>
      </c>
      <c r="AX1401" s="9" t="s">
        <v>5612</v>
      </c>
      <c r="AY1401" s="9" t="s">
        <v>5612</v>
      </c>
      <c r="AZ1401" s="9" t="s">
        <v>5612</v>
      </c>
    </row>
    <row r="1402" spans="1:52" x14ac:dyDescent="0.2">
      <c r="A1402" s="38" t="s">
        <v>17</v>
      </c>
      <c r="B1402" s="7">
        <v>2014</v>
      </c>
      <c r="C1402" s="3" t="s">
        <v>63</v>
      </c>
      <c r="D1402" t="s">
        <v>183</v>
      </c>
      <c r="E1402" t="s">
        <v>1911</v>
      </c>
      <c r="F1402">
        <v>10</v>
      </c>
      <c r="G1402">
        <v>5</v>
      </c>
      <c r="H1402">
        <v>5</v>
      </c>
      <c r="I1402">
        <v>5</v>
      </c>
      <c r="J1402">
        <v>5</v>
      </c>
      <c r="K1402">
        <v>5</v>
      </c>
      <c r="L1402">
        <v>5</v>
      </c>
      <c r="M1402">
        <v>15</v>
      </c>
      <c r="N1402">
        <v>12</v>
      </c>
      <c r="O1402">
        <v>29</v>
      </c>
      <c r="P1402">
        <v>96</v>
      </c>
      <c r="Q1402">
        <v>56</v>
      </c>
      <c r="R1402">
        <v>424056</v>
      </c>
      <c r="S1402">
        <v>895283</v>
      </c>
      <c r="T1402">
        <v>935253</v>
      </c>
      <c r="U1402">
        <v>835979</v>
      </c>
      <c r="V1402">
        <v>830943</v>
      </c>
      <c r="W1402">
        <v>918682</v>
      </c>
      <c r="X1402">
        <v>813427</v>
      </c>
      <c r="Y1402">
        <v>492028</v>
      </c>
      <c r="Z1402">
        <v>276158</v>
      </c>
      <c r="AA1402">
        <v>120602</v>
      </c>
      <c r="AB1402">
        <v>6542411</v>
      </c>
      <c r="AC1402">
        <v>888788</v>
      </c>
      <c r="AD1402" s="9">
        <v>2.3581791084196427E-5</v>
      </c>
      <c r="AE1402" s="9">
        <v>5.5848262504705213E-6</v>
      </c>
      <c r="AF1402" s="9">
        <v>5.3461469784111891E-6</v>
      </c>
      <c r="AG1402" s="9">
        <v>5.9810114847382533E-6</v>
      </c>
      <c r="AH1402" s="9">
        <v>6.0172599083210278E-6</v>
      </c>
      <c r="AI1402" s="9">
        <v>5.4425796956944839E-6</v>
      </c>
      <c r="AJ1402" s="9">
        <v>6.1468330901236377E-6</v>
      </c>
      <c r="AK1402" s="9">
        <v>3.0486069898461062E-5</v>
      </c>
      <c r="AL1402" s="9">
        <v>4.3453385380832713E-5</v>
      </c>
      <c r="AM1402" s="9">
        <v>2.4046035720800651E-4</v>
      </c>
      <c r="AN1402" s="9">
        <v>1.467348963554873E-5</v>
      </c>
      <c r="AO1402" s="9">
        <v>6.3007151311673872E-5</v>
      </c>
      <c r="AP1402" s="8">
        <v>3.0999999999999999E-3</v>
      </c>
      <c r="AQ1402" s="8" t="s">
        <v>5612</v>
      </c>
      <c r="AR1402" s="37">
        <v>7.4999999999999997E-2</v>
      </c>
      <c r="AS1402" s="37">
        <v>0.11199999999999999</v>
      </c>
      <c r="AT1402" s="37">
        <v>0.14400000000000002</v>
      </c>
      <c r="AU1402" s="9" t="s">
        <v>5612</v>
      </c>
      <c r="AV1402" s="9" t="s">
        <v>5612</v>
      </c>
      <c r="AW1402" s="9" t="s">
        <v>5612</v>
      </c>
      <c r="AX1402" s="9" t="s">
        <v>5612</v>
      </c>
      <c r="AY1402" s="9" t="s">
        <v>5612</v>
      </c>
      <c r="AZ1402" s="9" t="s">
        <v>5612</v>
      </c>
    </row>
    <row r="1403" spans="1:52" x14ac:dyDescent="0.2">
      <c r="A1403" s="38" t="s">
        <v>17</v>
      </c>
      <c r="B1403" s="7">
        <v>2014</v>
      </c>
      <c r="C1403" s="3" t="s">
        <v>64</v>
      </c>
      <c r="D1403" t="s">
        <v>183</v>
      </c>
      <c r="E1403" t="s">
        <v>1912</v>
      </c>
      <c r="F1403">
        <v>10</v>
      </c>
      <c r="G1403">
        <v>5</v>
      </c>
      <c r="H1403">
        <v>5</v>
      </c>
      <c r="I1403">
        <v>5</v>
      </c>
      <c r="J1403">
        <v>5</v>
      </c>
      <c r="K1403">
        <v>5</v>
      </c>
      <c r="L1403">
        <v>13</v>
      </c>
      <c r="M1403">
        <v>5</v>
      </c>
      <c r="N1403">
        <v>17</v>
      </c>
      <c r="O1403">
        <v>45</v>
      </c>
      <c r="P1403">
        <v>115</v>
      </c>
      <c r="Q1403">
        <v>67</v>
      </c>
      <c r="R1403">
        <v>424056</v>
      </c>
      <c r="S1403">
        <v>895283</v>
      </c>
      <c r="T1403">
        <v>935253</v>
      </c>
      <c r="U1403">
        <v>835979</v>
      </c>
      <c r="V1403">
        <v>830943</v>
      </c>
      <c r="W1403">
        <v>918682</v>
      </c>
      <c r="X1403">
        <v>813427</v>
      </c>
      <c r="Y1403">
        <v>492028</v>
      </c>
      <c r="Z1403">
        <v>276158</v>
      </c>
      <c r="AA1403">
        <v>120602</v>
      </c>
      <c r="AB1403">
        <v>6542411</v>
      </c>
      <c r="AC1403">
        <v>888788</v>
      </c>
      <c r="AD1403" s="9">
        <v>2.3581791084196427E-5</v>
      </c>
      <c r="AE1403" s="9">
        <v>5.5848262504705213E-6</v>
      </c>
      <c r="AF1403" s="9">
        <v>5.3461469784111891E-6</v>
      </c>
      <c r="AG1403" s="9">
        <v>5.9810114847382533E-6</v>
      </c>
      <c r="AH1403" s="9">
        <v>6.0172599083210278E-6</v>
      </c>
      <c r="AI1403" s="9">
        <v>5.4425796956944839E-6</v>
      </c>
      <c r="AJ1403" s="9">
        <v>1.5981766034321457E-5</v>
      </c>
      <c r="AK1403" s="9">
        <v>1.0162023299487021E-5</v>
      </c>
      <c r="AL1403" s="9">
        <v>6.1558962622846339E-5</v>
      </c>
      <c r="AM1403" s="9">
        <v>3.7312814049518251E-4</v>
      </c>
      <c r="AN1403" s="9">
        <v>1.7577617792584415E-5</v>
      </c>
      <c r="AO1403" s="9">
        <v>7.5383556033609814E-5</v>
      </c>
      <c r="AP1403" s="8">
        <v>6.2399999999999999E-3</v>
      </c>
      <c r="AQ1403" s="8" t="s">
        <v>5612</v>
      </c>
      <c r="AR1403" s="37">
        <v>0.26700000000000002</v>
      </c>
      <c r="AS1403" s="37">
        <v>0.39799999999999996</v>
      </c>
      <c r="AT1403" s="37">
        <v>0.36</v>
      </c>
      <c r="AU1403" s="9" t="s">
        <v>5612</v>
      </c>
      <c r="AV1403" s="9" t="s">
        <v>5612</v>
      </c>
      <c r="AW1403" s="9" t="s">
        <v>5612</v>
      </c>
      <c r="AX1403" s="9" t="s">
        <v>5612</v>
      </c>
      <c r="AY1403" s="9" t="s">
        <v>5612</v>
      </c>
      <c r="AZ1403" s="9" t="s">
        <v>5612</v>
      </c>
    </row>
    <row r="1404" spans="1:52" x14ac:dyDescent="0.2">
      <c r="A1404" s="38" t="s">
        <v>17</v>
      </c>
      <c r="B1404" s="7">
        <v>2014</v>
      </c>
      <c r="C1404" s="3" t="s">
        <v>65</v>
      </c>
      <c r="D1404" t="s">
        <v>183</v>
      </c>
      <c r="E1404" t="s">
        <v>1913</v>
      </c>
      <c r="F1404">
        <v>10</v>
      </c>
      <c r="G1404">
        <v>5</v>
      </c>
      <c r="H1404">
        <v>5</v>
      </c>
      <c r="I1404">
        <v>5</v>
      </c>
      <c r="J1404">
        <v>5</v>
      </c>
      <c r="K1404">
        <v>5</v>
      </c>
      <c r="L1404">
        <v>5</v>
      </c>
      <c r="M1404">
        <v>12</v>
      </c>
      <c r="N1404">
        <v>21</v>
      </c>
      <c r="O1404">
        <v>28</v>
      </c>
      <c r="P1404">
        <v>101</v>
      </c>
      <c r="Q1404">
        <v>61</v>
      </c>
      <c r="R1404">
        <v>424056</v>
      </c>
      <c r="S1404">
        <v>895283</v>
      </c>
      <c r="T1404">
        <v>935253</v>
      </c>
      <c r="U1404">
        <v>835979</v>
      </c>
      <c r="V1404">
        <v>830943</v>
      </c>
      <c r="W1404">
        <v>918682</v>
      </c>
      <c r="X1404">
        <v>813427</v>
      </c>
      <c r="Y1404">
        <v>492028</v>
      </c>
      <c r="Z1404">
        <v>276158</v>
      </c>
      <c r="AA1404">
        <v>120602</v>
      </c>
      <c r="AB1404">
        <v>6542411</v>
      </c>
      <c r="AC1404">
        <v>888788</v>
      </c>
      <c r="AD1404" s="9">
        <v>2.3581791084196427E-5</v>
      </c>
      <c r="AE1404" s="9">
        <v>5.5848262504705213E-6</v>
      </c>
      <c r="AF1404" s="9">
        <v>5.3461469784111891E-6</v>
      </c>
      <c r="AG1404" s="9">
        <v>5.9810114847382533E-6</v>
      </c>
      <c r="AH1404" s="9">
        <v>6.0172599083210278E-6</v>
      </c>
      <c r="AI1404" s="9">
        <v>5.4425796956944839E-6</v>
      </c>
      <c r="AJ1404" s="9">
        <v>6.1468330901236377E-6</v>
      </c>
      <c r="AK1404" s="9">
        <v>2.4388855918768852E-5</v>
      </c>
      <c r="AL1404" s="9">
        <v>7.604342441645725E-5</v>
      </c>
      <c r="AM1404" s="9">
        <v>2.3216862075255799E-4</v>
      </c>
      <c r="AN1404" s="9">
        <v>1.5437733887400227E-5</v>
      </c>
      <c r="AO1404" s="9">
        <v>6.8632789821644762E-5</v>
      </c>
      <c r="AP1404" s="8">
        <v>1.1900000000000001E-2</v>
      </c>
      <c r="AQ1404" s="8">
        <v>0.87400000000000011</v>
      </c>
      <c r="AR1404" s="37">
        <v>0.371</v>
      </c>
      <c r="AS1404" s="37">
        <v>0.54400000000000004</v>
      </c>
      <c r="AT1404" s="37">
        <v>0.49100000000000005</v>
      </c>
      <c r="AU1404" s="9" t="s">
        <v>5612</v>
      </c>
      <c r="AV1404" s="9" t="s">
        <v>5612</v>
      </c>
      <c r="AW1404" s="9" t="s">
        <v>5612</v>
      </c>
      <c r="AX1404" s="9" t="s">
        <v>5612</v>
      </c>
      <c r="AY1404" s="9" t="s">
        <v>5612</v>
      </c>
      <c r="AZ1404" s="9" t="s">
        <v>5612</v>
      </c>
    </row>
    <row r="1405" spans="1:52" x14ac:dyDescent="0.2">
      <c r="A1405" s="38" t="s">
        <v>17</v>
      </c>
      <c r="B1405" s="7">
        <v>2014</v>
      </c>
      <c r="C1405" s="3" t="s">
        <v>66</v>
      </c>
      <c r="D1405" t="s">
        <v>183</v>
      </c>
      <c r="E1405" t="s">
        <v>1914</v>
      </c>
      <c r="F1405">
        <v>10</v>
      </c>
      <c r="G1405">
        <v>5</v>
      </c>
      <c r="H1405">
        <v>5</v>
      </c>
      <c r="I1405">
        <v>5</v>
      </c>
      <c r="J1405">
        <v>5</v>
      </c>
      <c r="K1405">
        <v>5</v>
      </c>
      <c r="L1405">
        <v>5</v>
      </c>
      <c r="M1405">
        <v>24</v>
      </c>
      <c r="N1405">
        <v>41</v>
      </c>
      <c r="O1405">
        <v>79</v>
      </c>
      <c r="P1405">
        <v>184</v>
      </c>
      <c r="Q1405">
        <v>144</v>
      </c>
      <c r="R1405">
        <v>424056</v>
      </c>
      <c r="S1405">
        <v>895283</v>
      </c>
      <c r="T1405">
        <v>935253</v>
      </c>
      <c r="U1405">
        <v>835979</v>
      </c>
      <c r="V1405">
        <v>830943</v>
      </c>
      <c r="W1405">
        <v>918682</v>
      </c>
      <c r="X1405">
        <v>813427</v>
      </c>
      <c r="Y1405">
        <v>492028</v>
      </c>
      <c r="Z1405">
        <v>276158</v>
      </c>
      <c r="AA1405">
        <v>120602</v>
      </c>
      <c r="AB1405">
        <v>6542411</v>
      </c>
      <c r="AC1405">
        <v>888788</v>
      </c>
      <c r="AD1405" s="9">
        <v>2.3581791084196427E-5</v>
      </c>
      <c r="AE1405" s="9">
        <v>5.5848262504705213E-6</v>
      </c>
      <c r="AF1405" s="9">
        <v>5.3461469784111891E-6</v>
      </c>
      <c r="AG1405" s="9">
        <v>5.9810114847382533E-6</v>
      </c>
      <c r="AH1405" s="9">
        <v>6.0172599083210278E-6</v>
      </c>
      <c r="AI1405" s="9">
        <v>5.4425796956944839E-6</v>
      </c>
      <c r="AJ1405" s="9">
        <v>6.1468330901236377E-6</v>
      </c>
      <c r="AK1405" s="9">
        <v>4.8777711837537703E-5</v>
      </c>
      <c r="AL1405" s="9">
        <v>1.4846573338451175E-4</v>
      </c>
      <c r="AM1405" s="9">
        <v>6.5504717998043146E-4</v>
      </c>
      <c r="AN1405" s="9">
        <v>2.8124188468135064E-5</v>
      </c>
      <c r="AO1405" s="9">
        <v>1.6201838908716138E-4</v>
      </c>
      <c r="AP1405" s="8">
        <v>4.428E-2</v>
      </c>
      <c r="AQ1405" s="8" t="s">
        <v>5612</v>
      </c>
      <c r="AR1405" s="37">
        <v>0.40200000000000002</v>
      </c>
      <c r="AS1405" s="37">
        <v>0.58600000000000008</v>
      </c>
      <c r="AT1405" s="37">
        <v>0.55000000000000004</v>
      </c>
      <c r="AU1405" s="9" t="s">
        <v>5612</v>
      </c>
      <c r="AV1405" s="9" t="s">
        <v>5612</v>
      </c>
      <c r="AW1405" s="9" t="s">
        <v>5612</v>
      </c>
      <c r="AX1405" s="9" t="s">
        <v>5612</v>
      </c>
      <c r="AY1405" s="9" t="s">
        <v>5612</v>
      </c>
      <c r="AZ1405" s="9" t="s">
        <v>5612</v>
      </c>
    </row>
    <row r="1406" spans="1:52" x14ac:dyDescent="0.2">
      <c r="A1406" s="38" t="s">
        <v>17</v>
      </c>
      <c r="B1406" s="7">
        <v>2015</v>
      </c>
      <c r="C1406" s="3" t="s">
        <v>55</v>
      </c>
      <c r="D1406" t="s">
        <v>184</v>
      </c>
      <c r="E1406" t="s">
        <v>1915</v>
      </c>
      <c r="F1406">
        <v>10</v>
      </c>
      <c r="G1406">
        <v>5</v>
      </c>
      <c r="H1406">
        <v>5</v>
      </c>
      <c r="I1406">
        <v>5</v>
      </c>
      <c r="J1406">
        <v>5</v>
      </c>
      <c r="K1406">
        <v>5</v>
      </c>
      <c r="L1406">
        <v>13</v>
      </c>
      <c r="M1406">
        <v>33</v>
      </c>
      <c r="N1406">
        <v>53</v>
      </c>
      <c r="O1406">
        <v>111</v>
      </c>
      <c r="P1406">
        <v>245</v>
      </c>
      <c r="Q1406">
        <v>197</v>
      </c>
      <c r="R1406">
        <v>420939</v>
      </c>
      <c r="S1406">
        <v>893339</v>
      </c>
      <c r="T1406">
        <v>938094</v>
      </c>
      <c r="U1406">
        <v>840667</v>
      </c>
      <c r="V1406">
        <v>827439</v>
      </c>
      <c r="W1406">
        <v>905564</v>
      </c>
      <c r="X1406">
        <v>829472</v>
      </c>
      <c r="Y1406">
        <v>512828</v>
      </c>
      <c r="Z1406">
        <v>277241</v>
      </c>
      <c r="AA1406">
        <v>123062</v>
      </c>
      <c r="AB1406">
        <v>6568645</v>
      </c>
      <c r="AC1406">
        <v>913131</v>
      </c>
      <c r="AD1406" s="9">
        <v>2.3756411261489193E-5</v>
      </c>
      <c r="AE1406" s="9">
        <v>5.5969794221454568E-6</v>
      </c>
      <c r="AF1406" s="9">
        <v>5.3299562730387364E-6</v>
      </c>
      <c r="AG1406" s="9">
        <v>5.9476582285256825E-6</v>
      </c>
      <c r="AH1406" s="9">
        <v>6.0427415193144145E-6</v>
      </c>
      <c r="AI1406" s="9">
        <v>5.5214209045412581E-6</v>
      </c>
      <c r="AJ1406" s="9">
        <v>1.567262065506732E-5</v>
      </c>
      <c r="AK1406" s="9">
        <v>6.4349060503716651E-5</v>
      </c>
      <c r="AL1406" s="9">
        <v>1.9116941577905145E-4</v>
      </c>
      <c r="AM1406" s="9">
        <v>9.0198436560432957E-4</v>
      </c>
      <c r="AN1406" s="9">
        <v>3.7298407814701511E-5</v>
      </c>
      <c r="AO1406" s="9">
        <v>2.1574122442453493E-4</v>
      </c>
      <c r="AP1406" s="8">
        <v>2.1125000000000001E-2</v>
      </c>
      <c r="AQ1406" s="8" t="s">
        <v>5612</v>
      </c>
      <c r="AR1406" s="37">
        <v>0.42299999999999999</v>
      </c>
      <c r="AS1406" s="37">
        <v>0.61199999999999999</v>
      </c>
      <c r="AT1406" s="37">
        <v>0.56399999999999995</v>
      </c>
      <c r="AU1406" s="9" t="s">
        <v>5612</v>
      </c>
      <c r="AV1406" s="9" t="s">
        <v>5612</v>
      </c>
      <c r="AW1406" s="9" t="s">
        <v>5612</v>
      </c>
      <c r="AX1406" s="9" t="s">
        <v>5612</v>
      </c>
      <c r="AY1406" s="9" t="s">
        <v>5612</v>
      </c>
      <c r="AZ1406" s="9" t="s">
        <v>5612</v>
      </c>
    </row>
    <row r="1407" spans="1:52" x14ac:dyDescent="0.2">
      <c r="A1407" s="38" t="s">
        <v>17</v>
      </c>
      <c r="B1407" s="7">
        <v>2015</v>
      </c>
      <c r="C1407" s="3" t="s">
        <v>56</v>
      </c>
      <c r="D1407" t="s">
        <v>184</v>
      </c>
      <c r="E1407" t="s">
        <v>1916</v>
      </c>
      <c r="F1407">
        <v>10</v>
      </c>
      <c r="G1407">
        <v>5</v>
      </c>
      <c r="H1407">
        <v>5</v>
      </c>
      <c r="I1407">
        <v>5</v>
      </c>
      <c r="J1407">
        <v>5</v>
      </c>
      <c r="K1407">
        <v>5</v>
      </c>
      <c r="L1407">
        <v>5</v>
      </c>
      <c r="M1407">
        <v>12</v>
      </c>
      <c r="N1407">
        <v>34</v>
      </c>
      <c r="O1407">
        <v>49</v>
      </c>
      <c r="P1407">
        <v>135</v>
      </c>
      <c r="Q1407">
        <v>95</v>
      </c>
      <c r="R1407">
        <v>420939</v>
      </c>
      <c r="S1407">
        <v>893339</v>
      </c>
      <c r="T1407">
        <v>938094</v>
      </c>
      <c r="U1407">
        <v>840667</v>
      </c>
      <c r="V1407">
        <v>827439</v>
      </c>
      <c r="W1407">
        <v>905564</v>
      </c>
      <c r="X1407">
        <v>829472</v>
      </c>
      <c r="Y1407">
        <v>512828</v>
      </c>
      <c r="Z1407">
        <v>277241</v>
      </c>
      <c r="AA1407">
        <v>123062</v>
      </c>
      <c r="AB1407">
        <v>6568645</v>
      </c>
      <c r="AC1407">
        <v>913131</v>
      </c>
      <c r="AD1407" s="9">
        <v>2.3756411261489193E-5</v>
      </c>
      <c r="AE1407" s="9">
        <v>5.5969794221454568E-6</v>
      </c>
      <c r="AF1407" s="9">
        <v>5.3299562730387364E-6</v>
      </c>
      <c r="AG1407" s="9">
        <v>5.9476582285256825E-6</v>
      </c>
      <c r="AH1407" s="9">
        <v>6.0427415193144145E-6</v>
      </c>
      <c r="AI1407" s="9">
        <v>5.5214209045412581E-6</v>
      </c>
      <c r="AJ1407" s="9">
        <v>6.0279310211797388E-6</v>
      </c>
      <c r="AK1407" s="9">
        <v>2.339965836498787E-5</v>
      </c>
      <c r="AL1407" s="9">
        <v>1.2263698370731601E-4</v>
      </c>
      <c r="AM1407" s="9">
        <v>3.9817327851001934E-4</v>
      </c>
      <c r="AN1407" s="9">
        <v>2.055218389789675E-5</v>
      </c>
      <c r="AO1407" s="9">
        <v>1.0403764629609552E-4</v>
      </c>
      <c r="AP1407" s="8">
        <v>1.5225000000000001E-2</v>
      </c>
      <c r="AQ1407" s="8" t="s">
        <v>5612</v>
      </c>
      <c r="AR1407" s="37">
        <v>0.443</v>
      </c>
      <c r="AS1407" s="37">
        <v>0.628</v>
      </c>
      <c r="AT1407" s="37">
        <v>0.63300000000000001</v>
      </c>
      <c r="AU1407" s="9" t="s">
        <v>5612</v>
      </c>
      <c r="AV1407" s="9" t="s">
        <v>5612</v>
      </c>
      <c r="AW1407" s="9" t="s">
        <v>5612</v>
      </c>
      <c r="AX1407" s="9" t="s">
        <v>5612</v>
      </c>
      <c r="AY1407" s="9" t="s">
        <v>5612</v>
      </c>
      <c r="AZ1407" s="9" t="s">
        <v>5612</v>
      </c>
    </row>
    <row r="1408" spans="1:52" x14ac:dyDescent="0.2">
      <c r="A1408" s="38" t="s">
        <v>17</v>
      </c>
      <c r="B1408" s="7">
        <v>2015</v>
      </c>
      <c r="C1408" s="3" t="s">
        <v>57</v>
      </c>
      <c r="D1408" t="s">
        <v>184</v>
      </c>
      <c r="E1408" t="s">
        <v>1917</v>
      </c>
      <c r="F1408">
        <v>10</v>
      </c>
      <c r="G1408">
        <v>5</v>
      </c>
      <c r="H1408">
        <v>5</v>
      </c>
      <c r="I1408">
        <v>5</v>
      </c>
      <c r="J1408">
        <v>5</v>
      </c>
      <c r="K1408">
        <v>5</v>
      </c>
      <c r="L1408">
        <v>5</v>
      </c>
      <c r="M1408">
        <v>24</v>
      </c>
      <c r="N1408">
        <v>26</v>
      </c>
      <c r="O1408">
        <v>51</v>
      </c>
      <c r="P1408">
        <v>141</v>
      </c>
      <c r="Q1408">
        <v>101</v>
      </c>
      <c r="R1408">
        <v>420939</v>
      </c>
      <c r="S1408">
        <v>893339</v>
      </c>
      <c r="T1408">
        <v>938094</v>
      </c>
      <c r="U1408">
        <v>840667</v>
      </c>
      <c r="V1408">
        <v>827439</v>
      </c>
      <c r="W1408">
        <v>905564</v>
      </c>
      <c r="X1408">
        <v>829472</v>
      </c>
      <c r="Y1408">
        <v>512828</v>
      </c>
      <c r="Z1408">
        <v>277241</v>
      </c>
      <c r="AA1408">
        <v>123062</v>
      </c>
      <c r="AB1408">
        <v>6568645</v>
      </c>
      <c r="AC1408">
        <v>913131</v>
      </c>
      <c r="AD1408" s="9">
        <v>2.3756411261489193E-5</v>
      </c>
      <c r="AE1408" s="9">
        <v>5.5969794221454568E-6</v>
      </c>
      <c r="AF1408" s="9">
        <v>5.3299562730387364E-6</v>
      </c>
      <c r="AG1408" s="9">
        <v>5.9476582285256825E-6</v>
      </c>
      <c r="AH1408" s="9">
        <v>6.0427415193144145E-6</v>
      </c>
      <c r="AI1408" s="9">
        <v>5.5214209045412581E-6</v>
      </c>
      <c r="AJ1408" s="9">
        <v>6.0279310211797388E-6</v>
      </c>
      <c r="AK1408" s="9">
        <v>4.679931672997574E-5</v>
      </c>
      <c r="AL1408" s="9">
        <v>9.3781222835006363E-5</v>
      </c>
      <c r="AM1408" s="9">
        <v>4.1442524906144871E-4</v>
      </c>
      <c r="AN1408" s="9">
        <v>2.1465614293358828E-5</v>
      </c>
      <c r="AO1408" s="9">
        <v>1.1060844500953314E-4</v>
      </c>
      <c r="AP1408" s="8">
        <v>1.3049999999999999E-2</v>
      </c>
      <c r="AQ1408" s="8" t="s">
        <v>5612</v>
      </c>
      <c r="AR1408" s="37">
        <v>0.44500000000000001</v>
      </c>
      <c r="AS1408" s="37">
        <v>0.63700000000000001</v>
      </c>
      <c r="AT1408" s="37">
        <v>0.63300000000000001</v>
      </c>
      <c r="AU1408" s="9" t="s">
        <v>5612</v>
      </c>
      <c r="AV1408" s="9" t="s">
        <v>5612</v>
      </c>
      <c r="AW1408" s="9" t="s">
        <v>5612</v>
      </c>
      <c r="AX1408" s="9" t="s">
        <v>5612</v>
      </c>
      <c r="AY1408" s="9" t="s">
        <v>5612</v>
      </c>
      <c r="AZ1408" s="9" t="s">
        <v>5612</v>
      </c>
    </row>
    <row r="1409" spans="1:52" x14ac:dyDescent="0.2">
      <c r="A1409" s="38" t="s">
        <v>17</v>
      </c>
      <c r="B1409" s="7">
        <v>2015</v>
      </c>
      <c r="C1409" s="3" t="s">
        <v>58</v>
      </c>
      <c r="D1409" t="s">
        <v>184</v>
      </c>
      <c r="E1409" t="s">
        <v>1918</v>
      </c>
      <c r="F1409">
        <v>10</v>
      </c>
      <c r="G1409">
        <v>5</v>
      </c>
      <c r="H1409">
        <v>5</v>
      </c>
      <c r="I1409">
        <v>5</v>
      </c>
      <c r="J1409">
        <v>5</v>
      </c>
      <c r="K1409">
        <v>5</v>
      </c>
      <c r="L1409">
        <v>5</v>
      </c>
      <c r="M1409">
        <v>5</v>
      </c>
      <c r="N1409">
        <v>26</v>
      </c>
      <c r="O1409">
        <v>47</v>
      </c>
      <c r="P1409">
        <v>118</v>
      </c>
      <c r="Q1409">
        <v>78</v>
      </c>
      <c r="R1409">
        <v>420939</v>
      </c>
      <c r="S1409">
        <v>893339</v>
      </c>
      <c r="T1409">
        <v>938094</v>
      </c>
      <c r="U1409">
        <v>840667</v>
      </c>
      <c r="V1409">
        <v>827439</v>
      </c>
      <c r="W1409">
        <v>905564</v>
      </c>
      <c r="X1409">
        <v>829472</v>
      </c>
      <c r="Y1409">
        <v>512828</v>
      </c>
      <c r="Z1409">
        <v>277241</v>
      </c>
      <c r="AA1409">
        <v>123062</v>
      </c>
      <c r="AB1409">
        <v>6568645</v>
      </c>
      <c r="AC1409">
        <v>913131</v>
      </c>
      <c r="AD1409" s="9">
        <v>2.3756411261489193E-5</v>
      </c>
      <c r="AE1409" s="9">
        <v>5.5969794221454568E-6</v>
      </c>
      <c r="AF1409" s="9">
        <v>5.3299562730387364E-6</v>
      </c>
      <c r="AG1409" s="9">
        <v>5.9476582285256825E-6</v>
      </c>
      <c r="AH1409" s="9">
        <v>6.0427415193144145E-6</v>
      </c>
      <c r="AI1409" s="9">
        <v>5.5214209045412581E-6</v>
      </c>
      <c r="AJ1409" s="9">
        <v>6.0279310211797388E-6</v>
      </c>
      <c r="AK1409" s="9">
        <v>9.7498576520782791E-6</v>
      </c>
      <c r="AL1409" s="9">
        <v>9.3781222835006363E-5</v>
      </c>
      <c r="AM1409" s="9">
        <v>3.8192130795858996E-4</v>
      </c>
      <c r="AN1409" s="9">
        <v>1.7964131110754197E-5</v>
      </c>
      <c r="AO1409" s="9">
        <v>8.5420383274688956E-5</v>
      </c>
      <c r="AP1409" s="8">
        <v>9.0800000000000013E-3</v>
      </c>
      <c r="AQ1409" s="8" t="s">
        <v>5612</v>
      </c>
      <c r="AR1409" s="37">
        <v>0.44600000000000001</v>
      </c>
      <c r="AS1409" s="37">
        <v>0.64300000000000002</v>
      </c>
      <c r="AT1409" s="37">
        <v>0.63300000000000001</v>
      </c>
      <c r="AU1409" s="9" t="s">
        <v>5612</v>
      </c>
      <c r="AV1409" s="9" t="s">
        <v>5612</v>
      </c>
      <c r="AW1409" s="9" t="s">
        <v>5612</v>
      </c>
      <c r="AX1409" s="9" t="s">
        <v>5612</v>
      </c>
      <c r="AY1409" s="9" t="s">
        <v>5612</v>
      </c>
      <c r="AZ1409" s="9" t="s">
        <v>5612</v>
      </c>
    </row>
    <row r="1410" spans="1:52" x14ac:dyDescent="0.2">
      <c r="A1410" s="38" t="s">
        <v>17</v>
      </c>
      <c r="B1410" s="7">
        <v>2015</v>
      </c>
      <c r="C1410" s="3" t="s">
        <v>59</v>
      </c>
      <c r="D1410" t="s">
        <v>184</v>
      </c>
      <c r="E1410" t="s">
        <v>1919</v>
      </c>
      <c r="F1410">
        <v>10</v>
      </c>
      <c r="G1410">
        <v>5</v>
      </c>
      <c r="H1410">
        <v>5</v>
      </c>
      <c r="I1410">
        <v>5</v>
      </c>
      <c r="J1410">
        <v>5</v>
      </c>
      <c r="K1410">
        <v>5</v>
      </c>
      <c r="L1410">
        <v>5</v>
      </c>
      <c r="M1410">
        <v>5</v>
      </c>
      <c r="N1410">
        <v>18</v>
      </c>
      <c r="O1410">
        <v>39</v>
      </c>
      <c r="P1410">
        <v>102</v>
      </c>
      <c r="Q1410">
        <v>62</v>
      </c>
      <c r="R1410">
        <v>420939</v>
      </c>
      <c r="S1410">
        <v>893339</v>
      </c>
      <c r="T1410">
        <v>938094</v>
      </c>
      <c r="U1410">
        <v>840667</v>
      </c>
      <c r="V1410">
        <v>827439</v>
      </c>
      <c r="W1410">
        <v>905564</v>
      </c>
      <c r="X1410">
        <v>829472</v>
      </c>
      <c r="Y1410">
        <v>512828</v>
      </c>
      <c r="Z1410">
        <v>277241</v>
      </c>
      <c r="AA1410">
        <v>123062</v>
      </c>
      <c r="AB1410">
        <v>6568645</v>
      </c>
      <c r="AC1410">
        <v>913131</v>
      </c>
      <c r="AD1410" s="9">
        <v>2.3756411261489193E-5</v>
      </c>
      <c r="AE1410" s="9">
        <v>5.5969794221454568E-6</v>
      </c>
      <c r="AF1410" s="9">
        <v>5.3299562730387364E-6</v>
      </c>
      <c r="AG1410" s="9">
        <v>5.9476582285256825E-6</v>
      </c>
      <c r="AH1410" s="9">
        <v>6.0427415193144145E-6</v>
      </c>
      <c r="AI1410" s="9">
        <v>5.5214209045412581E-6</v>
      </c>
      <c r="AJ1410" s="9">
        <v>6.0279310211797388E-6</v>
      </c>
      <c r="AK1410" s="9">
        <v>9.7498576520782791E-6</v>
      </c>
      <c r="AL1410" s="9">
        <v>6.4925461962696713E-5</v>
      </c>
      <c r="AM1410" s="9">
        <v>3.1691342575287251E-4</v>
      </c>
      <c r="AN1410" s="9">
        <v>1.5528316722855324E-5</v>
      </c>
      <c r="AO1410" s="9">
        <v>6.789825337218866E-5</v>
      </c>
      <c r="AP1410" s="8">
        <v>3.6750000000000003E-3</v>
      </c>
      <c r="AQ1410" s="8" t="s">
        <v>5612</v>
      </c>
      <c r="AR1410" s="37">
        <v>0.44700000000000006</v>
      </c>
      <c r="AS1410" s="37">
        <v>0.64300000000000002</v>
      </c>
      <c r="AT1410" s="37">
        <v>0.63800000000000001</v>
      </c>
      <c r="AU1410" s="9" t="s">
        <v>5612</v>
      </c>
      <c r="AV1410" s="9" t="s">
        <v>5612</v>
      </c>
      <c r="AW1410" s="9" t="s">
        <v>5612</v>
      </c>
      <c r="AX1410" s="9" t="s">
        <v>5612</v>
      </c>
      <c r="AY1410" s="9" t="s">
        <v>5612</v>
      </c>
      <c r="AZ1410" s="9" t="s">
        <v>5612</v>
      </c>
    </row>
    <row r="1411" spans="1:52" x14ac:dyDescent="0.2">
      <c r="A1411" s="38" t="s">
        <v>17</v>
      </c>
      <c r="B1411" s="7">
        <v>2015</v>
      </c>
      <c r="C1411" s="3" t="s">
        <v>60</v>
      </c>
      <c r="D1411" t="s">
        <v>184</v>
      </c>
      <c r="E1411" t="s">
        <v>1920</v>
      </c>
      <c r="F1411">
        <v>10</v>
      </c>
      <c r="G1411">
        <v>5</v>
      </c>
      <c r="H1411">
        <v>5</v>
      </c>
      <c r="I1411">
        <v>5</v>
      </c>
      <c r="J1411">
        <v>5</v>
      </c>
      <c r="K1411">
        <v>5</v>
      </c>
      <c r="L1411">
        <v>5</v>
      </c>
      <c r="M1411">
        <v>5</v>
      </c>
      <c r="N1411">
        <v>12</v>
      </c>
      <c r="O1411">
        <v>23</v>
      </c>
      <c r="P1411">
        <v>80</v>
      </c>
      <c r="Q1411">
        <v>40</v>
      </c>
      <c r="R1411">
        <v>420939</v>
      </c>
      <c r="S1411">
        <v>893339</v>
      </c>
      <c r="T1411">
        <v>938094</v>
      </c>
      <c r="U1411">
        <v>840667</v>
      </c>
      <c r="V1411">
        <v>827439</v>
      </c>
      <c r="W1411">
        <v>905564</v>
      </c>
      <c r="X1411">
        <v>829472</v>
      </c>
      <c r="Y1411">
        <v>512828</v>
      </c>
      <c r="Z1411">
        <v>277241</v>
      </c>
      <c r="AA1411">
        <v>123062</v>
      </c>
      <c r="AB1411">
        <v>6568645</v>
      </c>
      <c r="AC1411">
        <v>913131</v>
      </c>
      <c r="AD1411" s="9">
        <v>2.3756411261489193E-5</v>
      </c>
      <c r="AE1411" s="9">
        <v>5.5969794221454568E-6</v>
      </c>
      <c r="AF1411" s="9">
        <v>5.3299562730387364E-6</v>
      </c>
      <c r="AG1411" s="9">
        <v>5.9476582285256825E-6</v>
      </c>
      <c r="AH1411" s="9">
        <v>6.0427415193144145E-6</v>
      </c>
      <c r="AI1411" s="9">
        <v>5.5214209045412581E-6</v>
      </c>
      <c r="AJ1411" s="9">
        <v>6.0279310211797388E-6</v>
      </c>
      <c r="AK1411" s="9">
        <v>9.7498576520782791E-6</v>
      </c>
      <c r="AL1411" s="9">
        <v>4.3283641308464475E-5</v>
      </c>
      <c r="AM1411" s="9">
        <v>1.8689766134143764E-4</v>
      </c>
      <c r="AN1411" s="9">
        <v>1.217907193949437E-5</v>
      </c>
      <c r="AO1411" s="9">
        <v>4.3805324756250746E-5</v>
      </c>
      <c r="AP1411" s="8">
        <v>2.2000000000000001E-3</v>
      </c>
      <c r="AQ1411" s="8" t="s">
        <v>5612</v>
      </c>
      <c r="AR1411" s="37" t="s">
        <v>5612</v>
      </c>
      <c r="AS1411" s="37" t="s">
        <v>5612</v>
      </c>
      <c r="AT1411" s="37" t="s">
        <v>5612</v>
      </c>
      <c r="AU1411" s="9" t="s">
        <v>5612</v>
      </c>
      <c r="AV1411" s="9" t="s">
        <v>5612</v>
      </c>
      <c r="AW1411" s="9" t="s">
        <v>5612</v>
      </c>
      <c r="AX1411" s="9" t="s">
        <v>5612</v>
      </c>
      <c r="AY1411" s="9" t="s">
        <v>5612</v>
      </c>
      <c r="AZ1411" s="9" t="s">
        <v>5612</v>
      </c>
    </row>
    <row r="1412" spans="1:52" x14ac:dyDescent="0.2">
      <c r="A1412" s="38" t="s">
        <v>17</v>
      </c>
      <c r="B1412" s="7">
        <v>2015</v>
      </c>
      <c r="C1412" s="3" t="s">
        <v>61</v>
      </c>
      <c r="D1412" t="s">
        <v>184</v>
      </c>
      <c r="E1412" t="s">
        <v>1921</v>
      </c>
      <c r="F1412">
        <v>10</v>
      </c>
      <c r="G1412">
        <v>5</v>
      </c>
      <c r="H1412">
        <v>5</v>
      </c>
      <c r="I1412">
        <v>5</v>
      </c>
      <c r="J1412">
        <v>5</v>
      </c>
      <c r="K1412">
        <v>5</v>
      </c>
      <c r="L1412">
        <v>5</v>
      </c>
      <c r="M1412">
        <v>5</v>
      </c>
      <c r="N1412">
        <v>16</v>
      </c>
      <c r="O1412">
        <v>20</v>
      </c>
      <c r="P1412">
        <v>81</v>
      </c>
      <c r="Q1412">
        <v>41</v>
      </c>
      <c r="R1412">
        <v>420939</v>
      </c>
      <c r="S1412">
        <v>893339</v>
      </c>
      <c r="T1412">
        <v>938094</v>
      </c>
      <c r="U1412">
        <v>840667</v>
      </c>
      <c r="V1412">
        <v>827439</v>
      </c>
      <c r="W1412">
        <v>905564</v>
      </c>
      <c r="X1412">
        <v>829472</v>
      </c>
      <c r="Y1412">
        <v>512828</v>
      </c>
      <c r="Z1412">
        <v>277241</v>
      </c>
      <c r="AA1412">
        <v>123062</v>
      </c>
      <c r="AB1412">
        <v>6568645</v>
      </c>
      <c r="AC1412">
        <v>913131</v>
      </c>
      <c r="AD1412" s="9">
        <v>2.3756411261489193E-5</v>
      </c>
      <c r="AE1412" s="9">
        <v>5.5969794221454568E-6</v>
      </c>
      <c r="AF1412" s="9">
        <v>5.3299562730387364E-6</v>
      </c>
      <c r="AG1412" s="9">
        <v>5.9476582285256825E-6</v>
      </c>
      <c r="AH1412" s="9">
        <v>6.0427415193144145E-6</v>
      </c>
      <c r="AI1412" s="9">
        <v>5.5214209045412581E-6</v>
      </c>
      <c r="AJ1412" s="9">
        <v>6.0279310211797388E-6</v>
      </c>
      <c r="AK1412" s="9">
        <v>9.7498576520782791E-6</v>
      </c>
      <c r="AL1412" s="9">
        <v>5.77115217446193E-5</v>
      </c>
      <c r="AM1412" s="9">
        <v>1.625197055142936E-4</v>
      </c>
      <c r="AN1412" s="9">
        <v>1.2331310338738049E-5</v>
      </c>
      <c r="AO1412" s="9">
        <v>4.4900457875157013E-5</v>
      </c>
      <c r="AP1412" s="8">
        <v>1.5E-3</v>
      </c>
      <c r="AQ1412" s="8" t="s">
        <v>5612</v>
      </c>
      <c r="AR1412" s="37" t="s">
        <v>5612</v>
      </c>
      <c r="AS1412" s="37" t="s">
        <v>5612</v>
      </c>
      <c r="AT1412" s="37" t="s">
        <v>5612</v>
      </c>
      <c r="AU1412" s="9" t="s">
        <v>5612</v>
      </c>
      <c r="AV1412" s="9" t="s">
        <v>5612</v>
      </c>
      <c r="AW1412" s="9" t="s">
        <v>5612</v>
      </c>
      <c r="AX1412" s="9" t="s">
        <v>5612</v>
      </c>
      <c r="AY1412" s="9" t="s">
        <v>5612</v>
      </c>
      <c r="AZ1412" s="9" t="s">
        <v>5612</v>
      </c>
    </row>
    <row r="1413" spans="1:52" x14ac:dyDescent="0.2">
      <c r="A1413" s="38" t="s">
        <v>17</v>
      </c>
      <c r="B1413" s="7">
        <v>2015</v>
      </c>
      <c r="C1413" s="3" t="s">
        <v>62</v>
      </c>
      <c r="D1413" t="s">
        <v>184</v>
      </c>
      <c r="E1413" t="s">
        <v>1922</v>
      </c>
      <c r="F1413">
        <v>10</v>
      </c>
      <c r="G1413">
        <v>5</v>
      </c>
      <c r="H1413">
        <v>5</v>
      </c>
      <c r="I1413">
        <v>5</v>
      </c>
      <c r="J1413">
        <v>5</v>
      </c>
      <c r="K1413">
        <v>5</v>
      </c>
      <c r="L1413">
        <v>5</v>
      </c>
      <c r="M1413">
        <v>5</v>
      </c>
      <c r="N1413">
        <v>19</v>
      </c>
      <c r="O1413">
        <v>32</v>
      </c>
      <c r="P1413">
        <v>96</v>
      </c>
      <c r="Q1413">
        <v>56</v>
      </c>
      <c r="R1413">
        <v>420939</v>
      </c>
      <c r="S1413">
        <v>893339</v>
      </c>
      <c r="T1413">
        <v>938094</v>
      </c>
      <c r="U1413">
        <v>840667</v>
      </c>
      <c r="V1413">
        <v>827439</v>
      </c>
      <c r="W1413">
        <v>905564</v>
      </c>
      <c r="X1413">
        <v>829472</v>
      </c>
      <c r="Y1413">
        <v>512828</v>
      </c>
      <c r="Z1413">
        <v>277241</v>
      </c>
      <c r="AA1413">
        <v>123062</v>
      </c>
      <c r="AB1413">
        <v>6568645</v>
      </c>
      <c r="AC1413">
        <v>913131</v>
      </c>
      <c r="AD1413" s="9">
        <v>2.3756411261489193E-5</v>
      </c>
      <c r="AE1413" s="9">
        <v>5.5969794221454568E-6</v>
      </c>
      <c r="AF1413" s="9">
        <v>5.3299562730387364E-6</v>
      </c>
      <c r="AG1413" s="9">
        <v>5.9476582285256825E-6</v>
      </c>
      <c r="AH1413" s="9">
        <v>6.0427415193144145E-6</v>
      </c>
      <c r="AI1413" s="9">
        <v>5.5214209045412581E-6</v>
      </c>
      <c r="AJ1413" s="9">
        <v>6.0279310211797388E-6</v>
      </c>
      <c r="AK1413" s="9">
        <v>9.7498576520782791E-6</v>
      </c>
      <c r="AL1413" s="9">
        <v>6.8532432071735419E-5</v>
      </c>
      <c r="AM1413" s="9">
        <v>2.6003152882286975E-4</v>
      </c>
      <c r="AN1413" s="9">
        <v>1.4614886327393245E-5</v>
      </c>
      <c r="AO1413" s="9">
        <v>6.1327454658751041E-5</v>
      </c>
      <c r="AP1413" s="8">
        <v>2.5999999999999999E-3</v>
      </c>
      <c r="AQ1413" s="8" t="s">
        <v>5612</v>
      </c>
      <c r="AR1413" s="37">
        <v>1.9E-2</v>
      </c>
      <c r="AS1413" s="37">
        <v>1.3999999999999999E-2</v>
      </c>
      <c r="AT1413" s="37">
        <v>4.2999999999999997E-2</v>
      </c>
      <c r="AU1413" s="9" t="s">
        <v>5612</v>
      </c>
      <c r="AV1413" s="9" t="s">
        <v>5612</v>
      </c>
      <c r="AW1413" s="9" t="s">
        <v>5612</v>
      </c>
      <c r="AX1413" s="9" t="s">
        <v>5612</v>
      </c>
      <c r="AY1413" s="9" t="s">
        <v>5612</v>
      </c>
      <c r="AZ1413" s="9" t="s">
        <v>5612</v>
      </c>
    </row>
    <row r="1414" spans="1:52" x14ac:dyDescent="0.2">
      <c r="A1414" s="38" t="s">
        <v>17</v>
      </c>
      <c r="B1414" s="7">
        <v>2015</v>
      </c>
      <c r="C1414" s="3" t="s">
        <v>63</v>
      </c>
      <c r="D1414" t="s">
        <v>184</v>
      </c>
      <c r="E1414" t="s">
        <v>1923</v>
      </c>
      <c r="F1414">
        <v>10</v>
      </c>
      <c r="G1414">
        <v>5</v>
      </c>
      <c r="H1414">
        <v>5</v>
      </c>
      <c r="I1414">
        <v>5</v>
      </c>
      <c r="J1414">
        <v>5</v>
      </c>
      <c r="K1414">
        <v>5</v>
      </c>
      <c r="L1414">
        <v>5</v>
      </c>
      <c r="M1414">
        <v>12</v>
      </c>
      <c r="N1414">
        <v>21</v>
      </c>
      <c r="O1414">
        <v>28</v>
      </c>
      <c r="P1414">
        <v>101</v>
      </c>
      <c r="Q1414">
        <v>61</v>
      </c>
      <c r="R1414">
        <v>420939</v>
      </c>
      <c r="S1414">
        <v>893339</v>
      </c>
      <c r="T1414">
        <v>938094</v>
      </c>
      <c r="U1414">
        <v>840667</v>
      </c>
      <c r="V1414">
        <v>827439</v>
      </c>
      <c r="W1414">
        <v>905564</v>
      </c>
      <c r="X1414">
        <v>829472</v>
      </c>
      <c r="Y1414">
        <v>512828</v>
      </c>
      <c r="Z1414">
        <v>277241</v>
      </c>
      <c r="AA1414">
        <v>123062</v>
      </c>
      <c r="AB1414">
        <v>6568645</v>
      </c>
      <c r="AC1414">
        <v>913131</v>
      </c>
      <c r="AD1414" s="9">
        <v>2.3756411261489193E-5</v>
      </c>
      <c r="AE1414" s="9">
        <v>5.5969794221454568E-6</v>
      </c>
      <c r="AF1414" s="9">
        <v>5.3299562730387364E-6</v>
      </c>
      <c r="AG1414" s="9">
        <v>5.9476582285256825E-6</v>
      </c>
      <c r="AH1414" s="9">
        <v>6.0427415193144145E-6</v>
      </c>
      <c r="AI1414" s="9">
        <v>5.5214209045412581E-6</v>
      </c>
      <c r="AJ1414" s="9">
        <v>6.0279310211797388E-6</v>
      </c>
      <c r="AK1414" s="9">
        <v>2.339965836498787E-5</v>
      </c>
      <c r="AL1414" s="9">
        <v>7.5746372289812832E-5</v>
      </c>
      <c r="AM1414" s="9">
        <v>2.2752758772001105E-4</v>
      </c>
      <c r="AN1414" s="9">
        <v>1.5376078323611644E-5</v>
      </c>
      <c r="AO1414" s="9">
        <v>6.6803120253282393E-5</v>
      </c>
      <c r="AP1414" s="8">
        <v>3.98E-3</v>
      </c>
      <c r="AQ1414" s="8" t="s">
        <v>5612</v>
      </c>
      <c r="AR1414" s="37">
        <v>7.4999999999999997E-2</v>
      </c>
      <c r="AS1414" s="37">
        <v>0.109</v>
      </c>
      <c r="AT1414" s="37">
        <v>0.121</v>
      </c>
      <c r="AU1414" s="9" t="s">
        <v>5612</v>
      </c>
      <c r="AV1414" s="9" t="s">
        <v>5612</v>
      </c>
      <c r="AW1414" s="9" t="s">
        <v>5612</v>
      </c>
      <c r="AX1414" s="9" t="s">
        <v>5612</v>
      </c>
      <c r="AY1414" s="9" t="s">
        <v>5612</v>
      </c>
      <c r="AZ1414" s="9" t="s">
        <v>5612</v>
      </c>
    </row>
    <row r="1415" spans="1:52" x14ac:dyDescent="0.2">
      <c r="A1415" s="38" t="s">
        <v>17</v>
      </c>
      <c r="B1415" s="7">
        <v>2015</v>
      </c>
      <c r="C1415" s="3" t="s">
        <v>64</v>
      </c>
      <c r="D1415" t="s">
        <v>184</v>
      </c>
      <c r="E1415" t="s">
        <v>1924</v>
      </c>
      <c r="F1415">
        <v>10</v>
      </c>
      <c r="G1415">
        <v>5</v>
      </c>
      <c r="H1415">
        <v>5</v>
      </c>
      <c r="I1415">
        <v>5</v>
      </c>
      <c r="J1415">
        <v>5</v>
      </c>
      <c r="K1415">
        <v>5</v>
      </c>
      <c r="L1415">
        <v>5</v>
      </c>
      <c r="M1415">
        <v>5</v>
      </c>
      <c r="N1415">
        <v>14</v>
      </c>
      <c r="O1415">
        <v>28</v>
      </c>
      <c r="P1415">
        <v>87</v>
      </c>
      <c r="Q1415">
        <v>47</v>
      </c>
      <c r="R1415">
        <v>420939</v>
      </c>
      <c r="S1415">
        <v>893339</v>
      </c>
      <c r="T1415">
        <v>938094</v>
      </c>
      <c r="U1415">
        <v>840667</v>
      </c>
      <c r="V1415">
        <v>827439</v>
      </c>
      <c r="W1415">
        <v>905564</v>
      </c>
      <c r="X1415">
        <v>829472</v>
      </c>
      <c r="Y1415">
        <v>512828</v>
      </c>
      <c r="Z1415">
        <v>277241</v>
      </c>
      <c r="AA1415">
        <v>123062</v>
      </c>
      <c r="AB1415">
        <v>6568645</v>
      </c>
      <c r="AC1415">
        <v>913131</v>
      </c>
      <c r="AD1415" s="9">
        <v>2.3756411261489193E-5</v>
      </c>
      <c r="AE1415" s="9">
        <v>5.5969794221454568E-6</v>
      </c>
      <c r="AF1415" s="9">
        <v>5.3299562730387364E-6</v>
      </c>
      <c r="AG1415" s="9">
        <v>5.9476582285256825E-6</v>
      </c>
      <c r="AH1415" s="9">
        <v>6.0427415193144145E-6</v>
      </c>
      <c r="AI1415" s="9">
        <v>5.5214209045412581E-6</v>
      </c>
      <c r="AJ1415" s="9">
        <v>6.0279310211797388E-6</v>
      </c>
      <c r="AK1415" s="9">
        <v>9.7498576520782791E-6</v>
      </c>
      <c r="AL1415" s="9">
        <v>5.0497581526541888E-5</v>
      </c>
      <c r="AM1415" s="9">
        <v>2.2752758772001105E-4</v>
      </c>
      <c r="AN1415" s="9">
        <v>1.3244740734200129E-5</v>
      </c>
      <c r="AO1415" s="9">
        <v>5.1471256588594626E-5</v>
      </c>
      <c r="AP1415" s="8">
        <v>7.3500000000000006E-3</v>
      </c>
      <c r="AQ1415" s="8" t="s">
        <v>5612</v>
      </c>
      <c r="AR1415" s="37">
        <v>0.247</v>
      </c>
      <c r="AS1415" s="37">
        <v>0.375</v>
      </c>
      <c r="AT1415" s="37">
        <v>0.314</v>
      </c>
      <c r="AU1415" s="9" t="s">
        <v>5612</v>
      </c>
      <c r="AV1415" s="9" t="s">
        <v>5612</v>
      </c>
      <c r="AW1415" s="9" t="s">
        <v>5612</v>
      </c>
      <c r="AX1415" s="9" t="s">
        <v>5612</v>
      </c>
      <c r="AY1415" s="9" t="s">
        <v>5612</v>
      </c>
      <c r="AZ1415" s="9" t="s">
        <v>5612</v>
      </c>
    </row>
    <row r="1416" spans="1:52" x14ac:dyDescent="0.2">
      <c r="A1416" s="38" t="s">
        <v>17</v>
      </c>
      <c r="B1416" s="7">
        <v>2015</v>
      </c>
      <c r="C1416" s="3" t="s">
        <v>65</v>
      </c>
      <c r="D1416" t="s">
        <v>184</v>
      </c>
      <c r="E1416" t="s">
        <v>1925</v>
      </c>
      <c r="F1416">
        <v>10</v>
      </c>
      <c r="G1416">
        <v>5</v>
      </c>
      <c r="H1416">
        <v>5</v>
      </c>
      <c r="I1416">
        <v>5</v>
      </c>
      <c r="J1416">
        <v>5</v>
      </c>
      <c r="K1416">
        <v>5</v>
      </c>
      <c r="L1416">
        <v>5</v>
      </c>
      <c r="M1416">
        <v>5</v>
      </c>
      <c r="N1416">
        <v>17</v>
      </c>
      <c r="O1416">
        <v>16</v>
      </c>
      <c r="P1416">
        <v>78</v>
      </c>
      <c r="Q1416">
        <v>38</v>
      </c>
      <c r="R1416">
        <v>420939</v>
      </c>
      <c r="S1416">
        <v>893339</v>
      </c>
      <c r="T1416">
        <v>938094</v>
      </c>
      <c r="U1416">
        <v>840667</v>
      </c>
      <c r="V1416">
        <v>827439</v>
      </c>
      <c r="W1416">
        <v>905564</v>
      </c>
      <c r="X1416">
        <v>829472</v>
      </c>
      <c r="Y1416">
        <v>512828</v>
      </c>
      <c r="Z1416">
        <v>277241</v>
      </c>
      <c r="AA1416">
        <v>123062</v>
      </c>
      <c r="AB1416">
        <v>6568645</v>
      </c>
      <c r="AC1416">
        <v>913131</v>
      </c>
      <c r="AD1416" s="9">
        <v>2.3756411261489193E-5</v>
      </c>
      <c r="AE1416" s="9">
        <v>5.5969794221454568E-6</v>
      </c>
      <c r="AF1416" s="9">
        <v>5.3299562730387364E-6</v>
      </c>
      <c r="AG1416" s="9">
        <v>5.9476582285256825E-6</v>
      </c>
      <c r="AH1416" s="9">
        <v>6.0427415193144145E-6</v>
      </c>
      <c r="AI1416" s="9">
        <v>5.5214209045412581E-6</v>
      </c>
      <c r="AJ1416" s="9">
        <v>6.0279310211797388E-6</v>
      </c>
      <c r="AK1416" s="9">
        <v>9.7498576520782791E-6</v>
      </c>
      <c r="AL1416" s="9">
        <v>6.1318491853658007E-5</v>
      </c>
      <c r="AM1416" s="9">
        <v>1.3001576441143487E-4</v>
      </c>
      <c r="AN1416" s="9">
        <v>1.1874595141007011E-5</v>
      </c>
      <c r="AO1416" s="9">
        <v>4.161505851843821E-5</v>
      </c>
      <c r="AP1416" s="8">
        <v>7.3000000000000009E-3</v>
      </c>
      <c r="AQ1416" s="8">
        <v>0.89300000000000002</v>
      </c>
      <c r="AR1416" s="37">
        <v>0.35399999999999998</v>
      </c>
      <c r="AS1416" s="37">
        <v>0.53100000000000003</v>
      </c>
      <c r="AT1416" s="37">
        <v>0.44600000000000001</v>
      </c>
      <c r="AU1416" s="9" t="s">
        <v>5612</v>
      </c>
      <c r="AV1416" s="9" t="s">
        <v>5612</v>
      </c>
      <c r="AW1416" s="9" t="s">
        <v>5612</v>
      </c>
      <c r="AX1416" s="9" t="s">
        <v>5612</v>
      </c>
      <c r="AY1416" s="9" t="s">
        <v>5612</v>
      </c>
      <c r="AZ1416" s="9" t="s">
        <v>5612</v>
      </c>
    </row>
    <row r="1417" spans="1:52" x14ac:dyDescent="0.2">
      <c r="A1417" s="38" t="s">
        <v>17</v>
      </c>
      <c r="B1417" s="7">
        <v>2015</v>
      </c>
      <c r="C1417" s="3" t="s">
        <v>66</v>
      </c>
      <c r="D1417" t="s">
        <v>184</v>
      </c>
      <c r="E1417" t="s">
        <v>1926</v>
      </c>
      <c r="F1417">
        <v>10</v>
      </c>
      <c r="G1417">
        <v>5</v>
      </c>
      <c r="H1417">
        <v>5</v>
      </c>
      <c r="I1417">
        <v>5</v>
      </c>
      <c r="J1417">
        <v>5</v>
      </c>
      <c r="K1417">
        <v>5</v>
      </c>
      <c r="L1417">
        <v>5</v>
      </c>
      <c r="M1417">
        <v>16</v>
      </c>
      <c r="N1417">
        <v>17</v>
      </c>
      <c r="O1417">
        <v>36</v>
      </c>
      <c r="P1417">
        <v>109</v>
      </c>
      <c r="Q1417">
        <v>69</v>
      </c>
      <c r="R1417">
        <v>420939</v>
      </c>
      <c r="S1417">
        <v>893339</v>
      </c>
      <c r="T1417">
        <v>938094</v>
      </c>
      <c r="U1417">
        <v>840667</v>
      </c>
      <c r="V1417">
        <v>827439</v>
      </c>
      <c r="W1417">
        <v>905564</v>
      </c>
      <c r="X1417">
        <v>829472</v>
      </c>
      <c r="Y1417">
        <v>512828</v>
      </c>
      <c r="Z1417">
        <v>277241</v>
      </c>
      <c r="AA1417">
        <v>123062</v>
      </c>
      <c r="AB1417">
        <v>6568645</v>
      </c>
      <c r="AC1417">
        <v>913131</v>
      </c>
      <c r="AD1417" s="9">
        <v>2.3756411261489193E-5</v>
      </c>
      <c r="AE1417" s="9">
        <v>5.5969794221454568E-6</v>
      </c>
      <c r="AF1417" s="9">
        <v>5.3299562730387364E-6</v>
      </c>
      <c r="AG1417" s="9">
        <v>5.9476582285256825E-6</v>
      </c>
      <c r="AH1417" s="9">
        <v>6.0427415193144145E-6</v>
      </c>
      <c r="AI1417" s="9">
        <v>5.5214209045412581E-6</v>
      </c>
      <c r="AJ1417" s="9">
        <v>6.0279310211797388E-6</v>
      </c>
      <c r="AK1417" s="9">
        <v>3.1199544486650493E-5</v>
      </c>
      <c r="AL1417" s="9">
        <v>6.1318491853658007E-5</v>
      </c>
      <c r="AM1417" s="9">
        <v>2.925354699257285E-4</v>
      </c>
      <c r="AN1417" s="9">
        <v>1.6593985517561081E-5</v>
      </c>
      <c r="AO1417" s="9">
        <v>7.5564185204532534E-5</v>
      </c>
      <c r="AP1417" s="8">
        <v>8.175E-3</v>
      </c>
      <c r="AQ1417" s="8" t="s">
        <v>5612</v>
      </c>
      <c r="AR1417" s="37">
        <v>0.38700000000000001</v>
      </c>
      <c r="AS1417" s="37">
        <v>0.57500000000000007</v>
      </c>
      <c r="AT1417" s="37">
        <v>0.48799999999999999</v>
      </c>
      <c r="AU1417" s="9" t="s">
        <v>5612</v>
      </c>
      <c r="AV1417" s="9" t="s">
        <v>5612</v>
      </c>
      <c r="AW1417" s="9" t="s">
        <v>5612</v>
      </c>
      <c r="AX1417" s="9" t="s">
        <v>5612</v>
      </c>
      <c r="AY1417" s="9" t="s">
        <v>5612</v>
      </c>
      <c r="AZ1417" s="9" t="s">
        <v>5612</v>
      </c>
    </row>
    <row r="1418" spans="1:52" x14ac:dyDescent="0.2">
      <c r="A1418" s="38" t="s">
        <v>17</v>
      </c>
      <c r="B1418" s="7">
        <v>2016</v>
      </c>
      <c r="C1418" s="3" t="s">
        <v>55</v>
      </c>
      <c r="D1418" t="s">
        <v>185</v>
      </c>
      <c r="E1418" t="s">
        <v>1927</v>
      </c>
      <c r="F1418">
        <v>10</v>
      </c>
      <c r="G1418">
        <v>5</v>
      </c>
      <c r="H1418">
        <v>5</v>
      </c>
      <c r="I1418">
        <v>5</v>
      </c>
      <c r="J1418">
        <v>5</v>
      </c>
      <c r="K1418">
        <v>5</v>
      </c>
      <c r="L1418">
        <v>13</v>
      </c>
      <c r="M1418">
        <v>15</v>
      </c>
      <c r="N1418">
        <v>21</v>
      </c>
      <c r="O1418">
        <v>46</v>
      </c>
      <c r="P1418">
        <v>130</v>
      </c>
      <c r="Q1418">
        <v>82</v>
      </c>
      <c r="R1418">
        <v>420024</v>
      </c>
      <c r="S1418">
        <v>889521</v>
      </c>
      <c r="T1418">
        <v>940346</v>
      </c>
      <c r="U1418">
        <v>845708</v>
      </c>
      <c r="V1418">
        <v>822044</v>
      </c>
      <c r="W1418">
        <v>891285</v>
      </c>
      <c r="X1418">
        <v>840327</v>
      </c>
      <c r="Y1418">
        <v>535846</v>
      </c>
      <c r="Z1418">
        <v>280246</v>
      </c>
      <c r="AA1418">
        <v>124231</v>
      </c>
      <c r="AB1418">
        <v>6589578</v>
      </c>
      <c r="AC1418">
        <v>940323</v>
      </c>
      <c r="AD1418" s="9">
        <v>2.3808163343047065E-5</v>
      </c>
      <c r="AE1418" s="9">
        <v>5.6210027644091596E-6</v>
      </c>
      <c r="AF1418" s="9">
        <v>5.3171917570766507E-6</v>
      </c>
      <c r="AG1418" s="9">
        <v>5.9122061042345587E-6</v>
      </c>
      <c r="AH1418" s="9">
        <v>6.0823994822661564E-6</v>
      </c>
      <c r="AI1418" s="9">
        <v>5.6098778729587054E-6</v>
      </c>
      <c r="AJ1418" s="9">
        <v>1.5470168160727906E-5</v>
      </c>
      <c r="AK1418" s="9">
        <v>2.7993117425528978E-5</v>
      </c>
      <c r="AL1418" s="9">
        <v>7.493416498362153E-5</v>
      </c>
      <c r="AM1418" s="9">
        <v>3.7027794994808061E-4</v>
      </c>
      <c r="AN1418" s="9">
        <v>1.972812219538186E-5</v>
      </c>
      <c r="AO1418" s="9">
        <v>8.720407774775264E-5</v>
      </c>
      <c r="AP1418" s="8">
        <v>7.7499999999999999E-3</v>
      </c>
      <c r="AQ1418" s="8" t="s">
        <v>5612</v>
      </c>
      <c r="AR1418" s="37">
        <v>0.40600000000000003</v>
      </c>
      <c r="AS1418" s="37">
        <v>0.59299999999999997</v>
      </c>
      <c r="AT1418" s="37">
        <v>0.52500000000000002</v>
      </c>
      <c r="AU1418" s="9" t="s">
        <v>5612</v>
      </c>
      <c r="AV1418" s="9" t="s">
        <v>5612</v>
      </c>
      <c r="AW1418" s="9" t="s">
        <v>5612</v>
      </c>
      <c r="AX1418" s="9" t="s">
        <v>5612</v>
      </c>
      <c r="AY1418" s="9" t="s">
        <v>5612</v>
      </c>
      <c r="AZ1418" s="9" t="s">
        <v>5612</v>
      </c>
    </row>
    <row r="1419" spans="1:52" x14ac:dyDescent="0.2">
      <c r="A1419" s="38" t="s">
        <v>17</v>
      </c>
      <c r="B1419" s="7">
        <v>2016</v>
      </c>
      <c r="C1419" s="3" t="s">
        <v>56</v>
      </c>
      <c r="D1419" t="s">
        <v>185</v>
      </c>
      <c r="E1419" t="s">
        <v>1928</v>
      </c>
      <c r="F1419">
        <v>10</v>
      </c>
      <c r="G1419">
        <v>5</v>
      </c>
      <c r="H1419">
        <v>5</v>
      </c>
      <c r="I1419">
        <v>5</v>
      </c>
      <c r="J1419">
        <v>5</v>
      </c>
      <c r="K1419">
        <v>5</v>
      </c>
      <c r="L1419">
        <v>13</v>
      </c>
      <c r="M1419">
        <v>20</v>
      </c>
      <c r="N1419">
        <v>20</v>
      </c>
      <c r="O1419">
        <v>43</v>
      </c>
      <c r="P1419">
        <v>131</v>
      </c>
      <c r="Q1419">
        <v>83</v>
      </c>
      <c r="R1419">
        <v>420024</v>
      </c>
      <c r="S1419">
        <v>889521</v>
      </c>
      <c r="T1419">
        <v>940346</v>
      </c>
      <c r="U1419">
        <v>845708</v>
      </c>
      <c r="V1419">
        <v>822044</v>
      </c>
      <c r="W1419">
        <v>891285</v>
      </c>
      <c r="X1419">
        <v>840327</v>
      </c>
      <c r="Y1419">
        <v>535846</v>
      </c>
      <c r="Z1419">
        <v>280246</v>
      </c>
      <c r="AA1419">
        <v>124231</v>
      </c>
      <c r="AB1419">
        <v>6589578</v>
      </c>
      <c r="AC1419">
        <v>940323</v>
      </c>
      <c r="AD1419" s="9">
        <v>2.3808163343047065E-5</v>
      </c>
      <c r="AE1419" s="9">
        <v>5.6210027644091596E-6</v>
      </c>
      <c r="AF1419" s="9">
        <v>5.3171917570766507E-6</v>
      </c>
      <c r="AG1419" s="9">
        <v>5.9122061042345587E-6</v>
      </c>
      <c r="AH1419" s="9">
        <v>6.0823994822661564E-6</v>
      </c>
      <c r="AI1419" s="9">
        <v>5.6098778729587054E-6</v>
      </c>
      <c r="AJ1419" s="9">
        <v>1.5470168160727906E-5</v>
      </c>
      <c r="AK1419" s="9">
        <v>3.7324156567371966E-5</v>
      </c>
      <c r="AL1419" s="9">
        <v>7.1365871412972887E-5</v>
      </c>
      <c r="AM1419" s="9">
        <v>3.4612938799494491E-4</v>
      </c>
      <c r="AN1419" s="9">
        <v>1.987987698150018E-5</v>
      </c>
      <c r="AO1419" s="9">
        <v>8.8267542110530105E-5</v>
      </c>
      <c r="AP1419" s="8">
        <v>1.1525000000000001E-2</v>
      </c>
      <c r="AQ1419" s="8" t="s">
        <v>5612</v>
      </c>
      <c r="AR1419" s="37">
        <v>0.42</v>
      </c>
      <c r="AS1419" s="37">
        <v>0.60099999999999998</v>
      </c>
      <c r="AT1419" s="37">
        <v>0.54700000000000004</v>
      </c>
      <c r="AU1419" s="9" t="s">
        <v>5612</v>
      </c>
      <c r="AV1419" s="9" t="s">
        <v>5612</v>
      </c>
      <c r="AW1419" s="9" t="s">
        <v>5612</v>
      </c>
      <c r="AX1419" s="9" t="s">
        <v>5612</v>
      </c>
      <c r="AY1419" s="9" t="s">
        <v>5612</v>
      </c>
      <c r="AZ1419" s="9" t="s">
        <v>5612</v>
      </c>
    </row>
    <row r="1420" spans="1:52" x14ac:dyDescent="0.2">
      <c r="A1420" s="38" t="s">
        <v>17</v>
      </c>
      <c r="B1420" s="7">
        <v>2016</v>
      </c>
      <c r="C1420" s="3" t="s">
        <v>57</v>
      </c>
      <c r="D1420" t="s">
        <v>185</v>
      </c>
      <c r="E1420" t="s">
        <v>1929</v>
      </c>
      <c r="F1420">
        <v>10</v>
      </c>
      <c r="G1420">
        <v>5</v>
      </c>
      <c r="H1420">
        <v>5</v>
      </c>
      <c r="I1420">
        <v>5</v>
      </c>
      <c r="J1420">
        <v>5</v>
      </c>
      <c r="K1420">
        <v>14</v>
      </c>
      <c r="L1420">
        <v>5</v>
      </c>
      <c r="M1420">
        <v>25</v>
      </c>
      <c r="N1420">
        <v>29</v>
      </c>
      <c r="O1420">
        <v>41</v>
      </c>
      <c r="P1420">
        <v>144</v>
      </c>
      <c r="Q1420">
        <v>95</v>
      </c>
      <c r="R1420">
        <v>420024</v>
      </c>
      <c r="S1420">
        <v>889521</v>
      </c>
      <c r="T1420">
        <v>940346</v>
      </c>
      <c r="U1420">
        <v>845708</v>
      </c>
      <c r="V1420">
        <v>822044</v>
      </c>
      <c r="W1420">
        <v>891285</v>
      </c>
      <c r="X1420">
        <v>840327</v>
      </c>
      <c r="Y1420">
        <v>535846</v>
      </c>
      <c r="Z1420">
        <v>280246</v>
      </c>
      <c r="AA1420">
        <v>124231</v>
      </c>
      <c r="AB1420">
        <v>6589578</v>
      </c>
      <c r="AC1420">
        <v>940323</v>
      </c>
      <c r="AD1420" s="9">
        <v>2.3808163343047065E-5</v>
      </c>
      <c r="AE1420" s="9">
        <v>5.6210027644091596E-6</v>
      </c>
      <c r="AF1420" s="9">
        <v>5.3171917570766507E-6</v>
      </c>
      <c r="AG1420" s="9">
        <v>5.9122061042345587E-6</v>
      </c>
      <c r="AH1420" s="9">
        <v>6.0823994822661564E-6</v>
      </c>
      <c r="AI1420" s="9">
        <v>1.5707658044284377E-5</v>
      </c>
      <c r="AJ1420" s="9">
        <v>5.9500646772030411E-6</v>
      </c>
      <c r="AK1420" s="9">
        <v>4.6655195709214961E-5</v>
      </c>
      <c r="AL1420" s="9">
        <v>1.0348051354881069E-4</v>
      </c>
      <c r="AM1420" s="9">
        <v>3.3003034669285442E-4</v>
      </c>
      <c r="AN1420" s="9">
        <v>2.1852689201038366E-5</v>
      </c>
      <c r="AO1420" s="9">
        <v>1.0102911446385976E-4</v>
      </c>
      <c r="AP1420" s="8">
        <v>1.8179999999999998E-2</v>
      </c>
      <c r="AQ1420" s="8" t="s">
        <v>5612</v>
      </c>
      <c r="AR1420" s="37">
        <v>0.42600000000000005</v>
      </c>
      <c r="AS1420" s="37">
        <v>0.6070000000000001</v>
      </c>
      <c r="AT1420" s="37">
        <v>0.57100000000000006</v>
      </c>
      <c r="AU1420" s="9" t="s">
        <v>5612</v>
      </c>
      <c r="AV1420" s="9" t="s">
        <v>5612</v>
      </c>
      <c r="AW1420" s="9" t="s">
        <v>5612</v>
      </c>
      <c r="AX1420" s="9" t="s">
        <v>5612</v>
      </c>
      <c r="AY1420" s="9" t="s">
        <v>5612</v>
      </c>
      <c r="AZ1420" s="9" t="s">
        <v>5612</v>
      </c>
    </row>
    <row r="1421" spans="1:52" x14ac:dyDescent="0.2">
      <c r="A1421" s="38" t="s">
        <v>17</v>
      </c>
      <c r="B1421" s="7">
        <v>2016</v>
      </c>
      <c r="C1421" s="3" t="s">
        <v>58</v>
      </c>
      <c r="D1421" t="s">
        <v>185</v>
      </c>
      <c r="E1421" t="s">
        <v>1930</v>
      </c>
      <c r="F1421">
        <v>10</v>
      </c>
      <c r="G1421">
        <v>5</v>
      </c>
      <c r="H1421">
        <v>5</v>
      </c>
      <c r="I1421">
        <v>5</v>
      </c>
      <c r="J1421">
        <v>5</v>
      </c>
      <c r="K1421">
        <v>5</v>
      </c>
      <c r="L1421">
        <v>13</v>
      </c>
      <c r="M1421">
        <v>5</v>
      </c>
      <c r="N1421">
        <v>15</v>
      </c>
      <c r="O1421">
        <v>36</v>
      </c>
      <c r="P1421">
        <v>104</v>
      </c>
      <c r="Q1421">
        <v>56</v>
      </c>
      <c r="R1421">
        <v>420024</v>
      </c>
      <c r="S1421">
        <v>889521</v>
      </c>
      <c r="T1421">
        <v>940346</v>
      </c>
      <c r="U1421">
        <v>845708</v>
      </c>
      <c r="V1421">
        <v>822044</v>
      </c>
      <c r="W1421">
        <v>891285</v>
      </c>
      <c r="X1421">
        <v>840327</v>
      </c>
      <c r="Y1421">
        <v>535846</v>
      </c>
      <c r="Z1421">
        <v>280246</v>
      </c>
      <c r="AA1421">
        <v>124231</v>
      </c>
      <c r="AB1421">
        <v>6589578</v>
      </c>
      <c r="AC1421">
        <v>940323</v>
      </c>
      <c r="AD1421" s="9">
        <v>2.3808163343047065E-5</v>
      </c>
      <c r="AE1421" s="9">
        <v>5.6210027644091596E-6</v>
      </c>
      <c r="AF1421" s="9">
        <v>5.3171917570766507E-6</v>
      </c>
      <c r="AG1421" s="9">
        <v>5.9122061042345587E-6</v>
      </c>
      <c r="AH1421" s="9">
        <v>6.0823994822661564E-6</v>
      </c>
      <c r="AI1421" s="9">
        <v>5.6098778729587054E-6</v>
      </c>
      <c r="AJ1421" s="9">
        <v>1.5470168160727906E-5</v>
      </c>
      <c r="AK1421" s="9">
        <v>9.3310391418429914E-6</v>
      </c>
      <c r="AL1421" s="9">
        <v>5.3524403559729665E-5</v>
      </c>
      <c r="AM1421" s="9">
        <v>2.8978274343762828E-4</v>
      </c>
      <c r="AN1421" s="9">
        <v>1.5782497756305488E-5</v>
      </c>
      <c r="AO1421" s="9">
        <v>5.9554004315538384E-5</v>
      </c>
      <c r="AP1421" s="8">
        <v>7.9749999999999995E-3</v>
      </c>
      <c r="AQ1421" s="8" t="s">
        <v>5612</v>
      </c>
      <c r="AR1421" s="37">
        <v>0.43</v>
      </c>
      <c r="AS1421" s="37">
        <v>0.61699999999999999</v>
      </c>
      <c r="AT1421" s="37">
        <v>0.58700000000000008</v>
      </c>
      <c r="AU1421" s="9" t="s">
        <v>5612</v>
      </c>
      <c r="AV1421" s="9" t="s">
        <v>5612</v>
      </c>
      <c r="AW1421" s="9" t="s">
        <v>5612</v>
      </c>
      <c r="AX1421" s="9" t="s">
        <v>5612</v>
      </c>
      <c r="AY1421" s="9" t="s">
        <v>5612</v>
      </c>
      <c r="AZ1421" s="9" t="s">
        <v>5612</v>
      </c>
    </row>
    <row r="1422" spans="1:52" x14ac:dyDescent="0.2">
      <c r="A1422" s="38" t="s">
        <v>17</v>
      </c>
      <c r="B1422" s="7">
        <v>2016</v>
      </c>
      <c r="C1422" s="3" t="s">
        <v>59</v>
      </c>
      <c r="D1422" t="s">
        <v>185</v>
      </c>
      <c r="E1422" t="s">
        <v>1931</v>
      </c>
      <c r="F1422">
        <v>10</v>
      </c>
      <c r="G1422">
        <v>5</v>
      </c>
      <c r="H1422">
        <v>5</v>
      </c>
      <c r="I1422">
        <v>5</v>
      </c>
      <c r="J1422">
        <v>5</v>
      </c>
      <c r="K1422">
        <v>5</v>
      </c>
      <c r="L1422">
        <v>5</v>
      </c>
      <c r="M1422">
        <v>10</v>
      </c>
      <c r="N1422">
        <v>25</v>
      </c>
      <c r="O1422">
        <v>28</v>
      </c>
      <c r="P1422">
        <v>103</v>
      </c>
      <c r="Q1422">
        <v>63</v>
      </c>
      <c r="R1422">
        <v>420024</v>
      </c>
      <c r="S1422">
        <v>889521</v>
      </c>
      <c r="T1422">
        <v>940346</v>
      </c>
      <c r="U1422">
        <v>845708</v>
      </c>
      <c r="V1422">
        <v>822044</v>
      </c>
      <c r="W1422">
        <v>891285</v>
      </c>
      <c r="X1422">
        <v>840327</v>
      </c>
      <c r="Y1422">
        <v>535846</v>
      </c>
      <c r="Z1422">
        <v>280246</v>
      </c>
      <c r="AA1422">
        <v>124231</v>
      </c>
      <c r="AB1422">
        <v>6589578</v>
      </c>
      <c r="AC1422">
        <v>940323</v>
      </c>
      <c r="AD1422" s="9">
        <v>2.3808163343047065E-5</v>
      </c>
      <c r="AE1422" s="9">
        <v>5.6210027644091596E-6</v>
      </c>
      <c r="AF1422" s="9">
        <v>5.3171917570766507E-6</v>
      </c>
      <c r="AG1422" s="9">
        <v>5.9122061042345587E-6</v>
      </c>
      <c r="AH1422" s="9">
        <v>6.0823994822661564E-6</v>
      </c>
      <c r="AI1422" s="9">
        <v>5.6098778729587054E-6</v>
      </c>
      <c r="AJ1422" s="9">
        <v>5.9500646772030411E-6</v>
      </c>
      <c r="AK1422" s="9">
        <v>1.8662078283685983E-5</v>
      </c>
      <c r="AL1422" s="9">
        <v>8.9207339266216115E-5</v>
      </c>
      <c r="AM1422" s="9">
        <v>2.2538657822926644E-4</v>
      </c>
      <c r="AN1422" s="9">
        <v>1.5630742970187165E-5</v>
      </c>
      <c r="AO1422" s="9">
        <v>6.6998254854980677E-5</v>
      </c>
      <c r="AP1422" s="8">
        <v>3.5750000000000001E-3</v>
      </c>
      <c r="AQ1422" s="8" t="s">
        <v>5612</v>
      </c>
      <c r="AR1422" s="37">
        <v>0.43200000000000005</v>
      </c>
      <c r="AS1422" s="37">
        <v>0.621</v>
      </c>
      <c r="AT1422" s="37">
        <v>0.59899999999999998</v>
      </c>
      <c r="AU1422" s="9" t="s">
        <v>5612</v>
      </c>
      <c r="AV1422" s="9" t="s">
        <v>5612</v>
      </c>
      <c r="AW1422" s="9" t="s">
        <v>5612</v>
      </c>
      <c r="AX1422" s="9" t="s">
        <v>5612</v>
      </c>
      <c r="AY1422" s="9" t="s">
        <v>5612</v>
      </c>
      <c r="AZ1422" s="9" t="s">
        <v>5612</v>
      </c>
    </row>
    <row r="1423" spans="1:52" x14ac:dyDescent="0.2">
      <c r="A1423" s="38" t="s">
        <v>17</v>
      </c>
      <c r="B1423" s="7">
        <v>2016</v>
      </c>
      <c r="C1423" s="3" t="s">
        <v>60</v>
      </c>
      <c r="D1423" t="s">
        <v>185</v>
      </c>
      <c r="E1423" t="s">
        <v>1932</v>
      </c>
      <c r="F1423">
        <v>10</v>
      </c>
      <c r="G1423">
        <v>5</v>
      </c>
      <c r="H1423">
        <v>5</v>
      </c>
      <c r="I1423">
        <v>5</v>
      </c>
      <c r="J1423">
        <v>5</v>
      </c>
      <c r="K1423">
        <v>5</v>
      </c>
      <c r="L1423">
        <v>5</v>
      </c>
      <c r="M1423">
        <v>10</v>
      </c>
      <c r="N1423">
        <v>11</v>
      </c>
      <c r="O1423">
        <v>30</v>
      </c>
      <c r="P1423">
        <v>91</v>
      </c>
      <c r="Q1423">
        <v>51</v>
      </c>
      <c r="R1423">
        <v>420024</v>
      </c>
      <c r="S1423">
        <v>889521</v>
      </c>
      <c r="T1423">
        <v>940346</v>
      </c>
      <c r="U1423">
        <v>845708</v>
      </c>
      <c r="V1423">
        <v>822044</v>
      </c>
      <c r="W1423">
        <v>891285</v>
      </c>
      <c r="X1423">
        <v>840327</v>
      </c>
      <c r="Y1423">
        <v>535846</v>
      </c>
      <c r="Z1423">
        <v>280246</v>
      </c>
      <c r="AA1423">
        <v>124231</v>
      </c>
      <c r="AB1423">
        <v>6589578</v>
      </c>
      <c r="AC1423">
        <v>940323</v>
      </c>
      <c r="AD1423" s="9">
        <v>2.3808163343047065E-5</v>
      </c>
      <c r="AE1423" s="9">
        <v>5.6210027644091596E-6</v>
      </c>
      <c r="AF1423" s="9">
        <v>5.3171917570766507E-6</v>
      </c>
      <c r="AG1423" s="9">
        <v>5.9122061042345587E-6</v>
      </c>
      <c r="AH1423" s="9">
        <v>6.0823994822661564E-6</v>
      </c>
      <c r="AI1423" s="9">
        <v>5.6098778729587054E-6</v>
      </c>
      <c r="AJ1423" s="9">
        <v>5.9500646772030411E-6</v>
      </c>
      <c r="AK1423" s="9">
        <v>1.8662078283685983E-5</v>
      </c>
      <c r="AL1423" s="9">
        <v>3.9251229277135086E-5</v>
      </c>
      <c r="AM1423" s="9">
        <v>2.414856195313569E-4</v>
      </c>
      <c r="AN1423" s="9">
        <v>1.3809685536767301E-5</v>
      </c>
      <c r="AO1423" s="9">
        <v>5.4236682501651027E-5</v>
      </c>
      <c r="AP1423" s="8">
        <v>2.2200000000000002E-3</v>
      </c>
      <c r="AQ1423" s="8" t="s">
        <v>5612</v>
      </c>
      <c r="AR1423" s="37" t="s">
        <v>5612</v>
      </c>
      <c r="AS1423" s="37" t="s">
        <v>5612</v>
      </c>
      <c r="AT1423" s="37" t="s">
        <v>5612</v>
      </c>
      <c r="AU1423" s="9" t="s">
        <v>5612</v>
      </c>
      <c r="AV1423" s="9" t="s">
        <v>5612</v>
      </c>
      <c r="AW1423" s="9" t="s">
        <v>5612</v>
      </c>
      <c r="AX1423" s="9" t="s">
        <v>5612</v>
      </c>
      <c r="AY1423" s="9" t="s">
        <v>5612</v>
      </c>
      <c r="AZ1423" s="9" t="s">
        <v>5612</v>
      </c>
    </row>
    <row r="1424" spans="1:52" x14ac:dyDescent="0.2">
      <c r="A1424" s="38" t="s">
        <v>17</v>
      </c>
      <c r="B1424" s="7">
        <v>2016</v>
      </c>
      <c r="C1424" s="3" t="s">
        <v>61</v>
      </c>
      <c r="D1424" t="s">
        <v>185</v>
      </c>
      <c r="E1424" t="s">
        <v>1933</v>
      </c>
      <c r="F1424">
        <v>10</v>
      </c>
      <c r="G1424">
        <v>5</v>
      </c>
      <c r="H1424">
        <v>5</v>
      </c>
      <c r="I1424">
        <v>5</v>
      </c>
      <c r="J1424">
        <v>5</v>
      </c>
      <c r="K1424">
        <v>5</v>
      </c>
      <c r="L1424">
        <v>5</v>
      </c>
      <c r="M1424">
        <v>5</v>
      </c>
      <c r="N1424">
        <v>19</v>
      </c>
      <c r="O1424">
        <v>21</v>
      </c>
      <c r="P1424">
        <v>85</v>
      </c>
      <c r="Q1424">
        <v>45</v>
      </c>
      <c r="R1424">
        <v>420024</v>
      </c>
      <c r="S1424">
        <v>889521</v>
      </c>
      <c r="T1424">
        <v>940346</v>
      </c>
      <c r="U1424">
        <v>845708</v>
      </c>
      <c r="V1424">
        <v>822044</v>
      </c>
      <c r="W1424">
        <v>891285</v>
      </c>
      <c r="X1424">
        <v>840327</v>
      </c>
      <c r="Y1424">
        <v>535846</v>
      </c>
      <c r="Z1424">
        <v>280246</v>
      </c>
      <c r="AA1424">
        <v>124231</v>
      </c>
      <c r="AB1424">
        <v>6589578</v>
      </c>
      <c r="AC1424">
        <v>940323</v>
      </c>
      <c r="AD1424" s="9">
        <v>2.3808163343047065E-5</v>
      </c>
      <c r="AE1424" s="9">
        <v>5.6210027644091596E-6</v>
      </c>
      <c r="AF1424" s="9">
        <v>5.3171917570766507E-6</v>
      </c>
      <c r="AG1424" s="9">
        <v>5.9122061042345587E-6</v>
      </c>
      <c r="AH1424" s="9">
        <v>6.0823994822661564E-6</v>
      </c>
      <c r="AI1424" s="9">
        <v>5.6098778729587054E-6</v>
      </c>
      <c r="AJ1424" s="9">
        <v>5.9500646772030411E-6</v>
      </c>
      <c r="AK1424" s="9">
        <v>9.3310391418429914E-6</v>
      </c>
      <c r="AL1424" s="9">
        <v>6.7797577842324244E-5</v>
      </c>
      <c r="AM1424" s="9">
        <v>1.6903993367194985E-4</v>
      </c>
      <c r="AN1424" s="9">
        <v>1.289915682005737E-5</v>
      </c>
      <c r="AO1424" s="9">
        <v>4.7855896324986199E-5</v>
      </c>
      <c r="AP1424" s="8">
        <v>2.2750000000000001E-3</v>
      </c>
      <c r="AQ1424" s="8" t="s">
        <v>5612</v>
      </c>
      <c r="AR1424" s="37" t="s">
        <v>5612</v>
      </c>
      <c r="AS1424" s="37" t="s">
        <v>5612</v>
      </c>
      <c r="AT1424" s="37" t="s">
        <v>5612</v>
      </c>
      <c r="AU1424" s="9" t="s">
        <v>5612</v>
      </c>
      <c r="AV1424" s="9" t="s">
        <v>5612</v>
      </c>
      <c r="AW1424" s="9" t="s">
        <v>5612</v>
      </c>
      <c r="AX1424" s="9" t="s">
        <v>5612</v>
      </c>
      <c r="AY1424" s="9" t="s">
        <v>5612</v>
      </c>
      <c r="AZ1424" s="9" t="s">
        <v>5612</v>
      </c>
    </row>
    <row r="1425" spans="1:52" x14ac:dyDescent="0.2">
      <c r="A1425" s="38" t="s">
        <v>17</v>
      </c>
      <c r="B1425" s="7">
        <v>2016</v>
      </c>
      <c r="C1425" s="3" t="s">
        <v>62</v>
      </c>
      <c r="D1425" t="s">
        <v>185</v>
      </c>
      <c r="E1425" t="s">
        <v>1934</v>
      </c>
      <c r="F1425">
        <v>10</v>
      </c>
      <c r="G1425">
        <v>5</v>
      </c>
      <c r="H1425">
        <v>5</v>
      </c>
      <c r="I1425">
        <v>5</v>
      </c>
      <c r="J1425">
        <v>5</v>
      </c>
      <c r="K1425">
        <v>5</v>
      </c>
      <c r="L1425">
        <v>5</v>
      </c>
      <c r="M1425">
        <v>5</v>
      </c>
      <c r="N1425">
        <v>14</v>
      </c>
      <c r="O1425">
        <v>22</v>
      </c>
      <c r="P1425">
        <v>81</v>
      </c>
      <c r="Q1425">
        <v>41</v>
      </c>
      <c r="R1425">
        <v>420024</v>
      </c>
      <c r="S1425">
        <v>889521</v>
      </c>
      <c r="T1425">
        <v>940346</v>
      </c>
      <c r="U1425">
        <v>845708</v>
      </c>
      <c r="V1425">
        <v>822044</v>
      </c>
      <c r="W1425">
        <v>891285</v>
      </c>
      <c r="X1425">
        <v>840327</v>
      </c>
      <c r="Y1425">
        <v>535846</v>
      </c>
      <c r="Z1425">
        <v>280246</v>
      </c>
      <c r="AA1425">
        <v>124231</v>
      </c>
      <c r="AB1425">
        <v>6589578</v>
      </c>
      <c r="AC1425">
        <v>940323</v>
      </c>
      <c r="AD1425" s="9">
        <v>2.3808163343047065E-5</v>
      </c>
      <c r="AE1425" s="9">
        <v>5.6210027644091596E-6</v>
      </c>
      <c r="AF1425" s="9">
        <v>5.3171917570766507E-6</v>
      </c>
      <c r="AG1425" s="9">
        <v>5.9122061042345587E-6</v>
      </c>
      <c r="AH1425" s="9">
        <v>6.0823994822661564E-6</v>
      </c>
      <c r="AI1425" s="9">
        <v>5.6098778729587054E-6</v>
      </c>
      <c r="AJ1425" s="9">
        <v>5.9500646772030411E-6</v>
      </c>
      <c r="AK1425" s="9">
        <v>9.3310391418429914E-6</v>
      </c>
      <c r="AL1425" s="9">
        <v>4.9956109989081022E-5</v>
      </c>
      <c r="AM1425" s="9">
        <v>1.7708945432299506E-4</v>
      </c>
      <c r="AN1425" s="9">
        <v>1.2292137675584082E-5</v>
      </c>
      <c r="AO1425" s="9">
        <v>4.360203887387632E-5</v>
      </c>
      <c r="AP1425" s="8">
        <v>3.1999999999999997E-3</v>
      </c>
      <c r="AQ1425" s="8" t="s">
        <v>5612</v>
      </c>
      <c r="AR1425" s="37">
        <v>2.3E-2</v>
      </c>
      <c r="AS1425" s="37">
        <v>1.4999999999999999E-2</v>
      </c>
      <c r="AT1425" s="37">
        <v>7.4999999999999997E-2</v>
      </c>
      <c r="AU1425" s="9" t="s">
        <v>5612</v>
      </c>
      <c r="AV1425" s="9" t="s">
        <v>5612</v>
      </c>
      <c r="AW1425" s="9" t="s">
        <v>5612</v>
      </c>
      <c r="AX1425" s="9" t="s">
        <v>5612</v>
      </c>
      <c r="AY1425" s="9" t="s">
        <v>5612</v>
      </c>
      <c r="AZ1425" s="9" t="s">
        <v>5612</v>
      </c>
    </row>
    <row r="1426" spans="1:52" x14ac:dyDescent="0.2">
      <c r="A1426" s="38" t="s">
        <v>17</v>
      </c>
      <c r="B1426" s="7">
        <v>2016</v>
      </c>
      <c r="C1426" s="3" t="s">
        <v>63</v>
      </c>
      <c r="D1426" t="s">
        <v>185</v>
      </c>
      <c r="E1426" t="s">
        <v>1935</v>
      </c>
      <c r="F1426">
        <v>10</v>
      </c>
      <c r="G1426">
        <v>5</v>
      </c>
      <c r="H1426">
        <v>5</v>
      </c>
      <c r="I1426">
        <v>5</v>
      </c>
      <c r="J1426">
        <v>5</v>
      </c>
      <c r="K1426">
        <v>5</v>
      </c>
      <c r="L1426">
        <v>5</v>
      </c>
      <c r="M1426">
        <v>15</v>
      </c>
      <c r="N1426">
        <v>15</v>
      </c>
      <c r="O1426">
        <v>24</v>
      </c>
      <c r="P1426">
        <v>94</v>
      </c>
      <c r="Q1426">
        <v>54</v>
      </c>
      <c r="R1426">
        <v>420024</v>
      </c>
      <c r="S1426">
        <v>889521</v>
      </c>
      <c r="T1426">
        <v>940346</v>
      </c>
      <c r="U1426">
        <v>845708</v>
      </c>
      <c r="V1426">
        <v>822044</v>
      </c>
      <c r="W1426">
        <v>891285</v>
      </c>
      <c r="X1426">
        <v>840327</v>
      </c>
      <c r="Y1426">
        <v>535846</v>
      </c>
      <c r="Z1426">
        <v>280246</v>
      </c>
      <c r="AA1426">
        <v>124231</v>
      </c>
      <c r="AB1426">
        <v>6589578</v>
      </c>
      <c r="AC1426">
        <v>940323</v>
      </c>
      <c r="AD1426" s="9">
        <v>2.3808163343047065E-5</v>
      </c>
      <c r="AE1426" s="9">
        <v>5.6210027644091596E-6</v>
      </c>
      <c r="AF1426" s="9">
        <v>5.3171917570766507E-6</v>
      </c>
      <c r="AG1426" s="9">
        <v>5.9122061042345587E-6</v>
      </c>
      <c r="AH1426" s="9">
        <v>6.0823994822661564E-6</v>
      </c>
      <c r="AI1426" s="9">
        <v>5.6098778729587054E-6</v>
      </c>
      <c r="AJ1426" s="9">
        <v>5.9500646772030411E-6</v>
      </c>
      <c r="AK1426" s="9">
        <v>2.7993117425528978E-5</v>
      </c>
      <c r="AL1426" s="9">
        <v>5.3524403559729665E-5</v>
      </c>
      <c r="AM1426" s="9">
        <v>1.9318849562508552E-4</v>
      </c>
      <c r="AN1426" s="9">
        <v>1.4264949895122267E-5</v>
      </c>
      <c r="AO1426" s="9">
        <v>5.7427075589983441E-5</v>
      </c>
      <c r="AP1426" s="8">
        <v>2.7000000000000001E-3</v>
      </c>
      <c r="AQ1426" s="8" t="s">
        <v>5612</v>
      </c>
      <c r="AR1426" s="37">
        <v>8.8000000000000009E-2</v>
      </c>
      <c r="AS1426" s="37">
        <v>0.11900000000000001</v>
      </c>
      <c r="AT1426" s="37">
        <v>0.17</v>
      </c>
      <c r="AU1426" s="9" t="s">
        <v>5612</v>
      </c>
      <c r="AV1426" s="9" t="s">
        <v>5612</v>
      </c>
      <c r="AW1426" s="9" t="s">
        <v>5612</v>
      </c>
      <c r="AX1426" s="9" t="s">
        <v>5612</v>
      </c>
      <c r="AY1426" s="9" t="s">
        <v>5612</v>
      </c>
      <c r="AZ1426" s="9" t="s">
        <v>5612</v>
      </c>
    </row>
    <row r="1427" spans="1:52" x14ac:dyDescent="0.2">
      <c r="A1427" s="38" t="s">
        <v>17</v>
      </c>
      <c r="B1427" s="7">
        <v>2016</v>
      </c>
      <c r="C1427" s="3" t="s">
        <v>64</v>
      </c>
      <c r="D1427" t="s">
        <v>185</v>
      </c>
      <c r="E1427" t="s">
        <v>1936</v>
      </c>
      <c r="F1427">
        <v>10</v>
      </c>
      <c r="G1427">
        <v>5</v>
      </c>
      <c r="H1427">
        <v>5</v>
      </c>
      <c r="I1427">
        <v>5</v>
      </c>
      <c r="J1427">
        <v>5</v>
      </c>
      <c r="K1427">
        <v>5</v>
      </c>
      <c r="L1427">
        <v>5</v>
      </c>
      <c r="M1427">
        <v>14</v>
      </c>
      <c r="N1427">
        <v>17</v>
      </c>
      <c r="O1427">
        <v>27</v>
      </c>
      <c r="P1427">
        <v>98</v>
      </c>
      <c r="Q1427">
        <v>58</v>
      </c>
      <c r="R1427">
        <v>420024</v>
      </c>
      <c r="S1427">
        <v>889521</v>
      </c>
      <c r="T1427">
        <v>940346</v>
      </c>
      <c r="U1427">
        <v>845708</v>
      </c>
      <c r="V1427">
        <v>822044</v>
      </c>
      <c r="W1427">
        <v>891285</v>
      </c>
      <c r="X1427">
        <v>840327</v>
      </c>
      <c r="Y1427">
        <v>535846</v>
      </c>
      <c r="Z1427">
        <v>280246</v>
      </c>
      <c r="AA1427">
        <v>124231</v>
      </c>
      <c r="AB1427">
        <v>6589578</v>
      </c>
      <c r="AC1427">
        <v>940323</v>
      </c>
      <c r="AD1427" s="9">
        <v>2.3808163343047065E-5</v>
      </c>
      <c r="AE1427" s="9">
        <v>5.6210027644091596E-6</v>
      </c>
      <c r="AF1427" s="9">
        <v>5.3171917570766507E-6</v>
      </c>
      <c r="AG1427" s="9">
        <v>5.9122061042345587E-6</v>
      </c>
      <c r="AH1427" s="9">
        <v>6.0823994822661564E-6</v>
      </c>
      <c r="AI1427" s="9">
        <v>5.6098778729587054E-6</v>
      </c>
      <c r="AJ1427" s="9">
        <v>5.9500646772030411E-6</v>
      </c>
      <c r="AK1427" s="9">
        <v>2.6126909597160379E-5</v>
      </c>
      <c r="AL1427" s="9">
        <v>6.0660990701026958E-5</v>
      </c>
      <c r="AM1427" s="9">
        <v>2.1733705757822123E-4</v>
      </c>
      <c r="AN1427" s="9">
        <v>1.4871969039595556E-5</v>
      </c>
      <c r="AO1427" s="9">
        <v>6.1680933041093327E-5</v>
      </c>
      <c r="AP1427" s="8">
        <v>5.1500000000000001E-3</v>
      </c>
      <c r="AQ1427" s="8" t="s">
        <v>5612</v>
      </c>
      <c r="AR1427" s="37">
        <v>0.25700000000000001</v>
      </c>
      <c r="AS1427" s="37">
        <v>0.374</v>
      </c>
      <c r="AT1427" s="37">
        <v>0.35499999999999998</v>
      </c>
      <c r="AU1427" s="9" t="s">
        <v>5612</v>
      </c>
      <c r="AV1427" s="9" t="s">
        <v>5612</v>
      </c>
      <c r="AW1427" s="9" t="s">
        <v>5612</v>
      </c>
      <c r="AX1427" s="9" t="s">
        <v>5612</v>
      </c>
      <c r="AY1427" s="9" t="s">
        <v>5612</v>
      </c>
      <c r="AZ1427" s="9" t="s">
        <v>5612</v>
      </c>
    </row>
    <row r="1428" spans="1:52" x14ac:dyDescent="0.2">
      <c r="A1428" s="38" t="s">
        <v>17</v>
      </c>
      <c r="B1428" s="7">
        <v>2016</v>
      </c>
      <c r="C1428" s="3" t="s">
        <v>65</v>
      </c>
      <c r="D1428" t="s">
        <v>185</v>
      </c>
      <c r="E1428" t="s">
        <v>1937</v>
      </c>
      <c r="F1428">
        <v>10</v>
      </c>
      <c r="G1428">
        <v>5</v>
      </c>
      <c r="H1428">
        <v>5</v>
      </c>
      <c r="I1428">
        <v>5</v>
      </c>
      <c r="J1428">
        <v>5</v>
      </c>
      <c r="K1428">
        <v>5</v>
      </c>
      <c r="L1428">
        <v>5</v>
      </c>
      <c r="M1428">
        <v>11</v>
      </c>
      <c r="N1428">
        <v>15</v>
      </c>
      <c r="O1428">
        <v>25</v>
      </c>
      <c r="P1428">
        <v>91</v>
      </c>
      <c r="Q1428">
        <v>51</v>
      </c>
      <c r="R1428">
        <v>420024</v>
      </c>
      <c r="S1428">
        <v>889521</v>
      </c>
      <c r="T1428">
        <v>940346</v>
      </c>
      <c r="U1428">
        <v>845708</v>
      </c>
      <c r="V1428">
        <v>822044</v>
      </c>
      <c r="W1428">
        <v>891285</v>
      </c>
      <c r="X1428">
        <v>840327</v>
      </c>
      <c r="Y1428">
        <v>535846</v>
      </c>
      <c r="Z1428">
        <v>280246</v>
      </c>
      <c r="AA1428">
        <v>124231</v>
      </c>
      <c r="AB1428">
        <v>6589578</v>
      </c>
      <c r="AC1428">
        <v>940323</v>
      </c>
      <c r="AD1428" s="9">
        <v>2.3808163343047065E-5</v>
      </c>
      <c r="AE1428" s="9">
        <v>5.6210027644091596E-6</v>
      </c>
      <c r="AF1428" s="9">
        <v>5.3171917570766507E-6</v>
      </c>
      <c r="AG1428" s="9">
        <v>5.9122061042345587E-6</v>
      </c>
      <c r="AH1428" s="9">
        <v>6.0823994822661564E-6</v>
      </c>
      <c r="AI1428" s="9">
        <v>5.6098778729587054E-6</v>
      </c>
      <c r="AJ1428" s="9">
        <v>5.9500646772030411E-6</v>
      </c>
      <c r="AK1428" s="9">
        <v>2.0528286112054581E-5</v>
      </c>
      <c r="AL1428" s="9">
        <v>5.3524403559729665E-5</v>
      </c>
      <c r="AM1428" s="9">
        <v>2.0123801627613077E-4</v>
      </c>
      <c r="AN1428" s="9">
        <v>1.3809685536767301E-5</v>
      </c>
      <c r="AO1428" s="9">
        <v>5.4236682501651027E-5</v>
      </c>
      <c r="AP1428" s="8">
        <v>5.2599999999999991E-3</v>
      </c>
      <c r="AQ1428" s="8">
        <v>0.90099999999999991</v>
      </c>
      <c r="AR1428" s="37">
        <v>0.34700000000000003</v>
      </c>
      <c r="AS1428" s="37">
        <v>0.49700000000000005</v>
      </c>
      <c r="AT1428" s="37">
        <v>0.498</v>
      </c>
      <c r="AU1428" s="9" t="s">
        <v>5612</v>
      </c>
      <c r="AV1428" s="9" t="s">
        <v>5612</v>
      </c>
      <c r="AW1428" s="9" t="s">
        <v>5612</v>
      </c>
      <c r="AX1428" s="9" t="s">
        <v>5612</v>
      </c>
      <c r="AY1428" s="9" t="s">
        <v>5612</v>
      </c>
      <c r="AZ1428" s="9" t="s">
        <v>5612</v>
      </c>
    </row>
    <row r="1429" spans="1:52" x14ac:dyDescent="0.2">
      <c r="A1429" s="38" t="s">
        <v>17</v>
      </c>
      <c r="B1429" s="7">
        <v>2016</v>
      </c>
      <c r="C1429" s="3" t="s">
        <v>66</v>
      </c>
      <c r="D1429" t="s">
        <v>185</v>
      </c>
      <c r="E1429" t="s">
        <v>1938</v>
      </c>
      <c r="F1429">
        <v>10</v>
      </c>
      <c r="G1429">
        <v>5</v>
      </c>
      <c r="H1429">
        <v>5</v>
      </c>
      <c r="I1429">
        <v>5</v>
      </c>
      <c r="J1429">
        <v>5</v>
      </c>
      <c r="K1429">
        <v>5</v>
      </c>
      <c r="L1429">
        <v>10</v>
      </c>
      <c r="M1429">
        <v>13</v>
      </c>
      <c r="N1429">
        <v>28</v>
      </c>
      <c r="O1429">
        <v>44</v>
      </c>
      <c r="P1429">
        <v>130</v>
      </c>
      <c r="Q1429">
        <v>85</v>
      </c>
      <c r="R1429">
        <v>420024</v>
      </c>
      <c r="S1429">
        <v>889521</v>
      </c>
      <c r="T1429">
        <v>940346</v>
      </c>
      <c r="U1429">
        <v>845708</v>
      </c>
      <c r="V1429">
        <v>822044</v>
      </c>
      <c r="W1429">
        <v>891285</v>
      </c>
      <c r="X1429">
        <v>840327</v>
      </c>
      <c r="Y1429">
        <v>535846</v>
      </c>
      <c r="Z1429">
        <v>280246</v>
      </c>
      <c r="AA1429">
        <v>124231</v>
      </c>
      <c r="AB1429">
        <v>6589578</v>
      </c>
      <c r="AC1429">
        <v>940323</v>
      </c>
      <c r="AD1429" s="9">
        <v>2.3808163343047065E-5</v>
      </c>
      <c r="AE1429" s="9">
        <v>5.6210027644091596E-6</v>
      </c>
      <c r="AF1429" s="9">
        <v>5.3171917570766507E-6</v>
      </c>
      <c r="AG1429" s="9">
        <v>5.9122061042345587E-6</v>
      </c>
      <c r="AH1429" s="9">
        <v>6.0823994822661564E-6</v>
      </c>
      <c r="AI1429" s="9">
        <v>5.6098778729587054E-6</v>
      </c>
      <c r="AJ1429" s="9">
        <v>1.1900129354406082E-5</v>
      </c>
      <c r="AK1429" s="9">
        <v>2.4260701768791781E-5</v>
      </c>
      <c r="AL1429" s="9">
        <v>9.9912219978162044E-5</v>
      </c>
      <c r="AM1429" s="9">
        <v>3.5417890864599012E-4</v>
      </c>
      <c r="AN1429" s="9">
        <v>1.972812219538186E-5</v>
      </c>
      <c r="AO1429" s="9">
        <v>9.0394470836085048E-5</v>
      </c>
      <c r="AP1429" s="8">
        <v>7.1500000000000001E-3</v>
      </c>
      <c r="AQ1429" s="8" t="s">
        <v>5612</v>
      </c>
      <c r="AR1429" s="37">
        <v>0.378</v>
      </c>
      <c r="AS1429" s="37">
        <v>0.52800000000000002</v>
      </c>
      <c r="AT1429" s="37">
        <v>0.57899999999999996</v>
      </c>
      <c r="AU1429" s="9" t="s">
        <v>5612</v>
      </c>
      <c r="AV1429" s="9" t="s">
        <v>5612</v>
      </c>
      <c r="AW1429" s="9" t="s">
        <v>5612</v>
      </c>
      <c r="AX1429" s="9" t="s">
        <v>5612</v>
      </c>
      <c r="AY1429" s="9" t="s">
        <v>5612</v>
      </c>
      <c r="AZ1429" s="9" t="s">
        <v>5612</v>
      </c>
    </row>
    <row r="1430" spans="1:52" x14ac:dyDescent="0.2">
      <c r="A1430" s="38" t="s">
        <v>17</v>
      </c>
      <c r="B1430" s="7">
        <v>2017</v>
      </c>
      <c r="C1430" s="3" t="s">
        <v>55</v>
      </c>
      <c r="D1430" t="s">
        <v>186</v>
      </c>
      <c r="E1430" t="s">
        <v>1939</v>
      </c>
      <c r="F1430">
        <v>10</v>
      </c>
      <c r="G1430">
        <v>5</v>
      </c>
      <c r="H1430">
        <v>5</v>
      </c>
      <c r="I1430">
        <v>5</v>
      </c>
      <c r="J1430">
        <v>5</v>
      </c>
      <c r="K1430">
        <v>5</v>
      </c>
      <c r="L1430">
        <v>10</v>
      </c>
      <c r="M1430">
        <v>11</v>
      </c>
      <c r="N1430">
        <v>25</v>
      </c>
      <c r="O1430">
        <v>59</v>
      </c>
      <c r="P1430">
        <v>140</v>
      </c>
      <c r="Q1430">
        <v>95</v>
      </c>
      <c r="R1430">
        <v>418329</v>
      </c>
      <c r="S1430">
        <v>886610</v>
      </c>
      <c r="T1430">
        <v>940028</v>
      </c>
      <c r="U1430">
        <v>849743</v>
      </c>
      <c r="V1430">
        <v>821580</v>
      </c>
      <c r="W1430">
        <v>877806</v>
      </c>
      <c r="X1430">
        <v>851754</v>
      </c>
      <c r="Y1430">
        <v>557797</v>
      </c>
      <c r="Z1430">
        <v>284157</v>
      </c>
      <c r="AA1430">
        <v>126614</v>
      </c>
      <c r="AB1430">
        <v>6614418</v>
      </c>
      <c r="AC1430">
        <v>968568</v>
      </c>
      <c r="AD1430" s="9">
        <v>2.3904630087801708E-5</v>
      </c>
      <c r="AE1430" s="9">
        <v>5.6394581608599043E-6</v>
      </c>
      <c r="AF1430" s="9">
        <v>5.3189904981553741E-6</v>
      </c>
      <c r="AG1430" s="9">
        <v>5.8841320258007423E-6</v>
      </c>
      <c r="AH1430" s="9">
        <v>6.0858346113586021E-6</v>
      </c>
      <c r="AI1430" s="9">
        <v>5.6960193938068316E-6</v>
      </c>
      <c r="AJ1430" s="9">
        <v>1.1740479058507503E-5</v>
      </c>
      <c r="AK1430" s="9">
        <v>1.972043592920005E-5</v>
      </c>
      <c r="AL1430" s="9">
        <v>8.7979532441572798E-5</v>
      </c>
      <c r="AM1430" s="9">
        <v>4.6598322460391424E-4</v>
      </c>
      <c r="AN1430" s="9">
        <v>2.1165883377796807E-5</v>
      </c>
      <c r="AO1430" s="9">
        <v>9.808294306646513E-5</v>
      </c>
      <c r="AP1430" s="8">
        <v>1.2475E-2</v>
      </c>
      <c r="AQ1430" s="8" t="s">
        <v>5612</v>
      </c>
      <c r="AR1430" s="37">
        <v>0.40100000000000002</v>
      </c>
      <c r="AS1430" s="37">
        <v>0.55600000000000005</v>
      </c>
      <c r="AT1430" s="37">
        <v>0.61299999999999999</v>
      </c>
      <c r="AU1430" s="9" t="s">
        <v>5612</v>
      </c>
      <c r="AV1430" s="9" t="s">
        <v>5612</v>
      </c>
      <c r="AW1430" s="9" t="s">
        <v>5612</v>
      </c>
      <c r="AX1430" s="9" t="s">
        <v>5612</v>
      </c>
      <c r="AY1430" s="9" t="s">
        <v>5612</v>
      </c>
      <c r="AZ1430" s="9" t="s">
        <v>5612</v>
      </c>
    </row>
    <row r="1431" spans="1:52" x14ac:dyDescent="0.2">
      <c r="A1431" s="38" t="s">
        <v>17</v>
      </c>
      <c r="B1431" s="7">
        <v>2017</v>
      </c>
      <c r="C1431" s="3" t="s">
        <v>56</v>
      </c>
      <c r="D1431" t="s">
        <v>186</v>
      </c>
      <c r="E1431" t="s">
        <v>1940</v>
      </c>
      <c r="F1431">
        <v>10</v>
      </c>
      <c r="G1431">
        <v>5</v>
      </c>
      <c r="H1431">
        <v>5</v>
      </c>
      <c r="I1431">
        <v>5</v>
      </c>
      <c r="J1431">
        <v>5</v>
      </c>
      <c r="K1431">
        <v>5</v>
      </c>
      <c r="L1431">
        <v>5</v>
      </c>
      <c r="M1431">
        <v>14</v>
      </c>
      <c r="N1431">
        <v>23</v>
      </c>
      <c r="O1431">
        <v>53</v>
      </c>
      <c r="P1431">
        <v>130</v>
      </c>
      <c r="Q1431">
        <v>90</v>
      </c>
      <c r="R1431">
        <v>418329</v>
      </c>
      <c r="S1431">
        <v>886610</v>
      </c>
      <c r="T1431">
        <v>940028</v>
      </c>
      <c r="U1431">
        <v>849743</v>
      </c>
      <c r="V1431">
        <v>821580</v>
      </c>
      <c r="W1431">
        <v>877806</v>
      </c>
      <c r="X1431">
        <v>851754</v>
      </c>
      <c r="Y1431">
        <v>557797</v>
      </c>
      <c r="Z1431">
        <v>284157</v>
      </c>
      <c r="AA1431">
        <v>126614</v>
      </c>
      <c r="AB1431">
        <v>6614418</v>
      </c>
      <c r="AC1431">
        <v>968568</v>
      </c>
      <c r="AD1431" s="9">
        <v>2.3904630087801708E-5</v>
      </c>
      <c r="AE1431" s="9">
        <v>5.6394581608599043E-6</v>
      </c>
      <c r="AF1431" s="9">
        <v>5.3189904981553741E-6</v>
      </c>
      <c r="AG1431" s="9">
        <v>5.8841320258007423E-6</v>
      </c>
      <c r="AH1431" s="9">
        <v>6.0858346113586021E-6</v>
      </c>
      <c r="AI1431" s="9">
        <v>5.6960193938068316E-6</v>
      </c>
      <c r="AJ1431" s="9">
        <v>5.8702395292537514E-6</v>
      </c>
      <c r="AK1431" s="9">
        <v>2.5098736637163698E-5</v>
      </c>
      <c r="AL1431" s="9">
        <v>8.0941169846246967E-5</v>
      </c>
      <c r="AM1431" s="9">
        <v>4.1859510006792298E-4</v>
      </c>
      <c r="AN1431" s="9">
        <v>1.9654034565097036E-5</v>
      </c>
      <c r="AO1431" s="9">
        <v>9.2920682905072225E-5</v>
      </c>
      <c r="AP1431" s="8">
        <v>3.1675000000000002E-2</v>
      </c>
      <c r="AQ1431" s="8" t="s">
        <v>5612</v>
      </c>
      <c r="AR1431" s="37">
        <v>0.41600000000000004</v>
      </c>
      <c r="AS1431" s="37">
        <v>0.57100000000000006</v>
      </c>
      <c r="AT1431" s="37">
        <v>0.63200000000000001</v>
      </c>
      <c r="AU1431" s="9" t="s">
        <v>5612</v>
      </c>
      <c r="AV1431" s="9" t="s">
        <v>5612</v>
      </c>
      <c r="AW1431" s="9" t="s">
        <v>5612</v>
      </c>
      <c r="AX1431" s="9" t="s">
        <v>5612</v>
      </c>
      <c r="AY1431" s="9" t="s">
        <v>5612</v>
      </c>
      <c r="AZ1431" s="9" t="s">
        <v>5612</v>
      </c>
    </row>
    <row r="1432" spans="1:52" x14ac:dyDescent="0.2">
      <c r="A1432" s="38" t="s">
        <v>17</v>
      </c>
      <c r="B1432" s="7">
        <v>2017</v>
      </c>
      <c r="C1432" s="3" t="s">
        <v>57</v>
      </c>
      <c r="D1432" t="s">
        <v>186</v>
      </c>
      <c r="E1432" t="s">
        <v>1941</v>
      </c>
      <c r="F1432">
        <v>10</v>
      </c>
      <c r="G1432">
        <v>5</v>
      </c>
      <c r="H1432">
        <v>5</v>
      </c>
      <c r="I1432">
        <v>5</v>
      </c>
      <c r="J1432">
        <v>5</v>
      </c>
      <c r="K1432">
        <v>5</v>
      </c>
      <c r="L1432">
        <v>12</v>
      </c>
      <c r="M1432">
        <v>32</v>
      </c>
      <c r="N1432">
        <v>43</v>
      </c>
      <c r="O1432">
        <v>66</v>
      </c>
      <c r="P1432">
        <v>188</v>
      </c>
      <c r="Q1432">
        <v>141</v>
      </c>
      <c r="R1432">
        <v>418329</v>
      </c>
      <c r="S1432">
        <v>886610</v>
      </c>
      <c r="T1432">
        <v>940028</v>
      </c>
      <c r="U1432">
        <v>849743</v>
      </c>
      <c r="V1432">
        <v>821580</v>
      </c>
      <c r="W1432">
        <v>877806</v>
      </c>
      <c r="X1432">
        <v>851754</v>
      </c>
      <c r="Y1432">
        <v>557797</v>
      </c>
      <c r="Z1432">
        <v>284157</v>
      </c>
      <c r="AA1432">
        <v>126614</v>
      </c>
      <c r="AB1432">
        <v>6614418</v>
      </c>
      <c r="AC1432">
        <v>968568</v>
      </c>
      <c r="AD1432" s="9">
        <v>2.3904630087801708E-5</v>
      </c>
      <c r="AE1432" s="9">
        <v>5.6394581608599043E-6</v>
      </c>
      <c r="AF1432" s="9">
        <v>5.3189904981553741E-6</v>
      </c>
      <c r="AG1432" s="9">
        <v>5.8841320258007423E-6</v>
      </c>
      <c r="AH1432" s="9">
        <v>6.0858346113586021E-6</v>
      </c>
      <c r="AI1432" s="9">
        <v>5.6960193938068316E-6</v>
      </c>
      <c r="AJ1432" s="9">
        <v>1.4088574870209003E-5</v>
      </c>
      <c r="AK1432" s="9">
        <v>5.7368540884945601E-5</v>
      </c>
      <c r="AL1432" s="9">
        <v>1.5132479579950519E-4</v>
      </c>
      <c r="AM1432" s="9">
        <v>5.2126936989590404E-4</v>
      </c>
      <c r="AN1432" s="9">
        <v>2.8422757678755711E-5</v>
      </c>
      <c r="AO1432" s="9">
        <v>1.4557573655127982E-4</v>
      </c>
      <c r="AP1432" s="8">
        <v>2.01E-2</v>
      </c>
      <c r="AQ1432" s="8" t="s">
        <v>5612</v>
      </c>
      <c r="AR1432" s="37">
        <v>0.42399999999999999</v>
      </c>
      <c r="AS1432" s="37">
        <v>0.58299999999999996</v>
      </c>
      <c r="AT1432" s="37">
        <v>0.63700000000000001</v>
      </c>
      <c r="AU1432" s="9" t="s">
        <v>5612</v>
      </c>
      <c r="AV1432" s="9" t="s">
        <v>5612</v>
      </c>
      <c r="AW1432" s="9" t="s">
        <v>5612</v>
      </c>
      <c r="AX1432" s="9" t="s">
        <v>5612</v>
      </c>
      <c r="AY1432" s="9" t="s">
        <v>5612</v>
      </c>
      <c r="AZ1432" s="9" t="s">
        <v>5612</v>
      </c>
    </row>
    <row r="1433" spans="1:52" x14ac:dyDescent="0.2">
      <c r="A1433" s="38" t="s">
        <v>17</v>
      </c>
      <c r="B1433" s="7">
        <v>2017</v>
      </c>
      <c r="C1433" s="3" t="s">
        <v>58</v>
      </c>
      <c r="D1433" t="s">
        <v>186</v>
      </c>
      <c r="E1433" t="s">
        <v>1942</v>
      </c>
      <c r="F1433">
        <v>10</v>
      </c>
      <c r="G1433">
        <v>5</v>
      </c>
      <c r="H1433">
        <v>5</v>
      </c>
      <c r="I1433">
        <v>5</v>
      </c>
      <c r="J1433">
        <v>5</v>
      </c>
      <c r="K1433">
        <v>5</v>
      </c>
      <c r="L1433">
        <v>5</v>
      </c>
      <c r="M1433">
        <v>23</v>
      </c>
      <c r="N1433">
        <v>26</v>
      </c>
      <c r="O1433">
        <v>37</v>
      </c>
      <c r="P1433">
        <v>126</v>
      </c>
      <c r="Q1433">
        <v>86</v>
      </c>
      <c r="R1433">
        <v>418329</v>
      </c>
      <c r="S1433">
        <v>886610</v>
      </c>
      <c r="T1433">
        <v>940028</v>
      </c>
      <c r="U1433">
        <v>849743</v>
      </c>
      <c r="V1433">
        <v>821580</v>
      </c>
      <c r="W1433">
        <v>877806</v>
      </c>
      <c r="X1433">
        <v>851754</v>
      </c>
      <c r="Y1433">
        <v>557797</v>
      </c>
      <c r="Z1433">
        <v>284157</v>
      </c>
      <c r="AA1433">
        <v>126614</v>
      </c>
      <c r="AB1433">
        <v>6614418</v>
      </c>
      <c r="AC1433">
        <v>968568</v>
      </c>
      <c r="AD1433" s="9">
        <v>2.3904630087801708E-5</v>
      </c>
      <c r="AE1433" s="9">
        <v>5.6394581608599043E-6</v>
      </c>
      <c r="AF1433" s="9">
        <v>5.3189904981553741E-6</v>
      </c>
      <c r="AG1433" s="9">
        <v>5.8841320258007423E-6</v>
      </c>
      <c r="AH1433" s="9">
        <v>6.0858346113586021E-6</v>
      </c>
      <c r="AI1433" s="9">
        <v>5.6960193938068316E-6</v>
      </c>
      <c r="AJ1433" s="9">
        <v>5.8702395292537514E-6</v>
      </c>
      <c r="AK1433" s="9">
        <v>4.1233638761054646E-5</v>
      </c>
      <c r="AL1433" s="9">
        <v>9.1498713739235707E-5</v>
      </c>
      <c r="AM1433" s="9">
        <v>2.9222676797194621E-4</v>
      </c>
      <c r="AN1433" s="9">
        <v>1.9049295040017127E-5</v>
      </c>
      <c r="AO1433" s="9">
        <v>8.8790874775957911E-5</v>
      </c>
      <c r="AP1433" s="8">
        <v>9.1749999999999991E-3</v>
      </c>
      <c r="AQ1433" s="8" t="s">
        <v>5612</v>
      </c>
      <c r="AR1433" s="37">
        <v>0.43</v>
      </c>
      <c r="AS1433" s="37">
        <v>0.59299999999999997</v>
      </c>
      <c r="AT1433" s="37">
        <v>0.64599999999999991</v>
      </c>
      <c r="AU1433" s="9" t="s">
        <v>5612</v>
      </c>
      <c r="AV1433" s="9" t="s">
        <v>5612</v>
      </c>
      <c r="AW1433" s="9" t="s">
        <v>5612</v>
      </c>
      <c r="AX1433" s="9" t="s">
        <v>5612</v>
      </c>
      <c r="AY1433" s="9" t="s">
        <v>5612</v>
      </c>
      <c r="AZ1433" s="9" t="s">
        <v>5612</v>
      </c>
    </row>
    <row r="1434" spans="1:52" x14ac:dyDescent="0.2">
      <c r="A1434" s="38" t="s">
        <v>17</v>
      </c>
      <c r="B1434" s="7">
        <v>2017</v>
      </c>
      <c r="C1434" s="3" t="s">
        <v>59</v>
      </c>
      <c r="D1434" t="s">
        <v>186</v>
      </c>
      <c r="E1434" t="s">
        <v>1943</v>
      </c>
      <c r="F1434">
        <v>10</v>
      </c>
      <c r="G1434">
        <v>5</v>
      </c>
      <c r="H1434">
        <v>5</v>
      </c>
      <c r="I1434">
        <v>5</v>
      </c>
      <c r="J1434">
        <v>5</v>
      </c>
      <c r="K1434">
        <v>5</v>
      </c>
      <c r="L1434">
        <v>5</v>
      </c>
      <c r="M1434">
        <v>11</v>
      </c>
      <c r="N1434">
        <v>13</v>
      </c>
      <c r="O1434">
        <v>40</v>
      </c>
      <c r="P1434">
        <v>104</v>
      </c>
      <c r="Q1434">
        <v>64</v>
      </c>
      <c r="R1434">
        <v>418329</v>
      </c>
      <c r="S1434">
        <v>886610</v>
      </c>
      <c r="T1434">
        <v>940028</v>
      </c>
      <c r="U1434">
        <v>849743</v>
      </c>
      <c r="V1434">
        <v>821580</v>
      </c>
      <c r="W1434">
        <v>877806</v>
      </c>
      <c r="X1434">
        <v>851754</v>
      </c>
      <c r="Y1434">
        <v>557797</v>
      </c>
      <c r="Z1434">
        <v>284157</v>
      </c>
      <c r="AA1434">
        <v>126614</v>
      </c>
      <c r="AB1434">
        <v>6614418</v>
      </c>
      <c r="AC1434">
        <v>968568</v>
      </c>
      <c r="AD1434" s="9">
        <v>2.3904630087801708E-5</v>
      </c>
      <c r="AE1434" s="9">
        <v>5.6394581608599043E-6</v>
      </c>
      <c r="AF1434" s="9">
        <v>5.3189904981553741E-6</v>
      </c>
      <c r="AG1434" s="9">
        <v>5.8841320258007423E-6</v>
      </c>
      <c r="AH1434" s="9">
        <v>6.0858346113586021E-6</v>
      </c>
      <c r="AI1434" s="9">
        <v>5.6960193938068316E-6</v>
      </c>
      <c r="AJ1434" s="9">
        <v>5.8702395292537514E-6</v>
      </c>
      <c r="AK1434" s="9">
        <v>1.972043592920005E-5</v>
      </c>
      <c r="AL1434" s="9">
        <v>4.5749356869617853E-5</v>
      </c>
      <c r="AM1434" s="9">
        <v>3.1592083023994187E-4</v>
      </c>
      <c r="AN1434" s="9">
        <v>1.5723227652077628E-5</v>
      </c>
      <c r="AO1434" s="9">
        <v>6.6076930065829144E-5</v>
      </c>
      <c r="AP1434" s="8">
        <v>2.6250000000000002E-3</v>
      </c>
      <c r="AQ1434" s="8" t="s">
        <v>5612</v>
      </c>
      <c r="AR1434" s="37">
        <v>0.436</v>
      </c>
      <c r="AS1434" s="37">
        <v>0.6</v>
      </c>
      <c r="AT1434" s="37">
        <v>0.68400000000000005</v>
      </c>
      <c r="AU1434" s="9" t="s">
        <v>5612</v>
      </c>
      <c r="AV1434" s="9" t="s">
        <v>5612</v>
      </c>
      <c r="AW1434" s="9" t="s">
        <v>5612</v>
      </c>
      <c r="AX1434" s="9" t="s">
        <v>5612</v>
      </c>
      <c r="AY1434" s="9" t="s">
        <v>5612</v>
      </c>
      <c r="AZ1434" s="9" t="s">
        <v>5612</v>
      </c>
    </row>
    <row r="1435" spans="1:52" x14ac:dyDescent="0.2">
      <c r="A1435" s="38" t="s">
        <v>17</v>
      </c>
      <c r="B1435" s="7">
        <v>2017</v>
      </c>
      <c r="C1435" s="3" t="s">
        <v>60</v>
      </c>
      <c r="D1435" t="s">
        <v>186</v>
      </c>
      <c r="E1435" t="s">
        <v>1944</v>
      </c>
      <c r="F1435">
        <v>10</v>
      </c>
      <c r="G1435">
        <v>5</v>
      </c>
      <c r="H1435">
        <v>5</v>
      </c>
      <c r="I1435">
        <v>5</v>
      </c>
      <c r="J1435">
        <v>5</v>
      </c>
      <c r="K1435">
        <v>5</v>
      </c>
      <c r="L1435">
        <v>12</v>
      </c>
      <c r="M1435">
        <v>13</v>
      </c>
      <c r="N1435">
        <v>27</v>
      </c>
      <c r="O1435">
        <v>24</v>
      </c>
      <c r="P1435">
        <v>111</v>
      </c>
      <c r="Q1435">
        <v>64</v>
      </c>
      <c r="R1435">
        <v>418329</v>
      </c>
      <c r="S1435">
        <v>886610</v>
      </c>
      <c r="T1435">
        <v>940028</v>
      </c>
      <c r="U1435">
        <v>849743</v>
      </c>
      <c r="V1435">
        <v>821580</v>
      </c>
      <c r="W1435">
        <v>877806</v>
      </c>
      <c r="X1435">
        <v>851754</v>
      </c>
      <c r="Y1435">
        <v>557797</v>
      </c>
      <c r="Z1435">
        <v>284157</v>
      </c>
      <c r="AA1435">
        <v>126614</v>
      </c>
      <c r="AB1435">
        <v>6614418</v>
      </c>
      <c r="AC1435">
        <v>968568</v>
      </c>
      <c r="AD1435" s="9">
        <v>2.3904630087801708E-5</v>
      </c>
      <c r="AE1435" s="9">
        <v>5.6394581608599043E-6</v>
      </c>
      <c r="AF1435" s="9">
        <v>5.3189904981553741E-6</v>
      </c>
      <c r="AG1435" s="9">
        <v>5.8841320258007423E-6</v>
      </c>
      <c r="AH1435" s="9">
        <v>6.0858346113586021E-6</v>
      </c>
      <c r="AI1435" s="9">
        <v>5.6960193938068316E-6</v>
      </c>
      <c r="AJ1435" s="9">
        <v>1.4088574870209003E-5</v>
      </c>
      <c r="AK1435" s="9">
        <v>2.3305969734509149E-5</v>
      </c>
      <c r="AL1435" s="9">
        <v>9.5017895036898615E-5</v>
      </c>
      <c r="AM1435" s="9">
        <v>1.8955249814396513E-4</v>
      </c>
      <c r="AN1435" s="9">
        <v>1.6781521820967469E-5</v>
      </c>
      <c r="AO1435" s="9">
        <v>6.6076930065829144E-5</v>
      </c>
      <c r="AP1435" s="8">
        <v>5.4000000000000001E-4</v>
      </c>
      <c r="AQ1435" s="8" t="s">
        <v>5612</v>
      </c>
      <c r="AR1435" s="37" t="s">
        <v>5612</v>
      </c>
      <c r="AS1435" s="37" t="s">
        <v>5612</v>
      </c>
      <c r="AT1435" s="37" t="s">
        <v>5612</v>
      </c>
      <c r="AU1435" s="9" t="s">
        <v>5612</v>
      </c>
      <c r="AV1435" s="9" t="s">
        <v>5612</v>
      </c>
      <c r="AW1435" s="9" t="s">
        <v>5612</v>
      </c>
      <c r="AX1435" s="9" t="s">
        <v>5612</v>
      </c>
      <c r="AY1435" s="9" t="s">
        <v>5612</v>
      </c>
      <c r="AZ1435" s="9" t="s">
        <v>5612</v>
      </c>
    </row>
    <row r="1436" spans="1:52" x14ac:dyDescent="0.2">
      <c r="A1436" s="38" t="s">
        <v>17</v>
      </c>
      <c r="B1436" s="7">
        <v>2017</v>
      </c>
      <c r="C1436" s="3" t="s">
        <v>61</v>
      </c>
      <c r="D1436" t="s">
        <v>186</v>
      </c>
      <c r="E1436" t="s">
        <v>1945</v>
      </c>
      <c r="F1436">
        <v>10</v>
      </c>
      <c r="G1436">
        <v>5</v>
      </c>
      <c r="H1436">
        <v>5</v>
      </c>
      <c r="I1436">
        <v>5</v>
      </c>
      <c r="J1436">
        <v>5</v>
      </c>
      <c r="K1436">
        <v>5</v>
      </c>
      <c r="L1436">
        <v>5</v>
      </c>
      <c r="M1436">
        <v>10</v>
      </c>
      <c r="N1436">
        <v>17</v>
      </c>
      <c r="O1436">
        <v>17</v>
      </c>
      <c r="P1436">
        <v>84</v>
      </c>
      <c r="Q1436">
        <v>44</v>
      </c>
      <c r="R1436">
        <v>418329</v>
      </c>
      <c r="S1436">
        <v>886610</v>
      </c>
      <c r="T1436">
        <v>940028</v>
      </c>
      <c r="U1436">
        <v>849743</v>
      </c>
      <c r="V1436">
        <v>821580</v>
      </c>
      <c r="W1436">
        <v>877806</v>
      </c>
      <c r="X1436">
        <v>851754</v>
      </c>
      <c r="Y1436">
        <v>557797</v>
      </c>
      <c r="Z1436">
        <v>284157</v>
      </c>
      <c r="AA1436">
        <v>126614</v>
      </c>
      <c r="AB1436">
        <v>6614418</v>
      </c>
      <c r="AC1436">
        <v>968568</v>
      </c>
      <c r="AD1436" s="9">
        <v>2.3904630087801708E-5</v>
      </c>
      <c r="AE1436" s="9">
        <v>5.6394581608599043E-6</v>
      </c>
      <c r="AF1436" s="9">
        <v>5.3189904981553741E-6</v>
      </c>
      <c r="AG1436" s="9">
        <v>5.8841320258007423E-6</v>
      </c>
      <c r="AH1436" s="9">
        <v>6.0858346113586021E-6</v>
      </c>
      <c r="AI1436" s="9">
        <v>5.6960193938068316E-6</v>
      </c>
      <c r="AJ1436" s="9">
        <v>5.8702395292537514E-6</v>
      </c>
      <c r="AK1436" s="9">
        <v>1.7927669026545501E-5</v>
      </c>
      <c r="AL1436" s="9">
        <v>5.9826082060269502E-5</v>
      </c>
      <c r="AM1436" s="9">
        <v>1.342663528519753E-4</v>
      </c>
      <c r="AN1436" s="9">
        <v>1.2699530026678083E-5</v>
      </c>
      <c r="AO1436" s="9">
        <v>4.5427889420257534E-5</v>
      </c>
      <c r="AP1436" s="8">
        <v>9.2500000000000004E-4</v>
      </c>
      <c r="AQ1436" s="8" t="s">
        <v>5612</v>
      </c>
      <c r="AR1436" s="37" t="s">
        <v>5612</v>
      </c>
      <c r="AS1436" s="37" t="s">
        <v>5612</v>
      </c>
      <c r="AT1436" s="37" t="s">
        <v>5612</v>
      </c>
      <c r="AU1436" s="9" t="s">
        <v>5612</v>
      </c>
      <c r="AV1436" s="9" t="s">
        <v>5612</v>
      </c>
      <c r="AW1436" s="9" t="s">
        <v>5612</v>
      </c>
      <c r="AX1436" s="9" t="s">
        <v>5612</v>
      </c>
      <c r="AY1436" s="9" t="s">
        <v>5612</v>
      </c>
      <c r="AZ1436" s="9" t="s">
        <v>5612</v>
      </c>
    </row>
    <row r="1437" spans="1:52" x14ac:dyDescent="0.2">
      <c r="A1437" s="38" t="s">
        <v>17</v>
      </c>
      <c r="B1437" s="7">
        <v>2017</v>
      </c>
      <c r="C1437" s="3" t="s">
        <v>62</v>
      </c>
      <c r="D1437" t="s">
        <v>186</v>
      </c>
      <c r="E1437" t="s">
        <v>1946</v>
      </c>
      <c r="F1437">
        <v>10</v>
      </c>
      <c r="G1437">
        <v>5</v>
      </c>
      <c r="H1437">
        <v>5</v>
      </c>
      <c r="I1437">
        <v>5</v>
      </c>
      <c r="J1437">
        <v>5</v>
      </c>
      <c r="K1437">
        <v>5</v>
      </c>
      <c r="L1437">
        <v>5</v>
      </c>
      <c r="M1437">
        <v>5</v>
      </c>
      <c r="N1437">
        <v>14</v>
      </c>
      <c r="O1437">
        <v>23</v>
      </c>
      <c r="P1437">
        <v>82</v>
      </c>
      <c r="Q1437">
        <v>42</v>
      </c>
      <c r="R1437">
        <v>418329</v>
      </c>
      <c r="S1437">
        <v>886610</v>
      </c>
      <c r="T1437">
        <v>940028</v>
      </c>
      <c r="U1437">
        <v>849743</v>
      </c>
      <c r="V1437">
        <v>821580</v>
      </c>
      <c r="W1437">
        <v>877806</v>
      </c>
      <c r="X1437">
        <v>851754</v>
      </c>
      <c r="Y1437">
        <v>557797</v>
      </c>
      <c r="Z1437">
        <v>284157</v>
      </c>
      <c r="AA1437">
        <v>126614</v>
      </c>
      <c r="AB1437">
        <v>6614418</v>
      </c>
      <c r="AC1437">
        <v>968568</v>
      </c>
      <c r="AD1437" s="9">
        <v>2.3904630087801708E-5</v>
      </c>
      <c r="AE1437" s="9">
        <v>5.6394581608599043E-6</v>
      </c>
      <c r="AF1437" s="9">
        <v>5.3189904981553741E-6</v>
      </c>
      <c r="AG1437" s="9">
        <v>5.8841320258007423E-6</v>
      </c>
      <c r="AH1437" s="9">
        <v>6.0858346113586021E-6</v>
      </c>
      <c r="AI1437" s="9">
        <v>5.6960193938068316E-6</v>
      </c>
      <c r="AJ1437" s="9">
        <v>5.8702395292537514E-6</v>
      </c>
      <c r="AK1437" s="9">
        <v>8.9638345132727503E-6</v>
      </c>
      <c r="AL1437" s="9">
        <v>4.9268538167280762E-5</v>
      </c>
      <c r="AM1437" s="9">
        <v>1.8165447738796657E-4</v>
      </c>
      <c r="AN1437" s="9">
        <v>1.239716026413813E-5</v>
      </c>
      <c r="AO1437" s="9">
        <v>4.3362985355700377E-5</v>
      </c>
      <c r="AP1437" s="8">
        <v>3.1600000000000005E-3</v>
      </c>
      <c r="AQ1437" s="8" t="s">
        <v>5612</v>
      </c>
      <c r="AR1437" s="37">
        <v>0.02</v>
      </c>
      <c r="AS1437" s="37">
        <v>1.3000000000000001E-2</v>
      </c>
      <c r="AT1437" s="37">
        <v>5.7000000000000002E-2</v>
      </c>
      <c r="AU1437" s="9" t="s">
        <v>5612</v>
      </c>
      <c r="AV1437" s="9" t="s">
        <v>5612</v>
      </c>
      <c r="AW1437" s="9" t="s">
        <v>5612</v>
      </c>
      <c r="AX1437" s="9" t="s">
        <v>5612</v>
      </c>
      <c r="AY1437" s="9" t="s">
        <v>5612</v>
      </c>
      <c r="AZ1437" s="9" t="s">
        <v>5612</v>
      </c>
    </row>
    <row r="1438" spans="1:52" x14ac:dyDescent="0.2">
      <c r="A1438" s="38" t="s">
        <v>17</v>
      </c>
      <c r="B1438" s="7">
        <v>2017</v>
      </c>
      <c r="C1438" s="3" t="s">
        <v>63</v>
      </c>
      <c r="D1438" t="s">
        <v>186</v>
      </c>
      <c r="E1438" t="s">
        <v>1947</v>
      </c>
      <c r="F1438">
        <v>10</v>
      </c>
      <c r="G1438">
        <v>5</v>
      </c>
      <c r="H1438">
        <v>5</v>
      </c>
      <c r="I1438">
        <v>5</v>
      </c>
      <c r="J1438">
        <v>5</v>
      </c>
      <c r="K1438">
        <v>5</v>
      </c>
      <c r="L1438">
        <v>5</v>
      </c>
      <c r="M1438">
        <v>5</v>
      </c>
      <c r="N1438">
        <v>16</v>
      </c>
      <c r="O1438">
        <v>29</v>
      </c>
      <c r="P1438">
        <v>90</v>
      </c>
      <c r="Q1438">
        <v>50</v>
      </c>
      <c r="R1438">
        <v>418329</v>
      </c>
      <c r="S1438">
        <v>886610</v>
      </c>
      <c r="T1438">
        <v>940028</v>
      </c>
      <c r="U1438">
        <v>849743</v>
      </c>
      <c r="V1438">
        <v>821580</v>
      </c>
      <c r="W1438">
        <v>877806</v>
      </c>
      <c r="X1438">
        <v>851754</v>
      </c>
      <c r="Y1438">
        <v>557797</v>
      </c>
      <c r="Z1438">
        <v>284157</v>
      </c>
      <c r="AA1438">
        <v>126614</v>
      </c>
      <c r="AB1438">
        <v>6614418</v>
      </c>
      <c r="AC1438">
        <v>968568</v>
      </c>
      <c r="AD1438" s="9">
        <v>2.3904630087801708E-5</v>
      </c>
      <c r="AE1438" s="9">
        <v>5.6394581608599043E-6</v>
      </c>
      <c r="AF1438" s="9">
        <v>5.3189904981553741E-6</v>
      </c>
      <c r="AG1438" s="9">
        <v>5.8841320258007423E-6</v>
      </c>
      <c r="AH1438" s="9">
        <v>6.0858346113586021E-6</v>
      </c>
      <c r="AI1438" s="9">
        <v>5.6960193938068316E-6</v>
      </c>
      <c r="AJ1438" s="9">
        <v>5.8702395292537514E-6</v>
      </c>
      <c r="AK1438" s="9">
        <v>8.9638345132727503E-6</v>
      </c>
      <c r="AL1438" s="9">
        <v>5.6306900762606586E-5</v>
      </c>
      <c r="AM1438" s="9">
        <v>2.2904260192395785E-4</v>
      </c>
      <c r="AN1438" s="9">
        <v>1.3606639314297948E-5</v>
      </c>
      <c r="AO1438" s="9">
        <v>5.1622601613929018E-5</v>
      </c>
      <c r="AP1438" s="8">
        <v>5.025E-3</v>
      </c>
      <c r="AQ1438" s="8" t="s">
        <v>5612</v>
      </c>
      <c r="AR1438" s="37">
        <v>8.1000000000000003E-2</v>
      </c>
      <c r="AS1438" s="37">
        <v>0.111</v>
      </c>
      <c r="AT1438" s="37">
        <v>0.14300000000000002</v>
      </c>
      <c r="AU1438" s="9" t="s">
        <v>5612</v>
      </c>
      <c r="AV1438" s="9" t="s">
        <v>5612</v>
      </c>
      <c r="AW1438" s="9" t="s">
        <v>5612</v>
      </c>
      <c r="AX1438" s="9" t="s">
        <v>5612</v>
      </c>
      <c r="AY1438" s="9" t="s">
        <v>5612</v>
      </c>
      <c r="AZ1438" s="9" t="s">
        <v>5612</v>
      </c>
    </row>
    <row r="1439" spans="1:52" x14ac:dyDescent="0.2">
      <c r="A1439" s="38" t="s">
        <v>17</v>
      </c>
      <c r="B1439" s="7">
        <v>2017</v>
      </c>
      <c r="C1439" s="3" t="s">
        <v>64</v>
      </c>
      <c r="D1439" t="s">
        <v>186</v>
      </c>
      <c r="E1439" t="s">
        <v>1948</v>
      </c>
      <c r="F1439">
        <v>10</v>
      </c>
      <c r="G1439">
        <v>5</v>
      </c>
      <c r="H1439">
        <v>5</v>
      </c>
      <c r="I1439">
        <v>5</v>
      </c>
      <c r="J1439">
        <v>5</v>
      </c>
      <c r="K1439">
        <v>5</v>
      </c>
      <c r="L1439">
        <v>5</v>
      </c>
      <c r="M1439">
        <v>5</v>
      </c>
      <c r="N1439">
        <v>16</v>
      </c>
      <c r="O1439">
        <v>22</v>
      </c>
      <c r="P1439">
        <v>83</v>
      </c>
      <c r="Q1439">
        <v>43</v>
      </c>
      <c r="R1439">
        <v>418329</v>
      </c>
      <c r="S1439">
        <v>886610</v>
      </c>
      <c r="T1439">
        <v>940028</v>
      </c>
      <c r="U1439">
        <v>849743</v>
      </c>
      <c r="V1439">
        <v>821580</v>
      </c>
      <c r="W1439">
        <v>877806</v>
      </c>
      <c r="X1439">
        <v>851754</v>
      </c>
      <c r="Y1439">
        <v>557797</v>
      </c>
      <c r="Z1439">
        <v>284157</v>
      </c>
      <c r="AA1439">
        <v>126614</v>
      </c>
      <c r="AB1439">
        <v>6614418</v>
      </c>
      <c r="AC1439">
        <v>968568</v>
      </c>
      <c r="AD1439" s="9">
        <v>2.3904630087801708E-5</v>
      </c>
      <c r="AE1439" s="9">
        <v>5.6394581608599043E-6</v>
      </c>
      <c r="AF1439" s="9">
        <v>5.3189904981553741E-6</v>
      </c>
      <c r="AG1439" s="9">
        <v>5.8841320258007423E-6</v>
      </c>
      <c r="AH1439" s="9">
        <v>6.0858346113586021E-6</v>
      </c>
      <c r="AI1439" s="9">
        <v>5.6960193938068316E-6</v>
      </c>
      <c r="AJ1439" s="9">
        <v>5.8702395292537514E-6</v>
      </c>
      <c r="AK1439" s="9">
        <v>8.9638345132727503E-6</v>
      </c>
      <c r="AL1439" s="9">
        <v>5.6306900762606586E-5</v>
      </c>
      <c r="AM1439" s="9">
        <v>1.7375645663196803E-4</v>
      </c>
      <c r="AN1439" s="9">
        <v>1.2548345145408108E-5</v>
      </c>
      <c r="AO1439" s="9">
        <v>4.4395437387978955E-5</v>
      </c>
      <c r="AP1439" s="8">
        <v>6.9249999999999997E-3</v>
      </c>
      <c r="AQ1439" s="8" t="s">
        <v>5612</v>
      </c>
      <c r="AR1439" s="37">
        <v>0.222</v>
      </c>
      <c r="AS1439" s="37">
        <v>0.34399999999999997</v>
      </c>
      <c r="AT1439" s="37">
        <v>0.36100000000000004</v>
      </c>
      <c r="AU1439" s="9" t="s">
        <v>5612</v>
      </c>
      <c r="AV1439" s="9" t="s">
        <v>5612</v>
      </c>
      <c r="AW1439" s="9" t="s">
        <v>5612</v>
      </c>
      <c r="AX1439" s="9" t="s">
        <v>5612</v>
      </c>
      <c r="AY1439" s="9" t="s">
        <v>5612</v>
      </c>
      <c r="AZ1439" s="9" t="s">
        <v>5612</v>
      </c>
    </row>
    <row r="1440" spans="1:52" x14ac:dyDescent="0.2">
      <c r="A1440" s="38" t="s">
        <v>17</v>
      </c>
      <c r="B1440" s="7">
        <v>2017</v>
      </c>
      <c r="C1440" s="3" t="s">
        <v>65</v>
      </c>
      <c r="D1440" t="s">
        <v>186</v>
      </c>
      <c r="E1440" t="s">
        <v>1949</v>
      </c>
      <c r="F1440">
        <v>10</v>
      </c>
      <c r="G1440">
        <v>5</v>
      </c>
      <c r="H1440">
        <v>5</v>
      </c>
      <c r="I1440">
        <v>5</v>
      </c>
      <c r="J1440">
        <v>5</v>
      </c>
      <c r="K1440">
        <v>5</v>
      </c>
      <c r="L1440">
        <v>5</v>
      </c>
      <c r="M1440">
        <v>16</v>
      </c>
      <c r="N1440">
        <v>19</v>
      </c>
      <c r="O1440">
        <v>29</v>
      </c>
      <c r="P1440">
        <v>104</v>
      </c>
      <c r="Q1440">
        <v>64</v>
      </c>
      <c r="R1440">
        <v>418329</v>
      </c>
      <c r="S1440">
        <v>886610</v>
      </c>
      <c r="T1440">
        <v>940028</v>
      </c>
      <c r="U1440">
        <v>849743</v>
      </c>
      <c r="V1440">
        <v>821580</v>
      </c>
      <c r="W1440">
        <v>877806</v>
      </c>
      <c r="X1440">
        <v>851754</v>
      </c>
      <c r="Y1440">
        <v>557797</v>
      </c>
      <c r="Z1440">
        <v>284157</v>
      </c>
      <c r="AA1440">
        <v>126614</v>
      </c>
      <c r="AB1440">
        <v>6614418</v>
      </c>
      <c r="AC1440">
        <v>968568</v>
      </c>
      <c r="AD1440" s="9">
        <v>2.3904630087801708E-5</v>
      </c>
      <c r="AE1440" s="9">
        <v>5.6394581608599043E-6</v>
      </c>
      <c r="AF1440" s="9">
        <v>5.3189904981553741E-6</v>
      </c>
      <c r="AG1440" s="9">
        <v>5.8841320258007423E-6</v>
      </c>
      <c r="AH1440" s="9">
        <v>6.0858346113586021E-6</v>
      </c>
      <c r="AI1440" s="9">
        <v>5.6960193938068316E-6</v>
      </c>
      <c r="AJ1440" s="9">
        <v>5.8702395292537514E-6</v>
      </c>
      <c r="AK1440" s="9">
        <v>2.86842704424728E-5</v>
      </c>
      <c r="AL1440" s="9">
        <v>6.6864444655595319E-5</v>
      </c>
      <c r="AM1440" s="9">
        <v>2.2904260192395785E-4</v>
      </c>
      <c r="AN1440" s="9">
        <v>1.5723227652077628E-5</v>
      </c>
      <c r="AO1440" s="9">
        <v>6.6076930065829144E-5</v>
      </c>
      <c r="AP1440" s="8">
        <v>7.1399999999999988E-3</v>
      </c>
      <c r="AQ1440" s="8">
        <v>0.89700000000000002</v>
      </c>
      <c r="AR1440" s="37">
        <v>0.29600000000000004</v>
      </c>
      <c r="AS1440" s="37">
        <v>0.435</v>
      </c>
      <c r="AT1440" s="37">
        <v>0.502</v>
      </c>
      <c r="AU1440" s="9" t="s">
        <v>5612</v>
      </c>
      <c r="AV1440" s="9" t="s">
        <v>5612</v>
      </c>
      <c r="AW1440" s="9" t="s">
        <v>5612</v>
      </c>
      <c r="AX1440" s="9" t="s">
        <v>5612</v>
      </c>
      <c r="AY1440" s="9" t="s">
        <v>5612</v>
      </c>
      <c r="AZ1440" s="9" t="s">
        <v>5612</v>
      </c>
    </row>
    <row r="1441" spans="1:52" x14ac:dyDescent="0.2">
      <c r="A1441" s="5" t="s">
        <v>17</v>
      </c>
      <c r="B1441" s="7">
        <v>2017</v>
      </c>
      <c r="C1441" s="3" t="s">
        <v>66</v>
      </c>
      <c r="D1441" t="s">
        <v>186</v>
      </c>
      <c r="E1441" t="s">
        <v>1950</v>
      </c>
      <c r="F1441">
        <v>10</v>
      </c>
      <c r="G1441">
        <v>5</v>
      </c>
      <c r="H1441">
        <v>5</v>
      </c>
      <c r="I1441">
        <v>5</v>
      </c>
      <c r="J1441">
        <v>5</v>
      </c>
      <c r="K1441">
        <v>10</v>
      </c>
      <c r="L1441">
        <v>13</v>
      </c>
      <c r="M1441">
        <v>20</v>
      </c>
      <c r="N1441">
        <v>37</v>
      </c>
      <c r="O1441">
        <v>57</v>
      </c>
      <c r="P1441">
        <v>167</v>
      </c>
      <c r="Q1441">
        <v>114</v>
      </c>
      <c r="R1441">
        <v>418329</v>
      </c>
      <c r="S1441">
        <v>886610</v>
      </c>
      <c r="T1441">
        <v>940028</v>
      </c>
      <c r="U1441">
        <v>849743</v>
      </c>
      <c r="V1441">
        <v>821580</v>
      </c>
      <c r="W1441">
        <v>877806</v>
      </c>
      <c r="X1441">
        <v>851754</v>
      </c>
      <c r="Y1441">
        <v>557797</v>
      </c>
      <c r="Z1441">
        <v>284157</v>
      </c>
      <c r="AA1441">
        <v>126614</v>
      </c>
      <c r="AB1441">
        <v>6614418</v>
      </c>
      <c r="AC1441">
        <v>968568</v>
      </c>
      <c r="AD1441" s="9">
        <v>2.3904630087801708E-5</v>
      </c>
      <c r="AE1441" s="9">
        <v>5.6394581608599043E-6</v>
      </c>
      <c r="AF1441" s="9">
        <v>5.3189904981553741E-6</v>
      </c>
      <c r="AG1441" s="9">
        <v>5.8841320258007423E-6</v>
      </c>
      <c r="AH1441" s="9">
        <v>6.0858346113586021E-6</v>
      </c>
      <c r="AI1441" s="9">
        <v>1.1392038787613663E-5</v>
      </c>
      <c r="AJ1441" s="9">
        <v>1.5262622776059754E-5</v>
      </c>
      <c r="AK1441" s="9">
        <v>3.5855338053091001E-5</v>
      </c>
      <c r="AL1441" s="9">
        <v>1.3020970801352774E-4</v>
      </c>
      <c r="AM1441" s="9">
        <v>4.5018718309191717E-4</v>
      </c>
      <c r="AN1441" s="9">
        <v>2.5247875172086193E-5</v>
      </c>
      <c r="AO1441" s="9">
        <v>1.1769953167975816E-4</v>
      </c>
      <c r="AP1441" s="8">
        <v>1.3975E-2</v>
      </c>
      <c r="AQ1441" s="8" t="s">
        <v>5612</v>
      </c>
      <c r="AR1441" s="37">
        <v>0.32400000000000001</v>
      </c>
      <c r="AS1441" s="37">
        <v>0.46899999999999997</v>
      </c>
      <c r="AT1441" s="37">
        <v>0.58100000000000007</v>
      </c>
      <c r="AU1441" s="9" t="s">
        <v>5612</v>
      </c>
      <c r="AV1441" s="9" t="s">
        <v>5612</v>
      </c>
      <c r="AW1441" s="9" t="s">
        <v>5612</v>
      </c>
      <c r="AX1441" s="9" t="s">
        <v>5612</v>
      </c>
      <c r="AY1441" s="9" t="s">
        <v>5612</v>
      </c>
      <c r="AZ1441" s="9" t="s">
        <v>5612</v>
      </c>
    </row>
    <row r="1442" spans="1:52" x14ac:dyDescent="0.2">
      <c r="A1442" s="38" t="s">
        <v>18</v>
      </c>
      <c r="B1442" s="7">
        <v>2010</v>
      </c>
      <c r="C1442" s="3" t="s">
        <v>55</v>
      </c>
      <c r="D1442" t="s">
        <v>187</v>
      </c>
      <c r="E1442" t="s">
        <v>1951</v>
      </c>
      <c r="F1442">
        <v>10</v>
      </c>
      <c r="G1442">
        <v>5</v>
      </c>
      <c r="H1442">
        <v>5</v>
      </c>
      <c r="I1442">
        <v>5</v>
      </c>
      <c r="J1442">
        <v>5</v>
      </c>
      <c r="K1442">
        <v>5</v>
      </c>
      <c r="L1442">
        <v>5</v>
      </c>
      <c r="M1442">
        <v>10</v>
      </c>
      <c r="N1442">
        <v>5</v>
      </c>
      <c r="O1442">
        <v>38</v>
      </c>
      <c r="P1442">
        <v>93</v>
      </c>
      <c r="Q1442">
        <v>53</v>
      </c>
      <c r="R1442">
        <v>197946</v>
      </c>
      <c r="S1442">
        <v>398390</v>
      </c>
      <c r="T1442">
        <v>434919</v>
      </c>
      <c r="U1442">
        <v>369537</v>
      </c>
      <c r="V1442">
        <v>378769</v>
      </c>
      <c r="W1442">
        <v>440714</v>
      </c>
      <c r="X1442">
        <v>349362</v>
      </c>
      <c r="Y1442">
        <v>217428</v>
      </c>
      <c r="Z1442">
        <v>157937</v>
      </c>
      <c r="AA1442">
        <v>71265</v>
      </c>
      <c r="AB1442">
        <v>3016267</v>
      </c>
      <c r="AC1442">
        <v>446630</v>
      </c>
      <c r="AD1442" s="9">
        <v>5.0518828367332505E-5</v>
      </c>
      <c r="AE1442" s="9">
        <v>1.2550515826200457E-5</v>
      </c>
      <c r="AF1442" s="9">
        <v>1.1496393581333536E-5</v>
      </c>
      <c r="AG1442" s="9">
        <v>1.3530444853965909E-5</v>
      </c>
      <c r="AH1442" s="9">
        <v>1.3200657920790772E-5</v>
      </c>
      <c r="AI1442" s="9">
        <v>1.1345226155738189E-5</v>
      </c>
      <c r="AJ1442" s="9">
        <v>1.4311802657415518E-5</v>
      </c>
      <c r="AK1442" s="9">
        <v>4.5992236510477032E-5</v>
      </c>
      <c r="AL1442" s="9">
        <v>3.1658192823720852E-5</v>
      </c>
      <c r="AM1442" s="9">
        <v>5.3322107626464603E-4</v>
      </c>
      <c r="AN1442" s="9">
        <v>3.0832814203782357E-5</v>
      </c>
      <c r="AO1442" s="9">
        <v>1.1866645769428833E-4</v>
      </c>
      <c r="AP1442" s="8" t="s">
        <v>5612</v>
      </c>
      <c r="AQ1442" s="8" t="s">
        <v>5612</v>
      </c>
      <c r="AR1442" s="37">
        <v>0.47799999999999998</v>
      </c>
      <c r="AS1442" s="37">
        <v>0.71499999999999997</v>
      </c>
      <c r="AT1442" s="37" t="s">
        <v>54</v>
      </c>
      <c r="AU1442" s="9">
        <v>2.34E-4</v>
      </c>
      <c r="AV1442" s="9">
        <v>2.34E-4</v>
      </c>
      <c r="AW1442" s="9">
        <v>1.8999999999999998E-5</v>
      </c>
      <c r="AX1442" s="9">
        <v>0</v>
      </c>
      <c r="AY1442" s="9">
        <v>2.7777777777777781E-7</v>
      </c>
      <c r="AZ1442" s="9">
        <v>0</v>
      </c>
    </row>
    <row r="1443" spans="1:52" x14ac:dyDescent="0.2">
      <c r="A1443" s="38" t="s">
        <v>18</v>
      </c>
      <c r="B1443" s="7">
        <v>2010</v>
      </c>
      <c r="C1443" s="3" t="s">
        <v>56</v>
      </c>
      <c r="D1443" t="s">
        <v>187</v>
      </c>
      <c r="E1443" t="s">
        <v>1952</v>
      </c>
      <c r="F1443">
        <v>10</v>
      </c>
      <c r="G1443">
        <v>5</v>
      </c>
      <c r="H1443">
        <v>5</v>
      </c>
      <c r="I1443">
        <v>5</v>
      </c>
      <c r="J1443">
        <v>5</v>
      </c>
      <c r="K1443">
        <v>5</v>
      </c>
      <c r="L1443">
        <v>5</v>
      </c>
      <c r="M1443">
        <v>5</v>
      </c>
      <c r="N1443">
        <v>17</v>
      </c>
      <c r="O1443">
        <v>30</v>
      </c>
      <c r="P1443">
        <v>92</v>
      </c>
      <c r="Q1443">
        <v>52</v>
      </c>
      <c r="R1443">
        <v>197946</v>
      </c>
      <c r="S1443">
        <v>398390</v>
      </c>
      <c r="T1443">
        <v>434919</v>
      </c>
      <c r="U1443">
        <v>369537</v>
      </c>
      <c r="V1443">
        <v>378769</v>
      </c>
      <c r="W1443">
        <v>440714</v>
      </c>
      <c r="X1443">
        <v>349362</v>
      </c>
      <c r="Y1443">
        <v>217428</v>
      </c>
      <c r="Z1443">
        <v>157937</v>
      </c>
      <c r="AA1443">
        <v>71265</v>
      </c>
      <c r="AB1443">
        <v>3016267</v>
      </c>
      <c r="AC1443">
        <v>446630</v>
      </c>
      <c r="AD1443" s="9">
        <v>5.0518828367332505E-5</v>
      </c>
      <c r="AE1443" s="9">
        <v>1.2550515826200457E-5</v>
      </c>
      <c r="AF1443" s="9">
        <v>1.1496393581333536E-5</v>
      </c>
      <c r="AG1443" s="9">
        <v>1.3530444853965909E-5</v>
      </c>
      <c r="AH1443" s="9">
        <v>1.3200657920790772E-5</v>
      </c>
      <c r="AI1443" s="9">
        <v>1.1345226155738189E-5</v>
      </c>
      <c r="AJ1443" s="9">
        <v>1.4311802657415518E-5</v>
      </c>
      <c r="AK1443" s="9">
        <v>2.2996118255238516E-5</v>
      </c>
      <c r="AL1443" s="9">
        <v>1.0763785560065089E-4</v>
      </c>
      <c r="AM1443" s="9">
        <v>4.2096400757735212E-4</v>
      </c>
      <c r="AN1443" s="9">
        <v>3.0501278567182547E-5</v>
      </c>
      <c r="AO1443" s="9">
        <v>1.1642746792647158E-4</v>
      </c>
      <c r="AP1443" s="8" t="s">
        <v>5612</v>
      </c>
      <c r="AQ1443" s="8" t="s">
        <v>5612</v>
      </c>
      <c r="AR1443" s="37">
        <v>0.48399999999999999</v>
      </c>
      <c r="AS1443" s="37">
        <v>0.72599999999999998</v>
      </c>
      <c r="AT1443" s="37" t="s">
        <v>54</v>
      </c>
      <c r="AU1443" s="9">
        <v>2.34E-4</v>
      </c>
      <c r="AV1443" s="9">
        <v>2.34E-4</v>
      </c>
      <c r="AW1443" s="9">
        <v>1.8999999999999998E-5</v>
      </c>
      <c r="AX1443" s="9">
        <v>0</v>
      </c>
      <c r="AY1443" s="9">
        <v>1.3888888888888891E-7</v>
      </c>
      <c r="AZ1443" s="9">
        <v>0</v>
      </c>
    </row>
    <row r="1444" spans="1:52" x14ac:dyDescent="0.2">
      <c r="A1444" s="38" t="s">
        <v>18</v>
      </c>
      <c r="B1444" s="7">
        <v>2010</v>
      </c>
      <c r="C1444" s="3" t="s">
        <v>57</v>
      </c>
      <c r="D1444" t="s">
        <v>187</v>
      </c>
      <c r="E1444" t="s">
        <v>1953</v>
      </c>
      <c r="F1444">
        <v>10</v>
      </c>
      <c r="G1444">
        <v>5</v>
      </c>
      <c r="H1444">
        <v>5</v>
      </c>
      <c r="I1444">
        <v>5</v>
      </c>
      <c r="J1444">
        <v>5</v>
      </c>
      <c r="K1444">
        <v>5</v>
      </c>
      <c r="L1444">
        <v>5</v>
      </c>
      <c r="M1444">
        <v>5</v>
      </c>
      <c r="N1444">
        <v>14</v>
      </c>
      <c r="O1444">
        <v>33</v>
      </c>
      <c r="P1444">
        <v>92</v>
      </c>
      <c r="Q1444">
        <v>52</v>
      </c>
      <c r="R1444">
        <v>197946</v>
      </c>
      <c r="S1444">
        <v>398390</v>
      </c>
      <c r="T1444">
        <v>434919</v>
      </c>
      <c r="U1444">
        <v>369537</v>
      </c>
      <c r="V1444">
        <v>378769</v>
      </c>
      <c r="W1444">
        <v>440714</v>
      </c>
      <c r="X1444">
        <v>349362</v>
      </c>
      <c r="Y1444">
        <v>217428</v>
      </c>
      <c r="Z1444">
        <v>157937</v>
      </c>
      <c r="AA1444">
        <v>71265</v>
      </c>
      <c r="AB1444">
        <v>3016267</v>
      </c>
      <c r="AC1444">
        <v>446630</v>
      </c>
      <c r="AD1444" s="9">
        <v>5.0518828367332505E-5</v>
      </c>
      <c r="AE1444" s="9">
        <v>1.2550515826200457E-5</v>
      </c>
      <c r="AF1444" s="9">
        <v>1.1496393581333536E-5</v>
      </c>
      <c r="AG1444" s="9">
        <v>1.3530444853965909E-5</v>
      </c>
      <c r="AH1444" s="9">
        <v>1.3200657920790772E-5</v>
      </c>
      <c r="AI1444" s="9">
        <v>1.1345226155738189E-5</v>
      </c>
      <c r="AJ1444" s="9">
        <v>1.4311802657415518E-5</v>
      </c>
      <c r="AK1444" s="9">
        <v>2.2996118255238516E-5</v>
      </c>
      <c r="AL1444" s="9">
        <v>8.8642939906418384E-5</v>
      </c>
      <c r="AM1444" s="9">
        <v>4.6306040833508737E-4</v>
      </c>
      <c r="AN1444" s="9">
        <v>3.0501278567182547E-5</v>
      </c>
      <c r="AO1444" s="9">
        <v>1.1642746792647158E-4</v>
      </c>
      <c r="AP1444" s="8" t="s">
        <v>5612</v>
      </c>
      <c r="AQ1444" s="8" t="s">
        <v>5612</v>
      </c>
      <c r="AR1444" s="37">
        <v>0.48499999999999999</v>
      </c>
      <c r="AS1444" s="37">
        <v>0.72900000000000009</v>
      </c>
      <c r="AT1444" s="37" t="s">
        <v>54</v>
      </c>
      <c r="AU1444" s="9">
        <v>2.34E-4</v>
      </c>
      <c r="AV1444" s="9">
        <v>2.34E-4</v>
      </c>
      <c r="AW1444" s="9">
        <v>1.8999999999999998E-5</v>
      </c>
      <c r="AX1444" s="9">
        <v>0</v>
      </c>
      <c r="AY1444" s="9">
        <v>2.4444444444444445E-7</v>
      </c>
      <c r="AZ1444" s="9">
        <v>0</v>
      </c>
    </row>
    <row r="1445" spans="1:52" x14ac:dyDescent="0.2">
      <c r="A1445" s="38" t="s">
        <v>18</v>
      </c>
      <c r="B1445" s="7">
        <v>2010</v>
      </c>
      <c r="C1445" s="3" t="s">
        <v>58</v>
      </c>
      <c r="D1445" t="s">
        <v>187</v>
      </c>
      <c r="E1445" t="s">
        <v>1954</v>
      </c>
      <c r="F1445">
        <v>10</v>
      </c>
      <c r="G1445">
        <v>5</v>
      </c>
      <c r="H1445">
        <v>5</v>
      </c>
      <c r="I1445">
        <v>5</v>
      </c>
      <c r="J1445">
        <v>5</v>
      </c>
      <c r="K1445">
        <v>5</v>
      </c>
      <c r="L1445">
        <v>5</v>
      </c>
      <c r="M1445">
        <v>5</v>
      </c>
      <c r="N1445">
        <v>5</v>
      </c>
      <c r="O1445">
        <v>28</v>
      </c>
      <c r="P1445">
        <v>78</v>
      </c>
      <c r="Q1445">
        <v>38</v>
      </c>
      <c r="R1445">
        <v>197946</v>
      </c>
      <c r="S1445">
        <v>398390</v>
      </c>
      <c r="T1445">
        <v>434919</v>
      </c>
      <c r="U1445">
        <v>369537</v>
      </c>
      <c r="V1445">
        <v>378769</v>
      </c>
      <c r="W1445">
        <v>440714</v>
      </c>
      <c r="X1445">
        <v>349362</v>
      </c>
      <c r="Y1445">
        <v>217428</v>
      </c>
      <c r="Z1445">
        <v>157937</v>
      </c>
      <c r="AA1445">
        <v>71265</v>
      </c>
      <c r="AB1445">
        <v>3016267</v>
      </c>
      <c r="AC1445">
        <v>446630</v>
      </c>
      <c r="AD1445" s="9">
        <v>5.0518828367332505E-5</v>
      </c>
      <c r="AE1445" s="9">
        <v>1.2550515826200457E-5</v>
      </c>
      <c r="AF1445" s="9">
        <v>1.1496393581333536E-5</v>
      </c>
      <c r="AG1445" s="9">
        <v>1.3530444853965909E-5</v>
      </c>
      <c r="AH1445" s="9">
        <v>1.3200657920790772E-5</v>
      </c>
      <c r="AI1445" s="9">
        <v>1.1345226155738189E-5</v>
      </c>
      <c r="AJ1445" s="9">
        <v>1.4311802657415518E-5</v>
      </c>
      <c r="AK1445" s="9">
        <v>2.2996118255238516E-5</v>
      </c>
      <c r="AL1445" s="9">
        <v>3.1658192823720852E-5</v>
      </c>
      <c r="AM1445" s="9">
        <v>3.9289974040552866E-4</v>
      </c>
      <c r="AN1445" s="9">
        <v>2.5859779654785201E-5</v>
      </c>
      <c r="AO1445" s="9">
        <v>8.5081611177036925E-5</v>
      </c>
      <c r="AP1445" s="8" t="s">
        <v>5612</v>
      </c>
      <c r="AQ1445" s="8" t="s">
        <v>5612</v>
      </c>
      <c r="AR1445" s="37">
        <v>0.48799999999999999</v>
      </c>
      <c r="AS1445" s="37">
        <v>0.73499999999999999</v>
      </c>
      <c r="AT1445" s="37" t="s">
        <v>54</v>
      </c>
      <c r="AU1445" s="9">
        <v>2.34E-4</v>
      </c>
      <c r="AV1445" s="9">
        <v>2.34E-4</v>
      </c>
      <c r="AW1445" s="9">
        <v>1.8999999999999998E-5</v>
      </c>
      <c r="AX1445" s="9">
        <v>0</v>
      </c>
      <c r="AY1445" s="9">
        <v>0</v>
      </c>
      <c r="AZ1445" s="9">
        <v>0</v>
      </c>
    </row>
    <row r="1446" spans="1:52" x14ac:dyDescent="0.2">
      <c r="A1446" s="38" t="s">
        <v>18</v>
      </c>
      <c r="B1446" s="7">
        <v>2010</v>
      </c>
      <c r="C1446" s="3" t="s">
        <v>59</v>
      </c>
      <c r="D1446" t="s">
        <v>187</v>
      </c>
      <c r="E1446" t="s">
        <v>1955</v>
      </c>
      <c r="F1446">
        <v>10</v>
      </c>
      <c r="G1446">
        <v>5</v>
      </c>
      <c r="H1446">
        <v>5</v>
      </c>
      <c r="I1446">
        <v>5</v>
      </c>
      <c r="J1446">
        <v>5</v>
      </c>
      <c r="K1446">
        <v>5</v>
      </c>
      <c r="L1446">
        <v>5</v>
      </c>
      <c r="M1446">
        <v>5</v>
      </c>
      <c r="N1446">
        <v>14</v>
      </c>
      <c r="O1446">
        <v>24</v>
      </c>
      <c r="P1446">
        <v>83</v>
      </c>
      <c r="Q1446">
        <v>43</v>
      </c>
      <c r="R1446">
        <v>197946</v>
      </c>
      <c r="S1446">
        <v>398390</v>
      </c>
      <c r="T1446">
        <v>434919</v>
      </c>
      <c r="U1446">
        <v>369537</v>
      </c>
      <c r="V1446">
        <v>378769</v>
      </c>
      <c r="W1446">
        <v>440714</v>
      </c>
      <c r="X1446">
        <v>349362</v>
      </c>
      <c r="Y1446">
        <v>217428</v>
      </c>
      <c r="Z1446">
        <v>157937</v>
      </c>
      <c r="AA1446">
        <v>71265</v>
      </c>
      <c r="AB1446">
        <v>3016267</v>
      </c>
      <c r="AC1446">
        <v>446630</v>
      </c>
      <c r="AD1446" s="9">
        <v>5.0518828367332505E-5</v>
      </c>
      <c r="AE1446" s="9">
        <v>1.2550515826200457E-5</v>
      </c>
      <c r="AF1446" s="9">
        <v>1.1496393581333536E-5</v>
      </c>
      <c r="AG1446" s="9">
        <v>1.3530444853965909E-5</v>
      </c>
      <c r="AH1446" s="9">
        <v>1.3200657920790772E-5</v>
      </c>
      <c r="AI1446" s="9">
        <v>1.1345226155738189E-5</v>
      </c>
      <c r="AJ1446" s="9">
        <v>1.4311802657415518E-5</v>
      </c>
      <c r="AK1446" s="9">
        <v>2.2996118255238516E-5</v>
      </c>
      <c r="AL1446" s="9">
        <v>8.8642939906418384E-5</v>
      </c>
      <c r="AM1446" s="9">
        <v>3.3677120606188173E-4</v>
      </c>
      <c r="AN1446" s="9">
        <v>2.7517457837784253E-5</v>
      </c>
      <c r="AO1446" s="9">
        <v>9.6276560016120727E-5</v>
      </c>
      <c r="AP1446" s="8" t="s">
        <v>5612</v>
      </c>
      <c r="AQ1446" s="8" t="s">
        <v>5612</v>
      </c>
      <c r="AR1446" s="37">
        <v>0.48799999999999999</v>
      </c>
      <c r="AS1446" s="37">
        <v>0.73499999999999999</v>
      </c>
      <c r="AT1446" s="37" t="s">
        <v>54</v>
      </c>
      <c r="AU1446" s="9" t="s">
        <v>5612</v>
      </c>
      <c r="AV1446" s="9" t="s">
        <v>5612</v>
      </c>
      <c r="AW1446" s="9" t="s">
        <v>5612</v>
      </c>
      <c r="AX1446" s="9" t="s">
        <v>5612</v>
      </c>
      <c r="AY1446" s="9" t="s">
        <v>5612</v>
      </c>
      <c r="AZ1446" s="9" t="s">
        <v>5612</v>
      </c>
    </row>
    <row r="1447" spans="1:52" x14ac:dyDescent="0.2">
      <c r="A1447" s="38" t="s">
        <v>18</v>
      </c>
      <c r="B1447" s="7">
        <v>2010</v>
      </c>
      <c r="C1447" s="3" t="s">
        <v>60</v>
      </c>
      <c r="D1447" t="s">
        <v>187</v>
      </c>
      <c r="E1447" t="s">
        <v>1956</v>
      </c>
      <c r="F1447">
        <v>10</v>
      </c>
      <c r="G1447">
        <v>5</v>
      </c>
      <c r="H1447">
        <v>5</v>
      </c>
      <c r="I1447">
        <v>5</v>
      </c>
      <c r="J1447">
        <v>5</v>
      </c>
      <c r="K1447">
        <v>5</v>
      </c>
      <c r="L1447">
        <v>5</v>
      </c>
      <c r="M1447">
        <v>5</v>
      </c>
      <c r="N1447">
        <v>14</v>
      </c>
      <c r="O1447">
        <v>12</v>
      </c>
      <c r="P1447">
        <v>71</v>
      </c>
      <c r="Q1447">
        <v>31</v>
      </c>
      <c r="R1447">
        <v>197946</v>
      </c>
      <c r="S1447">
        <v>398390</v>
      </c>
      <c r="T1447">
        <v>434919</v>
      </c>
      <c r="U1447">
        <v>369537</v>
      </c>
      <c r="V1447">
        <v>378769</v>
      </c>
      <c r="W1447">
        <v>440714</v>
      </c>
      <c r="X1447">
        <v>349362</v>
      </c>
      <c r="Y1447">
        <v>217428</v>
      </c>
      <c r="Z1447">
        <v>157937</v>
      </c>
      <c r="AA1447">
        <v>71265</v>
      </c>
      <c r="AB1447">
        <v>3016267</v>
      </c>
      <c r="AC1447">
        <v>446630</v>
      </c>
      <c r="AD1447" s="9">
        <v>5.0518828367332505E-5</v>
      </c>
      <c r="AE1447" s="9">
        <v>1.2550515826200457E-5</v>
      </c>
      <c r="AF1447" s="9">
        <v>1.1496393581333536E-5</v>
      </c>
      <c r="AG1447" s="9">
        <v>1.3530444853965909E-5</v>
      </c>
      <c r="AH1447" s="9">
        <v>1.3200657920790772E-5</v>
      </c>
      <c r="AI1447" s="9">
        <v>1.1345226155738189E-5</v>
      </c>
      <c r="AJ1447" s="9">
        <v>1.4311802657415518E-5</v>
      </c>
      <c r="AK1447" s="9">
        <v>2.2996118255238516E-5</v>
      </c>
      <c r="AL1447" s="9">
        <v>8.8642939906418384E-5</v>
      </c>
      <c r="AM1447" s="9">
        <v>1.6838560303094086E-4</v>
      </c>
      <c r="AN1447" s="9">
        <v>2.353903019858653E-5</v>
      </c>
      <c r="AO1447" s="9">
        <v>6.9408682802319592E-5</v>
      </c>
      <c r="AP1447" s="8" t="s">
        <v>5612</v>
      </c>
      <c r="AQ1447" s="8" t="s">
        <v>5612</v>
      </c>
      <c r="AR1447" s="37" t="s">
        <v>5612</v>
      </c>
      <c r="AS1447" s="37" t="s">
        <v>5612</v>
      </c>
      <c r="AT1447" s="37" t="s">
        <v>5612</v>
      </c>
      <c r="AU1447" s="9" t="s">
        <v>5612</v>
      </c>
      <c r="AV1447" s="9" t="s">
        <v>5612</v>
      </c>
      <c r="AW1447" s="9" t="s">
        <v>5612</v>
      </c>
      <c r="AX1447" s="9" t="s">
        <v>5612</v>
      </c>
      <c r="AY1447" s="9" t="s">
        <v>5612</v>
      </c>
      <c r="AZ1447" s="9" t="s">
        <v>5612</v>
      </c>
    </row>
    <row r="1448" spans="1:52" x14ac:dyDescent="0.2">
      <c r="A1448" s="38" t="s">
        <v>18</v>
      </c>
      <c r="B1448" s="7">
        <v>2010</v>
      </c>
      <c r="C1448" s="3" t="s">
        <v>61</v>
      </c>
      <c r="D1448" t="s">
        <v>187</v>
      </c>
      <c r="E1448" t="s">
        <v>1957</v>
      </c>
      <c r="F1448">
        <v>10</v>
      </c>
      <c r="G1448">
        <v>5</v>
      </c>
      <c r="H1448">
        <v>5</v>
      </c>
      <c r="I1448">
        <v>5</v>
      </c>
      <c r="J1448">
        <v>5</v>
      </c>
      <c r="K1448">
        <v>5</v>
      </c>
      <c r="L1448">
        <v>5</v>
      </c>
      <c r="M1448">
        <v>5</v>
      </c>
      <c r="N1448">
        <v>5</v>
      </c>
      <c r="O1448">
        <v>21</v>
      </c>
      <c r="P1448">
        <v>71</v>
      </c>
      <c r="Q1448">
        <v>31</v>
      </c>
      <c r="R1448">
        <v>197946</v>
      </c>
      <c r="S1448">
        <v>398390</v>
      </c>
      <c r="T1448">
        <v>434919</v>
      </c>
      <c r="U1448">
        <v>369537</v>
      </c>
      <c r="V1448">
        <v>378769</v>
      </c>
      <c r="W1448">
        <v>440714</v>
      </c>
      <c r="X1448">
        <v>349362</v>
      </c>
      <c r="Y1448">
        <v>217428</v>
      </c>
      <c r="Z1448">
        <v>157937</v>
      </c>
      <c r="AA1448">
        <v>71265</v>
      </c>
      <c r="AB1448">
        <v>3016267</v>
      </c>
      <c r="AC1448">
        <v>446630</v>
      </c>
      <c r="AD1448" s="9">
        <v>5.0518828367332505E-5</v>
      </c>
      <c r="AE1448" s="9">
        <v>1.2550515826200457E-5</v>
      </c>
      <c r="AF1448" s="9">
        <v>1.1496393581333536E-5</v>
      </c>
      <c r="AG1448" s="9">
        <v>1.3530444853965909E-5</v>
      </c>
      <c r="AH1448" s="9">
        <v>1.3200657920790772E-5</v>
      </c>
      <c r="AI1448" s="9">
        <v>1.1345226155738189E-5</v>
      </c>
      <c r="AJ1448" s="9">
        <v>1.4311802657415518E-5</v>
      </c>
      <c r="AK1448" s="9">
        <v>2.2996118255238516E-5</v>
      </c>
      <c r="AL1448" s="9">
        <v>3.1658192823720852E-5</v>
      </c>
      <c r="AM1448" s="9">
        <v>2.9467480530414648E-4</v>
      </c>
      <c r="AN1448" s="9">
        <v>2.353903019858653E-5</v>
      </c>
      <c r="AO1448" s="9">
        <v>6.9408682802319592E-5</v>
      </c>
      <c r="AP1448" s="8" t="s">
        <v>5612</v>
      </c>
      <c r="AQ1448" s="8" t="s">
        <v>5612</v>
      </c>
      <c r="AR1448" s="37" t="s">
        <v>5612</v>
      </c>
      <c r="AS1448" s="37" t="s">
        <v>5612</v>
      </c>
      <c r="AT1448" s="37" t="s">
        <v>5612</v>
      </c>
      <c r="AU1448" s="9" t="s">
        <v>5612</v>
      </c>
      <c r="AV1448" s="9" t="s">
        <v>5612</v>
      </c>
      <c r="AW1448" s="9" t="s">
        <v>5612</v>
      </c>
      <c r="AX1448" s="9" t="s">
        <v>5612</v>
      </c>
      <c r="AY1448" s="9" t="s">
        <v>5612</v>
      </c>
      <c r="AZ1448" s="9" t="s">
        <v>5612</v>
      </c>
    </row>
    <row r="1449" spans="1:52" x14ac:dyDescent="0.2">
      <c r="A1449" s="38" t="s">
        <v>18</v>
      </c>
      <c r="B1449" s="7">
        <v>2010</v>
      </c>
      <c r="C1449" s="3" t="s">
        <v>62</v>
      </c>
      <c r="D1449" t="s">
        <v>187</v>
      </c>
      <c r="E1449" t="s">
        <v>1958</v>
      </c>
      <c r="F1449">
        <v>10</v>
      </c>
      <c r="G1449">
        <v>5</v>
      </c>
      <c r="H1449">
        <v>5</v>
      </c>
      <c r="I1449">
        <v>5</v>
      </c>
      <c r="J1449">
        <v>5</v>
      </c>
      <c r="K1449">
        <v>5</v>
      </c>
      <c r="L1449">
        <v>5</v>
      </c>
      <c r="M1449">
        <v>5</v>
      </c>
      <c r="N1449">
        <v>13</v>
      </c>
      <c r="O1449">
        <v>18</v>
      </c>
      <c r="P1449">
        <v>76</v>
      </c>
      <c r="Q1449">
        <v>36</v>
      </c>
      <c r="R1449">
        <v>197946</v>
      </c>
      <c r="S1449">
        <v>398390</v>
      </c>
      <c r="T1449">
        <v>434919</v>
      </c>
      <c r="U1449">
        <v>369537</v>
      </c>
      <c r="V1449">
        <v>378769</v>
      </c>
      <c r="W1449">
        <v>440714</v>
      </c>
      <c r="X1449">
        <v>349362</v>
      </c>
      <c r="Y1449">
        <v>217428</v>
      </c>
      <c r="Z1449">
        <v>157937</v>
      </c>
      <c r="AA1449">
        <v>71265</v>
      </c>
      <c r="AB1449">
        <v>3016267</v>
      </c>
      <c r="AC1449">
        <v>446630</v>
      </c>
      <c r="AD1449" s="9">
        <v>5.0518828367332505E-5</v>
      </c>
      <c r="AE1449" s="9">
        <v>1.2550515826200457E-5</v>
      </c>
      <c r="AF1449" s="9">
        <v>1.1496393581333536E-5</v>
      </c>
      <c r="AG1449" s="9">
        <v>1.3530444853965909E-5</v>
      </c>
      <c r="AH1449" s="9">
        <v>1.3200657920790772E-5</v>
      </c>
      <c r="AI1449" s="9">
        <v>1.1345226155738189E-5</v>
      </c>
      <c r="AJ1449" s="9">
        <v>1.4311802657415518E-5</v>
      </c>
      <c r="AK1449" s="9">
        <v>2.2996118255238516E-5</v>
      </c>
      <c r="AL1449" s="9">
        <v>8.2311301341674207E-5</v>
      </c>
      <c r="AM1449" s="9">
        <v>2.5257840454641128E-4</v>
      </c>
      <c r="AN1449" s="9">
        <v>2.5196708381585582E-5</v>
      </c>
      <c r="AO1449" s="9">
        <v>8.0603631641403394E-5</v>
      </c>
      <c r="AP1449" s="8" t="s">
        <v>5612</v>
      </c>
      <c r="AQ1449" s="8" t="s">
        <v>5612</v>
      </c>
      <c r="AR1449" s="37">
        <v>9.0000000000000011E-3</v>
      </c>
      <c r="AS1449" s="37">
        <v>0</v>
      </c>
      <c r="AT1449" s="37">
        <v>0</v>
      </c>
      <c r="AU1449" s="9" t="s">
        <v>5612</v>
      </c>
      <c r="AV1449" s="9" t="s">
        <v>5612</v>
      </c>
      <c r="AW1449" s="9" t="s">
        <v>5612</v>
      </c>
      <c r="AX1449" s="9" t="s">
        <v>5612</v>
      </c>
      <c r="AY1449" s="9" t="s">
        <v>5612</v>
      </c>
      <c r="AZ1449" s="9" t="s">
        <v>5612</v>
      </c>
    </row>
    <row r="1450" spans="1:52" x14ac:dyDescent="0.2">
      <c r="A1450" s="38" t="s">
        <v>18</v>
      </c>
      <c r="B1450" s="7">
        <v>2010</v>
      </c>
      <c r="C1450" s="3" t="s">
        <v>63</v>
      </c>
      <c r="D1450" t="s">
        <v>187</v>
      </c>
      <c r="E1450" t="s">
        <v>1959</v>
      </c>
      <c r="F1450">
        <v>10</v>
      </c>
      <c r="G1450">
        <v>5</v>
      </c>
      <c r="H1450">
        <v>5</v>
      </c>
      <c r="I1450">
        <v>5</v>
      </c>
      <c r="J1450">
        <v>5</v>
      </c>
      <c r="K1450">
        <v>5</v>
      </c>
      <c r="L1450">
        <v>5</v>
      </c>
      <c r="M1450">
        <v>5</v>
      </c>
      <c r="N1450">
        <v>5</v>
      </c>
      <c r="O1450">
        <v>31</v>
      </c>
      <c r="P1450">
        <v>81</v>
      </c>
      <c r="Q1450">
        <v>41</v>
      </c>
      <c r="R1450">
        <v>197946</v>
      </c>
      <c r="S1450">
        <v>398390</v>
      </c>
      <c r="T1450">
        <v>434919</v>
      </c>
      <c r="U1450">
        <v>369537</v>
      </c>
      <c r="V1450">
        <v>378769</v>
      </c>
      <c r="W1450">
        <v>440714</v>
      </c>
      <c r="X1450">
        <v>349362</v>
      </c>
      <c r="Y1450">
        <v>217428</v>
      </c>
      <c r="Z1450">
        <v>157937</v>
      </c>
      <c r="AA1450">
        <v>71265</v>
      </c>
      <c r="AB1450">
        <v>3016267</v>
      </c>
      <c r="AC1450">
        <v>446630</v>
      </c>
      <c r="AD1450" s="9">
        <v>5.0518828367332505E-5</v>
      </c>
      <c r="AE1450" s="9">
        <v>1.2550515826200457E-5</v>
      </c>
      <c r="AF1450" s="9">
        <v>1.1496393581333536E-5</v>
      </c>
      <c r="AG1450" s="9">
        <v>1.3530444853965909E-5</v>
      </c>
      <c r="AH1450" s="9">
        <v>1.3200657920790772E-5</v>
      </c>
      <c r="AI1450" s="9">
        <v>1.1345226155738189E-5</v>
      </c>
      <c r="AJ1450" s="9">
        <v>1.4311802657415518E-5</v>
      </c>
      <c r="AK1450" s="9">
        <v>2.2996118255238516E-5</v>
      </c>
      <c r="AL1450" s="9">
        <v>3.1658192823720852E-5</v>
      </c>
      <c r="AM1450" s="9">
        <v>4.3499614116326385E-4</v>
      </c>
      <c r="AN1450" s="9">
        <v>2.6854386564584634E-5</v>
      </c>
      <c r="AO1450" s="9">
        <v>9.1798580480487209E-5</v>
      </c>
      <c r="AP1450" s="8" t="s">
        <v>5612</v>
      </c>
      <c r="AQ1450" s="8" t="s">
        <v>5612</v>
      </c>
      <c r="AR1450" s="37">
        <v>6.9000000000000006E-2</v>
      </c>
      <c r="AS1450" s="37">
        <v>9.6000000000000002E-2</v>
      </c>
      <c r="AT1450" s="37">
        <v>0.13900000000000001</v>
      </c>
      <c r="AU1450" s="9" t="s">
        <v>5612</v>
      </c>
      <c r="AV1450" s="9" t="s">
        <v>5612</v>
      </c>
      <c r="AW1450" s="9" t="s">
        <v>5612</v>
      </c>
      <c r="AX1450" s="9" t="s">
        <v>5612</v>
      </c>
      <c r="AY1450" s="9" t="s">
        <v>5612</v>
      </c>
      <c r="AZ1450" s="9" t="s">
        <v>5612</v>
      </c>
    </row>
    <row r="1451" spans="1:52" x14ac:dyDescent="0.2">
      <c r="A1451" s="38" t="s">
        <v>18</v>
      </c>
      <c r="B1451" s="7">
        <v>2010</v>
      </c>
      <c r="C1451" s="3" t="s">
        <v>64</v>
      </c>
      <c r="D1451" t="s">
        <v>187</v>
      </c>
      <c r="E1451" t="s">
        <v>1960</v>
      </c>
      <c r="F1451">
        <v>10</v>
      </c>
      <c r="G1451">
        <v>5</v>
      </c>
      <c r="H1451">
        <v>5</v>
      </c>
      <c r="I1451">
        <v>5</v>
      </c>
      <c r="J1451">
        <v>5</v>
      </c>
      <c r="K1451">
        <v>5</v>
      </c>
      <c r="L1451">
        <v>5</v>
      </c>
      <c r="M1451">
        <v>5</v>
      </c>
      <c r="N1451">
        <v>12</v>
      </c>
      <c r="O1451">
        <v>30</v>
      </c>
      <c r="P1451">
        <v>87</v>
      </c>
      <c r="Q1451">
        <v>47</v>
      </c>
      <c r="R1451">
        <v>197946</v>
      </c>
      <c r="S1451">
        <v>398390</v>
      </c>
      <c r="T1451">
        <v>434919</v>
      </c>
      <c r="U1451">
        <v>369537</v>
      </c>
      <c r="V1451">
        <v>378769</v>
      </c>
      <c r="W1451">
        <v>440714</v>
      </c>
      <c r="X1451">
        <v>349362</v>
      </c>
      <c r="Y1451">
        <v>217428</v>
      </c>
      <c r="Z1451">
        <v>157937</v>
      </c>
      <c r="AA1451">
        <v>71265</v>
      </c>
      <c r="AB1451">
        <v>3016267</v>
      </c>
      <c r="AC1451">
        <v>446630</v>
      </c>
      <c r="AD1451" s="9">
        <v>5.0518828367332505E-5</v>
      </c>
      <c r="AE1451" s="9">
        <v>1.2550515826200457E-5</v>
      </c>
      <c r="AF1451" s="9">
        <v>1.1496393581333536E-5</v>
      </c>
      <c r="AG1451" s="9">
        <v>1.3530444853965909E-5</v>
      </c>
      <c r="AH1451" s="9">
        <v>1.3200657920790772E-5</v>
      </c>
      <c r="AI1451" s="9">
        <v>1.1345226155738189E-5</v>
      </c>
      <c r="AJ1451" s="9">
        <v>1.4311802657415518E-5</v>
      </c>
      <c r="AK1451" s="9">
        <v>2.2996118255238516E-5</v>
      </c>
      <c r="AL1451" s="9">
        <v>7.5979662776930044E-5</v>
      </c>
      <c r="AM1451" s="9">
        <v>4.2096400757735212E-4</v>
      </c>
      <c r="AN1451" s="9">
        <v>2.8843600384183495E-5</v>
      </c>
      <c r="AO1451" s="9">
        <v>1.0523251908738778E-4</v>
      </c>
      <c r="AP1451" s="8">
        <v>1.225E-3</v>
      </c>
      <c r="AQ1451" s="8" t="s">
        <v>5612</v>
      </c>
      <c r="AR1451" s="37">
        <v>0.30199999999999999</v>
      </c>
      <c r="AS1451" s="37">
        <v>0.47799999999999998</v>
      </c>
      <c r="AT1451" s="37">
        <v>0.436</v>
      </c>
      <c r="AU1451" s="9" t="s">
        <v>5612</v>
      </c>
      <c r="AV1451" s="9" t="s">
        <v>5612</v>
      </c>
      <c r="AW1451" s="9" t="s">
        <v>5612</v>
      </c>
      <c r="AX1451" s="9" t="s">
        <v>5612</v>
      </c>
      <c r="AY1451" s="9" t="s">
        <v>5612</v>
      </c>
      <c r="AZ1451" s="9" t="s">
        <v>5612</v>
      </c>
    </row>
    <row r="1452" spans="1:52" x14ac:dyDescent="0.2">
      <c r="A1452" s="38" t="s">
        <v>18</v>
      </c>
      <c r="B1452" s="7">
        <v>2010</v>
      </c>
      <c r="C1452" s="3" t="s">
        <v>65</v>
      </c>
      <c r="D1452" t="s">
        <v>187</v>
      </c>
      <c r="E1452" t="s">
        <v>1961</v>
      </c>
      <c r="F1452">
        <v>10</v>
      </c>
      <c r="G1452">
        <v>5</v>
      </c>
      <c r="H1452">
        <v>5</v>
      </c>
      <c r="I1452">
        <v>5</v>
      </c>
      <c r="J1452">
        <v>5</v>
      </c>
      <c r="K1452">
        <v>5</v>
      </c>
      <c r="L1452">
        <v>5</v>
      </c>
      <c r="M1452">
        <v>5</v>
      </c>
      <c r="N1452">
        <v>5</v>
      </c>
      <c r="O1452">
        <v>24</v>
      </c>
      <c r="P1452">
        <v>74</v>
      </c>
      <c r="Q1452">
        <v>34</v>
      </c>
      <c r="R1452">
        <v>197946</v>
      </c>
      <c r="S1452">
        <v>398390</v>
      </c>
      <c r="T1452">
        <v>434919</v>
      </c>
      <c r="U1452">
        <v>369537</v>
      </c>
      <c r="V1452">
        <v>378769</v>
      </c>
      <c r="W1452">
        <v>440714</v>
      </c>
      <c r="X1452">
        <v>349362</v>
      </c>
      <c r="Y1452">
        <v>217428</v>
      </c>
      <c r="Z1452">
        <v>157937</v>
      </c>
      <c r="AA1452">
        <v>71265</v>
      </c>
      <c r="AB1452">
        <v>3016267</v>
      </c>
      <c r="AC1452">
        <v>446630</v>
      </c>
      <c r="AD1452" s="9">
        <v>5.0518828367332505E-5</v>
      </c>
      <c r="AE1452" s="9">
        <v>1.2550515826200457E-5</v>
      </c>
      <c r="AF1452" s="9">
        <v>1.1496393581333536E-5</v>
      </c>
      <c r="AG1452" s="9">
        <v>1.3530444853965909E-5</v>
      </c>
      <c r="AH1452" s="9">
        <v>1.3200657920790772E-5</v>
      </c>
      <c r="AI1452" s="9">
        <v>1.1345226155738189E-5</v>
      </c>
      <c r="AJ1452" s="9">
        <v>1.4311802657415518E-5</v>
      </c>
      <c r="AK1452" s="9">
        <v>2.2996118255238516E-5</v>
      </c>
      <c r="AL1452" s="9">
        <v>3.1658192823720852E-5</v>
      </c>
      <c r="AM1452" s="9">
        <v>3.3677120606188173E-4</v>
      </c>
      <c r="AN1452" s="9">
        <v>2.4533637108385963E-5</v>
      </c>
      <c r="AO1452" s="9">
        <v>7.6125652105769876E-5</v>
      </c>
      <c r="AP1452" s="8">
        <v>1.7000000000000001E-3</v>
      </c>
      <c r="AQ1452" s="8" t="s">
        <v>5612</v>
      </c>
      <c r="AR1452" s="37">
        <v>0.433</v>
      </c>
      <c r="AS1452" s="37">
        <v>0.65900000000000003</v>
      </c>
      <c r="AT1452" s="37">
        <v>0.55700000000000005</v>
      </c>
      <c r="AU1452" s="9" t="s">
        <v>5612</v>
      </c>
      <c r="AV1452" s="9" t="s">
        <v>5612</v>
      </c>
      <c r="AW1452" s="9" t="s">
        <v>5612</v>
      </c>
      <c r="AX1452" s="9" t="s">
        <v>5612</v>
      </c>
      <c r="AY1452" s="9" t="s">
        <v>5612</v>
      </c>
      <c r="AZ1452" s="9" t="s">
        <v>5612</v>
      </c>
    </row>
    <row r="1453" spans="1:52" x14ac:dyDescent="0.2">
      <c r="A1453" s="38" t="s">
        <v>18</v>
      </c>
      <c r="B1453" s="7">
        <v>2010</v>
      </c>
      <c r="C1453" s="3" t="s">
        <v>66</v>
      </c>
      <c r="D1453" t="s">
        <v>187</v>
      </c>
      <c r="E1453" t="s">
        <v>1962</v>
      </c>
      <c r="F1453">
        <v>10</v>
      </c>
      <c r="G1453">
        <v>5</v>
      </c>
      <c r="H1453">
        <v>5</v>
      </c>
      <c r="I1453">
        <v>5</v>
      </c>
      <c r="J1453">
        <v>5</v>
      </c>
      <c r="K1453">
        <v>5</v>
      </c>
      <c r="L1453">
        <v>5</v>
      </c>
      <c r="M1453">
        <v>5</v>
      </c>
      <c r="N1453">
        <v>21</v>
      </c>
      <c r="O1453">
        <v>30</v>
      </c>
      <c r="P1453">
        <v>96</v>
      </c>
      <c r="Q1453">
        <v>56</v>
      </c>
      <c r="R1453">
        <v>197946</v>
      </c>
      <c r="S1453">
        <v>398390</v>
      </c>
      <c r="T1453">
        <v>434919</v>
      </c>
      <c r="U1453">
        <v>369537</v>
      </c>
      <c r="V1453">
        <v>378769</v>
      </c>
      <c r="W1453">
        <v>440714</v>
      </c>
      <c r="X1453">
        <v>349362</v>
      </c>
      <c r="Y1453">
        <v>217428</v>
      </c>
      <c r="Z1453">
        <v>157937</v>
      </c>
      <c r="AA1453">
        <v>71265</v>
      </c>
      <c r="AB1453">
        <v>3016267</v>
      </c>
      <c r="AC1453">
        <v>446630</v>
      </c>
      <c r="AD1453" s="9">
        <v>5.0518828367332505E-5</v>
      </c>
      <c r="AE1453" s="9">
        <v>1.2550515826200457E-5</v>
      </c>
      <c r="AF1453" s="9">
        <v>1.1496393581333536E-5</v>
      </c>
      <c r="AG1453" s="9">
        <v>1.3530444853965909E-5</v>
      </c>
      <c r="AH1453" s="9">
        <v>1.3200657920790772E-5</v>
      </c>
      <c r="AI1453" s="9">
        <v>1.1345226155738189E-5</v>
      </c>
      <c r="AJ1453" s="9">
        <v>1.4311802657415518E-5</v>
      </c>
      <c r="AK1453" s="9">
        <v>2.2996118255238516E-5</v>
      </c>
      <c r="AL1453" s="9">
        <v>1.3296440985962758E-4</v>
      </c>
      <c r="AM1453" s="9">
        <v>4.2096400757735212E-4</v>
      </c>
      <c r="AN1453" s="9">
        <v>3.1827421113581789E-5</v>
      </c>
      <c r="AO1453" s="9">
        <v>1.2538342699773862E-4</v>
      </c>
      <c r="AP1453" s="8">
        <v>3.3400000000000005E-3</v>
      </c>
      <c r="AQ1453" s="8" t="s">
        <v>5612</v>
      </c>
      <c r="AR1453" s="37">
        <v>0.46600000000000003</v>
      </c>
      <c r="AS1453" s="37">
        <v>0.69599999999999995</v>
      </c>
      <c r="AT1453" s="37">
        <v>0.65099999999999991</v>
      </c>
      <c r="AU1453" s="9" t="s">
        <v>5612</v>
      </c>
      <c r="AV1453" s="9" t="s">
        <v>5612</v>
      </c>
      <c r="AW1453" s="9" t="s">
        <v>5612</v>
      </c>
      <c r="AX1453" s="9" t="s">
        <v>5612</v>
      </c>
      <c r="AY1453" s="9" t="s">
        <v>5612</v>
      </c>
      <c r="AZ1453" s="9" t="s">
        <v>5612</v>
      </c>
    </row>
    <row r="1454" spans="1:52" x14ac:dyDescent="0.2">
      <c r="A1454" s="38" t="s">
        <v>18</v>
      </c>
      <c r="B1454" s="7">
        <v>2011</v>
      </c>
      <c r="C1454" s="3" t="s">
        <v>55</v>
      </c>
      <c r="D1454" t="s">
        <v>188</v>
      </c>
      <c r="E1454" t="s">
        <v>1963</v>
      </c>
      <c r="F1454">
        <v>10</v>
      </c>
      <c r="G1454">
        <v>5</v>
      </c>
      <c r="H1454">
        <v>5</v>
      </c>
      <c r="I1454">
        <v>5</v>
      </c>
      <c r="J1454">
        <v>5</v>
      </c>
      <c r="K1454">
        <v>5</v>
      </c>
      <c r="L1454">
        <v>5</v>
      </c>
      <c r="M1454">
        <v>5</v>
      </c>
      <c r="N1454">
        <v>13</v>
      </c>
      <c r="O1454">
        <v>35</v>
      </c>
      <c r="P1454">
        <v>93</v>
      </c>
      <c r="Q1454">
        <v>53</v>
      </c>
      <c r="R1454">
        <v>198900</v>
      </c>
      <c r="S1454">
        <v>399841</v>
      </c>
      <c r="T1454">
        <v>433705</v>
      </c>
      <c r="U1454">
        <v>376395</v>
      </c>
      <c r="V1454">
        <v>371800</v>
      </c>
      <c r="W1454">
        <v>438642</v>
      </c>
      <c r="X1454">
        <v>362665</v>
      </c>
      <c r="Y1454">
        <v>221311</v>
      </c>
      <c r="Z1454">
        <v>156349</v>
      </c>
      <c r="AA1454">
        <v>72658</v>
      </c>
      <c r="AB1454">
        <v>3032266</v>
      </c>
      <c r="AC1454">
        <v>450318</v>
      </c>
      <c r="AD1454" s="9">
        <v>5.0276520864756156E-5</v>
      </c>
      <c r="AE1454" s="9">
        <v>1.2504970725863532E-5</v>
      </c>
      <c r="AF1454" s="9">
        <v>1.1528573569592235E-5</v>
      </c>
      <c r="AG1454" s="9">
        <v>1.3283917161492581E-5</v>
      </c>
      <c r="AH1454" s="9">
        <v>1.3448090371167295E-5</v>
      </c>
      <c r="AI1454" s="9">
        <v>1.1398817258721235E-5</v>
      </c>
      <c r="AJ1454" s="9">
        <v>1.3786828064467208E-5</v>
      </c>
      <c r="AK1454" s="9">
        <v>2.2592641124932786E-5</v>
      </c>
      <c r="AL1454" s="9">
        <v>8.3147317859404279E-5</v>
      </c>
      <c r="AM1454" s="9">
        <v>4.817088276583446E-4</v>
      </c>
      <c r="AN1454" s="9">
        <v>3.0670132501568131E-5</v>
      </c>
      <c r="AO1454" s="9">
        <v>1.1769460692221941E-4</v>
      </c>
      <c r="AP1454" s="8">
        <v>4.4749999999999998E-3</v>
      </c>
      <c r="AQ1454" s="8" t="s">
        <v>5612</v>
      </c>
      <c r="AR1454" s="37">
        <v>0.48399999999999999</v>
      </c>
      <c r="AS1454" s="37">
        <v>0.72</v>
      </c>
      <c r="AT1454" s="37">
        <v>0.67299999999999993</v>
      </c>
      <c r="AU1454" s="9" t="s">
        <v>5612</v>
      </c>
      <c r="AV1454" s="9" t="s">
        <v>5612</v>
      </c>
      <c r="AW1454" s="9" t="s">
        <v>5612</v>
      </c>
      <c r="AX1454" s="9" t="s">
        <v>5612</v>
      </c>
      <c r="AY1454" s="9" t="s">
        <v>5612</v>
      </c>
      <c r="AZ1454" s="9" t="s">
        <v>5612</v>
      </c>
    </row>
    <row r="1455" spans="1:52" x14ac:dyDescent="0.2">
      <c r="A1455" s="38" t="s">
        <v>18</v>
      </c>
      <c r="B1455" s="7">
        <v>2011</v>
      </c>
      <c r="C1455" s="3" t="s">
        <v>56</v>
      </c>
      <c r="D1455" t="s">
        <v>188</v>
      </c>
      <c r="E1455" t="s">
        <v>1964</v>
      </c>
      <c r="F1455">
        <v>10</v>
      </c>
      <c r="G1455">
        <v>5</v>
      </c>
      <c r="H1455">
        <v>5</v>
      </c>
      <c r="I1455">
        <v>5</v>
      </c>
      <c r="J1455">
        <v>5</v>
      </c>
      <c r="K1455">
        <v>5</v>
      </c>
      <c r="L1455">
        <v>5</v>
      </c>
      <c r="M1455">
        <v>5</v>
      </c>
      <c r="N1455">
        <v>14</v>
      </c>
      <c r="O1455">
        <v>39</v>
      </c>
      <c r="P1455">
        <v>98</v>
      </c>
      <c r="Q1455">
        <v>58</v>
      </c>
      <c r="R1455">
        <v>198900</v>
      </c>
      <c r="S1455">
        <v>399841</v>
      </c>
      <c r="T1455">
        <v>433705</v>
      </c>
      <c r="U1455">
        <v>376395</v>
      </c>
      <c r="V1455">
        <v>371800</v>
      </c>
      <c r="W1455">
        <v>438642</v>
      </c>
      <c r="X1455">
        <v>362665</v>
      </c>
      <c r="Y1455">
        <v>221311</v>
      </c>
      <c r="Z1455">
        <v>156349</v>
      </c>
      <c r="AA1455">
        <v>72658</v>
      </c>
      <c r="AB1455">
        <v>3032266</v>
      </c>
      <c r="AC1455">
        <v>450318</v>
      </c>
      <c r="AD1455" s="9">
        <v>5.0276520864756156E-5</v>
      </c>
      <c r="AE1455" s="9">
        <v>1.2504970725863532E-5</v>
      </c>
      <c r="AF1455" s="9">
        <v>1.1528573569592235E-5</v>
      </c>
      <c r="AG1455" s="9">
        <v>1.3283917161492581E-5</v>
      </c>
      <c r="AH1455" s="9">
        <v>1.3448090371167295E-5</v>
      </c>
      <c r="AI1455" s="9">
        <v>1.1398817258721235E-5</v>
      </c>
      <c r="AJ1455" s="9">
        <v>1.3786828064467208E-5</v>
      </c>
      <c r="AK1455" s="9">
        <v>2.2592641124932786E-5</v>
      </c>
      <c r="AL1455" s="9">
        <v>8.9543265387050761E-5</v>
      </c>
      <c r="AM1455" s="9">
        <v>5.3676126510501256E-4</v>
      </c>
      <c r="AN1455" s="9">
        <v>3.2319064356491151E-5</v>
      </c>
      <c r="AO1455" s="9">
        <v>1.2879787172620237E-4</v>
      </c>
      <c r="AP1455" s="8">
        <v>9.8750000000000001E-3</v>
      </c>
      <c r="AQ1455" s="8" t="s">
        <v>5612</v>
      </c>
      <c r="AR1455" s="37">
        <v>0.49299999999999999</v>
      </c>
      <c r="AS1455" s="37">
        <v>0.7390000000000001</v>
      </c>
      <c r="AT1455" s="37">
        <v>0.67900000000000005</v>
      </c>
      <c r="AU1455" s="9" t="s">
        <v>5612</v>
      </c>
      <c r="AV1455" s="9" t="s">
        <v>5612</v>
      </c>
      <c r="AW1455" s="9" t="s">
        <v>5612</v>
      </c>
      <c r="AX1455" s="9" t="s">
        <v>5612</v>
      </c>
      <c r="AY1455" s="9" t="s">
        <v>5612</v>
      </c>
      <c r="AZ1455" s="9" t="s">
        <v>5612</v>
      </c>
    </row>
    <row r="1456" spans="1:52" x14ac:dyDescent="0.2">
      <c r="A1456" s="38" t="s">
        <v>18</v>
      </c>
      <c r="B1456" s="7">
        <v>2011</v>
      </c>
      <c r="C1456" s="3" t="s">
        <v>57</v>
      </c>
      <c r="D1456" t="s">
        <v>188</v>
      </c>
      <c r="E1456" t="s">
        <v>1965</v>
      </c>
      <c r="F1456">
        <v>10</v>
      </c>
      <c r="G1456">
        <v>5</v>
      </c>
      <c r="H1456">
        <v>5</v>
      </c>
      <c r="I1456">
        <v>5</v>
      </c>
      <c r="J1456">
        <v>5</v>
      </c>
      <c r="K1456">
        <v>5</v>
      </c>
      <c r="L1456">
        <v>5</v>
      </c>
      <c r="M1456">
        <v>5</v>
      </c>
      <c r="N1456">
        <v>12</v>
      </c>
      <c r="O1456">
        <v>45</v>
      </c>
      <c r="P1456">
        <v>102</v>
      </c>
      <c r="Q1456">
        <v>62</v>
      </c>
      <c r="R1456">
        <v>198900</v>
      </c>
      <c r="S1456">
        <v>399841</v>
      </c>
      <c r="T1456">
        <v>433705</v>
      </c>
      <c r="U1456">
        <v>376395</v>
      </c>
      <c r="V1456">
        <v>371800</v>
      </c>
      <c r="W1456">
        <v>438642</v>
      </c>
      <c r="X1456">
        <v>362665</v>
      </c>
      <c r="Y1456">
        <v>221311</v>
      </c>
      <c r="Z1456">
        <v>156349</v>
      </c>
      <c r="AA1456">
        <v>72658</v>
      </c>
      <c r="AB1456">
        <v>3032266</v>
      </c>
      <c r="AC1456">
        <v>450318</v>
      </c>
      <c r="AD1456" s="9">
        <v>5.0276520864756156E-5</v>
      </c>
      <c r="AE1456" s="9">
        <v>1.2504970725863532E-5</v>
      </c>
      <c r="AF1456" s="9">
        <v>1.1528573569592235E-5</v>
      </c>
      <c r="AG1456" s="9">
        <v>1.3283917161492581E-5</v>
      </c>
      <c r="AH1456" s="9">
        <v>1.3448090371167295E-5</v>
      </c>
      <c r="AI1456" s="9">
        <v>1.1398817258721235E-5</v>
      </c>
      <c r="AJ1456" s="9">
        <v>1.3786828064467208E-5</v>
      </c>
      <c r="AK1456" s="9">
        <v>2.2592641124932786E-5</v>
      </c>
      <c r="AL1456" s="9">
        <v>7.6751370331757797E-5</v>
      </c>
      <c r="AM1456" s="9">
        <v>6.193399212750145E-4</v>
      </c>
      <c r="AN1456" s="9">
        <v>3.3638209840429564E-5</v>
      </c>
      <c r="AO1456" s="9">
        <v>1.3768048356938874E-4</v>
      </c>
      <c r="AP1456" s="8">
        <v>5.1799999999999988E-3</v>
      </c>
      <c r="AQ1456" s="8" t="s">
        <v>5612</v>
      </c>
      <c r="AR1456" s="37">
        <v>0.495</v>
      </c>
      <c r="AS1456" s="37">
        <v>0.746</v>
      </c>
      <c r="AT1456" s="37">
        <v>0.68500000000000005</v>
      </c>
      <c r="AU1456" s="9" t="s">
        <v>5612</v>
      </c>
      <c r="AV1456" s="9" t="s">
        <v>5612</v>
      </c>
      <c r="AW1456" s="9" t="s">
        <v>5612</v>
      </c>
      <c r="AX1456" s="9" t="s">
        <v>5612</v>
      </c>
      <c r="AY1456" s="9" t="s">
        <v>5612</v>
      </c>
      <c r="AZ1456" s="9" t="s">
        <v>5612</v>
      </c>
    </row>
    <row r="1457" spans="1:52" x14ac:dyDescent="0.2">
      <c r="A1457" s="38" t="s">
        <v>18</v>
      </c>
      <c r="B1457" s="7">
        <v>2011</v>
      </c>
      <c r="C1457" s="3" t="s">
        <v>58</v>
      </c>
      <c r="D1457" t="s">
        <v>188</v>
      </c>
      <c r="E1457" t="s">
        <v>1966</v>
      </c>
      <c r="F1457">
        <v>10</v>
      </c>
      <c r="G1457">
        <v>5</v>
      </c>
      <c r="H1457">
        <v>5</v>
      </c>
      <c r="I1457">
        <v>5</v>
      </c>
      <c r="J1457">
        <v>5</v>
      </c>
      <c r="K1457">
        <v>5</v>
      </c>
      <c r="L1457">
        <v>5</v>
      </c>
      <c r="M1457">
        <v>5</v>
      </c>
      <c r="N1457">
        <v>16</v>
      </c>
      <c r="O1457">
        <v>39</v>
      </c>
      <c r="P1457">
        <v>100</v>
      </c>
      <c r="Q1457">
        <v>60</v>
      </c>
      <c r="R1457">
        <v>198900</v>
      </c>
      <c r="S1457">
        <v>399841</v>
      </c>
      <c r="T1457">
        <v>433705</v>
      </c>
      <c r="U1457">
        <v>376395</v>
      </c>
      <c r="V1457">
        <v>371800</v>
      </c>
      <c r="W1457">
        <v>438642</v>
      </c>
      <c r="X1457">
        <v>362665</v>
      </c>
      <c r="Y1457">
        <v>221311</v>
      </c>
      <c r="Z1457">
        <v>156349</v>
      </c>
      <c r="AA1457">
        <v>72658</v>
      </c>
      <c r="AB1457">
        <v>3032266</v>
      </c>
      <c r="AC1457">
        <v>450318</v>
      </c>
      <c r="AD1457" s="9">
        <v>5.0276520864756156E-5</v>
      </c>
      <c r="AE1457" s="9">
        <v>1.2504970725863532E-5</v>
      </c>
      <c r="AF1457" s="9">
        <v>1.1528573569592235E-5</v>
      </c>
      <c r="AG1457" s="9">
        <v>1.3283917161492581E-5</v>
      </c>
      <c r="AH1457" s="9">
        <v>1.3448090371167295E-5</v>
      </c>
      <c r="AI1457" s="9">
        <v>1.1398817258721235E-5</v>
      </c>
      <c r="AJ1457" s="9">
        <v>1.3786828064467208E-5</v>
      </c>
      <c r="AK1457" s="9">
        <v>2.2592641124932786E-5</v>
      </c>
      <c r="AL1457" s="9">
        <v>1.0233516044234373E-4</v>
      </c>
      <c r="AM1457" s="9">
        <v>5.3676126510501256E-4</v>
      </c>
      <c r="AN1457" s="9">
        <v>3.2978637098460361E-5</v>
      </c>
      <c r="AO1457" s="9">
        <v>1.3323917764779557E-4</v>
      </c>
      <c r="AP1457" s="8">
        <v>1.4499999999999999E-3</v>
      </c>
      <c r="AQ1457" s="8" t="s">
        <v>5612</v>
      </c>
      <c r="AR1457" s="37">
        <v>0.499</v>
      </c>
      <c r="AS1457" s="37">
        <v>0.746</v>
      </c>
      <c r="AT1457" s="37">
        <v>0.68500000000000005</v>
      </c>
      <c r="AU1457" s="9" t="s">
        <v>5612</v>
      </c>
      <c r="AV1457" s="9" t="s">
        <v>5612</v>
      </c>
      <c r="AW1457" s="9" t="s">
        <v>5612</v>
      </c>
      <c r="AX1457" s="9" t="s">
        <v>5612</v>
      </c>
      <c r="AY1457" s="9" t="s">
        <v>5612</v>
      </c>
      <c r="AZ1457" s="9" t="s">
        <v>5612</v>
      </c>
    </row>
    <row r="1458" spans="1:52" x14ac:dyDescent="0.2">
      <c r="A1458" s="38" t="s">
        <v>18</v>
      </c>
      <c r="B1458" s="7">
        <v>2011</v>
      </c>
      <c r="C1458" s="3" t="s">
        <v>59</v>
      </c>
      <c r="D1458" t="s">
        <v>188</v>
      </c>
      <c r="E1458" t="s">
        <v>1967</v>
      </c>
      <c r="F1458">
        <v>10</v>
      </c>
      <c r="G1458">
        <v>5</v>
      </c>
      <c r="H1458">
        <v>5</v>
      </c>
      <c r="I1458">
        <v>5</v>
      </c>
      <c r="J1458">
        <v>5</v>
      </c>
      <c r="K1458">
        <v>5</v>
      </c>
      <c r="L1458">
        <v>5</v>
      </c>
      <c r="M1458">
        <v>5</v>
      </c>
      <c r="N1458">
        <v>5</v>
      </c>
      <c r="O1458">
        <v>30</v>
      </c>
      <c r="P1458">
        <v>80</v>
      </c>
      <c r="Q1458">
        <v>40</v>
      </c>
      <c r="R1458">
        <v>198900</v>
      </c>
      <c r="S1458">
        <v>399841</v>
      </c>
      <c r="T1458">
        <v>433705</v>
      </c>
      <c r="U1458">
        <v>376395</v>
      </c>
      <c r="V1458">
        <v>371800</v>
      </c>
      <c r="W1458">
        <v>438642</v>
      </c>
      <c r="X1458">
        <v>362665</v>
      </c>
      <c r="Y1458">
        <v>221311</v>
      </c>
      <c r="Z1458">
        <v>156349</v>
      </c>
      <c r="AA1458">
        <v>72658</v>
      </c>
      <c r="AB1458">
        <v>3032266</v>
      </c>
      <c r="AC1458">
        <v>450318</v>
      </c>
      <c r="AD1458" s="9">
        <v>5.0276520864756156E-5</v>
      </c>
      <c r="AE1458" s="9">
        <v>1.2504970725863532E-5</v>
      </c>
      <c r="AF1458" s="9">
        <v>1.1528573569592235E-5</v>
      </c>
      <c r="AG1458" s="9">
        <v>1.3283917161492581E-5</v>
      </c>
      <c r="AH1458" s="9">
        <v>1.3448090371167295E-5</v>
      </c>
      <c r="AI1458" s="9">
        <v>1.1398817258721235E-5</v>
      </c>
      <c r="AJ1458" s="9">
        <v>1.3786828064467208E-5</v>
      </c>
      <c r="AK1458" s="9">
        <v>2.2592641124932786E-5</v>
      </c>
      <c r="AL1458" s="9">
        <v>3.1979737638232417E-5</v>
      </c>
      <c r="AM1458" s="9">
        <v>4.1289328085000965E-4</v>
      </c>
      <c r="AN1458" s="9">
        <v>2.6382909678768286E-5</v>
      </c>
      <c r="AO1458" s="9">
        <v>8.8826118431863701E-5</v>
      </c>
      <c r="AP1458" s="8">
        <v>3.2499999999999999E-4</v>
      </c>
      <c r="AQ1458" s="8" t="s">
        <v>5612</v>
      </c>
      <c r="AR1458" s="37">
        <v>0.499</v>
      </c>
      <c r="AS1458" s="37">
        <v>0.746</v>
      </c>
      <c r="AT1458" s="37">
        <v>0.68500000000000005</v>
      </c>
      <c r="AU1458" s="9" t="s">
        <v>5612</v>
      </c>
      <c r="AV1458" s="9" t="s">
        <v>5612</v>
      </c>
      <c r="AW1458" s="9" t="s">
        <v>5612</v>
      </c>
      <c r="AX1458" s="9" t="s">
        <v>5612</v>
      </c>
      <c r="AY1458" s="9" t="s">
        <v>5612</v>
      </c>
      <c r="AZ1458" s="9" t="s">
        <v>5612</v>
      </c>
    </row>
    <row r="1459" spans="1:52" x14ac:dyDescent="0.2">
      <c r="A1459" s="38" t="s">
        <v>18</v>
      </c>
      <c r="B1459" s="7">
        <v>2011</v>
      </c>
      <c r="C1459" s="3" t="s">
        <v>60</v>
      </c>
      <c r="D1459" t="s">
        <v>188</v>
      </c>
      <c r="E1459" t="s">
        <v>1968</v>
      </c>
      <c r="F1459">
        <v>10</v>
      </c>
      <c r="G1459">
        <v>5</v>
      </c>
      <c r="H1459">
        <v>5</v>
      </c>
      <c r="I1459">
        <v>5</v>
      </c>
      <c r="J1459">
        <v>5</v>
      </c>
      <c r="K1459">
        <v>5</v>
      </c>
      <c r="L1459">
        <v>5</v>
      </c>
      <c r="M1459">
        <v>5</v>
      </c>
      <c r="N1459">
        <v>5</v>
      </c>
      <c r="O1459">
        <v>36</v>
      </c>
      <c r="P1459">
        <v>86</v>
      </c>
      <c r="Q1459">
        <v>46</v>
      </c>
      <c r="R1459">
        <v>198900</v>
      </c>
      <c r="S1459">
        <v>399841</v>
      </c>
      <c r="T1459">
        <v>433705</v>
      </c>
      <c r="U1459">
        <v>376395</v>
      </c>
      <c r="V1459">
        <v>371800</v>
      </c>
      <c r="W1459">
        <v>438642</v>
      </c>
      <c r="X1459">
        <v>362665</v>
      </c>
      <c r="Y1459">
        <v>221311</v>
      </c>
      <c r="Z1459">
        <v>156349</v>
      </c>
      <c r="AA1459">
        <v>72658</v>
      </c>
      <c r="AB1459">
        <v>3032266</v>
      </c>
      <c r="AC1459">
        <v>450318</v>
      </c>
      <c r="AD1459" s="9">
        <v>5.0276520864756156E-5</v>
      </c>
      <c r="AE1459" s="9">
        <v>1.2504970725863532E-5</v>
      </c>
      <c r="AF1459" s="9">
        <v>1.1528573569592235E-5</v>
      </c>
      <c r="AG1459" s="9">
        <v>1.3283917161492581E-5</v>
      </c>
      <c r="AH1459" s="9">
        <v>1.3448090371167295E-5</v>
      </c>
      <c r="AI1459" s="9">
        <v>1.1398817258721235E-5</v>
      </c>
      <c r="AJ1459" s="9">
        <v>1.3786828064467208E-5</v>
      </c>
      <c r="AK1459" s="9">
        <v>2.2592641124932786E-5</v>
      </c>
      <c r="AL1459" s="9">
        <v>3.1979737638232417E-5</v>
      </c>
      <c r="AM1459" s="9">
        <v>4.9547193702001154E-4</v>
      </c>
      <c r="AN1459" s="9">
        <v>2.8361627904675908E-5</v>
      </c>
      <c r="AO1459" s="9">
        <v>1.0215003619664326E-4</v>
      </c>
      <c r="AP1459" s="8">
        <v>2.0000000000000002E-5</v>
      </c>
      <c r="AQ1459" s="8" t="s">
        <v>5612</v>
      </c>
      <c r="AR1459" s="37" t="s">
        <v>5612</v>
      </c>
      <c r="AS1459" s="37" t="s">
        <v>5612</v>
      </c>
      <c r="AT1459" s="37" t="s">
        <v>5612</v>
      </c>
      <c r="AU1459" s="9" t="s">
        <v>5612</v>
      </c>
      <c r="AV1459" s="9" t="s">
        <v>5612</v>
      </c>
      <c r="AW1459" s="9" t="s">
        <v>5612</v>
      </c>
      <c r="AX1459" s="9" t="s">
        <v>5612</v>
      </c>
      <c r="AY1459" s="9" t="s">
        <v>5612</v>
      </c>
      <c r="AZ1459" s="9" t="s">
        <v>5612</v>
      </c>
    </row>
    <row r="1460" spans="1:52" x14ac:dyDescent="0.2">
      <c r="A1460" s="38" t="s">
        <v>18</v>
      </c>
      <c r="B1460" s="7">
        <v>2011</v>
      </c>
      <c r="C1460" s="3" t="s">
        <v>61</v>
      </c>
      <c r="D1460" t="s">
        <v>188</v>
      </c>
      <c r="E1460" t="s">
        <v>1969</v>
      </c>
      <c r="F1460">
        <v>10</v>
      </c>
      <c r="G1460">
        <v>5</v>
      </c>
      <c r="H1460">
        <v>5</v>
      </c>
      <c r="I1460">
        <v>5</v>
      </c>
      <c r="J1460">
        <v>5</v>
      </c>
      <c r="K1460">
        <v>5</v>
      </c>
      <c r="L1460">
        <v>5</v>
      </c>
      <c r="M1460">
        <v>5</v>
      </c>
      <c r="N1460">
        <v>5</v>
      </c>
      <c r="O1460">
        <v>20</v>
      </c>
      <c r="P1460">
        <v>70</v>
      </c>
      <c r="Q1460">
        <v>30</v>
      </c>
      <c r="R1460">
        <v>198900</v>
      </c>
      <c r="S1460">
        <v>399841</v>
      </c>
      <c r="T1460">
        <v>433705</v>
      </c>
      <c r="U1460">
        <v>376395</v>
      </c>
      <c r="V1460">
        <v>371800</v>
      </c>
      <c r="W1460">
        <v>438642</v>
      </c>
      <c r="X1460">
        <v>362665</v>
      </c>
      <c r="Y1460">
        <v>221311</v>
      </c>
      <c r="Z1460">
        <v>156349</v>
      </c>
      <c r="AA1460">
        <v>72658</v>
      </c>
      <c r="AB1460">
        <v>3032266</v>
      </c>
      <c r="AC1460">
        <v>450318</v>
      </c>
      <c r="AD1460" s="9">
        <v>5.0276520864756156E-5</v>
      </c>
      <c r="AE1460" s="9">
        <v>1.2504970725863532E-5</v>
      </c>
      <c r="AF1460" s="9">
        <v>1.1528573569592235E-5</v>
      </c>
      <c r="AG1460" s="9">
        <v>1.3283917161492581E-5</v>
      </c>
      <c r="AH1460" s="9">
        <v>1.3448090371167295E-5</v>
      </c>
      <c r="AI1460" s="9">
        <v>1.1398817258721235E-5</v>
      </c>
      <c r="AJ1460" s="9">
        <v>1.3786828064467208E-5</v>
      </c>
      <c r="AK1460" s="9">
        <v>2.2592641124932786E-5</v>
      </c>
      <c r="AL1460" s="9">
        <v>3.1979737638232417E-5</v>
      </c>
      <c r="AM1460" s="9">
        <v>2.7526218723333975E-4</v>
      </c>
      <c r="AN1460" s="9">
        <v>2.3085045968922252E-5</v>
      </c>
      <c r="AO1460" s="9">
        <v>6.6619588823897783E-5</v>
      </c>
      <c r="AP1460" s="8">
        <v>2.5000000000000001E-5</v>
      </c>
      <c r="AQ1460" s="8" t="s">
        <v>5612</v>
      </c>
      <c r="AR1460" s="37" t="s">
        <v>5612</v>
      </c>
      <c r="AS1460" s="37" t="s">
        <v>5612</v>
      </c>
      <c r="AT1460" s="37" t="s">
        <v>5612</v>
      </c>
      <c r="AU1460" s="9" t="s">
        <v>5612</v>
      </c>
      <c r="AV1460" s="9" t="s">
        <v>5612</v>
      </c>
      <c r="AW1460" s="9" t="s">
        <v>5612</v>
      </c>
      <c r="AX1460" s="9" t="s">
        <v>5612</v>
      </c>
      <c r="AY1460" s="9" t="s">
        <v>5612</v>
      </c>
      <c r="AZ1460" s="9" t="s">
        <v>5612</v>
      </c>
    </row>
    <row r="1461" spans="1:52" x14ac:dyDescent="0.2">
      <c r="A1461" s="38" t="s">
        <v>18</v>
      </c>
      <c r="B1461" s="7">
        <v>2011</v>
      </c>
      <c r="C1461" s="3" t="s">
        <v>62</v>
      </c>
      <c r="D1461" t="s">
        <v>188</v>
      </c>
      <c r="E1461" t="s">
        <v>1970</v>
      </c>
      <c r="F1461">
        <v>10</v>
      </c>
      <c r="G1461">
        <v>5</v>
      </c>
      <c r="H1461">
        <v>5</v>
      </c>
      <c r="I1461">
        <v>5</v>
      </c>
      <c r="J1461">
        <v>5</v>
      </c>
      <c r="K1461">
        <v>5</v>
      </c>
      <c r="L1461">
        <v>5</v>
      </c>
      <c r="M1461">
        <v>5</v>
      </c>
      <c r="N1461">
        <v>13</v>
      </c>
      <c r="O1461">
        <v>34</v>
      </c>
      <c r="P1461">
        <v>92</v>
      </c>
      <c r="Q1461">
        <v>52</v>
      </c>
      <c r="R1461">
        <v>198900</v>
      </c>
      <c r="S1461">
        <v>399841</v>
      </c>
      <c r="T1461">
        <v>433705</v>
      </c>
      <c r="U1461">
        <v>376395</v>
      </c>
      <c r="V1461">
        <v>371800</v>
      </c>
      <c r="W1461">
        <v>438642</v>
      </c>
      <c r="X1461">
        <v>362665</v>
      </c>
      <c r="Y1461">
        <v>221311</v>
      </c>
      <c r="Z1461">
        <v>156349</v>
      </c>
      <c r="AA1461">
        <v>72658</v>
      </c>
      <c r="AB1461">
        <v>3032266</v>
      </c>
      <c r="AC1461">
        <v>450318</v>
      </c>
      <c r="AD1461" s="9">
        <v>5.0276520864756156E-5</v>
      </c>
      <c r="AE1461" s="9">
        <v>1.2504970725863532E-5</v>
      </c>
      <c r="AF1461" s="9">
        <v>1.1528573569592235E-5</v>
      </c>
      <c r="AG1461" s="9">
        <v>1.3283917161492581E-5</v>
      </c>
      <c r="AH1461" s="9">
        <v>1.3448090371167295E-5</v>
      </c>
      <c r="AI1461" s="9">
        <v>1.1398817258721235E-5</v>
      </c>
      <c r="AJ1461" s="9">
        <v>1.3786828064467208E-5</v>
      </c>
      <c r="AK1461" s="9">
        <v>2.2592641124932786E-5</v>
      </c>
      <c r="AL1461" s="9">
        <v>8.3147317859404279E-5</v>
      </c>
      <c r="AM1461" s="9">
        <v>4.6794571829667761E-4</v>
      </c>
      <c r="AN1461" s="9">
        <v>3.034034613058353E-5</v>
      </c>
      <c r="AO1461" s="9">
        <v>1.1547395396142282E-4</v>
      </c>
      <c r="AP1461" s="8">
        <v>1.4000000000000001E-4</v>
      </c>
      <c r="AQ1461" s="8" t="s">
        <v>5612</v>
      </c>
      <c r="AR1461" s="37">
        <v>1.4999999999999999E-2</v>
      </c>
      <c r="AS1461" s="37">
        <v>8.0000000000000002E-3</v>
      </c>
      <c r="AT1461" s="37">
        <v>0</v>
      </c>
      <c r="AU1461" s="9" t="s">
        <v>5612</v>
      </c>
      <c r="AV1461" s="9" t="s">
        <v>5612</v>
      </c>
      <c r="AW1461" s="9" t="s">
        <v>5612</v>
      </c>
      <c r="AX1461" s="9" t="s">
        <v>5612</v>
      </c>
      <c r="AY1461" s="9" t="s">
        <v>5612</v>
      </c>
      <c r="AZ1461" s="9" t="s">
        <v>5612</v>
      </c>
    </row>
    <row r="1462" spans="1:52" x14ac:dyDescent="0.2">
      <c r="A1462" s="38" t="s">
        <v>18</v>
      </c>
      <c r="B1462" s="7">
        <v>2011</v>
      </c>
      <c r="C1462" s="3" t="s">
        <v>63</v>
      </c>
      <c r="D1462" t="s">
        <v>188</v>
      </c>
      <c r="E1462" t="s">
        <v>1971</v>
      </c>
      <c r="F1462">
        <v>10</v>
      </c>
      <c r="G1462">
        <v>5</v>
      </c>
      <c r="H1462">
        <v>5</v>
      </c>
      <c r="I1462">
        <v>5</v>
      </c>
      <c r="J1462">
        <v>5</v>
      </c>
      <c r="K1462">
        <v>5</v>
      </c>
      <c r="L1462">
        <v>5</v>
      </c>
      <c r="M1462">
        <v>5</v>
      </c>
      <c r="N1462">
        <v>13</v>
      </c>
      <c r="O1462">
        <v>29</v>
      </c>
      <c r="P1462">
        <v>87</v>
      </c>
      <c r="Q1462">
        <v>47</v>
      </c>
      <c r="R1462">
        <v>198900</v>
      </c>
      <c r="S1462">
        <v>399841</v>
      </c>
      <c r="T1462">
        <v>433705</v>
      </c>
      <c r="U1462">
        <v>376395</v>
      </c>
      <c r="V1462">
        <v>371800</v>
      </c>
      <c r="W1462">
        <v>438642</v>
      </c>
      <c r="X1462">
        <v>362665</v>
      </c>
      <c r="Y1462">
        <v>221311</v>
      </c>
      <c r="Z1462">
        <v>156349</v>
      </c>
      <c r="AA1462">
        <v>72658</v>
      </c>
      <c r="AB1462">
        <v>3032266</v>
      </c>
      <c r="AC1462">
        <v>450318</v>
      </c>
      <c r="AD1462" s="9">
        <v>5.0276520864756156E-5</v>
      </c>
      <c r="AE1462" s="9">
        <v>1.2504970725863532E-5</v>
      </c>
      <c r="AF1462" s="9">
        <v>1.1528573569592235E-5</v>
      </c>
      <c r="AG1462" s="9">
        <v>1.3283917161492581E-5</v>
      </c>
      <c r="AH1462" s="9">
        <v>1.3448090371167295E-5</v>
      </c>
      <c r="AI1462" s="9">
        <v>1.1398817258721235E-5</v>
      </c>
      <c r="AJ1462" s="9">
        <v>1.3786828064467208E-5</v>
      </c>
      <c r="AK1462" s="9">
        <v>2.2592641124932786E-5</v>
      </c>
      <c r="AL1462" s="9">
        <v>8.3147317859404279E-5</v>
      </c>
      <c r="AM1462" s="9">
        <v>3.9913017148834266E-4</v>
      </c>
      <c r="AN1462" s="9">
        <v>2.8691414275660513E-5</v>
      </c>
      <c r="AO1462" s="9">
        <v>1.0437068915743985E-4</v>
      </c>
      <c r="AP1462" s="8">
        <v>9.7499999999999996E-4</v>
      </c>
      <c r="AQ1462" s="8" t="s">
        <v>5612</v>
      </c>
      <c r="AR1462" s="37">
        <v>8.8000000000000009E-2</v>
      </c>
      <c r="AS1462" s="37">
        <v>0.156</v>
      </c>
      <c r="AT1462" s="37">
        <v>0.21600000000000003</v>
      </c>
      <c r="AU1462" s="9" t="s">
        <v>5612</v>
      </c>
      <c r="AV1462" s="9" t="s">
        <v>5612</v>
      </c>
      <c r="AW1462" s="9" t="s">
        <v>5612</v>
      </c>
      <c r="AX1462" s="9" t="s">
        <v>5612</v>
      </c>
      <c r="AY1462" s="9" t="s">
        <v>5612</v>
      </c>
      <c r="AZ1462" s="9" t="s">
        <v>5612</v>
      </c>
    </row>
    <row r="1463" spans="1:52" x14ac:dyDescent="0.2">
      <c r="A1463" s="38" t="s">
        <v>18</v>
      </c>
      <c r="B1463" s="7">
        <v>2011</v>
      </c>
      <c r="C1463" s="3" t="s">
        <v>64</v>
      </c>
      <c r="D1463" t="s">
        <v>188</v>
      </c>
      <c r="E1463" t="s">
        <v>1972</v>
      </c>
      <c r="F1463">
        <v>10</v>
      </c>
      <c r="G1463">
        <v>5</v>
      </c>
      <c r="H1463">
        <v>5</v>
      </c>
      <c r="I1463">
        <v>5</v>
      </c>
      <c r="J1463">
        <v>5</v>
      </c>
      <c r="K1463">
        <v>5</v>
      </c>
      <c r="L1463">
        <v>5</v>
      </c>
      <c r="M1463">
        <v>5</v>
      </c>
      <c r="N1463">
        <v>5</v>
      </c>
      <c r="O1463">
        <v>22</v>
      </c>
      <c r="P1463">
        <v>72</v>
      </c>
      <c r="Q1463">
        <v>32</v>
      </c>
      <c r="R1463">
        <v>198900</v>
      </c>
      <c r="S1463">
        <v>399841</v>
      </c>
      <c r="T1463">
        <v>433705</v>
      </c>
      <c r="U1463">
        <v>376395</v>
      </c>
      <c r="V1463">
        <v>371800</v>
      </c>
      <c r="W1463">
        <v>438642</v>
      </c>
      <c r="X1463">
        <v>362665</v>
      </c>
      <c r="Y1463">
        <v>221311</v>
      </c>
      <c r="Z1463">
        <v>156349</v>
      </c>
      <c r="AA1463">
        <v>72658</v>
      </c>
      <c r="AB1463">
        <v>3032266</v>
      </c>
      <c r="AC1463">
        <v>450318</v>
      </c>
      <c r="AD1463" s="9">
        <v>5.0276520864756156E-5</v>
      </c>
      <c r="AE1463" s="9">
        <v>1.2504970725863532E-5</v>
      </c>
      <c r="AF1463" s="9">
        <v>1.1528573569592235E-5</v>
      </c>
      <c r="AG1463" s="9">
        <v>1.3283917161492581E-5</v>
      </c>
      <c r="AH1463" s="9">
        <v>1.3448090371167295E-5</v>
      </c>
      <c r="AI1463" s="9">
        <v>1.1398817258721235E-5</v>
      </c>
      <c r="AJ1463" s="9">
        <v>1.3786828064467208E-5</v>
      </c>
      <c r="AK1463" s="9">
        <v>2.2592641124932786E-5</v>
      </c>
      <c r="AL1463" s="9">
        <v>3.1979737638232417E-5</v>
      </c>
      <c r="AM1463" s="9">
        <v>3.0278840595667373E-4</v>
      </c>
      <c r="AN1463" s="9">
        <v>2.3744618710891458E-5</v>
      </c>
      <c r="AO1463" s="9">
        <v>7.1060894745490969E-5</v>
      </c>
      <c r="AP1463" s="8">
        <v>4.0000000000000001E-3</v>
      </c>
      <c r="AQ1463" s="8" t="s">
        <v>5612</v>
      </c>
      <c r="AR1463" s="37">
        <v>0.309</v>
      </c>
      <c r="AS1463" s="37">
        <v>0.505</v>
      </c>
      <c r="AT1463" s="37">
        <v>0.40899999999999997</v>
      </c>
      <c r="AU1463" s="9" t="s">
        <v>5612</v>
      </c>
      <c r="AV1463" s="9" t="s">
        <v>5612</v>
      </c>
      <c r="AW1463" s="9" t="s">
        <v>5612</v>
      </c>
      <c r="AX1463" s="9" t="s">
        <v>5612</v>
      </c>
      <c r="AY1463" s="9" t="s">
        <v>5612</v>
      </c>
      <c r="AZ1463" s="9" t="s">
        <v>5612</v>
      </c>
    </row>
    <row r="1464" spans="1:52" x14ac:dyDescent="0.2">
      <c r="A1464" s="38" t="s">
        <v>18</v>
      </c>
      <c r="B1464" s="7">
        <v>2011</v>
      </c>
      <c r="C1464" s="3" t="s">
        <v>65</v>
      </c>
      <c r="D1464" t="s">
        <v>188</v>
      </c>
      <c r="E1464" t="s">
        <v>1973</v>
      </c>
      <c r="F1464">
        <v>10</v>
      </c>
      <c r="G1464">
        <v>5</v>
      </c>
      <c r="H1464">
        <v>5</v>
      </c>
      <c r="I1464">
        <v>5</v>
      </c>
      <c r="J1464">
        <v>5</v>
      </c>
      <c r="K1464">
        <v>5</v>
      </c>
      <c r="L1464">
        <v>5</v>
      </c>
      <c r="M1464">
        <v>5</v>
      </c>
      <c r="N1464">
        <v>12</v>
      </c>
      <c r="O1464">
        <v>27</v>
      </c>
      <c r="P1464">
        <v>84</v>
      </c>
      <c r="Q1464">
        <v>44</v>
      </c>
      <c r="R1464">
        <v>198900</v>
      </c>
      <c r="S1464">
        <v>399841</v>
      </c>
      <c r="T1464">
        <v>433705</v>
      </c>
      <c r="U1464">
        <v>376395</v>
      </c>
      <c r="V1464">
        <v>371800</v>
      </c>
      <c r="W1464">
        <v>438642</v>
      </c>
      <c r="X1464">
        <v>362665</v>
      </c>
      <c r="Y1464">
        <v>221311</v>
      </c>
      <c r="Z1464">
        <v>156349</v>
      </c>
      <c r="AA1464">
        <v>72658</v>
      </c>
      <c r="AB1464">
        <v>3032266</v>
      </c>
      <c r="AC1464">
        <v>450318</v>
      </c>
      <c r="AD1464" s="9">
        <v>5.0276520864756156E-5</v>
      </c>
      <c r="AE1464" s="9">
        <v>1.2504970725863532E-5</v>
      </c>
      <c r="AF1464" s="9">
        <v>1.1528573569592235E-5</v>
      </c>
      <c r="AG1464" s="9">
        <v>1.3283917161492581E-5</v>
      </c>
      <c r="AH1464" s="9">
        <v>1.3448090371167295E-5</v>
      </c>
      <c r="AI1464" s="9">
        <v>1.1398817258721235E-5</v>
      </c>
      <c r="AJ1464" s="9">
        <v>1.3786828064467208E-5</v>
      </c>
      <c r="AK1464" s="9">
        <v>2.2592641124932786E-5</v>
      </c>
      <c r="AL1464" s="9">
        <v>7.6751370331757797E-5</v>
      </c>
      <c r="AM1464" s="9">
        <v>3.7160395276500868E-4</v>
      </c>
      <c r="AN1464" s="9">
        <v>2.7702055162706702E-5</v>
      </c>
      <c r="AO1464" s="9">
        <v>9.7708730275050074E-5</v>
      </c>
      <c r="AP1464" s="8">
        <v>3.8400000000000005E-3</v>
      </c>
      <c r="AQ1464" s="8" t="s">
        <v>5612</v>
      </c>
      <c r="AR1464" s="37">
        <v>0.42799999999999999</v>
      </c>
      <c r="AS1464" s="37">
        <v>0.68500000000000005</v>
      </c>
      <c r="AT1464" s="37">
        <v>0.60399999999999998</v>
      </c>
      <c r="AU1464" s="9" t="s">
        <v>5612</v>
      </c>
      <c r="AV1464" s="9" t="s">
        <v>5612</v>
      </c>
      <c r="AW1464" s="9" t="s">
        <v>5612</v>
      </c>
      <c r="AX1464" s="9" t="s">
        <v>5612</v>
      </c>
      <c r="AY1464" s="9" t="s">
        <v>5612</v>
      </c>
      <c r="AZ1464" s="9" t="s">
        <v>5612</v>
      </c>
    </row>
    <row r="1465" spans="1:52" x14ac:dyDescent="0.2">
      <c r="A1465" s="38" t="s">
        <v>18</v>
      </c>
      <c r="B1465" s="7">
        <v>2011</v>
      </c>
      <c r="C1465" s="3" t="s">
        <v>66</v>
      </c>
      <c r="D1465" t="s">
        <v>188</v>
      </c>
      <c r="E1465" t="s">
        <v>1974</v>
      </c>
      <c r="F1465">
        <v>10</v>
      </c>
      <c r="G1465">
        <v>5</v>
      </c>
      <c r="H1465">
        <v>5</v>
      </c>
      <c r="I1465">
        <v>5</v>
      </c>
      <c r="J1465">
        <v>5</v>
      </c>
      <c r="K1465">
        <v>5</v>
      </c>
      <c r="L1465">
        <v>5</v>
      </c>
      <c r="M1465">
        <v>5</v>
      </c>
      <c r="N1465">
        <v>16</v>
      </c>
      <c r="O1465">
        <v>32</v>
      </c>
      <c r="P1465">
        <v>93</v>
      </c>
      <c r="Q1465">
        <v>53</v>
      </c>
      <c r="R1465">
        <v>198900</v>
      </c>
      <c r="S1465">
        <v>399841</v>
      </c>
      <c r="T1465">
        <v>433705</v>
      </c>
      <c r="U1465">
        <v>376395</v>
      </c>
      <c r="V1465">
        <v>371800</v>
      </c>
      <c r="W1465">
        <v>438642</v>
      </c>
      <c r="X1465">
        <v>362665</v>
      </c>
      <c r="Y1465">
        <v>221311</v>
      </c>
      <c r="Z1465">
        <v>156349</v>
      </c>
      <c r="AA1465">
        <v>72658</v>
      </c>
      <c r="AB1465">
        <v>3032266</v>
      </c>
      <c r="AC1465">
        <v>450318</v>
      </c>
      <c r="AD1465" s="9">
        <v>5.0276520864756156E-5</v>
      </c>
      <c r="AE1465" s="9">
        <v>1.2504970725863532E-5</v>
      </c>
      <c r="AF1465" s="9">
        <v>1.1528573569592235E-5</v>
      </c>
      <c r="AG1465" s="9">
        <v>1.3283917161492581E-5</v>
      </c>
      <c r="AH1465" s="9">
        <v>1.3448090371167295E-5</v>
      </c>
      <c r="AI1465" s="9">
        <v>1.1398817258721235E-5</v>
      </c>
      <c r="AJ1465" s="9">
        <v>1.3786828064467208E-5</v>
      </c>
      <c r="AK1465" s="9">
        <v>2.2592641124932786E-5</v>
      </c>
      <c r="AL1465" s="9">
        <v>1.0233516044234373E-4</v>
      </c>
      <c r="AM1465" s="9">
        <v>4.4041949957334363E-4</v>
      </c>
      <c r="AN1465" s="9">
        <v>3.0670132501568131E-5</v>
      </c>
      <c r="AO1465" s="9">
        <v>1.1769460692221941E-4</v>
      </c>
      <c r="AP1465" s="8">
        <v>3.5250000000000004E-3</v>
      </c>
      <c r="AQ1465" s="8" t="s">
        <v>5612</v>
      </c>
      <c r="AR1465" s="37">
        <v>0.45200000000000001</v>
      </c>
      <c r="AS1465" s="37">
        <v>0.72200000000000009</v>
      </c>
      <c r="AT1465" s="37">
        <v>0.625</v>
      </c>
      <c r="AU1465" s="9" t="s">
        <v>5612</v>
      </c>
      <c r="AV1465" s="9" t="s">
        <v>5612</v>
      </c>
      <c r="AW1465" s="9" t="s">
        <v>5612</v>
      </c>
      <c r="AX1465" s="9" t="s">
        <v>5612</v>
      </c>
      <c r="AY1465" s="9" t="s">
        <v>5612</v>
      </c>
      <c r="AZ1465" s="9" t="s">
        <v>5612</v>
      </c>
    </row>
    <row r="1466" spans="1:52" x14ac:dyDescent="0.2">
      <c r="A1466" s="38" t="s">
        <v>18</v>
      </c>
      <c r="B1466" s="7">
        <v>2012</v>
      </c>
      <c r="C1466" s="3" t="s">
        <v>55</v>
      </c>
      <c r="D1466" t="s">
        <v>189</v>
      </c>
      <c r="E1466" t="s">
        <v>1975</v>
      </c>
      <c r="F1466">
        <v>10</v>
      </c>
      <c r="G1466">
        <v>5</v>
      </c>
      <c r="H1466">
        <v>5</v>
      </c>
      <c r="I1466">
        <v>5</v>
      </c>
      <c r="J1466">
        <v>5</v>
      </c>
      <c r="K1466">
        <v>5</v>
      </c>
      <c r="L1466">
        <v>5</v>
      </c>
      <c r="M1466">
        <v>5</v>
      </c>
      <c r="N1466">
        <v>10</v>
      </c>
      <c r="O1466">
        <v>34</v>
      </c>
      <c r="P1466">
        <v>89</v>
      </c>
      <c r="Q1466">
        <v>49</v>
      </c>
      <c r="R1466">
        <v>198875</v>
      </c>
      <c r="S1466">
        <v>401818</v>
      </c>
      <c r="T1466">
        <v>433324</v>
      </c>
      <c r="U1466">
        <v>382625</v>
      </c>
      <c r="V1466">
        <v>366342</v>
      </c>
      <c r="W1466">
        <v>435145</v>
      </c>
      <c r="X1466">
        <v>374073</v>
      </c>
      <c r="Y1466">
        <v>226947</v>
      </c>
      <c r="Z1466">
        <v>154738</v>
      </c>
      <c r="AA1466">
        <v>73759</v>
      </c>
      <c r="AB1466">
        <v>3047646</v>
      </c>
      <c r="AC1466">
        <v>455444</v>
      </c>
      <c r="AD1466" s="9">
        <v>5.0282840980515401E-5</v>
      </c>
      <c r="AE1466" s="9">
        <v>1.2443444544545043E-5</v>
      </c>
      <c r="AF1466" s="9">
        <v>1.1538710064524467E-5</v>
      </c>
      <c r="AG1466" s="9">
        <v>1.3067624959163673E-5</v>
      </c>
      <c r="AH1466" s="9">
        <v>1.364844871731879E-5</v>
      </c>
      <c r="AI1466" s="9">
        <v>1.1490422732652335E-5</v>
      </c>
      <c r="AJ1466" s="9">
        <v>1.3366375012363897E-5</v>
      </c>
      <c r="AK1466" s="9">
        <v>2.2031575654227638E-5</v>
      </c>
      <c r="AL1466" s="9">
        <v>6.4625366748956303E-5</v>
      </c>
      <c r="AM1466" s="9">
        <v>4.609606963218048E-4</v>
      </c>
      <c r="AN1466" s="9">
        <v>2.9202866737147293E-5</v>
      </c>
      <c r="AO1466" s="9">
        <v>1.0758732138308991E-4</v>
      </c>
      <c r="AP1466" s="8">
        <v>4.0499999999999998E-3</v>
      </c>
      <c r="AQ1466" s="8" t="s">
        <v>5612</v>
      </c>
      <c r="AR1466" s="37">
        <v>0.46700000000000003</v>
      </c>
      <c r="AS1466" s="37">
        <v>0.73799999999999999</v>
      </c>
      <c r="AT1466" s="37">
        <v>0.65900000000000003</v>
      </c>
      <c r="AU1466" s="9" t="s">
        <v>5612</v>
      </c>
      <c r="AV1466" s="9" t="s">
        <v>5612</v>
      </c>
      <c r="AW1466" s="9" t="s">
        <v>5612</v>
      </c>
      <c r="AX1466" s="9" t="s">
        <v>5612</v>
      </c>
      <c r="AY1466" s="9" t="s">
        <v>5612</v>
      </c>
      <c r="AZ1466" s="9" t="s">
        <v>5612</v>
      </c>
    </row>
    <row r="1467" spans="1:52" x14ac:dyDescent="0.2">
      <c r="A1467" s="38" t="s">
        <v>18</v>
      </c>
      <c r="B1467" s="7">
        <v>2012</v>
      </c>
      <c r="C1467" s="3" t="s">
        <v>56</v>
      </c>
      <c r="D1467" t="s">
        <v>189</v>
      </c>
      <c r="E1467" t="s">
        <v>1976</v>
      </c>
      <c r="F1467">
        <v>10</v>
      </c>
      <c r="G1467">
        <v>5</v>
      </c>
      <c r="H1467">
        <v>5</v>
      </c>
      <c r="I1467">
        <v>5</v>
      </c>
      <c r="J1467">
        <v>5</v>
      </c>
      <c r="K1467">
        <v>5</v>
      </c>
      <c r="L1467">
        <v>5</v>
      </c>
      <c r="M1467">
        <v>5</v>
      </c>
      <c r="N1467">
        <v>5</v>
      </c>
      <c r="O1467">
        <v>26</v>
      </c>
      <c r="P1467">
        <v>76</v>
      </c>
      <c r="Q1467">
        <v>36</v>
      </c>
      <c r="R1467">
        <v>198875</v>
      </c>
      <c r="S1467">
        <v>401818</v>
      </c>
      <c r="T1467">
        <v>433324</v>
      </c>
      <c r="U1467">
        <v>382625</v>
      </c>
      <c r="V1467">
        <v>366342</v>
      </c>
      <c r="W1467">
        <v>435145</v>
      </c>
      <c r="X1467">
        <v>374073</v>
      </c>
      <c r="Y1467">
        <v>226947</v>
      </c>
      <c r="Z1467">
        <v>154738</v>
      </c>
      <c r="AA1467">
        <v>73759</v>
      </c>
      <c r="AB1467">
        <v>3047646</v>
      </c>
      <c r="AC1467">
        <v>455444</v>
      </c>
      <c r="AD1467" s="9">
        <v>5.0282840980515401E-5</v>
      </c>
      <c r="AE1467" s="9">
        <v>1.2443444544545043E-5</v>
      </c>
      <c r="AF1467" s="9">
        <v>1.1538710064524467E-5</v>
      </c>
      <c r="AG1467" s="9">
        <v>1.3067624959163673E-5</v>
      </c>
      <c r="AH1467" s="9">
        <v>1.364844871731879E-5</v>
      </c>
      <c r="AI1467" s="9">
        <v>1.1490422732652335E-5</v>
      </c>
      <c r="AJ1467" s="9">
        <v>1.3366375012363897E-5</v>
      </c>
      <c r="AK1467" s="9">
        <v>2.2031575654227638E-5</v>
      </c>
      <c r="AL1467" s="9">
        <v>3.2312683374478152E-5</v>
      </c>
      <c r="AM1467" s="9">
        <v>3.5249935601079191E-4</v>
      </c>
      <c r="AN1467" s="9">
        <v>2.4937279460934766E-5</v>
      </c>
      <c r="AO1467" s="9">
        <v>7.9043746322270133E-5</v>
      </c>
      <c r="AP1467" s="8">
        <v>5.7000000000000002E-3</v>
      </c>
      <c r="AQ1467" s="8" t="s">
        <v>5612</v>
      </c>
      <c r="AR1467" s="37">
        <v>0.47399999999999998</v>
      </c>
      <c r="AS1467" s="37">
        <v>0.745</v>
      </c>
      <c r="AT1467" s="37">
        <v>0.67099999999999993</v>
      </c>
      <c r="AU1467" s="9" t="s">
        <v>5612</v>
      </c>
      <c r="AV1467" s="9" t="s">
        <v>5612</v>
      </c>
      <c r="AW1467" s="9" t="s">
        <v>5612</v>
      </c>
      <c r="AX1467" s="9" t="s">
        <v>5612</v>
      </c>
      <c r="AY1467" s="9" t="s">
        <v>5612</v>
      </c>
      <c r="AZ1467" s="9" t="s">
        <v>5612</v>
      </c>
    </row>
    <row r="1468" spans="1:52" x14ac:dyDescent="0.2">
      <c r="A1468" s="38" t="s">
        <v>18</v>
      </c>
      <c r="B1468" s="7">
        <v>2012</v>
      </c>
      <c r="C1468" s="3" t="s">
        <v>57</v>
      </c>
      <c r="D1468" t="s">
        <v>189</v>
      </c>
      <c r="E1468" t="s">
        <v>1977</v>
      </c>
      <c r="F1468">
        <v>10</v>
      </c>
      <c r="G1468">
        <v>5</v>
      </c>
      <c r="H1468">
        <v>5</v>
      </c>
      <c r="I1468">
        <v>5</v>
      </c>
      <c r="J1468">
        <v>5</v>
      </c>
      <c r="K1468">
        <v>5</v>
      </c>
      <c r="L1468">
        <v>5</v>
      </c>
      <c r="M1468">
        <v>5</v>
      </c>
      <c r="N1468">
        <v>24</v>
      </c>
      <c r="O1468">
        <v>47</v>
      </c>
      <c r="P1468">
        <v>116</v>
      </c>
      <c r="Q1468">
        <v>76</v>
      </c>
      <c r="R1468">
        <v>198875</v>
      </c>
      <c r="S1468">
        <v>401818</v>
      </c>
      <c r="T1468">
        <v>433324</v>
      </c>
      <c r="U1468">
        <v>382625</v>
      </c>
      <c r="V1468">
        <v>366342</v>
      </c>
      <c r="W1468">
        <v>435145</v>
      </c>
      <c r="X1468">
        <v>374073</v>
      </c>
      <c r="Y1468">
        <v>226947</v>
      </c>
      <c r="Z1468">
        <v>154738</v>
      </c>
      <c r="AA1468">
        <v>73759</v>
      </c>
      <c r="AB1468">
        <v>3047646</v>
      </c>
      <c r="AC1468">
        <v>455444</v>
      </c>
      <c r="AD1468" s="9">
        <v>5.0282840980515401E-5</v>
      </c>
      <c r="AE1468" s="9">
        <v>1.2443444544545043E-5</v>
      </c>
      <c r="AF1468" s="9">
        <v>1.1538710064524467E-5</v>
      </c>
      <c r="AG1468" s="9">
        <v>1.3067624959163673E-5</v>
      </c>
      <c r="AH1468" s="9">
        <v>1.364844871731879E-5</v>
      </c>
      <c r="AI1468" s="9">
        <v>1.1490422732652335E-5</v>
      </c>
      <c r="AJ1468" s="9">
        <v>1.3366375012363897E-5</v>
      </c>
      <c r="AK1468" s="9">
        <v>2.2031575654227638E-5</v>
      </c>
      <c r="AL1468" s="9">
        <v>1.5510088019749513E-4</v>
      </c>
      <c r="AM1468" s="9">
        <v>6.3721037432720078E-4</v>
      </c>
      <c r="AN1468" s="9">
        <v>3.806216338774254E-5</v>
      </c>
      <c r="AO1468" s="9">
        <v>1.6687013112479251E-4</v>
      </c>
      <c r="AP1468" s="8">
        <v>3.6749999999999999E-3</v>
      </c>
      <c r="AQ1468" s="8" t="s">
        <v>5612</v>
      </c>
      <c r="AR1468" s="37">
        <v>0.47799999999999998</v>
      </c>
      <c r="AS1468" s="37">
        <v>0.752</v>
      </c>
      <c r="AT1468" s="37">
        <v>0.68200000000000005</v>
      </c>
      <c r="AU1468" s="9" t="s">
        <v>5612</v>
      </c>
      <c r="AV1468" s="9" t="s">
        <v>5612</v>
      </c>
      <c r="AW1468" s="9" t="s">
        <v>5612</v>
      </c>
      <c r="AX1468" s="9" t="s">
        <v>5612</v>
      </c>
      <c r="AY1468" s="9" t="s">
        <v>5612</v>
      </c>
      <c r="AZ1468" s="9" t="s">
        <v>5612</v>
      </c>
    </row>
    <row r="1469" spans="1:52" x14ac:dyDescent="0.2">
      <c r="A1469" s="38" t="s">
        <v>18</v>
      </c>
      <c r="B1469" s="7">
        <v>2012</v>
      </c>
      <c r="C1469" s="3" t="s">
        <v>58</v>
      </c>
      <c r="D1469" t="s">
        <v>189</v>
      </c>
      <c r="E1469" t="s">
        <v>1978</v>
      </c>
      <c r="F1469">
        <v>10</v>
      </c>
      <c r="G1469">
        <v>5</v>
      </c>
      <c r="H1469">
        <v>5</v>
      </c>
      <c r="I1469">
        <v>5</v>
      </c>
      <c r="J1469">
        <v>5</v>
      </c>
      <c r="K1469">
        <v>5</v>
      </c>
      <c r="L1469">
        <v>5</v>
      </c>
      <c r="M1469">
        <v>5</v>
      </c>
      <c r="N1469">
        <v>16</v>
      </c>
      <c r="O1469">
        <v>30</v>
      </c>
      <c r="P1469">
        <v>91</v>
      </c>
      <c r="Q1469">
        <v>51</v>
      </c>
      <c r="R1469">
        <v>198875</v>
      </c>
      <c r="S1469">
        <v>401818</v>
      </c>
      <c r="T1469">
        <v>433324</v>
      </c>
      <c r="U1469">
        <v>382625</v>
      </c>
      <c r="V1469">
        <v>366342</v>
      </c>
      <c r="W1469">
        <v>435145</v>
      </c>
      <c r="X1469">
        <v>374073</v>
      </c>
      <c r="Y1469">
        <v>226947</v>
      </c>
      <c r="Z1469">
        <v>154738</v>
      </c>
      <c r="AA1469">
        <v>73759</v>
      </c>
      <c r="AB1469">
        <v>3047646</v>
      </c>
      <c r="AC1469">
        <v>455444</v>
      </c>
      <c r="AD1469" s="9">
        <v>5.0282840980515401E-5</v>
      </c>
      <c r="AE1469" s="9">
        <v>1.2443444544545043E-5</v>
      </c>
      <c r="AF1469" s="9">
        <v>1.1538710064524467E-5</v>
      </c>
      <c r="AG1469" s="9">
        <v>1.3067624959163673E-5</v>
      </c>
      <c r="AH1469" s="9">
        <v>1.364844871731879E-5</v>
      </c>
      <c r="AI1469" s="9">
        <v>1.1490422732652335E-5</v>
      </c>
      <c r="AJ1469" s="9">
        <v>1.3366375012363897E-5</v>
      </c>
      <c r="AK1469" s="9">
        <v>2.2031575654227638E-5</v>
      </c>
      <c r="AL1469" s="9">
        <v>1.0340058679833008E-4</v>
      </c>
      <c r="AM1469" s="9">
        <v>4.0673002616629835E-4</v>
      </c>
      <c r="AN1469" s="9">
        <v>2.9859110933487683E-5</v>
      </c>
      <c r="AO1469" s="9">
        <v>1.1197864062321603E-4</v>
      </c>
      <c r="AP1469" s="8">
        <v>1.4750000000000002E-3</v>
      </c>
      <c r="AQ1469" s="8" t="s">
        <v>5612</v>
      </c>
      <c r="AR1469" s="37">
        <v>0.47899999999999998</v>
      </c>
      <c r="AS1469" s="37">
        <v>0.752</v>
      </c>
      <c r="AT1469" s="37">
        <v>0.68599999999999994</v>
      </c>
      <c r="AU1469" s="9" t="s">
        <v>5612</v>
      </c>
      <c r="AV1469" s="9" t="s">
        <v>5612</v>
      </c>
      <c r="AW1469" s="9" t="s">
        <v>5612</v>
      </c>
      <c r="AX1469" s="9" t="s">
        <v>5612</v>
      </c>
      <c r="AY1469" s="9" t="s">
        <v>5612</v>
      </c>
      <c r="AZ1469" s="9" t="s">
        <v>5612</v>
      </c>
    </row>
    <row r="1470" spans="1:52" x14ac:dyDescent="0.2">
      <c r="A1470" s="38" t="s">
        <v>18</v>
      </c>
      <c r="B1470" s="7">
        <v>2012</v>
      </c>
      <c r="C1470" s="3" t="s">
        <v>59</v>
      </c>
      <c r="D1470" t="s">
        <v>189</v>
      </c>
      <c r="E1470" t="s">
        <v>1979</v>
      </c>
      <c r="F1470">
        <v>10</v>
      </c>
      <c r="G1470">
        <v>5</v>
      </c>
      <c r="H1470">
        <v>5</v>
      </c>
      <c r="I1470">
        <v>5</v>
      </c>
      <c r="J1470">
        <v>5</v>
      </c>
      <c r="K1470">
        <v>5</v>
      </c>
      <c r="L1470">
        <v>5</v>
      </c>
      <c r="M1470">
        <v>5</v>
      </c>
      <c r="N1470">
        <v>10</v>
      </c>
      <c r="O1470">
        <v>38</v>
      </c>
      <c r="P1470">
        <v>93</v>
      </c>
      <c r="Q1470">
        <v>53</v>
      </c>
      <c r="R1470">
        <v>198875</v>
      </c>
      <c r="S1470">
        <v>401818</v>
      </c>
      <c r="T1470">
        <v>433324</v>
      </c>
      <c r="U1470">
        <v>382625</v>
      </c>
      <c r="V1470">
        <v>366342</v>
      </c>
      <c r="W1470">
        <v>435145</v>
      </c>
      <c r="X1470">
        <v>374073</v>
      </c>
      <c r="Y1470">
        <v>226947</v>
      </c>
      <c r="Z1470">
        <v>154738</v>
      </c>
      <c r="AA1470">
        <v>73759</v>
      </c>
      <c r="AB1470">
        <v>3047646</v>
      </c>
      <c r="AC1470">
        <v>455444</v>
      </c>
      <c r="AD1470" s="9">
        <v>5.0282840980515401E-5</v>
      </c>
      <c r="AE1470" s="9">
        <v>1.2443444544545043E-5</v>
      </c>
      <c r="AF1470" s="9">
        <v>1.1538710064524467E-5</v>
      </c>
      <c r="AG1470" s="9">
        <v>1.3067624959163673E-5</v>
      </c>
      <c r="AH1470" s="9">
        <v>1.364844871731879E-5</v>
      </c>
      <c r="AI1470" s="9">
        <v>1.1490422732652335E-5</v>
      </c>
      <c r="AJ1470" s="9">
        <v>1.3366375012363897E-5</v>
      </c>
      <c r="AK1470" s="9">
        <v>2.2031575654227638E-5</v>
      </c>
      <c r="AL1470" s="9">
        <v>6.4625366748956303E-5</v>
      </c>
      <c r="AM1470" s="9">
        <v>5.1519136647731119E-4</v>
      </c>
      <c r="AN1470" s="9">
        <v>3.051535512982807E-5</v>
      </c>
      <c r="AO1470" s="9">
        <v>1.1636995986334214E-4</v>
      </c>
      <c r="AP1470" s="8">
        <v>2.4000000000000003E-4</v>
      </c>
      <c r="AQ1470" s="8" t="s">
        <v>5612</v>
      </c>
      <c r="AR1470" s="37">
        <v>0.47899999999999998</v>
      </c>
      <c r="AS1470" s="37">
        <v>0.75900000000000012</v>
      </c>
      <c r="AT1470" s="37">
        <v>0.68599999999999994</v>
      </c>
      <c r="AU1470" s="9" t="s">
        <v>5612</v>
      </c>
      <c r="AV1470" s="9" t="s">
        <v>5612</v>
      </c>
      <c r="AW1470" s="9" t="s">
        <v>5612</v>
      </c>
      <c r="AX1470" s="9" t="s">
        <v>5612</v>
      </c>
      <c r="AY1470" s="9" t="s">
        <v>5612</v>
      </c>
      <c r="AZ1470" s="9" t="s">
        <v>5612</v>
      </c>
    </row>
    <row r="1471" spans="1:52" x14ac:dyDescent="0.2">
      <c r="A1471" s="38" t="s">
        <v>18</v>
      </c>
      <c r="B1471" s="7">
        <v>2012</v>
      </c>
      <c r="C1471" s="3" t="s">
        <v>60</v>
      </c>
      <c r="D1471" t="s">
        <v>189</v>
      </c>
      <c r="E1471" t="s">
        <v>1980</v>
      </c>
      <c r="F1471">
        <v>10</v>
      </c>
      <c r="G1471">
        <v>5</v>
      </c>
      <c r="H1471">
        <v>5</v>
      </c>
      <c r="I1471">
        <v>5</v>
      </c>
      <c r="J1471">
        <v>5</v>
      </c>
      <c r="K1471">
        <v>5</v>
      </c>
      <c r="L1471">
        <v>5</v>
      </c>
      <c r="M1471">
        <v>5</v>
      </c>
      <c r="N1471">
        <v>5</v>
      </c>
      <c r="O1471">
        <v>21</v>
      </c>
      <c r="P1471">
        <v>71</v>
      </c>
      <c r="Q1471">
        <v>31</v>
      </c>
      <c r="R1471">
        <v>198875</v>
      </c>
      <c r="S1471">
        <v>401818</v>
      </c>
      <c r="T1471">
        <v>433324</v>
      </c>
      <c r="U1471">
        <v>382625</v>
      </c>
      <c r="V1471">
        <v>366342</v>
      </c>
      <c r="W1471">
        <v>435145</v>
      </c>
      <c r="X1471">
        <v>374073</v>
      </c>
      <c r="Y1471">
        <v>226947</v>
      </c>
      <c r="Z1471">
        <v>154738</v>
      </c>
      <c r="AA1471">
        <v>73759</v>
      </c>
      <c r="AB1471">
        <v>3047646</v>
      </c>
      <c r="AC1471">
        <v>455444</v>
      </c>
      <c r="AD1471" s="9">
        <v>5.0282840980515401E-5</v>
      </c>
      <c r="AE1471" s="9">
        <v>1.2443444544545043E-5</v>
      </c>
      <c r="AF1471" s="9">
        <v>1.1538710064524467E-5</v>
      </c>
      <c r="AG1471" s="9">
        <v>1.3067624959163673E-5</v>
      </c>
      <c r="AH1471" s="9">
        <v>1.364844871731879E-5</v>
      </c>
      <c r="AI1471" s="9">
        <v>1.1490422732652335E-5</v>
      </c>
      <c r="AJ1471" s="9">
        <v>1.3366375012363897E-5</v>
      </c>
      <c r="AK1471" s="9">
        <v>2.2031575654227638E-5</v>
      </c>
      <c r="AL1471" s="9">
        <v>3.2312683374478152E-5</v>
      </c>
      <c r="AM1471" s="9">
        <v>2.8471101831640882E-4</v>
      </c>
      <c r="AN1471" s="9">
        <v>2.3296668970083794E-5</v>
      </c>
      <c r="AO1471" s="9">
        <v>6.8065448221954838E-5</v>
      </c>
      <c r="AP1471" s="8">
        <v>5.0000000000000002E-5</v>
      </c>
      <c r="AQ1471" s="8" t="s">
        <v>5612</v>
      </c>
      <c r="AR1471" s="37" t="s">
        <v>5612</v>
      </c>
      <c r="AS1471" s="37" t="s">
        <v>5612</v>
      </c>
      <c r="AT1471" s="37" t="s">
        <v>5612</v>
      </c>
      <c r="AU1471" s="9" t="s">
        <v>5612</v>
      </c>
      <c r="AV1471" s="9" t="s">
        <v>5612</v>
      </c>
      <c r="AW1471" s="9" t="s">
        <v>5612</v>
      </c>
      <c r="AX1471" s="9" t="s">
        <v>5612</v>
      </c>
      <c r="AY1471" s="9" t="s">
        <v>5612</v>
      </c>
      <c r="AZ1471" s="9" t="s">
        <v>5612</v>
      </c>
    </row>
    <row r="1472" spans="1:52" x14ac:dyDescent="0.2">
      <c r="A1472" s="38" t="s">
        <v>18</v>
      </c>
      <c r="B1472" s="7">
        <v>2012</v>
      </c>
      <c r="C1472" s="3" t="s">
        <v>61</v>
      </c>
      <c r="D1472" t="s">
        <v>189</v>
      </c>
      <c r="E1472" t="s">
        <v>1981</v>
      </c>
      <c r="F1472">
        <v>10</v>
      </c>
      <c r="G1472">
        <v>5</v>
      </c>
      <c r="H1472">
        <v>5</v>
      </c>
      <c r="I1472">
        <v>5</v>
      </c>
      <c r="J1472">
        <v>5</v>
      </c>
      <c r="K1472">
        <v>5</v>
      </c>
      <c r="L1472">
        <v>5</v>
      </c>
      <c r="M1472">
        <v>5</v>
      </c>
      <c r="N1472">
        <v>5</v>
      </c>
      <c r="O1472">
        <v>16</v>
      </c>
      <c r="P1472">
        <v>66</v>
      </c>
      <c r="Q1472">
        <v>26</v>
      </c>
      <c r="R1472">
        <v>198875</v>
      </c>
      <c r="S1472">
        <v>401818</v>
      </c>
      <c r="T1472">
        <v>433324</v>
      </c>
      <c r="U1472">
        <v>382625</v>
      </c>
      <c r="V1472">
        <v>366342</v>
      </c>
      <c r="W1472">
        <v>435145</v>
      </c>
      <c r="X1472">
        <v>374073</v>
      </c>
      <c r="Y1472">
        <v>226947</v>
      </c>
      <c r="Z1472">
        <v>154738</v>
      </c>
      <c r="AA1472">
        <v>73759</v>
      </c>
      <c r="AB1472">
        <v>3047646</v>
      </c>
      <c r="AC1472">
        <v>455444</v>
      </c>
      <c r="AD1472" s="9">
        <v>5.0282840980515401E-5</v>
      </c>
      <c r="AE1472" s="9">
        <v>1.2443444544545043E-5</v>
      </c>
      <c r="AF1472" s="9">
        <v>1.1538710064524467E-5</v>
      </c>
      <c r="AG1472" s="9">
        <v>1.3067624959163673E-5</v>
      </c>
      <c r="AH1472" s="9">
        <v>1.364844871731879E-5</v>
      </c>
      <c r="AI1472" s="9">
        <v>1.1490422732652335E-5</v>
      </c>
      <c r="AJ1472" s="9">
        <v>1.3366375012363897E-5</v>
      </c>
      <c r="AK1472" s="9">
        <v>2.2031575654227638E-5</v>
      </c>
      <c r="AL1472" s="9">
        <v>3.2312683374478152E-5</v>
      </c>
      <c r="AM1472" s="9">
        <v>2.1692268062202579E-4</v>
      </c>
      <c r="AN1472" s="9">
        <v>2.1656058479232823E-5</v>
      </c>
      <c r="AO1472" s="9">
        <v>5.7087150121639543E-5</v>
      </c>
      <c r="AP1472" s="8">
        <v>5.0000000000000002E-5</v>
      </c>
      <c r="AQ1472" s="8" t="s">
        <v>5612</v>
      </c>
      <c r="AR1472" s="37" t="s">
        <v>5612</v>
      </c>
      <c r="AS1472" s="37" t="s">
        <v>5612</v>
      </c>
      <c r="AT1472" s="37" t="s">
        <v>5612</v>
      </c>
      <c r="AU1472" s="9" t="s">
        <v>5612</v>
      </c>
      <c r="AV1472" s="9" t="s">
        <v>5612</v>
      </c>
      <c r="AW1472" s="9" t="s">
        <v>5612</v>
      </c>
      <c r="AX1472" s="9" t="s">
        <v>5612</v>
      </c>
      <c r="AY1472" s="9" t="s">
        <v>5612</v>
      </c>
      <c r="AZ1472" s="9" t="s">
        <v>5612</v>
      </c>
    </row>
    <row r="1473" spans="1:52" x14ac:dyDescent="0.2">
      <c r="A1473" s="38" t="s">
        <v>18</v>
      </c>
      <c r="B1473" s="7">
        <v>2012</v>
      </c>
      <c r="C1473" s="3" t="s">
        <v>62</v>
      </c>
      <c r="D1473" t="s">
        <v>189</v>
      </c>
      <c r="E1473" t="s">
        <v>1982</v>
      </c>
      <c r="F1473">
        <v>10</v>
      </c>
      <c r="G1473">
        <v>5</v>
      </c>
      <c r="H1473">
        <v>5</v>
      </c>
      <c r="I1473">
        <v>5</v>
      </c>
      <c r="J1473">
        <v>5</v>
      </c>
      <c r="K1473">
        <v>5</v>
      </c>
      <c r="L1473">
        <v>5</v>
      </c>
      <c r="M1473">
        <v>5</v>
      </c>
      <c r="N1473">
        <v>5</v>
      </c>
      <c r="O1473">
        <v>32</v>
      </c>
      <c r="P1473">
        <v>82</v>
      </c>
      <c r="Q1473">
        <v>42</v>
      </c>
      <c r="R1473">
        <v>198875</v>
      </c>
      <c r="S1473">
        <v>401818</v>
      </c>
      <c r="T1473">
        <v>433324</v>
      </c>
      <c r="U1473">
        <v>382625</v>
      </c>
      <c r="V1473">
        <v>366342</v>
      </c>
      <c r="W1473">
        <v>435145</v>
      </c>
      <c r="X1473">
        <v>374073</v>
      </c>
      <c r="Y1473">
        <v>226947</v>
      </c>
      <c r="Z1473">
        <v>154738</v>
      </c>
      <c r="AA1473">
        <v>73759</v>
      </c>
      <c r="AB1473">
        <v>3047646</v>
      </c>
      <c r="AC1473">
        <v>455444</v>
      </c>
      <c r="AD1473" s="9">
        <v>5.0282840980515401E-5</v>
      </c>
      <c r="AE1473" s="9">
        <v>1.2443444544545043E-5</v>
      </c>
      <c r="AF1473" s="9">
        <v>1.1538710064524467E-5</v>
      </c>
      <c r="AG1473" s="9">
        <v>1.3067624959163673E-5</v>
      </c>
      <c r="AH1473" s="9">
        <v>1.364844871731879E-5</v>
      </c>
      <c r="AI1473" s="9">
        <v>1.1490422732652335E-5</v>
      </c>
      <c r="AJ1473" s="9">
        <v>1.3366375012363897E-5</v>
      </c>
      <c r="AK1473" s="9">
        <v>2.2031575654227638E-5</v>
      </c>
      <c r="AL1473" s="9">
        <v>3.2312683374478152E-5</v>
      </c>
      <c r="AM1473" s="9">
        <v>4.3384536124405158E-4</v>
      </c>
      <c r="AN1473" s="9">
        <v>2.6906012049955932E-5</v>
      </c>
      <c r="AO1473" s="9">
        <v>9.2217704042648496E-5</v>
      </c>
      <c r="AP1473" s="8">
        <v>2.0000000000000002E-5</v>
      </c>
      <c r="AQ1473" s="8" t="s">
        <v>5612</v>
      </c>
      <c r="AR1473" s="37">
        <v>1.6E-2</v>
      </c>
      <c r="AS1473" s="37">
        <v>1.1000000000000001E-2</v>
      </c>
      <c r="AT1473" s="37">
        <v>5.2999999999999999E-2</v>
      </c>
      <c r="AU1473" s="9" t="s">
        <v>5612</v>
      </c>
      <c r="AV1473" s="9" t="s">
        <v>5612</v>
      </c>
      <c r="AW1473" s="9" t="s">
        <v>5612</v>
      </c>
      <c r="AX1473" s="9" t="s">
        <v>5612</v>
      </c>
      <c r="AY1473" s="9" t="s">
        <v>5612</v>
      </c>
      <c r="AZ1473" s="9" t="s">
        <v>5612</v>
      </c>
    </row>
    <row r="1474" spans="1:52" x14ac:dyDescent="0.2">
      <c r="A1474" s="38" t="s">
        <v>18</v>
      </c>
      <c r="B1474" s="7">
        <v>2012</v>
      </c>
      <c r="C1474" s="3" t="s">
        <v>63</v>
      </c>
      <c r="D1474" t="s">
        <v>189</v>
      </c>
      <c r="E1474" t="s">
        <v>1983</v>
      </c>
      <c r="F1474">
        <v>10</v>
      </c>
      <c r="G1474">
        <v>5</v>
      </c>
      <c r="H1474">
        <v>5</v>
      </c>
      <c r="I1474">
        <v>5</v>
      </c>
      <c r="J1474">
        <v>5</v>
      </c>
      <c r="K1474">
        <v>5</v>
      </c>
      <c r="L1474">
        <v>5</v>
      </c>
      <c r="M1474">
        <v>5</v>
      </c>
      <c r="N1474">
        <v>12</v>
      </c>
      <c r="O1474">
        <v>25</v>
      </c>
      <c r="P1474">
        <v>82</v>
      </c>
      <c r="Q1474">
        <v>42</v>
      </c>
      <c r="R1474">
        <v>198875</v>
      </c>
      <c r="S1474">
        <v>401818</v>
      </c>
      <c r="T1474">
        <v>433324</v>
      </c>
      <c r="U1474">
        <v>382625</v>
      </c>
      <c r="V1474">
        <v>366342</v>
      </c>
      <c r="W1474">
        <v>435145</v>
      </c>
      <c r="X1474">
        <v>374073</v>
      </c>
      <c r="Y1474">
        <v>226947</v>
      </c>
      <c r="Z1474">
        <v>154738</v>
      </c>
      <c r="AA1474">
        <v>73759</v>
      </c>
      <c r="AB1474">
        <v>3047646</v>
      </c>
      <c r="AC1474">
        <v>455444</v>
      </c>
      <c r="AD1474" s="9">
        <v>5.0282840980515401E-5</v>
      </c>
      <c r="AE1474" s="9">
        <v>1.2443444544545043E-5</v>
      </c>
      <c r="AF1474" s="9">
        <v>1.1538710064524467E-5</v>
      </c>
      <c r="AG1474" s="9">
        <v>1.3067624959163673E-5</v>
      </c>
      <c r="AH1474" s="9">
        <v>1.364844871731879E-5</v>
      </c>
      <c r="AI1474" s="9">
        <v>1.1490422732652335E-5</v>
      </c>
      <c r="AJ1474" s="9">
        <v>1.3366375012363897E-5</v>
      </c>
      <c r="AK1474" s="9">
        <v>2.2031575654227638E-5</v>
      </c>
      <c r="AL1474" s="9">
        <v>7.7550440098747567E-5</v>
      </c>
      <c r="AM1474" s="9">
        <v>3.3894168847191527E-4</v>
      </c>
      <c r="AN1474" s="9">
        <v>2.6906012049955932E-5</v>
      </c>
      <c r="AO1474" s="9">
        <v>9.2217704042648496E-5</v>
      </c>
      <c r="AP1474" s="8">
        <v>4.2500000000000003E-4</v>
      </c>
      <c r="AQ1474" s="8" t="s">
        <v>5612</v>
      </c>
      <c r="AR1474" s="37">
        <v>8.5000000000000006E-2</v>
      </c>
      <c r="AS1474" s="37">
        <v>0.13100000000000001</v>
      </c>
      <c r="AT1474" s="37">
        <v>0.16899999999999998</v>
      </c>
      <c r="AU1474" s="9" t="s">
        <v>5612</v>
      </c>
      <c r="AV1474" s="9" t="s">
        <v>5612</v>
      </c>
      <c r="AW1474" s="9" t="s">
        <v>5612</v>
      </c>
      <c r="AX1474" s="9" t="s">
        <v>5612</v>
      </c>
      <c r="AY1474" s="9" t="s">
        <v>5612</v>
      </c>
      <c r="AZ1474" s="9" t="s">
        <v>5612</v>
      </c>
    </row>
    <row r="1475" spans="1:52" x14ac:dyDescent="0.2">
      <c r="A1475" s="38" t="s">
        <v>18</v>
      </c>
      <c r="B1475" s="7">
        <v>2012</v>
      </c>
      <c r="C1475" s="3" t="s">
        <v>64</v>
      </c>
      <c r="D1475" t="s">
        <v>189</v>
      </c>
      <c r="E1475" t="s">
        <v>1984</v>
      </c>
      <c r="F1475">
        <v>10</v>
      </c>
      <c r="G1475">
        <v>5</v>
      </c>
      <c r="H1475">
        <v>5</v>
      </c>
      <c r="I1475">
        <v>5</v>
      </c>
      <c r="J1475">
        <v>5</v>
      </c>
      <c r="K1475">
        <v>5</v>
      </c>
      <c r="L1475">
        <v>5</v>
      </c>
      <c r="M1475">
        <v>5</v>
      </c>
      <c r="N1475">
        <v>11</v>
      </c>
      <c r="O1475">
        <v>24</v>
      </c>
      <c r="P1475">
        <v>80</v>
      </c>
      <c r="Q1475">
        <v>40</v>
      </c>
      <c r="R1475">
        <v>198875</v>
      </c>
      <c r="S1475">
        <v>401818</v>
      </c>
      <c r="T1475">
        <v>433324</v>
      </c>
      <c r="U1475">
        <v>382625</v>
      </c>
      <c r="V1475">
        <v>366342</v>
      </c>
      <c r="W1475">
        <v>435145</v>
      </c>
      <c r="X1475">
        <v>374073</v>
      </c>
      <c r="Y1475">
        <v>226947</v>
      </c>
      <c r="Z1475">
        <v>154738</v>
      </c>
      <c r="AA1475">
        <v>73759</v>
      </c>
      <c r="AB1475">
        <v>3047646</v>
      </c>
      <c r="AC1475">
        <v>455444</v>
      </c>
      <c r="AD1475" s="9">
        <v>5.0282840980515401E-5</v>
      </c>
      <c r="AE1475" s="9">
        <v>1.2443444544545043E-5</v>
      </c>
      <c r="AF1475" s="9">
        <v>1.1538710064524467E-5</v>
      </c>
      <c r="AG1475" s="9">
        <v>1.3067624959163673E-5</v>
      </c>
      <c r="AH1475" s="9">
        <v>1.364844871731879E-5</v>
      </c>
      <c r="AI1475" s="9">
        <v>1.1490422732652335E-5</v>
      </c>
      <c r="AJ1475" s="9">
        <v>1.3366375012363897E-5</v>
      </c>
      <c r="AK1475" s="9">
        <v>2.2031575654227638E-5</v>
      </c>
      <c r="AL1475" s="9">
        <v>7.1087903423851928E-5</v>
      </c>
      <c r="AM1475" s="9">
        <v>3.2538402093303868E-4</v>
      </c>
      <c r="AN1475" s="9">
        <v>2.6249767853615546E-5</v>
      </c>
      <c r="AO1475" s="9">
        <v>8.7826384802522375E-5</v>
      </c>
      <c r="AP1475" s="8">
        <v>1.1800000000000001E-3</v>
      </c>
      <c r="AQ1475" s="8" t="s">
        <v>5612</v>
      </c>
      <c r="AR1475" s="37">
        <v>0.30299999999999999</v>
      </c>
      <c r="AS1475" s="37">
        <v>0.49399999999999999</v>
      </c>
      <c r="AT1475" s="37">
        <v>0.40500000000000003</v>
      </c>
      <c r="AU1475" s="9">
        <v>2.2999999999999997E-5</v>
      </c>
      <c r="AV1475" s="9">
        <v>2.2999999999999997E-5</v>
      </c>
      <c r="AW1475" s="9">
        <v>0</v>
      </c>
      <c r="AX1475" s="9">
        <v>5.7499999999999992E-6</v>
      </c>
      <c r="AY1475" s="9">
        <v>9.4444444444444441E-7</v>
      </c>
      <c r="AZ1475" s="9">
        <v>0</v>
      </c>
    </row>
    <row r="1476" spans="1:52" x14ac:dyDescent="0.2">
      <c r="A1476" s="38" t="s">
        <v>18</v>
      </c>
      <c r="B1476" s="7">
        <v>2012</v>
      </c>
      <c r="C1476" s="3" t="s">
        <v>65</v>
      </c>
      <c r="D1476" t="s">
        <v>189</v>
      </c>
      <c r="E1476" t="s">
        <v>1985</v>
      </c>
      <c r="F1476">
        <v>10</v>
      </c>
      <c r="G1476">
        <v>5</v>
      </c>
      <c r="H1476">
        <v>5</v>
      </c>
      <c r="I1476">
        <v>5</v>
      </c>
      <c r="J1476">
        <v>5</v>
      </c>
      <c r="K1476">
        <v>5</v>
      </c>
      <c r="L1476">
        <v>5</v>
      </c>
      <c r="M1476">
        <v>5</v>
      </c>
      <c r="N1476">
        <v>5</v>
      </c>
      <c r="O1476">
        <v>49</v>
      </c>
      <c r="P1476">
        <v>99</v>
      </c>
      <c r="Q1476">
        <v>59</v>
      </c>
      <c r="R1476">
        <v>198875</v>
      </c>
      <c r="S1476">
        <v>401818</v>
      </c>
      <c r="T1476">
        <v>433324</v>
      </c>
      <c r="U1476">
        <v>382625</v>
      </c>
      <c r="V1476">
        <v>366342</v>
      </c>
      <c r="W1476">
        <v>435145</v>
      </c>
      <c r="X1476">
        <v>374073</v>
      </c>
      <c r="Y1476">
        <v>226947</v>
      </c>
      <c r="Z1476">
        <v>154738</v>
      </c>
      <c r="AA1476">
        <v>73759</v>
      </c>
      <c r="AB1476">
        <v>3047646</v>
      </c>
      <c r="AC1476">
        <v>455444</v>
      </c>
      <c r="AD1476" s="9">
        <v>5.0282840980515401E-5</v>
      </c>
      <c r="AE1476" s="9">
        <v>1.2443444544545043E-5</v>
      </c>
      <c r="AF1476" s="9">
        <v>1.1538710064524467E-5</v>
      </c>
      <c r="AG1476" s="9">
        <v>1.3067624959163673E-5</v>
      </c>
      <c r="AH1476" s="9">
        <v>1.364844871731879E-5</v>
      </c>
      <c r="AI1476" s="9">
        <v>1.1490422732652335E-5</v>
      </c>
      <c r="AJ1476" s="9">
        <v>1.3366375012363897E-5</v>
      </c>
      <c r="AK1476" s="9">
        <v>2.2031575654227638E-5</v>
      </c>
      <c r="AL1476" s="9">
        <v>3.2312683374478152E-5</v>
      </c>
      <c r="AM1476" s="9">
        <v>6.6432570940495395E-4</v>
      </c>
      <c r="AN1476" s="9">
        <v>3.2484087718849236E-5</v>
      </c>
      <c r="AO1476" s="9">
        <v>1.2954391758372049E-4</v>
      </c>
      <c r="AP1476" s="8">
        <v>2.4749999999999998E-3</v>
      </c>
      <c r="AQ1476" s="8" t="s">
        <v>5612</v>
      </c>
      <c r="AR1476" s="37">
        <v>0.42200000000000004</v>
      </c>
      <c r="AS1476" s="37">
        <v>0.64200000000000002</v>
      </c>
      <c r="AT1476" s="37">
        <v>0.60599999999999998</v>
      </c>
      <c r="AU1476" s="9">
        <v>4.7000000000000004E-5</v>
      </c>
      <c r="AV1476" s="9">
        <v>3.0199999999999997E-4</v>
      </c>
      <c r="AW1476" s="9">
        <v>5.8E-5</v>
      </c>
      <c r="AX1476" s="9">
        <v>5.7499999999999992E-6</v>
      </c>
      <c r="AY1476" s="9">
        <v>1.113888888888889E-5</v>
      </c>
      <c r="AZ1476" s="9">
        <v>1.4750000000000001E-5</v>
      </c>
    </row>
    <row r="1477" spans="1:52" x14ac:dyDescent="0.2">
      <c r="A1477" s="38" t="s">
        <v>18</v>
      </c>
      <c r="B1477" s="7">
        <v>2012</v>
      </c>
      <c r="C1477" s="3" t="s">
        <v>66</v>
      </c>
      <c r="D1477" t="s">
        <v>189</v>
      </c>
      <c r="E1477" t="s">
        <v>1986</v>
      </c>
      <c r="F1477">
        <v>10</v>
      </c>
      <c r="G1477">
        <v>5</v>
      </c>
      <c r="H1477">
        <v>5</v>
      </c>
      <c r="I1477">
        <v>5</v>
      </c>
      <c r="J1477">
        <v>5</v>
      </c>
      <c r="K1477">
        <v>5</v>
      </c>
      <c r="L1477">
        <v>5</v>
      </c>
      <c r="M1477">
        <v>5</v>
      </c>
      <c r="N1477">
        <v>19</v>
      </c>
      <c r="O1477">
        <v>69</v>
      </c>
      <c r="P1477">
        <v>133</v>
      </c>
      <c r="Q1477">
        <v>93</v>
      </c>
      <c r="R1477">
        <v>198875</v>
      </c>
      <c r="S1477">
        <v>401818</v>
      </c>
      <c r="T1477">
        <v>433324</v>
      </c>
      <c r="U1477">
        <v>382625</v>
      </c>
      <c r="V1477">
        <v>366342</v>
      </c>
      <c r="W1477">
        <v>435145</v>
      </c>
      <c r="X1477">
        <v>374073</v>
      </c>
      <c r="Y1477">
        <v>226947</v>
      </c>
      <c r="Z1477">
        <v>154738</v>
      </c>
      <c r="AA1477">
        <v>73759</v>
      </c>
      <c r="AB1477">
        <v>3047646</v>
      </c>
      <c r="AC1477">
        <v>455444</v>
      </c>
      <c r="AD1477" s="9">
        <v>5.0282840980515401E-5</v>
      </c>
      <c r="AE1477" s="9">
        <v>1.2443444544545043E-5</v>
      </c>
      <c r="AF1477" s="9">
        <v>1.1538710064524467E-5</v>
      </c>
      <c r="AG1477" s="9">
        <v>1.3067624959163673E-5</v>
      </c>
      <c r="AH1477" s="9">
        <v>1.364844871731879E-5</v>
      </c>
      <c r="AI1477" s="9">
        <v>1.1490422732652335E-5</v>
      </c>
      <c r="AJ1477" s="9">
        <v>1.3366375012363897E-5</v>
      </c>
      <c r="AK1477" s="9">
        <v>2.2031575654227638E-5</v>
      </c>
      <c r="AL1477" s="9">
        <v>1.2278819682301698E-4</v>
      </c>
      <c r="AM1477" s="9">
        <v>9.3547906018248618E-4</v>
      </c>
      <c r="AN1477" s="9">
        <v>4.3640239056635844E-5</v>
      </c>
      <c r="AO1477" s="9">
        <v>2.0419634466586453E-4</v>
      </c>
      <c r="AP1477" s="8">
        <v>6.7250000000000001E-3</v>
      </c>
      <c r="AQ1477" s="8" t="s">
        <v>5612</v>
      </c>
      <c r="AR1477" s="37">
        <v>0.46500000000000002</v>
      </c>
      <c r="AS1477" s="37">
        <v>0.69000000000000006</v>
      </c>
      <c r="AT1477" s="37">
        <v>0.65</v>
      </c>
      <c r="AU1477" s="9">
        <v>2.5599999999999999E-4</v>
      </c>
      <c r="AV1477" s="9">
        <v>3.2239999999999999E-3</v>
      </c>
      <c r="AW1477" s="9">
        <v>1.0790000000000001E-3</v>
      </c>
      <c r="AX1477" s="9">
        <v>4.2000000000000004E-5</v>
      </c>
      <c r="AY1477" s="9">
        <v>1.1439999999999998E-4</v>
      </c>
      <c r="AZ1477" s="9">
        <v>2.0399999999999997E-4</v>
      </c>
    </row>
    <row r="1478" spans="1:52" x14ac:dyDescent="0.2">
      <c r="A1478" s="38" t="s">
        <v>18</v>
      </c>
      <c r="B1478" s="7">
        <v>2013</v>
      </c>
      <c r="C1478" s="3" t="s">
        <v>55</v>
      </c>
      <c r="D1478" t="s">
        <v>190</v>
      </c>
      <c r="E1478" t="s">
        <v>1987</v>
      </c>
      <c r="F1478">
        <v>10</v>
      </c>
      <c r="G1478">
        <v>5</v>
      </c>
      <c r="H1478">
        <v>5</v>
      </c>
      <c r="I1478">
        <v>5</v>
      </c>
      <c r="J1478">
        <v>5</v>
      </c>
      <c r="K1478">
        <v>5</v>
      </c>
      <c r="L1478">
        <v>5</v>
      </c>
      <c r="M1478">
        <v>15</v>
      </c>
      <c r="N1478">
        <v>30</v>
      </c>
      <c r="O1478">
        <v>103</v>
      </c>
      <c r="P1478">
        <v>188</v>
      </c>
      <c r="Q1478">
        <v>148</v>
      </c>
      <c r="R1478">
        <v>197610</v>
      </c>
      <c r="S1478">
        <v>404130</v>
      </c>
      <c r="T1478">
        <v>434094</v>
      </c>
      <c r="U1478">
        <v>386455</v>
      </c>
      <c r="V1478">
        <v>363229</v>
      </c>
      <c r="W1478">
        <v>430040</v>
      </c>
      <c r="X1478">
        <v>385271</v>
      </c>
      <c r="Y1478">
        <v>232799</v>
      </c>
      <c r="Z1478">
        <v>153334</v>
      </c>
      <c r="AA1478">
        <v>75591</v>
      </c>
      <c r="AB1478">
        <v>3062553</v>
      </c>
      <c r="AC1478">
        <v>461724</v>
      </c>
      <c r="AD1478" s="9">
        <v>5.0604726481453369E-5</v>
      </c>
      <c r="AE1478" s="9">
        <v>1.237225645213174E-5</v>
      </c>
      <c r="AF1478" s="9">
        <v>1.1518242592618188E-5</v>
      </c>
      <c r="AG1478" s="9">
        <v>1.2938116986453792E-5</v>
      </c>
      <c r="AH1478" s="9">
        <v>1.3765420712553238E-5</v>
      </c>
      <c r="AI1478" s="9">
        <v>1.162682541158962E-5</v>
      </c>
      <c r="AJ1478" s="9">
        <v>1.297787790931578E-5</v>
      </c>
      <c r="AK1478" s="9">
        <v>6.4433266465921239E-5</v>
      </c>
      <c r="AL1478" s="9">
        <v>1.9565132325511628E-4</v>
      </c>
      <c r="AM1478" s="9">
        <v>1.362596076252464E-3</v>
      </c>
      <c r="AN1478" s="9">
        <v>6.1386692736419576E-5</v>
      </c>
      <c r="AO1478" s="9">
        <v>3.2053781046685901E-4</v>
      </c>
      <c r="AP1478" s="8">
        <v>1.04E-2</v>
      </c>
      <c r="AQ1478" s="8" t="s">
        <v>5612</v>
      </c>
      <c r="AR1478" s="37">
        <v>0.49</v>
      </c>
      <c r="AS1478" s="37">
        <v>0.71700000000000008</v>
      </c>
      <c r="AT1478" s="37">
        <v>0.67799999999999994</v>
      </c>
      <c r="AU1478" s="9">
        <v>7.2199999999999999E-4</v>
      </c>
      <c r="AV1478" s="9">
        <v>5.339E-3</v>
      </c>
      <c r="AW1478" s="9">
        <v>2.0990000000000002E-3</v>
      </c>
      <c r="AX1478" s="9">
        <v>1.1625000000000001E-4</v>
      </c>
      <c r="AY1478" s="9">
        <v>1.3694444444444442E-4</v>
      </c>
      <c r="AZ1478" s="9">
        <v>2.5474999999999999E-4</v>
      </c>
    </row>
    <row r="1479" spans="1:52" x14ac:dyDescent="0.2">
      <c r="A1479" s="38" t="s">
        <v>18</v>
      </c>
      <c r="B1479" s="7">
        <v>2013</v>
      </c>
      <c r="C1479" s="3" t="s">
        <v>56</v>
      </c>
      <c r="D1479" t="s">
        <v>190</v>
      </c>
      <c r="E1479" t="s">
        <v>1988</v>
      </c>
      <c r="F1479">
        <v>10</v>
      </c>
      <c r="G1479">
        <v>5</v>
      </c>
      <c r="H1479">
        <v>5</v>
      </c>
      <c r="I1479">
        <v>5</v>
      </c>
      <c r="J1479">
        <v>5</v>
      </c>
      <c r="K1479">
        <v>5</v>
      </c>
      <c r="L1479">
        <v>5</v>
      </c>
      <c r="M1479">
        <v>5</v>
      </c>
      <c r="N1479">
        <v>15</v>
      </c>
      <c r="O1479">
        <v>56</v>
      </c>
      <c r="P1479">
        <v>116</v>
      </c>
      <c r="Q1479">
        <v>76</v>
      </c>
      <c r="R1479">
        <v>197610</v>
      </c>
      <c r="S1479">
        <v>404130</v>
      </c>
      <c r="T1479">
        <v>434094</v>
      </c>
      <c r="U1479">
        <v>386455</v>
      </c>
      <c r="V1479">
        <v>363229</v>
      </c>
      <c r="W1479">
        <v>430040</v>
      </c>
      <c r="X1479">
        <v>385271</v>
      </c>
      <c r="Y1479">
        <v>232799</v>
      </c>
      <c r="Z1479">
        <v>153334</v>
      </c>
      <c r="AA1479">
        <v>75591</v>
      </c>
      <c r="AB1479">
        <v>3062553</v>
      </c>
      <c r="AC1479">
        <v>461724</v>
      </c>
      <c r="AD1479" s="9">
        <v>5.0604726481453369E-5</v>
      </c>
      <c r="AE1479" s="9">
        <v>1.237225645213174E-5</v>
      </c>
      <c r="AF1479" s="9">
        <v>1.1518242592618188E-5</v>
      </c>
      <c r="AG1479" s="9">
        <v>1.2938116986453792E-5</v>
      </c>
      <c r="AH1479" s="9">
        <v>1.3765420712553238E-5</v>
      </c>
      <c r="AI1479" s="9">
        <v>1.162682541158962E-5</v>
      </c>
      <c r="AJ1479" s="9">
        <v>1.297787790931578E-5</v>
      </c>
      <c r="AK1479" s="9">
        <v>2.1477755488640415E-5</v>
      </c>
      <c r="AL1479" s="9">
        <v>9.782566162755814E-5</v>
      </c>
      <c r="AM1479" s="9">
        <v>7.4082893466153373E-4</v>
      </c>
      <c r="AN1479" s="9">
        <v>3.7876895518216339E-5</v>
      </c>
      <c r="AO1479" s="9">
        <v>1.6460049726676543E-4</v>
      </c>
      <c r="AP1479" s="8">
        <v>4.45E-3</v>
      </c>
      <c r="AQ1479" s="8" t="s">
        <v>5612</v>
      </c>
      <c r="AR1479" s="37">
        <v>0.498</v>
      </c>
      <c r="AS1479" s="37">
        <v>0.72900000000000009</v>
      </c>
      <c r="AT1479" s="37">
        <v>0.68</v>
      </c>
      <c r="AU1479" s="9">
        <v>9.540000000000001E-4</v>
      </c>
      <c r="AV1479" s="9">
        <v>6.2459999999999998E-3</v>
      </c>
      <c r="AW1479" s="9">
        <v>2.405E-3</v>
      </c>
      <c r="AX1479" s="9">
        <v>5.8249999999999993E-5</v>
      </c>
      <c r="AY1479" s="9">
        <v>4.7388888888888887E-5</v>
      </c>
      <c r="AZ1479" s="9">
        <v>7.6500000000000003E-5</v>
      </c>
    </row>
    <row r="1480" spans="1:52" x14ac:dyDescent="0.2">
      <c r="A1480" s="38" t="s">
        <v>18</v>
      </c>
      <c r="B1480" s="7">
        <v>2013</v>
      </c>
      <c r="C1480" s="3" t="s">
        <v>57</v>
      </c>
      <c r="D1480" t="s">
        <v>190</v>
      </c>
      <c r="E1480" t="s">
        <v>1989</v>
      </c>
      <c r="F1480">
        <v>10</v>
      </c>
      <c r="G1480">
        <v>5</v>
      </c>
      <c r="H1480">
        <v>5</v>
      </c>
      <c r="I1480">
        <v>5</v>
      </c>
      <c r="J1480">
        <v>5</v>
      </c>
      <c r="K1480">
        <v>5</v>
      </c>
      <c r="L1480">
        <v>5</v>
      </c>
      <c r="M1480">
        <v>5</v>
      </c>
      <c r="N1480">
        <v>14</v>
      </c>
      <c r="O1480">
        <v>51</v>
      </c>
      <c r="P1480">
        <v>110</v>
      </c>
      <c r="Q1480">
        <v>70</v>
      </c>
      <c r="R1480">
        <v>197610</v>
      </c>
      <c r="S1480">
        <v>404130</v>
      </c>
      <c r="T1480">
        <v>434094</v>
      </c>
      <c r="U1480">
        <v>386455</v>
      </c>
      <c r="V1480">
        <v>363229</v>
      </c>
      <c r="W1480">
        <v>430040</v>
      </c>
      <c r="X1480">
        <v>385271</v>
      </c>
      <c r="Y1480">
        <v>232799</v>
      </c>
      <c r="Z1480">
        <v>153334</v>
      </c>
      <c r="AA1480">
        <v>75591</v>
      </c>
      <c r="AB1480">
        <v>3062553</v>
      </c>
      <c r="AC1480">
        <v>461724</v>
      </c>
      <c r="AD1480" s="9">
        <v>5.0604726481453369E-5</v>
      </c>
      <c r="AE1480" s="9">
        <v>1.237225645213174E-5</v>
      </c>
      <c r="AF1480" s="9">
        <v>1.1518242592618188E-5</v>
      </c>
      <c r="AG1480" s="9">
        <v>1.2938116986453792E-5</v>
      </c>
      <c r="AH1480" s="9">
        <v>1.3765420712553238E-5</v>
      </c>
      <c r="AI1480" s="9">
        <v>1.162682541158962E-5</v>
      </c>
      <c r="AJ1480" s="9">
        <v>1.297787790931578E-5</v>
      </c>
      <c r="AK1480" s="9">
        <v>2.1477755488640415E-5</v>
      </c>
      <c r="AL1480" s="9">
        <v>9.1303950852387593E-5</v>
      </c>
      <c r="AM1480" s="9">
        <v>6.7468349406675401E-4</v>
      </c>
      <c r="AN1480" s="9">
        <v>3.5917745750032733E-5</v>
      </c>
      <c r="AO1480" s="9">
        <v>1.5160572116675763E-4</v>
      </c>
      <c r="AP1480" s="8">
        <v>2E-3</v>
      </c>
      <c r="AQ1480" s="8" t="s">
        <v>5612</v>
      </c>
      <c r="AR1480" s="37">
        <v>0.5</v>
      </c>
      <c r="AS1480" s="37">
        <v>0.73499999999999999</v>
      </c>
      <c r="AT1480" s="37">
        <v>0.68</v>
      </c>
      <c r="AU1480" s="9">
        <v>1.1640000000000001E-3</v>
      </c>
      <c r="AV1480" s="9">
        <v>7.1520000000000004E-3</v>
      </c>
      <c r="AW1480" s="9">
        <v>2.6670000000000001E-3</v>
      </c>
      <c r="AX1480" s="9">
        <v>4.2000000000000004E-5</v>
      </c>
      <c r="AY1480" s="9">
        <v>3.6133333333333335E-5</v>
      </c>
      <c r="AZ1480" s="9">
        <v>5.2400000000000007E-5</v>
      </c>
    </row>
    <row r="1481" spans="1:52" x14ac:dyDescent="0.2">
      <c r="A1481" s="38" t="s">
        <v>18</v>
      </c>
      <c r="B1481" s="7">
        <v>2013</v>
      </c>
      <c r="C1481" s="3" t="s">
        <v>58</v>
      </c>
      <c r="D1481" t="s">
        <v>190</v>
      </c>
      <c r="E1481" t="s">
        <v>1990</v>
      </c>
      <c r="F1481">
        <v>10</v>
      </c>
      <c r="G1481">
        <v>5</v>
      </c>
      <c r="H1481">
        <v>5</v>
      </c>
      <c r="I1481">
        <v>5</v>
      </c>
      <c r="J1481">
        <v>5</v>
      </c>
      <c r="K1481">
        <v>5</v>
      </c>
      <c r="L1481">
        <v>5</v>
      </c>
      <c r="M1481">
        <v>5</v>
      </c>
      <c r="N1481">
        <v>5</v>
      </c>
      <c r="O1481">
        <v>28</v>
      </c>
      <c r="P1481">
        <v>78</v>
      </c>
      <c r="Q1481">
        <v>38</v>
      </c>
      <c r="R1481">
        <v>197610</v>
      </c>
      <c r="S1481">
        <v>404130</v>
      </c>
      <c r="T1481">
        <v>434094</v>
      </c>
      <c r="U1481">
        <v>386455</v>
      </c>
      <c r="V1481">
        <v>363229</v>
      </c>
      <c r="W1481">
        <v>430040</v>
      </c>
      <c r="X1481">
        <v>385271</v>
      </c>
      <c r="Y1481">
        <v>232799</v>
      </c>
      <c r="Z1481">
        <v>153334</v>
      </c>
      <c r="AA1481">
        <v>75591</v>
      </c>
      <c r="AB1481">
        <v>3062553</v>
      </c>
      <c r="AC1481">
        <v>461724</v>
      </c>
      <c r="AD1481" s="9">
        <v>5.0604726481453369E-5</v>
      </c>
      <c r="AE1481" s="9">
        <v>1.237225645213174E-5</v>
      </c>
      <c r="AF1481" s="9">
        <v>1.1518242592618188E-5</v>
      </c>
      <c r="AG1481" s="9">
        <v>1.2938116986453792E-5</v>
      </c>
      <c r="AH1481" s="9">
        <v>1.3765420712553238E-5</v>
      </c>
      <c r="AI1481" s="9">
        <v>1.162682541158962E-5</v>
      </c>
      <c r="AJ1481" s="9">
        <v>1.297787790931578E-5</v>
      </c>
      <c r="AK1481" s="9">
        <v>2.1477755488640415E-5</v>
      </c>
      <c r="AL1481" s="9">
        <v>3.2608553875852711E-5</v>
      </c>
      <c r="AM1481" s="9">
        <v>3.7041446733076687E-4</v>
      </c>
      <c r="AN1481" s="9">
        <v>2.5468946986386847E-5</v>
      </c>
      <c r="AO1481" s="9">
        <v>8.2300248633382717E-5</v>
      </c>
      <c r="AP1481" s="8">
        <v>7.7499999999999986E-4</v>
      </c>
      <c r="AQ1481" s="8" t="s">
        <v>5612</v>
      </c>
      <c r="AR1481" s="37">
        <v>0.501</v>
      </c>
      <c r="AS1481" s="37">
        <v>0.7390000000000001</v>
      </c>
      <c r="AT1481" s="37">
        <v>0.68</v>
      </c>
      <c r="AU1481" s="9">
        <v>1.2570000000000001E-3</v>
      </c>
      <c r="AV1481" s="9">
        <v>7.2529999999999999E-3</v>
      </c>
      <c r="AW1481" s="9">
        <v>2.6969999999999997E-3</v>
      </c>
      <c r="AX1481" s="9">
        <v>2.3249999999999999E-5</v>
      </c>
      <c r="AY1481" s="9">
        <v>6.9722222222222219E-6</v>
      </c>
      <c r="AZ1481" s="9">
        <v>7.5000000000000002E-6</v>
      </c>
    </row>
    <row r="1482" spans="1:52" x14ac:dyDescent="0.2">
      <c r="A1482" s="38" t="s">
        <v>18</v>
      </c>
      <c r="B1482" s="7">
        <v>2013</v>
      </c>
      <c r="C1482" s="3" t="s">
        <v>59</v>
      </c>
      <c r="D1482" t="s">
        <v>190</v>
      </c>
      <c r="E1482" t="s">
        <v>1991</v>
      </c>
      <c r="F1482">
        <v>10</v>
      </c>
      <c r="G1482">
        <v>5</v>
      </c>
      <c r="H1482">
        <v>5</v>
      </c>
      <c r="I1482">
        <v>5</v>
      </c>
      <c r="J1482">
        <v>5</v>
      </c>
      <c r="K1482">
        <v>5</v>
      </c>
      <c r="L1482">
        <v>5</v>
      </c>
      <c r="M1482">
        <v>5</v>
      </c>
      <c r="N1482">
        <v>17</v>
      </c>
      <c r="O1482">
        <v>33</v>
      </c>
      <c r="P1482">
        <v>95</v>
      </c>
      <c r="Q1482">
        <v>55</v>
      </c>
      <c r="R1482">
        <v>197610</v>
      </c>
      <c r="S1482">
        <v>404130</v>
      </c>
      <c r="T1482">
        <v>434094</v>
      </c>
      <c r="U1482">
        <v>386455</v>
      </c>
      <c r="V1482">
        <v>363229</v>
      </c>
      <c r="W1482">
        <v>430040</v>
      </c>
      <c r="X1482">
        <v>385271</v>
      </c>
      <c r="Y1482">
        <v>232799</v>
      </c>
      <c r="Z1482">
        <v>153334</v>
      </c>
      <c r="AA1482">
        <v>75591</v>
      </c>
      <c r="AB1482">
        <v>3062553</v>
      </c>
      <c r="AC1482">
        <v>461724</v>
      </c>
      <c r="AD1482" s="9">
        <v>5.0604726481453369E-5</v>
      </c>
      <c r="AE1482" s="9">
        <v>1.237225645213174E-5</v>
      </c>
      <c r="AF1482" s="9">
        <v>1.1518242592618188E-5</v>
      </c>
      <c r="AG1482" s="9">
        <v>1.2938116986453792E-5</v>
      </c>
      <c r="AH1482" s="9">
        <v>1.3765420712553238E-5</v>
      </c>
      <c r="AI1482" s="9">
        <v>1.162682541158962E-5</v>
      </c>
      <c r="AJ1482" s="9">
        <v>1.297787790931578E-5</v>
      </c>
      <c r="AK1482" s="9">
        <v>2.1477755488640415E-5</v>
      </c>
      <c r="AL1482" s="9">
        <v>1.1086908317789923E-4</v>
      </c>
      <c r="AM1482" s="9">
        <v>4.3655990792554669E-4</v>
      </c>
      <c r="AN1482" s="9">
        <v>3.1019871329573728E-5</v>
      </c>
      <c r="AO1482" s="9">
        <v>1.1911878091673814E-4</v>
      </c>
      <c r="AP1482" s="8">
        <v>2.3999999999999998E-4</v>
      </c>
      <c r="AQ1482" s="8" t="s">
        <v>5612</v>
      </c>
      <c r="AR1482" s="37">
        <v>0.504</v>
      </c>
      <c r="AS1482" s="37">
        <v>0.7390000000000001</v>
      </c>
      <c r="AT1482" s="37">
        <v>0.68</v>
      </c>
      <c r="AU1482" s="9" t="s">
        <v>5612</v>
      </c>
      <c r="AV1482" s="9" t="s">
        <v>5612</v>
      </c>
      <c r="AW1482" s="9" t="s">
        <v>5612</v>
      </c>
      <c r="AX1482" s="9" t="s">
        <v>5612</v>
      </c>
      <c r="AY1482" s="9" t="s">
        <v>5612</v>
      </c>
      <c r="AZ1482" s="9" t="s">
        <v>5612</v>
      </c>
    </row>
    <row r="1483" spans="1:52" x14ac:dyDescent="0.2">
      <c r="A1483" s="38" t="s">
        <v>18</v>
      </c>
      <c r="B1483" s="7">
        <v>2013</v>
      </c>
      <c r="C1483" s="3" t="s">
        <v>60</v>
      </c>
      <c r="D1483" t="s">
        <v>190</v>
      </c>
      <c r="E1483" t="s">
        <v>1992</v>
      </c>
      <c r="F1483">
        <v>10</v>
      </c>
      <c r="G1483">
        <v>5</v>
      </c>
      <c r="H1483">
        <v>5</v>
      </c>
      <c r="I1483">
        <v>5</v>
      </c>
      <c r="J1483">
        <v>5</v>
      </c>
      <c r="K1483">
        <v>5</v>
      </c>
      <c r="L1483">
        <v>5</v>
      </c>
      <c r="M1483">
        <v>5</v>
      </c>
      <c r="N1483">
        <v>12</v>
      </c>
      <c r="O1483">
        <v>27</v>
      </c>
      <c r="P1483">
        <v>84</v>
      </c>
      <c r="Q1483">
        <v>44</v>
      </c>
      <c r="R1483">
        <v>197610</v>
      </c>
      <c r="S1483">
        <v>404130</v>
      </c>
      <c r="T1483">
        <v>434094</v>
      </c>
      <c r="U1483">
        <v>386455</v>
      </c>
      <c r="V1483">
        <v>363229</v>
      </c>
      <c r="W1483">
        <v>430040</v>
      </c>
      <c r="X1483">
        <v>385271</v>
      </c>
      <c r="Y1483">
        <v>232799</v>
      </c>
      <c r="Z1483">
        <v>153334</v>
      </c>
      <c r="AA1483">
        <v>75591</v>
      </c>
      <c r="AB1483">
        <v>3062553</v>
      </c>
      <c r="AC1483">
        <v>461724</v>
      </c>
      <c r="AD1483" s="9">
        <v>5.0604726481453369E-5</v>
      </c>
      <c r="AE1483" s="9">
        <v>1.237225645213174E-5</v>
      </c>
      <c r="AF1483" s="9">
        <v>1.1518242592618188E-5</v>
      </c>
      <c r="AG1483" s="9">
        <v>1.2938116986453792E-5</v>
      </c>
      <c r="AH1483" s="9">
        <v>1.3765420712553238E-5</v>
      </c>
      <c r="AI1483" s="9">
        <v>1.162682541158962E-5</v>
      </c>
      <c r="AJ1483" s="9">
        <v>1.297787790931578E-5</v>
      </c>
      <c r="AK1483" s="9">
        <v>2.1477755488640415E-5</v>
      </c>
      <c r="AL1483" s="9">
        <v>7.8260529302046514E-5</v>
      </c>
      <c r="AM1483" s="9">
        <v>3.5718537921181092E-4</v>
      </c>
      <c r="AN1483" s="9">
        <v>2.7428096754570453E-5</v>
      </c>
      <c r="AO1483" s="9">
        <v>9.5295024733390508E-5</v>
      </c>
      <c r="AP1483" s="8">
        <v>0</v>
      </c>
      <c r="AQ1483" s="8" t="s">
        <v>5612</v>
      </c>
      <c r="AR1483" s="37" t="s">
        <v>5612</v>
      </c>
      <c r="AS1483" s="37" t="s">
        <v>5612</v>
      </c>
      <c r="AT1483" s="37" t="s">
        <v>5612</v>
      </c>
      <c r="AU1483" s="9" t="s">
        <v>5612</v>
      </c>
      <c r="AV1483" s="9" t="s">
        <v>5612</v>
      </c>
      <c r="AW1483" s="9" t="s">
        <v>5612</v>
      </c>
      <c r="AX1483" s="9" t="s">
        <v>5612</v>
      </c>
      <c r="AY1483" s="9" t="s">
        <v>5612</v>
      </c>
      <c r="AZ1483" s="9" t="s">
        <v>5612</v>
      </c>
    </row>
    <row r="1484" spans="1:52" x14ac:dyDescent="0.2">
      <c r="A1484" s="38" t="s">
        <v>18</v>
      </c>
      <c r="B1484" s="7">
        <v>2013</v>
      </c>
      <c r="C1484" s="3" t="s">
        <v>61</v>
      </c>
      <c r="D1484" t="s">
        <v>190</v>
      </c>
      <c r="E1484" t="s">
        <v>1993</v>
      </c>
      <c r="F1484">
        <v>10</v>
      </c>
      <c r="G1484">
        <v>5</v>
      </c>
      <c r="H1484">
        <v>5</v>
      </c>
      <c r="I1484">
        <v>5</v>
      </c>
      <c r="J1484">
        <v>5</v>
      </c>
      <c r="K1484">
        <v>5</v>
      </c>
      <c r="L1484">
        <v>5</v>
      </c>
      <c r="M1484">
        <v>5</v>
      </c>
      <c r="N1484">
        <v>12</v>
      </c>
      <c r="O1484">
        <v>21</v>
      </c>
      <c r="P1484">
        <v>78</v>
      </c>
      <c r="Q1484">
        <v>38</v>
      </c>
      <c r="R1484">
        <v>197610</v>
      </c>
      <c r="S1484">
        <v>404130</v>
      </c>
      <c r="T1484">
        <v>434094</v>
      </c>
      <c r="U1484">
        <v>386455</v>
      </c>
      <c r="V1484">
        <v>363229</v>
      </c>
      <c r="W1484">
        <v>430040</v>
      </c>
      <c r="X1484">
        <v>385271</v>
      </c>
      <c r="Y1484">
        <v>232799</v>
      </c>
      <c r="Z1484">
        <v>153334</v>
      </c>
      <c r="AA1484">
        <v>75591</v>
      </c>
      <c r="AB1484">
        <v>3062553</v>
      </c>
      <c r="AC1484">
        <v>461724</v>
      </c>
      <c r="AD1484" s="9">
        <v>5.0604726481453369E-5</v>
      </c>
      <c r="AE1484" s="9">
        <v>1.237225645213174E-5</v>
      </c>
      <c r="AF1484" s="9">
        <v>1.1518242592618188E-5</v>
      </c>
      <c r="AG1484" s="9">
        <v>1.2938116986453792E-5</v>
      </c>
      <c r="AH1484" s="9">
        <v>1.3765420712553238E-5</v>
      </c>
      <c r="AI1484" s="9">
        <v>1.162682541158962E-5</v>
      </c>
      <c r="AJ1484" s="9">
        <v>1.297787790931578E-5</v>
      </c>
      <c r="AK1484" s="9">
        <v>2.1477755488640415E-5</v>
      </c>
      <c r="AL1484" s="9">
        <v>7.8260529302046514E-5</v>
      </c>
      <c r="AM1484" s="9">
        <v>2.7781085049807515E-4</v>
      </c>
      <c r="AN1484" s="9">
        <v>2.5468946986386847E-5</v>
      </c>
      <c r="AO1484" s="9">
        <v>8.2300248633382717E-5</v>
      </c>
      <c r="AP1484" s="8">
        <v>2.0000000000000002E-5</v>
      </c>
      <c r="AQ1484" s="8" t="s">
        <v>5612</v>
      </c>
      <c r="AR1484" s="37" t="s">
        <v>5612</v>
      </c>
      <c r="AS1484" s="37" t="s">
        <v>5612</v>
      </c>
      <c r="AT1484" s="37" t="s">
        <v>5612</v>
      </c>
      <c r="AU1484" s="9" t="s">
        <v>5612</v>
      </c>
      <c r="AV1484" s="9" t="s">
        <v>5612</v>
      </c>
      <c r="AW1484" s="9" t="s">
        <v>5612</v>
      </c>
      <c r="AX1484" s="9" t="s">
        <v>5612</v>
      </c>
      <c r="AY1484" s="9" t="s">
        <v>5612</v>
      </c>
      <c r="AZ1484" s="9" t="s">
        <v>5612</v>
      </c>
    </row>
    <row r="1485" spans="1:52" x14ac:dyDescent="0.2">
      <c r="A1485" s="38" t="s">
        <v>18</v>
      </c>
      <c r="B1485" s="7">
        <v>2013</v>
      </c>
      <c r="C1485" s="3" t="s">
        <v>62</v>
      </c>
      <c r="D1485" t="s">
        <v>190</v>
      </c>
      <c r="E1485" t="s">
        <v>1994</v>
      </c>
      <c r="F1485">
        <v>10</v>
      </c>
      <c r="G1485">
        <v>5</v>
      </c>
      <c r="H1485">
        <v>5</v>
      </c>
      <c r="I1485">
        <v>5</v>
      </c>
      <c r="J1485">
        <v>5</v>
      </c>
      <c r="K1485">
        <v>5</v>
      </c>
      <c r="L1485">
        <v>5</v>
      </c>
      <c r="M1485">
        <v>5</v>
      </c>
      <c r="N1485">
        <v>13</v>
      </c>
      <c r="O1485">
        <v>26</v>
      </c>
      <c r="P1485">
        <v>84</v>
      </c>
      <c r="Q1485">
        <v>44</v>
      </c>
      <c r="R1485">
        <v>197610</v>
      </c>
      <c r="S1485">
        <v>404130</v>
      </c>
      <c r="T1485">
        <v>434094</v>
      </c>
      <c r="U1485">
        <v>386455</v>
      </c>
      <c r="V1485">
        <v>363229</v>
      </c>
      <c r="W1485">
        <v>430040</v>
      </c>
      <c r="X1485">
        <v>385271</v>
      </c>
      <c r="Y1485">
        <v>232799</v>
      </c>
      <c r="Z1485">
        <v>153334</v>
      </c>
      <c r="AA1485">
        <v>75591</v>
      </c>
      <c r="AB1485">
        <v>3062553</v>
      </c>
      <c r="AC1485">
        <v>461724</v>
      </c>
      <c r="AD1485" s="9">
        <v>5.0604726481453369E-5</v>
      </c>
      <c r="AE1485" s="9">
        <v>1.237225645213174E-5</v>
      </c>
      <c r="AF1485" s="9">
        <v>1.1518242592618188E-5</v>
      </c>
      <c r="AG1485" s="9">
        <v>1.2938116986453792E-5</v>
      </c>
      <c r="AH1485" s="9">
        <v>1.3765420712553238E-5</v>
      </c>
      <c r="AI1485" s="9">
        <v>1.162682541158962E-5</v>
      </c>
      <c r="AJ1485" s="9">
        <v>1.297787790931578E-5</v>
      </c>
      <c r="AK1485" s="9">
        <v>2.1477755488640415E-5</v>
      </c>
      <c r="AL1485" s="9">
        <v>8.4782240077217061E-5</v>
      </c>
      <c r="AM1485" s="9">
        <v>3.4395629109285498E-4</v>
      </c>
      <c r="AN1485" s="9">
        <v>2.7428096754570453E-5</v>
      </c>
      <c r="AO1485" s="9">
        <v>9.5295024733390508E-5</v>
      </c>
      <c r="AP1485" s="8">
        <v>0</v>
      </c>
      <c r="AQ1485" s="8" t="s">
        <v>5612</v>
      </c>
      <c r="AR1485" s="37">
        <v>0.02</v>
      </c>
      <c r="AS1485" s="37">
        <v>1.1000000000000001E-2</v>
      </c>
      <c r="AT1485" s="37">
        <v>6.3E-2</v>
      </c>
      <c r="AU1485" s="9" t="s">
        <v>5612</v>
      </c>
      <c r="AV1485" s="9" t="s">
        <v>5612</v>
      </c>
      <c r="AW1485" s="9" t="s">
        <v>5612</v>
      </c>
      <c r="AX1485" s="9" t="s">
        <v>5612</v>
      </c>
      <c r="AY1485" s="9" t="s">
        <v>5612</v>
      </c>
      <c r="AZ1485" s="9" t="s">
        <v>5612</v>
      </c>
    </row>
    <row r="1486" spans="1:52" x14ac:dyDescent="0.2">
      <c r="A1486" s="38" t="s">
        <v>18</v>
      </c>
      <c r="B1486" s="7">
        <v>2013</v>
      </c>
      <c r="C1486" s="3" t="s">
        <v>63</v>
      </c>
      <c r="D1486" t="s">
        <v>190</v>
      </c>
      <c r="E1486" t="s">
        <v>1995</v>
      </c>
      <c r="F1486">
        <v>10</v>
      </c>
      <c r="G1486">
        <v>5</v>
      </c>
      <c r="H1486">
        <v>5</v>
      </c>
      <c r="I1486">
        <v>5</v>
      </c>
      <c r="J1486">
        <v>5</v>
      </c>
      <c r="K1486">
        <v>5</v>
      </c>
      <c r="L1486">
        <v>5</v>
      </c>
      <c r="M1486">
        <v>5</v>
      </c>
      <c r="N1486">
        <v>5</v>
      </c>
      <c r="O1486">
        <v>19</v>
      </c>
      <c r="P1486">
        <v>69</v>
      </c>
      <c r="Q1486">
        <v>29</v>
      </c>
      <c r="R1486">
        <v>197610</v>
      </c>
      <c r="S1486">
        <v>404130</v>
      </c>
      <c r="T1486">
        <v>434094</v>
      </c>
      <c r="U1486">
        <v>386455</v>
      </c>
      <c r="V1486">
        <v>363229</v>
      </c>
      <c r="W1486">
        <v>430040</v>
      </c>
      <c r="X1486">
        <v>385271</v>
      </c>
      <c r="Y1486">
        <v>232799</v>
      </c>
      <c r="Z1486">
        <v>153334</v>
      </c>
      <c r="AA1486">
        <v>75591</v>
      </c>
      <c r="AB1486">
        <v>3062553</v>
      </c>
      <c r="AC1486">
        <v>461724</v>
      </c>
      <c r="AD1486" s="9">
        <v>5.0604726481453369E-5</v>
      </c>
      <c r="AE1486" s="9">
        <v>1.237225645213174E-5</v>
      </c>
      <c r="AF1486" s="9">
        <v>1.1518242592618188E-5</v>
      </c>
      <c r="AG1486" s="9">
        <v>1.2938116986453792E-5</v>
      </c>
      <c r="AH1486" s="9">
        <v>1.3765420712553238E-5</v>
      </c>
      <c r="AI1486" s="9">
        <v>1.162682541158962E-5</v>
      </c>
      <c r="AJ1486" s="9">
        <v>1.297787790931578E-5</v>
      </c>
      <c r="AK1486" s="9">
        <v>2.1477755488640415E-5</v>
      </c>
      <c r="AL1486" s="9">
        <v>3.2608553875852711E-5</v>
      </c>
      <c r="AM1486" s="9">
        <v>2.5135267426016326E-4</v>
      </c>
      <c r="AN1486" s="9">
        <v>2.2530222334111441E-5</v>
      </c>
      <c r="AO1486" s="9">
        <v>6.2808084483371022E-5</v>
      </c>
      <c r="AP1486" s="8">
        <v>1.3749999999999999E-3</v>
      </c>
      <c r="AQ1486" s="8" t="s">
        <v>5612</v>
      </c>
      <c r="AR1486" s="37">
        <v>8.199999999999999E-2</v>
      </c>
      <c r="AS1486" s="37">
        <v>0.11900000000000001</v>
      </c>
      <c r="AT1486" s="37">
        <v>0.192</v>
      </c>
      <c r="AU1486" s="9" t="s">
        <v>5612</v>
      </c>
      <c r="AV1486" s="9" t="s">
        <v>5612</v>
      </c>
      <c r="AW1486" s="9" t="s">
        <v>5612</v>
      </c>
      <c r="AX1486" s="9" t="s">
        <v>5612</v>
      </c>
      <c r="AY1486" s="9" t="s">
        <v>5612</v>
      </c>
      <c r="AZ1486" s="9" t="s">
        <v>5612</v>
      </c>
    </row>
    <row r="1487" spans="1:52" x14ac:dyDescent="0.2">
      <c r="A1487" s="38" t="s">
        <v>18</v>
      </c>
      <c r="B1487" s="7">
        <v>2013</v>
      </c>
      <c r="C1487" s="3" t="s">
        <v>64</v>
      </c>
      <c r="D1487" t="s">
        <v>190</v>
      </c>
      <c r="E1487" t="s">
        <v>1996</v>
      </c>
      <c r="F1487">
        <v>10</v>
      </c>
      <c r="G1487">
        <v>5</v>
      </c>
      <c r="H1487">
        <v>5</v>
      </c>
      <c r="I1487">
        <v>5</v>
      </c>
      <c r="J1487">
        <v>5</v>
      </c>
      <c r="K1487">
        <v>5</v>
      </c>
      <c r="L1487">
        <v>5</v>
      </c>
      <c r="M1487">
        <v>5</v>
      </c>
      <c r="N1487">
        <v>12</v>
      </c>
      <c r="O1487">
        <v>25</v>
      </c>
      <c r="P1487">
        <v>82</v>
      </c>
      <c r="Q1487">
        <v>42</v>
      </c>
      <c r="R1487">
        <v>197610</v>
      </c>
      <c r="S1487">
        <v>404130</v>
      </c>
      <c r="T1487">
        <v>434094</v>
      </c>
      <c r="U1487">
        <v>386455</v>
      </c>
      <c r="V1487">
        <v>363229</v>
      </c>
      <c r="W1487">
        <v>430040</v>
      </c>
      <c r="X1487">
        <v>385271</v>
      </c>
      <c r="Y1487">
        <v>232799</v>
      </c>
      <c r="Z1487">
        <v>153334</v>
      </c>
      <c r="AA1487">
        <v>75591</v>
      </c>
      <c r="AB1487">
        <v>3062553</v>
      </c>
      <c r="AC1487">
        <v>461724</v>
      </c>
      <c r="AD1487" s="9">
        <v>5.0604726481453369E-5</v>
      </c>
      <c r="AE1487" s="9">
        <v>1.237225645213174E-5</v>
      </c>
      <c r="AF1487" s="9">
        <v>1.1518242592618188E-5</v>
      </c>
      <c r="AG1487" s="9">
        <v>1.2938116986453792E-5</v>
      </c>
      <c r="AH1487" s="9">
        <v>1.3765420712553238E-5</v>
      </c>
      <c r="AI1487" s="9">
        <v>1.162682541158962E-5</v>
      </c>
      <c r="AJ1487" s="9">
        <v>1.297787790931578E-5</v>
      </c>
      <c r="AK1487" s="9">
        <v>2.1477755488640415E-5</v>
      </c>
      <c r="AL1487" s="9">
        <v>7.8260529302046514E-5</v>
      </c>
      <c r="AM1487" s="9">
        <v>3.3072720297389903E-4</v>
      </c>
      <c r="AN1487" s="9">
        <v>2.6775046831842583E-5</v>
      </c>
      <c r="AO1487" s="9">
        <v>9.0963432700054582E-5</v>
      </c>
      <c r="AP1487" s="8">
        <v>7.9799999999999992E-3</v>
      </c>
      <c r="AQ1487" s="8" t="s">
        <v>5612</v>
      </c>
      <c r="AR1487" s="37">
        <v>0.30399999999999999</v>
      </c>
      <c r="AS1487" s="37">
        <v>0.44799999999999995</v>
      </c>
      <c r="AT1487" s="37">
        <v>0.46899999999999997</v>
      </c>
      <c r="AU1487" s="9" t="s">
        <v>5612</v>
      </c>
      <c r="AV1487" s="9" t="s">
        <v>5612</v>
      </c>
      <c r="AW1487" s="9" t="s">
        <v>5612</v>
      </c>
      <c r="AX1487" s="9" t="s">
        <v>5612</v>
      </c>
      <c r="AY1487" s="9" t="s">
        <v>5612</v>
      </c>
      <c r="AZ1487" s="9" t="s">
        <v>5612</v>
      </c>
    </row>
    <row r="1488" spans="1:52" x14ac:dyDescent="0.2">
      <c r="A1488" s="38" t="s">
        <v>18</v>
      </c>
      <c r="B1488" s="7">
        <v>2013</v>
      </c>
      <c r="C1488" s="3" t="s">
        <v>65</v>
      </c>
      <c r="D1488" t="s">
        <v>190</v>
      </c>
      <c r="E1488" t="s">
        <v>1997</v>
      </c>
      <c r="F1488">
        <v>10</v>
      </c>
      <c r="G1488">
        <v>5</v>
      </c>
      <c r="H1488">
        <v>5</v>
      </c>
      <c r="I1488">
        <v>5</v>
      </c>
      <c r="J1488">
        <v>5</v>
      </c>
      <c r="K1488">
        <v>5</v>
      </c>
      <c r="L1488">
        <v>5</v>
      </c>
      <c r="M1488">
        <v>5</v>
      </c>
      <c r="N1488">
        <v>15</v>
      </c>
      <c r="O1488">
        <v>29</v>
      </c>
      <c r="P1488">
        <v>89</v>
      </c>
      <c r="Q1488">
        <v>49</v>
      </c>
      <c r="R1488">
        <v>197610</v>
      </c>
      <c r="S1488">
        <v>404130</v>
      </c>
      <c r="T1488">
        <v>434094</v>
      </c>
      <c r="U1488">
        <v>386455</v>
      </c>
      <c r="V1488">
        <v>363229</v>
      </c>
      <c r="W1488">
        <v>430040</v>
      </c>
      <c r="X1488">
        <v>385271</v>
      </c>
      <c r="Y1488">
        <v>232799</v>
      </c>
      <c r="Z1488">
        <v>153334</v>
      </c>
      <c r="AA1488">
        <v>75591</v>
      </c>
      <c r="AB1488">
        <v>3062553</v>
      </c>
      <c r="AC1488">
        <v>461724</v>
      </c>
      <c r="AD1488" s="9">
        <v>5.0604726481453369E-5</v>
      </c>
      <c r="AE1488" s="9">
        <v>1.237225645213174E-5</v>
      </c>
      <c r="AF1488" s="9">
        <v>1.1518242592618188E-5</v>
      </c>
      <c r="AG1488" s="9">
        <v>1.2938116986453792E-5</v>
      </c>
      <c r="AH1488" s="9">
        <v>1.3765420712553238E-5</v>
      </c>
      <c r="AI1488" s="9">
        <v>1.162682541158962E-5</v>
      </c>
      <c r="AJ1488" s="9">
        <v>1.297787790931578E-5</v>
      </c>
      <c r="AK1488" s="9">
        <v>2.1477755488640415E-5</v>
      </c>
      <c r="AL1488" s="9">
        <v>9.782566162755814E-5</v>
      </c>
      <c r="AM1488" s="9">
        <v>3.8364355544972286E-4</v>
      </c>
      <c r="AN1488" s="9">
        <v>2.9060721561390122E-5</v>
      </c>
      <c r="AO1488" s="9">
        <v>1.0612400481673034E-4</v>
      </c>
      <c r="AP1488" s="8">
        <v>7.2000000000000007E-3</v>
      </c>
      <c r="AQ1488" s="8">
        <v>0.91200000000000003</v>
      </c>
      <c r="AR1488" s="37">
        <v>0.41700000000000004</v>
      </c>
      <c r="AS1488" s="37">
        <v>0.60499999999999998</v>
      </c>
      <c r="AT1488" s="37">
        <v>0.57799999999999996</v>
      </c>
      <c r="AU1488" s="9" t="s">
        <v>5612</v>
      </c>
      <c r="AV1488" s="9" t="s">
        <v>5612</v>
      </c>
      <c r="AW1488" s="9" t="s">
        <v>5612</v>
      </c>
      <c r="AX1488" s="9" t="s">
        <v>5612</v>
      </c>
      <c r="AY1488" s="9" t="s">
        <v>5612</v>
      </c>
      <c r="AZ1488" s="9" t="s">
        <v>5612</v>
      </c>
    </row>
    <row r="1489" spans="1:52" x14ac:dyDescent="0.2">
      <c r="A1489" s="38" t="s">
        <v>18</v>
      </c>
      <c r="B1489" s="7">
        <v>2013</v>
      </c>
      <c r="C1489" s="3" t="s">
        <v>66</v>
      </c>
      <c r="D1489" t="s">
        <v>190</v>
      </c>
      <c r="E1489" t="s">
        <v>1998</v>
      </c>
      <c r="F1489">
        <v>10</v>
      </c>
      <c r="G1489">
        <v>5</v>
      </c>
      <c r="H1489">
        <v>5</v>
      </c>
      <c r="I1489">
        <v>5</v>
      </c>
      <c r="J1489">
        <v>5</v>
      </c>
      <c r="K1489">
        <v>5</v>
      </c>
      <c r="L1489">
        <v>5</v>
      </c>
      <c r="M1489">
        <v>5</v>
      </c>
      <c r="N1489">
        <v>14</v>
      </c>
      <c r="O1489">
        <v>34</v>
      </c>
      <c r="P1489">
        <v>93</v>
      </c>
      <c r="Q1489">
        <v>53</v>
      </c>
      <c r="R1489">
        <v>197610</v>
      </c>
      <c r="S1489">
        <v>404130</v>
      </c>
      <c r="T1489">
        <v>434094</v>
      </c>
      <c r="U1489">
        <v>386455</v>
      </c>
      <c r="V1489">
        <v>363229</v>
      </c>
      <c r="W1489">
        <v>430040</v>
      </c>
      <c r="X1489">
        <v>385271</v>
      </c>
      <c r="Y1489">
        <v>232799</v>
      </c>
      <c r="Z1489">
        <v>153334</v>
      </c>
      <c r="AA1489">
        <v>75591</v>
      </c>
      <c r="AB1489">
        <v>3062553</v>
      </c>
      <c r="AC1489">
        <v>461724</v>
      </c>
      <c r="AD1489" s="9">
        <v>5.0604726481453369E-5</v>
      </c>
      <c r="AE1489" s="9">
        <v>1.237225645213174E-5</v>
      </c>
      <c r="AF1489" s="9">
        <v>1.1518242592618188E-5</v>
      </c>
      <c r="AG1489" s="9">
        <v>1.2938116986453792E-5</v>
      </c>
      <c r="AH1489" s="9">
        <v>1.3765420712553238E-5</v>
      </c>
      <c r="AI1489" s="9">
        <v>1.162682541158962E-5</v>
      </c>
      <c r="AJ1489" s="9">
        <v>1.297787790931578E-5</v>
      </c>
      <c r="AK1489" s="9">
        <v>2.1477755488640415E-5</v>
      </c>
      <c r="AL1489" s="9">
        <v>9.1303950852387593E-5</v>
      </c>
      <c r="AM1489" s="9">
        <v>4.4978899604450264E-4</v>
      </c>
      <c r="AN1489" s="9">
        <v>3.0366821406845858E-5</v>
      </c>
      <c r="AO1489" s="9">
        <v>1.147871888834022E-4</v>
      </c>
      <c r="AP1489" s="8">
        <v>1.0125E-2</v>
      </c>
      <c r="AQ1489" s="8" t="s">
        <v>5612</v>
      </c>
      <c r="AR1489" s="37">
        <v>0.44700000000000006</v>
      </c>
      <c r="AS1489" s="37">
        <v>0.64700000000000002</v>
      </c>
      <c r="AT1489" s="37">
        <v>0.63100000000000001</v>
      </c>
      <c r="AU1489" s="9" t="s">
        <v>5612</v>
      </c>
      <c r="AV1489" s="9" t="s">
        <v>5612</v>
      </c>
      <c r="AW1489" s="9" t="s">
        <v>5612</v>
      </c>
      <c r="AX1489" s="9" t="s">
        <v>5612</v>
      </c>
      <c r="AY1489" s="9" t="s">
        <v>5612</v>
      </c>
      <c r="AZ1489" s="9" t="s">
        <v>5612</v>
      </c>
    </row>
    <row r="1490" spans="1:52" x14ac:dyDescent="0.2">
      <c r="A1490" s="38" t="s">
        <v>18</v>
      </c>
      <c r="B1490" s="7">
        <v>2014</v>
      </c>
      <c r="C1490" s="3" t="s">
        <v>55</v>
      </c>
      <c r="D1490" t="s">
        <v>191</v>
      </c>
      <c r="E1490" t="s">
        <v>1999</v>
      </c>
      <c r="F1490">
        <v>10</v>
      </c>
      <c r="G1490">
        <v>5</v>
      </c>
      <c r="H1490">
        <v>5</v>
      </c>
      <c r="I1490">
        <v>5</v>
      </c>
      <c r="J1490">
        <v>5</v>
      </c>
      <c r="K1490">
        <v>5</v>
      </c>
      <c r="L1490">
        <v>5</v>
      </c>
      <c r="M1490">
        <v>5</v>
      </c>
      <c r="N1490">
        <v>23</v>
      </c>
      <c r="O1490">
        <v>39</v>
      </c>
      <c r="P1490">
        <v>107</v>
      </c>
      <c r="Q1490">
        <v>67</v>
      </c>
      <c r="R1490">
        <v>196675</v>
      </c>
      <c r="S1490">
        <v>406265</v>
      </c>
      <c r="T1490">
        <v>436234</v>
      </c>
      <c r="U1490">
        <v>389330</v>
      </c>
      <c r="V1490">
        <v>363234</v>
      </c>
      <c r="W1490">
        <v>422481</v>
      </c>
      <c r="X1490">
        <v>393919</v>
      </c>
      <c r="Y1490">
        <v>240304</v>
      </c>
      <c r="Z1490">
        <v>153423</v>
      </c>
      <c r="AA1490">
        <v>76251</v>
      </c>
      <c r="AB1490">
        <v>3078116</v>
      </c>
      <c r="AC1490">
        <v>469978</v>
      </c>
      <c r="AD1490" s="9">
        <v>5.0845303165120122E-5</v>
      </c>
      <c r="AE1490" s="9">
        <v>1.230723788660111E-5</v>
      </c>
      <c r="AF1490" s="9">
        <v>1.1461738424790365E-5</v>
      </c>
      <c r="AG1490" s="9">
        <v>1.2842575706983793E-5</v>
      </c>
      <c r="AH1490" s="9">
        <v>1.3765231228354173E-5</v>
      </c>
      <c r="AI1490" s="9">
        <v>1.1834851744812193E-5</v>
      </c>
      <c r="AJ1490" s="9">
        <v>1.2692964797331431E-5</v>
      </c>
      <c r="AK1490" s="9">
        <v>2.0806977828084427E-5</v>
      </c>
      <c r="AL1490" s="9">
        <v>1.4991233387432132E-4</v>
      </c>
      <c r="AM1490" s="9">
        <v>5.1146870204980919E-4</v>
      </c>
      <c r="AN1490" s="9">
        <v>3.4761522957549357E-5</v>
      </c>
      <c r="AO1490" s="9">
        <v>1.4255986450429595E-4</v>
      </c>
      <c r="AP1490" s="8">
        <v>1.7480000000000002E-2</v>
      </c>
      <c r="AQ1490" s="8" t="s">
        <v>5612</v>
      </c>
      <c r="AR1490" s="37">
        <v>0.46700000000000003</v>
      </c>
      <c r="AS1490" s="37">
        <v>0.67099999999999993</v>
      </c>
      <c r="AT1490" s="37">
        <v>0.65200000000000002</v>
      </c>
      <c r="AU1490" s="9" t="s">
        <v>5612</v>
      </c>
      <c r="AV1490" s="9" t="s">
        <v>5612</v>
      </c>
      <c r="AW1490" s="9" t="s">
        <v>5612</v>
      </c>
      <c r="AX1490" s="9" t="s">
        <v>5612</v>
      </c>
      <c r="AY1490" s="9" t="s">
        <v>5612</v>
      </c>
      <c r="AZ1490" s="9" t="s">
        <v>5612</v>
      </c>
    </row>
    <row r="1491" spans="1:52" x14ac:dyDescent="0.2">
      <c r="A1491" s="38" t="s">
        <v>18</v>
      </c>
      <c r="B1491" s="7">
        <v>2014</v>
      </c>
      <c r="C1491" s="3" t="s">
        <v>56</v>
      </c>
      <c r="D1491" t="s">
        <v>191</v>
      </c>
      <c r="E1491" t="s">
        <v>2000</v>
      </c>
      <c r="F1491">
        <v>10</v>
      </c>
      <c r="G1491">
        <v>5</v>
      </c>
      <c r="H1491">
        <v>5</v>
      </c>
      <c r="I1491">
        <v>5</v>
      </c>
      <c r="J1491">
        <v>5</v>
      </c>
      <c r="K1491">
        <v>5</v>
      </c>
      <c r="L1491">
        <v>5</v>
      </c>
      <c r="M1491">
        <v>5</v>
      </c>
      <c r="N1491">
        <v>15</v>
      </c>
      <c r="O1491">
        <v>34</v>
      </c>
      <c r="P1491">
        <v>94</v>
      </c>
      <c r="Q1491">
        <v>54</v>
      </c>
      <c r="R1491">
        <v>196675</v>
      </c>
      <c r="S1491">
        <v>406265</v>
      </c>
      <c r="T1491">
        <v>436234</v>
      </c>
      <c r="U1491">
        <v>389330</v>
      </c>
      <c r="V1491">
        <v>363234</v>
      </c>
      <c r="W1491">
        <v>422481</v>
      </c>
      <c r="X1491">
        <v>393919</v>
      </c>
      <c r="Y1491">
        <v>240304</v>
      </c>
      <c r="Z1491">
        <v>153423</v>
      </c>
      <c r="AA1491">
        <v>76251</v>
      </c>
      <c r="AB1491">
        <v>3078116</v>
      </c>
      <c r="AC1491">
        <v>469978</v>
      </c>
      <c r="AD1491" s="9">
        <v>5.0845303165120122E-5</v>
      </c>
      <c r="AE1491" s="9">
        <v>1.230723788660111E-5</v>
      </c>
      <c r="AF1491" s="9">
        <v>1.1461738424790365E-5</v>
      </c>
      <c r="AG1491" s="9">
        <v>1.2842575706983793E-5</v>
      </c>
      <c r="AH1491" s="9">
        <v>1.3765231228354173E-5</v>
      </c>
      <c r="AI1491" s="9">
        <v>1.1834851744812193E-5</v>
      </c>
      <c r="AJ1491" s="9">
        <v>1.2692964797331431E-5</v>
      </c>
      <c r="AK1491" s="9">
        <v>2.0806977828084427E-5</v>
      </c>
      <c r="AL1491" s="9">
        <v>9.7768913396296508E-5</v>
      </c>
      <c r="AM1491" s="9">
        <v>4.4589579153060286E-4</v>
      </c>
      <c r="AN1491" s="9">
        <v>3.0538160355230279E-5</v>
      </c>
      <c r="AO1491" s="9">
        <v>1.1489899527211912E-4</v>
      </c>
      <c r="AP1491" s="8">
        <v>1.225E-2</v>
      </c>
      <c r="AQ1491" s="8" t="s">
        <v>5612</v>
      </c>
      <c r="AR1491" s="37">
        <v>0.47500000000000003</v>
      </c>
      <c r="AS1491" s="37">
        <v>0.68</v>
      </c>
      <c r="AT1491" s="37">
        <v>0.66200000000000003</v>
      </c>
      <c r="AU1491" s="9" t="s">
        <v>5612</v>
      </c>
      <c r="AV1491" s="9" t="s">
        <v>5612</v>
      </c>
      <c r="AW1491" s="9" t="s">
        <v>5612</v>
      </c>
      <c r="AX1491" s="9" t="s">
        <v>5612</v>
      </c>
      <c r="AY1491" s="9" t="s">
        <v>5612</v>
      </c>
      <c r="AZ1491" s="9" t="s">
        <v>5612</v>
      </c>
    </row>
    <row r="1492" spans="1:52" x14ac:dyDescent="0.2">
      <c r="A1492" s="38" t="s">
        <v>18</v>
      </c>
      <c r="B1492" s="7">
        <v>2014</v>
      </c>
      <c r="C1492" s="3" t="s">
        <v>57</v>
      </c>
      <c r="D1492" t="s">
        <v>191</v>
      </c>
      <c r="E1492" t="s">
        <v>2001</v>
      </c>
      <c r="F1492">
        <v>10</v>
      </c>
      <c r="G1492">
        <v>5</v>
      </c>
      <c r="H1492">
        <v>5</v>
      </c>
      <c r="I1492">
        <v>5</v>
      </c>
      <c r="J1492">
        <v>5</v>
      </c>
      <c r="K1492">
        <v>5</v>
      </c>
      <c r="L1492">
        <v>5</v>
      </c>
      <c r="M1492">
        <v>5</v>
      </c>
      <c r="N1492">
        <v>10</v>
      </c>
      <c r="O1492">
        <v>31</v>
      </c>
      <c r="P1492">
        <v>86</v>
      </c>
      <c r="Q1492">
        <v>46</v>
      </c>
      <c r="R1492">
        <v>196675</v>
      </c>
      <c r="S1492">
        <v>406265</v>
      </c>
      <c r="T1492">
        <v>436234</v>
      </c>
      <c r="U1492">
        <v>389330</v>
      </c>
      <c r="V1492">
        <v>363234</v>
      </c>
      <c r="W1492">
        <v>422481</v>
      </c>
      <c r="X1492">
        <v>393919</v>
      </c>
      <c r="Y1492">
        <v>240304</v>
      </c>
      <c r="Z1492">
        <v>153423</v>
      </c>
      <c r="AA1492">
        <v>76251</v>
      </c>
      <c r="AB1492">
        <v>3078116</v>
      </c>
      <c r="AC1492">
        <v>469978</v>
      </c>
      <c r="AD1492" s="9">
        <v>5.0845303165120122E-5</v>
      </c>
      <c r="AE1492" s="9">
        <v>1.230723788660111E-5</v>
      </c>
      <c r="AF1492" s="9">
        <v>1.1461738424790365E-5</v>
      </c>
      <c r="AG1492" s="9">
        <v>1.2842575706983793E-5</v>
      </c>
      <c r="AH1492" s="9">
        <v>1.3765231228354173E-5</v>
      </c>
      <c r="AI1492" s="9">
        <v>1.1834851744812193E-5</v>
      </c>
      <c r="AJ1492" s="9">
        <v>1.2692964797331431E-5</v>
      </c>
      <c r="AK1492" s="9">
        <v>2.0806977828084427E-5</v>
      </c>
      <c r="AL1492" s="9">
        <v>6.517927559753101E-5</v>
      </c>
      <c r="AM1492" s="9">
        <v>4.065520452190791E-4</v>
      </c>
      <c r="AN1492" s="9">
        <v>2.793916798457238E-5</v>
      </c>
      <c r="AO1492" s="9">
        <v>9.7876921898471837E-5</v>
      </c>
      <c r="AP1492" s="8">
        <v>7.3249999999999999E-3</v>
      </c>
      <c r="AQ1492" s="8" t="s">
        <v>5612</v>
      </c>
      <c r="AR1492" s="37">
        <v>0.48399999999999999</v>
      </c>
      <c r="AS1492" s="37">
        <v>0.69299999999999995</v>
      </c>
      <c r="AT1492" s="37">
        <v>0.66800000000000004</v>
      </c>
      <c r="AU1492" s="9" t="s">
        <v>5612</v>
      </c>
      <c r="AV1492" s="9" t="s">
        <v>5612</v>
      </c>
      <c r="AW1492" s="9" t="s">
        <v>5612</v>
      </c>
      <c r="AX1492" s="9" t="s">
        <v>5612</v>
      </c>
      <c r="AY1492" s="9" t="s">
        <v>5612</v>
      </c>
      <c r="AZ1492" s="9" t="s">
        <v>5612</v>
      </c>
    </row>
    <row r="1493" spans="1:52" x14ac:dyDescent="0.2">
      <c r="A1493" s="38" t="s">
        <v>18</v>
      </c>
      <c r="B1493" s="7">
        <v>2014</v>
      </c>
      <c r="C1493" s="3" t="s">
        <v>58</v>
      </c>
      <c r="D1493" t="s">
        <v>191</v>
      </c>
      <c r="E1493" t="s">
        <v>2002</v>
      </c>
      <c r="F1493">
        <v>10</v>
      </c>
      <c r="G1493">
        <v>5</v>
      </c>
      <c r="H1493">
        <v>5</v>
      </c>
      <c r="I1493">
        <v>5</v>
      </c>
      <c r="J1493">
        <v>5</v>
      </c>
      <c r="K1493">
        <v>5</v>
      </c>
      <c r="L1493">
        <v>5</v>
      </c>
      <c r="M1493">
        <v>5</v>
      </c>
      <c r="N1493">
        <v>11</v>
      </c>
      <c r="O1493">
        <v>24</v>
      </c>
      <c r="P1493">
        <v>80</v>
      </c>
      <c r="Q1493">
        <v>40</v>
      </c>
      <c r="R1493">
        <v>196675</v>
      </c>
      <c r="S1493">
        <v>406265</v>
      </c>
      <c r="T1493">
        <v>436234</v>
      </c>
      <c r="U1493">
        <v>389330</v>
      </c>
      <c r="V1493">
        <v>363234</v>
      </c>
      <c r="W1493">
        <v>422481</v>
      </c>
      <c r="X1493">
        <v>393919</v>
      </c>
      <c r="Y1493">
        <v>240304</v>
      </c>
      <c r="Z1493">
        <v>153423</v>
      </c>
      <c r="AA1493">
        <v>76251</v>
      </c>
      <c r="AB1493">
        <v>3078116</v>
      </c>
      <c r="AC1493">
        <v>469978</v>
      </c>
      <c r="AD1493" s="9">
        <v>5.0845303165120122E-5</v>
      </c>
      <c r="AE1493" s="9">
        <v>1.230723788660111E-5</v>
      </c>
      <c r="AF1493" s="9">
        <v>1.1461738424790365E-5</v>
      </c>
      <c r="AG1493" s="9">
        <v>1.2842575706983793E-5</v>
      </c>
      <c r="AH1493" s="9">
        <v>1.3765231228354173E-5</v>
      </c>
      <c r="AI1493" s="9">
        <v>1.1834851744812193E-5</v>
      </c>
      <c r="AJ1493" s="9">
        <v>1.2692964797331431E-5</v>
      </c>
      <c r="AK1493" s="9">
        <v>2.0806977828084427E-5</v>
      </c>
      <c r="AL1493" s="9">
        <v>7.1697203157284115E-5</v>
      </c>
      <c r="AM1493" s="9">
        <v>3.1474997049219026E-4</v>
      </c>
      <c r="AN1493" s="9">
        <v>2.598992370657896E-5</v>
      </c>
      <c r="AO1493" s="9">
        <v>8.5110366868236382E-5</v>
      </c>
      <c r="AP1493" s="8">
        <v>6.1399999999999996E-3</v>
      </c>
      <c r="AQ1493" s="8" t="s">
        <v>5612</v>
      </c>
      <c r="AR1493" s="37">
        <v>0.48600000000000004</v>
      </c>
      <c r="AS1493" s="37">
        <v>0.69900000000000007</v>
      </c>
      <c r="AT1493" s="37">
        <v>0.71299999999999997</v>
      </c>
      <c r="AU1493" s="9" t="s">
        <v>5612</v>
      </c>
      <c r="AV1493" s="9" t="s">
        <v>5612</v>
      </c>
      <c r="AW1493" s="9" t="s">
        <v>5612</v>
      </c>
      <c r="AX1493" s="9" t="s">
        <v>5612</v>
      </c>
      <c r="AY1493" s="9" t="s">
        <v>5612</v>
      </c>
      <c r="AZ1493" s="9" t="s">
        <v>5612</v>
      </c>
    </row>
    <row r="1494" spans="1:52" x14ac:dyDescent="0.2">
      <c r="A1494" s="38" t="s">
        <v>18</v>
      </c>
      <c r="B1494" s="7">
        <v>2014</v>
      </c>
      <c r="C1494" s="3" t="s">
        <v>59</v>
      </c>
      <c r="D1494" t="s">
        <v>191</v>
      </c>
      <c r="E1494" t="s">
        <v>2003</v>
      </c>
      <c r="F1494">
        <v>10</v>
      </c>
      <c r="G1494">
        <v>5</v>
      </c>
      <c r="H1494">
        <v>5</v>
      </c>
      <c r="I1494">
        <v>5</v>
      </c>
      <c r="J1494">
        <v>5</v>
      </c>
      <c r="K1494">
        <v>5</v>
      </c>
      <c r="L1494">
        <v>5</v>
      </c>
      <c r="M1494">
        <v>5</v>
      </c>
      <c r="N1494">
        <v>5</v>
      </c>
      <c r="O1494">
        <v>21</v>
      </c>
      <c r="P1494">
        <v>71</v>
      </c>
      <c r="Q1494">
        <v>31</v>
      </c>
      <c r="R1494">
        <v>196675</v>
      </c>
      <c r="S1494">
        <v>406265</v>
      </c>
      <c r="T1494">
        <v>436234</v>
      </c>
      <c r="U1494">
        <v>389330</v>
      </c>
      <c r="V1494">
        <v>363234</v>
      </c>
      <c r="W1494">
        <v>422481</v>
      </c>
      <c r="X1494">
        <v>393919</v>
      </c>
      <c r="Y1494">
        <v>240304</v>
      </c>
      <c r="Z1494">
        <v>153423</v>
      </c>
      <c r="AA1494">
        <v>76251</v>
      </c>
      <c r="AB1494">
        <v>3078116</v>
      </c>
      <c r="AC1494">
        <v>469978</v>
      </c>
      <c r="AD1494" s="9">
        <v>5.0845303165120122E-5</v>
      </c>
      <c r="AE1494" s="9">
        <v>1.230723788660111E-5</v>
      </c>
      <c r="AF1494" s="9">
        <v>1.1461738424790365E-5</v>
      </c>
      <c r="AG1494" s="9">
        <v>1.2842575706983793E-5</v>
      </c>
      <c r="AH1494" s="9">
        <v>1.3765231228354173E-5</v>
      </c>
      <c r="AI1494" s="9">
        <v>1.1834851744812193E-5</v>
      </c>
      <c r="AJ1494" s="9">
        <v>1.2692964797331431E-5</v>
      </c>
      <c r="AK1494" s="9">
        <v>2.0806977828084427E-5</v>
      </c>
      <c r="AL1494" s="9">
        <v>3.2589637798765505E-5</v>
      </c>
      <c r="AM1494" s="9">
        <v>2.754062241806665E-4</v>
      </c>
      <c r="AN1494" s="9">
        <v>2.3066057289588826E-5</v>
      </c>
      <c r="AO1494" s="9">
        <v>6.5960534322883192E-5</v>
      </c>
      <c r="AP1494" s="8">
        <v>4.1999999999999997E-3</v>
      </c>
      <c r="AQ1494" s="8" t="s">
        <v>5612</v>
      </c>
      <c r="AR1494" s="37">
        <v>0.48600000000000004</v>
      </c>
      <c r="AS1494" s="37">
        <v>0.69900000000000007</v>
      </c>
      <c r="AT1494" s="37">
        <v>0.71299999999999997</v>
      </c>
      <c r="AU1494" s="9" t="s">
        <v>5612</v>
      </c>
      <c r="AV1494" s="9" t="s">
        <v>5612</v>
      </c>
      <c r="AW1494" s="9" t="s">
        <v>5612</v>
      </c>
      <c r="AX1494" s="9" t="s">
        <v>5612</v>
      </c>
      <c r="AY1494" s="9" t="s">
        <v>5612</v>
      </c>
      <c r="AZ1494" s="9" t="s">
        <v>5612</v>
      </c>
    </row>
    <row r="1495" spans="1:52" x14ac:dyDescent="0.2">
      <c r="A1495" s="38" t="s">
        <v>18</v>
      </c>
      <c r="B1495" s="7">
        <v>2014</v>
      </c>
      <c r="C1495" s="3" t="s">
        <v>60</v>
      </c>
      <c r="D1495" t="s">
        <v>191</v>
      </c>
      <c r="E1495" t="s">
        <v>2004</v>
      </c>
      <c r="F1495">
        <v>10</v>
      </c>
      <c r="G1495">
        <v>5</v>
      </c>
      <c r="H1495">
        <v>5</v>
      </c>
      <c r="I1495">
        <v>5</v>
      </c>
      <c r="J1495">
        <v>5</v>
      </c>
      <c r="K1495">
        <v>5</v>
      </c>
      <c r="L1495">
        <v>5</v>
      </c>
      <c r="M1495">
        <v>5</v>
      </c>
      <c r="N1495">
        <v>11</v>
      </c>
      <c r="O1495">
        <v>20</v>
      </c>
      <c r="P1495">
        <v>76</v>
      </c>
      <c r="Q1495">
        <v>36</v>
      </c>
      <c r="R1495">
        <v>196675</v>
      </c>
      <c r="S1495">
        <v>406265</v>
      </c>
      <c r="T1495">
        <v>436234</v>
      </c>
      <c r="U1495">
        <v>389330</v>
      </c>
      <c r="V1495">
        <v>363234</v>
      </c>
      <c r="W1495">
        <v>422481</v>
      </c>
      <c r="X1495">
        <v>393919</v>
      </c>
      <c r="Y1495">
        <v>240304</v>
      </c>
      <c r="Z1495">
        <v>153423</v>
      </c>
      <c r="AA1495">
        <v>76251</v>
      </c>
      <c r="AB1495">
        <v>3078116</v>
      </c>
      <c r="AC1495">
        <v>469978</v>
      </c>
      <c r="AD1495" s="9">
        <v>5.0845303165120122E-5</v>
      </c>
      <c r="AE1495" s="9">
        <v>1.230723788660111E-5</v>
      </c>
      <c r="AF1495" s="9">
        <v>1.1461738424790365E-5</v>
      </c>
      <c r="AG1495" s="9">
        <v>1.2842575706983793E-5</v>
      </c>
      <c r="AH1495" s="9">
        <v>1.3765231228354173E-5</v>
      </c>
      <c r="AI1495" s="9">
        <v>1.1834851744812193E-5</v>
      </c>
      <c r="AJ1495" s="9">
        <v>1.2692964797331431E-5</v>
      </c>
      <c r="AK1495" s="9">
        <v>2.0806977828084427E-5</v>
      </c>
      <c r="AL1495" s="9">
        <v>7.1697203157284115E-5</v>
      </c>
      <c r="AM1495" s="9">
        <v>2.6229164207682525E-4</v>
      </c>
      <c r="AN1495" s="9">
        <v>2.4690427521250012E-5</v>
      </c>
      <c r="AO1495" s="9">
        <v>7.6599330181412745E-5</v>
      </c>
      <c r="AP1495" s="8">
        <v>4.0999999999999995E-3</v>
      </c>
      <c r="AQ1495" s="8" t="s">
        <v>5612</v>
      </c>
      <c r="AR1495" s="37" t="s">
        <v>5612</v>
      </c>
      <c r="AS1495" s="37" t="s">
        <v>5612</v>
      </c>
      <c r="AT1495" s="37" t="s">
        <v>5612</v>
      </c>
      <c r="AU1495" s="9" t="s">
        <v>5612</v>
      </c>
      <c r="AV1495" s="9" t="s">
        <v>5612</v>
      </c>
      <c r="AW1495" s="9" t="s">
        <v>5612</v>
      </c>
      <c r="AX1495" s="9" t="s">
        <v>5612</v>
      </c>
      <c r="AY1495" s="9" t="s">
        <v>5612</v>
      </c>
      <c r="AZ1495" s="9" t="s">
        <v>5612</v>
      </c>
    </row>
    <row r="1496" spans="1:52" x14ac:dyDescent="0.2">
      <c r="A1496" s="38" t="s">
        <v>18</v>
      </c>
      <c r="B1496" s="7">
        <v>2014</v>
      </c>
      <c r="C1496" s="3" t="s">
        <v>61</v>
      </c>
      <c r="D1496" t="s">
        <v>191</v>
      </c>
      <c r="E1496" t="s">
        <v>2005</v>
      </c>
      <c r="F1496">
        <v>10</v>
      </c>
      <c r="G1496">
        <v>5</v>
      </c>
      <c r="H1496">
        <v>5</v>
      </c>
      <c r="I1496">
        <v>5</v>
      </c>
      <c r="J1496">
        <v>5</v>
      </c>
      <c r="K1496">
        <v>5</v>
      </c>
      <c r="L1496">
        <v>5</v>
      </c>
      <c r="M1496">
        <v>5</v>
      </c>
      <c r="N1496">
        <v>5</v>
      </c>
      <c r="O1496">
        <v>23</v>
      </c>
      <c r="P1496">
        <v>73</v>
      </c>
      <c r="Q1496">
        <v>33</v>
      </c>
      <c r="R1496">
        <v>196675</v>
      </c>
      <c r="S1496">
        <v>406265</v>
      </c>
      <c r="T1496">
        <v>436234</v>
      </c>
      <c r="U1496">
        <v>389330</v>
      </c>
      <c r="V1496">
        <v>363234</v>
      </c>
      <c r="W1496">
        <v>422481</v>
      </c>
      <c r="X1496">
        <v>393919</v>
      </c>
      <c r="Y1496">
        <v>240304</v>
      </c>
      <c r="Z1496">
        <v>153423</v>
      </c>
      <c r="AA1496">
        <v>76251</v>
      </c>
      <c r="AB1496">
        <v>3078116</v>
      </c>
      <c r="AC1496">
        <v>469978</v>
      </c>
      <c r="AD1496" s="9">
        <v>5.0845303165120122E-5</v>
      </c>
      <c r="AE1496" s="9">
        <v>1.230723788660111E-5</v>
      </c>
      <c r="AF1496" s="9">
        <v>1.1461738424790365E-5</v>
      </c>
      <c r="AG1496" s="9">
        <v>1.2842575706983793E-5</v>
      </c>
      <c r="AH1496" s="9">
        <v>1.3765231228354173E-5</v>
      </c>
      <c r="AI1496" s="9">
        <v>1.1834851744812193E-5</v>
      </c>
      <c r="AJ1496" s="9">
        <v>1.2692964797331431E-5</v>
      </c>
      <c r="AK1496" s="9">
        <v>2.0806977828084427E-5</v>
      </c>
      <c r="AL1496" s="9">
        <v>3.2589637798765505E-5</v>
      </c>
      <c r="AM1496" s="9">
        <v>3.0163538838834901E-4</v>
      </c>
      <c r="AN1496" s="9">
        <v>2.3715805382253302E-5</v>
      </c>
      <c r="AO1496" s="9">
        <v>7.0216052666295024E-5</v>
      </c>
      <c r="AP1496" s="8">
        <v>3.6399999999999996E-3</v>
      </c>
      <c r="AQ1496" s="8" t="s">
        <v>5612</v>
      </c>
      <c r="AR1496" s="37" t="s">
        <v>5612</v>
      </c>
      <c r="AS1496" s="37" t="s">
        <v>5612</v>
      </c>
      <c r="AT1496" s="37" t="s">
        <v>5612</v>
      </c>
      <c r="AU1496" s="9" t="s">
        <v>5612</v>
      </c>
      <c r="AV1496" s="9" t="s">
        <v>5612</v>
      </c>
      <c r="AW1496" s="9" t="s">
        <v>5612</v>
      </c>
      <c r="AX1496" s="9" t="s">
        <v>5612</v>
      </c>
      <c r="AY1496" s="9" t="s">
        <v>5612</v>
      </c>
      <c r="AZ1496" s="9" t="s">
        <v>5612</v>
      </c>
    </row>
    <row r="1497" spans="1:52" x14ac:dyDescent="0.2">
      <c r="A1497" s="38" t="s">
        <v>18</v>
      </c>
      <c r="B1497" s="7">
        <v>2014</v>
      </c>
      <c r="C1497" s="3" t="s">
        <v>62</v>
      </c>
      <c r="D1497" t="s">
        <v>191</v>
      </c>
      <c r="E1497" t="s">
        <v>2006</v>
      </c>
      <c r="F1497">
        <v>10</v>
      </c>
      <c r="G1497">
        <v>5</v>
      </c>
      <c r="H1497">
        <v>5</v>
      </c>
      <c r="I1497">
        <v>5</v>
      </c>
      <c r="J1497">
        <v>5</v>
      </c>
      <c r="K1497">
        <v>5</v>
      </c>
      <c r="L1497">
        <v>5</v>
      </c>
      <c r="M1497">
        <v>5</v>
      </c>
      <c r="N1497">
        <v>5</v>
      </c>
      <c r="O1497">
        <v>21</v>
      </c>
      <c r="P1497">
        <v>71</v>
      </c>
      <c r="Q1497">
        <v>31</v>
      </c>
      <c r="R1497">
        <v>196675</v>
      </c>
      <c r="S1497">
        <v>406265</v>
      </c>
      <c r="T1497">
        <v>436234</v>
      </c>
      <c r="U1497">
        <v>389330</v>
      </c>
      <c r="V1497">
        <v>363234</v>
      </c>
      <c r="W1497">
        <v>422481</v>
      </c>
      <c r="X1497">
        <v>393919</v>
      </c>
      <c r="Y1497">
        <v>240304</v>
      </c>
      <c r="Z1497">
        <v>153423</v>
      </c>
      <c r="AA1497">
        <v>76251</v>
      </c>
      <c r="AB1497">
        <v>3078116</v>
      </c>
      <c r="AC1497">
        <v>469978</v>
      </c>
      <c r="AD1497" s="9">
        <v>5.0845303165120122E-5</v>
      </c>
      <c r="AE1497" s="9">
        <v>1.230723788660111E-5</v>
      </c>
      <c r="AF1497" s="9">
        <v>1.1461738424790365E-5</v>
      </c>
      <c r="AG1497" s="9">
        <v>1.2842575706983793E-5</v>
      </c>
      <c r="AH1497" s="9">
        <v>1.3765231228354173E-5</v>
      </c>
      <c r="AI1497" s="9">
        <v>1.1834851744812193E-5</v>
      </c>
      <c r="AJ1497" s="9">
        <v>1.2692964797331431E-5</v>
      </c>
      <c r="AK1497" s="9">
        <v>2.0806977828084427E-5</v>
      </c>
      <c r="AL1497" s="9">
        <v>3.2589637798765505E-5</v>
      </c>
      <c r="AM1497" s="9">
        <v>2.754062241806665E-4</v>
      </c>
      <c r="AN1497" s="9">
        <v>2.3066057289588826E-5</v>
      </c>
      <c r="AO1497" s="9">
        <v>6.5960534322883192E-5</v>
      </c>
      <c r="AP1497" s="8">
        <v>3.2750000000000001E-3</v>
      </c>
      <c r="AQ1497" s="8" t="s">
        <v>5612</v>
      </c>
      <c r="AR1497" s="37">
        <v>1.4999999999999999E-2</v>
      </c>
      <c r="AS1497" s="37">
        <v>0</v>
      </c>
      <c r="AT1497" s="37">
        <v>6.5000000000000002E-2</v>
      </c>
      <c r="AU1497" s="9" t="s">
        <v>5612</v>
      </c>
      <c r="AV1497" s="9" t="s">
        <v>5612</v>
      </c>
      <c r="AW1497" s="9" t="s">
        <v>5612</v>
      </c>
      <c r="AX1497" s="9" t="s">
        <v>5612</v>
      </c>
      <c r="AY1497" s="9" t="s">
        <v>5612</v>
      </c>
      <c r="AZ1497" s="9" t="s">
        <v>5612</v>
      </c>
    </row>
    <row r="1498" spans="1:52" x14ac:dyDescent="0.2">
      <c r="A1498" s="38" t="s">
        <v>18</v>
      </c>
      <c r="B1498" s="7">
        <v>2014</v>
      </c>
      <c r="C1498" s="3" t="s">
        <v>63</v>
      </c>
      <c r="D1498" t="s">
        <v>191</v>
      </c>
      <c r="E1498" t="s">
        <v>2007</v>
      </c>
      <c r="F1498">
        <v>10</v>
      </c>
      <c r="G1498">
        <v>5</v>
      </c>
      <c r="H1498">
        <v>5</v>
      </c>
      <c r="I1498">
        <v>5</v>
      </c>
      <c r="J1498">
        <v>5</v>
      </c>
      <c r="K1498">
        <v>5</v>
      </c>
      <c r="L1498">
        <v>5</v>
      </c>
      <c r="M1498">
        <v>5</v>
      </c>
      <c r="N1498">
        <v>5</v>
      </c>
      <c r="O1498">
        <v>27</v>
      </c>
      <c r="P1498">
        <v>77</v>
      </c>
      <c r="Q1498">
        <v>37</v>
      </c>
      <c r="R1498">
        <v>196675</v>
      </c>
      <c r="S1498">
        <v>406265</v>
      </c>
      <c r="T1498">
        <v>436234</v>
      </c>
      <c r="U1498">
        <v>389330</v>
      </c>
      <c r="V1498">
        <v>363234</v>
      </c>
      <c r="W1498">
        <v>422481</v>
      </c>
      <c r="X1498">
        <v>393919</v>
      </c>
      <c r="Y1498">
        <v>240304</v>
      </c>
      <c r="Z1498">
        <v>153423</v>
      </c>
      <c r="AA1498">
        <v>76251</v>
      </c>
      <c r="AB1498">
        <v>3078116</v>
      </c>
      <c r="AC1498">
        <v>469978</v>
      </c>
      <c r="AD1498" s="9">
        <v>5.0845303165120122E-5</v>
      </c>
      <c r="AE1498" s="9">
        <v>1.230723788660111E-5</v>
      </c>
      <c r="AF1498" s="9">
        <v>1.1461738424790365E-5</v>
      </c>
      <c r="AG1498" s="9">
        <v>1.2842575706983793E-5</v>
      </c>
      <c r="AH1498" s="9">
        <v>1.3765231228354173E-5</v>
      </c>
      <c r="AI1498" s="9">
        <v>1.1834851744812193E-5</v>
      </c>
      <c r="AJ1498" s="9">
        <v>1.2692964797331431E-5</v>
      </c>
      <c r="AK1498" s="9">
        <v>2.0806977828084427E-5</v>
      </c>
      <c r="AL1498" s="9">
        <v>3.2589637798765505E-5</v>
      </c>
      <c r="AM1498" s="9">
        <v>3.5409371680371403E-4</v>
      </c>
      <c r="AN1498" s="9">
        <v>2.501530156758225E-5</v>
      </c>
      <c r="AO1498" s="9">
        <v>7.8727089353118661E-5</v>
      </c>
      <c r="AP1498" s="8">
        <v>5.3749999999999996E-3</v>
      </c>
      <c r="AQ1498" s="8" t="s">
        <v>5612</v>
      </c>
      <c r="AR1498" s="37">
        <v>8.5999999999999993E-2</v>
      </c>
      <c r="AS1498" s="37">
        <v>0.13699999999999998</v>
      </c>
      <c r="AT1498" s="37">
        <v>0.151</v>
      </c>
      <c r="AU1498" s="9" t="s">
        <v>5612</v>
      </c>
      <c r="AV1498" s="9" t="s">
        <v>5612</v>
      </c>
      <c r="AW1498" s="9" t="s">
        <v>5612</v>
      </c>
      <c r="AX1498" s="9" t="s">
        <v>5612</v>
      </c>
      <c r="AY1498" s="9" t="s">
        <v>5612</v>
      </c>
      <c r="AZ1498" s="9" t="s">
        <v>5612</v>
      </c>
    </row>
    <row r="1499" spans="1:52" x14ac:dyDescent="0.2">
      <c r="A1499" s="38" t="s">
        <v>18</v>
      </c>
      <c r="B1499" s="7">
        <v>2014</v>
      </c>
      <c r="C1499" s="3" t="s">
        <v>64</v>
      </c>
      <c r="D1499" t="s">
        <v>191</v>
      </c>
      <c r="E1499" t="s">
        <v>2008</v>
      </c>
      <c r="F1499">
        <v>10</v>
      </c>
      <c r="G1499">
        <v>5</v>
      </c>
      <c r="H1499">
        <v>5</v>
      </c>
      <c r="I1499">
        <v>5</v>
      </c>
      <c r="J1499">
        <v>5</v>
      </c>
      <c r="K1499">
        <v>5</v>
      </c>
      <c r="L1499">
        <v>5</v>
      </c>
      <c r="M1499">
        <v>5</v>
      </c>
      <c r="N1499">
        <v>5</v>
      </c>
      <c r="O1499">
        <v>12</v>
      </c>
      <c r="P1499">
        <v>62</v>
      </c>
      <c r="Q1499">
        <v>22</v>
      </c>
      <c r="R1499">
        <v>196675</v>
      </c>
      <c r="S1499">
        <v>406265</v>
      </c>
      <c r="T1499">
        <v>436234</v>
      </c>
      <c r="U1499">
        <v>389330</v>
      </c>
      <c r="V1499">
        <v>363234</v>
      </c>
      <c r="W1499">
        <v>422481</v>
      </c>
      <c r="X1499">
        <v>393919</v>
      </c>
      <c r="Y1499">
        <v>240304</v>
      </c>
      <c r="Z1499">
        <v>153423</v>
      </c>
      <c r="AA1499">
        <v>76251</v>
      </c>
      <c r="AB1499">
        <v>3078116</v>
      </c>
      <c r="AC1499">
        <v>469978</v>
      </c>
      <c r="AD1499" s="9">
        <v>5.0845303165120122E-5</v>
      </c>
      <c r="AE1499" s="9">
        <v>1.230723788660111E-5</v>
      </c>
      <c r="AF1499" s="9">
        <v>1.1461738424790365E-5</v>
      </c>
      <c r="AG1499" s="9">
        <v>1.2842575706983793E-5</v>
      </c>
      <c r="AH1499" s="9">
        <v>1.3765231228354173E-5</v>
      </c>
      <c r="AI1499" s="9">
        <v>1.1834851744812193E-5</v>
      </c>
      <c r="AJ1499" s="9">
        <v>1.2692964797331431E-5</v>
      </c>
      <c r="AK1499" s="9">
        <v>2.0806977828084427E-5</v>
      </c>
      <c r="AL1499" s="9">
        <v>3.2589637798765505E-5</v>
      </c>
      <c r="AM1499" s="9">
        <v>1.5737498524609513E-4</v>
      </c>
      <c r="AN1499" s="9">
        <v>2.0142190872598693E-5</v>
      </c>
      <c r="AO1499" s="9">
        <v>4.6810701777530009E-5</v>
      </c>
      <c r="AP1499" s="8">
        <v>9.8399999999999998E-3</v>
      </c>
      <c r="AQ1499" s="8" t="s">
        <v>5612</v>
      </c>
      <c r="AR1499" s="37">
        <v>0.32200000000000001</v>
      </c>
      <c r="AS1499" s="37">
        <v>0.50900000000000001</v>
      </c>
      <c r="AT1499" s="37">
        <v>0.40500000000000003</v>
      </c>
      <c r="AU1499" s="9" t="s">
        <v>5612</v>
      </c>
      <c r="AV1499" s="9" t="s">
        <v>5612</v>
      </c>
      <c r="AW1499" s="9" t="s">
        <v>5612</v>
      </c>
      <c r="AX1499" s="9" t="s">
        <v>5612</v>
      </c>
      <c r="AY1499" s="9" t="s">
        <v>5612</v>
      </c>
      <c r="AZ1499" s="9" t="s">
        <v>5612</v>
      </c>
    </row>
    <row r="1500" spans="1:52" x14ac:dyDescent="0.2">
      <c r="A1500" s="38" t="s">
        <v>18</v>
      </c>
      <c r="B1500" s="7">
        <v>2014</v>
      </c>
      <c r="C1500" s="3" t="s">
        <v>65</v>
      </c>
      <c r="D1500" t="s">
        <v>191</v>
      </c>
      <c r="E1500" t="s">
        <v>2009</v>
      </c>
      <c r="F1500">
        <v>10</v>
      </c>
      <c r="G1500">
        <v>5</v>
      </c>
      <c r="H1500">
        <v>5</v>
      </c>
      <c r="I1500">
        <v>5</v>
      </c>
      <c r="J1500">
        <v>5</v>
      </c>
      <c r="K1500">
        <v>5</v>
      </c>
      <c r="L1500">
        <v>5</v>
      </c>
      <c r="M1500">
        <v>5</v>
      </c>
      <c r="N1500">
        <v>5</v>
      </c>
      <c r="O1500">
        <v>16</v>
      </c>
      <c r="P1500">
        <v>66</v>
      </c>
      <c r="Q1500">
        <v>26</v>
      </c>
      <c r="R1500">
        <v>196675</v>
      </c>
      <c r="S1500">
        <v>406265</v>
      </c>
      <c r="T1500">
        <v>436234</v>
      </c>
      <c r="U1500">
        <v>389330</v>
      </c>
      <c r="V1500">
        <v>363234</v>
      </c>
      <c r="W1500">
        <v>422481</v>
      </c>
      <c r="X1500">
        <v>393919</v>
      </c>
      <c r="Y1500">
        <v>240304</v>
      </c>
      <c r="Z1500">
        <v>153423</v>
      </c>
      <c r="AA1500">
        <v>76251</v>
      </c>
      <c r="AB1500">
        <v>3078116</v>
      </c>
      <c r="AC1500">
        <v>469978</v>
      </c>
      <c r="AD1500" s="9">
        <v>5.0845303165120122E-5</v>
      </c>
      <c r="AE1500" s="9">
        <v>1.230723788660111E-5</v>
      </c>
      <c r="AF1500" s="9">
        <v>1.1461738424790365E-5</v>
      </c>
      <c r="AG1500" s="9">
        <v>1.2842575706983793E-5</v>
      </c>
      <c r="AH1500" s="9">
        <v>1.3765231228354173E-5</v>
      </c>
      <c r="AI1500" s="9">
        <v>1.1834851744812193E-5</v>
      </c>
      <c r="AJ1500" s="9">
        <v>1.2692964797331431E-5</v>
      </c>
      <c r="AK1500" s="9">
        <v>2.0806977828084427E-5</v>
      </c>
      <c r="AL1500" s="9">
        <v>3.2589637798765505E-5</v>
      </c>
      <c r="AM1500" s="9">
        <v>2.0983331366146018E-4</v>
      </c>
      <c r="AN1500" s="9">
        <v>2.1441687057927641E-5</v>
      </c>
      <c r="AO1500" s="9">
        <v>5.5321738464353653E-5</v>
      </c>
      <c r="AP1500" s="8">
        <v>9.8250000000000004E-3</v>
      </c>
      <c r="AQ1500" s="8">
        <v>0.92200000000000004</v>
      </c>
      <c r="AR1500" s="37">
        <v>0.45100000000000001</v>
      </c>
      <c r="AS1500" s="37">
        <v>0.67599999999999993</v>
      </c>
      <c r="AT1500" s="37">
        <v>0.56000000000000005</v>
      </c>
      <c r="AU1500" s="9" t="s">
        <v>5612</v>
      </c>
      <c r="AV1500" s="9" t="s">
        <v>5612</v>
      </c>
      <c r="AW1500" s="9" t="s">
        <v>5612</v>
      </c>
      <c r="AX1500" s="9" t="s">
        <v>5612</v>
      </c>
      <c r="AY1500" s="9" t="s">
        <v>5612</v>
      </c>
      <c r="AZ1500" s="9" t="s">
        <v>5612</v>
      </c>
    </row>
    <row r="1501" spans="1:52" x14ac:dyDescent="0.2">
      <c r="A1501" s="38" t="s">
        <v>18</v>
      </c>
      <c r="B1501" s="7">
        <v>2014</v>
      </c>
      <c r="C1501" s="3" t="s">
        <v>66</v>
      </c>
      <c r="D1501" t="s">
        <v>191</v>
      </c>
      <c r="E1501" t="s">
        <v>2010</v>
      </c>
      <c r="F1501">
        <v>10</v>
      </c>
      <c r="G1501">
        <v>5</v>
      </c>
      <c r="H1501">
        <v>5</v>
      </c>
      <c r="I1501">
        <v>5</v>
      </c>
      <c r="J1501">
        <v>5</v>
      </c>
      <c r="K1501">
        <v>5</v>
      </c>
      <c r="L1501">
        <v>5</v>
      </c>
      <c r="M1501">
        <v>5</v>
      </c>
      <c r="N1501">
        <v>17</v>
      </c>
      <c r="O1501">
        <v>65</v>
      </c>
      <c r="P1501">
        <v>127</v>
      </c>
      <c r="Q1501">
        <v>87</v>
      </c>
      <c r="R1501">
        <v>196675</v>
      </c>
      <c r="S1501">
        <v>406265</v>
      </c>
      <c r="T1501">
        <v>436234</v>
      </c>
      <c r="U1501">
        <v>389330</v>
      </c>
      <c r="V1501">
        <v>363234</v>
      </c>
      <c r="W1501">
        <v>422481</v>
      </c>
      <c r="X1501">
        <v>393919</v>
      </c>
      <c r="Y1501">
        <v>240304</v>
      </c>
      <c r="Z1501">
        <v>153423</v>
      </c>
      <c r="AA1501">
        <v>76251</v>
      </c>
      <c r="AB1501">
        <v>3078116</v>
      </c>
      <c r="AC1501">
        <v>469978</v>
      </c>
      <c r="AD1501" s="9">
        <v>5.0845303165120122E-5</v>
      </c>
      <c r="AE1501" s="9">
        <v>1.230723788660111E-5</v>
      </c>
      <c r="AF1501" s="9">
        <v>1.1461738424790365E-5</v>
      </c>
      <c r="AG1501" s="9">
        <v>1.2842575706983793E-5</v>
      </c>
      <c r="AH1501" s="9">
        <v>1.3765231228354173E-5</v>
      </c>
      <c r="AI1501" s="9">
        <v>1.1834851744812193E-5</v>
      </c>
      <c r="AJ1501" s="9">
        <v>1.2692964797331431E-5</v>
      </c>
      <c r="AK1501" s="9">
        <v>2.0806977828084427E-5</v>
      </c>
      <c r="AL1501" s="9">
        <v>1.1080476851580272E-4</v>
      </c>
      <c r="AM1501" s="9">
        <v>8.5244783674968201E-4</v>
      </c>
      <c r="AN1501" s="9">
        <v>4.1259003884194099E-5</v>
      </c>
      <c r="AO1501" s="9">
        <v>1.8511504793841414E-4</v>
      </c>
      <c r="AP1501" s="8">
        <v>2.3039999999999998E-2</v>
      </c>
      <c r="AQ1501" s="8" t="s">
        <v>5612</v>
      </c>
      <c r="AR1501" s="37">
        <v>0.495</v>
      </c>
      <c r="AS1501" s="37">
        <v>0.70900000000000007</v>
      </c>
      <c r="AT1501" s="37">
        <v>0.63900000000000001</v>
      </c>
      <c r="AU1501" s="9" t="s">
        <v>5612</v>
      </c>
      <c r="AV1501" s="9" t="s">
        <v>5612</v>
      </c>
      <c r="AW1501" s="9" t="s">
        <v>5612</v>
      </c>
      <c r="AX1501" s="9" t="s">
        <v>5612</v>
      </c>
      <c r="AY1501" s="9" t="s">
        <v>5612</v>
      </c>
      <c r="AZ1501" s="9" t="s">
        <v>5612</v>
      </c>
    </row>
    <row r="1502" spans="1:52" x14ac:dyDescent="0.2">
      <c r="A1502" s="38" t="s">
        <v>18</v>
      </c>
      <c r="B1502" s="7">
        <v>2015</v>
      </c>
      <c r="C1502" s="3" t="s">
        <v>55</v>
      </c>
      <c r="D1502" t="s">
        <v>192</v>
      </c>
      <c r="E1502" t="s">
        <v>2011</v>
      </c>
      <c r="F1502">
        <v>10</v>
      </c>
      <c r="G1502">
        <v>5</v>
      </c>
      <c r="H1502">
        <v>5</v>
      </c>
      <c r="I1502">
        <v>5</v>
      </c>
      <c r="J1502">
        <v>5</v>
      </c>
      <c r="K1502">
        <v>5</v>
      </c>
      <c r="L1502">
        <v>11</v>
      </c>
      <c r="M1502">
        <v>13</v>
      </c>
      <c r="N1502">
        <v>36</v>
      </c>
      <c r="O1502">
        <v>124</v>
      </c>
      <c r="P1502">
        <v>219</v>
      </c>
      <c r="Q1502">
        <v>173</v>
      </c>
      <c r="R1502">
        <v>196570</v>
      </c>
      <c r="S1502">
        <v>407996</v>
      </c>
      <c r="T1502">
        <v>439616</v>
      </c>
      <c r="U1502">
        <v>389904</v>
      </c>
      <c r="V1502">
        <v>363791</v>
      </c>
      <c r="W1502">
        <v>414940</v>
      </c>
      <c r="X1502">
        <v>400941</v>
      </c>
      <c r="Y1502">
        <v>249287</v>
      </c>
      <c r="Z1502">
        <v>153362</v>
      </c>
      <c r="AA1502">
        <v>77119</v>
      </c>
      <c r="AB1502">
        <v>3093526</v>
      </c>
      <c r="AC1502">
        <v>479768</v>
      </c>
      <c r="AD1502" s="9">
        <v>5.0872462735921043E-5</v>
      </c>
      <c r="AE1502" s="9">
        <v>1.2255022108059883E-5</v>
      </c>
      <c r="AF1502" s="9">
        <v>1.137356238171495E-5</v>
      </c>
      <c r="AG1502" s="9">
        <v>1.282366941606139E-5</v>
      </c>
      <c r="AH1502" s="9">
        <v>1.3744155297959543E-5</v>
      </c>
      <c r="AI1502" s="9">
        <v>1.2049934930351376E-5</v>
      </c>
      <c r="AJ1502" s="9">
        <v>2.7435458084855378E-5</v>
      </c>
      <c r="AK1502" s="9">
        <v>5.2148728172748677E-5</v>
      </c>
      <c r="AL1502" s="9">
        <v>2.3473872276052739E-4</v>
      </c>
      <c r="AM1502" s="9">
        <v>1.6079046668136256E-3</v>
      </c>
      <c r="AN1502" s="9">
        <v>7.0793004487436015E-5</v>
      </c>
      <c r="AO1502" s="9">
        <v>3.605909522936086E-4</v>
      </c>
      <c r="AP1502" s="8">
        <v>7.1249999999999994E-3</v>
      </c>
      <c r="AQ1502" s="8" t="s">
        <v>5612</v>
      </c>
      <c r="AR1502" s="37">
        <v>0.51</v>
      </c>
      <c r="AS1502" s="37">
        <v>0.72299999999999998</v>
      </c>
      <c r="AT1502" s="37">
        <v>0.66800000000000004</v>
      </c>
      <c r="AU1502" s="9" t="s">
        <v>5612</v>
      </c>
      <c r="AV1502" s="9" t="s">
        <v>5612</v>
      </c>
      <c r="AW1502" s="9" t="s">
        <v>5612</v>
      </c>
      <c r="AX1502" s="9" t="s">
        <v>5612</v>
      </c>
      <c r="AY1502" s="9" t="s">
        <v>5612</v>
      </c>
      <c r="AZ1502" s="9" t="s">
        <v>5612</v>
      </c>
    </row>
    <row r="1503" spans="1:52" x14ac:dyDescent="0.2">
      <c r="A1503" s="38" t="s">
        <v>18</v>
      </c>
      <c r="B1503" s="7">
        <v>2015</v>
      </c>
      <c r="C1503" s="3" t="s">
        <v>56</v>
      </c>
      <c r="D1503" t="s">
        <v>192</v>
      </c>
      <c r="E1503" t="s">
        <v>2012</v>
      </c>
      <c r="F1503">
        <v>10</v>
      </c>
      <c r="G1503">
        <v>5</v>
      </c>
      <c r="H1503">
        <v>5</v>
      </c>
      <c r="I1503">
        <v>5</v>
      </c>
      <c r="J1503">
        <v>5</v>
      </c>
      <c r="K1503">
        <v>5</v>
      </c>
      <c r="L1503">
        <v>5</v>
      </c>
      <c r="M1503">
        <v>5</v>
      </c>
      <c r="N1503">
        <v>13</v>
      </c>
      <c r="O1503">
        <v>31</v>
      </c>
      <c r="P1503">
        <v>89</v>
      </c>
      <c r="Q1503">
        <v>49</v>
      </c>
      <c r="R1503">
        <v>196570</v>
      </c>
      <c r="S1503">
        <v>407996</v>
      </c>
      <c r="T1503">
        <v>439616</v>
      </c>
      <c r="U1503">
        <v>389904</v>
      </c>
      <c r="V1503">
        <v>363791</v>
      </c>
      <c r="W1503">
        <v>414940</v>
      </c>
      <c r="X1503">
        <v>400941</v>
      </c>
      <c r="Y1503">
        <v>249287</v>
      </c>
      <c r="Z1503">
        <v>153362</v>
      </c>
      <c r="AA1503">
        <v>77119</v>
      </c>
      <c r="AB1503">
        <v>3093526</v>
      </c>
      <c r="AC1503">
        <v>479768</v>
      </c>
      <c r="AD1503" s="9">
        <v>5.0872462735921043E-5</v>
      </c>
      <c r="AE1503" s="9">
        <v>1.2255022108059883E-5</v>
      </c>
      <c r="AF1503" s="9">
        <v>1.137356238171495E-5</v>
      </c>
      <c r="AG1503" s="9">
        <v>1.282366941606139E-5</v>
      </c>
      <c r="AH1503" s="9">
        <v>1.3744155297959543E-5</v>
      </c>
      <c r="AI1503" s="9">
        <v>1.2049934930351376E-5</v>
      </c>
      <c r="AJ1503" s="9">
        <v>1.2470662765843354E-5</v>
      </c>
      <c r="AK1503" s="9">
        <v>2.0057203143364876E-5</v>
      </c>
      <c r="AL1503" s="9">
        <v>8.4766760996857104E-5</v>
      </c>
      <c r="AM1503" s="9">
        <v>4.0197616670340641E-4</v>
      </c>
      <c r="AN1503" s="9">
        <v>2.8769759814528795E-5</v>
      </c>
      <c r="AO1503" s="9">
        <v>1.0213269747044405E-4</v>
      </c>
      <c r="AP1503" s="8">
        <v>3.4749999999999998E-3</v>
      </c>
      <c r="AQ1503" s="8" t="s">
        <v>5612</v>
      </c>
      <c r="AR1503" s="37">
        <v>0.52</v>
      </c>
      <c r="AS1503" s="37">
        <v>0.73499999999999999</v>
      </c>
      <c r="AT1503" s="37">
        <v>0.67799999999999994</v>
      </c>
      <c r="AU1503" s="9" t="s">
        <v>5612</v>
      </c>
      <c r="AV1503" s="9" t="s">
        <v>5612</v>
      </c>
      <c r="AW1503" s="9" t="s">
        <v>5612</v>
      </c>
      <c r="AX1503" s="9" t="s">
        <v>5612</v>
      </c>
      <c r="AY1503" s="9" t="s">
        <v>5612</v>
      </c>
      <c r="AZ1503" s="9" t="s">
        <v>5612</v>
      </c>
    </row>
    <row r="1504" spans="1:52" x14ac:dyDescent="0.2">
      <c r="A1504" s="38" t="s">
        <v>18</v>
      </c>
      <c r="B1504" s="7">
        <v>2015</v>
      </c>
      <c r="C1504" s="3" t="s">
        <v>57</v>
      </c>
      <c r="D1504" t="s">
        <v>192</v>
      </c>
      <c r="E1504" t="s">
        <v>2013</v>
      </c>
      <c r="F1504">
        <v>10</v>
      </c>
      <c r="G1504">
        <v>5</v>
      </c>
      <c r="H1504">
        <v>5</v>
      </c>
      <c r="I1504">
        <v>5</v>
      </c>
      <c r="J1504">
        <v>5</v>
      </c>
      <c r="K1504">
        <v>5</v>
      </c>
      <c r="L1504">
        <v>5</v>
      </c>
      <c r="M1504">
        <v>5</v>
      </c>
      <c r="N1504">
        <v>16</v>
      </c>
      <c r="O1504">
        <v>28</v>
      </c>
      <c r="P1504">
        <v>89</v>
      </c>
      <c r="Q1504">
        <v>49</v>
      </c>
      <c r="R1504">
        <v>196570</v>
      </c>
      <c r="S1504">
        <v>407996</v>
      </c>
      <c r="T1504">
        <v>439616</v>
      </c>
      <c r="U1504">
        <v>389904</v>
      </c>
      <c r="V1504">
        <v>363791</v>
      </c>
      <c r="W1504">
        <v>414940</v>
      </c>
      <c r="X1504">
        <v>400941</v>
      </c>
      <c r="Y1504">
        <v>249287</v>
      </c>
      <c r="Z1504">
        <v>153362</v>
      </c>
      <c r="AA1504">
        <v>77119</v>
      </c>
      <c r="AB1504">
        <v>3093526</v>
      </c>
      <c r="AC1504">
        <v>479768</v>
      </c>
      <c r="AD1504" s="9">
        <v>5.0872462735921043E-5</v>
      </c>
      <c r="AE1504" s="9">
        <v>1.2255022108059883E-5</v>
      </c>
      <c r="AF1504" s="9">
        <v>1.137356238171495E-5</v>
      </c>
      <c r="AG1504" s="9">
        <v>1.282366941606139E-5</v>
      </c>
      <c r="AH1504" s="9">
        <v>1.3744155297959543E-5</v>
      </c>
      <c r="AI1504" s="9">
        <v>1.2049934930351376E-5</v>
      </c>
      <c r="AJ1504" s="9">
        <v>1.2470662765843354E-5</v>
      </c>
      <c r="AK1504" s="9">
        <v>2.0057203143364876E-5</v>
      </c>
      <c r="AL1504" s="9">
        <v>1.0432832122690106E-4</v>
      </c>
      <c r="AM1504" s="9">
        <v>3.6307524734501223E-4</v>
      </c>
      <c r="AN1504" s="9">
        <v>2.8769759814528795E-5</v>
      </c>
      <c r="AO1504" s="9">
        <v>1.0213269747044405E-4</v>
      </c>
      <c r="AP1504" s="8">
        <v>2.0249999999999999E-3</v>
      </c>
      <c r="AQ1504" s="8" t="s">
        <v>5612</v>
      </c>
      <c r="AR1504" s="37">
        <v>0.52700000000000002</v>
      </c>
      <c r="AS1504" s="37">
        <v>0.74299999999999999</v>
      </c>
      <c r="AT1504" s="37">
        <v>0.69200000000000006</v>
      </c>
      <c r="AU1504" s="9" t="s">
        <v>5612</v>
      </c>
      <c r="AV1504" s="9" t="s">
        <v>5612</v>
      </c>
      <c r="AW1504" s="9" t="s">
        <v>5612</v>
      </c>
      <c r="AX1504" s="9" t="s">
        <v>5612</v>
      </c>
      <c r="AY1504" s="9" t="s">
        <v>5612</v>
      </c>
      <c r="AZ1504" s="9" t="s">
        <v>5612</v>
      </c>
    </row>
    <row r="1505" spans="1:52" x14ac:dyDescent="0.2">
      <c r="A1505" s="38" t="s">
        <v>18</v>
      </c>
      <c r="B1505" s="7">
        <v>2015</v>
      </c>
      <c r="C1505" s="3" t="s">
        <v>58</v>
      </c>
      <c r="D1505" t="s">
        <v>192</v>
      </c>
      <c r="E1505" t="s">
        <v>2014</v>
      </c>
      <c r="F1505">
        <v>10</v>
      </c>
      <c r="G1505">
        <v>5</v>
      </c>
      <c r="H1505">
        <v>5</v>
      </c>
      <c r="I1505">
        <v>5</v>
      </c>
      <c r="J1505">
        <v>5</v>
      </c>
      <c r="K1505">
        <v>5</v>
      </c>
      <c r="L1505">
        <v>5</v>
      </c>
      <c r="M1505">
        <v>5</v>
      </c>
      <c r="N1505">
        <v>10</v>
      </c>
      <c r="O1505">
        <v>24</v>
      </c>
      <c r="P1505">
        <v>79</v>
      </c>
      <c r="Q1505">
        <v>39</v>
      </c>
      <c r="R1505">
        <v>196570</v>
      </c>
      <c r="S1505">
        <v>407996</v>
      </c>
      <c r="T1505">
        <v>439616</v>
      </c>
      <c r="U1505">
        <v>389904</v>
      </c>
      <c r="V1505">
        <v>363791</v>
      </c>
      <c r="W1505">
        <v>414940</v>
      </c>
      <c r="X1505">
        <v>400941</v>
      </c>
      <c r="Y1505">
        <v>249287</v>
      </c>
      <c r="Z1505">
        <v>153362</v>
      </c>
      <c r="AA1505">
        <v>77119</v>
      </c>
      <c r="AB1505">
        <v>3093526</v>
      </c>
      <c r="AC1505">
        <v>479768</v>
      </c>
      <c r="AD1505" s="9">
        <v>5.0872462735921043E-5</v>
      </c>
      <c r="AE1505" s="9">
        <v>1.2255022108059883E-5</v>
      </c>
      <c r="AF1505" s="9">
        <v>1.137356238171495E-5</v>
      </c>
      <c r="AG1505" s="9">
        <v>1.282366941606139E-5</v>
      </c>
      <c r="AH1505" s="9">
        <v>1.3744155297959543E-5</v>
      </c>
      <c r="AI1505" s="9">
        <v>1.2049934930351376E-5</v>
      </c>
      <c r="AJ1505" s="9">
        <v>1.2470662765843354E-5</v>
      </c>
      <c r="AK1505" s="9">
        <v>2.0057203143364876E-5</v>
      </c>
      <c r="AL1505" s="9">
        <v>6.5205200766813164E-5</v>
      </c>
      <c r="AM1505" s="9">
        <v>3.1120735486715338E-4</v>
      </c>
      <c r="AN1505" s="9">
        <v>2.5537202531997469E-5</v>
      </c>
      <c r="AO1505" s="9">
        <v>8.1289289823414644E-5</v>
      </c>
      <c r="AP1505" s="8">
        <v>8.7999999999999992E-4</v>
      </c>
      <c r="AQ1505" s="8" t="s">
        <v>5612</v>
      </c>
      <c r="AR1505" s="37">
        <v>0.53300000000000003</v>
      </c>
      <c r="AS1505" s="37">
        <v>0.745</v>
      </c>
      <c r="AT1505" s="37">
        <v>0.71599999999999997</v>
      </c>
      <c r="AU1505" s="9" t="s">
        <v>5612</v>
      </c>
      <c r="AV1505" s="9" t="s">
        <v>5612</v>
      </c>
      <c r="AW1505" s="9" t="s">
        <v>5612</v>
      </c>
      <c r="AX1505" s="9" t="s">
        <v>5612</v>
      </c>
      <c r="AY1505" s="9" t="s">
        <v>5612</v>
      </c>
      <c r="AZ1505" s="9" t="s">
        <v>5612</v>
      </c>
    </row>
    <row r="1506" spans="1:52" x14ac:dyDescent="0.2">
      <c r="A1506" s="38" t="s">
        <v>18</v>
      </c>
      <c r="B1506" s="7">
        <v>2015</v>
      </c>
      <c r="C1506" s="3" t="s">
        <v>59</v>
      </c>
      <c r="D1506" t="s">
        <v>192</v>
      </c>
      <c r="E1506" t="s">
        <v>2015</v>
      </c>
      <c r="F1506">
        <v>10</v>
      </c>
      <c r="G1506">
        <v>5</v>
      </c>
      <c r="H1506">
        <v>5</v>
      </c>
      <c r="I1506">
        <v>5</v>
      </c>
      <c r="J1506">
        <v>5</v>
      </c>
      <c r="K1506">
        <v>5</v>
      </c>
      <c r="L1506">
        <v>5</v>
      </c>
      <c r="M1506">
        <v>5</v>
      </c>
      <c r="N1506">
        <v>5</v>
      </c>
      <c r="O1506">
        <v>19</v>
      </c>
      <c r="P1506">
        <v>69</v>
      </c>
      <c r="Q1506">
        <v>29</v>
      </c>
      <c r="R1506">
        <v>196570</v>
      </c>
      <c r="S1506">
        <v>407996</v>
      </c>
      <c r="T1506">
        <v>439616</v>
      </c>
      <c r="U1506">
        <v>389904</v>
      </c>
      <c r="V1506">
        <v>363791</v>
      </c>
      <c r="W1506">
        <v>414940</v>
      </c>
      <c r="X1506">
        <v>400941</v>
      </c>
      <c r="Y1506">
        <v>249287</v>
      </c>
      <c r="Z1506">
        <v>153362</v>
      </c>
      <c r="AA1506">
        <v>77119</v>
      </c>
      <c r="AB1506">
        <v>3093526</v>
      </c>
      <c r="AC1506">
        <v>479768</v>
      </c>
      <c r="AD1506" s="9">
        <v>5.0872462735921043E-5</v>
      </c>
      <c r="AE1506" s="9">
        <v>1.2255022108059883E-5</v>
      </c>
      <c r="AF1506" s="9">
        <v>1.137356238171495E-5</v>
      </c>
      <c r="AG1506" s="9">
        <v>1.282366941606139E-5</v>
      </c>
      <c r="AH1506" s="9">
        <v>1.3744155297959543E-5</v>
      </c>
      <c r="AI1506" s="9">
        <v>1.2049934930351376E-5</v>
      </c>
      <c r="AJ1506" s="9">
        <v>1.2470662765843354E-5</v>
      </c>
      <c r="AK1506" s="9">
        <v>2.0057203143364876E-5</v>
      </c>
      <c r="AL1506" s="9">
        <v>3.2602600383406582E-5</v>
      </c>
      <c r="AM1506" s="9">
        <v>2.4637248926982975E-4</v>
      </c>
      <c r="AN1506" s="9">
        <v>2.2304645249466144E-5</v>
      </c>
      <c r="AO1506" s="9">
        <v>6.0445882176385254E-5</v>
      </c>
      <c r="AP1506" s="8">
        <v>2.5000000000000001E-4</v>
      </c>
      <c r="AQ1506" s="8" t="s">
        <v>5612</v>
      </c>
      <c r="AR1506" s="37">
        <v>0.53800000000000003</v>
      </c>
      <c r="AS1506" s="37">
        <v>0.76500000000000001</v>
      </c>
      <c r="AT1506" s="37">
        <v>0.72299999999999998</v>
      </c>
      <c r="AU1506" s="9" t="s">
        <v>5612</v>
      </c>
      <c r="AV1506" s="9" t="s">
        <v>5612</v>
      </c>
      <c r="AW1506" s="9" t="s">
        <v>5612</v>
      </c>
      <c r="AX1506" s="9" t="s">
        <v>5612</v>
      </c>
      <c r="AY1506" s="9" t="s">
        <v>5612</v>
      </c>
      <c r="AZ1506" s="9" t="s">
        <v>5612</v>
      </c>
    </row>
    <row r="1507" spans="1:52" x14ac:dyDescent="0.2">
      <c r="A1507" s="38" t="s">
        <v>18</v>
      </c>
      <c r="B1507" s="7">
        <v>2015</v>
      </c>
      <c r="C1507" s="3" t="s">
        <v>60</v>
      </c>
      <c r="D1507" t="s">
        <v>192</v>
      </c>
      <c r="E1507" t="s">
        <v>2016</v>
      </c>
      <c r="F1507">
        <v>10</v>
      </c>
      <c r="G1507">
        <v>5</v>
      </c>
      <c r="H1507">
        <v>5</v>
      </c>
      <c r="I1507">
        <v>5</v>
      </c>
      <c r="J1507">
        <v>5</v>
      </c>
      <c r="K1507">
        <v>5</v>
      </c>
      <c r="L1507">
        <v>5</v>
      </c>
      <c r="M1507">
        <v>5</v>
      </c>
      <c r="N1507">
        <v>5</v>
      </c>
      <c r="O1507">
        <v>17</v>
      </c>
      <c r="P1507">
        <v>67</v>
      </c>
      <c r="Q1507">
        <v>27</v>
      </c>
      <c r="R1507">
        <v>196570</v>
      </c>
      <c r="S1507">
        <v>407996</v>
      </c>
      <c r="T1507">
        <v>439616</v>
      </c>
      <c r="U1507">
        <v>389904</v>
      </c>
      <c r="V1507">
        <v>363791</v>
      </c>
      <c r="W1507">
        <v>414940</v>
      </c>
      <c r="X1507">
        <v>400941</v>
      </c>
      <c r="Y1507">
        <v>249287</v>
      </c>
      <c r="Z1507">
        <v>153362</v>
      </c>
      <c r="AA1507">
        <v>77119</v>
      </c>
      <c r="AB1507">
        <v>3093526</v>
      </c>
      <c r="AC1507">
        <v>479768</v>
      </c>
      <c r="AD1507" s="9">
        <v>5.0872462735921043E-5</v>
      </c>
      <c r="AE1507" s="9">
        <v>1.2255022108059883E-5</v>
      </c>
      <c r="AF1507" s="9">
        <v>1.137356238171495E-5</v>
      </c>
      <c r="AG1507" s="9">
        <v>1.282366941606139E-5</v>
      </c>
      <c r="AH1507" s="9">
        <v>1.3744155297959543E-5</v>
      </c>
      <c r="AI1507" s="9">
        <v>1.2049934930351376E-5</v>
      </c>
      <c r="AJ1507" s="9">
        <v>1.2470662765843354E-5</v>
      </c>
      <c r="AK1507" s="9">
        <v>2.0057203143364876E-5</v>
      </c>
      <c r="AL1507" s="9">
        <v>3.2602600383406582E-5</v>
      </c>
      <c r="AM1507" s="9">
        <v>2.204385430309003E-4</v>
      </c>
      <c r="AN1507" s="9">
        <v>2.1658133792959877E-5</v>
      </c>
      <c r="AO1507" s="9">
        <v>5.6277200646979375E-5</v>
      </c>
      <c r="AP1507" s="8">
        <v>0</v>
      </c>
      <c r="AQ1507" s="8" t="s">
        <v>5612</v>
      </c>
      <c r="AR1507" s="37" t="s">
        <v>5612</v>
      </c>
      <c r="AS1507" s="37" t="s">
        <v>5612</v>
      </c>
      <c r="AT1507" s="37" t="s">
        <v>5612</v>
      </c>
      <c r="AU1507" s="9" t="s">
        <v>5612</v>
      </c>
      <c r="AV1507" s="9" t="s">
        <v>5612</v>
      </c>
      <c r="AW1507" s="9" t="s">
        <v>5612</v>
      </c>
      <c r="AX1507" s="9" t="s">
        <v>5612</v>
      </c>
      <c r="AY1507" s="9" t="s">
        <v>5612</v>
      </c>
      <c r="AZ1507" s="9" t="s">
        <v>5612</v>
      </c>
    </row>
    <row r="1508" spans="1:52" x14ac:dyDescent="0.2">
      <c r="A1508" s="38" t="s">
        <v>18</v>
      </c>
      <c r="B1508" s="7">
        <v>2015</v>
      </c>
      <c r="C1508" s="3" t="s">
        <v>61</v>
      </c>
      <c r="D1508" t="s">
        <v>192</v>
      </c>
      <c r="E1508" t="s">
        <v>2017</v>
      </c>
      <c r="F1508">
        <v>10</v>
      </c>
      <c r="G1508">
        <v>5</v>
      </c>
      <c r="H1508">
        <v>5</v>
      </c>
      <c r="I1508">
        <v>5</v>
      </c>
      <c r="J1508">
        <v>5</v>
      </c>
      <c r="K1508">
        <v>5</v>
      </c>
      <c r="L1508">
        <v>5</v>
      </c>
      <c r="M1508">
        <v>5</v>
      </c>
      <c r="N1508">
        <v>10</v>
      </c>
      <c r="O1508">
        <v>17</v>
      </c>
      <c r="P1508">
        <v>72</v>
      </c>
      <c r="Q1508">
        <v>32</v>
      </c>
      <c r="R1508">
        <v>196570</v>
      </c>
      <c r="S1508">
        <v>407996</v>
      </c>
      <c r="T1508">
        <v>439616</v>
      </c>
      <c r="U1508">
        <v>389904</v>
      </c>
      <c r="V1508">
        <v>363791</v>
      </c>
      <c r="W1508">
        <v>414940</v>
      </c>
      <c r="X1508">
        <v>400941</v>
      </c>
      <c r="Y1508">
        <v>249287</v>
      </c>
      <c r="Z1508">
        <v>153362</v>
      </c>
      <c r="AA1508">
        <v>77119</v>
      </c>
      <c r="AB1508">
        <v>3093526</v>
      </c>
      <c r="AC1508">
        <v>479768</v>
      </c>
      <c r="AD1508" s="9">
        <v>5.0872462735921043E-5</v>
      </c>
      <c r="AE1508" s="9">
        <v>1.2255022108059883E-5</v>
      </c>
      <c r="AF1508" s="9">
        <v>1.137356238171495E-5</v>
      </c>
      <c r="AG1508" s="9">
        <v>1.282366941606139E-5</v>
      </c>
      <c r="AH1508" s="9">
        <v>1.3744155297959543E-5</v>
      </c>
      <c r="AI1508" s="9">
        <v>1.2049934930351376E-5</v>
      </c>
      <c r="AJ1508" s="9">
        <v>1.2470662765843354E-5</v>
      </c>
      <c r="AK1508" s="9">
        <v>2.0057203143364876E-5</v>
      </c>
      <c r="AL1508" s="9">
        <v>6.5205200766813164E-5</v>
      </c>
      <c r="AM1508" s="9">
        <v>2.204385430309003E-4</v>
      </c>
      <c r="AN1508" s="9">
        <v>2.327441243422554E-5</v>
      </c>
      <c r="AO1508" s="9">
        <v>6.669890447049407E-5</v>
      </c>
      <c r="AP1508" s="8">
        <v>2.0000000000000002E-5</v>
      </c>
      <c r="AQ1508" s="8" t="s">
        <v>5612</v>
      </c>
      <c r="AR1508" s="37" t="s">
        <v>5612</v>
      </c>
      <c r="AS1508" s="37" t="s">
        <v>5612</v>
      </c>
      <c r="AT1508" s="37" t="s">
        <v>5612</v>
      </c>
      <c r="AU1508" s="9" t="s">
        <v>5612</v>
      </c>
      <c r="AV1508" s="9" t="s">
        <v>5612</v>
      </c>
      <c r="AW1508" s="9" t="s">
        <v>5612</v>
      </c>
      <c r="AX1508" s="9" t="s">
        <v>5612</v>
      </c>
      <c r="AY1508" s="9" t="s">
        <v>5612</v>
      </c>
      <c r="AZ1508" s="9" t="s">
        <v>5612</v>
      </c>
    </row>
    <row r="1509" spans="1:52" x14ac:dyDescent="0.2">
      <c r="A1509" s="38" t="s">
        <v>18</v>
      </c>
      <c r="B1509" s="7">
        <v>2015</v>
      </c>
      <c r="C1509" s="3" t="s">
        <v>62</v>
      </c>
      <c r="D1509" t="s">
        <v>192</v>
      </c>
      <c r="E1509" t="s">
        <v>2018</v>
      </c>
      <c r="F1509">
        <v>10</v>
      </c>
      <c r="G1509">
        <v>5</v>
      </c>
      <c r="H1509">
        <v>5</v>
      </c>
      <c r="I1509">
        <v>5</v>
      </c>
      <c r="J1509">
        <v>5</v>
      </c>
      <c r="K1509">
        <v>5</v>
      </c>
      <c r="L1509">
        <v>5</v>
      </c>
      <c r="M1509">
        <v>5</v>
      </c>
      <c r="N1509">
        <v>5</v>
      </c>
      <c r="O1509">
        <v>18</v>
      </c>
      <c r="P1509">
        <v>68</v>
      </c>
      <c r="Q1509">
        <v>28</v>
      </c>
      <c r="R1509">
        <v>196570</v>
      </c>
      <c r="S1509">
        <v>407996</v>
      </c>
      <c r="T1509">
        <v>439616</v>
      </c>
      <c r="U1509">
        <v>389904</v>
      </c>
      <c r="V1509">
        <v>363791</v>
      </c>
      <c r="W1509">
        <v>414940</v>
      </c>
      <c r="X1509">
        <v>400941</v>
      </c>
      <c r="Y1509">
        <v>249287</v>
      </c>
      <c r="Z1509">
        <v>153362</v>
      </c>
      <c r="AA1509">
        <v>77119</v>
      </c>
      <c r="AB1509">
        <v>3093526</v>
      </c>
      <c r="AC1509">
        <v>479768</v>
      </c>
      <c r="AD1509" s="9">
        <v>5.0872462735921043E-5</v>
      </c>
      <c r="AE1509" s="9">
        <v>1.2255022108059883E-5</v>
      </c>
      <c r="AF1509" s="9">
        <v>1.137356238171495E-5</v>
      </c>
      <c r="AG1509" s="9">
        <v>1.282366941606139E-5</v>
      </c>
      <c r="AH1509" s="9">
        <v>1.3744155297959543E-5</v>
      </c>
      <c r="AI1509" s="9">
        <v>1.2049934930351376E-5</v>
      </c>
      <c r="AJ1509" s="9">
        <v>1.2470662765843354E-5</v>
      </c>
      <c r="AK1509" s="9">
        <v>2.0057203143364876E-5</v>
      </c>
      <c r="AL1509" s="9">
        <v>3.2602600383406582E-5</v>
      </c>
      <c r="AM1509" s="9">
        <v>2.3340551615036502E-4</v>
      </c>
      <c r="AN1509" s="9">
        <v>2.1981389521213009E-5</v>
      </c>
      <c r="AO1509" s="9">
        <v>5.8361541411682311E-5</v>
      </c>
      <c r="AP1509" s="8">
        <v>0</v>
      </c>
      <c r="AQ1509" s="8" t="s">
        <v>5612</v>
      </c>
      <c r="AR1509" s="37">
        <v>1.7000000000000001E-2</v>
      </c>
      <c r="AS1509" s="37">
        <v>1.2E-2</v>
      </c>
      <c r="AT1509" s="37">
        <v>5.0999999999999997E-2</v>
      </c>
      <c r="AU1509" s="9" t="s">
        <v>5612</v>
      </c>
      <c r="AV1509" s="9" t="s">
        <v>5612</v>
      </c>
      <c r="AW1509" s="9" t="s">
        <v>5612</v>
      </c>
      <c r="AX1509" s="9" t="s">
        <v>5612</v>
      </c>
      <c r="AY1509" s="9" t="s">
        <v>5612</v>
      </c>
      <c r="AZ1509" s="9" t="s">
        <v>5612</v>
      </c>
    </row>
    <row r="1510" spans="1:52" x14ac:dyDescent="0.2">
      <c r="A1510" s="38" t="s">
        <v>18</v>
      </c>
      <c r="B1510" s="7">
        <v>2015</v>
      </c>
      <c r="C1510" s="3" t="s">
        <v>63</v>
      </c>
      <c r="D1510" t="s">
        <v>192</v>
      </c>
      <c r="E1510" t="s">
        <v>2019</v>
      </c>
      <c r="F1510">
        <v>10</v>
      </c>
      <c r="G1510">
        <v>5</v>
      </c>
      <c r="H1510">
        <v>5</v>
      </c>
      <c r="I1510">
        <v>5</v>
      </c>
      <c r="J1510">
        <v>5</v>
      </c>
      <c r="K1510">
        <v>5</v>
      </c>
      <c r="L1510">
        <v>5</v>
      </c>
      <c r="M1510">
        <v>5</v>
      </c>
      <c r="N1510">
        <v>5</v>
      </c>
      <c r="O1510">
        <v>24</v>
      </c>
      <c r="P1510">
        <v>74</v>
      </c>
      <c r="Q1510">
        <v>34</v>
      </c>
      <c r="R1510">
        <v>196570</v>
      </c>
      <c r="S1510">
        <v>407996</v>
      </c>
      <c r="T1510">
        <v>439616</v>
      </c>
      <c r="U1510">
        <v>389904</v>
      </c>
      <c r="V1510">
        <v>363791</v>
      </c>
      <c r="W1510">
        <v>414940</v>
      </c>
      <c r="X1510">
        <v>400941</v>
      </c>
      <c r="Y1510">
        <v>249287</v>
      </c>
      <c r="Z1510">
        <v>153362</v>
      </c>
      <c r="AA1510">
        <v>77119</v>
      </c>
      <c r="AB1510">
        <v>3093526</v>
      </c>
      <c r="AC1510">
        <v>479768</v>
      </c>
      <c r="AD1510" s="9">
        <v>5.0872462735921043E-5</v>
      </c>
      <c r="AE1510" s="9">
        <v>1.2255022108059883E-5</v>
      </c>
      <c r="AF1510" s="9">
        <v>1.137356238171495E-5</v>
      </c>
      <c r="AG1510" s="9">
        <v>1.282366941606139E-5</v>
      </c>
      <c r="AH1510" s="9">
        <v>1.3744155297959543E-5</v>
      </c>
      <c r="AI1510" s="9">
        <v>1.2049934930351376E-5</v>
      </c>
      <c r="AJ1510" s="9">
        <v>1.2470662765843354E-5</v>
      </c>
      <c r="AK1510" s="9">
        <v>2.0057203143364876E-5</v>
      </c>
      <c r="AL1510" s="9">
        <v>3.2602600383406582E-5</v>
      </c>
      <c r="AM1510" s="9">
        <v>3.1120735486715338E-4</v>
      </c>
      <c r="AN1510" s="9">
        <v>2.3920923890731807E-5</v>
      </c>
      <c r="AO1510" s="9">
        <v>7.0867585999899956E-5</v>
      </c>
      <c r="AP1510" s="8">
        <v>2.0000000000000001E-4</v>
      </c>
      <c r="AQ1510" s="8" t="s">
        <v>5612</v>
      </c>
      <c r="AR1510" s="37">
        <v>8.5999999999999993E-2</v>
      </c>
      <c r="AS1510" s="37">
        <v>0.128</v>
      </c>
      <c r="AT1510" s="37">
        <v>0.151</v>
      </c>
      <c r="AU1510" s="9" t="s">
        <v>5612</v>
      </c>
      <c r="AV1510" s="9" t="s">
        <v>5612</v>
      </c>
      <c r="AW1510" s="9" t="s">
        <v>5612</v>
      </c>
      <c r="AX1510" s="9" t="s">
        <v>5612</v>
      </c>
      <c r="AY1510" s="9" t="s">
        <v>5612</v>
      </c>
      <c r="AZ1510" s="9" t="s">
        <v>5612</v>
      </c>
    </row>
    <row r="1511" spans="1:52" x14ac:dyDescent="0.2">
      <c r="A1511" s="38" t="s">
        <v>18</v>
      </c>
      <c r="B1511" s="7">
        <v>2015</v>
      </c>
      <c r="C1511" s="3" t="s">
        <v>64</v>
      </c>
      <c r="D1511" t="s">
        <v>192</v>
      </c>
      <c r="E1511" t="s">
        <v>2020</v>
      </c>
      <c r="F1511">
        <v>10</v>
      </c>
      <c r="G1511">
        <v>5</v>
      </c>
      <c r="H1511">
        <v>5</v>
      </c>
      <c r="I1511">
        <v>5</v>
      </c>
      <c r="J1511">
        <v>5</v>
      </c>
      <c r="K1511">
        <v>5</v>
      </c>
      <c r="L1511">
        <v>5</v>
      </c>
      <c r="M1511">
        <v>5</v>
      </c>
      <c r="N1511">
        <v>5</v>
      </c>
      <c r="O1511">
        <v>19</v>
      </c>
      <c r="P1511">
        <v>69</v>
      </c>
      <c r="Q1511">
        <v>29</v>
      </c>
      <c r="R1511">
        <v>196570</v>
      </c>
      <c r="S1511">
        <v>407996</v>
      </c>
      <c r="T1511">
        <v>439616</v>
      </c>
      <c r="U1511">
        <v>389904</v>
      </c>
      <c r="V1511">
        <v>363791</v>
      </c>
      <c r="W1511">
        <v>414940</v>
      </c>
      <c r="X1511">
        <v>400941</v>
      </c>
      <c r="Y1511">
        <v>249287</v>
      </c>
      <c r="Z1511">
        <v>153362</v>
      </c>
      <c r="AA1511">
        <v>77119</v>
      </c>
      <c r="AB1511">
        <v>3093526</v>
      </c>
      <c r="AC1511">
        <v>479768</v>
      </c>
      <c r="AD1511" s="9">
        <v>5.0872462735921043E-5</v>
      </c>
      <c r="AE1511" s="9">
        <v>1.2255022108059883E-5</v>
      </c>
      <c r="AF1511" s="9">
        <v>1.137356238171495E-5</v>
      </c>
      <c r="AG1511" s="9">
        <v>1.282366941606139E-5</v>
      </c>
      <c r="AH1511" s="9">
        <v>1.3744155297959543E-5</v>
      </c>
      <c r="AI1511" s="9">
        <v>1.2049934930351376E-5</v>
      </c>
      <c r="AJ1511" s="9">
        <v>1.2470662765843354E-5</v>
      </c>
      <c r="AK1511" s="9">
        <v>2.0057203143364876E-5</v>
      </c>
      <c r="AL1511" s="9">
        <v>3.2602600383406582E-5</v>
      </c>
      <c r="AM1511" s="9">
        <v>2.4637248926982975E-4</v>
      </c>
      <c r="AN1511" s="9">
        <v>2.2304645249466144E-5</v>
      </c>
      <c r="AO1511" s="9">
        <v>6.0445882176385254E-5</v>
      </c>
      <c r="AP1511" s="8">
        <v>1.075E-3</v>
      </c>
      <c r="AQ1511" s="8" t="s">
        <v>5612</v>
      </c>
      <c r="AR1511" s="37">
        <v>0.33</v>
      </c>
      <c r="AS1511" s="37">
        <v>0.48700000000000004</v>
      </c>
      <c r="AT1511" s="37">
        <v>0.40799999999999997</v>
      </c>
      <c r="AU1511" s="9" t="s">
        <v>5612</v>
      </c>
      <c r="AV1511" s="9" t="s">
        <v>5612</v>
      </c>
      <c r="AW1511" s="9" t="s">
        <v>5612</v>
      </c>
      <c r="AX1511" s="9" t="s">
        <v>5612</v>
      </c>
      <c r="AY1511" s="9" t="s">
        <v>5612</v>
      </c>
      <c r="AZ1511" s="9" t="s">
        <v>5612</v>
      </c>
    </row>
    <row r="1512" spans="1:52" x14ac:dyDescent="0.2">
      <c r="A1512" s="38" t="s">
        <v>18</v>
      </c>
      <c r="B1512" s="7">
        <v>2015</v>
      </c>
      <c r="C1512" s="3" t="s">
        <v>65</v>
      </c>
      <c r="D1512" t="s">
        <v>192</v>
      </c>
      <c r="E1512" t="s">
        <v>2021</v>
      </c>
      <c r="F1512">
        <v>10</v>
      </c>
      <c r="G1512">
        <v>5</v>
      </c>
      <c r="H1512">
        <v>5</v>
      </c>
      <c r="I1512">
        <v>5</v>
      </c>
      <c r="J1512">
        <v>5</v>
      </c>
      <c r="K1512">
        <v>5</v>
      </c>
      <c r="L1512">
        <v>5</v>
      </c>
      <c r="M1512">
        <v>5</v>
      </c>
      <c r="N1512">
        <v>5</v>
      </c>
      <c r="O1512">
        <v>20</v>
      </c>
      <c r="P1512">
        <v>70</v>
      </c>
      <c r="Q1512">
        <v>30</v>
      </c>
      <c r="R1512">
        <v>196570</v>
      </c>
      <c r="S1512">
        <v>407996</v>
      </c>
      <c r="T1512">
        <v>439616</v>
      </c>
      <c r="U1512">
        <v>389904</v>
      </c>
      <c r="V1512">
        <v>363791</v>
      </c>
      <c r="W1512">
        <v>414940</v>
      </c>
      <c r="X1512">
        <v>400941</v>
      </c>
      <c r="Y1512">
        <v>249287</v>
      </c>
      <c r="Z1512">
        <v>153362</v>
      </c>
      <c r="AA1512">
        <v>77119</v>
      </c>
      <c r="AB1512">
        <v>3093526</v>
      </c>
      <c r="AC1512">
        <v>479768</v>
      </c>
      <c r="AD1512" s="9">
        <v>5.0872462735921043E-5</v>
      </c>
      <c r="AE1512" s="9">
        <v>1.2255022108059883E-5</v>
      </c>
      <c r="AF1512" s="9">
        <v>1.137356238171495E-5</v>
      </c>
      <c r="AG1512" s="9">
        <v>1.282366941606139E-5</v>
      </c>
      <c r="AH1512" s="9">
        <v>1.3744155297959543E-5</v>
      </c>
      <c r="AI1512" s="9">
        <v>1.2049934930351376E-5</v>
      </c>
      <c r="AJ1512" s="9">
        <v>1.2470662765843354E-5</v>
      </c>
      <c r="AK1512" s="9">
        <v>2.0057203143364876E-5</v>
      </c>
      <c r="AL1512" s="9">
        <v>3.2602600383406582E-5</v>
      </c>
      <c r="AM1512" s="9">
        <v>2.5933946238929447E-4</v>
      </c>
      <c r="AN1512" s="9">
        <v>2.2627900977719276E-5</v>
      </c>
      <c r="AO1512" s="9">
        <v>6.2530222941088197E-5</v>
      </c>
      <c r="AP1512" s="8">
        <v>1.1199999999999999E-3</v>
      </c>
      <c r="AQ1512" s="8">
        <v>0.91800000000000004</v>
      </c>
      <c r="AR1512" s="37">
        <v>0.44400000000000001</v>
      </c>
      <c r="AS1512" s="37">
        <v>0.64300000000000002</v>
      </c>
      <c r="AT1512" s="37">
        <v>0.56799999999999995</v>
      </c>
      <c r="AU1512" s="9" t="s">
        <v>5612</v>
      </c>
      <c r="AV1512" s="9" t="s">
        <v>5612</v>
      </c>
      <c r="AW1512" s="9" t="s">
        <v>5612</v>
      </c>
      <c r="AX1512" s="9" t="s">
        <v>5612</v>
      </c>
      <c r="AY1512" s="9" t="s">
        <v>5612</v>
      </c>
      <c r="AZ1512" s="9" t="s">
        <v>5612</v>
      </c>
    </row>
    <row r="1513" spans="1:52" x14ac:dyDescent="0.2">
      <c r="A1513" s="38" t="s">
        <v>18</v>
      </c>
      <c r="B1513" s="7">
        <v>2015</v>
      </c>
      <c r="C1513" s="3" t="s">
        <v>66</v>
      </c>
      <c r="D1513" t="s">
        <v>192</v>
      </c>
      <c r="E1513" t="s">
        <v>2022</v>
      </c>
      <c r="F1513">
        <v>10</v>
      </c>
      <c r="G1513">
        <v>5</v>
      </c>
      <c r="H1513">
        <v>5</v>
      </c>
      <c r="I1513">
        <v>5</v>
      </c>
      <c r="J1513">
        <v>5</v>
      </c>
      <c r="K1513">
        <v>5</v>
      </c>
      <c r="L1513">
        <v>5</v>
      </c>
      <c r="M1513">
        <v>5</v>
      </c>
      <c r="N1513">
        <v>5</v>
      </c>
      <c r="O1513">
        <v>12</v>
      </c>
      <c r="P1513">
        <v>62</v>
      </c>
      <c r="Q1513">
        <v>22</v>
      </c>
      <c r="R1513">
        <v>196570</v>
      </c>
      <c r="S1513">
        <v>407996</v>
      </c>
      <c r="T1513">
        <v>439616</v>
      </c>
      <c r="U1513">
        <v>389904</v>
      </c>
      <c r="V1513">
        <v>363791</v>
      </c>
      <c r="W1513">
        <v>414940</v>
      </c>
      <c r="X1513">
        <v>400941</v>
      </c>
      <c r="Y1513">
        <v>249287</v>
      </c>
      <c r="Z1513">
        <v>153362</v>
      </c>
      <c r="AA1513">
        <v>77119</v>
      </c>
      <c r="AB1513">
        <v>3093526</v>
      </c>
      <c r="AC1513">
        <v>479768</v>
      </c>
      <c r="AD1513" s="9">
        <v>5.0872462735921043E-5</v>
      </c>
      <c r="AE1513" s="9">
        <v>1.2255022108059883E-5</v>
      </c>
      <c r="AF1513" s="9">
        <v>1.137356238171495E-5</v>
      </c>
      <c r="AG1513" s="9">
        <v>1.282366941606139E-5</v>
      </c>
      <c r="AH1513" s="9">
        <v>1.3744155297959543E-5</v>
      </c>
      <c r="AI1513" s="9">
        <v>1.2049934930351376E-5</v>
      </c>
      <c r="AJ1513" s="9">
        <v>1.2470662765843354E-5</v>
      </c>
      <c r="AK1513" s="9">
        <v>2.0057203143364876E-5</v>
      </c>
      <c r="AL1513" s="9">
        <v>3.2602600383406582E-5</v>
      </c>
      <c r="AM1513" s="9">
        <v>1.5560367743357669E-4</v>
      </c>
      <c r="AN1513" s="9">
        <v>2.0041855151694215E-5</v>
      </c>
      <c r="AO1513" s="9">
        <v>4.5855496823464673E-5</v>
      </c>
      <c r="AP1513" s="8">
        <v>7.2500000000000006E-4</v>
      </c>
      <c r="AQ1513" s="8" t="s">
        <v>5612</v>
      </c>
      <c r="AR1513" s="37">
        <v>0.47899999999999998</v>
      </c>
      <c r="AS1513" s="37">
        <v>0.68400000000000005</v>
      </c>
      <c r="AT1513" s="37">
        <v>0.63200000000000001</v>
      </c>
      <c r="AU1513" s="9" t="s">
        <v>5612</v>
      </c>
      <c r="AV1513" s="9" t="s">
        <v>5612</v>
      </c>
      <c r="AW1513" s="9" t="s">
        <v>5612</v>
      </c>
      <c r="AX1513" s="9" t="s">
        <v>5612</v>
      </c>
      <c r="AY1513" s="9" t="s">
        <v>5612</v>
      </c>
      <c r="AZ1513" s="9" t="s">
        <v>5612</v>
      </c>
    </row>
    <row r="1514" spans="1:52" x14ac:dyDescent="0.2">
      <c r="A1514" s="38" t="s">
        <v>18</v>
      </c>
      <c r="B1514" s="7">
        <v>2016</v>
      </c>
      <c r="C1514" s="3" t="s">
        <v>55</v>
      </c>
      <c r="D1514" t="s">
        <v>193</v>
      </c>
      <c r="E1514" t="s">
        <v>2023</v>
      </c>
      <c r="F1514">
        <v>10</v>
      </c>
      <c r="G1514">
        <v>5</v>
      </c>
      <c r="H1514">
        <v>5</v>
      </c>
      <c r="I1514">
        <v>5</v>
      </c>
      <c r="J1514">
        <v>5</v>
      </c>
      <c r="K1514">
        <v>5</v>
      </c>
      <c r="L1514">
        <v>5</v>
      </c>
      <c r="M1514">
        <v>5</v>
      </c>
      <c r="N1514">
        <v>13</v>
      </c>
      <c r="O1514">
        <v>32</v>
      </c>
      <c r="P1514">
        <v>90</v>
      </c>
      <c r="Q1514">
        <v>50</v>
      </c>
      <c r="R1514">
        <v>196868</v>
      </c>
      <c r="S1514">
        <v>408487</v>
      </c>
      <c r="T1514">
        <v>442394</v>
      </c>
      <c r="U1514">
        <v>391277</v>
      </c>
      <c r="V1514">
        <v>364624</v>
      </c>
      <c r="W1514">
        <v>406148</v>
      </c>
      <c r="X1514">
        <v>406010</v>
      </c>
      <c r="Y1514">
        <v>259860</v>
      </c>
      <c r="Z1514">
        <v>153198</v>
      </c>
      <c r="AA1514">
        <v>77723</v>
      </c>
      <c r="AB1514">
        <v>3106589</v>
      </c>
      <c r="AC1514">
        <v>490781</v>
      </c>
      <c r="AD1514" s="9">
        <v>5.079545685433895E-5</v>
      </c>
      <c r="AE1514" s="9">
        <v>1.2240291612707382E-5</v>
      </c>
      <c r="AF1514" s="9">
        <v>1.1302142434119811E-5</v>
      </c>
      <c r="AG1514" s="9">
        <v>1.2778670864886001E-5</v>
      </c>
      <c r="AH1514" s="9">
        <v>1.3712756154284962E-5</v>
      </c>
      <c r="AI1514" s="9">
        <v>1.2310783261274215E-5</v>
      </c>
      <c r="AJ1514" s="9">
        <v>1.2314967611635181E-5</v>
      </c>
      <c r="AK1514" s="9">
        <v>1.9241129839144154E-5</v>
      </c>
      <c r="AL1514" s="9">
        <v>8.4857504667162759E-5</v>
      </c>
      <c r="AM1514" s="9">
        <v>4.1171853891383504E-4</v>
      </c>
      <c r="AN1514" s="9">
        <v>2.8970681348578779E-5</v>
      </c>
      <c r="AO1514" s="9">
        <v>1.0187843457672567E-4</v>
      </c>
      <c r="AP1514" s="8">
        <v>1.1999999999999999E-3</v>
      </c>
      <c r="AQ1514" s="8" t="s">
        <v>5612</v>
      </c>
      <c r="AR1514" s="37">
        <v>0.499</v>
      </c>
      <c r="AS1514" s="37">
        <v>0.70900000000000007</v>
      </c>
      <c r="AT1514" s="37">
        <v>0.67900000000000005</v>
      </c>
      <c r="AU1514" s="9" t="s">
        <v>5612</v>
      </c>
      <c r="AV1514" s="9" t="s">
        <v>5612</v>
      </c>
      <c r="AW1514" s="9" t="s">
        <v>5612</v>
      </c>
      <c r="AX1514" s="9" t="s">
        <v>5612</v>
      </c>
      <c r="AY1514" s="9" t="s">
        <v>5612</v>
      </c>
      <c r="AZ1514" s="9" t="s">
        <v>5612</v>
      </c>
    </row>
    <row r="1515" spans="1:52" x14ac:dyDescent="0.2">
      <c r="A1515" s="38" t="s">
        <v>18</v>
      </c>
      <c r="B1515" s="7">
        <v>2016</v>
      </c>
      <c r="C1515" s="3" t="s">
        <v>56</v>
      </c>
      <c r="D1515" t="s">
        <v>193</v>
      </c>
      <c r="E1515" t="s">
        <v>2024</v>
      </c>
      <c r="F1515">
        <v>10</v>
      </c>
      <c r="G1515">
        <v>5</v>
      </c>
      <c r="H1515">
        <v>5</v>
      </c>
      <c r="I1515">
        <v>5</v>
      </c>
      <c r="J1515">
        <v>5</v>
      </c>
      <c r="K1515">
        <v>5</v>
      </c>
      <c r="L1515">
        <v>5</v>
      </c>
      <c r="M1515">
        <v>5</v>
      </c>
      <c r="N1515">
        <v>5</v>
      </c>
      <c r="O1515">
        <v>27</v>
      </c>
      <c r="P1515">
        <v>77</v>
      </c>
      <c r="Q1515">
        <v>37</v>
      </c>
      <c r="R1515">
        <v>196868</v>
      </c>
      <c r="S1515">
        <v>408487</v>
      </c>
      <c r="T1515">
        <v>442394</v>
      </c>
      <c r="U1515">
        <v>391277</v>
      </c>
      <c r="V1515">
        <v>364624</v>
      </c>
      <c r="W1515">
        <v>406148</v>
      </c>
      <c r="X1515">
        <v>406010</v>
      </c>
      <c r="Y1515">
        <v>259860</v>
      </c>
      <c r="Z1515">
        <v>153198</v>
      </c>
      <c r="AA1515">
        <v>77723</v>
      </c>
      <c r="AB1515">
        <v>3106589</v>
      </c>
      <c r="AC1515">
        <v>490781</v>
      </c>
      <c r="AD1515" s="9">
        <v>5.079545685433895E-5</v>
      </c>
      <c r="AE1515" s="9">
        <v>1.2240291612707382E-5</v>
      </c>
      <c r="AF1515" s="9">
        <v>1.1302142434119811E-5</v>
      </c>
      <c r="AG1515" s="9">
        <v>1.2778670864886001E-5</v>
      </c>
      <c r="AH1515" s="9">
        <v>1.3712756154284962E-5</v>
      </c>
      <c r="AI1515" s="9">
        <v>1.2310783261274215E-5</v>
      </c>
      <c r="AJ1515" s="9">
        <v>1.2314967611635181E-5</v>
      </c>
      <c r="AK1515" s="9">
        <v>1.9241129839144154E-5</v>
      </c>
      <c r="AL1515" s="9">
        <v>3.26375017950626E-5</v>
      </c>
      <c r="AM1515" s="9">
        <v>3.4738751720854829E-4</v>
      </c>
      <c r="AN1515" s="9">
        <v>2.4786027376006287E-5</v>
      </c>
      <c r="AO1515" s="9">
        <v>7.5390041586776999E-5</v>
      </c>
      <c r="AP1515" s="8">
        <v>2.0249999999999999E-3</v>
      </c>
      <c r="AQ1515" s="8" t="s">
        <v>5612</v>
      </c>
      <c r="AR1515" s="37">
        <v>0.50800000000000001</v>
      </c>
      <c r="AS1515" s="37">
        <v>0.72</v>
      </c>
      <c r="AT1515" s="37">
        <v>0.69799999999999995</v>
      </c>
      <c r="AU1515" s="9" t="s">
        <v>5612</v>
      </c>
      <c r="AV1515" s="9" t="s">
        <v>5612</v>
      </c>
      <c r="AW1515" s="9" t="s">
        <v>5612</v>
      </c>
      <c r="AX1515" s="9" t="s">
        <v>5612</v>
      </c>
      <c r="AY1515" s="9" t="s">
        <v>5612</v>
      </c>
      <c r="AZ1515" s="9" t="s">
        <v>5612</v>
      </c>
    </row>
    <row r="1516" spans="1:52" x14ac:dyDescent="0.2">
      <c r="A1516" s="38" t="s">
        <v>18</v>
      </c>
      <c r="B1516" s="7">
        <v>2016</v>
      </c>
      <c r="C1516" s="3" t="s">
        <v>57</v>
      </c>
      <c r="D1516" t="s">
        <v>193</v>
      </c>
      <c r="E1516" t="s">
        <v>2025</v>
      </c>
      <c r="F1516">
        <v>10</v>
      </c>
      <c r="G1516">
        <v>5</v>
      </c>
      <c r="H1516">
        <v>5</v>
      </c>
      <c r="I1516">
        <v>5</v>
      </c>
      <c r="J1516">
        <v>5</v>
      </c>
      <c r="K1516">
        <v>5</v>
      </c>
      <c r="L1516">
        <v>5</v>
      </c>
      <c r="M1516">
        <v>5</v>
      </c>
      <c r="N1516">
        <v>11</v>
      </c>
      <c r="O1516">
        <v>30</v>
      </c>
      <c r="P1516">
        <v>86</v>
      </c>
      <c r="Q1516">
        <v>46</v>
      </c>
      <c r="R1516">
        <v>196868</v>
      </c>
      <c r="S1516">
        <v>408487</v>
      </c>
      <c r="T1516">
        <v>442394</v>
      </c>
      <c r="U1516">
        <v>391277</v>
      </c>
      <c r="V1516">
        <v>364624</v>
      </c>
      <c r="W1516">
        <v>406148</v>
      </c>
      <c r="X1516">
        <v>406010</v>
      </c>
      <c r="Y1516">
        <v>259860</v>
      </c>
      <c r="Z1516">
        <v>153198</v>
      </c>
      <c r="AA1516">
        <v>77723</v>
      </c>
      <c r="AB1516">
        <v>3106589</v>
      </c>
      <c r="AC1516">
        <v>490781</v>
      </c>
      <c r="AD1516" s="9">
        <v>5.079545685433895E-5</v>
      </c>
      <c r="AE1516" s="9">
        <v>1.2240291612707382E-5</v>
      </c>
      <c r="AF1516" s="9">
        <v>1.1302142434119811E-5</v>
      </c>
      <c r="AG1516" s="9">
        <v>1.2778670864886001E-5</v>
      </c>
      <c r="AH1516" s="9">
        <v>1.3712756154284962E-5</v>
      </c>
      <c r="AI1516" s="9">
        <v>1.2310783261274215E-5</v>
      </c>
      <c r="AJ1516" s="9">
        <v>1.2314967611635181E-5</v>
      </c>
      <c r="AK1516" s="9">
        <v>1.9241129839144154E-5</v>
      </c>
      <c r="AL1516" s="9">
        <v>7.1802503949137711E-5</v>
      </c>
      <c r="AM1516" s="9">
        <v>3.8598613023172032E-4</v>
      </c>
      <c r="AN1516" s="9">
        <v>2.7683095510864167E-5</v>
      </c>
      <c r="AO1516" s="9">
        <v>9.3728159810587609E-5</v>
      </c>
      <c r="AP1516" s="8">
        <v>2.0800000000000003E-3</v>
      </c>
      <c r="AQ1516" s="8" t="s">
        <v>5612</v>
      </c>
      <c r="AR1516" s="37">
        <v>0.51500000000000001</v>
      </c>
      <c r="AS1516" s="37">
        <v>0.72900000000000009</v>
      </c>
      <c r="AT1516" s="37">
        <v>0.71</v>
      </c>
      <c r="AU1516" s="9" t="s">
        <v>5612</v>
      </c>
      <c r="AV1516" s="9" t="s">
        <v>5612</v>
      </c>
      <c r="AW1516" s="9" t="s">
        <v>5612</v>
      </c>
      <c r="AX1516" s="9" t="s">
        <v>5612</v>
      </c>
      <c r="AY1516" s="9" t="s">
        <v>5612</v>
      </c>
      <c r="AZ1516" s="9" t="s">
        <v>5612</v>
      </c>
    </row>
    <row r="1517" spans="1:52" x14ac:dyDescent="0.2">
      <c r="A1517" s="38" t="s">
        <v>18</v>
      </c>
      <c r="B1517" s="7">
        <v>2016</v>
      </c>
      <c r="C1517" s="3" t="s">
        <v>58</v>
      </c>
      <c r="D1517" t="s">
        <v>193</v>
      </c>
      <c r="E1517" t="s">
        <v>2026</v>
      </c>
      <c r="F1517">
        <v>10</v>
      </c>
      <c r="G1517">
        <v>5</v>
      </c>
      <c r="H1517">
        <v>5</v>
      </c>
      <c r="I1517">
        <v>5</v>
      </c>
      <c r="J1517">
        <v>5</v>
      </c>
      <c r="K1517">
        <v>5</v>
      </c>
      <c r="L1517">
        <v>5</v>
      </c>
      <c r="M1517">
        <v>5</v>
      </c>
      <c r="N1517">
        <v>10</v>
      </c>
      <c r="O1517">
        <v>26</v>
      </c>
      <c r="P1517">
        <v>81</v>
      </c>
      <c r="Q1517">
        <v>41</v>
      </c>
      <c r="R1517">
        <v>196868</v>
      </c>
      <c r="S1517">
        <v>408487</v>
      </c>
      <c r="T1517">
        <v>442394</v>
      </c>
      <c r="U1517">
        <v>391277</v>
      </c>
      <c r="V1517">
        <v>364624</v>
      </c>
      <c r="W1517">
        <v>406148</v>
      </c>
      <c r="X1517">
        <v>406010</v>
      </c>
      <c r="Y1517">
        <v>259860</v>
      </c>
      <c r="Z1517">
        <v>153198</v>
      </c>
      <c r="AA1517">
        <v>77723</v>
      </c>
      <c r="AB1517">
        <v>3106589</v>
      </c>
      <c r="AC1517">
        <v>490781</v>
      </c>
      <c r="AD1517" s="9">
        <v>5.079545685433895E-5</v>
      </c>
      <c r="AE1517" s="9">
        <v>1.2240291612707382E-5</v>
      </c>
      <c r="AF1517" s="9">
        <v>1.1302142434119811E-5</v>
      </c>
      <c r="AG1517" s="9">
        <v>1.2778670864886001E-5</v>
      </c>
      <c r="AH1517" s="9">
        <v>1.3712756154284962E-5</v>
      </c>
      <c r="AI1517" s="9">
        <v>1.2310783261274215E-5</v>
      </c>
      <c r="AJ1517" s="9">
        <v>1.2314967611635181E-5</v>
      </c>
      <c r="AK1517" s="9">
        <v>1.9241129839144154E-5</v>
      </c>
      <c r="AL1517" s="9">
        <v>6.5275003590125201E-5</v>
      </c>
      <c r="AM1517" s="9">
        <v>3.3452131286749098E-4</v>
      </c>
      <c r="AN1517" s="9">
        <v>2.60736132137209E-5</v>
      </c>
      <c r="AO1517" s="9">
        <v>8.3540316352915045E-5</v>
      </c>
      <c r="AP1517" s="8">
        <v>8.250000000000001E-4</v>
      </c>
      <c r="AQ1517" s="8" t="s">
        <v>5612</v>
      </c>
      <c r="AR1517" s="37">
        <v>0.51700000000000002</v>
      </c>
      <c r="AS1517" s="37">
        <v>0.73499999999999999</v>
      </c>
      <c r="AT1517" s="37">
        <v>0.71</v>
      </c>
      <c r="AU1517" s="9" t="s">
        <v>5612</v>
      </c>
      <c r="AV1517" s="9" t="s">
        <v>5612</v>
      </c>
      <c r="AW1517" s="9" t="s">
        <v>5612</v>
      </c>
      <c r="AX1517" s="9" t="s">
        <v>5612</v>
      </c>
      <c r="AY1517" s="9" t="s">
        <v>5612</v>
      </c>
      <c r="AZ1517" s="9" t="s">
        <v>5612</v>
      </c>
    </row>
    <row r="1518" spans="1:52" x14ac:dyDescent="0.2">
      <c r="A1518" s="38" t="s">
        <v>18</v>
      </c>
      <c r="B1518" s="7">
        <v>2016</v>
      </c>
      <c r="C1518" s="3" t="s">
        <v>59</v>
      </c>
      <c r="D1518" t="s">
        <v>193</v>
      </c>
      <c r="E1518" t="s">
        <v>2027</v>
      </c>
      <c r="F1518">
        <v>10</v>
      </c>
      <c r="G1518">
        <v>5</v>
      </c>
      <c r="H1518">
        <v>5</v>
      </c>
      <c r="I1518">
        <v>5</v>
      </c>
      <c r="J1518">
        <v>5</v>
      </c>
      <c r="K1518">
        <v>5</v>
      </c>
      <c r="L1518">
        <v>5</v>
      </c>
      <c r="M1518">
        <v>5</v>
      </c>
      <c r="N1518">
        <v>5</v>
      </c>
      <c r="O1518">
        <v>24</v>
      </c>
      <c r="P1518">
        <v>74</v>
      </c>
      <c r="Q1518">
        <v>34</v>
      </c>
      <c r="R1518">
        <v>196868</v>
      </c>
      <c r="S1518">
        <v>408487</v>
      </c>
      <c r="T1518">
        <v>442394</v>
      </c>
      <c r="U1518">
        <v>391277</v>
      </c>
      <c r="V1518">
        <v>364624</v>
      </c>
      <c r="W1518">
        <v>406148</v>
      </c>
      <c r="X1518">
        <v>406010</v>
      </c>
      <c r="Y1518">
        <v>259860</v>
      </c>
      <c r="Z1518">
        <v>153198</v>
      </c>
      <c r="AA1518">
        <v>77723</v>
      </c>
      <c r="AB1518">
        <v>3106589</v>
      </c>
      <c r="AC1518">
        <v>490781</v>
      </c>
      <c r="AD1518" s="9">
        <v>5.079545685433895E-5</v>
      </c>
      <c r="AE1518" s="9">
        <v>1.2240291612707382E-5</v>
      </c>
      <c r="AF1518" s="9">
        <v>1.1302142434119811E-5</v>
      </c>
      <c r="AG1518" s="9">
        <v>1.2778670864886001E-5</v>
      </c>
      <c r="AH1518" s="9">
        <v>1.3712756154284962E-5</v>
      </c>
      <c r="AI1518" s="9">
        <v>1.2310783261274215E-5</v>
      </c>
      <c r="AJ1518" s="9">
        <v>1.2314967611635181E-5</v>
      </c>
      <c r="AK1518" s="9">
        <v>1.9241129839144154E-5</v>
      </c>
      <c r="AL1518" s="9">
        <v>3.26375017950626E-5</v>
      </c>
      <c r="AM1518" s="9">
        <v>3.0878890418537626E-4</v>
      </c>
      <c r="AN1518" s="9">
        <v>2.382033799772033E-5</v>
      </c>
      <c r="AO1518" s="9">
        <v>6.9277335512173458E-5</v>
      </c>
      <c r="AP1518" s="8">
        <v>2.2499999999999999E-4</v>
      </c>
      <c r="AQ1518" s="8" t="s">
        <v>5612</v>
      </c>
      <c r="AR1518" s="37">
        <v>0.51800000000000002</v>
      </c>
      <c r="AS1518" s="37">
        <v>0.73499999999999999</v>
      </c>
      <c r="AT1518" s="37">
        <v>0.71</v>
      </c>
      <c r="AU1518" s="9" t="s">
        <v>5612</v>
      </c>
      <c r="AV1518" s="9" t="s">
        <v>5612</v>
      </c>
      <c r="AW1518" s="9" t="s">
        <v>5612</v>
      </c>
      <c r="AX1518" s="9" t="s">
        <v>5612</v>
      </c>
      <c r="AY1518" s="9" t="s">
        <v>5612</v>
      </c>
      <c r="AZ1518" s="9" t="s">
        <v>5612</v>
      </c>
    </row>
    <row r="1519" spans="1:52" x14ac:dyDescent="0.2">
      <c r="A1519" s="38" t="s">
        <v>18</v>
      </c>
      <c r="B1519" s="7">
        <v>2016</v>
      </c>
      <c r="C1519" s="3" t="s">
        <v>60</v>
      </c>
      <c r="D1519" t="s">
        <v>193</v>
      </c>
      <c r="E1519" t="s">
        <v>2028</v>
      </c>
      <c r="F1519">
        <v>10</v>
      </c>
      <c r="G1519">
        <v>5</v>
      </c>
      <c r="H1519">
        <v>5</v>
      </c>
      <c r="I1519">
        <v>5</v>
      </c>
      <c r="J1519">
        <v>5</v>
      </c>
      <c r="K1519">
        <v>5</v>
      </c>
      <c r="L1519">
        <v>5</v>
      </c>
      <c r="M1519">
        <v>5</v>
      </c>
      <c r="N1519">
        <v>5</v>
      </c>
      <c r="O1519">
        <v>20</v>
      </c>
      <c r="P1519">
        <v>70</v>
      </c>
      <c r="Q1519">
        <v>30</v>
      </c>
      <c r="R1519">
        <v>196868</v>
      </c>
      <c r="S1519">
        <v>408487</v>
      </c>
      <c r="T1519">
        <v>442394</v>
      </c>
      <c r="U1519">
        <v>391277</v>
      </c>
      <c r="V1519">
        <v>364624</v>
      </c>
      <c r="W1519">
        <v>406148</v>
      </c>
      <c r="X1519">
        <v>406010</v>
      </c>
      <c r="Y1519">
        <v>259860</v>
      </c>
      <c r="Z1519">
        <v>153198</v>
      </c>
      <c r="AA1519">
        <v>77723</v>
      </c>
      <c r="AB1519">
        <v>3106589</v>
      </c>
      <c r="AC1519">
        <v>490781</v>
      </c>
      <c r="AD1519" s="9">
        <v>5.079545685433895E-5</v>
      </c>
      <c r="AE1519" s="9">
        <v>1.2240291612707382E-5</v>
      </c>
      <c r="AF1519" s="9">
        <v>1.1302142434119811E-5</v>
      </c>
      <c r="AG1519" s="9">
        <v>1.2778670864886001E-5</v>
      </c>
      <c r="AH1519" s="9">
        <v>1.3712756154284962E-5</v>
      </c>
      <c r="AI1519" s="9">
        <v>1.2310783261274215E-5</v>
      </c>
      <c r="AJ1519" s="9">
        <v>1.2314967611635181E-5</v>
      </c>
      <c r="AK1519" s="9">
        <v>1.9241129839144154E-5</v>
      </c>
      <c r="AL1519" s="9">
        <v>3.26375017950626E-5</v>
      </c>
      <c r="AM1519" s="9">
        <v>2.5732408682114692E-4</v>
      </c>
      <c r="AN1519" s="9">
        <v>2.2532752160005717E-5</v>
      </c>
      <c r="AO1519" s="9">
        <v>6.1127060746035398E-5</v>
      </c>
      <c r="AP1519" s="8">
        <v>4.0000000000000003E-5</v>
      </c>
      <c r="AQ1519" s="8" t="s">
        <v>5612</v>
      </c>
      <c r="AR1519" s="37" t="s">
        <v>5612</v>
      </c>
      <c r="AS1519" s="37" t="s">
        <v>5612</v>
      </c>
      <c r="AT1519" s="37" t="s">
        <v>5612</v>
      </c>
      <c r="AU1519" s="9" t="s">
        <v>5612</v>
      </c>
      <c r="AV1519" s="9" t="s">
        <v>5612</v>
      </c>
      <c r="AW1519" s="9" t="s">
        <v>5612</v>
      </c>
      <c r="AX1519" s="9" t="s">
        <v>5612</v>
      </c>
      <c r="AY1519" s="9" t="s">
        <v>5612</v>
      </c>
      <c r="AZ1519" s="9" t="s">
        <v>5612</v>
      </c>
    </row>
    <row r="1520" spans="1:52" x14ac:dyDescent="0.2">
      <c r="A1520" s="38" t="s">
        <v>18</v>
      </c>
      <c r="B1520" s="7">
        <v>2016</v>
      </c>
      <c r="C1520" s="3" t="s">
        <v>61</v>
      </c>
      <c r="D1520" t="s">
        <v>193</v>
      </c>
      <c r="E1520" t="s">
        <v>2029</v>
      </c>
      <c r="F1520">
        <v>10</v>
      </c>
      <c r="G1520">
        <v>5</v>
      </c>
      <c r="H1520">
        <v>5</v>
      </c>
      <c r="I1520">
        <v>5</v>
      </c>
      <c r="J1520">
        <v>5</v>
      </c>
      <c r="K1520">
        <v>5</v>
      </c>
      <c r="L1520">
        <v>5</v>
      </c>
      <c r="M1520">
        <v>5</v>
      </c>
      <c r="N1520">
        <v>5</v>
      </c>
      <c r="O1520">
        <v>15</v>
      </c>
      <c r="P1520">
        <v>65</v>
      </c>
      <c r="Q1520">
        <v>25</v>
      </c>
      <c r="R1520">
        <v>196868</v>
      </c>
      <c r="S1520">
        <v>408487</v>
      </c>
      <c r="T1520">
        <v>442394</v>
      </c>
      <c r="U1520">
        <v>391277</v>
      </c>
      <c r="V1520">
        <v>364624</v>
      </c>
      <c r="W1520">
        <v>406148</v>
      </c>
      <c r="X1520">
        <v>406010</v>
      </c>
      <c r="Y1520">
        <v>259860</v>
      </c>
      <c r="Z1520">
        <v>153198</v>
      </c>
      <c r="AA1520">
        <v>77723</v>
      </c>
      <c r="AB1520">
        <v>3106589</v>
      </c>
      <c r="AC1520">
        <v>490781</v>
      </c>
      <c r="AD1520" s="9">
        <v>5.079545685433895E-5</v>
      </c>
      <c r="AE1520" s="9">
        <v>1.2240291612707382E-5</v>
      </c>
      <c r="AF1520" s="9">
        <v>1.1302142434119811E-5</v>
      </c>
      <c r="AG1520" s="9">
        <v>1.2778670864886001E-5</v>
      </c>
      <c r="AH1520" s="9">
        <v>1.3712756154284962E-5</v>
      </c>
      <c r="AI1520" s="9">
        <v>1.2310783261274215E-5</v>
      </c>
      <c r="AJ1520" s="9">
        <v>1.2314967611635181E-5</v>
      </c>
      <c r="AK1520" s="9">
        <v>1.9241129839144154E-5</v>
      </c>
      <c r="AL1520" s="9">
        <v>3.26375017950626E-5</v>
      </c>
      <c r="AM1520" s="9">
        <v>1.9299306511586016E-4</v>
      </c>
      <c r="AN1520" s="9">
        <v>2.092326986286245E-5</v>
      </c>
      <c r="AO1520" s="9">
        <v>5.0939217288362834E-5</v>
      </c>
      <c r="AP1520" s="8">
        <v>2.5000000000000001E-5</v>
      </c>
      <c r="AQ1520" s="8" t="s">
        <v>5612</v>
      </c>
      <c r="AR1520" s="37" t="s">
        <v>5612</v>
      </c>
      <c r="AS1520" s="37" t="s">
        <v>5612</v>
      </c>
      <c r="AT1520" s="37" t="s">
        <v>5612</v>
      </c>
      <c r="AU1520" s="9" t="s">
        <v>5612</v>
      </c>
      <c r="AV1520" s="9" t="s">
        <v>5612</v>
      </c>
      <c r="AW1520" s="9" t="s">
        <v>5612</v>
      </c>
      <c r="AX1520" s="9" t="s">
        <v>5612</v>
      </c>
      <c r="AY1520" s="9" t="s">
        <v>5612</v>
      </c>
      <c r="AZ1520" s="9" t="s">
        <v>5612</v>
      </c>
    </row>
    <row r="1521" spans="1:52" x14ac:dyDescent="0.2">
      <c r="A1521" s="38" t="s">
        <v>18</v>
      </c>
      <c r="B1521" s="7">
        <v>2016</v>
      </c>
      <c r="C1521" s="3" t="s">
        <v>62</v>
      </c>
      <c r="D1521" t="s">
        <v>193</v>
      </c>
      <c r="E1521" t="s">
        <v>2030</v>
      </c>
      <c r="F1521">
        <v>10</v>
      </c>
      <c r="G1521">
        <v>5</v>
      </c>
      <c r="H1521">
        <v>5</v>
      </c>
      <c r="I1521">
        <v>5</v>
      </c>
      <c r="J1521">
        <v>5</v>
      </c>
      <c r="K1521">
        <v>5</v>
      </c>
      <c r="L1521">
        <v>5</v>
      </c>
      <c r="M1521">
        <v>5</v>
      </c>
      <c r="N1521">
        <v>5</v>
      </c>
      <c r="O1521">
        <v>13</v>
      </c>
      <c r="P1521">
        <v>63</v>
      </c>
      <c r="Q1521">
        <v>23</v>
      </c>
      <c r="R1521">
        <v>196868</v>
      </c>
      <c r="S1521">
        <v>408487</v>
      </c>
      <c r="T1521">
        <v>442394</v>
      </c>
      <c r="U1521">
        <v>391277</v>
      </c>
      <c r="V1521">
        <v>364624</v>
      </c>
      <c r="W1521">
        <v>406148</v>
      </c>
      <c r="X1521">
        <v>406010</v>
      </c>
      <c r="Y1521">
        <v>259860</v>
      </c>
      <c r="Z1521">
        <v>153198</v>
      </c>
      <c r="AA1521">
        <v>77723</v>
      </c>
      <c r="AB1521">
        <v>3106589</v>
      </c>
      <c r="AC1521">
        <v>490781</v>
      </c>
      <c r="AD1521" s="9">
        <v>5.079545685433895E-5</v>
      </c>
      <c r="AE1521" s="9">
        <v>1.2240291612707382E-5</v>
      </c>
      <c r="AF1521" s="9">
        <v>1.1302142434119811E-5</v>
      </c>
      <c r="AG1521" s="9">
        <v>1.2778670864886001E-5</v>
      </c>
      <c r="AH1521" s="9">
        <v>1.3712756154284962E-5</v>
      </c>
      <c r="AI1521" s="9">
        <v>1.2310783261274215E-5</v>
      </c>
      <c r="AJ1521" s="9">
        <v>1.2314967611635181E-5</v>
      </c>
      <c r="AK1521" s="9">
        <v>1.9241129839144154E-5</v>
      </c>
      <c r="AL1521" s="9">
        <v>3.26375017950626E-5</v>
      </c>
      <c r="AM1521" s="9">
        <v>1.6726065643374549E-4</v>
      </c>
      <c r="AN1521" s="9">
        <v>2.0279476944005144E-5</v>
      </c>
      <c r="AO1521" s="9">
        <v>4.6864079905293805E-5</v>
      </c>
      <c r="AP1521" s="8">
        <v>7.4999999999999993E-5</v>
      </c>
      <c r="AQ1521" s="8" t="s">
        <v>5612</v>
      </c>
      <c r="AR1521" s="37">
        <v>0.02</v>
      </c>
      <c r="AS1521" s="37">
        <v>1.3000000000000001E-2</v>
      </c>
      <c r="AT1521" s="37">
        <v>9.6999999999999989E-2</v>
      </c>
      <c r="AU1521" s="9" t="s">
        <v>5612</v>
      </c>
      <c r="AV1521" s="9" t="s">
        <v>5612</v>
      </c>
      <c r="AW1521" s="9" t="s">
        <v>5612</v>
      </c>
      <c r="AX1521" s="9" t="s">
        <v>5612</v>
      </c>
      <c r="AY1521" s="9" t="s">
        <v>5612</v>
      </c>
      <c r="AZ1521" s="9" t="s">
        <v>5612</v>
      </c>
    </row>
    <row r="1522" spans="1:52" x14ac:dyDescent="0.2">
      <c r="A1522" s="38" t="s">
        <v>18</v>
      </c>
      <c r="B1522" s="7">
        <v>2016</v>
      </c>
      <c r="C1522" s="3" t="s">
        <v>63</v>
      </c>
      <c r="D1522" t="s">
        <v>193</v>
      </c>
      <c r="E1522" t="s">
        <v>2031</v>
      </c>
      <c r="F1522">
        <v>10</v>
      </c>
      <c r="G1522">
        <v>5</v>
      </c>
      <c r="H1522">
        <v>5</v>
      </c>
      <c r="I1522">
        <v>5</v>
      </c>
      <c r="J1522">
        <v>5</v>
      </c>
      <c r="K1522">
        <v>5</v>
      </c>
      <c r="L1522">
        <v>5</v>
      </c>
      <c r="M1522">
        <v>5</v>
      </c>
      <c r="N1522">
        <v>12</v>
      </c>
      <c r="O1522">
        <v>19</v>
      </c>
      <c r="P1522">
        <v>76</v>
      </c>
      <c r="Q1522">
        <v>36</v>
      </c>
      <c r="R1522">
        <v>196868</v>
      </c>
      <c r="S1522">
        <v>408487</v>
      </c>
      <c r="T1522">
        <v>442394</v>
      </c>
      <c r="U1522">
        <v>391277</v>
      </c>
      <c r="V1522">
        <v>364624</v>
      </c>
      <c r="W1522">
        <v>406148</v>
      </c>
      <c r="X1522">
        <v>406010</v>
      </c>
      <c r="Y1522">
        <v>259860</v>
      </c>
      <c r="Z1522">
        <v>153198</v>
      </c>
      <c r="AA1522">
        <v>77723</v>
      </c>
      <c r="AB1522">
        <v>3106589</v>
      </c>
      <c r="AC1522">
        <v>490781</v>
      </c>
      <c r="AD1522" s="9">
        <v>5.079545685433895E-5</v>
      </c>
      <c r="AE1522" s="9">
        <v>1.2240291612707382E-5</v>
      </c>
      <c r="AF1522" s="9">
        <v>1.1302142434119811E-5</v>
      </c>
      <c r="AG1522" s="9">
        <v>1.2778670864886001E-5</v>
      </c>
      <c r="AH1522" s="9">
        <v>1.3712756154284962E-5</v>
      </c>
      <c r="AI1522" s="9">
        <v>1.2310783261274215E-5</v>
      </c>
      <c r="AJ1522" s="9">
        <v>1.2314967611635181E-5</v>
      </c>
      <c r="AK1522" s="9">
        <v>1.9241129839144154E-5</v>
      </c>
      <c r="AL1522" s="9">
        <v>7.8330004308150235E-5</v>
      </c>
      <c r="AM1522" s="9">
        <v>2.4445788248008955E-4</v>
      </c>
      <c r="AN1522" s="9">
        <v>2.4464130916577636E-5</v>
      </c>
      <c r="AO1522" s="9">
        <v>7.3352472895242481E-5</v>
      </c>
      <c r="AP1522" s="8">
        <v>6.0000000000000008E-5</v>
      </c>
      <c r="AQ1522" s="8" t="s">
        <v>5612</v>
      </c>
      <c r="AR1522" s="37">
        <v>9.0999999999999998E-2</v>
      </c>
      <c r="AS1522" s="37">
        <v>0.12300000000000001</v>
      </c>
      <c r="AT1522" s="37">
        <v>0.20399999999999999</v>
      </c>
      <c r="AU1522" s="9" t="s">
        <v>5612</v>
      </c>
      <c r="AV1522" s="9" t="s">
        <v>5612</v>
      </c>
      <c r="AW1522" s="9" t="s">
        <v>5612</v>
      </c>
      <c r="AX1522" s="9" t="s">
        <v>5612</v>
      </c>
      <c r="AY1522" s="9" t="s">
        <v>5612</v>
      </c>
      <c r="AZ1522" s="9" t="s">
        <v>5612</v>
      </c>
    </row>
    <row r="1523" spans="1:52" x14ac:dyDescent="0.2">
      <c r="A1523" s="38" t="s">
        <v>18</v>
      </c>
      <c r="B1523" s="7">
        <v>2016</v>
      </c>
      <c r="C1523" s="3" t="s">
        <v>64</v>
      </c>
      <c r="D1523" t="s">
        <v>193</v>
      </c>
      <c r="E1523" t="s">
        <v>2032</v>
      </c>
      <c r="F1523">
        <v>10</v>
      </c>
      <c r="G1523">
        <v>5</v>
      </c>
      <c r="H1523">
        <v>5</v>
      </c>
      <c r="I1523">
        <v>5</v>
      </c>
      <c r="J1523">
        <v>5</v>
      </c>
      <c r="K1523">
        <v>5</v>
      </c>
      <c r="L1523">
        <v>5</v>
      </c>
      <c r="M1523">
        <v>5</v>
      </c>
      <c r="N1523">
        <v>5</v>
      </c>
      <c r="O1523">
        <v>23</v>
      </c>
      <c r="P1523">
        <v>73</v>
      </c>
      <c r="Q1523">
        <v>33</v>
      </c>
      <c r="R1523">
        <v>196868</v>
      </c>
      <c r="S1523">
        <v>408487</v>
      </c>
      <c r="T1523">
        <v>442394</v>
      </c>
      <c r="U1523">
        <v>391277</v>
      </c>
      <c r="V1523">
        <v>364624</v>
      </c>
      <c r="W1523">
        <v>406148</v>
      </c>
      <c r="X1523">
        <v>406010</v>
      </c>
      <c r="Y1523">
        <v>259860</v>
      </c>
      <c r="Z1523">
        <v>153198</v>
      </c>
      <c r="AA1523">
        <v>77723</v>
      </c>
      <c r="AB1523">
        <v>3106589</v>
      </c>
      <c r="AC1523">
        <v>490781</v>
      </c>
      <c r="AD1523" s="9">
        <v>5.079545685433895E-5</v>
      </c>
      <c r="AE1523" s="9">
        <v>1.2240291612707382E-5</v>
      </c>
      <c r="AF1523" s="9">
        <v>1.1302142434119811E-5</v>
      </c>
      <c r="AG1523" s="9">
        <v>1.2778670864886001E-5</v>
      </c>
      <c r="AH1523" s="9">
        <v>1.3712756154284962E-5</v>
      </c>
      <c r="AI1523" s="9">
        <v>1.2310783261274215E-5</v>
      </c>
      <c r="AJ1523" s="9">
        <v>1.2314967611635181E-5</v>
      </c>
      <c r="AK1523" s="9">
        <v>1.9241129839144154E-5</v>
      </c>
      <c r="AL1523" s="9">
        <v>3.26375017950626E-5</v>
      </c>
      <c r="AM1523" s="9">
        <v>2.9592269984431895E-4</v>
      </c>
      <c r="AN1523" s="9">
        <v>2.3498441538291675E-5</v>
      </c>
      <c r="AO1523" s="9">
        <v>6.723976682063894E-5</v>
      </c>
      <c r="AP1523" s="8">
        <v>5.2499999999999997E-4</v>
      </c>
      <c r="AQ1523" s="8" t="s">
        <v>5612</v>
      </c>
      <c r="AR1523" s="37">
        <v>0.309</v>
      </c>
      <c r="AS1523" s="37">
        <v>0.45</v>
      </c>
      <c r="AT1523" s="37">
        <v>0.40600000000000003</v>
      </c>
      <c r="AU1523" s="9" t="s">
        <v>5612</v>
      </c>
      <c r="AV1523" s="9" t="s">
        <v>5612</v>
      </c>
      <c r="AW1523" s="9" t="s">
        <v>5612</v>
      </c>
      <c r="AX1523" s="9" t="s">
        <v>5612</v>
      </c>
      <c r="AY1523" s="9" t="s">
        <v>5612</v>
      </c>
      <c r="AZ1523" s="9" t="s">
        <v>5612</v>
      </c>
    </row>
    <row r="1524" spans="1:52" x14ac:dyDescent="0.2">
      <c r="A1524" s="38" t="s">
        <v>18</v>
      </c>
      <c r="B1524" s="7">
        <v>2016</v>
      </c>
      <c r="C1524" s="3" t="s">
        <v>65</v>
      </c>
      <c r="D1524" t="s">
        <v>193</v>
      </c>
      <c r="E1524" t="s">
        <v>2033</v>
      </c>
      <c r="F1524">
        <v>10</v>
      </c>
      <c r="G1524">
        <v>5</v>
      </c>
      <c r="H1524">
        <v>5</v>
      </c>
      <c r="I1524">
        <v>5</v>
      </c>
      <c r="J1524">
        <v>5</v>
      </c>
      <c r="K1524">
        <v>5</v>
      </c>
      <c r="L1524">
        <v>5</v>
      </c>
      <c r="M1524">
        <v>5</v>
      </c>
      <c r="N1524">
        <v>11</v>
      </c>
      <c r="O1524">
        <v>34</v>
      </c>
      <c r="P1524">
        <v>90</v>
      </c>
      <c r="Q1524">
        <v>50</v>
      </c>
      <c r="R1524">
        <v>196868</v>
      </c>
      <c r="S1524">
        <v>408487</v>
      </c>
      <c r="T1524">
        <v>442394</v>
      </c>
      <c r="U1524">
        <v>391277</v>
      </c>
      <c r="V1524">
        <v>364624</v>
      </c>
      <c r="W1524">
        <v>406148</v>
      </c>
      <c r="X1524">
        <v>406010</v>
      </c>
      <c r="Y1524">
        <v>259860</v>
      </c>
      <c r="Z1524">
        <v>153198</v>
      </c>
      <c r="AA1524">
        <v>77723</v>
      </c>
      <c r="AB1524">
        <v>3106589</v>
      </c>
      <c r="AC1524">
        <v>490781</v>
      </c>
      <c r="AD1524" s="9">
        <v>5.079545685433895E-5</v>
      </c>
      <c r="AE1524" s="9">
        <v>1.2240291612707382E-5</v>
      </c>
      <c r="AF1524" s="9">
        <v>1.1302142434119811E-5</v>
      </c>
      <c r="AG1524" s="9">
        <v>1.2778670864886001E-5</v>
      </c>
      <c r="AH1524" s="9">
        <v>1.3712756154284962E-5</v>
      </c>
      <c r="AI1524" s="9">
        <v>1.2310783261274215E-5</v>
      </c>
      <c r="AJ1524" s="9">
        <v>1.2314967611635181E-5</v>
      </c>
      <c r="AK1524" s="9">
        <v>1.9241129839144154E-5</v>
      </c>
      <c r="AL1524" s="9">
        <v>7.1802503949137711E-5</v>
      </c>
      <c r="AM1524" s="9">
        <v>4.3745094759594971E-4</v>
      </c>
      <c r="AN1524" s="9">
        <v>2.8970681348578779E-5</v>
      </c>
      <c r="AO1524" s="9">
        <v>1.0187843457672567E-4</v>
      </c>
      <c r="AP1524" s="8">
        <v>1.4E-3</v>
      </c>
      <c r="AQ1524" s="8">
        <v>0.93500000000000005</v>
      </c>
      <c r="AR1524" s="37">
        <v>0.42700000000000005</v>
      </c>
      <c r="AS1524" s="37">
        <v>0.59299999999999997</v>
      </c>
      <c r="AT1524" s="37">
        <v>0.58399999999999996</v>
      </c>
      <c r="AU1524" s="9" t="s">
        <v>5612</v>
      </c>
      <c r="AV1524" s="9" t="s">
        <v>5612</v>
      </c>
      <c r="AW1524" s="9" t="s">
        <v>5612</v>
      </c>
      <c r="AX1524" s="9" t="s">
        <v>5612</v>
      </c>
      <c r="AY1524" s="9" t="s">
        <v>5612</v>
      </c>
      <c r="AZ1524" s="9" t="s">
        <v>5612</v>
      </c>
    </row>
    <row r="1525" spans="1:52" x14ac:dyDescent="0.2">
      <c r="A1525" s="38" t="s">
        <v>18</v>
      </c>
      <c r="B1525" s="7">
        <v>2016</v>
      </c>
      <c r="C1525" s="3" t="s">
        <v>66</v>
      </c>
      <c r="D1525" t="s">
        <v>193</v>
      </c>
      <c r="E1525" t="s">
        <v>2034</v>
      </c>
      <c r="F1525">
        <v>10</v>
      </c>
      <c r="G1525">
        <v>5</v>
      </c>
      <c r="H1525">
        <v>5</v>
      </c>
      <c r="I1525">
        <v>5</v>
      </c>
      <c r="J1525">
        <v>5</v>
      </c>
      <c r="K1525">
        <v>5</v>
      </c>
      <c r="L1525">
        <v>5</v>
      </c>
      <c r="M1525">
        <v>5</v>
      </c>
      <c r="N1525">
        <v>11</v>
      </c>
      <c r="O1525">
        <v>31</v>
      </c>
      <c r="P1525">
        <v>87</v>
      </c>
      <c r="Q1525">
        <v>47</v>
      </c>
      <c r="R1525">
        <v>196868</v>
      </c>
      <c r="S1525">
        <v>408487</v>
      </c>
      <c r="T1525">
        <v>442394</v>
      </c>
      <c r="U1525">
        <v>391277</v>
      </c>
      <c r="V1525">
        <v>364624</v>
      </c>
      <c r="W1525">
        <v>406148</v>
      </c>
      <c r="X1525">
        <v>406010</v>
      </c>
      <c r="Y1525">
        <v>259860</v>
      </c>
      <c r="Z1525">
        <v>153198</v>
      </c>
      <c r="AA1525">
        <v>77723</v>
      </c>
      <c r="AB1525">
        <v>3106589</v>
      </c>
      <c r="AC1525">
        <v>490781</v>
      </c>
      <c r="AD1525" s="9">
        <v>5.079545685433895E-5</v>
      </c>
      <c r="AE1525" s="9">
        <v>1.2240291612707382E-5</v>
      </c>
      <c r="AF1525" s="9">
        <v>1.1302142434119811E-5</v>
      </c>
      <c r="AG1525" s="9">
        <v>1.2778670864886001E-5</v>
      </c>
      <c r="AH1525" s="9">
        <v>1.3712756154284962E-5</v>
      </c>
      <c r="AI1525" s="9">
        <v>1.2310783261274215E-5</v>
      </c>
      <c r="AJ1525" s="9">
        <v>1.2314967611635181E-5</v>
      </c>
      <c r="AK1525" s="9">
        <v>1.9241129839144154E-5</v>
      </c>
      <c r="AL1525" s="9">
        <v>7.1802503949137711E-5</v>
      </c>
      <c r="AM1525" s="9">
        <v>3.9885233457277768E-4</v>
      </c>
      <c r="AN1525" s="9">
        <v>2.8004991970292818E-5</v>
      </c>
      <c r="AO1525" s="9">
        <v>9.5765728502122127E-5</v>
      </c>
      <c r="AP1525" s="8">
        <v>1.575E-3</v>
      </c>
      <c r="AQ1525" s="8" t="s">
        <v>5612</v>
      </c>
      <c r="AR1525" s="37">
        <v>0.46299999999999997</v>
      </c>
      <c r="AS1525" s="37">
        <v>0.63600000000000001</v>
      </c>
      <c r="AT1525" s="37">
        <v>0.66200000000000003</v>
      </c>
      <c r="AU1525" s="9" t="s">
        <v>5612</v>
      </c>
      <c r="AV1525" s="9" t="s">
        <v>5612</v>
      </c>
      <c r="AW1525" s="9" t="s">
        <v>5612</v>
      </c>
      <c r="AX1525" s="9" t="s">
        <v>5612</v>
      </c>
      <c r="AY1525" s="9" t="s">
        <v>5612</v>
      </c>
      <c r="AZ1525" s="9" t="s">
        <v>5612</v>
      </c>
    </row>
    <row r="1526" spans="1:52" x14ac:dyDescent="0.2">
      <c r="A1526" s="38" t="s">
        <v>18</v>
      </c>
      <c r="B1526" s="7">
        <v>2017</v>
      </c>
      <c r="C1526" s="3" t="s">
        <v>55</v>
      </c>
      <c r="D1526" t="s">
        <v>194</v>
      </c>
      <c r="E1526" t="s">
        <v>2035</v>
      </c>
      <c r="F1526">
        <v>10</v>
      </c>
      <c r="G1526">
        <v>5</v>
      </c>
      <c r="H1526">
        <v>5</v>
      </c>
      <c r="I1526">
        <v>5</v>
      </c>
      <c r="J1526">
        <v>5</v>
      </c>
      <c r="K1526">
        <v>5</v>
      </c>
      <c r="L1526">
        <v>5</v>
      </c>
      <c r="M1526">
        <v>5</v>
      </c>
      <c r="N1526">
        <v>11</v>
      </c>
      <c r="O1526">
        <v>49</v>
      </c>
      <c r="P1526">
        <v>105</v>
      </c>
      <c r="Q1526">
        <v>65</v>
      </c>
      <c r="R1526">
        <v>196485</v>
      </c>
      <c r="S1526">
        <v>409862</v>
      </c>
      <c r="T1526">
        <v>443841</v>
      </c>
      <c r="U1526">
        <v>391056</v>
      </c>
      <c r="V1526">
        <v>367237</v>
      </c>
      <c r="W1526">
        <v>397965</v>
      </c>
      <c r="X1526">
        <v>410630</v>
      </c>
      <c r="Y1526">
        <v>269334</v>
      </c>
      <c r="Z1526">
        <v>153914</v>
      </c>
      <c r="AA1526">
        <v>77778</v>
      </c>
      <c r="AB1526">
        <v>3118102</v>
      </c>
      <c r="AC1526">
        <v>501026</v>
      </c>
      <c r="AD1526" s="9">
        <v>5.0894470315800192E-5</v>
      </c>
      <c r="AE1526" s="9">
        <v>1.2199228032850081E-5</v>
      </c>
      <c r="AF1526" s="9">
        <v>1.1265295454903896E-5</v>
      </c>
      <c r="AG1526" s="9">
        <v>1.2785892557587659E-5</v>
      </c>
      <c r="AH1526" s="9">
        <v>1.3615185833671443E-5</v>
      </c>
      <c r="AI1526" s="9">
        <v>1.2563918937595014E-5</v>
      </c>
      <c r="AJ1526" s="9">
        <v>1.2176411854954582E-5</v>
      </c>
      <c r="AK1526" s="9">
        <v>1.8564310484379991E-5</v>
      </c>
      <c r="AL1526" s="9">
        <v>7.1468482399261922E-5</v>
      </c>
      <c r="AM1526" s="9">
        <v>6.2999820000514287E-4</v>
      </c>
      <c r="AN1526" s="9">
        <v>3.367433137209751E-5</v>
      </c>
      <c r="AO1526" s="9">
        <v>1.2973378627057278E-4</v>
      </c>
      <c r="AP1526" s="8">
        <v>5.2999999999999992E-3</v>
      </c>
      <c r="AQ1526" s="8" t="s">
        <v>5612</v>
      </c>
      <c r="AR1526" s="37">
        <v>0.48100000000000004</v>
      </c>
      <c r="AS1526" s="37">
        <v>0.66</v>
      </c>
      <c r="AT1526" s="37">
        <v>0.69099999999999995</v>
      </c>
      <c r="AU1526" s="9" t="s">
        <v>5612</v>
      </c>
      <c r="AV1526" s="9" t="s">
        <v>5612</v>
      </c>
      <c r="AW1526" s="9" t="s">
        <v>5612</v>
      </c>
      <c r="AX1526" s="9" t="s">
        <v>5612</v>
      </c>
      <c r="AY1526" s="9" t="s">
        <v>5612</v>
      </c>
      <c r="AZ1526" s="9" t="s">
        <v>5612</v>
      </c>
    </row>
    <row r="1527" spans="1:52" x14ac:dyDescent="0.2">
      <c r="A1527" s="38" t="s">
        <v>18</v>
      </c>
      <c r="B1527" s="7">
        <v>2017</v>
      </c>
      <c r="C1527" s="3" t="s">
        <v>56</v>
      </c>
      <c r="D1527" t="s">
        <v>194</v>
      </c>
      <c r="E1527" t="s">
        <v>2036</v>
      </c>
      <c r="F1527">
        <v>10</v>
      </c>
      <c r="G1527">
        <v>5</v>
      </c>
      <c r="H1527">
        <v>5</v>
      </c>
      <c r="I1527">
        <v>5</v>
      </c>
      <c r="J1527">
        <v>5</v>
      </c>
      <c r="K1527">
        <v>5</v>
      </c>
      <c r="L1527">
        <v>5</v>
      </c>
      <c r="M1527">
        <v>11</v>
      </c>
      <c r="N1527">
        <v>18</v>
      </c>
      <c r="O1527">
        <v>69</v>
      </c>
      <c r="P1527">
        <v>138</v>
      </c>
      <c r="Q1527">
        <v>98</v>
      </c>
      <c r="R1527">
        <v>196485</v>
      </c>
      <c r="S1527">
        <v>409862</v>
      </c>
      <c r="T1527">
        <v>443841</v>
      </c>
      <c r="U1527">
        <v>391056</v>
      </c>
      <c r="V1527">
        <v>367237</v>
      </c>
      <c r="W1527">
        <v>397965</v>
      </c>
      <c r="X1527">
        <v>410630</v>
      </c>
      <c r="Y1527">
        <v>269334</v>
      </c>
      <c r="Z1527">
        <v>153914</v>
      </c>
      <c r="AA1527">
        <v>77778</v>
      </c>
      <c r="AB1527">
        <v>3118102</v>
      </c>
      <c r="AC1527">
        <v>501026</v>
      </c>
      <c r="AD1527" s="9">
        <v>5.0894470315800192E-5</v>
      </c>
      <c r="AE1527" s="9">
        <v>1.2199228032850081E-5</v>
      </c>
      <c r="AF1527" s="9">
        <v>1.1265295454903896E-5</v>
      </c>
      <c r="AG1527" s="9">
        <v>1.2785892557587659E-5</v>
      </c>
      <c r="AH1527" s="9">
        <v>1.3615185833671443E-5</v>
      </c>
      <c r="AI1527" s="9">
        <v>1.2563918937595014E-5</v>
      </c>
      <c r="AJ1527" s="9">
        <v>1.2176411854954582E-5</v>
      </c>
      <c r="AK1527" s="9">
        <v>4.0841483065635979E-5</v>
      </c>
      <c r="AL1527" s="9">
        <v>1.1694842574424679E-4</v>
      </c>
      <c r="AM1527" s="9">
        <v>8.8714032245622158E-4</v>
      </c>
      <c r="AN1527" s="9">
        <v>4.425769266047102E-5</v>
      </c>
      <c r="AO1527" s="9">
        <v>1.9559863160794052E-4</v>
      </c>
      <c r="AP1527" s="8">
        <v>9.8250000000000004E-3</v>
      </c>
      <c r="AQ1527" s="8" t="s">
        <v>5612</v>
      </c>
      <c r="AR1527" s="37">
        <v>0.49600000000000005</v>
      </c>
      <c r="AS1527" s="37">
        <v>0.66900000000000004</v>
      </c>
      <c r="AT1527" s="37">
        <v>0.69799999999999995</v>
      </c>
      <c r="AU1527" s="9" t="s">
        <v>5612</v>
      </c>
      <c r="AV1527" s="9" t="s">
        <v>5612</v>
      </c>
      <c r="AW1527" s="9" t="s">
        <v>5612</v>
      </c>
      <c r="AX1527" s="9" t="s">
        <v>5612</v>
      </c>
      <c r="AY1527" s="9" t="s">
        <v>5612</v>
      </c>
      <c r="AZ1527" s="9" t="s">
        <v>5612</v>
      </c>
    </row>
    <row r="1528" spans="1:52" x14ac:dyDescent="0.2">
      <c r="A1528" s="38" t="s">
        <v>18</v>
      </c>
      <c r="B1528" s="7">
        <v>2017</v>
      </c>
      <c r="C1528" s="3" t="s">
        <v>57</v>
      </c>
      <c r="D1528" t="s">
        <v>194</v>
      </c>
      <c r="E1528" t="s">
        <v>2037</v>
      </c>
      <c r="F1528">
        <v>10</v>
      </c>
      <c r="G1528">
        <v>5</v>
      </c>
      <c r="H1528">
        <v>5</v>
      </c>
      <c r="I1528">
        <v>5</v>
      </c>
      <c r="J1528">
        <v>5</v>
      </c>
      <c r="K1528">
        <v>5</v>
      </c>
      <c r="L1528">
        <v>5</v>
      </c>
      <c r="M1528">
        <v>14</v>
      </c>
      <c r="N1528">
        <v>12</v>
      </c>
      <c r="O1528">
        <v>51</v>
      </c>
      <c r="P1528">
        <v>117</v>
      </c>
      <c r="Q1528">
        <v>77</v>
      </c>
      <c r="R1528">
        <v>196485</v>
      </c>
      <c r="S1528">
        <v>409862</v>
      </c>
      <c r="T1528">
        <v>443841</v>
      </c>
      <c r="U1528">
        <v>391056</v>
      </c>
      <c r="V1528">
        <v>367237</v>
      </c>
      <c r="W1528">
        <v>397965</v>
      </c>
      <c r="X1528">
        <v>410630</v>
      </c>
      <c r="Y1528">
        <v>269334</v>
      </c>
      <c r="Z1528">
        <v>153914</v>
      </c>
      <c r="AA1528">
        <v>77778</v>
      </c>
      <c r="AB1528">
        <v>3118102</v>
      </c>
      <c r="AC1528">
        <v>501026</v>
      </c>
      <c r="AD1528" s="9">
        <v>5.0894470315800192E-5</v>
      </c>
      <c r="AE1528" s="9">
        <v>1.2199228032850081E-5</v>
      </c>
      <c r="AF1528" s="9">
        <v>1.1265295454903896E-5</v>
      </c>
      <c r="AG1528" s="9">
        <v>1.2785892557587659E-5</v>
      </c>
      <c r="AH1528" s="9">
        <v>1.3615185833671443E-5</v>
      </c>
      <c r="AI1528" s="9">
        <v>1.2563918937595014E-5</v>
      </c>
      <c r="AJ1528" s="9">
        <v>1.2176411854954582E-5</v>
      </c>
      <c r="AK1528" s="9">
        <v>5.1980069356263971E-5</v>
      </c>
      <c r="AL1528" s="9">
        <v>7.7965617162831192E-5</v>
      </c>
      <c r="AM1528" s="9">
        <v>6.5571241225025067E-4</v>
      </c>
      <c r="AN1528" s="9">
        <v>3.7522826386051512E-5</v>
      </c>
      <c r="AO1528" s="9">
        <v>1.5368463912052469E-4</v>
      </c>
      <c r="AP1528" s="8">
        <v>2.5600000000000002E-3</v>
      </c>
      <c r="AQ1528" s="8" t="s">
        <v>5612</v>
      </c>
      <c r="AR1528" s="37">
        <v>0.501</v>
      </c>
      <c r="AS1528" s="37">
        <v>0.67700000000000005</v>
      </c>
      <c r="AT1528" s="37">
        <v>0.69799999999999995</v>
      </c>
      <c r="AU1528" s="9" t="s">
        <v>5612</v>
      </c>
      <c r="AV1528" s="9" t="s">
        <v>5612</v>
      </c>
      <c r="AW1528" s="9" t="s">
        <v>5612</v>
      </c>
      <c r="AX1528" s="9" t="s">
        <v>5612</v>
      </c>
      <c r="AY1528" s="9" t="s">
        <v>5612</v>
      </c>
      <c r="AZ1528" s="9" t="s">
        <v>5612</v>
      </c>
    </row>
    <row r="1529" spans="1:52" x14ac:dyDescent="0.2">
      <c r="A1529" s="38" t="s">
        <v>18</v>
      </c>
      <c r="B1529" s="7">
        <v>2017</v>
      </c>
      <c r="C1529" s="3" t="s">
        <v>58</v>
      </c>
      <c r="D1529" t="s">
        <v>194</v>
      </c>
      <c r="E1529" t="s">
        <v>2038</v>
      </c>
      <c r="F1529">
        <v>10</v>
      </c>
      <c r="G1529">
        <v>5</v>
      </c>
      <c r="H1529">
        <v>5</v>
      </c>
      <c r="I1529">
        <v>5</v>
      </c>
      <c r="J1529">
        <v>5</v>
      </c>
      <c r="K1529">
        <v>5</v>
      </c>
      <c r="L1529">
        <v>5</v>
      </c>
      <c r="M1529">
        <v>5</v>
      </c>
      <c r="N1529">
        <v>5</v>
      </c>
      <c r="O1529">
        <v>23</v>
      </c>
      <c r="P1529">
        <v>73</v>
      </c>
      <c r="Q1529">
        <v>33</v>
      </c>
      <c r="R1529">
        <v>196485</v>
      </c>
      <c r="S1529">
        <v>409862</v>
      </c>
      <c r="T1529">
        <v>443841</v>
      </c>
      <c r="U1529">
        <v>391056</v>
      </c>
      <c r="V1529">
        <v>367237</v>
      </c>
      <c r="W1529">
        <v>397965</v>
      </c>
      <c r="X1529">
        <v>410630</v>
      </c>
      <c r="Y1529">
        <v>269334</v>
      </c>
      <c r="Z1529">
        <v>153914</v>
      </c>
      <c r="AA1529">
        <v>77778</v>
      </c>
      <c r="AB1529">
        <v>3118102</v>
      </c>
      <c r="AC1529">
        <v>501026</v>
      </c>
      <c r="AD1529" s="9">
        <v>5.0894470315800192E-5</v>
      </c>
      <c r="AE1529" s="9">
        <v>1.2199228032850081E-5</v>
      </c>
      <c r="AF1529" s="9">
        <v>1.1265295454903896E-5</v>
      </c>
      <c r="AG1529" s="9">
        <v>1.2785892557587659E-5</v>
      </c>
      <c r="AH1529" s="9">
        <v>1.3615185833671443E-5</v>
      </c>
      <c r="AI1529" s="9">
        <v>1.2563918937595014E-5</v>
      </c>
      <c r="AJ1529" s="9">
        <v>1.2176411854954582E-5</v>
      </c>
      <c r="AK1529" s="9">
        <v>1.8564310484379991E-5</v>
      </c>
      <c r="AL1529" s="9">
        <v>3.2485673817846332E-5</v>
      </c>
      <c r="AM1529" s="9">
        <v>2.9571344081874053E-4</v>
      </c>
      <c r="AN1529" s="9">
        <v>2.3411678001553511E-5</v>
      </c>
      <c r="AO1529" s="9">
        <v>6.5864845337367724E-5</v>
      </c>
      <c r="AP1529" s="8">
        <v>7.7499999999999997E-4</v>
      </c>
      <c r="AQ1529" s="8" t="s">
        <v>5612</v>
      </c>
      <c r="AR1529" s="37">
        <v>0.50600000000000001</v>
      </c>
      <c r="AS1529" s="37">
        <v>0.68200000000000005</v>
      </c>
      <c r="AT1529" s="37">
        <v>0.69799999999999995</v>
      </c>
      <c r="AU1529" s="9" t="s">
        <v>5612</v>
      </c>
      <c r="AV1529" s="9" t="s">
        <v>5612</v>
      </c>
      <c r="AW1529" s="9" t="s">
        <v>5612</v>
      </c>
      <c r="AX1529" s="9" t="s">
        <v>5612</v>
      </c>
      <c r="AY1529" s="9" t="s">
        <v>5612</v>
      </c>
      <c r="AZ1529" s="9" t="s">
        <v>5612</v>
      </c>
    </row>
    <row r="1530" spans="1:52" x14ac:dyDescent="0.2">
      <c r="A1530" s="38" t="s">
        <v>18</v>
      </c>
      <c r="B1530" s="7">
        <v>2017</v>
      </c>
      <c r="C1530" s="3" t="s">
        <v>59</v>
      </c>
      <c r="D1530" t="s">
        <v>194</v>
      </c>
      <c r="E1530" t="s">
        <v>2039</v>
      </c>
      <c r="F1530">
        <v>10</v>
      </c>
      <c r="G1530">
        <v>5</v>
      </c>
      <c r="H1530">
        <v>5</v>
      </c>
      <c r="I1530">
        <v>5</v>
      </c>
      <c r="J1530">
        <v>5</v>
      </c>
      <c r="K1530">
        <v>5</v>
      </c>
      <c r="L1530">
        <v>5</v>
      </c>
      <c r="M1530">
        <v>5</v>
      </c>
      <c r="N1530">
        <v>10</v>
      </c>
      <c r="O1530">
        <v>18</v>
      </c>
      <c r="P1530">
        <v>73</v>
      </c>
      <c r="Q1530">
        <v>33</v>
      </c>
      <c r="R1530">
        <v>196485</v>
      </c>
      <c r="S1530">
        <v>409862</v>
      </c>
      <c r="T1530">
        <v>443841</v>
      </c>
      <c r="U1530">
        <v>391056</v>
      </c>
      <c r="V1530">
        <v>367237</v>
      </c>
      <c r="W1530">
        <v>397965</v>
      </c>
      <c r="X1530">
        <v>410630</v>
      </c>
      <c r="Y1530">
        <v>269334</v>
      </c>
      <c r="Z1530">
        <v>153914</v>
      </c>
      <c r="AA1530">
        <v>77778</v>
      </c>
      <c r="AB1530">
        <v>3118102</v>
      </c>
      <c r="AC1530">
        <v>501026</v>
      </c>
      <c r="AD1530" s="9">
        <v>5.0894470315800192E-5</v>
      </c>
      <c r="AE1530" s="9">
        <v>1.2199228032850081E-5</v>
      </c>
      <c r="AF1530" s="9">
        <v>1.1265295454903896E-5</v>
      </c>
      <c r="AG1530" s="9">
        <v>1.2785892557587659E-5</v>
      </c>
      <c r="AH1530" s="9">
        <v>1.3615185833671443E-5</v>
      </c>
      <c r="AI1530" s="9">
        <v>1.2563918937595014E-5</v>
      </c>
      <c r="AJ1530" s="9">
        <v>1.2176411854954582E-5</v>
      </c>
      <c r="AK1530" s="9">
        <v>1.8564310484379991E-5</v>
      </c>
      <c r="AL1530" s="9">
        <v>6.4971347635692665E-5</v>
      </c>
      <c r="AM1530" s="9">
        <v>2.3142791020597085E-4</v>
      </c>
      <c r="AN1530" s="9">
        <v>2.3411678001553511E-5</v>
      </c>
      <c r="AO1530" s="9">
        <v>6.5864845337367724E-5</v>
      </c>
      <c r="AP1530" s="8">
        <v>3.5E-4</v>
      </c>
      <c r="AQ1530" s="8" t="s">
        <v>5612</v>
      </c>
      <c r="AR1530" s="37">
        <v>0.51300000000000001</v>
      </c>
      <c r="AS1530" s="37">
        <v>0.68799999999999994</v>
      </c>
      <c r="AT1530" s="37">
        <v>0.71599999999999997</v>
      </c>
      <c r="AU1530" s="9" t="s">
        <v>5612</v>
      </c>
      <c r="AV1530" s="9" t="s">
        <v>5612</v>
      </c>
      <c r="AW1530" s="9" t="s">
        <v>5612</v>
      </c>
      <c r="AX1530" s="9" t="s">
        <v>5612</v>
      </c>
      <c r="AY1530" s="9" t="s">
        <v>5612</v>
      </c>
      <c r="AZ1530" s="9" t="s">
        <v>5612</v>
      </c>
    </row>
    <row r="1531" spans="1:52" x14ac:dyDescent="0.2">
      <c r="A1531" s="38" t="s">
        <v>18</v>
      </c>
      <c r="B1531" s="7">
        <v>2017</v>
      </c>
      <c r="C1531" s="3" t="s">
        <v>60</v>
      </c>
      <c r="D1531" t="s">
        <v>194</v>
      </c>
      <c r="E1531" t="s">
        <v>2040</v>
      </c>
      <c r="F1531">
        <v>10</v>
      </c>
      <c r="G1531">
        <v>5</v>
      </c>
      <c r="H1531">
        <v>5</v>
      </c>
      <c r="I1531">
        <v>5</v>
      </c>
      <c r="J1531">
        <v>5</v>
      </c>
      <c r="K1531">
        <v>5</v>
      </c>
      <c r="L1531">
        <v>5</v>
      </c>
      <c r="M1531">
        <v>5</v>
      </c>
      <c r="N1531">
        <v>5</v>
      </c>
      <c r="O1531">
        <v>11</v>
      </c>
      <c r="P1531">
        <v>61</v>
      </c>
      <c r="Q1531">
        <v>21</v>
      </c>
      <c r="R1531">
        <v>196485</v>
      </c>
      <c r="S1531">
        <v>409862</v>
      </c>
      <c r="T1531">
        <v>443841</v>
      </c>
      <c r="U1531">
        <v>391056</v>
      </c>
      <c r="V1531">
        <v>367237</v>
      </c>
      <c r="W1531">
        <v>397965</v>
      </c>
      <c r="X1531">
        <v>410630</v>
      </c>
      <c r="Y1531">
        <v>269334</v>
      </c>
      <c r="Z1531">
        <v>153914</v>
      </c>
      <c r="AA1531">
        <v>77778</v>
      </c>
      <c r="AB1531">
        <v>3118102</v>
      </c>
      <c r="AC1531">
        <v>501026</v>
      </c>
      <c r="AD1531" s="9">
        <v>5.0894470315800192E-5</v>
      </c>
      <c r="AE1531" s="9">
        <v>1.2199228032850081E-5</v>
      </c>
      <c r="AF1531" s="9">
        <v>1.1265295454903896E-5</v>
      </c>
      <c r="AG1531" s="9">
        <v>1.2785892557587659E-5</v>
      </c>
      <c r="AH1531" s="9">
        <v>1.3615185833671443E-5</v>
      </c>
      <c r="AI1531" s="9">
        <v>1.2563918937595014E-5</v>
      </c>
      <c r="AJ1531" s="9">
        <v>1.2176411854954582E-5</v>
      </c>
      <c r="AK1531" s="9">
        <v>1.8564310484379991E-5</v>
      </c>
      <c r="AL1531" s="9">
        <v>3.2485673817846332E-5</v>
      </c>
      <c r="AM1531" s="9">
        <v>1.4142816734809328E-4</v>
      </c>
      <c r="AN1531" s="9">
        <v>1.9563182987599508E-5</v>
      </c>
      <c r="AO1531" s="9">
        <v>4.1913992487415823E-5</v>
      </c>
      <c r="AP1531" s="8">
        <v>1.2000000000000002E-4</v>
      </c>
      <c r="AQ1531" s="8" t="s">
        <v>5612</v>
      </c>
      <c r="AR1531" s="37" t="s">
        <v>5612</v>
      </c>
      <c r="AS1531" s="37" t="s">
        <v>5612</v>
      </c>
      <c r="AT1531" s="37" t="s">
        <v>5612</v>
      </c>
      <c r="AU1531" s="9" t="s">
        <v>5612</v>
      </c>
      <c r="AV1531" s="9" t="s">
        <v>5612</v>
      </c>
      <c r="AW1531" s="9" t="s">
        <v>5612</v>
      </c>
      <c r="AX1531" s="9" t="s">
        <v>5612</v>
      </c>
      <c r="AY1531" s="9" t="s">
        <v>5612</v>
      </c>
      <c r="AZ1531" s="9" t="s">
        <v>5612</v>
      </c>
    </row>
    <row r="1532" spans="1:52" x14ac:dyDescent="0.2">
      <c r="A1532" s="38" t="s">
        <v>18</v>
      </c>
      <c r="B1532" s="7">
        <v>2017</v>
      </c>
      <c r="C1532" s="3" t="s">
        <v>61</v>
      </c>
      <c r="D1532" t="s">
        <v>194</v>
      </c>
      <c r="E1532" t="s">
        <v>2041</v>
      </c>
      <c r="F1532">
        <v>10</v>
      </c>
      <c r="G1532">
        <v>5</v>
      </c>
      <c r="H1532">
        <v>5</v>
      </c>
      <c r="I1532">
        <v>5</v>
      </c>
      <c r="J1532">
        <v>5</v>
      </c>
      <c r="K1532">
        <v>5</v>
      </c>
      <c r="L1532">
        <v>5</v>
      </c>
      <c r="M1532">
        <v>5</v>
      </c>
      <c r="N1532">
        <v>5</v>
      </c>
      <c r="O1532">
        <v>13</v>
      </c>
      <c r="P1532">
        <v>63</v>
      </c>
      <c r="Q1532">
        <v>23</v>
      </c>
      <c r="R1532">
        <v>196485</v>
      </c>
      <c r="S1532">
        <v>409862</v>
      </c>
      <c r="T1532">
        <v>443841</v>
      </c>
      <c r="U1532">
        <v>391056</v>
      </c>
      <c r="V1532">
        <v>367237</v>
      </c>
      <c r="W1532">
        <v>397965</v>
      </c>
      <c r="X1532">
        <v>410630</v>
      </c>
      <c r="Y1532">
        <v>269334</v>
      </c>
      <c r="Z1532">
        <v>153914</v>
      </c>
      <c r="AA1532">
        <v>77778</v>
      </c>
      <c r="AB1532">
        <v>3118102</v>
      </c>
      <c r="AC1532">
        <v>501026</v>
      </c>
      <c r="AD1532" s="9">
        <v>5.0894470315800192E-5</v>
      </c>
      <c r="AE1532" s="9">
        <v>1.2199228032850081E-5</v>
      </c>
      <c r="AF1532" s="9">
        <v>1.1265295454903896E-5</v>
      </c>
      <c r="AG1532" s="9">
        <v>1.2785892557587659E-5</v>
      </c>
      <c r="AH1532" s="9">
        <v>1.3615185833671443E-5</v>
      </c>
      <c r="AI1532" s="9">
        <v>1.2563918937595014E-5</v>
      </c>
      <c r="AJ1532" s="9">
        <v>1.2176411854954582E-5</v>
      </c>
      <c r="AK1532" s="9">
        <v>1.8564310484379991E-5</v>
      </c>
      <c r="AL1532" s="9">
        <v>3.2485673817846332E-5</v>
      </c>
      <c r="AM1532" s="9">
        <v>1.6714237959320117E-4</v>
      </c>
      <c r="AN1532" s="9">
        <v>2.0204598823258509E-5</v>
      </c>
      <c r="AO1532" s="9">
        <v>4.590580129574114E-5</v>
      </c>
      <c r="AP1532" s="8">
        <v>5.0000000000000002E-5</v>
      </c>
      <c r="AQ1532" s="8" t="s">
        <v>5612</v>
      </c>
      <c r="AR1532" s="37" t="s">
        <v>5612</v>
      </c>
      <c r="AS1532" s="37" t="s">
        <v>5612</v>
      </c>
      <c r="AT1532" s="37" t="s">
        <v>5612</v>
      </c>
      <c r="AU1532" s="9" t="s">
        <v>5612</v>
      </c>
      <c r="AV1532" s="9" t="s">
        <v>5612</v>
      </c>
      <c r="AW1532" s="9" t="s">
        <v>5612</v>
      </c>
      <c r="AX1532" s="9" t="s">
        <v>5612</v>
      </c>
      <c r="AY1532" s="9" t="s">
        <v>5612</v>
      </c>
      <c r="AZ1532" s="9" t="s">
        <v>5612</v>
      </c>
    </row>
    <row r="1533" spans="1:52" x14ac:dyDescent="0.2">
      <c r="A1533" s="38" t="s">
        <v>18</v>
      </c>
      <c r="B1533" s="7">
        <v>2017</v>
      </c>
      <c r="C1533" s="3" t="s">
        <v>62</v>
      </c>
      <c r="D1533" t="s">
        <v>194</v>
      </c>
      <c r="E1533" t="s">
        <v>2042</v>
      </c>
      <c r="F1533">
        <v>10</v>
      </c>
      <c r="G1533">
        <v>5</v>
      </c>
      <c r="H1533">
        <v>5</v>
      </c>
      <c r="I1533">
        <v>5</v>
      </c>
      <c r="J1533">
        <v>5</v>
      </c>
      <c r="K1533">
        <v>5</v>
      </c>
      <c r="L1533">
        <v>5</v>
      </c>
      <c r="M1533">
        <v>5</v>
      </c>
      <c r="N1533">
        <v>5</v>
      </c>
      <c r="O1533">
        <v>12</v>
      </c>
      <c r="P1533">
        <v>62</v>
      </c>
      <c r="Q1533">
        <v>22</v>
      </c>
      <c r="R1533">
        <v>196485</v>
      </c>
      <c r="S1533">
        <v>409862</v>
      </c>
      <c r="T1533">
        <v>443841</v>
      </c>
      <c r="U1533">
        <v>391056</v>
      </c>
      <c r="V1533">
        <v>367237</v>
      </c>
      <c r="W1533">
        <v>397965</v>
      </c>
      <c r="X1533">
        <v>410630</v>
      </c>
      <c r="Y1533">
        <v>269334</v>
      </c>
      <c r="Z1533">
        <v>153914</v>
      </c>
      <c r="AA1533">
        <v>77778</v>
      </c>
      <c r="AB1533">
        <v>3118102</v>
      </c>
      <c r="AC1533">
        <v>501026</v>
      </c>
      <c r="AD1533" s="9">
        <v>5.0894470315800192E-5</v>
      </c>
      <c r="AE1533" s="9">
        <v>1.2199228032850081E-5</v>
      </c>
      <c r="AF1533" s="9">
        <v>1.1265295454903896E-5</v>
      </c>
      <c r="AG1533" s="9">
        <v>1.2785892557587659E-5</v>
      </c>
      <c r="AH1533" s="9">
        <v>1.3615185833671443E-5</v>
      </c>
      <c r="AI1533" s="9">
        <v>1.2563918937595014E-5</v>
      </c>
      <c r="AJ1533" s="9">
        <v>1.2176411854954582E-5</v>
      </c>
      <c r="AK1533" s="9">
        <v>1.8564310484379991E-5</v>
      </c>
      <c r="AL1533" s="9">
        <v>3.2485673817846332E-5</v>
      </c>
      <c r="AM1533" s="9">
        <v>1.5428527347064721E-4</v>
      </c>
      <c r="AN1533" s="9">
        <v>1.9883890905429008E-5</v>
      </c>
      <c r="AO1533" s="9">
        <v>4.3909896891578478E-5</v>
      </c>
      <c r="AP1533" s="8">
        <v>2.0000000000000002E-5</v>
      </c>
      <c r="AQ1533" s="8" t="s">
        <v>5612</v>
      </c>
      <c r="AR1533" s="37">
        <v>2.1000000000000001E-2</v>
      </c>
      <c r="AS1533" s="37">
        <v>1.4999999999999999E-2</v>
      </c>
      <c r="AT1533" s="37">
        <v>4.5999999999999999E-2</v>
      </c>
      <c r="AU1533" s="9" t="s">
        <v>5612</v>
      </c>
      <c r="AV1533" s="9" t="s">
        <v>5612</v>
      </c>
      <c r="AW1533" s="9" t="s">
        <v>5612</v>
      </c>
      <c r="AX1533" s="9" t="s">
        <v>5612</v>
      </c>
      <c r="AY1533" s="9" t="s">
        <v>5612</v>
      </c>
      <c r="AZ1533" s="9" t="s">
        <v>5612</v>
      </c>
    </row>
    <row r="1534" spans="1:52" x14ac:dyDescent="0.2">
      <c r="A1534" s="38" t="s">
        <v>18</v>
      </c>
      <c r="B1534" s="7">
        <v>2017</v>
      </c>
      <c r="C1534" s="3" t="s">
        <v>63</v>
      </c>
      <c r="D1534" t="s">
        <v>194</v>
      </c>
      <c r="E1534" t="s">
        <v>2043</v>
      </c>
      <c r="F1534">
        <v>10</v>
      </c>
      <c r="G1534">
        <v>5</v>
      </c>
      <c r="H1534">
        <v>5</v>
      </c>
      <c r="I1534">
        <v>5</v>
      </c>
      <c r="J1534">
        <v>5</v>
      </c>
      <c r="K1534">
        <v>5</v>
      </c>
      <c r="L1534">
        <v>5</v>
      </c>
      <c r="M1534">
        <v>5</v>
      </c>
      <c r="N1534">
        <v>10</v>
      </c>
      <c r="O1534">
        <v>16</v>
      </c>
      <c r="P1534">
        <v>71</v>
      </c>
      <c r="Q1534">
        <v>31</v>
      </c>
      <c r="R1534">
        <v>196485</v>
      </c>
      <c r="S1534">
        <v>409862</v>
      </c>
      <c r="T1534">
        <v>443841</v>
      </c>
      <c r="U1534">
        <v>391056</v>
      </c>
      <c r="V1534">
        <v>367237</v>
      </c>
      <c r="W1534">
        <v>397965</v>
      </c>
      <c r="X1534">
        <v>410630</v>
      </c>
      <c r="Y1534">
        <v>269334</v>
      </c>
      <c r="Z1534">
        <v>153914</v>
      </c>
      <c r="AA1534">
        <v>77778</v>
      </c>
      <c r="AB1534">
        <v>3118102</v>
      </c>
      <c r="AC1534">
        <v>501026</v>
      </c>
      <c r="AD1534" s="9">
        <v>5.0894470315800192E-5</v>
      </c>
      <c r="AE1534" s="9">
        <v>1.2199228032850081E-5</v>
      </c>
      <c r="AF1534" s="9">
        <v>1.1265295454903896E-5</v>
      </c>
      <c r="AG1534" s="9">
        <v>1.2785892557587659E-5</v>
      </c>
      <c r="AH1534" s="9">
        <v>1.3615185833671443E-5</v>
      </c>
      <c r="AI1534" s="9">
        <v>1.2563918937595014E-5</v>
      </c>
      <c r="AJ1534" s="9">
        <v>1.2176411854954582E-5</v>
      </c>
      <c r="AK1534" s="9">
        <v>1.8564310484379991E-5</v>
      </c>
      <c r="AL1534" s="9">
        <v>6.4971347635692665E-5</v>
      </c>
      <c r="AM1534" s="9">
        <v>2.0571369796086296E-4</v>
      </c>
      <c r="AN1534" s="9">
        <v>2.277026216589451E-5</v>
      </c>
      <c r="AO1534" s="9">
        <v>6.18730365290424E-5</v>
      </c>
      <c r="AP1534" s="8">
        <v>2.5000000000000001E-5</v>
      </c>
      <c r="AQ1534" s="8" t="s">
        <v>5612</v>
      </c>
      <c r="AR1534" s="37">
        <v>9.4E-2</v>
      </c>
      <c r="AS1534" s="37">
        <v>0.13500000000000001</v>
      </c>
      <c r="AT1534" s="37">
        <v>0.154</v>
      </c>
      <c r="AU1534" s="9" t="s">
        <v>5612</v>
      </c>
      <c r="AV1534" s="9" t="s">
        <v>5612</v>
      </c>
      <c r="AW1534" s="9" t="s">
        <v>5612</v>
      </c>
      <c r="AX1534" s="9" t="s">
        <v>5612</v>
      </c>
      <c r="AY1534" s="9" t="s">
        <v>5612</v>
      </c>
      <c r="AZ1534" s="9" t="s">
        <v>5612</v>
      </c>
    </row>
    <row r="1535" spans="1:52" x14ac:dyDescent="0.2">
      <c r="A1535" s="38" t="s">
        <v>18</v>
      </c>
      <c r="B1535" s="7">
        <v>2017</v>
      </c>
      <c r="C1535" s="3" t="s">
        <v>64</v>
      </c>
      <c r="D1535" t="s">
        <v>194</v>
      </c>
      <c r="E1535" t="s">
        <v>2044</v>
      </c>
      <c r="F1535">
        <v>10</v>
      </c>
      <c r="G1535">
        <v>5</v>
      </c>
      <c r="H1535">
        <v>5</v>
      </c>
      <c r="I1535">
        <v>5</v>
      </c>
      <c r="J1535">
        <v>5</v>
      </c>
      <c r="K1535">
        <v>5</v>
      </c>
      <c r="L1535">
        <v>5</v>
      </c>
      <c r="M1535">
        <v>5</v>
      </c>
      <c r="N1535">
        <v>5</v>
      </c>
      <c r="O1535">
        <v>18</v>
      </c>
      <c r="P1535">
        <v>68</v>
      </c>
      <c r="Q1535">
        <v>28</v>
      </c>
      <c r="R1535">
        <v>196485</v>
      </c>
      <c r="S1535">
        <v>409862</v>
      </c>
      <c r="T1535">
        <v>443841</v>
      </c>
      <c r="U1535">
        <v>391056</v>
      </c>
      <c r="V1535">
        <v>367237</v>
      </c>
      <c r="W1535">
        <v>397965</v>
      </c>
      <c r="X1535">
        <v>410630</v>
      </c>
      <c r="Y1535">
        <v>269334</v>
      </c>
      <c r="Z1535">
        <v>153914</v>
      </c>
      <c r="AA1535">
        <v>77778</v>
      </c>
      <c r="AB1535">
        <v>3118102</v>
      </c>
      <c r="AC1535">
        <v>501026</v>
      </c>
      <c r="AD1535" s="9">
        <v>5.0894470315800192E-5</v>
      </c>
      <c r="AE1535" s="9">
        <v>1.2199228032850081E-5</v>
      </c>
      <c r="AF1535" s="9">
        <v>1.1265295454903896E-5</v>
      </c>
      <c r="AG1535" s="9">
        <v>1.2785892557587659E-5</v>
      </c>
      <c r="AH1535" s="9">
        <v>1.3615185833671443E-5</v>
      </c>
      <c r="AI1535" s="9">
        <v>1.2563918937595014E-5</v>
      </c>
      <c r="AJ1535" s="9">
        <v>1.2176411854954582E-5</v>
      </c>
      <c r="AK1535" s="9">
        <v>1.8564310484379991E-5</v>
      </c>
      <c r="AL1535" s="9">
        <v>3.2485673817846332E-5</v>
      </c>
      <c r="AM1535" s="9">
        <v>2.3142791020597085E-4</v>
      </c>
      <c r="AN1535" s="9">
        <v>2.180813841240601E-5</v>
      </c>
      <c r="AO1535" s="9">
        <v>5.5885323316554428E-5</v>
      </c>
      <c r="AP1535" s="8">
        <v>1.1249999999999999E-3</v>
      </c>
      <c r="AQ1535" s="8" t="s">
        <v>5612</v>
      </c>
      <c r="AR1535" s="37">
        <v>0.307</v>
      </c>
      <c r="AS1535" s="37">
        <v>0.44700000000000006</v>
      </c>
      <c r="AT1535" s="37">
        <v>0.41100000000000003</v>
      </c>
      <c r="AU1535" s="9" t="s">
        <v>5612</v>
      </c>
      <c r="AV1535" s="9" t="s">
        <v>5612</v>
      </c>
      <c r="AW1535" s="9" t="s">
        <v>5612</v>
      </c>
      <c r="AX1535" s="9" t="s">
        <v>5612</v>
      </c>
      <c r="AY1535" s="9" t="s">
        <v>5612</v>
      </c>
      <c r="AZ1535" s="9" t="s">
        <v>5612</v>
      </c>
    </row>
    <row r="1536" spans="1:52" x14ac:dyDescent="0.2">
      <c r="A1536" s="38" t="s">
        <v>18</v>
      </c>
      <c r="B1536" s="7">
        <v>2017</v>
      </c>
      <c r="C1536" s="3" t="s">
        <v>65</v>
      </c>
      <c r="D1536" t="s">
        <v>194</v>
      </c>
      <c r="E1536" t="s">
        <v>2045</v>
      </c>
      <c r="F1536">
        <v>10</v>
      </c>
      <c r="G1536">
        <v>5</v>
      </c>
      <c r="H1536">
        <v>5</v>
      </c>
      <c r="I1536">
        <v>5</v>
      </c>
      <c r="J1536">
        <v>5</v>
      </c>
      <c r="K1536">
        <v>5</v>
      </c>
      <c r="L1536">
        <v>5</v>
      </c>
      <c r="M1536">
        <v>5</v>
      </c>
      <c r="N1536">
        <v>5</v>
      </c>
      <c r="O1536">
        <v>20</v>
      </c>
      <c r="P1536">
        <v>70</v>
      </c>
      <c r="Q1536">
        <v>30</v>
      </c>
      <c r="R1536">
        <v>196485</v>
      </c>
      <c r="S1536">
        <v>409862</v>
      </c>
      <c r="T1536">
        <v>443841</v>
      </c>
      <c r="U1536">
        <v>391056</v>
      </c>
      <c r="V1536">
        <v>367237</v>
      </c>
      <c r="W1536">
        <v>397965</v>
      </c>
      <c r="X1536">
        <v>410630</v>
      </c>
      <c r="Y1536">
        <v>269334</v>
      </c>
      <c r="Z1536">
        <v>153914</v>
      </c>
      <c r="AA1536">
        <v>77778</v>
      </c>
      <c r="AB1536">
        <v>3118102</v>
      </c>
      <c r="AC1536">
        <v>501026</v>
      </c>
      <c r="AD1536" s="9">
        <v>5.0894470315800192E-5</v>
      </c>
      <c r="AE1536" s="9">
        <v>1.2199228032850081E-5</v>
      </c>
      <c r="AF1536" s="9">
        <v>1.1265295454903896E-5</v>
      </c>
      <c r="AG1536" s="9">
        <v>1.2785892557587659E-5</v>
      </c>
      <c r="AH1536" s="9">
        <v>1.3615185833671443E-5</v>
      </c>
      <c r="AI1536" s="9">
        <v>1.2563918937595014E-5</v>
      </c>
      <c r="AJ1536" s="9">
        <v>1.2176411854954582E-5</v>
      </c>
      <c r="AK1536" s="9">
        <v>1.8564310484379991E-5</v>
      </c>
      <c r="AL1536" s="9">
        <v>3.2485673817846332E-5</v>
      </c>
      <c r="AM1536" s="9">
        <v>2.5714212245107871E-4</v>
      </c>
      <c r="AN1536" s="9">
        <v>2.244955424806501E-5</v>
      </c>
      <c r="AO1536" s="9">
        <v>5.9877132124879745E-5</v>
      </c>
      <c r="AP1536" s="8">
        <v>2.48E-3</v>
      </c>
      <c r="AQ1536" s="8">
        <v>0.94000000000000006</v>
      </c>
      <c r="AR1536" s="37">
        <v>0.40100000000000002</v>
      </c>
      <c r="AS1536" s="37">
        <v>0.58799999999999997</v>
      </c>
      <c r="AT1536" s="37">
        <v>0.54100000000000004</v>
      </c>
      <c r="AU1536" s="9" t="s">
        <v>5612</v>
      </c>
      <c r="AV1536" s="9" t="s">
        <v>5612</v>
      </c>
      <c r="AW1536" s="9" t="s">
        <v>5612</v>
      </c>
      <c r="AX1536" s="9" t="s">
        <v>5612</v>
      </c>
      <c r="AY1536" s="9" t="s">
        <v>5612</v>
      </c>
      <c r="AZ1536" s="9" t="s">
        <v>5612</v>
      </c>
    </row>
    <row r="1537" spans="1:52" x14ac:dyDescent="0.2">
      <c r="A1537" s="5" t="s">
        <v>18</v>
      </c>
      <c r="B1537" s="7">
        <v>2017</v>
      </c>
      <c r="C1537" s="3" t="s">
        <v>66</v>
      </c>
      <c r="D1537" t="s">
        <v>194</v>
      </c>
      <c r="E1537" t="s">
        <v>2046</v>
      </c>
      <c r="F1537">
        <v>10</v>
      </c>
      <c r="G1537">
        <v>5</v>
      </c>
      <c r="H1537">
        <v>5</v>
      </c>
      <c r="I1537">
        <v>5</v>
      </c>
      <c r="J1537">
        <v>5</v>
      </c>
      <c r="K1537">
        <v>5</v>
      </c>
      <c r="L1537">
        <v>5</v>
      </c>
      <c r="M1537">
        <v>5</v>
      </c>
      <c r="N1537">
        <v>5</v>
      </c>
      <c r="O1537">
        <v>27</v>
      </c>
      <c r="P1537">
        <v>77</v>
      </c>
      <c r="Q1537">
        <v>37</v>
      </c>
      <c r="R1537">
        <v>196485</v>
      </c>
      <c r="S1537">
        <v>409862</v>
      </c>
      <c r="T1537">
        <v>443841</v>
      </c>
      <c r="U1537">
        <v>391056</v>
      </c>
      <c r="V1537">
        <v>367237</v>
      </c>
      <c r="W1537">
        <v>397965</v>
      </c>
      <c r="X1537">
        <v>410630</v>
      </c>
      <c r="Y1537">
        <v>269334</v>
      </c>
      <c r="Z1537">
        <v>153914</v>
      </c>
      <c r="AA1537">
        <v>77778</v>
      </c>
      <c r="AB1537">
        <v>3118102</v>
      </c>
      <c r="AC1537">
        <v>501026</v>
      </c>
      <c r="AD1537" s="9">
        <v>5.0894470315800192E-5</v>
      </c>
      <c r="AE1537" s="9">
        <v>1.2199228032850081E-5</v>
      </c>
      <c r="AF1537" s="9">
        <v>1.1265295454903896E-5</v>
      </c>
      <c r="AG1537" s="9">
        <v>1.2785892557587659E-5</v>
      </c>
      <c r="AH1537" s="9">
        <v>1.3615185833671443E-5</v>
      </c>
      <c r="AI1537" s="9">
        <v>1.2563918937595014E-5</v>
      </c>
      <c r="AJ1537" s="9">
        <v>1.2176411854954582E-5</v>
      </c>
      <c r="AK1537" s="9">
        <v>1.8564310484379991E-5</v>
      </c>
      <c r="AL1537" s="9">
        <v>3.2485673817846332E-5</v>
      </c>
      <c r="AM1537" s="9">
        <v>3.4714186530895625E-4</v>
      </c>
      <c r="AN1537" s="9">
        <v>2.4694509672871511E-5</v>
      </c>
      <c r="AO1537" s="9">
        <v>7.3848462954018357E-5</v>
      </c>
      <c r="AP1537" s="8">
        <v>5.7000000000000002E-3</v>
      </c>
      <c r="AQ1537" s="8" t="s">
        <v>5612</v>
      </c>
      <c r="AR1537" s="37">
        <v>0.42700000000000005</v>
      </c>
      <c r="AS1537" s="37">
        <v>0.61799999999999999</v>
      </c>
      <c r="AT1537" s="37">
        <v>0.6</v>
      </c>
      <c r="AU1537" s="9" t="s">
        <v>5612</v>
      </c>
      <c r="AV1537" s="9" t="s">
        <v>5612</v>
      </c>
      <c r="AW1537" s="9" t="s">
        <v>5612</v>
      </c>
      <c r="AX1537" s="9" t="s">
        <v>5612</v>
      </c>
      <c r="AY1537" s="9" t="s">
        <v>5612</v>
      </c>
      <c r="AZ1537" s="9" t="s">
        <v>5612</v>
      </c>
    </row>
    <row r="1538" spans="1:52" x14ac:dyDescent="0.2">
      <c r="A1538" s="38" t="s">
        <v>19</v>
      </c>
      <c r="B1538" s="7">
        <v>2010</v>
      </c>
      <c r="C1538" s="3" t="s">
        <v>55</v>
      </c>
      <c r="D1538" t="s">
        <v>195</v>
      </c>
      <c r="E1538" t="s">
        <v>2047</v>
      </c>
      <c r="F1538">
        <v>10</v>
      </c>
      <c r="G1538">
        <v>5</v>
      </c>
      <c r="H1538">
        <v>5</v>
      </c>
      <c r="I1538">
        <v>5</v>
      </c>
      <c r="J1538">
        <v>5</v>
      </c>
      <c r="K1538">
        <v>5</v>
      </c>
      <c r="L1538">
        <v>5</v>
      </c>
      <c r="M1538">
        <v>5</v>
      </c>
      <c r="N1538">
        <v>14</v>
      </c>
      <c r="O1538">
        <v>23</v>
      </c>
      <c r="P1538">
        <v>82</v>
      </c>
      <c r="Q1538">
        <v>42</v>
      </c>
      <c r="R1538">
        <v>199200</v>
      </c>
      <c r="S1538">
        <v>394801</v>
      </c>
      <c r="T1538">
        <v>412424</v>
      </c>
      <c r="U1538">
        <v>360674</v>
      </c>
      <c r="V1538">
        <v>357549</v>
      </c>
      <c r="W1538">
        <v>407084</v>
      </c>
      <c r="X1538">
        <v>309780</v>
      </c>
      <c r="Y1538">
        <v>181828</v>
      </c>
      <c r="Z1538">
        <v>127650</v>
      </c>
      <c r="AA1538">
        <v>58339</v>
      </c>
      <c r="AB1538">
        <v>2809329</v>
      </c>
      <c r="AC1538">
        <v>367817</v>
      </c>
      <c r="AD1538" s="9">
        <v>5.0200803212851408E-5</v>
      </c>
      <c r="AE1538" s="9">
        <v>1.2664608245673137E-5</v>
      </c>
      <c r="AF1538" s="9">
        <v>1.2123445774251741E-5</v>
      </c>
      <c r="AG1538" s="9">
        <v>1.3862934395049269E-5</v>
      </c>
      <c r="AH1538" s="9">
        <v>1.3984097284567988E-5</v>
      </c>
      <c r="AI1538" s="9">
        <v>1.2282477326546854E-5</v>
      </c>
      <c r="AJ1538" s="9">
        <v>1.6140486797081799E-5</v>
      </c>
      <c r="AK1538" s="9">
        <v>2.749851508018567E-5</v>
      </c>
      <c r="AL1538" s="9">
        <v>1.0967489228358794E-4</v>
      </c>
      <c r="AM1538" s="9">
        <v>3.9424741596530622E-4</v>
      </c>
      <c r="AN1538" s="9">
        <v>2.9188464576416646E-5</v>
      </c>
      <c r="AO1538" s="9">
        <v>1.1418721810030531E-4</v>
      </c>
      <c r="AP1538" s="8" t="s">
        <v>5612</v>
      </c>
      <c r="AQ1538" s="8" t="s">
        <v>5612</v>
      </c>
      <c r="AR1538" s="37">
        <v>0.40899999999999997</v>
      </c>
      <c r="AS1538" s="37">
        <v>0.68</v>
      </c>
      <c r="AT1538" s="37" t="s">
        <v>54</v>
      </c>
      <c r="AU1538" s="9" t="s">
        <v>5612</v>
      </c>
      <c r="AV1538" s="9" t="s">
        <v>5612</v>
      </c>
      <c r="AW1538" s="9" t="s">
        <v>5612</v>
      </c>
      <c r="AX1538" s="9" t="s">
        <v>5612</v>
      </c>
      <c r="AY1538" s="9" t="s">
        <v>5612</v>
      </c>
      <c r="AZ1538" s="9" t="s">
        <v>5612</v>
      </c>
    </row>
    <row r="1539" spans="1:52" x14ac:dyDescent="0.2">
      <c r="A1539" s="38" t="s">
        <v>19</v>
      </c>
      <c r="B1539" s="7">
        <v>2010</v>
      </c>
      <c r="C1539" s="3" t="s">
        <v>56</v>
      </c>
      <c r="D1539" t="s">
        <v>195</v>
      </c>
      <c r="E1539" t="s">
        <v>2048</v>
      </c>
      <c r="F1539">
        <v>10</v>
      </c>
      <c r="G1539">
        <v>5</v>
      </c>
      <c r="H1539">
        <v>5</v>
      </c>
      <c r="I1539">
        <v>5</v>
      </c>
      <c r="J1539">
        <v>5</v>
      </c>
      <c r="K1539">
        <v>5</v>
      </c>
      <c r="L1539">
        <v>5</v>
      </c>
      <c r="M1539">
        <v>5</v>
      </c>
      <c r="N1539">
        <v>17</v>
      </c>
      <c r="O1539">
        <v>35</v>
      </c>
      <c r="P1539">
        <v>97</v>
      </c>
      <c r="Q1539">
        <v>57</v>
      </c>
      <c r="R1539">
        <v>199200</v>
      </c>
      <c r="S1539">
        <v>394801</v>
      </c>
      <c r="T1539">
        <v>412424</v>
      </c>
      <c r="U1539">
        <v>360674</v>
      </c>
      <c r="V1539">
        <v>357549</v>
      </c>
      <c r="W1539">
        <v>407084</v>
      </c>
      <c r="X1539">
        <v>309780</v>
      </c>
      <c r="Y1539">
        <v>181828</v>
      </c>
      <c r="Z1539">
        <v>127650</v>
      </c>
      <c r="AA1539">
        <v>58339</v>
      </c>
      <c r="AB1539">
        <v>2809329</v>
      </c>
      <c r="AC1539">
        <v>367817</v>
      </c>
      <c r="AD1539" s="9">
        <v>5.0200803212851408E-5</v>
      </c>
      <c r="AE1539" s="9">
        <v>1.2664608245673137E-5</v>
      </c>
      <c r="AF1539" s="9">
        <v>1.2123445774251741E-5</v>
      </c>
      <c r="AG1539" s="9">
        <v>1.3862934395049269E-5</v>
      </c>
      <c r="AH1539" s="9">
        <v>1.3984097284567988E-5</v>
      </c>
      <c r="AI1539" s="9">
        <v>1.2282477326546854E-5</v>
      </c>
      <c r="AJ1539" s="9">
        <v>1.6140486797081799E-5</v>
      </c>
      <c r="AK1539" s="9">
        <v>2.749851508018567E-5</v>
      </c>
      <c r="AL1539" s="9">
        <v>1.3317665491578535E-4</v>
      </c>
      <c r="AM1539" s="9">
        <v>5.9994171994720515E-4</v>
      </c>
      <c r="AN1539" s="9">
        <v>3.4527817852590423E-5</v>
      </c>
      <c r="AO1539" s="9">
        <v>1.5496836742184293E-4</v>
      </c>
      <c r="AP1539" s="8" t="s">
        <v>5612</v>
      </c>
      <c r="AQ1539" s="8" t="s">
        <v>5612</v>
      </c>
      <c r="AR1539" s="37">
        <v>0.41600000000000004</v>
      </c>
      <c r="AS1539" s="37">
        <v>0.69500000000000006</v>
      </c>
      <c r="AT1539" s="37" t="s">
        <v>54</v>
      </c>
      <c r="AU1539" s="9" t="s">
        <v>5612</v>
      </c>
      <c r="AV1539" s="9" t="s">
        <v>5612</v>
      </c>
      <c r="AW1539" s="9" t="s">
        <v>5612</v>
      </c>
      <c r="AX1539" s="9" t="s">
        <v>5612</v>
      </c>
      <c r="AY1539" s="9" t="s">
        <v>5612</v>
      </c>
      <c r="AZ1539" s="9" t="s">
        <v>5612</v>
      </c>
    </row>
    <row r="1540" spans="1:52" x14ac:dyDescent="0.2">
      <c r="A1540" s="38" t="s">
        <v>19</v>
      </c>
      <c r="B1540" s="7">
        <v>2010</v>
      </c>
      <c r="C1540" s="3" t="s">
        <v>57</v>
      </c>
      <c r="D1540" t="s">
        <v>195</v>
      </c>
      <c r="E1540" t="s">
        <v>2049</v>
      </c>
      <c r="F1540">
        <v>10</v>
      </c>
      <c r="G1540">
        <v>5</v>
      </c>
      <c r="H1540">
        <v>5</v>
      </c>
      <c r="I1540">
        <v>5</v>
      </c>
      <c r="J1540">
        <v>5</v>
      </c>
      <c r="K1540">
        <v>5</v>
      </c>
      <c r="L1540">
        <v>5</v>
      </c>
      <c r="M1540">
        <v>5</v>
      </c>
      <c r="N1540">
        <v>10</v>
      </c>
      <c r="O1540">
        <v>27</v>
      </c>
      <c r="P1540">
        <v>82</v>
      </c>
      <c r="Q1540">
        <v>42</v>
      </c>
      <c r="R1540">
        <v>199200</v>
      </c>
      <c r="S1540">
        <v>394801</v>
      </c>
      <c r="T1540">
        <v>412424</v>
      </c>
      <c r="U1540">
        <v>360674</v>
      </c>
      <c r="V1540">
        <v>357549</v>
      </c>
      <c r="W1540">
        <v>407084</v>
      </c>
      <c r="X1540">
        <v>309780</v>
      </c>
      <c r="Y1540">
        <v>181828</v>
      </c>
      <c r="Z1540">
        <v>127650</v>
      </c>
      <c r="AA1540">
        <v>58339</v>
      </c>
      <c r="AB1540">
        <v>2809329</v>
      </c>
      <c r="AC1540">
        <v>367817</v>
      </c>
      <c r="AD1540" s="9">
        <v>5.0200803212851408E-5</v>
      </c>
      <c r="AE1540" s="9">
        <v>1.2664608245673137E-5</v>
      </c>
      <c r="AF1540" s="9">
        <v>1.2123445774251741E-5</v>
      </c>
      <c r="AG1540" s="9">
        <v>1.3862934395049269E-5</v>
      </c>
      <c r="AH1540" s="9">
        <v>1.3984097284567988E-5</v>
      </c>
      <c r="AI1540" s="9">
        <v>1.2282477326546854E-5</v>
      </c>
      <c r="AJ1540" s="9">
        <v>1.6140486797081799E-5</v>
      </c>
      <c r="AK1540" s="9">
        <v>2.749851508018567E-5</v>
      </c>
      <c r="AL1540" s="9">
        <v>7.8339208773991377E-5</v>
      </c>
      <c r="AM1540" s="9">
        <v>4.6281218395927251E-4</v>
      </c>
      <c r="AN1540" s="9">
        <v>2.9188464576416646E-5</v>
      </c>
      <c r="AO1540" s="9">
        <v>1.1418721810030531E-4</v>
      </c>
      <c r="AP1540" s="8" t="s">
        <v>5612</v>
      </c>
      <c r="AQ1540" s="8" t="s">
        <v>5612</v>
      </c>
      <c r="AR1540" s="37">
        <v>0.41799999999999998</v>
      </c>
      <c r="AS1540" s="37">
        <v>0.69700000000000006</v>
      </c>
      <c r="AT1540" s="37" t="s">
        <v>54</v>
      </c>
      <c r="AU1540" s="9" t="s">
        <v>5612</v>
      </c>
      <c r="AV1540" s="9" t="s">
        <v>5612</v>
      </c>
      <c r="AW1540" s="9" t="s">
        <v>5612</v>
      </c>
      <c r="AX1540" s="9" t="s">
        <v>5612</v>
      </c>
      <c r="AY1540" s="9" t="s">
        <v>5612</v>
      </c>
      <c r="AZ1540" s="9" t="s">
        <v>5612</v>
      </c>
    </row>
    <row r="1541" spans="1:52" x14ac:dyDescent="0.2">
      <c r="A1541" s="38" t="s">
        <v>19</v>
      </c>
      <c r="B1541" s="7">
        <v>2010</v>
      </c>
      <c r="C1541" s="3" t="s">
        <v>58</v>
      </c>
      <c r="D1541" t="s">
        <v>195</v>
      </c>
      <c r="E1541" t="s">
        <v>2050</v>
      </c>
      <c r="F1541">
        <v>10</v>
      </c>
      <c r="G1541">
        <v>5</v>
      </c>
      <c r="H1541">
        <v>5</v>
      </c>
      <c r="I1541">
        <v>5</v>
      </c>
      <c r="J1541">
        <v>5</v>
      </c>
      <c r="K1541">
        <v>5</v>
      </c>
      <c r="L1541">
        <v>5</v>
      </c>
      <c r="M1541">
        <v>5</v>
      </c>
      <c r="N1541">
        <v>17</v>
      </c>
      <c r="O1541">
        <v>18</v>
      </c>
      <c r="P1541">
        <v>80</v>
      </c>
      <c r="Q1541">
        <v>40</v>
      </c>
      <c r="R1541">
        <v>199200</v>
      </c>
      <c r="S1541">
        <v>394801</v>
      </c>
      <c r="T1541">
        <v>412424</v>
      </c>
      <c r="U1541">
        <v>360674</v>
      </c>
      <c r="V1541">
        <v>357549</v>
      </c>
      <c r="W1541">
        <v>407084</v>
      </c>
      <c r="X1541">
        <v>309780</v>
      </c>
      <c r="Y1541">
        <v>181828</v>
      </c>
      <c r="Z1541">
        <v>127650</v>
      </c>
      <c r="AA1541">
        <v>58339</v>
      </c>
      <c r="AB1541">
        <v>2809329</v>
      </c>
      <c r="AC1541">
        <v>367817</v>
      </c>
      <c r="AD1541" s="9">
        <v>5.0200803212851408E-5</v>
      </c>
      <c r="AE1541" s="9">
        <v>1.2664608245673137E-5</v>
      </c>
      <c r="AF1541" s="9">
        <v>1.2123445774251741E-5</v>
      </c>
      <c r="AG1541" s="9">
        <v>1.3862934395049269E-5</v>
      </c>
      <c r="AH1541" s="9">
        <v>1.3984097284567988E-5</v>
      </c>
      <c r="AI1541" s="9">
        <v>1.2282477326546854E-5</v>
      </c>
      <c r="AJ1541" s="9">
        <v>1.6140486797081799E-5</v>
      </c>
      <c r="AK1541" s="9">
        <v>2.749851508018567E-5</v>
      </c>
      <c r="AL1541" s="9">
        <v>1.3317665491578535E-4</v>
      </c>
      <c r="AM1541" s="9">
        <v>3.0854145597284836E-4</v>
      </c>
      <c r="AN1541" s="9">
        <v>2.8476550806260143E-5</v>
      </c>
      <c r="AO1541" s="9">
        <v>1.087497315241003E-4</v>
      </c>
      <c r="AP1541" s="8" t="s">
        <v>5612</v>
      </c>
      <c r="AQ1541" s="8" t="s">
        <v>5612</v>
      </c>
      <c r="AR1541" s="37">
        <v>0.41799999999999998</v>
      </c>
      <c r="AS1541" s="37">
        <v>0.69799999999999995</v>
      </c>
      <c r="AT1541" s="37" t="s">
        <v>54</v>
      </c>
      <c r="AU1541" s="9" t="s">
        <v>5612</v>
      </c>
      <c r="AV1541" s="9" t="s">
        <v>5612</v>
      </c>
      <c r="AW1541" s="9" t="s">
        <v>5612</v>
      </c>
      <c r="AX1541" s="9" t="s">
        <v>5612</v>
      </c>
      <c r="AY1541" s="9" t="s">
        <v>5612</v>
      </c>
      <c r="AZ1541" s="9" t="s">
        <v>5612</v>
      </c>
    </row>
    <row r="1542" spans="1:52" x14ac:dyDescent="0.2">
      <c r="A1542" s="38" t="s">
        <v>19</v>
      </c>
      <c r="B1542" s="7">
        <v>2010</v>
      </c>
      <c r="C1542" s="3" t="s">
        <v>59</v>
      </c>
      <c r="D1542" t="s">
        <v>195</v>
      </c>
      <c r="E1542" t="s">
        <v>2051</v>
      </c>
      <c r="F1542">
        <v>10</v>
      </c>
      <c r="G1542">
        <v>5</v>
      </c>
      <c r="H1542">
        <v>5</v>
      </c>
      <c r="I1542">
        <v>5</v>
      </c>
      <c r="J1542">
        <v>5</v>
      </c>
      <c r="K1542">
        <v>5</v>
      </c>
      <c r="L1542">
        <v>5</v>
      </c>
      <c r="M1542">
        <v>5</v>
      </c>
      <c r="N1542">
        <v>17</v>
      </c>
      <c r="O1542">
        <v>19</v>
      </c>
      <c r="P1542">
        <v>81</v>
      </c>
      <c r="Q1542">
        <v>41</v>
      </c>
      <c r="R1542">
        <v>199200</v>
      </c>
      <c r="S1542">
        <v>394801</v>
      </c>
      <c r="T1542">
        <v>412424</v>
      </c>
      <c r="U1542">
        <v>360674</v>
      </c>
      <c r="V1542">
        <v>357549</v>
      </c>
      <c r="W1542">
        <v>407084</v>
      </c>
      <c r="X1542">
        <v>309780</v>
      </c>
      <c r="Y1542">
        <v>181828</v>
      </c>
      <c r="Z1542">
        <v>127650</v>
      </c>
      <c r="AA1542">
        <v>58339</v>
      </c>
      <c r="AB1542">
        <v>2809329</v>
      </c>
      <c r="AC1542">
        <v>367817</v>
      </c>
      <c r="AD1542" s="9">
        <v>5.0200803212851408E-5</v>
      </c>
      <c r="AE1542" s="9">
        <v>1.2664608245673137E-5</v>
      </c>
      <c r="AF1542" s="9">
        <v>1.2123445774251741E-5</v>
      </c>
      <c r="AG1542" s="9">
        <v>1.3862934395049269E-5</v>
      </c>
      <c r="AH1542" s="9">
        <v>1.3984097284567988E-5</v>
      </c>
      <c r="AI1542" s="9">
        <v>1.2282477326546854E-5</v>
      </c>
      <c r="AJ1542" s="9">
        <v>1.6140486797081799E-5</v>
      </c>
      <c r="AK1542" s="9">
        <v>2.749851508018567E-5</v>
      </c>
      <c r="AL1542" s="9">
        <v>1.3317665491578535E-4</v>
      </c>
      <c r="AM1542" s="9">
        <v>3.2568264797133993E-4</v>
      </c>
      <c r="AN1542" s="9">
        <v>2.8832507691338393E-5</v>
      </c>
      <c r="AO1542" s="9">
        <v>1.114684748122028E-4</v>
      </c>
      <c r="AP1542" s="8" t="s">
        <v>5612</v>
      </c>
      <c r="AQ1542" s="8" t="s">
        <v>5612</v>
      </c>
      <c r="AR1542" s="37">
        <v>0.41899999999999998</v>
      </c>
      <c r="AS1542" s="37">
        <v>0.70000000000000007</v>
      </c>
      <c r="AT1542" s="37" t="s">
        <v>54</v>
      </c>
      <c r="AU1542" s="9" t="s">
        <v>5612</v>
      </c>
      <c r="AV1542" s="9" t="s">
        <v>5612</v>
      </c>
      <c r="AW1542" s="9" t="s">
        <v>5612</v>
      </c>
      <c r="AX1542" s="9" t="s">
        <v>5612</v>
      </c>
      <c r="AY1542" s="9" t="s">
        <v>5612</v>
      </c>
      <c r="AZ1542" s="9" t="s">
        <v>5612</v>
      </c>
    </row>
    <row r="1543" spans="1:52" x14ac:dyDescent="0.2">
      <c r="A1543" s="38" t="s">
        <v>19</v>
      </c>
      <c r="B1543" s="7">
        <v>2010</v>
      </c>
      <c r="C1543" s="3" t="s">
        <v>60</v>
      </c>
      <c r="D1543" t="s">
        <v>195</v>
      </c>
      <c r="E1543" t="s">
        <v>2052</v>
      </c>
      <c r="F1543">
        <v>10</v>
      </c>
      <c r="G1543">
        <v>5</v>
      </c>
      <c r="H1543">
        <v>5</v>
      </c>
      <c r="I1543">
        <v>5</v>
      </c>
      <c r="J1543">
        <v>5</v>
      </c>
      <c r="K1543">
        <v>5</v>
      </c>
      <c r="L1543">
        <v>5</v>
      </c>
      <c r="M1543">
        <v>5</v>
      </c>
      <c r="N1543">
        <v>5</v>
      </c>
      <c r="O1543">
        <v>31</v>
      </c>
      <c r="P1543">
        <v>81</v>
      </c>
      <c r="Q1543">
        <v>41</v>
      </c>
      <c r="R1543">
        <v>199200</v>
      </c>
      <c r="S1543">
        <v>394801</v>
      </c>
      <c r="T1543">
        <v>412424</v>
      </c>
      <c r="U1543">
        <v>360674</v>
      </c>
      <c r="V1543">
        <v>357549</v>
      </c>
      <c r="W1543">
        <v>407084</v>
      </c>
      <c r="X1543">
        <v>309780</v>
      </c>
      <c r="Y1543">
        <v>181828</v>
      </c>
      <c r="Z1543">
        <v>127650</v>
      </c>
      <c r="AA1543">
        <v>58339</v>
      </c>
      <c r="AB1543">
        <v>2809329</v>
      </c>
      <c r="AC1543">
        <v>367817</v>
      </c>
      <c r="AD1543" s="9">
        <v>5.0200803212851408E-5</v>
      </c>
      <c r="AE1543" s="9">
        <v>1.2664608245673137E-5</v>
      </c>
      <c r="AF1543" s="9">
        <v>1.2123445774251741E-5</v>
      </c>
      <c r="AG1543" s="9">
        <v>1.3862934395049269E-5</v>
      </c>
      <c r="AH1543" s="9">
        <v>1.3984097284567988E-5</v>
      </c>
      <c r="AI1543" s="9">
        <v>1.2282477326546854E-5</v>
      </c>
      <c r="AJ1543" s="9">
        <v>1.6140486797081799E-5</v>
      </c>
      <c r="AK1543" s="9">
        <v>2.749851508018567E-5</v>
      </c>
      <c r="AL1543" s="9">
        <v>3.9169604386995689E-5</v>
      </c>
      <c r="AM1543" s="9">
        <v>5.3137695195323886E-4</v>
      </c>
      <c r="AN1543" s="9">
        <v>2.8832507691338393E-5</v>
      </c>
      <c r="AO1543" s="9">
        <v>1.114684748122028E-4</v>
      </c>
      <c r="AP1543" s="8" t="s">
        <v>5612</v>
      </c>
      <c r="AQ1543" s="8" t="s">
        <v>5612</v>
      </c>
      <c r="AR1543" s="37" t="s">
        <v>5612</v>
      </c>
      <c r="AS1543" s="37" t="s">
        <v>5612</v>
      </c>
      <c r="AT1543" s="37" t="s">
        <v>5612</v>
      </c>
      <c r="AU1543" s="9" t="s">
        <v>5612</v>
      </c>
      <c r="AV1543" s="9" t="s">
        <v>5612</v>
      </c>
      <c r="AW1543" s="9" t="s">
        <v>5612</v>
      </c>
      <c r="AX1543" s="9" t="s">
        <v>5612</v>
      </c>
      <c r="AY1543" s="9" t="s">
        <v>5612</v>
      </c>
      <c r="AZ1543" s="9" t="s">
        <v>5612</v>
      </c>
    </row>
    <row r="1544" spans="1:52" x14ac:dyDescent="0.2">
      <c r="A1544" s="38" t="s">
        <v>19</v>
      </c>
      <c r="B1544" s="7">
        <v>2010</v>
      </c>
      <c r="C1544" s="3" t="s">
        <v>61</v>
      </c>
      <c r="D1544" t="s">
        <v>195</v>
      </c>
      <c r="E1544" t="s">
        <v>2053</v>
      </c>
      <c r="F1544">
        <v>10</v>
      </c>
      <c r="G1544">
        <v>5</v>
      </c>
      <c r="H1544">
        <v>5</v>
      </c>
      <c r="I1544">
        <v>5</v>
      </c>
      <c r="J1544">
        <v>5</v>
      </c>
      <c r="K1544">
        <v>5</v>
      </c>
      <c r="L1544">
        <v>5</v>
      </c>
      <c r="M1544">
        <v>5</v>
      </c>
      <c r="N1544">
        <v>13</v>
      </c>
      <c r="O1544">
        <v>29</v>
      </c>
      <c r="P1544">
        <v>87</v>
      </c>
      <c r="Q1544">
        <v>47</v>
      </c>
      <c r="R1544">
        <v>199200</v>
      </c>
      <c r="S1544">
        <v>394801</v>
      </c>
      <c r="T1544">
        <v>412424</v>
      </c>
      <c r="U1544">
        <v>360674</v>
      </c>
      <c r="V1544">
        <v>357549</v>
      </c>
      <c r="W1544">
        <v>407084</v>
      </c>
      <c r="X1544">
        <v>309780</v>
      </c>
      <c r="Y1544">
        <v>181828</v>
      </c>
      <c r="Z1544">
        <v>127650</v>
      </c>
      <c r="AA1544">
        <v>58339</v>
      </c>
      <c r="AB1544">
        <v>2809329</v>
      </c>
      <c r="AC1544">
        <v>367817</v>
      </c>
      <c r="AD1544" s="9">
        <v>5.0200803212851408E-5</v>
      </c>
      <c r="AE1544" s="9">
        <v>1.2664608245673137E-5</v>
      </c>
      <c r="AF1544" s="9">
        <v>1.2123445774251741E-5</v>
      </c>
      <c r="AG1544" s="9">
        <v>1.3862934395049269E-5</v>
      </c>
      <c r="AH1544" s="9">
        <v>1.3984097284567988E-5</v>
      </c>
      <c r="AI1544" s="9">
        <v>1.2282477326546854E-5</v>
      </c>
      <c r="AJ1544" s="9">
        <v>1.6140486797081799E-5</v>
      </c>
      <c r="AK1544" s="9">
        <v>2.749851508018567E-5</v>
      </c>
      <c r="AL1544" s="9">
        <v>1.0184097140618879E-4</v>
      </c>
      <c r="AM1544" s="9">
        <v>4.9709456795625571E-4</v>
      </c>
      <c r="AN1544" s="9">
        <v>3.0968249001807907E-5</v>
      </c>
      <c r="AO1544" s="9">
        <v>1.2778093454081786E-4</v>
      </c>
      <c r="AP1544" s="8" t="s">
        <v>5612</v>
      </c>
      <c r="AQ1544" s="8" t="s">
        <v>5612</v>
      </c>
      <c r="AR1544" s="37" t="s">
        <v>5612</v>
      </c>
      <c r="AS1544" s="37" t="s">
        <v>5612</v>
      </c>
      <c r="AT1544" s="37" t="s">
        <v>5612</v>
      </c>
      <c r="AU1544" s="9" t="s">
        <v>5612</v>
      </c>
      <c r="AV1544" s="9" t="s">
        <v>5612</v>
      </c>
      <c r="AW1544" s="9" t="s">
        <v>5612</v>
      </c>
      <c r="AX1544" s="9" t="s">
        <v>5612</v>
      </c>
      <c r="AY1544" s="9" t="s">
        <v>5612</v>
      </c>
      <c r="AZ1544" s="9" t="s">
        <v>5612</v>
      </c>
    </row>
    <row r="1545" spans="1:52" x14ac:dyDescent="0.2">
      <c r="A1545" s="38" t="s">
        <v>19</v>
      </c>
      <c r="B1545" s="7">
        <v>2010</v>
      </c>
      <c r="C1545" s="3" t="s">
        <v>62</v>
      </c>
      <c r="D1545" t="s">
        <v>195</v>
      </c>
      <c r="E1545" t="s">
        <v>2054</v>
      </c>
      <c r="F1545">
        <v>10</v>
      </c>
      <c r="G1545">
        <v>5</v>
      </c>
      <c r="H1545">
        <v>5</v>
      </c>
      <c r="I1545">
        <v>5</v>
      </c>
      <c r="J1545">
        <v>5</v>
      </c>
      <c r="K1545">
        <v>5</v>
      </c>
      <c r="L1545">
        <v>5</v>
      </c>
      <c r="M1545">
        <v>5</v>
      </c>
      <c r="N1545">
        <v>5</v>
      </c>
      <c r="O1545">
        <v>26</v>
      </c>
      <c r="P1545">
        <v>76</v>
      </c>
      <c r="Q1545">
        <v>36</v>
      </c>
      <c r="R1545">
        <v>199200</v>
      </c>
      <c r="S1545">
        <v>394801</v>
      </c>
      <c r="T1545">
        <v>412424</v>
      </c>
      <c r="U1545">
        <v>360674</v>
      </c>
      <c r="V1545">
        <v>357549</v>
      </c>
      <c r="W1545">
        <v>407084</v>
      </c>
      <c r="X1545">
        <v>309780</v>
      </c>
      <c r="Y1545">
        <v>181828</v>
      </c>
      <c r="Z1545">
        <v>127650</v>
      </c>
      <c r="AA1545">
        <v>58339</v>
      </c>
      <c r="AB1545">
        <v>2809329</v>
      </c>
      <c r="AC1545">
        <v>367817</v>
      </c>
      <c r="AD1545" s="9">
        <v>5.0200803212851408E-5</v>
      </c>
      <c r="AE1545" s="9">
        <v>1.2664608245673137E-5</v>
      </c>
      <c r="AF1545" s="9">
        <v>1.2123445774251741E-5</v>
      </c>
      <c r="AG1545" s="9">
        <v>1.3862934395049269E-5</v>
      </c>
      <c r="AH1545" s="9">
        <v>1.3984097284567988E-5</v>
      </c>
      <c r="AI1545" s="9">
        <v>1.2282477326546854E-5</v>
      </c>
      <c r="AJ1545" s="9">
        <v>1.6140486797081799E-5</v>
      </c>
      <c r="AK1545" s="9">
        <v>2.749851508018567E-5</v>
      </c>
      <c r="AL1545" s="9">
        <v>3.9169604386995689E-5</v>
      </c>
      <c r="AM1545" s="9">
        <v>4.4567099196078094E-4</v>
      </c>
      <c r="AN1545" s="9">
        <v>2.7052723265947135E-5</v>
      </c>
      <c r="AO1545" s="9">
        <v>9.7874758371690267E-5</v>
      </c>
      <c r="AP1545" s="8" t="s">
        <v>5612</v>
      </c>
      <c r="AQ1545" s="8" t="s">
        <v>5612</v>
      </c>
      <c r="AR1545" s="37">
        <v>1.3000000000000001E-2</v>
      </c>
      <c r="AS1545" s="37">
        <v>6.0000000000000001E-3</v>
      </c>
      <c r="AT1545" s="37">
        <v>0</v>
      </c>
      <c r="AU1545" s="9" t="s">
        <v>5612</v>
      </c>
      <c r="AV1545" s="9" t="s">
        <v>5612</v>
      </c>
      <c r="AW1545" s="9" t="s">
        <v>5612</v>
      </c>
      <c r="AX1545" s="9" t="s">
        <v>5612</v>
      </c>
      <c r="AY1545" s="9" t="s">
        <v>5612</v>
      </c>
      <c r="AZ1545" s="9" t="s">
        <v>5612</v>
      </c>
    </row>
    <row r="1546" spans="1:52" x14ac:dyDescent="0.2">
      <c r="A1546" s="38" t="s">
        <v>19</v>
      </c>
      <c r="B1546" s="7">
        <v>2010</v>
      </c>
      <c r="C1546" s="3" t="s">
        <v>63</v>
      </c>
      <c r="D1546" t="s">
        <v>195</v>
      </c>
      <c r="E1546" t="s">
        <v>2055</v>
      </c>
      <c r="F1546">
        <v>10</v>
      </c>
      <c r="G1546">
        <v>5</v>
      </c>
      <c r="H1546">
        <v>5</v>
      </c>
      <c r="I1546">
        <v>5</v>
      </c>
      <c r="J1546">
        <v>5</v>
      </c>
      <c r="K1546">
        <v>5</v>
      </c>
      <c r="L1546">
        <v>5</v>
      </c>
      <c r="M1546">
        <v>5</v>
      </c>
      <c r="N1546">
        <v>5</v>
      </c>
      <c r="O1546">
        <v>25</v>
      </c>
      <c r="P1546">
        <v>75</v>
      </c>
      <c r="Q1546">
        <v>35</v>
      </c>
      <c r="R1546">
        <v>199200</v>
      </c>
      <c r="S1546">
        <v>394801</v>
      </c>
      <c r="T1546">
        <v>412424</v>
      </c>
      <c r="U1546">
        <v>360674</v>
      </c>
      <c r="V1546">
        <v>357549</v>
      </c>
      <c r="W1546">
        <v>407084</v>
      </c>
      <c r="X1546">
        <v>309780</v>
      </c>
      <c r="Y1546">
        <v>181828</v>
      </c>
      <c r="Z1546">
        <v>127650</v>
      </c>
      <c r="AA1546">
        <v>58339</v>
      </c>
      <c r="AB1546">
        <v>2809329</v>
      </c>
      <c r="AC1546">
        <v>367817</v>
      </c>
      <c r="AD1546" s="9">
        <v>5.0200803212851408E-5</v>
      </c>
      <c r="AE1546" s="9">
        <v>1.2664608245673137E-5</v>
      </c>
      <c r="AF1546" s="9">
        <v>1.2123445774251741E-5</v>
      </c>
      <c r="AG1546" s="9">
        <v>1.3862934395049269E-5</v>
      </c>
      <c r="AH1546" s="9">
        <v>1.3984097284567988E-5</v>
      </c>
      <c r="AI1546" s="9">
        <v>1.2282477326546854E-5</v>
      </c>
      <c r="AJ1546" s="9">
        <v>1.6140486797081799E-5</v>
      </c>
      <c r="AK1546" s="9">
        <v>2.749851508018567E-5</v>
      </c>
      <c r="AL1546" s="9">
        <v>3.9169604386995689E-5</v>
      </c>
      <c r="AM1546" s="9">
        <v>4.2852979996228937E-4</v>
      </c>
      <c r="AN1546" s="9">
        <v>2.6696766380868885E-5</v>
      </c>
      <c r="AO1546" s="9">
        <v>9.5156015083587762E-5</v>
      </c>
      <c r="AP1546" s="8" t="s">
        <v>5612</v>
      </c>
      <c r="AQ1546" s="8" t="s">
        <v>5612</v>
      </c>
      <c r="AR1546" s="37">
        <v>7.6999999999999999E-2</v>
      </c>
      <c r="AS1546" s="37">
        <v>0.13</v>
      </c>
      <c r="AT1546" s="37">
        <v>0.14800000000000002</v>
      </c>
      <c r="AU1546" s="9" t="s">
        <v>5612</v>
      </c>
      <c r="AV1546" s="9" t="s">
        <v>5612</v>
      </c>
      <c r="AW1546" s="9" t="s">
        <v>5612</v>
      </c>
      <c r="AX1546" s="9" t="s">
        <v>5612</v>
      </c>
      <c r="AY1546" s="9" t="s">
        <v>5612</v>
      </c>
      <c r="AZ1546" s="9" t="s">
        <v>5612</v>
      </c>
    </row>
    <row r="1547" spans="1:52" x14ac:dyDescent="0.2">
      <c r="A1547" s="38" t="s">
        <v>19</v>
      </c>
      <c r="B1547" s="7">
        <v>2010</v>
      </c>
      <c r="C1547" s="3" t="s">
        <v>64</v>
      </c>
      <c r="D1547" t="s">
        <v>195</v>
      </c>
      <c r="E1547" t="s">
        <v>2056</v>
      </c>
      <c r="F1547">
        <v>10</v>
      </c>
      <c r="G1547">
        <v>5</v>
      </c>
      <c r="H1547">
        <v>5</v>
      </c>
      <c r="I1547">
        <v>5</v>
      </c>
      <c r="J1547">
        <v>5</v>
      </c>
      <c r="K1547">
        <v>5</v>
      </c>
      <c r="L1547">
        <v>5</v>
      </c>
      <c r="M1547">
        <v>5</v>
      </c>
      <c r="N1547">
        <v>5</v>
      </c>
      <c r="O1547">
        <v>24</v>
      </c>
      <c r="P1547">
        <v>74</v>
      </c>
      <c r="Q1547">
        <v>34</v>
      </c>
      <c r="R1547">
        <v>199200</v>
      </c>
      <c r="S1547">
        <v>394801</v>
      </c>
      <c r="T1547">
        <v>412424</v>
      </c>
      <c r="U1547">
        <v>360674</v>
      </c>
      <c r="V1547">
        <v>357549</v>
      </c>
      <c r="W1547">
        <v>407084</v>
      </c>
      <c r="X1547">
        <v>309780</v>
      </c>
      <c r="Y1547">
        <v>181828</v>
      </c>
      <c r="Z1547">
        <v>127650</v>
      </c>
      <c r="AA1547">
        <v>58339</v>
      </c>
      <c r="AB1547">
        <v>2809329</v>
      </c>
      <c r="AC1547">
        <v>367817</v>
      </c>
      <c r="AD1547" s="9">
        <v>5.0200803212851408E-5</v>
      </c>
      <c r="AE1547" s="9">
        <v>1.2664608245673137E-5</v>
      </c>
      <c r="AF1547" s="9">
        <v>1.2123445774251741E-5</v>
      </c>
      <c r="AG1547" s="9">
        <v>1.3862934395049269E-5</v>
      </c>
      <c r="AH1547" s="9">
        <v>1.3984097284567988E-5</v>
      </c>
      <c r="AI1547" s="9">
        <v>1.2282477326546854E-5</v>
      </c>
      <c r="AJ1547" s="9">
        <v>1.6140486797081799E-5</v>
      </c>
      <c r="AK1547" s="9">
        <v>2.749851508018567E-5</v>
      </c>
      <c r="AL1547" s="9">
        <v>3.9169604386995689E-5</v>
      </c>
      <c r="AM1547" s="9">
        <v>4.1138860796379779E-4</v>
      </c>
      <c r="AN1547" s="9">
        <v>2.6340809495790632E-5</v>
      </c>
      <c r="AO1547" s="9">
        <v>9.2437271795485257E-5</v>
      </c>
      <c r="AP1547" s="8">
        <v>4.5999999999999999E-3</v>
      </c>
      <c r="AQ1547" s="8" t="s">
        <v>5612</v>
      </c>
      <c r="AR1547" s="37">
        <v>0.28800000000000003</v>
      </c>
      <c r="AS1547" s="37">
        <v>0.5</v>
      </c>
      <c r="AT1547" s="37">
        <v>0.38799999999999996</v>
      </c>
      <c r="AU1547" s="9" t="s">
        <v>5612</v>
      </c>
      <c r="AV1547" s="9" t="s">
        <v>5612</v>
      </c>
      <c r="AW1547" s="9" t="s">
        <v>5612</v>
      </c>
      <c r="AX1547" s="9" t="s">
        <v>5612</v>
      </c>
      <c r="AY1547" s="9" t="s">
        <v>5612</v>
      </c>
      <c r="AZ1547" s="9" t="s">
        <v>5612</v>
      </c>
    </row>
    <row r="1548" spans="1:52" x14ac:dyDescent="0.2">
      <c r="A1548" s="38" t="s">
        <v>19</v>
      </c>
      <c r="B1548" s="7">
        <v>2010</v>
      </c>
      <c r="C1548" s="3" t="s">
        <v>65</v>
      </c>
      <c r="D1548" t="s">
        <v>195</v>
      </c>
      <c r="E1548" t="s">
        <v>2057</v>
      </c>
      <c r="F1548">
        <v>10</v>
      </c>
      <c r="G1548">
        <v>5</v>
      </c>
      <c r="H1548">
        <v>5</v>
      </c>
      <c r="I1548">
        <v>5</v>
      </c>
      <c r="J1548">
        <v>5</v>
      </c>
      <c r="K1548">
        <v>5</v>
      </c>
      <c r="L1548">
        <v>5</v>
      </c>
      <c r="M1548">
        <v>5</v>
      </c>
      <c r="N1548">
        <v>5</v>
      </c>
      <c r="O1548">
        <v>25</v>
      </c>
      <c r="P1548">
        <v>75</v>
      </c>
      <c r="Q1548">
        <v>35</v>
      </c>
      <c r="R1548">
        <v>199200</v>
      </c>
      <c r="S1548">
        <v>394801</v>
      </c>
      <c r="T1548">
        <v>412424</v>
      </c>
      <c r="U1548">
        <v>360674</v>
      </c>
      <c r="V1548">
        <v>357549</v>
      </c>
      <c r="W1548">
        <v>407084</v>
      </c>
      <c r="X1548">
        <v>309780</v>
      </c>
      <c r="Y1548">
        <v>181828</v>
      </c>
      <c r="Z1548">
        <v>127650</v>
      </c>
      <c r="AA1548">
        <v>58339</v>
      </c>
      <c r="AB1548">
        <v>2809329</v>
      </c>
      <c r="AC1548">
        <v>367817</v>
      </c>
      <c r="AD1548" s="9">
        <v>5.0200803212851408E-5</v>
      </c>
      <c r="AE1548" s="9">
        <v>1.2664608245673137E-5</v>
      </c>
      <c r="AF1548" s="9">
        <v>1.2123445774251741E-5</v>
      </c>
      <c r="AG1548" s="9">
        <v>1.3862934395049269E-5</v>
      </c>
      <c r="AH1548" s="9">
        <v>1.3984097284567988E-5</v>
      </c>
      <c r="AI1548" s="9">
        <v>1.2282477326546854E-5</v>
      </c>
      <c r="AJ1548" s="9">
        <v>1.6140486797081799E-5</v>
      </c>
      <c r="AK1548" s="9">
        <v>2.749851508018567E-5</v>
      </c>
      <c r="AL1548" s="9">
        <v>3.9169604386995689E-5</v>
      </c>
      <c r="AM1548" s="9">
        <v>4.2852979996228937E-4</v>
      </c>
      <c r="AN1548" s="9">
        <v>2.6696766380868885E-5</v>
      </c>
      <c r="AO1548" s="9">
        <v>9.5156015083587762E-5</v>
      </c>
      <c r="AP1548" s="8">
        <v>6.1749999999999999E-3</v>
      </c>
      <c r="AQ1548" s="8" t="s">
        <v>5612</v>
      </c>
      <c r="AR1548" s="37">
        <v>0.39100000000000001</v>
      </c>
      <c r="AS1548" s="37">
        <v>0.64300000000000002</v>
      </c>
      <c r="AT1548" s="37">
        <v>0.52700000000000002</v>
      </c>
      <c r="AU1548" s="9" t="s">
        <v>5612</v>
      </c>
      <c r="AV1548" s="9" t="s">
        <v>5612</v>
      </c>
      <c r="AW1548" s="9" t="s">
        <v>5612</v>
      </c>
      <c r="AX1548" s="9" t="s">
        <v>5612</v>
      </c>
      <c r="AY1548" s="9" t="s">
        <v>5612</v>
      </c>
      <c r="AZ1548" s="9" t="s">
        <v>5612</v>
      </c>
    </row>
    <row r="1549" spans="1:52" x14ac:dyDescent="0.2">
      <c r="A1549" s="38" t="s">
        <v>19</v>
      </c>
      <c r="B1549" s="7">
        <v>2010</v>
      </c>
      <c r="C1549" s="3" t="s">
        <v>66</v>
      </c>
      <c r="D1549" t="s">
        <v>195</v>
      </c>
      <c r="E1549" t="s">
        <v>2058</v>
      </c>
      <c r="F1549">
        <v>10</v>
      </c>
      <c r="G1549">
        <v>5</v>
      </c>
      <c r="H1549">
        <v>5</v>
      </c>
      <c r="I1549">
        <v>5</v>
      </c>
      <c r="J1549">
        <v>5</v>
      </c>
      <c r="K1549">
        <v>5</v>
      </c>
      <c r="L1549">
        <v>5</v>
      </c>
      <c r="M1549">
        <v>5</v>
      </c>
      <c r="N1549">
        <v>11</v>
      </c>
      <c r="O1549">
        <v>21</v>
      </c>
      <c r="P1549">
        <v>77</v>
      </c>
      <c r="Q1549">
        <v>37</v>
      </c>
      <c r="R1549">
        <v>199200</v>
      </c>
      <c r="S1549">
        <v>394801</v>
      </c>
      <c r="T1549">
        <v>412424</v>
      </c>
      <c r="U1549">
        <v>360674</v>
      </c>
      <c r="V1549">
        <v>357549</v>
      </c>
      <c r="W1549">
        <v>407084</v>
      </c>
      <c r="X1549">
        <v>309780</v>
      </c>
      <c r="Y1549">
        <v>181828</v>
      </c>
      <c r="Z1549">
        <v>127650</v>
      </c>
      <c r="AA1549">
        <v>58339</v>
      </c>
      <c r="AB1549">
        <v>2809329</v>
      </c>
      <c r="AC1549">
        <v>367817</v>
      </c>
      <c r="AD1549" s="9">
        <v>5.0200803212851408E-5</v>
      </c>
      <c r="AE1549" s="9">
        <v>1.2664608245673137E-5</v>
      </c>
      <c r="AF1549" s="9">
        <v>1.2123445774251741E-5</v>
      </c>
      <c r="AG1549" s="9">
        <v>1.3862934395049269E-5</v>
      </c>
      <c r="AH1549" s="9">
        <v>1.3984097284567988E-5</v>
      </c>
      <c r="AI1549" s="9">
        <v>1.2282477326546854E-5</v>
      </c>
      <c r="AJ1549" s="9">
        <v>1.6140486797081799E-5</v>
      </c>
      <c r="AK1549" s="9">
        <v>2.749851508018567E-5</v>
      </c>
      <c r="AL1549" s="9">
        <v>8.6173129651390525E-5</v>
      </c>
      <c r="AM1549" s="9">
        <v>3.5996503196832308E-4</v>
      </c>
      <c r="AN1549" s="9">
        <v>2.7408680151025388E-5</v>
      </c>
      <c r="AO1549" s="9">
        <v>1.0059350165979277E-4</v>
      </c>
      <c r="AP1549" s="8">
        <v>7.8399999999999997E-3</v>
      </c>
      <c r="AQ1549" s="8" t="s">
        <v>5612</v>
      </c>
      <c r="AR1549" s="37">
        <v>0.43200000000000005</v>
      </c>
      <c r="AS1549" s="37">
        <v>0.67400000000000004</v>
      </c>
      <c r="AT1549" s="37">
        <v>0.61399999999999999</v>
      </c>
      <c r="AU1549" s="9" t="s">
        <v>5612</v>
      </c>
      <c r="AV1549" s="9" t="s">
        <v>5612</v>
      </c>
      <c r="AW1549" s="9" t="s">
        <v>5612</v>
      </c>
      <c r="AX1549" s="9" t="s">
        <v>5612</v>
      </c>
      <c r="AY1549" s="9" t="s">
        <v>5612</v>
      </c>
      <c r="AZ1549" s="9" t="s">
        <v>5612</v>
      </c>
    </row>
    <row r="1550" spans="1:52" x14ac:dyDescent="0.2">
      <c r="A1550" s="38" t="s">
        <v>19</v>
      </c>
      <c r="B1550" s="7">
        <v>2011</v>
      </c>
      <c r="C1550" s="3" t="s">
        <v>55</v>
      </c>
      <c r="D1550" t="s">
        <v>196</v>
      </c>
      <c r="E1550" t="s">
        <v>2059</v>
      </c>
      <c r="F1550">
        <v>10</v>
      </c>
      <c r="G1550">
        <v>5</v>
      </c>
      <c r="H1550">
        <v>5</v>
      </c>
      <c r="I1550">
        <v>5</v>
      </c>
      <c r="J1550">
        <v>5</v>
      </c>
      <c r="K1550">
        <v>5</v>
      </c>
      <c r="L1550">
        <v>5</v>
      </c>
      <c r="M1550">
        <v>5</v>
      </c>
      <c r="N1550">
        <v>12</v>
      </c>
      <c r="O1550">
        <v>51</v>
      </c>
      <c r="P1550">
        <v>108</v>
      </c>
      <c r="Q1550">
        <v>68</v>
      </c>
      <c r="R1550">
        <v>201206</v>
      </c>
      <c r="S1550">
        <v>397153</v>
      </c>
      <c r="T1550">
        <v>410226</v>
      </c>
      <c r="U1550">
        <v>370026</v>
      </c>
      <c r="V1550">
        <v>353021</v>
      </c>
      <c r="W1550">
        <v>405529</v>
      </c>
      <c r="X1550">
        <v>321780</v>
      </c>
      <c r="Y1550">
        <v>186020</v>
      </c>
      <c r="Z1550">
        <v>127080</v>
      </c>
      <c r="AA1550">
        <v>58944</v>
      </c>
      <c r="AB1550">
        <v>2830985</v>
      </c>
      <c r="AC1550">
        <v>372044</v>
      </c>
      <c r="AD1550" s="9">
        <v>4.9700307147898175E-5</v>
      </c>
      <c r="AE1550" s="9">
        <v>1.2589606524437685E-5</v>
      </c>
      <c r="AF1550" s="9">
        <v>1.2188403465406873E-5</v>
      </c>
      <c r="AG1550" s="9">
        <v>1.3512563981990455E-5</v>
      </c>
      <c r="AH1550" s="9">
        <v>1.4163463363369318E-5</v>
      </c>
      <c r="AI1550" s="9">
        <v>1.2329574457067188E-5</v>
      </c>
      <c r="AJ1550" s="9">
        <v>1.5538566722605506E-5</v>
      </c>
      <c r="AK1550" s="9">
        <v>2.6878830233308245E-5</v>
      </c>
      <c r="AL1550" s="9">
        <v>9.4428706326723318E-5</v>
      </c>
      <c r="AM1550" s="9">
        <v>8.6522801302931591E-4</v>
      </c>
      <c r="AN1550" s="9">
        <v>3.8149266068170619E-5</v>
      </c>
      <c r="AO1550" s="9">
        <v>1.827740804851039E-4</v>
      </c>
      <c r="AP1550" s="8">
        <v>1.5475000000000001E-2</v>
      </c>
      <c r="AQ1550" s="8" t="s">
        <v>5612</v>
      </c>
      <c r="AR1550" s="37">
        <v>0.44400000000000001</v>
      </c>
      <c r="AS1550" s="37">
        <v>0.69799999999999995</v>
      </c>
      <c r="AT1550" s="37">
        <v>0.63100000000000001</v>
      </c>
      <c r="AU1550" s="9" t="s">
        <v>5612</v>
      </c>
      <c r="AV1550" s="9" t="s">
        <v>5612</v>
      </c>
      <c r="AW1550" s="9" t="s">
        <v>5612</v>
      </c>
      <c r="AX1550" s="9" t="s">
        <v>5612</v>
      </c>
      <c r="AY1550" s="9" t="s">
        <v>5612</v>
      </c>
      <c r="AZ1550" s="9" t="s">
        <v>5612</v>
      </c>
    </row>
    <row r="1551" spans="1:52" x14ac:dyDescent="0.2">
      <c r="A1551" s="38" t="s">
        <v>19</v>
      </c>
      <c r="B1551" s="7">
        <v>2011</v>
      </c>
      <c r="C1551" s="3" t="s">
        <v>56</v>
      </c>
      <c r="D1551" t="s">
        <v>196</v>
      </c>
      <c r="E1551" t="s">
        <v>2060</v>
      </c>
      <c r="F1551">
        <v>10</v>
      </c>
      <c r="G1551">
        <v>5</v>
      </c>
      <c r="H1551">
        <v>5</v>
      </c>
      <c r="I1551">
        <v>5</v>
      </c>
      <c r="J1551">
        <v>5</v>
      </c>
      <c r="K1551">
        <v>5</v>
      </c>
      <c r="L1551">
        <v>5</v>
      </c>
      <c r="M1551">
        <v>5</v>
      </c>
      <c r="N1551">
        <v>10</v>
      </c>
      <c r="O1551">
        <v>45</v>
      </c>
      <c r="P1551">
        <v>100</v>
      </c>
      <c r="Q1551">
        <v>60</v>
      </c>
      <c r="R1551">
        <v>201206</v>
      </c>
      <c r="S1551">
        <v>397153</v>
      </c>
      <c r="T1551">
        <v>410226</v>
      </c>
      <c r="U1551">
        <v>370026</v>
      </c>
      <c r="V1551">
        <v>353021</v>
      </c>
      <c r="W1551">
        <v>405529</v>
      </c>
      <c r="X1551">
        <v>321780</v>
      </c>
      <c r="Y1551">
        <v>186020</v>
      </c>
      <c r="Z1551">
        <v>127080</v>
      </c>
      <c r="AA1551">
        <v>58944</v>
      </c>
      <c r="AB1551">
        <v>2830985</v>
      </c>
      <c r="AC1551">
        <v>372044</v>
      </c>
      <c r="AD1551" s="9">
        <v>4.9700307147898175E-5</v>
      </c>
      <c r="AE1551" s="9">
        <v>1.2589606524437685E-5</v>
      </c>
      <c r="AF1551" s="9">
        <v>1.2188403465406873E-5</v>
      </c>
      <c r="AG1551" s="9">
        <v>1.3512563981990455E-5</v>
      </c>
      <c r="AH1551" s="9">
        <v>1.4163463363369318E-5</v>
      </c>
      <c r="AI1551" s="9">
        <v>1.2329574457067188E-5</v>
      </c>
      <c r="AJ1551" s="9">
        <v>1.5538566722605506E-5</v>
      </c>
      <c r="AK1551" s="9">
        <v>2.6878830233308245E-5</v>
      </c>
      <c r="AL1551" s="9">
        <v>7.8690588605602769E-5</v>
      </c>
      <c r="AM1551" s="9">
        <v>7.6343648208469057E-4</v>
      </c>
      <c r="AN1551" s="9">
        <v>3.532339450756539E-5</v>
      </c>
      <c r="AO1551" s="9">
        <v>1.6127124748685639E-4</v>
      </c>
      <c r="AP1551" s="8">
        <v>3.5674999999999998E-2</v>
      </c>
      <c r="AQ1551" s="8" t="s">
        <v>5612</v>
      </c>
      <c r="AR1551" s="37">
        <v>0.45200000000000001</v>
      </c>
      <c r="AS1551" s="37">
        <v>0.71</v>
      </c>
      <c r="AT1551" s="37">
        <v>0.63500000000000001</v>
      </c>
      <c r="AU1551" s="9" t="s">
        <v>5612</v>
      </c>
      <c r="AV1551" s="9" t="s">
        <v>5612</v>
      </c>
      <c r="AW1551" s="9" t="s">
        <v>5612</v>
      </c>
      <c r="AX1551" s="9" t="s">
        <v>5612</v>
      </c>
      <c r="AY1551" s="9" t="s">
        <v>5612</v>
      </c>
      <c r="AZ1551" s="9" t="s">
        <v>5612</v>
      </c>
    </row>
    <row r="1552" spans="1:52" x14ac:dyDescent="0.2">
      <c r="A1552" s="38" t="s">
        <v>19</v>
      </c>
      <c r="B1552" s="7">
        <v>2011</v>
      </c>
      <c r="C1552" s="3" t="s">
        <v>57</v>
      </c>
      <c r="D1552" t="s">
        <v>196</v>
      </c>
      <c r="E1552" t="s">
        <v>2061</v>
      </c>
      <c r="F1552">
        <v>10</v>
      </c>
      <c r="G1552">
        <v>5</v>
      </c>
      <c r="H1552">
        <v>5</v>
      </c>
      <c r="I1552">
        <v>5</v>
      </c>
      <c r="J1552">
        <v>5</v>
      </c>
      <c r="K1552">
        <v>5</v>
      </c>
      <c r="L1552">
        <v>5</v>
      </c>
      <c r="M1552">
        <v>5</v>
      </c>
      <c r="N1552">
        <v>16</v>
      </c>
      <c r="O1552">
        <v>40</v>
      </c>
      <c r="P1552">
        <v>101</v>
      </c>
      <c r="Q1552">
        <v>61</v>
      </c>
      <c r="R1552">
        <v>201206</v>
      </c>
      <c r="S1552">
        <v>397153</v>
      </c>
      <c r="T1552">
        <v>410226</v>
      </c>
      <c r="U1552">
        <v>370026</v>
      </c>
      <c r="V1552">
        <v>353021</v>
      </c>
      <c r="W1552">
        <v>405529</v>
      </c>
      <c r="X1552">
        <v>321780</v>
      </c>
      <c r="Y1552">
        <v>186020</v>
      </c>
      <c r="Z1552">
        <v>127080</v>
      </c>
      <c r="AA1552">
        <v>58944</v>
      </c>
      <c r="AB1552">
        <v>2830985</v>
      </c>
      <c r="AC1552">
        <v>372044</v>
      </c>
      <c r="AD1552" s="9">
        <v>4.9700307147898175E-5</v>
      </c>
      <c r="AE1552" s="9">
        <v>1.2589606524437685E-5</v>
      </c>
      <c r="AF1552" s="9">
        <v>1.2188403465406873E-5</v>
      </c>
      <c r="AG1552" s="9">
        <v>1.3512563981990455E-5</v>
      </c>
      <c r="AH1552" s="9">
        <v>1.4163463363369318E-5</v>
      </c>
      <c r="AI1552" s="9">
        <v>1.2329574457067188E-5</v>
      </c>
      <c r="AJ1552" s="9">
        <v>1.5538566722605506E-5</v>
      </c>
      <c r="AK1552" s="9">
        <v>2.6878830233308245E-5</v>
      </c>
      <c r="AL1552" s="9">
        <v>1.2590494176896444E-4</v>
      </c>
      <c r="AM1552" s="9">
        <v>6.7861020629750269E-4</v>
      </c>
      <c r="AN1552" s="9">
        <v>3.5676628452641044E-5</v>
      </c>
      <c r="AO1552" s="9">
        <v>1.6395910161163732E-4</v>
      </c>
      <c r="AP1552" s="8">
        <v>1.8620000000000001E-2</v>
      </c>
      <c r="AQ1552" s="8" t="s">
        <v>5612</v>
      </c>
      <c r="AR1552" s="37">
        <v>0.46100000000000002</v>
      </c>
      <c r="AS1552" s="37">
        <v>0.71400000000000008</v>
      </c>
      <c r="AT1552" s="37">
        <v>0.65200000000000002</v>
      </c>
      <c r="AU1552" s="9" t="s">
        <v>5612</v>
      </c>
      <c r="AV1552" s="9" t="s">
        <v>5612</v>
      </c>
      <c r="AW1552" s="9" t="s">
        <v>5612</v>
      </c>
      <c r="AX1552" s="9" t="s">
        <v>5612</v>
      </c>
      <c r="AY1552" s="9" t="s">
        <v>5612</v>
      </c>
      <c r="AZ1552" s="9" t="s">
        <v>5612</v>
      </c>
    </row>
    <row r="1553" spans="1:52" x14ac:dyDescent="0.2">
      <c r="A1553" s="38" t="s">
        <v>19</v>
      </c>
      <c r="B1553" s="7">
        <v>2011</v>
      </c>
      <c r="C1553" s="3" t="s">
        <v>58</v>
      </c>
      <c r="D1553" t="s">
        <v>196</v>
      </c>
      <c r="E1553" t="s">
        <v>2062</v>
      </c>
      <c r="F1553">
        <v>10</v>
      </c>
      <c r="G1553">
        <v>5</v>
      </c>
      <c r="H1553">
        <v>5</v>
      </c>
      <c r="I1553">
        <v>5</v>
      </c>
      <c r="J1553">
        <v>5</v>
      </c>
      <c r="K1553">
        <v>5</v>
      </c>
      <c r="L1553">
        <v>5</v>
      </c>
      <c r="M1553">
        <v>5</v>
      </c>
      <c r="N1553">
        <v>18</v>
      </c>
      <c r="O1553">
        <v>37</v>
      </c>
      <c r="P1553">
        <v>100</v>
      </c>
      <c r="Q1553">
        <v>60</v>
      </c>
      <c r="R1553">
        <v>201206</v>
      </c>
      <c r="S1553">
        <v>397153</v>
      </c>
      <c r="T1553">
        <v>410226</v>
      </c>
      <c r="U1553">
        <v>370026</v>
      </c>
      <c r="V1553">
        <v>353021</v>
      </c>
      <c r="W1553">
        <v>405529</v>
      </c>
      <c r="X1553">
        <v>321780</v>
      </c>
      <c r="Y1553">
        <v>186020</v>
      </c>
      <c r="Z1553">
        <v>127080</v>
      </c>
      <c r="AA1553">
        <v>58944</v>
      </c>
      <c r="AB1553">
        <v>2830985</v>
      </c>
      <c r="AC1553">
        <v>372044</v>
      </c>
      <c r="AD1553" s="9">
        <v>4.9700307147898175E-5</v>
      </c>
      <c r="AE1553" s="9">
        <v>1.2589606524437685E-5</v>
      </c>
      <c r="AF1553" s="9">
        <v>1.2188403465406873E-5</v>
      </c>
      <c r="AG1553" s="9">
        <v>1.3512563981990455E-5</v>
      </c>
      <c r="AH1553" s="9">
        <v>1.4163463363369318E-5</v>
      </c>
      <c r="AI1553" s="9">
        <v>1.2329574457067188E-5</v>
      </c>
      <c r="AJ1553" s="9">
        <v>1.5538566722605506E-5</v>
      </c>
      <c r="AK1553" s="9">
        <v>2.6878830233308245E-5</v>
      </c>
      <c r="AL1553" s="9">
        <v>1.4164305949008498E-4</v>
      </c>
      <c r="AM1553" s="9">
        <v>6.2771444082518996E-4</v>
      </c>
      <c r="AN1553" s="9">
        <v>3.532339450756539E-5</v>
      </c>
      <c r="AO1553" s="9">
        <v>1.6127124748685639E-4</v>
      </c>
      <c r="AP1553" s="8">
        <v>5.3749999999999996E-3</v>
      </c>
      <c r="AQ1553" s="8" t="s">
        <v>5612</v>
      </c>
      <c r="AR1553" s="37">
        <v>0.46200000000000002</v>
      </c>
      <c r="AS1553" s="37">
        <v>0.71499999999999997</v>
      </c>
      <c r="AT1553" s="37">
        <v>0.65200000000000002</v>
      </c>
      <c r="AU1553" s="9" t="s">
        <v>5612</v>
      </c>
      <c r="AV1553" s="9" t="s">
        <v>5612</v>
      </c>
      <c r="AW1553" s="9" t="s">
        <v>5612</v>
      </c>
      <c r="AX1553" s="9" t="s">
        <v>5612</v>
      </c>
      <c r="AY1553" s="9" t="s">
        <v>5612</v>
      </c>
      <c r="AZ1553" s="9" t="s">
        <v>5612</v>
      </c>
    </row>
    <row r="1554" spans="1:52" x14ac:dyDescent="0.2">
      <c r="A1554" s="38" t="s">
        <v>19</v>
      </c>
      <c r="B1554" s="7">
        <v>2011</v>
      </c>
      <c r="C1554" s="3" t="s">
        <v>59</v>
      </c>
      <c r="D1554" t="s">
        <v>196</v>
      </c>
      <c r="E1554" t="s">
        <v>2063</v>
      </c>
      <c r="F1554">
        <v>10</v>
      </c>
      <c r="G1554">
        <v>5</v>
      </c>
      <c r="H1554">
        <v>5</v>
      </c>
      <c r="I1554">
        <v>5</v>
      </c>
      <c r="J1554">
        <v>5</v>
      </c>
      <c r="K1554">
        <v>5</v>
      </c>
      <c r="L1554">
        <v>5</v>
      </c>
      <c r="M1554">
        <v>5</v>
      </c>
      <c r="N1554">
        <v>12</v>
      </c>
      <c r="O1554">
        <v>21</v>
      </c>
      <c r="P1554">
        <v>78</v>
      </c>
      <c r="Q1554">
        <v>38</v>
      </c>
      <c r="R1554">
        <v>201206</v>
      </c>
      <c r="S1554">
        <v>397153</v>
      </c>
      <c r="T1554">
        <v>410226</v>
      </c>
      <c r="U1554">
        <v>370026</v>
      </c>
      <c r="V1554">
        <v>353021</v>
      </c>
      <c r="W1554">
        <v>405529</v>
      </c>
      <c r="X1554">
        <v>321780</v>
      </c>
      <c r="Y1554">
        <v>186020</v>
      </c>
      <c r="Z1554">
        <v>127080</v>
      </c>
      <c r="AA1554">
        <v>58944</v>
      </c>
      <c r="AB1554">
        <v>2830985</v>
      </c>
      <c r="AC1554">
        <v>372044</v>
      </c>
      <c r="AD1554" s="9">
        <v>4.9700307147898175E-5</v>
      </c>
      <c r="AE1554" s="9">
        <v>1.2589606524437685E-5</v>
      </c>
      <c r="AF1554" s="9">
        <v>1.2188403465406873E-5</v>
      </c>
      <c r="AG1554" s="9">
        <v>1.3512563981990455E-5</v>
      </c>
      <c r="AH1554" s="9">
        <v>1.4163463363369318E-5</v>
      </c>
      <c r="AI1554" s="9">
        <v>1.2329574457067188E-5</v>
      </c>
      <c r="AJ1554" s="9">
        <v>1.5538566722605506E-5</v>
      </c>
      <c r="AK1554" s="9">
        <v>2.6878830233308245E-5</v>
      </c>
      <c r="AL1554" s="9">
        <v>9.4428706326723318E-5</v>
      </c>
      <c r="AM1554" s="9">
        <v>3.5627035830618892E-4</v>
      </c>
      <c r="AN1554" s="9">
        <v>2.7552247715901004E-5</v>
      </c>
      <c r="AO1554" s="9">
        <v>1.0213845674167572E-4</v>
      </c>
      <c r="AP1554" s="8">
        <v>3.1750000000000003E-3</v>
      </c>
      <c r="AQ1554" s="8" t="s">
        <v>5612</v>
      </c>
      <c r="AR1554" s="37">
        <v>0.46200000000000002</v>
      </c>
      <c r="AS1554" s="37">
        <v>0.71900000000000008</v>
      </c>
      <c r="AT1554" s="37">
        <v>0.65200000000000002</v>
      </c>
      <c r="AU1554" s="9" t="s">
        <v>5612</v>
      </c>
      <c r="AV1554" s="9" t="s">
        <v>5612</v>
      </c>
      <c r="AW1554" s="9" t="s">
        <v>5612</v>
      </c>
      <c r="AX1554" s="9" t="s">
        <v>5612</v>
      </c>
      <c r="AY1554" s="9" t="s">
        <v>5612</v>
      </c>
      <c r="AZ1554" s="9" t="s">
        <v>5612</v>
      </c>
    </row>
    <row r="1555" spans="1:52" x14ac:dyDescent="0.2">
      <c r="A1555" s="38" t="s">
        <v>19</v>
      </c>
      <c r="B1555" s="7">
        <v>2011</v>
      </c>
      <c r="C1555" s="3" t="s">
        <v>60</v>
      </c>
      <c r="D1555" t="s">
        <v>196</v>
      </c>
      <c r="E1555" t="s">
        <v>2064</v>
      </c>
      <c r="F1555">
        <v>10</v>
      </c>
      <c r="G1555">
        <v>5</v>
      </c>
      <c r="H1555">
        <v>5</v>
      </c>
      <c r="I1555">
        <v>5</v>
      </c>
      <c r="J1555">
        <v>5</v>
      </c>
      <c r="K1555">
        <v>5</v>
      </c>
      <c r="L1555">
        <v>5</v>
      </c>
      <c r="M1555">
        <v>5</v>
      </c>
      <c r="N1555">
        <v>5</v>
      </c>
      <c r="O1555">
        <v>22</v>
      </c>
      <c r="P1555">
        <v>72</v>
      </c>
      <c r="Q1555">
        <v>32</v>
      </c>
      <c r="R1555">
        <v>201206</v>
      </c>
      <c r="S1555">
        <v>397153</v>
      </c>
      <c r="T1555">
        <v>410226</v>
      </c>
      <c r="U1555">
        <v>370026</v>
      </c>
      <c r="V1555">
        <v>353021</v>
      </c>
      <c r="W1555">
        <v>405529</v>
      </c>
      <c r="X1555">
        <v>321780</v>
      </c>
      <c r="Y1555">
        <v>186020</v>
      </c>
      <c r="Z1555">
        <v>127080</v>
      </c>
      <c r="AA1555">
        <v>58944</v>
      </c>
      <c r="AB1555">
        <v>2830985</v>
      </c>
      <c r="AC1555">
        <v>372044</v>
      </c>
      <c r="AD1555" s="9">
        <v>4.9700307147898175E-5</v>
      </c>
      <c r="AE1555" s="9">
        <v>1.2589606524437685E-5</v>
      </c>
      <c r="AF1555" s="9">
        <v>1.2188403465406873E-5</v>
      </c>
      <c r="AG1555" s="9">
        <v>1.3512563981990455E-5</v>
      </c>
      <c r="AH1555" s="9">
        <v>1.4163463363369318E-5</v>
      </c>
      <c r="AI1555" s="9">
        <v>1.2329574457067188E-5</v>
      </c>
      <c r="AJ1555" s="9">
        <v>1.5538566722605506E-5</v>
      </c>
      <c r="AK1555" s="9">
        <v>2.6878830233308245E-5</v>
      </c>
      <c r="AL1555" s="9">
        <v>3.9345294302801385E-5</v>
      </c>
      <c r="AM1555" s="9">
        <v>3.732356134636265E-4</v>
      </c>
      <c r="AN1555" s="9">
        <v>2.543284404544708E-5</v>
      </c>
      <c r="AO1555" s="9">
        <v>8.6011331992990079E-5</v>
      </c>
      <c r="AP1555" s="8">
        <v>1.2200000000000002E-3</v>
      </c>
      <c r="AQ1555" s="8" t="s">
        <v>5612</v>
      </c>
      <c r="AR1555" s="37" t="s">
        <v>5612</v>
      </c>
      <c r="AS1555" s="37" t="s">
        <v>5612</v>
      </c>
      <c r="AT1555" s="37" t="s">
        <v>5612</v>
      </c>
      <c r="AU1555" s="9" t="s">
        <v>5612</v>
      </c>
      <c r="AV1555" s="9" t="s">
        <v>5612</v>
      </c>
      <c r="AW1555" s="9" t="s">
        <v>5612</v>
      </c>
      <c r="AX1555" s="9" t="s">
        <v>5612</v>
      </c>
      <c r="AY1555" s="9" t="s">
        <v>5612</v>
      </c>
      <c r="AZ1555" s="9" t="s">
        <v>5612</v>
      </c>
    </row>
    <row r="1556" spans="1:52" x14ac:dyDescent="0.2">
      <c r="A1556" s="38" t="s">
        <v>19</v>
      </c>
      <c r="B1556" s="7">
        <v>2011</v>
      </c>
      <c r="C1556" s="3" t="s">
        <v>61</v>
      </c>
      <c r="D1556" t="s">
        <v>196</v>
      </c>
      <c r="E1556" t="s">
        <v>2065</v>
      </c>
      <c r="F1556">
        <v>10</v>
      </c>
      <c r="G1556">
        <v>5</v>
      </c>
      <c r="H1556">
        <v>5</v>
      </c>
      <c r="I1556">
        <v>5</v>
      </c>
      <c r="J1556">
        <v>5</v>
      </c>
      <c r="K1556">
        <v>5</v>
      </c>
      <c r="L1556">
        <v>5</v>
      </c>
      <c r="M1556">
        <v>5</v>
      </c>
      <c r="N1556">
        <v>11</v>
      </c>
      <c r="O1556">
        <v>14</v>
      </c>
      <c r="P1556">
        <v>70</v>
      </c>
      <c r="Q1556">
        <v>30</v>
      </c>
      <c r="R1556">
        <v>201206</v>
      </c>
      <c r="S1556">
        <v>397153</v>
      </c>
      <c r="T1556">
        <v>410226</v>
      </c>
      <c r="U1556">
        <v>370026</v>
      </c>
      <c r="V1556">
        <v>353021</v>
      </c>
      <c r="W1556">
        <v>405529</v>
      </c>
      <c r="X1556">
        <v>321780</v>
      </c>
      <c r="Y1556">
        <v>186020</v>
      </c>
      <c r="Z1556">
        <v>127080</v>
      </c>
      <c r="AA1556">
        <v>58944</v>
      </c>
      <c r="AB1556">
        <v>2830985</v>
      </c>
      <c r="AC1556">
        <v>372044</v>
      </c>
      <c r="AD1556" s="9">
        <v>4.9700307147898175E-5</v>
      </c>
      <c r="AE1556" s="9">
        <v>1.2589606524437685E-5</v>
      </c>
      <c r="AF1556" s="9">
        <v>1.2188403465406873E-5</v>
      </c>
      <c r="AG1556" s="9">
        <v>1.3512563981990455E-5</v>
      </c>
      <c r="AH1556" s="9">
        <v>1.4163463363369318E-5</v>
      </c>
      <c r="AI1556" s="9">
        <v>1.2329574457067188E-5</v>
      </c>
      <c r="AJ1556" s="9">
        <v>1.5538566722605506E-5</v>
      </c>
      <c r="AK1556" s="9">
        <v>2.6878830233308245E-5</v>
      </c>
      <c r="AL1556" s="9">
        <v>8.655964746616305E-5</v>
      </c>
      <c r="AM1556" s="9">
        <v>2.3751357220412595E-4</v>
      </c>
      <c r="AN1556" s="9">
        <v>2.4726376155295771E-5</v>
      </c>
      <c r="AO1556" s="9">
        <v>8.0635623743428194E-5</v>
      </c>
      <c r="AP1556" s="8">
        <v>8.9999999999999998E-4</v>
      </c>
      <c r="AQ1556" s="8" t="s">
        <v>5612</v>
      </c>
      <c r="AR1556" s="37" t="s">
        <v>5612</v>
      </c>
      <c r="AS1556" s="37" t="s">
        <v>5612</v>
      </c>
      <c r="AT1556" s="37" t="s">
        <v>5612</v>
      </c>
      <c r="AU1556" s="9" t="s">
        <v>5612</v>
      </c>
      <c r="AV1556" s="9" t="s">
        <v>5612</v>
      </c>
      <c r="AW1556" s="9" t="s">
        <v>5612</v>
      </c>
      <c r="AX1556" s="9" t="s">
        <v>5612</v>
      </c>
      <c r="AY1556" s="9" t="s">
        <v>5612</v>
      </c>
      <c r="AZ1556" s="9" t="s">
        <v>5612</v>
      </c>
    </row>
    <row r="1557" spans="1:52" x14ac:dyDescent="0.2">
      <c r="A1557" s="38" t="s">
        <v>19</v>
      </c>
      <c r="B1557" s="7">
        <v>2011</v>
      </c>
      <c r="C1557" s="3" t="s">
        <v>62</v>
      </c>
      <c r="D1557" t="s">
        <v>196</v>
      </c>
      <c r="E1557" t="s">
        <v>2066</v>
      </c>
      <c r="F1557">
        <v>10</v>
      </c>
      <c r="G1557">
        <v>5</v>
      </c>
      <c r="H1557">
        <v>5</v>
      </c>
      <c r="I1557">
        <v>5</v>
      </c>
      <c r="J1557">
        <v>5</v>
      </c>
      <c r="K1557">
        <v>5</v>
      </c>
      <c r="L1557">
        <v>5</v>
      </c>
      <c r="M1557">
        <v>5</v>
      </c>
      <c r="N1557">
        <v>5</v>
      </c>
      <c r="O1557">
        <v>20</v>
      </c>
      <c r="P1557">
        <v>70</v>
      </c>
      <c r="Q1557">
        <v>30</v>
      </c>
      <c r="R1557">
        <v>201206</v>
      </c>
      <c r="S1557">
        <v>397153</v>
      </c>
      <c r="T1557">
        <v>410226</v>
      </c>
      <c r="U1557">
        <v>370026</v>
      </c>
      <c r="V1557">
        <v>353021</v>
      </c>
      <c r="W1557">
        <v>405529</v>
      </c>
      <c r="X1557">
        <v>321780</v>
      </c>
      <c r="Y1557">
        <v>186020</v>
      </c>
      <c r="Z1557">
        <v>127080</v>
      </c>
      <c r="AA1557">
        <v>58944</v>
      </c>
      <c r="AB1557">
        <v>2830985</v>
      </c>
      <c r="AC1557">
        <v>372044</v>
      </c>
      <c r="AD1557" s="9">
        <v>4.9700307147898175E-5</v>
      </c>
      <c r="AE1557" s="9">
        <v>1.2589606524437685E-5</v>
      </c>
      <c r="AF1557" s="9">
        <v>1.2188403465406873E-5</v>
      </c>
      <c r="AG1557" s="9">
        <v>1.3512563981990455E-5</v>
      </c>
      <c r="AH1557" s="9">
        <v>1.4163463363369318E-5</v>
      </c>
      <c r="AI1557" s="9">
        <v>1.2329574457067188E-5</v>
      </c>
      <c r="AJ1557" s="9">
        <v>1.5538566722605506E-5</v>
      </c>
      <c r="AK1557" s="9">
        <v>2.6878830233308245E-5</v>
      </c>
      <c r="AL1557" s="9">
        <v>3.9345294302801385E-5</v>
      </c>
      <c r="AM1557" s="9">
        <v>3.3930510314875135E-4</v>
      </c>
      <c r="AN1557" s="9">
        <v>2.4726376155295771E-5</v>
      </c>
      <c r="AO1557" s="9">
        <v>8.0635623743428194E-5</v>
      </c>
      <c r="AP1557" s="8">
        <v>8.9999999999999998E-4</v>
      </c>
      <c r="AQ1557" s="8" t="s">
        <v>5612</v>
      </c>
      <c r="AR1557" s="37">
        <v>1.4999999999999999E-2</v>
      </c>
      <c r="AS1557" s="37">
        <v>8.0000000000000002E-3</v>
      </c>
      <c r="AT1557" s="37">
        <v>0</v>
      </c>
      <c r="AU1557" s="9" t="s">
        <v>5612</v>
      </c>
      <c r="AV1557" s="9" t="s">
        <v>5612</v>
      </c>
      <c r="AW1557" s="9" t="s">
        <v>5612</v>
      </c>
      <c r="AX1557" s="9" t="s">
        <v>5612</v>
      </c>
      <c r="AY1557" s="9" t="s">
        <v>5612</v>
      </c>
      <c r="AZ1557" s="9" t="s">
        <v>5612</v>
      </c>
    </row>
    <row r="1558" spans="1:52" x14ac:dyDescent="0.2">
      <c r="A1558" s="38" t="s">
        <v>19</v>
      </c>
      <c r="B1558" s="7">
        <v>2011</v>
      </c>
      <c r="C1558" s="3" t="s">
        <v>63</v>
      </c>
      <c r="D1558" t="s">
        <v>196</v>
      </c>
      <c r="E1558" t="s">
        <v>2067</v>
      </c>
      <c r="F1558">
        <v>10</v>
      </c>
      <c r="G1558">
        <v>5</v>
      </c>
      <c r="H1558">
        <v>5</v>
      </c>
      <c r="I1558">
        <v>5</v>
      </c>
      <c r="J1558">
        <v>5</v>
      </c>
      <c r="K1558">
        <v>5</v>
      </c>
      <c r="L1558">
        <v>5</v>
      </c>
      <c r="M1558">
        <v>5</v>
      </c>
      <c r="N1558">
        <v>5</v>
      </c>
      <c r="O1558">
        <v>24</v>
      </c>
      <c r="P1558">
        <v>74</v>
      </c>
      <c r="Q1558">
        <v>34</v>
      </c>
      <c r="R1558">
        <v>201206</v>
      </c>
      <c r="S1558">
        <v>397153</v>
      </c>
      <c r="T1558">
        <v>410226</v>
      </c>
      <c r="U1558">
        <v>370026</v>
      </c>
      <c r="V1558">
        <v>353021</v>
      </c>
      <c r="W1558">
        <v>405529</v>
      </c>
      <c r="X1558">
        <v>321780</v>
      </c>
      <c r="Y1558">
        <v>186020</v>
      </c>
      <c r="Z1558">
        <v>127080</v>
      </c>
      <c r="AA1558">
        <v>58944</v>
      </c>
      <c r="AB1558">
        <v>2830985</v>
      </c>
      <c r="AC1558">
        <v>372044</v>
      </c>
      <c r="AD1558" s="9">
        <v>4.9700307147898175E-5</v>
      </c>
      <c r="AE1558" s="9">
        <v>1.2589606524437685E-5</v>
      </c>
      <c r="AF1558" s="9">
        <v>1.2188403465406873E-5</v>
      </c>
      <c r="AG1558" s="9">
        <v>1.3512563981990455E-5</v>
      </c>
      <c r="AH1558" s="9">
        <v>1.4163463363369318E-5</v>
      </c>
      <c r="AI1558" s="9">
        <v>1.2329574457067188E-5</v>
      </c>
      <c r="AJ1558" s="9">
        <v>1.5538566722605506E-5</v>
      </c>
      <c r="AK1558" s="9">
        <v>2.6878830233308245E-5</v>
      </c>
      <c r="AL1558" s="9">
        <v>3.9345294302801385E-5</v>
      </c>
      <c r="AM1558" s="9">
        <v>4.0716612377850165E-4</v>
      </c>
      <c r="AN1558" s="9">
        <v>2.6139311935598386E-5</v>
      </c>
      <c r="AO1558" s="9">
        <v>9.1387040242551951E-5</v>
      </c>
      <c r="AP1558" s="8">
        <v>3.6750000000000003E-3</v>
      </c>
      <c r="AQ1558" s="8" t="s">
        <v>5612</v>
      </c>
      <c r="AR1558" s="37">
        <v>8.3000000000000004E-2</v>
      </c>
      <c r="AS1558" s="37">
        <v>0.126</v>
      </c>
      <c r="AT1558" s="37">
        <v>0.18100000000000002</v>
      </c>
      <c r="AU1558" s="9" t="s">
        <v>5612</v>
      </c>
      <c r="AV1558" s="9" t="s">
        <v>5612</v>
      </c>
      <c r="AW1558" s="9" t="s">
        <v>5612</v>
      </c>
      <c r="AX1558" s="9" t="s">
        <v>5612</v>
      </c>
      <c r="AY1558" s="9" t="s">
        <v>5612</v>
      </c>
      <c r="AZ1558" s="9" t="s">
        <v>5612</v>
      </c>
    </row>
    <row r="1559" spans="1:52" x14ac:dyDescent="0.2">
      <c r="A1559" s="38" t="s">
        <v>19</v>
      </c>
      <c r="B1559" s="7">
        <v>2011</v>
      </c>
      <c r="C1559" s="3" t="s">
        <v>64</v>
      </c>
      <c r="D1559" t="s">
        <v>196</v>
      </c>
      <c r="E1559" t="s">
        <v>2068</v>
      </c>
      <c r="F1559">
        <v>10</v>
      </c>
      <c r="G1559">
        <v>5</v>
      </c>
      <c r="H1559">
        <v>5</v>
      </c>
      <c r="I1559">
        <v>5</v>
      </c>
      <c r="J1559">
        <v>5</v>
      </c>
      <c r="K1559">
        <v>5</v>
      </c>
      <c r="L1559">
        <v>5</v>
      </c>
      <c r="M1559">
        <v>5</v>
      </c>
      <c r="N1559">
        <v>5</v>
      </c>
      <c r="O1559">
        <v>33</v>
      </c>
      <c r="P1559">
        <v>83</v>
      </c>
      <c r="Q1559">
        <v>43</v>
      </c>
      <c r="R1559">
        <v>201206</v>
      </c>
      <c r="S1559">
        <v>397153</v>
      </c>
      <c r="T1559">
        <v>410226</v>
      </c>
      <c r="U1559">
        <v>370026</v>
      </c>
      <c r="V1559">
        <v>353021</v>
      </c>
      <c r="W1559">
        <v>405529</v>
      </c>
      <c r="X1559">
        <v>321780</v>
      </c>
      <c r="Y1559">
        <v>186020</v>
      </c>
      <c r="Z1559">
        <v>127080</v>
      </c>
      <c r="AA1559">
        <v>58944</v>
      </c>
      <c r="AB1559">
        <v>2830985</v>
      </c>
      <c r="AC1559">
        <v>372044</v>
      </c>
      <c r="AD1559" s="9">
        <v>4.9700307147898175E-5</v>
      </c>
      <c r="AE1559" s="9">
        <v>1.2589606524437685E-5</v>
      </c>
      <c r="AF1559" s="9">
        <v>1.2188403465406873E-5</v>
      </c>
      <c r="AG1559" s="9">
        <v>1.3512563981990455E-5</v>
      </c>
      <c r="AH1559" s="9">
        <v>1.4163463363369318E-5</v>
      </c>
      <c r="AI1559" s="9">
        <v>1.2329574457067188E-5</v>
      </c>
      <c r="AJ1559" s="9">
        <v>1.5538566722605506E-5</v>
      </c>
      <c r="AK1559" s="9">
        <v>2.6878830233308245E-5</v>
      </c>
      <c r="AL1559" s="9">
        <v>3.9345294302801385E-5</v>
      </c>
      <c r="AM1559" s="9">
        <v>5.5985342019543977E-4</v>
      </c>
      <c r="AN1559" s="9">
        <v>2.9318417441279273E-5</v>
      </c>
      <c r="AO1559" s="9">
        <v>1.1557772736558041E-4</v>
      </c>
      <c r="AP1559" s="8">
        <v>8.4000000000000012E-3</v>
      </c>
      <c r="AQ1559" s="8" t="s">
        <v>5612</v>
      </c>
      <c r="AR1559" s="37">
        <v>0.29600000000000004</v>
      </c>
      <c r="AS1559" s="37">
        <v>0.499</v>
      </c>
      <c r="AT1559" s="37">
        <v>0.46399999999999997</v>
      </c>
      <c r="AU1559" s="9" t="s">
        <v>5612</v>
      </c>
      <c r="AV1559" s="9" t="s">
        <v>5612</v>
      </c>
      <c r="AW1559" s="9" t="s">
        <v>5612</v>
      </c>
      <c r="AX1559" s="9" t="s">
        <v>5612</v>
      </c>
      <c r="AY1559" s="9" t="s">
        <v>5612</v>
      </c>
      <c r="AZ1559" s="9" t="s">
        <v>5612</v>
      </c>
    </row>
    <row r="1560" spans="1:52" x14ac:dyDescent="0.2">
      <c r="A1560" s="38" t="s">
        <v>19</v>
      </c>
      <c r="B1560" s="7">
        <v>2011</v>
      </c>
      <c r="C1560" s="3" t="s">
        <v>65</v>
      </c>
      <c r="D1560" t="s">
        <v>196</v>
      </c>
      <c r="E1560" t="s">
        <v>2069</v>
      </c>
      <c r="F1560">
        <v>10</v>
      </c>
      <c r="G1560">
        <v>5</v>
      </c>
      <c r="H1560">
        <v>5</v>
      </c>
      <c r="I1560">
        <v>5</v>
      </c>
      <c r="J1560">
        <v>5</v>
      </c>
      <c r="K1560">
        <v>5</v>
      </c>
      <c r="L1560">
        <v>5</v>
      </c>
      <c r="M1560">
        <v>5</v>
      </c>
      <c r="N1560">
        <v>10</v>
      </c>
      <c r="O1560">
        <v>28</v>
      </c>
      <c r="P1560">
        <v>83</v>
      </c>
      <c r="Q1560">
        <v>43</v>
      </c>
      <c r="R1560">
        <v>201206</v>
      </c>
      <c r="S1560">
        <v>397153</v>
      </c>
      <c r="T1560">
        <v>410226</v>
      </c>
      <c r="U1560">
        <v>370026</v>
      </c>
      <c r="V1560">
        <v>353021</v>
      </c>
      <c r="W1560">
        <v>405529</v>
      </c>
      <c r="X1560">
        <v>321780</v>
      </c>
      <c r="Y1560">
        <v>186020</v>
      </c>
      <c r="Z1560">
        <v>127080</v>
      </c>
      <c r="AA1560">
        <v>58944</v>
      </c>
      <c r="AB1560">
        <v>2830985</v>
      </c>
      <c r="AC1560">
        <v>372044</v>
      </c>
      <c r="AD1560" s="9">
        <v>4.9700307147898175E-5</v>
      </c>
      <c r="AE1560" s="9">
        <v>1.2589606524437685E-5</v>
      </c>
      <c r="AF1560" s="9">
        <v>1.2188403465406873E-5</v>
      </c>
      <c r="AG1560" s="9">
        <v>1.3512563981990455E-5</v>
      </c>
      <c r="AH1560" s="9">
        <v>1.4163463363369318E-5</v>
      </c>
      <c r="AI1560" s="9">
        <v>1.2329574457067188E-5</v>
      </c>
      <c r="AJ1560" s="9">
        <v>1.5538566722605506E-5</v>
      </c>
      <c r="AK1560" s="9">
        <v>2.6878830233308245E-5</v>
      </c>
      <c r="AL1560" s="9">
        <v>7.8690588605602769E-5</v>
      </c>
      <c r="AM1560" s="9">
        <v>4.7502714440825189E-4</v>
      </c>
      <c r="AN1560" s="9">
        <v>2.9318417441279273E-5</v>
      </c>
      <c r="AO1560" s="9">
        <v>1.1557772736558041E-4</v>
      </c>
      <c r="AP1560" s="8">
        <v>7.0200000000000002E-3</v>
      </c>
      <c r="AQ1560" s="8" t="s">
        <v>5612</v>
      </c>
      <c r="AR1560" s="37">
        <v>0.38400000000000001</v>
      </c>
      <c r="AS1560" s="37">
        <v>0.64700000000000002</v>
      </c>
      <c r="AT1560" s="37">
        <v>0.57000000000000006</v>
      </c>
      <c r="AU1560" s="9" t="s">
        <v>5612</v>
      </c>
      <c r="AV1560" s="9" t="s">
        <v>5612</v>
      </c>
      <c r="AW1560" s="9" t="s">
        <v>5612</v>
      </c>
      <c r="AX1560" s="9" t="s">
        <v>5612</v>
      </c>
      <c r="AY1560" s="9" t="s">
        <v>5612</v>
      </c>
      <c r="AZ1560" s="9" t="s">
        <v>5612</v>
      </c>
    </row>
    <row r="1561" spans="1:52" x14ac:dyDescent="0.2">
      <c r="A1561" s="38" t="s">
        <v>19</v>
      </c>
      <c r="B1561" s="7">
        <v>2011</v>
      </c>
      <c r="C1561" s="3" t="s">
        <v>66</v>
      </c>
      <c r="D1561" t="s">
        <v>196</v>
      </c>
      <c r="E1561" t="s">
        <v>2070</v>
      </c>
      <c r="F1561">
        <v>10</v>
      </c>
      <c r="G1561">
        <v>5</v>
      </c>
      <c r="H1561">
        <v>5</v>
      </c>
      <c r="I1561">
        <v>5</v>
      </c>
      <c r="J1561">
        <v>5</v>
      </c>
      <c r="K1561">
        <v>5</v>
      </c>
      <c r="L1561">
        <v>5</v>
      </c>
      <c r="M1561">
        <v>5</v>
      </c>
      <c r="N1561">
        <v>18</v>
      </c>
      <c r="O1561">
        <v>39</v>
      </c>
      <c r="P1561">
        <v>102</v>
      </c>
      <c r="Q1561">
        <v>62</v>
      </c>
      <c r="R1561">
        <v>201206</v>
      </c>
      <c r="S1561">
        <v>397153</v>
      </c>
      <c r="T1561">
        <v>410226</v>
      </c>
      <c r="U1561">
        <v>370026</v>
      </c>
      <c r="V1561">
        <v>353021</v>
      </c>
      <c r="W1561">
        <v>405529</v>
      </c>
      <c r="X1561">
        <v>321780</v>
      </c>
      <c r="Y1561">
        <v>186020</v>
      </c>
      <c r="Z1561">
        <v>127080</v>
      </c>
      <c r="AA1561">
        <v>58944</v>
      </c>
      <c r="AB1561">
        <v>2830985</v>
      </c>
      <c r="AC1561">
        <v>372044</v>
      </c>
      <c r="AD1561" s="9">
        <v>4.9700307147898175E-5</v>
      </c>
      <c r="AE1561" s="9">
        <v>1.2589606524437685E-5</v>
      </c>
      <c r="AF1561" s="9">
        <v>1.2188403465406873E-5</v>
      </c>
      <c r="AG1561" s="9">
        <v>1.3512563981990455E-5</v>
      </c>
      <c r="AH1561" s="9">
        <v>1.4163463363369318E-5</v>
      </c>
      <c r="AI1561" s="9">
        <v>1.2329574457067188E-5</v>
      </c>
      <c r="AJ1561" s="9">
        <v>1.5538566722605506E-5</v>
      </c>
      <c r="AK1561" s="9">
        <v>2.6878830233308245E-5</v>
      </c>
      <c r="AL1561" s="9">
        <v>1.4164305949008498E-4</v>
      </c>
      <c r="AM1561" s="9">
        <v>6.6164495114006512E-4</v>
      </c>
      <c r="AN1561" s="9">
        <v>3.6029862397716699E-5</v>
      </c>
      <c r="AO1561" s="9">
        <v>1.6664695573641826E-4</v>
      </c>
      <c r="AP1561" s="8">
        <v>7.45E-3</v>
      </c>
      <c r="AQ1561" s="8" t="s">
        <v>5612</v>
      </c>
      <c r="AR1561" s="37">
        <v>0.41000000000000003</v>
      </c>
      <c r="AS1561" s="37">
        <v>0.67</v>
      </c>
      <c r="AT1561" s="37">
        <v>0.60399999999999998</v>
      </c>
      <c r="AU1561" s="9" t="s">
        <v>5612</v>
      </c>
      <c r="AV1561" s="9" t="s">
        <v>5612</v>
      </c>
      <c r="AW1561" s="9" t="s">
        <v>5612</v>
      </c>
      <c r="AX1561" s="9" t="s">
        <v>5612</v>
      </c>
      <c r="AY1561" s="9" t="s">
        <v>5612</v>
      </c>
      <c r="AZ1561" s="9" t="s">
        <v>5612</v>
      </c>
    </row>
    <row r="1562" spans="1:52" x14ac:dyDescent="0.2">
      <c r="A1562" s="38" t="s">
        <v>19</v>
      </c>
      <c r="B1562" s="7">
        <v>2012</v>
      </c>
      <c r="C1562" s="3" t="s">
        <v>55</v>
      </c>
      <c r="D1562" t="s">
        <v>197</v>
      </c>
      <c r="E1562" t="s">
        <v>2071</v>
      </c>
      <c r="F1562">
        <v>10</v>
      </c>
      <c r="G1562">
        <v>5</v>
      </c>
      <c r="H1562">
        <v>5</v>
      </c>
      <c r="I1562">
        <v>5</v>
      </c>
      <c r="J1562">
        <v>5</v>
      </c>
      <c r="K1562">
        <v>5</v>
      </c>
      <c r="L1562">
        <v>5</v>
      </c>
      <c r="M1562">
        <v>5</v>
      </c>
      <c r="N1562">
        <v>12</v>
      </c>
      <c r="O1562">
        <v>45</v>
      </c>
      <c r="P1562">
        <v>102</v>
      </c>
      <c r="Q1562">
        <v>62</v>
      </c>
      <c r="R1562">
        <v>202762</v>
      </c>
      <c r="S1562">
        <v>400139</v>
      </c>
      <c r="T1562">
        <v>410203</v>
      </c>
      <c r="U1562">
        <v>376319</v>
      </c>
      <c r="V1562">
        <v>348662</v>
      </c>
      <c r="W1562">
        <v>402410</v>
      </c>
      <c r="X1562">
        <v>332420</v>
      </c>
      <c r="Y1562">
        <v>192328</v>
      </c>
      <c r="Z1562">
        <v>126111</v>
      </c>
      <c r="AA1562">
        <v>59829</v>
      </c>
      <c r="AB1562">
        <v>2851183</v>
      </c>
      <c r="AC1562">
        <v>378268</v>
      </c>
      <c r="AD1562" s="9">
        <v>4.9318905909391303E-5</v>
      </c>
      <c r="AE1562" s="9">
        <v>1.2495657758928772E-5</v>
      </c>
      <c r="AF1562" s="9">
        <v>1.2189086866746465E-5</v>
      </c>
      <c r="AG1562" s="9">
        <v>1.3286599932504072E-5</v>
      </c>
      <c r="AH1562" s="9">
        <v>1.434053610660181E-5</v>
      </c>
      <c r="AI1562" s="9">
        <v>1.2425138540294724E-5</v>
      </c>
      <c r="AJ1562" s="9">
        <v>1.5041212923410144E-5</v>
      </c>
      <c r="AK1562" s="9">
        <v>2.5997254689904748E-5</v>
      </c>
      <c r="AL1562" s="9">
        <v>9.5154268858386662E-5</v>
      </c>
      <c r="AM1562" s="9">
        <v>7.5214360928646648E-4</v>
      </c>
      <c r="AN1562" s="9">
        <v>3.5774624077093612E-5</v>
      </c>
      <c r="AO1562" s="9">
        <v>1.6390495627438748E-4</v>
      </c>
      <c r="AP1562" s="8">
        <v>9.2750000000000003E-3</v>
      </c>
      <c r="AQ1562" s="8" t="s">
        <v>5612</v>
      </c>
      <c r="AR1562" s="37">
        <v>0.42700000000000005</v>
      </c>
      <c r="AS1562" s="37">
        <v>0.68700000000000006</v>
      </c>
      <c r="AT1562" s="37">
        <v>0.64500000000000002</v>
      </c>
      <c r="AU1562" s="9" t="s">
        <v>5612</v>
      </c>
      <c r="AV1562" s="9" t="s">
        <v>5612</v>
      </c>
      <c r="AW1562" s="9" t="s">
        <v>5612</v>
      </c>
      <c r="AX1562" s="9" t="s">
        <v>5612</v>
      </c>
      <c r="AY1562" s="9" t="s">
        <v>5612</v>
      </c>
      <c r="AZ1562" s="9" t="s">
        <v>5612</v>
      </c>
    </row>
    <row r="1563" spans="1:52" x14ac:dyDescent="0.2">
      <c r="A1563" s="38" t="s">
        <v>19</v>
      </c>
      <c r="B1563" s="7">
        <v>2012</v>
      </c>
      <c r="C1563" s="3" t="s">
        <v>56</v>
      </c>
      <c r="D1563" t="s">
        <v>197</v>
      </c>
      <c r="E1563" t="s">
        <v>2072</v>
      </c>
      <c r="F1563">
        <v>10</v>
      </c>
      <c r="G1563">
        <v>5</v>
      </c>
      <c r="H1563">
        <v>5</v>
      </c>
      <c r="I1563">
        <v>5</v>
      </c>
      <c r="J1563">
        <v>5</v>
      </c>
      <c r="K1563">
        <v>5</v>
      </c>
      <c r="L1563">
        <v>5</v>
      </c>
      <c r="M1563">
        <v>5</v>
      </c>
      <c r="N1563">
        <v>12</v>
      </c>
      <c r="O1563">
        <v>33</v>
      </c>
      <c r="P1563">
        <v>90</v>
      </c>
      <c r="Q1563">
        <v>50</v>
      </c>
      <c r="R1563">
        <v>202762</v>
      </c>
      <c r="S1563">
        <v>400139</v>
      </c>
      <c r="T1563">
        <v>410203</v>
      </c>
      <c r="U1563">
        <v>376319</v>
      </c>
      <c r="V1563">
        <v>348662</v>
      </c>
      <c r="W1563">
        <v>402410</v>
      </c>
      <c r="X1563">
        <v>332420</v>
      </c>
      <c r="Y1563">
        <v>192328</v>
      </c>
      <c r="Z1563">
        <v>126111</v>
      </c>
      <c r="AA1563">
        <v>59829</v>
      </c>
      <c r="AB1563">
        <v>2851183</v>
      </c>
      <c r="AC1563">
        <v>378268</v>
      </c>
      <c r="AD1563" s="9">
        <v>4.9318905909391303E-5</v>
      </c>
      <c r="AE1563" s="9">
        <v>1.2495657758928772E-5</v>
      </c>
      <c r="AF1563" s="9">
        <v>1.2189086866746465E-5</v>
      </c>
      <c r="AG1563" s="9">
        <v>1.3286599932504072E-5</v>
      </c>
      <c r="AH1563" s="9">
        <v>1.434053610660181E-5</v>
      </c>
      <c r="AI1563" s="9">
        <v>1.2425138540294724E-5</v>
      </c>
      <c r="AJ1563" s="9">
        <v>1.5041212923410144E-5</v>
      </c>
      <c r="AK1563" s="9">
        <v>2.5997254689904748E-5</v>
      </c>
      <c r="AL1563" s="9">
        <v>9.5154268858386662E-5</v>
      </c>
      <c r="AM1563" s="9">
        <v>5.5157198014340876E-4</v>
      </c>
      <c r="AN1563" s="9">
        <v>3.1565844773906129E-5</v>
      </c>
      <c r="AO1563" s="9">
        <v>1.3218141635031248E-4</v>
      </c>
      <c r="AP1563" s="8">
        <v>2.5000000000000001E-2</v>
      </c>
      <c r="AQ1563" s="8" t="s">
        <v>5612</v>
      </c>
      <c r="AR1563" s="37">
        <v>0.436</v>
      </c>
      <c r="AS1563" s="37">
        <v>0.69900000000000007</v>
      </c>
      <c r="AT1563" s="37">
        <v>0.65500000000000003</v>
      </c>
      <c r="AU1563" s="9" t="s">
        <v>5612</v>
      </c>
      <c r="AV1563" s="9" t="s">
        <v>5612</v>
      </c>
      <c r="AW1563" s="9" t="s">
        <v>5612</v>
      </c>
      <c r="AX1563" s="9" t="s">
        <v>5612</v>
      </c>
      <c r="AY1563" s="9" t="s">
        <v>5612</v>
      </c>
      <c r="AZ1563" s="9" t="s">
        <v>5612</v>
      </c>
    </row>
    <row r="1564" spans="1:52" x14ac:dyDescent="0.2">
      <c r="A1564" s="38" t="s">
        <v>19</v>
      </c>
      <c r="B1564" s="7">
        <v>2012</v>
      </c>
      <c r="C1564" s="3" t="s">
        <v>57</v>
      </c>
      <c r="D1564" t="s">
        <v>197</v>
      </c>
      <c r="E1564" t="s">
        <v>2073</v>
      </c>
      <c r="F1564">
        <v>10</v>
      </c>
      <c r="G1564">
        <v>5</v>
      </c>
      <c r="H1564">
        <v>5</v>
      </c>
      <c r="I1564">
        <v>5</v>
      </c>
      <c r="J1564">
        <v>5</v>
      </c>
      <c r="K1564">
        <v>5</v>
      </c>
      <c r="L1564">
        <v>5</v>
      </c>
      <c r="M1564">
        <v>5</v>
      </c>
      <c r="N1564">
        <v>21</v>
      </c>
      <c r="O1564">
        <v>37</v>
      </c>
      <c r="P1564">
        <v>103</v>
      </c>
      <c r="Q1564">
        <v>63</v>
      </c>
      <c r="R1564">
        <v>202762</v>
      </c>
      <c r="S1564">
        <v>400139</v>
      </c>
      <c r="T1564">
        <v>410203</v>
      </c>
      <c r="U1564">
        <v>376319</v>
      </c>
      <c r="V1564">
        <v>348662</v>
      </c>
      <c r="W1564">
        <v>402410</v>
      </c>
      <c r="X1564">
        <v>332420</v>
      </c>
      <c r="Y1564">
        <v>192328</v>
      </c>
      <c r="Z1564">
        <v>126111</v>
      </c>
      <c r="AA1564">
        <v>59829</v>
      </c>
      <c r="AB1564">
        <v>2851183</v>
      </c>
      <c r="AC1564">
        <v>378268</v>
      </c>
      <c r="AD1564" s="9">
        <v>4.9318905909391303E-5</v>
      </c>
      <c r="AE1564" s="9">
        <v>1.2495657758928772E-5</v>
      </c>
      <c r="AF1564" s="9">
        <v>1.2189086866746465E-5</v>
      </c>
      <c r="AG1564" s="9">
        <v>1.3286599932504072E-5</v>
      </c>
      <c r="AH1564" s="9">
        <v>1.434053610660181E-5</v>
      </c>
      <c r="AI1564" s="9">
        <v>1.2425138540294724E-5</v>
      </c>
      <c r="AJ1564" s="9">
        <v>1.5041212923410144E-5</v>
      </c>
      <c r="AK1564" s="9">
        <v>2.5997254689904748E-5</v>
      </c>
      <c r="AL1564" s="9">
        <v>1.6651997050217665E-4</v>
      </c>
      <c r="AM1564" s="9">
        <v>6.1842918985776133E-4</v>
      </c>
      <c r="AN1564" s="9">
        <v>3.6125355685692573E-5</v>
      </c>
      <c r="AO1564" s="9">
        <v>1.6654858460139372E-4</v>
      </c>
      <c r="AP1564" s="8">
        <v>2.0650000000000002E-2</v>
      </c>
      <c r="AQ1564" s="8" t="s">
        <v>5612</v>
      </c>
      <c r="AR1564" s="37">
        <v>0.44</v>
      </c>
      <c r="AS1564" s="37">
        <v>0.70000000000000007</v>
      </c>
      <c r="AT1564" s="37">
        <v>0.65500000000000003</v>
      </c>
      <c r="AU1564" s="9" t="s">
        <v>5612</v>
      </c>
      <c r="AV1564" s="9" t="s">
        <v>5612</v>
      </c>
      <c r="AW1564" s="9" t="s">
        <v>5612</v>
      </c>
      <c r="AX1564" s="9" t="s">
        <v>5612</v>
      </c>
      <c r="AY1564" s="9" t="s">
        <v>5612</v>
      </c>
      <c r="AZ1564" s="9" t="s">
        <v>5612</v>
      </c>
    </row>
    <row r="1565" spans="1:52" x14ac:dyDescent="0.2">
      <c r="A1565" s="38" t="s">
        <v>19</v>
      </c>
      <c r="B1565" s="7">
        <v>2012</v>
      </c>
      <c r="C1565" s="3" t="s">
        <v>58</v>
      </c>
      <c r="D1565" t="s">
        <v>197</v>
      </c>
      <c r="E1565" t="s">
        <v>2074</v>
      </c>
      <c r="F1565">
        <v>10</v>
      </c>
      <c r="G1565">
        <v>5</v>
      </c>
      <c r="H1565">
        <v>5</v>
      </c>
      <c r="I1565">
        <v>5</v>
      </c>
      <c r="J1565">
        <v>5</v>
      </c>
      <c r="K1565">
        <v>5</v>
      </c>
      <c r="L1565">
        <v>5</v>
      </c>
      <c r="M1565">
        <v>5</v>
      </c>
      <c r="N1565">
        <v>16</v>
      </c>
      <c r="O1565">
        <v>23</v>
      </c>
      <c r="P1565">
        <v>84</v>
      </c>
      <c r="Q1565">
        <v>44</v>
      </c>
      <c r="R1565">
        <v>202762</v>
      </c>
      <c r="S1565">
        <v>400139</v>
      </c>
      <c r="T1565">
        <v>410203</v>
      </c>
      <c r="U1565">
        <v>376319</v>
      </c>
      <c r="V1565">
        <v>348662</v>
      </c>
      <c r="W1565">
        <v>402410</v>
      </c>
      <c r="X1565">
        <v>332420</v>
      </c>
      <c r="Y1565">
        <v>192328</v>
      </c>
      <c r="Z1565">
        <v>126111</v>
      </c>
      <c r="AA1565">
        <v>59829</v>
      </c>
      <c r="AB1565">
        <v>2851183</v>
      </c>
      <c r="AC1565">
        <v>378268</v>
      </c>
      <c r="AD1565" s="9">
        <v>4.9318905909391303E-5</v>
      </c>
      <c r="AE1565" s="9">
        <v>1.2495657758928772E-5</v>
      </c>
      <c r="AF1565" s="9">
        <v>1.2189086866746465E-5</v>
      </c>
      <c r="AG1565" s="9">
        <v>1.3286599932504072E-5</v>
      </c>
      <c r="AH1565" s="9">
        <v>1.434053610660181E-5</v>
      </c>
      <c r="AI1565" s="9">
        <v>1.2425138540294724E-5</v>
      </c>
      <c r="AJ1565" s="9">
        <v>1.5041212923410144E-5</v>
      </c>
      <c r="AK1565" s="9">
        <v>2.5997254689904748E-5</v>
      </c>
      <c r="AL1565" s="9">
        <v>1.2687235847784887E-4</v>
      </c>
      <c r="AM1565" s="9">
        <v>3.8442895585752727E-4</v>
      </c>
      <c r="AN1565" s="9">
        <v>2.9461455122312387E-5</v>
      </c>
      <c r="AO1565" s="9">
        <v>1.1631964638827499E-4</v>
      </c>
      <c r="AP1565" s="8">
        <v>4.7999999999999996E-3</v>
      </c>
      <c r="AQ1565" s="8" t="s">
        <v>5612</v>
      </c>
      <c r="AR1565" s="37">
        <v>0.44400000000000001</v>
      </c>
      <c r="AS1565" s="37">
        <v>0.70400000000000007</v>
      </c>
      <c r="AT1565" s="37">
        <v>0.65500000000000003</v>
      </c>
      <c r="AU1565" s="9" t="s">
        <v>5612</v>
      </c>
      <c r="AV1565" s="9" t="s">
        <v>5612</v>
      </c>
      <c r="AW1565" s="9" t="s">
        <v>5612</v>
      </c>
      <c r="AX1565" s="9" t="s">
        <v>5612</v>
      </c>
      <c r="AY1565" s="9" t="s">
        <v>5612</v>
      </c>
      <c r="AZ1565" s="9" t="s">
        <v>5612</v>
      </c>
    </row>
    <row r="1566" spans="1:52" x14ac:dyDescent="0.2">
      <c r="A1566" s="38" t="s">
        <v>19</v>
      </c>
      <c r="B1566" s="7">
        <v>2012</v>
      </c>
      <c r="C1566" s="3" t="s">
        <v>59</v>
      </c>
      <c r="D1566" t="s">
        <v>197</v>
      </c>
      <c r="E1566" t="s">
        <v>2075</v>
      </c>
      <c r="F1566">
        <v>10</v>
      </c>
      <c r="G1566">
        <v>5</v>
      </c>
      <c r="H1566">
        <v>5</v>
      </c>
      <c r="I1566">
        <v>5</v>
      </c>
      <c r="J1566">
        <v>5</v>
      </c>
      <c r="K1566">
        <v>5</v>
      </c>
      <c r="L1566">
        <v>5</v>
      </c>
      <c r="M1566">
        <v>5</v>
      </c>
      <c r="N1566">
        <v>5</v>
      </c>
      <c r="O1566">
        <v>27</v>
      </c>
      <c r="P1566">
        <v>77</v>
      </c>
      <c r="Q1566">
        <v>37</v>
      </c>
      <c r="R1566">
        <v>202762</v>
      </c>
      <c r="S1566">
        <v>400139</v>
      </c>
      <c r="T1566">
        <v>410203</v>
      </c>
      <c r="U1566">
        <v>376319</v>
      </c>
      <c r="V1566">
        <v>348662</v>
      </c>
      <c r="W1566">
        <v>402410</v>
      </c>
      <c r="X1566">
        <v>332420</v>
      </c>
      <c r="Y1566">
        <v>192328</v>
      </c>
      <c r="Z1566">
        <v>126111</v>
      </c>
      <c r="AA1566">
        <v>59829</v>
      </c>
      <c r="AB1566">
        <v>2851183</v>
      </c>
      <c r="AC1566">
        <v>378268</v>
      </c>
      <c r="AD1566" s="9">
        <v>4.9318905909391303E-5</v>
      </c>
      <c r="AE1566" s="9">
        <v>1.2495657758928772E-5</v>
      </c>
      <c r="AF1566" s="9">
        <v>1.2189086866746465E-5</v>
      </c>
      <c r="AG1566" s="9">
        <v>1.3286599932504072E-5</v>
      </c>
      <c r="AH1566" s="9">
        <v>1.434053610660181E-5</v>
      </c>
      <c r="AI1566" s="9">
        <v>1.2425138540294724E-5</v>
      </c>
      <c r="AJ1566" s="9">
        <v>1.5041212923410144E-5</v>
      </c>
      <c r="AK1566" s="9">
        <v>2.5997254689904748E-5</v>
      </c>
      <c r="AL1566" s="9">
        <v>3.9647612024327778E-5</v>
      </c>
      <c r="AM1566" s="9">
        <v>4.5128616557187984E-4</v>
      </c>
      <c r="AN1566" s="9">
        <v>2.7006333862119688E-5</v>
      </c>
      <c r="AO1566" s="9">
        <v>9.7814248099231232E-5</v>
      </c>
      <c r="AP1566" s="8">
        <v>1.7000000000000001E-3</v>
      </c>
      <c r="AQ1566" s="8" t="s">
        <v>5612</v>
      </c>
      <c r="AR1566" s="37">
        <v>0.44799999999999995</v>
      </c>
      <c r="AS1566" s="37">
        <v>0.70900000000000007</v>
      </c>
      <c r="AT1566" s="37">
        <v>0.65500000000000003</v>
      </c>
      <c r="AU1566" s="9" t="s">
        <v>5612</v>
      </c>
      <c r="AV1566" s="9" t="s">
        <v>5612</v>
      </c>
      <c r="AW1566" s="9" t="s">
        <v>5612</v>
      </c>
      <c r="AX1566" s="9" t="s">
        <v>5612</v>
      </c>
      <c r="AY1566" s="9" t="s">
        <v>5612</v>
      </c>
      <c r="AZ1566" s="9" t="s">
        <v>5612</v>
      </c>
    </row>
    <row r="1567" spans="1:52" x14ac:dyDescent="0.2">
      <c r="A1567" s="38" t="s">
        <v>19</v>
      </c>
      <c r="B1567" s="7">
        <v>2012</v>
      </c>
      <c r="C1567" s="3" t="s">
        <v>60</v>
      </c>
      <c r="D1567" t="s">
        <v>197</v>
      </c>
      <c r="E1567" t="s">
        <v>2076</v>
      </c>
      <c r="F1567">
        <v>10</v>
      </c>
      <c r="G1567">
        <v>5</v>
      </c>
      <c r="H1567">
        <v>5</v>
      </c>
      <c r="I1567">
        <v>5</v>
      </c>
      <c r="J1567">
        <v>5</v>
      </c>
      <c r="K1567">
        <v>5</v>
      </c>
      <c r="L1567">
        <v>5</v>
      </c>
      <c r="M1567">
        <v>5</v>
      </c>
      <c r="N1567">
        <v>12</v>
      </c>
      <c r="O1567">
        <v>13</v>
      </c>
      <c r="P1567">
        <v>70</v>
      </c>
      <c r="Q1567">
        <v>30</v>
      </c>
      <c r="R1567">
        <v>202762</v>
      </c>
      <c r="S1567">
        <v>400139</v>
      </c>
      <c r="T1567">
        <v>410203</v>
      </c>
      <c r="U1567">
        <v>376319</v>
      </c>
      <c r="V1567">
        <v>348662</v>
      </c>
      <c r="W1567">
        <v>402410</v>
      </c>
      <c r="X1567">
        <v>332420</v>
      </c>
      <c r="Y1567">
        <v>192328</v>
      </c>
      <c r="Z1567">
        <v>126111</v>
      </c>
      <c r="AA1567">
        <v>59829</v>
      </c>
      <c r="AB1567">
        <v>2851183</v>
      </c>
      <c r="AC1567">
        <v>378268</v>
      </c>
      <c r="AD1567" s="9">
        <v>4.9318905909391303E-5</v>
      </c>
      <c r="AE1567" s="9">
        <v>1.2495657758928772E-5</v>
      </c>
      <c r="AF1567" s="9">
        <v>1.2189086866746465E-5</v>
      </c>
      <c r="AG1567" s="9">
        <v>1.3286599932504072E-5</v>
      </c>
      <c r="AH1567" s="9">
        <v>1.434053610660181E-5</v>
      </c>
      <c r="AI1567" s="9">
        <v>1.2425138540294724E-5</v>
      </c>
      <c r="AJ1567" s="9">
        <v>1.5041212923410144E-5</v>
      </c>
      <c r="AK1567" s="9">
        <v>2.5997254689904748E-5</v>
      </c>
      <c r="AL1567" s="9">
        <v>9.5154268858386662E-5</v>
      </c>
      <c r="AM1567" s="9">
        <v>2.1728593157164586E-4</v>
      </c>
      <c r="AN1567" s="9">
        <v>2.4551212601926989E-5</v>
      </c>
      <c r="AO1567" s="9">
        <v>7.9308849810187491E-5</v>
      </c>
      <c r="AP1567" s="8">
        <v>2.0000000000000001E-4</v>
      </c>
      <c r="AQ1567" s="8" t="s">
        <v>5612</v>
      </c>
      <c r="AR1567" s="37" t="s">
        <v>5612</v>
      </c>
      <c r="AS1567" s="37" t="s">
        <v>5612</v>
      </c>
      <c r="AT1567" s="37" t="s">
        <v>5612</v>
      </c>
      <c r="AU1567" s="9" t="s">
        <v>5612</v>
      </c>
      <c r="AV1567" s="9" t="s">
        <v>5612</v>
      </c>
      <c r="AW1567" s="9" t="s">
        <v>5612</v>
      </c>
      <c r="AX1567" s="9" t="s">
        <v>5612</v>
      </c>
      <c r="AY1567" s="9" t="s">
        <v>5612</v>
      </c>
      <c r="AZ1567" s="9" t="s">
        <v>5612</v>
      </c>
    </row>
    <row r="1568" spans="1:52" x14ac:dyDescent="0.2">
      <c r="A1568" s="38" t="s">
        <v>19</v>
      </c>
      <c r="B1568" s="7">
        <v>2012</v>
      </c>
      <c r="C1568" s="3" t="s">
        <v>61</v>
      </c>
      <c r="D1568" t="s">
        <v>197</v>
      </c>
      <c r="E1568" t="s">
        <v>2077</v>
      </c>
      <c r="F1568">
        <v>10</v>
      </c>
      <c r="G1568">
        <v>5</v>
      </c>
      <c r="H1568">
        <v>5</v>
      </c>
      <c r="I1568">
        <v>5</v>
      </c>
      <c r="J1568">
        <v>5</v>
      </c>
      <c r="K1568">
        <v>5</v>
      </c>
      <c r="L1568">
        <v>5</v>
      </c>
      <c r="M1568">
        <v>5</v>
      </c>
      <c r="N1568">
        <v>15</v>
      </c>
      <c r="O1568">
        <v>20</v>
      </c>
      <c r="P1568">
        <v>80</v>
      </c>
      <c r="Q1568">
        <v>40</v>
      </c>
      <c r="R1568">
        <v>202762</v>
      </c>
      <c r="S1568">
        <v>400139</v>
      </c>
      <c r="T1568">
        <v>410203</v>
      </c>
      <c r="U1568">
        <v>376319</v>
      </c>
      <c r="V1568">
        <v>348662</v>
      </c>
      <c r="W1568">
        <v>402410</v>
      </c>
      <c r="X1568">
        <v>332420</v>
      </c>
      <c r="Y1568">
        <v>192328</v>
      </c>
      <c r="Z1568">
        <v>126111</v>
      </c>
      <c r="AA1568">
        <v>59829</v>
      </c>
      <c r="AB1568">
        <v>2851183</v>
      </c>
      <c r="AC1568">
        <v>378268</v>
      </c>
      <c r="AD1568" s="9">
        <v>4.9318905909391303E-5</v>
      </c>
      <c r="AE1568" s="9">
        <v>1.2495657758928772E-5</v>
      </c>
      <c r="AF1568" s="9">
        <v>1.2189086866746465E-5</v>
      </c>
      <c r="AG1568" s="9">
        <v>1.3286599932504072E-5</v>
      </c>
      <c r="AH1568" s="9">
        <v>1.434053610660181E-5</v>
      </c>
      <c r="AI1568" s="9">
        <v>1.2425138540294724E-5</v>
      </c>
      <c r="AJ1568" s="9">
        <v>1.5041212923410144E-5</v>
      </c>
      <c r="AK1568" s="9">
        <v>2.5997254689904748E-5</v>
      </c>
      <c r="AL1568" s="9">
        <v>1.1894283607298332E-4</v>
      </c>
      <c r="AM1568" s="9">
        <v>3.3428604857176287E-4</v>
      </c>
      <c r="AN1568" s="9">
        <v>2.805852868791656E-5</v>
      </c>
      <c r="AO1568" s="9">
        <v>1.0574513308024998E-4</v>
      </c>
      <c r="AP1568" s="8">
        <v>2.7500000000000002E-4</v>
      </c>
      <c r="AQ1568" s="8" t="s">
        <v>5612</v>
      </c>
      <c r="AR1568" s="37" t="s">
        <v>5612</v>
      </c>
      <c r="AS1568" s="37" t="s">
        <v>5612</v>
      </c>
      <c r="AT1568" s="37" t="s">
        <v>5612</v>
      </c>
      <c r="AU1568" s="9" t="s">
        <v>5612</v>
      </c>
      <c r="AV1568" s="9" t="s">
        <v>5612</v>
      </c>
      <c r="AW1568" s="9" t="s">
        <v>5612</v>
      </c>
      <c r="AX1568" s="9" t="s">
        <v>5612</v>
      </c>
      <c r="AY1568" s="9" t="s">
        <v>5612</v>
      </c>
      <c r="AZ1568" s="9" t="s">
        <v>5612</v>
      </c>
    </row>
    <row r="1569" spans="1:52" x14ac:dyDescent="0.2">
      <c r="A1569" s="38" t="s">
        <v>19</v>
      </c>
      <c r="B1569" s="7">
        <v>2012</v>
      </c>
      <c r="C1569" s="3" t="s">
        <v>62</v>
      </c>
      <c r="D1569" t="s">
        <v>197</v>
      </c>
      <c r="E1569" t="s">
        <v>2078</v>
      </c>
      <c r="F1569">
        <v>10</v>
      </c>
      <c r="G1569">
        <v>5</v>
      </c>
      <c r="H1569">
        <v>5</v>
      </c>
      <c r="I1569">
        <v>5</v>
      </c>
      <c r="J1569">
        <v>5</v>
      </c>
      <c r="K1569">
        <v>5</v>
      </c>
      <c r="L1569">
        <v>5</v>
      </c>
      <c r="M1569">
        <v>5</v>
      </c>
      <c r="N1569">
        <v>19</v>
      </c>
      <c r="O1569">
        <v>33</v>
      </c>
      <c r="P1569">
        <v>97</v>
      </c>
      <c r="Q1569">
        <v>57</v>
      </c>
      <c r="R1569">
        <v>202762</v>
      </c>
      <c r="S1569">
        <v>400139</v>
      </c>
      <c r="T1569">
        <v>410203</v>
      </c>
      <c r="U1569">
        <v>376319</v>
      </c>
      <c r="V1569">
        <v>348662</v>
      </c>
      <c r="W1569">
        <v>402410</v>
      </c>
      <c r="X1569">
        <v>332420</v>
      </c>
      <c r="Y1569">
        <v>192328</v>
      </c>
      <c r="Z1569">
        <v>126111</v>
      </c>
      <c r="AA1569">
        <v>59829</v>
      </c>
      <c r="AB1569">
        <v>2851183</v>
      </c>
      <c r="AC1569">
        <v>378268</v>
      </c>
      <c r="AD1569" s="9">
        <v>4.9318905909391303E-5</v>
      </c>
      <c r="AE1569" s="9">
        <v>1.2495657758928772E-5</v>
      </c>
      <c r="AF1569" s="9">
        <v>1.2189086866746465E-5</v>
      </c>
      <c r="AG1569" s="9">
        <v>1.3286599932504072E-5</v>
      </c>
      <c r="AH1569" s="9">
        <v>1.434053610660181E-5</v>
      </c>
      <c r="AI1569" s="9">
        <v>1.2425138540294724E-5</v>
      </c>
      <c r="AJ1569" s="9">
        <v>1.5041212923410144E-5</v>
      </c>
      <c r="AK1569" s="9">
        <v>2.5997254689904748E-5</v>
      </c>
      <c r="AL1569" s="9">
        <v>1.5066092569244555E-4</v>
      </c>
      <c r="AM1569" s="9">
        <v>5.5157198014340876E-4</v>
      </c>
      <c r="AN1569" s="9">
        <v>3.4020966034098828E-5</v>
      </c>
      <c r="AO1569" s="9">
        <v>1.5068681463935622E-4</v>
      </c>
      <c r="AP1569" s="8">
        <v>3.1999999999999997E-4</v>
      </c>
      <c r="AQ1569" s="8" t="s">
        <v>5612</v>
      </c>
      <c r="AR1569" s="37">
        <v>1.8000000000000002E-2</v>
      </c>
      <c r="AS1569" s="37">
        <v>0.01</v>
      </c>
      <c r="AT1569" s="37">
        <v>0.06</v>
      </c>
      <c r="AU1569" s="9" t="s">
        <v>5612</v>
      </c>
      <c r="AV1569" s="9" t="s">
        <v>5612</v>
      </c>
      <c r="AW1569" s="9" t="s">
        <v>5612</v>
      </c>
      <c r="AX1569" s="9" t="s">
        <v>5612</v>
      </c>
      <c r="AY1569" s="9" t="s">
        <v>5612</v>
      </c>
      <c r="AZ1569" s="9" t="s">
        <v>5612</v>
      </c>
    </row>
    <row r="1570" spans="1:52" x14ac:dyDescent="0.2">
      <c r="A1570" s="38" t="s">
        <v>19</v>
      </c>
      <c r="B1570" s="7">
        <v>2012</v>
      </c>
      <c r="C1570" s="3" t="s">
        <v>63</v>
      </c>
      <c r="D1570" t="s">
        <v>197</v>
      </c>
      <c r="E1570" t="s">
        <v>2079</v>
      </c>
      <c r="F1570">
        <v>10</v>
      </c>
      <c r="G1570">
        <v>5</v>
      </c>
      <c r="H1570">
        <v>5</v>
      </c>
      <c r="I1570">
        <v>5</v>
      </c>
      <c r="J1570">
        <v>5</v>
      </c>
      <c r="K1570">
        <v>5</v>
      </c>
      <c r="L1570">
        <v>5</v>
      </c>
      <c r="M1570">
        <v>5</v>
      </c>
      <c r="N1570">
        <v>5</v>
      </c>
      <c r="O1570">
        <v>19</v>
      </c>
      <c r="P1570">
        <v>69</v>
      </c>
      <c r="Q1570">
        <v>29</v>
      </c>
      <c r="R1570">
        <v>202762</v>
      </c>
      <c r="S1570">
        <v>400139</v>
      </c>
      <c r="T1570">
        <v>410203</v>
      </c>
      <c r="U1570">
        <v>376319</v>
      </c>
      <c r="V1570">
        <v>348662</v>
      </c>
      <c r="W1570">
        <v>402410</v>
      </c>
      <c r="X1570">
        <v>332420</v>
      </c>
      <c r="Y1570">
        <v>192328</v>
      </c>
      <c r="Z1570">
        <v>126111</v>
      </c>
      <c r="AA1570">
        <v>59829</v>
      </c>
      <c r="AB1570">
        <v>2851183</v>
      </c>
      <c r="AC1570">
        <v>378268</v>
      </c>
      <c r="AD1570" s="9">
        <v>4.9318905909391303E-5</v>
      </c>
      <c r="AE1570" s="9">
        <v>1.2495657758928772E-5</v>
      </c>
      <c r="AF1570" s="9">
        <v>1.2189086866746465E-5</v>
      </c>
      <c r="AG1570" s="9">
        <v>1.3286599932504072E-5</v>
      </c>
      <c r="AH1570" s="9">
        <v>1.434053610660181E-5</v>
      </c>
      <c r="AI1570" s="9">
        <v>1.2425138540294724E-5</v>
      </c>
      <c r="AJ1570" s="9">
        <v>1.5041212923410144E-5</v>
      </c>
      <c r="AK1570" s="9">
        <v>2.5997254689904748E-5</v>
      </c>
      <c r="AL1570" s="9">
        <v>3.9647612024327778E-5</v>
      </c>
      <c r="AM1570" s="9">
        <v>3.175717461431747E-4</v>
      </c>
      <c r="AN1570" s="9">
        <v>2.4200480993328031E-5</v>
      </c>
      <c r="AO1570" s="9">
        <v>7.6665221483181241E-5</v>
      </c>
      <c r="AP1570" s="8">
        <v>5.7499999999999999E-4</v>
      </c>
      <c r="AQ1570" s="8" t="s">
        <v>5612</v>
      </c>
      <c r="AR1570" s="37">
        <v>8.5999999999999993E-2</v>
      </c>
      <c r="AS1570" s="37">
        <v>0.129</v>
      </c>
      <c r="AT1570" s="37">
        <v>0.17500000000000002</v>
      </c>
      <c r="AU1570" s="9" t="s">
        <v>5612</v>
      </c>
      <c r="AV1570" s="9" t="s">
        <v>5612</v>
      </c>
      <c r="AW1570" s="9" t="s">
        <v>5612</v>
      </c>
      <c r="AX1570" s="9" t="s">
        <v>5612</v>
      </c>
      <c r="AY1570" s="9" t="s">
        <v>5612</v>
      </c>
      <c r="AZ1570" s="9" t="s">
        <v>5612</v>
      </c>
    </row>
    <row r="1571" spans="1:52" x14ac:dyDescent="0.2">
      <c r="A1571" s="38" t="s">
        <v>19</v>
      </c>
      <c r="B1571" s="7">
        <v>2012</v>
      </c>
      <c r="C1571" s="3" t="s">
        <v>64</v>
      </c>
      <c r="D1571" t="s">
        <v>197</v>
      </c>
      <c r="E1571" t="s">
        <v>2080</v>
      </c>
      <c r="F1571">
        <v>10</v>
      </c>
      <c r="G1571">
        <v>5</v>
      </c>
      <c r="H1571">
        <v>5</v>
      </c>
      <c r="I1571">
        <v>5</v>
      </c>
      <c r="J1571">
        <v>5</v>
      </c>
      <c r="K1571">
        <v>5</v>
      </c>
      <c r="L1571">
        <v>5</v>
      </c>
      <c r="M1571">
        <v>5</v>
      </c>
      <c r="N1571">
        <v>13</v>
      </c>
      <c r="O1571">
        <v>28</v>
      </c>
      <c r="P1571">
        <v>86</v>
      </c>
      <c r="Q1571">
        <v>46</v>
      </c>
      <c r="R1571">
        <v>202762</v>
      </c>
      <c r="S1571">
        <v>400139</v>
      </c>
      <c r="T1571">
        <v>410203</v>
      </c>
      <c r="U1571">
        <v>376319</v>
      </c>
      <c r="V1571">
        <v>348662</v>
      </c>
      <c r="W1571">
        <v>402410</v>
      </c>
      <c r="X1571">
        <v>332420</v>
      </c>
      <c r="Y1571">
        <v>192328</v>
      </c>
      <c r="Z1571">
        <v>126111</v>
      </c>
      <c r="AA1571">
        <v>59829</v>
      </c>
      <c r="AB1571">
        <v>2851183</v>
      </c>
      <c r="AC1571">
        <v>378268</v>
      </c>
      <c r="AD1571" s="9">
        <v>4.9318905909391303E-5</v>
      </c>
      <c r="AE1571" s="9">
        <v>1.2495657758928772E-5</v>
      </c>
      <c r="AF1571" s="9">
        <v>1.2189086866746465E-5</v>
      </c>
      <c r="AG1571" s="9">
        <v>1.3286599932504072E-5</v>
      </c>
      <c r="AH1571" s="9">
        <v>1.434053610660181E-5</v>
      </c>
      <c r="AI1571" s="9">
        <v>1.2425138540294724E-5</v>
      </c>
      <c r="AJ1571" s="9">
        <v>1.5041212923410144E-5</v>
      </c>
      <c r="AK1571" s="9">
        <v>2.5997254689904748E-5</v>
      </c>
      <c r="AL1571" s="9">
        <v>1.0308379126325221E-4</v>
      </c>
      <c r="AM1571" s="9">
        <v>4.6800046800046801E-4</v>
      </c>
      <c r="AN1571" s="9">
        <v>3.0162918339510302E-5</v>
      </c>
      <c r="AO1571" s="9">
        <v>1.2160690304228747E-4</v>
      </c>
      <c r="AP1571" s="8">
        <v>8.0600000000000012E-3</v>
      </c>
      <c r="AQ1571" s="8" t="s">
        <v>5612</v>
      </c>
      <c r="AR1571" s="37">
        <v>0.25900000000000001</v>
      </c>
      <c r="AS1571" s="37">
        <v>0.45600000000000002</v>
      </c>
      <c r="AT1571" s="37">
        <v>0.40399999999999997</v>
      </c>
      <c r="AU1571" s="9" t="s">
        <v>5612</v>
      </c>
      <c r="AV1571" s="9" t="s">
        <v>5612</v>
      </c>
      <c r="AW1571" s="9" t="s">
        <v>5612</v>
      </c>
      <c r="AX1571" s="9" t="s">
        <v>5612</v>
      </c>
      <c r="AY1571" s="9" t="s">
        <v>5612</v>
      </c>
      <c r="AZ1571" s="9" t="s">
        <v>5612</v>
      </c>
    </row>
    <row r="1572" spans="1:52" x14ac:dyDescent="0.2">
      <c r="A1572" s="38" t="s">
        <v>19</v>
      </c>
      <c r="B1572" s="7">
        <v>2012</v>
      </c>
      <c r="C1572" s="3" t="s">
        <v>65</v>
      </c>
      <c r="D1572" t="s">
        <v>197</v>
      </c>
      <c r="E1572" t="s">
        <v>2081</v>
      </c>
      <c r="F1572">
        <v>10</v>
      </c>
      <c r="G1572">
        <v>5</v>
      </c>
      <c r="H1572">
        <v>5</v>
      </c>
      <c r="I1572">
        <v>5</v>
      </c>
      <c r="J1572">
        <v>5</v>
      </c>
      <c r="K1572">
        <v>5</v>
      </c>
      <c r="L1572">
        <v>5</v>
      </c>
      <c r="M1572">
        <v>5</v>
      </c>
      <c r="N1572">
        <v>12</v>
      </c>
      <c r="O1572">
        <v>27</v>
      </c>
      <c r="P1572">
        <v>84</v>
      </c>
      <c r="Q1572">
        <v>44</v>
      </c>
      <c r="R1572">
        <v>202762</v>
      </c>
      <c r="S1572">
        <v>400139</v>
      </c>
      <c r="T1572">
        <v>410203</v>
      </c>
      <c r="U1572">
        <v>376319</v>
      </c>
      <c r="V1572">
        <v>348662</v>
      </c>
      <c r="W1572">
        <v>402410</v>
      </c>
      <c r="X1572">
        <v>332420</v>
      </c>
      <c r="Y1572">
        <v>192328</v>
      </c>
      <c r="Z1572">
        <v>126111</v>
      </c>
      <c r="AA1572">
        <v>59829</v>
      </c>
      <c r="AB1572">
        <v>2851183</v>
      </c>
      <c r="AC1572">
        <v>378268</v>
      </c>
      <c r="AD1572" s="9">
        <v>4.9318905909391303E-5</v>
      </c>
      <c r="AE1572" s="9">
        <v>1.2495657758928772E-5</v>
      </c>
      <c r="AF1572" s="9">
        <v>1.2189086866746465E-5</v>
      </c>
      <c r="AG1572" s="9">
        <v>1.3286599932504072E-5</v>
      </c>
      <c r="AH1572" s="9">
        <v>1.434053610660181E-5</v>
      </c>
      <c r="AI1572" s="9">
        <v>1.2425138540294724E-5</v>
      </c>
      <c r="AJ1572" s="9">
        <v>1.5041212923410144E-5</v>
      </c>
      <c r="AK1572" s="9">
        <v>2.5997254689904748E-5</v>
      </c>
      <c r="AL1572" s="9">
        <v>9.5154268858386662E-5</v>
      </c>
      <c r="AM1572" s="9">
        <v>4.5128616557187984E-4</v>
      </c>
      <c r="AN1572" s="9">
        <v>2.9461455122312387E-5</v>
      </c>
      <c r="AO1572" s="9">
        <v>1.1631964638827499E-4</v>
      </c>
      <c r="AP1572" s="8">
        <v>8.3999999999999995E-3</v>
      </c>
      <c r="AQ1572" s="8" t="s">
        <v>5612</v>
      </c>
      <c r="AR1572" s="37">
        <v>0.34200000000000003</v>
      </c>
      <c r="AS1572" s="37">
        <v>0.57299999999999995</v>
      </c>
      <c r="AT1572" s="37">
        <v>0.55900000000000005</v>
      </c>
      <c r="AU1572" s="9" t="s">
        <v>5612</v>
      </c>
      <c r="AV1572" s="9" t="s">
        <v>5612</v>
      </c>
      <c r="AW1572" s="9" t="s">
        <v>5612</v>
      </c>
      <c r="AX1572" s="9" t="s">
        <v>5612</v>
      </c>
      <c r="AY1572" s="9" t="s">
        <v>5612</v>
      </c>
      <c r="AZ1572" s="9" t="s">
        <v>5612</v>
      </c>
    </row>
    <row r="1573" spans="1:52" x14ac:dyDescent="0.2">
      <c r="A1573" s="38" t="s">
        <v>19</v>
      </c>
      <c r="B1573" s="7">
        <v>2012</v>
      </c>
      <c r="C1573" s="3" t="s">
        <v>66</v>
      </c>
      <c r="D1573" t="s">
        <v>197</v>
      </c>
      <c r="E1573" t="s">
        <v>2082</v>
      </c>
      <c r="F1573">
        <v>10</v>
      </c>
      <c r="G1573">
        <v>5</v>
      </c>
      <c r="H1573">
        <v>5</v>
      </c>
      <c r="I1573">
        <v>5</v>
      </c>
      <c r="J1573">
        <v>5</v>
      </c>
      <c r="K1573">
        <v>5</v>
      </c>
      <c r="L1573">
        <v>5</v>
      </c>
      <c r="M1573">
        <v>5</v>
      </c>
      <c r="N1573">
        <v>12</v>
      </c>
      <c r="O1573">
        <v>43</v>
      </c>
      <c r="P1573">
        <v>100</v>
      </c>
      <c r="Q1573">
        <v>60</v>
      </c>
      <c r="R1573">
        <v>202762</v>
      </c>
      <c r="S1573">
        <v>400139</v>
      </c>
      <c r="T1573">
        <v>410203</v>
      </c>
      <c r="U1573">
        <v>376319</v>
      </c>
      <c r="V1573">
        <v>348662</v>
      </c>
      <c r="W1573">
        <v>402410</v>
      </c>
      <c r="X1573">
        <v>332420</v>
      </c>
      <c r="Y1573">
        <v>192328</v>
      </c>
      <c r="Z1573">
        <v>126111</v>
      </c>
      <c r="AA1573">
        <v>59829</v>
      </c>
      <c r="AB1573">
        <v>2851183</v>
      </c>
      <c r="AC1573">
        <v>378268</v>
      </c>
      <c r="AD1573" s="9">
        <v>4.9318905909391303E-5</v>
      </c>
      <c r="AE1573" s="9">
        <v>1.2495657758928772E-5</v>
      </c>
      <c r="AF1573" s="9">
        <v>1.2189086866746465E-5</v>
      </c>
      <c r="AG1573" s="9">
        <v>1.3286599932504072E-5</v>
      </c>
      <c r="AH1573" s="9">
        <v>1.434053610660181E-5</v>
      </c>
      <c r="AI1573" s="9">
        <v>1.2425138540294724E-5</v>
      </c>
      <c r="AJ1573" s="9">
        <v>1.5041212923410144E-5</v>
      </c>
      <c r="AK1573" s="9">
        <v>2.5997254689904748E-5</v>
      </c>
      <c r="AL1573" s="9">
        <v>9.5154268858386662E-5</v>
      </c>
      <c r="AM1573" s="9">
        <v>7.1871500442929014E-4</v>
      </c>
      <c r="AN1573" s="9">
        <v>3.5073160859895697E-5</v>
      </c>
      <c r="AO1573" s="9">
        <v>1.5861769962037498E-4</v>
      </c>
      <c r="AP1573" s="8">
        <v>2.5125000000000001E-2</v>
      </c>
      <c r="AQ1573" s="8" t="s">
        <v>5612</v>
      </c>
      <c r="AR1573" s="37">
        <v>0.36899999999999999</v>
      </c>
      <c r="AS1573" s="37">
        <v>0.60599999999999998</v>
      </c>
      <c r="AT1573" s="37">
        <v>0.59700000000000009</v>
      </c>
      <c r="AU1573" s="9" t="s">
        <v>5612</v>
      </c>
      <c r="AV1573" s="9" t="s">
        <v>5612</v>
      </c>
      <c r="AW1573" s="9" t="s">
        <v>5612</v>
      </c>
      <c r="AX1573" s="9" t="s">
        <v>5612</v>
      </c>
      <c r="AY1573" s="9" t="s">
        <v>5612</v>
      </c>
      <c r="AZ1573" s="9" t="s">
        <v>5612</v>
      </c>
    </row>
    <row r="1574" spans="1:52" x14ac:dyDescent="0.2">
      <c r="A1574" s="38" t="s">
        <v>19</v>
      </c>
      <c r="B1574" s="7">
        <v>2013</v>
      </c>
      <c r="C1574" s="3" t="s">
        <v>55</v>
      </c>
      <c r="D1574" t="s">
        <v>198</v>
      </c>
      <c r="E1574" t="s">
        <v>2083</v>
      </c>
      <c r="F1574">
        <v>10</v>
      </c>
      <c r="G1574">
        <v>5</v>
      </c>
      <c r="H1574">
        <v>5</v>
      </c>
      <c r="I1574">
        <v>5</v>
      </c>
      <c r="J1574">
        <v>5</v>
      </c>
      <c r="K1574">
        <v>5</v>
      </c>
      <c r="L1574">
        <v>5</v>
      </c>
      <c r="M1574">
        <v>13</v>
      </c>
      <c r="N1574">
        <v>14</v>
      </c>
      <c r="O1574">
        <v>96</v>
      </c>
      <c r="P1574">
        <v>163</v>
      </c>
      <c r="Q1574">
        <v>123</v>
      </c>
      <c r="R1574">
        <v>202761</v>
      </c>
      <c r="S1574">
        <v>403344</v>
      </c>
      <c r="T1574">
        <v>411992</v>
      </c>
      <c r="U1574">
        <v>381456</v>
      </c>
      <c r="V1574">
        <v>346176</v>
      </c>
      <c r="W1574">
        <v>393937</v>
      </c>
      <c r="X1574">
        <v>342189</v>
      </c>
      <c r="Y1574">
        <v>199791</v>
      </c>
      <c r="Z1574">
        <v>125261</v>
      </c>
      <c r="AA1574">
        <v>61200</v>
      </c>
      <c r="AB1574">
        <v>2868107</v>
      </c>
      <c r="AC1574">
        <v>386252</v>
      </c>
      <c r="AD1574" s="9">
        <v>4.931914914603893E-5</v>
      </c>
      <c r="AE1574" s="9">
        <v>1.2396366377087548E-5</v>
      </c>
      <c r="AF1574" s="9">
        <v>1.2136157983650168E-5</v>
      </c>
      <c r="AG1574" s="9">
        <v>1.3107671658068034E-5</v>
      </c>
      <c r="AH1574" s="9">
        <v>1.4443520059160658E-5</v>
      </c>
      <c r="AI1574" s="9">
        <v>1.2692384822953923E-5</v>
      </c>
      <c r="AJ1574" s="9">
        <v>1.4611808094357212E-5</v>
      </c>
      <c r="AK1574" s="9">
        <v>6.5067996055878394E-5</v>
      </c>
      <c r="AL1574" s="9">
        <v>1.117666312739001E-4</v>
      </c>
      <c r="AM1574" s="9">
        <v>1.5686274509803921E-3</v>
      </c>
      <c r="AN1574" s="9">
        <v>5.6831910385491194E-5</v>
      </c>
      <c r="AO1574" s="9">
        <v>3.184449530358419E-4</v>
      </c>
      <c r="AP1574" s="8">
        <v>4.6180000000000006E-2</v>
      </c>
      <c r="AQ1574" s="8" t="s">
        <v>5612</v>
      </c>
      <c r="AR1574" s="37">
        <v>0.39</v>
      </c>
      <c r="AS1574" s="37">
        <v>0.626</v>
      </c>
      <c r="AT1574" s="37">
        <v>0.61299999999999999</v>
      </c>
      <c r="AU1574" s="9" t="s">
        <v>5612</v>
      </c>
      <c r="AV1574" s="9" t="s">
        <v>5612</v>
      </c>
      <c r="AW1574" s="9" t="s">
        <v>5612</v>
      </c>
      <c r="AX1574" s="9" t="s">
        <v>5612</v>
      </c>
      <c r="AY1574" s="9" t="s">
        <v>5612</v>
      </c>
      <c r="AZ1574" s="9" t="s">
        <v>5612</v>
      </c>
    </row>
    <row r="1575" spans="1:52" x14ac:dyDescent="0.2">
      <c r="A1575" s="38" t="s">
        <v>19</v>
      </c>
      <c r="B1575" s="7">
        <v>2013</v>
      </c>
      <c r="C1575" s="3" t="s">
        <v>56</v>
      </c>
      <c r="D1575" t="s">
        <v>198</v>
      </c>
      <c r="E1575" t="s">
        <v>2084</v>
      </c>
      <c r="F1575">
        <v>10</v>
      </c>
      <c r="G1575">
        <v>5</v>
      </c>
      <c r="H1575">
        <v>5</v>
      </c>
      <c r="I1575">
        <v>5</v>
      </c>
      <c r="J1575">
        <v>5</v>
      </c>
      <c r="K1575">
        <v>5</v>
      </c>
      <c r="L1575">
        <v>11</v>
      </c>
      <c r="M1575">
        <v>5</v>
      </c>
      <c r="N1575">
        <v>15</v>
      </c>
      <c r="O1575">
        <v>41</v>
      </c>
      <c r="P1575">
        <v>107</v>
      </c>
      <c r="Q1575">
        <v>61</v>
      </c>
      <c r="R1575">
        <v>202761</v>
      </c>
      <c r="S1575">
        <v>403344</v>
      </c>
      <c r="T1575">
        <v>411992</v>
      </c>
      <c r="U1575">
        <v>381456</v>
      </c>
      <c r="V1575">
        <v>346176</v>
      </c>
      <c r="W1575">
        <v>393937</v>
      </c>
      <c r="X1575">
        <v>342189</v>
      </c>
      <c r="Y1575">
        <v>199791</v>
      </c>
      <c r="Z1575">
        <v>125261</v>
      </c>
      <c r="AA1575">
        <v>61200</v>
      </c>
      <c r="AB1575">
        <v>2868107</v>
      </c>
      <c r="AC1575">
        <v>386252</v>
      </c>
      <c r="AD1575" s="9">
        <v>4.931914914603893E-5</v>
      </c>
      <c r="AE1575" s="9">
        <v>1.2396366377087548E-5</v>
      </c>
      <c r="AF1575" s="9">
        <v>1.2136157983650168E-5</v>
      </c>
      <c r="AG1575" s="9">
        <v>1.3107671658068034E-5</v>
      </c>
      <c r="AH1575" s="9">
        <v>1.4443520059160658E-5</v>
      </c>
      <c r="AI1575" s="9">
        <v>1.2692384822953923E-5</v>
      </c>
      <c r="AJ1575" s="9">
        <v>3.2145977807585868E-5</v>
      </c>
      <c r="AK1575" s="9">
        <v>2.5026152329183996E-5</v>
      </c>
      <c r="AL1575" s="9">
        <v>1.1974996207917867E-4</v>
      </c>
      <c r="AM1575" s="9">
        <v>6.699346405228758E-4</v>
      </c>
      <c r="AN1575" s="9">
        <v>3.7306836878819375E-5</v>
      </c>
      <c r="AO1575" s="9">
        <v>1.5792798483891344E-4</v>
      </c>
      <c r="AP1575" s="8">
        <v>2.8200000000000003E-2</v>
      </c>
      <c r="AQ1575" s="8" t="s">
        <v>5612</v>
      </c>
      <c r="AR1575" s="37">
        <v>0.40200000000000002</v>
      </c>
      <c r="AS1575" s="37">
        <v>0.63600000000000001</v>
      </c>
      <c r="AT1575" s="37">
        <v>0.62</v>
      </c>
      <c r="AU1575" s="9" t="s">
        <v>5612</v>
      </c>
      <c r="AV1575" s="9" t="s">
        <v>5612</v>
      </c>
      <c r="AW1575" s="9" t="s">
        <v>5612</v>
      </c>
      <c r="AX1575" s="9" t="s">
        <v>5612</v>
      </c>
      <c r="AY1575" s="9" t="s">
        <v>5612</v>
      </c>
      <c r="AZ1575" s="9" t="s">
        <v>5612</v>
      </c>
    </row>
    <row r="1576" spans="1:52" x14ac:dyDescent="0.2">
      <c r="A1576" s="38" t="s">
        <v>19</v>
      </c>
      <c r="B1576" s="7">
        <v>2013</v>
      </c>
      <c r="C1576" s="3" t="s">
        <v>57</v>
      </c>
      <c r="D1576" t="s">
        <v>198</v>
      </c>
      <c r="E1576" t="s">
        <v>2085</v>
      </c>
      <c r="F1576">
        <v>10</v>
      </c>
      <c r="G1576">
        <v>5</v>
      </c>
      <c r="H1576">
        <v>5</v>
      </c>
      <c r="I1576">
        <v>5</v>
      </c>
      <c r="J1576">
        <v>5</v>
      </c>
      <c r="K1576">
        <v>5</v>
      </c>
      <c r="L1576">
        <v>5</v>
      </c>
      <c r="M1576">
        <v>5</v>
      </c>
      <c r="N1576">
        <v>10</v>
      </c>
      <c r="O1576">
        <v>34</v>
      </c>
      <c r="P1576">
        <v>89</v>
      </c>
      <c r="Q1576">
        <v>49</v>
      </c>
      <c r="R1576">
        <v>202761</v>
      </c>
      <c r="S1576">
        <v>403344</v>
      </c>
      <c r="T1576">
        <v>411992</v>
      </c>
      <c r="U1576">
        <v>381456</v>
      </c>
      <c r="V1576">
        <v>346176</v>
      </c>
      <c r="W1576">
        <v>393937</v>
      </c>
      <c r="X1576">
        <v>342189</v>
      </c>
      <c r="Y1576">
        <v>199791</v>
      </c>
      <c r="Z1576">
        <v>125261</v>
      </c>
      <c r="AA1576">
        <v>61200</v>
      </c>
      <c r="AB1576">
        <v>2868107</v>
      </c>
      <c r="AC1576">
        <v>386252</v>
      </c>
      <c r="AD1576" s="9">
        <v>4.931914914603893E-5</v>
      </c>
      <c r="AE1576" s="9">
        <v>1.2396366377087548E-5</v>
      </c>
      <c r="AF1576" s="9">
        <v>1.2136157983650168E-5</v>
      </c>
      <c r="AG1576" s="9">
        <v>1.3107671658068034E-5</v>
      </c>
      <c r="AH1576" s="9">
        <v>1.4443520059160658E-5</v>
      </c>
      <c r="AI1576" s="9">
        <v>1.2692384822953923E-5</v>
      </c>
      <c r="AJ1576" s="9">
        <v>1.4611808094357212E-5</v>
      </c>
      <c r="AK1576" s="9">
        <v>2.5026152329183996E-5</v>
      </c>
      <c r="AL1576" s="9">
        <v>7.9833308052785788E-5</v>
      </c>
      <c r="AM1576" s="9">
        <v>5.5555555555555556E-4</v>
      </c>
      <c r="AN1576" s="9">
        <v>3.1030920394532005E-5</v>
      </c>
      <c r="AO1576" s="9">
        <v>1.2686018454273376E-4</v>
      </c>
      <c r="AP1576" s="8">
        <v>7.5749999999999993E-3</v>
      </c>
      <c r="AQ1576" s="8" t="s">
        <v>5612</v>
      </c>
      <c r="AR1576" s="37">
        <v>0.40500000000000003</v>
      </c>
      <c r="AS1576" s="37">
        <v>0.64400000000000002</v>
      </c>
      <c r="AT1576" s="37">
        <v>0.621</v>
      </c>
      <c r="AU1576" s="9" t="s">
        <v>5612</v>
      </c>
      <c r="AV1576" s="9" t="s">
        <v>5612</v>
      </c>
      <c r="AW1576" s="9" t="s">
        <v>5612</v>
      </c>
      <c r="AX1576" s="9" t="s">
        <v>5612</v>
      </c>
      <c r="AY1576" s="9" t="s">
        <v>5612</v>
      </c>
      <c r="AZ1576" s="9" t="s">
        <v>5612</v>
      </c>
    </row>
    <row r="1577" spans="1:52" x14ac:dyDescent="0.2">
      <c r="A1577" s="38" t="s">
        <v>19</v>
      </c>
      <c r="B1577" s="7">
        <v>2013</v>
      </c>
      <c r="C1577" s="3" t="s">
        <v>58</v>
      </c>
      <c r="D1577" t="s">
        <v>198</v>
      </c>
      <c r="E1577" t="s">
        <v>2086</v>
      </c>
      <c r="F1577">
        <v>10</v>
      </c>
      <c r="G1577">
        <v>5</v>
      </c>
      <c r="H1577">
        <v>5</v>
      </c>
      <c r="I1577">
        <v>5</v>
      </c>
      <c r="J1577">
        <v>5</v>
      </c>
      <c r="K1577">
        <v>5</v>
      </c>
      <c r="L1577">
        <v>5</v>
      </c>
      <c r="M1577">
        <v>5</v>
      </c>
      <c r="N1577">
        <v>5</v>
      </c>
      <c r="O1577">
        <v>19</v>
      </c>
      <c r="P1577">
        <v>69</v>
      </c>
      <c r="Q1577">
        <v>29</v>
      </c>
      <c r="R1577">
        <v>202761</v>
      </c>
      <c r="S1577">
        <v>403344</v>
      </c>
      <c r="T1577">
        <v>411992</v>
      </c>
      <c r="U1577">
        <v>381456</v>
      </c>
      <c r="V1577">
        <v>346176</v>
      </c>
      <c r="W1577">
        <v>393937</v>
      </c>
      <c r="X1577">
        <v>342189</v>
      </c>
      <c r="Y1577">
        <v>199791</v>
      </c>
      <c r="Z1577">
        <v>125261</v>
      </c>
      <c r="AA1577">
        <v>61200</v>
      </c>
      <c r="AB1577">
        <v>2868107</v>
      </c>
      <c r="AC1577">
        <v>386252</v>
      </c>
      <c r="AD1577" s="9">
        <v>4.931914914603893E-5</v>
      </c>
      <c r="AE1577" s="9">
        <v>1.2396366377087548E-5</v>
      </c>
      <c r="AF1577" s="9">
        <v>1.2136157983650168E-5</v>
      </c>
      <c r="AG1577" s="9">
        <v>1.3107671658068034E-5</v>
      </c>
      <c r="AH1577" s="9">
        <v>1.4443520059160658E-5</v>
      </c>
      <c r="AI1577" s="9">
        <v>1.2692384822953923E-5</v>
      </c>
      <c r="AJ1577" s="9">
        <v>1.4611808094357212E-5</v>
      </c>
      <c r="AK1577" s="9">
        <v>2.5026152329183996E-5</v>
      </c>
      <c r="AL1577" s="9">
        <v>3.9916654026392894E-5</v>
      </c>
      <c r="AM1577" s="9">
        <v>3.1045751633986928E-4</v>
      </c>
      <c r="AN1577" s="9">
        <v>2.4057679856434922E-5</v>
      </c>
      <c r="AO1577" s="9">
        <v>7.5080517382434265E-5</v>
      </c>
      <c r="AP1577" s="8">
        <v>2.2000000000000001E-3</v>
      </c>
      <c r="AQ1577" s="8" t="s">
        <v>5612</v>
      </c>
      <c r="AR1577" s="37">
        <v>0.40500000000000003</v>
      </c>
      <c r="AS1577" s="37">
        <v>0.64800000000000002</v>
      </c>
      <c r="AT1577" s="37">
        <v>0.621</v>
      </c>
      <c r="AU1577" s="9" t="s">
        <v>5612</v>
      </c>
      <c r="AV1577" s="9" t="s">
        <v>5612</v>
      </c>
      <c r="AW1577" s="9" t="s">
        <v>5612</v>
      </c>
      <c r="AX1577" s="9" t="s">
        <v>5612</v>
      </c>
      <c r="AY1577" s="9" t="s">
        <v>5612</v>
      </c>
      <c r="AZ1577" s="9" t="s">
        <v>5612</v>
      </c>
    </row>
    <row r="1578" spans="1:52" x14ac:dyDescent="0.2">
      <c r="A1578" s="38" t="s">
        <v>19</v>
      </c>
      <c r="B1578" s="7">
        <v>2013</v>
      </c>
      <c r="C1578" s="3" t="s">
        <v>59</v>
      </c>
      <c r="D1578" t="s">
        <v>198</v>
      </c>
      <c r="E1578" t="s">
        <v>2087</v>
      </c>
      <c r="F1578">
        <v>10</v>
      </c>
      <c r="G1578">
        <v>5</v>
      </c>
      <c r="H1578">
        <v>5</v>
      </c>
      <c r="I1578">
        <v>5</v>
      </c>
      <c r="J1578">
        <v>5</v>
      </c>
      <c r="K1578">
        <v>5</v>
      </c>
      <c r="L1578">
        <v>5</v>
      </c>
      <c r="M1578">
        <v>5</v>
      </c>
      <c r="N1578">
        <v>5</v>
      </c>
      <c r="O1578">
        <v>24</v>
      </c>
      <c r="P1578">
        <v>74</v>
      </c>
      <c r="Q1578">
        <v>34</v>
      </c>
      <c r="R1578">
        <v>202761</v>
      </c>
      <c r="S1578">
        <v>403344</v>
      </c>
      <c r="T1578">
        <v>411992</v>
      </c>
      <c r="U1578">
        <v>381456</v>
      </c>
      <c r="V1578">
        <v>346176</v>
      </c>
      <c r="W1578">
        <v>393937</v>
      </c>
      <c r="X1578">
        <v>342189</v>
      </c>
      <c r="Y1578">
        <v>199791</v>
      </c>
      <c r="Z1578">
        <v>125261</v>
      </c>
      <c r="AA1578">
        <v>61200</v>
      </c>
      <c r="AB1578">
        <v>2868107</v>
      </c>
      <c r="AC1578">
        <v>386252</v>
      </c>
      <c r="AD1578" s="9">
        <v>4.931914914603893E-5</v>
      </c>
      <c r="AE1578" s="9">
        <v>1.2396366377087548E-5</v>
      </c>
      <c r="AF1578" s="9">
        <v>1.2136157983650168E-5</v>
      </c>
      <c r="AG1578" s="9">
        <v>1.3107671658068034E-5</v>
      </c>
      <c r="AH1578" s="9">
        <v>1.4443520059160658E-5</v>
      </c>
      <c r="AI1578" s="9">
        <v>1.2692384822953923E-5</v>
      </c>
      <c r="AJ1578" s="9">
        <v>1.4611808094357212E-5</v>
      </c>
      <c r="AK1578" s="9">
        <v>2.5026152329183996E-5</v>
      </c>
      <c r="AL1578" s="9">
        <v>3.9916654026392894E-5</v>
      </c>
      <c r="AM1578" s="9">
        <v>3.9215686274509802E-4</v>
      </c>
      <c r="AN1578" s="9">
        <v>2.5800989990959192E-5</v>
      </c>
      <c r="AO1578" s="9">
        <v>8.8025434172509141E-5</v>
      </c>
      <c r="AP1578" s="8">
        <v>1.34E-3</v>
      </c>
      <c r="AQ1578" s="8" t="s">
        <v>5612</v>
      </c>
      <c r="AR1578" s="37">
        <v>0.40700000000000003</v>
      </c>
      <c r="AS1578" s="37">
        <v>0.65300000000000002</v>
      </c>
      <c r="AT1578" s="37">
        <v>0.621</v>
      </c>
      <c r="AU1578" s="9" t="s">
        <v>5612</v>
      </c>
      <c r="AV1578" s="9" t="s">
        <v>5612</v>
      </c>
      <c r="AW1578" s="9" t="s">
        <v>5612</v>
      </c>
      <c r="AX1578" s="9" t="s">
        <v>5612</v>
      </c>
      <c r="AY1578" s="9" t="s">
        <v>5612</v>
      </c>
      <c r="AZ1578" s="9" t="s">
        <v>5612</v>
      </c>
    </row>
    <row r="1579" spans="1:52" x14ac:dyDescent="0.2">
      <c r="A1579" s="38" t="s">
        <v>19</v>
      </c>
      <c r="B1579" s="7">
        <v>2013</v>
      </c>
      <c r="C1579" s="3" t="s">
        <v>60</v>
      </c>
      <c r="D1579" t="s">
        <v>198</v>
      </c>
      <c r="E1579" t="s">
        <v>2088</v>
      </c>
      <c r="F1579">
        <v>10</v>
      </c>
      <c r="G1579">
        <v>5</v>
      </c>
      <c r="H1579">
        <v>5</v>
      </c>
      <c r="I1579">
        <v>5</v>
      </c>
      <c r="J1579">
        <v>5</v>
      </c>
      <c r="K1579">
        <v>5</v>
      </c>
      <c r="L1579">
        <v>5</v>
      </c>
      <c r="M1579">
        <v>5</v>
      </c>
      <c r="N1579">
        <v>16</v>
      </c>
      <c r="O1579">
        <v>23</v>
      </c>
      <c r="P1579">
        <v>84</v>
      </c>
      <c r="Q1579">
        <v>44</v>
      </c>
      <c r="R1579">
        <v>202761</v>
      </c>
      <c r="S1579">
        <v>403344</v>
      </c>
      <c r="T1579">
        <v>411992</v>
      </c>
      <c r="U1579">
        <v>381456</v>
      </c>
      <c r="V1579">
        <v>346176</v>
      </c>
      <c r="W1579">
        <v>393937</v>
      </c>
      <c r="X1579">
        <v>342189</v>
      </c>
      <c r="Y1579">
        <v>199791</v>
      </c>
      <c r="Z1579">
        <v>125261</v>
      </c>
      <c r="AA1579">
        <v>61200</v>
      </c>
      <c r="AB1579">
        <v>2868107</v>
      </c>
      <c r="AC1579">
        <v>386252</v>
      </c>
      <c r="AD1579" s="9">
        <v>4.931914914603893E-5</v>
      </c>
      <c r="AE1579" s="9">
        <v>1.2396366377087548E-5</v>
      </c>
      <c r="AF1579" s="9">
        <v>1.2136157983650168E-5</v>
      </c>
      <c r="AG1579" s="9">
        <v>1.3107671658068034E-5</v>
      </c>
      <c r="AH1579" s="9">
        <v>1.4443520059160658E-5</v>
      </c>
      <c r="AI1579" s="9">
        <v>1.2692384822953923E-5</v>
      </c>
      <c r="AJ1579" s="9">
        <v>1.4611808094357212E-5</v>
      </c>
      <c r="AK1579" s="9">
        <v>2.5026152329183996E-5</v>
      </c>
      <c r="AL1579" s="9">
        <v>1.2773329288445727E-4</v>
      </c>
      <c r="AM1579" s="9">
        <v>3.758169934640523E-4</v>
      </c>
      <c r="AN1579" s="9">
        <v>2.9287610260007732E-5</v>
      </c>
      <c r="AO1579" s="9">
        <v>1.1391526775265888E-4</v>
      </c>
      <c r="AP1579" s="8">
        <v>7.2499999999999995E-4</v>
      </c>
      <c r="AQ1579" s="8" t="s">
        <v>5612</v>
      </c>
      <c r="AR1579" s="37" t="s">
        <v>5612</v>
      </c>
      <c r="AS1579" s="37" t="s">
        <v>5612</v>
      </c>
      <c r="AT1579" s="37" t="s">
        <v>5612</v>
      </c>
      <c r="AU1579" s="9" t="s">
        <v>5612</v>
      </c>
      <c r="AV1579" s="9" t="s">
        <v>5612</v>
      </c>
      <c r="AW1579" s="9" t="s">
        <v>5612</v>
      </c>
      <c r="AX1579" s="9" t="s">
        <v>5612</v>
      </c>
      <c r="AY1579" s="9" t="s">
        <v>5612</v>
      </c>
      <c r="AZ1579" s="9" t="s">
        <v>5612</v>
      </c>
    </row>
    <row r="1580" spans="1:52" x14ac:dyDescent="0.2">
      <c r="A1580" s="38" t="s">
        <v>19</v>
      </c>
      <c r="B1580" s="7">
        <v>2013</v>
      </c>
      <c r="C1580" s="3" t="s">
        <v>61</v>
      </c>
      <c r="D1580" t="s">
        <v>198</v>
      </c>
      <c r="E1580" t="s">
        <v>2089</v>
      </c>
      <c r="F1580">
        <v>10</v>
      </c>
      <c r="G1580">
        <v>5</v>
      </c>
      <c r="H1580">
        <v>5</v>
      </c>
      <c r="I1580">
        <v>5</v>
      </c>
      <c r="J1580">
        <v>5</v>
      </c>
      <c r="K1580">
        <v>5</v>
      </c>
      <c r="L1580">
        <v>5</v>
      </c>
      <c r="M1580">
        <v>5</v>
      </c>
      <c r="N1580">
        <v>5</v>
      </c>
      <c r="O1580">
        <v>16</v>
      </c>
      <c r="P1580">
        <v>66</v>
      </c>
      <c r="Q1580">
        <v>26</v>
      </c>
      <c r="R1580">
        <v>202761</v>
      </c>
      <c r="S1580">
        <v>403344</v>
      </c>
      <c r="T1580">
        <v>411992</v>
      </c>
      <c r="U1580">
        <v>381456</v>
      </c>
      <c r="V1580">
        <v>346176</v>
      </c>
      <c r="W1580">
        <v>393937</v>
      </c>
      <c r="X1580">
        <v>342189</v>
      </c>
      <c r="Y1580">
        <v>199791</v>
      </c>
      <c r="Z1580">
        <v>125261</v>
      </c>
      <c r="AA1580">
        <v>61200</v>
      </c>
      <c r="AB1580">
        <v>2868107</v>
      </c>
      <c r="AC1580">
        <v>386252</v>
      </c>
      <c r="AD1580" s="9">
        <v>4.931914914603893E-5</v>
      </c>
      <c r="AE1580" s="9">
        <v>1.2396366377087548E-5</v>
      </c>
      <c r="AF1580" s="9">
        <v>1.2136157983650168E-5</v>
      </c>
      <c r="AG1580" s="9">
        <v>1.3107671658068034E-5</v>
      </c>
      <c r="AH1580" s="9">
        <v>1.4443520059160658E-5</v>
      </c>
      <c r="AI1580" s="9">
        <v>1.2692384822953923E-5</v>
      </c>
      <c r="AJ1580" s="9">
        <v>1.4611808094357212E-5</v>
      </c>
      <c r="AK1580" s="9">
        <v>2.5026152329183996E-5</v>
      </c>
      <c r="AL1580" s="9">
        <v>3.9916654026392894E-5</v>
      </c>
      <c r="AM1580" s="9">
        <v>2.6143790849673205E-4</v>
      </c>
      <c r="AN1580" s="9">
        <v>2.3011693775720362E-5</v>
      </c>
      <c r="AO1580" s="9">
        <v>6.7313567308389336E-5</v>
      </c>
      <c r="AP1580" s="8">
        <v>3.4000000000000002E-4</v>
      </c>
      <c r="AQ1580" s="8" t="s">
        <v>5612</v>
      </c>
      <c r="AR1580" s="37" t="s">
        <v>5612</v>
      </c>
      <c r="AS1580" s="37" t="s">
        <v>5612</v>
      </c>
      <c r="AT1580" s="37" t="s">
        <v>5612</v>
      </c>
      <c r="AU1580" s="9" t="s">
        <v>5612</v>
      </c>
      <c r="AV1580" s="9" t="s">
        <v>5612</v>
      </c>
      <c r="AW1580" s="9" t="s">
        <v>5612</v>
      </c>
      <c r="AX1580" s="9" t="s">
        <v>5612</v>
      </c>
      <c r="AY1580" s="9" t="s">
        <v>5612</v>
      </c>
      <c r="AZ1580" s="9" t="s">
        <v>5612</v>
      </c>
    </row>
    <row r="1581" spans="1:52" x14ac:dyDescent="0.2">
      <c r="A1581" s="38" t="s">
        <v>19</v>
      </c>
      <c r="B1581" s="7">
        <v>2013</v>
      </c>
      <c r="C1581" s="3" t="s">
        <v>62</v>
      </c>
      <c r="D1581" t="s">
        <v>198</v>
      </c>
      <c r="E1581" t="s">
        <v>2090</v>
      </c>
      <c r="F1581">
        <v>10</v>
      </c>
      <c r="G1581">
        <v>5</v>
      </c>
      <c r="H1581">
        <v>5</v>
      </c>
      <c r="I1581">
        <v>5</v>
      </c>
      <c r="J1581">
        <v>5</v>
      </c>
      <c r="K1581">
        <v>5</v>
      </c>
      <c r="L1581">
        <v>5</v>
      </c>
      <c r="M1581">
        <v>5</v>
      </c>
      <c r="N1581">
        <v>11</v>
      </c>
      <c r="O1581">
        <v>31</v>
      </c>
      <c r="P1581">
        <v>87</v>
      </c>
      <c r="Q1581">
        <v>47</v>
      </c>
      <c r="R1581">
        <v>202761</v>
      </c>
      <c r="S1581">
        <v>403344</v>
      </c>
      <c r="T1581">
        <v>411992</v>
      </c>
      <c r="U1581">
        <v>381456</v>
      </c>
      <c r="V1581">
        <v>346176</v>
      </c>
      <c r="W1581">
        <v>393937</v>
      </c>
      <c r="X1581">
        <v>342189</v>
      </c>
      <c r="Y1581">
        <v>199791</v>
      </c>
      <c r="Z1581">
        <v>125261</v>
      </c>
      <c r="AA1581">
        <v>61200</v>
      </c>
      <c r="AB1581">
        <v>2868107</v>
      </c>
      <c r="AC1581">
        <v>386252</v>
      </c>
      <c r="AD1581" s="9">
        <v>4.931914914603893E-5</v>
      </c>
      <c r="AE1581" s="9">
        <v>1.2396366377087548E-5</v>
      </c>
      <c r="AF1581" s="9">
        <v>1.2136157983650168E-5</v>
      </c>
      <c r="AG1581" s="9">
        <v>1.3107671658068034E-5</v>
      </c>
      <c r="AH1581" s="9">
        <v>1.4443520059160658E-5</v>
      </c>
      <c r="AI1581" s="9">
        <v>1.2692384822953923E-5</v>
      </c>
      <c r="AJ1581" s="9">
        <v>1.4611808094357212E-5</v>
      </c>
      <c r="AK1581" s="9">
        <v>2.5026152329183996E-5</v>
      </c>
      <c r="AL1581" s="9">
        <v>8.7816638858064365E-5</v>
      </c>
      <c r="AM1581" s="9">
        <v>5.0653594771241832E-4</v>
      </c>
      <c r="AN1581" s="9">
        <v>3.0333596340722296E-5</v>
      </c>
      <c r="AO1581" s="9">
        <v>1.2168221782670381E-4</v>
      </c>
      <c r="AP1581" s="8">
        <v>5.4999999999999992E-4</v>
      </c>
      <c r="AQ1581" s="8" t="s">
        <v>5612</v>
      </c>
      <c r="AR1581" s="37">
        <v>1.9E-2</v>
      </c>
      <c r="AS1581" s="37">
        <v>0.01</v>
      </c>
      <c r="AT1581" s="37">
        <v>5.7999999999999996E-2</v>
      </c>
      <c r="AU1581" s="9" t="s">
        <v>5612</v>
      </c>
      <c r="AV1581" s="9" t="s">
        <v>5612</v>
      </c>
      <c r="AW1581" s="9" t="s">
        <v>5612</v>
      </c>
      <c r="AX1581" s="9" t="s">
        <v>5612</v>
      </c>
      <c r="AY1581" s="9" t="s">
        <v>5612</v>
      </c>
      <c r="AZ1581" s="9" t="s">
        <v>5612</v>
      </c>
    </row>
    <row r="1582" spans="1:52" x14ac:dyDescent="0.2">
      <c r="A1582" s="38" t="s">
        <v>19</v>
      </c>
      <c r="B1582" s="7">
        <v>2013</v>
      </c>
      <c r="C1582" s="3" t="s">
        <v>63</v>
      </c>
      <c r="D1582" t="s">
        <v>198</v>
      </c>
      <c r="E1582" t="s">
        <v>2091</v>
      </c>
      <c r="F1582">
        <v>10</v>
      </c>
      <c r="G1582">
        <v>5</v>
      </c>
      <c r="H1582">
        <v>5</v>
      </c>
      <c r="I1582">
        <v>5</v>
      </c>
      <c r="J1582">
        <v>5</v>
      </c>
      <c r="K1582">
        <v>5</v>
      </c>
      <c r="L1582">
        <v>5</v>
      </c>
      <c r="M1582">
        <v>5</v>
      </c>
      <c r="N1582">
        <v>11</v>
      </c>
      <c r="O1582">
        <v>33</v>
      </c>
      <c r="P1582">
        <v>89</v>
      </c>
      <c r="Q1582">
        <v>49</v>
      </c>
      <c r="R1582">
        <v>202761</v>
      </c>
      <c r="S1582">
        <v>403344</v>
      </c>
      <c r="T1582">
        <v>411992</v>
      </c>
      <c r="U1582">
        <v>381456</v>
      </c>
      <c r="V1582">
        <v>346176</v>
      </c>
      <c r="W1582">
        <v>393937</v>
      </c>
      <c r="X1582">
        <v>342189</v>
      </c>
      <c r="Y1582">
        <v>199791</v>
      </c>
      <c r="Z1582">
        <v>125261</v>
      </c>
      <c r="AA1582">
        <v>61200</v>
      </c>
      <c r="AB1582">
        <v>2868107</v>
      </c>
      <c r="AC1582">
        <v>386252</v>
      </c>
      <c r="AD1582" s="9">
        <v>4.931914914603893E-5</v>
      </c>
      <c r="AE1582" s="9">
        <v>1.2396366377087548E-5</v>
      </c>
      <c r="AF1582" s="9">
        <v>1.2136157983650168E-5</v>
      </c>
      <c r="AG1582" s="9">
        <v>1.3107671658068034E-5</v>
      </c>
      <c r="AH1582" s="9">
        <v>1.4443520059160658E-5</v>
      </c>
      <c r="AI1582" s="9">
        <v>1.2692384822953923E-5</v>
      </c>
      <c r="AJ1582" s="9">
        <v>1.4611808094357212E-5</v>
      </c>
      <c r="AK1582" s="9">
        <v>2.5026152329183996E-5</v>
      </c>
      <c r="AL1582" s="9">
        <v>8.7816638858064365E-5</v>
      </c>
      <c r="AM1582" s="9">
        <v>5.3921568627450977E-4</v>
      </c>
      <c r="AN1582" s="9">
        <v>3.1030920394532005E-5</v>
      </c>
      <c r="AO1582" s="9">
        <v>1.2686018454273376E-4</v>
      </c>
      <c r="AP1582" s="8">
        <v>9.2500000000000004E-4</v>
      </c>
      <c r="AQ1582" s="8" t="s">
        <v>5612</v>
      </c>
      <c r="AR1582" s="37">
        <v>8.8000000000000009E-2</v>
      </c>
      <c r="AS1582" s="37">
        <v>0.113</v>
      </c>
      <c r="AT1582" s="37">
        <v>0.19</v>
      </c>
      <c r="AU1582" s="9" t="s">
        <v>5612</v>
      </c>
      <c r="AV1582" s="9" t="s">
        <v>5612</v>
      </c>
      <c r="AW1582" s="9" t="s">
        <v>5612</v>
      </c>
      <c r="AX1582" s="9" t="s">
        <v>5612</v>
      </c>
      <c r="AY1582" s="9" t="s">
        <v>5612</v>
      </c>
      <c r="AZ1582" s="9" t="s">
        <v>5612</v>
      </c>
    </row>
    <row r="1583" spans="1:52" x14ac:dyDescent="0.2">
      <c r="A1583" s="38" t="s">
        <v>19</v>
      </c>
      <c r="B1583" s="7">
        <v>2013</v>
      </c>
      <c r="C1583" s="3" t="s">
        <v>64</v>
      </c>
      <c r="D1583" t="s">
        <v>198</v>
      </c>
      <c r="E1583" t="s">
        <v>2092</v>
      </c>
      <c r="F1583">
        <v>10</v>
      </c>
      <c r="G1583">
        <v>5</v>
      </c>
      <c r="H1583">
        <v>5</v>
      </c>
      <c r="I1583">
        <v>5</v>
      </c>
      <c r="J1583">
        <v>5</v>
      </c>
      <c r="K1583">
        <v>5</v>
      </c>
      <c r="L1583">
        <v>5</v>
      </c>
      <c r="M1583">
        <v>5</v>
      </c>
      <c r="N1583">
        <v>18</v>
      </c>
      <c r="O1583">
        <v>27</v>
      </c>
      <c r="P1583">
        <v>90</v>
      </c>
      <c r="Q1583">
        <v>50</v>
      </c>
      <c r="R1583">
        <v>202761</v>
      </c>
      <c r="S1583">
        <v>403344</v>
      </c>
      <c r="T1583">
        <v>411992</v>
      </c>
      <c r="U1583">
        <v>381456</v>
      </c>
      <c r="V1583">
        <v>346176</v>
      </c>
      <c r="W1583">
        <v>393937</v>
      </c>
      <c r="X1583">
        <v>342189</v>
      </c>
      <c r="Y1583">
        <v>199791</v>
      </c>
      <c r="Z1583">
        <v>125261</v>
      </c>
      <c r="AA1583">
        <v>61200</v>
      </c>
      <c r="AB1583">
        <v>2868107</v>
      </c>
      <c r="AC1583">
        <v>386252</v>
      </c>
      <c r="AD1583" s="9">
        <v>4.931914914603893E-5</v>
      </c>
      <c r="AE1583" s="9">
        <v>1.2396366377087548E-5</v>
      </c>
      <c r="AF1583" s="9">
        <v>1.2136157983650168E-5</v>
      </c>
      <c r="AG1583" s="9">
        <v>1.3107671658068034E-5</v>
      </c>
      <c r="AH1583" s="9">
        <v>1.4443520059160658E-5</v>
      </c>
      <c r="AI1583" s="9">
        <v>1.2692384822953923E-5</v>
      </c>
      <c r="AJ1583" s="9">
        <v>1.4611808094357212E-5</v>
      </c>
      <c r="AK1583" s="9">
        <v>2.5026152329183996E-5</v>
      </c>
      <c r="AL1583" s="9">
        <v>1.4369995449501442E-4</v>
      </c>
      <c r="AM1583" s="9">
        <v>4.4117647058823531E-4</v>
      </c>
      <c r="AN1583" s="9">
        <v>3.1379582421436856E-5</v>
      </c>
      <c r="AO1583" s="9">
        <v>1.2944916790074874E-4</v>
      </c>
      <c r="AP1583" s="8">
        <v>5.020000000000001E-3</v>
      </c>
      <c r="AQ1583" s="8" t="s">
        <v>5612</v>
      </c>
      <c r="AR1583" s="37">
        <v>0.30100000000000005</v>
      </c>
      <c r="AS1583" s="37">
        <v>0.439</v>
      </c>
      <c r="AT1583" s="37">
        <v>0.49600000000000005</v>
      </c>
      <c r="AU1583" s="9" t="s">
        <v>5612</v>
      </c>
      <c r="AV1583" s="9" t="s">
        <v>5612</v>
      </c>
      <c r="AW1583" s="9" t="s">
        <v>5612</v>
      </c>
      <c r="AX1583" s="9" t="s">
        <v>5612</v>
      </c>
      <c r="AY1583" s="9" t="s">
        <v>5612</v>
      </c>
      <c r="AZ1583" s="9" t="s">
        <v>5612</v>
      </c>
    </row>
    <row r="1584" spans="1:52" x14ac:dyDescent="0.2">
      <c r="A1584" s="38" t="s">
        <v>19</v>
      </c>
      <c r="B1584" s="7">
        <v>2013</v>
      </c>
      <c r="C1584" s="3" t="s">
        <v>65</v>
      </c>
      <c r="D1584" t="s">
        <v>198</v>
      </c>
      <c r="E1584" t="s">
        <v>2093</v>
      </c>
      <c r="F1584">
        <v>10</v>
      </c>
      <c r="G1584">
        <v>5</v>
      </c>
      <c r="H1584">
        <v>5</v>
      </c>
      <c r="I1584">
        <v>5</v>
      </c>
      <c r="J1584">
        <v>5</v>
      </c>
      <c r="K1584">
        <v>5</v>
      </c>
      <c r="L1584">
        <v>5</v>
      </c>
      <c r="M1584">
        <v>5</v>
      </c>
      <c r="N1584">
        <v>11</v>
      </c>
      <c r="O1584">
        <v>33</v>
      </c>
      <c r="P1584">
        <v>89</v>
      </c>
      <c r="Q1584">
        <v>49</v>
      </c>
      <c r="R1584">
        <v>202761</v>
      </c>
      <c r="S1584">
        <v>403344</v>
      </c>
      <c r="T1584">
        <v>411992</v>
      </c>
      <c r="U1584">
        <v>381456</v>
      </c>
      <c r="V1584">
        <v>346176</v>
      </c>
      <c r="W1584">
        <v>393937</v>
      </c>
      <c r="X1584">
        <v>342189</v>
      </c>
      <c r="Y1584">
        <v>199791</v>
      </c>
      <c r="Z1584">
        <v>125261</v>
      </c>
      <c r="AA1584">
        <v>61200</v>
      </c>
      <c r="AB1584">
        <v>2868107</v>
      </c>
      <c r="AC1584">
        <v>386252</v>
      </c>
      <c r="AD1584" s="9">
        <v>4.931914914603893E-5</v>
      </c>
      <c r="AE1584" s="9">
        <v>1.2396366377087548E-5</v>
      </c>
      <c r="AF1584" s="9">
        <v>1.2136157983650168E-5</v>
      </c>
      <c r="AG1584" s="9">
        <v>1.3107671658068034E-5</v>
      </c>
      <c r="AH1584" s="9">
        <v>1.4443520059160658E-5</v>
      </c>
      <c r="AI1584" s="9">
        <v>1.2692384822953923E-5</v>
      </c>
      <c r="AJ1584" s="9">
        <v>1.4611808094357212E-5</v>
      </c>
      <c r="AK1584" s="9">
        <v>2.5026152329183996E-5</v>
      </c>
      <c r="AL1584" s="9">
        <v>8.7816638858064365E-5</v>
      </c>
      <c r="AM1584" s="9">
        <v>5.3921568627450977E-4</v>
      </c>
      <c r="AN1584" s="9">
        <v>3.1030920394532005E-5</v>
      </c>
      <c r="AO1584" s="9">
        <v>1.2686018454273376E-4</v>
      </c>
      <c r="AP1584" s="8">
        <v>7.5750000000000001E-3</v>
      </c>
      <c r="AQ1584" s="8">
        <v>0.88700000000000001</v>
      </c>
      <c r="AR1584" s="37">
        <v>0.39900000000000002</v>
      </c>
      <c r="AS1584" s="37">
        <v>0.57600000000000007</v>
      </c>
      <c r="AT1584" s="37">
        <v>0.63</v>
      </c>
      <c r="AU1584" s="9" t="s">
        <v>5612</v>
      </c>
      <c r="AV1584" s="9" t="s">
        <v>5612</v>
      </c>
      <c r="AW1584" s="9" t="s">
        <v>5612</v>
      </c>
      <c r="AX1584" s="9" t="s">
        <v>5612</v>
      </c>
      <c r="AY1584" s="9" t="s">
        <v>5612</v>
      </c>
      <c r="AZ1584" s="9" t="s">
        <v>5612</v>
      </c>
    </row>
    <row r="1585" spans="1:52" x14ac:dyDescent="0.2">
      <c r="A1585" s="38" t="s">
        <v>19</v>
      </c>
      <c r="B1585" s="7">
        <v>2013</v>
      </c>
      <c r="C1585" s="3" t="s">
        <v>66</v>
      </c>
      <c r="D1585" t="s">
        <v>198</v>
      </c>
      <c r="E1585" t="s">
        <v>2094</v>
      </c>
      <c r="F1585">
        <v>10</v>
      </c>
      <c r="G1585">
        <v>5</v>
      </c>
      <c r="H1585">
        <v>5</v>
      </c>
      <c r="I1585">
        <v>5</v>
      </c>
      <c r="J1585">
        <v>5</v>
      </c>
      <c r="K1585">
        <v>5</v>
      </c>
      <c r="L1585">
        <v>5</v>
      </c>
      <c r="M1585">
        <v>5</v>
      </c>
      <c r="N1585">
        <v>15</v>
      </c>
      <c r="O1585">
        <v>26</v>
      </c>
      <c r="P1585">
        <v>86</v>
      </c>
      <c r="Q1585">
        <v>46</v>
      </c>
      <c r="R1585">
        <v>202761</v>
      </c>
      <c r="S1585">
        <v>403344</v>
      </c>
      <c r="T1585">
        <v>411992</v>
      </c>
      <c r="U1585">
        <v>381456</v>
      </c>
      <c r="V1585">
        <v>346176</v>
      </c>
      <c r="W1585">
        <v>393937</v>
      </c>
      <c r="X1585">
        <v>342189</v>
      </c>
      <c r="Y1585">
        <v>199791</v>
      </c>
      <c r="Z1585">
        <v>125261</v>
      </c>
      <c r="AA1585">
        <v>61200</v>
      </c>
      <c r="AB1585">
        <v>2868107</v>
      </c>
      <c r="AC1585">
        <v>386252</v>
      </c>
      <c r="AD1585" s="9">
        <v>4.931914914603893E-5</v>
      </c>
      <c r="AE1585" s="9">
        <v>1.2396366377087548E-5</v>
      </c>
      <c r="AF1585" s="9">
        <v>1.2136157983650168E-5</v>
      </c>
      <c r="AG1585" s="9">
        <v>1.3107671658068034E-5</v>
      </c>
      <c r="AH1585" s="9">
        <v>1.4443520059160658E-5</v>
      </c>
      <c r="AI1585" s="9">
        <v>1.2692384822953923E-5</v>
      </c>
      <c r="AJ1585" s="9">
        <v>1.4611808094357212E-5</v>
      </c>
      <c r="AK1585" s="9">
        <v>2.5026152329183996E-5</v>
      </c>
      <c r="AL1585" s="9">
        <v>1.1974996207917867E-4</v>
      </c>
      <c r="AM1585" s="9">
        <v>4.2483660130718953E-4</v>
      </c>
      <c r="AN1585" s="9">
        <v>2.9984934313817441E-5</v>
      </c>
      <c r="AO1585" s="9">
        <v>1.1909323446868883E-4</v>
      </c>
      <c r="AP1585" s="8">
        <v>1.6275000000000001E-2</v>
      </c>
      <c r="AQ1585" s="8" t="s">
        <v>5612</v>
      </c>
      <c r="AR1585" s="37">
        <v>0.42899999999999999</v>
      </c>
      <c r="AS1585" s="37">
        <v>0.60099999999999998</v>
      </c>
      <c r="AT1585" s="37">
        <v>0.69299999999999995</v>
      </c>
      <c r="AU1585" s="9" t="s">
        <v>5612</v>
      </c>
      <c r="AV1585" s="9" t="s">
        <v>5612</v>
      </c>
      <c r="AW1585" s="9" t="s">
        <v>5612</v>
      </c>
      <c r="AX1585" s="9" t="s">
        <v>5612</v>
      </c>
      <c r="AY1585" s="9" t="s">
        <v>5612</v>
      </c>
      <c r="AZ1585" s="9" t="s">
        <v>5612</v>
      </c>
    </row>
    <row r="1586" spans="1:52" x14ac:dyDescent="0.2">
      <c r="A1586" s="38" t="s">
        <v>19</v>
      </c>
      <c r="B1586" s="7">
        <v>2014</v>
      </c>
      <c r="C1586" s="3" t="s">
        <v>55</v>
      </c>
      <c r="D1586" t="s">
        <v>199</v>
      </c>
      <c r="E1586" t="s">
        <v>2095</v>
      </c>
      <c r="F1586">
        <v>10</v>
      </c>
      <c r="G1586">
        <v>5</v>
      </c>
      <c r="H1586">
        <v>5</v>
      </c>
      <c r="I1586">
        <v>5</v>
      </c>
      <c r="J1586">
        <v>5</v>
      </c>
      <c r="K1586">
        <v>5</v>
      </c>
      <c r="L1586">
        <v>12</v>
      </c>
      <c r="M1586">
        <v>11</v>
      </c>
      <c r="N1586">
        <v>20</v>
      </c>
      <c r="O1586">
        <v>34</v>
      </c>
      <c r="P1586">
        <v>112</v>
      </c>
      <c r="Q1586">
        <v>65</v>
      </c>
      <c r="R1586">
        <v>202749</v>
      </c>
      <c r="S1586">
        <v>403781</v>
      </c>
      <c r="T1586">
        <v>414522</v>
      </c>
      <c r="U1586">
        <v>384162</v>
      </c>
      <c r="V1586">
        <v>345769</v>
      </c>
      <c r="W1586">
        <v>386309</v>
      </c>
      <c r="X1586">
        <v>350595</v>
      </c>
      <c r="Y1586">
        <v>207466</v>
      </c>
      <c r="Z1586">
        <v>126343</v>
      </c>
      <c r="AA1586">
        <v>61250</v>
      </c>
      <c r="AB1586">
        <v>2882946</v>
      </c>
      <c r="AC1586">
        <v>395059</v>
      </c>
      <c r="AD1586" s="9">
        <v>4.9322068172962629E-5</v>
      </c>
      <c r="AE1586" s="9">
        <v>1.2382950163578772E-5</v>
      </c>
      <c r="AF1586" s="9">
        <v>1.2062085968899118E-5</v>
      </c>
      <c r="AG1586" s="9">
        <v>1.3015342485722169E-5</v>
      </c>
      <c r="AH1586" s="9">
        <v>1.4460521330715014E-5</v>
      </c>
      <c r="AI1586" s="9">
        <v>1.2943006764015336E-5</v>
      </c>
      <c r="AJ1586" s="9">
        <v>3.4227527488983018E-5</v>
      </c>
      <c r="AK1586" s="9">
        <v>5.3020735927814677E-5</v>
      </c>
      <c r="AL1586" s="9">
        <v>1.5829923304021593E-4</v>
      </c>
      <c r="AM1586" s="9">
        <v>5.5510204081632658E-4</v>
      </c>
      <c r="AN1586" s="9">
        <v>3.8849149446434306E-5</v>
      </c>
      <c r="AO1586" s="9">
        <v>1.6453238630179288E-4</v>
      </c>
      <c r="AP1586" s="8">
        <v>3.2919999999999991E-2</v>
      </c>
      <c r="AQ1586" s="8" t="s">
        <v>5612</v>
      </c>
      <c r="AR1586" s="37">
        <v>0.45100000000000001</v>
      </c>
      <c r="AS1586" s="37">
        <v>0.626</v>
      </c>
      <c r="AT1586" s="37">
        <v>0.73099999999999998</v>
      </c>
      <c r="AU1586" s="9" t="s">
        <v>5612</v>
      </c>
      <c r="AV1586" s="9" t="s">
        <v>5612</v>
      </c>
      <c r="AW1586" s="9" t="s">
        <v>5612</v>
      </c>
      <c r="AX1586" s="9" t="s">
        <v>5612</v>
      </c>
      <c r="AY1586" s="9" t="s">
        <v>5612</v>
      </c>
      <c r="AZ1586" s="9" t="s">
        <v>5612</v>
      </c>
    </row>
    <row r="1587" spans="1:52" x14ac:dyDescent="0.2">
      <c r="A1587" s="38" t="s">
        <v>19</v>
      </c>
      <c r="B1587" s="7">
        <v>2014</v>
      </c>
      <c r="C1587" s="3" t="s">
        <v>56</v>
      </c>
      <c r="D1587" t="s">
        <v>199</v>
      </c>
      <c r="E1587" t="s">
        <v>2096</v>
      </c>
      <c r="F1587">
        <v>10</v>
      </c>
      <c r="G1587">
        <v>5</v>
      </c>
      <c r="H1587">
        <v>5</v>
      </c>
      <c r="I1587">
        <v>5</v>
      </c>
      <c r="J1587">
        <v>5</v>
      </c>
      <c r="K1587">
        <v>5</v>
      </c>
      <c r="L1587">
        <v>5</v>
      </c>
      <c r="M1587">
        <v>5</v>
      </c>
      <c r="N1587">
        <v>12</v>
      </c>
      <c r="O1587">
        <v>29</v>
      </c>
      <c r="P1587">
        <v>86</v>
      </c>
      <c r="Q1587">
        <v>46</v>
      </c>
      <c r="R1587">
        <v>202749</v>
      </c>
      <c r="S1587">
        <v>403781</v>
      </c>
      <c r="T1587">
        <v>414522</v>
      </c>
      <c r="U1587">
        <v>384162</v>
      </c>
      <c r="V1587">
        <v>345769</v>
      </c>
      <c r="W1587">
        <v>386309</v>
      </c>
      <c r="X1587">
        <v>350595</v>
      </c>
      <c r="Y1587">
        <v>207466</v>
      </c>
      <c r="Z1587">
        <v>126343</v>
      </c>
      <c r="AA1587">
        <v>61250</v>
      </c>
      <c r="AB1587">
        <v>2882946</v>
      </c>
      <c r="AC1587">
        <v>395059</v>
      </c>
      <c r="AD1587" s="9">
        <v>4.9322068172962629E-5</v>
      </c>
      <c r="AE1587" s="9">
        <v>1.2382950163578772E-5</v>
      </c>
      <c r="AF1587" s="9">
        <v>1.2062085968899118E-5</v>
      </c>
      <c r="AG1587" s="9">
        <v>1.3015342485722169E-5</v>
      </c>
      <c r="AH1587" s="9">
        <v>1.4460521330715014E-5</v>
      </c>
      <c r="AI1587" s="9">
        <v>1.2943006764015336E-5</v>
      </c>
      <c r="AJ1587" s="9">
        <v>1.4261469787076256E-5</v>
      </c>
      <c r="AK1587" s="9">
        <v>2.4100334512643035E-5</v>
      </c>
      <c r="AL1587" s="9">
        <v>9.4979539824129557E-5</v>
      </c>
      <c r="AM1587" s="9">
        <v>4.7346938775510202E-4</v>
      </c>
      <c r="AN1587" s="9">
        <v>2.9830596896369199E-5</v>
      </c>
      <c r="AO1587" s="9">
        <v>1.1643830415203805E-4</v>
      </c>
      <c r="AP1587" s="8">
        <v>1.5724999999999999E-2</v>
      </c>
      <c r="AQ1587" s="8" t="s">
        <v>5612</v>
      </c>
      <c r="AR1587" s="37">
        <v>0.45900000000000002</v>
      </c>
      <c r="AS1587" s="37">
        <v>0.6409999999999999</v>
      </c>
      <c r="AT1587" s="37">
        <v>0.73699999999999999</v>
      </c>
      <c r="AU1587" s="9" t="s">
        <v>5612</v>
      </c>
      <c r="AV1587" s="9" t="s">
        <v>5612</v>
      </c>
      <c r="AW1587" s="9" t="s">
        <v>5612</v>
      </c>
      <c r="AX1587" s="9" t="s">
        <v>5612</v>
      </c>
      <c r="AY1587" s="9" t="s">
        <v>5612</v>
      </c>
      <c r="AZ1587" s="9" t="s">
        <v>5612</v>
      </c>
    </row>
    <row r="1588" spans="1:52" x14ac:dyDescent="0.2">
      <c r="A1588" s="38" t="s">
        <v>19</v>
      </c>
      <c r="B1588" s="7">
        <v>2014</v>
      </c>
      <c r="C1588" s="3" t="s">
        <v>57</v>
      </c>
      <c r="D1588" t="s">
        <v>199</v>
      </c>
      <c r="E1588" t="s">
        <v>2097</v>
      </c>
      <c r="F1588">
        <v>10</v>
      </c>
      <c r="G1588">
        <v>5</v>
      </c>
      <c r="H1588">
        <v>5</v>
      </c>
      <c r="I1588">
        <v>5</v>
      </c>
      <c r="J1588">
        <v>5</v>
      </c>
      <c r="K1588">
        <v>5</v>
      </c>
      <c r="L1588">
        <v>5</v>
      </c>
      <c r="M1588">
        <v>10</v>
      </c>
      <c r="N1588">
        <v>21</v>
      </c>
      <c r="O1588">
        <v>37</v>
      </c>
      <c r="P1588">
        <v>108</v>
      </c>
      <c r="Q1588">
        <v>68</v>
      </c>
      <c r="R1588">
        <v>202749</v>
      </c>
      <c r="S1588">
        <v>403781</v>
      </c>
      <c r="T1588">
        <v>414522</v>
      </c>
      <c r="U1588">
        <v>384162</v>
      </c>
      <c r="V1588">
        <v>345769</v>
      </c>
      <c r="W1588">
        <v>386309</v>
      </c>
      <c r="X1588">
        <v>350595</v>
      </c>
      <c r="Y1588">
        <v>207466</v>
      </c>
      <c r="Z1588">
        <v>126343</v>
      </c>
      <c r="AA1588">
        <v>61250</v>
      </c>
      <c r="AB1588">
        <v>2882946</v>
      </c>
      <c r="AC1588">
        <v>395059</v>
      </c>
      <c r="AD1588" s="9">
        <v>4.9322068172962629E-5</v>
      </c>
      <c r="AE1588" s="9">
        <v>1.2382950163578772E-5</v>
      </c>
      <c r="AF1588" s="9">
        <v>1.2062085968899118E-5</v>
      </c>
      <c r="AG1588" s="9">
        <v>1.3015342485722169E-5</v>
      </c>
      <c r="AH1588" s="9">
        <v>1.4460521330715014E-5</v>
      </c>
      <c r="AI1588" s="9">
        <v>1.2943006764015336E-5</v>
      </c>
      <c r="AJ1588" s="9">
        <v>1.4261469787076256E-5</v>
      </c>
      <c r="AK1588" s="9">
        <v>4.8200669025286071E-5</v>
      </c>
      <c r="AL1588" s="9">
        <v>1.6621419469222673E-4</v>
      </c>
      <c r="AM1588" s="9">
        <v>6.0408163265306125E-4</v>
      </c>
      <c r="AN1588" s="9">
        <v>3.7461679823347368E-5</v>
      </c>
      <c r="AO1588" s="9">
        <v>1.7212618874649102E-4</v>
      </c>
      <c r="AP1588" s="8">
        <v>8.5249999999999996E-3</v>
      </c>
      <c r="AQ1588" s="8" t="s">
        <v>5612</v>
      </c>
      <c r="AR1588" s="37">
        <v>0.46600000000000003</v>
      </c>
      <c r="AS1588" s="37">
        <v>0.64700000000000002</v>
      </c>
      <c r="AT1588" s="37">
        <v>0.73699999999999999</v>
      </c>
      <c r="AU1588" s="9" t="s">
        <v>5612</v>
      </c>
      <c r="AV1588" s="9" t="s">
        <v>5612</v>
      </c>
      <c r="AW1588" s="9" t="s">
        <v>5612</v>
      </c>
      <c r="AX1588" s="9" t="s">
        <v>5612</v>
      </c>
      <c r="AY1588" s="9" t="s">
        <v>5612</v>
      </c>
      <c r="AZ1588" s="9" t="s">
        <v>5612</v>
      </c>
    </row>
    <row r="1589" spans="1:52" x14ac:dyDescent="0.2">
      <c r="A1589" s="38" t="s">
        <v>19</v>
      </c>
      <c r="B1589" s="7">
        <v>2014</v>
      </c>
      <c r="C1589" s="3" t="s">
        <v>58</v>
      </c>
      <c r="D1589" t="s">
        <v>199</v>
      </c>
      <c r="E1589" t="s">
        <v>2098</v>
      </c>
      <c r="F1589">
        <v>10</v>
      </c>
      <c r="G1589">
        <v>5</v>
      </c>
      <c r="H1589">
        <v>5</v>
      </c>
      <c r="I1589">
        <v>5</v>
      </c>
      <c r="J1589">
        <v>5</v>
      </c>
      <c r="K1589">
        <v>5</v>
      </c>
      <c r="L1589">
        <v>5</v>
      </c>
      <c r="M1589">
        <v>5</v>
      </c>
      <c r="N1589">
        <v>11</v>
      </c>
      <c r="O1589">
        <v>34</v>
      </c>
      <c r="P1589">
        <v>90</v>
      </c>
      <c r="Q1589">
        <v>50</v>
      </c>
      <c r="R1589">
        <v>202749</v>
      </c>
      <c r="S1589">
        <v>403781</v>
      </c>
      <c r="T1589">
        <v>414522</v>
      </c>
      <c r="U1589">
        <v>384162</v>
      </c>
      <c r="V1589">
        <v>345769</v>
      </c>
      <c r="W1589">
        <v>386309</v>
      </c>
      <c r="X1589">
        <v>350595</v>
      </c>
      <c r="Y1589">
        <v>207466</v>
      </c>
      <c r="Z1589">
        <v>126343</v>
      </c>
      <c r="AA1589">
        <v>61250</v>
      </c>
      <c r="AB1589">
        <v>2882946</v>
      </c>
      <c r="AC1589">
        <v>395059</v>
      </c>
      <c r="AD1589" s="9">
        <v>4.9322068172962629E-5</v>
      </c>
      <c r="AE1589" s="9">
        <v>1.2382950163578772E-5</v>
      </c>
      <c r="AF1589" s="9">
        <v>1.2062085968899118E-5</v>
      </c>
      <c r="AG1589" s="9">
        <v>1.3015342485722169E-5</v>
      </c>
      <c r="AH1589" s="9">
        <v>1.4460521330715014E-5</v>
      </c>
      <c r="AI1589" s="9">
        <v>1.2943006764015336E-5</v>
      </c>
      <c r="AJ1589" s="9">
        <v>1.4261469787076256E-5</v>
      </c>
      <c r="AK1589" s="9">
        <v>2.4100334512643035E-5</v>
      </c>
      <c r="AL1589" s="9">
        <v>8.7064578172118762E-5</v>
      </c>
      <c r="AM1589" s="9">
        <v>5.5510204081632658E-4</v>
      </c>
      <c r="AN1589" s="9">
        <v>3.121806651945614E-5</v>
      </c>
      <c r="AO1589" s="9">
        <v>1.2656337407830222E-4</v>
      </c>
      <c r="AP1589" s="8">
        <v>3.96E-3</v>
      </c>
      <c r="AQ1589" s="8" t="s">
        <v>5612</v>
      </c>
      <c r="AR1589" s="37">
        <v>0.46600000000000003</v>
      </c>
      <c r="AS1589" s="37">
        <v>0.64900000000000002</v>
      </c>
      <c r="AT1589" s="37">
        <v>0.73699999999999999</v>
      </c>
      <c r="AU1589" s="9" t="s">
        <v>5612</v>
      </c>
      <c r="AV1589" s="9" t="s">
        <v>5612</v>
      </c>
      <c r="AW1589" s="9" t="s">
        <v>5612</v>
      </c>
      <c r="AX1589" s="9" t="s">
        <v>5612</v>
      </c>
      <c r="AY1589" s="9" t="s">
        <v>5612</v>
      </c>
      <c r="AZ1589" s="9" t="s">
        <v>5612</v>
      </c>
    </row>
    <row r="1590" spans="1:52" x14ac:dyDescent="0.2">
      <c r="A1590" s="38" t="s">
        <v>19</v>
      </c>
      <c r="B1590" s="7">
        <v>2014</v>
      </c>
      <c r="C1590" s="3" t="s">
        <v>59</v>
      </c>
      <c r="D1590" t="s">
        <v>199</v>
      </c>
      <c r="E1590" t="s">
        <v>2099</v>
      </c>
      <c r="F1590">
        <v>10</v>
      </c>
      <c r="G1590">
        <v>5</v>
      </c>
      <c r="H1590">
        <v>5</v>
      </c>
      <c r="I1590">
        <v>5</v>
      </c>
      <c r="J1590">
        <v>5</v>
      </c>
      <c r="K1590">
        <v>5</v>
      </c>
      <c r="L1590">
        <v>5</v>
      </c>
      <c r="M1590">
        <v>5</v>
      </c>
      <c r="N1590">
        <v>5</v>
      </c>
      <c r="O1590">
        <v>20</v>
      </c>
      <c r="P1590">
        <v>70</v>
      </c>
      <c r="Q1590">
        <v>30</v>
      </c>
      <c r="R1590">
        <v>202749</v>
      </c>
      <c r="S1590">
        <v>403781</v>
      </c>
      <c r="T1590">
        <v>414522</v>
      </c>
      <c r="U1590">
        <v>384162</v>
      </c>
      <c r="V1590">
        <v>345769</v>
      </c>
      <c r="W1590">
        <v>386309</v>
      </c>
      <c r="X1590">
        <v>350595</v>
      </c>
      <c r="Y1590">
        <v>207466</v>
      </c>
      <c r="Z1590">
        <v>126343</v>
      </c>
      <c r="AA1590">
        <v>61250</v>
      </c>
      <c r="AB1590">
        <v>2882946</v>
      </c>
      <c r="AC1590">
        <v>395059</v>
      </c>
      <c r="AD1590" s="9">
        <v>4.9322068172962629E-5</v>
      </c>
      <c r="AE1590" s="9">
        <v>1.2382950163578772E-5</v>
      </c>
      <c r="AF1590" s="9">
        <v>1.2062085968899118E-5</v>
      </c>
      <c r="AG1590" s="9">
        <v>1.3015342485722169E-5</v>
      </c>
      <c r="AH1590" s="9">
        <v>1.4460521330715014E-5</v>
      </c>
      <c r="AI1590" s="9">
        <v>1.2943006764015336E-5</v>
      </c>
      <c r="AJ1590" s="9">
        <v>1.4261469787076256E-5</v>
      </c>
      <c r="AK1590" s="9">
        <v>2.4100334512643035E-5</v>
      </c>
      <c r="AL1590" s="9">
        <v>3.9574808260053983E-5</v>
      </c>
      <c r="AM1590" s="9">
        <v>3.2653061224489796E-4</v>
      </c>
      <c r="AN1590" s="9">
        <v>2.4280718404021443E-5</v>
      </c>
      <c r="AO1590" s="9">
        <v>7.5938024446981335E-5</v>
      </c>
      <c r="AP1590" s="8">
        <v>1.8750000000000001E-3</v>
      </c>
      <c r="AQ1590" s="8" t="s">
        <v>5612</v>
      </c>
      <c r="AR1590" s="37">
        <v>0.47000000000000003</v>
      </c>
      <c r="AS1590" s="37">
        <v>0.64900000000000002</v>
      </c>
      <c r="AT1590" s="37">
        <v>0.73699999999999999</v>
      </c>
      <c r="AU1590" s="9" t="s">
        <v>5612</v>
      </c>
      <c r="AV1590" s="9" t="s">
        <v>5612</v>
      </c>
      <c r="AW1590" s="9" t="s">
        <v>5612</v>
      </c>
      <c r="AX1590" s="9" t="s">
        <v>5612</v>
      </c>
      <c r="AY1590" s="9" t="s">
        <v>5612</v>
      </c>
      <c r="AZ1590" s="9" t="s">
        <v>5612</v>
      </c>
    </row>
    <row r="1591" spans="1:52" x14ac:dyDescent="0.2">
      <c r="A1591" s="38" t="s">
        <v>19</v>
      </c>
      <c r="B1591" s="7">
        <v>2014</v>
      </c>
      <c r="C1591" s="3" t="s">
        <v>60</v>
      </c>
      <c r="D1591" t="s">
        <v>199</v>
      </c>
      <c r="E1591" t="s">
        <v>2100</v>
      </c>
      <c r="F1591">
        <v>10</v>
      </c>
      <c r="G1591">
        <v>5</v>
      </c>
      <c r="H1591">
        <v>5</v>
      </c>
      <c r="I1591">
        <v>5</v>
      </c>
      <c r="J1591">
        <v>5</v>
      </c>
      <c r="K1591">
        <v>5</v>
      </c>
      <c r="L1591">
        <v>5</v>
      </c>
      <c r="M1591">
        <v>5</v>
      </c>
      <c r="N1591">
        <v>10</v>
      </c>
      <c r="O1591">
        <v>17</v>
      </c>
      <c r="P1591">
        <v>72</v>
      </c>
      <c r="Q1591">
        <v>32</v>
      </c>
      <c r="R1591">
        <v>202749</v>
      </c>
      <c r="S1591">
        <v>403781</v>
      </c>
      <c r="T1591">
        <v>414522</v>
      </c>
      <c r="U1591">
        <v>384162</v>
      </c>
      <c r="V1591">
        <v>345769</v>
      </c>
      <c r="W1591">
        <v>386309</v>
      </c>
      <c r="X1591">
        <v>350595</v>
      </c>
      <c r="Y1591">
        <v>207466</v>
      </c>
      <c r="Z1591">
        <v>126343</v>
      </c>
      <c r="AA1591">
        <v>61250</v>
      </c>
      <c r="AB1591">
        <v>2882946</v>
      </c>
      <c r="AC1591">
        <v>395059</v>
      </c>
      <c r="AD1591" s="9">
        <v>4.9322068172962629E-5</v>
      </c>
      <c r="AE1591" s="9">
        <v>1.2382950163578772E-5</v>
      </c>
      <c r="AF1591" s="9">
        <v>1.2062085968899118E-5</v>
      </c>
      <c r="AG1591" s="9">
        <v>1.3015342485722169E-5</v>
      </c>
      <c r="AH1591" s="9">
        <v>1.4460521330715014E-5</v>
      </c>
      <c r="AI1591" s="9">
        <v>1.2943006764015336E-5</v>
      </c>
      <c r="AJ1591" s="9">
        <v>1.4261469787076256E-5</v>
      </c>
      <c r="AK1591" s="9">
        <v>2.4100334512643035E-5</v>
      </c>
      <c r="AL1591" s="9">
        <v>7.9149616520107966E-5</v>
      </c>
      <c r="AM1591" s="9">
        <v>2.7755102040816329E-4</v>
      </c>
      <c r="AN1591" s="9">
        <v>2.4974453215564912E-5</v>
      </c>
      <c r="AO1591" s="9">
        <v>8.1000559410113424E-5</v>
      </c>
      <c r="AP1591" s="8">
        <v>5.2499999999999997E-4</v>
      </c>
      <c r="AQ1591" s="8" t="s">
        <v>5612</v>
      </c>
      <c r="AR1591" s="37" t="s">
        <v>5612</v>
      </c>
      <c r="AS1591" s="37" t="s">
        <v>5612</v>
      </c>
      <c r="AT1591" s="37" t="s">
        <v>5612</v>
      </c>
      <c r="AU1591" s="9" t="s">
        <v>5612</v>
      </c>
      <c r="AV1591" s="9" t="s">
        <v>5612</v>
      </c>
      <c r="AW1591" s="9" t="s">
        <v>5612</v>
      </c>
      <c r="AX1591" s="9" t="s">
        <v>5612</v>
      </c>
      <c r="AY1591" s="9" t="s">
        <v>5612</v>
      </c>
      <c r="AZ1591" s="9" t="s">
        <v>5612</v>
      </c>
    </row>
    <row r="1592" spans="1:52" x14ac:dyDescent="0.2">
      <c r="A1592" s="38" t="s">
        <v>19</v>
      </c>
      <c r="B1592" s="7">
        <v>2014</v>
      </c>
      <c r="C1592" s="3" t="s">
        <v>61</v>
      </c>
      <c r="D1592" t="s">
        <v>199</v>
      </c>
      <c r="E1592" t="s">
        <v>2101</v>
      </c>
      <c r="F1592">
        <v>10</v>
      </c>
      <c r="G1592">
        <v>5</v>
      </c>
      <c r="H1592">
        <v>5</v>
      </c>
      <c r="I1592">
        <v>5</v>
      </c>
      <c r="J1592">
        <v>5</v>
      </c>
      <c r="K1592">
        <v>5</v>
      </c>
      <c r="L1592">
        <v>5</v>
      </c>
      <c r="M1592">
        <v>5</v>
      </c>
      <c r="N1592">
        <v>11</v>
      </c>
      <c r="O1592">
        <v>12</v>
      </c>
      <c r="P1592">
        <v>68</v>
      </c>
      <c r="Q1592">
        <v>28</v>
      </c>
      <c r="R1592">
        <v>202749</v>
      </c>
      <c r="S1592">
        <v>403781</v>
      </c>
      <c r="T1592">
        <v>414522</v>
      </c>
      <c r="U1592">
        <v>384162</v>
      </c>
      <c r="V1592">
        <v>345769</v>
      </c>
      <c r="W1592">
        <v>386309</v>
      </c>
      <c r="X1592">
        <v>350595</v>
      </c>
      <c r="Y1592">
        <v>207466</v>
      </c>
      <c r="Z1592">
        <v>126343</v>
      </c>
      <c r="AA1592">
        <v>61250</v>
      </c>
      <c r="AB1592">
        <v>2882946</v>
      </c>
      <c r="AC1592">
        <v>395059</v>
      </c>
      <c r="AD1592" s="9">
        <v>4.9322068172962629E-5</v>
      </c>
      <c r="AE1592" s="9">
        <v>1.2382950163578772E-5</v>
      </c>
      <c r="AF1592" s="9">
        <v>1.2062085968899118E-5</v>
      </c>
      <c r="AG1592" s="9">
        <v>1.3015342485722169E-5</v>
      </c>
      <c r="AH1592" s="9">
        <v>1.4460521330715014E-5</v>
      </c>
      <c r="AI1592" s="9">
        <v>1.2943006764015336E-5</v>
      </c>
      <c r="AJ1592" s="9">
        <v>1.4261469787076256E-5</v>
      </c>
      <c r="AK1592" s="9">
        <v>2.4100334512643035E-5</v>
      </c>
      <c r="AL1592" s="9">
        <v>8.7064578172118762E-5</v>
      </c>
      <c r="AM1592" s="9">
        <v>1.9591836734693879E-4</v>
      </c>
      <c r="AN1592" s="9">
        <v>2.3586983592477971E-5</v>
      </c>
      <c r="AO1592" s="9">
        <v>7.0875489483849247E-5</v>
      </c>
      <c r="AP1592" s="8">
        <v>5.8E-4</v>
      </c>
      <c r="AQ1592" s="8" t="s">
        <v>5612</v>
      </c>
      <c r="AR1592" s="37" t="s">
        <v>5612</v>
      </c>
      <c r="AS1592" s="37" t="s">
        <v>5612</v>
      </c>
      <c r="AT1592" s="37" t="s">
        <v>5612</v>
      </c>
      <c r="AU1592" s="9" t="s">
        <v>5612</v>
      </c>
      <c r="AV1592" s="9" t="s">
        <v>5612</v>
      </c>
      <c r="AW1592" s="9" t="s">
        <v>5612</v>
      </c>
      <c r="AX1592" s="9" t="s">
        <v>5612</v>
      </c>
      <c r="AY1592" s="9" t="s">
        <v>5612</v>
      </c>
      <c r="AZ1592" s="9" t="s">
        <v>5612</v>
      </c>
    </row>
    <row r="1593" spans="1:52" x14ac:dyDescent="0.2">
      <c r="A1593" s="38" t="s">
        <v>19</v>
      </c>
      <c r="B1593" s="7">
        <v>2014</v>
      </c>
      <c r="C1593" s="3" t="s">
        <v>62</v>
      </c>
      <c r="D1593" t="s">
        <v>199</v>
      </c>
      <c r="E1593" t="s">
        <v>2102</v>
      </c>
      <c r="F1593">
        <v>10</v>
      </c>
      <c r="G1593">
        <v>5</v>
      </c>
      <c r="H1593">
        <v>5</v>
      </c>
      <c r="I1593">
        <v>5</v>
      </c>
      <c r="J1593">
        <v>5</v>
      </c>
      <c r="K1593">
        <v>5</v>
      </c>
      <c r="L1593">
        <v>5</v>
      </c>
      <c r="M1593">
        <v>5</v>
      </c>
      <c r="N1593">
        <v>5</v>
      </c>
      <c r="O1593">
        <v>22</v>
      </c>
      <c r="P1593">
        <v>72</v>
      </c>
      <c r="Q1593">
        <v>32</v>
      </c>
      <c r="R1593">
        <v>202749</v>
      </c>
      <c r="S1593">
        <v>403781</v>
      </c>
      <c r="T1593">
        <v>414522</v>
      </c>
      <c r="U1593">
        <v>384162</v>
      </c>
      <c r="V1593">
        <v>345769</v>
      </c>
      <c r="W1593">
        <v>386309</v>
      </c>
      <c r="X1593">
        <v>350595</v>
      </c>
      <c r="Y1593">
        <v>207466</v>
      </c>
      <c r="Z1593">
        <v>126343</v>
      </c>
      <c r="AA1593">
        <v>61250</v>
      </c>
      <c r="AB1593">
        <v>2882946</v>
      </c>
      <c r="AC1593">
        <v>395059</v>
      </c>
      <c r="AD1593" s="9">
        <v>4.9322068172962629E-5</v>
      </c>
      <c r="AE1593" s="9">
        <v>1.2382950163578772E-5</v>
      </c>
      <c r="AF1593" s="9">
        <v>1.2062085968899118E-5</v>
      </c>
      <c r="AG1593" s="9">
        <v>1.3015342485722169E-5</v>
      </c>
      <c r="AH1593" s="9">
        <v>1.4460521330715014E-5</v>
      </c>
      <c r="AI1593" s="9">
        <v>1.2943006764015336E-5</v>
      </c>
      <c r="AJ1593" s="9">
        <v>1.4261469787076256E-5</v>
      </c>
      <c r="AK1593" s="9">
        <v>2.4100334512643035E-5</v>
      </c>
      <c r="AL1593" s="9">
        <v>3.9574808260053983E-5</v>
      </c>
      <c r="AM1593" s="9">
        <v>3.5918367346938774E-4</v>
      </c>
      <c r="AN1593" s="9">
        <v>2.4974453215564912E-5</v>
      </c>
      <c r="AO1593" s="9">
        <v>8.1000559410113424E-5</v>
      </c>
      <c r="AP1593" s="8">
        <v>8.4999999999999984E-4</v>
      </c>
      <c r="AQ1593" s="8" t="s">
        <v>5612</v>
      </c>
      <c r="AR1593" s="37">
        <v>1.7000000000000001E-2</v>
      </c>
      <c r="AS1593" s="37">
        <v>1.1000000000000001E-2</v>
      </c>
      <c r="AT1593" s="37">
        <v>3.1000000000000003E-2</v>
      </c>
      <c r="AU1593" s="9" t="s">
        <v>5612</v>
      </c>
      <c r="AV1593" s="9" t="s">
        <v>5612</v>
      </c>
      <c r="AW1593" s="9" t="s">
        <v>5612</v>
      </c>
      <c r="AX1593" s="9" t="s">
        <v>5612</v>
      </c>
      <c r="AY1593" s="9" t="s">
        <v>5612</v>
      </c>
      <c r="AZ1593" s="9" t="s">
        <v>5612</v>
      </c>
    </row>
    <row r="1594" spans="1:52" x14ac:dyDescent="0.2">
      <c r="A1594" s="38" t="s">
        <v>19</v>
      </c>
      <c r="B1594" s="7">
        <v>2014</v>
      </c>
      <c r="C1594" s="3" t="s">
        <v>63</v>
      </c>
      <c r="D1594" t="s">
        <v>199</v>
      </c>
      <c r="E1594" t="s">
        <v>2103</v>
      </c>
      <c r="F1594">
        <v>10</v>
      </c>
      <c r="G1594">
        <v>5</v>
      </c>
      <c r="H1594">
        <v>5</v>
      </c>
      <c r="I1594">
        <v>5</v>
      </c>
      <c r="J1594">
        <v>5</v>
      </c>
      <c r="K1594">
        <v>5</v>
      </c>
      <c r="L1594">
        <v>5</v>
      </c>
      <c r="M1594">
        <v>5</v>
      </c>
      <c r="N1594">
        <v>11</v>
      </c>
      <c r="O1594">
        <v>21</v>
      </c>
      <c r="P1594">
        <v>77</v>
      </c>
      <c r="Q1594">
        <v>37</v>
      </c>
      <c r="R1594">
        <v>202749</v>
      </c>
      <c r="S1594">
        <v>403781</v>
      </c>
      <c r="T1594">
        <v>414522</v>
      </c>
      <c r="U1594">
        <v>384162</v>
      </c>
      <c r="V1594">
        <v>345769</v>
      </c>
      <c r="W1594">
        <v>386309</v>
      </c>
      <c r="X1594">
        <v>350595</v>
      </c>
      <c r="Y1594">
        <v>207466</v>
      </c>
      <c r="Z1594">
        <v>126343</v>
      </c>
      <c r="AA1594">
        <v>61250</v>
      </c>
      <c r="AB1594">
        <v>2882946</v>
      </c>
      <c r="AC1594">
        <v>395059</v>
      </c>
      <c r="AD1594" s="9">
        <v>4.9322068172962629E-5</v>
      </c>
      <c r="AE1594" s="9">
        <v>1.2382950163578772E-5</v>
      </c>
      <c r="AF1594" s="9">
        <v>1.2062085968899118E-5</v>
      </c>
      <c r="AG1594" s="9">
        <v>1.3015342485722169E-5</v>
      </c>
      <c r="AH1594" s="9">
        <v>1.4460521330715014E-5</v>
      </c>
      <c r="AI1594" s="9">
        <v>1.2943006764015336E-5</v>
      </c>
      <c r="AJ1594" s="9">
        <v>1.4261469787076256E-5</v>
      </c>
      <c r="AK1594" s="9">
        <v>2.4100334512643035E-5</v>
      </c>
      <c r="AL1594" s="9">
        <v>8.7064578172118762E-5</v>
      </c>
      <c r="AM1594" s="9">
        <v>3.4285714285714285E-4</v>
      </c>
      <c r="AN1594" s="9">
        <v>2.6708790244423585E-5</v>
      </c>
      <c r="AO1594" s="9">
        <v>9.3656896817943651E-5</v>
      </c>
      <c r="AP1594" s="8">
        <v>2.15E-3</v>
      </c>
      <c r="AQ1594" s="8" t="s">
        <v>5612</v>
      </c>
      <c r="AR1594" s="37">
        <v>8.4000000000000005E-2</v>
      </c>
      <c r="AS1594" s="37">
        <v>0.12300000000000001</v>
      </c>
      <c r="AT1594" s="37">
        <v>0.14400000000000002</v>
      </c>
      <c r="AU1594" s="9" t="s">
        <v>5612</v>
      </c>
      <c r="AV1594" s="9" t="s">
        <v>5612</v>
      </c>
      <c r="AW1594" s="9" t="s">
        <v>5612</v>
      </c>
      <c r="AX1594" s="9" t="s">
        <v>5612</v>
      </c>
      <c r="AY1594" s="9" t="s">
        <v>5612</v>
      </c>
      <c r="AZ1594" s="9" t="s">
        <v>5612</v>
      </c>
    </row>
    <row r="1595" spans="1:52" x14ac:dyDescent="0.2">
      <c r="A1595" s="38" t="s">
        <v>19</v>
      </c>
      <c r="B1595" s="7">
        <v>2014</v>
      </c>
      <c r="C1595" s="3" t="s">
        <v>64</v>
      </c>
      <c r="D1595" t="s">
        <v>199</v>
      </c>
      <c r="E1595" t="s">
        <v>2104</v>
      </c>
      <c r="F1595">
        <v>10</v>
      </c>
      <c r="G1595">
        <v>5</v>
      </c>
      <c r="H1595">
        <v>5</v>
      </c>
      <c r="I1595">
        <v>5</v>
      </c>
      <c r="J1595">
        <v>5</v>
      </c>
      <c r="K1595">
        <v>5</v>
      </c>
      <c r="L1595">
        <v>5</v>
      </c>
      <c r="M1595">
        <v>5</v>
      </c>
      <c r="N1595">
        <v>12</v>
      </c>
      <c r="O1595">
        <v>24</v>
      </c>
      <c r="P1595">
        <v>81</v>
      </c>
      <c r="Q1595">
        <v>41</v>
      </c>
      <c r="R1595">
        <v>202749</v>
      </c>
      <c r="S1595">
        <v>403781</v>
      </c>
      <c r="T1595">
        <v>414522</v>
      </c>
      <c r="U1595">
        <v>384162</v>
      </c>
      <c r="V1595">
        <v>345769</v>
      </c>
      <c r="W1595">
        <v>386309</v>
      </c>
      <c r="X1595">
        <v>350595</v>
      </c>
      <c r="Y1595">
        <v>207466</v>
      </c>
      <c r="Z1595">
        <v>126343</v>
      </c>
      <c r="AA1595">
        <v>61250</v>
      </c>
      <c r="AB1595">
        <v>2882946</v>
      </c>
      <c r="AC1595">
        <v>395059</v>
      </c>
      <c r="AD1595" s="9">
        <v>4.9322068172962629E-5</v>
      </c>
      <c r="AE1595" s="9">
        <v>1.2382950163578772E-5</v>
      </c>
      <c r="AF1595" s="9">
        <v>1.2062085968899118E-5</v>
      </c>
      <c r="AG1595" s="9">
        <v>1.3015342485722169E-5</v>
      </c>
      <c r="AH1595" s="9">
        <v>1.4460521330715014E-5</v>
      </c>
      <c r="AI1595" s="9">
        <v>1.2943006764015336E-5</v>
      </c>
      <c r="AJ1595" s="9">
        <v>1.4261469787076256E-5</v>
      </c>
      <c r="AK1595" s="9">
        <v>2.4100334512643035E-5</v>
      </c>
      <c r="AL1595" s="9">
        <v>9.4979539824129557E-5</v>
      </c>
      <c r="AM1595" s="9">
        <v>3.9183673469387757E-4</v>
      </c>
      <c r="AN1595" s="9">
        <v>2.8096259867510526E-5</v>
      </c>
      <c r="AO1595" s="9">
        <v>1.0378196674420783E-4</v>
      </c>
      <c r="AP1595" s="8">
        <v>4.9199999999999999E-3</v>
      </c>
      <c r="AQ1595" s="8" t="s">
        <v>5612</v>
      </c>
      <c r="AR1595" s="37">
        <v>0.29799999999999999</v>
      </c>
      <c r="AS1595" s="37">
        <v>0.46200000000000002</v>
      </c>
      <c r="AT1595" s="37">
        <v>0.4</v>
      </c>
      <c r="AU1595" s="9" t="s">
        <v>5612</v>
      </c>
      <c r="AV1595" s="9" t="s">
        <v>5612</v>
      </c>
      <c r="AW1595" s="9" t="s">
        <v>5612</v>
      </c>
      <c r="AX1595" s="9" t="s">
        <v>5612</v>
      </c>
      <c r="AY1595" s="9" t="s">
        <v>5612</v>
      </c>
      <c r="AZ1595" s="9" t="s">
        <v>5612</v>
      </c>
    </row>
    <row r="1596" spans="1:52" x14ac:dyDescent="0.2">
      <c r="A1596" s="38" t="s">
        <v>19</v>
      </c>
      <c r="B1596" s="7">
        <v>2014</v>
      </c>
      <c r="C1596" s="3" t="s">
        <v>65</v>
      </c>
      <c r="D1596" t="s">
        <v>199</v>
      </c>
      <c r="E1596" t="s">
        <v>2105</v>
      </c>
      <c r="F1596">
        <v>10</v>
      </c>
      <c r="G1596">
        <v>5</v>
      </c>
      <c r="H1596">
        <v>5</v>
      </c>
      <c r="I1596">
        <v>5</v>
      </c>
      <c r="J1596">
        <v>5</v>
      </c>
      <c r="K1596">
        <v>5</v>
      </c>
      <c r="L1596">
        <v>5</v>
      </c>
      <c r="M1596">
        <v>5</v>
      </c>
      <c r="N1596">
        <v>5</v>
      </c>
      <c r="O1596">
        <v>22</v>
      </c>
      <c r="P1596">
        <v>72</v>
      </c>
      <c r="Q1596">
        <v>32</v>
      </c>
      <c r="R1596">
        <v>202749</v>
      </c>
      <c r="S1596">
        <v>403781</v>
      </c>
      <c r="T1596">
        <v>414522</v>
      </c>
      <c r="U1596">
        <v>384162</v>
      </c>
      <c r="V1596">
        <v>345769</v>
      </c>
      <c r="W1596">
        <v>386309</v>
      </c>
      <c r="X1596">
        <v>350595</v>
      </c>
      <c r="Y1596">
        <v>207466</v>
      </c>
      <c r="Z1596">
        <v>126343</v>
      </c>
      <c r="AA1596">
        <v>61250</v>
      </c>
      <c r="AB1596">
        <v>2882946</v>
      </c>
      <c r="AC1596">
        <v>395059</v>
      </c>
      <c r="AD1596" s="9">
        <v>4.9322068172962629E-5</v>
      </c>
      <c r="AE1596" s="9">
        <v>1.2382950163578772E-5</v>
      </c>
      <c r="AF1596" s="9">
        <v>1.2062085968899118E-5</v>
      </c>
      <c r="AG1596" s="9">
        <v>1.3015342485722169E-5</v>
      </c>
      <c r="AH1596" s="9">
        <v>1.4460521330715014E-5</v>
      </c>
      <c r="AI1596" s="9">
        <v>1.2943006764015336E-5</v>
      </c>
      <c r="AJ1596" s="9">
        <v>1.4261469787076256E-5</v>
      </c>
      <c r="AK1596" s="9">
        <v>2.4100334512643035E-5</v>
      </c>
      <c r="AL1596" s="9">
        <v>3.9574808260053983E-5</v>
      </c>
      <c r="AM1596" s="9">
        <v>3.5918367346938774E-4</v>
      </c>
      <c r="AN1596" s="9">
        <v>2.4974453215564912E-5</v>
      </c>
      <c r="AO1596" s="9">
        <v>8.1000559410113424E-5</v>
      </c>
      <c r="AP1596" s="8">
        <v>9.75E-3</v>
      </c>
      <c r="AQ1596" s="8">
        <v>0.93099999999999994</v>
      </c>
      <c r="AR1596" s="37">
        <v>0.40799999999999997</v>
      </c>
      <c r="AS1596" s="37">
        <v>0.59299999999999997</v>
      </c>
      <c r="AT1596" s="37">
        <v>0.6</v>
      </c>
      <c r="AU1596" s="9" t="s">
        <v>5612</v>
      </c>
      <c r="AV1596" s="9" t="s">
        <v>5612</v>
      </c>
      <c r="AW1596" s="9" t="s">
        <v>5612</v>
      </c>
      <c r="AX1596" s="9" t="s">
        <v>5612</v>
      </c>
      <c r="AY1596" s="9" t="s">
        <v>5612</v>
      </c>
      <c r="AZ1596" s="9" t="s">
        <v>5612</v>
      </c>
    </row>
    <row r="1597" spans="1:52" x14ac:dyDescent="0.2">
      <c r="A1597" s="38" t="s">
        <v>19</v>
      </c>
      <c r="B1597" s="7">
        <v>2014</v>
      </c>
      <c r="C1597" s="3" t="s">
        <v>66</v>
      </c>
      <c r="D1597" t="s">
        <v>199</v>
      </c>
      <c r="E1597" t="s">
        <v>2106</v>
      </c>
      <c r="F1597">
        <v>10</v>
      </c>
      <c r="G1597">
        <v>5</v>
      </c>
      <c r="H1597">
        <v>5</v>
      </c>
      <c r="I1597">
        <v>5</v>
      </c>
      <c r="J1597">
        <v>5</v>
      </c>
      <c r="K1597">
        <v>5</v>
      </c>
      <c r="L1597">
        <v>5</v>
      </c>
      <c r="M1597">
        <v>5</v>
      </c>
      <c r="N1597">
        <v>17</v>
      </c>
      <c r="O1597">
        <v>35</v>
      </c>
      <c r="P1597">
        <v>97</v>
      </c>
      <c r="Q1597">
        <v>57</v>
      </c>
      <c r="R1597">
        <v>202749</v>
      </c>
      <c r="S1597">
        <v>403781</v>
      </c>
      <c r="T1597">
        <v>414522</v>
      </c>
      <c r="U1597">
        <v>384162</v>
      </c>
      <c r="V1597">
        <v>345769</v>
      </c>
      <c r="W1597">
        <v>386309</v>
      </c>
      <c r="X1597">
        <v>350595</v>
      </c>
      <c r="Y1597">
        <v>207466</v>
      </c>
      <c r="Z1597">
        <v>126343</v>
      </c>
      <c r="AA1597">
        <v>61250</v>
      </c>
      <c r="AB1597">
        <v>2882946</v>
      </c>
      <c r="AC1597">
        <v>395059</v>
      </c>
      <c r="AD1597" s="9">
        <v>4.9322068172962629E-5</v>
      </c>
      <c r="AE1597" s="9">
        <v>1.2382950163578772E-5</v>
      </c>
      <c r="AF1597" s="9">
        <v>1.2062085968899118E-5</v>
      </c>
      <c r="AG1597" s="9">
        <v>1.3015342485722169E-5</v>
      </c>
      <c r="AH1597" s="9">
        <v>1.4460521330715014E-5</v>
      </c>
      <c r="AI1597" s="9">
        <v>1.2943006764015336E-5</v>
      </c>
      <c r="AJ1597" s="9">
        <v>1.4261469787076256E-5</v>
      </c>
      <c r="AK1597" s="9">
        <v>2.4100334512643035E-5</v>
      </c>
      <c r="AL1597" s="9">
        <v>1.3455434808418352E-4</v>
      </c>
      <c r="AM1597" s="9">
        <v>5.7142857142857147E-4</v>
      </c>
      <c r="AN1597" s="9">
        <v>3.3646138359858282E-5</v>
      </c>
      <c r="AO1597" s="9">
        <v>1.4428224644926453E-4</v>
      </c>
      <c r="AP1597" s="8">
        <v>3.8220000000000004E-2</v>
      </c>
      <c r="AQ1597" s="8" t="s">
        <v>5612</v>
      </c>
      <c r="AR1597" s="37">
        <v>0.439</v>
      </c>
      <c r="AS1597" s="37">
        <v>0.629</v>
      </c>
      <c r="AT1597" s="37">
        <v>0.66099999999999992</v>
      </c>
      <c r="AU1597" s="9" t="s">
        <v>5612</v>
      </c>
      <c r="AV1597" s="9" t="s">
        <v>5612</v>
      </c>
      <c r="AW1597" s="9" t="s">
        <v>5612</v>
      </c>
      <c r="AX1597" s="9" t="s">
        <v>5612</v>
      </c>
      <c r="AY1597" s="9" t="s">
        <v>5612</v>
      </c>
      <c r="AZ1597" s="9" t="s">
        <v>5612</v>
      </c>
    </row>
    <row r="1598" spans="1:52" x14ac:dyDescent="0.2">
      <c r="A1598" s="38" t="s">
        <v>19</v>
      </c>
      <c r="B1598" s="7">
        <v>2015</v>
      </c>
      <c r="C1598" s="3" t="s">
        <v>55</v>
      </c>
      <c r="D1598" t="s">
        <v>200</v>
      </c>
      <c r="E1598" t="s">
        <v>2107</v>
      </c>
      <c r="F1598">
        <v>10</v>
      </c>
      <c r="G1598">
        <v>5</v>
      </c>
      <c r="H1598">
        <v>5</v>
      </c>
      <c r="I1598">
        <v>5</v>
      </c>
      <c r="J1598">
        <v>5</v>
      </c>
      <c r="K1598">
        <v>5</v>
      </c>
      <c r="L1598">
        <v>5</v>
      </c>
      <c r="M1598">
        <v>15</v>
      </c>
      <c r="N1598">
        <v>32</v>
      </c>
      <c r="O1598">
        <v>73</v>
      </c>
      <c r="P1598">
        <v>160</v>
      </c>
      <c r="Q1598">
        <v>120</v>
      </c>
      <c r="R1598">
        <v>200720</v>
      </c>
      <c r="S1598">
        <v>403970</v>
      </c>
      <c r="T1598">
        <v>418599</v>
      </c>
      <c r="U1598">
        <v>385319</v>
      </c>
      <c r="V1598">
        <v>345802</v>
      </c>
      <c r="W1598">
        <v>377705</v>
      </c>
      <c r="X1598">
        <v>356577</v>
      </c>
      <c r="Y1598">
        <v>216059</v>
      </c>
      <c r="Z1598">
        <v>127281</v>
      </c>
      <c r="AA1598">
        <v>60955</v>
      </c>
      <c r="AB1598">
        <v>2892987</v>
      </c>
      <c r="AC1598">
        <v>404295</v>
      </c>
      <c r="AD1598" s="9">
        <v>4.9820645675567958E-5</v>
      </c>
      <c r="AE1598" s="9">
        <v>1.2377156719558384E-5</v>
      </c>
      <c r="AF1598" s="9">
        <v>1.1944605696621349E-5</v>
      </c>
      <c r="AG1598" s="9">
        <v>1.2976261227710027E-5</v>
      </c>
      <c r="AH1598" s="9">
        <v>1.4459141358349576E-5</v>
      </c>
      <c r="AI1598" s="9">
        <v>1.323784434942614E-5</v>
      </c>
      <c r="AJ1598" s="9">
        <v>1.4022216800298392E-5</v>
      </c>
      <c r="AK1598" s="9">
        <v>6.9425481002874216E-5</v>
      </c>
      <c r="AL1598" s="9">
        <v>2.5141222963364523E-4</v>
      </c>
      <c r="AM1598" s="9">
        <v>1.1976047904191617E-3</v>
      </c>
      <c r="AN1598" s="9">
        <v>5.5306159343267011E-5</v>
      </c>
      <c r="AO1598" s="9">
        <v>2.9681297072682079E-4</v>
      </c>
      <c r="AP1598" s="8">
        <v>4.6174999999999994E-2</v>
      </c>
      <c r="AQ1598" s="8" t="s">
        <v>5612</v>
      </c>
      <c r="AR1598" s="37">
        <v>0.45700000000000002</v>
      </c>
      <c r="AS1598" s="37">
        <v>0.64900000000000002</v>
      </c>
      <c r="AT1598" s="37">
        <v>0.67599999999999993</v>
      </c>
      <c r="AU1598" s="9" t="s">
        <v>5612</v>
      </c>
      <c r="AV1598" s="9" t="s">
        <v>5612</v>
      </c>
      <c r="AW1598" s="9" t="s">
        <v>5612</v>
      </c>
      <c r="AX1598" s="9" t="s">
        <v>5612</v>
      </c>
      <c r="AY1598" s="9" t="s">
        <v>5612</v>
      </c>
      <c r="AZ1598" s="9" t="s">
        <v>5612</v>
      </c>
    </row>
    <row r="1599" spans="1:52" x14ac:dyDescent="0.2">
      <c r="A1599" s="38" t="s">
        <v>19</v>
      </c>
      <c r="B1599" s="7">
        <v>2015</v>
      </c>
      <c r="C1599" s="3" t="s">
        <v>56</v>
      </c>
      <c r="D1599" t="s">
        <v>200</v>
      </c>
      <c r="E1599" t="s">
        <v>2108</v>
      </c>
      <c r="F1599">
        <v>10</v>
      </c>
      <c r="G1599">
        <v>5</v>
      </c>
      <c r="H1599">
        <v>5</v>
      </c>
      <c r="I1599">
        <v>5</v>
      </c>
      <c r="J1599">
        <v>5</v>
      </c>
      <c r="K1599">
        <v>5</v>
      </c>
      <c r="L1599">
        <v>5</v>
      </c>
      <c r="M1599">
        <v>5</v>
      </c>
      <c r="N1599">
        <v>26</v>
      </c>
      <c r="O1599">
        <v>42</v>
      </c>
      <c r="P1599">
        <v>113</v>
      </c>
      <c r="Q1599">
        <v>73</v>
      </c>
      <c r="R1599">
        <v>200720</v>
      </c>
      <c r="S1599">
        <v>403970</v>
      </c>
      <c r="T1599">
        <v>418599</v>
      </c>
      <c r="U1599">
        <v>385319</v>
      </c>
      <c r="V1599">
        <v>345802</v>
      </c>
      <c r="W1599">
        <v>377705</v>
      </c>
      <c r="X1599">
        <v>356577</v>
      </c>
      <c r="Y1599">
        <v>216059</v>
      </c>
      <c r="Z1599">
        <v>127281</v>
      </c>
      <c r="AA1599">
        <v>60955</v>
      </c>
      <c r="AB1599">
        <v>2892987</v>
      </c>
      <c r="AC1599">
        <v>404295</v>
      </c>
      <c r="AD1599" s="9">
        <v>4.9820645675567958E-5</v>
      </c>
      <c r="AE1599" s="9">
        <v>1.2377156719558384E-5</v>
      </c>
      <c r="AF1599" s="9">
        <v>1.1944605696621349E-5</v>
      </c>
      <c r="AG1599" s="9">
        <v>1.2976261227710027E-5</v>
      </c>
      <c r="AH1599" s="9">
        <v>1.4459141358349576E-5</v>
      </c>
      <c r="AI1599" s="9">
        <v>1.323784434942614E-5</v>
      </c>
      <c r="AJ1599" s="9">
        <v>1.4022216800298392E-5</v>
      </c>
      <c r="AK1599" s="9">
        <v>2.3141827000958072E-5</v>
      </c>
      <c r="AL1599" s="9">
        <v>2.0427243657733675E-4</v>
      </c>
      <c r="AM1599" s="9">
        <v>6.8903289311787383E-4</v>
      </c>
      <c r="AN1599" s="9">
        <v>3.9059975036182327E-5</v>
      </c>
      <c r="AO1599" s="9">
        <v>1.8056122385881596E-4</v>
      </c>
      <c r="AP1599" s="8">
        <v>3.4250000000000003E-2</v>
      </c>
      <c r="AQ1599" s="8" t="s">
        <v>5612</v>
      </c>
      <c r="AR1599" s="37">
        <v>0.47100000000000003</v>
      </c>
      <c r="AS1599" s="37">
        <v>0.66200000000000003</v>
      </c>
      <c r="AT1599" s="37">
        <v>0.70299999999999996</v>
      </c>
      <c r="AU1599" s="9" t="s">
        <v>5612</v>
      </c>
      <c r="AV1599" s="9" t="s">
        <v>5612</v>
      </c>
      <c r="AW1599" s="9" t="s">
        <v>5612</v>
      </c>
      <c r="AX1599" s="9" t="s">
        <v>5612</v>
      </c>
      <c r="AY1599" s="9" t="s">
        <v>5612</v>
      </c>
      <c r="AZ1599" s="9" t="s">
        <v>5612</v>
      </c>
    </row>
    <row r="1600" spans="1:52" x14ac:dyDescent="0.2">
      <c r="A1600" s="38" t="s">
        <v>19</v>
      </c>
      <c r="B1600" s="7">
        <v>2015</v>
      </c>
      <c r="C1600" s="3" t="s">
        <v>57</v>
      </c>
      <c r="D1600" t="s">
        <v>200</v>
      </c>
      <c r="E1600" t="s">
        <v>2109</v>
      </c>
      <c r="F1600">
        <v>10</v>
      </c>
      <c r="G1600">
        <v>5</v>
      </c>
      <c r="H1600">
        <v>5</v>
      </c>
      <c r="I1600">
        <v>5</v>
      </c>
      <c r="J1600">
        <v>5</v>
      </c>
      <c r="K1600">
        <v>5</v>
      </c>
      <c r="L1600">
        <v>5</v>
      </c>
      <c r="M1600">
        <v>13</v>
      </c>
      <c r="N1600">
        <v>14</v>
      </c>
      <c r="O1600">
        <v>35</v>
      </c>
      <c r="P1600">
        <v>102</v>
      </c>
      <c r="Q1600">
        <v>62</v>
      </c>
      <c r="R1600">
        <v>200720</v>
      </c>
      <c r="S1600">
        <v>403970</v>
      </c>
      <c r="T1600">
        <v>418599</v>
      </c>
      <c r="U1600">
        <v>385319</v>
      </c>
      <c r="V1600">
        <v>345802</v>
      </c>
      <c r="W1600">
        <v>377705</v>
      </c>
      <c r="X1600">
        <v>356577</v>
      </c>
      <c r="Y1600">
        <v>216059</v>
      </c>
      <c r="Z1600">
        <v>127281</v>
      </c>
      <c r="AA1600">
        <v>60955</v>
      </c>
      <c r="AB1600">
        <v>2892987</v>
      </c>
      <c r="AC1600">
        <v>404295</v>
      </c>
      <c r="AD1600" s="9">
        <v>4.9820645675567958E-5</v>
      </c>
      <c r="AE1600" s="9">
        <v>1.2377156719558384E-5</v>
      </c>
      <c r="AF1600" s="9">
        <v>1.1944605696621349E-5</v>
      </c>
      <c r="AG1600" s="9">
        <v>1.2976261227710027E-5</v>
      </c>
      <c r="AH1600" s="9">
        <v>1.4459141358349576E-5</v>
      </c>
      <c r="AI1600" s="9">
        <v>1.323784434942614E-5</v>
      </c>
      <c r="AJ1600" s="9">
        <v>1.4022216800298392E-5</v>
      </c>
      <c r="AK1600" s="9">
        <v>6.0168750202490987E-5</v>
      </c>
      <c r="AL1600" s="9">
        <v>1.0999285046471979E-4</v>
      </c>
      <c r="AM1600" s="9">
        <v>5.7419407759822818E-4</v>
      </c>
      <c r="AN1600" s="9">
        <v>3.5257676581332719E-5</v>
      </c>
      <c r="AO1600" s="9">
        <v>1.533533682088574E-4</v>
      </c>
      <c r="AP1600" s="8">
        <v>2.3774999999999998E-2</v>
      </c>
      <c r="AQ1600" s="8" t="s">
        <v>5612</v>
      </c>
      <c r="AR1600" s="37">
        <v>0.47299999999999998</v>
      </c>
      <c r="AS1600" s="37">
        <v>0.67099999999999993</v>
      </c>
      <c r="AT1600" s="37">
        <v>0.72099999999999997</v>
      </c>
      <c r="AU1600" s="9" t="s">
        <v>5612</v>
      </c>
      <c r="AV1600" s="9" t="s">
        <v>5612</v>
      </c>
      <c r="AW1600" s="9" t="s">
        <v>5612</v>
      </c>
      <c r="AX1600" s="9" t="s">
        <v>5612</v>
      </c>
      <c r="AY1600" s="9" t="s">
        <v>5612</v>
      </c>
      <c r="AZ1600" s="9" t="s">
        <v>5612</v>
      </c>
    </row>
    <row r="1601" spans="1:52" x14ac:dyDescent="0.2">
      <c r="A1601" s="38" t="s">
        <v>19</v>
      </c>
      <c r="B1601" s="7">
        <v>2015</v>
      </c>
      <c r="C1601" s="3" t="s">
        <v>58</v>
      </c>
      <c r="D1601" t="s">
        <v>200</v>
      </c>
      <c r="E1601" t="s">
        <v>2110</v>
      </c>
      <c r="F1601">
        <v>10</v>
      </c>
      <c r="G1601">
        <v>5</v>
      </c>
      <c r="H1601">
        <v>5</v>
      </c>
      <c r="I1601">
        <v>5</v>
      </c>
      <c r="J1601">
        <v>5</v>
      </c>
      <c r="K1601">
        <v>5</v>
      </c>
      <c r="L1601">
        <v>5</v>
      </c>
      <c r="M1601">
        <v>5</v>
      </c>
      <c r="N1601">
        <v>12</v>
      </c>
      <c r="O1601">
        <v>22</v>
      </c>
      <c r="P1601">
        <v>79</v>
      </c>
      <c r="Q1601">
        <v>39</v>
      </c>
      <c r="R1601">
        <v>200720</v>
      </c>
      <c r="S1601">
        <v>403970</v>
      </c>
      <c r="T1601">
        <v>418599</v>
      </c>
      <c r="U1601">
        <v>385319</v>
      </c>
      <c r="V1601">
        <v>345802</v>
      </c>
      <c r="W1601">
        <v>377705</v>
      </c>
      <c r="X1601">
        <v>356577</v>
      </c>
      <c r="Y1601">
        <v>216059</v>
      </c>
      <c r="Z1601">
        <v>127281</v>
      </c>
      <c r="AA1601">
        <v>60955</v>
      </c>
      <c r="AB1601">
        <v>2892987</v>
      </c>
      <c r="AC1601">
        <v>404295</v>
      </c>
      <c r="AD1601" s="9">
        <v>4.9820645675567958E-5</v>
      </c>
      <c r="AE1601" s="9">
        <v>1.2377156719558384E-5</v>
      </c>
      <c r="AF1601" s="9">
        <v>1.1944605696621349E-5</v>
      </c>
      <c r="AG1601" s="9">
        <v>1.2976261227710027E-5</v>
      </c>
      <c r="AH1601" s="9">
        <v>1.4459141358349576E-5</v>
      </c>
      <c r="AI1601" s="9">
        <v>1.323784434942614E-5</v>
      </c>
      <c r="AJ1601" s="9">
        <v>1.4022216800298392E-5</v>
      </c>
      <c r="AK1601" s="9">
        <v>2.3141827000958072E-5</v>
      </c>
      <c r="AL1601" s="9">
        <v>9.427958611261696E-5</v>
      </c>
      <c r="AM1601" s="9">
        <v>3.60921991633172E-4</v>
      </c>
      <c r="AN1601" s="9">
        <v>2.7307416175738085E-5</v>
      </c>
      <c r="AO1601" s="9">
        <v>9.6464215486216751E-5</v>
      </c>
      <c r="AP1601" s="8">
        <v>1.0239999999999999E-2</v>
      </c>
      <c r="AQ1601" s="8" t="s">
        <v>5612</v>
      </c>
      <c r="AR1601" s="37">
        <v>0.47700000000000004</v>
      </c>
      <c r="AS1601" s="37">
        <v>0.67700000000000005</v>
      </c>
      <c r="AT1601" s="37">
        <v>0.73</v>
      </c>
      <c r="AU1601" s="9" t="s">
        <v>5612</v>
      </c>
      <c r="AV1601" s="9" t="s">
        <v>5612</v>
      </c>
      <c r="AW1601" s="9" t="s">
        <v>5612</v>
      </c>
      <c r="AX1601" s="9" t="s">
        <v>5612</v>
      </c>
      <c r="AY1601" s="9" t="s">
        <v>5612</v>
      </c>
      <c r="AZ1601" s="9" t="s">
        <v>5612</v>
      </c>
    </row>
    <row r="1602" spans="1:52" x14ac:dyDescent="0.2">
      <c r="A1602" s="38" t="s">
        <v>19</v>
      </c>
      <c r="B1602" s="7">
        <v>2015</v>
      </c>
      <c r="C1602" s="3" t="s">
        <v>59</v>
      </c>
      <c r="D1602" t="s">
        <v>200</v>
      </c>
      <c r="E1602" t="s">
        <v>2111</v>
      </c>
      <c r="F1602">
        <v>10</v>
      </c>
      <c r="G1602">
        <v>5</v>
      </c>
      <c r="H1602">
        <v>5</v>
      </c>
      <c r="I1602">
        <v>5</v>
      </c>
      <c r="J1602">
        <v>5</v>
      </c>
      <c r="K1602">
        <v>5</v>
      </c>
      <c r="L1602">
        <v>5</v>
      </c>
      <c r="M1602">
        <v>5</v>
      </c>
      <c r="N1602">
        <v>5</v>
      </c>
      <c r="O1602">
        <v>24</v>
      </c>
      <c r="P1602">
        <v>74</v>
      </c>
      <c r="Q1602">
        <v>34</v>
      </c>
      <c r="R1602">
        <v>200720</v>
      </c>
      <c r="S1602">
        <v>403970</v>
      </c>
      <c r="T1602">
        <v>418599</v>
      </c>
      <c r="U1602">
        <v>385319</v>
      </c>
      <c r="V1602">
        <v>345802</v>
      </c>
      <c r="W1602">
        <v>377705</v>
      </c>
      <c r="X1602">
        <v>356577</v>
      </c>
      <c r="Y1602">
        <v>216059</v>
      </c>
      <c r="Z1602">
        <v>127281</v>
      </c>
      <c r="AA1602">
        <v>60955</v>
      </c>
      <c r="AB1602">
        <v>2892987</v>
      </c>
      <c r="AC1602">
        <v>404295</v>
      </c>
      <c r="AD1602" s="9">
        <v>4.9820645675567958E-5</v>
      </c>
      <c r="AE1602" s="9">
        <v>1.2377156719558384E-5</v>
      </c>
      <c r="AF1602" s="9">
        <v>1.1944605696621349E-5</v>
      </c>
      <c r="AG1602" s="9">
        <v>1.2976261227710027E-5</v>
      </c>
      <c r="AH1602" s="9">
        <v>1.4459141358349576E-5</v>
      </c>
      <c r="AI1602" s="9">
        <v>1.323784434942614E-5</v>
      </c>
      <c r="AJ1602" s="9">
        <v>1.4022216800298392E-5</v>
      </c>
      <c r="AK1602" s="9">
        <v>2.3141827000958072E-5</v>
      </c>
      <c r="AL1602" s="9">
        <v>3.928316088025707E-5</v>
      </c>
      <c r="AM1602" s="9">
        <v>3.9373308178164217E-4</v>
      </c>
      <c r="AN1602" s="9">
        <v>2.5579098696260993E-5</v>
      </c>
      <c r="AO1602" s="9">
        <v>8.4097008372599222E-5</v>
      </c>
      <c r="AP1602" s="8">
        <v>2.7750000000000001E-3</v>
      </c>
      <c r="AQ1602" s="8" t="s">
        <v>5612</v>
      </c>
      <c r="AR1602" s="37">
        <v>0.48</v>
      </c>
      <c r="AS1602" s="37">
        <v>0.68099999999999994</v>
      </c>
      <c r="AT1602" s="37">
        <v>0.73</v>
      </c>
      <c r="AU1602" s="9" t="s">
        <v>5612</v>
      </c>
      <c r="AV1602" s="9" t="s">
        <v>5612</v>
      </c>
      <c r="AW1602" s="9" t="s">
        <v>5612</v>
      </c>
      <c r="AX1602" s="9" t="s">
        <v>5612</v>
      </c>
      <c r="AY1602" s="9" t="s">
        <v>5612</v>
      </c>
      <c r="AZ1602" s="9" t="s">
        <v>5612</v>
      </c>
    </row>
    <row r="1603" spans="1:52" x14ac:dyDescent="0.2">
      <c r="A1603" s="38" t="s">
        <v>19</v>
      </c>
      <c r="B1603" s="7">
        <v>2015</v>
      </c>
      <c r="C1603" s="3" t="s">
        <v>60</v>
      </c>
      <c r="D1603" t="s">
        <v>200</v>
      </c>
      <c r="E1603" t="s">
        <v>2112</v>
      </c>
      <c r="F1603">
        <v>10</v>
      </c>
      <c r="G1603">
        <v>5</v>
      </c>
      <c r="H1603">
        <v>5</v>
      </c>
      <c r="I1603">
        <v>5</v>
      </c>
      <c r="J1603">
        <v>5</v>
      </c>
      <c r="K1603">
        <v>5</v>
      </c>
      <c r="L1603">
        <v>5</v>
      </c>
      <c r="M1603">
        <v>5</v>
      </c>
      <c r="N1603">
        <v>11</v>
      </c>
      <c r="O1603">
        <v>23</v>
      </c>
      <c r="P1603">
        <v>79</v>
      </c>
      <c r="Q1603">
        <v>39</v>
      </c>
      <c r="R1603">
        <v>200720</v>
      </c>
      <c r="S1603">
        <v>403970</v>
      </c>
      <c r="T1603">
        <v>418599</v>
      </c>
      <c r="U1603">
        <v>385319</v>
      </c>
      <c r="V1603">
        <v>345802</v>
      </c>
      <c r="W1603">
        <v>377705</v>
      </c>
      <c r="X1603">
        <v>356577</v>
      </c>
      <c r="Y1603">
        <v>216059</v>
      </c>
      <c r="Z1603">
        <v>127281</v>
      </c>
      <c r="AA1603">
        <v>60955</v>
      </c>
      <c r="AB1603">
        <v>2892987</v>
      </c>
      <c r="AC1603">
        <v>404295</v>
      </c>
      <c r="AD1603" s="9">
        <v>4.9820645675567958E-5</v>
      </c>
      <c r="AE1603" s="9">
        <v>1.2377156719558384E-5</v>
      </c>
      <c r="AF1603" s="9">
        <v>1.1944605696621349E-5</v>
      </c>
      <c r="AG1603" s="9">
        <v>1.2976261227710027E-5</v>
      </c>
      <c r="AH1603" s="9">
        <v>1.4459141358349576E-5</v>
      </c>
      <c r="AI1603" s="9">
        <v>1.323784434942614E-5</v>
      </c>
      <c r="AJ1603" s="9">
        <v>1.4022216800298392E-5</v>
      </c>
      <c r="AK1603" s="9">
        <v>2.3141827000958072E-5</v>
      </c>
      <c r="AL1603" s="9">
        <v>8.6422953936565557E-5</v>
      </c>
      <c r="AM1603" s="9">
        <v>3.7732753670740709E-4</v>
      </c>
      <c r="AN1603" s="9">
        <v>2.7307416175738085E-5</v>
      </c>
      <c r="AO1603" s="9">
        <v>9.6464215486216751E-5</v>
      </c>
      <c r="AP1603" s="8">
        <v>1.4499999999999999E-3</v>
      </c>
      <c r="AQ1603" s="8" t="s">
        <v>5612</v>
      </c>
      <c r="AR1603" s="37" t="s">
        <v>5612</v>
      </c>
      <c r="AS1603" s="37" t="s">
        <v>5612</v>
      </c>
      <c r="AT1603" s="37" t="s">
        <v>5612</v>
      </c>
      <c r="AU1603" s="9" t="s">
        <v>5612</v>
      </c>
      <c r="AV1603" s="9" t="s">
        <v>5612</v>
      </c>
      <c r="AW1603" s="9" t="s">
        <v>5612</v>
      </c>
      <c r="AX1603" s="9" t="s">
        <v>5612</v>
      </c>
      <c r="AY1603" s="9" t="s">
        <v>5612</v>
      </c>
      <c r="AZ1603" s="9" t="s">
        <v>5612</v>
      </c>
    </row>
    <row r="1604" spans="1:52" x14ac:dyDescent="0.2">
      <c r="A1604" s="38" t="s">
        <v>19</v>
      </c>
      <c r="B1604" s="7">
        <v>2015</v>
      </c>
      <c r="C1604" s="3" t="s">
        <v>61</v>
      </c>
      <c r="D1604" t="s">
        <v>200</v>
      </c>
      <c r="E1604" t="s">
        <v>2113</v>
      </c>
      <c r="F1604">
        <v>10</v>
      </c>
      <c r="G1604">
        <v>5</v>
      </c>
      <c r="H1604">
        <v>5</v>
      </c>
      <c r="I1604">
        <v>5</v>
      </c>
      <c r="J1604">
        <v>5</v>
      </c>
      <c r="K1604">
        <v>5</v>
      </c>
      <c r="L1604">
        <v>5</v>
      </c>
      <c r="M1604">
        <v>5</v>
      </c>
      <c r="N1604">
        <v>5</v>
      </c>
      <c r="O1604">
        <v>26</v>
      </c>
      <c r="P1604">
        <v>76</v>
      </c>
      <c r="Q1604">
        <v>36</v>
      </c>
      <c r="R1604">
        <v>200720</v>
      </c>
      <c r="S1604">
        <v>403970</v>
      </c>
      <c r="T1604">
        <v>418599</v>
      </c>
      <c r="U1604">
        <v>385319</v>
      </c>
      <c r="V1604">
        <v>345802</v>
      </c>
      <c r="W1604">
        <v>377705</v>
      </c>
      <c r="X1604">
        <v>356577</v>
      </c>
      <c r="Y1604">
        <v>216059</v>
      </c>
      <c r="Z1604">
        <v>127281</v>
      </c>
      <c r="AA1604">
        <v>60955</v>
      </c>
      <c r="AB1604">
        <v>2892987</v>
      </c>
      <c r="AC1604">
        <v>404295</v>
      </c>
      <c r="AD1604" s="9">
        <v>4.9820645675567958E-5</v>
      </c>
      <c r="AE1604" s="9">
        <v>1.2377156719558384E-5</v>
      </c>
      <c r="AF1604" s="9">
        <v>1.1944605696621349E-5</v>
      </c>
      <c r="AG1604" s="9">
        <v>1.2976261227710027E-5</v>
      </c>
      <c r="AH1604" s="9">
        <v>1.4459141358349576E-5</v>
      </c>
      <c r="AI1604" s="9">
        <v>1.323784434942614E-5</v>
      </c>
      <c r="AJ1604" s="9">
        <v>1.4022216800298392E-5</v>
      </c>
      <c r="AK1604" s="9">
        <v>2.3141827000958072E-5</v>
      </c>
      <c r="AL1604" s="9">
        <v>3.928316088025707E-5</v>
      </c>
      <c r="AM1604" s="9">
        <v>4.265441719301124E-4</v>
      </c>
      <c r="AN1604" s="9">
        <v>2.6270425688051829E-5</v>
      </c>
      <c r="AO1604" s="9">
        <v>8.9043891218046228E-5</v>
      </c>
      <c r="AP1604" s="8">
        <v>7.3999999999999999E-4</v>
      </c>
      <c r="AQ1604" s="8" t="s">
        <v>5612</v>
      </c>
      <c r="AR1604" s="37" t="s">
        <v>5612</v>
      </c>
      <c r="AS1604" s="37" t="s">
        <v>5612</v>
      </c>
      <c r="AT1604" s="37" t="s">
        <v>5612</v>
      </c>
      <c r="AU1604" s="9" t="s">
        <v>5612</v>
      </c>
      <c r="AV1604" s="9" t="s">
        <v>5612</v>
      </c>
      <c r="AW1604" s="9" t="s">
        <v>5612</v>
      </c>
      <c r="AX1604" s="9" t="s">
        <v>5612</v>
      </c>
      <c r="AY1604" s="9" t="s">
        <v>5612</v>
      </c>
      <c r="AZ1604" s="9" t="s">
        <v>5612</v>
      </c>
    </row>
    <row r="1605" spans="1:52" x14ac:dyDescent="0.2">
      <c r="A1605" s="38" t="s">
        <v>19</v>
      </c>
      <c r="B1605" s="7">
        <v>2015</v>
      </c>
      <c r="C1605" s="3" t="s">
        <v>62</v>
      </c>
      <c r="D1605" t="s">
        <v>200</v>
      </c>
      <c r="E1605" t="s">
        <v>2114</v>
      </c>
      <c r="F1605">
        <v>10</v>
      </c>
      <c r="G1605">
        <v>5</v>
      </c>
      <c r="H1605">
        <v>5</v>
      </c>
      <c r="I1605">
        <v>5</v>
      </c>
      <c r="J1605">
        <v>5</v>
      </c>
      <c r="K1605">
        <v>5</v>
      </c>
      <c r="L1605">
        <v>5</v>
      </c>
      <c r="M1605">
        <v>5</v>
      </c>
      <c r="N1605">
        <v>5</v>
      </c>
      <c r="O1605">
        <v>23</v>
      </c>
      <c r="P1605">
        <v>73</v>
      </c>
      <c r="Q1605">
        <v>33</v>
      </c>
      <c r="R1605">
        <v>200720</v>
      </c>
      <c r="S1605">
        <v>403970</v>
      </c>
      <c r="T1605">
        <v>418599</v>
      </c>
      <c r="U1605">
        <v>385319</v>
      </c>
      <c r="V1605">
        <v>345802</v>
      </c>
      <c r="W1605">
        <v>377705</v>
      </c>
      <c r="X1605">
        <v>356577</v>
      </c>
      <c r="Y1605">
        <v>216059</v>
      </c>
      <c r="Z1605">
        <v>127281</v>
      </c>
      <c r="AA1605">
        <v>60955</v>
      </c>
      <c r="AB1605">
        <v>2892987</v>
      </c>
      <c r="AC1605">
        <v>404295</v>
      </c>
      <c r="AD1605" s="9">
        <v>4.9820645675567958E-5</v>
      </c>
      <c r="AE1605" s="9">
        <v>1.2377156719558384E-5</v>
      </c>
      <c r="AF1605" s="9">
        <v>1.1944605696621349E-5</v>
      </c>
      <c r="AG1605" s="9">
        <v>1.2976261227710027E-5</v>
      </c>
      <c r="AH1605" s="9">
        <v>1.4459141358349576E-5</v>
      </c>
      <c r="AI1605" s="9">
        <v>1.323784434942614E-5</v>
      </c>
      <c r="AJ1605" s="9">
        <v>1.4022216800298392E-5</v>
      </c>
      <c r="AK1605" s="9">
        <v>2.3141827000958072E-5</v>
      </c>
      <c r="AL1605" s="9">
        <v>3.928316088025707E-5</v>
      </c>
      <c r="AM1605" s="9">
        <v>3.7732753670740709E-4</v>
      </c>
      <c r="AN1605" s="9">
        <v>2.5233435200365573E-5</v>
      </c>
      <c r="AO1605" s="9">
        <v>8.1623566949875706E-5</v>
      </c>
      <c r="AP1605" s="8">
        <v>8.7499999999999991E-4</v>
      </c>
      <c r="AQ1605" s="8" t="s">
        <v>5612</v>
      </c>
      <c r="AR1605" s="37">
        <v>0.02</v>
      </c>
      <c r="AS1605" s="37">
        <v>0.01</v>
      </c>
      <c r="AT1605" s="37">
        <v>7.0999999999999994E-2</v>
      </c>
      <c r="AU1605" s="9" t="s">
        <v>5612</v>
      </c>
      <c r="AV1605" s="9" t="s">
        <v>5612</v>
      </c>
      <c r="AW1605" s="9" t="s">
        <v>5612</v>
      </c>
      <c r="AX1605" s="9" t="s">
        <v>5612</v>
      </c>
      <c r="AY1605" s="9" t="s">
        <v>5612</v>
      </c>
      <c r="AZ1605" s="9" t="s">
        <v>5612</v>
      </c>
    </row>
    <row r="1606" spans="1:52" x14ac:dyDescent="0.2">
      <c r="A1606" s="38" t="s">
        <v>19</v>
      </c>
      <c r="B1606" s="7">
        <v>2015</v>
      </c>
      <c r="C1606" s="3" t="s">
        <v>63</v>
      </c>
      <c r="D1606" t="s">
        <v>200</v>
      </c>
      <c r="E1606" t="s">
        <v>2115</v>
      </c>
      <c r="F1606">
        <v>10</v>
      </c>
      <c r="G1606">
        <v>5</v>
      </c>
      <c r="H1606">
        <v>5</v>
      </c>
      <c r="I1606">
        <v>5</v>
      </c>
      <c r="J1606">
        <v>5</v>
      </c>
      <c r="K1606">
        <v>5</v>
      </c>
      <c r="L1606">
        <v>5</v>
      </c>
      <c r="M1606">
        <v>5</v>
      </c>
      <c r="N1606">
        <v>5</v>
      </c>
      <c r="O1606">
        <v>16</v>
      </c>
      <c r="P1606">
        <v>66</v>
      </c>
      <c r="Q1606">
        <v>26</v>
      </c>
      <c r="R1606">
        <v>200720</v>
      </c>
      <c r="S1606">
        <v>403970</v>
      </c>
      <c r="T1606">
        <v>418599</v>
      </c>
      <c r="U1606">
        <v>385319</v>
      </c>
      <c r="V1606">
        <v>345802</v>
      </c>
      <c r="W1606">
        <v>377705</v>
      </c>
      <c r="X1606">
        <v>356577</v>
      </c>
      <c r="Y1606">
        <v>216059</v>
      </c>
      <c r="Z1606">
        <v>127281</v>
      </c>
      <c r="AA1606">
        <v>60955</v>
      </c>
      <c r="AB1606">
        <v>2892987</v>
      </c>
      <c r="AC1606">
        <v>404295</v>
      </c>
      <c r="AD1606" s="9">
        <v>4.9820645675567958E-5</v>
      </c>
      <c r="AE1606" s="9">
        <v>1.2377156719558384E-5</v>
      </c>
      <c r="AF1606" s="9">
        <v>1.1944605696621349E-5</v>
      </c>
      <c r="AG1606" s="9">
        <v>1.2976261227710027E-5</v>
      </c>
      <c r="AH1606" s="9">
        <v>1.4459141358349576E-5</v>
      </c>
      <c r="AI1606" s="9">
        <v>1.323784434942614E-5</v>
      </c>
      <c r="AJ1606" s="9">
        <v>1.4022216800298392E-5</v>
      </c>
      <c r="AK1606" s="9">
        <v>2.3141827000958072E-5</v>
      </c>
      <c r="AL1606" s="9">
        <v>3.928316088025707E-5</v>
      </c>
      <c r="AM1606" s="9">
        <v>2.6248872118776149E-4</v>
      </c>
      <c r="AN1606" s="9">
        <v>2.2813790729097641E-5</v>
      </c>
      <c r="AO1606" s="9">
        <v>6.4309476990811172E-5</v>
      </c>
      <c r="AP1606" s="8">
        <v>2.64E-3</v>
      </c>
      <c r="AQ1606" s="8" t="s">
        <v>5612</v>
      </c>
      <c r="AR1606" s="37">
        <v>8.3000000000000004E-2</v>
      </c>
      <c r="AS1606" s="37">
        <v>0.109</v>
      </c>
      <c r="AT1606" s="37">
        <v>0.16399999999999998</v>
      </c>
      <c r="AU1606" s="9" t="s">
        <v>5612</v>
      </c>
      <c r="AV1606" s="9" t="s">
        <v>5612</v>
      </c>
      <c r="AW1606" s="9" t="s">
        <v>5612</v>
      </c>
      <c r="AX1606" s="9" t="s">
        <v>5612</v>
      </c>
      <c r="AY1606" s="9" t="s">
        <v>5612</v>
      </c>
      <c r="AZ1606" s="9" t="s">
        <v>5612</v>
      </c>
    </row>
    <row r="1607" spans="1:52" x14ac:dyDescent="0.2">
      <c r="A1607" s="38" t="s">
        <v>19</v>
      </c>
      <c r="B1607" s="7">
        <v>2015</v>
      </c>
      <c r="C1607" s="3" t="s">
        <v>64</v>
      </c>
      <c r="D1607" t="s">
        <v>200</v>
      </c>
      <c r="E1607" t="s">
        <v>2116</v>
      </c>
      <c r="F1607">
        <v>10</v>
      </c>
      <c r="G1607">
        <v>5</v>
      </c>
      <c r="H1607">
        <v>5</v>
      </c>
      <c r="I1607">
        <v>5</v>
      </c>
      <c r="J1607">
        <v>5</v>
      </c>
      <c r="K1607">
        <v>5</v>
      </c>
      <c r="L1607">
        <v>5</v>
      </c>
      <c r="M1607">
        <v>5</v>
      </c>
      <c r="N1607">
        <v>14</v>
      </c>
      <c r="O1607">
        <v>34</v>
      </c>
      <c r="P1607">
        <v>93</v>
      </c>
      <c r="Q1607">
        <v>53</v>
      </c>
      <c r="R1607">
        <v>200720</v>
      </c>
      <c r="S1607">
        <v>403970</v>
      </c>
      <c r="T1607">
        <v>418599</v>
      </c>
      <c r="U1607">
        <v>385319</v>
      </c>
      <c r="V1607">
        <v>345802</v>
      </c>
      <c r="W1607">
        <v>377705</v>
      </c>
      <c r="X1607">
        <v>356577</v>
      </c>
      <c r="Y1607">
        <v>216059</v>
      </c>
      <c r="Z1607">
        <v>127281</v>
      </c>
      <c r="AA1607">
        <v>60955</v>
      </c>
      <c r="AB1607">
        <v>2892987</v>
      </c>
      <c r="AC1607">
        <v>404295</v>
      </c>
      <c r="AD1607" s="9">
        <v>4.9820645675567958E-5</v>
      </c>
      <c r="AE1607" s="9">
        <v>1.2377156719558384E-5</v>
      </c>
      <c r="AF1607" s="9">
        <v>1.1944605696621349E-5</v>
      </c>
      <c r="AG1607" s="9">
        <v>1.2976261227710027E-5</v>
      </c>
      <c r="AH1607" s="9">
        <v>1.4459141358349576E-5</v>
      </c>
      <c r="AI1607" s="9">
        <v>1.323784434942614E-5</v>
      </c>
      <c r="AJ1607" s="9">
        <v>1.4022216800298392E-5</v>
      </c>
      <c r="AK1607" s="9">
        <v>2.3141827000958072E-5</v>
      </c>
      <c r="AL1607" s="9">
        <v>1.0999285046471979E-4</v>
      </c>
      <c r="AM1607" s="9">
        <v>5.5778853252399314E-4</v>
      </c>
      <c r="AN1607" s="9">
        <v>3.214670511827395E-5</v>
      </c>
      <c r="AO1607" s="9">
        <v>1.3109239540434585E-4</v>
      </c>
      <c r="AP1607" s="8">
        <v>8.6E-3</v>
      </c>
      <c r="AQ1607" s="8" t="s">
        <v>5612</v>
      </c>
      <c r="AR1607" s="37">
        <v>0.28300000000000003</v>
      </c>
      <c r="AS1607" s="37">
        <v>0.42399999999999999</v>
      </c>
      <c r="AT1607" s="37">
        <v>0.434</v>
      </c>
      <c r="AU1607" s="9" t="s">
        <v>5612</v>
      </c>
      <c r="AV1607" s="9" t="s">
        <v>5612</v>
      </c>
      <c r="AW1607" s="9" t="s">
        <v>5612</v>
      </c>
      <c r="AX1607" s="9" t="s">
        <v>5612</v>
      </c>
      <c r="AY1607" s="9" t="s">
        <v>5612</v>
      </c>
      <c r="AZ1607" s="9" t="s">
        <v>5612</v>
      </c>
    </row>
    <row r="1608" spans="1:52" x14ac:dyDescent="0.2">
      <c r="A1608" s="38" t="s">
        <v>19</v>
      </c>
      <c r="B1608" s="7">
        <v>2015</v>
      </c>
      <c r="C1608" s="3" t="s">
        <v>65</v>
      </c>
      <c r="D1608" t="s">
        <v>200</v>
      </c>
      <c r="E1608" t="s">
        <v>2117</v>
      </c>
      <c r="F1608">
        <v>10</v>
      </c>
      <c r="G1608">
        <v>5</v>
      </c>
      <c r="H1608">
        <v>5</v>
      </c>
      <c r="I1608">
        <v>5</v>
      </c>
      <c r="J1608">
        <v>5</v>
      </c>
      <c r="K1608">
        <v>5</v>
      </c>
      <c r="L1608">
        <v>5</v>
      </c>
      <c r="M1608">
        <v>5</v>
      </c>
      <c r="N1608">
        <v>5</v>
      </c>
      <c r="O1608">
        <v>17</v>
      </c>
      <c r="P1608">
        <v>67</v>
      </c>
      <c r="Q1608">
        <v>27</v>
      </c>
      <c r="R1608">
        <v>200720</v>
      </c>
      <c r="S1608">
        <v>403970</v>
      </c>
      <c r="T1608">
        <v>418599</v>
      </c>
      <c r="U1608">
        <v>385319</v>
      </c>
      <c r="V1608">
        <v>345802</v>
      </c>
      <c r="W1608">
        <v>377705</v>
      </c>
      <c r="X1608">
        <v>356577</v>
      </c>
      <c r="Y1608">
        <v>216059</v>
      </c>
      <c r="Z1608">
        <v>127281</v>
      </c>
      <c r="AA1608">
        <v>60955</v>
      </c>
      <c r="AB1608">
        <v>2892987</v>
      </c>
      <c r="AC1608">
        <v>404295</v>
      </c>
      <c r="AD1608" s="9">
        <v>4.9820645675567958E-5</v>
      </c>
      <c r="AE1608" s="9">
        <v>1.2377156719558384E-5</v>
      </c>
      <c r="AF1608" s="9">
        <v>1.1944605696621349E-5</v>
      </c>
      <c r="AG1608" s="9">
        <v>1.2976261227710027E-5</v>
      </c>
      <c r="AH1608" s="9">
        <v>1.4459141358349576E-5</v>
      </c>
      <c r="AI1608" s="9">
        <v>1.323784434942614E-5</v>
      </c>
      <c r="AJ1608" s="9">
        <v>1.4022216800298392E-5</v>
      </c>
      <c r="AK1608" s="9">
        <v>2.3141827000958072E-5</v>
      </c>
      <c r="AL1608" s="9">
        <v>3.928316088025707E-5</v>
      </c>
      <c r="AM1608" s="9">
        <v>2.7889426626199657E-4</v>
      </c>
      <c r="AN1608" s="9">
        <v>2.315945422499306E-5</v>
      </c>
      <c r="AO1608" s="9">
        <v>6.6782918413534675E-5</v>
      </c>
      <c r="AP1608" s="8">
        <v>1.0699999999999999E-2</v>
      </c>
      <c r="AQ1608" s="8">
        <v>0.94599999999999995</v>
      </c>
      <c r="AR1608" s="37">
        <v>0.38300000000000001</v>
      </c>
      <c r="AS1608" s="37">
        <v>0.54900000000000004</v>
      </c>
      <c r="AT1608" s="37">
        <v>0.60599999999999998</v>
      </c>
      <c r="AU1608" s="9" t="s">
        <v>5612</v>
      </c>
      <c r="AV1608" s="9" t="s">
        <v>5612</v>
      </c>
      <c r="AW1608" s="9" t="s">
        <v>5612</v>
      </c>
      <c r="AX1608" s="9" t="s">
        <v>5612</v>
      </c>
      <c r="AY1608" s="9" t="s">
        <v>5612</v>
      </c>
      <c r="AZ1608" s="9" t="s">
        <v>5612</v>
      </c>
    </row>
    <row r="1609" spans="1:52" x14ac:dyDescent="0.2">
      <c r="A1609" s="38" t="s">
        <v>19</v>
      </c>
      <c r="B1609" s="7">
        <v>2015</v>
      </c>
      <c r="C1609" s="3" t="s">
        <v>66</v>
      </c>
      <c r="D1609" t="s">
        <v>200</v>
      </c>
      <c r="E1609" t="s">
        <v>2118</v>
      </c>
      <c r="F1609">
        <v>10</v>
      </c>
      <c r="G1609">
        <v>5</v>
      </c>
      <c r="H1609">
        <v>5</v>
      </c>
      <c r="I1609">
        <v>5</v>
      </c>
      <c r="J1609">
        <v>5</v>
      </c>
      <c r="K1609">
        <v>5</v>
      </c>
      <c r="L1609">
        <v>5</v>
      </c>
      <c r="M1609">
        <v>5</v>
      </c>
      <c r="N1609">
        <v>5</v>
      </c>
      <c r="O1609">
        <v>25</v>
      </c>
      <c r="P1609">
        <v>75</v>
      </c>
      <c r="Q1609">
        <v>35</v>
      </c>
      <c r="R1609">
        <v>200720</v>
      </c>
      <c r="S1609">
        <v>403970</v>
      </c>
      <c r="T1609">
        <v>418599</v>
      </c>
      <c r="U1609">
        <v>385319</v>
      </c>
      <c r="V1609">
        <v>345802</v>
      </c>
      <c r="W1609">
        <v>377705</v>
      </c>
      <c r="X1609">
        <v>356577</v>
      </c>
      <c r="Y1609">
        <v>216059</v>
      </c>
      <c r="Z1609">
        <v>127281</v>
      </c>
      <c r="AA1609">
        <v>60955</v>
      </c>
      <c r="AB1609">
        <v>2892987</v>
      </c>
      <c r="AC1609">
        <v>404295</v>
      </c>
      <c r="AD1609" s="9">
        <v>4.9820645675567958E-5</v>
      </c>
      <c r="AE1609" s="9">
        <v>1.2377156719558384E-5</v>
      </c>
      <c r="AF1609" s="9">
        <v>1.1944605696621349E-5</v>
      </c>
      <c r="AG1609" s="9">
        <v>1.2976261227710027E-5</v>
      </c>
      <c r="AH1609" s="9">
        <v>1.4459141358349576E-5</v>
      </c>
      <c r="AI1609" s="9">
        <v>1.323784434942614E-5</v>
      </c>
      <c r="AJ1609" s="9">
        <v>1.4022216800298392E-5</v>
      </c>
      <c r="AK1609" s="9">
        <v>2.3141827000958072E-5</v>
      </c>
      <c r="AL1609" s="9">
        <v>3.928316088025707E-5</v>
      </c>
      <c r="AM1609" s="9">
        <v>4.1013862685587726E-4</v>
      </c>
      <c r="AN1609" s="9">
        <v>2.5924762192156413E-5</v>
      </c>
      <c r="AO1609" s="9">
        <v>8.6570449795322725E-5</v>
      </c>
      <c r="AP1609" s="8">
        <v>8.0000000000000002E-3</v>
      </c>
      <c r="AQ1609" s="8" t="s">
        <v>5612</v>
      </c>
      <c r="AR1609" s="37">
        <v>0.40700000000000003</v>
      </c>
      <c r="AS1609" s="37">
        <v>0.58200000000000007</v>
      </c>
      <c r="AT1609" s="37">
        <v>0.66500000000000004</v>
      </c>
      <c r="AU1609" s="9" t="s">
        <v>5612</v>
      </c>
      <c r="AV1609" s="9" t="s">
        <v>5612</v>
      </c>
      <c r="AW1609" s="9" t="s">
        <v>5612</v>
      </c>
      <c r="AX1609" s="9" t="s">
        <v>5612</v>
      </c>
      <c r="AY1609" s="9" t="s">
        <v>5612</v>
      </c>
      <c r="AZ1609" s="9" t="s">
        <v>5612</v>
      </c>
    </row>
    <row r="1610" spans="1:52" x14ac:dyDescent="0.2">
      <c r="A1610" s="38" t="s">
        <v>19</v>
      </c>
      <c r="B1610" s="7">
        <v>2016</v>
      </c>
      <c r="C1610" s="3" t="s">
        <v>55</v>
      </c>
      <c r="D1610" t="s">
        <v>201</v>
      </c>
      <c r="E1610" t="s">
        <v>2119</v>
      </c>
      <c r="F1610">
        <v>10</v>
      </c>
      <c r="G1610">
        <v>5</v>
      </c>
      <c r="H1610">
        <v>5</v>
      </c>
      <c r="I1610">
        <v>5</v>
      </c>
      <c r="J1610">
        <v>5</v>
      </c>
      <c r="K1610">
        <v>5</v>
      </c>
      <c r="L1610">
        <v>5</v>
      </c>
      <c r="M1610">
        <v>5</v>
      </c>
      <c r="N1610">
        <v>14</v>
      </c>
      <c r="O1610">
        <v>24</v>
      </c>
      <c r="P1610">
        <v>83</v>
      </c>
      <c r="Q1610">
        <v>43</v>
      </c>
      <c r="R1610">
        <v>198915</v>
      </c>
      <c r="S1610">
        <v>403488</v>
      </c>
      <c r="T1610">
        <v>417394</v>
      </c>
      <c r="U1610">
        <v>384327</v>
      </c>
      <c r="V1610">
        <v>345603</v>
      </c>
      <c r="W1610">
        <v>370189</v>
      </c>
      <c r="X1610">
        <v>362849</v>
      </c>
      <c r="Y1610">
        <v>226565</v>
      </c>
      <c r="Z1610">
        <v>127315</v>
      </c>
      <c r="AA1610">
        <v>61647</v>
      </c>
      <c r="AB1610">
        <v>2898292</v>
      </c>
      <c r="AC1610">
        <v>415527</v>
      </c>
      <c r="AD1610" s="9">
        <v>5.0272729557851342E-5</v>
      </c>
      <c r="AE1610" s="9">
        <v>1.2391942263462606E-5</v>
      </c>
      <c r="AF1610" s="9">
        <v>1.1979089301714927E-5</v>
      </c>
      <c r="AG1610" s="9">
        <v>1.300975471408462E-5</v>
      </c>
      <c r="AH1610" s="9">
        <v>1.4467467006941491E-5</v>
      </c>
      <c r="AI1610" s="9">
        <v>1.3506614188968338E-5</v>
      </c>
      <c r="AJ1610" s="9">
        <v>1.377983679161304E-5</v>
      </c>
      <c r="AK1610" s="9">
        <v>2.2068722000308962E-5</v>
      </c>
      <c r="AL1610" s="9">
        <v>1.0996347641676158E-4</v>
      </c>
      <c r="AM1610" s="9">
        <v>3.893133485814395E-4</v>
      </c>
      <c r="AN1610" s="9">
        <v>2.8637556188265366E-5</v>
      </c>
      <c r="AO1610" s="9">
        <v>1.0348304682968856E-4</v>
      </c>
      <c r="AP1610" s="8">
        <v>9.1999999999999998E-3</v>
      </c>
      <c r="AQ1610" s="8" t="s">
        <v>5612</v>
      </c>
      <c r="AR1610" s="37">
        <v>0.42399999999999999</v>
      </c>
      <c r="AS1610" s="37">
        <v>0.60599999999999998</v>
      </c>
      <c r="AT1610" s="37">
        <v>0.68700000000000006</v>
      </c>
      <c r="AU1610" s="9" t="s">
        <v>5612</v>
      </c>
      <c r="AV1610" s="9" t="s">
        <v>5612</v>
      </c>
      <c r="AW1610" s="9" t="s">
        <v>5612</v>
      </c>
      <c r="AX1610" s="9" t="s">
        <v>5612</v>
      </c>
      <c r="AY1610" s="9" t="s">
        <v>5612</v>
      </c>
      <c r="AZ1610" s="9" t="s">
        <v>5612</v>
      </c>
    </row>
    <row r="1611" spans="1:52" x14ac:dyDescent="0.2">
      <c r="A1611" s="38" t="s">
        <v>19</v>
      </c>
      <c r="B1611" s="7">
        <v>2016</v>
      </c>
      <c r="C1611" s="3" t="s">
        <v>56</v>
      </c>
      <c r="D1611" t="s">
        <v>201</v>
      </c>
      <c r="E1611" t="s">
        <v>2120</v>
      </c>
      <c r="F1611">
        <v>10</v>
      </c>
      <c r="G1611">
        <v>5</v>
      </c>
      <c r="H1611">
        <v>5</v>
      </c>
      <c r="I1611">
        <v>5</v>
      </c>
      <c r="J1611">
        <v>5</v>
      </c>
      <c r="K1611">
        <v>5</v>
      </c>
      <c r="L1611">
        <v>5</v>
      </c>
      <c r="M1611">
        <v>5</v>
      </c>
      <c r="N1611">
        <v>5</v>
      </c>
      <c r="O1611">
        <v>26</v>
      </c>
      <c r="P1611">
        <v>76</v>
      </c>
      <c r="Q1611">
        <v>36</v>
      </c>
      <c r="R1611">
        <v>198915</v>
      </c>
      <c r="S1611">
        <v>403488</v>
      </c>
      <c r="T1611">
        <v>417394</v>
      </c>
      <c r="U1611">
        <v>384327</v>
      </c>
      <c r="V1611">
        <v>345603</v>
      </c>
      <c r="W1611">
        <v>370189</v>
      </c>
      <c r="X1611">
        <v>362849</v>
      </c>
      <c r="Y1611">
        <v>226565</v>
      </c>
      <c r="Z1611">
        <v>127315</v>
      </c>
      <c r="AA1611">
        <v>61647</v>
      </c>
      <c r="AB1611">
        <v>2898292</v>
      </c>
      <c r="AC1611">
        <v>415527</v>
      </c>
      <c r="AD1611" s="9">
        <v>5.0272729557851342E-5</v>
      </c>
      <c r="AE1611" s="9">
        <v>1.2391942263462606E-5</v>
      </c>
      <c r="AF1611" s="9">
        <v>1.1979089301714927E-5</v>
      </c>
      <c r="AG1611" s="9">
        <v>1.300975471408462E-5</v>
      </c>
      <c r="AH1611" s="9">
        <v>1.4467467006941491E-5</v>
      </c>
      <c r="AI1611" s="9">
        <v>1.3506614188968338E-5</v>
      </c>
      <c r="AJ1611" s="9">
        <v>1.377983679161304E-5</v>
      </c>
      <c r="AK1611" s="9">
        <v>2.2068722000308962E-5</v>
      </c>
      <c r="AL1611" s="9">
        <v>3.927267014884342E-5</v>
      </c>
      <c r="AM1611" s="9">
        <v>4.2175612762989278E-4</v>
      </c>
      <c r="AN1611" s="9">
        <v>2.6222340606122504E-5</v>
      </c>
      <c r="AO1611" s="9">
        <v>8.6636969438809029E-5</v>
      </c>
      <c r="AP1611" s="8">
        <v>1.5275E-2</v>
      </c>
      <c r="AQ1611" s="8" t="s">
        <v>5612</v>
      </c>
      <c r="AR1611" s="37">
        <v>0.433</v>
      </c>
      <c r="AS1611" s="37">
        <v>0.61299999999999999</v>
      </c>
      <c r="AT1611" s="37">
        <v>0.69799999999999995</v>
      </c>
      <c r="AU1611" s="9" t="s">
        <v>5612</v>
      </c>
      <c r="AV1611" s="9" t="s">
        <v>5612</v>
      </c>
      <c r="AW1611" s="9" t="s">
        <v>5612</v>
      </c>
      <c r="AX1611" s="9" t="s">
        <v>5612</v>
      </c>
      <c r="AY1611" s="9" t="s">
        <v>5612</v>
      </c>
      <c r="AZ1611" s="9" t="s">
        <v>5612</v>
      </c>
    </row>
    <row r="1612" spans="1:52" x14ac:dyDescent="0.2">
      <c r="A1612" s="38" t="s">
        <v>19</v>
      </c>
      <c r="B1612" s="7">
        <v>2016</v>
      </c>
      <c r="C1612" s="3" t="s">
        <v>57</v>
      </c>
      <c r="D1612" t="s">
        <v>201</v>
      </c>
      <c r="E1612" t="s">
        <v>2121</v>
      </c>
      <c r="F1612">
        <v>10</v>
      </c>
      <c r="G1612">
        <v>5</v>
      </c>
      <c r="H1612">
        <v>5</v>
      </c>
      <c r="I1612">
        <v>5</v>
      </c>
      <c r="J1612">
        <v>5</v>
      </c>
      <c r="K1612">
        <v>5</v>
      </c>
      <c r="L1612">
        <v>5</v>
      </c>
      <c r="M1612">
        <v>13</v>
      </c>
      <c r="N1612">
        <v>15</v>
      </c>
      <c r="O1612">
        <v>31</v>
      </c>
      <c r="P1612">
        <v>99</v>
      </c>
      <c r="Q1612">
        <v>59</v>
      </c>
      <c r="R1612">
        <v>198915</v>
      </c>
      <c r="S1612">
        <v>403488</v>
      </c>
      <c r="T1612">
        <v>417394</v>
      </c>
      <c r="U1612">
        <v>384327</v>
      </c>
      <c r="V1612">
        <v>345603</v>
      </c>
      <c r="W1612">
        <v>370189</v>
      </c>
      <c r="X1612">
        <v>362849</v>
      </c>
      <c r="Y1612">
        <v>226565</v>
      </c>
      <c r="Z1612">
        <v>127315</v>
      </c>
      <c r="AA1612">
        <v>61647</v>
      </c>
      <c r="AB1612">
        <v>2898292</v>
      </c>
      <c r="AC1612">
        <v>415527</v>
      </c>
      <c r="AD1612" s="9">
        <v>5.0272729557851342E-5</v>
      </c>
      <c r="AE1612" s="9">
        <v>1.2391942263462606E-5</v>
      </c>
      <c r="AF1612" s="9">
        <v>1.1979089301714927E-5</v>
      </c>
      <c r="AG1612" s="9">
        <v>1.300975471408462E-5</v>
      </c>
      <c r="AH1612" s="9">
        <v>1.4467467006941491E-5</v>
      </c>
      <c r="AI1612" s="9">
        <v>1.3506614188968338E-5</v>
      </c>
      <c r="AJ1612" s="9">
        <v>1.377983679161304E-5</v>
      </c>
      <c r="AK1612" s="9">
        <v>5.7378677200803299E-5</v>
      </c>
      <c r="AL1612" s="9">
        <v>1.1781801044653025E-4</v>
      </c>
      <c r="AM1612" s="9">
        <v>5.0286307525102599E-4</v>
      </c>
      <c r="AN1612" s="9">
        <v>3.4158048947449047E-5</v>
      </c>
      <c r="AO1612" s="9">
        <v>1.4198836658027035E-4</v>
      </c>
      <c r="AP1612" s="8">
        <v>1.7480000000000002E-2</v>
      </c>
      <c r="AQ1612" s="8" t="s">
        <v>5612</v>
      </c>
      <c r="AR1612" s="37">
        <v>0.438</v>
      </c>
      <c r="AS1612" s="37">
        <v>0.61899999999999999</v>
      </c>
      <c r="AT1612" s="37">
        <v>0.70200000000000007</v>
      </c>
      <c r="AU1612" s="9" t="s">
        <v>5612</v>
      </c>
      <c r="AV1612" s="9" t="s">
        <v>5612</v>
      </c>
      <c r="AW1612" s="9" t="s">
        <v>5612</v>
      </c>
      <c r="AX1612" s="9" t="s">
        <v>5612</v>
      </c>
      <c r="AY1612" s="9" t="s">
        <v>5612</v>
      </c>
      <c r="AZ1612" s="9" t="s">
        <v>5612</v>
      </c>
    </row>
    <row r="1613" spans="1:52" x14ac:dyDescent="0.2">
      <c r="A1613" s="38" t="s">
        <v>19</v>
      </c>
      <c r="B1613" s="7">
        <v>2016</v>
      </c>
      <c r="C1613" s="3" t="s">
        <v>58</v>
      </c>
      <c r="D1613" t="s">
        <v>201</v>
      </c>
      <c r="E1613" t="s">
        <v>2122</v>
      </c>
      <c r="F1613">
        <v>10</v>
      </c>
      <c r="G1613">
        <v>5</v>
      </c>
      <c r="H1613">
        <v>5</v>
      </c>
      <c r="I1613">
        <v>5</v>
      </c>
      <c r="J1613">
        <v>5</v>
      </c>
      <c r="K1613">
        <v>5</v>
      </c>
      <c r="L1613">
        <v>5</v>
      </c>
      <c r="M1613">
        <v>10</v>
      </c>
      <c r="N1613">
        <v>19</v>
      </c>
      <c r="O1613">
        <v>23</v>
      </c>
      <c r="P1613">
        <v>92</v>
      </c>
      <c r="Q1613">
        <v>52</v>
      </c>
      <c r="R1613">
        <v>198915</v>
      </c>
      <c r="S1613">
        <v>403488</v>
      </c>
      <c r="T1613">
        <v>417394</v>
      </c>
      <c r="U1613">
        <v>384327</v>
      </c>
      <c r="V1613">
        <v>345603</v>
      </c>
      <c r="W1613">
        <v>370189</v>
      </c>
      <c r="X1613">
        <v>362849</v>
      </c>
      <c r="Y1613">
        <v>226565</v>
      </c>
      <c r="Z1613">
        <v>127315</v>
      </c>
      <c r="AA1613">
        <v>61647</v>
      </c>
      <c r="AB1613">
        <v>2898292</v>
      </c>
      <c r="AC1613">
        <v>415527</v>
      </c>
      <c r="AD1613" s="9">
        <v>5.0272729557851342E-5</v>
      </c>
      <c r="AE1613" s="9">
        <v>1.2391942263462606E-5</v>
      </c>
      <c r="AF1613" s="9">
        <v>1.1979089301714927E-5</v>
      </c>
      <c r="AG1613" s="9">
        <v>1.300975471408462E-5</v>
      </c>
      <c r="AH1613" s="9">
        <v>1.4467467006941491E-5</v>
      </c>
      <c r="AI1613" s="9">
        <v>1.3506614188968338E-5</v>
      </c>
      <c r="AJ1613" s="9">
        <v>1.377983679161304E-5</v>
      </c>
      <c r="AK1613" s="9">
        <v>4.4137444000617923E-5</v>
      </c>
      <c r="AL1613" s="9">
        <v>1.49236146565605E-4</v>
      </c>
      <c r="AM1613" s="9">
        <v>3.7309195905721286E-4</v>
      </c>
      <c r="AN1613" s="9">
        <v>3.1742833365306188E-5</v>
      </c>
      <c r="AO1613" s="9">
        <v>1.2514228918939082E-4</v>
      </c>
      <c r="AP1613" s="8">
        <v>1.1075000000000002E-2</v>
      </c>
      <c r="AQ1613" s="8" t="s">
        <v>5612</v>
      </c>
      <c r="AR1613" s="37">
        <v>0.441</v>
      </c>
      <c r="AS1613" s="37">
        <v>0.621</v>
      </c>
      <c r="AT1613" s="37">
        <v>0.70200000000000007</v>
      </c>
      <c r="AU1613" s="9" t="s">
        <v>5612</v>
      </c>
      <c r="AV1613" s="9" t="s">
        <v>5612</v>
      </c>
      <c r="AW1613" s="9" t="s">
        <v>5612</v>
      </c>
      <c r="AX1613" s="9" t="s">
        <v>5612</v>
      </c>
      <c r="AY1613" s="9" t="s">
        <v>5612</v>
      </c>
      <c r="AZ1613" s="9" t="s">
        <v>5612</v>
      </c>
    </row>
    <row r="1614" spans="1:52" x14ac:dyDescent="0.2">
      <c r="A1614" s="38" t="s">
        <v>19</v>
      </c>
      <c r="B1614" s="7">
        <v>2016</v>
      </c>
      <c r="C1614" s="3" t="s">
        <v>59</v>
      </c>
      <c r="D1614" t="s">
        <v>201</v>
      </c>
      <c r="E1614" t="s">
        <v>2123</v>
      </c>
      <c r="F1614">
        <v>10</v>
      </c>
      <c r="G1614">
        <v>5</v>
      </c>
      <c r="H1614">
        <v>5</v>
      </c>
      <c r="I1614">
        <v>5</v>
      </c>
      <c r="J1614">
        <v>5</v>
      </c>
      <c r="K1614">
        <v>5</v>
      </c>
      <c r="L1614">
        <v>5</v>
      </c>
      <c r="M1614">
        <v>5</v>
      </c>
      <c r="N1614">
        <v>10</v>
      </c>
      <c r="O1614">
        <v>22</v>
      </c>
      <c r="P1614">
        <v>77</v>
      </c>
      <c r="Q1614">
        <v>37</v>
      </c>
      <c r="R1614">
        <v>198915</v>
      </c>
      <c r="S1614">
        <v>403488</v>
      </c>
      <c r="T1614">
        <v>417394</v>
      </c>
      <c r="U1614">
        <v>384327</v>
      </c>
      <c r="V1614">
        <v>345603</v>
      </c>
      <c r="W1614">
        <v>370189</v>
      </c>
      <c r="X1614">
        <v>362849</v>
      </c>
      <c r="Y1614">
        <v>226565</v>
      </c>
      <c r="Z1614">
        <v>127315</v>
      </c>
      <c r="AA1614">
        <v>61647</v>
      </c>
      <c r="AB1614">
        <v>2898292</v>
      </c>
      <c r="AC1614">
        <v>415527</v>
      </c>
      <c r="AD1614" s="9">
        <v>5.0272729557851342E-5</v>
      </c>
      <c r="AE1614" s="9">
        <v>1.2391942263462606E-5</v>
      </c>
      <c r="AF1614" s="9">
        <v>1.1979089301714927E-5</v>
      </c>
      <c r="AG1614" s="9">
        <v>1.300975471408462E-5</v>
      </c>
      <c r="AH1614" s="9">
        <v>1.4467467006941491E-5</v>
      </c>
      <c r="AI1614" s="9">
        <v>1.3506614188968338E-5</v>
      </c>
      <c r="AJ1614" s="9">
        <v>1.377983679161304E-5</v>
      </c>
      <c r="AK1614" s="9">
        <v>2.2068722000308962E-5</v>
      </c>
      <c r="AL1614" s="9">
        <v>7.854534029768684E-5</v>
      </c>
      <c r="AM1614" s="9">
        <v>3.5687056953298622E-4</v>
      </c>
      <c r="AN1614" s="9">
        <v>2.6567371403571483E-5</v>
      </c>
      <c r="AO1614" s="9">
        <v>8.9043551923220391E-5</v>
      </c>
      <c r="AP1614" s="8">
        <v>4.2249999999999996E-3</v>
      </c>
      <c r="AQ1614" s="8" t="s">
        <v>5612</v>
      </c>
      <c r="AR1614" s="37">
        <v>0.44400000000000001</v>
      </c>
      <c r="AS1614" s="37">
        <v>0.624</v>
      </c>
      <c r="AT1614" s="37">
        <v>0.70200000000000007</v>
      </c>
      <c r="AU1614" s="9" t="s">
        <v>5612</v>
      </c>
      <c r="AV1614" s="9" t="s">
        <v>5612</v>
      </c>
      <c r="AW1614" s="9" t="s">
        <v>5612</v>
      </c>
      <c r="AX1614" s="9" t="s">
        <v>5612</v>
      </c>
      <c r="AY1614" s="9" t="s">
        <v>5612</v>
      </c>
      <c r="AZ1614" s="9" t="s">
        <v>5612</v>
      </c>
    </row>
    <row r="1615" spans="1:52" x14ac:dyDescent="0.2">
      <c r="A1615" s="38" t="s">
        <v>19</v>
      </c>
      <c r="B1615" s="7">
        <v>2016</v>
      </c>
      <c r="C1615" s="3" t="s">
        <v>60</v>
      </c>
      <c r="D1615" t="s">
        <v>201</v>
      </c>
      <c r="E1615" t="s">
        <v>2124</v>
      </c>
      <c r="F1615">
        <v>10</v>
      </c>
      <c r="G1615">
        <v>5</v>
      </c>
      <c r="H1615">
        <v>5</v>
      </c>
      <c r="I1615">
        <v>5</v>
      </c>
      <c r="J1615">
        <v>5</v>
      </c>
      <c r="K1615">
        <v>5</v>
      </c>
      <c r="L1615">
        <v>5</v>
      </c>
      <c r="M1615">
        <v>5</v>
      </c>
      <c r="N1615">
        <v>5</v>
      </c>
      <c r="O1615">
        <v>22</v>
      </c>
      <c r="P1615">
        <v>72</v>
      </c>
      <c r="Q1615">
        <v>32</v>
      </c>
      <c r="R1615">
        <v>198915</v>
      </c>
      <c r="S1615">
        <v>403488</v>
      </c>
      <c r="T1615">
        <v>417394</v>
      </c>
      <c r="U1615">
        <v>384327</v>
      </c>
      <c r="V1615">
        <v>345603</v>
      </c>
      <c r="W1615">
        <v>370189</v>
      </c>
      <c r="X1615">
        <v>362849</v>
      </c>
      <c r="Y1615">
        <v>226565</v>
      </c>
      <c r="Z1615">
        <v>127315</v>
      </c>
      <c r="AA1615">
        <v>61647</v>
      </c>
      <c r="AB1615">
        <v>2898292</v>
      </c>
      <c r="AC1615">
        <v>415527</v>
      </c>
      <c r="AD1615" s="9">
        <v>5.0272729557851342E-5</v>
      </c>
      <c r="AE1615" s="9">
        <v>1.2391942263462606E-5</v>
      </c>
      <c r="AF1615" s="9">
        <v>1.1979089301714927E-5</v>
      </c>
      <c r="AG1615" s="9">
        <v>1.300975471408462E-5</v>
      </c>
      <c r="AH1615" s="9">
        <v>1.4467467006941491E-5</v>
      </c>
      <c r="AI1615" s="9">
        <v>1.3506614188968338E-5</v>
      </c>
      <c r="AJ1615" s="9">
        <v>1.377983679161304E-5</v>
      </c>
      <c r="AK1615" s="9">
        <v>2.2068722000308962E-5</v>
      </c>
      <c r="AL1615" s="9">
        <v>3.927267014884342E-5</v>
      </c>
      <c r="AM1615" s="9">
        <v>3.5687056953298622E-4</v>
      </c>
      <c r="AN1615" s="9">
        <v>2.4842217416326581E-5</v>
      </c>
      <c r="AO1615" s="9">
        <v>7.7010639501163582E-5</v>
      </c>
      <c r="AP1615" s="8">
        <v>7.3999999999999999E-4</v>
      </c>
      <c r="AQ1615" s="8" t="s">
        <v>5612</v>
      </c>
      <c r="AR1615" s="37" t="s">
        <v>5612</v>
      </c>
      <c r="AS1615" s="37" t="s">
        <v>5612</v>
      </c>
      <c r="AT1615" s="37" t="s">
        <v>5612</v>
      </c>
      <c r="AU1615" s="9" t="s">
        <v>5612</v>
      </c>
      <c r="AV1615" s="9" t="s">
        <v>5612</v>
      </c>
      <c r="AW1615" s="9" t="s">
        <v>5612</v>
      </c>
      <c r="AX1615" s="9" t="s">
        <v>5612</v>
      </c>
      <c r="AY1615" s="9" t="s">
        <v>5612</v>
      </c>
      <c r="AZ1615" s="9" t="s">
        <v>5612</v>
      </c>
    </row>
    <row r="1616" spans="1:52" x14ac:dyDescent="0.2">
      <c r="A1616" s="38" t="s">
        <v>19</v>
      </c>
      <c r="B1616" s="7">
        <v>2016</v>
      </c>
      <c r="C1616" s="3" t="s">
        <v>61</v>
      </c>
      <c r="D1616" t="s">
        <v>201</v>
      </c>
      <c r="E1616" t="s">
        <v>2125</v>
      </c>
      <c r="F1616">
        <v>10</v>
      </c>
      <c r="G1616">
        <v>5</v>
      </c>
      <c r="H1616">
        <v>5</v>
      </c>
      <c r="I1616">
        <v>5</v>
      </c>
      <c r="J1616">
        <v>5</v>
      </c>
      <c r="K1616">
        <v>5</v>
      </c>
      <c r="L1616">
        <v>5</v>
      </c>
      <c r="M1616">
        <v>5</v>
      </c>
      <c r="N1616">
        <v>10</v>
      </c>
      <c r="O1616">
        <v>18</v>
      </c>
      <c r="P1616">
        <v>73</v>
      </c>
      <c r="Q1616">
        <v>33</v>
      </c>
      <c r="R1616">
        <v>198915</v>
      </c>
      <c r="S1616">
        <v>403488</v>
      </c>
      <c r="T1616">
        <v>417394</v>
      </c>
      <c r="U1616">
        <v>384327</v>
      </c>
      <c r="V1616">
        <v>345603</v>
      </c>
      <c r="W1616">
        <v>370189</v>
      </c>
      <c r="X1616">
        <v>362849</v>
      </c>
      <c r="Y1616">
        <v>226565</v>
      </c>
      <c r="Z1616">
        <v>127315</v>
      </c>
      <c r="AA1616">
        <v>61647</v>
      </c>
      <c r="AB1616">
        <v>2898292</v>
      </c>
      <c r="AC1616">
        <v>415527</v>
      </c>
      <c r="AD1616" s="9">
        <v>5.0272729557851342E-5</v>
      </c>
      <c r="AE1616" s="9">
        <v>1.2391942263462606E-5</v>
      </c>
      <c r="AF1616" s="9">
        <v>1.1979089301714927E-5</v>
      </c>
      <c r="AG1616" s="9">
        <v>1.300975471408462E-5</v>
      </c>
      <c r="AH1616" s="9">
        <v>1.4467467006941491E-5</v>
      </c>
      <c r="AI1616" s="9">
        <v>1.3506614188968338E-5</v>
      </c>
      <c r="AJ1616" s="9">
        <v>1.377983679161304E-5</v>
      </c>
      <c r="AK1616" s="9">
        <v>2.2068722000308962E-5</v>
      </c>
      <c r="AL1616" s="9">
        <v>7.854534029768684E-5</v>
      </c>
      <c r="AM1616" s="9">
        <v>2.919850114360796E-4</v>
      </c>
      <c r="AN1616" s="9">
        <v>2.5187248213775561E-5</v>
      </c>
      <c r="AO1616" s="9">
        <v>7.9417221985574944E-5</v>
      </c>
      <c r="AP1616" s="8">
        <v>3.7500000000000001E-4</v>
      </c>
      <c r="AQ1616" s="8" t="s">
        <v>5612</v>
      </c>
      <c r="AR1616" s="37" t="s">
        <v>5612</v>
      </c>
      <c r="AS1616" s="37" t="s">
        <v>5612</v>
      </c>
      <c r="AT1616" s="37" t="s">
        <v>5612</v>
      </c>
      <c r="AU1616" s="9" t="s">
        <v>5612</v>
      </c>
      <c r="AV1616" s="9" t="s">
        <v>5612</v>
      </c>
      <c r="AW1616" s="9" t="s">
        <v>5612</v>
      </c>
      <c r="AX1616" s="9" t="s">
        <v>5612</v>
      </c>
      <c r="AY1616" s="9" t="s">
        <v>5612</v>
      </c>
      <c r="AZ1616" s="9" t="s">
        <v>5612</v>
      </c>
    </row>
    <row r="1617" spans="1:52" x14ac:dyDescent="0.2">
      <c r="A1617" s="38" t="s">
        <v>19</v>
      </c>
      <c r="B1617" s="7">
        <v>2016</v>
      </c>
      <c r="C1617" s="3" t="s">
        <v>62</v>
      </c>
      <c r="D1617" t="s">
        <v>201</v>
      </c>
      <c r="E1617" t="s">
        <v>2126</v>
      </c>
      <c r="F1617">
        <v>10</v>
      </c>
      <c r="G1617">
        <v>5</v>
      </c>
      <c r="H1617">
        <v>5</v>
      </c>
      <c r="I1617">
        <v>5</v>
      </c>
      <c r="J1617">
        <v>5</v>
      </c>
      <c r="K1617">
        <v>5</v>
      </c>
      <c r="L1617">
        <v>5</v>
      </c>
      <c r="M1617">
        <v>5</v>
      </c>
      <c r="N1617">
        <v>5</v>
      </c>
      <c r="O1617">
        <v>18</v>
      </c>
      <c r="P1617">
        <v>68</v>
      </c>
      <c r="Q1617">
        <v>28</v>
      </c>
      <c r="R1617">
        <v>198915</v>
      </c>
      <c r="S1617">
        <v>403488</v>
      </c>
      <c r="T1617">
        <v>417394</v>
      </c>
      <c r="U1617">
        <v>384327</v>
      </c>
      <c r="V1617">
        <v>345603</v>
      </c>
      <c r="W1617">
        <v>370189</v>
      </c>
      <c r="X1617">
        <v>362849</v>
      </c>
      <c r="Y1617">
        <v>226565</v>
      </c>
      <c r="Z1617">
        <v>127315</v>
      </c>
      <c r="AA1617">
        <v>61647</v>
      </c>
      <c r="AB1617">
        <v>2898292</v>
      </c>
      <c r="AC1617">
        <v>415527</v>
      </c>
      <c r="AD1617" s="9">
        <v>5.0272729557851342E-5</v>
      </c>
      <c r="AE1617" s="9">
        <v>1.2391942263462606E-5</v>
      </c>
      <c r="AF1617" s="9">
        <v>1.1979089301714927E-5</v>
      </c>
      <c r="AG1617" s="9">
        <v>1.300975471408462E-5</v>
      </c>
      <c r="AH1617" s="9">
        <v>1.4467467006941491E-5</v>
      </c>
      <c r="AI1617" s="9">
        <v>1.3506614188968338E-5</v>
      </c>
      <c r="AJ1617" s="9">
        <v>1.377983679161304E-5</v>
      </c>
      <c r="AK1617" s="9">
        <v>2.2068722000308962E-5</v>
      </c>
      <c r="AL1617" s="9">
        <v>3.927267014884342E-5</v>
      </c>
      <c r="AM1617" s="9">
        <v>2.919850114360796E-4</v>
      </c>
      <c r="AN1617" s="9">
        <v>2.3462094226530661E-5</v>
      </c>
      <c r="AO1617" s="9">
        <v>6.7384309563518134E-5</v>
      </c>
      <c r="AP1617" s="8">
        <v>5.7499999999999999E-4</v>
      </c>
      <c r="AQ1617" s="8" t="s">
        <v>5612</v>
      </c>
      <c r="AR1617" s="37">
        <v>0.02</v>
      </c>
      <c r="AS1617" s="37">
        <v>9.0000000000000011E-3</v>
      </c>
      <c r="AT1617" s="37">
        <v>5.5999999999999994E-2</v>
      </c>
      <c r="AU1617" s="9" t="s">
        <v>5612</v>
      </c>
      <c r="AV1617" s="9" t="s">
        <v>5612</v>
      </c>
      <c r="AW1617" s="9" t="s">
        <v>5612</v>
      </c>
      <c r="AX1617" s="9" t="s">
        <v>5612</v>
      </c>
      <c r="AY1617" s="9" t="s">
        <v>5612</v>
      </c>
      <c r="AZ1617" s="9" t="s">
        <v>5612</v>
      </c>
    </row>
    <row r="1618" spans="1:52" x14ac:dyDescent="0.2">
      <c r="A1618" s="38" t="s">
        <v>19</v>
      </c>
      <c r="B1618" s="7">
        <v>2016</v>
      </c>
      <c r="C1618" s="3" t="s">
        <v>63</v>
      </c>
      <c r="D1618" t="s">
        <v>201</v>
      </c>
      <c r="E1618" t="s">
        <v>2127</v>
      </c>
      <c r="F1618">
        <v>10</v>
      </c>
      <c r="G1618">
        <v>5</v>
      </c>
      <c r="H1618">
        <v>5</v>
      </c>
      <c r="I1618">
        <v>5</v>
      </c>
      <c r="J1618">
        <v>5</v>
      </c>
      <c r="K1618">
        <v>5</v>
      </c>
      <c r="L1618">
        <v>5</v>
      </c>
      <c r="M1618">
        <v>5</v>
      </c>
      <c r="N1618">
        <v>10</v>
      </c>
      <c r="O1618">
        <v>25</v>
      </c>
      <c r="P1618">
        <v>80</v>
      </c>
      <c r="Q1618">
        <v>40</v>
      </c>
      <c r="R1618">
        <v>198915</v>
      </c>
      <c r="S1618">
        <v>403488</v>
      </c>
      <c r="T1618">
        <v>417394</v>
      </c>
      <c r="U1618">
        <v>384327</v>
      </c>
      <c r="V1618">
        <v>345603</v>
      </c>
      <c r="W1618">
        <v>370189</v>
      </c>
      <c r="X1618">
        <v>362849</v>
      </c>
      <c r="Y1618">
        <v>226565</v>
      </c>
      <c r="Z1618">
        <v>127315</v>
      </c>
      <c r="AA1618">
        <v>61647</v>
      </c>
      <c r="AB1618">
        <v>2898292</v>
      </c>
      <c r="AC1618">
        <v>415527</v>
      </c>
      <c r="AD1618" s="9">
        <v>5.0272729557851342E-5</v>
      </c>
      <c r="AE1618" s="9">
        <v>1.2391942263462606E-5</v>
      </c>
      <c r="AF1618" s="9">
        <v>1.1979089301714927E-5</v>
      </c>
      <c r="AG1618" s="9">
        <v>1.300975471408462E-5</v>
      </c>
      <c r="AH1618" s="9">
        <v>1.4467467006941491E-5</v>
      </c>
      <c r="AI1618" s="9">
        <v>1.3506614188968338E-5</v>
      </c>
      <c r="AJ1618" s="9">
        <v>1.377983679161304E-5</v>
      </c>
      <c r="AK1618" s="9">
        <v>2.2068722000308962E-5</v>
      </c>
      <c r="AL1618" s="9">
        <v>7.854534029768684E-5</v>
      </c>
      <c r="AM1618" s="9">
        <v>4.0553473810566614E-4</v>
      </c>
      <c r="AN1618" s="9">
        <v>2.7602463795918423E-5</v>
      </c>
      <c r="AO1618" s="9">
        <v>9.6263299376454477E-5</v>
      </c>
      <c r="AP1618" s="8">
        <v>1.1199999999999999E-3</v>
      </c>
      <c r="AQ1618" s="8" t="s">
        <v>5612</v>
      </c>
      <c r="AR1618" s="37">
        <v>8.4000000000000005E-2</v>
      </c>
      <c r="AS1618" s="37">
        <v>0.105</v>
      </c>
      <c r="AT1618" s="37">
        <v>0.17300000000000001</v>
      </c>
      <c r="AU1618" s="9" t="s">
        <v>5612</v>
      </c>
      <c r="AV1618" s="9" t="s">
        <v>5612</v>
      </c>
      <c r="AW1618" s="9" t="s">
        <v>5612</v>
      </c>
      <c r="AX1618" s="9" t="s">
        <v>5612</v>
      </c>
      <c r="AY1618" s="9" t="s">
        <v>5612</v>
      </c>
      <c r="AZ1618" s="9" t="s">
        <v>5612</v>
      </c>
    </row>
    <row r="1619" spans="1:52" x14ac:dyDescent="0.2">
      <c r="A1619" s="38" t="s">
        <v>19</v>
      </c>
      <c r="B1619" s="7">
        <v>2016</v>
      </c>
      <c r="C1619" s="3" t="s">
        <v>64</v>
      </c>
      <c r="D1619" t="s">
        <v>201</v>
      </c>
      <c r="E1619" t="s">
        <v>2128</v>
      </c>
      <c r="F1619">
        <v>10</v>
      </c>
      <c r="G1619">
        <v>5</v>
      </c>
      <c r="H1619">
        <v>5</v>
      </c>
      <c r="I1619">
        <v>5</v>
      </c>
      <c r="J1619">
        <v>5</v>
      </c>
      <c r="K1619">
        <v>5</v>
      </c>
      <c r="L1619">
        <v>5</v>
      </c>
      <c r="M1619">
        <v>5</v>
      </c>
      <c r="N1619">
        <v>5</v>
      </c>
      <c r="O1619">
        <v>13</v>
      </c>
      <c r="P1619">
        <v>63</v>
      </c>
      <c r="Q1619">
        <v>23</v>
      </c>
      <c r="R1619">
        <v>198915</v>
      </c>
      <c r="S1619">
        <v>403488</v>
      </c>
      <c r="T1619">
        <v>417394</v>
      </c>
      <c r="U1619">
        <v>384327</v>
      </c>
      <c r="V1619">
        <v>345603</v>
      </c>
      <c r="W1619">
        <v>370189</v>
      </c>
      <c r="X1619">
        <v>362849</v>
      </c>
      <c r="Y1619">
        <v>226565</v>
      </c>
      <c r="Z1619">
        <v>127315</v>
      </c>
      <c r="AA1619">
        <v>61647</v>
      </c>
      <c r="AB1619">
        <v>2898292</v>
      </c>
      <c r="AC1619">
        <v>415527</v>
      </c>
      <c r="AD1619" s="9">
        <v>5.0272729557851342E-5</v>
      </c>
      <c r="AE1619" s="9">
        <v>1.2391942263462606E-5</v>
      </c>
      <c r="AF1619" s="9">
        <v>1.1979089301714927E-5</v>
      </c>
      <c r="AG1619" s="9">
        <v>1.300975471408462E-5</v>
      </c>
      <c r="AH1619" s="9">
        <v>1.4467467006941491E-5</v>
      </c>
      <c r="AI1619" s="9">
        <v>1.3506614188968338E-5</v>
      </c>
      <c r="AJ1619" s="9">
        <v>1.377983679161304E-5</v>
      </c>
      <c r="AK1619" s="9">
        <v>2.2068722000308962E-5</v>
      </c>
      <c r="AL1619" s="9">
        <v>3.927267014884342E-5</v>
      </c>
      <c r="AM1619" s="9">
        <v>2.1087806381494639E-4</v>
      </c>
      <c r="AN1619" s="9">
        <v>2.1736940239285759E-5</v>
      </c>
      <c r="AO1619" s="9">
        <v>5.5351397141461324E-5</v>
      </c>
      <c r="AP1619" s="8">
        <v>6.6749999999999986E-3</v>
      </c>
      <c r="AQ1619" s="8" t="s">
        <v>5612</v>
      </c>
      <c r="AR1619" s="37">
        <v>0.27800000000000002</v>
      </c>
      <c r="AS1619" s="37">
        <v>0.36600000000000005</v>
      </c>
      <c r="AT1619" s="37">
        <v>0.46</v>
      </c>
      <c r="AU1619" s="9" t="s">
        <v>5612</v>
      </c>
      <c r="AV1619" s="9" t="s">
        <v>5612</v>
      </c>
      <c r="AW1619" s="9" t="s">
        <v>5612</v>
      </c>
      <c r="AX1619" s="9" t="s">
        <v>5612</v>
      </c>
      <c r="AY1619" s="9" t="s">
        <v>5612</v>
      </c>
      <c r="AZ1619" s="9" t="s">
        <v>5612</v>
      </c>
    </row>
    <row r="1620" spans="1:52" x14ac:dyDescent="0.2">
      <c r="A1620" s="38" t="s">
        <v>19</v>
      </c>
      <c r="B1620" s="7">
        <v>2016</v>
      </c>
      <c r="C1620" s="3" t="s">
        <v>65</v>
      </c>
      <c r="D1620" t="s">
        <v>201</v>
      </c>
      <c r="E1620" t="s">
        <v>2129</v>
      </c>
      <c r="F1620">
        <v>10</v>
      </c>
      <c r="G1620">
        <v>5</v>
      </c>
      <c r="H1620">
        <v>5</v>
      </c>
      <c r="I1620">
        <v>5</v>
      </c>
      <c r="J1620">
        <v>5</v>
      </c>
      <c r="K1620">
        <v>5</v>
      </c>
      <c r="L1620">
        <v>5</v>
      </c>
      <c r="M1620">
        <v>5</v>
      </c>
      <c r="N1620">
        <v>5</v>
      </c>
      <c r="O1620">
        <v>25</v>
      </c>
      <c r="P1620">
        <v>75</v>
      </c>
      <c r="Q1620">
        <v>35</v>
      </c>
      <c r="R1620">
        <v>198915</v>
      </c>
      <c r="S1620">
        <v>403488</v>
      </c>
      <c r="T1620">
        <v>417394</v>
      </c>
      <c r="U1620">
        <v>384327</v>
      </c>
      <c r="V1620">
        <v>345603</v>
      </c>
      <c r="W1620">
        <v>370189</v>
      </c>
      <c r="X1620">
        <v>362849</v>
      </c>
      <c r="Y1620">
        <v>226565</v>
      </c>
      <c r="Z1620">
        <v>127315</v>
      </c>
      <c r="AA1620">
        <v>61647</v>
      </c>
      <c r="AB1620">
        <v>2898292</v>
      </c>
      <c r="AC1620">
        <v>415527</v>
      </c>
      <c r="AD1620" s="9">
        <v>5.0272729557851342E-5</v>
      </c>
      <c r="AE1620" s="9">
        <v>1.2391942263462606E-5</v>
      </c>
      <c r="AF1620" s="9">
        <v>1.1979089301714927E-5</v>
      </c>
      <c r="AG1620" s="9">
        <v>1.300975471408462E-5</v>
      </c>
      <c r="AH1620" s="9">
        <v>1.4467467006941491E-5</v>
      </c>
      <c r="AI1620" s="9">
        <v>1.3506614188968338E-5</v>
      </c>
      <c r="AJ1620" s="9">
        <v>1.377983679161304E-5</v>
      </c>
      <c r="AK1620" s="9">
        <v>2.2068722000308962E-5</v>
      </c>
      <c r="AL1620" s="9">
        <v>3.927267014884342E-5</v>
      </c>
      <c r="AM1620" s="9">
        <v>4.0553473810566614E-4</v>
      </c>
      <c r="AN1620" s="9">
        <v>2.5877309808673524E-5</v>
      </c>
      <c r="AO1620" s="9">
        <v>8.4230386954397667E-5</v>
      </c>
      <c r="AP1620" s="8">
        <v>8.3999999999999995E-3</v>
      </c>
      <c r="AQ1620" s="8">
        <v>0.93200000000000005</v>
      </c>
      <c r="AR1620" s="37">
        <v>0.36700000000000005</v>
      </c>
      <c r="AS1620" s="37">
        <v>0.48899999999999999</v>
      </c>
      <c r="AT1620" s="37">
        <v>0.59</v>
      </c>
      <c r="AU1620" s="9" t="s">
        <v>5612</v>
      </c>
      <c r="AV1620" s="9" t="s">
        <v>5612</v>
      </c>
      <c r="AW1620" s="9" t="s">
        <v>5612</v>
      </c>
      <c r="AX1620" s="9" t="s">
        <v>5612</v>
      </c>
      <c r="AY1620" s="9" t="s">
        <v>5612</v>
      </c>
      <c r="AZ1620" s="9" t="s">
        <v>5612</v>
      </c>
    </row>
    <row r="1621" spans="1:52" x14ac:dyDescent="0.2">
      <c r="A1621" s="38" t="s">
        <v>19</v>
      </c>
      <c r="B1621" s="7">
        <v>2016</v>
      </c>
      <c r="C1621" s="3" t="s">
        <v>66</v>
      </c>
      <c r="D1621" t="s">
        <v>201</v>
      </c>
      <c r="E1621" t="s">
        <v>2130</v>
      </c>
      <c r="F1621">
        <v>10</v>
      </c>
      <c r="G1621">
        <v>5</v>
      </c>
      <c r="H1621">
        <v>5</v>
      </c>
      <c r="I1621">
        <v>5</v>
      </c>
      <c r="J1621">
        <v>5</v>
      </c>
      <c r="K1621">
        <v>5</v>
      </c>
      <c r="L1621">
        <v>5</v>
      </c>
      <c r="M1621">
        <v>11</v>
      </c>
      <c r="N1621">
        <v>5</v>
      </c>
      <c r="O1621">
        <v>25</v>
      </c>
      <c r="P1621">
        <v>81</v>
      </c>
      <c r="Q1621">
        <v>41</v>
      </c>
      <c r="R1621">
        <v>198915</v>
      </c>
      <c r="S1621">
        <v>403488</v>
      </c>
      <c r="T1621">
        <v>417394</v>
      </c>
      <c r="U1621">
        <v>384327</v>
      </c>
      <c r="V1621">
        <v>345603</v>
      </c>
      <c r="W1621">
        <v>370189</v>
      </c>
      <c r="X1621">
        <v>362849</v>
      </c>
      <c r="Y1621">
        <v>226565</v>
      </c>
      <c r="Z1621">
        <v>127315</v>
      </c>
      <c r="AA1621">
        <v>61647</v>
      </c>
      <c r="AB1621">
        <v>2898292</v>
      </c>
      <c r="AC1621">
        <v>415527</v>
      </c>
      <c r="AD1621" s="9">
        <v>5.0272729557851342E-5</v>
      </c>
      <c r="AE1621" s="9">
        <v>1.2391942263462606E-5</v>
      </c>
      <c r="AF1621" s="9">
        <v>1.1979089301714927E-5</v>
      </c>
      <c r="AG1621" s="9">
        <v>1.300975471408462E-5</v>
      </c>
      <c r="AH1621" s="9">
        <v>1.4467467006941491E-5</v>
      </c>
      <c r="AI1621" s="9">
        <v>1.3506614188968338E-5</v>
      </c>
      <c r="AJ1621" s="9">
        <v>1.377983679161304E-5</v>
      </c>
      <c r="AK1621" s="9">
        <v>4.8551188400679717E-5</v>
      </c>
      <c r="AL1621" s="9">
        <v>3.927267014884342E-5</v>
      </c>
      <c r="AM1621" s="9">
        <v>4.0553473810566614E-4</v>
      </c>
      <c r="AN1621" s="9">
        <v>2.7947494593367403E-5</v>
      </c>
      <c r="AO1621" s="9">
        <v>9.8669881860865839E-5</v>
      </c>
      <c r="AP1621" s="8">
        <v>1.1425000000000001E-2</v>
      </c>
      <c r="AQ1621" s="8" t="s">
        <v>5612</v>
      </c>
      <c r="AR1621" s="37">
        <v>0.39400000000000002</v>
      </c>
      <c r="AS1621" s="37">
        <v>0.52200000000000002</v>
      </c>
      <c r="AT1621" s="37">
        <v>0.63600000000000001</v>
      </c>
      <c r="AU1621" s="9" t="s">
        <v>5612</v>
      </c>
      <c r="AV1621" s="9" t="s">
        <v>5612</v>
      </c>
      <c r="AW1621" s="9" t="s">
        <v>5612</v>
      </c>
      <c r="AX1621" s="9" t="s">
        <v>5612</v>
      </c>
      <c r="AY1621" s="9" t="s">
        <v>5612</v>
      </c>
      <c r="AZ1621" s="9" t="s">
        <v>5612</v>
      </c>
    </row>
    <row r="1622" spans="1:52" x14ac:dyDescent="0.2">
      <c r="A1622" s="38" t="s">
        <v>19</v>
      </c>
      <c r="B1622" s="7">
        <v>2017</v>
      </c>
      <c r="C1622" s="3" t="s">
        <v>55</v>
      </c>
      <c r="D1622" t="s">
        <v>202</v>
      </c>
      <c r="E1622" t="s">
        <v>2131</v>
      </c>
      <c r="F1622">
        <v>10</v>
      </c>
      <c r="G1622">
        <v>5</v>
      </c>
      <c r="H1622">
        <v>5</v>
      </c>
      <c r="I1622">
        <v>5</v>
      </c>
      <c r="J1622">
        <v>5</v>
      </c>
      <c r="K1622">
        <v>5</v>
      </c>
      <c r="L1622">
        <v>5</v>
      </c>
      <c r="M1622">
        <v>11</v>
      </c>
      <c r="N1622">
        <v>16</v>
      </c>
      <c r="O1622">
        <v>29</v>
      </c>
      <c r="P1622">
        <v>96</v>
      </c>
      <c r="Q1622">
        <v>56</v>
      </c>
      <c r="R1622">
        <v>196826</v>
      </c>
      <c r="S1622">
        <v>402845</v>
      </c>
      <c r="T1622">
        <v>417408</v>
      </c>
      <c r="U1622">
        <v>383984</v>
      </c>
      <c r="V1622">
        <v>348347</v>
      </c>
      <c r="W1622">
        <v>360925</v>
      </c>
      <c r="X1622">
        <v>367212</v>
      </c>
      <c r="Y1622">
        <v>235841</v>
      </c>
      <c r="Z1622">
        <v>128388</v>
      </c>
      <c r="AA1622">
        <v>62044</v>
      </c>
      <c r="AB1622">
        <v>2903820</v>
      </c>
      <c r="AC1622">
        <v>426273</v>
      </c>
      <c r="AD1622" s="9">
        <v>5.0806295916189936E-5</v>
      </c>
      <c r="AE1622" s="9">
        <v>1.2411721629907284E-5</v>
      </c>
      <c r="AF1622" s="9">
        <v>1.1978687519165899E-5</v>
      </c>
      <c r="AG1622" s="9">
        <v>1.302137589066211E-5</v>
      </c>
      <c r="AH1622" s="9">
        <v>1.4353503833820874E-5</v>
      </c>
      <c r="AI1622" s="9">
        <v>1.3853293620558288E-5</v>
      </c>
      <c r="AJ1622" s="9">
        <v>1.361611276319946E-5</v>
      </c>
      <c r="AK1622" s="9">
        <v>4.6641593276826337E-5</v>
      </c>
      <c r="AL1622" s="9">
        <v>1.2462223883852073E-4</v>
      </c>
      <c r="AM1622" s="9">
        <v>4.6741022500161177E-4</v>
      </c>
      <c r="AN1622" s="9">
        <v>3.3059900407050023E-5</v>
      </c>
      <c r="AO1622" s="9">
        <v>1.3137121046840873E-4</v>
      </c>
      <c r="AP1622" s="8">
        <v>2.8424999999999999E-2</v>
      </c>
      <c r="AQ1622" s="8" t="s">
        <v>5612</v>
      </c>
      <c r="AR1622" s="37">
        <v>0.41399999999999998</v>
      </c>
      <c r="AS1622" s="37">
        <v>0.55500000000000005</v>
      </c>
      <c r="AT1622" s="37">
        <v>0.67400000000000004</v>
      </c>
      <c r="AU1622" s="9" t="s">
        <v>5612</v>
      </c>
      <c r="AV1622" s="9" t="s">
        <v>5612</v>
      </c>
      <c r="AW1622" s="9" t="s">
        <v>5612</v>
      </c>
      <c r="AX1622" s="9" t="s">
        <v>5612</v>
      </c>
      <c r="AY1622" s="9" t="s">
        <v>5612</v>
      </c>
      <c r="AZ1622" s="9" t="s">
        <v>5612</v>
      </c>
    </row>
    <row r="1623" spans="1:52" x14ac:dyDescent="0.2">
      <c r="A1623" s="38" t="s">
        <v>19</v>
      </c>
      <c r="B1623" s="7">
        <v>2017</v>
      </c>
      <c r="C1623" s="3" t="s">
        <v>56</v>
      </c>
      <c r="D1623" t="s">
        <v>202</v>
      </c>
      <c r="E1623" t="s">
        <v>2132</v>
      </c>
      <c r="F1623">
        <v>10</v>
      </c>
      <c r="G1623">
        <v>5</v>
      </c>
      <c r="H1623">
        <v>5</v>
      </c>
      <c r="I1623">
        <v>5</v>
      </c>
      <c r="J1623">
        <v>5</v>
      </c>
      <c r="K1623">
        <v>5</v>
      </c>
      <c r="L1623">
        <v>5</v>
      </c>
      <c r="M1623">
        <v>13</v>
      </c>
      <c r="N1623">
        <v>14</v>
      </c>
      <c r="O1623">
        <v>52</v>
      </c>
      <c r="P1623">
        <v>119</v>
      </c>
      <c r="Q1623">
        <v>79</v>
      </c>
      <c r="R1623">
        <v>196826</v>
      </c>
      <c r="S1623">
        <v>402845</v>
      </c>
      <c r="T1623">
        <v>417408</v>
      </c>
      <c r="U1623">
        <v>383984</v>
      </c>
      <c r="V1623">
        <v>348347</v>
      </c>
      <c r="W1623">
        <v>360925</v>
      </c>
      <c r="X1623">
        <v>367212</v>
      </c>
      <c r="Y1623">
        <v>235841</v>
      </c>
      <c r="Z1623">
        <v>128388</v>
      </c>
      <c r="AA1623">
        <v>62044</v>
      </c>
      <c r="AB1623">
        <v>2903820</v>
      </c>
      <c r="AC1623">
        <v>426273</v>
      </c>
      <c r="AD1623" s="9">
        <v>5.0806295916189936E-5</v>
      </c>
      <c r="AE1623" s="9">
        <v>1.2411721629907284E-5</v>
      </c>
      <c r="AF1623" s="9">
        <v>1.1978687519165899E-5</v>
      </c>
      <c r="AG1623" s="9">
        <v>1.302137589066211E-5</v>
      </c>
      <c r="AH1623" s="9">
        <v>1.4353503833820874E-5</v>
      </c>
      <c r="AI1623" s="9">
        <v>1.3853293620558288E-5</v>
      </c>
      <c r="AJ1623" s="9">
        <v>1.361611276319946E-5</v>
      </c>
      <c r="AK1623" s="9">
        <v>5.5121882963522037E-5</v>
      </c>
      <c r="AL1623" s="9">
        <v>1.0904445898370564E-4</v>
      </c>
      <c r="AM1623" s="9">
        <v>8.3811488620978659E-4</v>
      </c>
      <c r="AN1623" s="9">
        <v>4.0980501546239094E-5</v>
      </c>
      <c r="AO1623" s="9">
        <v>1.8532724333936233E-4</v>
      </c>
      <c r="AP1623" s="8">
        <v>6.2799999999999995E-2</v>
      </c>
      <c r="AQ1623" s="8" t="s">
        <v>5612</v>
      </c>
      <c r="AR1623" s="37">
        <v>0.42499999999999999</v>
      </c>
      <c r="AS1623" s="37">
        <v>0.56200000000000006</v>
      </c>
      <c r="AT1623" s="37">
        <v>0.67500000000000004</v>
      </c>
      <c r="AU1623" s="9" t="s">
        <v>5612</v>
      </c>
      <c r="AV1623" s="9" t="s">
        <v>5612</v>
      </c>
      <c r="AW1623" s="9" t="s">
        <v>5612</v>
      </c>
      <c r="AX1623" s="9" t="s">
        <v>5612</v>
      </c>
      <c r="AY1623" s="9" t="s">
        <v>5612</v>
      </c>
      <c r="AZ1623" s="9" t="s">
        <v>5612</v>
      </c>
    </row>
    <row r="1624" spans="1:52" x14ac:dyDescent="0.2">
      <c r="A1624" s="38" t="s">
        <v>19</v>
      </c>
      <c r="B1624" s="7">
        <v>2017</v>
      </c>
      <c r="C1624" s="3" t="s">
        <v>57</v>
      </c>
      <c r="D1624" t="s">
        <v>202</v>
      </c>
      <c r="E1624" t="s">
        <v>2133</v>
      </c>
      <c r="F1624">
        <v>10</v>
      </c>
      <c r="G1624">
        <v>5</v>
      </c>
      <c r="H1624">
        <v>5</v>
      </c>
      <c r="I1624">
        <v>5</v>
      </c>
      <c r="J1624">
        <v>5</v>
      </c>
      <c r="K1624">
        <v>5</v>
      </c>
      <c r="L1624">
        <v>5</v>
      </c>
      <c r="M1624">
        <v>5</v>
      </c>
      <c r="N1624">
        <v>23</v>
      </c>
      <c r="O1624">
        <v>47</v>
      </c>
      <c r="P1624">
        <v>115</v>
      </c>
      <c r="Q1624">
        <v>75</v>
      </c>
      <c r="R1624">
        <v>196826</v>
      </c>
      <c r="S1624">
        <v>402845</v>
      </c>
      <c r="T1624">
        <v>417408</v>
      </c>
      <c r="U1624">
        <v>383984</v>
      </c>
      <c r="V1624">
        <v>348347</v>
      </c>
      <c r="W1624">
        <v>360925</v>
      </c>
      <c r="X1624">
        <v>367212</v>
      </c>
      <c r="Y1624">
        <v>235841</v>
      </c>
      <c r="Z1624">
        <v>128388</v>
      </c>
      <c r="AA1624">
        <v>62044</v>
      </c>
      <c r="AB1624">
        <v>2903820</v>
      </c>
      <c r="AC1624">
        <v>426273</v>
      </c>
      <c r="AD1624" s="9">
        <v>5.0806295916189936E-5</v>
      </c>
      <c r="AE1624" s="9">
        <v>1.2411721629907284E-5</v>
      </c>
      <c r="AF1624" s="9">
        <v>1.1978687519165899E-5</v>
      </c>
      <c r="AG1624" s="9">
        <v>1.302137589066211E-5</v>
      </c>
      <c r="AH1624" s="9">
        <v>1.4353503833820874E-5</v>
      </c>
      <c r="AI1624" s="9">
        <v>1.3853293620558288E-5</v>
      </c>
      <c r="AJ1624" s="9">
        <v>1.361611276319946E-5</v>
      </c>
      <c r="AK1624" s="9">
        <v>2.1200724216739245E-5</v>
      </c>
      <c r="AL1624" s="9">
        <v>1.7914446833037356E-4</v>
      </c>
      <c r="AM1624" s="9">
        <v>7.575269163819225E-4</v>
      </c>
      <c r="AN1624" s="9">
        <v>3.9603005695945343E-5</v>
      </c>
      <c r="AO1624" s="9">
        <v>1.759435854487617E-4</v>
      </c>
      <c r="AP1624" s="8">
        <v>2.7060000000000008E-2</v>
      </c>
      <c r="AQ1624" s="8" t="s">
        <v>5612</v>
      </c>
      <c r="AR1624" s="37">
        <v>0.43</v>
      </c>
      <c r="AS1624" s="37">
        <v>0.57000000000000006</v>
      </c>
      <c r="AT1624" s="37">
        <v>0.68400000000000005</v>
      </c>
      <c r="AU1624" s="9" t="s">
        <v>5612</v>
      </c>
      <c r="AV1624" s="9" t="s">
        <v>5612</v>
      </c>
      <c r="AW1624" s="9" t="s">
        <v>5612</v>
      </c>
      <c r="AX1624" s="9" t="s">
        <v>5612</v>
      </c>
      <c r="AY1624" s="9" t="s">
        <v>5612</v>
      </c>
      <c r="AZ1624" s="9" t="s">
        <v>5612</v>
      </c>
    </row>
    <row r="1625" spans="1:52" x14ac:dyDescent="0.2">
      <c r="A1625" s="38" t="s">
        <v>19</v>
      </c>
      <c r="B1625" s="7">
        <v>2017</v>
      </c>
      <c r="C1625" s="3" t="s">
        <v>58</v>
      </c>
      <c r="D1625" t="s">
        <v>202</v>
      </c>
      <c r="E1625" t="s">
        <v>2134</v>
      </c>
      <c r="F1625">
        <v>10</v>
      </c>
      <c r="G1625">
        <v>5</v>
      </c>
      <c r="H1625">
        <v>5</v>
      </c>
      <c r="I1625">
        <v>5</v>
      </c>
      <c r="J1625">
        <v>5</v>
      </c>
      <c r="K1625">
        <v>5</v>
      </c>
      <c r="L1625">
        <v>5</v>
      </c>
      <c r="M1625">
        <v>5</v>
      </c>
      <c r="N1625">
        <v>14</v>
      </c>
      <c r="O1625">
        <v>23</v>
      </c>
      <c r="P1625">
        <v>82</v>
      </c>
      <c r="Q1625">
        <v>42</v>
      </c>
      <c r="R1625">
        <v>196826</v>
      </c>
      <c r="S1625">
        <v>402845</v>
      </c>
      <c r="T1625">
        <v>417408</v>
      </c>
      <c r="U1625">
        <v>383984</v>
      </c>
      <c r="V1625">
        <v>348347</v>
      </c>
      <c r="W1625">
        <v>360925</v>
      </c>
      <c r="X1625">
        <v>367212</v>
      </c>
      <c r="Y1625">
        <v>235841</v>
      </c>
      <c r="Z1625">
        <v>128388</v>
      </c>
      <c r="AA1625">
        <v>62044</v>
      </c>
      <c r="AB1625">
        <v>2903820</v>
      </c>
      <c r="AC1625">
        <v>426273</v>
      </c>
      <c r="AD1625" s="9">
        <v>5.0806295916189936E-5</v>
      </c>
      <c r="AE1625" s="9">
        <v>1.2411721629907284E-5</v>
      </c>
      <c r="AF1625" s="9">
        <v>1.1978687519165899E-5</v>
      </c>
      <c r="AG1625" s="9">
        <v>1.302137589066211E-5</v>
      </c>
      <c r="AH1625" s="9">
        <v>1.4353503833820874E-5</v>
      </c>
      <c r="AI1625" s="9">
        <v>1.3853293620558288E-5</v>
      </c>
      <c r="AJ1625" s="9">
        <v>1.361611276319946E-5</v>
      </c>
      <c r="AK1625" s="9">
        <v>2.1200724216739245E-5</v>
      </c>
      <c r="AL1625" s="9">
        <v>1.0904445898370564E-4</v>
      </c>
      <c r="AM1625" s="9">
        <v>3.7070466120817482E-4</v>
      </c>
      <c r="AN1625" s="9">
        <v>2.8238664931021894E-5</v>
      </c>
      <c r="AO1625" s="9">
        <v>9.8528407851306563E-5</v>
      </c>
      <c r="AP1625" s="8">
        <v>9.8250000000000004E-3</v>
      </c>
      <c r="AQ1625" s="8" t="s">
        <v>5612</v>
      </c>
      <c r="AR1625" s="37">
        <v>0.43700000000000006</v>
      </c>
      <c r="AS1625" s="37">
        <v>0.57600000000000007</v>
      </c>
      <c r="AT1625" s="37">
        <v>0.73</v>
      </c>
      <c r="AU1625" s="9" t="s">
        <v>5612</v>
      </c>
      <c r="AV1625" s="9" t="s">
        <v>5612</v>
      </c>
      <c r="AW1625" s="9" t="s">
        <v>5612</v>
      </c>
      <c r="AX1625" s="9" t="s">
        <v>5612</v>
      </c>
      <c r="AY1625" s="9" t="s">
        <v>5612</v>
      </c>
      <c r="AZ1625" s="9" t="s">
        <v>5612</v>
      </c>
    </row>
    <row r="1626" spans="1:52" x14ac:dyDescent="0.2">
      <c r="A1626" s="38" t="s">
        <v>19</v>
      </c>
      <c r="B1626" s="7">
        <v>2017</v>
      </c>
      <c r="C1626" s="3" t="s">
        <v>59</v>
      </c>
      <c r="D1626" t="s">
        <v>202</v>
      </c>
      <c r="E1626" t="s">
        <v>2135</v>
      </c>
      <c r="F1626">
        <v>10</v>
      </c>
      <c r="G1626">
        <v>5</v>
      </c>
      <c r="H1626">
        <v>5</v>
      </c>
      <c r="I1626">
        <v>5</v>
      </c>
      <c r="J1626">
        <v>5</v>
      </c>
      <c r="K1626">
        <v>5</v>
      </c>
      <c r="L1626">
        <v>5</v>
      </c>
      <c r="M1626">
        <v>5</v>
      </c>
      <c r="N1626">
        <v>11</v>
      </c>
      <c r="O1626">
        <v>13</v>
      </c>
      <c r="P1626">
        <v>69</v>
      </c>
      <c r="Q1626">
        <v>29</v>
      </c>
      <c r="R1626">
        <v>196826</v>
      </c>
      <c r="S1626">
        <v>402845</v>
      </c>
      <c r="T1626">
        <v>417408</v>
      </c>
      <c r="U1626">
        <v>383984</v>
      </c>
      <c r="V1626">
        <v>348347</v>
      </c>
      <c r="W1626">
        <v>360925</v>
      </c>
      <c r="X1626">
        <v>367212</v>
      </c>
      <c r="Y1626">
        <v>235841</v>
      </c>
      <c r="Z1626">
        <v>128388</v>
      </c>
      <c r="AA1626">
        <v>62044</v>
      </c>
      <c r="AB1626">
        <v>2903820</v>
      </c>
      <c r="AC1626">
        <v>426273</v>
      </c>
      <c r="AD1626" s="9">
        <v>5.0806295916189936E-5</v>
      </c>
      <c r="AE1626" s="9">
        <v>1.2411721629907284E-5</v>
      </c>
      <c r="AF1626" s="9">
        <v>1.1978687519165899E-5</v>
      </c>
      <c r="AG1626" s="9">
        <v>1.302137589066211E-5</v>
      </c>
      <c r="AH1626" s="9">
        <v>1.4353503833820874E-5</v>
      </c>
      <c r="AI1626" s="9">
        <v>1.3853293620558288E-5</v>
      </c>
      <c r="AJ1626" s="9">
        <v>1.361611276319946E-5</v>
      </c>
      <c r="AK1626" s="9">
        <v>2.1200724216739245E-5</v>
      </c>
      <c r="AL1626" s="9">
        <v>8.5677789201483E-5</v>
      </c>
      <c r="AM1626" s="9">
        <v>2.0952872155244665E-4</v>
      </c>
      <c r="AN1626" s="9">
        <v>2.3761803417567204E-5</v>
      </c>
      <c r="AO1626" s="9">
        <v>6.8031519706854523E-5</v>
      </c>
      <c r="AP1626" s="8">
        <v>2.875E-3</v>
      </c>
      <c r="AQ1626" s="8" t="s">
        <v>5612</v>
      </c>
      <c r="AR1626" s="37">
        <v>0.439</v>
      </c>
      <c r="AS1626" s="37">
        <v>0.57600000000000007</v>
      </c>
      <c r="AT1626" s="37">
        <v>0.7340000000000001</v>
      </c>
      <c r="AU1626" s="9" t="s">
        <v>5612</v>
      </c>
      <c r="AV1626" s="9" t="s">
        <v>5612</v>
      </c>
      <c r="AW1626" s="9" t="s">
        <v>5612</v>
      </c>
      <c r="AX1626" s="9" t="s">
        <v>5612</v>
      </c>
      <c r="AY1626" s="9" t="s">
        <v>5612</v>
      </c>
      <c r="AZ1626" s="9" t="s">
        <v>5612</v>
      </c>
    </row>
    <row r="1627" spans="1:52" x14ac:dyDescent="0.2">
      <c r="A1627" s="38" t="s">
        <v>19</v>
      </c>
      <c r="B1627" s="7">
        <v>2017</v>
      </c>
      <c r="C1627" s="3" t="s">
        <v>60</v>
      </c>
      <c r="D1627" t="s">
        <v>202</v>
      </c>
      <c r="E1627" t="s">
        <v>2136</v>
      </c>
      <c r="F1627">
        <v>10</v>
      </c>
      <c r="G1627">
        <v>5</v>
      </c>
      <c r="H1627">
        <v>5</v>
      </c>
      <c r="I1627">
        <v>5</v>
      </c>
      <c r="J1627">
        <v>5</v>
      </c>
      <c r="K1627">
        <v>5</v>
      </c>
      <c r="L1627">
        <v>5</v>
      </c>
      <c r="M1627">
        <v>5</v>
      </c>
      <c r="N1627">
        <v>5</v>
      </c>
      <c r="O1627">
        <v>20</v>
      </c>
      <c r="P1627">
        <v>70</v>
      </c>
      <c r="Q1627">
        <v>30</v>
      </c>
      <c r="R1627">
        <v>196826</v>
      </c>
      <c r="S1627">
        <v>402845</v>
      </c>
      <c r="T1627">
        <v>417408</v>
      </c>
      <c r="U1627">
        <v>383984</v>
      </c>
      <c r="V1627">
        <v>348347</v>
      </c>
      <c r="W1627">
        <v>360925</v>
      </c>
      <c r="X1627">
        <v>367212</v>
      </c>
      <c r="Y1627">
        <v>235841</v>
      </c>
      <c r="Z1627">
        <v>128388</v>
      </c>
      <c r="AA1627">
        <v>62044</v>
      </c>
      <c r="AB1627">
        <v>2903820</v>
      </c>
      <c r="AC1627">
        <v>426273</v>
      </c>
      <c r="AD1627" s="9">
        <v>5.0806295916189936E-5</v>
      </c>
      <c r="AE1627" s="9">
        <v>1.2411721629907284E-5</v>
      </c>
      <c r="AF1627" s="9">
        <v>1.1978687519165899E-5</v>
      </c>
      <c r="AG1627" s="9">
        <v>1.302137589066211E-5</v>
      </c>
      <c r="AH1627" s="9">
        <v>1.4353503833820874E-5</v>
      </c>
      <c r="AI1627" s="9">
        <v>1.3853293620558288E-5</v>
      </c>
      <c r="AJ1627" s="9">
        <v>1.361611276319946E-5</v>
      </c>
      <c r="AK1627" s="9">
        <v>2.1200724216739245E-5</v>
      </c>
      <c r="AL1627" s="9">
        <v>3.8944449637037732E-5</v>
      </c>
      <c r="AM1627" s="9">
        <v>3.223518793114564E-4</v>
      </c>
      <c r="AN1627" s="9">
        <v>2.4106177380140642E-5</v>
      </c>
      <c r="AO1627" s="9">
        <v>7.037743417950468E-5</v>
      </c>
      <c r="AP1627" s="8">
        <v>7.5999999999999993E-4</v>
      </c>
      <c r="AQ1627" s="8" t="s">
        <v>5612</v>
      </c>
      <c r="AR1627" s="37" t="s">
        <v>5612</v>
      </c>
      <c r="AS1627" s="37" t="s">
        <v>5612</v>
      </c>
      <c r="AT1627" s="37" t="s">
        <v>5612</v>
      </c>
      <c r="AU1627" s="9" t="s">
        <v>5612</v>
      </c>
      <c r="AV1627" s="9" t="s">
        <v>5612</v>
      </c>
      <c r="AW1627" s="9" t="s">
        <v>5612</v>
      </c>
      <c r="AX1627" s="9" t="s">
        <v>5612</v>
      </c>
      <c r="AY1627" s="9" t="s">
        <v>5612</v>
      </c>
      <c r="AZ1627" s="9" t="s">
        <v>5612</v>
      </c>
    </row>
    <row r="1628" spans="1:52" x14ac:dyDescent="0.2">
      <c r="A1628" s="38" t="s">
        <v>19</v>
      </c>
      <c r="B1628" s="7">
        <v>2017</v>
      </c>
      <c r="C1628" s="3" t="s">
        <v>61</v>
      </c>
      <c r="D1628" t="s">
        <v>202</v>
      </c>
      <c r="E1628" t="s">
        <v>2137</v>
      </c>
      <c r="F1628">
        <v>10</v>
      </c>
      <c r="G1628">
        <v>5</v>
      </c>
      <c r="H1628">
        <v>5</v>
      </c>
      <c r="I1628">
        <v>5</v>
      </c>
      <c r="J1628">
        <v>5</v>
      </c>
      <c r="K1628">
        <v>5</v>
      </c>
      <c r="L1628">
        <v>5</v>
      </c>
      <c r="M1628">
        <v>5</v>
      </c>
      <c r="N1628">
        <v>5</v>
      </c>
      <c r="O1628">
        <v>11</v>
      </c>
      <c r="P1628">
        <v>61</v>
      </c>
      <c r="Q1628">
        <v>21</v>
      </c>
      <c r="R1628">
        <v>196826</v>
      </c>
      <c r="S1628">
        <v>402845</v>
      </c>
      <c r="T1628">
        <v>417408</v>
      </c>
      <c r="U1628">
        <v>383984</v>
      </c>
      <c r="V1628">
        <v>348347</v>
      </c>
      <c r="W1628">
        <v>360925</v>
      </c>
      <c r="X1628">
        <v>367212</v>
      </c>
      <c r="Y1628">
        <v>235841</v>
      </c>
      <c r="Z1628">
        <v>128388</v>
      </c>
      <c r="AA1628">
        <v>62044</v>
      </c>
      <c r="AB1628">
        <v>2903820</v>
      </c>
      <c r="AC1628">
        <v>426273</v>
      </c>
      <c r="AD1628" s="9">
        <v>5.0806295916189936E-5</v>
      </c>
      <c r="AE1628" s="9">
        <v>1.2411721629907284E-5</v>
      </c>
      <c r="AF1628" s="9">
        <v>1.1978687519165899E-5</v>
      </c>
      <c r="AG1628" s="9">
        <v>1.302137589066211E-5</v>
      </c>
      <c r="AH1628" s="9">
        <v>1.4353503833820874E-5</v>
      </c>
      <c r="AI1628" s="9">
        <v>1.3853293620558288E-5</v>
      </c>
      <c r="AJ1628" s="9">
        <v>1.361611276319946E-5</v>
      </c>
      <c r="AK1628" s="9">
        <v>2.1200724216739245E-5</v>
      </c>
      <c r="AL1628" s="9">
        <v>3.8944449637037732E-5</v>
      </c>
      <c r="AM1628" s="9">
        <v>1.7729353362130101E-4</v>
      </c>
      <c r="AN1628" s="9">
        <v>2.1006811716979702E-5</v>
      </c>
      <c r="AO1628" s="9">
        <v>4.9264203925653282E-5</v>
      </c>
      <c r="AP1628" s="8">
        <v>7.5000000000000002E-4</v>
      </c>
      <c r="AQ1628" s="8" t="s">
        <v>5612</v>
      </c>
      <c r="AR1628" s="37" t="s">
        <v>5612</v>
      </c>
      <c r="AS1628" s="37" t="s">
        <v>5612</v>
      </c>
      <c r="AT1628" s="37" t="s">
        <v>5612</v>
      </c>
      <c r="AU1628" s="9" t="s">
        <v>5612</v>
      </c>
      <c r="AV1628" s="9" t="s">
        <v>5612</v>
      </c>
      <c r="AW1628" s="9" t="s">
        <v>5612</v>
      </c>
      <c r="AX1628" s="9" t="s">
        <v>5612</v>
      </c>
      <c r="AY1628" s="9" t="s">
        <v>5612</v>
      </c>
      <c r="AZ1628" s="9" t="s">
        <v>5612</v>
      </c>
    </row>
    <row r="1629" spans="1:52" x14ac:dyDescent="0.2">
      <c r="A1629" s="38" t="s">
        <v>19</v>
      </c>
      <c r="B1629" s="7">
        <v>2017</v>
      </c>
      <c r="C1629" s="3" t="s">
        <v>62</v>
      </c>
      <c r="D1629" t="s">
        <v>202</v>
      </c>
      <c r="E1629" t="s">
        <v>2138</v>
      </c>
      <c r="F1629">
        <v>10</v>
      </c>
      <c r="G1629">
        <v>5</v>
      </c>
      <c r="H1629">
        <v>5</v>
      </c>
      <c r="I1629">
        <v>5</v>
      </c>
      <c r="J1629">
        <v>5</v>
      </c>
      <c r="K1629">
        <v>5</v>
      </c>
      <c r="L1629">
        <v>5</v>
      </c>
      <c r="M1629">
        <v>5</v>
      </c>
      <c r="N1629">
        <v>5</v>
      </c>
      <c r="O1629">
        <v>5</v>
      </c>
      <c r="P1629">
        <v>55</v>
      </c>
      <c r="Q1629">
        <v>15</v>
      </c>
      <c r="R1629">
        <v>196826</v>
      </c>
      <c r="S1629">
        <v>402845</v>
      </c>
      <c r="T1629">
        <v>417408</v>
      </c>
      <c r="U1629">
        <v>383984</v>
      </c>
      <c r="V1629">
        <v>348347</v>
      </c>
      <c r="W1629">
        <v>360925</v>
      </c>
      <c r="X1629">
        <v>367212</v>
      </c>
      <c r="Y1629">
        <v>235841</v>
      </c>
      <c r="Z1629">
        <v>128388</v>
      </c>
      <c r="AA1629">
        <v>62044</v>
      </c>
      <c r="AB1629">
        <v>2903820</v>
      </c>
      <c r="AC1629">
        <v>426273</v>
      </c>
      <c r="AD1629" s="9">
        <v>5.0806295916189936E-5</v>
      </c>
      <c r="AE1629" s="9">
        <v>1.2411721629907284E-5</v>
      </c>
      <c r="AF1629" s="9">
        <v>1.1978687519165899E-5</v>
      </c>
      <c r="AG1629" s="9">
        <v>1.302137589066211E-5</v>
      </c>
      <c r="AH1629" s="9">
        <v>1.4353503833820874E-5</v>
      </c>
      <c r="AI1629" s="9">
        <v>1.3853293620558288E-5</v>
      </c>
      <c r="AJ1629" s="9">
        <v>1.361611276319946E-5</v>
      </c>
      <c r="AK1629" s="9">
        <v>2.1200724216739245E-5</v>
      </c>
      <c r="AL1629" s="9">
        <v>3.8944449637037732E-5</v>
      </c>
      <c r="AM1629" s="9">
        <v>8.05879698278641E-5</v>
      </c>
      <c r="AN1629" s="9">
        <v>1.8940567941539076E-5</v>
      </c>
      <c r="AO1629" s="9">
        <v>3.518871708975234E-5</v>
      </c>
      <c r="AP1629" s="8">
        <v>4.8000000000000007E-4</v>
      </c>
      <c r="AQ1629" s="8" t="s">
        <v>5612</v>
      </c>
      <c r="AR1629" s="37">
        <v>0.02</v>
      </c>
      <c r="AS1629" s="37">
        <v>9.0000000000000011E-3</v>
      </c>
      <c r="AT1629" s="37">
        <v>8.4000000000000005E-2</v>
      </c>
      <c r="AU1629" s="9" t="s">
        <v>5612</v>
      </c>
      <c r="AV1629" s="9" t="s">
        <v>5612</v>
      </c>
      <c r="AW1629" s="9" t="s">
        <v>5612</v>
      </c>
      <c r="AX1629" s="9" t="s">
        <v>5612</v>
      </c>
      <c r="AY1629" s="9" t="s">
        <v>5612</v>
      </c>
      <c r="AZ1629" s="9" t="s">
        <v>5612</v>
      </c>
    </row>
    <row r="1630" spans="1:52" x14ac:dyDescent="0.2">
      <c r="A1630" s="38" t="s">
        <v>19</v>
      </c>
      <c r="B1630" s="7">
        <v>2017</v>
      </c>
      <c r="C1630" s="3" t="s">
        <v>63</v>
      </c>
      <c r="D1630" t="s">
        <v>202</v>
      </c>
      <c r="E1630" t="s">
        <v>2139</v>
      </c>
      <c r="F1630">
        <v>10</v>
      </c>
      <c r="G1630">
        <v>5</v>
      </c>
      <c r="H1630">
        <v>5</v>
      </c>
      <c r="I1630">
        <v>5</v>
      </c>
      <c r="J1630">
        <v>5</v>
      </c>
      <c r="K1630">
        <v>5</v>
      </c>
      <c r="L1630">
        <v>5</v>
      </c>
      <c r="M1630">
        <v>5</v>
      </c>
      <c r="N1630">
        <v>5</v>
      </c>
      <c r="O1630">
        <v>15</v>
      </c>
      <c r="P1630">
        <v>65</v>
      </c>
      <c r="Q1630">
        <v>25</v>
      </c>
      <c r="R1630">
        <v>196826</v>
      </c>
      <c r="S1630">
        <v>402845</v>
      </c>
      <c r="T1630">
        <v>417408</v>
      </c>
      <c r="U1630">
        <v>383984</v>
      </c>
      <c r="V1630">
        <v>348347</v>
      </c>
      <c r="W1630">
        <v>360925</v>
      </c>
      <c r="X1630">
        <v>367212</v>
      </c>
      <c r="Y1630">
        <v>235841</v>
      </c>
      <c r="Z1630">
        <v>128388</v>
      </c>
      <c r="AA1630">
        <v>62044</v>
      </c>
      <c r="AB1630">
        <v>2903820</v>
      </c>
      <c r="AC1630">
        <v>426273</v>
      </c>
      <c r="AD1630" s="9">
        <v>5.0806295916189936E-5</v>
      </c>
      <c r="AE1630" s="9">
        <v>1.2411721629907284E-5</v>
      </c>
      <c r="AF1630" s="9">
        <v>1.1978687519165899E-5</v>
      </c>
      <c r="AG1630" s="9">
        <v>1.302137589066211E-5</v>
      </c>
      <c r="AH1630" s="9">
        <v>1.4353503833820874E-5</v>
      </c>
      <c r="AI1630" s="9">
        <v>1.3853293620558288E-5</v>
      </c>
      <c r="AJ1630" s="9">
        <v>1.361611276319946E-5</v>
      </c>
      <c r="AK1630" s="9">
        <v>2.1200724216739245E-5</v>
      </c>
      <c r="AL1630" s="9">
        <v>3.8944449637037732E-5</v>
      </c>
      <c r="AM1630" s="9">
        <v>2.4176390948359229E-4</v>
      </c>
      <c r="AN1630" s="9">
        <v>2.2384307567273453E-5</v>
      </c>
      <c r="AO1630" s="9">
        <v>5.8647861816253902E-5</v>
      </c>
      <c r="AP1630" s="8">
        <v>1E-3</v>
      </c>
      <c r="AQ1630" s="8" t="s">
        <v>5612</v>
      </c>
      <c r="AR1630" s="37">
        <v>8.5999999999999993E-2</v>
      </c>
      <c r="AS1630" s="37">
        <v>0.113</v>
      </c>
      <c r="AT1630" s="37">
        <v>0.17199999999999999</v>
      </c>
      <c r="AU1630" s="9" t="s">
        <v>5612</v>
      </c>
      <c r="AV1630" s="9" t="s">
        <v>5612</v>
      </c>
      <c r="AW1630" s="9" t="s">
        <v>5612</v>
      </c>
      <c r="AX1630" s="9" t="s">
        <v>5612</v>
      </c>
      <c r="AY1630" s="9" t="s">
        <v>5612</v>
      </c>
      <c r="AZ1630" s="9" t="s">
        <v>5612</v>
      </c>
    </row>
    <row r="1631" spans="1:52" x14ac:dyDescent="0.2">
      <c r="A1631" s="38" t="s">
        <v>19</v>
      </c>
      <c r="B1631" s="7">
        <v>2017</v>
      </c>
      <c r="C1631" s="3" t="s">
        <v>64</v>
      </c>
      <c r="D1631" t="s">
        <v>202</v>
      </c>
      <c r="E1631" t="s">
        <v>2140</v>
      </c>
      <c r="F1631">
        <v>10</v>
      </c>
      <c r="G1631">
        <v>5</v>
      </c>
      <c r="H1631">
        <v>5</v>
      </c>
      <c r="I1631">
        <v>5</v>
      </c>
      <c r="J1631">
        <v>5</v>
      </c>
      <c r="K1631">
        <v>5</v>
      </c>
      <c r="L1631">
        <v>5</v>
      </c>
      <c r="M1631">
        <v>5</v>
      </c>
      <c r="N1631">
        <v>5</v>
      </c>
      <c r="O1631">
        <v>23</v>
      </c>
      <c r="P1631">
        <v>73</v>
      </c>
      <c r="Q1631">
        <v>33</v>
      </c>
      <c r="R1631">
        <v>196826</v>
      </c>
      <c r="S1631">
        <v>402845</v>
      </c>
      <c r="T1631">
        <v>417408</v>
      </c>
      <c r="U1631">
        <v>383984</v>
      </c>
      <c r="V1631">
        <v>348347</v>
      </c>
      <c r="W1631">
        <v>360925</v>
      </c>
      <c r="X1631">
        <v>367212</v>
      </c>
      <c r="Y1631">
        <v>235841</v>
      </c>
      <c r="Z1631">
        <v>128388</v>
      </c>
      <c r="AA1631">
        <v>62044</v>
      </c>
      <c r="AB1631">
        <v>2903820</v>
      </c>
      <c r="AC1631">
        <v>426273</v>
      </c>
      <c r="AD1631" s="9">
        <v>5.0806295916189936E-5</v>
      </c>
      <c r="AE1631" s="9">
        <v>1.2411721629907284E-5</v>
      </c>
      <c r="AF1631" s="9">
        <v>1.1978687519165899E-5</v>
      </c>
      <c r="AG1631" s="9">
        <v>1.302137589066211E-5</v>
      </c>
      <c r="AH1631" s="9">
        <v>1.4353503833820874E-5</v>
      </c>
      <c r="AI1631" s="9">
        <v>1.3853293620558288E-5</v>
      </c>
      <c r="AJ1631" s="9">
        <v>1.361611276319946E-5</v>
      </c>
      <c r="AK1631" s="9">
        <v>2.1200724216739245E-5</v>
      </c>
      <c r="AL1631" s="9">
        <v>3.8944449637037732E-5</v>
      </c>
      <c r="AM1631" s="9">
        <v>3.7070466120817482E-4</v>
      </c>
      <c r="AN1631" s="9">
        <v>2.5139299267860955E-5</v>
      </c>
      <c r="AO1631" s="9">
        <v>7.7415177597455151E-5</v>
      </c>
      <c r="AP1631" s="8">
        <v>7.1999999999999998E-3</v>
      </c>
      <c r="AQ1631" s="8" t="s">
        <v>5612</v>
      </c>
      <c r="AR1631" s="37">
        <v>0.26300000000000001</v>
      </c>
      <c r="AS1631" s="37">
        <v>0.40100000000000002</v>
      </c>
      <c r="AT1631" s="37">
        <v>0.39299999999999996</v>
      </c>
      <c r="AU1631" s="9" t="s">
        <v>5612</v>
      </c>
      <c r="AV1631" s="9" t="s">
        <v>5612</v>
      </c>
      <c r="AW1631" s="9" t="s">
        <v>5612</v>
      </c>
      <c r="AX1631" s="9" t="s">
        <v>5612</v>
      </c>
      <c r="AY1631" s="9" t="s">
        <v>5612</v>
      </c>
      <c r="AZ1631" s="9" t="s">
        <v>5612</v>
      </c>
    </row>
    <row r="1632" spans="1:52" x14ac:dyDescent="0.2">
      <c r="A1632" s="38" t="s">
        <v>19</v>
      </c>
      <c r="B1632" s="7">
        <v>2017</v>
      </c>
      <c r="C1632" s="3" t="s">
        <v>65</v>
      </c>
      <c r="D1632" t="s">
        <v>202</v>
      </c>
      <c r="E1632" t="s">
        <v>2141</v>
      </c>
      <c r="F1632">
        <v>10</v>
      </c>
      <c r="G1632">
        <v>5</v>
      </c>
      <c r="H1632">
        <v>5</v>
      </c>
      <c r="I1632">
        <v>5</v>
      </c>
      <c r="J1632">
        <v>5</v>
      </c>
      <c r="K1632">
        <v>5</v>
      </c>
      <c r="L1632">
        <v>5</v>
      </c>
      <c r="M1632">
        <v>5</v>
      </c>
      <c r="N1632">
        <v>5</v>
      </c>
      <c r="O1632">
        <v>21</v>
      </c>
      <c r="P1632">
        <v>71</v>
      </c>
      <c r="Q1632">
        <v>31</v>
      </c>
      <c r="R1632">
        <v>196826</v>
      </c>
      <c r="S1632">
        <v>402845</v>
      </c>
      <c r="T1632">
        <v>417408</v>
      </c>
      <c r="U1632">
        <v>383984</v>
      </c>
      <c r="V1632">
        <v>348347</v>
      </c>
      <c r="W1632">
        <v>360925</v>
      </c>
      <c r="X1632">
        <v>367212</v>
      </c>
      <c r="Y1632">
        <v>235841</v>
      </c>
      <c r="Z1632">
        <v>128388</v>
      </c>
      <c r="AA1632">
        <v>62044</v>
      </c>
      <c r="AB1632">
        <v>2903820</v>
      </c>
      <c r="AC1632">
        <v>426273</v>
      </c>
      <c r="AD1632" s="9">
        <v>5.0806295916189936E-5</v>
      </c>
      <c r="AE1632" s="9">
        <v>1.2411721629907284E-5</v>
      </c>
      <c r="AF1632" s="9">
        <v>1.1978687519165899E-5</v>
      </c>
      <c r="AG1632" s="9">
        <v>1.302137589066211E-5</v>
      </c>
      <c r="AH1632" s="9">
        <v>1.4353503833820874E-5</v>
      </c>
      <c r="AI1632" s="9">
        <v>1.3853293620558288E-5</v>
      </c>
      <c r="AJ1632" s="9">
        <v>1.361611276319946E-5</v>
      </c>
      <c r="AK1632" s="9">
        <v>2.1200724216739245E-5</v>
      </c>
      <c r="AL1632" s="9">
        <v>3.8944449637037732E-5</v>
      </c>
      <c r="AM1632" s="9">
        <v>3.3846947327702921E-4</v>
      </c>
      <c r="AN1632" s="9">
        <v>2.4450551342714079E-5</v>
      </c>
      <c r="AO1632" s="9">
        <v>7.2723348652154837E-5</v>
      </c>
      <c r="AP1632" s="8">
        <v>1.226E-2</v>
      </c>
      <c r="AQ1632" s="8">
        <v>0.93500000000000005</v>
      </c>
      <c r="AR1632" s="37">
        <v>0.33400000000000002</v>
      </c>
      <c r="AS1632" s="37">
        <v>0.504</v>
      </c>
      <c r="AT1632" s="37">
        <v>0.49700000000000005</v>
      </c>
      <c r="AU1632" s="9" t="s">
        <v>5612</v>
      </c>
      <c r="AV1632" s="9" t="s">
        <v>5612</v>
      </c>
      <c r="AW1632" s="9" t="s">
        <v>5612</v>
      </c>
      <c r="AX1632" s="9" t="s">
        <v>5612</v>
      </c>
      <c r="AY1632" s="9" t="s">
        <v>5612</v>
      </c>
      <c r="AZ1632" s="9" t="s">
        <v>5612</v>
      </c>
    </row>
    <row r="1633" spans="1:52" x14ac:dyDescent="0.2">
      <c r="A1633" s="5" t="s">
        <v>19</v>
      </c>
      <c r="B1633" s="7">
        <v>2017</v>
      </c>
      <c r="C1633" s="3" t="s">
        <v>66</v>
      </c>
      <c r="D1633" t="s">
        <v>202</v>
      </c>
      <c r="E1633" t="s">
        <v>2142</v>
      </c>
      <c r="F1633">
        <v>10</v>
      </c>
      <c r="G1633">
        <v>5</v>
      </c>
      <c r="H1633">
        <v>5</v>
      </c>
      <c r="I1633">
        <v>5</v>
      </c>
      <c r="J1633">
        <v>5</v>
      </c>
      <c r="K1633">
        <v>5</v>
      </c>
      <c r="L1633">
        <v>5</v>
      </c>
      <c r="M1633">
        <v>10</v>
      </c>
      <c r="N1633">
        <v>12</v>
      </c>
      <c r="O1633">
        <v>26</v>
      </c>
      <c r="P1633">
        <v>88</v>
      </c>
      <c r="Q1633">
        <v>48</v>
      </c>
      <c r="R1633">
        <v>196826</v>
      </c>
      <c r="S1633">
        <v>402845</v>
      </c>
      <c r="T1633">
        <v>417408</v>
      </c>
      <c r="U1633">
        <v>383984</v>
      </c>
      <c r="V1633">
        <v>348347</v>
      </c>
      <c r="W1633">
        <v>360925</v>
      </c>
      <c r="X1633">
        <v>367212</v>
      </c>
      <c r="Y1633">
        <v>235841</v>
      </c>
      <c r="Z1633">
        <v>128388</v>
      </c>
      <c r="AA1633">
        <v>62044</v>
      </c>
      <c r="AB1633">
        <v>2903820</v>
      </c>
      <c r="AC1633">
        <v>426273</v>
      </c>
      <c r="AD1633" s="9">
        <v>5.0806295916189936E-5</v>
      </c>
      <c r="AE1633" s="9">
        <v>1.2411721629907284E-5</v>
      </c>
      <c r="AF1633" s="9">
        <v>1.1978687519165899E-5</v>
      </c>
      <c r="AG1633" s="9">
        <v>1.302137589066211E-5</v>
      </c>
      <c r="AH1633" s="9">
        <v>1.4353503833820874E-5</v>
      </c>
      <c r="AI1633" s="9">
        <v>1.3853293620558288E-5</v>
      </c>
      <c r="AJ1633" s="9">
        <v>1.361611276319946E-5</v>
      </c>
      <c r="AK1633" s="9">
        <v>4.2401448433478491E-5</v>
      </c>
      <c r="AL1633" s="9">
        <v>9.3466679128890551E-5</v>
      </c>
      <c r="AM1633" s="9">
        <v>4.190574431048933E-4</v>
      </c>
      <c r="AN1633" s="9">
        <v>3.0304908706462521E-5</v>
      </c>
      <c r="AO1633" s="9">
        <v>1.1260389468720749E-4</v>
      </c>
      <c r="AP1633" s="8">
        <v>3.0325000000000001E-2</v>
      </c>
      <c r="AQ1633" s="8" t="s">
        <v>5612</v>
      </c>
      <c r="AR1633" s="37">
        <v>0.36399999999999999</v>
      </c>
      <c r="AS1633" s="37">
        <v>0.53600000000000003</v>
      </c>
      <c r="AT1633" s="37">
        <v>0.55299999999999994</v>
      </c>
      <c r="AU1633" s="9" t="s">
        <v>5612</v>
      </c>
      <c r="AV1633" s="9" t="s">
        <v>5612</v>
      </c>
      <c r="AW1633" s="9" t="s">
        <v>5612</v>
      </c>
      <c r="AX1633" s="9" t="s">
        <v>5612</v>
      </c>
      <c r="AY1633" s="9" t="s">
        <v>5612</v>
      </c>
      <c r="AZ1633" s="9" t="s">
        <v>5612</v>
      </c>
    </row>
    <row r="1634" spans="1:52" x14ac:dyDescent="0.2">
      <c r="A1634" s="38" t="s">
        <v>20</v>
      </c>
      <c r="B1634" s="7">
        <v>2010</v>
      </c>
      <c r="C1634" s="3" t="s">
        <v>55</v>
      </c>
      <c r="D1634" t="s">
        <v>203</v>
      </c>
      <c r="E1634" t="s">
        <v>2143</v>
      </c>
      <c r="F1634">
        <v>10</v>
      </c>
      <c r="G1634">
        <v>5</v>
      </c>
      <c r="H1634">
        <v>5</v>
      </c>
      <c r="I1634">
        <v>5</v>
      </c>
      <c r="J1634">
        <v>5</v>
      </c>
      <c r="K1634">
        <v>5</v>
      </c>
      <c r="L1634">
        <v>5</v>
      </c>
      <c r="M1634">
        <v>15</v>
      </c>
      <c r="N1634">
        <v>31</v>
      </c>
      <c r="O1634">
        <v>46</v>
      </c>
      <c r="P1634">
        <v>132</v>
      </c>
      <c r="Q1634">
        <v>92</v>
      </c>
      <c r="R1634">
        <v>278301</v>
      </c>
      <c r="S1634">
        <v>564885</v>
      </c>
      <c r="T1634">
        <v>586641</v>
      </c>
      <c r="U1634">
        <v>558362</v>
      </c>
      <c r="V1634">
        <v>593950</v>
      </c>
      <c r="W1634">
        <v>634200</v>
      </c>
      <c r="X1634">
        <v>509455</v>
      </c>
      <c r="Y1634">
        <v>310316</v>
      </c>
      <c r="Z1634">
        <v>181376</v>
      </c>
      <c r="AA1634">
        <v>68342</v>
      </c>
      <c r="AB1634">
        <v>4285828</v>
      </c>
      <c r="AC1634">
        <v>560034</v>
      </c>
      <c r="AD1634" s="9">
        <v>3.5932317886029871E-5</v>
      </c>
      <c r="AE1634" s="9">
        <v>8.8513591261938272E-6</v>
      </c>
      <c r="AF1634" s="9">
        <v>8.523100158359201E-6</v>
      </c>
      <c r="AG1634" s="9">
        <v>8.9547641136037193E-6</v>
      </c>
      <c r="AH1634" s="9">
        <v>8.4182170216348173E-6</v>
      </c>
      <c r="AI1634" s="9">
        <v>7.8839482812992747E-6</v>
      </c>
      <c r="AJ1634" s="9">
        <v>9.8144095160514672E-6</v>
      </c>
      <c r="AK1634" s="9">
        <v>4.8337823380038414E-5</v>
      </c>
      <c r="AL1634" s="9">
        <v>1.7091566690190544E-4</v>
      </c>
      <c r="AM1634" s="9">
        <v>6.7308536478300309E-4</v>
      </c>
      <c r="AN1634" s="9">
        <v>3.0799182795016504E-5</v>
      </c>
      <c r="AO1634" s="9">
        <v>1.6427574040147561E-4</v>
      </c>
      <c r="AP1634" s="8" t="s">
        <v>5612</v>
      </c>
      <c r="AQ1634" s="8" t="s">
        <v>5612</v>
      </c>
      <c r="AR1634" s="37">
        <v>0.41600000000000004</v>
      </c>
      <c r="AS1634" s="37">
        <v>0.69400000000000006</v>
      </c>
      <c r="AT1634" s="37" t="s">
        <v>54</v>
      </c>
      <c r="AU1634" s="9" t="s">
        <v>5612</v>
      </c>
      <c r="AV1634" s="9" t="s">
        <v>5612</v>
      </c>
      <c r="AW1634" s="9" t="s">
        <v>5612</v>
      </c>
      <c r="AX1634" s="9" t="s">
        <v>5612</v>
      </c>
      <c r="AY1634" s="9" t="s">
        <v>5612</v>
      </c>
      <c r="AZ1634" s="9" t="s">
        <v>5612</v>
      </c>
    </row>
    <row r="1635" spans="1:52" x14ac:dyDescent="0.2">
      <c r="A1635" s="38" t="s">
        <v>20</v>
      </c>
      <c r="B1635" s="7">
        <v>2010</v>
      </c>
      <c r="C1635" s="3" t="s">
        <v>56</v>
      </c>
      <c r="D1635" t="s">
        <v>203</v>
      </c>
      <c r="E1635" t="s">
        <v>2144</v>
      </c>
      <c r="F1635">
        <v>10</v>
      </c>
      <c r="G1635">
        <v>5</v>
      </c>
      <c r="H1635">
        <v>5</v>
      </c>
      <c r="I1635">
        <v>5</v>
      </c>
      <c r="J1635">
        <v>5</v>
      </c>
      <c r="K1635">
        <v>5</v>
      </c>
      <c r="L1635">
        <v>5</v>
      </c>
      <c r="M1635">
        <v>5</v>
      </c>
      <c r="N1635">
        <v>25</v>
      </c>
      <c r="O1635">
        <v>44</v>
      </c>
      <c r="P1635">
        <v>114</v>
      </c>
      <c r="Q1635">
        <v>74</v>
      </c>
      <c r="R1635">
        <v>278301</v>
      </c>
      <c r="S1635">
        <v>564885</v>
      </c>
      <c r="T1635">
        <v>586641</v>
      </c>
      <c r="U1635">
        <v>558362</v>
      </c>
      <c r="V1635">
        <v>593950</v>
      </c>
      <c r="W1635">
        <v>634200</v>
      </c>
      <c r="X1635">
        <v>509455</v>
      </c>
      <c r="Y1635">
        <v>310316</v>
      </c>
      <c r="Z1635">
        <v>181376</v>
      </c>
      <c r="AA1635">
        <v>68342</v>
      </c>
      <c r="AB1635">
        <v>4285828</v>
      </c>
      <c r="AC1635">
        <v>560034</v>
      </c>
      <c r="AD1635" s="9">
        <v>3.5932317886029871E-5</v>
      </c>
      <c r="AE1635" s="9">
        <v>8.8513591261938272E-6</v>
      </c>
      <c r="AF1635" s="9">
        <v>8.523100158359201E-6</v>
      </c>
      <c r="AG1635" s="9">
        <v>8.9547641136037193E-6</v>
      </c>
      <c r="AH1635" s="9">
        <v>8.4182170216348173E-6</v>
      </c>
      <c r="AI1635" s="9">
        <v>7.8839482812992747E-6</v>
      </c>
      <c r="AJ1635" s="9">
        <v>9.8144095160514672E-6</v>
      </c>
      <c r="AK1635" s="9">
        <v>1.6112607793346137E-5</v>
      </c>
      <c r="AL1635" s="9">
        <v>1.3783521524347213E-4</v>
      </c>
      <c r="AM1635" s="9">
        <v>6.4382078370548129E-4</v>
      </c>
      <c r="AN1635" s="9">
        <v>2.6599294232059711E-5</v>
      </c>
      <c r="AO1635" s="9">
        <v>1.3213483467075214E-4</v>
      </c>
      <c r="AP1635" s="8" t="s">
        <v>5612</v>
      </c>
      <c r="AQ1635" s="8" t="s">
        <v>5612</v>
      </c>
      <c r="AR1635" s="37">
        <v>0.42299999999999999</v>
      </c>
      <c r="AS1635" s="37">
        <v>0.70799999999999996</v>
      </c>
      <c r="AT1635" s="37" t="s">
        <v>54</v>
      </c>
      <c r="AU1635" s="9" t="s">
        <v>5612</v>
      </c>
      <c r="AV1635" s="9" t="s">
        <v>5612</v>
      </c>
      <c r="AW1635" s="9" t="s">
        <v>5612</v>
      </c>
      <c r="AX1635" s="9" t="s">
        <v>5612</v>
      </c>
      <c r="AY1635" s="9" t="s">
        <v>5612</v>
      </c>
      <c r="AZ1635" s="9" t="s">
        <v>5612</v>
      </c>
    </row>
    <row r="1636" spans="1:52" x14ac:dyDescent="0.2">
      <c r="A1636" s="38" t="s">
        <v>20</v>
      </c>
      <c r="B1636" s="7">
        <v>2010</v>
      </c>
      <c r="C1636" s="3" t="s">
        <v>57</v>
      </c>
      <c r="D1636" t="s">
        <v>203</v>
      </c>
      <c r="E1636" t="s">
        <v>2145</v>
      </c>
      <c r="F1636">
        <v>10</v>
      </c>
      <c r="G1636">
        <v>5</v>
      </c>
      <c r="H1636">
        <v>5</v>
      </c>
      <c r="I1636">
        <v>5</v>
      </c>
      <c r="J1636">
        <v>5</v>
      </c>
      <c r="K1636">
        <v>5</v>
      </c>
      <c r="L1636">
        <v>5</v>
      </c>
      <c r="M1636">
        <v>5</v>
      </c>
      <c r="N1636">
        <v>31</v>
      </c>
      <c r="O1636">
        <v>38</v>
      </c>
      <c r="P1636">
        <v>114</v>
      </c>
      <c r="Q1636">
        <v>74</v>
      </c>
      <c r="R1636">
        <v>278301</v>
      </c>
      <c r="S1636">
        <v>564885</v>
      </c>
      <c r="T1636">
        <v>586641</v>
      </c>
      <c r="U1636">
        <v>558362</v>
      </c>
      <c r="V1636">
        <v>593950</v>
      </c>
      <c r="W1636">
        <v>634200</v>
      </c>
      <c r="X1636">
        <v>509455</v>
      </c>
      <c r="Y1636">
        <v>310316</v>
      </c>
      <c r="Z1636">
        <v>181376</v>
      </c>
      <c r="AA1636">
        <v>68342</v>
      </c>
      <c r="AB1636">
        <v>4285828</v>
      </c>
      <c r="AC1636">
        <v>560034</v>
      </c>
      <c r="AD1636" s="9">
        <v>3.5932317886029871E-5</v>
      </c>
      <c r="AE1636" s="9">
        <v>8.8513591261938272E-6</v>
      </c>
      <c r="AF1636" s="9">
        <v>8.523100158359201E-6</v>
      </c>
      <c r="AG1636" s="9">
        <v>8.9547641136037193E-6</v>
      </c>
      <c r="AH1636" s="9">
        <v>8.4182170216348173E-6</v>
      </c>
      <c r="AI1636" s="9">
        <v>7.8839482812992747E-6</v>
      </c>
      <c r="AJ1636" s="9">
        <v>9.8144095160514672E-6</v>
      </c>
      <c r="AK1636" s="9">
        <v>1.6112607793346137E-5</v>
      </c>
      <c r="AL1636" s="9">
        <v>1.7091566690190544E-4</v>
      </c>
      <c r="AM1636" s="9">
        <v>5.5602704047291566E-4</v>
      </c>
      <c r="AN1636" s="9">
        <v>2.6599294232059711E-5</v>
      </c>
      <c r="AO1636" s="9">
        <v>1.3213483467075214E-4</v>
      </c>
      <c r="AP1636" s="8" t="s">
        <v>5612</v>
      </c>
      <c r="AQ1636" s="8" t="s">
        <v>5612</v>
      </c>
      <c r="AR1636" s="37">
        <v>0.43</v>
      </c>
      <c r="AS1636" s="37">
        <v>0.71499999999999997</v>
      </c>
      <c r="AT1636" s="37" t="s">
        <v>54</v>
      </c>
      <c r="AU1636" s="9" t="s">
        <v>5612</v>
      </c>
      <c r="AV1636" s="9" t="s">
        <v>5612</v>
      </c>
      <c r="AW1636" s="9" t="s">
        <v>5612</v>
      </c>
      <c r="AX1636" s="9" t="s">
        <v>5612</v>
      </c>
      <c r="AY1636" s="9" t="s">
        <v>5612</v>
      </c>
      <c r="AZ1636" s="9" t="s">
        <v>5612</v>
      </c>
    </row>
    <row r="1637" spans="1:52" x14ac:dyDescent="0.2">
      <c r="A1637" s="38" t="s">
        <v>20</v>
      </c>
      <c r="B1637" s="7">
        <v>2010</v>
      </c>
      <c r="C1637" s="3" t="s">
        <v>58</v>
      </c>
      <c r="D1637" t="s">
        <v>203</v>
      </c>
      <c r="E1637" t="s">
        <v>2146</v>
      </c>
      <c r="F1637">
        <v>10</v>
      </c>
      <c r="G1637">
        <v>5</v>
      </c>
      <c r="H1637">
        <v>5</v>
      </c>
      <c r="I1637">
        <v>5</v>
      </c>
      <c r="J1637">
        <v>5</v>
      </c>
      <c r="K1637">
        <v>5</v>
      </c>
      <c r="L1637">
        <v>5</v>
      </c>
      <c r="M1637">
        <v>16</v>
      </c>
      <c r="N1637">
        <v>24</v>
      </c>
      <c r="O1637">
        <v>42</v>
      </c>
      <c r="P1637">
        <v>122</v>
      </c>
      <c r="Q1637">
        <v>82</v>
      </c>
      <c r="R1637">
        <v>278301</v>
      </c>
      <c r="S1637">
        <v>564885</v>
      </c>
      <c r="T1637">
        <v>586641</v>
      </c>
      <c r="U1637">
        <v>558362</v>
      </c>
      <c r="V1637">
        <v>593950</v>
      </c>
      <c r="W1637">
        <v>634200</v>
      </c>
      <c r="X1637">
        <v>509455</v>
      </c>
      <c r="Y1637">
        <v>310316</v>
      </c>
      <c r="Z1637">
        <v>181376</v>
      </c>
      <c r="AA1637">
        <v>68342</v>
      </c>
      <c r="AB1637">
        <v>4285828</v>
      </c>
      <c r="AC1637">
        <v>560034</v>
      </c>
      <c r="AD1637" s="9">
        <v>3.5932317886029871E-5</v>
      </c>
      <c r="AE1637" s="9">
        <v>8.8513591261938272E-6</v>
      </c>
      <c r="AF1637" s="9">
        <v>8.523100158359201E-6</v>
      </c>
      <c r="AG1637" s="9">
        <v>8.9547641136037193E-6</v>
      </c>
      <c r="AH1637" s="9">
        <v>8.4182170216348173E-6</v>
      </c>
      <c r="AI1637" s="9">
        <v>7.8839482812992747E-6</v>
      </c>
      <c r="AJ1637" s="9">
        <v>9.8144095160514672E-6</v>
      </c>
      <c r="AK1637" s="9">
        <v>5.1560344938707637E-5</v>
      </c>
      <c r="AL1637" s="9">
        <v>1.3232180663373325E-4</v>
      </c>
      <c r="AM1637" s="9">
        <v>6.1455620262795938E-4</v>
      </c>
      <c r="AN1637" s="9">
        <v>2.8465911371151618E-5</v>
      </c>
      <c r="AO1637" s="9">
        <v>1.464196816621848E-4</v>
      </c>
      <c r="AP1637" s="8" t="s">
        <v>5612</v>
      </c>
      <c r="AQ1637" s="8" t="s">
        <v>5612</v>
      </c>
      <c r="AR1637" s="37">
        <v>0.43200000000000005</v>
      </c>
      <c r="AS1637" s="37">
        <v>0.71499999999999997</v>
      </c>
      <c r="AT1637" s="37" t="s">
        <v>54</v>
      </c>
      <c r="AU1637" s="9" t="s">
        <v>5612</v>
      </c>
      <c r="AV1637" s="9" t="s">
        <v>5612</v>
      </c>
      <c r="AW1637" s="9" t="s">
        <v>5612</v>
      </c>
      <c r="AX1637" s="9" t="s">
        <v>5612</v>
      </c>
      <c r="AY1637" s="9" t="s">
        <v>5612</v>
      </c>
      <c r="AZ1637" s="9" t="s">
        <v>5612</v>
      </c>
    </row>
    <row r="1638" spans="1:52" x14ac:dyDescent="0.2">
      <c r="A1638" s="38" t="s">
        <v>20</v>
      </c>
      <c r="B1638" s="7">
        <v>2010</v>
      </c>
      <c r="C1638" s="3" t="s">
        <v>59</v>
      </c>
      <c r="D1638" t="s">
        <v>203</v>
      </c>
      <c r="E1638" t="s">
        <v>2147</v>
      </c>
      <c r="F1638">
        <v>10</v>
      </c>
      <c r="G1638">
        <v>5</v>
      </c>
      <c r="H1638">
        <v>5</v>
      </c>
      <c r="I1638">
        <v>5</v>
      </c>
      <c r="J1638">
        <v>5</v>
      </c>
      <c r="K1638">
        <v>5</v>
      </c>
      <c r="L1638">
        <v>5</v>
      </c>
      <c r="M1638">
        <v>5</v>
      </c>
      <c r="N1638">
        <v>19</v>
      </c>
      <c r="O1638">
        <v>34</v>
      </c>
      <c r="P1638">
        <v>98</v>
      </c>
      <c r="Q1638">
        <v>58</v>
      </c>
      <c r="R1638">
        <v>278301</v>
      </c>
      <c r="S1638">
        <v>564885</v>
      </c>
      <c r="T1638">
        <v>586641</v>
      </c>
      <c r="U1638">
        <v>558362</v>
      </c>
      <c r="V1638">
        <v>593950</v>
      </c>
      <c r="W1638">
        <v>634200</v>
      </c>
      <c r="X1638">
        <v>509455</v>
      </c>
      <c r="Y1638">
        <v>310316</v>
      </c>
      <c r="Z1638">
        <v>181376</v>
      </c>
      <c r="AA1638">
        <v>68342</v>
      </c>
      <c r="AB1638">
        <v>4285828</v>
      </c>
      <c r="AC1638">
        <v>560034</v>
      </c>
      <c r="AD1638" s="9">
        <v>3.5932317886029871E-5</v>
      </c>
      <c r="AE1638" s="9">
        <v>8.8513591261938272E-6</v>
      </c>
      <c r="AF1638" s="9">
        <v>8.523100158359201E-6</v>
      </c>
      <c r="AG1638" s="9">
        <v>8.9547641136037193E-6</v>
      </c>
      <c r="AH1638" s="9">
        <v>8.4182170216348173E-6</v>
      </c>
      <c r="AI1638" s="9">
        <v>7.8839482812992747E-6</v>
      </c>
      <c r="AJ1638" s="9">
        <v>9.8144095160514672E-6</v>
      </c>
      <c r="AK1638" s="9">
        <v>1.6112607793346137E-5</v>
      </c>
      <c r="AL1638" s="9">
        <v>1.0475476358503882E-4</v>
      </c>
      <c r="AM1638" s="9">
        <v>4.9749787831787184E-4</v>
      </c>
      <c r="AN1638" s="9">
        <v>2.286605995387589E-5</v>
      </c>
      <c r="AO1638" s="9">
        <v>1.0356514068788681E-4</v>
      </c>
      <c r="AP1638" s="8" t="s">
        <v>5612</v>
      </c>
      <c r="AQ1638" s="8" t="s">
        <v>5612</v>
      </c>
      <c r="AR1638" s="37">
        <v>0.436</v>
      </c>
      <c r="AS1638" s="37">
        <v>0.71499999999999997</v>
      </c>
      <c r="AT1638" s="37" t="s">
        <v>54</v>
      </c>
      <c r="AU1638" s="9" t="s">
        <v>5612</v>
      </c>
      <c r="AV1638" s="9" t="s">
        <v>5612</v>
      </c>
      <c r="AW1638" s="9" t="s">
        <v>5612</v>
      </c>
      <c r="AX1638" s="9" t="s">
        <v>5612</v>
      </c>
      <c r="AY1638" s="9" t="s">
        <v>5612</v>
      </c>
      <c r="AZ1638" s="9" t="s">
        <v>5612</v>
      </c>
    </row>
    <row r="1639" spans="1:52" x14ac:dyDescent="0.2">
      <c r="A1639" s="38" t="s">
        <v>20</v>
      </c>
      <c r="B1639" s="7">
        <v>2010</v>
      </c>
      <c r="C1639" s="3" t="s">
        <v>60</v>
      </c>
      <c r="D1639" t="s">
        <v>203</v>
      </c>
      <c r="E1639" t="s">
        <v>2148</v>
      </c>
      <c r="F1639">
        <v>10</v>
      </c>
      <c r="G1639">
        <v>5</v>
      </c>
      <c r="H1639">
        <v>5</v>
      </c>
      <c r="I1639">
        <v>5</v>
      </c>
      <c r="J1639">
        <v>5</v>
      </c>
      <c r="K1639">
        <v>5</v>
      </c>
      <c r="L1639">
        <v>5</v>
      </c>
      <c r="M1639">
        <v>5</v>
      </c>
      <c r="N1639">
        <v>21</v>
      </c>
      <c r="O1639">
        <v>20</v>
      </c>
      <c r="P1639">
        <v>86</v>
      </c>
      <c r="Q1639">
        <v>46</v>
      </c>
      <c r="R1639">
        <v>278301</v>
      </c>
      <c r="S1639">
        <v>564885</v>
      </c>
      <c r="T1639">
        <v>586641</v>
      </c>
      <c r="U1639">
        <v>558362</v>
      </c>
      <c r="V1639">
        <v>593950</v>
      </c>
      <c r="W1639">
        <v>634200</v>
      </c>
      <c r="X1639">
        <v>509455</v>
      </c>
      <c r="Y1639">
        <v>310316</v>
      </c>
      <c r="Z1639">
        <v>181376</v>
      </c>
      <c r="AA1639">
        <v>68342</v>
      </c>
      <c r="AB1639">
        <v>4285828</v>
      </c>
      <c r="AC1639">
        <v>560034</v>
      </c>
      <c r="AD1639" s="9">
        <v>3.5932317886029871E-5</v>
      </c>
      <c r="AE1639" s="9">
        <v>8.8513591261938272E-6</v>
      </c>
      <c r="AF1639" s="9">
        <v>8.523100158359201E-6</v>
      </c>
      <c r="AG1639" s="9">
        <v>8.9547641136037193E-6</v>
      </c>
      <c r="AH1639" s="9">
        <v>8.4182170216348173E-6</v>
      </c>
      <c r="AI1639" s="9">
        <v>7.8839482812992747E-6</v>
      </c>
      <c r="AJ1639" s="9">
        <v>9.8144095160514672E-6</v>
      </c>
      <c r="AK1639" s="9">
        <v>1.6112607793346137E-5</v>
      </c>
      <c r="AL1639" s="9">
        <v>1.1578158080451659E-4</v>
      </c>
      <c r="AM1639" s="9">
        <v>2.9264581077521873E-4</v>
      </c>
      <c r="AN1639" s="9">
        <v>2.0066134245238028E-5</v>
      </c>
      <c r="AO1639" s="9">
        <v>8.2137870200737806E-5</v>
      </c>
      <c r="AP1639" s="8" t="s">
        <v>5612</v>
      </c>
      <c r="AQ1639" s="8" t="s">
        <v>5612</v>
      </c>
      <c r="AR1639" s="37" t="s">
        <v>5612</v>
      </c>
      <c r="AS1639" s="37" t="s">
        <v>5612</v>
      </c>
      <c r="AT1639" s="37" t="s">
        <v>5612</v>
      </c>
      <c r="AU1639" s="9" t="s">
        <v>5612</v>
      </c>
      <c r="AV1639" s="9" t="s">
        <v>5612</v>
      </c>
      <c r="AW1639" s="9" t="s">
        <v>5612</v>
      </c>
      <c r="AX1639" s="9" t="s">
        <v>5612</v>
      </c>
      <c r="AY1639" s="9" t="s">
        <v>5612</v>
      </c>
      <c r="AZ1639" s="9" t="s">
        <v>5612</v>
      </c>
    </row>
    <row r="1640" spans="1:52" x14ac:dyDescent="0.2">
      <c r="A1640" s="38" t="s">
        <v>20</v>
      </c>
      <c r="B1640" s="7">
        <v>2010</v>
      </c>
      <c r="C1640" s="3" t="s">
        <v>61</v>
      </c>
      <c r="D1640" t="s">
        <v>203</v>
      </c>
      <c r="E1640" t="s">
        <v>2149</v>
      </c>
      <c r="F1640">
        <v>10</v>
      </c>
      <c r="G1640">
        <v>5</v>
      </c>
      <c r="H1640">
        <v>5</v>
      </c>
      <c r="I1640">
        <v>5</v>
      </c>
      <c r="J1640">
        <v>5</v>
      </c>
      <c r="K1640">
        <v>5</v>
      </c>
      <c r="L1640">
        <v>5</v>
      </c>
      <c r="M1640">
        <v>14</v>
      </c>
      <c r="N1640">
        <v>24</v>
      </c>
      <c r="O1640">
        <v>26</v>
      </c>
      <c r="P1640">
        <v>104</v>
      </c>
      <c r="Q1640">
        <v>64</v>
      </c>
      <c r="R1640">
        <v>278301</v>
      </c>
      <c r="S1640">
        <v>564885</v>
      </c>
      <c r="T1640">
        <v>586641</v>
      </c>
      <c r="U1640">
        <v>558362</v>
      </c>
      <c r="V1640">
        <v>593950</v>
      </c>
      <c r="W1640">
        <v>634200</v>
      </c>
      <c r="X1640">
        <v>509455</v>
      </c>
      <c r="Y1640">
        <v>310316</v>
      </c>
      <c r="Z1640">
        <v>181376</v>
      </c>
      <c r="AA1640">
        <v>68342</v>
      </c>
      <c r="AB1640">
        <v>4285828</v>
      </c>
      <c r="AC1640">
        <v>560034</v>
      </c>
      <c r="AD1640" s="9">
        <v>3.5932317886029871E-5</v>
      </c>
      <c r="AE1640" s="9">
        <v>8.8513591261938272E-6</v>
      </c>
      <c r="AF1640" s="9">
        <v>8.523100158359201E-6</v>
      </c>
      <c r="AG1640" s="9">
        <v>8.9547641136037193E-6</v>
      </c>
      <c r="AH1640" s="9">
        <v>8.4182170216348173E-6</v>
      </c>
      <c r="AI1640" s="9">
        <v>7.8839482812992747E-6</v>
      </c>
      <c r="AJ1640" s="9">
        <v>9.8144095160514672E-6</v>
      </c>
      <c r="AK1640" s="9">
        <v>4.5115301821369185E-5</v>
      </c>
      <c r="AL1640" s="9">
        <v>1.3232180663373325E-4</v>
      </c>
      <c r="AM1640" s="9">
        <v>3.8043955400778436E-4</v>
      </c>
      <c r="AN1640" s="9">
        <v>2.4266022808194821E-5</v>
      </c>
      <c r="AO1640" s="9">
        <v>1.142787759314613E-4</v>
      </c>
      <c r="AP1640" s="8" t="s">
        <v>5612</v>
      </c>
      <c r="AQ1640" s="8" t="s">
        <v>5612</v>
      </c>
      <c r="AR1640" s="37" t="s">
        <v>5612</v>
      </c>
      <c r="AS1640" s="37" t="s">
        <v>5612</v>
      </c>
      <c r="AT1640" s="37" t="s">
        <v>5612</v>
      </c>
      <c r="AU1640" s="9" t="s">
        <v>5612</v>
      </c>
      <c r="AV1640" s="9" t="s">
        <v>5612</v>
      </c>
      <c r="AW1640" s="9" t="s">
        <v>5612</v>
      </c>
      <c r="AX1640" s="9" t="s">
        <v>5612</v>
      </c>
      <c r="AY1640" s="9" t="s">
        <v>5612</v>
      </c>
      <c r="AZ1640" s="9" t="s">
        <v>5612</v>
      </c>
    </row>
    <row r="1641" spans="1:52" x14ac:dyDescent="0.2">
      <c r="A1641" s="38" t="s">
        <v>20</v>
      </c>
      <c r="B1641" s="7">
        <v>2010</v>
      </c>
      <c r="C1641" s="3" t="s">
        <v>62</v>
      </c>
      <c r="D1641" t="s">
        <v>203</v>
      </c>
      <c r="E1641" t="s">
        <v>2150</v>
      </c>
      <c r="F1641">
        <v>10</v>
      </c>
      <c r="G1641">
        <v>5</v>
      </c>
      <c r="H1641">
        <v>5</v>
      </c>
      <c r="I1641">
        <v>5</v>
      </c>
      <c r="J1641">
        <v>5</v>
      </c>
      <c r="K1641">
        <v>5</v>
      </c>
      <c r="L1641">
        <v>5</v>
      </c>
      <c r="M1641">
        <v>5</v>
      </c>
      <c r="N1641">
        <v>16</v>
      </c>
      <c r="O1641">
        <v>19</v>
      </c>
      <c r="P1641">
        <v>80</v>
      </c>
      <c r="Q1641">
        <v>40</v>
      </c>
      <c r="R1641">
        <v>278301</v>
      </c>
      <c r="S1641">
        <v>564885</v>
      </c>
      <c r="T1641">
        <v>586641</v>
      </c>
      <c r="U1641">
        <v>558362</v>
      </c>
      <c r="V1641">
        <v>593950</v>
      </c>
      <c r="W1641">
        <v>634200</v>
      </c>
      <c r="X1641">
        <v>509455</v>
      </c>
      <c r="Y1641">
        <v>310316</v>
      </c>
      <c r="Z1641">
        <v>181376</v>
      </c>
      <c r="AA1641">
        <v>68342</v>
      </c>
      <c r="AB1641">
        <v>4285828</v>
      </c>
      <c r="AC1641">
        <v>560034</v>
      </c>
      <c r="AD1641" s="9">
        <v>3.5932317886029871E-5</v>
      </c>
      <c r="AE1641" s="9">
        <v>8.8513591261938272E-6</v>
      </c>
      <c r="AF1641" s="9">
        <v>8.523100158359201E-6</v>
      </c>
      <c r="AG1641" s="9">
        <v>8.9547641136037193E-6</v>
      </c>
      <c r="AH1641" s="9">
        <v>8.4182170216348173E-6</v>
      </c>
      <c r="AI1641" s="9">
        <v>7.8839482812992747E-6</v>
      </c>
      <c r="AJ1641" s="9">
        <v>9.8144095160514672E-6</v>
      </c>
      <c r="AK1641" s="9">
        <v>1.6112607793346137E-5</v>
      </c>
      <c r="AL1641" s="9">
        <v>8.8214537755822164E-5</v>
      </c>
      <c r="AM1641" s="9">
        <v>2.7801352023645783E-4</v>
      </c>
      <c r="AN1641" s="9">
        <v>1.8666171390919093E-5</v>
      </c>
      <c r="AO1641" s="9">
        <v>7.1424234957163317E-5</v>
      </c>
      <c r="AP1641" s="8" t="s">
        <v>5612</v>
      </c>
      <c r="AQ1641" s="8" t="s">
        <v>5612</v>
      </c>
      <c r="AR1641" s="37">
        <v>1.2E-2</v>
      </c>
      <c r="AS1641" s="37">
        <v>5.0000000000000001E-3</v>
      </c>
      <c r="AT1641" s="37">
        <v>0</v>
      </c>
      <c r="AU1641" s="9" t="s">
        <v>5612</v>
      </c>
      <c r="AV1641" s="9" t="s">
        <v>5612</v>
      </c>
      <c r="AW1641" s="9" t="s">
        <v>5612</v>
      </c>
      <c r="AX1641" s="9" t="s">
        <v>5612</v>
      </c>
      <c r="AY1641" s="9" t="s">
        <v>5612</v>
      </c>
      <c r="AZ1641" s="9" t="s">
        <v>5612</v>
      </c>
    </row>
    <row r="1642" spans="1:52" x14ac:dyDescent="0.2">
      <c r="A1642" s="38" t="s">
        <v>20</v>
      </c>
      <c r="B1642" s="7">
        <v>2010</v>
      </c>
      <c r="C1642" s="3" t="s">
        <v>63</v>
      </c>
      <c r="D1642" t="s">
        <v>203</v>
      </c>
      <c r="E1642" t="s">
        <v>2151</v>
      </c>
      <c r="F1642">
        <v>10</v>
      </c>
      <c r="G1642">
        <v>5</v>
      </c>
      <c r="H1642">
        <v>5</v>
      </c>
      <c r="I1642">
        <v>5</v>
      </c>
      <c r="J1642">
        <v>5</v>
      </c>
      <c r="K1642">
        <v>5</v>
      </c>
      <c r="L1642">
        <v>5</v>
      </c>
      <c r="M1642">
        <v>5</v>
      </c>
      <c r="N1642">
        <v>27</v>
      </c>
      <c r="O1642">
        <v>24</v>
      </c>
      <c r="P1642">
        <v>96</v>
      </c>
      <c r="Q1642">
        <v>56</v>
      </c>
      <c r="R1642">
        <v>278301</v>
      </c>
      <c r="S1642">
        <v>564885</v>
      </c>
      <c r="T1642">
        <v>586641</v>
      </c>
      <c r="U1642">
        <v>558362</v>
      </c>
      <c r="V1642">
        <v>593950</v>
      </c>
      <c r="W1642">
        <v>634200</v>
      </c>
      <c r="X1642">
        <v>509455</v>
      </c>
      <c r="Y1642">
        <v>310316</v>
      </c>
      <c r="Z1642">
        <v>181376</v>
      </c>
      <c r="AA1642">
        <v>68342</v>
      </c>
      <c r="AB1642">
        <v>4285828</v>
      </c>
      <c r="AC1642">
        <v>560034</v>
      </c>
      <c r="AD1642" s="9">
        <v>3.5932317886029871E-5</v>
      </c>
      <c r="AE1642" s="9">
        <v>8.8513591261938272E-6</v>
      </c>
      <c r="AF1642" s="9">
        <v>8.523100158359201E-6</v>
      </c>
      <c r="AG1642" s="9">
        <v>8.9547641136037193E-6</v>
      </c>
      <c r="AH1642" s="9">
        <v>8.4182170216348173E-6</v>
      </c>
      <c r="AI1642" s="9">
        <v>7.8839482812992747E-6</v>
      </c>
      <c r="AJ1642" s="9">
        <v>9.8144095160514672E-6</v>
      </c>
      <c r="AK1642" s="9">
        <v>1.6112607793346137E-5</v>
      </c>
      <c r="AL1642" s="9">
        <v>1.488620324629499E-4</v>
      </c>
      <c r="AM1642" s="9">
        <v>3.511749729302625E-4</v>
      </c>
      <c r="AN1642" s="9">
        <v>2.2399405669102914E-5</v>
      </c>
      <c r="AO1642" s="9">
        <v>9.9993928940028635E-5</v>
      </c>
      <c r="AP1642" s="8" t="s">
        <v>5612</v>
      </c>
      <c r="AQ1642" s="8" t="s">
        <v>5612</v>
      </c>
      <c r="AR1642" s="37">
        <v>7.4999999999999997E-2</v>
      </c>
      <c r="AS1642" s="37">
        <v>0.12</v>
      </c>
      <c r="AT1642" s="37">
        <v>0.21100000000000002</v>
      </c>
      <c r="AU1642" s="9" t="s">
        <v>5612</v>
      </c>
      <c r="AV1642" s="9" t="s">
        <v>5612</v>
      </c>
      <c r="AW1642" s="9" t="s">
        <v>5612</v>
      </c>
      <c r="AX1642" s="9" t="s">
        <v>5612</v>
      </c>
      <c r="AY1642" s="9" t="s">
        <v>5612</v>
      </c>
      <c r="AZ1642" s="9" t="s">
        <v>5612</v>
      </c>
    </row>
    <row r="1643" spans="1:52" x14ac:dyDescent="0.2">
      <c r="A1643" s="38" t="s">
        <v>20</v>
      </c>
      <c r="B1643" s="7">
        <v>2010</v>
      </c>
      <c r="C1643" s="3" t="s">
        <v>64</v>
      </c>
      <c r="D1643" t="s">
        <v>203</v>
      </c>
      <c r="E1643" t="s">
        <v>2152</v>
      </c>
      <c r="F1643">
        <v>10</v>
      </c>
      <c r="G1643">
        <v>5</v>
      </c>
      <c r="H1643">
        <v>5</v>
      </c>
      <c r="I1643">
        <v>5</v>
      </c>
      <c r="J1643">
        <v>5</v>
      </c>
      <c r="K1643">
        <v>5</v>
      </c>
      <c r="L1643">
        <v>5</v>
      </c>
      <c r="M1643">
        <v>16</v>
      </c>
      <c r="N1643">
        <v>11</v>
      </c>
      <c r="O1643">
        <v>28</v>
      </c>
      <c r="P1643">
        <v>95</v>
      </c>
      <c r="Q1643">
        <v>55</v>
      </c>
      <c r="R1643">
        <v>278301</v>
      </c>
      <c r="S1643">
        <v>564885</v>
      </c>
      <c r="T1643">
        <v>586641</v>
      </c>
      <c r="U1643">
        <v>558362</v>
      </c>
      <c r="V1643">
        <v>593950</v>
      </c>
      <c r="W1643">
        <v>634200</v>
      </c>
      <c r="X1643">
        <v>509455</v>
      </c>
      <c r="Y1643">
        <v>310316</v>
      </c>
      <c r="Z1643">
        <v>181376</v>
      </c>
      <c r="AA1643">
        <v>68342</v>
      </c>
      <c r="AB1643">
        <v>4285828</v>
      </c>
      <c r="AC1643">
        <v>560034</v>
      </c>
      <c r="AD1643" s="9">
        <v>3.5932317886029871E-5</v>
      </c>
      <c r="AE1643" s="9">
        <v>8.8513591261938272E-6</v>
      </c>
      <c r="AF1643" s="9">
        <v>8.523100158359201E-6</v>
      </c>
      <c r="AG1643" s="9">
        <v>8.9547641136037193E-6</v>
      </c>
      <c r="AH1643" s="9">
        <v>8.4182170216348173E-6</v>
      </c>
      <c r="AI1643" s="9">
        <v>7.8839482812992747E-6</v>
      </c>
      <c r="AJ1643" s="9">
        <v>9.8144095160514672E-6</v>
      </c>
      <c r="AK1643" s="9">
        <v>5.1560344938707637E-5</v>
      </c>
      <c r="AL1643" s="9">
        <v>6.0647494707127738E-5</v>
      </c>
      <c r="AM1643" s="9">
        <v>4.0970413508530627E-4</v>
      </c>
      <c r="AN1643" s="9">
        <v>2.2166078526716424E-5</v>
      </c>
      <c r="AO1643" s="9">
        <v>9.8208323066099553E-5</v>
      </c>
      <c r="AP1643" s="8">
        <v>2.3499999999999997E-3</v>
      </c>
      <c r="AQ1643" s="8" t="s">
        <v>5612</v>
      </c>
      <c r="AR1643" s="37">
        <v>0.28800000000000003</v>
      </c>
      <c r="AS1643" s="37">
        <v>0.498</v>
      </c>
      <c r="AT1643" s="37">
        <v>0.39900000000000002</v>
      </c>
      <c r="AU1643" s="9" t="s">
        <v>5612</v>
      </c>
      <c r="AV1643" s="9" t="s">
        <v>5612</v>
      </c>
      <c r="AW1643" s="9" t="s">
        <v>5612</v>
      </c>
      <c r="AX1643" s="9" t="s">
        <v>5612</v>
      </c>
      <c r="AY1643" s="9" t="s">
        <v>5612</v>
      </c>
      <c r="AZ1643" s="9" t="s">
        <v>5612</v>
      </c>
    </row>
    <row r="1644" spans="1:52" x14ac:dyDescent="0.2">
      <c r="A1644" s="38" t="s">
        <v>20</v>
      </c>
      <c r="B1644" s="7">
        <v>2010</v>
      </c>
      <c r="C1644" s="3" t="s">
        <v>65</v>
      </c>
      <c r="D1644" t="s">
        <v>203</v>
      </c>
      <c r="E1644" t="s">
        <v>2153</v>
      </c>
      <c r="F1644">
        <v>10</v>
      </c>
      <c r="G1644">
        <v>5</v>
      </c>
      <c r="H1644">
        <v>5</v>
      </c>
      <c r="I1644">
        <v>5</v>
      </c>
      <c r="J1644">
        <v>5</v>
      </c>
      <c r="K1644">
        <v>5</v>
      </c>
      <c r="L1644">
        <v>5</v>
      </c>
      <c r="M1644">
        <v>5</v>
      </c>
      <c r="N1644">
        <v>18</v>
      </c>
      <c r="O1644">
        <v>38</v>
      </c>
      <c r="P1644">
        <v>101</v>
      </c>
      <c r="Q1644">
        <v>61</v>
      </c>
      <c r="R1644">
        <v>278301</v>
      </c>
      <c r="S1644">
        <v>564885</v>
      </c>
      <c r="T1644">
        <v>586641</v>
      </c>
      <c r="U1644">
        <v>558362</v>
      </c>
      <c r="V1644">
        <v>593950</v>
      </c>
      <c r="W1644">
        <v>634200</v>
      </c>
      <c r="X1644">
        <v>509455</v>
      </c>
      <c r="Y1644">
        <v>310316</v>
      </c>
      <c r="Z1644">
        <v>181376</v>
      </c>
      <c r="AA1644">
        <v>68342</v>
      </c>
      <c r="AB1644">
        <v>4285828</v>
      </c>
      <c r="AC1644">
        <v>560034</v>
      </c>
      <c r="AD1644" s="9">
        <v>3.5932317886029871E-5</v>
      </c>
      <c r="AE1644" s="9">
        <v>8.8513591261938272E-6</v>
      </c>
      <c r="AF1644" s="9">
        <v>8.523100158359201E-6</v>
      </c>
      <c r="AG1644" s="9">
        <v>8.9547641136037193E-6</v>
      </c>
      <c r="AH1644" s="9">
        <v>8.4182170216348173E-6</v>
      </c>
      <c r="AI1644" s="9">
        <v>7.8839482812992747E-6</v>
      </c>
      <c r="AJ1644" s="9">
        <v>9.8144095160514672E-6</v>
      </c>
      <c r="AK1644" s="9">
        <v>1.6112607793346137E-5</v>
      </c>
      <c r="AL1644" s="9">
        <v>9.9241354975299935E-5</v>
      </c>
      <c r="AM1644" s="9">
        <v>5.5602704047291566E-4</v>
      </c>
      <c r="AN1644" s="9">
        <v>2.3566041381035355E-5</v>
      </c>
      <c r="AO1644" s="9">
        <v>1.0892195830967406E-4</v>
      </c>
      <c r="AP1644" s="8">
        <v>5.3249999999999999E-3</v>
      </c>
      <c r="AQ1644" s="8" t="s">
        <v>5612</v>
      </c>
      <c r="AR1644" s="37">
        <v>0.38799999999999996</v>
      </c>
      <c r="AS1644" s="37">
        <v>0.63800000000000001</v>
      </c>
      <c r="AT1644" s="37">
        <v>0.55200000000000005</v>
      </c>
      <c r="AU1644" s="9" t="s">
        <v>5612</v>
      </c>
      <c r="AV1644" s="9" t="s">
        <v>5612</v>
      </c>
      <c r="AW1644" s="9" t="s">
        <v>5612</v>
      </c>
      <c r="AX1644" s="9" t="s">
        <v>5612</v>
      </c>
      <c r="AY1644" s="9" t="s">
        <v>5612</v>
      </c>
      <c r="AZ1644" s="9" t="s">
        <v>5612</v>
      </c>
    </row>
    <row r="1645" spans="1:52" x14ac:dyDescent="0.2">
      <c r="A1645" s="38" t="s">
        <v>20</v>
      </c>
      <c r="B1645" s="7">
        <v>2010</v>
      </c>
      <c r="C1645" s="3" t="s">
        <v>66</v>
      </c>
      <c r="D1645" t="s">
        <v>203</v>
      </c>
      <c r="E1645" t="s">
        <v>2154</v>
      </c>
      <c r="F1645">
        <v>10</v>
      </c>
      <c r="G1645">
        <v>5</v>
      </c>
      <c r="H1645">
        <v>5</v>
      </c>
      <c r="I1645">
        <v>5</v>
      </c>
      <c r="J1645">
        <v>5</v>
      </c>
      <c r="K1645">
        <v>5</v>
      </c>
      <c r="L1645">
        <v>11</v>
      </c>
      <c r="M1645">
        <v>5</v>
      </c>
      <c r="N1645">
        <v>19</v>
      </c>
      <c r="O1645">
        <v>48</v>
      </c>
      <c r="P1645">
        <v>118</v>
      </c>
      <c r="Q1645">
        <v>72</v>
      </c>
      <c r="R1645">
        <v>278301</v>
      </c>
      <c r="S1645">
        <v>564885</v>
      </c>
      <c r="T1645">
        <v>586641</v>
      </c>
      <c r="U1645">
        <v>558362</v>
      </c>
      <c r="V1645">
        <v>593950</v>
      </c>
      <c r="W1645">
        <v>634200</v>
      </c>
      <c r="X1645">
        <v>509455</v>
      </c>
      <c r="Y1645">
        <v>310316</v>
      </c>
      <c r="Z1645">
        <v>181376</v>
      </c>
      <c r="AA1645">
        <v>68342</v>
      </c>
      <c r="AB1645">
        <v>4285828</v>
      </c>
      <c r="AC1645">
        <v>560034</v>
      </c>
      <c r="AD1645" s="9">
        <v>3.5932317886029871E-5</v>
      </c>
      <c r="AE1645" s="9">
        <v>8.8513591261938272E-6</v>
      </c>
      <c r="AF1645" s="9">
        <v>8.523100158359201E-6</v>
      </c>
      <c r="AG1645" s="9">
        <v>8.9547641136037193E-6</v>
      </c>
      <c r="AH1645" s="9">
        <v>8.4182170216348173E-6</v>
      </c>
      <c r="AI1645" s="9">
        <v>7.8839482812992747E-6</v>
      </c>
      <c r="AJ1645" s="9">
        <v>2.1591700935313227E-5</v>
      </c>
      <c r="AK1645" s="9">
        <v>1.6112607793346137E-5</v>
      </c>
      <c r="AL1645" s="9">
        <v>1.0475476358503882E-4</v>
      </c>
      <c r="AM1645" s="9">
        <v>7.02349945860525E-4</v>
      </c>
      <c r="AN1645" s="9">
        <v>2.7532602801605662E-5</v>
      </c>
      <c r="AO1645" s="9">
        <v>1.2856362292289398E-4</v>
      </c>
      <c r="AP1645" s="8">
        <v>1.12E-2</v>
      </c>
      <c r="AQ1645" s="8" t="s">
        <v>5612</v>
      </c>
      <c r="AR1645" s="37">
        <v>0.42</v>
      </c>
      <c r="AS1645" s="37">
        <v>0.67</v>
      </c>
      <c r="AT1645" s="37">
        <v>0.58399999999999996</v>
      </c>
      <c r="AU1645" s="9" t="s">
        <v>5612</v>
      </c>
      <c r="AV1645" s="9" t="s">
        <v>5612</v>
      </c>
      <c r="AW1645" s="9" t="s">
        <v>5612</v>
      </c>
      <c r="AX1645" s="9" t="s">
        <v>5612</v>
      </c>
      <c r="AY1645" s="9" t="s">
        <v>5612</v>
      </c>
      <c r="AZ1645" s="9" t="s">
        <v>5612</v>
      </c>
    </row>
    <row r="1646" spans="1:52" x14ac:dyDescent="0.2">
      <c r="A1646" s="38" t="s">
        <v>20</v>
      </c>
      <c r="B1646" s="7">
        <v>2011</v>
      </c>
      <c r="C1646" s="3" t="s">
        <v>55</v>
      </c>
      <c r="D1646" t="s">
        <v>204</v>
      </c>
      <c r="E1646" t="s">
        <v>2155</v>
      </c>
      <c r="F1646">
        <v>10</v>
      </c>
      <c r="G1646">
        <v>5</v>
      </c>
      <c r="H1646">
        <v>5</v>
      </c>
      <c r="I1646">
        <v>5</v>
      </c>
      <c r="J1646">
        <v>5</v>
      </c>
      <c r="K1646">
        <v>13</v>
      </c>
      <c r="L1646">
        <v>10</v>
      </c>
      <c r="M1646">
        <v>16</v>
      </c>
      <c r="N1646">
        <v>21</v>
      </c>
      <c r="O1646">
        <v>42</v>
      </c>
      <c r="P1646">
        <v>132</v>
      </c>
      <c r="Q1646">
        <v>79</v>
      </c>
      <c r="R1646">
        <v>279529</v>
      </c>
      <c r="S1646">
        <v>565984</v>
      </c>
      <c r="T1646">
        <v>589144</v>
      </c>
      <c r="U1646">
        <v>561627</v>
      </c>
      <c r="V1646">
        <v>586492</v>
      </c>
      <c r="W1646">
        <v>636768</v>
      </c>
      <c r="X1646">
        <v>525640</v>
      </c>
      <c r="Y1646">
        <v>318968</v>
      </c>
      <c r="Z1646">
        <v>181569</v>
      </c>
      <c r="AA1646">
        <v>70319</v>
      </c>
      <c r="AB1646">
        <v>4316040</v>
      </c>
      <c r="AC1646">
        <v>570856</v>
      </c>
      <c r="AD1646" s="9">
        <v>3.5774463472484072E-5</v>
      </c>
      <c r="AE1646" s="9">
        <v>8.8341719907276533E-6</v>
      </c>
      <c r="AF1646" s="9">
        <v>8.4868894531727386E-6</v>
      </c>
      <c r="AG1646" s="9">
        <v>8.9027058884277293E-6</v>
      </c>
      <c r="AH1646" s="9">
        <v>8.5252654767669469E-6</v>
      </c>
      <c r="AI1646" s="9">
        <v>2.0415598773807728E-5</v>
      </c>
      <c r="AJ1646" s="9">
        <v>1.9024427364736322E-5</v>
      </c>
      <c r="AK1646" s="9">
        <v>5.016177171377693E-5</v>
      </c>
      <c r="AL1646" s="9">
        <v>1.1565850998793847E-4</v>
      </c>
      <c r="AM1646" s="9">
        <v>5.9727811828950929E-4</v>
      </c>
      <c r="AN1646" s="9">
        <v>3.058359051352629E-5</v>
      </c>
      <c r="AO1646" s="9">
        <v>1.3838866544277367E-4</v>
      </c>
      <c r="AP1646" s="8">
        <v>2.0549999999999999E-2</v>
      </c>
      <c r="AQ1646" s="8" t="s">
        <v>5612</v>
      </c>
      <c r="AR1646" s="37">
        <v>0.44200000000000006</v>
      </c>
      <c r="AS1646" s="37">
        <v>0.69200000000000006</v>
      </c>
      <c r="AT1646" s="37">
        <v>0.60599999999999998</v>
      </c>
      <c r="AU1646" s="9" t="s">
        <v>5612</v>
      </c>
      <c r="AV1646" s="9" t="s">
        <v>5612</v>
      </c>
      <c r="AW1646" s="9" t="s">
        <v>5612</v>
      </c>
      <c r="AX1646" s="9" t="s">
        <v>5612</v>
      </c>
      <c r="AY1646" s="9" t="s">
        <v>5612</v>
      </c>
      <c r="AZ1646" s="9" t="s">
        <v>5612</v>
      </c>
    </row>
    <row r="1647" spans="1:52" x14ac:dyDescent="0.2">
      <c r="A1647" s="38" t="s">
        <v>20</v>
      </c>
      <c r="B1647" s="7">
        <v>2011</v>
      </c>
      <c r="C1647" s="3" t="s">
        <v>56</v>
      </c>
      <c r="D1647" t="s">
        <v>204</v>
      </c>
      <c r="E1647" t="s">
        <v>2156</v>
      </c>
      <c r="F1647">
        <v>10</v>
      </c>
      <c r="G1647">
        <v>5</v>
      </c>
      <c r="H1647">
        <v>5</v>
      </c>
      <c r="I1647">
        <v>5</v>
      </c>
      <c r="J1647">
        <v>5</v>
      </c>
      <c r="K1647">
        <v>5</v>
      </c>
      <c r="L1647">
        <v>5</v>
      </c>
      <c r="M1647">
        <v>10</v>
      </c>
      <c r="N1647">
        <v>28</v>
      </c>
      <c r="O1647">
        <v>42</v>
      </c>
      <c r="P1647">
        <v>120</v>
      </c>
      <c r="Q1647">
        <v>80</v>
      </c>
      <c r="R1647">
        <v>279529</v>
      </c>
      <c r="S1647">
        <v>565984</v>
      </c>
      <c r="T1647">
        <v>589144</v>
      </c>
      <c r="U1647">
        <v>561627</v>
      </c>
      <c r="V1647">
        <v>586492</v>
      </c>
      <c r="W1647">
        <v>636768</v>
      </c>
      <c r="X1647">
        <v>525640</v>
      </c>
      <c r="Y1647">
        <v>318968</v>
      </c>
      <c r="Z1647">
        <v>181569</v>
      </c>
      <c r="AA1647">
        <v>70319</v>
      </c>
      <c r="AB1647">
        <v>4316040</v>
      </c>
      <c r="AC1647">
        <v>570856</v>
      </c>
      <c r="AD1647" s="9">
        <v>3.5774463472484072E-5</v>
      </c>
      <c r="AE1647" s="9">
        <v>8.8341719907276533E-6</v>
      </c>
      <c r="AF1647" s="9">
        <v>8.4868894531727386E-6</v>
      </c>
      <c r="AG1647" s="9">
        <v>8.9027058884277293E-6</v>
      </c>
      <c r="AH1647" s="9">
        <v>8.5252654767669469E-6</v>
      </c>
      <c r="AI1647" s="9">
        <v>7.8521533745414341E-6</v>
      </c>
      <c r="AJ1647" s="9">
        <v>9.5122136823681608E-6</v>
      </c>
      <c r="AK1647" s="9">
        <v>3.1351107321110581E-5</v>
      </c>
      <c r="AL1647" s="9">
        <v>1.5421134665058464E-4</v>
      </c>
      <c r="AM1647" s="9">
        <v>5.9727811828950929E-4</v>
      </c>
      <c r="AN1647" s="9">
        <v>2.7803264103205717E-5</v>
      </c>
      <c r="AO1647" s="9">
        <v>1.4014042070154293E-4</v>
      </c>
      <c r="AP1647" s="8">
        <v>4.3725E-2</v>
      </c>
      <c r="AQ1647" s="8" t="s">
        <v>5612</v>
      </c>
      <c r="AR1647" s="37">
        <v>0.44799999999999995</v>
      </c>
      <c r="AS1647" s="37">
        <v>0.70499999999999996</v>
      </c>
      <c r="AT1647" s="37">
        <v>0.60599999999999998</v>
      </c>
      <c r="AU1647" s="9" t="s">
        <v>5612</v>
      </c>
      <c r="AV1647" s="9" t="s">
        <v>5612</v>
      </c>
      <c r="AW1647" s="9" t="s">
        <v>5612</v>
      </c>
      <c r="AX1647" s="9" t="s">
        <v>5612</v>
      </c>
      <c r="AY1647" s="9" t="s">
        <v>5612</v>
      </c>
      <c r="AZ1647" s="9" t="s">
        <v>5612</v>
      </c>
    </row>
    <row r="1648" spans="1:52" x14ac:dyDescent="0.2">
      <c r="A1648" s="38" t="s">
        <v>20</v>
      </c>
      <c r="B1648" s="7">
        <v>2011</v>
      </c>
      <c r="C1648" s="3" t="s">
        <v>57</v>
      </c>
      <c r="D1648" t="s">
        <v>204</v>
      </c>
      <c r="E1648" t="s">
        <v>2157</v>
      </c>
      <c r="F1648">
        <v>10</v>
      </c>
      <c r="G1648">
        <v>5</v>
      </c>
      <c r="H1648">
        <v>5</v>
      </c>
      <c r="I1648">
        <v>5</v>
      </c>
      <c r="J1648">
        <v>5</v>
      </c>
      <c r="K1648">
        <v>11</v>
      </c>
      <c r="L1648">
        <v>12</v>
      </c>
      <c r="M1648">
        <v>11</v>
      </c>
      <c r="N1648">
        <v>37</v>
      </c>
      <c r="O1648">
        <v>32</v>
      </c>
      <c r="P1648">
        <v>133</v>
      </c>
      <c r="Q1648">
        <v>80</v>
      </c>
      <c r="R1648">
        <v>279529</v>
      </c>
      <c r="S1648">
        <v>565984</v>
      </c>
      <c r="T1648">
        <v>589144</v>
      </c>
      <c r="U1648">
        <v>561627</v>
      </c>
      <c r="V1648">
        <v>586492</v>
      </c>
      <c r="W1648">
        <v>636768</v>
      </c>
      <c r="X1648">
        <v>525640</v>
      </c>
      <c r="Y1648">
        <v>318968</v>
      </c>
      <c r="Z1648">
        <v>181569</v>
      </c>
      <c r="AA1648">
        <v>70319</v>
      </c>
      <c r="AB1648">
        <v>4316040</v>
      </c>
      <c r="AC1648">
        <v>570856</v>
      </c>
      <c r="AD1648" s="9">
        <v>3.5774463472484072E-5</v>
      </c>
      <c r="AE1648" s="9">
        <v>8.8341719907276533E-6</v>
      </c>
      <c r="AF1648" s="9">
        <v>8.4868894531727386E-6</v>
      </c>
      <c r="AG1648" s="9">
        <v>8.9027058884277293E-6</v>
      </c>
      <c r="AH1648" s="9">
        <v>8.5252654767669469E-6</v>
      </c>
      <c r="AI1648" s="9">
        <v>1.7274737423991155E-5</v>
      </c>
      <c r="AJ1648" s="9">
        <v>2.2829312837683585E-5</v>
      </c>
      <c r="AK1648" s="9">
        <v>3.4486218053221639E-5</v>
      </c>
      <c r="AL1648" s="9">
        <v>2.0377927950255827E-4</v>
      </c>
      <c r="AM1648" s="9">
        <v>4.5506904250629276E-4</v>
      </c>
      <c r="AN1648" s="9">
        <v>3.0815284381053003E-5</v>
      </c>
      <c r="AO1648" s="9">
        <v>1.4014042070154293E-4</v>
      </c>
      <c r="AP1648" s="8">
        <v>1.474E-2</v>
      </c>
      <c r="AQ1648" s="8" t="s">
        <v>5612</v>
      </c>
      <c r="AR1648" s="37">
        <v>0.45299999999999996</v>
      </c>
      <c r="AS1648" s="37">
        <v>0.70799999999999996</v>
      </c>
      <c r="AT1648" s="37">
        <v>0.60599999999999998</v>
      </c>
      <c r="AU1648" s="9" t="s">
        <v>5612</v>
      </c>
      <c r="AV1648" s="9" t="s">
        <v>5612</v>
      </c>
      <c r="AW1648" s="9" t="s">
        <v>5612</v>
      </c>
      <c r="AX1648" s="9" t="s">
        <v>5612</v>
      </c>
      <c r="AY1648" s="9" t="s">
        <v>5612</v>
      </c>
      <c r="AZ1648" s="9" t="s">
        <v>5612</v>
      </c>
    </row>
    <row r="1649" spans="1:52" x14ac:dyDescent="0.2">
      <c r="A1649" s="38" t="s">
        <v>20</v>
      </c>
      <c r="B1649" s="7">
        <v>2011</v>
      </c>
      <c r="C1649" s="3" t="s">
        <v>58</v>
      </c>
      <c r="D1649" t="s">
        <v>204</v>
      </c>
      <c r="E1649" t="s">
        <v>2158</v>
      </c>
      <c r="F1649">
        <v>10</v>
      </c>
      <c r="G1649">
        <v>5</v>
      </c>
      <c r="H1649">
        <v>5</v>
      </c>
      <c r="I1649">
        <v>5</v>
      </c>
      <c r="J1649">
        <v>5</v>
      </c>
      <c r="K1649">
        <v>5</v>
      </c>
      <c r="L1649">
        <v>5</v>
      </c>
      <c r="M1649">
        <v>15</v>
      </c>
      <c r="N1649">
        <v>20</v>
      </c>
      <c r="O1649">
        <v>22</v>
      </c>
      <c r="P1649">
        <v>97</v>
      </c>
      <c r="Q1649">
        <v>57</v>
      </c>
      <c r="R1649">
        <v>279529</v>
      </c>
      <c r="S1649">
        <v>565984</v>
      </c>
      <c r="T1649">
        <v>589144</v>
      </c>
      <c r="U1649">
        <v>561627</v>
      </c>
      <c r="V1649">
        <v>586492</v>
      </c>
      <c r="W1649">
        <v>636768</v>
      </c>
      <c r="X1649">
        <v>525640</v>
      </c>
      <c r="Y1649">
        <v>318968</v>
      </c>
      <c r="Z1649">
        <v>181569</v>
      </c>
      <c r="AA1649">
        <v>70319</v>
      </c>
      <c r="AB1649">
        <v>4316040</v>
      </c>
      <c r="AC1649">
        <v>570856</v>
      </c>
      <c r="AD1649" s="9">
        <v>3.5774463472484072E-5</v>
      </c>
      <c r="AE1649" s="9">
        <v>8.8341719907276533E-6</v>
      </c>
      <c r="AF1649" s="9">
        <v>8.4868894531727386E-6</v>
      </c>
      <c r="AG1649" s="9">
        <v>8.9027058884277293E-6</v>
      </c>
      <c r="AH1649" s="9">
        <v>8.5252654767669469E-6</v>
      </c>
      <c r="AI1649" s="9">
        <v>7.8521533745414341E-6</v>
      </c>
      <c r="AJ1649" s="9">
        <v>9.5122136823681608E-6</v>
      </c>
      <c r="AK1649" s="9">
        <v>4.7026660981665872E-5</v>
      </c>
      <c r="AL1649" s="9">
        <v>1.1015096189327473E-4</v>
      </c>
      <c r="AM1649" s="9">
        <v>3.1285996672307629E-4</v>
      </c>
      <c r="AN1649" s="9">
        <v>2.2474305150091287E-5</v>
      </c>
      <c r="AO1649" s="9">
        <v>9.9850049749849356E-5</v>
      </c>
      <c r="AP1649" s="8">
        <v>3.7499999999999999E-3</v>
      </c>
      <c r="AQ1649" s="8" t="s">
        <v>5612</v>
      </c>
      <c r="AR1649" s="37">
        <v>0.45900000000000002</v>
      </c>
      <c r="AS1649" s="37">
        <v>0.71</v>
      </c>
      <c r="AT1649" s="37">
        <v>0.60599999999999998</v>
      </c>
      <c r="AU1649" s="9" t="s">
        <v>5612</v>
      </c>
      <c r="AV1649" s="9" t="s">
        <v>5612</v>
      </c>
      <c r="AW1649" s="9" t="s">
        <v>5612</v>
      </c>
      <c r="AX1649" s="9" t="s">
        <v>5612</v>
      </c>
      <c r="AY1649" s="9" t="s">
        <v>5612</v>
      </c>
      <c r="AZ1649" s="9" t="s">
        <v>5612</v>
      </c>
    </row>
    <row r="1650" spans="1:52" x14ac:dyDescent="0.2">
      <c r="A1650" s="38" t="s">
        <v>20</v>
      </c>
      <c r="B1650" s="7">
        <v>2011</v>
      </c>
      <c r="C1650" s="3" t="s">
        <v>59</v>
      </c>
      <c r="D1650" t="s">
        <v>204</v>
      </c>
      <c r="E1650" t="s">
        <v>2159</v>
      </c>
      <c r="F1650">
        <v>10</v>
      </c>
      <c r="G1650">
        <v>5</v>
      </c>
      <c r="H1650">
        <v>5</v>
      </c>
      <c r="I1650">
        <v>5</v>
      </c>
      <c r="J1650">
        <v>5</v>
      </c>
      <c r="K1650">
        <v>5</v>
      </c>
      <c r="L1650">
        <v>5</v>
      </c>
      <c r="M1650">
        <v>11</v>
      </c>
      <c r="N1650">
        <v>20</v>
      </c>
      <c r="O1650">
        <v>26</v>
      </c>
      <c r="P1650">
        <v>97</v>
      </c>
      <c r="Q1650">
        <v>57</v>
      </c>
      <c r="R1650">
        <v>279529</v>
      </c>
      <c r="S1650">
        <v>565984</v>
      </c>
      <c r="T1650">
        <v>589144</v>
      </c>
      <c r="U1650">
        <v>561627</v>
      </c>
      <c r="V1650">
        <v>586492</v>
      </c>
      <c r="W1650">
        <v>636768</v>
      </c>
      <c r="X1650">
        <v>525640</v>
      </c>
      <c r="Y1650">
        <v>318968</v>
      </c>
      <c r="Z1650">
        <v>181569</v>
      </c>
      <c r="AA1650">
        <v>70319</v>
      </c>
      <c r="AB1650">
        <v>4316040</v>
      </c>
      <c r="AC1650">
        <v>570856</v>
      </c>
      <c r="AD1650" s="9">
        <v>3.5774463472484072E-5</v>
      </c>
      <c r="AE1650" s="9">
        <v>8.8341719907276533E-6</v>
      </c>
      <c r="AF1650" s="9">
        <v>8.4868894531727386E-6</v>
      </c>
      <c r="AG1650" s="9">
        <v>8.9027058884277293E-6</v>
      </c>
      <c r="AH1650" s="9">
        <v>8.5252654767669469E-6</v>
      </c>
      <c r="AI1650" s="9">
        <v>7.8521533745414341E-6</v>
      </c>
      <c r="AJ1650" s="9">
        <v>9.5122136823681608E-6</v>
      </c>
      <c r="AK1650" s="9">
        <v>3.4486218053221639E-5</v>
      </c>
      <c r="AL1650" s="9">
        <v>1.1015096189327473E-4</v>
      </c>
      <c r="AM1650" s="9">
        <v>3.6974359703636285E-4</v>
      </c>
      <c r="AN1650" s="9">
        <v>2.2474305150091287E-5</v>
      </c>
      <c r="AO1650" s="9">
        <v>9.9850049749849356E-5</v>
      </c>
      <c r="AP1650" s="8">
        <v>2.9250000000000001E-3</v>
      </c>
      <c r="AQ1650" s="8" t="s">
        <v>5612</v>
      </c>
      <c r="AR1650" s="37">
        <v>0.46799999999999997</v>
      </c>
      <c r="AS1650" s="37">
        <v>0.71</v>
      </c>
      <c r="AT1650" s="37">
        <v>0.60599999999999998</v>
      </c>
      <c r="AU1650" s="9" t="s">
        <v>5612</v>
      </c>
      <c r="AV1650" s="9" t="s">
        <v>5612</v>
      </c>
      <c r="AW1650" s="9" t="s">
        <v>5612</v>
      </c>
      <c r="AX1650" s="9" t="s">
        <v>5612</v>
      </c>
      <c r="AY1650" s="9" t="s">
        <v>5612</v>
      </c>
      <c r="AZ1650" s="9" t="s">
        <v>5612</v>
      </c>
    </row>
    <row r="1651" spans="1:52" x14ac:dyDescent="0.2">
      <c r="A1651" s="38" t="s">
        <v>20</v>
      </c>
      <c r="B1651" s="7">
        <v>2011</v>
      </c>
      <c r="C1651" s="3" t="s">
        <v>60</v>
      </c>
      <c r="D1651" t="s">
        <v>204</v>
      </c>
      <c r="E1651" t="s">
        <v>2160</v>
      </c>
      <c r="F1651">
        <v>10</v>
      </c>
      <c r="G1651">
        <v>5</v>
      </c>
      <c r="H1651">
        <v>5</v>
      </c>
      <c r="I1651">
        <v>5</v>
      </c>
      <c r="J1651">
        <v>5</v>
      </c>
      <c r="K1651">
        <v>5</v>
      </c>
      <c r="L1651">
        <v>11</v>
      </c>
      <c r="M1651">
        <v>11</v>
      </c>
      <c r="N1651">
        <v>17</v>
      </c>
      <c r="O1651">
        <v>31</v>
      </c>
      <c r="P1651">
        <v>105</v>
      </c>
      <c r="Q1651">
        <v>59</v>
      </c>
      <c r="R1651">
        <v>279529</v>
      </c>
      <c r="S1651">
        <v>565984</v>
      </c>
      <c r="T1651">
        <v>589144</v>
      </c>
      <c r="U1651">
        <v>561627</v>
      </c>
      <c r="V1651">
        <v>586492</v>
      </c>
      <c r="W1651">
        <v>636768</v>
      </c>
      <c r="X1651">
        <v>525640</v>
      </c>
      <c r="Y1651">
        <v>318968</v>
      </c>
      <c r="Z1651">
        <v>181569</v>
      </c>
      <c r="AA1651">
        <v>70319</v>
      </c>
      <c r="AB1651">
        <v>4316040</v>
      </c>
      <c r="AC1651">
        <v>570856</v>
      </c>
      <c r="AD1651" s="9">
        <v>3.5774463472484072E-5</v>
      </c>
      <c r="AE1651" s="9">
        <v>8.8341719907276533E-6</v>
      </c>
      <c r="AF1651" s="9">
        <v>8.4868894531727386E-6</v>
      </c>
      <c r="AG1651" s="9">
        <v>8.9027058884277293E-6</v>
      </c>
      <c r="AH1651" s="9">
        <v>8.5252654767669469E-6</v>
      </c>
      <c r="AI1651" s="9">
        <v>7.8521533745414341E-6</v>
      </c>
      <c r="AJ1651" s="9">
        <v>2.0926870101209953E-5</v>
      </c>
      <c r="AK1651" s="9">
        <v>3.4486218053221639E-5</v>
      </c>
      <c r="AL1651" s="9">
        <v>9.3628317609283524E-5</v>
      </c>
      <c r="AM1651" s="9">
        <v>4.4084813492797112E-4</v>
      </c>
      <c r="AN1651" s="9">
        <v>2.4327856090305002E-5</v>
      </c>
      <c r="AO1651" s="9">
        <v>1.0335356026738793E-4</v>
      </c>
      <c r="AP1651" s="8">
        <v>1.9E-3</v>
      </c>
      <c r="AQ1651" s="8" t="s">
        <v>5612</v>
      </c>
      <c r="AR1651" s="37" t="s">
        <v>5612</v>
      </c>
      <c r="AS1651" s="37" t="s">
        <v>5612</v>
      </c>
      <c r="AT1651" s="37" t="s">
        <v>5612</v>
      </c>
      <c r="AU1651" s="9" t="s">
        <v>5612</v>
      </c>
      <c r="AV1651" s="9" t="s">
        <v>5612</v>
      </c>
      <c r="AW1651" s="9" t="s">
        <v>5612</v>
      </c>
      <c r="AX1651" s="9" t="s">
        <v>5612</v>
      </c>
      <c r="AY1651" s="9" t="s">
        <v>5612</v>
      </c>
      <c r="AZ1651" s="9" t="s">
        <v>5612</v>
      </c>
    </row>
    <row r="1652" spans="1:52" x14ac:dyDescent="0.2">
      <c r="A1652" s="38" t="s">
        <v>20</v>
      </c>
      <c r="B1652" s="7">
        <v>2011</v>
      </c>
      <c r="C1652" s="3" t="s">
        <v>61</v>
      </c>
      <c r="D1652" t="s">
        <v>204</v>
      </c>
      <c r="E1652" t="s">
        <v>2161</v>
      </c>
      <c r="F1652">
        <v>10</v>
      </c>
      <c r="G1652">
        <v>5</v>
      </c>
      <c r="H1652">
        <v>5</v>
      </c>
      <c r="I1652">
        <v>5</v>
      </c>
      <c r="J1652">
        <v>5</v>
      </c>
      <c r="K1652">
        <v>5</v>
      </c>
      <c r="L1652">
        <v>5</v>
      </c>
      <c r="M1652">
        <v>5</v>
      </c>
      <c r="N1652">
        <v>18</v>
      </c>
      <c r="O1652">
        <v>39</v>
      </c>
      <c r="P1652">
        <v>102</v>
      </c>
      <c r="Q1652">
        <v>62</v>
      </c>
      <c r="R1652">
        <v>279529</v>
      </c>
      <c r="S1652">
        <v>565984</v>
      </c>
      <c r="T1652">
        <v>589144</v>
      </c>
      <c r="U1652">
        <v>561627</v>
      </c>
      <c r="V1652">
        <v>586492</v>
      </c>
      <c r="W1652">
        <v>636768</v>
      </c>
      <c r="X1652">
        <v>525640</v>
      </c>
      <c r="Y1652">
        <v>318968</v>
      </c>
      <c r="Z1652">
        <v>181569</v>
      </c>
      <c r="AA1652">
        <v>70319</v>
      </c>
      <c r="AB1652">
        <v>4316040</v>
      </c>
      <c r="AC1652">
        <v>570856</v>
      </c>
      <c r="AD1652" s="9">
        <v>3.5774463472484072E-5</v>
      </c>
      <c r="AE1652" s="9">
        <v>8.8341719907276533E-6</v>
      </c>
      <c r="AF1652" s="9">
        <v>8.4868894531727386E-6</v>
      </c>
      <c r="AG1652" s="9">
        <v>8.9027058884277293E-6</v>
      </c>
      <c r="AH1652" s="9">
        <v>8.5252654767669469E-6</v>
      </c>
      <c r="AI1652" s="9">
        <v>7.8521533745414341E-6</v>
      </c>
      <c r="AJ1652" s="9">
        <v>9.5122136823681608E-6</v>
      </c>
      <c r="AK1652" s="9">
        <v>1.5675553660555291E-5</v>
      </c>
      <c r="AL1652" s="9">
        <v>9.9135865703947254E-5</v>
      </c>
      <c r="AM1652" s="9">
        <v>5.5461539555454425E-4</v>
      </c>
      <c r="AN1652" s="9">
        <v>2.3632774487724858E-5</v>
      </c>
      <c r="AO1652" s="9">
        <v>1.0860882604369578E-4</v>
      </c>
      <c r="AP1652" s="8">
        <v>9.5E-4</v>
      </c>
      <c r="AQ1652" s="8" t="s">
        <v>5612</v>
      </c>
      <c r="AR1652" s="37" t="s">
        <v>5612</v>
      </c>
      <c r="AS1652" s="37" t="s">
        <v>5612</v>
      </c>
      <c r="AT1652" s="37" t="s">
        <v>5612</v>
      </c>
      <c r="AU1652" s="9" t="s">
        <v>5612</v>
      </c>
      <c r="AV1652" s="9" t="s">
        <v>5612</v>
      </c>
      <c r="AW1652" s="9" t="s">
        <v>5612</v>
      </c>
      <c r="AX1652" s="9" t="s">
        <v>5612</v>
      </c>
      <c r="AY1652" s="9" t="s">
        <v>5612</v>
      </c>
      <c r="AZ1652" s="9" t="s">
        <v>5612</v>
      </c>
    </row>
    <row r="1653" spans="1:52" x14ac:dyDescent="0.2">
      <c r="A1653" s="38" t="s">
        <v>20</v>
      </c>
      <c r="B1653" s="7">
        <v>2011</v>
      </c>
      <c r="C1653" s="3" t="s">
        <v>62</v>
      </c>
      <c r="D1653" t="s">
        <v>204</v>
      </c>
      <c r="E1653" t="s">
        <v>2162</v>
      </c>
      <c r="F1653">
        <v>10</v>
      </c>
      <c r="G1653">
        <v>5</v>
      </c>
      <c r="H1653">
        <v>5</v>
      </c>
      <c r="I1653">
        <v>5</v>
      </c>
      <c r="J1653">
        <v>5</v>
      </c>
      <c r="K1653">
        <v>5</v>
      </c>
      <c r="L1653">
        <v>5</v>
      </c>
      <c r="M1653">
        <v>5</v>
      </c>
      <c r="N1653">
        <v>29</v>
      </c>
      <c r="O1653">
        <v>29</v>
      </c>
      <c r="P1653">
        <v>103</v>
      </c>
      <c r="Q1653">
        <v>63</v>
      </c>
      <c r="R1653">
        <v>279529</v>
      </c>
      <c r="S1653">
        <v>565984</v>
      </c>
      <c r="T1653">
        <v>589144</v>
      </c>
      <c r="U1653">
        <v>561627</v>
      </c>
      <c r="V1653">
        <v>586492</v>
      </c>
      <c r="W1653">
        <v>636768</v>
      </c>
      <c r="X1653">
        <v>525640</v>
      </c>
      <c r="Y1653">
        <v>318968</v>
      </c>
      <c r="Z1653">
        <v>181569</v>
      </c>
      <c r="AA1653">
        <v>70319</v>
      </c>
      <c r="AB1653">
        <v>4316040</v>
      </c>
      <c r="AC1653">
        <v>570856</v>
      </c>
      <c r="AD1653" s="9">
        <v>3.5774463472484072E-5</v>
      </c>
      <c r="AE1653" s="9">
        <v>8.8341719907276533E-6</v>
      </c>
      <c r="AF1653" s="9">
        <v>8.4868894531727386E-6</v>
      </c>
      <c r="AG1653" s="9">
        <v>8.9027058884277293E-6</v>
      </c>
      <c r="AH1653" s="9">
        <v>8.5252654767669469E-6</v>
      </c>
      <c r="AI1653" s="9">
        <v>7.8521533745414341E-6</v>
      </c>
      <c r="AJ1653" s="9">
        <v>9.5122136823681608E-6</v>
      </c>
      <c r="AK1653" s="9">
        <v>1.5675553660555291E-5</v>
      </c>
      <c r="AL1653" s="9">
        <v>1.5971889474524837E-4</v>
      </c>
      <c r="AM1653" s="9">
        <v>4.1240631977132778E-4</v>
      </c>
      <c r="AN1653" s="9">
        <v>2.3864468355251572E-5</v>
      </c>
      <c r="AO1653" s="9">
        <v>1.1036058130246507E-4</v>
      </c>
      <c r="AP1653" s="8">
        <v>6.7999999999999994E-4</v>
      </c>
      <c r="AQ1653" s="8" t="s">
        <v>5612</v>
      </c>
      <c r="AR1653" s="37">
        <v>1.4999999999999999E-2</v>
      </c>
      <c r="AS1653" s="37">
        <v>8.0000000000000002E-3</v>
      </c>
      <c r="AT1653" s="37">
        <v>0</v>
      </c>
      <c r="AU1653" s="9" t="s">
        <v>5612</v>
      </c>
      <c r="AV1653" s="9" t="s">
        <v>5612</v>
      </c>
      <c r="AW1653" s="9" t="s">
        <v>5612</v>
      </c>
      <c r="AX1653" s="9" t="s">
        <v>5612</v>
      </c>
      <c r="AY1653" s="9" t="s">
        <v>5612</v>
      </c>
      <c r="AZ1653" s="9" t="s">
        <v>5612</v>
      </c>
    </row>
    <row r="1654" spans="1:52" x14ac:dyDescent="0.2">
      <c r="A1654" s="38" t="s">
        <v>20</v>
      </c>
      <c r="B1654" s="7">
        <v>2011</v>
      </c>
      <c r="C1654" s="3" t="s">
        <v>63</v>
      </c>
      <c r="D1654" t="s">
        <v>204</v>
      </c>
      <c r="E1654" t="s">
        <v>2163</v>
      </c>
      <c r="F1654">
        <v>10</v>
      </c>
      <c r="G1654">
        <v>5</v>
      </c>
      <c r="H1654">
        <v>5</v>
      </c>
      <c r="I1654">
        <v>5</v>
      </c>
      <c r="J1654">
        <v>5</v>
      </c>
      <c r="K1654">
        <v>5</v>
      </c>
      <c r="L1654">
        <v>5</v>
      </c>
      <c r="M1654">
        <v>17</v>
      </c>
      <c r="N1654">
        <v>13</v>
      </c>
      <c r="O1654">
        <v>30</v>
      </c>
      <c r="P1654">
        <v>100</v>
      </c>
      <c r="Q1654">
        <v>60</v>
      </c>
      <c r="R1654">
        <v>279529</v>
      </c>
      <c r="S1654">
        <v>565984</v>
      </c>
      <c r="T1654">
        <v>589144</v>
      </c>
      <c r="U1654">
        <v>561627</v>
      </c>
      <c r="V1654">
        <v>586492</v>
      </c>
      <c r="W1654">
        <v>636768</v>
      </c>
      <c r="X1654">
        <v>525640</v>
      </c>
      <c r="Y1654">
        <v>318968</v>
      </c>
      <c r="Z1654">
        <v>181569</v>
      </c>
      <c r="AA1654">
        <v>70319</v>
      </c>
      <c r="AB1654">
        <v>4316040</v>
      </c>
      <c r="AC1654">
        <v>570856</v>
      </c>
      <c r="AD1654" s="9">
        <v>3.5774463472484072E-5</v>
      </c>
      <c r="AE1654" s="9">
        <v>8.8341719907276533E-6</v>
      </c>
      <c r="AF1654" s="9">
        <v>8.4868894531727386E-6</v>
      </c>
      <c r="AG1654" s="9">
        <v>8.9027058884277293E-6</v>
      </c>
      <c r="AH1654" s="9">
        <v>8.5252654767669469E-6</v>
      </c>
      <c r="AI1654" s="9">
        <v>7.8521533745414341E-6</v>
      </c>
      <c r="AJ1654" s="9">
        <v>9.5122136823681608E-6</v>
      </c>
      <c r="AK1654" s="9">
        <v>5.3296882445887988E-5</v>
      </c>
      <c r="AL1654" s="9">
        <v>7.1598125230628576E-5</v>
      </c>
      <c r="AM1654" s="9">
        <v>4.2662722734964948E-4</v>
      </c>
      <c r="AN1654" s="9">
        <v>2.3169386752671431E-5</v>
      </c>
      <c r="AO1654" s="9">
        <v>1.0510531552615721E-4</v>
      </c>
      <c r="AP1654" s="8">
        <v>6.7500000000000004E-4</v>
      </c>
      <c r="AQ1654" s="8" t="s">
        <v>5612</v>
      </c>
      <c r="AR1654" s="37">
        <v>8.5000000000000006E-2</v>
      </c>
      <c r="AS1654" s="37">
        <v>0.11800000000000001</v>
      </c>
      <c r="AT1654" s="37">
        <v>0.255</v>
      </c>
      <c r="AU1654" s="9" t="s">
        <v>5612</v>
      </c>
      <c r="AV1654" s="9" t="s">
        <v>5612</v>
      </c>
      <c r="AW1654" s="9" t="s">
        <v>5612</v>
      </c>
      <c r="AX1654" s="9" t="s">
        <v>5612</v>
      </c>
      <c r="AY1654" s="9" t="s">
        <v>5612</v>
      </c>
      <c r="AZ1654" s="9" t="s">
        <v>5612</v>
      </c>
    </row>
    <row r="1655" spans="1:52" x14ac:dyDescent="0.2">
      <c r="A1655" s="38" t="s">
        <v>20</v>
      </c>
      <c r="B1655" s="7">
        <v>2011</v>
      </c>
      <c r="C1655" s="3" t="s">
        <v>64</v>
      </c>
      <c r="D1655" t="s">
        <v>204</v>
      </c>
      <c r="E1655" t="s">
        <v>2164</v>
      </c>
      <c r="F1655">
        <v>10</v>
      </c>
      <c r="G1655">
        <v>5</v>
      </c>
      <c r="H1655">
        <v>5</v>
      </c>
      <c r="I1655">
        <v>5</v>
      </c>
      <c r="J1655">
        <v>5</v>
      </c>
      <c r="K1655">
        <v>5</v>
      </c>
      <c r="L1655">
        <v>5</v>
      </c>
      <c r="M1655">
        <v>5</v>
      </c>
      <c r="N1655">
        <v>20</v>
      </c>
      <c r="O1655">
        <v>22</v>
      </c>
      <c r="P1655">
        <v>87</v>
      </c>
      <c r="Q1655">
        <v>47</v>
      </c>
      <c r="R1655">
        <v>279529</v>
      </c>
      <c r="S1655">
        <v>565984</v>
      </c>
      <c r="T1655">
        <v>589144</v>
      </c>
      <c r="U1655">
        <v>561627</v>
      </c>
      <c r="V1655">
        <v>586492</v>
      </c>
      <c r="W1655">
        <v>636768</v>
      </c>
      <c r="X1655">
        <v>525640</v>
      </c>
      <c r="Y1655">
        <v>318968</v>
      </c>
      <c r="Z1655">
        <v>181569</v>
      </c>
      <c r="AA1655">
        <v>70319</v>
      </c>
      <c r="AB1655">
        <v>4316040</v>
      </c>
      <c r="AC1655">
        <v>570856</v>
      </c>
      <c r="AD1655" s="9">
        <v>3.5774463472484072E-5</v>
      </c>
      <c r="AE1655" s="9">
        <v>8.8341719907276533E-6</v>
      </c>
      <c r="AF1655" s="9">
        <v>8.4868894531727386E-6</v>
      </c>
      <c r="AG1655" s="9">
        <v>8.9027058884277293E-6</v>
      </c>
      <c r="AH1655" s="9">
        <v>8.5252654767669469E-6</v>
      </c>
      <c r="AI1655" s="9">
        <v>7.8521533745414341E-6</v>
      </c>
      <c r="AJ1655" s="9">
        <v>9.5122136823681608E-6</v>
      </c>
      <c r="AK1655" s="9">
        <v>1.5675553660555291E-5</v>
      </c>
      <c r="AL1655" s="9">
        <v>1.1015096189327473E-4</v>
      </c>
      <c r="AM1655" s="9">
        <v>3.1285996672307629E-4</v>
      </c>
      <c r="AN1655" s="9">
        <v>2.0157366474824144E-5</v>
      </c>
      <c r="AO1655" s="9">
        <v>8.2332497162156479E-5</v>
      </c>
      <c r="AP1655" s="8">
        <v>5.8500000000000002E-3</v>
      </c>
      <c r="AQ1655" s="8" t="s">
        <v>5612</v>
      </c>
      <c r="AR1655" s="37">
        <v>0.27399999999999997</v>
      </c>
      <c r="AS1655" s="37">
        <v>0.44200000000000006</v>
      </c>
      <c r="AT1655" s="37">
        <v>0.47899999999999998</v>
      </c>
      <c r="AU1655" s="9" t="s">
        <v>5612</v>
      </c>
      <c r="AV1655" s="9" t="s">
        <v>5612</v>
      </c>
      <c r="AW1655" s="9" t="s">
        <v>5612</v>
      </c>
      <c r="AX1655" s="9" t="s">
        <v>5612</v>
      </c>
      <c r="AY1655" s="9" t="s">
        <v>5612</v>
      </c>
      <c r="AZ1655" s="9" t="s">
        <v>5612</v>
      </c>
    </row>
    <row r="1656" spans="1:52" x14ac:dyDescent="0.2">
      <c r="A1656" s="38" t="s">
        <v>20</v>
      </c>
      <c r="B1656" s="7">
        <v>2011</v>
      </c>
      <c r="C1656" s="3" t="s">
        <v>65</v>
      </c>
      <c r="D1656" t="s">
        <v>204</v>
      </c>
      <c r="E1656" t="s">
        <v>2165</v>
      </c>
      <c r="F1656">
        <v>10</v>
      </c>
      <c r="G1656">
        <v>5</v>
      </c>
      <c r="H1656">
        <v>5</v>
      </c>
      <c r="I1656">
        <v>5</v>
      </c>
      <c r="J1656">
        <v>5</v>
      </c>
      <c r="K1656">
        <v>5</v>
      </c>
      <c r="L1656">
        <v>5</v>
      </c>
      <c r="M1656">
        <v>10</v>
      </c>
      <c r="N1656">
        <v>20</v>
      </c>
      <c r="O1656">
        <v>33</v>
      </c>
      <c r="P1656">
        <v>103</v>
      </c>
      <c r="Q1656">
        <v>63</v>
      </c>
      <c r="R1656">
        <v>279529</v>
      </c>
      <c r="S1656">
        <v>565984</v>
      </c>
      <c r="T1656">
        <v>589144</v>
      </c>
      <c r="U1656">
        <v>561627</v>
      </c>
      <c r="V1656">
        <v>586492</v>
      </c>
      <c r="W1656">
        <v>636768</v>
      </c>
      <c r="X1656">
        <v>525640</v>
      </c>
      <c r="Y1656">
        <v>318968</v>
      </c>
      <c r="Z1656">
        <v>181569</v>
      </c>
      <c r="AA1656">
        <v>70319</v>
      </c>
      <c r="AB1656">
        <v>4316040</v>
      </c>
      <c r="AC1656">
        <v>570856</v>
      </c>
      <c r="AD1656" s="9">
        <v>3.5774463472484072E-5</v>
      </c>
      <c r="AE1656" s="9">
        <v>8.8341719907276533E-6</v>
      </c>
      <c r="AF1656" s="9">
        <v>8.4868894531727386E-6</v>
      </c>
      <c r="AG1656" s="9">
        <v>8.9027058884277293E-6</v>
      </c>
      <c r="AH1656" s="9">
        <v>8.5252654767669469E-6</v>
      </c>
      <c r="AI1656" s="9">
        <v>7.8521533745414341E-6</v>
      </c>
      <c r="AJ1656" s="9">
        <v>9.5122136823681608E-6</v>
      </c>
      <c r="AK1656" s="9">
        <v>3.1351107321110581E-5</v>
      </c>
      <c r="AL1656" s="9">
        <v>1.1015096189327473E-4</v>
      </c>
      <c r="AM1656" s="9">
        <v>4.692899500846144E-4</v>
      </c>
      <c r="AN1656" s="9">
        <v>2.3864468355251572E-5</v>
      </c>
      <c r="AO1656" s="9">
        <v>1.1036058130246507E-4</v>
      </c>
      <c r="AP1656" s="8">
        <v>6.4600000000000005E-3</v>
      </c>
      <c r="AQ1656" s="8" t="s">
        <v>5612</v>
      </c>
      <c r="AR1656" s="37">
        <v>0.36100000000000004</v>
      </c>
      <c r="AS1656" s="37">
        <v>0.58499999999999996</v>
      </c>
      <c r="AT1656" s="37">
        <v>0.60899999999999999</v>
      </c>
      <c r="AU1656" s="9" t="s">
        <v>5612</v>
      </c>
      <c r="AV1656" s="9" t="s">
        <v>5612</v>
      </c>
      <c r="AW1656" s="9" t="s">
        <v>5612</v>
      </c>
      <c r="AX1656" s="9" t="s">
        <v>5612</v>
      </c>
      <c r="AY1656" s="9" t="s">
        <v>5612</v>
      </c>
      <c r="AZ1656" s="9" t="s">
        <v>5612</v>
      </c>
    </row>
    <row r="1657" spans="1:52" x14ac:dyDescent="0.2">
      <c r="A1657" s="38" t="s">
        <v>20</v>
      </c>
      <c r="B1657" s="7">
        <v>2011</v>
      </c>
      <c r="C1657" s="3" t="s">
        <v>66</v>
      </c>
      <c r="D1657" t="s">
        <v>204</v>
      </c>
      <c r="E1657" t="s">
        <v>2166</v>
      </c>
      <c r="F1657">
        <v>10</v>
      </c>
      <c r="G1657">
        <v>5</v>
      </c>
      <c r="H1657">
        <v>5</v>
      </c>
      <c r="I1657">
        <v>5</v>
      </c>
      <c r="J1657">
        <v>5</v>
      </c>
      <c r="K1657">
        <v>5</v>
      </c>
      <c r="L1657">
        <v>5</v>
      </c>
      <c r="M1657">
        <v>5</v>
      </c>
      <c r="N1657">
        <v>13</v>
      </c>
      <c r="O1657">
        <v>38</v>
      </c>
      <c r="P1657">
        <v>96</v>
      </c>
      <c r="Q1657">
        <v>56</v>
      </c>
      <c r="R1657">
        <v>279529</v>
      </c>
      <c r="S1657">
        <v>565984</v>
      </c>
      <c r="T1657">
        <v>589144</v>
      </c>
      <c r="U1657">
        <v>561627</v>
      </c>
      <c r="V1657">
        <v>586492</v>
      </c>
      <c r="W1657">
        <v>636768</v>
      </c>
      <c r="X1657">
        <v>525640</v>
      </c>
      <c r="Y1657">
        <v>318968</v>
      </c>
      <c r="Z1657">
        <v>181569</v>
      </c>
      <c r="AA1657">
        <v>70319</v>
      </c>
      <c r="AB1657">
        <v>4316040</v>
      </c>
      <c r="AC1657">
        <v>570856</v>
      </c>
      <c r="AD1657" s="9">
        <v>3.5774463472484072E-5</v>
      </c>
      <c r="AE1657" s="9">
        <v>8.8341719907276533E-6</v>
      </c>
      <c r="AF1657" s="9">
        <v>8.4868894531727386E-6</v>
      </c>
      <c r="AG1657" s="9">
        <v>8.9027058884277293E-6</v>
      </c>
      <c r="AH1657" s="9">
        <v>8.5252654767669469E-6</v>
      </c>
      <c r="AI1657" s="9">
        <v>7.8521533745414341E-6</v>
      </c>
      <c r="AJ1657" s="9">
        <v>9.5122136823681608E-6</v>
      </c>
      <c r="AK1657" s="9">
        <v>1.5675553660555291E-5</v>
      </c>
      <c r="AL1657" s="9">
        <v>7.1598125230628576E-5</v>
      </c>
      <c r="AM1657" s="9">
        <v>5.4039448797622261E-4</v>
      </c>
      <c r="AN1657" s="9">
        <v>2.2242611282564573E-5</v>
      </c>
      <c r="AO1657" s="9">
        <v>9.8098294491080063E-5</v>
      </c>
      <c r="AP1657" s="8">
        <v>5.425000000000001E-3</v>
      </c>
      <c r="AQ1657" s="8" t="s">
        <v>5612</v>
      </c>
      <c r="AR1657" s="37">
        <v>0.38700000000000001</v>
      </c>
      <c r="AS1657" s="37">
        <v>0.61599999999999999</v>
      </c>
      <c r="AT1657" s="37">
        <v>0.63800000000000001</v>
      </c>
      <c r="AU1657" s="9" t="s">
        <v>5612</v>
      </c>
      <c r="AV1657" s="9" t="s">
        <v>5612</v>
      </c>
      <c r="AW1657" s="9" t="s">
        <v>5612</v>
      </c>
      <c r="AX1657" s="9" t="s">
        <v>5612</v>
      </c>
      <c r="AY1657" s="9" t="s">
        <v>5612</v>
      </c>
      <c r="AZ1657" s="9" t="s">
        <v>5612</v>
      </c>
    </row>
    <row r="1658" spans="1:52" x14ac:dyDescent="0.2">
      <c r="A1658" s="38" t="s">
        <v>20</v>
      </c>
      <c r="B1658" s="7">
        <v>2012</v>
      </c>
      <c r="C1658" s="3" t="s">
        <v>55</v>
      </c>
      <c r="D1658" t="s">
        <v>205</v>
      </c>
      <c r="E1658" t="s">
        <v>2167</v>
      </c>
      <c r="F1658">
        <v>10</v>
      </c>
      <c r="G1658">
        <v>5</v>
      </c>
      <c r="H1658">
        <v>5</v>
      </c>
      <c r="I1658">
        <v>5</v>
      </c>
      <c r="J1658">
        <v>5</v>
      </c>
      <c r="K1658">
        <v>5</v>
      </c>
      <c r="L1658">
        <v>10</v>
      </c>
      <c r="M1658">
        <v>11</v>
      </c>
      <c r="N1658">
        <v>31</v>
      </c>
      <c r="O1658">
        <v>40</v>
      </c>
      <c r="P1658">
        <v>127</v>
      </c>
      <c r="Q1658">
        <v>82</v>
      </c>
      <c r="R1658">
        <v>280640</v>
      </c>
      <c r="S1658">
        <v>567611</v>
      </c>
      <c r="T1658">
        <v>589620</v>
      </c>
      <c r="U1658">
        <v>563435</v>
      </c>
      <c r="V1658">
        <v>579116</v>
      </c>
      <c r="W1658">
        <v>636266</v>
      </c>
      <c r="X1658">
        <v>540402</v>
      </c>
      <c r="Y1658">
        <v>329574</v>
      </c>
      <c r="Z1658">
        <v>182531</v>
      </c>
      <c r="AA1658">
        <v>70972</v>
      </c>
      <c r="AB1658">
        <v>4340167</v>
      </c>
      <c r="AC1658">
        <v>583077</v>
      </c>
      <c r="AD1658" s="9">
        <v>3.563283922462942E-5</v>
      </c>
      <c r="AE1658" s="9">
        <v>8.8088497227854994E-6</v>
      </c>
      <c r="AF1658" s="9">
        <v>8.4800379905701981E-6</v>
      </c>
      <c r="AG1658" s="9">
        <v>8.8741380993371027E-6</v>
      </c>
      <c r="AH1658" s="9">
        <v>8.6338488316675763E-6</v>
      </c>
      <c r="AI1658" s="9">
        <v>7.8583485523350301E-6</v>
      </c>
      <c r="AJ1658" s="9">
        <v>1.8504742765570815E-5</v>
      </c>
      <c r="AK1658" s="9">
        <v>3.337641925637338E-5</v>
      </c>
      <c r="AL1658" s="9">
        <v>1.6983416515550784E-4</v>
      </c>
      <c r="AM1658" s="9">
        <v>5.6360254748351465E-4</v>
      </c>
      <c r="AN1658" s="9">
        <v>2.9261546848312519E-5</v>
      </c>
      <c r="AO1658" s="9">
        <v>1.4063322682938959E-4</v>
      </c>
      <c r="AP1658" s="8">
        <v>6.7749999999999998E-3</v>
      </c>
      <c r="AQ1658" s="8" t="s">
        <v>5612</v>
      </c>
      <c r="AR1658" s="37">
        <v>0.40700000000000003</v>
      </c>
      <c r="AS1658" s="37">
        <v>0.64400000000000002</v>
      </c>
      <c r="AT1658" s="37">
        <v>0.66099999999999992</v>
      </c>
      <c r="AU1658" s="9" t="s">
        <v>5612</v>
      </c>
      <c r="AV1658" s="9" t="s">
        <v>5612</v>
      </c>
      <c r="AW1658" s="9" t="s">
        <v>5612</v>
      </c>
      <c r="AX1658" s="9" t="s">
        <v>5612</v>
      </c>
      <c r="AY1658" s="9" t="s">
        <v>5612</v>
      </c>
      <c r="AZ1658" s="9" t="s">
        <v>5612</v>
      </c>
    </row>
    <row r="1659" spans="1:52" x14ac:dyDescent="0.2">
      <c r="A1659" s="38" t="s">
        <v>20</v>
      </c>
      <c r="B1659" s="7">
        <v>2012</v>
      </c>
      <c r="C1659" s="3" t="s">
        <v>56</v>
      </c>
      <c r="D1659" t="s">
        <v>205</v>
      </c>
      <c r="E1659" t="s">
        <v>2168</v>
      </c>
      <c r="F1659">
        <v>10</v>
      </c>
      <c r="G1659">
        <v>5</v>
      </c>
      <c r="H1659">
        <v>5</v>
      </c>
      <c r="I1659">
        <v>5</v>
      </c>
      <c r="J1659">
        <v>5</v>
      </c>
      <c r="K1659">
        <v>5</v>
      </c>
      <c r="L1659">
        <v>5</v>
      </c>
      <c r="M1659">
        <v>13</v>
      </c>
      <c r="N1659">
        <v>17</v>
      </c>
      <c r="O1659">
        <v>38</v>
      </c>
      <c r="P1659">
        <v>108</v>
      </c>
      <c r="Q1659">
        <v>68</v>
      </c>
      <c r="R1659">
        <v>280640</v>
      </c>
      <c r="S1659">
        <v>567611</v>
      </c>
      <c r="T1659">
        <v>589620</v>
      </c>
      <c r="U1659">
        <v>563435</v>
      </c>
      <c r="V1659">
        <v>579116</v>
      </c>
      <c r="W1659">
        <v>636266</v>
      </c>
      <c r="X1659">
        <v>540402</v>
      </c>
      <c r="Y1659">
        <v>329574</v>
      </c>
      <c r="Z1659">
        <v>182531</v>
      </c>
      <c r="AA1659">
        <v>70972</v>
      </c>
      <c r="AB1659">
        <v>4340167</v>
      </c>
      <c r="AC1659">
        <v>583077</v>
      </c>
      <c r="AD1659" s="9">
        <v>3.563283922462942E-5</v>
      </c>
      <c r="AE1659" s="9">
        <v>8.8088497227854994E-6</v>
      </c>
      <c r="AF1659" s="9">
        <v>8.4800379905701981E-6</v>
      </c>
      <c r="AG1659" s="9">
        <v>8.8741380993371027E-6</v>
      </c>
      <c r="AH1659" s="9">
        <v>8.6338488316675763E-6</v>
      </c>
      <c r="AI1659" s="9">
        <v>7.8583485523350301E-6</v>
      </c>
      <c r="AJ1659" s="9">
        <v>9.2523713827854074E-6</v>
      </c>
      <c r="AK1659" s="9">
        <v>3.9444859121168538E-5</v>
      </c>
      <c r="AL1659" s="9">
        <v>9.3134864762697844E-5</v>
      </c>
      <c r="AM1659" s="9">
        <v>5.3542242010933894E-4</v>
      </c>
      <c r="AN1659" s="9">
        <v>2.488383511510041E-5</v>
      </c>
      <c r="AO1659" s="9">
        <v>1.1662267590729869E-4</v>
      </c>
      <c r="AP1659" s="8">
        <v>1.2019999999999999E-2</v>
      </c>
      <c r="AQ1659" s="8" t="s">
        <v>5612</v>
      </c>
      <c r="AR1659" s="37">
        <v>0.42100000000000004</v>
      </c>
      <c r="AS1659" s="37">
        <v>0.66400000000000003</v>
      </c>
      <c r="AT1659" s="37">
        <v>0.67900000000000005</v>
      </c>
      <c r="AU1659" s="9" t="s">
        <v>5612</v>
      </c>
      <c r="AV1659" s="9" t="s">
        <v>5612</v>
      </c>
      <c r="AW1659" s="9" t="s">
        <v>5612</v>
      </c>
      <c r="AX1659" s="9" t="s">
        <v>5612</v>
      </c>
      <c r="AY1659" s="9" t="s">
        <v>5612</v>
      </c>
      <c r="AZ1659" s="9" t="s">
        <v>5612</v>
      </c>
    </row>
    <row r="1660" spans="1:52" x14ac:dyDescent="0.2">
      <c r="A1660" s="38" t="s">
        <v>20</v>
      </c>
      <c r="B1660" s="7">
        <v>2012</v>
      </c>
      <c r="C1660" s="3" t="s">
        <v>57</v>
      </c>
      <c r="D1660" t="s">
        <v>205</v>
      </c>
      <c r="E1660" t="s">
        <v>2169</v>
      </c>
      <c r="F1660">
        <v>10</v>
      </c>
      <c r="G1660">
        <v>5</v>
      </c>
      <c r="H1660">
        <v>5</v>
      </c>
      <c r="I1660">
        <v>5</v>
      </c>
      <c r="J1660">
        <v>5</v>
      </c>
      <c r="K1660">
        <v>5</v>
      </c>
      <c r="L1660">
        <v>5</v>
      </c>
      <c r="M1660">
        <v>14</v>
      </c>
      <c r="N1660">
        <v>24</v>
      </c>
      <c r="O1660">
        <v>34</v>
      </c>
      <c r="P1660">
        <v>112</v>
      </c>
      <c r="Q1660">
        <v>72</v>
      </c>
      <c r="R1660">
        <v>280640</v>
      </c>
      <c r="S1660">
        <v>567611</v>
      </c>
      <c r="T1660">
        <v>589620</v>
      </c>
      <c r="U1660">
        <v>563435</v>
      </c>
      <c r="V1660">
        <v>579116</v>
      </c>
      <c r="W1660">
        <v>636266</v>
      </c>
      <c r="X1660">
        <v>540402</v>
      </c>
      <c r="Y1660">
        <v>329574</v>
      </c>
      <c r="Z1660">
        <v>182531</v>
      </c>
      <c r="AA1660">
        <v>70972</v>
      </c>
      <c r="AB1660">
        <v>4340167</v>
      </c>
      <c r="AC1660">
        <v>583077</v>
      </c>
      <c r="AD1660" s="9">
        <v>3.563283922462942E-5</v>
      </c>
      <c r="AE1660" s="9">
        <v>8.8088497227854994E-6</v>
      </c>
      <c r="AF1660" s="9">
        <v>8.4800379905701981E-6</v>
      </c>
      <c r="AG1660" s="9">
        <v>8.8741380993371027E-6</v>
      </c>
      <c r="AH1660" s="9">
        <v>8.6338488316675763E-6</v>
      </c>
      <c r="AI1660" s="9">
        <v>7.8583485523350301E-6</v>
      </c>
      <c r="AJ1660" s="9">
        <v>9.2523713827854074E-6</v>
      </c>
      <c r="AK1660" s="9">
        <v>4.247907905356612E-5</v>
      </c>
      <c r="AL1660" s="9">
        <v>1.3148451495910283E-4</v>
      </c>
      <c r="AM1660" s="9">
        <v>4.7906216536098742E-4</v>
      </c>
      <c r="AN1660" s="9">
        <v>2.5805458637881906E-5</v>
      </c>
      <c r="AO1660" s="9">
        <v>1.2348283331361037E-4</v>
      </c>
      <c r="AP1660" s="8">
        <v>1.0175E-2</v>
      </c>
      <c r="AQ1660" s="8" t="s">
        <v>5612</v>
      </c>
      <c r="AR1660" s="37">
        <v>0.42399999999999999</v>
      </c>
      <c r="AS1660" s="37">
        <v>0.66900000000000004</v>
      </c>
      <c r="AT1660" s="37">
        <v>0.67900000000000005</v>
      </c>
      <c r="AU1660" s="9" t="s">
        <v>5612</v>
      </c>
      <c r="AV1660" s="9" t="s">
        <v>5612</v>
      </c>
      <c r="AW1660" s="9" t="s">
        <v>5612</v>
      </c>
      <c r="AX1660" s="9" t="s">
        <v>5612</v>
      </c>
      <c r="AY1660" s="9" t="s">
        <v>5612</v>
      </c>
      <c r="AZ1660" s="9" t="s">
        <v>5612</v>
      </c>
    </row>
    <row r="1661" spans="1:52" x14ac:dyDescent="0.2">
      <c r="A1661" s="38" t="s">
        <v>20</v>
      </c>
      <c r="B1661" s="7">
        <v>2012</v>
      </c>
      <c r="C1661" s="3" t="s">
        <v>58</v>
      </c>
      <c r="D1661" t="s">
        <v>205</v>
      </c>
      <c r="E1661" t="s">
        <v>2170</v>
      </c>
      <c r="F1661">
        <v>10</v>
      </c>
      <c r="G1661">
        <v>5</v>
      </c>
      <c r="H1661">
        <v>5</v>
      </c>
      <c r="I1661">
        <v>5</v>
      </c>
      <c r="J1661">
        <v>5</v>
      </c>
      <c r="K1661">
        <v>5</v>
      </c>
      <c r="L1661">
        <v>5</v>
      </c>
      <c r="M1661">
        <v>15</v>
      </c>
      <c r="N1661">
        <v>19</v>
      </c>
      <c r="O1661">
        <v>17</v>
      </c>
      <c r="P1661">
        <v>91</v>
      </c>
      <c r="Q1661">
        <v>51</v>
      </c>
      <c r="R1661">
        <v>280640</v>
      </c>
      <c r="S1661">
        <v>567611</v>
      </c>
      <c r="T1661">
        <v>589620</v>
      </c>
      <c r="U1661">
        <v>563435</v>
      </c>
      <c r="V1661">
        <v>579116</v>
      </c>
      <c r="W1661">
        <v>636266</v>
      </c>
      <c r="X1661">
        <v>540402</v>
      </c>
      <c r="Y1661">
        <v>329574</v>
      </c>
      <c r="Z1661">
        <v>182531</v>
      </c>
      <c r="AA1661">
        <v>70972</v>
      </c>
      <c r="AB1661">
        <v>4340167</v>
      </c>
      <c r="AC1661">
        <v>583077</v>
      </c>
      <c r="AD1661" s="9">
        <v>3.563283922462942E-5</v>
      </c>
      <c r="AE1661" s="9">
        <v>8.8088497227854994E-6</v>
      </c>
      <c r="AF1661" s="9">
        <v>8.4800379905701981E-6</v>
      </c>
      <c r="AG1661" s="9">
        <v>8.8741380993371027E-6</v>
      </c>
      <c r="AH1661" s="9">
        <v>8.6338488316675763E-6</v>
      </c>
      <c r="AI1661" s="9">
        <v>7.8583485523350301E-6</v>
      </c>
      <c r="AJ1661" s="9">
        <v>9.2523713827854074E-6</v>
      </c>
      <c r="AK1661" s="9">
        <v>4.5513298985963696E-5</v>
      </c>
      <c r="AL1661" s="9">
        <v>1.0409190767595641E-4</v>
      </c>
      <c r="AM1661" s="9">
        <v>2.3953108268049371E-4</v>
      </c>
      <c r="AN1661" s="9">
        <v>2.0966935143279048E-5</v>
      </c>
      <c r="AO1661" s="9">
        <v>8.7467006930474025E-5</v>
      </c>
      <c r="AP1661" s="8">
        <v>2.9499999999999995E-3</v>
      </c>
      <c r="AQ1661" s="8" t="s">
        <v>5612</v>
      </c>
      <c r="AR1661" s="37">
        <v>0.42700000000000005</v>
      </c>
      <c r="AS1661" s="37">
        <v>0.67</v>
      </c>
      <c r="AT1661" s="37">
        <v>0.68799999999999994</v>
      </c>
      <c r="AU1661" s="9" t="s">
        <v>5612</v>
      </c>
      <c r="AV1661" s="9" t="s">
        <v>5612</v>
      </c>
      <c r="AW1661" s="9" t="s">
        <v>5612</v>
      </c>
      <c r="AX1661" s="9" t="s">
        <v>5612</v>
      </c>
      <c r="AY1661" s="9" t="s">
        <v>5612</v>
      </c>
      <c r="AZ1661" s="9" t="s">
        <v>5612</v>
      </c>
    </row>
    <row r="1662" spans="1:52" x14ac:dyDescent="0.2">
      <c r="A1662" s="38" t="s">
        <v>20</v>
      </c>
      <c r="B1662" s="7">
        <v>2012</v>
      </c>
      <c r="C1662" s="3" t="s">
        <v>59</v>
      </c>
      <c r="D1662" t="s">
        <v>205</v>
      </c>
      <c r="E1662" t="s">
        <v>2171</v>
      </c>
      <c r="F1662">
        <v>10</v>
      </c>
      <c r="G1662">
        <v>5</v>
      </c>
      <c r="H1662">
        <v>5</v>
      </c>
      <c r="I1662">
        <v>5</v>
      </c>
      <c r="J1662">
        <v>5</v>
      </c>
      <c r="K1662">
        <v>5</v>
      </c>
      <c r="L1662">
        <v>5</v>
      </c>
      <c r="M1662">
        <v>5</v>
      </c>
      <c r="N1662">
        <v>17</v>
      </c>
      <c r="O1662">
        <v>30</v>
      </c>
      <c r="P1662">
        <v>92</v>
      </c>
      <c r="Q1662">
        <v>52</v>
      </c>
      <c r="R1662">
        <v>280640</v>
      </c>
      <c r="S1662">
        <v>567611</v>
      </c>
      <c r="T1662">
        <v>589620</v>
      </c>
      <c r="U1662">
        <v>563435</v>
      </c>
      <c r="V1662">
        <v>579116</v>
      </c>
      <c r="W1662">
        <v>636266</v>
      </c>
      <c r="X1662">
        <v>540402</v>
      </c>
      <c r="Y1662">
        <v>329574</v>
      </c>
      <c r="Z1662">
        <v>182531</v>
      </c>
      <c r="AA1662">
        <v>70972</v>
      </c>
      <c r="AB1662">
        <v>4340167</v>
      </c>
      <c r="AC1662">
        <v>583077</v>
      </c>
      <c r="AD1662" s="9">
        <v>3.563283922462942E-5</v>
      </c>
      <c r="AE1662" s="9">
        <v>8.8088497227854994E-6</v>
      </c>
      <c r="AF1662" s="9">
        <v>8.4800379905701981E-6</v>
      </c>
      <c r="AG1662" s="9">
        <v>8.8741380993371027E-6</v>
      </c>
      <c r="AH1662" s="9">
        <v>8.6338488316675763E-6</v>
      </c>
      <c r="AI1662" s="9">
        <v>7.8583485523350301E-6</v>
      </c>
      <c r="AJ1662" s="9">
        <v>9.2523713827854074E-6</v>
      </c>
      <c r="AK1662" s="9">
        <v>1.51710996619879E-5</v>
      </c>
      <c r="AL1662" s="9">
        <v>9.3134864762697844E-5</v>
      </c>
      <c r="AM1662" s="9">
        <v>4.2270191061263596E-4</v>
      </c>
      <c r="AN1662" s="9">
        <v>2.1197341023974424E-5</v>
      </c>
      <c r="AO1662" s="9">
        <v>8.9182046282051936E-5</v>
      </c>
      <c r="AP1662" s="8">
        <v>9.4000000000000008E-4</v>
      </c>
      <c r="AQ1662" s="8" t="s">
        <v>5612</v>
      </c>
      <c r="AR1662" s="37">
        <v>0.42700000000000005</v>
      </c>
      <c r="AS1662" s="37">
        <v>0.67</v>
      </c>
      <c r="AT1662" s="37">
        <v>0.68799999999999994</v>
      </c>
      <c r="AU1662" s="9" t="s">
        <v>5612</v>
      </c>
      <c r="AV1662" s="9" t="s">
        <v>5612</v>
      </c>
      <c r="AW1662" s="9" t="s">
        <v>5612</v>
      </c>
      <c r="AX1662" s="9" t="s">
        <v>5612</v>
      </c>
      <c r="AY1662" s="9" t="s">
        <v>5612</v>
      </c>
      <c r="AZ1662" s="9" t="s">
        <v>5612</v>
      </c>
    </row>
    <row r="1663" spans="1:52" x14ac:dyDescent="0.2">
      <c r="A1663" s="38" t="s">
        <v>20</v>
      </c>
      <c r="B1663" s="7">
        <v>2012</v>
      </c>
      <c r="C1663" s="3" t="s">
        <v>60</v>
      </c>
      <c r="D1663" t="s">
        <v>205</v>
      </c>
      <c r="E1663" t="s">
        <v>2172</v>
      </c>
      <c r="F1663">
        <v>10</v>
      </c>
      <c r="G1663">
        <v>5</v>
      </c>
      <c r="H1663">
        <v>5</v>
      </c>
      <c r="I1663">
        <v>5</v>
      </c>
      <c r="J1663">
        <v>5</v>
      </c>
      <c r="K1663">
        <v>5</v>
      </c>
      <c r="L1663">
        <v>5</v>
      </c>
      <c r="M1663">
        <v>5</v>
      </c>
      <c r="N1663">
        <v>13</v>
      </c>
      <c r="O1663">
        <v>24</v>
      </c>
      <c r="P1663">
        <v>82</v>
      </c>
      <c r="Q1663">
        <v>42</v>
      </c>
      <c r="R1663">
        <v>280640</v>
      </c>
      <c r="S1663">
        <v>567611</v>
      </c>
      <c r="T1663">
        <v>589620</v>
      </c>
      <c r="U1663">
        <v>563435</v>
      </c>
      <c r="V1663">
        <v>579116</v>
      </c>
      <c r="W1663">
        <v>636266</v>
      </c>
      <c r="X1663">
        <v>540402</v>
      </c>
      <c r="Y1663">
        <v>329574</v>
      </c>
      <c r="Z1663">
        <v>182531</v>
      </c>
      <c r="AA1663">
        <v>70972</v>
      </c>
      <c r="AB1663">
        <v>4340167</v>
      </c>
      <c r="AC1663">
        <v>583077</v>
      </c>
      <c r="AD1663" s="9">
        <v>3.563283922462942E-5</v>
      </c>
      <c r="AE1663" s="9">
        <v>8.8088497227854994E-6</v>
      </c>
      <c r="AF1663" s="9">
        <v>8.4800379905701981E-6</v>
      </c>
      <c r="AG1663" s="9">
        <v>8.8741380993371027E-6</v>
      </c>
      <c r="AH1663" s="9">
        <v>8.6338488316675763E-6</v>
      </c>
      <c r="AI1663" s="9">
        <v>7.8583485523350301E-6</v>
      </c>
      <c r="AJ1663" s="9">
        <v>9.2523713827854074E-6</v>
      </c>
      <c r="AK1663" s="9">
        <v>1.51710996619879E-5</v>
      </c>
      <c r="AL1663" s="9">
        <v>7.1220778936180706E-5</v>
      </c>
      <c r="AM1663" s="9">
        <v>3.3816152849010879E-4</v>
      </c>
      <c r="AN1663" s="9">
        <v>1.8893282217020681E-5</v>
      </c>
      <c r="AO1663" s="9">
        <v>7.2031652766272719E-5</v>
      </c>
      <c r="AP1663" s="8">
        <v>2.2499999999999999E-4</v>
      </c>
      <c r="AQ1663" s="8" t="s">
        <v>5612</v>
      </c>
      <c r="AR1663" s="37" t="s">
        <v>5612</v>
      </c>
      <c r="AS1663" s="37" t="s">
        <v>5612</v>
      </c>
      <c r="AT1663" s="37" t="s">
        <v>5612</v>
      </c>
      <c r="AU1663" s="9" t="s">
        <v>5612</v>
      </c>
      <c r="AV1663" s="9" t="s">
        <v>5612</v>
      </c>
      <c r="AW1663" s="9" t="s">
        <v>5612</v>
      </c>
      <c r="AX1663" s="9" t="s">
        <v>5612</v>
      </c>
      <c r="AY1663" s="9" t="s">
        <v>5612</v>
      </c>
      <c r="AZ1663" s="9" t="s">
        <v>5612</v>
      </c>
    </row>
    <row r="1664" spans="1:52" x14ac:dyDescent="0.2">
      <c r="A1664" s="38" t="s">
        <v>20</v>
      </c>
      <c r="B1664" s="7">
        <v>2012</v>
      </c>
      <c r="C1664" s="3" t="s">
        <v>61</v>
      </c>
      <c r="D1664" t="s">
        <v>205</v>
      </c>
      <c r="E1664" t="s">
        <v>2173</v>
      </c>
      <c r="F1664">
        <v>10</v>
      </c>
      <c r="G1664">
        <v>5</v>
      </c>
      <c r="H1664">
        <v>5</v>
      </c>
      <c r="I1664">
        <v>5</v>
      </c>
      <c r="J1664">
        <v>5</v>
      </c>
      <c r="K1664">
        <v>5</v>
      </c>
      <c r="L1664">
        <v>5</v>
      </c>
      <c r="M1664">
        <v>10</v>
      </c>
      <c r="N1664">
        <v>12</v>
      </c>
      <c r="O1664">
        <v>16</v>
      </c>
      <c r="P1664">
        <v>78</v>
      </c>
      <c r="Q1664">
        <v>38</v>
      </c>
      <c r="R1664">
        <v>280640</v>
      </c>
      <c r="S1664">
        <v>567611</v>
      </c>
      <c r="T1664">
        <v>589620</v>
      </c>
      <c r="U1664">
        <v>563435</v>
      </c>
      <c r="V1664">
        <v>579116</v>
      </c>
      <c r="W1664">
        <v>636266</v>
      </c>
      <c r="X1664">
        <v>540402</v>
      </c>
      <c r="Y1664">
        <v>329574</v>
      </c>
      <c r="Z1664">
        <v>182531</v>
      </c>
      <c r="AA1664">
        <v>70972</v>
      </c>
      <c r="AB1664">
        <v>4340167</v>
      </c>
      <c r="AC1664">
        <v>583077</v>
      </c>
      <c r="AD1664" s="9">
        <v>3.563283922462942E-5</v>
      </c>
      <c r="AE1664" s="9">
        <v>8.8088497227854994E-6</v>
      </c>
      <c r="AF1664" s="9">
        <v>8.4800379905701981E-6</v>
      </c>
      <c r="AG1664" s="9">
        <v>8.8741380993371027E-6</v>
      </c>
      <c r="AH1664" s="9">
        <v>8.6338488316675763E-6</v>
      </c>
      <c r="AI1664" s="9">
        <v>7.8583485523350301E-6</v>
      </c>
      <c r="AJ1664" s="9">
        <v>9.2523713827854074E-6</v>
      </c>
      <c r="AK1664" s="9">
        <v>3.0342199323975801E-5</v>
      </c>
      <c r="AL1664" s="9">
        <v>6.5742257479551415E-5</v>
      </c>
      <c r="AM1664" s="9">
        <v>2.2544101899340586E-4</v>
      </c>
      <c r="AN1664" s="9">
        <v>1.7971658694239186E-5</v>
      </c>
      <c r="AO1664" s="9">
        <v>6.5171495359961034E-5</v>
      </c>
      <c r="AP1664" s="8">
        <v>2.7500000000000002E-4</v>
      </c>
      <c r="AQ1664" s="8" t="s">
        <v>5612</v>
      </c>
      <c r="AR1664" s="37" t="s">
        <v>5612</v>
      </c>
      <c r="AS1664" s="37" t="s">
        <v>5612</v>
      </c>
      <c r="AT1664" s="37" t="s">
        <v>5612</v>
      </c>
      <c r="AU1664" s="9" t="s">
        <v>5612</v>
      </c>
      <c r="AV1664" s="9" t="s">
        <v>5612</v>
      </c>
      <c r="AW1664" s="9" t="s">
        <v>5612</v>
      </c>
      <c r="AX1664" s="9" t="s">
        <v>5612</v>
      </c>
      <c r="AY1664" s="9" t="s">
        <v>5612</v>
      </c>
      <c r="AZ1664" s="9" t="s">
        <v>5612</v>
      </c>
    </row>
    <row r="1665" spans="1:52" x14ac:dyDescent="0.2">
      <c r="A1665" s="38" t="s">
        <v>20</v>
      </c>
      <c r="B1665" s="7">
        <v>2012</v>
      </c>
      <c r="C1665" s="3" t="s">
        <v>62</v>
      </c>
      <c r="D1665" t="s">
        <v>205</v>
      </c>
      <c r="E1665" t="s">
        <v>2174</v>
      </c>
      <c r="F1665">
        <v>10</v>
      </c>
      <c r="G1665">
        <v>5</v>
      </c>
      <c r="H1665">
        <v>5</v>
      </c>
      <c r="I1665">
        <v>5</v>
      </c>
      <c r="J1665">
        <v>5</v>
      </c>
      <c r="K1665">
        <v>5</v>
      </c>
      <c r="L1665">
        <v>5</v>
      </c>
      <c r="M1665">
        <v>5</v>
      </c>
      <c r="N1665">
        <v>17</v>
      </c>
      <c r="O1665">
        <v>26</v>
      </c>
      <c r="P1665">
        <v>88</v>
      </c>
      <c r="Q1665">
        <v>48</v>
      </c>
      <c r="R1665">
        <v>280640</v>
      </c>
      <c r="S1665">
        <v>567611</v>
      </c>
      <c r="T1665">
        <v>589620</v>
      </c>
      <c r="U1665">
        <v>563435</v>
      </c>
      <c r="V1665">
        <v>579116</v>
      </c>
      <c r="W1665">
        <v>636266</v>
      </c>
      <c r="X1665">
        <v>540402</v>
      </c>
      <c r="Y1665">
        <v>329574</v>
      </c>
      <c r="Z1665">
        <v>182531</v>
      </c>
      <c r="AA1665">
        <v>70972</v>
      </c>
      <c r="AB1665">
        <v>4340167</v>
      </c>
      <c r="AC1665">
        <v>583077</v>
      </c>
      <c r="AD1665" s="9">
        <v>3.563283922462942E-5</v>
      </c>
      <c r="AE1665" s="9">
        <v>8.8088497227854994E-6</v>
      </c>
      <c r="AF1665" s="9">
        <v>8.4800379905701981E-6</v>
      </c>
      <c r="AG1665" s="9">
        <v>8.8741380993371027E-6</v>
      </c>
      <c r="AH1665" s="9">
        <v>8.6338488316675763E-6</v>
      </c>
      <c r="AI1665" s="9">
        <v>7.8583485523350301E-6</v>
      </c>
      <c r="AJ1665" s="9">
        <v>9.2523713827854074E-6</v>
      </c>
      <c r="AK1665" s="9">
        <v>1.51710996619879E-5</v>
      </c>
      <c r="AL1665" s="9">
        <v>9.3134864762697844E-5</v>
      </c>
      <c r="AM1665" s="9">
        <v>3.6634165586428449E-4</v>
      </c>
      <c r="AN1665" s="9">
        <v>2.0275717501192925E-5</v>
      </c>
      <c r="AO1665" s="9">
        <v>8.2321888875740252E-5</v>
      </c>
      <c r="AP1665" s="8">
        <v>6.9999999999999999E-4</v>
      </c>
      <c r="AQ1665" s="8" t="s">
        <v>5612</v>
      </c>
      <c r="AR1665" s="37">
        <v>1.9E-2</v>
      </c>
      <c r="AS1665" s="37">
        <v>1.1000000000000001E-2</v>
      </c>
      <c r="AT1665" s="37">
        <v>8.900000000000001E-2</v>
      </c>
      <c r="AU1665" s="9" t="s">
        <v>5612</v>
      </c>
      <c r="AV1665" s="9" t="s">
        <v>5612</v>
      </c>
      <c r="AW1665" s="9" t="s">
        <v>5612</v>
      </c>
      <c r="AX1665" s="9" t="s">
        <v>5612</v>
      </c>
      <c r="AY1665" s="9" t="s">
        <v>5612</v>
      </c>
      <c r="AZ1665" s="9" t="s">
        <v>5612</v>
      </c>
    </row>
    <row r="1666" spans="1:52" x14ac:dyDescent="0.2">
      <c r="A1666" s="38" t="s">
        <v>20</v>
      </c>
      <c r="B1666" s="7">
        <v>2012</v>
      </c>
      <c r="C1666" s="3" t="s">
        <v>63</v>
      </c>
      <c r="D1666" t="s">
        <v>205</v>
      </c>
      <c r="E1666" t="s">
        <v>2175</v>
      </c>
      <c r="F1666">
        <v>10</v>
      </c>
      <c r="G1666">
        <v>5</v>
      </c>
      <c r="H1666">
        <v>5</v>
      </c>
      <c r="I1666">
        <v>5</v>
      </c>
      <c r="J1666">
        <v>5</v>
      </c>
      <c r="K1666">
        <v>5</v>
      </c>
      <c r="L1666">
        <v>5</v>
      </c>
      <c r="M1666">
        <v>5</v>
      </c>
      <c r="N1666">
        <v>12</v>
      </c>
      <c r="O1666">
        <v>29</v>
      </c>
      <c r="P1666">
        <v>86</v>
      </c>
      <c r="Q1666">
        <v>46</v>
      </c>
      <c r="R1666">
        <v>280640</v>
      </c>
      <c r="S1666">
        <v>567611</v>
      </c>
      <c r="T1666">
        <v>589620</v>
      </c>
      <c r="U1666">
        <v>563435</v>
      </c>
      <c r="V1666">
        <v>579116</v>
      </c>
      <c r="W1666">
        <v>636266</v>
      </c>
      <c r="X1666">
        <v>540402</v>
      </c>
      <c r="Y1666">
        <v>329574</v>
      </c>
      <c r="Z1666">
        <v>182531</v>
      </c>
      <c r="AA1666">
        <v>70972</v>
      </c>
      <c r="AB1666">
        <v>4340167</v>
      </c>
      <c r="AC1666">
        <v>583077</v>
      </c>
      <c r="AD1666" s="9">
        <v>3.563283922462942E-5</v>
      </c>
      <c r="AE1666" s="9">
        <v>8.8088497227854994E-6</v>
      </c>
      <c r="AF1666" s="9">
        <v>8.4800379905701981E-6</v>
      </c>
      <c r="AG1666" s="9">
        <v>8.8741380993371027E-6</v>
      </c>
      <c r="AH1666" s="9">
        <v>8.6338488316675763E-6</v>
      </c>
      <c r="AI1666" s="9">
        <v>7.8583485523350301E-6</v>
      </c>
      <c r="AJ1666" s="9">
        <v>9.2523713827854074E-6</v>
      </c>
      <c r="AK1666" s="9">
        <v>1.51710996619879E-5</v>
      </c>
      <c r="AL1666" s="9">
        <v>6.5742257479551415E-5</v>
      </c>
      <c r="AM1666" s="9">
        <v>4.0861184692554811E-4</v>
      </c>
      <c r="AN1666" s="9">
        <v>1.9814905739802177E-5</v>
      </c>
      <c r="AO1666" s="9">
        <v>7.8891810172584416E-5</v>
      </c>
      <c r="AP1666" s="8">
        <v>1.2999999999999999E-3</v>
      </c>
      <c r="AQ1666" s="8" t="s">
        <v>5612</v>
      </c>
      <c r="AR1666" s="37">
        <v>9.3000000000000013E-2</v>
      </c>
      <c r="AS1666" s="37">
        <v>0.14499999999999999</v>
      </c>
      <c r="AT1666" s="37">
        <v>0.27800000000000002</v>
      </c>
      <c r="AU1666" s="9" t="s">
        <v>5612</v>
      </c>
      <c r="AV1666" s="9" t="s">
        <v>5612</v>
      </c>
      <c r="AW1666" s="9" t="s">
        <v>5612</v>
      </c>
      <c r="AX1666" s="9" t="s">
        <v>5612</v>
      </c>
      <c r="AY1666" s="9" t="s">
        <v>5612</v>
      </c>
      <c r="AZ1666" s="9" t="s">
        <v>5612</v>
      </c>
    </row>
    <row r="1667" spans="1:52" x14ac:dyDescent="0.2">
      <c r="A1667" s="38" t="s">
        <v>20</v>
      </c>
      <c r="B1667" s="7">
        <v>2012</v>
      </c>
      <c r="C1667" s="3" t="s">
        <v>64</v>
      </c>
      <c r="D1667" t="s">
        <v>205</v>
      </c>
      <c r="E1667" t="s">
        <v>2176</v>
      </c>
      <c r="F1667">
        <v>10</v>
      </c>
      <c r="G1667">
        <v>5</v>
      </c>
      <c r="H1667">
        <v>5</v>
      </c>
      <c r="I1667">
        <v>5</v>
      </c>
      <c r="J1667">
        <v>5</v>
      </c>
      <c r="K1667">
        <v>5</v>
      </c>
      <c r="L1667">
        <v>5</v>
      </c>
      <c r="M1667">
        <v>15</v>
      </c>
      <c r="N1667">
        <v>28</v>
      </c>
      <c r="O1667">
        <v>28</v>
      </c>
      <c r="P1667">
        <v>111</v>
      </c>
      <c r="Q1667">
        <v>71</v>
      </c>
      <c r="R1667">
        <v>280640</v>
      </c>
      <c r="S1667">
        <v>567611</v>
      </c>
      <c r="T1667">
        <v>589620</v>
      </c>
      <c r="U1667">
        <v>563435</v>
      </c>
      <c r="V1667">
        <v>579116</v>
      </c>
      <c r="W1667">
        <v>636266</v>
      </c>
      <c r="X1667">
        <v>540402</v>
      </c>
      <c r="Y1667">
        <v>329574</v>
      </c>
      <c r="Z1667">
        <v>182531</v>
      </c>
      <c r="AA1667">
        <v>70972</v>
      </c>
      <c r="AB1667">
        <v>4340167</v>
      </c>
      <c r="AC1667">
        <v>583077</v>
      </c>
      <c r="AD1667" s="9">
        <v>3.563283922462942E-5</v>
      </c>
      <c r="AE1667" s="9">
        <v>8.8088497227854994E-6</v>
      </c>
      <c r="AF1667" s="9">
        <v>8.4800379905701981E-6</v>
      </c>
      <c r="AG1667" s="9">
        <v>8.8741380993371027E-6</v>
      </c>
      <c r="AH1667" s="9">
        <v>8.6338488316675763E-6</v>
      </c>
      <c r="AI1667" s="9">
        <v>7.8583485523350301E-6</v>
      </c>
      <c r="AJ1667" s="9">
        <v>9.2523713827854074E-6</v>
      </c>
      <c r="AK1667" s="9">
        <v>4.5513298985963696E-5</v>
      </c>
      <c r="AL1667" s="9">
        <v>1.5339860078561997E-4</v>
      </c>
      <c r="AM1667" s="9">
        <v>3.9452178323846025E-4</v>
      </c>
      <c r="AN1667" s="9">
        <v>2.5575052757186533E-5</v>
      </c>
      <c r="AO1667" s="9">
        <v>1.2176779396203246E-4</v>
      </c>
      <c r="AP1667" s="8">
        <v>2.2399999999999998E-3</v>
      </c>
      <c r="AQ1667" s="8" t="s">
        <v>5612</v>
      </c>
      <c r="AR1667" s="37">
        <v>0.27600000000000002</v>
      </c>
      <c r="AS1667" s="37">
        <v>0.44900000000000001</v>
      </c>
      <c r="AT1667" s="37">
        <v>0.45600000000000002</v>
      </c>
      <c r="AU1667" s="9" t="s">
        <v>5612</v>
      </c>
      <c r="AV1667" s="9" t="s">
        <v>5612</v>
      </c>
      <c r="AW1667" s="9" t="s">
        <v>5612</v>
      </c>
      <c r="AX1667" s="9" t="s">
        <v>5612</v>
      </c>
      <c r="AY1667" s="9" t="s">
        <v>5612</v>
      </c>
      <c r="AZ1667" s="9" t="s">
        <v>5612</v>
      </c>
    </row>
    <row r="1668" spans="1:52" x14ac:dyDescent="0.2">
      <c r="A1668" s="38" t="s">
        <v>20</v>
      </c>
      <c r="B1668" s="7">
        <v>2012</v>
      </c>
      <c r="C1668" s="3" t="s">
        <v>65</v>
      </c>
      <c r="D1668" t="s">
        <v>205</v>
      </c>
      <c r="E1668" t="s">
        <v>2177</v>
      </c>
      <c r="F1668">
        <v>10</v>
      </c>
      <c r="G1668">
        <v>5</v>
      </c>
      <c r="H1668">
        <v>5</v>
      </c>
      <c r="I1668">
        <v>5</v>
      </c>
      <c r="J1668">
        <v>5</v>
      </c>
      <c r="K1668">
        <v>5</v>
      </c>
      <c r="L1668">
        <v>13</v>
      </c>
      <c r="M1668">
        <v>5</v>
      </c>
      <c r="N1668">
        <v>19</v>
      </c>
      <c r="O1668">
        <v>26</v>
      </c>
      <c r="P1668">
        <v>98</v>
      </c>
      <c r="Q1668">
        <v>50</v>
      </c>
      <c r="R1668">
        <v>280640</v>
      </c>
      <c r="S1668">
        <v>567611</v>
      </c>
      <c r="T1668">
        <v>589620</v>
      </c>
      <c r="U1668">
        <v>563435</v>
      </c>
      <c r="V1668">
        <v>579116</v>
      </c>
      <c r="W1668">
        <v>636266</v>
      </c>
      <c r="X1668">
        <v>540402</v>
      </c>
      <c r="Y1668">
        <v>329574</v>
      </c>
      <c r="Z1668">
        <v>182531</v>
      </c>
      <c r="AA1668">
        <v>70972</v>
      </c>
      <c r="AB1668">
        <v>4340167</v>
      </c>
      <c r="AC1668">
        <v>583077</v>
      </c>
      <c r="AD1668" s="9">
        <v>3.563283922462942E-5</v>
      </c>
      <c r="AE1668" s="9">
        <v>8.8088497227854994E-6</v>
      </c>
      <c r="AF1668" s="9">
        <v>8.4800379905701981E-6</v>
      </c>
      <c r="AG1668" s="9">
        <v>8.8741380993371027E-6</v>
      </c>
      <c r="AH1668" s="9">
        <v>8.6338488316675763E-6</v>
      </c>
      <c r="AI1668" s="9">
        <v>7.8583485523350301E-6</v>
      </c>
      <c r="AJ1668" s="9">
        <v>2.4056165595242059E-5</v>
      </c>
      <c r="AK1668" s="9">
        <v>1.51710996619879E-5</v>
      </c>
      <c r="AL1668" s="9">
        <v>1.0409190767595641E-4</v>
      </c>
      <c r="AM1668" s="9">
        <v>3.6634165586428449E-4</v>
      </c>
      <c r="AN1668" s="9">
        <v>2.2579776308146667E-5</v>
      </c>
      <c r="AO1668" s="9">
        <v>8.5751967578896101E-5</v>
      </c>
      <c r="AP1668" s="8">
        <v>4.1250000000000002E-3</v>
      </c>
      <c r="AQ1668" s="8" t="s">
        <v>5612</v>
      </c>
      <c r="AR1668" s="37">
        <v>0.379</v>
      </c>
      <c r="AS1668" s="37">
        <v>0.59899999999999998</v>
      </c>
      <c r="AT1668" s="37">
        <v>0.60499999999999998</v>
      </c>
      <c r="AU1668" s="9" t="s">
        <v>5612</v>
      </c>
      <c r="AV1668" s="9" t="s">
        <v>5612</v>
      </c>
      <c r="AW1668" s="9" t="s">
        <v>5612</v>
      </c>
      <c r="AX1668" s="9" t="s">
        <v>5612</v>
      </c>
      <c r="AY1668" s="9" t="s">
        <v>5612</v>
      </c>
      <c r="AZ1668" s="9" t="s">
        <v>5612</v>
      </c>
    </row>
    <row r="1669" spans="1:52" x14ac:dyDescent="0.2">
      <c r="A1669" s="38" t="s">
        <v>20</v>
      </c>
      <c r="B1669" s="7">
        <v>2012</v>
      </c>
      <c r="C1669" s="3" t="s">
        <v>66</v>
      </c>
      <c r="D1669" t="s">
        <v>205</v>
      </c>
      <c r="E1669" t="s">
        <v>2178</v>
      </c>
      <c r="F1669">
        <v>10</v>
      </c>
      <c r="G1669">
        <v>5</v>
      </c>
      <c r="H1669">
        <v>5</v>
      </c>
      <c r="I1669">
        <v>5</v>
      </c>
      <c r="J1669">
        <v>5</v>
      </c>
      <c r="K1669">
        <v>5</v>
      </c>
      <c r="L1669">
        <v>5</v>
      </c>
      <c r="M1669">
        <v>12</v>
      </c>
      <c r="N1669">
        <v>35</v>
      </c>
      <c r="O1669">
        <v>49</v>
      </c>
      <c r="P1669">
        <v>136</v>
      </c>
      <c r="Q1669">
        <v>96</v>
      </c>
      <c r="R1669">
        <v>280640</v>
      </c>
      <c r="S1669">
        <v>567611</v>
      </c>
      <c r="T1669">
        <v>589620</v>
      </c>
      <c r="U1669">
        <v>563435</v>
      </c>
      <c r="V1669">
        <v>579116</v>
      </c>
      <c r="W1669">
        <v>636266</v>
      </c>
      <c r="X1669">
        <v>540402</v>
      </c>
      <c r="Y1669">
        <v>329574</v>
      </c>
      <c r="Z1669">
        <v>182531</v>
      </c>
      <c r="AA1669">
        <v>70972</v>
      </c>
      <c r="AB1669">
        <v>4340167</v>
      </c>
      <c r="AC1669">
        <v>583077</v>
      </c>
      <c r="AD1669" s="9">
        <v>3.563283922462942E-5</v>
      </c>
      <c r="AE1669" s="9">
        <v>8.8088497227854994E-6</v>
      </c>
      <c r="AF1669" s="9">
        <v>8.4800379905701981E-6</v>
      </c>
      <c r="AG1669" s="9">
        <v>8.8741380993371027E-6</v>
      </c>
      <c r="AH1669" s="9">
        <v>8.6338488316675763E-6</v>
      </c>
      <c r="AI1669" s="9">
        <v>7.8583485523350301E-6</v>
      </c>
      <c r="AJ1669" s="9">
        <v>9.2523713827854074E-6</v>
      </c>
      <c r="AK1669" s="9">
        <v>3.6410639188770962E-5</v>
      </c>
      <c r="AL1669" s="9">
        <v>1.9174825098202498E-4</v>
      </c>
      <c r="AM1669" s="9">
        <v>6.9041312066730543E-4</v>
      </c>
      <c r="AN1669" s="9">
        <v>3.1335199774570886E-5</v>
      </c>
      <c r="AO1669" s="9">
        <v>1.646437777514805E-4</v>
      </c>
      <c r="AP1669" s="8">
        <v>1.5975E-2</v>
      </c>
      <c r="AQ1669" s="8" t="s">
        <v>5612</v>
      </c>
      <c r="AR1669" s="37">
        <v>0.41299999999999998</v>
      </c>
      <c r="AS1669" s="37">
        <v>0.63200000000000001</v>
      </c>
      <c r="AT1669" s="37">
        <v>0.64900000000000002</v>
      </c>
      <c r="AU1669" s="9" t="s">
        <v>5612</v>
      </c>
      <c r="AV1669" s="9" t="s">
        <v>5612</v>
      </c>
      <c r="AW1669" s="9" t="s">
        <v>5612</v>
      </c>
      <c r="AX1669" s="9" t="s">
        <v>5612</v>
      </c>
      <c r="AY1669" s="9" t="s">
        <v>5612</v>
      </c>
      <c r="AZ1669" s="9" t="s">
        <v>5612</v>
      </c>
    </row>
    <row r="1670" spans="1:52" x14ac:dyDescent="0.2">
      <c r="A1670" s="38" t="s">
        <v>20</v>
      </c>
      <c r="B1670" s="7">
        <v>2013</v>
      </c>
      <c r="C1670" s="3" t="s">
        <v>55</v>
      </c>
      <c r="D1670" t="s">
        <v>206</v>
      </c>
      <c r="E1670" t="s">
        <v>2179</v>
      </c>
      <c r="F1670">
        <v>10</v>
      </c>
      <c r="G1670">
        <v>5</v>
      </c>
      <c r="H1670">
        <v>5</v>
      </c>
      <c r="I1670">
        <v>5</v>
      </c>
      <c r="J1670">
        <v>5</v>
      </c>
      <c r="K1670">
        <v>5</v>
      </c>
      <c r="L1670">
        <v>10</v>
      </c>
      <c r="M1670">
        <v>17</v>
      </c>
      <c r="N1670">
        <v>27</v>
      </c>
      <c r="O1670">
        <v>65</v>
      </c>
      <c r="P1670">
        <v>154</v>
      </c>
      <c r="Q1670">
        <v>109</v>
      </c>
      <c r="R1670">
        <v>278866</v>
      </c>
      <c r="S1670">
        <v>569936</v>
      </c>
      <c r="T1670">
        <v>591952</v>
      </c>
      <c r="U1670">
        <v>564269</v>
      </c>
      <c r="V1670">
        <v>572542</v>
      </c>
      <c r="W1670">
        <v>633063</v>
      </c>
      <c r="X1670">
        <v>552830</v>
      </c>
      <c r="Y1670">
        <v>341140</v>
      </c>
      <c r="Z1670">
        <v>184435</v>
      </c>
      <c r="AA1670">
        <v>72300</v>
      </c>
      <c r="AB1670">
        <v>4361333</v>
      </c>
      <c r="AC1670">
        <v>597875</v>
      </c>
      <c r="AD1670" s="9">
        <v>3.5859516757152182E-5</v>
      </c>
      <c r="AE1670" s="9">
        <v>8.7729148535975969E-6</v>
      </c>
      <c r="AF1670" s="9">
        <v>8.4466308079033439E-6</v>
      </c>
      <c r="AG1670" s="9">
        <v>8.86102195938462E-6</v>
      </c>
      <c r="AH1670" s="9">
        <v>8.7329837811025211E-6</v>
      </c>
      <c r="AI1670" s="9">
        <v>7.8981080871887944E-6</v>
      </c>
      <c r="AJ1670" s="9">
        <v>1.8088743374997738E-5</v>
      </c>
      <c r="AK1670" s="9">
        <v>4.9832913173477163E-5</v>
      </c>
      <c r="AL1670" s="9">
        <v>1.4639303819773903E-4</v>
      </c>
      <c r="AM1670" s="9">
        <v>8.9903181189488238E-4</v>
      </c>
      <c r="AN1670" s="9">
        <v>3.5310305358476412E-5</v>
      </c>
      <c r="AO1670" s="9">
        <v>1.8231235626176039E-4</v>
      </c>
      <c r="AP1670" s="8">
        <v>3.2000000000000001E-2</v>
      </c>
      <c r="AQ1670" s="8" t="s">
        <v>5612</v>
      </c>
      <c r="AR1670" s="37">
        <v>0.44799999999999995</v>
      </c>
      <c r="AS1670" s="37">
        <v>0.68400000000000005</v>
      </c>
      <c r="AT1670" s="37">
        <v>0.68500000000000005</v>
      </c>
      <c r="AU1670" s="9" t="s">
        <v>5612</v>
      </c>
      <c r="AV1670" s="9" t="s">
        <v>5612</v>
      </c>
      <c r="AW1670" s="9" t="s">
        <v>5612</v>
      </c>
      <c r="AX1670" s="9" t="s">
        <v>5612</v>
      </c>
      <c r="AY1670" s="9" t="s">
        <v>5612</v>
      </c>
      <c r="AZ1670" s="9" t="s">
        <v>5612</v>
      </c>
    </row>
    <row r="1671" spans="1:52" x14ac:dyDescent="0.2">
      <c r="A1671" s="38" t="s">
        <v>20</v>
      </c>
      <c r="B1671" s="7">
        <v>2013</v>
      </c>
      <c r="C1671" s="3" t="s">
        <v>56</v>
      </c>
      <c r="D1671" t="s">
        <v>206</v>
      </c>
      <c r="E1671" t="s">
        <v>2180</v>
      </c>
      <c r="F1671">
        <v>10</v>
      </c>
      <c r="G1671">
        <v>5</v>
      </c>
      <c r="H1671">
        <v>5</v>
      </c>
      <c r="I1671">
        <v>5</v>
      </c>
      <c r="J1671">
        <v>5</v>
      </c>
      <c r="K1671">
        <v>5</v>
      </c>
      <c r="L1671">
        <v>5</v>
      </c>
      <c r="M1671">
        <v>13</v>
      </c>
      <c r="N1671">
        <v>21</v>
      </c>
      <c r="O1671">
        <v>41</v>
      </c>
      <c r="P1671">
        <v>115</v>
      </c>
      <c r="Q1671">
        <v>75</v>
      </c>
      <c r="R1671">
        <v>278866</v>
      </c>
      <c r="S1671">
        <v>569936</v>
      </c>
      <c r="T1671">
        <v>591952</v>
      </c>
      <c r="U1671">
        <v>564269</v>
      </c>
      <c r="V1671">
        <v>572542</v>
      </c>
      <c r="W1671">
        <v>633063</v>
      </c>
      <c r="X1671">
        <v>552830</v>
      </c>
      <c r="Y1671">
        <v>341140</v>
      </c>
      <c r="Z1671">
        <v>184435</v>
      </c>
      <c r="AA1671">
        <v>72300</v>
      </c>
      <c r="AB1671">
        <v>4361333</v>
      </c>
      <c r="AC1671">
        <v>597875</v>
      </c>
      <c r="AD1671" s="9">
        <v>3.5859516757152182E-5</v>
      </c>
      <c r="AE1671" s="9">
        <v>8.7729148535975969E-6</v>
      </c>
      <c r="AF1671" s="9">
        <v>8.4466308079033439E-6</v>
      </c>
      <c r="AG1671" s="9">
        <v>8.86102195938462E-6</v>
      </c>
      <c r="AH1671" s="9">
        <v>8.7329837811025211E-6</v>
      </c>
      <c r="AI1671" s="9">
        <v>7.8981080871887944E-6</v>
      </c>
      <c r="AJ1671" s="9">
        <v>9.044371687498869E-6</v>
      </c>
      <c r="AK1671" s="9">
        <v>3.8107521838541359E-5</v>
      </c>
      <c r="AL1671" s="9">
        <v>1.138612519315748E-4</v>
      </c>
      <c r="AM1671" s="9">
        <v>5.6708160442600272E-4</v>
      </c>
      <c r="AN1671" s="9">
        <v>2.6368085170290826E-5</v>
      </c>
      <c r="AO1671" s="9">
        <v>1.2544428183148651E-4</v>
      </c>
      <c r="AP1671" s="8">
        <v>2.2899999999999997E-2</v>
      </c>
      <c r="AQ1671" s="8" t="s">
        <v>5612</v>
      </c>
      <c r="AR1671" s="37">
        <v>0.45799999999999996</v>
      </c>
      <c r="AS1671" s="37">
        <v>0.70299999999999996</v>
      </c>
      <c r="AT1671" s="37">
        <v>0.70200000000000007</v>
      </c>
      <c r="AU1671" s="9" t="s">
        <v>5612</v>
      </c>
      <c r="AV1671" s="9" t="s">
        <v>5612</v>
      </c>
      <c r="AW1671" s="9" t="s">
        <v>5612</v>
      </c>
      <c r="AX1671" s="9" t="s">
        <v>5612</v>
      </c>
      <c r="AY1671" s="9" t="s">
        <v>5612</v>
      </c>
      <c r="AZ1671" s="9" t="s">
        <v>5612</v>
      </c>
    </row>
    <row r="1672" spans="1:52" x14ac:dyDescent="0.2">
      <c r="A1672" s="38" t="s">
        <v>20</v>
      </c>
      <c r="B1672" s="7">
        <v>2013</v>
      </c>
      <c r="C1672" s="3" t="s">
        <v>57</v>
      </c>
      <c r="D1672" t="s">
        <v>206</v>
      </c>
      <c r="E1672" t="s">
        <v>2181</v>
      </c>
      <c r="F1672">
        <v>10</v>
      </c>
      <c r="G1672">
        <v>5</v>
      </c>
      <c r="H1672">
        <v>5</v>
      </c>
      <c r="I1672">
        <v>5</v>
      </c>
      <c r="J1672">
        <v>5</v>
      </c>
      <c r="K1672">
        <v>5</v>
      </c>
      <c r="L1672">
        <v>5</v>
      </c>
      <c r="M1672">
        <v>21</v>
      </c>
      <c r="N1672">
        <v>23</v>
      </c>
      <c r="O1672">
        <v>55</v>
      </c>
      <c r="P1672">
        <v>139</v>
      </c>
      <c r="Q1672">
        <v>99</v>
      </c>
      <c r="R1672">
        <v>278866</v>
      </c>
      <c r="S1672">
        <v>569936</v>
      </c>
      <c r="T1672">
        <v>591952</v>
      </c>
      <c r="U1672">
        <v>564269</v>
      </c>
      <c r="V1672">
        <v>572542</v>
      </c>
      <c r="W1672">
        <v>633063</v>
      </c>
      <c r="X1672">
        <v>552830</v>
      </c>
      <c r="Y1672">
        <v>341140</v>
      </c>
      <c r="Z1672">
        <v>184435</v>
      </c>
      <c r="AA1672">
        <v>72300</v>
      </c>
      <c r="AB1672">
        <v>4361333</v>
      </c>
      <c r="AC1672">
        <v>597875</v>
      </c>
      <c r="AD1672" s="9">
        <v>3.5859516757152182E-5</v>
      </c>
      <c r="AE1672" s="9">
        <v>8.7729148535975969E-6</v>
      </c>
      <c r="AF1672" s="9">
        <v>8.4466308079033439E-6</v>
      </c>
      <c r="AG1672" s="9">
        <v>8.86102195938462E-6</v>
      </c>
      <c r="AH1672" s="9">
        <v>8.7329837811025211E-6</v>
      </c>
      <c r="AI1672" s="9">
        <v>7.8981080871887944E-6</v>
      </c>
      <c r="AJ1672" s="9">
        <v>9.044371687498869E-6</v>
      </c>
      <c r="AK1672" s="9">
        <v>6.1558304508412974E-5</v>
      </c>
      <c r="AL1672" s="9">
        <v>1.2470518068696289E-4</v>
      </c>
      <c r="AM1672" s="9">
        <v>7.6071922544951591E-4</v>
      </c>
      <c r="AN1672" s="9">
        <v>3.1870989901481957E-5</v>
      </c>
      <c r="AO1672" s="9">
        <v>1.655864520175622E-4</v>
      </c>
      <c r="AP1672" s="8">
        <v>1.8125000000000002E-2</v>
      </c>
      <c r="AQ1672" s="8" t="s">
        <v>5612</v>
      </c>
      <c r="AR1672" s="37">
        <v>0.46</v>
      </c>
      <c r="AS1672" s="37">
        <v>0.70900000000000007</v>
      </c>
      <c r="AT1672" s="37">
        <v>0.71700000000000008</v>
      </c>
      <c r="AU1672" s="9" t="s">
        <v>5612</v>
      </c>
      <c r="AV1672" s="9" t="s">
        <v>5612</v>
      </c>
      <c r="AW1672" s="9" t="s">
        <v>5612</v>
      </c>
      <c r="AX1672" s="9" t="s">
        <v>5612</v>
      </c>
      <c r="AY1672" s="9" t="s">
        <v>5612</v>
      </c>
      <c r="AZ1672" s="9" t="s">
        <v>5612</v>
      </c>
    </row>
    <row r="1673" spans="1:52" x14ac:dyDescent="0.2">
      <c r="A1673" s="38" t="s">
        <v>20</v>
      </c>
      <c r="B1673" s="7">
        <v>2013</v>
      </c>
      <c r="C1673" s="3" t="s">
        <v>58</v>
      </c>
      <c r="D1673" t="s">
        <v>206</v>
      </c>
      <c r="E1673" t="s">
        <v>2182</v>
      </c>
      <c r="F1673">
        <v>10</v>
      </c>
      <c r="G1673">
        <v>5</v>
      </c>
      <c r="H1673">
        <v>5</v>
      </c>
      <c r="I1673">
        <v>5</v>
      </c>
      <c r="J1673">
        <v>5</v>
      </c>
      <c r="K1673">
        <v>5</v>
      </c>
      <c r="L1673">
        <v>11</v>
      </c>
      <c r="M1673">
        <v>12</v>
      </c>
      <c r="N1673">
        <v>26</v>
      </c>
      <c r="O1673">
        <v>29</v>
      </c>
      <c r="P1673">
        <v>113</v>
      </c>
      <c r="Q1673">
        <v>67</v>
      </c>
      <c r="R1673">
        <v>278866</v>
      </c>
      <c r="S1673">
        <v>569936</v>
      </c>
      <c r="T1673">
        <v>591952</v>
      </c>
      <c r="U1673">
        <v>564269</v>
      </c>
      <c r="V1673">
        <v>572542</v>
      </c>
      <c r="W1673">
        <v>633063</v>
      </c>
      <c r="X1673">
        <v>552830</v>
      </c>
      <c r="Y1673">
        <v>341140</v>
      </c>
      <c r="Z1673">
        <v>184435</v>
      </c>
      <c r="AA1673">
        <v>72300</v>
      </c>
      <c r="AB1673">
        <v>4361333</v>
      </c>
      <c r="AC1673">
        <v>597875</v>
      </c>
      <c r="AD1673" s="9">
        <v>3.5859516757152182E-5</v>
      </c>
      <c r="AE1673" s="9">
        <v>8.7729148535975969E-6</v>
      </c>
      <c r="AF1673" s="9">
        <v>8.4466308079033439E-6</v>
      </c>
      <c r="AG1673" s="9">
        <v>8.86102195938462E-6</v>
      </c>
      <c r="AH1673" s="9">
        <v>8.7329837811025211E-6</v>
      </c>
      <c r="AI1673" s="9">
        <v>7.8981080871887944E-6</v>
      </c>
      <c r="AJ1673" s="9">
        <v>1.9897617712497512E-5</v>
      </c>
      <c r="AK1673" s="9">
        <v>3.5176174004807413E-5</v>
      </c>
      <c r="AL1673" s="9">
        <v>1.4097107382004501E-4</v>
      </c>
      <c r="AM1673" s="9">
        <v>4.0110650069156295E-4</v>
      </c>
      <c r="AN1673" s="9">
        <v>2.5909509776024899E-5</v>
      </c>
      <c r="AO1673" s="9">
        <v>1.1206355843612795E-4</v>
      </c>
      <c r="AP1673" s="8">
        <v>4.5750000000000001E-3</v>
      </c>
      <c r="AQ1673" s="8" t="s">
        <v>5612</v>
      </c>
      <c r="AR1673" s="37">
        <v>0.46600000000000003</v>
      </c>
      <c r="AS1673" s="37">
        <v>0.71099999999999997</v>
      </c>
      <c r="AT1673" s="37">
        <v>0.79800000000000004</v>
      </c>
      <c r="AU1673" s="9" t="s">
        <v>5612</v>
      </c>
      <c r="AV1673" s="9" t="s">
        <v>5612</v>
      </c>
      <c r="AW1673" s="9" t="s">
        <v>5612</v>
      </c>
      <c r="AX1673" s="9" t="s">
        <v>5612</v>
      </c>
      <c r="AY1673" s="9" t="s">
        <v>5612</v>
      </c>
      <c r="AZ1673" s="9" t="s">
        <v>5612</v>
      </c>
    </row>
    <row r="1674" spans="1:52" x14ac:dyDescent="0.2">
      <c r="A1674" s="38" t="s">
        <v>20</v>
      </c>
      <c r="B1674" s="7">
        <v>2013</v>
      </c>
      <c r="C1674" s="3" t="s">
        <v>59</v>
      </c>
      <c r="D1674" t="s">
        <v>206</v>
      </c>
      <c r="E1674" t="s">
        <v>2183</v>
      </c>
      <c r="F1674">
        <v>10</v>
      </c>
      <c r="G1674">
        <v>5</v>
      </c>
      <c r="H1674">
        <v>5</v>
      </c>
      <c r="I1674">
        <v>5</v>
      </c>
      <c r="J1674">
        <v>5</v>
      </c>
      <c r="K1674">
        <v>5</v>
      </c>
      <c r="L1674">
        <v>5</v>
      </c>
      <c r="M1674">
        <v>14</v>
      </c>
      <c r="N1674">
        <v>20</v>
      </c>
      <c r="O1674">
        <v>20</v>
      </c>
      <c r="P1674">
        <v>94</v>
      </c>
      <c r="Q1674">
        <v>54</v>
      </c>
      <c r="R1674">
        <v>278866</v>
      </c>
      <c r="S1674">
        <v>569936</v>
      </c>
      <c r="T1674">
        <v>591952</v>
      </c>
      <c r="U1674">
        <v>564269</v>
      </c>
      <c r="V1674">
        <v>572542</v>
      </c>
      <c r="W1674">
        <v>633063</v>
      </c>
      <c r="X1674">
        <v>552830</v>
      </c>
      <c r="Y1674">
        <v>341140</v>
      </c>
      <c r="Z1674">
        <v>184435</v>
      </c>
      <c r="AA1674">
        <v>72300</v>
      </c>
      <c r="AB1674">
        <v>4361333</v>
      </c>
      <c r="AC1674">
        <v>597875</v>
      </c>
      <c r="AD1674" s="9">
        <v>3.5859516757152182E-5</v>
      </c>
      <c r="AE1674" s="9">
        <v>8.7729148535975969E-6</v>
      </c>
      <c r="AF1674" s="9">
        <v>8.4466308079033439E-6</v>
      </c>
      <c r="AG1674" s="9">
        <v>8.86102195938462E-6</v>
      </c>
      <c r="AH1674" s="9">
        <v>8.7329837811025211E-6</v>
      </c>
      <c r="AI1674" s="9">
        <v>7.8981080871887944E-6</v>
      </c>
      <c r="AJ1674" s="9">
        <v>9.044371687498869E-6</v>
      </c>
      <c r="AK1674" s="9">
        <v>4.1038869672275311E-5</v>
      </c>
      <c r="AL1674" s="9">
        <v>1.0843928755388077E-4</v>
      </c>
      <c r="AM1674" s="9">
        <v>2.7662517289073305E-4</v>
      </c>
      <c r="AN1674" s="9">
        <v>2.1553043530498588E-5</v>
      </c>
      <c r="AO1674" s="9">
        <v>9.0319882918670291E-5</v>
      </c>
      <c r="AP1674" s="8">
        <v>5.0000000000000001E-4</v>
      </c>
      <c r="AQ1674" s="8" t="s">
        <v>5612</v>
      </c>
      <c r="AR1674" s="37">
        <v>0.46600000000000003</v>
      </c>
      <c r="AS1674" s="37">
        <v>0.71099999999999997</v>
      </c>
      <c r="AT1674" s="37">
        <v>0.79800000000000004</v>
      </c>
      <c r="AU1674" s="9" t="s">
        <v>5612</v>
      </c>
      <c r="AV1674" s="9" t="s">
        <v>5612</v>
      </c>
      <c r="AW1674" s="9" t="s">
        <v>5612</v>
      </c>
      <c r="AX1674" s="9" t="s">
        <v>5612</v>
      </c>
      <c r="AY1674" s="9" t="s">
        <v>5612</v>
      </c>
      <c r="AZ1674" s="9" t="s">
        <v>5612</v>
      </c>
    </row>
    <row r="1675" spans="1:52" x14ac:dyDescent="0.2">
      <c r="A1675" s="38" t="s">
        <v>20</v>
      </c>
      <c r="B1675" s="7">
        <v>2013</v>
      </c>
      <c r="C1675" s="3" t="s">
        <v>60</v>
      </c>
      <c r="D1675" t="s">
        <v>206</v>
      </c>
      <c r="E1675" t="s">
        <v>2184</v>
      </c>
      <c r="F1675">
        <v>10</v>
      </c>
      <c r="G1675">
        <v>5</v>
      </c>
      <c r="H1675">
        <v>5</v>
      </c>
      <c r="I1675">
        <v>5</v>
      </c>
      <c r="J1675">
        <v>5</v>
      </c>
      <c r="K1675">
        <v>5</v>
      </c>
      <c r="L1675">
        <v>5</v>
      </c>
      <c r="M1675">
        <v>10</v>
      </c>
      <c r="N1675">
        <v>27</v>
      </c>
      <c r="O1675">
        <v>26</v>
      </c>
      <c r="P1675">
        <v>103</v>
      </c>
      <c r="Q1675">
        <v>63</v>
      </c>
      <c r="R1675">
        <v>278866</v>
      </c>
      <c r="S1675">
        <v>569936</v>
      </c>
      <c r="T1675">
        <v>591952</v>
      </c>
      <c r="U1675">
        <v>564269</v>
      </c>
      <c r="V1675">
        <v>572542</v>
      </c>
      <c r="W1675">
        <v>633063</v>
      </c>
      <c r="X1675">
        <v>552830</v>
      </c>
      <c r="Y1675">
        <v>341140</v>
      </c>
      <c r="Z1675">
        <v>184435</v>
      </c>
      <c r="AA1675">
        <v>72300</v>
      </c>
      <c r="AB1675">
        <v>4361333</v>
      </c>
      <c r="AC1675">
        <v>597875</v>
      </c>
      <c r="AD1675" s="9">
        <v>3.5859516757152182E-5</v>
      </c>
      <c r="AE1675" s="9">
        <v>8.7729148535975969E-6</v>
      </c>
      <c r="AF1675" s="9">
        <v>8.4466308079033439E-6</v>
      </c>
      <c r="AG1675" s="9">
        <v>8.86102195938462E-6</v>
      </c>
      <c r="AH1675" s="9">
        <v>8.7329837811025211E-6</v>
      </c>
      <c r="AI1675" s="9">
        <v>7.8981080871887944E-6</v>
      </c>
      <c r="AJ1675" s="9">
        <v>9.044371687498869E-6</v>
      </c>
      <c r="AK1675" s="9">
        <v>2.9313478337339507E-5</v>
      </c>
      <c r="AL1675" s="9">
        <v>1.4639303819773903E-4</v>
      </c>
      <c r="AM1675" s="9">
        <v>3.5961272475795296E-4</v>
      </c>
      <c r="AN1675" s="9">
        <v>2.361663280469526E-5</v>
      </c>
      <c r="AO1675" s="9">
        <v>1.0537319673844868E-4</v>
      </c>
      <c r="AP1675" s="8">
        <v>3.2500000000000004E-4</v>
      </c>
      <c r="AQ1675" s="8" t="s">
        <v>5612</v>
      </c>
      <c r="AR1675" s="37" t="s">
        <v>5612</v>
      </c>
      <c r="AS1675" s="37" t="s">
        <v>5612</v>
      </c>
      <c r="AT1675" s="37" t="s">
        <v>5612</v>
      </c>
      <c r="AU1675" s="9" t="s">
        <v>5612</v>
      </c>
      <c r="AV1675" s="9" t="s">
        <v>5612</v>
      </c>
      <c r="AW1675" s="9" t="s">
        <v>5612</v>
      </c>
      <c r="AX1675" s="9" t="s">
        <v>5612</v>
      </c>
      <c r="AY1675" s="9" t="s">
        <v>5612</v>
      </c>
      <c r="AZ1675" s="9" t="s">
        <v>5612</v>
      </c>
    </row>
    <row r="1676" spans="1:52" x14ac:dyDescent="0.2">
      <c r="A1676" s="38" t="s">
        <v>20</v>
      </c>
      <c r="B1676" s="7">
        <v>2013</v>
      </c>
      <c r="C1676" s="3" t="s">
        <v>61</v>
      </c>
      <c r="D1676" t="s">
        <v>206</v>
      </c>
      <c r="E1676" t="s">
        <v>2185</v>
      </c>
      <c r="F1676">
        <v>10</v>
      </c>
      <c r="G1676">
        <v>5</v>
      </c>
      <c r="H1676">
        <v>5</v>
      </c>
      <c r="I1676">
        <v>5</v>
      </c>
      <c r="J1676">
        <v>5</v>
      </c>
      <c r="K1676">
        <v>5</v>
      </c>
      <c r="L1676">
        <v>5</v>
      </c>
      <c r="M1676">
        <v>12</v>
      </c>
      <c r="N1676">
        <v>15</v>
      </c>
      <c r="O1676">
        <v>23</v>
      </c>
      <c r="P1676">
        <v>90</v>
      </c>
      <c r="Q1676">
        <v>50</v>
      </c>
      <c r="R1676">
        <v>278866</v>
      </c>
      <c r="S1676">
        <v>569936</v>
      </c>
      <c r="T1676">
        <v>591952</v>
      </c>
      <c r="U1676">
        <v>564269</v>
      </c>
      <c r="V1676">
        <v>572542</v>
      </c>
      <c r="W1676">
        <v>633063</v>
      </c>
      <c r="X1676">
        <v>552830</v>
      </c>
      <c r="Y1676">
        <v>341140</v>
      </c>
      <c r="Z1676">
        <v>184435</v>
      </c>
      <c r="AA1676">
        <v>72300</v>
      </c>
      <c r="AB1676">
        <v>4361333</v>
      </c>
      <c r="AC1676">
        <v>597875</v>
      </c>
      <c r="AD1676" s="9">
        <v>3.5859516757152182E-5</v>
      </c>
      <c r="AE1676" s="9">
        <v>8.7729148535975969E-6</v>
      </c>
      <c r="AF1676" s="9">
        <v>8.4466308079033439E-6</v>
      </c>
      <c r="AG1676" s="9">
        <v>8.86102195938462E-6</v>
      </c>
      <c r="AH1676" s="9">
        <v>8.7329837811025211E-6</v>
      </c>
      <c r="AI1676" s="9">
        <v>7.8981080871887944E-6</v>
      </c>
      <c r="AJ1676" s="9">
        <v>9.044371687498869E-6</v>
      </c>
      <c r="AK1676" s="9">
        <v>3.5176174004807413E-5</v>
      </c>
      <c r="AL1676" s="9">
        <v>8.1329465665410576E-5</v>
      </c>
      <c r="AM1676" s="9">
        <v>3.1811894882434303E-4</v>
      </c>
      <c r="AN1676" s="9">
        <v>2.0635892741966735E-5</v>
      </c>
      <c r="AO1676" s="9">
        <v>8.3629521220991005E-5</v>
      </c>
      <c r="AP1676" s="8">
        <v>2.5999999999999998E-4</v>
      </c>
      <c r="AQ1676" s="8" t="s">
        <v>5612</v>
      </c>
      <c r="AR1676" s="37" t="s">
        <v>5612</v>
      </c>
      <c r="AS1676" s="37" t="s">
        <v>5612</v>
      </c>
      <c r="AT1676" s="37" t="s">
        <v>5612</v>
      </c>
      <c r="AU1676" s="9" t="s">
        <v>5612</v>
      </c>
      <c r="AV1676" s="9" t="s">
        <v>5612</v>
      </c>
      <c r="AW1676" s="9" t="s">
        <v>5612</v>
      </c>
      <c r="AX1676" s="9" t="s">
        <v>5612</v>
      </c>
      <c r="AY1676" s="9" t="s">
        <v>5612</v>
      </c>
      <c r="AZ1676" s="9" t="s">
        <v>5612</v>
      </c>
    </row>
    <row r="1677" spans="1:52" x14ac:dyDescent="0.2">
      <c r="A1677" s="38" t="s">
        <v>20</v>
      </c>
      <c r="B1677" s="7">
        <v>2013</v>
      </c>
      <c r="C1677" s="3" t="s">
        <v>62</v>
      </c>
      <c r="D1677" t="s">
        <v>206</v>
      </c>
      <c r="E1677" t="s">
        <v>2186</v>
      </c>
      <c r="F1677">
        <v>10</v>
      </c>
      <c r="G1677">
        <v>5</v>
      </c>
      <c r="H1677">
        <v>5</v>
      </c>
      <c r="I1677">
        <v>5</v>
      </c>
      <c r="J1677">
        <v>5</v>
      </c>
      <c r="K1677">
        <v>5</v>
      </c>
      <c r="L1677">
        <v>5</v>
      </c>
      <c r="M1677">
        <v>5</v>
      </c>
      <c r="N1677">
        <v>12</v>
      </c>
      <c r="O1677">
        <v>19</v>
      </c>
      <c r="P1677">
        <v>76</v>
      </c>
      <c r="Q1677">
        <v>36</v>
      </c>
      <c r="R1677">
        <v>278866</v>
      </c>
      <c r="S1677">
        <v>569936</v>
      </c>
      <c r="T1677">
        <v>591952</v>
      </c>
      <c r="U1677">
        <v>564269</v>
      </c>
      <c r="V1677">
        <v>572542</v>
      </c>
      <c r="W1677">
        <v>633063</v>
      </c>
      <c r="X1677">
        <v>552830</v>
      </c>
      <c r="Y1677">
        <v>341140</v>
      </c>
      <c r="Z1677">
        <v>184435</v>
      </c>
      <c r="AA1677">
        <v>72300</v>
      </c>
      <c r="AB1677">
        <v>4361333</v>
      </c>
      <c r="AC1677">
        <v>597875</v>
      </c>
      <c r="AD1677" s="9">
        <v>3.5859516757152182E-5</v>
      </c>
      <c r="AE1677" s="9">
        <v>8.7729148535975969E-6</v>
      </c>
      <c r="AF1677" s="9">
        <v>8.4466308079033439E-6</v>
      </c>
      <c r="AG1677" s="9">
        <v>8.86102195938462E-6</v>
      </c>
      <c r="AH1677" s="9">
        <v>8.7329837811025211E-6</v>
      </c>
      <c r="AI1677" s="9">
        <v>7.8981080871887944E-6</v>
      </c>
      <c r="AJ1677" s="9">
        <v>9.044371687498869E-6</v>
      </c>
      <c r="AK1677" s="9">
        <v>1.4656739168669754E-5</v>
      </c>
      <c r="AL1677" s="9">
        <v>6.5063572532328469E-5</v>
      </c>
      <c r="AM1677" s="9">
        <v>2.6279391424619642E-4</v>
      </c>
      <c r="AN1677" s="9">
        <v>1.7425864982105243E-5</v>
      </c>
      <c r="AO1677" s="9">
        <v>6.021325527911353E-5</v>
      </c>
      <c r="AP1677" s="8">
        <v>7.2499999999999995E-4</v>
      </c>
      <c r="AQ1677" s="8" t="s">
        <v>5612</v>
      </c>
      <c r="AR1677" s="37">
        <v>1.8000000000000002E-2</v>
      </c>
      <c r="AS1677" s="37">
        <v>1.3999999999999999E-2</v>
      </c>
      <c r="AT1677" s="37">
        <v>8.5000000000000006E-2</v>
      </c>
      <c r="AU1677" s="9" t="s">
        <v>5612</v>
      </c>
      <c r="AV1677" s="9" t="s">
        <v>5612</v>
      </c>
      <c r="AW1677" s="9" t="s">
        <v>5612</v>
      </c>
      <c r="AX1677" s="9" t="s">
        <v>5612</v>
      </c>
      <c r="AY1677" s="9" t="s">
        <v>5612</v>
      </c>
      <c r="AZ1677" s="9" t="s">
        <v>5612</v>
      </c>
    </row>
    <row r="1678" spans="1:52" x14ac:dyDescent="0.2">
      <c r="A1678" s="38" t="s">
        <v>20</v>
      </c>
      <c r="B1678" s="7">
        <v>2013</v>
      </c>
      <c r="C1678" s="3" t="s">
        <v>63</v>
      </c>
      <c r="D1678" t="s">
        <v>206</v>
      </c>
      <c r="E1678" t="s">
        <v>2187</v>
      </c>
      <c r="F1678">
        <v>10</v>
      </c>
      <c r="G1678">
        <v>5</v>
      </c>
      <c r="H1678">
        <v>5</v>
      </c>
      <c r="I1678">
        <v>5</v>
      </c>
      <c r="J1678">
        <v>5</v>
      </c>
      <c r="K1678">
        <v>5</v>
      </c>
      <c r="L1678">
        <v>5</v>
      </c>
      <c r="M1678">
        <v>5</v>
      </c>
      <c r="N1678">
        <v>20</v>
      </c>
      <c r="O1678">
        <v>19</v>
      </c>
      <c r="P1678">
        <v>84</v>
      </c>
      <c r="Q1678">
        <v>44</v>
      </c>
      <c r="R1678">
        <v>278866</v>
      </c>
      <c r="S1678">
        <v>569936</v>
      </c>
      <c r="T1678">
        <v>591952</v>
      </c>
      <c r="U1678">
        <v>564269</v>
      </c>
      <c r="V1678">
        <v>572542</v>
      </c>
      <c r="W1678">
        <v>633063</v>
      </c>
      <c r="X1678">
        <v>552830</v>
      </c>
      <c r="Y1678">
        <v>341140</v>
      </c>
      <c r="Z1678">
        <v>184435</v>
      </c>
      <c r="AA1678">
        <v>72300</v>
      </c>
      <c r="AB1678">
        <v>4361333</v>
      </c>
      <c r="AC1678">
        <v>597875</v>
      </c>
      <c r="AD1678" s="9">
        <v>3.5859516757152182E-5</v>
      </c>
      <c r="AE1678" s="9">
        <v>8.7729148535975969E-6</v>
      </c>
      <c r="AF1678" s="9">
        <v>8.4466308079033439E-6</v>
      </c>
      <c r="AG1678" s="9">
        <v>8.86102195938462E-6</v>
      </c>
      <c r="AH1678" s="9">
        <v>8.7329837811025211E-6</v>
      </c>
      <c r="AI1678" s="9">
        <v>7.8981080871887944E-6</v>
      </c>
      <c r="AJ1678" s="9">
        <v>9.044371687498869E-6</v>
      </c>
      <c r="AK1678" s="9">
        <v>1.4656739168669754E-5</v>
      </c>
      <c r="AL1678" s="9">
        <v>1.0843928755388077E-4</v>
      </c>
      <c r="AM1678" s="9">
        <v>2.6279391424619642E-4</v>
      </c>
      <c r="AN1678" s="9">
        <v>1.9260166559168952E-5</v>
      </c>
      <c r="AO1678" s="9">
        <v>7.3593978674472082E-5</v>
      </c>
      <c r="AP1678" s="8">
        <v>9.2499999999999982E-4</v>
      </c>
      <c r="AQ1678" s="8" t="s">
        <v>5612</v>
      </c>
      <c r="AR1678" s="37">
        <v>8.4000000000000005E-2</v>
      </c>
      <c r="AS1678" s="37">
        <v>0.128</v>
      </c>
      <c r="AT1678" s="37">
        <v>0.17800000000000002</v>
      </c>
      <c r="AU1678" s="9" t="s">
        <v>5612</v>
      </c>
      <c r="AV1678" s="9" t="s">
        <v>5612</v>
      </c>
      <c r="AW1678" s="9" t="s">
        <v>5612</v>
      </c>
      <c r="AX1678" s="9" t="s">
        <v>5612</v>
      </c>
      <c r="AY1678" s="9" t="s">
        <v>5612</v>
      </c>
      <c r="AZ1678" s="9" t="s">
        <v>5612</v>
      </c>
    </row>
    <row r="1679" spans="1:52" x14ac:dyDescent="0.2">
      <c r="A1679" s="38" t="s">
        <v>20</v>
      </c>
      <c r="B1679" s="7">
        <v>2013</v>
      </c>
      <c r="C1679" s="3" t="s">
        <v>64</v>
      </c>
      <c r="D1679" t="s">
        <v>206</v>
      </c>
      <c r="E1679" t="s">
        <v>2188</v>
      </c>
      <c r="F1679">
        <v>10</v>
      </c>
      <c r="G1679">
        <v>5</v>
      </c>
      <c r="H1679">
        <v>5</v>
      </c>
      <c r="I1679">
        <v>5</v>
      </c>
      <c r="J1679">
        <v>5</v>
      </c>
      <c r="K1679">
        <v>5</v>
      </c>
      <c r="L1679">
        <v>5</v>
      </c>
      <c r="M1679">
        <v>13</v>
      </c>
      <c r="N1679">
        <v>5</v>
      </c>
      <c r="O1679">
        <v>23</v>
      </c>
      <c r="P1679">
        <v>81</v>
      </c>
      <c r="Q1679">
        <v>41</v>
      </c>
      <c r="R1679">
        <v>278866</v>
      </c>
      <c r="S1679">
        <v>569936</v>
      </c>
      <c r="T1679">
        <v>591952</v>
      </c>
      <c r="U1679">
        <v>564269</v>
      </c>
      <c r="V1679">
        <v>572542</v>
      </c>
      <c r="W1679">
        <v>633063</v>
      </c>
      <c r="X1679">
        <v>552830</v>
      </c>
      <c r="Y1679">
        <v>341140</v>
      </c>
      <c r="Z1679">
        <v>184435</v>
      </c>
      <c r="AA1679">
        <v>72300</v>
      </c>
      <c r="AB1679">
        <v>4361333</v>
      </c>
      <c r="AC1679">
        <v>597875</v>
      </c>
      <c r="AD1679" s="9">
        <v>3.5859516757152182E-5</v>
      </c>
      <c r="AE1679" s="9">
        <v>8.7729148535975969E-6</v>
      </c>
      <c r="AF1679" s="9">
        <v>8.4466308079033439E-6</v>
      </c>
      <c r="AG1679" s="9">
        <v>8.86102195938462E-6</v>
      </c>
      <c r="AH1679" s="9">
        <v>8.7329837811025211E-6</v>
      </c>
      <c r="AI1679" s="9">
        <v>7.8981080871887944E-6</v>
      </c>
      <c r="AJ1679" s="9">
        <v>9.044371687498869E-6</v>
      </c>
      <c r="AK1679" s="9">
        <v>3.8107521838541359E-5</v>
      </c>
      <c r="AL1679" s="9">
        <v>2.7109821888470192E-5</v>
      </c>
      <c r="AM1679" s="9">
        <v>3.1811894882434303E-4</v>
      </c>
      <c r="AN1679" s="9">
        <v>1.8572303467770059E-5</v>
      </c>
      <c r="AO1679" s="9">
        <v>6.8576207401212634E-5</v>
      </c>
      <c r="AP1679" s="8">
        <v>6.7199999999999994E-3</v>
      </c>
      <c r="AQ1679" s="8" t="s">
        <v>5612</v>
      </c>
      <c r="AR1679" s="37">
        <v>0.28100000000000003</v>
      </c>
      <c r="AS1679" s="37">
        <v>0.49299999999999999</v>
      </c>
      <c r="AT1679" s="37">
        <v>0.36499999999999999</v>
      </c>
      <c r="AU1679" s="9" t="s">
        <v>5612</v>
      </c>
      <c r="AV1679" s="9" t="s">
        <v>5612</v>
      </c>
      <c r="AW1679" s="9" t="s">
        <v>5612</v>
      </c>
      <c r="AX1679" s="9" t="s">
        <v>5612</v>
      </c>
      <c r="AY1679" s="9" t="s">
        <v>5612</v>
      </c>
      <c r="AZ1679" s="9" t="s">
        <v>5612</v>
      </c>
    </row>
    <row r="1680" spans="1:52" x14ac:dyDescent="0.2">
      <c r="A1680" s="38" t="s">
        <v>20</v>
      </c>
      <c r="B1680" s="7">
        <v>2013</v>
      </c>
      <c r="C1680" s="3" t="s">
        <v>65</v>
      </c>
      <c r="D1680" t="s">
        <v>206</v>
      </c>
      <c r="E1680" t="s">
        <v>2189</v>
      </c>
      <c r="F1680">
        <v>10</v>
      </c>
      <c r="G1680">
        <v>5</v>
      </c>
      <c r="H1680">
        <v>5</v>
      </c>
      <c r="I1680">
        <v>5</v>
      </c>
      <c r="J1680">
        <v>5</v>
      </c>
      <c r="K1680">
        <v>5</v>
      </c>
      <c r="L1680">
        <v>5</v>
      </c>
      <c r="M1680">
        <v>12</v>
      </c>
      <c r="N1680">
        <v>17</v>
      </c>
      <c r="O1680">
        <v>25</v>
      </c>
      <c r="P1680">
        <v>94</v>
      </c>
      <c r="Q1680">
        <v>54</v>
      </c>
      <c r="R1680">
        <v>278866</v>
      </c>
      <c r="S1680">
        <v>569936</v>
      </c>
      <c r="T1680">
        <v>591952</v>
      </c>
      <c r="U1680">
        <v>564269</v>
      </c>
      <c r="V1680">
        <v>572542</v>
      </c>
      <c r="W1680">
        <v>633063</v>
      </c>
      <c r="X1680">
        <v>552830</v>
      </c>
      <c r="Y1680">
        <v>341140</v>
      </c>
      <c r="Z1680">
        <v>184435</v>
      </c>
      <c r="AA1680">
        <v>72300</v>
      </c>
      <c r="AB1680">
        <v>4361333</v>
      </c>
      <c r="AC1680">
        <v>597875</v>
      </c>
      <c r="AD1680" s="9">
        <v>3.5859516757152182E-5</v>
      </c>
      <c r="AE1680" s="9">
        <v>8.7729148535975969E-6</v>
      </c>
      <c r="AF1680" s="9">
        <v>8.4466308079033439E-6</v>
      </c>
      <c r="AG1680" s="9">
        <v>8.86102195938462E-6</v>
      </c>
      <c r="AH1680" s="9">
        <v>8.7329837811025211E-6</v>
      </c>
      <c r="AI1680" s="9">
        <v>7.8981080871887944E-6</v>
      </c>
      <c r="AJ1680" s="9">
        <v>9.044371687498869E-6</v>
      </c>
      <c r="AK1680" s="9">
        <v>3.5176174004807413E-5</v>
      </c>
      <c r="AL1680" s="9">
        <v>9.2173394420798661E-5</v>
      </c>
      <c r="AM1680" s="9">
        <v>3.4578146611341634E-4</v>
      </c>
      <c r="AN1680" s="9">
        <v>2.1553043530498588E-5</v>
      </c>
      <c r="AO1680" s="9">
        <v>9.0319882918670291E-5</v>
      </c>
      <c r="AP1680" s="8">
        <v>7.8500000000000011E-3</v>
      </c>
      <c r="AQ1680" s="8">
        <v>0.752</v>
      </c>
      <c r="AR1680" s="37">
        <v>0.38500000000000001</v>
      </c>
      <c r="AS1680" s="37">
        <v>0.64800000000000002</v>
      </c>
      <c r="AT1680" s="37">
        <v>0.5</v>
      </c>
      <c r="AU1680" s="9" t="s">
        <v>5612</v>
      </c>
      <c r="AV1680" s="9" t="s">
        <v>5612</v>
      </c>
      <c r="AW1680" s="9" t="s">
        <v>5612</v>
      </c>
      <c r="AX1680" s="9" t="s">
        <v>5612</v>
      </c>
      <c r="AY1680" s="9" t="s">
        <v>5612</v>
      </c>
      <c r="AZ1680" s="9" t="s">
        <v>5612</v>
      </c>
    </row>
    <row r="1681" spans="1:52" x14ac:dyDescent="0.2">
      <c r="A1681" s="38" t="s">
        <v>20</v>
      </c>
      <c r="B1681" s="7">
        <v>2013</v>
      </c>
      <c r="C1681" s="3" t="s">
        <v>66</v>
      </c>
      <c r="D1681" t="s">
        <v>206</v>
      </c>
      <c r="E1681" t="s">
        <v>2190</v>
      </c>
      <c r="F1681">
        <v>10</v>
      </c>
      <c r="G1681">
        <v>5</v>
      </c>
      <c r="H1681">
        <v>5</v>
      </c>
      <c r="I1681">
        <v>5</v>
      </c>
      <c r="J1681">
        <v>5</v>
      </c>
      <c r="K1681">
        <v>5</v>
      </c>
      <c r="L1681">
        <v>5</v>
      </c>
      <c r="M1681">
        <v>11</v>
      </c>
      <c r="N1681">
        <v>16</v>
      </c>
      <c r="O1681">
        <v>32</v>
      </c>
      <c r="P1681">
        <v>99</v>
      </c>
      <c r="Q1681">
        <v>59</v>
      </c>
      <c r="R1681">
        <v>278866</v>
      </c>
      <c r="S1681">
        <v>569936</v>
      </c>
      <c r="T1681">
        <v>591952</v>
      </c>
      <c r="U1681">
        <v>564269</v>
      </c>
      <c r="V1681">
        <v>572542</v>
      </c>
      <c r="W1681">
        <v>633063</v>
      </c>
      <c r="X1681">
        <v>552830</v>
      </c>
      <c r="Y1681">
        <v>341140</v>
      </c>
      <c r="Z1681">
        <v>184435</v>
      </c>
      <c r="AA1681">
        <v>72300</v>
      </c>
      <c r="AB1681">
        <v>4361333</v>
      </c>
      <c r="AC1681">
        <v>597875</v>
      </c>
      <c r="AD1681" s="9">
        <v>3.5859516757152182E-5</v>
      </c>
      <c r="AE1681" s="9">
        <v>8.7729148535975969E-6</v>
      </c>
      <c r="AF1681" s="9">
        <v>8.4466308079033439E-6</v>
      </c>
      <c r="AG1681" s="9">
        <v>8.86102195938462E-6</v>
      </c>
      <c r="AH1681" s="9">
        <v>8.7329837811025211E-6</v>
      </c>
      <c r="AI1681" s="9">
        <v>7.8981080871887944E-6</v>
      </c>
      <c r="AJ1681" s="9">
        <v>9.044371687498869E-6</v>
      </c>
      <c r="AK1681" s="9">
        <v>3.224482617107346E-5</v>
      </c>
      <c r="AL1681" s="9">
        <v>8.6751430043104612E-5</v>
      </c>
      <c r="AM1681" s="9">
        <v>4.4260027662517288E-4</v>
      </c>
      <c r="AN1681" s="9">
        <v>2.2699482016163407E-5</v>
      </c>
      <c r="AO1681" s="9">
        <v>9.8682835040769389E-5</v>
      </c>
      <c r="AP1681" s="8">
        <v>1.5200000000000002E-2</v>
      </c>
      <c r="AQ1681" s="8" t="s">
        <v>5612</v>
      </c>
      <c r="AR1681" s="37">
        <v>0.41799999999999998</v>
      </c>
      <c r="AS1681" s="37">
        <v>0.68700000000000006</v>
      </c>
      <c r="AT1681" s="37">
        <v>0.53300000000000003</v>
      </c>
      <c r="AU1681" s="9" t="s">
        <v>5612</v>
      </c>
      <c r="AV1681" s="9" t="s">
        <v>5612</v>
      </c>
      <c r="AW1681" s="9" t="s">
        <v>5612</v>
      </c>
      <c r="AX1681" s="9" t="s">
        <v>5612</v>
      </c>
      <c r="AY1681" s="9" t="s">
        <v>5612</v>
      </c>
      <c r="AZ1681" s="9" t="s">
        <v>5612</v>
      </c>
    </row>
    <row r="1682" spans="1:52" x14ac:dyDescent="0.2">
      <c r="A1682" s="38" t="s">
        <v>20</v>
      </c>
      <c r="B1682" s="7">
        <v>2014</v>
      </c>
      <c r="C1682" s="3" t="s">
        <v>55</v>
      </c>
      <c r="D1682" t="s">
        <v>207</v>
      </c>
      <c r="E1682" t="s">
        <v>2191</v>
      </c>
      <c r="F1682">
        <v>10</v>
      </c>
      <c r="G1682">
        <v>5</v>
      </c>
      <c r="H1682">
        <v>5</v>
      </c>
      <c r="I1682">
        <v>5</v>
      </c>
      <c r="J1682">
        <v>5</v>
      </c>
      <c r="K1682">
        <v>12</v>
      </c>
      <c r="L1682">
        <v>25</v>
      </c>
      <c r="M1682">
        <v>24</v>
      </c>
      <c r="N1682">
        <v>33</v>
      </c>
      <c r="O1682">
        <v>33</v>
      </c>
      <c r="P1682">
        <v>157</v>
      </c>
      <c r="Q1682">
        <v>90</v>
      </c>
      <c r="R1682">
        <v>277776</v>
      </c>
      <c r="S1682">
        <v>569877</v>
      </c>
      <c r="T1682">
        <v>595910</v>
      </c>
      <c r="U1682">
        <v>566093</v>
      </c>
      <c r="V1682">
        <v>568453</v>
      </c>
      <c r="W1682">
        <v>626850</v>
      </c>
      <c r="X1682">
        <v>563817</v>
      </c>
      <c r="Y1682">
        <v>354219</v>
      </c>
      <c r="Z1682">
        <v>186171</v>
      </c>
      <c r="AA1682">
        <v>74106</v>
      </c>
      <c r="AB1682">
        <v>4383272</v>
      </c>
      <c r="AC1682">
        <v>614496</v>
      </c>
      <c r="AD1682" s="9">
        <v>3.6000230401474572E-5</v>
      </c>
      <c r="AE1682" s="9">
        <v>8.7738231232353641E-6</v>
      </c>
      <c r="AF1682" s="9">
        <v>8.3905287711231559E-6</v>
      </c>
      <c r="AG1682" s="9">
        <v>8.832470989749034E-6</v>
      </c>
      <c r="AH1682" s="9">
        <v>8.7958019396502444E-6</v>
      </c>
      <c r="AI1682" s="9">
        <v>1.91433357262503E-5</v>
      </c>
      <c r="AJ1682" s="9">
        <v>4.43406282534936E-5</v>
      </c>
      <c r="AK1682" s="9">
        <v>6.7754694129902688E-5</v>
      </c>
      <c r="AL1682" s="9">
        <v>1.7725639331582255E-4</v>
      </c>
      <c r="AM1682" s="9">
        <v>4.4530807222087278E-4</v>
      </c>
      <c r="AN1682" s="9">
        <v>3.5817991673799846E-5</v>
      </c>
      <c r="AO1682" s="9">
        <v>1.4646149039212623E-4</v>
      </c>
      <c r="AP1682" s="8">
        <v>3.1080000000000003E-2</v>
      </c>
      <c r="AQ1682" s="8" t="s">
        <v>5612</v>
      </c>
      <c r="AR1682" s="37">
        <v>0.44700000000000006</v>
      </c>
      <c r="AS1682" s="37">
        <v>0.71900000000000008</v>
      </c>
      <c r="AT1682" s="37">
        <v>0.58499999999999996</v>
      </c>
      <c r="AU1682" s="9" t="s">
        <v>5612</v>
      </c>
      <c r="AV1682" s="9" t="s">
        <v>5612</v>
      </c>
      <c r="AW1682" s="9" t="s">
        <v>5612</v>
      </c>
      <c r="AX1682" s="9" t="s">
        <v>5612</v>
      </c>
      <c r="AY1682" s="9" t="s">
        <v>5612</v>
      </c>
      <c r="AZ1682" s="9" t="s">
        <v>5612</v>
      </c>
    </row>
    <row r="1683" spans="1:52" x14ac:dyDescent="0.2">
      <c r="A1683" s="38" t="s">
        <v>20</v>
      </c>
      <c r="B1683" s="7">
        <v>2014</v>
      </c>
      <c r="C1683" s="3" t="s">
        <v>56</v>
      </c>
      <c r="D1683" t="s">
        <v>207</v>
      </c>
      <c r="E1683" t="s">
        <v>2192</v>
      </c>
      <c r="F1683">
        <v>10</v>
      </c>
      <c r="G1683">
        <v>5</v>
      </c>
      <c r="H1683">
        <v>5</v>
      </c>
      <c r="I1683">
        <v>5</v>
      </c>
      <c r="J1683">
        <v>5</v>
      </c>
      <c r="K1683">
        <v>5</v>
      </c>
      <c r="L1683">
        <v>14</v>
      </c>
      <c r="M1683">
        <v>17</v>
      </c>
      <c r="N1683">
        <v>21</v>
      </c>
      <c r="O1683">
        <v>29</v>
      </c>
      <c r="P1683">
        <v>116</v>
      </c>
      <c r="Q1683">
        <v>67</v>
      </c>
      <c r="R1683">
        <v>277776</v>
      </c>
      <c r="S1683">
        <v>569877</v>
      </c>
      <c r="T1683">
        <v>595910</v>
      </c>
      <c r="U1683">
        <v>566093</v>
      </c>
      <c r="V1683">
        <v>568453</v>
      </c>
      <c r="W1683">
        <v>626850</v>
      </c>
      <c r="X1683">
        <v>563817</v>
      </c>
      <c r="Y1683">
        <v>354219</v>
      </c>
      <c r="Z1683">
        <v>186171</v>
      </c>
      <c r="AA1683">
        <v>74106</v>
      </c>
      <c r="AB1683">
        <v>4383272</v>
      </c>
      <c r="AC1683">
        <v>614496</v>
      </c>
      <c r="AD1683" s="9">
        <v>3.6000230401474572E-5</v>
      </c>
      <c r="AE1683" s="9">
        <v>8.7738231232353641E-6</v>
      </c>
      <c r="AF1683" s="9">
        <v>8.3905287711231559E-6</v>
      </c>
      <c r="AG1683" s="9">
        <v>8.832470989749034E-6</v>
      </c>
      <c r="AH1683" s="9">
        <v>8.7958019396502444E-6</v>
      </c>
      <c r="AI1683" s="9">
        <v>7.9763898859376248E-6</v>
      </c>
      <c r="AJ1683" s="9">
        <v>2.4830751821956414E-5</v>
      </c>
      <c r="AK1683" s="9">
        <v>4.7992908342014402E-5</v>
      </c>
      <c r="AL1683" s="9">
        <v>1.127995230191598E-4</v>
      </c>
      <c r="AM1683" s="9">
        <v>3.9133133619410036E-4</v>
      </c>
      <c r="AN1683" s="9">
        <v>2.6464248625227911E-5</v>
      </c>
      <c r="AO1683" s="9">
        <v>1.0903244284747176E-4</v>
      </c>
      <c r="AP1683" s="8">
        <v>1.5525000000000001E-2</v>
      </c>
      <c r="AQ1683" s="8" t="s">
        <v>5612</v>
      </c>
      <c r="AR1683" s="37">
        <v>0.45900000000000002</v>
      </c>
      <c r="AS1683" s="37">
        <v>0.73</v>
      </c>
      <c r="AT1683" s="37">
        <v>0.625</v>
      </c>
      <c r="AU1683" s="9" t="s">
        <v>5612</v>
      </c>
      <c r="AV1683" s="9" t="s">
        <v>5612</v>
      </c>
      <c r="AW1683" s="9" t="s">
        <v>5612</v>
      </c>
      <c r="AX1683" s="9" t="s">
        <v>5612</v>
      </c>
      <c r="AY1683" s="9" t="s">
        <v>5612</v>
      </c>
      <c r="AZ1683" s="9" t="s">
        <v>5612</v>
      </c>
    </row>
    <row r="1684" spans="1:52" x14ac:dyDescent="0.2">
      <c r="A1684" s="38" t="s">
        <v>20</v>
      </c>
      <c r="B1684" s="7">
        <v>2014</v>
      </c>
      <c r="C1684" s="3" t="s">
        <v>57</v>
      </c>
      <c r="D1684" t="s">
        <v>207</v>
      </c>
      <c r="E1684" t="s">
        <v>2193</v>
      </c>
      <c r="F1684">
        <v>10</v>
      </c>
      <c r="G1684">
        <v>5</v>
      </c>
      <c r="H1684">
        <v>5</v>
      </c>
      <c r="I1684">
        <v>5</v>
      </c>
      <c r="J1684">
        <v>5</v>
      </c>
      <c r="K1684">
        <v>5</v>
      </c>
      <c r="L1684">
        <v>5</v>
      </c>
      <c r="M1684">
        <v>15</v>
      </c>
      <c r="N1684">
        <v>23</v>
      </c>
      <c r="O1684">
        <v>29</v>
      </c>
      <c r="P1684">
        <v>107</v>
      </c>
      <c r="Q1684">
        <v>67</v>
      </c>
      <c r="R1684">
        <v>277776</v>
      </c>
      <c r="S1684">
        <v>569877</v>
      </c>
      <c r="T1684">
        <v>595910</v>
      </c>
      <c r="U1684">
        <v>566093</v>
      </c>
      <c r="V1684">
        <v>568453</v>
      </c>
      <c r="W1684">
        <v>626850</v>
      </c>
      <c r="X1684">
        <v>563817</v>
      </c>
      <c r="Y1684">
        <v>354219</v>
      </c>
      <c r="Z1684">
        <v>186171</v>
      </c>
      <c r="AA1684">
        <v>74106</v>
      </c>
      <c r="AB1684">
        <v>4383272</v>
      </c>
      <c r="AC1684">
        <v>614496</v>
      </c>
      <c r="AD1684" s="9">
        <v>3.6000230401474572E-5</v>
      </c>
      <c r="AE1684" s="9">
        <v>8.7738231232353641E-6</v>
      </c>
      <c r="AF1684" s="9">
        <v>8.3905287711231559E-6</v>
      </c>
      <c r="AG1684" s="9">
        <v>8.832470989749034E-6</v>
      </c>
      <c r="AH1684" s="9">
        <v>8.7958019396502444E-6</v>
      </c>
      <c r="AI1684" s="9">
        <v>7.9763898859376248E-6</v>
      </c>
      <c r="AJ1684" s="9">
        <v>8.8681256506987204E-6</v>
      </c>
      <c r="AK1684" s="9">
        <v>4.2346683831189182E-5</v>
      </c>
      <c r="AL1684" s="9">
        <v>1.2354233473527027E-4</v>
      </c>
      <c r="AM1684" s="9">
        <v>3.9133133619410036E-4</v>
      </c>
      <c r="AN1684" s="9">
        <v>2.4410987956029196E-5</v>
      </c>
      <c r="AO1684" s="9">
        <v>1.0903244284747176E-4</v>
      </c>
      <c r="AP1684" s="8">
        <v>4.15E-3</v>
      </c>
      <c r="AQ1684" s="8" t="s">
        <v>5612</v>
      </c>
      <c r="AR1684" s="37">
        <v>0.46399999999999997</v>
      </c>
      <c r="AS1684" s="37">
        <v>0.73599999999999999</v>
      </c>
      <c r="AT1684" s="37">
        <v>0.627</v>
      </c>
      <c r="AU1684" s="9" t="s">
        <v>5612</v>
      </c>
      <c r="AV1684" s="9" t="s">
        <v>5612</v>
      </c>
      <c r="AW1684" s="9" t="s">
        <v>5612</v>
      </c>
      <c r="AX1684" s="9" t="s">
        <v>5612</v>
      </c>
      <c r="AY1684" s="9" t="s">
        <v>5612</v>
      </c>
      <c r="AZ1684" s="9" t="s">
        <v>5612</v>
      </c>
    </row>
    <row r="1685" spans="1:52" x14ac:dyDescent="0.2">
      <c r="A1685" s="38" t="s">
        <v>20</v>
      </c>
      <c r="B1685" s="7">
        <v>2014</v>
      </c>
      <c r="C1685" s="3" t="s">
        <v>58</v>
      </c>
      <c r="D1685" t="s">
        <v>207</v>
      </c>
      <c r="E1685" t="s">
        <v>2194</v>
      </c>
      <c r="F1685">
        <v>10</v>
      </c>
      <c r="G1685">
        <v>5</v>
      </c>
      <c r="H1685">
        <v>5</v>
      </c>
      <c r="I1685">
        <v>5</v>
      </c>
      <c r="J1685">
        <v>5</v>
      </c>
      <c r="K1685">
        <v>5</v>
      </c>
      <c r="L1685">
        <v>11</v>
      </c>
      <c r="M1685">
        <v>16</v>
      </c>
      <c r="N1685">
        <v>24</v>
      </c>
      <c r="O1685">
        <v>31</v>
      </c>
      <c r="P1685">
        <v>117</v>
      </c>
      <c r="Q1685">
        <v>71</v>
      </c>
      <c r="R1685">
        <v>277776</v>
      </c>
      <c r="S1685">
        <v>569877</v>
      </c>
      <c r="T1685">
        <v>595910</v>
      </c>
      <c r="U1685">
        <v>566093</v>
      </c>
      <c r="V1685">
        <v>568453</v>
      </c>
      <c r="W1685">
        <v>626850</v>
      </c>
      <c r="X1685">
        <v>563817</v>
      </c>
      <c r="Y1685">
        <v>354219</v>
      </c>
      <c r="Z1685">
        <v>186171</v>
      </c>
      <c r="AA1685">
        <v>74106</v>
      </c>
      <c r="AB1685">
        <v>4383272</v>
      </c>
      <c r="AC1685">
        <v>614496</v>
      </c>
      <c r="AD1685" s="9">
        <v>3.6000230401474572E-5</v>
      </c>
      <c r="AE1685" s="9">
        <v>8.7738231232353641E-6</v>
      </c>
      <c r="AF1685" s="9">
        <v>8.3905287711231559E-6</v>
      </c>
      <c r="AG1685" s="9">
        <v>8.832470989749034E-6</v>
      </c>
      <c r="AH1685" s="9">
        <v>8.7958019396502444E-6</v>
      </c>
      <c r="AI1685" s="9">
        <v>7.9763898859376248E-6</v>
      </c>
      <c r="AJ1685" s="9">
        <v>1.9509876431537183E-5</v>
      </c>
      <c r="AK1685" s="9">
        <v>4.5169796086601792E-5</v>
      </c>
      <c r="AL1685" s="9">
        <v>1.2891374059332549E-4</v>
      </c>
      <c r="AM1685" s="9">
        <v>4.183197042074866E-4</v>
      </c>
      <c r="AN1685" s="9">
        <v>2.6692388699583325E-5</v>
      </c>
      <c r="AO1685" s="9">
        <v>1.1554184242045514E-4</v>
      </c>
      <c r="AP1685" s="8">
        <v>3.2000000000000002E-3</v>
      </c>
      <c r="AQ1685" s="8" t="s">
        <v>5612</v>
      </c>
      <c r="AR1685" s="37">
        <v>0.46899999999999997</v>
      </c>
      <c r="AS1685" s="37">
        <v>0.7390000000000001</v>
      </c>
      <c r="AT1685" s="37">
        <v>0.64</v>
      </c>
      <c r="AU1685" s="9" t="s">
        <v>5612</v>
      </c>
      <c r="AV1685" s="9" t="s">
        <v>5612</v>
      </c>
      <c r="AW1685" s="9" t="s">
        <v>5612</v>
      </c>
      <c r="AX1685" s="9" t="s">
        <v>5612</v>
      </c>
      <c r="AY1685" s="9" t="s">
        <v>5612</v>
      </c>
      <c r="AZ1685" s="9" t="s">
        <v>5612</v>
      </c>
    </row>
    <row r="1686" spans="1:52" x14ac:dyDescent="0.2">
      <c r="A1686" s="38" t="s">
        <v>20</v>
      </c>
      <c r="B1686" s="7">
        <v>2014</v>
      </c>
      <c r="C1686" s="3" t="s">
        <v>59</v>
      </c>
      <c r="D1686" t="s">
        <v>207</v>
      </c>
      <c r="E1686" t="s">
        <v>2195</v>
      </c>
      <c r="F1686">
        <v>10</v>
      </c>
      <c r="G1686">
        <v>5</v>
      </c>
      <c r="H1686">
        <v>5</v>
      </c>
      <c r="I1686">
        <v>5</v>
      </c>
      <c r="J1686">
        <v>5</v>
      </c>
      <c r="K1686">
        <v>5</v>
      </c>
      <c r="L1686">
        <v>5</v>
      </c>
      <c r="M1686">
        <v>12</v>
      </c>
      <c r="N1686">
        <v>20</v>
      </c>
      <c r="O1686">
        <v>19</v>
      </c>
      <c r="P1686">
        <v>91</v>
      </c>
      <c r="Q1686">
        <v>51</v>
      </c>
      <c r="R1686">
        <v>277776</v>
      </c>
      <c r="S1686">
        <v>569877</v>
      </c>
      <c r="T1686">
        <v>595910</v>
      </c>
      <c r="U1686">
        <v>566093</v>
      </c>
      <c r="V1686">
        <v>568453</v>
      </c>
      <c r="W1686">
        <v>626850</v>
      </c>
      <c r="X1686">
        <v>563817</v>
      </c>
      <c r="Y1686">
        <v>354219</v>
      </c>
      <c r="Z1686">
        <v>186171</v>
      </c>
      <c r="AA1686">
        <v>74106</v>
      </c>
      <c r="AB1686">
        <v>4383272</v>
      </c>
      <c r="AC1686">
        <v>614496</v>
      </c>
      <c r="AD1686" s="9">
        <v>3.6000230401474572E-5</v>
      </c>
      <c r="AE1686" s="9">
        <v>8.7738231232353641E-6</v>
      </c>
      <c r="AF1686" s="9">
        <v>8.3905287711231559E-6</v>
      </c>
      <c r="AG1686" s="9">
        <v>8.832470989749034E-6</v>
      </c>
      <c r="AH1686" s="9">
        <v>8.7958019396502444E-6</v>
      </c>
      <c r="AI1686" s="9">
        <v>7.9763898859376248E-6</v>
      </c>
      <c r="AJ1686" s="9">
        <v>8.8681256506987204E-6</v>
      </c>
      <c r="AK1686" s="9">
        <v>3.3877347064951344E-5</v>
      </c>
      <c r="AL1686" s="9">
        <v>1.0742811716110458E-4</v>
      </c>
      <c r="AM1686" s="9">
        <v>2.5638949612716917E-4</v>
      </c>
      <c r="AN1686" s="9">
        <v>2.0760746766342585E-5</v>
      </c>
      <c r="AO1686" s="9">
        <v>8.2994844555538201E-5</v>
      </c>
      <c r="AP1686" s="8">
        <v>3.9999999999999996E-4</v>
      </c>
      <c r="AQ1686" s="8" t="s">
        <v>5612</v>
      </c>
      <c r="AR1686" s="37">
        <v>0.46899999999999997</v>
      </c>
      <c r="AS1686" s="37">
        <v>0.7390000000000001</v>
      </c>
      <c r="AT1686" s="37">
        <v>0.64</v>
      </c>
      <c r="AU1686" s="9" t="s">
        <v>5612</v>
      </c>
      <c r="AV1686" s="9" t="s">
        <v>5612</v>
      </c>
      <c r="AW1686" s="9" t="s">
        <v>5612</v>
      </c>
      <c r="AX1686" s="9" t="s">
        <v>5612</v>
      </c>
      <c r="AY1686" s="9" t="s">
        <v>5612</v>
      </c>
      <c r="AZ1686" s="9" t="s">
        <v>5612</v>
      </c>
    </row>
    <row r="1687" spans="1:52" x14ac:dyDescent="0.2">
      <c r="A1687" s="38" t="s">
        <v>20</v>
      </c>
      <c r="B1687" s="7">
        <v>2014</v>
      </c>
      <c r="C1687" s="3" t="s">
        <v>60</v>
      </c>
      <c r="D1687" t="s">
        <v>207</v>
      </c>
      <c r="E1687" t="s">
        <v>2196</v>
      </c>
      <c r="F1687">
        <v>10</v>
      </c>
      <c r="G1687">
        <v>5</v>
      </c>
      <c r="H1687">
        <v>5</v>
      </c>
      <c r="I1687">
        <v>5</v>
      </c>
      <c r="J1687">
        <v>5</v>
      </c>
      <c r="K1687">
        <v>5</v>
      </c>
      <c r="L1687">
        <v>13</v>
      </c>
      <c r="M1687">
        <v>5</v>
      </c>
      <c r="N1687">
        <v>20</v>
      </c>
      <c r="O1687">
        <v>24</v>
      </c>
      <c r="P1687">
        <v>97</v>
      </c>
      <c r="Q1687">
        <v>49</v>
      </c>
      <c r="R1687">
        <v>277776</v>
      </c>
      <c r="S1687">
        <v>569877</v>
      </c>
      <c r="T1687">
        <v>595910</v>
      </c>
      <c r="U1687">
        <v>566093</v>
      </c>
      <c r="V1687">
        <v>568453</v>
      </c>
      <c r="W1687">
        <v>626850</v>
      </c>
      <c r="X1687">
        <v>563817</v>
      </c>
      <c r="Y1687">
        <v>354219</v>
      </c>
      <c r="Z1687">
        <v>186171</v>
      </c>
      <c r="AA1687">
        <v>74106</v>
      </c>
      <c r="AB1687">
        <v>4383272</v>
      </c>
      <c r="AC1687">
        <v>614496</v>
      </c>
      <c r="AD1687" s="9">
        <v>3.6000230401474572E-5</v>
      </c>
      <c r="AE1687" s="9">
        <v>8.7738231232353641E-6</v>
      </c>
      <c r="AF1687" s="9">
        <v>8.3905287711231559E-6</v>
      </c>
      <c r="AG1687" s="9">
        <v>8.832470989749034E-6</v>
      </c>
      <c r="AH1687" s="9">
        <v>8.7958019396502444E-6</v>
      </c>
      <c r="AI1687" s="9">
        <v>7.9763898859376248E-6</v>
      </c>
      <c r="AJ1687" s="9">
        <v>2.3057126691816671E-5</v>
      </c>
      <c r="AK1687" s="9">
        <v>1.411556127706306E-5</v>
      </c>
      <c r="AL1687" s="9">
        <v>1.0742811716110458E-4</v>
      </c>
      <c r="AM1687" s="9">
        <v>3.2386041616063474E-4</v>
      </c>
      <c r="AN1687" s="9">
        <v>2.2129587212475064E-5</v>
      </c>
      <c r="AO1687" s="9">
        <v>7.9740144769046501E-5</v>
      </c>
      <c r="AP1687" s="8">
        <v>1.25E-4</v>
      </c>
      <c r="AQ1687" s="8" t="s">
        <v>5612</v>
      </c>
      <c r="AR1687" s="37" t="s">
        <v>5612</v>
      </c>
      <c r="AS1687" s="37" t="s">
        <v>5612</v>
      </c>
      <c r="AT1687" s="37" t="s">
        <v>5612</v>
      </c>
      <c r="AU1687" s="9" t="s">
        <v>5612</v>
      </c>
      <c r="AV1687" s="9" t="s">
        <v>5612</v>
      </c>
      <c r="AW1687" s="9" t="s">
        <v>5612</v>
      </c>
      <c r="AX1687" s="9" t="s">
        <v>5612</v>
      </c>
      <c r="AY1687" s="9" t="s">
        <v>5612</v>
      </c>
      <c r="AZ1687" s="9" t="s">
        <v>5612</v>
      </c>
    </row>
    <row r="1688" spans="1:52" x14ac:dyDescent="0.2">
      <c r="A1688" s="38" t="s">
        <v>20</v>
      </c>
      <c r="B1688" s="7">
        <v>2014</v>
      </c>
      <c r="C1688" s="3" t="s">
        <v>61</v>
      </c>
      <c r="D1688" t="s">
        <v>207</v>
      </c>
      <c r="E1688" t="s">
        <v>2197</v>
      </c>
      <c r="F1688">
        <v>10</v>
      </c>
      <c r="G1688">
        <v>5</v>
      </c>
      <c r="H1688">
        <v>5</v>
      </c>
      <c r="I1688">
        <v>5</v>
      </c>
      <c r="J1688">
        <v>5</v>
      </c>
      <c r="K1688">
        <v>5</v>
      </c>
      <c r="L1688">
        <v>5</v>
      </c>
      <c r="M1688">
        <v>12</v>
      </c>
      <c r="N1688">
        <v>22</v>
      </c>
      <c r="O1688">
        <v>31</v>
      </c>
      <c r="P1688">
        <v>105</v>
      </c>
      <c r="Q1688">
        <v>65</v>
      </c>
      <c r="R1688">
        <v>277776</v>
      </c>
      <c r="S1688">
        <v>569877</v>
      </c>
      <c r="T1688">
        <v>595910</v>
      </c>
      <c r="U1688">
        <v>566093</v>
      </c>
      <c r="V1688">
        <v>568453</v>
      </c>
      <c r="W1688">
        <v>626850</v>
      </c>
      <c r="X1688">
        <v>563817</v>
      </c>
      <c r="Y1688">
        <v>354219</v>
      </c>
      <c r="Z1688">
        <v>186171</v>
      </c>
      <c r="AA1688">
        <v>74106</v>
      </c>
      <c r="AB1688">
        <v>4383272</v>
      </c>
      <c r="AC1688">
        <v>614496</v>
      </c>
      <c r="AD1688" s="9">
        <v>3.6000230401474572E-5</v>
      </c>
      <c r="AE1688" s="9">
        <v>8.7738231232353641E-6</v>
      </c>
      <c r="AF1688" s="9">
        <v>8.3905287711231559E-6</v>
      </c>
      <c r="AG1688" s="9">
        <v>8.832470989749034E-6</v>
      </c>
      <c r="AH1688" s="9">
        <v>8.7958019396502444E-6</v>
      </c>
      <c r="AI1688" s="9">
        <v>7.9763898859376248E-6</v>
      </c>
      <c r="AJ1688" s="9">
        <v>8.8681256506987204E-6</v>
      </c>
      <c r="AK1688" s="9">
        <v>3.3877347064951344E-5</v>
      </c>
      <c r="AL1688" s="9">
        <v>1.1817092887721503E-4</v>
      </c>
      <c r="AM1688" s="9">
        <v>4.183197042074866E-4</v>
      </c>
      <c r="AN1688" s="9">
        <v>2.395470780731837E-5</v>
      </c>
      <c r="AO1688" s="9">
        <v>1.0577774306098006E-4</v>
      </c>
      <c r="AP1688" s="8">
        <v>1.4000000000000001E-4</v>
      </c>
      <c r="AQ1688" s="8" t="s">
        <v>5612</v>
      </c>
      <c r="AR1688" s="37" t="s">
        <v>5612</v>
      </c>
      <c r="AS1688" s="37" t="s">
        <v>5612</v>
      </c>
      <c r="AT1688" s="37" t="s">
        <v>5612</v>
      </c>
      <c r="AU1688" s="9" t="s">
        <v>5612</v>
      </c>
      <c r="AV1688" s="9" t="s">
        <v>5612</v>
      </c>
      <c r="AW1688" s="9" t="s">
        <v>5612</v>
      </c>
      <c r="AX1688" s="9" t="s">
        <v>5612</v>
      </c>
      <c r="AY1688" s="9" t="s">
        <v>5612</v>
      </c>
      <c r="AZ1688" s="9" t="s">
        <v>5612</v>
      </c>
    </row>
    <row r="1689" spans="1:52" x14ac:dyDescent="0.2">
      <c r="A1689" s="38" t="s">
        <v>20</v>
      </c>
      <c r="B1689" s="7">
        <v>2014</v>
      </c>
      <c r="C1689" s="3" t="s">
        <v>62</v>
      </c>
      <c r="D1689" t="s">
        <v>207</v>
      </c>
      <c r="E1689" t="s">
        <v>2198</v>
      </c>
      <c r="F1689">
        <v>10</v>
      </c>
      <c r="G1689">
        <v>5</v>
      </c>
      <c r="H1689">
        <v>5</v>
      </c>
      <c r="I1689">
        <v>5</v>
      </c>
      <c r="J1689">
        <v>5</v>
      </c>
      <c r="K1689">
        <v>5</v>
      </c>
      <c r="L1689">
        <v>5</v>
      </c>
      <c r="M1689">
        <v>10</v>
      </c>
      <c r="N1689">
        <v>14</v>
      </c>
      <c r="O1689">
        <v>23</v>
      </c>
      <c r="P1689">
        <v>87</v>
      </c>
      <c r="Q1689">
        <v>47</v>
      </c>
      <c r="R1689">
        <v>277776</v>
      </c>
      <c r="S1689">
        <v>569877</v>
      </c>
      <c r="T1689">
        <v>595910</v>
      </c>
      <c r="U1689">
        <v>566093</v>
      </c>
      <c r="V1689">
        <v>568453</v>
      </c>
      <c r="W1689">
        <v>626850</v>
      </c>
      <c r="X1689">
        <v>563817</v>
      </c>
      <c r="Y1689">
        <v>354219</v>
      </c>
      <c r="Z1689">
        <v>186171</v>
      </c>
      <c r="AA1689">
        <v>74106</v>
      </c>
      <c r="AB1689">
        <v>4383272</v>
      </c>
      <c r="AC1689">
        <v>614496</v>
      </c>
      <c r="AD1689" s="9">
        <v>3.6000230401474572E-5</v>
      </c>
      <c r="AE1689" s="9">
        <v>8.7738231232353641E-6</v>
      </c>
      <c r="AF1689" s="9">
        <v>8.3905287711231559E-6</v>
      </c>
      <c r="AG1689" s="9">
        <v>8.832470989749034E-6</v>
      </c>
      <c r="AH1689" s="9">
        <v>8.7958019396502444E-6</v>
      </c>
      <c r="AI1689" s="9">
        <v>7.9763898859376248E-6</v>
      </c>
      <c r="AJ1689" s="9">
        <v>8.8681256506987204E-6</v>
      </c>
      <c r="AK1689" s="9">
        <v>2.823112255412612E-5</v>
      </c>
      <c r="AL1689" s="9">
        <v>7.5199682012773198E-5</v>
      </c>
      <c r="AM1689" s="9">
        <v>3.1036623215394165E-4</v>
      </c>
      <c r="AN1689" s="9">
        <v>1.9848186468920935E-5</v>
      </c>
      <c r="AO1689" s="9">
        <v>7.6485444982554815E-5</v>
      </c>
      <c r="AP1689" s="8">
        <v>5.0000000000000002E-5</v>
      </c>
      <c r="AQ1689" s="8" t="s">
        <v>5612</v>
      </c>
      <c r="AR1689" s="37">
        <v>1.9E-2</v>
      </c>
      <c r="AS1689" s="37">
        <v>1.7000000000000001E-2</v>
      </c>
      <c r="AT1689" s="37">
        <v>6.7000000000000004E-2</v>
      </c>
      <c r="AU1689" s="9" t="s">
        <v>5612</v>
      </c>
      <c r="AV1689" s="9" t="s">
        <v>5612</v>
      </c>
      <c r="AW1689" s="9" t="s">
        <v>5612</v>
      </c>
      <c r="AX1689" s="9" t="s">
        <v>5612</v>
      </c>
      <c r="AY1689" s="9" t="s">
        <v>5612</v>
      </c>
      <c r="AZ1689" s="9" t="s">
        <v>5612</v>
      </c>
    </row>
    <row r="1690" spans="1:52" x14ac:dyDescent="0.2">
      <c r="A1690" s="38" t="s">
        <v>20</v>
      </c>
      <c r="B1690" s="7">
        <v>2014</v>
      </c>
      <c r="C1690" s="3" t="s">
        <v>63</v>
      </c>
      <c r="D1690" t="s">
        <v>207</v>
      </c>
      <c r="E1690" t="s">
        <v>2199</v>
      </c>
      <c r="F1690">
        <v>10</v>
      </c>
      <c r="G1690">
        <v>5</v>
      </c>
      <c r="H1690">
        <v>5</v>
      </c>
      <c r="I1690">
        <v>5</v>
      </c>
      <c r="J1690">
        <v>5</v>
      </c>
      <c r="K1690">
        <v>5</v>
      </c>
      <c r="L1690">
        <v>5</v>
      </c>
      <c r="M1690">
        <v>5</v>
      </c>
      <c r="N1690">
        <v>14</v>
      </c>
      <c r="O1690">
        <v>28</v>
      </c>
      <c r="P1690">
        <v>87</v>
      </c>
      <c r="Q1690">
        <v>47</v>
      </c>
      <c r="R1690">
        <v>277776</v>
      </c>
      <c r="S1690">
        <v>569877</v>
      </c>
      <c r="T1690">
        <v>595910</v>
      </c>
      <c r="U1690">
        <v>566093</v>
      </c>
      <c r="V1690">
        <v>568453</v>
      </c>
      <c r="W1690">
        <v>626850</v>
      </c>
      <c r="X1690">
        <v>563817</v>
      </c>
      <c r="Y1690">
        <v>354219</v>
      </c>
      <c r="Z1690">
        <v>186171</v>
      </c>
      <c r="AA1690">
        <v>74106</v>
      </c>
      <c r="AB1690">
        <v>4383272</v>
      </c>
      <c r="AC1690">
        <v>614496</v>
      </c>
      <c r="AD1690" s="9">
        <v>3.6000230401474572E-5</v>
      </c>
      <c r="AE1690" s="9">
        <v>8.7738231232353641E-6</v>
      </c>
      <c r="AF1690" s="9">
        <v>8.3905287711231559E-6</v>
      </c>
      <c r="AG1690" s="9">
        <v>8.832470989749034E-6</v>
      </c>
      <c r="AH1690" s="9">
        <v>8.7958019396502444E-6</v>
      </c>
      <c r="AI1690" s="9">
        <v>7.9763898859376248E-6</v>
      </c>
      <c r="AJ1690" s="9">
        <v>8.8681256506987204E-6</v>
      </c>
      <c r="AK1690" s="9">
        <v>1.411556127706306E-5</v>
      </c>
      <c r="AL1690" s="9">
        <v>7.5199682012773198E-5</v>
      </c>
      <c r="AM1690" s="9">
        <v>3.7783715218740722E-4</v>
      </c>
      <c r="AN1690" s="9">
        <v>1.9848186468920935E-5</v>
      </c>
      <c r="AO1690" s="9">
        <v>7.6485444982554815E-5</v>
      </c>
      <c r="AP1690" s="8">
        <v>4.2500000000000003E-4</v>
      </c>
      <c r="AQ1690" s="8" t="s">
        <v>5612</v>
      </c>
      <c r="AR1690" s="37">
        <v>8.8000000000000009E-2</v>
      </c>
      <c r="AS1690" s="37">
        <v>0.159</v>
      </c>
      <c r="AT1690" s="37">
        <v>0.15</v>
      </c>
      <c r="AU1690" s="9" t="s">
        <v>5612</v>
      </c>
      <c r="AV1690" s="9" t="s">
        <v>5612</v>
      </c>
      <c r="AW1690" s="9" t="s">
        <v>5612</v>
      </c>
      <c r="AX1690" s="9" t="s">
        <v>5612</v>
      </c>
      <c r="AY1690" s="9" t="s">
        <v>5612</v>
      </c>
      <c r="AZ1690" s="9" t="s">
        <v>5612</v>
      </c>
    </row>
    <row r="1691" spans="1:52" x14ac:dyDescent="0.2">
      <c r="A1691" s="38" t="s">
        <v>20</v>
      </c>
      <c r="B1691" s="7">
        <v>2014</v>
      </c>
      <c r="C1691" s="3" t="s">
        <v>64</v>
      </c>
      <c r="D1691" t="s">
        <v>207</v>
      </c>
      <c r="E1691" t="s">
        <v>2200</v>
      </c>
      <c r="F1691">
        <v>10</v>
      </c>
      <c r="G1691">
        <v>5</v>
      </c>
      <c r="H1691">
        <v>5</v>
      </c>
      <c r="I1691">
        <v>5</v>
      </c>
      <c r="J1691">
        <v>5</v>
      </c>
      <c r="K1691">
        <v>5</v>
      </c>
      <c r="L1691">
        <v>5</v>
      </c>
      <c r="M1691">
        <v>12</v>
      </c>
      <c r="N1691">
        <v>12</v>
      </c>
      <c r="O1691">
        <v>28</v>
      </c>
      <c r="P1691">
        <v>92</v>
      </c>
      <c r="Q1691">
        <v>52</v>
      </c>
      <c r="R1691">
        <v>277776</v>
      </c>
      <c r="S1691">
        <v>569877</v>
      </c>
      <c r="T1691">
        <v>595910</v>
      </c>
      <c r="U1691">
        <v>566093</v>
      </c>
      <c r="V1691">
        <v>568453</v>
      </c>
      <c r="W1691">
        <v>626850</v>
      </c>
      <c r="X1691">
        <v>563817</v>
      </c>
      <c r="Y1691">
        <v>354219</v>
      </c>
      <c r="Z1691">
        <v>186171</v>
      </c>
      <c r="AA1691">
        <v>74106</v>
      </c>
      <c r="AB1691">
        <v>4383272</v>
      </c>
      <c r="AC1691">
        <v>614496</v>
      </c>
      <c r="AD1691" s="9">
        <v>3.6000230401474572E-5</v>
      </c>
      <c r="AE1691" s="9">
        <v>8.7738231232353641E-6</v>
      </c>
      <c r="AF1691" s="9">
        <v>8.3905287711231559E-6</v>
      </c>
      <c r="AG1691" s="9">
        <v>8.832470989749034E-6</v>
      </c>
      <c r="AH1691" s="9">
        <v>8.7958019396502444E-6</v>
      </c>
      <c r="AI1691" s="9">
        <v>7.9763898859376248E-6</v>
      </c>
      <c r="AJ1691" s="9">
        <v>8.8681256506987204E-6</v>
      </c>
      <c r="AK1691" s="9">
        <v>3.3877347064951344E-5</v>
      </c>
      <c r="AL1691" s="9">
        <v>6.4456870296662747E-5</v>
      </c>
      <c r="AM1691" s="9">
        <v>3.7783715218740722E-4</v>
      </c>
      <c r="AN1691" s="9">
        <v>2.0988886840697998E-5</v>
      </c>
      <c r="AO1691" s="9">
        <v>8.462219444878405E-5</v>
      </c>
      <c r="AP1691" s="8">
        <v>2.1199999999999999E-3</v>
      </c>
      <c r="AQ1691" s="8" t="s">
        <v>5612</v>
      </c>
      <c r="AR1691" s="37">
        <v>0.311</v>
      </c>
      <c r="AS1691" s="37">
        <v>0.498</v>
      </c>
      <c r="AT1691" s="37">
        <v>0.35700000000000004</v>
      </c>
      <c r="AU1691" s="9" t="s">
        <v>5612</v>
      </c>
      <c r="AV1691" s="9" t="s">
        <v>5612</v>
      </c>
      <c r="AW1691" s="9" t="s">
        <v>5612</v>
      </c>
      <c r="AX1691" s="9" t="s">
        <v>5612</v>
      </c>
      <c r="AY1691" s="9" t="s">
        <v>5612</v>
      </c>
      <c r="AZ1691" s="9" t="s">
        <v>5612</v>
      </c>
    </row>
    <row r="1692" spans="1:52" x14ac:dyDescent="0.2">
      <c r="A1692" s="38" t="s">
        <v>20</v>
      </c>
      <c r="B1692" s="7">
        <v>2014</v>
      </c>
      <c r="C1692" s="3" t="s">
        <v>65</v>
      </c>
      <c r="D1692" t="s">
        <v>207</v>
      </c>
      <c r="E1692" t="s">
        <v>2201</v>
      </c>
      <c r="F1692">
        <v>10</v>
      </c>
      <c r="G1692">
        <v>5</v>
      </c>
      <c r="H1692">
        <v>5</v>
      </c>
      <c r="I1692">
        <v>5</v>
      </c>
      <c r="J1692">
        <v>5</v>
      </c>
      <c r="K1692">
        <v>5</v>
      </c>
      <c r="L1692">
        <v>5</v>
      </c>
      <c r="M1692">
        <v>12</v>
      </c>
      <c r="N1692">
        <v>23</v>
      </c>
      <c r="O1692">
        <v>30</v>
      </c>
      <c r="P1692">
        <v>105</v>
      </c>
      <c r="Q1692">
        <v>65</v>
      </c>
      <c r="R1692">
        <v>277776</v>
      </c>
      <c r="S1692">
        <v>569877</v>
      </c>
      <c r="T1692">
        <v>595910</v>
      </c>
      <c r="U1692">
        <v>566093</v>
      </c>
      <c r="V1692">
        <v>568453</v>
      </c>
      <c r="W1692">
        <v>626850</v>
      </c>
      <c r="X1692">
        <v>563817</v>
      </c>
      <c r="Y1692">
        <v>354219</v>
      </c>
      <c r="Z1692">
        <v>186171</v>
      </c>
      <c r="AA1692">
        <v>74106</v>
      </c>
      <c r="AB1692">
        <v>4383272</v>
      </c>
      <c r="AC1692">
        <v>614496</v>
      </c>
      <c r="AD1692" s="9">
        <v>3.6000230401474572E-5</v>
      </c>
      <c r="AE1692" s="9">
        <v>8.7738231232353641E-6</v>
      </c>
      <c r="AF1692" s="9">
        <v>8.3905287711231559E-6</v>
      </c>
      <c r="AG1692" s="9">
        <v>8.832470989749034E-6</v>
      </c>
      <c r="AH1692" s="9">
        <v>8.7958019396502444E-6</v>
      </c>
      <c r="AI1692" s="9">
        <v>7.9763898859376248E-6</v>
      </c>
      <c r="AJ1692" s="9">
        <v>8.8681256506987204E-6</v>
      </c>
      <c r="AK1692" s="9">
        <v>3.3877347064951344E-5</v>
      </c>
      <c r="AL1692" s="9">
        <v>1.2354233473527027E-4</v>
      </c>
      <c r="AM1692" s="9">
        <v>4.0482552020079345E-4</v>
      </c>
      <c r="AN1692" s="9">
        <v>2.395470780731837E-5</v>
      </c>
      <c r="AO1692" s="9">
        <v>1.0577774306098006E-4</v>
      </c>
      <c r="AP1692" s="8">
        <v>5.3999999999999994E-3</v>
      </c>
      <c r="AQ1692" s="8">
        <v>0.78900000000000003</v>
      </c>
      <c r="AR1692" s="37">
        <v>0.42100000000000004</v>
      </c>
      <c r="AS1692" s="37">
        <v>0.67599999999999993</v>
      </c>
      <c r="AT1692" s="37">
        <v>0.495</v>
      </c>
      <c r="AU1692" s="9" t="s">
        <v>5612</v>
      </c>
      <c r="AV1692" s="9" t="s">
        <v>5612</v>
      </c>
      <c r="AW1692" s="9" t="s">
        <v>5612</v>
      </c>
      <c r="AX1692" s="9" t="s">
        <v>5612</v>
      </c>
      <c r="AY1692" s="9" t="s">
        <v>5612</v>
      </c>
      <c r="AZ1692" s="9" t="s">
        <v>5612</v>
      </c>
    </row>
    <row r="1693" spans="1:52" x14ac:dyDescent="0.2">
      <c r="A1693" s="38" t="s">
        <v>20</v>
      </c>
      <c r="B1693" s="7">
        <v>2014</v>
      </c>
      <c r="C1693" s="3" t="s">
        <v>66</v>
      </c>
      <c r="D1693" t="s">
        <v>207</v>
      </c>
      <c r="E1693" t="s">
        <v>2202</v>
      </c>
      <c r="F1693">
        <v>10</v>
      </c>
      <c r="G1693">
        <v>5</v>
      </c>
      <c r="H1693">
        <v>5</v>
      </c>
      <c r="I1693">
        <v>5</v>
      </c>
      <c r="J1693">
        <v>5</v>
      </c>
      <c r="K1693">
        <v>5</v>
      </c>
      <c r="L1693">
        <v>5</v>
      </c>
      <c r="M1693">
        <v>24</v>
      </c>
      <c r="N1693">
        <v>31</v>
      </c>
      <c r="O1693">
        <v>69</v>
      </c>
      <c r="P1693">
        <v>164</v>
      </c>
      <c r="Q1693">
        <v>124</v>
      </c>
      <c r="R1693">
        <v>277776</v>
      </c>
      <c r="S1693">
        <v>569877</v>
      </c>
      <c r="T1693">
        <v>595910</v>
      </c>
      <c r="U1693">
        <v>566093</v>
      </c>
      <c r="V1693">
        <v>568453</v>
      </c>
      <c r="W1693">
        <v>626850</v>
      </c>
      <c r="X1693">
        <v>563817</v>
      </c>
      <c r="Y1693">
        <v>354219</v>
      </c>
      <c r="Z1693">
        <v>186171</v>
      </c>
      <c r="AA1693">
        <v>74106</v>
      </c>
      <c r="AB1693">
        <v>4383272</v>
      </c>
      <c r="AC1693">
        <v>614496</v>
      </c>
      <c r="AD1693" s="9">
        <v>3.6000230401474572E-5</v>
      </c>
      <c r="AE1693" s="9">
        <v>8.7738231232353641E-6</v>
      </c>
      <c r="AF1693" s="9">
        <v>8.3905287711231559E-6</v>
      </c>
      <c r="AG1693" s="9">
        <v>8.832470989749034E-6</v>
      </c>
      <c r="AH1693" s="9">
        <v>8.7958019396502444E-6</v>
      </c>
      <c r="AI1693" s="9">
        <v>7.9763898859376248E-6</v>
      </c>
      <c r="AJ1693" s="9">
        <v>8.8681256506987204E-6</v>
      </c>
      <c r="AK1693" s="9">
        <v>6.7754694129902688E-5</v>
      </c>
      <c r="AL1693" s="9">
        <v>1.665135815997121E-4</v>
      </c>
      <c r="AM1693" s="9">
        <v>9.3109869646182495E-4</v>
      </c>
      <c r="AN1693" s="9">
        <v>3.7414972194287739E-5</v>
      </c>
      <c r="AO1693" s="9">
        <v>2.0179138676248504E-4</v>
      </c>
      <c r="AP1693" s="8">
        <v>5.142E-2</v>
      </c>
      <c r="AQ1693" s="8" t="s">
        <v>5612</v>
      </c>
      <c r="AR1693" s="37">
        <v>0.45100000000000001</v>
      </c>
      <c r="AS1693" s="37">
        <v>0.70599999999999996</v>
      </c>
      <c r="AT1693" s="37">
        <v>0.53700000000000003</v>
      </c>
      <c r="AU1693" s="9" t="s">
        <v>5612</v>
      </c>
      <c r="AV1693" s="9" t="s">
        <v>5612</v>
      </c>
      <c r="AW1693" s="9" t="s">
        <v>5612</v>
      </c>
      <c r="AX1693" s="9" t="s">
        <v>5612</v>
      </c>
      <c r="AY1693" s="9" t="s">
        <v>5612</v>
      </c>
      <c r="AZ1693" s="9" t="s">
        <v>5612</v>
      </c>
    </row>
    <row r="1694" spans="1:52" x14ac:dyDescent="0.2">
      <c r="A1694" s="38" t="s">
        <v>20</v>
      </c>
      <c r="B1694" s="7">
        <v>2015</v>
      </c>
      <c r="C1694" s="3" t="s">
        <v>55</v>
      </c>
      <c r="D1694" t="s">
        <v>208</v>
      </c>
      <c r="E1694" t="s">
        <v>2203</v>
      </c>
      <c r="F1694">
        <v>10</v>
      </c>
      <c r="G1694">
        <v>5</v>
      </c>
      <c r="H1694">
        <v>5</v>
      </c>
      <c r="I1694">
        <v>5</v>
      </c>
      <c r="J1694">
        <v>5</v>
      </c>
      <c r="K1694">
        <v>5</v>
      </c>
      <c r="L1694">
        <v>13</v>
      </c>
      <c r="M1694">
        <v>21</v>
      </c>
      <c r="N1694">
        <v>48</v>
      </c>
      <c r="O1694">
        <v>68</v>
      </c>
      <c r="P1694">
        <v>185</v>
      </c>
      <c r="Q1694">
        <v>137</v>
      </c>
      <c r="R1694">
        <v>276451</v>
      </c>
      <c r="S1694">
        <v>568779</v>
      </c>
      <c r="T1694">
        <v>596907</v>
      </c>
      <c r="U1694">
        <v>565949</v>
      </c>
      <c r="V1694">
        <v>564344</v>
      </c>
      <c r="W1694">
        <v>619749</v>
      </c>
      <c r="X1694">
        <v>572199</v>
      </c>
      <c r="Y1694">
        <v>369111</v>
      </c>
      <c r="Z1694">
        <v>188466</v>
      </c>
      <c r="AA1694">
        <v>75398</v>
      </c>
      <c r="AB1694">
        <v>4397353</v>
      </c>
      <c r="AC1694">
        <v>632975</v>
      </c>
      <c r="AD1694" s="9">
        <v>3.617277564559361E-5</v>
      </c>
      <c r="AE1694" s="9">
        <v>8.7907605590220461E-6</v>
      </c>
      <c r="AF1694" s="9">
        <v>8.3765142643661404E-6</v>
      </c>
      <c r="AG1694" s="9">
        <v>8.8347183226757185E-6</v>
      </c>
      <c r="AH1694" s="9">
        <v>8.8598443502544542E-6</v>
      </c>
      <c r="AI1694" s="9">
        <v>8.0677822796002904E-6</v>
      </c>
      <c r="AJ1694" s="9">
        <v>2.2719368611269855E-5</v>
      </c>
      <c r="AK1694" s="9">
        <v>5.6893454814405422E-5</v>
      </c>
      <c r="AL1694" s="9">
        <v>2.5468784820604248E-4</v>
      </c>
      <c r="AM1694" s="9">
        <v>9.0188068649035781E-4</v>
      </c>
      <c r="AN1694" s="9">
        <v>4.2070763934576095E-5</v>
      </c>
      <c r="AO1694" s="9">
        <v>2.1643824795608042E-4</v>
      </c>
      <c r="AP1694" s="8">
        <v>2.9175E-2</v>
      </c>
      <c r="AQ1694" s="8" t="s">
        <v>5612</v>
      </c>
      <c r="AR1694" s="37">
        <v>0.46700000000000003</v>
      </c>
      <c r="AS1694" s="37">
        <v>0.72400000000000009</v>
      </c>
      <c r="AT1694" s="37">
        <v>0.54799999999999993</v>
      </c>
      <c r="AU1694" s="9" t="s">
        <v>5612</v>
      </c>
      <c r="AV1694" s="9" t="s">
        <v>5612</v>
      </c>
      <c r="AW1694" s="9" t="s">
        <v>5612</v>
      </c>
      <c r="AX1694" s="9" t="s">
        <v>5612</v>
      </c>
      <c r="AY1694" s="9" t="s">
        <v>5612</v>
      </c>
      <c r="AZ1694" s="9" t="s">
        <v>5612</v>
      </c>
    </row>
    <row r="1695" spans="1:52" x14ac:dyDescent="0.2">
      <c r="A1695" s="38" t="s">
        <v>20</v>
      </c>
      <c r="B1695" s="7">
        <v>2015</v>
      </c>
      <c r="C1695" s="3" t="s">
        <v>56</v>
      </c>
      <c r="D1695" t="s">
        <v>208</v>
      </c>
      <c r="E1695" t="s">
        <v>2204</v>
      </c>
      <c r="F1695">
        <v>10</v>
      </c>
      <c r="G1695">
        <v>5</v>
      </c>
      <c r="H1695">
        <v>5</v>
      </c>
      <c r="I1695">
        <v>5</v>
      </c>
      <c r="J1695">
        <v>5</v>
      </c>
      <c r="K1695">
        <v>5</v>
      </c>
      <c r="L1695">
        <v>11</v>
      </c>
      <c r="M1695">
        <v>16</v>
      </c>
      <c r="N1695">
        <v>20</v>
      </c>
      <c r="O1695">
        <v>37</v>
      </c>
      <c r="P1695">
        <v>119</v>
      </c>
      <c r="Q1695">
        <v>73</v>
      </c>
      <c r="R1695">
        <v>276451</v>
      </c>
      <c r="S1695">
        <v>568779</v>
      </c>
      <c r="T1695">
        <v>596907</v>
      </c>
      <c r="U1695">
        <v>565949</v>
      </c>
      <c r="V1695">
        <v>564344</v>
      </c>
      <c r="W1695">
        <v>619749</v>
      </c>
      <c r="X1695">
        <v>572199</v>
      </c>
      <c r="Y1695">
        <v>369111</v>
      </c>
      <c r="Z1695">
        <v>188466</v>
      </c>
      <c r="AA1695">
        <v>75398</v>
      </c>
      <c r="AB1695">
        <v>4397353</v>
      </c>
      <c r="AC1695">
        <v>632975</v>
      </c>
      <c r="AD1695" s="9">
        <v>3.617277564559361E-5</v>
      </c>
      <c r="AE1695" s="9">
        <v>8.7907605590220461E-6</v>
      </c>
      <c r="AF1695" s="9">
        <v>8.3765142643661404E-6</v>
      </c>
      <c r="AG1695" s="9">
        <v>8.8347183226757185E-6</v>
      </c>
      <c r="AH1695" s="9">
        <v>8.8598443502544542E-6</v>
      </c>
      <c r="AI1695" s="9">
        <v>8.0677822796002904E-6</v>
      </c>
      <c r="AJ1695" s="9">
        <v>1.9224081132612955E-5</v>
      </c>
      <c r="AK1695" s="9">
        <v>4.3347394144308896E-5</v>
      </c>
      <c r="AL1695" s="9">
        <v>1.061199367525177E-4</v>
      </c>
      <c r="AM1695" s="9">
        <v>4.9072919706093004E-4</v>
      </c>
      <c r="AN1695" s="9">
        <v>2.7061734638997598E-5</v>
      </c>
      <c r="AO1695" s="9">
        <v>1.1532840949484577E-4</v>
      </c>
      <c r="AP1695" s="8">
        <v>1.0249999999999999E-2</v>
      </c>
      <c r="AQ1695" s="8" t="s">
        <v>5612</v>
      </c>
      <c r="AR1695" s="37">
        <v>0.47600000000000003</v>
      </c>
      <c r="AS1695" s="37">
        <v>0.73299999999999998</v>
      </c>
      <c r="AT1695" s="37">
        <v>0.55799999999999994</v>
      </c>
      <c r="AU1695" s="9" t="s">
        <v>5612</v>
      </c>
      <c r="AV1695" s="9" t="s">
        <v>5612</v>
      </c>
      <c r="AW1695" s="9" t="s">
        <v>5612</v>
      </c>
      <c r="AX1695" s="9" t="s">
        <v>5612</v>
      </c>
      <c r="AY1695" s="9" t="s">
        <v>5612</v>
      </c>
      <c r="AZ1695" s="9" t="s">
        <v>5612</v>
      </c>
    </row>
    <row r="1696" spans="1:52" x14ac:dyDescent="0.2">
      <c r="A1696" s="38" t="s">
        <v>20</v>
      </c>
      <c r="B1696" s="7">
        <v>2015</v>
      </c>
      <c r="C1696" s="3" t="s">
        <v>57</v>
      </c>
      <c r="D1696" t="s">
        <v>208</v>
      </c>
      <c r="E1696" t="s">
        <v>2205</v>
      </c>
      <c r="F1696">
        <v>10</v>
      </c>
      <c r="G1696">
        <v>5</v>
      </c>
      <c r="H1696">
        <v>5</v>
      </c>
      <c r="I1696">
        <v>5</v>
      </c>
      <c r="J1696">
        <v>5</v>
      </c>
      <c r="K1696">
        <v>5</v>
      </c>
      <c r="L1696">
        <v>10</v>
      </c>
      <c r="M1696">
        <v>12</v>
      </c>
      <c r="N1696">
        <v>22</v>
      </c>
      <c r="O1696">
        <v>37</v>
      </c>
      <c r="P1696">
        <v>116</v>
      </c>
      <c r="Q1696">
        <v>71</v>
      </c>
      <c r="R1696">
        <v>276451</v>
      </c>
      <c r="S1696">
        <v>568779</v>
      </c>
      <c r="T1696">
        <v>596907</v>
      </c>
      <c r="U1696">
        <v>565949</v>
      </c>
      <c r="V1696">
        <v>564344</v>
      </c>
      <c r="W1696">
        <v>619749</v>
      </c>
      <c r="X1696">
        <v>572199</v>
      </c>
      <c r="Y1696">
        <v>369111</v>
      </c>
      <c r="Z1696">
        <v>188466</v>
      </c>
      <c r="AA1696">
        <v>75398</v>
      </c>
      <c r="AB1696">
        <v>4397353</v>
      </c>
      <c r="AC1696">
        <v>632975</v>
      </c>
      <c r="AD1696" s="9">
        <v>3.617277564559361E-5</v>
      </c>
      <c r="AE1696" s="9">
        <v>8.7907605590220461E-6</v>
      </c>
      <c r="AF1696" s="9">
        <v>8.3765142643661404E-6</v>
      </c>
      <c r="AG1696" s="9">
        <v>8.8347183226757185E-6</v>
      </c>
      <c r="AH1696" s="9">
        <v>8.8598443502544542E-6</v>
      </c>
      <c r="AI1696" s="9">
        <v>8.0677822796002904E-6</v>
      </c>
      <c r="AJ1696" s="9">
        <v>1.7476437393284504E-5</v>
      </c>
      <c r="AK1696" s="9">
        <v>3.2510545608231669E-5</v>
      </c>
      <c r="AL1696" s="9">
        <v>1.1673193042776946E-4</v>
      </c>
      <c r="AM1696" s="9">
        <v>4.9072919706093004E-4</v>
      </c>
      <c r="AN1696" s="9">
        <v>2.6379506034653121E-5</v>
      </c>
      <c r="AO1696" s="9">
        <v>1.1216872704293218E-4</v>
      </c>
      <c r="AP1696" s="8">
        <v>7.2750000000000002E-3</v>
      </c>
      <c r="AQ1696" s="8" t="s">
        <v>5612</v>
      </c>
      <c r="AR1696" s="37">
        <v>0.48</v>
      </c>
      <c r="AS1696" s="37">
        <v>0.73799999999999999</v>
      </c>
      <c r="AT1696" s="37">
        <v>0.57200000000000006</v>
      </c>
      <c r="AU1696" s="9" t="s">
        <v>5612</v>
      </c>
      <c r="AV1696" s="9" t="s">
        <v>5612</v>
      </c>
      <c r="AW1696" s="9" t="s">
        <v>5612</v>
      </c>
      <c r="AX1696" s="9" t="s">
        <v>5612</v>
      </c>
      <c r="AY1696" s="9" t="s">
        <v>5612</v>
      </c>
      <c r="AZ1696" s="9" t="s">
        <v>5612</v>
      </c>
    </row>
    <row r="1697" spans="1:52" x14ac:dyDescent="0.2">
      <c r="A1697" s="38" t="s">
        <v>20</v>
      </c>
      <c r="B1697" s="7">
        <v>2015</v>
      </c>
      <c r="C1697" s="3" t="s">
        <v>58</v>
      </c>
      <c r="D1697" t="s">
        <v>208</v>
      </c>
      <c r="E1697" t="s">
        <v>2206</v>
      </c>
      <c r="F1697">
        <v>10</v>
      </c>
      <c r="G1697">
        <v>5</v>
      </c>
      <c r="H1697">
        <v>5</v>
      </c>
      <c r="I1697">
        <v>5</v>
      </c>
      <c r="J1697">
        <v>5</v>
      </c>
      <c r="K1697">
        <v>5</v>
      </c>
      <c r="L1697">
        <v>5</v>
      </c>
      <c r="M1697">
        <v>13</v>
      </c>
      <c r="N1697">
        <v>23</v>
      </c>
      <c r="O1697">
        <v>32</v>
      </c>
      <c r="P1697">
        <v>108</v>
      </c>
      <c r="Q1697">
        <v>68</v>
      </c>
      <c r="R1697">
        <v>276451</v>
      </c>
      <c r="S1697">
        <v>568779</v>
      </c>
      <c r="T1697">
        <v>596907</v>
      </c>
      <c r="U1697">
        <v>565949</v>
      </c>
      <c r="V1697">
        <v>564344</v>
      </c>
      <c r="W1697">
        <v>619749</v>
      </c>
      <c r="X1697">
        <v>572199</v>
      </c>
      <c r="Y1697">
        <v>369111</v>
      </c>
      <c r="Z1697">
        <v>188466</v>
      </c>
      <c r="AA1697">
        <v>75398</v>
      </c>
      <c r="AB1697">
        <v>4397353</v>
      </c>
      <c r="AC1697">
        <v>632975</v>
      </c>
      <c r="AD1697" s="9">
        <v>3.617277564559361E-5</v>
      </c>
      <c r="AE1697" s="9">
        <v>8.7907605590220461E-6</v>
      </c>
      <c r="AF1697" s="9">
        <v>8.3765142643661404E-6</v>
      </c>
      <c r="AG1697" s="9">
        <v>8.8347183226757185E-6</v>
      </c>
      <c r="AH1697" s="9">
        <v>8.8598443502544542E-6</v>
      </c>
      <c r="AI1697" s="9">
        <v>8.0677822796002904E-6</v>
      </c>
      <c r="AJ1697" s="9">
        <v>8.7382186966422522E-6</v>
      </c>
      <c r="AK1697" s="9">
        <v>3.5219757742250974E-5</v>
      </c>
      <c r="AL1697" s="9">
        <v>1.2203792726539535E-4</v>
      </c>
      <c r="AM1697" s="9">
        <v>4.2441444070134485E-4</v>
      </c>
      <c r="AN1697" s="9">
        <v>2.4560229756401179E-5</v>
      </c>
      <c r="AO1697" s="9">
        <v>1.0742920336506181E-4</v>
      </c>
      <c r="AP1697" s="8">
        <v>6.8000000000000005E-3</v>
      </c>
      <c r="AQ1697" s="8" t="s">
        <v>5612</v>
      </c>
      <c r="AR1697" s="37">
        <v>0.48299999999999998</v>
      </c>
      <c r="AS1697" s="37">
        <v>0.7390000000000001</v>
      </c>
      <c r="AT1697" s="37">
        <v>0.60099999999999998</v>
      </c>
      <c r="AU1697" s="9" t="s">
        <v>5612</v>
      </c>
      <c r="AV1697" s="9" t="s">
        <v>5612</v>
      </c>
      <c r="AW1697" s="9" t="s">
        <v>5612</v>
      </c>
      <c r="AX1697" s="9" t="s">
        <v>5612</v>
      </c>
      <c r="AY1697" s="9" t="s">
        <v>5612</v>
      </c>
      <c r="AZ1697" s="9" t="s">
        <v>5612</v>
      </c>
    </row>
    <row r="1698" spans="1:52" x14ac:dyDescent="0.2">
      <c r="A1698" s="38" t="s">
        <v>20</v>
      </c>
      <c r="B1698" s="7">
        <v>2015</v>
      </c>
      <c r="C1698" s="3" t="s">
        <v>59</v>
      </c>
      <c r="D1698" t="s">
        <v>208</v>
      </c>
      <c r="E1698" t="s">
        <v>2207</v>
      </c>
      <c r="F1698">
        <v>10</v>
      </c>
      <c r="G1698">
        <v>5</v>
      </c>
      <c r="H1698">
        <v>5</v>
      </c>
      <c r="I1698">
        <v>5</v>
      </c>
      <c r="J1698">
        <v>5</v>
      </c>
      <c r="K1698">
        <v>5</v>
      </c>
      <c r="L1698">
        <v>5</v>
      </c>
      <c r="M1698">
        <v>12</v>
      </c>
      <c r="N1698">
        <v>16</v>
      </c>
      <c r="O1698">
        <v>29</v>
      </c>
      <c r="P1698">
        <v>97</v>
      </c>
      <c r="Q1698">
        <v>57</v>
      </c>
      <c r="R1698">
        <v>276451</v>
      </c>
      <c r="S1698">
        <v>568779</v>
      </c>
      <c r="T1698">
        <v>596907</v>
      </c>
      <c r="U1698">
        <v>565949</v>
      </c>
      <c r="V1698">
        <v>564344</v>
      </c>
      <c r="W1698">
        <v>619749</v>
      </c>
      <c r="X1698">
        <v>572199</v>
      </c>
      <c r="Y1698">
        <v>369111</v>
      </c>
      <c r="Z1698">
        <v>188466</v>
      </c>
      <c r="AA1698">
        <v>75398</v>
      </c>
      <c r="AB1698">
        <v>4397353</v>
      </c>
      <c r="AC1698">
        <v>632975</v>
      </c>
      <c r="AD1698" s="9">
        <v>3.617277564559361E-5</v>
      </c>
      <c r="AE1698" s="9">
        <v>8.7907605590220461E-6</v>
      </c>
      <c r="AF1698" s="9">
        <v>8.3765142643661404E-6</v>
      </c>
      <c r="AG1698" s="9">
        <v>8.8347183226757185E-6</v>
      </c>
      <c r="AH1698" s="9">
        <v>8.8598443502544542E-6</v>
      </c>
      <c r="AI1698" s="9">
        <v>8.0677822796002904E-6</v>
      </c>
      <c r="AJ1698" s="9">
        <v>8.7382186966422522E-6</v>
      </c>
      <c r="AK1698" s="9">
        <v>3.2510545608231669E-5</v>
      </c>
      <c r="AL1698" s="9">
        <v>8.4895949402014151E-5</v>
      </c>
      <c r="AM1698" s="9">
        <v>3.8462558688559376E-4</v>
      </c>
      <c r="AN1698" s="9">
        <v>2.2058724873804764E-5</v>
      </c>
      <c r="AO1698" s="9">
        <v>9.0050949879537108E-5</v>
      </c>
      <c r="AP1698" s="8">
        <v>1.3000000000000002E-3</v>
      </c>
      <c r="AQ1698" s="8" t="s">
        <v>5612</v>
      </c>
      <c r="AR1698" s="37">
        <v>0.48299999999999998</v>
      </c>
      <c r="AS1698" s="37">
        <v>0.7390000000000001</v>
      </c>
      <c r="AT1698" s="37">
        <v>0.60099999999999998</v>
      </c>
      <c r="AU1698" s="9" t="s">
        <v>5612</v>
      </c>
      <c r="AV1698" s="9" t="s">
        <v>5612</v>
      </c>
      <c r="AW1698" s="9" t="s">
        <v>5612</v>
      </c>
      <c r="AX1698" s="9" t="s">
        <v>5612</v>
      </c>
      <c r="AY1698" s="9" t="s">
        <v>5612</v>
      </c>
      <c r="AZ1698" s="9" t="s">
        <v>5612</v>
      </c>
    </row>
    <row r="1699" spans="1:52" x14ac:dyDescent="0.2">
      <c r="A1699" s="38" t="s">
        <v>20</v>
      </c>
      <c r="B1699" s="7">
        <v>2015</v>
      </c>
      <c r="C1699" s="3" t="s">
        <v>60</v>
      </c>
      <c r="D1699" t="s">
        <v>208</v>
      </c>
      <c r="E1699" t="s">
        <v>2208</v>
      </c>
      <c r="F1699">
        <v>10</v>
      </c>
      <c r="G1699">
        <v>5</v>
      </c>
      <c r="H1699">
        <v>5</v>
      </c>
      <c r="I1699">
        <v>5</v>
      </c>
      <c r="J1699">
        <v>5</v>
      </c>
      <c r="K1699">
        <v>5</v>
      </c>
      <c r="L1699">
        <v>5</v>
      </c>
      <c r="M1699">
        <v>10</v>
      </c>
      <c r="N1699">
        <v>18</v>
      </c>
      <c r="O1699">
        <v>25</v>
      </c>
      <c r="P1699">
        <v>93</v>
      </c>
      <c r="Q1699">
        <v>53</v>
      </c>
      <c r="R1699">
        <v>276451</v>
      </c>
      <c r="S1699">
        <v>568779</v>
      </c>
      <c r="T1699">
        <v>596907</v>
      </c>
      <c r="U1699">
        <v>565949</v>
      </c>
      <c r="V1699">
        <v>564344</v>
      </c>
      <c r="W1699">
        <v>619749</v>
      </c>
      <c r="X1699">
        <v>572199</v>
      </c>
      <c r="Y1699">
        <v>369111</v>
      </c>
      <c r="Z1699">
        <v>188466</v>
      </c>
      <c r="AA1699">
        <v>75398</v>
      </c>
      <c r="AB1699">
        <v>4397353</v>
      </c>
      <c r="AC1699">
        <v>632975</v>
      </c>
      <c r="AD1699" s="9">
        <v>3.617277564559361E-5</v>
      </c>
      <c r="AE1699" s="9">
        <v>8.7907605590220461E-6</v>
      </c>
      <c r="AF1699" s="9">
        <v>8.3765142643661404E-6</v>
      </c>
      <c r="AG1699" s="9">
        <v>8.8347183226757185E-6</v>
      </c>
      <c r="AH1699" s="9">
        <v>8.8598443502544542E-6</v>
      </c>
      <c r="AI1699" s="9">
        <v>8.0677822796002904E-6</v>
      </c>
      <c r="AJ1699" s="9">
        <v>8.7382186966422522E-6</v>
      </c>
      <c r="AK1699" s="9">
        <v>2.7092121340193058E-5</v>
      </c>
      <c r="AL1699" s="9">
        <v>9.5507943077265931E-5</v>
      </c>
      <c r="AM1699" s="9">
        <v>3.3157378179792565E-4</v>
      </c>
      <c r="AN1699" s="9">
        <v>2.1149086734678793E-5</v>
      </c>
      <c r="AO1699" s="9">
        <v>8.3731584975709936E-5</v>
      </c>
      <c r="AP1699" s="8">
        <v>3.2500000000000004E-4</v>
      </c>
      <c r="AQ1699" s="8" t="s">
        <v>5612</v>
      </c>
      <c r="AR1699" s="37" t="s">
        <v>5612</v>
      </c>
      <c r="AS1699" s="37" t="s">
        <v>5612</v>
      </c>
      <c r="AT1699" s="37" t="s">
        <v>5612</v>
      </c>
      <c r="AU1699" s="9" t="s">
        <v>5612</v>
      </c>
      <c r="AV1699" s="9" t="s">
        <v>5612</v>
      </c>
      <c r="AW1699" s="9" t="s">
        <v>5612</v>
      </c>
      <c r="AX1699" s="9" t="s">
        <v>5612</v>
      </c>
      <c r="AY1699" s="9" t="s">
        <v>5612</v>
      </c>
      <c r="AZ1699" s="9" t="s">
        <v>5612</v>
      </c>
    </row>
    <row r="1700" spans="1:52" x14ac:dyDescent="0.2">
      <c r="A1700" s="38" t="s">
        <v>20</v>
      </c>
      <c r="B1700" s="7">
        <v>2015</v>
      </c>
      <c r="C1700" s="3" t="s">
        <v>61</v>
      </c>
      <c r="D1700" t="s">
        <v>208</v>
      </c>
      <c r="E1700" t="s">
        <v>2209</v>
      </c>
      <c r="F1700">
        <v>10</v>
      </c>
      <c r="G1700">
        <v>5</v>
      </c>
      <c r="H1700">
        <v>5</v>
      </c>
      <c r="I1700">
        <v>5</v>
      </c>
      <c r="J1700">
        <v>5</v>
      </c>
      <c r="K1700">
        <v>5</v>
      </c>
      <c r="L1700">
        <v>10</v>
      </c>
      <c r="M1700">
        <v>15</v>
      </c>
      <c r="N1700">
        <v>15</v>
      </c>
      <c r="O1700">
        <v>22</v>
      </c>
      <c r="P1700">
        <v>97</v>
      </c>
      <c r="Q1700">
        <v>52</v>
      </c>
      <c r="R1700">
        <v>276451</v>
      </c>
      <c r="S1700">
        <v>568779</v>
      </c>
      <c r="T1700">
        <v>596907</v>
      </c>
      <c r="U1700">
        <v>565949</v>
      </c>
      <c r="V1700">
        <v>564344</v>
      </c>
      <c r="W1700">
        <v>619749</v>
      </c>
      <c r="X1700">
        <v>572199</v>
      </c>
      <c r="Y1700">
        <v>369111</v>
      </c>
      <c r="Z1700">
        <v>188466</v>
      </c>
      <c r="AA1700">
        <v>75398</v>
      </c>
      <c r="AB1700">
        <v>4397353</v>
      </c>
      <c r="AC1700">
        <v>632975</v>
      </c>
      <c r="AD1700" s="9">
        <v>3.617277564559361E-5</v>
      </c>
      <c r="AE1700" s="9">
        <v>8.7907605590220461E-6</v>
      </c>
      <c r="AF1700" s="9">
        <v>8.3765142643661404E-6</v>
      </c>
      <c r="AG1700" s="9">
        <v>8.8347183226757185E-6</v>
      </c>
      <c r="AH1700" s="9">
        <v>8.8598443502544542E-6</v>
      </c>
      <c r="AI1700" s="9">
        <v>8.0677822796002904E-6</v>
      </c>
      <c r="AJ1700" s="9">
        <v>1.7476437393284504E-5</v>
      </c>
      <c r="AK1700" s="9">
        <v>4.0638182010289591E-5</v>
      </c>
      <c r="AL1700" s="9">
        <v>7.9589952564388275E-5</v>
      </c>
      <c r="AM1700" s="9">
        <v>2.9178492798217457E-4</v>
      </c>
      <c r="AN1700" s="9">
        <v>2.2058724873804764E-5</v>
      </c>
      <c r="AO1700" s="9">
        <v>8.2151743749753144E-5</v>
      </c>
      <c r="AP1700" s="8">
        <v>1.7999999999999998E-4</v>
      </c>
      <c r="AQ1700" s="8" t="s">
        <v>5612</v>
      </c>
      <c r="AR1700" s="37" t="s">
        <v>5612</v>
      </c>
      <c r="AS1700" s="37" t="s">
        <v>5612</v>
      </c>
      <c r="AT1700" s="37" t="s">
        <v>5612</v>
      </c>
      <c r="AU1700" s="9" t="s">
        <v>5612</v>
      </c>
      <c r="AV1700" s="9" t="s">
        <v>5612</v>
      </c>
      <c r="AW1700" s="9" t="s">
        <v>5612</v>
      </c>
      <c r="AX1700" s="9" t="s">
        <v>5612</v>
      </c>
      <c r="AY1700" s="9" t="s">
        <v>5612</v>
      </c>
      <c r="AZ1700" s="9" t="s">
        <v>5612</v>
      </c>
    </row>
    <row r="1701" spans="1:52" x14ac:dyDescent="0.2">
      <c r="A1701" s="38" t="s">
        <v>20</v>
      </c>
      <c r="B1701" s="7">
        <v>2015</v>
      </c>
      <c r="C1701" s="3" t="s">
        <v>62</v>
      </c>
      <c r="D1701" t="s">
        <v>208</v>
      </c>
      <c r="E1701" t="s">
        <v>2210</v>
      </c>
      <c r="F1701">
        <v>10</v>
      </c>
      <c r="G1701">
        <v>5</v>
      </c>
      <c r="H1701">
        <v>5</v>
      </c>
      <c r="I1701">
        <v>5</v>
      </c>
      <c r="J1701">
        <v>5</v>
      </c>
      <c r="K1701">
        <v>5</v>
      </c>
      <c r="L1701">
        <v>5</v>
      </c>
      <c r="M1701">
        <v>17</v>
      </c>
      <c r="N1701">
        <v>15</v>
      </c>
      <c r="O1701">
        <v>27</v>
      </c>
      <c r="P1701">
        <v>99</v>
      </c>
      <c r="Q1701">
        <v>59</v>
      </c>
      <c r="R1701">
        <v>276451</v>
      </c>
      <c r="S1701">
        <v>568779</v>
      </c>
      <c r="T1701">
        <v>596907</v>
      </c>
      <c r="U1701">
        <v>565949</v>
      </c>
      <c r="V1701">
        <v>564344</v>
      </c>
      <c r="W1701">
        <v>619749</v>
      </c>
      <c r="X1701">
        <v>572199</v>
      </c>
      <c r="Y1701">
        <v>369111</v>
      </c>
      <c r="Z1701">
        <v>188466</v>
      </c>
      <c r="AA1701">
        <v>75398</v>
      </c>
      <c r="AB1701">
        <v>4397353</v>
      </c>
      <c r="AC1701">
        <v>632975</v>
      </c>
      <c r="AD1701" s="9">
        <v>3.617277564559361E-5</v>
      </c>
      <c r="AE1701" s="9">
        <v>8.7907605590220461E-6</v>
      </c>
      <c r="AF1701" s="9">
        <v>8.3765142643661404E-6</v>
      </c>
      <c r="AG1701" s="9">
        <v>8.8347183226757185E-6</v>
      </c>
      <c r="AH1701" s="9">
        <v>8.8598443502544542E-6</v>
      </c>
      <c r="AI1701" s="9">
        <v>8.0677822796002904E-6</v>
      </c>
      <c r="AJ1701" s="9">
        <v>8.7382186966422522E-6</v>
      </c>
      <c r="AK1701" s="9">
        <v>4.6056606278328201E-5</v>
      </c>
      <c r="AL1701" s="9">
        <v>7.9589952564388275E-5</v>
      </c>
      <c r="AM1701" s="9">
        <v>3.5809968434175971E-4</v>
      </c>
      <c r="AN1701" s="9">
        <v>2.2513543943367747E-5</v>
      </c>
      <c r="AO1701" s="9">
        <v>9.3210632331450693E-5</v>
      </c>
      <c r="AP1701" s="8">
        <v>1.25E-4</v>
      </c>
      <c r="AQ1701" s="8" t="s">
        <v>5612</v>
      </c>
      <c r="AR1701" s="37">
        <v>0.02</v>
      </c>
      <c r="AS1701" s="37">
        <v>1.7000000000000001E-2</v>
      </c>
      <c r="AT1701" s="37">
        <v>5.5999999999999994E-2</v>
      </c>
      <c r="AU1701" s="9" t="s">
        <v>5612</v>
      </c>
      <c r="AV1701" s="9" t="s">
        <v>5612</v>
      </c>
      <c r="AW1701" s="9" t="s">
        <v>5612</v>
      </c>
      <c r="AX1701" s="9" t="s">
        <v>5612</v>
      </c>
      <c r="AY1701" s="9" t="s">
        <v>5612</v>
      </c>
      <c r="AZ1701" s="9" t="s">
        <v>5612</v>
      </c>
    </row>
    <row r="1702" spans="1:52" x14ac:dyDescent="0.2">
      <c r="A1702" s="38" t="s">
        <v>20</v>
      </c>
      <c r="B1702" s="7">
        <v>2015</v>
      </c>
      <c r="C1702" s="3" t="s">
        <v>63</v>
      </c>
      <c r="D1702" t="s">
        <v>208</v>
      </c>
      <c r="E1702" t="s">
        <v>2211</v>
      </c>
      <c r="F1702">
        <v>10</v>
      </c>
      <c r="G1702">
        <v>5</v>
      </c>
      <c r="H1702">
        <v>5</v>
      </c>
      <c r="I1702">
        <v>5</v>
      </c>
      <c r="J1702">
        <v>5</v>
      </c>
      <c r="K1702">
        <v>5</v>
      </c>
      <c r="L1702">
        <v>12</v>
      </c>
      <c r="M1702">
        <v>11</v>
      </c>
      <c r="N1702">
        <v>5</v>
      </c>
      <c r="O1702">
        <v>26</v>
      </c>
      <c r="P1702">
        <v>89</v>
      </c>
      <c r="Q1702">
        <v>42</v>
      </c>
      <c r="R1702">
        <v>276451</v>
      </c>
      <c r="S1702">
        <v>568779</v>
      </c>
      <c r="T1702">
        <v>596907</v>
      </c>
      <c r="U1702">
        <v>565949</v>
      </c>
      <c r="V1702">
        <v>564344</v>
      </c>
      <c r="W1702">
        <v>619749</v>
      </c>
      <c r="X1702">
        <v>572199</v>
      </c>
      <c r="Y1702">
        <v>369111</v>
      </c>
      <c r="Z1702">
        <v>188466</v>
      </c>
      <c r="AA1702">
        <v>75398</v>
      </c>
      <c r="AB1702">
        <v>4397353</v>
      </c>
      <c r="AC1702">
        <v>632975</v>
      </c>
      <c r="AD1702" s="9">
        <v>3.617277564559361E-5</v>
      </c>
      <c r="AE1702" s="9">
        <v>8.7907605590220461E-6</v>
      </c>
      <c r="AF1702" s="9">
        <v>8.3765142643661404E-6</v>
      </c>
      <c r="AG1702" s="9">
        <v>8.8347183226757185E-6</v>
      </c>
      <c r="AH1702" s="9">
        <v>8.8598443502544542E-6</v>
      </c>
      <c r="AI1702" s="9">
        <v>8.0677822796002904E-6</v>
      </c>
      <c r="AJ1702" s="9">
        <v>2.0971724871941405E-5</v>
      </c>
      <c r="AK1702" s="9">
        <v>2.9801333474212364E-5</v>
      </c>
      <c r="AL1702" s="9">
        <v>2.6529984188129424E-5</v>
      </c>
      <c r="AM1702" s="9">
        <v>3.4483673306984268E-4</v>
      </c>
      <c r="AN1702" s="9">
        <v>2.0239448595552825E-5</v>
      </c>
      <c r="AO1702" s="9">
        <v>6.6353331490185243E-5</v>
      </c>
      <c r="AP1702" s="8">
        <v>6.8000000000000005E-4</v>
      </c>
      <c r="AQ1702" s="8" t="s">
        <v>5612</v>
      </c>
      <c r="AR1702" s="37">
        <v>8.5000000000000006E-2</v>
      </c>
      <c r="AS1702" s="37">
        <v>0.13</v>
      </c>
      <c r="AT1702" s="37">
        <v>0.13100000000000001</v>
      </c>
      <c r="AU1702" s="9" t="s">
        <v>5612</v>
      </c>
      <c r="AV1702" s="9" t="s">
        <v>5612</v>
      </c>
      <c r="AW1702" s="9" t="s">
        <v>5612</v>
      </c>
      <c r="AX1702" s="9" t="s">
        <v>5612</v>
      </c>
      <c r="AY1702" s="9" t="s">
        <v>5612</v>
      </c>
      <c r="AZ1702" s="9" t="s">
        <v>5612</v>
      </c>
    </row>
    <row r="1703" spans="1:52" x14ac:dyDescent="0.2">
      <c r="A1703" s="38" t="s">
        <v>20</v>
      </c>
      <c r="B1703" s="7">
        <v>2015</v>
      </c>
      <c r="C1703" s="3" t="s">
        <v>64</v>
      </c>
      <c r="D1703" t="s">
        <v>208</v>
      </c>
      <c r="E1703" t="s">
        <v>2212</v>
      </c>
      <c r="F1703">
        <v>10</v>
      </c>
      <c r="G1703">
        <v>5</v>
      </c>
      <c r="H1703">
        <v>5</v>
      </c>
      <c r="I1703">
        <v>5</v>
      </c>
      <c r="J1703">
        <v>5</v>
      </c>
      <c r="K1703">
        <v>5</v>
      </c>
      <c r="L1703">
        <v>5</v>
      </c>
      <c r="M1703">
        <v>13</v>
      </c>
      <c r="N1703">
        <v>24</v>
      </c>
      <c r="O1703">
        <v>27</v>
      </c>
      <c r="P1703">
        <v>104</v>
      </c>
      <c r="Q1703">
        <v>64</v>
      </c>
      <c r="R1703">
        <v>276451</v>
      </c>
      <c r="S1703">
        <v>568779</v>
      </c>
      <c r="T1703">
        <v>596907</v>
      </c>
      <c r="U1703">
        <v>565949</v>
      </c>
      <c r="V1703">
        <v>564344</v>
      </c>
      <c r="W1703">
        <v>619749</v>
      </c>
      <c r="X1703">
        <v>572199</v>
      </c>
      <c r="Y1703">
        <v>369111</v>
      </c>
      <c r="Z1703">
        <v>188466</v>
      </c>
      <c r="AA1703">
        <v>75398</v>
      </c>
      <c r="AB1703">
        <v>4397353</v>
      </c>
      <c r="AC1703">
        <v>632975</v>
      </c>
      <c r="AD1703" s="9">
        <v>3.617277564559361E-5</v>
      </c>
      <c r="AE1703" s="9">
        <v>8.7907605590220461E-6</v>
      </c>
      <c r="AF1703" s="9">
        <v>8.3765142643661404E-6</v>
      </c>
      <c r="AG1703" s="9">
        <v>8.8347183226757185E-6</v>
      </c>
      <c r="AH1703" s="9">
        <v>8.8598443502544542E-6</v>
      </c>
      <c r="AI1703" s="9">
        <v>8.0677822796002904E-6</v>
      </c>
      <c r="AJ1703" s="9">
        <v>8.7382186966422522E-6</v>
      </c>
      <c r="AK1703" s="9">
        <v>3.5219757742250974E-5</v>
      </c>
      <c r="AL1703" s="9">
        <v>1.2734392410302124E-4</v>
      </c>
      <c r="AM1703" s="9">
        <v>3.5809968434175971E-4</v>
      </c>
      <c r="AN1703" s="9">
        <v>2.3650591617275212E-5</v>
      </c>
      <c r="AO1703" s="9">
        <v>1.0110983846123464E-4</v>
      </c>
      <c r="AP1703" s="8">
        <v>8.3750000000000005E-3</v>
      </c>
      <c r="AQ1703" s="8" t="s">
        <v>5612</v>
      </c>
      <c r="AR1703" s="37">
        <v>0.27500000000000002</v>
      </c>
      <c r="AS1703" s="37">
        <v>0.44600000000000001</v>
      </c>
      <c r="AT1703" s="37">
        <v>0.33600000000000002</v>
      </c>
      <c r="AU1703" s="9" t="s">
        <v>5612</v>
      </c>
      <c r="AV1703" s="9" t="s">
        <v>5612</v>
      </c>
      <c r="AW1703" s="9" t="s">
        <v>5612</v>
      </c>
      <c r="AX1703" s="9" t="s">
        <v>5612</v>
      </c>
      <c r="AY1703" s="9" t="s">
        <v>5612</v>
      </c>
      <c r="AZ1703" s="9" t="s">
        <v>5612</v>
      </c>
    </row>
    <row r="1704" spans="1:52" x14ac:dyDescent="0.2">
      <c r="A1704" s="38" t="s">
        <v>20</v>
      </c>
      <c r="B1704" s="7">
        <v>2015</v>
      </c>
      <c r="C1704" s="3" t="s">
        <v>65</v>
      </c>
      <c r="D1704" t="s">
        <v>208</v>
      </c>
      <c r="E1704" t="s">
        <v>2213</v>
      </c>
      <c r="F1704">
        <v>10</v>
      </c>
      <c r="G1704">
        <v>5</v>
      </c>
      <c r="H1704">
        <v>5</v>
      </c>
      <c r="I1704">
        <v>5</v>
      </c>
      <c r="J1704">
        <v>5</v>
      </c>
      <c r="K1704">
        <v>5</v>
      </c>
      <c r="L1704">
        <v>5</v>
      </c>
      <c r="M1704">
        <v>5</v>
      </c>
      <c r="N1704">
        <v>5</v>
      </c>
      <c r="O1704">
        <v>27</v>
      </c>
      <c r="P1704">
        <v>77</v>
      </c>
      <c r="Q1704">
        <v>37</v>
      </c>
      <c r="R1704">
        <v>276451</v>
      </c>
      <c r="S1704">
        <v>568779</v>
      </c>
      <c r="T1704">
        <v>596907</v>
      </c>
      <c r="U1704">
        <v>565949</v>
      </c>
      <c r="V1704">
        <v>564344</v>
      </c>
      <c r="W1704">
        <v>619749</v>
      </c>
      <c r="X1704">
        <v>572199</v>
      </c>
      <c r="Y1704">
        <v>369111</v>
      </c>
      <c r="Z1704">
        <v>188466</v>
      </c>
      <c r="AA1704">
        <v>75398</v>
      </c>
      <c r="AB1704">
        <v>4397353</v>
      </c>
      <c r="AC1704">
        <v>632975</v>
      </c>
      <c r="AD1704" s="9">
        <v>3.617277564559361E-5</v>
      </c>
      <c r="AE1704" s="9">
        <v>8.7907605590220461E-6</v>
      </c>
      <c r="AF1704" s="9">
        <v>8.3765142643661404E-6</v>
      </c>
      <c r="AG1704" s="9">
        <v>8.8347183226757185E-6</v>
      </c>
      <c r="AH1704" s="9">
        <v>8.8598443502544542E-6</v>
      </c>
      <c r="AI1704" s="9">
        <v>8.0677822796002904E-6</v>
      </c>
      <c r="AJ1704" s="9">
        <v>8.7382186966422522E-6</v>
      </c>
      <c r="AK1704" s="9">
        <v>1.3546060670096529E-5</v>
      </c>
      <c r="AL1704" s="9">
        <v>2.6529984188129424E-5</v>
      </c>
      <c r="AM1704" s="9">
        <v>3.5809968434175971E-4</v>
      </c>
      <c r="AN1704" s="9">
        <v>1.7510534178174916E-5</v>
      </c>
      <c r="AO1704" s="9">
        <v>5.8454125360401279E-5</v>
      </c>
      <c r="AP1704" s="8">
        <v>1.3819999999999999E-2</v>
      </c>
      <c r="AQ1704" s="8">
        <v>0.84799999999999998</v>
      </c>
      <c r="AR1704" s="37">
        <v>0.371</v>
      </c>
      <c r="AS1704" s="37">
        <v>0.59</v>
      </c>
      <c r="AT1704" s="37">
        <v>0.46399999999999997</v>
      </c>
      <c r="AU1704" s="9" t="s">
        <v>5612</v>
      </c>
      <c r="AV1704" s="9" t="s">
        <v>5612</v>
      </c>
      <c r="AW1704" s="9" t="s">
        <v>5612</v>
      </c>
      <c r="AX1704" s="9" t="s">
        <v>5612</v>
      </c>
      <c r="AY1704" s="9" t="s">
        <v>5612</v>
      </c>
      <c r="AZ1704" s="9" t="s">
        <v>5612</v>
      </c>
    </row>
    <row r="1705" spans="1:52" x14ac:dyDescent="0.2">
      <c r="A1705" s="38" t="s">
        <v>20</v>
      </c>
      <c r="B1705" s="7">
        <v>2015</v>
      </c>
      <c r="C1705" s="3" t="s">
        <v>66</v>
      </c>
      <c r="D1705" t="s">
        <v>208</v>
      </c>
      <c r="E1705" t="s">
        <v>2214</v>
      </c>
      <c r="F1705">
        <v>10</v>
      </c>
      <c r="G1705">
        <v>5</v>
      </c>
      <c r="H1705">
        <v>5</v>
      </c>
      <c r="I1705">
        <v>5</v>
      </c>
      <c r="J1705">
        <v>5</v>
      </c>
      <c r="K1705">
        <v>5</v>
      </c>
      <c r="L1705">
        <v>5</v>
      </c>
      <c r="M1705">
        <v>21</v>
      </c>
      <c r="N1705">
        <v>27</v>
      </c>
      <c r="O1705">
        <v>33</v>
      </c>
      <c r="P1705">
        <v>121</v>
      </c>
      <c r="Q1705">
        <v>81</v>
      </c>
      <c r="R1705">
        <v>276451</v>
      </c>
      <c r="S1705">
        <v>568779</v>
      </c>
      <c r="T1705">
        <v>596907</v>
      </c>
      <c r="U1705">
        <v>565949</v>
      </c>
      <c r="V1705">
        <v>564344</v>
      </c>
      <c r="W1705">
        <v>619749</v>
      </c>
      <c r="X1705">
        <v>572199</v>
      </c>
      <c r="Y1705">
        <v>369111</v>
      </c>
      <c r="Z1705">
        <v>188466</v>
      </c>
      <c r="AA1705">
        <v>75398</v>
      </c>
      <c r="AB1705">
        <v>4397353</v>
      </c>
      <c r="AC1705">
        <v>632975</v>
      </c>
      <c r="AD1705" s="9">
        <v>3.617277564559361E-5</v>
      </c>
      <c r="AE1705" s="9">
        <v>8.7907605590220461E-6</v>
      </c>
      <c r="AF1705" s="9">
        <v>8.3765142643661404E-6</v>
      </c>
      <c r="AG1705" s="9">
        <v>8.8347183226757185E-6</v>
      </c>
      <c r="AH1705" s="9">
        <v>8.8598443502544542E-6</v>
      </c>
      <c r="AI1705" s="9">
        <v>8.0677822796002904E-6</v>
      </c>
      <c r="AJ1705" s="9">
        <v>8.7382186966422522E-6</v>
      </c>
      <c r="AK1705" s="9">
        <v>5.6893454814405422E-5</v>
      </c>
      <c r="AL1705" s="9">
        <v>1.4326191461589888E-4</v>
      </c>
      <c r="AM1705" s="9">
        <v>4.3767739197326188E-4</v>
      </c>
      <c r="AN1705" s="9">
        <v>2.7516553708560582E-5</v>
      </c>
      <c r="AO1705" s="9">
        <v>1.2796713930250011E-4</v>
      </c>
      <c r="AP1705" s="8">
        <v>1.4699999999999998E-2</v>
      </c>
      <c r="AQ1705" s="8" t="s">
        <v>5612</v>
      </c>
      <c r="AR1705" s="37">
        <v>0.39799999999999996</v>
      </c>
      <c r="AS1705" s="37">
        <v>0.621</v>
      </c>
      <c r="AT1705" s="37">
        <v>0.52500000000000002</v>
      </c>
      <c r="AU1705" s="9" t="s">
        <v>5612</v>
      </c>
      <c r="AV1705" s="9" t="s">
        <v>5612</v>
      </c>
      <c r="AW1705" s="9" t="s">
        <v>5612</v>
      </c>
      <c r="AX1705" s="9" t="s">
        <v>5612</v>
      </c>
      <c r="AY1705" s="9" t="s">
        <v>5612</v>
      </c>
      <c r="AZ1705" s="9" t="s">
        <v>5612</v>
      </c>
    </row>
    <row r="1706" spans="1:52" x14ac:dyDescent="0.2">
      <c r="A1706" s="38" t="s">
        <v>20</v>
      </c>
      <c r="B1706" s="7">
        <v>2016</v>
      </c>
      <c r="C1706" s="3" t="s">
        <v>55</v>
      </c>
      <c r="D1706" t="s">
        <v>209</v>
      </c>
      <c r="E1706" t="s">
        <v>2215</v>
      </c>
      <c r="F1706">
        <v>10</v>
      </c>
      <c r="G1706">
        <v>5</v>
      </c>
      <c r="H1706">
        <v>5</v>
      </c>
      <c r="I1706">
        <v>5</v>
      </c>
      <c r="J1706">
        <v>5</v>
      </c>
      <c r="K1706">
        <v>5</v>
      </c>
      <c r="L1706">
        <v>11</v>
      </c>
      <c r="M1706">
        <v>19</v>
      </c>
      <c r="N1706">
        <v>29</v>
      </c>
      <c r="O1706">
        <v>44</v>
      </c>
      <c r="P1706">
        <v>138</v>
      </c>
      <c r="Q1706">
        <v>92</v>
      </c>
      <c r="R1706">
        <v>274525</v>
      </c>
      <c r="S1706">
        <v>567976</v>
      </c>
      <c r="T1706">
        <v>599415</v>
      </c>
      <c r="U1706">
        <v>566828</v>
      </c>
      <c r="V1706">
        <v>560760</v>
      </c>
      <c r="W1706">
        <v>611789</v>
      </c>
      <c r="X1706">
        <v>577696</v>
      </c>
      <c r="Y1706">
        <v>384692</v>
      </c>
      <c r="Z1706">
        <v>192551</v>
      </c>
      <c r="AA1706">
        <v>75757</v>
      </c>
      <c r="AB1706">
        <v>4411989</v>
      </c>
      <c r="AC1706">
        <v>653000</v>
      </c>
      <c r="AD1706" s="9">
        <v>3.6426554958564793E-5</v>
      </c>
      <c r="AE1706" s="9">
        <v>8.8031888671352307E-6</v>
      </c>
      <c r="AF1706" s="9">
        <v>8.3414662629396995E-6</v>
      </c>
      <c r="AG1706" s="9">
        <v>8.8210180160471967E-6</v>
      </c>
      <c r="AH1706" s="9">
        <v>8.9164705043155713E-6</v>
      </c>
      <c r="AI1706" s="9">
        <v>8.1727523705068253E-6</v>
      </c>
      <c r="AJ1706" s="9">
        <v>1.9041156594471832E-5</v>
      </c>
      <c r="AK1706" s="9">
        <v>4.9390161479833214E-5</v>
      </c>
      <c r="AL1706" s="9">
        <v>1.5060944892521981E-4</v>
      </c>
      <c r="AM1706" s="9">
        <v>5.8080441411354725E-4</v>
      </c>
      <c r="AN1706" s="9">
        <v>3.1278409805645481E-5</v>
      </c>
      <c r="AO1706" s="9">
        <v>1.4088820826952528E-4</v>
      </c>
      <c r="AP1706" s="8">
        <v>1.43E-2</v>
      </c>
      <c r="AQ1706" s="8" t="s">
        <v>5612</v>
      </c>
      <c r="AR1706" s="37">
        <v>0.41899999999999998</v>
      </c>
      <c r="AS1706" s="37">
        <v>0.64800000000000002</v>
      </c>
      <c r="AT1706" s="37">
        <v>0.57399999999999995</v>
      </c>
      <c r="AU1706" s="9" t="s">
        <v>5612</v>
      </c>
      <c r="AV1706" s="9" t="s">
        <v>5612</v>
      </c>
      <c r="AW1706" s="9" t="s">
        <v>5612</v>
      </c>
      <c r="AX1706" s="9" t="s">
        <v>5612</v>
      </c>
      <c r="AY1706" s="9" t="s">
        <v>5612</v>
      </c>
      <c r="AZ1706" s="9" t="s">
        <v>5612</v>
      </c>
    </row>
    <row r="1707" spans="1:52" x14ac:dyDescent="0.2">
      <c r="A1707" s="38" t="s">
        <v>20</v>
      </c>
      <c r="B1707" s="7">
        <v>2016</v>
      </c>
      <c r="C1707" s="3" t="s">
        <v>56</v>
      </c>
      <c r="D1707" t="s">
        <v>209</v>
      </c>
      <c r="E1707" t="s">
        <v>2216</v>
      </c>
      <c r="F1707">
        <v>10</v>
      </c>
      <c r="G1707">
        <v>5</v>
      </c>
      <c r="H1707">
        <v>5</v>
      </c>
      <c r="I1707">
        <v>5</v>
      </c>
      <c r="J1707">
        <v>5</v>
      </c>
      <c r="K1707">
        <v>5</v>
      </c>
      <c r="L1707">
        <v>5</v>
      </c>
      <c r="M1707">
        <v>15</v>
      </c>
      <c r="N1707">
        <v>19</v>
      </c>
      <c r="O1707">
        <v>43</v>
      </c>
      <c r="P1707">
        <v>117</v>
      </c>
      <c r="Q1707">
        <v>77</v>
      </c>
      <c r="R1707">
        <v>274525</v>
      </c>
      <c r="S1707">
        <v>567976</v>
      </c>
      <c r="T1707">
        <v>599415</v>
      </c>
      <c r="U1707">
        <v>566828</v>
      </c>
      <c r="V1707">
        <v>560760</v>
      </c>
      <c r="W1707">
        <v>611789</v>
      </c>
      <c r="X1707">
        <v>577696</v>
      </c>
      <c r="Y1707">
        <v>384692</v>
      </c>
      <c r="Z1707">
        <v>192551</v>
      </c>
      <c r="AA1707">
        <v>75757</v>
      </c>
      <c r="AB1707">
        <v>4411989</v>
      </c>
      <c r="AC1707">
        <v>653000</v>
      </c>
      <c r="AD1707" s="9">
        <v>3.6426554958564793E-5</v>
      </c>
      <c r="AE1707" s="9">
        <v>8.8031888671352307E-6</v>
      </c>
      <c r="AF1707" s="9">
        <v>8.3414662629396995E-6</v>
      </c>
      <c r="AG1707" s="9">
        <v>8.8210180160471967E-6</v>
      </c>
      <c r="AH1707" s="9">
        <v>8.9164705043155713E-6</v>
      </c>
      <c r="AI1707" s="9">
        <v>8.1727523705068253E-6</v>
      </c>
      <c r="AJ1707" s="9">
        <v>8.6550711793053792E-6</v>
      </c>
      <c r="AK1707" s="9">
        <v>3.8992232747236749E-5</v>
      </c>
      <c r="AL1707" s="9">
        <v>9.86751561923854E-5</v>
      </c>
      <c r="AM1707" s="9">
        <v>5.6760431379278482E-4</v>
      </c>
      <c r="AN1707" s="9">
        <v>2.6518651791742909E-5</v>
      </c>
      <c r="AO1707" s="9">
        <v>1.1791730474732006E-4</v>
      </c>
      <c r="AP1707" s="8">
        <v>3.4099999999999998E-2</v>
      </c>
      <c r="AQ1707" s="8" t="s">
        <v>5612</v>
      </c>
      <c r="AR1707" s="37">
        <v>0.43</v>
      </c>
      <c r="AS1707" s="37">
        <v>0.65099999999999991</v>
      </c>
      <c r="AT1707" s="37">
        <v>0.58100000000000007</v>
      </c>
      <c r="AU1707" s="9" t="s">
        <v>5612</v>
      </c>
      <c r="AV1707" s="9" t="s">
        <v>5612</v>
      </c>
      <c r="AW1707" s="9" t="s">
        <v>5612</v>
      </c>
      <c r="AX1707" s="9" t="s">
        <v>5612</v>
      </c>
      <c r="AY1707" s="9" t="s">
        <v>5612</v>
      </c>
      <c r="AZ1707" s="9" t="s">
        <v>5612</v>
      </c>
    </row>
    <row r="1708" spans="1:52" x14ac:dyDescent="0.2">
      <c r="A1708" s="38" t="s">
        <v>20</v>
      </c>
      <c r="B1708" s="7">
        <v>2016</v>
      </c>
      <c r="C1708" s="3" t="s">
        <v>57</v>
      </c>
      <c r="D1708" t="s">
        <v>209</v>
      </c>
      <c r="E1708" t="s">
        <v>2217</v>
      </c>
      <c r="F1708">
        <v>10</v>
      </c>
      <c r="G1708">
        <v>5</v>
      </c>
      <c r="H1708">
        <v>5</v>
      </c>
      <c r="I1708">
        <v>5</v>
      </c>
      <c r="J1708">
        <v>5</v>
      </c>
      <c r="K1708">
        <v>5</v>
      </c>
      <c r="L1708">
        <v>15</v>
      </c>
      <c r="M1708">
        <v>19</v>
      </c>
      <c r="N1708">
        <v>24</v>
      </c>
      <c r="O1708">
        <v>33</v>
      </c>
      <c r="P1708">
        <v>126</v>
      </c>
      <c r="Q1708">
        <v>76</v>
      </c>
      <c r="R1708">
        <v>274525</v>
      </c>
      <c r="S1708">
        <v>567976</v>
      </c>
      <c r="T1708">
        <v>599415</v>
      </c>
      <c r="U1708">
        <v>566828</v>
      </c>
      <c r="V1708">
        <v>560760</v>
      </c>
      <c r="W1708">
        <v>611789</v>
      </c>
      <c r="X1708">
        <v>577696</v>
      </c>
      <c r="Y1708">
        <v>384692</v>
      </c>
      <c r="Z1708">
        <v>192551</v>
      </c>
      <c r="AA1708">
        <v>75757</v>
      </c>
      <c r="AB1708">
        <v>4411989</v>
      </c>
      <c r="AC1708">
        <v>653000</v>
      </c>
      <c r="AD1708" s="9">
        <v>3.6426554958564793E-5</v>
      </c>
      <c r="AE1708" s="9">
        <v>8.8031888671352307E-6</v>
      </c>
      <c r="AF1708" s="9">
        <v>8.3414662629396995E-6</v>
      </c>
      <c r="AG1708" s="9">
        <v>8.8210180160471967E-6</v>
      </c>
      <c r="AH1708" s="9">
        <v>8.9164705043155713E-6</v>
      </c>
      <c r="AI1708" s="9">
        <v>8.1727523705068253E-6</v>
      </c>
      <c r="AJ1708" s="9">
        <v>2.5965213537916136E-5</v>
      </c>
      <c r="AK1708" s="9">
        <v>4.9390161479833214E-5</v>
      </c>
      <c r="AL1708" s="9">
        <v>1.2464230255880261E-4</v>
      </c>
      <c r="AM1708" s="9">
        <v>4.3560331058516046E-4</v>
      </c>
      <c r="AN1708" s="9">
        <v>2.8558548083415438E-5</v>
      </c>
      <c r="AO1708" s="9">
        <v>1.1638591117917305E-4</v>
      </c>
      <c r="AP1708" s="8">
        <v>5.1480000000000005E-2</v>
      </c>
      <c r="AQ1708" s="8" t="s">
        <v>5612</v>
      </c>
      <c r="AR1708" s="37">
        <v>0.436</v>
      </c>
      <c r="AS1708" s="37">
        <v>0.65300000000000002</v>
      </c>
      <c r="AT1708" s="37">
        <v>0.59</v>
      </c>
      <c r="AU1708" s="9" t="s">
        <v>5612</v>
      </c>
      <c r="AV1708" s="9" t="s">
        <v>5612</v>
      </c>
      <c r="AW1708" s="9" t="s">
        <v>5612</v>
      </c>
      <c r="AX1708" s="9" t="s">
        <v>5612</v>
      </c>
      <c r="AY1708" s="9" t="s">
        <v>5612</v>
      </c>
      <c r="AZ1708" s="9" t="s">
        <v>5612</v>
      </c>
    </row>
    <row r="1709" spans="1:52" x14ac:dyDescent="0.2">
      <c r="A1709" s="38" t="s">
        <v>20</v>
      </c>
      <c r="B1709" s="7">
        <v>2016</v>
      </c>
      <c r="C1709" s="3" t="s">
        <v>58</v>
      </c>
      <c r="D1709" t="s">
        <v>209</v>
      </c>
      <c r="E1709" t="s">
        <v>2218</v>
      </c>
      <c r="F1709">
        <v>10</v>
      </c>
      <c r="G1709">
        <v>5</v>
      </c>
      <c r="H1709">
        <v>5</v>
      </c>
      <c r="I1709">
        <v>5</v>
      </c>
      <c r="J1709">
        <v>5</v>
      </c>
      <c r="K1709">
        <v>5</v>
      </c>
      <c r="L1709">
        <v>17</v>
      </c>
      <c r="M1709">
        <v>16</v>
      </c>
      <c r="N1709">
        <v>18</v>
      </c>
      <c r="O1709">
        <v>24</v>
      </c>
      <c r="P1709">
        <v>110</v>
      </c>
      <c r="Q1709">
        <v>58</v>
      </c>
      <c r="R1709">
        <v>274525</v>
      </c>
      <c r="S1709">
        <v>567976</v>
      </c>
      <c r="T1709">
        <v>599415</v>
      </c>
      <c r="U1709">
        <v>566828</v>
      </c>
      <c r="V1709">
        <v>560760</v>
      </c>
      <c r="W1709">
        <v>611789</v>
      </c>
      <c r="X1709">
        <v>577696</v>
      </c>
      <c r="Y1709">
        <v>384692</v>
      </c>
      <c r="Z1709">
        <v>192551</v>
      </c>
      <c r="AA1709">
        <v>75757</v>
      </c>
      <c r="AB1709">
        <v>4411989</v>
      </c>
      <c r="AC1709">
        <v>653000</v>
      </c>
      <c r="AD1709" s="9">
        <v>3.6426554958564793E-5</v>
      </c>
      <c r="AE1709" s="9">
        <v>8.8031888671352307E-6</v>
      </c>
      <c r="AF1709" s="9">
        <v>8.3414662629396995E-6</v>
      </c>
      <c r="AG1709" s="9">
        <v>8.8210180160471967E-6</v>
      </c>
      <c r="AH1709" s="9">
        <v>8.9164705043155713E-6</v>
      </c>
      <c r="AI1709" s="9">
        <v>8.1727523705068253E-6</v>
      </c>
      <c r="AJ1709" s="9">
        <v>2.9427242009638286E-5</v>
      </c>
      <c r="AK1709" s="9">
        <v>4.159171493038587E-5</v>
      </c>
      <c r="AL1709" s="9">
        <v>9.3481726919101947E-5</v>
      </c>
      <c r="AM1709" s="9">
        <v>3.168024076982985E-4</v>
      </c>
      <c r="AN1709" s="9">
        <v>2.4932065787108716E-5</v>
      </c>
      <c r="AO1709" s="9">
        <v>8.8820826952526794E-5</v>
      </c>
      <c r="AP1709" s="8">
        <v>2.5000000000000001E-2</v>
      </c>
      <c r="AQ1709" s="8" t="s">
        <v>5612</v>
      </c>
      <c r="AR1709" s="37">
        <v>0.44200000000000006</v>
      </c>
      <c r="AS1709" s="37">
        <v>0.66</v>
      </c>
      <c r="AT1709" s="37">
        <v>0.59700000000000009</v>
      </c>
      <c r="AU1709" s="9" t="s">
        <v>5612</v>
      </c>
      <c r="AV1709" s="9" t="s">
        <v>5612</v>
      </c>
      <c r="AW1709" s="9" t="s">
        <v>5612</v>
      </c>
      <c r="AX1709" s="9" t="s">
        <v>5612</v>
      </c>
      <c r="AY1709" s="9" t="s">
        <v>5612</v>
      </c>
      <c r="AZ1709" s="9" t="s">
        <v>5612</v>
      </c>
    </row>
    <row r="1710" spans="1:52" x14ac:dyDescent="0.2">
      <c r="A1710" s="38" t="s">
        <v>20</v>
      </c>
      <c r="B1710" s="7">
        <v>2016</v>
      </c>
      <c r="C1710" s="3" t="s">
        <v>59</v>
      </c>
      <c r="D1710" t="s">
        <v>209</v>
      </c>
      <c r="E1710" t="s">
        <v>2219</v>
      </c>
      <c r="F1710">
        <v>10</v>
      </c>
      <c r="G1710">
        <v>5</v>
      </c>
      <c r="H1710">
        <v>5</v>
      </c>
      <c r="I1710">
        <v>5</v>
      </c>
      <c r="J1710">
        <v>5</v>
      </c>
      <c r="K1710">
        <v>5</v>
      </c>
      <c r="L1710">
        <v>5</v>
      </c>
      <c r="M1710">
        <v>10</v>
      </c>
      <c r="N1710">
        <v>13</v>
      </c>
      <c r="O1710">
        <v>22</v>
      </c>
      <c r="P1710">
        <v>85</v>
      </c>
      <c r="Q1710">
        <v>45</v>
      </c>
      <c r="R1710">
        <v>274525</v>
      </c>
      <c r="S1710">
        <v>567976</v>
      </c>
      <c r="T1710">
        <v>599415</v>
      </c>
      <c r="U1710">
        <v>566828</v>
      </c>
      <c r="V1710">
        <v>560760</v>
      </c>
      <c r="W1710">
        <v>611789</v>
      </c>
      <c r="X1710">
        <v>577696</v>
      </c>
      <c r="Y1710">
        <v>384692</v>
      </c>
      <c r="Z1710">
        <v>192551</v>
      </c>
      <c r="AA1710">
        <v>75757</v>
      </c>
      <c r="AB1710">
        <v>4411989</v>
      </c>
      <c r="AC1710">
        <v>653000</v>
      </c>
      <c r="AD1710" s="9">
        <v>3.6426554958564793E-5</v>
      </c>
      <c r="AE1710" s="9">
        <v>8.8031888671352307E-6</v>
      </c>
      <c r="AF1710" s="9">
        <v>8.3414662629396995E-6</v>
      </c>
      <c r="AG1710" s="9">
        <v>8.8210180160471967E-6</v>
      </c>
      <c r="AH1710" s="9">
        <v>8.9164705043155713E-6</v>
      </c>
      <c r="AI1710" s="9">
        <v>8.1727523705068253E-6</v>
      </c>
      <c r="AJ1710" s="9">
        <v>8.6550711793053792E-6</v>
      </c>
      <c r="AK1710" s="9">
        <v>2.5994821831491168E-5</v>
      </c>
      <c r="AL1710" s="9">
        <v>6.7514580552684747E-5</v>
      </c>
      <c r="AM1710" s="9">
        <v>2.9040220705677363E-4</v>
      </c>
      <c r="AN1710" s="9">
        <v>1.9265687199129462E-5</v>
      </c>
      <c r="AO1710" s="9">
        <v>6.8912710566615618E-5</v>
      </c>
      <c r="AP1710" s="8">
        <v>6.0999999999999995E-3</v>
      </c>
      <c r="AQ1710" s="8" t="s">
        <v>5612</v>
      </c>
      <c r="AR1710" s="37">
        <v>0.44200000000000006</v>
      </c>
      <c r="AS1710" s="37">
        <v>0.66</v>
      </c>
      <c r="AT1710" s="37">
        <v>0.59700000000000009</v>
      </c>
      <c r="AU1710" s="9" t="s">
        <v>5612</v>
      </c>
      <c r="AV1710" s="9" t="s">
        <v>5612</v>
      </c>
      <c r="AW1710" s="9" t="s">
        <v>5612</v>
      </c>
      <c r="AX1710" s="9" t="s">
        <v>5612</v>
      </c>
      <c r="AY1710" s="9" t="s">
        <v>5612</v>
      </c>
      <c r="AZ1710" s="9" t="s">
        <v>5612</v>
      </c>
    </row>
    <row r="1711" spans="1:52" x14ac:dyDescent="0.2">
      <c r="A1711" s="38" t="s">
        <v>20</v>
      </c>
      <c r="B1711" s="7">
        <v>2016</v>
      </c>
      <c r="C1711" s="3" t="s">
        <v>60</v>
      </c>
      <c r="D1711" t="s">
        <v>209</v>
      </c>
      <c r="E1711" t="s">
        <v>2220</v>
      </c>
      <c r="F1711">
        <v>10</v>
      </c>
      <c r="G1711">
        <v>5</v>
      </c>
      <c r="H1711">
        <v>5</v>
      </c>
      <c r="I1711">
        <v>5</v>
      </c>
      <c r="J1711">
        <v>5</v>
      </c>
      <c r="K1711">
        <v>5</v>
      </c>
      <c r="L1711">
        <v>5</v>
      </c>
      <c r="M1711">
        <v>13</v>
      </c>
      <c r="N1711">
        <v>11</v>
      </c>
      <c r="O1711">
        <v>24</v>
      </c>
      <c r="P1711">
        <v>88</v>
      </c>
      <c r="Q1711">
        <v>48</v>
      </c>
      <c r="R1711">
        <v>274525</v>
      </c>
      <c r="S1711">
        <v>567976</v>
      </c>
      <c r="T1711">
        <v>599415</v>
      </c>
      <c r="U1711">
        <v>566828</v>
      </c>
      <c r="V1711">
        <v>560760</v>
      </c>
      <c r="W1711">
        <v>611789</v>
      </c>
      <c r="X1711">
        <v>577696</v>
      </c>
      <c r="Y1711">
        <v>384692</v>
      </c>
      <c r="Z1711">
        <v>192551</v>
      </c>
      <c r="AA1711">
        <v>75757</v>
      </c>
      <c r="AB1711">
        <v>4411989</v>
      </c>
      <c r="AC1711">
        <v>653000</v>
      </c>
      <c r="AD1711" s="9">
        <v>3.6426554958564793E-5</v>
      </c>
      <c r="AE1711" s="9">
        <v>8.8031888671352307E-6</v>
      </c>
      <c r="AF1711" s="9">
        <v>8.3414662629396995E-6</v>
      </c>
      <c r="AG1711" s="9">
        <v>8.8210180160471967E-6</v>
      </c>
      <c r="AH1711" s="9">
        <v>8.9164705043155713E-6</v>
      </c>
      <c r="AI1711" s="9">
        <v>8.1727523705068253E-6</v>
      </c>
      <c r="AJ1711" s="9">
        <v>8.6550711793053792E-6</v>
      </c>
      <c r="AK1711" s="9">
        <v>3.3793268380938519E-5</v>
      </c>
      <c r="AL1711" s="9">
        <v>5.712772200611786E-5</v>
      </c>
      <c r="AM1711" s="9">
        <v>3.168024076982985E-4</v>
      </c>
      <c r="AN1711" s="9">
        <v>1.9945652629686973E-5</v>
      </c>
      <c r="AO1711" s="9">
        <v>7.3506891271056657E-5</v>
      </c>
      <c r="AP1711" s="8">
        <v>9.8000000000000019E-4</v>
      </c>
      <c r="AQ1711" s="8" t="s">
        <v>5612</v>
      </c>
      <c r="AR1711" s="37" t="s">
        <v>5612</v>
      </c>
      <c r="AS1711" s="37" t="s">
        <v>5612</v>
      </c>
      <c r="AT1711" s="37" t="s">
        <v>5612</v>
      </c>
      <c r="AU1711" s="9" t="s">
        <v>5612</v>
      </c>
      <c r="AV1711" s="9" t="s">
        <v>5612</v>
      </c>
      <c r="AW1711" s="9" t="s">
        <v>5612</v>
      </c>
      <c r="AX1711" s="9" t="s">
        <v>5612</v>
      </c>
      <c r="AY1711" s="9" t="s">
        <v>5612</v>
      </c>
      <c r="AZ1711" s="9" t="s">
        <v>5612</v>
      </c>
    </row>
    <row r="1712" spans="1:52" x14ac:dyDescent="0.2">
      <c r="A1712" s="38" t="s">
        <v>20</v>
      </c>
      <c r="B1712" s="7">
        <v>2016</v>
      </c>
      <c r="C1712" s="3" t="s">
        <v>61</v>
      </c>
      <c r="D1712" t="s">
        <v>209</v>
      </c>
      <c r="E1712" t="s">
        <v>2221</v>
      </c>
      <c r="F1712">
        <v>10</v>
      </c>
      <c r="G1712">
        <v>5</v>
      </c>
      <c r="H1712">
        <v>5</v>
      </c>
      <c r="I1712">
        <v>5</v>
      </c>
      <c r="J1712">
        <v>5</v>
      </c>
      <c r="K1712">
        <v>5</v>
      </c>
      <c r="L1712">
        <v>10</v>
      </c>
      <c r="M1712">
        <v>15</v>
      </c>
      <c r="N1712">
        <v>18</v>
      </c>
      <c r="O1712">
        <v>21</v>
      </c>
      <c r="P1712">
        <v>99</v>
      </c>
      <c r="Q1712">
        <v>54</v>
      </c>
      <c r="R1712">
        <v>274525</v>
      </c>
      <c r="S1712">
        <v>567976</v>
      </c>
      <c r="T1712">
        <v>599415</v>
      </c>
      <c r="U1712">
        <v>566828</v>
      </c>
      <c r="V1712">
        <v>560760</v>
      </c>
      <c r="W1712">
        <v>611789</v>
      </c>
      <c r="X1712">
        <v>577696</v>
      </c>
      <c r="Y1712">
        <v>384692</v>
      </c>
      <c r="Z1712">
        <v>192551</v>
      </c>
      <c r="AA1712">
        <v>75757</v>
      </c>
      <c r="AB1712">
        <v>4411989</v>
      </c>
      <c r="AC1712">
        <v>653000</v>
      </c>
      <c r="AD1712" s="9">
        <v>3.6426554958564793E-5</v>
      </c>
      <c r="AE1712" s="9">
        <v>8.8031888671352307E-6</v>
      </c>
      <c r="AF1712" s="9">
        <v>8.3414662629396995E-6</v>
      </c>
      <c r="AG1712" s="9">
        <v>8.8210180160471967E-6</v>
      </c>
      <c r="AH1712" s="9">
        <v>8.9164705043155713E-6</v>
      </c>
      <c r="AI1712" s="9">
        <v>8.1727523705068253E-6</v>
      </c>
      <c r="AJ1712" s="9">
        <v>1.7310142358610758E-5</v>
      </c>
      <c r="AK1712" s="9">
        <v>3.8992232747236749E-5</v>
      </c>
      <c r="AL1712" s="9">
        <v>9.3481726919101947E-5</v>
      </c>
      <c r="AM1712" s="9">
        <v>2.7720210673601119E-4</v>
      </c>
      <c r="AN1712" s="9">
        <v>2.2438859208397844E-5</v>
      </c>
      <c r="AO1712" s="9">
        <v>8.2695252679938747E-5</v>
      </c>
      <c r="AP1712" s="8">
        <v>2.2500000000000002E-4</v>
      </c>
      <c r="AQ1712" s="8" t="s">
        <v>5612</v>
      </c>
      <c r="AR1712" s="37" t="s">
        <v>5612</v>
      </c>
      <c r="AS1712" s="37" t="s">
        <v>5612</v>
      </c>
      <c r="AT1712" s="37" t="s">
        <v>5612</v>
      </c>
      <c r="AU1712" s="9" t="s">
        <v>5612</v>
      </c>
      <c r="AV1712" s="9" t="s">
        <v>5612</v>
      </c>
      <c r="AW1712" s="9" t="s">
        <v>5612</v>
      </c>
      <c r="AX1712" s="9" t="s">
        <v>5612</v>
      </c>
      <c r="AY1712" s="9" t="s">
        <v>5612</v>
      </c>
      <c r="AZ1712" s="9" t="s">
        <v>5612</v>
      </c>
    </row>
    <row r="1713" spans="1:52" x14ac:dyDescent="0.2">
      <c r="A1713" s="38" t="s">
        <v>20</v>
      </c>
      <c r="B1713" s="7">
        <v>2016</v>
      </c>
      <c r="C1713" s="3" t="s">
        <v>62</v>
      </c>
      <c r="D1713" t="s">
        <v>209</v>
      </c>
      <c r="E1713" t="s">
        <v>2222</v>
      </c>
      <c r="F1713">
        <v>10</v>
      </c>
      <c r="G1713">
        <v>5</v>
      </c>
      <c r="H1713">
        <v>5</v>
      </c>
      <c r="I1713">
        <v>5</v>
      </c>
      <c r="J1713">
        <v>5</v>
      </c>
      <c r="K1713">
        <v>5</v>
      </c>
      <c r="L1713">
        <v>5</v>
      </c>
      <c r="M1713">
        <v>5</v>
      </c>
      <c r="N1713">
        <v>15</v>
      </c>
      <c r="O1713">
        <v>22</v>
      </c>
      <c r="P1713">
        <v>82</v>
      </c>
      <c r="Q1713">
        <v>42</v>
      </c>
      <c r="R1713">
        <v>274525</v>
      </c>
      <c r="S1713">
        <v>567976</v>
      </c>
      <c r="T1713">
        <v>599415</v>
      </c>
      <c r="U1713">
        <v>566828</v>
      </c>
      <c r="V1713">
        <v>560760</v>
      </c>
      <c r="W1713">
        <v>611789</v>
      </c>
      <c r="X1713">
        <v>577696</v>
      </c>
      <c r="Y1713">
        <v>384692</v>
      </c>
      <c r="Z1713">
        <v>192551</v>
      </c>
      <c r="AA1713">
        <v>75757</v>
      </c>
      <c r="AB1713">
        <v>4411989</v>
      </c>
      <c r="AC1713">
        <v>653000</v>
      </c>
      <c r="AD1713" s="9">
        <v>3.6426554958564793E-5</v>
      </c>
      <c r="AE1713" s="9">
        <v>8.8031888671352307E-6</v>
      </c>
      <c r="AF1713" s="9">
        <v>8.3414662629396995E-6</v>
      </c>
      <c r="AG1713" s="9">
        <v>8.8210180160471967E-6</v>
      </c>
      <c r="AH1713" s="9">
        <v>8.9164705043155713E-6</v>
      </c>
      <c r="AI1713" s="9">
        <v>8.1727523705068253E-6</v>
      </c>
      <c r="AJ1713" s="9">
        <v>8.6550711793053792E-6</v>
      </c>
      <c r="AK1713" s="9">
        <v>1.2997410915745584E-5</v>
      </c>
      <c r="AL1713" s="9">
        <v>7.7901439099251627E-5</v>
      </c>
      <c r="AM1713" s="9">
        <v>2.9040220705677363E-4</v>
      </c>
      <c r="AN1713" s="9">
        <v>1.8585721768571951E-5</v>
      </c>
      <c r="AO1713" s="9">
        <v>6.431852986217458E-5</v>
      </c>
      <c r="AP1713" s="8">
        <v>8.9999999999999998E-4</v>
      </c>
      <c r="AQ1713" s="8" t="s">
        <v>5612</v>
      </c>
      <c r="AR1713" s="37">
        <v>2.3E-2</v>
      </c>
      <c r="AS1713" s="37">
        <v>1.8000000000000002E-2</v>
      </c>
      <c r="AT1713" s="37">
        <v>0</v>
      </c>
      <c r="AU1713" s="9" t="s">
        <v>5612</v>
      </c>
      <c r="AV1713" s="9" t="s">
        <v>5612</v>
      </c>
      <c r="AW1713" s="9" t="s">
        <v>5612</v>
      </c>
      <c r="AX1713" s="9" t="s">
        <v>5612</v>
      </c>
      <c r="AY1713" s="9" t="s">
        <v>5612</v>
      </c>
      <c r="AZ1713" s="9" t="s">
        <v>5612</v>
      </c>
    </row>
    <row r="1714" spans="1:52" x14ac:dyDescent="0.2">
      <c r="A1714" s="38" t="s">
        <v>20</v>
      </c>
      <c r="B1714" s="7">
        <v>2016</v>
      </c>
      <c r="C1714" s="3" t="s">
        <v>63</v>
      </c>
      <c r="D1714" t="s">
        <v>209</v>
      </c>
      <c r="E1714" t="s">
        <v>2223</v>
      </c>
      <c r="F1714">
        <v>10</v>
      </c>
      <c r="G1714">
        <v>5</v>
      </c>
      <c r="H1714">
        <v>5</v>
      </c>
      <c r="I1714">
        <v>5</v>
      </c>
      <c r="J1714">
        <v>5</v>
      </c>
      <c r="K1714">
        <v>5</v>
      </c>
      <c r="L1714">
        <v>5</v>
      </c>
      <c r="M1714">
        <v>10</v>
      </c>
      <c r="N1714">
        <v>26</v>
      </c>
      <c r="O1714">
        <v>23</v>
      </c>
      <c r="P1714">
        <v>99</v>
      </c>
      <c r="Q1714">
        <v>59</v>
      </c>
      <c r="R1714">
        <v>274525</v>
      </c>
      <c r="S1714">
        <v>567976</v>
      </c>
      <c r="T1714">
        <v>599415</v>
      </c>
      <c r="U1714">
        <v>566828</v>
      </c>
      <c r="V1714">
        <v>560760</v>
      </c>
      <c r="W1714">
        <v>611789</v>
      </c>
      <c r="X1714">
        <v>577696</v>
      </c>
      <c r="Y1714">
        <v>384692</v>
      </c>
      <c r="Z1714">
        <v>192551</v>
      </c>
      <c r="AA1714">
        <v>75757</v>
      </c>
      <c r="AB1714">
        <v>4411989</v>
      </c>
      <c r="AC1714">
        <v>653000</v>
      </c>
      <c r="AD1714" s="9">
        <v>3.6426554958564793E-5</v>
      </c>
      <c r="AE1714" s="9">
        <v>8.8031888671352307E-6</v>
      </c>
      <c r="AF1714" s="9">
        <v>8.3414662629396995E-6</v>
      </c>
      <c r="AG1714" s="9">
        <v>8.8210180160471967E-6</v>
      </c>
      <c r="AH1714" s="9">
        <v>8.9164705043155713E-6</v>
      </c>
      <c r="AI1714" s="9">
        <v>8.1727523705068253E-6</v>
      </c>
      <c r="AJ1714" s="9">
        <v>8.6550711793053792E-6</v>
      </c>
      <c r="AK1714" s="9">
        <v>2.5994821831491168E-5</v>
      </c>
      <c r="AL1714" s="9">
        <v>1.3502916110536949E-4</v>
      </c>
      <c r="AM1714" s="9">
        <v>3.0360230737753606E-4</v>
      </c>
      <c r="AN1714" s="9">
        <v>2.2438859208397844E-5</v>
      </c>
      <c r="AO1714" s="9">
        <v>9.0352220520673816E-5</v>
      </c>
      <c r="AP1714" s="8">
        <v>3.0999999999999999E-3</v>
      </c>
      <c r="AQ1714" s="8" t="s">
        <v>5612</v>
      </c>
      <c r="AR1714" s="37">
        <v>8.900000000000001E-2</v>
      </c>
      <c r="AS1714" s="37">
        <v>0.14099999999999999</v>
      </c>
      <c r="AT1714" s="37">
        <v>0.13300000000000001</v>
      </c>
      <c r="AU1714" s="9" t="s">
        <v>5612</v>
      </c>
      <c r="AV1714" s="9" t="s">
        <v>5612</v>
      </c>
      <c r="AW1714" s="9" t="s">
        <v>5612</v>
      </c>
      <c r="AX1714" s="9" t="s">
        <v>5612</v>
      </c>
      <c r="AY1714" s="9" t="s">
        <v>5612</v>
      </c>
      <c r="AZ1714" s="9" t="s">
        <v>5612</v>
      </c>
    </row>
    <row r="1715" spans="1:52" x14ac:dyDescent="0.2">
      <c r="A1715" s="38" t="s">
        <v>20</v>
      </c>
      <c r="B1715" s="7">
        <v>2016</v>
      </c>
      <c r="C1715" s="3" t="s">
        <v>64</v>
      </c>
      <c r="D1715" t="s">
        <v>209</v>
      </c>
      <c r="E1715" t="s">
        <v>2224</v>
      </c>
      <c r="F1715">
        <v>10</v>
      </c>
      <c r="G1715">
        <v>5</v>
      </c>
      <c r="H1715">
        <v>5</v>
      </c>
      <c r="I1715">
        <v>5</v>
      </c>
      <c r="J1715">
        <v>5</v>
      </c>
      <c r="K1715">
        <v>5</v>
      </c>
      <c r="L1715">
        <v>5</v>
      </c>
      <c r="M1715">
        <v>13</v>
      </c>
      <c r="N1715">
        <v>22</v>
      </c>
      <c r="O1715">
        <v>13</v>
      </c>
      <c r="P1715">
        <v>88</v>
      </c>
      <c r="Q1715">
        <v>48</v>
      </c>
      <c r="R1715">
        <v>274525</v>
      </c>
      <c r="S1715">
        <v>567976</v>
      </c>
      <c r="T1715">
        <v>599415</v>
      </c>
      <c r="U1715">
        <v>566828</v>
      </c>
      <c r="V1715">
        <v>560760</v>
      </c>
      <c r="W1715">
        <v>611789</v>
      </c>
      <c r="X1715">
        <v>577696</v>
      </c>
      <c r="Y1715">
        <v>384692</v>
      </c>
      <c r="Z1715">
        <v>192551</v>
      </c>
      <c r="AA1715">
        <v>75757</v>
      </c>
      <c r="AB1715">
        <v>4411989</v>
      </c>
      <c r="AC1715">
        <v>653000</v>
      </c>
      <c r="AD1715" s="9">
        <v>3.6426554958564793E-5</v>
      </c>
      <c r="AE1715" s="9">
        <v>8.8031888671352307E-6</v>
      </c>
      <c r="AF1715" s="9">
        <v>8.3414662629396995E-6</v>
      </c>
      <c r="AG1715" s="9">
        <v>8.8210180160471967E-6</v>
      </c>
      <c r="AH1715" s="9">
        <v>8.9164705043155713E-6</v>
      </c>
      <c r="AI1715" s="9">
        <v>8.1727523705068253E-6</v>
      </c>
      <c r="AJ1715" s="9">
        <v>8.6550711793053792E-6</v>
      </c>
      <c r="AK1715" s="9">
        <v>3.3793268380938519E-5</v>
      </c>
      <c r="AL1715" s="9">
        <v>1.1425544401223572E-4</v>
      </c>
      <c r="AM1715" s="9">
        <v>1.7160130416991168E-4</v>
      </c>
      <c r="AN1715" s="9">
        <v>1.9945652629686973E-5</v>
      </c>
      <c r="AO1715" s="9">
        <v>7.3506891271056657E-5</v>
      </c>
      <c r="AP1715" s="8">
        <v>1.6149999999999998E-2</v>
      </c>
      <c r="AQ1715" s="8" t="s">
        <v>5612</v>
      </c>
      <c r="AR1715" s="37">
        <v>0.27100000000000002</v>
      </c>
      <c r="AS1715" s="37">
        <v>0.433</v>
      </c>
      <c r="AT1715" s="37">
        <v>0.33200000000000002</v>
      </c>
      <c r="AU1715" s="9" t="s">
        <v>5612</v>
      </c>
      <c r="AV1715" s="9" t="s">
        <v>5612</v>
      </c>
      <c r="AW1715" s="9" t="s">
        <v>5612</v>
      </c>
      <c r="AX1715" s="9" t="s">
        <v>5612</v>
      </c>
      <c r="AY1715" s="9" t="s">
        <v>5612</v>
      </c>
      <c r="AZ1715" s="9" t="s">
        <v>5612</v>
      </c>
    </row>
    <row r="1716" spans="1:52" x14ac:dyDescent="0.2">
      <c r="A1716" s="38" t="s">
        <v>20</v>
      </c>
      <c r="B1716" s="7">
        <v>2016</v>
      </c>
      <c r="C1716" s="3" t="s">
        <v>65</v>
      </c>
      <c r="D1716" t="s">
        <v>209</v>
      </c>
      <c r="E1716" t="s">
        <v>2225</v>
      </c>
      <c r="F1716">
        <v>10</v>
      </c>
      <c r="G1716">
        <v>5</v>
      </c>
      <c r="H1716">
        <v>5</v>
      </c>
      <c r="I1716">
        <v>5</v>
      </c>
      <c r="J1716">
        <v>5</v>
      </c>
      <c r="K1716">
        <v>5</v>
      </c>
      <c r="L1716">
        <v>5</v>
      </c>
      <c r="M1716">
        <v>13</v>
      </c>
      <c r="N1716">
        <v>5</v>
      </c>
      <c r="O1716">
        <v>23</v>
      </c>
      <c r="P1716">
        <v>81</v>
      </c>
      <c r="Q1716">
        <v>41</v>
      </c>
      <c r="R1716">
        <v>274525</v>
      </c>
      <c r="S1716">
        <v>567976</v>
      </c>
      <c r="T1716">
        <v>599415</v>
      </c>
      <c r="U1716">
        <v>566828</v>
      </c>
      <c r="V1716">
        <v>560760</v>
      </c>
      <c r="W1716">
        <v>611789</v>
      </c>
      <c r="X1716">
        <v>577696</v>
      </c>
      <c r="Y1716">
        <v>384692</v>
      </c>
      <c r="Z1716">
        <v>192551</v>
      </c>
      <c r="AA1716">
        <v>75757</v>
      </c>
      <c r="AB1716">
        <v>4411989</v>
      </c>
      <c r="AC1716">
        <v>653000</v>
      </c>
      <c r="AD1716" s="9">
        <v>3.6426554958564793E-5</v>
      </c>
      <c r="AE1716" s="9">
        <v>8.8031888671352307E-6</v>
      </c>
      <c r="AF1716" s="9">
        <v>8.3414662629396995E-6</v>
      </c>
      <c r="AG1716" s="9">
        <v>8.8210180160471967E-6</v>
      </c>
      <c r="AH1716" s="9">
        <v>8.9164705043155713E-6</v>
      </c>
      <c r="AI1716" s="9">
        <v>8.1727523705068253E-6</v>
      </c>
      <c r="AJ1716" s="9">
        <v>8.6550711793053792E-6</v>
      </c>
      <c r="AK1716" s="9">
        <v>3.3793268380938519E-5</v>
      </c>
      <c r="AL1716" s="9">
        <v>2.596714636641721E-5</v>
      </c>
      <c r="AM1716" s="9">
        <v>3.0360230737753606E-4</v>
      </c>
      <c r="AN1716" s="9">
        <v>1.8359066625052783E-5</v>
      </c>
      <c r="AO1716" s="9">
        <v>6.2787136294027571E-5</v>
      </c>
      <c r="AP1716" s="8">
        <v>2.274E-2</v>
      </c>
      <c r="AQ1716" s="8">
        <v>0.83099999999999996</v>
      </c>
      <c r="AR1716" s="37">
        <v>0.36100000000000004</v>
      </c>
      <c r="AS1716" s="37">
        <v>0.56200000000000006</v>
      </c>
      <c r="AT1716" s="37">
        <v>0.45200000000000001</v>
      </c>
      <c r="AU1716" s="9" t="s">
        <v>5612</v>
      </c>
      <c r="AV1716" s="9" t="s">
        <v>5612</v>
      </c>
      <c r="AW1716" s="9" t="s">
        <v>5612</v>
      </c>
      <c r="AX1716" s="9" t="s">
        <v>5612</v>
      </c>
      <c r="AY1716" s="9" t="s">
        <v>5612</v>
      </c>
      <c r="AZ1716" s="9" t="s">
        <v>5612</v>
      </c>
    </row>
    <row r="1717" spans="1:52" x14ac:dyDescent="0.2">
      <c r="A1717" s="38" t="s">
        <v>20</v>
      </c>
      <c r="B1717" s="7">
        <v>2016</v>
      </c>
      <c r="C1717" s="3" t="s">
        <v>66</v>
      </c>
      <c r="D1717" t="s">
        <v>209</v>
      </c>
      <c r="E1717" t="s">
        <v>2226</v>
      </c>
      <c r="F1717">
        <v>10</v>
      </c>
      <c r="G1717">
        <v>5</v>
      </c>
      <c r="H1717">
        <v>5</v>
      </c>
      <c r="I1717">
        <v>5</v>
      </c>
      <c r="J1717">
        <v>5</v>
      </c>
      <c r="K1717">
        <v>5</v>
      </c>
      <c r="L1717">
        <v>5</v>
      </c>
      <c r="M1717">
        <v>17</v>
      </c>
      <c r="N1717">
        <v>18</v>
      </c>
      <c r="O1717">
        <v>26</v>
      </c>
      <c r="P1717">
        <v>101</v>
      </c>
      <c r="Q1717">
        <v>61</v>
      </c>
      <c r="R1717">
        <v>274525</v>
      </c>
      <c r="S1717">
        <v>567976</v>
      </c>
      <c r="T1717">
        <v>599415</v>
      </c>
      <c r="U1717">
        <v>566828</v>
      </c>
      <c r="V1717">
        <v>560760</v>
      </c>
      <c r="W1717">
        <v>611789</v>
      </c>
      <c r="X1717">
        <v>577696</v>
      </c>
      <c r="Y1717">
        <v>384692</v>
      </c>
      <c r="Z1717">
        <v>192551</v>
      </c>
      <c r="AA1717">
        <v>75757</v>
      </c>
      <c r="AB1717">
        <v>4411989</v>
      </c>
      <c r="AC1717">
        <v>653000</v>
      </c>
      <c r="AD1717" s="9">
        <v>3.6426554958564793E-5</v>
      </c>
      <c r="AE1717" s="9">
        <v>8.8031888671352307E-6</v>
      </c>
      <c r="AF1717" s="9">
        <v>8.3414662629396995E-6</v>
      </c>
      <c r="AG1717" s="9">
        <v>8.8210180160471967E-6</v>
      </c>
      <c r="AH1717" s="9">
        <v>8.9164705043155713E-6</v>
      </c>
      <c r="AI1717" s="9">
        <v>8.1727523705068253E-6</v>
      </c>
      <c r="AJ1717" s="9">
        <v>8.6550711793053792E-6</v>
      </c>
      <c r="AK1717" s="9">
        <v>4.4191197113534985E-5</v>
      </c>
      <c r="AL1717" s="9">
        <v>9.3481726919101947E-5</v>
      </c>
      <c r="AM1717" s="9">
        <v>3.4320260833982337E-4</v>
      </c>
      <c r="AN1717" s="9">
        <v>2.2892169495436184E-5</v>
      </c>
      <c r="AO1717" s="9">
        <v>9.3415007656967846E-5</v>
      </c>
      <c r="AP1717" s="8">
        <v>3.1650000000000005E-2</v>
      </c>
      <c r="AQ1717" s="8" t="s">
        <v>5612</v>
      </c>
      <c r="AR1717" s="37">
        <v>0.38900000000000001</v>
      </c>
      <c r="AS1717" s="37">
        <v>0.58600000000000008</v>
      </c>
      <c r="AT1717" s="37">
        <v>0.505</v>
      </c>
      <c r="AU1717" s="9" t="s">
        <v>5612</v>
      </c>
      <c r="AV1717" s="9" t="s">
        <v>5612</v>
      </c>
      <c r="AW1717" s="9" t="s">
        <v>5612</v>
      </c>
      <c r="AX1717" s="9" t="s">
        <v>5612</v>
      </c>
      <c r="AY1717" s="9" t="s">
        <v>5612</v>
      </c>
      <c r="AZ1717" s="9" t="s">
        <v>5612</v>
      </c>
    </row>
    <row r="1718" spans="1:52" x14ac:dyDescent="0.2">
      <c r="A1718" s="38" t="s">
        <v>20</v>
      </c>
      <c r="B1718" s="7">
        <v>2017</v>
      </c>
      <c r="C1718" s="3" t="s">
        <v>55</v>
      </c>
      <c r="D1718" t="s">
        <v>210</v>
      </c>
      <c r="E1718" t="s">
        <v>2227</v>
      </c>
      <c r="F1718">
        <v>10</v>
      </c>
      <c r="G1718">
        <v>5</v>
      </c>
      <c r="H1718">
        <v>5</v>
      </c>
      <c r="I1718">
        <v>5</v>
      </c>
      <c r="J1718">
        <v>5</v>
      </c>
      <c r="K1718">
        <v>5</v>
      </c>
      <c r="L1718">
        <v>5</v>
      </c>
      <c r="M1718">
        <v>19</v>
      </c>
      <c r="N1718">
        <v>22</v>
      </c>
      <c r="O1718">
        <v>34</v>
      </c>
      <c r="P1718">
        <v>115</v>
      </c>
      <c r="Q1718">
        <v>75</v>
      </c>
      <c r="R1718">
        <v>274140</v>
      </c>
      <c r="S1718">
        <v>566058</v>
      </c>
      <c r="T1718">
        <v>597979</v>
      </c>
      <c r="U1718">
        <v>569513</v>
      </c>
      <c r="V1718">
        <v>557561</v>
      </c>
      <c r="W1718">
        <v>602145</v>
      </c>
      <c r="X1718">
        <v>584274</v>
      </c>
      <c r="Y1718">
        <v>398816</v>
      </c>
      <c r="Z1718">
        <v>197081</v>
      </c>
      <c r="AA1718">
        <v>76809</v>
      </c>
      <c r="AB1718">
        <v>4424376</v>
      </c>
      <c r="AC1718">
        <v>672706</v>
      </c>
      <c r="AD1718" s="9">
        <v>3.6477712117895966E-5</v>
      </c>
      <c r="AE1718" s="9">
        <v>8.8330171113207475E-6</v>
      </c>
      <c r="AF1718" s="9">
        <v>8.3614976445661143E-6</v>
      </c>
      <c r="AG1718" s="9">
        <v>8.7794308470570468E-6</v>
      </c>
      <c r="AH1718" s="9">
        <v>8.9676286540844851E-6</v>
      </c>
      <c r="AI1718" s="9">
        <v>8.3036477924752348E-6</v>
      </c>
      <c r="AJ1718" s="9">
        <v>8.5576287837555669E-6</v>
      </c>
      <c r="AK1718" s="9">
        <v>4.7641017411538154E-5</v>
      </c>
      <c r="AL1718" s="9">
        <v>1.1162922859128987E-4</v>
      </c>
      <c r="AM1718" s="9">
        <v>4.4265645952948221E-4</v>
      </c>
      <c r="AN1718" s="9">
        <v>2.5992365929116331E-5</v>
      </c>
      <c r="AO1718" s="9">
        <v>1.1149001198145995E-4</v>
      </c>
      <c r="AP1718" s="8">
        <v>4.1549999999999997E-2</v>
      </c>
      <c r="AQ1718" s="8" t="s">
        <v>5612</v>
      </c>
      <c r="AR1718" s="37">
        <v>0.41500000000000004</v>
      </c>
      <c r="AS1718" s="37">
        <v>0.60299999999999998</v>
      </c>
      <c r="AT1718" s="37">
        <v>0.55600000000000005</v>
      </c>
      <c r="AU1718" s="9" t="s">
        <v>5612</v>
      </c>
      <c r="AV1718" s="9" t="s">
        <v>5612</v>
      </c>
      <c r="AW1718" s="9" t="s">
        <v>5612</v>
      </c>
      <c r="AX1718" s="9" t="s">
        <v>5612</v>
      </c>
      <c r="AY1718" s="9" t="s">
        <v>5612</v>
      </c>
      <c r="AZ1718" s="9" t="s">
        <v>5612</v>
      </c>
    </row>
    <row r="1719" spans="1:52" x14ac:dyDescent="0.2">
      <c r="A1719" s="38" t="s">
        <v>20</v>
      </c>
      <c r="B1719" s="7">
        <v>2017</v>
      </c>
      <c r="C1719" s="3" t="s">
        <v>56</v>
      </c>
      <c r="D1719" t="s">
        <v>210</v>
      </c>
      <c r="E1719" t="s">
        <v>2228</v>
      </c>
      <c r="F1719">
        <v>10</v>
      </c>
      <c r="G1719">
        <v>5</v>
      </c>
      <c r="H1719">
        <v>5</v>
      </c>
      <c r="I1719">
        <v>5</v>
      </c>
      <c r="J1719">
        <v>5</v>
      </c>
      <c r="K1719">
        <v>5</v>
      </c>
      <c r="L1719">
        <v>13</v>
      </c>
      <c r="M1719">
        <v>20</v>
      </c>
      <c r="N1719">
        <v>27</v>
      </c>
      <c r="O1719">
        <v>38</v>
      </c>
      <c r="P1719">
        <v>133</v>
      </c>
      <c r="Q1719">
        <v>85</v>
      </c>
      <c r="R1719">
        <v>274140</v>
      </c>
      <c r="S1719">
        <v>566058</v>
      </c>
      <c r="T1719">
        <v>597979</v>
      </c>
      <c r="U1719">
        <v>569513</v>
      </c>
      <c r="V1719">
        <v>557561</v>
      </c>
      <c r="W1719">
        <v>602145</v>
      </c>
      <c r="X1719">
        <v>584274</v>
      </c>
      <c r="Y1719">
        <v>398816</v>
      </c>
      <c r="Z1719">
        <v>197081</v>
      </c>
      <c r="AA1719">
        <v>76809</v>
      </c>
      <c r="AB1719">
        <v>4424376</v>
      </c>
      <c r="AC1719">
        <v>672706</v>
      </c>
      <c r="AD1719" s="9">
        <v>3.6477712117895966E-5</v>
      </c>
      <c r="AE1719" s="9">
        <v>8.8330171113207475E-6</v>
      </c>
      <c r="AF1719" s="9">
        <v>8.3614976445661143E-6</v>
      </c>
      <c r="AG1719" s="9">
        <v>8.7794308470570468E-6</v>
      </c>
      <c r="AH1719" s="9">
        <v>8.9676286540844851E-6</v>
      </c>
      <c r="AI1719" s="9">
        <v>8.3036477924752348E-6</v>
      </c>
      <c r="AJ1719" s="9">
        <v>2.2249834837764474E-5</v>
      </c>
      <c r="AK1719" s="9">
        <v>5.0148439380566478E-5</v>
      </c>
      <c r="AL1719" s="9">
        <v>1.3699950781658304E-4</v>
      </c>
      <c r="AM1719" s="9">
        <v>4.9473369006236253E-4</v>
      </c>
      <c r="AN1719" s="9">
        <v>3.0060736248456278E-5</v>
      </c>
      <c r="AO1719" s="9">
        <v>1.2635534691232128E-4</v>
      </c>
      <c r="AP1719" s="8">
        <v>7.7299999999999994E-2</v>
      </c>
      <c r="AQ1719" s="8" t="s">
        <v>5612</v>
      </c>
      <c r="AR1719" s="37">
        <v>0.433</v>
      </c>
      <c r="AS1719" s="37">
        <v>0.624</v>
      </c>
      <c r="AT1719" s="37">
        <v>0.58499999999999996</v>
      </c>
      <c r="AU1719" s="9" t="s">
        <v>5612</v>
      </c>
      <c r="AV1719" s="9" t="s">
        <v>5612</v>
      </c>
      <c r="AW1719" s="9" t="s">
        <v>5612</v>
      </c>
      <c r="AX1719" s="9" t="s">
        <v>5612</v>
      </c>
      <c r="AY1719" s="9" t="s">
        <v>5612</v>
      </c>
      <c r="AZ1719" s="9" t="s">
        <v>5612</v>
      </c>
    </row>
    <row r="1720" spans="1:52" x14ac:dyDescent="0.2">
      <c r="A1720" s="38" t="s">
        <v>20</v>
      </c>
      <c r="B1720" s="7">
        <v>2017</v>
      </c>
      <c r="C1720" s="3" t="s">
        <v>57</v>
      </c>
      <c r="D1720" t="s">
        <v>210</v>
      </c>
      <c r="E1720" t="s">
        <v>2229</v>
      </c>
      <c r="F1720">
        <v>10</v>
      </c>
      <c r="G1720">
        <v>5</v>
      </c>
      <c r="H1720">
        <v>5</v>
      </c>
      <c r="I1720">
        <v>5</v>
      </c>
      <c r="J1720">
        <v>5</v>
      </c>
      <c r="K1720">
        <v>5</v>
      </c>
      <c r="L1720">
        <v>12</v>
      </c>
      <c r="M1720">
        <v>19</v>
      </c>
      <c r="N1720">
        <v>38</v>
      </c>
      <c r="O1720">
        <v>50</v>
      </c>
      <c r="P1720">
        <v>154</v>
      </c>
      <c r="Q1720">
        <v>107</v>
      </c>
      <c r="R1720">
        <v>274140</v>
      </c>
      <c r="S1720">
        <v>566058</v>
      </c>
      <c r="T1720">
        <v>597979</v>
      </c>
      <c r="U1720">
        <v>569513</v>
      </c>
      <c r="V1720">
        <v>557561</v>
      </c>
      <c r="W1720">
        <v>602145</v>
      </c>
      <c r="X1720">
        <v>584274</v>
      </c>
      <c r="Y1720">
        <v>398816</v>
      </c>
      <c r="Z1720">
        <v>197081</v>
      </c>
      <c r="AA1720">
        <v>76809</v>
      </c>
      <c r="AB1720">
        <v>4424376</v>
      </c>
      <c r="AC1720">
        <v>672706</v>
      </c>
      <c r="AD1720" s="9">
        <v>3.6477712117895966E-5</v>
      </c>
      <c r="AE1720" s="9">
        <v>8.8330171113207475E-6</v>
      </c>
      <c r="AF1720" s="9">
        <v>8.3614976445661143E-6</v>
      </c>
      <c r="AG1720" s="9">
        <v>8.7794308470570468E-6</v>
      </c>
      <c r="AH1720" s="9">
        <v>8.9676286540844851E-6</v>
      </c>
      <c r="AI1720" s="9">
        <v>8.3036477924752348E-6</v>
      </c>
      <c r="AJ1720" s="9">
        <v>2.0538309081013359E-5</v>
      </c>
      <c r="AK1720" s="9">
        <v>4.7641017411538154E-5</v>
      </c>
      <c r="AL1720" s="9">
        <v>1.9281412211222796E-4</v>
      </c>
      <c r="AM1720" s="9">
        <v>6.5096538166100324E-4</v>
      </c>
      <c r="AN1720" s="9">
        <v>3.4807168287686216E-5</v>
      </c>
      <c r="AO1720" s="9">
        <v>1.5905908376021621E-4</v>
      </c>
      <c r="AP1720" s="8">
        <v>6.8959999999999994E-2</v>
      </c>
      <c r="AQ1720" s="8" t="s">
        <v>5612</v>
      </c>
      <c r="AR1720" s="37">
        <v>0.441</v>
      </c>
      <c r="AS1720" s="37">
        <v>0.629</v>
      </c>
      <c r="AT1720" s="37">
        <v>0.6</v>
      </c>
      <c r="AU1720" s="9" t="s">
        <v>5612</v>
      </c>
      <c r="AV1720" s="9" t="s">
        <v>5612</v>
      </c>
      <c r="AW1720" s="9" t="s">
        <v>5612</v>
      </c>
      <c r="AX1720" s="9" t="s">
        <v>5612</v>
      </c>
      <c r="AY1720" s="9" t="s">
        <v>5612</v>
      </c>
      <c r="AZ1720" s="9" t="s">
        <v>5612</v>
      </c>
    </row>
    <row r="1721" spans="1:52" x14ac:dyDescent="0.2">
      <c r="A1721" s="38" t="s">
        <v>20</v>
      </c>
      <c r="B1721" s="7">
        <v>2017</v>
      </c>
      <c r="C1721" s="3" t="s">
        <v>58</v>
      </c>
      <c r="D1721" t="s">
        <v>210</v>
      </c>
      <c r="E1721" t="s">
        <v>2230</v>
      </c>
      <c r="F1721">
        <v>10</v>
      </c>
      <c r="G1721">
        <v>5</v>
      </c>
      <c r="H1721">
        <v>5</v>
      </c>
      <c r="I1721">
        <v>5</v>
      </c>
      <c r="J1721">
        <v>5</v>
      </c>
      <c r="K1721">
        <v>5</v>
      </c>
      <c r="L1721">
        <v>5</v>
      </c>
      <c r="M1721">
        <v>17</v>
      </c>
      <c r="N1721">
        <v>33</v>
      </c>
      <c r="O1721">
        <v>38</v>
      </c>
      <c r="P1721">
        <v>128</v>
      </c>
      <c r="Q1721">
        <v>88</v>
      </c>
      <c r="R1721">
        <v>274140</v>
      </c>
      <c r="S1721">
        <v>566058</v>
      </c>
      <c r="T1721">
        <v>597979</v>
      </c>
      <c r="U1721">
        <v>569513</v>
      </c>
      <c r="V1721">
        <v>557561</v>
      </c>
      <c r="W1721">
        <v>602145</v>
      </c>
      <c r="X1721">
        <v>584274</v>
      </c>
      <c r="Y1721">
        <v>398816</v>
      </c>
      <c r="Z1721">
        <v>197081</v>
      </c>
      <c r="AA1721">
        <v>76809</v>
      </c>
      <c r="AB1721">
        <v>4424376</v>
      </c>
      <c r="AC1721">
        <v>672706</v>
      </c>
      <c r="AD1721" s="9">
        <v>3.6477712117895966E-5</v>
      </c>
      <c r="AE1721" s="9">
        <v>8.8330171113207475E-6</v>
      </c>
      <c r="AF1721" s="9">
        <v>8.3614976445661143E-6</v>
      </c>
      <c r="AG1721" s="9">
        <v>8.7794308470570468E-6</v>
      </c>
      <c r="AH1721" s="9">
        <v>8.9676286540844851E-6</v>
      </c>
      <c r="AI1721" s="9">
        <v>8.3036477924752348E-6</v>
      </c>
      <c r="AJ1721" s="9">
        <v>8.5576287837555669E-6</v>
      </c>
      <c r="AK1721" s="9">
        <v>4.2626173473481505E-5</v>
      </c>
      <c r="AL1721" s="9">
        <v>1.6744384288693481E-4</v>
      </c>
      <c r="AM1721" s="9">
        <v>4.9473369006236253E-4</v>
      </c>
      <c r="AN1721" s="9">
        <v>2.8930633381972961E-5</v>
      </c>
      <c r="AO1721" s="9">
        <v>1.3081494739157967E-4</v>
      </c>
      <c r="AP1721" s="8">
        <v>1.6525000000000001E-2</v>
      </c>
      <c r="AQ1721" s="8" t="s">
        <v>5612</v>
      </c>
      <c r="AR1721" s="37">
        <v>0.44400000000000001</v>
      </c>
      <c r="AS1721" s="37">
        <v>0.63300000000000001</v>
      </c>
      <c r="AT1721" s="37">
        <v>0.625</v>
      </c>
      <c r="AU1721" s="9" t="s">
        <v>5612</v>
      </c>
      <c r="AV1721" s="9" t="s">
        <v>5612</v>
      </c>
      <c r="AW1721" s="9" t="s">
        <v>5612</v>
      </c>
      <c r="AX1721" s="9" t="s">
        <v>5612</v>
      </c>
      <c r="AY1721" s="9" t="s">
        <v>5612</v>
      </c>
      <c r="AZ1721" s="9" t="s">
        <v>5612</v>
      </c>
    </row>
    <row r="1722" spans="1:52" x14ac:dyDescent="0.2">
      <c r="A1722" s="38" t="s">
        <v>20</v>
      </c>
      <c r="B1722" s="7">
        <v>2017</v>
      </c>
      <c r="C1722" s="3" t="s">
        <v>59</v>
      </c>
      <c r="D1722" t="s">
        <v>210</v>
      </c>
      <c r="E1722" t="s">
        <v>2231</v>
      </c>
      <c r="F1722">
        <v>10</v>
      </c>
      <c r="G1722">
        <v>5</v>
      </c>
      <c r="H1722">
        <v>5</v>
      </c>
      <c r="I1722">
        <v>5</v>
      </c>
      <c r="J1722">
        <v>5</v>
      </c>
      <c r="K1722">
        <v>5</v>
      </c>
      <c r="L1722">
        <v>5</v>
      </c>
      <c r="M1722">
        <v>5</v>
      </c>
      <c r="N1722">
        <v>18</v>
      </c>
      <c r="O1722">
        <v>30</v>
      </c>
      <c r="P1722">
        <v>93</v>
      </c>
      <c r="Q1722">
        <v>53</v>
      </c>
      <c r="R1722">
        <v>274140</v>
      </c>
      <c r="S1722">
        <v>566058</v>
      </c>
      <c r="T1722">
        <v>597979</v>
      </c>
      <c r="U1722">
        <v>569513</v>
      </c>
      <c r="V1722">
        <v>557561</v>
      </c>
      <c r="W1722">
        <v>602145</v>
      </c>
      <c r="X1722">
        <v>584274</v>
      </c>
      <c r="Y1722">
        <v>398816</v>
      </c>
      <c r="Z1722">
        <v>197081</v>
      </c>
      <c r="AA1722">
        <v>76809</v>
      </c>
      <c r="AB1722">
        <v>4424376</v>
      </c>
      <c r="AC1722">
        <v>672706</v>
      </c>
      <c r="AD1722" s="9">
        <v>3.6477712117895966E-5</v>
      </c>
      <c r="AE1722" s="9">
        <v>8.8330171113207475E-6</v>
      </c>
      <c r="AF1722" s="9">
        <v>8.3614976445661143E-6</v>
      </c>
      <c r="AG1722" s="9">
        <v>8.7794308470570468E-6</v>
      </c>
      <c r="AH1722" s="9">
        <v>8.9676286540844851E-6</v>
      </c>
      <c r="AI1722" s="9">
        <v>8.3036477924752348E-6</v>
      </c>
      <c r="AJ1722" s="9">
        <v>8.5576287837555669E-6</v>
      </c>
      <c r="AK1722" s="9">
        <v>1.2537109845141619E-5</v>
      </c>
      <c r="AL1722" s="9">
        <v>9.1333005211055357E-5</v>
      </c>
      <c r="AM1722" s="9">
        <v>3.9057922899660196E-4</v>
      </c>
      <c r="AN1722" s="9">
        <v>2.1019913316589729E-5</v>
      </c>
      <c r="AO1722" s="9">
        <v>7.8786275133565034E-5</v>
      </c>
      <c r="AP1722" s="8">
        <v>3.6999999999999997E-3</v>
      </c>
      <c r="AQ1722" s="8" t="s">
        <v>5612</v>
      </c>
      <c r="AR1722" s="37">
        <v>0.45</v>
      </c>
      <c r="AS1722" s="37">
        <v>0.64300000000000002</v>
      </c>
      <c r="AT1722" s="37">
        <v>0.625</v>
      </c>
      <c r="AU1722" s="9" t="s">
        <v>5612</v>
      </c>
      <c r="AV1722" s="9" t="s">
        <v>5612</v>
      </c>
      <c r="AW1722" s="9" t="s">
        <v>5612</v>
      </c>
      <c r="AX1722" s="9" t="s">
        <v>5612</v>
      </c>
      <c r="AY1722" s="9" t="s">
        <v>5612</v>
      </c>
      <c r="AZ1722" s="9" t="s">
        <v>5612</v>
      </c>
    </row>
    <row r="1723" spans="1:52" x14ac:dyDescent="0.2">
      <c r="A1723" s="38" t="s">
        <v>20</v>
      </c>
      <c r="B1723" s="7">
        <v>2017</v>
      </c>
      <c r="C1723" s="3" t="s">
        <v>60</v>
      </c>
      <c r="D1723" t="s">
        <v>210</v>
      </c>
      <c r="E1723" t="s">
        <v>2232</v>
      </c>
      <c r="F1723">
        <v>10</v>
      </c>
      <c r="G1723">
        <v>5</v>
      </c>
      <c r="H1723">
        <v>5</v>
      </c>
      <c r="I1723">
        <v>5</v>
      </c>
      <c r="J1723">
        <v>5</v>
      </c>
      <c r="K1723">
        <v>5</v>
      </c>
      <c r="L1723">
        <v>5</v>
      </c>
      <c r="M1723">
        <v>10</v>
      </c>
      <c r="N1723">
        <v>14</v>
      </c>
      <c r="O1723">
        <v>21</v>
      </c>
      <c r="P1723">
        <v>85</v>
      </c>
      <c r="Q1723">
        <v>45</v>
      </c>
      <c r="R1723">
        <v>274140</v>
      </c>
      <c r="S1723">
        <v>566058</v>
      </c>
      <c r="T1723">
        <v>597979</v>
      </c>
      <c r="U1723">
        <v>569513</v>
      </c>
      <c r="V1723">
        <v>557561</v>
      </c>
      <c r="W1723">
        <v>602145</v>
      </c>
      <c r="X1723">
        <v>584274</v>
      </c>
      <c r="Y1723">
        <v>398816</v>
      </c>
      <c r="Z1723">
        <v>197081</v>
      </c>
      <c r="AA1723">
        <v>76809</v>
      </c>
      <c r="AB1723">
        <v>4424376</v>
      </c>
      <c r="AC1723">
        <v>672706</v>
      </c>
      <c r="AD1723" s="9">
        <v>3.6477712117895966E-5</v>
      </c>
      <c r="AE1723" s="9">
        <v>8.8330171113207475E-6</v>
      </c>
      <c r="AF1723" s="9">
        <v>8.3614976445661143E-6</v>
      </c>
      <c r="AG1723" s="9">
        <v>8.7794308470570468E-6</v>
      </c>
      <c r="AH1723" s="9">
        <v>8.9676286540844851E-6</v>
      </c>
      <c r="AI1723" s="9">
        <v>8.3036477924752348E-6</v>
      </c>
      <c r="AJ1723" s="9">
        <v>8.5576287837555669E-6</v>
      </c>
      <c r="AK1723" s="9">
        <v>2.5074219690283239E-5</v>
      </c>
      <c r="AL1723" s="9">
        <v>7.103678183082083E-5</v>
      </c>
      <c r="AM1723" s="9">
        <v>2.7340546029762136E-4</v>
      </c>
      <c r="AN1723" s="9">
        <v>1.921174873021642E-5</v>
      </c>
      <c r="AO1723" s="9">
        <v>6.6894007188875973E-5</v>
      </c>
      <c r="AP1723" s="8">
        <v>1.2200000000000002E-3</v>
      </c>
      <c r="AQ1723" s="8" t="s">
        <v>5612</v>
      </c>
      <c r="AR1723" s="37" t="s">
        <v>5612</v>
      </c>
      <c r="AS1723" s="37" t="s">
        <v>5612</v>
      </c>
      <c r="AT1723" s="37" t="s">
        <v>5612</v>
      </c>
      <c r="AU1723" s="9" t="s">
        <v>5612</v>
      </c>
      <c r="AV1723" s="9" t="s">
        <v>5612</v>
      </c>
      <c r="AW1723" s="9" t="s">
        <v>5612</v>
      </c>
      <c r="AX1723" s="9" t="s">
        <v>5612</v>
      </c>
      <c r="AY1723" s="9" t="s">
        <v>5612</v>
      </c>
      <c r="AZ1723" s="9" t="s">
        <v>5612</v>
      </c>
    </row>
    <row r="1724" spans="1:52" x14ac:dyDescent="0.2">
      <c r="A1724" s="38" t="s">
        <v>20</v>
      </c>
      <c r="B1724" s="7">
        <v>2017</v>
      </c>
      <c r="C1724" s="3" t="s">
        <v>61</v>
      </c>
      <c r="D1724" t="s">
        <v>210</v>
      </c>
      <c r="E1724" t="s">
        <v>2233</v>
      </c>
      <c r="F1724">
        <v>10</v>
      </c>
      <c r="G1724">
        <v>5</v>
      </c>
      <c r="H1724">
        <v>5</v>
      </c>
      <c r="I1724">
        <v>5</v>
      </c>
      <c r="J1724">
        <v>5</v>
      </c>
      <c r="K1724">
        <v>5</v>
      </c>
      <c r="L1724">
        <v>5</v>
      </c>
      <c r="M1724">
        <v>12</v>
      </c>
      <c r="N1724">
        <v>18</v>
      </c>
      <c r="O1724">
        <v>16</v>
      </c>
      <c r="P1724">
        <v>86</v>
      </c>
      <c r="Q1724">
        <v>46</v>
      </c>
      <c r="R1724">
        <v>274140</v>
      </c>
      <c r="S1724">
        <v>566058</v>
      </c>
      <c r="T1724">
        <v>597979</v>
      </c>
      <c r="U1724">
        <v>569513</v>
      </c>
      <c r="V1724">
        <v>557561</v>
      </c>
      <c r="W1724">
        <v>602145</v>
      </c>
      <c r="X1724">
        <v>584274</v>
      </c>
      <c r="Y1724">
        <v>398816</v>
      </c>
      <c r="Z1724">
        <v>197081</v>
      </c>
      <c r="AA1724">
        <v>76809</v>
      </c>
      <c r="AB1724">
        <v>4424376</v>
      </c>
      <c r="AC1724">
        <v>672706</v>
      </c>
      <c r="AD1724" s="9">
        <v>3.6477712117895966E-5</v>
      </c>
      <c r="AE1724" s="9">
        <v>8.8330171113207475E-6</v>
      </c>
      <c r="AF1724" s="9">
        <v>8.3614976445661143E-6</v>
      </c>
      <c r="AG1724" s="9">
        <v>8.7794308470570468E-6</v>
      </c>
      <c r="AH1724" s="9">
        <v>8.9676286540844851E-6</v>
      </c>
      <c r="AI1724" s="9">
        <v>8.3036477924752348E-6</v>
      </c>
      <c r="AJ1724" s="9">
        <v>8.5576287837555669E-6</v>
      </c>
      <c r="AK1724" s="9">
        <v>3.0089063628339887E-5</v>
      </c>
      <c r="AL1724" s="9">
        <v>9.1333005211055357E-5</v>
      </c>
      <c r="AM1724" s="9">
        <v>2.0830892213152106E-4</v>
      </c>
      <c r="AN1724" s="9">
        <v>1.9437769303513082E-5</v>
      </c>
      <c r="AO1724" s="9">
        <v>6.8380540681962099E-5</v>
      </c>
      <c r="AP1724" s="8">
        <v>1E-3</v>
      </c>
      <c r="AQ1724" s="8" t="s">
        <v>5612</v>
      </c>
      <c r="AR1724" s="37" t="s">
        <v>5612</v>
      </c>
      <c r="AS1724" s="37" t="s">
        <v>5612</v>
      </c>
      <c r="AT1724" s="37" t="s">
        <v>5612</v>
      </c>
      <c r="AU1724" s="9" t="s">
        <v>5612</v>
      </c>
      <c r="AV1724" s="9" t="s">
        <v>5612</v>
      </c>
      <c r="AW1724" s="9" t="s">
        <v>5612</v>
      </c>
      <c r="AX1724" s="9" t="s">
        <v>5612</v>
      </c>
      <c r="AY1724" s="9" t="s">
        <v>5612</v>
      </c>
      <c r="AZ1724" s="9" t="s">
        <v>5612</v>
      </c>
    </row>
    <row r="1725" spans="1:52" x14ac:dyDescent="0.2">
      <c r="A1725" s="38" t="s">
        <v>20</v>
      </c>
      <c r="B1725" s="7">
        <v>2017</v>
      </c>
      <c r="C1725" s="3" t="s">
        <v>62</v>
      </c>
      <c r="D1725" t="s">
        <v>210</v>
      </c>
      <c r="E1725" t="s">
        <v>2234</v>
      </c>
      <c r="F1725">
        <v>10</v>
      </c>
      <c r="G1725">
        <v>5</v>
      </c>
      <c r="H1725">
        <v>5</v>
      </c>
      <c r="I1725">
        <v>5</v>
      </c>
      <c r="J1725">
        <v>5</v>
      </c>
      <c r="K1725">
        <v>5</v>
      </c>
      <c r="L1725">
        <v>5</v>
      </c>
      <c r="M1725">
        <v>12</v>
      </c>
      <c r="N1725">
        <v>19</v>
      </c>
      <c r="O1725">
        <v>18</v>
      </c>
      <c r="P1725">
        <v>89</v>
      </c>
      <c r="Q1725">
        <v>49</v>
      </c>
      <c r="R1725">
        <v>274140</v>
      </c>
      <c r="S1725">
        <v>566058</v>
      </c>
      <c r="T1725">
        <v>597979</v>
      </c>
      <c r="U1725">
        <v>569513</v>
      </c>
      <c r="V1725">
        <v>557561</v>
      </c>
      <c r="W1725">
        <v>602145</v>
      </c>
      <c r="X1725">
        <v>584274</v>
      </c>
      <c r="Y1725">
        <v>398816</v>
      </c>
      <c r="Z1725">
        <v>197081</v>
      </c>
      <c r="AA1725">
        <v>76809</v>
      </c>
      <c r="AB1725">
        <v>4424376</v>
      </c>
      <c r="AC1725">
        <v>672706</v>
      </c>
      <c r="AD1725" s="9">
        <v>3.6477712117895966E-5</v>
      </c>
      <c r="AE1725" s="9">
        <v>8.8330171113207475E-6</v>
      </c>
      <c r="AF1725" s="9">
        <v>8.3614976445661143E-6</v>
      </c>
      <c r="AG1725" s="9">
        <v>8.7794308470570468E-6</v>
      </c>
      <c r="AH1725" s="9">
        <v>8.9676286540844851E-6</v>
      </c>
      <c r="AI1725" s="9">
        <v>8.3036477924752348E-6</v>
      </c>
      <c r="AJ1725" s="9">
        <v>8.5576287837555669E-6</v>
      </c>
      <c r="AK1725" s="9">
        <v>3.0089063628339887E-5</v>
      </c>
      <c r="AL1725" s="9">
        <v>9.6407061056113982E-5</v>
      </c>
      <c r="AM1725" s="9">
        <v>2.3434753739796118E-4</v>
      </c>
      <c r="AN1725" s="9">
        <v>2.0115831023403073E-5</v>
      </c>
      <c r="AO1725" s="9">
        <v>7.2840141161220503E-5</v>
      </c>
      <c r="AP1725" s="8">
        <v>1.1199999999999999E-3</v>
      </c>
      <c r="AQ1725" s="8" t="s">
        <v>5612</v>
      </c>
      <c r="AR1725" s="37">
        <v>2.7000000000000003E-2</v>
      </c>
      <c r="AS1725" s="37">
        <v>1.3000000000000001E-2</v>
      </c>
      <c r="AT1725" s="37">
        <v>9.4E-2</v>
      </c>
      <c r="AU1725" s="9" t="s">
        <v>5612</v>
      </c>
      <c r="AV1725" s="9" t="s">
        <v>5612</v>
      </c>
      <c r="AW1725" s="9" t="s">
        <v>5612</v>
      </c>
      <c r="AX1725" s="9" t="s">
        <v>5612</v>
      </c>
      <c r="AY1725" s="9" t="s">
        <v>5612</v>
      </c>
      <c r="AZ1725" s="9" t="s">
        <v>5612</v>
      </c>
    </row>
    <row r="1726" spans="1:52" x14ac:dyDescent="0.2">
      <c r="A1726" s="38" t="s">
        <v>20</v>
      </c>
      <c r="B1726" s="7">
        <v>2017</v>
      </c>
      <c r="C1726" s="3" t="s">
        <v>63</v>
      </c>
      <c r="D1726" t="s">
        <v>210</v>
      </c>
      <c r="E1726" t="s">
        <v>2235</v>
      </c>
      <c r="F1726">
        <v>10</v>
      </c>
      <c r="G1726">
        <v>5</v>
      </c>
      <c r="H1726">
        <v>5</v>
      </c>
      <c r="I1726">
        <v>5</v>
      </c>
      <c r="J1726">
        <v>5</v>
      </c>
      <c r="K1726">
        <v>5</v>
      </c>
      <c r="L1726">
        <v>5</v>
      </c>
      <c r="M1726">
        <v>5</v>
      </c>
      <c r="N1726">
        <v>11</v>
      </c>
      <c r="O1726">
        <v>15</v>
      </c>
      <c r="P1726">
        <v>71</v>
      </c>
      <c r="Q1726">
        <v>31</v>
      </c>
      <c r="R1726">
        <v>274140</v>
      </c>
      <c r="S1726">
        <v>566058</v>
      </c>
      <c r="T1726">
        <v>597979</v>
      </c>
      <c r="U1726">
        <v>569513</v>
      </c>
      <c r="V1726">
        <v>557561</v>
      </c>
      <c r="W1726">
        <v>602145</v>
      </c>
      <c r="X1726">
        <v>584274</v>
      </c>
      <c r="Y1726">
        <v>398816</v>
      </c>
      <c r="Z1726">
        <v>197081</v>
      </c>
      <c r="AA1726">
        <v>76809</v>
      </c>
      <c r="AB1726">
        <v>4424376</v>
      </c>
      <c r="AC1726">
        <v>672706</v>
      </c>
      <c r="AD1726" s="9">
        <v>3.6477712117895966E-5</v>
      </c>
      <c r="AE1726" s="9">
        <v>8.8330171113207475E-6</v>
      </c>
      <c r="AF1726" s="9">
        <v>8.3614976445661143E-6</v>
      </c>
      <c r="AG1726" s="9">
        <v>8.7794308470570468E-6</v>
      </c>
      <c r="AH1726" s="9">
        <v>8.9676286540844851E-6</v>
      </c>
      <c r="AI1726" s="9">
        <v>8.3036477924752348E-6</v>
      </c>
      <c r="AJ1726" s="9">
        <v>8.5576287837555669E-6</v>
      </c>
      <c r="AK1726" s="9">
        <v>1.2537109845141619E-5</v>
      </c>
      <c r="AL1726" s="9">
        <v>5.5814614295644935E-5</v>
      </c>
      <c r="AM1726" s="9">
        <v>1.9528961449830098E-4</v>
      </c>
      <c r="AN1726" s="9">
        <v>1.6047460704063126E-5</v>
      </c>
      <c r="AO1726" s="9">
        <v>4.6082538285670117E-5</v>
      </c>
      <c r="AP1726" s="8">
        <v>2.1249999999999997E-3</v>
      </c>
      <c r="AQ1726" s="8" t="s">
        <v>5612</v>
      </c>
      <c r="AR1726" s="37">
        <v>9.3000000000000013E-2</v>
      </c>
      <c r="AS1726" s="37">
        <v>0.15</v>
      </c>
      <c r="AT1726" s="37">
        <v>0.184</v>
      </c>
      <c r="AU1726" s="9" t="s">
        <v>5612</v>
      </c>
      <c r="AV1726" s="9" t="s">
        <v>5612</v>
      </c>
      <c r="AW1726" s="9" t="s">
        <v>5612</v>
      </c>
      <c r="AX1726" s="9" t="s">
        <v>5612</v>
      </c>
      <c r="AY1726" s="9" t="s">
        <v>5612</v>
      </c>
      <c r="AZ1726" s="9" t="s">
        <v>5612</v>
      </c>
    </row>
    <row r="1727" spans="1:52" x14ac:dyDescent="0.2">
      <c r="A1727" s="38" t="s">
        <v>20</v>
      </c>
      <c r="B1727" s="7">
        <v>2017</v>
      </c>
      <c r="C1727" s="3" t="s">
        <v>64</v>
      </c>
      <c r="D1727" t="s">
        <v>210</v>
      </c>
      <c r="E1727" t="s">
        <v>2236</v>
      </c>
      <c r="F1727">
        <v>10</v>
      </c>
      <c r="G1727">
        <v>5</v>
      </c>
      <c r="H1727">
        <v>5</v>
      </c>
      <c r="I1727">
        <v>5</v>
      </c>
      <c r="J1727">
        <v>5</v>
      </c>
      <c r="K1727">
        <v>5</v>
      </c>
      <c r="L1727">
        <v>5</v>
      </c>
      <c r="M1727">
        <v>5</v>
      </c>
      <c r="N1727">
        <v>19</v>
      </c>
      <c r="O1727">
        <v>17</v>
      </c>
      <c r="P1727">
        <v>81</v>
      </c>
      <c r="Q1727">
        <v>41</v>
      </c>
      <c r="R1727">
        <v>274140</v>
      </c>
      <c r="S1727">
        <v>566058</v>
      </c>
      <c r="T1727">
        <v>597979</v>
      </c>
      <c r="U1727">
        <v>569513</v>
      </c>
      <c r="V1727">
        <v>557561</v>
      </c>
      <c r="W1727">
        <v>602145</v>
      </c>
      <c r="X1727">
        <v>584274</v>
      </c>
      <c r="Y1727">
        <v>398816</v>
      </c>
      <c r="Z1727">
        <v>197081</v>
      </c>
      <c r="AA1727">
        <v>76809</v>
      </c>
      <c r="AB1727">
        <v>4424376</v>
      </c>
      <c r="AC1727">
        <v>672706</v>
      </c>
      <c r="AD1727" s="9">
        <v>3.6477712117895966E-5</v>
      </c>
      <c r="AE1727" s="9">
        <v>8.8330171113207475E-6</v>
      </c>
      <c r="AF1727" s="9">
        <v>8.3614976445661143E-6</v>
      </c>
      <c r="AG1727" s="9">
        <v>8.7794308470570468E-6</v>
      </c>
      <c r="AH1727" s="9">
        <v>8.9676286540844851E-6</v>
      </c>
      <c r="AI1727" s="9">
        <v>8.3036477924752348E-6</v>
      </c>
      <c r="AJ1727" s="9">
        <v>8.5576287837555669E-6</v>
      </c>
      <c r="AK1727" s="9">
        <v>1.2537109845141619E-5</v>
      </c>
      <c r="AL1727" s="9">
        <v>9.6407061056113982E-5</v>
      </c>
      <c r="AM1727" s="9">
        <v>2.2132822976474111E-4</v>
      </c>
      <c r="AN1727" s="9">
        <v>1.8307666437029764E-5</v>
      </c>
      <c r="AO1727" s="9">
        <v>6.0947873216531443E-5</v>
      </c>
      <c r="AP1727" s="8">
        <v>1.0749999999999999E-2</v>
      </c>
      <c r="AQ1727" s="8" t="s">
        <v>5612</v>
      </c>
      <c r="AR1727" s="37">
        <v>0.26800000000000002</v>
      </c>
      <c r="AS1727" s="37">
        <v>0.43700000000000006</v>
      </c>
      <c r="AT1727" s="37">
        <v>0.35600000000000004</v>
      </c>
      <c r="AU1727" s="9" t="s">
        <v>5612</v>
      </c>
      <c r="AV1727" s="9" t="s">
        <v>5612</v>
      </c>
      <c r="AW1727" s="9" t="s">
        <v>5612</v>
      </c>
      <c r="AX1727" s="9" t="s">
        <v>5612</v>
      </c>
      <c r="AY1727" s="9" t="s">
        <v>5612</v>
      </c>
      <c r="AZ1727" s="9" t="s">
        <v>5612</v>
      </c>
    </row>
    <row r="1728" spans="1:52" x14ac:dyDescent="0.2">
      <c r="A1728" s="38" t="s">
        <v>20</v>
      </c>
      <c r="B1728" s="7">
        <v>2017</v>
      </c>
      <c r="C1728" s="3" t="s">
        <v>65</v>
      </c>
      <c r="D1728" t="s">
        <v>210</v>
      </c>
      <c r="E1728" t="s">
        <v>2237</v>
      </c>
      <c r="F1728">
        <v>10</v>
      </c>
      <c r="G1728">
        <v>5</v>
      </c>
      <c r="H1728">
        <v>5</v>
      </c>
      <c r="I1728">
        <v>5</v>
      </c>
      <c r="J1728">
        <v>5</v>
      </c>
      <c r="K1728">
        <v>5</v>
      </c>
      <c r="L1728">
        <v>5</v>
      </c>
      <c r="M1728">
        <v>5</v>
      </c>
      <c r="N1728">
        <v>19</v>
      </c>
      <c r="O1728">
        <v>15</v>
      </c>
      <c r="P1728">
        <v>79</v>
      </c>
      <c r="Q1728">
        <v>39</v>
      </c>
      <c r="R1728">
        <v>274140</v>
      </c>
      <c r="S1728">
        <v>566058</v>
      </c>
      <c r="T1728">
        <v>597979</v>
      </c>
      <c r="U1728">
        <v>569513</v>
      </c>
      <c r="V1728">
        <v>557561</v>
      </c>
      <c r="W1728">
        <v>602145</v>
      </c>
      <c r="X1728">
        <v>584274</v>
      </c>
      <c r="Y1728">
        <v>398816</v>
      </c>
      <c r="Z1728">
        <v>197081</v>
      </c>
      <c r="AA1728">
        <v>76809</v>
      </c>
      <c r="AB1728">
        <v>4424376</v>
      </c>
      <c r="AC1728">
        <v>672706</v>
      </c>
      <c r="AD1728" s="9">
        <v>3.6477712117895966E-5</v>
      </c>
      <c r="AE1728" s="9">
        <v>8.8330171113207475E-6</v>
      </c>
      <c r="AF1728" s="9">
        <v>8.3614976445661143E-6</v>
      </c>
      <c r="AG1728" s="9">
        <v>8.7794308470570468E-6</v>
      </c>
      <c r="AH1728" s="9">
        <v>8.9676286540844851E-6</v>
      </c>
      <c r="AI1728" s="9">
        <v>8.3036477924752348E-6</v>
      </c>
      <c r="AJ1728" s="9">
        <v>8.5576287837555669E-6</v>
      </c>
      <c r="AK1728" s="9">
        <v>1.2537109845141619E-5</v>
      </c>
      <c r="AL1728" s="9">
        <v>9.6407061056113982E-5</v>
      </c>
      <c r="AM1728" s="9">
        <v>1.9528961449830098E-4</v>
      </c>
      <c r="AN1728" s="9">
        <v>1.7855625290436438E-5</v>
      </c>
      <c r="AO1728" s="9">
        <v>5.7974806230359178E-5</v>
      </c>
      <c r="AP1728" s="8">
        <v>1.9720000000000001E-2</v>
      </c>
      <c r="AQ1728" s="8">
        <v>0.90200000000000002</v>
      </c>
      <c r="AR1728" s="37">
        <v>0.34899999999999998</v>
      </c>
      <c r="AS1728" s="37">
        <v>0.55200000000000005</v>
      </c>
      <c r="AT1728" s="37">
        <v>0.47700000000000004</v>
      </c>
      <c r="AU1728" s="9" t="s">
        <v>5612</v>
      </c>
      <c r="AV1728" s="9" t="s">
        <v>5612</v>
      </c>
      <c r="AW1728" s="9" t="s">
        <v>5612</v>
      </c>
      <c r="AX1728" s="9" t="s">
        <v>5612</v>
      </c>
      <c r="AY1728" s="9" t="s">
        <v>5612</v>
      </c>
      <c r="AZ1728" s="9" t="s">
        <v>5612</v>
      </c>
    </row>
    <row r="1729" spans="1:52" x14ac:dyDescent="0.2">
      <c r="A1729" s="5" t="s">
        <v>20</v>
      </c>
      <c r="B1729" s="7">
        <v>2017</v>
      </c>
      <c r="C1729" s="3" t="s">
        <v>66</v>
      </c>
      <c r="D1729" t="s">
        <v>210</v>
      </c>
      <c r="E1729" t="s">
        <v>2238</v>
      </c>
      <c r="F1729">
        <v>10</v>
      </c>
      <c r="G1729">
        <v>5</v>
      </c>
      <c r="H1729">
        <v>5</v>
      </c>
      <c r="I1729">
        <v>5</v>
      </c>
      <c r="J1729">
        <v>5</v>
      </c>
      <c r="K1729">
        <v>5</v>
      </c>
      <c r="L1729">
        <v>14</v>
      </c>
      <c r="M1729">
        <v>17</v>
      </c>
      <c r="N1729">
        <v>32</v>
      </c>
      <c r="O1729">
        <v>36</v>
      </c>
      <c r="P1729">
        <v>134</v>
      </c>
      <c r="Q1729">
        <v>85</v>
      </c>
      <c r="R1729">
        <v>274140</v>
      </c>
      <c r="S1729">
        <v>566058</v>
      </c>
      <c r="T1729">
        <v>597979</v>
      </c>
      <c r="U1729">
        <v>569513</v>
      </c>
      <c r="V1729">
        <v>557561</v>
      </c>
      <c r="W1729">
        <v>602145</v>
      </c>
      <c r="X1729">
        <v>584274</v>
      </c>
      <c r="Y1729">
        <v>398816</v>
      </c>
      <c r="Z1729">
        <v>197081</v>
      </c>
      <c r="AA1729">
        <v>76809</v>
      </c>
      <c r="AB1729">
        <v>4424376</v>
      </c>
      <c r="AC1729">
        <v>672706</v>
      </c>
      <c r="AD1729" s="9">
        <v>3.6477712117895966E-5</v>
      </c>
      <c r="AE1729" s="9">
        <v>8.8330171113207475E-6</v>
      </c>
      <c r="AF1729" s="9">
        <v>8.3614976445661143E-6</v>
      </c>
      <c r="AG1729" s="9">
        <v>8.7794308470570468E-6</v>
      </c>
      <c r="AH1729" s="9">
        <v>8.9676286540844851E-6</v>
      </c>
      <c r="AI1729" s="9">
        <v>8.3036477924752348E-6</v>
      </c>
      <c r="AJ1729" s="9">
        <v>2.3961360594515588E-5</v>
      </c>
      <c r="AK1729" s="9">
        <v>4.2626173473481505E-5</v>
      </c>
      <c r="AL1729" s="9">
        <v>1.6236978704187619E-4</v>
      </c>
      <c r="AM1729" s="9">
        <v>4.6869507479592237E-4</v>
      </c>
      <c r="AN1729" s="9">
        <v>3.0286756821752943E-5</v>
      </c>
      <c r="AO1729" s="9">
        <v>1.2635534691232128E-4</v>
      </c>
      <c r="AP1729" s="8">
        <v>6.6974999999999993E-2</v>
      </c>
      <c r="AQ1729" s="8" t="s">
        <v>5612</v>
      </c>
      <c r="AR1729" s="37">
        <v>0.38100000000000001</v>
      </c>
      <c r="AS1729" s="37">
        <v>0.58499999999999996</v>
      </c>
      <c r="AT1729" s="37">
        <v>0.53500000000000003</v>
      </c>
      <c r="AU1729" s="9" t="s">
        <v>5612</v>
      </c>
      <c r="AV1729" s="9" t="s">
        <v>5612</v>
      </c>
      <c r="AW1729" s="9" t="s">
        <v>5612</v>
      </c>
      <c r="AX1729" s="9" t="s">
        <v>5612</v>
      </c>
      <c r="AY1729" s="9" t="s">
        <v>5612</v>
      </c>
      <c r="AZ1729" s="9" t="s">
        <v>5612</v>
      </c>
    </row>
    <row r="1730" spans="1:52" x14ac:dyDescent="0.2">
      <c r="A1730" s="38" t="s">
        <v>21</v>
      </c>
      <c r="B1730" s="7">
        <v>2010</v>
      </c>
      <c r="C1730" s="3" t="s">
        <v>55</v>
      </c>
      <c r="D1730" t="s">
        <v>211</v>
      </c>
      <c r="E1730" t="s">
        <v>2239</v>
      </c>
      <c r="F1730">
        <v>10</v>
      </c>
      <c r="G1730">
        <v>5</v>
      </c>
      <c r="H1730">
        <v>5</v>
      </c>
      <c r="I1730">
        <v>5</v>
      </c>
      <c r="J1730">
        <v>5</v>
      </c>
      <c r="K1730">
        <v>5</v>
      </c>
      <c r="L1730">
        <v>5</v>
      </c>
      <c r="M1730">
        <v>17</v>
      </c>
      <c r="N1730">
        <v>32</v>
      </c>
      <c r="O1730">
        <v>37</v>
      </c>
      <c r="P1730">
        <v>126</v>
      </c>
      <c r="Q1730">
        <v>86</v>
      </c>
      <c r="R1730">
        <v>304940</v>
      </c>
      <c r="S1730">
        <v>606426</v>
      </c>
      <c r="T1730">
        <v>662218</v>
      </c>
      <c r="U1730">
        <v>592104</v>
      </c>
      <c r="V1730">
        <v>581284</v>
      </c>
      <c r="W1730">
        <v>645311</v>
      </c>
      <c r="X1730">
        <v>500561</v>
      </c>
      <c r="Y1730">
        <v>295926</v>
      </c>
      <c r="Z1730">
        <v>177084</v>
      </c>
      <c r="AA1730">
        <v>64086</v>
      </c>
      <c r="AB1730">
        <v>4429940</v>
      </c>
      <c r="AC1730">
        <v>537096</v>
      </c>
      <c r="AD1730" s="9">
        <v>3.279333639404473E-5</v>
      </c>
      <c r="AE1730" s="9">
        <v>8.2450290719725073E-6</v>
      </c>
      <c r="AF1730" s="9">
        <v>7.550383710500168E-6</v>
      </c>
      <c r="AG1730" s="9">
        <v>8.4444624592976911E-6</v>
      </c>
      <c r="AH1730" s="9">
        <v>8.6016473875076556E-6</v>
      </c>
      <c r="AI1730" s="9">
        <v>7.7482020297190033E-6</v>
      </c>
      <c r="AJ1730" s="9">
        <v>9.9887925747311516E-6</v>
      </c>
      <c r="AK1730" s="9">
        <v>5.7446794130965175E-5</v>
      </c>
      <c r="AL1730" s="9">
        <v>1.8070520205100405E-4</v>
      </c>
      <c r="AM1730" s="9">
        <v>5.7734918702992855E-4</v>
      </c>
      <c r="AN1730" s="9">
        <v>2.8442823153360995E-5</v>
      </c>
      <c r="AO1730" s="9">
        <v>1.6012035092422957E-4</v>
      </c>
      <c r="AP1730" s="8" t="s">
        <v>5612</v>
      </c>
      <c r="AQ1730" s="8" t="s">
        <v>5612</v>
      </c>
      <c r="AR1730" s="37">
        <v>0.40299999999999997</v>
      </c>
      <c r="AS1730" s="37">
        <v>0.67</v>
      </c>
      <c r="AT1730" s="37" t="s">
        <v>54</v>
      </c>
      <c r="AU1730" s="9" t="s">
        <v>5612</v>
      </c>
      <c r="AV1730" s="9" t="s">
        <v>5612</v>
      </c>
      <c r="AW1730" s="9" t="s">
        <v>5612</v>
      </c>
      <c r="AX1730" s="9" t="s">
        <v>5612</v>
      </c>
      <c r="AY1730" s="9" t="s">
        <v>5612</v>
      </c>
      <c r="AZ1730" s="9" t="s">
        <v>5612</v>
      </c>
    </row>
    <row r="1731" spans="1:52" x14ac:dyDescent="0.2">
      <c r="A1731" s="38" t="s">
        <v>21</v>
      </c>
      <c r="B1731" s="7">
        <v>2010</v>
      </c>
      <c r="C1731" s="3" t="s">
        <v>56</v>
      </c>
      <c r="D1731" t="s">
        <v>211</v>
      </c>
      <c r="E1731" t="s">
        <v>2240</v>
      </c>
      <c r="F1731">
        <v>10</v>
      </c>
      <c r="G1731">
        <v>5</v>
      </c>
      <c r="H1731">
        <v>5</v>
      </c>
      <c r="I1731">
        <v>5</v>
      </c>
      <c r="J1731">
        <v>5</v>
      </c>
      <c r="K1731">
        <v>5</v>
      </c>
      <c r="L1731">
        <v>5</v>
      </c>
      <c r="M1731">
        <v>11</v>
      </c>
      <c r="N1731">
        <v>26</v>
      </c>
      <c r="O1731">
        <v>30</v>
      </c>
      <c r="P1731">
        <v>107</v>
      </c>
      <c r="Q1731">
        <v>67</v>
      </c>
      <c r="R1731">
        <v>304940</v>
      </c>
      <c r="S1731">
        <v>606426</v>
      </c>
      <c r="T1731">
        <v>662218</v>
      </c>
      <c r="U1731">
        <v>592104</v>
      </c>
      <c r="V1731">
        <v>581284</v>
      </c>
      <c r="W1731">
        <v>645311</v>
      </c>
      <c r="X1731">
        <v>500561</v>
      </c>
      <c r="Y1731">
        <v>295926</v>
      </c>
      <c r="Z1731">
        <v>177084</v>
      </c>
      <c r="AA1731">
        <v>64086</v>
      </c>
      <c r="AB1731">
        <v>4429940</v>
      </c>
      <c r="AC1731">
        <v>537096</v>
      </c>
      <c r="AD1731" s="9">
        <v>3.279333639404473E-5</v>
      </c>
      <c r="AE1731" s="9">
        <v>8.2450290719725073E-6</v>
      </c>
      <c r="AF1731" s="9">
        <v>7.550383710500168E-6</v>
      </c>
      <c r="AG1731" s="9">
        <v>8.4444624592976911E-6</v>
      </c>
      <c r="AH1731" s="9">
        <v>8.6016473875076556E-6</v>
      </c>
      <c r="AI1731" s="9">
        <v>7.7482020297190033E-6</v>
      </c>
      <c r="AJ1731" s="9">
        <v>9.9887925747311516E-6</v>
      </c>
      <c r="AK1731" s="9">
        <v>3.7171455025918644E-5</v>
      </c>
      <c r="AL1731" s="9">
        <v>1.4682297666644079E-4</v>
      </c>
      <c r="AM1731" s="9">
        <v>4.6812096245669879E-4</v>
      </c>
      <c r="AN1731" s="9">
        <v>2.415382601118751E-5</v>
      </c>
      <c r="AO1731" s="9">
        <v>1.2474492455724861E-4</v>
      </c>
      <c r="AP1731" s="8" t="s">
        <v>5612</v>
      </c>
      <c r="AQ1731" s="8" t="s">
        <v>5612</v>
      </c>
      <c r="AR1731" s="37">
        <v>0.41700000000000004</v>
      </c>
      <c r="AS1731" s="37">
        <v>0.68799999999999994</v>
      </c>
      <c r="AT1731" s="37" t="s">
        <v>54</v>
      </c>
      <c r="AU1731" s="9" t="s">
        <v>5612</v>
      </c>
      <c r="AV1731" s="9" t="s">
        <v>5612</v>
      </c>
      <c r="AW1731" s="9" t="s">
        <v>5612</v>
      </c>
      <c r="AX1731" s="9" t="s">
        <v>5612</v>
      </c>
      <c r="AY1731" s="9" t="s">
        <v>5612</v>
      </c>
      <c r="AZ1731" s="9" t="s">
        <v>5612</v>
      </c>
    </row>
    <row r="1732" spans="1:52" x14ac:dyDescent="0.2">
      <c r="A1732" s="38" t="s">
        <v>21</v>
      </c>
      <c r="B1732" s="7">
        <v>2010</v>
      </c>
      <c r="C1732" s="3" t="s">
        <v>57</v>
      </c>
      <c r="D1732" t="s">
        <v>211</v>
      </c>
      <c r="E1732" t="s">
        <v>2241</v>
      </c>
      <c r="F1732">
        <v>10</v>
      </c>
      <c r="G1732">
        <v>5</v>
      </c>
      <c r="H1732">
        <v>5</v>
      </c>
      <c r="I1732">
        <v>5</v>
      </c>
      <c r="J1732">
        <v>5</v>
      </c>
      <c r="K1732">
        <v>5</v>
      </c>
      <c r="L1732">
        <v>5</v>
      </c>
      <c r="M1732">
        <v>20</v>
      </c>
      <c r="N1732">
        <v>16</v>
      </c>
      <c r="O1732">
        <v>29</v>
      </c>
      <c r="P1732">
        <v>105</v>
      </c>
      <c r="Q1732">
        <v>65</v>
      </c>
      <c r="R1732">
        <v>304940</v>
      </c>
      <c r="S1732">
        <v>606426</v>
      </c>
      <c r="T1732">
        <v>662218</v>
      </c>
      <c r="U1732">
        <v>592104</v>
      </c>
      <c r="V1732">
        <v>581284</v>
      </c>
      <c r="W1732">
        <v>645311</v>
      </c>
      <c r="X1732">
        <v>500561</v>
      </c>
      <c r="Y1732">
        <v>295926</v>
      </c>
      <c r="Z1732">
        <v>177084</v>
      </c>
      <c r="AA1732">
        <v>64086</v>
      </c>
      <c r="AB1732">
        <v>4429940</v>
      </c>
      <c r="AC1732">
        <v>537096</v>
      </c>
      <c r="AD1732" s="9">
        <v>3.279333639404473E-5</v>
      </c>
      <c r="AE1732" s="9">
        <v>8.2450290719725073E-6</v>
      </c>
      <c r="AF1732" s="9">
        <v>7.550383710500168E-6</v>
      </c>
      <c r="AG1732" s="9">
        <v>8.4444624592976911E-6</v>
      </c>
      <c r="AH1732" s="9">
        <v>8.6016473875076556E-6</v>
      </c>
      <c r="AI1732" s="9">
        <v>7.7482020297190033E-6</v>
      </c>
      <c r="AJ1732" s="9">
        <v>9.9887925747311516E-6</v>
      </c>
      <c r="AK1732" s="9">
        <v>6.7584463683488438E-5</v>
      </c>
      <c r="AL1732" s="9">
        <v>9.0352601025502023E-5</v>
      </c>
      <c r="AM1732" s="9">
        <v>4.5251693037480885E-4</v>
      </c>
      <c r="AN1732" s="9">
        <v>2.3702352627800828E-5</v>
      </c>
      <c r="AO1732" s="9">
        <v>1.2102119546598746E-4</v>
      </c>
      <c r="AP1732" s="8" t="s">
        <v>5612</v>
      </c>
      <c r="AQ1732" s="8" t="s">
        <v>5612</v>
      </c>
      <c r="AR1732" s="37">
        <v>0.42</v>
      </c>
      <c r="AS1732" s="37">
        <v>0.69500000000000006</v>
      </c>
      <c r="AT1732" s="37" t="s">
        <v>54</v>
      </c>
      <c r="AU1732" s="9" t="s">
        <v>5612</v>
      </c>
      <c r="AV1732" s="9" t="s">
        <v>5612</v>
      </c>
      <c r="AW1732" s="9" t="s">
        <v>5612</v>
      </c>
      <c r="AX1732" s="9" t="s">
        <v>5612</v>
      </c>
      <c r="AY1732" s="9" t="s">
        <v>5612</v>
      </c>
      <c r="AZ1732" s="9" t="s">
        <v>5612</v>
      </c>
    </row>
    <row r="1733" spans="1:52" x14ac:dyDescent="0.2">
      <c r="A1733" s="38" t="s">
        <v>21</v>
      </c>
      <c r="B1733" s="7">
        <v>2010</v>
      </c>
      <c r="C1733" s="3" t="s">
        <v>58</v>
      </c>
      <c r="D1733" t="s">
        <v>211</v>
      </c>
      <c r="E1733" t="s">
        <v>2242</v>
      </c>
      <c r="F1733">
        <v>10</v>
      </c>
      <c r="G1733">
        <v>5</v>
      </c>
      <c r="H1733">
        <v>5</v>
      </c>
      <c r="I1733">
        <v>5</v>
      </c>
      <c r="J1733">
        <v>5</v>
      </c>
      <c r="K1733">
        <v>5</v>
      </c>
      <c r="L1733">
        <v>11</v>
      </c>
      <c r="M1733">
        <v>14</v>
      </c>
      <c r="N1733">
        <v>18</v>
      </c>
      <c r="O1733">
        <v>21</v>
      </c>
      <c r="P1733">
        <v>99</v>
      </c>
      <c r="Q1733">
        <v>53</v>
      </c>
      <c r="R1733">
        <v>304940</v>
      </c>
      <c r="S1733">
        <v>606426</v>
      </c>
      <c r="T1733">
        <v>662218</v>
      </c>
      <c r="U1733">
        <v>592104</v>
      </c>
      <c r="V1733">
        <v>581284</v>
      </c>
      <c r="W1733">
        <v>645311</v>
      </c>
      <c r="X1733">
        <v>500561</v>
      </c>
      <c r="Y1733">
        <v>295926</v>
      </c>
      <c r="Z1733">
        <v>177084</v>
      </c>
      <c r="AA1733">
        <v>64086</v>
      </c>
      <c r="AB1733">
        <v>4429940</v>
      </c>
      <c r="AC1733">
        <v>537096</v>
      </c>
      <c r="AD1733" s="9">
        <v>3.279333639404473E-5</v>
      </c>
      <c r="AE1733" s="9">
        <v>8.2450290719725073E-6</v>
      </c>
      <c r="AF1733" s="9">
        <v>7.550383710500168E-6</v>
      </c>
      <c r="AG1733" s="9">
        <v>8.4444624592976911E-6</v>
      </c>
      <c r="AH1733" s="9">
        <v>8.6016473875076556E-6</v>
      </c>
      <c r="AI1733" s="9">
        <v>7.7482020297190033E-6</v>
      </c>
      <c r="AJ1733" s="9">
        <v>2.1975343664408534E-5</v>
      </c>
      <c r="AK1733" s="9">
        <v>4.7309124578441906E-5</v>
      </c>
      <c r="AL1733" s="9">
        <v>1.0164667615368977E-4</v>
      </c>
      <c r="AM1733" s="9">
        <v>3.2768467371968916E-4</v>
      </c>
      <c r="AN1733" s="9">
        <v>2.2347932477640782E-5</v>
      </c>
      <c r="AO1733" s="9">
        <v>9.8678820918420541E-5</v>
      </c>
      <c r="AP1733" s="8" t="s">
        <v>5612</v>
      </c>
      <c r="AQ1733" s="8" t="s">
        <v>5612</v>
      </c>
      <c r="AR1733" s="37">
        <v>0.42499999999999999</v>
      </c>
      <c r="AS1733" s="37">
        <v>0.70000000000000007</v>
      </c>
      <c r="AT1733" s="37" t="s">
        <v>54</v>
      </c>
      <c r="AU1733" s="9" t="s">
        <v>5612</v>
      </c>
      <c r="AV1733" s="9" t="s">
        <v>5612</v>
      </c>
      <c r="AW1733" s="9" t="s">
        <v>5612</v>
      </c>
      <c r="AX1733" s="9" t="s">
        <v>5612</v>
      </c>
      <c r="AY1733" s="9" t="s">
        <v>5612</v>
      </c>
      <c r="AZ1733" s="9" t="s">
        <v>5612</v>
      </c>
    </row>
    <row r="1734" spans="1:52" x14ac:dyDescent="0.2">
      <c r="A1734" s="38" t="s">
        <v>21</v>
      </c>
      <c r="B1734" s="7">
        <v>2010</v>
      </c>
      <c r="C1734" s="3" t="s">
        <v>59</v>
      </c>
      <c r="D1734" t="s">
        <v>211</v>
      </c>
      <c r="E1734" t="s">
        <v>2243</v>
      </c>
      <c r="F1734">
        <v>10</v>
      </c>
      <c r="G1734">
        <v>5</v>
      </c>
      <c r="H1734">
        <v>5</v>
      </c>
      <c r="I1734">
        <v>5</v>
      </c>
      <c r="J1734">
        <v>5</v>
      </c>
      <c r="K1734">
        <v>5</v>
      </c>
      <c r="L1734">
        <v>5</v>
      </c>
      <c r="M1734">
        <v>5</v>
      </c>
      <c r="N1734">
        <v>23</v>
      </c>
      <c r="O1734">
        <v>32</v>
      </c>
      <c r="P1734">
        <v>100</v>
      </c>
      <c r="Q1734">
        <v>60</v>
      </c>
      <c r="R1734">
        <v>304940</v>
      </c>
      <c r="S1734">
        <v>606426</v>
      </c>
      <c r="T1734">
        <v>662218</v>
      </c>
      <c r="U1734">
        <v>592104</v>
      </c>
      <c r="V1734">
        <v>581284</v>
      </c>
      <c r="W1734">
        <v>645311</v>
      </c>
      <c r="X1734">
        <v>500561</v>
      </c>
      <c r="Y1734">
        <v>295926</v>
      </c>
      <c r="Z1734">
        <v>177084</v>
      </c>
      <c r="AA1734">
        <v>64086</v>
      </c>
      <c r="AB1734">
        <v>4429940</v>
      </c>
      <c r="AC1734">
        <v>537096</v>
      </c>
      <c r="AD1734" s="9">
        <v>3.279333639404473E-5</v>
      </c>
      <c r="AE1734" s="9">
        <v>8.2450290719725073E-6</v>
      </c>
      <c r="AF1734" s="9">
        <v>7.550383710500168E-6</v>
      </c>
      <c r="AG1734" s="9">
        <v>8.4444624592976911E-6</v>
      </c>
      <c r="AH1734" s="9">
        <v>8.6016473875076556E-6</v>
      </c>
      <c r="AI1734" s="9">
        <v>7.7482020297190033E-6</v>
      </c>
      <c r="AJ1734" s="9">
        <v>9.9887925747311516E-6</v>
      </c>
      <c r="AK1734" s="9">
        <v>1.6896115920872109E-5</v>
      </c>
      <c r="AL1734" s="9">
        <v>1.2988186397415915E-4</v>
      </c>
      <c r="AM1734" s="9">
        <v>4.9932902662047868E-4</v>
      </c>
      <c r="AN1734" s="9">
        <v>2.2573669169334123E-5</v>
      </c>
      <c r="AO1734" s="9">
        <v>1.1171187273783457E-4</v>
      </c>
      <c r="AP1734" s="8" t="s">
        <v>5612</v>
      </c>
      <c r="AQ1734" s="8" t="s">
        <v>5612</v>
      </c>
      <c r="AR1734" s="37">
        <v>0.42899999999999999</v>
      </c>
      <c r="AS1734" s="37">
        <v>0.70000000000000007</v>
      </c>
      <c r="AT1734" s="37" t="s">
        <v>54</v>
      </c>
      <c r="AU1734" s="9" t="s">
        <v>5612</v>
      </c>
      <c r="AV1734" s="9" t="s">
        <v>5612</v>
      </c>
      <c r="AW1734" s="9" t="s">
        <v>5612</v>
      </c>
      <c r="AX1734" s="9" t="s">
        <v>5612</v>
      </c>
      <c r="AY1734" s="9" t="s">
        <v>5612</v>
      </c>
      <c r="AZ1734" s="9" t="s">
        <v>5612</v>
      </c>
    </row>
    <row r="1735" spans="1:52" x14ac:dyDescent="0.2">
      <c r="A1735" s="38" t="s">
        <v>21</v>
      </c>
      <c r="B1735" s="7">
        <v>2010</v>
      </c>
      <c r="C1735" s="3" t="s">
        <v>60</v>
      </c>
      <c r="D1735" t="s">
        <v>211</v>
      </c>
      <c r="E1735" t="s">
        <v>2244</v>
      </c>
      <c r="F1735">
        <v>10</v>
      </c>
      <c r="G1735">
        <v>5</v>
      </c>
      <c r="H1735">
        <v>5</v>
      </c>
      <c r="I1735">
        <v>5</v>
      </c>
      <c r="J1735">
        <v>5</v>
      </c>
      <c r="K1735">
        <v>5</v>
      </c>
      <c r="L1735">
        <v>5</v>
      </c>
      <c r="M1735">
        <v>10</v>
      </c>
      <c r="N1735">
        <v>24</v>
      </c>
      <c r="O1735">
        <v>33</v>
      </c>
      <c r="P1735">
        <v>107</v>
      </c>
      <c r="Q1735">
        <v>67</v>
      </c>
      <c r="R1735">
        <v>304940</v>
      </c>
      <c r="S1735">
        <v>606426</v>
      </c>
      <c r="T1735">
        <v>662218</v>
      </c>
      <c r="U1735">
        <v>592104</v>
      </c>
      <c r="V1735">
        <v>581284</v>
      </c>
      <c r="W1735">
        <v>645311</v>
      </c>
      <c r="X1735">
        <v>500561</v>
      </c>
      <c r="Y1735">
        <v>295926</v>
      </c>
      <c r="Z1735">
        <v>177084</v>
      </c>
      <c r="AA1735">
        <v>64086</v>
      </c>
      <c r="AB1735">
        <v>4429940</v>
      </c>
      <c r="AC1735">
        <v>537096</v>
      </c>
      <c r="AD1735" s="9">
        <v>3.279333639404473E-5</v>
      </c>
      <c r="AE1735" s="9">
        <v>8.2450290719725073E-6</v>
      </c>
      <c r="AF1735" s="9">
        <v>7.550383710500168E-6</v>
      </c>
      <c r="AG1735" s="9">
        <v>8.4444624592976911E-6</v>
      </c>
      <c r="AH1735" s="9">
        <v>8.6016473875076556E-6</v>
      </c>
      <c r="AI1735" s="9">
        <v>7.7482020297190033E-6</v>
      </c>
      <c r="AJ1735" s="9">
        <v>9.9887925747311516E-6</v>
      </c>
      <c r="AK1735" s="9">
        <v>3.3792231841744219E-5</v>
      </c>
      <c r="AL1735" s="9">
        <v>1.3552890153825303E-4</v>
      </c>
      <c r="AM1735" s="9">
        <v>5.1493305870236867E-4</v>
      </c>
      <c r="AN1735" s="9">
        <v>2.415382601118751E-5</v>
      </c>
      <c r="AO1735" s="9">
        <v>1.2474492455724861E-4</v>
      </c>
      <c r="AP1735" s="8" t="s">
        <v>5612</v>
      </c>
      <c r="AQ1735" s="8" t="s">
        <v>5612</v>
      </c>
      <c r="AR1735" s="37" t="s">
        <v>5612</v>
      </c>
      <c r="AS1735" s="37" t="s">
        <v>5612</v>
      </c>
      <c r="AT1735" s="37" t="s">
        <v>5612</v>
      </c>
      <c r="AU1735" s="9" t="s">
        <v>5612</v>
      </c>
      <c r="AV1735" s="9" t="s">
        <v>5612</v>
      </c>
      <c r="AW1735" s="9" t="s">
        <v>5612</v>
      </c>
      <c r="AX1735" s="9" t="s">
        <v>5612</v>
      </c>
      <c r="AY1735" s="9" t="s">
        <v>5612</v>
      </c>
      <c r="AZ1735" s="9" t="s">
        <v>5612</v>
      </c>
    </row>
    <row r="1736" spans="1:52" x14ac:dyDescent="0.2">
      <c r="A1736" s="38" t="s">
        <v>21</v>
      </c>
      <c r="B1736" s="7">
        <v>2010</v>
      </c>
      <c r="C1736" s="3" t="s">
        <v>61</v>
      </c>
      <c r="D1736" t="s">
        <v>211</v>
      </c>
      <c r="E1736" t="s">
        <v>2245</v>
      </c>
      <c r="F1736">
        <v>10</v>
      </c>
      <c r="G1736">
        <v>5</v>
      </c>
      <c r="H1736">
        <v>5</v>
      </c>
      <c r="I1736">
        <v>5</v>
      </c>
      <c r="J1736">
        <v>5</v>
      </c>
      <c r="K1736">
        <v>5</v>
      </c>
      <c r="L1736">
        <v>5</v>
      </c>
      <c r="M1736">
        <v>12</v>
      </c>
      <c r="N1736">
        <v>13</v>
      </c>
      <c r="O1736">
        <v>18</v>
      </c>
      <c r="P1736">
        <v>83</v>
      </c>
      <c r="Q1736">
        <v>43</v>
      </c>
      <c r="R1736">
        <v>304940</v>
      </c>
      <c r="S1736">
        <v>606426</v>
      </c>
      <c r="T1736">
        <v>662218</v>
      </c>
      <c r="U1736">
        <v>592104</v>
      </c>
      <c r="V1736">
        <v>581284</v>
      </c>
      <c r="W1736">
        <v>645311</v>
      </c>
      <c r="X1736">
        <v>500561</v>
      </c>
      <c r="Y1736">
        <v>295926</v>
      </c>
      <c r="Z1736">
        <v>177084</v>
      </c>
      <c r="AA1736">
        <v>64086</v>
      </c>
      <c r="AB1736">
        <v>4429940</v>
      </c>
      <c r="AC1736">
        <v>537096</v>
      </c>
      <c r="AD1736" s="9">
        <v>3.279333639404473E-5</v>
      </c>
      <c r="AE1736" s="9">
        <v>8.2450290719725073E-6</v>
      </c>
      <c r="AF1736" s="9">
        <v>7.550383710500168E-6</v>
      </c>
      <c r="AG1736" s="9">
        <v>8.4444624592976911E-6</v>
      </c>
      <c r="AH1736" s="9">
        <v>8.6016473875076556E-6</v>
      </c>
      <c r="AI1736" s="9">
        <v>7.7482020297190033E-6</v>
      </c>
      <c r="AJ1736" s="9">
        <v>9.9887925747311516E-6</v>
      </c>
      <c r="AK1736" s="9">
        <v>4.0550678210093063E-5</v>
      </c>
      <c r="AL1736" s="9">
        <v>7.3411488333220397E-5</v>
      </c>
      <c r="AM1736" s="9">
        <v>2.8087257747401928E-4</v>
      </c>
      <c r="AN1736" s="9">
        <v>1.873614541054732E-5</v>
      </c>
      <c r="AO1736" s="9">
        <v>8.0060175462114784E-5</v>
      </c>
      <c r="AP1736" s="8" t="s">
        <v>5612</v>
      </c>
      <c r="AQ1736" s="8" t="s">
        <v>5612</v>
      </c>
      <c r="AR1736" s="37" t="s">
        <v>5612</v>
      </c>
      <c r="AS1736" s="37" t="s">
        <v>5612</v>
      </c>
      <c r="AT1736" s="37" t="s">
        <v>5612</v>
      </c>
      <c r="AU1736" s="9" t="s">
        <v>5612</v>
      </c>
      <c r="AV1736" s="9" t="s">
        <v>5612</v>
      </c>
      <c r="AW1736" s="9" t="s">
        <v>5612</v>
      </c>
      <c r="AX1736" s="9" t="s">
        <v>5612</v>
      </c>
      <c r="AY1736" s="9" t="s">
        <v>5612</v>
      </c>
      <c r="AZ1736" s="9" t="s">
        <v>5612</v>
      </c>
    </row>
    <row r="1737" spans="1:52" x14ac:dyDescent="0.2">
      <c r="A1737" s="38" t="s">
        <v>21</v>
      </c>
      <c r="B1737" s="7">
        <v>2010</v>
      </c>
      <c r="C1737" s="3" t="s">
        <v>62</v>
      </c>
      <c r="D1737" t="s">
        <v>211</v>
      </c>
      <c r="E1737" t="s">
        <v>2246</v>
      </c>
      <c r="F1737">
        <v>10</v>
      </c>
      <c r="G1737">
        <v>5</v>
      </c>
      <c r="H1737">
        <v>5</v>
      </c>
      <c r="I1737">
        <v>5</v>
      </c>
      <c r="J1737">
        <v>5</v>
      </c>
      <c r="K1737">
        <v>5</v>
      </c>
      <c r="L1737">
        <v>5</v>
      </c>
      <c r="M1737">
        <v>11</v>
      </c>
      <c r="N1737">
        <v>13</v>
      </c>
      <c r="O1737">
        <v>20</v>
      </c>
      <c r="P1737">
        <v>84</v>
      </c>
      <c r="Q1737">
        <v>44</v>
      </c>
      <c r="R1737">
        <v>304940</v>
      </c>
      <c r="S1737">
        <v>606426</v>
      </c>
      <c r="T1737">
        <v>662218</v>
      </c>
      <c r="U1737">
        <v>592104</v>
      </c>
      <c r="V1737">
        <v>581284</v>
      </c>
      <c r="W1737">
        <v>645311</v>
      </c>
      <c r="X1737">
        <v>500561</v>
      </c>
      <c r="Y1737">
        <v>295926</v>
      </c>
      <c r="Z1737">
        <v>177084</v>
      </c>
      <c r="AA1737">
        <v>64086</v>
      </c>
      <c r="AB1737">
        <v>4429940</v>
      </c>
      <c r="AC1737">
        <v>537096</v>
      </c>
      <c r="AD1737" s="9">
        <v>3.279333639404473E-5</v>
      </c>
      <c r="AE1737" s="9">
        <v>8.2450290719725073E-6</v>
      </c>
      <c r="AF1737" s="9">
        <v>7.550383710500168E-6</v>
      </c>
      <c r="AG1737" s="9">
        <v>8.4444624592976911E-6</v>
      </c>
      <c r="AH1737" s="9">
        <v>8.6016473875076556E-6</v>
      </c>
      <c r="AI1737" s="9">
        <v>7.7482020297190033E-6</v>
      </c>
      <c r="AJ1737" s="9">
        <v>9.9887925747311516E-6</v>
      </c>
      <c r="AK1737" s="9">
        <v>3.7171455025918644E-5</v>
      </c>
      <c r="AL1737" s="9">
        <v>7.3411488333220397E-5</v>
      </c>
      <c r="AM1737" s="9">
        <v>3.1208064163779921E-4</v>
      </c>
      <c r="AN1737" s="9">
        <v>1.8961882102240661E-5</v>
      </c>
      <c r="AO1737" s="9">
        <v>8.1922040007745359E-5</v>
      </c>
      <c r="AP1737" s="8" t="s">
        <v>5612</v>
      </c>
      <c r="AQ1737" s="8" t="s">
        <v>5612</v>
      </c>
      <c r="AR1737" s="37">
        <v>1.6E-2</v>
      </c>
      <c r="AS1737" s="37">
        <v>1.2E-2</v>
      </c>
      <c r="AT1737" s="37">
        <v>2.7999999999999997E-2</v>
      </c>
      <c r="AU1737" s="9" t="s">
        <v>5612</v>
      </c>
      <c r="AV1737" s="9" t="s">
        <v>5612</v>
      </c>
      <c r="AW1737" s="9" t="s">
        <v>5612</v>
      </c>
      <c r="AX1737" s="9" t="s">
        <v>5612</v>
      </c>
      <c r="AY1737" s="9" t="s">
        <v>5612</v>
      </c>
      <c r="AZ1737" s="9" t="s">
        <v>5612</v>
      </c>
    </row>
    <row r="1738" spans="1:52" x14ac:dyDescent="0.2">
      <c r="A1738" s="38" t="s">
        <v>21</v>
      </c>
      <c r="B1738" s="7">
        <v>2010</v>
      </c>
      <c r="C1738" s="3" t="s">
        <v>63</v>
      </c>
      <c r="D1738" t="s">
        <v>211</v>
      </c>
      <c r="E1738" t="s">
        <v>2247</v>
      </c>
      <c r="F1738">
        <v>10</v>
      </c>
      <c r="G1738">
        <v>5</v>
      </c>
      <c r="H1738">
        <v>5</v>
      </c>
      <c r="I1738">
        <v>5</v>
      </c>
      <c r="J1738">
        <v>5</v>
      </c>
      <c r="K1738">
        <v>5</v>
      </c>
      <c r="L1738">
        <v>5</v>
      </c>
      <c r="M1738">
        <v>5</v>
      </c>
      <c r="N1738">
        <v>19</v>
      </c>
      <c r="O1738">
        <v>25</v>
      </c>
      <c r="P1738">
        <v>89</v>
      </c>
      <c r="Q1738">
        <v>49</v>
      </c>
      <c r="R1738">
        <v>304940</v>
      </c>
      <c r="S1738">
        <v>606426</v>
      </c>
      <c r="T1738">
        <v>662218</v>
      </c>
      <c r="U1738">
        <v>592104</v>
      </c>
      <c r="V1738">
        <v>581284</v>
      </c>
      <c r="W1738">
        <v>645311</v>
      </c>
      <c r="X1738">
        <v>500561</v>
      </c>
      <c r="Y1738">
        <v>295926</v>
      </c>
      <c r="Z1738">
        <v>177084</v>
      </c>
      <c r="AA1738">
        <v>64086</v>
      </c>
      <c r="AB1738">
        <v>4429940</v>
      </c>
      <c r="AC1738">
        <v>537096</v>
      </c>
      <c r="AD1738" s="9">
        <v>3.279333639404473E-5</v>
      </c>
      <c r="AE1738" s="9">
        <v>8.2450290719725073E-6</v>
      </c>
      <c r="AF1738" s="9">
        <v>7.550383710500168E-6</v>
      </c>
      <c r="AG1738" s="9">
        <v>8.4444624592976911E-6</v>
      </c>
      <c r="AH1738" s="9">
        <v>8.6016473875076556E-6</v>
      </c>
      <c r="AI1738" s="9">
        <v>7.7482020297190033E-6</v>
      </c>
      <c r="AJ1738" s="9">
        <v>9.9887925747311516E-6</v>
      </c>
      <c r="AK1738" s="9">
        <v>1.6896115920872109E-5</v>
      </c>
      <c r="AL1738" s="9">
        <v>1.0729371371778365E-4</v>
      </c>
      <c r="AM1738" s="9">
        <v>3.9010080204724903E-4</v>
      </c>
      <c r="AN1738" s="9">
        <v>2.0090565560707369E-5</v>
      </c>
      <c r="AO1738" s="9">
        <v>9.1231362735898238E-5</v>
      </c>
      <c r="AP1738" s="8" t="s">
        <v>5612</v>
      </c>
      <c r="AQ1738" s="8" t="s">
        <v>5612</v>
      </c>
      <c r="AR1738" s="37">
        <v>8.5000000000000006E-2</v>
      </c>
      <c r="AS1738" s="37">
        <v>0.13100000000000001</v>
      </c>
      <c r="AT1738" s="37">
        <v>0.12300000000000001</v>
      </c>
      <c r="AU1738" s="9" t="s">
        <v>5612</v>
      </c>
      <c r="AV1738" s="9" t="s">
        <v>5612</v>
      </c>
      <c r="AW1738" s="9" t="s">
        <v>5612</v>
      </c>
      <c r="AX1738" s="9" t="s">
        <v>5612</v>
      </c>
      <c r="AY1738" s="9" t="s">
        <v>5612</v>
      </c>
      <c r="AZ1738" s="9" t="s">
        <v>5612</v>
      </c>
    </row>
    <row r="1739" spans="1:52" x14ac:dyDescent="0.2">
      <c r="A1739" s="38" t="s">
        <v>21</v>
      </c>
      <c r="B1739" s="7">
        <v>2010</v>
      </c>
      <c r="C1739" s="3" t="s">
        <v>64</v>
      </c>
      <c r="D1739" t="s">
        <v>211</v>
      </c>
      <c r="E1739" t="s">
        <v>2248</v>
      </c>
      <c r="F1739">
        <v>10</v>
      </c>
      <c r="G1739">
        <v>5</v>
      </c>
      <c r="H1739">
        <v>5</v>
      </c>
      <c r="I1739">
        <v>5</v>
      </c>
      <c r="J1739">
        <v>5</v>
      </c>
      <c r="K1739">
        <v>5</v>
      </c>
      <c r="L1739">
        <v>5</v>
      </c>
      <c r="M1739">
        <v>12</v>
      </c>
      <c r="N1739">
        <v>19</v>
      </c>
      <c r="O1739">
        <v>26</v>
      </c>
      <c r="P1739">
        <v>97</v>
      </c>
      <c r="Q1739">
        <v>57</v>
      </c>
      <c r="R1739">
        <v>304940</v>
      </c>
      <c r="S1739">
        <v>606426</v>
      </c>
      <c r="T1739">
        <v>662218</v>
      </c>
      <c r="U1739">
        <v>592104</v>
      </c>
      <c r="V1739">
        <v>581284</v>
      </c>
      <c r="W1739">
        <v>645311</v>
      </c>
      <c r="X1739">
        <v>500561</v>
      </c>
      <c r="Y1739">
        <v>295926</v>
      </c>
      <c r="Z1739">
        <v>177084</v>
      </c>
      <c r="AA1739">
        <v>64086</v>
      </c>
      <c r="AB1739">
        <v>4429940</v>
      </c>
      <c r="AC1739">
        <v>537096</v>
      </c>
      <c r="AD1739" s="9">
        <v>3.279333639404473E-5</v>
      </c>
      <c r="AE1739" s="9">
        <v>8.2450290719725073E-6</v>
      </c>
      <c r="AF1739" s="9">
        <v>7.550383710500168E-6</v>
      </c>
      <c r="AG1739" s="9">
        <v>8.4444624592976911E-6</v>
      </c>
      <c r="AH1739" s="9">
        <v>8.6016473875076556E-6</v>
      </c>
      <c r="AI1739" s="9">
        <v>7.7482020297190033E-6</v>
      </c>
      <c r="AJ1739" s="9">
        <v>9.9887925747311516E-6</v>
      </c>
      <c r="AK1739" s="9">
        <v>4.0550678210093063E-5</v>
      </c>
      <c r="AL1739" s="9">
        <v>1.0729371371778365E-4</v>
      </c>
      <c r="AM1739" s="9">
        <v>4.0570483412913897E-4</v>
      </c>
      <c r="AN1739" s="9">
        <v>2.1896459094254097E-5</v>
      </c>
      <c r="AO1739" s="9">
        <v>1.0612627910094284E-4</v>
      </c>
      <c r="AP1739" s="8">
        <v>3.61E-2</v>
      </c>
      <c r="AQ1739" s="8" t="s">
        <v>5612</v>
      </c>
      <c r="AR1739" s="37">
        <v>0.249</v>
      </c>
      <c r="AS1739" s="37">
        <v>0.43700000000000006</v>
      </c>
      <c r="AT1739" s="37">
        <v>0.27200000000000002</v>
      </c>
      <c r="AU1739" s="9" t="s">
        <v>5612</v>
      </c>
      <c r="AV1739" s="9" t="s">
        <v>5612</v>
      </c>
      <c r="AW1739" s="9" t="s">
        <v>5612</v>
      </c>
      <c r="AX1739" s="9" t="s">
        <v>5612</v>
      </c>
      <c r="AY1739" s="9" t="s">
        <v>5612</v>
      </c>
      <c r="AZ1739" s="9" t="s">
        <v>5612</v>
      </c>
    </row>
    <row r="1740" spans="1:52" x14ac:dyDescent="0.2">
      <c r="A1740" s="38" t="s">
        <v>21</v>
      </c>
      <c r="B1740" s="7">
        <v>2010</v>
      </c>
      <c r="C1740" s="3" t="s">
        <v>65</v>
      </c>
      <c r="D1740" t="s">
        <v>211</v>
      </c>
      <c r="E1740" t="s">
        <v>2249</v>
      </c>
      <c r="F1740">
        <v>10</v>
      </c>
      <c r="G1740">
        <v>5</v>
      </c>
      <c r="H1740">
        <v>5</v>
      </c>
      <c r="I1740">
        <v>5</v>
      </c>
      <c r="J1740">
        <v>5</v>
      </c>
      <c r="K1740">
        <v>5</v>
      </c>
      <c r="L1740">
        <v>5</v>
      </c>
      <c r="M1740">
        <v>5</v>
      </c>
      <c r="N1740">
        <v>22</v>
      </c>
      <c r="O1740">
        <v>32</v>
      </c>
      <c r="P1740">
        <v>99</v>
      </c>
      <c r="Q1740">
        <v>59</v>
      </c>
      <c r="R1740">
        <v>304940</v>
      </c>
      <c r="S1740">
        <v>606426</v>
      </c>
      <c r="T1740">
        <v>662218</v>
      </c>
      <c r="U1740">
        <v>592104</v>
      </c>
      <c r="V1740">
        <v>581284</v>
      </c>
      <c r="W1740">
        <v>645311</v>
      </c>
      <c r="X1740">
        <v>500561</v>
      </c>
      <c r="Y1740">
        <v>295926</v>
      </c>
      <c r="Z1740">
        <v>177084</v>
      </c>
      <c r="AA1740">
        <v>64086</v>
      </c>
      <c r="AB1740">
        <v>4429940</v>
      </c>
      <c r="AC1740">
        <v>537096</v>
      </c>
      <c r="AD1740" s="9">
        <v>3.279333639404473E-5</v>
      </c>
      <c r="AE1740" s="9">
        <v>8.2450290719725073E-6</v>
      </c>
      <c r="AF1740" s="9">
        <v>7.550383710500168E-6</v>
      </c>
      <c r="AG1740" s="9">
        <v>8.4444624592976911E-6</v>
      </c>
      <c r="AH1740" s="9">
        <v>8.6016473875076556E-6</v>
      </c>
      <c r="AI1740" s="9">
        <v>7.7482020297190033E-6</v>
      </c>
      <c r="AJ1740" s="9">
        <v>9.9887925747311516E-6</v>
      </c>
      <c r="AK1740" s="9">
        <v>1.6896115920872109E-5</v>
      </c>
      <c r="AL1740" s="9">
        <v>1.2423482641006527E-4</v>
      </c>
      <c r="AM1740" s="9">
        <v>4.9932902662047868E-4</v>
      </c>
      <c r="AN1740" s="9">
        <v>2.2347932477640782E-5</v>
      </c>
      <c r="AO1740" s="9">
        <v>1.09850008192204E-4</v>
      </c>
      <c r="AP1740" s="8">
        <v>4.8175000000000003E-2</v>
      </c>
      <c r="AQ1740" s="8" t="s">
        <v>5612</v>
      </c>
      <c r="AR1740" s="37">
        <v>0.34500000000000003</v>
      </c>
      <c r="AS1740" s="37">
        <v>0.59299999999999997</v>
      </c>
      <c r="AT1740" s="37">
        <v>0.42499999999999999</v>
      </c>
      <c r="AU1740" s="9" t="s">
        <v>5612</v>
      </c>
      <c r="AV1740" s="9" t="s">
        <v>5612</v>
      </c>
      <c r="AW1740" s="9" t="s">
        <v>5612</v>
      </c>
      <c r="AX1740" s="9" t="s">
        <v>5612</v>
      </c>
      <c r="AY1740" s="9" t="s">
        <v>5612</v>
      </c>
      <c r="AZ1740" s="9" t="s">
        <v>5612</v>
      </c>
    </row>
    <row r="1741" spans="1:52" x14ac:dyDescent="0.2">
      <c r="A1741" s="38" t="s">
        <v>21</v>
      </c>
      <c r="B1741" s="7">
        <v>2010</v>
      </c>
      <c r="C1741" s="3" t="s">
        <v>66</v>
      </c>
      <c r="D1741" t="s">
        <v>211</v>
      </c>
      <c r="E1741" t="s">
        <v>2250</v>
      </c>
      <c r="F1741">
        <v>10</v>
      </c>
      <c r="G1741">
        <v>5</v>
      </c>
      <c r="H1741">
        <v>5</v>
      </c>
      <c r="I1741">
        <v>5</v>
      </c>
      <c r="J1741">
        <v>5</v>
      </c>
      <c r="K1741">
        <v>5</v>
      </c>
      <c r="L1741">
        <v>5</v>
      </c>
      <c r="M1741">
        <v>15</v>
      </c>
      <c r="N1741">
        <v>22</v>
      </c>
      <c r="O1741">
        <v>35</v>
      </c>
      <c r="P1741">
        <v>112</v>
      </c>
      <c r="Q1741">
        <v>72</v>
      </c>
      <c r="R1741">
        <v>304940</v>
      </c>
      <c r="S1741">
        <v>606426</v>
      </c>
      <c r="T1741">
        <v>662218</v>
      </c>
      <c r="U1741">
        <v>592104</v>
      </c>
      <c r="V1741">
        <v>581284</v>
      </c>
      <c r="W1741">
        <v>645311</v>
      </c>
      <c r="X1741">
        <v>500561</v>
      </c>
      <c r="Y1741">
        <v>295926</v>
      </c>
      <c r="Z1741">
        <v>177084</v>
      </c>
      <c r="AA1741">
        <v>64086</v>
      </c>
      <c r="AB1741">
        <v>4429940</v>
      </c>
      <c r="AC1741">
        <v>537096</v>
      </c>
      <c r="AD1741" s="9">
        <v>3.279333639404473E-5</v>
      </c>
      <c r="AE1741" s="9">
        <v>8.2450290719725073E-6</v>
      </c>
      <c r="AF1741" s="9">
        <v>7.550383710500168E-6</v>
      </c>
      <c r="AG1741" s="9">
        <v>8.4444624592976911E-6</v>
      </c>
      <c r="AH1741" s="9">
        <v>8.6016473875076556E-6</v>
      </c>
      <c r="AI1741" s="9">
        <v>7.7482020297190033E-6</v>
      </c>
      <c r="AJ1741" s="9">
        <v>9.9887925747311516E-6</v>
      </c>
      <c r="AK1741" s="9">
        <v>5.0688347762616332E-5</v>
      </c>
      <c r="AL1741" s="9">
        <v>1.2423482641006527E-4</v>
      </c>
      <c r="AM1741" s="9">
        <v>5.4614112286614867E-4</v>
      </c>
      <c r="AN1741" s="9">
        <v>2.5282509469654218E-5</v>
      </c>
      <c r="AO1741" s="9">
        <v>1.3405424728540148E-4</v>
      </c>
      <c r="AP1741" s="8">
        <v>6.5600000000000006E-2</v>
      </c>
      <c r="AQ1741" s="8" t="s">
        <v>5612</v>
      </c>
      <c r="AR1741" s="37">
        <v>0.38300000000000001</v>
      </c>
      <c r="AS1741" s="37">
        <v>0.65099999999999991</v>
      </c>
      <c r="AT1741" s="37">
        <v>0.49700000000000005</v>
      </c>
      <c r="AU1741" s="9" t="s">
        <v>5612</v>
      </c>
      <c r="AV1741" s="9" t="s">
        <v>5612</v>
      </c>
      <c r="AW1741" s="9" t="s">
        <v>5612</v>
      </c>
      <c r="AX1741" s="9" t="s">
        <v>5612</v>
      </c>
      <c r="AY1741" s="9" t="s">
        <v>5612</v>
      </c>
      <c r="AZ1741" s="9" t="s">
        <v>5612</v>
      </c>
    </row>
    <row r="1742" spans="1:52" x14ac:dyDescent="0.2">
      <c r="A1742" s="38" t="s">
        <v>21</v>
      </c>
      <c r="B1742" s="7">
        <v>2011</v>
      </c>
      <c r="C1742" s="3" t="s">
        <v>55</v>
      </c>
      <c r="D1742" t="s">
        <v>212</v>
      </c>
      <c r="E1742" t="s">
        <v>2251</v>
      </c>
      <c r="F1742">
        <v>10</v>
      </c>
      <c r="G1742">
        <v>5</v>
      </c>
      <c r="H1742">
        <v>5</v>
      </c>
      <c r="I1742">
        <v>5</v>
      </c>
      <c r="J1742">
        <v>5</v>
      </c>
      <c r="K1742">
        <v>5</v>
      </c>
      <c r="L1742">
        <v>13</v>
      </c>
      <c r="M1742">
        <v>5</v>
      </c>
      <c r="N1742">
        <v>27</v>
      </c>
      <c r="O1742">
        <v>51</v>
      </c>
      <c r="P1742">
        <v>131</v>
      </c>
      <c r="Q1742">
        <v>83</v>
      </c>
      <c r="R1742">
        <v>310282</v>
      </c>
      <c r="S1742">
        <v>609650</v>
      </c>
      <c r="T1742">
        <v>665403</v>
      </c>
      <c r="U1742">
        <v>607849</v>
      </c>
      <c r="V1742">
        <v>573336</v>
      </c>
      <c r="W1742">
        <v>649451</v>
      </c>
      <c r="X1742">
        <v>520359</v>
      </c>
      <c r="Y1742">
        <v>304550</v>
      </c>
      <c r="Z1742">
        <v>178260</v>
      </c>
      <c r="AA1742">
        <v>65456</v>
      </c>
      <c r="AB1742">
        <v>4484596</v>
      </c>
      <c r="AC1742">
        <v>548266</v>
      </c>
      <c r="AD1742" s="9">
        <v>3.2228746752953761E-5</v>
      </c>
      <c r="AE1742" s="9">
        <v>8.2014270483064055E-6</v>
      </c>
      <c r="AF1742" s="9">
        <v>7.5142432480767295E-6</v>
      </c>
      <c r="AG1742" s="9">
        <v>8.2257271131481675E-6</v>
      </c>
      <c r="AH1742" s="9">
        <v>8.7208896702806032E-6</v>
      </c>
      <c r="AI1742" s="9">
        <v>7.6988102258676938E-6</v>
      </c>
      <c r="AJ1742" s="9">
        <v>2.4982752292167521E-5</v>
      </c>
      <c r="AK1742" s="9">
        <v>1.6417665407978987E-5</v>
      </c>
      <c r="AL1742" s="9">
        <v>1.5146415348367553E-4</v>
      </c>
      <c r="AM1742" s="9">
        <v>7.7914935223661697E-4</v>
      </c>
      <c r="AN1742" s="9">
        <v>2.9211103965663798E-5</v>
      </c>
      <c r="AO1742" s="9">
        <v>1.5138637084918634E-4</v>
      </c>
      <c r="AP1742" s="8">
        <v>0.11574999999999999</v>
      </c>
      <c r="AQ1742" s="8" t="s">
        <v>5612</v>
      </c>
      <c r="AR1742" s="37">
        <v>0.43700000000000006</v>
      </c>
      <c r="AS1742" s="37">
        <v>0.69400000000000006</v>
      </c>
      <c r="AT1742" s="37">
        <v>0.53100000000000003</v>
      </c>
      <c r="AU1742" s="9" t="s">
        <v>5612</v>
      </c>
      <c r="AV1742" s="9" t="s">
        <v>5612</v>
      </c>
      <c r="AW1742" s="9" t="s">
        <v>5612</v>
      </c>
      <c r="AX1742" s="9" t="s">
        <v>5612</v>
      </c>
      <c r="AY1742" s="9" t="s">
        <v>5612</v>
      </c>
      <c r="AZ1742" s="9" t="s">
        <v>5612</v>
      </c>
    </row>
    <row r="1743" spans="1:52" x14ac:dyDescent="0.2">
      <c r="A1743" s="38" t="s">
        <v>21</v>
      </c>
      <c r="B1743" s="7">
        <v>2011</v>
      </c>
      <c r="C1743" s="3" t="s">
        <v>56</v>
      </c>
      <c r="D1743" t="s">
        <v>212</v>
      </c>
      <c r="E1743" t="s">
        <v>2252</v>
      </c>
      <c r="F1743">
        <v>10</v>
      </c>
      <c r="G1743">
        <v>5</v>
      </c>
      <c r="H1743">
        <v>5</v>
      </c>
      <c r="I1743">
        <v>5</v>
      </c>
      <c r="J1743">
        <v>5</v>
      </c>
      <c r="K1743">
        <v>5</v>
      </c>
      <c r="L1743">
        <v>12</v>
      </c>
      <c r="M1743">
        <v>10</v>
      </c>
      <c r="N1743">
        <v>27</v>
      </c>
      <c r="O1743">
        <v>30</v>
      </c>
      <c r="P1743">
        <v>114</v>
      </c>
      <c r="Q1743">
        <v>67</v>
      </c>
      <c r="R1743">
        <v>310282</v>
      </c>
      <c r="S1743">
        <v>609650</v>
      </c>
      <c r="T1743">
        <v>665403</v>
      </c>
      <c r="U1743">
        <v>607849</v>
      </c>
      <c r="V1743">
        <v>573336</v>
      </c>
      <c r="W1743">
        <v>649451</v>
      </c>
      <c r="X1743">
        <v>520359</v>
      </c>
      <c r="Y1743">
        <v>304550</v>
      </c>
      <c r="Z1743">
        <v>178260</v>
      </c>
      <c r="AA1743">
        <v>65456</v>
      </c>
      <c r="AB1743">
        <v>4484596</v>
      </c>
      <c r="AC1743">
        <v>548266</v>
      </c>
      <c r="AD1743" s="9">
        <v>3.2228746752953761E-5</v>
      </c>
      <c r="AE1743" s="9">
        <v>8.2014270483064055E-6</v>
      </c>
      <c r="AF1743" s="9">
        <v>7.5142432480767295E-6</v>
      </c>
      <c r="AG1743" s="9">
        <v>8.2257271131481675E-6</v>
      </c>
      <c r="AH1743" s="9">
        <v>8.7208896702806032E-6</v>
      </c>
      <c r="AI1743" s="9">
        <v>7.6988102258676938E-6</v>
      </c>
      <c r="AJ1743" s="9">
        <v>2.3061002115846945E-5</v>
      </c>
      <c r="AK1743" s="9">
        <v>3.2835330815957974E-5</v>
      </c>
      <c r="AL1743" s="9">
        <v>1.5146415348367553E-4</v>
      </c>
      <c r="AM1743" s="9">
        <v>4.5832314837448057E-4</v>
      </c>
      <c r="AN1743" s="9">
        <v>2.5420350015921168E-5</v>
      </c>
      <c r="AO1743" s="9">
        <v>1.2220345598669259E-4</v>
      </c>
      <c r="AP1743" s="8">
        <v>0.16512499999999999</v>
      </c>
      <c r="AQ1743" s="8" t="s">
        <v>5612</v>
      </c>
      <c r="AR1743" s="37">
        <v>0.45100000000000001</v>
      </c>
      <c r="AS1743" s="37">
        <v>0.71599999999999997</v>
      </c>
      <c r="AT1743" s="37">
        <v>0.54300000000000004</v>
      </c>
      <c r="AU1743" s="9" t="s">
        <v>5612</v>
      </c>
      <c r="AV1743" s="9" t="s">
        <v>5612</v>
      </c>
      <c r="AW1743" s="9" t="s">
        <v>5612</v>
      </c>
      <c r="AX1743" s="9" t="s">
        <v>5612</v>
      </c>
      <c r="AY1743" s="9" t="s">
        <v>5612</v>
      </c>
      <c r="AZ1743" s="9" t="s">
        <v>5612</v>
      </c>
    </row>
    <row r="1744" spans="1:52" x14ac:dyDescent="0.2">
      <c r="A1744" s="38" t="s">
        <v>21</v>
      </c>
      <c r="B1744" s="7">
        <v>2011</v>
      </c>
      <c r="C1744" s="3" t="s">
        <v>57</v>
      </c>
      <c r="D1744" t="s">
        <v>212</v>
      </c>
      <c r="E1744" t="s">
        <v>2253</v>
      </c>
      <c r="F1744">
        <v>10</v>
      </c>
      <c r="G1744">
        <v>5</v>
      </c>
      <c r="H1744">
        <v>5</v>
      </c>
      <c r="I1744">
        <v>5</v>
      </c>
      <c r="J1744">
        <v>5</v>
      </c>
      <c r="K1744">
        <v>5</v>
      </c>
      <c r="L1744">
        <v>13</v>
      </c>
      <c r="M1744">
        <v>5</v>
      </c>
      <c r="N1744">
        <v>24</v>
      </c>
      <c r="O1744">
        <v>27</v>
      </c>
      <c r="P1744">
        <v>104</v>
      </c>
      <c r="Q1744">
        <v>56</v>
      </c>
      <c r="R1744">
        <v>310282</v>
      </c>
      <c r="S1744">
        <v>609650</v>
      </c>
      <c r="T1744">
        <v>665403</v>
      </c>
      <c r="U1744">
        <v>607849</v>
      </c>
      <c r="V1744">
        <v>573336</v>
      </c>
      <c r="W1744">
        <v>649451</v>
      </c>
      <c r="X1744">
        <v>520359</v>
      </c>
      <c r="Y1744">
        <v>304550</v>
      </c>
      <c r="Z1744">
        <v>178260</v>
      </c>
      <c r="AA1744">
        <v>65456</v>
      </c>
      <c r="AB1744">
        <v>4484596</v>
      </c>
      <c r="AC1744">
        <v>548266</v>
      </c>
      <c r="AD1744" s="9">
        <v>3.2228746752953761E-5</v>
      </c>
      <c r="AE1744" s="9">
        <v>8.2014270483064055E-6</v>
      </c>
      <c r="AF1744" s="9">
        <v>7.5142432480767295E-6</v>
      </c>
      <c r="AG1744" s="9">
        <v>8.2257271131481675E-6</v>
      </c>
      <c r="AH1744" s="9">
        <v>8.7208896702806032E-6</v>
      </c>
      <c r="AI1744" s="9">
        <v>7.6988102258676938E-6</v>
      </c>
      <c r="AJ1744" s="9">
        <v>2.4982752292167521E-5</v>
      </c>
      <c r="AK1744" s="9">
        <v>1.6417665407978987E-5</v>
      </c>
      <c r="AL1744" s="9">
        <v>1.3463480309660046E-4</v>
      </c>
      <c r="AM1744" s="9">
        <v>4.1249083353703253E-4</v>
      </c>
      <c r="AN1744" s="9">
        <v>2.3190494751366679E-5</v>
      </c>
      <c r="AO1744" s="9">
        <v>1.0214020201872813E-4</v>
      </c>
      <c r="AP1744" s="8">
        <v>5.7399999999999993E-2</v>
      </c>
      <c r="AQ1744" s="8" t="s">
        <v>5612</v>
      </c>
      <c r="AR1744" s="37">
        <v>0.46100000000000002</v>
      </c>
      <c r="AS1744" s="37">
        <v>0.73599999999999999</v>
      </c>
      <c r="AT1744" s="37">
        <v>0.56000000000000005</v>
      </c>
      <c r="AU1744" s="9" t="s">
        <v>5612</v>
      </c>
      <c r="AV1744" s="9" t="s">
        <v>5612</v>
      </c>
      <c r="AW1744" s="9" t="s">
        <v>5612</v>
      </c>
      <c r="AX1744" s="9" t="s">
        <v>5612</v>
      </c>
      <c r="AY1744" s="9" t="s">
        <v>5612</v>
      </c>
      <c r="AZ1744" s="9" t="s">
        <v>5612</v>
      </c>
    </row>
    <row r="1745" spans="1:52" x14ac:dyDescent="0.2">
      <c r="A1745" s="38" t="s">
        <v>21</v>
      </c>
      <c r="B1745" s="7">
        <v>2011</v>
      </c>
      <c r="C1745" s="3" t="s">
        <v>58</v>
      </c>
      <c r="D1745" t="s">
        <v>212</v>
      </c>
      <c r="E1745" t="s">
        <v>2254</v>
      </c>
      <c r="F1745">
        <v>10</v>
      </c>
      <c r="G1745">
        <v>5</v>
      </c>
      <c r="H1745">
        <v>5</v>
      </c>
      <c r="I1745">
        <v>5</v>
      </c>
      <c r="J1745">
        <v>5</v>
      </c>
      <c r="K1745">
        <v>5</v>
      </c>
      <c r="L1745">
        <v>5</v>
      </c>
      <c r="M1745">
        <v>5</v>
      </c>
      <c r="N1745">
        <v>27</v>
      </c>
      <c r="O1745">
        <v>32</v>
      </c>
      <c r="P1745">
        <v>104</v>
      </c>
      <c r="Q1745">
        <v>64</v>
      </c>
      <c r="R1745">
        <v>310282</v>
      </c>
      <c r="S1745">
        <v>609650</v>
      </c>
      <c r="T1745">
        <v>665403</v>
      </c>
      <c r="U1745">
        <v>607849</v>
      </c>
      <c r="V1745">
        <v>573336</v>
      </c>
      <c r="W1745">
        <v>649451</v>
      </c>
      <c r="X1745">
        <v>520359</v>
      </c>
      <c r="Y1745">
        <v>304550</v>
      </c>
      <c r="Z1745">
        <v>178260</v>
      </c>
      <c r="AA1745">
        <v>65456</v>
      </c>
      <c r="AB1745">
        <v>4484596</v>
      </c>
      <c r="AC1745">
        <v>548266</v>
      </c>
      <c r="AD1745" s="9">
        <v>3.2228746752953761E-5</v>
      </c>
      <c r="AE1745" s="9">
        <v>8.2014270483064055E-6</v>
      </c>
      <c r="AF1745" s="9">
        <v>7.5142432480767295E-6</v>
      </c>
      <c r="AG1745" s="9">
        <v>8.2257271131481675E-6</v>
      </c>
      <c r="AH1745" s="9">
        <v>8.7208896702806032E-6</v>
      </c>
      <c r="AI1745" s="9">
        <v>7.6988102258676938E-6</v>
      </c>
      <c r="AJ1745" s="9">
        <v>9.6087508816028929E-6</v>
      </c>
      <c r="AK1745" s="9">
        <v>1.6417665407978987E-5</v>
      </c>
      <c r="AL1745" s="9">
        <v>1.5146415348367553E-4</v>
      </c>
      <c r="AM1745" s="9">
        <v>4.8887802493277925E-4</v>
      </c>
      <c r="AN1745" s="9">
        <v>2.3190494751366679E-5</v>
      </c>
      <c r="AO1745" s="9">
        <v>1.1673165944997502E-4</v>
      </c>
      <c r="AP1745" s="8">
        <v>3.0899999999999997E-2</v>
      </c>
      <c r="AQ1745" s="8" t="s">
        <v>5612</v>
      </c>
      <c r="AR1745" s="37">
        <v>0.46200000000000002</v>
      </c>
      <c r="AS1745" s="37">
        <v>0.73799999999999999</v>
      </c>
      <c r="AT1745" s="37">
        <v>0.56399999999999995</v>
      </c>
      <c r="AU1745" s="9" t="s">
        <v>5612</v>
      </c>
      <c r="AV1745" s="9" t="s">
        <v>5612</v>
      </c>
      <c r="AW1745" s="9" t="s">
        <v>5612</v>
      </c>
      <c r="AX1745" s="9" t="s">
        <v>5612</v>
      </c>
      <c r="AY1745" s="9" t="s">
        <v>5612</v>
      </c>
      <c r="AZ1745" s="9" t="s">
        <v>5612</v>
      </c>
    </row>
    <row r="1746" spans="1:52" x14ac:dyDescent="0.2">
      <c r="A1746" s="38" t="s">
        <v>21</v>
      </c>
      <c r="B1746" s="7">
        <v>2011</v>
      </c>
      <c r="C1746" s="3" t="s">
        <v>59</v>
      </c>
      <c r="D1746" t="s">
        <v>212</v>
      </c>
      <c r="E1746" t="s">
        <v>2255</v>
      </c>
      <c r="F1746">
        <v>10</v>
      </c>
      <c r="G1746">
        <v>5</v>
      </c>
      <c r="H1746">
        <v>5</v>
      </c>
      <c r="I1746">
        <v>5</v>
      </c>
      <c r="J1746">
        <v>5</v>
      </c>
      <c r="K1746">
        <v>5</v>
      </c>
      <c r="L1746">
        <v>5</v>
      </c>
      <c r="M1746">
        <v>5</v>
      </c>
      <c r="N1746">
        <v>17</v>
      </c>
      <c r="O1746">
        <v>30</v>
      </c>
      <c r="P1746">
        <v>92</v>
      </c>
      <c r="Q1746">
        <v>52</v>
      </c>
      <c r="R1746">
        <v>310282</v>
      </c>
      <c r="S1746">
        <v>609650</v>
      </c>
      <c r="T1746">
        <v>665403</v>
      </c>
      <c r="U1746">
        <v>607849</v>
      </c>
      <c r="V1746">
        <v>573336</v>
      </c>
      <c r="W1746">
        <v>649451</v>
      </c>
      <c r="X1746">
        <v>520359</v>
      </c>
      <c r="Y1746">
        <v>304550</v>
      </c>
      <c r="Z1746">
        <v>178260</v>
      </c>
      <c r="AA1746">
        <v>65456</v>
      </c>
      <c r="AB1746">
        <v>4484596</v>
      </c>
      <c r="AC1746">
        <v>548266</v>
      </c>
      <c r="AD1746" s="9">
        <v>3.2228746752953761E-5</v>
      </c>
      <c r="AE1746" s="9">
        <v>8.2014270483064055E-6</v>
      </c>
      <c r="AF1746" s="9">
        <v>7.5142432480767295E-6</v>
      </c>
      <c r="AG1746" s="9">
        <v>8.2257271131481675E-6</v>
      </c>
      <c r="AH1746" s="9">
        <v>8.7208896702806032E-6</v>
      </c>
      <c r="AI1746" s="9">
        <v>7.6988102258676938E-6</v>
      </c>
      <c r="AJ1746" s="9">
        <v>9.6087508816028929E-6</v>
      </c>
      <c r="AK1746" s="9">
        <v>1.6417665407978987E-5</v>
      </c>
      <c r="AL1746" s="9">
        <v>9.5366318860091998E-5</v>
      </c>
      <c r="AM1746" s="9">
        <v>4.5832314837448057E-4</v>
      </c>
      <c r="AN1746" s="9">
        <v>2.0514668433901292E-5</v>
      </c>
      <c r="AO1746" s="9">
        <v>9.4844473303104692E-5</v>
      </c>
      <c r="AP1746" s="8">
        <v>1.585E-2</v>
      </c>
      <c r="AQ1746" s="8" t="s">
        <v>5612</v>
      </c>
      <c r="AR1746" s="37">
        <v>0.46299999999999997</v>
      </c>
      <c r="AS1746" s="37">
        <v>0.73799999999999999</v>
      </c>
      <c r="AT1746" s="37">
        <v>0.56399999999999995</v>
      </c>
      <c r="AU1746" s="9" t="s">
        <v>5612</v>
      </c>
      <c r="AV1746" s="9" t="s">
        <v>5612</v>
      </c>
      <c r="AW1746" s="9" t="s">
        <v>5612</v>
      </c>
      <c r="AX1746" s="9" t="s">
        <v>5612</v>
      </c>
      <c r="AY1746" s="9" t="s">
        <v>5612</v>
      </c>
      <c r="AZ1746" s="9" t="s">
        <v>5612</v>
      </c>
    </row>
    <row r="1747" spans="1:52" x14ac:dyDescent="0.2">
      <c r="A1747" s="38" t="s">
        <v>21</v>
      </c>
      <c r="B1747" s="7">
        <v>2011</v>
      </c>
      <c r="C1747" s="3" t="s">
        <v>60</v>
      </c>
      <c r="D1747" t="s">
        <v>212</v>
      </c>
      <c r="E1747" t="s">
        <v>2256</v>
      </c>
      <c r="F1747">
        <v>10</v>
      </c>
      <c r="G1747">
        <v>5</v>
      </c>
      <c r="H1747">
        <v>5</v>
      </c>
      <c r="I1747">
        <v>5</v>
      </c>
      <c r="J1747">
        <v>5</v>
      </c>
      <c r="K1747">
        <v>5</v>
      </c>
      <c r="L1747">
        <v>5</v>
      </c>
      <c r="M1747">
        <v>5</v>
      </c>
      <c r="N1747">
        <v>15</v>
      </c>
      <c r="O1747">
        <v>29</v>
      </c>
      <c r="P1747">
        <v>89</v>
      </c>
      <c r="Q1747">
        <v>49</v>
      </c>
      <c r="R1747">
        <v>310282</v>
      </c>
      <c r="S1747">
        <v>609650</v>
      </c>
      <c r="T1747">
        <v>665403</v>
      </c>
      <c r="U1747">
        <v>607849</v>
      </c>
      <c r="V1747">
        <v>573336</v>
      </c>
      <c r="W1747">
        <v>649451</v>
      </c>
      <c r="X1747">
        <v>520359</v>
      </c>
      <c r="Y1747">
        <v>304550</v>
      </c>
      <c r="Z1747">
        <v>178260</v>
      </c>
      <c r="AA1747">
        <v>65456</v>
      </c>
      <c r="AB1747">
        <v>4484596</v>
      </c>
      <c r="AC1747">
        <v>548266</v>
      </c>
      <c r="AD1747" s="9">
        <v>3.2228746752953761E-5</v>
      </c>
      <c r="AE1747" s="9">
        <v>8.2014270483064055E-6</v>
      </c>
      <c r="AF1747" s="9">
        <v>7.5142432480767295E-6</v>
      </c>
      <c r="AG1747" s="9">
        <v>8.2257271131481675E-6</v>
      </c>
      <c r="AH1747" s="9">
        <v>8.7208896702806032E-6</v>
      </c>
      <c r="AI1747" s="9">
        <v>7.6988102258676938E-6</v>
      </c>
      <c r="AJ1747" s="9">
        <v>9.6087508816028929E-6</v>
      </c>
      <c r="AK1747" s="9">
        <v>1.6417665407978987E-5</v>
      </c>
      <c r="AL1747" s="9">
        <v>8.4146751935375297E-5</v>
      </c>
      <c r="AM1747" s="9">
        <v>4.4304571009533121E-4</v>
      </c>
      <c r="AN1747" s="9">
        <v>1.9845711854534947E-5</v>
      </c>
      <c r="AO1747" s="9">
        <v>8.9372676766387123E-5</v>
      </c>
      <c r="AP1747" s="8">
        <v>1.4579999999999999E-2</v>
      </c>
      <c r="AQ1747" s="8" t="s">
        <v>5612</v>
      </c>
      <c r="AR1747" s="37" t="s">
        <v>5612</v>
      </c>
      <c r="AS1747" s="37" t="s">
        <v>5612</v>
      </c>
      <c r="AT1747" s="37" t="s">
        <v>5612</v>
      </c>
      <c r="AU1747" s="9" t="s">
        <v>5612</v>
      </c>
      <c r="AV1747" s="9" t="s">
        <v>5612</v>
      </c>
      <c r="AW1747" s="9" t="s">
        <v>5612</v>
      </c>
      <c r="AX1747" s="9" t="s">
        <v>5612</v>
      </c>
      <c r="AY1747" s="9" t="s">
        <v>5612</v>
      </c>
      <c r="AZ1747" s="9" t="s">
        <v>5612</v>
      </c>
    </row>
    <row r="1748" spans="1:52" x14ac:dyDescent="0.2">
      <c r="A1748" s="38" t="s">
        <v>21</v>
      </c>
      <c r="B1748" s="7">
        <v>2011</v>
      </c>
      <c r="C1748" s="3" t="s">
        <v>61</v>
      </c>
      <c r="D1748" t="s">
        <v>212</v>
      </c>
      <c r="E1748" t="s">
        <v>2257</v>
      </c>
      <c r="F1748">
        <v>10</v>
      </c>
      <c r="G1748">
        <v>5</v>
      </c>
      <c r="H1748">
        <v>5</v>
      </c>
      <c r="I1748">
        <v>5</v>
      </c>
      <c r="J1748">
        <v>5</v>
      </c>
      <c r="K1748">
        <v>5</v>
      </c>
      <c r="L1748">
        <v>5</v>
      </c>
      <c r="M1748">
        <v>5</v>
      </c>
      <c r="N1748">
        <v>14</v>
      </c>
      <c r="O1748">
        <v>21</v>
      </c>
      <c r="P1748">
        <v>80</v>
      </c>
      <c r="Q1748">
        <v>40</v>
      </c>
      <c r="R1748">
        <v>310282</v>
      </c>
      <c r="S1748">
        <v>609650</v>
      </c>
      <c r="T1748">
        <v>665403</v>
      </c>
      <c r="U1748">
        <v>607849</v>
      </c>
      <c r="V1748">
        <v>573336</v>
      </c>
      <c r="W1748">
        <v>649451</v>
      </c>
      <c r="X1748">
        <v>520359</v>
      </c>
      <c r="Y1748">
        <v>304550</v>
      </c>
      <c r="Z1748">
        <v>178260</v>
      </c>
      <c r="AA1748">
        <v>65456</v>
      </c>
      <c r="AB1748">
        <v>4484596</v>
      </c>
      <c r="AC1748">
        <v>548266</v>
      </c>
      <c r="AD1748" s="9">
        <v>3.2228746752953761E-5</v>
      </c>
      <c r="AE1748" s="9">
        <v>8.2014270483064055E-6</v>
      </c>
      <c r="AF1748" s="9">
        <v>7.5142432480767295E-6</v>
      </c>
      <c r="AG1748" s="9">
        <v>8.2257271131481675E-6</v>
      </c>
      <c r="AH1748" s="9">
        <v>8.7208896702806032E-6</v>
      </c>
      <c r="AI1748" s="9">
        <v>7.6988102258676938E-6</v>
      </c>
      <c r="AJ1748" s="9">
        <v>9.6087508816028929E-6</v>
      </c>
      <c r="AK1748" s="9">
        <v>1.6417665407978987E-5</v>
      </c>
      <c r="AL1748" s="9">
        <v>7.8536968473016946E-5</v>
      </c>
      <c r="AM1748" s="9">
        <v>3.2082620386213639E-4</v>
      </c>
      <c r="AN1748" s="9">
        <v>1.7838842116435908E-5</v>
      </c>
      <c r="AO1748" s="9">
        <v>7.2957287156234378E-5</v>
      </c>
      <c r="AP1748" s="8">
        <v>1.3325E-2</v>
      </c>
      <c r="AQ1748" s="8" t="s">
        <v>5612</v>
      </c>
      <c r="AR1748" s="37" t="s">
        <v>5612</v>
      </c>
      <c r="AS1748" s="37" t="s">
        <v>5612</v>
      </c>
      <c r="AT1748" s="37" t="s">
        <v>5612</v>
      </c>
      <c r="AU1748" s="9" t="s">
        <v>5612</v>
      </c>
      <c r="AV1748" s="9" t="s">
        <v>5612</v>
      </c>
      <c r="AW1748" s="9" t="s">
        <v>5612</v>
      </c>
      <c r="AX1748" s="9" t="s">
        <v>5612</v>
      </c>
      <c r="AY1748" s="9" t="s">
        <v>5612</v>
      </c>
      <c r="AZ1748" s="9" t="s">
        <v>5612</v>
      </c>
    </row>
    <row r="1749" spans="1:52" x14ac:dyDescent="0.2">
      <c r="A1749" s="38" t="s">
        <v>21</v>
      </c>
      <c r="B1749" s="7">
        <v>2011</v>
      </c>
      <c r="C1749" s="3" t="s">
        <v>62</v>
      </c>
      <c r="D1749" t="s">
        <v>212</v>
      </c>
      <c r="E1749" t="s">
        <v>2258</v>
      </c>
      <c r="F1749">
        <v>10</v>
      </c>
      <c r="G1749">
        <v>5</v>
      </c>
      <c r="H1749">
        <v>5</v>
      </c>
      <c r="I1749">
        <v>5</v>
      </c>
      <c r="J1749">
        <v>5</v>
      </c>
      <c r="K1749">
        <v>5</v>
      </c>
      <c r="L1749">
        <v>5</v>
      </c>
      <c r="M1749">
        <v>5</v>
      </c>
      <c r="N1749">
        <v>19</v>
      </c>
      <c r="O1749">
        <v>21</v>
      </c>
      <c r="P1749">
        <v>85</v>
      </c>
      <c r="Q1749">
        <v>45</v>
      </c>
      <c r="R1749">
        <v>310282</v>
      </c>
      <c r="S1749">
        <v>609650</v>
      </c>
      <c r="T1749">
        <v>665403</v>
      </c>
      <c r="U1749">
        <v>607849</v>
      </c>
      <c r="V1749">
        <v>573336</v>
      </c>
      <c r="W1749">
        <v>649451</v>
      </c>
      <c r="X1749">
        <v>520359</v>
      </c>
      <c r="Y1749">
        <v>304550</v>
      </c>
      <c r="Z1749">
        <v>178260</v>
      </c>
      <c r="AA1749">
        <v>65456</v>
      </c>
      <c r="AB1749">
        <v>4484596</v>
      </c>
      <c r="AC1749">
        <v>548266</v>
      </c>
      <c r="AD1749" s="9">
        <v>3.2228746752953761E-5</v>
      </c>
      <c r="AE1749" s="9">
        <v>8.2014270483064055E-6</v>
      </c>
      <c r="AF1749" s="9">
        <v>7.5142432480767295E-6</v>
      </c>
      <c r="AG1749" s="9">
        <v>8.2257271131481675E-6</v>
      </c>
      <c r="AH1749" s="9">
        <v>8.7208896702806032E-6</v>
      </c>
      <c r="AI1749" s="9">
        <v>7.6988102258676938E-6</v>
      </c>
      <c r="AJ1749" s="9">
        <v>9.6087508816028929E-6</v>
      </c>
      <c r="AK1749" s="9">
        <v>1.6417665407978987E-5</v>
      </c>
      <c r="AL1749" s="9">
        <v>1.0658588578480871E-4</v>
      </c>
      <c r="AM1749" s="9">
        <v>3.2082620386213639E-4</v>
      </c>
      <c r="AN1749" s="9">
        <v>1.8953769748713151E-5</v>
      </c>
      <c r="AO1749" s="9">
        <v>8.2076948050763686E-5</v>
      </c>
      <c r="AP1749" s="8">
        <v>1.4239999999999999E-2</v>
      </c>
      <c r="AQ1749" s="8" t="s">
        <v>5612</v>
      </c>
      <c r="AR1749" s="37">
        <v>2.4E-2</v>
      </c>
      <c r="AS1749" s="37">
        <v>1.3999999999999999E-2</v>
      </c>
      <c r="AT1749" s="37">
        <v>0</v>
      </c>
      <c r="AU1749" s="9" t="s">
        <v>5612</v>
      </c>
      <c r="AV1749" s="9" t="s">
        <v>5612</v>
      </c>
      <c r="AW1749" s="9" t="s">
        <v>5612</v>
      </c>
      <c r="AX1749" s="9" t="s">
        <v>5612</v>
      </c>
      <c r="AY1749" s="9" t="s">
        <v>5612</v>
      </c>
      <c r="AZ1749" s="9" t="s">
        <v>5612</v>
      </c>
    </row>
    <row r="1750" spans="1:52" x14ac:dyDescent="0.2">
      <c r="A1750" s="38" t="s">
        <v>21</v>
      </c>
      <c r="B1750" s="7">
        <v>2011</v>
      </c>
      <c r="C1750" s="3" t="s">
        <v>63</v>
      </c>
      <c r="D1750" t="s">
        <v>212</v>
      </c>
      <c r="E1750" t="s">
        <v>2259</v>
      </c>
      <c r="F1750">
        <v>10</v>
      </c>
      <c r="G1750">
        <v>5</v>
      </c>
      <c r="H1750">
        <v>5</v>
      </c>
      <c r="I1750">
        <v>5</v>
      </c>
      <c r="J1750">
        <v>5</v>
      </c>
      <c r="K1750">
        <v>5</v>
      </c>
      <c r="L1750">
        <v>5</v>
      </c>
      <c r="M1750">
        <v>5</v>
      </c>
      <c r="N1750">
        <v>19</v>
      </c>
      <c r="O1750">
        <v>25</v>
      </c>
      <c r="P1750">
        <v>89</v>
      </c>
      <c r="Q1750">
        <v>49</v>
      </c>
      <c r="R1750">
        <v>310282</v>
      </c>
      <c r="S1750">
        <v>609650</v>
      </c>
      <c r="T1750">
        <v>665403</v>
      </c>
      <c r="U1750">
        <v>607849</v>
      </c>
      <c r="V1750">
        <v>573336</v>
      </c>
      <c r="W1750">
        <v>649451</v>
      </c>
      <c r="X1750">
        <v>520359</v>
      </c>
      <c r="Y1750">
        <v>304550</v>
      </c>
      <c r="Z1750">
        <v>178260</v>
      </c>
      <c r="AA1750">
        <v>65456</v>
      </c>
      <c r="AB1750">
        <v>4484596</v>
      </c>
      <c r="AC1750">
        <v>548266</v>
      </c>
      <c r="AD1750" s="9">
        <v>3.2228746752953761E-5</v>
      </c>
      <c r="AE1750" s="9">
        <v>8.2014270483064055E-6</v>
      </c>
      <c r="AF1750" s="9">
        <v>7.5142432480767295E-6</v>
      </c>
      <c r="AG1750" s="9">
        <v>8.2257271131481675E-6</v>
      </c>
      <c r="AH1750" s="9">
        <v>8.7208896702806032E-6</v>
      </c>
      <c r="AI1750" s="9">
        <v>7.6988102258676938E-6</v>
      </c>
      <c r="AJ1750" s="9">
        <v>9.6087508816028929E-6</v>
      </c>
      <c r="AK1750" s="9">
        <v>1.6417665407978987E-5</v>
      </c>
      <c r="AL1750" s="9">
        <v>1.0658588578480871E-4</v>
      </c>
      <c r="AM1750" s="9">
        <v>3.819359569787338E-4</v>
      </c>
      <c r="AN1750" s="9">
        <v>1.9845711854534947E-5</v>
      </c>
      <c r="AO1750" s="9">
        <v>8.9372676766387123E-5</v>
      </c>
      <c r="AP1750" s="8">
        <v>9.2250000000000006E-3</v>
      </c>
      <c r="AQ1750" s="8" t="s">
        <v>5612</v>
      </c>
      <c r="AR1750" s="37">
        <v>9.4E-2</v>
      </c>
      <c r="AS1750" s="37">
        <v>0.159</v>
      </c>
      <c r="AT1750" s="37">
        <v>0.16200000000000001</v>
      </c>
      <c r="AU1750" s="9" t="s">
        <v>5612</v>
      </c>
      <c r="AV1750" s="9" t="s">
        <v>5612</v>
      </c>
      <c r="AW1750" s="9" t="s">
        <v>5612</v>
      </c>
      <c r="AX1750" s="9" t="s">
        <v>5612</v>
      </c>
      <c r="AY1750" s="9" t="s">
        <v>5612</v>
      </c>
      <c r="AZ1750" s="9" t="s">
        <v>5612</v>
      </c>
    </row>
    <row r="1751" spans="1:52" x14ac:dyDescent="0.2">
      <c r="A1751" s="38" t="s">
        <v>21</v>
      </c>
      <c r="B1751" s="7">
        <v>2011</v>
      </c>
      <c r="C1751" s="3" t="s">
        <v>64</v>
      </c>
      <c r="D1751" t="s">
        <v>212</v>
      </c>
      <c r="E1751" t="s">
        <v>2260</v>
      </c>
      <c r="F1751">
        <v>10</v>
      </c>
      <c r="G1751">
        <v>5</v>
      </c>
      <c r="H1751">
        <v>5</v>
      </c>
      <c r="I1751">
        <v>5</v>
      </c>
      <c r="J1751">
        <v>5</v>
      </c>
      <c r="K1751">
        <v>5</v>
      </c>
      <c r="L1751">
        <v>5</v>
      </c>
      <c r="M1751">
        <v>10</v>
      </c>
      <c r="N1751">
        <v>15</v>
      </c>
      <c r="O1751">
        <v>20</v>
      </c>
      <c r="P1751">
        <v>85</v>
      </c>
      <c r="Q1751">
        <v>45</v>
      </c>
      <c r="R1751">
        <v>310282</v>
      </c>
      <c r="S1751">
        <v>609650</v>
      </c>
      <c r="T1751">
        <v>665403</v>
      </c>
      <c r="U1751">
        <v>607849</v>
      </c>
      <c r="V1751">
        <v>573336</v>
      </c>
      <c r="W1751">
        <v>649451</v>
      </c>
      <c r="X1751">
        <v>520359</v>
      </c>
      <c r="Y1751">
        <v>304550</v>
      </c>
      <c r="Z1751">
        <v>178260</v>
      </c>
      <c r="AA1751">
        <v>65456</v>
      </c>
      <c r="AB1751">
        <v>4484596</v>
      </c>
      <c r="AC1751">
        <v>548266</v>
      </c>
      <c r="AD1751" s="9">
        <v>3.2228746752953761E-5</v>
      </c>
      <c r="AE1751" s="9">
        <v>8.2014270483064055E-6</v>
      </c>
      <c r="AF1751" s="9">
        <v>7.5142432480767295E-6</v>
      </c>
      <c r="AG1751" s="9">
        <v>8.2257271131481675E-6</v>
      </c>
      <c r="AH1751" s="9">
        <v>8.7208896702806032E-6</v>
      </c>
      <c r="AI1751" s="9">
        <v>7.6988102258676938E-6</v>
      </c>
      <c r="AJ1751" s="9">
        <v>9.6087508816028929E-6</v>
      </c>
      <c r="AK1751" s="9">
        <v>3.2835330815957974E-5</v>
      </c>
      <c r="AL1751" s="9">
        <v>8.4146751935375297E-5</v>
      </c>
      <c r="AM1751" s="9">
        <v>3.0554876558298703E-4</v>
      </c>
      <c r="AN1751" s="9">
        <v>1.8953769748713151E-5</v>
      </c>
      <c r="AO1751" s="9">
        <v>8.2076948050763686E-5</v>
      </c>
      <c r="AP1751" s="8">
        <v>3.4474999999999992E-2</v>
      </c>
      <c r="AQ1751" s="8" t="s">
        <v>5612</v>
      </c>
      <c r="AR1751" s="37">
        <v>0.245</v>
      </c>
      <c r="AS1751" s="37">
        <v>0.46299999999999997</v>
      </c>
      <c r="AT1751" s="37">
        <v>0.34700000000000003</v>
      </c>
      <c r="AU1751" s="9" t="s">
        <v>5612</v>
      </c>
      <c r="AV1751" s="9" t="s">
        <v>5612</v>
      </c>
      <c r="AW1751" s="9" t="s">
        <v>5612</v>
      </c>
      <c r="AX1751" s="9" t="s">
        <v>5612</v>
      </c>
      <c r="AY1751" s="9" t="s">
        <v>5612</v>
      </c>
      <c r="AZ1751" s="9" t="s">
        <v>5612</v>
      </c>
    </row>
    <row r="1752" spans="1:52" x14ac:dyDescent="0.2">
      <c r="A1752" s="38" t="s">
        <v>21</v>
      </c>
      <c r="B1752" s="7">
        <v>2011</v>
      </c>
      <c r="C1752" s="3" t="s">
        <v>65</v>
      </c>
      <c r="D1752" t="s">
        <v>212</v>
      </c>
      <c r="E1752" t="s">
        <v>2261</v>
      </c>
      <c r="F1752">
        <v>10</v>
      </c>
      <c r="G1752">
        <v>5</v>
      </c>
      <c r="H1752">
        <v>5</v>
      </c>
      <c r="I1752">
        <v>5</v>
      </c>
      <c r="J1752">
        <v>5</v>
      </c>
      <c r="K1752">
        <v>5</v>
      </c>
      <c r="L1752">
        <v>5</v>
      </c>
      <c r="M1752">
        <v>5</v>
      </c>
      <c r="N1752">
        <v>15</v>
      </c>
      <c r="O1752">
        <v>27</v>
      </c>
      <c r="P1752">
        <v>87</v>
      </c>
      <c r="Q1752">
        <v>47</v>
      </c>
      <c r="R1752">
        <v>310282</v>
      </c>
      <c r="S1752">
        <v>609650</v>
      </c>
      <c r="T1752">
        <v>665403</v>
      </c>
      <c r="U1752">
        <v>607849</v>
      </c>
      <c r="V1752">
        <v>573336</v>
      </c>
      <c r="W1752">
        <v>649451</v>
      </c>
      <c r="X1752">
        <v>520359</v>
      </c>
      <c r="Y1752">
        <v>304550</v>
      </c>
      <c r="Z1752">
        <v>178260</v>
      </c>
      <c r="AA1752">
        <v>65456</v>
      </c>
      <c r="AB1752">
        <v>4484596</v>
      </c>
      <c r="AC1752">
        <v>548266</v>
      </c>
      <c r="AD1752" s="9">
        <v>3.2228746752953761E-5</v>
      </c>
      <c r="AE1752" s="9">
        <v>8.2014270483064055E-6</v>
      </c>
      <c r="AF1752" s="9">
        <v>7.5142432480767295E-6</v>
      </c>
      <c r="AG1752" s="9">
        <v>8.2257271131481675E-6</v>
      </c>
      <c r="AH1752" s="9">
        <v>8.7208896702806032E-6</v>
      </c>
      <c r="AI1752" s="9">
        <v>7.6988102258676938E-6</v>
      </c>
      <c r="AJ1752" s="9">
        <v>9.6087508816028929E-6</v>
      </c>
      <c r="AK1752" s="9">
        <v>1.6417665407978987E-5</v>
      </c>
      <c r="AL1752" s="9">
        <v>8.4146751935375297E-5</v>
      </c>
      <c r="AM1752" s="9">
        <v>4.1249083353703253E-4</v>
      </c>
      <c r="AN1752" s="9">
        <v>1.9399740801624049E-5</v>
      </c>
      <c r="AO1752" s="9">
        <v>8.5724812408575398E-5</v>
      </c>
      <c r="AP1752" s="8">
        <v>3.4200000000000001E-2</v>
      </c>
      <c r="AQ1752" s="8" t="s">
        <v>5612</v>
      </c>
      <c r="AR1752" s="37">
        <v>0.33899999999999997</v>
      </c>
      <c r="AS1752" s="37">
        <v>0.59299999999999997</v>
      </c>
      <c r="AT1752" s="37">
        <v>0.48299999999999998</v>
      </c>
      <c r="AU1752" s="9" t="s">
        <v>5612</v>
      </c>
      <c r="AV1752" s="9" t="s">
        <v>5612</v>
      </c>
      <c r="AW1752" s="9" t="s">
        <v>5612</v>
      </c>
      <c r="AX1752" s="9" t="s">
        <v>5612</v>
      </c>
      <c r="AY1752" s="9" t="s">
        <v>5612</v>
      </c>
      <c r="AZ1752" s="9" t="s">
        <v>5612</v>
      </c>
    </row>
    <row r="1753" spans="1:52" x14ac:dyDescent="0.2">
      <c r="A1753" s="38" t="s">
        <v>21</v>
      </c>
      <c r="B1753" s="7">
        <v>2011</v>
      </c>
      <c r="C1753" s="3" t="s">
        <v>66</v>
      </c>
      <c r="D1753" t="s">
        <v>212</v>
      </c>
      <c r="E1753" t="s">
        <v>2262</v>
      </c>
      <c r="F1753">
        <v>10</v>
      </c>
      <c r="G1753">
        <v>5</v>
      </c>
      <c r="H1753">
        <v>5</v>
      </c>
      <c r="I1753">
        <v>5</v>
      </c>
      <c r="J1753">
        <v>5</v>
      </c>
      <c r="K1753">
        <v>5</v>
      </c>
      <c r="L1753">
        <v>5</v>
      </c>
      <c r="M1753">
        <v>15</v>
      </c>
      <c r="N1753">
        <v>23</v>
      </c>
      <c r="O1753">
        <v>28</v>
      </c>
      <c r="P1753">
        <v>106</v>
      </c>
      <c r="Q1753">
        <v>66</v>
      </c>
      <c r="R1753">
        <v>310282</v>
      </c>
      <c r="S1753">
        <v>609650</v>
      </c>
      <c r="T1753">
        <v>665403</v>
      </c>
      <c r="U1753">
        <v>607849</v>
      </c>
      <c r="V1753">
        <v>573336</v>
      </c>
      <c r="W1753">
        <v>649451</v>
      </c>
      <c r="X1753">
        <v>520359</v>
      </c>
      <c r="Y1753">
        <v>304550</v>
      </c>
      <c r="Z1753">
        <v>178260</v>
      </c>
      <c r="AA1753">
        <v>65456</v>
      </c>
      <c r="AB1753">
        <v>4484596</v>
      </c>
      <c r="AC1753">
        <v>548266</v>
      </c>
      <c r="AD1753" s="9">
        <v>3.2228746752953761E-5</v>
      </c>
      <c r="AE1753" s="9">
        <v>8.2014270483064055E-6</v>
      </c>
      <c r="AF1753" s="9">
        <v>7.5142432480767295E-6</v>
      </c>
      <c r="AG1753" s="9">
        <v>8.2257271131481675E-6</v>
      </c>
      <c r="AH1753" s="9">
        <v>8.7208896702806032E-6</v>
      </c>
      <c r="AI1753" s="9">
        <v>7.6988102258676938E-6</v>
      </c>
      <c r="AJ1753" s="9">
        <v>9.6087508816028929E-6</v>
      </c>
      <c r="AK1753" s="9">
        <v>4.9252996223936958E-5</v>
      </c>
      <c r="AL1753" s="9">
        <v>1.2902501963424213E-4</v>
      </c>
      <c r="AM1753" s="9">
        <v>4.2776827181618184E-4</v>
      </c>
      <c r="AN1753" s="9">
        <v>2.3636465804277578E-5</v>
      </c>
      <c r="AO1753" s="9">
        <v>1.2037952380778673E-4</v>
      </c>
      <c r="AP1753" s="8">
        <v>3.5549999999999998E-2</v>
      </c>
      <c r="AQ1753" s="8" t="s">
        <v>5612</v>
      </c>
      <c r="AR1753" s="37">
        <v>0.374</v>
      </c>
      <c r="AS1753" s="37">
        <v>0.64400000000000002</v>
      </c>
      <c r="AT1753" s="37">
        <v>0.51200000000000001</v>
      </c>
      <c r="AU1753" s="9" t="s">
        <v>5612</v>
      </c>
      <c r="AV1753" s="9" t="s">
        <v>5612</v>
      </c>
      <c r="AW1753" s="9" t="s">
        <v>5612</v>
      </c>
      <c r="AX1753" s="9" t="s">
        <v>5612</v>
      </c>
      <c r="AY1753" s="9" t="s">
        <v>5612</v>
      </c>
      <c r="AZ1753" s="9" t="s">
        <v>5612</v>
      </c>
    </row>
    <row r="1754" spans="1:52" x14ac:dyDescent="0.2">
      <c r="A1754" s="38" t="s">
        <v>21</v>
      </c>
      <c r="B1754" s="7">
        <v>2012</v>
      </c>
      <c r="C1754" s="3" t="s">
        <v>55</v>
      </c>
      <c r="D1754" t="s">
        <v>213</v>
      </c>
      <c r="E1754" t="s">
        <v>2263</v>
      </c>
      <c r="F1754">
        <v>10</v>
      </c>
      <c r="G1754">
        <v>5</v>
      </c>
      <c r="H1754">
        <v>5</v>
      </c>
      <c r="I1754">
        <v>5</v>
      </c>
      <c r="J1754">
        <v>5</v>
      </c>
      <c r="K1754">
        <v>5</v>
      </c>
      <c r="L1754">
        <v>5</v>
      </c>
      <c r="M1754">
        <v>13</v>
      </c>
      <c r="N1754">
        <v>27</v>
      </c>
      <c r="O1754">
        <v>32</v>
      </c>
      <c r="P1754">
        <v>112</v>
      </c>
      <c r="Q1754">
        <v>72</v>
      </c>
      <c r="R1754">
        <v>313009</v>
      </c>
      <c r="S1754">
        <v>613385</v>
      </c>
      <c r="T1754">
        <v>662913</v>
      </c>
      <c r="U1754">
        <v>623555</v>
      </c>
      <c r="V1754">
        <v>568717</v>
      </c>
      <c r="W1754">
        <v>647813</v>
      </c>
      <c r="X1754">
        <v>537719</v>
      </c>
      <c r="Y1754">
        <v>315611</v>
      </c>
      <c r="Z1754">
        <v>179546</v>
      </c>
      <c r="AA1754">
        <v>67337</v>
      </c>
      <c r="AB1754">
        <v>4529605</v>
      </c>
      <c r="AC1754">
        <v>562494</v>
      </c>
      <c r="AD1754" s="9">
        <v>3.1947963157608889E-5</v>
      </c>
      <c r="AE1754" s="9">
        <v>8.1514872388467275E-6</v>
      </c>
      <c r="AF1754" s="9">
        <v>7.5424678653156595E-6</v>
      </c>
      <c r="AG1754" s="9">
        <v>8.0185388618485938E-6</v>
      </c>
      <c r="AH1754" s="9">
        <v>8.7917189041298222E-6</v>
      </c>
      <c r="AI1754" s="9">
        <v>7.7182767249190732E-6</v>
      </c>
      <c r="AJ1754" s="9">
        <v>9.2985369681934236E-6</v>
      </c>
      <c r="AK1754" s="9">
        <v>4.1189945851063496E-5</v>
      </c>
      <c r="AL1754" s="9">
        <v>1.5037928998696713E-4</v>
      </c>
      <c r="AM1754" s="9">
        <v>4.7522164634599106E-4</v>
      </c>
      <c r="AN1754" s="9">
        <v>2.4726217849017739E-5</v>
      </c>
      <c r="AO1754" s="9">
        <v>1.2800136534789705E-4</v>
      </c>
      <c r="AP1754" s="8">
        <v>2.8274999999999998E-2</v>
      </c>
      <c r="AQ1754" s="8" t="s">
        <v>5612</v>
      </c>
      <c r="AR1754" s="37">
        <v>0.40299999999999997</v>
      </c>
      <c r="AS1754" s="37">
        <v>0.69200000000000006</v>
      </c>
      <c r="AT1754" s="37">
        <v>0.57399999999999995</v>
      </c>
      <c r="AU1754" s="9" t="s">
        <v>5612</v>
      </c>
      <c r="AV1754" s="9" t="s">
        <v>5612</v>
      </c>
      <c r="AW1754" s="9" t="s">
        <v>5612</v>
      </c>
      <c r="AX1754" s="9" t="s">
        <v>5612</v>
      </c>
      <c r="AY1754" s="9" t="s">
        <v>5612</v>
      </c>
      <c r="AZ1754" s="9" t="s">
        <v>5612</v>
      </c>
    </row>
    <row r="1755" spans="1:52" x14ac:dyDescent="0.2">
      <c r="A1755" s="38" t="s">
        <v>21</v>
      </c>
      <c r="B1755" s="7">
        <v>2012</v>
      </c>
      <c r="C1755" s="3" t="s">
        <v>56</v>
      </c>
      <c r="D1755" t="s">
        <v>213</v>
      </c>
      <c r="E1755" t="s">
        <v>2264</v>
      </c>
      <c r="F1755">
        <v>10</v>
      </c>
      <c r="G1755">
        <v>5</v>
      </c>
      <c r="H1755">
        <v>5</v>
      </c>
      <c r="I1755">
        <v>5</v>
      </c>
      <c r="J1755">
        <v>5</v>
      </c>
      <c r="K1755">
        <v>5</v>
      </c>
      <c r="L1755">
        <v>5</v>
      </c>
      <c r="M1755">
        <v>5</v>
      </c>
      <c r="N1755">
        <v>13</v>
      </c>
      <c r="O1755">
        <v>32</v>
      </c>
      <c r="P1755">
        <v>90</v>
      </c>
      <c r="Q1755">
        <v>50</v>
      </c>
      <c r="R1755">
        <v>313009</v>
      </c>
      <c r="S1755">
        <v>613385</v>
      </c>
      <c r="T1755">
        <v>662913</v>
      </c>
      <c r="U1755">
        <v>623555</v>
      </c>
      <c r="V1755">
        <v>568717</v>
      </c>
      <c r="W1755">
        <v>647813</v>
      </c>
      <c r="X1755">
        <v>537719</v>
      </c>
      <c r="Y1755">
        <v>315611</v>
      </c>
      <c r="Z1755">
        <v>179546</v>
      </c>
      <c r="AA1755">
        <v>67337</v>
      </c>
      <c r="AB1755">
        <v>4529605</v>
      </c>
      <c r="AC1755">
        <v>562494</v>
      </c>
      <c r="AD1755" s="9">
        <v>3.1947963157608889E-5</v>
      </c>
      <c r="AE1755" s="9">
        <v>8.1514872388467275E-6</v>
      </c>
      <c r="AF1755" s="9">
        <v>7.5424678653156595E-6</v>
      </c>
      <c r="AG1755" s="9">
        <v>8.0185388618485938E-6</v>
      </c>
      <c r="AH1755" s="9">
        <v>8.7917189041298222E-6</v>
      </c>
      <c r="AI1755" s="9">
        <v>7.7182767249190732E-6</v>
      </c>
      <c r="AJ1755" s="9">
        <v>9.2985369681934236E-6</v>
      </c>
      <c r="AK1755" s="9">
        <v>1.584228686579365E-5</v>
      </c>
      <c r="AL1755" s="9">
        <v>7.2404843327058245E-5</v>
      </c>
      <c r="AM1755" s="9">
        <v>4.7522164634599106E-4</v>
      </c>
      <c r="AN1755" s="9">
        <v>1.9869282200103542E-5</v>
      </c>
      <c r="AO1755" s="9">
        <v>8.8889837047150731E-5</v>
      </c>
      <c r="AP1755" s="8">
        <v>3.6139999999999999E-2</v>
      </c>
      <c r="AQ1755" s="8" t="s">
        <v>5612</v>
      </c>
      <c r="AR1755" s="37">
        <v>0.43</v>
      </c>
      <c r="AS1755" s="37">
        <v>0.70400000000000007</v>
      </c>
      <c r="AT1755" s="37">
        <v>0.66500000000000004</v>
      </c>
      <c r="AU1755" s="9" t="s">
        <v>5612</v>
      </c>
      <c r="AV1755" s="9" t="s">
        <v>5612</v>
      </c>
      <c r="AW1755" s="9" t="s">
        <v>5612</v>
      </c>
      <c r="AX1755" s="9" t="s">
        <v>5612</v>
      </c>
      <c r="AY1755" s="9" t="s">
        <v>5612</v>
      </c>
      <c r="AZ1755" s="9" t="s">
        <v>5612</v>
      </c>
    </row>
    <row r="1756" spans="1:52" x14ac:dyDescent="0.2">
      <c r="A1756" s="38" t="s">
        <v>21</v>
      </c>
      <c r="B1756" s="7">
        <v>2012</v>
      </c>
      <c r="C1756" s="3" t="s">
        <v>57</v>
      </c>
      <c r="D1756" t="s">
        <v>213</v>
      </c>
      <c r="E1756" t="s">
        <v>2265</v>
      </c>
      <c r="F1756">
        <v>10</v>
      </c>
      <c r="G1756">
        <v>5</v>
      </c>
      <c r="H1756">
        <v>5</v>
      </c>
      <c r="I1756">
        <v>5</v>
      </c>
      <c r="J1756">
        <v>5</v>
      </c>
      <c r="K1756">
        <v>5</v>
      </c>
      <c r="L1756">
        <v>5</v>
      </c>
      <c r="M1756">
        <v>5</v>
      </c>
      <c r="N1756">
        <v>20</v>
      </c>
      <c r="O1756">
        <v>20</v>
      </c>
      <c r="P1756">
        <v>85</v>
      </c>
      <c r="Q1756">
        <v>45</v>
      </c>
      <c r="R1756">
        <v>313009</v>
      </c>
      <c r="S1756">
        <v>613385</v>
      </c>
      <c r="T1756">
        <v>662913</v>
      </c>
      <c r="U1756">
        <v>623555</v>
      </c>
      <c r="V1756">
        <v>568717</v>
      </c>
      <c r="W1756">
        <v>647813</v>
      </c>
      <c r="X1756">
        <v>537719</v>
      </c>
      <c r="Y1756">
        <v>315611</v>
      </c>
      <c r="Z1756">
        <v>179546</v>
      </c>
      <c r="AA1756">
        <v>67337</v>
      </c>
      <c r="AB1756">
        <v>4529605</v>
      </c>
      <c r="AC1756">
        <v>562494</v>
      </c>
      <c r="AD1756" s="9">
        <v>3.1947963157608889E-5</v>
      </c>
      <c r="AE1756" s="9">
        <v>8.1514872388467275E-6</v>
      </c>
      <c r="AF1756" s="9">
        <v>7.5424678653156595E-6</v>
      </c>
      <c r="AG1756" s="9">
        <v>8.0185388618485938E-6</v>
      </c>
      <c r="AH1756" s="9">
        <v>8.7917189041298222E-6</v>
      </c>
      <c r="AI1756" s="9">
        <v>7.7182767249190732E-6</v>
      </c>
      <c r="AJ1756" s="9">
        <v>9.2985369681934236E-6</v>
      </c>
      <c r="AK1756" s="9">
        <v>1.584228686579365E-5</v>
      </c>
      <c r="AL1756" s="9">
        <v>1.1139206665701269E-4</v>
      </c>
      <c r="AM1756" s="9">
        <v>2.9701352896624439E-4</v>
      </c>
      <c r="AN1756" s="9">
        <v>1.8765433188986676E-5</v>
      </c>
      <c r="AO1756" s="9">
        <v>8.0000853342435647E-5</v>
      </c>
      <c r="AP1756" s="8">
        <v>3.8525000000000004E-2</v>
      </c>
      <c r="AQ1756" s="8" t="s">
        <v>5612</v>
      </c>
      <c r="AR1756" s="37">
        <v>0.43700000000000006</v>
      </c>
      <c r="AS1756" s="37">
        <v>0.71700000000000008</v>
      </c>
      <c r="AT1756" s="37">
        <v>0.69900000000000007</v>
      </c>
      <c r="AU1756" s="9" t="s">
        <v>5612</v>
      </c>
      <c r="AV1756" s="9" t="s">
        <v>5612</v>
      </c>
      <c r="AW1756" s="9" t="s">
        <v>5612</v>
      </c>
      <c r="AX1756" s="9" t="s">
        <v>5612</v>
      </c>
      <c r="AY1756" s="9" t="s">
        <v>5612</v>
      </c>
      <c r="AZ1756" s="9" t="s">
        <v>5612</v>
      </c>
    </row>
    <row r="1757" spans="1:52" x14ac:dyDescent="0.2">
      <c r="A1757" s="38" t="s">
        <v>21</v>
      </c>
      <c r="B1757" s="7">
        <v>2012</v>
      </c>
      <c r="C1757" s="3" t="s">
        <v>58</v>
      </c>
      <c r="D1757" t="s">
        <v>213</v>
      </c>
      <c r="E1757" t="s">
        <v>2266</v>
      </c>
      <c r="F1757">
        <v>10</v>
      </c>
      <c r="G1757">
        <v>5</v>
      </c>
      <c r="H1757">
        <v>5</v>
      </c>
      <c r="I1757">
        <v>5</v>
      </c>
      <c r="J1757">
        <v>5</v>
      </c>
      <c r="K1757">
        <v>5</v>
      </c>
      <c r="L1757">
        <v>5</v>
      </c>
      <c r="M1757">
        <v>5</v>
      </c>
      <c r="N1757">
        <v>19</v>
      </c>
      <c r="O1757">
        <v>34</v>
      </c>
      <c r="P1757">
        <v>98</v>
      </c>
      <c r="Q1757">
        <v>58</v>
      </c>
      <c r="R1757">
        <v>313009</v>
      </c>
      <c r="S1757">
        <v>613385</v>
      </c>
      <c r="T1757">
        <v>662913</v>
      </c>
      <c r="U1757">
        <v>623555</v>
      </c>
      <c r="V1757">
        <v>568717</v>
      </c>
      <c r="W1757">
        <v>647813</v>
      </c>
      <c r="X1757">
        <v>537719</v>
      </c>
      <c r="Y1757">
        <v>315611</v>
      </c>
      <c r="Z1757">
        <v>179546</v>
      </c>
      <c r="AA1757">
        <v>67337</v>
      </c>
      <c r="AB1757">
        <v>4529605</v>
      </c>
      <c r="AC1757">
        <v>562494</v>
      </c>
      <c r="AD1757" s="9">
        <v>3.1947963157608889E-5</v>
      </c>
      <c r="AE1757" s="9">
        <v>8.1514872388467275E-6</v>
      </c>
      <c r="AF1757" s="9">
        <v>7.5424678653156595E-6</v>
      </c>
      <c r="AG1757" s="9">
        <v>8.0185388618485938E-6</v>
      </c>
      <c r="AH1757" s="9">
        <v>8.7917189041298222E-6</v>
      </c>
      <c r="AI1757" s="9">
        <v>7.7182767249190732E-6</v>
      </c>
      <c r="AJ1757" s="9">
        <v>9.2985369681934236E-6</v>
      </c>
      <c r="AK1757" s="9">
        <v>1.584228686579365E-5</v>
      </c>
      <c r="AL1757" s="9">
        <v>1.0582246332416205E-4</v>
      </c>
      <c r="AM1757" s="9">
        <v>5.0492299924261551E-4</v>
      </c>
      <c r="AN1757" s="9">
        <v>2.1635440617890524E-5</v>
      </c>
      <c r="AO1757" s="9">
        <v>1.0311221097469484E-4</v>
      </c>
      <c r="AP1757" s="8">
        <v>2.8899999999999999E-2</v>
      </c>
      <c r="AQ1757" s="8" t="s">
        <v>5612</v>
      </c>
      <c r="AR1757" s="37">
        <v>0.443</v>
      </c>
      <c r="AS1757" s="37">
        <v>0.72299999999999998</v>
      </c>
      <c r="AT1757" s="37">
        <v>0.71900000000000008</v>
      </c>
      <c r="AU1757" s="9" t="s">
        <v>5612</v>
      </c>
      <c r="AV1757" s="9" t="s">
        <v>5612</v>
      </c>
      <c r="AW1757" s="9" t="s">
        <v>5612</v>
      </c>
      <c r="AX1757" s="9" t="s">
        <v>5612</v>
      </c>
      <c r="AY1757" s="9" t="s">
        <v>5612</v>
      </c>
      <c r="AZ1757" s="9" t="s">
        <v>5612</v>
      </c>
    </row>
    <row r="1758" spans="1:52" x14ac:dyDescent="0.2">
      <c r="A1758" s="38" t="s">
        <v>21</v>
      </c>
      <c r="B1758" s="7">
        <v>2012</v>
      </c>
      <c r="C1758" s="3" t="s">
        <v>59</v>
      </c>
      <c r="D1758" t="s">
        <v>213</v>
      </c>
      <c r="E1758" t="s">
        <v>2267</v>
      </c>
      <c r="F1758">
        <v>10</v>
      </c>
      <c r="G1758">
        <v>5</v>
      </c>
      <c r="H1758">
        <v>5</v>
      </c>
      <c r="I1758">
        <v>5</v>
      </c>
      <c r="J1758">
        <v>5</v>
      </c>
      <c r="K1758">
        <v>5</v>
      </c>
      <c r="L1758">
        <v>5</v>
      </c>
      <c r="M1758">
        <v>13</v>
      </c>
      <c r="N1758">
        <v>17</v>
      </c>
      <c r="O1758">
        <v>26</v>
      </c>
      <c r="P1758">
        <v>96</v>
      </c>
      <c r="Q1758">
        <v>56</v>
      </c>
      <c r="R1758">
        <v>313009</v>
      </c>
      <c r="S1758">
        <v>613385</v>
      </c>
      <c r="T1758">
        <v>662913</v>
      </c>
      <c r="U1758">
        <v>623555</v>
      </c>
      <c r="V1758">
        <v>568717</v>
      </c>
      <c r="W1758">
        <v>647813</v>
      </c>
      <c r="X1758">
        <v>537719</v>
      </c>
      <c r="Y1758">
        <v>315611</v>
      </c>
      <c r="Z1758">
        <v>179546</v>
      </c>
      <c r="AA1758">
        <v>67337</v>
      </c>
      <c r="AB1758">
        <v>4529605</v>
      </c>
      <c r="AC1758">
        <v>562494</v>
      </c>
      <c r="AD1758" s="9">
        <v>3.1947963157608889E-5</v>
      </c>
      <c r="AE1758" s="9">
        <v>8.1514872388467275E-6</v>
      </c>
      <c r="AF1758" s="9">
        <v>7.5424678653156595E-6</v>
      </c>
      <c r="AG1758" s="9">
        <v>8.0185388618485938E-6</v>
      </c>
      <c r="AH1758" s="9">
        <v>8.7917189041298222E-6</v>
      </c>
      <c r="AI1758" s="9">
        <v>7.7182767249190732E-6</v>
      </c>
      <c r="AJ1758" s="9">
        <v>9.2985369681934236E-6</v>
      </c>
      <c r="AK1758" s="9">
        <v>4.1189945851063496E-5</v>
      </c>
      <c r="AL1758" s="9">
        <v>9.4683256658460789E-5</v>
      </c>
      <c r="AM1758" s="9">
        <v>3.8611758765611773E-4</v>
      </c>
      <c r="AN1758" s="9">
        <v>2.1193901013443778E-5</v>
      </c>
      <c r="AO1758" s="9">
        <v>9.9556617492808818E-5</v>
      </c>
      <c r="AP1758" s="8">
        <v>2.4460000000000003E-2</v>
      </c>
      <c r="AQ1758" s="8" t="s">
        <v>5612</v>
      </c>
      <c r="AR1758" s="37">
        <v>0.44400000000000001</v>
      </c>
      <c r="AS1758" s="37">
        <v>0.72299999999999998</v>
      </c>
      <c r="AT1758" s="37">
        <v>0.71900000000000008</v>
      </c>
      <c r="AU1758" s="9" t="s">
        <v>5612</v>
      </c>
      <c r="AV1758" s="9" t="s">
        <v>5612</v>
      </c>
      <c r="AW1758" s="9" t="s">
        <v>5612</v>
      </c>
      <c r="AX1758" s="9" t="s">
        <v>5612</v>
      </c>
      <c r="AY1758" s="9" t="s">
        <v>5612</v>
      </c>
      <c r="AZ1758" s="9" t="s">
        <v>5612</v>
      </c>
    </row>
    <row r="1759" spans="1:52" x14ac:dyDescent="0.2">
      <c r="A1759" s="38" t="s">
        <v>21</v>
      </c>
      <c r="B1759" s="7">
        <v>2012</v>
      </c>
      <c r="C1759" s="3" t="s">
        <v>60</v>
      </c>
      <c r="D1759" t="s">
        <v>213</v>
      </c>
      <c r="E1759" t="s">
        <v>2268</v>
      </c>
      <c r="F1759">
        <v>10</v>
      </c>
      <c r="G1759">
        <v>5</v>
      </c>
      <c r="H1759">
        <v>5</v>
      </c>
      <c r="I1759">
        <v>5</v>
      </c>
      <c r="J1759">
        <v>5</v>
      </c>
      <c r="K1759">
        <v>5</v>
      </c>
      <c r="L1759">
        <v>5</v>
      </c>
      <c r="M1759">
        <v>5</v>
      </c>
      <c r="N1759">
        <v>16</v>
      </c>
      <c r="O1759">
        <v>17</v>
      </c>
      <c r="P1759">
        <v>78</v>
      </c>
      <c r="Q1759">
        <v>38</v>
      </c>
      <c r="R1759">
        <v>313009</v>
      </c>
      <c r="S1759">
        <v>613385</v>
      </c>
      <c r="T1759">
        <v>662913</v>
      </c>
      <c r="U1759">
        <v>623555</v>
      </c>
      <c r="V1759">
        <v>568717</v>
      </c>
      <c r="W1759">
        <v>647813</v>
      </c>
      <c r="X1759">
        <v>537719</v>
      </c>
      <c r="Y1759">
        <v>315611</v>
      </c>
      <c r="Z1759">
        <v>179546</v>
      </c>
      <c r="AA1759">
        <v>67337</v>
      </c>
      <c r="AB1759">
        <v>4529605</v>
      </c>
      <c r="AC1759">
        <v>562494</v>
      </c>
      <c r="AD1759" s="9">
        <v>3.1947963157608889E-5</v>
      </c>
      <c r="AE1759" s="9">
        <v>8.1514872388467275E-6</v>
      </c>
      <c r="AF1759" s="9">
        <v>7.5424678653156595E-6</v>
      </c>
      <c r="AG1759" s="9">
        <v>8.0185388618485938E-6</v>
      </c>
      <c r="AH1759" s="9">
        <v>8.7917189041298222E-6</v>
      </c>
      <c r="AI1759" s="9">
        <v>7.7182767249190732E-6</v>
      </c>
      <c r="AJ1759" s="9">
        <v>9.2985369681934236E-6</v>
      </c>
      <c r="AK1759" s="9">
        <v>1.584228686579365E-5</v>
      </c>
      <c r="AL1759" s="9">
        <v>8.9113653325610149E-5</v>
      </c>
      <c r="AM1759" s="9">
        <v>2.5246149962130775E-4</v>
      </c>
      <c r="AN1759" s="9">
        <v>1.7220044573423068E-5</v>
      </c>
      <c r="AO1759" s="9">
        <v>6.7556276155834557E-5</v>
      </c>
      <c r="AP1759" s="8">
        <v>2.1899999999999999E-2</v>
      </c>
      <c r="AQ1759" s="8" t="s">
        <v>5612</v>
      </c>
      <c r="AR1759" s="37" t="s">
        <v>5612</v>
      </c>
      <c r="AS1759" s="37" t="s">
        <v>5612</v>
      </c>
      <c r="AT1759" s="37" t="s">
        <v>5612</v>
      </c>
      <c r="AU1759" s="9" t="s">
        <v>5612</v>
      </c>
      <c r="AV1759" s="9" t="s">
        <v>5612</v>
      </c>
      <c r="AW1759" s="9" t="s">
        <v>5612</v>
      </c>
      <c r="AX1759" s="9" t="s">
        <v>5612</v>
      </c>
      <c r="AY1759" s="9" t="s">
        <v>5612</v>
      </c>
      <c r="AZ1759" s="9" t="s">
        <v>5612</v>
      </c>
    </row>
    <row r="1760" spans="1:52" x14ac:dyDescent="0.2">
      <c r="A1760" s="38" t="s">
        <v>21</v>
      </c>
      <c r="B1760" s="7">
        <v>2012</v>
      </c>
      <c r="C1760" s="3" t="s">
        <v>61</v>
      </c>
      <c r="D1760" t="s">
        <v>213</v>
      </c>
      <c r="E1760" t="s">
        <v>2269</v>
      </c>
      <c r="F1760">
        <v>10</v>
      </c>
      <c r="G1760">
        <v>5</v>
      </c>
      <c r="H1760">
        <v>5</v>
      </c>
      <c r="I1760">
        <v>5</v>
      </c>
      <c r="J1760">
        <v>5</v>
      </c>
      <c r="K1760">
        <v>5</v>
      </c>
      <c r="L1760">
        <v>5</v>
      </c>
      <c r="M1760">
        <v>10</v>
      </c>
      <c r="N1760">
        <v>13</v>
      </c>
      <c r="O1760">
        <v>21</v>
      </c>
      <c r="P1760">
        <v>84</v>
      </c>
      <c r="Q1760">
        <v>44</v>
      </c>
      <c r="R1760">
        <v>313009</v>
      </c>
      <c r="S1760">
        <v>613385</v>
      </c>
      <c r="T1760">
        <v>662913</v>
      </c>
      <c r="U1760">
        <v>623555</v>
      </c>
      <c r="V1760">
        <v>568717</v>
      </c>
      <c r="W1760">
        <v>647813</v>
      </c>
      <c r="X1760">
        <v>537719</v>
      </c>
      <c r="Y1760">
        <v>315611</v>
      </c>
      <c r="Z1760">
        <v>179546</v>
      </c>
      <c r="AA1760">
        <v>67337</v>
      </c>
      <c r="AB1760">
        <v>4529605</v>
      </c>
      <c r="AC1760">
        <v>562494</v>
      </c>
      <c r="AD1760" s="9">
        <v>3.1947963157608889E-5</v>
      </c>
      <c r="AE1760" s="9">
        <v>8.1514872388467275E-6</v>
      </c>
      <c r="AF1760" s="9">
        <v>7.5424678653156595E-6</v>
      </c>
      <c r="AG1760" s="9">
        <v>8.0185388618485938E-6</v>
      </c>
      <c r="AH1760" s="9">
        <v>8.7917189041298222E-6</v>
      </c>
      <c r="AI1760" s="9">
        <v>7.7182767249190732E-6</v>
      </c>
      <c r="AJ1760" s="9">
        <v>9.2985369681934236E-6</v>
      </c>
      <c r="AK1760" s="9">
        <v>3.1684573731587301E-5</v>
      </c>
      <c r="AL1760" s="9">
        <v>7.2404843327058245E-5</v>
      </c>
      <c r="AM1760" s="9">
        <v>3.1186420541455664E-4</v>
      </c>
      <c r="AN1760" s="9">
        <v>1.8544663386763305E-5</v>
      </c>
      <c r="AO1760" s="9">
        <v>7.8223056601492644E-5</v>
      </c>
      <c r="AP1760" s="8">
        <v>1.925E-2</v>
      </c>
      <c r="AQ1760" s="8" t="s">
        <v>5612</v>
      </c>
      <c r="AR1760" s="37" t="s">
        <v>5612</v>
      </c>
      <c r="AS1760" s="37" t="s">
        <v>5612</v>
      </c>
      <c r="AT1760" s="37" t="s">
        <v>5612</v>
      </c>
      <c r="AU1760" s="9" t="s">
        <v>5612</v>
      </c>
      <c r="AV1760" s="9" t="s">
        <v>5612</v>
      </c>
      <c r="AW1760" s="9" t="s">
        <v>5612</v>
      </c>
      <c r="AX1760" s="9" t="s">
        <v>5612</v>
      </c>
      <c r="AY1760" s="9" t="s">
        <v>5612</v>
      </c>
      <c r="AZ1760" s="9" t="s">
        <v>5612</v>
      </c>
    </row>
    <row r="1761" spans="1:52" x14ac:dyDescent="0.2">
      <c r="A1761" s="38" t="s">
        <v>21</v>
      </c>
      <c r="B1761" s="7">
        <v>2012</v>
      </c>
      <c r="C1761" s="3" t="s">
        <v>62</v>
      </c>
      <c r="D1761" t="s">
        <v>213</v>
      </c>
      <c r="E1761" t="s">
        <v>2270</v>
      </c>
      <c r="F1761">
        <v>10</v>
      </c>
      <c r="G1761">
        <v>5</v>
      </c>
      <c r="H1761">
        <v>5</v>
      </c>
      <c r="I1761">
        <v>5</v>
      </c>
      <c r="J1761">
        <v>5</v>
      </c>
      <c r="K1761">
        <v>5</v>
      </c>
      <c r="L1761">
        <v>5</v>
      </c>
      <c r="M1761">
        <v>11</v>
      </c>
      <c r="N1761">
        <v>25</v>
      </c>
      <c r="O1761">
        <v>17</v>
      </c>
      <c r="P1761">
        <v>93</v>
      </c>
      <c r="Q1761">
        <v>53</v>
      </c>
      <c r="R1761">
        <v>313009</v>
      </c>
      <c r="S1761">
        <v>613385</v>
      </c>
      <c r="T1761">
        <v>662913</v>
      </c>
      <c r="U1761">
        <v>623555</v>
      </c>
      <c r="V1761">
        <v>568717</v>
      </c>
      <c r="W1761">
        <v>647813</v>
      </c>
      <c r="X1761">
        <v>537719</v>
      </c>
      <c r="Y1761">
        <v>315611</v>
      </c>
      <c r="Z1761">
        <v>179546</v>
      </c>
      <c r="AA1761">
        <v>67337</v>
      </c>
      <c r="AB1761">
        <v>4529605</v>
      </c>
      <c r="AC1761">
        <v>562494</v>
      </c>
      <c r="AD1761" s="9">
        <v>3.1947963157608889E-5</v>
      </c>
      <c r="AE1761" s="9">
        <v>8.1514872388467275E-6</v>
      </c>
      <c r="AF1761" s="9">
        <v>7.5424678653156595E-6</v>
      </c>
      <c r="AG1761" s="9">
        <v>8.0185388618485938E-6</v>
      </c>
      <c r="AH1761" s="9">
        <v>8.7917189041298222E-6</v>
      </c>
      <c r="AI1761" s="9">
        <v>7.7182767249190732E-6</v>
      </c>
      <c r="AJ1761" s="9">
        <v>9.2985369681934236E-6</v>
      </c>
      <c r="AK1761" s="9">
        <v>3.485303110474603E-5</v>
      </c>
      <c r="AL1761" s="9">
        <v>1.3924008332126585E-4</v>
      </c>
      <c r="AM1761" s="9">
        <v>2.5246149962130775E-4</v>
      </c>
      <c r="AN1761" s="9">
        <v>2.0531591606773658E-5</v>
      </c>
      <c r="AO1761" s="9">
        <v>9.4223227269979768E-5</v>
      </c>
      <c r="AP1761" s="8">
        <v>2.8300000000000002E-2</v>
      </c>
      <c r="AQ1761" s="8" t="s">
        <v>5612</v>
      </c>
      <c r="AR1761" s="37">
        <v>2.2000000000000002E-2</v>
      </c>
      <c r="AS1761" s="37">
        <v>1.8000000000000002E-2</v>
      </c>
      <c r="AT1761" s="37">
        <v>7.0999999999999994E-2</v>
      </c>
      <c r="AU1761" s="9" t="s">
        <v>5612</v>
      </c>
      <c r="AV1761" s="9" t="s">
        <v>5612</v>
      </c>
      <c r="AW1761" s="9" t="s">
        <v>5612</v>
      </c>
      <c r="AX1761" s="9" t="s">
        <v>5612</v>
      </c>
      <c r="AY1761" s="9" t="s">
        <v>5612</v>
      </c>
      <c r="AZ1761" s="9" t="s">
        <v>5612</v>
      </c>
    </row>
    <row r="1762" spans="1:52" x14ac:dyDescent="0.2">
      <c r="A1762" s="38" t="s">
        <v>21</v>
      </c>
      <c r="B1762" s="7">
        <v>2012</v>
      </c>
      <c r="C1762" s="3" t="s">
        <v>63</v>
      </c>
      <c r="D1762" t="s">
        <v>213</v>
      </c>
      <c r="E1762" t="s">
        <v>2271</v>
      </c>
      <c r="F1762">
        <v>10</v>
      </c>
      <c r="G1762">
        <v>5</v>
      </c>
      <c r="H1762">
        <v>5</v>
      </c>
      <c r="I1762">
        <v>5</v>
      </c>
      <c r="J1762">
        <v>5</v>
      </c>
      <c r="K1762">
        <v>5</v>
      </c>
      <c r="L1762">
        <v>12</v>
      </c>
      <c r="M1762">
        <v>5</v>
      </c>
      <c r="N1762">
        <v>15</v>
      </c>
      <c r="O1762">
        <v>19</v>
      </c>
      <c r="P1762">
        <v>86</v>
      </c>
      <c r="Q1762">
        <v>39</v>
      </c>
      <c r="R1762">
        <v>313009</v>
      </c>
      <c r="S1762">
        <v>613385</v>
      </c>
      <c r="T1762">
        <v>662913</v>
      </c>
      <c r="U1762">
        <v>623555</v>
      </c>
      <c r="V1762">
        <v>568717</v>
      </c>
      <c r="W1762">
        <v>647813</v>
      </c>
      <c r="X1762">
        <v>537719</v>
      </c>
      <c r="Y1762">
        <v>315611</v>
      </c>
      <c r="Z1762">
        <v>179546</v>
      </c>
      <c r="AA1762">
        <v>67337</v>
      </c>
      <c r="AB1762">
        <v>4529605</v>
      </c>
      <c r="AC1762">
        <v>562494</v>
      </c>
      <c r="AD1762" s="9">
        <v>3.1947963157608889E-5</v>
      </c>
      <c r="AE1762" s="9">
        <v>8.1514872388467275E-6</v>
      </c>
      <c r="AF1762" s="9">
        <v>7.5424678653156595E-6</v>
      </c>
      <c r="AG1762" s="9">
        <v>8.0185388618485938E-6</v>
      </c>
      <c r="AH1762" s="9">
        <v>8.7917189041298222E-6</v>
      </c>
      <c r="AI1762" s="9">
        <v>7.7182767249190732E-6</v>
      </c>
      <c r="AJ1762" s="9">
        <v>2.2316488723664217E-5</v>
      </c>
      <c r="AK1762" s="9">
        <v>1.584228686579365E-5</v>
      </c>
      <c r="AL1762" s="9">
        <v>8.354404999275951E-5</v>
      </c>
      <c r="AM1762" s="9">
        <v>2.821628525179322E-4</v>
      </c>
      <c r="AN1762" s="9">
        <v>1.8986202991210051E-5</v>
      </c>
      <c r="AO1762" s="9">
        <v>6.933407289677756E-5</v>
      </c>
      <c r="AP1762" s="8">
        <v>3.5650000000000001E-2</v>
      </c>
      <c r="AQ1762" s="8" t="s">
        <v>5612</v>
      </c>
      <c r="AR1762" s="37">
        <v>8.199999999999999E-2</v>
      </c>
      <c r="AS1762" s="37">
        <v>0.13500000000000001</v>
      </c>
      <c r="AT1762" s="37">
        <v>0.184</v>
      </c>
      <c r="AU1762" s="9" t="s">
        <v>5612</v>
      </c>
      <c r="AV1762" s="9" t="s">
        <v>5612</v>
      </c>
      <c r="AW1762" s="9" t="s">
        <v>5612</v>
      </c>
      <c r="AX1762" s="9" t="s">
        <v>5612</v>
      </c>
      <c r="AY1762" s="9" t="s">
        <v>5612</v>
      </c>
      <c r="AZ1762" s="9" t="s">
        <v>5612</v>
      </c>
    </row>
    <row r="1763" spans="1:52" x14ac:dyDescent="0.2">
      <c r="A1763" s="38" t="s">
        <v>21</v>
      </c>
      <c r="B1763" s="7">
        <v>2012</v>
      </c>
      <c r="C1763" s="3" t="s">
        <v>64</v>
      </c>
      <c r="D1763" t="s">
        <v>213</v>
      </c>
      <c r="E1763" t="s">
        <v>2272</v>
      </c>
      <c r="F1763">
        <v>10</v>
      </c>
      <c r="G1763">
        <v>5</v>
      </c>
      <c r="H1763">
        <v>5</v>
      </c>
      <c r="I1763">
        <v>5</v>
      </c>
      <c r="J1763">
        <v>5</v>
      </c>
      <c r="K1763">
        <v>5</v>
      </c>
      <c r="L1763">
        <v>5</v>
      </c>
      <c r="M1763">
        <v>12</v>
      </c>
      <c r="N1763">
        <v>18</v>
      </c>
      <c r="O1763">
        <v>21</v>
      </c>
      <c r="P1763">
        <v>91</v>
      </c>
      <c r="Q1763">
        <v>51</v>
      </c>
      <c r="R1763">
        <v>313009</v>
      </c>
      <c r="S1763">
        <v>613385</v>
      </c>
      <c r="T1763">
        <v>662913</v>
      </c>
      <c r="U1763">
        <v>623555</v>
      </c>
      <c r="V1763">
        <v>568717</v>
      </c>
      <c r="W1763">
        <v>647813</v>
      </c>
      <c r="X1763">
        <v>537719</v>
      </c>
      <c r="Y1763">
        <v>315611</v>
      </c>
      <c r="Z1763">
        <v>179546</v>
      </c>
      <c r="AA1763">
        <v>67337</v>
      </c>
      <c r="AB1763">
        <v>4529605</v>
      </c>
      <c r="AC1763">
        <v>562494</v>
      </c>
      <c r="AD1763" s="9">
        <v>3.1947963157608889E-5</v>
      </c>
      <c r="AE1763" s="9">
        <v>8.1514872388467275E-6</v>
      </c>
      <c r="AF1763" s="9">
        <v>7.5424678653156595E-6</v>
      </c>
      <c r="AG1763" s="9">
        <v>8.0185388618485938E-6</v>
      </c>
      <c r="AH1763" s="9">
        <v>8.7917189041298222E-6</v>
      </c>
      <c r="AI1763" s="9">
        <v>7.7182767249190732E-6</v>
      </c>
      <c r="AJ1763" s="9">
        <v>9.2985369681934236E-6</v>
      </c>
      <c r="AK1763" s="9">
        <v>3.802148847790476E-5</v>
      </c>
      <c r="AL1763" s="9">
        <v>1.0025285999131141E-4</v>
      </c>
      <c r="AM1763" s="9">
        <v>3.1186420541455664E-4</v>
      </c>
      <c r="AN1763" s="9">
        <v>2.0090052002326913E-5</v>
      </c>
      <c r="AO1763" s="9">
        <v>9.0667633788093734E-5</v>
      </c>
      <c r="AP1763" s="8">
        <v>7.1059999999999984E-2</v>
      </c>
      <c r="AQ1763" s="8" t="s">
        <v>5612</v>
      </c>
      <c r="AR1763" s="37">
        <v>0.23500000000000001</v>
      </c>
      <c r="AS1763" s="37">
        <v>0.38700000000000001</v>
      </c>
      <c r="AT1763" s="37">
        <v>0.38100000000000001</v>
      </c>
      <c r="AU1763" s="9" t="s">
        <v>5612</v>
      </c>
      <c r="AV1763" s="9" t="s">
        <v>5612</v>
      </c>
      <c r="AW1763" s="9" t="s">
        <v>5612</v>
      </c>
      <c r="AX1763" s="9" t="s">
        <v>5612</v>
      </c>
      <c r="AY1763" s="9" t="s">
        <v>5612</v>
      </c>
      <c r="AZ1763" s="9" t="s">
        <v>5612</v>
      </c>
    </row>
    <row r="1764" spans="1:52" x14ac:dyDescent="0.2">
      <c r="A1764" s="38" t="s">
        <v>21</v>
      </c>
      <c r="B1764" s="7">
        <v>2012</v>
      </c>
      <c r="C1764" s="3" t="s">
        <v>65</v>
      </c>
      <c r="D1764" t="s">
        <v>213</v>
      </c>
      <c r="E1764" t="s">
        <v>2273</v>
      </c>
      <c r="F1764">
        <v>10</v>
      </c>
      <c r="G1764">
        <v>5</v>
      </c>
      <c r="H1764">
        <v>5</v>
      </c>
      <c r="I1764">
        <v>5</v>
      </c>
      <c r="J1764">
        <v>5</v>
      </c>
      <c r="K1764">
        <v>5</v>
      </c>
      <c r="L1764">
        <v>5</v>
      </c>
      <c r="M1764">
        <v>5</v>
      </c>
      <c r="N1764">
        <v>5</v>
      </c>
      <c r="O1764">
        <v>21</v>
      </c>
      <c r="P1764">
        <v>71</v>
      </c>
      <c r="Q1764">
        <v>31</v>
      </c>
      <c r="R1764">
        <v>313009</v>
      </c>
      <c r="S1764">
        <v>613385</v>
      </c>
      <c r="T1764">
        <v>662913</v>
      </c>
      <c r="U1764">
        <v>623555</v>
      </c>
      <c r="V1764">
        <v>568717</v>
      </c>
      <c r="W1764">
        <v>647813</v>
      </c>
      <c r="X1764">
        <v>537719</v>
      </c>
      <c r="Y1764">
        <v>315611</v>
      </c>
      <c r="Z1764">
        <v>179546</v>
      </c>
      <c r="AA1764">
        <v>67337</v>
      </c>
      <c r="AB1764">
        <v>4529605</v>
      </c>
      <c r="AC1764">
        <v>562494</v>
      </c>
      <c r="AD1764" s="9">
        <v>3.1947963157608889E-5</v>
      </c>
      <c r="AE1764" s="9">
        <v>8.1514872388467275E-6</v>
      </c>
      <c r="AF1764" s="9">
        <v>7.5424678653156595E-6</v>
      </c>
      <c r="AG1764" s="9">
        <v>8.0185388618485938E-6</v>
      </c>
      <c r="AH1764" s="9">
        <v>8.7917189041298222E-6</v>
      </c>
      <c r="AI1764" s="9">
        <v>7.7182767249190732E-6</v>
      </c>
      <c r="AJ1764" s="9">
        <v>9.2985369681934236E-6</v>
      </c>
      <c r="AK1764" s="9">
        <v>1.584228686579365E-5</v>
      </c>
      <c r="AL1764" s="9">
        <v>2.7848016664253173E-5</v>
      </c>
      <c r="AM1764" s="9">
        <v>3.1186420541455664E-4</v>
      </c>
      <c r="AN1764" s="9">
        <v>1.5674655957859461E-5</v>
      </c>
      <c r="AO1764" s="9">
        <v>5.5111698969233453E-5</v>
      </c>
      <c r="AP1764" s="8">
        <v>0.12225</v>
      </c>
      <c r="AQ1764" s="8" t="s">
        <v>5612</v>
      </c>
      <c r="AR1764" s="37">
        <v>0.33500000000000002</v>
      </c>
      <c r="AS1764" s="37">
        <v>0.53500000000000003</v>
      </c>
      <c r="AT1764" s="37">
        <v>0.51400000000000001</v>
      </c>
      <c r="AU1764" s="9" t="s">
        <v>5612</v>
      </c>
      <c r="AV1764" s="9" t="s">
        <v>5612</v>
      </c>
      <c r="AW1764" s="9" t="s">
        <v>5612</v>
      </c>
      <c r="AX1764" s="9" t="s">
        <v>5612</v>
      </c>
      <c r="AY1764" s="9" t="s">
        <v>5612</v>
      </c>
      <c r="AZ1764" s="9" t="s">
        <v>5612</v>
      </c>
    </row>
    <row r="1765" spans="1:52" x14ac:dyDescent="0.2">
      <c r="A1765" s="38" t="s">
        <v>21</v>
      </c>
      <c r="B1765" s="7">
        <v>2012</v>
      </c>
      <c r="C1765" s="3" t="s">
        <v>66</v>
      </c>
      <c r="D1765" t="s">
        <v>213</v>
      </c>
      <c r="E1765" t="s">
        <v>2274</v>
      </c>
      <c r="F1765">
        <v>10</v>
      </c>
      <c r="G1765">
        <v>5</v>
      </c>
      <c r="H1765">
        <v>5</v>
      </c>
      <c r="I1765">
        <v>5</v>
      </c>
      <c r="J1765">
        <v>5</v>
      </c>
      <c r="K1765">
        <v>5</v>
      </c>
      <c r="L1765">
        <v>5</v>
      </c>
      <c r="M1765">
        <v>19</v>
      </c>
      <c r="N1765">
        <v>26</v>
      </c>
      <c r="O1765">
        <v>53</v>
      </c>
      <c r="P1765">
        <v>138</v>
      </c>
      <c r="Q1765">
        <v>98</v>
      </c>
      <c r="R1765">
        <v>313009</v>
      </c>
      <c r="S1765">
        <v>613385</v>
      </c>
      <c r="T1765">
        <v>662913</v>
      </c>
      <c r="U1765">
        <v>623555</v>
      </c>
      <c r="V1765">
        <v>568717</v>
      </c>
      <c r="W1765">
        <v>647813</v>
      </c>
      <c r="X1765">
        <v>537719</v>
      </c>
      <c r="Y1765">
        <v>315611</v>
      </c>
      <c r="Z1765">
        <v>179546</v>
      </c>
      <c r="AA1765">
        <v>67337</v>
      </c>
      <c r="AB1765">
        <v>4529605</v>
      </c>
      <c r="AC1765">
        <v>562494</v>
      </c>
      <c r="AD1765" s="9">
        <v>3.1947963157608889E-5</v>
      </c>
      <c r="AE1765" s="9">
        <v>8.1514872388467275E-6</v>
      </c>
      <c r="AF1765" s="9">
        <v>7.5424678653156595E-6</v>
      </c>
      <c r="AG1765" s="9">
        <v>8.0185388618485938E-6</v>
      </c>
      <c r="AH1765" s="9">
        <v>8.7917189041298222E-6</v>
      </c>
      <c r="AI1765" s="9">
        <v>7.7182767249190732E-6</v>
      </c>
      <c r="AJ1765" s="9">
        <v>9.2985369681934236E-6</v>
      </c>
      <c r="AK1765" s="9">
        <v>6.0200690090015872E-5</v>
      </c>
      <c r="AL1765" s="9">
        <v>1.4480968665411649E-4</v>
      </c>
      <c r="AM1765" s="9">
        <v>7.870858517605477E-4</v>
      </c>
      <c r="AN1765" s="9">
        <v>3.0466232706825431E-5</v>
      </c>
      <c r="AO1765" s="9">
        <v>1.7422408061241543E-4</v>
      </c>
      <c r="AP1765" s="8">
        <v>0.21192499999999997</v>
      </c>
      <c r="AQ1765" s="8" t="s">
        <v>5612</v>
      </c>
      <c r="AR1765" s="37">
        <v>0.375</v>
      </c>
      <c r="AS1765" s="37">
        <v>0.59799999999999998</v>
      </c>
      <c r="AT1765" s="37">
        <v>0.57200000000000006</v>
      </c>
      <c r="AU1765" s="9" t="s">
        <v>5612</v>
      </c>
      <c r="AV1765" s="9" t="s">
        <v>5612</v>
      </c>
      <c r="AW1765" s="9" t="s">
        <v>5612</v>
      </c>
      <c r="AX1765" s="9" t="s">
        <v>5612</v>
      </c>
      <c r="AY1765" s="9" t="s">
        <v>5612</v>
      </c>
      <c r="AZ1765" s="9" t="s">
        <v>5612</v>
      </c>
    </row>
    <row r="1766" spans="1:52" x14ac:dyDescent="0.2">
      <c r="A1766" s="38" t="s">
        <v>21</v>
      </c>
      <c r="B1766" s="7">
        <v>2013</v>
      </c>
      <c r="C1766" s="3" t="s">
        <v>55</v>
      </c>
      <c r="D1766" t="s">
        <v>214</v>
      </c>
      <c r="E1766" t="s">
        <v>2275</v>
      </c>
      <c r="F1766">
        <v>10</v>
      </c>
      <c r="G1766">
        <v>5</v>
      </c>
      <c r="H1766">
        <v>5</v>
      </c>
      <c r="I1766">
        <v>5</v>
      </c>
      <c r="J1766">
        <v>5</v>
      </c>
      <c r="K1766">
        <v>5</v>
      </c>
      <c r="L1766">
        <v>11</v>
      </c>
      <c r="M1766">
        <v>24</v>
      </c>
      <c r="N1766">
        <v>27</v>
      </c>
      <c r="O1766">
        <v>65</v>
      </c>
      <c r="P1766">
        <v>162</v>
      </c>
      <c r="Q1766">
        <v>116</v>
      </c>
      <c r="R1766">
        <v>312075</v>
      </c>
      <c r="S1766">
        <v>617714</v>
      </c>
      <c r="T1766">
        <v>660366</v>
      </c>
      <c r="U1766">
        <v>639108</v>
      </c>
      <c r="V1766">
        <v>566092</v>
      </c>
      <c r="W1766">
        <v>641812</v>
      </c>
      <c r="X1766">
        <v>553298</v>
      </c>
      <c r="Y1766">
        <v>327199</v>
      </c>
      <c r="Z1766">
        <v>181797</v>
      </c>
      <c r="AA1766">
        <v>68507</v>
      </c>
      <c r="AB1766">
        <v>4567968</v>
      </c>
      <c r="AC1766">
        <v>577503</v>
      </c>
      <c r="AD1766" s="9">
        <v>3.2043579267804213E-5</v>
      </c>
      <c r="AE1766" s="9">
        <v>8.0943608207034318E-6</v>
      </c>
      <c r="AF1766" s="9">
        <v>7.5715588022399703E-6</v>
      </c>
      <c r="AG1766" s="9">
        <v>7.8234038691426182E-6</v>
      </c>
      <c r="AH1766" s="9">
        <v>8.8324865922853529E-6</v>
      </c>
      <c r="AI1766" s="9">
        <v>7.7904433073859629E-6</v>
      </c>
      <c r="AJ1766" s="9">
        <v>1.98807875683628E-5</v>
      </c>
      <c r="AK1766" s="9">
        <v>7.3349857426214629E-5</v>
      </c>
      <c r="AL1766" s="9">
        <v>1.4851730226571395E-4</v>
      </c>
      <c r="AM1766" s="9">
        <v>9.4880815099186949E-4</v>
      </c>
      <c r="AN1766" s="9">
        <v>3.5464346510308305E-5</v>
      </c>
      <c r="AO1766" s="9">
        <v>2.0086475741251561E-4</v>
      </c>
      <c r="AP1766" s="8">
        <v>0.18256</v>
      </c>
      <c r="AQ1766" s="8" t="s">
        <v>5612</v>
      </c>
      <c r="AR1766" s="37">
        <v>0.41299999999999998</v>
      </c>
      <c r="AS1766" s="37">
        <v>0.64500000000000002</v>
      </c>
      <c r="AT1766" s="37">
        <v>0.64</v>
      </c>
      <c r="AU1766" s="9" t="s">
        <v>5612</v>
      </c>
      <c r="AV1766" s="9" t="s">
        <v>5612</v>
      </c>
      <c r="AW1766" s="9" t="s">
        <v>5612</v>
      </c>
      <c r="AX1766" s="9" t="s">
        <v>5612</v>
      </c>
      <c r="AY1766" s="9" t="s">
        <v>5612</v>
      </c>
      <c r="AZ1766" s="9" t="s">
        <v>5612</v>
      </c>
    </row>
    <row r="1767" spans="1:52" x14ac:dyDescent="0.2">
      <c r="A1767" s="38" t="s">
        <v>21</v>
      </c>
      <c r="B1767" s="7">
        <v>2013</v>
      </c>
      <c r="C1767" s="3" t="s">
        <v>56</v>
      </c>
      <c r="D1767" t="s">
        <v>214</v>
      </c>
      <c r="E1767" t="s">
        <v>2276</v>
      </c>
      <c r="F1767">
        <v>10</v>
      </c>
      <c r="G1767">
        <v>5</v>
      </c>
      <c r="H1767">
        <v>5</v>
      </c>
      <c r="I1767">
        <v>5</v>
      </c>
      <c r="J1767">
        <v>5</v>
      </c>
      <c r="K1767">
        <v>5</v>
      </c>
      <c r="L1767">
        <v>5</v>
      </c>
      <c r="M1767">
        <v>10</v>
      </c>
      <c r="N1767">
        <v>20</v>
      </c>
      <c r="O1767">
        <v>37</v>
      </c>
      <c r="P1767">
        <v>107</v>
      </c>
      <c r="Q1767">
        <v>67</v>
      </c>
      <c r="R1767">
        <v>312075</v>
      </c>
      <c r="S1767">
        <v>617714</v>
      </c>
      <c r="T1767">
        <v>660366</v>
      </c>
      <c r="U1767">
        <v>639108</v>
      </c>
      <c r="V1767">
        <v>566092</v>
      </c>
      <c r="W1767">
        <v>641812</v>
      </c>
      <c r="X1767">
        <v>553298</v>
      </c>
      <c r="Y1767">
        <v>327199</v>
      </c>
      <c r="Z1767">
        <v>181797</v>
      </c>
      <c r="AA1767">
        <v>68507</v>
      </c>
      <c r="AB1767">
        <v>4567968</v>
      </c>
      <c r="AC1767">
        <v>577503</v>
      </c>
      <c r="AD1767" s="9">
        <v>3.2043579267804213E-5</v>
      </c>
      <c r="AE1767" s="9">
        <v>8.0943608207034318E-6</v>
      </c>
      <c r="AF1767" s="9">
        <v>7.5715588022399703E-6</v>
      </c>
      <c r="AG1767" s="9">
        <v>7.8234038691426182E-6</v>
      </c>
      <c r="AH1767" s="9">
        <v>8.8324865922853529E-6</v>
      </c>
      <c r="AI1767" s="9">
        <v>7.7904433073859629E-6</v>
      </c>
      <c r="AJ1767" s="9">
        <v>9.0367216219830899E-6</v>
      </c>
      <c r="AK1767" s="9">
        <v>3.0562440594256096E-5</v>
      </c>
      <c r="AL1767" s="9">
        <v>1.1001281649312145E-4</v>
      </c>
      <c r="AM1767" s="9">
        <v>5.4009079364152567E-4</v>
      </c>
      <c r="AN1767" s="9">
        <v>2.3423981954339434E-5</v>
      </c>
      <c r="AO1767" s="9">
        <v>1.1601671333309091E-4</v>
      </c>
      <c r="AP1767" s="8">
        <v>0.11232499999999999</v>
      </c>
      <c r="AQ1767" s="8" t="s">
        <v>5612</v>
      </c>
      <c r="AR1767" s="37">
        <v>0.44200000000000006</v>
      </c>
      <c r="AS1767" s="37">
        <v>0.66500000000000004</v>
      </c>
      <c r="AT1767" s="37">
        <v>0.67200000000000004</v>
      </c>
      <c r="AU1767" s="9" t="s">
        <v>5612</v>
      </c>
      <c r="AV1767" s="9" t="s">
        <v>5612</v>
      </c>
      <c r="AW1767" s="9" t="s">
        <v>5612</v>
      </c>
      <c r="AX1767" s="9" t="s">
        <v>5612</v>
      </c>
      <c r="AY1767" s="9" t="s">
        <v>5612</v>
      </c>
      <c r="AZ1767" s="9" t="s">
        <v>5612</v>
      </c>
    </row>
    <row r="1768" spans="1:52" x14ac:dyDescent="0.2">
      <c r="A1768" s="38" t="s">
        <v>21</v>
      </c>
      <c r="B1768" s="7">
        <v>2013</v>
      </c>
      <c r="C1768" s="3" t="s">
        <v>57</v>
      </c>
      <c r="D1768" t="s">
        <v>214</v>
      </c>
      <c r="E1768" t="s">
        <v>2277</v>
      </c>
      <c r="F1768">
        <v>10</v>
      </c>
      <c r="G1768">
        <v>5</v>
      </c>
      <c r="H1768">
        <v>5</v>
      </c>
      <c r="I1768">
        <v>5</v>
      </c>
      <c r="J1768">
        <v>5</v>
      </c>
      <c r="K1768">
        <v>5</v>
      </c>
      <c r="L1768">
        <v>12</v>
      </c>
      <c r="M1768">
        <v>15</v>
      </c>
      <c r="N1768">
        <v>13</v>
      </c>
      <c r="O1768">
        <v>43</v>
      </c>
      <c r="P1768">
        <v>118</v>
      </c>
      <c r="Q1768">
        <v>71</v>
      </c>
      <c r="R1768">
        <v>312075</v>
      </c>
      <c r="S1768">
        <v>617714</v>
      </c>
      <c r="T1768">
        <v>660366</v>
      </c>
      <c r="U1768">
        <v>639108</v>
      </c>
      <c r="V1768">
        <v>566092</v>
      </c>
      <c r="W1768">
        <v>641812</v>
      </c>
      <c r="X1768">
        <v>553298</v>
      </c>
      <c r="Y1768">
        <v>327199</v>
      </c>
      <c r="Z1768">
        <v>181797</v>
      </c>
      <c r="AA1768">
        <v>68507</v>
      </c>
      <c r="AB1768">
        <v>4567968</v>
      </c>
      <c r="AC1768">
        <v>577503</v>
      </c>
      <c r="AD1768" s="9">
        <v>3.2043579267804213E-5</v>
      </c>
      <c r="AE1768" s="9">
        <v>8.0943608207034318E-6</v>
      </c>
      <c r="AF1768" s="9">
        <v>7.5715588022399703E-6</v>
      </c>
      <c r="AG1768" s="9">
        <v>7.8234038691426182E-6</v>
      </c>
      <c r="AH1768" s="9">
        <v>8.8324865922853529E-6</v>
      </c>
      <c r="AI1768" s="9">
        <v>7.7904433073859629E-6</v>
      </c>
      <c r="AJ1768" s="9">
        <v>2.1688131892759416E-5</v>
      </c>
      <c r="AK1768" s="9">
        <v>4.5843660891384141E-5</v>
      </c>
      <c r="AL1768" s="9">
        <v>7.1508330720528946E-5</v>
      </c>
      <c r="AM1768" s="9">
        <v>6.276730845023136E-4</v>
      </c>
      <c r="AN1768" s="9">
        <v>2.5832054865533208E-5</v>
      </c>
      <c r="AO1768" s="9">
        <v>1.2294308427835006E-4</v>
      </c>
      <c r="AP1768" s="8">
        <v>9.4074999999999992E-2</v>
      </c>
      <c r="AQ1768" s="8" t="s">
        <v>5612</v>
      </c>
      <c r="AR1768" s="37">
        <v>0.45500000000000002</v>
      </c>
      <c r="AS1768" s="37">
        <v>0.67700000000000005</v>
      </c>
      <c r="AT1768" s="37">
        <v>0.67799999999999994</v>
      </c>
      <c r="AU1768" s="9" t="s">
        <v>5612</v>
      </c>
      <c r="AV1768" s="9" t="s">
        <v>5612</v>
      </c>
      <c r="AW1768" s="9" t="s">
        <v>5612</v>
      </c>
      <c r="AX1768" s="9" t="s">
        <v>5612</v>
      </c>
      <c r="AY1768" s="9" t="s">
        <v>5612</v>
      </c>
      <c r="AZ1768" s="9" t="s">
        <v>5612</v>
      </c>
    </row>
    <row r="1769" spans="1:52" x14ac:dyDescent="0.2">
      <c r="A1769" s="38" t="s">
        <v>21</v>
      </c>
      <c r="B1769" s="7">
        <v>2013</v>
      </c>
      <c r="C1769" s="3" t="s">
        <v>58</v>
      </c>
      <c r="D1769" t="s">
        <v>214</v>
      </c>
      <c r="E1769" t="s">
        <v>2278</v>
      </c>
      <c r="F1769">
        <v>10</v>
      </c>
      <c r="G1769">
        <v>5</v>
      </c>
      <c r="H1769">
        <v>5</v>
      </c>
      <c r="I1769">
        <v>5</v>
      </c>
      <c r="J1769">
        <v>5</v>
      </c>
      <c r="K1769">
        <v>5</v>
      </c>
      <c r="L1769">
        <v>12</v>
      </c>
      <c r="M1769">
        <v>15</v>
      </c>
      <c r="N1769">
        <v>12</v>
      </c>
      <c r="O1769">
        <v>28</v>
      </c>
      <c r="P1769">
        <v>102</v>
      </c>
      <c r="Q1769">
        <v>55</v>
      </c>
      <c r="R1769">
        <v>312075</v>
      </c>
      <c r="S1769">
        <v>617714</v>
      </c>
      <c r="T1769">
        <v>660366</v>
      </c>
      <c r="U1769">
        <v>639108</v>
      </c>
      <c r="V1769">
        <v>566092</v>
      </c>
      <c r="W1769">
        <v>641812</v>
      </c>
      <c r="X1769">
        <v>553298</v>
      </c>
      <c r="Y1769">
        <v>327199</v>
      </c>
      <c r="Z1769">
        <v>181797</v>
      </c>
      <c r="AA1769">
        <v>68507</v>
      </c>
      <c r="AB1769">
        <v>4567968</v>
      </c>
      <c r="AC1769">
        <v>577503</v>
      </c>
      <c r="AD1769" s="9">
        <v>3.2043579267804213E-5</v>
      </c>
      <c r="AE1769" s="9">
        <v>8.0943608207034318E-6</v>
      </c>
      <c r="AF1769" s="9">
        <v>7.5715588022399703E-6</v>
      </c>
      <c r="AG1769" s="9">
        <v>7.8234038691426182E-6</v>
      </c>
      <c r="AH1769" s="9">
        <v>8.8324865922853529E-6</v>
      </c>
      <c r="AI1769" s="9">
        <v>7.7904433073859629E-6</v>
      </c>
      <c r="AJ1769" s="9">
        <v>2.1688131892759416E-5</v>
      </c>
      <c r="AK1769" s="9">
        <v>4.5843660891384141E-5</v>
      </c>
      <c r="AL1769" s="9">
        <v>6.6007689895872872E-5</v>
      </c>
      <c r="AM1769" s="9">
        <v>4.0871735735034377E-4</v>
      </c>
      <c r="AN1769" s="9">
        <v>2.2329403358342264E-5</v>
      </c>
      <c r="AO1769" s="9">
        <v>9.5237600497313438E-5</v>
      </c>
      <c r="AP1769" s="8">
        <v>7.2349999999999998E-2</v>
      </c>
      <c r="AQ1769" s="8" t="s">
        <v>5612</v>
      </c>
      <c r="AR1769" s="37">
        <v>0.46799999999999997</v>
      </c>
      <c r="AS1769" s="37">
        <v>0.68299999999999994</v>
      </c>
      <c r="AT1769" s="37">
        <v>0.67799999999999994</v>
      </c>
      <c r="AU1769" s="9" t="s">
        <v>5612</v>
      </c>
      <c r="AV1769" s="9" t="s">
        <v>5612</v>
      </c>
      <c r="AW1769" s="9" t="s">
        <v>5612</v>
      </c>
      <c r="AX1769" s="9" t="s">
        <v>5612</v>
      </c>
      <c r="AY1769" s="9" t="s">
        <v>5612</v>
      </c>
      <c r="AZ1769" s="9" t="s">
        <v>5612</v>
      </c>
    </row>
    <row r="1770" spans="1:52" x14ac:dyDescent="0.2">
      <c r="A1770" s="38" t="s">
        <v>21</v>
      </c>
      <c r="B1770" s="7">
        <v>2013</v>
      </c>
      <c r="C1770" s="3" t="s">
        <v>59</v>
      </c>
      <c r="D1770" t="s">
        <v>214</v>
      </c>
      <c r="E1770" t="s">
        <v>2279</v>
      </c>
      <c r="F1770">
        <v>10</v>
      </c>
      <c r="G1770">
        <v>5</v>
      </c>
      <c r="H1770">
        <v>5</v>
      </c>
      <c r="I1770">
        <v>5</v>
      </c>
      <c r="J1770">
        <v>5</v>
      </c>
      <c r="K1770">
        <v>5</v>
      </c>
      <c r="L1770">
        <v>5</v>
      </c>
      <c r="M1770">
        <v>5</v>
      </c>
      <c r="N1770">
        <v>12</v>
      </c>
      <c r="O1770">
        <v>25</v>
      </c>
      <c r="P1770">
        <v>82</v>
      </c>
      <c r="Q1770">
        <v>42</v>
      </c>
      <c r="R1770">
        <v>312075</v>
      </c>
      <c r="S1770">
        <v>617714</v>
      </c>
      <c r="T1770">
        <v>660366</v>
      </c>
      <c r="U1770">
        <v>639108</v>
      </c>
      <c r="V1770">
        <v>566092</v>
      </c>
      <c r="W1770">
        <v>641812</v>
      </c>
      <c r="X1770">
        <v>553298</v>
      </c>
      <c r="Y1770">
        <v>327199</v>
      </c>
      <c r="Z1770">
        <v>181797</v>
      </c>
      <c r="AA1770">
        <v>68507</v>
      </c>
      <c r="AB1770">
        <v>4567968</v>
      </c>
      <c r="AC1770">
        <v>577503</v>
      </c>
      <c r="AD1770" s="9">
        <v>3.2043579267804213E-5</v>
      </c>
      <c r="AE1770" s="9">
        <v>8.0943608207034318E-6</v>
      </c>
      <c r="AF1770" s="9">
        <v>7.5715588022399703E-6</v>
      </c>
      <c r="AG1770" s="9">
        <v>7.8234038691426182E-6</v>
      </c>
      <c r="AH1770" s="9">
        <v>8.8324865922853529E-6</v>
      </c>
      <c r="AI1770" s="9">
        <v>7.7904433073859629E-6</v>
      </c>
      <c r="AJ1770" s="9">
        <v>9.0367216219830899E-6</v>
      </c>
      <c r="AK1770" s="9">
        <v>1.5281220297128048E-5</v>
      </c>
      <c r="AL1770" s="9">
        <v>6.6007689895872872E-5</v>
      </c>
      <c r="AM1770" s="9">
        <v>3.6492621191994981E-4</v>
      </c>
      <c r="AN1770" s="9">
        <v>1.7951088974353585E-5</v>
      </c>
      <c r="AO1770" s="9">
        <v>7.2726894925221163E-5</v>
      </c>
      <c r="AP1770" s="8">
        <v>5.9920000000000008E-2</v>
      </c>
      <c r="AQ1770" s="8" t="s">
        <v>5612</v>
      </c>
      <c r="AR1770" s="37">
        <v>0.47100000000000003</v>
      </c>
      <c r="AS1770" s="37">
        <v>0.69000000000000006</v>
      </c>
      <c r="AT1770" s="37">
        <v>0.67799999999999994</v>
      </c>
      <c r="AU1770" s="9" t="s">
        <v>5612</v>
      </c>
      <c r="AV1770" s="9" t="s">
        <v>5612</v>
      </c>
      <c r="AW1770" s="9" t="s">
        <v>5612</v>
      </c>
      <c r="AX1770" s="9" t="s">
        <v>5612</v>
      </c>
      <c r="AY1770" s="9" t="s">
        <v>5612</v>
      </c>
      <c r="AZ1770" s="9" t="s">
        <v>5612</v>
      </c>
    </row>
    <row r="1771" spans="1:52" x14ac:dyDescent="0.2">
      <c r="A1771" s="38" t="s">
        <v>21</v>
      </c>
      <c r="B1771" s="7">
        <v>2013</v>
      </c>
      <c r="C1771" s="3" t="s">
        <v>60</v>
      </c>
      <c r="D1771" t="s">
        <v>214</v>
      </c>
      <c r="E1771" t="s">
        <v>2280</v>
      </c>
      <c r="F1771">
        <v>10</v>
      </c>
      <c r="G1771">
        <v>5</v>
      </c>
      <c r="H1771">
        <v>5</v>
      </c>
      <c r="I1771">
        <v>5</v>
      </c>
      <c r="J1771">
        <v>5</v>
      </c>
      <c r="K1771">
        <v>5</v>
      </c>
      <c r="L1771">
        <v>10</v>
      </c>
      <c r="M1771">
        <v>10</v>
      </c>
      <c r="N1771">
        <v>5</v>
      </c>
      <c r="O1771">
        <v>22</v>
      </c>
      <c r="P1771">
        <v>82</v>
      </c>
      <c r="Q1771">
        <v>37</v>
      </c>
      <c r="R1771">
        <v>312075</v>
      </c>
      <c r="S1771">
        <v>617714</v>
      </c>
      <c r="T1771">
        <v>660366</v>
      </c>
      <c r="U1771">
        <v>639108</v>
      </c>
      <c r="V1771">
        <v>566092</v>
      </c>
      <c r="W1771">
        <v>641812</v>
      </c>
      <c r="X1771">
        <v>553298</v>
      </c>
      <c r="Y1771">
        <v>327199</v>
      </c>
      <c r="Z1771">
        <v>181797</v>
      </c>
      <c r="AA1771">
        <v>68507</v>
      </c>
      <c r="AB1771">
        <v>4567968</v>
      </c>
      <c r="AC1771">
        <v>577503</v>
      </c>
      <c r="AD1771" s="9">
        <v>3.2043579267804213E-5</v>
      </c>
      <c r="AE1771" s="9">
        <v>8.0943608207034318E-6</v>
      </c>
      <c r="AF1771" s="9">
        <v>7.5715588022399703E-6</v>
      </c>
      <c r="AG1771" s="9">
        <v>7.8234038691426182E-6</v>
      </c>
      <c r="AH1771" s="9">
        <v>8.8324865922853529E-6</v>
      </c>
      <c r="AI1771" s="9">
        <v>7.7904433073859629E-6</v>
      </c>
      <c r="AJ1771" s="9">
        <v>1.807344324396618E-5</v>
      </c>
      <c r="AK1771" s="9">
        <v>3.0562440594256096E-5</v>
      </c>
      <c r="AL1771" s="9">
        <v>2.7503204123280362E-5</v>
      </c>
      <c r="AM1771" s="9">
        <v>3.2113506648955579E-4</v>
      </c>
      <c r="AN1771" s="9">
        <v>1.7951088974353585E-5</v>
      </c>
      <c r="AO1771" s="9">
        <v>6.4068931243647215E-5</v>
      </c>
      <c r="AP1771" s="8">
        <v>3.6075000000000003E-2</v>
      </c>
      <c r="AQ1771" s="8" t="s">
        <v>5612</v>
      </c>
      <c r="AR1771" s="37" t="s">
        <v>5612</v>
      </c>
      <c r="AS1771" s="37" t="s">
        <v>5612</v>
      </c>
      <c r="AT1771" s="37" t="s">
        <v>5612</v>
      </c>
      <c r="AU1771" s="9" t="s">
        <v>5612</v>
      </c>
      <c r="AV1771" s="9" t="s">
        <v>5612</v>
      </c>
      <c r="AW1771" s="9" t="s">
        <v>5612</v>
      </c>
      <c r="AX1771" s="9" t="s">
        <v>5612</v>
      </c>
      <c r="AY1771" s="9" t="s">
        <v>5612</v>
      </c>
      <c r="AZ1771" s="9" t="s">
        <v>5612</v>
      </c>
    </row>
    <row r="1772" spans="1:52" x14ac:dyDescent="0.2">
      <c r="A1772" s="38" t="s">
        <v>21</v>
      </c>
      <c r="B1772" s="7">
        <v>2013</v>
      </c>
      <c r="C1772" s="3" t="s">
        <v>61</v>
      </c>
      <c r="D1772" t="s">
        <v>214</v>
      </c>
      <c r="E1772" t="s">
        <v>2281</v>
      </c>
      <c r="F1772">
        <v>10</v>
      </c>
      <c r="G1772">
        <v>5</v>
      </c>
      <c r="H1772">
        <v>5</v>
      </c>
      <c r="I1772">
        <v>5</v>
      </c>
      <c r="J1772">
        <v>5</v>
      </c>
      <c r="K1772">
        <v>5</v>
      </c>
      <c r="L1772">
        <v>5</v>
      </c>
      <c r="M1772">
        <v>5</v>
      </c>
      <c r="N1772">
        <v>12</v>
      </c>
      <c r="O1772">
        <v>27</v>
      </c>
      <c r="P1772">
        <v>84</v>
      </c>
      <c r="Q1772">
        <v>44</v>
      </c>
      <c r="R1772">
        <v>312075</v>
      </c>
      <c r="S1772">
        <v>617714</v>
      </c>
      <c r="T1772">
        <v>660366</v>
      </c>
      <c r="U1772">
        <v>639108</v>
      </c>
      <c r="V1772">
        <v>566092</v>
      </c>
      <c r="W1772">
        <v>641812</v>
      </c>
      <c r="X1772">
        <v>553298</v>
      </c>
      <c r="Y1772">
        <v>327199</v>
      </c>
      <c r="Z1772">
        <v>181797</v>
      </c>
      <c r="AA1772">
        <v>68507</v>
      </c>
      <c r="AB1772">
        <v>4567968</v>
      </c>
      <c r="AC1772">
        <v>577503</v>
      </c>
      <c r="AD1772" s="9">
        <v>3.2043579267804213E-5</v>
      </c>
      <c r="AE1772" s="9">
        <v>8.0943608207034318E-6</v>
      </c>
      <c r="AF1772" s="9">
        <v>7.5715588022399703E-6</v>
      </c>
      <c r="AG1772" s="9">
        <v>7.8234038691426182E-6</v>
      </c>
      <c r="AH1772" s="9">
        <v>8.8324865922853529E-6</v>
      </c>
      <c r="AI1772" s="9">
        <v>7.7904433073859629E-6</v>
      </c>
      <c r="AJ1772" s="9">
        <v>9.0367216219830899E-6</v>
      </c>
      <c r="AK1772" s="9">
        <v>1.5281220297128048E-5</v>
      </c>
      <c r="AL1772" s="9">
        <v>6.6007689895872872E-5</v>
      </c>
      <c r="AM1772" s="9">
        <v>3.9412030887354575E-4</v>
      </c>
      <c r="AN1772" s="9">
        <v>1.8388920412752454E-5</v>
      </c>
      <c r="AO1772" s="9">
        <v>7.6190080397850745E-5</v>
      </c>
      <c r="AP1772" s="8">
        <v>2.426E-2</v>
      </c>
      <c r="AQ1772" s="8" t="s">
        <v>5612</v>
      </c>
      <c r="AR1772" s="37" t="s">
        <v>5612</v>
      </c>
      <c r="AS1772" s="37" t="s">
        <v>5612</v>
      </c>
      <c r="AT1772" s="37" t="s">
        <v>5612</v>
      </c>
      <c r="AU1772" s="9" t="s">
        <v>5612</v>
      </c>
      <c r="AV1772" s="9" t="s">
        <v>5612</v>
      </c>
      <c r="AW1772" s="9" t="s">
        <v>5612</v>
      </c>
      <c r="AX1772" s="9" t="s">
        <v>5612</v>
      </c>
      <c r="AY1772" s="9" t="s">
        <v>5612</v>
      </c>
      <c r="AZ1772" s="9" t="s">
        <v>5612</v>
      </c>
    </row>
    <row r="1773" spans="1:52" x14ac:dyDescent="0.2">
      <c r="A1773" s="38" t="s">
        <v>21</v>
      </c>
      <c r="B1773" s="7">
        <v>2013</v>
      </c>
      <c r="C1773" s="3" t="s">
        <v>62</v>
      </c>
      <c r="D1773" t="s">
        <v>214</v>
      </c>
      <c r="E1773" t="s">
        <v>2282</v>
      </c>
      <c r="F1773">
        <v>10</v>
      </c>
      <c r="G1773">
        <v>5</v>
      </c>
      <c r="H1773">
        <v>5</v>
      </c>
      <c r="I1773">
        <v>5</v>
      </c>
      <c r="J1773">
        <v>5</v>
      </c>
      <c r="K1773">
        <v>5</v>
      </c>
      <c r="L1773">
        <v>5</v>
      </c>
      <c r="M1773">
        <v>5</v>
      </c>
      <c r="N1773">
        <v>19</v>
      </c>
      <c r="O1773">
        <v>18</v>
      </c>
      <c r="P1773">
        <v>82</v>
      </c>
      <c r="Q1773">
        <v>42</v>
      </c>
      <c r="R1773">
        <v>312075</v>
      </c>
      <c r="S1773">
        <v>617714</v>
      </c>
      <c r="T1773">
        <v>660366</v>
      </c>
      <c r="U1773">
        <v>639108</v>
      </c>
      <c r="V1773">
        <v>566092</v>
      </c>
      <c r="W1773">
        <v>641812</v>
      </c>
      <c r="X1773">
        <v>553298</v>
      </c>
      <c r="Y1773">
        <v>327199</v>
      </c>
      <c r="Z1773">
        <v>181797</v>
      </c>
      <c r="AA1773">
        <v>68507</v>
      </c>
      <c r="AB1773">
        <v>4567968</v>
      </c>
      <c r="AC1773">
        <v>577503</v>
      </c>
      <c r="AD1773" s="9">
        <v>3.2043579267804213E-5</v>
      </c>
      <c r="AE1773" s="9">
        <v>8.0943608207034318E-6</v>
      </c>
      <c r="AF1773" s="9">
        <v>7.5715588022399703E-6</v>
      </c>
      <c r="AG1773" s="9">
        <v>7.8234038691426182E-6</v>
      </c>
      <c r="AH1773" s="9">
        <v>8.8324865922853529E-6</v>
      </c>
      <c r="AI1773" s="9">
        <v>7.7904433073859629E-6</v>
      </c>
      <c r="AJ1773" s="9">
        <v>9.0367216219830899E-6</v>
      </c>
      <c r="AK1773" s="9">
        <v>1.5281220297128048E-5</v>
      </c>
      <c r="AL1773" s="9">
        <v>1.0451217566846537E-4</v>
      </c>
      <c r="AM1773" s="9">
        <v>2.6274687258236385E-4</v>
      </c>
      <c r="AN1773" s="9">
        <v>1.7951088974353585E-5</v>
      </c>
      <c r="AO1773" s="9">
        <v>7.2726894925221163E-5</v>
      </c>
      <c r="AP1773" s="8">
        <v>3.9275000000000004E-2</v>
      </c>
      <c r="AQ1773" s="8" t="s">
        <v>5612</v>
      </c>
      <c r="AR1773" s="37">
        <v>2.2000000000000002E-2</v>
      </c>
      <c r="AS1773" s="37">
        <v>1.9E-2</v>
      </c>
      <c r="AT1773" s="37">
        <v>5.9000000000000004E-2</v>
      </c>
      <c r="AU1773" s="9" t="s">
        <v>5612</v>
      </c>
      <c r="AV1773" s="9" t="s">
        <v>5612</v>
      </c>
      <c r="AW1773" s="9" t="s">
        <v>5612</v>
      </c>
      <c r="AX1773" s="9" t="s">
        <v>5612</v>
      </c>
      <c r="AY1773" s="9" t="s">
        <v>5612</v>
      </c>
      <c r="AZ1773" s="9" t="s">
        <v>5612</v>
      </c>
    </row>
    <row r="1774" spans="1:52" x14ac:dyDescent="0.2">
      <c r="A1774" s="38" t="s">
        <v>21</v>
      </c>
      <c r="B1774" s="7">
        <v>2013</v>
      </c>
      <c r="C1774" s="3" t="s">
        <v>63</v>
      </c>
      <c r="D1774" t="s">
        <v>214</v>
      </c>
      <c r="E1774" t="s">
        <v>2283</v>
      </c>
      <c r="F1774">
        <v>10</v>
      </c>
      <c r="G1774">
        <v>5</v>
      </c>
      <c r="H1774">
        <v>5</v>
      </c>
      <c r="I1774">
        <v>5</v>
      </c>
      <c r="J1774">
        <v>5</v>
      </c>
      <c r="K1774">
        <v>5</v>
      </c>
      <c r="L1774">
        <v>5</v>
      </c>
      <c r="M1774">
        <v>5</v>
      </c>
      <c r="N1774">
        <v>14</v>
      </c>
      <c r="O1774">
        <v>19</v>
      </c>
      <c r="P1774">
        <v>78</v>
      </c>
      <c r="Q1774">
        <v>38</v>
      </c>
      <c r="R1774">
        <v>312075</v>
      </c>
      <c r="S1774">
        <v>617714</v>
      </c>
      <c r="T1774">
        <v>660366</v>
      </c>
      <c r="U1774">
        <v>639108</v>
      </c>
      <c r="V1774">
        <v>566092</v>
      </c>
      <c r="W1774">
        <v>641812</v>
      </c>
      <c r="X1774">
        <v>553298</v>
      </c>
      <c r="Y1774">
        <v>327199</v>
      </c>
      <c r="Z1774">
        <v>181797</v>
      </c>
      <c r="AA1774">
        <v>68507</v>
      </c>
      <c r="AB1774">
        <v>4567968</v>
      </c>
      <c r="AC1774">
        <v>577503</v>
      </c>
      <c r="AD1774" s="9">
        <v>3.2043579267804213E-5</v>
      </c>
      <c r="AE1774" s="9">
        <v>8.0943608207034318E-6</v>
      </c>
      <c r="AF1774" s="9">
        <v>7.5715588022399703E-6</v>
      </c>
      <c r="AG1774" s="9">
        <v>7.8234038691426182E-6</v>
      </c>
      <c r="AH1774" s="9">
        <v>8.8324865922853529E-6</v>
      </c>
      <c r="AI1774" s="9">
        <v>7.7904433073859629E-6</v>
      </c>
      <c r="AJ1774" s="9">
        <v>9.0367216219830899E-6</v>
      </c>
      <c r="AK1774" s="9">
        <v>1.5281220297128048E-5</v>
      </c>
      <c r="AL1774" s="9">
        <v>7.7008971545185019E-5</v>
      </c>
      <c r="AM1774" s="9">
        <v>2.7734392105916182E-4</v>
      </c>
      <c r="AN1774" s="9">
        <v>1.7075426097555851E-5</v>
      </c>
      <c r="AO1774" s="9">
        <v>6.5800523979962013E-5</v>
      </c>
      <c r="AP1774" s="8">
        <v>5.7299999999999997E-2</v>
      </c>
      <c r="AQ1774" s="8" t="s">
        <v>5612</v>
      </c>
      <c r="AR1774" s="37">
        <v>9.3000000000000013E-2</v>
      </c>
      <c r="AS1774" s="37">
        <v>0.14000000000000001</v>
      </c>
      <c r="AT1774" s="37">
        <v>0.154</v>
      </c>
      <c r="AU1774" s="9" t="s">
        <v>5612</v>
      </c>
      <c r="AV1774" s="9" t="s">
        <v>5612</v>
      </c>
      <c r="AW1774" s="9" t="s">
        <v>5612</v>
      </c>
      <c r="AX1774" s="9" t="s">
        <v>5612</v>
      </c>
      <c r="AY1774" s="9" t="s">
        <v>5612</v>
      </c>
      <c r="AZ1774" s="9" t="s">
        <v>5612</v>
      </c>
    </row>
    <row r="1775" spans="1:52" x14ac:dyDescent="0.2">
      <c r="A1775" s="38" t="s">
        <v>21</v>
      </c>
      <c r="B1775" s="7">
        <v>2013</v>
      </c>
      <c r="C1775" s="3" t="s">
        <v>64</v>
      </c>
      <c r="D1775" t="s">
        <v>214</v>
      </c>
      <c r="E1775" t="s">
        <v>2284</v>
      </c>
      <c r="F1775">
        <v>10</v>
      </c>
      <c r="G1775">
        <v>5</v>
      </c>
      <c r="H1775">
        <v>5</v>
      </c>
      <c r="I1775">
        <v>5</v>
      </c>
      <c r="J1775">
        <v>5</v>
      </c>
      <c r="K1775">
        <v>5</v>
      </c>
      <c r="L1775">
        <v>5</v>
      </c>
      <c r="M1775">
        <v>10</v>
      </c>
      <c r="N1775">
        <v>14</v>
      </c>
      <c r="O1775">
        <v>19</v>
      </c>
      <c r="P1775">
        <v>83</v>
      </c>
      <c r="Q1775">
        <v>43</v>
      </c>
      <c r="R1775">
        <v>312075</v>
      </c>
      <c r="S1775">
        <v>617714</v>
      </c>
      <c r="T1775">
        <v>660366</v>
      </c>
      <c r="U1775">
        <v>639108</v>
      </c>
      <c r="V1775">
        <v>566092</v>
      </c>
      <c r="W1775">
        <v>641812</v>
      </c>
      <c r="X1775">
        <v>553298</v>
      </c>
      <c r="Y1775">
        <v>327199</v>
      </c>
      <c r="Z1775">
        <v>181797</v>
      </c>
      <c r="AA1775">
        <v>68507</v>
      </c>
      <c r="AB1775">
        <v>4567968</v>
      </c>
      <c r="AC1775">
        <v>577503</v>
      </c>
      <c r="AD1775" s="9">
        <v>3.2043579267804213E-5</v>
      </c>
      <c r="AE1775" s="9">
        <v>8.0943608207034318E-6</v>
      </c>
      <c r="AF1775" s="9">
        <v>7.5715588022399703E-6</v>
      </c>
      <c r="AG1775" s="9">
        <v>7.8234038691426182E-6</v>
      </c>
      <c r="AH1775" s="9">
        <v>8.8324865922853529E-6</v>
      </c>
      <c r="AI1775" s="9">
        <v>7.7904433073859629E-6</v>
      </c>
      <c r="AJ1775" s="9">
        <v>9.0367216219830899E-6</v>
      </c>
      <c r="AK1775" s="9">
        <v>3.0562440594256096E-5</v>
      </c>
      <c r="AL1775" s="9">
        <v>7.7008971545185019E-5</v>
      </c>
      <c r="AM1775" s="9">
        <v>2.7734392105916182E-4</v>
      </c>
      <c r="AN1775" s="9">
        <v>1.8170004693553018E-5</v>
      </c>
      <c r="AO1775" s="9">
        <v>7.4458487661535961E-5</v>
      </c>
      <c r="AP1775" s="8">
        <v>7.5420000000000015E-2</v>
      </c>
      <c r="AQ1775" s="8" t="s">
        <v>5612</v>
      </c>
      <c r="AR1775" s="37">
        <v>0.24600000000000002</v>
      </c>
      <c r="AS1775" s="37">
        <v>0.39900000000000002</v>
      </c>
      <c r="AT1775" s="37">
        <v>0.28500000000000003</v>
      </c>
      <c r="AU1775" s="9" t="s">
        <v>5612</v>
      </c>
      <c r="AV1775" s="9" t="s">
        <v>5612</v>
      </c>
      <c r="AW1775" s="9" t="s">
        <v>5612</v>
      </c>
      <c r="AX1775" s="9" t="s">
        <v>5612</v>
      </c>
      <c r="AY1775" s="9" t="s">
        <v>5612</v>
      </c>
      <c r="AZ1775" s="9" t="s">
        <v>5612</v>
      </c>
    </row>
    <row r="1776" spans="1:52" x14ac:dyDescent="0.2">
      <c r="A1776" s="38" t="s">
        <v>21</v>
      </c>
      <c r="B1776" s="7">
        <v>2013</v>
      </c>
      <c r="C1776" s="3" t="s">
        <v>65</v>
      </c>
      <c r="D1776" t="s">
        <v>214</v>
      </c>
      <c r="E1776" t="s">
        <v>2285</v>
      </c>
      <c r="F1776">
        <v>10</v>
      </c>
      <c r="G1776">
        <v>5</v>
      </c>
      <c r="H1776">
        <v>5</v>
      </c>
      <c r="I1776">
        <v>5</v>
      </c>
      <c r="J1776">
        <v>5</v>
      </c>
      <c r="K1776">
        <v>5</v>
      </c>
      <c r="L1776">
        <v>10</v>
      </c>
      <c r="M1776">
        <v>12</v>
      </c>
      <c r="N1776">
        <v>11</v>
      </c>
      <c r="O1776">
        <v>17</v>
      </c>
      <c r="P1776">
        <v>85</v>
      </c>
      <c r="Q1776">
        <v>40</v>
      </c>
      <c r="R1776">
        <v>312075</v>
      </c>
      <c r="S1776">
        <v>617714</v>
      </c>
      <c r="T1776">
        <v>660366</v>
      </c>
      <c r="U1776">
        <v>639108</v>
      </c>
      <c r="V1776">
        <v>566092</v>
      </c>
      <c r="W1776">
        <v>641812</v>
      </c>
      <c r="X1776">
        <v>553298</v>
      </c>
      <c r="Y1776">
        <v>327199</v>
      </c>
      <c r="Z1776">
        <v>181797</v>
      </c>
      <c r="AA1776">
        <v>68507</v>
      </c>
      <c r="AB1776">
        <v>4567968</v>
      </c>
      <c r="AC1776">
        <v>577503</v>
      </c>
      <c r="AD1776" s="9">
        <v>3.2043579267804213E-5</v>
      </c>
      <c r="AE1776" s="9">
        <v>8.0943608207034318E-6</v>
      </c>
      <c r="AF1776" s="9">
        <v>7.5715588022399703E-6</v>
      </c>
      <c r="AG1776" s="9">
        <v>7.8234038691426182E-6</v>
      </c>
      <c r="AH1776" s="9">
        <v>8.8324865922853529E-6</v>
      </c>
      <c r="AI1776" s="9">
        <v>7.7904433073859629E-6</v>
      </c>
      <c r="AJ1776" s="9">
        <v>1.807344324396618E-5</v>
      </c>
      <c r="AK1776" s="9">
        <v>3.6674928713107314E-5</v>
      </c>
      <c r="AL1776" s="9">
        <v>6.0507049071216798E-5</v>
      </c>
      <c r="AM1776" s="9">
        <v>2.4814982410556588E-4</v>
      </c>
      <c r="AN1776" s="9">
        <v>1.8607836131951887E-5</v>
      </c>
      <c r="AO1776" s="9">
        <v>6.9263709452591595E-5</v>
      </c>
      <c r="AP1776" s="8">
        <v>0.10290000000000001</v>
      </c>
      <c r="AQ1776" s="8">
        <v>0.71200000000000008</v>
      </c>
      <c r="AR1776" s="37">
        <v>0.33400000000000002</v>
      </c>
      <c r="AS1776" s="37">
        <v>0.52600000000000002</v>
      </c>
      <c r="AT1776" s="37">
        <v>0.48</v>
      </c>
      <c r="AU1776" s="9" t="s">
        <v>5612</v>
      </c>
      <c r="AV1776" s="9" t="s">
        <v>5612</v>
      </c>
      <c r="AW1776" s="9" t="s">
        <v>5612</v>
      </c>
      <c r="AX1776" s="9" t="s">
        <v>5612</v>
      </c>
      <c r="AY1776" s="9" t="s">
        <v>5612</v>
      </c>
      <c r="AZ1776" s="9" t="s">
        <v>5612</v>
      </c>
    </row>
    <row r="1777" spans="1:52" x14ac:dyDescent="0.2">
      <c r="A1777" s="38" t="s">
        <v>21</v>
      </c>
      <c r="B1777" s="7">
        <v>2013</v>
      </c>
      <c r="C1777" s="3" t="s">
        <v>66</v>
      </c>
      <c r="D1777" t="s">
        <v>214</v>
      </c>
      <c r="E1777" t="s">
        <v>2286</v>
      </c>
      <c r="F1777">
        <v>10</v>
      </c>
      <c r="G1777">
        <v>5</v>
      </c>
      <c r="H1777">
        <v>5</v>
      </c>
      <c r="I1777">
        <v>5</v>
      </c>
      <c r="J1777">
        <v>5</v>
      </c>
      <c r="K1777">
        <v>14</v>
      </c>
      <c r="L1777">
        <v>25</v>
      </c>
      <c r="M1777">
        <v>11</v>
      </c>
      <c r="N1777">
        <v>31</v>
      </c>
      <c r="O1777">
        <v>24</v>
      </c>
      <c r="P1777">
        <v>135</v>
      </c>
      <c r="Q1777">
        <v>66</v>
      </c>
      <c r="R1777">
        <v>312075</v>
      </c>
      <c r="S1777">
        <v>617714</v>
      </c>
      <c r="T1777">
        <v>660366</v>
      </c>
      <c r="U1777">
        <v>639108</v>
      </c>
      <c r="V1777">
        <v>566092</v>
      </c>
      <c r="W1777">
        <v>641812</v>
      </c>
      <c r="X1777">
        <v>553298</v>
      </c>
      <c r="Y1777">
        <v>327199</v>
      </c>
      <c r="Z1777">
        <v>181797</v>
      </c>
      <c r="AA1777">
        <v>68507</v>
      </c>
      <c r="AB1777">
        <v>4567968</v>
      </c>
      <c r="AC1777">
        <v>577503</v>
      </c>
      <c r="AD1777" s="9">
        <v>3.2043579267804213E-5</v>
      </c>
      <c r="AE1777" s="9">
        <v>8.0943608207034318E-6</v>
      </c>
      <c r="AF1777" s="9">
        <v>7.5715588022399703E-6</v>
      </c>
      <c r="AG1777" s="9">
        <v>7.8234038691426182E-6</v>
      </c>
      <c r="AH1777" s="9">
        <v>8.8324865922853529E-6</v>
      </c>
      <c r="AI1777" s="9">
        <v>2.1813241260680697E-5</v>
      </c>
      <c r="AJ1777" s="9">
        <v>4.5183608109915455E-5</v>
      </c>
      <c r="AK1777" s="9">
        <v>3.3618684653681705E-5</v>
      </c>
      <c r="AL1777" s="9">
        <v>1.7051986556433825E-4</v>
      </c>
      <c r="AM1777" s="9">
        <v>3.5032916344315178E-4</v>
      </c>
      <c r="AN1777" s="9">
        <v>2.9553622091923588E-5</v>
      </c>
      <c r="AO1777" s="9">
        <v>1.1428512059677612E-4</v>
      </c>
      <c r="AP1777" s="8">
        <v>0.19422500000000001</v>
      </c>
      <c r="AQ1777" s="8" t="s">
        <v>5612</v>
      </c>
      <c r="AR1777" s="37">
        <v>0.371</v>
      </c>
      <c r="AS1777" s="37">
        <v>0.57600000000000007</v>
      </c>
      <c r="AT1777" s="37">
        <v>0.53200000000000003</v>
      </c>
      <c r="AU1777" s="9" t="s">
        <v>5612</v>
      </c>
      <c r="AV1777" s="9" t="s">
        <v>5612</v>
      </c>
      <c r="AW1777" s="9" t="s">
        <v>5612</v>
      </c>
      <c r="AX1777" s="9" t="s">
        <v>5612</v>
      </c>
      <c r="AY1777" s="9" t="s">
        <v>5612</v>
      </c>
      <c r="AZ1777" s="9" t="s">
        <v>5612</v>
      </c>
    </row>
    <row r="1778" spans="1:52" x14ac:dyDescent="0.2">
      <c r="A1778" s="38" t="s">
        <v>21</v>
      </c>
      <c r="B1778" s="7">
        <v>2014</v>
      </c>
      <c r="C1778" s="3" t="s">
        <v>55</v>
      </c>
      <c r="D1778" t="s">
        <v>215</v>
      </c>
      <c r="E1778" t="s">
        <v>2287</v>
      </c>
      <c r="F1778">
        <v>10</v>
      </c>
      <c r="G1778">
        <v>5</v>
      </c>
      <c r="H1778">
        <v>5</v>
      </c>
      <c r="I1778">
        <v>5</v>
      </c>
      <c r="J1778">
        <v>5</v>
      </c>
      <c r="K1778">
        <v>26</v>
      </c>
      <c r="L1778">
        <v>36</v>
      </c>
      <c r="M1778">
        <v>26</v>
      </c>
      <c r="N1778">
        <v>35</v>
      </c>
      <c r="O1778">
        <v>38</v>
      </c>
      <c r="P1778">
        <v>191</v>
      </c>
      <c r="Q1778">
        <v>99</v>
      </c>
      <c r="R1778">
        <v>311324</v>
      </c>
      <c r="S1778">
        <v>619672</v>
      </c>
      <c r="T1778">
        <v>659225</v>
      </c>
      <c r="U1778">
        <v>648991</v>
      </c>
      <c r="V1778">
        <v>566690</v>
      </c>
      <c r="W1778">
        <v>633627</v>
      </c>
      <c r="X1778">
        <v>567713</v>
      </c>
      <c r="Y1778">
        <v>340124</v>
      </c>
      <c r="Z1778">
        <v>183669</v>
      </c>
      <c r="AA1778">
        <v>70014</v>
      </c>
      <c r="AB1778">
        <v>4601049</v>
      </c>
      <c r="AC1778">
        <v>593807</v>
      </c>
      <c r="AD1778" s="9">
        <v>3.2120877285400416E-5</v>
      </c>
      <c r="AE1778" s="9">
        <v>8.0687847764623864E-6</v>
      </c>
      <c r="AF1778" s="9">
        <v>7.5846638097766317E-6</v>
      </c>
      <c r="AG1778" s="9">
        <v>7.704267085367902E-6</v>
      </c>
      <c r="AH1778" s="9">
        <v>8.8231661049250908E-6</v>
      </c>
      <c r="AI1778" s="9">
        <v>4.103360494423375E-5</v>
      </c>
      <c r="AJ1778" s="9">
        <v>6.3412322775768741E-5</v>
      </c>
      <c r="AK1778" s="9">
        <v>7.6442709129611556E-5</v>
      </c>
      <c r="AL1778" s="9">
        <v>1.9056019252024022E-4</v>
      </c>
      <c r="AM1778" s="9">
        <v>5.4274859313851521E-4</v>
      </c>
      <c r="AN1778" s="9">
        <v>4.1512272527417115E-5</v>
      </c>
      <c r="AO1778" s="9">
        <v>1.6672083690492029E-4</v>
      </c>
      <c r="AP1778" s="8">
        <v>0.20650000000000004</v>
      </c>
      <c r="AQ1778" s="8" t="s">
        <v>5612</v>
      </c>
      <c r="AR1778" s="37">
        <v>0.40899999999999997</v>
      </c>
      <c r="AS1778" s="37">
        <v>0.63200000000000001</v>
      </c>
      <c r="AT1778" s="37">
        <v>0.57700000000000007</v>
      </c>
      <c r="AU1778" s="9" t="s">
        <v>5612</v>
      </c>
      <c r="AV1778" s="9" t="s">
        <v>5612</v>
      </c>
      <c r="AW1778" s="9" t="s">
        <v>5612</v>
      </c>
      <c r="AX1778" s="9" t="s">
        <v>5612</v>
      </c>
      <c r="AY1778" s="9" t="s">
        <v>5612</v>
      </c>
      <c r="AZ1778" s="9" t="s">
        <v>5612</v>
      </c>
    </row>
    <row r="1779" spans="1:52" x14ac:dyDescent="0.2">
      <c r="A1779" s="38" t="s">
        <v>21</v>
      </c>
      <c r="B1779" s="7">
        <v>2014</v>
      </c>
      <c r="C1779" s="3" t="s">
        <v>56</v>
      </c>
      <c r="D1779" t="s">
        <v>215</v>
      </c>
      <c r="E1779" t="s">
        <v>2288</v>
      </c>
      <c r="F1779">
        <v>10</v>
      </c>
      <c r="G1779">
        <v>5</v>
      </c>
      <c r="H1779">
        <v>5</v>
      </c>
      <c r="I1779">
        <v>5</v>
      </c>
      <c r="J1779">
        <v>5</v>
      </c>
      <c r="K1779">
        <v>11</v>
      </c>
      <c r="L1779">
        <v>24</v>
      </c>
      <c r="M1779">
        <v>5</v>
      </c>
      <c r="N1779">
        <v>21</v>
      </c>
      <c r="O1779">
        <v>27</v>
      </c>
      <c r="P1779">
        <v>118</v>
      </c>
      <c r="Q1779">
        <v>53</v>
      </c>
      <c r="R1779">
        <v>311324</v>
      </c>
      <c r="S1779">
        <v>619672</v>
      </c>
      <c r="T1779">
        <v>659225</v>
      </c>
      <c r="U1779">
        <v>648991</v>
      </c>
      <c r="V1779">
        <v>566690</v>
      </c>
      <c r="W1779">
        <v>633627</v>
      </c>
      <c r="X1779">
        <v>567713</v>
      </c>
      <c r="Y1779">
        <v>340124</v>
      </c>
      <c r="Z1779">
        <v>183669</v>
      </c>
      <c r="AA1779">
        <v>70014</v>
      </c>
      <c r="AB1779">
        <v>4601049</v>
      </c>
      <c r="AC1779">
        <v>593807</v>
      </c>
      <c r="AD1779" s="9">
        <v>3.2120877285400416E-5</v>
      </c>
      <c r="AE1779" s="9">
        <v>8.0687847764623864E-6</v>
      </c>
      <c r="AF1779" s="9">
        <v>7.5846638097766317E-6</v>
      </c>
      <c r="AG1779" s="9">
        <v>7.704267085367902E-6</v>
      </c>
      <c r="AH1779" s="9">
        <v>8.8231661049250908E-6</v>
      </c>
      <c r="AI1779" s="9">
        <v>1.7360371322560434E-5</v>
      </c>
      <c r="AJ1779" s="9">
        <v>4.2274881850512496E-5</v>
      </c>
      <c r="AK1779" s="9">
        <v>1.470052098646376E-5</v>
      </c>
      <c r="AL1779" s="9">
        <v>1.1433611551214413E-4</v>
      </c>
      <c r="AM1779" s="9">
        <v>3.8563715828262917E-4</v>
      </c>
      <c r="AN1779" s="9">
        <v>2.5646325435786492E-5</v>
      </c>
      <c r="AO1779" s="9">
        <v>8.9254589454149238E-5</v>
      </c>
      <c r="AP1779" s="8">
        <v>9.8824999999999996E-2</v>
      </c>
      <c r="AQ1779" s="8" t="s">
        <v>5612</v>
      </c>
      <c r="AR1779" s="37">
        <v>0.43100000000000005</v>
      </c>
      <c r="AS1779" s="37">
        <v>0.66</v>
      </c>
      <c r="AT1779" s="37">
        <v>0.64500000000000002</v>
      </c>
      <c r="AU1779" s="9" t="s">
        <v>5612</v>
      </c>
      <c r="AV1779" s="9" t="s">
        <v>5612</v>
      </c>
      <c r="AW1779" s="9" t="s">
        <v>5612</v>
      </c>
      <c r="AX1779" s="9" t="s">
        <v>5612</v>
      </c>
      <c r="AY1779" s="9" t="s">
        <v>5612</v>
      </c>
      <c r="AZ1779" s="9" t="s">
        <v>5612</v>
      </c>
    </row>
    <row r="1780" spans="1:52" x14ac:dyDescent="0.2">
      <c r="A1780" s="38" t="s">
        <v>21</v>
      </c>
      <c r="B1780" s="7">
        <v>2014</v>
      </c>
      <c r="C1780" s="3" t="s">
        <v>57</v>
      </c>
      <c r="D1780" t="s">
        <v>215</v>
      </c>
      <c r="E1780" t="s">
        <v>2289</v>
      </c>
      <c r="F1780">
        <v>10</v>
      </c>
      <c r="G1780">
        <v>5</v>
      </c>
      <c r="H1780">
        <v>5</v>
      </c>
      <c r="I1780">
        <v>5</v>
      </c>
      <c r="J1780">
        <v>5</v>
      </c>
      <c r="K1780">
        <v>5</v>
      </c>
      <c r="L1780">
        <v>5</v>
      </c>
      <c r="M1780">
        <v>13</v>
      </c>
      <c r="N1780">
        <v>17</v>
      </c>
      <c r="O1780">
        <v>21</v>
      </c>
      <c r="P1780">
        <v>91</v>
      </c>
      <c r="Q1780">
        <v>51</v>
      </c>
      <c r="R1780">
        <v>311324</v>
      </c>
      <c r="S1780">
        <v>619672</v>
      </c>
      <c r="T1780">
        <v>659225</v>
      </c>
      <c r="U1780">
        <v>648991</v>
      </c>
      <c r="V1780">
        <v>566690</v>
      </c>
      <c r="W1780">
        <v>633627</v>
      </c>
      <c r="X1780">
        <v>567713</v>
      </c>
      <c r="Y1780">
        <v>340124</v>
      </c>
      <c r="Z1780">
        <v>183669</v>
      </c>
      <c r="AA1780">
        <v>70014</v>
      </c>
      <c r="AB1780">
        <v>4601049</v>
      </c>
      <c r="AC1780">
        <v>593807</v>
      </c>
      <c r="AD1780" s="9">
        <v>3.2120877285400416E-5</v>
      </c>
      <c r="AE1780" s="9">
        <v>8.0687847764623864E-6</v>
      </c>
      <c r="AF1780" s="9">
        <v>7.5846638097766317E-6</v>
      </c>
      <c r="AG1780" s="9">
        <v>7.704267085367902E-6</v>
      </c>
      <c r="AH1780" s="9">
        <v>8.8231661049250908E-6</v>
      </c>
      <c r="AI1780" s="9">
        <v>7.8910778738911068E-6</v>
      </c>
      <c r="AJ1780" s="9">
        <v>8.8072670521901037E-6</v>
      </c>
      <c r="AK1780" s="9">
        <v>3.8221354564805778E-5</v>
      </c>
      <c r="AL1780" s="9">
        <v>9.2557807795545246E-5</v>
      </c>
      <c r="AM1780" s="9">
        <v>2.9994001199760045E-4</v>
      </c>
      <c r="AN1780" s="9">
        <v>1.9778098429292971E-5</v>
      </c>
      <c r="AO1780" s="9">
        <v>8.5886491738898323E-5</v>
      </c>
      <c r="AP1780" s="8">
        <v>7.5399999999999995E-2</v>
      </c>
      <c r="AQ1780" s="8" t="s">
        <v>5612</v>
      </c>
      <c r="AR1780" s="37">
        <v>0.44</v>
      </c>
      <c r="AS1780" s="37">
        <v>0.67200000000000004</v>
      </c>
      <c r="AT1780" s="37">
        <v>0.66900000000000004</v>
      </c>
      <c r="AU1780" s="9" t="s">
        <v>5612</v>
      </c>
      <c r="AV1780" s="9" t="s">
        <v>5612</v>
      </c>
      <c r="AW1780" s="9" t="s">
        <v>5612</v>
      </c>
      <c r="AX1780" s="9" t="s">
        <v>5612</v>
      </c>
      <c r="AY1780" s="9" t="s">
        <v>5612</v>
      </c>
      <c r="AZ1780" s="9" t="s">
        <v>5612</v>
      </c>
    </row>
    <row r="1781" spans="1:52" x14ac:dyDescent="0.2">
      <c r="A1781" s="38" t="s">
        <v>21</v>
      </c>
      <c r="B1781" s="7">
        <v>2014</v>
      </c>
      <c r="C1781" s="3" t="s">
        <v>58</v>
      </c>
      <c r="D1781" t="s">
        <v>215</v>
      </c>
      <c r="E1781" t="s">
        <v>2290</v>
      </c>
      <c r="F1781">
        <v>10</v>
      </c>
      <c r="G1781">
        <v>5</v>
      </c>
      <c r="H1781">
        <v>5</v>
      </c>
      <c r="I1781">
        <v>5</v>
      </c>
      <c r="J1781">
        <v>5</v>
      </c>
      <c r="K1781">
        <v>5</v>
      </c>
      <c r="L1781">
        <v>5</v>
      </c>
      <c r="M1781">
        <v>14</v>
      </c>
      <c r="N1781">
        <v>12</v>
      </c>
      <c r="O1781">
        <v>26</v>
      </c>
      <c r="P1781">
        <v>92</v>
      </c>
      <c r="Q1781">
        <v>52</v>
      </c>
      <c r="R1781">
        <v>311324</v>
      </c>
      <c r="S1781">
        <v>619672</v>
      </c>
      <c r="T1781">
        <v>659225</v>
      </c>
      <c r="U1781">
        <v>648991</v>
      </c>
      <c r="V1781">
        <v>566690</v>
      </c>
      <c r="W1781">
        <v>633627</v>
      </c>
      <c r="X1781">
        <v>567713</v>
      </c>
      <c r="Y1781">
        <v>340124</v>
      </c>
      <c r="Z1781">
        <v>183669</v>
      </c>
      <c r="AA1781">
        <v>70014</v>
      </c>
      <c r="AB1781">
        <v>4601049</v>
      </c>
      <c r="AC1781">
        <v>593807</v>
      </c>
      <c r="AD1781" s="9">
        <v>3.2120877285400416E-5</v>
      </c>
      <c r="AE1781" s="9">
        <v>8.0687847764623864E-6</v>
      </c>
      <c r="AF1781" s="9">
        <v>7.5846638097766317E-6</v>
      </c>
      <c r="AG1781" s="9">
        <v>7.704267085367902E-6</v>
      </c>
      <c r="AH1781" s="9">
        <v>8.8231661049250908E-6</v>
      </c>
      <c r="AI1781" s="9">
        <v>7.8910778738911068E-6</v>
      </c>
      <c r="AJ1781" s="9">
        <v>8.8072670521901037E-6</v>
      </c>
      <c r="AK1781" s="9">
        <v>4.1161458762098528E-5</v>
      </c>
      <c r="AL1781" s="9">
        <v>6.5334923149796645E-5</v>
      </c>
      <c r="AM1781" s="9">
        <v>3.7135430056845772E-4</v>
      </c>
      <c r="AN1781" s="9">
        <v>1.9995440170274213E-5</v>
      </c>
      <c r="AO1781" s="9">
        <v>8.757054059652378E-5</v>
      </c>
      <c r="AP1781" s="8">
        <v>6.5240000000000006E-2</v>
      </c>
      <c r="AQ1781" s="8" t="s">
        <v>5612</v>
      </c>
      <c r="AR1781" s="37">
        <v>0.44500000000000001</v>
      </c>
      <c r="AS1781" s="37">
        <v>0.68099999999999994</v>
      </c>
      <c r="AT1781" s="37">
        <v>0.67200000000000004</v>
      </c>
      <c r="AU1781" s="9" t="s">
        <v>5612</v>
      </c>
      <c r="AV1781" s="9" t="s">
        <v>5612</v>
      </c>
      <c r="AW1781" s="9" t="s">
        <v>5612</v>
      </c>
      <c r="AX1781" s="9" t="s">
        <v>5612</v>
      </c>
      <c r="AY1781" s="9" t="s">
        <v>5612</v>
      </c>
      <c r="AZ1781" s="9" t="s">
        <v>5612</v>
      </c>
    </row>
    <row r="1782" spans="1:52" x14ac:dyDescent="0.2">
      <c r="A1782" s="38" t="s">
        <v>21</v>
      </c>
      <c r="B1782" s="7">
        <v>2014</v>
      </c>
      <c r="C1782" s="3" t="s">
        <v>59</v>
      </c>
      <c r="D1782" t="s">
        <v>215</v>
      </c>
      <c r="E1782" t="s">
        <v>2291</v>
      </c>
      <c r="F1782">
        <v>10</v>
      </c>
      <c r="G1782">
        <v>5</v>
      </c>
      <c r="H1782">
        <v>5</v>
      </c>
      <c r="I1782">
        <v>5</v>
      </c>
      <c r="J1782">
        <v>5</v>
      </c>
      <c r="K1782">
        <v>5</v>
      </c>
      <c r="L1782">
        <v>5</v>
      </c>
      <c r="M1782">
        <v>12</v>
      </c>
      <c r="N1782">
        <v>12</v>
      </c>
      <c r="O1782">
        <v>26</v>
      </c>
      <c r="P1782">
        <v>90</v>
      </c>
      <c r="Q1782">
        <v>50</v>
      </c>
      <c r="R1782">
        <v>311324</v>
      </c>
      <c r="S1782">
        <v>619672</v>
      </c>
      <c r="T1782">
        <v>659225</v>
      </c>
      <c r="U1782">
        <v>648991</v>
      </c>
      <c r="V1782">
        <v>566690</v>
      </c>
      <c r="W1782">
        <v>633627</v>
      </c>
      <c r="X1782">
        <v>567713</v>
      </c>
      <c r="Y1782">
        <v>340124</v>
      </c>
      <c r="Z1782">
        <v>183669</v>
      </c>
      <c r="AA1782">
        <v>70014</v>
      </c>
      <c r="AB1782">
        <v>4601049</v>
      </c>
      <c r="AC1782">
        <v>593807</v>
      </c>
      <c r="AD1782" s="9">
        <v>3.2120877285400416E-5</v>
      </c>
      <c r="AE1782" s="9">
        <v>8.0687847764623864E-6</v>
      </c>
      <c r="AF1782" s="9">
        <v>7.5846638097766317E-6</v>
      </c>
      <c r="AG1782" s="9">
        <v>7.704267085367902E-6</v>
      </c>
      <c r="AH1782" s="9">
        <v>8.8231661049250908E-6</v>
      </c>
      <c r="AI1782" s="9">
        <v>7.8910778738911068E-6</v>
      </c>
      <c r="AJ1782" s="9">
        <v>8.8072670521901037E-6</v>
      </c>
      <c r="AK1782" s="9">
        <v>3.5281250367513027E-5</v>
      </c>
      <c r="AL1782" s="9">
        <v>6.5334923149796645E-5</v>
      </c>
      <c r="AM1782" s="9">
        <v>3.7135430056845772E-4</v>
      </c>
      <c r="AN1782" s="9">
        <v>1.956075668831173E-5</v>
      </c>
      <c r="AO1782" s="9">
        <v>8.4202442881272865E-5</v>
      </c>
      <c r="AP1782" s="8">
        <v>5.9049999999999998E-2</v>
      </c>
      <c r="AQ1782" s="8" t="s">
        <v>5612</v>
      </c>
      <c r="AR1782" s="37">
        <v>0.44600000000000001</v>
      </c>
      <c r="AS1782" s="37">
        <v>0.68099999999999994</v>
      </c>
      <c r="AT1782" s="37">
        <v>0.67200000000000004</v>
      </c>
      <c r="AU1782" s="9" t="s">
        <v>5612</v>
      </c>
      <c r="AV1782" s="9" t="s">
        <v>5612</v>
      </c>
      <c r="AW1782" s="9" t="s">
        <v>5612</v>
      </c>
      <c r="AX1782" s="9" t="s">
        <v>5612</v>
      </c>
      <c r="AY1782" s="9" t="s">
        <v>5612</v>
      </c>
      <c r="AZ1782" s="9" t="s">
        <v>5612</v>
      </c>
    </row>
    <row r="1783" spans="1:52" x14ac:dyDescent="0.2">
      <c r="A1783" s="38" t="s">
        <v>21</v>
      </c>
      <c r="B1783" s="7">
        <v>2014</v>
      </c>
      <c r="C1783" s="3" t="s">
        <v>60</v>
      </c>
      <c r="D1783" t="s">
        <v>215</v>
      </c>
      <c r="E1783" t="s">
        <v>2292</v>
      </c>
      <c r="F1783">
        <v>10</v>
      </c>
      <c r="G1783">
        <v>5</v>
      </c>
      <c r="H1783">
        <v>5</v>
      </c>
      <c r="I1783">
        <v>5</v>
      </c>
      <c r="J1783">
        <v>5</v>
      </c>
      <c r="K1783">
        <v>5</v>
      </c>
      <c r="L1783">
        <v>5</v>
      </c>
      <c r="M1783">
        <v>10</v>
      </c>
      <c r="N1783">
        <v>5</v>
      </c>
      <c r="O1783">
        <v>21</v>
      </c>
      <c r="P1783">
        <v>76</v>
      </c>
      <c r="Q1783">
        <v>36</v>
      </c>
      <c r="R1783">
        <v>311324</v>
      </c>
      <c r="S1783">
        <v>619672</v>
      </c>
      <c r="T1783">
        <v>659225</v>
      </c>
      <c r="U1783">
        <v>648991</v>
      </c>
      <c r="V1783">
        <v>566690</v>
      </c>
      <c r="W1783">
        <v>633627</v>
      </c>
      <c r="X1783">
        <v>567713</v>
      </c>
      <c r="Y1783">
        <v>340124</v>
      </c>
      <c r="Z1783">
        <v>183669</v>
      </c>
      <c r="AA1783">
        <v>70014</v>
      </c>
      <c r="AB1783">
        <v>4601049</v>
      </c>
      <c r="AC1783">
        <v>593807</v>
      </c>
      <c r="AD1783" s="9">
        <v>3.2120877285400416E-5</v>
      </c>
      <c r="AE1783" s="9">
        <v>8.0687847764623864E-6</v>
      </c>
      <c r="AF1783" s="9">
        <v>7.5846638097766317E-6</v>
      </c>
      <c r="AG1783" s="9">
        <v>7.704267085367902E-6</v>
      </c>
      <c r="AH1783" s="9">
        <v>8.8231661049250908E-6</v>
      </c>
      <c r="AI1783" s="9">
        <v>7.8910778738911068E-6</v>
      </c>
      <c r="AJ1783" s="9">
        <v>8.8072670521901037E-6</v>
      </c>
      <c r="AK1783" s="9">
        <v>2.9401041972927519E-5</v>
      </c>
      <c r="AL1783" s="9">
        <v>2.7222884645748601E-5</v>
      </c>
      <c r="AM1783" s="9">
        <v>2.9994001199760045E-4</v>
      </c>
      <c r="AN1783" s="9">
        <v>1.6517972314574349E-5</v>
      </c>
      <c r="AO1783" s="9">
        <v>6.0625758874516466E-5</v>
      </c>
      <c r="AP1783" s="8">
        <v>4.4525000000000002E-2</v>
      </c>
      <c r="AQ1783" s="8" t="s">
        <v>5612</v>
      </c>
      <c r="AR1783" s="37" t="s">
        <v>5612</v>
      </c>
      <c r="AS1783" s="37" t="s">
        <v>5612</v>
      </c>
      <c r="AT1783" s="37" t="s">
        <v>5612</v>
      </c>
      <c r="AU1783" s="9" t="s">
        <v>5612</v>
      </c>
      <c r="AV1783" s="9" t="s">
        <v>5612</v>
      </c>
      <c r="AW1783" s="9" t="s">
        <v>5612</v>
      </c>
      <c r="AX1783" s="9" t="s">
        <v>5612</v>
      </c>
      <c r="AY1783" s="9" t="s">
        <v>5612</v>
      </c>
      <c r="AZ1783" s="9" t="s">
        <v>5612</v>
      </c>
    </row>
    <row r="1784" spans="1:52" x14ac:dyDescent="0.2">
      <c r="A1784" s="38" t="s">
        <v>21</v>
      </c>
      <c r="B1784" s="7">
        <v>2014</v>
      </c>
      <c r="C1784" s="3" t="s">
        <v>61</v>
      </c>
      <c r="D1784" t="s">
        <v>215</v>
      </c>
      <c r="E1784" t="s">
        <v>2293</v>
      </c>
      <c r="F1784">
        <v>10</v>
      </c>
      <c r="G1784">
        <v>5</v>
      </c>
      <c r="H1784">
        <v>5</v>
      </c>
      <c r="I1784">
        <v>5</v>
      </c>
      <c r="J1784">
        <v>5</v>
      </c>
      <c r="K1784">
        <v>5</v>
      </c>
      <c r="L1784">
        <v>5</v>
      </c>
      <c r="M1784">
        <v>11</v>
      </c>
      <c r="N1784">
        <v>17</v>
      </c>
      <c r="O1784">
        <v>15</v>
      </c>
      <c r="P1784">
        <v>83</v>
      </c>
      <c r="Q1784">
        <v>43</v>
      </c>
      <c r="R1784">
        <v>311324</v>
      </c>
      <c r="S1784">
        <v>619672</v>
      </c>
      <c r="T1784">
        <v>659225</v>
      </c>
      <c r="U1784">
        <v>648991</v>
      </c>
      <c r="V1784">
        <v>566690</v>
      </c>
      <c r="W1784">
        <v>633627</v>
      </c>
      <c r="X1784">
        <v>567713</v>
      </c>
      <c r="Y1784">
        <v>340124</v>
      </c>
      <c r="Z1784">
        <v>183669</v>
      </c>
      <c r="AA1784">
        <v>70014</v>
      </c>
      <c r="AB1784">
        <v>4601049</v>
      </c>
      <c r="AC1784">
        <v>593807</v>
      </c>
      <c r="AD1784" s="9">
        <v>3.2120877285400416E-5</v>
      </c>
      <c r="AE1784" s="9">
        <v>8.0687847764623864E-6</v>
      </c>
      <c r="AF1784" s="9">
        <v>7.5846638097766317E-6</v>
      </c>
      <c r="AG1784" s="9">
        <v>7.704267085367902E-6</v>
      </c>
      <c r="AH1784" s="9">
        <v>8.8231661049250908E-6</v>
      </c>
      <c r="AI1784" s="9">
        <v>7.8910778738911068E-6</v>
      </c>
      <c r="AJ1784" s="9">
        <v>8.8072670521901037E-6</v>
      </c>
      <c r="AK1784" s="9">
        <v>3.234114617022027E-5</v>
      </c>
      <c r="AL1784" s="9">
        <v>9.2557807795545246E-5</v>
      </c>
      <c r="AM1784" s="9">
        <v>2.1424286571257177E-4</v>
      </c>
      <c r="AN1784" s="9">
        <v>1.8039364501443041E-5</v>
      </c>
      <c r="AO1784" s="9">
        <v>7.2414100877894676E-5</v>
      </c>
      <c r="AP1784" s="8">
        <v>3.9219999999999998E-2</v>
      </c>
      <c r="AQ1784" s="8" t="s">
        <v>5612</v>
      </c>
      <c r="AR1784" s="37" t="s">
        <v>5612</v>
      </c>
      <c r="AS1784" s="37" t="s">
        <v>5612</v>
      </c>
      <c r="AT1784" s="37" t="s">
        <v>5612</v>
      </c>
      <c r="AU1784" s="9" t="s">
        <v>5612</v>
      </c>
      <c r="AV1784" s="9" t="s">
        <v>5612</v>
      </c>
      <c r="AW1784" s="9" t="s">
        <v>5612</v>
      </c>
      <c r="AX1784" s="9" t="s">
        <v>5612</v>
      </c>
      <c r="AY1784" s="9" t="s">
        <v>5612</v>
      </c>
      <c r="AZ1784" s="9" t="s">
        <v>5612</v>
      </c>
    </row>
    <row r="1785" spans="1:52" x14ac:dyDescent="0.2">
      <c r="A1785" s="38" t="s">
        <v>21</v>
      </c>
      <c r="B1785" s="7">
        <v>2014</v>
      </c>
      <c r="C1785" s="3" t="s">
        <v>62</v>
      </c>
      <c r="D1785" t="s">
        <v>215</v>
      </c>
      <c r="E1785" t="s">
        <v>2294</v>
      </c>
      <c r="F1785">
        <v>10</v>
      </c>
      <c r="G1785">
        <v>5</v>
      </c>
      <c r="H1785">
        <v>5</v>
      </c>
      <c r="I1785">
        <v>5</v>
      </c>
      <c r="J1785">
        <v>5</v>
      </c>
      <c r="K1785">
        <v>5</v>
      </c>
      <c r="L1785">
        <v>5</v>
      </c>
      <c r="M1785">
        <v>12</v>
      </c>
      <c r="N1785">
        <v>5</v>
      </c>
      <c r="O1785">
        <v>20</v>
      </c>
      <c r="P1785">
        <v>77</v>
      </c>
      <c r="Q1785">
        <v>37</v>
      </c>
      <c r="R1785">
        <v>311324</v>
      </c>
      <c r="S1785">
        <v>619672</v>
      </c>
      <c r="T1785">
        <v>659225</v>
      </c>
      <c r="U1785">
        <v>648991</v>
      </c>
      <c r="V1785">
        <v>566690</v>
      </c>
      <c r="W1785">
        <v>633627</v>
      </c>
      <c r="X1785">
        <v>567713</v>
      </c>
      <c r="Y1785">
        <v>340124</v>
      </c>
      <c r="Z1785">
        <v>183669</v>
      </c>
      <c r="AA1785">
        <v>70014</v>
      </c>
      <c r="AB1785">
        <v>4601049</v>
      </c>
      <c r="AC1785">
        <v>593807</v>
      </c>
      <c r="AD1785" s="9">
        <v>3.2120877285400416E-5</v>
      </c>
      <c r="AE1785" s="9">
        <v>8.0687847764623864E-6</v>
      </c>
      <c r="AF1785" s="9">
        <v>7.5846638097766317E-6</v>
      </c>
      <c r="AG1785" s="9">
        <v>7.704267085367902E-6</v>
      </c>
      <c r="AH1785" s="9">
        <v>8.8231661049250908E-6</v>
      </c>
      <c r="AI1785" s="9">
        <v>7.8910778738911068E-6</v>
      </c>
      <c r="AJ1785" s="9">
        <v>8.8072670521901037E-6</v>
      </c>
      <c r="AK1785" s="9">
        <v>3.5281250367513027E-5</v>
      </c>
      <c r="AL1785" s="9">
        <v>2.7222884645748601E-5</v>
      </c>
      <c r="AM1785" s="9">
        <v>2.85657154283429E-4</v>
      </c>
      <c r="AN1785" s="9">
        <v>1.673531405555559E-5</v>
      </c>
      <c r="AO1785" s="9">
        <v>6.230980773214193E-5</v>
      </c>
      <c r="AP1785" s="8">
        <v>5.0374999999999996E-2</v>
      </c>
      <c r="AQ1785" s="8" t="s">
        <v>5612</v>
      </c>
      <c r="AR1785" s="37">
        <v>2.7000000000000003E-2</v>
      </c>
      <c r="AS1785" s="37">
        <v>1.4999999999999999E-2</v>
      </c>
      <c r="AT1785" s="37">
        <v>7.2000000000000008E-2</v>
      </c>
      <c r="AU1785" s="9" t="s">
        <v>5612</v>
      </c>
      <c r="AV1785" s="9" t="s">
        <v>5612</v>
      </c>
      <c r="AW1785" s="9" t="s">
        <v>5612</v>
      </c>
      <c r="AX1785" s="9" t="s">
        <v>5612</v>
      </c>
      <c r="AY1785" s="9" t="s">
        <v>5612</v>
      </c>
      <c r="AZ1785" s="9" t="s">
        <v>5612</v>
      </c>
    </row>
    <row r="1786" spans="1:52" x14ac:dyDescent="0.2">
      <c r="A1786" s="38" t="s">
        <v>21</v>
      </c>
      <c r="B1786" s="7">
        <v>2014</v>
      </c>
      <c r="C1786" s="3" t="s">
        <v>63</v>
      </c>
      <c r="D1786" t="s">
        <v>215</v>
      </c>
      <c r="E1786" t="s">
        <v>2295</v>
      </c>
      <c r="F1786">
        <v>10</v>
      </c>
      <c r="G1786">
        <v>5</v>
      </c>
      <c r="H1786">
        <v>5</v>
      </c>
      <c r="I1786">
        <v>5</v>
      </c>
      <c r="J1786">
        <v>5</v>
      </c>
      <c r="K1786">
        <v>5</v>
      </c>
      <c r="L1786">
        <v>5</v>
      </c>
      <c r="M1786">
        <v>5</v>
      </c>
      <c r="N1786">
        <v>5</v>
      </c>
      <c r="O1786">
        <v>12</v>
      </c>
      <c r="P1786">
        <v>62</v>
      </c>
      <c r="Q1786">
        <v>22</v>
      </c>
      <c r="R1786">
        <v>311324</v>
      </c>
      <c r="S1786">
        <v>619672</v>
      </c>
      <c r="T1786">
        <v>659225</v>
      </c>
      <c r="U1786">
        <v>648991</v>
      </c>
      <c r="V1786">
        <v>566690</v>
      </c>
      <c r="W1786">
        <v>633627</v>
      </c>
      <c r="X1786">
        <v>567713</v>
      </c>
      <c r="Y1786">
        <v>340124</v>
      </c>
      <c r="Z1786">
        <v>183669</v>
      </c>
      <c r="AA1786">
        <v>70014</v>
      </c>
      <c r="AB1786">
        <v>4601049</v>
      </c>
      <c r="AC1786">
        <v>593807</v>
      </c>
      <c r="AD1786" s="9">
        <v>3.2120877285400416E-5</v>
      </c>
      <c r="AE1786" s="9">
        <v>8.0687847764623864E-6</v>
      </c>
      <c r="AF1786" s="9">
        <v>7.5846638097766317E-6</v>
      </c>
      <c r="AG1786" s="9">
        <v>7.704267085367902E-6</v>
      </c>
      <c r="AH1786" s="9">
        <v>8.8231661049250908E-6</v>
      </c>
      <c r="AI1786" s="9">
        <v>7.8910778738911068E-6</v>
      </c>
      <c r="AJ1786" s="9">
        <v>8.8072670521901037E-6</v>
      </c>
      <c r="AK1786" s="9">
        <v>1.470052098646376E-5</v>
      </c>
      <c r="AL1786" s="9">
        <v>2.7222884645748601E-5</v>
      </c>
      <c r="AM1786" s="9">
        <v>1.7139429257005741E-4</v>
      </c>
      <c r="AN1786" s="9">
        <v>1.3475187940836969E-5</v>
      </c>
      <c r="AO1786" s="9">
        <v>3.7049074867760067E-5</v>
      </c>
      <c r="AP1786" s="8">
        <v>7.0000000000000007E-2</v>
      </c>
      <c r="AQ1786" s="8" t="s">
        <v>5612</v>
      </c>
      <c r="AR1786" s="37">
        <v>0.1</v>
      </c>
      <c r="AS1786" s="37">
        <v>0.109</v>
      </c>
      <c r="AT1786" s="37">
        <v>0.157</v>
      </c>
      <c r="AU1786" s="9" t="s">
        <v>5612</v>
      </c>
      <c r="AV1786" s="9" t="s">
        <v>5612</v>
      </c>
      <c r="AW1786" s="9" t="s">
        <v>5612</v>
      </c>
      <c r="AX1786" s="9" t="s">
        <v>5612</v>
      </c>
      <c r="AY1786" s="9" t="s">
        <v>5612</v>
      </c>
      <c r="AZ1786" s="9" t="s">
        <v>5612</v>
      </c>
    </row>
    <row r="1787" spans="1:52" x14ac:dyDescent="0.2">
      <c r="A1787" s="38" t="s">
        <v>21</v>
      </c>
      <c r="B1787" s="7">
        <v>2014</v>
      </c>
      <c r="C1787" s="3" t="s">
        <v>64</v>
      </c>
      <c r="D1787" t="s">
        <v>215</v>
      </c>
      <c r="E1787" t="s">
        <v>2296</v>
      </c>
      <c r="F1787">
        <v>10</v>
      </c>
      <c r="G1787">
        <v>5</v>
      </c>
      <c r="H1787">
        <v>5</v>
      </c>
      <c r="I1787">
        <v>5</v>
      </c>
      <c r="J1787">
        <v>5</v>
      </c>
      <c r="K1787">
        <v>5</v>
      </c>
      <c r="L1787">
        <v>5</v>
      </c>
      <c r="M1787">
        <v>5</v>
      </c>
      <c r="N1787">
        <v>10</v>
      </c>
      <c r="O1787">
        <v>22</v>
      </c>
      <c r="P1787">
        <v>77</v>
      </c>
      <c r="Q1787">
        <v>37</v>
      </c>
      <c r="R1787">
        <v>311324</v>
      </c>
      <c r="S1787">
        <v>619672</v>
      </c>
      <c r="T1787">
        <v>659225</v>
      </c>
      <c r="U1787">
        <v>648991</v>
      </c>
      <c r="V1787">
        <v>566690</v>
      </c>
      <c r="W1787">
        <v>633627</v>
      </c>
      <c r="X1787">
        <v>567713</v>
      </c>
      <c r="Y1787">
        <v>340124</v>
      </c>
      <c r="Z1787">
        <v>183669</v>
      </c>
      <c r="AA1787">
        <v>70014</v>
      </c>
      <c r="AB1787">
        <v>4601049</v>
      </c>
      <c r="AC1787">
        <v>593807</v>
      </c>
      <c r="AD1787" s="9">
        <v>3.2120877285400416E-5</v>
      </c>
      <c r="AE1787" s="9">
        <v>8.0687847764623864E-6</v>
      </c>
      <c r="AF1787" s="9">
        <v>7.5846638097766317E-6</v>
      </c>
      <c r="AG1787" s="9">
        <v>7.704267085367902E-6</v>
      </c>
      <c r="AH1787" s="9">
        <v>8.8231661049250908E-6</v>
      </c>
      <c r="AI1787" s="9">
        <v>7.8910778738911068E-6</v>
      </c>
      <c r="AJ1787" s="9">
        <v>8.8072670521901037E-6</v>
      </c>
      <c r="AK1787" s="9">
        <v>1.470052098646376E-5</v>
      </c>
      <c r="AL1787" s="9">
        <v>5.4445769291497202E-5</v>
      </c>
      <c r="AM1787" s="9">
        <v>3.1422286971177191E-4</v>
      </c>
      <c r="AN1787" s="9">
        <v>1.673531405555559E-5</v>
      </c>
      <c r="AO1787" s="9">
        <v>6.230980773214193E-5</v>
      </c>
      <c r="AP1787" s="8">
        <v>0.11012</v>
      </c>
      <c r="AQ1787" s="8" t="s">
        <v>5612</v>
      </c>
      <c r="AR1787" s="37">
        <v>0.26</v>
      </c>
      <c r="AS1787" s="37">
        <v>0.37</v>
      </c>
      <c r="AT1787" s="37">
        <v>0.35899999999999999</v>
      </c>
      <c r="AU1787" s="9" t="s">
        <v>5612</v>
      </c>
      <c r="AV1787" s="9" t="s">
        <v>5612</v>
      </c>
      <c r="AW1787" s="9" t="s">
        <v>5612</v>
      </c>
      <c r="AX1787" s="9" t="s">
        <v>5612</v>
      </c>
      <c r="AY1787" s="9" t="s">
        <v>5612</v>
      </c>
      <c r="AZ1787" s="9" t="s">
        <v>5612</v>
      </c>
    </row>
    <row r="1788" spans="1:52" x14ac:dyDescent="0.2">
      <c r="A1788" s="38" t="s">
        <v>21</v>
      </c>
      <c r="B1788" s="7">
        <v>2014</v>
      </c>
      <c r="C1788" s="3" t="s">
        <v>65</v>
      </c>
      <c r="D1788" t="s">
        <v>215</v>
      </c>
      <c r="E1788" t="s">
        <v>2297</v>
      </c>
      <c r="F1788">
        <v>10</v>
      </c>
      <c r="G1788">
        <v>5</v>
      </c>
      <c r="H1788">
        <v>5</v>
      </c>
      <c r="I1788">
        <v>5</v>
      </c>
      <c r="J1788">
        <v>5</v>
      </c>
      <c r="K1788">
        <v>5</v>
      </c>
      <c r="L1788">
        <v>5</v>
      </c>
      <c r="M1788">
        <v>5</v>
      </c>
      <c r="N1788">
        <v>14</v>
      </c>
      <c r="O1788">
        <v>26</v>
      </c>
      <c r="P1788">
        <v>85</v>
      </c>
      <c r="Q1788">
        <v>45</v>
      </c>
      <c r="R1788">
        <v>311324</v>
      </c>
      <c r="S1788">
        <v>619672</v>
      </c>
      <c r="T1788">
        <v>659225</v>
      </c>
      <c r="U1788">
        <v>648991</v>
      </c>
      <c r="V1788">
        <v>566690</v>
      </c>
      <c r="W1788">
        <v>633627</v>
      </c>
      <c r="X1788">
        <v>567713</v>
      </c>
      <c r="Y1788">
        <v>340124</v>
      </c>
      <c r="Z1788">
        <v>183669</v>
      </c>
      <c r="AA1788">
        <v>70014</v>
      </c>
      <c r="AB1788">
        <v>4601049</v>
      </c>
      <c r="AC1788">
        <v>593807</v>
      </c>
      <c r="AD1788" s="9">
        <v>3.2120877285400416E-5</v>
      </c>
      <c r="AE1788" s="9">
        <v>8.0687847764623864E-6</v>
      </c>
      <c r="AF1788" s="9">
        <v>7.5846638097766317E-6</v>
      </c>
      <c r="AG1788" s="9">
        <v>7.704267085367902E-6</v>
      </c>
      <c r="AH1788" s="9">
        <v>8.8231661049250908E-6</v>
      </c>
      <c r="AI1788" s="9">
        <v>7.8910778738911068E-6</v>
      </c>
      <c r="AJ1788" s="9">
        <v>8.8072670521901037E-6</v>
      </c>
      <c r="AK1788" s="9">
        <v>1.470052098646376E-5</v>
      </c>
      <c r="AL1788" s="9">
        <v>7.6224077008096088E-5</v>
      </c>
      <c r="AM1788" s="9">
        <v>3.7135430056845772E-4</v>
      </c>
      <c r="AN1788" s="9">
        <v>1.8474047983405524E-5</v>
      </c>
      <c r="AO1788" s="9">
        <v>7.5782198593145591E-5</v>
      </c>
      <c r="AP1788" s="8">
        <v>0.188475</v>
      </c>
      <c r="AQ1788" s="8">
        <v>0.77700000000000002</v>
      </c>
      <c r="AR1788" s="37">
        <v>0.35000000000000003</v>
      </c>
      <c r="AS1788" s="37">
        <v>0.48600000000000004</v>
      </c>
      <c r="AT1788" s="37">
        <v>0.499</v>
      </c>
      <c r="AU1788" s="9" t="s">
        <v>5612</v>
      </c>
      <c r="AV1788" s="9" t="s">
        <v>5612</v>
      </c>
      <c r="AW1788" s="9" t="s">
        <v>5612</v>
      </c>
      <c r="AX1788" s="9" t="s">
        <v>5612</v>
      </c>
      <c r="AY1788" s="9" t="s">
        <v>5612</v>
      </c>
      <c r="AZ1788" s="9" t="s">
        <v>5612</v>
      </c>
    </row>
    <row r="1789" spans="1:52" x14ac:dyDescent="0.2">
      <c r="A1789" s="38" t="s">
        <v>21</v>
      </c>
      <c r="B1789" s="7">
        <v>2014</v>
      </c>
      <c r="C1789" s="3" t="s">
        <v>66</v>
      </c>
      <c r="D1789" t="s">
        <v>215</v>
      </c>
      <c r="E1789" t="s">
        <v>2298</v>
      </c>
      <c r="F1789">
        <v>10</v>
      </c>
      <c r="G1789">
        <v>5</v>
      </c>
      <c r="H1789">
        <v>5</v>
      </c>
      <c r="I1789">
        <v>5</v>
      </c>
      <c r="J1789">
        <v>5</v>
      </c>
      <c r="K1789">
        <v>5</v>
      </c>
      <c r="L1789">
        <v>5</v>
      </c>
      <c r="M1789">
        <v>16</v>
      </c>
      <c r="N1789">
        <v>24</v>
      </c>
      <c r="O1789">
        <v>38</v>
      </c>
      <c r="P1789">
        <v>118</v>
      </c>
      <c r="Q1789">
        <v>78</v>
      </c>
      <c r="R1789">
        <v>311324</v>
      </c>
      <c r="S1789">
        <v>619672</v>
      </c>
      <c r="T1789">
        <v>659225</v>
      </c>
      <c r="U1789">
        <v>648991</v>
      </c>
      <c r="V1789">
        <v>566690</v>
      </c>
      <c r="W1789">
        <v>633627</v>
      </c>
      <c r="X1789">
        <v>567713</v>
      </c>
      <c r="Y1789">
        <v>340124</v>
      </c>
      <c r="Z1789">
        <v>183669</v>
      </c>
      <c r="AA1789">
        <v>70014</v>
      </c>
      <c r="AB1789">
        <v>4601049</v>
      </c>
      <c r="AC1789">
        <v>593807</v>
      </c>
      <c r="AD1789" s="9">
        <v>3.2120877285400416E-5</v>
      </c>
      <c r="AE1789" s="9">
        <v>8.0687847764623864E-6</v>
      </c>
      <c r="AF1789" s="9">
        <v>7.5846638097766317E-6</v>
      </c>
      <c r="AG1789" s="9">
        <v>7.704267085367902E-6</v>
      </c>
      <c r="AH1789" s="9">
        <v>8.8231661049250908E-6</v>
      </c>
      <c r="AI1789" s="9">
        <v>7.8910778738911068E-6</v>
      </c>
      <c r="AJ1789" s="9">
        <v>8.8072670521901037E-6</v>
      </c>
      <c r="AK1789" s="9">
        <v>4.704166715668403E-5</v>
      </c>
      <c r="AL1789" s="9">
        <v>1.3066984629959329E-4</v>
      </c>
      <c r="AM1789" s="9">
        <v>5.4274859313851521E-4</v>
      </c>
      <c r="AN1789" s="9">
        <v>2.5646325435786492E-5</v>
      </c>
      <c r="AO1789" s="9">
        <v>1.3135581089478569E-4</v>
      </c>
      <c r="AP1789" s="8">
        <v>0.30720000000000003</v>
      </c>
      <c r="AQ1789" s="8" t="s">
        <v>5612</v>
      </c>
      <c r="AR1789" s="37">
        <v>0.38600000000000001</v>
      </c>
      <c r="AS1789" s="37">
        <v>0.51500000000000001</v>
      </c>
      <c r="AT1789" s="37">
        <v>0.56399999999999995</v>
      </c>
      <c r="AU1789" s="9" t="s">
        <v>5612</v>
      </c>
      <c r="AV1789" s="9" t="s">
        <v>5612</v>
      </c>
      <c r="AW1789" s="9" t="s">
        <v>5612</v>
      </c>
      <c r="AX1789" s="9" t="s">
        <v>5612</v>
      </c>
      <c r="AY1789" s="9" t="s">
        <v>5612</v>
      </c>
      <c r="AZ1789" s="9" t="s">
        <v>5612</v>
      </c>
    </row>
    <row r="1790" spans="1:52" x14ac:dyDescent="0.2">
      <c r="A1790" s="38" t="s">
        <v>21</v>
      </c>
      <c r="B1790" s="7">
        <v>2015</v>
      </c>
      <c r="C1790" s="3" t="s">
        <v>55</v>
      </c>
      <c r="D1790" t="s">
        <v>216</v>
      </c>
      <c r="E1790" t="s">
        <v>2299</v>
      </c>
      <c r="F1790">
        <v>10</v>
      </c>
      <c r="G1790">
        <v>5</v>
      </c>
      <c r="H1790">
        <v>5</v>
      </c>
      <c r="I1790">
        <v>5</v>
      </c>
      <c r="J1790">
        <v>5</v>
      </c>
      <c r="K1790">
        <v>5</v>
      </c>
      <c r="L1790">
        <v>15</v>
      </c>
      <c r="M1790">
        <v>19</v>
      </c>
      <c r="N1790">
        <v>31</v>
      </c>
      <c r="O1790">
        <v>47</v>
      </c>
      <c r="P1790">
        <v>147</v>
      </c>
      <c r="Q1790">
        <v>97</v>
      </c>
      <c r="R1790">
        <v>309966</v>
      </c>
      <c r="S1790">
        <v>621046</v>
      </c>
      <c r="T1790">
        <v>654200</v>
      </c>
      <c r="U1790">
        <v>657818</v>
      </c>
      <c r="V1790">
        <v>567501</v>
      </c>
      <c r="W1790">
        <v>623114</v>
      </c>
      <c r="X1790">
        <v>578939</v>
      </c>
      <c r="Y1790">
        <v>354872</v>
      </c>
      <c r="Z1790">
        <v>186401</v>
      </c>
      <c r="AA1790">
        <v>71396</v>
      </c>
      <c r="AB1790">
        <v>4625253</v>
      </c>
      <c r="AC1790">
        <v>612669</v>
      </c>
      <c r="AD1790" s="9">
        <v>3.2261602885477762E-5</v>
      </c>
      <c r="AE1790" s="9">
        <v>8.0509334252213203E-6</v>
      </c>
      <c r="AF1790" s="9">
        <v>7.6429226536227446E-6</v>
      </c>
      <c r="AG1790" s="9">
        <v>7.6008865674092224E-6</v>
      </c>
      <c r="AH1790" s="9">
        <v>8.8105571620138119E-6</v>
      </c>
      <c r="AI1790" s="9">
        <v>8.0242138677673744E-6</v>
      </c>
      <c r="AJ1790" s="9">
        <v>2.5909465418636504E-5</v>
      </c>
      <c r="AK1790" s="9">
        <v>5.3540431479519376E-5</v>
      </c>
      <c r="AL1790" s="9">
        <v>1.6630812066458872E-4</v>
      </c>
      <c r="AM1790" s="9">
        <v>6.583001848843072E-4</v>
      </c>
      <c r="AN1790" s="9">
        <v>3.1782045220012828E-5</v>
      </c>
      <c r="AO1790" s="9">
        <v>1.5832366253229721E-4</v>
      </c>
      <c r="AP1790" s="8">
        <v>0.21729999999999999</v>
      </c>
      <c r="AQ1790" s="8" t="s">
        <v>5612</v>
      </c>
      <c r="AR1790" s="37">
        <v>0.42399999999999999</v>
      </c>
      <c r="AS1790" s="37">
        <v>0.55400000000000005</v>
      </c>
      <c r="AT1790" s="37">
        <v>0.63</v>
      </c>
      <c r="AU1790" s="9" t="s">
        <v>5612</v>
      </c>
      <c r="AV1790" s="9" t="s">
        <v>5612</v>
      </c>
      <c r="AW1790" s="9" t="s">
        <v>5612</v>
      </c>
      <c r="AX1790" s="9" t="s">
        <v>5612</v>
      </c>
      <c r="AY1790" s="9" t="s">
        <v>5612</v>
      </c>
      <c r="AZ1790" s="9" t="s">
        <v>5612</v>
      </c>
    </row>
    <row r="1791" spans="1:52" x14ac:dyDescent="0.2">
      <c r="A1791" s="38" t="s">
        <v>21</v>
      </c>
      <c r="B1791" s="7">
        <v>2015</v>
      </c>
      <c r="C1791" s="3" t="s">
        <v>56</v>
      </c>
      <c r="D1791" t="s">
        <v>216</v>
      </c>
      <c r="E1791" t="s">
        <v>2300</v>
      </c>
      <c r="F1791">
        <v>10</v>
      </c>
      <c r="G1791">
        <v>5</v>
      </c>
      <c r="H1791">
        <v>5</v>
      </c>
      <c r="I1791">
        <v>5</v>
      </c>
      <c r="J1791">
        <v>5</v>
      </c>
      <c r="K1791">
        <v>5</v>
      </c>
      <c r="L1791">
        <v>11</v>
      </c>
      <c r="M1791">
        <v>11</v>
      </c>
      <c r="N1791">
        <v>33</v>
      </c>
      <c r="O1791">
        <v>27</v>
      </c>
      <c r="P1791">
        <v>117</v>
      </c>
      <c r="Q1791">
        <v>71</v>
      </c>
      <c r="R1791">
        <v>309966</v>
      </c>
      <c r="S1791">
        <v>621046</v>
      </c>
      <c r="T1791">
        <v>654200</v>
      </c>
      <c r="U1791">
        <v>657818</v>
      </c>
      <c r="V1791">
        <v>567501</v>
      </c>
      <c r="W1791">
        <v>623114</v>
      </c>
      <c r="X1791">
        <v>578939</v>
      </c>
      <c r="Y1791">
        <v>354872</v>
      </c>
      <c r="Z1791">
        <v>186401</v>
      </c>
      <c r="AA1791">
        <v>71396</v>
      </c>
      <c r="AB1791">
        <v>4625253</v>
      </c>
      <c r="AC1791">
        <v>612669</v>
      </c>
      <c r="AD1791" s="9">
        <v>3.2261602885477762E-5</v>
      </c>
      <c r="AE1791" s="9">
        <v>8.0509334252213203E-6</v>
      </c>
      <c r="AF1791" s="9">
        <v>7.6429226536227446E-6</v>
      </c>
      <c r="AG1791" s="9">
        <v>7.6008865674092224E-6</v>
      </c>
      <c r="AH1791" s="9">
        <v>8.8105571620138119E-6</v>
      </c>
      <c r="AI1791" s="9">
        <v>8.0242138677673744E-6</v>
      </c>
      <c r="AJ1791" s="9">
        <v>1.9000274640333439E-5</v>
      </c>
      <c r="AK1791" s="9">
        <v>3.0997091909195425E-5</v>
      </c>
      <c r="AL1791" s="9">
        <v>1.7703767683649766E-4</v>
      </c>
      <c r="AM1791" s="9">
        <v>3.7817244663566587E-4</v>
      </c>
      <c r="AN1791" s="9">
        <v>2.529591354245919E-5</v>
      </c>
      <c r="AO1791" s="9">
        <v>1.1588639216281548E-4</v>
      </c>
      <c r="AP1791" s="8">
        <v>0.17282500000000001</v>
      </c>
      <c r="AQ1791" s="8" t="s">
        <v>5612</v>
      </c>
      <c r="AR1791" s="37">
        <v>0.436</v>
      </c>
      <c r="AS1791" s="37">
        <v>0.57700000000000007</v>
      </c>
      <c r="AT1791" s="37">
        <v>0.66300000000000003</v>
      </c>
      <c r="AU1791" s="9" t="s">
        <v>5612</v>
      </c>
      <c r="AV1791" s="9" t="s">
        <v>5612</v>
      </c>
      <c r="AW1791" s="9" t="s">
        <v>5612</v>
      </c>
      <c r="AX1791" s="9" t="s">
        <v>5612</v>
      </c>
      <c r="AY1791" s="9" t="s">
        <v>5612</v>
      </c>
      <c r="AZ1791" s="9" t="s">
        <v>5612</v>
      </c>
    </row>
    <row r="1792" spans="1:52" x14ac:dyDescent="0.2">
      <c r="A1792" s="38" t="s">
        <v>21</v>
      </c>
      <c r="B1792" s="7">
        <v>2015</v>
      </c>
      <c r="C1792" s="3" t="s">
        <v>57</v>
      </c>
      <c r="D1792" t="s">
        <v>216</v>
      </c>
      <c r="E1792" t="s">
        <v>2301</v>
      </c>
      <c r="F1792">
        <v>10</v>
      </c>
      <c r="G1792">
        <v>5</v>
      </c>
      <c r="H1792">
        <v>5</v>
      </c>
      <c r="I1792">
        <v>5</v>
      </c>
      <c r="J1792">
        <v>5</v>
      </c>
      <c r="K1792">
        <v>5</v>
      </c>
      <c r="L1792">
        <v>5</v>
      </c>
      <c r="M1792">
        <v>10</v>
      </c>
      <c r="N1792">
        <v>22</v>
      </c>
      <c r="O1792">
        <v>25</v>
      </c>
      <c r="P1792">
        <v>97</v>
      </c>
      <c r="Q1792">
        <v>57</v>
      </c>
      <c r="R1792">
        <v>309966</v>
      </c>
      <c r="S1792">
        <v>621046</v>
      </c>
      <c r="T1792">
        <v>654200</v>
      </c>
      <c r="U1792">
        <v>657818</v>
      </c>
      <c r="V1792">
        <v>567501</v>
      </c>
      <c r="W1792">
        <v>623114</v>
      </c>
      <c r="X1792">
        <v>578939</v>
      </c>
      <c r="Y1792">
        <v>354872</v>
      </c>
      <c r="Z1792">
        <v>186401</v>
      </c>
      <c r="AA1792">
        <v>71396</v>
      </c>
      <c r="AB1792">
        <v>4625253</v>
      </c>
      <c r="AC1792">
        <v>612669</v>
      </c>
      <c r="AD1792" s="9">
        <v>3.2261602885477762E-5</v>
      </c>
      <c r="AE1792" s="9">
        <v>8.0509334252213203E-6</v>
      </c>
      <c r="AF1792" s="9">
        <v>7.6429226536227446E-6</v>
      </c>
      <c r="AG1792" s="9">
        <v>7.6008865674092224E-6</v>
      </c>
      <c r="AH1792" s="9">
        <v>8.8105571620138119E-6</v>
      </c>
      <c r="AI1792" s="9">
        <v>8.0242138677673744E-6</v>
      </c>
      <c r="AJ1792" s="9">
        <v>8.6364884728788347E-6</v>
      </c>
      <c r="AK1792" s="9">
        <v>2.8179174462904934E-5</v>
      </c>
      <c r="AL1792" s="9">
        <v>1.1802511789099843E-4</v>
      </c>
      <c r="AM1792" s="9">
        <v>3.5015967281080171E-4</v>
      </c>
      <c r="AN1792" s="9">
        <v>2.0971825757423431E-5</v>
      </c>
      <c r="AO1792" s="9">
        <v>9.3035554271556095E-5</v>
      </c>
      <c r="AP1792" s="8">
        <v>0.15254999999999999</v>
      </c>
      <c r="AQ1792" s="8" t="s">
        <v>5612</v>
      </c>
      <c r="AR1792" s="37">
        <v>0.441</v>
      </c>
      <c r="AS1792" s="37">
        <v>0.58200000000000007</v>
      </c>
      <c r="AT1792" s="37">
        <v>0.67200000000000004</v>
      </c>
      <c r="AU1792" s="9" t="s">
        <v>5612</v>
      </c>
      <c r="AV1792" s="9" t="s">
        <v>5612</v>
      </c>
      <c r="AW1792" s="9" t="s">
        <v>5612</v>
      </c>
      <c r="AX1792" s="9" t="s">
        <v>5612</v>
      </c>
      <c r="AY1792" s="9" t="s">
        <v>5612</v>
      </c>
      <c r="AZ1792" s="9" t="s">
        <v>5612</v>
      </c>
    </row>
    <row r="1793" spans="1:52" x14ac:dyDescent="0.2">
      <c r="A1793" s="38" t="s">
        <v>21</v>
      </c>
      <c r="B1793" s="7">
        <v>2015</v>
      </c>
      <c r="C1793" s="3" t="s">
        <v>58</v>
      </c>
      <c r="D1793" t="s">
        <v>216</v>
      </c>
      <c r="E1793" t="s">
        <v>2302</v>
      </c>
      <c r="F1793">
        <v>10</v>
      </c>
      <c r="G1793">
        <v>5</v>
      </c>
      <c r="H1793">
        <v>5</v>
      </c>
      <c r="I1793">
        <v>5</v>
      </c>
      <c r="J1793">
        <v>5</v>
      </c>
      <c r="K1793">
        <v>5</v>
      </c>
      <c r="L1793">
        <v>5</v>
      </c>
      <c r="M1793">
        <v>12</v>
      </c>
      <c r="N1793">
        <v>5</v>
      </c>
      <c r="O1793">
        <v>35</v>
      </c>
      <c r="P1793">
        <v>92</v>
      </c>
      <c r="Q1793">
        <v>52</v>
      </c>
      <c r="R1793">
        <v>309966</v>
      </c>
      <c r="S1793">
        <v>621046</v>
      </c>
      <c r="T1793">
        <v>654200</v>
      </c>
      <c r="U1793">
        <v>657818</v>
      </c>
      <c r="V1793">
        <v>567501</v>
      </c>
      <c r="W1793">
        <v>623114</v>
      </c>
      <c r="X1793">
        <v>578939</v>
      </c>
      <c r="Y1793">
        <v>354872</v>
      </c>
      <c r="Z1793">
        <v>186401</v>
      </c>
      <c r="AA1793">
        <v>71396</v>
      </c>
      <c r="AB1793">
        <v>4625253</v>
      </c>
      <c r="AC1793">
        <v>612669</v>
      </c>
      <c r="AD1793" s="9">
        <v>3.2261602885477762E-5</v>
      </c>
      <c r="AE1793" s="9">
        <v>8.0509334252213203E-6</v>
      </c>
      <c r="AF1793" s="9">
        <v>7.6429226536227446E-6</v>
      </c>
      <c r="AG1793" s="9">
        <v>7.6008865674092224E-6</v>
      </c>
      <c r="AH1793" s="9">
        <v>8.8105571620138119E-6</v>
      </c>
      <c r="AI1793" s="9">
        <v>8.0242138677673744E-6</v>
      </c>
      <c r="AJ1793" s="9">
        <v>8.6364884728788347E-6</v>
      </c>
      <c r="AK1793" s="9">
        <v>3.3815009355485923E-5</v>
      </c>
      <c r="AL1793" s="9">
        <v>2.6823890429772373E-5</v>
      </c>
      <c r="AM1793" s="9">
        <v>4.9022354193512245E-4</v>
      </c>
      <c r="AN1793" s="9">
        <v>1.9890803811164491E-5</v>
      </c>
      <c r="AO1793" s="9">
        <v>8.4874540738963454E-5</v>
      </c>
      <c r="AP1793" s="8">
        <v>9.2119999999999994E-2</v>
      </c>
      <c r="AQ1793" s="8" t="s">
        <v>5612</v>
      </c>
      <c r="AR1793" s="37">
        <v>0.44400000000000001</v>
      </c>
      <c r="AS1793" s="37">
        <v>0.59599999999999997</v>
      </c>
      <c r="AT1793" s="37">
        <v>0.67200000000000004</v>
      </c>
      <c r="AU1793" s="9" t="s">
        <v>5612</v>
      </c>
      <c r="AV1793" s="9" t="s">
        <v>5612</v>
      </c>
      <c r="AW1793" s="9" t="s">
        <v>5612</v>
      </c>
      <c r="AX1793" s="9" t="s">
        <v>5612</v>
      </c>
      <c r="AY1793" s="9" t="s">
        <v>5612</v>
      </c>
      <c r="AZ1793" s="9" t="s">
        <v>5612</v>
      </c>
    </row>
    <row r="1794" spans="1:52" x14ac:dyDescent="0.2">
      <c r="A1794" s="38" t="s">
        <v>21</v>
      </c>
      <c r="B1794" s="7">
        <v>2015</v>
      </c>
      <c r="C1794" s="3" t="s">
        <v>59</v>
      </c>
      <c r="D1794" t="s">
        <v>216</v>
      </c>
      <c r="E1794" t="s">
        <v>2303</v>
      </c>
      <c r="F1794">
        <v>10</v>
      </c>
      <c r="G1794">
        <v>5</v>
      </c>
      <c r="H1794">
        <v>5</v>
      </c>
      <c r="I1794">
        <v>5</v>
      </c>
      <c r="J1794">
        <v>5</v>
      </c>
      <c r="K1794">
        <v>5</v>
      </c>
      <c r="L1794">
        <v>5</v>
      </c>
      <c r="M1794">
        <v>5</v>
      </c>
      <c r="N1794">
        <v>15</v>
      </c>
      <c r="O1794">
        <v>24</v>
      </c>
      <c r="P1794">
        <v>84</v>
      </c>
      <c r="Q1794">
        <v>44</v>
      </c>
      <c r="R1794">
        <v>309966</v>
      </c>
      <c r="S1794">
        <v>621046</v>
      </c>
      <c r="T1794">
        <v>654200</v>
      </c>
      <c r="U1794">
        <v>657818</v>
      </c>
      <c r="V1794">
        <v>567501</v>
      </c>
      <c r="W1794">
        <v>623114</v>
      </c>
      <c r="X1794">
        <v>578939</v>
      </c>
      <c r="Y1794">
        <v>354872</v>
      </c>
      <c r="Z1794">
        <v>186401</v>
      </c>
      <c r="AA1794">
        <v>71396</v>
      </c>
      <c r="AB1794">
        <v>4625253</v>
      </c>
      <c r="AC1794">
        <v>612669</v>
      </c>
      <c r="AD1794" s="9">
        <v>3.2261602885477762E-5</v>
      </c>
      <c r="AE1794" s="9">
        <v>8.0509334252213203E-6</v>
      </c>
      <c r="AF1794" s="9">
        <v>7.6429226536227446E-6</v>
      </c>
      <c r="AG1794" s="9">
        <v>7.6008865674092224E-6</v>
      </c>
      <c r="AH1794" s="9">
        <v>8.8105571620138119E-6</v>
      </c>
      <c r="AI1794" s="9">
        <v>8.0242138677673744E-6</v>
      </c>
      <c r="AJ1794" s="9">
        <v>8.6364884728788347E-6</v>
      </c>
      <c r="AK1794" s="9">
        <v>1.4089587231452467E-5</v>
      </c>
      <c r="AL1794" s="9">
        <v>8.0471671289317112E-5</v>
      </c>
      <c r="AM1794" s="9">
        <v>3.3615328589836965E-4</v>
      </c>
      <c r="AN1794" s="9">
        <v>1.8161168697150187E-5</v>
      </c>
      <c r="AO1794" s="9">
        <v>7.1816919086815231E-5</v>
      </c>
      <c r="AP1794" s="8">
        <v>7.4924999999999992E-2</v>
      </c>
      <c r="AQ1794" s="8" t="s">
        <v>5612</v>
      </c>
      <c r="AR1794" s="37">
        <v>0.44700000000000006</v>
      </c>
      <c r="AS1794" s="37">
        <v>0.59599999999999997</v>
      </c>
      <c r="AT1794" s="37">
        <v>0.70799999999999996</v>
      </c>
      <c r="AU1794" s="9" t="s">
        <v>5612</v>
      </c>
      <c r="AV1794" s="9" t="s">
        <v>5612</v>
      </c>
      <c r="AW1794" s="9" t="s">
        <v>5612</v>
      </c>
      <c r="AX1794" s="9" t="s">
        <v>5612</v>
      </c>
      <c r="AY1794" s="9" t="s">
        <v>5612</v>
      </c>
      <c r="AZ1794" s="9" t="s">
        <v>5612</v>
      </c>
    </row>
    <row r="1795" spans="1:52" x14ac:dyDescent="0.2">
      <c r="A1795" s="38" t="s">
        <v>21</v>
      </c>
      <c r="B1795" s="7">
        <v>2015</v>
      </c>
      <c r="C1795" s="3" t="s">
        <v>60</v>
      </c>
      <c r="D1795" t="s">
        <v>216</v>
      </c>
      <c r="E1795" t="s">
        <v>2304</v>
      </c>
      <c r="F1795">
        <v>10</v>
      </c>
      <c r="G1795">
        <v>5</v>
      </c>
      <c r="H1795">
        <v>5</v>
      </c>
      <c r="I1795">
        <v>5</v>
      </c>
      <c r="J1795">
        <v>5</v>
      </c>
      <c r="K1795">
        <v>5</v>
      </c>
      <c r="L1795">
        <v>5</v>
      </c>
      <c r="M1795">
        <v>5</v>
      </c>
      <c r="N1795">
        <v>13</v>
      </c>
      <c r="O1795">
        <v>19</v>
      </c>
      <c r="P1795">
        <v>77</v>
      </c>
      <c r="Q1795">
        <v>37</v>
      </c>
      <c r="R1795">
        <v>309966</v>
      </c>
      <c r="S1795">
        <v>621046</v>
      </c>
      <c r="T1795">
        <v>654200</v>
      </c>
      <c r="U1795">
        <v>657818</v>
      </c>
      <c r="V1795">
        <v>567501</v>
      </c>
      <c r="W1795">
        <v>623114</v>
      </c>
      <c r="X1795">
        <v>578939</v>
      </c>
      <c r="Y1795">
        <v>354872</v>
      </c>
      <c r="Z1795">
        <v>186401</v>
      </c>
      <c r="AA1795">
        <v>71396</v>
      </c>
      <c r="AB1795">
        <v>4625253</v>
      </c>
      <c r="AC1795">
        <v>612669</v>
      </c>
      <c r="AD1795" s="9">
        <v>3.2261602885477762E-5</v>
      </c>
      <c r="AE1795" s="9">
        <v>8.0509334252213203E-6</v>
      </c>
      <c r="AF1795" s="9">
        <v>7.6429226536227446E-6</v>
      </c>
      <c r="AG1795" s="9">
        <v>7.6008865674092224E-6</v>
      </c>
      <c r="AH1795" s="9">
        <v>8.8105571620138119E-6</v>
      </c>
      <c r="AI1795" s="9">
        <v>8.0242138677673744E-6</v>
      </c>
      <c r="AJ1795" s="9">
        <v>8.6364884728788347E-6</v>
      </c>
      <c r="AK1795" s="9">
        <v>1.4089587231452467E-5</v>
      </c>
      <c r="AL1795" s="9">
        <v>6.9742115117408171E-5</v>
      </c>
      <c r="AM1795" s="9">
        <v>2.6612135133620933E-4</v>
      </c>
      <c r="AN1795" s="9">
        <v>1.6647737972387672E-5</v>
      </c>
      <c r="AO1795" s="9">
        <v>6.0391500141185531E-5</v>
      </c>
      <c r="AP1795" s="8">
        <v>4.7475000000000003E-2</v>
      </c>
      <c r="AQ1795" s="8" t="s">
        <v>5612</v>
      </c>
      <c r="AR1795" s="37" t="s">
        <v>5612</v>
      </c>
      <c r="AS1795" s="37" t="s">
        <v>5612</v>
      </c>
      <c r="AT1795" s="37" t="s">
        <v>5612</v>
      </c>
      <c r="AU1795" s="9" t="s">
        <v>5612</v>
      </c>
      <c r="AV1795" s="9" t="s">
        <v>5612</v>
      </c>
      <c r="AW1795" s="9" t="s">
        <v>5612</v>
      </c>
      <c r="AX1795" s="9" t="s">
        <v>5612</v>
      </c>
      <c r="AY1795" s="9" t="s">
        <v>5612</v>
      </c>
      <c r="AZ1795" s="9" t="s">
        <v>5612</v>
      </c>
    </row>
    <row r="1796" spans="1:52" x14ac:dyDescent="0.2">
      <c r="A1796" s="38" t="s">
        <v>21</v>
      </c>
      <c r="B1796" s="7">
        <v>2015</v>
      </c>
      <c r="C1796" s="3" t="s">
        <v>61</v>
      </c>
      <c r="D1796" t="s">
        <v>216</v>
      </c>
      <c r="E1796" t="s">
        <v>2305</v>
      </c>
      <c r="F1796">
        <v>10</v>
      </c>
      <c r="G1796">
        <v>5</v>
      </c>
      <c r="H1796">
        <v>5</v>
      </c>
      <c r="I1796">
        <v>5</v>
      </c>
      <c r="J1796">
        <v>5</v>
      </c>
      <c r="K1796">
        <v>5</v>
      </c>
      <c r="L1796">
        <v>5</v>
      </c>
      <c r="M1796">
        <v>5</v>
      </c>
      <c r="N1796">
        <v>5</v>
      </c>
      <c r="O1796">
        <v>27</v>
      </c>
      <c r="P1796">
        <v>77</v>
      </c>
      <c r="Q1796">
        <v>37</v>
      </c>
      <c r="R1796">
        <v>309966</v>
      </c>
      <c r="S1796">
        <v>621046</v>
      </c>
      <c r="T1796">
        <v>654200</v>
      </c>
      <c r="U1796">
        <v>657818</v>
      </c>
      <c r="V1796">
        <v>567501</v>
      </c>
      <c r="W1796">
        <v>623114</v>
      </c>
      <c r="X1796">
        <v>578939</v>
      </c>
      <c r="Y1796">
        <v>354872</v>
      </c>
      <c r="Z1796">
        <v>186401</v>
      </c>
      <c r="AA1796">
        <v>71396</v>
      </c>
      <c r="AB1796">
        <v>4625253</v>
      </c>
      <c r="AC1796">
        <v>612669</v>
      </c>
      <c r="AD1796" s="9">
        <v>3.2261602885477762E-5</v>
      </c>
      <c r="AE1796" s="9">
        <v>8.0509334252213203E-6</v>
      </c>
      <c r="AF1796" s="9">
        <v>7.6429226536227446E-6</v>
      </c>
      <c r="AG1796" s="9">
        <v>7.6008865674092224E-6</v>
      </c>
      <c r="AH1796" s="9">
        <v>8.8105571620138119E-6</v>
      </c>
      <c r="AI1796" s="9">
        <v>8.0242138677673744E-6</v>
      </c>
      <c r="AJ1796" s="9">
        <v>8.6364884728788347E-6</v>
      </c>
      <c r="AK1796" s="9">
        <v>1.4089587231452467E-5</v>
      </c>
      <c r="AL1796" s="9">
        <v>2.6823890429772373E-5</v>
      </c>
      <c r="AM1796" s="9">
        <v>3.7817244663566587E-4</v>
      </c>
      <c r="AN1796" s="9">
        <v>1.6647737972387672E-5</v>
      </c>
      <c r="AO1796" s="9">
        <v>6.0391500141185531E-5</v>
      </c>
      <c r="AP1796" s="8">
        <v>4.138E-2</v>
      </c>
      <c r="AQ1796" s="8" t="s">
        <v>5612</v>
      </c>
      <c r="AR1796" s="37" t="s">
        <v>5612</v>
      </c>
      <c r="AS1796" s="37" t="s">
        <v>5612</v>
      </c>
      <c r="AT1796" s="37" t="s">
        <v>5612</v>
      </c>
      <c r="AU1796" s="9" t="s">
        <v>5612</v>
      </c>
      <c r="AV1796" s="9" t="s">
        <v>5612</v>
      </c>
      <c r="AW1796" s="9" t="s">
        <v>5612</v>
      </c>
      <c r="AX1796" s="9" t="s">
        <v>5612</v>
      </c>
      <c r="AY1796" s="9" t="s">
        <v>5612</v>
      </c>
      <c r="AZ1796" s="9" t="s">
        <v>5612</v>
      </c>
    </row>
    <row r="1797" spans="1:52" x14ac:dyDescent="0.2">
      <c r="A1797" s="38" t="s">
        <v>21</v>
      </c>
      <c r="B1797" s="7">
        <v>2015</v>
      </c>
      <c r="C1797" s="3" t="s">
        <v>62</v>
      </c>
      <c r="D1797" t="s">
        <v>216</v>
      </c>
      <c r="E1797" t="s">
        <v>2306</v>
      </c>
      <c r="F1797">
        <v>10</v>
      </c>
      <c r="G1797">
        <v>5</v>
      </c>
      <c r="H1797">
        <v>5</v>
      </c>
      <c r="I1797">
        <v>5</v>
      </c>
      <c r="J1797">
        <v>5</v>
      </c>
      <c r="K1797">
        <v>5</v>
      </c>
      <c r="L1797">
        <v>5</v>
      </c>
      <c r="M1797">
        <v>5</v>
      </c>
      <c r="N1797">
        <v>5</v>
      </c>
      <c r="O1797">
        <v>11</v>
      </c>
      <c r="P1797">
        <v>61</v>
      </c>
      <c r="Q1797">
        <v>21</v>
      </c>
      <c r="R1797">
        <v>309966</v>
      </c>
      <c r="S1797">
        <v>621046</v>
      </c>
      <c r="T1797">
        <v>654200</v>
      </c>
      <c r="U1797">
        <v>657818</v>
      </c>
      <c r="V1797">
        <v>567501</v>
      </c>
      <c r="W1797">
        <v>623114</v>
      </c>
      <c r="X1797">
        <v>578939</v>
      </c>
      <c r="Y1797">
        <v>354872</v>
      </c>
      <c r="Z1797">
        <v>186401</v>
      </c>
      <c r="AA1797">
        <v>71396</v>
      </c>
      <c r="AB1797">
        <v>4625253</v>
      </c>
      <c r="AC1797">
        <v>612669</v>
      </c>
      <c r="AD1797" s="9">
        <v>3.2261602885477762E-5</v>
      </c>
      <c r="AE1797" s="9">
        <v>8.0509334252213203E-6</v>
      </c>
      <c r="AF1797" s="9">
        <v>7.6429226536227446E-6</v>
      </c>
      <c r="AG1797" s="9">
        <v>7.6008865674092224E-6</v>
      </c>
      <c r="AH1797" s="9">
        <v>8.8105571620138119E-6</v>
      </c>
      <c r="AI1797" s="9">
        <v>8.0242138677673744E-6</v>
      </c>
      <c r="AJ1797" s="9">
        <v>8.6364884728788347E-6</v>
      </c>
      <c r="AK1797" s="9">
        <v>1.4089587231452467E-5</v>
      </c>
      <c r="AL1797" s="9">
        <v>2.6823890429772373E-5</v>
      </c>
      <c r="AM1797" s="9">
        <v>1.5407025603675275E-4</v>
      </c>
      <c r="AN1797" s="9">
        <v>1.3188467744359065E-5</v>
      </c>
      <c r="AO1797" s="9">
        <v>3.4276256836889086E-5</v>
      </c>
      <c r="AP1797" s="8">
        <v>4.2499999999999996E-2</v>
      </c>
      <c r="AQ1797" s="8" t="s">
        <v>5612</v>
      </c>
      <c r="AR1797" s="37">
        <v>3.3000000000000002E-2</v>
      </c>
      <c r="AS1797" s="37">
        <v>1.8000000000000002E-2</v>
      </c>
      <c r="AT1797" s="37">
        <v>0.09</v>
      </c>
      <c r="AU1797" s="9" t="s">
        <v>5612</v>
      </c>
      <c r="AV1797" s="9" t="s">
        <v>5612</v>
      </c>
      <c r="AW1797" s="9" t="s">
        <v>5612</v>
      </c>
      <c r="AX1797" s="9" t="s">
        <v>5612</v>
      </c>
      <c r="AY1797" s="9" t="s">
        <v>5612</v>
      </c>
      <c r="AZ1797" s="9" t="s">
        <v>5612</v>
      </c>
    </row>
    <row r="1798" spans="1:52" x14ac:dyDescent="0.2">
      <c r="A1798" s="38" t="s">
        <v>21</v>
      </c>
      <c r="B1798" s="7">
        <v>2015</v>
      </c>
      <c r="C1798" s="3" t="s">
        <v>63</v>
      </c>
      <c r="D1798" t="s">
        <v>216</v>
      </c>
      <c r="E1798" t="s">
        <v>2307</v>
      </c>
      <c r="F1798">
        <v>10</v>
      </c>
      <c r="G1798">
        <v>5</v>
      </c>
      <c r="H1798">
        <v>5</v>
      </c>
      <c r="I1798">
        <v>5</v>
      </c>
      <c r="J1798">
        <v>5</v>
      </c>
      <c r="K1798">
        <v>5</v>
      </c>
      <c r="L1798">
        <v>5</v>
      </c>
      <c r="M1798">
        <v>5</v>
      </c>
      <c r="N1798">
        <v>12</v>
      </c>
      <c r="O1798">
        <v>20</v>
      </c>
      <c r="P1798">
        <v>77</v>
      </c>
      <c r="Q1798">
        <v>37</v>
      </c>
      <c r="R1798">
        <v>309966</v>
      </c>
      <c r="S1798">
        <v>621046</v>
      </c>
      <c r="T1798">
        <v>654200</v>
      </c>
      <c r="U1798">
        <v>657818</v>
      </c>
      <c r="V1798">
        <v>567501</v>
      </c>
      <c r="W1798">
        <v>623114</v>
      </c>
      <c r="X1798">
        <v>578939</v>
      </c>
      <c r="Y1798">
        <v>354872</v>
      </c>
      <c r="Z1798">
        <v>186401</v>
      </c>
      <c r="AA1798">
        <v>71396</v>
      </c>
      <c r="AB1798">
        <v>4625253</v>
      </c>
      <c r="AC1798">
        <v>612669</v>
      </c>
      <c r="AD1798" s="9">
        <v>3.2261602885477762E-5</v>
      </c>
      <c r="AE1798" s="9">
        <v>8.0509334252213203E-6</v>
      </c>
      <c r="AF1798" s="9">
        <v>7.6429226536227446E-6</v>
      </c>
      <c r="AG1798" s="9">
        <v>7.6008865674092224E-6</v>
      </c>
      <c r="AH1798" s="9">
        <v>8.8105571620138119E-6</v>
      </c>
      <c r="AI1798" s="9">
        <v>8.0242138677673744E-6</v>
      </c>
      <c r="AJ1798" s="9">
        <v>8.6364884728788347E-6</v>
      </c>
      <c r="AK1798" s="9">
        <v>1.4089587231452467E-5</v>
      </c>
      <c r="AL1798" s="9">
        <v>6.43773370314537E-5</v>
      </c>
      <c r="AM1798" s="9">
        <v>2.8012773824864139E-4</v>
      </c>
      <c r="AN1798" s="9">
        <v>1.6647737972387672E-5</v>
      </c>
      <c r="AO1798" s="9">
        <v>6.0391500141185531E-5</v>
      </c>
      <c r="AP1798" s="8">
        <v>7.3399999999999993E-2</v>
      </c>
      <c r="AQ1798" s="8" t="s">
        <v>5612</v>
      </c>
      <c r="AR1798" s="37">
        <v>9.0999999999999998E-2</v>
      </c>
      <c r="AS1798" s="37">
        <v>0.125</v>
      </c>
      <c r="AT1798" s="37">
        <v>0.161</v>
      </c>
      <c r="AU1798" s="9" t="s">
        <v>5612</v>
      </c>
      <c r="AV1798" s="9" t="s">
        <v>5612</v>
      </c>
      <c r="AW1798" s="9" t="s">
        <v>5612</v>
      </c>
      <c r="AX1798" s="9" t="s">
        <v>5612</v>
      </c>
      <c r="AY1798" s="9" t="s">
        <v>5612</v>
      </c>
      <c r="AZ1798" s="9" t="s">
        <v>5612</v>
      </c>
    </row>
    <row r="1799" spans="1:52" x14ac:dyDescent="0.2">
      <c r="A1799" s="38" t="s">
        <v>21</v>
      </c>
      <c r="B1799" s="7">
        <v>2015</v>
      </c>
      <c r="C1799" s="3" t="s">
        <v>64</v>
      </c>
      <c r="D1799" t="s">
        <v>216</v>
      </c>
      <c r="E1799" t="s">
        <v>2308</v>
      </c>
      <c r="F1799">
        <v>10</v>
      </c>
      <c r="G1799">
        <v>5</v>
      </c>
      <c r="H1799">
        <v>5</v>
      </c>
      <c r="I1799">
        <v>5</v>
      </c>
      <c r="J1799">
        <v>5</v>
      </c>
      <c r="K1799">
        <v>5</v>
      </c>
      <c r="L1799">
        <v>5</v>
      </c>
      <c r="M1799">
        <v>5</v>
      </c>
      <c r="N1799">
        <v>12</v>
      </c>
      <c r="O1799">
        <v>19</v>
      </c>
      <c r="P1799">
        <v>76</v>
      </c>
      <c r="Q1799">
        <v>36</v>
      </c>
      <c r="R1799">
        <v>309966</v>
      </c>
      <c r="S1799">
        <v>621046</v>
      </c>
      <c r="T1799">
        <v>654200</v>
      </c>
      <c r="U1799">
        <v>657818</v>
      </c>
      <c r="V1799">
        <v>567501</v>
      </c>
      <c r="W1799">
        <v>623114</v>
      </c>
      <c r="X1799">
        <v>578939</v>
      </c>
      <c r="Y1799">
        <v>354872</v>
      </c>
      <c r="Z1799">
        <v>186401</v>
      </c>
      <c r="AA1799">
        <v>71396</v>
      </c>
      <c r="AB1799">
        <v>4625253</v>
      </c>
      <c r="AC1799">
        <v>612669</v>
      </c>
      <c r="AD1799" s="9">
        <v>3.2261602885477762E-5</v>
      </c>
      <c r="AE1799" s="9">
        <v>8.0509334252213203E-6</v>
      </c>
      <c r="AF1799" s="9">
        <v>7.6429226536227446E-6</v>
      </c>
      <c r="AG1799" s="9">
        <v>7.6008865674092224E-6</v>
      </c>
      <c r="AH1799" s="9">
        <v>8.8105571620138119E-6</v>
      </c>
      <c r="AI1799" s="9">
        <v>8.0242138677673744E-6</v>
      </c>
      <c r="AJ1799" s="9">
        <v>8.6364884728788347E-6</v>
      </c>
      <c r="AK1799" s="9">
        <v>1.4089587231452467E-5</v>
      </c>
      <c r="AL1799" s="9">
        <v>6.43773370314537E-5</v>
      </c>
      <c r="AM1799" s="9">
        <v>2.6612135133620933E-4</v>
      </c>
      <c r="AN1799" s="9">
        <v>1.6431533583135886E-5</v>
      </c>
      <c r="AO1799" s="9">
        <v>5.8759297434667009E-5</v>
      </c>
      <c r="AP1799" s="8">
        <v>8.577499999999999E-2</v>
      </c>
      <c r="AQ1799" s="8" t="s">
        <v>5612</v>
      </c>
      <c r="AR1799" s="37">
        <v>0.23699999999999999</v>
      </c>
      <c r="AS1799" s="37">
        <v>0.36399999999999999</v>
      </c>
      <c r="AT1799" s="37">
        <v>0.34100000000000003</v>
      </c>
      <c r="AU1799" s="9" t="s">
        <v>5612</v>
      </c>
      <c r="AV1799" s="9" t="s">
        <v>5612</v>
      </c>
      <c r="AW1799" s="9" t="s">
        <v>5612</v>
      </c>
      <c r="AX1799" s="9" t="s">
        <v>5612</v>
      </c>
      <c r="AY1799" s="9" t="s">
        <v>5612</v>
      </c>
      <c r="AZ1799" s="9" t="s">
        <v>5612</v>
      </c>
    </row>
    <row r="1800" spans="1:52" x14ac:dyDescent="0.2">
      <c r="A1800" s="38" t="s">
        <v>21</v>
      </c>
      <c r="B1800" s="7">
        <v>2015</v>
      </c>
      <c r="C1800" s="3" t="s">
        <v>65</v>
      </c>
      <c r="D1800" t="s">
        <v>216</v>
      </c>
      <c r="E1800" t="s">
        <v>2309</v>
      </c>
      <c r="F1800">
        <v>10</v>
      </c>
      <c r="G1800">
        <v>5</v>
      </c>
      <c r="H1800">
        <v>5</v>
      </c>
      <c r="I1800">
        <v>5</v>
      </c>
      <c r="J1800">
        <v>5</v>
      </c>
      <c r="K1800">
        <v>5</v>
      </c>
      <c r="L1800">
        <v>5</v>
      </c>
      <c r="M1800">
        <v>12</v>
      </c>
      <c r="N1800">
        <v>17</v>
      </c>
      <c r="O1800">
        <v>12</v>
      </c>
      <c r="P1800">
        <v>81</v>
      </c>
      <c r="Q1800">
        <v>41</v>
      </c>
      <c r="R1800">
        <v>309966</v>
      </c>
      <c r="S1800">
        <v>621046</v>
      </c>
      <c r="T1800">
        <v>654200</v>
      </c>
      <c r="U1800">
        <v>657818</v>
      </c>
      <c r="V1800">
        <v>567501</v>
      </c>
      <c r="W1800">
        <v>623114</v>
      </c>
      <c r="X1800">
        <v>578939</v>
      </c>
      <c r="Y1800">
        <v>354872</v>
      </c>
      <c r="Z1800">
        <v>186401</v>
      </c>
      <c r="AA1800">
        <v>71396</v>
      </c>
      <c r="AB1800">
        <v>4625253</v>
      </c>
      <c r="AC1800">
        <v>612669</v>
      </c>
      <c r="AD1800" s="9">
        <v>3.2261602885477762E-5</v>
      </c>
      <c r="AE1800" s="9">
        <v>8.0509334252213203E-6</v>
      </c>
      <c r="AF1800" s="9">
        <v>7.6429226536227446E-6</v>
      </c>
      <c r="AG1800" s="9">
        <v>7.6008865674092224E-6</v>
      </c>
      <c r="AH1800" s="9">
        <v>8.8105571620138119E-6</v>
      </c>
      <c r="AI1800" s="9">
        <v>8.0242138677673744E-6</v>
      </c>
      <c r="AJ1800" s="9">
        <v>8.6364884728788347E-6</v>
      </c>
      <c r="AK1800" s="9">
        <v>3.3815009355485923E-5</v>
      </c>
      <c r="AL1800" s="9">
        <v>9.1201227461226066E-5</v>
      </c>
      <c r="AM1800" s="9">
        <v>1.6807664294918483E-4</v>
      </c>
      <c r="AN1800" s="9">
        <v>1.7512555529394826E-5</v>
      </c>
      <c r="AO1800" s="9">
        <v>6.6920310967259649E-5</v>
      </c>
      <c r="AP1800" s="8">
        <v>9.8059999999999994E-2</v>
      </c>
      <c r="AQ1800" s="8">
        <v>0.82500000000000007</v>
      </c>
      <c r="AR1800" s="37">
        <v>0.312</v>
      </c>
      <c r="AS1800" s="37">
        <v>0.45299999999999996</v>
      </c>
      <c r="AT1800" s="37">
        <v>0.46899999999999997</v>
      </c>
      <c r="AU1800" s="9" t="s">
        <v>5612</v>
      </c>
      <c r="AV1800" s="9" t="s">
        <v>5612</v>
      </c>
      <c r="AW1800" s="9" t="s">
        <v>5612</v>
      </c>
      <c r="AX1800" s="9" t="s">
        <v>5612</v>
      </c>
      <c r="AY1800" s="9" t="s">
        <v>5612</v>
      </c>
      <c r="AZ1800" s="9" t="s">
        <v>5612</v>
      </c>
    </row>
    <row r="1801" spans="1:52" x14ac:dyDescent="0.2">
      <c r="A1801" s="38" t="s">
        <v>21</v>
      </c>
      <c r="B1801" s="7">
        <v>2015</v>
      </c>
      <c r="C1801" s="3" t="s">
        <v>66</v>
      </c>
      <c r="D1801" t="s">
        <v>216</v>
      </c>
      <c r="E1801" t="s">
        <v>2310</v>
      </c>
      <c r="F1801">
        <v>10</v>
      </c>
      <c r="G1801">
        <v>5</v>
      </c>
      <c r="H1801">
        <v>5</v>
      </c>
      <c r="I1801">
        <v>5</v>
      </c>
      <c r="J1801">
        <v>5</v>
      </c>
      <c r="K1801">
        <v>5</v>
      </c>
      <c r="L1801">
        <v>5</v>
      </c>
      <c r="M1801">
        <v>10</v>
      </c>
      <c r="N1801">
        <v>23</v>
      </c>
      <c r="O1801">
        <v>25</v>
      </c>
      <c r="P1801">
        <v>98</v>
      </c>
      <c r="Q1801">
        <v>58</v>
      </c>
      <c r="R1801">
        <v>309966</v>
      </c>
      <c r="S1801">
        <v>621046</v>
      </c>
      <c r="T1801">
        <v>654200</v>
      </c>
      <c r="U1801">
        <v>657818</v>
      </c>
      <c r="V1801">
        <v>567501</v>
      </c>
      <c r="W1801">
        <v>623114</v>
      </c>
      <c r="X1801">
        <v>578939</v>
      </c>
      <c r="Y1801">
        <v>354872</v>
      </c>
      <c r="Z1801">
        <v>186401</v>
      </c>
      <c r="AA1801">
        <v>71396</v>
      </c>
      <c r="AB1801">
        <v>4625253</v>
      </c>
      <c r="AC1801">
        <v>612669</v>
      </c>
      <c r="AD1801" s="9">
        <v>3.2261602885477762E-5</v>
      </c>
      <c r="AE1801" s="9">
        <v>8.0509334252213203E-6</v>
      </c>
      <c r="AF1801" s="9">
        <v>7.6429226536227446E-6</v>
      </c>
      <c r="AG1801" s="9">
        <v>7.6008865674092224E-6</v>
      </c>
      <c r="AH1801" s="9">
        <v>8.8105571620138119E-6</v>
      </c>
      <c r="AI1801" s="9">
        <v>8.0242138677673744E-6</v>
      </c>
      <c r="AJ1801" s="9">
        <v>8.6364884728788347E-6</v>
      </c>
      <c r="AK1801" s="9">
        <v>2.8179174462904934E-5</v>
      </c>
      <c r="AL1801" s="9">
        <v>1.233898959769529E-4</v>
      </c>
      <c r="AM1801" s="9">
        <v>3.5015967281080171E-4</v>
      </c>
      <c r="AN1801" s="9">
        <v>2.118803014667522E-5</v>
      </c>
      <c r="AO1801" s="9">
        <v>9.4667756978074617E-5</v>
      </c>
      <c r="AP1801" s="8">
        <v>0.104925</v>
      </c>
      <c r="AQ1801" s="8" t="s">
        <v>5612</v>
      </c>
      <c r="AR1801" s="37">
        <v>0.33799999999999997</v>
      </c>
      <c r="AS1801" s="37">
        <v>0.47500000000000003</v>
      </c>
      <c r="AT1801" s="37">
        <v>0.5</v>
      </c>
      <c r="AU1801" s="9" t="s">
        <v>5612</v>
      </c>
      <c r="AV1801" s="9" t="s">
        <v>5612</v>
      </c>
      <c r="AW1801" s="9" t="s">
        <v>5612</v>
      </c>
      <c r="AX1801" s="9" t="s">
        <v>5612</v>
      </c>
      <c r="AY1801" s="9" t="s">
        <v>5612</v>
      </c>
      <c r="AZ1801" s="9" t="s">
        <v>5612</v>
      </c>
    </row>
    <row r="1802" spans="1:52" x14ac:dyDescent="0.2">
      <c r="A1802" s="38" t="s">
        <v>21</v>
      </c>
      <c r="B1802" s="7">
        <v>2016</v>
      </c>
      <c r="C1802" s="3" t="s">
        <v>55</v>
      </c>
      <c r="D1802" t="s">
        <v>217</v>
      </c>
      <c r="E1802" t="s">
        <v>2311</v>
      </c>
      <c r="F1802">
        <v>10</v>
      </c>
      <c r="G1802">
        <v>5</v>
      </c>
      <c r="H1802">
        <v>5</v>
      </c>
      <c r="I1802">
        <v>5</v>
      </c>
      <c r="J1802">
        <v>5</v>
      </c>
      <c r="K1802">
        <v>5</v>
      </c>
      <c r="L1802">
        <v>5</v>
      </c>
      <c r="M1802">
        <v>10</v>
      </c>
      <c r="N1802">
        <v>26</v>
      </c>
      <c r="O1802">
        <v>27</v>
      </c>
      <c r="P1802">
        <v>103</v>
      </c>
      <c r="Q1802">
        <v>63</v>
      </c>
      <c r="R1802">
        <v>309257</v>
      </c>
      <c r="S1802">
        <v>620335</v>
      </c>
      <c r="T1802">
        <v>650099</v>
      </c>
      <c r="U1802">
        <v>666210</v>
      </c>
      <c r="V1802">
        <v>569307</v>
      </c>
      <c r="W1802">
        <v>610677</v>
      </c>
      <c r="X1802">
        <v>586060</v>
      </c>
      <c r="Y1802">
        <v>371899</v>
      </c>
      <c r="Z1802">
        <v>188842</v>
      </c>
      <c r="AA1802">
        <v>72984</v>
      </c>
      <c r="AB1802">
        <v>4645670</v>
      </c>
      <c r="AC1802">
        <v>633725</v>
      </c>
      <c r="AD1802" s="9">
        <v>3.2335565565209521E-5</v>
      </c>
      <c r="AE1802" s="9">
        <v>8.0601610420176194E-6</v>
      </c>
      <c r="AF1802" s="9">
        <v>7.6911362730907135E-6</v>
      </c>
      <c r="AG1802" s="9">
        <v>7.5051410215997959E-6</v>
      </c>
      <c r="AH1802" s="9">
        <v>8.7826076264651582E-6</v>
      </c>
      <c r="AI1802" s="9">
        <v>8.1876343795492539E-6</v>
      </c>
      <c r="AJ1802" s="9">
        <v>8.5315496706821821E-6</v>
      </c>
      <c r="AK1802" s="9">
        <v>2.6889020943858413E-5</v>
      </c>
      <c r="AL1802" s="9">
        <v>1.3768123616568348E-4</v>
      </c>
      <c r="AM1802" s="9">
        <v>3.6994409733640248E-4</v>
      </c>
      <c r="AN1802" s="9">
        <v>2.2171183058633093E-5</v>
      </c>
      <c r="AO1802" s="9">
        <v>9.9412205609688742E-5</v>
      </c>
      <c r="AP1802" s="8">
        <v>0.10502500000000001</v>
      </c>
      <c r="AQ1802" s="8" t="s">
        <v>5612</v>
      </c>
      <c r="AR1802" s="37">
        <v>0.378</v>
      </c>
      <c r="AS1802" s="37">
        <v>0.53300000000000003</v>
      </c>
      <c r="AT1802" s="37">
        <v>0.54600000000000004</v>
      </c>
      <c r="AU1802" s="9" t="s">
        <v>5612</v>
      </c>
      <c r="AV1802" s="9" t="s">
        <v>5612</v>
      </c>
      <c r="AW1802" s="9" t="s">
        <v>5612</v>
      </c>
      <c r="AX1802" s="9" t="s">
        <v>5612</v>
      </c>
      <c r="AY1802" s="9" t="s">
        <v>5612</v>
      </c>
      <c r="AZ1802" s="9" t="s">
        <v>5612</v>
      </c>
    </row>
    <row r="1803" spans="1:52" x14ac:dyDescent="0.2">
      <c r="A1803" s="38" t="s">
        <v>21</v>
      </c>
      <c r="B1803" s="7">
        <v>2016</v>
      </c>
      <c r="C1803" s="3" t="s">
        <v>56</v>
      </c>
      <c r="D1803" t="s">
        <v>217</v>
      </c>
      <c r="E1803" t="s">
        <v>2312</v>
      </c>
      <c r="F1803">
        <v>10</v>
      </c>
      <c r="G1803">
        <v>5</v>
      </c>
      <c r="H1803">
        <v>5</v>
      </c>
      <c r="I1803">
        <v>5</v>
      </c>
      <c r="J1803">
        <v>5</v>
      </c>
      <c r="K1803">
        <v>5</v>
      </c>
      <c r="L1803">
        <v>5</v>
      </c>
      <c r="M1803">
        <v>5</v>
      </c>
      <c r="N1803">
        <v>16</v>
      </c>
      <c r="O1803">
        <v>26</v>
      </c>
      <c r="P1803">
        <v>87</v>
      </c>
      <c r="Q1803">
        <v>47</v>
      </c>
      <c r="R1803">
        <v>309257</v>
      </c>
      <c r="S1803">
        <v>620335</v>
      </c>
      <c r="T1803">
        <v>650099</v>
      </c>
      <c r="U1803">
        <v>666210</v>
      </c>
      <c r="V1803">
        <v>569307</v>
      </c>
      <c r="W1803">
        <v>610677</v>
      </c>
      <c r="X1803">
        <v>586060</v>
      </c>
      <c r="Y1803">
        <v>371899</v>
      </c>
      <c r="Z1803">
        <v>188842</v>
      </c>
      <c r="AA1803">
        <v>72984</v>
      </c>
      <c r="AB1803">
        <v>4645670</v>
      </c>
      <c r="AC1803">
        <v>633725</v>
      </c>
      <c r="AD1803" s="9">
        <v>3.2335565565209521E-5</v>
      </c>
      <c r="AE1803" s="9">
        <v>8.0601610420176194E-6</v>
      </c>
      <c r="AF1803" s="9">
        <v>7.6911362730907135E-6</v>
      </c>
      <c r="AG1803" s="9">
        <v>7.5051410215997959E-6</v>
      </c>
      <c r="AH1803" s="9">
        <v>8.7826076264651582E-6</v>
      </c>
      <c r="AI1803" s="9">
        <v>8.1876343795492539E-6</v>
      </c>
      <c r="AJ1803" s="9">
        <v>8.5315496706821821E-6</v>
      </c>
      <c r="AK1803" s="9">
        <v>1.3444510471929206E-5</v>
      </c>
      <c r="AL1803" s="9">
        <v>8.4726914563497527E-5</v>
      </c>
      <c r="AM1803" s="9">
        <v>3.5624246410172092E-4</v>
      </c>
      <c r="AN1803" s="9">
        <v>1.8727115787389116E-5</v>
      </c>
      <c r="AO1803" s="9">
        <v>7.4164661327863027E-5</v>
      </c>
      <c r="AP1803" s="8">
        <v>0.129075</v>
      </c>
      <c r="AQ1803" s="8" t="s">
        <v>5612</v>
      </c>
      <c r="AR1803" s="37">
        <v>0.40299999999999997</v>
      </c>
      <c r="AS1803" s="37">
        <v>0.55900000000000005</v>
      </c>
      <c r="AT1803" s="37">
        <v>0.57999999999999996</v>
      </c>
      <c r="AU1803" s="9" t="s">
        <v>5612</v>
      </c>
      <c r="AV1803" s="9" t="s">
        <v>5612</v>
      </c>
      <c r="AW1803" s="9" t="s">
        <v>5612</v>
      </c>
      <c r="AX1803" s="9" t="s">
        <v>5612</v>
      </c>
      <c r="AY1803" s="9" t="s">
        <v>5612</v>
      </c>
      <c r="AZ1803" s="9" t="s">
        <v>5612</v>
      </c>
    </row>
    <row r="1804" spans="1:52" x14ac:dyDescent="0.2">
      <c r="A1804" s="38" t="s">
        <v>21</v>
      </c>
      <c r="B1804" s="7">
        <v>2016</v>
      </c>
      <c r="C1804" s="3" t="s">
        <v>57</v>
      </c>
      <c r="D1804" t="s">
        <v>217</v>
      </c>
      <c r="E1804" t="s">
        <v>2313</v>
      </c>
      <c r="F1804">
        <v>10</v>
      </c>
      <c r="G1804">
        <v>5</v>
      </c>
      <c r="H1804">
        <v>5</v>
      </c>
      <c r="I1804">
        <v>5</v>
      </c>
      <c r="J1804">
        <v>5</v>
      </c>
      <c r="K1804">
        <v>5</v>
      </c>
      <c r="L1804">
        <v>11</v>
      </c>
      <c r="M1804">
        <v>13</v>
      </c>
      <c r="N1804">
        <v>14</v>
      </c>
      <c r="O1804">
        <v>31</v>
      </c>
      <c r="P1804">
        <v>104</v>
      </c>
      <c r="Q1804">
        <v>58</v>
      </c>
      <c r="R1804">
        <v>309257</v>
      </c>
      <c r="S1804">
        <v>620335</v>
      </c>
      <c r="T1804">
        <v>650099</v>
      </c>
      <c r="U1804">
        <v>666210</v>
      </c>
      <c r="V1804">
        <v>569307</v>
      </c>
      <c r="W1804">
        <v>610677</v>
      </c>
      <c r="X1804">
        <v>586060</v>
      </c>
      <c r="Y1804">
        <v>371899</v>
      </c>
      <c r="Z1804">
        <v>188842</v>
      </c>
      <c r="AA1804">
        <v>72984</v>
      </c>
      <c r="AB1804">
        <v>4645670</v>
      </c>
      <c r="AC1804">
        <v>633725</v>
      </c>
      <c r="AD1804" s="9">
        <v>3.2335565565209521E-5</v>
      </c>
      <c r="AE1804" s="9">
        <v>8.0601610420176194E-6</v>
      </c>
      <c r="AF1804" s="9">
        <v>7.6911362730907135E-6</v>
      </c>
      <c r="AG1804" s="9">
        <v>7.5051410215997959E-6</v>
      </c>
      <c r="AH1804" s="9">
        <v>8.7826076264651582E-6</v>
      </c>
      <c r="AI1804" s="9">
        <v>8.1876343795492539E-6</v>
      </c>
      <c r="AJ1804" s="9">
        <v>1.8769409275500802E-5</v>
      </c>
      <c r="AK1804" s="9">
        <v>3.4955727227015938E-5</v>
      </c>
      <c r="AL1804" s="9">
        <v>7.4136050243060332E-5</v>
      </c>
      <c r="AM1804" s="9">
        <v>4.247506302751288E-4</v>
      </c>
      <c r="AN1804" s="9">
        <v>2.2386437263085842E-5</v>
      </c>
      <c r="AO1804" s="9">
        <v>9.1522348021618206E-5</v>
      </c>
      <c r="AP1804" s="8">
        <v>0.15068000000000001</v>
      </c>
      <c r="AQ1804" s="8" t="s">
        <v>5612</v>
      </c>
      <c r="AR1804" s="37">
        <v>0.41799999999999998</v>
      </c>
      <c r="AS1804" s="37">
        <v>0.57100000000000006</v>
      </c>
      <c r="AT1804" s="37">
        <v>0.63500000000000001</v>
      </c>
      <c r="AU1804" s="9" t="s">
        <v>5612</v>
      </c>
      <c r="AV1804" s="9" t="s">
        <v>5612</v>
      </c>
      <c r="AW1804" s="9" t="s">
        <v>5612</v>
      </c>
      <c r="AX1804" s="9" t="s">
        <v>5612</v>
      </c>
      <c r="AY1804" s="9" t="s">
        <v>5612</v>
      </c>
      <c r="AZ1804" s="9" t="s">
        <v>5612</v>
      </c>
    </row>
    <row r="1805" spans="1:52" x14ac:dyDescent="0.2">
      <c r="A1805" s="38" t="s">
        <v>21</v>
      </c>
      <c r="B1805" s="7">
        <v>2016</v>
      </c>
      <c r="C1805" s="3" t="s">
        <v>58</v>
      </c>
      <c r="D1805" t="s">
        <v>217</v>
      </c>
      <c r="E1805" t="s">
        <v>2314</v>
      </c>
      <c r="F1805">
        <v>10</v>
      </c>
      <c r="G1805">
        <v>5</v>
      </c>
      <c r="H1805">
        <v>5</v>
      </c>
      <c r="I1805">
        <v>5</v>
      </c>
      <c r="J1805">
        <v>5</v>
      </c>
      <c r="K1805">
        <v>5</v>
      </c>
      <c r="L1805">
        <v>5</v>
      </c>
      <c r="M1805">
        <v>12</v>
      </c>
      <c r="N1805">
        <v>18</v>
      </c>
      <c r="O1805">
        <v>17</v>
      </c>
      <c r="P1805">
        <v>87</v>
      </c>
      <c r="Q1805">
        <v>47</v>
      </c>
      <c r="R1805">
        <v>309257</v>
      </c>
      <c r="S1805">
        <v>620335</v>
      </c>
      <c r="T1805">
        <v>650099</v>
      </c>
      <c r="U1805">
        <v>666210</v>
      </c>
      <c r="V1805">
        <v>569307</v>
      </c>
      <c r="W1805">
        <v>610677</v>
      </c>
      <c r="X1805">
        <v>586060</v>
      </c>
      <c r="Y1805">
        <v>371899</v>
      </c>
      <c r="Z1805">
        <v>188842</v>
      </c>
      <c r="AA1805">
        <v>72984</v>
      </c>
      <c r="AB1805">
        <v>4645670</v>
      </c>
      <c r="AC1805">
        <v>633725</v>
      </c>
      <c r="AD1805" s="9">
        <v>3.2335565565209521E-5</v>
      </c>
      <c r="AE1805" s="9">
        <v>8.0601610420176194E-6</v>
      </c>
      <c r="AF1805" s="9">
        <v>7.6911362730907135E-6</v>
      </c>
      <c r="AG1805" s="9">
        <v>7.5051410215997959E-6</v>
      </c>
      <c r="AH1805" s="9">
        <v>8.7826076264651582E-6</v>
      </c>
      <c r="AI1805" s="9">
        <v>8.1876343795492539E-6</v>
      </c>
      <c r="AJ1805" s="9">
        <v>8.5315496706821821E-6</v>
      </c>
      <c r="AK1805" s="9">
        <v>3.2266825132630095E-5</v>
      </c>
      <c r="AL1805" s="9">
        <v>9.5317778883934721E-5</v>
      </c>
      <c r="AM1805" s="9">
        <v>2.3292776498958675E-4</v>
      </c>
      <c r="AN1805" s="9">
        <v>1.8727115787389116E-5</v>
      </c>
      <c r="AO1805" s="9">
        <v>7.4164661327863027E-5</v>
      </c>
      <c r="AP1805" s="8">
        <v>9.3674999999999994E-2</v>
      </c>
      <c r="AQ1805" s="8" t="s">
        <v>5612</v>
      </c>
      <c r="AR1805" s="37">
        <v>0.42299999999999999</v>
      </c>
      <c r="AS1805" s="37">
        <v>0.57700000000000007</v>
      </c>
      <c r="AT1805" s="37">
        <v>0.63500000000000001</v>
      </c>
      <c r="AU1805" s="9" t="s">
        <v>5612</v>
      </c>
      <c r="AV1805" s="9" t="s">
        <v>5612</v>
      </c>
      <c r="AW1805" s="9" t="s">
        <v>5612</v>
      </c>
      <c r="AX1805" s="9" t="s">
        <v>5612</v>
      </c>
      <c r="AY1805" s="9" t="s">
        <v>5612</v>
      </c>
      <c r="AZ1805" s="9" t="s">
        <v>5612</v>
      </c>
    </row>
    <row r="1806" spans="1:52" x14ac:dyDescent="0.2">
      <c r="A1806" s="38" t="s">
        <v>21</v>
      </c>
      <c r="B1806" s="7">
        <v>2016</v>
      </c>
      <c r="C1806" s="3" t="s">
        <v>59</v>
      </c>
      <c r="D1806" t="s">
        <v>217</v>
      </c>
      <c r="E1806" t="s">
        <v>2315</v>
      </c>
      <c r="F1806">
        <v>10</v>
      </c>
      <c r="G1806">
        <v>5</v>
      </c>
      <c r="H1806">
        <v>5</v>
      </c>
      <c r="I1806">
        <v>5</v>
      </c>
      <c r="J1806">
        <v>5</v>
      </c>
      <c r="K1806">
        <v>5</v>
      </c>
      <c r="L1806">
        <v>10</v>
      </c>
      <c r="M1806">
        <v>10</v>
      </c>
      <c r="N1806">
        <v>17</v>
      </c>
      <c r="O1806">
        <v>18</v>
      </c>
      <c r="P1806">
        <v>90</v>
      </c>
      <c r="Q1806">
        <v>45</v>
      </c>
      <c r="R1806">
        <v>309257</v>
      </c>
      <c r="S1806">
        <v>620335</v>
      </c>
      <c r="T1806">
        <v>650099</v>
      </c>
      <c r="U1806">
        <v>666210</v>
      </c>
      <c r="V1806">
        <v>569307</v>
      </c>
      <c r="W1806">
        <v>610677</v>
      </c>
      <c r="X1806">
        <v>586060</v>
      </c>
      <c r="Y1806">
        <v>371899</v>
      </c>
      <c r="Z1806">
        <v>188842</v>
      </c>
      <c r="AA1806">
        <v>72984</v>
      </c>
      <c r="AB1806">
        <v>4645670</v>
      </c>
      <c r="AC1806">
        <v>633725</v>
      </c>
      <c r="AD1806" s="9">
        <v>3.2335565565209521E-5</v>
      </c>
      <c r="AE1806" s="9">
        <v>8.0601610420176194E-6</v>
      </c>
      <c r="AF1806" s="9">
        <v>7.6911362730907135E-6</v>
      </c>
      <c r="AG1806" s="9">
        <v>7.5051410215997959E-6</v>
      </c>
      <c r="AH1806" s="9">
        <v>8.7826076264651582E-6</v>
      </c>
      <c r="AI1806" s="9">
        <v>8.1876343795492539E-6</v>
      </c>
      <c r="AJ1806" s="9">
        <v>1.7063099341364364E-5</v>
      </c>
      <c r="AK1806" s="9">
        <v>2.6889020943858413E-5</v>
      </c>
      <c r="AL1806" s="9">
        <v>9.0022346723716117E-5</v>
      </c>
      <c r="AM1806" s="9">
        <v>2.4662939822426834E-4</v>
      </c>
      <c r="AN1806" s="9">
        <v>1.9372878400747363E-5</v>
      </c>
      <c r="AO1806" s="9">
        <v>7.1008718292634812E-5</v>
      </c>
      <c r="AP1806" s="8">
        <v>8.1549999999999997E-2</v>
      </c>
      <c r="AQ1806" s="8" t="s">
        <v>5612</v>
      </c>
      <c r="AR1806" s="37">
        <v>0.44</v>
      </c>
      <c r="AS1806" s="37">
        <v>0.58399999999999996</v>
      </c>
      <c r="AT1806" s="37">
        <v>0.64599999999999991</v>
      </c>
      <c r="AU1806" s="9" t="s">
        <v>5612</v>
      </c>
      <c r="AV1806" s="9" t="s">
        <v>5612</v>
      </c>
      <c r="AW1806" s="9" t="s">
        <v>5612</v>
      </c>
      <c r="AX1806" s="9" t="s">
        <v>5612</v>
      </c>
      <c r="AY1806" s="9" t="s">
        <v>5612</v>
      </c>
      <c r="AZ1806" s="9" t="s">
        <v>5612</v>
      </c>
    </row>
    <row r="1807" spans="1:52" x14ac:dyDescent="0.2">
      <c r="A1807" s="38" t="s">
        <v>21</v>
      </c>
      <c r="B1807" s="7">
        <v>2016</v>
      </c>
      <c r="C1807" s="3" t="s">
        <v>60</v>
      </c>
      <c r="D1807" t="s">
        <v>217</v>
      </c>
      <c r="E1807" t="s">
        <v>2316</v>
      </c>
      <c r="F1807">
        <v>10</v>
      </c>
      <c r="G1807">
        <v>5</v>
      </c>
      <c r="H1807">
        <v>5</v>
      </c>
      <c r="I1807">
        <v>5</v>
      </c>
      <c r="J1807">
        <v>5</v>
      </c>
      <c r="K1807">
        <v>5</v>
      </c>
      <c r="L1807">
        <v>5</v>
      </c>
      <c r="M1807">
        <v>12</v>
      </c>
      <c r="N1807">
        <v>5</v>
      </c>
      <c r="O1807">
        <v>21</v>
      </c>
      <c r="P1807">
        <v>78</v>
      </c>
      <c r="Q1807">
        <v>38</v>
      </c>
      <c r="R1807">
        <v>309257</v>
      </c>
      <c r="S1807">
        <v>620335</v>
      </c>
      <c r="T1807">
        <v>650099</v>
      </c>
      <c r="U1807">
        <v>666210</v>
      </c>
      <c r="V1807">
        <v>569307</v>
      </c>
      <c r="W1807">
        <v>610677</v>
      </c>
      <c r="X1807">
        <v>586060</v>
      </c>
      <c r="Y1807">
        <v>371899</v>
      </c>
      <c r="Z1807">
        <v>188842</v>
      </c>
      <c r="AA1807">
        <v>72984</v>
      </c>
      <c r="AB1807">
        <v>4645670</v>
      </c>
      <c r="AC1807">
        <v>633725</v>
      </c>
      <c r="AD1807" s="9">
        <v>3.2335565565209521E-5</v>
      </c>
      <c r="AE1807" s="9">
        <v>8.0601610420176194E-6</v>
      </c>
      <c r="AF1807" s="9">
        <v>7.6911362730907135E-6</v>
      </c>
      <c r="AG1807" s="9">
        <v>7.5051410215997959E-6</v>
      </c>
      <c r="AH1807" s="9">
        <v>8.7826076264651582E-6</v>
      </c>
      <c r="AI1807" s="9">
        <v>8.1876343795492539E-6</v>
      </c>
      <c r="AJ1807" s="9">
        <v>8.5315496706821821E-6</v>
      </c>
      <c r="AK1807" s="9">
        <v>3.2266825132630095E-5</v>
      </c>
      <c r="AL1807" s="9">
        <v>2.6477160801092979E-5</v>
      </c>
      <c r="AM1807" s="9">
        <v>2.8773429792831304E-4</v>
      </c>
      <c r="AN1807" s="9">
        <v>1.6789827947314381E-5</v>
      </c>
      <c r="AO1807" s="9">
        <v>5.9962917669336068E-5</v>
      </c>
      <c r="AP1807" s="8">
        <v>5.738E-2</v>
      </c>
      <c r="AQ1807" s="8" t="s">
        <v>5612</v>
      </c>
      <c r="AR1807" s="37" t="s">
        <v>5612</v>
      </c>
      <c r="AS1807" s="37" t="s">
        <v>5612</v>
      </c>
      <c r="AT1807" s="37" t="s">
        <v>5612</v>
      </c>
      <c r="AU1807" s="9" t="s">
        <v>5612</v>
      </c>
      <c r="AV1807" s="9" t="s">
        <v>5612</v>
      </c>
      <c r="AW1807" s="9" t="s">
        <v>5612</v>
      </c>
      <c r="AX1807" s="9" t="s">
        <v>5612</v>
      </c>
      <c r="AY1807" s="9" t="s">
        <v>5612</v>
      </c>
      <c r="AZ1807" s="9" t="s">
        <v>5612</v>
      </c>
    </row>
    <row r="1808" spans="1:52" x14ac:dyDescent="0.2">
      <c r="A1808" s="38" t="s">
        <v>21</v>
      </c>
      <c r="B1808" s="7">
        <v>2016</v>
      </c>
      <c r="C1808" s="3" t="s">
        <v>61</v>
      </c>
      <c r="D1808" t="s">
        <v>217</v>
      </c>
      <c r="E1808" t="s">
        <v>2317</v>
      </c>
      <c r="F1808">
        <v>10</v>
      </c>
      <c r="G1808">
        <v>5</v>
      </c>
      <c r="H1808">
        <v>5</v>
      </c>
      <c r="I1808">
        <v>5</v>
      </c>
      <c r="J1808">
        <v>5</v>
      </c>
      <c r="K1808">
        <v>5</v>
      </c>
      <c r="L1808">
        <v>5</v>
      </c>
      <c r="M1808">
        <v>5</v>
      </c>
      <c r="N1808">
        <v>10</v>
      </c>
      <c r="O1808">
        <v>17</v>
      </c>
      <c r="P1808">
        <v>72</v>
      </c>
      <c r="Q1808">
        <v>32</v>
      </c>
      <c r="R1808">
        <v>309257</v>
      </c>
      <c r="S1808">
        <v>620335</v>
      </c>
      <c r="T1808">
        <v>650099</v>
      </c>
      <c r="U1808">
        <v>666210</v>
      </c>
      <c r="V1808">
        <v>569307</v>
      </c>
      <c r="W1808">
        <v>610677</v>
      </c>
      <c r="X1808">
        <v>586060</v>
      </c>
      <c r="Y1808">
        <v>371899</v>
      </c>
      <c r="Z1808">
        <v>188842</v>
      </c>
      <c r="AA1808">
        <v>72984</v>
      </c>
      <c r="AB1808">
        <v>4645670</v>
      </c>
      <c r="AC1808">
        <v>633725</v>
      </c>
      <c r="AD1808" s="9">
        <v>3.2335565565209521E-5</v>
      </c>
      <c r="AE1808" s="9">
        <v>8.0601610420176194E-6</v>
      </c>
      <c r="AF1808" s="9">
        <v>7.6911362730907135E-6</v>
      </c>
      <c r="AG1808" s="9">
        <v>7.5051410215997959E-6</v>
      </c>
      <c r="AH1808" s="9">
        <v>8.7826076264651582E-6</v>
      </c>
      <c r="AI1808" s="9">
        <v>8.1876343795492539E-6</v>
      </c>
      <c r="AJ1808" s="9">
        <v>8.5315496706821821E-6</v>
      </c>
      <c r="AK1808" s="9">
        <v>1.3444510471929206E-5</v>
      </c>
      <c r="AL1808" s="9">
        <v>5.2954321602185958E-5</v>
      </c>
      <c r="AM1808" s="9">
        <v>2.3292776498958675E-4</v>
      </c>
      <c r="AN1808" s="9">
        <v>1.549830272059789E-5</v>
      </c>
      <c r="AO1808" s="9">
        <v>5.0495088563651425E-5</v>
      </c>
      <c r="AP1808" s="8">
        <v>4.7350000000000003E-2</v>
      </c>
      <c r="AQ1808" s="8" t="s">
        <v>5612</v>
      </c>
      <c r="AR1808" s="37" t="s">
        <v>5612</v>
      </c>
      <c r="AS1808" s="37" t="s">
        <v>5612</v>
      </c>
      <c r="AT1808" s="37" t="s">
        <v>5612</v>
      </c>
      <c r="AU1808" s="9" t="s">
        <v>5612</v>
      </c>
      <c r="AV1808" s="9" t="s">
        <v>5612</v>
      </c>
      <c r="AW1808" s="9" t="s">
        <v>5612</v>
      </c>
      <c r="AX1808" s="9" t="s">
        <v>5612</v>
      </c>
      <c r="AY1808" s="9" t="s">
        <v>5612</v>
      </c>
      <c r="AZ1808" s="9" t="s">
        <v>5612</v>
      </c>
    </row>
    <row r="1809" spans="1:52" x14ac:dyDescent="0.2">
      <c r="A1809" s="38" t="s">
        <v>21</v>
      </c>
      <c r="B1809" s="7">
        <v>2016</v>
      </c>
      <c r="C1809" s="3" t="s">
        <v>62</v>
      </c>
      <c r="D1809" t="s">
        <v>217</v>
      </c>
      <c r="E1809" t="s">
        <v>2318</v>
      </c>
      <c r="F1809">
        <v>10</v>
      </c>
      <c r="G1809">
        <v>5</v>
      </c>
      <c r="H1809">
        <v>5</v>
      </c>
      <c r="I1809">
        <v>5</v>
      </c>
      <c r="J1809">
        <v>5</v>
      </c>
      <c r="K1809">
        <v>5</v>
      </c>
      <c r="L1809">
        <v>5</v>
      </c>
      <c r="M1809">
        <v>5</v>
      </c>
      <c r="N1809">
        <v>11</v>
      </c>
      <c r="O1809">
        <v>17</v>
      </c>
      <c r="P1809">
        <v>73</v>
      </c>
      <c r="Q1809">
        <v>33</v>
      </c>
      <c r="R1809">
        <v>309257</v>
      </c>
      <c r="S1809">
        <v>620335</v>
      </c>
      <c r="T1809">
        <v>650099</v>
      </c>
      <c r="U1809">
        <v>666210</v>
      </c>
      <c r="V1809">
        <v>569307</v>
      </c>
      <c r="W1809">
        <v>610677</v>
      </c>
      <c r="X1809">
        <v>586060</v>
      </c>
      <c r="Y1809">
        <v>371899</v>
      </c>
      <c r="Z1809">
        <v>188842</v>
      </c>
      <c r="AA1809">
        <v>72984</v>
      </c>
      <c r="AB1809">
        <v>4645670</v>
      </c>
      <c r="AC1809">
        <v>633725</v>
      </c>
      <c r="AD1809" s="9">
        <v>3.2335565565209521E-5</v>
      </c>
      <c r="AE1809" s="9">
        <v>8.0601610420176194E-6</v>
      </c>
      <c r="AF1809" s="9">
        <v>7.6911362730907135E-6</v>
      </c>
      <c r="AG1809" s="9">
        <v>7.5051410215997959E-6</v>
      </c>
      <c r="AH1809" s="9">
        <v>8.7826076264651582E-6</v>
      </c>
      <c r="AI1809" s="9">
        <v>8.1876343795492539E-6</v>
      </c>
      <c r="AJ1809" s="9">
        <v>8.5315496706821821E-6</v>
      </c>
      <c r="AK1809" s="9">
        <v>1.3444510471929206E-5</v>
      </c>
      <c r="AL1809" s="9">
        <v>5.8249753762404548E-5</v>
      </c>
      <c r="AM1809" s="9">
        <v>2.3292776498958675E-4</v>
      </c>
      <c r="AN1809" s="9">
        <v>1.5713556925050639E-5</v>
      </c>
      <c r="AO1809" s="9">
        <v>5.2073060081265532E-5</v>
      </c>
      <c r="AP1809" s="8">
        <v>4.6825000000000006E-2</v>
      </c>
      <c r="AQ1809" s="8" t="s">
        <v>5612</v>
      </c>
      <c r="AR1809" s="37">
        <v>0.03</v>
      </c>
      <c r="AS1809" s="37">
        <v>2.6000000000000002E-2</v>
      </c>
      <c r="AT1809" s="37">
        <v>0.129</v>
      </c>
      <c r="AU1809" s="9" t="s">
        <v>5612</v>
      </c>
      <c r="AV1809" s="9" t="s">
        <v>5612</v>
      </c>
      <c r="AW1809" s="9" t="s">
        <v>5612</v>
      </c>
      <c r="AX1809" s="9" t="s">
        <v>5612</v>
      </c>
      <c r="AY1809" s="9" t="s">
        <v>5612</v>
      </c>
      <c r="AZ1809" s="9" t="s">
        <v>5612</v>
      </c>
    </row>
    <row r="1810" spans="1:52" x14ac:dyDescent="0.2">
      <c r="A1810" s="38" t="s">
        <v>21</v>
      </c>
      <c r="B1810" s="7">
        <v>2016</v>
      </c>
      <c r="C1810" s="3" t="s">
        <v>63</v>
      </c>
      <c r="D1810" t="s">
        <v>217</v>
      </c>
      <c r="E1810" t="s">
        <v>2319</v>
      </c>
      <c r="F1810">
        <v>10</v>
      </c>
      <c r="G1810">
        <v>5</v>
      </c>
      <c r="H1810">
        <v>5</v>
      </c>
      <c r="I1810">
        <v>5</v>
      </c>
      <c r="J1810">
        <v>5</v>
      </c>
      <c r="K1810">
        <v>5</v>
      </c>
      <c r="L1810">
        <v>5</v>
      </c>
      <c r="M1810">
        <v>10</v>
      </c>
      <c r="N1810">
        <v>11</v>
      </c>
      <c r="O1810">
        <v>17</v>
      </c>
      <c r="P1810">
        <v>78</v>
      </c>
      <c r="Q1810">
        <v>38</v>
      </c>
      <c r="R1810">
        <v>309257</v>
      </c>
      <c r="S1810">
        <v>620335</v>
      </c>
      <c r="T1810">
        <v>650099</v>
      </c>
      <c r="U1810">
        <v>666210</v>
      </c>
      <c r="V1810">
        <v>569307</v>
      </c>
      <c r="W1810">
        <v>610677</v>
      </c>
      <c r="X1810">
        <v>586060</v>
      </c>
      <c r="Y1810">
        <v>371899</v>
      </c>
      <c r="Z1810">
        <v>188842</v>
      </c>
      <c r="AA1810">
        <v>72984</v>
      </c>
      <c r="AB1810">
        <v>4645670</v>
      </c>
      <c r="AC1810">
        <v>633725</v>
      </c>
      <c r="AD1810" s="9">
        <v>3.2335565565209521E-5</v>
      </c>
      <c r="AE1810" s="9">
        <v>8.0601610420176194E-6</v>
      </c>
      <c r="AF1810" s="9">
        <v>7.6911362730907135E-6</v>
      </c>
      <c r="AG1810" s="9">
        <v>7.5051410215997959E-6</v>
      </c>
      <c r="AH1810" s="9">
        <v>8.7826076264651582E-6</v>
      </c>
      <c r="AI1810" s="9">
        <v>8.1876343795492539E-6</v>
      </c>
      <c r="AJ1810" s="9">
        <v>8.5315496706821821E-6</v>
      </c>
      <c r="AK1810" s="9">
        <v>2.6889020943858413E-5</v>
      </c>
      <c r="AL1810" s="9">
        <v>5.8249753762404548E-5</v>
      </c>
      <c r="AM1810" s="9">
        <v>2.3292776498958675E-4</v>
      </c>
      <c r="AN1810" s="9">
        <v>1.6789827947314381E-5</v>
      </c>
      <c r="AO1810" s="9">
        <v>5.9962917669336068E-5</v>
      </c>
      <c r="AP1810" s="8">
        <v>7.0659999999999987E-2</v>
      </c>
      <c r="AQ1810" s="8" t="s">
        <v>5612</v>
      </c>
      <c r="AR1810" s="37">
        <v>8.6999999999999994E-2</v>
      </c>
      <c r="AS1810" s="37">
        <v>0.11199999999999999</v>
      </c>
      <c r="AT1810" s="37">
        <v>0.222</v>
      </c>
      <c r="AU1810" s="9" t="s">
        <v>5612</v>
      </c>
      <c r="AV1810" s="9" t="s">
        <v>5612</v>
      </c>
      <c r="AW1810" s="9" t="s">
        <v>5612</v>
      </c>
      <c r="AX1810" s="9" t="s">
        <v>5612</v>
      </c>
      <c r="AY1810" s="9" t="s">
        <v>5612</v>
      </c>
      <c r="AZ1810" s="9" t="s">
        <v>5612</v>
      </c>
    </row>
    <row r="1811" spans="1:52" x14ac:dyDescent="0.2">
      <c r="A1811" s="38" t="s">
        <v>21</v>
      </c>
      <c r="B1811" s="7">
        <v>2016</v>
      </c>
      <c r="C1811" s="3" t="s">
        <v>64</v>
      </c>
      <c r="D1811" t="s">
        <v>217</v>
      </c>
      <c r="E1811" t="s">
        <v>2320</v>
      </c>
      <c r="F1811">
        <v>10</v>
      </c>
      <c r="G1811">
        <v>5</v>
      </c>
      <c r="H1811">
        <v>5</v>
      </c>
      <c r="I1811">
        <v>5</v>
      </c>
      <c r="J1811">
        <v>5</v>
      </c>
      <c r="K1811">
        <v>5</v>
      </c>
      <c r="L1811">
        <v>5</v>
      </c>
      <c r="M1811">
        <v>5</v>
      </c>
      <c r="N1811">
        <v>13</v>
      </c>
      <c r="O1811">
        <v>19</v>
      </c>
      <c r="P1811">
        <v>77</v>
      </c>
      <c r="Q1811">
        <v>37</v>
      </c>
      <c r="R1811">
        <v>309257</v>
      </c>
      <c r="S1811">
        <v>620335</v>
      </c>
      <c r="T1811">
        <v>650099</v>
      </c>
      <c r="U1811">
        <v>666210</v>
      </c>
      <c r="V1811">
        <v>569307</v>
      </c>
      <c r="W1811">
        <v>610677</v>
      </c>
      <c r="X1811">
        <v>586060</v>
      </c>
      <c r="Y1811">
        <v>371899</v>
      </c>
      <c r="Z1811">
        <v>188842</v>
      </c>
      <c r="AA1811">
        <v>72984</v>
      </c>
      <c r="AB1811">
        <v>4645670</v>
      </c>
      <c r="AC1811">
        <v>633725</v>
      </c>
      <c r="AD1811" s="9">
        <v>3.2335565565209521E-5</v>
      </c>
      <c r="AE1811" s="9">
        <v>8.0601610420176194E-6</v>
      </c>
      <c r="AF1811" s="9">
        <v>7.6911362730907135E-6</v>
      </c>
      <c r="AG1811" s="9">
        <v>7.5051410215997959E-6</v>
      </c>
      <c r="AH1811" s="9">
        <v>8.7826076264651582E-6</v>
      </c>
      <c r="AI1811" s="9">
        <v>8.1876343795492539E-6</v>
      </c>
      <c r="AJ1811" s="9">
        <v>8.5315496706821821E-6</v>
      </c>
      <c r="AK1811" s="9">
        <v>1.3444510471929206E-5</v>
      </c>
      <c r="AL1811" s="9">
        <v>6.8840618082841742E-5</v>
      </c>
      <c r="AM1811" s="9">
        <v>2.603310314589499E-4</v>
      </c>
      <c r="AN1811" s="9">
        <v>1.6574573742861632E-5</v>
      </c>
      <c r="AO1811" s="9">
        <v>5.8384946151721961E-5</v>
      </c>
      <c r="AP1811" s="8">
        <v>7.9300000000000009E-2</v>
      </c>
      <c r="AQ1811" s="8" t="s">
        <v>5612</v>
      </c>
      <c r="AR1811" s="37">
        <v>0.215</v>
      </c>
      <c r="AS1811" s="37">
        <v>0.308</v>
      </c>
      <c r="AT1811" s="37">
        <v>0.35299999999999998</v>
      </c>
      <c r="AU1811" s="9" t="s">
        <v>5612</v>
      </c>
      <c r="AV1811" s="9" t="s">
        <v>5612</v>
      </c>
      <c r="AW1811" s="9" t="s">
        <v>5612</v>
      </c>
      <c r="AX1811" s="9" t="s">
        <v>5612</v>
      </c>
      <c r="AY1811" s="9" t="s">
        <v>5612</v>
      </c>
      <c r="AZ1811" s="9" t="s">
        <v>5612</v>
      </c>
    </row>
    <row r="1812" spans="1:52" x14ac:dyDescent="0.2">
      <c r="A1812" s="38" t="s">
        <v>21</v>
      </c>
      <c r="B1812" s="7">
        <v>2016</v>
      </c>
      <c r="C1812" s="3" t="s">
        <v>65</v>
      </c>
      <c r="D1812" t="s">
        <v>217</v>
      </c>
      <c r="E1812" t="s">
        <v>2321</v>
      </c>
      <c r="F1812">
        <v>10</v>
      </c>
      <c r="G1812">
        <v>5</v>
      </c>
      <c r="H1812">
        <v>5</v>
      </c>
      <c r="I1812">
        <v>5</v>
      </c>
      <c r="J1812">
        <v>5</v>
      </c>
      <c r="K1812">
        <v>5</v>
      </c>
      <c r="L1812">
        <v>5</v>
      </c>
      <c r="M1812">
        <v>5</v>
      </c>
      <c r="N1812">
        <v>18</v>
      </c>
      <c r="O1812">
        <v>23</v>
      </c>
      <c r="P1812">
        <v>86</v>
      </c>
      <c r="Q1812">
        <v>46</v>
      </c>
      <c r="R1812">
        <v>309257</v>
      </c>
      <c r="S1812">
        <v>620335</v>
      </c>
      <c r="T1812">
        <v>650099</v>
      </c>
      <c r="U1812">
        <v>666210</v>
      </c>
      <c r="V1812">
        <v>569307</v>
      </c>
      <c r="W1812">
        <v>610677</v>
      </c>
      <c r="X1812">
        <v>586060</v>
      </c>
      <c r="Y1812">
        <v>371899</v>
      </c>
      <c r="Z1812">
        <v>188842</v>
      </c>
      <c r="AA1812">
        <v>72984</v>
      </c>
      <c r="AB1812">
        <v>4645670</v>
      </c>
      <c r="AC1812">
        <v>633725</v>
      </c>
      <c r="AD1812" s="9">
        <v>3.2335565565209521E-5</v>
      </c>
      <c r="AE1812" s="9">
        <v>8.0601610420176194E-6</v>
      </c>
      <c r="AF1812" s="9">
        <v>7.6911362730907135E-6</v>
      </c>
      <c r="AG1812" s="9">
        <v>7.5051410215997959E-6</v>
      </c>
      <c r="AH1812" s="9">
        <v>8.7826076264651582E-6</v>
      </c>
      <c r="AI1812" s="9">
        <v>8.1876343795492539E-6</v>
      </c>
      <c r="AJ1812" s="9">
        <v>8.5315496706821821E-6</v>
      </c>
      <c r="AK1812" s="9">
        <v>1.3444510471929206E-5</v>
      </c>
      <c r="AL1812" s="9">
        <v>9.5317778883934721E-5</v>
      </c>
      <c r="AM1812" s="9">
        <v>3.1513756439767622E-4</v>
      </c>
      <c r="AN1812" s="9">
        <v>1.851186158293637E-5</v>
      </c>
      <c r="AO1812" s="9">
        <v>7.2586689810248919E-5</v>
      </c>
      <c r="AP1812" s="8">
        <v>9.7520000000000009E-2</v>
      </c>
      <c r="AQ1812" s="8">
        <v>0.86299999999999999</v>
      </c>
      <c r="AR1812" s="37">
        <v>0.28800000000000003</v>
      </c>
      <c r="AS1812" s="37">
        <v>0.43200000000000005</v>
      </c>
      <c r="AT1812" s="37">
        <v>0.46600000000000003</v>
      </c>
      <c r="AU1812" s="9" t="s">
        <v>5612</v>
      </c>
      <c r="AV1812" s="9" t="s">
        <v>5612</v>
      </c>
      <c r="AW1812" s="9" t="s">
        <v>5612</v>
      </c>
      <c r="AX1812" s="9" t="s">
        <v>5612</v>
      </c>
      <c r="AY1812" s="9" t="s">
        <v>5612</v>
      </c>
      <c r="AZ1812" s="9" t="s">
        <v>5612</v>
      </c>
    </row>
    <row r="1813" spans="1:52" x14ac:dyDescent="0.2">
      <c r="A1813" s="38" t="s">
        <v>21</v>
      </c>
      <c r="B1813" s="7">
        <v>2016</v>
      </c>
      <c r="C1813" s="3" t="s">
        <v>66</v>
      </c>
      <c r="D1813" t="s">
        <v>217</v>
      </c>
      <c r="E1813" t="s">
        <v>2322</v>
      </c>
      <c r="F1813">
        <v>10</v>
      </c>
      <c r="G1813">
        <v>5</v>
      </c>
      <c r="H1813">
        <v>5</v>
      </c>
      <c r="I1813">
        <v>5</v>
      </c>
      <c r="J1813">
        <v>5</v>
      </c>
      <c r="K1813">
        <v>5</v>
      </c>
      <c r="L1813">
        <v>10</v>
      </c>
      <c r="M1813">
        <v>14</v>
      </c>
      <c r="N1813">
        <v>21</v>
      </c>
      <c r="O1813">
        <v>20</v>
      </c>
      <c r="P1813">
        <v>100</v>
      </c>
      <c r="Q1813">
        <v>55</v>
      </c>
      <c r="R1813">
        <v>309257</v>
      </c>
      <c r="S1813">
        <v>620335</v>
      </c>
      <c r="T1813">
        <v>650099</v>
      </c>
      <c r="U1813">
        <v>666210</v>
      </c>
      <c r="V1813">
        <v>569307</v>
      </c>
      <c r="W1813">
        <v>610677</v>
      </c>
      <c r="X1813">
        <v>586060</v>
      </c>
      <c r="Y1813">
        <v>371899</v>
      </c>
      <c r="Z1813">
        <v>188842</v>
      </c>
      <c r="AA1813">
        <v>72984</v>
      </c>
      <c r="AB1813">
        <v>4645670</v>
      </c>
      <c r="AC1813">
        <v>633725</v>
      </c>
      <c r="AD1813" s="9">
        <v>3.2335565565209521E-5</v>
      </c>
      <c r="AE1813" s="9">
        <v>8.0601610420176194E-6</v>
      </c>
      <c r="AF1813" s="9">
        <v>7.6911362730907135E-6</v>
      </c>
      <c r="AG1813" s="9">
        <v>7.5051410215997959E-6</v>
      </c>
      <c r="AH1813" s="9">
        <v>8.7826076264651582E-6</v>
      </c>
      <c r="AI1813" s="9">
        <v>8.1876343795492539E-6</v>
      </c>
      <c r="AJ1813" s="9">
        <v>1.7063099341364364E-5</v>
      </c>
      <c r="AK1813" s="9">
        <v>3.7644629321401781E-5</v>
      </c>
      <c r="AL1813" s="9">
        <v>1.1120407536459051E-4</v>
      </c>
      <c r="AM1813" s="9">
        <v>2.7403266469363147E-4</v>
      </c>
      <c r="AN1813" s="9">
        <v>2.1525420445274846E-5</v>
      </c>
      <c r="AO1813" s="9">
        <v>8.6788433468775884E-5</v>
      </c>
      <c r="AP1813" s="8">
        <v>0.150475</v>
      </c>
      <c r="AQ1813" s="8" t="s">
        <v>5612</v>
      </c>
      <c r="AR1813" s="37">
        <v>0.32299999999999995</v>
      </c>
      <c r="AS1813" s="37">
        <v>0.46399999999999997</v>
      </c>
      <c r="AT1813" s="37">
        <v>0.54500000000000004</v>
      </c>
      <c r="AU1813" s="9" t="s">
        <v>5612</v>
      </c>
      <c r="AV1813" s="9" t="s">
        <v>5612</v>
      </c>
      <c r="AW1813" s="9" t="s">
        <v>5612</v>
      </c>
      <c r="AX1813" s="9" t="s">
        <v>5612</v>
      </c>
      <c r="AY1813" s="9" t="s">
        <v>5612</v>
      </c>
      <c r="AZ1813" s="9" t="s">
        <v>5612</v>
      </c>
    </row>
    <row r="1814" spans="1:52" x14ac:dyDescent="0.2">
      <c r="A1814" s="38" t="s">
        <v>21</v>
      </c>
      <c r="B1814" s="7">
        <v>2017</v>
      </c>
      <c r="C1814" s="3" t="s">
        <v>55</v>
      </c>
      <c r="D1814" t="s">
        <v>218</v>
      </c>
      <c r="E1814" t="s">
        <v>2323</v>
      </c>
      <c r="F1814">
        <v>10</v>
      </c>
      <c r="G1814">
        <v>5</v>
      </c>
      <c r="H1814">
        <v>5</v>
      </c>
      <c r="I1814">
        <v>5</v>
      </c>
      <c r="J1814">
        <v>5</v>
      </c>
      <c r="K1814">
        <v>5</v>
      </c>
      <c r="L1814">
        <v>5</v>
      </c>
      <c r="M1814">
        <v>12</v>
      </c>
      <c r="N1814">
        <v>27</v>
      </c>
      <c r="O1814">
        <v>27</v>
      </c>
      <c r="P1814">
        <v>106</v>
      </c>
      <c r="Q1814">
        <v>66</v>
      </c>
      <c r="R1814">
        <v>310431</v>
      </c>
      <c r="S1814">
        <v>618228</v>
      </c>
      <c r="T1814">
        <v>642733</v>
      </c>
      <c r="U1814">
        <v>671295</v>
      </c>
      <c r="V1814">
        <v>571858</v>
      </c>
      <c r="W1814">
        <v>599607</v>
      </c>
      <c r="X1814">
        <v>593461</v>
      </c>
      <c r="Y1814">
        <v>388168</v>
      </c>
      <c r="Z1814">
        <v>193008</v>
      </c>
      <c r="AA1814">
        <v>74672</v>
      </c>
      <c r="AB1814">
        <v>4663461</v>
      </c>
      <c r="AC1814">
        <v>655848</v>
      </c>
      <c r="AD1814" s="9">
        <v>3.2213277668789523E-5</v>
      </c>
      <c r="AE1814" s="9">
        <v>8.0876311005001391E-6</v>
      </c>
      <c r="AF1814" s="9">
        <v>7.7792800431905629E-6</v>
      </c>
      <c r="AG1814" s="9">
        <v>7.4482902449742659E-6</v>
      </c>
      <c r="AH1814" s="9">
        <v>8.743429312871378E-6</v>
      </c>
      <c r="AI1814" s="9">
        <v>8.3387952442182963E-6</v>
      </c>
      <c r="AJ1814" s="9">
        <v>8.4251534641703502E-6</v>
      </c>
      <c r="AK1814" s="9">
        <v>3.0914449413655944E-5</v>
      </c>
      <c r="AL1814" s="9">
        <v>1.398905744839592E-4</v>
      </c>
      <c r="AM1814" s="9">
        <v>3.6158131562031285E-4</v>
      </c>
      <c r="AN1814" s="9">
        <v>2.272989953169974E-5</v>
      </c>
      <c r="AO1814" s="9">
        <v>1.0063307351703443E-4</v>
      </c>
      <c r="AP1814" s="8">
        <v>0.18475</v>
      </c>
      <c r="AQ1814" s="8" t="s">
        <v>5612</v>
      </c>
      <c r="AR1814" s="37">
        <v>0.35899999999999999</v>
      </c>
      <c r="AS1814" s="37">
        <v>0.51400000000000001</v>
      </c>
      <c r="AT1814" s="37">
        <v>0.58200000000000007</v>
      </c>
      <c r="AU1814" s="9" t="s">
        <v>5612</v>
      </c>
      <c r="AV1814" s="9" t="s">
        <v>5612</v>
      </c>
      <c r="AW1814" s="9" t="s">
        <v>5612</v>
      </c>
      <c r="AX1814" s="9" t="s">
        <v>5612</v>
      </c>
      <c r="AY1814" s="9" t="s">
        <v>5612</v>
      </c>
      <c r="AZ1814" s="9" t="s">
        <v>5612</v>
      </c>
    </row>
    <row r="1815" spans="1:52" x14ac:dyDescent="0.2">
      <c r="A1815" s="38" t="s">
        <v>21</v>
      </c>
      <c r="B1815" s="7">
        <v>2017</v>
      </c>
      <c r="C1815" s="3" t="s">
        <v>56</v>
      </c>
      <c r="D1815" t="s">
        <v>218</v>
      </c>
      <c r="E1815" t="s">
        <v>2324</v>
      </c>
      <c r="F1815">
        <v>10</v>
      </c>
      <c r="G1815">
        <v>5</v>
      </c>
      <c r="H1815">
        <v>5</v>
      </c>
      <c r="I1815">
        <v>5</v>
      </c>
      <c r="J1815">
        <v>5</v>
      </c>
      <c r="K1815">
        <v>5</v>
      </c>
      <c r="L1815">
        <v>12</v>
      </c>
      <c r="M1815">
        <v>15</v>
      </c>
      <c r="N1815">
        <v>26</v>
      </c>
      <c r="O1815">
        <v>18</v>
      </c>
      <c r="P1815">
        <v>106</v>
      </c>
      <c r="Q1815">
        <v>59</v>
      </c>
      <c r="R1815">
        <v>310431</v>
      </c>
      <c r="S1815">
        <v>618228</v>
      </c>
      <c r="T1815">
        <v>642733</v>
      </c>
      <c r="U1815">
        <v>671295</v>
      </c>
      <c r="V1815">
        <v>571858</v>
      </c>
      <c r="W1815">
        <v>599607</v>
      </c>
      <c r="X1815">
        <v>593461</v>
      </c>
      <c r="Y1815">
        <v>388168</v>
      </c>
      <c r="Z1815">
        <v>193008</v>
      </c>
      <c r="AA1815">
        <v>74672</v>
      </c>
      <c r="AB1815">
        <v>4663461</v>
      </c>
      <c r="AC1815">
        <v>655848</v>
      </c>
      <c r="AD1815" s="9">
        <v>3.2213277668789523E-5</v>
      </c>
      <c r="AE1815" s="9">
        <v>8.0876311005001391E-6</v>
      </c>
      <c r="AF1815" s="9">
        <v>7.7792800431905629E-6</v>
      </c>
      <c r="AG1815" s="9">
        <v>7.4482902449742659E-6</v>
      </c>
      <c r="AH1815" s="9">
        <v>8.743429312871378E-6</v>
      </c>
      <c r="AI1815" s="9">
        <v>8.3387952442182963E-6</v>
      </c>
      <c r="AJ1815" s="9">
        <v>2.0220368314008838E-5</v>
      </c>
      <c r="AK1815" s="9">
        <v>3.8643061767069929E-5</v>
      </c>
      <c r="AL1815" s="9">
        <v>1.3470944209566444E-4</v>
      </c>
      <c r="AM1815" s="9">
        <v>2.4105421041354188E-4</v>
      </c>
      <c r="AN1815" s="9">
        <v>2.272989953169974E-5</v>
      </c>
      <c r="AO1815" s="9">
        <v>8.9959868750076242E-5</v>
      </c>
      <c r="AP1815" s="8">
        <v>0.27080000000000004</v>
      </c>
      <c r="AQ1815" s="8" t="s">
        <v>5612</v>
      </c>
      <c r="AR1815" s="37">
        <v>0.38600000000000001</v>
      </c>
      <c r="AS1815" s="37">
        <v>0.54900000000000004</v>
      </c>
      <c r="AT1815" s="37">
        <v>0.621</v>
      </c>
      <c r="AU1815" s="9" t="s">
        <v>5612</v>
      </c>
      <c r="AV1815" s="9" t="s">
        <v>5612</v>
      </c>
      <c r="AW1815" s="9" t="s">
        <v>5612</v>
      </c>
      <c r="AX1815" s="9" t="s">
        <v>5612</v>
      </c>
      <c r="AY1815" s="9" t="s">
        <v>5612</v>
      </c>
      <c r="AZ1815" s="9" t="s">
        <v>5612</v>
      </c>
    </row>
    <row r="1816" spans="1:52" x14ac:dyDescent="0.2">
      <c r="A1816" s="38" t="s">
        <v>21</v>
      </c>
      <c r="B1816" s="7">
        <v>2017</v>
      </c>
      <c r="C1816" s="3" t="s">
        <v>57</v>
      </c>
      <c r="D1816" t="s">
        <v>218</v>
      </c>
      <c r="E1816" t="s">
        <v>2325</v>
      </c>
      <c r="F1816">
        <v>10</v>
      </c>
      <c r="G1816">
        <v>5</v>
      </c>
      <c r="H1816">
        <v>5</v>
      </c>
      <c r="I1816">
        <v>5</v>
      </c>
      <c r="J1816">
        <v>5</v>
      </c>
      <c r="K1816">
        <v>5</v>
      </c>
      <c r="L1816">
        <v>11</v>
      </c>
      <c r="M1816">
        <v>13</v>
      </c>
      <c r="N1816">
        <v>15</v>
      </c>
      <c r="O1816">
        <v>28</v>
      </c>
      <c r="P1816">
        <v>102</v>
      </c>
      <c r="Q1816">
        <v>56</v>
      </c>
      <c r="R1816">
        <v>310431</v>
      </c>
      <c r="S1816">
        <v>618228</v>
      </c>
      <c r="T1816">
        <v>642733</v>
      </c>
      <c r="U1816">
        <v>671295</v>
      </c>
      <c r="V1816">
        <v>571858</v>
      </c>
      <c r="W1816">
        <v>599607</v>
      </c>
      <c r="X1816">
        <v>593461</v>
      </c>
      <c r="Y1816">
        <v>388168</v>
      </c>
      <c r="Z1816">
        <v>193008</v>
      </c>
      <c r="AA1816">
        <v>74672</v>
      </c>
      <c r="AB1816">
        <v>4663461</v>
      </c>
      <c r="AC1816">
        <v>655848</v>
      </c>
      <c r="AD1816" s="9">
        <v>3.2213277668789523E-5</v>
      </c>
      <c r="AE1816" s="9">
        <v>8.0876311005001391E-6</v>
      </c>
      <c r="AF1816" s="9">
        <v>7.7792800431905629E-6</v>
      </c>
      <c r="AG1816" s="9">
        <v>7.4482902449742659E-6</v>
      </c>
      <c r="AH1816" s="9">
        <v>8.743429312871378E-6</v>
      </c>
      <c r="AI1816" s="9">
        <v>8.3387952442182963E-6</v>
      </c>
      <c r="AJ1816" s="9">
        <v>1.8535337621174769E-5</v>
      </c>
      <c r="AK1816" s="9">
        <v>3.3490653531460603E-5</v>
      </c>
      <c r="AL1816" s="9">
        <v>7.7716985824421783E-5</v>
      </c>
      <c r="AM1816" s="9">
        <v>3.7497321619884292E-4</v>
      </c>
      <c r="AN1816" s="9">
        <v>2.1872167473899749E-5</v>
      </c>
      <c r="AO1816" s="9">
        <v>8.5385638135665576E-5</v>
      </c>
      <c r="AP1816" s="8">
        <v>0.19531999999999999</v>
      </c>
      <c r="AQ1816" s="8" t="s">
        <v>5612</v>
      </c>
      <c r="AR1816" s="37">
        <v>0.40500000000000003</v>
      </c>
      <c r="AS1816" s="37">
        <v>0.56000000000000005</v>
      </c>
      <c r="AT1816" s="37">
        <v>0.625</v>
      </c>
      <c r="AU1816" s="9" t="s">
        <v>5612</v>
      </c>
      <c r="AV1816" s="9" t="s">
        <v>5612</v>
      </c>
      <c r="AW1816" s="9" t="s">
        <v>5612</v>
      </c>
      <c r="AX1816" s="9" t="s">
        <v>5612</v>
      </c>
      <c r="AY1816" s="9" t="s">
        <v>5612</v>
      </c>
      <c r="AZ1816" s="9" t="s">
        <v>5612</v>
      </c>
    </row>
    <row r="1817" spans="1:52" x14ac:dyDescent="0.2">
      <c r="A1817" s="38" t="s">
        <v>21</v>
      </c>
      <c r="B1817" s="7">
        <v>2017</v>
      </c>
      <c r="C1817" s="3" t="s">
        <v>58</v>
      </c>
      <c r="D1817" t="s">
        <v>218</v>
      </c>
      <c r="E1817" t="s">
        <v>2326</v>
      </c>
      <c r="F1817">
        <v>10</v>
      </c>
      <c r="G1817">
        <v>5</v>
      </c>
      <c r="H1817">
        <v>5</v>
      </c>
      <c r="I1817">
        <v>5</v>
      </c>
      <c r="J1817">
        <v>5</v>
      </c>
      <c r="K1817">
        <v>5</v>
      </c>
      <c r="L1817">
        <v>10</v>
      </c>
      <c r="M1817">
        <v>12</v>
      </c>
      <c r="N1817">
        <v>18</v>
      </c>
      <c r="O1817">
        <v>31</v>
      </c>
      <c r="P1817">
        <v>106</v>
      </c>
      <c r="Q1817">
        <v>61</v>
      </c>
      <c r="R1817">
        <v>310431</v>
      </c>
      <c r="S1817">
        <v>618228</v>
      </c>
      <c r="T1817">
        <v>642733</v>
      </c>
      <c r="U1817">
        <v>671295</v>
      </c>
      <c r="V1817">
        <v>571858</v>
      </c>
      <c r="W1817">
        <v>599607</v>
      </c>
      <c r="X1817">
        <v>593461</v>
      </c>
      <c r="Y1817">
        <v>388168</v>
      </c>
      <c r="Z1817">
        <v>193008</v>
      </c>
      <c r="AA1817">
        <v>74672</v>
      </c>
      <c r="AB1817">
        <v>4663461</v>
      </c>
      <c r="AC1817">
        <v>655848</v>
      </c>
      <c r="AD1817" s="9">
        <v>3.2213277668789523E-5</v>
      </c>
      <c r="AE1817" s="9">
        <v>8.0876311005001391E-6</v>
      </c>
      <c r="AF1817" s="9">
        <v>7.7792800431905629E-6</v>
      </c>
      <c r="AG1817" s="9">
        <v>7.4482902449742659E-6</v>
      </c>
      <c r="AH1817" s="9">
        <v>8.743429312871378E-6</v>
      </c>
      <c r="AI1817" s="9">
        <v>8.3387952442182963E-6</v>
      </c>
      <c r="AJ1817" s="9">
        <v>1.68503069283407E-5</v>
      </c>
      <c r="AK1817" s="9">
        <v>3.0914449413655944E-5</v>
      </c>
      <c r="AL1817" s="9">
        <v>9.3260382989306147E-5</v>
      </c>
      <c r="AM1817" s="9">
        <v>4.1514891793443327E-4</v>
      </c>
      <c r="AN1817" s="9">
        <v>2.272989953169974E-5</v>
      </c>
      <c r="AO1817" s="9">
        <v>9.300935582635001E-5</v>
      </c>
      <c r="AP1817" s="8">
        <v>0.11724999999999999</v>
      </c>
      <c r="AQ1817" s="8" t="s">
        <v>5612</v>
      </c>
      <c r="AR1817" s="37">
        <v>0.41100000000000003</v>
      </c>
      <c r="AS1817" s="37">
        <v>0.57399999999999995</v>
      </c>
      <c r="AT1817" s="37">
        <v>0.63400000000000001</v>
      </c>
      <c r="AU1817" s="9" t="s">
        <v>5612</v>
      </c>
      <c r="AV1817" s="9" t="s">
        <v>5612</v>
      </c>
      <c r="AW1817" s="9" t="s">
        <v>5612</v>
      </c>
      <c r="AX1817" s="9" t="s">
        <v>5612</v>
      </c>
      <c r="AY1817" s="9" t="s">
        <v>5612</v>
      </c>
      <c r="AZ1817" s="9" t="s">
        <v>5612</v>
      </c>
    </row>
    <row r="1818" spans="1:52" x14ac:dyDescent="0.2">
      <c r="A1818" s="38" t="s">
        <v>21</v>
      </c>
      <c r="B1818" s="7">
        <v>2017</v>
      </c>
      <c r="C1818" s="3" t="s">
        <v>59</v>
      </c>
      <c r="D1818" t="s">
        <v>218</v>
      </c>
      <c r="E1818" t="s">
        <v>2327</v>
      </c>
      <c r="F1818">
        <v>10</v>
      </c>
      <c r="G1818">
        <v>5</v>
      </c>
      <c r="H1818">
        <v>5</v>
      </c>
      <c r="I1818">
        <v>5</v>
      </c>
      <c r="J1818">
        <v>5</v>
      </c>
      <c r="K1818">
        <v>5</v>
      </c>
      <c r="L1818">
        <v>11</v>
      </c>
      <c r="M1818">
        <v>5</v>
      </c>
      <c r="N1818">
        <v>16</v>
      </c>
      <c r="O1818">
        <v>20</v>
      </c>
      <c r="P1818">
        <v>87</v>
      </c>
      <c r="Q1818">
        <v>41</v>
      </c>
      <c r="R1818">
        <v>310431</v>
      </c>
      <c r="S1818">
        <v>618228</v>
      </c>
      <c r="T1818">
        <v>642733</v>
      </c>
      <c r="U1818">
        <v>671295</v>
      </c>
      <c r="V1818">
        <v>571858</v>
      </c>
      <c r="W1818">
        <v>599607</v>
      </c>
      <c r="X1818">
        <v>593461</v>
      </c>
      <c r="Y1818">
        <v>388168</v>
      </c>
      <c r="Z1818">
        <v>193008</v>
      </c>
      <c r="AA1818">
        <v>74672</v>
      </c>
      <c r="AB1818">
        <v>4663461</v>
      </c>
      <c r="AC1818">
        <v>655848</v>
      </c>
      <c r="AD1818" s="9">
        <v>3.2213277668789523E-5</v>
      </c>
      <c r="AE1818" s="9">
        <v>8.0876311005001391E-6</v>
      </c>
      <c r="AF1818" s="9">
        <v>7.7792800431905629E-6</v>
      </c>
      <c r="AG1818" s="9">
        <v>7.4482902449742659E-6</v>
      </c>
      <c r="AH1818" s="9">
        <v>8.743429312871378E-6</v>
      </c>
      <c r="AI1818" s="9">
        <v>8.3387952442182963E-6</v>
      </c>
      <c r="AJ1818" s="9">
        <v>1.8535337621174769E-5</v>
      </c>
      <c r="AK1818" s="9">
        <v>1.2881020589023309E-5</v>
      </c>
      <c r="AL1818" s="9">
        <v>8.2898118212716571E-5</v>
      </c>
      <c r="AM1818" s="9">
        <v>2.6783801157060212E-4</v>
      </c>
      <c r="AN1818" s="9">
        <v>1.8655672257149786E-5</v>
      </c>
      <c r="AO1818" s="9">
        <v>6.2514485063612301E-5</v>
      </c>
      <c r="AP1818" s="8">
        <v>9.4775000000000012E-2</v>
      </c>
      <c r="AQ1818" s="8" t="s">
        <v>5612</v>
      </c>
      <c r="AR1818" s="37">
        <v>0.41600000000000004</v>
      </c>
      <c r="AS1818" s="37">
        <v>0.57899999999999996</v>
      </c>
      <c r="AT1818" s="37">
        <v>0.65300000000000002</v>
      </c>
      <c r="AU1818" s="9" t="s">
        <v>5612</v>
      </c>
      <c r="AV1818" s="9" t="s">
        <v>5612</v>
      </c>
      <c r="AW1818" s="9" t="s">
        <v>5612</v>
      </c>
      <c r="AX1818" s="9" t="s">
        <v>5612</v>
      </c>
      <c r="AY1818" s="9" t="s">
        <v>5612</v>
      </c>
      <c r="AZ1818" s="9" t="s">
        <v>5612</v>
      </c>
    </row>
    <row r="1819" spans="1:52" x14ac:dyDescent="0.2">
      <c r="A1819" s="38" t="s">
        <v>21</v>
      </c>
      <c r="B1819" s="7">
        <v>2017</v>
      </c>
      <c r="C1819" s="3" t="s">
        <v>60</v>
      </c>
      <c r="D1819" t="s">
        <v>218</v>
      </c>
      <c r="E1819" t="s">
        <v>2328</v>
      </c>
      <c r="F1819">
        <v>10</v>
      </c>
      <c r="G1819">
        <v>5</v>
      </c>
      <c r="H1819">
        <v>5</v>
      </c>
      <c r="I1819">
        <v>5</v>
      </c>
      <c r="J1819">
        <v>5</v>
      </c>
      <c r="K1819">
        <v>5</v>
      </c>
      <c r="L1819">
        <v>5</v>
      </c>
      <c r="M1819">
        <v>5</v>
      </c>
      <c r="N1819">
        <v>14</v>
      </c>
      <c r="O1819">
        <v>15</v>
      </c>
      <c r="P1819">
        <v>74</v>
      </c>
      <c r="Q1819">
        <v>34</v>
      </c>
      <c r="R1819">
        <v>310431</v>
      </c>
      <c r="S1819">
        <v>618228</v>
      </c>
      <c r="T1819">
        <v>642733</v>
      </c>
      <c r="U1819">
        <v>671295</v>
      </c>
      <c r="V1819">
        <v>571858</v>
      </c>
      <c r="W1819">
        <v>599607</v>
      </c>
      <c r="X1819">
        <v>593461</v>
      </c>
      <c r="Y1819">
        <v>388168</v>
      </c>
      <c r="Z1819">
        <v>193008</v>
      </c>
      <c r="AA1819">
        <v>74672</v>
      </c>
      <c r="AB1819">
        <v>4663461</v>
      </c>
      <c r="AC1819">
        <v>655848</v>
      </c>
      <c r="AD1819" s="9">
        <v>3.2213277668789523E-5</v>
      </c>
      <c r="AE1819" s="9">
        <v>8.0876311005001391E-6</v>
      </c>
      <c r="AF1819" s="9">
        <v>7.7792800431905629E-6</v>
      </c>
      <c r="AG1819" s="9">
        <v>7.4482902449742659E-6</v>
      </c>
      <c r="AH1819" s="9">
        <v>8.743429312871378E-6</v>
      </c>
      <c r="AI1819" s="9">
        <v>8.3387952442182963E-6</v>
      </c>
      <c r="AJ1819" s="9">
        <v>8.4251534641703502E-6</v>
      </c>
      <c r="AK1819" s="9">
        <v>1.2881020589023309E-5</v>
      </c>
      <c r="AL1819" s="9">
        <v>7.2535853436126994E-5</v>
      </c>
      <c r="AM1819" s="9">
        <v>2.0087850867795158E-4</v>
      </c>
      <c r="AN1819" s="9">
        <v>1.586804306929982E-5</v>
      </c>
      <c r="AO1819" s="9">
        <v>5.1841280296654106E-5</v>
      </c>
      <c r="AP1819" s="8">
        <v>7.5240000000000001E-2</v>
      </c>
      <c r="AQ1819" s="8" t="s">
        <v>5612</v>
      </c>
      <c r="AR1819" s="37" t="s">
        <v>5612</v>
      </c>
      <c r="AS1819" s="37" t="s">
        <v>5612</v>
      </c>
      <c r="AT1819" s="37" t="s">
        <v>5612</v>
      </c>
      <c r="AU1819" s="9" t="s">
        <v>5612</v>
      </c>
      <c r="AV1819" s="9" t="s">
        <v>5612</v>
      </c>
      <c r="AW1819" s="9" t="s">
        <v>5612</v>
      </c>
      <c r="AX1819" s="9" t="s">
        <v>5612</v>
      </c>
      <c r="AY1819" s="9" t="s">
        <v>5612</v>
      </c>
      <c r="AZ1819" s="9" t="s">
        <v>5612</v>
      </c>
    </row>
    <row r="1820" spans="1:52" x14ac:dyDescent="0.2">
      <c r="A1820" s="38" t="s">
        <v>21</v>
      </c>
      <c r="B1820" s="7">
        <v>2017</v>
      </c>
      <c r="C1820" s="3" t="s">
        <v>61</v>
      </c>
      <c r="D1820" t="s">
        <v>218</v>
      </c>
      <c r="E1820" t="s">
        <v>2329</v>
      </c>
      <c r="F1820">
        <v>10</v>
      </c>
      <c r="G1820">
        <v>5</v>
      </c>
      <c r="H1820">
        <v>5</v>
      </c>
      <c r="I1820">
        <v>5</v>
      </c>
      <c r="J1820">
        <v>5</v>
      </c>
      <c r="K1820">
        <v>5</v>
      </c>
      <c r="L1820">
        <v>5</v>
      </c>
      <c r="M1820">
        <v>13</v>
      </c>
      <c r="N1820">
        <v>5</v>
      </c>
      <c r="O1820">
        <v>5</v>
      </c>
      <c r="P1820">
        <v>63</v>
      </c>
      <c r="Q1820">
        <v>23</v>
      </c>
      <c r="R1820">
        <v>310431</v>
      </c>
      <c r="S1820">
        <v>618228</v>
      </c>
      <c r="T1820">
        <v>642733</v>
      </c>
      <c r="U1820">
        <v>671295</v>
      </c>
      <c r="V1820">
        <v>571858</v>
      </c>
      <c r="W1820">
        <v>599607</v>
      </c>
      <c r="X1820">
        <v>593461</v>
      </c>
      <c r="Y1820">
        <v>388168</v>
      </c>
      <c r="Z1820">
        <v>193008</v>
      </c>
      <c r="AA1820">
        <v>74672</v>
      </c>
      <c r="AB1820">
        <v>4663461</v>
      </c>
      <c r="AC1820">
        <v>655848</v>
      </c>
      <c r="AD1820" s="9">
        <v>3.2213277668789523E-5</v>
      </c>
      <c r="AE1820" s="9">
        <v>8.0876311005001391E-6</v>
      </c>
      <c r="AF1820" s="9">
        <v>7.7792800431905629E-6</v>
      </c>
      <c r="AG1820" s="9">
        <v>7.4482902449742659E-6</v>
      </c>
      <c r="AH1820" s="9">
        <v>8.743429312871378E-6</v>
      </c>
      <c r="AI1820" s="9">
        <v>8.3387952442182963E-6</v>
      </c>
      <c r="AJ1820" s="9">
        <v>8.4251534641703502E-6</v>
      </c>
      <c r="AK1820" s="9">
        <v>3.3490653531460603E-5</v>
      </c>
      <c r="AL1820" s="9">
        <v>2.5905661941473928E-5</v>
      </c>
      <c r="AM1820" s="9">
        <v>6.695950289265053E-5</v>
      </c>
      <c r="AN1820" s="9">
        <v>1.3509279910349845E-5</v>
      </c>
      <c r="AO1820" s="9">
        <v>3.5069101377148361E-5</v>
      </c>
      <c r="AP1820" s="8">
        <v>6.3E-2</v>
      </c>
      <c r="AQ1820" s="8" t="s">
        <v>5612</v>
      </c>
      <c r="AR1820" s="37" t="s">
        <v>5612</v>
      </c>
      <c r="AS1820" s="37" t="s">
        <v>5612</v>
      </c>
      <c r="AT1820" s="37" t="s">
        <v>5612</v>
      </c>
      <c r="AU1820" s="9" t="s">
        <v>5612</v>
      </c>
      <c r="AV1820" s="9" t="s">
        <v>5612</v>
      </c>
      <c r="AW1820" s="9" t="s">
        <v>5612</v>
      </c>
      <c r="AX1820" s="9" t="s">
        <v>5612</v>
      </c>
      <c r="AY1820" s="9" t="s">
        <v>5612</v>
      </c>
      <c r="AZ1820" s="9" t="s">
        <v>5612</v>
      </c>
    </row>
    <row r="1821" spans="1:52" x14ac:dyDescent="0.2">
      <c r="A1821" s="38" t="s">
        <v>21</v>
      </c>
      <c r="B1821" s="7">
        <v>2017</v>
      </c>
      <c r="C1821" s="3" t="s">
        <v>62</v>
      </c>
      <c r="D1821" t="s">
        <v>218</v>
      </c>
      <c r="E1821" t="s">
        <v>2330</v>
      </c>
      <c r="F1821">
        <v>10</v>
      </c>
      <c r="G1821">
        <v>5</v>
      </c>
      <c r="H1821">
        <v>5</v>
      </c>
      <c r="I1821">
        <v>5</v>
      </c>
      <c r="J1821">
        <v>5</v>
      </c>
      <c r="K1821">
        <v>5</v>
      </c>
      <c r="L1821">
        <v>5</v>
      </c>
      <c r="M1821">
        <v>13</v>
      </c>
      <c r="N1821">
        <v>5</v>
      </c>
      <c r="O1821">
        <v>17</v>
      </c>
      <c r="P1821">
        <v>75</v>
      </c>
      <c r="Q1821">
        <v>35</v>
      </c>
      <c r="R1821">
        <v>310431</v>
      </c>
      <c r="S1821">
        <v>618228</v>
      </c>
      <c r="T1821">
        <v>642733</v>
      </c>
      <c r="U1821">
        <v>671295</v>
      </c>
      <c r="V1821">
        <v>571858</v>
      </c>
      <c r="W1821">
        <v>599607</v>
      </c>
      <c r="X1821">
        <v>593461</v>
      </c>
      <c r="Y1821">
        <v>388168</v>
      </c>
      <c r="Z1821">
        <v>193008</v>
      </c>
      <c r="AA1821">
        <v>74672</v>
      </c>
      <c r="AB1821">
        <v>4663461</v>
      </c>
      <c r="AC1821">
        <v>655848</v>
      </c>
      <c r="AD1821" s="9">
        <v>3.2213277668789523E-5</v>
      </c>
      <c r="AE1821" s="9">
        <v>8.0876311005001391E-6</v>
      </c>
      <c r="AF1821" s="9">
        <v>7.7792800431905629E-6</v>
      </c>
      <c r="AG1821" s="9">
        <v>7.4482902449742659E-6</v>
      </c>
      <c r="AH1821" s="9">
        <v>8.743429312871378E-6</v>
      </c>
      <c r="AI1821" s="9">
        <v>8.3387952442182963E-6</v>
      </c>
      <c r="AJ1821" s="9">
        <v>8.4251534641703502E-6</v>
      </c>
      <c r="AK1821" s="9">
        <v>3.3490653531460603E-5</v>
      </c>
      <c r="AL1821" s="9">
        <v>2.5905661941473928E-5</v>
      </c>
      <c r="AM1821" s="9">
        <v>2.2766230983501179E-4</v>
      </c>
      <c r="AN1821" s="9">
        <v>1.6082476083749815E-5</v>
      </c>
      <c r="AO1821" s="9">
        <v>5.336602383479099E-5</v>
      </c>
      <c r="AP1821" s="8">
        <v>8.1699999999999995E-2</v>
      </c>
      <c r="AQ1821" s="8" t="s">
        <v>5612</v>
      </c>
      <c r="AR1821" s="37">
        <v>2.3E-2</v>
      </c>
      <c r="AS1821" s="37">
        <v>0</v>
      </c>
      <c r="AT1821" s="37">
        <v>8.5999999999999993E-2</v>
      </c>
      <c r="AU1821" s="9" t="s">
        <v>5612</v>
      </c>
      <c r="AV1821" s="9" t="s">
        <v>5612</v>
      </c>
      <c r="AW1821" s="9" t="s">
        <v>5612</v>
      </c>
      <c r="AX1821" s="9" t="s">
        <v>5612</v>
      </c>
      <c r="AY1821" s="9" t="s">
        <v>5612</v>
      </c>
      <c r="AZ1821" s="9" t="s">
        <v>5612</v>
      </c>
    </row>
    <row r="1822" spans="1:52" x14ac:dyDescent="0.2">
      <c r="A1822" s="38" t="s">
        <v>21</v>
      </c>
      <c r="B1822" s="7">
        <v>2017</v>
      </c>
      <c r="C1822" s="3" t="s">
        <v>63</v>
      </c>
      <c r="D1822" t="s">
        <v>218</v>
      </c>
      <c r="E1822" t="s">
        <v>2331</v>
      </c>
      <c r="F1822">
        <v>10</v>
      </c>
      <c r="G1822">
        <v>5</v>
      </c>
      <c r="H1822">
        <v>5</v>
      </c>
      <c r="I1822">
        <v>5</v>
      </c>
      <c r="J1822">
        <v>5</v>
      </c>
      <c r="K1822">
        <v>5</v>
      </c>
      <c r="L1822">
        <v>5</v>
      </c>
      <c r="M1822">
        <v>13</v>
      </c>
      <c r="N1822">
        <v>11</v>
      </c>
      <c r="O1822">
        <v>19</v>
      </c>
      <c r="P1822">
        <v>83</v>
      </c>
      <c r="Q1822">
        <v>43</v>
      </c>
      <c r="R1822">
        <v>310431</v>
      </c>
      <c r="S1822">
        <v>618228</v>
      </c>
      <c r="T1822">
        <v>642733</v>
      </c>
      <c r="U1822">
        <v>671295</v>
      </c>
      <c r="V1822">
        <v>571858</v>
      </c>
      <c r="W1822">
        <v>599607</v>
      </c>
      <c r="X1822">
        <v>593461</v>
      </c>
      <c r="Y1822">
        <v>388168</v>
      </c>
      <c r="Z1822">
        <v>193008</v>
      </c>
      <c r="AA1822">
        <v>74672</v>
      </c>
      <c r="AB1822">
        <v>4663461</v>
      </c>
      <c r="AC1822">
        <v>655848</v>
      </c>
      <c r="AD1822" s="9">
        <v>3.2213277668789523E-5</v>
      </c>
      <c r="AE1822" s="9">
        <v>8.0876311005001391E-6</v>
      </c>
      <c r="AF1822" s="9">
        <v>7.7792800431905629E-6</v>
      </c>
      <c r="AG1822" s="9">
        <v>7.4482902449742659E-6</v>
      </c>
      <c r="AH1822" s="9">
        <v>8.743429312871378E-6</v>
      </c>
      <c r="AI1822" s="9">
        <v>8.3387952442182963E-6</v>
      </c>
      <c r="AJ1822" s="9">
        <v>8.4251534641703502E-6</v>
      </c>
      <c r="AK1822" s="9">
        <v>3.3490653531460603E-5</v>
      </c>
      <c r="AL1822" s="9">
        <v>5.6992456271242643E-5</v>
      </c>
      <c r="AM1822" s="9">
        <v>2.54446110992072E-4</v>
      </c>
      <c r="AN1822" s="9">
        <v>1.7797940199349798E-5</v>
      </c>
      <c r="AO1822" s="9">
        <v>6.5563972139886069E-5</v>
      </c>
      <c r="AP1822" s="8">
        <v>0.11169999999999999</v>
      </c>
      <c r="AQ1822" s="8" t="s">
        <v>5612</v>
      </c>
      <c r="AR1822" s="37">
        <v>7.0000000000000007E-2</v>
      </c>
      <c r="AS1822" s="37">
        <v>7.2999999999999995E-2</v>
      </c>
      <c r="AT1822" s="37">
        <v>0.16800000000000001</v>
      </c>
      <c r="AU1822" s="9" t="s">
        <v>5612</v>
      </c>
      <c r="AV1822" s="9" t="s">
        <v>5612</v>
      </c>
      <c r="AW1822" s="9" t="s">
        <v>5612</v>
      </c>
      <c r="AX1822" s="9" t="s">
        <v>5612</v>
      </c>
      <c r="AY1822" s="9" t="s">
        <v>5612</v>
      </c>
      <c r="AZ1822" s="9" t="s">
        <v>5612</v>
      </c>
    </row>
    <row r="1823" spans="1:52" x14ac:dyDescent="0.2">
      <c r="A1823" s="38" t="s">
        <v>21</v>
      </c>
      <c r="B1823" s="7">
        <v>2017</v>
      </c>
      <c r="C1823" s="3" t="s">
        <v>64</v>
      </c>
      <c r="D1823" t="s">
        <v>218</v>
      </c>
      <c r="E1823" t="s">
        <v>2332</v>
      </c>
      <c r="F1823">
        <v>10</v>
      </c>
      <c r="G1823">
        <v>5</v>
      </c>
      <c r="H1823">
        <v>5</v>
      </c>
      <c r="I1823">
        <v>5</v>
      </c>
      <c r="J1823">
        <v>5</v>
      </c>
      <c r="K1823">
        <v>5</v>
      </c>
      <c r="L1823">
        <v>5</v>
      </c>
      <c r="M1823">
        <v>5</v>
      </c>
      <c r="N1823">
        <v>12</v>
      </c>
      <c r="O1823">
        <v>18</v>
      </c>
      <c r="P1823">
        <v>75</v>
      </c>
      <c r="Q1823">
        <v>35</v>
      </c>
      <c r="R1823">
        <v>310431</v>
      </c>
      <c r="S1823">
        <v>618228</v>
      </c>
      <c r="T1823">
        <v>642733</v>
      </c>
      <c r="U1823">
        <v>671295</v>
      </c>
      <c r="V1823">
        <v>571858</v>
      </c>
      <c r="W1823">
        <v>599607</v>
      </c>
      <c r="X1823">
        <v>593461</v>
      </c>
      <c r="Y1823">
        <v>388168</v>
      </c>
      <c r="Z1823">
        <v>193008</v>
      </c>
      <c r="AA1823">
        <v>74672</v>
      </c>
      <c r="AB1823">
        <v>4663461</v>
      </c>
      <c r="AC1823">
        <v>655848</v>
      </c>
      <c r="AD1823" s="9">
        <v>3.2213277668789523E-5</v>
      </c>
      <c r="AE1823" s="9">
        <v>8.0876311005001391E-6</v>
      </c>
      <c r="AF1823" s="9">
        <v>7.7792800431905629E-6</v>
      </c>
      <c r="AG1823" s="9">
        <v>7.4482902449742659E-6</v>
      </c>
      <c r="AH1823" s="9">
        <v>8.743429312871378E-6</v>
      </c>
      <c r="AI1823" s="9">
        <v>8.3387952442182963E-6</v>
      </c>
      <c r="AJ1823" s="9">
        <v>8.4251534641703502E-6</v>
      </c>
      <c r="AK1823" s="9">
        <v>1.2881020589023309E-5</v>
      </c>
      <c r="AL1823" s="9">
        <v>6.2173588659537432E-5</v>
      </c>
      <c r="AM1823" s="9">
        <v>2.4105421041354188E-4</v>
      </c>
      <c r="AN1823" s="9">
        <v>1.6082476083749815E-5</v>
      </c>
      <c r="AO1823" s="9">
        <v>5.336602383479099E-5</v>
      </c>
      <c r="AP1823" s="8">
        <v>0.14079999999999998</v>
      </c>
      <c r="AQ1823" s="8" t="s">
        <v>5612</v>
      </c>
      <c r="AR1823" s="37">
        <v>0.19399999999999998</v>
      </c>
      <c r="AS1823" s="37">
        <v>0.26600000000000001</v>
      </c>
      <c r="AT1823" s="37">
        <v>0.373</v>
      </c>
      <c r="AU1823" s="9" t="s">
        <v>5612</v>
      </c>
      <c r="AV1823" s="9" t="s">
        <v>5612</v>
      </c>
      <c r="AW1823" s="9" t="s">
        <v>5612</v>
      </c>
      <c r="AX1823" s="9" t="s">
        <v>5612</v>
      </c>
      <c r="AY1823" s="9" t="s">
        <v>5612</v>
      </c>
      <c r="AZ1823" s="9" t="s">
        <v>5612</v>
      </c>
    </row>
    <row r="1824" spans="1:52" x14ac:dyDescent="0.2">
      <c r="A1824" s="38" t="s">
        <v>21</v>
      </c>
      <c r="B1824" s="7">
        <v>2017</v>
      </c>
      <c r="C1824" s="3" t="s">
        <v>65</v>
      </c>
      <c r="D1824" t="s">
        <v>218</v>
      </c>
      <c r="E1824" t="s">
        <v>2333</v>
      </c>
      <c r="F1824">
        <v>10</v>
      </c>
      <c r="G1824">
        <v>5</v>
      </c>
      <c r="H1824">
        <v>5</v>
      </c>
      <c r="I1824">
        <v>5</v>
      </c>
      <c r="J1824">
        <v>5</v>
      </c>
      <c r="K1824">
        <v>5</v>
      </c>
      <c r="L1824">
        <v>5</v>
      </c>
      <c r="M1824">
        <v>10</v>
      </c>
      <c r="N1824">
        <v>15</v>
      </c>
      <c r="O1824">
        <v>30</v>
      </c>
      <c r="P1824">
        <v>95</v>
      </c>
      <c r="Q1824">
        <v>55</v>
      </c>
      <c r="R1824">
        <v>310431</v>
      </c>
      <c r="S1824">
        <v>618228</v>
      </c>
      <c r="T1824">
        <v>642733</v>
      </c>
      <c r="U1824">
        <v>671295</v>
      </c>
      <c r="V1824">
        <v>571858</v>
      </c>
      <c r="W1824">
        <v>599607</v>
      </c>
      <c r="X1824">
        <v>593461</v>
      </c>
      <c r="Y1824">
        <v>388168</v>
      </c>
      <c r="Z1824">
        <v>193008</v>
      </c>
      <c r="AA1824">
        <v>74672</v>
      </c>
      <c r="AB1824">
        <v>4663461</v>
      </c>
      <c r="AC1824">
        <v>655848</v>
      </c>
      <c r="AD1824" s="9">
        <v>3.2213277668789523E-5</v>
      </c>
      <c r="AE1824" s="9">
        <v>8.0876311005001391E-6</v>
      </c>
      <c r="AF1824" s="9">
        <v>7.7792800431905629E-6</v>
      </c>
      <c r="AG1824" s="9">
        <v>7.4482902449742659E-6</v>
      </c>
      <c r="AH1824" s="9">
        <v>8.743429312871378E-6</v>
      </c>
      <c r="AI1824" s="9">
        <v>8.3387952442182963E-6</v>
      </c>
      <c r="AJ1824" s="9">
        <v>8.4251534641703502E-6</v>
      </c>
      <c r="AK1824" s="9">
        <v>2.5762041178046617E-5</v>
      </c>
      <c r="AL1824" s="9">
        <v>7.7716985824421783E-5</v>
      </c>
      <c r="AM1824" s="9">
        <v>4.0175701735590316E-4</v>
      </c>
      <c r="AN1824" s="9">
        <v>2.0371136372749768E-5</v>
      </c>
      <c r="AO1824" s="9">
        <v>8.3860894597528692E-5</v>
      </c>
      <c r="AP1824" s="8">
        <v>0.24159999999999998</v>
      </c>
      <c r="AQ1824" s="8">
        <v>0.87</v>
      </c>
      <c r="AR1824" s="37">
        <v>0.254</v>
      </c>
      <c r="AS1824" s="37">
        <v>0.34899999999999998</v>
      </c>
      <c r="AT1824" s="37">
        <v>0.47600000000000003</v>
      </c>
      <c r="AU1824" s="9" t="s">
        <v>5612</v>
      </c>
      <c r="AV1824" s="9" t="s">
        <v>5612</v>
      </c>
      <c r="AW1824" s="9" t="s">
        <v>5612</v>
      </c>
      <c r="AX1824" s="9" t="s">
        <v>5612</v>
      </c>
      <c r="AY1824" s="9" t="s">
        <v>5612</v>
      </c>
      <c r="AZ1824" s="9" t="s">
        <v>5612</v>
      </c>
    </row>
    <row r="1825" spans="1:52" x14ac:dyDescent="0.2">
      <c r="A1825" s="5" t="s">
        <v>21</v>
      </c>
      <c r="B1825" s="7">
        <v>2017</v>
      </c>
      <c r="C1825" s="3" t="s">
        <v>66</v>
      </c>
      <c r="D1825" t="s">
        <v>218</v>
      </c>
      <c r="E1825" t="s">
        <v>2334</v>
      </c>
      <c r="F1825">
        <v>10</v>
      </c>
      <c r="G1825">
        <v>5</v>
      </c>
      <c r="H1825">
        <v>5</v>
      </c>
      <c r="I1825">
        <v>5</v>
      </c>
      <c r="J1825">
        <v>5</v>
      </c>
      <c r="K1825">
        <v>5</v>
      </c>
      <c r="L1825">
        <v>14</v>
      </c>
      <c r="M1825">
        <v>20</v>
      </c>
      <c r="N1825">
        <v>29</v>
      </c>
      <c r="O1825">
        <v>43</v>
      </c>
      <c r="P1825">
        <v>141</v>
      </c>
      <c r="Q1825">
        <v>92</v>
      </c>
      <c r="R1825">
        <v>310431</v>
      </c>
      <c r="S1825">
        <v>618228</v>
      </c>
      <c r="T1825">
        <v>642733</v>
      </c>
      <c r="U1825">
        <v>671295</v>
      </c>
      <c r="V1825">
        <v>571858</v>
      </c>
      <c r="W1825">
        <v>599607</v>
      </c>
      <c r="X1825">
        <v>593461</v>
      </c>
      <c r="Y1825">
        <v>388168</v>
      </c>
      <c r="Z1825">
        <v>193008</v>
      </c>
      <c r="AA1825">
        <v>74672</v>
      </c>
      <c r="AB1825">
        <v>4663461</v>
      </c>
      <c r="AC1825">
        <v>655848</v>
      </c>
      <c r="AD1825" s="9">
        <v>3.2213277668789523E-5</v>
      </c>
      <c r="AE1825" s="9">
        <v>8.0876311005001391E-6</v>
      </c>
      <c r="AF1825" s="9">
        <v>7.7792800431905629E-6</v>
      </c>
      <c r="AG1825" s="9">
        <v>7.4482902449742659E-6</v>
      </c>
      <c r="AH1825" s="9">
        <v>8.743429312871378E-6</v>
      </c>
      <c r="AI1825" s="9">
        <v>8.3387952442182963E-6</v>
      </c>
      <c r="AJ1825" s="9">
        <v>2.359042969967698E-5</v>
      </c>
      <c r="AK1825" s="9">
        <v>5.1524082356093235E-5</v>
      </c>
      <c r="AL1825" s="9">
        <v>1.5025283926054878E-4</v>
      </c>
      <c r="AM1825" s="9">
        <v>5.7585172487679449E-4</v>
      </c>
      <c r="AN1825" s="9">
        <v>3.0235055037449652E-5</v>
      </c>
      <c r="AO1825" s="9">
        <v>1.4027640550859344E-4</v>
      </c>
      <c r="AP1825" s="8">
        <v>0.48985000000000001</v>
      </c>
      <c r="AQ1825" s="8" t="s">
        <v>5612</v>
      </c>
      <c r="AR1825" s="37">
        <v>0.27399999999999997</v>
      </c>
      <c r="AS1825" s="37">
        <v>0.36799999999999999</v>
      </c>
      <c r="AT1825" s="37">
        <v>0.54</v>
      </c>
      <c r="AU1825" s="9" t="s">
        <v>5612</v>
      </c>
      <c r="AV1825" s="9" t="s">
        <v>5612</v>
      </c>
      <c r="AW1825" s="9" t="s">
        <v>5612</v>
      </c>
      <c r="AX1825" s="9" t="s">
        <v>5612</v>
      </c>
      <c r="AY1825" s="9" t="s">
        <v>5612</v>
      </c>
      <c r="AZ1825" s="9" t="s">
        <v>5612</v>
      </c>
    </row>
    <row r="1826" spans="1:52" x14ac:dyDescent="0.2">
      <c r="A1826" s="38" t="s">
        <v>22</v>
      </c>
      <c r="B1826" s="7">
        <v>2010</v>
      </c>
      <c r="C1826" s="3" t="s">
        <v>55</v>
      </c>
      <c r="D1826" t="s">
        <v>219</v>
      </c>
      <c r="E1826" t="s">
        <v>2335</v>
      </c>
      <c r="F1826">
        <v>10</v>
      </c>
      <c r="G1826">
        <v>5</v>
      </c>
      <c r="H1826">
        <v>5</v>
      </c>
      <c r="I1826">
        <v>5</v>
      </c>
      <c r="J1826">
        <v>5</v>
      </c>
      <c r="K1826">
        <v>5</v>
      </c>
      <c r="L1826">
        <v>5</v>
      </c>
      <c r="M1826">
        <v>5</v>
      </c>
      <c r="N1826">
        <v>5</v>
      </c>
      <c r="O1826">
        <v>17</v>
      </c>
      <c r="P1826">
        <v>67</v>
      </c>
      <c r="Q1826">
        <v>27</v>
      </c>
      <c r="R1826">
        <v>69865</v>
      </c>
      <c r="S1826">
        <v>156877</v>
      </c>
      <c r="T1826">
        <v>171622</v>
      </c>
      <c r="U1826">
        <v>143990</v>
      </c>
      <c r="V1826">
        <v>182595</v>
      </c>
      <c r="W1826">
        <v>218829</v>
      </c>
      <c r="X1826">
        <v>180724</v>
      </c>
      <c r="Y1826">
        <v>106101</v>
      </c>
      <c r="Z1826">
        <v>69931</v>
      </c>
      <c r="AA1826">
        <v>27131</v>
      </c>
      <c r="AB1826">
        <v>1327665</v>
      </c>
      <c r="AC1826">
        <v>203163</v>
      </c>
      <c r="AD1826" s="9">
        <v>1.4313318542904174E-4</v>
      </c>
      <c r="AE1826" s="9">
        <v>3.1872103622583295E-5</v>
      </c>
      <c r="AF1826" s="9">
        <v>2.9133794035729685E-5</v>
      </c>
      <c r="AG1826" s="9">
        <v>3.4724633655114939E-5</v>
      </c>
      <c r="AH1826" s="9">
        <v>2.7383006106410362E-5</v>
      </c>
      <c r="AI1826" s="9">
        <v>2.2848891143312814E-5</v>
      </c>
      <c r="AJ1826" s="9">
        <v>2.766649697881853E-5</v>
      </c>
      <c r="AK1826" s="9">
        <v>4.7124909284549624E-5</v>
      </c>
      <c r="AL1826" s="9">
        <v>7.1499049062647473E-5</v>
      </c>
      <c r="AM1826" s="9">
        <v>6.2658951015443594E-4</v>
      </c>
      <c r="AN1826" s="9">
        <v>5.0464537364470707E-5</v>
      </c>
      <c r="AO1826" s="9">
        <v>1.3289821473398206E-4</v>
      </c>
      <c r="AP1826" s="8" t="s">
        <v>5612</v>
      </c>
      <c r="AQ1826" s="8" t="s">
        <v>5612</v>
      </c>
      <c r="AR1826" s="37">
        <v>0.47299999999999998</v>
      </c>
      <c r="AS1826" s="37">
        <v>0.71700000000000008</v>
      </c>
      <c r="AT1826" s="37" t="s">
        <v>54</v>
      </c>
      <c r="AU1826" s="9" t="s">
        <v>5612</v>
      </c>
      <c r="AV1826" s="9" t="s">
        <v>5612</v>
      </c>
      <c r="AW1826" s="9" t="s">
        <v>5612</v>
      </c>
      <c r="AX1826" s="9" t="s">
        <v>5612</v>
      </c>
      <c r="AY1826" s="9" t="s">
        <v>5612</v>
      </c>
      <c r="AZ1826" s="9" t="s">
        <v>5612</v>
      </c>
    </row>
    <row r="1827" spans="1:52" x14ac:dyDescent="0.2">
      <c r="A1827" s="38" t="s">
        <v>22</v>
      </c>
      <c r="B1827" s="7">
        <v>2010</v>
      </c>
      <c r="C1827" s="3" t="s">
        <v>56</v>
      </c>
      <c r="D1827" t="s">
        <v>219</v>
      </c>
      <c r="E1827" t="s">
        <v>2336</v>
      </c>
      <c r="F1827">
        <v>10</v>
      </c>
      <c r="G1827">
        <v>5</v>
      </c>
      <c r="H1827">
        <v>5</v>
      </c>
      <c r="I1827">
        <v>5</v>
      </c>
      <c r="J1827">
        <v>5</v>
      </c>
      <c r="K1827">
        <v>5</v>
      </c>
      <c r="L1827">
        <v>5</v>
      </c>
      <c r="M1827">
        <v>5</v>
      </c>
      <c r="N1827">
        <v>5</v>
      </c>
      <c r="O1827">
        <v>15</v>
      </c>
      <c r="P1827">
        <v>65</v>
      </c>
      <c r="Q1827">
        <v>25</v>
      </c>
      <c r="R1827">
        <v>69865</v>
      </c>
      <c r="S1827">
        <v>156877</v>
      </c>
      <c r="T1827">
        <v>171622</v>
      </c>
      <c r="U1827">
        <v>143990</v>
      </c>
      <c r="V1827">
        <v>182595</v>
      </c>
      <c r="W1827">
        <v>218829</v>
      </c>
      <c r="X1827">
        <v>180724</v>
      </c>
      <c r="Y1827">
        <v>106101</v>
      </c>
      <c r="Z1827">
        <v>69931</v>
      </c>
      <c r="AA1827">
        <v>27131</v>
      </c>
      <c r="AB1827">
        <v>1327665</v>
      </c>
      <c r="AC1827">
        <v>203163</v>
      </c>
      <c r="AD1827" s="9">
        <v>1.4313318542904174E-4</v>
      </c>
      <c r="AE1827" s="9">
        <v>3.1872103622583295E-5</v>
      </c>
      <c r="AF1827" s="9">
        <v>2.9133794035729685E-5</v>
      </c>
      <c r="AG1827" s="9">
        <v>3.4724633655114939E-5</v>
      </c>
      <c r="AH1827" s="9">
        <v>2.7383006106410362E-5</v>
      </c>
      <c r="AI1827" s="9">
        <v>2.2848891143312814E-5</v>
      </c>
      <c r="AJ1827" s="9">
        <v>2.766649697881853E-5</v>
      </c>
      <c r="AK1827" s="9">
        <v>4.7124909284549624E-5</v>
      </c>
      <c r="AL1827" s="9">
        <v>7.1499049062647473E-5</v>
      </c>
      <c r="AM1827" s="9">
        <v>5.5287309719509047E-4</v>
      </c>
      <c r="AN1827" s="9">
        <v>4.8958133264038742E-5</v>
      </c>
      <c r="AO1827" s="9">
        <v>1.2305390253146488E-4</v>
      </c>
      <c r="AP1827" s="8" t="s">
        <v>5612</v>
      </c>
      <c r="AQ1827" s="8" t="s">
        <v>5612</v>
      </c>
      <c r="AR1827" s="37">
        <v>0.48600000000000004</v>
      </c>
      <c r="AS1827" s="37">
        <v>0.7320000000000001</v>
      </c>
      <c r="AT1827" s="37" t="s">
        <v>54</v>
      </c>
      <c r="AU1827" s="9" t="s">
        <v>5612</v>
      </c>
      <c r="AV1827" s="9" t="s">
        <v>5612</v>
      </c>
      <c r="AW1827" s="9" t="s">
        <v>5612</v>
      </c>
      <c r="AX1827" s="9" t="s">
        <v>5612</v>
      </c>
      <c r="AY1827" s="9" t="s">
        <v>5612</v>
      </c>
      <c r="AZ1827" s="9" t="s">
        <v>5612</v>
      </c>
    </row>
    <row r="1828" spans="1:52" x14ac:dyDescent="0.2">
      <c r="A1828" s="38" t="s">
        <v>22</v>
      </c>
      <c r="B1828" s="7">
        <v>2010</v>
      </c>
      <c r="C1828" s="3" t="s">
        <v>57</v>
      </c>
      <c r="D1828" t="s">
        <v>219</v>
      </c>
      <c r="E1828" t="s">
        <v>2337</v>
      </c>
      <c r="F1828">
        <v>10</v>
      </c>
      <c r="G1828">
        <v>5</v>
      </c>
      <c r="H1828">
        <v>5</v>
      </c>
      <c r="I1828">
        <v>5</v>
      </c>
      <c r="J1828">
        <v>5</v>
      </c>
      <c r="K1828">
        <v>5</v>
      </c>
      <c r="L1828">
        <v>5</v>
      </c>
      <c r="M1828">
        <v>5</v>
      </c>
      <c r="N1828">
        <v>5</v>
      </c>
      <c r="O1828">
        <v>15</v>
      </c>
      <c r="P1828">
        <v>65</v>
      </c>
      <c r="Q1828">
        <v>25</v>
      </c>
      <c r="R1828">
        <v>69865</v>
      </c>
      <c r="S1828">
        <v>156877</v>
      </c>
      <c r="T1828">
        <v>171622</v>
      </c>
      <c r="U1828">
        <v>143990</v>
      </c>
      <c r="V1828">
        <v>182595</v>
      </c>
      <c r="W1828">
        <v>218829</v>
      </c>
      <c r="X1828">
        <v>180724</v>
      </c>
      <c r="Y1828">
        <v>106101</v>
      </c>
      <c r="Z1828">
        <v>69931</v>
      </c>
      <c r="AA1828">
        <v>27131</v>
      </c>
      <c r="AB1828">
        <v>1327665</v>
      </c>
      <c r="AC1828">
        <v>203163</v>
      </c>
      <c r="AD1828" s="9">
        <v>1.4313318542904174E-4</v>
      </c>
      <c r="AE1828" s="9">
        <v>3.1872103622583295E-5</v>
      </c>
      <c r="AF1828" s="9">
        <v>2.9133794035729685E-5</v>
      </c>
      <c r="AG1828" s="9">
        <v>3.4724633655114939E-5</v>
      </c>
      <c r="AH1828" s="9">
        <v>2.7383006106410362E-5</v>
      </c>
      <c r="AI1828" s="9">
        <v>2.2848891143312814E-5</v>
      </c>
      <c r="AJ1828" s="9">
        <v>2.766649697881853E-5</v>
      </c>
      <c r="AK1828" s="9">
        <v>4.7124909284549624E-5</v>
      </c>
      <c r="AL1828" s="9">
        <v>7.1499049062647473E-5</v>
      </c>
      <c r="AM1828" s="9">
        <v>5.5287309719509047E-4</v>
      </c>
      <c r="AN1828" s="9">
        <v>4.8958133264038742E-5</v>
      </c>
      <c r="AO1828" s="9">
        <v>1.2305390253146488E-4</v>
      </c>
      <c r="AP1828" s="8" t="s">
        <v>5612</v>
      </c>
      <c r="AQ1828" s="8" t="s">
        <v>5612</v>
      </c>
      <c r="AR1828" s="37">
        <v>0.498</v>
      </c>
      <c r="AS1828" s="37">
        <v>0.74099999999999999</v>
      </c>
      <c r="AT1828" s="37" t="s">
        <v>54</v>
      </c>
      <c r="AU1828" s="9" t="s">
        <v>5612</v>
      </c>
      <c r="AV1828" s="9" t="s">
        <v>5612</v>
      </c>
      <c r="AW1828" s="9" t="s">
        <v>5612</v>
      </c>
      <c r="AX1828" s="9" t="s">
        <v>5612</v>
      </c>
      <c r="AY1828" s="9" t="s">
        <v>5612</v>
      </c>
      <c r="AZ1828" s="9" t="s">
        <v>5612</v>
      </c>
    </row>
    <row r="1829" spans="1:52" x14ac:dyDescent="0.2">
      <c r="A1829" s="38" t="s">
        <v>22</v>
      </c>
      <c r="B1829" s="7">
        <v>2010</v>
      </c>
      <c r="C1829" s="3" t="s">
        <v>58</v>
      </c>
      <c r="D1829" t="s">
        <v>219</v>
      </c>
      <c r="E1829" t="s">
        <v>2338</v>
      </c>
      <c r="F1829">
        <v>10</v>
      </c>
      <c r="G1829">
        <v>5</v>
      </c>
      <c r="H1829">
        <v>5</v>
      </c>
      <c r="I1829">
        <v>5</v>
      </c>
      <c r="J1829">
        <v>5</v>
      </c>
      <c r="K1829">
        <v>5</v>
      </c>
      <c r="L1829">
        <v>5</v>
      </c>
      <c r="M1829">
        <v>5</v>
      </c>
      <c r="N1829">
        <v>5</v>
      </c>
      <c r="O1829">
        <v>5</v>
      </c>
      <c r="P1829">
        <v>55</v>
      </c>
      <c r="Q1829">
        <v>15</v>
      </c>
      <c r="R1829">
        <v>69865</v>
      </c>
      <c r="S1829">
        <v>156877</v>
      </c>
      <c r="T1829">
        <v>171622</v>
      </c>
      <c r="U1829">
        <v>143990</v>
      </c>
      <c r="V1829">
        <v>182595</v>
      </c>
      <c r="W1829">
        <v>218829</v>
      </c>
      <c r="X1829">
        <v>180724</v>
      </c>
      <c r="Y1829">
        <v>106101</v>
      </c>
      <c r="Z1829">
        <v>69931</v>
      </c>
      <c r="AA1829">
        <v>27131</v>
      </c>
      <c r="AB1829">
        <v>1327665</v>
      </c>
      <c r="AC1829">
        <v>203163</v>
      </c>
      <c r="AD1829" s="9">
        <v>1.4313318542904174E-4</v>
      </c>
      <c r="AE1829" s="9">
        <v>3.1872103622583295E-5</v>
      </c>
      <c r="AF1829" s="9">
        <v>2.9133794035729685E-5</v>
      </c>
      <c r="AG1829" s="9">
        <v>3.4724633655114939E-5</v>
      </c>
      <c r="AH1829" s="9">
        <v>2.7383006106410362E-5</v>
      </c>
      <c r="AI1829" s="9">
        <v>2.2848891143312814E-5</v>
      </c>
      <c r="AJ1829" s="9">
        <v>2.766649697881853E-5</v>
      </c>
      <c r="AK1829" s="9">
        <v>4.7124909284549624E-5</v>
      </c>
      <c r="AL1829" s="9">
        <v>7.1499049062647473E-5</v>
      </c>
      <c r="AM1829" s="9">
        <v>1.8429103239836351E-4</v>
      </c>
      <c r="AN1829" s="9">
        <v>4.1426112761878935E-5</v>
      </c>
      <c r="AO1829" s="9">
        <v>7.3832341518878926E-5</v>
      </c>
      <c r="AP1829" s="8" t="s">
        <v>5612</v>
      </c>
      <c r="AQ1829" s="8" t="s">
        <v>5612</v>
      </c>
      <c r="AR1829" s="37">
        <v>0.499</v>
      </c>
      <c r="AS1829" s="37">
        <v>0.74900000000000011</v>
      </c>
      <c r="AT1829" s="37" t="s">
        <v>54</v>
      </c>
      <c r="AU1829" s="9" t="s">
        <v>5612</v>
      </c>
      <c r="AV1829" s="9" t="s">
        <v>5612</v>
      </c>
      <c r="AW1829" s="9" t="s">
        <v>5612</v>
      </c>
      <c r="AX1829" s="9" t="s">
        <v>5612</v>
      </c>
      <c r="AY1829" s="9" t="s">
        <v>5612</v>
      </c>
      <c r="AZ1829" s="9" t="s">
        <v>5612</v>
      </c>
    </row>
    <row r="1830" spans="1:52" x14ac:dyDescent="0.2">
      <c r="A1830" s="38" t="s">
        <v>22</v>
      </c>
      <c r="B1830" s="7">
        <v>2010</v>
      </c>
      <c r="C1830" s="3" t="s">
        <v>59</v>
      </c>
      <c r="D1830" t="s">
        <v>219</v>
      </c>
      <c r="E1830" t="s">
        <v>2339</v>
      </c>
      <c r="F1830">
        <v>10</v>
      </c>
      <c r="G1830">
        <v>5</v>
      </c>
      <c r="H1830">
        <v>5</v>
      </c>
      <c r="I1830">
        <v>5</v>
      </c>
      <c r="J1830">
        <v>5</v>
      </c>
      <c r="K1830">
        <v>5</v>
      </c>
      <c r="L1830">
        <v>5</v>
      </c>
      <c r="M1830">
        <v>5</v>
      </c>
      <c r="N1830">
        <v>5</v>
      </c>
      <c r="O1830">
        <v>13</v>
      </c>
      <c r="P1830">
        <v>63</v>
      </c>
      <c r="Q1830">
        <v>23</v>
      </c>
      <c r="R1830">
        <v>69865</v>
      </c>
      <c r="S1830">
        <v>156877</v>
      </c>
      <c r="T1830">
        <v>171622</v>
      </c>
      <c r="U1830">
        <v>143990</v>
      </c>
      <c r="V1830">
        <v>182595</v>
      </c>
      <c r="W1830">
        <v>218829</v>
      </c>
      <c r="X1830">
        <v>180724</v>
      </c>
      <c r="Y1830">
        <v>106101</v>
      </c>
      <c r="Z1830">
        <v>69931</v>
      </c>
      <c r="AA1830">
        <v>27131</v>
      </c>
      <c r="AB1830">
        <v>1327665</v>
      </c>
      <c r="AC1830">
        <v>203163</v>
      </c>
      <c r="AD1830" s="9">
        <v>1.4313318542904174E-4</v>
      </c>
      <c r="AE1830" s="9">
        <v>3.1872103622583295E-5</v>
      </c>
      <c r="AF1830" s="9">
        <v>2.9133794035729685E-5</v>
      </c>
      <c r="AG1830" s="9">
        <v>3.4724633655114939E-5</v>
      </c>
      <c r="AH1830" s="9">
        <v>2.7383006106410362E-5</v>
      </c>
      <c r="AI1830" s="9">
        <v>2.2848891143312814E-5</v>
      </c>
      <c r="AJ1830" s="9">
        <v>2.766649697881853E-5</v>
      </c>
      <c r="AK1830" s="9">
        <v>4.7124909284549624E-5</v>
      </c>
      <c r="AL1830" s="9">
        <v>7.1499049062647473E-5</v>
      </c>
      <c r="AM1830" s="9">
        <v>4.7915668423574511E-4</v>
      </c>
      <c r="AN1830" s="9">
        <v>4.7451729163606783E-5</v>
      </c>
      <c r="AO1830" s="9">
        <v>1.1320959032894769E-4</v>
      </c>
      <c r="AP1830" s="8" t="s">
        <v>5612</v>
      </c>
      <c r="AQ1830" s="8" t="s">
        <v>5612</v>
      </c>
      <c r="AR1830" s="37">
        <v>0.499</v>
      </c>
      <c r="AS1830" s="37">
        <v>0.74900000000000011</v>
      </c>
      <c r="AT1830" s="37" t="s">
        <v>54</v>
      </c>
      <c r="AU1830" s="9" t="s">
        <v>5612</v>
      </c>
      <c r="AV1830" s="9" t="s">
        <v>5612</v>
      </c>
      <c r="AW1830" s="9" t="s">
        <v>5612</v>
      </c>
      <c r="AX1830" s="9" t="s">
        <v>5612</v>
      </c>
      <c r="AY1830" s="9" t="s">
        <v>5612</v>
      </c>
      <c r="AZ1830" s="9" t="s">
        <v>5612</v>
      </c>
    </row>
    <row r="1831" spans="1:52" x14ac:dyDescent="0.2">
      <c r="A1831" s="38" t="s">
        <v>22</v>
      </c>
      <c r="B1831" s="7">
        <v>2010</v>
      </c>
      <c r="C1831" s="3" t="s">
        <v>60</v>
      </c>
      <c r="D1831" t="s">
        <v>219</v>
      </c>
      <c r="E1831" t="s">
        <v>2340</v>
      </c>
      <c r="F1831">
        <v>10</v>
      </c>
      <c r="G1831">
        <v>5</v>
      </c>
      <c r="H1831">
        <v>5</v>
      </c>
      <c r="I1831">
        <v>5</v>
      </c>
      <c r="J1831">
        <v>5</v>
      </c>
      <c r="K1831">
        <v>5</v>
      </c>
      <c r="L1831">
        <v>5</v>
      </c>
      <c r="M1831">
        <v>5</v>
      </c>
      <c r="N1831">
        <v>5</v>
      </c>
      <c r="O1831">
        <v>5</v>
      </c>
      <c r="P1831">
        <v>55</v>
      </c>
      <c r="Q1831">
        <v>15</v>
      </c>
      <c r="R1831">
        <v>69865</v>
      </c>
      <c r="S1831">
        <v>156877</v>
      </c>
      <c r="T1831">
        <v>171622</v>
      </c>
      <c r="U1831">
        <v>143990</v>
      </c>
      <c r="V1831">
        <v>182595</v>
      </c>
      <c r="W1831">
        <v>218829</v>
      </c>
      <c r="X1831">
        <v>180724</v>
      </c>
      <c r="Y1831">
        <v>106101</v>
      </c>
      <c r="Z1831">
        <v>69931</v>
      </c>
      <c r="AA1831">
        <v>27131</v>
      </c>
      <c r="AB1831">
        <v>1327665</v>
      </c>
      <c r="AC1831">
        <v>203163</v>
      </c>
      <c r="AD1831" s="9">
        <v>1.4313318542904174E-4</v>
      </c>
      <c r="AE1831" s="9">
        <v>3.1872103622583295E-5</v>
      </c>
      <c r="AF1831" s="9">
        <v>2.9133794035729685E-5</v>
      </c>
      <c r="AG1831" s="9">
        <v>3.4724633655114939E-5</v>
      </c>
      <c r="AH1831" s="9">
        <v>2.7383006106410362E-5</v>
      </c>
      <c r="AI1831" s="9">
        <v>2.2848891143312814E-5</v>
      </c>
      <c r="AJ1831" s="9">
        <v>2.766649697881853E-5</v>
      </c>
      <c r="AK1831" s="9">
        <v>4.7124909284549624E-5</v>
      </c>
      <c r="AL1831" s="9">
        <v>7.1499049062647473E-5</v>
      </c>
      <c r="AM1831" s="9">
        <v>1.8429103239836351E-4</v>
      </c>
      <c r="AN1831" s="9">
        <v>4.1426112761878935E-5</v>
      </c>
      <c r="AO1831" s="9">
        <v>7.3832341518878926E-5</v>
      </c>
      <c r="AP1831" s="8" t="s">
        <v>5612</v>
      </c>
      <c r="AQ1831" s="8" t="s">
        <v>5612</v>
      </c>
      <c r="AR1831" s="37" t="s">
        <v>5612</v>
      </c>
      <c r="AS1831" s="37" t="s">
        <v>5612</v>
      </c>
      <c r="AT1831" s="37" t="s">
        <v>5612</v>
      </c>
      <c r="AU1831" s="9" t="s">
        <v>5612</v>
      </c>
      <c r="AV1831" s="9" t="s">
        <v>5612</v>
      </c>
      <c r="AW1831" s="9" t="s">
        <v>5612</v>
      </c>
      <c r="AX1831" s="9" t="s">
        <v>5612</v>
      </c>
      <c r="AY1831" s="9" t="s">
        <v>5612</v>
      </c>
      <c r="AZ1831" s="9" t="s">
        <v>5612</v>
      </c>
    </row>
    <row r="1832" spans="1:52" x14ac:dyDescent="0.2">
      <c r="A1832" s="38" t="s">
        <v>22</v>
      </c>
      <c r="B1832" s="7">
        <v>2010</v>
      </c>
      <c r="C1832" s="3" t="s">
        <v>61</v>
      </c>
      <c r="D1832" t="s">
        <v>219</v>
      </c>
      <c r="E1832" t="s">
        <v>2341</v>
      </c>
      <c r="F1832">
        <v>10</v>
      </c>
      <c r="G1832">
        <v>5</v>
      </c>
      <c r="H1832">
        <v>5</v>
      </c>
      <c r="I1832">
        <v>5</v>
      </c>
      <c r="J1832">
        <v>5</v>
      </c>
      <c r="K1832">
        <v>5</v>
      </c>
      <c r="L1832">
        <v>5</v>
      </c>
      <c r="M1832">
        <v>5</v>
      </c>
      <c r="N1832">
        <v>5</v>
      </c>
      <c r="O1832">
        <v>5</v>
      </c>
      <c r="P1832">
        <v>55</v>
      </c>
      <c r="Q1832">
        <v>15</v>
      </c>
      <c r="R1832">
        <v>69865</v>
      </c>
      <c r="S1832">
        <v>156877</v>
      </c>
      <c r="T1832">
        <v>171622</v>
      </c>
      <c r="U1832">
        <v>143990</v>
      </c>
      <c r="V1832">
        <v>182595</v>
      </c>
      <c r="W1832">
        <v>218829</v>
      </c>
      <c r="X1832">
        <v>180724</v>
      </c>
      <c r="Y1832">
        <v>106101</v>
      </c>
      <c r="Z1832">
        <v>69931</v>
      </c>
      <c r="AA1832">
        <v>27131</v>
      </c>
      <c r="AB1832">
        <v>1327665</v>
      </c>
      <c r="AC1832">
        <v>203163</v>
      </c>
      <c r="AD1832" s="9">
        <v>1.4313318542904174E-4</v>
      </c>
      <c r="AE1832" s="9">
        <v>3.1872103622583295E-5</v>
      </c>
      <c r="AF1832" s="9">
        <v>2.9133794035729685E-5</v>
      </c>
      <c r="AG1832" s="9">
        <v>3.4724633655114939E-5</v>
      </c>
      <c r="AH1832" s="9">
        <v>2.7383006106410362E-5</v>
      </c>
      <c r="AI1832" s="9">
        <v>2.2848891143312814E-5</v>
      </c>
      <c r="AJ1832" s="9">
        <v>2.766649697881853E-5</v>
      </c>
      <c r="AK1832" s="9">
        <v>4.7124909284549624E-5</v>
      </c>
      <c r="AL1832" s="9">
        <v>7.1499049062647473E-5</v>
      </c>
      <c r="AM1832" s="9">
        <v>1.8429103239836351E-4</v>
      </c>
      <c r="AN1832" s="9">
        <v>4.1426112761878935E-5</v>
      </c>
      <c r="AO1832" s="9">
        <v>7.3832341518878926E-5</v>
      </c>
      <c r="AP1832" s="8" t="s">
        <v>5612</v>
      </c>
      <c r="AQ1832" s="8" t="s">
        <v>5612</v>
      </c>
      <c r="AR1832" s="37" t="s">
        <v>5612</v>
      </c>
      <c r="AS1832" s="37" t="s">
        <v>5612</v>
      </c>
      <c r="AT1832" s="37" t="s">
        <v>5612</v>
      </c>
      <c r="AU1832" s="9" t="s">
        <v>5612</v>
      </c>
      <c r="AV1832" s="9" t="s">
        <v>5612</v>
      </c>
      <c r="AW1832" s="9" t="s">
        <v>5612</v>
      </c>
      <c r="AX1832" s="9" t="s">
        <v>5612</v>
      </c>
      <c r="AY1832" s="9" t="s">
        <v>5612</v>
      </c>
      <c r="AZ1832" s="9" t="s">
        <v>5612</v>
      </c>
    </row>
    <row r="1833" spans="1:52" x14ac:dyDescent="0.2">
      <c r="A1833" s="38" t="s">
        <v>22</v>
      </c>
      <c r="B1833" s="7">
        <v>2010</v>
      </c>
      <c r="C1833" s="3" t="s">
        <v>62</v>
      </c>
      <c r="D1833" t="s">
        <v>219</v>
      </c>
      <c r="E1833" t="s">
        <v>2342</v>
      </c>
      <c r="F1833">
        <v>10</v>
      </c>
      <c r="G1833">
        <v>5</v>
      </c>
      <c r="H1833">
        <v>5</v>
      </c>
      <c r="I1833">
        <v>5</v>
      </c>
      <c r="J1833">
        <v>5</v>
      </c>
      <c r="K1833">
        <v>5</v>
      </c>
      <c r="L1833">
        <v>5</v>
      </c>
      <c r="M1833">
        <v>5</v>
      </c>
      <c r="N1833">
        <v>5</v>
      </c>
      <c r="O1833">
        <v>12</v>
      </c>
      <c r="P1833">
        <v>62</v>
      </c>
      <c r="Q1833">
        <v>22</v>
      </c>
      <c r="R1833">
        <v>69865</v>
      </c>
      <c r="S1833">
        <v>156877</v>
      </c>
      <c r="T1833">
        <v>171622</v>
      </c>
      <c r="U1833">
        <v>143990</v>
      </c>
      <c r="V1833">
        <v>182595</v>
      </c>
      <c r="W1833">
        <v>218829</v>
      </c>
      <c r="X1833">
        <v>180724</v>
      </c>
      <c r="Y1833">
        <v>106101</v>
      </c>
      <c r="Z1833">
        <v>69931</v>
      </c>
      <c r="AA1833">
        <v>27131</v>
      </c>
      <c r="AB1833">
        <v>1327665</v>
      </c>
      <c r="AC1833">
        <v>203163</v>
      </c>
      <c r="AD1833" s="9">
        <v>1.4313318542904174E-4</v>
      </c>
      <c r="AE1833" s="9">
        <v>3.1872103622583295E-5</v>
      </c>
      <c r="AF1833" s="9">
        <v>2.9133794035729685E-5</v>
      </c>
      <c r="AG1833" s="9">
        <v>3.4724633655114939E-5</v>
      </c>
      <c r="AH1833" s="9">
        <v>2.7383006106410362E-5</v>
      </c>
      <c r="AI1833" s="9">
        <v>2.2848891143312814E-5</v>
      </c>
      <c r="AJ1833" s="9">
        <v>2.766649697881853E-5</v>
      </c>
      <c r="AK1833" s="9">
        <v>4.7124909284549624E-5</v>
      </c>
      <c r="AL1833" s="9">
        <v>7.1499049062647473E-5</v>
      </c>
      <c r="AM1833" s="9">
        <v>4.4229847775607237E-4</v>
      </c>
      <c r="AN1833" s="9">
        <v>4.6698527113390804E-5</v>
      </c>
      <c r="AO1833" s="9">
        <v>1.082874342276891E-4</v>
      </c>
      <c r="AP1833" s="8" t="s">
        <v>5612</v>
      </c>
      <c r="AQ1833" s="8" t="s">
        <v>5612</v>
      </c>
      <c r="AR1833" s="37">
        <v>0</v>
      </c>
      <c r="AS1833" s="37">
        <v>9.0000000000000011E-3</v>
      </c>
      <c r="AT1833" s="37">
        <v>0</v>
      </c>
      <c r="AU1833" s="9" t="s">
        <v>5612</v>
      </c>
      <c r="AV1833" s="9" t="s">
        <v>5612</v>
      </c>
      <c r="AW1833" s="9" t="s">
        <v>5612</v>
      </c>
      <c r="AX1833" s="9" t="s">
        <v>5612</v>
      </c>
      <c r="AY1833" s="9" t="s">
        <v>5612</v>
      </c>
      <c r="AZ1833" s="9" t="s">
        <v>5612</v>
      </c>
    </row>
    <row r="1834" spans="1:52" x14ac:dyDescent="0.2">
      <c r="A1834" s="38" t="s">
        <v>22</v>
      </c>
      <c r="B1834" s="7">
        <v>2010</v>
      </c>
      <c r="C1834" s="3" t="s">
        <v>63</v>
      </c>
      <c r="D1834" t="s">
        <v>219</v>
      </c>
      <c r="E1834" t="s">
        <v>2343</v>
      </c>
      <c r="F1834">
        <v>10</v>
      </c>
      <c r="G1834">
        <v>5</v>
      </c>
      <c r="H1834">
        <v>5</v>
      </c>
      <c r="I1834">
        <v>5</v>
      </c>
      <c r="J1834">
        <v>5</v>
      </c>
      <c r="K1834">
        <v>5</v>
      </c>
      <c r="L1834">
        <v>5</v>
      </c>
      <c r="M1834">
        <v>5</v>
      </c>
      <c r="N1834">
        <v>5</v>
      </c>
      <c r="O1834">
        <v>5</v>
      </c>
      <c r="P1834">
        <v>55</v>
      </c>
      <c r="Q1834">
        <v>15</v>
      </c>
      <c r="R1834">
        <v>69865</v>
      </c>
      <c r="S1834">
        <v>156877</v>
      </c>
      <c r="T1834">
        <v>171622</v>
      </c>
      <c r="U1834">
        <v>143990</v>
      </c>
      <c r="V1834">
        <v>182595</v>
      </c>
      <c r="W1834">
        <v>218829</v>
      </c>
      <c r="X1834">
        <v>180724</v>
      </c>
      <c r="Y1834">
        <v>106101</v>
      </c>
      <c r="Z1834">
        <v>69931</v>
      </c>
      <c r="AA1834">
        <v>27131</v>
      </c>
      <c r="AB1834">
        <v>1327665</v>
      </c>
      <c r="AC1834">
        <v>203163</v>
      </c>
      <c r="AD1834" s="9">
        <v>1.4313318542904174E-4</v>
      </c>
      <c r="AE1834" s="9">
        <v>3.1872103622583295E-5</v>
      </c>
      <c r="AF1834" s="9">
        <v>2.9133794035729685E-5</v>
      </c>
      <c r="AG1834" s="9">
        <v>3.4724633655114939E-5</v>
      </c>
      <c r="AH1834" s="9">
        <v>2.7383006106410362E-5</v>
      </c>
      <c r="AI1834" s="9">
        <v>2.2848891143312814E-5</v>
      </c>
      <c r="AJ1834" s="9">
        <v>2.766649697881853E-5</v>
      </c>
      <c r="AK1834" s="9">
        <v>4.7124909284549624E-5</v>
      </c>
      <c r="AL1834" s="9">
        <v>7.1499049062647473E-5</v>
      </c>
      <c r="AM1834" s="9">
        <v>1.8429103239836351E-4</v>
      </c>
      <c r="AN1834" s="9">
        <v>4.1426112761878935E-5</v>
      </c>
      <c r="AO1834" s="9">
        <v>7.3832341518878926E-5</v>
      </c>
      <c r="AP1834" s="8" t="s">
        <v>5612</v>
      </c>
      <c r="AQ1834" s="8" t="s">
        <v>5612</v>
      </c>
      <c r="AR1834" s="37">
        <v>6.0999999999999999E-2</v>
      </c>
      <c r="AS1834" s="37">
        <v>8.900000000000001E-2</v>
      </c>
      <c r="AT1834" s="37">
        <v>0.11199999999999999</v>
      </c>
      <c r="AU1834" s="9" t="s">
        <v>5612</v>
      </c>
      <c r="AV1834" s="9" t="s">
        <v>5612</v>
      </c>
      <c r="AW1834" s="9" t="s">
        <v>5612</v>
      </c>
      <c r="AX1834" s="9" t="s">
        <v>5612</v>
      </c>
      <c r="AY1834" s="9" t="s">
        <v>5612</v>
      </c>
      <c r="AZ1834" s="9" t="s">
        <v>5612</v>
      </c>
    </row>
    <row r="1835" spans="1:52" x14ac:dyDescent="0.2">
      <c r="A1835" s="38" t="s">
        <v>22</v>
      </c>
      <c r="B1835" s="7">
        <v>2010</v>
      </c>
      <c r="C1835" s="3" t="s">
        <v>64</v>
      </c>
      <c r="D1835" t="s">
        <v>219</v>
      </c>
      <c r="E1835" t="s">
        <v>2344</v>
      </c>
      <c r="F1835">
        <v>10</v>
      </c>
      <c r="G1835">
        <v>5</v>
      </c>
      <c r="H1835">
        <v>5</v>
      </c>
      <c r="I1835">
        <v>5</v>
      </c>
      <c r="J1835">
        <v>5</v>
      </c>
      <c r="K1835">
        <v>5</v>
      </c>
      <c r="L1835">
        <v>5</v>
      </c>
      <c r="M1835">
        <v>5</v>
      </c>
      <c r="N1835">
        <v>5</v>
      </c>
      <c r="O1835">
        <v>16</v>
      </c>
      <c r="P1835">
        <v>66</v>
      </c>
      <c r="Q1835">
        <v>26</v>
      </c>
      <c r="R1835">
        <v>69865</v>
      </c>
      <c r="S1835">
        <v>156877</v>
      </c>
      <c r="T1835">
        <v>171622</v>
      </c>
      <c r="U1835">
        <v>143990</v>
      </c>
      <c r="V1835">
        <v>182595</v>
      </c>
      <c r="W1835">
        <v>218829</v>
      </c>
      <c r="X1835">
        <v>180724</v>
      </c>
      <c r="Y1835">
        <v>106101</v>
      </c>
      <c r="Z1835">
        <v>69931</v>
      </c>
      <c r="AA1835">
        <v>27131</v>
      </c>
      <c r="AB1835">
        <v>1327665</v>
      </c>
      <c r="AC1835">
        <v>203163</v>
      </c>
      <c r="AD1835" s="9">
        <v>1.4313318542904174E-4</v>
      </c>
      <c r="AE1835" s="9">
        <v>3.1872103622583295E-5</v>
      </c>
      <c r="AF1835" s="9">
        <v>2.9133794035729685E-5</v>
      </c>
      <c r="AG1835" s="9">
        <v>3.4724633655114939E-5</v>
      </c>
      <c r="AH1835" s="9">
        <v>2.7383006106410362E-5</v>
      </c>
      <c r="AI1835" s="9">
        <v>2.2848891143312814E-5</v>
      </c>
      <c r="AJ1835" s="9">
        <v>2.766649697881853E-5</v>
      </c>
      <c r="AK1835" s="9">
        <v>4.7124909284549624E-5</v>
      </c>
      <c r="AL1835" s="9">
        <v>7.1499049062647473E-5</v>
      </c>
      <c r="AM1835" s="9">
        <v>5.897313036747632E-4</v>
      </c>
      <c r="AN1835" s="9">
        <v>4.9711335314254728E-5</v>
      </c>
      <c r="AO1835" s="9">
        <v>1.2797605863272348E-4</v>
      </c>
      <c r="AP1835" s="8">
        <v>2.4250000000000001E-3</v>
      </c>
      <c r="AQ1835" s="8" t="s">
        <v>5612</v>
      </c>
      <c r="AR1835" s="37">
        <v>0.26500000000000001</v>
      </c>
      <c r="AS1835" s="37">
        <v>0.39900000000000002</v>
      </c>
      <c r="AT1835" s="37">
        <v>0.34600000000000003</v>
      </c>
      <c r="AU1835" s="9" t="s">
        <v>5612</v>
      </c>
      <c r="AV1835" s="9" t="s">
        <v>5612</v>
      </c>
      <c r="AW1835" s="9" t="s">
        <v>5612</v>
      </c>
      <c r="AX1835" s="9" t="s">
        <v>5612</v>
      </c>
      <c r="AY1835" s="9" t="s">
        <v>5612</v>
      </c>
      <c r="AZ1835" s="9" t="s">
        <v>5612</v>
      </c>
    </row>
    <row r="1836" spans="1:52" x14ac:dyDescent="0.2">
      <c r="A1836" s="38" t="s">
        <v>22</v>
      </c>
      <c r="B1836" s="7">
        <v>2010</v>
      </c>
      <c r="C1836" s="3" t="s">
        <v>65</v>
      </c>
      <c r="D1836" t="s">
        <v>219</v>
      </c>
      <c r="E1836" t="s">
        <v>2345</v>
      </c>
      <c r="F1836">
        <v>10</v>
      </c>
      <c r="G1836">
        <v>5</v>
      </c>
      <c r="H1836">
        <v>5</v>
      </c>
      <c r="I1836">
        <v>5</v>
      </c>
      <c r="J1836">
        <v>5</v>
      </c>
      <c r="K1836">
        <v>5</v>
      </c>
      <c r="L1836">
        <v>5</v>
      </c>
      <c r="M1836">
        <v>5</v>
      </c>
      <c r="N1836">
        <v>5</v>
      </c>
      <c r="O1836">
        <v>5</v>
      </c>
      <c r="P1836">
        <v>55</v>
      </c>
      <c r="Q1836">
        <v>15</v>
      </c>
      <c r="R1836">
        <v>69865</v>
      </c>
      <c r="S1836">
        <v>156877</v>
      </c>
      <c r="T1836">
        <v>171622</v>
      </c>
      <c r="U1836">
        <v>143990</v>
      </c>
      <c r="V1836">
        <v>182595</v>
      </c>
      <c r="W1836">
        <v>218829</v>
      </c>
      <c r="X1836">
        <v>180724</v>
      </c>
      <c r="Y1836">
        <v>106101</v>
      </c>
      <c r="Z1836">
        <v>69931</v>
      </c>
      <c r="AA1836">
        <v>27131</v>
      </c>
      <c r="AB1836">
        <v>1327665</v>
      </c>
      <c r="AC1836">
        <v>203163</v>
      </c>
      <c r="AD1836" s="9">
        <v>1.4313318542904174E-4</v>
      </c>
      <c r="AE1836" s="9">
        <v>3.1872103622583295E-5</v>
      </c>
      <c r="AF1836" s="9">
        <v>2.9133794035729685E-5</v>
      </c>
      <c r="AG1836" s="9">
        <v>3.4724633655114939E-5</v>
      </c>
      <c r="AH1836" s="9">
        <v>2.7383006106410362E-5</v>
      </c>
      <c r="AI1836" s="9">
        <v>2.2848891143312814E-5</v>
      </c>
      <c r="AJ1836" s="9">
        <v>2.766649697881853E-5</v>
      </c>
      <c r="AK1836" s="9">
        <v>4.7124909284549624E-5</v>
      </c>
      <c r="AL1836" s="9">
        <v>7.1499049062647473E-5</v>
      </c>
      <c r="AM1836" s="9">
        <v>1.8429103239836351E-4</v>
      </c>
      <c r="AN1836" s="9">
        <v>4.1426112761878935E-5</v>
      </c>
      <c r="AO1836" s="9">
        <v>7.3832341518878926E-5</v>
      </c>
      <c r="AP1836" s="8">
        <v>2.2750000000000001E-3</v>
      </c>
      <c r="AQ1836" s="8" t="s">
        <v>5612</v>
      </c>
      <c r="AR1836" s="37">
        <v>0.39799999999999996</v>
      </c>
      <c r="AS1836" s="37">
        <v>0.57799999999999996</v>
      </c>
      <c r="AT1836" s="37">
        <v>0.51400000000000001</v>
      </c>
      <c r="AU1836" s="9" t="s">
        <v>5612</v>
      </c>
      <c r="AV1836" s="9" t="s">
        <v>5612</v>
      </c>
      <c r="AW1836" s="9" t="s">
        <v>5612</v>
      </c>
      <c r="AX1836" s="9" t="s">
        <v>5612</v>
      </c>
      <c r="AY1836" s="9" t="s">
        <v>5612</v>
      </c>
      <c r="AZ1836" s="9" t="s">
        <v>5612</v>
      </c>
    </row>
    <row r="1837" spans="1:52" x14ac:dyDescent="0.2">
      <c r="A1837" s="38" t="s">
        <v>22</v>
      </c>
      <c r="B1837" s="7">
        <v>2010</v>
      </c>
      <c r="C1837" s="3" t="s">
        <v>66</v>
      </c>
      <c r="D1837" t="s">
        <v>219</v>
      </c>
      <c r="E1837" t="s">
        <v>2346</v>
      </c>
      <c r="F1837">
        <v>10</v>
      </c>
      <c r="G1837">
        <v>5</v>
      </c>
      <c r="H1837">
        <v>5</v>
      </c>
      <c r="I1837">
        <v>5</v>
      </c>
      <c r="J1837">
        <v>5</v>
      </c>
      <c r="K1837">
        <v>5</v>
      </c>
      <c r="L1837">
        <v>5</v>
      </c>
      <c r="M1837">
        <v>5</v>
      </c>
      <c r="N1837">
        <v>5</v>
      </c>
      <c r="O1837">
        <v>12</v>
      </c>
      <c r="P1837">
        <v>62</v>
      </c>
      <c r="Q1837">
        <v>22</v>
      </c>
      <c r="R1837">
        <v>69865</v>
      </c>
      <c r="S1837">
        <v>156877</v>
      </c>
      <c r="T1837">
        <v>171622</v>
      </c>
      <c r="U1837">
        <v>143990</v>
      </c>
      <c r="V1837">
        <v>182595</v>
      </c>
      <c r="W1837">
        <v>218829</v>
      </c>
      <c r="X1837">
        <v>180724</v>
      </c>
      <c r="Y1837">
        <v>106101</v>
      </c>
      <c r="Z1837">
        <v>69931</v>
      </c>
      <c r="AA1837">
        <v>27131</v>
      </c>
      <c r="AB1837">
        <v>1327665</v>
      </c>
      <c r="AC1837">
        <v>203163</v>
      </c>
      <c r="AD1837" s="9">
        <v>1.4313318542904174E-4</v>
      </c>
      <c r="AE1837" s="9">
        <v>3.1872103622583295E-5</v>
      </c>
      <c r="AF1837" s="9">
        <v>2.9133794035729685E-5</v>
      </c>
      <c r="AG1837" s="9">
        <v>3.4724633655114939E-5</v>
      </c>
      <c r="AH1837" s="9">
        <v>2.7383006106410362E-5</v>
      </c>
      <c r="AI1837" s="9">
        <v>2.2848891143312814E-5</v>
      </c>
      <c r="AJ1837" s="9">
        <v>2.766649697881853E-5</v>
      </c>
      <c r="AK1837" s="9">
        <v>4.7124909284549624E-5</v>
      </c>
      <c r="AL1837" s="9">
        <v>7.1499049062647473E-5</v>
      </c>
      <c r="AM1837" s="9">
        <v>4.4229847775607237E-4</v>
      </c>
      <c r="AN1837" s="9">
        <v>4.6698527113390804E-5</v>
      </c>
      <c r="AO1837" s="9">
        <v>1.082874342276891E-4</v>
      </c>
      <c r="AP1837" s="8">
        <v>2.3800000000000002E-3</v>
      </c>
      <c r="AQ1837" s="8" t="s">
        <v>5612</v>
      </c>
      <c r="AR1837" s="37">
        <v>0.43100000000000005</v>
      </c>
      <c r="AS1837" s="37">
        <v>0.622</v>
      </c>
      <c r="AT1837" s="37">
        <v>0.56299999999999994</v>
      </c>
      <c r="AU1837" s="9" t="s">
        <v>5612</v>
      </c>
      <c r="AV1837" s="9" t="s">
        <v>5612</v>
      </c>
      <c r="AW1837" s="9" t="s">
        <v>5612</v>
      </c>
      <c r="AX1837" s="9" t="s">
        <v>5612</v>
      </c>
      <c r="AY1837" s="9" t="s">
        <v>5612</v>
      </c>
      <c r="AZ1837" s="9" t="s">
        <v>5612</v>
      </c>
    </row>
    <row r="1838" spans="1:52" x14ac:dyDescent="0.2">
      <c r="A1838" s="38" t="s">
        <v>22</v>
      </c>
      <c r="B1838" s="7">
        <v>2011</v>
      </c>
      <c r="C1838" s="3" t="s">
        <v>55</v>
      </c>
      <c r="D1838" t="s">
        <v>220</v>
      </c>
      <c r="E1838" t="s">
        <v>2347</v>
      </c>
      <c r="F1838">
        <v>10</v>
      </c>
      <c r="G1838">
        <v>5</v>
      </c>
      <c r="H1838">
        <v>5</v>
      </c>
      <c r="I1838">
        <v>5</v>
      </c>
      <c r="J1838">
        <v>5</v>
      </c>
      <c r="K1838">
        <v>5</v>
      </c>
      <c r="L1838">
        <v>5</v>
      </c>
      <c r="M1838">
        <v>5</v>
      </c>
      <c r="N1838">
        <v>5</v>
      </c>
      <c r="O1838">
        <v>22</v>
      </c>
      <c r="P1838">
        <v>72</v>
      </c>
      <c r="Q1838">
        <v>32</v>
      </c>
      <c r="R1838">
        <v>69386</v>
      </c>
      <c r="S1838">
        <v>155120</v>
      </c>
      <c r="T1838">
        <v>169893</v>
      </c>
      <c r="U1838">
        <v>143974</v>
      </c>
      <c r="V1838">
        <v>177086</v>
      </c>
      <c r="W1838">
        <v>218426</v>
      </c>
      <c r="X1838">
        <v>186929</v>
      </c>
      <c r="Y1838">
        <v>109637</v>
      </c>
      <c r="Z1838">
        <v>70478</v>
      </c>
      <c r="AA1838">
        <v>27614</v>
      </c>
      <c r="AB1838">
        <v>1328543</v>
      </c>
      <c r="AC1838">
        <v>207729</v>
      </c>
      <c r="AD1838" s="9">
        <v>1.4412129247975096E-4</v>
      </c>
      <c r="AE1838" s="9">
        <v>3.2233109850438371E-5</v>
      </c>
      <c r="AF1838" s="9">
        <v>2.9430288475687637E-5</v>
      </c>
      <c r="AG1838" s="9">
        <v>3.4728492644505258E-5</v>
      </c>
      <c r="AH1838" s="9">
        <v>2.823486893373841E-5</v>
      </c>
      <c r="AI1838" s="9">
        <v>2.2891047769038486E-5</v>
      </c>
      <c r="AJ1838" s="9">
        <v>2.674812361912812E-5</v>
      </c>
      <c r="AK1838" s="9">
        <v>4.5605042093453853E-5</v>
      </c>
      <c r="AL1838" s="9">
        <v>7.0944124407616564E-5</v>
      </c>
      <c r="AM1838" s="9">
        <v>7.9669732744260154E-4</v>
      </c>
      <c r="AN1838" s="9">
        <v>5.4194708037301013E-5</v>
      </c>
      <c r="AO1838" s="9">
        <v>1.540468591289613E-4</v>
      </c>
      <c r="AP1838" s="8">
        <v>4.0249999999999999E-3</v>
      </c>
      <c r="AQ1838" s="8" t="s">
        <v>5612</v>
      </c>
      <c r="AR1838" s="37">
        <v>0.44799999999999995</v>
      </c>
      <c r="AS1838" s="37">
        <v>0.63900000000000001</v>
      </c>
      <c r="AT1838" s="37">
        <v>0.625</v>
      </c>
      <c r="AU1838" s="9" t="s">
        <v>5612</v>
      </c>
      <c r="AV1838" s="9" t="s">
        <v>5612</v>
      </c>
      <c r="AW1838" s="9" t="s">
        <v>5612</v>
      </c>
      <c r="AX1838" s="9" t="s">
        <v>5612</v>
      </c>
      <c r="AY1838" s="9" t="s">
        <v>5612</v>
      </c>
      <c r="AZ1838" s="9" t="s">
        <v>5612</v>
      </c>
    </row>
    <row r="1839" spans="1:52" x14ac:dyDescent="0.2">
      <c r="A1839" s="38" t="s">
        <v>22</v>
      </c>
      <c r="B1839" s="7">
        <v>2011</v>
      </c>
      <c r="C1839" s="3" t="s">
        <v>56</v>
      </c>
      <c r="D1839" t="s">
        <v>220</v>
      </c>
      <c r="E1839" t="s">
        <v>2348</v>
      </c>
      <c r="F1839">
        <v>10</v>
      </c>
      <c r="G1839">
        <v>5</v>
      </c>
      <c r="H1839">
        <v>5</v>
      </c>
      <c r="I1839">
        <v>5</v>
      </c>
      <c r="J1839">
        <v>5</v>
      </c>
      <c r="K1839">
        <v>5</v>
      </c>
      <c r="L1839">
        <v>5</v>
      </c>
      <c r="M1839">
        <v>5</v>
      </c>
      <c r="N1839">
        <v>10</v>
      </c>
      <c r="O1839">
        <v>13</v>
      </c>
      <c r="P1839">
        <v>68</v>
      </c>
      <c r="Q1839">
        <v>28</v>
      </c>
      <c r="R1839">
        <v>69386</v>
      </c>
      <c r="S1839">
        <v>155120</v>
      </c>
      <c r="T1839">
        <v>169893</v>
      </c>
      <c r="U1839">
        <v>143974</v>
      </c>
      <c r="V1839">
        <v>177086</v>
      </c>
      <c r="W1839">
        <v>218426</v>
      </c>
      <c r="X1839">
        <v>186929</v>
      </c>
      <c r="Y1839">
        <v>109637</v>
      </c>
      <c r="Z1839">
        <v>70478</v>
      </c>
      <c r="AA1839">
        <v>27614</v>
      </c>
      <c r="AB1839">
        <v>1328543</v>
      </c>
      <c r="AC1839">
        <v>207729</v>
      </c>
      <c r="AD1839" s="9">
        <v>1.4412129247975096E-4</v>
      </c>
      <c r="AE1839" s="9">
        <v>3.2233109850438371E-5</v>
      </c>
      <c r="AF1839" s="9">
        <v>2.9430288475687637E-5</v>
      </c>
      <c r="AG1839" s="9">
        <v>3.4728492644505258E-5</v>
      </c>
      <c r="AH1839" s="9">
        <v>2.823486893373841E-5</v>
      </c>
      <c r="AI1839" s="9">
        <v>2.2891047769038486E-5</v>
      </c>
      <c r="AJ1839" s="9">
        <v>2.674812361912812E-5</v>
      </c>
      <c r="AK1839" s="9">
        <v>4.5605042093453853E-5</v>
      </c>
      <c r="AL1839" s="9">
        <v>1.4188824881523313E-4</v>
      </c>
      <c r="AM1839" s="9">
        <v>4.7077569348881004E-4</v>
      </c>
      <c r="AN1839" s="9">
        <v>5.1183890924117623E-5</v>
      </c>
      <c r="AO1839" s="9">
        <v>1.3479100173784112E-4</v>
      </c>
      <c r="AP1839" s="8">
        <v>1.0749999999999999E-2</v>
      </c>
      <c r="AQ1839" s="8" t="s">
        <v>5612</v>
      </c>
      <c r="AR1839" s="37">
        <v>0.45799999999999996</v>
      </c>
      <c r="AS1839" s="37">
        <v>0.64500000000000002</v>
      </c>
      <c r="AT1839" s="37">
        <v>0.629</v>
      </c>
      <c r="AU1839" s="9" t="s">
        <v>5612</v>
      </c>
      <c r="AV1839" s="9" t="s">
        <v>5612</v>
      </c>
      <c r="AW1839" s="9" t="s">
        <v>5612</v>
      </c>
      <c r="AX1839" s="9" t="s">
        <v>5612</v>
      </c>
      <c r="AY1839" s="9" t="s">
        <v>5612</v>
      </c>
      <c r="AZ1839" s="9" t="s">
        <v>5612</v>
      </c>
    </row>
    <row r="1840" spans="1:52" x14ac:dyDescent="0.2">
      <c r="A1840" s="38" t="s">
        <v>22</v>
      </c>
      <c r="B1840" s="7">
        <v>2011</v>
      </c>
      <c r="C1840" s="3" t="s">
        <v>57</v>
      </c>
      <c r="D1840" t="s">
        <v>220</v>
      </c>
      <c r="E1840" t="s">
        <v>2349</v>
      </c>
      <c r="F1840">
        <v>10</v>
      </c>
      <c r="G1840">
        <v>5</v>
      </c>
      <c r="H1840">
        <v>5</v>
      </c>
      <c r="I1840">
        <v>5</v>
      </c>
      <c r="J1840">
        <v>5</v>
      </c>
      <c r="K1840">
        <v>5</v>
      </c>
      <c r="L1840">
        <v>5</v>
      </c>
      <c r="M1840">
        <v>5</v>
      </c>
      <c r="N1840">
        <v>10</v>
      </c>
      <c r="O1840">
        <v>27</v>
      </c>
      <c r="P1840">
        <v>82</v>
      </c>
      <c r="Q1840">
        <v>42</v>
      </c>
      <c r="R1840">
        <v>69386</v>
      </c>
      <c r="S1840">
        <v>155120</v>
      </c>
      <c r="T1840">
        <v>169893</v>
      </c>
      <c r="U1840">
        <v>143974</v>
      </c>
      <c r="V1840">
        <v>177086</v>
      </c>
      <c r="W1840">
        <v>218426</v>
      </c>
      <c r="X1840">
        <v>186929</v>
      </c>
      <c r="Y1840">
        <v>109637</v>
      </c>
      <c r="Z1840">
        <v>70478</v>
      </c>
      <c r="AA1840">
        <v>27614</v>
      </c>
      <c r="AB1840">
        <v>1328543</v>
      </c>
      <c r="AC1840">
        <v>207729</v>
      </c>
      <c r="AD1840" s="9">
        <v>1.4412129247975096E-4</v>
      </c>
      <c r="AE1840" s="9">
        <v>3.2233109850438371E-5</v>
      </c>
      <c r="AF1840" s="9">
        <v>2.9430288475687637E-5</v>
      </c>
      <c r="AG1840" s="9">
        <v>3.4728492644505258E-5</v>
      </c>
      <c r="AH1840" s="9">
        <v>2.823486893373841E-5</v>
      </c>
      <c r="AI1840" s="9">
        <v>2.2891047769038486E-5</v>
      </c>
      <c r="AJ1840" s="9">
        <v>2.674812361912812E-5</v>
      </c>
      <c r="AK1840" s="9">
        <v>4.5605042093453853E-5</v>
      </c>
      <c r="AL1840" s="9">
        <v>1.4188824881523313E-4</v>
      </c>
      <c r="AM1840" s="9">
        <v>9.7776490186137475E-4</v>
      </c>
      <c r="AN1840" s="9">
        <v>6.1721750820259482E-5</v>
      </c>
      <c r="AO1840" s="9">
        <v>2.0218650260676169E-4</v>
      </c>
      <c r="AP1840" s="8">
        <v>7.3399999999999993E-3</v>
      </c>
      <c r="AQ1840" s="8" t="s">
        <v>5612</v>
      </c>
      <c r="AR1840" s="37">
        <v>0.46100000000000002</v>
      </c>
      <c r="AS1840" s="37">
        <v>0.65400000000000003</v>
      </c>
      <c r="AT1840" s="37">
        <v>0.629</v>
      </c>
      <c r="AU1840" s="9" t="s">
        <v>5612</v>
      </c>
      <c r="AV1840" s="9" t="s">
        <v>5612</v>
      </c>
      <c r="AW1840" s="9" t="s">
        <v>5612</v>
      </c>
      <c r="AX1840" s="9" t="s">
        <v>5612</v>
      </c>
      <c r="AY1840" s="9" t="s">
        <v>5612</v>
      </c>
      <c r="AZ1840" s="9" t="s">
        <v>5612</v>
      </c>
    </row>
    <row r="1841" spans="1:52" x14ac:dyDescent="0.2">
      <c r="A1841" s="38" t="s">
        <v>22</v>
      </c>
      <c r="B1841" s="7">
        <v>2011</v>
      </c>
      <c r="C1841" s="3" t="s">
        <v>58</v>
      </c>
      <c r="D1841" t="s">
        <v>220</v>
      </c>
      <c r="E1841" t="s">
        <v>2350</v>
      </c>
      <c r="F1841">
        <v>10</v>
      </c>
      <c r="G1841">
        <v>5</v>
      </c>
      <c r="H1841">
        <v>5</v>
      </c>
      <c r="I1841">
        <v>5</v>
      </c>
      <c r="J1841">
        <v>5</v>
      </c>
      <c r="K1841">
        <v>5</v>
      </c>
      <c r="L1841">
        <v>5</v>
      </c>
      <c r="M1841">
        <v>5</v>
      </c>
      <c r="N1841">
        <v>11</v>
      </c>
      <c r="O1841">
        <v>21</v>
      </c>
      <c r="P1841">
        <v>77</v>
      </c>
      <c r="Q1841">
        <v>37</v>
      </c>
      <c r="R1841">
        <v>69386</v>
      </c>
      <c r="S1841">
        <v>155120</v>
      </c>
      <c r="T1841">
        <v>169893</v>
      </c>
      <c r="U1841">
        <v>143974</v>
      </c>
      <c r="V1841">
        <v>177086</v>
      </c>
      <c r="W1841">
        <v>218426</v>
      </c>
      <c r="X1841">
        <v>186929</v>
      </c>
      <c r="Y1841">
        <v>109637</v>
      </c>
      <c r="Z1841">
        <v>70478</v>
      </c>
      <c r="AA1841">
        <v>27614</v>
      </c>
      <c r="AB1841">
        <v>1328543</v>
      </c>
      <c r="AC1841">
        <v>207729</v>
      </c>
      <c r="AD1841" s="9">
        <v>1.4412129247975096E-4</v>
      </c>
      <c r="AE1841" s="9">
        <v>3.2233109850438371E-5</v>
      </c>
      <c r="AF1841" s="9">
        <v>2.9430288475687637E-5</v>
      </c>
      <c r="AG1841" s="9">
        <v>3.4728492644505258E-5</v>
      </c>
      <c r="AH1841" s="9">
        <v>2.823486893373841E-5</v>
      </c>
      <c r="AI1841" s="9">
        <v>2.2891047769038486E-5</v>
      </c>
      <c r="AJ1841" s="9">
        <v>2.674812361912812E-5</v>
      </c>
      <c r="AK1841" s="9">
        <v>4.5605042093453853E-5</v>
      </c>
      <c r="AL1841" s="9">
        <v>1.5607707369675642E-4</v>
      </c>
      <c r="AM1841" s="9">
        <v>7.6048381255884698E-4</v>
      </c>
      <c r="AN1841" s="9">
        <v>5.7958229428780251E-5</v>
      </c>
      <c r="AO1841" s="9">
        <v>1.7811668086786149E-4</v>
      </c>
      <c r="AP1841" s="8">
        <v>3.2000000000000002E-3</v>
      </c>
      <c r="AQ1841" s="8" t="s">
        <v>5612</v>
      </c>
      <c r="AR1841" s="37">
        <v>0.46399999999999997</v>
      </c>
      <c r="AS1841" s="37">
        <v>0.65700000000000003</v>
      </c>
      <c r="AT1841" s="37">
        <v>0.629</v>
      </c>
      <c r="AU1841" s="9" t="s">
        <v>5612</v>
      </c>
      <c r="AV1841" s="9" t="s">
        <v>5612</v>
      </c>
      <c r="AW1841" s="9" t="s">
        <v>5612</v>
      </c>
      <c r="AX1841" s="9" t="s">
        <v>5612</v>
      </c>
      <c r="AY1841" s="9" t="s">
        <v>5612</v>
      </c>
      <c r="AZ1841" s="9" t="s">
        <v>5612</v>
      </c>
    </row>
    <row r="1842" spans="1:52" x14ac:dyDescent="0.2">
      <c r="A1842" s="38" t="s">
        <v>22</v>
      </c>
      <c r="B1842" s="7">
        <v>2011</v>
      </c>
      <c r="C1842" s="3" t="s">
        <v>59</v>
      </c>
      <c r="D1842" t="s">
        <v>220</v>
      </c>
      <c r="E1842" t="s">
        <v>2351</v>
      </c>
      <c r="F1842">
        <v>10</v>
      </c>
      <c r="G1842">
        <v>5</v>
      </c>
      <c r="H1842">
        <v>5</v>
      </c>
      <c r="I1842">
        <v>5</v>
      </c>
      <c r="J1842">
        <v>5</v>
      </c>
      <c r="K1842">
        <v>5</v>
      </c>
      <c r="L1842">
        <v>5</v>
      </c>
      <c r="M1842">
        <v>5</v>
      </c>
      <c r="N1842">
        <v>5</v>
      </c>
      <c r="O1842">
        <v>5</v>
      </c>
      <c r="P1842">
        <v>55</v>
      </c>
      <c r="Q1842">
        <v>15</v>
      </c>
      <c r="R1842">
        <v>69386</v>
      </c>
      <c r="S1842">
        <v>155120</v>
      </c>
      <c r="T1842">
        <v>169893</v>
      </c>
      <c r="U1842">
        <v>143974</v>
      </c>
      <c r="V1842">
        <v>177086</v>
      </c>
      <c r="W1842">
        <v>218426</v>
      </c>
      <c r="X1842">
        <v>186929</v>
      </c>
      <c r="Y1842">
        <v>109637</v>
      </c>
      <c r="Z1842">
        <v>70478</v>
      </c>
      <c r="AA1842">
        <v>27614</v>
      </c>
      <c r="AB1842">
        <v>1328543</v>
      </c>
      <c r="AC1842">
        <v>207729</v>
      </c>
      <c r="AD1842" s="9">
        <v>1.4412129247975096E-4</v>
      </c>
      <c r="AE1842" s="9">
        <v>3.2233109850438371E-5</v>
      </c>
      <c r="AF1842" s="9">
        <v>2.9430288475687637E-5</v>
      </c>
      <c r="AG1842" s="9">
        <v>3.4728492644505258E-5</v>
      </c>
      <c r="AH1842" s="9">
        <v>2.823486893373841E-5</v>
      </c>
      <c r="AI1842" s="9">
        <v>2.2891047769038486E-5</v>
      </c>
      <c r="AJ1842" s="9">
        <v>2.674812361912812E-5</v>
      </c>
      <c r="AK1842" s="9">
        <v>4.5605042093453853E-5</v>
      </c>
      <c r="AL1842" s="9">
        <v>7.0944124407616564E-5</v>
      </c>
      <c r="AM1842" s="9">
        <v>1.8106757441877308E-4</v>
      </c>
      <c r="AN1842" s="9">
        <v>4.1398735306271606E-5</v>
      </c>
      <c r="AO1842" s="9">
        <v>7.2209465216700611E-5</v>
      </c>
      <c r="AP1842" s="8">
        <v>2.1749999999999999E-3</v>
      </c>
      <c r="AQ1842" s="8" t="s">
        <v>5612</v>
      </c>
      <c r="AR1842" s="37">
        <v>0.46500000000000002</v>
      </c>
      <c r="AS1842" s="37">
        <v>0.66</v>
      </c>
      <c r="AT1842" s="37">
        <v>0.629</v>
      </c>
      <c r="AU1842" s="9" t="s">
        <v>5612</v>
      </c>
      <c r="AV1842" s="9" t="s">
        <v>5612</v>
      </c>
      <c r="AW1842" s="9" t="s">
        <v>5612</v>
      </c>
      <c r="AX1842" s="9" t="s">
        <v>5612</v>
      </c>
      <c r="AY1842" s="9" t="s">
        <v>5612</v>
      </c>
      <c r="AZ1842" s="9" t="s">
        <v>5612</v>
      </c>
    </row>
    <row r="1843" spans="1:52" x14ac:dyDescent="0.2">
      <c r="A1843" s="38" t="s">
        <v>22</v>
      </c>
      <c r="B1843" s="7">
        <v>2011</v>
      </c>
      <c r="C1843" s="3" t="s">
        <v>60</v>
      </c>
      <c r="D1843" t="s">
        <v>220</v>
      </c>
      <c r="E1843" t="s">
        <v>2352</v>
      </c>
      <c r="F1843">
        <v>10</v>
      </c>
      <c r="G1843">
        <v>5</v>
      </c>
      <c r="H1843">
        <v>5</v>
      </c>
      <c r="I1843">
        <v>5</v>
      </c>
      <c r="J1843">
        <v>5</v>
      </c>
      <c r="K1843">
        <v>5</v>
      </c>
      <c r="L1843">
        <v>5</v>
      </c>
      <c r="M1843">
        <v>5</v>
      </c>
      <c r="N1843">
        <v>5</v>
      </c>
      <c r="O1843">
        <v>5</v>
      </c>
      <c r="P1843">
        <v>55</v>
      </c>
      <c r="Q1843">
        <v>15</v>
      </c>
      <c r="R1843">
        <v>69386</v>
      </c>
      <c r="S1843">
        <v>155120</v>
      </c>
      <c r="T1843">
        <v>169893</v>
      </c>
      <c r="U1843">
        <v>143974</v>
      </c>
      <c r="V1843">
        <v>177086</v>
      </c>
      <c r="W1843">
        <v>218426</v>
      </c>
      <c r="X1843">
        <v>186929</v>
      </c>
      <c r="Y1843">
        <v>109637</v>
      </c>
      <c r="Z1843">
        <v>70478</v>
      </c>
      <c r="AA1843">
        <v>27614</v>
      </c>
      <c r="AB1843">
        <v>1328543</v>
      </c>
      <c r="AC1843">
        <v>207729</v>
      </c>
      <c r="AD1843" s="9">
        <v>1.4412129247975096E-4</v>
      </c>
      <c r="AE1843" s="9">
        <v>3.2233109850438371E-5</v>
      </c>
      <c r="AF1843" s="9">
        <v>2.9430288475687637E-5</v>
      </c>
      <c r="AG1843" s="9">
        <v>3.4728492644505258E-5</v>
      </c>
      <c r="AH1843" s="9">
        <v>2.823486893373841E-5</v>
      </c>
      <c r="AI1843" s="9">
        <v>2.2891047769038486E-5</v>
      </c>
      <c r="AJ1843" s="9">
        <v>2.674812361912812E-5</v>
      </c>
      <c r="AK1843" s="9">
        <v>4.5605042093453853E-5</v>
      </c>
      <c r="AL1843" s="9">
        <v>7.0944124407616564E-5</v>
      </c>
      <c r="AM1843" s="9">
        <v>1.8106757441877308E-4</v>
      </c>
      <c r="AN1843" s="9">
        <v>4.1398735306271606E-5</v>
      </c>
      <c r="AO1843" s="9">
        <v>7.2209465216700611E-5</v>
      </c>
      <c r="AP1843" s="8">
        <v>1.8400000000000001E-3</v>
      </c>
      <c r="AQ1843" s="8" t="s">
        <v>5612</v>
      </c>
      <c r="AR1843" s="37" t="s">
        <v>5612</v>
      </c>
      <c r="AS1843" s="37" t="s">
        <v>5612</v>
      </c>
      <c r="AT1843" s="37" t="s">
        <v>5612</v>
      </c>
      <c r="AU1843" s="9" t="s">
        <v>5612</v>
      </c>
      <c r="AV1843" s="9" t="s">
        <v>5612</v>
      </c>
      <c r="AW1843" s="9" t="s">
        <v>5612</v>
      </c>
      <c r="AX1843" s="9" t="s">
        <v>5612</v>
      </c>
      <c r="AY1843" s="9" t="s">
        <v>5612</v>
      </c>
      <c r="AZ1843" s="9" t="s">
        <v>5612</v>
      </c>
    </row>
    <row r="1844" spans="1:52" x14ac:dyDescent="0.2">
      <c r="A1844" s="38" t="s">
        <v>22</v>
      </c>
      <c r="B1844" s="7">
        <v>2011</v>
      </c>
      <c r="C1844" s="3" t="s">
        <v>61</v>
      </c>
      <c r="D1844" t="s">
        <v>220</v>
      </c>
      <c r="E1844" t="s">
        <v>2353</v>
      </c>
      <c r="F1844">
        <v>10</v>
      </c>
      <c r="G1844">
        <v>5</v>
      </c>
      <c r="H1844">
        <v>5</v>
      </c>
      <c r="I1844">
        <v>5</v>
      </c>
      <c r="J1844">
        <v>5</v>
      </c>
      <c r="K1844">
        <v>5</v>
      </c>
      <c r="L1844">
        <v>5</v>
      </c>
      <c r="M1844">
        <v>5</v>
      </c>
      <c r="N1844">
        <v>5</v>
      </c>
      <c r="O1844">
        <v>5</v>
      </c>
      <c r="P1844">
        <v>55</v>
      </c>
      <c r="Q1844">
        <v>15</v>
      </c>
      <c r="R1844">
        <v>69386</v>
      </c>
      <c r="S1844">
        <v>155120</v>
      </c>
      <c r="T1844">
        <v>169893</v>
      </c>
      <c r="U1844">
        <v>143974</v>
      </c>
      <c r="V1844">
        <v>177086</v>
      </c>
      <c r="W1844">
        <v>218426</v>
      </c>
      <c r="X1844">
        <v>186929</v>
      </c>
      <c r="Y1844">
        <v>109637</v>
      </c>
      <c r="Z1844">
        <v>70478</v>
      </c>
      <c r="AA1844">
        <v>27614</v>
      </c>
      <c r="AB1844">
        <v>1328543</v>
      </c>
      <c r="AC1844">
        <v>207729</v>
      </c>
      <c r="AD1844" s="9">
        <v>1.4412129247975096E-4</v>
      </c>
      <c r="AE1844" s="9">
        <v>3.2233109850438371E-5</v>
      </c>
      <c r="AF1844" s="9">
        <v>2.9430288475687637E-5</v>
      </c>
      <c r="AG1844" s="9">
        <v>3.4728492644505258E-5</v>
      </c>
      <c r="AH1844" s="9">
        <v>2.823486893373841E-5</v>
      </c>
      <c r="AI1844" s="9">
        <v>2.2891047769038486E-5</v>
      </c>
      <c r="AJ1844" s="9">
        <v>2.674812361912812E-5</v>
      </c>
      <c r="AK1844" s="9">
        <v>4.5605042093453853E-5</v>
      </c>
      <c r="AL1844" s="9">
        <v>7.0944124407616564E-5</v>
      </c>
      <c r="AM1844" s="9">
        <v>1.8106757441877308E-4</v>
      </c>
      <c r="AN1844" s="9">
        <v>4.1398735306271606E-5</v>
      </c>
      <c r="AO1844" s="9">
        <v>7.2209465216700611E-5</v>
      </c>
      <c r="AP1844" s="8">
        <v>2.4750000000000002E-3</v>
      </c>
      <c r="AQ1844" s="8" t="s">
        <v>5612</v>
      </c>
      <c r="AR1844" s="37" t="s">
        <v>5612</v>
      </c>
      <c r="AS1844" s="37" t="s">
        <v>5612</v>
      </c>
      <c r="AT1844" s="37" t="s">
        <v>5612</v>
      </c>
      <c r="AU1844" s="9" t="s">
        <v>5612</v>
      </c>
      <c r="AV1844" s="9" t="s">
        <v>5612</v>
      </c>
      <c r="AW1844" s="9" t="s">
        <v>5612</v>
      </c>
      <c r="AX1844" s="9" t="s">
        <v>5612</v>
      </c>
      <c r="AY1844" s="9" t="s">
        <v>5612</v>
      </c>
      <c r="AZ1844" s="9" t="s">
        <v>5612</v>
      </c>
    </row>
    <row r="1845" spans="1:52" x14ac:dyDescent="0.2">
      <c r="A1845" s="38" t="s">
        <v>22</v>
      </c>
      <c r="B1845" s="7">
        <v>2011</v>
      </c>
      <c r="C1845" s="3" t="s">
        <v>62</v>
      </c>
      <c r="D1845" t="s">
        <v>220</v>
      </c>
      <c r="E1845" t="s">
        <v>2354</v>
      </c>
      <c r="F1845">
        <v>10</v>
      </c>
      <c r="G1845">
        <v>5</v>
      </c>
      <c r="H1845">
        <v>5</v>
      </c>
      <c r="I1845">
        <v>5</v>
      </c>
      <c r="J1845">
        <v>5</v>
      </c>
      <c r="K1845">
        <v>5</v>
      </c>
      <c r="L1845">
        <v>5</v>
      </c>
      <c r="M1845">
        <v>5</v>
      </c>
      <c r="N1845">
        <v>5</v>
      </c>
      <c r="O1845">
        <v>5</v>
      </c>
      <c r="P1845">
        <v>55</v>
      </c>
      <c r="Q1845">
        <v>15</v>
      </c>
      <c r="R1845">
        <v>69386</v>
      </c>
      <c r="S1845">
        <v>155120</v>
      </c>
      <c r="T1845">
        <v>169893</v>
      </c>
      <c r="U1845">
        <v>143974</v>
      </c>
      <c r="V1845">
        <v>177086</v>
      </c>
      <c r="W1845">
        <v>218426</v>
      </c>
      <c r="X1845">
        <v>186929</v>
      </c>
      <c r="Y1845">
        <v>109637</v>
      </c>
      <c r="Z1845">
        <v>70478</v>
      </c>
      <c r="AA1845">
        <v>27614</v>
      </c>
      <c r="AB1845">
        <v>1328543</v>
      </c>
      <c r="AC1845">
        <v>207729</v>
      </c>
      <c r="AD1845" s="9">
        <v>1.4412129247975096E-4</v>
      </c>
      <c r="AE1845" s="9">
        <v>3.2233109850438371E-5</v>
      </c>
      <c r="AF1845" s="9">
        <v>2.9430288475687637E-5</v>
      </c>
      <c r="AG1845" s="9">
        <v>3.4728492644505258E-5</v>
      </c>
      <c r="AH1845" s="9">
        <v>2.823486893373841E-5</v>
      </c>
      <c r="AI1845" s="9">
        <v>2.2891047769038486E-5</v>
      </c>
      <c r="AJ1845" s="9">
        <v>2.674812361912812E-5</v>
      </c>
      <c r="AK1845" s="9">
        <v>4.5605042093453853E-5</v>
      </c>
      <c r="AL1845" s="9">
        <v>7.0944124407616564E-5</v>
      </c>
      <c r="AM1845" s="9">
        <v>1.8106757441877308E-4</v>
      </c>
      <c r="AN1845" s="9">
        <v>4.1398735306271606E-5</v>
      </c>
      <c r="AO1845" s="9">
        <v>7.2209465216700611E-5</v>
      </c>
      <c r="AP1845" s="8">
        <v>1.6799999999999999E-3</v>
      </c>
      <c r="AQ1845" s="8" t="s">
        <v>5612</v>
      </c>
      <c r="AR1845" s="37">
        <v>6.9999999999999993E-3</v>
      </c>
      <c r="AS1845" s="37">
        <v>6.9999999999999993E-3</v>
      </c>
      <c r="AT1845" s="37">
        <v>0</v>
      </c>
      <c r="AU1845" s="9" t="s">
        <v>5612</v>
      </c>
      <c r="AV1845" s="9" t="s">
        <v>5612</v>
      </c>
      <c r="AW1845" s="9" t="s">
        <v>5612</v>
      </c>
      <c r="AX1845" s="9" t="s">
        <v>5612</v>
      </c>
      <c r="AY1845" s="9" t="s">
        <v>5612</v>
      </c>
      <c r="AZ1845" s="9" t="s">
        <v>5612</v>
      </c>
    </row>
    <row r="1846" spans="1:52" x14ac:dyDescent="0.2">
      <c r="A1846" s="38" t="s">
        <v>22</v>
      </c>
      <c r="B1846" s="7">
        <v>2011</v>
      </c>
      <c r="C1846" s="3" t="s">
        <v>63</v>
      </c>
      <c r="D1846" t="s">
        <v>220</v>
      </c>
      <c r="E1846" t="s">
        <v>2355</v>
      </c>
      <c r="F1846">
        <v>10</v>
      </c>
      <c r="G1846">
        <v>5</v>
      </c>
      <c r="H1846">
        <v>5</v>
      </c>
      <c r="I1846">
        <v>5</v>
      </c>
      <c r="J1846">
        <v>5</v>
      </c>
      <c r="K1846">
        <v>5</v>
      </c>
      <c r="L1846">
        <v>5</v>
      </c>
      <c r="M1846">
        <v>5</v>
      </c>
      <c r="N1846">
        <v>5</v>
      </c>
      <c r="O1846">
        <v>5</v>
      </c>
      <c r="P1846">
        <v>55</v>
      </c>
      <c r="Q1846">
        <v>15</v>
      </c>
      <c r="R1846">
        <v>69386</v>
      </c>
      <c r="S1846">
        <v>155120</v>
      </c>
      <c r="T1846">
        <v>169893</v>
      </c>
      <c r="U1846">
        <v>143974</v>
      </c>
      <c r="V1846">
        <v>177086</v>
      </c>
      <c r="W1846">
        <v>218426</v>
      </c>
      <c r="X1846">
        <v>186929</v>
      </c>
      <c r="Y1846">
        <v>109637</v>
      </c>
      <c r="Z1846">
        <v>70478</v>
      </c>
      <c r="AA1846">
        <v>27614</v>
      </c>
      <c r="AB1846">
        <v>1328543</v>
      </c>
      <c r="AC1846">
        <v>207729</v>
      </c>
      <c r="AD1846" s="9">
        <v>1.4412129247975096E-4</v>
      </c>
      <c r="AE1846" s="9">
        <v>3.2233109850438371E-5</v>
      </c>
      <c r="AF1846" s="9">
        <v>2.9430288475687637E-5</v>
      </c>
      <c r="AG1846" s="9">
        <v>3.4728492644505258E-5</v>
      </c>
      <c r="AH1846" s="9">
        <v>2.823486893373841E-5</v>
      </c>
      <c r="AI1846" s="9">
        <v>2.2891047769038486E-5</v>
      </c>
      <c r="AJ1846" s="9">
        <v>2.674812361912812E-5</v>
      </c>
      <c r="AK1846" s="9">
        <v>4.5605042093453853E-5</v>
      </c>
      <c r="AL1846" s="9">
        <v>7.0944124407616564E-5</v>
      </c>
      <c r="AM1846" s="9">
        <v>1.8106757441877308E-4</v>
      </c>
      <c r="AN1846" s="9">
        <v>4.1398735306271606E-5</v>
      </c>
      <c r="AO1846" s="9">
        <v>7.2209465216700611E-5</v>
      </c>
      <c r="AP1846" s="8">
        <v>1.5999999999999999E-3</v>
      </c>
      <c r="AQ1846" s="8" t="s">
        <v>5612</v>
      </c>
      <c r="AR1846" s="37">
        <v>7.6999999999999999E-2</v>
      </c>
      <c r="AS1846" s="37">
        <v>0.11199999999999999</v>
      </c>
      <c r="AT1846" s="37">
        <v>0.22</v>
      </c>
      <c r="AU1846" s="9" t="s">
        <v>5612</v>
      </c>
      <c r="AV1846" s="9" t="s">
        <v>5612</v>
      </c>
      <c r="AW1846" s="9" t="s">
        <v>5612</v>
      </c>
      <c r="AX1846" s="9" t="s">
        <v>5612</v>
      </c>
      <c r="AY1846" s="9" t="s">
        <v>5612</v>
      </c>
      <c r="AZ1846" s="9" t="s">
        <v>5612</v>
      </c>
    </row>
    <row r="1847" spans="1:52" x14ac:dyDescent="0.2">
      <c r="A1847" s="38" t="s">
        <v>22</v>
      </c>
      <c r="B1847" s="7">
        <v>2011</v>
      </c>
      <c r="C1847" s="3" t="s">
        <v>64</v>
      </c>
      <c r="D1847" t="s">
        <v>220</v>
      </c>
      <c r="E1847" t="s">
        <v>2356</v>
      </c>
      <c r="F1847">
        <v>10</v>
      </c>
      <c r="G1847">
        <v>5</v>
      </c>
      <c r="H1847">
        <v>5</v>
      </c>
      <c r="I1847">
        <v>5</v>
      </c>
      <c r="J1847">
        <v>5</v>
      </c>
      <c r="K1847">
        <v>5</v>
      </c>
      <c r="L1847">
        <v>5</v>
      </c>
      <c r="M1847">
        <v>5</v>
      </c>
      <c r="N1847">
        <v>5</v>
      </c>
      <c r="O1847">
        <v>11</v>
      </c>
      <c r="P1847">
        <v>61</v>
      </c>
      <c r="Q1847">
        <v>21</v>
      </c>
      <c r="R1847">
        <v>69386</v>
      </c>
      <c r="S1847">
        <v>155120</v>
      </c>
      <c r="T1847">
        <v>169893</v>
      </c>
      <c r="U1847">
        <v>143974</v>
      </c>
      <c r="V1847">
        <v>177086</v>
      </c>
      <c r="W1847">
        <v>218426</v>
      </c>
      <c r="X1847">
        <v>186929</v>
      </c>
      <c r="Y1847">
        <v>109637</v>
      </c>
      <c r="Z1847">
        <v>70478</v>
      </c>
      <c r="AA1847">
        <v>27614</v>
      </c>
      <c r="AB1847">
        <v>1328543</v>
      </c>
      <c r="AC1847">
        <v>207729</v>
      </c>
      <c r="AD1847" s="9">
        <v>1.4412129247975096E-4</v>
      </c>
      <c r="AE1847" s="9">
        <v>3.2233109850438371E-5</v>
      </c>
      <c r="AF1847" s="9">
        <v>2.9430288475687637E-5</v>
      </c>
      <c r="AG1847" s="9">
        <v>3.4728492644505258E-5</v>
      </c>
      <c r="AH1847" s="9">
        <v>2.823486893373841E-5</v>
      </c>
      <c r="AI1847" s="9">
        <v>2.2891047769038486E-5</v>
      </c>
      <c r="AJ1847" s="9">
        <v>2.674812361912812E-5</v>
      </c>
      <c r="AK1847" s="9">
        <v>4.5605042093453853E-5</v>
      </c>
      <c r="AL1847" s="9">
        <v>7.0944124407616564E-5</v>
      </c>
      <c r="AM1847" s="9">
        <v>3.9834866372130077E-4</v>
      </c>
      <c r="AN1847" s="9">
        <v>4.5914960976046691E-5</v>
      </c>
      <c r="AO1847" s="9">
        <v>1.0109325130338084E-4</v>
      </c>
      <c r="AP1847" s="8">
        <v>3.0749999999999996E-3</v>
      </c>
      <c r="AQ1847" s="8" t="s">
        <v>5612</v>
      </c>
      <c r="AR1847" s="37">
        <v>0.27700000000000002</v>
      </c>
      <c r="AS1847" s="37">
        <v>0.44600000000000001</v>
      </c>
      <c r="AT1847" s="37">
        <v>0.45500000000000002</v>
      </c>
      <c r="AU1847" s="9" t="s">
        <v>5612</v>
      </c>
      <c r="AV1847" s="9" t="s">
        <v>5612</v>
      </c>
      <c r="AW1847" s="9" t="s">
        <v>5612</v>
      </c>
      <c r="AX1847" s="9" t="s">
        <v>5612</v>
      </c>
      <c r="AY1847" s="9" t="s">
        <v>5612</v>
      </c>
      <c r="AZ1847" s="9" t="s">
        <v>5612</v>
      </c>
    </row>
    <row r="1848" spans="1:52" x14ac:dyDescent="0.2">
      <c r="A1848" s="38" t="s">
        <v>22</v>
      </c>
      <c r="B1848" s="7">
        <v>2011</v>
      </c>
      <c r="C1848" s="3" t="s">
        <v>65</v>
      </c>
      <c r="D1848" t="s">
        <v>220</v>
      </c>
      <c r="E1848" t="s">
        <v>2357</v>
      </c>
      <c r="F1848">
        <v>10</v>
      </c>
      <c r="G1848">
        <v>5</v>
      </c>
      <c r="H1848">
        <v>5</v>
      </c>
      <c r="I1848">
        <v>5</v>
      </c>
      <c r="J1848">
        <v>5</v>
      </c>
      <c r="K1848">
        <v>5</v>
      </c>
      <c r="L1848">
        <v>5</v>
      </c>
      <c r="M1848">
        <v>5</v>
      </c>
      <c r="N1848">
        <v>5</v>
      </c>
      <c r="O1848">
        <v>12</v>
      </c>
      <c r="P1848">
        <v>62</v>
      </c>
      <c r="Q1848">
        <v>22</v>
      </c>
      <c r="R1848">
        <v>69386</v>
      </c>
      <c r="S1848">
        <v>155120</v>
      </c>
      <c r="T1848">
        <v>169893</v>
      </c>
      <c r="U1848">
        <v>143974</v>
      </c>
      <c r="V1848">
        <v>177086</v>
      </c>
      <c r="W1848">
        <v>218426</v>
      </c>
      <c r="X1848">
        <v>186929</v>
      </c>
      <c r="Y1848">
        <v>109637</v>
      </c>
      <c r="Z1848">
        <v>70478</v>
      </c>
      <c r="AA1848">
        <v>27614</v>
      </c>
      <c r="AB1848">
        <v>1328543</v>
      </c>
      <c r="AC1848">
        <v>207729</v>
      </c>
      <c r="AD1848" s="9">
        <v>1.4412129247975096E-4</v>
      </c>
      <c r="AE1848" s="9">
        <v>3.2233109850438371E-5</v>
      </c>
      <c r="AF1848" s="9">
        <v>2.9430288475687637E-5</v>
      </c>
      <c r="AG1848" s="9">
        <v>3.4728492644505258E-5</v>
      </c>
      <c r="AH1848" s="9">
        <v>2.823486893373841E-5</v>
      </c>
      <c r="AI1848" s="9">
        <v>2.2891047769038486E-5</v>
      </c>
      <c r="AJ1848" s="9">
        <v>2.674812361912812E-5</v>
      </c>
      <c r="AK1848" s="9">
        <v>4.5605042093453853E-5</v>
      </c>
      <c r="AL1848" s="9">
        <v>7.0944124407616564E-5</v>
      </c>
      <c r="AM1848" s="9">
        <v>4.3456217860505543E-4</v>
      </c>
      <c r="AN1848" s="9">
        <v>4.6667665254342538E-5</v>
      </c>
      <c r="AO1848" s="9">
        <v>1.0590721565116088E-4</v>
      </c>
      <c r="AP1848" s="8">
        <v>3.1800000000000001E-3</v>
      </c>
      <c r="AQ1848" s="8" t="s">
        <v>5612</v>
      </c>
      <c r="AR1848" s="37">
        <v>0.39200000000000002</v>
      </c>
      <c r="AS1848" s="37">
        <v>0.60899999999999999</v>
      </c>
      <c r="AT1848" s="37">
        <v>0.58600000000000008</v>
      </c>
      <c r="AU1848" s="9" t="s">
        <v>5612</v>
      </c>
      <c r="AV1848" s="9" t="s">
        <v>5612</v>
      </c>
      <c r="AW1848" s="9" t="s">
        <v>5612</v>
      </c>
      <c r="AX1848" s="9" t="s">
        <v>5612</v>
      </c>
      <c r="AY1848" s="9" t="s">
        <v>5612</v>
      </c>
      <c r="AZ1848" s="9" t="s">
        <v>5612</v>
      </c>
    </row>
    <row r="1849" spans="1:52" x14ac:dyDescent="0.2">
      <c r="A1849" s="38" t="s">
        <v>22</v>
      </c>
      <c r="B1849" s="7">
        <v>2011</v>
      </c>
      <c r="C1849" s="3" t="s">
        <v>66</v>
      </c>
      <c r="D1849" t="s">
        <v>220</v>
      </c>
      <c r="E1849" t="s">
        <v>2358</v>
      </c>
      <c r="F1849">
        <v>10</v>
      </c>
      <c r="G1849">
        <v>5</v>
      </c>
      <c r="H1849">
        <v>5</v>
      </c>
      <c r="I1849">
        <v>5</v>
      </c>
      <c r="J1849">
        <v>5</v>
      </c>
      <c r="K1849">
        <v>5</v>
      </c>
      <c r="L1849">
        <v>5</v>
      </c>
      <c r="M1849">
        <v>5</v>
      </c>
      <c r="N1849">
        <v>5</v>
      </c>
      <c r="O1849">
        <v>11</v>
      </c>
      <c r="P1849">
        <v>61</v>
      </c>
      <c r="Q1849">
        <v>21</v>
      </c>
      <c r="R1849">
        <v>69386</v>
      </c>
      <c r="S1849">
        <v>155120</v>
      </c>
      <c r="T1849">
        <v>169893</v>
      </c>
      <c r="U1849">
        <v>143974</v>
      </c>
      <c r="V1849">
        <v>177086</v>
      </c>
      <c r="W1849">
        <v>218426</v>
      </c>
      <c r="X1849">
        <v>186929</v>
      </c>
      <c r="Y1849">
        <v>109637</v>
      </c>
      <c r="Z1849">
        <v>70478</v>
      </c>
      <c r="AA1849">
        <v>27614</v>
      </c>
      <c r="AB1849">
        <v>1328543</v>
      </c>
      <c r="AC1849">
        <v>207729</v>
      </c>
      <c r="AD1849" s="9">
        <v>1.4412129247975096E-4</v>
      </c>
      <c r="AE1849" s="9">
        <v>3.2233109850438371E-5</v>
      </c>
      <c r="AF1849" s="9">
        <v>2.9430288475687637E-5</v>
      </c>
      <c r="AG1849" s="9">
        <v>3.4728492644505258E-5</v>
      </c>
      <c r="AH1849" s="9">
        <v>2.823486893373841E-5</v>
      </c>
      <c r="AI1849" s="9">
        <v>2.2891047769038486E-5</v>
      </c>
      <c r="AJ1849" s="9">
        <v>2.674812361912812E-5</v>
      </c>
      <c r="AK1849" s="9">
        <v>4.5605042093453853E-5</v>
      </c>
      <c r="AL1849" s="9">
        <v>7.0944124407616564E-5</v>
      </c>
      <c r="AM1849" s="9">
        <v>3.9834866372130077E-4</v>
      </c>
      <c r="AN1849" s="9">
        <v>4.5914960976046691E-5</v>
      </c>
      <c r="AO1849" s="9">
        <v>1.0109325130338084E-4</v>
      </c>
      <c r="AP1849" s="8">
        <v>3.0250000000000003E-3</v>
      </c>
      <c r="AQ1849" s="8" t="s">
        <v>5612</v>
      </c>
      <c r="AR1849" s="37">
        <v>0.42600000000000005</v>
      </c>
      <c r="AS1849" s="37">
        <v>0.63500000000000001</v>
      </c>
      <c r="AT1849" s="37">
        <v>0.68400000000000005</v>
      </c>
      <c r="AU1849" s="9" t="s">
        <v>5612</v>
      </c>
      <c r="AV1849" s="9" t="s">
        <v>5612</v>
      </c>
      <c r="AW1849" s="9" t="s">
        <v>5612</v>
      </c>
      <c r="AX1849" s="9" t="s">
        <v>5612</v>
      </c>
      <c r="AY1849" s="9" t="s">
        <v>5612</v>
      </c>
      <c r="AZ1849" s="9" t="s">
        <v>5612</v>
      </c>
    </row>
    <row r="1850" spans="1:52" x14ac:dyDescent="0.2">
      <c r="A1850" s="38" t="s">
        <v>22</v>
      </c>
      <c r="B1850" s="7">
        <v>2012</v>
      </c>
      <c r="C1850" s="3" t="s">
        <v>55</v>
      </c>
      <c r="D1850" t="s">
        <v>221</v>
      </c>
      <c r="E1850" t="s">
        <v>2359</v>
      </c>
      <c r="F1850">
        <v>10</v>
      </c>
      <c r="G1850">
        <v>5</v>
      </c>
      <c r="H1850">
        <v>5</v>
      </c>
      <c r="I1850">
        <v>5</v>
      </c>
      <c r="J1850">
        <v>5</v>
      </c>
      <c r="K1850">
        <v>5</v>
      </c>
      <c r="L1850">
        <v>5</v>
      </c>
      <c r="M1850">
        <v>5</v>
      </c>
      <c r="N1850">
        <v>5</v>
      </c>
      <c r="O1850">
        <v>11</v>
      </c>
      <c r="P1850">
        <v>61</v>
      </c>
      <c r="Q1850">
        <v>21</v>
      </c>
      <c r="R1850">
        <v>68687</v>
      </c>
      <c r="S1850">
        <v>153418</v>
      </c>
      <c r="T1850">
        <v>168355</v>
      </c>
      <c r="U1850">
        <v>145195</v>
      </c>
      <c r="V1850">
        <v>171418</v>
      </c>
      <c r="W1850">
        <v>216659</v>
      </c>
      <c r="X1850">
        <v>192121</v>
      </c>
      <c r="Y1850">
        <v>114368</v>
      </c>
      <c r="Z1850">
        <v>70160</v>
      </c>
      <c r="AA1850">
        <v>28703</v>
      </c>
      <c r="AB1850">
        <v>1329084</v>
      </c>
      <c r="AC1850">
        <v>213231</v>
      </c>
      <c r="AD1850" s="9">
        <v>1.4558795696419991E-4</v>
      </c>
      <c r="AE1850" s="9">
        <v>3.2590699917871434E-5</v>
      </c>
      <c r="AF1850" s="9">
        <v>2.9699147634462891E-5</v>
      </c>
      <c r="AG1850" s="9">
        <v>3.443644753607218E-5</v>
      </c>
      <c r="AH1850" s="9">
        <v>2.9168465388698969E-5</v>
      </c>
      <c r="AI1850" s="9">
        <v>2.3077739673865383E-5</v>
      </c>
      <c r="AJ1850" s="9">
        <v>2.6025265327580015E-5</v>
      </c>
      <c r="AK1850" s="9">
        <v>4.3718522663682147E-5</v>
      </c>
      <c r="AL1850" s="9">
        <v>7.1265678449258839E-5</v>
      </c>
      <c r="AM1850" s="9">
        <v>3.8323520189527226E-4</v>
      </c>
      <c r="AN1850" s="9">
        <v>4.5896271417005999E-5</v>
      </c>
      <c r="AO1850" s="9">
        <v>9.8484741899629974E-5</v>
      </c>
      <c r="AP1850" s="8">
        <v>2.65E-3</v>
      </c>
      <c r="AQ1850" s="8" t="s">
        <v>5612</v>
      </c>
      <c r="AR1850" s="37">
        <v>0.443</v>
      </c>
      <c r="AS1850" s="37">
        <v>0.65200000000000002</v>
      </c>
      <c r="AT1850" s="37">
        <v>0.70599999999999996</v>
      </c>
      <c r="AU1850" s="9" t="s">
        <v>5612</v>
      </c>
      <c r="AV1850" s="9" t="s">
        <v>5612</v>
      </c>
      <c r="AW1850" s="9" t="s">
        <v>5612</v>
      </c>
      <c r="AX1850" s="9" t="s">
        <v>5612</v>
      </c>
      <c r="AY1850" s="9" t="s">
        <v>5612</v>
      </c>
      <c r="AZ1850" s="9" t="s">
        <v>5612</v>
      </c>
    </row>
    <row r="1851" spans="1:52" x14ac:dyDescent="0.2">
      <c r="A1851" s="38" t="s">
        <v>22</v>
      </c>
      <c r="B1851" s="7">
        <v>2012</v>
      </c>
      <c r="C1851" s="3" t="s">
        <v>56</v>
      </c>
      <c r="D1851" t="s">
        <v>221</v>
      </c>
      <c r="E1851" t="s">
        <v>2360</v>
      </c>
      <c r="F1851">
        <v>10</v>
      </c>
      <c r="G1851">
        <v>5</v>
      </c>
      <c r="H1851">
        <v>5</v>
      </c>
      <c r="I1851">
        <v>5</v>
      </c>
      <c r="J1851">
        <v>5</v>
      </c>
      <c r="K1851">
        <v>5</v>
      </c>
      <c r="L1851">
        <v>5</v>
      </c>
      <c r="M1851">
        <v>5</v>
      </c>
      <c r="N1851">
        <v>5</v>
      </c>
      <c r="O1851">
        <v>12</v>
      </c>
      <c r="P1851">
        <v>62</v>
      </c>
      <c r="Q1851">
        <v>22</v>
      </c>
      <c r="R1851">
        <v>68687</v>
      </c>
      <c r="S1851">
        <v>153418</v>
      </c>
      <c r="T1851">
        <v>168355</v>
      </c>
      <c r="U1851">
        <v>145195</v>
      </c>
      <c r="V1851">
        <v>171418</v>
      </c>
      <c r="W1851">
        <v>216659</v>
      </c>
      <c r="X1851">
        <v>192121</v>
      </c>
      <c r="Y1851">
        <v>114368</v>
      </c>
      <c r="Z1851">
        <v>70160</v>
      </c>
      <c r="AA1851">
        <v>28703</v>
      </c>
      <c r="AB1851">
        <v>1329084</v>
      </c>
      <c r="AC1851">
        <v>213231</v>
      </c>
      <c r="AD1851" s="9">
        <v>1.4558795696419991E-4</v>
      </c>
      <c r="AE1851" s="9">
        <v>3.2590699917871434E-5</v>
      </c>
      <c r="AF1851" s="9">
        <v>2.9699147634462891E-5</v>
      </c>
      <c r="AG1851" s="9">
        <v>3.443644753607218E-5</v>
      </c>
      <c r="AH1851" s="9">
        <v>2.9168465388698969E-5</v>
      </c>
      <c r="AI1851" s="9">
        <v>2.3077739673865383E-5</v>
      </c>
      <c r="AJ1851" s="9">
        <v>2.6025265327580015E-5</v>
      </c>
      <c r="AK1851" s="9">
        <v>4.3718522663682147E-5</v>
      </c>
      <c r="AL1851" s="9">
        <v>7.1265678449258839E-5</v>
      </c>
      <c r="AM1851" s="9">
        <v>4.1807476570393341E-4</v>
      </c>
      <c r="AN1851" s="9">
        <v>4.6648669309088063E-5</v>
      </c>
      <c r="AO1851" s="9">
        <v>1.0317449151389808E-4</v>
      </c>
      <c r="AP1851" s="8">
        <v>2.5999999999999999E-3</v>
      </c>
      <c r="AQ1851" s="8" t="s">
        <v>5612</v>
      </c>
      <c r="AR1851" s="37">
        <v>0.45100000000000001</v>
      </c>
      <c r="AS1851" s="37">
        <v>0.65800000000000003</v>
      </c>
      <c r="AT1851" s="37">
        <v>0.72900000000000009</v>
      </c>
      <c r="AU1851" s="9" t="s">
        <v>5612</v>
      </c>
      <c r="AV1851" s="9" t="s">
        <v>5612</v>
      </c>
      <c r="AW1851" s="9" t="s">
        <v>5612</v>
      </c>
      <c r="AX1851" s="9" t="s">
        <v>5612</v>
      </c>
      <c r="AY1851" s="9" t="s">
        <v>5612</v>
      </c>
      <c r="AZ1851" s="9" t="s">
        <v>5612</v>
      </c>
    </row>
    <row r="1852" spans="1:52" x14ac:dyDescent="0.2">
      <c r="A1852" s="38" t="s">
        <v>22</v>
      </c>
      <c r="B1852" s="7">
        <v>2012</v>
      </c>
      <c r="C1852" s="3" t="s">
        <v>57</v>
      </c>
      <c r="D1852" t="s">
        <v>221</v>
      </c>
      <c r="E1852" t="s">
        <v>2361</v>
      </c>
      <c r="F1852">
        <v>10</v>
      </c>
      <c r="G1852">
        <v>5</v>
      </c>
      <c r="H1852">
        <v>5</v>
      </c>
      <c r="I1852">
        <v>5</v>
      </c>
      <c r="J1852">
        <v>5</v>
      </c>
      <c r="K1852">
        <v>5</v>
      </c>
      <c r="L1852">
        <v>5</v>
      </c>
      <c r="M1852">
        <v>5</v>
      </c>
      <c r="N1852">
        <v>5</v>
      </c>
      <c r="O1852">
        <v>5</v>
      </c>
      <c r="P1852">
        <v>55</v>
      </c>
      <c r="Q1852">
        <v>15</v>
      </c>
      <c r="R1852">
        <v>68687</v>
      </c>
      <c r="S1852">
        <v>153418</v>
      </c>
      <c r="T1852">
        <v>168355</v>
      </c>
      <c r="U1852">
        <v>145195</v>
      </c>
      <c r="V1852">
        <v>171418</v>
      </c>
      <c r="W1852">
        <v>216659</v>
      </c>
      <c r="X1852">
        <v>192121</v>
      </c>
      <c r="Y1852">
        <v>114368</v>
      </c>
      <c r="Z1852">
        <v>70160</v>
      </c>
      <c r="AA1852">
        <v>28703</v>
      </c>
      <c r="AB1852">
        <v>1329084</v>
      </c>
      <c r="AC1852">
        <v>213231</v>
      </c>
      <c r="AD1852" s="9">
        <v>1.4558795696419991E-4</v>
      </c>
      <c r="AE1852" s="9">
        <v>3.2590699917871434E-5</v>
      </c>
      <c r="AF1852" s="9">
        <v>2.9699147634462891E-5</v>
      </c>
      <c r="AG1852" s="9">
        <v>3.443644753607218E-5</v>
      </c>
      <c r="AH1852" s="9">
        <v>2.9168465388698969E-5</v>
      </c>
      <c r="AI1852" s="9">
        <v>2.3077739673865383E-5</v>
      </c>
      <c r="AJ1852" s="9">
        <v>2.6025265327580015E-5</v>
      </c>
      <c r="AK1852" s="9">
        <v>4.3718522663682147E-5</v>
      </c>
      <c r="AL1852" s="9">
        <v>7.1265678449258839E-5</v>
      </c>
      <c r="AM1852" s="9">
        <v>1.7419781904330558E-4</v>
      </c>
      <c r="AN1852" s="9">
        <v>4.1381884064513608E-5</v>
      </c>
      <c r="AO1852" s="9">
        <v>7.0346244214021408E-5</v>
      </c>
      <c r="AP1852" s="8">
        <v>2.0999999999999999E-3</v>
      </c>
      <c r="AQ1852" s="8" t="s">
        <v>5612</v>
      </c>
      <c r="AR1852" s="37">
        <v>0.45500000000000002</v>
      </c>
      <c r="AS1852" s="37">
        <v>0.66300000000000003</v>
      </c>
      <c r="AT1852" s="37">
        <v>0.72900000000000009</v>
      </c>
      <c r="AU1852" s="9" t="s">
        <v>5612</v>
      </c>
      <c r="AV1852" s="9" t="s">
        <v>5612</v>
      </c>
      <c r="AW1852" s="9" t="s">
        <v>5612</v>
      </c>
      <c r="AX1852" s="9" t="s">
        <v>5612</v>
      </c>
      <c r="AY1852" s="9" t="s">
        <v>5612</v>
      </c>
      <c r="AZ1852" s="9" t="s">
        <v>5612</v>
      </c>
    </row>
    <row r="1853" spans="1:52" x14ac:dyDescent="0.2">
      <c r="A1853" s="38" t="s">
        <v>22</v>
      </c>
      <c r="B1853" s="7">
        <v>2012</v>
      </c>
      <c r="C1853" s="3" t="s">
        <v>58</v>
      </c>
      <c r="D1853" t="s">
        <v>221</v>
      </c>
      <c r="E1853" t="s">
        <v>2362</v>
      </c>
      <c r="F1853">
        <v>10</v>
      </c>
      <c r="G1853">
        <v>5</v>
      </c>
      <c r="H1853">
        <v>5</v>
      </c>
      <c r="I1853">
        <v>5</v>
      </c>
      <c r="J1853">
        <v>5</v>
      </c>
      <c r="K1853">
        <v>5</v>
      </c>
      <c r="L1853">
        <v>5</v>
      </c>
      <c r="M1853">
        <v>5</v>
      </c>
      <c r="N1853">
        <v>13</v>
      </c>
      <c r="O1853">
        <v>5</v>
      </c>
      <c r="P1853">
        <v>63</v>
      </c>
      <c r="Q1853">
        <v>23</v>
      </c>
      <c r="R1853">
        <v>68687</v>
      </c>
      <c r="S1853">
        <v>153418</v>
      </c>
      <c r="T1853">
        <v>168355</v>
      </c>
      <c r="U1853">
        <v>145195</v>
      </c>
      <c r="V1853">
        <v>171418</v>
      </c>
      <c r="W1853">
        <v>216659</v>
      </c>
      <c r="X1853">
        <v>192121</v>
      </c>
      <c r="Y1853">
        <v>114368</v>
      </c>
      <c r="Z1853">
        <v>70160</v>
      </c>
      <c r="AA1853">
        <v>28703</v>
      </c>
      <c r="AB1853">
        <v>1329084</v>
      </c>
      <c r="AC1853">
        <v>213231</v>
      </c>
      <c r="AD1853" s="9">
        <v>1.4558795696419991E-4</v>
      </c>
      <c r="AE1853" s="9">
        <v>3.2590699917871434E-5</v>
      </c>
      <c r="AF1853" s="9">
        <v>2.9699147634462891E-5</v>
      </c>
      <c r="AG1853" s="9">
        <v>3.443644753607218E-5</v>
      </c>
      <c r="AH1853" s="9">
        <v>2.9168465388698969E-5</v>
      </c>
      <c r="AI1853" s="9">
        <v>2.3077739673865383E-5</v>
      </c>
      <c r="AJ1853" s="9">
        <v>2.6025265327580015E-5</v>
      </c>
      <c r="AK1853" s="9">
        <v>4.3718522663682147E-5</v>
      </c>
      <c r="AL1853" s="9">
        <v>1.8529076396807298E-4</v>
      </c>
      <c r="AM1853" s="9">
        <v>1.7419781904330558E-4</v>
      </c>
      <c r="AN1853" s="9">
        <v>4.7401067201170127E-5</v>
      </c>
      <c r="AO1853" s="9">
        <v>1.0786424112816616E-4</v>
      </c>
      <c r="AP1853" s="8">
        <v>1.9000000000000002E-3</v>
      </c>
      <c r="AQ1853" s="8" t="s">
        <v>5612</v>
      </c>
      <c r="AR1853" s="37">
        <v>0.45600000000000002</v>
      </c>
      <c r="AS1853" s="37">
        <v>0.66800000000000004</v>
      </c>
      <c r="AT1853" s="37">
        <v>0.7320000000000001</v>
      </c>
      <c r="AU1853" s="9" t="s">
        <v>5612</v>
      </c>
      <c r="AV1853" s="9" t="s">
        <v>5612</v>
      </c>
      <c r="AW1853" s="9" t="s">
        <v>5612</v>
      </c>
      <c r="AX1853" s="9" t="s">
        <v>5612</v>
      </c>
      <c r="AY1853" s="9" t="s">
        <v>5612</v>
      </c>
      <c r="AZ1853" s="9" t="s">
        <v>5612</v>
      </c>
    </row>
    <row r="1854" spans="1:52" x14ac:dyDescent="0.2">
      <c r="A1854" s="38" t="s">
        <v>22</v>
      </c>
      <c r="B1854" s="7">
        <v>2012</v>
      </c>
      <c r="C1854" s="3" t="s">
        <v>59</v>
      </c>
      <c r="D1854" t="s">
        <v>221</v>
      </c>
      <c r="E1854" t="s">
        <v>2363</v>
      </c>
      <c r="F1854">
        <v>10</v>
      </c>
      <c r="G1854">
        <v>5</v>
      </c>
      <c r="H1854">
        <v>5</v>
      </c>
      <c r="I1854">
        <v>5</v>
      </c>
      <c r="J1854">
        <v>5</v>
      </c>
      <c r="K1854">
        <v>5</v>
      </c>
      <c r="L1854">
        <v>5</v>
      </c>
      <c r="M1854">
        <v>5</v>
      </c>
      <c r="N1854">
        <v>5</v>
      </c>
      <c r="O1854">
        <v>5</v>
      </c>
      <c r="P1854">
        <v>55</v>
      </c>
      <c r="Q1854">
        <v>15</v>
      </c>
      <c r="R1854">
        <v>68687</v>
      </c>
      <c r="S1854">
        <v>153418</v>
      </c>
      <c r="T1854">
        <v>168355</v>
      </c>
      <c r="U1854">
        <v>145195</v>
      </c>
      <c r="V1854">
        <v>171418</v>
      </c>
      <c r="W1854">
        <v>216659</v>
      </c>
      <c r="X1854">
        <v>192121</v>
      </c>
      <c r="Y1854">
        <v>114368</v>
      </c>
      <c r="Z1854">
        <v>70160</v>
      </c>
      <c r="AA1854">
        <v>28703</v>
      </c>
      <c r="AB1854">
        <v>1329084</v>
      </c>
      <c r="AC1854">
        <v>213231</v>
      </c>
      <c r="AD1854" s="9">
        <v>1.4558795696419991E-4</v>
      </c>
      <c r="AE1854" s="9">
        <v>3.2590699917871434E-5</v>
      </c>
      <c r="AF1854" s="9">
        <v>2.9699147634462891E-5</v>
      </c>
      <c r="AG1854" s="9">
        <v>3.443644753607218E-5</v>
      </c>
      <c r="AH1854" s="9">
        <v>2.9168465388698969E-5</v>
      </c>
      <c r="AI1854" s="9">
        <v>2.3077739673865383E-5</v>
      </c>
      <c r="AJ1854" s="9">
        <v>2.6025265327580015E-5</v>
      </c>
      <c r="AK1854" s="9">
        <v>4.3718522663682147E-5</v>
      </c>
      <c r="AL1854" s="9">
        <v>7.1265678449258839E-5</v>
      </c>
      <c r="AM1854" s="9">
        <v>1.7419781904330558E-4</v>
      </c>
      <c r="AN1854" s="9">
        <v>4.1381884064513608E-5</v>
      </c>
      <c r="AO1854" s="9">
        <v>7.0346244214021408E-5</v>
      </c>
      <c r="AP1854" s="8">
        <v>1.9199999999999998E-3</v>
      </c>
      <c r="AQ1854" s="8" t="s">
        <v>5612</v>
      </c>
      <c r="AR1854" s="37">
        <v>0.45700000000000002</v>
      </c>
      <c r="AS1854" s="37">
        <v>0.66800000000000004</v>
      </c>
      <c r="AT1854" s="37">
        <v>0.7320000000000001</v>
      </c>
      <c r="AU1854" s="9" t="s">
        <v>5612</v>
      </c>
      <c r="AV1854" s="9" t="s">
        <v>5612</v>
      </c>
      <c r="AW1854" s="9" t="s">
        <v>5612</v>
      </c>
      <c r="AX1854" s="9" t="s">
        <v>5612</v>
      </c>
      <c r="AY1854" s="9" t="s">
        <v>5612</v>
      </c>
      <c r="AZ1854" s="9" t="s">
        <v>5612</v>
      </c>
    </row>
    <row r="1855" spans="1:52" x14ac:dyDescent="0.2">
      <c r="A1855" s="38" t="s">
        <v>22</v>
      </c>
      <c r="B1855" s="7">
        <v>2012</v>
      </c>
      <c r="C1855" s="3" t="s">
        <v>60</v>
      </c>
      <c r="D1855" t="s">
        <v>221</v>
      </c>
      <c r="E1855" t="s">
        <v>2364</v>
      </c>
      <c r="F1855">
        <v>10</v>
      </c>
      <c r="G1855">
        <v>5</v>
      </c>
      <c r="H1855">
        <v>5</v>
      </c>
      <c r="I1855">
        <v>5</v>
      </c>
      <c r="J1855">
        <v>5</v>
      </c>
      <c r="K1855">
        <v>5</v>
      </c>
      <c r="L1855">
        <v>5</v>
      </c>
      <c r="M1855">
        <v>5</v>
      </c>
      <c r="N1855">
        <v>5</v>
      </c>
      <c r="O1855">
        <v>5</v>
      </c>
      <c r="P1855">
        <v>55</v>
      </c>
      <c r="Q1855">
        <v>15</v>
      </c>
      <c r="R1855">
        <v>68687</v>
      </c>
      <c r="S1855">
        <v>153418</v>
      </c>
      <c r="T1855">
        <v>168355</v>
      </c>
      <c r="U1855">
        <v>145195</v>
      </c>
      <c r="V1855">
        <v>171418</v>
      </c>
      <c r="W1855">
        <v>216659</v>
      </c>
      <c r="X1855">
        <v>192121</v>
      </c>
      <c r="Y1855">
        <v>114368</v>
      </c>
      <c r="Z1855">
        <v>70160</v>
      </c>
      <c r="AA1855">
        <v>28703</v>
      </c>
      <c r="AB1855">
        <v>1329084</v>
      </c>
      <c r="AC1855">
        <v>213231</v>
      </c>
      <c r="AD1855" s="9">
        <v>1.4558795696419991E-4</v>
      </c>
      <c r="AE1855" s="9">
        <v>3.2590699917871434E-5</v>
      </c>
      <c r="AF1855" s="9">
        <v>2.9699147634462891E-5</v>
      </c>
      <c r="AG1855" s="9">
        <v>3.443644753607218E-5</v>
      </c>
      <c r="AH1855" s="9">
        <v>2.9168465388698969E-5</v>
      </c>
      <c r="AI1855" s="9">
        <v>2.3077739673865383E-5</v>
      </c>
      <c r="AJ1855" s="9">
        <v>2.6025265327580015E-5</v>
      </c>
      <c r="AK1855" s="9">
        <v>4.3718522663682147E-5</v>
      </c>
      <c r="AL1855" s="9">
        <v>7.1265678449258839E-5</v>
      </c>
      <c r="AM1855" s="9">
        <v>1.7419781904330558E-4</v>
      </c>
      <c r="AN1855" s="9">
        <v>4.1381884064513608E-5</v>
      </c>
      <c r="AO1855" s="9">
        <v>7.0346244214021408E-5</v>
      </c>
      <c r="AP1855" s="8">
        <v>1.6250000000000001E-3</v>
      </c>
      <c r="AQ1855" s="8" t="s">
        <v>5612</v>
      </c>
      <c r="AR1855" s="37" t="s">
        <v>5612</v>
      </c>
      <c r="AS1855" s="37" t="s">
        <v>5612</v>
      </c>
      <c r="AT1855" s="37" t="s">
        <v>5612</v>
      </c>
      <c r="AU1855" s="9" t="s">
        <v>5612</v>
      </c>
      <c r="AV1855" s="9" t="s">
        <v>5612</v>
      </c>
      <c r="AW1855" s="9" t="s">
        <v>5612</v>
      </c>
      <c r="AX1855" s="9" t="s">
        <v>5612</v>
      </c>
      <c r="AY1855" s="9" t="s">
        <v>5612</v>
      </c>
      <c r="AZ1855" s="9" t="s">
        <v>5612</v>
      </c>
    </row>
    <row r="1856" spans="1:52" x14ac:dyDescent="0.2">
      <c r="A1856" s="38" t="s">
        <v>22</v>
      </c>
      <c r="B1856" s="7">
        <v>2012</v>
      </c>
      <c r="C1856" s="3" t="s">
        <v>61</v>
      </c>
      <c r="D1856" t="s">
        <v>221</v>
      </c>
      <c r="E1856" t="s">
        <v>2365</v>
      </c>
      <c r="F1856">
        <v>10</v>
      </c>
      <c r="G1856">
        <v>5</v>
      </c>
      <c r="H1856">
        <v>5</v>
      </c>
      <c r="I1856">
        <v>5</v>
      </c>
      <c r="J1856">
        <v>5</v>
      </c>
      <c r="K1856">
        <v>5</v>
      </c>
      <c r="L1856">
        <v>5</v>
      </c>
      <c r="M1856">
        <v>5</v>
      </c>
      <c r="N1856">
        <v>5</v>
      </c>
      <c r="O1856">
        <v>5</v>
      </c>
      <c r="P1856">
        <v>55</v>
      </c>
      <c r="Q1856">
        <v>15</v>
      </c>
      <c r="R1856">
        <v>68687</v>
      </c>
      <c r="S1856">
        <v>153418</v>
      </c>
      <c r="T1856">
        <v>168355</v>
      </c>
      <c r="U1856">
        <v>145195</v>
      </c>
      <c r="V1856">
        <v>171418</v>
      </c>
      <c r="W1856">
        <v>216659</v>
      </c>
      <c r="X1856">
        <v>192121</v>
      </c>
      <c r="Y1856">
        <v>114368</v>
      </c>
      <c r="Z1856">
        <v>70160</v>
      </c>
      <c r="AA1856">
        <v>28703</v>
      </c>
      <c r="AB1856">
        <v>1329084</v>
      </c>
      <c r="AC1856">
        <v>213231</v>
      </c>
      <c r="AD1856" s="9">
        <v>1.4558795696419991E-4</v>
      </c>
      <c r="AE1856" s="9">
        <v>3.2590699917871434E-5</v>
      </c>
      <c r="AF1856" s="9">
        <v>2.9699147634462891E-5</v>
      </c>
      <c r="AG1856" s="9">
        <v>3.443644753607218E-5</v>
      </c>
      <c r="AH1856" s="9">
        <v>2.9168465388698969E-5</v>
      </c>
      <c r="AI1856" s="9">
        <v>2.3077739673865383E-5</v>
      </c>
      <c r="AJ1856" s="9">
        <v>2.6025265327580015E-5</v>
      </c>
      <c r="AK1856" s="9">
        <v>4.3718522663682147E-5</v>
      </c>
      <c r="AL1856" s="9">
        <v>7.1265678449258839E-5</v>
      </c>
      <c r="AM1856" s="9">
        <v>1.7419781904330558E-4</v>
      </c>
      <c r="AN1856" s="9">
        <v>4.1381884064513608E-5</v>
      </c>
      <c r="AO1856" s="9">
        <v>7.0346244214021408E-5</v>
      </c>
      <c r="AP1856" s="8">
        <v>1.8E-3</v>
      </c>
      <c r="AQ1856" s="8" t="s">
        <v>5612</v>
      </c>
      <c r="AR1856" s="37" t="s">
        <v>5612</v>
      </c>
      <c r="AS1856" s="37" t="s">
        <v>5612</v>
      </c>
      <c r="AT1856" s="37" t="s">
        <v>5612</v>
      </c>
      <c r="AU1856" s="9" t="s">
        <v>5612</v>
      </c>
      <c r="AV1856" s="9" t="s">
        <v>5612</v>
      </c>
      <c r="AW1856" s="9" t="s">
        <v>5612</v>
      </c>
      <c r="AX1856" s="9" t="s">
        <v>5612</v>
      </c>
      <c r="AY1856" s="9" t="s">
        <v>5612</v>
      </c>
      <c r="AZ1856" s="9" t="s">
        <v>5612</v>
      </c>
    </row>
    <row r="1857" spans="1:52" x14ac:dyDescent="0.2">
      <c r="A1857" s="38" t="s">
        <v>22</v>
      </c>
      <c r="B1857" s="7">
        <v>2012</v>
      </c>
      <c r="C1857" s="3" t="s">
        <v>62</v>
      </c>
      <c r="D1857" t="s">
        <v>221</v>
      </c>
      <c r="E1857" t="s">
        <v>2366</v>
      </c>
      <c r="F1857">
        <v>10</v>
      </c>
      <c r="G1857">
        <v>5</v>
      </c>
      <c r="H1857">
        <v>5</v>
      </c>
      <c r="I1857">
        <v>5</v>
      </c>
      <c r="J1857">
        <v>5</v>
      </c>
      <c r="K1857">
        <v>5</v>
      </c>
      <c r="L1857">
        <v>5</v>
      </c>
      <c r="M1857">
        <v>5</v>
      </c>
      <c r="N1857">
        <v>5</v>
      </c>
      <c r="O1857">
        <v>5</v>
      </c>
      <c r="P1857">
        <v>55</v>
      </c>
      <c r="Q1857">
        <v>15</v>
      </c>
      <c r="R1857">
        <v>68687</v>
      </c>
      <c r="S1857">
        <v>153418</v>
      </c>
      <c r="T1857">
        <v>168355</v>
      </c>
      <c r="U1857">
        <v>145195</v>
      </c>
      <c r="V1857">
        <v>171418</v>
      </c>
      <c r="W1857">
        <v>216659</v>
      </c>
      <c r="X1857">
        <v>192121</v>
      </c>
      <c r="Y1857">
        <v>114368</v>
      </c>
      <c r="Z1857">
        <v>70160</v>
      </c>
      <c r="AA1857">
        <v>28703</v>
      </c>
      <c r="AB1857">
        <v>1329084</v>
      </c>
      <c r="AC1857">
        <v>213231</v>
      </c>
      <c r="AD1857" s="9">
        <v>1.4558795696419991E-4</v>
      </c>
      <c r="AE1857" s="9">
        <v>3.2590699917871434E-5</v>
      </c>
      <c r="AF1857" s="9">
        <v>2.9699147634462891E-5</v>
      </c>
      <c r="AG1857" s="9">
        <v>3.443644753607218E-5</v>
      </c>
      <c r="AH1857" s="9">
        <v>2.9168465388698969E-5</v>
      </c>
      <c r="AI1857" s="9">
        <v>2.3077739673865383E-5</v>
      </c>
      <c r="AJ1857" s="9">
        <v>2.6025265327580015E-5</v>
      </c>
      <c r="AK1857" s="9">
        <v>4.3718522663682147E-5</v>
      </c>
      <c r="AL1857" s="9">
        <v>7.1265678449258839E-5</v>
      </c>
      <c r="AM1857" s="9">
        <v>1.7419781904330558E-4</v>
      </c>
      <c r="AN1857" s="9">
        <v>4.1381884064513608E-5</v>
      </c>
      <c r="AO1857" s="9">
        <v>7.0346244214021408E-5</v>
      </c>
      <c r="AP1857" s="8">
        <v>1.5400000000000001E-3</v>
      </c>
      <c r="AQ1857" s="8" t="s">
        <v>5612</v>
      </c>
      <c r="AR1857" s="37">
        <v>1.1000000000000001E-2</v>
      </c>
      <c r="AS1857" s="37">
        <v>8.0000000000000002E-3</v>
      </c>
      <c r="AT1857" s="37">
        <v>3.7000000000000005E-2</v>
      </c>
      <c r="AU1857" s="9" t="s">
        <v>5612</v>
      </c>
      <c r="AV1857" s="9" t="s">
        <v>5612</v>
      </c>
      <c r="AW1857" s="9" t="s">
        <v>5612</v>
      </c>
      <c r="AX1857" s="9" t="s">
        <v>5612</v>
      </c>
      <c r="AY1857" s="9" t="s">
        <v>5612</v>
      </c>
      <c r="AZ1857" s="9" t="s">
        <v>5612</v>
      </c>
    </row>
    <row r="1858" spans="1:52" x14ac:dyDescent="0.2">
      <c r="A1858" s="38" t="s">
        <v>22</v>
      </c>
      <c r="B1858" s="7">
        <v>2012</v>
      </c>
      <c r="C1858" s="3" t="s">
        <v>63</v>
      </c>
      <c r="D1858" t="s">
        <v>221</v>
      </c>
      <c r="E1858" t="s">
        <v>2367</v>
      </c>
      <c r="F1858">
        <v>10</v>
      </c>
      <c r="G1858">
        <v>5</v>
      </c>
      <c r="H1858">
        <v>5</v>
      </c>
      <c r="I1858">
        <v>5</v>
      </c>
      <c r="J1858">
        <v>5</v>
      </c>
      <c r="K1858">
        <v>5</v>
      </c>
      <c r="L1858">
        <v>5</v>
      </c>
      <c r="M1858">
        <v>5</v>
      </c>
      <c r="N1858">
        <v>5</v>
      </c>
      <c r="O1858">
        <v>5</v>
      </c>
      <c r="P1858">
        <v>55</v>
      </c>
      <c r="Q1858">
        <v>15</v>
      </c>
      <c r="R1858">
        <v>68687</v>
      </c>
      <c r="S1858">
        <v>153418</v>
      </c>
      <c r="T1858">
        <v>168355</v>
      </c>
      <c r="U1858">
        <v>145195</v>
      </c>
      <c r="V1858">
        <v>171418</v>
      </c>
      <c r="W1858">
        <v>216659</v>
      </c>
      <c r="X1858">
        <v>192121</v>
      </c>
      <c r="Y1858">
        <v>114368</v>
      </c>
      <c r="Z1858">
        <v>70160</v>
      </c>
      <c r="AA1858">
        <v>28703</v>
      </c>
      <c r="AB1858">
        <v>1329084</v>
      </c>
      <c r="AC1858">
        <v>213231</v>
      </c>
      <c r="AD1858" s="9">
        <v>1.4558795696419991E-4</v>
      </c>
      <c r="AE1858" s="9">
        <v>3.2590699917871434E-5</v>
      </c>
      <c r="AF1858" s="9">
        <v>2.9699147634462891E-5</v>
      </c>
      <c r="AG1858" s="9">
        <v>3.443644753607218E-5</v>
      </c>
      <c r="AH1858" s="9">
        <v>2.9168465388698969E-5</v>
      </c>
      <c r="AI1858" s="9">
        <v>2.3077739673865383E-5</v>
      </c>
      <c r="AJ1858" s="9">
        <v>2.6025265327580015E-5</v>
      </c>
      <c r="AK1858" s="9">
        <v>4.3718522663682147E-5</v>
      </c>
      <c r="AL1858" s="9">
        <v>7.1265678449258839E-5</v>
      </c>
      <c r="AM1858" s="9">
        <v>1.7419781904330558E-4</v>
      </c>
      <c r="AN1858" s="9">
        <v>4.1381884064513608E-5</v>
      </c>
      <c r="AO1858" s="9">
        <v>7.0346244214021408E-5</v>
      </c>
      <c r="AP1858" s="8">
        <v>1.5500000000000002E-3</v>
      </c>
      <c r="AQ1858" s="8" t="s">
        <v>5612</v>
      </c>
      <c r="AR1858" s="37">
        <v>6.6000000000000003E-2</v>
      </c>
      <c r="AS1858" s="37">
        <v>9.3000000000000013E-2</v>
      </c>
      <c r="AT1858" s="37">
        <v>0.153</v>
      </c>
      <c r="AU1858" s="9" t="s">
        <v>5612</v>
      </c>
      <c r="AV1858" s="9" t="s">
        <v>5612</v>
      </c>
      <c r="AW1858" s="9" t="s">
        <v>5612</v>
      </c>
      <c r="AX1858" s="9" t="s">
        <v>5612</v>
      </c>
      <c r="AY1858" s="9" t="s">
        <v>5612</v>
      </c>
      <c r="AZ1858" s="9" t="s">
        <v>5612</v>
      </c>
    </row>
    <row r="1859" spans="1:52" x14ac:dyDescent="0.2">
      <c r="A1859" s="38" t="s">
        <v>22</v>
      </c>
      <c r="B1859" s="7">
        <v>2012</v>
      </c>
      <c r="C1859" s="3" t="s">
        <v>64</v>
      </c>
      <c r="D1859" t="s">
        <v>221</v>
      </c>
      <c r="E1859" t="s">
        <v>2368</v>
      </c>
      <c r="F1859">
        <v>10</v>
      </c>
      <c r="G1859">
        <v>5</v>
      </c>
      <c r="H1859">
        <v>5</v>
      </c>
      <c r="I1859">
        <v>5</v>
      </c>
      <c r="J1859">
        <v>5</v>
      </c>
      <c r="K1859">
        <v>5</v>
      </c>
      <c r="L1859">
        <v>5</v>
      </c>
      <c r="M1859">
        <v>5</v>
      </c>
      <c r="N1859">
        <v>5</v>
      </c>
      <c r="O1859">
        <v>5</v>
      </c>
      <c r="P1859">
        <v>55</v>
      </c>
      <c r="Q1859">
        <v>15</v>
      </c>
      <c r="R1859">
        <v>68687</v>
      </c>
      <c r="S1859">
        <v>153418</v>
      </c>
      <c r="T1859">
        <v>168355</v>
      </c>
      <c r="U1859">
        <v>145195</v>
      </c>
      <c r="V1859">
        <v>171418</v>
      </c>
      <c r="W1859">
        <v>216659</v>
      </c>
      <c r="X1859">
        <v>192121</v>
      </c>
      <c r="Y1859">
        <v>114368</v>
      </c>
      <c r="Z1859">
        <v>70160</v>
      </c>
      <c r="AA1859">
        <v>28703</v>
      </c>
      <c r="AB1859">
        <v>1329084</v>
      </c>
      <c r="AC1859">
        <v>213231</v>
      </c>
      <c r="AD1859" s="9">
        <v>1.4558795696419991E-4</v>
      </c>
      <c r="AE1859" s="9">
        <v>3.2590699917871434E-5</v>
      </c>
      <c r="AF1859" s="9">
        <v>2.9699147634462891E-5</v>
      </c>
      <c r="AG1859" s="9">
        <v>3.443644753607218E-5</v>
      </c>
      <c r="AH1859" s="9">
        <v>2.9168465388698969E-5</v>
      </c>
      <c r="AI1859" s="9">
        <v>2.3077739673865383E-5</v>
      </c>
      <c r="AJ1859" s="9">
        <v>2.6025265327580015E-5</v>
      </c>
      <c r="AK1859" s="9">
        <v>4.3718522663682147E-5</v>
      </c>
      <c r="AL1859" s="9">
        <v>7.1265678449258839E-5</v>
      </c>
      <c r="AM1859" s="9">
        <v>1.7419781904330558E-4</v>
      </c>
      <c r="AN1859" s="9">
        <v>4.1381884064513608E-5</v>
      </c>
      <c r="AO1859" s="9">
        <v>7.0346244214021408E-5</v>
      </c>
      <c r="AP1859" s="8">
        <v>4.7399999999999994E-3</v>
      </c>
      <c r="AQ1859" s="8" t="s">
        <v>5612</v>
      </c>
      <c r="AR1859" s="37">
        <v>0.25800000000000001</v>
      </c>
      <c r="AS1859" s="37">
        <v>0.39500000000000002</v>
      </c>
      <c r="AT1859" s="37">
        <v>0.37</v>
      </c>
      <c r="AU1859" s="9" t="s">
        <v>5612</v>
      </c>
      <c r="AV1859" s="9" t="s">
        <v>5612</v>
      </c>
      <c r="AW1859" s="9" t="s">
        <v>5612</v>
      </c>
      <c r="AX1859" s="9" t="s">
        <v>5612</v>
      </c>
      <c r="AY1859" s="9" t="s">
        <v>5612</v>
      </c>
      <c r="AZ1859" s="9" t="s">
        <v>5612</v>
      </c>
    </row>
    <row r="1860" spans="1:52" x14ac:dyDescent="0.2">
      <c r="A1860" s="38" t="s">
        <v>22</v>
      </c>
      <c r="B1860" s="7">
        <v>2012</v>
      </c>
      <c r="C1860" s="3" t="s">
        <v>65</v>
      </c>
      <c r="D1860" t="s">
        <v>221</v>
      </c>
      <c r="E1860" t="s">
        <v>2369</v>
      </c>
      <c r="F1860">
        <v>10</v>
      </c>
      <c r="G1860">
        <v>5</v>
      </c>
      <c r="H1860">
        <v>5</v>
      </c>
      <c r="I1860">
        <v>5</v>
      </c>
      <c r="J1860">
        <v>5</v>
      </c>
      <c r="K1860">
        <v>5</v>
      </c>
      <c r="L1860">
        <v>5</v>
      </c>
      <c r="M1860">
        <v>5</v>
      </c>
      <c r="N1860">
        <v>5</v>
      </c>
      <c r="O1860">
        <v>5</v>
      </c>
      <c r="P1860">
        <v>55</v>
      </c>
      <c r="Q1860">
        <v>15</v>
      </c>
      <c r="R1860">
        <v>68687</v>
      </c>
      <c r="S1860">
        <v>153418</v>
      </c>
      <c r="T1860">
        <v>168355</v>
      </c>
      <c r="U1860">
        <v>145195</v>
      </c>
      <c r="V1860">
        <v>171418</v>
      </c>
      <c r="W1860">
        <v>216659</v>
      </c>
      <c r="X1860">
        <v>192121</v>
      </c>
      <c r="Y1860">
        <v>114368</v>
      </c>
      <c r="Z1860">
        <v>70160</v>
      </c>
      <c r="AA1860">
        <v>28703</v>
      </c>
      <c r="AB1860">
        <v>1329084</v>
      </c>
      <c r="AC1860">
        <v>213231</v>
      </c>
      <c r="AD1860" s="9">
        <v>1.4558795696419991E-4</v>
      </c>
      <c r="AE1860" s="9">
        <v>3.2590699917871434E-5</v>
      </c>
      <c r="AF1860" s="9">
        <v>2.9699147634462891E-5</v>
      </c>
      <c r="AG1860" s="9">
        <v>3.443644753607218E-5</v>
      </c>
      <c r="AH1860" s="9">
        <v>2.9168465388698969E-5</v>
      </c>
      <c r="AI1860" s="9">
        <v>2.3077739673865383E-5</v>
      </c>
      <c r="AJ1860" s="9">
        <v>2.6025265327580015E-5</v>
      </c>
      <c r="AK1860" s="9">
        <v>4.3718522663682147E-5</v>
      </c>
      <c r="AL1860" s="9">
        <v>7.1265678449258839E-5</v>
      </c>
      <c r="AM1860" s="9">
        <v>1.7419781904330558E-4</v>
      </c>
      <c r="AN1860" s="9">
        <v>4.1381884064513608E-5</v>
      </c>
      <c r="AO1860" s="9">
        <v>7.0346244214021408E-5</v>
      </c>
      <c r="AP1860" s="8">
        <v>5.7250000000000001E-3</v>
      </c>
      <c r="AQ1860" s="8" t="s">
        <v>5612</v>
      </c>
      <c r="AR1860" s="37">
        <v>0.38900000000000001</v>
      </c>
      <c r="AS1860" s="37">
        <v>0.56299999999999994</v>
      </c>
      <c r="AT1860" s="37">
        <v>0.55700000000000005</v>
      </c>
      <c r="AU1860" s="9" t="s">
        <v>5612</v>
      </c>
      <c r="AV1860" s="9" t="s">
        <v>5612</v>
      </c>
      <c r="AW1860" s="9" t="s">
        <v>5612</v>
      </c>
      <c r="AX1860" s="9" t="s">
        <v>5612</v>
      </c>
      <c r="AY1860" s="9" t="s">
        <v>5612</v>
      </c>
      <c r="AZ1860" s="9" t="s">
        <v>5612</v>
      </c>
    </row>
    <row r="1861" spans="1:52" x14ac:dyDescent="0.2">
      <c r="A1861" s="38" t="s">
        <v>22</v>
      </c>
      <c r="B1861" s="7">
        <v>2012</v>
      </c>
      <c r="C1861" s="3" t="s">
        <v>66</v>
      </c>
      <c r="D1861" t="s">
        <v>221</v>
      </c>
      <c r="E1861" t="s">
        <v>2370</v>
      </c>
      <c r="F1861">
        <v>10</v>
      </c>
      <c r="G1861">
        <v>5</v>
      </c>
      <c r="H1861">
        <v>5</v>
      </c>
      <c r="I1861">
        <v>5</v>
      </c>
      <c r="J1861">
        <v>5</v>
      </c>
      <c r="K1861">
        <v>5</v>
      </c>
      <c r="L1861">
        <v>5</v>
      </c>
      <c r="M1861">
        <v>5</v>
      </c>
      <c r="N1861">
        <v>5</v>
      </c>
      <c r="O1861">
        <v>15</v>
      </c>
      <c r="P1861">
        <v>65</v>
      </c>
      <c r="Q1861">
        <v>25</v>
      </c>
      <c r="R1861">
        <v>68687</v>
      </c>
      <c r="S1861">
        <v>153418</v>
      </c>
      <c r="T1861">
        <v>168355</v>
      </c>
      <c r="U1861">
        <v>145195</v>
      </c>
      <c r="V1861">
        <v>171418</v>
      </c>
      <c r="W1861">
        <v>216659</v>
      </c>
      <c r="X1861">
        <v>192121</v>
      </c>
      <c r="Y1861">
        <v>114368</v>
      </c>
      <c r="Z1861">
        <v>70160</v>
      </c>
      <c r="AA1861">
        <v>28703</v>
      </c>
      <c r="AB1861">
        <v>1329084</v>
      </c>
      <c r="AC1861">
        <v>213231</v>
      </c>
      <c r="AD1861" s="9">
        <v>1.4558795696419991E-4</v>
      </c>
      <c r="AE1861" s="9">
        <v>3.2590699917871434E-5</v>
      </c>
      <c r="AF1861" s="9">
        <v>2.9699147634462891E-5</v>
      </c>
      <c r="AG1861" s="9">
        <v>3.443644753607218E-5</v>
      </c>
      <c r="AH1861" s="9">
        <v>2.9168465388698969E-5</v>
      </c>
      <c r="AI1861" s="9">
        <v>2.3077739673865383E-5</v>
      </c>
      <c r="AJ1861" s="9">
        <v>2.6025265327580015E-5</v>
      </c>
      <c r="AK1861" s="9">
        <v>4.3718522663682147E-5</v>
      </c>
      <c r="AL1861" s="9">
        <v>7.1265678449258839E-5</v>
      </c>
      <c r="AM1861" s="9">
        <v>5.2259345712991673E-4</v>
      </c>
      <c r="AN1861" s="9">
        <v>4.8905862985334262E-5</v>
      </c>
      <c r="AO1861" s="9">
        <v>1.1724374035670235E-4</v>
      </c>
      <c r="AP1861" s="8">
        <v>1.085E-2</v>
      </c>
      <c r="AQ1861" s="8" t="s">
        <v>5612</v>
      </c>
      <c r="AR1861" s="37">
        <v>0.44</v>
      </c>
      <c r="AS1861" s="37">
        <v>0.626</v>
      </c>
      <c r="AT1861" s="37">
        <v>0.61099999999999999</v>
      </c>
      <c r="AU1861" s="9" t="s">
        <v>5612</v>
      </c>
      <c r="AV1861" s="9" t="s">
        <v>5612</v>
      </c>
      <c r="AW1861" s="9" t="s">
        <v>5612</v>
      </c>
      <c r="AX1861" s="9" t="s">
        <v>5612</v>
      </c>
      <c r="AY1861" s="9" t="s">
        <v>5612</v>
      </c>
      <c r="AZ1861" s="9" t="s">
        <v>5612</v>
      </c>
    </row>
    <row r="1862" spans="1:52" x14ac:dyDescent="0.2">
      <c r="A1862" s="38" t="s">
        <v>22</v>
      </c>
      <c r="B1862" s="7">
        <v>2013</v>
      </c>
      <c r="C1862" s="3" t="s">
        <v>55</v>
      </c>
      <c r="D1862" t="s">
        <v>222</v>
      </c>
      <c r="E1862" t="s">
        <v>2371</v>
      </c>
      <c r="F1862">
        <v>10</v>
      </c>
      <c r="G1862">
        <v>5</v>
      </c>
      <c r="H1862">
        <v>5</v>
      </c>
      <c r="I1862">
        <v>5</v>
      </c>
      <c r="J1862">
        <v>5</v>
      </c>
      <c r="K1862">
        <v>5</v>
      </c>
      <c r="L1862">
        <v>5</v>
      </c>
      <c r="M1862">
        <v>5</v>
      </c>
      <c r="N1862">
        <v>23</v>
      </c>
      <c r="O1862">
        <v>42</v>
      </c>
      <c r="P1862">
        <v>110</v>
      </c>
      <c r="Q1862">
        <v>70</v>
      </c>
      <c r="R1862">
        <v>67176</v>
      </c>
      <c r="S1862">
        <v>151631</v>
      </c>
      <c r="T1862">
        <v>166232</v>
      </c>
      <c r="U1862">
        <v>146492</v>
      </c>
      <c r="V1862">
        <v>166321</v>
      </c>
      <c r="W1862">
        <v>213749</v>
      </c>
      <c r="X1862">
        <v>197098</v>
      </c>
      <c r="Y1862">
        <v>119858</v>
      </c>
      <c r="Z1862">
        <v>70301</v>
      </c>
      <c r="AA1862">
        <v>29462</v>
      </c>
      <c r="AB1862">
        <v>1328320</v>
      </c>
      <c r="AC1862">
        <v>219621</v>
      </c>
      <c r="AD1862" s="9">
        <v>1.488626890556151E-4</v>
      </c>
      <c r="AE1862" s="9">
        <v>3.2974787477494705E-5</v>
      </c>
      <c r="AF1862" s="9">
        <v>3.0078444583473699E-5</v>
      </c>
      <c r="AG1862" s="9">
        <v>3.4131556672036696E-5</v>
      </c>
      <c r="AH1862" s="9">
        <v>3.0062349312474072E-5</v>
      </c>
      <c r="AI1862" s="9">
        <v>2.3391922301390883E-5</v>
      </c>
      <c r="AJ1862" s="9">
        <v>2.5368091000416036E-5</v>
      </c>
      <c r="AK1862" s="9">
        <v>4.1716030636252898E-5</v>
      </c>
      <c r="AL1862" s="9">
        <v>3.2716462070240821E-4</v>
      </c>
      <c r="AM1862" s="9">
        <v>1.4255651347498473E-3</v>
      </c>
      <c r="AN1862" s="9">
        <v>8.281137075403517E-5</v>
      </c>
      <c r="AO1862" s="9">
        <v>3.1873090460384027E-4</v>
      </c>
      <c r="AP1862" s="8">
        <v>1.6619999999999999E-2</v>
      </c>
      <c r="AQ1862" s="8" t="s">
        <v>5612</v>
      </c>
      <c r="AR1862" s="37">
        <v>0.47500000000000003</v>
      </c>
      <c r="AS1862" s="37">
        <v>0.65</v>
      </c>
      <c r="AT1862" s="37">
        <v>0.67200000000000004</v>
      </c>
      <c r="AU1862" s="9" t="s">
        <v>5612</v>
      </c>
      <c r="AV1862" s="9" t="s">
        <v>5612</v>
      </c>
      <c r="AW1862" s="9" t="s">
        <v>5612</v>
      </c>
      <c r="AX1862" s="9" t="s">
        <v>5612</v>
      </c>
      <c r="AY1862" s="9" t="s">
        <v>5612</v>
      </c>
      <c r="AZ1862" s="9" t="s">
        <v>5612</v>
      </c>
    </row>
    <row r="1863" spans="1:52" x14ac:dyDescent="0.2">
      <c r="A1863" s="38" t="s">
        <v>22</v>
      </c>
      <c r="B1863" s="7">
        <v>2013</v>
      </c>
      <c r="C1863" s="3" t="s">
        <v>56</v>
      </c>
      <c r="D1863" t="s">
        <v>222</v>
      </c>
      <c r="E1863" t="s">
        <v>2372</v>
      </c>
      <c r="F1863">
        <v>10</v>
      </c>
      <c r="G1863">
        <v>5</v>
      </c>
      <c r="H1863">
        <v>5</v>
      </c>
      <c r="I1863">
        <v>5</v>
      </c>
      <c r="J1863">
        <v>5</v>
      </c>
      <c r="K1863">
        <v>5</v>
      </c>
      <c r="L1863">
        <v>5</v>
      </c>
      <c r="M1863">
        <v>5</v>
      </c>
      <c r="N1863">
        <v>5</v>
      </c>
      <c r="O1863">
        <v>17</v>
      </c>
      <c r="P1863">
        <v>67</v>
      </c>
      <c r="Q1863">
        <v>27</v>
      </c>
      <c r="R1863">
        <v>67176</v>
      </c>
      <c r="S1863">
        <v>151631</v>
      </c>
      <c r="T1863">
        <v>166232</v>
      </c>
      <c r="U1863">
        <v>146492</v>
      </c>
      <c r="V1863">
        <v>166321</v>
      </c>
      <c r="W1863">
        <v>213749</v>
      </c>
      <c r="X1863">
        <v>197098</v>
      </c>
      <c r="Y1863">
        <v>119858</v>
      </c>
      <c r="Z1863">
        <v>70301</v>
      </c>
      <c r="AA1863">
        <v>29462</v>
      </c>
      <c r="AB1863">
        <v>1328320</v>
      </c>
      <c r="AC1863">
        <v>219621</v>
      </c>
      <c r="AD1863" s="9">
        <v>1.488626890556151E-4</v>
      </c>
      <c r="AE1863" s="9">
        <v>3.2974787477494705E-5</v>
      </c>
      <c r="AF1863" s="9">
        <v>3.0078444583473699E-5</v>
      </c>
      <c r="AG1863" s="9">
        <v>3.4131556672036696E-5</v>
      </c>
      <c r="AH1863" s="9">
        <v>3.0062349312474072E-5</v>
      </c>
      <c r="AI1863" s="9">
        <v>2.3391922301390883E-5</v>
      </c>
      <c r="AJ1863" s="9">
        <v>2.5368091000416036E-5</v>
      </c>
      <c r="AK1863" s="9">
        <v>4.1716030636252898E-5</v>
      </c>
      <c r="AL1863" s="9">
        <v>7.1122743630958312E-5</v>
      </c>
      <c r="AM1863" s="9">
        <v>5.7701445930350966E-4</v>
      </c>
      <c r="AN1863" s="9">
        <v>5.0439653095639604E-5</v>
      </c>
      <c r="AO1863" s="9">
        <v>1.2293906320433838E-4</v>
      </c>
      <c r="AP1863" s="8">
        <v>7.6499999999999997E-3</v>
      </c>
      <c r="AQ1863" s="8" t="s">
        <v>5612</v>
      </c>
      <c r="AR1863" s="37">
        <v>0.49299999999999999</v>
      </c>
      <c r="AS1863" s="37">
        <v>0.66800000000000004</v>
      </c>
      <c r="AT1863" s="37">
        <v>0.70200000000000007</v>
      </c>
      <c r="AU1863" s="9" t="s">
        <v>5612</v>
      </c>
      <c r="AV1863" s="9" t="s">
        <v>5612</v>
      </c>
      <c r="AW1863" s="9" t="s">
        <v>5612</v>
      </c>
      <c r="AX1863" s="9" t="s">
        <v>5612</v>
      </c>
      <c r="AY1863" s="9" t="s">
        <v>5612</v>
      </c>
      <c r="AZ1863" s="9" t="s">
        <v>5612</v>
      </c>
    </row>
    <row r="1864" spans="1:52" x14ac:dyDescent="0.2">
      <c r="A1864" s="38" t="s">
        <v>22</v>
      </c>
      <c r="B1864" s="7">
        <v>2013</v>
      </c>
      <c r="C1864" s="3" t="s">
        <v>57</v>
      </c>
      <c r="D1864" t="s">
        <v>222</v>
      </c>
      <c r="E1864" t="s">
        <v>2373</v>
      </c>
      <c r="F1864">
        <v>10</v>
      </c>
      <c r="G1864">
        <v>5</v>
      </c>
      <c r="H1864">
        <v>5</v>
      </c>
      <c r="I1864">
        <v>5</v>
      </c>
      <c r="J1864">
        <v>5</v>
      </c>
      <c r="K1864">
        <v>5</v>
      </c>
      <c r="L1864">
        <v>5</v>
      </c>
      <c r="M1864">
        <v>5</v>
      </c>
      <c r="N1864">
        <v>5</v>
      </c>
      <c r="O1864">
        <v>5</v>
      </c>
      <c r="P1864">
        <v>55</v>
      </c>
      <c r="Q1864">
        <v>15</v>
      </c>
      <c r="R1864">
        <v>67176</v>
      </c>
      <c r="S1864">
        <v>151631</v>
      </c>
      <c r="T1864">
        <v>166232</v>
      </c>
      <c r="U1864">
        <v>146492</v>
      </c>
      <c r="V1864">
        <v>166321</v>
      </c>
      <c r="W1864">
        <v>213749</v>
      </c>
      <c r="X1864">
        <v>197098</v>
      </c>
      <c r="Y1864">
        <v>119858</v>
      </c>
      <c r="Z1864">
        <v>70301</v>
      </c>
      <c r="AA1864">
        <v>29462</v>
      </c>
      <c r="AB1864">
        <v>1328320</v>
      </c>
      <c r="AC1864">
        <v>219621</v>
      </c>
      <c r="AD1864" s="9">
        <v>1.488626890556151E-4</v>
      </c>
      <c r="AE1864" s="9">
        <v>3.2974787477494705E-5</v>
      </c>
      <c r="AF1864" s="9">
        <v>3.0078444583473699E-5</v>
      </c>
      <c r="AG1864" s="9">
        <v>3.4131556672036696E-5</v>
      </c>
      <c r="AH1864" s="9">
        <v>3.0062349312474072E-5</v>
      </c>
      <c r="AI1864" s="9">
        <v>2.3391922301390883E-5</v>
      </c>
      <c r="AJ1864" s="9">
        <v>2.5368091000416036E-5</v>
      </c>
      <c r="AK1864" s="9">
        <v>4.1716030636252898E-5</v>
      </c>
      <c r="AL1864" s="9">
        <v>7.1122743630958312E-5</v>
      </c>
      <c r="AM1864" s="9">
        <v>1.6971013508926754E-4</v>
      </c>
      <c r="AN1864" s="9">
        <v>4.1405685377017585E-5</v>
      </c>
      <c r="AO1864" s="9">
        <v>6.8299479557965771E-5</v>
      </c>
      <c r="AP1864" s="8">
        <v>5.1500000000000001E-3</v>
      </c>
      <c r="AQ1864" s="8" t="s">
        <v>5612</v>
      </c>
      <c r="AR1864" s="37">
        <v>0.49399999999999999</v>
      </c>
      <c r="AS1864" s="37">
        <v>0.66800000000000004</v>
      </c>
      <c r="AT1864" s="37">
        <v>0.70200000000000007</v>
      </c>
      <c r="AU1864" s="9" t="s">
        <v>5612</v>
      </c>
      <c r="AV1864" s="9" t="s">
        <v>5612</v>
      </c>
      <c r="AW1864" s="9" t="s">
        <v>5612</v>
      </c>
      <c r="AX1864" s="9" t="s">
        <v>5612</v>
      </c>
      <c r="AY1864" s="9" t="s">
        <v>5612</v>
      </c>
      <c r="AZ1864" s="9" t="s">
        <v>5612</v>
      </c>
    </row>
    <row r="1865" spans="1:52" x14ac:dyDescent="0.2">
      <c r="A1865" s="38" t="s">
        <v>22</v>
      </c>
      <c r="B1865" s="7">
        <v>2013</v>
      </c>
      <c r="C1865" s="3" t="s">
        <v>58</v>
      </c>
      <c r="D1865" t="s">
        <v>222</v>
      </c>
      <c r="E1865" t="s">
        <v>2374</v>
      </c>
      <c r="F1865">
        <v>10</v>
      </c>
      <c r="G1865">
        <v>5</v>
      </c>
      <c r="H1865">
        <v>5</v>
      </c>
      <c r="I1865">
        <v>5</v>
      </c>
      <c r="J1865">
        <v>5</v>
      </c>
      <c r="K1865">
        <v>5</v>
      </c>
      <c r="L1865">
        <v>5</v>
      </c>
      <c r="M1865">
        <v>5</v>
      </c>
      <c r="N1865">
        <v>5</v>
      </c>
      <c r="O1865">
        <v>5</v>
      </c>
      <c r="P1865">
        <v>55</v>
      </c>
      <c r="Q1865">
        <v>15</v>
      </c>
      <c r="R1865">
        <v>67176</v>
      </c>
      <c r="S1865">
        <v>151631</v>
      </c>
      <c r="T1865">
        <v>166232</v>
      </c>
      <c r="U1865">
        <v>146492</v>
      </c>
      <c r="V1865">
        <v>166321</v>
      </c>
      <c r="W1865">
        <v>213749</v>
      </c>
      <c r="X1865">
        <v>197098</v>
      </c>
      <c r="Y1865">
        <v>119858</v>
      </c>
      <c r="Z1865">
        <v>70301</v>
      </c>
      <c r="AA1865">
        <v>29462</v>
      </c>
      <c r="AB1865">
        <v>1328320</v>
      </c>
      <c r="AC1865">
        <v>219621</v>
      </c>
      <c r="AD1865" s="9">
        <v>1.488626890556151E-4</v>
      </c>
      <c r="AE1865" s="9">
        <v>3.2974787477494705E-5</v>
      </c>
      <c r="AF1865" s="9">
        <v>3.0078444583473699E-5</v>
      </c>
      <c r="AG1865" s="9">
        <v>3.4131556672036696E-5</v>
      </c>
      <c r="AH1865" s="9">
        <v>3.0062349312474072E-5</v>
      </c>
      <c r="AI1865" s="9">
        <v>2.3391922301390883E-5</v>
      </c>
      <c r="AJ1865" s="9">
        <v>2.5368091000416036E-5</v>
      </c>
      <c r="AK1865" s="9">
        <v>4.1716030636252898E-5</v>
      </c>
      <c r="AL1865" s="9">
        <v>7.1122743630958312E-5</v>
      </c>
      <c r="AM1865" s="9">
        <v>1.6971013508926754E-4</v>
      </c>
      <c r="AN1865" s="9">
        <v>4.1405685377017585E-5</v>
      </c>
      <c r="AO1865" s="9">
        <v>6.8299479557965771E-5</v>
      </c>
      <c r="AP1865" s="8">
        <v>5.7499999999999999E-3</v>
      </c>
      <c r="AQ1865" s="8" t="s">
        <v>5612</v>
      </c>
      <c r="AR1865" s="37">
        <v>0.49700000000000005</v>
      </c>
      <c r="AS1865" s="37">
        <v>0.67400000000000004</v>
      </c>
      <c r="AT1865" s="37">
        <v>0.71700000000000008</v>
      </c>
      <c r="AU1865" s="9" t="s">
        <v>5612</v>
      </c>
      <c r="AV1865" s="9" t="s">
        <v>5612</v>
      </c>
      <c r="AW1865" s="9" t="s">
        <v>5612</v>
      </c>
      <c r="AX1865" s="9" t="s">
        <v>5612</v>
      </c>
      <c r="AY1865" s="9" t="s">
        <v>5612</v>
      </c>
      <c r="AZ1865" s="9" t="s">
        <v>5612</v>
      </c>
    </row>
    <row r="1866" spans="1:52" x14ac:dyDescent="0.2">
      <c r="A1866" s="38" t="s">
        <v>22</v>
      </c>
      <c r="B1866" s="7">
        <v>2013</v>
      </c>
      <c r="C1866" s="3" t="s">
        <v>59</v>
      </c>
      <c r="D1866" t="s">
        <v>222</v>
      </c>
      <c r="E1866" t="s">
        <v>2375</v>
      </c>
      <c r="F1866">
        <v>10</v>
      </c>
      <c r="G1866">
        <v>5</v>
      </c>
      <c r="H1866">
        <v>5</v>
      </c>
      <c r="I1866">
        <v>5</v>
      </c>
      <c r="J1866">
        <v>5</v>
      </c>
      <c r="K1866">
        <v>5</v>
      </c>
      <c r="L1866">
        <v>5</v>
      </c>
      <c r="M1866">
        <v>5</v>
      </c>
      <c r="N1866">
        <v>5</v>
      </c>
      <c r="O1866">
        <v>5</v>
      </c>
      <c r="P1866">
        <v>55</v>
      </c>
      <c r="Q1866">
        <v>15</v>
      </c>
      <c r="R1866">
        <v>67176</v>
      </c>
      <c r="S1866">
        <v>151631</v>
      </c>
      <c r="T1866">
        <v>166232</v>
      </c>
      <c r="U1866">
        <v>146492</v>
      </c>
      <c r="V1866">
        <v>166321</v>
      </c>
      <c r="W1866">
        <v>213749</v>
      </c>
      <c r="X1866">
        <v>197098</v>
      </c>
      <c r="Y1866">
        <v>119858</v>
      </c>
      <c r="Z1866">
        <v>70301</v>
      </c>
      <c r="AA1866">
        <v>29462</v>
      </c>
      <c r="AB1866">
        <v>1328320</v>
      </c>
      <c r="AC1866">
        <v>219621</v>
      </c>
      <c r="AD1866" s="9">
        <v>1.488626890556151E-4</v>
      </c>
      <c r="AE1866" s="9">
        <v>3.2974787477494705E-5</v>
      </c>
      <c r="AF1866" s="9">
        <v>3.0078444583473699E-5</v>
      </c>
      <c r="AG1866" s="9">
        <v>3.4131556672036696E-5</v>
      </c>
      <c r="AH1866" s="9">
        <v>3.0062349312474072E-5</v>
      </c>
      <c r="AI1866" s="9">
        <v>2.3391922301390883E-5</v>
      </c>
      <c r="AJ1866" s="9">
        <v>2.5368091000416036E-5</v>
      </c>
      <c r="AK1866" s="9">
        <v>4.1716030636252898E-5</v>
      </c>
      <c r="AL1866" s="9">
        <v>7.1122743630958312E-5</v>
      </c>
      <c r="AM1866" s="9">
        <v>1.6971013508926754E-4</v>
      </c>
      <c r="AN1866" s="9">
        <v>4.1405685377017585E-5</v>
      </c>
      <c r="AO1866" s="9">
        <v>6.8299479557965771E-5</v>
      </c>
      <c r="AP1866" s="8">
        <v>3.8600000000000001E-3</v>
      </c>
      <c r="AQ1866" s="8" t="s">
        <v>5612</v>
      </c>
      <c r="AR1866" s="37">
        <v>0.5</v>
      </c>
      <c r="AS1866" s="37">
        <v>0.68400000000000005</v>
      </c>
      <c r="AT1866" s="37">
        <v>0.71700000000000008</v>
      </c>
      <c r="AU1866" s="9" t="s">
        <v>5612</v>
      </c>
      <c r="AV1866" s="9" t="s">
        <v>5612</v>
      </c>
      <c r="AW1866" s="9" t="s">
        <v>5612</v>
      </c>
      <c r="AX1866" s="9" t="s">
        <v>5612</v>
      </c>
      <c r="AY1866" s="9" t="s">
        <v>5612</v>
      </c>
      <c r="AZ1866" s="9" t="s">
        <v>5612</v>
      </c>
    </row>
    <row r="1867" spans="1:52" x14ac:dyDescent="0.2">
      <c r="A1867" s="38" t="s">
        <v>22</v>
      </c>
      <c r="B1867" s="7">
        <v>2013</v>
      </c>
      <c r="C1867" s="3" t="s">
        <v>60</v>
      </c>
      <c r="D1867" t="s">
        <v>222</v>
      </c>
      <c r="E1867" t="s">
        <v>2376</v>
      </c>
      <c r="F1867">
        <v>10</v>
      </c>
      <c r="G1867">
        <v>5</v>
      </c>
      <c r="H1867">
        <v>5</v>
      </c>
      <c r="I1867">
        <v>5</v>
      </c>
      <c r="J1867">
        <v>5</v>
      </c>
      <c r="K1867">
        <v>5</v>
      </c>
      <c r="L1867">
        <v>5</v>
      </c>
      <c r="M1867">
        <v>5</v>
      </c>
      <c r="N1867">
        <v>5</v>
      </c>
      <c r="O1867">
        <v>5</v>
      </c>
      <c r="P1867">
        <v>55</v>
      </c>
      <c r="Q1867">
        <v>15</v>
      </c>
      <c r="R1867">
        <v>67176</v>
      </c>
      <c r="S1867">
        <v>151631</v>
      </c>
      <c r="T1867">
        <v>166232</v>
      </c>
      <c r="U1867">
        <v>146492</v>
      </c>
      <c r="V1867">
        <v>166321</v>
      </c>
      <c r="W1867">
        <v>213749</v>
      </c>
      <c r="X1867">
        <v>197098</v>
      </c>
      <c r="Y1867">
        <v>119858</v>
      </c>
      <c r="Z1867">
        <v>70301</v>
      </c>
      <c r="AA1867">
        <v>29462</v>
      </c>
      <c r="AB1867">
        <v>1328320</v>
      </c>
      <c r="AC1867">
        <v>219621</v>
      </c>
      <c r="AD1867" s="9">
        <v>1.488626890556151E-4</v>
      </c>
      <c r="AE1867" s="9">
        <v>3.2974787477494705E-5</v>
      </c>
      <c r="AF1867" s="9">
        <v>3.0078444583473699E-5</v>
      </c>
      <c r="AG1867" s="9">
        <v>3.4131556672036696E-5</v>
      </c>
      <c r="AH1867" s="9">
        <v>3.0062349312474072E-5</v>
      </c>
      <c r="AI1867" s="9">
        <v>2.3391922301390883E-5</v>
      </c>
      <c r="AJ1867" s="9">
        <v>2.5368091000416036E-5</v>
      </c>
      <c r="AK1867" s="9">
        <v>4.1716030636252898E-5</v>
      </c>
      <c r="AL1867" s="9">
        <v>7.1122743630958312E-5</v>
      </c>
      <c r="AM1867" s="9">
        <v>1.6971013508926754E-4</v>
      </c>
      <c r="AN1867" s="9">
        <v>4.1405685377017585E-5</v>
      </c>
      <c r="AO1867" s="9">
        <v>6.8299479557965771E-5</v>
      </c>
      <c r="AP1867" s="8">
        <v>4.1250000000000002E-3</v>
      </c>
      <c r="AQ1867" s="8" t="s">
        <v>5612</v>
      </c>
      <c r="AR1867" s="37" t="s">
        <v>5612</v>
      </c>
      <c r="AS1867" s="37" t="s">
        <v>5612</v>
      </c>
      <c r="AT1867" s="37" t="s">
        <v>5612</v>
      </c>
      <c r="AU1867" s="9" t="s">
        <v>5612</v>
      </c>
      <c r="AV1867" s="9" t="s">
        <v>5612</v>
      </c>
      <c r="AW1867" s="9" t="s">
        <v>5612</v>
      </c>
      <c r="AX1867" s="9" t="s">
        <v>5612</v>
      </c>
      <c r="AY1867" s="9" t="s">
        <v>5612</v>
      </c>
      <c r="AZ1867" s="9" t="s">
        <v>5612</v>
      </c>
    </row>
    <row r="1868" spans="1:52" x14ac:dyDescent="0.2">
      <c r="A1868" s="38" t="s">
        <v>22</v>
      </c>
      <c r="B1868" s="7">
        <v>2013</v>
      </c>
      <c r="C1868" s="3" t="s">
        <v>61</v>
      </c>
      <c r="D1868" t="s">
        <v>222</v>
      </c>
      <c r="E1868" t="s">
        <v>2377</v>
      </c>
      <c r="F1868">
        <v>10</v>
      </c>
      <c r="G1868">
        <v>5</v>
      </c>
      <c r="H1868">
        <v>5</v>
      </c>
      <c r="I1868">
        <v>5</v>
      </c>
      <c r="J1868">
        <v>5</v>
      </c>
      <c r="K1868">
        <v>5</v>
      </c>
      <c r="L1868">
        <v>5</v>
      </c>
      <c r="M1868">
        <v>5</v>
      </c>
      <c r="N1868">
        <v>5</v>
      </c>
      <c r="O1868">
        <v>10</v>
      </c>
      <c r="P1868">
        <v>60</v>
      </c>
      <c r="Q1868">
        <v>20</v>
      </c>
      <c r="R1868">
        <v>67176</v>
      </c>
      <c r="S1868">
        <v>151631</v>
      </c>
      <c r="T1868">
        <v>166232</v>
      </c>
      <c r="U1868">
        <v>146492</v>
      </c>
      <c r="V1868">
        <v>166321</v>
      </c>
      <c r="W1868">
        <v>213749</v>
      </c>
      <c r="X1868">
        <v>197098</v>
      </c>
      <c r="Y1868">
        <v>119858</v>
      </c>
      <c r="Z1868">
        <v>70301</v>
      </c>
      <c r="AA1868">
        <v>29462</v>
      </c>
      <c r="AB1868">
        <v>1328320</v>
      </c>
      <c r="AC1868">
        <v>219621</v>
      </c>
      <c r="AD1868" s="9">
        <v>1.488626890556151E-4</v>
      </c>
      <c r="AE1868" s="9">
        <v>3.2974787477494705E-5</v>
      </c>
      <c r="AF1868" s="9">
        <v>3.0078444583473699E-5</v>
      </c>
      <c r="AG1868" s="9">
        <v>3.4131556672036696E-5</v>
      </c>
      <c r="AH1868" s="9">
        <v>3.0062349312474072E-5</v>
      </c>
      <c r="AI1868" s="9">
        <v>2.3391922301390883E-5</v>
      </c>
      <c r="AJ1868" s="9">
        <v>2.5368091000416036E-5</v>
      </c>
      <c r="AK1868" s="9">
        <v>4.1716030636252898E-5</v>
      </c>
      <c r="AL1868" s="9">
        <v>7.1122743630958312E-5</v>
      </c>
      <c r="AM1868" s="9">
        <v>3.3942027017853509E-4</v>
      </c>
      <c r="AN1868" s="9">
        <v>4.5169838593110094E-5</v>
      </c>
      <c r="AO1868" s="9">
        <v>9.1065972743954352E-5</v>
      </c>
      <c r="AP1868" s="8">
        <v>3.5400000000000002E-3</v>
      </c>
      <c r="AQ1868" s="8" t="s">
        <v>5612</v>
      </c>
      <c r="AR1868" s="37" t="s">
        <v>5612</v>
      </c>
      <c r="AS1868" s="37" t="s">
        <v>5612</v>
      </c>
      <c r="AT1868" s="37" t="s">
        <v>5612</v>
      </c>
      <c r="AU1868" s="9" t="s">
        <v>5612</v>
      </c>
      <c r="AV1868" s="9" t="s">
        <v>5612</v>
      </c>
      <c r="AW1868" s="9" t="s">
        <v>5612</v>
      </c>
      <c r="AX1868" s="9" t="s">
        <v>5612</v>
      </c>
      <c r="AY1868" s="9" t="s">
        <v>5612</v>
      </c>
      <c r="AZ1868" s="9" t="s">
        <v>5612</v>
      </c>
    </row>
    <row r="1869" spans="1:52" x14ac:dyDescent="0.2">
      <c r="A1869" s="38" t="s">
        <v>22</v>
      </c>
      <c r="B1869" s="7">
        <v>2013</v>
      </c>
      <c r="C1869" s="3" t="s">
        <v>62</v>
      </c>
      <c r="D1869" t="s">
        <v>222</v>
      </c>
      <c r="E1869" t="s">
        <v>2378</v>
      </c>
      <c r="F1869">
        <v>10</v>
      </c>
      <c r="G1869">
        <v>5</v>
      </c>
      <c r="H1869">
        <v>5</v>
      </c>
      <c r="I1869">
        <v>5</v>
      </c>
      <c r="J1869">
        <v>5</v>
      </c>
      <c r="K1869">
        <v>5</v>
      </c>
      <c r="L1869">
        <v>5</v>
      </c>
      <c r="M1869">
        <v>5</v>
      </c>
      <c r="N1869">
        <v>5</v>
      </c>
      <c r="O1869">
        <v>5</v>
      </c>
      <c r="P1869">
        <v>55</v>
      </c>
      <c r="Q1869">
        <v>15</v>
      </c>
      <c r="R1869">
        <v>67176</v>
      </c>
      <c r="S1869">
        <v>151631</v>
      </c>
      <c r="T1869">
        <v>166232</v>
      </c>
      <c r="U1869">
        <v>146492</v>
      </c>
      <c r="V1869">
        <v>166321</v>
      </c>
      <c r="W1869">
        <v>213749</v>
      </c>
      <c r="X1869">
        <v>197098</v>
      </c>
      <c r="Y1869">
        <v>119858</v>
      </c>
      <c r="Z1869">
        <v>70301</v>
      </c>
      <c r="AA1869">
        <v>29462</v>
      </c>
      <c r="AB1869">
        <v>1328320</v>
      </c>
      <c r="AC1869">
        <v>219621</v>
      </c>
      <c r="AD1869" s="9">
        <v>1.488626890556151E-4</v>
      </c>
      <c r="AE1869" s="9">
        <v>3.2974787477494705E-5</v>
      </c>
      <c r="AF1869" s="9">
        <v>3.0078444583473699E-5</v>
      </c>
      <c r="AG1869" s="9">
        <v>3.4131556672036696E-5</v>
      </c>
      <c r="AH1869" s="9">
        <v>3.0062349312474072E-5</v>
      </c>
      <c r="AI1869" s="9">
        <v>2.3391922301390883E-5</v>
      </c>
      <c r="AJ1869" s="9">
        <v>2.5368091000416036E-5</v>
      </c>
      <c r="AK1869" s="9">
        <v>4.1716030636252898E-5</v>
      </c>
      <c r="AL1869" s="9">
        <v>7.1122743630958312E-5</v>
      </c>
      <c r="AM1869" s="9">
        <v>1.6971013508926754E-4</v>
      </c>
      <c r="AN1869" s="9">
        <v>4.1405685377017585E-5</v>
      </c>
      <c r="AO1869" s="9">
        <v>6.8299479557965771E-5</v>
      </c>
      <c r="AP1869" s="8">
        <v>2.875E-3</v>
      </c>
      <c r="AQ1869" s="8" t="s">
        <v>5612</v>
      </c>
      <c r="AR1869" s="37">
        <v>1.4999999999999999E-2</v>
      </c>
      <c r="AS1869" s="37">
        <v>1.1000000000000001E-2</v>
      </c>
      <c r="AT1869" s="37">
        <v>0</v>
      </c>
      <c r="AU1869" s="9" t="s">
        <v>5612</v>
      </c>
      <c r="AV1869" s="9" t="s">
        <v>5612</v>
      </c>
      <c r="AW1869" s="9" t="s">
        <v>5612</v>
      </c>
      <c r="AX1869" s="9" t="s">
        <v>5612</v>
      </c>
      <c r="AY1869" s="9" t="s">
        <v>5612</v>
      </c>
      <c r="AZ1869" s="9" t="s">
        <v>5612</v>
      </c>
    </row>
    <row r="1870" spans="1:52" x14ac:dyDescent="0.2">
      <c r="A1870" s="38" t="s">
        <v>22</v>
      </c>
      <c r="B1870" s="7">
        <v>2013</v>
      </c>
      <c r="C1870" s="3" t="s">
        <v>63</v>
      </c>
      <c r="D1870" t="s">
        <v>222</v>
      </c>
      <c r="E1870" t="s">
        <v>2379</v>
      </c>
      <c r="F1870">
        <v>10</v>
      </c>
      <c r="G1870">
        <v>5</v>
      </c>
      <c r="H1870">
        <v>5</v>
      </c>
      <c r="I1870">
        <v>5</v>
      </c>
      <c r="J1870">
        <v>5</v>
      </c>
      <c r="K1870">
        <v>5</v>
      </c>
      <c r="L1870">
        <v>5</v>
      </c>
      <c r="M1870">
        <v>5</v>
      </c>
      <c r="N1870">
        <v>5</v>
      </c>
      <c r="O1870">
        <v>5</v>
      </c>
      <c r="P1870">
        <v>55</v>
      </c>
      <c r="Q1870">
        <v>15</v>
      </c>
      <c r="R1870">
        <v>67176</v>
      </c>
      <c r="S1870">
        <v>151631</v>
      </c>
      <c r="T1870">
        <v>166232</v>
      </c>
      <c r="U1870">
        <v>146492</v>
      </c>
      <c r="V1870">
        <v>166321</v>
      </c>
      <c r="W1870">
        <v>213749</v>
      </c>
      <c r="X1870">
        <v>197098</v>
      </c>
      <c r="Y1870">
        <v>119858</v>
      </c>
      <c r="Z1870">
        <v>70301</v>
      </c>
      <c r="AA1870">
        <v>29462</v>
      </c>
      <c r="AB1870">
        <v>1328320</v>
      </c>
      <c r="AC1870">
        <v>219621</v>
      </c>
      <c r="AD1870" s="9">
        <v>1.488626890556151E-4</v>
      </c>
      <c r="AE1870" s="9">
        <v>3.2974787477494705E-5</v>
      </c>
      <c r="AF1870" s="9">
        <v>3.0078444583473699E-5</v>
      </c>
      <c r="AG1870" s="9">
        <v>3.4131556672036696E-5</v>
      </c>
      <c r="AH1870" s="9">
        <v>3.0062349312474072E-5</v>
      </c>
      <c r="AI1870" s="9">
        <v>2.3391922301390883E-5</v>
      </c>
      <c r="AJ1870" s="9">
        <v>2.5368091000416036E-5</v>
      </c>
      <c r="AK1870" s="9">
        <v>4.1716030636252898E-5</v>
      </c>
      <c r="AL1870" s="9">
        <v>7.1122743630958312E-5</v>
      </c>
      <c r="AM1870" s="9">
        <v>1.6971013508926754E-4</v>
      </c>
      <c r="AN1870" s="9">
        <v>4.1405685377017585E-5</v>
      </c>
      <c r="AO1870" s="9">
        <v>6.8299479557965771E-5</v>
      </c>
      <c r="AP1870" s="8">
        <v>1.65E-3</v>
      </c>
      <c r="AQ1870" s="8" t="s">
        <v>5612</v>
      </c>
      <c r="AR1870" s="37">
        <v>7.8E-2</v>
      </c>
      <c r="AS1870" s="37">
        <v>0.10400000000000001</v>
      </c>
      <c r="AT1870" s="37">
        <v>0.19700000000000001</v>
      </c>
      <c r="AU1870" s="9" t="s">
        <v>5612</v>
      </c>
      <c r="AV1870" s="9" t="s">
        <v>5612</v>
      </c>
      <c r="AW1870" s="9" t="s">
        <v>5612</v>
      </c>
      <c r="AX1870" s="9" t="s">
        <v>5612</v>
      </c>
      <c r="AY1870" s="9" t="s">
        <v>5612</v>
      </c>
      <c r="AZ1870" s="9" t="s">
        <v>5612</v>
      </c>
    </row>
    <row r="1871" spans="1:52" x14ac:dyDescent="0.2">
      <c r="A1871" s="38" t="s">
        <v>22</v>
      </c>
      <c r="B1871" s="7">
        <v>2013</v>
      </c>
      <c r="C1871" s="3" t="s">
        <v>64</v>
      </c>
      <c r="D1871" t="s">
        <v>222</v>
      </c>
      <c r="E1871" t="s">
        <v>2380</v>
      </c>
      <c r="F1871">
        <v>10</v>
      </c>
      <c r="G1871">
        <v>5</v>
      </c>
      <c r="H1871">
        <v>5</v>
      </c>
      <c r="I1871">
        <v>5</v>
      </c>
      <c r="J1871">
        <v>5</v>
      </c>
      <c r="K1871">
        <v>5</v>
      </c>
      <c r="L1871">
        <v>5</v>
      </c>
      <c r="M1871">
        <v>5</v>
      </c>
      <c r="N1871">
        <v>5</v>
      </c>
      <c r="O1871">
        <v>5</v>
      </c>
      <c r="P1871">
        <v>55</v>
      </c>
      <c r="Q1871">
        <v>15</v>
      </c>
      <c r="R1871">
        <v>67176</v>
      </c>
      <c r="S1871">
        <v>151631</v>
      </c>
      <c r="T1871">
        <v>166232</v>
      </c>
      <c r="U1871">
        <v>146492</v>
      </c>
      <c r="V1871">
        <v>166321</v>
      </c>
      <c r="W1871">
        <v>213749</v>
      </c>
      <c r="X1871">
        <v>197098</v>
      </c>
      <c r="Y1871">
        <v>119858</v>
      </c>
      <c r="Z1871">
        <v>70301</v>
      </c>
      <c r="AA1871">
        <v>29462</v>
      </c>
      <c r="AB1871">
        <v>1328320</v>
      </c>
      <c r="AC1871">
        <v>219621</v>
      </c>
      <c r="AD1871" s="9">
        <v>1.488626890556151E-4</v>
      </c>
      <c r="AE1871" s="9">
        <v>3.2974787477494705E-5</v>
      </c>
      <c r="AF1871" s="9">
        <v>3.0078444583473699E-5</v>
      </c>
      <c r="AG1871" s="9">
        <v>3.4131556672036696E-5</v>
      </c>
      <c r="AH1871" s="9">
        <v>3.0062349312474072E-5</v>
      </c>
      <c r="AI1871" s="9">
        <v>2.3391922301390883E-5</v>
      </c>
      <c r="AJ1871" s="9">
        <v>2.5368091000416036E-5</v>
      </c>
      <c r="AK1871" s="9">
        <v>4.1716030636252898E-5</v>
      </c>
      <c r="AL1871" s="9">
        <v>7.1122743630958312E-5</v>
      </c>
      <c r="AM1871" s="9">
        <v>1.6971013508926754E-4</v>
      </c>
      <c r="AN1871" s="9">
        <v>4.1405685377017585E-5</v>
      </c>
      <c r="AO1871" s="9">
        <v>6.8299479557965771E-5</v>
      </c>
      <c r="AP1871" s="8">
        <v>3.8E-3</v>
      </c>
      <c r="AQ1871" s="8" t="s">
        <v>5612</v>
      </c>
      <c r="AR1871" s="37">
        <v>0.28399999999999997</v>
      </c>
      <c r="AS1871" s="37">
        <v>0.42899999999999999</v>
      </c>
      <c r="AT1871" s="37">
        <v>0.46200000000000002</v>
      </c>
      <c r="AU1871" s="9" t="s">
        <v>5612</v>
      </c>
      <c r="AV1871" s="9" t="s">
        <v>5612</v>
      </c>
      <c r="AW1871" s="9" t="s">
        <v>5612</v>
      </c>
      <c r="AX1871" s="9" t="s">
        <v>5612</v>
      </c>
      <c r="AY1871" s="9" t="s">
        <v>5612</v>
      </c>
      <c r="AZ1871" s="9" t="s">
        <v>5612</v>
      </c>
    </row>
    <row r="1872" spans="1:52" x14ac:dyDescent="0.2">
      <c r="A1872" s="38" t="s">
        <v>22</v>
      </c>
      <c r="B1872" s="7">
        <v>2013</v>
      </c>
      <c r="C1872" s="3" t="s">
        <v>65</v>
      </c>
      <c r="D1872" t="s">
        <v>222</v>
      </c>
      <c r="E1872" t="s">
        <v>2381</v>
      </c>
      <c r="F1872">
        <v>10</v>
      </c>
      <c r="G1872">
        <v>5</v>
      </c>
      <c r="H1872">
        <v>5</v>
      </c>
      <c r="I1872">
        <v>5</v>
      </c>
      <c r="J1872">
        <v>5</v>
      </c>
      <c r="K1872">
        <v>5</v>
      </c>
      <c r="L1872">
        <v>5</v>
      </c>
      <c r="M1872">
        <v>5</v>
      </c>
      <c r="N1872">
        <v>5</v>
      </c>
      <c r="O1872">
        <v>5</v>
      </c>
      <c r="P1872">
        <v>55</v>
      </c>
      <c r="Q1872">
        <v>15</v>
      </c>
      <c r="R1872">
        <v>67176</v>
      </c>
      <c r="S1872">
        <v>151631</v>
      </c>
      <c r="T1872">
        <v>166232</v>
      </c>
      <c r="U1872">
        <v>146492</v>
      </c>
      <c r="V1872">
        <v>166321</v>
      </c>
      <c r="W1872">
        <v>213749</v>
      </c>
      <c r="X1872">
        <v>197098</v>
      </c>
      <c r="Y1872">
        <v>119858</v>
      </c>
      <c r="Z1872">
        <v>70301</v>
      </c>
      <c r="AA1872">
        <v>29462</v>
      </c>
      <c r="AB1872">
        <v>1328320</v>
      </c>
      <c r="AC1872">
        <v>219621</v>
      </c>
      <c r="AD1872" s="9">
        <v>1.488626890556151E-4</v>
      </c>
      <c r="AE1872" s="9">
        <v>3.2974787477494705E-5</v>
      </c>
      <c r="AF1872" s="9">
        <v>3.0078444583473699E-5</v>
      </c>
      <c r="AG1872" s="9">
        <v>3.4131556672036696E-5</v>
      </c>
      <c r="AH1872" s="9">
        <v>3.0062349312474072E-5</v>
      </c>
      <c r="AI1872" s="9">
        <v>2.3391922301390883E-5</v>
      </c>
      <c r="AJ1872" s="9">
        <v>2.5368091000416036E-5</v>
      </c>
      <c r="AK1872" s="9">
        <v>4.1716030636252898E-5</v>
      </c>
      <c r="AL1872" s="9">
        <v>7.1122743630958312E-5</v>
      </c>
      <c r="AM1872" s="9">
        <v>1.6971013508926754E-4</v>
      </c>
      <c r="AN1872" s="9">
        <v>4.1405685377017585E-5</v>
      </c>
      <c r="AO1872" s="9">
        <v>6.8299479557965771E-5</v>
      </c>
      <c r="AP1872" s="8">
        <v>2.9249999999999996E-3</v>
      </c>
      <c r="AQ1872" s="8">
        <v>0.85799999999999998</v>
      </c>
      <c r="AR1872" s="37">
        <v>0.39900000000000002</v>
      </c>
      <c r="AS1872" s="37">
        <v>0.58399999999999996</v>
      </c>
      <c r="AT1872" s="37">
        <v>0.59700000000000009</v>
      </c>
      <c r="AU1872" s="9" t="s">
        <v>5612</v>
      </c>
      <c r="AV1872" s="9" t="s">
        <v>5612</v>
      </c>
      <c r="AW1872" s="9" t="s">
        <v>5612</v>
      </c>
      <c r="AX1872" s="9" t="s">
        <v>5612</v>
      </c>
      <c r="AY1872" s="9" t="s">
        <v>5612</v>
      </c>
      <c r="AZ1872" s="9" t="s">
        <v>5612</v>
      </c>
    </row>
    <row r="1873" spans="1:52" x14ac:dyDescent="0.2">
      <c r="A1873" s="38" t="s">
        <v>22</v>
      </c>
      <c r="B1873" s="7">
        <v>2013</v>
      </c>
      <c r="C1873" s="3" t="s">
        <v>66</v>
      </c>
      <c r="D1873" t="s">
        <v>222</v>
      </c>
      <c r="E1873" t="s">
        <v>2382</v>
      </c>
      <c r="F1873">
        <v>10</v>
      </c>
      <c r="G1873">
        <v>5</v>
      </c>
      <c r="H1873">
        <v>5</v>
      </c>
      <c r="I1873">
        <v>5</v>
      </c>
      <c r="J1873">
        <v>5</v>
      </c>
      <c r="K1873">
        <v>5</v>
      </c>
      <c r="L1873">
        <v>5</v>
      </c>
      <c r="M1873">
        <v>5</v>
      </c>
      <c r="N1873">
        <v>5</v>
      </c>
      <c r="O1873">
        <v>13</v>
      </c>
      <c r="P1873">
        <v>63</v>
      </c>
      <c r="Q1873">
        <v>23</v>
      </c>
      <c r="R1873">
        <v>67176</v>
      </c>
      <c r="S1873">
        <v>151631</v>
      </c>
      <c r="T1873">
        <v>166232</v>
      </c>
      <c r="U1873">
        <v>146492</v>
      </c>
      <c r="V1873">
        <v>166321</v>
      </c>
      <c r="W1873">
        <v>213749</v>
      </c>
      <c r="X1873">
        <v>197098</v>
      </c>
      <c r="Y1873">
        <v>119858</v>
      </c>
      <c r="Z1873">
        <v>70301</v>
      </c>
      <c r="AA1873">
        <v>29462</v>
      </c>
      <c r="AB1873">
        <v>1328320</v>
      </c>
      <c r="AC1873">
        <v>219621</v>
      </c>
      <c r="AD1873" s="9">
        <v>1.488626890556151E-4</v>
      </c>
      <c r="AE1873" s="9">
        <v>3.2974787477494705E-5</v>
      </c>
      <c r="AF1873" s="9">
        <v>3.0078444583473699E-5</v>
      </c>
      <c r="AG1873" s="9">
        <v>3.4131556672036696E-5</v>
      </c>
      <c r="AH1873" s="9">
        <v>3.0062349312474072E-5</v>
      </c>
      <c r="AI1873" s="9">
        <v>2.3391922301390883E-5</v>
      </c>
      <c r="AJ1873" s="9">
        <v>2.5368091000416036E-5</v>
      </c>
      <c r="AK1873" s="9">
        <v>4.1716030636252898E-5</v>
      </c>
      <c r="AL1873" s="9">
        <v>7.1122743630958312E-5</v>
      </c>
      <c r="AM1873" s="9">
        <v>4.4124635123209556E-4</v>
      </c>
      <c r="AN1873" s="9">
        <v>4.7428330522765597E-5</v>
      </c>
      <c r="AO1873" s="9">
        <v>1.0472586865554751E-4</v>
      </c>
      <c r="AP1873" s="8">
        <v>4.2499999999999994E-3</v>
      </c>
      <c r="AQ1873" s="8" t="s">
        <v>5612</v>
      </c>
      <c r="AR1873" s="37">
        <v>0.439</v>
      </c>
      <c r="AS1873" s="37">
        <v>0.624</v>
      </c>
      <c r="AT1873" s="37">
        <v>0.63500000000000001</v>
      </c>
      <c r="AU1873" s="9" t="s">
        <v>5612</v>
      </c>
      <c r="AV1873" s="9" t="s">
        <v>5612</v>
      </c>
      <c r="AW1873" s="9" t="s">
        <v>5612</v>
      </c>
      <c r="AX1873" s="9" t="s">
        <v>5612</v>
      </c>
      <c r="AY1873" s="9" t="s">
        <v>5612</v>
      </c>
      <c r="AZ1873" s="9" t="s">
        <v>5612</v>
      </c>
    </row>
    <row r="1874" spans="1:52" x14ac:dyDescent="0.2">
      <c r="A1874" s="38" t="s">
        <v>22</v>
      </c>
      <c r="B1874" s="7">
        <v>2014</v>
      </c>
      <c r="C1874" s="3" t="s">
        <v>55</v>
      </c>
      <c r="D1874" t="s">
        <v>223</v>
      </c>
      <c r="E1874" t="s">
        <v>2383</v>
      </c>
      <c r="F1874">
        <v>10</v>
      </c>
      <c r="G1874">
        <v>5</v>
      </c>
      <c r="H1874">
        <v>5</v>
      </c>
      <c r="I1874">
        <v>5</v>
      </c>
      <c r="J1874">
        <v>5</v>
      </c>
      <c r="K1874">
        <v>5</v>
      </c>
      <c r="L1874">
        <v>5</v>
      </c>
      <c r="M1874">
        <v>5</v>
      </c>
      <c r="N1874">
        <v>5</v>
      </c>
      <c r="O1874">
        <v>5</v>
      </c>
      <c r="P1874">
        <v>55</v>
      </c>
      <c r="Q1874">
        <v>15</v>
      </c>
      <c r="R1874">
        <v>66079</v>
      </c>
      <c r="S1874">
        <v>150182</v>
      </c>
      <c r="T1874">
        <v>164315</v>
      </c>
      <c r="U1874">
        <v>148687</v>
      </c>
      <c r="V1874">
        <v>162191</v>
      </c>
      <c r="W1874">
        <v>209433</v>
      </c>
      <c r="X1874">
        <v>201176</v>
      </c>
      <c r="Y1874">
        <v>125797</v>
      </c>
      <c r="Z1874">
        <v>70945</v>
      </c>
      <c r="AA1874">
        <v>29730</v>
      </c>
      <c r="AB1874">
        <v>1328535</v>
      </c>
      <c r="AC1874">
        <v>226472</v>
      </c>
      <c r="AD1874" s="9">
        <v>1.5133400929190818E-4</v>
      </c>
      <c r="AE1874" s="9">
        <v>3.3292937902012225E-5</v>
      </c>
      <c r="AF1874" s="9">
        <v>3.0429358244834618E-5</v>
      </c>
      <c r="AG1874" s="9">
        <v>3.3627687692938858E-5</v>
      </c>
      <c r="AH1874" s="9">
        <v>3.0827851113810263E-5</v>
      </c>
      <c r="AI1874" s="9">
        <v>2.3873983565149712E-5</v>
      </c>
      <c r="AJ1874" s="9">
        <v>2.4853859307273233E-5</v>
      </c>
      <c r="AK1874" s="9">
        <v>3.9746575832492029E-5</v>
      </c>
      <c r="AL1874" s="9">
        <v>7.0477130171259429E-5</v>
      </c>
      <c r="AM1874" s="9">
        <v>1.6818028927009755E-4</v>
      </c>
      <c r="AN1874" s="9">
        <v>4.1398984595814187E-5</v>
      </c>
      <c r="AO1874" s="9">
        <v>6.6233353350524568E-5</v>
      </c>
      <c r="AP1874" s="8">
        <v>7.3799999999999994E-3</v>
      </c>
      <c r="AQ1874" s="8" t="s">
        <v>5612</v>
      </c>
      <c r="AR1874" s="37">
        <v>0.46100000000000002</v>
      </c>
      <c r="AS1874" s="37">
        <v>0.63900000000000001</v>
      </c>
      <c r="AT1874" s="37">
        <v>0.66500000000000004</v>
      </c>
      <c r="AU1874" s="9" t="s">
        <v>5612</v>
      </c>
      <c r="AV1874" s="9" t="s">
        <v>5612</v>
      </c>
      <c r="AW1874" s="9" t="s">
        <v>5612</v>
      </c>
      <c r="AX1874" s="9" t="s">
        <v>5612</v>
      </c>
      <c r="AY1874" s="9" t="s">
        <v>5612</v>
      </c>
      <c r="AZ1874" s="9" t="s">
        <v>5612</v>
      </c>
    </row>
    <row r="1875" spans="1:52" x14ac:dyDescent="0.2">
      <c r="A1875" s="38" t="s">
        <v>22</v>
      </c>
      <c r="B1875" s="7">
        <v>2014</v>
      </c>
      <c r="C1875" s="3" t="s">
        <v>56</v>
      </c>
      <c r="D1875" t="s">
        <v>223</v>
      </c>
      <c r="E1875" t="s">
        <v>2384</v>
      </c>
      <c r="F1875">
        <v>10</v>
      </c>
      <c r="G1875">
        <v>5</v>
      </c>
      <c r="H1875">
        <v>5</v>
      </c>
      <c r="I1875">
        <v>5</v>
      </c>
      <c r="J1875">
        <v>5</v>
      </c>
      <c r="K1875">
        <v>5</v>
      </c>
      <c r="L1875">
        <v>5</v>
      </c>
      <c r="M1875">
        <v>5</v>
      </c>
      <c r="N1875">
        <v>5</v>
      </c>
      <c r="O1875">
        <v>16</v>
      </c>
      <c r="P1875">
        <v>66</v>
      </c>
      <c r="Q1875">
        <v>26</v>
      </c>
      <c r="R1875">
        <v>66079</v>
      </c>
      <c r="S1875">
        <v>150182</v>
      </c>
      <c r="T1875">
        <v>164315</v>
      </c>
      <c r="U1875">
        <v>148687</v>
      </c>
      <c r="V1875">
        <v>162191</v>
      </c>
      <c r="W1875">
        <v>209433</v>
      </c>
      <c r="X1875">
        <v>201176</v>
      </c>
      <c r="Y1875">
        <v>125797</v>
      </c>
      <c r="Z1875">
        <v>70945</v>
      </c>
      <c r="AA1875">
        <v>29730</v>
      </c>
      <c r="AB1875">
        <v>1328535</v>
      </c>
      <c r="AC1875">
        <v>226472</v>
      </c>
      <c r="AD1875" s="9">
        <v>1.5133400929190818E-4</v>
      </c>
      <c r="AE1875" s="9">
        <v>3.3292937902012225E-5</v>
      </c>
      <c r="AF1875" s="9">
        <v>3.0429358244834618E-5</v>
      </c>
      <c r="AG1875" s="9">
        <v>3.3627687692938858E-5</v>
      </c>
      <c r="AH1875" s="9">
        <v>3.0827851113810263E-5</v>
      </c>
      <c r="AI1875" s="9">
        <v>2.3873983565149712E-5</v>
      </c>
      <c r="AJ1875" s="9">
        <v>2.4853859307273233E-5</v>
      </c>
      <c r="AK1875" s="9">
        <v>3.9746575832492029E-5</v>
      </c>
      <c r="AL1875" s="9">
        <v>7.0477130171259429E-5</v>
      </c>
      <c r="AM1875" s="9">
        <v>5.3817692566431215E-4</v>
      </c>
      <c r="AN1875" s="9">
        <v>4.9678781514977022E-5</v>
      </c>
      <c r="AO1875" s="9">
        <v>1.1480447914090925E-4</v>
      </c>
      <c r="AP1875" s="8">
        <v>9.2250000000000006E-3</v>
      </c>
      <c r="AQ1875" s="8" t="s">
        <v>5612</v>
      </c>
      <c r="AR1875" s="37">
        <v>0.47000000000000003</v>
      </c>
      <c r="AS1875" s="37">
        <v>0.64599999999999991</v>
      </c>
      <c r="AT1875" s="37">
        <v>0.66800000000000004</v>
      </c>
      <c r="AU1875" s="9" t="s">
        <v>5612</v>
      </c>
      <c r="AV1875" s="9" t="s">
        <v>5612</v>
      </c>
      <c r="AW1875" s="9" t="s">
        <v>5612</v>
      </c>
      <c r="AX1875" s="9" t="s">
        <v>5612</v>
      </c>
      <c r="AY1875" s="9" t="s">
        <v>5612</v>
      </c>
      <c r="AZ1875" s="9" t="s">
        <v>5612</v>
      </c>
    </row>
    <row r="1876" spans="1:52" x14ac:dyDescent="0.2">
      <c r="A1876" s="38" t="s">
        <v>22</v>
      </c>
      <c r="B1876" s="7">
        <v>2014</v>
      </c>
      <c r="C1876" s="3" t="s">
        <v>57</v>
      </c>
      <c r="D1876" t="s">
        <v>223</v>
      </c>
      <c r="E1876" t="s">
        <v>2385</v>
      </c>
      <c r="F1876">
        <v>10</v>
      </c>
      <c r="G1876">
        <v>5</v>
      </c>
      <c r="H1876">
        <v>5</v>
      </c>
      <c r="I1876">
        <v>5</v>
      </c>
      <c r="J1876">
        <v>5</v>
      </c>
      <c r="K1876">
        <v>5</v>
      </c>
      <c r="L1876">
        <v>5</v>
      </c>
      <c r="M1876">
        <v>5</v>
      </c>
      <c r="N1876">
        <v>5</v>
      </c>
      <c r="O1876">
        <v>5</v>
      </c>
      <c r="P1876">
        <v>55</v>
      </c>
      <c r="Q1876">
        <v>15</v>
      </c>
      <c r="R1876">
        <v>66079</v>
      </c>
      <c r="S1876">
        <v>150182</v>
      </c>
      <c r="T1876">
        <v>164315</v>
      </c>
      <c r="U1876">
        <v>148687</v>
      </c>
      <c r="V1876">
        <v>162191</v>
      </c>
      <c r="W1876">
        <v>209433</v>
      </c>
      <c r="X1876">
        <v>201176</v>
      </c>
      <c r="Y1876">
        <v>125797</v>
      </c>
      <c r="Z1876">
        <v>70945</v>
      </c>
      <c r="AA1876">
        <v>29730</v>
      </c>
      <c r="AB1876">
        <v>1328535</v>
      </c>
      <c r="AC1876">
        <v>226472</v>
      </c>
      <c r="AD1876" s="9">
        <v>1.5133400929190818E-4</v>
      </c>
      <c r="AE1876" s="9">
        <v>3.3292937902012225E-5</v>
      </c>
      <c r="AF1876" s="9">
        <v>3.0429358244834618E-5</v>
      </c>
      <c r="AG1876" s="9">
        <v>3.3627687692938858E-5</v>
      </c>
      <c r="AH1876" s="9">
        <v>3.0827851113810263E-5</v>
      </c>
      <c r="AI1876" s="9">
        <v>2.3873983565149712E-5</v>
      </c>
      <c r="AJ1876" s="9">
        <v>2.4853859307273233E-5</v>
      </c>
      <c r="AK1876" s="9">
        <v>3.9746575832492029E-5</v>
      </c>
      <c r="AL1876" s="9">
        <v>7.0477130171259429E-5</v>
      </c>
      <c r="AM1876" s="9">
        <v>1.6818028927009755E-4</v>
      </c>
      <c r="AN1876" s="9">
        <v>4.1398984595814187E-5</v>
      </c>
      <c r="AO1876" s="9">
        <v>6.6233353350524568E-5</v>
      </c>
      <c r="AP1876" s="8">
        <v>6.4250000000000002E-3</v>
      </c>
      <c r="AQ1876" s="8" t="s">
        <v>5612</v>
      </c>
      <c r="AR1876" s="37">
        <v>0.47600000000000003</v>
      </c>
      <c r="AS1876" s="37">
        <v>0.65500000000000003</v>
      </c>
      <c r="AT1876" s="37">
        <v>0.67299999999999993</v>
      </c>
      <c r="AU1876" s="9" t="s">
        <v>5612</v>
      </c>
      <c r="AV1876" s="9" t="s">
        <v>5612</v>
      </c>
      <c r="AW1876" s="9" t="s">
        <v>5612</v>
      </c>
      <c r="AX1876" s="9" t="s">
        <v>5612</v>
      </c>
      <c r="AY1876" s="9" t="s">
        <v>5612</v>
      </c>
      <c r="AZ1876" s="9" t="s">
        <v>5612</v>
      </c>
    </row>
    <row r="1877" spans="1:52" x14ac:dyDescent="0.2">
      <c r="A1877" s="38" t="s">
        <v>22</v>
      </c>
      <c r="B1877" s="7">
        <v>2014</v>
      </c>
      <c r="C1877" s="3" t="s">
        <v>58</v>
      </c>
      <c r="D1877" t="s">
        <v>223</v>
      </c>
      <c r="E1877" t="s">
        <v>2386</v>
      </c>
      <c r="F1877">
        <v>10</v>
      </c>
      <c r="G1877">
        <v>5</v>
      </c>
      <c r="H1877">
        <v>5</v>
      </c>
      <c r="I1877">
        <v>5</v>
      </c>
      <c r="J1877">
        <v>5</v>
      </c>
      <c r="K1877">
        <v>5</v>
      </c>
      <c r="L1877">
        <v>5</v>
      </c>
      <c r="M1877">
        <v>5</v>
      </c>
      <c r="N1877">
        <v>5</v>
      </c>
      <c r="O1877">
        <v>11</v>
      </c>
      <c r="P1877">
        <v>61</v>
      </c>
      <c r="Q1877">
        <v>21</v>
      </c>
      <c r="R1877">
        <v>66079</v>
      </c>
      <c r="S1877">
        <v>150182</v>
      </c>
      <c r="T1877">
        <v>164315</v>
      </c>
      <c r="U1877">
        <v>148687</v>
      </c>
      <c r="V1877">
        <v>162191</v>
      </c>
      <c r="W1877">
        <v>209433</v>
      </c>
      <c r="X1877">
        <v>201176</v>
      </c>
      <c r="Y1877">
        <v>125797</v>
      </c>
      <c r="Z1877">
        <v>70945</v>
      </c>
      <c r="AA1877">
        <v>29730</v>
      </c>
      <c r="AB1877">
        <v>1328535</v>
      </c>
      <c r="AC1877">
        <v>226472</v>
      </c>
      <c r="AD1877" s="9">
        <v>1.5133400929190818E-4</v>
      </c>
      <c r="AE1877" s="9">
        <v>3.3292937902012225E-5</v>
      </c>
      <c r="AF1877" s="9">
        <v>3.0429358244834618E-5</v>
      </c>
      <c r="AG1877" s="9">
        <v>3.3627687692938858E-5</v>
      </c>
      <c r="AH1877" s="9">
        <v>3.0827851113810263E-5</v>
      </c>
      <c r="AI1877" s="9">
        <v>2.3873983565149712E-5</v>
      </c>
      <c r="AJ1877" s="9">
        <v>2.4853859307273233E-5</v>
      </c>
      <c r="AK1877" s="9">
        <v>3.9746575832492029E-5</v>
      </c>
      <c r="AL1877" s="9">
        <v>7.0477130171259429E-5</v>
      </c>
      <c r="AM1877" s="9">
        <v>3.699966363942146E-4</v>
      </c>
      <c r="AN1877" s="9">
        <v>4.5915237460812098E-5</v>
      </c>
      <c r="AO1877" s="9">
        <v>9.2726694690734401E-5</v>
      </c>
      <c r="AP1877" s="8">
        <v>5.8399999999999997E-3</v>
      </c>
      <c r="AQ1877" s="8" t="s">
        <v>5612</v>
      </c>
      <c r="AR1877" s="37">
        <v>0.47799999999999998</v>
      </c>
      <c r="AS1877" s="37">
        <v>0.66200000000000003</v>
      </c>
      <c r="AT1877" s="37">
        <v>0.67299999999999993</v>
      </c>
      <c r="AU1877" s="9" t="s">
        <v>5612</v>
      </c>
      <c r="AV1877" s="9" t="s">
        <v>5612</v>
      </c>
      <c r="AW1877" s="9" t="s">
        <v>5612</v>
      </c>
      <c r="AX1877" s="9" t="s">
        <v>5612</v>
      </c>
      <c r="AY1877" s="9" t="s">
        <v>5612</v>
      </c>
      <c r="AZ1877" s="9" t="s">
        <v>5612</v>
      </c>
    </row>
    <row r="1878" spans="1:52" x14ac:dyDescent="0.2">
      <c r="A1878" s="38" t="s">
        <v>22</v>
      </c>
      <c r="B1878" s="7">
        <v>2014</v>
      </c>
      <c r="C1878" s="3" t="s">
        <v>59</v>
      </c>
      <c r="D1878" t="s">
        <v>223</v>
      </c>
      <c r="E1878" t="s">
        <v>2387</v>
      </c>
      <c r="F1878">
        <v>10</v>
      </c>
      <c r="G1878">
        <v>5</v>
      </c>
      <c r="H1878">
        <v>5</v>
      </c>
      <c r="I1878">
        <v>5</v>
      </c>
      <c r="J1878">
        <v>5</v>
      </c>
      <c r="K1878">
        <v>5</v>
      </c>
      <c r="L1878">
        <v>5</v>
      </c>
      <c r="M1878">
        <v>5</v>
      </c>
      <c r="N1878">
        <v>5</v>
      </c>
      <c r="O1878">
        <v>11</v>
      </c>
      <c r="P1878">
        <v>61</v>
      </c>
      <c r="Q1878">
        <v>21</v>
      </c>
      <c r="R1878">
        <v>66079</v>
      </c>
      <c r="S1878">
        <v>150182</v>
      </c>
      <c r="T1878">
        <v>164315</v>
      </c>
      <c r="U1878">
        <v>148687</v>
      </c>
      <c r="V1878">
        <v>162191</v>
      </c>
      <c r="W1878">
        <v>209433</v>
      </c>
      <c r="X1878">
        <v>201176</v>
      </c>
      <c r="Y1878">
        <v>125797</v>
      </c>
      <c r="Z1878">
        <v>70945</v>
      </c>
      <c r="AA1878">
        <v>29730</v>
      </c>
      <c r="AB1878">
        <v>1328535</v>
      </c>
      <c r="AC1878">
        <v>226472</v>
      </c>
      <c r="AD1878" s="9">
        <v>1.5133400929190818E-4</v>
      </c>
      <c r="AE1878" s="9">
        <v>3.3292937902012225E-5</v>
      </c>
      <c r="AF1878" s="9">
        <v>3.0429358244834618E-5</v>
      </c>
      <c r="AG1878" s="9">
        <v>3.3627687692938858E-5</v>
      </c>
      <c r="AH1878" s="9">
        <v>3.0827851113810263E-5</v>
      </c>
      <c r="AI1878" s="9">
        <v>2.3873983565149712E-5</v>
      </c>
      <c r="AJ1878" s="9">
        <v>2.4853859307273233E-5</v>
      </c>
      <c r="AK1878" s="9">
        <v>3.9746575832492029E-5</v>
      </c>
      <c r="AL1878" s="9">
        <v>7.0477130171259429E-5</v>
      </c>
      <c r="AM1878" s="9">
        <v>3.699966363942146E-4</v>
      </c>
      <c r="AN1878" s="9">
        <v>4.5915237460812098E-5</v>
      </c>
      <c r="AO1878" s="9">
        <v>9.2726694690734401E-5</v>
      </c>
      <c r="AP1878" s="8">
        <v>4.2249999999999996E-3</v>
      </c>
      <c r="AQ1878" s="8" t="s">
        <v>5612</v>
      </c>
      <c r="AR1878" s="37">
        <v>0.47799999999999998</v>
      </c>
      <c r="AS1878" s="37">
        <v>0.66500000000000004</v>
      </c>
      <c r="AT1878" s="37">
        <v>0.67299999999999993</v>
      </c>
      <c r="AU1878" s="9" t="s">
        <v>5612</v>
      </c>
      <c r="AV1878" s="9" t="s">
        <v>5612</v>
      </c>
      <c r="AW1878" s="9" t="s">
        <v>5612</v>
      </c>
      <c r="AX1878" s="9" t="s">
        <v>5612</v>
      </c>
      <c r="AY1878" s="9" t="s">
        <v>5612</v>
      </c>
      <c r="AZ1878" s="9" t="s">
        <v>5612</v>
      </c>
    </row>
    <row r="1879" spans="1:52" x14ac:dyDescent="0.2">
      <c r="A1879" s="38" t="s">
        <v>22</v>
      </c>
      <c r="B1879" s="7">
        <v>2014</v>
      </c>
      <c r="C1879" s="3" t="s">
        <v>60</v>
      </c>
      <c r="D1879" t="s">
        <v>223</v>
      </c>
      <c r="E1879" t="s">
        <v>2388</v>
      </c>
      <c r="F1879">
        <v>10</v>
      </c>
      <c r="G1879">
        <v>5</v>
      </c>
      <c r="H1879">
        <v>5</v>
      </c>
      <c r="I1879">
        <v>5</v>
      </c>
      <c r="J1879">
        <v>5</v>
      </c>
      <c r="K1879">
        <v>5</v>
      </c>
      <c r="L1879">
        <v>5</v>
      </c>
      <c r="M1879">
        <v>5</v>
      </c>
      <c r="N1879">
        <v>5</v>
      </c>
      <c r="O1879">
        <v>5</v>
      </c>
      <c r="P1879">
        <v>55</v>
      </c>
      <c r="Q1879">
        <v>15</v>
      </c>
      <c r="R1879">
        <v>66079</v>
      </c>
      <c r="S1879">
        <v>150182</v>
      </c>
      <c r="T1879">
        <v>164315</v>
      </c>
      <c r="U1879">
        <v>148687</v>
      </c>
      <c r="V1879">
        <v>162191</v>
      </c>
      <c r="W1879">
        <v>209433</v>
      </c>
      <c r="X1879">
        <v>201176</v>
      </c>
      <c r="Y1879">
        <v>125797</v>
      </c>
      <c r="Z1879">
        <v>70945</v>
      </c>
      <c r="AA1879">
        <v>29730</v>
      </c>
      <c r="AB1879">
        <v>1328535</v>
      </c>
      <c r="AC1879">
        <v>226472</v>
      </c>
      <c r="AD1879" s="9">
        <v>1.5133400929190818E-4</v>
      </c>
      <c r="AE1879" s="9">
        <v>3.3292937902012225E-5</v>
      </c>
      <c r="AF1879" s="9">
        <v>3.0429358244834618E-5</v>
      </c>
      <c r="AG1879" s="9">
        <v>3.3627687692938858E-5</v>
      </c>
      <c r="AH1879" s="9">
        <v>3.0827851113810263E-5</v>
      </c>
      <c r="AI1879" s="9">
        <v>2.3873983565149712E-5</v>
      </c>
      <c r="AJ1879" s="9">
        <v>2.4853859307273233E-5</v>
      </c>
      <c r="AK1879" s="9">
        <v>3.9746575832492029E-5</v>
      </c>
      <c r="AL1879" s="9">
        <v>7.0477130171259429E-5</v>
      </c>
      <c r="AM1879" s="9">
        <v>1.6818028927009755E-4</v>
      </c>
      <c r="AN1879" s="9">
        <v>4.1398984595814187E-5</v>
      </c>
      <c r="AO1879" s="9">
        <v>6.6233353350524568E-5</v>
      </c>
      <c r="AP1879" s="8">
        <v>3.225E-3</v>
      </c>
      <c r="AQ1879" s="8" t="s">
        <v>5612</v>
      </c>
      <c r="AR1879" s="37" t="s">
        <v>5612</v>
      </c>
      <c r="AS1879" s="37" t="s">
        <v>5612</v>
      </c>
      <c r="AT1879" s="37" t="s">
        <v>5612</v>
      </c>
      <c r="AU1879" s="9" t="s">
        <v>5612</v>
      </c>
      <c r="AV1879" s="9" t="s">
        <v>5612</v>
      </c>
      <c r="AW1879" s="9" t="s">
        <v>5612</v>
      </c>
      <c r="AX1879" s="9" t="s">
        <v>5612</v>
      </c>
      <c r="AY1879" s="9" t="s">
        <v>5612</v>
      </c>
      <c r="AZ1879" s="9" t="s">
        <v>5612</v>
      </c>
    </row>
    <row r="1880" spans="1:52" x14ac:dyDescent="0.2">
      <c r="A1880" s="38" t="s">
        <v>22</v>
      </c>
      <c r="B1880" s="7">
        <v>2014</v>
      </c>
      <c r="C1880" s="3" t="s">
        <v>61</v>
      </c>
      <c r="D1880" t="s">
        <v>223</v>
      </c>
      <c r="E1880" t="s">
        <v>2389</v>
      </c>
      <c r="F1880">
        <v>10</v>
      </c>
      <c r="G1880">
        <v>5</v>
      </c>
      <c r="H1880">
        <v>5</v>
      </c>
      <c r="I1880">
        <v>5</v>
      </c>
      <c r="J1880">
        <v>5</v>
      </c>
      <c r="K1880">
        <v>5</v>
      </c>
      <c r="L1880">
        <v>5</v>
      </c>
      <c r="M1880">
        <v>5</v>
      </c>
      <c r="N1880">
        <v>5</v>
      </c>
      <c r="O1880">
        <v>12</v>
      </c>
      <c r="P1880">
        <v>62</v>
      </c>
      <c r="Q1880">
        <v>22</v>
      </c>
      <c r="R1880">
        <v>66079</v>
      </c>
      <c r="S1880">
        <v>150182</v>
      </c>
      <c r="T1880">
        <v>164315</v>
      </c>
      <c r="U1880">
        <v>148687</v>
      </c>
      <c r="V1880">
        <v>162191</v>
      </c>
      <c r="W1880">
        <v>209433</v>
      </c>
      <c r="X1880">
        <v>201176</v>
      </c>
      <c r="Y1880">
        <v>125797</v>
      </c>
      <c r="Z1880">
        <v>70945</v>
      </c>
      <c r="AA1880">
        <v>29730</v>
      </c>
      <c r="AB1880">
        <v>1328535</v>
      </c>
      <c r="AC1880">
        <v>226472</v>
      </c>
      <c r="AD1880" s="9">
        <v>1.5133400929190818E-4</v>
      </c>
      <c r="AE1880" s="9">
        <v>3.3292937902012225E-5</v>
      </c>
      <c r="AF1880" s="9">
        <v>3.0429358244834618E-5</v>
      </c>
      <c r="AG1880" s="9">
        <v>3.3627687692938858E-5</v>
      </c>
      <c r="AH1880" s="9">
        <v>3.0827851113810263E-5</v>
      </c>
      <c r="AI1880" s="9">
        <v>2.3873983565149712E-5</v>
      </c>
      <c r="AJ1880" s="9">
        <v>2.4853859307273233E-5</v>
      </c>
      <c r="AK1880" s="9">
        <v>3.9746575832492029E-5</v>
      </c>
      <c r="AL1880" s="9">
        <v>7.0477130171259429E-5</v>
      </c>
      <c r="AM1880" s="9">
        <v>4.0363269424823411E-4</v>
      </c>
      <c r="AN1880" s="9">
        <v>4.6667946271645086E-5</v>
      </c>
      <c r="AO1880" s="9">
        <v>9.7142251580769373E-5</v>
      </c>
      <c r="AP1880" s="8">
        <v>2.3200000000000004E-3</v>
      </c>
      <c r="AQ1880" s="8" t="s">
        <v>5612</v>
      </c>
      <c r="AR1880" s="37" t="s">
        <v>5612</v>
      </c>
      <c r="AS1880" s="37" t="s">
        <v>5612</v>
      </c>
      <c r="AT1880" s="37" t="s">
        <v>5612</v>
      </c>
      <c r="AU1880" s="9" t="s">
        <v>5612</v>
      </c>
      <c r="AV1880" s="9" t="s">
        <v>5612</v>
      </c>
      <c r="AW1880" s="9" t="s">
        <v>5612</v>
      </c>
      <c r="AX1880" s="9" t="s">
        <v>5612</v>
      </c>
      <c r="AY1880" s="9" t="s">
        <v>5612</v>
      </c>
      <c r="AZ1880" s="9" t="s">
        <v>5612</v>
      </c>
    </row>
    <row r="1881" spans="1:52" x14ac:dyDescent="0.2">
      <c r="A1881" s="38" t="s">
        <v>22</v>
      </c>
      <c r="B1881" s="7">
        <v>2014</v>
      </c>
      <c r="C1881" s="3" t="s">
        <v>62</v>
      </c>
      <c r="D1881" t="s">
        <v>223</v>
      </c>
      <c r="E1881" t="s">
        <v>2390</v>
      </c>
      <c r="F1881">
        <v>10</v>
      </c>
      <c r="G1881">
        <v>5</v>
      </c>
      <c r="H1881">
        <v>5</v>
      </c>
      <c r="I1881">
        <v>5</v>
      </c>
      <c r="J1881">
        <v>5</v>
      </c>
      <c r="K1881">
        <v>5</v>
      </c>
      <c r="L1881">
        <v>5</v>
      </c>
      <c r="M1881">
        <v>5</v>
      </c>
      <c r="N1881">
        <v>5</v>
      </c>
      <c r="O1881">
        <v>5</v>
      </c>
      <c r="P1881">
        <v>55</v>
      </c>
      <c r="Q1881">
        <v>15</v>
      </c>
      <c r="R1881">
        <v>66079</v>
      </c>
      <c r="S1881">
        <v>150182</v>
      </c>
      <c r="T1881">
        <v>164315</v>
      </c>
      <c r="U1881">
        <v>148687</v>
      </c>
      <c r="V1881">
        <v>162191</v>
      </c>
      <c r="W1881">
        <v>209433</v>
      </c>
      <c r="X1881">
        <v>201176</v>
      </c>
      <c r="Y1881">
        <v>125797</v>
      </c>
      <c r="Z1881">
        <v>70945</v>
      </c>
      <c r="AA1881">
        <v>29730</v>
      </c>
      <c r="AB1881">
        <v>1328535</v>
      </c>
      <c r="AC1881">
        <v>226472</v>
      </c>
      <c r="AD1881" s="9">
        <v>1.5133400929190818E-4</v>
      </c>
      <c r="AE1881" s="9">
        <v>3.3292937902012225E-5</v>
      </c>
      <c r="AF1881" s="9">
        <v>3.0429358244834618E-5</v>
      </c>
      <c r="AG1881" s="9">
        <v>3.3627687692938858E-5</v>
      </c>
      <c r="AH1881" s="9">
        <v>3.0827851113810263E-5</v>
      </c>
      <c r="AI1881" s="9">
        <v>2.3873983565149712E-5</v>
      </c>
      <c r="AJ1881" s="9">
        <v>2.4853859307273233E-5</v>
      </c>
      <c r="AK1881" s="9">
        <v>3.9746575832492029E-5</v>
      </c>
      <c r="AL1881" s="9">
        <v>7.0477130171259429E-5</v>
      </c>
      <c r="AM1881" s="9">
        <v>1.6818028927009755E-4</v>
      </c>
      <c r="AN1881" s="9">
        <v>4.1398984595814187E-5</v>
      </c>
      <c r="AO1881" s="9">
        <v>6.6233353350524568E-5</v>
      </c>
      <c r="AP1881" s="8">
        <v>2.9000000000000002E-3</v>
      </c>
      <c r="AQ1881" s="8" t="s">
        <v>5612</v>
      </c>
      <c r="AR1881" s="37">
        <v>9.0000000000000011E-3</v>
      </c>
      <c r="AS1881" s="37">
        <v>8.0000000000000002E-3</v>
      </c>
      <c r="AT1881" s="37">
        <v>0</v>
      </c>
      <c r="AU1881" s="9" t="s">
        <v>5612</v>
      </c>
      <c r="AV1881" s="9" t="s">
        <v>5612</v>
      </c>
      <c r="AW1881" s="9" t="s">
        <v>5612</v>
      </c>
      <c r="AX1881" s="9" t="s">
        <v>5612</v>
      </c>
      <c r="AY1881" s="9" t="s">
        <v>5612</v>
      </c>
      <c r="AZ1881" s="9" t="s">
        <v>5612</v>
      </c>
    </row>
    <row r="1882" spans="1:52" x14ac:dyDescent="0.2">
      <c r="A1882" s="38" t="s">
        <v>22</v>
      </c>
      <c r="B1882" s="7">
        <v>2014</v>
      </c>
      <c r="C1882" s="3" t="s">
        <v>63</v>
      </c>
      <c r="D1882" t="s">
        <v>223</v>
      </c>
      <c r="E1882" t="s">
        <v>2391</v>
      </c>
      <c r="F1882">
        <v>10</v>
      </c>
      <c r="G1882">
        <v>5</v>
      </c>
      <c r="H1882">
        <v>5</v>
      </c>
      <c r="I1882">
        <v>5</v>
      </c>
      <c r="J1882">
        <v>5</v>
      </c>
      <c r="K1882">
        <v>5</v>
      </c>
      <c r="L1882">
        <v>5</v>
      </c>
      <c r="M1882">
        <v>5</v>
      </c>
      <c r="N1882">
        <v>5</v>
      </c>
      <c r="O1882">
        <v>5</v>
      </c>
      <c r="P1882">
        <v>55</v>
      </c>
      <c r="Q1882">
        <v>15</v>
      </c>
      <c r="R1882">
        <v>66079</v>
      </c>
      <c r="S1882">
        <v>150182</v>
      </c>
      <c r="T1882">
        <v>164315</v>
      </c>
      <c r="U1882">
        <v>148687</v>
      </c>
      <c r="V1882">
        <v>162191</v>
      </c>
      <c r="W1882">
        <v>209433</v>
      </c>
      <c r="X1882">
        <v>201176</v>
      </c>
      <c r="Y1882">
        <v>125797</v>
      </c>
      <c r="Z1882">
        <v>70945</v>
      </c>
      <c r="AA1882">
        <v>29730</v>
      </c>
      <c r="AB1882">
        <v>1328535</v>
      </c>
      <c r="AC1882">
        <v>226472</v>
      </c>
      <c r="AD1882" s="9">
        <v>1.5133400929190818E-4</v>
      </c>
      <c r="AE1882" s="9">
        <v>3.3292937902012225E-5</v>
      </c>
      <c r="AF1882" s="9">
        <v>3.0429358244834618E-5</v>
      </c>
      <c r="AG1882" s="9">
        <v>3.3627687692938858E-5</v>
      </c>
      <c r="AH1882" s="9">
        <v>3.0827851113810263E-5</v>
      </c>
      <c r="AI1882" s="9">
        <v>2.3873983565149712E-5</v>
      </c>
      <c r="AJ1882" s="9">
        <v>2.4853859307273233E-5</v>
      </c>
      <c r="AK1882" s="9">
        <v>3.9746575832492029E-5</v>
      </c>
      <c r="AL1882" s="9">
        <v>7.0477130171259429E-5</v>
      </c>
      <c r="AM1882" s="9">
        <v>1.6818028927009755E-4</v>
      </c>
      <c r="AN1882" s="9">
        <v>4.1398984595814187E-5</v>
      </c>
      <c r="AO1882" s="9">
        <v>6.6233353350524568E-5</v>
      </c>
      <c r="AP1882" s="8">
        <v>4.7000000000000002E-3</v>
      </c>
      <c r="AQ1882" s="8" t="s">
        <v>5612</v>
      </c>
      <c r="AR1882" s="37">
        <v>7.0000000000000007E-2</v>
      </c>
      <c r="AS1882" s="37">
        <v>0.10099999999999999</v>
      </c>
      <c r="AT1882" s="37">
        <v>0.156</v>
      </c>
      <c r="AU1882" s="9" t="s">
        <v>5612</v>
      </c>
      <c r="AV1882" s="9" t="s">
        <v>5612</v>
      </c>
      <c r="AW1882" s="9" t="s">
        <v>5612</v>
      </c>
      <c r="AX1882" s="9" t="s">
        <v>5612</v>
      </c>
      <c r="AY1882" s="9" t="s">
        <v>5612</v>
      </c>
      <c r="AZ1882" s="9" t="s">
        <v>5612</v>
      </c>
    </row>
    <row r="1883" spans="1:52" x14ac:dyDescent="0.2">
      <c r="A1883" s="38" t="s">
        <v>22</v>
      </c>
      <c r="B1883" s="7">
        <v>2014</v>
      </c>
      <c r="C1883" s="3" t="s">
        <v>64</v>
      </c>
      <c r="D1883" t="s">
        <v>223</v>
      </c>
      <c r="E1883" t="s">
        <v>2392</v>
      </c>
      <c r="F1883">
        <v>10</v>
      </c>
      <c r="G1883">
        <v>5</v>
      </c>
      <c r="H1883">
        <v>5</v>
      </c>
      <c r="I1883">
        <v>5</v>
      </c>
      <c r="J1883">
        <v>5</v>
      </c>
      <c r="K1883">
        <v>5</v>
      </c>
      <c r="L1883">
        <v>5</v>
      </c>
      <c r="M1883">
        <v>5</v>
      </c>
      <c r="N1883">
        <v>5</v>
      </c>
      <c r="O1883">
        <v>11</v>
      </c>
      <c r="P1883">
        <v>61</v>
      </c>
      <c r="Q1883">
        <v>21</v>
      </c>
      <c r="R1883">
        <v>66079</v>
      </c>
      <c r="S1883">
        <v>150182</v>
      </c>
      <c r="T1883">
        <v>164315</v>
      </c>
      <c r="U1883">
        <v>148687</v>
      </c>
      <c r="V1883">
        <v>162191</v>
      </c>
      <c r="W1883">
        <v>209433</v>
      </c>
      <c r="X1883">
        <v>201176</v>
      </c>
      <c r="Y1883">
        <v>125797</v>
      </c>
      <c r="Z1883">
        <v>70945</v>
      </c>
      <c r="AA1883">
        <v>29730</v>
      </c>
      <c r="AB1883">
        <v>1328535</v>
      </c>
      <c r="AC1883">
        <v>226472</v>
      </c>
      <c r="AD1883" s="9">
        <v>1.5133400929190818E-4</v>
      </c>
      <c r="AE1883" s="9">
        <v>3.3292937902012225E-5</v>
      </c>
      <c r="AF1883" s="9">
        <v>3.0429358244834618E-5</v>
      </c>
      <c r="AG1883" s="9">
        <v>3.3627687692938858E-5</v>
      </c>
      <c r="AH1883" s="9">
        <v>3.0827851113810263E-5</v>
      </c>
      <c r="AI1883" s="9">
        <v>2.3873983565149712E-5</v>
      </c>
      <c r="AJ1883" s="9">
        <v>2.4853859307273233E-5</v>
      </c>
      <c r="AK1883" s="9">
        <v>3.9746575832492029E-5</v>
      </c>
      <c r="AL1883" s="9">
        <v>7.0477130171259429E-5</v>
      </c>
      <c r="AM1883" s="9">
        <v>3.699966363942146E-4</v>
      </c>
      <c r="AN1883" s="9">
        <v>4.5915237460812098E-5</v>
      </c>
      <c r="AO1883" s="9">
        <v>9.2726694690734401E-5</v>
      </c>
      <c r="AP1883" s="8">
        <v>6.8599999999999998E-3</v>
      </c>
      <c r="AQ1883" s="8" t="s">
        <v>5612</v>
      </c>
      <c r="AR1883" s="37">
        <v>0.28699999999999998</v>
      </c>
      <c r="AS1883" s="37">
        <v>0.40899999999999997</v>
      </c>
      <c r="AT1883" s="37">
        <v>0.39400000000000002</v>
      </c>
      <c r="AU1883" s="9" t="s">
        <v>5612</v>
      </c>
      <c r="AV1883" s="9" t="s">
        <v>5612</v>
      </c>
      <c r="AW1883" s="9" t="s">
        <v>5612</v>
      </c>
      <c r="AX1883" s="9" t="s">
        <v>5612</v>
      </c>
      <c r="AY1883" s="9" t="s">
        <v>5612</v>
      </c>
      <c r="AZ1883" s="9" t="s">
        <v>5612</v>
      </c>
    </row>
    <row r="1884" spans="1:52" x14ac:dyDescent="0.2">
      <c r="A1884" s="38" t="s">
        <v>22</v>
      </c>
      <c r="B1884" s="7">
        <v>2014</v>
      </c>
      <c r="C1884" s="3" t="s">
        <v>65</v>
      </c>
      <c r="D1884" t="s">
        <v>223</v>
      </c>
      <c r="E1884" t="s">
        <v>2393</v>
      </c>
      <c r="F1884">
        <v>10</v>
      </c>
      <c r="G1884">
        <v>5</v>
      </c>
      <c r="H1884">
        <v>5</v>
      </c>
      <c r="I1884">
        <v>5</v>
      </c>
      <c r="J1884">
        <v>5</v>
      </c>
      <c r="K1884">
        <v>5</v>
      </c>
      <c r="L1884">
        <v>5</v>
      </c>
      <c r="M1884">
        <v>5</v>
      </c>
      <c r="N1884">
        <v>5</v>
      </c>
      <c r="O1884">
        <v>5</v>
      </c>
      <c r="P1884">
        <v>55</v>
      </c>
      <c r="Q1884">
        <v>15</v>
      </c>
      <c r="R1884">
        <v>66079</v>
      </c>
      <c r="S1884">
        <v>150182</v>
      </c>
      <c r="T1884">
        <v>164315</v>
      </c>
      <c r="U1884">
        <v>148687</v>
      </c>
      <c r="V1884">
        <v>162191</v>
      </c>
      <c r="W1884">
        <v>209433</v>
      </c>
      <c r="X1884">
        <v>201176</v>
      </c>
      <c r="Y1884">
        <v>125797</v>
      </c>
      <c r="Z1884">
        <v>70945</v>
      </c>
      <c r="AA1884">
        <v>29730</v>
      </c>
      <c r="AB1884">
        <v>1328535</v>
      </c>
      <c r="AC1884">
        <v>226472</v>
      </c>
      <c r="AD1884" s="9">
        <v>1.5133400929190818E-4</v>
      </c>
      <c r="AE1884" s="9">
        <v>3.3292937902012225E-5</v>
      </c>
      <c r="AF1884" s="9">
        <v>3.0429358244834618E-5</v>
      </c>
      <c r="AG1884" s="9">
        <v>3.3627687692938858E-5</v>
      </c>
      <c r="AH1884" s="9">
        <v>3.0827851113810263E-5</v>
      </c>
      <c r="AI1884" s="9">
        <v>2.3873983565149712E-5</v>
      </c>
      <c r="AJ1884" s="9">
        <v>2.4853859307273233E-5</v>
      </c>
      <c r="AK1884" s="9">
        <v>3.9746575832492029E-5</v>
      </c>
      <c r="AL1884" s="9">
        <v>7.0477130171259429E-5</v>
      </c>
      <c r="AM1884" s="9">
        <v>1.6818028927009755E-4</v>
      </c>
      <c r="AN1884" s="9">
        <v>4.1398984595814187E-5</v>
      </c>
      <c r="AO1884" s="9">
        <v>6.6233353350524568E-5</v>
      </c>
      <c r="AP1884" s="8">
        <v>5.8249999999999994E-3</v>
      </c>
      <c r="AQ1884" s="8">
        <v>0.85299999999999998</v>
      </c>
      <c r="AR1884" s="37">
        <v>0.41600000000000004</v>
      </c>
      <c r="AS1884" s="37">
        <v>0.58200000000000007</v>
      </c>
      <c r="AT1884" s="37">
        <v>0.53100000000000003</v>
      </c>
      <c r="AU1884" s="9" t="s">
        <v>5612</v>
      </c>
      <c r="AV1884" s="9" t="s">
        <v>5612</v>
      </c>
      <c r="AW1884" s="9" t="s">
        <v>5612</v>
      </c>
      <c r="AX1884" s="9" t="s">
        <v>5612</v>
      </c>
      <c r="AY1884" s="9" t="s">
        <v>5612</v>
      </c>
      <c r="AZ1884" s="9" t="s">
        <v>5612</v>
      </c>
    </row>
    <row r="1885" spans="1:52" x14ac:dyDescent="0.2">
      <c r="A1885" s="38" t="s">
        <v>22</v>
      </c>
      <c r="B1885" s="7">
        <v>2014</v>
      </c>
      <c r="C1885" s="3" t="s">
        <v>66</v>
      </c>
      <c r="D1885" t="s">
        <v>223</v>
      </c>
      <c r="E1885" t="s">
        <v>2394</v>
      </c>
      <c r="F1885">
        <v>10</v>
      </c>
      <c r="G1885">
        <v>5</v>
      </c>
      <c r="H1885">
        <v>5</v>
      </c>
      <c r="I1885">
        <v>5</v>
      </c>
      <c r="J1885">
        <v>5</v>
      </c>
      <c r="K1885">
        <v>5</v>
      </c>
      <c r="L1885">
        <v>5</v>
      </c>
      <c r="M1885">
        <v>5</v>
      </c>
      <c r="N1885">
        <v>5</v>
      </c>
      <c r="O1885">
        <v>5</v>
      </c>
      <c r="P1885">
        <v>55</v>
      </c>
      <c r="Q1885">
        <v>15</v>
      </c>
      <c r="R1885">
        <v>66079</v>
      </c>
      <c r="S1885">
        <v>150182</v>
      </c>
      <c r="T1885">
        <v>164315</v>
      </c>
      <c r="U1885">
        <v>148687</v>
      </c>
      <c r="V1885">
        <v>162191</v>
      </c>
      <c r="W1885">
        <v>209433</v>
      </c>
      <c r="X1885">
        <v>201176</v>
      </c>
      <c r="Y1885">
        <v>125797</v>
      </c>
      <c r="Z1885">
        <v>70945</v>
      </c>
      <c r="AA1885">
        <v>29730</v>
      </c>
      <c r="AB1885">
        <v>1328535</v>
      </c>
      <c r="AC1885">
        <v>226472</v>
      </c>
      <c r="AD1885" s="9">
        <v>1.5133400929190818E-4</v>
      </c>
      <c r="AE1885" s="9">
        <v>3.3292937902012225E-5</v>
      </c>
      <c r="AF1885" s="9">
        <v>3.0429358244834618E-5</v>
      </c>
      <c r="AG1885" s="9">
        <v>3.3627687692938858E-5</v>
      </c>
      <c r="AH1885" s="9">
        <v>3.0827851113810263E-5</v>
      </c>
      <c r="AI1885" s="9">
        <v>2.3873983565149712E-5</v>
      </c>
      <c r="AJ1885" s="9">
        <v>2.4853859307273233E-5</v>
      </c>
      <c r="AK1885" s="9">
        <v>3.9746575832492029E-5</v>
      </c>
      <c r="AL1885" s="9">
        <v>7.0477130171259429E-5</v>
      </c>
      <c r="AM1885" s="9">
        <v>1.6818028927009755E-4</v>
      </c>
      <c r="AN1885" s="9">
        <v>4.1398984595814187E-5</v>
      </c>
      <c r="AO1885" s="9">
        <v>6.6233353350524568E-5</v>
      </c>
      <c r="AP1885" s="8">
        <v>7.5200000000000006E-3</v>
      </c>
      <c r="AQ1885" s="8" t="s">
        <v>5612</v>
      </c>
      <c r="AR1885" s="37">
        <v>0.45100000000000001</v>
      </c>
      <c r="AS1885" s="37">
        <v>0.61699999999999999</v>
      </c>
      <c r="AT1885" s="37">
        <v>0.57500000000000007</v>
      </c>
      <c r="AU1885" s="9" t="s">
        <v>5612</v>
      </c>
      <c r="AV1885" s="9" t="s">
        <v>5612</v>
      </c>
      <c r="AW1885" s="9" t="s">
        <v>5612</v>
      </c>
      <c r="AX1885" s="9" t="s">
        <v>5612</v>
      </c>
      <c r="AY1885" s="9" t="s">
        <v>5612</v>
      </c>
      <c r="AZ1885" s="9" t="s">
        <v>5612</v>
      </c>
    </row>
    <row r="1886" spans="1:52" x14ac:dyDescent="0.2">
      <c r="A1886" s="38" t="s">
        <v>22</v>
      </c>
      <c r="B1886" s="7">
        <v>2015</v>
      </c>
      <c r="C1886" s="3" t="s">
        <v>55</v>
      </c>
      <c r="D1886" t="s">
        <v>224</v>
      </c>
      <c r="E1886" t="s">
        <v>2395</v>
      </c>
      <c r="F1886">
        <v>10</v>
      </c>
      <c r="G1886">
        <v>5</v>
      </c>
      <c r="H1886">
        <v>5</v>
      </c>
      <c r="I1886">
        <v>5</v>
      </c>
      <c r="J1886">
        <v>5</v>
      </c>
      <c r="K1886">
        <v>5</v>
      </c>
      <c r="L1886">
        <v>5</v>
      </c>
      <c r="M1886">
        <v>5</v>
      </c>
      <c r="N1886">
        <v>19</v>
      </c>
      <c r="O1886">
        <v>45</v>
      </c>
      <c r="P1886">
        <v>109</v>
      </c>
      <c r="Q1886">
        <v>69</v>
      </c>
      <c r="R1886">
        <v>65406</v>
      </c>
      <c r="S1886">
        <v>148317</v>
      </c>
      <c r="T1886">
        <v>162600</v>
      </c>
      <c r="U1886">
        <v>150573</v>
      </c>
      <c r="V1886">
        <v>158678</v>
      </c>
      <c r="W1886">
        <v>205211</v>
      </c>
      <c r="X1886">
        <v>204207</v>
      </c>
      <c r="Y1886">
        <v>132405</v>
      </c>
      <c r="Z1886">
        <v>71370</v>
      </c>
      <c r="AA1886">
        <v>30333</v>
      </c>
      <c r="AB1886">
        <v>1329100</v>
      </c>
      <c r="AC1886">
        <v>234108</v>
      </c>
      <c r="AD1886" s="9">
        <v>1.5289117206372503E-4</v>
      </c>
      <c r="AE1886" s="9">
        <v>3.3711577229852278E-5</v>
      </c>
      <c r="AF1886" s="9">
        <v>3.0750307503075028E-5</v>
      </c>
      <c r="AG1886" s="9">
        <v>3.3206484562305327E-5</v>
      </c>
      <c r="AH1886" s="9">
        <v>3.1510354302423779E-5</v>
      </c>
      <c r="AI1886" s="9">
        <v>2.4365165610030651E-5</v>
      </c>
      <c r="AJ1886" s="9">
        <v>2.4484958889754025E-5</v>
      </c>
      <c r="AK1886" s="9">
        <v>3.7762924360862507E-5</v>
      </c>
      <c r="AL1886" s="9">
        <v>2.6621829900518425E-4</v>
      </c>
      <c r="AM1886" s="9">
        <v>1.4835327860745723E-3</v>
      </c>
      <c r="AN1886" s="9">
        <v>8.2010382965916787E-5</v>
      </c>
      <c r="AO1886" s="9">
        <v>2.9473576298118817E-4</v>
      </c>
      <c r="AP1886" s="8">
        <v>1.6275000000000001E-2</v>
      </c>
      <c r="AQ1886" s="8" t="s">
        <v>5612</v>
      </c>
      <c r="AR1886" s="37">
        <v>0.47200000000000003</v>
      </c>
      <c r="AS1886" s="37">
        <v>0.63900000000000001</v>
      </c>
      <c r="AT1886" s="37">
        <v>0.59799999999999998</v>
      </c>
      <c r="AU1886" s="9" t="s">
        <v>5612</v>
      </c>
      <c r="AV1886" s="9" t="s">
        <v>5612</v>
      </c>
      <c r="AW1886" s="9" t="s">
        <v>5612</v>
      </c>
      <c r="AX1886" s="9" t="s">
        <v>5612</v>
      </c>
      <c r="AY1886" s="9" t="s">
        <v>5612</v>
      </c>
      <c r="AZ1886" s="9" t="s">
        <v>5612</v>
      </c>
    </row>
    <row r="1887" spans="1:52" x14ac:dyDescent="0.2">
      <c r="A1887" s="38" t="s">
        <v>22</v>
      </c>
      <c r="B1887" s="7">
        <v>2015</v>
      </c>
      <c r="C1887" s="3" t="s">
        <v>56</v>
      </c>
      <c r="D1887" t="s">
        <v>224</v>
      </c>
      <c r="E1887" t="s">
        <v>2396</v>
      </c>
      <c r="F1887">
        <v>10</v>
      </c>
      <c r="G1887">
        <v>5</v>
      </c>
      <c r="H1887">
        <v>5</v>
      </c>
      <c r="I1887">
        <v>5</v>
      </c>
      <c r="J1887">
        <v>5</v>
      </c>
      <c r="K1887">
        <v>5</v>
      </c>
      <c r="L1887">
        <v>5</v>
      </c>
      <c r="M1887">
        <v>5</v>
      </c>
      <c r="N1887">
        <v>18</v>
      </c>
      <c r="O1887">
        <v>25</v>
      </c>
      <c r="P1887">
        <v>88</v>
      </c>
      <c r="Q1887">
        <v>48</v>
      </c>
      <c r="R1887">
        <v>65406</v>
      </c>
      <c r="S1887">
        <v>148317</v>
      </c>
      <c r="T1887">
        <v>162600</v>
      </c>
      <c r="U1887">
        <v>150573</v>
      </c>
      <c r="V1887">
        <v>158678</v>
      </c>
      <c r="W1887">
        <v>205211</v>
      </c>
      <c r="X1887">
        <v>204207</v>
      </c>
      <c r="Y1887">
        <v>132405</v>
      </c>
      <c r="Z1887">
        <v>71370</v>
      </c>
      <c r="AA1887">
        <v>30333</v>
      </c>
      <c r="AB1887">
        <v>1329100</v>
      </c>
      <c r="AC1887">
        <v>234108</v>
      </c>
      <c r="AD1887" s="9">
        <v>1.5289117206372503E-4</v>
      </c>
      <c r="AE1887" s="9">
        <v>3.3711577229852278E-5</v>
      </c>
      <c r="AF1887" s="9">
        <v>3.0750307503075028E-5</v>
      </c>
      <c r="AG1887" s="9">
        <v>3.3206484562305327E-5</v>
      </c>
      <c r="AH1887" s="9">
        <v>3.1510354302423779E-5</v>
      </c>
      <c r="AI1887" s="9">
        <v>2.4365165610030651E-5</v>
      </c>
      <c r="AJ1887" s="9">
        <v>2.4484958889754025E-5</v>
      </c>
      <c r="AK1887" s="9">
        <v>3.7762924360862507E-5</v>
      </c>
      <c r="AL1887" s="9">
        <v>2.5220680958385876E-4</v>
      </c>
      <c r="AM1887" s="9">
        <v>8.2418488115254009E-4</v>
      </c>
      <c r="AN1887" s="9">
        <v>6.621021744037318E-5</v>
      </c>
      <c r="AO1887" s="9">
        <v>2.0503357424778309E-4</v>
      </c>
      <c r="AP1887" s="8">
        <v>1.1000000000000001E-2</v>
      </c>
      <c r="AQ1887" s="8" t="s">
        <v>5612</v>
      </c>
      <c r="AR1887" s="37">
        <v>0.48299999999999998</v>
      </c>
      <c r="AS1887" s="37">
        <v>0.64700000000000002</v>
      </c>
      <c r="AT1887" s="37">
        <v>0.67500000000000004</v>
      </c>
      <c r="AU1887" s="9" t="s">
        <v>5612</v>
      </c>
      <c r="AV1887" s="9" t="s">
        <v>5612</v>
      </c>
      <c r="AW1887" s="9" t="s">
        <v>5612</v>
      </c>
      <c r="AX1887" s="9" t="s">
        <v>5612</v>
      </c>
      <c r="AY1887" s="9" t="s">
        <v>5612</v>
      </c>
      <c r="AZ1887" s="9" t="s">
        <v>5612</v>
      </c>
    </row>
    <row r="1888" spans="1:52" x14ac:dyDescent="0.2">
      <c r="A1888" s="38" t="s">
        <v>22</v>
      </c>
      <c r="B1888" s="7">
        <v>2015</v>
      </c>
      <c r="C1888" s="3" t="s">
        <v>57</v>
      </c>
      <c r="D1888" t="s">
        <v>224</v>
      </c>
      <c r="E1888" t="s">
        <v>2397</v>
      </c>
      <c r="F1888">
        <v>10</v>
      </c>
      <c r="G1888">
        <v>5</v>
      </c>
      <c r="H1888">
        <v>5</v>
      </c>
      <c r="I1888">
        <v>5</v>
      </c>
      <c r="J1888">
        <v>5</v>
      </c>
      <c r="K1888">
        <v>5</v>
      </c>
      <c r="L1888">
        <v>5</v>
      </c>
      <c r="M1888">
        <v>5</v>
      </c>
      <c r="N1888">
        <v>5</v>
      </c>
      <c r="O1888">
        <v>29</v>
      </c>
      <c r="P1888">
        <v>79</v>
      </c>
      <c r="Q1888">
        <v>39</v>
      </c>
      <c r="R1888">
        <v>65406</v>
      </c>
      <c r="S1888">
        <v>148317</v>
      </c>
      <c r="T1888">
        <v>162600</v>
      </c>
      <c r="U1888">
        <v>150573</v>
      </c>
      <c r="V1888">
        <v>158678</v>
      </c>
      <c r="W1888">
        <v>205211</v>
      </c>
      <c r="X1888">
        <v>204207</v>
      </c>
      <c r="Y1888">
        <v>132405</v>
      </c>
      <c r="Z1888">
        <v>71370</v>
      </c>
      <c r="AA1888">
        <v>30333</v>
      </c>
      <c r="AB1888">
        <v>1329100</v>
      </c>
      <c r="AC1888">
        <v>234108</v>
      </c>
      <c r="AD1888" s="9">
        <v>1.5289117206372503E-4</v>
      </c>
      <c r="AE1888" s="9">
        <v>3.3711577229852278E-5</v>
      </c>
      <c r="AF1888" s="9">
        <v>3.0750307503075028E-5</v>
      </c>
      <c r="AG1888" s="9">
        <v>3.3206484562305327E-5</v>
      </c>
      <c r="AH1888" s="9">
        <v>3.1510354302423779E-5</v>
      </c>
      <c r="AI1888" s="9">
        <v>2.4365165610030651E-5</v>
      </c>
      <c r="AJ1888" s="9">
        <v>2.4484958889754025E-5</v>
      </c>
      <c r="AK1888" s="9">
        <v>3.7762924360862507E-5</v>
      </c>
      <c r="AL1888" s="9">
        <v>7.0057447106627434E-5</v>
      </c>
      <c r="AM1888" s="9">
        <v>9.5605446213694657E-4</v>
      </c>
      <c r="AN1888" s="9">
        <v>5.9438717929425926E-5</v>
      </c>
      <c r="AO1888" s="9">
        <v>1.6658977907632374E-4</v>
      </c>
      <c r="AP1888" s="8">
        <v>8.6499999999999997E-3</v>
      </c>
      <c r="AQ1888" s="8" t="s">
        <v>5612</v>
      </c>
      <c r="AR1888" s="37">
        <v>0.48700000000000004</v>
      </c>
      <c r="AS1888" s="37">
        <v>0.65500000000000003</v>
      </c>
      <c r="AT1888" s="37">
        <v>0.67900000000000005</v>
      </c>
      <c r="AU1888" s="9" t="s">
        <v>5612</v>
      </c>
      <c r="AV1888" s="9" t="s">
        <v>5612</v>
      </c>
      <c r="AW1888" s="9" t="s">
        <v>5612</v>
      </c>
      <c r="AX1888" s="9" t="s">
        <v>5612</v>
      </c>
      <c r="AY1888" s="9" t="s">
        <v>5612</v>
      </c>
      <c r="AZ1888" s="9" t="s">
        <v>5612</v>
      </c>
    </row>
    <row r="1889" spans="1:52" x14ac:dyDescent="0.2">
      <c r="A1889" s="38" t="s">
        <v>22</v>
      </c>
      <c r="B1889" s="7">
        <v>2015</v>
      </c>
      <c r="C1889" s="3" t="s">
        <v>58</v>
      </c>
      <c r="D1889" t="s">
        <v>224</v>
      </c>
      <c r="E1889" t="s">
        <v>2398</v>
      </c>
      <c r="F1889">
        <v>10</v>
      </c>
      <c r="G1889">
        <v>5</v>
      </c>
      <c r="H1889">
        <v>5</v>
      </c>
      <c r="I1889">
        <v>5</v>
      </c>
      <c r="J1889">
        <v>5</v>
      </c>
      <c r="K1889">
        <v>5</v>
      </c>
      <c r="L1889">
        <v>5</v>
      </c>
      <c r="M1889">
        <v>5</v>
      </c>
      <c r="N1889">
        <v>5</v>
      </c>
      <c r="O1889">
        <v>12</v>
      </c>
      <c r="P1889">
        <v>62</v>
      </c>
      <c r="Q1889">
        <v>22</v>
      </c>
      <c r="R1889">
        <v>65406</v>
      </c>
      <c r="S1889">
        <v>148317</v>
      </c>
      <c r="T1889">
        <v>162600</v>
      </c>
      <c r="U1889">
        <v>150573</v>
      </c>
      <c r="V1889">
        <v>158678</v>
      </c>
      <c r="W1889">
        <v>205211</v>
      </c>
      <c r="X1889">
        <v>204207</v>
      </c>
      <c r="Y1889">
        <v>132405</v>
      </c>
      <c r="Z1889">
        <v>71370</v>
      </c>
      <c r="AA1889">
        <v>30333</v>
      </c>
      <c r="AB1889">
        <v>1329100</v>
      </c>
      <c r="AC1889">
        <v>234108</v>
      </c>
      <c r="AD1889" s="9">
        <v>1.5289117206372503E-4</v>
      </c>
      <c r="AE1889" s="9">
        <v>3.3711577229852278E-5</v>
      </c>
      <c r="AF1889" s="9">
        <v>3.0750307503075028E-5</v>
      </c>
      <c r="AG1889" s="9">
        <v>3.3206484562305327E-5</v>
      </c>
      <c r="AH1889" s="9">
        <v>3.1510354302423779E-5</v>
      </c>
      <c r="AI1889" s="9">
        <v>2.4365165610030651E-5</v>
      </c>
      <c r="AJ1889" s="9">
        <v>2.4484958889754025E-5</v>
      </c>
      <c r="AK1889" s="9">
        <v>3.7762924360862507E-5</v>
      </c>
      <c r="AL1889" s="9">
        <v>7.0057447106627434E-5</v>
      </c>
      <c r="AM1889" s="9">
        <v>3.9560874295321927E-4</v>
      </c>
      <c r="AN1889" s="9">
        <v>4.664810774208111E-5</v>
      </c>
      <c r="AO1889" s="9">
        <v>9.3973721530233906E-5</v>
      </c>
      <c r="AP1889" s="8">
        <v>6.1399999999999996E-3</v>
      </c>
      <c r="AQ1889" s="8" t="s">
        <v>5612</v>
      </c>
      <c r="AR1889" s="37">
        <v>0.48799999999999999</v>
      </c>
      <c r="AS1889" s="37">
        <v>0.65900000000000003</v>
      </c>
      <c r="AT1889" s="37">
        <v>0.67900000000000005</v>
      </c>
      <c r="AU1889" s="9" t="s">
        <v>5612</v>
      </c>
      <c r="AV1889" s="9" t="s">
        <v>5612</v>
      </c>
      <c r="AW1889" s="9" t="s">
        <v>5612</v>
      </c>
      <c r="AX1889" s="9" t="s">
        <v>5612</v>
      </c>
      <c r="AY1889" s="9" t="s">
        <v>5612</v>
      </c>
      <c r="AZ1889" s="9" t="s">
        <v>5612</v>
      </c>
    </row>
    <row r="1890" spans="1:52" x14ac:dyDescent="0.2">
      <c r="A1890" s="38" t="s">
        <v>22</v>
      </c>
      <c r="B1890" s="7">
        <v>2015</v>
      </c>
      <c r="C1890" s="3" t="s">
        <v>59</v>
      </c>
      <c r="D1890" t="s">
        <v>224</v>
      </c>
      <c r="E1890" t="s">
        <v>2399</v>
      </c>
      <c r="F1890">
        <v>10</v>
      </c>
      <c r="G1890">
        <v>5</v>
      </c>
      <c r="H1890">
        <v>5</v>
      </c>
      <c r="I1890">
        <v>5</v>
      </c>
      <c r="J1890">
        <v>5</v>
      </c>
      <c r="K1890">
        <v>5</v>
      </c>
      <c r="L1890">
        <v>5</v>
      </c>
      <c r="M1890">
        <v>5</v>
      </c>
      <c r="N1890">
        <v>5</v>
      </c>
      <c r="O1890">
        <v>5</v>
      </c>
      <c r="P1890">
        <v>55</v>
      </c>
      <c r="Q1890">
        <v>15</v>
      </c>
      <c r="R1890">
        <v>65406</v>
      </c>
      <c r="S1890">
        <v>148317</v>
      </c>
      <c r="T1890">
        <v>162600</v>
      </c>
      <c r="U1890">
        <v>150573</v>
      </c>
      <c r="V1890">
        <v>158678</v>
      </c>
      <c r="W1890">
        <v>205211</v>
      </c>
      <c r="X1890">
        <v>204207</v>
      </c>
      <c r="Y1890">
        <v>132405</v>
      </c>
      <c r="Z1890">
        <v>71370</v>
      </c>
      <c r="AA1890">
        <v>30333</v>
      </c>
      <c r="AB1890">
        <v>1329100</v>
      </c>
      <c r="AC1890">
        <v>234108</v>
      </c>
      <c r="AD1890" s="9">
        <v>1.5289117206372503E-4</v>
      </c>
      <c r="AE1890" s="9">
        <v>3.3711577229852278E-5</v>
      </c>
      <c r="AF1890" s="9">
        <v>3.0750307503075028E-5</v>
      </c>
      <c r="AG1890" s="9">
        <v>3.3206484562305327E-5</v>
      </c>
      <c r="AH1890" s="9">
        <v>3.1510354302423779E-5</v>
      </c>
      <c r="AI1890" s="9">
        <v>2.4365165610030651E-5</v>
      </c>
      <c r="AJ1890" s="9">
        <v>2.4484958889754025E-5</v>
      </c>
      <c r="AK1890" s="9">
        <v>3.7762924360862507E-5</v>
      </c>
      <c r="AL1890" s="9">
        <v>7.0057447106627434E-5</v>
      </c>
      <c r="AM1890" s="9">
        <v>1.6483697623050802E-4</v>
      </c>
      <c r="AN1890" s="9">
        <v>4.1381385900233239E-5</v>
      </c>
      <c r="AO1890" s="9">
        <v>6.4072991952432215E-5</v>
      </c>
      <c r="AP1890" s="8">
        <v>4.1250000000000002E-3</v>
      </c>
      <c r="AQ1890" s="8" t="s">
        <v>5612</v>
      </c>
      <c r="AR1890" s="37">
        <v>0.495</v>
      </c>
      <c r="AS1890" s="37">
        <v>0.69299999999999995</v>
      </c>
      <c r="AT1890" s="37">
        <v>0.67900000000000005</v>
      </c>
      <c r="AU1890" s="9" t="s">
        <v>5612</v>
      </c>
      <c r="AV1890" s="9" t="s">
        <v>5612</v>
      </c>
      <c r="AW1890" s="9" t="s">
        <v>5612</v>
      </c>
      <c r="AX1890" s="9" t="s">
        <v>5612</v>
      </c>
      <c r="AY1890" s="9" t="s">
        <v>5612</v>
      </c>
      <c r="AZ1890" s="9" t="s">
        <v>5612</v>
      </c>
    </row>
    <row r="1891" spans="1:52" x14ac:dyDescent="0.2">
      <c r="A1891" s="38" t="s">
        <v>22</v>
      </c>
      <c r="B1891" s="7">
        <v>2015</v>
      </c>
      <c r="C1891" s="3" t="s">
        <v>60</v>
      </c>
      <c r="D1891" t="s">
        <v>224</v>
      </c>
      <c r="E1891" t="s">
        <v>2400</v>
      </c>
      <c r="F1891">
        <v>10</v>
      </c>
      <c r="G1891">
        <v>5</v>
      </c>
      <c r="H1891">
        <v>5</v>
      </c>
      <c r="I1891">
        <v>5</v>
      </c>
      <c r="J1891">
        <v>5</v>
      </c>
      <c r="K1891">
        <v>5</v>
      </c>
      <c r="L1891">
        <v>5</v>
      </c>
      <c r="M1891">
        <v>5</v>
      </c>
      <c r="N1891">
        <v>5</v>
      </c>
      <c r="O1891">
        <v>12</v>
      </c>
      <c r="P1891">
        <v>62</v>
      </c>
      <c r="Q1891">
        <v>22</v>
      </c>
      <c r="R1891">
        <v>65406</v>
      </c>
      <c r="S1891">
        <v>148317</v>
      </c>
      <c r="T1891">
        <v>162600</v>
      </c>
      <c r="U1891">
        <v>150573</v>
      </c>
      <c r="V1891">
        <v>158678</v>
      </c>
      <c r="W1891">
        <v>205211</v>
      </c>
      <c r="X1891">
        <v>204207</v>
      </c>
      <c r="Y1891">
        <v>132405</v>
      </c>
      <c r="Z1891">
        <v>71370</v>
      </c>
      <c r="AA1891">
        <v>30333</v>
      </c>
      <c r="AB1891">
        <v>1329100</v>
      </c>
      <c r="AC1891">
        <v>234108</v>
      </c>
      <c r="AD1891" s="9">
        <v>1.5289117206372503E-4</v>
      </c>
      <c r="AE1891" s="9">
        <v>3.3711577229852278E-5</v>
      </c>
      <c r="AF1891" s="9">
        <v>3.0750307503075028E-5</v>
      </c>
      <c r="AG1891" s="9">
        <v>3.3206484562305327E-5</v>
      </c>
      <c r="AH1891" s="9">
        <v>3.1510354302423779E-5</v>
      </c>
      <c r="AI1891" s="9">
        <v>2.4365165610030651E-5</v>
      </c>
      <c r="AJ1891" s="9">
        <v>2.4484958889754025E-5</v>
      </c>
      <c r="AK1891" s="9">
        <v>3.7762924360862507E-5</v>
      </c>
      <c r="AL1891" s="9">
        <v>7.0057447106627434E-5</v>
      </c>
      <c r="AM1891" s="9">
        <v>3.9560874295321927E-4</v>
      </c>
      <c r="AN1891" s="9">
        <v>4.664810774208111E-5</v>
      </c>
      <c r="AO1891" s="9">
        <v>9.3973721530233906E-5</v>
      </c>
      <c r="AP1891" s="8">
        <v>3.7999999999999996E-3</v>
      </c>
      <c r="AQ1891" s="8" t="s">
        <v>5612</v>
      </c>
      <c r="AR1891" s="37" t="s">
        <v>5612</v>
      </c>
      <c r="AS1891" s="37" t="s">
        <v>5612</v>
      </c>
      <c r="AT1891" s="37" t="s">
        <v>5612</v>
      </c>
      <c r="AU1891" s="9" t="s">
        <v>5612</v>
      </c>
      <c r="AV1891" s="9" t="s">
        <v>5612</v>
      </c>
      <c r="AW1891" s="9" t="s">
        <v>5612</v>
      </c>
      <c r="AX1891" s="9" t="s">
        <v>5612</v>
      </c>
      <c r="AY1891" s="9" t="s">
        <v>5612</v>
      </c>
      <c r="AZ1891" s="9" t="s">
        <v>5612</v>
      </c>
    </row>
    <row r="1892" spans="1:52" x14ac:dyDescent="0.2">
      <c r="A1892" s="38" t="s">
        <v>22</v>
      </c>
      <c r="B1892" s="7">
        <v>2015</v>
      </c>
      <c r="C1892" s="3" t="s">
        <v>61</v>
      </c>
      <c r="D1892" t="s">
        <v>224</v>
      </c>
      <c r="E1892" t="s">
        <v>2401</v>
      </c>
      <c r="F1892">
        <v>10</v>
      </c>
      <c r="G1892">
        <v>5</v>
      </c>
      <c r="H1892">
        <v>5</v>
      </c>
      <c r="I1892">
        <v>5</v>
      </c>
      <c r="J1892">
        <v>5</v>
      </c>
      <c r="K1892">
        <v>5</v>
      </c>
      <c r="L1892">
        <v>5</v>
      </c>
      <c r="M1892">
        <v>5</v>
      </c>
      <c r="N1892">
        <v>5</v>
      </c>
      <c r="O1892">
        <v>5</v>
      </c>
      <c r="P1892">
        <v>55</v>
      </c>
      <c r="Q1892">
        <v>15</v>
      </c>
      <c r="R1892">
        <v>65406</v>
      </c>
      <c r="S1892">
        <v>148317</v>
      </c>
      <c r="T1892">
        <v>162600</v>
      </c>
      <c r="U1892">
        <v>150573</v>
      </c>
      <c r="V1892">
        <v>158678</v>
      </c>
      <c r="W1892">
        <v>205211</v>
      </c>
      <c r="X1892">
        <v>204207</v>
      </c>
      <c r="Y1892">
        <v>132405</v>
      </c>
      <c r="Z1892">
        <v>71370</v>
      </c>
      <c r="AA1892">
        <v>30333</v>
      </c>
      <c r="AB1892">
        <v>1329100</v>
      </c>
      <c r="AC1892">
        <v>234108</v>
      </c>
      <c r="AD1892" s="9">
        <v>1.5289117206372503E-4</v>
      </c>
      <c r="AE1892" s="9">
        <v>3.3711577229852278E-5</v>
      </c>
      <c r="AF1892" s="9">
        <v>3.0750307503075028E-5</v>
      </c>
      <c r="AG1892" s="9">
        <v>3.3206484562305327E-5</v>
      </c>
      <c r="AH1892" s="9">
        <v>3.1510354302423779E-5</v>
      </c>
      <c r="AI1892" s="9">
        <v>2.4365165610030651E-5</v>
      </c>
      <c r="AJ1892" s="9">
        <v>2.4484958889754025E-5</v>
      </c>
      <c r="AK1892" s="9">
        <v>3.7762924360862507E-5</v>
      </c>
      <c r="AL1892" s="9">
        <v>7.0057447106627434E-5</v>
      </c>
      <c r="AM1892" s="9">
        <v>1.6483697623050802E-4</v>
      </c>
      <c r="AN1892" s="9">
        <v>4.1381385900233239E-5</v>
      </c>
      <c r="AO1892" s="9">
        <v>6.4072991952432215E-5</v>
      </c>
      <c r="AP1892" s="8">
        <v>2.66E-3</v>
      </c>
      <c r="AQ1892" s="8" t="s">
        <v>5612</v>
      </c>
      <c r="AR1892" s="37" t="s">
        <v>5612</v>
      </c>
      <c r="AS1892" s="37" t="s">
        <v>5612</v>
      </c>
      <c r="AT1892" s="37" t="s">
        <v>5612</v>
      </c>
      <c r="AU1892" s="9" t="s">
        <v>5612</v>
      </c>
      <c r="AV1892" s="9" t="s">
        <v>5612</v>
      </c>
      <c r="AW1892" s="9" t="s">
        <v>5612</v>
      </c>
      <c r="AX1892" s="9" t="s">
        <v>5612</v>
      </c>
      <c r="AY1892" s="9" t="s">
        <v>5612</v>
      </c>
      <c r="AZ1892" s="9" t="s">
        <v>5612</v>
      </c>
    </row>
    <row r="1893" spans="1:52" x14ac:dyDescent="0.2">
      <c r="A1893" s="38" t="s">
        <v>22</v>
      </c>
      <c r="B1893" s="7">
        <v>2015</v>
      </c>
      <c r="C1893" s="3" t="s">
        <v>62</v>
      </c>
      <c r="D1893" t="s">
        <v>224</v>
      </c>
      <c r="E1893" t="s">
        <v>2402</v>
      </c>
      <c r="F1893">
        <v>10</v>
      </c>
      <c r="G1893">
        <v>5</v>
      </c>
      <c r="H1893">
        <v>5</v>
      </c>
      <c r="I1893">
        <v>5</v>
      </c>
      <c r="J1893">
        <v>5</v>
      </c>
      <c r="K1893">
        <v>5</v>
      </c>
      <c r="L1893">
        <v>5</v>
      </c>
      <c r="M1893">
        <v>5</v>
      </c>
      <c r="N1893">
        <v>5</v>
      </c>
      <c r="O1893">
        <v>5</v>
      </c>
      <c r="P1893">
        <v>55</v>
      </c>
      <c r="Q1893">
        <v>15</v>
      </c>
      <c r="R1893">
        <v>65406</v>
      </c>
      <c r="S1893">
        <v>148317</v>
      </c>
      <c r="T1893">
        <v>162600</v>
      </c>
      <c r="U1893">
        <v>150573</v>
      </c>
      <c r="V1893">
        <v>158678</v>
      </c>
      <c r="W1893">
        <v>205211</v>
      </c>
      <c r="X1893">
        <v>204207</v>
      </c>
      <c r="Y1893">
        <v>132405</v>
      </c>
      <c r="Z1893">
        <v>71370</v>
      </c>
      <c r="AA1893">
        <v>30333</v>
      </c>
      <c r="AB1893">
        <v>1329100</v>
      </c>
      <c r="AC1893">
        <v>234108</v>
      </c>
      <c r="AD1893" s="9">
        <v>1.5289117206372503E-4</v>
      </c>
      <c r="AE1893" s="9">
        <v>3.3711577229852278E-5</v>
      </c>
      <c r="AF1893" s="9">
        <v>3.0750307503075028E-5</v>
      </c>
      <c r="AG1893" s="9">
        <v>3.3206484562305327E-5</v>
      </c>
      <c r="AH1893" s="9">
        <v>3.1510354302423779E-5</v>
      </c>
      <c r="AI1893" s="9">
        <v>2.4365165610030651E-5</v>
      </c>
      <c r="AJ1893" s="9">
        <v>2.4484958889754025E-5</v>
      </c>
      <c r="AK1893" s="9">
        <v>3.7762924360862507E-5</v>
      </c>
      <c r="AL1893" s="9">
        <v>7.0057447106627434E-5</v>
      </c>
      <c r="AM1893" s="9">
        <v>1.6483697623050802E-4</v>
      </c>
      <c r="AN1893" s="9">
        <v>4.1381385900233239E-5</v>
      </c>
      <c r="AO1893" s="9">
        <v>6.4072991952432215E-5</v>
      </c>
      <c r="AP1893" s="8">
        <v>2.7750000000000001E-3</v>
      </c>
      <c r="AQ1893" s="8" t="s">
        <v>5612</v>
      </c>
      <c r="AR1893" s="37">
        <v>1.3000000000000001E-2</v>
      </c>
      <c r="AS1893" s="37">
        <v>1.4999999999999999E-2</v>
      </c>
      <c r="AT1893" s="37">
        <v>4.2000000000000003E-2</v>
      </c>
      <c r="AU1893" s="9" t="s">
        <v>5612</v>
      </c>
      <c r="AV1893" s="9" t="s">
        <v>5612</v>
      </c>
      <c r="AW1893" s="9" t="s">
        <v>5612</v>
      </c>
      <c r="AX1893" s="9" t="s">
        <v>5612</v>
      </c>
      <c r="AY1893" s="9" t="s">
        <v>5612</v>
      </c>
      <c r="AZ1893" s="9" t="s">
        <v>5612</v>
      </c>
    </row>
    <row r="1894" spans="1:52" x14ac:dyDescent="0.2">
      <c r="A1894" s="38" t="s">
        <v>22</v>
      </c>
      <c r="B1894" s="7">
        <v>2015</v>
      </c>
      <c r="C1894" s="3" t="s">
        <v>63</v>
      </c>
      <c r="D1894" t="s">
        <v>224</v>
      </c>
      <c r="E1894" t="s">
        <v>2403</v>
      </c>
      <c r="F1894">
        <v>10</v>
      </c>
      <c r="G1894">
        <v>5</v>
      </c>
      <c r="H1894">
        <v>5</v>
      </c>
      <c r="I1894">
        <v>5</v>
      </c>
      <c r="J1894">
        <v>5</v>
      </c>
      <c r="K1894">
        <v>5</v>
      </c>
      <c r="L1894">
        <v>5</v>
      </c>
      <c r="M1894">
        <v>5</v>
      </c>
      <c r="N1894">
        <v>5</v>
      </c>
      <c r="O1894">
        <v>10</v>
      </c>
      <c r="P1894">
        <v>60</v>
      </c>
      <c r="Q1894">
        <v>20</v>
      </c>
      <c r="R1894">
        <v>65406</v>
      </c>
      <c r="S1894">
        <v>148317</v>
      </c>
      <c r="T1894">
        <v>162600</v>
      </c>
      <c r="U1894">
        <v>150573</v>
      </c>
      <c r="V1894">
        <v>158678</v>
      </c>
      <c r="W1894">
        <v>205211</v>
      </c>
      <c r="X1894">
        <v>204207</v>
      </c>
      <c r="Y1894">
        <v>132405</v>
      </c>
      <c r="Z1894">
        <v>71370</v>
      </c>
      <c r="AA1894">
        <v>30333</v>
      </c>
      <c r="AB1894">
        <v>1329100</v>
      </c>
      <c r="AC1894">
        <v>234108</v>
      </c>
      <c r="AD1894" s="9">
        <v>1.5289117206372503E-4</v>
      </c>
      <c r="AE1894" s="9">
        <v>3.3711577229852278E-5</v>
      </c>
      <c r="AF1894" s="9">
        <v>3.0750307503075028E-5</v>
      </c>
      <c r="AG1894" s="9">
        <v>3.3206484562305327E-5</v>
      </c>
      <c r="AH1894" s="9">
        <v>3.1510354302423779E-5</v>
      </c>
      <c r="AI1894" s="9">
        <v>2.4365165610030651E-5</v>
      </c>
      <c r="AJ1894" s="9">
        <v>2.4484958889754025E-5</v>
      </c>
      <c r="AK1894" s="9">
        <v>3.7762924360862507E-5</v>
      </c>
      <c r="AL1894" s="9">
        <v>7.0057447106627434E-5</v>
      </c>
      <c r="AM1894" s="9">
        <v>3.2967395246101604E-4</v>
      </c>
      <c r="AN1894" s="9">
        <v>4.5143330072981715E-5</v>
      </c>
      <c r="AO1894" s="9">
        <v>8.5430655936576282E-5</v>
      </c>
      <c r="AP1894" s="8">
        <v>2.7999999999999995E-3</v>
      </c>
      <c r="AQ1894" s="8" t="s">
        <v>5612</v>
      </c>
      <c r="AR1894" s="37">
        <v>7.5999999999999998E-2</v>
      </c>
      <c r="AS1894" s="37">
        <v>0.121</v>
      </c>
      <c r="AT1894" s="37">
        <v>0.13800000000000001</v>
      </c>
      <c r="AU1894" s="9" t="s">
        <v>5612</v>
      </c>
      <c r="AV1894" s="9" t="s">
        <v>5612</v>
      </c>
      <c r="AW1894" s="9" t="s">
        <v>5612</v>
      </c>
      <c r="AX1894" s="9" t="s">
        <v>5612</v>
      </c>
      <c r="AY1894" s="9" t="s">
        <v>5612</v>
      </c>
      <c r="AZ1894" s="9" t="s">
        <v>5612</v>
      </c>
    </row>
    <row r="1895" spans="1:52" x14ac:dyDescent="0.2">
      <c r="A1895" s="38" t="s">
        <v>22</v>
      </c>
      <c r="B1895" s="7">
        <v>2015</v>
      </c>
      <c r="C1895" s="3" t="s">
        <v>64</v>
      </c>
      <c r="D1895" t="s">
        <v>224</v>
      </c>
      <c r="E1895" t="s">
        <v>2404</v>
      </c>
      <c r="F1895">
        <v>10</v>
      </c>
      <c r="G1895">
        <v>5</v>
      </c>
      <c r="H1895">
        <v>5</v>
      </c>
      <c r="I1895">
        <v>5</v>
      </c>
      <c r="J1895">
        <v>5</v>
      </c>
      <c r="K1895">
        <v>5</v>
      </c>
      <c r="L1895">
        <v>5</v>
      </c>
      <c r="M1895">
        <v>5</v>
      </c>
      <c r="N1895">
        <v>5</v>
      </c>
      <c r="O1895">
        <v>5</v>
      </c>
      <c r="P1895">
        <v>55</v>
      </c>
      <c r="Q1895">
        <v>15</v>
      </c>
      <c r="R1895">
        <v>65406</v>
      </c>
      <c r="S1895">
        <v>148317</v>
      </c>
      <c r="T1895">
        <v>162600</v>
      </c>
      <c r="U1895">
        <v>150573</v>
      </c>
      <c r="V1895">
        <v>158678</v>
      </c>
      <c r="W1895">
        <v>205211</v>
      </c>
      <c r="X1895">
        <v>204207</v>
      </c>
      <c r="Y1895">
        <v>132405</v>
      </c>
      <c r="Z1895">
        <v>71370</v>
      </c>
      <c r="AA1895">
        <v>30333</v>
      </c>
      <c r="AB1895">
        <v>1329100</v>
      </c>
      <c r="AC1895">
        <v>234108</v>
      </c>
      <c r="AD1895" s="9">
        <v>1.5289117206372503E-4</v>
      </c>
      <c r="AE1895" s="9">
        <v>3.3711577229852278E-5</v>
      </c>
      <c r="AF1895" s="9">
        <v>3.0750307503075028E-5</v>
      </c>
      <c r="AG1895" s="9">
        <v>3.3206484562305327E-5</v>
      </c>
      <c r="AH1895" s="9">
        <v>3.1510354302423779E-5</v>
      </c>
      <c r="AI1895" s="9">
        <v>2.4365165610030651E-5</v>
      </c>
      <c r="AJ1895" s="9">
        <v>2.4484958889754025E-5</v>
      </c>
      <c r="AK1895" s="9">
        <v>3.7762924360862507E-5</v>
      </c>
      <c r="AL1895" s="9">
        <v>7.0057447106627434E-5</v>
      </c>
      <c r="AM1895" s="9">
        <v>1.6483697623050802E-4</v>
      </c>
      <c r="AN1895" s="9">
        <v>4.1381385900233239E-5</v>
      </c>
      <c r="AO1895" s="9">
        <v>6.4072991952432215E-5</v>
      </c>
      <c r="AP1895" s="8">
        <v>5.9750000000000003E-3</v>
      </c>
      <c r="AQ1895" s="8" t="s">
        <v>5612</v>
      </c>
      <c r="AR1895" s="37">
        <v>0.28800000000000003</v>
      </c>
      <c r="AS1895" s="37">
        <v>0.44500000000000001</v>
      </c>
      <c r="AT1895" s="37">
        <v>0.36100000000000004</v>
      </c>
      <c r="AU1895" s="9" t="s">
        <v>5612</v>
      </c>
      <c r="AV1895" s="9" t="s">
        <v>5612</v>
      </c>
      <c r="AW1895" s="9" t="s">
        <v>5612</v>
      </c>
      <c r="AX1895" s="9" t="s">
        <v>5612</v>
      </c>
      <c r="AY1895" s="9" t="s">
        <v>5612</v>
      </c>
      <c r="AZ1895" s="9" t="s">
        <v>5612</v>
      </c>
    </row>
    <row r="1896" spans="1:52" x14ac:dyDescent="0.2">
      <c r="A1896" s="38" t="s">
        <v>22</v>
      </c>
      <c r="B1896" s="7">
        <v>2015</v>
      </c>
      <c r="C1896" s="3" t="s">
        <v>65</v>
      </c>
      <c r="D1896" t="s">
        <v>224</v>
      </c>
      <c r="E1896" t="s">
        <v>2405</v>
      </c>
      <c r="F1896">
        <v>10</v>
      </c>
      <c r="G1896">
        <v>5</v>
      </c>
      <c r="H1896">
        <v>5</v>
      </c>
      <c r="I1896">
        <v>5</v>
      </c>
      <c r="J1896">
        <v>5</v>
      </c>
      <c r="K1896">
        <v>5</v>
      </c>
      <c r="L1896">
        <v>5</v>
      </c>
      <c r="M1896">
        <v>5</v>
      </c>
      <c r="N1896">
        <v>5</v>
      </c>
      <c r="O1896">
        <v>5</v>
      </c>
      <c r="P1896">
        <v>55</v>
      </c>
      <c r="Q1896">
        <v>15</v>
      </c>
      <c r="R1896">
        <v>65406</v>
      </c>
      <c r="S1896">
        <v>148317</v>
      </c>
      <c r="T1896">
        <v>162600</v>
      </c>
      <c r="U1896">
        <v>150573</v>
      </c>
      <c r="V1896">
        <v>158678</v>
      </c>
      <c r="W1896">
        <v>205211</v>
      </c>
      <c r="X1896">
        <v>204207</v>
      </c>
      <c r="Y1896">
        <v>132405</v>
      </c>
      <c r="Z1896">
        <v>71370</v>
      </c>
      <c r="AA1896">
        <v>30333</v>
      </c>
      <c r="AB1896">
        <v>1329100</v>
      </c>
      <c r="AC1896">
        <v>234108</v>
      </c>
      <c r="AD1896" s="9">
        <v>1.5289117206372503E-4</v>
      </c>
      <c r="AE1896" s="9">
        <v>3.3711577229852278E-5</v>
      </c>
      <c r="AF1896" s="9">
        <v>3.0750307503075028E-5</v>
      </c>
      <c r="AG1896" s="9">
        <v>3.3206484562305327E-5</v>
      </c>
      <c r="AH1896" s="9">
        <v>3.1510354302423779E-5</v>
      </c>
      <c r="AI1896" s="9">
        <v>2.4365165610030651E-5</v>
      </c>
      <c r="AJ1896" s="9">
        <v>2.4484958889754025E-5</v>
      </c>
      <c r="AK1896" s="9">
        <v>3.7762924360862507E-5</v>
      </c>
      <c r="AL1896" s="9">
        <v>7.0057447106627434E-5</v>
      </c>
      <c r="AM1896" s="9">
        <v>1.6483697623050802E-4</v>
      </c>
      <c r="AN1896" s="9">
        <v>4.1381385900233239E-5</v>
      </c>
      <c r="AO1896" s="9">
        <v>6.4072991952432215E-5</v>
      </c>
      <c r="AP1896" s="8">
        <v>5.4400000000000004E-3</v>
      </c>
      <c r="AQ1896" s="8">
        <v>0.84299999999999997</v>
      </c>
      <c r="AR1896" s="37">
        <v>0.40200000000000002</v>
      </c>
      <c r="AS1896" s="37">
        <v>0.58700000000000008</v>
      </c>
      <c r="AT1896" s="37">
        <v>0.503</v>
      </c>
      <c r="AU1896" s="9" t="s">
        <v>5612</v>
      </c>
      <c r="AV1896" s="9" t="s">
        <v>5612</v>
      </c>
      <c r="AW1896" s="9" t="s">
        <v>5612</v>
      </c>
      <c r="AX1896" s="9" t="s">
        <v>5612</v>
      </c>
      <c r="AY1896" s="9" t="s">
        <v>5612</v>
      </c>
      <c r="AZ1896" s="9" t="s">
        <v>5612</v>
      </c>
    </row>
    <row r="1897" spans="1:52" x14ac:dyDescent="0.2">
      <c r="A1897" s="38" t="s">
        <v>22</v>
      </c>
      <c r="B1897" s="7">
        <v>2015</v>
      </c>
      <c r="C1897" s="3" t="s">
        <v>66</v>
      </c>
      <c r="D1897" t="s">
        <v>224</v>
      </c>
      <c r="E1897" t="s">
        <v>2406</v>
      </c>
      <c r="F1897">
        <v>10</v>
      </c>
      <c r="G1897">
        <v>5</v>
      </c>
      <c r="H1897">
        <v>5</v>
      </c>
      <c r="I1897">
        <v>5</v>
      </c>
      <c r="J1897">
        <v>5</v>
      </c>
      <c r="K1897">
        <v>5</v>
      </c>
      <c r="L1897">
        <v>5</v>
      </c>
      <c r="M1897">
        <v>5</v>
      </c>
      <c r="N1897">
        <v>5</v>
      </c>
      <c r="O1897">
        <v>5</v>
      </c>
      <c r="P1897">
        <v>55</v>
      </c>
      <c r="Q1897">
        <v>15</v>
      </c>
      <c r="R1897">
        <v>65406</v>
      </c>
      <c r="S1897">
        <v>148317</v>
      </c>
      <c r="T1897">
        <v>162600</v>
      </c>
      <c r="U1897">
        <v>150573</v>
      </c>
      <c r="V1897">
        <v>158678</v>
      </c>
      <c r="W1897">
        <v>205211</v>
      </c>
      <c r="X1897">
        <v>204207</v>
      </c>
      <c r="Y1897">
        <v>132405</v>
      </c>
      <c r="Z1897">
        <v>71370</v>
      </c>
      <c r="AA1897">
        <v>30333</v>
      </c>
      <c r="AB1897">
        <v>1329100</v>
      </c>
      <c r="AC1897">
        <v>234108</v>
      </c>
      <c r="AD1897" s="9">
        <v>1.5289117206372503E-4</v>
      </c>
      <c r="AE1897" s="9">
        <v>3.3711577229852278E-5</v>
      </c>
      <c r="AF1897" s="9">
        <v>3.0750307503075028E-5</v>
      </c>
      <c r="AG1897" s="9">
        <v>3.3206484562305327E-5</v>
      </c>
      <c r="AH1897" s="9">
        <v>3.1510354302423779E-5</v>
      </c>
      <c r="AI1897" s="9">
        <v>2.4365165610030651E-5</v>
      </c>
      <c r="AJ1897" s="9">
        <v>2.4484958889754025E-5</v>
      </c>
      <c r="AK1897" s="9">
        <v>3.7762924360862507E-5</v>
      </c>
      <c r="AL1897" s="9">
        <v>7.0057447106627434E-5</v>
      </c>
      <c r="AM1897" s="9">
        <v>1.6483697623050802E-4</v>
      </c>
      <c r="AN1897" s="9">
        <v>4.1381385900233239E-5</v>
      </c>
      <c r="AO1897" s="9">
        <v>6.4072991952432215E-5</v>
      </c>
      <c r="AP1897" s="8">
        <v>4.5999999999999999E-3</v>
      </c>
      <c r="AQ1897" s="8" t="s">
        <v>5612</v>
      </c>
      <c r="AR1897" s="37">
        <v>0.436</v>
      </c>
      <c r="AS1897" s="37">
        <v>0.62</v>
      </c>
      <c r="AT1897" s="37">
        <v>0.57100000000000006</v>
      </c>
      <c r="AU1897" s="9" t="s">
        <v>5612</v>
      </c>
      <c r="AV1897" s="9" t="s">
        <v>5612</v>
      </c>
      <c r="AW1897" s="9" t="s">
        <v>5612</v>
      </c>
      <c r="AX1897" s="9" t="s">
        <v>5612</v>
      </c>
      <c r="AY1897" s="9" t="s">
        <v>5612</v>
      </c>
      <c r="AZ1897" s="9" t="s">
        <v>5612</v>
      </c>
    </row>
    <row r="1898" spans="1:52" x14ac:dyDescent="0.2">
      <c r="A1898" s="38" t="s">
        <v>22</v>
      </c>
      <c r="B1898" s="7">
        <v>2016</v>
      </c>
      <c r="C1898" s="3" t="s">
        <v>55</v>
      </c>
      <c r="D1898" t="s">
        <v>225</v>
      </c>
      <c r="E1898" t="s">
        <v>2407</v>
      </c>
      <c r="F1898">
        <v>10</v>
      </c>
      <c r="G1898">
        <v>5</v>
      </c>
      <c r="H1898">
        <v>5</v>
      </c>
      <c r="I1898">
        <v>5</v>
      </c>
      <c r="J1898">
        <v>5</v>
      </c>
      <c r="K1898">
        <v>5</v>
      </c>
      <c r="L1898">
        <v>5</v>
      </c>
      <c r="M1898">
        <v>5</v>
      </c>
      <c r="N1898">
        <v>5</v>
      </c>
      <c r="O1898">
        <v>11</v>
      </c>
      <c r="P1898">
        <v>61</v>
      </c>
      <c r="Q1898">
        <v>21</v>
      </c>
      <c r="R1898">
        <v>65146</v>
      </c>
      <c r="S1898">
        <v>146374</v>
      </c>
      <c r="T1898">
        <v>161337</v>
      </c>
      <c r="U1898">
        <v>152643</v>
      </c>
      <c r="V1898">
        <v>155610</v>
      </c>
      <c r="W1898">
        <v>200296</v>
      </c>
      <c r="X1898">
        <v>206266</v>
      </c>
      <c r="Y1898">
        <v>139478</v>
      </c>
      <c r="Z1898">
        <v>71641</v>
      </c>
      <c r="AA1898">
        <v>31132</v>
      </c>
      <c r="AB1898">
        <v>1329923</v>
      </c>
      <c r="AC1898">
        <v>242251</v>
      </c>
      <c r="AD1898" s="9">
        <v>1.5350136616215884E-4</v>
      </c>
      <c r="AE1898" s="9">
        <v>3.4159071966332819E-5</v>
      </c>
      <c r="AF1898" s="9">
        <v>3.0991031195572E-5</v>
      </c>
      <c r="AG1898" s="9">
        <v>3.2756169624548785E-5</v>
      </c>
      <c r="AH1898" s="9">
        <v>3.2131611078979499E-5</v>
      </c>
      <c r="AI1898" s="9">
        <v>2.496305467907497E-5</v>
      </c>
      <c r="AJ1898" s="9">
        <v>2.4240543763877711E-5</v>
      </c>
      <c r="AK1898" s="9">
        <v>3.5847947346534936E-5</v>
      </c>
      <c r="AL1898" s="9">
        <v>6.97924372914951E-5</v>
      </c>
      <c r="AM1898" s="9">
        <v>3.533341899010664E-4</v>
      </c>
      <c r="AN1898" s="9">
        <v>4.5867317130390253E-5</v>
      </c>
      <c r="AO1898" s="9">
        <v>8.6686948660686644E-5</v>
      </c>
      <c r="AP1898" s="8">
        <v>4.7000000000000002E-3</v>
      </c>
      <c r="AQ1898" s="8" t="s">
        <v>5612</v>
      </c>
      <c r="AR1898" s="37">
        <v>0.46</v>
      </c>
      <c r="AS1898" s="37">
        <v>0.64700000000000002</v>
      </c>
      <c r="AT1898" s="37">
        <v>0.627</v>
      </c>
      <c r="AU1898" s="9" t="s">
        <v>5612</v>
      </c>
      <c r="AV1898" s="9" t="s">
        <v>5612</v>
      </c>
      <c r="AW1898" s="9" t="s">
        <v>5612</v>
      </c>
      <c r="AX1898" s="9" t="s">
        <v>5612</v>
      </c>
      <c r="AY1898" s="9" t="s">
        <v>5612</v>
      </c>
      <c r="AZ1898" s="9" t="s">
        <v>5612</v>
      </c>
    </row>
    <row r="1899" spans="1:52" x14ac:dyDescent="0.2">
      <c r="A1899" s="38" t="s">
        <v>22</v>
      </c>
      <c r="B1899" s="7">
        <v>2016</v>
      </c>
      <c r="C1899" s="3" t="s">
        <v>56</v>
      </c>
      <c r="D1899" t="s">
        <v>225</v>
      </c>
      <c r="E1899" t="s">
        <v>2408</v>
      </c>
      <c r="F1899">
        <v>10</v>
      </c>
      <c r="G1899">
        <v>5</v>
      </c>
      <c r="H1899">
        <v>5</v>
      </c>
      <c r="I1899">
        <v>5</v>
      </c>
      <c r="J1899">
        <v>5</v>
      </c>
      <c r="K1899">
        <v>5</v>
      </c>
      <c r="L1899">
        <v>5</v>
      </c>
      <c r="M1899">
        <v>5</v>
      </c>
      <c r="N1899">
        <v>5</v>
      </c>
      <c r="O1899">
        <v>10</v>
      </c>
      <c r="P1899">
        <v>60</v>
      </c>
      <c r="Q1899">
        <v>20</v>
      </c>
      <c r="R1899">
        <v>65146</v>
      </c>
      <c r="S1899">
        <v>146374</v>
      </c>
      <c r="T1899">
        <v>161337</v>
      </c>
      <c r="U1899">
        <v>152643</v>
      </c>
      <c r="V1899">
        <v>155610</v>
      </c>
      <c r="W1899">
        <v>200296</v>
      </c>
      <c r="X1899">
        <v>206266</v>
      </c>
      <c r="Y1899">
        <v>139478</v>
      </c>
      <c r="Z1899">
        <v>71641</v>
      </c>
      <c r="AA1899">
        <v>31132</v>
      </c>
      <c r="AB1899">
        <v>1329923</v>
      </c>
      <c r="AC1899">
        <v>242251</v>
      </c>
      <c r="AD1899" s="9">
        <v>1.5350136616215884E-4</v>
      </c>
      <c r="AE1899" s="9">
        <v>3.4159071966332819E-5</v>
      </c>
      <c r="AF1899" s="9">
        <v>3.0991031195572E-5</v>
      </c>
      <c r="AG1899" s="9">
        <v>3.2756169624548785E-5</v>
      </c>
      <c r="AH1899" s="9">
        <v>3.2131611078979499E-5</v>
      </c>
      <c r="AI1899" s="9">
        <v>2.496305467907497E-5</v>
      </c>
      <c r="AJ1899" s="9">
        <v>2.4240543763877711E-5</v>
      </c>
      <c r="AK1899" s="9">
        <v>3.5847947346534936E-5</v>
      </c>
      <c r="AL1899" s="9">
        <v>6.97924372914951E-5</v>
      </c>
      <c r="AM1899" s="9">
        <v>3.212128999100604E-4</v>
      </c>
      <c r="AN1899" s="9">
        <v>4.5115393898744511E-5</v>
      </c>
      <c r="AO1899" s="9">
        <v>8.2558998724463473E-5</v>
      </c>
      <c r="AP1899" s="8">
        <v>4.6250000000000006E-3</v>
      </c>
      <c r="AQ1899" s="8" t="s">
        <v>5612</v>
      </c>
      <c r="AR1899" s="37">
        <v>0.47500000000000003</v>
      </c>
      <c r="AS1899" s="37">
        <v>0.65500000000000003</v>
      </c>
      <c r="AT1899" s="37">
        <v>0.64400000000000002</v>
      </c>
      <c r="AU1899" s="9" t="s">
        <v>5612</v>
      </c>
      <c r="AV1899" s="9" t="s">
        <v>5612</v>
      </c>
      <c r="AW1899" s="9" t="s">
        <v>5612</v>
      </c>
      <c r="AX1899" s="9" t="s">
        <v>5612</v>
      </c>
      <c r="AY1899" s="9" t="s">
        <v>5612</v>
      </c>
      <c r="AZ1899" s="9" t="s">
        <v>5612</v>
      </c>
    </row>
    <row r="1900" spans="1:52" x14ac:dyDescent="0.2">
      <c r="A1900" s="38" t="s">
        <v>22</v>
      </c>
      <c r="B1900" s="7">
        <v>2016</v>
      </c>
      <c r="C1900" s="3" t="s">
        <v>57</v>
      </c>
      <c r="D1900" t="s">
        <v>225</v>
      </c>
      <c r="E1900" t="s">
        <v>2409</v>
      </c>
      <c r="F1900">
        <v>10</v>
      </c>
      <c r="G1900">
        <v>5</v>
      </c>
      <c r="H1900">
        <v>5</v>
      </c>
      <c r="I1900">
        <v>5</v>
      </c>
      <c r="J1900">
        <v>5</v>
      </c>
      <c r="K1900">
        <v>5</v>
      </c>
      <c r="L1900">
        <v>5</v>
      </c>
      <c r="M1900">
        <v>5</v>
      </c>
      <c r="N1900">
        <v>5</v>
      </c>
      <c r="O1900">
        <v>10</v>
      </c>
      <c r="P1900">
        <v>60</v>
      </c>
      <c r="Q1900">
        <v>20</v>
      </c>
      <c r="R1900">
        <v>65146</v>
      </c>
      <c r="S1900">
        <v>146374</v>
      </c>
      <c r="T1900">
        <v>161337</v>
      </c>
      <c r="U1900">
        <v>152643</v>
      </c>
      <c r="V1900">
        <v>155610</v>
      </c>
      <c r="W1900">
        <v>200296</v>
      </c>
      <c r="X1900">
        <v>206266</v>
      </c>
      <c r="Y1900">
        <v>139478</v>
      </c>
      <c r="Z1900">
        <v>71641</v>
      </c>
      <c r="AA1900">
        <v>31132</v>
      </c>
      <c r="AB1900">
        <v>1329923</v>
      </c>
      <c r="AC1900">
        <v>242251</v>
      </c>
      <c r="AD1900" s="9">
        <v>1.5350136616215884E-4</v>
      </c>
      <c r="AE1900" s="9">
        <v>3.4159071966332819E-5</v>
      </c>
      <c r="AF1900" s="9">
        <v>3.0991031195572E-5</v>
      </c>
      <c r="AG1900" s="9">
        <v>3.2756169624548785E-5</v>
      </c>
      <c r="AH1900" s="9">
        <v>3.2131611078979499E-5</v>
      </c>
      <c r="AI1900" s="9">
        <v>2.496305467907497E-5</v>
      </c>
      <c r="AJ1900" s="9">
        <v>2.4240543763877711E-5</v>
      </c>
      <c r="AK1900" s="9">
        <v>3.5847947346534936E-5</v>
      </c>
      <c r="AL1900" s="9">
        <v>6.97924372914951E-5</v>
      </c>
      <c r="AM1900" s="9">
        <v>3.212128999100604E-4</v>
      </c>
      <c r="AN1900" s="9">
        <v>4.5115393898744511E-5</v>
      </c>
      <c r="AO1900" s="9">
        <v>8.2558998724463473E-5</v>
      </c>
      <c r="AP1900" s="8">
        <v>7.4400000000000004E-3</v>
      </c>
      <c r="AQ1900" s="8" t="s">
        <v>5612</v>
      </c>
      <c r="AR1900" s="37">
        <v>0.48</v>
      </c>
      <c r="AS1900" s="37">
        <v>0.66</v>
      </c>
      <c r="AT1900" s="37">
        <v>0.64900000000000002</v>
      </c>
      <c r="AU1900" s="9" t="s">
        <v>5612</v>
      </c>
      <c r="AV1900" s="9" t="s">
        <v>5612</v>
      </c>
      <c r="AW1900" s="9" t="s">
        <v>5612</v>
      </c>
      <c r="AX1900" s="9" t="s">
        <v>5612</v>
      </c>
      <c r="AY1900" s="9" t="s">
        <v>5612</v>
      </c>
      <c r="AZ1900" s="9" t="s">
        <v>5612</v>
      </c>
    </row>
    <row r="1901" spans="1:52" x14ac:dyDescent="0.2">
      <c r="A1901" s="38" t="s">
        <v>22</v>
      </c>
      <c r="B1901" s="7">
        <v>2016</v>
      </c>
      <c r="C1901" s="3" t="s">
        <v>58</v>
      </c>
      <c r="D1901" t="s">
        <v>225</v>
      </c>
      <c r="E1901" t="s">
        <v>2410</v>
      </c>
      <c r="F1901">
        <v>10</v>
      </c>
      <c r="G1901">
        <v>5</v>
      </c>
      <c r="H1901">
        <v>5</v>
      </c>
      <c r="I1901">
        <v>5</v>
      </c>
      <c r="J1901">
        <v>5</v>
      </c>
      <c r="K1901">
        <v>5</v>
      </c>
      <c r="L1901">
        <v>5</v>
      </c>
      <c r="M1901">
        <v>5</v>
      </c>
      <c r="N1901">
        <v>5</v>
      </c>
      <c r="O1901">
        <v>25</v>
      </c>
      <c r="P1901">
        <v>75</v>
      </c>
      <c r="Q1901">
        <v>35</v>
      </c>
      <c r="R1901">
        <v>65146</v>
      </c>
      <c r="S1901">
        <v>146374</v>
      </c>
      <c r="T1901">
        <v>161337</v>
      </c>
      <c r="U1901">
        <v>152643</v>
      </c>
      <c r="V1901">
        <v>155610</v>
      </c>
      <c r="W1901">
        <v>200296</v>
      </c>
      <c r="X1901">
        <v>206266</v>
      </c>
      <c r="Y1901">
        <v>139478</v>
      </c>
      <c r="Z1901">
        <v>71641</v>
      </c>
      <c r="AA1901">
        <v>31132</v>
      </c>
      <c r="AB1901">
        <v>1329923</v>
      </c>
      <c r="AC1901">
        <v>242251</v>
      </c>
      <c r="AD1901" s="9">
        <v>1.5350136616215884E-4</v>
      </c>
      <c r="AE1901" s="9">
        <v>3.4159071966332819E-5</v>
      </c>
      <c r="AF1901" s="9">
        <v>3.0991031195572E-5</v>
      </c>
      <c r="AG1901" s="9">
        <v>3.2756169624548785E-5</v>
      </c>
      <c r="AH1901" s="9">
        <v>3.2131611078979499E-5</v>
      </c>
      <c r="AI1901" s="9">
        <v>2.496305467907497E-5</v>
      </c>
      <c r="AJ1901" s="9">
        <v>2.4240543763877711E-5</v>
      </c>
      <c r="AK1901" s="9">
        <v>3.5847947346534936E-5</v>
      </c>
      <c r="AL1901" s="9">
        <v>6.97924372914951E-5</v>
      </c>
      <c r="AM1901" s="9">
        <v>8.0303224977515094E-4</v>
      </c>
      <c r="AN1901" s="9">
        <v>5.6394242373430641E-5</v>
      </c>
      <c r="AO1901" s="9">
        <v>1.4447824776781106E-4</v>
      </c>
      <c r="AP1901" s="8">
        <v>7.4000000000000003E-3</v>
      </c>
      <c r="AQ1901" s="8" t="s">
        <v>5612</v>
      </c>
      <c r="AR1901" s="37">
        <v>0.48700000000000004</v>
      </c>
      <c r="AS1901" s="37">
        <v>0.66800000000000004</v>
      </c>
      <c r="AT1901" s="37">
        <v>0.64900000000000002</v>
      </c>
      <c r="AU1901" s="9" t="s">
        <v>5612</v>
      </c>
      <c r="AV1901" s="9" t="s">
        <v>5612</v>
      </c>
      <c r="AW1901" s="9" t="s">
        <v>5612</v>
      </c>
      <c r="AX1901" s="9" t="s">
        <v>5612</v>
      </c>
      <c r="AY1901" s="9" t="s">
        <v>5612</v>
      </c>
      <c r="AZ1901" s="9" t="s">
        <v>5612</v>
      </c>
    </row>
    <row r="1902" spans="1:52" x14ac:dyDescent="0.2">
      <c r="A1902" s="38" t="s">
        <v>22</v>
      </c>
      <c r="B1902" s="7">
        <v>2016</v>
      </c>
      <c r="C1902" s="3" t="s">
        <v>59</v>
      </c>
      <c r="D1902" t="s">
        <v>225</v>
      </c>
      <c r="E1902" t="s">
        <v>2411</v>
      </c>
      <c r="F1902">
        <v>10</v>
      </c>
      <c r="G1902">
        <v>5</v>
      </c>
      <c r="H1902">
        <v>5</v>
      </c>
      <c r="I1902">
        <v>5</v>
      </c>
      <c r="J1902">
        <v>5</v>
      </c>
      <c r="K1902">
        <v>5</v>
      </c>
      <c r="L1902">
        <v>5</v>
      </c>
      <c r="M1902">
        <v>5</v>
      </c>
      <c r="N1902">
        <v>10</v>
      </c>
      <c r="O1902">
        <v>14</v>
      </c>
      <c r="P1902">
        <v>69</v>
      </c>
      <c r="Q1902">
        <v>29</v>
      </c>
      <c r="R1902">
        <v>65146</v>
      </c>
      <c r="S1902">
        <v>146374</v>
      </c>
      <c r="T1902">
        <v>161337</v>
      </c>
      <c r="U1902">
        <v>152643</v>
      </c>
      <c r="V1902">
        <v>155610</v>
      </c>
      <c r="W1902">
        <v>200296</v>
      </c>
      <c r="X1902">
        <v>206266</v>
      </c>
      <c r="Y1902">
        <v>139478</v>
      </c>
      <c r="Z1902">
        <v>71641</v>
      </c>
      <c r="AA1902">
        <v>31132</v>
      </c>
      <c r="AB1902">
        <v>1329923</v>
      </c>
      <c r="AC1902">
        <v>242251</v>
      </c>
      <c r="AD1902" s="9">
        <v>1.5350136616215884E-4</v>
      </c>
      <c r="AE1902" s="9">
        <v>3.4159071966332819E-5</v>
      </c>
      <c r="AF1902" s="9">
        <v>3.0991031195572E-5</v>
      </c>
      <c r="AG1902" s="9">
        <v>3.2756169624548785E-5</v>
      </c>
      <c r="AH1902" s="9">
        <v>3.2131611078979499E-5</v>
      </c>
      <c r="AI1902" s="9">
        <v>2.496305467907497E-5</v>
      </c>
      <c r="AJ1902" s="9">
        <v>2.4240543763877711E-5</v>
      </c>
      <c r="AK1902" s="9">
        <v>3.5847947346534936E-5</v>
      </c>
      <c r="AL1902" s="9">
        <v>1.395848745829902E-4</v>
      </c>
      <c r="AM1902" s="9">
        <v>4.4969805987408453E-4</v>
      </c>
      <c r="AN1902" s="9">
        <v>5.1882702983556189E-5</v>
      </c>
      <c r="AO1902" s="9">
        <v>1.1971054815047202E-4</v>
      </c>
      <c r="AP1902" s="8">
        <v>4.3499999999999997E-3</v>
      </c>
      <c r="AQ1902" s="8" t="s">
        <v>5612</v>
      </c>
      <c r="AR1902" s="37">
        <v>0.49</v>
      </c>
      <c r="AS1902" s="37">
        <v>0.67200000000000004</v>
      </c>
      <c r="AT1902" s="37">
        <v>0.66500000000000004</v>
      </c>
      <c r="AU1902" s="9" t="s">
        <v>5612</v>
      </c>
      <c r="AV1902" s="9" t="s">
        <v>5612</v>
      </c>
      <c r="AW1902" s="9" t="s">
        <v>5612</v>
      </c>
      <c r="AX1902" s="9" t="s">
        <v>5612</v>
      </c>
      <c r="AY1902" s="9" t="s">
        <v>5612</v>
      </c>
      <c r="AZ1902" s="9" t="s">
        <v>5612</v>
      </c>
    </row>
    <row r="1903" spans="1:52" x14ac:dyDescent="0.2">
      <c r="A1903" s="38" t="s">
        <v>22</v>
      </c>
      <c r="B1903" s="7">
        <v>2016</v>
      </c>
      <c r="C1903" s="3" t="s">
        <v>60</v>
      </c>
      <c r="D1903" t="s">
        <v>225</v>
      </c>
      <c r="E1903" t="s">
        <v>2412</v>
      </c>
      <c r="F1903">
        <v>10</v>
      </c>
      <c r="G1903">
        <v>5</v>
      </c>
      <c r="H1903">
        <v>5</v>
      </c>
      <c r="I1903">
        <v>5</v>
      </c>
      <c r="J1903">
        <v>5</v>
      </c>
      <c r="K1903">
        <v>5</v>
      </c>
      <c r="L1903">
        <v>5</v>
      </c>
      <c r="M1903">
        <v>5</v>
      </c>
      <c r="N1903">
        <v>5</v>
      </c>
      <c r="O1903">
        <v>5</v>
      </c>
      <c r="P1903">
        <v>55</v>
      </c>
      <c r="Q1903">
        <v>15</v>
      </c>
      <c r="R1903">
        <v>65146</v>
      </c>
      <c r="S1903">
        <v>146374</v>
      </c>
      <c r="T1903">
        <v>161337</v>
      </c>
      <c r="U1903">
        <v>152643</v>
      </c>
      <c r="V1903">
        <v>155610</v>
      </c>
      <c r="W1903">
        <v>200296</v>
      </c>
      <c r="X1903">
        <v>206266</v>
      </c>
      <c r="Y1903">
        <v>139478</v>
      </c>
      <c r="Z1903">
        <v>71641</v>
      </c>
      <c r="AA1903">
        <v>31132</v>
      </c>
      <c r="AB1903">
        <v>1329923</v>
      </c>
      <c r="AC1903">
        <v>242251</v>
      </c>
      <c r="AD1903" s="9">
        <v>1.5350136616215884E-4</v>
      </c>
      <c r="AE1903" s="9">
        <v>3.4159071966332819E-5</v>
      </c>
      <c r="AF1903" s="9">
        <v>3.0991031195572E-5</v>
      </c>
      <c r="AG1903" s="9">
        <v>3.2756169624548785E-5</v>
      </c>
      <c r="AH1903" s="9">
        <v>3.2131611078979499E-5</v>
      </c>
      <c r="AI1903" s="9">
        <v>2.496305467907497E-5</v>
      </c>
      <c r="AJ1903" s="9">
        <v>2.4240543763877711E-5</v>
      </c>
      <c r="AK1903" s="9">
        <v>3.5847947346534936E-5</v>
      </c>
      <c r="AL1903" s="9">
        <v>6.97924372914951E-5</v>
      </c>
      <c r="AM1903" s="9">
        <v>1.606064499550302E-4</v>
      </c>
      <c r="AN1903" s="9">
        <v>4.1355777740515801E-5</v>
      </c>
      <c r="AO1903" s="9">
        <v>6.1919249043347605E-5</v>
      </c>
      <c r="AP1903" s="8">
        <v>2.9000000000000002E-3</v>
      </c>
      <c r="AQ1903" s="8" t="s">
        <v>5612</v>
      </c>
      <c r="AR1903" s="37" t="s">
        <v>5612</v>
      </c>
      <c r="AS1903" s="37" t="s">
        <v>5612</v>
      </c>
      <c r="AT1903" s="37" t="s">
        <v>5612</v>
      </c>
      <c r="AU1903" s="9" t="s">
        <v>5612</v>
      </c>
      <c r="AV1903" s="9" t="s">
        <v>5612</v>
      </c>
      <c r="AW1903" s="9" t="s">
        <v>5612</v>
      </c>
      <c r="AX1903" s="9" t="s">
        <v>5612</v>
      </c>
      <c r="AY1903" s="9" t="s">
        <v>5612</v>
      </c>
      <c r="AZ1903" s="9" t="s">
        <v>5612</v>
      </c>
    </row>
    <row r="1904" spans="1:52" x14ac:dyDescent="0.2">
      <c r="A1904" s="38" t="s">
        <v>22</v>
      </c>
      <c r="B1904" s="7">
        <v>2016</v>
      </c>
      <c r="C1904" s="3" t="s">
        <v>61</v>
      </c>
      <c r="D1904" t="s">
        <v>225</v>
      </c>
      <c r="E1904" t="s">
        <v>2413</v>
      </c>
      <c r="F1904">
        <v>10</v>
      </c>
      <c r="G1904">
        <v>5</v>
      </c>
      <c r="H1904">
        <v>5</v>
      </c>
      <c r="I1904">
        <v>5</v>
      </c>
      <c r="J1904">
        <v>5</v>
      </c>
      <c r="K1904">
        <v>5</v>
      </c>
      <c r="L1904">
        <v>5</v>
      </c>
      <c r="M1904">
        <v>5</v>
      </c>
      <c r="N1904">
        <v>5</v>
      </c>
      <c r="O1904">
        <v>5</v>
      </c>
      <c r="P1904">
        <v>55</v>
      </c>
      <c r="Q1904">
        <v>15</v>
      </c>
      <c r="R1904">
        <v>65146</v>
      </c>
      <c r="S1904">
        <v>146374</v>
      </c>
      <c r="T1904">
        <v>161337</v>
      </c>
      <c r="U1904">
        <v>152643</v>
      </c>
      <c r="V1904">
        <v>155610</v>
      </c>
      <c r="W1904">
        <v>200296</v>
      </c>
      <c r="X1904">
        <v>206266</v>
      </c>
      <c r="Y1904">
        <v>139478</v>
      </c>
      <c r="Z1904">
        <v>71641</v>
      </c>
      <c r="AA1904">
        <v>31132</v>
      </c>
      <c r="AB1904">
        <v>1329923</v>
      </c>
      <c r="AC1904">
        <v>242251</v>
      </c>
      <c r="AD1904" s="9">
        <v>1.5350136616215884E-4</v>
      </c>
      <c r="AE1904" s="9">
        <v>3.4159071966332819E-5</v>
      </c>
      <c r="AF1904" s="9">
        <v>3.0991031195572E-5</v>
      </c>
      <c r="AG1904" s="9">
        <v>3.2756169624548785E-5</v>
      </c>
      <c r="AH1904" s="9">
        <v>3.2131611078979499E-5</v>
      </c>
      <c r="AI1904" s="9">
        <v>2.496305467907497E-5</v>
      </c>
      <c r="AJ1904" s="9">
        <v>2.4240543763877711E-5</v>
      </c>
      <c r="AK1904" s="9">
        <v>3.5847947346534936E-5</v>
      </c>
      <c r="AL1904" s="9">
        <v>6.97924372914951E-5</v>
      </c>
      <c r="AM1904" s="9">
        <v>1.606064499550302E-4</v>
      </c>
      <c r="AN1904" s="9">
        <v>4.1355777740515801E-5</v>
      </c>
      <c r="AO1904" s="9">
        <v>6.1919249043347605E-5</v>
      </c>
      <c r="AP1904" s="8">
        <v>2.1999999999999997E-3</v>
      </c>
      <c r="AQ1904" s="8" t="s">
        <v>5612</v>
      </c>
      <c r="AR1904" s="37" t="s">
        <v>5612</v>
      </c>
      <c r="AS1904" s="37" t="s">
        <v>5612</v>
      </c>
      <c r="AT1904" s="37" t="s">
        <v>5612</v>
      </c>
      <c r="AU1904" s="9" t="s">
        <v>5612</v>
      </c>
      <c r="AV1904" s="9" t="s">
        <v>5612</v>
      </c>
      <c r="AW1904" s="9" t="s">
        <v>5612</v>
      </c>
      <c r="AX1904" s="9" t="s">
        <v>5612</v>
      </c>
      <c r="AY1904" s="9" t="s">
        <v>5612</v>
      </c>
      <c r="AZ1904" s="9" t="s">
        <v>5612</v>
      </c>
    </row>
    <row r="1905" spans="1:52" x14ac:dyDescent="0.2">
      <c r="A1905" s="38" t="s">
        <v>22</v>
      </c>
      <c r="B1905" s="7">
        <v>2016</v>
      </c>
      <c r="C1905" s="3" t="s">
        <v>62</v>
      </c>
      <c r="D1905" t="s">
        <v>225</v>
      </c>
      <c r="E1905" t="s">
        <v>2414</v>
      </c>
      <c r="F1905">
        <v>10</v>
      </c>
      <c r="G1905">
        <v>5</v>
      </c>
      <c r="H1905">
        <v>5</v>
      </c>
      <c r="I1905">
        <v>5</v>
      </c>
      <c r="J1905">
        <v>5</v>
      </c>
      <c r="K1905">
        <v>5</v>
      </c>
      <c r="L1905">
        <v>5</v>
      </c>
      <c r="M1905">
        <v>5</v>
      </c>
      <c r="N1905">
        <v>5</v>
      </c>
      <c r="O1905">
        <v>5</v>
      </c>
      <c r="P1905">
        <v>55</v>
      </c>
      <c r="Q1905">
        <v>15</v>
      </c>
      <c r="R1905">
        <v>65146</v>
      </c>
      <c r="S1905">
        <v>146374</v>
      </c>
      <c r="T1905">
        <v>161337</v>
      </c>
      <c r="U1905">
        <v>152643</v>
      </c>
      <c r="V1905">
        <v>155610</v>
      </c>
      <c r="W1905">
        <v>200296</v>
      </c>
      <c r="X1905">
        <v>206266</v>
      </c>
      <c r="Y1905">
        <v>139478</v>
      </c>
      <c r="Z1905">
        <v>71641</v>
      </c>
      <c r="AA1905">
        <v>31132</v>
      </c>
      <c r="AB1905">
        <v>1329923</v>
      </c>
      <c r="AC1905">
        <v>242251</v>
      </c>
      <c r="AD1905" s="9">
        <v>1.5350136616215884E-4</v>
      </c>
      <c r="AE1905" s="9">
        <v>3.4159071966332819E-5</v>
      </c>
      <c r="AF1905" s="9">
        <v>3.0991031195572E-5</v>
      </c>
      <c r="AG1905" s="9">
        <v>3.2756169624548785E-5</v>
      </c>
      <c r="AH1905" s="9">
        <v>3.2131611078979499E-5</v>
      </c>
      <c r="AI1905" s="9">
        <v>2.496305467907497E-5</v>
      </c>
      <c r="AJ1905" s="9">
        <v>2.4240543763877711E-5</v>
      </c>
      <c r="AK1905" s="9">
        <v>3.5847947346534936E-5</v>
      </c>
      <c r="AL1905" s="9">
        <v>6.97924372914951E-5</v>
      </c>
      <c r="AM1905" s="9">
        <v>1.606064499550302E-4</v>
      </c>
      <c r="AN1905" s="9">
        <v>4.1355777740515801E-5</v>
      </c>
      <c r="AO1905" s="9">
        <v>6.1919249043347605E-5</v>
      </c>
      <c r="AP1905" s="8">
        <v>2.1749999999999999E-3</v>
      </c>
      <c r="AQ1905" s="8" t="s">
        <v>5612</v>
      </c>
      <c r="AR1905" s="37">
        <v>1.6E-2</v>
      </c>
      <c r="AS1905" s="37">
        <v>1.3000000000000001E-2</v>
      </c>
      <c r="AT1905" s="37">
        <v>4.9000000000000002E-2</v>
      </c>
      <c r="AU1905" s="9" t="s">
        <v>5612</v>
      </c>
      <c r="AV1905" s="9" t="s">
        <v>5612</v>
      </c>
      <c r="AW1905" s="9" t="s">
        <v>5612</v>
      </c>
      <c r="AX1905" s="9" t="s">
        <v>5612</v>
      </c>
      <c r="AY1905" s="9" t="s">
        <v>5612</v>
      </c>
      <c r="AZ1905" s="9" t="s">
        <v>5612</v>
      </c>
    </row>
    <row r="1906" spans="1:52" x14ac:dyDescent="0.2">
      <c r="A1906" s="38" t="s">
        <v>22</v>
      </c>
      <c r="B1906" s="7">
        <v>2016</v>
      </c>
      <c r="C1906" s="3" t="s">
        <v>63</v>
      </c>
      <c r="D1906" t="s">
        <v>225</v>
      </c>
      <c r="E1906" t="s">
        <v>2415</v>
      </c>
      <c r="F1906">
        <v>10</v>
      </c>
      <c r="G1906">
        <v>5</v>
      </c>
      <c r="H1906">
        <v>5</v>
      </c>
      <c r="I1906">
        <v>5</v>
      </c>
      <c r="J1906">
        <v>5</v>
      </c>
      <c r="K1906">
        <v>5</v>
      </c>
      <c r="L1906">
        <v>5</v>
      </c>
      <c r="M1906">
        <v>5</v>
      </c>
      <c r="N1906">
        <v>5</v>
      </c>
      <c r="O1906">
        <v>5</v>
      </c>
      <c r="P1906">
        <v>55</v>
      </c>
      <c r="Q1906">
        <v>15</v>
      </c>
      <c r="R1906">
        <v>65146</v>
      </c>
      <c r="S1906">
        <v>146374</v>
      </c>
      <c r="T1906">
        <v>161337</v>
      </c>
      <c r="U1906">
        <v>152643</v>
      </c>
      <c r="V1906">
        <v>155610</v>
      </c>
      <c r="W1906">
        <v>200296</v>
      </c>
      <c r="X1906">
        <v>206266</v>
      </c>
      <c r="Y1906">
        <v>139478</v>
      </c>
      <c r="Z1906">
        <v>71641</v>
      </c>
      <c r="AA1906">
        <v>31132</v>
      </c>
      <c r="AB1906">
        <v>1329923</v>
      </c>
      <c r="AC1906">
        <v>242251</v>
      </c>
      <c r="AD1906" s="9">
        <v>1.5350136616215884E-4</v>
      </c>
      <c r="AE1906" s="9">
        <v>3.4159071966332819E-5</v>
      </c>
      <c r="AF1906" s="9">
        <v>3.0991031195572E-5</v>
      </c>
      <c r="AG1906" s="9">
        <v>3.2756169624548785E-5</v>
      </c>
      <c r="AH1906" s="9">
        <v>3.2131611078979499E-5</v>
      </c>
      <c r="AI1906" s="9">
        <v>2.496305467907497E-5</v>
      </c>
      <c r="AJ1906" s="9">
        <v>2.4240543763877711E-5</v>
      </c>
      <c r="AK1906" s="9">
        <v>3.5847947346534936E-5</v>
      </c>
      <c r="AL1906" s="9">
        <v>6.97924372914951E-5</v>
      </c>
      <c r="AM1906" s="9">
        <v>1.606064499550302E-4</v>
      </c>
      <c r="AN1906" s="9">
        <v>4.1355777740515801E-5</v>
      </c>
      <c r="AO1906" s="9">
        <v>6.1919249043347605E-5</v>
      </c>
      <c r="AP1906" s="8">
        <v>3.2199999999999998E-3</v>
      </c>
      <c r="AQ1906" s="8" t="s">
        <v>5612</v>
      </c>
      <c r="AR1906" s="37">
        <v>9.5000000000000001E-2</v>
      </c>
      <c r="AS1906" s="37">
        <v>0.13699999999999998</v>
      </c>
      <c r="AT1906" s="37">
        <v>0.161</v>
      </c>
      <c r="AU1906" s="9" t="s">
        <v>5612</v>
      </c>
      <c r="AV1906" s="9" t="s">
        <v>5612</v>
      </c>
      <c r="AW1906" s="9" t="s">
        <v>5612</v>
      </c>
      <c r="AX1906" s="9" t="s">
        <v>5612</v>
      </c>
      <c r="AY1906" s="9" t="s">
        <v>5612</v>
      </c>
      <c r="AZ1906" s="9" t="s">
        <v>5612</v>
      </c>
    </row>
    <row r="1907" spans="1:52" x14ac:dyDescent="0.2">
      <c r="A1907" s="38" t="s">
        <v>22</v>
      </c>
      <c r="B1907" s="7">
        <v>2016</v>
      </c>
      <c r="C1907" s="3" t="s">
        <v>64</v>
      </c>
      <c r="D1907" t="s">
        <v>225</v>
      </c>
      <c r="E1907" t="s">
        <v>2416</v>
      </c>
      <c r="F1907">
        <v>10</v>
      </c>
      <c r="G1907">
        <v>5</v>
      </c>
      <c r="H1907">
        <v>5</v>
      </c>
      <c r="I1907">
        <v>5</v>
      </c>
      <c r="J1907">
        <v>5</v>
      </c>
      <c r="K1907">
        <v>5</v>
      </c>
      <c r="L1907">
        <v>5</v>
      </c>
      <c r="M1907">
        <v>5</v>
      </c>
      <c r="N1907">
        <v>5</v>
      </c>
      <c r="O1907">
        <v>5</v>
      </c>
      <c r="P1907">
        <v>55</v>
      </c>
      <c r="Q1907">
        <v>15</v>
      </c>
      <c r="R1907">
        <v>65146</v>
      </c>
      <c r="S1907">
        <v>146374</v>
      </c>
      <c r="T1907">
        <v>161337</v>
      </c>
      <c r="U1907">
        <v>152643</v>
      </c>
      <c r="V1907">
        <v>155610</v>
      </c>
      <c r="W1907">
        <v>200296</v>
      </c>
      <c r="X1907">
        <v>206266</v>
      </c>
      <c r="Y1907">
        <v>139478</v>
      </c>
      <c r="Z1907">
        <v>71641</v>
      </c>
      <c r="AA1907">
        <v>31132</v>
      </c>
      <c r="AB1907">
        <v>1329923</v>
      </c>
      <c r="AC1907">
        <v>242251</v>
      </c>
      <c r="AD1907" s="9">
        <v>1.5350136616215884E-4</v>
      </c>
      <c r="AE1907" s="9">
        <v>3.4159071966332819E-5</v>
      </c>
      <c r="AF1907" s="9">
        <v>3.0991031195572E-5</v>
      </c>
      <c r="AG1907" s="9">
        <v>3.2756169624548785E-5</v>
      </c>
      <c r="AH1907" s="9">
        <v>3.2131611078979499E-5</v>
      </c>
      <c r="AI1907" s="9">
        <v>2.496305467907497E-5</v>
      </c>
      <c r="AJ1907" s="9">
        <v>2.4240543763877711E-5</v>
      </c>
      <c r="AK1907" s="9">
        <v>3.5847947346534936E-5</v>
      </c>
      <c r="AL1907" s="9">
        <v>6.97924372914951E-5</v>
      </c>
      <c r="AM1907" s="9">
        <v>1.606064499550302E-4</v>
      </c>
      <c r="AN1907" s="9">
        <v>4.1355777740515801E-5</v>
      </c>
      <c r="AO1907" s="9">
        <v>6.1919249043347605E-5</v>
      </c>
      <c r="AP1907" s="8">
        <v>4.5249999999999995E-3</v>
      </c>
      <c r="AQ1907" s="8" t="s">
        <v>5612</v>
      </c>
      <c r="AR1907" s="37">
        <v>0.29799999999999999</v>
      </c>
      <c r="AS1907" s="37">
        <v>0.46399999999999997</v>
      </c>
      <c r="AT1907" s="37">
        <v>0.36799999999999999</v>
      </c>
      <c r="AU1907" s="9" t="s">
        <v>5612</v>
      </c>
      <c r="AV1907" s="9" t="s">
        <v>5612</v>
      </c>
      <c r="AW1907" s="9" t="s">
        <v>5612</v>
      </c>
      <c r="AX1907" s="9" t="s">
        <v>5612</v>
      </c>
      <c r="AY1907" s="9" t="s">
        <v>5612</v>
      </c>
      <c r="AZ1907" s="9" t="s">
        <v>5612</v>
      </c>
    </row>
    <row r="1908" spans="1:52" x14ac:dyDescent="0.2">
      <c r="A1908" s="38" t="s">
        <v>22</v>
      </c>
      <c r="B1908" s="7">
        <v>2016</v>
      </c>
      <c r="C1908" s="3" t="s">
        <v>65</v>
      </c>
      <c r="D1908" t="s">
        <v>225</v>
      </c>
      <c r="E1908" t="s">
        <v>2417</v>
      </c>
      <c r="F1908">
        <v>10</v>
      </c>
      <c r="G1908">
        <v>5</v>
      </c>
      <c r="H1908">
        <v>5</v>
      </c>
      <c r="I1908">
        <v>5</v>
      </c>
      <c r="J1908">
        <v>5</v>
      </c>
      <c r="K1908">
        <v>5</v>
      </c>
      <c r="L1908">
        <v>5</v>
      </c>
      <c r="M1908">
        <v>5</v>
      </c>
      <c r="N1908">
        <v>5</v>
      </c>
      <c r="O1908">
        <v>5</v>
      </c>
      <c r="P1908">
        <v>55</v>
      </c>
      <c r="Q1908">
        <v>15</v>
      </c>
      <c r="R1908">
        <v>65146</v>
      </c>
      <c r="S1908">
        <v>146374</v>
      </c>
      <c r="T1908">
        <v>161337</v>
      </c>
      <c r="U1908">
        <v>152643</v>
      </c>
      <c r="V1908">
        <v>155610</v>
      </c>
      <c r="W1908">
        <v>200296</v>
      </c>
      <c r="X1908">
        <v>206266</v>
      </c>
      <c r="Y1908">
        <v>139478</v>
      </c>
      <c r="Z1908">
        <v>71641</v>
      </c>
      <c r="AA1908">
        <v>31132</v>
      </c>
      <c r="AB1908">
        <v>1329923</v>
      </c>
      <c r="AC1908">
        <v>242251</v>
      </c>
      <c r="AD1908" s="9">
        <v>1.5350136616215884E-4</v>
      </c>
      <c r="AE1908" s="9">
        <v>3.4159071966332819E-5</v>
      </c>
      <c r="AF1908" s="9">
        <v>3.0991031195572E-5</v>
      </c>
      <c r="AG1908" s="9">
        <v>3.2756169624548785E-5</v>
      </c>
      <c r="AH1908" s="9">
        <v>3.2131611078979499E-5</v>
      </c>
      <c r="AI1908" s="9">
        <v>2.496305467907497E-5</v>
      </c>
      <c r="AJ1908" s="9">
        <v>2.4240543763877711E-5</v>
      </c>
      <c r="AK1908" s="9">
        <v>3.5847947346534936E-5</v>
      </c>
      <c r="AL1908" s="9">
        <v>6.97924372914951E-5</v>
      </c>
      <c r="AM1908" s="9">
        <v>1.606064499550302E-4</v>
      </c>
      <c r="AN1908" s="9">
        <v>4.1355777740515801E-5</v>
      </c>
      <c r="AO1908" s="9">
        <v>6.1919249043347605E-5</v>
      </c>
      <c r="AP1908" s="8">
        <v>3.8999999999999998E-3</v>
      </c>
      <c r="AQ1908" s="8">
        <v>0.88</v>
      </c>
      <c r="AR1908" s="37">
        <v>0.40700000000000003</v>
      </c>
      <c r="AS1908" s="37">
        <v>0.60399999999999998</v>
      </c>
      <c r="AT1908" s="37">
        <v>0.53800000000000003</v>
      </c>
      <c r="AU1908" s="9" t="s">
        <v>5612</v>
      </c>
      <c r="AV1908" s="9" t="s">
        <v>5612</v>
      </c>
      <c r="AW1908" s="9" t="s">
        <v>5612</v>
      </c>
      <c r="AX1908" s="9" t="s">
        <v>5612</v>
      </c>
      <c r="AY1908" s="9" t="s">
        <v>5612</v>
      </c>
      <c r="AZ1908" s="9" t="s">
        <v>5612</v>
      </c>
    </row>
    <row r="1909" spans="1:52" x14ac:dyDescent="0.2">
      <c r="A1909" s="38" t="s">
        <v>22</v>
      </c>
      <c r="B1909" s="7">
        <v>2016</v>
      </c>
      <c r="C1909" s="3" t="s">
        <v>66</v>
      </c>
      <c r="D1909" t="s">
        <v>225</v>
      </c>
      <c r="E1909" t="s">
        <v>2418</v>
      </c>
      <c r="F1909">
        <v>10</v>
      </c>
      <c r="G1909">
        <v>5</v>
      </c>
      <c r="H1909">
        <v>5</v>
      </c>
      <c r="I1909">
        <v>5</v>
      </c>
      <c r="J1909">
        <v>5</v>
      </c>
      <c r="K1909">
        <v>5</v>
      </c>
      <c r="L1909">
        <v>5</v>
      </c>
      <c r="M1909">
        <v>5</v>
      </c>
      <c r="N1909">
        <v>5</v>
      </c>
      <c r="O1909">
        <v>5</v>
      </c>
      <c r="P1909">
        <v>55</v>
      </c>
      <c r="Q1909">
        <v>15</v>
      </c>
      <c r="R1909">
        <v>65146</v>
      </c>
      <c r="S1909">
        <v>146374</v>
      </c>
      <c r="T1909">
        <v>161337</v>
      </c>
      <c r="U1909">
        <v>152643</v>
      </c>
      <c r="V1909">
        <v>155610</v>
      </c>
      <c r="W1909">
        <v>200296</v>
      </c>
      <c r="X1909">
        <v>206266</v>
      </c>
      <c r="Y1909">
        <v>139478</v>
      </c>
      <c r="Z1909">
        <v>71641</v>
      </c>
      <c r="AA1909">
        <v>31132</v>
      </c>
      <c r="AB1909">
        <v>1329923</v>
      </c>
      <c r="AC1909">
        <v>242251</v>
      </c>
      <c r="AD1909" s="9">
        <v>1.5350136616215884E-4</v>
      </c>
      <c r="AE1909" s="9">
        <v>3.4159071966332819E-5</v>
      </c>
      <c r="AF1909" s="9">
        <v>3.0991031195572E-5</v>
      </c>
      <c r="AG1909" s="9">
        <v>3.2756169624548785E-5</v>
      </c>
      <c r="AH1909" s="9">
        <v>3.2131611078979499E-5</v>
      </c>
      <c r="AI1909" s="9">
        <v>2.496305467907497E-5</v>
      </c>
      <c r="AJ1909" s="9">
        <v>2.4240543763877711E-5</v>
      </c>
      <c r="AK1909" s="9">
        <v>3.5847947346534936E-5</v>
      </c>
      <c r="AL1909" s="9">
        <v>6.97924372914951E-5</v>
      </c>
      <c r="AM1909" s="9">
        <v>1.606064499550302E-4</v>
      </c>
      <c r="AN1909" s="9">
        <v>4.1355777740515801E-5</v>
      </c>
      <c r="AO1909" s="9">
        <v>6.1919249043347605E-5</v>
      </c>
      <c r="AP1909" s="8">
        <v>3.2750000000000001E-3</v>
      </c>
      <c r="AQ1909" s="8" t="s">
        <v>5612</v>
      </c>
      <c r="AR1909" s="37">
        <v>0.44200000000000006</v>
      </c>
      <c r="AS1909" s="37">
        <v>0.6409999999999999</v>
      </c>
      <c r="AT1909" s="37">
        <v>0.60299999999999998</v>
      </c>
      <c r="AU1909" s="9" t="s">
        <v>5612</v>
      </c>
      <c r="AV1909" s="9" t="s">
        <v>5612</v>
      </c>
      <c r="AW1909" s="9" t="s">
        <v>5612</v>
      </c>
      <c r="AX1909" s="9" t="s">
        <v>5612</v>
      </c>
      <c r="AY1909" s="9" t="s">
        <v>5612</v>
      </c>
      <c r="AZ1909" s="9" t="s">
        <v>5612</v>
      </c>
    </row>
    <row r="1910" spans="1:52" x14ac:dyDescent="0.2">
      <c r="A1910" s="38" t="s">
        <v>22</v>
      </c>
      <c r="B1910" s="7">
        <v>2017</v>
      </c>
      <c r="C1910" s="3" t="s">
        <v>55</v>
      </c>
      <c r="D1910" t="s">
        <v>226</v>
      </c>
      <c r="E1910" t="s">
        <v>2419</v>
      </c>
      <c r="F1910">
        <v>10</v>
      </c>
      <c r="G1910">
        <v>5</v>
      </c>
      <c r="H1910">
        <v>5</v>
      </c>
      <c r="I1910">
        <v>5</v>
      </c>
      <c r="J1910">
        <v>5</v>
      </c>
      <c r="K1910">
        <v>5</v>
      </c>
      <c r="L1910">
        <v>5</v>
      </c>
      <c r="M1910">
        <v>5</v>
      </c>
      <c r="N1910">
        <v>5</v>
      </c>
      <c r="O1910">
        <v>14</v>
      </c>
      <c r="P1910">
        <v>64</v>
      </c>
      <c r="Q1910">
        <v>24</v>
      </c>
      <c r="R1910">
        <v>64394</v>
      </c>
      <c r="S1910">
        <v>144929</v>
      </c>
      <c r="T1910">
        <v>159749</v>
      </c>
      <c r="U1910">
        <v>153745</v>
      </c>
      <c r="V1910">
        <v>154004</v>
      </c>
      <c r="W1910">
        <v>195412</v>
      </c>
      <c r="X1910">
        <v>207794</v>
      </c>
      <c r="Y1910">
        <v>145926</v>
      </c>
      <c r="Z1910">
        <v>72436</v>
      </c>
      <c r="AA1910">
        <v>31769</v>
      </c>
      <c r="AB1910">
        <v>1330158</v>
      </c>
      <c r="AC1910">
        <v>250131</v>
      </c>
      <c r="AD1910" s="9">
        <v>1.5529397148802683E-4</v>
      </c>
      <c r="AE1910" s="9">
        <v>3.4499651553519311E-5</v>
      </c>
      <c r="AF1910" s="9">
        <v>3.129910046385267E-5</v>
      </c>
      <c r="AG1910" s="9">
        <v>3.252138280919705E-5</v>
      </c>
      <c r="AH1910" s="9">
        <v>3.2466689176904493E-5</v>
      </c>
      <c r="AI1910" s="9">
        <v>2.5586964976562339E-5</v>
      </c>
      <c r="AJ1910" s="9">
        <v>2.4062292462727509E-5</v>
      </c>
      <c r="AK1910" s="9">
        <v>3.4263941997998987E-5</v>
      </c>
      <c r="AL1910" s="9">
        <v>6.9026450935998678E-5</v>
      </c>
      <c r="AM1910" s="9">
        <v>4.4068116717554847E-4</v>
      </c>
      <c r="AN1910" s="9">
        <v>4.811458488390101E-5</v>
      </c>
      <c r="AO1910" s="9">
        <v>9.5949722345490957E-5</v>
      </c>
      <c r="AP1910" s="8">
        <v>4.0000000000000001E-3</v>
      </c>
      <c r="AQ1910" s="8" t="s">
        <v>5612</v>
      </c>
      <c r="AR1910" s="37">
        <v>0.46299999999999997</v>
      </c>
      <c r="AS1910" s="37">
        <v>0.65800000000000003</v>
      </c>
      <c r="AT1910" s="37">
        <v>0.65700000000000003</v>
      </c>
      <c r="AU1910" s="9" t="s">
        <v>5612</v>
      </c>
      <c r="AV1910" s="9" t="s">
        <v>5612</v>
      </c>
      <c r="AW1910" s="9" t="s">
        <v>5612</v>
      </c>
      <c r="AX1910" s="9" t="s">
        <v>5612</v>
      </c>
      <c r="AY1910" s="9" t="s">
        <v>5612</v>
      </c>
      <c r="AZ1910" s="9" t="s">
        <v>5612</v>
      </c>
    </row>
    <row r="1911" spans="1:52" x14ac:dyDescent="0.2">
      <c r="A1911" s="38" t="s">
        <v>22</v>
      </c>
      <c r="B1911" s="7">
        <v>2017</v>
      </c>
      <c r="C1911" s="3" t="s">
        <v>56</v>
      </c>
      <c r="D1911" t="s">
        <v>226</v>
      </c>
      <c r="E1911" t="s">
        <v>2420</v>
      </c>
      <c r="F1911">
        <v>10</v>
      </c>
      <c r="G1911">
        <v>5</v>
      </c>
      <c r="H1911">
        <v>5</v>
      </c>
      <c r="I1911">
        <v>5</v>
      </c>
      <c r="J1911">
        <v>5</v>
      </c>
      <c r="K1911">
        <v>5</v>
      </c>
      <c r="L1911">
        <v>5</v>
      </c>
      <c r="M1911">
        <v>5</v>
      </c>
      <c r="N1911">
        <v>5</v>
      </c>
      <c r="O1911">
        <v>22</v>
      </c>
      <c r="P1911">
        <v>72</v>
      </c>
      <c r="Q1911">
        <v>32</v>
      </c>
      <c r="R1911">
        <v>64394</v>
      </c>
      <c r="S1911">
        <v>144929</v>
      </c>
      <c r="T1911">
        <v>159749</v>
      </c>
      <c r="U1911">
        <v>153745</v>
      </c>
      <c r="V1911">
        <v>154004</v>
      </c>
      <c r="W1911">
        <v>195412</v>
      </c>
      <c r="X1911">
        <v>207794</v>
      </c>
      <c r="Y1911">
        <v>145926</v>
      </c>
      <c r="Z1911">
        <v>72436</v>
      </c>
      <c r="AA1911">
        <v>31769</v>
      </c>
      <c r="AB1911">
        <v>1330158</v>
      </c>
      <c r="AC1911">
        <v>250131</v>
      </c>
      <c r="AD1911" s="9">
        <v>1.5529397148802683E-4</v>
      </c>
      <c r="AE1911" s="9">
        <v>3.4499651553519311E-5</v>
      </c>
      <c r="AF1911" s="9">
        <v>3.129910046385267E-5</v>
      </c>
      <c r="AG1911" s="9">
        <v>3.252138280919705E-5</v>
      </c>
      <c r="AH1911" s="9">
        <v>3.2466689176904493E-5</v>
      </c>
      <c r="AI1911" s="9">
        <v>2.5586964976562339E-5</v>
      </c>
      <c r="AJ1911" s="9">
        <v>2.4062292462727509E-5</v>
      </c>
      <c r="AK1911" s="9">
        <v>3.4263941997998987E-5</v>
      </c>
      <c r="AL1911" s="9">
        <v>6.9026450935998678E-5</v>
      </c>
      <c r="AM1911" s="9">
        <v>6.9249897699014758E-4</v>
      </c>
      <c r="AN1911" s="9">
        <v>5.4128907994388635E-5</v>
      </c>
      <c r="AO1911" s="9">
        <v>1.2793296312732129E-4</v>
      </c>
      <c r="AP1911" s="8">
        <v>5.8250000000000003E-3</v>
      </c>
      <c r="AQ1911" s="8" t="s">
        <v>5612</v>
      </c>
      <c r="AR1911" s="37">
        <v>0.48100000000000004</v>
      </c>
      <c r="AS1911" s="37">
        <v>0.66500000000000004</v>
      </c>
      <c r="AT1911" s="37">
        <v>0.68900000000000006</v>
      </c>
      <c r="AU1911" s="9" t="s">
        <v>5612</v>
      </c>
      <c r="AV1911" s="9" t="s">
        <v>5612</v>
      </c>
      <c r="AW1911" s="9" t="s">
        <v>5612</v>
      </c>
      <c r="AX1911" s="9" t="s">
        <v>5612</v>
      </c>
      <c r="AY1911" s="9" t="s">
        <v>5612</v>
      </c>
      <c r="AZ1911" s="9" t="s">
        <v>5612</v>
      </c>
    </row>
    <row r="1912" spans="1:52" x14ac:dyDescent="0.2">
      <c r="A1912" s="38" t="s">
        <v>22</v>
      </c>
      <c r="B1912" s="7">
        <v>2017</v>
      </c>
      <c r="C1912" s="3" t="s">
        <v>57</v>
      </c>
      <c r="D1912" t="s">
        <v>226</v>
      </c>
      <c r="E1912" t="s">
        <v>2421</v>
      </c>
      <c r="F1912">
        <v>10</v>
      </c>
      <c r="G1912">
        <v>5</v>
      </c>
      <c r="H1912">
        <v>5</v>
      </c>
      <c r="I1912">
        <v>5</v>
      </c>
      <c r="J1912">
        <v>5</v>
      </c>
      <c r="K1912">
        <v>5</v>
      </c>
      <c r="L1912">
        <v>5</v>
      </c>
      <c r="M1912">
        <v>5</v>
      </c>
      <c r="N1912">
        <v>12</v>
      </c>
      <c r="O1912">
        <v>28</v>
      </c>
      <c r="P1912">
        <v>85</v>
      </c>
      <c r="Q1912">
        <v>45</v>
      </c>
      <c r="R1912">
        <v>64394</v>
      </c>
      <c r="S1912">
        <v>144929</v>
      </c>
      <c r="T1912">
        <v>159749</v>
      </c>
      <c r="U1912">
        <v>153745</v>
      </c>
      <c r="V1912">
        <v>154004</v>
      </c>
      <c r="W1912">
        <v>195412</v>
      </c>
      <c r="X1912">
        <v>207794</v>
      </c>
      <c r="Y1912">
        <v>145926</v>
      </c>
      <c r="Z1912">
        <v>72436</v>
      </c>
      <c r="AA1912">
        <v>31769</v>
      </c>
      <c r="AB1912">
        <v>1330158</v>
      </c>
      <c r="AC1912">
        <v>250131</v>
      </c>
      <c r="AD1912" s="9">
        <v>1.5529397148802683E-4</v>
      </c>
      <c r="AE1912" s="9">
        <v>3.4499651553519311E-5</v>
      </c>
      <c r="AF1912" s="9">
        <v>3.129910046385267E-5</v>
      </c>
      <c r="AG1912" s="9">
        <v>3.252138280919705E-5</v>
      </c>
      <c r="AH1912" s="9">
        <v>3.2466689176904493E-5</v>
      </c>
      <c r="AI1912" s="9">
        <v>2.5586964976562339E-5</v>
      </c>
      <c r="AJ1912" s="9">
        <v>2.4062292462727509E-5</v>
      </c>
      <c r="AK1912" s="9">
        <v>3.4263941997998987E-5</v>
      </c>
      <c r="AL1912" s="9">
        <v>1.6566348224639682E-4</v>
      </c>
      <c r="AM1912" s="9">
        <v>8.8136233435109695E-4</v>
      </c>
      <c r="AN1912" s="9">
        <v>6.3902183048931033E-5</v>
      </c>
      <c r="AO1912" s="9">
        <v>1.7990572939779556E-4</v>
      </c>
      <c r="AP1912" s="8">
        <v>8.5400000000000007E-3</v>
      </c>
      <c r="AQ1912" s="8" t="s">
        <v>5612</v>
      </c>
      <c r="AR1912" s="37">
        <v>0.49</v>
      </c>
      <c r="AS1912" s="37">
        <v>0.67799999999999994</v>
      </c>
      <c r="AT1912" s="37">
        <v>0.70499999999999996</v>
      </c>
      <c r="AU1912" s="9" t="s">
        <v>5612</v>
      </c>
      <c r="AV1912" s="9" t="s">
        <v>5612</v>
      </c>
      <c r="AW1912" s="9" t="s">
        <v>5612</v>
      </c>
      <c r="AX1912" s="9" t="s">
        <v>5612</v>
      </c>
      <c r="AY1912" s="9" t="s">
        <v>5612</v>
      </c>
      <c r="AZ1912" s="9" t="s">
        <v>5612</v>
      </c>
    </row>
    <row r="1913" spans="1:52" x14ac:dyDescent="0.2">
      <c r="A1913" s="38" t="s">
        <v>22</v>
      </c>
      <c r="B1913" s="7">
        <v>2017</v>
      </c>
      <c r="C1913" s="3" t="s">
        <v>58</v>
      </c>
      <c r="D1913" t="s">
        <v>226</v>
      </c>
      <c r="E1913" t="s">
        <v>2422</v>
      </c>
      <c r="F1913">
        <v>10</v>
      </c>
      <c r="G1913">
        <v>5</v>
      </c>
      <c r="H1913">
        <v>5</v>
      </c>
      <c r="I1913">
        <v>5</v>
      </c>
      <c r="J1913">
        <v>5</v>
      </c>
      <c r="K1913">
        <v>5</v>
      </c>
      <c r="L1913">
        <v>5</v>
      </c>
      <c r="M1913">
        <v>5</v>
      </c>
      <c r="N1913">
        <v>5</v>
      </c>
      <c r="O1913">
        <v>21</v>
      </c>
      <c r="P1913">
        <v>71</v>
      </c>
      <c r="Q1913">
        <v>31</v>
      </c>
      <c r="R1913">
        <v>64394</v>
      </c>
      <c r="S1913">
        <v>144929</v>
      </c>
      <c r="T1913">
        <v>159749</v>
      </c>
      <c r="U1913">
        <v>153745</v>
      </c>
      <c r="V1913">
        <v>154004</v>
      </c>
      <c r="W1913">
        <v>195412</v>
      </c>
      <c r="X1913">
        <v>207794</v>
      </c>
      <c r="Y1913">
        <v>145926</v>
      </c>
      <c r="Z1913">
        <v>72436</v>
      </c>
      <c r="AA1913">
        <v>31769</v>
      </c>
      <c r="AB1913">
        <v>1330158</v>
      </c>
      <c r="AC1913">
        <v>250131</v>
      </c>
      <c r="AD1913" s="9">
        <v>1.5529397148802683E-4</v>
      </c>
      <c r="AE1913" s="9">
        <v>3.4499651553519311E-5</v>
      </c>
      <c r="AF1913" s="9">
        <v>3.129910046385267E-5</v>
      </c>
      <c r="AG1913" s="9">
        <v>3.252138280919705E-5</v>
      </c>
      <c r="AH1913" s="9">
        <v>3.2466689176904493E-5</v>
      </c>
      <c r="AI1913" s="9">
        <v>2.5586964976562339E-5</v>
      </c>
      <c r="AJ1913" s="9">
        <v>2.4062292462727509E-5</v>
      </c>
      <c r="AK1913" s="9">
        <v>3.4263941997998987E-5</v>
      </c>
      <c r="AL1913" s="9">
        <v>6.9026450935998678E-5</v>
      </c>
      <c r="AM1913" s="9">
        <v>6.6102175076332274E-4</v>
      </c>
      <c r="AN1913" s="9">
        <v>5.3377117605577682E-5</v>
      </c>
      <c r="AO1913" s="9">
        <v>1.2393505802959248E-4</v>
      </c>
      <c r="AP1913" s="8">
        <v>6.899999999999999E-3</v>
      </c>
      <c r="AQ1913" s="8" t="s">
        <v>5612</v>
      </c>
      <c r="AR1913" s="37">
        <v>0.495</v>
      </c>
      <c r="AS1913" s="37">
        <v>0.68500000000000005</v>
      </c>
      <c r="AT1913" s="37">
        <v>0.71799999999999997</v>
      </c>
      <c r="AU1913" s="9" t="s">
        <v>5612</v>
      </c>
      <c r="AV1913" s="9" t="s">
        <v>5612</v>
      </c>
      <c r="AW1913" s="9" t="s">
        <v>5612</v>
      </c>
      <c r="AX1913" s="9" t="s">
        <v>5612</v>
      </c>
      <c r="AY1913" s="9" t="s">
        <v>5612</v>
      </c>
      <c r="AZ1913" s="9" t="s">
        <v>5612</v>
      </c>
    </row>
    <row r="1914" spans="1:52" x14ac:dyDescent="0.2">
      <c r="A1914" s="38" t="s">
        <v>22</v>
      </c>
      <c r="B1914" s="7">
        <v>2017</v>
      </c>
      <c r="C1914" s="3" t="s">
        <v>59</v>
      </c>
      <c r="D1914" t="s">
        <v>226</v>
      </c>
      <c r="E1914" t="s">
        <v>2423</v>
      </c>
      <c r="F1914">
        <v>10</v>
      </c>
      <c r="G1914">
        <v>5</v>
      </c>
      <c r="H1914">
        <v>5</v>
      </c>
      <c r="I1914">
        <v>5</v>
      </c>
      <c r="J1914">
        <v>5</v>
      </c>
      <c r="K1914">
        <v>5</v>
      </c>
      <c r="L1914">
        <v>5</v>
      </c>
      <c r="M1914">
        <v>5</v>
      </c>
      <c r="N1914">
        <v>5</v>
      </c>
      <c r="O1914">
        <v>11</v>
      </c>
      <c r="P1914">
        <v>61</v>
      </c>
      <c r="Q1914">
        <v>21</v>
      </c>
      <c r="R1914">
        <v>64394</v>
      </c>
      <c r="S1914">
        <v>144929</v>
      </c>
      <c r="T1914">
        <v>159749</v>
      </c>
      <c r="U1914">
        <v>153745</v>
      </c>
      <c r="V1914">
        <v>154004</v>
      </c>
      <c r="W1914">
        <v>195412</v>
      </c>
      <c r="X1914">
        <v>207794</v>
      </c>
      <c r="Y1914">
        <v>145926</v>
      </c>
      <c r="Z1914">
        <v>72436</v>
      </c>
      <c r="AA1914">
        <v>31769</v>
      </c>
      <c r="AB1914">
        <v>1330158</v>
      </c>
      <c r="AC1914">
        <v>250131</v>
      </c>
      <c r="AD1914" s="9">
        <v>1.5529397148802683E-4</v>
      </c>
      <c r="AE1914" s="9">
        <v>3.4499651553519311E-5</v>
      </c>
      <c r="AF1914" s="9">
        <v>3.129910046385267E-5</v>
      </c>
      <c r="AG1914" s="9">
        <v>3.252138280919705E-5</v>
      </c>
      <c r="AH1914" s="9">
        <v>3.2466689176904493E-5</v>
      </c>
      <c r="AI1914" s="9">
        <v>2.5586964976562339E-5</v>
      </c>
      <c r="AJ1914" s="9">
        <v>2.4062292462727509E-5</v>
      </c>
      <c r="AK1914" s="9">
        <v>3.4263941997998987E-5</v>
      </c>
      <c r="AL1914" s="9">
        <v>6.9026450935998678E-5</v>
      </c>
      <c r="AM1914" s="9">
        <v>3.4624948849507379E-4</v>
      </c>
      <c r="AN1914" s="9">
        <v>4.585921371746815E-5</v>
      </c>
      <c r="AO1914" s="9">
        <v>8.3956007052304589E-5</v>
      </c>
      <c r="AP1914" s="8">
        <v>2.575E-3</v>
      </c>
      <c r="AQ1914" s="8" t="s">
        <v>5612</v>
      </c>
      <c r="AR1914" s="37">
        <v>0.499</v>
      </c>
      <c r="AS1914" s="37">
        <v>0.68700000000000006</v>
      </c>
      <c r="AT1914" s="37">
        <v>0.71799999999999997</v>
      </c>
      <c r="AU1914" s="9" t="s">
        <v>5612</v>
      </c>
      <c r="AV1914" s="9" t="s">
        <v>5612</v>
      </c>
      <c r="AW1914" s="9" t="s">
        <v>5612</v>
      </c>
      <c r="AX1914" s="9" t="s">
        <v>5612</v>
      </c>
      <c r="AY1914" s="9" t="s">
        <v>5612</v>
      </c>
      <c r="AZ1914" s="9" t="s">
        <v>5612</v>
      </c>
    </row>
    <row r="1915" spans="1:52" x14ac:dyDescent="0.2">
      <c r="A1915" s="38" t="s">
        <v>22</v>
      </c>
      <c r="B1915" s="7">
        <v>2017</v>
      </c>
      <c r="C1915" s="3" t="s">
        <v>60</v>
      </c>
      <c r="D1915" t="s">
        <v>226</v>
      </c>
      <c r="E1915" t="s">
        <v>2424</v>
      </c>
      <c r="F1915">
        <v>10</v>
      </c>
      <c r="G1915">
        <v>5</v>
      </c>
      <c r="H1915">
        <v>5</v>
      </c>
      <c r="I1915">
        <v>5</v>
      </c>
      <c r="J1915">
        <v>5</v>
      </c>
      <c r="K1915">
        <v>5</v>
      </c>
      <c r="L1915">
        <v>5</v>
      </c>
      <c r="M1915">
        <v>5</v>
      </c>
      <c r="N1915">
        <v>5</v>
      </c>
      <c r="O1915">
        <v>5</v>
      </c>
      <c r="P1915">
        <v>55</v>
      </c>
      <c r="Q1915">
        <v>15</v>
      </c>
      <c r="R1915">
        <v>64394</v>
      </c>
      <c r="S1915">
        <v>144929</v>
      </c>
      <c r="T1915">
        <v>159749</v>
      </c>
      <c r="U1915">
        <v>153745</v>
      </c>
      <c r="V1915">
        <v>154004</v>
      </c>
      <c r="W1915">
        <v>195412</v>
      </c>
      <c r="X1915">
        <v>207794</v>
      </c>
      <c r="Y1915">
        <v>145926</v>
      </c>
      <c r="Z1915">
        <v>72436</v>
      </c>
      <c r="AA1915">
        <v>31769</v>
      </c>
      <c r="AB1915">
        <v>1330158</v>
      </c>
      <c r="AC1915">
        <v>250131</v>
      </c>
      <c r="AD1915" s="9">
        <v>1.5529397148802683E-4</v>
      </c>
      <c r="AE1915" s="9">
        <v>3.4499651553519311E-5</v>
      </c>
      <c r="AF1915" s="9">
        <v>3.129910046385267E-5</v>
      </c>
      <c r="AG1915" s="9">
        <v>3.252138280919705E-5</v>
      </c>
      <c r="AH1915" s="9">
        <v>3.2466689176904493E-5</v>
      </c>
      <c r="AI1915" s="9">
        <v>2.5586964976562339E-5</v>
      </c>
      <c r="AJ1915" s="9">
        <v>2.4062292462727509E-5</v>
      </c>
      <c r="AK1915" s="9">
        <v>3.4263941997998987E-5</v>
      </c>
      <c r="AL1915" s="9">
        <v>6.9026450935998678E-5</v>
      </c>
      <c r="AM1915" s="9">
        <v>1.5738613113412447E-4</v>
      </c>
      <c r="AN1915" s="9">
        <v>4.1348471384602431E-5</v>
      </c>
      <c r="AO1915" s="9">
        <v>5.9968576465931853E-5</v>
      </c>
      <c r="AP1915" s="8">
        <v>2.3E-3</v>
      </c>
      <c r="AQ1915" s="8" t="s">
        <v>5612</v>
      </c>
      <c r="AR1915" s="37" t="s">
        <v>5612</v>
      </c>
      <c r="AS1915" s="37" t="s">
        <v>5612</v>
      </c>
      <c r="AT1915" s="37" t="s">
        <v>5612</v>
      </c>
      <c r="AU1915" s="9" t="s">
        <v>5612</v>
      </c>
      <c r="AV1915" s="9" t="s">
        <v>5612</v>
      </c>
      <c r="AW1915" s="9" t="s">
        <v>5612</v>
      </c>
      <c r="AX1915" s="9" t="s">
        <v>5612</v>
      </c>
      <c r="AY1915" s="9" t="s">
        <v>5612</v>
      </c>
      <c r="AZ1915" s="9" t="s">
        <v>5612</v>
      </c>
    </row>
    <row r="1916" spans="1:52" x14ac:dyDescent="0.2">
      <c r="A1916" s="38" t="s">
        <v>22</v>
      </c>
      <c r="B1916" s="7">
        <v>2017</v>
      </c>
      <c r="C1916" s="3" t="s">
        <v>61</v>
      </c>
      <c r="D1916" t="s">
        <v>226</v>
      </c>
      <c r="E1916" t="s">
        <v>2425</v>
      </c>
      <c r="F1916">
        <v>10</v>
      </c>
      <c r="G1916">
        <v>5</v>
      </c>
      <c r="H1916">
        <v>5</v>
      </c>
      <c r="I1916">
        <v>5</v>
      </c>
      <c r="J1916">
        <v>5</v>
      </c>
      <c r="K1916">
        <v>5</v>
      </c>
      <c r="L1916">
        <v>5</v>
      </c>
      <c r="M1916">
        <v>5</v>
      </c>
      <c r="N1916">
        <v>5</v>
      </c>
      <c r="O1916">
        <v>5</v>
      </c>
      <c r="P1916">
        <v>55</v>
      </c>
      <c r="Q1916">
        <v>15</v>
      </c>
      <c r="R1916">
        <v>64394</v>
      </c>
      <c r="S1916">
        <v>144929</v>
      </c>
      <c r="T1916">
        <v>159749</v>
      </c>
      <c r="U1916">
        <v>153745</v>
      </c>
      <c r="V1916">
        <v>154004</v>
      </c>
      <c r="W1916">
        <v>195412</v>
      </c>
      <c r="X1916">
        <v>207794</v>
      </c>
      <c r="Y1916">
        <v>145926</v>
      </c>
      <c r="Z1916">
        <v>72436</v>
      </c>
      <c r="AA1916">
        <v>31769</v>
      </c>
      <c r="AB1916">
        <v>1330158</v>
      </c>
      <c r="AC1916">
        <v>250131</v>
      </c>
      <c r="AD1916" s="9">
        <v>1.5529397148802683E-4</v>
      </c>
      <c r="AE1916" s="9">
        <v>3.4499651553519311E-5</v>
      </c>
      <c r="AF1916" s="9">
        <v>3.129910046385267E-5</v>
      </c>
      <c r="AG1916" s="9">
        <v>3.252138280919705E-5</v>
      </c>
      <c r="AH1916" s="9">
        <v>3.2466689176904493E-5</v>
      </c>
      <c r="AI1916" s="9">
        <v>2.5586964976562339E-5</v>
      </c>
      <c r="AJ1916" s="9">
        <v>2.4062292462727509E-5</v>
      </c>
      <c r="AK1916" s="9">
        <v>3.4263941997998987E-5</v>
      </c>
      <c r="AL1916" s="9">
        <v>6.9026450935998678E-5</v>
      </c>
      <c r="AM1916" s="9">
        <v>1.5738613113412447E-4</v>
      </c>
      <c r="AN1916" s="9">
        <v>4.1348471384602431E-5</v>
      </c>
      <c r="AO1916" s="9">
        <v>5.9968576465931853E-5</v>
      </c>
      <c r="AP1916" s="8">
        <v>1.4499999999999999E-3</v>
      </c>
      <c r="AQ1916" s="8" t="s">
        <v>5612</v>
      </c>
      <c r="AR1916" s="37" t="s">
        <v>5612</v>
      </c>
      <c r="AS1916" s="37" t="s">
        <v>5612</v>
      </c>
      <c r="AT1916" s="37" t="s">
        <v>5612</v>
      </c>
      <c r="AU1916" s="9" t="s">
        <v>5612</v>
      </c>
      <c r="AV1916" s="9" t="s">
        <v>5612</v>
      </c>
      <c r="AW1916" s="9" t="s">
        <v>5612</v>
      </c>
      <c r="AX1916" s="9" t="s">
        <v>5612</v>
      </c>
      <c r="AY1916" s="9" t="s">
        <v>5612</v>
      </c>
      <c r="AZ1916" s="9" t="s">
        <v>5612</v>
      </c>
    </row>
    <row r="1917" spans="1:52" x14ac:dyDescent="0.2">
      <c r="A1917" s="38" t="s">
        <v>22</v>
      </c>
      <c r="B1917" s="7">
        <v>2017</v>
      </c>
      <c r="C1917" s="3" t="s">
        <v>62</v>
      </c>
      <c r="D1917" t="s">
        <v>226</v>
      </c>
      <c r="E1917" t="s">
        <v>2426</v>
      </c>
      <c r="F1917">
        <v>10</v>
      </c>
      <c r="G1917">
        <v>5</v>
      </c>
      <c r="H1917">
        <v>5</v>
      </c>
      <c r="I1917">
        <v>5</v>
      </c>
      <c r="J1917">
        <v>5</v>
      </c>
      <c r="K1917">
        <v>5</v>
      </c>
      <c r="L1917">
        <v>5</v>
      </c>
      <c r="M1917">
        <v>5</v>
      </c>
      <c r="N1917">
        <v>5</v>
      </c>
      <c r="O1917">
        <v>5</v>
      </c>
      <c r="P1917">
        <v>55</v>
      </c>
      <c r="Q1917">
        <v>15</v>
      </c>
      <c r="R1917">
        <v>64394</v>
      </c>
      <c r="S1917">
        <v>144929</v>
      </c>
      <c r="T1917">
        <v>159749</v>
      </c>
      <c r="U1917">
        <v>153745</v>
      </c>
      <c r="V1917">
        <v>154004</v>
      </c>
      <c r="W1917">
        <v>195412</v>
      </c>
      <c r="X1917">
        <v>207794</v>
      </c>
      <c r="Y1917">
        <v>145926</v>
      </c>
      <c r="Z1917">
        <v>72436</v>
      </c>
      <c r="AA1917">
        <v>31769</v>
      </c>
      <c r="AB1917">
        <v>1330158</v>
      </c>
      <c r="AC1917">
        <v>250131</v>
      </c>
      <c r="AD1917" s="9">
        <v>1.5529397148802683E-4</v>
      </c>
      <c r="AE1917" s="9">
        <v>3.4499651553519311E-5</v>
      </c>
      <c r="AF1917" s="9">
        <v>3.129910046385267E-5</v>
      </c>
      <c r="AG1917" s="9">
        <v>3.252138280919705E-5</v>
      </c>
      <c r="AH1917" s="9">
        <v>3.2466689176904493E-5</v>
      </c>
      <c r="AI1917" s="9">
        <v>2.5586964976562339E-5</v>
      </c>
      <c r="AJ1917" s="9">
        <v>2.4062292462727509E-5</v>
      </c>
      <c r="AK1917" s="9">
        <v>3.4263941997998987E-5</v>
      </c>
      <c r="AL1917" s="9">
        <v>6.9026450935998678E-5</v>
      </c>
      <c r="AM1917" s="9">
        <v>1.5738613113412447E-4</v>
      </c>
      <c r="AN1917" s="9">
        <v>4.1348471384602431E-5</v>
      </c>
      <c r="AO1917" s="9">
        <v>5.9968576465931853E-5</v>
      </c>
      <c r="AP1917" s="8">
        <v>1.34E-3</v>
      </c>
      <c r="AQ1917" s="8" t="s">
        <v>5612</v>
      </c>
      <c r="AR1917" s="37">
        <v>0.02</v>
      </c>
      <c r="AS1917" s="37">
        <v>2.4E-2</v>
      </c>
      <c r="AT1917" s="37">
        <v>0</v>
      </c>
      <c r="AU1917" s="9" t="s">
        <v>5612</v>
      </c>
      <c r="AV1917" s="9" t="s">
        <v>5612</v>
      </c>
      <c r="AW1917" s="9" t="s">
        <v>5612</v>
      </c>
      <c r="AX1917" s="9" t="s">
        <v>5612</v>
      </c>
      <c r="AY1917" s="9" t="s">
        <v>5612</v>
      </c>
      <c r="AZ1917" s="9" t="s">
        <v>5612</v>
      </c>
    </row>
    <row r="1918" spans="1:52" x14ac:dyDescent="0.2">
      <c r="A1918" s="38" t="s">
        <v>22</v>
      </c>
      <c r="B1918" s="7">
        <v>2017</v>
      </c>
      <c r="C1918" s="3" t="s">
        <v>63</v>
      </c>
      <c r="D1918" t="s">
        <v>226</v>
      </c>
      <c r="E1918" t="s">
        <v>2427</v>
      </c>
      <c r="F1918">
        <v>10</v>
      </c>
      <c r="G1918">
        <v>5</v>
      </c>
      <c r="H1918">
        <v>5</v>
      </c>
      <c r="I1918">
        <v>5</v>
      </c>
      <c r="J1918">
        <v>5</v>
      </c>
      <c r="K1918">
        <v>5</v>
      </c>
      <c r="L1918">
        <v>5</v>
      </c>
      <c r="M1918">
        <v>5</v>
      </c>
      <c r="N1918">
        <v>5</v>
      </c>
      <c r="O1918">
        <v>5</v>
      </c>
      <c r="P1918">
        <v>55</v>
      </c>
      <c r="Q1918">
        <v>15</v>
      </c>
      <c r="R1918">
        <v>64394</v>
      </c>
      <c r="S1918">
        <v>144929</v>
      </c>
      <c r="T1918">
        <v>159749</v>
      </c>
      <c r="U1918">
        <v>153745</v>
      </c>
      <c r="V1918">
        <v>154004</v>
      </c>
      <c r="W1918">
        <v>195412</v>
      </c>
      <c r="X1918">
        <v>207794</v>
      </c>
      <c r="Y1918">
        <v>145926</v>
      </c>
      <c r="Z1918">
        <v>72436</v>
      </c>
      <c r="AA1918">
        <v>31769</v>
      </c>
      <c r="AB1918">
        <v>1330158</v>
      </c>
      <c r="AC1918">
        <v>250131</v>
      </c>
      <c r="AD1918" s="9">
        <v>1.5529397148802683E-4</v>
      </c>
      <c r="AE1918" s="9">
        <v>3.4499651553519311E-5</v>
      </c>
      <c r="AF1918" s="9">
        <v>3.129910046385267E-5</v>
      </c>
      <c r="AG1918" s="9">
        <v>3.252138280919705E-5</v>
      </c>
      <c r="AH1918" s="9">
        <v>3.2466689176904493E-5</v>
      </c>
      <c r="AI1918" s="9">
        <v>2.5586964976562339E-5</v>
      </c>
      <c r="AJ1918" s="9">
        <v>2.4062292462727509E-5</v>
      </c>
      <c r="AK1918" s="9">
        <v>3.4263941997998987E-5</v>
      </c>
      <c r="AL1918" s="9">
        <v>6.9026450935998678E-5</v>
      </c>
      <c r="AM1918" s="9">
        <v>1.5738613113412447E-4</v>
      </c>
      <c r="AN1918" s="9">
        <v>4.1348471384602431E-5</v>
      </c>
      <c r="AO1918" s="9">
        <v>5.9968576465931853E-5</v>
      </c>
      <c r="AP1918" s="8">
        <v>1.6999999999999999E-3</v>
      </c>
      <c r="AQ1918" s="8" t="s">
        <v>5612</v>
      </c>
      <c r="AR1918" s="37">
        <v>8.6999999999999994E-2</v>
      </c>
      <c r="AS1918" s="37">
        <v>0.13500000000000001</v>
      </c>
      <c r="AT1918" s="37">
        <v>0.156</v>
      </c>
      <c r="AU1918" s="9" t="s">
        <v>5612</v>
      </c>
      <c r="AV1918" s="9" t="s">
        <v>5612</v>
      </c>
      <c r="AW1918" s="9" t="s">
        <v>5612</v>
      </c>
      <c r="AX1918" s="9" t="s">
        <v>5612</v>
      </c>
      <c r="AY1918" s="9" t="s">
        <v>5612</v>
      </c>
      <c r="AZ1918" s="9" t="s">
        <v>5612</v>
      </c>
    </row>
    <row r="1919" spans="1:52" x14ac:dyDescent="0.2">
      <c r="A1919" s="38" t="s">
        <v>22</v>
      </c>
      <c r="B1919" s="7">
        <v>2017</v>
      </c>
      <c r="C1919" s="3" t="s">
        <v>64</v>
      </c>
      <c r="D1919" t="s">
        <v>226</v>
      </c>
      <c r="E1919" t="s">
        <v>2428</v>
      </c>
      <c r="F1919">
        <v>10</v>
      </c>
      <c r="G1919">
        <v>5</v>
      </c>
      <c r="H1919">
        <v>5</v>
      </c>
      <c r="I1919">
        <v>5</v>
      </c>
      <c r="J1919">
        <v>5</v>
      </c>
      <c r="K1919">
        <v>5</v>
      </c>
      <c r="L1919">
        <v>5</v>
      </c>
      <c r="M1919">
        <v>5</v>
      </c>
      <c r="N1919">
        <v>5</v>
      </c>
      <c r="O1919">
        <v>10</v>
      </c>
      <c r="P1919">
        <v>60</v>
      </c>
      <c r="Q1919">
        <v>20</v>
      </c>
      <c r="R1919">
        <v>64394</v>
      </c>
      <c r="S1919">
        <v>144929</v>
      </c>
      <c r="T1919">
        <v>159749</v>
      </c>
      <c r="U1919">
        <v>153745</v>
      </c>
      <c r="V1919">
        <v>154004</v>
      </c>
      <c r="W1919">
        <v>195412</v>
      </c>
      <c r="X1919">
        <v>207794</v>
      </c>
      <c r="Y1919">
        <v>145926</v>
      </c>
      <c r="Z1919">
        <v>72436</v>
      </c>
      <c r="AA1919">
        <v>31769</v>
      </c>
      <c r="AB1919">
        <v>1330158</v>
      </c>
      <c r="AC1919">
        <v>250131</v>
      </c>
      <c r="AD1919" s="9">
        <v>1.5529397148802683E-4</v>
      </c>
      <c r="AE1919" s="9">
        <v>3.4499651553519311E-5</v>
      </c>
      <c r="AF1919" s="9">
        <v>3.129910046385267E-5</v>
      </c>
      <c r="AG1919" s="9">
        <v>3.252138280919705E-5</v>
      </c>
      <c r="AH1919" s="9">
        <v>3.2466689176904493E-5</v>
      </c>
      <c r="AI1919" s="9">
        <v>2.5586964976562339E-5</v>
      </c>
      <c r="AJ1919" s="9">
        <v>2.4062292462727509E-5</v>
      </c>
      <c r="AK1919" s="9">
        <v>3.4263941997998987E-5</v>
      </c>
      <c r="AL1919" s="9">
        <v>6.9026450935998678E-5</v>
      </c>
      <c r="AM1919" s="9">
        <v>3.1477226226824895E-4</v>
      </c>
      <c r="AN1919" s="9">
        <v>4.5107423328657197E-5</v>
      </c>
      <c r="AO1919" s="9">
        <v>7.99581019545758E-5</v>
      </c>
      <c r="AP1919" s="8">
        <v>2.4749999999999998E-3</v>
      </c>
      <c r="AQ1919" s="8" t="s">
        <v>5612</v>
      </c>
      <c r="AR1919" s="37">
        <v>0.24800000000000003</v>
      </c>
      <c r="AS1919" s="37">
        <v>0.35899999999999999</v>
      </c>
      <c r="AT1919" s="37">
        <v>0.39600000000000002</v>
      </c>
      <c r="AU1919" s="9" t="s">
        <v>5612</v>
      </c>
      <c r="AV1919" s="9" t="s">
        <v>5612</v>
      </c>
      <c r="AW1919" s="9" t="s">
        <v>5612</v>
      </c>
      <c r="AX1919" s="9" t="s">
        <v>5612</v>
      </c>
      <c r="AY1919" s="9" t="s">
        <v>5612</v>
      </c>
      <c r="AZ1919" s="9" t="s">
        <v>5612</v>
      </c>
    </row>
    <row r="1920" spans="1:52" x14ac:dyDescent="0.2">
      <c r="A1920" s="38" t="s">
        <v>22</v>
      </c>
      <c r="B1920" s="7">
        <v>2017</v>
      </c>
      <c r="C1920" s="3" t="s">
        <v>65</v>
      </c>
      <c r="D1920" t="s">
        <v>226</v>
      </c>
      <c r="E1920" t="s">
        <v>2429</v>
      </c>
      <c r="F1920">
        <v>10</v>
      </c>
      <c r="G1920">
        <v>5</v>
      </c>
      <c r="H1920">
        <v>5</v>
      </c>
      <c r="I1920">
        <v>5</v>
      </c>
      <c r="J1920">
        <v>5</v>
      </c>
      <c r="K1920">
        <v>5</v>
      </c>
      <c r="L1920">
        <v>5</v>
      </c>
      <c r="M1920">
        <v>5</v>
      </c>
      <c r="N1920">
        <v>5</v>
      </c>
      <c r="O1920">
        <v>5</v>
      </c>
      <c r="P1920">
        <v>55</v>
      </c>
      <c r="Q1920">
        <v>15</v>
      </c>
      <c r="R1920">
        <v>64394</v>
      </c>
      <c r="S1920">
        <v>144929</v>
      </c>
      <c r="T1920">
        <v>159749</v>
      </c>
      <c r="U1920">
        <v>153745</v>
      </c>
      <c r="V1920">
        <v>154004</v>
      </c>
      <c r="W1920">
        <v>195412</v>
      </c>
      <c r="X1920">
        <v>207794</v>
      </c>
      <c r="Y1920">
        <v>145926</v>
      </c>
      <c r="Z1920">
        <v>72436</v>
      </c>
      <c r="AA1920">
        <v>31769</v>
      </c>
      <c r="AB1920">
        <v>1330158</v>
      </c>
      <c r="AC1920">
        <v>250131</v>
      </c>
      <c r="AD1920" s="9">
        <v>1.5529397148802683E-4</v>
      </c>
      <c r="AE1920" s="9">
        <v>3.4499651553519311E-5</v>
      </c>
      <c r="AF1920" s="9">
        <v>3.129910046385267E-5</v>
      </c>
      <c r="AG1920" s="9">
        <v>3.252138280919705E-5</v>
      </c>
      <c r="AH1920" s="9">
        <v>3.2466689176904493E-5</v>
      </c>
      <c r="AI1920" s="9">
        <v>2.5586964976562339E-5</v>
      </c>
      <c r="AJ1920" s="9">
        <v>2.4062292462727509E-5</v>
      </c>
      <c r="AK1920" s="9">
        <v>3.4263941997998987E-5</v>
      </c>
      <c r="AL1920" s="9">
        <v>6.9026450935998678E-5</v>
      </c>
      <c r="AM1920" s="9">
        <v>1.5738613113412447E-4</v>
      </c>
      <c r="AN1920" s="9">
        <v>4.1348471384602431E-5</v>
      </c>
      <c r="AO1920" s="9">
        <v>5.9968576465931853E-5</v>
      </c>
      <c r="AP1920" s="8">
        <v>2.7400000000000002E-3</v>
      </c>
      <c r="AQ1920" s="8">
        <v>0.88800000000000001</v>
      </c>
      <c r="AR1920" s="37">
        <v>0.33899999999999997</v>
      </c>
      <c r="AS1920" s="37">
        <v>0.47299999999999998</v>
      </c>
      <c r="AT1920" s="37">
        <v>0.57299999999999995</v>
      </c>
      <c r="AU1920" s="9" t="s">
        <v>5612</v>
      </c>
      <c r="AV1920" s="9" t="s">
        <v>5612</v>
      </c>
      <c r="AW1920" s="9" t="s">
        <v>5612</v>
      </c>
      <c r="AX1920" s="9" t="s">
        <v>5612</v>
      </c>
      <c r="AY1920" s="9" t="s">
        <v>5612</v>
      </c>
      <c r="AZ1920" s="9" t="s">
        <v>5612</v>
      </c>
    </row>
    <row r="1921" spans="1:52" x14ac:dyDescent="0.2">
      <c r="A1921" s="5" t="s">
        <v>22</v>
      </c>
      <c r="B1921" s="7">
        <v>2017</v>
      </c>
      <c r="C1921" s="3" t="s">
        <v>66</v>
      </c>
      <c r="D1921" t="s">
        <v>226</v>
      </c>
      <c r="E1921" t="s">
        <v>2430</v>
      </c>
      <c r="F1921">
        <v>10</v>
      </c>
      <c r="G1921">
        <v>5</v>
      </c>
      <c r="H1921">
        <v>5</v>
      </c>
      <c r="I1921">
        <v>5</v>
      </c>
      <c r="J1921">
        <v>5</v>
      </c>
      <c r="K1921">
        <v>5</v>
      </c>
      <c r="L1921">
        <v>5</v>
      </c>
      <c r="M1921">
        <v>5</v>
      </c>
      <c r="N1921">
        <v>5</v>
      </c>
      <c r="O1921">
        <v>12</v>
      </c>
      <c r="P1921">
        <v>62</v>
      </c>
      <c r="Q1921">
        <v>22</v>
      </c>
      <c r="R1921">
        <v>64394</v>
      </c>
      <c r="S1921">
        <v>144929</v>
      </c>
      <c r="T1921">
        <v>159749</v>
      </c>
      <c r="U1921">
        <v>153745</v>
      </c>
      <c r="V1921">
        <v>154004</v>
      </c>
      <c r="W1921">
        <v>195412</v>
      </c>
      <c r="X1921">
        <v>207794</v>
      </c>
      <c r="Y1921">
        <v>145926</v>
      </c>
      <c r="Z1921">
        <v>72436</v>
      </c>
      <c r="AA1921">
        <v>31769</v>
      </c>
      <c r="AB1921">
        <v>1330158</v>
      </c>
      <c r="AC1921">
        <v>250131</v>
      </c>
      <c r="AD1921" s="9">
        <v>1.5529397148802683E-4</v>
      </c>
      <c r="AE1921" s="9">
        <v>3.4499651553519311E-5</v>
      </c>
      <c r="AF1921" s="9">
        <v>3.129910046385267E-5</v>
      </c>
      <c r="AG1921" s="9">
        <v>3.252138280919705E-5</v>
      </c>
      <c r="AH1921" s="9">
        <v>3.2466689176904493E-5</v>
      </c>
      <c r="AI1921" s="9">
        <v>2.5586964976562339E-5</v>
      </c>
      <c r="AJ1921" s="9">
        <v>2.4062292462727509E-5</v>
      </c>
      <c r="AK1921" s="9">
        <v>3.4263941997998987E-5</v>
      </c>
      <c r="AL1921" s="9">
        <v>6.9026450935998678E-5</v>
      </c>
      <c r="AM1921" s="9">
        <v>3.7772671472189868E-4</v>
      </c>
      <c r="AN1921" s="9">
        <v>4.6611004106279103E-5</v>
      </c>
      <c r="AO1921" s="9">
        <v>8.7953912150033378E-5</v>
      </c>
      <c r="AP1921" s="8">
        <v>3.1750000000000003E-3</v>
      </c>
      <c r="AQ1921" s="8" t="s">
        <v>5612</v>
      </c>
      <c r="AR1921" s="37">
        <v>0.36700000000000005</v>
      </c>
      <c r="AS1921" s="37">
        <v>0.49700000000000005</v>
      </c>
      <c r="AT1921" s="37">
        <v>0.64700000000000002</v>
      </c>
      <c r="AU1921" s="9" t="s">
        <v>5612</v>
      </c>
      <c r="AV1921" s="9" t="s">
        <v>5612</v>
      </c>
      <c r="AW1921" s="9" t="s">
        <v>5612</v>
      </c>
      <c r="AX1921" s="9" t="s">
        <v>5612</v>
      </c>
      <c r="AY1921" s="9" t="s">
        <v>5612</v>
      </c>
      <c r="AZ1921" s="9" t="s">
        <v>5612</v>
      </c>
    </row>
    <row r="1922" spans="1:52" x14ac:dyDescent="0.2">
      <c r="A1922" s="38" t="s">
        <v>23</v>
      </c>
      <c r="B1922" s="7">
        <v>2010</v>
      </c>
      <c r="C1922" s="3" t="s">
        <v>55</v>
      </c>
      <c r="D1922" t="s">
        <v>227</v>
      </c>
      <c r="E1922" t="s">
        <v>2431</v>
      </c>
      <c r="F1922">
        <v>10</v>
      </c>
      <c r="G1922">
        <v>5</v>
      </c>
      <c r="H1922">
        <v>5</v>
      </c>
      <c r="I1922">
        <v>5</v>
      </c>
      <c r="J1922">
        <v>5</v>
      </c>
      <c r="K1922">
        <v>5</v>
      </c>
      <c r="L1922">
        <v>13</v>
      </c>
      <c r="M1922">
        <v>5</v>
      </c>
      <c r="N1922">
        <v>21</v>
      </c>
      <c r="O1922">
        <v>39</v>
      </c>
      <c r="P1922">
        <v>113</v>
      </c>
      <c r="Q1922">
        <v>65</v>
      </c>
      <c r="R1922">
        <v>365093</v>
      </c>
      <c r="S1922">
        <v>747747</v>
      </c>
      <c r="T1922">
        <v>793652</v>
      </c>
      <c r="U1922">
        <v>740163</v>
      </c>
      <c r="V1922">
        <v>833033</v>
      </c>
      <c r="W1922">
        <v>882486</v>
      </c>
      <c r="X1922">
        <v>656969</v>
      </c>
      <c r="Y1922">
        <v>362224</v>
      </c>
      <c r="Z1922">
        <v>225847</v>
      </c>
      <c r="AA1922">
        <v>89209</v>
      </c>
      <c r="AB1922">
        <v>5696423</v>
      </c>
      <c r="AC1922">
        <v>677280</v>
      </c>
      <c r="AD1922" s="9">
        <v>2.7390281380360622E-5</v>
      </c>
      <c r="AE1922" s="9">
        <v>6.6867536747054823E-6</v>
      </c>
      <c r="AF1922" s="9">
        <v>6.2999904240145552E-6</v>
      </c>
      <c r="AG1922" s="9">
        <v>6.7552687718786271E-6</v>
      </c>
      <c r="AH1922" s="9">
        <v>6.0021631796099317E-6</v>
      </c>
      <c r="AI1922" s="9">
        <v>5.6658122621775303E-6</v>
      </c>
      <c r="AJ1922" s="9">
        <v>1.9787843870867575E-5</v>
      </c>
      <c r="AK1922" s="9">
        <v>1.3803613233800079E-5</v>
      </c>
      <c r="AL1922" s="9">
        <v>9.2983302855472946E-5</v>
      </c>
      <c r="AM1922" s="9">
        <v>4.3717562129381564E-4</v>
      </c>
      <c r="AN1922" s="9">
        <v>1.9837009997326392E-5</v>
      </c>
      <c r="AO1922" s="9">
        <v>9.5972123789274752E-5</v>
      </c>
      <c r="AP1922" s="8" t="s">
        <v>5612</v>
      </c>
      <c r="AQ1922" s="8" t="s">
        <v>5612</v>
      </c>
      <c r="AR1922" s="37">
        <v>0.42799999999999999</v>
      </c>
      <c r="AS1922" s="37">
        <v>0.67</v>
      </c>
      <c r="AT1922" s="37" t="s">
        <v>54</v>
      </c>
      <c r="AU1922" s="9">
        <v>1.0399999999999999E-3</v>
      </c>
      <c r="AV1922" s="9">
        <v>1.0399999999999999E-3</v>
      </c>
      <c r="AW1922" s="9">
        <v>2.7500000000000002E-4</v>
      </c>
      <c r="AX1922" s="9">
        <v>1.95E-5</v>
      </c>
      <c r="AY1922" s="9">
        <v>5.6388888888888864E-6</v>
      </c>
      <c r="AZ1922" s="9">
        <v>6.0000000000000002E-6</v>
      </c>
    </row>
    <row r="1923" spans="1:52" x14ac:dyDescent="0.2">
      <c r="A1923" s="38" t="s">
        <v>23</v>
      </c>
      <c r="B1923" s="7">
        <v>2010</v>
      </c>
      <c r="C1923" s="3" t="s">
        <v>56</v>
      </c>
      <c r="D1923" t="s">
        <v>227</v>
      </c>
      <c r="E1923" t="s">
        <v>2432</v>
      </c>
      <c r="F1923">
        <v>10</v>
      </c>
      <c r="G1923">
        <v>5</v>
      </c>
      <c r="H1923">
        <v>5</v>
      </c>
      <c r="I1923">
        <v>5</v>
      </c>
      <c r="J1923">
        <v>5</v>
      </c>
      <c r="K1923">
        <v>5</v>
      </c>
      <c r="L1923">
        <v>5</v>
      </c>
      <c r="M1923">
        <v>15</v>
      </c>
      <c r="N1923">
        <v>26</v>
      </c>
      <c r="O1923">
        <v>37</v>
      </c>
      <c r="P1923">
        <v>118</v>
      </c>
      <c r="Q1923">
        <v>78</v>
      </c>
      <c r="R1923">
        <v>365093</v>
      </c>
      <c r="S1923">
        <v>747747</v>
      </c>
      <c r="T1923">
        <v>793652</v>
      </c>
      <c r="U1923">
        <v>740163</v>
      </c>
      <c r="V1923">
        <v>833033</v>
      </c>
      <c r="W1923">
        <v>882486</v>
      </c>
      <c r="X1923">
        <v>656969</v>
      </c>
      <c r="Y1923">
        <v>362224</v>
      </c>
      <c r="Z1923">
        <v>225847</v>
      </c>
      <c r="AA1923">
        <v>89209</v>
      </c>
      <c r="AB1923">
        <v>5696423</v>
      </c>
      <c r="AC1923">
        <v>677280</v>
      </c>
      <c r="AD1923" s="9">
        <v>2.7390281380360622E-5</v>
      </c>
      <c r="AE1923" s="9">
        <v>6.6867536747054823E-6</v>
      </c>
      <c r="AF1923" s="9">
        <v>6.2999904240145552E-6</v>
      </c>
      <c r="AG1923" s="9">
        <v>6.7552687718786271E-6</v>
      </c>
      <c r="AH1923" s="9">
        <v>6.0021631796099317E-6</v>
      </c>
      <c r="AI1923" s="9">
        <v>5.6658122621775303E-6</v>
      </c>
      <c r="AJ1923" s="9">
        <v>7.6107091811029136E-6</v>
      </c>
      <c r="AK1923" s="9">
        <v>4.1410839701400242E-5</v>
      </c>
      <c r="AL1923" s="9">
        <v>1.1512218448772841E-4</v>
      </c>
      <c r="AM1923" s="9">
        <v>4.1475635866336356E-4</v>
      </c>
      <c r="AN1923" s="9">
        <v>2.0714753802517827E-5</v>
      </c>
      <c r="AO1923" s="9">
        <v>1.1516654854712969E-4</v>
      </c>
      <c r="AP1923" s="8" t="s">
        <v>5612</v>
      </c>
      <c r="AQ1923" s="8" t="s">
        <v>5612</v>
      </c>
      <c r="AR1923" s="37">
        <v>0.43700000000000006</v>
      </c>
      <c r="AS1923" s="37">
        <v>0.68599999999999994</v>
      </c>
      <c r="AT1923" s="37" t="s">
        <v>54</v>
      </c>
      <c r="AU1923" s="9">
        <v>1.0950000000000001E-3</v>
      </c>
      <c r="AV1923" s="9">
        <v>1.0950000000000001E-3</v>
      </c>
      <c r="AW1923" s="9">
        <v>2.8399999999999996E-4</v>
      </c>
      <c r="AX1923" s="9">
        <v>1.3500000000000001E-5</v>
      </c>
      <c r="AY1923" s="9">
        <v>2.6944444444444448E-6</v>
      </c>
      <c r="AZ1923" s="9">
        <v>2.2500000000000001E-6</v>
      </c>
    </row>
    <row r="1924" spans="1:52" x14ac:dyDescent="0.2">
      <c r="A1924" s="38" t="s">
        <v>23</v>
      </c>
      <c r="B1924" s="7">
        <v>2010</v>
      </c>
      <c r="C1924" s="3" t="s">
        <v>57</v>
      </c>
      <c r="D1924" t="s">
        <v>227</v>
      </c>
      <c r="E1924" t="s">
        <v>2433</v>
      </c>
      <c r="F1924">
        <v>10</v>
      </c>
      <c r="G1924">
        <v>5</v>
      </c>
      <c r="H1924">
        <v>5</v>
      </c>
      <c r="I1924">
        <v>5</v>
      </c>
      <c r="J1924">
        <v>5</v>
      </c>
      <c r="K1924">
        <v>5</v>
      </c>
      <c r="L1924">
        <v>5</v>
      </c>
      <c r="M1924">
        <v>5</v>
      </c>
      <c r="N1924">
        <v>26</v>
      </c>
      <c r="O1924">
        <v>52</v>
      </c>
      <c r="P1924">
        <v>123</v>
      </c>
      <c r="Q1924">
        <v>83</v>
      </c>
      <c r="R1924">
        <v>365093</v>
      </c>
      <c r="S1924">
        <v>747747</v>
      </c>
      <c r="T1924">
        <v>793652</v>
      </c>
      <c r="U1924">
        <v>740163</v>
      </c>
      <c r="V1924">
        <v>833033</v>
      </c>
      <c r="W1924">
        <v>882486</v>
      </c>
      <c r="X1924">
        <v>656969</v>
      </c>
      <c r="Y1924">
        <v>362224</v>
      </c>
      <c r="Z1924">
        <v>225847</v>
      </c>
      <c r="AA1924">
        <v>89209</v>
      </c>
      <c r="AB1924">
        <v>5696423</v>
      </c>
      <c r="AC1924">
        <v>677280</v>
      </c>
      <c r="AD1924" s="9">
        <v>2.7390281380360622E-5</v>
      </c>
      <c r="AE1924" s="9">
        <v>6.6867536747054823E-6</v>
      </c>
      <c r="AF1924" s="9">
        <v>6.2999904240145552E-6</v>
      </c>
      <c r="AG1924" s="9">
        <v>6.7552687718786271E-6</v>
      </c>
      <c r="AH1924" s="9">
        <v>6.0021631796099317E-6</v>
      </c>
      <c r="AI1924" s="9">
        <v>5.6658122621775303E-6</v>
      </c>
      <c r="AJ1924" s="9">
        <v>7.6107091811029136E-6</v>
      </c>
      <c r="AK1924" s="9">
        <v>1.3803613233800079E-5</v>
      </c>
      <c r="AL1924" s="9">
        <v>1.1512218448772841E-4</v>
      </c>
      <c r="AM1924" s="9">
        <v>5.8290082839175419E-4</v>
      </c>
      <c r="AN1924" s="9">
        <v>2.1592497607709259E-5</v>
      </c>
      <c r="AO1924" s="9">
        <v>1.2254901960784314E-4</v>
      </c>
      <c r="AP1924" s="8" t="s">
        <v>5612</v>
      </c>
      <c r="AQ1924" s="8" t="s">
        <v>5612</v>
      </c>
      <c r="AR1924" s="37">
        <v>0.44200000000000006</v>
      </c>
      <c r="AS1924" s="37">
        <v>0.69599999999999995</v>
      </c>
      <c r="AT1924" s="37" t="s">
        <v>54</v>
      </c>
      <c r="AU1924" s="9">
        <v>1.119E-3</v>
      </c>
      <c r="AV1924" s="9">
        <v>1.119E-3</v>
      </c>
      <c r="AW1924" s="9">
        <v>2.9E-4</v>
      </c>
      <c r="AX1924" s="9">
        <v>4.7999999999999998E-6</v>
      </c>
      <c r="AY1924" s="9">
        <v>1.177777777777778E-6</v>
      </c>
      <c r="AZ1924" s="9">
        <v>1.1999999999999999E-6</v>
      </c>
    </row>
    <row r="1925" spans="1:52" x14ac:dyDescent="0.2">
      <c r="A1925" s="38" t="s">
        <v>23</v>
      </c>
      <c r="B1925" s="7">
        <v>2010</v>
      </c>
      <c r="C1925" s="3" t="s">
        <v>58</v>
      </c>
      <c r="D1925" t="s">
        <v>227</v>
      </c>
      <c r="E1925" t="s">
        <v>2434</v>
      </c>
      <c r="F1925">
        <v>10</v>
      </c>
      <c r="G1925">
        <v>5</v>
      </c>
      <c r="H1925">
        <v>5</v>
      </c>
      <c r="I1925">
        <v>5</v>
      </c>
      <c r="J1925">
        <v>5</v>
      </c>
      <c r="K1925">
        <v>5</v>
      </c>
      <c r="L1925">
        <v>5</v>
      </c>
      <c r="M1925">
        <v>5</v>
      </c>
      <c r="N1925">
        <v>32</v>
      </c>
      <c r="O1925">
        <v>40</v>
      </c>
      <c r="P1925">
        <v>117</v>
      </c>
      <c r="Q1925">
        <v>77</v>
      </c>
      <c r="R1925">
        <v>365093</v>
      </c>
      <c r="S1925">
        <v>747747</v>
      </c>
      <c r="T1925">
        <v>793652</v>
      </c>
      <c r="U1925">
        <v>740163</v>
      </c>
      <c r="V1925">
        <v>833033</v>
      </c>
      <c r="W1925">
        <v>882486</v>
      </c>
      <c r="X1925">
        <v>656969</v>
      </c>
      <c r="Y1925">
        <v>362224</v>
      </c>
      <c r="Z1925">
        <v>225847</v>
      </c>
      <c r="AA1925">
        <v>89209</v>
      </c>
      <c r="AB1925">
        <v>5696423</v>
      </c>
      <c r="AC1925">
        <v>677280</v>
      </c>
      <c r="AD1925" s="9">
        <v>2.7390281380360622E-5</v>
      </c>
      <c r="AE1925" s="9">
        <v>6.6867536747054823E-6</v>
      </c>
      <c r="AF1925" s="9">
        <v>6.2999904240145552E-6</v>
      </c>
      <c r="AG1925" s="9">
        <v>6.7552687718786271E-6</v>
      </c>
      <c r="AH1925" s="9">
        <v>6.0021631796099317E-6</v>
      </c>
      <c r="AI1925" s="9">
        <v>5.6658122621775303E-6</v>
      </c>
      <c r="AJ1925" s="9">
        <v>7.6107091811029136E-6</v>
      </c>
      <c r="AK1925" s="9">
        <v>1.3803613233800079E-5</v>
      </c>
      <c r="AL1925" s="9">
        <v>1.4168884244643499E-4</v>
      </c>
      <c r="AM1925" s="9">
        <v>4.4838525260904169E-4</v>
      </c>
      <c r="AN1925" s="9">
        <v>2.0539205041479541E-5</v>
      </c>
      <c r="AO1925" s="9">
        <v>1.1369005433498701E-4</v>
      </c>
      <c r="AP1925" s="8" t="s">
        <v>5612</v>
      </c>
      <c r="AQ1925" s="8" t="s">
        <v>5612</v>
      </c>
      <c r="AR1925" s="37">
        <v>0.44400000000000001</v>
      </c>
      <c r="AS1925" s="37">
        <v>0.69799999999999995</v>
      </c>
      <c r="AT1925" s="37" t="s">
        <v>54</v>
      </c>
      <c r="AU1925" s="9">
        <v>1.137E-3</v>
      </c>
      <c r="AV1925" s="9">
        <v>1.137E-3</v>
      </c>
      <c r="AW1925" s="9">
        <v>2.9E-4</v>
      </c>
      <c r="AX1925" s="9">
        <v>4.5000000000000001E-6</v>
      </c>
      <c r="AY1925" s="9">
        <v>7.777777777777779E-7</v>
      </c>
      <c r="AZ1925" s="9">
        <v>0</v>
      </c>
    </row>
    <row r="1926" spans="1:52" x14ac:dyDescent="0.2">
      <c r="A1926" s="38" t="s">
        <v>23</v>
      </c>
      <c r="B1926" s="7">
        <v>2010</v>
      </c>
      <c r="C1926" s="3" t="s">
        <v>59</v>
      </c>
      <c r="D1926" t="s">
        <v>227</v>
      </c>
      <c r="E1926" t="s">
        <v>2435</v>
      </c>
      <c r="F1926">
        <v>10</v>
      </c>
      <c r="G1926">
        <v>5</v>
      </c>
      <c r="H1926">
        <v>5</v>
      </c>
      <c r="I1926">
        <v>5</v>
      </c>
      <c r="J1926">
        <v>5</v>
      </c>
      <c r="K1926">
        <v>5</v>
      </c>
      <c r="L1926">
        <v>5</v>
      </c>
      <c r="M1926">
        <v>5</v>
      </c>
      <c r="N1926">
        <v>14</v>
      </c>
      <c r="O1926">
        <v>32</v>
      </c>
      <c r="P1926">
        <v>91</v>
      </c>
      <c r="Q1926">
        <v>51</v>
      </c>
      <c r="R1926">
        <v>365093</v>
      </c>
      <c r="S1926">
        <v>747747</v>
      </c>
      <c r="T1926">
        <v>793652</v>
      </c>
      <c r="U1926">
        <v>740163</v>
      </c>
      <c r="V1926">
        <v>833033</v>
      </c>
      <c r="W1926">
        <v>882486</v>
      </c>
      <c r="X1926">
        <v>656969</v>
      </c>
      <c r="Y1926">
        <v>362224</v>
      </c>
      <c r="Z1926">
        <v>225847</v>
      </c>
      <c r="AA1926">
        <v>89209</v>
      </c>
      <c r="AB1926">
        <v>5696423</v>
      </c>
      <c r="AC1926">
        <v>677280</v>
      </c>
      <c r="AD1926" s="9">
        <v>2.7390281380360622E-5</v>
      </c>
      <c r="AE1926" s="9">
        <v>6.6867536747054823E-6</v>
      </c>
      <c r="AF1926" s="9">
        <v>6.2999904240145552E-6</v>
      </c>
      <c r="AG1926" s="9">
        <v>6.7552687718786271E-6</v>
      </c>
      <c r="AH1926" s="9">
        <v>6.0021631796099317E-6</v>
      </c>
      <c r="AI1926" s="9">
        <v>5.6658122621775303E-6</v>
      </c>
      <c r="AJ1926" s="9">
        <v>7.6107091811029136E-6</v>
      </c>
      <c r="AK1926" s="9">
        <v>1.3803613233800079E-5</v>
      </c>
      <c r="AL1926" s="9">
        <v>6.1988868570315298E-5</v>
      </c>
      <c r="AM1926" s="9">
        <v>3.5870820208723335E-4</v>
      </c>
      <c r="AN1926" s="9">
        <v>1.5974937254484086E-5</v>
      </c>
      <c r="AO1926" s="9">
        <v>7.5301204819277115E-5</v>
      </c>
      <c r="AP1926" s="8" t="s">
        <v>5612</v>
      </c>
      <c r="AQ1926" s="8" t="s">
        <v>5612</v>
      </c>
      <c r="AR1926" s="37">
        <v>0.44500000000000001</v>
      </c>
      <c r="AS1926" s="37">
        <v>0.70099999999999996</v>
      </c>
      <c r="AT1926" s="37" t="s">
        <v>54</v>
      </c>
      <c r="AU1926" s="9" t="s">
        <v>5612</v>
      </c>
      <c r="AV1926" s="9" t="s">
        <v>5612</v>
      </c>
      <c r="AW1926" s="9" t="s">
        <v>5612</v>
      </c>
      <c r="AX1926" s="9" t="s">
        <v>5612</v>
      </c>
      <c r="AY1926" s="9" t="s">
        <v>5612</v>
      </c>
      <c r="AZ1926" s="9" t="s">
        <v>5612</v>
      </c>
    </row>
    <row r="1927" spans="1:52" x14ac:dyDescent="0.2">
      <c r="A1927" s="38" t="s">
        <v>23</v>
      </c>
      <c r="B1927" s="7">
        <v>2010</v>
      </c>
      <c r="C1927" s="3" t="s">
        <v>60</v>
      </c>
      <c r="D1927" t="s">
        <v>227</v>
      </c>
      <c r="E1927" t="s">
        <v>2436</v>
      </c>
      <c r="F1927">
        <v>10</v>
      </c>
      <c r="G1927">
        <v>5</v>
      </c>
      <c r="H1927">
        <v>5</v>
      </c>
      <c r="I1927">
        <v>5</v>
      </c>
      <c r="J1927">
        <v>5</v>
      </c>
      <c r="K1927">
        <v>5</v>
      </c>
      <c r="L1927">
        <v>5</v>
      </c>
      <c r="M1927">
        <v>5</v>
      </c>
      <c r="N1927">
        <v>27</v>
      </c>
      <c r="O1927">
        <v>24</v>
      </c>
      <c r="P1927">
        <v>96</v>
      </c>
      <c r="Q1927">
        <v>56</v>
      </c>
      <c r="R1927">
        <v>365093</v>
      </c>
      <c r="S1927">
        <v>747747</v>
      </c>
      <c r="T1927">
        <v>793652</v>
      </c>
      <c r="U1927">
        <v>740163</v>
      </c>
      <c r="V1927">
        <v>833033</v>
      </c>
      <c r="W1927">
        <v>882486</v>
      </c>
      <c r="X1927">
        <v>656969</v>
      </c>
      <c r="Y1927">
        <v>362224</v>
      </c>
      <c r="Z1927">
        <v>225847</v>
      </c>
      <c r="AA1927">
        <v>89209</v>
      </c>
      <c r="AB1927">
        <v>5696423</v>
      </c>
      <c r="AC1927">
        <v>677280</v>
      </c>
      <c r="AD1927" s="9">
        <v>2.7390281380360622E-5</v>
      </c>
      <c r="AE1927" s="9">
        <v>6.6867536747054823E-6</v>
      </c>
      <c r="AF1927" s="9">
        <v>6.2999904240145552E-6</v>
      </c>
      <c r="AG1927" s="9">
        <v>6.7552687718786271E-6</v>
      </c>
      <c r="AH1927" s="9">
        <v>6.0021631796099317E-6</v>
      </c>
      <c r="AI1927" s="9">
        <v>5.6658122621775303E-6</v>
      </c>
      <c r="AJ1927" s="9">
        <v>7.6107091811029136E-6</v>
      </c>
      <c r="AK1927" s="9">
        <v>1.3803613233800079E-5</v>
      </c>
      <c r="AL1927" s="9">
        <v>1.1954996081417951E-4</v>
      </c>
      <c r="AM1927" s="9">
        <v>2.6903115156542501E-4</v>
      </c>
      <c r="AN1927" s="9">
        <v>1.6852681059675518E-5</v>
      </c>
      <c r="AO1927" s="9">
        <v>8.2683675879990546E-5</v>
      </c>
      <c r="AP1927" s="8" t="s">
        <v>5612</v>
      </c>
      <c r="AQ1927" s="8" t="s">
        <v>5612</v>
      </c>
      <c r="AR1927" s="37" t="s">
        <v>5612</v>
      </c>
      <c r="AS1927" s="37" t="s">
        <v>5612</v>
      </c>
      <c r="AT1927" s="37" t="s">
        <v>5612</v>
      </c>
      <c r="AU1927" s="9" t="s">
        <v>5612</v>
      </c>
      <c r="AV1927" s="9" t="s">
        <v>5612</v>
      </c>
      <c r="AW1927" s="9" t="s">
        <v>5612</v>
      </c>
      <c r="AX1927" s="9" t="s">
        <v>5612</v>
      </c>
      <c r="AY1927" s="9" t="s">
        <v>5612</v>
      </c>
      <c r="AZ1927" s="9" t="s">
        <v>5612</v>
      </c>
    </row>
    <row r="1928" spans="1:52" x14ac:dyDescent="0.2">
      <c r="A1928" s="38" t="s">
        <v>23</v>
      </c>
      <c r="B1928" s="7">
        <v>2010</v>
      </c>
      <c r="C1928" s="3" t="s">
        <v>61</v>
      </c>
      <c r="D1928" t="s">
        <v>227</v>
      </c>
      <c r="E1928" t="s">
        <v>2437</v>
      </c>
      <c r="F1928">
        <v>10</v>
      </c>
      <c r="G1928">
        <v>5</v>
      </c>
      <c r="H1928">
        <v>5</v>
      </c>
      <c r="I1928">
        <v>5</v>
      </c>
      <c r="J1928">
        <v>5</v>
      </c>
      <c r="K1928">
        <v>5</v>
      </c>
      <c r="L1928">
        <v>5</v>
      </c>
      <c r="M1928">
        <v>5</v>
      </c>
      <c r="N1928">
        <v>15</v>
      </c>
      <c r="O1928">
        <v>23</v>
      </c>
      <c r="P1928">
        <v>83</v>
      </c>
      <c r="Q1928">
        <v>43</v>
      </c>
      <c r="R1928">
        <v>365093</v>
      </c>
      <c r="S1928">
        <v>747747</v>
      </c>
      <c r="T1928">
        <v>793652</v>
      </c>
      <c r="U1928">
        <v>740163</v>
      </c>
      <c r="V1928">
        <v>833033</v>
      </c>
      <c r="W1928">
        <v>882486</v>
      </c>
      <c r="X1928">
        <v>656969</v>
      </c>
      <c r="Y1928">
        <v>362224</v>
      </c>
      <c r="Z1928">
        <v>225847</v>
      </c>
      <c r="AA1928">
        <v>89209</v>
      </c>
      <c r="AB1928">
        <v>5696423</v>
      </c>
      <c r="AC1928">
        <v>677280</v>
      </c>
      <c r="AD1928" s="9">
        <v>2.7390281380360622E-5</v>
      </c>
      <c r="AE1928" s="9">
        <v>6.6867536747054823E-6</v>
      </c>
      <c r="AF1928" s="9">
        <v>6.2999904240145552E-6</v>
      </c>
      <c r="AG1928" s="9">
        <v>6.7552687718786271E-6</v>
      </c>
      <c r="AH1928" s="9">
        <v>6.0021631796099317E-6</v>
      </c>
      <c r="AI1928" s="9">
        <v>5.6658122621775303E-6</v>
      </c>
      <c r="AJ1928" s="9">
        <v>7.6107091811029136E-6</v>
      </c>
      <c r="AK1928" s="9">
        <v>1.3803613233800079E-5</v>
      </c>
      <c r="AL1928" s="9">
        <v>6.6416644896766396E-5</v>
      </c>
      <c r="AM1928" s="9">
        <v>2.5782152025019897E-4</v>
      </c>
      <c r="AN1928" s="9">
        <v>1.4570547166177792E-5</v>
      </c>
      <c r="AO1928" s="9">
        <v>6.3489251122135607E-5</v>
      </c>
      <c r="AP1928" s="8" t="s">
        <v>5612</v>
      </c>
      <c r="AQ1928" s="8" t="s">
        <v>5612</v>
      </c>
      <c r="AR1928" s="37" t="s">
        <v>5612</v>
      </c>
      <c r="AS1928" s="37" t="s">
        <v>5612</v>
      </c>
      <c r="AT1928" s="37" t="s">
        <v>5612</v>
      </c>
      <c r="AU1928" s="9" t="s">
        <v>5612</v>
      </c>
      <c r="AV1928" s="9" t="s">
        <v>5612</v>
      </c>
      <c r="AW1928" s="9" t="s">
        <v>5612</v>
      </c>
      <c r="AX1928" s="9" t="s">
        <v>5612</v>
      </c>
      <c r="AY1928" s="9" t="s">
        <v>5612</v>
      </c>
      <c r="AZ1928" s="9" t="s">
        <v>5612</v>
      </c>
    </row>
    <row r="1929" spans="1:52" x14ac:dyDescent="0.2">
      <c r="A1929" s="38" t="s">
        <v>23</v>
      </c>
      <c r="B1929" s="7">
        <v>2010</v>
      </c>
      <c r="C1929" s="3" t="s">
        <v>62</v>
      </c>
      <c r="D1929" t="s">
        <v>227</v>
      </c>
      <c r="E1929" t="s">
        <v>2438</v>
      </c>
      <c r="F1929">
        <v>10</v>
      </c>
      <c r="G1929">
        <v>5</v>
      </c>
      <c r="H1929">
        <v>5</v>
      </c>
      <c r="I1929">
        <v>5</v>
      </c>
      <c r="J1929">
        <v>5</v>
      </c>
      <c r="K1929">
        <v>5</v>
      </c>
      <c r="L1929">
        <v>5</v>
      </c>
      <c r="M1929">
        <v>5</v>
      </c>
      <c r="N1929">
        <v>15</v>
      </c>
      <c r="O1929">
        <v>35</v>
      </c>
      <c r="P1929">
        <v>95</v>
      </c>
      <c r="Q1929">
        <v>55</v>
      </c>
      <c r="R1929">
        <v>365093</v>
      </c>
      <c r="S1929">
        <v>747747</v>
      </c>
      <c r="T1929">
        <v>793652</v>
      </c>
      <c r="U1929">
        <v>740163</v>
      </c>
      <c r="V1929">
        <v>833033</v>
      </c>
      <c r="W1929">
        <v>882486</v>
      </c>
      <c r="X1929">
        <v>656969</v>
      </c>
      <c r="Y1929">
        <v>362224</v>
      </c>
      <c r="Z1929">
        <v>225847</v>
      </c>
      <c r="AA1929">
        <v>89209</v>
      </c>
      <c r="AB1929">
        <v>5696423</v>
      </c>
      <c r="AC1929">
        <v>677280</v>
      </c>
      <c r="AD1929" s="9">
        <v>2.7390281380360622E-5</v>
      </c>
      <c r="AE1929" s="9">
        <v>6.6867536747054823E-6</v>
      </c>
      <c r="AF1929" s="9">
        <v>6.2999904240145552E-6</v>
      </c>
      <c r="AG1929" s="9">
        <v>6.7552687718786271E-6</v>
      </c>
      <c r="AH1929" s="9">
        <v>6.0021631796099317E-6</v>
      </c>
      <c r="AI1929" s="9">
        <v>5.6658122621775303E-6</v>
      </c>
      <c r="AJ1929" s="9">
        <v>7.6107091811029136E-6</v>
      </c>
      <c r="AK1929" s="9">
        <v>1.3803613233800079E-5</v>
      </c>
      <c r="AL1929" s="9">
        <v>6.6416644896766396E-5</v>
      </c>
      <c r="AM1929" s="9">
        <v>3.9233709603291148E-4</v>
      </c>
      <c r="AN1929" s="9">
        <v>1.6677132298637231E-5</v>
      </c>
      <c r="AO1929" s="9">
        <v>8.1207181667847863E-5</v>
      </c>
      <c r="AP1929" s="8" t="s">
        <v>5612</v>
      </c>
      <c r="AQ1929" s="8" t="s">
        <v>5612</v>
      </c>
      <c r="AR1929" s="37">
        <v>1.6E-2</v>
      </c>
      <c r="AS1929" s="37">
        <v>1.2E-2</v>
      </c>
      <c r="AT1929" s="37">
        <v>3.4000000000000002E-2</v>
      </c>
      <c r="AU1929" s="9" t="s">
        <v>5612</v>
      </c>
      <c r="AV1929" s="9" t="s">
        <v>5612</v>
      </c>
      <c r="AW1929" s="9" t="s">
        <v>5612</v>
      </c>
      <c r="AX1929" s="9" t="s">
        <v>5612</v>
      </c>
      <c r="AY1929" s="9" t="s">
        <v>5612</v>
      </c>
      <c r="AZ1929" s="9" t="s">
        <v>5612</v>
      </c>
    </row>
    <row r="1930" spans="1:52" x14ac:dyDescent="0.2">
      <c r="A1930" s="38" t="s">
        <v>23</v>
      </c>
      <c r="B1930" s="7">
        <v>2010</v>
      </c>
      <c r="C1930" s="3" t="s">
        <v>63</v>
      </c>
      <c r="D1930" t="s">
        <v>227</v>
      </c>
      <c r="E1930" t="s">
        <v>2439</v>
      </c>
      <c r="F1930">
        <v>10</v>
      </c>
      <c r="G1930">
        <v>5</v>
      </c>
      <c r="H1930">
        <v>5</v>
      </c>
      <c r="I1930">
        <v>5</v>
      </c>
      <c r="J1930">
        <v>5</v>
      </c>
      <c r="K1930">
        <v>5</v>
      </c>
      <c r="L1930">
        <v>5</v>
      </c>
      <c r="M1930">
        <v>13</v>
      </c>
      <c r="N1930">
        <v>17</v>
      </c>
      <c r="O1930">
        <v>31</v>
      </c>
      <c r="P1930">
        <v>101</v>
      </c>
      <c r="Q1930">
        <v>61</v>
      </c>
      <c r="R1930">
        <v>365093</v>
      </c>
      <c r="S1930">
        <v>747747</v>
      </c>
      <c r="T1930">
        <v>793652</v>
      </c>
      <c r="U1930">
        <v>740163</v>
      </c>
      <c r="V1930">
        <v>833033</v>
      </c>
      <c r="W1930">
        <v>882486</v>
      </c>
      <c r="X1930">
        <v>656969</v>
      </c>
      <c r="Y1930">
        <v>362224</v>
      </c>
      <c r="Z1930">
        <v>225847</v>
      </c>
      <c r="AA1930">
        <v>89209</v>
      </c>
      <c r="AB1930">
        <v>5696423</v>
      </c>
      <c r="AC1930">
        <v>677280</v>
      </c>
      <c r="AD1930" s="9">
        <v>2.7390281380360622E-5</v>
      </c>
      <c r="AE1930" s="9">
        <v>6.6867536747054823E-6</v>
      </c>
      <c r="AF1930" s="9">
        <v>6.2999904240145552E-6</v>
      </c>
      <c r="AG1930" s="9">
        <v>6.7552687718786271E-6</v>
      </c>
      <c r="AH1930" s="9">
        <v>6.0021631796099317E-6</v>
      </c>
      <c r="AI1930" s="9">
        <v>5.6658122621775303E-6</v>
      </c>
      <c r="AJ1930" s="9">
        <v>7.6107091811029136E-6</v>
      </c>
      <c r="AK1930" s="9">
        <v>3.5889394407880204E-5</v>
      </c>
      <c r="AL1930" s="9">
        <v>7.5272197549668579E-5</v>
      </c>
      <c r="AM1930" s="9">
        <v>3.4749857077200731E-4</v>
      </c>
      <c r="AN1930" s="9">
        <v>1.7730424864866953E-5</v>
      </c>
      <c r="AO1930" s="9">
        <v>9.0066146940703991E-5</v>
      </c>
      <c r="AP1930" s="8" t="s">
        <v>5612</v>
      </c>
      <c r="AQ1930" s="8" t="s">
        <v>5612</v>
      </c>
      <c r="AR1930" s="37">
        <v>8.4000000000000005E-2</v>
      </c>
      <c r="AS1930" s="37">
        <v>0.127</v>
      </c>
      <c r="AT1930" s="37">
        <v>0.13</v>
      </c>
      <c r="AU1930" s="9" t="s">
        <v>5612</v>
      </c>
      <c r="AV1930" s="9" t="s">
        <v>5612</v>
      </c>
      <c r="AW1930" s="9" t="s">
        <v>5612</v>
      </c>
      <c r="AX1930" s="9" t="s">
        <v>5612</v>
      </c>
      <c r="AY1930" s="9" t="s">
        <v>5612</v>
      </c>
      <c r="AZ1930" s="9" t="s">
        <v>5612</v>
      </c>
    </row>
    <row r="1931" spans="1:52" x14ac:dyDescent="0.2">
      <c r="A1931" s="38" t="s">
        <v>23</v>
      </c>
      <c r="B1931" s="7">
        <v>2010</v>
      </c>
      <c r="C1931" s="3" t="s">
        <v>64</v>
      </c>
      <c r="D1931" t="s">
        <v>227</v>
      </c>
      <c r="E1931" t="s">
        <v>2440</v>
      </c>
      <c r="F1931">
        <v>10</v>
      </c>
      <c r="G1931">
        <v>5</v>
      </c>
      <c r="H1931">
        <v>5</v>
      </c>
      <c r="I1931">
        <v>5</v>
      </c>
      <c r="J1931">
        <v>5</v>
      </c>
      <c r="K1931">
        <v>5</v>
      </c>
      <c r="L1931">
        <v>5</v>
      </c>
      <c r="M1931">
        <v>5</v>
      </c>
      <c r="N1931">
        <v>15</v>
      </c>
      <c r="O1931">
        <v>26</v>
      </c>
      <c r="P1931">
        <v>86</v>
      </c>
      <c r="Q1931">
        <v>46</v>
      </c>
      <c r="R1931">
        <v>365093</v>
      </c>
      <c r="S1931">
        <v>747747</v>
      </c>
      <c r="T1931">
        <v>793652</v>
      </c>
      <c r="U1931">
        <v>740163</v>
      </c>
      <c r="V1931">
        <v>833033</v>
      </c>
      <c r="W1931">
        <v>882486</v>
      </c>
      <c r="X1931">
        <v>656969</v>
      </c>
      <c r="Y1931">
        <v>362224</v>
      </c>
      <c r="Z1931">
        <v>225847</v>
      </c>
      <c r="AA1931">
        <v>89209</v>
      </c>
      <c r="AB1931">
        <v>5696423</v>
      </c>
      <c r="AC1931">
        <v>677280</v>
      </c>
      <c r="AD1931" s="9">
        <v>2.7390281380360622E-5</v>
      </c>
      <c r="AE1931" s="9">
        <v>6.6867536747054823E-6</v>
      </c>
      <c r="AF1931" s="9">
        <v>6.2999904240145552E-6</v>
      </c>
      <c r="AG1931" s="9">
        <v>6.7552687718786271E-6</v>
      </c>
      <c r="AH1931" s="9">
        <v>6.0021631796099317E-6</v>
      </c>
      <c r="AI1931" s="9">
        <v>5.6658122621775303E-6</v>
      </c>
      <c r="AJ1931" s="9">
        <v>7.6107091811029136E-6</v>
      </c>
      <c r="AK1931" s="9">
        <v>1.3803613233800079E-5</v>
      </c>
      <c r="AL1931" s="9">
        <v>6.6416644896766396E-5</v>
      </c>
      <c r="AM1931" s="9">
        <v>2.914504141958771E-4</v>
      </c>
      <c r="AN1931" s="9">
        <v>1.5097193449292653E-5</v>
      </c>
      <c r="AO1931" s="9">
        <v>6.7918733758563671E-5</v>
      </c>
      <c r="AP1931" s="8">
        <v>1.3375000000000001E-2</v>
      </c>
      <c r="AQ1931" s="8" t="s">
        <v>5612</v>
      </c>
      <c r="AR1931" s="37">
        <v>0.28100000000000003</v>
      </c>
      <c r="AS1931" s="37">
        <v>0.433</v>
      </c>
      <c r="AT1931" s="37">
        <v>0.38900000000000001</v>
      </c>
      <c r="AU1931" s="9">
        <v>6.0000000000000002E-6</v>
      </c>
      <c r="AV1931" s="9">
        <v>4.2000000000000004E-5</v>
      </c>
      <c r="AW1931" s="9">
        <v>2.1000000000000002E-5</v>
      </c>
      <c r="AX1931" s="9">
        <v>1.5E-6</v>
      </c>
      <c r="AY1931" s="9">
        <v>3.0000000000000001E-6</v>
      </c>
      <c r="AZ1931" s="9">
        <v>5.2500000000000006E-6</v>
      </c>
    </row>
    <row r="1932" spans="1:52" x14ac:dyDescent="0.2">
      <c r="A1932" s="38" t="s">
        <v>23</v>
      </c>
      <c r="B1932" s="7">
        <v>2010</v>
      </c>
      <c r="C1932" s="3" t="s">
        <v>65</v>
      </c>
      <c r="D1932" t="s">
        <v>227</v>
      </c>
      <c r="E1932" t="s">
        <v>2441</v>
      </c>
      <c r="F1932">
        <v>10</v>
      </c>
      <c r="G1932">
        <v>5</v>
      </c>
      <c r="H1932">
        <v>5</v>
      </c>
      <c r="I1932">
        <v>5</v>
      </c>
      <c r="J1932">
        <v>5</v>
      </c>
      <c r="K1932">
        <v>5</v>
      </c>
      <c r="L1932">
        <v>5</v>
      </c>
      <c r="M1932">
        <v>18</v>
      </c>
      <c r="N1932">
        <v>23</v>
      </c>
      <c r="O1932">
        <v>35</v>
      </c>
      <c r="P1932">
        <v>116</v>
      </c>
      <c r="Q1932">
        <v>76</v>
      </c>
      <c r="R1932">
        <v>365093</v>
      </c>
      <c r="S1932">
        <v>747747</v>
      </c>
      <c r="T1932">
        <v>793652</v>
      </c>
      <c r="U1932">
        <v>740163</v>
      </c>
      <c r="V1932">
        <v>833033</v>
      </c>
      <c r="W1932">
        <v>882486</v>
      </c>
      <c r="X1932">
        <v>656969</v>
      </c>
      <c r="Y1932">
        <v>362224</v>
      </c>
      <c r="Z1932">
        <v>225847</v>
      </c>
      <c r="AA1932">
        <v>89209</v>
      </c>
      <c r="AB1932">
        <v>5696423</v>
      </c>
      <c r="AC1932">
        <v>677280</v>
      </c>
      <c r="AD1932" s="9">
        <v>2.7390281380360622E-5</v>
      </c>
      <c r="AE1932" s="9">
        <v>6.6867536747054823E-6</v>
      </c>
      <c r="AF1932" s="9">
        <v>6.2999904240145552E-6</v>
      </c>
      <c r="AG1932" s="9">
        <v>6.7552687718786271E-6</v>
      </c>
      <c r="AH1932" s="9">
        <v>6.0021631796099317E-6</v>
      </c>
      <c r="AI1932" s="9">
        <v>5.6658122621775303E-6</v>
      </c>
      <c r="AJ1932" s="9">
        <v>7.6107091811029136E-6</v>
      </c>
      <c r="AK1932" s="9">
        <v>4.9693007641680285E-5</v>
      </c>
      <c r="AL1932" s="9">
        <v>1.0183885550837514E-4</v>
      </c>
      <c r="AM1932" s="9">
        <v>3.9233709603291148E-4</v>
      </c>
      <c r="AN1932" s="9">
        <v>2.0363656280441251E-5</v>
      </c>
      <c r="AO1932" s="9">
        <v>1.1221356012284432E-4</v>
      </c>
      <c r="AP1932" s="8">
        <v>1.3975E-2</v>
      </c>
      <c r="AQ1932" s="8" t="s">
        <v>5612</v>
      </c>
      <c r="AR1932" s="37">
        <v>0.39299999999999996</v>
      </c>
      <c r="AS1932" s="37">
        <v>0.56299999999999994</v>
      </c>
      <c r="AT1932" s="37">
        <v>0.59499999999999997</v>
      </c>
      <c r="AU1932" s="9">
        <v>2.2999999999999997E-5</v>
      </c>
      <c r="AV1932" s="9">
        <v>4.2000000000000004E-5</v>
      </c>
      <c r="AW1932" s="9">
        <v>2.1000000000000002E-5</v>
      </c>
      <c r="AX1932" s="9">
        <v>4.25E-6</v>
      </c>
      <c r="AY1932" s="9">
        <v>5.833333333333334E-7</v>
      </c>
      <c r="AZ1932" s="9">
        <v>0</v>
      </c>
    </row>
    <row r="1933" spans="1:52" x14ac:dyDescent="0.2">
      <c r="A1933" s="38" t="s">
        <v>23</v>
      </c>
      <c r="B1933" s="7">
        <v>2010</v>
      </c>
      <c r="C1933" s="3" t="s">
        <v>66</v>
      </c>
      <c r="D1933" t="s">
        <v>227</v>
      </c>
      <c r="E1933" t="s">
        <v>2442</v>
      </c>
      <c r="F1933">
        <v>10</v>
      </c>
      <c r="G1933">
        <v>5</v>
      </c>
      <c r="H1933">
        <v>5</v>
      </c>
      <c r="I1933">
        <v>5</v>
      </c>
      <c r="J1933">
        <v>5</v>
      </c>
      <c r="K1933">
        <v>5</v>
      </c>
      <c r="L1933">
        <v>5</v>
      </c>
      <c r="M1933">
        <v>16</v>
      </c>
      <c r="N1933">
        <v>21</v>
      </c>
      <c r="O1933">
        <v>38</v>
      </c>
      <c r="P1933">
        <v>115</v>
      </c>
      <c r="Q1933">
        <v>75</v>
      </c>
      <c r="R1933">
        <v>365093</v>
      </c>
      <c r="S1933">
        <v>747747</v>
      </c>
      <c r="T1933">
        <v>793652</v>
      </c>
      <c r="U1933">
        <v>740163</v>
      </c>
      <c r="V1933">
        <v>833033</v>
      </c>
      <c r="W1933">
        <v>882486</v>
      </c>
      <c r="X1933">
        <v>656969</v>
      </c>
      <c r="Y1933">
        <v>362224</v>
      </c>
      <c r="Z1933">
        <v>225847</v>
      </c>
      <c r="AA1933">
        <v>89209</v>
      </c>
      <c r="AB1933">
        <v>5696423</v>
      </c>
      <c r="AC1933">
        <v>677280</v>
      </c>
      <c r="AD1933" s="9">
        <v>2.7390281380360622E-5</v>
      </c>
      <c r="AE1933" s="9">
        <v>6.6867536747054823E-6</v>
      </c>
      <c r="AF1933" s="9">
        <v>6.2999904240145552E-6</v>
      </c>
      <c r="AG1933" s="9">
        <v>6.7552687718786271E-6</v>
      </c>
      <c r="AH1933" s="9">
        <v>6.0021631796099317E-6</v>
      </c>
      <c r="AI1933" s="9">
        <v>5.6658122621775303E-6</v>
      </c>
      <c r="AJ1933" s="9">
        <v>7.6107091811029136E-6</v>
      </c>
      <c r="AK1933" s="9">
        <v>4.4171562348160254E-5</v>
      </c>
      <c r="AL1933" s="9">
        <v>9.2983302855472946E-5</v>
      </c>
      <c r="AM1933" s="9">
        <v>4.259659899785896E-4</v>
      </c>
      <c r="AN1933" s="9">
        <v>2.0188107519402965E-5</v>
      </c>
      <c r="AO1933" s="9">
        <v>1.1073706591070163E-4</v>
      </c>
      <c r="AP1933" s="8">
        <v>1.736E-2</v>
      </c>
      <c r="AQ1933" s="8" t="s">
        <v>5612</v>
      </c>
      <c r="AR1933" s="37">
        <v>0.43100000000000005</v>
      </c>
      <c r="AS1933" s="37">
        <v>0.60399999999999998</v>
      </c>
      <c r="AT1933" s="37">
        <v>0.65700000000000003</v>
      </c>
      <c r="AU1933" s="9">
        <v>9.800000000000001E-5</v>
      </c>
      <c r="AV1933" s="9">
        <v>2.1000000000000001E-4</v>
      </c>
      <c r="AW1933" s="9">
        <v>5.4000000000000005E-5</v>
      </c>
      <c r="AX1933" s="9">
        <v>1.5000000000000002E-5</v>
      </c>
      <c r="AY1933" s="9">
        <v>7.1555555555555574E-6</v>
      </c>
      <c r="AZ1933" s="9">
        <v>6.6000000000000003E-6</v>
      </c>
    </row>
    <row r="1934" spans="1:52" x14ac:dyDescent="0.2">
      <c r="A1934" s="38" t="s">
        <v>23</v>
      </c>
      <c r="B1934" s="7">
        <v>2011</v>
      </c>
      <c r="C1934" s="3" t="s">
        <v>55</v>
      </c>
      <c r="D1934" t="s">
        <v>228</v>
      </c>
      <c r="E1934" t="s">
        <v>2443</v>
      </c>
      <c r="F1934">
        <v>10</v>
      </c>
      <c r="G1934">
        <v>5</v>
      </c>
      <c r="H1934">
        <v>5</v>
      </c>
      <c r="I1934">
        <v>5</v>
      </c>
      <c r="J1934">
        <v>5</v>
      </c>
      <c r="K1934">
        <v>5</v>
      </c>
      <c r="L1934">
        <v>10</v>
      </c>
      <c r="M1934">
        <v>13</v>
      </c>
      <c r="N1934">
        <v>28</v>
      </c>
      <c r="O1934">
        <v>49</v>
      </c>
      <c r="P1934">
        <v>135</v>
      </c>
      <c r="Q1934">
        <v>90</v>
      </c>
      <c r="R1934">
        <v>365155</v>
      </c>
      <c r="S1934">
        <v>745257</v>
      </c>
      <c r="T1934">
        <v>797583</v>
      </c>
      <c r="U1934">
        <v>750478</v>
      </c>
      <c r="V1934">
        <v>815448</v>
      </c>
      <c r="W1934">
        <v>889888</v>
      </c>
      <c r="X1934">
        <v>678118</v>
      </c>
      <c r="Y1934">
        <v>375564</v>
      </c>
      <c r="Z1934">
        <v>225620</v>
      </c>
      <c r="AA1934">
        <v>93434</v>
      </c>
      <c r="AB1934">
        <v>5736545</v>
      </c>
      <c r="AC1934">
        <v>694618</v>
      </c>
      <c r="AD1934" s="9">
        <v>2.7385630759540467E-5</v>
      </c>
      <c r="AE1934" s="9">
        <v>6.709094983341317E-6</v>
      </c>
      <c r="AF1934" s="9">
        <v>6.2689400350809881E-6</v>
      </c>
      <c r="AG1934" s="9">
        <v>6.6624204840115232E-6</v>
      </c>
      <c r="AH1934" s="9">
        <v>6.1315988266572489E-6</v>
      </c>
      <c r="AI1934" s="9">
        <v>5.6186845985112737E-6</v>
      </c>
      <c r="AJ1934" s="9">
        <v>1.4746696002760582E-5</v>
      </c>
      <c r="AK1934" s="9">
        <v>3.461460629879328E-5</v>
      </c>
      <c r="AL1934" s="9">
        <v>1.2410247318500134E-4</v>
      </c>
      <c r="AM1934" s="9">
        <v>5.2443436008305327E-4</v>
      </c>
      <c r="AN1934" s="9">
        <v>2.35333288590955E-5</v>
      </c>
      <c r="AO1934" s="9">
        <v>1.2956761846079427E-4</v>
      </c>
      <c r="AP1934" s="8">
        <v>2.76E-2</v>
      </c>
      <c r="AQ1934" s="8" t="s">
        <v>5612</v>
      </c>
      <c r="AR1934" s="37">
        <v>0.46500000000000002</v>
      </c>
      <c r="AS1934" s="37">
        <v>0.64800000000000002</v>
      </c>
      <c r="AT1934" s="37">
        <v>0.68799999999999994</v>
      </c>
      <c r="AU1934" s="9">
        <v>2.43E-4</v>
      </c>
      <c r="AV1934" s="9">
        <v>5.4700000000000007E-4</v>
      </c>
      <c r="AW1934" s="9">
        <v>2.4399999999999999E-4</v>
      </c>
      <c r="AX1934" s="9">
        <v>3.625E-5</v>
      </c>
      <c r="AY1934" s="9">
        <v>2.9916666666666657E-5</v>
      </c>
      <c r="AZ1934" s="9">
        <v>4.7749999999999995E-5</v>
      </c>
    </row>
    <row r="1935" spans="1:52" x14ac:dyDescent="0.2">
      <c r="A1935" s="38" t="s">
        <v>23</v>
      </c>
      <c r="B1935" s="7">
        <v>2011</v>
      </c>
      <c r="C1935" s="3" t="s">
        <v>56</v>
      </c>
      <c r="D1935" t="s">
        <v>228</v>
      </c>
      <c r="E1935" t="s">
        <v>2444</v>
      </c>
      <c r="F1935">
        <v>10</v>
      </c>
      <c r="G1935">
        <v>5</v>
      </c>
      <c r="H1935">
        <v>5</v>
      </c>
      <c r="I1935">
        <v>5</v>
      </c>
      <c r="J1935">
        <v>5</v>
      </c>
      <c r="K1935">
        <v>5</v>
      </c>
      <c r="L1935">
        <v>5</v>
      </c>
      <c r="M1935">
        <v>11</v>
      </c>
      <c r="N1935">
        <v>32</v>
      </c>
      <c r="O1935">
        <v>53</v>
      </c>
      <c r="P1935">
        <v>136</v>
      </c>
      <c r="Q1935">
        <v>96</v>
      </c>
      <c r="R1935">
        <v>365155</v>
      </c>
      <c r="S1935">
        <v>745257</v>
      </c>
      <c r="T1935">
        <v>797583</v>
      </c>
      <c r="U1935">
        <v>750478</v>
      </c>
      <c r="V1935">
        <v>815448</v>
      </c>
      <c r="W1935">
        <v>889888</v>
      </c>
      <c r="X1935">
        <v>678118</v>
      </c>
      <c r="Y1935">
        <v>375564</v>
      </c>
      <c r="Z1935">
        <v>225620</v>
      </c>
      <c r="AA1935">
        <v>93434</v>
      </c>
      <c r="AB1935">
        <v>5736545</v>
      </c>
      <c r="AC1935">
        <v>694618</v>
      </c>
      <c r="AD1935" s="9">
        <v>2.7385630759540467E-5</v>
      </c>
      <c r="AE1935" s="9">
        <v>6.709094983341317E-6</v>
      </c>
      <c r="AF1935" s="9">
        <v>6.2689400350809881E-6</v>
      </c>
      <c r="AG1935" s="9">
        <v>6.6624204840115232E-6</v>
      </c>
      <c r="AH1935" s="9">
        <v>6.1315988266572489E-6</v>
      </c>
      <c r="AI1935" s="9">
        <v>5.6186845985112737E-6</v>
      </c>
      <c r="AJ1935" s="9">
        <v>7.3733480013802908E-6</v>
      </c>
      <c r="AK1935" s="9">
        <v>2.9289282252825086E-5</v>
      </c>
      <c r="AL1935" s="9">
        <v>1.4183139792571579E-4</v>
      </c>
      <c r="AM1935" s="9">
        <v>5.672453282530985E-4</v>
      </c>
      <c r="AN1935" s="9">
        <v>2.370764981360732E-5</v>
      </c>
      <c r="AO1935" s="9">
        <v>1.3820545969151391E-4</v>
      </c>
      <c r="AP1935" s="8">
        <v>3.0050000000000004E-2</v>
      </c>
      <c r="AQ1935" s="8" t="s">
        <v>5612</v>
      </c>
      <c r="AR1935" s="37">
        <v>0.48100000000000004</v>
      </c>
      <c r="AS1935" s="37">
        <v>0.67599999999999993</v>
      </c>
      <c r="AT1935" s="37">
        <v>0.69700000000000006</v>
      </c>
      <c r="AU1935" s="9">
        <v>4.46E-4</v>
      </c>
      <c r="AV1935" s="9">
        <v>1.114E-3</v>
      </c>
      <c r="AW1935" s="9">
        <v>4.5899999999999999E-4</v>
      </c>
      <c r="AX1935" s="9">
        <v>5.0499999999999994E-5</v>
      </c>
      <c r="AY1935" s="9">
        <v>4.1833333333333325E-5</v>
      </c>
      <c r="AZ1935" s="9">
        <v>5.4000000000000005E-5</v>
      </c>
    </row>
    <row r="1936" spans="1:52" x14ac:dyDescent="0.2">
      <c r="A1936" s="38" t="s">
        <v>23</v>
      </c>
      <c r="B1936" s="7">
        <v>2011</v>
      </c>
      <c r="C1936" s="3" t="s">
        <v>57</v>
      </c>
      <c r="D1936" t="s">
        <v>228</v>
      </c>
      <c r="E1936" t="s">
        <v>2445</v>
      </c>
      <c r="F1936">
        <v>10</v>
      </c>
      <c r="G1936">
        <v>5</v>
      </c>
      <c r="H1936">
        <v>5</v>
      </c>
      <c r="I1936">
        <v>5</v>
      </c>
      <c r="J1936">
        <v>5</v>
      </c>
      <c r="K1936">
        <v>5</v>
      </c>
      <c r="L1936">
        <v>5</v>
      </c>
      <c r="M1936">
        <v>17</v>
      </c>
      <c r="N1936">
        <v>30</v>
      </c>
      <c r="O1936">
        <v>47</v>
      </c>
      <c r="P1936">
        <v>134</v>
      </c>
      <c r="Q1936">
        <v>94</v>
      </c>
      <c r="R1936">
        <v>365155</v>
      </c>
      <c r="S1936">
        <v>745257</v>
      </c>
      <c r="T1936">
        <v>797583</v>
      </c>
      <c r="U1936">
        <v>750478</v>
      </c>
      <c r="V1936">
        <v>815448</v>
      </c>
      <c r="W1936">
        <v>889888</v>
      </c>
      <c r="X1936">
        <v>678118</v>
      </c>
      <c r="Y1936">
        <v>375564</v>
      </c>
      <c r="Z1936">
        <v>225620</v>
      </c>
      <c r="AA1936">
        <v>93434</v>
      </c>
      <c r="AB1936">
        <v>5736545</v>
      </c>
      <c r="AC1936">
        <v>694618</v>
      </c>
      <c r="AD1936" s="9">
        <v>2.7385630759540467E-5</v>
      </c>
      <c r="AE1936" s="9">
        <v>6.709094983341317E-6</v>
      </c>
      <c r="AF1936" s="9">
        <v>6.2689400350809881E-6</v>
      </c>
      <c r="AG1936" s="9">
        <v>6.6624204840115232E-6</v>
      </c>
      <c r="AH1936" s="9">
        <v>6.1315988266572489E-6</v>
      </c>
      <c r="AI1936" s="9">
        <v>5.6186845985112737E-6</v>
      </c>
      <c r="AJ1936" s="9">
        <v>7.3733480013802908E-6</v>
      </c>
      <c r="AK1936" s="9">
        <v>4.5265254390729674E-5</v>
      </c>
      <c r="AL1936" s="9">
        <v>1.3296693555535857E-4</v>
      </c>
      <c r="AM1936" s="9">
        <v>5.0302887599803071E-4</v>
      </c>
      <c r="AN1936" s="9">
        <v>2.3359007904583683E-5</v>
      </c>
      <c r="AO1936" s="9">
        <v>1.3532617928127403E-4</v>
      </c>
      <c r="AP1936" s="8">
        <v>1.5360000000000002E-2</v>
      </c>
      <c r="AQ1936" s="8" t="s">
        <v>5612</v>
      </c>
      <c r="AR1936" s="37">
        <v>0.49399999999999999</v>
      </c>
      <c r="AS1936" s="37">
        <v>0.68299999999999994</v>
      </c>
      <c r="AT1936" s="37">
        <v>0.72</v>
      </c>
      <c r="AU1936" s="9">
        <v>5.9600000000000007E-4</v>
      </c>
      <c r="AV1936" s="9">
        <v>1.325E-3</v>
      </c>
      <c r="AW1936" s="9">
        <v>5.7200000000000003E-4</v>
      </c>
      <c r="AX1936" s="9">
        <v>3.0200000000000002E-5</v>
      </c>
      <c r="AY1936" s="9">
        <v>1.5577777777777774E-5</v>
      </c>
      <c r="AZ1936" s="9">
        <v>2.2800000000000002E-5</v>
      </c>
    </row>
    <row r="1937" spans="1:52" x14ac:dyDescent="0.2">
      <c r="A1937" s="38" t="s">
        <v>23</v>
      </c>
      <c r="B1937" s="7">
        <v>2011</v>
      </c>
      <c r="C1937" s="3" t="s">
        <v>58</v>
      </c>
      <c r="D1937" t="s">
        <v>228</v>
      </c>
      <c r="E1937" t="s">
        <v>2446</v>
      </c>
      <c r="F1937">
        <v>10</v>
      </c>
      <c r="G1937">
        <v>5</v>
      </c>
      <c r="H1937">
        <v>5</v>
      </c>
      <c r="I1937">
        <v>5</v>
      </c>
      <c r="J1937">
        <v>5</v>
      </c>
      <c r="K1937">
        <v>5</v>
      </c>
      <c r="L1937">
        <v>5</v>
      </c>
      <c r="M1937">
        <v>13</v>
      </c>
      <c r="N1937">
        <v>20</v>
      </c>
      <c r="O1937">
        <v>50</v>
      </c>
      <c r="P1937">
        <v>123</v>
      </c>
      <c r="Q1937">
        <v>83</v>
      </c>
      <c r="R1937">
        <v>365155</v>
      </c>
      <c r="S1937">
        <v>745257</v>
      </c>
      <c r="T1937">
        <v>797583</v>
      </c>
      <c r="U1937">
        <v>750478</v>
      </c>
      <c r="V1937">
        <v>815448</v>
      </c>
      <c r="W1937">
        <v>889888</v>
      </c>
      <c r="X1937">
        <v>678118</v>
      </c>
      <c r="Y1937">
        <v>375564</v>
      </c>
      <c r="Z1937">
        <v>225620</v>
      </c>
      <c r="AA1937">
        <v>93434</v>
      </c>
      <c r="AB1937">
        <v>5736545</v>
      </c>
      <c r="AC1937">
        <v>694618</v>
      </c>
      <c r="AD1937" s="9">
        <v>2.7385630759540467E-5</v>
      </c>
      <c r="AE1937" s="9">
        <v>6.709094983341317E-6</v>
      </c>
      <c r="AF1937" s="9">
        <v>6.2689400350809881E-6</v>
      </c>
      <c r="AG1937" s="9">
        <v>6.6624204840115232E-6</v>
      </c>
      <c r="AH1937" s="9">
        <v>6.1315988266572489E-6</v>
      </c>
      <c r="AI1937" s="9">
        <v>5.6186845985112737E-6</v>
      </c>
      <c r="AJ1937" s="9">
        <v>7.3733480013802908E-6</v>
      </c>
      <c r="AK1937" s="9">
        <v>3.461460629879328E-5</v>
      </c>
      <c r="AL1937" s="9">
        <v>8.8644623703572378E-5</v>
      </c>
      <c r="AM1937" s="9">
        <v>5.3513710212556461E-4</v>
      </c>
      <c r="AN1937" s="9">
        <v>2.1441477404953677E-5</v>
      </c>
      <c r="AO1937" s="9">
        <v>1.1949013702495472E-4</v>
      </c>
      <c r="AP1937" s="8">
        <v>1.0824999999999998E-2</v>
      </c>
      <c r="AQ1937" s="8" t="s">
        <v>5612</v>
      </c>
      <c r="AR1937" s="37">
        <v>0.504</v>
      </c>
      <c r="AS1937" s="37">
        <v>0.68700000000000006</v>
      </c>
      <c r="AT1937" s="37">
        <v>0.72299999999999998</v>
      </c>
      <c r="AU1937" s="9">
        <v>6.2500000000000001E-4</v>
      </c>
      <c r="AV1937" s="9">
        <v>1.325E-3</v>
      </c>
      <c r="AW1937" s="9">
        <v>5.9000000000000003E-4</v>
      </c>
      <c r="AX1937" s="9">
        <v>7.5000000000000002E-6</v>
      </c>
      <c r="AY1937" s="9">
        <v>2.5000000000000002E-6</v>
      </c>
      <c r="AZ1937" s="9">
        <v>4.5000000000000001E-6</v>
      </c>
    </row>
    <row r="1938" spans="1:52" x14ac:dyDescent="0.2">
      <c r="A1938" s="38" t="s">
        <v>23</v>
      </c>
      <c r="B1938" s="7">
        <v>2011</v>
      </c>
      <c r="C1938" s="3" t="s">
        <v>59</v>
      </c>
      <c r="D1938" t="s">
        <v>228</v>
      </c>
      <c r="E1938" t="s">
        <v>2447</v>
      </c>
      <c r="F1938">
        <v>10</v>
      </c>
      <c r="G1938">
        <v>5</v>
      </c>
      <c r="H1938">
        <v>5</v>
      </c>
      <c r="I1938">
        <v>5</v>
      </c>
      <c r="J1938">
        <v>5</v>
      </c>
      <c r="K1938">
        <v>5</v>
      </c>
      <c r="L1938">
        <v>5</v>
      </c>
      <c r="M1938">
        <v>14</v>
      </c>
      <c r="N1938">
        <v>26</v>
      </c>
      <c r="O1938">
        <v>27</v>
      </c>
      <c r="P1938">
        <v>107</v>
      </c>
      <c r="Q1938">
        <v>67</v>
      </c>
      <c r="R1938">
        <v>365155</v>
      </c>
      <c r="S1938">
        <v>745257</v>
      </c>
      <c r="T1938">
        <v>797583</v>
      </c>
      <c r="U1938">
        <v>750478</v>
      </c>
      <c r="V1938">
        <v>815448</v>
      </c>
      <c r="W1938">
        <v>889888</v>
      </c>
      <c r="X1938">
        <v>678118</v>
      </c>
      <c r="Y1938">
        <v>375564</v>
      </c>
      <c r="Z1938">
        <v>225620</v>
      </c>
      <c r="AA1938">
        <v>93434</v>
      </c>
      <c r="AB1938">
        <v>5736545</v>
      </c>
      <c r="AC1938">
        <v>694618</v>
      </c>
      <c r="AD1938" s="9">
        <v>2.7385630759540467E-5</v>
      </c>
      <c r="AE1938" s="9">
        <v>6.709094983341317E-6</v>
      </c>
      <c r="AF1938" s="9">
        <v>6.2689400350809881E-6</v>
      </c>
      <c r="AG1938" s="9">
        <v>6.6624204840115232E-6</v>
      </c>
      <c r="AH1938" s="9">
        <v>6.1315988266572489E-6</v>
      </c>
      <c r="AI1938" s="9">
        <v>5.6186845985112737E-6</v>
      </c>
      <c r="AJ1938" s="9">
        <v>7.3733480013802908E-6</v>
      </c>
      <c r="AK1938" s="9">
        <v>3.7277268321777383E-5</v>
      </c>
      <c r="AL1938" s="9">
        <v>1.1523801081464409E-4</v>
      </c>
      <c r="AM1938" s="9">
        <v>2.8897403514780486E-4</v>
      </c>
      <c r="AN1938" s="9">
        <v>1.8652342132764584E-5</v>
      </c>
      <c r="AO1938" s="9">
        <v>9.645589374303574E-5</v>
      </c>
      <c r="AP1938" s="8">
        <v>7.1749999999999991E-3</v>
      </c>
      <c r="AQ1938" s="8" t="s">
        <v>5612</v>
      </c>
      <c r="AR1938" s="37">
        <v>0.50600000000000001</v>
      </c>
      <c r="AS1938" s="37">
        <v>0.69700000000000006</v>
      </c>
      <c r="AT1938" s="37">
        <v>0.72599999999999998</v>
      </c>
      <c r="AU1938" s="9" t="s">
        <v>5612</v>
      </c>
      <c r="AV1938" s="9" t="s">
        <v>5612</v>
      </c>
      <c r="AW1938" s="9" t="s">
        <v>5612</v>
      </c>
      <c r="AX1938" s="9" t="s">
        <v>5612</v>
      </c>
      <c r="AY1938" s="9" t="s">
        <v>5612</v>
      </c>
      <c r="AZ1938" s="9" t="s">
        <v>5612</v>
      </c>
    </row>
    <row r="1939" spans="1:52" x14ac:dyDescent="0.2">
      <c r="A1939" s="38" t="s">
        <v>23</v>
      </c>
      <c r="B1939" s="7">
        <v>2011</v>
      </c>
      <c r="C1939" s="3" t="s">
        <v>60</v>
      </c>
      <c r="D1939" t="s">
        <v>228</v>
      </c>
      <c r="E1939" t="s">
        <v>2448</v>
      </c>
      <c r="F1939">
        <v>10</v>
      </c>
      <c r="G1939">
        <v>5</v>
      </c>
      <c r="H1939">
        <v>5</v>
      </c>
      <c r="I1939">
        <v>5</v>
      </c>
      <c r="J1939">
        <v>5</v>
      </c>
      <c r="K1939">
        <v>5</v>
      </c>
      <c r="L1939">
        <v>5</v>
      </c>
      <c r="M1939">
        <v>14</v>
      </c>
      <c r="N1939">
        <v>13</v>
      </c>
      <c r="O1939">
        <v>29</v>
      </c>
      <c r="P1939">
        <v>96</v>
      </c>
      <c r="Q1939">
        <v>56</v>
      </c>
      <c r="R1939">
        <v>365155</v>
      </c>
      <c r="S1939">
        <v>745257</v>
      </c>
      <c r="T1939">
        <v>797583</v>
      </c>
      <c r="U1939">
        <v>750478</v>
      </c>
      <c r="V1939">
        <v>815448</v>
      </c>
      <c r="W1939">
        <v>889888</v>
      </c>
      <c r="X1939">
        <v>678118</v>
      </c>
      <c r="Y1939">
        <v>375564</v>
      </c>
      <c r="Z1939">
        <v>225620</v>
      </c>
      <c r="AA1939">
        <v>93434</v>
      </c>
      <c r="AB1939">
        <v>5736545</v>
      </c>
      <c r="AC1939">
        <v>694618</v>
      </c>
      <c r="AD1939" s="9">
        <v>2.7385630759540467E-5</v>
      </c>
      <c r="AE1939" s="9">
        <v>6.709094983341317E-6</v>
      </c>
      <c r="AF1939" s="9">
        <v>6.2689400350809881E-6</v>
      </c>
      <c r="AG1939" s="9">
        <v>6.6624204840115232E-6</v>
      </c>
      <c r="AH1939" s="9">
        <v>6.1315988266572489E-6</v>
      </c>
      <c r="AI1939" s="9">
        <v>5.6186845985112737E-6</v>
      </c>
      <c r="AJ1939" s="9">
        <v>7.3733480013802908E-6</v>
      </c>
      <c r="AK1939" s="9">
        <v>3.7277268321777383E-5</v>
      </c>
      <c r="AL1939" s="9">
        <v>5.7619005407322043E-5</v>
      </c>
      <c r="AM1939" s="9">
        <v>3.1037951923282747E-4</v>
      </c>
      <c r="AN1939" s="9">
        <v>1.6734811633134578E-5</v>
      </c>
      <c r="AO1939" s="9">
        <v>8.0619851486716444E-5</v>
      </c>
      <c r="AP1939" s="8">
        <v>6.8000000000000005E-3</v>
      </c>
      <c r="AQ1939" s="8" t="s">
        <v>5612</v>
      </c>
      <c r="AR1939" s="37" t="s">
        <v>5612</v>
      </c>
      <c r="AS1939" s="37" t="s">
        <v>5612</v>
      </c>
      <c r="AT1939" s="37" t="s">
        <v>5612</v>
      </c>
      <c r="AU1939" s="9" t="s">
        <v>5612</v>
      </c>
      <c r="AV1939" s="9" t="s">
        <v>5612</v>
      </c>
      <c r="AW1939" s="9" t="s">
        <v>5612</v>
      </c>
      <c r="AX1939" s="9" t="s">
        <v>5612</v>
      </c>
      <c r="AY1939" s="9" t="s">
        <v>5612</v>
      </c>
      <c r="AZ1939" s="9" t="s">
        <v>5612</v>
      </c>
    </row>
    <row r="1940" spans="1:52" x14ac:dyDescent="0.2">
      <c r="A1940" s="38" t="s">
        <v>23</v>
      </c>
      <c r="B1940" s="7">
        <v>2011</v>
      </c>
      <c r="C1940" s="3" t="s">
        <v>61</v>
      </c>
      <c r="D1940" t="s">
        <v>228</v>
      </c>
      <c r="E1940" t="s">
        <v>2449</v>
      </c>
      <c r="F1940">
        <v>10</v>
      </c>
      <c r="G1940">
        <v>5</v>
      </c>
      <c r="H1940">
        <v>5</v>
      </c>
      <c r="I1940">
        <v>5</v>
      </c>
      <c r="J1940">
        <v>5</v>
      </c>
      <c r="K1940">
        <v>5</v>
      </c>
      <c r="L1940">
        <v>5</v>
      </c>
      <c r="M1940">
        <v>13</v>
      </c>
      <c r="N1940">
        <v>18</v>
      </c>
      <c r="O1940">
        <v>40</v>
      </c>
      <c r="P1940">
        <v>111</v>
      </c>
      <c r="Q1940">
        <v>71</v>
      </c>
      <c r="R1940">
        <v>365155</v>
      </c>
      <c r="S1940">
        <v>745257</v>
      </c>
      <c r="T1940">
        <v>797583</v>
      </c>
      <c r="U1940">
        <v>750478</v>
      </c>
      <c r="V1940">
        <v>815448</v>
      </c>
      <c r="W1940">
        <v>889888</v>
      </c>
      <c r="X1940">
        <v>678118</v>
      </c>
      <c r="Y1940">
        <v>375564</v>
      </c>
      <c r="Z1940">
        <v>225620</v>
      </c>
      <c r="AA1940">
        <v>93434</v>
      </c>
      <c r="AB1940">
        <v>5736545</v>
      </c>
      <c r="AC1940">
        <v>694618</v>
      </c>
      <c r="AD1940" s="9">
        <v>2.7385630759540467E-5</v>
      </c>
      <c r="AE1940" s="9">
        <v>6.709094983341317E-6</v>
      </c>
      <c r="AF1940" s="9">
        <v>6.2689400350809881E-6</v>
      </c>
      <c r="AG1940" s="9">
        <v>6.6624204840115232E-6</v>
      </c>
      <c r="AH1940" s="9">
        <v>6.1315988266572489E-6</v>
      </c>
      <c r="AI1940" s="9">
        <v>5.6186845985112737E-6</v>
      </c>
      <c r="AJ1940" s="9">
        <v>7.3733480013802908E-6</v>
      </c>
      <c r="AK1940" s="9">
        <v>3.461460629879328E-5</v>
      </c>
      <c r="AL1940" s="9">
        <v>7.9780161333215137E-5</v>
      </c>
      <c r="AM1940" s="9">
        <v>4.2810968170045165E-4</v>
      </c>
      <c r="AN1940" s="9">
        <v>1.9349625950811858E-5</v>
      </c>
      <c r="AO1940" s="9">
        <v>1.0221445456351548E-4</v>
      </c>
      <c r="AP1940" s="8">
        <v>6.2500000000000003E-3</v>
      </c>
      <c r="AQ1940" s="8" t="s">
        <v>5612</v>
      </c>
      <c r="AR1940" s="37" t="s">
        <v>5612</v>
      </c>
      <c r="AS1940" s="37" t="s">
        <v>5612</v>
      </c>
      <c r="AT1940" s="37" t="s">
        <v>5612</v>
      </c>
      <c r="AU1940" s="9" t="s">
        <v>5612</v>
      </c>
      <c r="AV1940" s="9" t="s">
        <v>5612</v>
      </c>
      <c r="AW1940" s="9" t="s">
        <v>5612</v>
      </c>
      <c r="AX1940" s="9" t="s">
        <v>5612</v>
      </c>
      <c r="AY1940" s="9" t="s">
        <v>5612</v>
      </c>
      <c r="AZ1940" s="9" t="s">
        <v>5612</v>
      </c>
    </row>
    <row r="1941" spans="1:52" x14ac:dyDescent="0.2">
      <c r="A1941" s="38" t="s">
        <v>23</v>
      </c>
      <c r="B1941" s="7">
        <v>2011</v>
      </c>
      <c r="C1941" s="3" t="s">
        <v>62</v>
      </c>
      <c r="D1941" t="s">
        <v>228</v>
      </c>
      <c r="E1941" t="s">
        <v>2450</v>
      </c>
      <c r="F1941">
        <v>10</v>
      </c>
      <c r="G1941">
        <v>5</v>
      </c>
      <c r="H1941">
        <v>5</v>
      </c>
      <c r="I1941">
        <v>5</v>
      </c>
      <c r="J1941">
        <v>5</v>
      </c>
      <c r="K1941">
        <v>5</v>
      </c>
      <c r="L1941">
        <v>5</v>
      </c>
      <c r="M1941">
        <v>16</v>
      </c>
      <c r="N1941">
        <v>24</v>
      </c>
      <c r="O1941">
        <v>36</v>
      </c>
      <c r="P1941">
        <v>116</v>
      </c>
      <c r="Q1941">
        <v>76</v>
      </c>
      <c r="R1941">
        <v>365155</v>
      </c>
      <c r="S1941">
        <v>745257</v>
      </c>
      <c r="T1941">
        <v>797583</v>
      </c>
      <c r="U1941">
        <v>750478</v>
      </c>
      <c r="V1941">
        <v>815448</v>
      </c>
      <c r="W1941">
        <v>889888</v>
      </c>
      <c r="X1941">
        <v>678118</v>
      </c>
      <c r="Y1941">
        <v>375564</v>
      </c>
      <c r="Z1941">
        <v>225620</v>
      </c>
      <c r="AA1941">
        <v>93434</v>
      </c>
      <c r="AB1941">
        <v>5736545</v>
      </c>
      <c r="AC1941">
        <v>694618</v>
      </c>
      <c r="AD1941" s="9">
        <v>2.7385630759540467E-5</v>
      </c>
      <c r="AE1941" s="9">
        <v>6.709094983341317E-6</v>
      </c>
      <c r="AF1941" s="9">
        <v>6.2689400350809881E-6</v>
      </c>
      <c r="AG1941" s="9">
        <v>6.6624204840115232E-6</v>
      </c>
      <c r="AH1941" s="9">
        <v>6.1315988266572489E-6</v>
      </c>
      <c r="AI1941" s="9">
        <v>5.6186845985112737E-6</v>
      </c>
      <c r="AJ1941" s="9">
        <v>7.3733480013802908E-6</v>
      </c>
      <c r="AK1941" s="9">
        <v>4.2602592367745577E-5</v>
      </c>
      <c r="AL1941" s="9">
        <v>1.0637354844428686E-4</v>
      </c>
      <c r="AM1941" s="9">
        <v>3.8529871353040648E-4</v>
      </c>
      <c r="AN1941" s="9">
        <v>2.0221230723370949E-5</v>
      </c>
      <c r="AO1941" s="9">
        <v>1.0941265558911517E-4</v>
      </c>
      <c r="AP1941" s="8">
        <v>6.2399999999999999E-3</v>
      </c>
      <c r="AQ1941" s="8" t="s">
        <v>5612</v>
      </c>
      <c r="AR1941" s="37">
        <v>1.6E-2</v>
      </c>
      <c r="AS1941" s="37">
        <v>1.2E-2</v>
      </c>
      <c r="AT1941" s="37">
        <v>0</v>
      </c>
      <c r="AU1941" s="9" t="s">
        <v>5612</v>
      </c>
      <c r="AV1941" s="9" t="s">
        <v>5612</v>
      </c>
      <c r="AW1941" s="9" t="s">
        <v>5612</v>
      </c>
      <c r="AX1941" s="9" t="s">
        <v>5612</v>
      </c>
      <c r="AY1941" s="9" t="s">
        <v>5612</v>
      </c>
      <c r="AZ1941" s="9" t="s">
        <v>5612</v>
      </c>
    </row>
    <row r="1942" spans="1:52" x14ac:dyDescent="0.2">
      <c r="A1942" s="38" t="s">
        <v>23</v>
      </c>
      <c r="B1942" s="7">
        <v>2011</v>
      </c>
      <c r="C1942" s="3" t="s">
        <v>63</v>
      </c>
      <c r="D1942" t="s">
        <v>228</v>
      </c>
      <c r="E1942" t="s">
        <v>2451</v>
      </c>
      <c r="F1942">
        <v>10</v>
      </c>
      <c r="G1942">
        <v>5</v>
      </c>
      <c r="H1942">
        <v>5</v>
      </c>
      <c r="I1942">
        <v>5</v>
      </c>
      <c r="J1942">
        <v>5</v>
      </c>
      <c r="K1942">
        <v>5</v>
      </c>
      <c r="L1942">
        <v>5</v>
      </c>
      <c r="M1942">
        <v>5</v>
      </c>
      <c r="N1942">
        <v>16</v>
      </c>
      <c r="O1942">
        <v>26</v>
      </c>
      <c r="P1942">
        <v>87</v>
      </c>
      <c r="Q1942">
        <v>47</v>
      </c>
      <c r="R1942">
        <v>365155</v>
      </c>
      <c r="S1942">
        <v>745257</v>
      </c>
      <c r="T1942">
        <v>797583</v>
      </c>
      <c r="U1942">
        <v>750478</v>
      </c>
      <c r="V1942">
        <v>815448</v>
      </c>
      <c r="W1942">
        <v>889888</v>
      </c>
      <c r="X1942">
        <v>678118</v>
      </c>
      <c r="Y1942">
        <v>375564</v>
      </c>
      <c r="Z1942">
        <v>225620</v>
      </c>
      <c r="AA1942">
        <v>93434</v>
      </c>
      <c r="AB1942">
        <v>5736545</v>
      </c>
      <c r="AC1942">
        <v>694618</v>
      </c>
      <c r="AD1942" s="9">
        <v>2.7385630759540467E-5</v>
      </c>
      <c r="AE1942" s="9">
        <v>6.709094983341317E-6</v>
      </c>
      <c r="AF1942" s="9">
        <v>6.2689400350809881E-6</v>
      </c>
      <c r="AG1942" s="9">
        <v>6.6624204840115232E-6</v>
      </c>
      <c r="AH1942" s="9">
        <v>6.1315988266572489E-6</v>
      </c>
      <c r="AI1942" s="9">
        <v>5.6186845985112737E-6</v>
      </c>
      <c r="AJ1942" s="9">
        <v>7.3733480013802908E-6</v>
      </c>
      <c r="AK1942" s="9">
        <v>1.3313310114920493E-5</v>
      </c>
      <c r="AL1942" s="9">
        <v>7.0915698962857897E-5</v>
      </c>
      <c r="AM1942" s="9">
        <v>2.7827129310529358E-4</v>
      </c>
      <c r="AN1942" s="9">
        <v>1.5165923042528211E-5</v>
      </c>
      <c r="AO1942" s="9">
        <v>6.7663089640637014E-5</v>
      </c>
      <c r="AP1942" s="8">
        <v>7.7999999999999996E-3</v>
      </c>
      <c r="AQ1942" s="8" t="s">
        <v>5612</v>
      </c>
      <c r="AR1942" s="37">
        <v>9.6999999999999989E-2</v>
      </c>
      <c r="AS1942" s="37">
        <v>0.14899999999999999</v>
      </c>
      <c r="AT1942" s="37">
        <v>0.182</v>
      </c>
      <c r="AU1942" s="9" t="s">
        <v>5612</v>
      </c>
      <c r="AV1942" s="9" t="s">
        <v>5612</v>
      </c>
      <c r="AW1942" s="9" t="s">
        <v>5612</v>
      </c>
      <c r="AX1942" s="9" t="s">
        <v>5612</v>
      </c>
      <c r="AY1942" s="9" t="s">
        <v>5612</v>
      </c>
      <c r="AZ1942" s="9" t="s">
        <v>5612</v>
      </c>
    </row>
    <row r="1943" spans="1:52" x14ac:dyDescent="0.2">
      <c r="A1943" s="38" t="s">
        <v>23</v>
      </c>
      <c r="B1943" s="7">
        <v>2011</v>
      </c>
      <c r="C1943" s="3" t="s">
        <v>64</v>
      </c>
      <c r="D1943" t="s">
        <v>228</v>
      </c>
      <c r="E1943" t="s">
        <v>2452</v>
      </c>
      <c r="F1943">
        <v>10</v>
      </c>
      <c r="G1943">
        <v>5</v>
      </c>
      <c r="H1943">
        <v>5</v>
      </c>
      <c r="I1943">
        <v>5</v>
      </c>
      <c r="J1943">
        <v>5</v>
      </c>
      <c r="K1943">
        <v>5</v>
      </c>
      <c r="L1943">
        <v>10</v>
      </c>
      <c r="M1943">
        <v>5</v>
      </c>
      <c r="N1943">
        <v>25</v>
      </c>
      <c r="O1943">
        <v>34</v>
      </c>
      <c r="P1943">
        <v>109</v>
      </c>
      <c r="Q1943">
        <v>64</v>
      </c>
      <c r="R1943">
        <v>365155</v>
      </c>
      <c r="S1943">
        <v>745257</v>
      </c>
      <c r="T1943">
        <v>797583</v>
      </c>
      <c r="U1943">
        <v>750478</v>
      </c>
      <c r="V1943">
        <v>815448</v>
      </c>
      <c r="W1943">
        <v>889888</v>
      </c>
      <c r="X1943">
        <v>678118</v>
      </c>
      <c r="Y1943">
        <v>375564</v>
      </c>
      <c r="Z1943">
        <v>225620</v>
      </c>
      <c r="AA1943">
        <v>93434</v>
      </c>
      <c r="AB1943">
        <v>5736545</v>
      </c>
      <c r="AC1943">
        <v>694618</v>
      </c>
      <c r="AD1943" s="9">
        <v>2.7385630759540467E-5</v>
      </c>
      <c r="AE1943" s="9">
        <v>6.709094983341317E-6</v>
      </c>
      <c r="AF1943" s="9">
        <v>6.2689400350809881E-6</v>
      </c>
      <c r="AG1943" s="9">
        <v>6.6624204840115232E-6</v>
      </c>
      <c r="AH1943" s="9">
        <v>6.1315988266572489E-6</v>
      </c>
      <c r="AI1943" s="9">
        <v>5.6186845985112737E-6</v>
      </c>
      <c r="AJ1943" s="9">
        <v>1.4746696002760582E-5</v>
      </c>
      <c r="AK1943" s="9">
        <v>1.3313310114920493E-5</v>
      </c>
      <c r="AL1943" s="9">
        <v>1.1080577962946547E-4</v>
      </c>
      <c r="AM1943" s="9">
        <v>3.6389322944538392E-4</v>
      </c>
      <c r="AN1943" s="9">
        <v>1.9000984041788221E-5</v>
      </c>
      <c r="AO1943" s="9">
        <v>9.2136973127675934E-5</v>
      </c>
      <c r="AP1943" s="8">
        <v>1.6250000000000001E-2</v>
      </c>
      <c r="AQ1943" s="8" t="s">
        <v>5612</v>
      </c>
      <c r="AR1943" s="37">
        <v>0.29199999999999998</v>
      </c>
      <c r="AS1943" s="37">
        <v>0.46100000000000002</v>
      </c>
      <c r="AT1943" s="37">
        <v>0.46500000000000002</v>
      </c>
      <c r="AU1943" s="9">
        <v>6.0000000000000002E-6</v>
      </c>
      <c r="AV1943" s="9">
        <v>6.0000000000000002E-6</v>
      </c>
      <c r="AW1943" s="9">
        <v>0</v>
      </c>
      <c r="AX1943" s="9">
        <v>1.5E-6</v>
      </c>
      <c r="AY1943" s="9">
        <v>3.6111111111111107E-7</v>
      </c>
      <c r="AZ1943" s="9">
        <v>0</v>
      </c>
    </row>
    <row r="1944" spans="1:52" x14ac:dyDescent="0.2">
      <c r="A1944" s="38" t="s">
        <v>23</v>
      </c>
      <c r="B1944" s="7">
        <v>2011</v>
      </c>
      <c r="C1944" s="3" t="s">
        <v>65</v>
      </c>
      <c r="D1944" t="s">
        <v>228</v>
      </c>
      <c r="E1944" t="s">
        <v>2453</v>
      </c>
      <c r="F1944">
        <v>10</v>
      </c>
      <c r="G1944">
        <v>5</v>
      </c>
      <c r="H1944">
        <v>5</v>
      </c>
      <c r="I1944">
        <v>5</v>
      </c>
      <c r="J1944">
        <v>5</v>
      </c>
      <c r="K1944">
        <v>5</v>
      </c>
      <c r="L1944">
        <v>5</v>
      </c>
      <c r="M1944">
        <v>5</v>
      </c>
      <c r="N1944">
        <v>26</v>
      </c>
      <c r="O1944">
        <v>35</v>
      </c>
      <c r="P1944">
        <v>106</v>
      </c>
      <c r="Q1944">
        <v>66</v>
      </c>
      <c r="R1944">
        <v>365155</v>
      </c>
      <c r="S1944">
        <v>745257</v>
      </c>
      <c r="T1944">
        <v>797583</v>
      </c>
      <c r="U1944">
        <v>750478</v>
      </c>
      <c r="V1944">
        <v>815448</v>
      </c>
      <c r="W1944">
        <v>889888</v>
      </c>
      <c r="X1944">
        <v>678118</v>
      </c>
      <c r="Y1944">
        <v>375564</v>
      </c>
      <c r="Z1944">
        <v>225620</v>
      </c>
      <c r="AA1944">
        <v>93434</v>
      </c>
      <c r="AB1944">
        <v>5736545</v>
      </c>
      <c r="AC1944">
        <v>694618</v>
      </c>
      <c r="AD1944" s="9">
        <v>2.7385630759540467E-5</v>
      </c>
      <c r="AE1944" s="9">
        <v>6.709094983341317E-6</v>
      </c>
      <c r="AF1944" s="9">
        <v>6.2689400350809881E-6</v>
      </c>
      <c r="AG1944" s="9">
        <v>6.6624204840115232E-6</v>
      </c>
      <c r="AH1944" s="9">
        <v>6.1315988266572489E-6</v>
      </c>
      <c r="AI1944" s="9">
        <v>5.6186845985112737E-6</v>
      </c>
      <c r="AJ1944" s="9">
        <v>7.3733480013802908E-6</v>
      </c>
      <c r="AK1944" s="9">
        <v>1.3313310114920493E-5</v>
      </c>
      <c r="AL1944" s="9">
        <v>1.1523801081464409E-4</v>
      </c>
      <c r="AM1944" s="9">
        <v>3.745959714878952E-4</v>
      </c>
      <c r="AN1944" s="9">
        <v>1.8478021178252763E-5</v>
      </c>
      <c r="AO1944" s="9">
        <v>9.50162535379158E-5</v>
      </c>
      <c r="AP1944" s="8">
        <v>1.6120000000000002E-2</v>
      </c>
      <c r="AQ1944" s="8" t="s">
        <v>5612</v>
      </c>
      <c r="AR1944" s="37">
        <v>0.38600000000000001</v>
      </c>
      <c r="AS1944" s="37">
        <v>0.60799999999999998</v>
      </c>
      <c r="AT1944" s="37">
        <v>0.59799999999999998</v>
      </c>
      <c r="AU1944" s="9">
        <v>1.8E-5</v>
      </c>
      <c r="AV1944" s="9">
        <v>1.8E-5</v>
      </c>
      <c r="AW1944" s="9">
        <v>6.0000000000000002E-6</v>
      </c>
      <c r="AX1944" s="9">
        <v>3.0000000000000001E-6</v>
      </c>
      <c r="AY1944" s="9">
        <v>8.611111111111111E-7</v>
      </c>
      <c r="AZ1944" s="9">
        <v>1.5E-6</v>
      </c>
    </row>
    <row r="1945" spans="1:52" x14ac:dyDescent="0.2">
      <c r="A1945" s="38" t="s">
        <v>23</v>
      </c>
      <c r="B1945" s="7">
        <v>2011</v>
      </c>
      <c r="C1945" s="3" t="s">
        <v>66</v>
      </c>
      <c r="D1945" t="s">
        <v>228</v>
      </c>
      <c r="E1945" t="s">
        <v>2454</v>
      </c>
      <c r="F1945">
        <v>10</v>
      </c>
      <c r="G1945">
        <v>5</v>
      </c>
      <c r="H1945">
        <v>5</v>
      </c>
      <c r="I1945">
        <v>5</v>
      </c>
      <c r="J1945">
        <v>5</v>
      </c>
      <c r="K1945">
        <v>5</v>
      </c>
      <c r="L1945">
        <v>10</v>
      </c>
      <c r="M1945">
        <v>5</v>
      </c>
      <c r="N1945">
        <v>21</v>
      </c>
      <c r="O1945">
        <v>31</v>
      </c>
      <c r="P1945">
        <v>102</v>
      </c>
      <c r="Q1945">
        <v>57</v>
      </c>
      <c r="R1945">
        <v>365155</v>
      </c>
      <c r="S1945">
        <v>745257</v>
      </c>
      <c r="T1945">
        <v>797583</v>
      </c>
      <c r="U1945">
        <v>750478</v>
      </c>
      <c r="V1945">
        <v>815448</v>
      </c>
      <c r="W1945">
        <v>889888</v>
      </c>
      <c r="X1945">
        <v>678118</v>
      </c>
      <c r="Y1945">
        <v>375564</v>
      </c>
      <c r="Z1945">
        <v>225620</v>
      </c>
      <c r="AA1945">
        <v>93434</v>
      </c>
      <c r="AB1945">
        <v>5736545</v>
      </c>
      <c r="AC1945">
        <v>694618</v>
      </c>
      <c r="AD1945" s="9">
        <v>2.7385630759540467E-5</v>
      </c>
      <c r="AE1945" s="9">
        <v>6.709094983341317E-6</v>
      </c>
      <c r="AF1945" s="9">
        <v>6.2689400350809881E-6</v>
      </c>
      <c r="AG1945" s="9">
        <v>6.6624204840115232E-6</v>
      </c>
      <c r="AH1945" s="9">
        <v>6.1315988266572489E-6</v>
      </c>
      <c r="AI1945" s="9">
        <v>5.6186845985112737E-6</v>
      </c>
      <c r="AJ1945" s="9">
        <v>1.4746696002760582E-5</v>
      </c>
      <c r="AK1945" s="9">
        <v>1.3313310114920493E-5</v>
      </c>
      <c r="AL1945" s="9">
        <v>9.3076854888750991E-5</v>
      </c>
      <c r="AM1945" s="9">
        <v>3.3178500331785003E-4</v>
      </c>
      <c r="AN1945" s="9">
        <v>1.7780737360205489E-5</v>
      </c>
      <c r="AO1945" s="9">
        <v>8.205949169183637E-5</v>
      </c>
      <c r="AP1945" s="8">
        <v>1.6449999999999999E-2</v>
      </c>
      <c r="AQ1945" s="8" t="s">
        <v>5612</v>
      </c>
      <c r="AR1945" s="37">
        <v>0.41600000000000004</v>
      </c>
      <c r="AS1945" s="37">
        <v>0.64599999999999991</v>
      </c>
      <c r="AT1945" s="37">
        <v>0.64599999999999991</v>
      </c>
      <c r="AU1945" s="9">
        <v>3.6000000000000001E-5</v>
      </c>
      <c r="AV1945" s="9">
        <v>3.6000000000000001E-5</v>
      </c>
      <c r="AW1945" s="9">
        <v>9.0000000000000002E-6</v>
      </c>
      <c r="AX1945" s="9">
        <v>3.6000000000000003E-6</v>
      </c>
      <c r="AY1945" s="9">
        <v>1.1333333333333334E-6</v>
      </c>
      <c r="AZ1945" s="9">
        <v>5.9999999999999997E-7</v>
      </c>
    </row>
    <row r="1946" spans="1:52" x14ac:dyDescent="0.2">
      <c r="A1946" s="38" t="s">
        <v>23</v>
      </c>
      <c r="B1946" s="7">
        <v>2012</v>
      </c>
      <c r="C1946" s="3" t="s">
        <v>55</v>
      </c>
      <c r="D1946" t="s">
        <v>229</v>
      </c>
      <c r="E1946" t="s">
        <v>2455</v>
      </c>
      <c r="F1946">
        <v>10</v>
      </c>
      <c r="G1946">
        <v>5</v>
      </c>
      <c r="H1946">
        <v>5</v>
      </c>
      <c r="I1946">
        <v>5</v>
      </c>
      <c r="J1946">
        <v>5</v>
      </c>
      <c r="K1946">
        <v>5</v>
      </c>
      <c r="L1946">
        <v>5</v>
      </c>
      <c r="M1946">
        <v>12</v>
      </c>
      <c r="N1946">
        <v>28</v>
      </c>
      <c r="O1946">
        <v>48</v>
      </c>
      <c r="P1946">
        <v>128</v>
      </c>
      <c r="Q1946">
        <v>88</v>
      </c>
      <c r="R1946">
        <v>365258</v>
      </c>
      <c r="S1946">
        <v>744374</v>
      </c>
      <c r="T1946">
        <v>800582</v>
      </c>
      <c r="U1946">
        <v>766645</v>
      </c>
      <c r="V1946">
        <v>799736</v>
      </c>
      <c r="W1946">
        <v>894654</v>
      </c>
      <c r="X1946">
        <v>698521</v>
      </c>
      <c r="Y1946">
        <v>392312</v>
      </c>
      <c r="Z1946">
        <v>225321</v>
      </c>
      <c r="AA1946">
        <v>98093</v>
      </c>
      <c r="AB1946">
        <v>5785496</v>
      </c>
      <c r="AC1946">
        <v>715726</v>
      </c>
      <c r="AD1946" s="9">
        <v>2.7377908218300488E-5</v>
      </c>
      <c r="AE1946" s="9">
        <v>6.7170535241693024E-6</v>
      </c>
      <c r="AF1946" s="9">
        <v>6.24545643044685E-6</v>
      </c>
      <c r="AG1946" s="9">
        <v>6.5219234456625945E-6</v>
      </c>
      <c r="AH1946" s="9">
        <v>6.2520631808496804E-6</v>
      </c>
      <c r="AI1946" s="9">
        <v>5.5887527468719748E-6</v>
      </c>
      <c r="AJ1946" s="9">
        <v>7.1579809340019842E-6</v>
      </c>
      <c r="AK1946" s="9">
        <v>3.0587899426986682E-5</v>
      </c>
      <c r="AL1946" s="9">
        <v>1.2426715663431281E-4</v>
      </c>
      <c r="AM1946" s="9">
        <v>4.8933155271018314E-4</v>
      </c>
      <c r="AN1946" s="9">
        <v>2.2124291504133786E-5</v>
      </c>
      <c r="AO1946" s="9">
        <v>1.2295207942704332E-4</v>
      </c>
      <c r="AP1946" s="8">
        <v>1.7725000000000001E-2</v>
      </c>
      <c r="AQ1946" s="8" t="s">
        <v>5612</v>
      </c>
      <c r="AR1946" s="37">
        <v>0.434</v>
      </c>
      <c r="AS1946" s="37">
        <v>0.67</v>
      </c>
      <c r="AT1946" s="37">
        <v>0.65800000000000003</v>
      </c>
      <c r="AU1946" s="9">
        <v>4.8000000000000001E-5</v>
      </c>
      <c r="AV1946" s="9">
        <v>4.8000000000000001E-5</v>
      </c>
      <c r="AW1946" s="9">
        <v>9.0000000000000002E-6</v>
      </c>
      <c r="AX1946" s="9">
        <v>3.0000000000000001E-6</v>
      </c>
      <c r="AY1946" s="9">
        <v>4.4444444444444444E-7</v>
      </c>
      <c r="AZ1946" s="9">
        <v>0</v>
      </c>
    </row>
    <row r="1947" spans="1:52" x14ac:dyDescent="0.2">
      <c r="A1947" s="38" t="s">
        <v>23</v>
      </c>
      <c r="B1947" s="7">
        <v>2012</v>
      </c>
      <c r="C1947" s="3" t="s">
        <v>56</v>
      </c>
      <c r="D1947" t="s">
        <v>229</v>
      </c>
      <c r="E1947" t="s">
        <v>2456</v>
      </c>
      <c r="F1947">
        <v>10</v>
      </c>
      <c r="G1947">
        <v>5</v>
      </c>
      <c r="H1947">
        <v>5</v>
      </c>
      <c r="I1947">
        <v>5</v>
      </c>
      <c r="J1947">
        <v>5</v>
      </c>
      <c r="K1947">
        <v>5</v>
      </c>
      <c r="L1947">
        <v>11</v>
      </c>
      <c r="M1947">
        <v>5</v>
      </c>
      <c r="N1947">
        <v>16</v>
      </c>
      <c r="O1947">
        <v>29</v>
      </c>
      <c r="P1947">
        <v>96</v>
      </c>
      <c r="Q1947">
        <v>50</v>
      </c>
      <c r="R1947">
        <v>365258</v>
      </c>
      <c r="S1947">
        <v>744374</v>
      </c>
      <c r="T1947">
        <v>800582</v>
      </c>
      <c r="U1947">
        <v>766645</v>
      </c>
      <c r="V1947">
        <v>799736</v>
      </c>
      <c r="W1947">
        <v>894654</v>
      </c>
      <c r="X1947">
        <v>698521</v>
      </c>
      <c r="Y1947">
        <v>392312</v>
      </c>
      <c r="Z1947">
        <v>225321</v>
      </c>
      <c r="AA1947">
        <v>98093</v>
      </c>
      <c r="AB1947">
        <v>5785496</v>
      </c>
      <c r="AC1947">
        <v>715726</v>
      </c>
      <c r="AD1947" s="9">
        <v>2.7377908218300488E-5</v>
      </c>
      <c r="AE1947" s="9">
        <v>6.7170535241693024E-6</v>
      </c>
      <c r="AF1947" s="9">
        <v>6.24545643044685E-6</v>
      </c>
      <c r="AG1947" s="9">
        <v>6.5219234456625945E-6</v>
      </c>
      <c r="AH1947" s="9">
        <v>6.2520631808496804E-6</v>
      </c>
      <c r="AI1947" s="9">
        <v>5.5887527468719748E-6</v>
      </c>
      <c r="AJ1947" s="9">
        <v>1.5747558054804367E-5</v>
      </c>
      <c r="AK1947" s="9">
        <v>1.2744958094577786E-5</v>
      </c>
      <c r="AL1947" s="9">
        <v>7.1009803791035898E-5</v>
      </c>
      <c r="AM1947" s="9">
        <v>2.9563781309573567E-4</v>
      </c>
      <c r="AN1947" s="9">
        <v>1.659321862810034E-5</v>
      </c>
      <c r="AO1947" s="9">
        <v>6.9859136038092788E-5</v>
      </c>
      <c r="AP1947" s="8">
        <v>2.0039999999999999E-2</v>
      </c>
      <c r="AQ1947" s="8" t="s">
        <v>5612</v>
      </c>
      <c r="AR1947" s="37">
        <v>0.44900000000000001</v>
      </c>
      <c r="AS1947" s="37">
        <v>0.68</v>
      </c>
      <c r="AT1947" s="37">
        <v>0.72200000000000009</v>
      </c>
      <c r="AU1947" s="9">
        <v>7.2000000000000002E-5</v>
      </c>
      <c r="AV1947" s="9">
        <v>7.2000000000000002E-5</v>
      </c>
      <c r="AW1947" s="9">
        <v>1.7E-5</v>
      </c>
      <c r="AX1947" s="9">
        <v>6.0000000000000002E-6</v>
      </c>
      <c r="AY1947" s="9">
        <v>1.8888888888888893E-6</v>
      </c>
      <c r="AZ1947" s="9">
        <v>2.2500000000000001E-6</v>
      </c>
    </row>
    <row r="1948" spans="1:52" x14ac:dyDescent="0.2">
      <c r="A1948" s="38" t="s">
        <v>23</v>
      </c>
      <c r="B1948" s="7">
        <v>2012</v>
      </c>
      <c r="C1948" s="3" t="s">
        <v>57</v>
      </c>
      <c r="D1948" t="s">
        <v>229</v>
      </c>
      <c r="E1948" t="s">
        <v>2457</v>
      </c>
      <c r="F1948">
        <v>10</v>
      </c>
      <c r="G1948">
        <v>5</v>
      </c>
      <c r="H1948">
        <v>5</v>
      </c>
      <c r="I1948">
        <v>5</v>
      </c>
      <c r="J1948">
        <v>5</v>
      </c>
      <c r="K1948">
        <v>5</v>
      </c>
      <c r="L1948">
        <v>5</v>
      </c>
      <c r="M1948">
        <v>5</v>
      </c>
      <c r="N1948">
        <v>26</v>
      </c>
      <c r="O1948">
        <v>50</v>
      </c>
      <c r="P1948">
        <v>121</v>
      </c>
      <c r="Q1948">
        <v>81</v>
      </c>
      <c r="R1948">
        <v>365258</v>
      </c>
      <c r="S1948">
        <v>744374</v>
      </c>
      <c r="T1948">
        <v>800582</v>
      </c>
      <c r="U1948">
        <v>766645</v>
      </c>
      <c r="V1948">
        <v>799736</v>
      </c>
      <c r="W1948">
        <v>894654</v>
      </c>
      <c r="X1948">
        <v>698521</v>
      </c>
      <c r="Y1948">
        <v>392312</v>
      </c>
      <c r="Z1948">
        <v>225321</v>
      </c>
      <c r="AA1948">
        <v>98093</v>
      </c>
      <c r="AB1948">
        <v>5785496</v>
      </c>
      <c r="AC1948">
        <v>715726</v>
      </c>
      <c r="AD1948" s="9">
        <v>2.7377908218300488E-5</v>
      </c>
      <c r="AE1948" s="9">
        <v>6.7170535241693024E-6</v>
      </c>
      <c r="AF1948" s="9">
        <v>6.24545643044685E-6</v>
      </c>
      <c r="AG1948" s="9">
        <v>6.5219234456625945E-6</v>
      </c>
      <c r="AH1948" s="9">
        <v>6.2520631808496804E-6</v>
      </c>
      <c r="AI1948" s="9">
        <v>5.5887527468719748E-6</v>
      </c>
      <c r="AJ1948" s="9">
        <v>7.1579809340019842E-6</v>
      </c>
      <c r="AK1948" s="9">
        <v>1.2744958094577786E-5</v>
      </c>
      <c r="AL1948" s="9">
        <v>1.1539093116043334E-4</v>
      </c>
      <c r="AM1948" s="9">
        <v>5.0972036740644085E-4</v>
      </c>
      <c r="AN1948" s="9">
        <v>2.0914369312501469E-5</v>
      </c>
      <c r="AO1948" s="9">
        <v>1.1317180038171032E-4</v>
      </c>
      <c r="AP1948" s="8">
        <v>2.0199999999999999E-2</v>
      </c>
      <c r="AQ1948" s="8" t="s">
        <v>5612</v>
      </c>
      <c r="AR1948" s="37">
        <v>0.46600000000000003</v>
      </c>
      <c r="AS1948" s="37">
        <v>0.68799999999999994</v>
      </c>
      <c r="AT1948" s="37">
        <v>0.72299999999999998</v>
      </c>
      <c r="AU1948" s="9">
        <v>1.8100000000000001E-4</v>
      </c>
      <c r="AV1948" s="9">
        <v>2.2000000000000001E-4</v>
      </c>
      <c r="AW1948" s="9">
        <v>7.5999999999999991E-5</v>
      </c>
      <c r="AX1948" s="9">
        <v>2.1600000000000003E-5</v>
      </c>
      <c r="AY1948" s="9">
        <v>1.028888888888889E-5</v>
      </c>
      <c r="AZ1948" s="9">
        <v>1.1800000000000001E-5</v>
      </c>
    </row>
    <row r="1949" spans="1:52" x14ac:dyDescent="0.2">
      <c r="A1949" s="38" t="s">
        <v>23</v>
      </c>
      <c r="B1949" s="7">
        <v>2012</v>
      </c>
      <c r="C1949" s="3" t="s">
        <v>58</v>
      </c>
      <c r="D1949" t="s">
        <v>229</v>
      </c>
      <c r="E1949" t="s">
        <v>2458</v>
      </c>
      <c r="F1949">
        <v>10</v>
      </c>
      <c r="G1949">
        <v>5</v>
      </c>
      <c r="H1949">
        <v>5</v>
      </c>
      <c r="I1949">
        <v>5</v>
      </c>
      <c r="J1949">
        <v>5</v>
      </c>
      <c r="K1949">
        <v>5</v>
      </c>
      <c r="L1949">
        <v>5</v>
      </c>
      <c r="M1949">
        <v>5</v>
      </c>
      <c r="N1949">
        <v>16</v>
      </c>
      <c r="O1949">
        <v>38</v>
      </c>
      <c r="P1949">
        <v>99</v>
      </c>
      <c r="Q1949">
        <v>59</v>
      </c>
      <c r="R1949">
        <v>365258</v>
      </c>
      <c r="S1949">
        <v>744374</v>
      </c>
      <c r="T1949">
        <v>800582</v>
      </c>
      <c r="U1949">
        <v>766645</v>
      </c>
      <c r="V1949">
        <v>799736</v>
      </c>
      <c r="W1949">
        <v>894654</v>
      </c>
      <c r="X1949">
        <v>698521</v>
      </c>
      <c r="Y1949">
        <v>392312</v>
      </c>
      <c r="Z1949">
        <v>225321</v>
      </c>
      <c r="AA1949">
        <v>98093</v>
      </c>
      <c r="AB1949">
        <v>5785496</v>
      </c>
      <c r="AC1949">
        <v>715726</v>
      </c>
      <c r="AD1949" s="9">
        <v>2.7377908218300488E-5</v>
      </c>
      <c r="AE1949" s="9">
        <v>6.7170535241693024E-6</v>
      </c>
      <c r="AF1949" s="9">
        <v>6.24545643044685E-6</v>
      </c>
      <c r="AG1949" s="9">
        <v>6.5219234456625945E-6</v>
      </c>
      <c r="AH1949" s="9">
        <v>6.2520631808496804E-6</v>
      </c>
      <c r="AI1949" s="9">
        <v>5.5887527468719748E-6</v>
      </c>
      <c r="AJ1949" s="9">
        <v>7.1579809340019842E-6</v>
      </c>
      <c r="AK1949" s="9">
        <v>1.2744958094577786E-5</v>
      </c>
      <c r="AL1949" s="9">
        <v>7.1009803791035898E-5</v>
      </c>
      <c r="AM1949" s="9">
        <v>3.8738747922889501E-4</v>
      </c>
      <c r="AN1949" s="9">
        <v>1.7111756710228474E-5</v>
      </c>
      <c r="AO1949" s="9">
        <v>8.2433780524949498E-5</v>
      </c>
      <c r="AP1949" s="8">
        <v>1.3225000000000001E-2</v>
      </c>
      <c r="AQ1949" s="8" t="s">
        <v>5612</v>
      </c>
      <c r="AR1949" s="37">
        <v>0.47000000000000003</v>
      </c>
      <c r="AS1949" s="37">
        <v>0.69400000000000006</v>
      </c>
      <c r="AT1949" s="37">
        <v>0.72299999999999998</v>
      </c>
      <c r="AU1949" s="9">
        <v>2.1699999999999999E-4</v>
      </c>
      <c r="AV1949" s="9">
        <v>3.6000000000000002E-4</v>
      </c>
      <c r="AW1949" s="9">
        <v>1.2799999999999999E-4</v>
      </c>
      <c r="AX1949" s="9">
        <v>9.0000000000000002E-6</v>
      </c>
      <c r="AY1949" s="9">
        <v>8.5833333333333347E-6</v>
      </c>
      <c r="AZ1949" s="9">
        <v>1.3000000000000001E-5</v>
      </c>
    </row>
    <row r="1950" spans="1:52" x14ac:dyDescent="0.2">
      <c r="A1950" s="38" t="s">
        <v>23</v>
      </c>
      <c r="B1950" s="7">
        <v>2012</v>
      </c>
      <c r="C1950" s="3" t="s">
        <v>59</v>
      </c>
      <c r="D1950" t="s">
        <v>229</v>
      </c>
      <c r="E1950" t="s">
        <v>2459</v>
      </c>
      <c r="F1950">
        <v>10</v>
      </c>
      <c r="G1950">
        <v>5</v>
      </c>
      <c r="H1950">
        <v>5</v>
      </c>
      <c r="I1950">
        <v>5</v>
      </c>
      <c r="J1950">
        <v>5</v>
      </c>
      <c r="K1950">
        <v>5</v>
      </c>
      <c r="L1950">
        <v>5</v>
      </c>
      <c r="M1950">
        <v>11</v>
      </c>
      <c r="N1950">
        <v>21</v>
      </c>
      <c r="O1950">
        <v>41</v>
      </c>
      <c r="P1950">
        <v>113</v>
      </c>
      <c r="Q1950">
        <v>73</v>
      </c>
      <c r="R1950">
        <v>365258</v>
      </c>
      <c r="S1950">
        <v>744374</v>
      </c>
      <c r="T1950">
        <v>800582</v>
      </c>
      <c r="U1950">
        <v>766645</v>
      </c>
      <c r="V1950">
        <v>799736</v>
      </c>
      <c r="W1950">
        <v>894654</v>
      </c>
      <c r="X1950">
        <v>698521</v>
      </c>
      <c r="Y1950">
        <v>392312</v>
      </c>
      <c r="Z1950">
        <v>225321</v>
      </c>
      <c r="AA1950">
        <v>98093</v>
      </c>
      <c r="AB1950">
        <v>5785496</v>
      </c>
      <c r="AC1950">
        <v>715726</v>
      </c>
      <c r="AD1950" s="9">
        <v>2.7377908218300488E-5</v>
      </c>
      <c r="AE1950" s="9">
        <v>6.7170535241693024E-6</v>
      </c>
      <c r="AF1950" s="9">
        <v>6.24545643044685E-6</v>
      </c>
      <c r="AG1950" s="9">
        <v>6.5219234456625945E-6</v>
      </c>
      <c r="AH1950" s="9">
        <v>6.2520631808496804E-6</v>
      </c>
      <c r="AI1950" s="9">
        <v>5.5887527468719748E-6</v>
      </c>
      <c r="AJ1950" s="9">
        <v>7.1579809340019842E-6</v>
      </c>
      <c r="AK1950" s="9">
        <v>2.8038907808071128E-5</v>
      </c>
      <c r="AL1950" s="9">
        <v>9.3200367475734618E-5</v>
      </c>
      <c r="AM1950" s="9">
        <v>4.1797070127328145E-4</v>
      </c>
      <c r="AN1950" s="9">
        <v>1.9531601093493109E-5</v>
      </c>
      <c r="AO1950" s="9">
        <v>1.0199433861561547E-4</v>
      </c>
      <c r="AP1950" s="8">
        <v>7.7999999999999996E-3</v>
      </c>
      <c r="AQ1950" s="8" t="s">
        <v>5612</v>
      </c>
      <c r="AR1950" s="37">
        <v>0.47399999999999998</v>
      </c>
      <c r="AS1950" s="37">
        <v>0.69400000000000006</v>
      </c>
      <c r="AT1950" s="37">
        <v>0.77800000000000002</v>
      </c>
      <c r="AU1950" s="9" t="s">
        <v>5612</v>
      </c>
      <c r="AV1950" s="9" t="s">
        <v>5612</v>
      </c>
      <c r="AW1950" s="9" t="s">
        <v>5612</v>
      </c>
      <c r="AX1950" s="9" t="s">
        <v>5612</v>
      </c>
      <c r="AY1950" s="9" t="s">
        <v>5612</v>
      </c>
      <c r="AZ1950" s="9" t="s">
        <v>5612</v>
      </c>
    </row>
    <row r="1951" spans="1:52" x14ac:dyDescent="0.2">
      <c r="A1951" s="38" t="s">
        <v>23</v>
      </c>
      <c r="B1951" s="7">
        <v>2012</v>
      </c>
      <c r="C1951" s="3" t="s">
        <v>60</v>
      </c>
      <c r="D1951" t="s">
        <v>229</v>
      </c>
      <c r="E1951" t="s">
        <v>2460</v>
      </c>
      <c r="F1951">
        <v>10</v>
      </c>
      <c r="G1951">
        <v>5</v>
      </c>
      <c r="H1951">
        <v>5</v>
      </c>
      <c r="I1951">
        <v>5</v>
      </c>
      <c r="J1951">
        <v>5</v>
      </c>
      <c r="K1951">
        <v>5</v>
      </c>
      <c r="L1951">
        <v>5</v>
      </c>
      <c r="M1951">
        <v>5</v>
      </c>
      <c r="N1951">
        <v>26</v>
      </c>
      <c r="O1951">
        <v>36</v>
      </c>
      <c r="P1951">
        <v>107</v>
      </c>
      <c r="Q1951">
        <v>67</v>
      </c>
      <c r="R1951">
        <v>365258</v>
      </c>
      <c r="S1951">
        <v>744374</v>
      </c>
      <c r="T1951">
        <v>800582</v>
      </c>
      <c r="U1951">
        <v>766645</v>
      </c>
      <c r="V1951">
        <v>799736</v>
      </c>
      <c r="W1951">
        <v>894654</v>
      </c>
      <c r="X1951">
        <v>698521</v>
      </c>
      <c r="Y1951">
        <v>392312</v>
      </c>
      <c r="Z1951">
        <v>225321</v>
      </c>
      <c r="AA1951">
        <v>98093</v>
      </c>
      <c r="AB1951">
        <v>5785496</v>
      </c>
      <c r="AC1951">
        <v>715726</v>
      </c>
      <c r="AD1951" s="9">
        <v>2.7377908218300488E-5</v>
      </c>
      <c r="AE1951" s="9">
        <v>6.7170535241693024E-6</v>
      </c>
      <c r="AF1951" s="9">
        <v>6.24545643044685E-6</v>
      </c>
      <c r="AG1951" s="9">
        <v>6.5219234456625945E-6</v>
      </c>
      <c r="AH1951" s="9">
        <v>6.2520631808496804E-6</v>
      </c>
      <c r="AI1951" s="9">
        <v>5.5887527468719748E-6</v>
      </c>
      <c r="AJ1951" s="9">
        <v>7.1579809340019842E-6</v>
      </c>
      <c r="AK1951" s="9">
        <v>1.2744958094577786E-5</v>
      </c>
      <c r="AL1951" s="9">
        <v>1.1539093116043334E-4</v>
      </c>
      <c r="AM1951" s="9">
        <v>3.6699866453263741E-4</v>
      </c>
      <c r="AN1951" s="9">
        <v>1.8494524929236837E-5</v>
      </c>
      <c r="AO1951" s="9">
        <v>9.3611242291044333E-5</v>
      </c>
      <c r="AP1951" s="8">
        <v>5.1500000000000001E-3</v>
      </c>
      <c r="AQ1951" s="8" t="s">
        <v>5612</v>
      </c>
      <c r="AR1951" s="37" t="s">
        <v>5612</v>
      </c>
      <c r="AS1951" s="37" t="s">
        <v>5612</v>
      </c>
      <c r="AT1951" s="37" t="s">
        <v>5612</v>
      </c>
      <c r="AU1951" s="9" t="s">
        <v>5612</v>
      </c>
      <c r="AV1951" s="9" t="s">
        <v>5612</v>
      </c>
      <c r="AW1951" s="9" t="s">
        <v>5612</v>
      </c>
      <c r="AX1951" s="9" t="s">
        <v>5612</v>
      </c>
      <c r="AY1951" s="9" t="s">
        <v>5612</v>
      </c>
      <c r="AZ1951" s="9" t="s">
        <v>5612</v>
      </c>
    </row>
    <row r="1952" spans="1:52" x14ac:dyDescent="0.2">
      <c r="A1952" s="38" t="s">
        <v>23</v>
      </c>
      <c r="B1952" s="7">
        <v>2012</v>
      </c>
      <c r="C1952" s="3" t="s">
        <v>61</v>
      </c>
      <c r="D1952" t="s">
        <v>229</v>
      </c>
      <c r="E1952" t="s">
        <v>2461</v>
      </c>
      <c r="F1952">
        <v>10</v>
      </c>
      <c r="G1952">
        <v>5</v>
      </c>
      <c r="H1952">
        <v>5</v>
      </c>
      <c r="I1952">
        <v>5</v>
      </c>
      <c r="J1952">
        <v>5</v>
      </c>
      <c r="K1952">
        <v>5</v>
      </c>
      <c r="L1952">
        <v>5</v>
      </c>
      <c r="M1952">
        <v>5</v>
      </c>
      <c r="N1952">
        <v>14</v>
      </c>
      <c r="O1952">
        <v>18</v>
      </c>
      <c r="P1952">
        <v>77</v>
      </c>
      <c r="Q1952">
        <v>37</v>
      </c>
      <c r="R1952">
        <v>365258</v>
      </c>
      <c r="S1952">
        <v>744374</v>
      </c>
      <c r="T1952">
        <v>800582</v>
      </c>
      <c r="U1952">
        <v>766645</v>
      </c>
      <c r="V1952">
        <v>799736</v>
      </c>
      <c r="W1952">
        <v>894654</v>
      </c>
      <c r="X1952">
        <v>698521</v>
      </c>
      <c r="Y1952">
        <v>392312</v>
      </c>
      <c r="Z1952">
        <v>225321</v>
      </c>
      <c r="AA1952">
        <v>98093</v>
      </c>
      <c r="AB1952">
        <v>5785496</v>
      </c>
      <c r="AC1952">
        <v>715726</v>
      </c>
      <c r="AD1952" s="9">
        <v>2.7377908218300488E-5</v>
      </c>
      <c r="AE1952" s="9">
        <v>6.7170535241693024E-6</v>
      </c>
      <c r="AF1952" s="9">
        <v>6.24545643044685E-6</v>
      </c>
      <c r="AG1952" s="9">
        <v>6.5219234456625945E-6</v>
      </c>
      <c r="AH1952" s="9">
        <v>6.2520631808496804E-6</v>
      </c>
      <c r="AI1952" s="9">
        <v>5.5887527468719748E-6</v>
      </c>
      <c r="AJ1952" s="9">
        <v>7.1579809340019842E-6</v>
      </c>
      <c r="AK1952" s="9">
        <v>1.2744958094577786E-5</v>
      </c>
      <c r="AL1952" s="9">
        <v>6.2133578317156407E-5</v>
      </c>
      <c r="AM1952" s="9">
        <v>1.8349933226631871E-4</v>
      </c>
      <c r="AN1952" s="9">
        <v>1.330914410795548E-5</v>
      </c>
      <c r="AO1952" s="9">
        <v>5.1695760668188667E-5</v>
      </c>
      <c r="AP1952" s="8">
        <v>4.3750000000000004E-3</v>
      </c>
      <c r="AQ1952" s="8" t="s">
        <v>5612</v>
      </c>
      <c r="AR1952" s="37" t="s">
        <v>5612</v>
      </c>
      <c r="AS1952" s="37" t="s">
        <v>5612</v>
      </c>
      <c r="AT1952" s="37" t="s">
        <v>5612</v>
      </c>
      <c r="AU1952" s="9" t="s">
        <v>5612</v>
      </c>
      <c r="AV1952" s="9" t="s">
        <v>5612</v>
      </c>
      <c r="AW1952" s="9" t="s">
        <v>5612</v>
      </c>
      <c r="AX1952" s="9" t="s">
        <v>5612</v>
      </c>
      <c r="AY1952" s="9" t="s">
        <v>5612</v>
      </c>
      <c r="AZ1952" s="9" t="s">
        <v>5612</v>
      </c>
    </row>
    <row r="1953" spans="1:52" x14ac:dyDescent="0.2">
      <c r="A1953" s="38" t="s">
        <v>23</v>
      </c>
      <c r="B1953" s="7">
        <v>2012</v>
      </c>
      <c r="C1953" s="3" t="s">
        <v>62</v>
      </c>
      <c r="D1953" t="s">
        <v>229</v>
      </c>
      <c r="E1953" t="s">
        <v>2462</v>
      </c>
      <c r="F1953">
        <v>10</v>
      </c>
      <c r="G1953">
        <v>5</v>
      </c>
      <c r="H1953">
        <v>5</v>
      </c>
      <c r="I1953">
        <v>5</v>
      </c>
      <c r="J1953">
        <v>5</v>
      </c>
      <c r="K1953">
        <v>5</v>
      </c>
      <c r="L1953">
        <v>5</v>
      </c>
      <c r="M1953">
        <v>5</v>
      </c>
      <c r="N1953">
        <v>16</v>
      </c>
      <c r="O1953">
        <v>28</v>
      </c>
      <c r="P1953">
        <v>89</v>
      </c>
      <c r="Q1953">
        <v>49</v>
      </c>
      <c r="R1953">
        <v>365258</v>
      </c>
      <c r="S1953">
        <v>744374</v>
      </c>
      <c r="T1953">
        <v>800582</v>
      </c>
      <c r="U1953">
        <v>766645</v>
      </c>
      <c r="V1953">
        <v>799736</v>
      </c>
      <c r="W1953">
        <v>894654</v>
      </c>
      <c r="X1953">
        <v>698521</v>
      </c>
      <c r="Y1953">
        <v>392312</v>
      </c>
      <c r="Z1953">
        <v>225321</v>
      </c>
      <c r="AA1953">
        <v>98093</v>
      </c>
      <c r="AB1953">
        <v>5785496</v>
      </c>
      <c r="AC1953">
        <v>715726</v>
      </c>
      <c r="AD1953" s="9">
        <v>2.7377908218300488E-5</v>
      </c>
      <c r="AE1953" s="9">
        <v>6.7170535241693024E-6</v>
      </c>
      <c r="AF1953" s="9">
        <v>6.24545643044685E-6</v>
      </c>
      <c r="AG1953" s="9">
        <v>6.5219234456625945E-6</v>
      </c>
      <c r="AH1953" s="9">
        <v>6.2520631808496804E-6</v>
      </c>
      <c r="AI1953" s="9">
        <v>5.5887527468719748E-6</v>
      </c>
      <c r="AJ1953" s="9">
        <v>7.1579809340019842E-6</v>
      </c>
      <c r="AK1953" s="9">
        <v>1.2744958094577786E-5</v>
      </c>
      <c r="AL1953" s="9">
        <v>7.1009803791035898E-5</v>
      </c>
      <c r="AM1953" s="9">
        <v>2.8544340574760687E-4</v>
      </c>
      <c r="AN1953" s="9">
        <v>1.5383296436468022E-5</v>
      </c>
      <c r="AO1953" s="9">
        <v>6.846195331733094E-5</v>
      </c>
      <c r="AP1953" s="8">
        <v>4.7399999999999994E-3</v>
      </c>
      <c r="AQ1953" s="8" t="s">
        <v>5612</v>
      </c>
      <c r="AR1953" s="37">
        <v>2.4E-2</v>
      </c>
      <c r="AS1953" s="37">
        <v>1.3999999999999999E-2</v>
      </c>
      <c r="AT1953" s="37">
        <v>0</v>
      </c>
      <c r="AU1953" s="9" t="s">
        <v>5612</v>
      </c>
      <c r="AV1953" s="9" t="s">
        <v>5612</v>
      </c>
      <c r="AW1953" s="9" t="s">
        <v>5612</v>
      </c>
      <c r="AX1953" s="9" t="s">
        <v>5612</v>
      </c>
      <c r="AY1953" s="9" t="s">
        <v>5612</v>
      </c>
      <c r="AZ1953" s="9" t="s">
        <v>5612</v>
      </c>
    </row>
    <row r="1954" spans="1:52" x14ac:dyDescent="0.2">
      <c r="A1954" s="38" t="s">
        <v>23</v>
      </c>
      <c r="B1954" s="7">
        <v>2012</v>
      </c>
      <c r="C1954" s="3" t="s">
        <v>63</v>
      </c>
      <c r="D1954" t="s">
        <v>229</v>
      </c>
      <c r="E1954" t="s">
        <v>2463</v>
      </c>
      <c r="F1954">
        <v>10</v>
      </c>
      <c r="G1954">
        <v>5</v>
      </c>
      <c r="H1954">
        <v>5</v>
      </c>
      <c r="I1954">
        <v>5</v>
      </c>
      <c r="J1954">
        <v>5</v>
      </c>
      <c r="K1954">
        <v>5</v>
      </c>
      <c r="L1954">
        <v>5</v>
      </c>
      <c r="M1954">
        <v>5</v>
      </c>
      <c r="N1954">
        <v>20</v>
      </c>
      <c r="O1954">
        <v>35</v>
      </c>
      <c r="P1954">
        <v>100</v>
      </c>
      <c r="Q1954">
        <v>60</v>
      </c>
      <c r="R1954">
        <v>365258</v>
      </c>
      <c r="S1954">
        <v>744374</v>
      </c>
      <c r="T1954">
        <v>800582</v>
      </c>
      <c r="U1954">
        <v>766645</v>
      </c>
      <c r="V1954">
        <v>799736</v>
      </c>
      <c r="W1954">
        <v>894654</v>
      </c>
      <c r="X1954">
        <v>698521</v>
      </c>
      <c r="Y1954">
        <v>392312</v>
      </c>
      <c r="Z1954">
        <v>225321</v>
      </c>
      <c r="AA1954">
        <v>98093</v>
      </c>
      <c r="AB1954">
        <v>5785496</v>
      </c>
      <c r="AC1954">
        <v>715726</v>
      </c>
      <c r="AD1954" s="9">
        <v>2.7377908218300488E-5</v>
      </c>
      <c r="AE1954" s="9">
        <v>6.7170535241693024E-6</v>
      </c>
      <c r="AF1954" s="9">
        <v>6.24545643044685E-6</v>
      </c>
      <c r="AG1954" s="9">
        <v>6.5219234456625945E-6</v>
      </c>
      <c r="AH1954" s="9">
        <v>6.2520631808496804E-6</v>
      </c>
      <c r="AI1954" s="9">
        <v>5.5887527468719748E-6</v>
      </c>
      <c r="AJ1954" s="9">
        <v>7.1579809340019842E-6</v>
      </c>
      <c r="AK1954" s="9">
        <v>1.2744958094577786E-5</v>
      </c>
      <c r="AL1954" s="9">
        <v>8.8762254738794879E-5</v>
      </c>
      <c r="AM1954" s="9">
        <v>3.5680425718450856E-4</v>
      </c>
      <c r="AN1954" s="9">
        <v>1.728460273760452E-5</v>
      </c>
      <c r="AO1954" s="9">
        <v>8.3830963245711345E-5</v>
      </c>
      <c r="AP1954" s="8">
        <v>6.6249999999999989E-3</v>
      </c>
      <c r="AQ1954" s="8" t="s">
        <v>5612</v>
      </c>
      <c r="AR1954" s="37">
        <v>0.105</v>
      </c>
      <c r="AS1954" s="37">
        <v>0.14899999999999999</v>
      </c>
      <c r="AT1954" s="37">
        <v>0.247</v>
      </c>
      <c r="AU1954" s="9" t="s">
        <v>5612</v>
      </c>
      <c r="AV1954" s="9" t="s">
        <v>5612</v>
      </c>
      <c r="AW1954" s="9" t="s">
        <v>5612</v>
      </c>
      <c r="AX1954" s="9" t="s">
        <v>5612</v>
      </c>
      <c r="AY1954" s="9" t="s">
        <v>5612</v>
      </c>
      <c r="AZ1954" s="9" t="s">
        <v>5612</v>
      </c>
    </row>
    <row r="1955" spans="1:52" x14ac:dyDescent="0.2">
      <c r="A1955" s="38" t="s">
        <v>23</v>
      </c>
      <c r="B1955" s="7">
        <v>2012</v>
      </c>
      <c r="C1955" s="3" t="s">
        <v>64</v>
      </c>
      <c r="D1955" t="s">
        <v>229</v>
      </c>
      <c r="E1955" t="s">
        <v>2464</v>
      </c>
      <c r="F1955">
        <v>10</v>
      </c>
      <c r="G1955">
        <v>5</v>
      </c>
      <c r="H1955">
        <v>5</v>
      </c>
      <c r="I1955">
        <v>5</v>
      </c>
      <c r="J1955">
        <v>5</v>
      </c>
      <c r="K1955">
        <v>5</v>
      </c>
      <c r="L1955">
        <v>5</v>
      </c>
      <c r="M1955">
        <v>12</v>
      </c>
      <c r="N1955">
        <v>26</v>
      </c>
      <c r="O1955">
        <v>40</v>
      </c>
      <c r="P1955">
        <v>118</v>
      </c>
      <c r="Q1955">
        <v>78</v>
      </c>
      <c r="R1955">
        <v>365258</v>
      </c>
      <c r="S1955">
        <v>744374</v>
      </c>
      <c r="T1955">
        <v>800582</v>
      </c>
      <c r="U1955">
        <v>766645</v>
      </c>
      <c r="V1955">
        <v>799736</v>
      </c>
      <c r="W1955">
        <v>894654</v>
      </c>
      <c r="X1955">
        <v>698521</v>
      </c>
      <c r="Y1955">
        <v>392312</v>
      </c>
      <c r="Z1955">
        <v>225321</v>
      </c>
      <c r="AA1955">
        <v>98093</v>
      </c>
      <c r="AB1955">
        <v>5785496</v>
      </c>
      <c r="AC1955">
        <v>715726</v>
      </c>
      <c r="AD1955" s="9">
        <v>2.7377908218300488E-5</v>
      </c>
      <c r="AE1955" s="9">
        <v>6.7170535241693024E-6</v>
      </c>
      <c r="AF1955" s="9">
        <v>6.24545643044685E-6</v>
      </c>
      <c r="AG1955" s="9">
        <v>6.5219234456625945E-6</v>
      </c>
      <c r="AH1955" s="9">
        <v>6.2520631808496804E-6</v>
      </c>
      <c r="AI1955" s="9">
        <v>5.5887527468719748E-6</v>
      </c>
      <c r="AJ1955" s="9">
        <v>7.1579809340019842E-6</v>
      </c>
      <c r="AK1955" s="9">
        <v>3.0587899426986682E-5</v>
      </c>
      <c r="AL1955" s="9">
        <v>1.1539093116043334E-4</v>
      </c>
      <c r="AM1955" s="9">
        <v>4.0777629392515266E-4</v>
      </c>
      <c r="AN1955" s="9">
        <v>2.0395831230373334E-5</v>
      </c>
      <c r="AO1955" s="9">
        <v>1.0898025221942475E-4</v>
      </c>
      <c r="AP1955" s="8">
        <v>1.0200000000000001E-2</v>
      </c>
      <c r="AQ1955" s="8" t="s">
        <v>5612</v>
      </c>
      <c r="AR1955" s="37">
        <v>0.29699999999999999</v>
      </c>
      <c r="AS1955" s="37">
        <v>0.46200000000000002</v>
      </c>
      <c r="AT1955" s="37">
        <v>0.48799999999999999</v>
      </c>
      <c r="AU1955" s="9">
        <v>2.4000000000000001E-5</v>
      </c>
      <c r="AV1955" s="9">
        <v>2.4000000000000001E-5</v>
      </c>
      <c r="AW1955" s="9">
        <v>6.0000000000000002E-6</v>
      </c>
      <c r="AX1955" s="9">
        <v>6.0000000000000002E-6</v>
      </c>
      <c r="AY1955" s="9">
        <v>1.7500000000000004E-6</v>
      </c>
      <c r="AZ1955" s="9">
        <v>1.5E-6</v>
      </c>
    </row>
    <row r="1956" spans="1:52" x14ac:dyDescent="0.2">
      <c r="A1956" s="38" t="s">
        <v>23</v>
      </c>
      <c r="B1956" s="7">
        <v>2012</v>
      </c>
      <c r="C1956" s="3" t="s">
        <v>65</v>
      </c>
      <c r="D1956" t="s">
        <v>229</v>
      </c>
      <c r="E1956" t="s">
        <v>2465</v>
      </c>
      <c r="F1956">
        <v>10</v>
      </c>
      <c r="G1956">
        <v>5</v>
      </c>
      <c r="H1956">
        <v>5</v>
      </c>
      <c r="I1956">
        <v>5</v>
      </c>
      <c r="J1956">
        <v>5</v>
      </c>
      <c r="K1956">
        <v>5</v>
      </c>
      <c r="L1956">
        <v>5</v>
      </c>
      <c r="M1956">
        <v>5</v>
      </c>
      <c r="N1956">
        <v>16</v>
      </c>
      <c r="O1956">
        <v>37</v>
      </c>
      <c r="P1956">
        <v>98</v>
      </c>
      <c r="Q1956">
        <v>58</v>
      </c>
      <c r="R1956">
        <v>365258</v>
      </c>
      <c r="S1956">
        <v>744374</v>
      </c>
      <c r="T1956">
        <v>800582</v>
      </c>
      <c r="U1956">
        <v>766645</v>
      </c>
      <c r="V1956">
        <v>799736</v>
      </c>
      <c r="W1956">
        <v>894654</v>
      </c>
      <c r="X1956">
        <v>698521</v>
      </c>
      <c r="Y1956">
        <v>392312</v>
      </c>
      <c r="Z1956">
        <v>225321</v>
      </c>
      <c r="AA1956">
        <v>98093</v>
      </c>
      <c r="AB1956">
        <v>5785496</v>
      </c>
      <c r="AC1956">
        <v>715726</v>
      </c>
      <c r="AD1956" s="9">
        <v>2.7377908218300488E-5</v>
      </c>
      <c r="AE1956" s="9">
        <v>6.7170535241693024E-6</v>
      </c>
      <c r="AF1956" s="9">
        <v>6.24545643044685E-6</v>
      </c>
      <c r="AG1956" s="9">
        <v>6.5219234456625945E-6</v>
      </c>
      <c r="AH1956" s="9">
        <v>6.2520631808496804E-6</v>
      </c>
      <c r="AI1956" s="9">
        <v>5.5887527468719748E-6</v>
      </c>
      <c r="AJ1956" s="9">
        <v>7.1579809340019842E-6</v>
      </c>
      <c r="AK1956" s="9">
        <v>1.2744958094577786E-5</v>
      </c>
      <c r="AL1956" s="9">
        <v>7.1009803791035898E-5</v>
      </c>
      <c r="AM1956" s="9">
        <v>3.7719307188076621E-4</v>
      </c>
      <c r="AN1956" s="9">
        <v>1.6938910682852431E-5</v>
      </c>
      <c r="AO1956" s="9">
        <v>8.1036597804187637E-5</v>
      </c>
      <c r="AP1956" s="8">
        <v>1.1474999999999999E-2</v>
      </c>
      <c r="AQ1956" s="8" t="s">
        <v>5612</v>
      </c>
      <c r="AR1956" s="37">
        <v>0.40100000000000002</v>
      </c>
      <c r="AS1956" s="37">
        <v>0.58299999999999996</v>
      </c>
      <c r="AT1956" s="37">
        <v>0.71499999999999997</v>
      </c>
      <c r="AU1956" s="9">
        <v>3.6000000000000001E-5</v>
      </c>
      <c r="AV1956" s="9">
        <v>3.6000000000000001E-5</v>
      </c>
      <c r="AW1956" s="9">
        <v>1.7E-5</v>
      </c>
      <c r="AX1956" s="9">
        <v>3.0000000000000001E-6</v>
      </c>
      <c r="AY1956" s="9">
        <v>1.75E-6</v>
      </c>
      <c r="AZ1956" s="9">
        <v>3.0000000000000001E-6</v>
      </c>
    </row>
    <row r="1957" spans="1:52" x14ac:dyDescent="0.2">
      <c r="A1957" s="38" t="s">
        <v>23</v>
      </c>
      <c r="B1957" s="7">
        <v>2012</v>
      </c>
      <c r="C1957" s="3" t="s">
        <v>66</v>
      </c>
      <c r="D1957" t="s">
        <v>229</v>
      </c>
      <c r="E1957" t="s">
        <v>2466</v>
      </c>
      <c r="F1957">
        <v>10</v>
      </c>
      <c r="G1957">
        <v>5</v>
      </c>
      <c r="H1957">
        <v>5</v>
      </c>
      <c r="I1957">
        <v>5</v>
      </c>
      <c r="J1957">
        <v>5</v>
      </c>
      <c r="K1957">
        <v>5</v>
      </c>
      <c r="L1957">
        <v>5</v>
      </c>
      <c r="M1957">
        <v>17</v>
      </c>
      <c r="N1957">
        <v>25</v>
      </c>
      <c r="O1957">
        <v>50</v>
      </c>
      <c r="P1957">
        <v>132</v>
      </c>
      <c r="Q1957">
        <v>92</v>
      </c>
      <c r="R1957">
        <v>365258</v>
      </c>
      <c r="S1957">
        <v>744374</v>
      </c>
      <c r="T1957">
        <v>800582</v>
      </c>
      <c r="U1957">
        <v>766645</v>
      </c>
      <c r="V1957">
        <v>799736</v>
      </c>
      <c r="W1957">
        <v>894654</v>
      </c>
      <c r="X1957">
        <v>698521</v>
      </c>
      <c r="Y1957">
        <v>392312</v>
      </c>
      <c r="Z1957">
        <v>225321</v>
      </c>
      <c r="AA1957">
        <v>98093</v>
      </c>
      <c r="AB1957">
        <v>5785496</v>
      </c>
      <c r="AC1957">
        <v>715726</v>
      </c>
      <c r="AD1957" s="9">
        <v>2.7377908218300488E-5</v>
      </c>
      <c r="AE1957" s="9">
        <v>6.7170535241693024E-6</v>
      </c>
      <c r="AF1957" s="9">
        <v>6.24545643044685E-6</v>
      </c>
      <c r="AG1957" s="9">
        <v>6.5219234456625945E-6</v>
      </c>
      <c r="AH1957" s="9">
        <v>6.2520631808496804E-6</v>
      </c>
      <c r="AI1957" s="9">
        <v>5.5887527468719748E-6</v>
      </c>
      <c r="AJ1957" s="9">
        <v>7.1579809340019842E-6</v>
      </c>
      <c r="AK1957" s="9">
        <v>4.333285752156447E-5</v>
      </c>
      <c r="AL1957" s="9">
        <v>1.109528184234936E-4</v>
      </c>
      <c r="AM1957" s="9">
        <v>5.0972036740644085E-4</v>
      </c>
      <c r="AN1957" s="9">
        <v>2.2815675613637966E-5</v>
      </c>
      <c r="AO1957" s="9">
        <v>1.2854081031009074E-4</v>
      </c>
      <c r="AP1957" s="8">
        <v>2.325E-2</v>
      </c>
      <c r="AQ1957" s="8" t="s">
        <v>5612</v>
      </c>
      <c r="AR1957" s="37">
        <v>0.44799999999999995</v>
      </c>
      <c r="AS1957" s="37">
        <v>0.64300000000000002</v>
      </c>
      <c r="AT1957" s="37">
        <v>0.74299999999999999</v>
      </c>
      <c r="AU1957" s="9">
        <v>2.41E-4</v>
      </c>
      <c r="AV1957" s="9">
        <v>8.52E-4</v>
      </c>
      <c r="AW1957" s="9">
        <v>4.3299999999999995E-4</v>
      </c>
      <c r="AX1957" s="9">
        <v>4.0800000000000002E-5</v>
      </c>
      <c r="AY1957" s="9">
        <v>4.7355555555555555E-5</v>
      </c>
      <c r="AZ1957" s="9">
        <v>8.2999999999999985E-5</v>
      </c>
    </row>
    <row r="1958" spans="1:52" x14ac:dyDescent="0.2">
      <c r="A1958" s="38" t="s">
        <v>23</v>
      </c>
      <c r="B1958" s="7">
        <v>2013</v>
      </c>
      <c r="C1958" s="3" t="s">
        <v>55</v>
      </c>
      <c r="D1958" t="s">
        <v>230</v>
      </c>
      <c r="E1958" t="s">
        <v>2467</v>
      </c>
      <c r="F1958">
        <v>10</v>
      </c>
      <c r="G1958">
        <v>5</v>
      </c>
      <c r="H1958">
        <v>5</v>
      </c>
      <c r="I1958">
        <v>5</v>
      </c>
      <c r="J1958">
        <v>5</v>
      </c>
      <c r="K1958">
        <v>5</v>
      </c>
      <c r="L1958">
        <v>10</v>
      </c>
      <c r="M1958">
        <v>21</v>
      </c>
      <c r="N1958">
        <v>60</v>
      </c>
      <c r="O1958">
        <v>98</v>
      </c>
      <c r="P1958">
        <v>224</v>
      </c>
      <c r="Q1958">
        <v>179</v>
      </c>
      <c r="R1958">
        <v>366354</v>
      </c>
      <c r="S1958">
        <v>745899</v>
      </c>
      <c r="T1958">
        <v>799219</v>
      </c>
      <c r="U1958">
        <v>783846</v>
      </c>
      <c r="V1958">
        <v>785902</v>
      </c>
      <c r="W1958">
        <v>896331</v>
      </c>
      <c r="X1958">
        <v>718076</v>
      </c>
      <c r="Y1958">
        <v>411214</v>
      </c>
      <c r="Z1958">
        <v>226232</v>
      </c>
      <c r="AA1958">
        <v>101226</v>
      </c>
      <c r="AB1958">
        <v>5834299</v>
      </c>
      <c r="AC1958">
        <v>738672</v>
      </c>
      <c r="AD1958" s="9">
        <v>2.7296003319194004E-5</v>
      </c>
      <c r="AE1958" s="9">
        <v>6.703320422738199E-6</v>
      </c>
      <c r="AF1958" s="9">
        <v>6.2561075249712536E-6</v>
      </c>
      <c r="AG1958" s="9">
        <v>6.37880399976526E-6</v>
      </c>
      <c r="AH1958" s="9">
        <v>6.3621163961918913E-6</v>
      </c>
      <c r="AI1958" s="9">
        <v>5.5782964105893917E-6</v>
      </c>
      <c r="AJ1958" s="9">
        <v>1.3926102529537264E-5</v>
      </c>
      <c r="AK1958" s="9">
        <v>5.1068300203786837E-5</v>
      </c>
      <c r="AL1958" s="9">
        <v>2.6521447010148871E-4</v>
      </c>
      <c r="AM1958" s="9">
        <v>9.6813071740461931E-4</v>
      </c>
      <c r="AN1958" s="9">
        <v>3.8393644206441938E-5</v>
      </c>
      <c r="AO1958" s="9">
        <v>2.4232677020382523E-4</v>
      </c>
      <c r="AP1958" s="8">
        <v>3.0079999999999996E-2</v>
      </c>
      <c r="AQ1958" s="8" t="s">
        <v>5612</v>
      </c>
      <c r="AR1958" s="37">
        <v>0.49299999999999999</v>
      </c>
      <c r="AS1958" s="37">
        <v>0.68299999999999994</v>
      </c>
      <c r="AT1958" s="37">
        <v>0.76200000000000001</v>
      </c>
      <c r="AU1958" s="9">
        <v>4.8200000000000001E-4</v>
      </c>
      <c r="AV1958" s="9">
        <v>2.6910000000000002E-3</v>
      </c>
      <c r="AW1958" s="9">
        <v>1.273E-3</v>
      </c>
      <c r="AX1958" s="9">
        <v>5.9999999999999995E-5</v>
      </c>
      <c r="AY1958" s="9">
        <v>1.1344444444444444E-4</v>
      </c>
      <c r="AZ1958" s="9">
        <v>2.1000000000000001E-4</v>
      </c>
    </row>
    <row r="1959" spans="1:52" x14ac:dyDescent="0.2">
      <c r="A1959" s="38" t="s">
        <v>23</v>
      </c>
      <c r="B1959" s="7">
        <v>2013</v>
      </c>
      <c r="C1959" s="3" t="s">
        <v>56</v>
      </c>
      <c r="D1959" t="s">
        <v>230</v>
      </c>
      <c r="E1959" t="s">
        <v>2468</v>
      </c>
      <c r="F1959">
        <v>10</v>
      </c>
      <c r="G1959">
        <v>5</v>
      </c>
      <c r="H1959">
        <v>5</v>
      </c>
      <c r="I1959">
        <v>5</v>
      </c>
      <c r="J1959">
        <v>5</v>
      </c>
      <c r="K1959">
        <v>5</v>
      </c>
      <c r="L1959">
        <v>5</v>
      </c>
      <c r="M1959">
        <v>5</v>
      </c>
      <c r="N1959">
        <v>25</v>
      </c>
      <c r="O1959">
        <v>55</v>
      </c>
      <c r="P1959">
        <v>125</v>
      </c>
      <c r="Q1959">
        <v>85</v>
      </c>
      <c r="R1959">
        <v>366354</v>
      </c>
      <c r="S1959">
        <v>745899</v>
      </c>
      <c r="T1959">
        <v>799219</v>
      </c>
      <c r="U1959">
        <v>783846</v>
      </c>
      <c r="V1959">
        <v>785902</v>
      </c>
      <c r="W1959">
        <v>896331</v>
      </c>
      <c r="X1959">
        <v>718076</v>
      </c>
      <c r="Y1959">
        <v>411214</v>
      </c>
      <c r="Z1959">
        <v>226232</v>
      </c>
      <c r="AA1959">
        <v>101226</v>
      </c>
      <c r="AB1959">
        <v>5834299</v>
      </c>
      <c r="AC1959">
        <v>738672</v>
      </c>
      <c r="AD1959" s="9">
        <v>2.7296003319194004E-5</v>
      </c>
      <c r="AE1959" s="9">
        <v>6.703320422738199E-6</v>
      </c>
      <c r="AF1959" s="9">
        <v>6.2561075249712536E-6</v>
      </c>
      <c r="AG1959" s="9">
        <v>6.37880399976526E-6</v>
      </c>
      <c r="AH1959" s="9">
        <v>6.3621163961918913E-6</v>
      </c>
      <c r="AI1959" s="9">
        <v>5.5782964105893917E-6</v>
      </c>
      <c r="AJ1959" s="9">
        <v>6.9630512647686321E-6</v>
      </c>
      <c r="AK1959" s="9">
        <v>1.2159119096139722E-5</v>
      </c>
      <c r="AL1959" s="9">
        <v>1.1050602920895364E-4</v>
      </c>
      <c r="AM1959" s="9">
        <v>5.4333866793116392E-4</v>
      </c>
      <c r="AN1959" s="9">
        <v>2.1425024668773405E-5</v>
      </c>
      <c r="AO1959" s="9">
        <v>1.1507137132583881E-4</v>
      </c>
      <c r="AP1959" s="8">
        <v>2.0475E-2</v>
      </c>
      <c r="AQ1959" s="8" t="s">
        <v>5612</v>
      </c>
      <c r="AR1959" s="37">
        <v>0.51300000000000001</v>
      </c>
      <c r="AS1959" s="37">
        <v>0.69900000000000007</v>
      </c>
      <c r="AT1959" s="37">
        <v>0.76300000000000001</v>
      </c>
      <c r="AU1959" s="9">
        <v>6.559999999999999E-4</v>
      </c>
      <c r="AV1959" s="9">
        <v>3.349E-3</v>
      </c>
      <c r="AW1959" s="9">
        <v>1.521E-3</v>
      </c>
      <c r="AX1959" s="9">
        <v>4.3500000000000007E-5</v>
      </c>
      <c r="AY1959" s="9">
        <v>3.8527777777777776E-5</v>
      </c>
      <c r="AZ1959" s="9">
        <v>6.2249999999999995E-5</v>
      </c>
    </row>
    <row r="1960" spans="1:52" x14ac:dyDescent="0.2">
      <c r="A1960" s="38" t="s">
        <v>23</v>
      </c>
      <c r="B1960" s="7">
        <v>2013</v>
      </c>
      <c r="C1960" s="3" t="s">
        <v>57</v>
      </c>
      <c r="D1960" t="s">
        <v>230</v>
      </c>
      <c r="E1960" t="s">
        <v>2469</v>
      </c>
      <c r="F1960">
        <v>10</v>
      </c>
      <c r="G1960">
        <v>5</v>
      </c>
      <c r="H1960">
        <v>5</v>
      </c>
      <c r="I1960">
        <v>5</v>
      </c>
      <c r="J1960">
        <v>5</v>
      </c>
      <c r="K1960">
        <v>5</v>
      </c>
      <c r="L1960">
        <v>11</v>
      </c>
      <c r="M1960">
        <v>16</v>
      </c>
      <c r="N1960">
        <v>32</v>
      </c>
      <c r="O1960">
        <v>46</v>
      </c>
      <c r="P1960">
        <v>140</v>
      </c>
      <c r="Q1960">
        <v>94</v>
      </c>
      <c r="R1960">
        <v>366354</v>
      </c>
      <c r="S1960">
        <v>745899</v>
      </c>
      <c r="T1960">
        <v>799219</v>
      </c>
      <c r="U1960">
        <v>783846</v>
      </c>
      <c r="V1960">
        <v>785902</v>
      </c>
      <c r="W1960">
        <v>896331</v>
      </c>
      <c r="X1960">
        <v>718076</v>
      </c>
      <c r="Y1960">
        <v>411214</v>
      </c>
      <c r="Z1960">
        <v>226232</v>
      </c>
      <c r="AA1960">
        <v>101226</v>
      </c>
      <c r="AB1960">
        <v>5834299</v>
      </c>
      <c r="AC1960">
        <v>738672</v>
      </c>
      <c r="AD1960" s="9">
        <v>2.7296003319194004E-5</v>
      </c>
      <c r="AE1960" s="9">
        <v>6.703320422738199E-6</v>
      </c>
      <c r="AF1960" s="9">
        <v>6.2561075249712536E-6</v>
      </c>
      <c r="AG1960" s="9">
        <v>6.37880399976526E-6</v>
      </c>
      <c r="AH1960" s="9">
        <v>6.3621163961918913E-6</v>
      </c>
      <c r="AI1960" s="9">
        <v>5.5782964105893917E-6</v>
      </c>
      <c r="AJ1960" s="9">
        <v>1.5318712782490991E-5</v>
      </c>
      <c r="AK1960" s="9">
        <v>3.8909181107647111E-5</v>
      </c>
      <c r="AL1960" s="9">
        <v>1.4144771738746066E-4</v>
      </c>
      <c r="AM1960" s="9">
        <v>4.5442870408788255E-4</v>
      </c>
      <c r="AN1960" s="9">
        <v>2.3996027629026212E-5</v>
      </c>
      <c r="AO1960" s="9">
        <v>1.2725539887798644E-4</v>
      </c>
      <c r="AP1960" s="8">
        <v>2.0774999999999998E-2</v>
      </c>
      <c r="AQ1960" s="8" t="s">
        <v>5612</v>
      </c>
      <c r="AR1960" s="37">
        <v>0.52500000000000002</v>
      </c>
      <c r="AS1960" s="37">
        <v>0.70700000000000007</v>
      </c>
      <c r="AT1960" s="37">
        <v>0.76800000000000002</v>
      </c>
      <c r="AU1960" s="9">
        <v>7.7700000000000002E-4</v>
      </c>
      <c r="AV1960" s="9">
        <v>3.6969999999999998E-3</v>
      </c>
      <c r="AW1960" s="9">
        <v>1.6690000000000001E-3</v>
      </c>
      <c r="AX1960" s="9">
        <v>2.4000000000000004E-5</v>
      </c>
      <c r="AY1960" s="9">
        <v>2.0333333333333337E-5</v>
      </c>
      <c r="AZ1960" s="9">
        <v>2.9400000000000003E-5</v>
      </c>
    </row>
    <row r="1961" spans="1:52" x14ac:dyDescent="0.2">
      <c r="A1961" s="38" t="s">
        <v>23</v>
      </c>
      <c r="B1961" s="7">
        <v>2013</v>
      </c>
      <c r="C1961" s="3" t="s">
        <v>58</v>
      </c>
      <c r="D1961" t="s">
        <v>230</v>
      </c>
      <c r="E1961" t="s">
        <v>2470</v>
      </c>
      <c r="F1961">
        <v>10</v>
      </c>
      <c r="G1961">
        <v>5</v>
      </c>
      <c r="H1961">
        <v>5</v>
      </c>
      <c r="I1961">
        <v>5</v>
      </c>
      <c r="J1961">
        <v>5</v>
      </c>
      <c r="K1961">
        <v>5</v>
      </c>
      <c r="L1961">
        <v>5</v>
      </c>
      <c r="M1961">
        <v>13</v>
      </c>
      <c r="N1961">
        <v>22</v>
      </c>
      <c r="O1961">
        <v>44</v>
      </c>
      <c r="P1961">
        <v>119</v>
      </c>
      <c r="Q1961">
        <v>79</v>
      </c>
      <c r="R1961">
        <v>366354</v>
      </c>
      <c r="S1961">
        <v>745899</v>
      </c>
      <c r="T1961">
        <v>799219</v>
      </c>
      <c r="U1961">
        <v>783846</v>
      </c>
      <c r="V1961">
        <v>785902</v>
      </c>
      <c r="W1961">
        <v>896331</v>
      </c>
      <c r="X1961">
        <v>718076</v>
      </c>
      <c r="Y1961">
        <v>411214</v>
      </c>
      <c r="Z1961">
        <v>226232</v>
      </c>
      <c r="AA1961">
        <v>101226</v>
      </c>
      <c r="AB1961">
        <v>5834299</v>
      </c>
      <c r="AC1961">
        <v>738672</v>
      </c>
      <c r="AD1961" s="9">
        <v>2.7296003319194004E-5</v>
      </c>
      <c r="AE1961" s="9">
        <v>6.703320422738199E-6</v>
      </c>
      <c r="AF1961" s="9">
        <v>6.2561075249712536E-6</v>
      </c>
      <c r="AG1961" s="9">
        <v>6.37880399976526E-6</v>
      </c>
      <c r="AH1961" s="9">
        <v>6.3621163961918913E-6</v>
      </c>
      <c r="AI1961" s="9">
        <v>5.5782964105893917E-6</v>
      </c>
      <c r="AJ1961" s="9">
        <v>6.9630512647686321E-6</v>
      </c>
      <c r="AK1961" s="9">
        <v>3.1613709649963281E-5</v>
      </c>
      <c r="AL1961" s="9">
        <v>9.7245305703879198E-5</v>
      </c>
      <c r="AM1961" s="9">
        <v>4.3467093434493113E-4</v>
      </c>
      <c r="AN1961" s="9">
        <v>2.039662348467228E-5</v>
      </c>
      <c r="AO1961" s="9">
        <v>1.0694868629107371E-4</v>
      </c>
      <c r="AP1961" s="8">
        <v>1.0925000000000001E-2</v>
      </c>
      <c r="AQ1961" s="8" t="s">
        <v>5612</v>
      </c>
      <c r="AR1961" s="37">
        <v>0.52700000000000002</v>
      </c>
      <c r="AS1961" s="37">
        <v>0.71</v>
      </c>
      <c r="AT1961" s="37">
        <v>0.77</v>
      </c>
      <c r="AU1961" s="9">
        <v>8.1900000000000007E-4</v>
      </c>
      <c r="AV1961" s="9">
        <v>3.833E-3</v>
      </c>
      <c r="AW1961" s="9">
        <v>1.714E-3</v>
      </c>
      <c r="AX1961" s="9">
        <v>1.0500000000000001E-5</v>
      </c>
      <c r="AY1961" s="9">
        <v>7.6666666666666672E-6</v>
      </c>
      <c r="AZ1961" s="9">
        <v>1.1249999999999999E-5</v>
      </c>
    </row>
    <row r="1962" spans="1:52" x14ac:dyDescent="0.2">
      <c r="A1962" s="38" t="s">
        <v>23</v>
      </c>
      <c r="B1962" s="7">
        <v>2013</v>
      </c>
      <c r="C1962" s="3" t="s">
        <v>59</v>
      </c>
      <c r="D1962" t="s">
        <v>230</v>
      </c>
      <c r="E1962" t="s">
        <v>2471</v>
      </c>
      <c r="F1962">
        <v>10</v>
      </c>
      <c r="G1962">
        <v>5</v>
      </c>
      <c r="H1962">
        <v>5</v>
      </c>
      <c r="I1962">
        <v>5</v>
      </c>
      <c r="J1962">
        <v>5</v>
      </c>
      <c r="K1962">
        <v>5</v>
      </c>
      <c r="L1962">
        <v>5</v>
      </c>
      <c r="M1962">
        <v>5</v>
      </c>
      <c r="N1962">
        <v>17</v>
      </c>
      <c r="O1962">
        <v>36</v>
      </c>
      <c r="P1962">
        <v>98</v>
      </c>
      <c r="Q1962">
        <v>58</v>
      </c>
      <c r="R1962">
        <v>366354</v>
      </c>
      <c r="S1962">
        <v>745899</v>
      </c>
      <c r="T1962">
        <v>799219</v>
      </c>
      <c r="U1962">
        <v>783846</v>
      </c>
      <c r="V1962">
        <v>785902</v>
      </c>
      <c r="W1962">
        <v>896331</v>
      </c>
      <c r="X1962">
        <v>718076</v>
      </c>
      <c r="Y1962">
        <v>411214</v>
      </c>
      <c r="Z1962">
        <v>226232</v>
      </c>
      <c r="AA1962">
        <v>101226</v>
      </c>
      <c r="AB1962">
        <v>5834299</v>
      </c>
      <c r="AC1962">
        <v>738672</v>
      </c>
      <c r="AD1962" s="9">
        <v>2.7296003319194004E-5</v>
      </c>
      <c r="AE1962" s="9">
        <v>6.703320422738199E-6</v>
      </c>
      <c r="AF1962" s="9">
        <v>6.2561075249712536E-6</v>
      </c>
      <c r="AG1962" s="9">
        <v>6.37880399976526E-6</v>
      </c>
      <c r="AH1962" s="9">
        <v>6.3621163961918913E-6</v>
      </c>
      <c r="AI1962" s="9">
        <v>5.5782964105893917E-6</v>
      </c>
      <c r="AJ1962" s="9">
        <v>6.9630512647686321E-6</v>
      </c>
      <c r="AK1962" s="9">
        <v>1.2159119096139722E-5</v>
      </c>
      <c r="AL1962" s="9">
        <v>7.5144099862088472E-5</v>
      </c>
      <c r="AM1962" s="9">
        <v>3.5563985537312551E-4</v>
      </c>
      <c r="AN1962" s="9">
        <v>1.6797219340318347E-5</v>
      </c>
      <c r="AO1962" s="9">
        <v>7.8519288669395894E-5</v>
      </c>
      <c r="AP1962" s="8">
        <v>7.4999999999999997E-3</v>
      </c>
      <c r="AQ1962" s="8" t="s">
        <v>5612</v>
      </c>
      <c r="AR1962" s="37">
        <v>0.53100000000000003</v>
      </c>
      <c r="AS1962" s="37">
        <v>0.71900000000000008</v>
      </c>
      <c r="AT1962" s="37">
        <v>0.77</v>
      </c>
      <c r="AU1962" s="9" t="s">
        <v>5612</v>
      </c>
      <c r="AV1962" s="9" t="s">
        <v>5612</v>
      </c>
      <c r="AW1962" s="9" t="s">
        <v>5612</v>
      </c>
      <c r="AX1962" s="9" t="s">
        <v>5612</v>
      </c>
      <c r="AY1962" s="9" t="s">
        <v>5612</v>
      </c>
      <c r="AZ1962" s="9" t="s">
        <v>5612</v>
      </c>
    </row>
    <row r="1963" spans="1:52" x14ac:dyDescent="0.2">
      <c r="A1963" s="38" t="s">
        <v>23</v>
      </c>
      <c r="B1963" s="7">
        <v>2013</v>
      </c>
      <c r="C1963" s="3" t="s">
        <v>60</v>
      </c>
      <c r="D1963" t="s">
        <v>230</v>
      </c>
      <c r="E1963" t="s">
        <v>2472</v>
      </c>
      <c r="F1963">
        <v>10</v>
      </c>
      <c r="G1963">
        <v>5</v>
      </c>
      <c r="H1963">
        <v>5</v>
      </c>
      <c r="I1963">
        <v>5</v>
      </c>
      <c r="J1963">
        <v>5</v>
      </c>
      <c r="K1963">
        <v>5</v>
      </c>
      <c r="L1963">
        <v>5</v>
      </c>
      <c r="M1963">
        <v>18</v>
      </c>
      <c r="N1963">
        <v>19</v>
      </c>
      <c r="O1963">
        <v>33</v>
      </c>
      <c r="P1963">
        <v>110</v>
      </c>
      <c r="Q1963">
        <v>70</v>
      </c>
      <c r="R1963">
        <v>366354</v>
      </c>
      <c r="S1963">
        <v>745899</v>
      </c>
      <c r="T1963">
        <v>799219</v>
      </c>
      <c r="U1963">
        <v>783846</v>
      </c>
      <c r="V1963">
        <v>785902</v>
      </c>
      <c r="W1963">
        <v>896331</v>
      </c>
      <c r="X1963">
        <v>718076</v>
      </c>
      <c r="Y1963">
        <v>411214</v>
      </c>
      <c r="Z1963">
        <v>226232</v>
      </c>
      <c r="AA1963">
        <v>101226</v>
      </c>
      <c r="AB1963">
        <v>5834299</v>
      </c>
      <c r="AC1963">
        <v>738672</v>
      </c>
      <c r="AD1963" s="9">
        <v>2.7296003319194004E-5</v>
      </c>
      <c r="AE1963" s="9">
        <v>6.703320422738199E-6</v>
      </c>
      <c r="AF1963" s="9">
        <v>6.2561075249712536E-6</v>
      </c>
      <c r="AG1963" s="9">
        <v>6.37880399976526E-6</v>
      </c>
      <c r="AH1963" s="9">
        <v>6.3621163961918913E-6</v>
      </c>
      <c r="AI1963" s="9">
        <v>5.5782964105893917E-6</v>
      </c>
      <c r="AJ1963" s="9">
        <v>6.9630512647686321E-6</v>
      </c>
      <c r="AK1963" s="9">
        <v>4.3772828746103E-5</v>
      </c>
      <c r="AL1963" s="9">
        <v>8.3984582198804765E-5</v>
      </c>
      <c r="AM1963" s="9">
        <v>3.2600320075869835E-4</v>
      </c>
      <c r="AN1963" s="9">
        <v>1.8854021708520594E-5</v>
      </c>
      <c r="AO1963" s="9">
        <v>9.4764658738926067E-5</v>
      </c>
      <c r="AP1963" s="8">
        <v>7.4000000000000003E-3</v>
      </c>
      <c r="AQ1963" s="8" t="s">
        <v>5612</v>
      </c>
      <c r="AR1963" s="37" t="s">
        <v>5612</v>
      </c>
      <c r="AS1963" s="37" t="s">
        <v>5612</v>
      </c>
      <c r="AT1963" s="37" t="s">
        <v>5612</v>
      </c>
      <c r="AU1963" s="9" t="s">
        <v>5612</v>
      </c>
      <c r="AV1963" s="9" t="s">
        <v>5612</v>
      </c>
      <c r="AW1963" s="9" t="s">
        <v>5612</v>
      </c>
      <c r="AX1963" s="9" t="s">
        <v>5612</v>
      </c>
      <c r="AY1963" s="9" t="s">
        <v>5612</v>
      </c>
      <c r="AZ1963" s="9" t="s">
        <v>5612</v>
      </c>
    </row>
    <row r="1964" spans="1:52" x14ac:dyDescent="0.2">
      <c r="A1964" s="38" t="s">
        <v>23</v>
      </c>
      <c r="B1964" s="7">
        <v>2013</v>
      </c>
      <c r="C1964" s="3" t="s">
        <v>61</v>
      </c>
      <c r="D1964" t="s">
        <v>230</v>
      </c>
      <c r="E1964" t="s">
        <v>2473</v>
      </c>
      <c r="F1964">
        <v>10</v>
      </c>
      <c r="G1964">
        <v>5</v>
      </c>
      <c r="H1964">
        <v>5</v>
      </c>
      <c r="I1964">
        <v>5</v>
      </c>
      <c r="J1964">
        <v>5</v>
      </c>
      <c r="K1964">
        <v>5</v>
      </c>
      <c r="L1964">
        <v>5</v>
      </c>
      <c r="M1964">
        <v>11</v>
      </c>
      <c r="N1964">
        <v>14</v>
      </c>
      <c r="O1964">
        <v>29</v>
      </c>
      <c r="P1964">
        <v>94</v>
      </c>
      <c r="Q1964">
        <v>54</v>
      </c>
      <c r="R1964">
        <v>366354</v>
      </c>
      <c r="S1964">
        <v>745899</v>
      </c>
      <c r="T1964">
        <v>799219</v>
      </c>
      <c r="U1964">
        <v>783846</v>
      </c>
      <c r="V1964">
        <v>785902</v>
      </c>
      <c r="W1964">
        <v>896331</v>
      </c>
      <c r="X1964">
        <v>718076</v>
      </c>
      <c r="Y1964">
        <v>411214</v>
      </c>
      <c r="Z1964">
        <v>226232</v>
      </c>
      <c r="AA1964">
        <v>101226</v>
      </c>
      <c r="AB1964">
        <v>5834299</v>
      </c>
      <c r="AC1964">
        <v>738672</v>
      </c>
      <c r="AD1964" s="9">
        <v>2.7296003319194004E-5</v>
      </c>
      <c r="AE1964" s="9">
        <v>6.703320422738199E-6</v>
      </c>
      <c r="AF1964" s="9">
        <v>6.2561075249712536E-6</v>
      </c>
      <c r="AG1964" s="9">
        <v>6.37880399976526E-6</v>
      </c>
      <c r="AH1964" s="9">
        <v>6.3621163961918913E-6</v>
      </c>
      <c r="AI1964" s="9">
        <v>5.5782964105893917E-6</v>
      </c>
      <c r="AJ1964" s="9">
        <v>6.9630512647686321E-6</v>
      </c>
      <c r="AK1964" s="9">
        <v>2.6750062011507389E-5</v>
      </c>
      <c r="AL1964" s="9">
        <v>6.1883376357014039E-5</v>
      </c>
      <c r="AM1964" s="9">
        <v>2.8648766127279551E-4</v>
      </c>
      <c r="AN1964" s="9">
        <v>1.6111618550917601E-5</v>
      </c>
      <c r="AO1964" s="9">
        <v>7.3104165312885827E-5</v>
      </c>
      <c r="AP1964" s="8">
        <v>5.28E-3</v>
      </c>
      <c r="AQ1964" s="8" t="s">
        <v>5612</v>
      </c>
      <c r="AR1964" s="37" t="s">
        <v>5612</v>
      </c>
      <c r="AS1964" s="37" t="s">
        <v>5612</v>
      </c>
      <c r="AT1964" s="37" t="s">
        <v>5612</v>
      </c>
      <c r="AU1964" s="9" t="s">
        <v>5612</v>
      </c>
      <c r="AV1964" s="9" t="s">
        <v>5612</v>
      </c>
      <c r="AW1964" s="9" t="s">
        <v>5612</v>
      </c>
      <c r="AX1964" s="9" t="s">
        <v>5612</v>
      </c>
      <c r="AY1964" s="9" t="s">
        <v>5612</v>
      </c>
      <c r="AZ1964" s="9" t="s">
        <v>5612</v>
      </c>
    </row>
    <row r="1965" spans="1:52" x14ac:dyDescent="0.2">
      <c r="A1965" s="38" t="s">
        <v>23</v>
      </c>
      <c r="B1965" s="7">
        <v>2013</v>
      </c>
      <c r="C1965" s="3" t="s">
        <v>62</v>
      </c>
      <c r="D1965" t="s">
        <v>230</v>
      </c>
      <c r="E1965" t="s">
        <v>2474</v>
      </c>
      <c r="F1965">
        <v>10</v>
      </c>
      <c r="G1965">
        <v>5</v>
      </c>
      <c r="H1965">
        <v>5</v>
      </c>
      <c r="I1965">
        <v>5</v>
      </c>
      <c r="J1965">
        <v>5</v>
      </c>
      <c r="K1965">
        <v>5</v>
      </c>
      <c r="L1965">
        <v>10</v>
      </c>
      <c r="M1965">
        <v>11</v>
      </c>
      <c r="N1965">
        <v>14</v>
      </c>
      <c r="O1965">
        <v>26</v>
      </c>
      <c r="P1965">
        <v>96</v>
      </c>
      <c r="Q1965">
        <v>51</v>
      </c>
      <c r="R1965">
        <v>366354</v>
      </c>
      <c r="S1965">
        <v>745899</v>
      </c>
      <c r="T1965">
        <v>799219</v>
      </c>
      <c r="U1965">
        <v>783846</v>
      </c>
      <c r="V1965">
        <v>785902</v>
      </c>
      <c r="W1965">
        <v>896331</v>
      </c>
      <c r="X1965">
        <v>718076</v>
      </c>
      <c r="Y1965">
        <v>411214</v>
      </c>
      <c r="Z1965">
        <v>226232</v>
      </c>
      <c r="AA1965">
        <v>101226</v>
      </c>
      <c r="AB1965">
        <v>5834299</v>
      </c>
      <c r="AC1965">
        <v>738672</v>
      </c>
      <c r="AD1965" s="9">
        <v>2.7296003319194004E-5</v>
      </c>
      <c r="AE1965" s="9">
        <v>6.703320422738199E-6</v>
      </c>
      <c r="AF1965" s="9">
        <v>6.2561075249712536E-6</v>
      </c>
      <c r="AG1965" s="9">
        <v>6.37880399976526E-6</v>
      </c>
      <c r="AH1965" s="9">
        <v>6.3621163961918913E-6</v>
      </c>
      <c r="AI1965" s="9">
        <v>5.5782964105893917E-6</v>
      </c>
      <c r="AJ1965" s="9">
        <v>1.3926102529537264E-5</v>
      </c>
      <c r="AK1965" s="9">
        <v>2.6750062011507389E-5</v>
      </c>
      <c r="AL1965" s="9">
        <v>6.1883376357014039E-5</v>
      </c>
      <c r="AM1965" s="9">
        <v>2.5685100665836841E-4</v>
      </c>
      <c r="AN1965" s="9">
        <v>1.6454418945617972E-5</v>
      </c>
      <c r="AO1965" s="9">
        <v>6.9042822795503287E-5</v>
      </c>
      <c r="AP1965" s="8">
        <v>6.7250000000000001E-3</v>
      </c>
      <c r="AQ1965" s="8" t="s">
        <v>5612</v>
      </c>
      <c r="AR1965" s="37">
        <v>0.02</v>
      </c>
      <c r="AS1965" s="37">
        <v>0</v>
      </c>
      <c r="AT1965" s="37">
        <v>6.6000000000000003E-2</v>
      </c>
      <c r="AU1965" s="9" t="s">
        <v>5612</v>
      </c>
      <c r="AV1965" s="9" t="s">
        <v>5612</v>
      </c>
      <c r="AW1965" s="9" t="s">
        <v>5612</v>
      </c>
      <c r="AX1965" s="9" t="s">
        <v>5612</v>
      </c>
      <c r="AY1965" s="9" t="s">
        <v>5612</v>
      </c>
      <c r="AZ1965" s="9" t="s">
        <v>5612</v>
      </c>
    </row>
    <row r="1966" spans="1:52" x14ac:dyDescent="0.2">
      <c r="A1966" s="38" t="s">
        <v>23</v>
      </c>
      <c r="B1966" s="7">
        <v>2013</v>
      </c>
      <c r="C1966" s="3" t="s">
        <v>63</v>
      </c>
      <c r="D1966" t="s">
        <v>230</v>
      </c>
      <c r="E1966" t="s">
        <v>2475</v>
      </c>
      <c r="F1966">
        <v>10</v>
      </c>
      <c r="G1966">
        <v>5</v>
      </c>
      <c r="H1966">
        <v>5</v>
      </c>
      <c r="I1966">
        <v>5</v>
      </c>
      <c r="J1966">
        <v>5</v>
      </c>
      <c r="K1966">
        <v>5</v>
      </c>
      <c r="L1966">
        <v>5</v>
      </c>
      <c r="M1966">
        <v>5</v>
      </c>
      <c r="N1966">
        <v>20</v>
      </c>
      <c r="O1966">
        <v>34</v>
      </c>
      <c r="P1966">
        <v>99</v>
      </c>
      <c r="Q1966">
        <v>59</v>
      </c>
      <c r="R1966">
        <v>366354</v>
      </c>
      <c r="S1966">
        <v>745899</v>
      </c>
      <c r="T1966">
        <v>799219</v>
      </c>
      <c r="U1966">
        <v>783846</v>
      </c>
      <c r="V1966">
        <v>785902</v>
      </c>
      <c r="W1966">
        <v>896331</v>
      </c>
      <c r="X1966">
        <v>718076</v>
      </c>
      <c r="Y1966">
        <v>411214</v>
      </c>
      <c r="Z1966">
        <v>226232</v>
      </c>
      <c r="AA1966">
        <v>101226</v>
      </c>
      <c r="AB1966">
        <v>5834299</v>
      </c>
      <c r="AC1966">
        <v>738672</v>
      </c>
      <c r="AD1966" s="9">
        <v>2.7296003319194004E-5</v>
      </c>
      <c r="AE1966" s="9">
        <v>6.703320422738199E-6</v>
      </c>
      <c r="AF1966" s="9">
        <v>6.2561075249712536E-6</v>
      </c>
      <c r="AG1966" s="9">
        <v>6.37880399976526E-6</v>
      </c>
      <c r="AH1966" s="9">
        <v>6.3621163961918913E-6</v>
      </c>
      <c r="AI1966" s="9">
        <v>5.5782964105893917E-6</v>
      </c>
      <c r="AJ1966" s="9">
        <v>6.9630512647686321E-6</v>
      </c>
      <c r="AK1966" s="9">
        <v>1.2159119096139722E-5</v>
      </c>
      <c r="AL1966" s="9">
        <v>8.8404823367162918E-5</v>
      </c>
      <c r="AM1966" s="9">
        <v>3.3588208563017409E-4</v>
      </c>
      <c r="AN1966" s="9">
        <v>1.6968619537668537E-5</v>
      </c>
      <c r="AO1966" s="9">
        <v>7.9873069508523407E-5</v>
      </c>
      <c r="AP1966" s="8">
        <v>7.2250000000000005E-3</v>
      </c>
      <c r="AQ1966" s="8" t="s">
        <v>5612</v>
      </c>
      <c r="AR1966" s="37">
        <v>9.6000000000000002E-2</v>
      </c>
      <c r="AS1966" s="37">
        <v>0.155</v>
      </c>
      <c r="AT1966" s="37">
        <v>0.20600000000000002</v>
      </c>
      <c r="AU1966" s="9" t="s">
        <v>5612</v>
      </c>
      <c r="AV1966" s="9" t="s">
        <v>5612</v>
      </c>
      <c r="AW1966" s="9" t="s">
        <v>5612</v>
      </c>
      <c r="AX1966" s="9" t="s">
        <v>5612</v>
      </c>
      <c r="AY1966" s="9" t="s">
        <v>5612</v>
      </c>
      <c r="AZ1966" s="9" t="s">
        <v>5612</v>
      </c>
    </row>
    <row r="1967" spans="1:52" x14ac:dyDescent="0.2">
      <c r="A1967" s="38" t="s">
        <v>23</v>
      </c>
      <c r="B1967" s="7">
        <v>2013</v>
      </c>
      <c r="C1967" s="3" t="s">
        <v>64</v>
      </c>
      <c r="D1967" t="s">
        <v>230</v>
      </c>
      <c r="E1967" t="s">
        <v>2476</v>
      </c>
      <c r="F1967">
        <v>10</v>
      </c>
      <c r="G1967">
        <v>5</v>
      </c>
      <c r="H1967">
        <v>5</v>
      </c>
      <c r="I1967">
        <v>5</v>
      </c>
      <c r="J1967">
        <v>5</v>
      </c>
      <c r="K1967">
        <v>5</v>
      </c>
      <c r="L1967">
        <v>5</v>
      </c>
      <c r="M1967">
        <v>10</v>
      </c>
      <c r="N1967">
        <v>13</v>
      </c>
      <c r="O1967">
        <v>38</v>
      </c>
      <c r="P1967">
        <v>101</v>
      </c>
      <c r="Q1967">
        <v>61</v>
      </c>
      <c r="R1967">
        <v>366354</v>
      </c>
      <c r="S1967">
        <v>745899</v>
      </c>
      <c r="T1967">
        <v>799219</v>
      </c>
      <c r="U1967">
        <v>783846</v>
      </c>
      <c r="V1967">
        <v>785902</v>
      </c>
      <c r="W1967">
        <v>896331</v>
      </c>
      <c r="X1967">
        <v>718076</v>
      </c>
      <c r="Y1967">
        <v>411214</v>
      </c>
      <c r="Z1967">
        <v>226232</v>
      </c>
      <c r="AA1967">
        <v>101226</v>
      </c>
      <c r="AB1967">
        <v>5834299</v>
      </c>
      <c r="AC1967">
        <v>738672</v>
      </c>
      <c r="AD1967" s="9">
        <v>2.7296003319194004E-5</v>
      </c>
      <c r="AE1967" s="9">
        <v>6.703320422738199E-6</v>
      </c>
      <c r="AF1967" s="9">
        <v>6.2561075249712536E-6</v>
      </c>
      <c r="AG1967" s="9">
        <v>6.37880399976526E-6</v>
      </c>
      <c r="AH1967" s="9">
        <v>6.3621163961918913E-6</v>
      </c>
      <c r="AI1967" s="9">
        <v>5.5782964105893917E-6</v>
      </c>
      <c r="AJ1967" s="9">
        <v>6.9630512647686321E-6</v>
      </c>
      <c r="AK1967" s="9">
        <v>2.4318238192279445E-5</v>
      </c>
      <c r="AL1967" s="9">
        <v>5.7463135188655892E-5</v>
      </c>
      <c r="AM1967" s="9">
        <v>3.7539762511607687E-4</v>
      </c>
      <c r="AN1967" s="9">
        <v>1.7311419932368911E-5</v>
      </c>
      <c r="AO1967" s="9">
        <v>8.2580631186778434E-5</v>
      </c>
      <c r="AP1967" s="8">
        <v>8.9799999999999984E-3</v>
      </c>
      <c r="AQ1967" s="8" t="s">
        <v>5612</v>
      </c>
      <c r="AR1967" s="37">
        <v>0.30299999999999999</v>
      </c>
      <c r="AS1967" s="37">
        <v>0.48600000000000004</v>
      </c>
      <c r="AT1967" s="37">
        <v>0.55500000000000005</v>
      </c>
      <c r="AU1967" s="9">
        <v>1.2E-5</v>
      </c>
      <c r="AV1967" s="9">
        <v>1.2E-5</v>
      </c>
      <c r="AW1967" s="9">
        <v>7.9999999999999996E-6</v>
      </c>
      <c r="AX1967" s="9">
        <v>3.0000000000000001E-6</v>
      </c>
      <c r="AY1967" s="9">
        <v>9.9999999999999995E-7</v>
      </c>
      <c r="AZ1967" s="9">
        <v>2.0000000000000003E-6</v>
      </c>
    </row>
    <row r="1968" spans="1:52" x14ac:dyDescent="0.2">
      <c r="A1968" s="38" t="s">
        <v>23</v>
      </c>
      <c r="B1968" s="7">
        <v>2013</v>
      </c>
      <c r="C1968" s="3" t="s">
        <v>65</v>
      </c>
      <c r="D1968" t="s">
        <v>230</v>
      </c>
      <c r="E1968" t="s">
        <v>2477</v>
      </c>
      <c r="F1968">
        <v>10</v>
      </c>
      <c r="G1968">
        <v>5</v>
      </c>
      <c r="H1968">
        <v>5</v>
      </c>
      <c r="I1968">
        <v>5</v>
      </c>
      <c r="J1968">
        <v>5</v>
      </c>
      <c r="K1968">
        <v>5</v>
      </c>
      <c r="L1968">
        <v>5</v>
      </c>
      <c r="M1968">
        <v>5</v>
      </c>
      <c r="N1968">
        <v>15</v>
      </c>
      <c r="O1968">
        <v>34</v>
      </c>
      <c r="P1968">
        <v>94</v>
      </c>
      <c r="Q1968">
        <v>54</v>
      </c>
      <c r="R1968">
        <v>366354</v>
      </c>
      <c r="S1968">
        <v>745899</v>
      </c>
      <c r="T1968">
        <v>799219</v>
      </c>
      <c r="U1968">
        <v>783846</v>
      </c>
      <c r="V1968">
        <v>785902</v>
      </c>
      <c r="W1968">
        <v>896331</v>
      </c>
      <c r="X1968">
        <v>718076</v>
      </c>
      <c r="Y1968">
        <v>411214</v>
      </c>
      <c r="Z1968">
        <v>226232</v>
      </c>
      <c r="AA1968">
        <v>101226</v>
      </c>
      <c r="AB1968">
        <v>5834299</v>
      </c>
      <c r="AC1968">
        <v>738672</v>
      </c>
      <c r="AD1968" s="9">
        <v>2.7296003319194004E-5</v>
      </c>
      <c r="AE1968" s="9">
        <v>6.703320422738199E-6</v>
      </c>
      <c r="AF1968" s="9">
        <v>6.2561075249712536E-6</v>
      </c>
      <c r="AG1968" s="9">
        <v>6.37880399976526E-6</v>
      </c>
      <c r="AH1968" s="9">
        <v>6.3621163961918913E-6</v>
      </c>
      <c r="AI1968" s="9">
        <v>5.5782964105893917E-6</v>
      </c>
      <c r="AJ1968" s="9">
        <v>6.9630512647686321E-6</v>
      </c>
      <c r="AK1968" s="9">
        <v>1.2159119096139722E-5</v>
      </c>
      <c r="AL1968" s="9">
        <v>6.6303617525372179E-5</v>
      </c>
      <c r="AM1968" s="9">
        <v>3.3588208563017409E-4</v>
      </c>
      <c r="AN1968" s="9">
        <v>1.6111618550917601E-5</v>
      </c>
      <c r="AO1968" s="9">
        <v>7.3104165312885827E-5</v>
      </c>
      <c r="AP1968" s="8">
        <v>1.0525E-2</v>
      </c>
      <c r="AQ1968" s="8">
        <v>0.96400000000000008</v>
      </c>
      <c r="AR1968" s="37">
        <v>0.39200000000000002</v>
      </c>
      <c r="AS1968" s="37">
        <v>0.59499999999999997</v>
      </c>
      <c r="AT1968" s="37">
        <v>0.68500000000000005</v>
      </c>
      <c r="AU1968" s="9">
        <v>3.6000000000000001E-5</v>
      </c>
      <c r="AV1968" s="9">
        <v>3.6000000000000001E-5</v>
      </c>
      <c r="AW1968" s="9">
        <v>1.3000000000000001E-5</v>
      </c>
      <c r="AX1968" s="9">
        <v>6.0000000000000002E-6</v>
      </c>
      <c r="AY1968" s="9">
        <v>1.6944444444444444E-6</v>
      </c>
      <c r="AZ1968" s="9">
        <v>1.5E-6</v>
      </c>
    </row>
    <row r="1969" spans="1:52" x14ac:dyDescent="0.2">
      <c r="A1969" s="38" t="s">
        <v>23</v>
      </c>
      <c r="B1969" s="7">
        <v>2013</v>
      </c>
      <c r="C1969" s="3" t="s">
        <v>66</v>
      </c>
      <c r="D1969" t="s">
        <v>230</v>
      </c>
      <c r="E1969" t="s">
        <v>2478</v>
      </c>
      <c r="F1969">
        <v>10</v>
      </c>
      <c r="G1969">
        <v>5</v>
      </c>
      <c r="H1969">
        <v>5</v>
      </c>
      <c r="I1969">
        <v>5</v>
      </c>
      <c r="J1969">
        <v>5</v>
      </c>
      <c r="K1969">
        <v>5</v>
      </c>
      <c r="L1969">
        <v>12</v>
      </c>
      <c r="M1969">
        <v>12</v>
      </c>
      <c r="N1969">
        <v>24</v>
      </c>
      <c r="O1969">
        <v>40</v>
      </c>
      <c r="P1969">
        <v>123</v>
      </c>
      <c r="Q1969">
        <v>76</v>
      </c>
      <c r="R1969">
        <v>366354</v>
      </c>
      <c r="S1969">
        <v>745899</v>
      </c>
      <c r="T1969">
        <v>799219</v>
      </c>
      <c r="U1969">
        <v>783846</v>
      </c>
      <c r="V1969">
        <v>785902</v>
      </c>
      <c r="W1969">
        <v>896331</v>
      </c>
      <c r="X1969">
        <v>718076</v>
      </c>
      <c r="Y1969">
        <v>411214</v>
      </c>
      <c r="Z1969">
        <v>226232</v>
      </c>
      <c r="AA1969">
        <v>101226</v>
      </c>
      <c r="AB1969">
        <v>5834299</v>
      </c>
      <c r="AC1969">
        <v>738672</v>
      </c>
      <c r="AD1969" s="9">
        <v>2.7296003319194004E-5</v>
      </c>
      <c r="AE1969" s="9">
        <v>6.703320422738199E-6</v>
      </c>
      <c r="AF1969" s="9">
        <v>6.2561075249712536E-6</v>
      </c>
      <c r="AG1969" s="9">
        <v>6.37880399976526E-6</v>
      </c>
      <c r="AH1969" s="9">
        <v>6.3621163961918913E-6</v>
      </c>
      <c r="AI1969" s="9">
        <v>5.5782964105893917E-6</v>
      </c>
      <c r="AJ1969" s="9">
        <v>1.6711323035444717E-5</v>
      </c>
      <c r="AK1969" s="9">
        <v>2.9181885830735334E-5</v>
      </c>
      <c r="AL1969" s="9">
        <v>1.0608578804059549E-4</v>
      </c>
      <c r="AM1969" s="9">
        <v>3.9515539485902829E-4</v>
      </c>
      <c r="AN1969" s="9">
        <v>2.108222427407303E-5</v>
      </c>
      <c r="AO1969" s="9">
        <v>1.0288734377369116E-4</v>
      </c>
      <c r="AP1969" s="8">
        <v>1.1875E-2</v>
      </c>
      <c r="AQ1969" s="8" t="s">
        <v>5612</v>
      </c>
      <c r="AR1969" s="37">
        <v>0.42899999999999999</v>
      </c>
      <c r="AS1969" s="37">
        <v>0.623</v>
      </c>
      <c r="AT1969" s="37">
        <v>0.745</v>
      </c>
      <c r="AU1969" s="9">
        <v>9.0000000000000006E-5</v>
      </c>
      <c r="AV1969" s="9">
        <v>9.0000000000000006E-5</v>
      </c>
      <c r="AW1969" s="9">
        <v>5.1E-5</v>
      </c>
      <c r="AX1969" s="9">
        <v>1.08E-5</v>
      </c>
      <c r="AY1969" s="9">
        <v>6.3555555555555566E-6</v>
      </c>
      <c r="AZ1969" s="9">
        <v>7.3999999999999995E-6</v>
      </c>
    </row>
    <row r="1970" spans="1:52" x14ac:dyDescent="0.2">
      <c r="A1970" s="38" t="s">
        <v>23</v>
      </c>
      <c r="B1970" s="7">
        <v>2014</v>
      </c>
      <c r="C1970" s="3" t="s">
        <v>55</v>
      </c>
      <c r="D1970" t="s">
        <v>231</v>
      </c>
      <c r="E1970" t="s">
        <v>2479</v>
      </c>
      <c r="F1970">
        <v>10</v>
      </c>
      <c r="G1970">
        <v>5</v>
      </c>
      <c r="H1970">
        <v>5</v>
      </c>
      <c r="I1970">
        <v>5</v>
      </c>
      <c r="J1970">
        <v>5</v>
      </c>
      <c r="K1970">
        <v>10</v>
      </c>
      <c r="L1970">
        <v>5</v>
      </c>
      <c r="M1970">
        <v>16</v>
      </c>
      <c r="N1970">
        <v>25</v>
      </c>
      <c r="O1970">
        <v>39</v>
      </c>
      <c r="P1970">
        <v>125</v>
      </c>
      <c r="Q1970">
        <v>80</v>
      </c>
      <c r="R1970">
        <v>367111</v>
      </c>
      <c r="S1970">
        <v>748197</v>
      </c>
      <c r="T1970">
        <v>799275</v>
      </c>
      <c r="U1970">
        <v>800861</v>
      </c>
      <c r="V1970">
        <v>778690</v>
      </c>
      <c r="W1970">
        <v>893639</v>
      </c>
      <c r="X1970">
        <v>735946</v>
      </c>
      <c r="Y1970">
        <v>431518</v>
      </c>
      <c r="Z1970">
        <v>228287</v>
      </c>
      <c r="AA1970">
        <v>104252</v>
      </c>
      <c r="AB1970">
        <v>5887776</v>
      </c>
      <c r="AC1970">
        <v>764057</v>
      </c>
      <c r="AD1970" s="9">
        <v>2.7239717687565886E-5</v>
      </c>
      <c r="AE1970" s="9">
        <v>6.6827319542847675E-6</v>
      </c>
      <c r="AF1970" s="9">
        <v>6.2556692002126927E-6</v>
      </c>
      <c r="AG1970" s="9">
        <v>6.2432806691797955E-6</v>
      </c>
      <c r="AH1970" s="9">
        <v>6.4210404653970126E-6</v>
      </c>
      <c r="AI1970" s="9">
        <v>1.1190200964819128E-5</v>
      </c>
      <c r="AJ1970" s="9">
        <v>6.7939767319884884E-6</v>
      </c>
      <c r="AK1970" s="9">
        <v>3.7078406926246415E-5</v>
      </c>
      <c r="AL1970" s="9">
        <v>1.0951127309045193E-4</v>
      </c>
      <c r="AM1970" s="9">
        <v>3.7409354256992674E-4</v>
      </c>
      <c r="AN1970" s="9">
        <v>2.1230427244514735E-5</v>
      </c>
      <c r="AO1970" s="9">
        <v>1.0470423018177963E-4</v>
      </c>
      <c r="AP1970" s="8">
        <v>2.1759999999999998E-2</v>
      </c>
      <c r="AQ1970" s="8" t="s">
        <v>5612</v>
      </c>
      <c r="AR1970" s="37">
        <v>0.45799999999999996</v>
      </c>
      <c r="AS1970" s="37">
        <v>0.64700000000000002</v>
      </c>
      <c r="AT1970" s="37">
        <v>0.76400000000000012</v>
      </c>
      <c r="AU1970" s="9">
        <v>2.04E-4</v>
      </c>
      <c r="AV1970" s="9">
        <v>2.5000000000000001E-4</v>
      </c>
      <c r="AW1970" s="9">
        <v>1.9899999999999999E-4</v>
      </c>
      <c r="AX1970" s="9">
        <v>2.8500000000000002E-5</v>
      </c>
      <c r="AY1970" s="9">
        <v>2.7361111111111117E-5</v>
      </c>
      <c r="AZ1970" s="9">
        <v>3.7000000000000005E-5</v>
      </c>
    </row>
    <row r="1971" spans="1:52" x14ac:dyDescent="0.2">
      <c r="A1971" s="38" t="s">
        <v>23</v>
      </c>
      <c r="B1971" s="7">
        <v>2014</v>
      </c>
      <c r="C1971" s="3" t="s">
        <v>56</v>
      </c>
      <c r="D1971" t="s">
        <v>231</v>
      </c>
      <c r="E1971" t="s">
        <v>2480</v>
      </c>
      <c r="F1971">
        <v>10</v>
      </c>
      <c r="G1971">
        <v>5</v>
      </c>
      <c r="H1971">
        <v>5</v>
      </c>
      <c r="I1971">
        <v>5</v>
      </c>
      <c r="J1971">
        <v>5</v>
      </c>
      <c r="K1971">
        <v>10</v>
      </c>
      <c r="L1971">
        <v>17</v>
      </c>
      <c r="M1971">
        <v>14</v>
      </c>
      <c r="N1971">
        <v>25</v>
      </c>
      <c r="O1971">
        <v>42</v>
      </c>
      <c r="P1971">
        <v>138</v>
      </c>
      <c r="Q1971">
        <v>81</v>
      </c>
      <c r="R1971">
        <v>367111</v>
      </c>
      <c r="S1971">
        <v>748197</v>
      </c>
      <c r="T1971">
        <v>799275</v>
      </c>
      <c r="U1971">
        <v>800861</v>
      </c>
      <c r="V1971">
        <v>778690</v>
      </c>
      <c r="W1971">
        <v>893639</v>
      </c>
      <c r="X1971">
        <v>735946</v>
      </c>
      <c r="Y1971">
        <v>431518</v>
      </c>
      <c r="Z1971">
        <v>228287</v>
      </c>
      <c r="AA1971">
        <v>104252</v>
      </c>
      <c r="AB1971">
        <v>5887776</v>
      </c>
      <c r="AC1971">
        <v>764057</v>
      </c>
      <c r="AD1971" s="9">
        <v>2.7239717687565886E-5</v>
      </c>
      <c r="AE1971" s="9">
        <v>6.6827319542847675E-6</v>
      </c>
      <c r="AF1971" s="9">
        <v>6.2556692002126927E-6</v>
      </c>
      <c r="AG1971" s="9">
        <v>6.2432806691797955E-6</v>
      </c>
      <c r="AH1971" s="9">
        <v>6.4210404653970126E-6</v>
      </c>
      <c r="AI1971" s="9">
        <v>1.1190200964819128E-5</v>
      </c>
      <c r="AJ1971" s="9">
        <v>2.3099520888760859E-5</v>
      </c>
      <c r="AK1971" s="9">
        <v>3.2443606060465615E-5</v>
      </c>
      <c r="AL1971" s="9">
        <v>1.0951127309045193E-4</v>
      </c>
      <c r="AM1971" s="9">
        <v>4.0286996892145954E-4</v>
      </c>
      <c r="AN1971" s="9">
        <v>2.3438391677944271E-5</v>
      </c>
      <c r="AO1971" s="9">
        <v>1.0601303305905188E-4</v>
      </c>
      <c r="AP1971" s="8">
        <v>1.9400000000000001E-2</v>
      </c>
      <c r="AQ1971" s="8" t="s">
        <v>5612</v>
      </c>
      <c r="AR1971" s="37">
        <v>0.47899999999999998</v>
      </c>
      <c r="AS1971" s="37">
        <v>0.65099999999999991</v>
      </c>
      <c r="AT1971" s="37">
        <v>0.78</v>
      </c>
      <c r="AU1971" s="9">
        <v>3.2899999999999997E-4</v>
      </c>
      <c r="AV1971" s="9">
        <v>5.8299999999999997E-4</v>
      </c>
      <c r="AW1971" s="9">
        <v>4.4899999999999996E-4</v>
      </c>
      <c r="AX1971" s="9">
        <v>3.15E-5</v>
      </c>
      <c r="AY1971" s="9">
        <v>3.5805555555555546E-5</v>
      </c>
      <c r="AZ1971" s="9">
        <v>6.2749999999999994E-5</v>
      </c>
    </row>
    <row r="1972" spans="1:52" x14ac:dyDescent="0.2">
      <c r="A1972" s="38" t="s">
        <v>23</v>
      </c>
      <c r="B1972" s="7">
        <v>2014</v>
      </c>
      <c r="C1972" s="3" t="s">
        <v>57</v>
      </c>
      <c r="D1972" t="s">
        <v>231</v>
      </c>
      <c r="E1972" t="s">
        <v>2481</v>
      </c>
      <c r="F1972">
        <v>10</v>
      </c>
      <c r="G1972">
        <v>5</v>
      </c>
      <c r="H1972">
        <v>5</v>
      </c>
      <c r="I1972">
        <v>5</v>
      </c>
      <c r="J1972">
        <v>5</v>
      </c>
      <c r="K1972">
        <v>5</v>
      </c>
      <c r="L1972">
        <v>5</v>
      </c>
      <c r="M1972">
        <v>22</v>
      </c>
      <c r="N1972">
        <v>27</v>
      </c>
      <c r="O1972">
        <v>35</v>
      </c>
      <c r="P1972">
        <v>124</v>
      </c>
      <c r="Q1972">
        <v>84</v>
      </c>
      <c r="R1972">
        <v>367111</v>
      </c>
      <c r="S1972">
        <v>748197</v>
      </c>
      <c r="T1972">
        <v>799275</v>
      </c>
      <c r="U1972">
        <v>800861</v>
      </c>
      <c r="V1972">
        <v>778690</v>
      </c>
      <c r="W1972">
        <v>893639</v>
      </c>
      <c r="X1972">
        <v>735946</v>
      </c>
      <c r="Y1972">
        <v>431518</v>
      </c>
      <c r="Z1972">
        <v>228287</v>
      </c>
      <c r="AA1972">
        <v>104252</v>
      </c>
      <c r="AB1972">
        <v>5887776</v>
      </c>
      <c r="AC1972">
        <v>764057</v>
      </c>
      <c r="AD1972" s="9">
        <v>2.7239717687565886E-5</v>
      </c>
      <c r="AE1972" s="9">
        <v>6.6827319542847675E-6</v>
      </c>
      <c r="AF1972" s="9">
        <v>6.2556692002126927E-6</v>
      </c>
      <c r="AG1972" s="9">
        <v>6.2432806691797955E-6</v>
      </c>
      <c r="AH1972" s="9">
        <v>6.4210404653970126E-6</v>
      </c>
      <c r="AI1972" s="9">
        <v>5.595100482409564E-6</v>
      </c>
      <c r="AJ1972" s="9">
        <v>6.7939767319884884E-6</v>
      </c>
      <c r="AK1972" s="9">
        <v>5.0982809523588816E-5</v>
      </c>
      <c r="AL1972" s="9">
        <v>1.1827217493768808E-4</v>
      </c>
      <c r="AM1972" s="9">
        <v>3.3572497410121627E-4</v>
      </c>
      <c r="AN1972" s="9">
        <v>2.1060583826558619E-5</v>
      </c>
      <c r="AO1972" s="9">
        <v>1.0993944169086862E-4</v>
      </c>
      <c r="AP1972" s="8">
        <v>1.1124999999999999E-2</v>
      </c>
      <c r="AQ1972" s="8" t="s">
        <v>5612</v>
      </c>
      <c r="AR1972" s="37">
        <v>0.48600000000000004</v>
      </c>
      <c r="AS1972" s="37">
        <v>0.67299999999999993</v>
      </c>
      <c r="AT1972" s="37">
        <v>0.78599999999999992</v>
      </c>
      <c r="AU1972" s="9">
        <v>3.59E-4</v>
      </c>
      <c r="AV1972" s="9">
        <v>7.0299999999999996E-4</v>
      </c>
      <c r="AW1972" s="9">
        <v>5.6999999999999998E-4</v>
      </c>
      <c r="AX1972" s="9">
        <v>6.0000000000000002E-6</v>
      </c>
      <c r="AY1972" s="9">
        <v>1.3133333333333327E-5</v>
      </c>
      <c r="AZ1972" s="9">
        <v>2.4400000000000004E-5</v>
      </c>
    </row>
    <row r="1973" spans="1:52" x14ac:dyDescent="0.2">
      <c r="A1973" s="38" t="s">
        <v>23</v>
      </c>
      <c r="B1973" s="7">
        <v>2014</v>
      </c>
      <c r="C1973" s="3" t="s">
        <v>58</v>
      </c>
      <c r="D1973" t="s">
        <v>231</v>
      </c>
      <c r="E1973" t="s">
        <v>2482</v>
      </c>
      <c r="F1973">
        <v>10</v>
      </c>
      <c r="G1973">
        <v>5</v>
      </c>
      <c r="H1973">
        <v>5</v>
      </c>
      <c r="I1973">
        <v>5</v>
      </c>
      <c r="J1973">
        <v>5</v>
      </c>
      <c r="K1973">
        <v>5</v>
      </c>
      <c r="L1973">
        <v>5</v>
      </c>
      <c r="M1973">
        <v>13</v>
      </c>
      <c r="N1973">
        <v>16</v>
      </c>
      <c r="O1973">
        <v>36</v>
      </c>
      <c r="P1973">
        <v>105</v>
      </c>
      <c r="Q1973">
        <v>65</v>
      </c>
      <c r="R1973">
        <v>367111</v>
      </c>
      <c r="S1973">
        <v>748197</v>
      </c>
      <c r="T1973">
        <v>799275</v>
      </c>
      <c r="U1973">
        <v>800861</v>
      </c>
      <c r="V1973">
        <v>778690</v>
      </c>
      <c r="W1973">
        <v>893639</v>
      </c>
      <c r="X1973">
        <v>735946</v>
      </c>
      <c r="Y1973">
        <v>431518</v>
      </c>
      <c r="Z1973">
        <v>228287</v>
      </c>
      <c r="AA1973">
        <v>104252</v>
      </c>
      <c r="AB1973">
        <v>5887776</v>
      </c>
      <c r="AC1973">
        <v>764057</v>
      </c>
      <c r="AD1973" s="9">
        <v>2.7239717687565886E-5</v>
      </c>
      <c r="AE1973" s="9">
        <v>6.6827319542847675E-6</v>
      </c>
      <c r="AF1973" s="9">
        <v>6.2556692002126927E-6</v>
      </c>
      <c r="AG1973" s="9">
        <v>6.2432806691797955E-6</v>
      </c>
      <c r="AH1973" s="9">
        <v>6.4210404653970126E-6</v>
      </c>
      <c r="AI1973" s="9">
        <v>5.595100482409564E-6</v>
      </c>
      <c r="AJ1973" s="9">
        <v>6.7939767319884884E-6</v>
      </c>
      <c r="AK1973" s="9">
        <v>3.0126205627575211E-5</v>
      </c>
      <c r="AL1973" s="9">
        <v>7.0087214777889235E-5</v>
      </c>
      <c r="AM1973" s="9">
        <v>3.4531711621839389E-4</v>
      </c>
      <c r="AN1973" s="9">
        <v>1.7833558885392379E-5</v>
      </c>
      <c r="AO1973" s="9">
        <v>8.5072187022695956E-5</v>
      </c>
      <c r="AP1973" s="8">
        <v>1.0899999999999998E-2</v>
      </c>
      <c r="AQ1973" s="8" t="s">
        <v>5612</v>
      </c>
      <c r="AR1973" s="37">
        <v>0.48799999999999999</v>
      </c>
      <c r="AS1973" s="37">
        <v>0.67700000000000005</v>
      </c>
      <c r="AT1973" s="37">
        <v>0.78700000000000003</v>
      </c>
      <c r="AU1973" s="9">
        <v>3.7100000000000002E-4</v>
      </c>
      <c r="AV1973" s="9">
        <v>7.8700000000000005E-4</v>
      </c>
      <c r="AW1973" s="9">
        <v>6.4900000000000005E-4</v>
      </c>
      <c r="AX1973" s="9">
        <v>3.0000000000000001E-6</v>
      </c>
      <c r="AY1973" s="9">
        <v>1.0194444444444444E-5</v>
      </c>
      <c r="AZ1973" s="9">
        <v>1.95E-5</v>
      </c>
    </row>
    <row r="1974" spans="1:52" x14ac:dyDescent="0.2">
      <c r="A1974" s="38" t="s">
        <v>23</v>
      </c>
      <c r="B1974" s="7">
        <v>2014</v>
      </c>
      <c r="C1974" s="3" t="s">
        <v>59</v>
      </c>
      <c r="D1974" t="s">
        <v>231</v>
      </c>
      <c r="E1974" t="s">
        <v>2483</v>
      </c>
      <c r="F1974">
        <v>10</v>
      </c>
      <c r="G1974">
        <v>5</v>
      </c>
      <c r="H1974">
        <v>5</v>
      </c>
      <c r="I1974">
        <v>5</v>
      </c>
      <c r="J1974">
        <v>5</v>
      </c>
      <c r="K1974">
        <v>5</v>
      </c>
      <c r="L1974">
        <v>10</v>
      </c>
      <c r="M1974">
        <v>14</v>
      </c>
      <c r="N1974">
        <v>16</v>
      </c>
      <c r="O1974">
        <v>32</v>
      </c>
      <c r="P1974">
        <v>107</v>
      </c>
      <c r="Q1974">
        <v>62</v>
      </c>
      <c r="R1974">
        <v>367111</v>
      </c>
      <c r="S1974">
        <v>748197</v>
      </c>
      <c r="T1974">
        <v>799275</v>
      </c>
      <c r="U1974">
        <v>800861</v>
      </c>
      <c r="V1974">
        <v>778690</v>
      </c>
      <c r="W1974">
        <v>893639</v>
      </c>
      <c r="X1974">
        <v>735946</v>
      </c>
      <c r="Y1974">
        <v>431518</v>
      </c>
      <c r="Z1974">
        <v>228287</v>
      </c>
      <c r="AA1974">
        <v>104252</v>
      </c>
      <c r="AB1974">
        <v>5887776</v>
      </c>
      <c r="AC1974">
        <v>764057</v>
      </c>
      <c r="AD1974" s="9">
        <v>2.7239717687565886E-5</v>
      </c>
      <c r="AE1974" s="9">
        <v>6.6827319542847675E-6</v>
      </c>
      <c r="AF1974" s="9">
        <v>6.2556692002126927E-6</v>
      </c>
      <c r="AG1974" s="9">
        <v>6.2432806691797955E-6</v>
      </c>
      <c r="AH1974" s="9">
        <v>6.4210404653970126E-6</v>
      </c>
      <c r="AI1974" s="9">
        <v>5.595100482409564E-6</v>
      </c>
      <c r="AJ1974" s="9">
        <v>1.3587953463976977E-5</v>
      </c>
      <c r="AK1974" s="9">
        <v>3.2443606060465615E-5</v>
      </c>
      <c r="AL1974" s="9">
        <v>7.0087214777889235E-5</v>
      </c>
      <c r="AM1974" s="9">
        <v>3.0694854774968348E-4</v>
      </c>
      <c r="AN1974" s="9">
        <v>1.8173245721304615E-5</v>
      </c>
      <c r="AO1974" s="9">
        <v>8.1145778390879215E-5</v>
      </c>
      <c r="AP1974" s="8">
        <v>7.025E-3</v>
      </c>
      <c r="AQ1974" s="8" t="s">
        <v>5612</v>
      </c>
      <c r="AR1974" s="37">
        <v>0.48899999999999999</v>
      </c>
      <c r="AS1974" s="37">
        <v>0.67900000000000005</v>
      </c>
      <c r="AT1974" s="37">
        <v>0.78700000000000003</v>
      </c>
      <c r="AU1974" s="9" t="s">
        <v>5612</v>
      </c>
      <c r="AV1974" s="9" t="s">
        <v>5612</v>
      </c>
      <c r="AW1974" s="9" t="s">
        <v>5612</v>
      </c>
      <c r="AX1974" s="9" t="s">
        <v>5612</v>
      </c>
      <c r="AY1974" s="9" t="s">
        <v>5612</v>
      </c>
      <c r="AZ1974" s="9" t="s">
        <v>5612</v>
      </c>
    </row>
    <row r="1975" spans="1:52" x14ac:dyDescent="0.2">
      <c r="A1975" s="38" t="s">
        <v>23</v>
      </c>
      <c r="B1975" s="7">
        <v>2014</v>
      </c>
      <c r="C1975" s="3" t="s">
        <v>60</v>
      </c>
      <c r="D1975" t="s">
        <v>231</v>
      </c>
      <c r="E1975" t="s">
        <v>2484</v>
      </c>
      <c r="F1975">
        <v>10</v>
      </c>
      <c r="G1975">
        <v>5</v>
      </c>
      <c r="H1975">
        <v>5</v>
      </c>
      <c r="I1975">
        <v>5</v>
      </c>
      <c r="J1975">
        <v>5</v>
      </c>
      <c r="K1975">
        <v>5</v>
      </c>
      <c r="L1975">
        <v>5</v>
      </c>
      <c r="M1975">
        <v>5</v>
      </c>
      <c r="N1975">
        <v>18</v>
      </c>
      <c r="O1975">
        <v>27</v>
      </c>
      <c r="P1975">
        <v>90</v>
      </c>
      <c r="Q1975">
        <v>50</v>
      </c>
      <c r="R1975">
        <v>367111</v>
      </c>
      <c r="S1975">
        <v>748197</v>
      </c>
      <c r="T1975">
        <v>799275</v>
      </c>
      <c r="U1975">
        <v>800861</v>
      </c>
      <c r="V1975">
        <v>778690</v>
      </c>
      <c r="W1975">
        <v>893639</v>
      </c>
      <c r="X1975">
        <v>735946</v>
      </c>
      <c r="Y1975">
        <v>431518</v>
      </c>
      <c r="Z1975">
        <v>228287</v>
      </c>
      <c r="AA1975">
        <v>104252</v>
      </c>
      <c r="AB1975">
        <v>5887776</v>
      </c>
      <c r="AC1975">
        <v>764057</v>
      </c>
      <c r="AD1975" s="9">
        <v>2.7239717687565886E-5</v>
      </c>
      <c r="AE1975" s="9">
        <v>6.6827319542847675E-6</v>
      </c>
      <c r="AF1975" s="9">
        <v>6.2556692002126927E-6</v>
      </c>
      <c r="AG1975" s="9">
        <v>6.2432806691797955E-6</v>
      </c>
      <c r="AH1975" s="9">
        <v>6.4210404653970126E-6</v>
      </c>
      <c r="AI1975" s="9">
        <v>5.595100482409564E-6</v>
      </c>
      <c r="AJ1975" s="9">
        <v>6.7939767319884884E-6</v>
      </c>
      <c r="AK1975" s="9">
        <v>1.1587002164452004E-5</v>
      </c>
      <c r="AL1975" s="9">
        <v>7.8848116625125384E-5</v>
      </c>
      <c r="AM1975" s="9">
        <v>2.5898783716379545E-4</v>
      </c>
      <c r="AN1975" s="9">
        <v>1.5285907616050611E-5</v>
      </c>
      <c r="AO1975" s="9">
        <v>6.5440143863612263E-5</v>
      </c>
      <c r="AP1975" s="8">
        <v>3.4499999999999999E-3</v>
      </c>
      <c r="AQ1975" s="8" t="s">
        <v>5612</v>
      </c>
      <c r="AR1975" s="37" t="s">
        <v>5612</v>
      </c>
      <c r="AS1975" s="37" t="s">
        <v>5612</v>
      </c>
      <c r="AT1975" s="37" t="s">
        <v>5612</v>
      </c>
      <c r="AU1975" s="9" t="s">
        <v>5612</v>
      </c>
      <c r="AV1975" s="9" t="s">
        <v>5612</v>
      </c>
      <c r="AW1975" s="9" t="s">
        <v>5612</v>
      </c>
      <c r="AX1975" s="9" t="s">
        <v>5612</v>
      </c>
      <c r="AY1975" s="9" t="s">
        <v>5612</v>
      </c>
      <c r="AZ1975" s="9" t="s">
        <v>5612</v>
      </c>
    </row>
    <row r="1976" spans="1:52" x14ac:dyDescent="0.2">
      <c r="A1976" s="38" t="s">
        <v>23</v>
      </c>
      <c r="B1976" s="7">
        <v>2014</v>
      </c>
      <c r="C1976" s="3" t="s">
        <v>61</v>
      </c>
      <c r="D1976" t="s">
        <v>231</v>
      </c>
      <c r="E1976" t="s">
        <v>2485</v>
      </c>
      <c r="F1976">
        <v>10</v>
      </c>
      <c r="G1976">
        <v>5</v>
      </c>
      <c r="H1976">
        <v>5</v>
      </c>
      <c r="I1976">
        <v>5</v>
      </c>
      <c r="J1976">
        <v>5</v>
      </c>
      <c r="K1976">
        <v>5</v>
      </c>
      <c r="L1976">
        <v>5</v>
      </c>
      <c r="M1976">
        <v>5</v>
      </c>
      <c r="N1976">
        <v>20</v>
      </c>
      <c r="O1976">
        <v>33</v>
      </c>
      <c r="P1976">
        <v>98</v>
      </c>
      <c r="Q1976">
        <v>58</v>
      </c>
      <c r="R1976">
        <v>367111</v>
      </c>
      <c r="S1976">
        <v>748197</v>
      </c>
      <c r="T1976">
        <v>799275</v>
      </c>
      <c r="U1976">
        <v>800861</v>
      </c>
      <c r="V1976">
        <v>778690</v>
      </c>
      <c r="W1976">
        <v>893639</v>
      </c>
      <c r="X1976">
        <v>735946</v>
      </c>
      <c r="Y1976">
        <v>431518</v>
      </c>
      <c r="Z1976">
        <v>228287</v>
      </c>
      <c r="AA1976">
        <v>104252</v>
      </c>
      <c r="AB1976">
        <v>5887776</v>
      </c>
      <c r="AC1976">
        <v>764057</v>
      </c>
      <c r="AD1976" s="9">
        <v>2.7239717687565886E-5</v>
      </c>
      <c r="AE1976" s="9">
        <v>6.6827319542847675E-6</v>
      </c>
      <c r="AF1976" s="9">
        <v>6.2556692002126927E-6</v>
      </c>
      <c r="AG1976" s="9">
        <v>6.2432806691797955E-6</v>
      </c>
      <c r="AH1976" s="9">
        <v>6.4210404653970126E-6</v>
      </c>
      <c r="AI1976" s="9">
        <v>5.595100482409564E-6</v>
      </c>
      <c r="AJ1976" s="9">
        <v>6.7939767319884884E-6</v>
      </c>
      <c r="AK1976" s="9">
        <v>1.1587002164452004E-5</v>
      </c>
      <c r="AL1976" s="9">
        <v>8.7609018472361547E-5</v>
      </c>
      <c r="AM1976" s="9">
        <v>3.1654068986686109E-4</v>
      </c>
      <c r="AN1976" s="9">
        <v>1.6644654959699555E-5</v>
      </c>
      <c r="AO1976" s="9">
        <v>7.5910566881790231E-5</v>
      </c>
      <c r="AP1976" s="8">
        <v>2.6000000000000003E-3</v>
      </c>
      <c r="AQ1976" s="8" t="s">
        <v>5612</v>
      </c>
      <c r="AR1976" s="37" t="s">
        <v>5612</v>
      </c>
      <c r="AS1976" s="37" t="s">
        <v>5612</v>
      </c>
      <c r="AT1976" s="37" t="s">
        <v>5612</v>
      </c>
      <c r="AU1976" s="9" t="s">
        <v>5612</v>
      </c>
      <c r="AV1976" s="9" t="s">
        <v>5612</v>
      </c>
      <c r="AW1976" s="9" t="s">
        <v>5612</v>
      </c>
      <c r="AX1976" s="9" t="s">
        <v>5612</v>
      </c>
      <c r="AY1976" s="9" t="s">
        <v>5612</v>
      </c>
      <c r="AZ1976" s="9" t="s">
        <v>5612</v>
      </c>
    </row>
    <row r="1977" spans="1:52" x14ac:dyDescent="0.2">
      <c r="A1977" s="38" t="s">
        <v>23</v>
      </c>
      <c r="B1977" s="7">
        <v>2014</v>
      </c>
      <c r="C1977" s="3" t="s">
        <v>62</v>
      </c>
      <c r="D1977" t="s">
        <v>231</v>
      </c>
      <c r="E1977" t="s">
        <v>2486</v>
      </c>
      <c r="F1977">
        <v>10</v>
      </c>
      <c r="G1977">
        <v>5</v>
      </c>
      <c r="H1977">
        <v>5</v>
      </c>
      <c r="I1977">
        <v>5</v>
      </c>
      <c r="J1977">
        <v>5</v>
      </c>
      <c r="K1977">
        <v>5</v>
      </c>
      <c r="L1977">
        <v>5</v>
      </c>
      <c r="M1977">
        <v>5</v>
      </c>
      <c r="N1977">
        <v>10</v>
      </c>
      <c r="O1977">
        <v>24</v>
      </c>
      <c r="P1977">
        <v>79</v>
      </c>
      <c r="Q1977">
        <v>39</v>
      </c>
      <c r="R1977">
        <v>367111</v>
      </c>
      <c r="S1977">
        <v>748197</v>
      </c>
      <c r="T1977">
        <v>799275</v>
      </c>
      <c r="U1977">
        <v>800861</v>
      </c>
      <c r="V1977">
        <v>778690</v>
      </c>
      <c r="W1977">
        <v>893639</v>
      </c>
      <c r="X1977">
        <v>735946</v>
      </c>
      <c r="Y1977">
        <v>431518</v>
      </c>
      <c r="Z1977">
        <v>228287</v>
      </c>
      <c r="AA1977">
        <v>104252</v>
      </c>
      <c r="AB1977">
        <v>5887776</v>
      </c>
      <c r="AC1977">
        <v>764057</v>
      </c>
      <c r="AD1977" s="9">
        <v>2.7239717687565886E-5</v>
      </c>
      <c r="AE1977" s="9">
        <v>6.6827319542847675E-6</v>
      </c>
      <c r="AF1977" s="9">
        <v>6.2556692002126927E-6</v>
      </c>
      <c r="AG1977" s="9">
        <v>6.2432806691797955E-6</v>
      </c>
      <c r="AH1977" s="9">
        <v>6.4210404653970126E-6</v>
      </c>
      <c r="AI1977" s="9">
        <v>5.595100482409564E-6</v>
      </c>
      <c r="AJ1977" s="9">
        <v>6.7939767319884884E-6</v>
      </c>
      <c r="AK1977" s="9">
        <v>1.1587002164452004E-5</v>
      </c>
      <c r="AL1977" s="9">
        <v>4.3804509236180773E-5</v>
      </c>
      <c r="AM1977" s="9">
        <v>2.3021141081226259E-4</v>
      </c>
      <c r="AN1977" s="9">
        <v>1.3417630018533313E-5</v>
      </c>
      <c r="AO1977" s="9">
        <v>5.1043312213617568E-5</v>
      </c>
      <c r="AP1977" s="8">
        <v>2.2500000000000003E-3</v>
      </c>
      <c r="AQ1977" s="8" t="s">
        <v>5612</v>
      </c>
      <c r="AR1977" s="37">
        <v>1.6E-2</v>
      </c>
      <c r="AS1977" s="37">
        <v>1.3000000000000001E-2</v>
      </c>
      <c r="AT1977" s="37">
        <v>6.8000000000000005E-2</v>
      </c>
      <c r="AU1977" s="9" t="s">
        <v>5612</v>
      </c>
      <c r="AV1977" s="9" t="s">
        <v>5612</v>
      </c>
      <c r="AW1977" s="9" t="s">
        <v>5612</v>
      </c>
      <c r="AX1977" s="9" t="s">
        <v>5612</v>
      </c>
      <c r="AY1977" s="9" t="s">
        <v>5612</v>
      </c>
      <c r="AZ1977" s="9" t="s">
        <v>5612</v>
      </c>
    </row>
    <row r="1978" spans="1:52" x14ac:dyDescent="0.2">
      <c r="A1978" s="38" t="s">
        <v>23</v>
      </c>
      <c r="B1978" s="7">
        <v>2014</v>
      </c>
      <c r="C1978" s="3" t="s">
        <v>63</v>
      </c>
      <c r="D1978" t="s">
        <v>231</v>
      </c>
      <c r="E1978" t="s">
        <v>2487</v>
      </c>
      <c r="F1978">
        <v>10</v>
      </c>
      <c r="G1978">
        <v>5</v>
      </c>
      <c r="H1978">
        <v>5</v>
      </c>
      <c r="I1978">
        <v>5</v>
      </c>
      <c r="J1978">
        <v>5</v>
      </c>
      <c r="K1978">
        <v>5</v>
      </c>
      <c r="L1978">
        <v>5</v>
      </c>
      <c r="M1978">
        <v>14</v>
      </c>
      <c r="N1978">
        <v>13</v>
      </c>
      <c r="O1978">
        <v>26</v>
      </c>
      <c r="P1978">
        <v>93</v>
      </c>
      <c r="Q1978">
        <v>53</v>
      </c>
      <c r="R1978">
        <v>367111</v>
      </c>
      <c r="S1978">
        <v>748197</v>
      </c>
      <c r="T1978">
        <v>799275</v>
      </c>
      <c r="U1978">
        <v>800861</v>
      </c>
      <c r="V1978">
        <v>778690</v>
      </c>
      <c r="W1978">
        <v>893639</v>
      </c>
      <c r="X1978">
        <v>735946</v>
      </c>
      <c r="Y1978">
        <v>431518</v>
      </c>
      <c r="Z1978">
        <v>228287</v>
      </c>
      <c r="AA1978">
        <v>104252</v>
      </c>
      <c r="AB1978">
        <v>5887776</v>
      </c>
      <c r="AC1978">
        <v>764057</v>
      </c>
      <c r="AD1978" s="9">
        <v>2.7239717687565886E-5</v>
      </c>
      <c r="AE1978" s="9">
        <v>6.6827319542847675E-6</v>
      </c>
      <c r="AF1978" s="9">
        <v>6.2556692002126927E-6</v>
      </c>
      <c r="AG1978" s="9">
        <v>6.2432806691797955E-6</v>
      </c>
      <c r="AH1978" s="9">
        <v>6.4210404653970126E-6</v>
      </c>
      <c r="AI1978" s="9">
        <v>5.595100482409564E-6</v>
      </c>
      <c r="AJ1978" s="9">
        <v>6.7939767319884884E-6</v>
      </c>
      <c r="AK1978" s="9">
        <v>3.2443606060465615E-5</v>
      </c>
      <c r="AL1978" s="9">
        <v>5.6945862007035004E-5</v>
      </c>
      <c r="AM1978" s="9">
        <v>2.4939569504661783E-4</v>
      </c>
      <c r="AN1978" s="9">
        <v>1.5795437869918963E-5</v>
      </c>
      <c r="AO1978" s="9">
        <v>6.9366552495429005E-5</v>
      </c>
      <c r="AP1978" s="8">
        <v>4.0499999999999998E-3</v>
      </c>
      <c r="AQ1978" s="8" t="s">
        <v>5612</v>
      </c>
      <c r="AR1978" s="37">
        <v>9.6000000000000002E-2</v>
      </c>
      <c r="AS1978" s="37">
        <v>0.125</v>
      </c>
      <c r="AT1978" s="37">
        <v>0.19899999999999998</v>
      </c>
      <c r="AU1978" s="9" t="s">
        <v>5612</v>
      </c>
      <c r="AV1978" s="9" t="s">
        <v>5612</v>
      </c>
      <c r="AW1978" s="9" t="s">
        <v>5612</v>
      </c>
      <c r="AX1978" s="9" t="s">
        <v>5612</v>
      </c>
      <c r="AY1978" s="9" t="s">
        <v>5612</v>
      </c>
      <c r="AZ1978" s="9" t="s">
        <v>5612</v>
      </c>
    </row>
    <row r="1979" spans="1:52" x14ac:dyDescent="0.2">
      <c r="A1979" s="38" t="s">
        <v>23</v>
      </c>
      <c r="B1979" s="7">
        <v>2014</v>
      </c>
      <c r="C1979" s="3" t="s">
        <v>64</v>
      </c>
      <c r="D1979" t="s">
        <v>231</v>
      </c>
      <c r="E1979" t="s">
        <v>2488</v>
      </c>
      <c r="F1979">
        <v>10</v>
      </c>
      <c r="G1979">
        <v>5</v>
      </c>
      <c r="H1979">
        <v>5</v>
      </c>
      <c r="I1979">
        <v>5</v>
      </c>
      <c r="J1979">
        <v>5</v>
      </c>
      <c r="K1979">
        <v>5</v>
      </c>
      <c r="L1979">
        <v>5</v>
      </c>
      <c r="M1979">
        <v>14</v>
      </c>
      <c r="N1979">
        <v>17</v>
      </c>
      <c r="O1979">
        <v>36</v>
      </c>
      <c r="P1979">
        <v>107</v>
      </c>
      <c r="Q1979">
        <v>67</v>
      </c>
      <c r="R1979">
        <v>367111</v>
      </c>
      <c r="S1979">
        <v>748197</v>
      </c>
      <c r="T1979">
        <v>799275</v>
      </c>
      <c r="U1979">
        <v>800861</v>
      </c>
      <c r="V1979">
        <v>778690</v>
      </c>
      <c r="W1979">
        <v>893639</v>
      </c>
      <c r="X1979">
        <v>735946</v>
      </c>
      <c r="Y1979">
        <v>431518</v>
      </c>
      <c r="Z1979">
        <v>228287</v>
      </c>
      <c r="AA1979">
        <v>104252</v>
      </c>
      <c r="AB1979">
        <v>5887776</v>
      </c>
      <c r="AC1979">
        <v>764057</v>
      </c>
      <c r="AD1979" s="9">
        <v>2.7239717687565886E-5</v>
      </c>
      <c r="AE1979" s="9">
        <v>6.6827319542847675E-6</v>
      </c>
      <c r="AF1979" s="9">
        <v>6.2556692002126927E-6</v>
      </c>
      <c r="AG1979" s="9">
        <v>6.2432806691797955E-6</v>
      </c>
      <c r="AH1979" s="9">
        <v>6.4210404653970126E-6</v>
      </c>
      <c r="AI1979" s="9">
        <v>5.595100482409564E-6</v>
      </c>
      <c r="AJ1979" s="9">
        <v>6.7939767319884884E-6</v>
      </c>
      <c r="AK1979" s="9">
        <v>3.2443606060465615E-5</v>
      </c>
      <c r="AL1979" s="9">
        <v>7.4467665701507309E-5</v>
      </c>
      <c r="AM1979" s="9">
        <v>3.4531711621839389E-4</v>
      </c>
      <c r="AN1979" s="9">
        <v>1.8173245721304615E-5</v>
      </c>
      <c r="AO1979" s="9">
        <v>8.7689792777240441E-5</v>
      </c>
      <c r="AP1979" s="8">
        <v>1.1219999999999999E-2</v>
      </c>
      <c r="AQ1979" s="8" t="s">
        <v>5612</v>
      </c>
      <c r="AR1979" s="37">
        <v>0.313</v>
      </c>
      <c r="AS1979" s="37">
        <v>0.44400000000000001</v>
      </c>
      <c r="AT1979" s="37">
        <v>0.45200000000000001</v>
      </c>
      <c r="AU1979" s="9">
        <v>6.0000000000000002E-6</v>
      </c>
      <c r="AV1979" s="9">
        <v>9.0000000000000002E-6</v>
      </c>
      <c r="AW1979" s="9">
        <v>7.9999999999999996E-6</v>
      </c>
      <c r="AX1979" s="9">
        <v>1.5E-6</v>
      </c>
      <c r="AY1979" s="9">
        <v>9.4444444444444441E-7</v>
      </c>
      <c r="AZ1979" s="9">
        <v>2.0000000000000003E-6</v>
      </c>
    </row>
    <row r="1980" spans="1:52" x14ac:dyDescent="0.2">
      <c r="A1980" s="38" t="s">
        <v>23</v>
      </c>
      <c r="B1980" s="7">
        <v>2014</v>
      </c>
      <c r="C1980" s="3" t="s">
        <v>65</v>
      </c>
      <c r="D1980" t="s">
        <v>231</v>
      </c>
      <c r="E1980" t="s">
        <v>2489</v>
      </c>
      <c r="F1980">
        <v>10</v>
      </c>
      <c r="G1980">
        <v>5</v>
      </c>
      <c r="H1980">
        <v>5</v>
      </c>
      <c r="I1980">
        <v>5</v>
      </c>
      <c r="J1980">
        <v>5</v>
      </c>
      <c r="K1980">
        <v>5</v>
      </c>
      <c r="L1980">
        <v>5</v>
      </c>
      <c r="M1980">
        <v>10</v>
      </c>
      <c r="N1980">
        <v>24</v>
      </c>
      <c r="O1980">
        <v>25</v>
      </c>
      <c r="P1980">
        <v>99</v>
      </c>
      <c r="Q1980">
        <v>59</v>
      </c>
      <c r="R1980">
        <v>367111</v>
      </c>
      <c r="S1980">
        <v>748197</v>
      </c>
      <c r="T1980">
        <v>799275</v>
      </c>
      <c r="U1980">
        <v>800861</v>
      </c>
      <c r="V1980">
        <v>778690</v>
      </c>
      <c r="W1980">
        <v>893639</v>
      </c>
      <c r="X1980">
        <v>735946</v>
      </c>
      <c r="Y1980">
        <v>431518</v>
      </c>
      <c r="Z1980">
        <v>228287</v>
      </c>
      <c r="AA1980">
        <v>104252</v>
      </c>
      <c r="AB1980">
        <v>5887776</v>
      </c>
      <c r="AC1980">
        <v>764057</v>
      </c>
      <c r="AD1980" s="9">
        <v>2.7239717687565886E-5</v>
      </c>
      <c r="AE1980" s="9">
        <v>6.6827319542847675E-6</v>
      </c>
      <c r="AF1980" s="9">
        <v>6.2556692002126927E-6</v>
      </c>
      <c r="AG1980" s="9">
        <v>6.2432806691797955E-6</v>
      </c>
      <c r="AH1980" s="9">
        <v>6.4210404653970126E-6</v>
      </c>
      <c r="AI1980" s="9">
        <v>5.595100482409564E-6</v>
      </c>
      <c r="AJ1980" s="9">
        <v>6.7939767319884884E-6</v>
      </c>
      <c r="AK1980" s="9">
        <v>2.3174004328904008E-5</v>
      </c>
      <c r="AL1980" s="9">
        <v>1.0513082216683386E-4</v>
      </c>
      <c r="AM1980" s="9">
        <v>2.3980355292944021E-4</v>
      </c>
      <c r="AN1980" s="9">
        <v>1.6814498377655671E-5</v>
      </c>
      <c r="AO1980" s="9">
        <v>7.7219369759062474E-5</v>
      </c>
      <c r="AP1980" s="8">
        <v>1.2800000000000002E-2</v>
      </c>
      <c r="AQ1980" s="8">
        <v>0.96900000000000008</v>
      </c>
      <c r="AR1980" s="37">
        <v>0.42499999999999999</v>
      </c>
      <c r="AS1980" s="37">
        <v>0.55299999999999994</v>
      </c>
      <c r="AT1980" s="37">
        <v>0.61</v>
      </c>
      <c r="AU1980" s="9">
        <v>1.8E-5</v>
      </c>
      <c r="AV1980" s="9">
        <v>4.0999999999999994E-5</v>
      </c>
      <c r="AW1980" s="9">
        <v>3.7000000000000005E-5</v>
      </c>
      <c r="AX1980" s="9">
        <v>3.0000000000000001E-6</v>
      </c>
      <c r="AY1980" s="9">
        <v>3.1388888888888883E-6</v>
      </c>
      <c r="AZ1980" s="9">
        <v>7.25E-6</v>
      </c>
    </row>
    <row r="1981" spans="1:52" x14ac:dyDescent="0.2">
      <c r="A1981" s="38" t="s">
        <v>23</v>
      </c>
      <c r="B1981" s="7">
        <v>2014</v>
      </c>
      <c r="C1981" s="3" t="s">
        <v>66</v>
      </c>
      <c r="D1981" t="s">
        <v>231</v>
      </c>
      <c r="E1981" t="s">
        <v>2490</v>
      </c>
      <c r="F1981">
        <v>10</v>
      </c>
      <c r="G1981">
        <v>5</v>
      </c>
      <c r="H1981">
        <v>5</v>
      </c>
      <c r="I1981">
        <v>5</v>
      </c>
      <c r="J1981">
        <v>5</v>
      </c>
      <c r="K1981">
        <v>5</v>
      </c>
      <c r="L1981">
        <v>11</v>
      </c>
      <c r="M1981">
        <v>20</v>
      </c>
      <c r="N1981">
        <v>31</v>
      </c>
      <c r="O1981">
        <v>63</v>
      </c>
      <c r="P1981">
        <v>160</v>
      </c>
      <c r="Q1981">
        <v>114</v>
      </c>
      <c r="R1981">
        <v>367111</v>
      </c>
      <c r="S1981">
        <v>748197</v>
      </c>
      <c r="T1981">
        <v>799275</v>
      </c>
      <c r="U1981">
        <v>800861</v>
      </c>
      <c r="V1981">
        <v>778690</v>
      </c>
      <c r="W1981">
        <v>893639</v>
      </c>
      <c r="X1981">
        <v>735946</v>
      </c>
      <c r="Y1981">
        <v>431518</v>
      </c>
      <c r="Z1981">
        <v>228287</v>
      </c>
      <c r="AA1981">
        <v>104252</v>
      </c>
      <c r="AB1981">
        <v>5887776</v>
      </c>
      <c r="AC1981">
        <v>764057</v>
      </c>
      <c r="AD1981" s="9">
        <v>2.7239717687565886E-5</v>
      </c>
      <c r="AE1981" s="9">
        <v>6.6827319542847675E-6</v>
      </c>
      <c r="AF1981" s="9">
        <v>6.2556692002126927E-6</v>
      </c>
      <c r="AG1981" s="9">
        <v>6.2432806691797955E-6</v>
      </c>
      <c r="AH1981" s="9">
        <v>6.4210404653970126E-6</v>
      </c>
      <c r="AI1981" s="9">
        <v>5.595100482409564E-6</v>
      </c>
      <c r="AJ1981" s="9">
        <v>1.4946748810374674E-5</v>
      </c>
      <c r="AK1981" s="9">
        <v>4.6348008657808016E-5</v>
      </c>
      <c r="AL1981" s="9">
        <v>1.3579397863216038E-4</v>
      </c>
      <c r="AM1981" s="9">
        <v>6.0430495338218934E-4</v>
      </c>
      <c r="AN1981" s="9">
        <v>2.7174946872978863E-5</v>
      </c>
      <c r="AO1981" s="9">
        <v>1.4920352800903598E-4</v>
      </c>
      <c r="AP1981" s="8">
        <v>3.4880000000000001E-2</v>
      </c>
      <c r="AQ1981" s="8" t="s">
        <v>5612</v>
      </c>
      <c r="AR1981" s="37">
        <v>0.47000000000000003</v>
      </c>
      <c r="AS1981" s="37">
        <v>0.58899999999999997</v>
      </c>
      <c r="AT1981" s="37">
        <v>0.69099999999999995</v>
      </c>
      <c r="AU1981" s="9">
        <v>2.2100000000000001E-4</v>
      </c>
      <c r="AV1981" s="9">
        <v>3.094E-3</v>
      </c>
      <c r="AW1981" s="9">
        <v>1.276E-3</v>
      </c>
      <c r="AX1981" s="9">
        <v>4.0800000000000002E-5</v>
      </c>
      <c r="AY1981" s="9">
        <v>1.3475555555555557E-4</v>
      </c>
      <c r="AZ1981" s="9">
        <v>2.476E-4</v>
      </c>
    </row>
    <row r="1982" spans="1:52" x14ac:dyDescent="0.2">
      <c r="A1982" s="38" t="s">
        <v>23</v>
      </c>
      <c r="B1982" s="7">
        <v>2015</v>
      </c>
      <c r="C1982" s="3" t="s">
        <v>55</v>
      </c>
      <c r="D1982" t="s">
        <v>232</v>
      </c>
      <c r="E1982" t="s">
        <v>2491</v>
      </c>
      <c r="F1982">
        <v>10</v>
      </c>
      <c r="G1982">
        <v>5</v>
      </c>
      <c r="H1982">
        <v>5</v>
      </c>
      <c r="I1982">
        <v>5</v>
      </c>
      <c r="J1982">
        <v>5</v>
      </c>
      <c r="K1982">
        <v>5</v>
      </c>
      <c r="L1982">
        <v>12</v>
      </c>
      <c r="M1982">
        <v>30</v>
      </c>
      <c r="N1982">
        <v>70</v>
      </c>
      <c r="O1982">
        <v>117</v>
      </c>
      <c r="P1982">
        <v>264</v>
      </c>
      <c r="Q1982">
        <v>217</v>
      </c>
      <c r="R1982">
        <v>367722</v>
      </c>
      <c r="S1982">
        <v>748982</v>
      </c>
      <c r="T1982">
        <v>795375</v>
      </c>
      <c r="U1982">
        <v>813312</v>
      </c>
      <c r="V1982">
        <v>774255</v>
      </c>
      <c r="W1982">
        <v>887018</v>
      </c>
      <c r="X1982">
        <v>752723</v>
      </c>
      <c r="Y1982">
        <v>453074</v>
      </c>
      <c r="Z1982">
        <v>231813</v>
      </c>
      <c r="AA1982">
        <v>106264</v>
      </c>
      <c r="AB1982">
        <v>5930538</v>
      </c>
      <c r="AC1982">
        <v>791151</v>
      </c>
      <c r="AD1982" s="9">
        <v>2.7194456681949951E-5</v>
      </c>
      <c r="AE1982" s="9">
        <v>6.6757278546079883E-6</v>
      </c>
      <c r="AF1982" s="9">
        <v>6.2863429200062859E-6</v>
      </c>
      <c r="AG1982" s="9">
        <v>6.1477022348127161E-6</v>
      </c>
      <c r="AH1982" s="9">
        <v>6.4578207438117936E-6</v>
      </c>
      <c r="AI1982" s="9">
        <v>5.6368641899037001E-6</v>
      </c>
      <c r="AJ1982" s="9">
        <v>1.5942119478214429E-5</v>
      </c>
      <c r="AK1982" s="9">
        <v>6.6214349090876987E-5</v>
      </c>
      <c r="AL1982" s="9">
        <v>3.0196753417625411E-4</v>
      </c>
      <c r="AM1982" s="9">
        <v>1.1010313935105021E-3</v>
      </c>
      <c r="AN1982" s="9">
        <v>4.4515354256224307E-5</v>
      </c>
      <c r="AO1982" s="9">
        <v>2.7428392304376789E-4</v>
      </c>
      <c r="AP1982" s="8">
        <v>2.9575000000000001E-2</v>
      </c>
      <c r="AQ1982" s="8" t="s">
        <v>5612</v>
      </c>
      <c r="AR1982" s="37">
        <v>0.49600000000000005</v>
      </c>
      <c r="AS1982" s="37">
        <v>0.625</v>
      </c>
      <c r="AT1982" s="37">
        <v>0.70700000000000007</v>
      </c>
      <c r="AU1982" s="9">
        <v>3.9399999999999998E-4</v>
      </c>
      <c r="AV1982" s="9">
        <v>8.0140000000000003E-3</v>
      </c>
      <c r="AW1982" s="9">
        <v>3.003E-3</v>
      </c>
      <c r="AX1982" s="9">
        <v>2.8500000000000002E-5</v>
      </c>
      <c r="AY1982" s="9">
        <v>1.4491666666666665E-4</v>
      </c>
      <c r="AZ1982" s="9">
        <v>2.5724999999999999E-4</v>
      </c>
    </row>
    <row r="1983" spans="1:52" x14ac:dyDescent="0.2">
      <c r="A1983" s="38" t="s">
        <v>23</v>
      </c>
      <c r="B1983" s="7">
        <v>2015</v>
      </c>
      <c r="C1983" s="3" t="s">
        <v>56</v>
      </c>
      <c r="D1983" t="s">
        <v>232</v>
      </c>
      <c r="E1983" t="s">
        <v>2492</v>
      </c>
      <c r="F1983">
        <v>10</v>
      </c>
      <c r="G1983">
        <v>5</v>
      </c>
      <c r="H1983">
        <v>5</v>
      </c>
      <c r="I1983">
        <v>5</v>
      </c>
      <c r="J1983">
        <v>5</v>
      </c>
      <c r="K1983">
        <v>5</v>
      </c>
      <c r="L1983">
        <v>5</v>
      </c>
      <c r="M1983">
        <v>11</v>
      </c>
      <c r="N1983">
        <v>28</v>
      </c>
      <c r="O1983">
        <v>55</v>
      </c>
      <c r="P1983">
        <v>134</v>
      </c>
      <c r="Q1983">
        <v>94</v>
      </c>
      <c r="R1983">
        <v>367722</v>
      </c>
      <c r="S1983">
        <v>748982</v>
      </c>
      <c r="T1983">
        <v>795375</v>
      </c>
      <c r="U1983">
        <v>813312</v>
      </c>
      <c r="V1983">
        <v>774255</v>
      </c>
      <c r="W1983">
        <v>887018</v>
      </c>
      <c r="X1983">
        <v>752723</v>
      </c>
      <c r="Y1983">
        <v>453074</v>
      </c>
      <c r="Z1983">
        <v>231813</v>
      </c>
      <c r="AA1983">
        <v>106264</v>
      </c>
      <c r="AB1983">
        <v>5930538</v>
      </c>
      <c r="AC1983">
        <v>791151</v>
      </c>
      <c r="AD1983" s="9">
        <v>2.7194456681949951E-5</v>
      </c>
      <c r="AE1983" s="9">
        <v>6.6757278546079883E-6</v>
      </c>
      <c r="AF1983" s="9">
        <v>6.2863429200062859E-6</v>
      </c>
      <c r="AG1983" s="9">
        <v>6.1477022348127161E-6</v>
      </c>
      <c r="AH1983" s="9">
        <v>6.4578207438117936E-6</v>
      </c>
      <c r="AI1983" s="9">
        <v>5.6368641899037001E-6</v>
      </c>
      <c r="AJ1983" s="9">
        <v>6.6425497825893459E-6</v>
      </c>
      <c r="AK1983" s="9">
        <v>2.4278594666654894E-5</v>
      </c>
      <c r="AL1983" s="9">
        <v>1.2078701367050165E-4</v>
      </c>
      <c r="AM1983" s="9">
        <v>5.1757886019724458E-4</v>
      </c>
      <c r="AN1983" s="9">
        <v>2.2594914660356279E-5</v>
      </c>
      <c r="AO1983" s="9">
        <v>1.1881423394522664E-4</v>
      </c>
      <c r="AP1983" s="8">
        <v>1.8099999999999998E-2</v>
      </c>
      <c r="AQ1983" s="8" t="s">
        <v>5612</v>
      </c>
      <c r="AR1983" s="37">
        <v>0.50700000000000001</v>
      </c>
      <c r="AS1983" s="37">
        <v>0.64700000000000002</v>
      </c>
      <c r="AT1983" s="37">
        <v>0.72</v>
      </c>
      <c r="AU1983" s="9">
        <v>4.4100000000000004E-4</v>
      </c>
      <c r="AV1983" s="9">
        <v>8.5920000000000007E-3</v>
      </c>
      <c r="AW1983" s="9">
        <v>3.2650000000000001E-3</v>
      </c>
      <c r="AX1983" s="9">
        <v>1.2E-5</v>
      </c>
      <c r="AY1983" s="9">
        <v>3.577777777777777E-5</v>
      </c>
      <c r="AZ1983" s="9">
        <v>6.5499999999999993E-5</v>
      </c>
    </row>
    <row r="1984" spans="1:52" x14ac:dyDescent="0.2">
      <c r="A1984" s="38" t="s">
        <v>23</v>
      </c>
      <c r="B1984" s="7">
        <v>2015</v>
      </c>
      <c r="C1984" s="3" t="s">
        <v>57</v>
      </c>
      <c r="D1984" t="s">
        <v>232</v>
      </c>
      <c r="E1984" t="s">
        <v>2493</v>
      </c>
      <c r="F1984">
        <v>10</v>
      </c>
      <c r="G1984">
        <v>5</v>
      </c>
      <c r="H1984">
        <v>5</v>
      </c>
      <c r="I1984">
        <v>5</v>
      </c>
      <c r="J1984">
        <v>5</v>
      </c>
      <c r="K1984">
        <v>5</v>
      </c>
      <c r="L1984">
        <v>5</v>
      </c>
      <c r="M1984">
        <v>12</v>
      </c>
      <c r="N1984">
        <v>27</v>
      </c>
      <c r="O1984">
        <v>43</v>
      </c>
      <c r="P1984">
        <v>122</v>
      </c>
      <c r="Q1984">
        <v>82</v>
      </c>
      <c r="R1984">
        <v>367722</v>
      </c>
      <c r="S1984">
        <v>748982</v>
      </c>
      <c r="T1984">
        <v>795375</v>
      </c>
      <c r="U1984">
        <v>813312</v>
      </c>
      <c r="V1984">
        <v>774255</v>
      </c>
      <c r="W1984">
        <v>887018</v>
      </c>
      <c r="X1984">
        <v>752723</v>
      </c>
      <c r="Y1984">
        <v>453074</v>
      </c>
      <c r="Z1984">
        <v>231813</v>
      </c>
      <c r="AA1984">
        <v>106264</v>
      </c>
      <c r="AB1984">
        <v>5930538</v>
      </c>
      <c r="AC1984">
        <v>791151</v>
      </c>
      <c r="AD1984" s="9">
        <v>2.7194456681949951E-5</v>
      </c>
      <c r="AE1984" s="9">
        <v>6.6757278546079883E-6</v>
      </c>
      <c r="AF1984" s="9">
        <v>6.2863429200062859E-6</v>
      </c>
      <c r="AG1984" s="9">
        <v>6.1477022348127161E-6</v>
      </c>
      <c r="AH1984" s="9">
        <v>6.4578207438117936E-6</v>
      </c>
      <c r="AI1984" s="9">
        <v>5.6368641899037001E-6</v>
      </c>
      <c r="AJ1984" s="9">
        <v>6.6425497825893459E-6</v>
      </c>
      <c r="AK1984" s="9">
        <v>2.6485739636350794E-5</v>
      </c>
      <c r="AL1984" s="9">
        <v>1.1647319175369802E-4</v>
      </c>
      <c r="AM1984" s="9">
        <v>4.046525634269367E-4</v>
      </c>
      <c r="AN1984" s="9">
        <v>2.0571489466891538E-5</v>
      </c>
      <c r="AO1984" s="9">
        <v>1.0364645939902749E-4</v>
      </c>
      <c r="AP1984" s="8">
        <v>1.2825E-2</v>
      </c>
      <c r="AQ1984" s="8" t="s">
        <v>5612</v>
      </c>
      <c r="AR1984" s="37">
        <v>0.51600000000000001</v>
      </c>
      <c r="AS1984" s="37">
        <v>0.65800000000000003</v>
      </c>
      <c r="AT1984" s="37">
        <v>0.72299999999999998</v>
      </c>
      <c r="AU1984" s="9">
        <v>4.8899999999999996E-4</v>
      </c>
      <c r="AV1984" s="9">
        <v>8.9270000000000009E-3</v>
      </c>
      <c r="AW1984" s="9">
        <v>3.4319999999999997E-3</v>
      </c>
      <c r="AX1984" s="9">
        <v>9.5999999999999996E-6</v>
      </c>
      <c r="AY1984" s="9">
        <v>1.8911111111111112E-5</v>
      </c>
      <c r="AZ1984" s="9">
        <v>3.3399999999999999E-5</v>
      </c>
    </row>
    <row r="1985" spans="1:52" x14ac:dyDescent="0.2">
      <c r="A1985" s="38" t="s">
        <v>23</v>
      </c>
      <c r="B1985" s="7">
        <v>2015</v>
      </c>
      <c r="C1985" s="3" t="s">
        <v>58</v>
      </c>
      <c r="D1985" t="s">
        <v>232</v>
      </c>
      <c r="E1985" t="s">
        <v>2494</v>
      </c>
      <c r="F1985">
        <v>10</v>
      </c>
      <c r="G1985">
        <v>5</v>
      </c>
      <c r="H1985">
        <v>5</v>
      </c>
      <c r="I1985">
        <v>5</v>
      </c>
      <c r="J1985">
        <v>5</v>
      </c>
      <c r="K1985">
        <v>5</v>
      </c>
      <c r="L1985">
        <v>13</v>
      </c>
      <c r="M1985">
        <v>5</v>
      </c>
      <c r="N1985">
        <v>23</v>
      </c>
      <c r="O1985">
        <v>36</v>
      </c>
      <c r="P1985">
        <v>112</v>
      </c>
      <c r="Q1985">
        <v>64</v>
      </c>
      <c r="R1985">
        <v>367722</v>
      </c>
      <c r="S1985">
        <v>748982</v>
      </c>
      <c r="T1985">
        <v>795375</v>
      </c>
      <c r="U1985">
        <v>813312</v>
      </c>
      <c r="V1985">
        <v>774255</v>
      </c>
      <c r="W1985">
        <v>887018</v>
      </c>
      <c r="X1985">
        <v>752723</v>
      </c>
      <c r="Y1985">
        <v>453074</v>
      </c>
      <c r="Z1985">
        <v>231813</v>
      </c>
      <c r="AA1985">
        <v>106264</v>
      </c>
      <c r="AB1985">
        <v>5930538</v>
      </c>
      <c r="AC1985">
        <v>791151</v>
      </c>
      <c r="AD1985" s="9">
        <v>2.7194456681949951E-5</v>
      </c>
      <c r="AE1985" s="9">
        <v>6.6757278546079883E-6</v>
      </c>
      <c r="AF1985" s="9">
        <v>6.2863429200062859E-6</v>
      </c>
      <c r="AG1985" s="9">
        <v>6.1477022348127161E-6</v>
      </c>
      <c r="AH1985" s="9">
        <v>6.4578207438117936E-6</v>
      </c>
      <c r="AI1985" s="9">
        <v>5.6368641899037001E-6</v>
      </c>
      <c r="AJ1985" s="9">
        <v>1.7270629434732297E-5</v>
      </c>
      <c r="AK1985" s="9">
        <v>1.1035724848479497E-5</v>
      </c>
      <c r="AL1985" s="9">
        <v>9.9217904086483502E-5</v>
      </c>
      <c r="AM1985" s="9">
        <v>3.3877889031092375E-4</v>
      </c>
      <c r="AN1985" s="9">
        <v>1.8885301805670919E-5</v>
      </c>
      <c r="AO1985" s="9">
        <v>8.0894797579728772E-5</v>
      </c>
      <c r="AP1985" s="8">
        <v>1.4160000000000001E-2</v>
      </c>
      <c r="AQ1985" s="8" t="s">
        <v>5612</v>
      </c>
      <c r="AR1985" s="37">
        <v>0.52100000000000002</v>
      </c>
      <c r="AS1985" s="37">
        <v>0.66599999999999993</v>
      </c>
      <c r="AT1985" s="37">
        <v>0.76</v>
      </c>
      <c r="AU1985" s="9">
        <v>5.13E-4</v>
      </c>
      <c r="AV1985" s="9">
        <v>9.0020000000000013E-3</v>
      </c>
      <c r="AW1985" s="9">
        <v>3.516E-3</v>
      </c>
      <c r="AX1985" s="9">
        <v>6.0000000000000002E-6</v>
      </c>
      <c r="AY1985" s="9">
        <v>1.0083333333333332E-5</v>
      </c>
      <c r="AZ1985" s="9">
        <v>2.1000000000000002E-5</v>
      </c>
    </row>
    <row r="1986" spans="1:52" x14ac:dyDescent="0.2">
      <c r="A1986" s="38" t="s">
        <v>23</v>
      </c>
      <c r="B1986" s="7">
        <v>2015</v>
      </c>
      <c r="C1986" s="3" t="s">
        <v>59</v>
      </c>
      <c r="D1986" t="s">
        <v>232</v>
      </c>
      <c r="E1986" t="s">
        <v>2495</v>
      </c>
      <c r="F1986">
        <v>10</v>
      </c>
      <c r="G1986">
        <v>5</v>
      </c>
      <c r="H1986">
        <v>5</v>
      </c>
      <c r="I1986">
        <v>5</v>
      </c>
      <c r="J1986">
        <v>5</v>
      </c>
      <c r="K1986">
        <v>5</v>
      </c>
      <c r="L1986">
        <v>5</v>
      </c>
      <c r="M1986">
        <v>13</v>
      </c>
      <c r="N1986">
        <v>19</v>
      </c>
      <c r="O1986">
        <v>38</v>
      </c>
      <c r="P1986">
        <v>110</v>
      </c>
      <c r="Q1986">
        <v>70</v>
      </c>
      <c r="R1986">
        <v>367722</v>
      </c>
      <c r="S1986">
        <v>748982</v>
      </c>
      <c r="T1986">
        <v>795375</v>
      </c>
      <c r="U1986">
        <v>813312</v>
      </c>
      <c r="V1986">
        <v>774255</v>
      </c>
      <c r="W1986">
        <v>887018</v>
      </c>
      <c r="X1986">
        <v>752723</v>
      </c>
      <c r="Y1986">
        <v>453074</v>
      </c>
      <c r="Z1986">
        <v>231813</v>
      </c>
      <c r="AA1986">
        <v>106264</v>
      </c>
      <c r="AB1986">
        <v>5930538</v>
      </c>
      <c r="AC1986">
        <v>791151</v>
      </c>
      <c r="AD1986" s="9">
        <v>2.7194456681949951E-5</v>
      </c>
      <c r="AE1986" s="9">
        <v>6.6757278546079883E-6</v>
      </c>
      <c r="AF1986" s="9">
        <v>6.2863429200062859E-6</v>
      </c>
      <c r="AG1986" s="9">
        <v>6.1477022348127161E-6</v>
      </c>
      <c r="AH1986" s="9">
        <v>6.4578207438117936E-6</v>
      </c>
      <c r="AI1986" s="9">
        <v>5.6368641899037001E-6</v>
      </c>
      <c r="AJ1986" s="9">
        <v>6.6425497825893459E-6</v>
      </c>
      <c r="AK1986" s="9">
        <v>2.8692884606046694E-5</v>
      </c>
      <c r="AL1986" s="9">
        <v>8.196261641926898E-5</v>
      </c>
      <c r="AM1986" s="9">
        <v>3.5759993977264171E-4</v>
      </c>
      <c r="AN1986" s="9">
        <v>1.8548064273426797E-5</v>
      </c>
      <c r="AO1986" s="9">
        <v>8.8478684852828353E-5</v>
      </c>
      <c r="AP1986" s="8">
        <v>1.0200000000000001E-2</v>
      </c>
      <c r="AQ1986" s="8" t="s">
        <v>5612</v>
      </c>
      <c r="AR1986" s="37">
        <v>0.52100000000000002</v>
      </c>
      <c r="AS1986" s="37">
        <v>0.66599999999999993</v>
      </c>
      <c r="AT1986" s="37">
        <v>0.76</v>
      </c>
      <c r="AU1986" s="9" t="s">
        <v>5612</v>
      </c>
      <c r="AV1986" s="9" t="s">
        <v>5612</v>
      </c>
      <c r="AW1986" s="9" t="s">
        <v>5612</v>
      </c>
      <c r="AX1986" s="9" t="s">
        <v>5612</v>
      </c>
      <c r="AY1986" s="9" t="s">
        <v>5612</v>
      </c>
      <c r="AZ1986" s="9" t="s">
        <v>5612</v>
      </c>
    </row>
    <row r="1987" spans="1:52" x14ac:dyDescent="0.2">
      <c r="A1987" s="38" t="s">
        <v>23</v>
      </c>
      <c r="B1987" s="7">
        <v>2015</v>
      </c>
      <c r="C1987" s="3" t="s">
        <v>60</v>
      </c>
      <c r="D1987" t="s">
        <v>232</v>
      </c>
      <c r="E1987" t="s">
        <v>2496</v>
      </c>
      <c r="F1987">
        <v>10</v>
      </c>
      <c r="G1987">
        <v>5</v>
      </c>
      <c r="H1987">
        <v>5</v>
      </c>
      <c r="I1987">
        <v>5</v>
      </c>
      <c r="J1987">
        <v>5</v>
      </c>
      <c r="K1987">
        <v>5</v>
      </c>
      <c r="L1987">
        <v>5</v>
      </c>
      <c r="M1987">
        <v>13</v>
      </c>
      <c r="N1987">
        <v>20</v>
      </c>
      <c r="O1987">
        <v>31</v>
      </c>
      <c r="P1987">
        <v>104</v>
      </c>
      <c r="Q1987">
        <v>64</v>
      </c>
      <c r="R1987">
        <v>367722</v>
      </c>
      <c r="S1987">
        <v>748982</v>
      </c>
      <c r="T1987">
        <v>795375</v>
      </c>
      <c r="U1987">
        <v>813312</v>
      </c>
      <c r="V1987">
        <v>774255</v>
      </c>
      <c r="W1987">
        <v>887018</v>
      </c>
      <c r="X1987">
        <v>752723</v>
      </c>
      <c r="Y1987">
        <v>453074</v>
      </c>
      <c r="Z1987">
        <v>231813</v>
      </c>
      <c r="AA1987">
        <v>106264</v>
      </c>
      <c r="AB1987">
        <v>5930538</v>
      </c>
      <c r="AC1987">
        <v>791151</v>
      </c>
      <c r="AD1987" s="9">
        <v>2.7194456681949951E-5</v>
      </c>
      <c r="AE1987" s="9">
        <v>6.6757278546079883E-6</v>
      </c>
      <c r="AF1987" s="9">
        <v>6.2863429200062859E-6</v>
      </c>
      <c r="AG1987" s="9">
        <v>6.1477022348127161E-6</v>
      </c>
      <c r="AH1987" s="9">
        <v>6.4578207438117936E-6</v>
      </c>
      <c r="AI1987" s="9">
        <v>5.6368641899037001E-6</v>
      </c>
      <c r="AJ1987" s="9">
        <v>6.6425497825893459E-6</v>
      </c>
      <c r="AK1987" s="9">
        <v>2.8692884606046694E-5</v>
      </c>
      <c r="AL1987" s="9">
        <v>8.6276438336072611E-5</v>
      </c>
      <c r="AM1987" s="9">
        <v>2.9172626665662876E-4</v>
      </c>
      <c r="AN1987" s="9">
        <v>1.7536351676694425E-5</v>
      </c>
      <c r="AO1987" s="9">
        <v>8.0894797579728772E-5</v>
      </c>
      <c r="AP1987" s="8">
        <v>7.3000000000000009E-3</v>
      </c>
      <c r="AQ1987" s="8" t="s">
        <v>5612</v>
      </c>
      <c r="AR1987" s="37" t="s">
        <v>5612</v>
      </c>
      <c r="AS1987" s="37" t="s">
        <v>5612</v>
      </c>
      <c r="AT1987" s="37" t="s">
        <v>5612</v>
      </c>
      <c r="AU1987" s="9" t="s">
        <v>5612</v>
      </c>
      <c r="AV1987" s="9" t="s">
        <v>5612</v>
      </c>
      <c r="AW1987" s="9" t="s">
        <v>5612</v>
      </c>
      <c r="AX1987" s="9" t="s">
        <v>5612</v>
      </c>
      <c r="AY1987" s="9" t="s">
        <v>5612</v>
      </c>
      <c r="AZ1987" s="9" t="s">
        <v>5612</v>
      </c>
    </row>
    <row r="1988" spans="1:52" x14ac:dyDescent="0.2">
      <c r="A1988" s="38" t="s">
        <v>23</v>
      </c>
      <c r="B1988" s="7">
        <v>2015</v>
      </c>
      <c r="C1988" s="3" t="s">
        <v>61</v>
      </c>
      <c r="D1988" t="s">
        <v>232</v>
      </c>
      <c r="E1988" t="s">
        <v>2497</v>
      </c>
      <c r="F1988">
        <v>10</v>
      </c>
      <c r="G1988">
        <v>5</v>
      </c>
      <c r="H1988">
        <v>5</v>
      </c>
      <c r="I1988">
        <v>5</v>
      </c>
      <c r="J1988">
        <v>5</v>
      </c>
      <c r="K1988">
        <v>5</v>
      </c>
      <c r="L1988">
        <v>5</v>
      </c>
      <c r="M1988">
        <v>10</v>
      </c>
      <c r="N1988">
        <v>16</v>
      </c>
      <c r="O1988">
        <v>28</v>
      </c>
      <c r="P1988">
        <v>94</v>
      </c>
      <c r="Q1988">
        <v>54</v>
      </c>
      <c r="R1988">
        <v>367722</v>
      </c>
      <c r="S1988">
        <v>748982</v>
      </c>
      <c r="T1988">
        <v>795375</v>
      </c>
      <c r="U1988">
        <v>813312</v>
      </c>
      <c r="V1988">
        <v>774255</v>
      </c>
      <c r="W1988">
        <v>887018</v>
      </c>
      <c r="X1988">
        <v>752723</v>
      </c>
      <c r="Y1988">
        <v>453074</v>
      </c>
      <c r="Z1988">
        <v>231813</v>
      </c>
      <c r="AA1988">
        <v>106264</v>
      </c>
      <c r="AB1988">
        <v>5930538</v>
      </c>
      <c r="AC1988">
        <v>791151</v>
      </c>
      <c r="AD1988" s="9">
        <v>2.7194456681949951E-5</v>
      </c>
      <c r="AE1988" s="9">
        <v>6.6757278546079883E-6</v>
      </c>
      <c r="AF1988" s="9">
        <v>6.2863429200062859E-6</v>
      </c>
      <c r="AG1988" s="9">
        <v>6.1477022348127161E-6</v>
      </c>
      <c r="AH1988" s="9">
        <v>6.4578207438117936E-6</v>
      </c>
      <c r="AI1988" s="9">
        <v>5.6368641899037001E-6</v>
      </c>
      <c r="AJ1988" s="9">
        <v>6.6425497825893459E-6</v>
      </c>
      <c r="AK1988" s="9">
        <v>2.2071449696958995E-5</v>
      </c>
      <c r="AL1988" s="9">
        <v>6.9021150668858089E-5</v>
      </c>
      <c r="AM1988" s="9">
        <v>2.6349469246405178E-4</v>
      </c>
      <c r="AN1988" s="9">
        <v>1.5850164015473806E-5</v>
      </c>
      <c r="AO1988" s="9">
        <v>6.8254985457896154E-5</v>
      </c>
      <c r="AP1988" s="8">
        <v>7.2199999999999999E-3</v>
      </c>
      <c r="AQ1988" s="8" t="s">
        <v>5612</v>
      </c>
      <c r="AR1988" s="37" t="s">
        <v>5612</v>
      </c>
      <c r="AS1988" s="37" t="s">
        <v>5612</v>
      </c>
      <c r="AT1988" s="37" t="s">
        <v>5612</v>
      </c>
      <c r="AU1988" s="9" t="s">
        <v>5612</v>
      </c>
      <c r="AV1988" s="9" t="s">
        <v>5612</v>
      </c>
      <c r="AW1988" s="9" t="s">
        <v>5612</v>
      </c>
      <c r="AX1988" s="9" t="s">
        <v>5612</v>
      </c>
      <c r="AY1988" s="9" t="s">
        <v>5612</v>
      </c>
      <c r="AZ1988" s="9" t="s">
        <v>5612</v>
      </c>
    </row>
    <row r="1989" spans="1:52" x14ac:dyDescent="0.2">
      <c r="A1989" s="38" t="s">
        <v>23</v>
      </c>
      <c r="B1989" s="7">
        <v>2015</v>
      </c>
      <c r="C1989" s="3" t="s">
        <v>62</v>
      </c>
      <c r="D1989" t="s">
        <v>232</v>
      </c>
      <c r="E1989" t="s">
        <v>2498</v>
      </c>
      <c r="F1989">
        <v>10</v>
      </c>
      <c r="G1989">
        <v>5</v>
      </c>
      <c r="H1989">
        <v>5</v>
      </c>
      <c r="I1989">
        <v>5</v>
      </c>
      <c r="J1989">
        <v>5</v>
      </c>
      <c r="K1989">
        <v>5</v>
      </c>
      <c r="L1989">
        <v>5</v>
      </c>
      <c r="M1989">
        <v>24</v>
      </c>
      <c r="N1989">
        <v>21</v>
      </c>
      <c r="O1989">
        <v>44</v>
      </c>
      <c r="P1989">
        <v>129</v>
      </c>
      <c r="Q1989">
        <v>89</v>
      </c>
      <c r="R1989">
        <v>367722</v>
      </c>
      <c r="S1989">
        <v>748982</v>
      </c>
      <c r="T1989">
        <v>795375</v>
      </c>
      <c r="U1989">
        <v>813312</v>
      </c>
      <c r="V1989">
        <v>774255</v>
      </c>
      <c r="W1989">
        <v>887018</v>
      </c>
      <c r="X1989">
        <v>752723</v>
      </c>
      <c r="Y1989">
        <v>453074</v>
      </c>
      <c r="Z1989">
        <v>231813</v>
      </c>
      <c r="AA1989">
        <v>106264</v>
      </c>
      <c r="AB1989">
        <v>5930538</v>
      </c>
      <c r="AC1989">
        <v>791151</v>
      </c>
      <c r="AD1989" s="9">
        <v>2.7194456681949951E-5</v>
      </c>
      <c r="AE1989" s="9">
        <v>6.6757278546079883E-6</v>
      </c>
      <c r="AF1989" s="9">
        <v>6.2863429200062859E-6</v>
      </c>
      <c r="AG1989" s="9">
        <v>6.1477022348127161E-6</v>
      </c>
      <c r="AH1989" s="9">
        <v>6.4578207438117936E-6</v>
      </c>
      <c r="AI1989" s="9">
        <v>5.6368641899037001E-6</v>
      </c>
      <c r="AJ1989" s="9">
        <v>6.6425497825893459E-6</v>
      </c>
      <c r="AK1989" s="9">
        <v>5.2971479272701588E-5</v>
      </c>
      <c r="AL1989" s="9">
        <v>9.0590260252876241E-5</v>
      </c>
      <c r="AM1989" s="9">
        <v>4.1406308815779568E-4</v>
      </c>
      <c r="AN1989" s="9">
        <v>2.1751820829745969E-5</v>
      </c>
      <c r="AO1989" s="9">
        <v>1.1249432788431033E-4</v>
      </c>
      <c r="AP1989" s="8">
        <v>5.8500000000000002E-3</v>
      </c>
      <c r="AQ1989" s="8" t="s">
        <v>5612</v>
      </c>
      <c r="AR1989" s="37">
        <v>2.3E-2</v>
      </c>
      <c r="AS1989" s="37">
        <v>1.9E-2</v>
      </c>
      <c r="AT1989" s="37">
        <v>9.1999999999999998E-2</v>
      </c>
      <c r="AU1989" s="9" t="s">
        <v>5612</v>
      </c>
      <c r="AV1989" s="9" t="s">
        <v>5612</v>
      </c>
      <c r="AW1989" s="9" t="s">
        <v>5612</v>
      </c>
      <c r="AX1989" s="9" t="s">
        <v>5612</v>
      </c>
      <c r="AY1989" s="9" t="s">
        <v>5612</v>
      </c>
      <c r="AZ1989" s="9" t="s">
        <v>5612</v>
      </c>
    </row>
    <row r="1990" spans="1:52" x14ac:dyDescent="0.2">
      <c r="A1990" s="38" t="s">
        <v>23</v>
      </c>
      <c r="B1990" s="7">
        <v>2015</v>
      </c>
      <c r="C1990" s="3" t="s">
        <v>63</v>
      </c>
      <c r="D1990" t="s">
        <v>232</v>
      </c>
      <c r="E1990" t="s">
        <v>2499</v>
      </c>
      <c r="F1990">
        <v>10</v>
      </c>
      <c r="G1990">
        <v>5</v>
      </c>
      <c r="H1990">
        <v>5</v>
      </c>
      <c r="I1990">
        <v>5</v>
      </c>
      <c r="J1990">
        <v>5</v>
      </c>
      <c r="K1990">
        <v>5</v>
      </c>
      <c r="L1990">
        <v>5</v>
      </c>
      <c r="M1990">
        <v>14</v>
      </c>
      <c r="N1990">
        <v>17</v>
      </c>
      <c r="O1990">
        <v>29</v>
      </c>
      <c r="P1990">
        <v>100</v>
      </c>
      <c r="Q1990">
        <v>60</v>
      </c>
      <c r="R1990">
        <v>367722</v>
      </c>
      <c r="S1990">
        <v>748982</v>
      </c>
      <c r="T1990">
        <v>795375</v>
      </c>
      <c r="U1990">
        <v>813312</v>
      </c>
      <c r="V1990">
        <v>774255</v>
      </c>
      <c r="W1990">
        <v>887018</v>
      </c>
      <c r="X1990">
        <v>752723</v>
      </c>
      <c r="Y1990">
        <v>453074</v>
      </c>
      <c r="Z1990">
        <v>231813</v>
      </c>
      <c r="AA1990">
        <v>106264</v>
      </c>
      <c r="AB1990">
        <v>5930538</v>
      </c>
      <c r="AC1990">
        <v>791151</v>
      </c>
      <c r="AD1990" s="9">
        <v>2.7194456681949951E-5</v>
      </c>
      <c r="AE1990" s="9">
        <v>6.6757278546079883E-6</v>
      </c>
      <c r="AF1990" s="9">
        <v>6.2863429200062859E-6</v>
      </c>
      <c r="AG1990" s="9">
        <v>6.1477022348127161E-6</v>
      </c>
      <c r="AH1990" s="9">
        <v>6.4578207438117936E-6</v>
      </c>
      <c r="AI1990" s="9">
        <v>5.6368641899037001E-6</v>
      </c>
      <c r="AJ1990" s="9">
        <v>6.6425497825893459E-6</v>
      </c>
      <c r="AK1990" s="9">
        <v>3.0900029575742597E-5</v>
      </c>
      <c r="AL1990" s="9">
        <v>7.3334972585661719E-5</v>
      </c>
      <c r="AM1990" s="9">
        <v>2.7290521719491081E-4</v>
      </c>
      <c r="AN1990" s="9">
        <v>1.6861876612206178E-5</v>
      </c>
      <c r="AO1990" s="9">
        <v>7.5838872730995722E-5</v>
      </c>
      <c r="AP1990" s="8">
        <v>7.1199999999999996E-3</v>
      </c>
      <c r="AQ1990" s="8" t="s">
        <v>5612</v>
      </c>
      <c r="AR1990" s="37">
        <v>9.6999999999999989E-2</v>
      </c>
      <c r="AS1990" s="37">
        <v>0.13600000000000001</v>
      </c>
      <c r="AT1990" s="37">
        <v>0.217</v>
      </c>
      <c r="AU1990" s="9" t="s">
        <v>5612</v>
      </c>
      <c r="AV1990" s="9" t="s">
        <v>5612</v>
      </c>
      <c r="AW1990" s="9" t="s">
        <v>5612</v>
      </c>
      <c r="AX1990" s="9" t="s">
        <v>5612</v>
      </c>
      <c r="AY1990" s="9" t="s">
        <v>5612</v>
      </c>
      <c r="AZ1990" s="9" t="s">
        <v>5612</v>
      </c>
    </row>
    <row r="1991" spans="1:52" x14ac:dyDescent="0.2">
      <c r="A1991" s="38" t="s">
        <v>23</v>
      </c>
      <c r="B1991" s="7">
        <v>2015</v>
      </c>
      <c r="C1991" s="3" t="s">
        <v>64</v>
      </c>
      <c r="D1991" t="s">
        <v>232</v>
      </c>
      <c r="E1991" t="s">
        <v>2500</v>
      </c>
      <c r="F1991">
        <v>10</v>
      </c>
      <c r="G1991">
        <v>5</v>
      </c>
      <c r="H1991">
        <v>5</v>
      </c>
      <c r="I1991">
        <v>5</v>
      </c>
      <c r="J1991">
        <v>5</v>
      </c>
      <c r="K1991">
        <v>5</v>
      </c>
      <c r="L1991">
        <v>5</v>
      </c>
      <c r="M1991">
        <v>12</v>
      </c>
      <c r="N1991">
        <v>22</v>
      </c>
      <c r="O1991">
        <v>22</v>
      </c>
      <c r="P1991">
        <v>96</v>
      </c>
      <c r="Q1991">
        <v>56</v>
      </c>
      <c r="R1991">
        <v>367722</v>
      </c>
      <c r="S1991">
        <v>748982</v>
      </c>
      <c r="T1991">
        <v>795375</v>
      </c>
      <c r="U1991">
        <v>813312</v>
      </c>
      <c r="V1991">
        <v>774255</v>
      </c>
      <c r="W1991">
        <v>887018</v>
      </c>
      <c r="X1991">
        <v>752723</v>
      </c>
      <c r="Y1991">
        <v>453074</v>
      </c>
      <c r="Z1991">
        <v>231813</v>
      </c>
      <c r="AA1991">
        <v>106264</v>
      </c>
      <c r="AB1991">
        <v>5930538</v>
      </c>
      <c r="AC1991">
        <v>791151</v>
      </c>
      <c r="AD1991" s="9">
        <v>2.7194456681949951E-5</v>
      </c>
      <c r="AE1991" s="9">
        <v>6.6757278546079883E-6</v>
      </c>
      <c r="AF1991" s="9">
        <v>6.2863429200062859E-6</v>
      </c>
      <c r="AG1991" s="9">
        <v>6.1477022348127161E-6</v>
      </c>
      <c r="AH1991" s="9">
        <v>6.4578207438117936E-6</v>
      </c>
      <c r="AI1991" s="9">
        <v>5.6368641899037001E-6</v>
      </c>
      <c r="AJ1991" s="9">
        <v>6.6425497825893459E-6</v>
      </c>
      <c r="AK1991" s="9">
        <v>2.6485739636350794E-5</v>
      </c>
      <c r="AL1991" s="9">
        <v>9.4904082169679872E-5</v>
      </c>
      <c r="AM1991" s="9">
        <v>2.0703154407889784E-4</v>
      </c>
      <c r="AN1991" s="9">
        <v>1.6187401547717931E-5</v>
      </c>
      <c r="AO1991" s="9">
        <v>7.0782947882262672E-5</v>
      </c>
      <c r="AP1991" s="8">
        <v>9.5499999999999995E-3</v>
      </c>
      <c r="AQ1991" s="8" t="s">
        <v>5612</v>
      </c>
      <c r="AR1991" s="37">
        <v>0.30399999999999999</v>
      </c>
      <c r="AS1991" s="37">
        <v>0.41899999999999998</v>
      </c>
      <c r="AT1991" s="37">
        <v>0.52900000000000003</v>
      </c>
      <c r="AU1991" s="9">
        <v>6.0000000000000002E-6</v>
      </c>
      <c r="AV1991" s="9">
        <v>7.400000000000001E-5</v>
      </c>
      <c r="AW1991" s="9">
        <v>2.0000000000000002E-5</v>
      </c>
      <c r="AX1991" s="9">
        <v>1.5E-6</v>
      </c>
      <c r="AY1991" s="9">
        <v>3.4166666666666668E-6</v>
      </c>
      <c r="AZ1991" s="9">
        <v>5.2500000000000006E-6</v>
      </c>
    </row>
    <row r="1992" spans="1:52" x14ac:dyDescent="0.2">
      <c r="A1992" s="38" t="s">
        <v>23</v>
      </c>
      <c r="B1992" s="7">
        <v>2015</v>
      </c>
      <c r="C1992" s="3" t="s">
        <v>65</v>
      </c>
      <c r="D1992" t="s">
        <v>232</v>
      </c>
      <c r="E1992" t="s">
        <v>2501</v>
      </c>
      <c r="F1992">
        <v>10</v>
      </c>
      <c r="G1992">
        <v>5</v>
      </c>
      <c r="H1992">
        <v>5</v>
      </c>
      <c r="I1992">
        <v>5</v>
      </c>
      <c r="J1992">
        <v>5</v>
      </c>
      <c r="K1992">
        <v>5</v>
      </c>
      <c r="L1992">
        <v>5</v>
      </c>
      <c r="M1992">
        <v>14</v>
      </c>
      <c r="N1992">
        <v>17</v>
      </c>
      <c r="O1992">
        <v>35</v>
      </c>
      <c r="P1992">
        <v>106</v>
      </c>
      <c r="Q1992">
        <v>66</v>
      </c>
      <c r="R1992">
        <v>367722</v>
      </c>
      <c r="S1992">
        <v>748982</v>
      </c>
      <c r="T1992">
        <v>795375</v>
      </c>
      <c r="U1992">
        <v>813312</v>
      </c>
      <c r="V1992">
        <v>774255</v>
      </c>
      <c r="W1992">
        <v>887018</v>
      </c>
      <c r="X1992">
        <v>752723</v>
      </c>
      <c r="Y1992">
        <v>453074</v>
      </c>
      <c r="Z1992">
        <v>231813</v>
      </c>
      <c r="AA1992">
        <v>106264</v>
      </c>
      <c r="AB1992">
        <v>5930538</v>
      </c>
      <c r="AC1992">
        <v>791151</v>
      </c>
      <c r="AD1992" s="9">
        <v>2.7194456681949951E-5</v>
      </c>
      <c r="AE1992" s="9">
        <v>6.6757278546079883E-6</v>
      </c>
      <c r="AF1992" s="9">
        <v>6.2863429200062859E-6</v>
      </c>
      <c r="AG1992" s="9">
        <v>6.1477022348127161E-6</v>
      </c>
      <c r="AH1992" s="9">
        <v>6.4578207438117936E-6</v>
      </c>
      <c r="AI1992" s="9">
        <v>5.6368641899037001E-6</v>
      </c>
      <c r="AJ1992" s="9">
        <v>6.6425497825893459E-6</v>
      </c>
      <c r="AK1992" s="9">
        <v>3.0900029575742597E-5</v>
      </c>
      <c r="AL1992" s="9">
        <v>7.3334972585661719E-5</v>
      </c>
      <c r="AM1992" s="9">
        <v>3.2936836558006472E-4</v>
      </c>
      <c r="AN1992" s="9">
        <v>1.787358920893855E-5</v>
      </c>
      <c r="AO1992" s="9">
        <v>8.3422760004095304E-5</v>
      </c>
      <c r="AP1992" s="8">
        <v>1.3259999999999999E-2</v>
      </c>
      <c r="AQ1992" s="8">
        <v>0.96400000000000008</v>
      </c>
      <c r="AR1992" s="37">
        <v>0.41399999999999998</v>
      </c>
      <c r="AS1992" s="37">
        <v>0.53900000000000003</v>
      </c>
      <c r="AT1992" s="37">
        <v>0.67900000000000005</v>
      </c>
      <c r="AU1992" s="9">
        <v>1.8E-5</v>
      </c>
      <c r="AV1992" s="9">
        <v>9.1999999999999987E-5</v>
      </c>
      <c r="AW1992" s="9">
        <v>4.0999999999999994E-5</v>
      </c>
      <c r="AX1992" s="9">
        <v>3.0000000000000001E-6</v>
      </c>
      <c r="AY1992" s="9">
        <v>2.3055555555555564E-6</v>
      </c>
      <c r="AZ1992" s="9">
        <v>5.2500000000000006E-6</v>
      </c>
    </row>
    <row r="1993" spans="1:52" x14ac:dyDescent="0.2">
      <c r="A1993" s="38" t="s">
        <v>23</v>
      </c>
      <c r="B1993" s="7">
        <v>2015</v>
      </c>
      <c r="C1993" s="3" t="s">
        <v>66</v>
      </c>
      <c r="D1993" t="s">
        <v>232</v>
      </c>
      <c r="E1993" t="s">
        <v>2502</v>
      </c>
      <c r="F1993">
        <v>10</v>
      </c>
      <c r="G1993">
        <v>5</v>
      </c>
      <c r="H1993">
        <v>5</v>
      </c>
      <c r="I1993">
        <v>5</v>
      </c>
      <c r="J1993">
        <v>5</v>
      </c>
      <c r="K1993">
        <v>5</v>
      </c>
      <c r="L1993">
        <v>5</v>
      </c>
      <c r="M1993">
        <v>17</v>
      </c>
      <c r="N1993">
        <v>25</v>
      </c>
      <c r="O1993">
        <v>40</v>
      </c>
      <c r="P1993">
        <v>122</v>
      </c>
      <c r="Q1993">
        <v>82</v>
      </c>
      <c r="R1993">
        <v>367722</v>
      </c>
      <c r="S1993">
        <v>748982</v>
      </c>
      <c r="T1993">
        <v>795375</v>
      </c>
      <c r="U1993">
        <v>813312</v>
      </c>
      <c r="V1993">
        <v>774255</v>
      </c>
      <c r="W1993">
        <v>887018</v>
      </c>
      <c r="X1993">
        <v>752723</v>
      </c>
      <c r="Y1993">
        <v>453074</v>
      </c>
      <c r="Z1993">
        <v>231813</v>
      </c>
      <c r="AA1993">
        <v>106264</v>
      </c>
      <c r="AB1993">
        <v>5930538</v>
      </c>
      <c r="AC1993">
        <v>791151</v>
      </c>
      <c r="AD1993" s="9">
        <v>2.7194456681949951E-5</v>
      </c>
      <c r="AE1993" s="9">
        <v>6.6757278546079883E-6</v>
      </c>
      <c r="AF1993" s="9">
        <v>6.2863429200062859E-6</v>
      </c>
      <c r="AG1993" s="9">
        <v>6.1477022348127161E-6</v>
      </c>
      <c r="AH1993" s="9">
        <v>6.4578207438117936E-6</v>
      </c>
      <c r="AI1993" s="9">
        <v>5.6368641899037001E-6</v>
      </c>
      <c r="AJ1993" s="9">
        <v>6.6425497825893459E-6</v>
      </c>
      <c r="AK1993" s="9">
        <v>3.7521464484830293E-5</v>
      </c>
      <c r="AL1993" s="9">
        <v>1.0784554792009076E-4</v>
      </c>
      <c r="AM1993" s="9">
        <v>3.7642098923435971E-4</v>
      </c>
      <c r="AN1993" s="9">
        <v>2.0571489466891538E-5</v>
      </c>
      <c r="AO1993" s="9">
        <v>1.0364645939902749E-4</v>
      </c>
      <c r="AP1993" s="8">
        <v>1.6574999999999999E-2</v>
      </c>
      <c r="AQ1993" s="8" t="s">
        <v>5612</v>
      </c>
      <c r="AR1993" s="37">
        <v>0.45200000000000001</v>
      </c>
      <c r="AS1993" s="37">
        <v>0.57500000000000007</v>
      </c>
      <c r="AT1993" s="37">
        <v>0.74</v>
      </c>
      <c r="AU1993" s="9">
        <v>3.6000000000000001E-5</v>
      </c>
      <c r="AV1993" s="9">
        <v>1.1800000000000001E-4</v>
      </c>
      <c r="AW1993" s="9">
        <v>7.400000000000001E-5</v>
      </c>
      <c r="AX1993" s="9">
        <v>3.6000000000000003E-6</v>
      </c>
      <c r="AY1993" s="9">
        <v>3.266666666666667E-6</v>
      </c>
      <c r="AZ1993" s="9">
        <v>6.8000000000000001E-6</v>
      </c>
    </row>
    <row r="1994" spans="1:52" x14ac:dyDescent="0.2">
      <c r="A1994" s="38" t="s">
        <v>23</v>
      </c>
      <c r="B1994" s="7">
        <v>2016</v>
      </c>
      <c r="C1994" s="3" t="s">
        <v>55</v>
      </c>
      <c r="D1994" t="s">
        <v>233</v>
      </c>
      <c r="E1994" t="s">
        <v>2503</v>
      </c>
      <c r="F1994">
        <v>10</v>
      </c>
      <c r="G1994">
        <v>5</v>
      </c>
      <c r="H1994">
        <v>5</v>
      </c>
      <c r="I1994">
        <v>5</v>
      </c>
      <c r="J1994">
        <v>5</v>
      </c>
      <c r="K1994">
        <v>5</v>
      </c>
      <c r="L1994">
        <v>5</v>
      </c>
      <c r="M1994">
        <v>19</v>
      </c>
      <c r="N1994">
        <v>33</v>
      </c>
      <c r="O1994">
        <v>42</v>
      </c>
      <c r="P1994">
        <v>134</v>
      </c>
      <c r="Q1994">
        <v>94</v>
      </c>
      <c r="R1994">
        <v>367551</v>
      </c>
      <c r="S1994">
        <v>749377</v>
      </c>
      <c r="T1994">
        <v>790335</v>
      </c>
      <c r="U1994">
        <v>820592</v>
      </c>
      <c r="V1994">
        <v>768457</v>
      </c>
      <c r="W1994">
        <v>876960</v>
      </c>
      <c r="X1994">
        <v>766580</v>
      </c>
      <c r="Y1994">
        <v>475899</v>
      </c>
      <c r="Z1994">
        <v>236615</v>
      </c>
      <c r="AA1994">
        <v>107536</v>
      </c>
      <c r="AB1994">
        <v>5959902</v>
      </c>
      <c r="AC1994">
        <v>820050</v>
      </c>
      <c r="AD1994" s="9">
        <v>2.7207108673354175E-5</v>
      </c>
      <c r="AE1994" s="9">
        <v>6.6722090483161348E-6</v>
      </c>
      <c r="AF1994" s="9">
        <v>6.326431196897518E-6</v>
      </c>
      <c r="AG1994" s="9">
        <v>6.0931620098660481E-6</v>
      </c>
      <c r="AH1994" s="9">
        <v>6.5065449335486568E-6</v>
      </c>
      <c r="AI1994" s="9">
        <v>5.701514322203977E-6</v>
      </c>
      <c r="AJ1994" s="9">
        <v>6.5224764538600017E-6</v>
      </c>
      <c r="AK1994" s="9">
        <v>3.9924437748345763E-5</v>
      </c>
      <c r="AL1994" s="9">
        <v>1.3946706675400968E-4</v>
      </c>
      <c r="AM1994" s="9">
        <v>3.9056687992858205E-4</v>
      </c>
      <c r="AN1994" s="9">
        <v>2.248359117314345E-5</v>
      </c>
      <c r="AO1994" s="9">
        <v>1.14627156880678E-4</v>
      </c>
      <c r="AP1994" s="8">
        <v>1.7575E-2</v>
      </c>
      <c r="AQ1994" s="8" t="s">
        <v>5612</v>
      </c>
      <c r="AR1994" s="37">
        <v>0.48399999999999999</v>
      </c>
      <c r="AS1994" s="37">
        <v>0.60299999999999998</v>
      </c>
      <c r="AT1994" s="37">
        <v>0.79200000000000004</v>
      </c>
      <c r="AU1994" s="9">
        <v>6.0000000000000002E-5</v>
      </c>
      <c r="AV1994" s="9">
        <v>1.54E-4</v>
      </c>
      <c r="AW1994" s="9">
        <v>1.0900000000000001E-4</v>
      </c>
      <c r="AX1994" s="9">
        <v>6.0000000000000002E-6</v>
      </c>
      <c r="AY1994" s="9">
        <v>3.9722222222222227E-6</v>
      </c>
      <c r="AZ1994" s="9">
        <v>9.0000000000000002E-6</v>
      </c>
    </row>
    <row r="1995" spans="1:52" x14ac:dyDescent="0.2">
      <c r="A1995" s="38" t="s">
        <v>23</v>
      </c>
      <c r="B1995" s="7">
        <v>2016</v>
      </c>
      <c r="C1995" s="3" t="s">
        <v>56</v>
      </c>
      <c r="D1995" t="s">
        <v>233</v>
      </c>
      <c r="E1995" t="s">
        <v>2504</v>
      </c>
      <c r="F1995">
        <v>10</v>
      </c>
      <c r="G1995">
        <v>5</v>
      </c>
      <c r="H1995">
        <v>5</v>
      </c>
      <c r="I1995">
        <v>5</v>
      </c>
      <c r="J1995">
        <v>5</v>
      </c>
      <c r="K1995">
        <v>5</v>
      </c>
      <c r="L1995">
        <v>5</v>
      </c>
      <c r="M1995">
        <v>16</v>
      </c>
      <c r="N1995">
        <v>21</v>
      </c>
      <c r="O1995">
        <v>50</v>
      </c>
      <c r="P1995">
        <v>127</v>
      </c>
      <c r="Q1995">
        <v>87</v>
      </c>
      <c r="R1995">
        <v>367551</v>
      </c>
      <c r="S1995">
        <v>749377</v>
      </c>
      <c r="T1995">
        <v>790335</v>
      </c>
      <c r="U1995">
        <v>820592</v>
      </c>
      <c r="V1995">
        <v>768457</v>
      </c>
      <c r="W1995">
        <v>876960</v>
      </c>
      <c r="X1995">
        <v>766580</v>
      </c>
      <c r="Y1995">
        <v>475899</v>
      </c>
      <c r="Z1995">
        <v>236615</v>
      </c>
      <c r="AA1995">
        <v>107536</v>
      </c>
      <c r="AB1995">
        <v>5959902</v>
      </c>
      <c r="AC1995">
        <v>820050</v>
      </c>
      <c r="AD1995" s="9">
        <v>2.7207108673354175E-5</v>
      </c>
      <c r="AE1995" s="9">
        <v>6.6722090483161348E-6</v>
      </c>
      <c r="AF1995" s="9">
        <v>6.326431196897518E-6</v>
      </c>
      <c r="AG1995" s="9">
        <v>6.0931620098660481E-6</v>
      </c>
      <c r="AH1995" s="9">
        <v>6.5065449335486568E-6</v>
      </c>
      <c r="AI1995" s="9">
        <v>5.701514322203977E-6</v>
      </c>
      <c r="AJ1995" s="9">
        <v>6.5224764538600017E-6</v>
      </c>
      <c r="AK1995" s="9">
        <v>3.3620579156501694E-5</v>
      </c>
      <c r="AL1995" s="9">
        <v>8.8751769752551607E-5</v>
      </c>
      <c r="AM1995" s="9">
        <v>4.6496057134355005E-4</v>
      </c>
      <c r="AN1995" s="9">
        <v>2.130907521633745E-5</v>
      </c>
      <c r="AO1995" s="9">
        <v>1.0609109200658497E-4</v>
      </c>
      <c r="AP1995" s="8">
        <v>2.1799999999999996E-2</v>
      </c>
      <c r="AQ1995" s="8" t="s">
        <v>5612</v>
      </c>
      <c r="AR1995" s="37">
        <v>0.503</v>
      </c>
      <c r="AS1995" s="37">
        <v>0.627</v>
      </c>
      <c r="AT1995" s="37">
        <v>0.81700000000000006</v>
      </c>
      <c r="AU1995" s="9">
        <v>1.4300000000000001E-4</v>
      </c>
      <c r="AV1995" s="9">
        <v>2.72E-4</v>
      </c>
      <c r="AW1995" s="9">
        <v>1.8100000000000001E-4</v>
      </c>
      <c r="AX1995" s="9">
        <v>2.0999999999999999E-5</v>
      </c>
      <c r="AY1995" s="9">
        <v>1.3361111111111112E-5</v>
      </c>
      <c r="AZ1995" s="9">
        <v>1.8E-5</v>
      </c>
    </row>
    <row r="1996" spans="1:52" x14ac:dyDescent="0.2">
      <c r="A1996" s="38" t="s">
        <v>23</v>
      </c>
      <c r="B1996" s="7">
        <v>2016</v>
      </c>
      <c r="C1996" s="3" t="s">
        <v>57</v>
      </c>
      <c r="D1996" t="s">
        <v>233</v>
      </c>
      <c r="E1996" t="s">
        <v>2505</v>
      </c>
      <c r="F1996">
        <v>10</v>
      </c>
      <c r="G1996">
        <v>5</v>
      </c>
      <c r="H1996">
        <v>5</v>
      </c>
      <c r="I1996">
        <v>5</v>
      </c>
      <c r="J1996">
        <v>5</v>
      </c>
      <c r="K1996">
        <v>11</v>
      </c>
      <c r="L1996">
        <v>10</v>
      </c>
      <c r="M1996">
        <v>22</v>
      </c>
      <c r="N1996">
        <v>31</v>
      </c>
      <c r="O1996">
        <v>46</v>
      </c>
      <c r="P1996">
        <v>150</v>
      </c>
      <c r="Q1996">
        <v>99</v>
      </c>
      <c r="R1996">
        <v>367551</v>
      </c>
      <c r="S1996">
        <v>749377</v>
      </c>
      <c r="T1996">
        <v>790335</v>
      </c>
      <c r="U1996">
        <v>820592</v>
      </c>
      <c r="V1996">
        <v>768457</v>
      </c>
      <c r="W1996">
        <v>876960</v>
      </c>
      <c r="X1996">
        <v>766580</v>
      </c>
      <c r="Y1996">
        <v>475899</v>
      </c>
      <c r="Z1996">
        <v>236615</v>
      </c>
      <c r="AA1996">
        <v>107536</v>
      </c>
      <c r="AB1996">
        <v>5959902</v>
      </c>
      <c r="AC1996">
        <v>820050</v>
      </c>
      <c r="AD1996" s="9">
        <v>2.7207108673354175E-5</v>
      </c>
      <c r="AE1996" s="9">
        <v>6.6722090483161348E-6</v>
      </c>
      <c r="AF1996" s="9">
        <v>6.326431196897518E-6</v>
      </c>
      <c r="AG1996" s="9">
        <v>6.0931620098660481E-6</v>
      </c>
      <c r="AH1996" s="9">
        <v>6.5065449335486568E-6</v>
      </c>
      <c r="AI1996" s="9">
        <v>1.254333150884875E-5</v>
      </c>
      <c r="AJ1996" s="9">
        <v>1.3044952907720003E-5</v>
      </c>
      <c r="AK1996" s="9">
        <v>4.6228296340189833E-5</v>
      </c>
      <c r="AL1996" s="9">
        <v>1.3101451725376666E-4</v>
      </c>
      <c r="AM1996" s="9">
        <v>4.2776372563606605E-4</v>
      </c>
      <c r="AN1996" s="9">
        <v>2.5168199074414312E-5</v>
      </c>
      <c r="AO1996" s="9">
        <v>1.2072434607645876E-4</v>
      </c>
      <c r="AP1996" s="8">
        <v>2.036E-2</v>
      </c>
      <c r="AQ1996" s="8" t="s">
        <v>5612</v>
      </c>
      <c r="AR1996" s="37">
        <v>0.51</v>
      </c>
      <c r="AS1996" s="37">
        <v>0.63800000000000001</v>
      </c>
      <c r="AT1996" s="37">
        <v>0.81799999999999995</v>
      </c>
      <c r="AU1996" s="9">
        <v>3.7600000000000003E-4</v>
      </c>
      <c r="AV1996" s="9">
        <v>7.4200000000000004E-4</v>
      </c>
      <c r="AW1996" s="9">
        <v>5.62E-4</v>
      </c>
      <c r="AX1996" s="9">
        <v>4.6799999999999999E-5</v>
      </c>
      <c r="AY1996" s="9">
        <v>4.6733333333333349E-5</v>
      </c>
      <c r="AZ1996" s="9">
        <v>7.6199999999999995E-5</v>
      </c>
    </row>
    <row r="1997" spans="1:52" x14ac:dyDescent="0.2">
      <c r="A1997" s="38" t="s">
        <v>23</v>
      </c>
      <c r="B1997" s="7">
        <v>2016</v>
      </c>
      <c r="C1997" s="3" t="s">
        <v>58</v>
      </c>
      <c r="D1997" t="s">
        <v>233</v>
      </c>
      <c r="E1997" t="s">
        <v>2506</v>
      </c>
      <c r="F1997">
        <v>10</v>
      </c>
      <c r="G1997">
        <v>5</v>
      </c>
      <c r="H1997">
        <v>5</v>
      </c>
      <c r="I1997">
        <v>5</v>
      </c>
      <c r="J1997">
        <v>5</v>
      </c>
      <c r="K1997">
        <v>5</v>
      </c>
      <c r="L1997">
        <v>17</v>
      </c>
      <c r="M1997">
        <v>16</v>
      </c>
      <c r="N1997">
        <v>19</v>
      </c>
      <c r="O1997">
        <v>42</v>
      </c>
      <c r="P1997">
        <v>129</v>
      </c>
      <c r="Q1997">
        <v>77</v>
      </c>
      <c r="R1997">
        <v>367551</v>
      </c>
      <c r="S1997">
        <v>749377</v>
      </c>
      <c r="T1997">
        <v>790335</v>
      </c>
      <c r="U1997">
        <v>820592</v>
      </c>
      <c r="V1997">
        <v>768457</v>
      </c>
      <c r="W1997">
        <v>876960</v>
      </c>
      <c r="X1997">
        <v>766580</v>
      </c>
      <c r="Y1997">
        <v>475899</v>
      </c>
      <c r="Z1997">
        <v>236615</v>
      </c>
      <c r="AA1997">
        <v>107536</v>
      </c>
      <c r="AB1997">
        <v>5959902</v>
      </c>
      <c r="AC1997">
        <v>820050</v>
      </c>
      <c r="AD1997" s="9">
        <v>2.7207108673354175E-5</v>
      </c>
      <c r="AE1997" s="9">
        <v>6.6722090483161348E-6</v>
      </c>
      <c r="AF1997" s="9">
        <v>6.326431196897518E-6</v>
      </c>
      <c r="AG1997" s="9">
        <v>6.0931620098660481E-6</v>
      </c>
      <c r="AH1997" s="9">
        <v>6.5065449335486568E-6</v>
      </c>
      <c r="AI1997" s="9">
        <v>5.701514322203977E-6</v>
      </c>
      <c r="AJ1997" s="9">
        <v>2.2176419943124006E-5</v>
      </c>
      <c r="AK1997" s="9">
        <v>3.3620579156501694E-5</v>
      </c>
      <c r="AL1997" s="9">
        <v>8.0299220252308604E-5</v>
      </c>
      <c r="AM1997" s="9">
        <v>3.9056687992858205E-4</v>
      </c>
      <c r="AN1997" s="9">
        <v>2.1644651203996307E-5</v>
      </c>
      <c r="AO1997" s="9">
        <v>9.3896713615023475E-5</v>
      </c>
      <c r="AP1997" s="8">
        <v>1.2675000000000001E-2</v>
      </c>
      <c r="AQ1997" s="8" t="s">
        <v>5612</v>
      </c>
      <c r="AR1997" s="37">
        <v>0.51300000000000001</v>
      </c>
      <c r="AS1997" s="37">
        <v>0.64200000000000002</v>
      </c>
      <c r="AT1997" s="37">
        <v>0.82500000000000007</v>
      </c>
      <c r="AU1997" s="9">
        <v>4.3600000000000003E-4</v>
      </c>
      <c r="AV1997" s="9">
        <v>9.6000000000000002E-4</v>
      </c>
      <c r="AW1997" s="9">
        <v>7.4799999999999997E-4</v>
      </c>
      <c r="AX1997" s="9">
        <v>1.5E-5</v>
      </c>
      <c r="AY1997" s="9">
        <v>2.7638888888888888E-5</v>
      </c>
      <c r="AZ1997" s="9">
        <v>4.6249999999999999E-5</v>
      </c>
    </row>
    <row r="1998" spans="1:52" x14ac:dyDescent="0.2">
      <c r="A1998" s="38" t="s">
        <v>23</v>
      </c>
      <c r="B1998" s="7">
        <v>2016</v>
      </c>
      <c r="C1998" s="3" t="s">
        <v>59</v>
      </c>
      <c r="D1998" t="s">
        <v>233</v>
      </c>
      <c r="E1998" t="s">
        <v>2507</v>
      </c>
      <c r="F1998">
        <v>10</v>
      </c>
      <c r="G1998">
        <v>5</v>
      </c>
      <c r="H1998">
        <v>5</v>
      </c>
      <c r="I1998">
        <v>5</v>
      </c>
      <c r="J1998">
        <v>5</v>
      </c>
      <c r="K1998">
        <v>5</v>
      </c>
      <c r="L1998">
        <v>5</v>
      </c>
      <c r="M1998">
        <v>16</v>
      </c>
      <c r="N1998">
        <v>21</v>
      </c>
      <c r="O1998">
        <v>34</v>
      </c>
      <c r="P1998">
        <v>111</v>
      </c>
      <c r="Q1998">
        <v>71</v>
      </c>
      <c r="R1998">
        <v>367551</v>
      </c>
      <c r="S1998">
        <v>749377</v>
      </c>
      <c r="T1998">
        <v>790335</v>
      </c>
      <c r="U1998">
        <v>820592</v>
      </c>
      <c r="V1998">
        <v>768457</v>
      </c>
      <c r="W1998">
        <v>876960</v>
      </c>
      <c r="X1998">
        <v>766580</v>
      </c>
      <c r="Y1998">
        <v>475899</v>
      </c>
      <c r="Z1998">
        <v>236615</v>
      </c>
      <c r="AA1998">
        <v>107536</v>
      </c>
      <c r="AB1998">
        <v>5959902</v>
      </c>
      <c r="AC1998">
        <v>820050</v>
      </c>
      <c r="AD1998" s="9">
        <v>2.7207108673354175E-5</v>
      </c>
      <c r="AE1998" s="9">
        <v>6.6722090483161348E-6</v>
      </c>
      <c r="AF1998" s="9">
        <v>6.326431196897518E-6</v>
      </c>
      <c r="AG1998" s="9">
        <v>6.0931620098660481E-6</v>
      </c>
      <c r="AH1998" s="9">
        <v>6.5065449335486568E-6</v>
      </c>
      <c r="AI1998" s="9">
        <v>5.701514322203977E-6</v>
      </c>
      <c r="AJ1998" s="9">
        <v>6.5224764538600017E-6</v>
      </c>
      <c r="AK1998" s="9">
        <v>3.3620579156501694E-5</v>
      </c>
      <c r="AL1998" s="9">
        <v>8.8751769752551607E-5</v>
      </c>
      <c r="AM1998" s="9">
        <v>3.1617318851361406E-4</v>
      </c>
      <c r="AN1998" s="9">
        <v>1.8624467315066591E-5</v>
      </c>
      <c r="AO1998" s="9">
        <v>8.658008658008658E-5</v>
      </c>
      <c r="AP1998" s="8">
        <v>9.5750000000000002E-3</v>
      </c>
      <c r="AQ1998" s="8" t="s">
        <v>5612</v>
      </c>
      <c r="AR1998" s="37">
        <v>0.51700000000000002</v>
      </c>
      <c r="AS1998" s="37">
        <v>0.64300000000000002</v>
      </c>
      <c r="AT1998" s="37">
        <v>0.82500000000000007</v>
      </c>
      <c r="AU1998" s="9" t="s">
        <v>5612</v>
      </c>
      <c r="AV1998" s="9" t="s">
        <v>5612</v>
      </c>
      <c r="AW1998" s="9" t="s">
        <v>5612</v>
      </c>
      <c r="AX1998" s="9" t="s">
        <v>5612</v>
      </c>
      <c r="AY1998" s="9" t="s">
        <v>5612</v>
      </c>
      <c r="AZ1998" s="9" t="s">
        <v>5612</v>
      </c>
    </row>
    <row r="1999" spans="1:52" x14ac:dyDescent="0.2">
      <c r="A1999" s="38" t="s">
        <v>23</v>
      </c>
      <c r="B1999" s="7">
        <v>2016</v>
      </c>
      <c r="C1999" s="3" t="s">
        <v>60</v>
      </c>
      <c r="D1999" t="s">
        <v>233</v>
      </c>
      <c r="E1999" t="s">
        <v>2508</v>
      </c>
      <c r="F1999">
        <v>10</v>
      </c>
      <c r="G1999">
        <v>5</v>
      </c>
      <c r="H1999">
        <v>5</v>
      </c>
      <c r="I1999">
        <v>5</v>
      </c>
      <c r="J1999">
        <v>5</v>
      </c>
      <c r="K1999">
        <v>5</v>
      </c>
      <c r="L1999">
        <v>5</v>
      </c>
      <c r="M1999">
        <v>16</v>
      </c>
      <c r="N1999">
        <v>16</v>
      </c>
      <c r="O1999">
        <v>33</v>
      </c>
      <c r="P1999">
        <v>105</v>
      </c>
      <c r="Q1999">
        <v>65</v>
      </c>
      <c r="R1999">
        <v>367551</v>
      </c>
      <c r="S1999">
        <v>749377</v>
      </c>
      <c r="T1999">
        <v>790335</v>
      </c>
      <c r="U1999">
        <v>820592</v>
      </c>
      <c r="V1999">
        <v>768457</v>
      </c>
      <c r="W1999">
        <v>876960</v>
      </c>
      <c r="X1999">
        <v>766580</v>
      </c>
      <c r="Y1999">
        <v>475899</v>
      </c>
      <c r="Z1999">
        <v>236615</v>
      </c>
      <c r="AA1999">
        <v>107536</v>
      </c>
      <c r="AB1999">
        <v>5959902</v>
      </c>
      <c r="AC1999">
        <v>820050</v>
      </c>
      <c r="AD1999" s="9">
        <v>2.7207108673354175E-5</v>
      </c>
      <c r="AE1999" s="9">
        <v>6.6722090483161348E-6</v>
      </c>
      <c r="AF1999" s="9">
        <v>6.326431196897518E-6</v>
      </c>
      <c r="AG1999" s="9">
        <v>6.0931620098660481E-6</v>
      </c>
      <c r="AH1999" s="9">
        <v>6.5065449335486568E-6</v>
      </c>
      <c r="AI1999" s="9">
        <v>5.701514322203977E-6</v>
      </c>
      <c r="AJ1999" s="9">
        <v>6.5224764538600017E-6</v>
      </c>
      <c r="AK1999" s="9">
        <v>3.3620579156501694E-5</v>
      </c>
      <c r="AL1999" s="9">
        <v>6.7620396001944093E-5</v>
      </c>
      <c r="AM1999" s="9">
        <v>3.0687397708674305E-4</v>
      </c>
      <c r="AN1999" s="9">
        <v>1.7617739352090016E-5</v>
      </c>
      <c r="AO1999" s="9">
        <v>7.9263459545149685E-5</v>
      </c>
      <c r="AP1999" s="8">
        <v>8.8800000000000007E-3</v>
      </c>
      <c r="AQ1999" s="8" t="s">
        <v>5612</v>
      </c>
      <c r="AR1999" s="37" t="s">
        <v>5612</v>
      </c>
      <c r="AS1999" s="37" t="s">
        <v>5612</v>
      </c>
      <c r="AT1999" s="37" t="s">
        <v>5612</v>
      </c>
      <c r="AU1999" s="9" t="s">
        <v>5612</v>
      </c>
      <c r="AV1999" s="9" t="s">
        <v>5612</v>
      </c>
      <c r="AW1999" s="9" t="s">
        <v>5612</v>
      </c>
      <c r="AX1999" s="9" t="s">
        <v>5612</v>
      </c>
      <c r="AY1999" s="9" t="s">
        <v>5612</v>
      </c>
      <c r="AZ1999" s="9" t="s">
        <v>5612</v>
      </c>
    </row>
    <row r="2000" spans="1:52" x14ac:dyDescent="0.2">
      <c r="A2000" s="38" t="s">
        <v>23</v>
      </c>
      <c r="B2000" s="7">
        <v>2016</v>
      </c>
      <c r="C2000" s="3" t="s">
        <v>61</v>
      </c>
      <c r="D2000" t="s">
        <v>233</v>
      </c>
      <c r="E2000" t="s">
        <v>2509</v>
      </c>
      <c r="F2000">
        <v>10</v>
      </c>
      <c r="G2000">
        <v>5</v>
      </c>
      <c r="H2000">
        <v>5</v>
      </c>
      <c r="I2000">
        <v>5</v>
      </c>
      <c r="J2000">
        <v>5</v>
      </c>
      <c r="K2000">
        <v>5</v>
      </c>
      <c r="L2000">
        <v>5</v>
      </c>
      <c r="M2000">
        <v>5</v>
      </c>
      <c r="N2000">
        <v>11</v>
      </c>
      <c r="O2000">
        <v>29</v>
      </c>
      <c r="P2000">
        <v>85</v>
      </c>
      <c r="Q2000">
        <v>45</v>
      </c>
      <c r="R2000">
        <v>367551</v>
      </c>
      <c r="S2000">
        <v>749377</v>
      </c>
      <c r="T2000">
        <v>790335</v>
      </c>
      <c r="U2000">
        <v>820592</v>
      </c>
      <c r="V2000">
        <v>768457</v>
      </c>
      <c r="W2000">
        <v>876960</v>
      </c>
      <c r="X2000">
        <v>766580</v>
      </c>
      <c r="Y2000">
        <v>475899</v>
      </c>
      <c r="Z2000">
        <v>236615</v>
      </c>
      <c r="AA2000">
        <v>107536</v>
      </c>
      <c r="AB2000">
        <v>5959902</v>
      </c>
      <c r="AC2000">
        <v>820050</v>
      </c>
      <c r="AD2000" s="9">
        <v>2.7207108673354175E-5</v>
      </c>
      <c r="AE2000" s="9">
        <v>6.6722090483161348E-6</v>
      </c>
      <c r="AF2000" s="9">
        <v>6.326431196897518E-6</v>
      </c>
      <c r="AG2000" s="9">
        <v>6.0931620098660481E-6</v>
      </c>
      <c r="AH2000" s="9">
        <v>6.5065449335486568E-6</v>
      </c>
      <c r="AI2000" s="9">
        <v>5.701514322203977E-6</v>
      </c>
      <c r="AJ2000" s="9">
        <v>6.5224764538600017E-6</v>
      </c>
      <c r="AK2000" s="9">
        <v>1.0506430986406779E-5</v>
      </c>
      <c r="AL2000" s="9">
        <v>4.6489022251336558E-5</v>
      </c>
      <c r="AM2000" s="9">
        <v>2.6967713137925905E-4</v>
      </c>
      <c r="AN2000" s="9">
        <v>1.4261979475501443E-5</v>
      </c>
      <c r="AO2000" s="9">
        <v>5.4874702762026703E-5</v>
      </c>
      <c r="AP2000" s="8">
        <v>5.9750000000000003E-3</v>
      </c>
      <c r="AQ2000" s="8" t="s">
        <v>5612</v>
      </c>
      <c r="AR2000" s="37" t="s">
        <v>5612</v>
      </c>
      <c r="AS2000" s="37" t="s">
        <v>5612</v>
      </c>
      <c r="AT2000" s="37" t="s">
        <v>5612</v>
      </c>
      <c r="AU2000" s="9" t="s">
        <v>5612</v>
      </c>
      <c r="AV2000" s="9" t="s">
        <v>5612</v>
      </c>
      <c r="AW2000" s="9" t="s">
        <v>5612</v>
      </c>
      <c r="AX2000" s="9" t="s">
        <v>5612</v>
      </c>
      <c r="AY2000" s="9" t="s">
        <v>5612</v>
      </c>
      <c r="AZ2000" s="9" t="s">
        <v>5612</v>
      </c>
    </row>
    <row r="2001" spans="1:52" x14ac:dyDescent="0.2">
      <c r="A2001" s="38" t="s">
        <v>23</v>
      </c>
      <c r="B2001" s="7">
        <v>2016</v>
      </c>
      <c r="C2001" s="3" t="s">
        <v>62</v>
      </c>
      <c r="D2001" t="s">
        <v>233</v>
      </c>
      <c r="E2001" t="s">
        <v>2510</v>
      </c>
      <c r="F2001">
        <v>10</v>
      </c>
      <c r="G2001">
        <v>5</v>
      </c>
      <c r="H2001">
        <v>5</v>
      </c>
      <c r="I2001">
        <v>5</v>
      </c>
      <c r="J2001">
        <v>5</v>
      </c>
      <c r="K2001">
        <v>5</v>
      </c>
      <c r="L2001">
        <v>5</v>
      </c>
      <c r="M2001">
        <v>5</v>
      </c>
      <c r="N2001">
        <v>16</v>
      </c>
      <c r="O2001">
        <v>20</v>
      </c>
      <c r="P2001">
        <v>81</v>
      </c>
      <c r="Q2001">
        <v>41</v>
      </c>
      <c r="R2001">
        <v>367551</v>
      </c>
      <c r="S2001">
        <v>749377</v>
      </c>
      <c r="T2001">
        <v>790335</v>
      </c>
      <c r="U2001">
        <v>820592</v>
      </c>
      <c r="V2001">
        <v>768457</v>
      </c>
      <c r="W2001">
        <v>876960</v>
      </c>
      <c r="X2001">
        <v>766580</v>
      </c>
      <c r="Y2001">
        <v>475899</v>
      </c>
      <c r="Z2001">
        <v>236615</v>
      </c>
      <c r="AA2001">
        <v>107536</v>
      </c>
      <c r="AB2001">
        <v>5959902</v>
      </c>
      <c r="AC2001">
        <v>820050</v>
      </c>
      <c r="AD2001" s="9">
        <v>2.7207108673354175E-5</v>
      </c>
      <c r="AE2001" s="9">
        <v>6.6722090483161348E-6</v>
      </c>
      <c r="AF2001" s="9">
        <v>6.326431196897518E-6</v>
      </c>
      <c r="AG2001" s="9">
        <v>6.0931620098660481E-6</v>
      </c>
      <c r="AH2001" s="9">
        <v>6.5065449335486568E-6</v>
      </c>
      <c r="AI2001" s="9">
        <v>5.701514322203977E-6</v>
      </c>
      <c r="AJ2001" s="9">
        <v>6.5224764538600017E-6</v>
      </c>
      <c r="AK2001" s="9">
        <v>1.0506430986406779E-5</v>
      </c>
      <c r="AL2001" s="9">
        <v>6.7620396001944093E-5</v>
      </c>
      <c r="AM2001" s="9">
        <v>1.8598422853742001E-4</v>
      </c>
      <c r="AN2001" s="9">
        <v>1.3590827500183727E-5</v>
      </c>
      <c r="AO2001" s="9">
        <v>4.9996951405402107E-5</v>
      </c>
      <c r="AP2001" s="8">
        <v>5.8999999999999999E-3</v>
      </c>
      <c r="AQ2001" s="8" t="s">
        <v>5612</v>
      </c>
      <c r="AR2001" s="37">
        <v>2.7000000000000003E-2</v>
      </c>
      <c r="AS2001" s="37">
        <v>1.7000000000000001E-2</v>
      </c>
      <c r="AT2001" s="37">
        <v>0</v>
      </c>
      <c r="AU2001" s="9" t="s">
        <v>5612</v>
      </c>
      <c r="AV2001" s="9" t="s">
        <v>5612</v>
      </c>
      <c r="AW2001" s="9" t="s">
        <v>5612</v>
      </c>
      <c r="AX2001" s="9" t="s">
        <v>5612</v>
      </c>
      <c r="AY2001" s="9" t="s">
        <v>5612</v>
      </c>
      <c r="AZ2001" s="9" t="s">
        <v>5612</v>
      </c>
    </row>
    <row r="2002" spans="1:52" x14ac:dyDescent="0.2">
      <c r="A2002" s="38" t="s">
        <v>23</v>
      </c>
      <c r="B2002" s="7">
        <v>2016</v>
      </c>
      <c r="C2002" s="3" t="s">
        <v>63</v>
      </c>
      <c r="D2002" t="s">
        <v>233</v>
      </c>
      <c r="E2002" t="s">
        <v>2511</v>
      </c>
      <c r="F2002">
        <v>10</v>
      </c>
      <c r="G2002">
        <v>5</v>
      </c>
      <c r="H2002">
        <v>5</v>
      </c>
      <c r="I2002">
        <v>5</v>
      </c>
      <c r="J2002">
        <v>5</v>
      </c>
      <c r="K2002">
        <v>5</v>
      </c>
      <c r="L2002">
        <v>5</v>
      </c>
      <c r="M2002">
        <v>10</v>
      </c>
      <c r="N2002">
        <v>25</v>
      </c>
      <c r="O2002">
        <v>28</v>
      </c>
      <c r="P2002">
        <v>103</v>
      </c>
      <c r="Q2002">
        <v>63</v>
      </c>
      <c r="R2002">
        <v>367551</v>
      </c>
      <c r="S2002">
        <v>749377</v>
      </c>
      <c r="T2002">
        <v>790335</v>
      </c>
      <c r="U2002">
        <v>820592</v>
      </c>
      <c r="V2002">
        <v>768457</v>
      </c>
      <c r="W2002">
        <v>876960</v>
      </c>
      <c r="X2002">
        <v>766580</v>
      </c>
      <c r="Y2002">
        <v>475899</v>
      </c>
      <c r="Z2002">
        <v>236615</v>
      </c>
      <c r="AA2002">
        <v>107536</v>
      </c>
      <c r="AB2002">
        <v>5959902</v>
      </c>
      <c r="AC2002">
        <v>820050</v>
      </c>
      <c r="AD2002" s="9">
        <v>2.7207108673354175E-5</v>
      </c>
      <c r="AE2002" s="9">
        <v>6.6722090483161348E-6</v>
      </c>
      <c r="AF2002" s="9">
        <v>6.326431196897518E-6</v>
      </c>
      <c r="AG2002" s="9">
        <v>6.0931620098660481E-6</v>
      </c>
      <c r="AH2002" s="9">
        <v>6.5065449335486568E-6</v>
      </c>
      <c r="AI2002" s="9">
        <v>5.701514322203977E-6</v>
      </c>
      <c r="AJ2002" s="9">
        <v>6.5224764538600017E-6</v>
      </c>
      <c r="AK2002" s="9">
        <v>2.1012861972813559E-5</v>
      </c>
      <c r="AL2002" s="9">
        <v>1.0565686875303764E-4</v>
      </c>
      <c r="AM2002" s="9">
        <v>2.6037791995238803E-4</v>
      </c>
      <c r="AN2002" s="9">
        <v>1.7282163364431159E-5</v>
      </c>
      <c r="AO2002" s="9">
        <v>7.6824583866837387E-5</v>
      </c>
      <c r="AP2002" s="8">
        <v>6.7600000000000004E-3</v>
      </c>
      <c r="AQ2002" s="8" t="s">
        <v>5612</v>
      </c>
      <c r="AR2002" s="37">
        <v>0.115</v>
      </c>
      <c r="AS2002" s="37">
        <v>0.17300000000000001</v>
      </c>
      <c r="AT2002" s="37">
        <v>0.21</v>
      </c>
      <c r="AU2002" s="9" t="s">
        <v>5612</v>
      </c>
      <c r="AV2002" s="9" t="s">
        <v>5612</v>
      </c>
      <c r="AW2002" s="9" t="s">
        <v>5612</v>
      </c>
      <c r="AX2002" s="9" t="s">
        <v>5612</v>
      </c>
      <c r="AY2002" s="9" t="s">
        <v>5612</v>
      </c>
      <c r="AZ2002" s="9" t="s">
        <v>5612</v>
      </c>
    </row>
    <row r="2003" spans="1:52" x14ac:dyDescent="0.2">
      <c r="A2003" s="38" t="s">
        <v>23</v>
      </c>
      <c r="B2003" s="7">
        <v>2016</v>
      </c>
      <c r="C2003" s="3" t="s">
        <v>64</v>
      </c>
      <c r="D2003" t="s">
        <v>233</v>
      </c>
      <c r="E2003" t="s">
        <v>2512</v>
      </c>
      <c r="F2003">
        <v>10</v>
      </c>
      <c r="G2003">
        <v>5</v>
      </c>
      <c r="H2003">
        <v>5</v>
      </c>
      <c r="I2003">
        <v>5</v>
      </c>
      <c r="J2003">
        <v>5</v>
      </c>
      <c r="K2003">
        <v>5</v>
      </c>
      <c r="L2003">
        <v>5</v>
      </c>
      <c r="M2003">
        <v>5</v>
      </c>
      <c r="N2003">
        <v>20</v>
      </c>
      <c r="O2003">
        <v>35</v>
      </c>
      <c r="P2003">
        <v>100</v>
      </c>
      <c r="Q2003">
        <v>60</v>
      </c>
      <c r="R2003">
        <v>367551</v>
      </c>
      <c r="S2003">
        <v>749377</v>
      </c>
      <c r="T2003">
        <v>790335</v>
      </c>
      <c r="U2003">
        <v>820592</v>
      </c>
      <c r="V2003">
        <v>768457</v>
      </c>
      <c r="W2003">
        <v>876960</v>
      </c>
      <c r="X2003">
        <v>766580</v>
      </c>
      <c r="Y2003">
        <v>475899</v>
      </c>
      <c r="Z2003">
        <v>236615</v>
      </c>
      <c r="AA2003">
        <v>107536</v>
      </c>
      <c r="AB2003">
        <v>5959902</v>
      </c>
      <c r="AC2003">
        <v>820050</v>
      </c>
      <c r="AD2003" s="9">
        <v>2.7207108673354175E-5</v>
      </c>
      <c r="AE2003" s="9">
        <v>6.6722090483161348E-6</v>
      </c>
      <c r="AF2003" s="9">
        <v>6.326431196897518E-6</v>
      </c>
      <c r="AG2003" s="9">
        <v>6.0931620098660481E-6</v>
      </c>
      <c r="AH2003" s="9">
        <v>6.5065449335486568E-6</v>
      </c>
      <c r="AI2003" s="9">
        <v>5.701514322203977E-6</v>
      </c>
      <c r="AJ2003" s="9">
        <v>6.5224764538600017E-6</v>
      </c>
      <c r="AK2003" s="9">
        <v>1.0506430986406779E-5</v>
      </c>
      <c r="AL2003" s="9">
        <v>8.4525495002430113E-5</v>
      </c>
      <c r="AM2003" s="9">
        <v>3.2547239994048507E-4</v>
      </c>
      <c r="AN2003" s="9">
        <v>1.6778799382942874E-5</v>
      </c>
      <c r="AO2003" s="9">
        <v>7.3166270349368947E-5</v>
      </c>
      <c r="AP2003" s="8">
        <v>7.6500000000000005E-3</v>
      </c>
      <c r="AQ2003" s="8" t="s">
        <v>5612</v>
      </c>
      <c r="AR2003" s="37">
        <v>0.315</v>
      </c>
      <c r="AS2003" s="37">
        <v>0.47500000000000003</v>
      </c>
      <c r="AT2003" s="37">
        <v>0.46799999999999997</v>
      </c>
      <c r="AU2003" s="9">
        <v>0</v>
      </c>
      <c r="AV2003" s="9">
        <v>9.0000000000000002E-6</v>
      </c>
      <c r="AW2003" s="9">
        <v>6.9999999999999999E-6</v>
      </c>
      <c r="AX2003" s="9">
        <v>0</v>
      </c>
      <c r="AY2003" s="9">
        <v>6.1111111111111106E-7</v>
      </c>
      <c r="AZ2003" s="9">
        <v>1.7500000000000002E-6</v>
      </c>
    </row>
    <row r="2004" spans="1:52" x14ac:dyDescent="0.2">
      <c r="A2004" s="38" t="s">
        <v>23</v>
      </c>
      <c r="B2004" s="7">
        <v>2016</v>
      </c>
      <c r="C2004" s="3" t="s">
        <v>65</v>
      </c>
      <c r="D2004" t="s">
        <v>233</v>
      </c>
      <c r="E2004" t="s">
        <v>2513</v>
      </c>
      <c r="F2004">
        <v>10</v>
      </c>
      <c r="G2004">
        <v>5</v>
      </c>
      <c r="H2004">
        <v>5</v>
      </c>
      <c r="I2004">
        <v>5</v>
      </c>
      <c r="J2004">
        <v>5</v>
      </c>
      <c r="K2004">
        <v>5</v>
      </c>
      <c r="L2004">
        <v>5</v>
      </c>
      <c r="M2004">
        <v>12</v>
      </c>
      <c r="N2004">
        <v>15</v>
      </c>
      <c r="O2004">
        <v>47</v>
      </c>
      <c r="P2004">
        <v>114</v>
      </c>
      <c r="Q2004">
        <v>74</v>
      </c>
      <c r="R2004">
        <v>367551</v>
      </c>
      <c r="S2004">
        <v>749377</v>
      </c>
      <c r="T2004">
        <v>790335</v>
      </c>
      <c r="U2004">
        <v>820592</v>
      </c>
      <c r="V2004">
        <v>768457</v>
      </c>
      <c r="W2004">
        <v>876960</v>
      </c>
      <c r="X2004">
        <v>766580</v>
      </c>
      <c r="Y2004">
        <v>475899</v>
      </c>
      <c r="Z2004">
        <v>236615</v>
      </c>
      <c r="AA2004">
        <v>107536</v>
      </c>
      <c r="AB2004">
        <v>5959902</v>
      </c>
      <c r="AC2004">
        <v>820050</v>
      </c>
      <c r="AD2004" s="9">
        <v>2.7207108673354175E-5</v>
      </c>
      <c r="AE2004" s="9">
        <v>6.6722090483161348E-6</v>
      </c>
      <c r="AF2004" s="9">
        <v>6.326431196897518E-6</v>
      </c>
      <c r="AG2004" s="9">
        <v>6.0931620098660481E-6</v>
      </c>
      <c r="AH2004" s="9">
        <v>6.5065449335486568E-6</v>
      </c>
      <c r="AI2004" s="9">
        <v>5.701514322203977E-6</v>
      </c>
      <c r="AJ2004" s="9">
        <v>6.5224764538600017E-6</v>
      </c>
      <c r="AK2004" s="9">
        <v>2.5215434367376271E-5</v>
      </c>
      <c r="AL2004" s="9">
        <v>6.3394121251822584E-5</v>
      </c>
      <c r="AM2004" s="9">
        <v>4.3706293706293706E-4</v>
      </c>
      <c r="AN2004" s="9">
        <v>1.9127831296554876E-5</v>
      </c>
      <c r="AO2004" s="9">
        <v>9.0238400097555021E-5</v>
      </c>
      <c r="AP2004" s="8">
        <v>1.034E-2</v>
      </c>
      <c r="AQ2004" s="8">
        <v>0.96900000000000008</v>
      </c>
      <c r="AR2004" s="37">
        <v>0.42100000000000004</v>
      </c>
      <c r="AS2004" s="37">
        <v>0.6</v>
      </c>
      <c r="AT2004" s="37">
        <v>0.60299999999999998</v>
      </c>
      <c r="AU2004" s="9">
        <v>6.0000000000000002E-6</v>
      </c>
      <c r="AV2004" s="9">
        <v>5.5000000000000002E-5</v>
      </c>
      <c r="AW2004" s="9">
        <v>2.7000000000000002E-5</v>
      </c>
      <c r="AX2004" s="9">
        <v>1.5E-6</v>
      </c>
      <c r="AY2004" s="9">
        <v>2.6944444444444448E-6</v>
      </c>
      <c r="AZ2004" s="9">
        <v>4.7500000000000003E-6</v>
      </c>
    </row>
    <row r="2005" spans="1:52" x14ac:dyDescent="0.2">
      <c r="A2005" s="38" t="s">
        <v>23</v>
      </c>
      <c r="B2005" s="7">
        <v>2016</v>
      </c>
      <c r="C2005" s="3" t="s">
        <v>66</v>
      </c>
      <c r="D2005" t="s">
        <v>233</v>
      </c>
      <c r="E2005" t="s">
        <v>2514</v>
      </c>
      <c r="F2005">
        <v>10</v>
      </c>
      <c r="G2005">
        <v>5</v>
      </c>
      <c r="H2005">
        <v>5</v>
      </c>
      <c r="I2005">
        <v>5</v>
      </c>
      <c r="J2005">
        <v>5</v>
      </c>
      <c r="K2005">
        <v>5</v>
      </c>
      <c r="L2005">
        <v>5</v>
      </c>
      <c r="M2005">
        <v>12</v>
      </c>
      <c r="N2005">
        <v>26</v>
      </c>
      <c r="O2005">
        <v>34</v>
      </c>
      <c r="P2005">
        <v>112</v>
      </c>
      <c r="Q2005">
        <v>72</v>
      </c>
      <c r="R2005">
        <v>367551</v>
      </c>
      <c r="S2005">
        <v>749377</v>
      </c>
      <c r="T2005">
        <v>790335</v>
      </c>
      <c r="U2005">
        <v>820592</v>
      </c>
      <c r="V2005">
        <v>768457</v>
      </c>
      <c r="W2005">
        <v>876960</v>
      </c>
      <c r="X2005">
        <v>766580</v>
      </c>
      <c r="Y2005">
        <v>475899</v>
      </c>
      <c r="Z2005">
        <v>236615</v>
      </c>
      <c r="AA2005">
        <v>107536</v>
      </c>
      <c r="AB2005">
        <v>5959902</v>
      </c>
      <c r="AC2005">
        <v>820050</v>
      </c>
      <c r="AD2005" s="9">
        <v>2.7207108673354175E-5</v>
      </c>
      <c r="AE2005" s="9">
        <v>6.6722090483161348E-6</v>
      </c>
      <c r="AF2005" s="9">
        <v>6.326431196897518E-6</v>
      </c>
      <c r="AG2005" s="9">
        <v>6.0931620098660481E-6</v>
      </c>
      <c r="AH2005" s="9">
        <v>6.5065449335486568E-6</v>
      </c>
      <c r="AI2005" s="9">
        <v>5.701514322203977E-6</v>
      </c>
      <c r="AJ2005" s="9">
        <v>6.5224764538600017E-6</v>
      </c>
      <c r="AK2005" s="9">
        <v>2.5215434367376271E-5</v>
      </c>
      <c r="AL2005" s="9">
        <v>1.0988314350315914E-4</v>
      </c>
      <c r="AM2005" s="9">
        <v>3.1617318851361406E-4</v>
      </c>
      <c r="AN2005" s="9">
        <v>1.8792255308896019E-5</v>
      </c>
      <c r="AO2005" s="9">
        <v>8.7799524419242722E-5</v>
      </c>
      <c r="AP2005" s="8">
        <v>1.2775E-2</v>
      </c>
      <c r="AQ2005" s="8" t="s">
        <v>5612</v>
      </c>
      <c r="AR2005" s="37">
        <v>0.46200000000000002</v>
      </c>
      <c r="AS2005" s="37">
        <v>0.64500000000000002</v>
      </c>
      <c r="AT2005" s="37">
        <v>0.67799999999999994</v>
      </c>
      <c r="AU2005" s="9">
        <v>3.6000000000000001E-5</v>
      </c>
      <c r="AV2005" s="9">
        <v>4.0200000000000001E-4</v>
      </c>
      <c r="AW2005" s="9">
        <v>1.7100000000000001E-4</v>
      </c>
      <c r="AX2005" s="9">
        <v>6.0000000000000002E-6</v>
      </c>
      <c r="AY2005" s="9">
        <v>1.5288888888888893E-5</v>
      </c>
      <c r="AZ2005" s="9">
        <v>2.8400000000000003E-5</v>
      </c>
    </row>
    <row r="2006" spans="1:52" x14ac:dyDescent="0.2">
      <c r="A2006" s="38" t="s">
        <v>23</v>
      </c>
      <c r="B2006" s="7">
        <v>2017</v>
      </c>
      <c r="C2006" s="3" t="s">
        <v>55</v>
      </c>
      <c r="D2006" t="s">
        <v>234</v>
      </c>
      <c r="E2006" t="s">
        <v>2515</v>
      </c>
      <c r="F2006">
        <v>10</v>
      </c>
      <c r="G2006">
        <v>5</v>
      </c>
      <c r="H2006">
        <v>5</v>
      </c>
      <c r="I2006">
        <v>5</v>
      </c>
      <c r="J2006">
        <v>5</v>
      </c>
      <c r="K2006">
        <v>5</v>
      </c>
      <c r="L2006">
        <v>5</v>
      </c>
      <c r="M2006">
        <v>27</v>
      </c>
      <c r="N2006">
        <v>27</v>
      </c>
      <c r="O2006">
        <v>64</v>
      </c>
      <c r="P2006">
        <v>158</v>
      </c>
      <c r="Q2006">
        <v>118</v>
      </c>
      <c r="R2006">
        <v>366750</v>
      </c>
      <c r="S2006">
        <v>750100</v>
      </c>
      <c r="T2006">
        <v>783802</v>
      </c>
      <c r="U2006">
        <v>827210</v>
      </c>
      <c r="V2006">
        <v>768393</v>
      </c>
      <c r="W2006">
        <v>868226</v>
      </c>
      <c r="X2006">
        <v>782413</v>
      </c>
      <c r="Y2006">
        <v>496864</v>
      </c>
      <c r="Z2006">
        <v>243831</v>
      </c>
      <c r="AA2006">
        <v>108490</v>
      </c>
      <c r="AB2006">
        <v>5996079</v>
      </c>
      <c r="AC2006">
        <v>849185</v>
      </c>
      <c r="AD2006" s="9">
        <v>2.7266530334014997E-5</v>
      </c>
      <c r="AE2006" s="9">
        <v>6.6657778962804959E-6</v>
      </c>
      <c r="AF2006" s="9">
        <v>6.3791620843019028E-6</v>
      </c>
      <c r="AG2006" s="9">
        <v>6.0444143566929798E-6</v>
      </c>
      <c r="AH2006" s="9">
        <v>6.5070868683082744E-6</v>
      </c>
      <c r="AI2006" s="9">
        <v>5.7588692345080656E-6</v>
      </c>
      <c r="AJ2006" s="9">
        <v>6.390486865632345E-6</v>
      </c>
      <c r="AK2006" s="9">
        <v>5.43408256585303E-5</v>
      </c>
      <c r="AL2006" s="9">
        <v>1.1073243352978088E-4</v>
      </c>
      <c r="AM2006" s="9">
        <v>5.8991612130150249E-4</v>
      </c>
      <c r="AN2006" s="9">
        <v>2.6350553419993301E-5</v>
      </c>
      <c r="AO2006" s="9">
        <v>1.3895676442706831E-4</v>
      </c>
      <c r="AP2006" s="8">
        <v>2.0324999999999999E-2</v>
      </c>
      <c r="AQ2006" s="8" t="s">
        <v>5612</v>
      </c>
      <c r="AR2006" s="37">
        <v>0.48899999999999999</v>
      </c>
      <c r="AS2006" s="37">
        <v>0.67400000000000004</v>
      </c>
      <c r="AT2006" s="37">
        <v>0.69599999999999995</v>
      </c>
      <c r="AU2006" s="9">
        <v>8.4000000000000009E-5</v>
      </c>
      <c r="AV2006" s="9">
        <v>1.243E-3</v>
      </c>
      <c r="AW2006" s="9">
        <v>5.7499999999999999E-4</v>
      </c>
      <c r="AX2006" s="9">
        <v>1.2E-5</v>
      </c>
      <c r="AY2006" s="9">
        <v>5.169444444444444E-5</v>
      </c>
      <c r="AZ2006" s="9">
        <v>1.0124999999999999E-4</v>
      </c>
    </row>
    <row r="2007" spans="1:52" x14ac:dyDescent="0.2">
      <c r="A2007" s="38" t="s">
        <v>23</v>
      </c>
      <c r="B2007" s="7">
        <v>2017</v>
      </c>
      <c r="C2007" s="3" t="s">
        <v>56</v>
      </c>
      <c r="D2007" t="s">
        <v>234</v>
      </c>
      <c r="E2007" t="s">
        <v>2516</v>
      </c>
      <c r="F2007">
        <v>10</v>
      </c>
      <c r="G2007">
        <v>5</v>
      </c>
      <c r="H2007">
        <v>5</v>
      </c>
      <c r="I2007">
        <v>5</v>
      </c>
      <c r="J2007">
        <v>5</v>
      </c>
      <c r="K2007">
        <v>5</v>
      </c>
      <c r="L2007">
        <v>5</v>
      </c>
      <c r="M2007">
        <v>20</v>
      </c>
      <c r="N2007">
        <v>31</v>
      </c>
      <c r="O2007">
        <v>61</v>
      </c>
      <c r="P2007">
        <v>152</v>
      </c>
      <c r="Q2007">
        <v>112</v>
      </c>
      <c r="R2007">
        <v>366750</v>
      </c>
      <c r="S2007">
        <v>750100</v>
      </c>
      <c r="T2007">
        <v>783802</v>
      </c>
      <c r="U2007">
        <v>827210</v>
      </c>
      <c r="V2007">
        <v>768393</v>
      </c>
      <c r="W2007">
        <v>868226</v>
      </c>
      <c r="X2007">
        <v>782413</v>
      </c>
      <c r="Y2007">
        <v>496864</v>
      </c>
      <c r="Z2007">
        <v>243831</v>
      </c>
      <c r="AA2007">
        <v>108490</v>
      </c>
      <c r="AB2007">
        <v>5996079</v>
      </c>
      <c r="AC2007">
        <v>849185</v>
      </c>
      <c r="AD2007" s="9">
        <v>2.7266530334014997E-5</v>
      </c>
      <c r="AE2007" s="9">
        <v>6.6657778962804959E-6</v>
      </c>
      <c r="AF2007" s="9">
        <v>6.3791620843019028E-6</v>
      </c>
      <c r="AG2007" s="9">
        <v>6.0444143566929798E-6</v>
      </c>
      <c r="AH2007" s="9">
        <v>6.5070868683082744E-6</v>
      </c>
      <c r="AI2007" s="9">
        <v>5.7588692345080656E-6</v>
      </c>
      <c r="AJ2007" s="9">
        <v>6.390486865632345E-6</v>
      </c>
      <c r="AK2007" s="9">
        <v>4.0252463450763186E-5</v>
      </c>
      <c r="AL2007" s="9">
        <v>1.2713723849715582E-4</v>
      </c>
      <c r="AM2007" s="9">
        <v>5.6226380311549448E-4</v>
      </c>
      <c r="AN2007" s="9">
        <v>2.534989949265178E-5</v>
      </c>
      <c r="AO2007" s="9">
        <v>1.3189116623586145E-4</v>
      </c>
      <c r="AP2007" s="8">
        <v>4.6425000000000001E-2</v>
      </c>
      <c r="AQ2007" s="8" t="s">
        <v>5612</v>
      </c>
      <c r="AR2007" s="37">
        <v>0.50800000000000001</v>
      </c>
      <c r="AS2007" s="37">
        <v>0.70299999999999996</v>
      </c>
      <c r="AT2007" s="37">
        <v>0.69900000000000007</v>
      </c>
      <c r="AU2007" s="9">
        <v>3.7399999999999998E-4</v>
      </c>
      <c r="AV2007" s="9">
        <v>3.565E-3</v>
      </c>
      <c r="AW2007" s="9">
        <v>1.6580000000000002E-3</v>
      </c>
      <c r="AX2007" s="9">
        <v>7.2250000000000008E-5</v>
      </c>
      <c r="AY2007" s="9">
        <v>1.5108333333333328E-4</v>
      </c>
      <c r="AZ2007" s="9">
        <v>2.7099999999999997E-4</v>
      </c>
    </row>
    <row r="2008" spans="1:52" x14ac:dyDescent="0.2">
      <c r="A2008" s="38" t="s">
        <v>23</v>
      </c>
      <c r="B2008" s="7">
        <v>2017</v>
      </c>
      <c r="C2008" s="3" t="s">
        <v>57</v>
      </c>
      <c r="D2008" t="s">
        <v>234</v>
      </c>
      <c r="E2008" t="s">
        <v>2517</v>
      </c>
      <c r="F2008">
        <v>10</v>
      </c>
      <c r="G2008">
        <v>5</v>
      </c>
      <c r="H2008">
        <v>5</v>
      </c>
      <c r="I2008">
        <v>5</v>
      </c>
      <c r="J2008">
        <v>5</v>
      </c>
      <c r="K2008">
        <v>5</v>
      </c>
      <c r="L2008">
        <v>15</v>
      </c>
      <c r="M2008">
        <v>20</v>
      </c>
      <c r="N2008">
        <v>28</v>
      </c>
      <c r="O2008">
        <v>51</v>
      </c>
      <c r="P2008">
        <v>149</v>
      </c>
      <c r="Q2008">
        <v>99</v>
      </c>
      <c r="R2008">
        <v>366750</v>
      </c>
      <c r="S2008">
        <v>750100</v>
      </c>
      <c r="T2008">
        <v>783802</v>
      </c>
      <c r="U2008">
        <v>827210</v>
      </c>
      <c r="V2008">
        <v>768393</v>
      </c>
      <c r="W2008">
        <v>868226</v>
      </c>
      <c r="X2008">
        <v>782413</v>
      </c>
      <c r="Y2008">
        <v>496864</v>
      </c>
      <c r="Z2008">
        <v>243831</v>
      </c>
      <c r="AA2008">
        <v>108490</v>
      </c>
      <c r="AB2008">
        <v>5996079</v>
      </c>
      <c r="AC2008">
        <v>849185</v>
      </c>
      <c r="AD2008" s="9">
        <v>2.7266530334014997E-5</v>
      </c>
      <c r="AE2008" s="9">
        <v>6.6657778962804959E-6</v>
      </c>
      <c r="AF2008" s="9">
        <v>6.3791620843019028E-6</v>
      </c>
      <c r="AG2008" s="9">
        <v>6.0444143566929798E-6</v>
      </c>
      <c r="AH2008" s="9">
        <v>6.5070868683082744E-6</v>
      </c>
      <c r="AI2008" s="9">
        <v>5.7588692345080656E-6</v>
      </c>
      <c r="AJ2008" s="9">
        <v>1.9171460596897035E-5</v>
      </c>
      <c r="AK2008" s="9">
        <v>4.0252463450763186E-5</v>
      </c>
      <c r="AL2008" s="9">
        <v>1.148336347716246E-4</v>
      </c>
      <c r="AM2008" s="9">
        <v>4.7008940916213476E-4</v>
      </c>
      <c r="AN2008" s="9">
        <v>2.4849572528981024E-5</v>
      </c>
      <c r="AO2008" s="9">
        <v>1.1658237015491323E-4</v>
      </c>
      <c r="AP2008" s="8">
        <v>3.2779999999999997E-2</v>
      </c>
      <c r="AQ2008" s="8" t="s">
        <v>5612</v>
      </c>
      <c r="AR2008" s="37">
        <v>0.51700000000000002</v>
      </c>
      <c r="AS2008" s="37">
        <v>0.70900000000000007</v>
      </c>
      <c r="AT2008" s="37">
        <v>0.7340000000000001</v>
      </c>
      <c r="AU2008" s="9">
        <v>5.5999999999999995E-4</v>
      </c>
      <c r="AV2008" s="9">
        <v>5.6129999999999999E-3</v>
      </c>
      <c r="AW2008" s="9">
        <v>2.4740000000000001E-3</v>
      </c>
      <c r="AX2008" s="9">
        <v>3.7200000000000003E-5</v>
      </c>
      <c r="AY2008" s="9">
        <v>9.6044444444444413E-5</v>
      </c>
      <c r="AZ2008" s="9">
        <v>1.6340000000000001E-4</v>
      </c>
    </row>
    <row r="2009" spans="1:52" x14ac:dyDescent="0.2">
      <c r="A2009" s="38" t="s">
        <v>23</v>
      </c>
      <c r="B2009" s="7">
        <v>2017</v>
      </c>
      <c r="C2009" s="3" t="s">
        <v>58</v>
      </c>
      <c r="D2009" t="s">
        <v>234</v>
      </c>
      <c r="E2009" t="s">
        <v>2518</v>
      </c>
      <c r="F2009">
        <v>10</v>
      </c>
      <c r="G2009">
        <v>5</v>
      </c>
      <c r="H2009">
        <v>5</v>
      </c>
      <c r="I2009">
        <v>5</v>
      </c>
      <c r="J2009">
        <v>5</v>
      </c>
      <c r="K2009">
        <v>5</v>
      </c>
      <c r="L2009">
        <v>5</v>
      </c>
      <c r="M2009">
        <v>12</v>
      </c>
      <c r="N2009">
        <v>20</v>
      </c>
      <c r="O2009">
        <v>49</v>
      </c>
      <c r="P2009">
        <v>121</v>
      </c>
      <c r="Q2009">
        <v>81</v>
      </c>
      <c r="R2009">
        <v>366750</v>
      </c>
      <c r="S2009">
        <v>750100</v>
      </c>
      <c r="T2009">
        <v>783802</v>
      </c>
      <c r="U2009">
        <v>827210</v>
      </c>
      <c r="V2009">
        <v>768393</v>
      </c>
      <c r="W2009">
        <v>868226</v>
      </c>
      <c r="X2009">
        <v>782413</v>
      </c>
      <c r="Y2009">
        <v>496864</v>
      </c>
      <c r="Z2009">
        <v>243831</v>
      </c>
      <c r="AA2009">
        <v>108490</v>
      </c>
      <c r="AB2009">
        <v>5996079</v>
      </c>
      <c r="AC2009">
        <v>849185</v>
      </c>
      <c r="AD2009" s="9">
        <v>2.7266530334014997E-5</v>
      </c>
      <c r="AE2009" s="9">
        <v>6.6657778962804959E-6</v>
      </c>
      <c r="AF2009" s="9">
        <v>6.3791620843019028E-6</v>
      </c>
      <c r="AG2009" s="9">
        <v>6.0444143566929798E-6</v>
      </c>
      <c r="AH2009" s="9">
        <v>6.5070868683082744E-6</v>
      </c>
      <c r="AI2009" s="9">
        <v>5.7588692345080656E-6</v>
      </c>
      <c r="AJ2009" s="9">
        <v>6.390486865632345E-6</v>
      </c>
      <c r="AK2009" s="9">
        <v>2.4151478070457912E-5</v>
      </c>
      <c r="AL2009" s="9">
        <v>8.2024024836874717E-5</v>
      </c>
      <c r="AM2009" s="9">
        <v>4.5165453037146279E-4</v>
      </c>
      <c r="AN2009" s="9">
        <v>2.0179854201387274E-5</v>
      </c>
      <c r="AO2009" s="9">
        <v>9.5385575581292652E-5</v>
      </c>
      <c r="AP2009" s="8">
        <v>1.4675000000000001E-2</v>
      </c>
      <c r="AQ2009" s="8" t="s">
        <v>5612</v>
      </c>
      <c r="AR2009" s="37">
        <v>0.53100000000000003</v>
      </c>
      <c r="AS2009" s="37">
        <v>0.71400000000000008</v>
      </c>
      <c r="AT2009" s="37">
        <v>0.73499999999999999</v>
      </c>
      <c r="AU2009" s="9">
        <v>6.0300000000000002E-4</v>
      </c>
      <c r="AV2009" s="9">
        <v>6.3439999999999998E-3</v>
      </c>
      <c r="AW2009" s="9">
        <v>2.764E-3</v>
      </c>
      <c r="AX2009" s="9">
        <v>1.0500000000000001E-5</v>
      </c>
      <c r="AY2009" s="9">
        <v>3.9277777777777767E-5</v>
      </c>
      <c r="AZ2009" s="9">
        <v>7.25E-5</v>
      </c>
    </row>
    <row r="2010" spans="1:52" x14ac:dyDescent="0.2">
      <c r="A2010" s="38" t="s">
        <v>23</v>
      </c>
      <c r="B2010" s="7">
        <v>2017</v>
      </c>
      <c r="C2010" s="3" t="s">
        <v>59</v>
      </c>
      <c r="D2010" t="s">
        <v>234</v>
      </c>
      <c r="E2010" t="s">
        <v>2519</v>
      </c>
      <c r="F2010">
        <v>10</v>
      </c>
      <c r="G2010">
        <v>5</v>
      </c>
      <c r="H2010">
        <v>5</v>
      </c>
      <c r="I2010">
        <v>5</v>
      </c>
      <c r="J2010">
        <v>5</v>
      </c>
      <c r="K2010">
        <v>5</v>
      </c>
      <c r="L2010">
        <v>5</v>
      </c>
      <c r="M2010">
        <v>13</v>
      </c>
      <c r="N2010">
        <v>13</v>
      </c>
      <c r="O2010">
        <v>29</v>
      </c>
      <c r="P2010">
        <v>95</v>
      </c>
      <c r="Q2010">
        <v>55</v>
      </c>
      <c r="R2010">
        <v>366750</v>
      </c>
      <c r="S2010">
        <v>750100</v>
      </c>
      <c r="T2010">
        <v>783802</v>
      </c>
      <c r="U2010">
        <v>827210</v>
      </c>
      <c r="V2010">
        <v>768393</v>
      </c>
      <c r="W2010">
        <v>868226</v>
      </c>
      <c r="X2010">
        <v>782413</v>
      </c>
      <c r="Y2010">
        <v>496864</v>
      </c>
      <c r="Z2010">
        <v>243831</v>
      </c>
      <c r="AA2010">
        <v>108490</v>
      </c>
      <c r="AB2010">
        <v>5996079</v>
      </c>
      <c r="AC2010">
        <v>849185</v>
      </c>
      <c r="AD2010" s="9">
        <v>2.7266530334014997E-5</v>
      </c>
      <c r="AE2010" s="9">
        <v>6.6657778962804959E-6</v>
      </c>
      <c r="AF2010" s="9">
        <v>6.3791620843019028E-6</v>
      </c>
      <c r="AG2010" s="9">
        <v>6.0444143566929798E-6</v>
      </c>
      <c r="AH2010" s="9">
        <v>6.5070868683082744E-6</v>
      </c>
      <c r="AI2010" s="9">
        <v>5.7588692345080656E-6</v>
      </c>
      <c r="AJ2010" s="9">
        <v>6.390486865632345E-6</v>
      </c>
      <c r="AK2010" s="9">
        <v>2.6164101242996072E-5</v>
      </c>
      <c r="AL2010" s="9">
        <v>5.3315616143968569E-5</v>
      </c>
      <c r="AM2010" s="9">
        <v>2.6730574246474329E-4</v>
      </c>
      <c r="AN2010" s="9">
        <v>1.5843687182907363E-5</v>
      </c>
      <c r="AO2010" s="9">
        <v>6.4767983419396249E-5</v>
      </c>
      <c r="AP2010" s="8">
        <v>7.3000000000000009E-3</v>
      </c>
      <c r="AQ2010" s="8" t="s">
        <v>5612</v>
      </c>
      <c r="AR2010" s="37">
        <v>0.53500000000000003</v>
      </c>
      <c r="AS2010" s="37">
        <v>0.71799999999999997</v>
      </c>
      <c r="AT2010" s="37">
        <v>0.73499999999999999</v>
      </c>
      <c r="AU2010" s="9" t="s">
        <v>5612</v>
      </c>
      <c r="AV2010" s="9" t="s">
        <v>5612</v>
      </c>
      <c r="AW2010" s="9" t="s">
        <v>5612</v>
      </c>
      <c r="AX2010" s="9" t="s">
        <v>5612</v>
      </c>
      <c r="AY2010" s="9" t="s">
        <v>5612</v>
      </c>
      <c r="AZ2010" s="9" t="s">
        <v>5612</v>
      </c>
    </row>
    <row r="2011" spans="1:52" x14ac:dyDescent="0.2">
      <c r="A2011" s="38" t="s">
        <v>23</v>
      </c>
      <c r="B2011" s="7">
        <v>2017</v>
      </c>
      <c r="C2011" s="3" t="s">
        <v>60</v>
      </c>
      <c r="D2011" t="s">
        <v>234</v>
      </c>
      <c r="E2011" t="s">
        <v>2520</v>
      </c>
      <c r="F2011">
        <v>10</v>
      </c>
      <c r="G2011">
        <v>5</v>
      </c>
      <c r="H2011">
        <v>5</v>
      </c>
      <c r="I2011">
        <v>5</v>
      </c>
      <c r="J2011">
        <v>5</v>
      </c>
      <c r="K2011">
        <v>5</v>
      </c>
      <c r="L2011">
        <v>5</v>
      </c>
      <c r="M2011">
        <v>11</v>
      </c>
      <c r="N2011">
        <v>20</v>
      </c>
      <c r="O2011">
        <v>30</v>
      </c>
      <c r="P2011">
        <v>101</v>
      </c>
      <c r="Q2011">
        <v>61</v>
      </c>
      <c r="R2011">
        <v>366750</v>
      </c>
      <c r="S2011">
        <v>750100</v>
      </c>
      <c r="T2011">
        <v>783802</v>
      </c>
      <c r="U2011">
        <v>827210</v>
      </c>
      <c r="V2011">
        <v>768393</v>
      </c>
      <c r="W2011">
        <v>868226</v>
      </c>
      <c r="X2011">
        <v>782413</v>
      </c>
      <c r="Y2011">
        <v>496864</v>
      </c>
      <c r="Z2011">
        <v>243831</v>
      </c>
      <c r="AA2011">
        <v>108490</v>
      </c>
      <c r="AB2011">
        <v>5996079</v>
      </c>
      <c r="AC2011">
        <v>849185</v>
      </c>
      <c r="AD2011" s="9">
        <v>2.7266530334014997E-5</v>
      </c>
      <c r="AE2011" s="9">
        <v>6.6657778962804959E-6</v>
      </c>
      <c r="AF2011" s="9">
        <v>6.3791620843019028E-6</v>
      </c>
      <c r="AG2011" s="9">
        <v>6.0444143566929798E-6</v>
      </c>
      <c r="AH2011" s="9">
        <v>6.5070868683082744E-6</v>
      </c>
      <c r="AI2011" s="9">
        <v>5.7588692345080656E-6</v>
      </c>
      <c r="AJ2011" s="9">
        <v>6.390486865632345E-6</v>
      </c>
      <c r="AK2011" s="9">
        <v>2.2138854897919753E-5</v>
      </c>
      <c r="AL2011" s="9">
        <v>8.2024024836874717E-5</v>
      </c>
      <c r="AM2011" s="9">
        <v>2.7652318186007928E-4</v>
      </c>
      <c r="AN2011" s="9">
        <v>1.684434111024888E-5</v>
      </c>
      <c r="AO2011" s="9">
        <v>7.1833581610603105E-5</v>
      </c>
      <c r="AP2011" s="8">
        <v>5.2399999999999999E-3</v>
      </c>
      <c r="AQ2011" s="8" t="s">
        <v>5612</v>
      </c>
      <c r="AR2011" s="37" t="s">
        <v>5612</v>
      </c>
      <c r="AS2011" s="37" t="s">
        <v>5612</v>
      </c>
      <c r="AT2011" s="37" t="s">
        <v>5612</v>
      </c>
      <c r="AU2011" s="9" t="s">
        <v>5612</v>
      </c>
      <c r="AV2011" s="9" t="s">
        <v>5612</v>
      </c>
      <c r="AW2011" s="9" t="s">
        <v>5612</v>
      </c>
      <c r="AX2011" s="9" t="s">
        <v>5612</v>
      </c>
      <c r="AY2011" s="9" t="s">
        <v>5612</v>
      </c>
      <c r="AZ2011" s="9" t="s">
        <v>5612</v>
      </c>
    </row>
    <row r="2012" spans="1:52" x14ac:dyDescent="0.2">
      <c r="A2012" s="38" t="s">
        <v>23</v>
      </c>
      <c r="B2012" s="7">
        <v>2017</v>
      </c>
      <c r="C2012" s="3" t="s">
        <v>61</v>
      </c>
      <c r="D2012" t="s">
        <v>234</v>
      </c>
      <c r="E2012" t="s">
        <v>2521</v>
      </c>
      <c r="F2012">
        <v>10</v>
      </c>
      <c r="G2012">
        <v>5</v>
      </c>
      <c r="H2012">
        <v>5</v>
      </c>
      <c r="I2012">
        <v>5</v>
      </c>
      <c r="J2012">
        <v>5</v>
      </c>
      <c r="K2012">
        <v>5</v>
      </c>
      <c r="L2012">
        <v>5</v>
      </c>
      <c r="M2012">
        <v>11</v>
      </c>
      <c r="N2012">
        <v>11</v>
      </c>
      <c r="O2012">
        <v>21</v>
      </c>
      <c r="P2012">
        <v>83</v>
      </c>
      <c r="Q2012">
        <v>43</v>
      </c>
      <c r="R2012">
        <v>366750</v>
      </c>
      <c r="S2012">
        <v>750100</v>
      </c>
      <c r="T2012">
        <v>783802</v>
      </c>
      <c r="U2012">
        <v>827210</v>
      </c>
      <c r="V2012">
        <v>768393</v>
      </c>
      <c r="W2012">
        <v>868226</v>
      </c>
      <c r="X2012">
        <v>782413</v>
      </c>
      <c r="Y2012">
        <v>496864</v>
      </c>
      <c r="Z2012">
        <v>243831</v>
      </c>
      <c r="AA2012">
        <v>108490</v>
      </c>
      <c r="AB2012">
        <v>5996079</v>
      </c>
      <c r="AC2012">
        <v>849185</v>
      </c>
      <c r="AD2012" s="9">
        <v>2.7266530334014997E-5</v>
      </c>
      <c r="AE2012" s="9">
        <v>6.6657778962804959E-6</v>
      </c>
      <c r="AF2012" s="9">
        <v>6.3791620843019028E-6</v>
      </c>
      <c r="AG2012" s="9">
        <v>6.0444143566929798E-6</v>
      </c>
      <c r="AH2012" s="9">
        <v>6.5070868683082744E-6</v>
      </c>
      <c r="AI2012" s="9">
        <v>5.7588692345080656E-6</v>
      </c>
      <c r="AJ2012" s="9">
        <v>6.390486865632345E-6</v>
      </c>
      <c r="AK2012" s="9">
        <v>2.2138854897919753E-5</v>
      </c>
      <c r="AL2012" s="9">
        <v>4.5113213660281098E-5</v>
      </c>
      <c r="AM2012" s="9">
        <v>1.9356622730205548E-4</v>
      </c>
      <c r="AN2012" s="9">
        <v>1.3842379328224328E-5</v>
      </c>
      <c r="AO2012" s="9">
        <v>5.0636787036982516E-5</v>
      </c>
      <c r="AP2012" s="8">
        <v>4.2500000000000003E-3</v>
      </c>
      <c r="AQ2012" s="8" t="s">
        <v>5612</v>
      </c>
      <c r="AR2012" s="37" t="s">
        <v>5612</v>
      </c>
      <c r="AS2012" s="37" t="s">
        <v>5612</v>
      </c>
      <c r="AT2012" s="37" t="s">
        <v>5612</v>
      </c>
      <c r="AU2012" s="9" t="s">
        <v>5612</v>
      </c>
      <c r="AV2012" s="9" t="s">
        <v>5612</v>
      </c>
      <c r="AW2012" s="9" t="s">
        <v>5612</v>
      </c>
      <c r="AX2012" s="9" t="s">
        <v>5612</v>
      </c>
      <c r="AY2012" s="9" t="s">
        <v>5612</v>
      </c>
      <c r="AZ2012" s="9" t="s">
        <v>5612</v>
      </c>
    </row>
    <row r="2013" spans="1:52" x14ac:dyDescent="0.2">
      <c r="A2013" s="38" t="s">
        <v>23</v>
      </c>
      <c r="B2013" s="7">
        <v>2017</v>
      </c>
      <c r="C2013" s="3" t="s">
        <v>62</v>
      </c>
      <c r="D2013" t="s">
        <v>234</v>
      </c>
      <c r="E2013" t="s">
        <v>2522</v>
      </c>
      <c r="F2013">
        <v>10</v>
      </c>
      <c r="G2013">
        <v>5</v>
      </c>
      <c r="H2013">
        <v>5</v>
      </c>
      <c r="I2013">
        <v>5</v>
      </c>
      <c r="J2013">
        <v>5</v>
      </c>
      <c r="K2013">
        <v>5</v>
      </c>
      <c r="L2013">
        <v>5</v>
      </c>
      <c r="M2013">
        <v>5</v>
      </c>
      <c r="N2013">
        <v>14</v>
      </c>
      <c r="O2013">
        <v>24</v>
      </c>
      <c r="P2013">
        <v>83</v>
      </c>
      <c r="Q2013">
        <v>43</v>
      </c>
      <c r="R2013">
        <v>366750</v>
      </c>
      <c r="S2013">
        <v>750100</v>
      </c>
      <c r="T2013">
        <v>783802</v>
      </c>
      <c r="U2013">
        <v>827210</v>
      </c>
      <c r="V2013">
        <v>768393</v>
      </c>
      <c r="W2013">
        <v>868226</v>
      </c>
      <c r="X2013">
        <v>782413</v>
      </c>
      <c r="Y2013">
        <v>496864</v>
      </c>
      <c r="Z2013">
        <v>243831</v>
      </c>
      <c r="AA2013">
        <v>108490</v>
      </c>
      <c r="AB2013">
        <v>5996079</v>
      </c>
      <c r="AC2013">
        <v>849185</v>
      </c>
      <c r="AD2013" s="9">
        <v>2.7266530334014997E-5</v>
      </c>
      <c r="AE2013" s="9">
        <v>6.6657778962804959E-6</v>
      </c>
      <c r="AF2013" s="9">
        <v>6.3791620843019028E-6</v>
      </c>
      <c r="AG2013" s="9">
        <v>6.0444143566929798E-6</v>
      </c>
      <c r="AH2013" s="9">
        <v>6.5070868683082744E-6</v>
      </c>
      <c r="AI2013" s="9">
        <v>5.7588692345080656E-6</v>
      </c>
      <c r="AJ2013" s="9">
        <v>6.390486865632345E-6</v>
      </c>
      <c r="AK2013" s="9">
        <v>1.0063115862690796E-5</v>
      </c>
      <c r="AL2013" s="9">
        <v>5.7416817385812302E-5</v>
      </c>
      <c r="AM2013" s="9">
        <v>2.2121854548806341E-4</v>
      </c>
      <c r="AN2013" s="9">
        <v>1.3842379328224328E-5</v>
      </c>
      <c r="AO2013" s="9">
        <v>5.0636787036982516E-5</v>
      </c>
      <c r="AP2013" s="8">
        <v>3.9199999999999999E-3</v>
      </c>
      <c r="AQ2013" s="8" t="s">
        <v>5612</v>
      </c>
      <c r="AR2013" s="37">
        <v>2.2000000000000002E-2</v>
      </c>
      <c r="AS2013" s="37">
        <v>0.02</v>
      </c>
      <c r="AT2013" s="37">
        <v>7.400000000000001E-2</v>
      </c>
      <c r="AU2013" s="9" t="s">
        <v>5612</v>
      </c>
      <c r="AV2013" s="9" t="s">
        <v>5612</v>
      </c>
      <c r="AW2013" s="9" t="s">
        <v>5612</v>
      </c>
      <c r="AX2013" s="9" t="s">
        <v>5612</v>
      </c>
      <c r="AY2013" s="9" t="s">
        <v>5612</v>
      </c>
      <c r="AZ2013" s="9" t="s">
        <v>5612</v>
      </c>
    </row>
    <row r="2014" spans="1:52" x14ac:dyDescent="0.2">
      <c r="A2014" s="38" t="s">
        <v>23</v>
      </c>
      <c r="B2014" s="7">
        <v>2017</v>
      </c>
      <c r="C2014" s="3" t="s">
        <v>63</v>
      </c>
      <c r="D2014" t="s">
        <v>234</v>
      </c>
      <c r="E2014" t="s">
        <v>2523</v>
      </c>
      <c r="F2014">
        <v>10</v>
      </c>
      <c r="G2014">
        <v>5</v>
      </c>
      <c r="H2014">
        <v>5</v>
      </c>
      <c r="I2014">
        <v>5</v>
      </c>
      <c r="J2014">
        <v>5</v>
      </c>
      <c r="K2014">
        <v>5</v>
      </c>
      <c r="L2014">
        <v>5</v>
      </c>
      <c r="M2014">
        <v>5</v>
      </c>
      <c r="N2014">
        <v>17</v>
      </c>
      <c r="O2014">
        <v>34</v>
      </c>
      <c r="P2014">
        <v>96</v>
      </c>
      <c r="Q2014">
        <v>56</v>
      </c>
      <c r="R2014">
        <v>366750</v>
      </c>
      <c r="S2014">
        <v>750100</v>
      </c>
      <c r="T2014">
        <v>783802</v>
      </c>
      <c r="U2014">
        <v>827210</v>
      </c>
      <c r="V2014">
        <v>768393</v>
      </c>
      <c r="W2014">
        <v>868226</v>
      </c>
      <c r="X2014">
        <v>782413</v>
      </c>
      <c r="Y2014">
        <v>496864</v>
      </c>
      <c r="Z2014">
        <v>243831</v>
      </c>
      <c r="AA2014">
        <v>108490</v>
      </c>
      <c r="AB2014">
        <v>5996079</v>
      </c>
      <c r="AC2014">
        <v>849185</v>
      </c>
      <c r="AD2014" s="9">
        <v>2.7266530334014997E-5</v>
      </c>
      <c r="AE2014" s="9">
        <v>6.6657778962804959E-6</v>
      </c>
      <c r="AF2014" s="9">
        <v>6.3791620843019028E-6</v>
      </c>
      <c r="AG2014" s="9">
        <v>6.0444143566929798E-6</v>
      </c>
      <c r="AH2014" s="9">
        <v>6.5070868683082744E-6</v>
      </c>
      <c r="AI2014" s="9">
        <v>5.7588692345080656E-6</v>
      </c>
      <c r="AJ2014" s="9">
        <v>6.390486865632345E-6</v>
      </c>
      <c r="AK2014" s="9">
        <v>1.0063115862690796E-5</v>
      </c>
      <c r="AL2014" s="9">
        <v>6.9720421111343513E-5</v>
      </c>
      <c r="AM2014" s="9">
        <v>3.1339293944142316E-4</v>
      </c>
      <c r="AN2014" s="9">
        <v>1.6010462837464282E-5</v>
      </c>
      <c r="AO2014" s="9">
        <v>6.5945583117930725E-5</v>
      </c>
      <c r="AP2014" s="8">
        <v>5.875E-3</v>
      </c>
      <c r="AQ2014" s="8" t="s">
        <v>5612</v>
      </c>
      <c r="AR2014" s="37">
        <v>0.107</v>
      </c>
      <c r="AS2014" s="37">
        <v>0.159</v>
      </c>
      <c r="AT2014" s="37">
        <v>0.20399999999999999</v>
      </c>
      <c r="AU2014" s="9" t="s">
        <v>5612</v>
      </c>
      <c r="AV2014" s="9" t="s">
        <v>5612</v>
      </c>
      <c r="AW2014" s="9" t="s">
        <v>5612</v>
      </c>
      <c r="AX2014" s="9" t="s">
        <v>5612</v>
      </c>
      <c r="AY2014" s="9" t="s">
        <v>5612</v>
      </c>
      <c r="AZ2014" s="9" t="s">
        <v>5612</v>
      </c>
    </row>
    <row r="2015" spans="1:52" x14ac:dyDescent="0.2">
      <c r="A2015" s="38" t="s">
        <v>23</v>
      </c>
      <c r="B2015" s="7">
        <v>2017</v>
      </c>
      <c r="C2015" s="3" t="s">
        <v>64</v>
      </c>
      <c r="D2015" t="s">
        <v>234</v>
      </c>
      <c r="E2015" t="s">
        <v>2524</v>
      </c>
      <c r="F2015">
        <v>10</v>
      </c>
      <c r="G2015">
        <v>5</v>
      </c>
      <c r="H2015">
        <v>5</v>
      </c>
      <c r="I2015">
        <v>5</v>
      </c>
      <c r="J2015">
        <v>5</v>
      </c>
      <c r="K2015">
        <v>5</v>
      </c>
      <c r="L2015">
        <v>5</v>
      </c>
      <c r="M2015">
        <v>14</v>
      </c>
      <c r="N2015">
        <v>14</v>
      </c>
      <c r="O2015">
        <v>25</v>
      </c>
      <c r="P2015">
        <v>93</v>
      </c>
      <c r="Q2015">
        <v>53</v>
      </c>
      <c r="R2015">
        <v>366750</v>
      </c>
      <c r="S2015">
        <v>750100</v>
      </c>
      <c r="T2015">
        <v>783802</v>
      </c>
      <c r="U2015">
        <v>827210</v>
      </c>
      <c r="V2015">
        <v>768393</v>
      </c>
      <c r="W2015">
        <v>868226</v>
      </c>
      <c r="X2015">
        <v>782413</v>
      </c>
      <c r="Y2015">
        <v>496864</v>
      </c>
      <c r="Z2015">
        <v>243831</v>
      </c>
      <c r="AA2015">
        <v>108490</v>
      </c>
      <c r="AB2015">
        <v>5996079</v>
      </c>
      <c r="AC2015">
        <v>849185</v>
      </c>
      <c r="AD2015" s="9">
        <v>2.7266530334014997E-5</v>
      </c>
      <c r="AE2015" s="9">
        <v>6.6657778962804959E-6</v>
      </c>
      <c r="AF2015" s="9">
        <v>6.3791620843019028E-6</v>
      </c>
      <c r="AG2015" s="9">
        <v>6.0444143566929798E-6</v>
      </c>
      <c r="AH2015" s="9">
        <v>6.5070868683082744E-6</v>
      </c>
      <c r="AI2015" s="9">
        <v>5.7588692345080656E-6</v>
      </c>
      <c r="AJ2015" s="9">
        <v>6.390486865632345E-6</v>
      </c>
      <c r="AK2015" s="9">
        <v>2.8176724415534231E-5</v>
      </c>
      <c r="AL2015" s="9">
        <v>5.7416817385812302E-5</v>
      </c>
      <c r="AM2015" s="9">
        <v>2.3043598488339939E-4</v>
      </c>
      <c r="AN2015" s="9">
        <v>1.5510135873793525E-5</v>
      </c>
      <c r="AO2015" s="9">
        <v>6.2412784022327297E-5</v>
      </c>
      <c r="AP2015" s="8">
        <v>7.5500000000000003E-3</v>
      </c>
      <c r="AQ2015" s="8" t="s">
        <v>5612</v>
      </c>
      <c r="AR2015" s="37">
        <v>0.28999999999999998</v>
      </c>
      <c r="AS2015" s="37">
        <v>0.42600000000000005</v>
      </c>
      <c r="AT2015" s="37">
        <v>0.41899999999999998</v>
      </c>
      <c r="AU2015" s="9">
        <v>6.0000000000000002E-6</v>
      </c>
      <c r="AV2015" s="9">
        <v>5.2000000000000004E-5</v>
      </c>
      <c r="AW2015" s="9">
        <v>3.1000000000000001E-5</v>
      </c>
      <c r="AX2015" s="9">
        <v>1.5E-6</v>
      </c>
      <c r="AY2015" s="9">
        <v>4.0555555555555558E-6</v>
      </c>
      <c r="AZ2015" s="9">
        <v>7.7500000000000003E-6</v>
      </c>
    </row>
    <row r="2016" spans="1:52" x14ac:dyDescent="0.2">
      <c r="A2016" s="38" t="s">
        <v>23</v>
      </c>
      <c r="B2016" s="7">
        <v>2017</v>
      </c>
      <c r="C2016" s="3" t="s">
        <v>65</v>
      </c>
      <c r="D2016" t="s">
        <v>234</v>
      </c>
      <c r="E2016" t="s">
        <v>2525</v>
      </c>
      <c r="F2016">
        <v>10</v>
      </c>
      <c r="G2016">
        <v>5</v>
      </c>
      <c r="H2016">
        <v>5</v>
      </c>
      <c r="I2016">
        <v>5</v>
      </c>
      <c r="J2016">
        <v>5</v>
      </c>
      <c r="K2016">
        <v>5</v>
      </c>
      <c r="L2016">
        <v>5</v>
      </c>
      <c r="M2016">
        <v>5</v>
      </c>
      <c r="N2016">
        <v>22</v>
      </c>
      <c r="O2016">
        <v>19</v>
      </c>
      <c r="P2016">
        <v>86</v>
      </c>
      <c r="Q2016">
        <v>46</v>
      </c>
      <c r="R2016">
        <v>366750</v>
      </c>
      <c r="S2016">
        <v>750100</v>
      </c>
      <c r="T2016">
        <v>783802</v>
      </c>
      <c r="U2016">
        <v>827210</v>
      </c>
      <c r="V2016">
        <v>768393</v>
      </c>
      <c r="W2016">
        <v>868226</v>
      </c>
      <c r="X2016">
        <v>782413</v>
      </c>
      <c r="Y2016">
        <v>496864</v>
      </c>
      <c r="Z2016">
        <v>243831</v>
      </c>
      <c r="AA2016">
        <v>108490</v>
      </c>
      <c r="AB2016">
        <v>5996079</v>
      </c>
      <c r="AC2016">
        <v>849185</v>
      </c>
      <c r="AD2016" s="9">
        <v>2.7266530334014997E-5</v>
      </c>
      <c r="AE2016" s="9">
        <v>6.6657778962804959E-6</v>
      </c>
      <c r="AF2016" s="9">
        <v>6.3791620843019028E-6</v>
      </c>
      <c r="AG2016" s="9">
        <v>6.0444143566929798E-6</v>
      </c>
      <c r="AH2016" s="9">
        <v>6.5070868683082744E-6</v>
      </c>
      <c r="AI2016" s="9">
        <v>5.7588692345080656E-6</v>
      </c>
      <c r="AJ2016" s="9">
        <v>6.390486865632345E-6</v>
      </c>
      <c r="AK2016" s="9">
        <v>1.0063115862690796E-5</v>
      </c>
      <c r="AL2016" s="9">
        <v>9.0226427320562195E-5</v>
      </c>
      <c r="AM2016" s="9">
        <v>1.7513134851138354E-4</v>
      </c>
      <c r="AN2016" s="9">
        <v>1.4342706291895086E-5</v>
      </c>
      <c r="AO2016" s="9">
        <v>5.4169586132585951E-5</v>
      </c>
      <c r="AP2016" s="8">
        <v>1.0460000000000001E-2</v>
      </c>
      <c r="AQ2016" s="8">
        <v>0.96400000000000008</v>
      </c>
      <c r="AR2016" s="37">
        <v>0.379</v>
      </c>
      <c r="AS2016" s="37">
        <v>0.52900000000000003</v>
      </c>
      <c r="AT2016" s="37">
        <v>0.57399999999999995</v>
      </c>
      <c r="AU2016" s="9">
        <v>1.8E-5</v>
      </c>
      <c r="AV2016" s="9">
        <v>1.0300000000000001E-4</v>
      </c>
      <c r="AW2016" s="9">
        <v>6.0000000000000002E-5</v>
      </c>
      <c r="AX2016" s="9">
        <v>3.0000000000000001E-6</v>
      </c>
      <c r="AY2016" s="9">
        <v>3.8333333333333345E-6</v>
      </c>
      <c r="AZ2016" s="9">
        <v>7.2500000000000009E-6</v>
      </c>
    </row>
    <row r="2017" spans="1:52" x14ac:dyDescent="0.2">
      <c r="A2017" s="5" t="s">
        <v>23</v>
      </c>
      <c r="B2017" s="7">
        <v>2017</v>
      </c>
      <c r="C2017" s="3" t="s">
        <v>66</v>
      </c>
      <c r="D2017" t="s">
        <v>234</v>
      </c>
      <c r="E2017" t="s">
        <v>2526</v>
      </c>
      <c r="F2017">
        <v>10</v>
      </c>
      <c r="G2017">
        <v>5</v>
      </c>
      <c r="H2017">
        <v>5</v>
      </c>
      <c r="I2017">
        <v>5</v>
      </c>
      <c r="J2017">
        <v>5</v>
      </c>
      <c r="K2017">
        <v>5</v>
      </c>
      <c r="L2017">
        <v>5</v>
      </c>
      <c r="M2017">
        <v>17</v>
      </c>
      <c r="N2017">
        <v>18</v>
      </c>
      <c r="O2017">
        <v>35</v>
      </c>
      <c r="P2017">
        <v>110</v>
      </c>
      <c r="Q2017">
        <v>70</v>
      </c>
      <c r="R2017">
        <v>366750</v>
      </c>
      <c r="S2017">
        <v>750100</v>
      </c>
      <c r="T2017">
        <v>783802</v>
      </c>
      <c r="U2017">
        <v>827210</v>
      </c>
      <c r="V2017">
        <v>768393</v>
      </c>
      <c r="W2017">
        <v>868226</v>
      </c>
      <c r="X2017">
        <v>782413</v>
      </c>
      <c r="Y2017">
        <v>496864</v>
      </c>
      <c r="Z2017">
        <v>243831</v>
      </c>
      <c r="AA2017">
        <v>108490</v>
      </c>
      <c r="AB2017">
        <v>5996079</v>
      </c>
      <c r="AC2017">
        <v>849185</v>
      </c>
      <c r="AD2017" s="9">
        <v>2.7266530334014997E-5</v>
      </c>
      <c r="AE2017" s="9">
        <v>6.6657778962804959E-6</v>
      </c>
      <c r="AF2017" s="9">
        <v>6.3791620843019028E-6</v>
      </c>
      <c r="AG2017" s="9">
        <v>6.0444143566929798E-6</v>
      </c>
      <c r="AH2017" s="9">
        <v>6.5070868683082744E-6</v>
      </c>
      <c r="AI2017" s="9">
        <v>5.7588692345080656E-6</v>
      </c>
      <c r="AJ2017" s="9">
        <v>6.390486865632345E-6</v>
      </c>
      <c r="AK2017" s="9">
        <v>3.421459393314871E-5</v>
      </c>
      <c r="AL2017" s="9">
        <v>7.3821622353187252E-5</v>
      </c>
      <c r="AM2017" s="9">
        <v>3.2261037883675914E-4</v>
      </c>
      <c r="AN2017" s="9">
        <v>1.8345322001261156E-5</v>
      </c>
      <c r="AO2017" s="9">
        <v>8.2431978897413402E-5</v>
      </c>
      <c r="AP2017" s="8">
        <v>1.4775E-2</v>
      </c>
      <c r="AQ2017" s="8" t="s">
        <v>5612</v>
      </c>
      <c r="AR2017" s="37">
        <v>0.42</v>
      </c>
      <c r="AS2017" s="37">
        <v>0.57100000000000006</v>
      </c>
      <c r="AT2017" s="37">
        <v>0.64500000000000002</v>
      </c>
      <c r="AU2017" s="9">
        <v>1.0300000000000001E-4</v>
      </c>
      <c r="AV2017" s="9">
        <v>9.2500000000000004E-4</v>
      </c>
      <c r="AW2017" s="9">
        <v>3.8299999999999999E-4</v>
      </c>
      <c r="AX2017" s="9">
        <v>1.6800000000000002E-5</v>
      </c>
      <c r="AY2017" s="9">
        <v>3.7955555555555564E-5</v>
      </c>
      <c r="AZ2017" s="9">
        <v>6.4599999999999998E-5</v>
      </c>
    </row>
    <row r="2018" spans="1:52" x14ac:dyDescent="0.2">
      <c r="A2018" s="38" t="s">
        <v>24</v>
      </c>
      <c r="B2018" s="7">
        <v>2010</v>
      </c>
      <c r="C2018" s="3" t="s">
        <v>55</v>
      </c>
      <c r="D2018" t="s">
        <v>235</v>
      </c>
      <c r="E2018" t="s">
        <v>2527</v>
      </c>
      <c r="F2018">
        <v>10</v>
      </c>
      <c r="G2018">
        <v>5</v>
      </c>
      <c r="H2018">
        <v>5</v>
      </c>
      <c r="I2018">
        <v>5</v>
      </c>
      <c r="J2018">
        <v>5</v>
      </c>
      <c r="K2018">
        <v>5</v>
      </c>
      <c r="L2018">
        <v>5</v>
      </c>
      <c r="M2018">
        <v>13</v>
      </c>
      <c r="N2018">
        <v>36</v>
      </c>
      <c r="O2018">
        <v>55</v>
      </c>
      <c r="P2018">
        <v>144</v>
      </c>
      <c r="Q2018">
        <v>104</v>
      </c>
      <c r="R2018">
        <v>368326</v>
      </c>
      <c r="S2018">
        <v>797528</v>
      </c>
      <c r="T2018">
        <v>928864</v>
      </c>
      <c r="U2018">
        <v>827270</v>
      </c>
      <c r="V2018">
        <v>930830</v>
      </c>
      <c r="W2018">
        <v>991038</v>
      </c>
      <c r="X2018">
        <v>756643</v>
      </c>
      <c r="Y2018">
        <v>430413</v>
      </c>
      <c r="Z2018">
        <v>308818</v>
      </c>
      <c r="AA2018">
        <v>137366</v>
      </c>
      <c r="AB2018">
        <v>6477096</v>
      </c>
      <c r="AC2018">
        <v>876597</v>
      </c>
      <c r="AD2018" s="9">
        <v>2.71498618072034E-5</v>
      </c>
      <c r="AE2018" s="9">
        <v>6.2693723605942361E-6</v>
      </c>
      <c r="AF2018" s="9">
        <v>5.3829193509491164E-6</v>
      </c>
      <c r="AG2018" s="9">
        <v>6.0439759691515465E-6</v>
      </c>
      <c r="AH2018" s="9">
        <v>5.3715501219341877E-6</v>
      </c>
      <c r="AI2018" s="9">
        <v>5.045215218790803E-6</v>
      </c>
      <c r="AJ2018" s="9">
        <v>6.6081362016168787E-6</v>
      </c>
      <c r="AK2018" s="9">
        <v>3.0203548684635455E-5</v>
      </c>
      <c r="AL2018" s="9">
        <v>1.1657351579247324E-4</v>
      </c>
      <c r="AM2018" s="9">
        <v>4.0039019844794198E-4</v>
      </c>
      <c r="AN2018" s="9">
        <v>2.2232185534999019E-5</v>
      </c>
      <c r="AO2018" s="9">
        <v>1.1864060680107278E-4</v>
      </c>
      <c r="AP2018" s="8" t="s">
        <v>5612</v>
      </c>
      <c r="AQ2018" s="8" t="s">
        <v>5612</v>
      </c>
      <c r="AR2018" s="37">
        <v>0.495</v>
      </c>
      <c r="AS2018" s="37">
        <v>0.72299999999999998</v>
      </c>
      <c r="AT2018" s="37" t="s">
        <v>54</v>
      </c>
      <c r="AU2018" s="9" t="s">
        <v>5612</v>
      </c>
      <c r="AV2018" s="9" t="s">
        <v>5612</v>
      </c>
      <c r="AW2018" s="9" t="s">
        <v>5612</v>
      </c>
      <c r="AX2018" s="9" t="s">
        <v>5612</v>
      </c>
      <c r="AY2018" s="9" t="s">
        <v>5612</v>
      </c>
      <c r="AZ2018" s="9" t="s">
        <v>5612</v>
      </c>
    </row>
    <row r="2019" spans="1:52" x14ac:dyDescent="0.2">
      <c r="A2019" s="38" t="s">
        <v>24</v>
      </c>
      <c r="B2019" s="7">
        <v>2010</v>
      </c>
      <c r="C2019" s="3" t="s">
        <v>56</v>
      </c>
      <c r="D2019" t="s">
        <v>235</v>
      </c>
      <c r="E2019" t="s">
        <v>2528</v>
      </c>
      <c r="F2019">
        <v>10</v>
      </c>
      <c r="G2019">
        <v>5</v>
      </c>
      <c r="H2019">
        <v>5</v>
      </c>
      <c r="I2019">
        <v>5</v>
      </c>
      <c r="J2019">
        <v>5</v>
      </c>
      <c r="K2019">
        <v>5</v>
      </c>
      <c r="L2019">
        <v>5</v>
      </c>
      <c r="M2019">
        <v>12</v>
      </c>
      <c r="N2019">
        <v>35</v>
      </c>
      <c r="O2019">
        <v>63</v>
      </c>
      <c r="P2019">
        <v>150</v>
      </c>
      <c r="Q2019">
        <v>110</v>
      </c>
      <c r="R2019">
        <v>368326</v>
      </c>
      <c r="S2019">
        <v>797528</v>
      </c>
      <c r="T2019">
        <v>928864</v>
      </c>
      <c r="U2019">
        <v>827270</v>
      </c>
      <c r="V2019">
        <v>930830</v>
      </c>
      <c r="W2019">
        <v>991038</v>
      </c>
      <c r="X2019">
        <v>756643</v>
      </c>
      <c r="Y2019">
        <v>430413</v>
      </c>
      <c r="Z2019">
        <v>308818</v>
      </c>
      <c r="AA2019">
        <v>137366</v>
      </c>
      <c r="AB2019">
        <v>6477096</v>
      </c>
      <c r="AC2019">
        <v>876597</v>
      </c>
      <c r="AD2019" s="9">
        <v>2.71498618072034E-5</v>
      </c>
      <c r="AE2019" s="9">
        <v>6.2693723605942361E-6</v>
      </c>
      <c r="AF2019" s="9">
        <v>5.3829193509491164E-6</v>
      </c>
      <c r="AG2019" s="9">
        <v>6.0439759691515465E-6</v>
      </c>
      <c r="AH2019" s="9">
        <v>5.3715501219341877E-6</v>
      </c>
      <c r="AI2019" s="9">
        <v>5.045215218790803E-6</v>
      </c>
      <c r="AJ2019" s="9">
        <v>6.6081362016168787E-6</v>
      </c>
      <c r="AK2019" s="9">
        <v>2.7880198785817343E-5</v>
      </c>
      <c r="AL2019" s="9">
        <v>1.1333536257601565E-4</v>
      </c>
      <c r="AM2019" s="9">
        <v>4.5862877276764267E-4</v>
      </c>
      <c r="AN2019" s="9">
        <v>2.3158526598957312E-5</v>
      </c>
      <c r="AO2019" s="9">
        <v>1.2548525719344237E-4</v>
      </c>
      <c r="AP2019" s="8" t="s">
        <v>5612</v>
      </c>
      <c r="AQ2019" s="8" t="s">
        <v>5612</v>
      </c>
      <c r="AR2019" s="37">
        <v>0.50800000000000001</v>
      </c>
      <c r="AS2019" s="37">
        <v>0.74199999999999999</v>
      </c>
      <c r="AT2019" s="37" t="s">
        <v>54</v>
      </c>
      <c r="AU2019" s="9" t="s">
        <v>5612</v>
      </c>
      <c r="AV2019" s="9" t="s">
        <v>5612</v>
      </c>
      <c r="AW2019" s="9" t="s">
        <v>5612</v>
      </c>
      <c r="AX2019" s="9" t="s">
        <v>5612</v>
      </c>
      <c r="AY2019" s="9" t="s">
        <v>5612</v>
      </c>
      <c r="AZ2019" s="9" t="s">
        <v>5612</v>
      </c>
    </row>
    <row r="2020" spans="1:52" x14ac:dyDescent="0.2">
      <c r="A2020" s="38" t="s">
        <v>24</v>
      </c>
      <c r="B2020" s="7">
        <v>2010</v>
      </c>
      <c r="C2020" s="3" t="s">
        <v>57</v>
      </c>
      <c r="D2020" t="s">
        <v>235</v>
      </c>
      <c r="E2020" t="s">
        <v>2529</v>
      </c>
      <c r="F2020">
        <v>10</v>
      </c>
      <c r="G2020">
        <v>5</v>
      </c>
      <c r="H2020">
        <v>5</v>
      </c>
      <c r="I2020">
        <v>5</v>
      </c>
      <c r="J2020">
        <v>5</v>
      </c>
      <c r="K2020">
        <v>5</v>
      </c>
      <c r="L2020">
        <v>5</v>
      </c>
      <c r="M2020">
        <v>13</v>
      </c>
      <c r="N2020">
        <v>36</v>
      </c>
      <c r="O2020">
        <v>77</v>
      </c>
      <c r="P2020">
        <v>166</v>
      </c>
      <c r="Q2020">
        <v>126</v>
      </c>
      <c r="R2020">
        <v>368326</v>
      </c>
      <c r="S2020">
        <v>797528</v>
      </c>
      <c r="T2020">
        <v>928864</v>
      </c>
      <c r="U2020">
        <v>827270</v>
      </c>
      <c r="V2020">
        <v>930830</v>
      </c>
      <c r="W2020">
        <v>991038</v>
      </c>
      <c r="X2020">
        <v>756643</v>
      </c>
      <c r="Y2020">
        <v>430413</v>
      </c>
      <c r="Z2020">
        <v>308818</v>
      </c>
      <c r="AA2020">
        <v>137366</v>
      </c>
      <c r="AB2020">
        <v>6477096</v>
      </c>
      <c r="AC2020">
        <v>876597</v>
      </c>
      <c r="AD2020" s="9">
        <v>2.71498618072034E-5</v>
      </c>
      <c r="AE2020" s="9">
        <v>6.2693723605942361E-6</v>
      </c>
      <c r="AF2020" s="9">
        <v>5.3829193509491164E-6</v>
      </c>
      <c r="AG2020" s="9">
        <v>6.0439759691515465E-6</v>
      </c>
      <c r="AH2020" s="9">
        <v>5.3715501219341877E-6</v>
      </c>
      <c r="AI2020" s="9">
        <v>5.045215218790803E-6</v>
      </c>
      <c r="AJ2020" s="9">
        <v>6.6081362016168787E-6</v>
      </c>
      <c r="AK2020" s="9">
        <v>3.0203548684635455E-5</v>
      </c>
      <c r="AL2020" s="9">
        <v>1.1657351579247324E-4</v>
      </c>
      <c r="AM2020" s="9">
        <v>5.6054627782711882E-4</v>
      </c>
      <c r="AN2020" s="9">
        <v>2.5628769436179423E-5</v>
      </c>
      <c r="AO2020" s="9">
        <v>1.4373765823976126E-4</v>
      </c>
      <c r="AP2020" s="8" t="s">
        <v>5612</v>
      </c>
      <c r="AQ2020" s="8" t="s">
        <v>5612</v>
      </c>
      <c r="AR2020" s="37">
        <v>0.51300000000000001</v>
      </c>
      <c r="AS2020" s="37">
        <v>0.747</v>
      </c>
      <c r="AT2020" s="37" t="s">
        <v>54</v>
      </c>
      <c r="AU2020" s="9" t="s">
        <v>5612</v>
      </c>
      <c r="AV2020" s="9" t="s">
        <v>5612</v>
      </c>
      <c r="AW2020" s="9" t="s">
        <v>5612</v>
      </c>
      <c r="AX2020" s="9" t="s">
        <v>5612</v>
      </c>
      <c r="AY2020" s="9" t="s">
        <v>5612</v>
      </c>
      <c r="AZ2020" s="9" t="s">
        <v>5612</v>
      </c>
    </row>
    <row r="2021" spans="1:52" x14ac:dyDescent="0.2">
      <c r="A2021" s="38" t="s">
        <v>24</v>
      </c>
      <c r="B2021" s="7">
        <v>2010</v>
      </c>
      <c r="C2021" s="3" t="s">
        <v>58</v>
      </c>
      <c r="D2021" t="s">
        <v>235</v>
      </c>
      <c r="E2021" t="s">
        <v>2530</v>
      </c>
      <c r="F2021">
        <v>10</v>
      </c>
      <c r="G2021">
        <v>5</v>
      </c>
      <c r="H2021">
        <v>5</v>
      </c>
      <c r="I2021">
        <v>5</v>
      </c>
      <c r="J2021">
        <v>5</v>
      </c>
      <c r="K2021">
        <v>5</v>
      </c>
      <c r="L2021">
        <v>5</v>
      </c>
      <c r="M2021">
        <v>5</v>
      </c>
      <c r="N2021">
        <v>24</v>
      </c>
      <c r="O2021">
        <v>61</v>
      </c>
      <c r="P2021">
        <v>130</v>
      </c>
      <c r="Q2021">
        <v>90</v>
      </c>
      <c r="R2021">
        <v>368326</v>
      </c>
      <c r="S2021">
        <v>797528</v>
      </c>
      <c r="T2021">
        <v>928864</v>
      </c>
      <c r="U2021">
        <v>827270</v>
      </c>
      <c r="V2021">
        <v>930830</v>
      </c>
      <c r="W2021">
        <v>991038</v>
      </c>
      <c r="X2021">
        <v>756643</v>
      </c>
      <c r="Y2021">
        <v>430413</v>
      </c>
      <c r="Z2021">
        <v>308818</v>
      </c>
      <c r="AA2021">
        <v>137366</v>
      </c>
      <c r="AB2021">
        <v>6477096</v>
      </c>
      <c r="AC2021">
        <v>876597</v>
      </c>
      <c r="AD2021" s="9">
        <v>2.71498618072034E-5</v>
      </c>
      <c r="AE2021" s="9">
        <v>6.2693723605942361E-6</v>
      </c>
      <c r="AF2021" s="9">
        <v>5.3829193509491164E-6</v>
      </c>
      <c r="AG2021" s="9">
        <v>6.0439759691515465E-6</v>
      </c>
      <c r="AH2021" s="9">
        <v>5.3715501219341877E-6</v>
      </c>
      <c r="AI2021" s="9">
        <v>5.045215218790803E-6</v>
      </c>
      <c r="AJ2021" s="9">
        <v>6.6081362016168787E-6</v>
      </c>
      <c r="AK2021" s="9">
        <v>1.161674949409056E-5</v>
      </c>
      <c r="AL2021" s="9">
        <v>7.7715677194982162E-5</v>
      </c>
      <c r="AM2021" s="9">
        <v>4.440691291877175E-4</v>
      </c>
      <c r="AN2021" s="9">
        <v>2.0070723052429669E-5</v>
      </c>
      <c r="AO2021" s="9">
        <v>1.0266975588554376E-4</v>
      </c>
      <c r="AP2021" s="8" t="s">
        <v>5612</v>
      </c>
      <c r="AQ2021" s="8" t="s">
        <v>5612</v>
      </c>
      <c r="AR2021" s="37">
        <v>0.51600000000000001</v>
      </c>
      <c r="AS2021" s="37">
        <v>0.75</v>
      </c>
      <c r="AT2021" s="37" t="s">
        <v>54</v>
      </c>
      <c r="AU2021" s="9" t="s">
        <v>5612</v>
      </c>
      <c r="AV2021" s="9" t="s">
        <v>5612</v>
      </c>
      <c r="AW2021" s="9" t="s">
        <v>5612</v>
      </c>
      <c r="AX2021" s="9" t="s">
        <v>5612</v>
      </c>
      <c r="AY2021" s="9" t="s">
        <v>5612</v>
      </c>
      <c r="AZ2021" s="9" t="s">
        <v>5612</v>
      </c>
    </row>
    <row r="2022" spans="1:52" x14ac:dyDescent="0.2">
      <c r="A2022" s="38" t="s">
        <v>24</v>
      </c>
      <c r="B2022" s="7">
        <v>2010</v>
      </c>
      <c r="C2022" s="3" t="s">
        <v>59</v>
      </c>
      <c r="D2022" t="s">
        <v>235</v>
      </c>
      <c r="E2022" t="s">
        <v>2531</v>
      </c>
      <c r="F2022">
        <v>10</v>
      </c>
      <c r="G2022">
        <v>5</v>
      </c>
      <c r="H2022">
        <v>5</v>
      </c>
      <c r="I2022">
        <v>5</v>
      </c>
      <c r="J2022">
        <v>5</v>
      </c>
      <c r="K2022">
        <v>5</v>
      </c>
      <c r="L2022">
        <v>5</v>
      </c>
      <c r="M2022">
        <v>5</v>
      </c>
      <c r="N2022">
        <v>40</v>
      </c>
      <c r="O2022">
        <v>55</v>
      </c>
      <c r="P2022">
        <v>140</v>
      </c>
      <c r="Q2022">
        <v>100</v>
      </c>
      <c r="R2022">
        <v>368326</v>
      </c>
      <c r="S2022">
        <v>797528</v>
      </c>
      <c r="T2022">
        <v>928864</v>
      </c>
      <c r="U2022">
        <v>827270</v>
      </c>
      <c r="V2022">
        <v>930830</v>
      </c>
      <c r="W2022">
        <v>991038</v>
      </c>
      <c r="X2022">
        <v>756643</v>
      </c>
      <c r="Y2022">
        <v>430413</v>
      </c>
      <c r="Z2022">
        <v>308818</v>
      </c>
      <c r="AA2022">
        <v>137366</v>
      </c>
      <c r="AB2022">
        <v>6477096</v>
      </c>
      <c r="AC2022">
        <v>876597</v>
      </c>
      <c r="AD2022" s="9">
        <v>2.71498618072034E-5</v>
      </c>
      <c r="AE2022" s="9">
        <v>6.2693723605942361E-6</v>
      </c>
      <c r="AF2022" s="9">
        <v>5.3829193509491164E-6</v>
      </c>
      <c r="AG2022" s="9">
        <v>6.0439759691515465E-6</v>
      </c>
      <c r="AH2022" s="9">
        <v>5.3715501219341877E-6</v>
      </c>
      <c r="AI2022" s="9">
        <v>5.045215218790803E-6</v>
      </c>
      <c r="AJ2022" s="9">
        <v>6.6081362016168787E-6</v>
      </c>
      <c r="AK2022" s="9">
        <v>1.161674949409056E-5</v>
      </c>
      <c r="AL2022" s="9">
        <v>1.2952612865830361E-4</v>
      </c>
      <c r="AM2022" s="9">
        <v>4.0039019844794198E-4</v>
      </c>
      <c r="AN2022" s="9">
        <v>2.1614624825693491E-5</v>
      </c>
      <c r="AO2022" s="9">
        <v>1.1407750653949306E-4</v>
      </c>
      <c r="AP2022" s="8" t="s">
        <v>5612</v>
      </c>
      <c r="AQ2022" s="8" t="s">
        <v>5612</v>
      </c>
      <c r="AR2022" s="37">
        <v>0.51600000000000001</v>
      </c>
      <c r="AS2022" s="37">
        <v>0.75</v>
      </c>
      <c r="AT2022" s="37" t="s">
        <v>54</v>
      </c>
      <c r="AU2022" s="9" t="s">
        <v>5612</v>
      </c>
      <c r="AV2022" s="9" t="s">
        <v>5612</v>
      </c>
      <c r="AW2022" s="9" t="s">
        <v>5612</v>
      </c>
      <c r="AX2022" s="9" t="s">
        <v>5612</v>
      </c>
      <c r="AY2022" s="9" t="s">
        <v>5612</v>
      </c>
      <c r="AZ2022" s="9" t="s">
        <v>5612</v>
      </c>
    </row>
    <row r="2023" spans="1:52" x14ac:dyDescent="0.2">
      <c r="A2023" s="38" t="s">
        <v>24</v>
      </c>
      <c r="B2023" s="7">
        <v>2010</v>
      </c>
      <c r="C2023" s="3" t="s">
        <v>60</v>
      </c>
      <c r="D2023" t="s">
        <v>235</v>
      </c>
      <c r="E2023" t="s">
        <v>2532</v>
      </c>
      <c r="F2023">
        <v>10</v>
      </c>
      <c r="G2023">
        <v>5</v>
      </c>
      <c r="H2023">
        <v>5</v>
      </c>
      <c r="I2023">
        <v>5</v>
      </c>
      <c r="J2023">
        <v>5</v>
      </c>
      <c r="K2023">
        <v>5</v>
      </c>
      <c r="L2023">
        <v>5</v>
      </c>
      <c r="M2023">
        <v>5</v>
      </c>
      <c r="N2023">
        <v>28</v>
      </c>
      <c r="O2023">
        <v>47</v>
      </c>
      <c r="P2023">
        <v>120</v>
      </c>
      <c r="Q2023">
        <v>80</v>
      </c>
      <c r="R2023">
        <v>368326</v>
      </c>
      <c r="S2023">
        <v>797528</v>
      </c>
      <c r="T2023">
        <v>928864</v>
      </c>
      <c r="U2023">
        <v>827270</v>
      </c>
      <c r="V2023">
        <v>930830</v>
      </c>
      <c r="W2023">
        <v>991038</v>
      </c>
      <c r="X2023">
        <v>756643</v>
      </c>
      <c r="Y2023">
        <v>430413</v>
      </c>
      <c r="Z2023">
        <v>308818</v>
      </c>
      <c r="AA2023">
        <v>137366</v>
      </c>
      <c r="AB2023">
        <v>6477096</v>
      </c>
      <c r="AC2023">
        <v>876597</v>
      </c>
      <c r="AD2023" s="9">
        <v>2.71498618072034E-5</v>
      </c>
      <c r="AE2023" s="9">
        <v>6.2693723605942361E-6</v>
      </c>
      <c r="AF2023" s="9">
        <v>5.3829193509491164E-6</v>
      </c>
      <c r="AG2023" s="9">
        <v>6.0439759691515465E-6</v>
      </c>
      <c r="AH2023" s="9">
        <v>5.3715501219341877E-6</v>
      </c>
      <c r="AI2023" s="9">
        <v>5.045215218790803E-6</v>
      </c>
      <c r="AJ2023" s="9">
        <v>6.6081362016168787E-6</v>
      </c>
      <c r="AK2023" s="9">
        <v>1.161674949409056E-5</v>
      </c>
      <c r="AL2023" s="9">
        <v>9.066829006081252E-5</v>
      </c>
      <c r="AM2023" s="9">
        <v>3.4215162412824134E-4</v>
      </c>
      <c r="AN2023" s="9">
        <v>1.8526821279165848E-5</v>
      </c>
      <c r="AO2023" s="9">
        <v>9.1262005231594449E-5</v>
      </c>
      <c r="AP2023" s="8" t="s">
        <v>5612</v>
      </c>
      <c r="AQ2023" s="8" t="s">
        <v>5612</v>
      </c>
      <c r="AR2023" s="37" t="s">
        <v>5612</v>
      </c>
      <c r="AS2023" s="37" t="s">
        <v>5612</v>
      </c>
      <c r="AT2023" s="37" t="s">
        <v>5612</v>
      </c>
      <c r="AU2023" s="9" t="s">
        <v>5612</v>
      </c>
      <c r="AV2023" s="9" t="s">
        <v>5612</v>
      </c>
      <c r="AW2023" s="9" t="s">
        <v>5612</v>
      </c>
      <c r="AX2023" s="9" t="s">
        <v>5612</v>
      </c>
      <c r="AY2023" s="9" t="s">
        <v>5612</v>
      </c>
      <c r="AZ2023" s="9" t="s">
        <v>5612</v>
      </c>
    </row>
    <row r="2024" spans="1:52" x14ac:dyDescent="0.2">
      <c r="A2024" s="38" t="s">
        <v>24</v>
      </c>
      <c r="B2024" s="7">
        <v>2010</v>
      </c>
      <c r="C2024" s="3" t="s">
        <v>61</v>
      </c>
      <c r="D2024" t="s">
        <v>235</v>
      </c>
      <c r="E2024" t="s">
        <v>2533</v>
      </c>
      <c r="F2024">
        <v>10</v>
      </c>
      <c r="G2024">
        <v>5</v>
      </c>
      <c r="H2024">
        <v>5</v>
      </c>
      <c r="I2024">
        <v>5</v>
      </c>
      <c r="J2024">
        <v>5</v>
      </c>
      <c r="K2024">
        <v>5</v>
      </c>
      <c r="L2024">
        <v>5</v>
      </c>
      <c r="M2024">
        <v>5</v>
      </c>
      <c r="N2024">
        <v>27</v>
      </c>
      <c r="O2024">
        <v>48</v>
      </c>
      <c r="P2024">
        <v>120</v>
      </c>
      <c r="Q2024">
        <v>80</v>
      </c>
      <c r="R2024">
        <v>368326</v>
      </c>
      <c r="S2024">
        <v>797528</v>
      </c>
      <c r="T2024">
        <v>928864</v>
      </c>
      <c r="U2024">
        <v>827270</v>
      </c>
      <c r="V2024">
        <v>930830</v>
      </c>
      <c r="W2024">
        <v>991038</v>
      </c>
      <c r="X2024">
        <v>756643</v>
      </c>
      <c r="Y2024">
        <v>430413</v>
      </c>
      <c r="Z2024">
        <v>308818</v>
      </c>
      <c r="AA2024">
        <v>137366</v>
      </c>
      <c r="AB2024">
        <v>6477096</v>
      </c>
      <c r="AC2024">
        <v>876597</v>
      </c>
      <c r="AD2024" s="9">
        <v>2.71498618072034E-5</v>
      </c>
      <c r="AE2024" s="9">
        <v>6.2693723605942361E-6</v>
      </c>
      <c r="AF2024" s="9">
        <v>5.3829193509491164E-6</v>
      </c>
      <c r="AG2024" s="9">
        <v>6.0439759691515465E-6</v>
      </c>
      <c r="AH2024" s="9">
        <v>5.3715501219341877E-6</v>
      </c>
      <c r="AI2024" s="9">
        <v>5.045215218790803E-6</v>
      </c>
      <c r="AJ2024" s="9">
        <v>6.6081362016168787E-6</v>
      </c>
      <c r="AK2024" s="9">
        <v>1.161674949409056E-5</v>
      </c>
      <c r="AL2024" s="9">
        <v>8.7430136844354934E-5</v>
      </c>
      <c r="AM2024" s="9">
        <v>3.4943144591820393E-4</v>
      </c>
      <c r="AN2024" s="9">
        <v>1.8526821279165848E-5</v>
      </c>
      <c r="AO2024" s="9">
        <v>9.1262005231594449E-5</v>
      </c>
      <c r="AP2024" s="8" t="s">
        <v>5612</v>
      </c>
      <c r="AQ2024" s="8" t="s">
        <v>5612</v>
      </c>
      <c r="AR2024" s="37" t="s">
        <v>5612</v>
      </c>
      <c r="AS2024" s="37" t="s">
        <v>5612</v>
      </c>
      <c r="AT2024" s="37" t="s">
        <v>5612</v>
      </c>
      <c r="AU2024" s="9" t="s">
        <v>5612</v>
      </c>
      <c r="AV2024" s="9" t="s">
        <v>5612</v>
      </c>
      <c r="AW2024" s="9" t="s">
        <v>5612</v>
      </c>
      <c r="AX2024" s="9" t="s">
        <v>5612</v>
      </c>
      <c r="AY2024" s="9" t="s">
        <v>5612</v>
      </c>
      <c r="AZ2024" s="9" t="s">
        <v>5612</v>
      </c>
    </row>
    <row r="2025" spans="1:52" x14ac:dyDescent="0.2">
      <c r="A2025" s="38" t="s">
        <v>24</v>
      </c>
      <c r="B2025" s="7">
        <v>2010</v>
      </c>
      <c r="C2025" s="3" t="s">
        <v>62</v>
      </c>
      <c r="D2025" t="s">
        <v>235</v>
      </c>
      <c r="E2025" t="s">
        <v>2534</v>
      </c>
      <c r="F2025">
        <v>10</v>
      </c>
      <c r="G2025">
        <v>5</v>
      </c>
      <c r="H2025">
        <v>5</v>
      </c>
      <c r="I2025">
        <v>5</v>
      </c>
      <c r="J2025">
        <v>5</v>
      </c>
      <c r="K2025">
        <v>5</v>
      </c>
      <c r="L2025">
        <v>5</v>
      </c>
      <c r="M2025">
        <v>5</v>
      </c>
      <c r="N2025">
        <v>18</v>
      </c>
      <c r="O2025">
        <v>61</v>
      </c>
      <c r="P2025">
        <v>124</v>
      </c>
      <c r="Q2025">
        <v>84</v>
      </c>
      <c r="R2025">
        <v>368326</v>
      </c>
      <c r="S2025">
        <v>797528</v>
      </c>
      <c r="T2025">
        <v>928864</v>
      </c>
      <c r="U2025">
        <v>827270</v>
      </c>
      <c r="V2025">
        <v>930830</v>
      </c>
      <c r="W2025">
        <v>991038</v>
      </c>
      <c r="X2025">
        <v>756643</v>
      </c>
      <c r="Y2025">
        <v>430413</v>
      </c>
      <c r="Z2025">
        <v>308818</v>
      </c>
      <c r="AA2025">
        <v>137366</v>
      </c>
      <c r="AB2025">
        <v>6477096</v>
      </c>
      <c r="AC2025">
        <v>876597</v>
      </c>
      <c r="AD2025" s="9">
        <v>2.71498618072034E-5</v>
      </c>
      <c r="AE2025" s="9">
        <v>6.2693723605942361E-6</v>
      </c>
      <c r="AF2025" s="9">
        <v>5.3829193509491164E-6</v>
      </c>
      <c r="AG2025" s="9">
        <v>6.0439759691515465E-6</v>
      </c>
      <c r="AH2025" s="9">
        <v>5.3715501219341877E-6</v>
      </c>
      <c r="AI2025" s="9">
        <v>5.045215218790803E-6</v>
      </c>
      <c r="AJ2025" s="9">
        <v>6.6081362016168787E-6</v>
      </c>
      <c r="AK2025" s="9">
        <v>1.161674949409056E-5</v>
      </c>
      <c r="AL2025" s="9">
        <v>5.8286757896236618E-5</v>
      </c>
      <c r="AM2025" s="9">
        <v>4.440691291877175E-4</v>
      </c>
      <c r="AN2025" s="9">
        <v>1.9144381988471377E-5</v>
      </c>
      <c r="AO2025" s="9">
        <v>9.5825105493174172E-5</v>
      </c>
      <c r="AP2025" s="8" t="s">
        <v>5612</v>
      </c>
      <c r="AQ2025" s="8" t="s">
        <v>5612</v>
      </c>
      <c r="AR2025" s="37">
        <v>1.4999999999999999E-2</v>
      </c>
      <c r="AS2025" s="37">
        <v>1.6E-2</v>
      </c>
      <c r="AT2025" s="37">
        <v>4.2000000000000003E-2</v>
      </c>
      <c r="AU2025" s="9" t="s">
        <v>5612</v>
      </c>
      <c r="AV2025" s="9" t="s">
        <v>5612</v>
      </c>
      <c r="AW2025" s="9" t="s">
        <v>5612</v>
      </c>
      <c r="AX2025" s="9" t="s">
        <v>5612</v>
      </c>
      <c r="AY2025" s="9" t="s">
        <v>5612</v>
      </c>
      <c r="AZ2025" s="9" t="s">
        <v>5612</v>
      </c>
    </row>
    <row r="2026" spans="1:52" x14ac:dyDescent="0.2">
      <c r="A2026" s="38" t="s">
        <v>24</v>
      </c>
      <c r="B2026" s="7">
        <v>2010</v>
      </c>
      <c r="C2026" s="3" t="s">
        <v>63</v>
      </c>
      <c r="D2026" t="s">
        <v>235</v>
      </c>
      <c r="E2026" t="s">
        <v>2535</v>
      </c>
      <c r="F2026">
        <v>10</v>
      </c>
      <c r="G2026">
        <v>5</v>
      </c>
      <c r="H2026">
        <v>5</v>
      </c>
      <c r="I2026">
        <v>5</v>
      </c>
      <c r="J2026">
        <v>5</v>
      </c>
      <c r="K2026">
        <v>5</v>
      </c>
      <c r="L2026">
        <v>5</v>
      </c>
      <c r="M2026">
        <v>12</v>
      </c>
      <c r="N2026">
        <v>21</v>
      </c>
      <c r="O2026">
        <v>47</v>
      </c>
      <c r="P2026">
        <v>120</v>
      </c>
      <c r="Q2026">
        <v>80</v>
      </c>
      <c r="R2026">
        <v>368326</v>
      </c>
      <c r="S2026">
        <v>797528</v>
      </c>
      <c r="T2026">
        <v>928864</v>
      </c>
      <c r="U2026">
        <v>827270</v>
      </c>
      <c r="V2026">
        <v>930830</v>
      </c>
      <c r="W2026">
        <v>991038</v>
      </c>
      <c r="X2026">
        <v>756643</v>
      </c>
      <c r="Y2026">
        <v>430413</v>
      </c>
      <c r="Z2026">
        <v>308818</v>
      </c>
      <c r="AA2026">
        <v>137366</v>
      </c>
      <c r="AB2026">
        <v>6477096</v>
      </c>
      <c r="AC2026">
        <v>876597</v>
      </c>
      <c r="AD2026" s="9">
        <v>2.71498618072034E-5</v>
      </c>
      <c r="AE2026" s="9">
        <v>6.2693723605942361E-6</v>
      </c>
      <c r="AF2026" s="9">
        <v>5.3829193509491164E-6</v>
      </c>
      <c r="AG2026" s="9">
        <v>6.0439759691515465E-6</v>
      </c>
      <c r="AH2026" s="9">
        <v>5.3715501219341877E-6</v>
      </c>
      <c r="AI2026" s="9">
        <v>5.045215218790803E-6</v>
      </c>
      <c r="AJ2026" s="9">
        <v>6.6081362016168787E-6</v>
      </c>
      <c r="AK2026" s="9">
        <v>2.7880198785817343E-5</v>
      </c>
      <c r="AL2026" s="9">
        <v>6.800121754560939E-5</v>
      </c>
      <c r="AM2026" s="9">
        <v>3.4215162412824134E-4</v>
      </c>
      <c r="AN2026" s="9">
        <v>1.8526821279165848E-5</v>
      </c>
      <c r="AO2026" s="9">
        <v>9.1262005231594449E-5</v>
      </c>
      <c r="AP2026" s="8" t="s">
        <v>5612</v>
      </c>
      <c r="AQ2026" s="8" t="s">
        <v>5612</v>
      </c>
      <c r="AR2026" s="37">
        <v>9.1999999999999998E-2</v>
      </c>
      <c r="AS2026" s="37">
        <v>0.12</v>
      </c>
      <c r="AT2026" s="37">
        <v>0.21300000000000002</v>
      </c>
      <c r="AU2026" s="9" t="s">
        <v>5612</v>
      </c>
      <c r="AV2026" s="9" t="s">
        <v>5612</v>
      </c>
      <c r="AW2026" s="9" t="s">
        <v>5612</v>
      </c>
      <c r="AX2026" s="9" t="s">
        <v>5612</v>
      </c>
      <c r="AY2026" s="9" t="s">
        <v>5612</v>
      </c>
      <c r="AZ2026" s="9" t="s">
        <v>5612</v>
      </c>
    </row>
    <row r="2027" spans="1:52" x14ac:dyDescent="0.2">
      <c r="A2027" s="38" t="s">
        <v>24</v>
      </c>
      <c r="B2027" s="7">
        <v>2010</v>
      </c>
      <c r="C2027" s="3" t="s">
        <v>64</v>
      </c>
      <c r="D2027" t="s">
        <v>235</v>
      </c>
      <c r="E2027" t="s">
        <v>2536</v>
      </c>
      <c r="F2027">
        <v>10</v>
      </c>
      <c r="G2027">
        <v>5</v>
      </c>
      <c r="H2027">
        <v>5</v>
      </c>
      <c r="I2027">
        <v>5</v>
      </c>
      <c r="J2027">
        <v>5</v>
      </c>
      <c r="K2027">
        <v>5</v>
      </c>
      <c r="L2027">
        <v>5</v>
      </c>
      <c r="M2027">
        <v>13</v>
      </c>
      <c r="N2027">
        <v>28</v>
      </c>
      <c r="O2027">
        <v>46</v>
      </c>
      <c r="P2027">
        <v>127</v>
      </c>
      <c r="Q2027">
        <v>87</v>
      </c>
      <c r="R2027">
        <v>368326</v>
      </c>
      <c r="S2027">
        <v>797528</v>
      </c>
      <c r="T2027">
        <v>928864</v>
      </c>
      <c r="U2027">
        <v>827270</v>
      </c>
      <c r="V2027">
        <v>930830</v>
      </c>
      <c r="W2027">
        <v>991038</v>
      </c>
      <c r="X2027">
        <v>756643</v>
      </c>
      <c r="Y2027">
        <v>430413</v>
      </c>
      <c r="Z2027">
        <v>308818</v>
      </c>
      <c r="AA2027">
        <v>137366</v>
      </c>
      <c r="AB2027">
        <v>6477096</v>
      </c>
      <c r="AC2027">
        <v>876597</v>
      </c>
      <c r="AD2027" s="9">
        <v>2.71498618072034E-5</v>
      </c>
      <c r="AE2027" s="9">
        <v>6.2693723605942361E-6</v>
      </c>
      <c r="AF2027" s="9">
        <v>5.3829193509491164E-6</v>
      </c>
      <c r="AG2027" s="9">
        <v>6.0439759691515465E-6</v>
      </c>
      <c r="AH2027" s="9">
        <v>5.3715501219341877E-6</v>
      </c>
      <c r="AI2027" s="9">
        <v>5.045215218790803E-6</v>
      </c>
      <c r="AJ2027" s="9">
        <v>6.6081362016168787E-6</v>
      </c>
      <c r="AK2027" s="9">
        <v>3.0203548684635455E-5</v>
      </c>
      <c r="AL2027" s="9">
        <v>9.066829006081252E-5</v>
      </c>
      <c r="AM2027" s="9">
        <v>3.3487180233827876E-4</v>
      </c>
      <c r="AN2027" s="9">
        <v>1.9607552520450521E-5</v>
      </c>
      <c r="AO2027" s="9">
        <v>9.9247430689358967E-5</v>
      </c>
      <c r="AP2027" s="8">
        <v>2.0525000000000002E-2</v>
      </c>
      <c r="AQ2027" s="8" t="s">
        <v>5612</v>
      </c>
      <c r="AR2027" s="37">
        <v>0.28500000000000003</v>
      </c>
      <c r="AS2027" s="37">
        <v>0.434</v>
      </c>
      <c r="AT2027" s="37">
        <v>0.51600000000000001</v>
      </c>
      <c r="AU2027" s="9" t="s">
        <v>5612</v>
      </c>
      <c r="AV2027" s="9" t="s">
        <v>5612</v>
      </c>
      <c r="AW2027" s="9" t="s">
        <v>5612</v>
      </c>
      <c r="AX2027" s="9" t="s">
        <v>5612</v>
      </c>
      <c r="AY2027" s="9" t="s">
        <v>5612</v>
      </c>
      <c r="AZ2027" s="9" t="s">
        <v>5612</v>
      </c>
    </row>
    <row r="2028" spans="1:52" x14ac:dyDescent="0.2">
      <c r="A2028" s="38" t="s">
        <v>24</v>
      </c>
      <c r="B2028" s="7">
        <v>2010</v>
      </c>
      <c r="C2028" s="3" t="s">
        <v>65</v>
      </c>
      <c r="D2028" t="s">
        <v>235</v>
      </c>
      <c r="E2028" t="s">
        <v>2537</v>
      </c>
      <c r="F2028">
        <v>10</v>
      </c>
      <c r="G2028">
        <v>5</v>
      </c>
      <c r="H2028">
        <v>5</v>
      </c>
      <c r="I2028">
        <v>5</v>
      </c>
      <c r="J2028">
        <v>5</v>
      </c>
      <c r="K2028">
        <v>5</v>
      </c>
      <c r="L2028">
        <v>5</v>
      </c>
      <c r="M2028">
        <v>15</v>
      </c>
      <c r="N2028">
        <v>24</v>
      </c>
      <c r="O2028">
        <v>68</v>
      </c>
      <c r="P2028">
        <v>147</v>
      </c>
      <c r="Q2028">
        <v>107</v>
      </c>
      <c r="R2028">
        <v>368326</v>
      </c>
      <c r="S2028">
        <v>797528</v>
      </c>
      <c r="T2028">
        <v>928864</v>
      </c>
      <c r="U2028">
        <v>827270</v>
      </c>
      <c r="V2028">
        <v>930830</v>
      </c>
      <c r="W2028">
        <v>991038</v>
      </c>
      <c r="X2028">
        <v>756643</v>
      </c>
      <c r="Y2028">
        <v>430413</v>
      </c>
      <c r="Z2028">
        <v>308818</v>
      </c>
      <c r="AA2028">
        <v>137366</v>
      </c>
      <c r="AB2028">
        <v>6477096</v>
      </c>
      <c r="AC2028">
        <v>876597</v>
      </c>
      <c r="AD2028" s="9">
        <v>2.71498618072034E-5</v>
      </c>
      <c r="AE2028" s="9">
        <v>6.2693723605942361E-6</v>
      </c>
      <c r="AF2028" s="9">
        <v>5.3829193509491164E-6</v>
      </c>
      <c r="AG2028" s="9">
        <v>6.0439759691515465E-6</v>
      </c>
      <c r="AH2028" s="9">
        <v>5.3715501219341877E-6</v>
      </c>
      <c r="AI2028" s="9">
        <v>5.045215218790803E-6</v>
      </c>
      <c r="AJ2028" s="9">
        <v>6.6081362016168787E-6</v>
      </c>
      <c r="AK2028" s="9">
        <v>3.4850248482271678E-5</v>
      </c>
      <c r="AL2028" s="9">
        <v>7.7715677194982162E-5</v>
      </c>
      <c r="AM2028" s="9">
        <v>4.9502788171745555E-4</v>
      </c>
      <c r="AN2028" s="9">
        <v>2.2695356066978164E-5</v>
      </c>
      <c r="AO2028" s="9">
        <v>1.2206293199725758E-4</v>
      </c>
      <c r="AP2028" s="8">
        <v>2.1149999999999999E-2</v>
      </c>
      <c r="AQ2028" s="8" t="s">
        <v>5612</v>
      </c>
      <c r="AR2028" s="37">
        <v>0.41600000000000004</v>
      </c>
      <c r="AS2028" s="37">
        <v>0.61799999999999999</v>
      </c>
      <c r="AT2028" s="37">
        <v>0.69900000000000007</v>
      </c>
      <c r="AU2028" s="9" t="s">
        <v>5612</v>
      </c>
      <c r="AV2028" s="9" t="s">
        <v>5612</v>
      </c>
      <c r="AW2028" s="9" t="s">
        <v>5612</v>
      </c>
      <c r="AX2028" s="9" t="s">
        <v>5612</v>
      </c>
      <c r="AY2028" s="9" t="s">
        <v>5612</v>
      </c>
      <c r="AZ2028" s="9" t="s">
        <v>5612</v>
      </c>
    </row>
    <row r="2029" spans="1:52" x14ac:dyDescent="0.2">
      <c r="A2029" s="38" t="s">
        <v>24</v>
      </c>
      <c r="B2029" s="7">
        <v>2010</v>
      </c>
      <c r="C2029" s="3" t="s">
        <v>66</v>
      </c>
      <c r="D2029" t="s">
        <v>235</v>
      </c>
      <c r="E2029" t="s">
        <v>2538</v>
      </c>
      <c r="F2029">
        <v>10</v>
      </c>
      <c r="G2029">
        <v>5</v>
      </c>
      <c r="H2029">
        <v>5</v>
      </c>
      <c r="I2029">
        <v>5</v>
      </c>
      <c r="J2029">
        <v>5</v>
      </c>
      <c r="K2029">
        <v>5</v>
      </c>
      <c r="L2029">
        <v>12</v>
      </c>
      <c r="M2029">
        <v>5</v>
      </c>
      <c r="N2029">
        <v>23</v>
      </c>
      <c r="O2029">
        <v>75</v>
      </c>
      <c r="P2029">
        <v>150</v>
      </c>
      <c r="Q2029">
        <v>103</v>
      </c>
      <c r="R2029">
        <v>368326</v>
      </c>
      <c r="S2029">
        <v>797528</v>
      </c>
      <c r="T2029">
        <v>928864</v>
      </c>
      <c r="U2029">
        <v>827270</v>
      </c>
      <c r="V2029">
        <v>930830</v>
      </c>
      <c r="W2029">
        <v>991038</v>
      </c>
      <c r="X2029">
        <v>756643</v>
      </c>
      <c r="Y2029">
        <v>430413</v>
      </c>
      <c r="Z2029">
        <v>308818</v>
      </c>
      <c r="AA2029">
        <v>137366</v>
      </c>
      <c r="AB2029">
        <v>6477096</v>
      </c>
      <c r="AC2029">
        <v>876597</v>
      </c>
      <c r="AD2029" s="9">
        <v>2.71498618072034E-5</v>
      </c>
      <c r="AE2029" s="9">
        <v>6.2693723605942361E-6</v>
      </c>
      <c r="AF2029" s="9">
        <v>5.3829193509491164E-6</v>
      </c>
      <c r="AG2029" s="9">
        <v>6.0439759691515465E-6</v>
      </c>
      <c r="AH2029" s="9">
        <v>5.3715501219341877E-6</v>
      </c>
      <c r="AI2029" s="9">
        <v>5.045215218790803E-6</v>
      </c>
      <c r="AJ2029" s="9">
        <v>1.5859526883880507E-5</v>
      </c>
      <c r="AK2029" s="9">
        <v>1.161674949409056E-5</v>
      </c>
      <c r="AL2029" s="9">
        <v>7.4477523978524562E-5</v>
      </c>
      <c r="AM2029" s="9">
        <v>5.4598663424719365E-4</v>
      </c>
      <c r="AN2029" s="9">
        <v>2.3158526598957312E-5</v>
      </c>
      <c r="AO2029" s="9">
        <v>1.1749983173567786E-4</v>
      </c>
      <c r="AP2029" s="8">
        <v>2.7479999999999997E-2</v>
      </c>
      <c r="AQ2029" s="8" t="s">
        <v>5612</v>
      </c>
      <c r="AR2029" s="37">
        <v>0.46100000000000002</v>
      </c>
      <c r="AS2029" s="37">
        <v>0.66900000000000004</v>
      </c>
      <c r="AT2029" s="37">
        <v>0.75400000000000011</v>
      </c>
      <c r="AU2029" s="9" t="s">
        <v>5612</v>
      </c>
      <c r="AV2029" s="9" t="s">
        <v>5612</v>
      </c>
      <c r="AW2029" s="9" t="s">
        <v>5612</v>
      </c>
      <c r="AX2029" s="9" t="s">
        <v>5612</v>
      </c>
      <c r="AY2029" s="9" t="s">
        <v>5612</v>
      </c>
      <c r="AZ2029" s="9" t="s">
        <v>5612</v>
      </c>
    </row>
    <row r="2030" spans="1:52" x14ac:dyDescent="0.2">
      <c r="A2030" s="38" t="s">
        <v>24</v>
      </c>
      <c r="B2030" s="7">
        <v>2011</v>
      </c>
      <c r="C2030" s="3" t="s">
        <v>55</v>
      </c>
      <c r="D2030" t="s">
        <v>236</v>
      </c>
      <c r="E2030" t="s">
        <v>2539</v>
      </c>
      <c r="F2030">
        <v>10</v>
      </c>
      <c r="G2030">
        <v>5</v>
      </c>
      <c r="H2030">
        <v>5</v>
      </c>
      <c r="I2030">
        <v>5</v>
      </c>
      <c r="J2030">
        <v>5</v>
      </c>
      <c r="K2030">
        <v>5</v>
      </c>
      <c r="L2030">
        <v>5</v>
      </c>
      <c r="M2030">
        <v>13</v>
      </c>
      <c r="N2030">
        <v>40</v>
      </c>
      <c r="O2030">
        <v>96</v>
      </c>
      <c r="P2030">
        <v>189</v>
      </c>
      <c r="Q2030">
        <v>149</v>
      </c>
      <c r="R2030">
        <v>367252</v>
      </c>
      <c r="S2030">
        <v>792860</v>
      </c>
      <c r="T2030">
        <v>932824</v>
      </c>
      <c r="U2030">
        <v>836990</v>
      </c>
      <c r="V2030">
        <v>909374</v>
      </c>
      <c r="W2030">
        <v>999722</v>
      </c>
      <c r="X2030">
        <v>781902</v>
      </c>
      <c r="Y2030">
        <v>444304</v>
      </c>
      <c r="Z2030">
        <v>305995</v>
      </c>
      <c r="AA2030">
        <v>141004</v>
      </c>
      <c r="AB2030">
        <v>6512227</v>
      </c>
      <c r="AC2030">
        <v>891303</v>
      </c>
      <c r="AD2030" s="9">
        <v>2.7229259473059371E-5</v>
      </c>
      <c r="AE2030" s="9">
        <v>6.3062835809600689E-6</v>
      </c>
      <c r="AF2030" s="9">
        <v>5.3600679227807171E-6</v>
      </c>
      <c r="AG2030" s="9">
        <v>5.9737870225450725E-6</v>
      </c>
      <c r="AH2030" s="9">
        <v>5.4982878331687516E-6</v>
      </c>
      <c r="AI2030" s="9">
        <v>5.0013903865274548E-6</v>
      </c>
      <c r="AJ2030" s="9">
        <v>6.3946632698215377E-6</v>
      </c>
      <c r="AK2030" s="9">
        <v>2.9259245921711261E-5</v>
      </c>
      <c r="AL2030" s="9">
        <v>1.3072109021389238E-4</v>
      </c>
      <c r="AM2030" s="9">
        <v>6.8083174945391615E-4</v>
      </c>
      <c r="AN2030" s="9">
        <v>2.9022329842003358E-5</v>
      </c>
      <c r="AO2030" s="9">
        <v>1.6717098450246437E-4</v>
      </c>
      <c r="AP2030" s="8">
        <v>4.0425000000000003E-2</v>
      </c>
      <c r="AQ2030" s="8" t="s">
        <v>5612</v>
      </c>
      <c r="AR2030" s="37">
        <v>0.49100000000000005</v>
      </c>
      <c r="AS2030" s="37">
        <v>0.70099999999999996</v>
      </c>
      <c r="AT2030" s="37">
        <v>0.80299999999999994</v>
      </c>
      <c r="AU2030" s="9" t="s">
        <v>5612</v>
      </c>
      <c r="AV2030" s="9" t="s">
        <v>5612</v>
      </c>
      <c r="AW2030" s="9" t="s">
        <v>5612</v>
      </c>
      <c r="AX2030" s="9" t="s">
        <v>5612</v>
      </c>
      <c r="AY2030" s="9" t="s">
        <v>5612</v>
      </c>
      <c r="AZ2030" s="9" t="s">
        <v>5612</v>
      </c>
    </row>
    <row r="2031" spans="1:52" x14ac:dyDescent="0.2">
      <c r="A2031" s="38" t="s">
        <v>24</v>
      </c>
      <c r="B2031" s="7">
        <v>2011</v>
      </c>
      <c r="C2031" s="3" t="s">
        <v>56</v>
      </c>
      <c r="D2031" t="s">
        <v>236</v>
      </c>
      <c r="E2031" t="s">
        <v>2540</v>
      </c>
      <c r="F2031">
        <v>10</v>
      </c>
      <c r="G2031">
        <v>5</v>
      </c>
      <c r="H2031">
        <v>5</v>
      </c>
      <c r="I2031">
        <v>5</v>
      </c>
      <c r="J2031">
        <v>5</v>
      </c>
      <c r="K2031">
        <v>5</v>
      </c>
      <c r="L2031">
        <v>5</v>
      </c>
      <c r="M2031">
        <v>12</v>
      </c>
      <c r="N2031">
        <v>36</v>
      </c>
      <c r="O2031">
        <v>98</v>
      </c>
      <c r="P2031">
        <v>186</v>
      </c>
      <c r="Q2031">
        <v>146</v>
      </c>
      <c r="R2031">
        <v>367252</v>
      </c>
      <c r="S2031">
        <v>792860</v>
      </c>
      <c r="T2031">
        <v>932824</v>
      </c>
      <c r="U2031">
        <v>836990</v>
      </c>
      <c r="V2031">
        <v>909374</v>
      </c>
      <c r="W2031">
        <v>999722</v>
      </c>
      <c r="X2031">
        <v>781902</v>
      </c>
      <c r="Y2031">
        <v>444304</v>
      </c>
      <c r="Z2031">
        <v>305995</v>
      </c>
      <c r="AA2031">
        <v>141004</v>
      </c>
      <c r="AB2031">
        <v>6512227</v>
      </c>
      <c r="AC2031">
        <v>891303</v>
      </c>
      <c r="AD2031" s="9">
        <v>2.7229259473059371E-5</v>
      </c>
      <c r="AE2031" s="9">
        <v>6.3062835809600689E-6</v>
      </c>
      <c r="AF2031" s="9">
        <v>5.3600679227807171E-6</v>
      </c>
      <c r="AG2031" s="9">
        <v>5.9737870225450725E-6</v>
      </c>
      <c r="AH2031" s="9">
        <v>5.4982878331687516E-6</v>
      </c>
      <c r="AI2031" s="9">
        <v>5.0013903865274548E-6</v>
      </c>
      <c r="AJ2031" s="9">
        <v>6.3946632698215377E-6</v>
      </c>
      <c r="AK2031" s="9">
        <v>2.7008534696964242E-5</v>
      </c>
      <c r="AL2031" s="9">
        <v>1.1764898119250315E-4</v>
      </c>
      <c r="AM2031" s="9">
        <v>6.9501574423420616E-4</v>
      </c>
      <c r="AN2031" s="9">
        <v>2.8561657939749337E-5</v>
      </c>
      <c r="AO2031" s="9">
        <v>1.638051257540926E-4</v>
      </c>
      <c r="AP2031" s="8">
        <v>6.5450000000000008E-2</v>
      </c>
      <c r="AQ2031" s="8" t="s">
        <v>5612</v>
      </c>
      <c r="AR2031" s="37">
        <v>0.502</v>
      </c>
      <c r="AS2031" s="37">
        <v>0.71</v>
      </c>
      <c r="AT2031" s="37">
        <v>0.80500000000000005</v>
      </c>
      <c r="AU2031" s="9" t="s">
        <v>5612</v>
      </c>
      <c r="AV2031" s="9" t="s">
        <v>5612</v>
      </c>
      <c r="AW2031" s="9" t="s">
        <v>5612</v>
      </c>
      <c r="AX2031" s="9" t="s">
        <v>5612</v>
      </c>
      <c r="AY2031" s="9" t="s">
        <v>5612</v>
      </c>
      <c r="AZ2031" s="9" t="s">
        <v>5612</v>
      </c>
    </row>
    <row r="2032" spans="1:52" x14ac:dyDescent="0.2">
      <c r="A2032" s="38" t="s">
        <v>24</v>
      </c>
      <c r="B2032" s="7">
        <v>2011</v>
      </c>
      <c r="C2032" s="3" t="s">
        <v>57</v>
      </c>
      <c r="D2032" t="s">
        <v>236</v>
      </c>
      <c r="E2032" t="s">
        <v>2541</v>
      </c>
      <c r="F2032">
        <v>10</v>
      </c>
      <c r="G2032">
        <v>5</v>
      </c>
      <c r="H2032">
        <v>5</v>
      </c>
      <c r="I2032">
        <v>5</v>
      </c>
      <c r="J2032">
        <v>5</v>
      </c>
      <c r="K2032">
        <v>5</v>
      </c>
      <c r="L2032">
        <v>13</v>
      </c>
      <c r="M2032">
        <v>12</v>
      </c>
      <c r="N2032">
        <v>33</v>
      </c>
      <c r="O2032">
        <v>111</v>
      </c>
      <c r="P2032">
        <v>204</v>
      </c>
      <c r="Q2032">
        <v>156</v>
      </c>
      <c r="R2032">
        <v>367252</v>
      </c>
      <c r="S2032">
        <v>792860</v>
      </c>
      <c r="T2032">
        <v>932824</v>
      </c>
      <c r="U2032">
        <v>836990</v>
      </c>
      <c r="V2032">
        <v>909374</v>
      </c>
      <c r="W2032">
        <v>999722</v>
      </c>
      <c r="X2032">
        <v>781902</v>
      </c>
      <c r="Y2032">
        <v>444304</v>
      </c>
      <c r="Z2032">
        <v>305995</v>
      </c>
      <c r="AA2032">
        <v>141004</v>
      </c>
      <c r="AB2032">
        <v>6512227</v>
      </c>
      <c r="AC2032">
        <v>891303</v>
      </c>
      <c r="AD2032" s="9">
        <v>2.7229259473059371E-5</v>
      </c>
      <c r="AE2032" s="9">
        <v>6.3062835809600689E-6</v>
      </c>
      <c r="AF2032" s="9">
        <v>5.3600679227807171E-6</v>
      </c>
      <c r="AG2032" s="9">
        <v>5.9737870225450725E-6</v>
      </c>
      <c r="AH2032" s="9">
        <v>5.4982878331687516E-6</v>
      </c>
      <c r="AI2032" s="9">
        <v>5.0013903865274548E-6</v>
      </c>
      <c r="AJ2032" s="9">
        <v>1.6626124501536E-5</v>
      </c>
      <c r="AK2032" s="9">
        <v>2.7008534696964242E-5</v>
      </c>
      <c r="AL2032" s="9">
        <v>1.0784489942646121E-4</v>
      </c>
      <c r="AM2032" s="9">
        <v>7.8721171030609065E-4</v>
      </c>
      <c r="AN2032" s="9">
        <v>3.1325689353273468E-5</v>
      </c>
      <c r="AO2032" s="9">
        <v>1.7502465491533181E-4</v>
      </c>
      <c r="AP2032" s="8">
        <v>4.9619999999999997E-2</v>
      </c>
      <c r="AQ2032" s="8" t="s">
        <v>5612</v>
      </c>
      <c r="AR2032" s="37">
        <v>0.51</v>
      </c>
      <c r="AS2032" s="37">
        <v>0.72299999999999998</v>
      </c>
      <c r="AT2032" s="37">
        <v>0.80700000000000005</v>
      </c>
      <c r="AU2032" s="9" t="s">
        <v>5612</v>
      </c>
      <c r="AV2032" s="9" t="s">
        <v>5612</v>
      </c>
      <c r="AW2032" s="9" t="s">
        <v>5612</v>
      </c>
      <c r="AX2032" s="9" t="s">
        <v>5612</v>
      </c>
      <c r="AY2032" s="9" t="s">
        <v>5612</v>
      </c>
      <c r="AZ2032" s="9" t="s">
        <v>5612</v>
      </c>
    </row>
    <row r="2033" spans="1:52" x14ac:dyDescent="0.2">
      <c r="A2033" s="38" t="s">
        <v>24</v>
      </c>
      <c r="B2033" s="7">
        <v>2011</v>
      </c>
      <c r="C2033" s="3" t="s">
        <v>58</v>
      </c>
      <c r="D2033" t="s">
        <v>236</v>
      </c>
      <c r="E2033" t="s">
        <v>2542</v>
      </c>
      <c r="F2033">
        <v>10</v>
      </c>
      <c r="G2033">
        <v>5</v>
      </c>
      <c r="H2033">
        <v>5</v>
      </c>
      <c r="I2033">
        <v>5</v>
      </c>
      <c r="J2033">
        <v>5</v>
      </c>
      <c r="K2033">
        <v>5</v>
      </c>
      <c r="L2033">
        <v>5</v>
      </c>
      <c r="M2033">
        <v>10</v>
      </c>
      <c r="N2033">
        <v>29</v>
      </c>
      <c r="O2033">
        <v>65</v>
      </c>
      <c r="P2033">
        <v>144</v>
      </c>
      <c r="Q2033">
        <v>104</v>
      </c>
      <c r="R2033">
        <v>367252</v>
      </c>
      <c r="S2033">
        <v>792860</v>
      </c>
      <c r="T2033">
        <v>932824</v>
      </c>
      <c r="U2033">
        <v>836990</v>
      </c>
      <c r="V2033">
        <v>909374</v>
      </c>
      <c r="W2033">
        <v>999722</v>
      </c>
      <c r="X2033">
        <v>781902</v>
      </c>
      <c r="Y2033">
        <v>444304</v>
      </c>
      <c r="Z2033">
        <v>305995</v>
      </c>
      <c r="AA2033">
        <v>141004</v>
      </c>
      <c r="AB2033">
        <v>6512227</v>
      </c>
      <c r="AC2033">
        <v>891303</v>
      </c>
      <c r="AD2033" s="9">
        <v>2.7229259473059371E-5</v>
      </c>
      <c r="AE2033" s="9">
        <v>6.3062835809600689E-6</v>
      </c>
      <c r="AF2033" s="9">
        <v>5.3600679227807171E-6</v>
      </c>
      <c r="AG2033" s="9">
        <v>5.9737870225450725E-6</v>
      </c>
      <c r="AH2033" s="9">
        <v>5.4982878331687516E-6</v>
      </c>
      <c r="AI2033" s="9">
        <v>5.0013903865274548E-6</v>
      </c>
      <c r="AJ2033" s="9">
        <v>6.3946632698215377E-6</v>
      </c>
      <c r="AK2033" s="9">
        <v>2.2507112247470199E-5</v>
      </c>
      <c r="AL2033" s="9">
        <v>9.477279040507198E-5</v>
      </c>
      <c r="AM2033" s="9">
        <v>4.6097983035942242E-4</v>
      </c>
      <c r="AN2033" s="9">
        <v>2.2112251308193034E-5</v>
      </c>
      <c r="AO2033" s="9">
        <v>1.1668310327688788E-4</v>
      </c>
      <c r="AP2033" s="8">
        <v>3.2524999999999998E-2</v>
      </c>
      <c r="AQ2033" s="8" t="s">
        <v>5612</v>
      </c>
      <c r="AR2033" s="37">
        <v>0.51600000000000001</v>
      </c>
      <c r="AS2033" s="37">
        <v>0.73099999999999998</v>
      </c>
      <c r="AT2033" s="37">
        <v>0.82599999999999996</v>
      </c>
      <c r="AU2033" s="9" t="s">
        <v>5612</v>
      </c>
      <c r="AV2033" s="9" t="s">
        <v>5612</v>
      </c>
      <c r="AW2033" s="9" t="s">
        <v>5612</v>
      </c>
      <c r="AX2033" s="9" t="s">
        <v>5612</v>
      </c>
      <c r="AY2033" s="9" t="s">
        <v>5612</v>
      </c>
      <c r="AZ2033" s="9" t="s">
        <v>5612</v>
      </c>
    </row>
    <row r="2034" spans="1:52" x14ac:dyDescent="0.2">
      <c r="A2034" s="38" t="s">
        <v>24</v>
      </c>
      <c r="B2034" s="7">
        <v>2011</v>
      </c>
      <c r="C2034" s="3" t="s">
        <v>59</v>
      </c>
      <c r="D2034" t="s">
        <v>236</v>
      </c>
      <c r="E2034" t="s">
        <v>2543</v>
      </c>
      <c r="F2034">
        <v>10</v>
      </c>
      <c r="G2034">
        <v>5</v>
      </c>
      <c r="H2034">
        <v>5</v>
      </c>
      <c r="I2034">
        <v>5</v>
      </c>
      <c r="J2034">
        <v>5</v>
      </c>
      <c r="K2034">
        <v>5</v>
      </c>
      <c r="L2034">
        <v>5</v>
      </c>
      <c r="M2034">
        <v>5</v>
      </c>
      <c r="N2034">
        <v>22</v>
      </c>
      <c r="O2034">
        <v>59</v>
      </c>
      <c r="P2034">
        <v>126</v>
      </c>
      <c r="Q2034">
        <v>86</v>
      </c>
      <c r="R2034">
        <v>367252</v>
      </c>
      <c r="S2034">
        <v>792860</v>
      </c>
      <c r="T2034">
        <v>932824</v>
      </c>
      <c r="U2034">
        <v>836990</v>
      </c>
      <c r="V2034">
        <v>909374</v>
      </c>
      <c r="W2034">
        <v>999722</v>
      </c>
      <c r="X2034">
        <v>781902</v>
      </c>
      <c r="Y2034">
        <v>444304</v>
      </c>
      <c r="Z2034">
        <v>305995</v>
      </c>
      <c r="AA2034">
        <v>141004</v>
      </c>
      <c r="AB2034">
        <v>6512227</v>
      </c>
      <c r="AC2034">
        <v>891303</v>
      </c>
      <c r="AD2034" s="9">
        <v>2.7229259473059371E-5</v>
      </c>
      <c r="AE2034" s="9">
        <v>6.3062835809600689E-6</v>
      </c>
      <c r="AF2034" s="9">
        <v>5.3600679227807171E-6</v>
      </c>
      <c r="AG2034" s="9">
        <v>5.9737870225450725E-6</v>
      </c>
      <c r="AH2034" s="9">
        <v>5.4982878331687516E-6</v>
      </c>
      <c r="AI2034" s="9">
        <v>5.0013903865274548E-6</v>
      </c>
      <c r="AJ2034" s="9">
        <v>6.3946632698215377E-6</v>
      </c>
      <c r="AK2034" s="9">
        <v>1.12535561237351E-5</v>
      </c>
      <c r="AL2034" s="9">
        <v>7.1896599617640809E-5</v>
      </c>
      <c r="AM2034" s="9">
        <v>4.1842784601855266E-4</v>
      </c>
      <c r="AN2034" s="9">
        <v>1.9348219894668905E-5</v>
      </c>
      <c r="AO2034" s="9">
        <v>9.6487950786657291E-5</v>
      </c>
      <c r="AP2034" s="8">
        <v>2.265E-2</v>
      </c>
      <c r="AQ2034" s="8" t="s">
        <v>5612</v>
      </c>
      <c r="AR2034" s="37">
        <v>0.52</v>
      </c>
      <c r="AS2034" s="37">
        <v>0.7340000000000001</v>
      </c>
      <c r="AT2034" s="37">
        <v>0.82599999999999996</v>
      </c>
      <c r="AU2034" s="9" t="s">
        <v>5612</v>
      </c>
      <c r="AV2034" s="9" t="s">
        <v>5612</v>
      </c>
      <c r="AW2034" s="9" t="s">
        <v>5612</v>
      </c>
      <c r="AX2034" s="9" t="s">
        <v>5612</v>
      </c>
      <c r="AY2034" s="9" t="s">
        <v>5612</v>
      </c>
      <c r="AZ2034" s="9" t="s">
        <v>5612</v>
      </c>
    </row>
    <row r="2035" spans="1:52" x14ac:dyDescent="0.2">
      <c r="A2035" s="38" t="s">
        <v>24</v>
      </c>
      <c r="B2035" s="7">
        <v>2011</v>
      </c>
      <c r="C2035" s="3" t="s">
        <v>60</v>
      </c>
      <c r="D2035" t="s">
        <v>236</v>
      </c>
      <c r="E2035" t="s">
        <v>2544</v>
      </c>
      <c r="F2035">
        <v>10</v>
      </c>
      <c r="G2035">
        <v>5</v>
      </c>
      <c r="H2035">
        <v>5</v>
      </c>
      <c r="I2035">
        <v>5</v>
      </c>
      <c r="J2035">
        <v>5</v>
      </c>
      <c r="K2035">
        <v>5</v>
      </c>
      <c r="L2035">
        <v>5</v>
      </c>
      <c r="M2035">
        <v>11</v>
      </c>
      <c r="N2035">
        <v>22</v>
      </c>
      <c r="O2035">
        <v>52</v>
      </c>
      <c r="P2035">
        <v>125</v>
      </c>
      <c r="Q2035">
        <v>85</v>
      </c>
      <c r="R2035">
        <v>367252</v>
      </c>
      <c r="S2035">
        <v>792860</v>
      </c>
      <c r="T2035">
        <v>932824</v>
      </c>
      <c r="U2035">
        <v>836990</v>
      </c>
      <c r="V2035">
        <v>909374</v>
      </c>
      <c r="W2035">
        <v>999722</v>
      </c>
      <c r="X2035">
        <v>781902</v>
      </c>
      <c r="Y2035">
        <v>444304</v>
      </c>
      <c r="Z2035">
        <v>305995</v>
      </c>
      <c r="AA2035">
        <v>141004</v>
      </c>
      <c r="AB2035">
        <v>6512227</v>
      </c>
      <c r="AC2035">
        <v>891303</v>
      </c>
      <c r="AD2035" s="9">
        <v>2.7229259473059371E-5</v>
      </c>
      <c r="AE2035" s="9">
        <v>6.3062835809600689E-6</v>
      </c>
      <c r="AF2035" s="9">
        <v>5.3600679227807171E-6</v>
      </c>
      <c r="AG2035" s="9">
        <v>5.9737870225450725E-6</v>
      </c>
      <c r="AH2035" s="9">
        <v>5.4982878331687516E-6</v>
      </c>
      <c r="AI2035" s="9">
        <v>5.0013903865274548E-6</v>
      </c>
      <c r="AJ2035" s="9">
        <v>6.3946632698215377E-6</v>
      </c>
      <c r="AK2035" s="9">
        <v>2.4757823472217221E-5</v>
      </c>
      <c r="AL2035" s="9">
        <v>7.1896599617640809E-5</v>
      </c>
      <c r="AM2035" s="9">
        <v>3.6878386428753794E-4</v>
      </c>
      <c r="AN2035" s="9">
        <v>1.9194662593917565E-5</v>
      </c>
      <c r="AO2035" s="9">
        <v>9.5365997870533361E-5</v>
      </c>
      <c r="AP2035" s="8">
        <v>2.0120000000000002E-2</v>
      </c>
      <c r="AQ2035" s="8" t="s">
        <v>5612</v>
      </c>
      <c r="AR2035" s="37" t="s">
        <v>5612</v>
      </c>
      <c r="AS2035" s="37" t="s">
        <v>5612</v>
      </c>
      <c r="AT2035" s="37" t="s">
        <v>5612</v>
      </c>
      <c r="AU2035" s="9" t="s">
        <v>5612</v>
      </c>
      <c r="AV2035" s="9" t="s">
        <v>5612</v>
      </c>
      <c r="AW2035" s="9" t="s">
        <v>5612</v>
      </c>
      <c r="AX2035" s="9" t="s">
        <v>5612</v>
      </c>
      <c r="AY2035" s="9" t="s">
        <v>5612</v>
      </c>
      <c r="AZ2035" s="9" t="s">
        <v>5612</v>
      </c>
    </row>
    <row r="2036" spans="1:52" x14ac:dyDescent="0.2">
      <c r="A2036" s="38" t="s">
        <v>24</v>
      </c>
      <c r="B2036" s="7">
        <v>2011</v>
      </c>
      <c r="C2036" s="3" t="s">
        <v>61</v>
      </c>
      <c r="D2036" t="s">
        <v>236</v>
      </c>
      <c r="E2036" t="s">
        <v>2545</v>
      </c>
      <c r="F2036">
        <v>10</v>
      </c>
      <c r="G2036">
        <v>5</v>
      </c>
      <c r="H2036">
        <v>5</v>
      </c>
      <c r="I2036">
        <v>5</v>
      </c>
      <c r="J2036">
        <v>5</v>
      </c>
      <c r="K2036">
        <v>5</v>
      </c>
      <c r="L2036">
        <v>5</v>
      </c>
      <c r="M2036">
        <v>5</v>
      </c>
      <c r="N2036">
        <v>33</v>
      </c>
      <c r="O2036">
        <v>53</v>
      </c>
      <c r="P2036">
        <v>131</v>
      </c>
      <c r="Q2036">
        <v>91</v>
      </c>
      <c r="R2036">
        <v>367252</v>
      </c>
      <c r="S2036">
        <v>792860</v>
      </c>
      <c r="T2036">
        <v>932824</v>
      </c>
      <c r="U2036">
        <v>836990</v>
      </c>
      <c r="V2036">
        <v>909374</v>
      </c>
      <c r="W2036">
        <v>999722</v>
      </c>
      <c r="X2036">
        <v>781902</v>
      </c>
      <c r="Y2036">
        <v>444304</v>
      </c>
      <c r="Z2036">
        <v>305995</v>
      </c>
      <c r="AA2036">
        <v>141004</v>
      </c>
      <c r="AB2036">
        <v>6512227</v>
      </c>
      <c r="AC2036">
        <v>891303</v>
      </c>
      <c r="AD2036" s="9">
        <v>2.7229259473059371E-5</v>
      </c>
      <c r="AE2036" s="9">
        <v>6.3062835809600689E-6</v>
      </c>
      <c r="AF2036" s="9">
        <v>5.3600679227807171E-6</v>
      </c>
      <c r="AG2036" s="9">
        <v>5.9737870225450725E-6</v>
      </c>
      <c r="AH2036" s="9">
        <v>5.4982878331687516E-6</v>
      </c>
      <c r="AI2036" s="9">
        <v>5.0013903865274548E-6</v>
      </c>
      <c r="AJ2036" s="9">
        <v>6.3946632698215377E-6</v>
      </c>
      <c r="AK2036" s="9">
        <v>1.12535561237351E-5</v>
      </c>
      <c r="AL2036" s="9">
        <v>1.0784489942646121E-4</v>
      </c>
      <c r="AM2036" s="9">
        <v>3.7587586167768289E-4</v>
      </c>
      <c r="AN2036" s="9">
        <v>2.0116006398425608E-5</v>
      </c>
      <c r="AO2036" s="9">
        <v>1.020977153672769E-4</v>
      </c>
      <c r="AP2036" s="8">
        <v>1.5549999999999998E-2</v>
      </c>
      <c r="AQ2036" s="8" t="s">
        <v>5612</v>
      </c>
      <c r="AR2036" s="37" t="s">
        <v>5612</v>
      </c>
      <c r="AS2036" s="37" t="s">
        <v>5612</v>
      </c>
      <c r="AT2036" s="37" t="s">
        <v>5612</v>
      </c>
      <c r="AU2036" s="9" t="s">
        <v>5612</v>
      </c>
      <c r="AV2036" s="9" t="s">
        <v>5612</v>
      </c>
      <c r="AW2036" s="9" t="s">
        <v>5612</v>
      </c>
      <c r="AX2036" s="9" t="s">
        <v>5612</v>
      </c>
      <c r="AY2036" s="9" t="s">
        <v>5612</v>
      </c>
      <c r="AZ2036" s="9" t="s">
        <v>5612</v>
      </c>
    </row>
    <row r="2037" spans="1:52" x14ac:dyDescent="0.2">
      <c r="A2037" s="38" t="s">
        <v>24</v>
      </c>
      <c r="B2037" s="7">
        <v>2011</v>
      </c>
      <c r="C2037" s="3" t="s">
        <v>62</v>
      </c>
      <c r="D2037" t="s">
        <v>236</v>
      </c>
      <c r="E2037" t="s">
        <v>2546</v>
      </c>
      <c r="F2037">
        <v>10</v>
      </c>
      <c r="G2037">
        <v>5</v>
      </c>
      <c r="H2037">
        <v>5</v>
      </c>
      <c r="I2037">
        <v>5</v>
      </c>
      <c r="J2037">
        <v>5</v>
      </c>
      <c r="K2037">
        <v>5</v>
      </c>
      <c r="L2037">
        <v>5</v>
      </c>
      <c r="M2037">
        <v>5</v>
      </c>
      <c r="N2037">
        <v>22</v>
      </c>
      <c r="O2037">
        <v>59</v>
      </c>
      <c r="P2037">
        <v>126</v>
      </c>
      <c r="Q2037">
        <v>86</v>
      </c>
      <c r="R2037">
        <v>367252</v>
      </c>
      <c r="S2037">
        <v>792860</v>
      </c>
      <c r="T2037">
        <v>932824</v>
      </c>
      <c r="U2037">
        <v>836990</v>
      </c>
      <c r="V2037">
        <v>909374</v>
      </c>
      <c r="W2037">
        <v>999722</v>
      </c>
      <c r="X2037">
        <v>781902</v>
      </c>
      <c r="Y2037">
        <v>444304</v>
      </c>
      <c r="Z2037">
        <v>305995</v>
      </c>
      <c r="AA2037">
        <v>141004</v>
      </c>
      <c r="AB2037">
        <v>6512227</v>
      </c>
      <c r="AC2037">
        <v>891303</v>
      </c>
      <c r="AD2037" s="9">
        <v>2.7229259473059371E-5</v>
      </c>
      <c r="AE2037" s="9">
        <v>6.3062835809600689E-6</v>
      </c>
      <c r="AF2037" s="9">
        <v>5.3600679227807171E-6</v>
      </c>
      <c r="AG2037" s="9">
        <v>5.9737870225450725E-6</v>
      </c>
      <c r="AH2037" s="9">
        <v>5.4982878331687516E-6</v>
      </c>
      <c r="AI2037" s="9">
        <v>5.0013903865274548E-6</v>
      </c>
      <c r="AJ2037" s="9">
        <v>6.3946632698215377E-6</v>
      </c>
      <c r="AK2037" s="9">
        <v>1.12535561237351E-5</v>
      </c>
      <c r="AL2037" s="9">
        <v>7.1896599617640809E-5</v>
      </c>
      <c r="AM2037" s="9">
        <v>4.1842784601855266E-4</v>
      </c>
      <c r="AN2037" s="9">
        <v>1.9348219894668905E-5</v>
      </c>
      <c r="AO2037" s="9">
        <v>9.6487950786657291E-5</v>
      </c>
      <c r="AP2037" s="8">
        <v>1.472E-2</v>
      </c>
      <c r="AQ2037" s="8" t="s">
        <v>5612</v>
      </c>
      <c r="AR2037" s="37">
        <v>1.8000000000000002E-2</v>
      </c>
      <c r="AS2037" s="37">
        <v>1.3999999999999999E-2</v>
      </c>
      <c r="AT2037" s="37">
        <v>0</v>
      </c>
      <c r="AU2037" s="9" t="s">
        <v>5612</v>
      </c>
      <c r="AV2037" s="9" t="s">
        <v>5612</v>
      </c>
      <c r="AW2037" s="9" t="s">
        <v>5612</v>
      </c>
      <c r="AX2037" s="9" t="s">
        <v>5612</v>
      </c>
      <c r="AY2037" s="9" t="s">
        <v>5612</v>
      </c>
      <c r="AZ2037" s="9" t="s">
        <v>5612</v>
      </c>
    </row>
    <row r="2038" spans="1:52" x14ac:dyDescent="0.2">
      <c r="A2038" s="38" t="s">
        <v>24</v>
      </c>
      <c r="B2038" s="7">
        <v>2011</v>
      </c>
      <c r="C2038" s="3" t="s">
        <v>63</v>
      </c>
      <c r="D2038" t="s">
        <v>236</v>
      </c>
      <c r="E2038" t="s">
        <v>2547</v>
      </c>
      <c r="F2038">
        <v>10</v>
      </c>
      <c r="G2038">
        <v>5</v>
      </c>
      <c r="H2038">
        <v>5</v>
      </c>
      <c r="I2038">
        <v>5</v>
      </c>
      <c r="J2038">
        <v>5</v>
      </c>
      <c r="K2038">
        <v>5</v>
      </c>
      <c r="L2038">
        <v>5</v>
      </c>
      <c r="M2038">
        <v>10</v>
      </c>
      <c r="N2038">
        <v>17</v>
      </c>
      <c r="O2038">
        <v>47</v>
      </c>
      <c r="P2038">
        <v>114</v>
      </c>
      <c r="Q2038">
        <v>74</v>
      </c>
      <c r="R2038">
        <v>367252</v>
      </c>
      <c r="S2038">
        <v>792860</v>
      </c>
      <c r="T2038">
        <v>932824</v>
      </c>
      <c r="U2038">
        <v>836990</v>
      </c>
      <c r="V2038">
        <v>909374</v>
      </c>
      <c r="W2038">
        <v>999722</v>
      </c>
      <c r="X2038">
        <v>781902</v>
      </c>
      <c r="Y2038">
        <v>444304</v>
      </c>
      <c r="Z2038">
        <v>305995</v>
      </c>
      <c r="AA2038">
        <v>141004</v>
      </c>
      <c r="AB2038">
        <v>6512227</v>
      </c>
      <c r="AC2038">
        <v>891303</v>
      </c>
      <c r="AD2038" s="9">
        <v>2.7229259473059371E-5</v>
      </c>
      <c r="AE2038" s="9">
        <v>6.3062835809600689E-6</v>
      </c>
      <c r="AF2038" s="9">
        <v>5.3600679227807171E-6</v>
      </c>
      <c r="AG2038" s="9">
        <v>5.9737870225450725E-6</v>
      </c>
      <c r="AH2038" s="9">
        <v>5.4982878331687516E-6</v>
      </c>
      <c r="AI2038" s="9">
        <v>5.0013903865274548E-6</v>
      </c>
      <c r="AJ2038" s="9">
        <v>6.3946632698215377E-6</v>
      </c>
      <c r="AK2038" s="9">
        <v>2.2507112247470199E-5</v>
      </c>
      <c r="AL2038" s="9">
        <v>5.5556463340904261E-5</v>
      </c>
      <c r="AM2038" s="9">
        <v>3.3332387733681312E-4</v>
      </c>
      <c r="AN2038" s="9">
        <v>1.750553228565282E-5</v>
      </c>
      <c r="AO2038" s="9">
        <v>8.3024515793170229E-5</v>
      </c>
      <c r="AP2038" s="8">
        <v>1.6724999999999997E-2</v>
      </c>
      <c r="AQ2038" s="8" t="s">
        <v>5612</v>
      </c>
      <c r="AR2038" s="37">
        <v>9.6999999999999989E-2</v>
      </c>
      <c r="AS2038" s="37">
        <v>0.122</v>
      </c>
      <c r="AT2038" s="37">
        <v>0.20199999999999999</v>
      </c>
      <c r="AU2038" s="9" t="s">
        <v>5612</v>
      </c>
      <c r="AV2038" s="9" t="s">
        <v>5612</v>
      </c>
      <c r="AW2038" s="9" t="s">
        <v>5612</v>
      </c>
      <c r="AX2038" s="9" t="s">
        <v>5612</v>
      </c>
      <c r="AY2038" s="9" t="s">
        <v>5612</v>
      </c>
      <c r="AZ2038" s="9" t="s">
        <v>5612</v>
      </c>
    </row>
    <row r="2039" spans="1:52" x14ac:dyDescent="0.2">
      <c r="A2039" s="38" t="s">
        <v>24</v>
      </c>
      <c r="B2039" s="7">
        <v>2011</v>
      </c>
      <c r="C2039" s="3" t="s">
        <v>64</v>
      </c>
      <c r="D2039" t="s">
        <v>236</v>
      </c>
      <c r="E2039" t="s">
        <v>2548</v>
      </c>
      <c r="F2039">
        <v>10</v>
      </c>
      <c r="G2039">
        <v>5</v>
      </c>
      <c r="H2039">
        <v>5</v>
      </c>
      <c r="I2039">
        <v>5</v>
      </c>
      <c r="J2039">
        <v>5</v>
      </c>
      <c r="K2039">
        <v>5</v>
      </c>
      <c r="L2039">
        <v>5</v>
      </c>
      <c r="M2039">
        <v>10</v>
      </c>
      <c r="N2039">
        <v>15</v>
      </c>
      <c r="O2039">
        <v>65</v>
      </c>
      <c r="P2039">
        <v>130</v>
      </c>
      <c r="Q2039">
        <v>90</v>
      </c>
      <c r="R2039">
        <v>367252</v>
      </c>
      <c r="S2039">
        <v>792860</v>
      </c>
      <c r="T2039">
        <v>932824</v>
      </c>
      <c r="U2039">
        <v>836990</v>
      </c>
      <c r="V2039">
        <v>909374</v>
      </c>
      <c r="W2039">
        <v>999722</v>
      </c>
      <c r="X2039">
        <v>781902</v>
      </c>
      <c r="Y2039">
        <v>444304</v>
      </c>
      <c r="Z2039">
        <v>305995</v>
      </c>
      <c r="AA2039">
        <v>141004</v>
      </c>
      <c r="AB2039">
        <v>6512227</v>
      </c>
      <c r="AC2039">
        <v>891303</v>
      </c>
      <c r="AD2039" s="9">
        <v>2.7229259473059371E-5</v>
      </c>
      <c r="AE2039" s="9">
        <v>6.3062835809600689E-6</v>
      </c>
      <c r="AF2039" s="9">
        <v>5.3600679227807171E-6</v>
      </c>
      <c r="AG2039" s="9">
        <v>5.9737870225450725E-6</v>
      </c>
      <c r="AH2039" s="9">
        <v>5.4982878331687516E-6</v>
      </c>
      <c r="AI2039" s="9">
        <v>5.0013903865274548E-6</v>
      </c>
      <c r="AJ2039" s="9">
        <v>6.3946632698215377E-6</v>
      </c>
      <c r="AK2039" s="9">
        <v>2.2507112247470199E-5</v>
      </c>
      <c r="AL2039" s="9">
        <v>4.9020408830209644E-5</v>
      </c>
      <c r="AM2039" s="9">
        <v>4.6097983035942242E-4</v>
      </c>
      <c r="AN2039" s="9">
        <v>1.9962449097674267E-5</v>
      </c>
      <c r="AO2039" s="9">
        <v>1.0097576245115297E-4</v>
      </c>
      <c r="AP2039" s="8">
        <v>2.6575000000000001E-2</v>
      </c>
      <c r="AQ2039" s="8" t="s">
        <v>5612</v>
      </c>
      <c r="AR2039" s="37">
        <v>0.28999999999999998</v>
      </c>
      <c r="AS2039" s="37">
        <v>0.441</v>
      </c>
      <c r="AT2039" s="37">
        <v>0.47500000000000003</v>
      </c>
      <c r="AU2039" s="9" t="s">
        <v>5612</v>
      </c>
      <c r="AV2039" s="9" t="s">
        <v>5612</v>
      </c>
      <c r="AW2039" s="9" t="s">
        <v>5612</v>
      </c>
      <c r="AX2039" s="9" t="s">
        <v>5612</v>
      </c>
      <c r="AY2039" s="9" t="s">
        <v>5612</v>
      </c>
      <c r="AZ2039" s="9" t="s">
        <v>5612</v>
      </c>
    </row>
    <row r="2040" spans="1:52" x14ac:dyDescent="0.2">
      <c r="A2040" s="38" t="s">
        <v>24</v>
      </c>
      <c r="B2040" s="7">
        <v>2011</v>
      </c>
      <c r="C2040" s="3" t="s">
        <v>65</v>
      </c>
      <c r="D2040" t="s">
        <v>236</v>
      </c>
      <c r="E2040" t="s">
        <v>2549</v>
      </c>
      <c r="F2040">
        <v>10</v>
      </c>
      <c r="G2040">
        <v>5</v>
      </c>
      <c r="H2040">
        <v>5</v>
      </c>
      <c r="I2040">
        <v>5</v>
      </c>
      <c r="J2040">
        <v>5</v>
      </c>
      <c r="K2040">
        <v>5</v>
      </c>
      <c r="L2040">
        <v>5</v>
      </c>
      <c r="M2040">
        <v>5</v>
      </c>
      <c r="N2040">
        <v>19</v>
      </c>
      <c r="O2040">
        <v>69</v>
      </c>
      <c r="P2040">
        <v>133</v>
      </c>
      <c r="Q2040">
        <v>93</v>
      </c>
      <c r="R2040">
        <v>367252</v>
      </c>
      <c r="S2040">
        <v>792860</v>
      </c>
      <c r="T2040">
        <v>932824</v>
      </c>
      <c r="U2040">
        <v>836990</v>
      </c>
      <c r="V2040">
        <v>909374</v>
      </c>
      <c r="W2040">
        <v>999722</v>
      </c>
      <c r="X2040">
        <v>781902</v>
      </c>
      <c r="Y2040">
        <v>444304</v>
      </c>
      <c r="Z2040">
        <v>305995</v>
      </c>
      <c r="AA2040">
        <v>141004</v>
      </c>
      <c r="AB2040">
        <v>6512227</v>
      </c>
      <c r="AC2040">
        <v>891303</v>
      </c>
      <c r="AD2040" s="9">
        <v>2.7229259473059371E-5</v>
      </c>
      <c r="AE2040" s="9">
        <v>6.3062835809600689E-6</v>
      </c>
      <c r="AF2040" s="9">
        <v>5.3600679227807171E-6</v>
      </c>
      <c r="AG2040" s="9">
        <v>5.9737870225450725E-6</v>
      </c>
      <c r="AH2040" s="9">
        <v>5.4982878331687516E-6</v>
      </c>
      <c r="AI2040" s="9">
        <v>5.0013903865274548E-6</v>
      </c>
      <c r="AJ2040" s="9">
        <v>6.3946632698215377E-6</v>
      </c>
      <c r="AK2040" s="9">
        <v>1.12535561237351E-5</v>
      </c>
      <c r="AL2040" s="9">
        <v>6.2092517851598884E-5</v>
      </c>
      <c r="AM2040" s="9">
        <v>4.8934781992000223E-4</v>
      </c>
      <c r="AN2040" s="9">
        <v>2.0423120999928289E-5</v>
      </c>
      <c r="AO2040" s="9">
        <v>1.0434162119952474E-4</v>
      </c>
      <c r="AP2040" s="8">
        <v>2.768E-2</v>
      </c>
      <c r="AQ2040" s="8" t="s">
        <v>5612</v>
      </c>
      <c r="AR2040" s="37">
        <v>0.40200000000000002</v>
      </c>
      <c r="AS2040" s="37">
        <v>0.58899999999999997</v>
      </c>
      <c r="AT2040" s="37">
        <v>0.68700000000000006</v>
      </c>
      <c r="AU2040" s="9" t="s">
        <v>5612</v>
      </c>
      <c r="AV2040" s="9" t="s">
        <v>5612</v>
      </c>
      <c r="AW2040" s="9" t="s">
        <v>5612</v>
      </c>
      <c r="AX2040" s="9" t="s">
        <v>5612</v>
      </c>
      <c r="AY2040" s="9" t="s">
        <v>5612</v>
      </c>
      <c r="AZ2040" s="9" t="s">
        <v>5612</v>
      </c>
    </row>
    <row r="2041" spans="1:52" x14ac:dyDescent="0.2">
      <c r="A2041" s="38" t="s">
        <v>24</v>
      </c>
      <c r="B2041" s="7">
        <v>2011</v>
      </c>
      <c r="C2041" s="3" t="s">
        <v>66</v>
      </c>
      <c r="D2041" t="s">
        <v>236</v>
      </c>
      <c r="E2041" t="s">
        <v>2550</v>
      </c>
      <c r="F2041">
        <v>10</v>
      </c>
      <c r="G2041">
        <v>5</v>
      </c>
      <c r="H2041">
        <v>5</v>
      </c>
      <c r="I2041">
        <v>5</v>
      </c>
      <c r="J2041">
        <v>5</v>
      </c>
      <c r="K2041">
        <v>5</v>
      </c>
      <c r="L2041">
        <v>5</v>
      </c>
      <c r="M2041">
        <v>10</v>
      </c>
      <c r="N2041">
        <v>30</v>
      </c>
      <c r="O2041">
        <v>64</v>
      </c>
      <c r="P2041">
        <v>144</v>
      </c>
      <c r="Q2041">
        <v>104</v>
      </c>
      <c r="R2041">
        <v>367252</v>
      </c>
      <c r="S2041">
        <v>792860</v>
      </c>
      <c r="T2041">
        <v>932824</v>
      </c>
      <c r="U2041">
        <v>836990</v>
      </c>
      <c r="V2041">
        <v>909374</v>
      </c>
      <c r="W2041">
        <v>999722</v>
      </c>
      <c r="X2041">
        <v>781902</v>
      </c>
      <c r="Y2041">
        <v>444304</v>
      </c>
      <c r="Z2041">
        <v>305995</v>
      </c>
      <c r="AA2041">
        <v>141004</v>
      </c>
      <c r="AB2041">
        <v>6512227</v>
      </c>
      <c r="AC2041">
        <v>891303</v>
      </c>
      <c r="AD2041" s="9">
        <v>2.7229259473059371E-5</v>
      </c>
      <c r="AE2041" s="9">
        <v>6.3062835809600689E-6</v>
      </c>
      <c r="AF2041" s="9">
        <v>5.3600679227807171E-6</v>
      </c>
      <c r="AG2041" s="9">
        <v>5.9737870225450725E-6</v>
      </c>
      <c r="AH2041" s="9">
        <v>5.4982878331687516E-6</v>
      </c>
      <c r="AI2041" s="9">
        <v>5.0013903865274548E-6</v>
      </c>
      <c r="AJ2041" s="9">
        <v>6.3946632698215377E-6</v>
      </c>
      <c r="AK2041" s="9">
        <v>2.2507112247470199E-5</v>
      </c>
      <c r="AL2041" s="9">
        <v>9.8040817660419288E-5</v>
      </c>
      <c r="AM2041" s="9">
        <v>4.5388783296927747E-4</v>
      </c>
      <c r="AN2041" s="9">
        <v>2.2112251308193034E-5</v>
      </c>
      <c r="AO2041" s="9">
        <v>1.1668310327688788E-4</v>
      </c>
      <c r="AP2041" s="8">
        <v>2.8475E-2</v>
      </c>
      <c r="AQ2041" s="8" t="s">
        <v>5612</v>
      </c>
      <c r="AR2041" s="37">
        <v>0.44600000000000001</v>
      </c>
      <c r="AS2041" s="37">
        <v>0.63300000000000001</v>
      </c>
      <c r="AT2041" s="37">
        <v>0.77900000000000003</v>
      </c>
      <c r="AU2041" s="9" t="s">
        <v>5612</v>
      </c>
      <c r="AV2041" s="9" t="s">
        <v>5612</v>
      </c>
      <c r="AW2041" s="9" t="s">
        <v>5612</v>
      </c>
      <c r="AX2041" s="9" t="s">
        <v>5612</v>
      </c>
      <c r="AY2041" s="9" t="s">
        <v>5612</v>
      </c>
      <c r="AZ2041" s="9" t="s">
        <v>5612</v>
      </c>
    </row>
    <row r="2042" spans="1:52" x14ac:dyDescent="0.2">
      <c r="A2042" s="38" t="s">
        <v>24</v>
      </c>
      <c r="B2042" s="7">
        <v>2012</v>
      </c>
      <c r="C2042" s="3" t="s">
        <v>55</v>
      </c>
      <c r="D2042" t="s">
        <v>237</v>
      </c>
      <c r="E2042" t="s">
        <v>2551</v>
      </c>
      <c r="F2042">
        <v>10</v>
      </c>
      <c r="G2042">
        <v>5</v>
      </c>
      <c r="H2042">
        <v>5</v>
      </c>
      <c r="I2042">
        <v>5</v>
      </c>
      <c r="J2042">
        <v>5</v>
      </c>
      <c r="K2042">
        <v>5</v>
      </c>
      <c r="L2042">
        <v>5</v>
      </c>
      <c r="M2042">
        <v>12</v>
      </c>
      <c r="N2042">
        <v>28</v>
      </c>
      <c r="O2042">
        <v>86</v>
      </c>
      <c r="P2042">
        <v>166</v>
      </c>
      <c r="Q2042">
        <v>126</v>
      </c>
      <c r="R2042">
        <v>366952</v>
      </c>
      <c r="S2042">
        <v>790038</v>
      </c>
      <c r="T2042">
        <v>937707</v>
      </c>
      <c r="U2042">
        <v>853072</v>
      </c>
      <c r="V2042">
        <v>889830</v>
      </c>
      <c r="W2042">
        <v>1005361</v>
      </c>
      <c r="X2042">
        <v>806556</v>
      </c>
      <c r="Y2042">
        <v>463633</v>
      </c>
      <c r="Z2042">
        <v>302782</v>
      </c>
      <c r="AA2042">
        <v>144664</v>
      </c>
      <c r="AB2042">
        <v>6560595</v>
      </c>
      <c r="AC2042">
        <v>911079</v>
      </c>
      <c r="AD2042" s="9">
        <v>2.7251520634851424E-5</v>
      </c>
      <c r="AE2042" s="9">
        <v>6.3288095003025174E-6</v>
      </c>
      <c r="AF2042" s="9">
        <v>5.3321559932900151E-6</v>
      </c>
      <c r="AG2042" s="9">
        <v>5.8611699833073882E-6</v>
      </c>
      <c r="AH2042" s="9">
        <v>5.6190508299338076E-6</v>
      </c>
      <c r="AI2042" s="9">
        <v>4.9733379353287025E-6</v>
      </c>
      <c r="AJ2042" s="9">
        <v>6.1991975758657796E-6</v>
      </c>
      <c r="AK2042" s="9">
        <v>2.5882540716471866E-5</v>
      </c>
      <c r="AL2042" s="9">
        <v>9.2475774649748005E-5</v>
      </c>
      <c r="AM2042" s="9">
        <v>5.9448100425814299E-4</v>
      </c>
      <c r="AN2042" s="9">
        <v>2.5302583073638901E-5</v>
      </c>
      <c r="AO2042" s="9">
        <v>1.3829755707243829E-4</v>
      </c>
      <c r="AP2042" s="8">
        <v>3.2375000000000001E-2</v>
      </c>
      <c r="AQ2042" s="8" t="s">
        <v>5612</v>
      </c>
      <c r="AR2042" s="37">
        <v>0.46899999999999997</v>
      </c>
      <c r="AS2042" s="37">
        <v>0.66</v>
      </c>
      <c r="AT2042" s="37">
        <v>0.78599999999999992</v>
      </c>
      <c r="AU2042" s="9" t="s">
        <v>5612</v>
      </c>
      <c r="AV2042" s="9" t="s">
        <v>5612</v>
      </c>
      <c r="AW2042" s="9" t="s">
        <v>5612</v>
      </c>
      <c r="AX2042" s="9" t="s">
        <v>5612</v>
      </c>
      <c r="AY2042" s="9" t="s">
        <v>5612</v>
      </c>
      <c r="AZ2042" s="9" t="s">
        <v>5612</v>
      </c>
    </row>
    <row r="2043" spans="1:52" x14ac:dyDescent="0.2">
      <c r="A2043" s="38" t="s">
        <v>24</v>
      </c>
      <c r="B2043" s="7">
        <v>2012</v>
      </c>
      <c r="C2043" s="3" t="s">
        <v>56</v>
      </c>
      <c r="D2043" t="s">
        <v>237</v>
      </c>
      <c r="E2043" t="s">
        <v>2552</v>
      </c>
      <c r="F2043">
        <v>10</v>
      </c>
      <c r="G2043">
        <v>5</v>
      </c>
      <c r="H2043">
        <v>5</v>
      </c>
      <c r="I2043">
        <v>5</v>
      </c>
      <c r="J2043">
        <v>5</v>
      </c>
      <c r="K2043">
        <v>5</v>
      </c>
      <c r="L2043">
        <v>5</v>
      </c>
      <c r="M2043">
        <v>14</v>
      </c>
      <c r="N2043">
        <v>43</v>
      </c>
      <c r="O2043">
        <v>67</v>
      </c>
      <c r="P2043">
        <v>164</v>
      </c>
      <c r="Q2043">
        <v>124</v>
      </c>
      <c r="R2043">
        <v>366952</v>
      </c>
      <c r="S2043">
        <v>790038</v>
      </c>
      <c r="T2043">
        <v>937707</v>
      </c>
      <c r="U2043">
        <v>853072</v>
      </c>
      <c r="V2043">
        <v>889830</v>
      </c>
      <c r="W2043">
        <v>1005361</v>
      </c>
      <c r="X2043">
        <v>806556</v>
      </c>
      <c r="Y2043">
        <v>463633</v>
      </c>
      <c r="Z2043">
        <v>302782</v>
      </c>
      <c r="AA2043">
        <v>144664</v>
      </c>
      <c r="AB2043">
        <v>6560595</v>
      </c>
      <c r="AC2043">
        <v>911079</v>
      </c>
      <c r="AD2043" s="9">
        <v>2.7251520634851424E-5</v>
      </c>
      <c r="AE2043" s="9">
        <v>6.3288095003025174E-6</v>
      </c>
      <c r="AF2043" s="9">
        <v>5.3321559932900151E-6</v>
      </c>
      <c r="AG2043" s="9">
        <v>5.8611699833073882E-6</v>
      </c>
      <c r="AH2043" s="9">
        <v>5.6190508299338076E-6</v>
      </c>
      <c r="AI2043" s="9">
        <v>4.9733379353287025E-6</v>
      </c>
      <c r="AJ2043" s="9">
        <v>6.1991975758657796E-6</v>
      </c>
      <c r="AK2043" s="9">
        <v>3.0196297502550508E-5</v>
      </c>
      <c r="AL2043" s="9">
        <v>1.42016368212113E-4</v>
      </c>
      <c r="AM2043" s="9">
        <v>4.6314217773599513E-4</v>
      </c>
      <c r="AN2043" s="9">
        <v>2.4997732675161323E-5</v>
      </c>
      <c r="AO2043" s="9">
        <v>1.3610235775382814E-4</v>
      </c>
      <c r="AP2043" s="8">
        <v>3.1460000000000002E-2</v>
      </c>
      <c r="AQ2043" s="8" t="s">
        <v>5612</v>
      </c>
      <c r="AR2043" s="37">
        <v>0.48499999999999999</v>
      </c>
      <c r="AS2043" s="37">
        <v>0.68099999999999994</v>
      </c>
      <c r="AT2043" s="37">
        <v>0.8</v>
      </c>
      <c r="AU2043" s="9" t="s">
        <v>5612</v>
      </c>
      <c r="AV2043" s="9" t="s">
        <v>5612</v>
      </c>
      <c r="AW2043" s="9" t="s">
        <v>5612</v>
      </c>
      <c r="AX2043" s="9" t="s">
        <v>5612</v>
      </c>
      <c r="AY2043" s="9" t="s">
        <v>5612</v>
      </c>
      <c r="AZ2043" s="9" t="s">
        <v>5612</v>
      </c>
    </row>
    <row r="2044" spans="1:52" x14ac:dyDescent="0.2">
      <c r="A2044" s="38" t="s">
        <v>24</v>
      </c>
      <c r="B2044" s="7">
        <v>2012</v>
      </c>
      <c r="C2044" s="3" t="s">
        <v>57</v>
      </c>
      <c r="D2044" t="s">
        <v>237</v>
      </c>
      <c r="E2044" t="s">
        <v>2553</v>
      </c>
      <c r="F2044">
        <v>10</v>
      </c>
      <c r="G2044">
        <v>5</v>
      </c>
      <c r="H2044">
        <v>5</v>
      </c>
      <c r="I2044">
        <v>5</v>
      </c>
      <c r="J2044">
        <v>5</v>
      </c>
      <c r="K2044">
        <v>5</v>
      </c>
      <c r="L2044">
        <v>5</v>
      </c>
      <c r="M2044">
        <v>14</v>
      </c>
      <c r="N2044">
        <v>19</v>
      </c>
      <c r="O2044">
        <v>84</v>
      </c>
      <c r="P2044">
        <v>157</v>
      </c>
      <c r="Q2044">
        <v>117</v>
      </c>
      <c r="R2044">
        <v>366952</v>
      </c>
      <c r="S2044">
        <v>790038</v>
      </c>
      <c r="T2044">
        <v>937707</v>
      </c>
      <c r="U2044">
        <v>853072</v>
      </c>
      <c r="V2044">
        <v>889830</v>
      </c>
      <c r="W2044">
        <v>1005361</v>
      </c>
      <c r="X2044">
        <v>806556</v>
      </c>
      <c r="Y2044">
        <v>463633</v>
      </c>
      <c r="Z2044">
        <v>302782</v>
      </c>
      <c r="AA2044">
        <v>144664</v>
      </c>
      <c r="AB2044">
        <v>6560595</v>
      </c>
      <c r="AC2044">
        <v>911079</v>
      </c>
      <c r="AD2044" s="9">
        <v>2.7251520634851424E-5</v>
      </c>
      <c r="AE2044" s="9">
        <v>6.3288095003025174E-6</v>
      </c>
      <c r="AF2044" s="9">
        <v>5.3321559932900151E-6</v>
      </c>
      <c r="AG2044" s="9">
        <v>5.8611699833073882E-6</v>
      </c>
      <c r="AH2044" s="9">
        <v>5.6190508299338076E-6</v>
      </c>
      <c r="AI2044" s="9">
        <v>4.9733379353287025E-6</v>
      </c>
      <c r="AJ2044" s="9">
        <v>6.1991975758657796E-6</v>
      </c>
      <c r="AK2044" s="9">
        <v>3.0196297502550508E-5</v>
      </c>
      <c r="AL2044" s="9">
        <v>6.2751418512328996E-5</v>
      </c>
      <c r="AM2044" s="9">
        <v>5.8065586462423269E-4</v>
      </c>
      <c r="AN2044" s="9">
        <v>2.3930756280489805E-5</v>
      </c>
      <c r="AO2044" s="9">
        <v>1.284191601386927E-4</v>
      </c>
      <c r="AP2044" s="8">
        <v>2.6749999999999999E-2</v>
      </c>
      <c r="AQ2044" s="8" t="s">
        <v>5612</v>
      </c>
      <c r="AR2044" s="37">
        <v>0.49100000000000005</v>
      </c>
      <c r="AS2044" s="37">
        <v>0.68799999999999994</v>
      </c>
      <c r="AT2044" s="37">
        <v>0.82700000000000007</v>
      </c>
      <c r="AU2044" s="9" t="s">
        <v>5612</v>
      </c>
      <c r="AV2044" s="9" t="s">
        <v>5612</v>
      </c>
      <c r="AW2044" s="9" t="s">
        <v>5612</v>
      </c>
      <c r="AX2044" s="9" t="s">
        <v>5612</v>
      </c>
      <c r="AY2044" s="9" t="s">
        <v>5612</v>
      </c>
      <c r="AZ2044" s="9" t="s">
        <v>5612</v>
      </c>
    </row>
    <row r="2045" spans="1:52" x14ac:dyDescent="0.2">
      <c r="A2045" s="38" t="s">
        <v>24</v>
      </c>
      <c r="B2045" s="7">
        <v>2012</v>
      </c>
      <c r="C2045" s="3" t="s">
        <v>58</v>
      </c>
      <c r="D2045" t="s">
        <v>237</v>
      </c>
      <c r="E2045" t="s">
        <v>2554</v>
      </c>
      <c r="F2045">
        <v>10</v>
      </c>
      <c r="G2045">
        <v>5</v>
      </c>
      <c r="H2045">
        <v>5</v>
      </c>
      <c r="I2045">
        <v>5</v>
      </c>
      <c r="J2045">
        <v>5</v>
      </c>
      <c r="K2045">
        <v>5</v>
      </c>
      <c r="L2045">
        <v>5</v>
      </c>
      <c r="M2045">
        <v>5</v>
      </c>
      <c r="N2045">
        <v>29</v>
      </c>
      <c r="O2045">
        <v>63</v>
      </c>
      <c r="P2045">
        <v>137</v>
      </c>
      <c r="Q2045">
        <v>97</v>
      </c>
      <c r="R2045">
        <v>366952</v>
      </c>
      <c r="S2045">
        <v>790038</v>
      </c>
      <c r="T2045">
        <v>937707</v>
      </c>
      <c r="U2045">
        <v>853072</v>
      </c>
      <c r="V2045">
        <v>889830</v>
      </c>
      <c r="W2045">
        <v>1005361</v>
      </c>
      <c r="X2045">
        <v>806556</v>
      </c>
      <c r="Y2045">
        <v>463633</v>
      </c>
      <c r="Z2045">
        <v>302782</v>
      </c>
      <c r="AA2045">
        <v>144664</v>
      </c>
      <c r="AB2045">
        <v>6560595</v>
      </c>
      <c r="AC2045">
        <v>911079</v>
      </c>
      <c r="AD2045" s="9">
        <v>2.7251520634851424E-5</v>
      </c>
      <c r="AE2045" s="9">
        <v>6.3288095003025174E-6</v>
      </c>
      <c r="AF2045" s="9">
        <v>5.3321559932900151E-6</v>
      </c>
      <c r="AG2045" s="9">
        <v>5.8611699833073882E-6</v>
      </c>
      <c r="AH2045" s="9">
        <v>5.6190508299338076E-6</v>
      </c>
      <c r="AI2045" s="9">
        <v>4.9733379353287025E-6</v>
      </c>
      <c r="AJ2045" s="9">
        <v>6.1991975758657796E-6</v>
      </c>
      <c r="AK2045" s="9">
        <v>1.078439196519661E-5</v>
      </c>
      <c r="AL2045" s="9">
        <v>9.5778480887239009E-5</v>
      </c>
      <c r="AM2045" s="9">
        <v>4.3549189846817452E-4</v>
      </c>
      <c r="AN2045" s="9">
        <v>2.0882252295714032E-5</v>
      </c>
      <c r="AO2045" s="9">
        <v>1.0646716695259138E-4</v>
      </c>
      <c r="AP2045" s="8">
        <v>2.6575000000000001E-2</v>
      </c>
      <c r="AQ2045" s="8" t="s">
        <v>5612</v>
      </c>
      <c r="AR2045" s="37">
        <v>0.49399999999999999</v>
      </c>
      <c r="AS2045" s="37">
        <v>0.69799999999999995</v>
      </c>
      <c r="AT2045" s="37">
        <v>0.83400000000000007</v>
      </c>
      <c r="AU2045" s="9" t="s">
        <v>5612</v>
      </c>
      <c r="AV2045" s="9" t="s">
        <v>5612</v>
      </c>
      <c r="AW2045" s="9" t="s">
        <v>5612</v>
      </c>
      <c r="AX2045" s="9" t="s">
        <v>5612</v>
      </c>
      <c r="AY2045" s="9" t="s">
        <v>5612</v>
      </c>
      <c r="AZ2045" s="9" t="s">
        <v>5612</v>
      </c>
    </row>
    <row r="2046" spans="1:52" x14ac:dyDescent="0.2">
      <c r="A2046" s="38" t="s">
        <v>24</v>
      </c>
      <c r="B2046" s="7">
        <v>2012</v>
      </c>
      <c r="C2046" s="3" t="s">
        <v>59</v>
      </c>
      <c r="D2046" t="s">
        <v>237</v>
      </c>
      <c r="E2046" t="s">
        <v>2555</v>
      </c>
      <c r="F2046">
        <v>10</v>
      </c>
      <c r="G2046">
        <v>5</v>
      </c>
      <c r="H2046">
        <v>5</v>
      </c>
      <c r="I2046">
        <v>5</v>
      </c>
      <c r="J2046">
        <v>5</v>
      </c>
      <c r="K2046">
        <v>5</v>
      </c>
      <c r="L2046">
        <v>5</v>
      </c>
      <c r="M2046">
        <v>10</v>
      </c>
      <c r="N2046">
        <v>27</v>
      </c>
      <c r="O2046">
        <v>50</v>
      </c>
      <c r="P2046">
        <v>127</v>
      </c>
      <c r="Q2046">
        <v>87</v>
      </c>
      <c r="R2046">
        <v>366952</v>
      </c>
      <c r="S2046">
        <v>790038</v>
      </c>
      <c r="T2046">
        <v>937707</v>
      </c>
      <c r="U2046">
        <v>853072</v>
      </c>
      <c r="V2046">
        <v>889830</v>
      </c>
      <c r="W2046">
        <v>1005361</v>
      </c>
      <c r="X2046">
        <v>806556</v>
      </c>
      <c r="Y2046">
        <v>463633</v>
      </c>
      <c r="Z2046">
        <v>302782</v>
      </c>
      <c r="AA2046">
        <v>144664</v>
      </c>
      <c r="AB2046">
        <v>6560595</v>
      </c>
      <c r="AC2046">
        <v>911079</v>
      </c>
      <c r="AD2046" s="9">
        <v>2.7251520634851424E-5</v>
      </c>
      <c r="AE2046" s="9">
        <v>6.3288095003025174E-6</v>
      </c>
      <c r="AF2046" s="9">
        <v>5.3321559932900151E-6</v>
      </c>
      <c r="AG2046" s="9">
        <v>5.8611699833073882E-6</v>
      </c>
      <c r="AH2046" s="9">
        <v>5.6190508299338076E-6</v>
      </c>
      <c r="AI2046" s="9">
        <v>4.9733379353287025E-6</v>
      </c>
      <c r="AJ2046" s="9">
        <v>6.1991975758657796E-6</v>
      </c>
      <c r="AK2046" s="9">
        <v>2.156878393039322E-5</v>
      </c>
      <c r="AL2046" s="9">
        <v>8.9173068412257001E-5</v>
      </c>
      <c r="AM2046" s="9">
        <v>3.4562849084775757E-4</v>
      </c>
      <c r="AN2046" s="9">
        <v>1.9358000303326147E-5</v>
      </c>
      <c r="AO2046" s="9">
        <v>9.5491170359540722E-5</v>
      </c>
      <c r="AP2046" s="8">
        <v>1.89E-2</v>
      </c>
      <c r="AQ2046" s="8" t="s">
        <v>5612</v>
      </c>
      <c r="AR2046" s="37">
        <v>0.501</v>
      </c>
      <c r="AS2046" s="37">
        <v>0.70000000000000007</v>
      </c>
      <c r="AT2046" s="37">
        <v>0.86099999999999999</v>
      </c>
      <c r="AU2046" s="9" t="s">
        <v>5612</v>
      </c>
      <c r="AV2046" s="9" t="s">
        <v>5612</v>
      </c>
      <c r="AW2046" s="9" t="s">
        <v>5612</v>
      </c>
      <c r="AX2046" s="9" t="s">
        <v>5612</v>
      </c>
      <c r="AY2046" s="9" t="s">
        <v>5612</v>
      </c>
      <c r="AZ2046" s="9" t="s">
        <v>5612</v>
      </c>
    </row>
    <row r="2047" spans="1:52" x14ac:dyDescent="0.2">
      <c r="A2047" s="38" t="s">
        <v>24</v>
      </c>
      <c r="B2047" s="7">
        <v>2012</v>
      </c>
      <c r="C2047" s="3" t="s">
        <v>60</v>
      </c>
      <c r="D2047" t="s">
        <v>237</v>
      </c>
      <c r="E2047" t="s">
        <v>2556</v>
      </c>
      <c r="F2047">
        <v>10</v>
      </c>
      <c r="G2047">
        <v>5</v>
      </c>
      <c r="H2047">
        <v>5</v>
      </c>
      <c r="I2047">
        <v>5</v>
      </c>
      <c r="J2047">
        <v>5</v>
      </c>
      <c r="K2047">
        <v>5</v>
      </c>
      <c r="L2047">
        <v>5</v>
      </c>
      <c r="M2047">
        <v>13</v>
      </c>
      <c r="N2047">
        <v>23</v>
      </c>
      <c r="O2047">
        <v>58</v>
      </c>
      <c r="P2047">
        <v>134</v>
      </c>
      <c r="Q2047">
        <v>94</v>
      </c>
      <c r="R2047">
        <v>366952</v>
      </c>
      <c r="S2047">
        <v>790038</v>
      </c>
      <c r="T2047">
        <v>937707</v>
      </c>
      <c r="U2047">
        <v>853072</v>
      </c>
      <c r="V2047">
        <v>889830</v>
      </c>
      <c r="W2047">
        <v>1005361</v>
      </c>
      <c r="X2047">
        <v>806556</v>
      </c>
      <c r="Y2047">
        <v>463633</v>
      </c>
      <c r="Z2047">
        <v>302782</v>
      </c>
      <c r="AA2047">
        <v>144664</v>
      </c>
      <c r="AB2047">
        <v>6560595</v>
      </c>
      <c r="AC2047">
        <v>911079</v>
      </c>
      <c r="AD2047" s="9">
        <v>2.7251520634851424E-5</v>
      </c>
      <c r="AE2047" s="9">
        <v>6.3288095003025174E-6</v>
      </c>
      <c r="AF2047" s="9">
        <v>5.3321559932900151E-6</v>
      </c>
      <c r="AG2047" s="9">
        <v>5.8611699833073882E-6</v>
      </c>
      <c r="AH2047" s="9">
        <v>5.6190508299338076E-6</v>
      </c>
      <c r="AI2047" s="9">
        <v>4.9733379353287025E-6</v>
      </c>
      <c r="AJ2047" s="9">
        <v>6.1991975758657796E-6</v>
      </c>
      <c r="AK2047" s="9">
        <v>2.8039419109511185E-5</v>
      </c>
      <c r="AL2047" s="9">
        <v>7.5962243462292998E-5</v>
      </c>
      <c r="AM2047" s="9">
        <v>4.0092904938339875E-4</v>
      </c>
      <c r="AN2047" s="9">
        <v>2.0424976697997666E-5</v>
      </c>
      <c r="AO2047" s="9">
        <v>1.0317436797467619E-4</v>
      </c>
      <c r="AP2047" s="8">
        <v>1.6825E-2</v>
      </c>
      <c r="AQ2047" s="8" t="s">
        <v>5612</v>
      </c>
      <c r="AR2047" s="37" t="s">
        <v>5612</v>
      </c>
      <c r="AS2047" s="37" t="s">
        <v>5612</v>
      </c>
      <c r="AT2047" s="37" t="s">
        <v>5612</v>
      </c>
      <c r="AU2047" s="9" t="s">
        <v>5612</v>
      </c>
      <c r="AV2047" s="9" t="s">
        <v>5612</v>
      </c>
      <c r="AW2047" s="9" t="s">
        <v>5612</v>
      </c>
      <c r="AX2047" s="9" t="s">
        <v>5612</v>
      </c>
      <c r="AY2047" s="9" t="s">
        <v>5612</v>
      </c>
      <c r="AZ2047" s="9" t="s">
        <v>5612</v>
      </c>
    </row>
    <row r="2048" spans="1:52" x14ac:dyDescent="0.2">
      <c r="A2048" s="38" t="s">
        <v>24</v>
      </c>
      <c r="B2048" s="7">
        <v>2012</v>
      </c>
      <c r="C2048" s="3" t="s">
        <v>61</v>
      </c>
      <c r="D2048" t="s">
        <v>237</v>
      </c>
      <c r="E2048" t="s">
        <v>2557</v>
      </c>
      <c r="F2048">
        <v>10</v>
      </c>
      <c r="G2048">
        <v>5</v>
      </c>
      <c r="H2048">
        <v>5</v>
      </c>
      <c r="I2048">
        <v>5</v>
      </c>
      <c r="J2048">
        <v>5</v>
      </c>
      <c r="K2048">
        <v>5</v>
      </c>
      <c r="L2048">
        <v>5</v>
      </c>
      <c r="M2048">
        <v>5</v>
      </c>
      <c r="N2048">
        <v>26</v>
      </c>
      <c r="O2048">
        <v>43</v>
      </c>
      <c r="P2048">
        <v>114</v>
      </c>
      <c r="Q2048">
        <v>74</v>
      </c>
      <c r="R2048">
        <v>366952</v>
      </c>
      <c r="S2048">
        <v>790038</v>
      </c>
      <c r="T2048">
        <v>937707</v>
      </c>
      <c r="U2048">
        <v>853072</v>
      </c>
      <c r="V2048">
        <v>889830</v>
      </c>
      <c r="W2048">
        <v>1005361</v>
      </c>
      <c r="X2048">
        <v>806556</v>
      </c>
      <c r="Y2048">
        <v>463633</v>
      </c>
      <c r="Z2048">
        <v>302782</v>
      </c>
      <c r="AA2048">
        <v>144664</v>
      </c>
      <c r="AB2048">
        <v>6560595</v>
      </c>
      <c r="AC2048">
        <v>911079</v>
      </c>
      <c r="AD2048" s="9">
        <v>2.7251520634851424E-5</v>
      </c>
      <c r="AE2048" s="9">
        <v>6.3288095003025174E-6</v>
      </c>
      <c r="AF2048" s="9">
        <v>5.3321559932900151E-6</v>
      </c>
      <c r="AG2048" s="9">
        <v>5.8611699833073882E-6</v>
      </c>
      <c r="AH2048" s="9">
        <v>5.6190508299338076E-6</v>
      </c>
      <c r="AI2048" s="9">
        <v>4.9733379353287025E-6</v>
      </c>
      <c r="AJ2048" s="9">
        <v>6.1991975758657796E-6</v>
      </c>
      <c r="AK2048" s="9">
        <v>1.078439196519661E-5</v>
      </c>
      <c r="AL2048" s="9">
        <v>8.5870362174765997E-5</v>
      </c>
      <c r="AM2048" s="9">
        <v>2.972405021290715E-4</v>
      </c>
      <c r="AN2048" s="9">
        <v>1.7376472713221896E-5</v>
      </c>
      <c r="AO2048" s="9">
        <v>8.1222374788574866E-5</v>
      </c>
      <c r="AP2048" s="8">
        <v>1.575E-2</v>
      </c>
      <c r="AQ2048" s="8" t="s">
        <v>5612</v>
      </c>
      <c r="AR2048" s="37" t="s">
        <v>5612</v>
      </c>
      <c r="AS2048" s="37" t="s">
        <v>5612</v>
      </c>
      <c r="AT2048" s="37" t="s">
        <v>5612</v>
      </c>
      <c r="AU2048" s="9" t="s">
        <v>5612</v>
      </c>
      <c r="AV2048" s="9" t="s">
        <v>5612</v>
      </c>
      <c r="AW2048" s="9" t="s">
        <v>5612</v>
      </c>
      <c r="AX2048" s="9" t="s">
        <v>5612</v>
      </c>
      <c r="AY2048" s="9" t="s">
        <v>5612</v>
      </c>
      <c r="AZ2048" s="9" t="s">
        <v>5612</v>
      </c>
    </row>
    <row r="2049" spans="1:52" x14ac:dyDescent="0.2">
      <c r="A2049" s="38" t="s">
        <v>24</v>
      </c>
      <c r="B2049" s="7">
        <v>2012</v>
      </c>
      <c r="C2049" s="3" t="s">
        <v>62</v>
      </c>
      <c r="D2049" t="s">
        <v>237</v>
      </c>
      <c r="E2049" t="s">
        <v>2558</v>
      </c>
      <c r="F2049">
        <v>10</v>
      </c>
      <c r="G2049">
        <v>5</v>
      </c>
      <c r="H2049">
        <v>5</v>
      </c>
      <c r="I2049">
        <v>5</v>
      </c>
      <c r="J2049">
        <v>5</v>
      </c>
      <c r="K2049">
        <v>5</v>
      </c>
      <c r="L2049">
        <v>5</v>
      </c>
      <c r="M2049">
        <v>5</v>
      </c>
      <c r="N2049">
        <v>18</v>
      </c>
      <c r="O2049">
        <v>36</v>
      </c>
      <c r="P2049">
        <v>99</v>
      </c>
      <c r="Q2049">
        <v>59</v>
      </c>
      <c r="R2049">
        <v>366952</v>
      </c>
      <c r="S2049">
        <v>790038</v>
      </c>
      <c r="T2049">
        <v>937707</v>
      </c>
      <c r="U2049">
        <v>853072</v>
      </c>
      <c r="V2049">
        <v>889830</v>
      </c>
      <c r="W2049">
        <v>1005361</v>
      </c>
      <c r="X2049">
        <v>806556</v>
      </c>
      <c r="Y2049">
        <v>463633</v>
      </c>
      <c r="Z2049">
        <v>302782</v>
      </c>
      <c r="AA2049">
        <v>144664</v>
      </c>
      <c r="AB2049">
        <v>6560595</v>
      </c>
      <c r="AC2049">
        <v>911079</v>
      </c>
      <c r="AD2049" s="9">
        <v>2.7251520634851424E-5</v>
      </c>
      <c r="AE2049" s="9">
        <v>6.3288095003025174E-6</v>
      </c>
      <c r="AF2049" s="9">
        <v>5.3321559932900151E-6</v>
      </c>
      <c r="AG2049" s="9">
        <v>5.8611699833073882E-6</v>
      </c>
      <c r="AH2049" s="9">
        <v>5.6190508299338076E-6</v>
      </c>
      <c r="AI2049" s="9">
        <v>4.9733379353287025E-6</v>
      </c>
      <c r="AJ2049" s="9">
        <v>6.1991975758657796E-6</v>
      </c>
      <c r="AK2049" s="9">
        <v>1.078439196519661E-5</v>
      </c>
      <c r="AL2049" s="9">
        <v>5.9448712274838005E-5</v>
      </c>
      <c r="AM2049" s="9">
        <v>2.4885251341038542E-4</v>
      </c>
      <c r="AN2049" s="9">
        <v>1.5090094724640068E-5</v>
      </c>
      <c r="AO2049" s="9">
        <v>6.4758379898998875E-5</v>
      </c>
      <c r="AP2049" s="8">
        <v>1.4280000000000001E-2</v>
      </c>
      <c r="AQ2049" s="8" t="s">
        <v>5612</v>
      </c>
      <c r="AR2049" s="37">
        <v>2.5000000000000001E-2</v>
      </c>
      <c r="AS2049" s="37">
        <v>1.3000000000000001E-2</v>
      </c>
      <c r="AT2049" s="37">
        <v>0.106</v>
      </c>
      <c r="AU2049" s="9" t="s">
        <v>5612</v>
      </c>
      <c r="AV2049" s="9" t="s">
        <v>5612</v>
      </c>
      <c r="AW2049" s="9" t="s">
        <v>5612</v>
      </c>
      <c r="AX2049" s="9" t="s">
        <v>5612</v>
      </c>
      <c r="AY2049" s="9" t="s">
        <v>5612</v>
      </c>
      <c r="AZ2049" s="9" t="s">
        <v>5612</v>
      </c>
    </row>
    <row r="2050" spans="1:52" x14ac:dyDescent="0.2">
      <c r="A2050" s="38" t="s">
        <v>24</v>
      </c>
      <c r="B2050" s="7">
        <v>2012</v>
      </c>
      <c r="C2050" s="3" t="s">
        <v>63</v>
      </c>
      <c r="D2050" t="s">
        <v>237</v>
      </c>
      <c r="E2050" t="s">
        <v>2559</v>
      </c>
      <c r="F2050">
        <v>10</v>
      </c>
      <c r="G2050">
        <v>5</v>
      </c>
      <c r="H2050">
        <v>5</v>
      </c>
      <c r="I2050">
        <v>5</v>
      </c>
      <c r="J2050">
        <v>5</v>
      </c>
      <c r="K2050">
        <v>5</v>
      </c>
      <c r="L2050">
        <v>5</v>
      </c>
      <c r="M2050">
        <v>5</v>
      </c>
      <c r="N2050">
        <v>21</v>
      </c>
      <c r="O2050">
        <v>48</v>
      </c>
      <c r="P2050">
        <v>114</v>
      </c>
      <c r="Q2050">
        <v>74</v>
      </c>
      <c r="R2050">
        <v>366952</v>
      </c>
      <c r="S2050">
        <v>790038</v>
      </c>
      <c r="T2050">
        <v>937707</v>
      </c>
      <c r="U2050">
        <v>853072</v>
      </c>
      <c r="V2050">
        <v>889830</v>
      </c>
      <c r="W2050">
        <v>1005361</v>
      </c>
      <c r="X2050">
        <v>806556</v>
      </c>
      <c r="Y2050">
        <v>463633</v>
      </c>
      <c r="Z2050">
        <v>302782</v>
      </c>
      <c r="AA2050">
        <v>144664</v>
      </c>
      <c r="AB2050">
        <v>6560595</v>
      </c>
      <c r="AC2050">
        <v>911079</v>
      </c>
      <c r="AD2050" s="9">
        <v>2.7251520634851424E-5</v>
      </c>
      <c r="AE2050" s="9">
        <v>6.3288095003025174E-6</v>
      </c>
      <c r="AF2050" s="9">
        <v>5.3321559932900151E-6</v>
      </c>
      <c r="AG2050" s="9">
        <v>5.8611699833073882E-6</v>
      </c>
      <c r="AH2050" s="9">
        <v>5.6190508299338076E-6</v>
      </c>
      <c r="AI2050" s="9">
        <v>4.9733379353287025E-6</v>
      </c>
      <c r="AJ2050" s="9">
        <v>6.1991975758657796E-6</v>
      </c>
      <c r="AK2050" s="9">
        <v>1.078439196519661E-5</v>
      </c>
      <c r="AL2050" s="9">
        <v>6.9356830987311004E-5</v>
      </c>
      <c r="AM2050" s="9">
        <v>3.3180335121384727E-4</v>
      </c>
      <c r="AN2050" s="9">
        <v>1.7376472713221896E-5</v>
      </c>
      <c r="AO2050" s="9">
        <v>8.1222374788574866E-5</v>
      </c>
      <c r="AP2050" s="8">
        <v>1.6725E-2</v>
      </c>
      <c r="AQ2050" s="8" t="s">
        <v>5612</v>
      </c>
      <c r="AR2050" s="37">
        <v>0.11699999999999999</v>
      </c>
      <c r="AS2050" s="37">
        <v>0.13600000000000001</v>
      </c>
      <c r="AT2050" s="37">
        <v>0.26400000000000001</v>
      </c>
      <c r="AU2050" s="9" t="s">
        <v>5612</v>
      </c>
      <c r="AV2050" s="9" t="s">
        <v>5612</v>
      </c>
      <c r="AW2050" s="9" t="s">
        <v>5612</v>
      </c>
      <c r="AX2050" s="9" t="s">
        <v>5612</v>
      </c>
      <c r="AY2050" s="9" t="s">
        <v>5612</v>
      </c>
      <c r="AZ2050" s="9" t="s">
        <v>5612</v>
      </c>
    </row>
    <row r="2051" spans="1:52" x14ac:dyDescent="0.2">
      <c r="A2051" s="38" t="s">
        <v>24</v>
      </c>
      <c r="B2051" s="7">
        <v>2012</v>
      </c>
      <c r="C2051" s="3" t="s">
        <v>64</v>
      </c>
      <c r="D2051" t="s">
        <v>237</v>
      </c>
      <c r="E2051" t="s">
        <v>2560</v>
      </c>
      <c r="F2051">
        <v>10</v>
      </c>
      <c r="G2051">
        <v>5</v>
      </c>
      <c r="H2051">
        <v>5</v>
      </c>
      <c r="I2051">
        <v>5</v>
      </c>
      <c r="J2051">
        <v>5</v>
      </c>
      <c r="K2051">
        <v>5</v>
      </c>
      <c r="L2051">
        <v>5</v>
      </c>
      <c r="M2051">
        <v>10</v>
      </c>
      <c r="N2051">
        <v>38</v>
      </c>
      <c r="O2051">
        <v>56</v>
      </c>
      <c r="P2051">
        <v>144</v>
      </c>
      <c r="Q2051">
        <v>104</v>
      </c>
      <c r="R2051">
        <v>366952</v>
      </c>
      <c r="S2051">
        <v>790038</v>
      </c>
      <c r="T2051">
        <v>937707</v>
      </c>
      <c r="U2051">
        <v>853072</v>
      </c>
      <c r="V2051">
        <v>889830</v>
      </c>
      <c r="W2051">
        <v>1005361</v>
      </c>
      <c r="X2051">
        <v>806556</v>
      </c>
      <c r="Y2051">
        <v>463633</v>
      </c>
      <c r="Z2051">
        <v>302782</v>
      </c>
      <c r="AA2051">
        <v>144664</v>
      </c>
      <c r="AB2051">
        <v>6560595</v>
      </c>
      <c r="AC2051">
        <v>911079</v>
      </c>
      <c r="AD2051" s="9">
        <v>2.7251520634851424E-5</v>
      </c>
      <c r="AE2051" s="9">
        <v>6.3288095003025174E-6</v>
      </c>
      <c r="AF2051" s="9">
        <v>5.3321559932900151E-6</v>
      </c>
      <c r="AG2051" s="9">
        <v>5.8611699833073882E-6</v>
      </c>
      <c r="AH2051" s="9">
        <v>5.6190508299338076E-6</v>
      </c>
      <c r="AI2051" s="9">
        <v>4.9733379353287025E-6</v>
      </c>
      <c r="AJ2051" s="9">
        <v>6.1991975758657796E-6</v>
      </c>
      <c r="AK2051" s="9">
        <v>2.156878393039322E-5</v>
      </c>
      <c r="AL2051" s="9">
        <v>1.2550283702465799E-4</v>
      </c>
      <c r="AM2051" s="9">
        <v>3.8710390974948849E-4</v>
      </c>
      <c r="AN2051" s="9">
        <v>2.194922869038555E-5</v>
      </c>
      <c r="AO2051" s="9">
        <v>1.1415036456772683E-4</v>
      </c>
      <c r="AP2051" s="8">
        <v>2.1219999999999999E-2</v>
      </c>
      <c r="AQ2051" s="8" t="s">
        <v>5612</v>
      </c>
      <c r="AR2051" s="37">
        <v>0.307</v>
      </c>
      <c r="AS2051" s="37">
        <v>0.42600000000000005</v>
      </c>
      <c r="AT2051" s="37">
        <v>0.54500000000000004</v>
      </c>
      <c r="AU2051" s="9" t="s">
        <v>5612</v>
      </c>
      <c r="AV2051" s="9" t="s">
        <v>5612</v>
      </c>
      <c r="AW2051" s="9" t="s">
        <v>5612</v>
      </c>
      <c r="AX2051" s="9" t="s">
        <v>5612</v>
      </c>
      <c r="AY2051" s="9" t="s">
        <v>5612</v>
      </c>
      <c r="AZ2051" s="9" t="s">
        <v>5612</v>
      </c>
    </row>
    <row r="2052" spans="1:52" x14ac:dyDescent="0.2">
      <c r="A2052" s="38" t="s">
        <v>24</v>
      </c>
      <c r="B2052" s="7">
        <v>2012</v>
      </c>
      <c r="C2052" s="3" t="s">
        <v>65</v>
      </c>
      <c r="D2052" t="s">
        <v>237</v>
      </c>
      <c r="E2052" t="s">
        <v>2561</v>
      </c>
      <c r="F2052">
        <v>10</v>
      </c>
      <c r="G2052">
        <v>5</v>
      </c>
      <c r="H2052">
        <v>5</v>
      </c>
      <c r="I2052">
        <v>5</v>
      </c>
      <c r="J2052">
        <v>5</v>
      </c>
      <c r="K2052">
        <v>5</v>
      </c>
      <c r="L2052">
        <v>5</v>
      </c>
      <c r="M2052">
        <v>12</v>
      </c>
      <c r="N2052">
        <v>18</v>
      </c>
      <c r="O2052">
        <v>70</v>
      </c>
      <c r="P2052">
        <v>140</v>
      </c>
      <c r="Q2052">
        <v>100</v>
      </c>
      <c r="R2052">
        <v>366952</v>
      </c>
      <c r="S2052">
        <v>790038</v>
      </c>
      <c r="T2052">
        <v>937707</v>
      </c>
      <c r="U2052">
        <v>853072</v>
      </c>
      <c r="V2052">
        <v>889830</v>
      </c>
      <c r="W2052">
        <v>1005361</v>
      </c>
      <c r="X2052">
        <v>806556</v>
      </c>
      <c r="Y2052">
        <v>463633</v>
      </c>
      <c r="Z2052">
        <v>302782</v>
      </c>
      <c r="AA2052">
        <v>144664</v>
      </c>
      <c r="AB2052">
        <v>6560595</v>
      </c>
      <c r="AC2052">
        <v>911079</v>
      </c>
      <c r="AD2052" s="9">
        <v>2.7251520634851424E-5</v>
      </c>
      <c r="AE2052" s="9">
        <v>6.3288095003025174E-6</v>
      </c>
      <c r="AF2052" s="9">
        <v>5.3321559932900151E-6</v>
      </c>
      <c r="AG2052" s="9">
        <v>5.8611699833073882E-6</v>
      </c>
      <c r="AH2052" s="9">
        <v>5.6190508299338076E-6</v>
      </c>
      <c r="AI2052" s="9">
        <v>4.9733379353287025E-6</v>
      </c>
      <c r="AJ2052" s="9">
        <v>6.1991975758657796E-6</v>
      </c>
      <c r="AK2052" s="9">
        <v>2.5882540716471866E-5</v>
      </c>
      <c r="AL2052" s="9">
        <v>5.9448712274838005E-5</v>
      </c>
      <c r="AM2052" s="9">
        <v>4.8387988718686059E-4</v>
      </c>
      <c r="AN2052" s="9">
        <v>2.1339527893430398E-5</v>
      </c>
      <c r="AO2052" s="9">
        <v>1.0975996593050658E-4</v>
      </c>
      <c r="AP2052" s="8">
        <v>2.2949999999999998E-2</v>
      </c>
      <c r="AQ2052" s="8" t="s">
        <v>5612</v>
      </c>
      <c r="AR2052" s="37">
        <v>0.435</v>
      </c>
      <c r="AS2052" s="37">
        <v>0.57799999999999996</v>
      </c>
      <c r="AT2052" s="37">
        <v>0.68</v>
      </c>
      <c r="AU2052" s="9" t="s">
        <v>5612</v>
      </c>
      <c r="AV2052" s="9" t="s">
        <v>5612</v>
      </c>
      <c r="AW2052" s="9" t="s">
        <v>5612</v>
      </c>
      <c r="AX2052" s="9" t="s">
        <v>5612</v>
      </c>
      <c r="AY2052" s="9" t="s">
        <v>5612</v>
      </c>
      <c r="AZ2052" s="9" t="s">
        <v>5612</v>
      </c>
    </row>
    <row r="2053" spans="1:52" x14ac:dyDescent="0.2">
      <c r="A2053" s="38" t="s">
        <v>24</v>
      </c>
      <c r="B2053" s="7">
        <v>2012</v>
      </c>
      <c r="C2053" s="3" t="s">
        <v>66</v>
      </c>
      <c r="D2053" t="s">
        <v>237</v>
      </c>
      <c r="E2053" t="s">
        <v>2562</v>
      </c>
      <c r="F2053">
        <v>10</v>
      </c>
      <c r="G2053">
        <v>5</v>
      </c>
      <c r="H2053">
        <v>5</v>
      </c>
      <c r="I2053">
        <v>5</v>
      </c>
      <c r="J2053">
        <v>5</v>
      </c>
      <c r="K2053">
        <v>5</v>
      </c>
      <c r="L2053">
        <v>5</v>
      </c>
      <c r="M2053">
        <v>21</v>
      </c>
      <c r="N2053">
        <v>39</v>
      </c>
      <c r="O2053">
        <v>101</v>
      </c>
      <c r="P2053">
        <v>201</v>
      </c>
      <c r="Q2053">
        <v>161</v>
      </c>
      <c r="R2053">
        <v>366952</v>
      </c>
      <c r="S2053">
        <v>790038</v>
      </c>
      <c r="T2053">
        <v>937707</v>
      </c>
      <c r="U2053">
        <v>853072</v>
      </c>
      <c r="V2053">
        <v>889830</v>
      </c>
      <c r="W2053">
        <v>1005361</v>
      </c>
      <c r="X2053">
        <v>806556</v>
      </c>
      <c r="Y2053">
        <v>463633</v>
      </c>
      <c r="Z2053">
        <v>302782</v>
      </c>
      <c r="AA2053">
        <v>144664</v>
      </c>
      <c r="AB2053">
        <v>6560595</v>
      </c>
      <c r="AC2053">
        <v>911079</v>
      </c>
      <c r="AD2053" s="9">
        <v>2.7251520634851424E-5</v>
      </c>
      <c r="AE2053" s="9">
        <v>6.3288095003025174E-6</v>
      </c>
      <c r="AF2053" s="9">
        <v>5.3321559932900151E-6</v>
      </c>
      <c r="AG2053" s="9">
        <v>5.8611699833073882E-6</v>
      </c>
      <c r="AH2053" s="9">
        <v>5.6190508299338076E-6</v>
      </c>
      <c r="AI2053" s="9">
        <v>4.9733379353287025E-6</v>
      </c>
      <c r="AJ2053" s="9">
        <v>6.1991975758657796E-6</v>
      </c>
      <c r="AK2053" s="9">
        <v>4.5294446253825766E-5</v>
      </c>
      <c r="AL2053" s="9">
        <v>1.2880554326214901E-4</v>
      </c>
      <c r="AM2053" s="9">
        <v>6.9816955151247024E-4</v>
      </c>
      <c r="AN2053" s="9">
        <v>3.0637465046996502E-5</v>
      </c>
      <c r="AO2053" s="9">
        <v>1.7671354514811559E-4</v>
      </c>
      <c r="AP2053" s="8">
        <v>7.0999999999999994E-2</v>
      </c>
      <c r="AQ2053" s="8" t="s">
        <v>5612</v>
      </c>
      <c r="AR2053" s="37">
        <v>0.49100000000000005</v>
      </c>
      <c r="AS2053" s="37">
        <v>0.63900000000000001</v>
      </c>
      <c r="AT2053" s="37">
        <v>0.76100000000000001</v>
      </c>
      <c r="AU2053" s="9" t="s">
        <v>5612</v>
      </c>
      <c r="AV2053" s="9" t="s">
        <v>5612</v>
      </c>
      <c r="AW2053" s="9" t="s">
        <v>5612</v>
      </c>
      <c r="AX2053" s="9" t="s">
        <v>5612</v>
      </c>
      <c r="AY2053" s="9" t="s">
        <v>5612</v>
      </c>
      <c r="AZ2053" s="9" t="s">
        <v>5612</v>
      </c>
    </row>
    <row r="2054" spans="1:52" x14ac:dyDescent="0.2">
      <c r="A2054" s="38" t="s">
        <v>24</v>
      </c>
      <c r="B2054" s="7">
        <v>2013</v>
      </c>
      <c r="C2054" s="3" t="s">
        <v>55</v>
      </c>
      <c r="D2054" t="s">
        <v>238</v>
      </c>
      <c r="E2054" t="s">
        <v>2563</v>
      </c>
      <c r="F2054">
        <v>10</v>
      </c>
      <c r="G2054">
        <v>5</v>
      </c>
      <c r="H2054">
        <v>5</v>
      </c>
      <c r="I2054">
        <v>5</v>
      </c>
      <c r="J2054">
        <v>5</v>
      </c>
      <c r="K2054">
        <v>5</v>
      </c>
      <c r="L2054">
        <v>19</v>
      </c>
      <c r="M2054">
        <v>30</v>
      </c>
      <c r="N2054">
        <v>56</v>
      </c>
      <c r="O2054">
        <v>192</v>
      </c>
      <c r="P2054">
        <v>332</v>
      </c>
      <c r="Q2054">
        <v>278</v>
      </c>
      <c r="R2054">
        <v>366296</v>
      </c>
      <c r="S2054">
        <v>785672</v>
      </c>
      <c r="T2054">
        <v>942376</v>
      </c>
      <c r="U2054">
        <v>872220</v>
      </c>
      <c r="V2054">
        <v>869517</v>
      </c>
      <c r="W2054">
        <v>1006344</v>
      </c>
      <c r="X2054">
        <v>828853</v>
      </c>
      <c r="Y2054">
        <v>485891</v>
      </c>
      <c r="Z2054">
        <v>299900</v>
      </c>
      <c r="AA2054">
        <v>147989</v>
      </c>
      <c r="AB2054">
        <v>6605058</v>
      </c>
      <c r="AC2054">
        <v>933780</v>
      </c>
      <c r="AD2054" s="9">
        <v>2.7300325419879004E-5</v>
      </c>
      <c r="AE2054" s="9">
        <v>6.363978861407814E-6</v>
      </c>
      <c r="AF2054" s="9">
        <v>5.3057378371265821E-6</v>
      </c>
      <c r="AG2054" s="9">
        <v>5.7324986815253031E-6</v>
      </c>
      <c r="AH2054" s="9">
        <v>5.7503188551805198E-6</v>
      </c>
      <c r="AI2054" s="9">
        <v>4.9684799631140049E-6</v>
      </c>
      <c r="AJ2054" s="9">
        <v>2.2923244531901313E-5</v>
      </c>
      <c r="AK2054" s="9">
        <v>6.1742242601735785E-5</v>
      </c>
      <c r="AL2054" s="9">
        <v>1.8672890963654552E-4</v>
      </c>
      <c r="AM2054" s="9">
        <v>1.297393725209306E-3</v>
      </c>
      <c r="AN2054" s="9">
        <v>5.0264509410818194E-5</v>
      </c>
      <c r="AO2054" s="9">
        <v>2.9771466512454754E-4</v>
      </c>
      <c r="AP2054" s="8">
        <v>6.8860000000000005E-2</v>
      </c>
      <c r="AQ2054" s="8" t="s">
        <v>5612</v>
      </c>
      <c r="AR2054" s="37">
        <v>0.54</v>
      </c>
      <c r="AS2054" s="37">
        <v>0.67500000000000004</v>
      </c>
      <c r="AT2054" s="37">
        <v>0.80700000000000005</v>
      </c>
      <c r="AU2054" s="9" t="s">
        <v>5612</v>
      </c>
      <c r="AV2054" s="9" t="s">
        <v>5612</v>
      </c>
      <c r="AW2054" s="9" t="s">
        <v>5612</v>
      </c>
      <c r="AX2054" s="9" t="s">
        <v>5612</v>
      </c>
      <c r="AY2054" s="9" t="s">
        <v>5612</v>
      </c>
      <c r="AZ2054" s="9" t="s">
        <v>5612</v>
      </c>
    </row>
    <row r="2055" spans="1:52" x14ac:dyDescent="0.2">
      <c r="A2055" s="38" t="s">
        <v>24</v>
      </c>
      <c r="B2055" s="7">
        <v>2013</v>
      </c>
      <c r="C2055" s="3" t="s">
        <v>56</v>
      </c>
      <c r="D2055" t="s">
        <v>238</v>
      </c>
      <c r="E2055" t="s">
        <v>2564</v>
      </c>
      <c r="F2055">
        <v>10</v>
      </c>
      <c r="G2055">
        <v>5</v>
      </c>
      <c r="H2055">
        <v>5</v>
      </c>
      <c r="I2055">
        <v>5</v>
      </c>
      <c r="J2055">
        <v>5</v>
      </c>
      <c r="K2055">
        <v>5</v>
      </c>
      <c r="L2055">
        <v>5</v>
      </c>
      <c r="M2055">
        <v>17</v>
      </c>
      <c r="N2055">
        <v>44</v>
      </c>
      <c r="O2055">
        <v>91</v>
      </c>
      <c r="P2055">
        <v>192</v>
      </c>
      <c r="Q2055">
        <v>152</v>
      </c>
      <c r="R2055">
        <v>366296</v>
      </c>
      <c r="S2055">
        <v>785672</v>
      </c>
      <c r="T2055">
        <v>942376</v>
      </c>
      <c r="U2055">
        <v>872220</v>
      </c>
      <c r="V2055">
        <v>869517</v>
      </c>
      <c r="W2055">
        <v>1006344</v>
      </c>
      <c r="X2055">
        <v>828853</v>
      </c>
      <c r="Y2055">
        <v>485891</v>
      </c>
      <c r="Z2055">
        <v>299900</v>
      </c>
      <c r="AA2055">
        <v>147989</v>
      </c>
      <c r="AB2055">
        <v>6605058</v>
      </c>
      <c r="AC2055">
        <v>933780</v>
      </c>
      <c r="AD2055" s="9">
        <v>2.7300325419879004E-5</v>
      </c>
      <c r="AE2055" s="9">
        <v>6.363978861407814E-6</v>
      </c>
      <c r="AF2055" s="9">
        <v>5.3057378371265821E-6</v>
      </c>
      <c r="AG2055" s="9">
        <v>5.7324986815253031E-6</v>
      </c>
      <c r="AH2055" s="9">
        <v>5.7503188551805198E-6</v>
      </c>
      <c r="AI2055" s="9">
        <v>4.9684799631140049E-6</v>
      </c>
      <c r="AJ2055" s="9">
        <v>6.0324327715529774E-6</v>
      </c>
      <c r="AK2055" s="9">
        <v>3.4987270807650273E-5</v>
      </c>
      <c r="AL2055" s="9">
        <v>1.4671557185728576E-4</v>
      </c>
      <c r="AM2055" s="9">
        <v>6.1491056767732733E-4</v>
      </c>
      <c r="AN2055" s="9">
        <v>2.9068631948424979E-5</v>
      </c>
      <c r="AO2055" s="9">
        <v>1.6277924136306196E-4</v>
      </c>
      <c r="AP2055" s="8">
        <v>4.1524999999999999E-2</v>
      </c>
      <c r="AQ2055" s="8" t="s">
        <v>5612</v>
      </c>
      <c r="AR2055" s="37">
        <v>0.56100000000000005</v>
      </c>
      <c r="AS2055" s="37">
        <v>0.69000000000000006</v>
      </c>
      <c r="AT2055" s="37">
        <v>0.82200000000000006</v>
      </c>
      <c r="AU2055" s="9" t="s">
        <v>5612</v>
      </c>
      <c r="AV2055" s="9" t="s">
        <v>5612</v>
      </c>
      <c r="AW2055" s="9" t="s">
        <v>5612</v>
      </c>
      <c r="AX2055" s="9" t="s">
        <v>5612</v>
      </c>
      <c r="AY2055" s="9" t="s">
        <v>5612</v>
      </c>
      <c r="AZ2055" s="9" t="s">
        <v>5612</v>
      </c>
    </row>
    <row r="2056" spans="1:52" x14ac:dyDescent="0.2">
      <c r="A2056" s="38" t="s">
        <v>24</v>
      </c>
      <c r="B2056" s="7">
        <v>2013</v>
      </c>
      <c r="C2056" s="3" t="s">
        <v>57</v>
      </c>
      <c r="D2056" t="s">
        <v>238</v>
      </c>
      <c r="E2056" t="s">
        <v>2565</v>
      </c>
      <c r="F2056">
        <v>10</v>
      </c>
      <c r="G2056">
        <v>5</v>
      </c>
      <c r="H2056">
        <v>5</v>
      </c>
      <c r="I2056">
        <v>5</v>
      </c>
      <c r="J2056">
        <v>5</v>
      </c>
      <c r="K2056">
        <v>5</v>
      </c>
      <c r="L2056">
        <v>5</v>
      </c>
      <c r="M2056">
        <v>11</v>
      </c>
      <c r="N2056">
        <v>26</v>
      </c>
      <c r="O2056">
        <v>76</v>
      </c>
      <c r="P2056">
        <v>153</v>
      </c>
      <c r="Q2056">
        <v>113</v>
      </c>
      <c r="R2056">
        <v>366296</v>
      </c>
      <c r="S2056">
        <v>785672</v>
      </c>
      <c r="T2056">
        <v>942376</v>
      </c>
      <c r="U2056">
        <v>872220</v>
      </c>
      <c r="V2056">
        <v>869517</v>
      </c>
      <c r="W2056">
        <v>1006344</v>
      </c>
      <c r="X2056">
        <v>828853</v>
      </c>
      <c r="Y2056">
        <v>485891</v>
      </c>
      <c r="Z2056">
        <v>299900</v>
      </c>
      <c r="AA2056">
        <v>147989</v>
      </c>
      <c r="AB2056">
        <v>6605058</v>
      </c>
      <c r="AC2056">
        <v>933780</v>
      </c>
      <c r="AD2056" s="9">
        <v>2.7300325419879004E-5</v>
      </c>
      <c r="AE2056" s="9">
        <v>6.363978861407814E-6</v>
      </c>
      <c r="AF2056" s="9">
        <v>5.3057378371265821E-6</v>
      </c>
      <c r="AG2056" s="9">
        <v>5.7324986815253031E-6</v>
      </c>
      <c r="AH2056" s="9">
        <v>5.7503188551805198E-6</v>
      </c>
      <c r="AI2056" s="9">
        <v>4.9684799631140049E-6</v>
      </c>
      <c r="AJ2056" s="9">
        <v>6.0324327715529774E-6</v>
      </c>
      <c r="AK2056" s="9">
        <v>2.2638822287303121E-5</v>
      </c>
      <c r="AL2056" s="9">
        <v>8.6695565188396134E-5</v>
      </c>
      <c r="AM2056" s="9">
        <v>5.135516828953503E-4</v>
      </c>
      <c r="AN2056" s="9">
        <v>2.3164066083901156E-5</v>
      </c>
      <c r="AO2056" s="9">
        <v>1.2101351496069738E-4</v>
      </c>
      <c r="AP2056" s="8">
        <v>3.8224999999999995E-2</v>
      </c>
      <c r="AQ2056" s="8" t="s">
        <v>5612</v>
      </c>
      <c r="AR2056" s="37">
        <v>0.56700000000000006</v>
      </c>
      <c r="AS2056" s="37">
        <v>0.69500000000000006</v>
      </c>
      <c r="AT2056" s="37">
        <v>0.83099999999999996</v>
      </c>
      <c r="AU2056" s="9" t="s">
        <v>5612</v>
      </c>
      <c r="AV2056" s="9" t="s">
        <v>5612</v>
      </c>
      <c r="AW2056" s="9" t="s">
        <v>5612</v>
      </c>
      <c r="AX2056" s="9" t="s">
        <v>5612</v>
      </c>
      <c r="AY2056" s="9" t="s">
        <v>5612</v>
      </c>
      <c r="AZ2056" s="9" t="s">
        <v>5612</v>
      </c>
    </row>
    <row r="2057" spans="1:52" x14ac:dyDescent="0.2">
      <c r="A2057" s="38" t="s">
        <v>24</v>
      </c>
      <c r="B2057" s="7">
        <v>2013</v>
      </c>
      <c r="C2057" s="3" t="s">
        <v>58</v>
      </c>
      <c r="D2057" t="s">
        <v>238</v>
      </c>
      <c r="E2057" t="s">
        <v>2566</v>
      </c>
      <c r="F2057">
        <v>10</v>
      </c>
      <c r="G2057">
        <v>5</v>
      </c>
      <c r="H2057">
        <v>5</v>
      </c>
      <c r="I2057">
        <v>5</v>
      </c>
      <c r="J2057">
        <v>5</v>
      </c>
      <c r="K2057">
        <v>5</v>
      </c>
      <c r="L2057">
        <v>10</v>
      </c>
      <c r="M2057">
        <v>12</v>
      </c>
      <c r="N2057">
        <v>39</v>
      </c>
      <c r="O2057">
        <v>65</v>
      </c>
      <c r="P2057">
        <v>161</v>
      </c>
      <c r="Q2057">
        <v>116</v>
      </c>
      <c r="R2057">
        <v>366296</v>
      </c>
      <c r="S2057">
        <v>785672</v>
      </c>
      <c r="T2057">
        <v>942376</v>
      </c>
      <c r="U2057">
        <v>872220</v>
      </c>
      <c r="V2057">
        <v>869517</v>
      </c>
      <c r="W2057">
        <v>1006344</v>
      </c>
      <c r="X2057">
        <v>828853</v>
      </c>
      <c r="Y2057">
        <v>485891</v>
      </c>
      <c r="Z2057">
        <v>299900</v>
      </c>
      <c r="AA2057">
        <v>147989</v>
      </c>
      <c r="AB2057">
        <v>6605058</v>
      </c>
      <c r="AC2057">
        <v>933780</v>
      </c>
      <c r="AD2057" s="9">
        <v>2.7300325419879004E-5</v>
      </c>
      <c r="AE2057" s="9">
        <v>6.363978861407814E-6</v>
      </c>
      <c r="AF2057" s="9">
        <v>5.3057378371265821E-6</v>
      </c>
      <c r="AG2057" s="9">
        <v>5.7324986815253031E-6</v>
      </c>
      <c r="AH2057" s="9">
        <v>5.7503188551805198E-6</v>
      </c>
      <c r="AI2057" s="9">
        <v>4.9684799631140049E-6</v>
      </c>
      <c r="AJ2057" s="9">
        <v>1.2064865543105955E-5</v>
      </c>
      <c r="AK2057" s="9">
        <v>2.4696897040694311E-5</v>
      </c>
      <c r="AL2057" s="9">
        <v>1.3004334778259419E-4</v>
      </c>
      <c r="AM2057" s="9">
        <v>4.3922183405523384E-4</v>
      </c>
      <c r="AN2057" s="9">
        <v>2.4375259081752196E-5</v>
      </c>
      <c r="AO2057" s="9">
        <v>1.2422626314549467E-4</v>
      </c>
      <c r="AP2057" s="8">
        <v>3.5250000000000004E-2</v>
      </c>
      <c r="AQ2057" s="8" t="s">
        <v>5612</v>
      </c>
      <c r="AR2057" s="37">
        <v>0.57200000000000006</v>
      </c>
      <c r="AS2057" s="37">
        <v>0.70599999999999996</v>
      </c>
      <c r="AT2057" s="37">
        <v>0.83200000000000007</v>
      </c>
      <c r="AU2057" s="9" t="s">
        <v>5612</v>
      </c>
      <c r="AV2057" s="9" t="s">
        <v>5612</v>
      </c>
      <c r="AW2057" s="9" t="s">
        <v>5612</v>
      </c>
      <c r="AX2057" s="9" t="s">
        <v>5612</v>
      </c>
      <c r="AY2057" s="9" t="s">
        <v>5612</v>
      </c>
      <c r="AZ2057" s="9" t="s">
        <v>5612</v>
      </c>
    </row>
    <row r="2058" spans="1:52" x14ac:dyDescent="0.2">
      <c r="A2058" s="38" t="s">
        <v>24</v>
      </c>
      <c r="B2058" s="7">
        <v>2013</v>
      </c>
      <c r="C2058" s="3" t="s">
        <v>59</v>
      </c>
      <c r="D2058" t="s">
        <v>238</v>
      </c>
      <c r="E2058" t="s">
        <v>2567</v>
      </c>
      <c r="F2058">
        <v>10</v>
      </c>
      <c r="G2058">
        <v>5</v>
      </c>
      <c r="H2058">
        <v>5</v>
      </c>
      <c r="I2058">
        <v>5</v>
      </c>
      <c r="J2058">
        <v>5</v>
      </c>
      <c r="K2058">
        <v>5</v>
      </c>
      <c r="L2058">
        <v>5</v>
      </c>
      <c r="M2058">
        <v>5</v>
      </c>
      <c r="N2058">
        <v>20</v>
      </c>
      <c r="O2058">
        <v>66</v>
      </c>
      <c r="P2058">
        <v>131</v>
      </c>
      <c r="Q2058">
        <v>91</v>
      </c>
      <c r="R2058">
        <v>366296</v>
      </c>
      <c r="S2058">
        <v>785672</v>
      </c>
      <c r="T2058">
        <v>942376</v>
      </c>
      <c r="U2058">
        <v>872220</v>
      </c>
      <c r="V2058">
        <v>869517</v>
      </c>
      <c r="W2058">
        <v>1006344</v>
      </c>
      <c r="X2058">
        <v>828853</v>
      </c>
      <c r="Y2058">
        <v>485891</v>
      </c>
      <c r="Z2058">
        <v>299900</v>
      </c>
      <c r="AA2058">
        <v>147989</v>
      </c>
      <c r="AB2058">
        <v>6605058</v>
      </c>
      <c r="AC2058">
        <v>933780</v>
      </c>
      <c r="AD2058" s="9">
        <v>2.7300325419879004E-5</v>
      </c>
      <c r="AE2058" s="9">
        <v>6.363978861407814E-6</v>
      </c>
      <c r="AF2058" s="9">
        <v>5.3057378371265821E-6</v>
      </c>
      <c r="AG2058" s="9">
        <v>5.7324986815253031E-6</v>
      </c>
      <c r="AH2058" s="9">
        <v>5.7503188551805198E-6</v>
      </c>
      <c r="AI2058" s="9">
        <v>4.9684799631140049E-6</v>
      </c>
      <c r="AJ2058" s="9">
        <v>6.0324327715529774E-6</v>
      </c>
      <c r="AK2058" s="9">
        <v>1.0290373766955964E-5</v>
      </c>
      <c r="AL2058" s="9">
        <v>6.6688896298766254E-5</v>
      </c>
      <c r="AM2058" s="9">
        <v>4.4597909304069895E-4</v>
      </c>
      <c r="AN2058" s="9">
        <v>1.9833285339810795E-5</v>
      </c>
      <c r="AO2058" s="9">
        <v>9.7453361605517356E-5</v>
      </c>
      <c r="AP2058" s="8">
        <v>1.9880000000000002E-2</v>
      </c>
      <c r="AQ2058" s="8" t="s">
        <v>5612</v>
      </c>
      <c r="AR2058" s="37">
        <v>0.57500000000000007</v>
      </c>
      <c r="AS2058" s="37">
        <v>0.70599999999999996</v>
      </c>
      <c r="AT2058" s="37">
        <v>0.83200000000000007</v>
      </c>
      <c r="AU2058" s="9" t="s">
        <v>5612</v>
      </c>
      <c r="AV2058" s="9" t="s">
        <v>5612</v>
      </c>
      <c r="AW2058" s="9" t="s">
        <v>5612</v>
      </c>
      <c r="AX2058" s="9" t="s">
        <v>5612</v>
      </c>
      <c r="AY2058" s="9" t="s">
        <v>5612</v>
      </c>
      <c r="AZ2058" s="9" t="s">
        <v>5612</v>
      </c>
    </row>
    <row r="2059" spans="1:52" x14ac:dyDescent="0.2">
      <c r="A2059" s="38" t="s">
        <v>24</v>
      </c>
      <c r="B2059" s="7">
        <v>2013</v>
      </c>
      <c r="C2059" s="3" t="s">
        <v>60</v>
      </c>
      <c r="D2059" t="s">
        <v>238</v>
      </c>
      <c r="E2059" t="s">
        <v>2568</v>
      </c>
      <c r="F2059">
        <v>10</v>
      </c>
      <c r="G2059">
        <v>5</v>
      </c>
      <c r="H2059">
        <v>5</v>
      </c>
      <c r="I2059">
        <v>5</v>
      </c>
      <c r="J2059">
        <v>5</v>
      </c>
      <c r="K2059">
        <v>5</v>
      </c>
      <c r="L2059">
        <v>5</v>
      </c>
      <c r="M2059">
        <v>11</v>
      </c>
      <c r="N2059">
        <v>22</v>
      </c>
      <c r="O2059">
        <v>62</v>
      </c>
      <c r="P2059">
        <v>135</v>
      </c>
      <c r="Q2059">
        <v>95</v>
      </c>
      <c r="R2059">
        <v>366296</v>
      </c>
      <c r="S2059">
        <v>785672</v>
      </c>
      <c r="T2059">
        <v>942376</v>
      </c>
      <c r="U2059">
        <v>872220</v>
      </c>
      <c r="V2059">
        <v>869517</v>
      </c>
      <c r="W2059">
        <v>1006344</v>
      </c>
      <c r="X2059">
        <v>828853</v>
      </c>
      <c r="Y2059">
        <v>485891</v>
      </c>
      <c r="Z2059">
        <v>299900</v>
      </c>
      <c r="AA2059">
        <v>147989</v>
      </c>
      <c r="AB2059">
        <v>6605058</v>
      </c>
      <c r="AC2059">
        <v>933780</v>
      </c>
      <c r="AD2059" s="9">
        <v>2.7300325419879004E-5</v>
      </c>
      <c r="AE2059" s="9">
        <v>6.363978861407814E-6</v>
      </c>
      <c r="AF2059" s="9">
        <v>5.3057378371265821E-6</v>
      </c>
      <c r="AG2059" s="9">
        <v>5.7324986815253031E-6</v>
      </c>
      <c r="AH2059" s="9">
        <v>5.7503188551805198E-6</v>
      </c>
      <c r="AI2059" s="9">
        <v>4.9684799631140049E-6</v>
      </c>
      <c r="AJ2059" s="9">
        <v>6.0324327715529774E-6</v>
      </c>
      <c r="AK2059" s="9">
        <v>2.2638822287303121E-5</v>
      </c>
      <c r="AL2059" s="9">
        <v>7.3357785928642881E-5</v>
      </c>
      <c r="AM2059" s="9">
        <v>4.1895005709883843E-4</v>
      </c>
      <c r="AN2059" s="9">
        <v>2.0438881838736314E-5</v>
      </c>
      <c r="AO2059" s="9">
        <v>1.0173702585191373E-4</v>
      </c>
      <c r="AP2059" s="8">
        <v>1.4425E-2</v>
      </c>
      <c r="AQ2059" s="8" t="s">
        <v>5612</v>
      </c>
      <c r="AR2059" s="37" t="s">
        <v>5612</v>
      </c>
      <c r="AS2059" s="37" t="s">
        <v>5612</v>
      </c>
      <c r="AT2059" s="37" t="s">
        <v>5612</v>
      </c>
      <c r="AU2059" s="9" t="s">
        <v>5612</v>
      </c>
      <c r="AV2059" s="9" t="s">
        <v>5612</v>
      </c>
      <c r="AW2059" s="9" t="s">
        <v>5612</v>
      </c>
      <c r="AX2059" s="9" t="s">
        <v>5612</v>
      </c>
      <c r="AY2059" s="9" t="s">
        <v>5612</v>
      </c>
      <c r="AZ2059" s="9" t="s">
        <v>5612</v>
      </c>
    </row>
    <row r="2060" spans="1:52" x14ac:dyDescent="0.2">
      <c r="A2060" s="38" t="s">
        <v>24</v>
      </c>
      <c r="B2060" s="7">
        <v>2013</v>
      </c>
      <c r="C2060" s="3" t="s">
        <v>61</v>
      </c>
      <c r="D2060" t="s">
        <v>238</v>
      </c>
      <c r="E2060" t="s">
        <v>2569</v>
      </c>
      <c r="F2060">
        <v>10</v>
      </c>
      <c r="G2060">
        <v>5</v>
      </c>
      <c r="H2060">
        <v>5</v>
      </c>
      <c r="I2060">
        <v>5</v>
      </c>
      <c r="J2060">
        <v>5</v>
      </c>
      <c r="K2060">
        <v>5</v>
      </c>
      <c r="L2060">
        <v>5</v>
      </c>
      <c r="M2060">
        <v>5</v>
      </c>
      <c r="N2060">
        <v>24</v>
      </c>
      <c r="O2060">
        <v>62</v>
      </c>
      <c r="P2060">
        <v>131</v>
      </c>
      <c r="Q2060">
        <v>91</v>
      </c>
      <c r="R2060">
        <v>366296</v>
      </c>
      <c r="S2060">
        <v>785672</v>
      </c>
      <c r="T2060">
        <v>942376</v>
      </c>
      <c r="U2060">
        <v>872220</v>
      </c>
      <c r="V2060">
        <v>869517</v>
      </c>
      <c r="W2060">
        <v>1006344</v>
      </c>
      <c r="X2060">
        <v>828853</v>
      </c>
      <c r="Y2060">
        <v>485891</v>
      </c>
      <c r="Z2060">
        <v>299900</v>
      </c>
      <c r="AA2060">
        <v>147989</v>
      </c>
      <c r="AB2060">
        <v>6605058</v>
      </c>
      <c r="AC2060">
        <v>933780</v>
      </c>
      <c r="AD2060" s="9">
        <v>2.7300325419879004E-5</v>
      </c>
      <c r="AE2060" s="9">
        <v>6.363978861407814E-6</v>
      </c>
      <c r="AF2060" s="9">
        <v>5.3057378371265821E-6</v>
      </c>
      <c r="AG2060" s="9">
        <v>5.7324986815253031E-6</v>
      </c>
      <c r="AH2060" s="9">
        <v>5.7503188551805198E-6</v>
      </c>
      <c r="AI2060" s="9">
        <v>4.9684799631140049E-6</v>
      </c>
      <c r="AJ2060" s="9">
        <v>6.0324327715529774E-6</v>
      </c>
      <c r="AK2060" s="9">
        <v>1.0290373766955964E-5</v>
      </c>
      <c r="AL2060" s="9">
        <v>8.0026675558519508E-5</v>
      </c>
      <c r="AM2060" s="9">
        <v>4.1895005709883843E-4</v>
      </c>
      <c r="AN2060" s="9">
        <v>1.9833285339810795E-5</v>
      </c>
      <c r="AO2060" s="9">
        <v>9.7453361605517356E-5</v>
      </c>
      <c r="AP2060" s="8">
        <v>1.1780000000000001E-2</v>
      </c>
      <c r="AQ2060" s="8" t="s">
        <v>5612</v>
      </c>
      <c r="AR2060" s="37" t="s">
        <v>5612</v>
      </c>
      <c r="AS2060" s="37" t="s">
        <v>5612</v>
      </c>
      <c r="AT2060" s="37" t="s">
        <v>5612</v>
      </c>
      <c r="AU2060" s="9" t="s">
        <v>5612</v>
      </c>
      <c r="AV2060" s="9" t="s">
        <v>5612</v>
      </c>
      <c r="AW2060" s="9" t="s">
        <v>5612</v>
      </c>
      <c r="AX2060" s="9" t="s">
        <v>5612</v>
      </c>
      <c r="AY2060" s="9" t="s">
        <v>5612</v>
      </c>
      <c r="AZ2060" s="9" t="s">
        <v>5612</v>
      </c>
    </row>
    <row r="2061" spans="1:52" x14ac:dyDescent="0.2">
      <c r="A2061" s="38" t="s">
        <v>24</v>
      </c>
      <c r="B2061" s="7">
        <v>2013</v>
      </c>
      <c r="C2061" s="3" t="s">
        <v>62</v>
      </c>
      <c r="D2061" t="s">
        <v>238</v>
      </c>
      <c r="E2061" t="s">
        <v>2570</v>
      </c>
      <c r="F2061">
        <v>10</v>
      </c>
      <c r="G2061">
        <v>5</v>
      </c>
      <c r="H2061">
        <v>5</v>
      </c>
      <c r="I2061">
        <v>5</v>
      </c>
      <c r="J2061">
        <v>5</v>
      </c>
      <c r="K2061">
        <v>5</v>
      </c>
      <c r="L2061">
        <v>5</v>
      </c>
      <c r="M2061">
        <v>12</v>
      </c>
      <c r="N2061">
        <v>22</v>
      </c>
      <c r="O2061">
        <v>48</v>
      </c>
      <c r="P2061">
        <v>122</v>
      </c>
      <c r="Q2061">
        <v>82</v>
      </c>
      <c r="R2061">
        <v>366296</v>
      </c>
      <c r="S2061">
        <v>785672</v>
      </c>
      <c r="T2061">
        <v>942376</v>
      </c>
      <c r="U2061">
        <v>872220</v>
      </c>
      <c r="V2061">
        <v>869517</v>
      </c>
      <c r="W2061">
        <v>1006344</v>
      </c>
      <c r="X2061">
        <v>828853</v>
      </c>
      <c r="Y2061">
        <v>485891</v>
      </c>
      <c r="Z2061">
        <v>299900</v>
      </c>
      <c r="AA2061">
        <v>147989</v>
      </c>
      <c r="AB2061">
        <v>6605058</v>
      </c>
      <c r="AC2061">
        <v>933780</v>
      </c>
      <c r="AD2061" s="9">
        <v>2.7300325419879004E-5</v>
      </c>
      <c r="AE2061" s="9">
        <v>6.363978861407814E-6</v>
      </c>
      <c r="AF2061" s="9">
        <v>5.3057378371265821E-6</v>
      </c>
      <c r="AG2061" s="9">
        <v>5.7324986815253031E-6</v>
      </c>
      <c r="AH2061" s="9">
        <v>5.7503188551805198E-6</v>
      </c>
      <c r="AI2061" s="9">
        <v>4.9684799631140049E-6</v>
      </c>
      <c r="AJ2061" s="9">
        <v>6.0324327715529774E-6</v>
      </c>
      <c r="AK2061" s="9">
        <v>2.4696897040694311E-5</v>
      </c>
      <c r="AL2061" s="9">
        <v>7.3357785928642881E-5</v>
      </c>
      <c r="AM2061" s="9">
        <v>3.243484313023265E-4</v>
      </c>
      <c r="AN2061" s="9">
        <v>1.8470693217228372E-5</v>
      </c>
      <c r="AO2061" s="9">
        <v>8.7815117051125532E-5</v>
      </c>
      <c r="AP2061" s="8">
        <v>1.085E-2</v>
      </c>
      <c r="AQ2061" s="8" t="s">
        <v>5612</v>
      </c>
      <c r="AR2061" s="37">
        <v>1.6E-2</v>
      </c>
      <c r="AS2061" s="37">
        <v>1.3000000000000001E-2</v>
      </c>
      <c r="AT2061" s="37">
        <v>0.06</v>
      </c>
      <c r="AU2061" s="9" t="s">
        <v>5612</v>
      </c>
      <c r="AV2061" s="9" t="s">
        <v>5612</v>
      </c>
      <c r="AW2061" s="9" t="s">
        <v>5612</v>
      </c>
      <c r="AX2061" s="9" t="s">
        <v>5612</v>
      </c>
      <c r="AY2061" s="9" t="s">
        <v>5612</v>
      </c>
      <c r="AZ2061" s="9" t="s">
        <v>5612</v>
      </c>
    </row>
    <row r="2062" spans="1:52" x14ac:dyDescent="0.2">
      <c r="A2062" s="38" t="s">
        <v>24</v>
      </c>
      <c r="B2062" s="7">
        <v>2013</v>
      </c>
      <c r="C2062" s="3" t="s">
        <v>63</v>
      </c>
      <c r="D2062" t="s">
        <v>238</v>
      </c>
      <c r="E2062" t="s">
        <v>2571</v>
      </c>
      <c r="F2062">
        <v>10</v>
      </c>
      <c r="G2062">
        <v>5</v>
      </c>
      <c r="H2062">
        <v>5</v>
      </c>
      <c r="I2062">
        <v>5</v>
      </c>
      <c r="J2062">
        <v>5</v>
      </c>
      <c r="K2062">
        <v>5</v>
      </c>
      <c r="L2062">
        <v>5</v>
      </c>
      <c r="M2062">
        <v>10</v>
      </c>
      <c r="N2062">
        <v>31</v>
      </c>
      <c r="O2062">
        <v>50</v>
      </c>
      <c r="P2062">
        <v>131</v>
      </c>
      <c r="Q2062">
        <v>91</v>
      </c>
      <c r="R2062">
        <v>366296</v>
      </c>
      <c r="S2062">
        <v>785672</v>
      </c>
      <c r="T2062">
        <v>942376</v>
      </c>
      <c r="U2062">
        <v>872220</v>
      </c>
      <c r="V2062">
        <v>869517</v>
      </c>
      <c r="W2062">
        <v>1006344</v>
      </c>
      <c r="X2062">
        <v>828853</v>
      </c>
      <c r="Y2062">
        <v>485891</v>
      </c>
      <c r="Z2062">
        <v>299900</v>
      </c>
      <c r="AA2062">
        <v>147989</v>
      </c>
      <c r="AB2062">
        <v>6605058</v>
      </c>
      <c r="AC2062">
        <v>933780</v>
      </c>
      <c r="AD2062" s="9">
        <v>2.7300325419879004E-5</v>
      </c>
      <c r="AE2062" s="9">
        <v>6.363978861407814E-6</v>
      </c>
      <c r="AF2062" s="9">
        <v>5.3057378371265821E-6</v>
      </c>
      <c r="AG2062" s="9">
        <v>5.7324986815253031E-6</v>
      </c>
      <c r="AH2062" s="9">
        <v>5.7503188551805198E-6</v>
      </c>
      <c r="AI2062" s="9">
        <v>4.9684799631140049E-6</v>
      </c>
      <c r="AJ2062" s="9">
        <v>6.0324327715529774E-6</v>
      </c>
      <c r="AK2062" s="9">
        <v>2.0580747533911927E-5</v>
      </c>
      <c r="AL2062" s="9">
        <v>1.0336778926308769E-4</v>
      </c>
      <c r="AM2062" s="9">
        <v>3.3786294927325681E-4</v>
      </c>
      <c r="AN2062" s="9">
        <v>1.9833285339810795E-5</v>
      </c>
      <c r="AO2062" s="9">
        <v>9.7453361605517356E-5</v>
      </c>
      <c r="AP2062" s="8">
        <v>9.8750000000000001E-3</v>
      </c>
      <c r="AQ2062" s="8" t="s">
        <v>5612</v>
      </c>
      <c r="AR2062" s="37">
        <v>0.10800000000000001</v>
      </c>
      <c r="AS2062" s="37">
        <v>0.14599999999999999</v>
      </c>
      <c r="AT2062" s="37">
        <v>0.26100000000000001</v>
      </c>
      <c r="AU2062" s="9" t="s">
        <v>5612</v>
      </c>
      <c r="AV2062" s="9" t="s">
        <v>5612</v>
      </c>
      <c r="AW2062" s="9" t="s">
        <v>5612</v>
      </c>
      <c r="AX2062" s="9" t="s">
        <v>5612</v>
      </c>
      <c r="AY2062" s="9" t="s">
        <v>5612</v>
      </c>
      <c r="AZ2062" s="9" t="s">
        <v>5612</v>
      </c>
    </row>
    <row r="2063" spans="1:52" x14ac:dyDescent="0.2">
      <c r="A2063" s="38" t="s">
        <v>24</v>
      </c>
      <c r="B2063" s="7">
        <v>2013</v>
      </c>
      <c r="C2063" s="3" t="s">
        <v>64</v>
      </c>
      <c r="D2063" t="s">
        <v>238</v>
      </c>
      <c r="E2063" t="s">
        <v>2572</v>
      </c>
      <c r="F2063">
        <v>10</v>
      </c>
      <c r="G2063">
        <v>5</v>
      </c>
      <c r="H2063">
        <v>5</v>
      </c>
      <c r="I2063">
        <v>5</v>
      </c>
      <c r="J2063">
        <v>5</v>
      </c>
      <c r="K2063">
        <v>5</v>
      </c>
      <c r="L2063">
        <v>5</v>
      </c>
      <c r="M2063">
        <v>17</v>
      </c>
      <c r="N2063">
        <v>26</v>
      </c>
      <c r="O2063">
        <v>64</v>
      </c>
      <c r="P2063">
        <v>147</v>
      </c>
      <c r="Q2063">
        <v>107</v>
      </c>
      <c r="R2063">
        <v>366296</v>
      </c>
      <c r="S2063">
        <v>785672</v>
      </c>
      <c r="T2063">
        <v>942376</v>
      </c>
      <c r="U2063">
        <v>872220</v>
      </c>
      <c r="V2063">
        <v>869517</v>
      </c>
      <c r="W2063">
        <v>1006344</v>
      </c>
      <c r="X2063">
        <v>828853</v>
      </c>
      <c r="Y2063">
        <v>485891</v>
      </c>
      <c r="Z2063">
        <v>299900</v>
      </c>
      <c r="AA2063">
        <v>147989</v>
      </c>
      <c r="AB2063">
        <v>6605058</v>
      </c>
      <c r="AC2063">
        <v>933780</v>
      </c>
      <c r="AD2063" s="9">
        <v>2.7300325419879004E-5</v>
      </c>
      <c r="AE2063" s="9">
        <v>6.363978861407814E-6</v>
      </c>
      <c r="AF2063" s="9">
        <v>5.3057378371265821E-6</v>
      </c>
      <c r="AG2063" s="9">
        <v>5.7324986815253031E-6</v>
      </c>
      <c r="AH2063" s="9">
        <v>5.7503188551805198E-6</v>
      </c>
      <c r="AI2063" s="9">
        <v>4.9684799631140049E-6</v>
      </c>
      <c r="AJ2063" s="9">
        <v>6.0324327715529774E-6</v>
      </c>
      <c r="AK2063" s="9">
        <v>3.4987270807650273E-5</v>
      </c>
      <c r="AL2063" s="9">
        <v>8.6695565188396134E-5</v>
      </c>
      <c r="AM2063" s="9">
        <v>4.3246457506976869E-4</v>
      </c>
      <c r="AN2063" s="9">
        <v>2.2255671335512876E-5</v>
      </c>
      <c r="AO2063" s="9">
        <v>1.1458801859110283E-4</v>
      </c>
      <c r="AP2063" s="8">
        <v>2.2300000000000004E-2</v>
      </c>
      <c r="AQ2063" s="8" t="s">
        <v>5612</v>
      </c>
      <c r="AR2063" s="37">
        <v>0.32700000000000001</v>
      </c>
      <c r="AS2063" s="37">
        <v>0.43</v>
      </c>
      <c r="AT2063" s="37">
        <v>0.57000000000000006</v>
      </c>
      <c r="AU2063" s="9" t="s">
        <v>5612</v>
      </c>
      <c r="AV2063" s="9" t="s">
        <v>5612</v>
      </c>
      <c r="AW2063" s="9" t="s">
        <v>5612</v>
      </c>
      <c r="AX2063" s="9" t="s">
        <v>5612</v>
      </c>
      <c r="AY2063" s="9" t="s">
        <v>5612</v>
      </c>
      <c r="AZ2063" s="9" t="s">
        <v>5612</v>
      </c>
    </row>
    <row r="2064" spans="1:52" x14ac:dyDescent="0.2">
      <c r="A2064" s="38" t="s">
        <v>24</v>
      </c>
      <c r="B2064" s="7">
        <v>2013</v>
      </c>
      <c r="C2064" s="3" t="s">
        <v>65</v>
      </c>
      <c r="D2064" t="s">
        <v>238</v>
      </c>
      <c r="E2064" t="s">
        <v>2573</v>
      </c>
      <c r="F2064">
        <v>10</v>
      </c>
      <c r="G2064">
        <v>5</v>
      </c>
      <c r="H2064">
        <v>5</v>
      </c>
      <c r="I2064">
        <v>5</v>
      </c>
      <c r="J2064">
        <v>5</v>
      </c>
      <c r="K2064">
        <v>5</v>
      </c>
      <c r="L2064">
        <v>10</v>
      </c>
      <c r="M2064">
        <v>5</v>
      </c>
      <c r="N2064">
        <v>28</v>
      </c>
      <c r="O2064">
        <v>49</v>
      </c>
      <c r="P2064">
        <v>127</v>
      </c>
      <c r="Q2064">
        <v>82</v>
      </c>
      <c r="R2064">
        <v>366296</v>
      </c>
      <c r="S2064">
        <v>785672</v>
      </c>
      <c r="T2064">
        <v>942376</v>
      </c>
      <c r="U2064">
        <v>872220</v>
      </c>
      <c r="V2064">
        <v>869517</v>
      </c>
      <c r="W2064">
        <v>1006344</v>
      </c>
      <c r="X2064">
        <v>828853</v>
      </c>
      <c r="Y2064">
        <v>485891</v>
      </c>
      <c r="Z2064">
        <v>299900</v>
      </c>
      <c r="AA2064">
        <v>147989</v>
      </c>
      <c r="AB2064">
        <v>6605058</v>
      </c>
      <c r="AC2064">
        <v>933780</v>
      </c>
      <c r="AD2064" s="9">
        <v>2.7300325419879004E-5</v>
      </c>
      <c r="AE2064" s="9">
        <v>6.363978861407814E-6</v>
      </c>
      <c r="AF2064" s="9">
        <v>5.3057378371265821E-6</v>
      </c>
      <c r="AG2064" s="9">
        <v>5.7324986815253031E-6</v>
      </c>
      <c r="AH2064" s="9">
        <v>5.7503188551805198E-6</v>
      </c>
      <c r="AI2064" s="9">
        <v>4.9684799631140049E-6</v>
      </c>
      <c r="AJ2064" s="9">
        <v>1.2064865543105955E-5</v>
      </c>
      <c r="AK2064" s="9">
        <v>1.0290373766955964E-5</v>
      </c>
      <c r="AL2064" s="9">
        <v>9.3364454818272761E-5</v>
      </c>
      <c r="AM2064" s="9">
        <v>3.3110569028779166E-4</v>
      </c>
      <c r="AN2064" s="9">
        <v>1.9227688840885273E-5</v>
      </c>
      <c r="AO2064" s="9">
        <v>8.7815117051125532E-5</v>
      </c>
      <c r="AP2064" s="8">
        <v>2.4824999999999996E-2</v>
      </c>
      <c r="AQ2064" s="8">
        <v>0.86099999999999999</v>
      </c>
      <c r="AR2064" s="37">
        <v>0.443</v>
      </c>
      <c r="AS2064" s="37">
        <v>0.56399999999999995</v>
      </c>
      <c r="AT2064" s="37">
        <v>0.71200000000000008</v>
      </c>
      <c r="AU2064" s="9" t="s">
        <v>5612</v>
      </c>
      <c r="AV2064" s="9" t="s">
        <v>5612</v>
      </c>
      <c r="AW2064" s="9" t="s">
        <v>5612</v>
      </c>
      <c r="AX2064" s="9" t="s">
        <v>5612</v>
      </c>
      <c r="AY2064" s="9" t="s">
        <v>5612</v>
      </c>
      <c r="AZ2064" s="9" t="s">
        <v>5612</v>
      </c>
    </row>
    <row r="2065" spans="1:52" x14ac:dyDescent="0.2">
      <c r="A2065" s="38" t="s">
        <v>24</v>
      </c>
      <c r="B2065" s="7">
        <v>2013</v>
      </c>
      <c r="C2065" s="3" t="s">
        <v>66</v>
      </c>
      <c r="D2065" t="s">
        <v>238</v>
      </c>
      <c r="E2065" t="s">
        <v>2574</v>
      </c>
      <c r="F2065">
        <v>10</v>
      </c>
      <c r="G2065">
        <v>5</v>
      </c>
      <c r="H2065">
        <v>5</v>
      </c>
      <c r="I2065">
        <v>5</v>
      </c>
      <c r="J2065">
        <v>5</v>
      </c>
      <c r="K2065">
        <v>5</v>
      </c>
      <c r="L2065">
        <v>5</v>
      </c>
      <c r="M2065">
        <v>17</v>
      </c>
      <c r="N2065">
        <v>25</v>
      </c>
      <c r="O2065">
        <v>58</v>
      </c>
      <c r="P2065">
        <v>140</v>
      </c>
      <c r="Q2065">
        <v>100</v>
      </c>
      <c r="R2065">
        <v>366296</v>
      </c>
      <c r="S2065">
        <v>785672</v>
      </c>
      <c r="T2065">
        <v>942376</v>
      </c>
      <c r="U2065">
        <v>872220</v>
      </c>
      <c r="V2065">
        <v>869517</v>
      </c>
      <c r="W2065">
        <v>1006344</v>
      </c>
      <c r="X2065">
        <v>828853</v>
      </c>
      <c r="Y2065">
        <v>485891</v>
      </c>
      <c r="Z2065">
        <v>299900</v>
      </c>
      <c r="AA2065">
        <v>147989</v>
      </c>
      <c r="AB2065">
        <v>6605058</v>
      </c>
      <c r="AC2065">
        <v>933780</v>
      </c>
      <c r="AD2065" s="9">
        <v>2.7300325419879004E-5</v>
      </c>
      <c r="AE2065" s="9">
        <v>6.363978861407814E-6</v>
      </c>
      <c r="AF2065" s="9">
        <v>5.3057378371265821E-6</v>
      </c>
      <c r="AG2065" s="9">
        <v>5.7324986815253031E-6</v>
      </c>
      <c r="AH2065" s="9">
        <v>5.7503188551805198E-6</v>
      </c>
      <c r="AI2065" s="9">
        <v>4.9684799631140049E-6</v>
      </c>
      <c r="AJ2065" s="9">
        <v>6.0324327715529774E-6</v>
      </c>
      <c r="AK2065" s="9">
        <v>3.4987270807650273E-5</v>
      </c>
      <c r="AL2065" s="9">
        <v>8.3361120373457814E-5</v>
      </c>
      <c r="AM2065" s="9">
        <v>3.9192102115697791E-4</v>
      </c>
      <c r="AN2065" s="9">
        <v>2.1195877462393214E-5</v>
      </c>
      <c r="AO2065" s="9">
        <v>1.0709160615990918E-4</v>
      </c>
      <c r="AP2065" s="8">
        <v>3.2875000000000001E-2</v>
      </c>
      <c r="AQ2065" s="8" t="s">
        <v>5612</v>
      </c>
      <c r="AR2065" s="37">
        <v>0.48799999999999999</v>
      </c>
      <c r="AS2065" s="37">
        <v>0.6</v>
      </c>
      <c r="AT2065" s="37">
        <v>0.78</v>
      </c>
      <c r="AU2065" s="9" t="s">
        <v>5612</v>
      </c>
      <c r="AV2065" s="9" t="s">
        <v>5612</v>
      </c>
      <c r="AW2065" s="9" t="s">
        <v>5612</v>
      </c>
      <c r="AX2065" s="9" t="s">
        <v>5612</v>
      </c>
      <c r="AY2065" s="9" t="s">
        <v>5612</v>
      </c>
      <c r="AZ2065" s="9" t="s">
        <v>5612</v>
      </c>
    </row>
    <row r="2066" spans="1:52" x14ac:dyDescent="0.2">
      <c r="A2066" s="38" t="s">
        <v>24</v>
      </c>
      <c r="B2066" s="7">
        <v>2014</v>
      </c>
      <c r="C2066" s="3" t="s">
        <v>55</v>
      </c>
      <c r="D2066" t="s">
        <v>239</v>
      </c>
      <c r="E2066" t="s">
        <v>2575</v>
      </c>
      <c r="F2066">
        <v>10</v>
      </c>
      <c r="G2066">
        <v>5</v>
      </c>
      <c r="H2066">
        <v>5</v>
      </c>
      <c r="I2066">
        <v>5</v>
      </c>
      <c r="J2066">
        <v>5</v>
      </c>
      <c r="K2066">
        <v>5</v>
      </c>
      <c r="L2066">
        <v>14</v>
      </c>
      <c r="M2066">
        <v>18</v>
      </c>
      <c r="N2066">
        <v>31</v>
      </c>
      <c r="O2066">
        <v>61</v>
      </c>
      <c r="P2066">
        <v>159</v>
      </c>
      <c r="Q2066">
        <v>110</v>
      </c>
      <c r="R2066">
        <v>365403</v>
      </c>
      <c r="S2066">
        <v>782844</v>
      </c>
      <c r="T2066">
        <v>947698</v>
      </c>
      <c r="U2066">
        <v>892534</v>
      </c>
      <c r="V2066">
        <v>857249</v>
      </c>
      <c r="W2066">
        <v>1003088</v>
      </c>
      <c r="X2066">
        <v>849875</v>
      </c>
      <c r="Y2066">
        <v>509204</v>
      </c>
      <c r="Z2066">
        <v>298938</v>
      </c>
      <c r="AA2066">
        <v>150458</v>
      </c>
      <c r="AB2066">
        <v>6657291</v>
      </c>
      <c r="AC2066">
        <v>958600</v>
      </c>
      <c r="AD2066" s="9">
        <v>2.7367044058204229E-5</v>
      </c>
      <c r="AE2066" s="9">
        <v>6.3869685403477577E-6</v>
      </c>
      <c r="AF2066" s="9">
        <v>5.2759423360606442E-6</v>
      </c>
      <c r="AG2066" s="9">
        <v>5.6020274857876563E-6</v>
      </c>
      <c r="AH2066" s="9">
        <v>5.8326110616635309E-6</v>
      </c>
      <c r="AI2066" s="9">
        <v>4.9846075319413653E-6</v>
      </c>
      <c r="AJ2066" s="9">
        <v>1.647301073687307E-5</v>
      </c>
      <c r="AK2066" s="9">
        <v>3.534929026480546E-5</v>
      </c>
      <c r="AL2066" s="9">
        <v>1.0370043286567783E-4</v>
      </c>
      <c r="AM2066" s="9">
        <v>4.0542875752701751E-4</v>
      </c>
      <c r="AN2066" s="9">
        <v>2.3883588684947074E-5</v>
      </c>
      <c r="AO2066" s="9">
        <v>1.1475067807218861E-4</v>
      </c>
      <c r="AP2066" s="8">
        <v>4.3840000000000004E-2</v>
      </c>
      <c r="AQ2066" s="8" t="s">
        <v>5612</v>
      </c>
      <c r="AR2066" s="37">
        <v>0.51500000000000001</v>
      </c>
      <c r="AS2066" s="37">
        <v>0.62</v>
      </c>
      <c r="AT2066" s="37">
        <v>0.84900000000000009</v>
      </c>
      <c r="AU2066" s="9" t="s">
        <v>5612</v>
      </c>
      <c r="AV2066" s="9" t="s">
        <v>5612</v>
      </c>
      <c r="AW2066" s="9" t="s">
        <v>5612</v>
      </c>
      <c r="AX2066" s="9" t="s">
        <v>5612</v>
      </c>
      <c r="AY2066" s="9" t="s">
        <v>5612</v>
      </c>
      <c r="AZ2066" s="9" t="s">
        <v>5612</v>
      </c>
    </row>
    <row r="2067" spans="1:52" x14ac:dyDescent="0.2">
      <c r="A2067" s="38" t="s">
        <v>24</v>
      </c>
      <c r="B2067" s="7">
        <v>2014</v>
      </c>
      <c r="C2067" s="3" t="s">
        <v>56</v>
      </c>
      <c r="D2067" t="s">
        <v>239</v>
      </c>
      <c r="E2067" t="s">
        <v>2576</v>
      </c>
      <c r="F2067">
        <v>10</v>
      </c>
      <c r="G2067">
        <v>5</v>
      </c>
      <c r="H2067">
        <v>5</v>
      </c>
      <c r="I2067">
        <v>5</v>
      </c>
      <c r="J2067">
        <v>5</v>
      </c>
      <c r="K2067">
        <v>5</v>
      </c>
      <c r="L2067">
        <v>12</v>
      </c>
      <c r="M2067">
        <v>10</v>
      </c>
      <c r="N2067">
        <v>19</v>
      </c>
      <c r="O2067">
        <v>69</v>
      </c>
      <c r="P2067">
        <v>145</v>
      </c>
      <c r="Q2067">
        <v>98</v>
      </c>
      <c r="R2067">
        <v>365403</v>
      </c>
      <c r="S2067">
        <v>782844</v>
      </c>
      <c r="T2067">
        <v>947698</v>
      </c>
      <c r="U2067">
        <v>892534</v>
      </c>
      <c r="V2067">
        <v>857249</v>
      </c>
      <c r="W2067">
        <v>1003088</v>
      </c>
      <c r="X2067">
        <v>849875</v>
      </c>
      <c r="Y2067">
        <v>509204</v>
      </c>
      <c r="Z2067">
        <v>298938</v>
      </c>
      <c r="AA2067">
        <v>150458</v>
      </c>
      <c r="AB2067">
        <v>6657291</v>
      </c>
      <c r="AC2067">
        <v>958600</v>
      </c>
      <c r="AD2067" s="9">
        <v>2.7367044058204229E-5</v>
      </c>
      <c r="AE2067" s="9">
        <v>6.3869685403477577E-6</v>
      </c>
      <c r="AF2067" s="9">
        <v>5.2759423360606442E-6</v>
      </c>
      <c r="AG2067" s="9">
        <v>5.6020274857876563E-6</v>
      </c>
      <c r="AH2067" s="9">
        <v>5.8326110616635309E-6</v>
      </c>
      <c r="AI2067" s="9">
        <v>4.9846075319413653E-6</v>
      </c>
      <c r="AJ2067" s="9">
        <v>1.4119723488748345E-5</v>
      </c>
      <c r="AK2067" s="9">
        <v>1.963849459155859E-5</v>
      </c>
      <c r="AL2067" s="9">
        <v>6.3558329820899315E-5</v>
      </c>
      <c r="AM2067" s="9">
        <v>4.585997421207247E-4</v>
      </c>
      <c r="AN2067" s="9">
        <v>2.1780631190675005E-5</v>
      </c>
      <c r="AO2067" s="9">
        <v>1.022324222824953E-4</v>
      </c>
      <c r="AP2067" s="8">
        <v>4.2899999999999994E-2</v>
      </c>
      <c r="AQ2067" s="8" t="s">
        <v>5612</v>
      </c>
      <c r="AR2067" s="37">
        <v>0.52600000000000002</v>
      </c>
      <c r="AS2067" s="37">
        <v>0.628</v>
      </c>
      <c r="AT2067" s="37">
        <v>0.86299999999999999</v>
      </c>
      <c r="AU2067" s="9" t="s">
        <v>5612</v>
      </c>
      <c r="AV2067" s="9" t="s">
        <v>5612</v>
      </c>
      <c r="AW2067" s="9" t="s">
        <v>5612</v>
      </c>
      <c r="AX2067" s="9" t="s">
        <v>5612</v>
      </c>
      <c r="AY2067" s="9" t="s">
        <v>5612</v>
      </c>
      <c r="AZ2067" s="9" t="s">
        <v>5612</v>
      </c>
    </row>
    <row r="2068" spans="1:52" x14ac:dyDescent="0.2">
      <c r="A2068" s="38" t="s">
        <v>24</v>
      </c>
      <c r="B2068" s="7">
        <v>2014</v>
      </c>
      <c r="C2068" s="3" t="s">
        <v>57</v>
      </c>
      <c r="D2068" t="s">
        <v>239</v>
      </c>
      <c r="E2068" t="s">
        <v>2577</v>
      </c>
      <c r="F2068">
        <v>10</v>
      </c>
      <c r="G2068">
        <v>5</v>
      </c>
      <c r="H2068">
        <v>5</v>
      </c>
      <c r="I2068">
        <v>5</v>
      </c>
      <c r="J2068">
        <v>5</v>
      </c>
      <c r="K2068">
        <v>5</v>
      </c>
      <c r="L2068">
        <v>15</v>
      </c>
      <c r="M2068">
        <v>17</v>
      </c>
      <c r="N2068">
        <v>26</v>
      </c>
      <c r="O2068">
        <v>82</v>
      </c>
      <c r="P2068">
        <v>175</v>
      </c>
      <c r="Q2068">
        <v>125</v>
      </c>
      <c r="R2068">
        <v>365403</v>
      </c>
      <c r="S2068">
        <v>782844</v>
      </c>
      <c r="T2068">
        <v>947698</v>
      </c>
      <c r="U2068">
        <v>892534</v>
      </c>
      <c r="V2068">
        <v>857249</v>
      </c>
      <c r="W2068">
        <v>1003088</v>
      </c>
      <c r="X2068">
        <v>849875</v>
      </c>
      <c r="Y2068">
        <v>509204</v>
      </c>
      <c r="Z2068">
        <v>298938</v>
      </c>
      <c r="AA2068">
        <v>150458</v>
      </c>
      <c r="AB2068">
        <v>6657291</v>
      </c>
      <c r="AC2068">
        <v>958600</v>
      </c>
      <c r="AD2068" s="9">
        <v>2.7367044058204229E-5</v>
      </c>
      <c r="AE2068" s="9">
        <v>6.3869685403477577E-6</v>
      </c>
      <c r="AF2068" s="9">
        <v>5.2759423360606442E-6</v>
      </c>
      <c r="AG2068" s="9">
        <v>5.6020274857876563E-6</v>
      </c>
      <c r="AH2068" s="9">
        <v>5.8326110616635309E-6</v>
      </c>
      <c r="AI2068" s="9">
        <v>4.9846075319413653E-6</v>
      </c>
      <c r="AJ2068" s="9">
        <v>1.7649654360935432E-5</v>
      </c>
      <c r="AK2068" s="9">
        <v>3.3385440805649604E-5</v>
      </c>
      <c r="AL2068" s="9">
        <v>8.6974556597020113E-5</v>
      </c>
      <c r="AM2068" s="9">
        <v>5.4500259208549895E-4</v>
      </c>
      <c r="AN2068" s="9">
        <v>2.6286968678400868E-5</v>
      </c>
      <c r="AO2068" s="9">
        <v>1.3039849780930525E-4</v>
      </c>
      <c r="AP2068" s="8">
        <v>3.8150000000000003E-2</v>
      </c>
      <c r="AQ2068" s="8" t="s">
        <v>5612</v>
      </c>
      <c r="AR2068" s="37">
        <v>0.53</v>
      </c>
      <c r="AS2068" s="37">
        <v>0.63400000000000001</v>
      </c>
      <c r="AT2068" s="37">
        <v>0.86900000000000011</v>
      </c>
      <c r="AU2068" s="9" t="s">
        <v>5612</v>
      </c>
      <c r="AV2068" s="9" t="s">
        <v>5612</v>
      </c>
      <c r="AW2068" s="9" t="s">
        <v>5612</v>
      </c>
      <c r="AX2068" s="9" t="s">
        <v>5612</v>
      </c>
      <c r="AY2068" s="9" t="s">
        <v>5612</v>
      </c>
      <c r="AZ2068" s="9" t="s">
        <v>5612</v>
      </c>
    </row>
    <row r="2069" spans="1:52" x14ac:dyDescent="0.2">
      <c r="A2069" s="38" t="s">
        <v>24</v>
      </c>
      <c r="B2069" s="7">
        <v>2014</v>
      </c>
      <c r="C2069" s="3" t="s">
        <v>58</v>
      </c>
      <c r="D2069" t="s">
        <v>239</v>
      </c>
      <c r="E2069" t="s">
        <v>2578</v>
      </c>
      <c r="F2069">
        <v>10</v>
      </c>
      <c r="G2069">
        <v>5</v>
      </c>
      <c r="H2069">
        <v>5</v>
      </c>
      <c r="I2069">
        <v>5</v>
      </c>
      <c r="J2069">
        <v>5</v>
      </c>
      <c r="K2069">
        <v>5</v>
      </c>
      <c r="L2069">
        <v>5</v>
      </c>
      <c r="M2069">
        <v>13</v>
      </c>
      <c r="N2069">
        <v>29</v>
      </c>
      <c r="O2069">
        <v>93</v>
      </c>
      <c r="P2069">
        <v>175</v>
      </c>
      <c r="Q2069">
        <v>135</v>
      </c>
      <c r="R2069">
        <v>365403</v>
      </c>
      <c r="S2069">
        <v>782844</v>
      </c>
      <c r="T2069">
        <v>947698</v>
      </c>
      <c r="U2069">
        <v>892534</v>
      </c>
      <c r="V2069">
        <v>857249</v>
      </c>
      <c r="W2069">
        <v>1003088</v>
      </c>
      <c r="X2069">
        <v>849875</v>
      </c>
      <c r="Y2069">
        <v>509204</v>
      </c>
      <c r="Z2069">
        <v>298938</v>
      </c>
      <c r="AA2069">
        <v>150458</v>
      </c>
      <c r="AB2069">
        <v>6657291</v>
      </c>
      <c r="AC2069">
        <v>958600</v>
      </c>
      <c r="AD2069" s="9">
        <v>2.7367044058204229E-5</v>
      </c>
      <c r="AE2069" s="9">
        <v>6.3869685403477577E-6</v>
      </c>
      <c r="AF2069" s="9">
        <v>5.2759423360606442E-6</v>
      </c>
      <c r="AG2069" s="9">
        <v>5.6020274857876563E-6</v>
      </c>
      <c r="AH2069" s="9">
        <v>5.8326110616635309E-6</v>
      </c>
      <c r="AI2069" s="9">
        <v>4.9846075319413653E-6</v>
      </c>
      <c r="AJ2069" s="9">
        <v>5.883218120311811E-6</v>
      </c>
      <c r="AK2069" s="9">
        <v>2.5530042969026166E-5</v>
      </c>
      <c r="AL2069" s="9">
        <v>9.7010082358214752E-5</v>
      </c>
      <c r="AM2069" s="9">
        <v>6.1811269590184633E-4</v>
      </c>
      <c r="AN2069" s="9">
        <v>2.6286968678400868E-5</v>
      </c>
      <c r="AO2069" s="9">
        <v>1.4083037763404965E-4</v>
      </c>
      <c r="AP2069" s="8">
        <v>4.1359999999999994E-2</v>
      </c>
      <c r="AQ2069" s="8" t="s">
        <v>5612</v>
      </c>
      <c r="AR2069" s="37">
        <v>0.53100000000000003</v>
      </c>
      <c r="AS2069" s="37">
        <v>0.63500000000000001</v>
      </c>
      <c r="AT2069" s="37">
        <v>0.87</v>
      </c>
      <c r="AU2069" s="9" t="s">
        <v>5612</v>
      </c>
      <c r="AV2069" s="9" t="s">
        <v>5612</v>
      </c>
      <c r="AW2069" s="9" t="s">
        <v>5612</v>
      </c>
      <c r="AX2069" s="9" t="s">
        <v>5612</v>
      </c>
      <c r="AY2069" s="9" t="s">
        <v>5612</v>
      </c>
      <c r="AZ2069" s="9" t="s">
        <v>5612</v>
      </c>
    </row>
    <row r="2070" spans="1:52" x14ac:dyDescent="0.2">
      <c r="A2070" s="38" t="s">
        <v>24</v>
      </c>
      <c r="B2070" s="7">
        <v>2014</v>
      </c>
      <c r="C2070" s="3" t="s">
        <v>59</v>
      </c>
      <c r="D2070" t="s">
        <v>239</v>
      </c>
      <c r="E2070" t="s">
        <v>2579</v>
      </c>
      <c r="F2070">
        <v>10</v>
      </c>
      <c r="G2070">
        <v>5</v>
      </c>
      <c r="H2070">
        <v>5</v>
      </c>
      <c r="I2070">
        <v>5</v>
      </c>
      <c r="J2070">
        <v>5</v>
      </c>
      <c r="K2070">
        <v>5</v>
      </c>
      <c r="L2070">
        <v>5</v>
      </c>
      <c r="M2070">
        <v>14</v>
      </c>
      <c r="N2070">
        <v>35</v>
      </c>
      <c r="O2070">
        <v>61</v>
      </c>
      <c r="P2070">
        <v>150</v>
      </c>
      <c r="Q2070">
        <v>110</v>
      </c>
      <c r="R2070">
        <v>365403</v>
      </c>
      <c r="S2070">
        <v>782844</v>
      </c>
      <c r="T2070">
        <v>947698</v>
      </c>
      <c r="U2070">
        <v>892534</v>
      </c>
      <c r="V2070">
        <v>857249</v>
      </c>
      <c r="W2070">
        <v>1003088</v>
      </c>
      <c r="X2070">
        <v>849875</v>
      </c>
      <c r="Y2070">
        <v>509204</v>
      </c>
      <c r="Z2070">
        <v>298938</v>
      </c>
      <c r="AA2070">
        <v>150458</v>
      </c>
      <c r="AB2070">
        <v>6657291</v>
      </c>
      <c r="AC2070">
        <v>958600</v>
      </c>
      <c r="AD2070" s="9">
        <v>2.7367044058204229E-5</v>
      </c>
      <c r="AE2070" s="9">
        <v>6.3869685403477577E-6</v>
      </c>
      <c r="AF2070" s="9">
        <v>5.2759423360606442E-6</v>
      </c>
      <c r="AG2070" s="9">
        <v>5.6020274857876563E-6</v>
      </c>
      <c r="AH2070" s="9">
        <v>5.8326110616635309E-6</v>
      </c>
      <c r="AI2070" s="9">
        <v>4.9846075319413653E-6</v>
      </c>
      <c r="AJ2070" s="9">
        <v>5.883218120311811E-6</v>
      </c>
      <c r="AK2070" s="9">
        <v>2.7493892428182025E-5</v>
      </c>
      <c r="AL2070" s="9">
        <v>1.17081133880604E-4</v>
      </c>
      <c r="AM2070" s="9">
        <v>4.0542875752701751E-4</v>
      </c>
      <c r="AN2070" s="9">
        <v>2.2531687438629318E-5</v>
      </c>
      <c r="AO2070" s="9">
        <v>1.1475067807218861E-4</v>
      </c>
      <c r="AP2070" s="8">
        <v>2.3075000000000002E-2</v>
      </c>
      <c r="AQ2070" s="8" t="s">
        <v>5612</v>
      </c>
      <c r="AR2070" s="37">
        <v>0.53300000000000003</v>
      </c>
      <c r="AS2070" s="37">
        <v>0.63600000000000001</v>
      </c>
      <c r="AT2070" s="37">
        <v>0.87</v>
      </c>
      <c r="AU2070" s="9" t="s">
        <v>5612</v>
      </c>
      <c r="AV2070" s="9" t="s">
        <v>5612</v>
      </c>
      <c r="AW2070" s="9" t="s">
        <v>5612</v>
      </c>
      <c r="AX2070" s="9" t="s">
        <v>5612</v>
      </c>
      <c r="AY2070" s="9" t="s">
        <v>5612</v>
      </c>
      <c r="AZ2070" s="9" t="s">
        <v>5612</v>
      </c>
    </row>
    <row r="2071" spans="1:52" x14ac:dyDescent="0.2">
      <c r="A2071" s="38" t="s">
        <v>24</v>
      </c>
      <c r="B2071" s="7">
        <v>2014</v>
      </c>
      <c r="C2071" s="3" t="s">
        <v>60</v>
      </c>
      <c r="D2071" t="s">
        <v>239</v>
      </c>
      <c r="E2071" t="s">
        <v>2580</v>
      </c>
      <c r="F2071">
        <v>10</v>
      </c>
      <c r="G2071">
        <v>5</v>
      </c>
      <c r="H2071">
        <v>5</v>
      </c>
      <c r="I2071">
        <v>5</v>
      </c>
      <c r="J2071">
        <v>5</v>
      </c>
      <c r="K2071">
        <v>5</v>
      </c>
      <c r="L2071">
        <v>5</v>
      </c>
      <c r="M2071">
        <v>19</v>
      </c>
      <c r="N2071">
        <v>23</v>
      </c>
      <c r="O2071">
        <v>52</v>
      </c>
      <c r="P2071">
        <v>134</v>
      </c>
      <c r="Q2071">
        <v>94</v>
      </c>
      <c r="R2071">
        <v>365403</v>
      </c>
      <c r="S2071">
        <v>782844</v>
      </c>
      <c r="T2071">
        <v>947698</v>
      </c>
      <c r="U2071">
        <v>892534</v>
      </c>
      <c r="V2071">
        <v>857249</v>
      </c>
      <c r="W2071">
        <v>1003088</v>
      </c>
      <c r="X2071">
        <v>849875</v>
      </c>
      <c r="Y2071">
        <v>509204</v>
      </c>
      <c r="Z2071">
        <v>298938</v>
      </c>
      <c r="AA2071">
        <v>150458</v>
      </c>
      <c r="AB2071">
        <v>6657291</v>
      </c>
      <c r="AC2071">
        <v>958600</v>
      </c>
      <c r="AD2071" s="9">
        <v>2.7367044058204229E-5</v>
      </c>
      <c r="AE2071" s="9">
        <v>6.3869685403477577E-6</v>
      </c>
      <c r="AF2071" s="9">
        <v>5.2759423360606442E-6</v>
      </c>
      <c r="AG2071" s="9">
        <v>5.6020274857876563E-6</v>
      </c>
      <c r="AH2071" s="9">
        <v>5.8326110616635309E-6</v>
      </c>
      <c r="AI2071" s="9">
        <v>4.9846075319413653E-6</v>
      </c>
      <c r="AJ2071" s="9">
        <v>5.883218120311811E-6</v>
      </c>
      <c r="AK2071" s="9">
        <v>3.7313139723961317E-5</v>
      </c>
      <c r="AL2071" s="9">
        <v>7.6939030835825487E-5</v>
      </c>
      <c r="AM2071" s="9">
        <v>3.4561139985909691E-4</v>
      </c>
      <c r="AN2071" s="9">
        <v>2.0128307445175524E-5</v>
      </c>
      <c r="AO2071" s="9">
        <v>9.8059670352597532E-5</v>
      </c>
      <c r="AP2071" s="8">
        <v>1.83E-2</v>
      </c>
      <c r="AQ2071" s="8" t="s">
        <v>5612</v>
      </c>
      <c r="AR2071" s="37" t="s">
        <v>5612</v>
      </c>
      <c r="AS2071" s="37" t="s">
        <v>5612</v>
      </c>
      <c r="AT2071" s="37" t="s">
        <v>5612</v>
      </c>
      <c r="AU2071" s="9" t="s">
        <v>5612</v>
      </c>
      <c r="AV2071" s="9" t="s">
        <v>5612</v>
      </c>
      <c r="AW2071" s="9" t="s">
        <v>5612</v>
      </c>
      <c r="AX2071" s="9" t="s">
        <v>5612</v>
      </c>
      <c r="AY2071" s="9" t="s">
        <v>5612</v>
      </c>
      <c r="AZ2071" s="9" t="s">
        <v>5612</v>
      </c>
    </row>
    <row r="2072" spans="1:52" x14ac:dyDescent="0.2">
      <c r="A2072" s="38" t="s">
        <v>24</v>
      </c>
      <c r="B2072" s="7">
        <v>2014</v>
      </c>
      <c r="C2072" s="3" t="s">
        <v>61</v>
      </c>
      <c r="D2072" t="s">
        <v>239</v>
      </c>
      <c r="E2072" t="s">
        <v>2581</v>
      </c>
      <c r="F2072">
        <v>10</v>
      </c>
      <c r="G2072">
        <v>5</v>
      </c>
      <c r="H2072">
        <v>5</v>
      </c>
      <c r="I2072">
        <v>5</v>
      </c>
      <c r="J2072">
        <v>5</v>
      </c>
      <c r="K2072">
        <v>5</v>
      </c>
      <c r="L2072">
        <v>5</v>
      </c>
      <c r="M2072">
        <v>12</v>
      </c>
      <c r="N2072">
        <v>20</v>
      </c>
      <c r="O2072">
        <v>58</v>
      </c>
      <c r="P2072">
        <v>130</v>
      </c>
      <c r="Q2072">
        <v>90</v>
      </c>
      <c r="R2072">
        <v>365403</v>
      </c>
      <c r="S2072">
        <v>782844</v>
      </c>
      <c r="T2072">
        <v>947698</v>
      </c>
      <c r="U2072">
        <v>892534</v>
      </c>
      <c r="V2072">
        <v>857249</v>
      </c>
      <c r="W2072">
        <v>1003088</v>
      </c>
      <c r="X2072">
        <v>849875</v>
      </c>
      <c r="Y2072">
        <v>509204</v>
      </c>
      <c r="Z2072">
        <v>298938</v>
      </c>
      <c r="AA2072">
        <v>150458</v>
      </c>
      <c r="AB2072">
        <v>6657291</v>
      </c>
      <c r="AC2072">
        <v>958600</v>
      </c>
      <c r="AD2072" s="9">
        <v>2.7367044058204229E-5</v>
      </c>
      <c r="AE2072" s="9">
        <v>6.3869685403477577E-6</v>
      </c>
      <c r="AF2072" s="9">
        <v>5.2759423360606442E-6</v>
      </c>
      <c r="AG2072" s="9">
        <v>5.6020274857876563E-6</v>
      </c>
      <c r="AH2072" s="9">
        <v>5.8326110616635309E-6</v>
      </c>
      <c r="AI2072" s="9">
        <v>4.9846075319413653E-6</v>
      </c>
      <c r="AJ2072" s="9">
        <v>5.883218120311811E-6</v>
      </c>
      <c r="AK2072" s="9">
        <v>2.3566193509870306E-5</v>
      </c>
      <c r="AL2072" s="9">
        <v>6.6903505074630861E-5</v>
      </c>
      <c r="AM2072" s="9">
        <v>3.8548963830437733E-4</v>
      </c>
      <c r="AN2072" s="9">
        <v>1.9527462446812074E-5</v>
      </c>
      <c r="AO2072" s="9">
        <v>9.3886918422699764E-5</v>
      </c>
      <c r="AP2072" s="8">
        <v>1.384E-2</v>
      </c>
      <c r="AQ2072" s="8" t="s">
        <v>5612</v>
      </c>
      <c r="AR2072" s="37" t="s">
        <v>5612</v>
      </c>
      <c r="AS2072" s="37" t="s">
        <v>5612</v>
      </c>
      <c r="AT2072" s="37" t="s">
        <v>5612</v>
      </c>
      <c r="AU2072" s="9" t="s">
        <v>5612</v>
      </c>
      <c r="AV2072" s="9" t="s">
        <v>5612</v>
      </c>
      <c r="AW2072" s="9" t="s">
        <v>5612</v>
      </c>
      <c r="AX2072" s="9" t="s">
        <v>5612</v>
      </c>
      <c r="AY2072" s="9" t="s">
        <v>5612</v>
      </c>
      <c r="AZ2072" s="9" t="s">
        <v>5612</v>
      </c>
    </row>
    <row r="2073" spans="1:52" x14ac:dyDescent="0.2">
      <c r="A2073" s="38" t="s">
        <v>24</v>
      </c>
      <c r="B2073" s="7">
        <v>2014</v>
      </c>
      <c r="C2073" s="3" t="s">
        <v>62</v>
      </c>
      <c r="D2073" t="s">
        <v>239</v>
      </c>
      <c r="E2073" t="s">
        <v>2582</v>
      </c>
      <c r="F2073">
        <v>10</v>
      </c>
      <c r="G2073">
        <v>5</v>
      </c>
      <c r="H2073">
        <v>5</v>
      </c>
      <c r="I2073">
        <v>5</v>
      </c>
      <c r="J2073">
        <v>5</v>
      </c>
      <c r="K2073">
        <v>5</v>
      </c>
      <c r="L2073">
        <v>5</v>
      </c>
      <c r="M2073">
        <v>5</v>
      </c>
      <c r="N2073">
        <v>27</v>
      </c>
      <c r="O2073">
        <v>53</v>
      </c>
      <c r="P2073">
        <v>125</v>
      </c>
      <c r="Q2073">
        <v>85</v>
      </c>
      <c r="R2073">
        <v>365403</v>
      </c>
      <c r="S2073">
        <v>782844</v>
      </c>
      <c r="T2073">
        <v>947698</v>
      </c>
      <c r="U2073">
        <v>892534</v>
      </c>
      <c r="V2073">
        <v>857249</v>
      </c>
      <c r="W2073">
        <v>1003088</v>
      </c>
      <c r="X2073">
        <v>849875</v>
      </c>
      <c r="Y2073">
        <v>509204</v>
      </c>
      <c r="Z2073">
        <v>298938</v>
      </c>
      <c r="AA2073">
        <v>150458</v>
      </c>
      <c r="AB2073">
        <v>6657291</v>
      </c>
      <c r="AC2073">
        <v>958600</v>
      </c>
      <c r="AD2073" s="9">
        <v>2.7367044058204229E-5</v>
      </c>
      <c r="AE2073" s="9">
        <v>6.3869685403477577E-6</v>
      </c>
      <c r="AF2073" s="9">
        <v>5.2759423360606442E-6</v>
      </c>
      <c r="AG2073" s="9">
        <v>5.6020274857876563E-6</v>
      </c>
      <c r="AH2073" s="9">
        <v>5.8326110616635309E-6</v>
      </c>
      <c r="AI2073" s="9">
        <v>4.9846075319413653E-6</v>
      </c>
      <c r="AJ2073" s="9">
        <v>5.883218120311811E-6</v>
      </c>
      <c r="AK2073" s="9">
        <v>9.819247295779295E-6</v>
      </c>
      <c r="AL2073" s="9">
        <v>9.0319731850751659E-5</v>
      </c>
      <c r="AM2073" s="9">
        <v>3.5225777293331032E-4</v>
      </c>
      <c r="AN2073" s="9">
        <v>1.8776406198857764E-5</v>
      </c>
      <c r="AO2073" s="9">
        <v>8.8670978510327564E-5</v>
      </c>
      <c r="AP2073" s="8">
        <v>1.1275E-2</v>
      </c>
      <c r="AQ2073" s="8" t="s">
        <v>5612</v>
      </c>
      <c r="AR2073" s="37">
        <v>2.4E-2</v>
      </c>
      <c r="AS2073" s="37">
        <v>1.3000000000000001E-2</v>
      </c>
      <c r="AT2073" s="37">
        <v>7.400000000000001E-2</v>
      </c>
      <c r="AU2073" s="9" t="s">
        <v>5612</v>
      </c>
      <c r="AV2073" s="9" t="s">
        <v>5612</v>
      </c>
      <c r="AW2073" s="9" t="s">
        <v>5612</v>
      </c>
      <c r="AX2073" s="9" t="s">
        <v>5612</v>
      </c>
      <c r="AY2073" s="9" t="s">
        <v>5612</v>
      </c>
      <c r="AZ2073" s="9" t="s">
        <v>5612</v>
      </c>
    </row>
    <row r="2074" spans="1:52" x14ac:dyDescent="0.2">
      <c r="A2074" s="38" t="s">
        <v>24</v>
      </c>
      <c r="B2074" s="7">
        <v>2014</v>
      </c>
      <c r="C2074" s="3" t="s">
        <v>63</v>
      </c>
      <c r="D2074" t="s">
        <v>239</v>
      </c>
      <c r="E2074" t="s">
        <v>2583</v>
      </c>
      <c r="F2074">
        <v>10</v>
      </c>
      <c r="G2074">
        <v>5</v>
      </c>
      <c r="H2074">
        <v>5</v>
      </c>
      <c r="I2074">
        <v>5</v>
      </c>
      <c r="J2074">
        <v>5</v>
      </c>
      <c r="K2074">
        <v>5</v>
      </c>
      <c r="L2074">
        <v>11</v>
      </c>
      <c r="M2074">
        <v>14</v>
      </c>
      <c r="N2074">
        <v>29</v>
      </c>
      <c r="O2074">
        <v>38</v>
      </c>
      <c r="P2074">
        <v>127</v>
      </c>
      <c r="Q2074">
        <v>81</v>
      </c>
      <c r="R2074">
        <v>365403</v>
      </c>
      <c r="S2074">
        <v>782844</v>
      </c>
      <c r="T2074">
        <v>947698</v>
      </c>
      <c r="U2074">
        <v>892534</v>
      </c>
      <c r="V2074">
        <v>857249</v>
      </c>
      <c r="W2074">
        <v>1003088</v>
      </c>
      <c r="X2074">
        <v>849875</v>
      </c>
      <c r="Y2074">
        <v>509204</v>
      </c>
      <c r="Z2074">
        <v>298938</v>
      </c>
      <c r="AA2074">
        <v>150458</v>
      </c>
      <c r="AB2074">
        <v>6657291</v>
      </c>
      <c r="AC2074">
        <v>958600</v>
      </c>
      <c r="AD2074" s="9">
        <v>2.7367044058204229E-5</v>
      </c>
      <c r="AE2074" s="9">
        <v>6.3869685403477577E-6</v>
      </c>
      <c r="AF2074" s="9">
        <v>5.2759423360606442E-6</v>
      </c>
      <c r="AG2074" s="9">
        <v>5.6020274857876563E-6</v>
      </c>
      <c r="AH2074" s="9">
        <v>5.8326110616635309E-6</v>
      </c>
      <c r="AI2074" s="9">
        <v>4.9846075319413653E-6</v>
      </c>
      <c r="AJ2074" s="9">
        <v>1.2943079864685984E-5</v>
      </c>
      <c r="AK2074" s="9">
        <v>2.7493892428182025E-5</v>
      </c>
      <c r="AL2074" s="9">
        <v>9.7010082358214752E-5</v>
      </c>
      <c r="AM2074" s="9">
        <v>2.5256217682010924E-4</v>
      </c>
      <c r="AN2074" s="9">
        <v>1.9076828698039489E-5</v>
      </c>
      <c r="AO2074" s="9">
        <v>8.4498226580429796E-5</v>
      </c>
      <c r="AP2074" s="8">
        <v>1.3925E-2</v>
      </c>
      <c r="AQ2074" s="8" t="s">
        <v>5612</v>
      </c>
      <c r="AR2074" s="37">
        <v>0.10199999999999999</v>
      </c>
      <c r="AS2074" s="37">
        <v>0.11199999999999999</v>
      </c>
      <c r="AT2074" s="37">
        <v>0.19800000000000001</v>
      </c>
      <c r="AU2074" s="9" t="s">
        <v>5612</v>
      </c>
      <c r="AV2074" s="9" t="s">
        <v>5612</v>
      </c>
      <c r="AW2074" s="9" t="s">
        <v>5612</v>
      </c>
      <c r="AX2074" s="9" t="s">
        <v>5612</v>
      </c>
      <c r="AY2074" s="9" t="s">
        <v>5612</v>
      </c>
      <c r="AZ2074" s="9" t="s">
        <v>5612</v>
      </c>
    </row>
    <row r="2075" spans="1:52" x14ac:dyDescent="0.2">
      <c r="A2075" s="38" t="s">
        <v>24</v>
      </c>
      <c r="B2075" s="7">
        <v>2014</v>
      </c>
      <c r="C2075" s="3" t="s">
        <v>64</v>
      </c>
      <c r="D2075" t="s">
        <v>239</v>
      </c>
      <c r="E2075" t="s">
        <v>2584</v>
      </c>
      <c r="F2075">
        <v>10</v>
      </c>
      <c r="G2075">
        <v>5</v>
      </c>
      <c r="H2075">
        <v>5</v>
      </c>
      <c r="I2075">
        <v>5</v>
      </c>
      <c r="J2075">
        <v>5</v>
      </c>
      <c r="K2075">
        <v>5</v>
      </c>
      <c r="L2075">
        <v>5</v>
      </c>
      <c r="M2075">
        <v>5</v>
      </c>
      <c r="N2075">
        <v>28</v>
      </c>
      <c r="O2075">
        <v>46</v>
      </c>
      <c r="P2075">
        <v>119</v>
      </c>
      <c r="Q2075">
        <v>79</v>
      </c>
      <c r="R2075">
        <v>365403</v>
      </c>
      <c r="S2075">
        <v>782844</v>
      </c>
      <c r="T2075">
        <v>947698</v>
      </c>
      <c r="U2075">
        <v>892534</v>
      </c>
      <c r="V2075">
        <v>857249</v>
      </c>
      <c r="W2075">
        <v>1003088</v>
      </c>
      <c r="X2075">
        <v>849875</v>
      </c>
      <c r="Y2075">
        <v>509204</v>
      </c>
      <c r="Z2075">
        <v>298938</v>
      </c>
      <c r="AA2075">
        <v>150458</v>
      </c>
      <c r="AB2075">
        <v>6657291</v>
      </c>
      <c r="AC2075">
        <v>958600</v>
      </c>
      <c r="AD2075" s="9">
        <v>2.7367044058204229E-5</v>
      </c>
      <c r="AE2075" s="9">
        <v>6.3869685403477577E-6</v>
      </c>
      <c r="AF2075" s="9">
        <v>5.2759423360606442E-6</v>
      </c>
      <c r="AG2075" s="9">
        <v>5.6020274857876563E-6</v>
      </c>
      <c r="AH2075" s="9">
        <v>5.8326110616635309E-6</v>
      </c>
      <c r="AI2075" s="9">
        <v>4.9846075319413653E-6</v>
      </c>
      <c r="AJ2075" s="9">
        <v>5.883218120311811E-6</v>
      </c>
      <c r="AK2075" s="9">
        <v>9.819247295779295E-6</v>
      </c>
      <c r="AL2075" s="9">
        <v>9.3664907104483206E-5</v>
      </c>
      <c r="AM2075" s="9">
        <v>3.0573316141381648E-4</v>
      </c>
      <c r="AN2075" s="9">
        <v>1.7875138701312592E-5</v>
      </c>
      <c r="AO2075" s="9">
        <v>8.2411850615480905E-5</v>
      </c>
      <c r="AP2075" s="8">
        <v>1.7859999999999997E-2</v>
      </c>
      <c r="AQ2075" s="8" t="s">
        <v>5612</v>
      </c>
      <c r="AR2075" s="37">
        <v>0.31</v>
      </c>
      <c r="AS2075" s="37">
        <v>0.41399999999999998</v>
      </c>
      <c r="AT2075" s="37">
        <v>0.504</v>
      </c>
      <c r="AU2075" s="9" t="s">
        <v>5612</v>
      </c>
      <c r="AV2075" s="9" t="s">
        <v>5612</v>
      </c>
      <c r="AW2075" s="9" t="s">
        <v>5612</v>
      </c>
      <c r="AX2075" s="9" t="s">
        <v>5612</v>
      </c>
      <c r="AY2075" s="9" t="s">
        <v>5612</v>
      </c>
      <c r="AZ2075" s="9" t="s">
        <v>5612</v>
      </c>
    </row>
    <row r="2076" spans="1:52" x14ac:dyDescent="0.2">
      <c r="A2076" s="38" t="s">
        <v>24</v>
      </c>
      <c r="B2076" s="7">
        <v>2014</v>
      </c>
      <c r="C2076" s="3" t="s">
        <v>65</v>
      </c>
      <c r="D2076" t="s">
        <v>239</v>
      </c>
      <c r="E2076" t="s">
        <v>2585</v>
      </c>
      <c r="F2076">
        <v>10</v>
      </c>
      <c r="G2076">
        <v>5</v>
      </c>
      <c r="H2076">
        <v>5</v>
      </c>
      <c r="I2076">
        <v>5</v>
      </c>
      <c r="J2076">
        <v>5</v>
      </c>
      <c r="K2076">
        <v>5</v>
      </c>
      <c r="L2076">
        <v>12</v>
      </c>
      <c r="M2076">
        <v>14</v>
      </c>
      <c r="N2076">
        <v>17</v>
      </c>
      <c r="O2076">
        <v>49</v>
      </c>
      <c r="P2076">
        <v>127</v>
      </c>
      <c r="Q2076">
        <v>80</v>
      </c>
      <c r="R2076">
        <v>365403</v>
      </c>
      <c r="S2076">
        <v>782844</v>
      </c>
      <c r="T2076">
        <v>947698</v>
      </c>
      <c r="U2076">
        <v>892534</v>
      </c>
      <c r="V2076">
        <v>857249</v>
      </c>
      <c r="W2076">
        <v>1003088</v>
      </c>
      <c r="X2076">
        <v>849875</v>
      </c>
      <c r="Y2076">
        <v>509204</v>
      </c>
      <c r="Z2076">
        <v>298938</v>
      </c>
      <c r="AA2076">
        <v>150458</v>
      </c>
      <c r="AB2076">
        <v>6657291</v>
      </c>
      <c r="AC2076">
        <v>958600</v>
      </c>
      <c r="AD2076" s="9">
        <v>2.7367044058204229E-5</v>
      </c>
      <c r="AE2076" s="9">
        <v>6.3869685403477577E-6</v>
      </c>
      <c r="AF2076" s="9">
        <v>5.2759423360606442E-6</v>
      </c>
      <c r="AG2076" s="9">
        <v>5.6020274857876563E-6</v>
      </c>
      <c r="AH2076" s="9">
        <v>5.8326110616635309E-6</v>
      </c>
      <c r="AI2076" s="9">
        <v>4.9846075319413653E-6</v>
      </c>
      <c r="AJ2076" s="9">
        <v>1.4119723488748345E-5</v>
      </c>
      <c r="AK2076" s="9">
        <v>2.7493892428182025E-5</v>
      </c>
      <c r="AL2076" s="9">
        <v>5.6867979313436229E-5</v>
      </c>
      <c r="AM2076" s="9">
        <v>3.2567228063645667E-4</v>
      </c>
      <c r="AN2076" s="9">
        <v>1.9076828698039489E-5</v>
      </c>
      <c r="AO2076" s="9">
        <v>8.3455038597955351E-5</v>
      </c>
      <c r="AP2076" s="8">
        <v>2.4750000000000001E-2</v>
      </c>
      <c r="AQ2076" s="8">
        <v>0.89100000000000001</v>
      </c>
      <c r="AR2076" s="37">
        <v>0.435</v>
      </c>
      <c r="AS2076" s="37">
        <v>0.55299999999999994</v>
      </c>
      <c r="AT2076" s="37">
        <v>0.66700000000000004</v>
      </c>
      <c r="AU2076" s="9" t="s">
        <v>5612</v>
      </c>
      <c r="AV2076" s="9" t="s">
        <v>5612</v>
      </c>
      <c r="AW2076" s="9" t="s">
        <v>5612</v>
      </c>
      <c r="AX2076" s="9" t="s">
        <v>5612</v>
      </c>
      <c r="AY2076" s="9" t="s">
        <v>5612</v>
      </c>
      <c r="AZ2076" s="9" t="s">
        <v>5612</v>
      </c>
    </row>
    <row r="2077" spans="1:52" x14ac:dyDescent="0.2">
      <c r="A2077" s="38" t="s">
        <v>24</v>
      </c>
      <c r="B2077" s="7">
        <v>2014</v>
      </c>
      <c r="C2077" s="3" t="s">
        <v>66</v>
      </c>
      <c r="D2077" t="s">
        <v>239</v>
      </c>
      <c r="E2077" t="s">
        <v>2586</v>
      </c>
      <c r="F2077">
        <v>10</v>
      </c>
      <c r="G2077">
        <v>5</v>
      </c>
      <c r="H2077">
        <v>5</v>
      </c>
      <c r="I2077">
        <v>5</v>
      </c>
      <c r="J2077">
        <v>5</v>
      </c>
      <c r="K2077">
        <v>5</v>
      </c>
      <c r="L2077">
        <v>10</v>
      </c>
      <c r="M2077">
        <v>17</v>
      </c>
      <c r="N2077">
        <v>26</v>
      </c>
      <c r="O2077">
        <v>58</v>
      </c>
      <c r="P2077">
        <v>146</v>
      </c>
      <c r="Q2077">
        <v>101</v>
      </c>
      <c r="R2077">
        <v>365403</v>
      </c>
      <c r="S2077">
        <v>782844</v>
      </c>
      <c r="T2077">
        <v>947698</v>
      </c>
      <c r="U2077">
        <v>892534</v>
      </c>
      <c r="V2077">
        <v>857249</v>
      </c>
      <c r="W2077">
        <v>1003088</v>
      </c>
      <c r="X2077">
        <v>849875</v>
      </c>
      <c r="Y2077">
        <v>509204</v>
      </c>
      <c r="Z2077">
        <v>298938</v>
      </c>
      <c r="AA2077">
        <v>150458</v>
      </c>
      <c r="AB2077">
        <v>6657291</v>
      </c>
      <c r="AC2077">
        <v>958600</v>
      </c>
      <c r="AD2077" s="9">
        <v>2.7367044058204229E-5</v>
      </c>
      <c r="AE2077" s="9">
        <v>6.3869685403477577E-6</v>
      </c>
      <c r="AF2077" s="9">
        <v>5.2759423360606442E-6</v>
      </c>
      <c r="AG2077" s="9">
        <v>5.6020274857876563E-6</v>
      </c>
      <c r="AH2077" s="9">
        <v>5.8326110616635309E-6</v>
      </c>
      <c r="AI2077" s="9">
        <v>4.9846075319413653E-6</v>
      </c>
      <c r="AJ2077" s="9">
        <v>1.1766436240623622E-5</v>
      </c>
      <c r="AK2077" s="9">
        <v>3.3385440805649604E-5</v>
      </c>
      <c r="AL2077" s="9">
        <v>8.6974556597020113E-5</v>
      </c>
      <c r="AM2077" s="9">
        <v>3.8548963830437733E-4</v>
      </c>
      <c r="AN2077" s="9">
        <v>2.1930842440265867E-5</v>
      </c>
      <c r="AO2077" s="9">
        <v>1.0536198622991864E-4</v>
      </c>
      <c r="AP2077" s="8">
        <v>3.6080000000000001E-2</v>
      </c>
      <c r="AQ2077" s="8" t="s">
        <v>5612</v>
      </c>
      <c r="AR2077" s="37">
        <v>0.49</v>
      </c>
      <c r="AS2077" s="37">
        <v>0.59599999999999997</v>
      </c>
      <c r="AT2077" s="37">
        <v>0.7390000000000001</v>
      </c>
      <c r="AU2077" s="9" t="s">
        <v>5612</v>
      </c>
      <c r="AV2077" s="9" t="s">
        <v>5612</v>
      </c>
      <c r="AW2077" s="9" t="s">
        <v>5612</v>
      </c>
      <c r="AX2077" s="9" t="s">
        <v>5612</v>
      </c>
      <c r="AY2077" s="9" t="s">
        <v>5612</v>
      </c>
      <c r="AZ2077" s="9" t="s">
        <v>5612</v>
      </c>
    </row>
    <row r="2078" spans="1:52" x14ac:dyDescent="0.2">
      <c r="A2078" s="38" t="s">
        <v>24</v>
      </c>
      <c r="B2078" s="7">
        <v>2015</v>
      </c>
      <c r="C2078" s="3" t="s">
        <v>55</v>
      </c>
      <c r="D2078" t="s">
        <v>240</v>
      </c>
      <c r="E2078" t="s">
        <v>2587</v>
      </c>
      <c r="F2078">
        <v>10</v>
      </c>
      <c r="G2078">
        <v>5</v>
      </c>
      <c r="H2078">
        <v>5</v>
      </c>
      <c r="I2078">
        <v>5</v>
      </c>
      <c r="J2078">
        <v>5</v>
      </c>
      <c r="K2078">
        <v>5</v>
      </c>
      <c r="L2078">
        <v>15</v>
      </c>
      <c r="M2078">
        <v>28</v>
      </c>
      <c r="N2078">
        <v>45</v>
      </c>
      <c r="O2078">
        <v>147</v>
      </c>
      <c r="P2078">
        <v>270</v>
      </c>
      <c r="Q2078">
        <v>220</v>
      </c>
      <c r="R2078">
        <v>365841</v>
      </c>
      <c r="S2078">
        <v>779143</v>
      </c>
      <c r="T2078">
        <v>950092</v>
      </c>
      <c r="U2078">
        <v>910737</v>
      </c>
      <c r="V2078">
        <v>848411</v>
      </c>
      <c r="W2078">
        <v>996414</v>
      </c>
      <c r="X2078">
        <v>869530</v>
      </c>
      <c r="Y2078">
        <v>534719</v>
      </c>
      <c r="Z2078">
        <v>296646</v>
      </c>
      <c r="AA2078">
        <v>154053</v>
      </c>
      <c r="AB2078">
        <v>6705586</v>
      </c>
      <c r="AC2078">
        <v>985418</v>
      </c>
      <c r="AD2078" s="9">
        <v>2.7334279099390171E-5</v>
      </c>
      <c r="AE2078" s="9">
        <v>6.4173072208824312E-6</v>
      </c>
      <c r="AF2078" s="9">
        <v>5.2626482488011686E-6</v>
      </c>
      <c r="AG2078" s="9">
        <v>5.4900591498972807E-6</v>
      </c>
      <c r="AH2078" s="9">
        <v>5.8933700765313036E-6</v>
      </c>
      <c r="AI2078" s="9">
        <v>5.0179945283787666E-6</v>
      </c>
      <c r="AJ2078" s="9">
        <v>1.7250698653295457E-5</v>
      </c>
      <c r="AK2078" s="9">
        <v>5.2363951907450454E-5</v>
      </c>
      <c r="AL2078" s="9">
        <v>1.5169596084221596E-4</v>
      </c>
      <c r="AM2078" s="9">
        <v>9.5421705516932488E-4</v>
      </c>
      <c r="AN2078" s="9">
        <v>4.026493732240553E-5</v>
      </c>
      <c r="AO2078" s="9">
        <v>2.2325551187414884E-4</v>
      </c>
      <c r="AP2078" s="8">
        <v>6.855E-2</v>
      </c>
      <c r="AQ2078" s="8" t="s">
        <v>5612</v>
      </c>
      <c r="AR2078" s="37">
        <v>0.51400000000000001</v>
      </c>
      <c r="AS2078" s="37">
        <v>0.623</v>
      </c>
      <c r="AT2078" s="37">
        <v>0.76300000000000001</v>
      </c>
      <c r="AU2078" s="9" t="s">
        <v>5612</v>
      </c>
      <c r="AV2078" s="9" t="s">
        <v>5612</v>
      </c>
      <c r="AW2078" s="9" t="s">
        <v>5612</v>
      </c>
      <c r="AX2078" s="9" t="s">
        <v>5612</v>
      </c>
      <c r="AY2078" s="9" t="s">
        <v>5612</v>
      </c>
      <c r="AZ2078" s="9" t="s">
        <v>5612</v>
      </c>
    </row>
    <row r="2079" spans="1:52" x14ac:dyDescent="0.2">
      <c r="A2079" s="38" t="s">
        <v>24</v>
      </c>
      <c r="B2079" s="7">
        <v>2015</v>
      </c>
      <c r="C2079" s="3" t="s">
        <v>56</v>
      </c>
      <c r="D2079" t="s">
        <v>240</v>
      </c>
      <c r="E2079" t="s">
        <v>2588</v>
      </c>
      <c r="F2079">
        <v>10</v>
      </c>
      <c r="G2079">
        <v>5</v>
      </c>
      <c r="H2079">
        <v>5</v>
      </c>
      <c r="I2079">
        <v>5</v>
      </c>
      <c r="J2079">
        <v>5</v>
      </c>
      <c r="K2079">
        <v>5</v>
      </c>
      <c r="L2079">
        <v>5</v>
      </c>
      <c r="M2079">
        <v>22</v>
      </c>
      <c r="N2079">
        <v>59</v>
      </c>
      <c r="O2079">
        <v>169</v>
      </c>
      <c r="P2079">
        <v>290</v>
      </c>
      <c r="Q2079">
        <v>250</v>
      </c>
      <c r="R2079">
        <v>365841</v>
      </c>
      <c r="S2079">
        <v>779143</v>
      </c>
      <c r="T2079">
        <v>950092</v>
      </c>
      <c r="U2079">
        <v>910737</v>
      </c>
      <c r="V2079">
        <v>848411</v>
      </c>
      <c r="W2079">
        <v>996414</v>
      </c>
      <c r="X2079">
        <v>869530</v>
      </c>
      <c r="Y2079">
        <v>534719</v>
      </c>
      <c r="Z2079">
        <v>296646</v>
      </c>
      <c r="AA2079">
        <v>154053</v>
      </c>
      <c r="AB2079">
        <v>6705586</v>
      </c>
      <c r="AC2079">
        <v>985418</v>
      </c>
      <c r="AD2079" s="9">
        <v>2.7334279099390171E-5</v>
      </c>
      <c r="AE2079" s="9">
        <v>6.4173072208824312E-6</v>
      </c>
      <c r="AF2079" s="9">
        <v>5.2626482488011686E-6</v>
      </c>
      <c r="AG2079" s="9">
        <v>5.4900591498972807E-6</v>
      </c>
      <c r="AH2079" s="9">
        <v>5.8933700765313036E-6</v>
      </c>
      <c r="AI2079" s="9">
        <v>5.0179945283787666E-6</v>
      </c>
      <c r="AJ2079" s="9">
        <v>5.7502328844318198E-6</v>
      </c>
      <c r="AK2079" s="9">
        <v>4.1143105070139644E-5</v>
      </c>
      <c r="AL2079" s="9">
        <v>1.9889025977090538E-4</v>
      </c>
      <c r="AM2079" s="9">
        <v>1.0970250498205164E-3</v>
      </c>
      <c r="AN2079" s="9">
        <v>4.3247525272213347E-5</v>
      </c>
      <c r="AO2079" s="9">
        <v>2.5369944531153279E-4</v>
      </c>
      <c r="AP2079" s="8">
        <v>3.9799999999999995E-2</v>
      </c>
      <c r="AQ2079" s="8" t="s">
        <v>5612</v>
      </c>
      <c r="AR2079" s="37">
        <v>0.53600000000000003</v>
      </c>
      <c r="AS2079" s="37">
        <v>0.65700000000000003</v>
      </c>
      <c r="AT2079" s="37">
        <v>0.81</v>
      </c>
      <c r="AU2079" s="9" t="s">
        <v>5612</v>
      </c>
      <c r="AV2079" s="9" t="s">
        <v>5612</v>
      </c>
      <c r="AW2079" s="9" t="s">
        <v>5612</v>
      </c>
      <c r="AX2079" s="9" t="s">
        <v>5612</v>
      </c>
      <c r="AY2079" s="9" t="s">
        <v>5612</v>
      </c>
      <c r="AZ2079" s="9" t="s">
        <v>5612</v>
      </c>
    </row>
    <row r="2080" spans="1:52" x14ac:dyDescent="0.2">
      <c r="A2080" s="38" t="s">
        <v>24</v>
      </c>
      <c r="B2080" s="7">
        <v>2015</v>
      </c>
      <c r="C2080" s="3" t="s">
        <v>57</v>
      </c>
      <c r="D2080" t="s">
        <v>240</v>
      </c>
      <c r="E2080" t="s">
        <v>2589</v>
      </c>
      <c r="F2080">
        <v>10</v>
      </c>
      <c r="G2080">
        <v>5</v>
      </c>
      <c r="H2080">
        <v>5</v>
      </c>
      <c r="I2080">
        <v>5</v>
      </c>
      <c r="J2080">
        <v>5</v>
      </c>
      <c r="K2080">
        <v>5</v>
      </c>
      <c r="L2080">
        <v>13</v>
      </c>
      <c r="M2080">
        <v>18</v>
      </c>
      <c r="N2080">
        <v>40</v>
      </c>
      <c r="O2080">
        <v>86</v>
      </c>
      <c r="P2080">
        <v>192</v>
      </c>
      <c r="Q2080">
        <v>144</v>
      </c>
      <c r="R2080">
        <v>365841</v>
      </c>
      <c r="S2080">
        <v>779143</v>
      </c>
      <c r="T2080">
        <v>950092</v>
      </c>
      <c r="U2080">
        <v>910737</v>
      </c>
      <c r="V2080">
        <v>848411</v>
      </c>
      <c r="W2080">
        <v>996414</v>
      </c>
      <c r="X2080">
        <v>869530</v>
      </c>
      <c r="Y2080">
        <v>534719</v>
      </c>
      <c r="Z2080">
        <v>296646</v>
      </c>
      <c r="AA2080">
        <v>154053</v>
      </c>
      <c r="AB2080">
        <v>6705586</v>
      </c>
      <c r="AC2080">
        <v>985418</v>
      </c>
      <c r="AD2080" s="9">
        <v>2.7334279099390171E-5</v>
      </c>
      <c r="AE2080" s="9">
        <v>6.4173072208824312E-6</v>
      </c>
      <c r="AF2080" s="9">
        <v>5.2626482488011686E-6</v>
      </c>
      <c r="AG2080" s="9">
        <v>5.4900591498972807E-6</v>
      </c>
      <c r="AH2080" s="9">
        <v>5.8933700765313036E-6</v>
      </c>
      <c r="AI2080" s="9">
        <v>5.0179945283787666E-6</v>
      </c>
      <c r="AJ2080" s="9">
        <v>1.4950605499522731E-5</v>
      </c>
      <c r="AK2080" s="9">
        <v>3.3662540511932437E-5</v>
      </c>
      <c r="AL2080" s="9">
        <v>1.3484085408196976E-4</v>
      </c>
      <c r="AM2080" s="9">
        <v>5.5824943363647571E-4</v>
      </c>
      <c r="AN2080" s="9">
        <v>2.8632844318155043E-5</v>
      </c>
      <c r="AO2080" s="9">
        <v>1.4613088049944287E-4</v>
      </c>
      <c r="AP2080" s="8">
        <v>3.9475000000000003E-2</v>
      </c>
      <c r="AQ2080" s="8" t="s">
        <v>5612</v>
      </c>
      <c r="AR2080" s="37">
        <v>0.54300000000000004</v>
      </c>
      <c r="AS2080" s="37">
        <v>0.67099999999999993</v>
      </c>
      <c r="AT2080" s="37">
        <v>0.81</v>
      </c>
      <c r="AU2080" s="9" t="s">
        <v>5612</v>
      </c>
      <c r="AV2080" s="9" t="s">
        <v>5612</v>
      </c>
      <c r="AW2080" s="9" t="s">
        <v>5612</v>
      </c>
      <c r="AX2080" s="9" t="s">
        <v>5612</v>
      </c>
      <c r="AY2080" s="9" t="s">
        <v>5612</v>
      </c>
      <c r="AZ2080" s="9" t="s">
        <v>5612</v>
      </c>
    </row>
    <row r="2081" spans="1:52" x14ac:dyDescent="0.2">
      <c r="A2081" s="38" t="s">
        <v>24</v>
      </c>
      <c r="B2081" s="7">
        <v>2015</v>
      </c>
      <c r="C2081" s="3" t="s">
        <v>58</v>
      </c>
      <c r="D2081" t="s">
        <v>240</v>
      </c>
      <c r="E2081" t="s">
        <v>2590</v>
      </c>
      <c r="F2081">
        <v>10</v>
      </c>
      <c r="G2081">
        <v>5</v>
      </c>
      <c r="H2081">
        <v>5</v>
      </c>
      <c r="I2081">
        <v>5</v>
      </c>
      <c r="J2081">
        <v>5</v>
      </c>
      <c r="K2081">
        <v>5</v>
      </c>
      <c r="L2081">
        <v>5</v>
      </c>
      <c r="M2081">
        <v>23</v>
      </c>
      <c r="N2081">
        <v>46</v>
      </c>
      <c r="O2081">
        <v>59</v>
      </c>
      <c r="P2081">
        <v>168</v>
      </c>
      <c r="Q2081">
        <v>128</v>
      </c>
      <c r="R2081">
        <v>365841</v>
      </c>
      <c r="S2081">
        <v>779143</v>
      </c>
      <c r="T2081">
        <v>950092</v>
      </c>
      <c r="U2081">
        <v>910737</v>
      </c>
      <c r="V2081">
        <v>848411</v>
      </c>
      <c r="W2081">
        <v>996414</v>
      </c>
      <c r="X2081">
        <v>869530</v>
      </c>
      <c r="Y2081">
        <v>534719</v>
      </c>
      <c r="Z2081">
        <v>296646</v>
      </c>
      <c r="AA2081">
        <v>154053</v>
      </c>
      <c r="AB2081">
        <v>6705586</v>
      </c>
      <c r="AC2081">
        <v>985418</v>
      </c>
      <c r="AD2081" s="9">
        <v>2.7334279099390171E-5</v>
      </c>
      <c r="AE2081" s="9">
        <v>6.4173072208824312E-6</v>
      </c>
      <c r="AF2081" s="9">
        <v>5.2626482488011686E-6</v>
      </c>
      <c r="AG2081" s="9">
        <v>5.4900591498972807E-6</v>
      </c>
      <c r="AH2081" s="9">
        <v>5.8933700765313036E-6</v>
      </c>
      <c r="AI2081" s="9">
        <v>5.0179945283787666E-6</v>
      </c>
      <c r="AJ2081" s="9">
        <v>5.7502328844318198E-6</v>
      </c>
      <c r="AK2081" s="9">
        <v>4.3013246209691445E-5</v>
      </c>
      <c r="AL2081" s="9">
        <v>1.5506698219426522E-4</v>
      </c>
      <c r="AM2081" s="9">
        <v>3.8298507656455897E-4</v>
      </c>
      <c r="AN2081" s="9">
        <v>2.5053738778385661E-5</v>
      </c>
      <c r="AO2081" s="9">
        <v>1.2989411599950479E-4</v>
      </c>
      <c r="AP2081" s="8">
        <v>3.5719999999999995E-2</v>
      </c>
      <c r="AQ2081" s="8" t="s">
        <v>5612</v>
      </c>
      <c r="AR2081" s="37">
        <v>0.54700000000000004</v>
      </c>
      <c r="AS2081" s="37">
        <v>0.67299999999999993</v>
      </c>
      <c r="AT2081" s="37">
        <v>0.81</v>
      </c>
      <c r="AU2081" s="9" t="s">
        <v>5612</v>
      </c>
      <c r="AV2081" s="9" t="s">
        <v>5612</v>
      </c>
      <c r="AW2081" s="9" t="s">
        <v>5612</v>
      </c>
      <c r="AX2081" s="9" t="s">
        <v>5612</v>
      </c>
      <c r="AY2081" s="9" t="s">
        <v>5612</v>
      </c>
      <c r="AZ2081" s="9" t="s">
        <v>5612</v>
      </c>
    </row>
    <row r="2082" spans="1:52" x14ac:dyDescent="0.2">
      <c r="A2082" s="38" t="s">
        <v>24</v>
      </c>
      <c r="B2082" s="7">
        <v>2015</v>
      </c>
      <c r="C2082" s="3" t="s">
        <v>59</v>
      </c>
      <c r="D2082" t="s">
        <v>240</v>
      </c>
      <c r="E2082" t="s">
        <v>2591</v>
      </c>
      <c r="F2082">
        <v>10</v>
      </c>
      <c r="G2082">
        <v>5</v>
      </c>
      <c r="H2082">
        <v>5</v>
      </c>
      <c r="I2082">
        <v>5</v>
      </c>
      <c r="J2082">
        <v>5</v>
      </c>
      <c r="K2082">
        <v>5</v>
      </c>
      <c r="L2082">
        <v>5</v>
      </c>
      <c r="M2082">
        <v>15</v>
      </c>
      <c r="N2082">
        <v>23</v>
      </c>
      <c r="O2082">
        <v>67</v>
      </c>
      <c r="P2082">
        <v>145</v>
      </c>
      <c r="Q2082">
        <v>105</v>
      </c>
      <c r="R2082">
        <v>365841</v>
      </c>
      <c r="S2082">
        <v>779143</v>
      </c>
      <c r="T2082">
        <v>950092</v>
      </c>
      <c r="U2082">
        <v>910737</v>
      </c>
      <c r="V2082">
        <v>848411</v>
      </c>
      <c r="W2082">
        <v>996414</v>
      </c>
      <c r="X2082">
        <v>869530</v>
      </c>
      <c r="Y2082">
        <v>534719</v>
      </c>
      <c r="Z2082">
        <v>296646</v>
      </c>
      <c r="AA2082">
        <v>154053</v>
      </c>
      <c r="AB2082">
        <v>6705586</v>
      </c>
      <c r="AC2082">
        <v>985418</v>
      </c>
      <c r="AD2082" s="9">
        <v>2.7334279099390171E-5</v>
      </c>
      <c r="AE2082" s="9">
        <v>6.4173072208824312E-6</v>
      </c>
      <c r="AF2082" s="9">
        <v>5.2626482488011686E-6</v>
      </c>
      <c r="AG2082" s="9">
        <v>5.4900591498972807E-6</v>
      </c>
      <c r="AH2082" s="9">
        <v>5.8933700765313036E-6</v>
      </c>
      <c r="AI2082" s="9">
        <v>5.0179945283787666E-6</v>
      </c>
      <c r="AJ2082" s="9">
        <v>5.7502328844318198E-6</v>
      </c>
      <c r="AK2082" s="9">
        <v>2.8052117093277028E-5</v>
      </c>
      <c r="AL2082" s="9">
        <v>7.753349109713261E-5</v>
      </c>
      <c r="AM2082" s="9">
        <v>4.3491525643771949E-4</v>
      </c>
      <c r="AN2082" s="9">
        <v>2.1623762636106674E-5</v>
      </c>
      <c r="AO2082" s="9">
        <v>1.0655376703084377E-4</v>
      </c>
      <c r="AP2082" s="8">
        <v>1.9450000000000002E-2</v>
      </c>
      <c r="AQ2082" s="8" t="s">
        <v>5612</v>
      </c>
      <c r="AR2082" s="37">
        <v>0.54900000000000004</v>
      </c>
      <c r="AS2082" s="37">
        <v>0.67299999999999993</v>
      </c>
      <c r="AT2082" s="37">
        <v>0.81</v>
      </c>
      <c r="AU2082" s="9" t="s">
        <v>5612</v>
      </c>
      <c r="AV2082" s="9" t="s">
        <v>5612</v>
      </c>
      <c r="AW2082" s="9" t="s">
        <v>5612</v>
      </c>
      <c r="AX2082" s="9" t="s">
        <v>5612</v>
      </c>
      <c r="AY2082" s="9" t="s">
        <v>5612</v>
      </c>
      <c r="AZ2082" s="9" t="s">
        <v>5612</v>
      </c>
    </row>
    <row r="2083" spans="1:52" x14ac:dyDescent="0.2">
      <c r="A2083" s="38" t="s">
        <v>24</v>
      </c>
      <c r="B2083" s="7">
        <v>2015</v>
      </c>
      <c r="C2083" s="3" t="s">
        <v>60</v>
      </c>
      <c r="D2083" t="s">
        <v>240</v>
      </c>
      <c r="E2083" t="s">
        <v>2592</v>
      </c>
      <c r="F2083">
        <v>10</v>
      </c>
      <c r="G2083">
        <v>5</v>
      </c>
      <c r="H2083">
        <v>5</v>
      </c>
      <c r="I2083">
        <v>5</v>
      </c>
      <c r="J2083">
        <v>5</v>
      </c>
      <c r="K2083">
        <v>5</v>
      </c>
      <c r="L2083">
        <v>5</v>
      </c>
      <c r="M2083">
        <v>11</v>
      </c>
      <c r="N2083">
        <v>12</v>
      </c>
      <c r="O2083">
        <v>48</v>
      </c>
      <c r="P2083">
        <v>111</v>
      </c>
      <c r="Q2083">
        <v>71</v>
      </c>
      <c r="R2083">
        <v>365841</v>
      </c>
      <c r="S2083">
        <v>779143</v>
      </c>
      <c r="T2083">
        <v>950092</v>
      </c>
      <c r="U2083">
        <v>910737</v>
      </c>
      <c r="V2083">
        <v>848411</v>
      </c>
      <c r="W2083">
        <v>996414</v>
      </c>
      <c r="X2083">
        <v>869530</v>
      </c>
      <c r="Y2083">
        <v>534719</v>
      </c>
      <c r="Z2083">
        <v>296646</v>
      </c>
      <c r="AA2083">
        <v>154053</v>
      </c>
      <c r="AB2083">
        <v>6705586</v>
      </c>
      <c r="AC2083">
        <v>985418</v>
      </c>
      <c r="AD2083" s="9">
        <v>2.7334279099390171E-5</v>
      </c>
      <c r="AE2083" s="9">
        <v>6.4173072208824312E-6</v>
      </c>
      <c r="AF2083" s="9">
        <v>5.2626482488011686E-6</v>
      </c>
      <c r="AG2083" s="9">
        <v>5.4900591498972807E-6</v>
      </c>
      <c r="AH2083" s="9">
        <v>5.8933700765313036E-6</v>
      </c>
      <c r="AI2083" s="9">
        <v>5.0179945283787666E-6</v>
      </c>
      <c r="AJ2083" s="9">
        <v>5.7502328844318198E-6</v>
      </c>
      <c r="AK2083" s="9">
        <v>2.0571552535069822E-5</v>
      </c>
      <c r="AL2083" s="9">
        <v>4.0452256224590927E-5</v>
      </c>
      <c r="AM2083" s="9">
        <v>3.1158107923896322E-4</v>
      </c>
      <c r="AN2083" s="9">
        <v>1.6553363121433383E-5</v>
      </c>
      <c r="AO2083" s="9">
        <v>7.2050642468475301E-5</v>
      </c>
      <c r="AP2083" s="8">
        <v>1.5875E-2</v>
      </c>
      <c r="AQ2083" s="8" t="s">
        <v>5612</v>
      </c>
      <c r="AR2083" s="37" t="s">
        <v>5612</v>
      </c>
      <c r="AS2083" s="37" t="s">
        <v>5612</v>
      </c>
      <c r="AT2083" s="37" t="s">
        <v>5612</v>
      </c>
      <c r="AU2083" s="9" t="s">
        <v>5612</v>
      </c>
      <c r="AV2083" s="9" t="s">
        <v>5612</v>
      </c>
      <c r="AW2083" s="9" t="s">
        <v>5612</v>
      </c>
      <c r="AX2083" s="9" t="s">
        <v>5612</v>
      </c>
      <c r="AY2083" s="9" t="s">
        <v>5612</v>
      </c>
      <c r="AZ2083" s="9" t="s">
        <v>5612</v>
      </c>
    </row>
    <row r="2084" spans="1:52" x14ac:dyDescent="0.2">
      <c r="A2084" s="38" t="s">
        <v>24</v>
      </c>
      <c r="B2084" s="7">
        <v>2015</v>
      </c>
      <c r="C2084" s="3" t="s">
        <v>61</v>
      </c>
      <c r="D2084" t="s">
        <v>240</v>
      </c>
      <c r="E2084" t="s">
        <v>2593</v>
      </c>
      <c r="F2084">
        <v>10</v>
      </c>
      <c r="G2084">
        <v>5</v>
      </c>
      <c r="H2084">
        <v>5</v>
      </c>
      <c r="I2084">
        <v>5</v>
      </c>
      <c r="J2084">
        <v>5</v>
      </c>
      <c r="K2084">
        <v>5</v>
      </c>
      <c r="L2084">
        <v>5</v>
      </c>
      <c r="M2084">
        <v>5</v>
      </c>
      <c r="N2084">
        <v>18</v>
      </c>
      <c r="O2084">
        <v>45</v>
      </c>
      <c r="P2084">
        <v>108</v>
      </c>
      <c r="Q2084">
        <v>68</v>
      </c>
      <c r="R2084">
        <v>365841</v>
      </c>
      <c r="S2084">
        <v>779143</v>
      </c>
      <c r="T2084">
        <v>950092</v>
      </c>
      <c r="U2084">
        <v>910737</v>
      </c>
      <c r="V2084">
        <v>848411</v>
      </c>
      <c r="W2084">
        <v>996414</v>
      </c>
      <c r="X2084">
        <v>869530</v>
      </c>
      <c r="Y2084">
        <v>534719</v>
      </c>
      <c r="Z2084">
        <v>296646</v>
      </c>
      <c r="AA2084">
        <v>154053</v>
      </c>
      <c r="AB2084">
        <v>6705586</v>
      </c>
      <c r="AC2084">
        <v>985418</v>
      </c>
      <c r="AD2084" s="9">
        <v>2.7334279099390171E-5</v>
      </c>
      <c r="AE2084" s="9">
        <v>6.4173072208824312E-6</v>
      </c>
      <c r="AF2084" s="9">
        <v>5.2626482488011686E-6</v>
      </c>
      <c r="AG2084" s="9">
        <v>5.4900591498972807E-6</v>
      </c>
      <c r="AH2084" s="9">
        <v>5.8933700765313036E-6</v>
      </c>
      <c r="AI2084" s="9">
        <v>5.0179945283787666E-6</v>
      </c>
      <c r="AJ2084" s="9">
        <v>5.7502328844318198E-6</v>
      </c>
      <c r="AK2084" s="9">
        <v>9.35070569775901E-6</v>
      </c>
      <c r="AL2084" s="9">
        <v>6.067838433688639E-5</v>
      </c>
      <c r="AM2084" s="9">
        <v>2.92107261786528E-4</v>
      </c>
      <c r="AN2084" s="9">
        <v>1.6105974928962213E-5</v>
      </c>
      <c r="AO2084" s="9">
        <v>6.9006249124736908E-5</v>
      </c>
      <c r="AP2084" s="8">
        <v>1.1399999999999999E-2</v>
      </c>
      <c r="AQ2084" s="8" t="s">
        <v>5612</v>
      </c>
      <c r="AR2084" s="37" t="s">
        <v>5612</v>
      </c>
      <c r="AS2084" s="37" t="s">
        <v>5612</v>
      </c>
      <c r="AT2084" s="37" t="s">
        <v>5612</v>
      </c>
      <c r="AU2084" s="9" t="s">
        <v>5612</v>
      </c>
      <c r="AV2084" s="9" t="s">
        <v>5612</v>
      </c>
      <c r="AW2084" s="9" t="s">
        <v>5612</v>
      </c>
      <c r="AX2084" s="9" t="s">
        <v>5612</v>
      </c>
      <c r="AY2084" s="9" t="s">
        <v>5612</v>
      </c>
      <c r="AZ2084" s="9" t="s">
        <v>5612</v>
      </c>
    </row>
    <row r="2085" spans="1:52" x14ac:dyDescent="0.2">
      <c r="A2085" s="38" t="s">
        <v>24</v>
      </c>
      <c r="B2085" s="7">
        <v>2015</v>
      </c>
      <c r="C2085" s="3" t="s">
        <v>62</v>
      </c>
      <c r="D2085" t="s">
        <v>240</v>
      </c>
      <c r="E2085" t="s">
        <v>2594</v>
      </c>
      <c r="F2085">
        <v>10</v>
      </c>
      <c r="G2085">
        <v>5</v>
      </c>
      <c r="H2085">
        <v>5</v>
      </c>
      <c r="I2085">
        <v>5</v>
      </c>
      <c r="J2085">
        <v>5</v>
      </c>
      <c r="K2085">
        <v>5</v>
      </c>
      <c r="L2085">
        <v>5</v>
      </c>
      <c r="M2085">
        <v>10</v>
      </c>
      <c r="N2085">
        <v>20</v>
      </c>
      <c r="O2085">
        <v>53</v>
      </c>
      <c r="P2085">
        <v>123</v>
      </c>
      <c r="Q2085">
        <v>83</v>
      </c>
      <c r="R2085">
        <v>365841</v>
      </c>
      <c r="S2085">
        <v>779143</v>
      </c>
      <c r="T2085">
        <v>950092</v>
      </c>
      <c r="U2085">
        <v>910737</v>
      </c>
      <c r="V2085">
        <v>848411</v>
      </c>
      <c r="W2085">
        <v>996414</v>
      </c>
      <c r="X2085">
        <v>869530</v>
      </c>
      <c r="Y2085">
        <v>534719</v>
      </c>
      <c r="Z2085">
        <v>296646</v>
      </c>
      <c r="AA2085">
        <v>154053</v>
      </c>
      <c r="AB2085">
        <v>6705586</v>
      </c>
      <c r="AC2085">
        <v>985418</v>
      </c>
      <c r="AD2085" s="9">
        <v>2.7334279099390171E-5</v>
      </c>
      <c r="AE2085" s="9">
        <v>6.4173072208824312E-6</v>
      </c>
      <c r="AF2085" s="9">
        <v>5.2626482488011686E-6</v>
      </c>
      <c r="AG2085" s="9">
        <v>5.4900591498972807E-6</v>
      </c>
      <c r="AH2085" s="9">
        <v>5.8933700765313036E-6</v>
      </c>
      <c r="AI2085" s="9">
        <v>5.0179945283787666E-6</v>
      </c>
      <c r="AJ2085" s="9">
        <v>5.7502328844318198E-6</v>
      </c>
      <c r="AK2085" s="9">
        <v>1.870141139551802E-5</v>
      </c>
      <c r="AL2085" s="9">
        <v>6.7420427040984878E-5</v>
      </c>
      <c r="AM2085" s="9">
        <v>3.4403744165968853E-4</v>
      </c>
      <c r="AN2085" s="9">
        <v>1.8342915891318074E-5</v>
      </c>
      <c r="AO2085" s="9">
        <v>8.4228215843428885E-5</v>
      </c>
      <c r="AP2085" s="8">
        <v>1.0675E-2</v>
      </c>
      <c r="AQ2085" s="8" t="s">
        <v>5612</v>
      </c>
      <c r="AR2085" s="37">
        <v>2.3E-2</v>
      </c>
      <c r="AS2085" s="37">
        <v>0</v>
      </c>
      <c r="AT2085" s="37">
        <v>5.0999999999999997E-2</v>
      </c>
      <c r="AU2085" s="9" t="s">
        <v>5612</v>
      </c>
      <c r="AV2085" s="9" t="s">
        <v>5612</v>
      </c>
      <c r="AW2085" s="9" t="s">
        <v>5612</v>
      </c>
      <c r="AX2085" s="9" t="s">
        <v>5612</v>
      </c>
      <c r="AY2085" s="9" t="s">
        <v>5612</v>
      </c>
      <c r="AZ2085" s="9" t="s">
        <v>5612</v>
      </c>
    </row>
    <row r="2086" spans="1:52" x14ac:dyDescent="0.2">
      <c r="A2086" s="38" t="s">
        <v>24</v>
      </c>
      <c r="B2086" s="7">
        <v>2015</v>
      </c>
      <c r="C2086" s="3" t="s">
        <v>63</v>
      </c>
      <c r="D2086" t="s">
        <v>240</v>
      </c>
      <c r="E2086" t="s">
        <v>2595</v>
      </c>
      <c r="F2086">
        <v>10</v>
      </c>
      <c r="G2086">
        <v>5</v>
      </c>
      <c r="H2086">
        <v>5</v>
      </c>
      <c r="I2086">
        <v>5</v>
      </c>
      <c r="J2086">
        <v>5</v>
      </c>
      <c r="K2086">
        <v>5</v>
      </c>
      <c r="L2086">
        <v>5</v>
      </c>
      <c r="M2086">
        <v>5</v>
      </c>
      <c r="N2086">
        <v>18</v>
      </c>
      <c r="O2086">
        <v>45</v>
      </c>
      <c r="P2086">
        <v>108</v>
      </c>
      <c r="Q2086">
        <v>68</v>
      </c>
      <c r="R2086">
        <v>365841</v>
      </c>
      <c r="S2086">
        <v>779143</v>
      </c>
      <c r="T2086">
        <v>950092</v>
      </c>
      <c r="U2086">
        <v>910737</v>
      </c>
      <c r="V2086">
        <v>848411</v>
      </c>
      <c r="W2086">
        <v>996414</v>
      </c>
      <c r="X2086">
        <v>869530</v>
      </c>
      <c r="Y2086">
        <v>534719</v>
      </c>
      <c r="Z2086">
        <v>296646</v>
      </c>
      <c r="AA2086">
        <v>154053</v>
      </c>
      <c r="AB2086">
        <v>6705586</v>
      </c>
      <c r="AC2086">
        <v>985418</v>
      </c>
      <c r="AD2086" s="9">
        <v>2.7334279099390171E-5</v>
      </c>
      <c r="AE2086" s="9">
        <v>6.4173072208824312E-6</v>
      </c>
      <c r="AF2086" s="9">
        <v>5.2626482488011686E-6</v>
      </c>
      <c r="AG2086" s="9">
        <v>5.4900591498972807E-6</v>
      </c>
      <c r="AH2086" s="9">
        <v>5.8933700765313036E-6</v>
      </c>
      <c r="AI2086" s="9">
        <v>5.0179945283787666E-6</v>
      </c>
      <c r="AJ2086" s="9">
        <v>5.7502328844318198E-6</v>
      </c>
      <c r="AK2086" s="9">
        <v>9.35070569775901E-6</v>
      </c>
      <c r="AL2086" s="9">
        <v>6.067838433688639E-5</v>
      </c>
      <c r="AM2086" s="9">
        <v>2.92107261786528E-4</v>
      </c>
      <c r="AN2086" s="9">
        <v>1.6105974928962213E-5</v>
      </c>
      <c r="AO2086" s="9">
        <v>6.9006249124736908E-5</v>
      </c>
      <c r="AP2086" s="8">
        <v>1.0919999999999999E-2</v>
      </c>
      <c r="AQ2086" s="8" t="s">
        <v>5612</v>
      </c>
      <c r="AR2086" s="37">
        <v>9.6999999999999989E-2</v>
      </c>
      <c r="AS2086" s="37">
        <v>0.13900000000000001</v>
      </c>
      <c r="AT2086" s="37">
        <v>0.252</v>
      </c>
      <c r="AU2086" s="9" t="s">
        <v>5612</v>
      </c>
      <c r="AV2086" s="9" t="s">
        <v>5612</v>
      </c>
      <c r="AW2086" s="9" t="s">
        <v>5612</v>
      </c>
      <c r="AX2086" s="9" t="s">
        <v>5612</v>
      </c>
      <c r="AY2086" s="9" t="s">
        <v>5612</v>
      </c>
      <c r="AZ2086" s="9" t="s">
        <v>5612</v>
      </c>
    </row>
    <row r="2087" spans="1:52" x14ac:dyDescent="0.2">
      <c r="A2087" s="38" t="s">
        <v>24</v>
      </c>
      <c r="B2087" s="7">
        <v>2015</v>
      </c>
      <c r="C2087" s="3" t="s">
        <v>64</v>
      </c>
      <c r="D2087" t="s">
        <v>240</v>
      </c>
      <c r="E2087" t="s">
        <v>2596</v>
      </c>
      <c r="F2087">
        <v>10</v>
      </c>
      <c r="G2087">
        <v>5</v>
      </c>
      <c r="H2087">
        <v>5</v>
      </c>
      <c r="I2087">
        <v>5</v>
      </c>
      <c r="J2087">
        <v>5</v>
      </c>
      <c r="K2087">
        <v>5</v>
      </c>
      <c r="L2087">
        <v>12</v>
      </c>
      <c r="M2087">
        <v>10</v>
      </c>
      <c r="N2087">
        <v>20</v>
      </c>
      <c r="O2087">
        <v>45</v>
      </c>
      <c r="P2087">
        <v>122</v>
      </c>
      <c r="Q2087">
        <v>75</v>
      </c>
      <c r="R2087">
        <v>365841</v>
      </c>
      <c r="S2087">
        <v>779143</v>
      </c>
      <c r="T2087">
        <v>950092</v>
      </c>
      <c r="U2087">
        <v>910737</v>
      </c>
      <c r="V2087">
        <v>848411</v>
      </c>
      <c r="W2087">
        <v>996414</v>
      </c>
      <c r="X2087">
        <v>869530</v>
      </c>
      <c r="Y2087">
        <v>534719</v>
      </c>
      <c r="Z2087">
        <v>296646</v>
      </c>
      <c r="AA2087">
        <v>154053</v>
      </c>
      <c r="AB2087">
        <v>6705586</v>
      </c>
      <c r="AC2087">
        <v>985418</v>
      </c>
      <c r="AD2087" s="9">
        <v>2.7334279099390171E-5</v>
      </c>
      <c r="AE2087" s="9">
        <v>6.4173072208824312E-6</v>
      </c>
      <c r="AF2087" s="9">
        <v>5.2626482488011686E-6</v>
      </c>
      <c r="AG2087" s="9">
        <v>5.4900591498972807E-6</v>
      </c>
      <c r="AH2087" s="9">
        <v>5.8933700765313036E-6</v>
      </c>
      <c r="AI2087" s="9">
        <v>5.0179945283787666E-6</v>
      </c>
      <c r="AJ2087" s="9">
        <v>1.3800558922636367E-5</v>
      </c>
      <c r="AK2087" s="9">
        <v>1.870141139551802E-5</v>
      </c>
      <c r="AL2087" s="9">
        <v>6.7420427040984878E-5</v>
      </c>
      <c r="AM2087" s="9">
        <v>2.92107261786528E-4</v>
      </c>
      <c r="AN2087" s="9">
        <v>1.8193786493827683E-5</v>
      </c>
      <c r="AO2087" s="9">
        <v>7.6109833593459829E-5</v>
      </c>
      <c r="AP2087" s="8">
        <v>1.5949999999999999E-2</v>
      </c>
      <c r="AQ2087" s="8" t="s">
        <v>5612</v>
      </c>
      <c r="AR2087" s="37">
        <v>0.28500000000000003</v>
      </c>
      <c r="AS2087" s="37">
        <v>0.40100000000000002</v>
      </c>
      <c r="AT2087" s="37">
        <v>0.50600000000000001</v>
      </c>
      <c r="AU2087" s="9" t="s">
        <v>5612</v>
      </c>
      <c r="AV2087" s="9" t="s">
        <v>5612</v>
      </c>
      <c r="AW2087" s="9" t="s">
        <v>5612</v>
      </c>
      <c r="AX2087" s="9" t="s">
        <v>5612</v>
      </c>
      <c r="AY2087" s="9" t="s">
        <v>5612</v>
      </c>
      <c r="AZ2087" s="9" t="s">
        <v>5612</v>
      </c>
    </row>
    <row r="2088" spans="1:52" x14ac:dyDescent="0.2">
      <c r="A2088" s="38" t="s">
        <v>24</v>
      </c>
      <c r="B2088" s="7">
        <v>2015</v>
      </c>
      <c r="C2088" s="3" t="s">
        <v>65</v>
      </c>
      <c r="D2088" t="s">
        <v>240</v>
      </c>
      <c r="E2088" t="s">
        <v>2597</v>
      </c>
      <c r="F2088">
        <v>10</v>
      </c>
      <c r="G2088">
        <v>5</v>
      </c>
      <c r="H2088">
        <v>5</v>
      </c>
      <c r="I2088">
        <v>5</v>
      </c>
      <c r="J2088">
        <v>5</v>
      </c>
      <c r="K2088">
        <v>5</v>
      </c>
      <c r="L2088">
        <v>5</v>
      </c>
      <c r="M2088">
        <v>13</v>
      </c>
      <c r="N2088">
        <v>19</v>
      </c>
      <c r="O2088">
        <v>56</v>
      </c>
      <c r="P2088">
        <v>128</v>
      </c>
      <c r="Q2088">
        <v>88</v>
      </c>
      <c r="R2088">
        <v>365841</v>
      </c>
      <c r="S2088">
        <v>779143</v>
      </c>
      <c r="T2088">
        <v>950092</v>
      </c>
      <c r="U2088">
        <v>910737</v>
      </c>
      <c r="V2088">
        <v>848411</v>
      </c>
      <c r="W2088">
        <v>996414</v>
      </c>
      <c r="X2088">
        <v>869530</v>
      </c>
      <c r="Y2088">
        <v>534719</v>
      </c>
      <c r="Z2088">
        <v>296646</v>
      </c>
      <c r="AA2088">
        <v>154053</v>
      </c>
      <c r="AB2088">
        <v>6705586</v>
      </c>
      <c r="AC2088">
        <v>985418</v>
      </c>
      <c r="AD2088" s="9">
        <v>2.7334279099390171E-5</v>
      </c>
      <c r="AE2088" s="9">
        <v>6.4173072208824312E-6</v>
      </c>
      <c r="AF2088" s="9">
        <v>5.2626482488011686E-6</v>
      </c>
      <c r="AG2088" s="9">
        <v>5.4900591498972807E-6</v>
      </c>
      <c r="AH2088" s="9">
        <v>5.8933700765313036E-6</v>
      </c>
      <c r="AI2088" s="9">
        <v>5.0179945283787666E-6</v>
      </c>
      <c r="AJ2088" s="9">
        <v>5.7502328844318198E-6</v>
      </c>
      <c r="AK2088" s="9">
        <v>2.4311834814173425E-5</v>
      </c>
      <c r="AL2088" s="9">
        <v>6.4049405688935634E-5</v>
      </c>
      <c r="AM2088" s="9">
        <v>3.6351125911212375E-4</v>
      </c>
      <c r="AN2088" s="9">
        <v>1.908856287877003E-5</v>
      </c>
      <c r="AO2088" s="9">
        <v>8.9302204749659535E-5</v>
      </c>
      <c r="AP2088" s="8">
        <v>1.6760000000000001E-2</v>
      </c>
      <c r="AQ2088" s="8">
        <v>0.90700000000000003</v>
      </c>
      <c r="AR2088" s="37">
        <v>0.39799999999999996</v>
      </c>
      <c r="AS2088" s="37">
        <v>0.499</v>
      </c>
      <c r="AT2088" s="37">
        <v>0.66</v>
      </c>
      <c r="AU2088" s="9" t="s">
        <v>5612</v>
      </c>
      <c r="AV2088" s="9" t="s">
        <v>5612</v>
      </c>
      <c r="AW2088" s="9" t="s">
        <v>5612</v>
      </c>
      <c r="AX2088" s="9" t="s">
        <v>5612</v>
      </c>
      <c r="AY2088" s="9" t="s">
        <v>5612</v>
      </c>
      <c r="AZ2088" s="9" t="s">
        <v>5612</v>
      </c>
    </row>
    <row r="2089" spans="1:52" x14ac:dyDescent="0.2">
      <c r="A2089" s="38" t="s">
        <v>24</v>
      </c>
      <c r="B2089" s="7">
        <v>2015</v>
      </c>
      <c r="C2089" s="3" t="s">
        <v>66</v>
      </c>
      <c r="D2089" t="s">
        <v>240</v>
      </c>
      <c r="E2089" t="s">
        <v>2598</v>
      </c>
      <c r="F2089">
        <v>10</v>
      </c>
      <c r="G2089">
        <v>5</v>
      </c>
      <c r="H2089">
        <v>5</v>
      </c>
      <c r="I2089">
        <v>5</v>
      </c>
      <c r="J2089">
        <v>5</v>
      </c>
      <c r="K2089">
        <v>5</v>
      </c>
      <c r="L2089">
        <v>5</v>
      </c>
      <c r="M2089">
        <v>11</v>
      </c>
      <c r="N2089">
        <v>17</v>
      </c>
      <c r="O2089">
        <v>48</v>
      </c>
      <c r="P2089">
        <v>116</v>
      </c>
      <c r="Q2089">
        <v>76</v>
      </c>
      <c r="R2089">
        <v>365841</v>
      </c>
      <c r="S2089">
        <v>779143</v>
      </c>
      <c r="T2089">
        <v>950092</v>
      </c>
      <c r="U2089">
        <v>910737</v>
      </c>
      <c r="V2089">
        <v>848411</v>
      </c>
      <c r="W2089">
        <v>996414</v>
      </c>
      <c r="X2089">
        <v>869530</v>
      </c>
      <c r="Y2089">
        <v>534719</v>
      </c>
      <c r="Z2089">
        <v>296646</v>
      </c>
      <c r="AA2089">
        <v>154053</v>
      </c>
      <c r="AB2089">
        <v>6705586</v>
      </c>
      <c r="AC2089">
        <v>985418</v>
      </c>
      <c r="AD2089" s="9">
        <v>2.7334279099390171E-5</v>
      </c>
      <c r="AE2089" s="9">
        <v>6.4173072208824312E-6</v>
      </c>
      <c r="AF2089" s="9">
        <v>5.2626482488011686E-6</v>
      </c>
      <c r="AG2089" s="9">
        <v>5.4900591498972807E-6</v>
      </c>
      <c r="AH2089" s="9">
        <v>5.8933700765313036E-6</v>
      </c>
      <c r="AI2089" s="9">
        <v>5.0179945283787666E-6</v>
      </c>
      <c r="AJ2089" s="9">
        <v>5.7502328844318198E-6</v>
      </c>
      <c r="AK2089" s="9">
        <v>2.0571552535069822E-5</v>
      </c>
      <c r="AL2089" s="9">
        <v>5.7307362984837146E-5</v>
      </c>
      <c r="AM2089" s="9">
        <v>3.1158107923896322E-4</v>
      </c>
      <c r="AN2089" s="9">
        <v>1.7299010108885339E-5</v>
      </c>
      <c r="AO2089" s="9">
        <v>7.7124631374705965E-5</v>
      </c>
      <c r="AP2089" s="8">
        <v>1.975E-2</v>
      </c>
      <c r="AQ2089" s="8" t="s">
        <v>5612</v>
      </c>
      <c r="AR2089" s="37">
        <v>0.438</v>
      </c>
      <c r="AS2089" s="37">
        <v>0.52400000000000002</v>
      </c>
      <c r="AT2089" s="37">
        <v>0.748</v>
      </c>
      <c r="AU2089" s="9" t="s">
        <v>5612</v>
      </c>
      <c r="AV2089" s="9" t="s">
        <v>5612</v>
      </c>
      <c r="AW2089" s="9" t="s">
        <v>5612</v>
      </c>
      <c r="AX2089" s="9" t="s">
        <v>5612</v>
      </c>
      <c r="AY2089" s="9" t="s">
        <v>5612</v>
      </c>
      <c r="AZ2089" s="9" t="s">
        <v>5612</v>
      </c>
    </row>
    <row r="2090" spans="1:52" x14ac:dyDescent="0.2">
      <c r="A2090" s="38" t="s">
        <v>24</v>
      </c>
      <c r="B2090" s="7">
        <v>2016</v>
      </c>
      <c r="C2090" s="3" t="s">
        <v>55</v>
      </c>
      <c r="D2090" t="s">
        <v>241</v>
      </c>
      <c r="E2090" t="s">
        <v>2599</v>
      </c>
      <c r="F2090">
        <v>10</v>
      </c>
      <c r="G2090">
        <v>5</v>
      </c>
      <c r="H2090">
        <v>5</v>
      </c>
      <c r="I2090">
        <v>5</v>
      </c>
      <c r="J2090">
        <v>5</v>
      </c>
      <c r="K2090">
        <v>5</v>
      </c>
      <c r="L2090">
        <v>5</v>
      </c>
      <c r="M2090">
        <v>22</v>
      </c>
      <c r="N2090">
        <v>23</v>
      </c>
      <c r="O2090">
        <v>69</v>
      </c>
      <c r="P2090">
        <v>154</v>
      </c>
      <c r="Q2090">
        <v>114</v>
      </c>
      <c r="R2090">
        <v>363610</v>
      </c>
      <c r="S2090">
        <v>775364</v>
      </c>
      <c r="T2090">
        <v>953172</v>
      </c>
      <c r="U2090">
        <v>926099</v>
      </c>
      <c r="V2090">
        <v>838510</v>
      </c>
      <c r="W2090">
        <v>984781</v>
      </c>
      <c r="X2090">
        <v>883928</v>
      </c>
      <c r="Y2090">
        <v>562591</v>
      </c>
      <c r="Z2090">
        <v>299231</v>
      </c>
      <c r="AA2090">
        <v>154857</v>
      </c>
      <c r="AB2090">
        <v>6742143</v>
      </c>
      <c r="AC2090">
        <v>1016679</v>
      </c>
      <c r="AD2090" s="9">
        <v>2.7501993894557357E-5</v>
      </c>
      <c r="AE2090" s="9">
        <v>6.4485841488642752E-6</v>
      </c>
      <c r="AF2090" s="9">
        <v>5.24564296894999E-6</v>
      </c>
      <c r="AG2090" s="9">
        <v>5.3989908206358071E-6</v>
      </c>
      <c r="AH2090" s="9">
        <v>5.9629581042563596E-6</v>
      </c>
      <c r="AI2090" s="9">
        <v>5.0772709871534887E-6</v>
      </c>
      <c r="AJ2090" s="9">
        <v>5.6565693133377376E-6</v>
      </c>
      <c r="AK2090" s="9">
        <v>3.9104784825921493E-5</v>
      </c>
      <c r="AL2090" s="9">
        <v>7.6863693935454549E-5</v>
      </c>
      <c r="AM2090" s="9">
        <v>4.4557236676417598E-4</v>
      </c>
      <c r="AN2090" s="9">
        <v>2.2841402206983742E-5</v>
      </c>
      <c r="AO2090" s="9">
        <v>1.121297872779904E-4</v>
      </c>
      <c r="AP2090" s="8">
        <v>2.7874999999999997E-2</v>
      </c>
      <c r="AQ2090" s="8" t="s">
        <v>5612</v>
      </c>
      <c r="AR2090" s="37">
        <v>0.46799999999999997</v>
      </c>
      <c r="AS2090" s="37">
        <v>0.54400000000000004</v>
      </c>
      <c r="AT2090" s="37">
        <v>0.78599999999999992</v>
      </c>
      <c r="AU2090" s="9" t="s">
        <v>5612</v>
      </c>
      <c r="AV2090" s="9" t="s">
        <v>5612</v>
      </c>
      <c r="AW2090" s="9" t="s">
        <v>5612</v>
      </c>
      <c r="AX2090" s="9" t="s">
        <v>5612</v>
      </c>
      <c r="AY2090" s="9" t="s">
        <v>5612</v>
      </c>
      <c r="AZ2090" s="9" t="s">
        <v>5612</v>
      </c>
    </row>
    <row r="2091" spans="1:52" x14ac:dyDescent="0.2">
      <c r="A2091" s="38" t="s">
        <v>24</v>
      </c>
      <c r="B2091" s="7">
        <v>2016</v>
      </c>
      <c r="C2091" s="3" t="s">
        <v>56</v>
      </c>
      <c r="D2091" t="s">
        <v>241</v>
      </c>
      <c r="E2091" t="s">
        <v>2600</v>
      </c>
      <c r="F2091">
        <v>10</v>
      </c>
      <c r="G2091">
        <v>5</v>
      </c>
      <c r="H2091">
        <v>5</v>
      </c>
      <c r="I2091">
        <v>5</v>
      </c>
      <c r="J2091">
        <v>5</v>
      </c>
      <c r="K2091">
        <v>5</v>
      </c>
      <c r="L2091">
        <v>5</v>
      </c>
      <c r="M2091">
        <v>19</v>
      </c>
      <c r="N2091">
        <v>27</v>
      </c>
      <c r="O2091">
        <v>65</v>
      </c>
      <c r="P2091">
        <v>151</v>
      </c>
      <c r="Q2091">
        <v>111</v>
      </c>
      <c r="R2091">
        <v>363610</v>
      </c>
      <c r="S2091">
        <v>775364</v>
      </c>
      <c r="T2091">
        <v>953172</v>
      </c>
      <c r="U2091">
        <v>926099</v>
      </c>
      <c r="V2091">
        <v>838510</v>
      </c>
      <c r="W2091">
        <v>984781</v>
      </c>
      <c r="X2091">
        <v>883928</v>
      </c>
      <c r="Y2091">
        <v>562591</v>
      </c>
      <c r="Z2091">
        <v>299231</v>
      </c>
      <c r="AA2091">
        <v>154857</v>
      </c>
      <c r="AB2091">
        <v>6742143</v>
      </c>
      <c r="AC2091">
        <v>1016679</v>
      </c>
      <c r="AD2091" s="9">
        <v>2.7501993894557357E-5</v>
      </c>
      <c r="AE2091" s="9">
        <v>6.4485841488642752E-6</v>
      </c>
      <c r="AF2091" s="9">
        <v>5.24564296894999E-6</v>
      </c>
      <c r="AG2091" s="9">
        <v>5.3989908206358071E-6</v>
      </c>
      <c r="AH2091" s="9">
        <v>5.9629581042563596E-6</v>
      </c>
      <c r="AI2091" s="9">
        <v>5.0772709871534887E-6</v>
      </c>
      <c r="AJ2091" s="9">
        <v>5.6565693133377376E-6</v>
      </c>
      <c r="AK2091" s="9">
        <v>3.3772314167841293E-5</v>
      </c>
      <c r="AL2091" s="9">
        <v>9.0231292880750994E-5</v>
      </c>
      <c r="AM2091" s="9">
        <v>4.197420846329194E-4</v>
      </c>
      <c r="AN2091" s="9">
        <v>2.2396439826328217E-5</v>
      </c>
      <c r="AO2091" s="9">
        <v>1.0917900340225381E-4</v>
      </c>
      <c r="AP2091" s="8">
        <v>3.5424999999999998E-2</v>
      </c>
      <c r="AQ2091" s="8" t="s">
        <v>5612</v>
      </c>
      <c r="AR2091" s="37">
        <v>0.48499999999999999</v>
      </c>
      <c r="AS2091" s="37">
        <v>0.56299999999999994</v>
      </c>
      <c r="AT2091" s="37">
        <v>0.81500000000000006</v>
      </c>
      <c r="AU2091" s="9" t="s">
        <v>5612</v>
      </c>
      <c r="AV2091" s="9" t="s">
        <v>5612</v>
      </c>
      <c r="AW2091" s="9" t="s">
        <v>5612</v>
      </c>
      <c r="AX2091" s="9" t="s">
        <v>5612</v>
      </c>
      <c r="AY2091" s="9" t="s">
        <v>5612</v>
      </c>
      <c r="AZ2091" s="9" t="s">
        <v>5612</v>
      </c>
    </row>
    <row r="2092" spans="1:52" x14ac:dyDescent="0.2">
      <c r="A2092" s="38" t="s">
        <v>24</v>
      </c>
      <c r="B2092" s="7">
        <v>2016</v>
      </c>
      <c r="C2092" s="3" t="s">
        <v>57</v>
      </c>
      <c r="D2092" t="s">
        <v>241</v>
      </c>
      <c r="E2092" t="s">
        <v>2601</v>
      </c>
      <c r="F2092">
        <v>10</v>
      </c>
      <c r="G2092">
        <v>5</v>
      </c>
      <c r="H2092">
        <v>5</v>
      </c>
      <c r="I2092">
        <v>5</v>
      </c>
      <c r="J2092">
        <v>5</v>
      </c>
      <c r="K2092">
        <v>5</v>
      </c>
      <c r="L2092">
        <v>5</v>
      </c>
      <c r="M2092">
        <v>19</v>
      </c>
      <c r="N2092">
        <v>26</v>
      </c>
      <c r="O2092">
        <v>63</v>
      </c>
      <c r="P2092">
        <v>148</v>
      </c>
      <c r="Q2092">
        <v>108</v>
      </c>
      <c r="R2092">
        <v>363610</v>
      </c>
      <c r="S2092">
        <v>775364</v>
      </c>
      <c r="T2092">
        <v>953172</v>
      </c>
      <c r="U2092">
        <v>926099</v>
      </c>
      <c r="V2092">
        <v>838510</v>
      </c>
      <c r="W2092">
        <v>984781</v>
      </c>
      <c r="X2092">
        <v>883928</v>
      </c>
      <c r="Y2092">
        <v>562591</v>
      </c>
      <c r="Z2092">
        <v>299231</v>
      </c>
      <c r="AA2092">
        <v>154857</v>
      </c>
      <c r="AB2092">
        <v>6742143</v>
      </c>
      <c r="AC2092">
        <v>1016679</v>
      </c>
      <c r="AD2092" s="9">
        <v>2.7501993894557357E-5</v>
      </c>
      <c r="AE2092" s="9">
        <v>6.4485841488642752E-6</v>
      </c>
      <c r="AF2092" s="9">
        <v>5.24564296894999E-6</v>
      </c>
      <c r="AG2092" s="9">
        <v>5.3989908206358071E-6</v>
      </c>
      <c r="AH2092" s="9">
        <v>5.9629581042563596E-6</v>
      </c>
      <c r="AI2092" s="9">
        <v>5.0772709871534887E-6</v>
      </c>
      <c r="AJ2092" s="9">
        <v>5.6565693133377376E-6</v>
      </c>
      <c r="AK2092" s="9">
        <v>3.3772314167841293E-5</v>
      </c>
      <c r="AL2092" s="9">
        <v>8.6889393144426886E-5</v>
      </c>
      <c r="AM2092" s="9">
        <v>4.0682694356729114E-4</v>
      </c>
      <c r="AN2092" s="9">
        <v>2.1951477445672689E-5</v>
      </c>
      <c r="AO2092" s="9">
        <v>1.0622821952651722E-4</v>
      </c>
      <c r="AP2092" s="8">
        <v>4.9419999999999999E-2</v>
      </c>
      <c r="AQ2092" s="8" t="s">
        <v>5612</v>
      </c>
      <c r="AR2092" s="37">
        <v>0.49299999999999999</v>
      </c>
      <c r="AS2092" s="37">
        <v>0.57100000000000006</v>
      </c>
      <c r="AT2092" s="37">
        <v>0.82700000000000007</v>
      </c>
      <c r="AU2092" s="9" t="s">
        <v>5612</v>
      </c>
      <c r="AV2092" s="9" t="s">
        <v>5612</v>
      </c>
      <c r="AW2092" s="9" t="s">
        <v>5612</v>
      </c>
      <c r="AX2092" s="9" t="s">
        <v>5612</v>
      </c>
      <c r="AY2092" s="9" t="s">
        <v>5612</v>
      </c>
      <c r="AZ2092" s="9" t="s">
        <v>5612</v>
      </c>
    </row>
    <row r="2093" spans="1:52" x14ac:dyDescent="0.2">
      <c r="A2093" s="38" t="s">
        <v>24</v>
      </c>
      <c r="B2093" s="7">
        <v>2016</v>
      </c>
      <c r="C2093" s="3" t="s">
        <v>58</v>
      </c>
      <c r="D2093" t="s">
        <v>241</v>
      </c>
      <c r="E2093" t="s">
        <v>2602</v>
      </c>
      <c r="F2093">
        <v>10</v>
      </c>
      <c r="G2093">
        <v>5</v>
      </c>
      <c r="H2093">
        <v>5</v>
      </c>
      <c r="I2093">
        <v>5</v>
      </c>
      <c r="J2093">
        <v>5</v>
      </c>
      <c r="K2093">
        <v>5</v>
      </c>
      <c r="L2093">
        <v>12</v>
      </c>
      <c r="M2093">
        <v>20</v>
      </c>
      <c r="N2093">
        <v>37</v>
      </c>
      <c r="O2093">
        <v>75</v>
      </c>
      <c r="P2093">
        <v>179</v>
      </c>
      <c r="Q2093">
        <v>132</v>
      </c>
      <c r="R2093">
        <v>363610</v>
      </c>
      <c r="S2093">
        <v>775364</v>
      </c>
      <c r="T2093">
        <v>953172</v>
      </c>
      <c r="U2093">
        <v>926099</v>
      </c>
      <c r="V2093">
        <v>838510</v>
      </c>
      <c r="W2093">
        <v>984781</v>
      </c>
      <c r="X2093">
        <v>883928</v>
      </c>
      <c r="Y2093">
        <v>562591</v>
      </c>
      <c r="Z2093">
        <v>299231</v>
      </c>
      <c r="AA2093">
        <v>154857</v>
      </c>
      <c r="AB2093">
        <v>6742143</v>
      </c>
      <c r="AC2093">
        <v>1016679</v>
      </c>
      <c r="AD2093" s="9">
        <v>2.7501993894557357E-5</v>
      </c>
      <c r="AE2093" s="9">
        <v>6.4485841488642752E-6</v>
      </c>
      <c r="AF2093" s="9">
        <v>5.24564296894999E-6</v>
      </c>
      <c r="AG2093" s="9">
        <v>5.3989908206358071E-6</v>
      </c>
      <c r="AH2093" s="9">
        <v>5.9629581042563596E-6</v>
      </c>
      <c r="AI2093" s="9">
        <v>5.0772709871534887E-6</v>
      </c>
      <c r="AJ2093" s="9">
        <v>1.3575766352010571E-5</v>
      </c>
      <c r="AK2093" s="9">
        <v>3.554980438720136E-5</v>
      </c>
      <c r="AL2093" s="9">
        <v>1.2365029024399211E-4</v>
      </c>
      <c r="AM2093" s="9">
        <v>4.8431778996106087E-4</v>
      </c>
      <c r="AN2093" s="9">
        <v>2.6549422045779807E-5</v>
      </c>
      <c r="AO2093" s="9">
        <v>1.2983449053240994E-4</v>
      </c>
      <c r="AP2093" s="8">
        <v>3.0175E-2</v>
      </c>
      <c r="AQ2093" s="8" t="s">
        <v>5612</v>
      </c>
      <c r="AR2093" s="37">
        <v>0.5</v>
      </c>
      <c r="AS2093" s="37">
        <v>0.58600000000000008</v>
      </c>
      <c r="AT2093" s="37">
        <v>0.84599999999999997</v>
      </c>
      <c r="AU2093" s="9" t="s">
        <v>5612</v>
      </c>
      <c r="AV2093" s="9" t="s">
        <v>5612</v>
      </c>
      <c r="AW2093" s="9" t="s">
        <v>5612</v>
      </c>
      <c r="AX2093" s="9" t="s">
        <v>5612</v>
      </c>
      <c r="AY2093" s="9" t="s">
        <v>5612</v>
      </c>
      <c r="AZ2093" s="9" t="s">
        <v>5612</v>
      </c>
    </row>
    <row r="2094" spans="1:52" x14ac:dyDescent="0.2">
      <c r="A2094" s="38" t="s">
        <v>24</v>
      </c>
      <c r="B2094" s="7">
        <v>2016</v>
      </c>
      <c r="C2094" s="3" t="s">
        <v>59</v>
      </c>
      <c r="D2094" t="s">
        <v>241</v>
      </c>
      <c r="E2094" t="s">
        <v>2603</v>
      </c>
      <c r="F2094">
        <v>10</v>
      </c>
      <c r="G2094">
        <v>5</v>
      </c>
      <c r="H2094">
        <v>5</v>
      </c>
      <c r="I2094">
        <v>5</v>
      </c>
      <c r="J2094">
        <v>5</v>
      </c>
      <c r="K2094">
        <v>5</v>
      </c>
      <c r="L2094">
        <v>5</v>
      </c>
      <c r="M2094">
        <v>5</v>
      </c>
      <c r="N2094">
        <v>29</v>
      </c>
      <c r="O2094">
        <v>69</v>
      </c>
      <c r="P2094">
        <v>143</v>
      </c>
      <c r="Q2094">
        <v>103</v>
      </c>
      <c r="R2094">
        <v>363610</v>
      </c>
      <c r="S2094">
        <v>775364</v>
      </c>
      <c r="T2094">
        <v>953172</v>
      </c>
      <c r="U2094">
        <v>926099</v>
      </c>
      <c r="V2094">
        <v>838510</v>
      </c>
      <c r="W2094">
        <v>984781</v>
      </c>
      <c r="X2094">
        <v>883928</v>
      </c>
      <c r="Y2094">
        <v>562591</v>
      </c>
      <c r="Z2094">
        <v>299231</v>
      </c>
      <c r="AA2094">
        <v>154857</v>
      </c>
      <c r="AB2094">
        <v>6742143</v>
      </c>
      <c r="AC2094">
        <v>1016679</v>
      </c>
      <c r="AD2094" s="9">
        <v>2.7501993894557357E-5</v>
      </c>
      <c r="AE2094" s="9">
        <v>6.4485841488642752E-6</v>
      </c>
      <c r="AF2094" s="9">
        <v>5.24564296894999E-6</v>
      </c>
      <c r="AG2094" s="9">
        <v>5.3989908206358071E-6</v>
      </c>
      <c r="AH2094" s="9">
        <v>5.9629581042563596E-6</v>
      </c>
      <c r="AI2094" s="9">
        <v>5.0772709871534887E-6</v>
      </c>
      <c r="AJ2094" s="9">
        <v>5.6565693133377376E-6</v>
      </c>
      <c r="AK2094" s="9">
        <v>8.8874510968003399E-6</v>
      </c>
      <c r="AL2094" s="9">
        <v>9.691509235339921E-5</v>
      </c>
      <c r="AM2094" s="9">
        <v>4.4557236676417598E-4</v>
      </c>
      <c r="AN2094" s="9">
        <v>2.1209873477913476E-5</v>
      </c>
      <c r="AO2094" s="9">
        <v>1.0131024640028957E-4</v>
      </c>
      <c r="AP2094" s="8">
        <v>1.8750000000000003E-2</v>
      </c>
      <c r="AQ2094" s="8" t="s">
        <v>5612</v>
      </c>
      <c r="AR2094" s="37">
        <v>0.504</v>
      </c>
      <c r="AS2094" s="37">
        <v>0.59499999999999997</v>
      </c>
      <c r="AT2094" s="37">
        <v>0.84599999999999997</v>
      </c>
      <c r="AU2094" s="9" t="s">
        <v>5612</v>
      </c>
      <c r="AV2094" s="9" t="s">
        <v>5612</v>
      </c>
      <c r="AW2094" s="9" t="s">
        <v>5612</v>
      </c>
      <c r="AX2094" s="9" t="s">
        <v>5612</v>
      </c>
      <c r="AY2094" s="9" t="s">
        <v>5612</v>
      </c>
      <c r="AZ2094" s="9" t="s">
        <v>5612</v>
      </c>
    </row>
    <row r="2095" spans="1:52" x14ac:dyDescent="0.2">
      <c r="A2095" s="38" t="s">
        <v>24</v>
      </c>
      <c r="B2095" s="7">
        <v>2016</v>
      </c>
      <c r="C2095" s="3" t="s">
        <v>60</v>
      </c>
      <c r="D2095" t="s">
        <v>241</v>
      </c>
      <c r="E2095" t="s">
        <v>2604</v>
      </c>
      <c r="F2095">
        <v>10</v>
      </c>
      <c r="G2095">
        <v>5</v>
      </c>
      <c r="H2095">
        <v>5</v>
      </c>
      <c r="I2095">
        <v>5</v>
      </c>
      <c r="J2095">
        <v>5</v>
      </c>
      <c r="K2095">
        <v>5</v>
      </c>
      <c r="L2095">
        <v>5</v>
      </c>
      <c r="M2095">
        <v>5</v>
      </c>
      <c r="N2095">
        <v>19</v>
      </c>
      <c r="O2095">
        <v>33</v>
      </c>
      <c r="P2095">
        <v>97</v>
      </c>
      <c r="Q2095">
        <v>57</v>
      </c>
      <c r="R2095">
        <v>363610</v>
      </c>
      <c r="S2095">
        <v>775364</v>
      </c>
      <c r="T2095">
        <v>953172</v>
      </c>
      <c r="U2095">
        <v>926099</v>
      </c>
      <c r="V2095">
        <v>838510</v>
      </c>
      <c r="W2095">
        <v>984781</v>
      </c>
      <c r="X2095">
        <v>883928</v>
      </c>
      <c r="Y2095">
        <v>562591</v>
      </c>
      <c r="Z2095">
        <v>299231</v>
      </c>
      <c r="AA2095">
        <v>154857</v>
      </c>
      <c r="AB2095">
        <v>6742143</v>
      </c>
      <c r="AC2095">
        <v>1016679</v>
      </c>
      <c r="AD2095" s="9">
        <v>2.7501993894557357E-5</v>
      </c>
      <c r="AE2095" s="9">
        <v>6.4485841488642752E-6</v>
      </c>
      <c r="AF2095" s="9">
        <v>5.24564296894999E-6</v>
      </c>
      <c r="AG2095" s="9">
        <v>5.3989908206358071E-6</v>
      </c>
      <c r="AH2095" s="9">
        <v>5.9629581042563596E-6</v>
      </c>
      <c r="AI2095" s="9">
        <v>5.0772709871534887E-6</v>
      </c>
      <c r="AJ2095" s="9">
        <v>5.6565693133377376E-6</v>
      </c>
      <c r="AK2095" s="9">
        <v>8.8874510968003399E-6</v>
      </c>
      <c r="AL2095" s="9">
        <v>6.3496094990158104E-5</v>
      </c>
      <c r="AM2095" s="9">
        <v>2.1309982758286678E-4</v>
      </c>
      <c r="AN2095" s="9">
        <v>1.4387116974528721E-5</v>
      </c>
      <c r="AO2095" s="9">
        <v>5.6064893638995198E-5</v>
      </c>
      <c r="AP2095" s="8">
        <v>1.0659999999999999E-2</v>
      </c>
      <c r="AQ2095" s="8" t="s">
        <v>5612</v>
      </c>
      <c r="AR2095" s="37" t="s">
        <v>5612</v>
      </c>
      <c r="AS2095" s="37" t="s">
        <v>5612</v>
      </c>
      <c r="AT2095" s="37" t="s">
        <v>5612</v>
      </c>
      <c r="AU2095" s="9" t="s">
        <v>5612</v>
      </c>
      <c r="AV2095" s="9" t="s">
        <v>5612</v>
      </c>
      <c r="AW2095" s="9" t="s">
        <v>5612</v>
      </c>
      <c r="AX2095" s="9" t="s">
        <v>5612</v>
      </c>
      <c r="AY2095" s="9" t="s">
        <v>5612</v>
      </c>
      <c r="AZ2095" s="9" t="s">
        <v>5612</v>
      </c>
    </row>
    <row r="2096" spans="1:52" x14ac:dyDescent="0.2">
      <c r="A2096" s="38" t="s">
        <v>24</v>
      </c>
      <c r="B2096" s="7">
        <v>2016</v>
      </c>
      <c r="C2096" s="3" t="s">
        <v>61</v>
      </c>
      <c r="D2096" t="s">
        <v>241</v>
      </c>
      <c r="E2096" t="s">
        <v>2605</v>
      </c>
      <c r="F2096">
        <v>10</v>
      </c>
      <c r="G2096">
        <v>5</v>
      </c>
      <c r="H2096">
        <v>5</v>
      </c>
      <c r="I2096">
        <v>5</v>
      </c>
      <c r="J2096">
        <v>5</v>
      </c>
      <c r="K2096">
        <v>5</v>
      </c>
      <c r="L2096">
        <v>5</v>
      </c>
      <c r="M2096">
        <v>20</v>
      </c>
      <c r="N2096">
        <v>14</v>
      </c>
      <c r="O2096">
        <v>45</v>
      </c>
      <c r="P2096">
        <v>119</v>
      </c>
      <c r="Q2096">
        <v>79</v>
      </c>
      <c r="R2096">
        <v>363610</v>
      </c>
      <c r="S2096">
        <v>775364</v>
      </c>
      <c r="T2096">
        <v>953172</v>
      </c>
      <c r="U2096">
        <v>926099</v>
      </c>
      <c r="V2096">
        <v>838510</v>
      </c>
      <c r="W2096">
        <v>984781</v>
      </c>
      <c r="X2096">
        <v>883928</v>
      </c>
      <c r="Y2096">
        <v>562591</v>
      </c>
      <c r="Z2096">
        <v>299231</v>
      </c>
      <c r="AA2096">
        <v>154857</v>
      </c>
      <c r="AB2096">
        <v>6742143</v>
      </c>
      <c r="AC2096">
        <v>1016679</v>
      </c>
      <c r="AD2096" s="9">
        <v>2.7501993894557357E-5</v>
      </c>
      <c r="AE2096" s="9">
        <v>6.4485841488642752E-6</v>
      </c>
      <c r="AF2096" s="9">
        <v>5.24564296894999E-6</v>
      </c>
      <c r="AG2096" s="9">
        <v>5.3989908206358071E-6</v>
      </c>
      <c r="AH2096" s="9">
        <v>5.9629581042563596E-6</v>
      </c>
      <c r="AI2096" s="9">
        <v>5.0772709871534887E-6</v>
      </c>
      <c r="AJ2096" s="9">
        <v>5.6565693133377376E-6</v>
      </c>
      <c r="AK2096" s="9">
        <v>3.554980438720136E-5</v>
      </c>
      <c r="AL2096" s="9">
        <v>4.6786596308537551E-5</v>
      </c>
      <c r="AM2096" s="9">
        <v>2.9059067397663651E-4</v>
      </c>
      <c r="AN2096" s="9">
        <v>1.7650174432669256E-5</v>
      </c>
      <c r="AO2096" s="9">
        <v>7.7703975394396855E-5</v>
      </c>
      <c r="AP2096" s="8">
        <v>6.5000000000000006E-3</v>
      </c>
      <c r="AQ2096" s="8" t="s">
        <v>5612</v>
      </c>
      <c r="AR2096" s="37" t="s">
        <v>5612</v>
      </c>
      <c r="AS2096" s="37" t="s">
        <v>5612</v>
      </c>
      <c r="AT2096" s="37" t="s">
        <v>5612</v>
      </c>
      <c r="AU2096" s="9" t="s">
        <v>5612</v>
      </c>
      <c r="AV2096" s="9" t="s">
        <v>5612</v>
      </c>
      <c r="AW2096" s="9" t="s">
        <v>5612</v>
      </c>
      <c r="AX2096" s="9" t="s">
        <v>5612</v>
      </c>
      <c r="AY2096" s="9" t="s">
        <v>5612</v>
      </c>
      <c r="AZ2096" s="9" t="s">
        <v>5612</v>
      </c>
    </row>
    <row r="2097" spans="1:52" x14ac:dyDescent="0.2">
      <c r="A2097" s="38" t="s">
        <v>24</v>
      </c>
      <c r="B2097" s="7">
        <v>2016</v>
      </c>
      <c r="C2097" s="3" t="s">
        <v>62</v>
      </c>
      <c r="D2097" t="s">
        <v>241</v>
      </c>
      <c r="E2097" t="s">
        <v>2606</v>
      </c>
      <c r="F2097">
        <v>10</v>
      </c>
      <c r="G2097">
        <v>5</v>
      </c>
      <c r="H2097">
        <v>5</v>
      </c>
      <c r="I2097">
        <v>5</v>
      </c>
      <c r="J2097">
        <v>5</v>
      </c>
      <c r="K2097">
        <v>5</v>
      </c>
      <c r="L2097">
        <v>5</v>
      </c>
      <c r="M2097">
        <v>15</v>
      </c>
      <c r="N2097">
        <v>26</v>
      </c>
      <c r="O2097">
        <v>50</v>
      </c>
      <c r="P2097">
        <v>131</v>
      </c>
      <c r="Q2097">
        <v>91</v>
      </c>
      <c r="R2097">
        <v>363610</v>
      </c>
      <c r="S2097">
        <v>775364</v>
      </c>
      <c r="T2097">
        <v>953172</v>
      </c>
      <c r="U2097">
        <v>926099</v>
      </c>
      <c r="V2097">
        <v>838510</v>
      </c>
      <c r="W2097">
        <v>984781</v>
      </c>
      <c r="X2097">
        <v>883928</v>
      </c>
      <c r="Y2097">
        <v>562591</v>
      </c>
      <c r="Z2097">
        <v>299231</v>
      </c>
      <c r="AA2097">
        <v>154857</v>
      </c>
      <c r="AB2097">
        <v>6742143</v>
      </c>
      <c r="AC2097">
        <v>1016679</v>
      </c>
      <c r="AD2097" s="9">
        <v>2.7501993894557357E-5</v>
      </c>
      <c r="AE2097" s="9">
        <v>6.4485841488642752E-6</v>
      </c>
      <c r="AF2097" s="9">
        <v>5.24564296894999E-6</v>
      </c>
      <c r="AG2097" s="9">
        <v>5.3989908206358071E-6</v>
      </c>
      <c r="AH2097" s="9">
        <v>5.9629581042563596E-6</v>
      </c>
      <c r="AI2097" s="9">
        <v>5.0772709871534887E-6</v>
      </c>
      <c r="AJ2097" s="9">
        <v>5.6565693133377376E-6</v>
      </c>
      <c r="AK2097" s="9">
        <v>2.666235329040102E-5</v>
      </c>
      <c r="AL2097" s="9">
        <v>8.6889393144426886E-5</v>
      </c>
      <c r="AM2097" s="9">
        <v>3.2287852664070725E-4</v>
      </c>
      <c r="AN2097" s="9">
        <v>1.9430023955291366E-5</v>
      </c>
      <c r="AO2097" s="9">
        <v>8.9507110897343211E-5</v>
      </c>
      <c r="AP2097" s="8">
        <v>7.6499999999999997E-3</v>
      </c>
      <c r="AQ2097" s="8" t="s">
        <v>5612</v>
      </c>
      <c r="AR2097" s="37">
        <v>2.4E-2</v>
      </c>
      <c r="AS2097" s="37">
        <v>1.8000000000000002E-2</v>
      </c>
      <c r="AT2097" s="37">
        <v>4.8000000000000001E-2</v>
      </c>
      <c r="AU2097" s="9" t="s">
        <v>5612</v>
      </c>
      <c r="AV2097" s="9" t="s">
        <v>5612</v>
      </c>
      <c r="AW2097" s="9" t="s">
        <v>5612</v>
      </c>
      <c r="AX2097" s="9" t="s">
        <v>5612</v>
      </c>
      <c r="AY2097" s="9" t="s">
        <v>5612</v>
      </c>
      <c r="AZ2097" s="9" t="s">
        <v>5612</v>
      </c>
    </row>
    <row r="2098" spans="1:52" x14ac:dyDescent="0.2">
      <c r="A2098" s="38" t="s">
        <v>24</v>
      </c>
      <c r="B2098" s="7">
        <v>2016</v>
      </c>
      <c r="C2098" s="3" t="s">
        <v>63</v>
      </c>
      <c r="D2098" t="s">
        <v>241</v>
      </c>
      <c r="E2098" t="s">
        <v>2607</v>
      </c>
      <c r="F2098">
        <v>10</v>
      </c>
      <c r="G2098">
        <v>5</v>
      </c>
      <c r="H2098">
        <v>5</v>
      </c>
      <c r="I2098">
        <v>5</v>
      </c>
      <c r="J2098">
        <v>5</v>
      </c>
      <c r="K2098">
        <v>5</v>
      </c>
      <c r="L2098">
        <v>5</v>
      </c>
      <c r="M2098">
        <v>5</v>
      </c>
      <c r="N2098">
        <v>21</v>
      </c>
      <c r="O2098">
        <v>43</v>
      </c>
      <c r="P2098">
        <v>109</v>
      </c>
      <c r="Q2098">
        <v>69</v>
      </c>
      <c r="R2098">
        <v>363610</v>
      </c>
      <c r="S2098">
        <v>775364</v>
      </c>
      <c r="T2098">
        <v>953172</v>
      </c>
      <c r="U2098">
        <v>926099</v>
      </c>
      <c r="V2098">
        <v>838510</v>
      </c>
      <c r="W2098">
        <v>984781</v>
      </c>
      <c r="X2098">
        <v>883928</v>
      </c>
      <c r="Y2098">
        <v>562591</v>
      </c>
      <c r="Z2098">
        <v>299231</v>
      </c>
      <c r="AA2098">
        <v>154857</v>
      </c>
      <c r="AB2098">
        <v>6742143</v>
      </c>
      <c r="AC2098">
        <v>1016679</v>
      </c>
      <c r="AD2098" s="9">
        <v>2.7501993894557357E-5</v>
      </c>
      <c r="AE2098" s="9">
        <v>6.4485841488642752E-6</v>
      </c>
      <c r="AF2098" s="9">
        <v>5.24564296894999E-6</v>
      </c>
      <c r="AG2098" s="9">
        <v>5.3989908206358071E-6</v>
      </c>
      <c r="AH2098" s="9">
        <v>5.9629581042563596E-6</v>
      </c>
      <c r="AI2098" s="9">
        <v>5.0772709871534887E-6</v>
      </c>
      <c r="AJ2098" s="9">
        <v>5.6565693133377376E-6</v>
      </c>
      <c r="AK2098" s="9">
        <v>8.8874510968003399E-6</v>
      </c>
      <c r="AL2098" s="9">
        <v>7.0179894462806333E-5</v>
      </c>
      <c r="AM2098" s="9">
        <v>2.776755329110082E-4</v>
      </c>
      <c r="AN2098" s="9">
        <v>1.6166966497150833E-5</v>
      </c>
      <c r="AO2098" s="9">
        <v>6.7868029141941554E-5</v>
      </c>
      <c r="AP2098" s="8">
        <v>1.1859999999999999E-2</v>
      </c>
      <c r="AQ2098" s="8" t="s">
        <v>5612</v>
      </c>
      <c r="AR2098" s="37">
        <v>0.115</v>
      </c>
      <c r="AS2098" s="37">
        <v>0.128</v>
      </c>
      <c r="AT2098" s="37">
        <v>0.23100000000000001</v>
      </c>
      <c r="AU2098" s="9" t="s">
        <v>5612</v>
      </c>
      <c r="AV2098" s="9" t="s">
        <v>5612</v>
      </c>
      <c r="AW2098" s="9" t="s">
        <v>5612</v>
      </c>
      <c r="AX2098" s="9" t="s">
        <v>5612</v>
      </c>
      <c r="AY2098" s="9" t="s">
        <v>5612</v>
      </c>
      <c r="AZ2098" s="9" t="s">
        <v>5612</v>
      </c>
    </row>
    <row r="2099" spans="1:52" x14ac:dyDescent="0.2">
      <c r="A2099" s="38" t="s">
        <v>24</v>
      </c>
      <c r="B2099" s="7">
        <v>2016</v>
      </c>
      <c r="C2099" s="3" t="s">
        <v>64</v>
      </c>
      <c r="D2099" t="s">
        <v>241</v>
      </c>
      <c r="E2099" t="s">
        <v>2608</v>
      </c>
      <c r="F2099">
        <v>10</v>
      </c>
      <c r="G2099">
        <v>5</v>
      </c>
      <c r="H2099">
        <v>5</v>
      </c>
      <c r="I2099">
        <v>5</v>
      </c>
      <c r="J2099">
        <v>5</v>
      </c>
      <c r="K2099">
        <v>5</v>
      </c>
      <c r="L2099">
        <v>5</v>
      </c>
      <c r="M2099">
        <v>12</v>
      </c>
      <c r="N2099">
        <v>24</v>
      </c>
      <c r="O2099">
        <v>42</v>
      </c>
      <c r="P2099">
        <v>118</v>
      </c>
      <c r="Q2099">
        <v>78</v>
      </c>
      <c r="R2099">
        <v>363610</v>
      </c>
      <c r="S2099">
        <v>775364</v>
      </c>
      <c r="T2099">
        <v>953172</v>
      </c>
      <c r="U2099">
        <v>926099</v>
      </c>
      <c r="V2099">
        <v>838510</v>
      </c>
      <c r="W2099">
        <v>984781</v>
      </c>
      <c r="X2099">
        <v>883928</v>
      </c>
      <c r="Y2099">
        <v>562591</v>
      </c>
      <c r="Z2099">
        <v>299231</v>
      </c>
      <c r="AA2099">
        <v>154857</v>
      </c>
      <c r="AB2099">
        <v>6742143</v>
      </c>
      <c r="AC2099">
        <v>1016679</v>
      </c>
      <c r="AD2099" s="9">
        <v>2.7501993894557357E-5</v>
      </c>
      <c r="AE2099" s="9">
        <v>6.4485841488642752E-6</v>
      </c>
      <c r="AF2099" s="9">
        <v>5.24564296894999E-6</v>
      </c>
      <c r="AG2099" s="9">
        <v>5.3989908206358071E-6</v>
      </c>
      <c r="AH2099" s="9">
        <v>5.9629581042563596E-6</v>
      </c>
      <c r="AI2099" s="9">
        <v>5.0772709871534887E-6</v>
      </c>
      <c r="AJ2099" s="9">
        <v>5.6565693133377376E-6</v>
      </c>
      <c r="AK2099" s="9">
        <v>2.1329882632320816E-5</v>
      </c>
      <c r="AL2099" s="9">
        <v>8.0205593671778657E-5</v>
      </c>
      <c r="AM2099" s="9">
        <v>2.7121796237819409E-4</v>
      </c>
      <c r="AN2099" s="9">
        <v>1.7501853639117415E-5</v>
      </c>
      <c r="AO2099" s="9">
        <v>7.6720380769151327E-5</v>
      </c>
      <c r="AP2099" s="8">
        <v>1.7850000000000001E-2</v>
      </c>
      <c r="AQ2099" s="8" t="s">
        <v>5612</v>
      </c>
      <c r="AR2099" s="37">
        <v>0.307</v>
      </c>
      <c r="AS2099" s="37">
        <v>0.376</v>
      </c>
      <c r="AT2099" s="37">
        <v>0.48700000000000004</v>
      </c>
      <c r="AU2099" s="9" t="s">
        <v>5612</v>
      </c>
      <c r="AV2099" s="9" t="s">
        <v>5612</v>
      </c>
      <c r="AW2099" s="9" t="s">
        <v>5612</v>
      </c>
      <c r="AX2099" s="9" t="s">
        <v>5612</v>
      </c>
      <c r="AY2099" s="9" t="s">
        <v>5612</v>
      </c>
      <c r="AZ2099" s="9" t="s">
        <v>5612</v>
      </c>
    </row>
    <row r="2100" spans="1:52" x14ac:dyDescent="0.2">
      <c r="A2100" s="38" t="s">
        <v>24</v>
      </c>
      <c r="B2100" s="7">
        <v>2016</v>
      </c>
      <c r="C2100" s="3" t="s">
        <v>65</v>
      </c>
      <c r="D2100" t="s">
        <v>241</v>
      </c>
      <c r="E2100" t="s">
        <v>2609</v>
      </c>
      <c r="F2100">
        <v>10</v>
      </c>
      <c r="G2100">
        <v>5</v>
      </c>
      <c r="H2100">
        <v>5</v>
      </c>
      <c r="I2100">
        <v>5</v>
      </c>
      <c r="J2100">
        <v>5</v>
      </c>
      <c r="K2100">
        <v>5</v>
      </c>
      <c r="L2100">
        <v>10</v>
      </c>
      <c r="M2100">
        <v>10</v>
      </c>
      <c r="N2100">
        <v>23</v>
      </c>
      <c r="O2100">
        <v>41</v>
      </c>
      <c r="P2100">
        <v>119</v>
      </c>
      <c r="Q2100">
        <v>74</v>
      </c>
      <c r="R2100">
        <v>363610</v>
      </c>
      <c r="S2100">
        <v>775364</v>
      </c>
      <c r="T2100">
        <v>953172</v>
      </c>
      <c r="U2100">
        <v>926099</v>
      </c>
      <c r="V2100">
        <v>838510</v>
      </c>
      <c r="W2100">
        <v>984781</v>
      </c>
      <c r="X2100">
        <v>883928</v>
      </c>
      <c r="Y2100">
        <v>562591</v>
      </c>
      <c r="Z2100">
        <v>299231</v>
      </c>
      <c r="AA2100">
        <v>154857</v>
      </c>
      <c r="AB2100">
        <v>6742143</v>
      </c>
      <c r="AC2100">
        <v>1016679</v>
      </c>
      <c r="AD2100" s="9">
        <v>2.7501993894557357E-5</v>
      </c>
      <c r="AE2100" s="9">
        <v>6.4485841488642752E-6</v>
      </c>
      <c r="AF2100" s="9">
        <v>5.24564296894999E-6</v>
      </c>
      <c r="AG2100" s="9">
        <v>5.3989908206358071E-6</v>
      </c>
      <c r="AH2100" s="9">
        <v>5.9629581042563596E-6</v>
      </c>
      <c r="AI2100" s="9">
        <v>5.0772709871534887E-6</v>
      </c>
      <c r="AJ2100" s="9">
        <v>1.1313138626675475E-5</v>
      </c>
      <c r="AK2100" s="9">
        <v>1.777490219360068E-5</v>
      </c>
      <c r="AL2100" s="9">
        <v>7.6863693935454549E-5</v>
      </c>
      <c r="AM2100" s="9">
        <v>2.6476039184537993E-4</v>
      </c>
      <c r="AN2100" s="9">
        <v>1.7650174432669256E-5</v>
      </c>
      <c r="AO2100" s="9">
        <v>7.2786002268169204E-5</v>
      </c>
      <c r="AP2100" s="8">
        <v>2.1999999999999999E-2</v>
      </c>
      <c r="AQ2100" s="8">
        <v>0.92200000000000004</v>
      </c>
      <c r="AR2100" s="37">
        <v>0.41799999999999998</v>
      </c>
      <c r="AS2100" s="37">
        <v>0.504</v>
      </c>
      <c r="AT2100" s="37">
        <v>0.66200000000000003</v>
      </c>
      <c r="AU2100" s="9" t="s">
        <v>5612</v>
      </c>
      <c r="AV2100" s="9" t="s">
        <v>5612</v>
      </c>
      <c r="AW2100" s="9" t="s">
        <v>5612</v>
      </c>
      <c r="AX2100" s="9" t="s">
        <v>5612</v>
      </c>
      <c r="AY2100" s="9" t="s">
        <v>5612</v>
      </c>
      <c r="AZ2100" s="9" t="s">
        <v>5612</v>
      </c>
    </row>
    <row r="2101" spans="1:52" x14ac:dyDescent="0.2">
      <c r="A2101" s="38" t="s">
        <v>24</v>
      </c>
      <c r="B2101" s="7">
        <v>2016</v>
      </c>
      <c r="C2101" s="3" t="s">
        <v>66</v>
      </c>
      <c r="D2101" t="s">
        <v>241</v>
      </c>
      <c r="E2101" t="s">
        <v>2610</v>
      </c>
      <c r="F2101">
        <v>10</v>
      </c>
      <c r="G2101">
        <v>5</v>
      </c>
      <c r="H2101">
        <v>5</v>
      </c>
      <c r="I2101">
        <v>5</v>
      </c>
      <c r="J2101">
        <v>5</v>
      </c>
      <c r="K2101">
        <v>5</v>
      </c>
      <c r="L2101">
        <v>5</v>
      </c>
      <c r="M2101">
        <v>13</v>
      </c>
      <c r="N2101">
        <v>23</v>
      </c>
      <c r="O2101">
        <v>59</v>
      </c>
      <c r="P2101">
        <v>135</v>
      </c>
      <c r="Q2101">
        <v>95</v>
      </c>
      <c r="R2101">
        <v>363610</v>
      </c>
      <c r="S2101">
        <v>775364</v>
      </c>
      <c r="T2101">
        <v>953172</v>
      </c>
      <c r="U2101">
        <v>926099</v>
      </c>
      <c r="V2101">
        <v>838510</v>
      </c>
      <c r="W2101">
        <v>984781</v>
      </c>
      <c r="X2101">
        <v>883928</v>
      </c>
      <c r="Y2101">
        <v>562591</v>
      </c>
      <c r="Z2101">
        <v>299231</v>
      </c>
      <c r="AA2101">
        <v>154857</v>
      </c>
      <c r="AB2101">
        <v>6742143</v>
      </c>
      <c r="AC2101">
        <v>1016679</v>
      </c>
      <c r="AD2101" s="9">
        <v>2.7501993894557357E-5</v>
      </c>
      <c r="AE2101" s="9">
        <v>6.4485841488642752E-6</v>
      </c>
      <c r="AF2101" s="9">
        <v>5.24564296894999E-6</v>
      </c>
      <c r="AG2101" s="9">
        <v>5.3989908206358071E-6</v>
      </c>
      <c r="AH2101" s="9">
        <v>5.9629581042563596E-6</v>
      </c>
      <c r="AI2101" s="9">
        <v>5.0772709871534887E-6</v>
      </c>
      <c r="AJ2101" s="9">
        <v>5.6565693133377376E-6</v>
      </c>
      <c r="AK2101" s="9">
        <v>2.3107372851680883E-5</v>
      </c>
      <c r="AL2101" s="9">
        <v>7.6863693935454549E-5</v>
      </c>
      <c r="AM2101" s="9">
        <v>3.8099666143603456E-4</v>
      </c>
      <c r="AN2101" s="9">
        <v>2.0023307129498738E-5</v>
      </c>
      <c r="AO2101" s="9">
        <v>9.3441489398325334E-5</v>
      </c>
      <c r="AP2101" s="8">
        <v>3.0875E-2</v>
      </c>
      <c r="AQ2101" s="8" t="s">
        <v>5612</v>
      </c>
      <c r="AR2101" s="37">
        <v>0.45200000000000001</v>
      </c>
      <c r="AS2101" s="37">
        <v>0.54</v>
      </c>
      <c r="AT2101" s="37">
        <v>0.73799999999999999</v>
      </c>
      <c r="AU2101" s="9" t="s">
        <v>5612</v>
      </c>
      <c r="AV2101" s="9" t="s">
        <v>5612</v>
      </c>
      <c r="AW2101" s="9" t="s">
        <v>5612</v>
      </c>
      <c r="AX2101" s="9" t="s">
        <v>5612</v>
      </c>
      <c r="AY2101" s="9" t="s">
        <v>5612</v>
      </c>
      <c r="AZ2101" s="9" t="s">
        <v>5612</v>
      </c>
    </row>
    <row r="2102" spans="1:52" x14ac:dyDescent="0.2">
      <c r="A2102" s="38" t="s">
        <v>24</v>
      </c>
      <c r="B2102" s="7">
        <v>2017</v>
      </c>
      <c r="C2102" s="3" t="s">
        <v>55</v>
      </c>
      <c r="D2102" t="s">
        <v>242</v>
      </c>
      <c r="E2102" t="s">
        <v>2611</v>
      </c>
      <c r="F2102">
        <v>10</v>
      </c>
      <c r="G2102">
        <v>5</v>
      </c>
      <c r="H2102">
        <v>5</v>
      </c>
      <c r="I2102">
        <v>5</v>
      </c>
      <c r="J2102">
        <v>5</v>
      </c>
      <c r="K2102">
        <v>5</v>
      </c>
      <c r="L2102">
        <v>15</v>
      </c>
      <c r="M2102">
        <v>16</v>
      </c>
      <c r="N2102">
        <v>44</v>
      </c>
      <c r="O2102">
        <v>104</v>
      </c>
      <c r="P2102">
        <v>214</v>
      </c>
      <c r="Q2102">
        <v>164</v>
      </c>
      <c r="R2102">
        <v>362855</v>
      </c>
      <c r="S2102">
        <v>769963</v>
      </c>
      <c r="T2102">
        <v>949965</v>
      </c>
      <c r="U2102">
        <v>947078</v>
      </c>
      <c r="V2102">
        <v>834956</v>
      </c>
      <c r="W2102">
        <v>973034</v>
      </c>
      <c r="X2102">
        <v>901717</v>
      </c>
      <c r="Y2102">
        <v>589388</v>
      </c>
      <c r="Z2102">
        <v>305023</v>
      </c>
      <c r="AA2102">
        <v>155340</v>
      </c>
      <c r="AB2102">
        <v>6789319</v>
      </c>
      <c r="AC2102">
        <v>1049751</v>
      </c>
      <c r="AD2102" s="9">
        <v>2.7559217869396865E-5</v>
      </c>
      <c r="AE2102" s="9">
        <v>6.4938185341373549E-6</v>
      </c>
      <c r="AF2102" s="9">
        <v>5.2633518076981784E-6</v>
      </c>
      <c r="AG2102" s="9">
        <v>5.2793962060147102E-6</v>
      </c>
      <c r="AH2102" s="9">
        <v>5.98833950531525E-6</v>
      </c>
      <c r="AI2102" s="9">
        <v>5.138566586573542E-6</v>
      </c>
      <c r="AJ2102" s="9">
        <v>1.663493091513191E-5</v>
      </c>
      <c r="AK2102" s="9">
        <v>2.7146803124597039E-5</v>
      </c>
      <c r="AL2102" s="9">
        <v>1.4425141710625101E-4</v>
      </c>
      <c r="AM2102" s="9">
        <v>6.6949916312604614E-4</v>
      </c>
      <c r="AN2102" s="9">
        <v>3.1520097965642796E-5</v>
      </c>
      <c r="AO2102" s="9">
        <v>1.5622752443198435E-4</v>
      </c>
      <c r="AP2102" s="8">
        <v>4.4199999999999996E-2</v>
      </c>
      <c r="AQ2102" s="8" t="s">
        <v>5612</v>
      </c>
      <c r="AR2102" s="37">
        <v>0.47200000000000003</v>
      </c>
      <c r="AS2102" s="37">
        <v>0.56600000000000006</v>
      </c>
      <c r="AT2102" s="37">
        <v>0.76600000000000001</v>
      </c>
      <c r="AU2102" s="9" t="s">
        <v>5612</v>
      </c>
      <c r="AV2102" s="9" t="s">
        <v>5612</v>
      </c>
      <c r="AW2102" s="9" t="s">
        <v>5612</v>
      </c>
      <c r="AX2102" s="9" t="s">
        <v>5612</v>
      </c>
      <c r="AY2102" s="9" t="s">
        <v>5612</v>
      </c>
      <c r="AZ2102" s="9" t="s">
        <v>5612</v>
      </c>
    </row>
    <row r="2103" spans="1:52" x14ac:dyDescent="0.2">
      <c r="A2103" s="38" t="s">
        <v>24</v>
      </c>
      <c r="B2103" s="7">
        <v>2017</v>
      </c>
      <c r="C2103" s="3" t="s">
        <v>56</v>
      </c>
      <c r="D2103" t="s">
        <v>242</v>
      </c>
      <c r="E2103" t="s">
        <v>2612</v>
      </c>
      <c r="F2103">
        <v>10</v>
      </c>
      <c r="G2103">
        <v>5</v>
      </c>
      <c r="H2103">
        <v>5</v>
      </c>
      <c r="I2103">
        <v>5</v>
      </c>
      <c r="J2103">
        <v>5</v>
      </c>
      <c r="K2103">
        <v>5</v>
      </c>
      <c r="L2103">
        <v>12</v>
      </c>
      <c r="M2103">
        <v>24</v>
      </c>
      <c r="N2103">
        <v>40</v>
      </c>
      <c r="O2103">
        <v>113</v>
      </c>
      <c r="P2103">
        <v>224</v>
      </c>
      <c r="Q2103">
        <v>177</v>
      </c>
      <c r="R2103">
        <v>362855</v>
      </c>
      <c r="S2103">
        <v>769963</v>
      </c>
      <c r="T2103">
        <v>949965</v>
      </c>
      <c r="U2103">
        <v>947078</v>
      </c>
      <c r="V2103">
        <v>834956</v>
      </c>
      <c r="W2103">
        <v>973034</v>
      </c>
      <c r="X2103">
        <v>901717</v>
      </c>
      <c r="Y2103">
        <v>589388</v>
      </c>
      <c r="Z2103">
        <v>305023</v>
      </c>
      <c r="AA2103">
        <v>155340</v>
      </c>
      <c r="AB2103">
        <v>6789319</v>
      </c>
      <c r="AC2103">
        <v>1049751</v>
      </c>
      <c r="AD2103" s="9">
        <v>2.7559217869396865E-5</v>
      </c>
      <c r="AE2103" s="9">
        <v>6.4938185341373549E-6</v>
      </c>
      <c r="AF2103" s="9">
        <v>5.2633518076981784E-6</v>
      </c>
      <c r="AG2103" s="9">
        <v>5.2793962060147102E-6</v>
      </c>
      <c r="AH2103" s="9">
        <v>5.98833950531525E-6</v>
      </c>
      <c r="AI2103" s="9">
        <v>5.138566586573542E-6</v>
      </c>
      <c r="AJ2103" s="9">
        <v>1.3307944732105527E-5</v>
      </c>
      <c r="AK2103" s="9">
        <v>4.0720204686895562E-5</v>
      </c>
      <c r="AL2103" s="9">
        <v>1.3113765191477363E-4</v>
      </c>
      <c r="AM2103" s="9">
        <v>7.2743659070426158E-4</v>
      </c>
      <c r="AN2103" s="9">
        <v>3.2992999739738259E-5</v>
      </c>
      <c r="AO2103" s="9">
        <v>1.6861141356378799E-4</v>
      </c>
      <c r="AP2103" s="8">
        <v>7.1750000000000008E-2</v>
      </c>
      <c r="AQ2103" s="8" t="s">
        <v>5612</v>
      </c>
      <c r="AR2103" s="37">
        <v>0.48799999999999999</v>
      </c>
      <c r="AS2103" s="37">
        <v>0.57799999999999996</v>
      </c>
      <c r="AT2103" s="37">
        <v>0.78400000000000003</v>
      </c>
      <c r="AU2103" s="9" t="s">
        <v>5612</v>
      </c>
      <c r="AV2103" s="9" t="s">
        <v>5612</v>
      </c>
      <c r="AW2103" s="9" t="s">
        <v>5612</v>
      </c>
      <c r="AX2103" s="9" t="s">
        <v>5612</v>
      </c>
      <c r="AY2103" s="9" t="s">
        <v>5612</v>
      </c>
      <c r="AZ2103" s="9" t="s">
        <v>5612</v>
      </c>
    </row>
    <row r="2104" spans="1:52" x14ac:dyDescent="0.2">
      <c r="A2104" s="38" t="s">
        <v>24</v>
      </c>
      <c r="B2104" s="7">
        <v>2017</v>
      </c>
      <c r="C2104" s="3" t="s">
        <v>57</v>
      </c>
      <c r="D2104" t="s">
        <v>242</v>
      </c>
      <c r="E2104" t="s">
        <v>2613</v>
      </c>
      <c r="F2104">
        <v>10</v>
      </c>
      <c r="G2104">
        <v>5</v>
      </c>
      <c r="H2104">
        <v>5</v>
      </c>
      <c r="I2104">
        <v>5</v>
      </c>
      <c r="J2104">
        <v>5</v>
      </c>
      <c r="K2104">
        <v>5</v>
      </c>
      <c r="L2104">
        <v>5</v>
      </c>
      <c r="M2104">
        <v>24</v>
      </c>
      <c r="N2104">
        <v>39</v>
      </c>
      <c r="O2104">
        <v>116</v>
      </c>
      <c r="P2104">
        <v>219</v>
      </c>
      <c r="Q2104">
        <v>179</v>
      </c>
      <c r="R2104">
        <v>362855</v>
      </c>
      <c r="S2104">
        <v>769963</v>
      </c>
      <c r="T2104">
        <v>949965</v>
      </c>
      <c r="U2104">
        <v>947078</v>
      </c>
      <c r="V2104">
        <v>834956</v>
      </c>
      <c r="W2104">
        <v>973034</v>
      </c>
      <c r="X2104">
        <v>901717</v>
      </c>
      <c r="Y2104">
        <v>589388</v>
      </c>
      <c r="Z2104">
        <v>305023</v>
      </c>
      <c r="AA2104">
        <v>155340</v>
      </c>
      <c r="AB2104">
        <v>6789319</v>
      </c>
      <c r="AC2104">
        <v>1049751</v>
      </c>
      <c r="AD2104" s="9">
        <v>2.7559217869396865E-5</v>
      </c>
      <c r="AE2104" s="9">
        <v>6.4938185341373549E-6</v>
      </c>
      <c r="AF2104" s="9">
        <v>5.2633518076981784E-6</v>
      </c>
      <c r="AG2104" s="9">
        <v>5.2793962060147102E-6</v>
      </c>
      <c r="AH2104" s="9">
        <v>5.98833950531525E-6</v>
      </c>
      <c r="AI2104" s="9">
        <v>5.138566586573542E-6</v>
      </c>
      <c r="AJ2104" s="9">
        <v>5.5449769717106368E-6</v>
      </c>
      <c r="AK2104" s="9">
        <v>4.0720204686895562E-5</v>
      </c>
      <c r="AL2104" s="9">
        <v>1.2785921061690431E-4</v>
      </c>
      <c r="AM2104" s="9">
        <v>7.467490665636668E-4</v>
      </c>
      <c r="AN2104" s="9">
        <v>3.2256548852690528E-5</v>
      </c>
      <c r="AO2104" s="9">
        <v>1.7051662727637316E-4</v>
      </c>
      <c r="AP2104" s="8">
        <v>5.2739999999999988E-2</v>
      </c>
      <c r="AQ2104" s="8" t="s">
        <v>5612</v>
      </c>
      <c r="AR2104" s="37">
        <v>0.499</v>
      </c>
      <c r="AS2104" s="37">
        <v>0.58899999999999997</v>
      </c>
      <c r="AT2104" s="37">
        <v>0.79099999999999993</v>
      </c>
      <c r="AU2104" s="9" t="s">
        <v>5612</v>
      </c>
      <c r="AV2104" s="9" t="s">
        <v>5612</v>
      </c>
      <c r="AW2104" s="9" t="s">
        <v>5612</v>
      </c>
      <c r="AX2104" s="9" t="s">
        <v>5612</v>
      </c>
      <c r="AY2104" s="9" t="s">
        <v>5612</v>
      </c>
      <c r="AZ2104" s="9" t="s">
        <v>5612</v>
      </c>
    </row>
    <row r="2105" spans="1:52" x14ac:dyDescent="0.2">
      <c r="A2105" s="38" t="s">
        <v>24</v>
      </c>
      <c r="B2105" s="7">
        <v>2017</v>
      </c>
      <c r="C2105" s="3" t="s">
        <v>58</v>
      </c>
      <c r="D2105" t="s">
        <v>242</v>
      </c>
      <c r="E2105" t="s">
        <v>2614</v>
      </c>
      <c r="F2105">
        <v>10</v>
      </c>
      <c r="G2105">
        <v>5</v>
      </c>
      <c r="H2105">
        <v>5</v>
      </c>
      <c r="I2105">
        <v>5</v>
      </c>
      <c r="J2105">
        <v>5</v>
      </c>
      <c r="K2105">
        <v>5</v>
      </c>
      <c r="L2105">
        <v>11</v>
      </c>
      <c r="M2105">
        <v>21</v>
      </c>
      <c r="N2105">
        <v>32</v>
      </c>
      <c r="O2105">
        <v>67</v>
      </c>
      <c r="P2105">
        <v>166</v>
      </c>
      <c r="Q2105">
        <v>120</v>
      </c>
      <c r="R2105">
        <v>362855</v>
      </c>
      <c r="S2105">
        <v>769963</v>
      </c>
      <c r="T2105">
        <v>949965</v>
      </c>
      <c r="U2105">
        <v>947078</v>
      </c>
      <c r="V2105">
        <v>834956</v>
      </c>
      <c r="W2105">
        <v>973034</v>
      </c>
      <c r="X2105">
        <v>901717</v>
      </c>
      <c r="Y2105">
        <v>589388</v>
      </c>
      <c r="Z2105">
        <v>305023</v>
      </c>
      <c r="AA2105">
        <v>155340</v>
      </c>
      <c r="AB2105">
        <v>6789319</v>
      </c>
      <c r="AC2105">
        <v>1049751</v>
      </c>
      <c r="AD2105" s="9">
        <v>2.7559217869396865E-5</v>
      </c>
      <c r="AE2105" s="9">
        <v>6.4938185341373549E-6</v>
      </c>
      <c r="AF2105" s="9">
        <v>5.2633518076981784E-6</v>
      </c>
      <c r="AG2105" s="9">
        <v>5.2793962060147102E-6</v>
      </c>
      <c r="AH2105" s="9">
        <v>5.98833950531525E-6</v>
      </c>
      <c r="AI2105" s="9">
        <v>5.138566586573542E-6</v>
      </c>
      <c r="AJ2105" s="9">
        <v>1.21989493377634E-5</v>
      </c>
      <c r="AK2105" s="9">
        <v>3.5630179101033615E-5</v>
      </c>
      <c r="AL2105" s="9">
        <v>1.0491012153181891E-4</v>
      </c>
      <c r="AM2105" s="9">
        <v>4.3131196086004895E-4</v>
      </c>
      <c r="AN2105" s="9">
        <v>2.44501694499846E-5</v>
      </c>
      <c r="AO2105" s="9">
        <v>1.143128227551105E-4</v>
      </c>
      <c r="AP2105" s="8">
        <v>4.4174999999999999E-2</v>
      </c>
      <c r="AQ2105" s="8" t="s">
        <v>5612</v>
      </c>
      <c r="AR2105" s="37">
        <v>0.502</v>
      </c>
      <c r="AS2105" s="37">
        <v>0.59299999999999997</v>
      </c>
      <c r="AT2105" s="37">
        <v>0.81200000000000006</v>
      </c>
      <c r="AU2105" s="9" t="s">
        <v>5612</v>
      </c>
      <c r="AV2105" s="9" t="s">
        <v>5612</v>
      </c>
      <c r="AW2105" s="9" t="s">
        <v>5612</v>
      </c>
      <c r="AX2105" s="9" t="s">
        <v>5612</v>
      </c>
      <c r="AY2105" s="9" t="s">
        <v>5612</v>
      </c>
      <c r="AZ2105" s="9" t="s">
        <v>5612</v>
      </c>
    </row>
    <row r="2106" spans="1:52" x14ac:dyDescent="0.2">
      <c r="A2106" s="38" t="s">
        <v>24</v>
      </c>
      <c r="B2106" s="7">
        <v>2017</v>
      </c>
      <c r="C2106" s="3" t="s">
        <v>59</v>
      </c>
      <c r="D2106" t="s">
        <v>242</v>
      </c>
      <c r="E2106" t="s">
        <v>2615</v>
      </c>
      <c r="F2106">
        <v>10</v>
      </c>
      <c r="G2106">
        <v>5</v>
      </c>
      <c r="H2106">
        <v>5</v>
      </c>
      <c r="I2106">
        <v>5</v>
      </c>
      <c r="J2106">
        <v>5</v>
      </c>
      <c r="K2106">
        <v>5</v>
      </c>
      <c r="L2106">
        <v>5</v>
      </c>
      <c r="M2106">
        <v>13</v>
      </c>
      <c r="N2106">
        <v>27</v>
      </c>
      <c r="O2106">
        <v>56</v>
      </c>
      <c r="P2106">
        <v>136</v>
      </c>
      <c r="Q2106">
        <v>96</v>
      </c>
      <c r="R2106">
        <v>362855</v>
      </c>
      <c r="S2106">
        <v>769963</v>
      </c>
      <c r="T2106">
        <v>949965</v>
      </c>
      <c r="U2106">
        <v>947078</v>
      </c>
      <c r="V2106">
        <v>834956</v>
      </c>
      <c r="W2106">
        <v>973034</v>
      </c>
      <c r="X2106">
        <v>901717</v>
      </c>
      <c r="Y2106">
        <v>589388</v>
      </c>
      <c r="Z2106">
        <v>305023</v>
      </c>
      <c r="AA2106">
        <v>155340</v>
      </c>
      <c r="AB2106">
        <v>6789319</v>
      </c>
      <c r="AC2106">
        <v>1049751</v>
      </c>
      <c r="AD2106" s="9">
        <v>2.7559217869396865E-5</v>
      </c>
      <c r="AE2106" s="9">
        <v>6.4938185341373549E-6</v>
      </c>
      <c r="AF2106" s="9">
        <v>5.2633518076981784E-6</v>
      </c>
      <c r="AG2106" s="9">
        <v>5.2793962060147102E-6</v>
      </c>
      <c r="AH2106" s="9">
        <v>5.98833950531525E-6</v>
      </c>
      <c r="AI2106" s="9">
        <v>5.138566586573542E-6</v>
      </c>
      <c r="AJ2106" s="9">
        <v>5.5449769717106368E-6</v>
      </c>
      <c r="AK2106" s="9">
        <v>2.2056777538735095E-5</v>
      </c>
      <c r="AL2106" s="9">
        <v>8.8517915042472207E-5</v>
      </c>
      <c r="AM2106" s="9">
        <v>3.6049954937556329E-4</v>
      </c>
      <c r="AN2106" s="9">
        <v>2.0031464127698227E-5</v>
      </c>
      <c r="AO2106" s="9">
        <v>9.14502582040884E-5</v>
      </c>
      <c r="AP2106" s="8">
        <v>2.0200000000000003E-2</v>
      </c>
      <c r="AQ2106" s="8" t="s">
        <v>5612</v>
      </c>
      <c r="AR2106" s="37">
        <v>0.503</v>
      </c>
      <c r="AS2106" s="37">
        <v>0.59299999999999997</v>
      </c>
      <c r="AT2106" s="37">
        <v>0.82000000000000006</v>
      </c>
      <c r="AU2106" s="9" t="s">
        <v>5612</v>
      </c>
      <c r="AV2106" s="9" t="s">
        <v>5612</v>
      </c>
      <c r="AW2106" s="9" t="s">
        <v>5612</v>
      </c>
      <c r="AX2106" s="9" t="s">
        <v>5612</v>
      </c>
      <c r="AY2106" s="9" t="s">
        <v>5612</v>
      </c>
      <c r="AZ2106" s="9" t="s">
        <v>5612</v>
      </c>
    </row>
    <row r="2107" spans="1:52" x14ac:dyDescent="0.2">
      <c r="A2107" s="38" t="s">
        <v>24</v>
      </c>
      <c r="B2107" s="7">
        <v>2017</v>
      </c>
      <c r="C2107" s="3" t="s">
        <v>60</v>
      </c>
      <c r="D2107" t="s">
        <v>242</v>
      </c>
      <c r="E2107" t="s">
        <v>2616</v>
      </c>
      <c r="F2107">
        <v>10</v>
      </c>
      <c r="G2107">
        <v>5</v>
      </c>
      <c r="H2107">
        <v>5</v>
      </c>
      <c r="I2107">
        <v>5</v>
      </c>
      <c r="J2107">
        <v>5</v>
      </c>
      <c r="K2107">
        <v>5</v>
      </c>
      <c r="L2107">
        <v>5</v>
      </c>
      <c r="M2107">
        <v>10</v>
      </c>
      <c r="N2107">
        <v>29</v>
      </c>
      <c r="O2107">
        <v>54</v>
      </c>
      <c r="P2107">
        <v>133</v>
      </c>
      <c r="Q2107">
        <v>93</v>
      </c>
      <c r="R2107">
        <v>362855</v>
      </c>
      <c r="S2107">
        <v>769963</v>
      </c>
      <c r="T2107">
        <v>949965</v>
      </c>
      <c r="U2107">
        <v>947078</v>
      </c>
      <c r="V2107">
        <v>834956</v>
      </c>
      <c r="W2107">
        <v>973034</v>
      </c>
      <c r="X2107">
        <v>901717</v>
      </c>
      <c r="Y2107">
        <v>589388</v>
      </c>
      <c r="Z2107">
        <v>305023</v>
      </c>
      <c r="AA2107">
        <v>155340</v>
      </c>
      <c r="AB2107">
        <v>6789319</v>
      </c>
      <c r="AC2107">
        <v>1049751</v>
      </c>
      <c r="AD2107" s="9">
        <v>2.7559217869396865E-5</v>
      </c>
      <c r="AE2107" s="9">
        <v>6.4938185341373549E-6</v>
      </c>
      <c r="AF2107" s="9">
        <v>5.2633518076981784E-6</v>
      </c>
      <c r="AG2107" s="9">
        <v>5.2793962060147102E-6</v>
      </c>
      <c r="AH2107" s="9">
        <v>5.98833950531525E-6</v>
      </c>
      <c r="AI2107" s="9">
        <v>5.138566586573542E-6</v>
      </c>
      <c r="AJ2107" s="9">
        <v>5.5449769717106368E-6</v>
      </c>
      <c r="AK2107" s="9">
        <v>1.696675195287315E-5</v>
      </c>
      <c r="AL2107" s="9">
        <v>9.5074797638210884E-5</v>
      </c>
      <c r="AM2107" s="9">
        <v>3.4762456546929318E-4</v>
      </c>
      <c r="AN2107" s="9">
        <v>1.958959359546959E-5</v>
      </c>
      <c r="AO2107" s="9">
        <v>8.8592437635210631E-5</v>
      </c>
      <c r="AP2107" s="8">
        <v>1.3639999999999999E-2</v>
      </c>
      <c r="AQ2107" s="8" t="s">
        <v>5612</v>
      </c>
      <c r="AR2107" s="37" t="s">
        <v>5612</v>
      </c>
      <c r="AS2107" s="37" t="s">
        <v>5612</v>
      </c>
      <c r="AT2107" s="37" t="s">
        <v>5612</v>
      </c>
      <c r="AU2107" s="9" t="s">
        <v>5612</v>
      </c>
      <c r="AV2107" s="9" t="s">
        <v>5612</v>
      </c>
      <c r="AW2107" s="9" t="s">
        <v>5612</v>
      </c>
      <c r="AX2107" s="9" t="s">
        <v>5612</v>
      </c>
      <c r="AY2107" s="9" t="s">
        <v>5612</v>
      </c>
      <c r="AZ2107" s="9" t="s">
        <v>5612</v>
      </c>
    </row>
    <row r="2108" spans="1:52" x14ac:dyDescent="0.2">
      <c r="A2108" s="38" t="s">
        <v>24</v>
      </c>
      <c r="B2108" s="7">
        <v>2017</v>
      </c>
      <c r="C2108" s="3" t="s">
        <v>61</v>
      </c>
      <c r="D2108" t="s">
        <v>242</v>
      </c>
      <c r="E2108" t="s">
        <v>2617</v>
      </c>
      <c r="F2108">
        <v>10</v>
      </c>
      <c r="G2108">
        <v>5</v>
      </c>
      <c r="H2108">
        <v>5</v>
      </c>
      <c r="I2108">
        <v>5</v>
      </c>
      <c r="J2108">
        <v>5</v>
      </c>
      <c r="K2108">
        <v>5</v>
      </c>
      <c r="L2108">
        <v>5</v>
      </c>
      <c r="M2108">
        <v>12</v>
      </c>
      <c r="N2108">
        <v>21</v>
      </c>
      <c r="O2108">
        <v>47</v>
      </c>
      <c r="P2108">
        <v>120</v>
      </c>
      <c r="Q2108">
        <v>80</v>
      </c>
      <c r="R2108">
        <v>362855</v>
      </c>
      <c r="S2108">
        <v>769963</v>
      </c>
      <c r="T2108">
        <v>949965</v>
      </c>
      <c r="U2108">
        <v>947078</v>
      </c>
      <c r="V2108">
        <v>834956</v>
      </c>
      <c r="W2108">
        <v>973034</v>
      </c>
      <c r="X2108">
        <v>901717</v>
      </c>
      <c r="Y2108">
        <v>589388</v>
      </c>
      <c r="Z2108">
        <v>305023</v>
      </c>
      <c r="AA2108">
        <v>155340</v>
      </c>
      <c r="AB2108">
        <v>6789319</v>
      </c>
      <c r="AC2108">
        <v>1049751</v>
      </c>
      <c r="AD2108" s="9">
        <v>2.7559217869396865E-5</v>
      </c>
      <c r="AE2108" s="9">
        <v>6.4938185341373549E-6</v>
      </c>
      <c r="AF2108" s="9">
        <v>5.2633518076981784E-6</v>
      </c>
      <c r="AG2108" s="9">
        <v>5.2793962060147102E-6</v>
      </c>
      <c r="AH2108" s="9">
        <v>5.98833950531525E-6</v>
      </c>
      <c r="AI2108" s="9">
        <v>5.138566586573542E-6</v>
      </c>
      <c r="AJ2108" s="9">
        <v>5.5449769717106368E-6</v>
      </c>
      <c r="AK2108" s="9">
        <v>2.0360102343447781E-5</v>
      </c>
      <c r="AL2108" s="9">
        <v>6.8847267255256161E-5</v>
      </c>
      <c r="AM2108" s="9">
        <v>3.0256212179734774E-4</v>
      </c>
      <c r="AN2108" s="9">
        <v>1.7674821289145494E-5</v>
      </c>
      <c r="AO2108" s="9">
        <v>7.6208548503407E-5</v>
      </c>
      <c r="AP2108" s="8">
        <v>8.6E-3</v>
      </c>
      <c r="AQ2108" s="8" t="s">
        <v>5612</v>
      </c>
      <c r="AR2108" s="37" t="s">
        <v>5612</v>
      </c>
      <c r="AS2108" s="37" t="s">
        <v>5612</v>
      </c>
      <c r="AT2108" s="37" t="s">
        <v>5612</v>
      </c>
      <c r="AU2108" s="9" t="s">
        <v>5612</v>
      </c>
      <c r="AV2108" s="9" t="s">
        <v>5612</v>
      </c>
      <c r="AW2108" s="9" t="s">
        <v>5612</v>
      </c>
      <c r="AX2108" s="9" t="s">
        <v>5612</v>
      </c>
      <c r="AY2108" s="9" t="s">
        <v>5612</v>
      </c>
      <c r="AZ2108" s="9" t="s">
        <v>5612</v>
      </c>
    </row>
    <row r="2109" spans="1:52" x14ac:dyDescent="0.2">
      <c r="A2109" s="38" t="s">
        <v>24</v>
      </c>
      <c r="B2109" s="7">
        <v>2017</v>
      </c>
      <c r="C2109" s="3" t="s">
        <v>62</v>
      </c>
      <c r="D2109" t="s">
        <v>242</v>
      </c>
      <c r="E2109" t="s">
        <v>2618</v>
      </c>
      <c r="F2109">
        <v>10</v>
      </c>
      <c r="G2109">
        <v>5</v>
      </c>
      <c r="H2109">
        <v>5</v>
      </c>
      <c r="I2109">
        <v>5</v>
      </c>
      <c r="J2109">
        <v>5</v>
      </c>
      <c r="K2109">
        <v>5</v>
      </c>
      <c r="L2109">
        <v>5</v>
      </c>
      <c r="M2109">
        <v>11</v>
      </c>
      <c r="N2109">
        <v>21</v>
      </c>
      <c r="O2109">
        <v>41</v>
      </c>
      <c r="P2109">
        <v>113</v>
      </c>
      <c r="Q2109">
        <v>73</v>
      </c>
      <c r="R2109">
        <v>362855</v>
      </c>
      <c r="S2109">
        <v>769963</v>
      </c>
      <c r="T2109">
        <v>949965</v>
      </c>
      <c r="U2109">
        <v>947078</v>
      </c>
      <c r="V2109">
        <v>834956</v>
      </c>
      <c r="W2109">
        <v>973034</v>
      </c>
      <c r="X2109">
        <v>901717</v>
      </c>
      <c r="Y2109">
        <v>589388</v>
      </c>
      <c r="Z2109">
        <v>305023</v>
      </c>
      <c r="AA2109">
        <v>155340</v>
      </c>
      <c r="AB2109">
        <v>6789319</v>
      </c>
      <c r="AC2109">
        <v>1049751</v>
      </c>
      <c r="AD2109" s="9">
        <v>2.7559217869396865E-5</v>
      </c>
      <c r="AE2109" s="9">
        <v>6.4938185341373549E-6</v>
      </c>
      <c r="AF2109" s="9">
        <v>5.2633518076981784E-6</v>
      </c>
      <c r="AG2109" s="9">
        <v>5.2793962060147102E-6</v>
      </c>
      <c r="AH2109" s="9">
        <v>5.98833950531525E-6</v>
      </c>
      <c r="AI2109" s="9">
        <v>5.138566586573542E-6</v>
      </c>
      <c r="AJ2109" s="9">
        <v>5.5449769717106368E-6</v>
      </c>
      <c r="AK2109" s="9">
        <v>1.8663427148160464E-5</v>
      </c>
      <c r="AL2109" s="9">
        <v>6.8847267255256161E-5</v>
      </c>
      <c r="AM2109" s="9">
        <v>2.6393717007853741E-4</v>
      </c>
      <c r="AN2109" s="9">
        <v>1.6643790047278673E-5</v>
      </c>
      <c r="AO2109" s="9">
        <v>6.9540300509358881E-5</v>
      </c>
      <c r="AP2109" s="8">
        <v>8.3199999999999993E-3</v>
      </c>
      <c r="AQ2109" s="8" t="s">
        <v>5612</v>
      </c>
      <c r="AR2109" s="37">
        <v>2.2000000000000002E-2</v>
      </c>
      <c r="AS2109" s="37">
        <v>0</v>
      </c>
      <c r="AT2109" s="37">
        <v>7.0999999999999994E-2</v>
      </c>
      <c r="AU2109" s="9" t="s">
        <v>5612</v>
      </c>
      <c r="AV2109" s="9" t="s">
        <v>5612</v>
      </c>
      <c r="AW2109" s="9" t="s">
        <v>5612</v>
      </c>
      <c r="AX2109" s="9" t="s">
        <v>5612</v>
      </c>
      <c r="AY2109" s="9" t="s">
        <v>5612</v>
      </c>
      <c r="AZ2109" s="9" t="s">
        <v>5612</v>
      </c>
    </row>
    <row r="2110" spans="1:52" x14ac:dyDescent="0.2">
      <c r="A2110" s="38" t="s">
        <v>24</v>
      </c>
      <c r="B2110" s="7">
        <v>2017</v>
      </c>
      <c r="C2110" s="3" t="s">
        <v>63</v>
      </c>
      <c r="D2110" t="s">
        <v>242</v>
      </c>
      <c r="E2110" t="s">
        <v>2619</v>
      </c>
      <c r="F2110">
        <v>10</v>
      </c>
      <c r="G2110">
        <v>5</v>
      </c>
      <c r="H2110">
        <v>5</v>
      </c>
      <c r="I2110">
        <v>5</v>
      </c>
      <c r="J2110">
        <v>5</v>
      </c>
      <c r="K2110">
        <v>5</v>
      </c>
      <c r="L2110">
        <v>5</v>
      </c>
      <c r="M2110">
        <v>13</v>
      </c>
      <c r="N2110">
        <v>11</v>
      </c>
      <c r="O2110">
        <v>38</v>
      </c>
      <c r="P2110">
        <v>102</v>
      </c>
      <c r="Q2110">
        <v>62</v>
      </c>
      <c r="R2110">
        <v>362855</v>
      </c>
      <c r="S2110">
        <v>769963</v>
      </c>
      <c r="T2110">
        <v>949965</v>
      </c>
      <c r="U2110">
        <v>947078</v>
      </c>
      <c r="V2110">
        <v>834956</v>
      </c>
      <c r="W2110">
        <v>973034</v>
      </c>
      <c r="X2110">
        <v>901717</v>
      </c>
      <c r="Y2110">
        <v>589388</v>
      </c>
      <c r="Z2110">
        <v>305023</v>
      </c>
      <c r="AA2110">
        <v>155340</v>
      </c>
      <c r="AB2110">
        <v>6789319</v>
      </c>
      <c r="AC2110">
        <v>1049751</v>
      </c>
      <c r="AD2110" s="9">
        <v>2.7559217869396865E-5</v>
      </c>
      <c r="AE2110" s="9">
        <v>6.4938185341373549E-6</v>
      </c>
      <c r="AF2110" s="9">
        <v>5.2633518076981784E-6</v>
      </c>
      <c r="AG2110" s="9">
        <v>5.2793962060147102E-6</v>
      </c>
      <c r="AH2110" s="9">
        <v>5.98833950531525E-6</v>
      </c>
      <c r="AI2110" s="9">
        <v>5.138566586573542E-6</v>
      </c>
      <c r="AJ2110" s="9">
        <v>5.5449769717106368E-6</v>
      </c>
      <c r="AK2110" s="9">
        <v>2.2056777538735095E-5</v>
      </c>
      <c r="AL2110" s="9">
        <v>3.6062854276562753E-5</v>
      </c>
      <c r="AM2110" s="9">
        <v>2.4462469421913225E-4</v>
      </c>
      <c r="AN2110" s="9">
        <v>1.5023598095773671E-5</v>
      </c>
      <c r="AO2110" s="9">
        <v>5.9061625090140425E-5</v>
      </c>
      <c r="AP2110" s="8">
        <v>1.0125E-2</v>
      </c>
      <c r="AQ2110" s="8" t="s">
        <v>5612</v>
      </c>
      <c r="AR2110" s="37">
        <v>0.10400000000000001</v>
      </c>
      <c r="AS2110" s="37">
        <v>0.113</v>
      </c>
      <c r="AT2110" s="37">
        <v>0.24399999999999999</v>
      </c>
      <c r="AU2110" s="9" t="s">
        <v>5612</v>
      </c>
      <c r="AV2110" s="9" t="s">
        <v>5612</v>
      </c>
      <c r="AW2110" s="9" t="s">
        <v>5612</v>
      </c>
      <c r="AX2110" s="9" t="s">
        <v>5612</v>
      </c>
      <c r="AY2110" s="9" t="s">
        <v>5612</v>
      </c>
      <c r="AZ2110" s="9" t="s">
        <v>5612</v>
      </c>
    </row>
    <row r="2111" spans="1:52" x14ac:dyDescent="0.2">
      <c r="A2111" s="38" t="s">
        <v>24</v>
      </c>
      <c r="B2111" s="7">
        <v>2017</v>
      </c>
      <c r="C2111" s="3" t="s">
        <v>64</v>
      </c>
      <c r="D2111" t="s">
        <v>242</v>
      </c>
      <c r="E2111" t="s">
        <v>2620</v>
      </c>
      <c r="F2111">
        <v>10</v>
      </c>
      <c r="G2111">
        <v>5</v>
      </c>
      <c r="H2111">
        <v>5</v>
      </c>
      <c r="I2111">
        <v>5</v>
      </c>
      <c r="J2111">
        <v>5</v>
      </c>
      <c r="K2111">
        <v>5</v>
      </c>
      <c r="L2111">
        <v>5</v>
      </c>
      <c r="M2111">
        <v>10</v>
      </c>
      <c r="N2111">
        <v>22</v>
      </c>
      <c r="O2111">
        <v>46</v>
      </c>
      <c r="P2111">
        <v>118</v>
      </c>
      <c r="Q2111">
        <v>78</v>
      </c>
      <c r="R2111">
        <v>362855</v>
      </c>
      <c r="S2111">
        <v>769963</v>
      </c>
      <c r="T2111">
        <v>949965</v>
      </c>
      <c r="U2111">
        <v>947078</v>
      </c>
      <c r="V2111">
        <v>834956</v>
      </c>
      <c r="W2111">
        <v>973034</v>
      </c>
      <c r="X2111">
        <v>901717</v>
      </c>
      <c r="Y2111">
        <v>589388</v>
      </c>
      <c r="Z2111">
        <v>305023</v>
      </c>
      <c r="AA2111">
        <v>155340</v>
      </c>
      <c r="AB2111">
        <v>6789319</v>
      </c>
      <c r="AC2111">
        <v>1049751</v>
      </c>
      <c r="AD2111" s="9">
        <v>2.7559217869396865E-5</v>
      </c>
      <c r="AE2111" s="9">
        <v>6.4938185341373549E-6</v>
      </c>
      <c r="AF2111" s="9">
        <v>5.2633518076981784E-6</v>
      </c>
      <c r="AG2111" s="9">
        <v>5.2793962060147102E-6</v>
      </c>
      <c r="AH2111" s="9">
        <v>5.98833950531525E-6</v>
      </c>
      <c r="AI2111" s="9">
        <v>5.138566586573542E-6</v>
      </c>
      <c r="AJ2111" s="9">
        <v>5.5449769717106368E-6</v>
      </c>
      <c r="AK2111" s="9">
        <v>1.696675195287315E-5</v>
      </c>
      <c r="AL2111" s="9">
        <v>7.2125708553125506E-5</v>
      </c>
      <c r="AM2111" s="9">
        <v>2.9612462984421269E-4</v>
      </c>
      <c r="AN2111" s="9">
        <v>1.7380240934326404E-5</v>
      </c>
      <c r="AO2111" s="9">
        <v>7.4303334790821825E-5</v>
      </c>
      <c r="AP2111" s="8">
        <v>2.7450000000000002E-2</v>
      </c>
      <c r="AQ2111" s="8" t="s">
        <v>5612</v>
      </c>
      <c r="AR2111" s="37">
        <v>0.26900000000000002</v>
      </c>
      <c r="AS2111" s="37">
        <v>0.31900000000000001</v>
      </c>
      <c r="AT2111" s="37">
        <v>0.45100000000000001</v>
      </c>
      <c r="AU2111" s="9" t="s">
        <v>5612</v>
      </c>
      <c r="AV2111" s="9" t="s">
        <v>5612</v>
      </c>
      <c r="AW2111" s="9" t="s">
        <v>5612</v>
      </c>
      <c r="AX2111" s="9" t="s">
        <v>5612</v>
      </c>
      <c r="AY2111" s="9" t="s">
        <v>5612</v>
      </c>
      <c r="AZ2111" s="9" t="s">
        <v>5612</v>
      </c>
    </row>
    <row r="2112" spans="1:52" x14ac:dyDescent="0.2">
      <c r="A2112" s="38" t="s">
        <v>24</v>
      </c>
      <c r="B2112" s="7">
        <v>2017</v>
      </c>
      <c r="C2112" s="3" t="s">
        <v>65</v>
      </c>
      <c r="D2112" t="s">
        <v>242</v>
      </c>
      <c r="E2112" t="s">
        <v>2621</v>
      </c>
      <c r="F2112">
        <v>10</v>
      </c>
      <c r="G2112">
        <v>5</v>
      </c>
      <c r="H2112">
        <v>5</v>
      </c>
      <c r="I2112">
        <v>5</v>
      </c>
      <c r="J2112">
        <v>5</v>
      </c>
      <c r="K2112">
        <v>5</v>
      </c>
      <c r="L2112">
        <v>5</v>
      </c>
      <c r="M2112">
        <v>10</v>
      </c>
      <c r="N2112">
        <v>27</v>
      </c>
      <c r="O2112">
        <v>45</v>
      </c>
      <c r="P2112">
        <v>122</v>
      </c>
      <c r="Q2112">
        <v>82</v>
      </c>
      <c r="R2112">
        <v>362855</v>
      </c>
      <c r="S2112">
        <v>769963</v>
      </c>
      <c r="T2112">
        <v>949965</v>
      </c>
      <c r="U2112">
        <v>947078</v>
      </c>
      <c r="V2112">
        <v>834956</v>
      </c>
      <c r="W2112">
        <v>973034</v>
      </c>
      <c r="X2112">
        <v>901717</v>
      </c>
      <c r="Y2112">
        <v>589388</v>
      </c>
      <c r="Z2112">
        <v>305023</v>
      </c>
      <c r="AA2112">
        <v>155340</v>
      </c>
      <c r="AB2112">
        <v>6789319</v>
      </c>
      <c r="AC2112">
        <v>1049751</v>
      </c>
      <c r="AD2112" s="9">
        <v>2.7559217869396865E-5</v>
      </c>
      <c r="AE2112" s="9">
        <v>6.4938185341373549E-6</v>
      </c>
      <c r="AF2112" s="9">
        <v>5.2633518076981784E-6</v>
      </c>
      <c r="AG2112" s="9">
        <v>5.2793962060147102E-6</v>
      </c>
      <c r="AH2112" s="9">
        <v>5.98833950531525E-6</v>
      </c>
      <c r="AI2112" s="9">
        <v>5.138566586573542E-6</v>
      </c>
      <c r="AJ2112" s="9">
        <v>5.5449769717106368E-6</v>
      </c>
      <c r="AK2112" s="9">
        <v>1.696675195287315E-5</v>
      </c>
      <c r="AL2112" s="9">
        <v>8.8517915042472207E-5</v>
      </c>
      <c r="AM2112" s="9">
        <v>2.8968713789107763E-4</v>
      </c>
      <c r="AN2112" s="9">
        <v>1.7969401643964585E-5</v>
      </c>
      <c r="AO2112" s="9">
        <v>7.8113762215992175E-5</v>
      </c>
      <c r="AP2112" s="8">
        <v>4.4199999999999996E-2</v>
      </c>
      <c r="AQ2112" s="8">
        <v>0.92700000000000005</v>
      </c>
      <c r="AR2112" s="37">
        <v>0.38</v>
      </c>
      <c r="AS2112" s="37">
        <v>0.44900000000000001</v>
      </c>
      <c r="AT2112" s="37">
        <v>0.61399999999999999</v>
      </c>
      <c r="AU2112" s="9" t="s">
        <v>5612</v>
      </c>
      <c r="AV2112" s="9" t="s">
        <v>5612</v>
      </c>
      <c r="AW2112" s="9" t="s">
        <v>5612</v>
      </c>
      <c r="AX2112" s="9" t="s">
        <v>5612</v>
      </c>
      <c r="AY2112" s="9" t="s">
        <v>5612</v>
      </c>
      <c r="AZ2112" s="9" t="s">
        <v>5612</v>
      </c>
    </row>
    <row r="2113" spans="1:52" x14ac:dyDescent="0.2">
      <c r="A2113" s="5" t="s">
        <v>24</v>
      </c>
      <c r="B2113" s="7">
        <v>2017</v>
      </c>
      <c r="C2113" s="3" t="s">
        <v>66</v>
      </c>
      <c r="D2113" t="s">
        <v>242</v>
      </c>
      <c r="E2113" t="s">
        <v>2622</v>
      </c>
      <c r="F2113">
        <v>10</v>
      </c>
      <c r="G2113">
        <v>5</v>
      </c>
      <c r="H2113">
        <v>5</v>
      </c>
      <c r="I2113">
        <v>5</v>
      </c>
      <c r="J2113">
        <v>5</v>
      </c>
      <c r="K2113">
        <v>5</v>
      </c>
      <c r="L2113">
        <v>5</v>
      </c>
      <c r="M2113">
        <v>5</v>
      </c>
      <c r="N2113">
        <v>29</v>
      </c>
      <c r="O2113">
        <v>64</v>
      </c>
      <c r="P2113">
        <v>138</v>
      </c>
      <c r="Q2113">
        <v>98</v>
      </c>
      <c r="R2113">
        <v>362855</v>
      </c>
      <c r="S2113">
        <v>769963</v>
      </c>
      <c r="T2113">
        <v>949965</v>
      </c>
      <c r="U2113">
        <v>947078</v>
      </c>
      <c r="V2113">
        <v>834956</v>
      </c>
      <c r="W2113">
        <v>973034</v>
      </c>
      <c r="X2113">
        <v>901717</v>
      </c>
      <c r="Y2113">
        <v>589388</v>
      </c>
      <c r="Z2113">
        <v>305023</v>
      </c>
      <c r="AA2113">
        <v>155340</v>
      </c>
      <c r="AB2113">
        <v>6789319</v>
      </c>
      <c r="AC2113">
        <v>1049751</v>
      </c>
      <c r="AD2113" s="9">
        <v>2.7559217869396865E-5</v>
      </c>
      <c r="AE2113" s="9">
        <v>6.4938185341373549E-6</v>
      </c>
      <c r="AF2113" s="9">
        <v>5.2633518076981784E-6</v>
      </c>
      <c r="AG2113" s="9">
        <v>5.2793962060147102E-6</v>
      </c>
      <c r="AH2113" s="9">
        <v>5.98833950531525E-6</v>
      </c>
      <c r="AI2113" s="9">
        <v>5.138566586573542E-6</v>
      </c>
      <c r="AJ2113" s="9">
        <v>5.5449769717106368E-6</v>
      </c>
      <c r="AK2113" s="9">
        <v>8.4833759764365752E-6</v>
      </c>
      <c r="AL2113" s="9">
        <v>9.5074797638210884E-5</v>
      </c>
      <c r="AM2113" s="9">
        <v>4.1199948500064373E-4</v>
      </c>
      <c r="AN2113" s="9">
        <v>2.0326044482517318E-5</v>
      </c>
      <c r="AO2113" s="9">
        <v>9.3355471916673575E-5</v>
      </c>
      <c r="AP2113" s="8">
        <v>6.7725000000000007E-2</v>
      </c>
      <c r="AQ2113" s="8" t="s">
        <v>5612</v>
      </c>
      <c r="AR2113" s="37">
        <v>0.42600000000000005</v>
      </c>
      <c r="AS2113" s="37">
        <v>0.48600000000000004</v>
      </c>
      <c r="AT2113" s="37">
        <v>0.67</v>
      </c>
      <c r="AU2113" s="9" t="s">
        <v>5612</v>
      </c>
      <c r="AV2113" s="9" t="s">
        <v>5612</v>
      </c>
      <c r="AW2113" s="9" t="s">
        <v>5612</v>
      </c>
      <c r="AX2113" s="9" t="s">
        <v>5612</v>
      </c>
      <c r="AY2113" s="9" t="s">
        <v>5612</v>
      </c>
      <c r="AZ2113" s="9" t="s">
        <v>5612</v>
      </c>
    </row>
    <row r="2114" spans="1:52" x14ac:dyDescent="0.2">
      <c r="A2114" s="38" t="s">
        <v>25</v>
      </c>
      <c r="B2114" s="7">
        <v>2010</v>
      </c>
      <c r="C2114" s="3" t="s">
        <v>55</v>
      </c>
      <c r="D2114" t="s">
        <v>243</v>
      </c>
      <c r="E2114" t="s">
        <v>2623</v>
      </c>
      <c r="F2114">
        <v>10</v>
      </c>
      <c r="G2114">
        <v>5</v>
      </c>
      <c r="H2114">
        <v>5</v>
      </c>
      <c r="I2114">
        <v>5</v>
      </c>
      <c r="J2114">
        <v>5</v>
      </c>
      <c r="K2114">
        <v>5</v>
      </c>
      <c r="L2114">
        <v>16</v>
      </c>
      <c r="M2114">
        <v>20</v>
      </c>
      <c r="N2114">
        <v>34</v>
      </c>
      <c r="O2114">
        <v>48</v>
      </c>
      <c r="P2114">
        <v>153</v>
      </c>
      <c r="Q2114">
        <v>102</v>
      </c>
      <c r="R2114">
        <v>614482</v>
      </c>
      <c r="S2114">
        <v>1353096</v>
      </c>
      <c r="T2114">
        <v>1423266</v>
      </c>
      <c r="U2114">
        <v>1186119</v>
      </c>
      <c r="V2114">
        <v>1357586</v>
      </c>
      <c r="W2114">
        <v>1518851</v>
      </c>
      <c r="X2114">
        <v>1182295</v>
      </c>
      <c r="Y2114">
        <v>685746</v>
      </c>
      <c r="Z2114">
        <v>451608</v>
      </c>
      <c r="AA2114">
        <v>179638</v>
      </c>
      <c r="AB2114">
        <v>9952687</v>
      </c>
      <c r="AC2114">
        <v>1316992</v>
      </c>
      <c r="AD2114" s="9">
        <v>1.62738696983801E-5</v>
      </c>
      <c r="AE2114" s="9">
        <v>3.6952293111501327E-6</v>
      </c>
      <c r="AF2114" s="9">
        <v>3.5130467530314081E-6</v>
      </c>
      <c r="AG2114" s="9">
        <v>4.2154286374301402E-6</v>
      </c>
      <c r="AH2114" s="9">
        <v>3.6830079273062628E-6</v>
      </c>
      <c r="AI2114" s="9">
        <v>3.291962147702441E-6</v>
      </c>
      <c r="AJ2114" s="9">
        <v>1.3533001492859227E-5</v>
      </c>
      <c r="AK2114" s="9">
        <v>2.9165317770719771E-5</v>
      </c>
      <c r="AL2114" s="9">
        <v>7.5286531682343982E-5</v>
      </c>
      <c r="AM2114" s="9">
        <v>2.6720404368786116E-4</v>
      </c>
      <c r="AN2114" s="9">
        <v>1.5372733011698246E-5</v>
      </c>
      <c r="AO2114" s="9">
        <v>7.7449217611040918E-5</v>
      </c>
      <c r="AP2114" s="8" t="s">
        <v>5612</v>
      </c>
      <c r="AQ2114" s="8" t="s">
        <v>5612</v>
      </c>
      <c r="AR2114" s="37">
        <v>0.35399999999999998</v>
      </c>
      <c r="AS2114" s="37">
        <v>0.66099999999999992</v>
      </c>
      <c r="AT2114" s="37" t="s">
        <v>54</v>
      </c>
      <c r="AU2114" s="9">
        <v>1.794E-3</v>
      </c>
      <c r="AV2114" s="9">
        <v>1.794E-3</v>
      </c>
      <c r="AW2114" s="9">
        <v>1.1300000000000001E-4</v>
      </c>
      <c r="AX2114" s="9">
        <v>0</v>
      </c>
      <c r="AY2114" s="9">
        <v>0</v>
      </c>
      <c r="AZ2114" s="9">
        <v>0</v>
      </c>
    </row>
    <row r="2115" spans="1:52" x14ac:dyDescent="0.2">
      <c r="A2115" s="38" t="s">
        <v>25</v>
      </c>
      <c r="B2115" s="7">
        <v>2010</v>
      </c>
      <c r="C2115" s="3" t="s">
        <v>56</v>
      </c>
      <c r="D2115" t="s">
        <v>243</v>
      </c>
      <c r="E2115" t="s">
        <v>2624</v>
      </c>
      <c r="F2115">
        <v>10</v>
      </c>
      <c r="G2115">
        <v>5</v>
      </c>
      <c r="H2115">
        <v>5</v>
      </c>
      <c r="I2115">
        <v>5</v>
      </c>
      <c r="J2115">
        <v>5</v>
      </c>
      <c r="K2115">
        <v>5</v>
      </c>
      <c r="L2115">
        <v>5</v>
      </c>
      <c r="M2115">
        <v>21</v>
      </c>
      <c r="N2115">
        <v>35</v>
      </c>
      <c r="O2115">
        <v>49</v>
      </c>
      <c r="P2115">
        <v>145</v>
      </c>
      <c r="Q2115">
        <v>105</v>
      </c>
      <c r="R2115">
        <v>614482</v>
      </c>
      <c r="S2115">
        <v>1353096</v>
      </c>
      <c r="T2115">
        <v>1423266</v>
      </c>
      <c r="U2115">
        <v>1186119</v>
      </c>
      <c r="V2115">
        <v>1357586</v>
      </c>
      <c r="W2115">
        <v>1518851</v>
      </c>
      <c r="X2115">
        <v>1182295</v>
      </c>
      <c r="Y2115">
        <v>685746</v>
      </c>
      <c r="Z2115">
        <v>451608</v>
      </c>
      <c r="AA2115">
        <v>179638</v>
      </c>
      <c r="AB2115">
        <v>9952687</v>
      </c>
      <c r="AC2115">
        <v>1316992</v>
      </c>
      <c r="AD2115" s="9">
        <v>1.62738696983801E-5</v>
      </c>
      <c r="AE2115" s="9">
        <v>3.6952293111501327E-6</v>
      </c>
      <c r="AF2115" s="9">
        <v>3.5130467530314081E-6</v>
      </c>
      <c r="AG2115" s="9">
        <v>4.2154286374301402E-6</v>
      </c>
      <c r="AH2115" s="9">
        <v>3.6830079273062628E-6</v>
      </c>
      <c r="AI2115" s="9">
        <v>3.291962147702441E-6</v>
      </c>
      <c r="AJ2115" s="9">
        <v>4.2290629665185083E-6</v>
      </c>
      <c r="AK2115" s="9">
        <v>3.0623583659255761E-5</v>
      </c>
      <c r="AL2115" s="9">
        <v>7.7500841437707041E-5</v>
      </c>
      <c r="AM2115" s="9">
        <v>2.7277079459802494E-4</v>
      </c>
      <c r="AN2115" s="9">
        <v>1.4568929978406836E-5</v>
      </c>
      <c r="AO2115" s="9">
        <v>7.9727135776071529E-5</v>
      </c>
      <c r="AP2115" s="8" t="s">
        <v>5612</v>
      </c>
      <c r="AQ2115" s="8" t="s">
        <v>5612</v>
      </c>
      <c r="AR2115" s="37">
        <v>0.35799999999999998</v>
      </c>
      <c r="AS2115" s="37">
        <v>0.66900000000000004</v>
      </c>
      <c r="AT2115" s="37" t="s">
        <v>54</v>
      </c>
      <c r="AU2115" s="9">
        <v>1.9430000000000001E-3</v>
      </c>
      <c r="AV2115" s="9">
        <v>1.9430000000000001E-3</v>
      </c>
      <c r="AW2115" s="9">
        <v>1.1300000000000001E-4</v>
      </c>
      <c r="AX2115" s="9">
        <v>3.7249999999999997E-5</v>
      </c>
      <c r="AY2115" s="9">
        <v>4.1388888888888889E-6</v>
      </c>
      <c r="AZ2115" s="9">
        <v>0</v>
      </c>
    </row>
    <row r="2116" spans="1:52" x14ac:dyDescent="0.2">
      <c r="A2116" s="38" t="s">
        <v>25</v>
      </c>
      <c r="B2116" s="7">
        <v>2010</v>
      </c>
      <c r="C2116" s="3" t="s">
        <v>57</v>
      </c>
      <c r="D2116" t="s">
        <v>243</v>
      </c>
      <c r="E2116" t="s">
        <v>2625</v>
      </c>
      <c r="F2116">
        <v>10</v>
      </c>
      <c r="G2116">
        <v>5</v>
      </c>
      <c r="H2116">
        <v>5</v>
      </c>
      <c r="I2116">
        <v>5</v>
      </c>
      <c r="J2116">
        <v>5</v>
      </c>
      <c r="K2116">
        <v>5</v>
      </c>
      <c r="L2116">
        <v>5</v>
      </c>
      <c r="M2116">
        <v>17</v>
      </c>
      <c r="N2116">
        <v>38</v>
      </c>
      <c r="O2116">
        <v>64</v>
      </c>
      <c r="P2116">
        <v>159</v>
      </c>
      <c r="Q2116">
        <v>119</v>
      </c>
      <c r="R2116">
        <v>614482</v>
      </c>
      <c r="S2116">
        <v>1353096</v>
      </c>
      <c r="T2116">
        <v>1423266</v>
      </c>
      <c r="U2116">
        <v>1186119</v>
      </c>
      <c r="V2116">
        <v>1357586</v>
      </c>
      <c r="W2116">
        <v>1518851</v>
      </c>
      <c r="X2116">
        <v>1182295</v>
      </c>
      <c r="Y2116">
        <v>685746</v>
      </c>
      <c r="Z2116">
        <v>451608</v>
      </c>
      <c r="AA2116">
        <v>179638</v>
      </c>
      <c r="AB2116">
        <v>9952687</v>
      </c>
      <c r="AC2116">
        <v>1316992</v>
      </c>
      <c r="AD2116" s="9">
        <v>1.62738696983801E-5</v>
      </c>
      <c r="AE2116" s="9">
        <v>3.6952293111501327E-6</v>
      </c>
      <c r="AF2116" s="9">
        <v>3.5130467530314081E-6</v>
      </c>
      <c r="AG2116" s="9">
        <v>4.2154286374301402E-6</v>
      </c>
      <c r="AH2116" s="9">
        <v>3.6830079273062628E-6</v>
      </c>
      <c r="AI2116" s="9">
        <v>3.291962147702441E-6</v>
      </c>
      <c r="AJ2116" s="9">
        <v>4.2290629665185083E-6</v>
      </c>
      <c r="AK2116" s="9">
        <v>2.4790520105111805E-5</v>
      </c>
      <c r="AL2116" s="9">
        <v>8.4143770703796217E-5</v>
      </c>
      <c r="AM2116" s="9">
        <v>3.5627205825048151E-4</v>
      </c>
      <c r="AN2116" s="9">
        <v>1.5975585286666807E-5</v>
      </c>
      <c r="AO2116" s="9">
        <v>9.0357420546214405E-5</v>
      </c>
      <c r="AP2116" s="8" t="s">
        <v>5612</v>
      </c>
      <c r="AQ2116" s="8" t="s">
        <v>5612</v>
      </c>
      <c r="AR2116" s="37">
        <v>0.36600000000000005</v>
      </c>
      <c r="AS2116" s="37">
        <v>0.67599999999999993</v>
      </c>
      <c r="AT2116" s="37" t="s">
        <v>54</v>
      </c>
      <c r="AU2116" s="9">
        <v>2.1299999999999999E-3</v>
      </c>
      <c r="AV2116" s="9">
        <v>2.1299999999999999E-3</v>
      </c>
      <c r="AW2116" s="9">
        <v>1.1300000000000001E-4</v>
      </c>
      <c r="AX2116" s="9">
        <v>3.7199999999999996E-5</v>
      </c>
      <c r="AY2116" s="9">
        <v>4.1333333333333333E-6</v>
      </c>
      <c r="AZ2116" s="9">
        <v>0</v>
      </c>
    </row>
    <row r="2117" spans="1:52" x14ac:dyDescent="0.2">
      <c r="A2117" s="38" t="s">
        <v>25</v>
      </c>
      <c r="B2117" s="7">
        <v>2010</v>
      </c>
      <c r="C2117" s="3" t="s">
        <v>58</v>
      </c>
      <c r="D2117" t="s">
        <v>243</v>
      </c>
      <c r="E2117" t="s">
        <v>2626</v>
      </c>
      <c r="F2117">
        <v>10</v>
      </c>
      <c r="G2117">
        <v>5</v>
      </c>
      <c r="H2117">
        <v>5</v>
      </c>
      <c r="I2117">
        <v>5</v>
      </c>
      <c r="J2117">
        <v>5</v>
      </c>
      <c r="K2117">
        <v>5</v>
      </c>
      <c r="L2117">
        <v>5</v>
      </c>
      <c r="M2117">
        <v>11</v>
      </c>
      <c r="N2117">
        <v>45</v>
      </c>
      <c r="O2117">
        <v>69</v>
      </c>
      <c r="P2117">
        <v>165</v>
      </c>
      <c r="Q2117">
        <v>125</v>
      </c>
      <c r="R2117">
        <v>614482</v>
      </c>
      <c r="S2117">
        <v>1353096</v>
      </c>
      <c r="T2117">
        <v>1423266</v>
      </c>
      <c r="U2117">
        <v>1186119</v>
      </c>
      <c r="V2117">
        <v>1357586</v>
      </c>
      <c r="W2117">
        <v>1518851</v>
      </c>
      <c r="X2117">
        <v>1182295</v>
      </c>
      <c r="Y2117">
        <v>685746</v>
      </c>
      <c r="Z2117">
        <v>451608</v>
      </c>
      <c r="AA2117">
        <v>179638</v>
      </c>
      <c r="AB2117">
        <v>9952687</v>
      </c>
      <c r="AC2117">
        <v>1316992</v>
      </c>
      <c r="AD2117" s="9">
        <v>1.62738696983801E-5</v>
      </c>
      <c r="AE2117" s="9">
        <v>3.6952293111501327E-6</v>
      </c>
      <c r="AF2117" s="9">
        <v>3.5130467530314081E-6</v>
      </c>
      <c r="AG2117" s="9">
        <v>4.2154286374301402E-6</v>
      </c>
      <c r="AH2117" s="9">
        <v>3.6830079273062628E-6</v>
      </c>
      <c r="AI2117" s="9">
        <v>3.291962147702441E-6</v>
      </c>
      <c r="AJ2117" s="9">
        <v>4.2290629665185083E-6</v>
      </c>
      <c r="AK2117" s="9">
        <v>1.6040924773895874E-5</v>
      </c>
      <c r="AL2117" s="9">
        <v>9.9643938991337614E-5</v>
      </c>
      <c r="AM2117" s="9">
        <v>3.8410581280130037E-4</v>
      </c>
      <c r="AN2117" s="9">
        <v>1.6578437561635365E-5</v>
      </c>
      <c r="AO2117" s="9">
        <v>9.4913256876275639E-5</v>
      </c>
      <c r="AP2117" s="8" t="s">
        <v>5612</v>
      </c>
      <c r="AQ2117" s="8" t="s">
        <v>5612</v>
      </c>
      <c r="AR2117" s="37">
        <v>0.36799999999999999</v>
      </c>
      <c r="AS2117" s="37">
        <v>0.68099999999999994</v>
      </c>
      <c r="AT2117" s="37" t="s">
        <v>54</v>
      </c>
      <c r="AU2117" s="9">
        <v>2.2420000000000001E-3</v>
      </c>
      <c r="AV2117" s="9">
        <v>2.2420000000000001E-3</v>
      </c>
      <c r="AW2117" s="9">
        <v>1.1300000000000001E-4</v>
      </c>
      <c r="AX2117" s="9">
        <v>2.7750000000000004E-5</v>
      </c>
      <c r="AY2117" s="9">
        <v>3.0833333333333336E-6</v>
      </c>
      <c r="AZ2117" s="9">
        <v>0</v>
      </c>
    </row>
    <row r="2118" spans="1:52" x14ac:dyDescent="0.2">
      <c r="A2118" s="38" t="s">
        <v>25</v>
      </c>
      <c r="B2118" s="7">
        <v>2010</v>
      </c>
      <c r="C2118" s="3" t="s">
        <v>59</v>
      </c>
      <c r="D2118" t="s">
        <v>243</v>
      </c>
      <c r="E2118" t="s">
        <v>2627</v>
      </c>
      <c r="F2118">
        <v>10</v>
      </c>
      <c r="G2118">
        <v>5</v>
      </c>
      <c r="H2118">
        <v>5</v>
      </c>
      <c r="I2118">
        <v>5</v>
      </c>
      <c r="J2118">
        <v>5</v>
      </c>
      <c r="K2118">
        <v>5</v>
      </c>
      <c r="L2118">
        <v>5</v>
      </c>
      <c r="M2118">
        <v>23</v>
      </c>
      <c r="N2118">
        <v>32</v>
      </c>
      <c r="O2118">
        <v>49</v>
      </c>
      <c r="P2118">
        <v>144</v>
      </c>
      <c r="Q2118">
        <v>104</v>
      </c>
      <c r="R2118">
        <v>614482</v>
      </c>
      <c r="S2118">
        <v>1353096</v>
      </c>
      <c r="T2118">
        <v>1423266</v>
      </c>
      <c r="U2118">
        <v>1186119</v>
      </c>
      <c r="V2118">
        <v>1357586</v>
      </c>
      <c r="W2118">
        <v>1518851</v>
      </c>
      <c r="X2118">
        <v>1182295</v>
      </c>
      <c r="Y2118">
        <v>685746</v>
      </c>
      <c r="Z2118">
        <v>451608</v>
      </c>
      <c r="AA2118">
        <v>179638</v>
      </c>
      <c r="AB2118">
        <v>9952687</v>
      </c>
      <c r="AC2118">
        <v>1316992</v>
      </c>
      <c r="AD2118" s="9">
        <v>1.62738696983801E-5</v>
      </c>
      <c r="AE2118" s="9">
        <v>3.6952293111501327E-6</v>
      </c>
      <c r="AF2118" s="9">
        <v>3.5130467530314081E-6</v>
      </c>
      <c r="AG2118" s="9">
        <v>4.2154286374301402E-6</v>
      </c>
      <c r="AH2118" s="9">
        <v>3.6830079273062628E-6</v>
      </c>
      <c r="AI2118" s="9">
        <v>3.291962147702441E-6</v>
      </c>
      <c r="AJ2118" s="9">
        <v>4.2290629665185083E-6</v>
      </c>
      <c r="AK2118" s="9">
        <v>3.3540115436327734E-5</v>
      </c>
      <c r="AL2118" s="9">
        <v>7.0857912171617865E-5</v>
      </c>
      <c r="AM2118" s="9">
        <v>2.7277079459802494E-4</v>
      </c>
      <c r="AN2118" s="9">
        <v>1.446845459924541E-5</v>
      </c>
      <c r="AO2118" s="9">
        <v>7.8967829721061325E-5</v>
      </c>
      <c r="AP2118" s="8" t="s">
        <v>5612</v>
      </c>
      <c r="AQ2118" s="8" t="s">
        <v>5612</v>
      </c>
      <c r="AR2118" s="37">
        <v>0.36799999999999999</v>
      </c>
      <c r="AS2118" s="37">
        <v>0.68599999999999994</v>
      </c>
      <c r="AT2118" s="37" t="s">
        <v>54</v>
      </c>
      <c r="AU2118" s="9" t="s">
        <v>5612</v>
      </c>
      <c r="AV2118" s="9" t="s">
        <v>5612</v>
      </c>
      <c r="AW2118" s="9" t="s">
        <v>5612</v>
      </c>
      <c r="AX2118" s="9" t="s">
        <v>5612</v>
      </c>
      <c r="AY2118" s="9" t="s">
        <v>5612</v>
      </c>
      <c r="AZ2118" s="9" t="s">
        <v>5612</v>
      </c>
    </row>
    <row r="2119" spans="1:52" x14ac:dyDescent="0.2">
      <c r="A2119" s="38" t="s">
        <v>25</v>
      </c>
      <c r="B2119" s="7">
        <v>2010</v>
      </c>
      <c r="C2119" s="3" t="s">
        <v>60</v>
      </c>
      <c r="D2119" t="s">
        <v>243</v>
      </c>
      <c r="E2119" t="s">
        <v>2628</v>
      </c>
      <c r="F2119">
        <v>10</v>
      </c>
      <c r="G2119">
        <v>5</v>
      </c>
      <c r="H2119">
        <v>5</v>
      </c>
      <c r="I2119">
        <v>5</v>
      </c>
      <c r="J2119">
        <v>5</v>
      </c>
      <c r="K2119">
        <v>5</v>
      </c>
      <c r="L2119">
        <v>10</v>
      </c>
      <c r="M2119">
        <v>12</v>
      </c>
      <c r="N2119">
        <v>36</v>
      </c>
      <c r="O2119">
        <v>49</v>
      </c>
      <c r="P2119">
        <v>142</v>
      </c>
      <c r="Q2119">
        <v>97</v>
      </c>
      <c r="R2119">
        <v>614482</v>
      </c>
      <c r="S2119">
        <v>1353096</v>
      </c>
      <c r="T2119">
        <v>1423266</v>
      </c>
      <c r="U2119">
        <v>1186119</v>
      </c>
      <c r="V2119">
        <v>1357586</v>
      </c>
      <c r="W2119">
        <v>1518851</v>
      </c>
      <c r="X2119">
        <v>1182295</v>
      </c>
      <c r="Y2119">
        <v>685746</v>
      </c>
      <c r="Z2119">
        <v>451608</v>
      </c>
      <c r="AA2119">
        <v>179638</v>
      </c>
      <c r="AB2119">
        <v>9952687</v>
      </c>
      <c r="AC2119">
        <v>1316992</v>
      </c>
      <c r="AD2119" s="9">
        <v>1.62738696983801E-5</v>
      </c>
      <c r="AE2119" s="9">
        <v>3.6952293111501327E-6</v>
      </c>
      <c r="AF2119" s="9">
        <v>3.5130467530314081E-6</v>
      </c>
      <c r="AG2119" s="9">
        <v>4.2154286374301402E-6</v>
      </c>
      <c r="AH2119" s="9">
        <v>3.6830079273062628E-6</v>
      </c>
      <c r="AI2119" s="9">
        <v>3.291962147702441E-6</v>
      </c>
      <c r="AJ2119" s="9">
        <v>8.4581259330370165E-6</v>
      </c>
      <c r="AK2119" s="9">
        <v>1.7499190662431863E-5</v>
      </c>
      <c r="AL2119" s="9">
        <v>7.9715151193070099E-5</v>
      </c>
      <c r="AM2119" s="9">
        <v>2.7277079459802494E-4</v>
      </c>
      <c r="AN2119" s="9">
        <v>1.4267503840922557E-5</v>
      </c>
      <c r="AO2119" s="9">
        <v>7.3652687335989887E-5</v>
      </c>
      <c r="AP2119" s="8" t="s">
        <v>5612</v>
      </c>
      <c r="AQ2119" s="8" t="s">
        <v>5612</v>
      </c>
      <c r="AR2119" s="37" t="s">
        <v>5612</v>
      </c>
      <c r="AS2119" s="37" t="s">
        <v>5612</v>
      </c>
      <c r="AT2119" s="37" t="s">
        <v>5612</v>
      </c>
      <c r="AU2119" s="9" t="s">
        <v>5612</v>
      </c>
      <c r="AV2119" s="9" t="s">
        <v>5612</v>
      </c>
      <c r="AW2119" s="9" t="s">
        <v>5612</v>
      </c>
      <c r="AX2119" s="9" t="s">
        <v>5612</v>
      </c>
      <c r="AY2119" s="9" t="s">
        <v>5612</v>
      </c>
      <c r="AZ2119" s="9" t="s">
        <v>5612</v>
      </c>
    </row>
    <row r="2120" spans="1:52" x14ac:dyDescent="0.2">
      <c r="A2120" s="38" t="s">
        <v>25</v>
      </c>
      <c r="B2120" s="7">
        <v>2010</v>
      </c>
      <c r="C2120" s="3" t="s">
        <v>61</v>
      </c>
      <c r="D2120" t="s">
        <v>243</v>
      </c>
      <c r="E2120" t="s">
        <v>2629</v>
      </c>
      <c r="F2120">
        <v>10</v>
      </c>
      <c r="G2120">
        <v>5</v>
      </c>
      <c r="H2120">
        <v>5</v>
      </c>
      <c r="I2120">
        <v>5</v>
      </c>
      <c r="J2120">
        <v>5</v>
      </c>
      <c r="K2120">
        <v>5</v>
      </c>
      <c r="L2120">
        <v>5</v>
      </c>
      <c r="M2120">
        <v>16</v>
      </c>
      <c r="N2120">
        <v>33</v>
      </c>
      <c r="O2120">
        <v>53</v>
      </c>
      <c r="P2120">
        <v>142</v>
      </c>
      <c r="Q2120">
        <v>102</v>
      </c>
      <c r="R2120">
        <v>614482</v>
      </c>
      <c r="S2120">
        <v>1353096</v>
      </c>
      <c r="T2120">
        <v>1423266</v>
      </c>
      <c r="U2120">
        <v>1186119</v>
      </c>
      <c r="V2120">
        <v>1357586</v>
      </c>
      <c r="W2120">
        <v>1518851</v>
      </c>
      <c r="X2120">
        <v>1182295</v>
      </c>
      <c r="Y2120">
        <v>685746</v>
      </c>
      <c r="Z2120">
        <v>451608</v>
      </c>
      <c r="AA2120">
        <v>179638</v>
      </c>
      <c r="AB2120">
        <v>9952687</v>
      </c>
      <c r="AC2120">
        <v>1316992</v>
      </c>
      <c r="AD2120" s="9">
        <v>1.62738696983801E-5</v>
      </c>
      <c r="AE2120" s="9">
        <v>3.6952293111501327E-6</v>
      </c>
      <c r="AF2120" s="9">
        <v>3.5130467530314081E-6</v>
      </c>
      <c r="AG2120" s="9">
        <v>4.2154286374301402E-6</v>
      </c>
      <c r="AH2120" s="9">
        <v>3.6830079273062628E-6</v>
      </c>
      <c r="AI2120" s="9">
        <v>3.291962147702441E-6</v>
      </c>
      <c r="AJ2120" s="9">
        <v>4.2290629665185083E-6</v>
      </c>
      <c r="AK2120" s="9">
        <v>2.3332254216575816E-5</v>
      </c>
      <c r="AL2120" s="9">
        <v>7.3072221926980923E-5</v>
      </c>
      <c r="AM2120" s="9">
        <v>2.9503779823868002E-4</v>
      </c>
      <c r="AN2120" s="9">
        <v>1.4267503840922557E-5</v>
      </c>
      <c r="AO2120" s="9">
        <v>7.7449217611040918E-5</v>
      </c>
      <c r="AP2120" s="8" t="s">
        <v>5612</v>
      </c>
      <c r="AQ2120" s="8" t="s">
        <v>5612</v>
      </c>
      <c r="AR2120" s="37" t="s">
        <v>5612</v>
      </c>
      <c r="AS2120" s="37" t="s">
        <v>5612</v>
      </c>
      <c r="AT2120" s="37" t="s">
        <v>5612</v>
      </c>
      <c r="AU2120" s="9" t="s">
        <v>5612</v>
      </c>
      <c r="AV2120" s="9" t="s">
        <v>5612</v>
      </c>
      <c r="AW2120" s="9" t="s">
        <v>5612</v>
      </c>
      <c r="AX2120" s="9" t="s">
        <v>5612</v>
      </c>
      <c r="AY2120" s="9" t="s">
        <v>5612</v>
      </c>
      <c r="AZ2120" s="9" t="s">
        <v>5612</v>
      </c>
    </row>
    <row r="2121" spans="1:52" x14ac:dyDescent="0.2">
      <c r="A2121" s="38" t="s">
        <v>25</v>
      </c>
      <c r="B2121" s="7">
        <v>2010</v>
      </c>
      <c r="C2121" s="3" t="s">
        <v>62</v>
      </c>
      <c r="D2121" t="s">
        <v>243</v>
      </c>
      <c r="E2121" t="s">
        <v>2630</v>
      </c>
      <c r="F2121">
        <v>10</v>
      </c>
      <c r="G2121">
        <v>5</v>
      </c>
      <c r="H2121">
        <v>5</v>
      </c>
      <c r="I2121">
        <v>5</v>
      </c>
      <c r="J2121">
        <v>5</v>
      </c>
      <c r="K2121">
        <v>5</v>
      </c>
      <c r="L2121">
        <v>10</v>
      </c>
      <c r="M2121">
        <v>15</v>
      </c>
      <c r="N2121">
        <v>36</v>
      </c>
      <c r="O2121">
        <v>49</v>
      </c>
      <c r="P2121">
        <v>145</v>
      </c>
      <c r="Q2121">
        <v>100</v>
      </c>
      <c r="R2121">
        <v>614482</v>
      </c>
      <c r="S2121">
        <v>1353096</v>
      </c>
      <c r="T2121">
        <v>1423266</v>
      </c>
      <c r="U2121">
        <v>1186119</v>
      </c>
      <c r="V2121">
        <v>1357586</v>
      </c>
      <c r="W2121">
        <v>1518851</v>
      </c>
      <c r="X2121">
        <v>1182295</v>
      </c>
      <c r="Y2121">
        <v>685746</v>
      </c>
      <c r="Z2121">
        <v>451608</v>
      </c>
      <c r="AA2121">
        <v>179638</v>
      </c>
      <c r="AB2121">
        <v>9952687</v>
      </c>
      <c r="AC2121">
        <v>1316992</v>
      </c>
      <c r="AD2121" s="9">
        <v>1.62738696983801E-5</v>
      </c>
      <c r="AE2121" s="9">
        <v>3.6952293111501327E-6</v>
      </c>
      <c r="AF2121" s="9">
        <v>3.5130467530314081E-6</v>
      </c>
      <c r="AG2121" s="9">
        <v>4.2154286374301402E-6</v>
      </c>
      <c r="AH2121" s="9">
        <v>3.6830079273062628E-6</v>
      </c>
      <c r="AI2121" s="9">
        <v>3.291962147702441E-6</v>
      </c>
      <c r="AJ2121" s="9">
        <v>8.4581259330370165E-6</v>
      </c>
      <c r="AK2121" s="9">
        <v>2.1873988328039829E-5</v>
      </c>
      <c r="AL2121" s="9">
        <v>7.9715151193070099E-5</v>
      </c>
      <c r="AM2121" s="9">
        <v>2.7277079459802494E-4</v>
      </c>
      <c r="AN2121" s="9">
        <v>1.4568929978406836E-5</v>
      </c>
      <c r="AO2121" s="9">
        <v>7.5930605501020512E-5</v>
      </c>
      <c r="AP2121" s="8" t="s">
        <v>5612</v>
      </c>
      <c r="AQ2121" s="8" t="s">
        <v>5612</v>
      </c>
      <c r="AR2121" s="37">
        <v>9.0000000000000011E-3</v>
      </c>
      <c r="AS2121" s="37">
        <v>8.0000000000000002E-3</v>
      </c>
      <c r="AT2121" s="37">
        <v>0</v>
      </c>
      <c r="AU2121" s="9" t="s">
        <v>5612</v>
      </c>
      <c r="AV2121" s="9" t="s">
        <v>5612</v>
      </c>
      <c r="AW2121" s="9" t="s">
        <v>5612</v>
      </c>
      <c r="AX2121" s="9" t="s">
        <v>5612</v>
      </c>
      <c r="AY2121" s="9" t="s">
        <v>5612</v>
      </c>
      <c r="AZ2121" s="9" t="s">
        <v>5612</v>
      </c>
    </row>
    <row r="2122" spans="1:52" x14ac:dyDescent="0.2">
      <c r="A2122" s="38" t="s">
        <v>25</v>
      </c>
      <c r="B2122" s="7">
        <v>2010</v>
      </c>
      <c r="C2122" s="3" t="s">
        <v>63</v>
      </c>
      <c r="D2122" t="s">
        <v>243</v>
      </c>
      <c r="E2122" t="s">
        <v>2631</v>
      </c>
      <c r="F2122">
        <v>10</v>
      </c>
      <c r="G2122">
        <v>5</v>
      </c>
      <c r="H2122">
        <v>5</v>
      </c>
      <c r="I2122">
        <v>5</v>
      </c>
      <c r="J2122">
        <v>5</v>
      </c>
      <c r="K2122">
        <v>5</v>
      </c>
      <c r="L2122">
        <v>5</v>
      </c>
      <c r="M2122">
        <v>10</v>
      </c>
      <c r="N2122">
        <v>29</v>
      </c>
      <c r="O2122">
        <v>44</v>
      </c>
      <c r="P2122">
        <v>123</v>
      </c>
      <c r="Q2122">
        <v>83</v>
      </c>
      <c r="R2122">
        <v>614482</v>
      </c>
      <c r="S2122">
        <v>1353096</v>
      </c>
      <c r="T2122">
        <v>1423266</v>
      </c>
      <c r="U2122">
        <v>1186119</v>
      </c>
      <c r="V2122">
        <v>1357586</v>
      </c>
      <c r="W2122">
        <v>1518851</v>
      </c>
      <c r="X2122">
        <v>1182295</v>
      </c>
      <c r="Y2122">
        <v>685746</v>
      </c>
      <c r="Z2122">
        <v>451608</v>
      </c>
      <c r="AA2122">
        <v>179638</v>
      </c>
      <c r="AB2122">
        <v>9952687</v>
      </c>
      <c r="AC2122">
        <v>1316992</v>
      </c>
      <c r="AD2122" s="9">
        <v>1.62738696983801E-5</v>
      </c>
      <c r="AE2122" s="9">
        <v>3.6952293111501327E-6</v>
      </c>
      <c r="AF2122" s="9">
        <v>3.5130467530314081E-6</v>
      </c>
      <c r="AG2122" s="9">
        <v>4.2154286374301402E-6</v>
      </c>
      <c r="AH2122" s="9">
        <v>3.6830079273062628E-6</v>
      </c>
      <c r="AI2122" s="9">
        <v>3.291962147702441E-6</v>
      </c>
      <c r="AJ2122" s="9">
        <v>4.2290629665185083E-6</v>
      </c>
      <c r="AK2122" s="9">
        <v>1.4582658885359886E-5</v>
      </c>
      <c r="AL2122" s="9">
        <v>6.4214982905528689E-5</v>
      </c>
      <c r="AM2122" s="9">
        <v>2.4493704004720603E-4</v>
      </c>
      <c r="AN2122" s="9">
        <v>1.2358471636855455E-5</v>
      </c>
      <c r="AO2122" s="9">
        <v>6.3022402565847025E-5</v>
      </c>
      <c r="AP2122" s="8" t="s">
        <v>5612</v>
      </c>
      <c r="AQ2122" s="8" t="s">
        <v>5612</v>
      </c>
      <c r="AR2122" s="37">
        <v>6.4000000000000001E-2</v>
      </c>
      <c r="AS2122" s="37">
        <v>0.109</v>
      </c>
      <c r="AT2122" s="37">
        <v>0.127</v>
      </c>
      <c r="AU2122" s="9" t="s">
        <v>5612</v>
      </c>
      <c r="AV2122" s="9" t="s">
        <v>5612</v>
      </c>
      <c r="AW2122" s="9" t="s">
        <v>5612</v>
      </c>
      <c r="AX2122" s="9" t="s">
        <v>5612</v>
      </c>
      <c r="AY2122" s="9" t="s">
        <v>5612</v>
      </c>
      <c r="AZ2122" s="9" t="s">
        <v>5612</v>
      </c>
    </row>
    <row r="2123" spans="1:52" x14ac:dyDescent="0.2">
      <c r="A2123" s="38" t="s">
        <v>25</v>
      </c>
      <c r="B2123" s="7">
        <v>2010</v>
      </c>
      <c r="C2123" s="3" t="s">
        <v>64</v>
      </c>
      <c r="D2123" t="s">
        <v>243</v>
      </c>
      <c r="E2123" t="s">
        <v>2632</v>
      </c>
      <c r="F2123">
        <v>10</v>
      </c>
      <c r="G2123">
        <v>5</v>
      </c>
      <c r="H2123">
        <v>5</v>
      </c>
      <c r="I2123">
        <v>5</v>
      </c>
      <c r="J2123">
        <v>5</v>
      </c>
      <c r="K2123">
        <v>5</v>
      </c>
      <c r="L2123">
        <v>5</v>
      </c>
      <c r="M2123">
        <v>5</v>
      </c>
      <c r="N2123">
        <v>49</v>
      </c>
      <c r="O2123">
        <v>56</v>
      </c>
      <c r="P2123">
        <v>150</v>
      </c>
      <c r="Q2123">
        <v>110</v>
      </c>
      <c r="R2123">
        <v>614482</v>
      </c>
      <c r="S2123">
        <v>1353096</v>
      </c>
      <c r="T2123">
        <v>1423266</v>
      </c>
      <c r="U2123">
        <v>1186119</v>
      </c>
      <c r="V2123">
        <v>1357586</v>
      </c>
      <c r="W2123">
        <v>1518851</v>
      </c>
      <c r="X2123">
        <v>1182295</v>
      </c>
      <c r="Y2123">
        <v>685746</v>
      </c>
      <c r="Z2123">
        <v>451608</v>
      </c>
      <c r="AA2123">
        <v>179638</v>
      </c>
      <c r="AB2123">
        <v>9952687</v>
      </c>
      <c r="AC2123">
        <v>1316992</v>
      </c>
      <c r="AD2123" s="9">
        <v>1.62738696983801E-5</v>
      </c>
      <c r="AE2123" s="9">
        <v>3.6952293111501327E-6</v>
      </c>
      <c r="AF2123" s="9">
        <v>3.5130467530314081E-6</v>
      </c>
      <c r="AG2123" s="9">
        <v>4.2154286374301402E-6</v>
      </c>
      <c r="AH2123" s="9">
        <v>3.6830079273062628E-6</v>
      </c>
      <c r="AI2123" s="9">
        <v>3.291962147702441E-6</v>
      </c>
      <c r="AJ2123" s="9">
        <v>4.2290629665185083E-6</v>
      </c>
      <c r="AK2123" s="9">
        <v>7.2913294426799428E-6</v>
      </c>
      <c r="AL2123" s="9">
        <v>1.0850117801278985E-4</v>
      </c>
      <c r="AM2123" s="9">
        <v>3.1173805096917131E-4</v>
      </c>
      <c r="AN2123" s="9">
        <v>1.5071306874213969E-5</v>
      </c>
      <c r="AO2123" s="9">
        <v>8.352366605112256E-5</v>
      </c>
      <c r="AP2123" s="8">
        <v>1.065E-2</v>
      </c>
      <c r="AQ2123" s="8" t="s">
        <v>5612</v>
      </c>
      <c r="AR2123" s="37">
        <v>0.247</v>
      </c>
      <c r="AS2123" s="37">
        <v>0.439</v>
      </c>
      <c r="AT2123" s="37">
        <v>0.29100000000000004</v>
      </c>
      <c r="AU2123" s="9">
        <v>1.5199999999999998E-4</v>
      </c>
      <c r="AV2123" s="9">
        <v>1.5199999999999998E-4</v>
      </c>
      <c r="AW2123" s="9">
        <v>0</v>
      </c>
      <c r="AX2123" s="9">
        <v>3.7999999999999995E-5</v>
      </c>
      <c r="AY2123" s="9">
        <v>4.222222222222222E-6</v>
      </c>
      <c r="AZ2123" s="9">
        <v>0</v>
      </c>
    </row>
    <row r="2124" spans="1:52" x14ac:dyDescent="0.2">
      <c r="A2124" s="38" t="s">
        <v>25</v>
      </c>
      <c r="B2124" s="7">
        <v>2010</v>
      </c>
      <c r="C2124" s="3" t="s">
        <v>65</v>
      </c>
      <c r="D2124" t="s">
        <v>243</v>
      </c>
      <c r="E2124" t="s">
        <v>2633</v>
      </c>
      <c r="F2124">
        <v>10</v>
      </c>
      <c r="G2124">
        <v>5</v>
      </c>
      <c r="H2124">
        <v>5</v>
      </c>
      <c r="I2124">
        <v>5</v>
      </c>
      <c r="J2124">
        <v>5</v>
      </c>
      <c r="K2124">
        <v>5</v>
      </c>
      <c r="L2124">
        <v>15</v>
      </c>
      <c r="M2124">
        <v>26</v>
      </c>
      <c r="N2124">
        <v>25</v>
      </c>
      <c r="O2124">
        <v>52</v>
      </c>
      <c r="P2124">
        <v>153</v>
      </c>
      <c r="Q2124">
        <v>103</v>
      </c>
      <c r="R2124">
        <v>614482</v>
      </c>
      <c r="S2124">
        <v>1353096</v>
      </c>
      <c r="T2124">
        <v>1423266</v>
      </c>
      <c r="U2124">
        <v>1186119</v>
      </c>
      <c r="V2124">
        <v>1357586</v>
      </c>
      <c r="W2124">
        <v>1518851</v>
      </c>
      <c r="X2124">
        <v>1182295</v>
      </c>
      <c r="Y2124">
        <v>685746</v>
      </c>
      <c r="Z2124">
        <v>451608</v>
      </c>
      <c r="AA2124">
        <v>179638</v>
      </c>
      <c r="AB2124">
        <v>9952687</v>
      </c>
      <c r="AC2124">
        <v>1316992</v>
      </c>
      <c r="AD2124" s="9">
        <v>1.62738696983801E-5</v>
      </c>
      <c r="AE2124" s="9">
        <v>3.6952293111501327E-6</v>
      </c>
      <c r="AF2124" s="9">
        <v>3.5130467530314081E-6</v>
      </c>
      <c r="AG2124" s="9">
        <v>4.2154286374301402E-6</v>
      </c>
      <c r="AH2124" s="9">
        <v>3.6830079273062628E-6</v>
      </c>
      <c r="AI2124" s="9">
        <v>3.291962147702441E-6</v>
      </c>
      <c r="AJ2124" s="9">
        <v>1.2687188899555526E-5</v>
      </c>
      <c r="AK2124" s="9">
        <v>3.79149131019357E-5</v>
      </c>
      <c r="AL2124" s="9">
        <v>5.5357743884076454E-5</v>
      </c>
      <c r="AM2124" s="9">
        <v>2.8947104732851624E-4</v>
      </c>
      <c r="AN2124" s="9">
        <v>1.5372733011698246E-5</v>
      </c>
      <c r="AO2124" s="9">
        <v>7.8208523666051122E-5</v>
      </c>
      <c r="AP2124" s="8">
        <v>1.1949999999999999E-2</v>
      </c>
      <c r="AQ2124" s="8" t="s">
        <v>5612</v>
      </c>
      <c r="AR2124" s="37">
        <v>0.33500000000000002</v>
      </c>
      <c r="AS2124" s="37">
        <v>0.57200000000000006</v>
      </c>
      <c r="AT2124" s="37">
        <v>0.433</v>
      </c>
      <c r="AU2124" s="9">
        <v>1.5199999999999998E-4</v>
      </c>
      <c r="AV2124" s="9">
        <v>1.5199999999999998E-4</v>
      </c>
      <c r="AW2124" s="9">
        <v>0</v>
      </c>
      <c r="AX2124" s="9">
        <v>0</v>
      </c>
      <c r="AY2124" s="9">
        <v>0</v>
      </c>
      <c r="AZ2124" s="9">
        <v>0</v>
      </c>
    </row>
    <row r="2125" spans="1:52" x14ac:dyDescent="0.2">
      <c r="A2125" s="38" t="s">
        <v>25</v>
      </c>
      <c r="B2125" s="7">
        <v>2010</v>
      </c>
      <c r="C2125" s="3" t="s">
        <v>66</v>
      </c>
      <c r="D2125" t="s">
        <v>243</v>
      </c>
      <c r="E2125" t="s">
        <v>2634</v>
      </c>
      <c r="F2125">
        <v>10</v>
      </c>
      <c r="G2125">
        <v>5</v>
      </c>
      <c r="H2125">
        <v>5</v>
      </c>
      <c r="I2125">
        <v>5</v>
      </c>
      <c r="J2125">
        <v>5</v>
      </c>
      <c r="K2125">
        <v>5</v>
      </c>
      <c r="L2125">
        <v>11</v>
      </c>
      <c r="M2125">
        <v>22</v>
      </c>
      <c r="N2125">
        <v>41</v>
      </c>
      <c r="O2125">
        <v>61</v>
      </c>
      <c r="P2125">
        <v>170</v>
      </c>
      <c r="Q2125">
        <v>124</v>
      </c>
      <c r="R2125">
        <v>614482</v>
      </c>
      <c r="S2125">
        <v>1353096</v>
      </c>
      <c r="T2125">
        <v>1423266</v>
      </c>
      <c r="U2125">
        <v>1186119</v>
      </c>
      <c r="V2125">
        <v>1357586</v>
      </c>
      <c r="W2125">
        <v>1518851</v>
      </c>
      <c r="X2125">
        <v>1182295</v>
      </c>
      <c r="Y2125">
        <v>685746</v>
      </c>
      <c r="Z2125">
        <v>451608</v>
      </c>
      <c r="AA2125">
        <v>179638</v>
      </c>
      <c r="AB2125">
        <v>9952687</v>
      </c>
      <c r="AC2125">
        <v>1316992</v>
      </c>
      <c r="AD2125" s="9">
        <v>1.62738696983801E-5</v>
      </c>
      <c r="AE2125" s="9">
        <v>3.6952293111501327E-6</v>
      </c>
      <c r="AF2125" s="9">
        <v>3.5130467530314081E-6</v>
      </c>
      <c r="AG2125" s="9">
        <v>4.2154286374301402E-6</v>
      </c>
      <c r="AH2125" s="9">
        <v>3.6830079273062628E-6</v>
      </c>
      <c r="AI2125" s="9">
        <v>3.291962147702441E-6</v>
      </c>
      <c r="AJ2125" s="9">
        <v>9.3039385263407183E-6</v>
      </c>
      <c r="AK2125" s="9">
        <v>3.2081849547791747E-5</v>
      </c>
      <c r="AL2125" s="9">
        <v>9.0786699969885393E-5</v>
      </c>
      <c r="AM2125" s="9">
        <v>3.3957180551999022E-4</v>
      </c>
      <c r="AN2125" s="9">
        <v>1.7080814457442497E-5</v>
      </c>
      <c r="AO2125" s="9">
        <v>9.4153950821265422E-5</v>
      </c>
      <c r="AP2125" s="8">
        <v>8.7200000000000003E-3</v>
      </c>
      <c r="AQ2125" s="8" t="s">
        <v>5612</v>
      </c>
      <c r="AR2125" s="37">
        <v>0.36200000000000004</v>
      </c>
      <c r="AS2125" s="37">
        <v>0.59899999999999998</v>
      </c>
      <c r="AT2125" s="37">
        <v>0.46500000000000002</v>
      </c>
      <c r="AU2125" s="9">
        <v>2.2699999999999999E-4</v>
      </c>
      <c r="AV2125" s="9">
        <v>2.2699999999999999E-4</v>
      </c>
      <c r="AW2125" s="9">
        <v>0</v>
      </c>
      <c r="AX2125" s="9">
        <v>1.5199999999999998E-5</v>
      </c>
      <c r="AY2125" s="9">
        <v>2.7111111111111108E-6</v>
      </c>
      <c r="AZ2125" s="9">
        <v>0</v>
      </c>
    </row>
    <row r="2126" spans="1:52" x14ac:dyDescent="0.2">
      <c r="A2126" s="38" t="s">
        <v>25</v>
      </c>
      <c r="B2126" s="7">
        <v>2011</v>
      </c>
      <c r="C2126" s="3" t="s">
        <v>55</v>
      </c>
      <c r="D2126" t="s">
        <v>244</v>
      </c>
      <c r="E2126" t="s">
        <v>2635</v>
      </c>
      <c r="F2126">
        <v>10</v>
      </c>
      <c r="G2126">
        <v>5</v>
      </c>
      <c r="H2126">
        <v>5</v>
      </c>
      <c r="I2126">
        <v>5</v>
      </c>
      <c r="J2126">
        <v>5</v>
      </c>
      <c r="K2126">
        <v>5</v>
      </c>
      <c r="L2126">
        <v>15</v>
      </c>
      <c r="M2126">
        <v>17</v>
      </c>
      <c r="N2126">
        <v>41</v>
      </c>
      <c r="O2126">
        <v>63</v>
      </c>
      <c r="P2126">
        <v>171</v>
      </c>
      <c r="Q2126">
        <v>121</v>
      </c>
      <c r="R2126">
        <v>603820</v>
      </c>
      <c r="S2126">
        <v>1330077</v>
      </c>
      <c r="T2126">
        <v>1419860</v>
      </c>
      <c r="U2126">
        <v>1176435</v>
      </c>
      <c r="V2126">
        <v>1316725</v>
      </c>
      <c r="W2126">
        <v>1511422</v>
      </c>
      <c r="X2126">
        <v>1220760</v>
      </c>
      <c r="Y2126">
        <v>706262</v>
      </c>
      <c r="Z2126">
        <v>450998</v>
      </c>
      <c r="AA2126">
        <v>184262</v>
      </c>
      <c r="AB2126">
        <v>9920621</v>
      </c>
      <c r="AC2126">
        <v>1341522</v>
      </c>
      <c r="AD2126" s="9">
        <v>1.6561226855685468E-5</v>
      </c>
      <c r="AE2126" s="9">
        <v>3.7591808594540017E-6</v>
      </c>
      <c r="AF2126" s="9">
        <v>3.5214739481357315E-6</v>
      </c>
      <c r="AG2126" s="9">
        <v>4.2501285663891335E-6</v>
      </c>
      <c r="AH2126" s="9">
        <v>3.7973001196149537E-6</v>
      </c>
      <c r="AI2126" s="9">
        <v>3.3081429276535606E-6</v>
      </c>
      <c r="AJ2126" s="9">
        <v>1.2287427504177725E-5</v>
      </c>
      <c r="AK2126" s="9">
        <v>2.4070387476602167E-5</v>
      </c>
      <c r="AL2126" s="9">
        <v>9.0909494055406009E-5</v>
      </c>
      <c r="AM2126" s="9">
        <v>3.4190446212458347E-4</v>
      </c>
      <c r="AN2126" s="9">
        <v>1.7236824186711699E-5</v>
      </c>
      <c r="AO2126" s="9">
        <v>9.0196060892031585E-5</v>
      </c>
      <c r="AP2126" s="8">
        <v>1.5599999999999999E-2</v>
      </c>
      <c r="AQ2126" s="8" t="s">
        <v>5612</v>
      </c>
      <c r="AR2126" s="37">
        <v>0.38400000000000001</v>
      </c>
      <c r="AS2126" s="37">
        <v>0.61399999999999999</v>
      </c>
      <c r="AT2126" s="37">
        <v>0.48499999999999999</v>
      </c>
      <c r="AU2126" s="9">
        <v>3.0299999999999999E-4</v>
      </c>
      <c r="AV2126" s="9">
        <v>3.0299999999999999E-4</v>
      </c>
      <c r="AW2126" s="9">
        <v>1.8E-5</v>
      </c>
      <c r="AX2126" s="9">
        <v>1.8999999999999998E-5</v>
      </c>
      <c r="AY2126" s="9">
        <v>3.7777777777777777E-6</v>
      </c>
      <c r="AZ2126" s="9">
        <v>4.5000000000000001E-6</v>
      </c>
    </row>
    <row r="2127" spans="1:52" x14ac:dyDescent="0.2">
      <c r="A2127" s="38" t="s">
        <v>25</v>
      </c>
      <c r="B2127" s="7">
        <v>2011</v>
      </c>
      <c r="C2127" s="3" t="s">
        <v>56</v>
      </c>
      <c r="D2127" t="s">
        <v>244</v>
      </c>
      <c r="E2127" t="s">
        <v>2636</v>
      </c>
      <c r="F2127">
        <v>10</v>
      </c>
      <c r="G2127">
        <v>5</v>
      </c>
      <c r="H2127">
        <v>5</v>
      </c>
      <c r="I2127">
        <v>5</v>
      </c>
      <c r="J2127">
        <v>5</v>
      </c>
      <c r="K2127">
        <v>5</v>
      </c>
      <c r="L2127">
        <v>15</v>
      </c>
      <c r="M2127">
        <v>23</v>
      </c>
      <c r="N2127">
        <v>40</v>
      </c>
      <c r="O2127">
        <v>72</v>
      </c>
      <c r="P2127">
        <v>185</v>
      </c>
      <c r="Q2127">
        <v>135</v>
      </c>
      <c r="R2127">
        <v>603820</v>
      </c>
      <c r="S2127">
        <v>1330077</v>
      </c>
      <c r="T2127">
        <v>1419860</v>
      </c>
      <c r="U2127">
        <v>1176435</v>
      </c>
      <c r="V2127">
        <v>1316725</v>
      </c>
      <c r="W2127">
        <v>1511422</v>
      </c>
      <c r="X2127">
        <v>1220760</v>
      </c>
      <c r="Y2127">
        <v>706262</v>
      </c>
      <c r="Z2127">
        <v>450998</v>
      </c>
      <c r="AA2127">
        <v>184262</v>
      </c>
      <c r="AB2127">
        <v>9920621</v>
      </c>
      <c r="AC2127">
        <v>1341522</v>
      </c>
      <c r="AD2127" s="9">
        <v>1.6561226855685468E-5</v>
      </c>
      <c r="AE2127" s="9">
        <v>3.7591808594540017E-6</v>
      </c>
      <c r="AF2127" s="9">
        <v>3.5214739481357315E-6</v>
      </c>
      <c r="AG2127" s="9">
        <v>4.2501285663891335E-6</v>
      </c>
      <c r="AH2127" s="9">
        <v>3.7973001196149537E-6</v>
      </c>
      <c r="AI2127" s="9">
        <v>3.3081429276535606E-6</v>
      </c>
      <c r="AJ2127" s="9">
        <v>1.2287427504177725E-5</v>
      </c>
      <c r="AK2127" s="9">
        <v>3.2565818350697053E-5</v>
      </c>
      <c r="AL2127" s="9">
        <v>8.8692189322347334E-5</v>
      </c>
      <c r="AM2127" s="9">
        <v>3.9074795671380967E-4</v>
      </c>
      <c r="AN2127" s="9">
        <v>1.8648026166910318E-5</v>
      </c>
      <c r="AO2127" s="9">
        <v>1.006319687638369E-4</v>
      </c>
      <c r="AP2127" s="8">
        <v>3.5424999999999998E-2</v>
      </c>
      <c r="AQ2127" s="8" t="s">
        <v>5612</v>
      </c>
      <c r="AR2127" s="37">
        <v>0.39200000000000002</v>
      </c>
      <c r="AS2127" s="37">
        <v>0.63</v>
      </c>
      <c r="AT2127" s="37">
        <v>0.51200000000000001</v>
      </c>
      <c r="AU2127" s="9">
        <v>9.4799999999999995E-4</v>
      </c>
      <c r="AV2127" s="9">
        <v>9.4799999999999995E-4</v>
      </c>
      <c r="AW2127" s="9">
        <v>7.2999999999999999E-5</v>
      </c>
      <c r="AX2127" s="9">
        <v>1.6124999999999999E-4</v>
      </c>
      <c r="AY2127" s="9">
        <v>3.2194444444444433E-5</v>
      </c>
      <c r="AZ2127" s="9">
        <v>1.3499999999999999E-5</v>
      </c>
    </row>
    <row r="2128" spans="1:52" x14ac:dyDescent="0.2">
      <c r="A2128" s="38" t="s">
        <v>25</v>
      </c>
      <c r="B2128" s="7">
        <v>2011</v>
      </c>
      <c r="C2128" s="3" t="s">
        <v>57</v>
      </c>
      <c r="D2128" t="s">
        <v>244</v>
      </c>
      <c r="E2128" t="s">
        <v>2637</v>
      </c>
      <c r="F2128">
        <v>10</v>
      </c>
      <c r="G2128">
        <v>5</v>
      </c>
      <c r="H2128">
        <v>5</v>
      </c>
      <c r="I2128">
        <v>5</v>
      </c>
      <c r="J2128">
        <v>5</v>
      </c>
      <c r="K2128">
        <v>12</v>
      </c>
      <c r="L2128">
        <v>12</v>
      </c>
      <c r="M2128">
        <v>26</v>
      </c>
      <c r="N2128">
        <v>55</v>
      </c>
      <c r="O2128">
        <v>82</v>
      </c>
      <c r="P2128">
        <v>217</v>
      </c>
      <c r="Q2128">
        <v>163</v>
      </c>
      <c r="R2128">
        <v>603820</v>
      </c>
      <c r="S2128">
        <v>1330077</v>
      </c>
      <c r="T2128">
        <v>1419860</v>
      </c>
      <c r="U2128">
        <v>1176435</v>
      </c>
      <c r="V2128">
        <v>1316725</v>
      </c>
      <c r="W2128">
        <v>1511422</v>
      </c>
      <c r="X2128">
        <v>1220760</v>
      </c>
      <c r="Y2128">
        <v>706262</v>
      </c>
      <c r="Z2128">
        <v>450998</v>
      </c>
      <c r="AA2128">
        <v>184262</v>
      </c>
      <c r="AB2128">
        <v>9920621</v>
      </c>
      <c r="AC2128">
        <v>1341522</v>
      </c>
      <c r="AD2128" s="9">
        <v>1.6561226855685468E-5</v>
      </c>
      <c r="AE2128" s="9">
        <v>3.7591808594540017E-6</v>
      </c>
      <c r="AF2128" s="9">
        <v>3.5214739481357315E-6</v>
      </c>
      <c r="AG2128" s="9">
        <v>4.2501285663891335E-6</v>
      </c>
      <c r="AH2128" s="9">
        <v>3.7973001196149537E-6</v>
      </c>
      <c r="AI2128" s="9">
        <v>7.9395430263685457E-6</v>
      </c>
      <c r="AJ2128" s="9">
        <v>9.8299420033421807E-6</v>
      </c>
      <c r="AK2128" s="9">
        <v>3.6813533787744489E-5</v>
      </c>
      <c r="AL2128" s="9">
        <v>1.2195176031822758E-4</v>
      </c>
      <c r="AM2128" s="9">
        <v>4.4501850625739434E-4</v>
      </c>
      <c r="AN2128" s="9">
        <v>2.1873630693078589E-5</v>
      </c>
      <c r="AO2128" s="9">
        <v>1.2150378450744751E-4</v>
      </c>
      <c r="AP2128" s="8">
        <v>2.5700000000000001E-2</v>
      </c>
      <c r="AQ2128" s="8" t="s">
        <v>5612</v>
      </c>
      <c r="AR2128" s="37">
        <v>0.40200000000000002</v>
      </c>
      <c r="AS2128" s="37">
        <v>0.64500000000000002</v>
      </c>
      <c r="AT2128" s="37">
        <v>0.51200000000000001</v>
      </c>
      <c r="AU2128" s="9">
        <v>1.4400000000000001E-3</v>
      </c>
      <c r="AV2128" s="9">
        <v>1.4400000000000001E-3</v>
      </c>
      <c r="AW2128" s="9">
        <v>2.72E-4</v>
      </c>
      <c r="AX2128" s="9">
        <v>9.8799999999999989E-5</v>
      </c>
      <c r="AY2128" s="9">
        <v>2.7977777777777777E-5</v>
      </c>
      <c r="AZ2128" s="9">
        <v>3.9800000000000005E-5</v>
      </c>
    </row>
    <row r="2129" spans="1:52" x14ac:dyDescent="0.2">
      <c r="A2129" s="38" t="s">
        <v>25</v>
      </c>
      <c r="B2129" s="7">
        <v>2011</v>
      </c>
      <c r="C2129" s="3" t="s">
        <v>58</v>
      </c>
      <c r="D2129" t="s">
        <v>244</v>
      </c>
      <c r="E2129" t="s">
        <v>2638</v>
      </c>
      <c r="F2129">
        <v>10</v>
      </c>
      <c r="G2129">
        <v>5</v>
      </c>
      <c r="H2129">
        <v>5</v>
      </c>
      <c r="I2129">
        <v>5</v>
      </c>
      <c r="J2129">
        <v>5</v>
      </c>
      <c r="K2129">
        <v>5</v>
      </c>
      <c r="L2129">
        <v>18</v>
      </c>
      <c r="M2129">
        <v>25</v>
      </c>
      <c r="N2129">
        <v>36</v>
      </c>
      <c r="O2129">
        <v>87</v>
      </c>
      <c r="P2129">
        <v>201</v>
      </c>
      <c r="Q2129">
        <v>148</v>
      </c>
      <c r="R2129">
        <v>603820</v>
      </c>
      <c r="S2129">
        <v>1330077</v>
      </c>
      <c r="T2129">
        <v>1419860</v>
      </c>
      <c r="U2129">
        <v>1176435</v>
      </c>
      <c r="V2129">
        <v>1316725</v>
      </c>
      <c r="W2129">
        <v>1511422</v>
      </c>
      <c r="X2129">
        <v>1220760</v>
      </c>
      <c r="Y2129">
        <v>706262</v>
      </c>
      <c r="Z2129">
        <v>450998</v>
      </c>
      <c r="AA2129">
        <v>184262</v>
      </c>
      <c r="AB2129">
        <v>9920621</v>
      </c>
      <c r="AC2129">
        <v>1341522</v>
      </c>
      <c r="AD2129" s="9">
        <v>1.6561226855685468E-5</v>
      </c>
      <c r="AE2129" s="9">
        <v>3.7591808594540017E-6</v>
      </c>
      <c r="AF2129" s="9">
        <v>3.5214739481357315E-6</v>
      </c>
      <c r="AG2129" s="9">
        <v>4.2501285663891335E-6</v>
      </c>
      <c r="AH2129" s="9">
        <v>3.7973001196149537E-6</v>
      </c>
      <c r="AI2129" s="9">
        <v>3.3081429276535606E-6</v>
      </c>
      <c r="AJ2129" s="9">
        <v>1.474491300501327E-5</v>
      </c>
      <c r="AK2129" s="9">
        <v>3.539762864206201E-5</v>
      </c>
      <c r="AL2129" s="9">
        <v>7.9822970390112594E-5</v>
      </c>
      <c r="AM2129" s="9">
        <v>4.721537810291867E-4</v>
      </c>
      <c r="AN2129" s="9">
        <v>2.0260828429994454E-5</v>
      </c>
      <c r="AO2129" s="9">
        <v>1.1032245464479897E-4</v>
      </c>
      <c r="AP2129" s="8">
        <v>9.5750000000000002E-3</v>
      </c>
      <c r="AQ2129" s="8" t="s">
        <v>5612</v>
      </c>
      <c r="AR2129" s="37">
        <v>0.40799999999999997</v>
      </c>
      <c r="AS2129" s="37">
        <v>0.64900000000000002</v>
      </c>
      <c r="AT2129" s="37">
        <v>0.51200000000000001</v>
      </c>
      <c r="AU2129" s="9">
        <v>1.4400000000000001E-3</v>
      </c>
      <c r="AV2129" s="9">
        <v>1.4400000000000001E-3</v>
      </c>
      <c r="AW2129" s="9">
        <v>2.9100000000000003E-4</v>
      </c>
      <c r="AX2129" s="9">
        <v>0</v>
      </c>
      <c r="AY2129" s="9">
        <v>5.5833333333333338E-6</v>
      </c>
      <c r="AZ2129" s="9">
        <v>4.5000000000000001E-6</v>
      </c>
    </row>
    <row r="2130" spans="1:52" x14ac:dyDescent="0.2">
      <c r="A2130" s="38" t="s">
        <v>25</v>
      </c>
      <c r="B2130" s="7">
        <v>2011</v>
      </c>
      <c r="C2130" s="3" t="s">
        <v>59</v>
      </c>
      <c r="D2130" t="s">
        <v>244</v>
      </c>
      <c r="E2130" t="s">
        <v>2639</v>
      </c>
      <c r="F2130">
        <v>10</v>
      </c>
      <c r="G2130">
        <v>5</v>
      </c>
      <c r="H2130">
        <v>5</v>
      </c>
      <c r="I2130">
        <v>5</v>
      </c>
      <c r="J2130">
        <v>5</v>
      </c>
      <c r="K2130">
        <v>5</v>
      </c>
      <c r="L2130">
        <v>14</v>
      </c>
      <c r="M2130">
        <v>19</v>
      </c>
      <c r="N2130">
        <v>42</v>
      </c>
      <c r="O2130">
        <v>76</v>
      </c>
      <c r="P2130">
        <v>186</v>
      </c>
      <c r="Q2130">
        <v>137</v>
      </c>
      <c r="R2130">
        <v>603820</v>
      </c>
      <c r="S2130">
        <v>1330077</v>
      </c>
      <c r="T2130">
        <v>1419860</v>
      </c>
      <c r="U2130">
        <v>1176435</v>
      </c>
      <c r="V2130">
        <v>1316725</v>
      </c>
      <c r="W2130">
        <v>1511422</v>
      </c>
      <c r="X2130">
        <v>1220760</v>
      </c>
      <c r="Y2130">
        <v>706262</v>
      </c>
      <c r="Z2130">
        <v>450998</v>
      </c>
      <c r="AA2130">
        <v>184262</v>
      </c>
      <c r="AB2130">
        <v>9920621</v>
      </c>
      <c r="AC2130">
        <v>1341522</v>
      </c>
      <c r="AD2130" s="9">
        <v>1.6561226855685468E-5</v>
      </c>
      <c r="AE2130" s="9">
        <v>3.7591808594540017E-6</v>
      </c>
      <c r="AF2130" s="9">
        <v>3.5214739481357315E-6</v>
      </c>
      <c r="AG2130" s="9">
        <v>4.2501285663891335E-6</v>
      </c>
      <c r="AH2130" s="9">
        <v>3.7973001196149537E-6</v>
      </c>
      <c r="AI2130" s="9">
        <v>3.3081429276535606E-6</v>
      </c>
      <c r="AJ2130" s="9">
        <v>1.1468265670565877E-5</v>
      </c>
      <c r="AK2130" s="9">
        <v>2.6902197767967128E-5</v>
      </c>
      <c r="AL2130" s="9">
        <v>9.3126798788464697E-5</v>
      </c>
      <c r="AM2130" s="9">
        <v>4.1245617653124357E-4</v>
      </c>
      <c r="AN2130" s="9">
        <v>1.8748826308353075E-5</v>
      </c>
      <c r="AO2130" s="9">
        <v>1.0212281274552337E-4</v>
      </c>
      <c r="AP2130" s="8">
        <v>7.7750000000000007E-3</v>
      </c>
      <c r="AQ2130" s="8" t="s">
        <v>5612</v>
      </c>
      <c r="AR2130" s="37">
        <v>0.40799999999999997</v>
      </c>
      <c r="AS2130" s="37">
        <v>0.65</v>
      </c>
      <c r="AT2130" s="37">
        <v>0.51200000000000001</v>
      </c>
      <c r="AU2130" s="9" t="s">
        <v>5612</v>
      </c>
      <c r="AV2130" s="9" t="s">
        <v>5612</v>
      </c>
      <c r="AW2130" s="9" t="s">
        <v>5612</v>
      </c>
      <c r="AX2130" s="9" t="s">
        <v>5612</v>
      </c>
      <c r="AY2130" s="9" t="s">
        <v>5612</v>
      </c>
      <c r="AZ2130" s="9" t="s">
        <v>5612</v>
      </c>
    </row>
    <row r="2131" spans="1:52" x14ac:dyDescent="0.2">
      <c r="A2131" s="38" t="s">
        <v>25</v>
      </c>
      <c r="B2131" s="7">
        <v>2011</v>
      </c>
      <c r="C2131" s="3" t="s">
        <v>60</v>
      </c>
      <c r="D2131" t="s">
        <v>244</v>
      </c>
      <c r="E2131" t="s">
        <v>2640</v>
      </c>
      <c r="F2131">
        <v>10</v>
      </c>
      <c r="G2131">
        <v>5</v>
      </c>
      <c r="H2131">
        <v>5</v>
      </c>
      <c r="I2131">
        <v>5</v>
      </c>
      <c r="J2131">
        <v>5</v>
      </c>
      <c r="K2131">
        <v>5</v>
      </c>
      <c r="L2131">
        <v>15</v>
      </c>
      <c r="M2131">
        <v>5</v>
      </c>
      <c r="N2131">
        <v>34</v>
      </c>
      <c r="O2131">
        <v>52</v>
      </c>
      <c r="P2131">
        <v>141</v>
      </c>
      <c r="Q2131">
        <v>91</v>
      </c>
      <c r="R2131">
        <v>603820</v>
      </c>
      <c r="S2131">
        <v>1330077</v>
      </c>
      <c r="T2131">
        <v>1419860</v>
      </c>
      <c r="U2131">
        <v>1176435</v>
      </c>
      <c r="V2131">
        <v>1316725</v>
      </c>
      <c r="W2131">
        <v>1511422</v>
      </c>
      <c r="X2131">
        <v>1220760</v>
      </c>
      <c r="Y2131">
        <v>706262</v>
      </c>
      <c r="Z2131">
        <v>450998</v>
      </c>
      <c r="AA2131">
        <v>184262</v>
      </c>
      <c r="AB2131">
        <v>9920621</v>
      </c>
      <c r="AC2131">
        <v>1341522</v>
      </c>
      <c r="AD2131" s="9">
        <v>1.6561226855685468E-5</v>
      </c>
      <c r="AE2131" s="9">
        <v>3.7591808594540017E-6</v>
      </c>
      <c r="AF2131" s="9">
        <v>3.5214739481357315E-6</v>
      </c>
      <c r="AG2131" s="9">
        <v>4.2501285663891335E-6</v>
      </c>
      <c r="AH2131" s="9">
        <v>3.7973001196149537E-6</v>
      </c>
      <c r="AI2131" s="9">
        <v>3.3081429276535606E-6</v>
      </c>
      <c r="AJ2131" s="9">
        <v>1.2287427504177725E-5</v>
      </c>
      <c r="AK2131" s="9">
        <v>7.0795257284124024E-6</v>
      </c>
      <c r="AL2131" s="9">
        <v>7.538836092399523E-5</v>
      </c>
      <c r="AM2131" s="9">
        <v>2.8220685762664035E-4</v>
      </c>
      <c r="AN2131" s="9">
        <v>1.4212819943428945E-5</v>
      </c>
      <c r="AO2131" s="9">
        <v>6.7833401166734502E-5</v>
      </c>
      <c r="AP2131" s="8">
        <v>5.8200000000000005E-3</v>
      </c>
      <c r="AQ2131" s="8" t="s">
        <v>5612</v>
      </c>
      <c r="AR2131" s="37" t="s">
        <v>5612</v>
      </c>
      <c r="AS2131" s="37" t="s">
        <v>5612</v>
      </c>
      <c r="AT2131" s="37" t="s">
        <v>5612</v>
      </c>
      <c r="AU2131" s="9" t="s">
        <v>5612</v>
      </c>
      <c r="AV2131" s="9" t="s">
        <v>5612</v>
      </c>
      <c r="AW2131" s="9" t="s">
        <v>5612</v>
      </c>
      <c r="AX2131" s="9" t="s">
        <v>5612</v>
      </c>
      <c r="AY2131" s="9" t="s">
        <v>5612</v>
      </c>
      <c r="AZ2131" s="9" t="s">
        <v>5612</v>
      </c>
    </row>
    <row r="2132" spans="1:52" x14ac:dyDescent="0.2">
      <c r="A2132" s="38" t="s">
        <v>25</v>
      </c>
      <c r="B2132" s="7">
        <v>2011</v>
      </c>
      <c r="C2132" s="3" t="s">
        <v>61</v>
      </c>
      <c r="D2132" t="s">
        <v>244</v>
      </c>
      <c r="E2132" t="s">
        <v>2641</v>
      </c>
      <c r="F2132">
        <v>10</v>
      </c>
      <c r="G2132">
        <v>5</v>
      </c>
      <c r="H2132">
        <v>5</v>
      </c>
      <c r="I2132">
        <v>5</v>
      </c>
      <c r="J2132">
        <v>5</v>
      </c>
      <c r="K2132">
        <v>5</v>
      </c>
      <c r="L2132">
        <v>10</v>
      </c>
      <c r="M2132">
        <v>13</v>
      </c>
      <c r="N2132">
        <v>27</v>
      </c>
      <c r="O2132">
        <v>52</v>
      </c>
      <c r="P2132">
        <v>137</v>
      </c>
      <c r="Q2132">
        <v>92</v>
      </c>
      <c r="R2132">
        <v>603820</v>
      </c>
      <c r="S2132">
        <v>1330077</v>
      </c>
      <c r="T2132">
        <v>1419860</v>
      </c>
      <c r="U2132">
        <v>1176435</v>
      </c>
      <c r="V2132">
        <v>1316725</v>
      </c>
      <c r="W2132">
        <v>1511422</v>
      </c>
      <c r="X2132">
        <v>1220760</v>
      </c>
      <c r="Y2132">
        <v>706262</v>
      </c>
      <c r="Z2132">
        <v>450998</v>
      </c>
      <c r="AA2132">
        <v>184262</v>
      </c>
      <c r="AB2132">
        <v>9920621</v>
      </c>
      <c r="AC2132">
        <v>1341522</v>
      </c>
      <c r="AD2132" s="9">
        <v>1.6561226855685468E-5</v>
      </c>
      <c r="AE2132" s="9">
        <v>3.7591808594540017E-6</v>
      </c>
      <c r="AF2132" s="9">
        <v>3.5214739481357315E-6</v>
      </c>
      <c r="AG2132" s="9">
        <v>4.2501285663891335E-6</v>
      </c>
      <c r="AH2132" s="9">
        <v>3.7973001196149537E-6</v>
      </c>
      <c r="AI2132" s="9">
        <v>3.3081429276535606E-6</v>
      </c>
      <c r="AJ2132" s="9">
        <v>8.191618336118483E-6</v>
      </c>
      <c r="AK2132" s="9">
        <v>1.8406766893872245E-5</v>
      </c>
      <c r="AL2132" s="9">
        <v>5.9867227792584445E-5</v>
      </c>
      <c r="AM2132" s="9">
        <v>2.8220685762664035E-4</v>
      </c>
      <c r="AN2132" s="9">
        <v>1.3809619377657911E-5</v>
      </c>
      <c r="AO2132" s="9">
        <v>6.8578823157577738E-5</v>
      </c>
      <c r="AP2132" s="8">
        <v>3.725E-3</v>
      </c>
      <c r="AQ2132" s="8" t="s">
        <v>5612</v>
      </c>
      <c r="AR2132" s="37" t="s">
        <v>5612</v>
      </c>
      <c r="AS2132" s="37" t="s">
        <v>5612</v>
      </c>
      <c r="AT2132" s="37" t="s">
        <v>5612</v>
      </c>
      <c r="AU2132" s="9" t="s">
        <v>5612</v>
      </c>
      <c r="AV2132" s="9" t="s">
        <v>5612</v>
      </c>
      <c r="AW2132" s="9" t="s">
        <v>5612</v>
      </c>
      <c r="AX2132" s="9" t="s">
        <v>5612</v>
      </c>
      <c r="AY2132" s="9" t="s">
        <v>5612</v>
      </c>
      <c r="AZ2132" s="9" t="s">
        <v>5612</v>
      </c>
    </row>
    <row r="2133" spans="1:52" x14ac:dyDescent="0.2">
      <c r="A2133" s="38" t="s">
        <v>25</v>
      </c>
      <c r="B2133" s="7">
        <v>2011</v>
      </c>
      <c r="C2133" s="3" t="s">
        <v>62</v>
      </c>
      <c r="D2133" t="s">
        <v>244</v>
      </c>
      <c r="E2133" t="s">
        <v>2642</v>
      </c>
      <c r="F2133">
        <v>10</v>
      </c>
      <c r="G2133">
        <v>5</v>
      </c>
      <c r="H2133">
        <v>5</v>
      </c>
      <c r="I2133">
        <v>5</v>
      </c>
      <c r="J2133">
        <v>5</v>
      </c>
      <c r="K2133">
        <v>5</v>
      </c>
      <c r="L2133">
        <v>11</v>
      </c>
      <c r="M2133">
        <v>16</v>
      </c>
      <c r="N2133">
        <v>28</v>
      </c>
      <c r="O2133">
        <v>49</v>
      </c>
      <c r="P2133">
        <v>139</v>
      </c>
      <c r="Q2133">
        <v>93</v>
      </c>
      <c r="R2133">
        <v>603820</v>
      </c>
      <c r="S2133">
        <v>1330077</v>
      </c>
      <c r="T2133">
        <v>1419860</v>
      </c>
      <c r="U2133">
        <v>1176435</v>
      </c>
      <c r="V2133">
        <v>1316725</v>
      </c>
      <c r="W2133">
        <v>1511422</v>
      </c>
      <c r="X2133">
        <v>1220760</v>
      </c>
      <c r="Y2133">
        <v>706262</v>
      </c>
      <c r="Z2133">
        <v>450998</v>
      </c>
      <c r="AA2133">
        <v>184262</v>
      </c>
      <c r="AB2133">
        <v>9920621</v>
      </c>
      <c r="AC2133">
        <v>1341522</v>
      </c>
      <c r="AD2133" s="9">
        <v>1.6561226855685468E-5</v>
      </c>
      <c r="AE2133" s="9">
        <v>3.7591808594540017E-6</v>
      </c>
      <c r="AF2133" s="9">
        <v>3.5214739481357315E-6</v>
      </c>
      <c r="AG2133" s="9">
        <v>4.2501285663891335E-6</v>
      </c>
      <c r="AH2133" s="9">
        <v>3.7973001196149537E-6</v>
      </c>
      <c r="AI2133" s="9">
        <v>3.3081429276535606E-6</v>
      </c>
      <c r="AJ2133" s="9">
        <v>9.0107801697303327E-6</v>
      </c>
      <c r="AK2133" s="9">
        <v>2.2654482330919688E-5</v>
      </c>
      <c r="AL2133" s="9">
        <v>6.2084532525643127E-5</v>
      </c>
      <c r="AM2133" s="9">
        <v>2.6592569276356491E-4</v>
      </c>
      <c r="AN2133" s="9">
        <v>1.4011219660543427E-5</v>
      </c>
      <c r="AO2133" s="9">
        <v>6.9324245148420975E-5</v>
      </c>
      <c r="AP2133" s="8">
        <v>4.7800000000000004E-3</v>
      </c>
      <c r="AQ2133" s="8" t="s">
        <v>5612</v>
      </c>
      <c r="AR2133" s="37">
        <v>1.1000000000000001E-2</v>
      </c>
      <c r="AS2133" s="37">
        <v>6.9999999999999993E-3</v>
      </c>
      <c r="AT2133" s="37">
        <v>4.9000000000000002E-2</v>
      </c>
      <c r="AU2133" s="9" t="s">
        <v>5612</v>
      </c>
      <c r="AV2133" s="9" t="s">
        <v>5612</v>
      </c>
      <c r="AW2133" s="9" t="s">
        <v>5612</v>
      </c>
      <c r="AX2133" s="9" t="s">
        <v>5612</v>
      </c>
      <c r="AY2133" s="9" t="s">
        <v>5612</v>
      </c>
      <c r="AZ2133" s="9" t="s">
        <v>5612</v>
      </c>
    </row>
    <row r="2134" spans="1:52" x14ac:dyDescent="0.2">
      <c r="A2134" s="38" t="s">
        <v>25</v>
      </c>
      <c r="B2134" s="7">
        <v>2011</v>
      </c>
      <c r="C2134" s="3" t="s">
        <v>63</v>
      </c>
      <c r="D2134" t="s">
        <v>244</v>
      </c>
      <c r="E2134" t="s">
        <v>2643</v>
      </c>
      <c r="F2134">
        <v>10</v>
      </c>
      <c r="G2134">
        <v>5</v>
      </c>
      <c r="H2134">
        <v>5</v>
      </c>
      <c r="I2134">
        <v>5</v>
      </c>
      <c r="J2134">
        <v>5</v>
      </c>
      <c r="K2134">
        <v>5</v>
      </c>
      <c r="L2134">
        <v>10</v>
      </c>
      <c r="M2134">
        <v>24</v>
      </c>
      <c r="N2134">
        <v>28</v>
      </c>
      <c r="O2134">
        <v>65</v>
      </c>
      <c r="P2134">
        <v>162</v>
      </c>
      <c r="Q2134">
        <v>117</v>
      </c>
      <c r="R2134">
        <v>603820</v>
      </c>
      <c r="S2134">
        <v>1330077</v>
      </c>
      <c r="T2134">
        <v>1419860</v>
      </c>
      <c r="U2134">
        <v>1176435</v>
      </c>
      <c r="V2134">
        <v>1316725</v>
      </c>
      <c r="W2134">
        <v>1511422</v>
      </c>
      <c r="X2134">
        <v>1220760</v>
      </c>
      <c r="Y2134">
        <v>706262</v>
      </c>
      <c r="Z2134">
        <v>450998</v>
      </c>
      <c r="AA2134">
        <v>184262</v>
      </c>
      <c r="AB2134">
        <v>9920621</v>
      </c>
      <c r="AC2134">
        <v>1341522</v>
      </c>
      <c r="AD2134" s="9">
        <v>1.6561226855685468E-5</v>
      </c>
      <c r="AE2134" s="9">
        <v>3.7591808594540017E-6</v>
      </c>
      <c r="AF2134" s="9">
        <v>3.5214739481357315E-6</v>
      </c>
      <c r="AG2134" s="9">
        <v>4.2501285663891335E-6</v>
      </c>
      <c r="AH2134" s="9">
        <v>3.7973001196149537E-6</v>
      </c>
      <c r="AI2134" s="9">
        <v>3.3081429276535606E-6</v>
      </c>
      <c r="AJ2134" s="9">
        <v>8.191618336118483E-6</v>
      </c>
      <c r="AK2134" s="9">
        <v>3.3981723496379532E-5</v>
      </c>
      <c r="AL2134" s="9">
        <v>6.2084532525643127E-5</v>
      </c>
      <c r="AM2134" s="9">
        <v>3.5275857203330039E-4</v>
      </c>
      <c r="AN2134" s="9">
        <v>1.6329622913726872E-5</v>
      </c>
      <c r="AO2134" s="9">
        <v>8.7214372928658639E-5</v>
      </c>
      <c r="AP2134" s="8">
        <v>6.2750000000000002E-3</v>
      </c>
      <c r="AQ2134" s="8" t="s">
        <v>5612</v>
      </c>
      <c r="AR2134" s="37">
        <v>7.4999999999999997E-2</v>
      </c>
      <c r="AS2134" s="37">
        <v>0.10300000000000001</v>
      </c>
      <c r="AT2134" s="37">
        <v>0.192</v>
      </c>
      <c r="AU2134" s="9" t="s">
        <v>5612</v>
      </c>
      <c r="AV2134" s="9" t="s">
        <v>5612</v>
      </c>
      <c r="AW2134" s="9" t="s">
        <v>5612</v>
      </c>
      <c r="AX2134" s="9" t="s">
        <v>5612</v>
      </c>
      <c r="AY2134" s="9" t="s">
        <v>5612</v>
      </c>
      <c r="AZ2134" s="9" t="s">
        <v>5612</v>
      </c>
    </row>
    <row r="2135" spans="1:52" x14ac:dyDescent="0.2">
      <c r="A2135" s="38" t="s">
        <v>25</v>
      </c>
      <c r="B2135" s="7">
        <v>2011</v>
      </c>
      <c r="C2135" s="3" t="s">
        <v>64</v>
      </c>
      <c r="D2135" t="s">
        <v>244</v>
      </c>
      <c r="E2135" t="s">
        <v>2644</v>
      </c>
      <c r="F2135">
        <v>10</v>
      </c>
      <c r="G2135">
        <v>5</v>
      </c>
      <c r="H2135">
        <v>5</v>
      </c>
      <c r="I2135">
        <v>5</v>
      </c>
      <c r="J2135">
        <v>5</v>
      </c>
      <c r="K2135">
        <v>5</v>
      </c>
      <c r="L2135">
        <v>10</v>
      </c>
      <c r="M2135">
        <v>13</v>
      </c>
      <c r="N2135">
        <v>46</v>
      </c>
      <c r="O2135">
        <v>74</v>
      </c>
      <c r="P2135">
        <v>178</v>
      </c>
      <c r="Q2135">
        <v>133</v>
      </c>
      <c r="R2135">
        <v>603820</v>
      </c>
      <c r="S2135">
        <v>1330077</v>
      </c>
      <c r="T2135">
        <v>1419860</v>
      </c>
      <c r="U2135">
        <v>1176435</v>
      </c>
      <c r="V2135">
        <v>1316725</v>
      </c>
      <c r="W2135">
        <v>1511422</v>
      </c>
      <c r="X2135">
        <v>1220760</v>
      </c>
      <c r="Y2135">
        <v>706262</v>
      </c>
      <c r="Z2135">
        <v>450998</v>
      </c>
      <c r="AA2135">
        <v>184262</v>
      </c>
      <c r="AB2135">
        <v>9920621</v>
      </c>
      <c r="AC2135">
        <v>1341522</v>
      </c>
      <c r="AD2135" s="9">
        <v>1.6561226855685468E-5</v>
      </c>
      <c r="AE2135" s="9">
        <v>3.7591808594540017E-6</v>
      </c>
      <c r="AF2135" s="9">
        <v>3.5214739481357315E-6</v>
      </c>
      <c r="AG2135" s="9">
        <v>4.2501285663891335E-6</v>
      </c>
      <c r="AH2135" s="9">
        <v>3.7973001196149537E-6</v>
      </c>
      <c r="AI2135" s="9">
        <v>3.3081429276535606E-6</v>
      </c>
      <c r="AJ2135" s="9">
        <v>8.191618336118483E-6</v>
      </c>
      <c r="AK2135" s="9">
        <v>1.8406766893872245E-5</v>
      </c>
      <c r="AL2135" s="9">
        <v>1.0199601772069942E-4</v>
      </c>
      <c r="AM2135" s="9">
        <v>4.016020666225266E-4</v>
      </c>
      <c r="AN2135" s="9">
        <v>1.7942425176811007E-5</v>
      </c>
      <c r="AO2135" s="9">
        <v>9.9141124782150424E-5</v>
      </c>
      <c r="AP2135" s="8">
        <v>1.0175E-2</v>
      </c>
      <c r="AQ2135" s="8" t="s">
        <v>5612</v>
      </c>
      <c r="AR2135" s="37">
        <v>0.23300000000000001</v>
      </c>
      <c r="AS2135" s="37">
        <v>0.39799999999999996</v>
      </c>
      <c r="AT2135" s="37">
        <v>0.38300000000000001</v>
      </c>
      <c r="AU2135" s="9">
        <v>0</v>
      </c>
      <c r="AV2135" s="9">
        <v>0</v>
      </c>
      <c r="AW2135" s="9">
        <v>0</v>
      </c>
      <c r="AX2135" s="9">
        <v>0</v>
      </c>
      <c r="AY2135" s="9">
        <v>0</v>
      </c>
      <c r="AZ2135" s="9">
        <v>0</v>
      </c>
    </row>
    <row r="2136" spans="1:52" x14ac:dyDescent="0.2">
      <c r="A2136" s="38" t="s">
        <v>25</v>
      </c>
      <c r="B2136" s="7">
        <v>2011</v>
      </c>
      <c r="C2136" s="3" t="s">
        <v>65</v>
      </c>
      <c r="D2136" t="s">
        <v>244</v>
      </c>
      <c r="E2136" t="s">
        <v>2645</v>
      </c>
      <c r="F2136">
        <v>10</v>
      </c>
      <c r="G2136">
        <v>5</v>
      </c>
      <c r="H2136">
        <v>5</v>
      </c>
      <c r="I2136">
        <v>5</v>
      </c>
      <c r="J2136">
        <v>5</v>
      </c>
      <c r="K2136">
        <v>5</v>
      </c>
      <c r="L2136">
        <v>5</v>
      </c>
      <c r="M2136">
        <v>23</v>
      </c>
      <c r="N2136">
        <v>28</v>
      </c>
      <c r="O2136">
        <v>65</v>
      </c>
      <c r="P2136">
        <v>156</v>
      </c>
      <c r="Q2136">
        <v>116</v>
      </c>
      <c r="R2136">
        <v>603820</v>
      </c>
      <c r="S2136">
        <v>1330077</v>
      </c>
      <c r="T2136">
        <v>1419860</v>
      </c>
      <c r="U2136">
        <v>1176435</v>
      </c>
      <c r="V2136">
        <v>1316725</v>
      </c>
      <c r="W2136">
        <v>1511422</v>
      </c>
      <c r="X2136">
        <v>1220760</v>
      </c>
      <c r="Y2136">
        <v>706262</v>
      </c>
      <c r="Z2136">
        <v>450998</v>
      </c>
      <c r="AA2136">
        <v>184262</v>
      </c>
      <c r="AB2136">
        <v>9920621</v>
      </c>
      <c r="AC2136">
        <v>1341522</v>
      </c>
      <c r="AD2136" s="9">
        <v>1.6561226855685468E-5</v>
      </c>
      <c r="AE2136" s="9">
        <v>3.7591808594540017E-6</v>
      </c>
      <c r="AF2136" s="9">
        <v>3.5214739481357315E-6</v>
      </c>
      <c r="AG2136" s="9">
        <v>4.2501285663891335E-6</v>
      </c>
      <c r="AH2136" s="9">
        <v>3.7973001196149537E-6</v>
      </c>
      <c r="AI2136" s="9">
        <v>3.3081429276535606E-6</v>
      </c>
      <c r="AJ2136" s="9">
        <v>4.0958091680592415E-6</v>
      </c>
      <c r="AK2136" s="9">
        <v>3.2565818350697053E-5</v>
      </c>
      <c r="AL2136" s="9">
        <v>6.2084532525643127E-5</v>
      </c>
      <c r="AM2136" s="9">
        <v>3.5275857203330039E-4</v>
      </c>
      <c r="AN2136" s="9">
        <v>1.572482206507032E-5</v>
      </c>
      <c r="AO2136" s="9">
        <v>8.6468950937815402E-5</v>
      </c>
      <c r="AP2136" s="8">
        <v>9.7200000000000012E-3</v>
      </c>
      <c r="AQ2136" s="8" t="s">
        <v>5612</v>
      </c>
      <c r="AR2136" s="37">
        <v>0.33</v>
      </c>
      <c r="AS2136" s="37">
        <v>0.53100000000000003</v>
      </c>
      <c r="AT2136" s="37">
        <v>0.53500000000000003</v>
      </c>
      <c r="AU2136" s="9">
        <v>0</v>
      </c>
      <c r="AV2136" s="9">
        <v>0</v>
      </c>
      <c r="AW2136" s="9">
        <v>0</v>
      </c>
      <c r="AX2136" s="9">
        <v>0</v>
      </c>
      <c r="AY2136" s="9">
        <v>0</v>
      </c>
      <c r="AZ2136" s="9">
        <v>0</v>
      </c>
    </row>
    <row r="2137" spans="1:52" x14ac:dyDescent="0.2">
      <c r="A2137" s="38" t="s">
        <v>25</v>
      </c>
      <c r="B2137" s="7">
        <v>2011</v>
      </c>
      <c r="C2137" s="3" t="s">
        <v>66</v>
      </c>
      <c r="D2137" t="s">
        <v>244</v>
      </c>
      <c r="E2137" t="s">
        <v>2646</v>
      </c>
      <c r="F2137">
        <v>10</v>
      </c>
      <c r="G2137">
        <v>5</v>
      </c>
      <c r="H2137">
        <v>5</v>
      </c>
      <c r="I2137">
        <v>5</v>
      </c>
      <c r="J2137">
        <v>5</v>
      </c>
      <c r="K2137">
        <v>5</v>
      </c>
      <c r="L2137">
        <v>5</v>
      </c>
      <c r="M2137">
        <v>17</v>
      </c>
      <c r="N2137">
        <v>34</v>
      </c>
      <c r="O2137">
        <v>68</v>
      </c>
      <c r="P2137">
        <v>159</v>
      </c>
      <c r="Q2137">
        <v>119</v>
      </c>
      <c r="R2137">
        <v>603820</v>
      </c>
      <c r="S2137">
        <v>1330077</v>
      </c>
      <c r="T2137">
        <v>1419860</v>
      </c>
      <c r="U2137">
        <v>1176435</v>
      </c>
      <c r="V2137">
        <v>1316725</v>
      </c>
      <c r="W2137">
        <v>1511422</v>
      </c>
      <c r="X2137">
        <v>1220760</v>
      </c>
      <c r="Y2137">
        <v>706262</v>
      </c>
      <c r="Z2137">
        <v>450998</v>
      </c>
      <c r="AA2137">
        <v>184262</v>
      </c>
      <c r="AB2137">
        <v>9920621</v>
      </c>
      <c r="AC2137">
        <v>1341522</v>
      </c>
      <c r="AD2137" s="9">
        <v>1.6561226855685468E-5</v>
      </c>
      <c r="AE2137" s="9">
        <v>3.7591808594540017E-6</v>
      </c>
      <c r="AF2137" s="9">
        <v>3.5214739481357315E-6</v>
      </c>
      <c r="AG2137" s="9">
        <v>4.2501285663891335E-6</v>
      </c>
      <c r="AH2137" s="9">
        <v>3.7973001196149537E-6</v>
      </c>
      <c r="AI2137" s="9">
        <v>3.3081429276535606E-6</v>
      </c>
      <c r="AJ2137" s="9">
        <v>4.0958091680592415E-6</v>
      </c>
      <c r="AK2137" s="9">
        <v>2.4070387476602167E-5</v>
      </c>
      <c r="AL2137" s="9">
        <v>7.538836092399523E-5</v>
      </c>
      <c r="AM2137" s="9">
        <v>3.6903973689637583E-4</v>
      </c>
      <c r="AN2137" s="9">
        <v>1.6027222489398596E-5</v>
      </c>
      <c r="AO2137" s="9">
        <v>8.8705216910345112E-5</v>
      </c>
      <c r="AP2137" s="8">
        <v>8.9250000000000006E-3</v>
      </c>
      <c r="AQ2137" s="8" t="s">
        <v>5612</v>
      </c>
      <c r="AR2137" s="37">
        <v>0.35600000000000004</v>
      </c>
      <c r="AS2137" s="37">
        <v>0.56200000000000006</v>
      </c>
      <c r="AT2137" s="37">
        <v>0.57299999999999995</v>
      </c>
      <c r="AU2137" s="9">
        <v>0</v>
      </c>
      <c r="AV2137" s="9">
        <v>0</v>
      </c>
      <c r="AW2137" s="9">
        <v>0</v>
      </c>
      <c r="AX2137" s="9">
        <v>0</v>
      </c>
      <c r="AY2137" s="9">
        <v>0</v>
      </c>
      <c r="AZ2137" s="9">
        <v>0</v>
      </c>
    </row>
    <row r="2138" spans="1:52" x14ac:dyDescent="0.2">
      <c r="A2138" s="38" t="s">
        <v>25</v>
      </c>
      <c r="B2138" s="7">
        <v>2012</v>
      </c>
      <c r="C2138" s="3" t="s">
        <v>55</v>
      </c>
      <c r="D2138" t="s">
        <v>245</v>
      </c>
      <c r="E2138" t="s">
        <v>2647</v>
      </c>
      <c r="F2138">
        <v>10</v>
      </c>
      <c r="G2138">
        <v>5</v>
      </c>
      <c r="H2138">
        <v>5</v>
      </c>
      <c r="I2138">
        <v>5</v>
      </c>
      <c r="J2138">
        <v>5</v>
      </c>
      <c r="K2138">
        <v>5</v>
      </c>
      <c r="L2138">
        <v>10</v>
      </c>
      <c r="M2138">
        <v>14</v>
      </c>
      <c r="N2138">
        <v>40</v>
      </c>
      <c r="O2138">
        <v>73</v>
      </c>
      <c r="P2138">
        <v>172</v>
      </c>
      <c r="Q2138">
        <v>127</v>
      </c>
      <c r="R2138">
        <v>593776</v>
      </c>
      <c r="S2138">
        <v>1311471</v>
      </c>
      <c r="T2138">
        <v>1413498</v>
      </c>
      <c r="U2138">
        <v>1172711</v>
      </c>
      <c r="V2138">
        <v>1280898</v>
      </c>
      <c r="W2138">
        <v>1496801</v>
      </c>
      <c r="X2138">
        <v>1255884</v>
      </c>
      <c r="Y2138">
        <v>733580</v>
      </c>
      <c r="Z2138">
        <v>448041</v>
      </c>
      <c r="AA2138">
        <v>190604</v>
      </c>
      <c r="AB2138">
        <v>9897264</v>
      </c>
      <c r="AC2138">
        <v>1372225</v>
      </c>
      <c r="AD2138" s="9">
        <v>1.6841367788526312E-5</v>
      </c>
      <c r="AE2138" s="9">
        <v>3.8125128195743556E-6</v>
      </c>
      <c r="AF2138" s="9">
        <v>3.5373237174725397E-6</v>
      </c>
      <c r="AG2138" s="9">
        <v>4.2636250534019039E-6</v>
      </c>
      <c r="AH2138" s="9">
        <v>3.9035114427534432E-6</v>
      </c>
      <c r="AI2138" s="9">
        <v>3.3404574155148214E-6</v>
      </c>
      <c r="AJ2138" s="9">
        <v>7.9625188313570369E-6</v>
      </c>
      <c r="AK2138" s="9">
        <v>1.9084489762534421E-5</v>
      </c>
      <c r="AL2138" s="9">
        <v>8.9277543796215082E-5</v>
      </c>
      <c r="AM2138" s="9">
        <v>3.8299301168915657E-4</v>
      </c>
      <c r="AN2138" s="9">
        <v>1.7378540170293527E-5</v>
      </c>
      <c r="AO2138" s="9">
        <v>9.2550419938421181E-5</v>
      </c>
      <c r="AP2138" s="8">
        <v>1.0075000000000001E-2</v>
      </c>
      <c r="AQ2138" s="8" t="s">
        <v>5612</v>
      </c>
      <c r="AR2138" s="37">
        <v>0.37</v>
      </c>
      <c r="AS2138" s="37">
        <v>0.58299999999999996</v>
      </c>
      <c r="AT2138" s="37">
        <v>0.59799999999999998</v>
      </c>
      <c r="AU2138" s="9">
        <v>0</v>
      </c>
      <c r="AV2138" s="9">
        <v>1.4E-5</v>
      </c>
      <c r="AW2138" s="9">
        <v>0</v>
      </c>
      <c r="AX2138" s="9">
        <v>0</v>
      </c>
      <c r="AY2138" s="9">
        <v>3.8888888888888889E-7</v>
      </c>
      <c r="AZ2138" s="9">
        <v>0</v>
      </c>
    </row>
    <row r="2139" spans="1:52" x14ac:dyDescent="0.2">
      <c r="A2139" s="38" t="s">
        <v>25</v>
      </c>
      <c r="B2139" s="7">
        <v>2012</v>
      </c>
      <c r="C2139" s="3" t="s">
        <v>56</v>
      </c>
      <c r="D2139" t="s">
        <v>245</v>
      </c>
      <c r="E2139" t="s">
        <v>2648</v>
      </c>
      <c r="F2139">
        <v>10</v>
      </c>
      <c r="G2139">
        <v>5</v>
      </c>
      <c r="H2139">
        <v>5</v>
      </c>
      <c r="I2139">
        <v>5</v>
      </c>
      <c r="J2139">
        <v>5</v>
      </c>
      <c r="K2139">
        <v>5</v>
      </c>
      <c r="L2139">
        <v>12</v>
      </c>
      <c r="M2139">
        <v>15</v>
      </c>
      <c r="N2139">
        <v>32</v>
      </c>
      <c r="O2139">
        <v>72</v>
      </c>
      <c r="P2139">
        <v>166</v>
      </c>
      <c r="Q2139">
        <v>119</v>
      </c>
      <c r="R2139">
        <v>593776</v>
      </c>
      <c r="S2139">
        <v>1311471</v>
      </c>
      <c r="T2139">
        <v>1413498</v>
      </c>
      <c r="U2139">
        <v>1172711</v>
      </c>
      <c r="V2139">
        <v>1280898</v>
      </c>
      <c r="W2139">
        <v>1496801</v>
      </c>
      <c r="X2139">
        <v>1255884</v>
      </c>
      <c r="Y2139">
        <v>733580</v>
      </c>
      <c r="Z2139">
        <v>448041</v>
      </c>
      <c r="AA2139">
        <v>190604</v>
      </c>
      <c r="AB2139">
        <v>9897264</v>
      </c>
      <c r="AC2139">
        <v>1372225</v>
      </c>
      <c r="AD2139" s="9">
        <v>1.6841367788526312E-5</v>
      </c>
      <c r="AE2139" s="9">
        <v>3.8125128195743556E-6</v>
      </c>
      <c r="AF2139" s="9">
        <v>3.5373237174725397E-6</v>
      </c>
      <c r="AG2139" s="9">
        <v>4.2636250534019039E-6</v>
      </c>
      <c r="AH2139" s="9">
        <v>3.9035114427534432E-6</v>
      </c>
      <c r="AI2139" s="9">
        <v>3.3404574155148214E-6</v>
      </c>
      <c r="AJ2139" s="9">
        <v>9.5550225976284439E-6</v>
      </c>
      <c r="AK2139" s="9">
        <v>2.0447667602715449E-5</v>
      </c>
      <c r="AL2139" s="9">
        <v>7.1422035036972057E-5</v>
      </c>
      <c r="AM2139" s="9">
        <v>3.7774653207697638E-4</v>
      </c>
      <c r="AN2139" s="9">
        <v>1.6772312024818172E-5</v>
      </c>
      <c r="AO2139" s="9">
        <v>8.6720472225764727E-5</v>
      </c>
      <c r="AP2139" s="8">
        <v>1.49E-2</v>
      </c>
      <c r="AQ2139" s="8" t="s">
        <v>5612</v>
      </c>
      <c r="AR2139" s="37">
        <v>0.379</v>
      </c>
      <c r="AS2139" s="37">
        <v>0.59599999999999997</v>
      </c>
      <c r="AT2139" s="37">
        <v>0.6070000000000001</v>
      </c>
      <c r="AU2139" s="9">
        <v>3.8999999999999999E-5</v>
      </c>
      <c r="AV2139" s="9">
        <v>3.8999999999999999E-5</v>
      </c>
      <c r="AW2139" s="9">
        <v>1.8E-5</v>
      </c>
      <c r="AX2139" s="9">
        <v>9.7499999999999998E-6</v>
      </c>
      <c r="AY2139" s="9">
        <v>2.6666666666666668E-6</v>
      </c>
      <c r="AZ2139" s="9">
        <v>4.5000000000000001E-6</v>
      </c>
    </row>
    <row r="2140" spans="1:52" x14ac:dyDescent="0.2">
      <c r="A2140" s="38" t="s">
        <v>25</v>
      </c>
      <c r="B2140" s="7">
        <v>2012</v>
      </c>
      <c r="C2140" s="3" t="s">
        <v>57</v>
      </c>
      <c r="D2140" t="s">
        <v>245</v>
      </c>
      <c r="E2140" t="s">
        <v>2649</v>
      </c>
      <c r="F2140">
        <v>10</v>
      </c>
      <c r="G2140">
        <v>5</v>
      </c>
      <c r="H2140">
        <v>5</v>
      </c>
      <c r="I2140">
        <v>5</v>
      </c>
      <c r="J2140">
        <v>5</v>
      </c>
      <c r="K2140">
        <v>5</v>
      </c>
      <c r="L2140">
        <v>12</v>
      </c>
      <c r="M2140">
        <v>17</v>
      </c>
      <c r="N2140">
        <v>56</v>
      </c>
      <c r="O2140">
        <v>93</v>
      </c>
      <c r="P2140">
        <v>213</v>
      </c>
      <c r="Q2140">
        <v>166</v>
      </c>
      <c r="R2140">
        <v>593776</v>
      </c>
      <c r="S2140">
        <v>1311471</v>
      </c>
      <c r="T2140">
        <v>1413498</v>
      </c>
      <c r="U2140">
        <v>1172711</v>
      </c>
      <c r="V2140">
        <v>1280898</v>
      </c>
      <c r="W2140">
        <v>1496801</v>
      </c>
      <c r="X2140">
        <v>1255884</v>
      </c>
      <c r="Y2140">
        <v>733580</v>
      </c>
      <c r="Z2140">
        <v>448041</v>
      </c>
      <c r="AA2140">
        <v>190604</v>
      </c>
      <c r="AB2140">
        <v>9897264</v>
      </c>
      <c r="AC2140">
        <v>1372225</v>
      </c>
      <c r="AD2140" s="9">
        <v>1.6841367788526312E-5</v>
      </c>
      <c r="AE2140" s="9">
        <v>3.8125128195743556E-6</v>
      </c>
      <c r="AF2140" s="9">
        <v>3.5373237174725397E-6</v>
      </c>
      <c r="AG2140" s="9">
        <v>4.2636250534019039E-6</v>
      </c>
      <c r="AH2140" s="9">
        <v>3.9035114427534432E-6</v>
      </c>
      <c r="AI2140" s="9">
        <v>3.3404574155148214E-6</v>
      </c>
      <c r="AJ2140" s="9">
        <v>9.5550225976284439E-6</v>
      </c>
      <c r="AK2140" s="9">
        <v>2.3174023283077511E-5</v>
      </c>
      <c r="AL2140" s="9">
        <v>1.249885613147011E-4</v>
      </c>
      <c r="AM2140" s="9">
        <v>4.8792260393276112E-4</v>
      </c>
      <c r="AN2140" s="9">
        <v>2.1521099164375126E-5</v>
      </c>
      <c r="AO2140" s="9">
        <v>1.2097141503762138E-4</v>
      </c>
      <c r="AP2140" s="8">
        <v>1.8075000000000001E-2</v>
      </c>
      <c r="AQ2140" s="8" t="s">
        <v>5612</v>
      </c>
      <c r="AR2140" s="37">
        <v>0.38300000000000001</v>
      </c>
      <c r="AS2140" s="37">
        <v>0.60899999999999999</v>
      </c>
      <c r="AT2140" s="37">
        <v>0.6070000000000001</v>
      </c>
      <c r="AU2140" s="9">
        <v>1.54E-4</v>
      </c>
      <c r="AV2140" s="9">
        <v>1.54E-4</v>
      </c>
      <c r="AW2140" s="9">
        <v>5.3000000000000001E-5</v>
      </c>
      <c r="AX2140" s="9">
        <v>2.3200000000000001E-5</v>
      </c>
      <c r="AY2140" s="9">
        <v>8.4222222222222233E-6</v>
      </c>
      <c r="AZ2140" s="9">
        <v>7.2000000000000005E-6</v>
      </c>
    </row>
    <row r="2141" spans="1:52" x14ac:dyDescent="0.2">
      <c r="A2141" s="38" t="s">
        <v>25</v>
      </c>
      <c r="B2141" s="7">
        <v>2012</v>
      </c>
      <c r="C2141" s="3" t="s">
        <v>58</v>
      </c>
      <c r="D2141" t="s">
        <v>245</v>
      </c>
      <c r="E2141" t="s">
        <v>2650</v>
      </c>
      <c r="F2141">
        <v>10</v>
      </c>
      <c r="G2141">
        <v>5</v>
      </c>
      <c r="H2141">
        <v>5</v>
      </c>
      <c r="I2141">
        <v>5</v>
      </c>
      <c r="J2141">
        <v>5</v>
      </c>
      <c r="K2141">
        <v>5</v>
      </c>
      <c r="L2141">
        <v>11</v>
      </c>
      <c r="M2141">
        <v>19</v>
      </c>
      <c r="N2141">
        <v>53</v>
      </c>
      <c r="O2141">
        <v>65</v>
      </c>
      <c r="P2141">
        <v>183</v>
      </c>
      <c r="Q2141">
        <v>137</v>
      </c>
      <c r="R2141">
        <v>593776</v>
      </c>
      <c r="S2141">
        <v>1311471</v>
      </c>
      <c r="T2141">
        <v>1413498</v>
      </c>
      <c r="U2141">
        <v>1172711</v>
      </c>
      <c r="V2141">
        <v>1280898</v>
      </c>
      <c r="W2141">
        <v>1496801</v>
      </c>
      <c r="X2141">
        <v>1255884</v>
      </c>
      <c r="Y2141">
        <v>733580</v>
      </c>
      <c r="Z2141">
        <v>448041</v>
      </c>
      <c r="AA2141">
        <v>190604</v>
      </c>
      <c r="AB2141">
        <v>9897264</v>
      </c>
      <c r="AC2141">
        <v>1372225</v>
      </c>
      <c r="AD2141" s="9">
        <v>1.6841367788526312E-5</v>
      </c>
      <c r="AE2141" s="9">
        <v>3.8125128195743556E-6</v>
      </c>
      <c r="AF2141" s="9">
        <v>3.5373237174725397E-6</v>
      </c>
      <c r="AG2141" s="9">
        <v>4.2636250534019039E-6</v>
      </c>
      <c r="AH2141" s="9">
        <v>3.9035114427534432E-6</v>
      </c>
      <c r="AI2141" s="9">
        <v>3.3404574155148214E-6</v>
      </c>
      <c r="AJ2141" s="9">
        <v>8.7587707144927396E-6</v>
      </c>
      <c r="AK2141" s="9">
        <v>2.5900378963439571E-5</v>
      </c>
      <c r="AL2141" s="9">
        <v>1.1829274552998498E-4</v>
      </c>
      <c r="AM2141" s="9">
        <v>3.4102117479171474E-4</v>
      </c>
      <c r="AN2141" s="9">
        <v>1.8489958436998347E-5</v>
      </c>
      <c r="AO2141" s="9">
        <v>9.9837854579241749E-5</v>
      </c>
      <c r="AP2141" s="8">
        <v>9.4000000000000004E-3</v>
      </c>
      <c r="AQ2141" s="8" t="s">
        <v>5612</v>
      </c>
      <c r="AR2141" s="37">
        <v>0.38700000000000001</v>
      </c>
      <c r="AS2141" s="37">
        <v>0.61499999999999999</v>
      </c>
      <c r="AT2141" s="37">
        <v>0.625</v>
      </c>
      <c r="AU2141" s="9">
        <v>2.31E-4</v>
      </c>
      <c r="AV2141" s="9">
        <v>2.31E-4</v>
      </c>
      <c r="AW2141" s="9">
        <v>5.3000000000000001E-5</v>
      </c>
      <c r="AX2141" s="9">
        <v>1.925E-5</v>
      </c>
      <c r="AY2141" s="9">
        <v>2.916666666666667E-6</v>
      </c>
      <c r="AZ2141" s="9">
        <v>0</v>
      </c>
    </row>
    <row r="2142" spans="1:52" x14ac:dyDescent="0.2">
      <c r="A2142" s="38" t="s">
        <v>25</v>
      </c>
      <c r="B2142" s="7">
        <v>2012</v>
      </c>
      <c r="C2142" s="3" t="s">
        <v>59</v>
      </c>
      <c r="D2142" t="s">
        <v>245</v>
      </c>
      <c r="E2142" t="s">
        <v>2651</v>
      </c>
      <c r="F2142">
        <v>10</v>
      </c>
      <c r="G2142">
        <v>5</v>
      </c>
      <c r="H2142">
        <v>5</v>
      </c>
      <c r="I2142">
        <v>5</v>
      </c>
      <c r="J2142">
        <v>5</v>
      </c>
      <c r="K2142">
        <v>13</v>
      </c>
      <c r="L2142">
        <v>17</v>
      </c>
      <c r="M2142">
        <v>13</v>
      </c>
      <c r="N2142">
        <v>29</v>
      </c>
      <c r="O2142">
        <v>39</v>
      </c>
      <c r="P2142">
        <v>141</v>
      </c>
      <c r="Q2142">
        <v>81</v>
      </c>
      <c r="R2142">
        <v>593776</v>
      </c>
      <c r="S2142">
        <v>1311471</v>
      </c>
      <c r="T2142">
        <v>1413498</v>
      </c>
      <c r="U2142">
        <v>1172711</v>
      </c>
      <c r="V2142">
        <v>1280898</v>
      </c>
      <c r="W2142">
        <v>1496801</v>
      </c>
      <c r="X2142">
        <v>1255884</v>
      </c>
      <c r="Y2142">
        <v>733580</v>
      </c>
      <c r="Z2142">
        <v>448041</v>
      </c>
      <c r="AA2142">
        <v>190604</v>
      </c>
      <c r="AB2142">
        <v>9897264</v>
      </c>
      <c r="AC2142">
        <v>1372225</v>
      </c>
      <c r="AD2142" s="9">
        <v>1.6841367788526312E-5</v>
      </c>
      <c r="AE2142" s="9">
        <v>3.8125128195743556E-6</v>
      </c>
      <c r="AF2142" s="9">
        <v>3.5373237174725397E-6</v>
      </c>
      <c r="AG2142" s="9">
        <v>4.2636250534019039E-6</v>
      </c>
      <c r="AH2142" s="9">
        <v>3.9035114427534432E-6</v>
      </c>
      <c r="AI2142" s="9">
        <v>8.6851892803385349E-6</v>
      </c>
      <c r="AJ2142" s="9">
        <v>1.3536282013306961E-5</v>
      </c>
      <c r="AK2142" s="9">
        <v>1.772131192235339E-5</v>
      </c>
      <c r="AL2142" s="9">
        <v>6.4726219252255935E-5</v>
      </c>
      <c r="AM2142" s="9">
        <v>2.0461270487502885E-4</v>
      </c>
      <c r="AN2142" s="9">
        <v>1.4246361418670857E-5</v>
      </c>
      <c r="AO2142" s="9">
        <v>5.9028220590646577E-5</v>
      </c>
      <c r="AP2142" s="8">
        <v>7.4799999999999988E-3</v>
      </c>
      <c r="AQ2142" s="8" t="s">
        <v>5612</v>
      </c>
      <c r="AR2142" s="37">
        <v>0.38799999999999996</v>
      </c>
      <c r="AS2142" s="37">
        <v>0.61599999999999999</v>
      </c>
      <c r="AT2142" s="37">
        <v>0.625</v>
      </c>
      <c r="AU2142" s="9" t="s">
        <v>5612</v>
      </c>
      <c r="AV2142" s="9" t="s">
        <v>5612</v>
      </c>
      <c r="AW2142" s="9" t="s">
        <v>5612</v>
      </c>
      <c r="AX2142" s="9" t="s">
        <v>5612</v>
      </c>
      <c r="AY2142" s="9" t="s">
        <v>5612</v>
      </c>
      <c r="AZ2142" s="9" t="s">
        <v>5612</v>
      </c>
    </row>
    <row r="2143" spans="1:52" x14ac:dyDescent="0.2">
      <c r="A2143" s="38" t="s">
        <v>25</v>
      </c>
      <c r="B2143" s="7">
        <v>2012</v>
      </c>
      <c r="C2143" s="3" t="s">
        <v>60</v>
      </c>
      <c r="D2143" t="s">
        <v>245</v>
      </c>
      <c r="E2143" t="s">
        <v>2652</v>
      </c>
      <c r="F2143">
        <v>10</v>
      </c>
      <c r="G2143">
        <v>5</v>
      </c>
      <c r="H2143">
        <v>5</v>
      </c>
      <c r="I2143">
        <v>5</v>
      </c>
      <c r="J2143">
        <v>5</v>
      </c>
      <c r="K2143">
        <v>5</v>
      </c>
      <c r="L2143">
        <v>11</v>
      </c>
      <c r="M2143">
        <v>16</v>
      </c>
      <c r="N2143">
        <v>29</v>
      </c>
      <c r="O2143">
        <v>41</v>
      </c>
      <c r="P2143">
        <v>132</v>
      </c>
      <c r="Q2143">
        <v>86</v>
      </c>
      <c r="R2143">
        <v>593776</v>
      </c>
      <c r="S2143">
        <v>1311471</v>
      </c>
      <c r="T2143">
        <v>1413498</v>
      </c>
      <c r="U2143">
        <v>1172711</v>
      </c>
      <c r="V2143">
        <v>1280898</v>
      </c>
      <c r="W2143">
        <v>1496801</v>
      </c>
      <c r="X2143">
        <v>1255884</v>
      </c>
      <c r="Y2143">
        <v>733580</v>
      </c>
      <c r="Z2143">
        <v>448041</v>
      </c>
      <c r="AA2143">
        <v>190604</v>
      </c>
      <c r="AB2143">
        <v>9897264</v>
      </c>
      <c r="AC2143">
        <v>1372225</v>
      </c>
      <c r="AD2143" s="9">
        <v>1.6841367788526312E-5</v>
      </c>
      <c r="AE2143" s="9">
        <v>3.8125128195743556E-6</v>
      </c>
      <c r="AF2143" s="9">
        <v>3.5373237174725397E-6</v>
      </c>
      <c r="AG2143" s="9">
        <v>4.2636250534019039E-6</v>
      </c>
      <c r="AH2143" s="9">
        <v>3.9035114427534432E-6</v>
      </c>
      <c r="AI2143" s="9">
        <v>3.3404574155148214E-6</v>
      </c>
      <c r="AJ2143" s="9">
        <v>8.7587707144927396E-6</v>
      </c>
      <c r="AK2143" s="9">
        <v>2.181084544289648E-5</v>
      </c>
      <c r="AL2143" s="9">
        <v>6.4726219252255935E-5</v>
      </c>
      <c r="AM2143" s="9">
        <v>2.151056640993893E-4</v>
      </c>
      <c r="AN2143" s="9">
        <v>1.3337019200457823E-5</v>
      </c>
      <c r="AO2143" s="9">
        <v>6.2671937911056854E-5</v>
      </c>
      <c r="AP2143" s="8">
        <v>3.8999999999999998E-3</v>
      </c>
      <c r="AQ2143" s="8" t="s">
        <v>5612</v>
      </c>
      <c r="AR2143" s="37" t="s">
        <v>5612</v>
      </c>
      <c r="AS2143" s="37" t="s">
        <v>5612</v>
      </c>
      <c r="AT2143" s="37" t="s">
        <v>5612</v>
      </c>
      <c r="AU2143" s="9" t="s">
        <v>5612</v>
      </c>
      <c r="AV2143" s="9" t="s">
        <v>5612</v>
      </c>
      <c r="AW2143" s="9" t="s">
        <v>5612</v>
      </c>
      <c r="AX2143" s="9" t="s">
        <v>5612</v>
      </c>
      <c r="AY2143" s="9" t="s">
        <v>5612</v>
      </c>
      <c r="AZ2143" s="9" t="s">
        <v>5612</v>
      </c>
    </row>
    <row r="2144" spans="1:52" x14ac:dyDescent="0.2">
      <c r="A2144" s="38" t="s">
        <v>25</v>
      </c>
      <c r="B2144" s="7">
        <v>2012</v>
      </c>
      <c r="C2144" s="3" t="s">
        <v>61</v>
      </c>
      <c r="D2144" t="s">
        <v>245</v>
      </c>
      <c r="E2144" t="s">
        <v>2653</v>
      </c>
      <c r="F2144">
        <v>10</v>
      </c>
      <c r="G2144">
        <v>5</v>
      </c>
      <c r="H2144">
        <v>5</v>
      </c>
      <c r="I2144">
        <v>5</v>
      </c>
      <c r="J2144">
        <v>5</v>
      </c>
      <c r="K2144">
        <v>5</v>
      </c>
      <c r="L2144">
        <v>5</v>
      </c>
      <c r="M2144">
        <v>21</v>
      </c>
      <c r="N2144">
        <v>32</v>
      </c>
      <c r="O2144">
        <v>28</v>
      </c>
      <c r="P2144">
        <v>121</v>
      </c>
      <c r="Q2144">
        <v>81</v>
      </c>
      <c r="R2144">
        <v>593776</v>
      </c>
      <c r="S2144">
        <v>1311471</v>
      </c>
      <c r="T2144">
        <v>1413498</v>
      </c>
      <c r="U2144">
        <v>1172711</v>
      </c>
      <c r="V2144">
        <v>1280898</v>
      </c>
      <c r="W2144">
        <v>1496801</v>
      </c>
      <c r="X2144">
        <v>1255884</v>
      </c>
      <c r="Y2144">
        <v>733580</v>
      </c>
      <c r="Z2144">
        <v>448041</v>
      </c>
      <c r="AA2144">
        <v>190604</v>
      </c>
      <c r="AB2144">
        <v>9897264</v>
      </c>
      <c r="AC2144">
        <v>1372225</v>
      </c>
      <c r="AD2144" s="9">
        <v>1.6841367788526312E-5</v>
      </c>
      <c r="AE2144" s="9">
        <v>3.8125128195743556E-6</v>
      </c>
      <c r="AF2144" s="9">
        <v>3.5373237174725397E-6</v>
      </c>
      <c r="AG2144" s="9">
        <v>4.2636250534019039E-6</v>
      </c>
      <c r="AH2144" s="9">
        <v>3.9035114427534432E-6</v>
      </c>
      <c r="AI2144" s="9">
        <v>3.3404574155148214E-6</v>
      </c>
      <c r="AJ2144" s="9">
        <v>3.9812594156785184E-6</v>
      </c>
      <c r="AK2144" s="9">
        <v>2.862673464380163E-5</v>
      </c>
      <c r="AL2144" s="9">
        <v>7.1422035036972057E-5</v>
      </c>
      <c r="AM2144" s="9">
        <v>1.4690142914104636E-4</v>
      </c>
      <c r="AN2144" s="9">
        <v>1.2225600933753006E-5</v>
      </c>
      <c r="AO2144" s="9">
        <v>5.9028220590646577E-5</v>
      </c>
      <c r="AP2144" s="8">
        <v>4.45E-3</v>
      </c>
      <c r="AQ2144" s="8" t="s">
        <v>5612</v>
      </c>
      <c r="AR2144" s="37" t="s">
        <v>5612</v>
      </c>
      <c r="AS2144" s="37" t="s">
        <v>5612</v>
      </c>
      <c r="AT2144" s="37" t="s">
        <v>5612</v>
      </c>
      <c r="AU2144" s="9" t="s">
        <v>5612</v>
      </c>
      <c r="AV2144" s="9" t="s">
        <v>5612</v>
      </c>
      <c r="AW2144" s="9" t="s">
        <v>5612</v>
      </c>
      <c r="AX2144" s="9" t="s">
        <v>5612</v>
      </c>
      <c r="AY2144" s="9" t="s">
        <v>5612</v>
      </c>
      <c r="AZ2144" s="9" t="s">
        <v>5612</v>
      </c>
    </row>
    <row r="2145" spans="1:52" x14ac:dyDescent="0.2">
      <c r="A2145" s="38" t="s">
        <v>25</v>
      </c>
      <c r="B2145" s="7">
        <v>2012</v>
      </c>
      <c r="C2145" s="3" t="s">
        <v>62</v>
      </c>
      <c r="D2145" t="s">
        <v>245</v>
      </c>
      <c r="E2145" t="s">
        <v>2654</v>
      </c>
      <c r="F2145">
        <v>10</v>
      </c>
      <c r="G2145">
        <v>5</v>
      </c>
      <c r="H2145">
        <v>5</v>
      </c>
      <c r="I2145">
        <v>5</v>
      </c>
      <c r="J2145">
        <v>5</v>
      </c>
      <c r="K2145">
        <v>5</v>
      </c>
      <c r="L2145">
        <v>5</v>
      </c>
      <c r="M2145">
        <v>5</v>
      </c>
      <c r="N2145">
        <v>28</v>
      </c>
      <c r="O2145">
        <v>63</v>
      </c>
      <c r="P2145">
        <v>136</v>
      </c>
      <c r="Q2145">
        <v>96</v>
      </c>
      <c r="R2145">
        <v>593776</v>
      </c>
      <c r="S2145">
        <v>1311471</v>
      </c>
      <c r="T2145">
        <v>1413498</v>
      </c>
      <c r="U2145">
        <v>1172711</v>
      </c>
      <c r="V2145">
        <v>1280898</v>
      </c>
      <c r="W2145">
        <v>1496801</v>
      </c>
      <c r="X2145">
        <v>1255884</v>
      </c>
      <c r="Y2145">
        <v>733580</v>
      </c>
      <c r="Z2145">
        <v>448041</v>
      </c>
      <c r="AA2145">
        <v>190604</v>
      </c>
      <c r="AB2145">
        <v>9897264</v>
      </c>
      <c r="AC2145">
        <v>1372225</v>
      </c>
      <c r="AD2145" s="9">
        <v>1.6841367788526312E-5</v>
      </c>
      <c r="AE2145" s="9">
        <v>3.8125128195743556E-6</v>
      </c>
      <c r="AF2145" s="9">
        <v>3.5373237174725397E-6</v>
      </c>
      <c r="AG2145" s="9">
        <v>4.2636250534019039E-6</v>
      </c>
      <c r="AH2145" s="9">
        <v>3.9035114427534432E-6</v>
      </c>
      <c r="AI2145" s="9">
        <v>3.3404574155148214E-6</v>
      </c>
      <c r="AJ2145" s="9">
        <v>3.9812594156785184E-6</v>
      </c>
      <c r="AK2145" s="9">
        <v>6.8158892009051505E-6</v>
      </c>
      <c r="AL2145" s="9">
        <v>6.2494280657350552E-5</v>
      </c>
      <c r="AM2145" s="9">
        <v>3.3052821556735429E-4</v>
      </c>
      <c r="AN2145" s="9">
        <v>1.3741171297441393E-5</v>
      </c>
      <c r="AO2145" s="9">
        <v>6.9959372551877422E-5</v>
      </c>
      <c r="AP2145" s="8">
        <v>4.239999999999999E-3</v>
      </c>
      <c r="AQ2145" s="8" t="s">
        <v>5612</v>
      </c>
      <c r="AR2145" s="37">
        <v>1.7000000000000001E-2</v>
      </c>
      <c r="AS2145" s="37">
        <v>1.2E-2</v>
      </c>
      <c r="AT2145" s="37">
        <v>6.4000000000000001E-2</v>
      </c>
      <c r="AU2145" s="9" t="s">
        <v>5612</v>
      </c>
      <c r="AV2145" s="9" t="s">
        <v>5612</v>
      </c>
      <c r="AW2145" s="9" t="s">
        <v>5612</v>
      </c>
      <c r="AX2145" s="9" t="s">
        <v>5612</v>
      </c>
      <c r="AY2145" s="9" t="s">
        <v>5612</v>
      </c>
      <c r="AZ2145" s="9" t="s">
        <v>5612</v>
      </c>
    </row>
    <row r="2146" spans="1:52" x14ac:dyDescent="0.2">
      <c r="A2146" s="38" t="s">
        <v>25</v>
      </c>
      <c r="B2146" s="7">
        <v>2012</v>
      </c>
      <c r="C2146" s="3" t="s">
        <v>63</v>
      </c>
      <c r="D2146" t="s">
        <v>245</v>
      </c>
      <c r="E2146" t="s">
        <v>2655</v>
      </c>
      <c r="F2146">
        <v>10</v>
      </c>
      <c r="G2146">
        <v>5</v>
      </c>
      <c r="H2146">
        <v>5</v>
      </c>
      <c r="I2146">
        <v>5</v>
      </c>
      <c r="J2146">
        <v>5</v>
      </c>
      <c r="K2146">
        <v>5</v>
      </c>
      <c r="L2146">
        <v>5</v>
      </c>
      <c r="M2146">
        <v>14</v>
      </c>
      <c r="N2146">
        <v>35</v>
      </c>
      <c r="O2146">
        <v>63</v>
      </c>
      <c r="P2146">
        <v>152</v>
      </c>
      <c r="Q2146">
        <v>112</v>
      </c>
      <c r="R2146">
        <v>593776</v>
      </c>
      <c r="S2146">
        <v>1311471</v>
      </c>
      <c r="T2146">
        <v>1413498</v>
      </c>
      <c r="U2146">
        <v>1172711</v>
      </c>
      <c r="V2146">
        <v>1280898</v>
      </c>
      <c r="W2146">
        <v>1496801</v>
      </c>
      <c r="X2146">
        <v>1255884</v>
      </c>
      <c r="Y2146">
        <v>733580</v>
      </c>
      <c r="Z2146">
        <v>448041</v>
      </c>
      <c r="AA2146">
        <v>190604</v>
      </c>
      <c r="AB2146">
        <v>9897264</v>
      </c>
      <c r="AC2146">
        <v>1372225</v>
      </c>
      <c r="AD2146" s="9">
        <v>1.6841367788526312E-5</v>
      </c>
      <c r="AE2146" s="9">
        <v>3.8125128195743556E-6</v>
      </c>
      <c r="AF2146" s="9">
        <v>3.5373237174725397E-6</v>
      </c>
      <c r="AG2146" s="9">
        <v>4.2636250534019039E-6</v>
      </c>
      <c r="AH2146" s="9">
        <v>3.9035114427534432E-6</v>
      </c>
      <c r="AI2146" s="9">
        <v>3.3404574155148214E-6</v>
      </c>
      <c r="AJ2146" s="9">
        <v>3.9812594156785184E-6</v>
      </c>
      <c r="AK2146" s="9">
        <v>1.9084489762534421E-5</v>
      </c>
      <c r="AL2146" s="9">
        <v>7.8117850821688193E-5</v>
      </c>
      <c r="AM2146" s="9">
        <v>3.3052821556735429E-4</v>
      </c>
      <c r="AN2146" s="9">
        <v>1.5357779685375676E-5</v>
      </c>
      <c r="AO2146" s="9">
        <v>8.161926797719033E-5</v>
      </c>
      <c r="AP2146" s="8">
        <v>4.8500000000000001E-3</v>
      </c>
      <c r="AQ2146" s="8" t="s">
        <v>5612</v>
      </c>
      <c r="AR2146" s="37">
        <v>7.6999999999999999E-2</v>
      </c>
      <c r="AS2146" s="37">
        <v>0.106</v>
      </c>
      <c r="AT2146" s="37">
        <v>0.17500000000000002</v>
      </c>
      <c r="AU2146" s="9" t="s">
        <v>5612</v>
      </c>
      <c r="AV2146" s="9" t="s">
        <v>5612</v>
      </c>
      <c r="AW2146" s="9" t="s">
        <v>5612</v>
      </c>
      <c r="AX2146" s="9" t="s">
        <v>5612</v>
      </c>
      <c r="AY2146" s="9" t="s">
        <v>5612</v>
      </c>
      <c r="AZ2146" s="9" t="s">
        <v>5612</v>
      </c>
    </row>
    <row r="2147" spans="1:52" x14ac:dyDescent="0.2">
      <c r="A2147" s="38" t="s">
        <v>25</v>
      </c>
      <c r="B2147" s="7">
        <v>2012</v>
      </c>
      <c r="C2147" s="3" t="s">
        <v>64</v>
      </c>
      <c r="D2147" t="s">
        <v>245</v>
      </c>
      <c r="E2147" t="s">
        <v>2656</v>
      </c>
      <c r="F2147">
        <v>10</v>
      </c>
      <c r="G2147">
        <v>5</v>
      </c>
      <c r="H2147">
        <v>5</v>
      </c>
      <c r="I2147">
        <v>5</v>
      </c>
      <c r="J2147">
        <v>5</v>
      </c>
      <c r="K2147">
        <v>5</v>
      </c>
      <c r="L2147">
        <v>5</v>
      </c>
      <c r="M2147">
        <v>19</v>
      </c>
      <c r="N2147">
        <v>40</v>
      </c>
      <c r="O2147">
        <v>54</v>
      </c>
      <c r="P2147">
        <v>153</v>
      </c>
      <c r="Q2147">
        <v>113</v>
      </c>
      <c r="R2147">
        <v>593776</v>
      </c>
      <c r="S2147">
        <v>1311471</v>
      </c>
      <c r="T2147">
        <v>1413498</v>
      </c>
      <c r="U2147">
        <v>1172711</v>
      </c>
      <c r="V2147">
        <v>1280898</v>
      </c>
      <c r="W2147">
        <v>1496801</v>
      </c>
      <c r="X2147">
        <v>1255884</v>
      </c>
      <c r="Y2147">
        <v>733580</v>
      </c>
      <c r="Z2147">
        <v>448041</v>
      </c>
      <c r="AA2147">
        <v>190604</v>
      </c>
      <c r="AB2147">
        <v>9897264</v>
      </c>
      <c r="AC2147">
        <v>1372225</v>
      </c>
      <c r="AD2147" s="9">
        <v>1.6841367788526312E-5</v>
      </c>
      <c r="AE2147" s="9">
        <v>3.8125128195743556E-6</v>
      </c>
      <c r="AF2147" s="9">
        <v>3.5373237174725397E-6</v>
      </c>
      <c r="AG2147" s="9">
        <v>4.2636250534019039E-6</v>
      </c>
      <c r="AH2147" s="9">
        <v>3.9035114427534432E-6</v>
      </c>
      <c r="AI2147" s="9">
        <v>3.3404574155148214E-6</v>
      </c>
      <c r="AJ2147" s="9">
        <v>3.9812594156785184E-6</v>
      </c>
      <c r="AK2147" s="9">
        <v>2.5900378963439571E-5</v>
      </c>
      <c r="AL2147" s="9">
        <v>8.9277543796215082E-5</v>
      </c>
      <c r="AM2147" s="9">
        <v>2.8330989905773227E-4</v>
      </c>
      <c r="AN2147" s="9">
        <v>1.5458817709621569E-5</v>
      </c>
      <c r="AO2147" s="9">
        <v>8.2348011441272387E-5</v>
      </c>
      <c r="AP2147" s="8">
        <v>1.5539999999999998E-2</v>
      </c>
      <c r="AQ2147" s="8" t="s">
        <v>5612</v>
      </c>
      <c r="AR2147" s="37">
        <v>0.23399999999999999</v>
      </c>
      <c r="AS2147" s="37">
        <v>0.39400000000000002</v>
      </c>
      <c r="AT2147" s="37">
        <v>0.315</v>
      </c>
      <c r="AU2147" s="9">
        <v>0</v>
      </c>
      <c r="AV2147" s="9">
        <v>1.5E-5</v>
      </c>
      <c r="AW2147" s="9">
        <v>7.9999999999999996E-6</v>
      </c>
      <c r="AX2147" s="9">
        <v>0</v>
      </c>
      <c r="AY2147" s="9">
        <v>4.1666666666666667E-7</v>
      </c>
      <c r="AZ2147" s="9">
        <v>1.9999999999999999E-6</v>
      </c>
    </row>
    <row r="2148" spans="1:52" x14ac:dyDescent="0.2">
      <c r="A2148" s="38" t="s">
        <v>25</v>
      </c>
      <c r="B2148" s="7">
        <v>2012</v>
      </c>
      <c r="C2148" s="3" t="s">
        <v>65</v>
      </c>
      <c r="D2148" t="s">
        <v>245</v>
      </c>
      <c r="E2148" t="s">
        <v>2657</v>
      </c>
      <c r="F2148">
        <v>10</v>
      </c>
      <c r="G2148">
        <v>5</v>
      </c>
      <c r="H2148">
        <v>5</v>
      </c>
      <c r="I2148">
        <v>5</v>
      </c>
      <c r="J2148">
        <v>5</v>
      </c>
      <c r="K2148">
        <v>5</v>
      </c>
      <c r="L2148">
        <v>5</v>
      </c>
      <c r="M2148">
        <v>13</v>
      </c>
      <c r="N2148">
        <v>30</v>
      </c>
      <c r="O2148">
        <v>49</v>
      </c>
      <c r="P2148">
        <v>132</v>
      </c>
      <c r="Q2148">
        <v>92</v>
      </c>
      <c r="R2148">
        <v>593776</v>
      </c>
      <c r="S2148">
        <v>1311471</v>
      </c>
      <c r="T2148">
        <v>1413498</v>
      </c>
      <c r="U2148">
        <v>1172711</v>
      </c>
      <c r="V2148">
        <v>1280898</v>
      </c>
      <c r="W2148">
        <v>1496801</v>
      </c>
      <c r="X2148">
        <v>1255884</v>
      </c>
      <c r="Y2148">
        <v>733580</v>
      </c>
      <c r="Z2148">
        <v>448041</v>
      </c>
      <c r="AA2148">
        <v>190604</v>
      </c>
      <c r="AB2148">
        <v>9897264</v>
      </c>
      <c r="AC2148">
        <v>1372225</v>
      </c>
      <c r="AD2148" s="9">
        <v>1.6841367788526312E-5</v>
      </c>
      <c r="AE2148" s="9">
        <v>3.8125128195743556E-6</v>
      </c>
      <c r="AF2148" s="9">
        <v>3.5373237174725397E-6</v>
      </c>
      <c r="AG2148" s="9">
        <v>4.2636250534019039E-6</v>
      </c>
      <c r="AH2148" s="9">
        <v>3.9035114427534432E-6</v>
      </c>
      <c r="AI2148" s="9">
        <v>3.3404574155148214E-6</v>
      </c>
      <c r="AJ2148" s="9">
        <v>3.9812594156785184E-6</v>
      </c>
      <c r="AK2148" s="9">
        <v>1.772131192235339E-5</v>
      </c>
      <c r="AL2148" s="9">
        <v>6.6958157847161304E-5</v>
      </c>
      <c r="AM2148" s="9">
        <v>2.5707750099683113E-4</v>
      </c>
      <c r="AN2148" s="9">
        <v>1.3337019200457823E-5</v>
      </c>
      <c r="AO2148" s="9">
        <v>6.7044398695549195E-5</v>
      </c>
      <c r="AP2148" s="8">
        <v>1.9450000000000002E-2</v>
      </c>
      <c r="AQ2148" s="8" t="s">
        <v>5612</v>
      </c>
      <c r="AR2148" s="37">
        <v>0.32100000000000001</v>
      </c>
      <c r="AS2148" s="37">
        <v>0.51300000000000001</v>
      </c>
      <c r="AT2148" s="37">
        <v>0.46</v>
      </c>
      <c r="AU2148" s="9">
        <v>3.8999999999999999E-5</v>
      </c>
      <c r="AV2148" s="9">
        <v>3.8999999999999999E-5</v>
      </c>
      <c r="AW2148" s="9">
        <v>1.7E-5</v>
      </c>
      <c r="AX2148" s="9">
        <v>9.7499999999999998E-6</v>
      </c>
      <c r="AY2148" s="9">
        <v>2.0277777777777779E-6</v>
      </c>
      <c r="AZ2148" s="9">
        <v>1.9999999999999999E-6</v>
      </c>
    </row>
    <row r="2149" spans="1:52" x14ac:dyDescent="0.2">
      <c r="A2149" s="38" t="s">
        <v>25</v>
      </c>
      <c r="B2149" s="7">
        <v>2012</v>
      </c>
      <c r="C2149" s="3" t="s">
        <v>66</v>
      </c>
      <c r="D2149" t="s">
        <v>245</v>
      </c>
      <c r="E2149" t="s">
        <v>2658</v>
      </c>
      <c r="F2149">
        <v>10</v>
      </c>
      <c r="G2149">
        <v>5</v>
      </c>
      <c r="H2149">
        <v>5</v>
      </c>
      <c r="I2149">
        <v>5</v>
      </c>
      <c r="J2149">
        <v>5</v>
      </c>
      <c r="K2149">
        <v>5</v>
      </c>
      <c r="L2149">
        <v>11</v>
      </c>
      <c r="M2149">
        <v>17</v>
      </c>
      <c r="N2149">
        <v>31</v>
      </c>
      <c r="O2149">
        <v>77</v>
      </c>
      <c r="P2149">
        <v>171</v>
      </c>
      <c r="Q2149">
        <v>125</v>
      </c>
      <c r="R2149">
        <v>593776</v>
      </c>
      <c r="S2149">
        <v>1311471</v>
      </c>
      <c r="T2149">
        <v>1413498</v>
      </c>
      <c r="U2149">
        <v>1172711</v>
      </c>
      <c r="V2149">
        <v>1280898</v>
      </c>
      <c r="W2149">
        <v>1496801</v>
      </c>
      <c r="X2149">
        <v>1255884</v>
      </c>
      <c r="Y2149">
        <v>733580</v>
      </c>
      <c r="Z2149">
        <v>448041</v>
      </c>
      <c r="AA2149">
        <v>190604</v>
      </c>
      <c r="AB2149">
        <v>9897264</v>
      </c>
      <c r="AC2149">
        <v>1372225</v>
      </c>
      <c r="AD2149" s="9">
        <v>1.6841367788526312E-5</v>
      </c>
      <c r="AE2149" s="9">
        <v>3.8125128195743556E-6</v>
      </c>
      <c r="AF2149" s="9">
        <v>3.5373237174725397E-6</v>
      </c>
      <c r="AG2149" s="9">
        <v>4.2636250534019039E-6</v>
      </c>
      <c r="AH2149" s="9">
        <v>3.9035114427534432E-6</v>
      </c>
      <c r="AI2149" s="9">
        <v>3.3404574155148214E-6</v>
      </c>
      <c r="AJ2149" s="9">
        <v>8.7587707144927396E-6</v>
      </c>
      <c r="AK2149" s="9">
        <v>2.3174023283077511E-5</v>
      </c>
      <c r="AL2149" s="9">
        <v>6.9190096442066687E-5</v>
      </c>
      <c r="AM2149" s="9">
        <v>4.0397893013787746E-4</v>
      </c>
      <c r="AN2149" s="9">
        <v>1.7277502146047634E-5</v>
      </c>
      <c r="AO2149" s="9">
        <v>9.1092933010257068E-5</v>
      </c>
      <c r="AP2149" s="8">
        <v>3.3799999999999997E-2</v>
      </c>
      <c r="AQ2149" s="8" t="s">
        <v>5612</v>
      </c>
      <c r="AR2149" s="37">
        <v>0.35499999999999998</v>
      </c>
      <c r="AS2149" s="37">
        <v>0.55700000000000005</v>
      </c>
      <c r="AT2149" s="37">
        <v>0.51400000000000001</v>
      </c>
      <c r="AU2149" s="9">
        <v>1.35E-4</v>
      </c>
      <c r="AV2149" s="9">
        <v>3.1300000000000002E-4</v>
      </c>
      <c r="AW2149" s="9">
        <v>1.4999999999999999E-4</v>
      </c>
      <c r="AX2149" s="9">
        <v>1.9400000000000001E-5</v>
      </c>
      <c r="AY2149" s="9">
        <v>1.6555555555555552E-5</v>
      </c>
      <c r="AZ2149" s="9">
        <v>2.6799999999999994E-5</v>
      </c>
    </row>
    <row r="2150" spans="1:52" x14ac:dyDescent="0.2">
      <c r="A2150" s="38" t="s">
        <v>25</v>
      </c>
      <c r="B2150" s="7">
        <v>2013</v>
      </c>
      <c r="C2150" s="3" t="s">
        <v>55</v>
      </c>
      <c r="D2150" t="s">
        <v>246</v>
      </c>
      <c r="E2150" t="s">
        <v>2659</v>
      </c>
      <c r="F2150">
        <v>10</v>
      </c>
      <c r="G2150">
        <v>5</v>
      </c>
      <c r="H2150">
        <v>5</v>
      </c>
      <c r="I2150">
        <v>5</v>
      </c>
      <c r="J2150">
        <v>5</v>
      </c>
      <c r="K2150">
        <v>5</v>
      </c>
      <c r="L2150">
        <v>22</v>
      </c>
      <c r="M2150">
        <v>39</v>
      </c>
      <c r="N2150">
        <v>76</v>
      </c>
      <c r="O2150">
        <v>145</v>
      </c>
      <c r="P2150">
        <v>317</v>
      </c>
      <c r="Q2150">
        <v>260</v>
      </c>
      <c r="R2150">
        <v>585258</v>
      </c>
      <c r="S2150">
        <v>1295049</v>
      </c>
      <c r="T2150">
        <v>1411202</v>
      </c>
      <c r="U2150">
        <v>1171599</v>
      </c>
      <c r="V2150">
        <v>1249627</v>
      </c>
      <c r="W2150">
        <v>1476282</v>
      </c>
      <c r="X2150">
        <v>1291845</v>
      </c>
      <c r="Y2150">
        <v>763082</v>
      </c>
      <c r="Z2150">
        <v>446454</v>
      </c>
      <c r="AA2150">
        <v>195697</v>
      </c>
      <c r="AB2150">
        <v>9886095</v>
      </c>
      <c r="AC2150">
        <v>1405233</v>
      </c>
      <c r="AD2150" s="9">
        <v>1.7086481517552941E-5</v>
      </c>
      <c r="AE2150" s="9">
        <v>3.8608577744934747E-6</v>
      </c>
      <c r="AF2150" s="9">
        <v>3.5430788788564641E-6</v>
      </c>
      <c r="AG2150" s="9">
        <v>4.2676717887263472E-6</v>
      </c>
      <c r="AH2150" s="9">
        <v>4.0011939562765533E-6</v>
      </c>
      <c r="AI2150" s="9">
        <v>3.3868867872127414E-6</v>
      </c>
      <c r="AJ2150" s="9">
        <v>1.7029906838668725E-5</v>
      </c>
      <c r="AK2150" s="9">
        <v>5.1108530931145015E-5</v>
      </c>
      <c r="AL2150" s="9">
        <v>1.7023030368190227E-4</v>
      </c>
      <c r="AM2150" s="9">
        <v>7.4094135321440798E-4</v>
      </c>
      <c r="AN2150" s="9">
        <v>3.2065239106037316E-5</v>
      </c>
      <c r="AO2150" s="9">
        <v>1.8502269730357883E-4</v>
      </c>
      <c r="AP2150" s="8">
        <v>6.25E-2</v>
      </c>
      <c r="AQ2150" s="8" t="s">
        <v>5612</v>
      </c>
      <c r="AR2150" s="37">
        <v>0.38500000000000001</v>
      </c>
      <c r="AS2150" s="37">
        <v>0.58399999999999996</v>
      </c>
      <c r="AT2150" s="37">
        <v>0.56799999999999995</v>
      </c>
      <c r="AU2150" s="9">
        <v>4.2400000000000001E-4</v>
      </c>
      <c r="AV2150" s="9">
        <v>1.3759999999999998E-3</v>
      </c>
      <c r="AW2150" s="9">
        <v>5.7399999999999997E-4</v>
      </c>
      <c r="AX2150" s="9">
        <v>7.2249999999999994E-5</v>
      </c>
      <c r="AY2150" s="9">
        <v>6.494444444444443E-5</v>
      </c>
      <c r="AZ2150" s="9">
        <v>1.0625000000000001E-4</v>
      </c>
    </row>
    <row r="2151" spans="1:52" x14ac:dyDescent="0.2">
      <c r="A2151" s="38" t="s">
        <v>25</v>
      </c>
      <c r="B2151" s="7">
        <v>2013</v>
      </c>
      <c r="C2151" s="3" t="s">
        <v>56</v>
      </c>
      <c r="D2151" t="s">
        <v>246</v>
      </c>
      <c r="E2151" t="s">
        <v>2660</v>
      </c>
      <c r="F2151">
        <v>10</v>
      </c>
      <c r="G2151">
        <v>5</v>
      </c>
      <c r="H2151">
        <v>5</v>
      </c>
      <c r="I2151">
        <v>5</v>
      </c>
      <c r="J2151">
        <v>5</v>
      </c>
      <c r="K2151">
        <v>10</v>
      </c>
      <c r="L2151">
        <v>24</v>
      </c>
      <c r="M2151">
        <v>22</v>
      </c>
      <c r="N2151">
        <v>50</v>
      </c>
      <c r="O2151">
        <v>90</v>
      </c>
      <c r="P2151">
        <v>226</v>
      </c>
      <c r="Q2151">
        <v>162</v>
      </c>
      <c r="R2151">
        <v>585258</v>
      </c>
      <c r="S2151">
        <v>1295049</v>
      </c>
      <c r="T2151">
        <v>1411202</v>
      </c>
      <c r="U2151">
        <v>1171599</v>
      </c>
      <c r="V2151">
        <v>1249627</v>
      </c>
      <c r="W2151">
        <v>1476282</v>
      </c>
      <c r="X2151">
        <v>1291845</v>
      </c>
      <c r="Y2151">
        <v>763082</v>
      </c>
      <c r="Z2151">
        <v>446454</v>
      </c>
      <c r="AA2151">
        <v>195697</v>
      </c>
      <c r="AB2151">
        <v>9886095</v>
      </c>
      <c r="AC2151">
        <v>1405233</v>
      </c>
      <c r="AD2151" s="9">
        <v>1.7086481517552941E-5</v>
      </c>
      <c r="AE2151" s="9">
        <v>3.8608577744934747E-6</v>
      </c>
      <c r="AF2151" s="9">
        <v>3.5430788788564641E-6</v>
      </c>
      <c r="AG2151" s="9">
        <v>4.2676717887263472E-6</v>
      </c>
      <c r="AH2151" s="9">
        <v>4.0011939562765533E-6</v>
      </c>
      <c r="AI2151" s="9">
        <v>6.7737735744254828E-6</v>
      </c>
      <c r="AJ2151" s="9">
        <v>1.8578080187638611E-5</v>
      </c>
      <c r="AK2151" s="9">
        <v>2.8830453345774112E-5</v>
      </c>
      <c r="AL2151" s="9">
        <v>1.1199362084335676E-4</v>
      </c>
      <c r="AM2151" s="9">
        <v>4.5989463302963254E-4</v>
      </c>
      <c r="AN2151" s="9">
        <v>2.2860391286954048E-5</v>
      </c>
      <c r="AO2151" s="9">
        <v>1.1528337293530681E-4</v>
      </c>
      <c r="AP2151" s="8">
        <v>4.5524999999999996E-2</v>
      </c>
      <c r="AQ2151" s="8" t="s">
        <v>5612</v>
      </c>
      <c r="AR2151" s="37">
        <v>0.4</v>
      </c>
      <c r="AS2151" s="37">
        <v>0.60099999999999998</v>
      </c>
      <c r="AT2151" s="37">
        <v>0.61199999999999999</v>
      </c>
      <c r="AU2151" s="9">
        <v>8.2900000000000009E-4</v>
      </c>
      <c r="AV2151" s="9">
        <v>1.751E-3</v>
      </c>
      <c r="AW2151" s="9">
        <v>6.9099999999999999E-4</v>
      </c>
      <c r="AX2151" s="9">
        <v>1.01E-4</v>
      </c>
      <c r="AY2151" s="9">
        <v>3.0777777777777771E-5</v>
      </c>
      <c r="AZ2151" s="9">
        <v>2.9249999999999999E-5</v>
      </c>
    </row>
    <row r="2152" spans="1:52" x14ac:dyDescent="0.2">
      <c r="A2152" s="38" t="s">
        <v>25</v>
      </c>
      <c r="B2152" s="7">
        <v>2013</v>
      </c>
      <c r="C2152" s="3" t="s">
        <v>57</v>
      </c>
      <c r="D2152" t="s">
        <v>246</v>
      </c>
      <c r="E2152" t="s">
        <v>2661</v>
      </c>
      <c r="F2152">
        <v>10</v>
      </c>
      <c r="G2152">
        <v>5</v>
      </c>
      <c r="H2152">
        <v>5</v>
      </c>
      <c r="I2152">
        <v>5</v>
      </c>
      <c r="J2152">
        <v>5</v>
      </c>
      <c r="K2152">
        <v>5</v>
      </c>
      <c r="L2152">
        <v>24</v>
      </c>
      <c r="M2152">
        <v>23</v>
      </c>
      <c r="N2152">
        <v>42</v>
      </c>
      <c r="O2152">
        <v>68</v>
      </c>
      <c r="P2152">
        <v>192</v>
      </c>
      <c r="Q2152">
        <v>133</v>
      </c>
      <c r="R2152">
        <v>585258</v>
      </c>
      <c r="S2152">
        <v>1295049</v>
      </c>
      <c r="T2152">
        <v>1411202</v>
      </c>
      <c r="U2152">
        <v>1171599</v>
      </c>
      <c r="V2152">
        <v>1249627</v>
      </c>
      <c r="W2152">
        <v>1476282</v>
      </c>
      <c r="X2152">
        <v>1291845</v>
      </c>
      <c r="Y2152">
        <v>763082</v>
      </c>
      <c r="Z2152">
        <v>446454</v>
      </c>
      <c r="AA2152">
        <v>195697</v>
      </c>
      <c r="AB2152">
        <v>9886095</v>
      </c>
      <c r="AC2152">
        <v>1405233</v>
      </c>
      <c r="AD2152" s="9">
        <v>1.7086481517552941E-5</v>
      </c>
      <c r="AE2152" s="9">
        <v>3.8608577744934747E-6</v>
      </c>
      <c r="AF2152" s="9">
        <v>3.5430788788564641E-6</v>
      </c>
      <c r="AG2152" s="9">
        <v>4.2676717887263472E-6</v>
      </c>
      <c r="AH2152" s="9">
        <v>4.0011939562765533E-6</v>
      </c>
      <c r="AI2152" s="9">
        <v>3.3868867872127414E-6</v>
      </c>
      <c r="AJ2152" s="9">
        <v>1.8578080187638611E-5</v>
      </c>
      <c r="AK2152" s="9">
        <v>3.0140928497854753E-5</v>
      </c>
      <c r="AL2152" s="9">
        <v>9.4074641508419676E-5</v>
      </c>
      <c r="AM2152" s="9">
        <v>3.4747594495572237E-4</v>
      </c>
      <c r="AN2152" s="9">
        <v>1.9421217376527334E-5</v>
      </c>
      <c r="AO2152" s="9">
        <v>9.4646225928369168E-5</v>
      </c>
      <c r="AP2152" s="8">
        <v>3.6674999999999999E-2</v>
      </c>
      <c r="AQ2152" s="8" t="s">
        <v>5612</v>
      </c>
      <c r="AR2152" s="37">
        <v>0.40399999999999997</v>
      </c>
      <c r="AS2152" s="37">
        <v>0.60399999999999998</v>
      </c>
      <c r="AT2152" s="37">
        <v>0.61199999999999999</v>
      </c>
      <c r="AU2152" s="9">
        <v>1.06E-3</v>
      </c>
      <c r="AV2152" s="9">
        <v>1.9380000000000001E-3</v>
      </c>
      <c r="AW2152" s="9">
        <v>7.7400000000000006E-4</v>
      </c>
      <c r="AX2152" s="9">
        <v>4.6400000000000003E-5</v>
      </c>
      <c r="AY2152" s="9">
        <v>1.5333333333333334E-5</v>
      </c>
      <c r="AZ2152" s="9">
        <v>1.66E-5</v>
      </c>
    </row>
    <row r="2153" spans="1:52" x14ac:dyDescent="0.2">
      <c r="A2153" s="38" t="s">
        <v>25</v>
      </c>
      <c r="B2153" s="7">
        <v>2013</v>
      </c>
      <c r="C2153" s="3" t="s">
        <v>58</v>
      </c>
      <c r="D2153" t="s">
        <v>246</v>
      </c>
      <c r="E2153" t="s">
        <v>2662</v>
      </c>
      <c r="F2153">
        <v>10</v>
      </c>
      <c r="G2153">
        <v>5</v>
      </c>
      <c r="H2153">
        <v>5</v>
      </c>
      <c r="I2153">
        <v>5</v>
      </c>
      <c r="J2153">
        <v>5</v>
      </c>
      <c r="K2153">
        <v>5</v>
      </c>
      <c r="L2153">
        <v>15</v>
      </c>
      <c r="M2153">
        <v>18</v>
      </c>
      <c r="N2153">
        <v>53</v>
      </c>
      <c r="O2153">
        <v>76</v>
      </c>
      <c r="P2153">
        <v>197</v>
      </c>
      <c r="Q2153">
        <v>147</v>
      </c>
      <c r="R2153">
        <v>585258</v>
      </c>
      <c r="S2153">
        <v>1295049</v>
      </c>
      <c r="T2153">
        <v>1411202</v>
      </c>
      <c r="U2153">
        <v>1171599</v>
      </c>
      <c r="V2153">
        <v>1249627</v>
      </c>
      <c r="W2153">
        <v>1476282</v>
      </c>
      <c r="X2153">
        <v>1291845</v>
      </c>
      <c r="Y2153">
        <v>763082</v>
      </c>
      <c r="Z2153">
        <v>446454</v>
      </c>
      <c r="AA2153">
        <v>195697</v>
      </c>
      <c r="AB2153">
        <v>9886095</v>
      </c>
      <c r="AC2153">
        <v>1405233</v>
      </c>
      <c r="AD2153" s="9">
        <v>1.7086481517552941E-5</v>
      </c>
      <c r="AE2153" s="9">
        <v>3.8608577744934747E-6</v>
      </c>
      <c r="AF2153" s="9">
        <v>3.5430788788564641E-6</v>
      </c>
      <c r="AG2153" s="9">
        <v>4.2676717887263472E-6</v>
      </c>
      <c r="AH2153" s="9">
        <v>4.0011939562765533E-6</v>
      </c>
      <c r="AI2153" s="9">
        <v>3.3868867872127414E-6</v>
      </c>
      <c r="AJ2153" s="9">
        <v>1.1611300117274131E-5</v>
      </c>
      <c r="AK2153" s="9">
        <v>2.3588552737451545E-5</v>
      </c>
      <c r="AL2153" s="9">
        <v>1.1871323809395816E-4</v>
      </c>
      <c r="AM2153" s="9">
        <v>3.883554678916897E-4</v>
      </c>
      <c r="AN2153" s="9">
        <v>1.9926978245707735E-5</v>
      </c>
      <c r="AO2153" s="9">
        <v>1.0460898655240803E-4</v>
      </c>
      <c r="AP2153" s="8">
        <v>2.325E-2</v>
      </c>
      <c r="AQ2153" s="8" t="s">
        <v>5612</v>
      </c>
      <c r="AR2153" s="37">
        <v>0.40700000000000003</v>
      </c>
      <c r="AS2153" s="37">
        <v>0.60899999999999999</v>
      </c>
      <c r="AT2153" s="37">
        <v>0.61599999999999999</v>
      </c>
      <c r="AU2153" s="9">
        <v>1.0790000000000001E-3</v>
      </c>
      <c r="AV2153" s="9">
        <v>2.0009999999999997E-3</v>
      </c>
      <c r="AW2153" s="9">
        <v>7.9900000000000001E-4</v>
      </c>
      <c r="AX2153" s="9">
        <v>4.7499999999999994E-6</v>
      </c>
      <c r="AY2153" s="9">
        <v>3.7500000000000001E-6</v>
      </c>
      <c r="AZ2153" s="9">
        <v>6.2499999999999995E-6</v>
      </c>
    </row>
    <row r="2154" spans="1:52" x14ac:dyDescent="0.2">
      <c r="A2154" s="38" t="s">
        <v>25</v>
      </c>
      <c r="B2154" s="7">
        <v>2013</v>
      </c>
      <c r="C2154" s="3" t="s">
        <v>59</v>
      </c>
      <c r="D2154" t="s">
        <v>246</v>
      </c>
      <c r="E2154" t="s">
        <v>2663</v>
      </c>
      <c r="F2154">
        <v>10</v>
      </c>
      <c r="G2154">
        <v>5</v>
      </c>
      <c r="H2154">
        <v>5</v>
      </c>
      <c r="I2154">
        <v>5</v>
      </c>
      <c r="J2154">
        <v>5</v>
      </c>
      <c r="K2154">
        <v>5</v>
      </c>
      <c r="L2154">
        <v>13</v>
      </c>
      <c r="M2154">
        <v>17</v>
      </c>
      <c r="N2154">
        <v>27</v>
      </c>
      <c r="O2154">
        <v>65</v>
      </c>
      <c r="P2154">
        <v>157</v>
      </c>
      <c r="Q2154">
        <v>109</v>
      </c>
      <c r="R2154">
        <v>585258</v>
      </c>
      <c r="S2154">
        <v>1295049</v>
      </c>
      <c r="T2154">
        <v>1411202</v>
      </c>
      <c r="U2154">
        <v>1171599</v>
      </c>
      <c r="V2154">
        <v>1249627</v>
      </c>
      <c r="W2154">
        <v>1476282</v>
      </c>
      <c r="X2154">
        <v>1291845</v>
      </c>
      <c r="Y2154">
        <v>763082</v>
      </c>
      <c r="Z2154">
        <v>446454</v>
      </c>
      <c r="AA2154">
        <v>195697</v>
      </c>
      <c r="AB2154">
        <v>9886095</v>
      </c>
      <c r="AC2154">
        <v>1405233</v>
      </c>
      <c r="AD2154" s="9">
        <v>1.7086481517552941E-5</v>
      </c>
      <c r="AE2154" s="9">
        <v>3.8608577744934747E-6</v>
      </c>
      <c r="AF2154" s="9">
        <v>3.5430788788564641E-6</v>
      </c>
      <c r="AG2154" s="9">
        <v>4.2676717887263472E-6</v>
      </c>
      <c r="AH2154" s="9">
        <v>4.0011939562765533E-6</v>
      </c>
      <c r="AI2154" s="9">
        <v>3.3868867872127414E-6</v>
      </c>
      <c r="AJ2154" s="9">
        <v>1.0063126768304247E-5</v>
      </c>
      <c r="AK2154" s="9">
        <v>2.2278077585370904E-5</v>
      </c>
      <c r="AL2154" s="9">
        <v>6.0476555255412655E-5</v>
      </c>
      <c r="AM2154" s="9">
        <v>3.3214612385473459E-4</v>
      </c>
      <c r="AN2154" s="9">
        <v>1.5880891292264539E-5</v>
      </c>
      <c r="AO2154" s="9">
        <v>7.7567207715731128E-5</v>
      </c>
      <c r="AP2154" s="8">
        <v>1.456E-2</v>
      </c>
      <c r="AQ2154" s="8" t="s">
        <v>5612</v>
      </c>
      <c r="AR2154" s="37">
        <v>0.40799999999999997</v>
      </c>
      <c r="AS2154" s="37">
        <v>0.61</v>
      </c>
      <c r="AT2154" s="37">
        <v>0.61599999999999999</v>
      </c>
      <c r="AU2154" s="9" t="s">
        <v>5612</v>
      </c>
      <c r="AV2154" s="9" t="s">
        <v>5612</v>
      </c>
      <c r="AW2154" s="9" t="s">
        <v>5612</v>
      </c>
      <c r="AX2154" s="9" t="s">
        <v>5612</v>
      </c>
      <c r="AY2154" s="9" t="s">
        <v>5612</v>
      </c>
      <c r="AZ2154" s="9" t="s">
        <v>5612</v>
      </c>
    </row>
    <row r="2155" spans="1:52" x14ac:dyDescent="0.2">
      <c r="A2155" s="38" t="s">
        <v>25</v>
      </c>
      <c r="B2155" s="7">
        <v>2013</v>
      </c>
      <c r="C2155" s="3" t="s">
        <v>60</v>
      </c>
      <c r="D2155" t="s">
        <v>246</v>
      </c>
      <c r="E2155" t="s">
        <v>2664</v>
      </c>
      <c r="F2155">
        <v>10</v>
      </c>
      <c r="G2155">
        <v>5</v>
      </c>
      <c r="H2155">
        <v>5</v>
      </c>
      <c r="I2155">
        <v>5</v>
      </c>
      <c r="J2155">
        <v>5</v>
      </c>
      <c r="K2155">
        <v>5</v>
      </c>
      <c r="L2155">
        <v>10</v>
      </c>
      <c r="M2155">
        <v>15</v>
      </c>
      <c r="N2155">
        <v>28</v>
      </c>
      <c r="O2155">
        <v>52</v>
      </c>
      <c r="P2155">
        <v>140</v>
      </c>
      <c r="Q2155">
        <v>95</v>
      </c>
      <c r="R2155">
        <v>585258</v>
      </c>
      <c r="S2155">
        <v>1295049</v>
      </c>
      <c r="T2155">
        <v>1411202</v>
      </c>
      <c r="U2155">
        <v>1171599</v>
      </c>
      <c r="V2155">
        <v>1249627</v>
      </c>
      <c r="W2155">
        <v>1476282</v>
      </c>
      <c r="X2155">
        <v>1291845</v>
      </c>
      <c r="Y2155">
        <v>763082</v>
      </c>
      <c r="Z2155">
        <v>446454</v>
      </c>
      <c r="AA2155">
        <v>195697</v>
      </c>
      <c r="AB2155">
        <v>9886095</v>
      </c>
      <c r="AC2155">
        <v>1405233</v>
      </c>
      <c r="AD2155" s="9">
        <v>1.7086481517552941E-5</v>
      </c>
      <c r="AE2155" s="9">
        <v>3.8608577744934747E-6</v>
      </c>
      <c r="AF2155" s="9">
        <v>3.5430788788564641E-6</v>
      </c>
      <c r="AG2155" s="9">
        <v>4.2676717887263472E-6</v>
      </c>
      <c r="AH2155" s="9">
        <v>4.0011939562765533E-6</v>
      </c>
      <c r="AI2155" s="9">
        <v>3.3868867872127414E-6</v>
      </c>
      <c r="AJ2155" s="9">
        <v>7.7408667448494211E-6</v>
      </c>
      <c r="AK2155" s="9">
        <v>1.9657127281209622E-5</v>
      </c>
      <c r="AL2155" s="9">
        <v>6.2716427672279793E-5</v>
      </c>
      <c r="AM2155" s="9">
        <v>2.6571689908378771E-4</v>
      </c>
      <c r="AN2155" s="9">
        <v>1.4161304337051181E-5</v>
      </c>
      <c r="AO2155" s="9">
        <v>6.7604447091692267E-5</v>
      </c>
      <c r="AP2155" s="8">
        <v>1.4775E-2</v>
      </c>
      <c r="AQ2155" s="8" t="s">
        <v>5612</v>
      </c>
      <c r="AR2155" s="37" t="s">
        <v>5612</v>
      </c>
      <c r="AS2155" s="37" t="s">
        <v>5612</v>
      </c>
      <c r="AT2155" s="37" t="s">
        <v>5612</v>
      </c>
      <c r="AU2155" s="9" t="s">
        <v>5612</v>
      </c>
      <c r="AV2155" s="9" t="s">
        <v>5612</v>
      </c>
      <c r="AW2155" s="9" t="s">
        <v>5612</v>
      </c>
      <c r="AX2155" s="9" t="s">
        <v>5612</v>
      </c>
      <c r="AY2155" s="9" t="s">
        <v>5612</v>
      </c>
      <c r="AZ2155" s="9" t="s">
        <v>5612</v>
      </c>
    </row>
    <row r="2156" spans="1:52" x14ac:dyDescent="0.2">
      <c r="A2156" s="38" t="s">
        <v>25</v>
      </c>
      <c r="B2156" s="7">
        <v>2013</v>
      </c>
      <c r="C2156" s="3" t="s">
        <v>61</v>
      </c>
      <c r="D2156" t="s">
        <v>246</v>
      </c>
      <c r="E2156" t="s">
        <v>2665</v>
      </c>
      <c r="F2156">
        <v>10</v>
      </c>
      <c r="G2156">
        <v>5</v>
      </c>
      <c r="H2156">
        <v>5</v>
      </c>
      <c r="I2156">
        <v>5</v>
      </c>
      <c r="J2156">
        <v>5</v>
      </c>
      <c r="K2156">
        <v>5</v>
      </c>
      <c r="L2156">
        <v>11</v>
      </c>
      <c r="M2156">
        <v>28</v>
      </c>
      <c r="N2156">
        <v>35</v>
      </c>
      <c r="O2156">
        <v>49</v>
      </c>
      <c r="P2156">
        <v>158</v>
      </c>
      <c r="Q2156">
        <v>112</v>
      </c>
      <c r="R2156">
        <v>585258</v>
      </c>
      <c r="S2156">
        <v>1295049</v>
      </c>
      <c r="T2156">
        <v>1411202</v>
      </c>
      <c r="U2156">
        <v>1171599</v>
      </c>
      <c r="V2156">
        <v>1249627</v>
      </c>
      <c r="W2156">
        <v>1476282</v>
      </c>
      <c r="X2156">
        <v>1291845</v>
      </c>
      <c r="Y2156">
        <v>763082</v>
      </c>
      <c r="Z2156">
        <v>446454</v>
      </c>
      <c r="AA2156">
        <v>195697</v>
      </c>
      <c r="AB2156">
        <v>9886095</v>
      </c>
      <c r="AC2156">
        <v>1405233</v>
      </c>
      <c r="AD2156" s="9">
        <v>1.7086481517552941E-5</v>
      </c>
      <c r="AE2156" s="9">
        <v>3.8608577744934747E-6</v>
      </c>
      <c r="AF2156" s="9">
        <v>3.5430788788564641E-6</v>
      </c>
      <c r="AG2156" s="9">
        <v>4.2676717887263472E-6</v>
      </c>
      <c r="AH2156" s="9">
        <v>4.0011939562765533E-6</v>
      </c>
      <c r="AI2156" s="9">
        <v>3.3868867872127414E-6</v>
      </c>
      <c r="AJ2156" s="9">
        <v>8.5149534193343624E-6</v>
      </c>
      <c r="AK2156" s="9">
        <v>3.6693304258257961E-5</v>
      </c>
      <c r="AL2156" s="9">
        <v>7.8395534590349728E-5</v>
      </c>
      <c r="AM2156" s="9">
        <v>2.5038707798279993E-4</v>
      </c>
      <c r="AN2156" s="9">
        <v>1.5982043466100619E-5</v>
      </c>
      <c r="AO2156" s="9">
        <v>7.9702084992310882E-5</v>
      </c>
      <c r="AP2156" s="8">
        <v>1.208E-2</v>
      </c>
      <c r="AQ2156" s="8" t="s">
        <v>5612</v>
      </c>
      <c r="AR2156" s="37" t="s">
        <v>5612</v>
      </c>
      <c r="AS2156" s="37" t="s">
        <v>5612</v>
      </c>
      <c r="AT2156" s="37" t="s">
        <v>5612</v>
      </c>
      <c r="AU2156" s="9" t="s">
        <v>5612</v>
      </c>
      <c r="AV2156" s="9" t="s">
        <v>5612</v>
      </c>
      <c r="AW2156" s="9" t="s">
        <v>5612</v>
      </c>
      <c r="AX2156" s="9" t="s">
        <v>5612</v>
      </c>
      <c r="AY2156" s="9" t="s">
        <v>5612</v>
      </c>
      <c r="AZ2156" s="9" t="s">
        <v>5612</v>
      </c>
    </row>
    <row r="2157" spans="1:52" x14ac:dyDescent="0.2">
      <c r="A2157" s="38" t="s">
        <v>25</v>
      </c>
      <c r="B2157" s="7">
        <v>2013</v>
      </c>
      <c r="C2157" s="3" t="s">
        <v>62</v>
      </c>
      <c r="D2157" t="s">
        <v>246</v>
      </c>
      <c r="E2157" t="s">
        <v>2666</v>
      </c>
      <c r="F2157">
        <v>10</v>
      </c>
      <c r="G2157">
        <v>5</v>
      </c>
      <c r="H2157">
        <v>5</v>
      </c>
      <c r="I2157">
        <v>5</v>
      </c>
      <c r="J2157">
        <v>5</v>
      </c>
      <c r="K2157">
        <v>5</v>
      </c>
      <c r="L2157">
        <v>15</v>
      </c>
      <c r="M2157">
        <v>15</v>
      </c>
      <c r="N2157">
        <v>27</v>
      </c>
      <c r="O2157">
        <v>57</v>
      </c>
      <c r="P2157">
        <v>149</v>
      </c>
      <c r="Q2157">
        <v>99</v>
      </c>
      <c r="R2157">
        <v>585258</v>
      </c>
      <c r="S2157">
        <v>1295049</v>
      </c>
      <c r="T2157">
        <v>1411202</v>
      </c>
      <c r="U2157">
        <v>1171599</v>
      </c>
      <c r="V2157">
        <v>1249627</v>
      </c>
      <c r="W2157">
        <v>1476282</v>
      </c>
      <c r="X2157">
        <v>1291845</v>
      </c>
      <c r="Y2157">
        <v>763082</v>
      </c>
      <c r="Z2157">
        <v>446454</v>
      </c>
      <c r="AA2157">
        <v>195697</v>
      </c>
      <c r="AB2157">
        <v>9886095</v>
      </c>
      <c r="AC2157">
        <v>1405233</v>
      </c>
      <c r="AD2157" s="9">
        <v>1.7086481517552941E-5</v>
      </c>
      <c r="AE2157" s="9">
        <v>3.8608577744934747E-6</v>
      </c>
      <c r="AF2157" s="9">
        <v>3.5430788788564641E-6</v>
      </c>
      <c r="AG2157" s="9">
        <v>4.2676717887263472E-6</v>
      </c>
      <c r="AH2157" s="9">
        <v>4.0011939562765533E-6</v>
      </c>
      <c r="AI2157" s="9">
        <v>3.3868867872127414E-6</v>
      </c>
      <c r="AJ2157" s="9">
        <v>1.1611300117274131E-5</v>
      </c>
      <c r="AK2157" s="9">
        <v>1.9657127281209622E-5</v>
      </c>
      <c r="AL2157" s="9">
        <v>6.0476555255412655E-5</v>
      </c>
      <c r="AM2157" s="9">
        <v>2.9126660091876726E-4</v>
      </c>
      <c r="AN2157" s="9">
        <v>1.50716739015759E-5</v>
      </c>
      <c r="AO2157" s="9">
        <v>7.0450950127131937E-5</v>
      </c>
      <c r="AP2157" s="8">
        <v>8.624999999999999E-3</v>
      </c>
      <c r="AQ2157" s="8" t="s">
        <v>5612</v>
      </c>
      <c r="AR2157" s="37">
        <v>1.7000000000000001E-2</v>
      </c>
      <c r="AS2157" s="37">
        <v>1.4999999999999999E-2</v>
      </c>
      <c r="AT2157" s="37">
        <v>6.9000000000000006E-2</v>
      </c>
      <c r="AU2157" s="9" t="s">
        <v>5612</v>
      </c>
      <c r="AV2157" s="9" t="s">
        <v>5612</v>
      </c>
      <c r="AW2157" s="9" t="s">
        <v>5612</v>
      </c>
      <c r="AX2157" s="9" t="s">
        <v>5612</v>
      </c>
      <c r="AY2157" s="9" t="s">
        <v>5612</v>
      </c>
      <c r="AZ2157" s="9" t="s">
        <v>5612</v>
      </c>
    </row>
    <row r="2158" spans="1:52" x14ac:dyDescent="0.2">
      <c r="A2158" s="38" t="s">
        <v>25</v>
      </c>
      <c r="B2158" s="7">
        <v>2013</v>
      </c>
      <c r="C2158" s="3" t="s">
        <v>63</v>
      </c>
      <c r="D2158" t="s">
        <v>246</v>
      </c>
      <c r="E2158" t="s">
        <v>2667</v>
      </c>
      <c r="F2158">
        <v>10</v>
      </c>
      <c r="G2158">
        <v>5</v>
      </c>
      <c r="H2158">
        <v>5</v>
      </c>
      <c r="I2158">
        <v>5</v>
      </c>
      <c r="J2158">
        <v>5</v>
      </c>
      <c r="K2158">
        <v>5</v>
      </c>
      <c r="L2158">
        <v>5</v>
      </c>
      <c r="M2158">
        <v>17</v>
      </c>
      <c r="N2158">
        <v>27</v>
      </c>
      <c r="O2158">
        <v>56</v>
      </c>
      <c r="P2158">
        <v>140</v>
      </c>
      <c r="Q2158">
        <v>100</v>
      </c>
      <c r="R2158">
        <v>585258</v>
      </c>
      <c r="S2158">
        <v>1295049</v>
      </c>
      <c r="T2158">
        <v>1411202</v>
      </c>
      <c r="U2158">
        <v>1171599</v>
      </c>
      <c r="V2158">
        <v>1249627</v>
      </c>
      <c r="W2158">
        <v>1476282</v>
      </c>
      <c r="X2158">
        <v>1291845</v>
      </c>
      <c r="Y2158">
        <v>763082</v>
      </c>
      <c r="Z2158">
        <v>446454</v>
      </c>
      <c r="AA2158">
        <v>195697</v>
      </c>
      <c r="AB2158">
        <v>9886095</v>
      </c>
      <c r="AC2158">
        <v>1405233</v>
      </c>
      <c r="AD2158" s="9">
        <v>1.7086481517552941E-5</v>
      </c>
      <c r="AE2158" s="9">
        <v>3.8608577744934747E-6</v>
      </c>
      <c r="AF2158" s="9">
        <v>3.5430788788564641E-6</v>
      </c>
      <c r="AG2158" s="9">
        <v>4.2676717887263472E-6</v>
      </c>
      <c r="AH2158" s="9">
        <v>4.0011939562765533E-6</v>
      </c>
      <c r="AI2158" s="9">
        <v>3.3868867872127414E-6</v>
      </c>
      <c r="AJ2158" s="9">
        <v>3.8704333724247105E-6</v>
      </c>
      <c r="AK2158" s="9">
        <v>2.2278077585370904E-5</v>
      </c>
      <c r="AL2158" s="9">
        <v>6.0476555255412655E-5</v>
      </c>
      <c r="AM2158" s="9">
        <v>2.8615666055177135E-4</v>
      </c>
      <c r="AN2158" s="9">
        <v>1.4161304337051181E-5</v>
      </c>
      <c r="AO2158" s="9">
        <v>7.1162575885991855E-5</v>
      </c>
      <c r="AP2158" s="8">
        <v>1.2700000000000001E-2</v>
      </c>
      <c r="AQ2158" s="8" t="s">
        <v>5612</v>
      </c>
      <c r="AR2158" s="37">
        <v>8.5999999999999993E-2</v>
      </c>
      <c r="AS2158" s="37">
        <v>0.11699999999999999</v>
      </c>
      <c r="AT2158" s="37">
        <v>0.19</v>
      </c>
      <c r="AU2158" s="9" t="s">
        <v>5612</v>
      </c>
      <c r="AV2158" s="9" t="s">
        <v>5612</v>
      </c>
      <c r="AW2158" s="9" t="s">
        <v>5612</v>
      </c>
      <c r="AX2158" s="9" t="s">
        <v>5612</v>
      </c>
      <c r="AY2158" s="9" t="s">
        <v>5612</v>
      </c>
      <c r="AZ2158" s="9" t="s">
        <v>5612</v>
      </c>
    </row>
    <row r="2159" spans="1:52" x14ac:dyDescent="0.2">
      <c r="A2159" s="38" t="s">
        <v>25</v>
      </c>
      <c r="B2159" s="7">
        <v>2013</v>
      </c>
      <c r="C2159" s="3" t="s">
        <v>64</v>
      </c>
      <c r="D2159" t="s">
        <v>246</v>
      </c>
      <c r="E2159" t="s">
        <v>2668</v>
      </c>
      <c r="F2159">
        <v>10</v>
      </c>
      <c r="G2159">
        <v>5</v>
      </c>
      <c r="H2159">
        <v>5</v>
      </c>
      <c r="I2159">
        <v>5</v>
      </c>
      <c r="J2159">
        <v>5</v>
      </c>
      <c r="K2159">
        <v>5</v>
      </c>
      <c r="L2159">
        <v>11</v>
      </c>
      <c r="M2159">
        <v>28</v>
      </c>
      <c r="N2159">
        <v>36</v>
      </c>
      <c r="O2159">
        <v>58</v>
      </c>
      <c r="P2159">
        <v>168</v>
      </c>
      <c r="Q2159">
        <v>122</v>
      </c>
      <c r="R2159">
        <v>585258</v>
      </c>
      <c r="S2159">
        <v>1295049</v>
      </c>
      <c r="T2159">
        <v>1411202</v>
      </c>
      <c r="U2159">
        <v>1171599</v>
      </c>
      <c r="V2159">
        <v>1249627</v>
      </c>
      <c r="W2159">
        <v>1476282</v>
      </c>
      <c r="X2159">
        <v>1291845</v>
      </c>
      <c r="Y2159">
        <v>763082</v>
      </c>
      <c r="Z2159">
        <v>446454</v>
      </c>
      <c r="AA2159">
        <v>195697</v>
      </c>
      <c r="AB2159">
        <v>9886095</v>
      </c>
      <c r="AC2159">
        <v>1405233</v>
      </c>
      <c r="AD2159" s="9">
        <v>1.7086481517552941E-5</v>
      </c>
      <c r="AE2159" s="9">
        <v>3.8608577744934747E-6</v>
      </c>
      <c r="AF2159" s="9">
        <v>3.5430788788564641E-6</v>
      </c>
      <c r="AG2159" s="9">
        <v>4.2676717887263472E-6</v>
      </c>
      <c r="AH2159" s="9">
        <v>4.0011939562765533E-6</v>
      </c>
      <c r="AI2159" s="9">
        <v>3.3868867872127414E-6</v>
      </c>
      <c r="AJ2159" s="9">
        <v>8.5149534193343624E-6</v>
      </c>
      <c r="AK2159" s="9">
        <v>3.6693304258257961E-5</v>
      </c>
      <c r="AL2159" s="9">
        <v>8.0635407007216873E-5</v>
      </c>
      <c r="AM2159" s="9">
        <v>2.9637654128576317E-4</v>
      </c>
      <c r="AN2159" s="9">
        <v>1.6993565204461418E-5</v>
      </c>
      <c r="AO2159" s="9">
        <v>8.6818342580910073E-5</v>
      </c>
      <c r="AP2159" s="8">
        <v>1.9620000000000005E-2</v>
      </c>
      <c r="AQ2159" s="8" t="s">
        <v>5612</v>
      </c>
      <c r="AR2159" s="37">
        <v>0.253</v>
      </c>
      <c r="AS2159" s="37">
        <v>0.40299999999999997</v>
      </c>
      <c r="AT2159" s="37">
        <v>0.35499999999999998</v>
      </c>
      <c r="AU2159" s="9">
        <v>2.0000000000000002E-5</v>
      </c>
      <c r="AV2159" s="9">
        <v>2.0000000000000002E-5</v>
      </c>
      <c r="AW2159" s="9">
        <v>0</v>
      </c>
      <c r="AX2159" s="9">
        <v>5.0000000000000004E-6</v>
      </c>
      <c r="AY2159" s="9">
        <v>7.5000000000000002E-7</v>
      </c>
      <c r="AZ2159" s="9">
        <v>0</v>
      </c>
    </row>
    <row r="2160" spans="1:52" x14ac:dyDescent="0.2">
      <c r="A2160" s="38" t="s">
        <v>25</v>
      </c>
      <c r="B2160" s="7">
        <v>2013</v>
      </c>
      <c r="C2160" s="3" t="s">
        <v>65</v>
      </c>
      <c r="D2160" t="s">
        <v>246</v>
      </c>
      <c r="E2160" t="s">
        <v>2669</v>
      </c>
      <c r="F2160">
        <v>10</v>
      </c>
      <c r="G2160">
        <v>5</v>
      </c>
      <c r="H2160">
        <v>5</v>
      </c>
      <c r="I2160">
        <v>5</v>
      </c>
      <c r="J2160">
        <v>5</v>
      </c>
      <c r="K2160">
        <v>5</v>
      </c>
      <c r="L2160">
        <v>16</v>
      </c>
      <c r="M2160">
        <v>18</v>
      </c>
      <c r="N2160">
        <v>33</v>
      </c>
      <c r="O2160">
        <v>66</v>
      </c>
      <c r="P2160">
        <v>168</v>
      </c>
      <c r="Q2160">
        <v>117</v>
      </c>
      <c r="R2160">
        <v>585258</v>
      </c>
      <c r="S2160">
        <v>1295049</v>
      </c>
      <c r="T2160">
        <v>1411202</v>
      </c>
      <c r="U2160">
        <v>1171599</v>
      </c>
      <c r="V2160">
        <v>1249627</v>
      </c>
      <c r="W2160">
        <v>1476282</v>
      </c>
      <c r="X2160">
        <v>1291845</v>
      </c>
      <c r="Y2160">
        <v>763082</v>
      </c>
      <c r="Z2160">
        <v>446454</v>
      </c>
      <c r="AA2160">
        <v>195697</v>
      </c>
      <c r="AB2160">
        <v>9886095</v>
      </c>
      <c r="AC2160">
        <v>1405233</v>
      </c>
      <c r="AD2160" s="9">
        <v>1.7086481517552941E-5</v>
      </c>
      <c r="AE2160" s="9">
        <v>3.8608577744934747E-6</v>
      </c>
      <c r="AF2160" s="9">
        <v>3.5430788788564641E-6</v>
      </c>
      <c r="AG2160" s="9">
        <v>4.2676717887263472E-6</v>
      </c>
      <c r="AH2160" s="9">
        <v>4.0011939562765533E-6</v>
      </c>
      <c r="AI2160" s="9">
        <v>3.3868867872127414E-6</v>
      </c>
      <c r="AJ2160" s="9">
        <v>1.2385386791759074E-5</v>
      </c>
      <c r="AK2160" s="9">
        <v>2.3588552737451545E-5</v>
      </c>
      <c r="AL2160" s="9">
        <v>7.3915789756615464E-5</v>
      </c>
      <c r="AM2160" s="9">
        <v>3.3725606422173055E-4</v>
      </c>
      <c r="AN2160" s="9">
        <v>1.6993565204461418E-5</v>
      </c>
      <c r="AO2160" s="9">
        <v>8.326021378661047E-5</v>
      </c>
      <c r="AP2160" s="8">
        <v>2.3349999999999999E-2</v>
      </c>
      <c r="AQ2160" s="8">
        <v>0.81500000000000006</v>
      </c>
      <c r="AR2160" s="37">
        <v>0.34399999999999997</v>
      </c>
      <c r="AS2160" s="37">
        <v>0.52400000000000002</v>
      </c>
      <c r="AT2160" s="37">
        <v>0.52500000000000002</v>
      </c>
      <c r="AU2160" s="9">
        <v>2.0000000000000002E-5</v>
      </c>
      <c r="AV2160" s="9">
        <v>2.0000000000000002E-5</v>
      </c>
      <c r="AW2160" s="9">
        <v>0</v>
      </c>
      <c r="AX2160" s="9">
        <v>0</v>
      </c>
      <c r="AY2160" s="9">
        <v>4.4444444444444454E-7</v>
      </c>
      <c r="AZ2160" s="9">
        <v>0</v>
      </c>
    </row>
    <row r="2161" spans="1:52" x14ac:dyDescent="0.2">
      <c r="A2161" s="38" t="s">
        <v>25</v>
      </c>
      <c r="B2161" s="7">
        <v>2013</v>
      </c>
      <c r="C2161" s="3" t="s">
        <v>66</v>
      </c>
      <c r="D2161" t="s">
        <v>246</v>
      </c>
      <c r="E2161" t="s">
        <v>2670</v>
      </c>
      <c r="F2161">
        <v>10</v>
      </c>
      <c r="G2161">
        <v>5</v>
      </c>
      <c r="H2161">
        <v>5</v>
      </c>
      <c r="I2161">
        <v>5</v>
      </c>
      <c r="J2161">
        <v>5</v>
      </c>
      <c r="K2161">
        <v>10</v>
      </c>
      <c r="L2161">
        <v>5</v>
      </c>
      <c r="M2161">
        <v>27</v>
      </c>
      <c r="N2161">
        <v>38</v>
      </c>
      <c r="O2161">
        <v>65</v>
      </c>
      <c r="P2161">
        <v>175</v>
      </c>
      <c r="Q2161">
        <v>130</v>
      </c>
      <c r="R2161">
        <v>585258</v>
      </c>
      <c r="S2161">
        <v>1295049</v>
      </c>
      <c r="T2161">
        <v>1411202</v>
      </c>
      <c r="U2161">
        <v>1171599</v>
      </c>
      <c r="V2161">
        <v>1249627</v>
      </c>
      <c r="W2161">
        <v>1476282</v>
      </c>
      <c r="X2161">
        <v>1291845</v>
      </c>
      <c r="Y2161">
        <v>763082</v>
      </c>
      <c r="Z2161">
        <v>446454</v>
      </c>
      <c r="AA2161">
        <v>195697</v>
      </c>
      <c r="AB2161">
        <v>9886095</v>
      </c>
      <c r="AC2161">
        <v>1405233</v>
      </c>
      <c r="AD2161" s="9">
        <v>1.7086481517552941E-5</v>
      </c>
      <c r="AE2161" s="9">
        <v>3.8608577744934747E-6</v>
      </c>
      <c r="AF2161" s="9">
        <v>3.5430788788564641E-6</v>
      </c>
      <c r="AG2161" s="9">
        <v>4.2676717887263472E-6</v>
      </c>
      <c r="AH2161" s="9">
        <v>4.0011939562765533E-6</v>
      </c>
      <c r="AI2161" s="9">
        <v>6.7737735744254828E-6</v>
      </c>
      <c r="AJ2161" s="9">
        <v>3.8704333724247105E-6</v>
      </c>
      <c r="AK2161" s="9">
        <v>3.5382829106177317E-5</v>
      </c>
      <c r="AL2161" s="9">
        <v>8.5115151840951136E-5</v>
      </c>
      <c r="AM2161" s="9">
        <v>3.3214612385473459E-4</v>
      </c>
      <c r="AN2161" s="9">
        <v>1.7701630421313977E-5</v>
      </c>
      <c r="AO2161" s="9">
        <v>9.2511348651789415E-5</v>
      </c>
      <c r="AP2161" s="8">
        <v>3.1475000000000003E-2</v>
      </c>
      <c r="AQ2161" s="8" t="s">
        <v>5612</v>
      </c>
      <c r="AR2161" s="37">
        <v>0.38100000000000001</v>
      </c>
      <c r="AS2161" s="37">
        <v>0.57700000000000007</v>
      </c>
      <c r="AT2161" s="37">
        <v>0.58899999999999997</v>
      </c>
      <c r="AU2161" s="9">
        <v>3.5200000000000005E-4</v>
      </c>
      <c r="AV2161" s="9">
        <v>3.5200000000000005E-4</v>
      </c>
      <c r="AW2161" s="9">
        <v>9.6000000000000002E-5</v>
      </c>
      <c r="AX2161" s="9">
        <v>6.6599999999999993E-5</v>
      </c>
      <c r="AY2161" s="9">
        <v>1.8666666666666669E-5</v>
      </c>
      <c r="AZ2161" s="9">
        <v>1.9199999999999999E-5</v>
      </c>
    </row>
    <row r="2162" spans="1:52" x14ac:dyDescent="0.2">
      <c r="A2162" s="38" t="s">
        <v>25</v>
      </c>
      <c r="B2162" s="7">
        <v>2014</v>
      </c>
      <c r="C2162" s="3" t="s">
        <v>55</v>
      </c>
      <c r="D2162" t="s">
        <v>247</v>
      </c>
      <c r="E2162" t="s">
        <v>2671</v>
      </c>
      <c r="F2162">
        <v>10</v>
      </c>
      <c r="G2162">
        <v>5</v>
      </c>
      <c r="H2162">
        <v>5</v>
      </c>
      <c r="I2162">
        <v>5</v>
      </c>
      <c r="J2162">
        <v>11</v>
      </c>
      <c r="K2162">
        <v>19</v>
      </c>
      <c r="L2162">
        <v>39</v>
      </c>
      <c r="M2162">
        <v>32</v>
      </c>
      <c r="N2162">
        <v>53</v>
      </c>
      <c r="O2162">
        <v>101</v>
      </c>
      <c r="P2162">
        <v>280</v>
      </c>
      <c r="Q2162">
        <v>186</v>
      </c>
      <c r="R2162">
        <v>578977</v>
      </c>
      <c r="S2162">
        <v>1279765</v>
      </c>
      <c r="T2162">
        <v>1410448</v>
      </c>
      <c r="U2162">
        <v>1178517</v>
      </c>
      <c r="V2162">
        <v>1225372</v>
      </c>
      <c r="W2162">
        <v>1452255</v>
      </c>
      <c r="X2162">
        <v>1321610</v>
      </c>
      <c r="Y2162">
        <v>795071</v>
      </c>
      <c r="Z2162">
        <v>447599</v>
      </c>
      <c r="AA2162">
        <v>199410</v>
      </c>
      <c r="AB2162">
        <v>9889024</v>
      </c>
      <c r="AC2162">
        <v>1442080</v>
      </c>
      <c r="AD2162" s="9">
        <v>1.7271843268385446E-5</v>
      </c>
      <c r="AE2162" s="9">
        <v>3.9069672947767751E-6</v>
      </c>
      <c r="AF2162" s="9">
        <v>3.5449729447664857E-6</v>
      </c>
      <c r="AG2162" s="9">
        <v>4.242620174337748E-6</v>
      </c>
      <c r="AH2162" s="9">
        <v>8.9768658007527506E-6</v>
      </c>
      <c r="AI2162" s="9">
        <v>1.3083101796860744E-5</v>
      </c>
      <c r="AJ2162" s="9">
        <v>2.9509461944143885E-5</v>
      </c>
      <c r="AK2162" s="9">
        <v>4.0247977853550183E-5</v>
      </c>
      <c r="AL2162" s="9">
        <v>1.1840955855576084E-4</v>
      </c>
      <c r="AM2162" s="9">
        <v>5.0649415776540796E-4</v>
      </c>
      <c r="AN2162" s="9">
        <v>2.8314219886613685E-5</v>
      </c>
      <c r="AO2162" s="9">
        <v>1.2898036169976701E-4</v>
      </c>
      <c r="AP2162" s="8">
        <v>3.9059999999999997E-2</v>
      </c>
      <c r="AQ2162" s="8" t="s">
        <v>5612</v>
      </c>
      <c r="AR2162" s="37">
        <v>0.40600000000000003</v>
      </c>
      <c r="AS2162" s="37">
        <v>0.60299999999999998</v>
      </c>
      <c r="AT2162" s="37">
        <v>0.63400000000000001</v>
      </c>
      <c r="AU2162" s="9">
        <v>6.4599999999999998E-4</v>
      </c>
      <c r="AV2162" s="9">
        <v>6.4599999999999998E-4</v>
      </c>
      <c r="AW2162" s="9">
        <v>2.81E-4</v>
      </c>
      <c r="AX2162" s="9">
        <v>7.3499999999999998E-5</v>
      </c>
      <c r="AY2162" s="9">
        <v>3.5833333333333328E-5</v>
      </c>
      <c r="AZ2162" s="9">
        <v>4.6E-5</v>
      </c>
    </row>
    <row r="2163" spans="1:52" x14ac:dyDescent="0.2">
      <c r="A2163" s="38" t="s">
        <v>25</v>
      </c>
      <c r="B2163" s="7">
        <v>2014</v>
      </c>
      <c r="C2163" s="3" t="s">
        <v>56</v>
      </c>
      <c r="D2163" t="s">
        <v>247</v>
      </c>
      <c r="E2163" t="s">
        <v>2672</v>
      </c>
      <c r="F2163">
        <v>10</v>
      </c>
      <c r="G2163">
        <v>5</v>
      </c>
      <c r="H2163">
        <v>5</v>
      </c>
      <c r="I2163">
        <v>5</v>
      </c>
      <c r="J2163">
        <v>5</v>
      </c>
      <c r="K2163">
        <v>5</v>
      </c>
      <c r="L2163">
        <v>14</v>
      </c>
      <c r="M2163">
        <v>26</v>
      </c>
      <c r="N2163">
        <v>47</v>
      </c>
      <c r="O2163">
        <v>63</v>
      </c>
      <c r="P2163">
        <v>185</v>
      </c>
      <c r="Q2163">
        <v>136</v>
      </c>
      <c r="R2163">
        <v>578977</v>
      </c>
      <c r="S2163">
        <v>1279765</v>
      </c>
      <c r="T2163">
        <v>1410448</v>
      </c>
      <c r="U2163">
        <v>1178517</v>
      </c>
      <c r="V2163">
        <v>1225372</v>
      </c>
      <c r="W2163">
        <v>1452255</v>
      </c>
      <c r="X2163">
        <v>1321610</v>
      </c>
      <c r="Y2163">
        <v>795071</v>
      </c>
      <c r="Z2163">
        <v>447599</v>
      </c>
      <c r="AA2163">
        <v>199410</v>
      </c>
      <c r="AB2163">
        <v>9889024</v>
      </c>
      <c r="AC2163">
        <v>1442080</v>
      </c>
      <c r="AD2163" s="9">
        <v>1.7271843268385446E-5</v>
      </c>
      <c r="AE2163" s="9">
        <v>3.9069672947767751E-6</v>
      </c>
      <c r="AF2163" s="9">
        <v>3.5449729447664857E-6</v>
      </c>
      <c r="AG2163" s="9">
        <v>4.242620174337748E-6</v>
      </c>
      <c r="AH2163" s="9">
        <v>4.0803935457967053E-6</v>
      </c>
      <c r="AI2163" s="9">
        <v>3.4429215254896695E-6</v>
      </c>
      <c r="AJ2163" s="9">
        <v>1.0593140185077292E-5</v>
      </c>
      <c r="AK2163" s="9">
        <v>3.2701482006009525E-5</v>
      </c>
      <c r="AL2163" s="9">
        <v>1.0500470287020301E-4</v>
      </c>
      <c r="AM2163" s="9">
        <v>3.1593199939822475E-4</v>
      </c>
      <c r="AN2163" s="9">
        <v>1.8707609567941183E-5</v>
      </c>
      <c r="AO2163" s="9">
        <v>9.4308221457894156E-5</v>
      </c>
      <c r="AP2163" s="8">
        <v>3.3974999999999998E-2</v>
      </c>
      <c r="AQ2163" s="8" t="s">
        <v>5612</v>
      </c>
      <c r="AR2163" s="37">
        <v>0.42</v>
      </c>
      <c r="AS2163" s="37">
        <v>0.622</v>
      </c>
      <c r="AT2163" s="37">
        <v>0.63800000000000001</v>
      </c>
      <c r="AU2163" s="9">
        <v>7.6400000000000003E-4</v>
      </c>
      <c r="AV2163" s="9">
        <v>7.6400000000000003E-4</v>
      </c>
      <c r="AW2163" s="9">
        <v>3.3E-4</v>
      </c>
      <c r="AX2163" s="9">
        <v>2.9499999999999999E-5</v>
      </c>
      <c r="AY2163" s="9">
        <v>1.4416666666666667E-5</v>
      </c>
      <c r="AZ2163" s="9">
        <v>1.2E-5</v>
      </c>
    </row>
    <row r="2164" spans="1:52" x14ac:dyDescent="0.2">
      <c r="A2164" s="38" t="s">
        <v>25</v>
      </c>
      <c r="B2164" s="7">
        <v>2014</v>
      </c>
      <c r="C2164" s="3" t="s">
        <v>57</v>
      </c>
      <c r="D2164" t="s">
        <v>247</v>
      </c>
      <c r="E2164" t="s">
        <v>2673</v>
      </c>
      <c r="F2164">
        <v>10</v>
      </c>
      <c r="G2164">
        <v>5</v>
      </c>
      <c r="H2164">
        <v>5</v>
      </c>
      <c r="I2164">
        <v>5</v>
      </c>
      <c r="J2164">
        <v>5</v>
      </c>
      <c r="K2164">
        <v>13</v>
      </c>
      <c r="L2164">
        <v>21</v>
      </c>
      <c r="M2164">
        <v>25</v>
      </c>
      <c r="N2164">
        <v>43</v>
      </c>
      <c r="O2164">
        <v>72</v>
      </c>
      <c r="P2164">
        <v>204</v>
      </c>
      <c r="Q2164">
        <v>140</v>
      </c>
      <c r="R2164">
        <v>578977</v>
      </c>
      <c r="S2164">
        <v>1279765</v>
      </c>
      <c r="T2164">
        <v>1410448</v>
      </c>
      <c r="U2164">
        <v>1178517</v>
      </c>
      <c r="V2164">
        <v>1225372</v>
      </c>
      <c r="W2164">
        <v>1452255</v>
      </c>
      <c r="X2164">
        <v>1321610</v>
      </c>
      <c r="Y2164">
        <v>795071</v>
      </c>
      <c r="Z2164">
        <v>447599</v>
      </c>
      <c r="AA2164">
        <v>199410</v>
      </c>
      <c r="AB2164">
        <v>9889024</v>
      </c>
      <c r="AC2164">
        <v>1442080</v>
      </c>
      <c r="AD2164" s="9">
        <v>1.7271843268385446E-5</v>
      </c>
      <c r="AE2164" s="9">
        <v>3.9069672947767751E-6</v>
      </c>
      <c r="AF2164" s="9">
        <v>3.5449729447664857E-6</v>
      </c>
      <c r="AG2164" s="9">
        <v>4.242620174337748E-6</v>
      </c>
      <c r="AH2164" s="9">
        <v>4.0803935457967053E-6</v>
      </c>
      <c r="AI2164" s="9">
        <v>8.9515959662731401E-6</v>
      </c>
      <c r="AJ2164" s="9">
        <v>1.5889710277615938E-5</v>
      </c>
      <c r="AK2164" s="9">
        <v>3.1443732698086086E-5</v>
      </c>
      <c r="AL2164" s="9">
        <v>9.6068132413164461E-5</v>
      </c>
      <c r="AM2164" s="9">
        <v>3.6106514216939972E-4</v>
      </c>
      <c r="AN2164" s="9">
        <v>2.0628931631675684E-5</v>
      </c>
      <c r="AO2164" s="9">
        <v>9.7081992677243981E-5</v>
      </c>
      <c r="AP2164" s="8">
        <v>3.0075000000000001E-2</v>
      </c>
      <c r="AQ2164" s="8" t="s">
        <v>5612</v>
      </c>
      <c r="AR2164" s="37">
        <v>0.42499999999999999</v>
      </c>
      <c r="AS2164" s="37">
        <v>0.627</v>
      </c>
      <c r="AT2164" s="37">
        <v>0.64700000000000002</v>
      </c>
      <c r="AU2164" s="9">
        <v>9.0099999999999989E-4</v>
      </c>
      <c r="AV2164" s="9">
        <v>9.0099999999999989E-4</v>
      </c>
      <c r="AW2164" s="9">
        <v>3.3799999999999998E-4</v>
      </c>
      <c r="AX2164" s="9">
        <v>2.76E-5</v>
      </c>
      <c r="AY2164" s="9">
        <v>5.3111111111111113E-6</v>
      </c>
      <c r="AZ2164" s="9">
        <v>1.5999999999999999E-6</v>
      </c>
    </row>
    <row r="2165" spans="1:52" x14ac:dyDescent="0.2">
      <c r="A2165" s="38" t="s">
        <v>25</v>
      </c>
      <c r="B2165" s="7">
        <v>2014</v>
      </c>
      <c r="C2165" s="3" t="s">
        <v>58</v>
      </c>
      <c r="D2165" t="s">
        <v>247</v>
      </c>
      <c r="E2165" t="s">
        <v>2674</v>
      </c>
      <c r="F2165">
        <v>10</v>
      </c>
      <c r="G2165">
        <v>5</v>
      </c>
      <c r="H2165">
        <v>5</v>
      </c>
      <c r="I2165">
        <v>5</v>
      </c>
      <c r="J2165">
        <v>5</v>
      </c>
      <c r="K2165">
        <v>5</v>
      </c>
      <c r="L2165">
        <v>5</v>
      </c>
      <c r="M2165">
        <v>17</v>
      </c>
      <c r="N2165">
        <v>30</v>
      </c>
      <c r="O2165">
        <v>75</v>
      </c>
      <c r="P2165">
        <v>162</v>
      </c>
      <c r="Q2165">
        <v>122</v>
      </c>
      <c r="R2165">
        <v>578977</v>
      </c>
      <c r="S2165">
        <v>1279765</v>
      </c>
      <c r="T2165">
        <v>1410448</v>
      </c>
      <c r="U2165">
        <v>1178517</v>
      </c>
      <c r="V2165">
        <v>1225372</v>
      </c>
      <c r="W2165">
        <v>1452255</v>
      </c>
      <c r="X2165">
        <v>1321610</v>
      </c>
      <c r="Y2165">
        <v>795071</v>
      </c>
      <c r="Z2165">
        <v>447599</v>
      </c>
      <c r="AA2165">
        <v>199410</v>
      </c>
      <c r="AB2165">
        <v>9889024</v>
      </c>
      <c r="AC2165">
        <v>1442080</v>
      </c>
      <c r="AD2165" s="9">
        <v>1.7271843268385446E-5</v>
      </c>
      <c r="AE2165" s="9">
        <v>3.9069672947767751E-6</v>
      </c>
      <c r="AF2165" s="9">
        <v>3.5449729447664857E-6</v>
      </c>
      <c r="AG2165" s="9">
        <v>4.242620174337748E-6</v>
      </c>
      <c r="AH2165" s="9">
        <v>4.0803935457967053E-6</v>
      </c>
      <c r="AI2165" s="9">
        <v>3.4429215254896695E-6</v>
      </c>
      <c r="AJ2165" s="9">
        <v>3.7832643518133187E-6</v>
      </c>
      <c r="AK2165" s="9">
        <v>2.1381738234698535E-5</v>
      </c>
      <c r="AL2165" s="9">
        <v>6.7024278427789153E-5</v>
      </c>
      <c r="AM2165" s="9">
        <v>3.7610952309312471E-4</v>
      </c>
      <c r="AN2165" s="9">
        <v>1.6381798648683632E-5</v>
      </c>
      <c r="AO2165" s="9">
        <v>8.4600022190169756E-5</v>
      </c>
      <c r="AP2165" s="8">
        <v>1.7000000000000001E-2</v>
      </c>
      <c r="AQ2165" s="8" t="s">
        <v>5612</v>
      </c>
      <c r="AR2165" s="37">
        <v>0.42899999999999999</v>
      </c>
      <c r="AS2165" s="37">
        <v>0.627</v>
      </c>
      <c r="AT2165" s="37">
        <v>0.65700000000000003</v>
      </c>
      <c r="AU2165" s="9">
        <v>1.0380000000000001E-3</v>
      </c>
      <c r="AV2165" s="9">
        <v>1.0380000000000001E-3</v>
      </c>
      <c r="AW2165" s="9">
        <v>3.86E-4</v>
      </c>
      <c r="AX2165" s="9">
        <v>3.4249999999999999E-5</v>
      </c>
      <c r="AY2165" s="9">
        <v>1.0972222222222223E-5</v>
      </c>
      <c r="AZ2165" s="9">
        <v>1.2E-5</v>
      </c>
    </row>
    <row r="2166" spans="1:52" x14ac:dyDescent="0.2">
      <c r="A2166" s="38" t="s">
        <v>25</v>
      </c>
      <c r="B2166" s="7">
        <v>2014</v>
      </c>
      <c r="C2166" s="3" t="s">
        <v>59</v>
      </c>
      <c r="D2166" t="s">
        <v>247</v>
      </c>
      <c r="E2166" t="s">
        <v>2675</v>
      </c>
      <c r="F2166">
        <v>10</v>
      </c>
      <c r="G2166">
        <v>5</v>
      </c>
      <c r="H2166">
        <v>5</v>
      </c>
      <c r="I2166">
        <v>5</v>
      </c>
      <c r="J2166">
        <v>5</v>
      </c>
      <c r="K2166">
        <v>5</v>
      </c>
      <c r="L2166">
        <v>5</v>
      </c>
      <c r="M2166">
        <v>21</v>
      </c>
      <c r="N2166">
        <v>39</v>
      </c>
      <c r="O2166">
        <v>63</v>
      </c>
      <c r="P2166">
        <v>163</v>
      </c>
      <c r="Q2166">
        <v>123</v>
      </c>
      <c r="R2166">
        <v>578977</v>
      </c>
      <c r="S2166">
        <v>1279765</v>
      </c>
      <c r="T2166">
        <v>1410448</v>
      </c>
      <c r="U2166">
        <v>1178517</v>
      </c>
      <c r="V2166">
        <v>1225372</v>
      </c>
      <c r="W2166">
        <v>1452255</v>
      </c>
      <c r="X2166">
        <v>1321610</v>
      </c>
      <c r="Y2166">
        <v>795071</v>
      </c>
      <c r="Z2166">
        <v>447599</v>
      </c>
      <c r="AA2166">
        <v>199410</v>
      </c>
      <c r="AB2166">
        <v>9889024</v>
      </c>
      <c r="AC2166">
        <v>1442080</v>
      </c>
      <c r="AD2166" s="9">
        <v>1.7271843268385446E-5</v>
      </c>
      <c r="AE2166" s="9">
        <v>3.9069672947767751E-6</v>
      </c>
      <c r="AF2166" s="9">
        <v>3.5449729447664857E-6</v>
      </c>
      <c r="AG2166" s="9">
        <v>4.242620174337748E-6</v>
      </c>
      <c r="AH2166" s="9">
        <v>4.0803935457967053E-6</v>
      </c>
      <c r="AI2166" s="9">
        <v>3.4429215254896695E-6</v>
      </c>
      <c r="AJ2166" s="9">
        <v>3.7832643518133187E-6</v>
      </c>
      <c r="AK2166" s="9">
        <v>2.641273546639231E-5</v>
      </c>
      <c r="AL2166" s="9">
        <v>8.713156195612591E-5</v>
      </c>
      <c r="AM2166" s="9">
        <v>3.1593199939822475E-4</v>
      </c>
      <c r="AN2166" s="9">
        <v>1.6482920862564393E-5</v>
      </c>
      <c r="AO2166" s="9">
        <v>8.5293464995007205E-5</v>
      </c>
      <c r="AP2166" s="8">
        <v>1.2799999999999999E-2</v>
      </c>
      <c r="AQ2166" s="8" t="s">
        <v>5612</v>
      </c>
      <c r="AR2166" s="37">
        <v>0.42899999999999999</v>
      </c>
      <c r="AS2166" s="37">
        <v>0.627</v>
      </c>
      <c r="AT2166" s="37">
        <v>0.65700000000000003</v>
      </c>
      <c r="AU2166" s="9" t="s">
        <v>5612</v>
      </c>
      <c r="AV2166" s="9" t="s">
        <v>5612</v>
      </c>
      <c r="AW2166" s="9" t="s">
        <v>5612</v>
      </c>
      <c r="AX2166" s="9" t="s">
        <v>5612</v>
      </c>
      <c r="AY2166" s="9" t="s">
        <v>5612</v>
      </c>
      <c r="AZ2166" s="9" t="s">
        <v>5612</v>
      </c>
    </row>
    <row r="2167" spans="1:52" x14ac:dyDescent="0.2">
      <c r="A2167" s="38" t="s">
        <v>25</v>
      </c>
      <c r="B2167" s="7">
        <v>2014</v>
      </c>
      <c r="C2167" s="3" t="s">
        <v>60</v>
      </c>
      <c r="D2167" t="s">
        <v>247</v>
      </c>
      <c r="E2167" t="s">
        <v>2676</v>
      </c>
      <c r="F2167">
        <v>10</v>
      </c>
      <c r="G2167">
        <v>5</v>
      </c>
      <c r="H2167">
        <v>5</v>
      </c>
      <c r="I2167">
        <v>5</v>
      </c>
      <c r="J2167">
        <v>5</v>
      </c>
      <c r="K2167">
        <v>5</v>
      </c>
      <c r="L2167">
        <v>11</v>
      </c>
      <c r="M2167">
        <v>15</v>
      </c>
      <c r="N2167">
        <v>42</v>
      </c>
      <c r="O2167">
        <v>53</v>
      </c>
      <c r="P2167">
        <v>156</v>
      </c>
      <c r="Q2167">
        <v>110</v>
      </c>
      <c r="R2167">
        <v>578977</v>
      </c>
      <c r="S2167">
        <v>1279765</v>
      </c>
      <c r="T2167">
        <v>1410448</v>
      </c>
      <c r="U2167">
        <v>1178517</v>
      </c>
      <c r="V2167">
        <v>1225372</v>
      </c>
      <c r="W2167">
        <v>1452255</v>
      </c>
      <c r="X2167">
        <v>1321610</v>
      </c>
      <c r="Y2167">
        <v>795071</v>
      </c>
      <c r="Z2167">
        <v>447599</v>
      </c>
      <c r="AA2167">
        <v>199410</v>
      </c>
      <c r="AB2167">
        <v>9889024</v>
      </c>
      <c r="AC2167">
        <v>1442080</v>
      </c>
      <c r="AD2167" s="9">
        <v>1.7271843268385446E-5</v>
      </c>
      <c r="AE2167" s="9">
        <v>3.9069672947767751E-6</v>
      </c>
      <c r="AF2167" s="9">
        <v>3.5449729447664857E-6</v>
      </c>
      <c r="AG2167" s="9">
        <v>4.242620174337748E-6</v>
      </c>
      <c r="AH2167" s="9">
        <v>4.0803935457967053E-6</v>
      </c>
      <c r="AI2167" s="9">
        <v>3.4429215254896695E-6</v>
      </c>
      <c r="AJ2167" s="9">
        <v>8.3231815739893016E-6</v>
      </c>
      <c r="AK2167" s="9">
        <v>1.8866239618851649E-5</v>
      </c>
      <c r="AL2167" s="9">
        <v>9.3833989798904819E-5</v>
      </c>
      <c r="AM2167" s="9">
        <v>2.6578406298580811E-4</v>
      </c>
      <c r="AN2167" s="9">
        <v>1.5775065365399051E-5</v>
      </c>
      <c r="AO2167" s="9">
        <v>7.6278708532120267E-5</v>
      </c>
      <c r="AP2167" s="8">
        <v>1.11E-2</v>
      </c>
      <c r="AQ2167" s="8" t="s">
        <v>5612</v>
      </c>
      <c r="AR2167" s="37" t="s">
        <v>5612</v>
      </c>
      <c r="AS2167" s="37" t="s">
        <v>5612</v>
      </c>
      <c r="AT2167" s="37" t="s">
        <v>5612</v>
      </c>
      <c r="AU2167" s="9" t="s">
        <v>5612</v>
      </c>
      <c r="AV2167" s="9" t="s">
        <v>5612</v>
      </c>
      <c r="AW2167" s="9" t="s">
        <v>5612</v>
      </c>
      <c r="AX2167" s="9" t="s">
        <v>5612</v>
      </c>
      <c r="AY2167" s="9" t="s">
        <v>5612</v>
      </c>
      <c r="AZ2167" s="9" t="s">
        <v>5612</v>
      </c>
    </row>
    <row r="2168" spans="1:52" x14ac:dyDescent="0.2">
      <c r="A2168" s="38" t="s">
        <v>25</v>
      </c>
      <c r="B2168" s="7">
        <v>2014</v>
      </c>
      <c r="C2168" s="3" t="s">
        <v>61</v>
      </c>
      <c r="D2168" t="s">
        <v>247</v>
      </c>
      <c r="E2168" t="s">
        <v>2677</v>
      </c>
      <c r="F2168">
        <v>10</v>
      </c>
      <c r="G2168">
        <v>5</v>
      </c>
      <c r="H2168">
        <v>5</v>
      </c>
      <c r="I2168">
        <v>5</v>
      </c>
      <c r="J2168">
        <v>5</v>
      </c>
      <c r="K2168">
        <v>5</v>
      </c>
      <c r="L2168">
        <v>10</v>
      </c>
      <c r="M2168">
        <v>16</v>
      </c>
      <c r="N2168">
        <v>27</v>
      </c>
      <c r="O2168">
        <v>65</v>
      </c>
      <c r="P2168">
        <v>153</v>
      </c>
      <c r="Q2168">
        <v>108</v>
      </c>
      <c r="R2168">
        <v>578977</v>
      </c>
      <c r="S2168">
        <v>1279765</v>
      </c>
      <c r="T2168">
        <v>1410448</v>
      </c>
      <c r="U2168">
        <v>1178517</v>
      </c>
      <c r="V2168">
        <v>1225372</v>
      </c>
      <c r="W2168">
        <v>1452255</v>
      </c>
      <c r="X2168">
        <v>1321610</v>
      </c>
      <c r="Y2168">
        <v>795071</v>
      </c>
      <c r="Z2168">
        <v>447599</v>
      </c>
      <c r="AA2168">
        <v>199410</v>
      </c>
      <c r="AB2168">
        <v>9889024</v>
      </c>
      <c r="AC2168">
        <v>1442080</v>
      </c>
      <c r="AD2168" s="9">
        <v>1.7271843268385446E-5</v>
      </c>
      <c r="AE2168" s="9">
        <v>3.9069672947767751E-6</v>
      </c>
      <c r="AF2168" s="9">
        <v>3.5449729447664857E-6</v>
      </c>
      <c r="AG2168" s="9">
        <v>4.242620174337748E-6</v>
      </c>
      <c r="AH2168" s="9">
        <v>4.0803935457967053E-6</v>
      </c>
      <c r="AI2168" s="9">
        <v>3.4429215254896695E-6</v>
      </c>
      <c r="AJ2168" s="9">
        <v>7.5665287036266374E-6</v>
      </c>
      <c r="AK2168" s="9">
        <v>2.0123988926775092E-5</v>
      </c>
      <c r="AL2168" s="9">
        <v>6.0321850585010243E-5</v>
      </c>
      <c r="AM2168" s="9">
        <v>3.2596158668070808E-4</v>
      </c>
      <c r="AN2168" s="9">
        <v>1.5471698723756762E-5</v>
      </c>
      <c r="AO2168" s="9">
        <v>7.4891822922445355E-5</v>
      </c>
      <c r="AP2168" s="8">
        <v>5.1199999999999996E-3</v>
      </c>
      <c r="AQ2168" s="8" t="s">
        <v>5612</v>
      </c>
      <c r="AR2168" s="37" t="s">
        <v>5612</v>
      </c>
      <c r="AS2168" s="37" t="s">
        <v>5612</v>
      </c>
      <c r="AT2168" s="37" t="s">
        <v>5612</v>
      </c>
      <c r="AU2168" s="9" t="s">
        <v>5612</v>
      </c>
      <c r="AV2168" s="9" t="s">
        <v>5612</v>
      </c>
      <c r="AW2168" s="9" t="s">
        <v>5612</v>
      </c>
      <c r="AX2168" s="9" t="s">
        <v>5612</v>
      </c>
      <c r="AY2168" s="9" t="s">
        <v>5612</v>
      </c>
      <c r="AZ2168" s="9" t="s">
        <v>5612</v>
      </c>
    </row>
    <row r="2169" spans="1:52" x14ac:dyDescent="0.2">
      <c r="A2169" s="38" t="s">
        <v>25</v>
      </c>
      <c r="B2169" s="7">
        <v>2014</v>
      </c>
      <c r="C2169" s="3" t="s">
        <v>62</v>
      </c>
      <c r="D2169" t="s">
        <v>247</v>
      </c>
      <c r="E2169" t="s">
        <v>2678</v>
      </c>
      <c r="F2169">
        <v>10</v>
      </c>
      <c r="G2169">
        <v>5</v>
      </c>
      <c r="H2169">
        <v>5</v>
      </c>
      <c r="I2169">
        <v>5</v>
      </c>
      <c r="J2169">
        <v>5</v>
      </c>
      <c r="K2169">
        <v>5</v>
      </c>
      <c r="L2169">
        <v>5</v>
      </c>
      <c r="M2169">
        <v>18</v>
      </c>
      <c r="N2169">
        <v>29</v>
      </c>
      <c r="O2169">
        <v>46</v>
      </c>
      <c r="P2169">
        <v>133</v>
      </c>
      <c r="Q2169">
        <v>93</v>
      </c>
      <c r="R2169">
        <v>578977</v>
      </c>
      <c r="S2169">
        <v>1279765</v>
      </c>
      <c r="T2169">
        <v>1410448</v>
      </c>
      <c r="U2169">
        <v>1178517</v>
      </c>
      <c r="V2169">
        <v>1225372</v>
      </c>
      <c r="W2169">
        <v>1452255</v>
      </c>
      <c r="X2169">
        <v>1321610</v>
      </c>
      <c r="Y2169">
        <v>795071</v>
      </c>
      <c r="Z2169">
        <v>447599</v>
      </c>
      <c r="AA2169">
        <v>199410</v>
      </c>
      <c r="AB2169">
        <v>9889024</v>
      </c>
      <c r="AC2169">
        <v>1442080</v>
      </c>
      <c r="AD2169" s="9">
        <v>1.7271843268385446E-5</v>
      </c>
      <c r="AE2169" s="9">
        <v>3.9069672947767751E-6</v>
      </c>
      <c r="AF2169" s="9">
        <v>3.5449729447664857E-6</v>
      </c>
      <c r="AG2169" s="9">
        <v>4.242620174337748E-6</v>
      </c>
      <c r="AH2169" s="9">
        <v>4.0803935457967053E-6</v>
      </c>
      <c r="AI2169" s="9">
        <v>3.4429215254896695E-6</v>
      </c>
      <c r="AJ2169" s="9">
        <v>3.7832643518133187E-6</v>
      </c>
      <c r="AK2169" s="9">
        <v>2.2639487542621981E-5</v>
      </c>
      <c r="AL2169" s="9">
        <v>6.4790135813529525E-5</v>
      </c>
      <c r="AM2169" s="9">
        <v>2.306805074971165E-4</v>
      </c>
      <c r="AN2169" s="9">
        <v>1.3449254446141501E-5</v>
      </c>
      <c r="AO2169" s="9">
        <v>6.4490180849883504E-5</v>
      </c>
      <c r="AP2169" s="8">
        <v>5.7000000000000002E-3</v>
      </c>
      <c r="AQ2169" s="8" t="s">
        <v>5612</v>
      </c>
      <c r="AR2169" s="37">
        <v>1.2E-2</v>
      </c>
      <c r="AS2169" s="37">
        <v>1.2E-2</v>
      </c>
      <c r="AT2169" s="37">
        <v>6.6000000000000003E-2</v>
      </c>
      <c r="AU2169" s="9" t="s">
        <v>5612</v>
      </c>
      <c r="AV2169" s="9" t="s">
        <v>5612</v>
      </c>
      <c r="AW2169" s="9" t="s">
        <v>5612</v>
      </c>
      <c r="AX2169" s="9" t="s">
        <v>5612</v>
      </c>
      <c r="AY2169" s="9" t="s">
        <v>5612</v>
      </c>
      <c r="AZ2169" s="9" t="s">
        <v>5612</v>
      </c>
    </row>
    <row r="2170" spans="1:52" x14ac:dyDescent="0.2">
      <c r="A2170" s="38" t="s">
        <v>25</v>
      </c>
      <c r="B2170" s="7">
        <v>2014</v>
      </c>
      <c r="C2170" s="3" t="s">
        <v>63</v>
      </c>
      <c r="D2170" t="s">
        <v>247</v>
      </c>
      <c r="E2170" t="s">
        <v>2679</v>
      </c>
      <c r="F2170">
        <v>10</v>
      </c>
      <c r="G2170">
        <v>5</v>
      </c>
      <c r="H2170">
        <v>5</v>
      </c>
      <c r="I2170">
        <v>5</v>
      </c>
      <c r="J2170">
        <v>5</v>
      </c>
      <c r="K2170">
        <v>5</v>
      </c>
      <c r="L2170">
        <v>5</v>
      </c>
      <c r="M2170">
        <v>22</v>
      </c>
      <c r="N2170">
        <v>25</v>
      </c>
      <c r="O2170">
        <v>47</v>
      </c>
      <c r="P2170">
        <v>134</v>
      </c>
      <c r="Q2170">
        <v>94</v>
      </c>
      <c r="R2170">
        <v>578977</v>
      </c>
      <c r="S2170">
        <v>1279765</v>
      </c>
      <c r="T2170">
        <v>1410448</v>
      </c>
      <c r="U2170">
        <v>1178517</v>
      </c>
      <c r="V2170">
        <v>1225372</v>
      </c>
      <c r="W2170">
        <v>1452255</v>
      </c>
      <c r="X2170">
        <v>1321610</v>
      </c>
      <c r="Y2170">
        <v>795071</v>
      </c>
      <c r="Z2170">
        <v>447599</v>
      </c>
      <c r="AA2170">
        <v>199410</v>
      </c>
      <c r="AB2170">
        <v>9889024</v>
      </c>
      <c r="AC2170">
        <v>1442080</v>
      </c>
      <c r="AD2170" s="9">
        <v>1.7271843268385446E-5</v>
      </c>
      <c r="AE2170" s="9">
        <v>3.9069672947767751E-6</v>
      </c>
      <c r="AF2170" s="9">
        <v>3.5449729447664857E-6</v>
      </c>
      <c r="AG2170" s="9">
        <v>4.242620174337748E-6</v>
      </c>
      <c r="AH2170" s="9">
        <v>4.0803935457967053E-6</v>
      </c>
      <c r="AI2170" s="9">
        <v>3.4429215254896695E-6</v>
      </c>
      <c r="AJ2170" s="9">
        <v>3.7832643518133187E-6</v>
      </c>
      <c r="AK2170" s="9">
        <v>2.7670484774315753E-5</v>
      </c>
      <c r="AL2170" s="9">
        <v>5.5853565356490968E-5</v>
      </c>
      <c r="AM2170" s="9">
        <v>2.3569530113835816E-4</v>
      </c>
      <c r="AN2170" s="9">
        <v>1.3550376660022263E-5</v>
      </c>
      <c r="AO2170" s="9">
        <v>6.5183623654720954E-5</v>
      </c>
      <c r="AP2170" s="8">
        <v>6.8000000000000005E-3</v>
      </c>
      <c r="AQ2170" s="8" t="s">
        <v>5612</v>
      </c>
      <c r="AR2170" s="37">
        <v>8.5000000000000006E-2</v>
      </c>
      <c r="AS2170" s="37">
        <v>0.127</v>
      </c>
      <c r="AT2170" s="37">
        <v>0.154</v>
      </c>
      <c r="AU2170" s="9" t="s">
        <v>5612</v>
      </c>
      <c r="AV2170" s="9" t="s">
        <v>5612</v>
      </c>
      <c r="AW2170" s="9" t="s">
        <v>5612</v>
      </c>
      <c r="AX2170" s="9" t="s">
        <v>5612</v>
      </c>
      <c r="AY2170" s="9" t="s">
        <v>5612</v>
      </c>
      <c r="AZ2170" s="9" t="s">
        <v>5612</v>
      </c>
    </row>
    <row r="2171" spans="1:52" x14ac:dyDescent="0.2">
      <c r="A2171" s="38" t="s">
        <v>25</v>
      </c>
      <c r="B2171" s="7">
        <v>2014</v>
      </c>
      <c r="C2171" s="3" t="s">
        <v>64</v>
      </c>
      <c r="D2171" t="s">
        <v>247</v>
      </c>
      <c r="E2171" t="s">
        <v>2680</v>
      </c>
      <c r="F2171">
        <v>10</v>
      </c>
      <c r="G2171">
        <v>5</v>
      </c>
      <c r="H2171">
        <v>5</v>
      </c>
      <c r="I2171">
        <v>5</v>
      </c>
      <c r="J2171">
        <v>5</v>
      </c>
      <c r="K2171">
        <v>5</v>
      </c>
      <c r="L2171">
        <v>5</v>
      </c>
      <c r="M2171">
        <v>23</v>
      </c>
      <c r="N2171">
        <v>36</v>
      </c>
      <c r="O2171">
        <v>65</v>
      </c>
      <c r="P2171">
        <v>164</v>
      </c>
      <c r="Q2171">
        <v>124</v>
      </c>
      <c r="R2171">
        <v>578977</v>
      </c>
      <c r="S2171">
        <v>1279765</v>
      </c>
      <c r="T2171">
        <v>1410448</v>
      </c>
      <c r="U2171">
        <v>1178517</v>
      </c>
      <c r="V2171">
        <v>1225372</v>
      </c>
      <c r="W2171">
        <v>1452255</v>
      </c>
      <c r="X2171">
        <v>1321610</v>
      </c>
      <c r="Y2171">
        <v>795071</v>
      </c>
      <c r="Z2171">
        <v>447599</v>
      </c>
      <c r="AA2171">
        <v>199410</v>
      </c>
      <c r="AB2171">
        <v>9889024</v>
      </c>
      <c r="AC2171">
        <v>1442080</v>
      </c>
      <c r="AD2171" s="9">
        <v>1.7271843268385446E-5</v>
      </c>
      <c r="AE2171" s="9">
        <v>3.9069672947767751E-6</v>
      </c>
      <c r="AF2171" s="9">
        <v>3.5449729447664857E-6</v>
      </c>
      <c r="AG2171" s="9">
        <v>4.242620174337748E-6</v>
      </c>
      <c r="AH2171" s="9">
        <v>4.0803935457967053E-6</v>
      </c>
      <c r="AI2171" s="9">
        <v>3.4429215254896695E-6</v>
      </c>
      <c r="AJ2171" s="9">
        <v>3.7832643518133187E-6</v>
      </c>
      <c r="AK2171" s="9">
        <v>2.8928234082239196E-5</v>
      </c>
      <c r="AL2171" s="9">
        <v>8.0429134113346986E-5</v>
      </c>
      <c r="AM2171" s="9">
        <v>3.2596158668070808E-4</v>
      </c>
      <c r="AN2171" s="9">
        <v>1.6584043076445157E-5</v>
      </c>
      <c r="AO2171" s="9">
        <v>8.5986907799844668E-5</v>
      </c>
      <c r="AP2171" s="8">
        <v>6.6E-3</v>
      </c>
      <c r="AQ2171" s="8" t="s">
        <v>5612</v>
      </c>
      <c r="AR2171" s="37">
        <v>0.26100000000000001</v>
      </c>
      <c r="AS2171" s="37">
        <v>0.41700000000000004</v>
      </c>
      <c r="AT2171" s="37">
        <v>0.34100000000000003</v>
      </c>
      <c r="AU2171" s="9">
        <v>0</v>
      </c>
      <c r="AV2171" s="9">
        <v>1.4E-5</v>
      </c>
      <c r="AW2171" s="9">
        <v>0</v>
      </c>
      <c r="AX2171" s="9">
        <v>0</v>
      </c>
      <c r="AY2171" s="9">
        <v>8.0555555555555556E-7</v>
      </c>
      <c r="AZ2171" s="9">
        <v>0</v>
      </c>
    </row>
    <row r="2172" spans="1:52" x14ac:dyDescent="0.2">
      <c r="A2172" s="38" t="s">
        <v>25</v>
      </c>
      <c r="B2172" s="7">
        <v>2014</v>
      </c>
      <c r="C2172" s="3" t="s">
        <v>65</v>
      </c>
      <c r="D2172" t="s">
        <v>247</v>
      </c>
      <c r="E2172" t="s">
        <v>2681</v>
      </c>
      <c r="F2172">
        <v>10</v>
      </c>
      <c r="G2172">
        <v>5</v>
      </c>
      <c r="H2172">
        <v>5</v>
      </c>
      <c r="I2172">
        <v>5</v>
      </c>
      <c r="J2172">
        <v>5</v>
      </c>
      <c r="K2172">
        <v>5</v>
      </c>
      <c r="L2172">
        <v>15</v>
      </c>
      <c r="M2172">
        <v>19</v>
      </c>
      <c r="N2172">
        <v>29</v>
      </c>
      <c r="O2172">
        <v>51</v>
      </c>
      <c r="P2172">
        <v>149</v>
      </c>
      <c r="Q2172">
        <v>99</v>
      </c>
      <c r="R2172">
        <v>578977</v>
      </c>
      <c r="S2172">
        <v>1279765</v>
      </c>
      <c r="T2172">
        <v>1410448</v>
      </c>
      <c r="U2172">
        <v>1178517</v>
      </c>
      <c r="V2172">
        <v>1225372</v>
      </c>
      <c r="W2172">
        <v>1452255</v>
      </c>
      <c r="X2172">
        <v>1321610</v>
      </c>
      <c r="Y2172">
        <v>795071</v>
      </c>
      <c r="Z2172">
        <v>447599</v>
      </c>
      <c r="AA2172">
        <v>199410</v>
      </c>
      <c r="AB2172">
        <v>9889024</v>
      </c>
      <c r="AC2172">
        <v>1442080</v>
      </c>
      <c r="AD2172" s="9">
        <v>1.7271843268385446E-5</v>
      </c>
      <c r="AE2172" s="9">
        <v>3.9069672947767751E-6</v>
      </c>
      <c r="AF2172" s="9">
        <v>3.5449729447664857E-6</v>
      </c>
      <c r="AG2172" s="9">
        <v>4.242620174337748E-6</v>
      </c>
      <c r="AH2172" s="9">
        <v>4.0803935457967053E-6</v>
      </c>
      <c r="AI2172" s="9">
        <v>3.4429215254896695E-6</v>
      </c>
      <c r="AJ2172" s="9">
        <v>1.1349793055439957E-5</v>
      </c>
      <c r="AK2172" s="9">
        <v>2.3897236850545424E-5</v>
      </c>
      <c r="AL2172" s="9">
        <v>6.4790135813529525E-5</v>
      </c>
      <c r="AM2172" s="9">
        <v>2.5575447570332479E-4</v>
      </c>
      <c r="AN2172" s="9">
        <v>1.5067209868233711E-5</v>
      </c>
      <c r="AO2172" s="9">
        <v>6.8650837678908242E-5</v>
      </c>
      <c r="AP2172" s="8">
        <v>1.0775E-2</v>
      </c>
      <c r="AQ2172" s="8">
        <v>0.83599999999999997</v>
      </c>
      <c r="AR2172" s="37">
        <v>0.36399999999999999</v>
      </c>
      <c r="AS2172" s="37">
        <v>0.54900000000000004</v>
      </c>
      <c r="AT2172" s="37">
        <v>0.51900000000000002</v>
      </c>
      <c r="AU2172" s="9">
        <v>3.8999999999999999E-5</v>
      </c>
      <c r="AV2172" s="9">
        <v>3.8999999999999999E-5</v>
      </c>
      <c r="AW2172" s="9">
        <v>2.2999999999999997E-5</v>
      </c>
      <c r="AX2172" s="9">
        <v>1.0000000000000001E-5</v>
      </c>
      <c r="AY2172" s="9">
        <v>3.6111111111111115E-6</v>
      </c>
      <c r="AZ2172" s="9">
        <v>6.0000000000000002E-6</v>
      </c>
    </row>
    <row r="2173" spans="1:52" x14ac:dyDescent="0.2">
      <c r="A2173" s="38" t="s">
        <v>25</v>
      </c>
      <c r="B2173" s="7">
        <v>2014</v>
      </c>
      <c r="C2173" s="3" t="s">
        <v>66</v>
      </c>
      <c r="D2173" t="s">
        <v>247</v>
      </c>
      <c r="E2173" t="s">
        <v>2682</v>
      </c>
      <c r="F2173">
        <v>10</v>
      </c>
      <c r="G2173">
        <v>5</v>
      </c>
      <c r="H2173">
        <v>5</v>
      </c>
      <c r="I2173">
        <v>5</v>
      </c>
      <c r="J2173">
        <v>5</v>
      </c>
      <c r="K2173">
        <v>10</v>
      </c>
      <c r="L2173">
        <v>10</v>
      </c>
      <c r="M2173">
        <v>33</v>
      </c>
      <c r="N2173">
        <v>57</v>
      </c>
      <c r="O2173">
        <v>128</v>
      </c>
      <c r="P2173">
        <v>268</v>
      </c>
      <c r="Q2173">
        <v>218</v>
      </c>
      <c r="R2173">
        <v>578977</v>
      </c>
      <c r="S2173">
        <v>1279765</v>
      </c>
      <c r="T2173">
        <v>1410448</v>
      </c>
      <c r="U2173">
        <v>1178517</v>
      </c>
      <c r="V2173">
        <v>1225372</v>
      </c>
      <c r="W2173">
        <v>1452255</v>
      </c>
      <c r="X2173">
        <v>1321610</v>
      </c>
      <c r="Y2173">
        <v>795071</v>
      </c>
      <c r="Z2173">
        <v>447599</v>
      </c>
      <c r="AA2173">
        <v>199410</v>
      </c>
      <c r="AB2173">
        <v>9889024</v>
      </c>
      <c r="AC2173">
        <v>1442080</v>
      </c>
      <c r="AD2173" s="9">
        <v>1.7271843268385446E-5</v>
      </c>
      <c r="AE2173" s="9">
        <v>3.9069672947767751E-6</v>
      </c>
      <c r="AF2173" s="9">
        <v>3.5449729447664857E-6</v>
      </c>
      <c r="AG2173" s="9">
        <v>4.242620174337748E-6</v>
      </c>
      <c r="AH2173" s="9">
        <v>4.0803935457967053E-6</v>
      </c>
      <c r="AI2173" s="9">
        <v>6.885843050979339E-6</v>
      </c>
      <c r="AJ2173" s="9">
        <v>7.5665287036266374E-6</v>
      </c>
      <c r="AK2173" s="9">
        <v>4.150572716147363E-5</v>
      </c>
      <c r="AL2173" s="9">
        <v>1.2734612901279941E-4</v>
      </c>
      <c r="AM2173" s="9">
        <v>6.4189358607893282E-4</v>
      </c>
      <c r="AN2173" s="9">
        <v>2.7100753320044526E-5</v>
      </c>
      <c r="AO2173" s="9">
        <v>1.5117053145456564E-4</v>
      </c>
      <c r="AP2173" s="8">
        <v>4.0120000000000003E-2</v>
      </c>
      <c r="AQ2173" s="8" t="s">
        <v>5612</v>
      </c>
      <c r="AR2173" s="37">
        <v>0.40299999999999997</v>
      </c>
      <c r="AS2173" s="37">
        <v>0.58700000000000008</v>
      </c>
      <c r="AT2173" s="37">
        <v>0.59700000000000009</v>
      </c>
      <c r="AU2173" s="9">
        <v>3.9200000000000004E-4</v>
      </c>
      <c r="AV2173" s="9">
        <v>1.4290000000000001E-3</v>
      </c>
      <c r="AW2173" s="9">
        <v>5.6899999999999995E-4</v>
      </c>
      <c r="AX2173" s="9">
        <v>7.0599999999999995E-5</v>
      </c>
      <c r="AY2173" s="9">
        <v>6.906666666666666E-5</v>
      </c>
      <c r="AZ2173" s="9">
        <v>1.0919999999999998E-4</v>
      </c>
    </row>
    <row r="2174" spans="1:52" x14ac:dyDescent="0.2">
      <c r="A2174" s="38" t="s">
        <v>25</v>
      </c>
      <c r="B2174" s="7">
        <v>2015</v>
      </c>
      <c r="C2174" s="3" t="s">
        <v>55</v>
      </c>
      <c r="D2174" t="s">
        <v>248</v>
      </c>
      <c r="E2174" t="s">
        <v>2683</v>
      </c>
      <c r="F2174">
        <v>10</v>
      </c>
      <c r="G2174">
        <v>5</v>
      </c>
      <c r="H2174">
        <v>5</v>
      </c>
      <c r="I2174">
        <v>5</v>
      </c>
      <c r="J2174">
        <v>5</v>
      </c>
      <c r="K2174">
        <v>5</v>
      </c>
      <c r="L2174">
        <v>21</v>
      </c>
      <c r="M2174">
        <v>37</v>
      </c>
      <c r="N2174">
        <v>83</v>
      </c>
      <c r="O2174">
        <v>205</v>
      </c>
      <c r="P2174">
        <v>381</v>
      </c>
      <c r="Q2174">
        <v>325</v>
      </c>
      <c r="R2174">
        <v>575786</v>
      </c>
      <c r="S2174">
        <v>1263873</v>
      </c>
      <c r="T2174">
        <v>1408247</v>
      </c>
      <c r="U2174">
        <v>1190702</v>
      </c>
      <c r="V2174">
        <v>1206918</v>
      </c>
      <c r="W2174">
        <v>1426007</v>
      </c>
      <c r="X2174">
        <v>1346173</v>
      </c>
      <c r="Y2174">
        <v>831394</v>
      </c>
      <c r="Z2174">
        <v>449692</v>
      </c>
      <c r="AA2174">
        <v>201779</v>
      </c>
      <c r="AB2174">
        <v>9900571</v>
      </c>
      <c r="AC2174">
        <v>1482865</v>
      </c>
      <c r="AD2174" s="9">
        <v>1.7367563643436972E-5</v>
      </c>
      <c r="AE2174" s="9">
        <v>3.9560936897931993E-6</v>
      </c>
      <c r="AF2174" s="9">
        <v>3.5505135107690625E-6</v>
      </c>
      <c r="AG2174" s="9">
        <v>4.1992034950810526E-6</v>
      </c>
      <c r="AH2174" s="9">
        <v>4.1427835196757362E-6</v>
      </c>
      <c r="AI2174" s="9">
        <v>3.5062941486261989E-6</v>
      </c>
      <c r="AJ2174" s="9">
        <v>1.5599778037443924E-5</v>
      </c>
      <c r="AK2174" s="9">
        <v>4.4503568705090484E-5</v>
      </c>
      <c r="AL2174" s="9">
        <v>1.845707728845521E-4</v>
      </c>
      <c r="AM2174" s="9">
        <v>1.0159630090346369E-3</v>
      </c>
      <c r="AN2174" s="9">
        <v>3.8482628931200029E-5</v>
      </c>
      <c r="AO2174" s="9">
        <v>2.1917032231524785E-4</v>
      </c>
      <c r="AP2174" s="8">
        <v>3.1325000000000006E-2</v>
      </c>
      <c r="AQ2174" s="8" t="s">
        <v>5612</v>
      </c>
      <c r="AR2174" s="37">
        <v>0.42200000000000004</v>
      </c>
      <c r="AS2174" s="37">
        <v>0.61199999999999999</v>
      </c>
      <c r="AT2174" s="37">
        <v>0.63700000000000001</v>
      </c>
      <c r="AU2174" s="9">
        <v>6.4700000000000001E-4</v>
      </c>
      <c r="AV2174" s="9">
        <v>4.4069999999999995E-3</v>
      </c>
      <c r="AW2174" s="9">
        <v>1.4890000000000001E-3</v>
      </c>
      <c r="AX2174" s="9">
        <v>3.4500000000000005E-5</v>
      </c>
      <c r="AY2174" s="9">
        <v>7.0111111111111109E-5</v>
      </c>
      <c r="AZ2174" s="9">
        <v>1.1300000000000001E-4</v>
      </c>
    </row>
    <row r="2175" spans="1:52" x14ac:dyDescent="0.2">
      <c r="A2175" s="38" t="s">
        <v>25</v>
      </c>
      <c r="B2175" s="7">
        <v>2015</v>
      </c>
      <c r="C2175" s="3" t="s">
        <v>56</v>
      </c>
      <c r="D2175" t="s">
        <v>248</v>
      </c>
      <c r="E2175" t="s">
        <v>2684</v>
      </c>
      <c r="F2175">
        <v>10</v>
      </c>
      <c r="G2175">
        <v>5</v>
      </c>
      <c r="H2175">
        <v>5</v>
      </c>
      <c r="I2175">
        <v>5</v>
      </c>
      <c r="J2175">
        <v>5</v>
      </c>
      <c r="K2175">
        <v>5</v>
      </c>
      <c r="L2175">
        <v>12</v>
      </c>
      <c r="M2175">
        <v>19</v>
      </c>
      <c r="N2175">
        <v>41</v>
      </c>
      <c r="O2175">
        <v>73</v>
      </c>
      <c r="P2175">
        <v>180</v>
      </c>
      <c r="Q2175">
        <v>133</v>
      </c>
      <c r="R2175">
        <v>575786</v>
      </c>
      <c r="S2175">
        <v>1263873</v>
      </c>
      <c r="T2175">
        <v>1408247</v>
      </c>
      <c r="U2175">
        <v>1190702</v>
      </c>
      <c r="V2175">
        <v>1206918</v>
      </c>
      <c r="W2175">
        <v>1426007</v>
      </c>
      <c r="X2175">
        <v>1346173</v>
      </c>
      <c r="Y2175">
        <v>831394</v>
      </c>
      <c r="Z2175">
        <v>449692</v>
      </c>
      <c r="AA2175">
        <v>201779</v>
      </c>
      <c r="AB2175">
        <v>9900571</v>
      </c>
      <c r="AC2175">
        <v>1482865</v>
      </c>
      <c r="AD2175" s="9">
        <v>1.7367563643436972E-5</v>
      </c>
      <c r="AE2175" s="9">
        <v>3.9560936897931993E-6</v>
      </c>
      <c r="AF2175" s="9">
        <v>3.5505135107690625E-6</v>
      </c>
      <c r="AG2175" s="9">
        <v>4.1992034950810526E-6</v>
      </c>
      <c r="AH2175" s="9">
        <v>4.1427835196757362E-6</v>
      </c>
      <c r="AI2175" s="9">
        <v>3.5062941486261989E-6</v>
      </c>
      <c r="AJ2175" s="9">
        <v>8.9141588785393849E-6</v>
      </c>
      <c r="AK2175" s="9">
        <v>2.2853183929641062E-5</v>
      </c>
      <c r="AL2175" s="9">
        <v>9.1173514316465491E-5</v>
      </c>
      <c r="AM2175" s="9">
        <v>3.617819495586756E-4</v>
      </c>
      <c r="AN2175" s="9">
        <v>1.818076957379529E-5</v>
      </c>
      <c r="AO2175" s="9">
        <v>8.9691239593624501E-5</v>
      </c>
      <c r="AP2175" s="8">
        <v>1.8874999999999999E-2</v>
      </c>
      <c r="AQ2175" s="8" t="s">
        <v>5612</v>
      </c>
      <c r="AR2175" s="37">
        <v>0.43100000000000005</v>
      </c>
      <c r="AS2175" s="37">
        <v>0.627</v>
      </c>
      <c r="AT2175" s="37">
        <v>0.64700000000000002</v>
      </c>
      <c r="AU2175" s="9">
        <v>8.43E-4</v>
      </c>
      <c r="AV2175" s="9">
        <v>4.705E-3</v>
      </c>
      <c r="AW2175" s="9">
        <v>1.6369999999999998E-3</v>
      </c>
      <c r="AX2175" s="9">
        <v>4.8999999999999998E-5</v>
      </c>
      <c r="AY2175" s="9">
        <v>2.3749999999999998E-5</v>
      </c>
      <c r="AZ2175" s="9">
        <v>3.6999999999999998E-5</v>
      </c>
    </row>
    <row r="2176" spans="1:52" x14ac:dyDescent="0.2">
      <c r="A2176" s="38" t="s">
        <v>25</v>
      </c>
      <c r="B2176" s="7">
        <v>2015</v>
      </c>
      <c r="C2176" s="3" t="s">
        <v>57</v>
      </c>
      <c r="D2176" t="s">
        <v>248</v>
      </c>
      <c r="E2176" t="s">
        <v>2685</v>
      </c>
      <c r="F2176">
        <v>10</v>
      </c>
      <c r="G2176">
        <v>5</v>
      </c>
      <c r="H2176">
        <v>5</v>
      </c>
      <c r="I2176">
        <v>5</v>
      </c>
      <c r="J2176">
        <v>5</v>
      </c>
      <c r="K2176">
        <v>10</v>
      </c>
      <c r="L2176">
        <v>22</v>
      </c>
      <c r="M2176">
        <v>31</v>
      </c>
      <c r="N2176">
        <v>42</v>
      </c>
      <c r="O2176">
        <v>91</v>
      </c>
      <c r="P2176">
        <v>226</v>
      </c>
      <c r="Q2176">
        <v>164</v>
      </c>
      <c r="R2176">
        <v>575786</v>
      </c>
      <c r="S2176">
        <v>1263873</v>
      </c>
      <c r="T2176">
        <v>1408247</v>
      </c>
      <c r="U2176">
        <v>1190702</v>
      </c>
      <c r="V2176">
        <v>1206918</v>
      </c>
      <c r="W2176">
        <v>1426007</v>
      </c>
      <c r="X2176">
        <v>1346173</v>
      </c>
      <c r="Y2176">
        <v>831394</v>
      </c>
      <c r="Z2176">
        <v>449692</v>
      </c>
      <c r="AA2176">
        <v>201779</v>
      </c>
      <c r="AB2176">
        <v>9900571</v>
      </c>
      <c r="AC2176">
        <v>1482865</v>
      </c>
      <c r="AD2176" s="9">
        <v>1.7367563643436972E-5</v>
      </c>
      <c r="AE2176" s="9">
        <v>3.9560936897931993E-6</v>
      </c>
      <c r="AF2176" s="9">
        <v>3.5505135107690625E-6</v>
      </c>
      <c r="AG2176" s="9">
        <v>4.1992034950810526E-6</v>
      </c>
      <c r="AH2176" s="9">
        <v>4.1427835196757362E-6</v>
      </c>
      <c r="AI2176" s="9">
        <v>7.0125882972523978E-6</v>
      </c>
      <c r="AJ2176" s="9">
        <v>1.6342624610655539E-5</v>
      </c>
      <c r="AK2176" s="9">
        <v>3.7286773779940677E-5</v>
      </c>
      <c r="AL2176" s="9">
        <v>9.3397258568086606E-5</v>
      </c>
      <c r="AM2176" s="9">
        <v>4.5098845766903395E-4</v>
      </c>
      <c r="AN2176" s="9">
        <v>2.2826966242654086E-5</v>
      </c>
      <c r="AO2176" s="9">
        <v>1.105967164913866E-4</v>
      </c>
      <c r="AP2176" s="8">
        <v>1.5575E-2</v>
      </c>
      <c r="AQ2176" s="8" t="s">
        <v>5612</v>
      </c>
      <c r="AR2176" s="37">
        <v>0.436</v>
      </c>
      <c r="AS2176" s="37">
        <v>0.63700000000000001</v>
      </c>
      <c r="AT2176" s="37">
        <v>0.65200000000000002</v>
      </c>
      <c r="AU2176" s="9">
        <v>9.41E-4</v>
      </c>
      <c r="AV2176" s="9">
        <v>5.4789999999999995E-3</v>
      </c>
      <c r="AW2176" s="9">
        <v>1.8630000000000001E-3</v>
      </c>
      <c r="AX2176" s="9">
        <v>2.0000000000000002E-5</v>
      </c>
      <c r="AY2176" s="9">
        <v>2.9866666666666666E-5</v>
      </c>
      <c r="AZ2176" s="9">
        <v>4.5200000000000001E-5</v>
      </c>
    </row>
    <row r="2177" spans="1:52" x14ac:dyDescent="0.2">
      <c r="A2177" s="38" t="s">
        <v>25</v>
      </c>
      <c r="B2177" s="7">
        <v>2015</v>
      </c>
      <c r="C2177" s="3" t="s">
        <v>58</v>
      </c>
      <c r="D2177" t="s">
        <v>248</v>
      </c>
      <c r="E2177" t="s">
        <v>2686</v>
      </c>
      <c r="F2177">
        <v>10</v>
      </c>
      <c r="G2177">
        <v>5</v>
      </c>
      <c r="H2177">
        <v>5</v>
      </c>
      <c r="I2177">
        <v>5</v>
      </c>
      <c r="J2177">
        <v>5</v>
      </c>
      <c r="K2177">
        <v>10</v>
      </c>
      <c r="L2177">
        <v>18</v>
      </c>
      <c r="M2177">
        <v>21</v>
      </c>
      <c r="N2177">
        <v>49</v>
      </c>
      <c r="O2177">
        <v>90</v>
      </c>
      <c r="P2177">
        <v>218</v>
      </c>
      <c r="Q2177">
        <v>160</v>
      </c>
      <c r="R2177">
        <v>575786</v>
      </c>
      <c r="S2177">
        <v>1263873</v>
      </c>
      <c r="T2177">
        <v>1408247</v>
      </c>
      <c r="U2177">
        <v>1190702</v>
      </c>
      <c r="V2177">
        <v>1206918</v>
      </c>
      <c r="W2177">
        <v>1426007</v>
      </c>
      <c r="X2177">
        <v>1346173</v>
      </c>
      <c r="Y2177">
        <v>831394</v>
      </c>
      <c r="Z2177">
        <v>449692</v>
      </c>
      <c r="AA2177">
        <v>201779</v>
      </c>
      <c r="AB2177">
        <v>9900571</v>
      </c>
      <c r="AC2177">
        <v>1482865</v>
      </c>
      <c r="AD2177" s="9">
        <v>1.7367563643436972E-5</v>
      </c>
      <c r="AE2177" s="9">
        <v>3.9560936897931993E-6</v>
      </c>
      <c r="AF2177" s="9">
        <v>3.5505135107690625E-6</v>
      </c>
      <c r="AG2177" s="9">
        <v>4.1992034950810526E-6</v>
      </c>
      <c r="AH2177" s="9">
        <v>4.1427835196757362E-6</v>
      </c>
      <c r="AI2177" s="9">
        <v>7.0125882972523978E-6</v>
      </c>
      <c r="AJ2177" s="9">
        <v>1.3371238317809078E-5</v>
      </c>
      <c r="AK2177" s="9">
        <v>2.5258782238024329E-5</v>
      </c>
      <c r="AL2177" s="9">
        <v>1.0896346832943436E-4</v>
      </c>
      <c r="AM2177" s="9">
        <v>4.4603254055179182E-4</v>
      </c>
      <c r="AN2177" s="9">
        <v>2.2018932039374294E-5</v>
      </c>
      <c r="AO2177" s="9">
        <v>1.0789923560135279E-4</v>
      </c>
      <c r="AP2177" s="8">
        <v>1.222E-2</v>
      </c>
      <c r="AQ2177" s="8" t="s">
        <v>5612</v>
      </c>
      <c r="AR2177" s="37">
        <v>0.438</v>
      </c>
      <c r="AS2177" s="37">
        <v>0.64400000000000002</v>
      </c>
      <c r="AT2177" s="37">
        <v>0.65200000000000002</v>
      </c>
      <c r="AU2177" s="9">
        <v>9.8099999999999988E-4</v>
      </c>
      <c r="AV2177" s="9">
        <v>6.0150000000000004E-3</v>
      </c>
      <c r="AW2177" s="9">
        <v>2.042E-3</v>
      </c>
      <c r="AX2177" s="9">
        <v>9.7499999999999998E-6</v>
      </c>
      <c r="AY2177" s="9">
        <v>2.5861111111111114E-5</v>
      </c>
      <c r="AZ2177" s="9">
        <v>4.4750000000000004E-5</v>
      </c>
    </row>
    <row r="2178" spans="1:52" x14ac:dyDescent="0.2">
      <c r="A2178" s="38" t="s">
        <v>25</v>
      </c>
      <c r="B2178" s="7">
        <v>2015</v>
      </c>
      <c r="C2178" s="3" t="s">
        <v>59</v>
      </c>
      <c r="D2178" t="s">
        <v>248</v>
      </c>
      <c r="E2178" t="s">
        <v>2687</v>
      </c>
      <c r="F2178">
        <v>10</v>
      </c>
      <c r="G2178">
        <v>5</v>
      </c>
      <c r="H2178">
        <v>5</v>
      </c>
      <c r="I2178">
        <v>5</v>
      </c>
      <c r="J2178">
        <v>5</v>
      </c>
      <c r="K2178">
        <v>14</v>
      </c>
      <c r="L2178">
        <v>5</v>
      </c>
      <c r="M2178">
        <v>15</v>
      </c>
      <c r="N2178">
        <v>35</v>
      </c>
      <c r="O2178">
        <v>56</v>
      </c>
      <c r="P2178">
        <v>155</v>
      </c>
      <c r="Q2178">
        <v>106</v>
      </c>
      <c r="R2178">
        <v>575786</v>
      </c>
      <c r="S2178">
        <v>1263873</v>
      </c>
      <c r="T2178">
        <v>1408247</v>
      </c>
      <c r="U2178">
        <v>1190702</v>
      </c>
      <c r="V2178">
        <v>1206918</v>
      </c>
      <c r="W2178">
        <v>1426007</v>
      </c>
      <c r="X2178">
        <v>1346173</v>
      </c>
      <c r="Y2178">
        <v>831394</v>
      </c>
      <c r="Z2178">
        <v>449692</v>
      </c>
      <c r="AA2178">
        <v>201779</v>
      </c>
      <c r="AB2178">
        <v>9900571</v>
      </c>
      <c r="AC2178">
        <v>1482865</v>
      </c>
      <c r="AD2178" s="9">
        <v>1.7367563643436972E-5</v>
      </c>
      <c r="AE2178" s="9">
        <v>3.9560936897931993E-6</v>
      </c>
      <c r="AF2178" s="9">
        <v>3.5505135107690625E-6</v>
      </c>
      <c r="AG2178" s="9">
        <v>4.1992034950810526E-6</v>
      </c>
      <c r="AH2178" s="9">
        <v>4.1427835196757362E-6</v>
      </c>
      <c r="AI2178" s="9">
        <v>9.8176236161533569E-6</v>
      </c>
      <c r="AJ2178" s="9">
        <v>3.7142328660580772E-6</v>
      </c>
      <c r="AK2178" s="9">
        <v>1.8041987312874522E-5</v>
      </c>
      <c r="AL2178" s="9">
        <v>7.7831048806738836E-5</v>
      </c>
      <c r="AM2178" s="9">
        <v>2.7753135856555937E-4</v>
      </c>
      <c r="AN2178" s="9">
        <v>1.5655662688545943E-5</v>
      </c>
      <c r="AO2178" s="9">
        <v>7.1483243585896225E-5</v>
      </c>
      <c r="AP2178" s="8">
        <v>5.5999999999999991E-3</v>
      </c>
      <c r="AQ2178" s="8" t="s">
        <v>5612</v>
      </c>
      <c r="AR2178" s="37">
        <v>0.443</v>
      </c>
      <c r="AS2178" s="37">
        <v>0.65700000000000003</v>
      </c>
      <c r="AT2178" s="37">
        <v>0.65200000000000002</v>
      </c>
      <c r="AU2178" s="9" t="s">
        <v>5612</v>
      </c>
      <c r="AV2178" s="9" t="s">
        <v>5612</v>
      </c>
      <c r="AW2178" s="9" t="s">
        <v>5612</v>
      </c>
      <c r="AX2178" s="9" t="s">
        <v>5612</v>
      </c>
      <c r="AY2178" s="9" t="s">
        <v>5612</v>
      </c>
      <c r="AZ2178" s="9" t="s">
        <v>5612</v>
      </c>
    </row>
    <row r="2179" spans="1:52" x14ac:dyDescent="0.2">
      <c r="A2179" s="38" t="s">
        <v>25</v>
      </c>
      <c r="B2179" s="7">
        <v>2015</v>
      </c>
      <c r="C2179" s="3" t="s">
        <v>60</v>
      </c>
      <c r="D2179" t="s">
        <v>248</v>
      </c>
      <c r="E2179" t="s">
        <v>2688</v>
      </c>
      <c r="F2179">
        <v>10</v>
      </c>
      <c r="G2179">
        <v>5</v>
      </c>
      <c r="H2179">
        <v>5</v>
      </c>
      <c r="I2179">
        <v>5</v>
      </c>
      <c r="J2179">
        <v>5</v>
      </c>
      <c r="K2179">
        <v>5</v>
      </c>
      <c r="L2179">
        <v>10</v>
      </c>
      <c r="M2179">
        <v>22</v>
      </c>
      <c r="N2179">
        <v>30</v>
      </c>
      <c r="O2179">
        <v>58</v>
      </c>
      <c r="P2179">
        <v>155</v>
      </c>
      <c r="Q2179">
        <v>110</v>
      </c>
      <c r="R2179">
        <v>575786</v>
      </c>
      <c r="S2179">
        <v>1263873</v>
      </c>
      <c r="T2179">
        <v>1408247</v>
      </c>
      <c r="U2179">
        <v>1190702</v>
      </c>
      <c r="V2179">
        <v>1206918</v>
      </c>
      <c r="W2179">
        <v>1426007</v>
      </c>
      <c r="X2179">
        <v>1346173</v>
      </c>
      <c r="Y2179">
        <v>831394</v>
      </c>
      <c r="Z2179">
        <v>449692</v>
      </c>
      <c r="AA2179">
        <v>201779</v>
      </c>
      <c r="AB2179">
        <v>9900571</v>
      </c>
      <c r="AC2179">
        <v>1482865</v>
      </c>
      <c r="AD2179" s="9">
        <v>1.7367563643436972E-5</v>
      </c>
      <c r="AE2179" s="9">
        <v>3.9560936897931993E-6</v>
      </c>
      <c r="AF2179" s="9">
        <v>3.5505135107690625E-6</v>
      </c>
      <c r="AG2179" s="9">
        <v>4.1992034950810526E-6</v>
      </c>
      <c r="AH2179" s="9">
        <v>4.1427835196757362E-6</v>
      </c>
      <c r="AI2179" s="9">
        <v>3.5062941486261989E-6</v>
      </c>
      <c r="AJ2179" s="9">
        <v>7.4284657321161544E-6</v>
      </c>
      <c r="AK2179" s="9">
        <v>2.6461581392215966E-5</v>
      </c>
      <c r="AL2179" s="9">
        <v>6.6712327548633285E-5</v>
      </c>
      <c r="AM2179" s="9">
        <v>2.8744319280004364E-4</v>
      </c>
      <c r="AN2179" s="9">
        <v>1.5655662688545943E-5</v>
      </c>
      <c r="AO2179" s="9">
        <v>7.4180724475930037E-5</v>
      </c>
      <c r="AP2179" s="8">
        <v>2.3249999999999998E-3</v>
      </c>
      <c r="AQ2179" s="8" t="s">
        <v>5612</v>
      </c>
      <c r="AR2179" s="37" t="s">
        <v>5612</v>
      </c>
      <c r="AS2179" s="37" t="s">
        <v>5612</v>
      </c>
      <c r="AT2179" s="37" t="s">
        <v>5612</v>
      </c>
      <c r="AU2179" s="9" t="s">
        <v>5612</v>
      </c>
      <c r="AV2179" s="9" t="s">
        <v>5612</v>
      </c>
      <c r="AW2179" s="9" t="s">
        <v>5612</v>
      </c>
      <c r="AX2179" s="9" t="s">
        <v>5612</v>
      </c>
      <c r="AY2179" s="9" t="s">
        <v>5612</v>
      </c>
      <c r="AZ2179" s="9" t="s">
        <v>5612</v>
      </c>
    </row>
    <row r="2180" spans="1:52" x14ac:dyDescent="0.2">
      <c r="A2180" s="38" t="s">
        <v>25</v>
      </c>
      <c r="B2180" s="7">
        <v>2015</v>
      </c>
      <c r="C2180" s="3" t="s">
        <v>61</v>
      </c>
      <c r="D2180" t="s">
        <v>248</v>
      </c>
      <c r="E2180" t="s">
        <v>2689</v>
      </c>
      <c r="F2180">
        <v>10</v>
      </c>
      <c r="G2180">
        <v>5</v>
      </c>
      <c r="H2180">
        <v>5</v>
      </c>
      <c r="I2180">
        <v>5</v>
      </c>
      <c r="J2180">
        <v>5</v>
      </c>
      <c r="K2180">
        <v>5</v>
      </c>
      <c r="L2180">
        <v>5</v>
      </c>
      <c r="M2180">
        <v>17</v>
      </c>
      <c r="N2180">
        <v>30</v>
      </c>
      <c r="O2180">
        <v>57</v>
      </c>
      <c r="P2180">
        <v>144</v>
      </c>
      <c r="Q2180">
        <v>104</v>
      </c>
      <c r="R2180">
        <v>575786</v>
      </c>
      <c r="S2180">
        <v>1263873</v>
      </c>
      <c r="T2180">
        <v>1408247</v>
      </c>
      <c r="U2180">
        <v>1190702</v>
      </c>
      <c r="V2180">
        <v>1206918</v>
      </c>
      <c r="W2180">
        <v>1426007</v>
      </c>
      <c r="X2180">
        <v>1346173</v>
      </c>
      <c r="Y2180">
        <v>831394</v>
      </c>
      <c r="Z2180">
        <v>449692</v>
      </c>
      <c r="AA2180">
        <v>201779</v>
      </c>
      <c r="AB2180">
        <v>9900571</v>
      </c>
      <c r="AC2180">
        <v>1482865</v>
      </c>
      <c r="AD2180" s="9">
        <v>1.7367563643436972E-5</v>
      </c>
      <c r="AE2180" s="9">
        <v>3.9560936897931993E-6</v>
      </c>
      <c r="AF2180" s="9">
        <v>3.5505135107690625E-6</v>
      </c>
      <c r="AG2180" s="9">
        <v>4.1992034950810526E-6</v>
      </c>
      <c r="AH2180" s="9">
        <v>4.1427835196757362E-6</v>
      </c>
      <c r="AI2180" s="9">
        <v>3.5062941486261989E-6</v>
      </c>
      <c r="AJ2180" s="9">
        <v>3.7142328660580772E-6</v>
      </c>
      <c r="AK2180" s="9">
        <v>2.0447585621257792E-5</v>
      </c>
      <c r="AL2180" s="9">
        <v>6.6712327548633285E-5</v>
      </c>
      <c r="AM2180" s="9">
        <v>2.8248727568280151E-4</v>
      </c>
      <c r="AN2180" s="9">
        <v>1.4544615659036232E-5</v>
      </c>
      <c r="AO2180" s="9">
        <v>7.0134503140879305E-5</v>
      </c>
      <c r="AP2180" s="8">
        <v>2.5799999999999998E-3</v>
      </c>
      <c r="AQ2180" s="8" t="s">
        <v>5612</v>
      </c>
      <c r="AR2180" s="37" t="s">
        <v>5612</v>
      </c>
      <c r="AS2180" s="37" t="s">
        <v>5612</v>
      </c>
      <c r="AT2180" s="37" t="s">
        <v>5612</v>
      </c>
      <c r="AU2180" s="9" t="s">
        <v>5612</v>
      </c>
      <c r="AV2180" s="9" t="s">
        <v>5612</v>
      </c>
      <c r="AW2180" s="9" t="s">
        <v>5612</v>
      </c>
      <c r="AX2180" s="9" t="s">
        <v>5612</v>
      </c>
      <c r="AY2180" s="9" t="s">
        <v>5612</v>
      </c>
      <c r="AZ2180" s="9" t="s">
        <v>5612</v>
      </c>
    </row>
    <row r="2181" spans="1:52" x14ac:dyDescent="0.2">
      <c r="A2181" s="38" t="s">
        <v>25</v>
      </c>
      <c r="B2181" s="7">
        <v>2015</v>
      </c>
      <c r="C2181" s="3" t="s">
        <v>62</v>
      </c>
      <c r="D2181" t="s">
        <v>248</v>
      </c>
      <c r="E2181" t="s">
        <v>2690</v>
      </c>
      <c r="F2181">
        <v>10</v>
      </c>
      <c r="G2181">
        <v>5</v>
      </c>
      <c r="H2181">
        <v>5</v>
      </c>
      <c r="I2181">
        <v>5</v>
      </c>
      <c r="J2181">
        <v>5</v>
      </c>
      <c r="K2181">
        <v>5</v>
      </c>
      <c r="L2181">
        <v>14</v>
      </c>
      <c r="M2181">
        <v>18</v>
      </c>
      <c r="N2181">
        <v>18</v>
      </c>
      <c r="O2181">
        <v>51</v>
      </c>
      <c r="P2181">
        <v>136</v>
      </c>
      <c r="Q2181">
        <v>87</v>
      </c>
      <c r="R2181">
        <v>575786</v>
      </c>
      <c r="S2181">
        <v>1263873</v>
      </c>
      <c r="T2181">
        <v>1408247</v>
      </c>
      <c r="U2181">
        <v>1190702</v>
      </c>
      <c r="V2181">
        <v>1206918</v>
      </c>
      <c r="W2181">
        <v>1426007</v>
      </c>
      <c r="X2181">
        <v>1346173</v>
      </c>
      <c r="Y2181">
        <v>831394</v>
      </c>
      <c r="Z2181">
        <v>449692</v>
      </c>
      <c r="AA2181">
        <v>201779</v>
      </c>
      <c r="AB2181">
        <v>9900571</v>
      </c>
      <c r="AC2181">
        <v>1482865</v>
      </c>
      <c r="AD2181" s="9">
        <v>1.7367563643436972E-5</v>
      </c>
      <c r="AE2181" s="9">
        <v>3.9560936897931993E-6</v>
      </c>
      <c r="AF2181" s="9">
        <v>3.5505135107690625E-6</v>
      </c>
      <c r="AG2181" s="9">
        <v>4.1992034950810526E-6</v>
      </c>
      <c r="AH2181" s="9">
        <v>4.1427835196757362E-6</v>
      </c>
      <c r="AI2181" s="9">
        <v>3.5062941486261989E-6</v>
      </c>
      <c r="AJ2181" s="9">
        <v>1.0399852024962615E-5</v>
      </c>
      <c r="AK2181" s="9">
        <v>2.1650384775449425E-5</v>
      </c>
      <c r="AL2181" s="9">
        <v>4.0027396529179969E-5</v>
      </c>
      <c r="AM2181" s="9">
        <v>2.5275177297934867E-4</v>
      </c>
      <c r="AN2181" s="9">
        <v>1.3736581455756441E-5</v>
      </c>
      <c r="AO2181" s="9">
        <v>5.8670209358235581E-5</v>
      </c>
      <c r="AP2181" s="8">
        <v>3.0249999999999999E-3</v>
      </c>
      <c r="AQ2181" s="8" t="s">
        <v>5612</v>
      </c>
      <c r="AR2181" s="37">
        <v>1.7000000000000001E-2</v>
      </c>
      <c r="AS2181" s="37">
        <v>0</v>
      </c>
      <c r="AT2181" s="37">
        <v>6.0999999999999999E-2</v>
      </c>
      <c r="AU2181" s="9" t="s">
        <v>5612</v>
      </c>
      <c r="AV2181" s="9" t="s">
        <v>5612</v>
      </c>
      <c r="AW2181" s="9" t="s">
        <v>5612</v>
      </c>
      <c r="AX2181" s="9" t="s">
        <v>5612</v>
      </c>
      <c r="AY2181" s="9" t="s">
        <v>5612</v>
      </c>
      <c r="AZ2181" s="9" t="s">
        <v>5612</v>
      </c>
    </row>
    <row r="2182" spans="1:52" x14ac:dyDescent="0.2">
      <c r="A2182" s="38" t="s">
        <v>25</v>
      </c>
      <c r="B2182" s="7">
        <v>2015</v>
      </c>
      <c r="C2182" s="3" t="s">
        <v>63</v>
      </c>
      <c r="D2182" t="s">
        <v>248</v>
      </c>
      <c r="E2182" t="s">
        <v>2691</v>
      </c>
      <c r="F2182">
        <v>10</v>
      </c>
      <c r="G2182">
        <v>5</v>
      </c>
      <c r="H2182">
        <v>5</v>
      </c>
      <c r="I2182">
        <v>5</v>
      </c>
      <c r="J2182">
        <v>5</v>
      </c>
      <c r="K2182">
        <v>5</v>
      </c>
      <c r="L2182">
        <v>5</v>
      </c>
      <c r="M2182">
        <v>18</v>
      </c>
      <c r="N2182">
        <v>23</v>
      </c>
      <c r="O2182">
        <v>42</v>
      </c>
      <c r="P2182">
        <v>123</v>
      </c>
      <c r="Q2182">
        <v>83</v>
      </c>
      <c r="R2182">
        <v>575786</v>
      </c>
      <c r="S2182">
        <v>1263873</v>
      </c>
      <c r="T2182">
        <v>1408247</v>
      </c>
      <c r="U2182">
        <v>1190702</v>
      </c>
      <c r="V2182">
        <v>1206918</v>
      </c>
      <c r="W2182">
        <v>1426007</v>
      </c>
      <c r="X2182">
        <v>1346173</v>
      </c>
      <c r="Y2182">
        <v>831394</v>
      </c>
      <c r="Z2182">
        <v>449692</v>
      </c>
      <c r="AA2182">
        <v>201779</v>
      </c>
      <c r="AB2182">
        <v>9900571</v>
      </c>
      <c r="AC2182">
        <v>1482865</v>
      </c>
      <c r="AD2182" s="9">
        <v>1.7367563643436972E-5</v>
      </c>
      <c r="AE2182" s="9">
        <v>3.9560936897931993E-6</v>
      </c>
      <c r="AF2182" s="9">
        <v>3.5505135107690625E-6</v>
      </c>
      <c r="AG2182" s="9">
        <v>4.1992034950810526E-6</v>
      </c>
      <c r="AH2182" s="9">
        <v>4.1427835196757362E-6</v>
      </c>
      <c r="AI2182" s="9">
        <v>3.5062941486261989E-6</v>
      </c>
      <c r="AJ2182" s="9">
        <v>3.7142328660580772E-6</v>
      </c>
      <c r="AK2182" s="9">
        <v>2.1650384775449425E-5</v>
      </c>
      <c r="AL2182" s="9">
        <v>5.1146117787285521E-5</v>
      </c>
      <c r="AM2182" s="9">
        <v>2.0814851892416952E-4</v>
      </c>
      <c r="AN2182" s="9">
        <v>1.2423525875426781E-5</v>
      </c>
      <c r="AO2182" s="9">
        <v>5.5972728468201761E-5</v>
      </c>
      <c r="AP2182" s="8">
        <v>3.7799999999999999E-3</v>
      </c>
      <c r="AQ2182" s="8" t="s">
        <v>5612</v>
      </c>
      <c r="AR2182" s="37">
        <v>8.199999999999999E-2</v>
      </c>
      <c r="AS2182" s="37">
        <v>9.5000000000000001E-2</v>
      </c>
      <c r="AT2182" s="37">
        <v>0.16500000000000001</v>
      </c>
      <c r="AU2182" s="9" t="s">
        <v>5612</v>
      </c>
      <c r="AV2182" s="9" t="s">
        <v>5612</v>
      </c>
      <c r="AW2182" s="9" t="s">
        <v>5612</v>
      </c>
      <c r="AX2182" s="9" t="s">
        <v>5612</v>
      </c>
      <c r="AY2182" s="9" t="s">
        <v>5612</v>
      </c>
      <c r="AZ2182" s="9" t="s">
        <v>5612</v>
      </c>
    </row>
    <row r="2183" spans="1:52" x14ac:dyDescent="0.2">
      <c r="A2183" s="38" t="s">
        <v>25</v>
      </c>
      <c r="B2183" s="7">
        <v>2015</v>
      </c>
      <c r="C2183" s="3" t="s">
        <v>64</v>
      </c>
      <c r="D2183" t="s">
        <v>248</v>
      </c>
      <c r="E2183" t="s">
        <v>2692</v>
      </c>
      <c r="F2183">
        <v>10</v>
      </c>
      <c r="G2183">
        <v>5</v>
      </c>
      <c r="H2183">
        <v>5</v>
      </c>
      <c r="I2183">
        <v>5</v>
      </c>
      <c r="J2183">
        <v>5</v>
      </c>
      <c r="K2183">
        <v>5</v>
      </c>
      <c r="L2183">
        <v>14</v>
      </c>
      <c r="M2183">
        <v>28</v>
      </c>
      <c r="N2183">
        <v>33</v>
      </c>
      <c r="O2183">
        <v>65</v>
      </c>
      <c r="P2183">
        <v>175</v>
      </c>
      <c r="Q2183">
        <v>126</v>
      </c>
      <c r="R2183">
        <v>575786</v>
      </c>
      <c r="S2183">
        <v>1263873</v>
      </c>
      <c r="T2183">
        <v>1408247</v>
      </c>
      <c r="U2183">
        <v>1190702</v>
      </c>
      <c r="V2183">
        <v>1206918</v>
      </c>
      <c r="W2183">
        <v>1426007</v>
      </c>
      <c r="X2183">
        <v>1346173</v>
      </c>
      <c r="Y2183">
        <v>831394</v>
      </c>
      <c r="Z2183">
        <v>449692</v>
      </c>
      <c r="AA2183">
        <v>201779</v>
      </c>
      <c r="AB2183">
        <v>9900571</v>
      </c>
      <c r="AC2183">
        <v>1482865</v>
      </c>
      <c r="AD2183" s="9">
        <v>1.7367563643436972E-5</v>
      </c>
      <c r="AE2183" s="9">
        <v>3.9560936897931993E-6</v>
      </c>
      <c r="AF2183" s="9">
        <v>3.5505135107690625E-6</v>
      </c>
      <c r="AG2183" s="9">
        <v>4.1992034950810526E-6</v>
      </c>
      <c r="AH2183" s="9">
        <v>4.1427835196757362E-6</v>
      </c>
      <c r="AI2183" s="9">
        <v>3.5062941486261989E-6</v>
      </c>
      <c r="AJ2183" s="9">
        <v>1.0399852024962615E-5</v>
      </c>
      <c r="AK2183" s="9">
        <v>3.3678376317365776E-5</v>
      </c>
      <c r="AL2183" s="9">
        <v>7.3383560303496618E-5</v>
      </c>
      <c r="AM2183" s="9">
        <v>3.2213461262073855E-4</v>
      </c>
      <c r="AN2183" s="9">
        <v>1.767574819674542E-5</v>
      </c>
      <c r="AO2183" s="9">
        <v>8.4970648036065315E-5</v>
      </c>
      <c r="AP2183" s="8">
        <v>1.7125000000000001E-2</v>
      </c>
      <c r="AQ2183" s="8" t="s">
        <v>5612</v>
      </c>
      <c r="AR2183" s="37">
        <v>0.24800000000000003</v>
      </c>
      <c r="AS2183" s="37">
        <v>0.37</v>
      </c>
      <c r="AT2183" s="37">
        <v>0.376</v>
      </c>
      <c r="AU2183" s="9">
        <v>0</v>
      </c>
      <c r="AV2183" s="9">
        <v>1.3000000000000001E-5</v>
      </c>
      <c r="AW2183" s="9">
        <v>7.9999999999999996E-6</v>
      </c>
      <c r="AX2183" s="9">
        <v>0</v>
      </c>
      <c r="AY2183" s="9">
        <v>3.6111111111111112E-7</v>
      </c>
      <c r="AZ2183" s="9">
        <v>1.9999999999999999E-6</v>
      </c>
    </row>
    <row r="2184" spans="1:52" x14ac:dyDescent="0.2">
      <c r="A2184" s="38" t="s">
        <v>25</v>
      </c>
      <c r="B2184" s="7">
        <v>2015</v>
      </c>
      <c r="C2184" s="3" t="s">
        <v>65</v>
      </c>
      <c r="D2184" t="s">
        <v>248</v>
      </c>
      <c r="E2184" t="s">
        <v>2693</v>
      </c>
      <c r="F2184">
        <v>10</v>
      </c>
      <c r="G2184">
        <v>5</v>
      </c>
      <c r="H2184">
        <v>5</v>
      </c>
      <c r="I2184">
        <v>5</v>
      </c>
      <c r="J2184">
        <v>5</v>
      </c>
      <c r="K2184">
        <v>5</v>
      </c>
      <c r="L2184">
        <v>11</v>
      </c>
      <c r="M2184">
        <v>24</v>
      </c>
      <c r="N2184">
        <v>25</v>
      </c>
      <c r="O2184">
        <v>56</v>
      </c>
      <c r="P2184">
        <v>151</v>
      </c>
      <c r="Q2184">
        <v>105</v>
      </c>
      <c r="R2184">
        <v>575786</v>
      </c>
      <c r="S2184">
        <v>1263873</v>
      </c>
      <c r="T2184">
        <v>1408247</v>
      </c>
      <c r="U2184">
        <v>1190702</v>
      </c>
      <c r="V2184">
        <v>1206918</v>
      </c>
      <c r="W2184">
        <v>1426007</v>
      </c>
      <c r="X2184">
        <v>1346173</v>
      </c>
      <c r="Y2184">
        <v>831394</v>
      </c>
      <c r="Z2184">
        <v>449692</v>
      </c>
      <c r="AA2184">
        <v>201779</v>
      </c>
      <c r="AB2184">
        <v>9900571</v>
      </c>
      <c r="AC2184">
        <v>1482865</v>
      </c>
      <c r="AD2184" s="9">
        <v>1.7367563643436972E-5</v>
      </c>
      <c r="AE2184" s="9">
        <v>3.9560936897931993E-6</v>
      </c>
      <c r="AF2184" s="9">
        <v>3.5505135107690625E-6</v>
      </c>
      <c r="AG2184" s="9">
        <v>4.1992034950810526E-6</v>
      </c>
      <c r="AH2184" s="9">
        <v>4.1427835196757362E-6</v>
      </c>
      <c r="AI2184" s="9">
        <v>3.5062941486261989E-6</v>
      </c>
      <c r="AJ2184" s="9">
        <v>8.1713123053277696E-6</v>
      </c>
      <c r="AK2184" s="9">
        <v>2.8867179700599236E-5</v>
      </c>
      <c r="AL2184" s="9">
        <v>5.5593606290527739E-5</v>
      </c>
      <c r="AM2184" s="9">
        <v>2.7753135856555937E-4</v>
      </c>
      <c r="AN2184" s="9">
        <v>1.5251645586906049E-5</v>
      </c>
      <c r="AO2184" s="9">
        <v>7.0808873363387772E-5</v>
      </c>
      <c r="AP2184" s="8">
        <v>1.7940000000000001E-2</v>
      </c>
      <c r="AQ2184" s="8">
        <v>0.88400000000000012</v>
      </c>
      <c r="AR2184" s="37">
        <v>0.33600000000000002</v>
      </c>
      <c r="AS2184" s="37">
        <v>0.502</v>
      </c>
      <c r="AT2184" s="37">
        <v>0.47600000000000003</v>
      </c>
      <c r="AU2184" s="9">
        <v>2.0000000000000002E-5</v>
      </c>
      <c r="AV2184" s="9">
        <v>2.0000000000000002E-5</v>
      </c>
      <c r="AW2184" s="9">
        <v>7.9999999999999996E-6</v>
      </c>
      <c r="AX2184" s="9">
        <v>5.0000000000000004E-6</v>
      </c>
      <c r="AY2184" s="9">
        <v>5.5555555555555562E-7</v>
      </c>
      <c r="AZ2184" s="9">
        <v>0</v>
      </c>
    </row>
    <row r="2185" spans="1:52" x14ac:dyDescent="0.2">
      <c r="A2185" s="38" t="s">
        <v>25</v>
      </c>
      <c r="B2185" s="7">
        <v>2015</v>
      </c>
      <c r="C2185" s="3" t="s">
        <v>66</v>
      </c>
      <c r="D2185" t="s">
        <v>248</v>
      </c>
      <c r="E2185" t="s">
        <v>2694</v>
      </c>
      <c r="F2185">
        <v>10</v>
      </c>
      <c r="G2185">
        <v>5</v>
      </c>
      <c r="H2185">
        <v>5</v>
      </c>
      <c r="I2185">
        <v>5</v>
      </c>
      <c r="J2185">
        <v>5</v>
      </c>
      <c r="K2185">
        <v>5</v>
      </c>
      <c r="L2185">
        <v>13</v>
      </c>
      <c r="M2185">
        <v>19</v>
      </c>
      <c r="N2185">
        <v>29</v>
      </c>
      <c r="O2185">
        <v>56</v>
      </c>
      <c r="P2185">
        <v>152</v>
      </c>
      <c r="Q2185">
        <v>104</v>
      </c>
      <c r="R2185">
        <v>575786</v>
      </c>
      <c r="S2185">
        <v>1263873</v>
      </c>
      <c r="T2185">
        <v>1408247</v>
      </c>
      <c r="U2185">
        <v>1190702</v>
      </c>
      <c r="V2185">
        <v>1206918</v>
      </c>
      <c r="W2185">
        <v>1426007</v>
      </c>
      <c r="X2185">
        <v>1346173</v>
      </c>
      <c r="Y2185">
        <v>831394</v>
      </c>
      <c r="Z2185">
        <v>449692</v>
      </c>
      <c r="AA2185">
        <v>201779</v>
      </c>
      <c r="AB2185">
        <v>9900571</v>
      </c>
      <c r="AC2185">
        <v>1482865</v>
      </c>
      <c r="AD2185" s="9">
        <v>1.7367563643436972E-5</v>
      </c>
      <c r="AE2185" s="9">
        <v>3.9560936897931993E-6</v>
      </c>
      <c r="AF2185" s="9">
        <v>3.5505135107690625E-6</v>
      </c>
      <c r="AG2185" s="9">
        <v>4.1992034950810526E-6</v>
      </c>
      <c r="AH2185" s="9">
        <v>4.1427835196757362E-6</v>
      </c>
      <c r="AI2185" s="9">
        <v>3.5062941486261989E-6</v>
      </c>
      <c r="AJ2185" s="9">
        <v>9.6570054517510002E-6</v>
      </c>
      <c r="AK2185" s="9">
        <v>2.2853183929641062E-5</v>
      </c>
      <c r="AL2185" s="9">
        <v>6.4488583297012182E-5</v>
      </c>
      <c r="AM2185" s="9">
        <v>2.7753135856555937E-4</v>
      </c>
      <c r="AN2185" s="9">
        <v>1.535264986231602E-5</v>
      </c>
      <c r="AO2185" s="9">
        <v>7.0134503140879305E-5</v>
      </c>
      <c r="AP2185" s="8">
        <v>1.6449999999999999E-2</v>
      </c>
      <c r="AQ2185" s="8" t="s">
        <v>5612</v>
      </c>
      <c r="AR2185" s="37">
        <v>0.36700000000000005</v>
      </c>
      <c r="AS2185" s="37">
        <v>0.53600000000000003</v>
      </c>
      <c r="AT2185" s="37">
        <v>0.51200000000000001</v>
      </c>
      <c r="AU2185" s="9">
        <v>7.7999999999999999E-5</v>
      </c>
      <c r="AV2185" s="9">
        <v>7.7999999999999999E-5</v>
      </c>
      <c r="AW2185" s="9">
        <v>1.5E-5</v>
      </c>
      <c r="AX2185" s="9">
        <v>1.2000000000000002E-5</v>
      </c>
      <c r="AY2185" s="9">
        <v>1.6222222222222225E-6</v>
      </c>
      <c r="AZ2185" s="9">
        <v>1.5999999999999999E-6</v>
      </c>
    </row>
    <row r="2186" spans="1:52" x14ac:dyDescent="0.2">
      <c r="A2186" s="38" t="s">
        <v>25</v>
      </c>
      <c r="B2186" s="7">
        <v>2016</v>
      </c>
      <c r="C2186" s="3" t="s">
        <v>55</v>
      </c>
      <c r="D2186" t="s">
        <v>249</v>
      </c>
      <c r="E2186" t="s">
        <v>2695</v>
      </c>
      <c r="F2186">
        <v>10</v>
      </c>
      <c r="G2186">
        <v>5</v>
      </c>
      <c r="H2186">
        <v>5</v>
      </c>
      <c r="I2186">
        <v>5</v>
      </c>
      <c r="J2186">
        <v>5</v>
      </c>
      <c r="K2186">
        <v>5</v>
      </c>
      <c r="L2186">
        <v>13</v>
      </c>
      <c r="M2186">
        <v>28</v>
      </c>
      <c r="N2186">
        <v>45</v>
      </c>
      <c r="O2186">
        <v>70</v>
      </c>
      <c r="P2186">
        <v>191</v>
      </c>
      <c r="Q2186">
        <v>143</v>
      </c>
      <c r="R2186">
        <v>573965</v>
      </c>
      <c r="S2186">
        <v>1248958</v>
      </c>
      <c r="T2186">
        <v>1403796</v>
      </c>
      <c r="U2186">
        <v>1207592</v>
      </c>
      <c r="V2186">
        <v>1188718</v>
      </c>
      <c r="W2186">
        <v>1396551</v>
      </c>
      <c r="X2186">
        <v>1362322</v>
      </c>
      <c r="Y2186">
        <v>870644</v>
      </c>
      <c r="Z2186">
        <v>452367</v>
      </c>
      <c r="AA2186">
        <v>204687</v>
      </c>
      <c r="AB2186">
        <v>9909600</v>
      </c>
      <c r="AC2186">
        <v>1527698</v>
      </c>
      <c r="AD2186" s="9">
        <v>1.7422665145087243E-5</v>
      </c>
      <c r="AE2186" s="9">
        <v>4.0033371818748109E-6</v>
      </c>
      <c r="AF2186" s="9">
        <v>3.5617710835477518E-6</v>
      </c>
      <c r="AG2186" s="9">
        <v>4.1404712850035443E-6</v>
      </c>
      <c r="AH2186" s="9">
        <v>4.2062120704826542E-6</v>
      </c>
      <c r="AI2186" s="9">
        <v>3.5802487700055351E-6</v>
      </c>
      <c r="AJ2186" s="9">
        <v>9.5425310609386033E-6</v>
      </c>
      <c r="AK2186" s="9">
        <v>3.2160102177238916E-5</v>
      </c>
      <c r="AL2186" s="9">
        <v>9.947675228299147E-5</v>
      </c>
      <c r="AM2186" s="9">
        <v>3.4198556820902155E-4</v>
      </c>
      <c r="AN2186" s="9">
        <v>1.9274239121659806E-5</v>
      </c>
      <c r="AO2186" s="9">
        <v>9.3604887877054234E-5</v>
      </c>
      <c r="AP2186" s="8">
        <v>1.9399999999999997E-2</v>
      </c>
      <c r="AQ2186" s="8" t="s">
        <v>5612</v>
      </c>
      <c r="AR2186" s="37">
        <v>0.39100000000000001</v>
      </c>
      <c r="AS2186" s="37">
        <v>0.56399999999999995</v>
      </c>
      <c r="AT2186" s="37">
        <v>0.55799999999999994</v>
      </c>
      <c r="AU2186" s="9">
        <v>7.7999999999999999E-5</v>
      </c>
      <c r="AV2186" s="9">
        <v>7.7999999999999999E-5</v>
      </c>
      <c r="AW2186" s="9">
        <v>4.5999999999999993E-5</v>
      </c>
      <c r="AX2186" s="9">
        <v>0</v>
      </c>
      <c r="AY2186" s="9">
        <v>3.0000000000000001E-6</v>
      </c>
      <c r="AZ2186" s="9">
        <v>7.5000000000000002E-6</v>
      </c>
    </row>
    <row r="2187" spans="1:52" x14ac:dyDescent="0.2">
      <c r="A2187" s="38" t="s">
        <v>25</v>
      </c>
      <c r="B2187" s="7">
        <v>2016</v>
      </c>
      <c r="C2187" s="3" t="s">
        <v>56</v>
      </c>
      <c r="D2187" t="s">
        <v>249</v>
      </c>
      <c r="E2187" t="s">
        <v>2696</v>
      </c>
      <c r="F2187">
        <v>10</v>
      </c>
      <c r="G2187">
        <v>5</v>
      </c>
      <c r="H2187">
        <v>5</v>
      </c>
      <c r="I2187">
        <v>5</v>
      </c>
      <c r="J2187">
        <v>5</v>
      </c>
      <c r="K2187">
        <v>10</v>
      </c>
      <c r="L2187">
        <v>10</v>
      </c>
      <c r="M2187">
        <v>13</v>
      </c>
      <c r="N2187">
        <v>42</v>
      </c>
      <c r="O2187">
        <v>55</v>
      </c>
      <c r="P2187">
        <v>160</v>
      </c>
      <c r="Q2187">
        <v>110</v>
      </c>
      <c r="R2187">
        <v>573965</v>
      </c>
      <c r="S2187">
        <v>1248958</v>
      </c>
      <c r="T2187">
        <v>1403796</v>
      </c>
      <c r="U2187">
        <v>1207592</v>
      </c>
      <c r="V2187">
        <v>1188718</v>
      </c>
      <c r="W2187">
        <v>1396551</v>
      </c>
      <c r="X2187">
        <v>1362322</v>
      </c>
      <c r="Y2187">
        <v>870644</v>
      </c>
      <c r="Z2187">
        <v>452367</v>
      </c>
      <c r="AA2187">
        <v>204687</v>
      </c>
      <c r="AB2187">
        <v>9909600</v>
      </c>
      <c r="AC2187">
        <v>1527698</v>
      </c>
      <c r="AD2187" s="9">
        <v>1.7422665145087243E-5</v>
      </c>
      <c r="AE2187" s="9">
        <v>4.0033371818748109E-6</v>
      </c>
      <c r="AF2187" s="9">
        <v>3.5617710835477518E-6</v>
      </c>
      <c r="AG2187" s="9">
        <v>4.1404712850035443E-6</v>
      </c>
      <c r="AH2187" s="9">
        <v>4.2062120704826542E-6</v>
      </c>
      <c r="AI2187" s="9">
        <v>7.1604975400110702E-6</v>
      </c>
      <c r="AJ2187" s="9">
        <v>7.3404085084143101E-6</v>
      </c>
      <c r="AK2187" s="9">
        <v>1.4931476010860926E-5</v>
      </c>
      <c r="AL2187" s="9">
        <v>9.2844968797458699E-5</v>
      </c>
      <c r="AM2187" s="9">
        <v>2.6870294644994555E-4</v>
      </c>
      <c r="AN2187" s="9">
        <v>1.6145959473641721E-5</v>
      </c>
      <c r="AO2187" s="9">
        <v>7.2003759905426339E-5</v>
      </c>
      <c r="AP2187" s="8">
        <v>3.8574999999999998E-2</v>
      </c>
      <c r="AQ2187" s="8" t="s">
        <v>5612</v>
      </c>
      <c r="AR2187" s="37">
        <v>0.40799999999999997</v>
      </c>
      <c r="AS2187" s="37">
        <v>0.57799999999999996</v>
      </c>
      <c r="AT2187" s="37">
        <v>0.63300000000000001</v>
      </c>
      <c r="AU2187" s="9">
        <v>4.1100000000000002E-4</v>
      </c>
      <c r="AV2187" s="9">
        <v>4.1100000000000002E-4</v>
      </c>
      <c r="AW2187" s="9">
        <v>2.13E-4</v>
      </c>
      <c r="AX2187" s="9">
        <v>8.350000000000001E-5</v>
      </c>
      <c r="AY2187" s="9">
        <v>3.5444444444444424E-5</v>
      </c>
      <c r="AZ2187" s="9">
        <v>4.1999999999999998E-5</v>
      </c>
    </row>
    <row r="2188" spans="1:52" x14ac:dyDescent="0.2">
      <c r="A2188" s="38" t="s">
        <v>25</v>
      </c>
      <c r="B2188" s="7">
        <v>2016</v>
      </c>
      <c r="C2188" s="3" t="s">
        <v>57</v>
      </c>
      <c r="D2188" t="s">
        <v>249</v>
      </c>
      <c r="E2188" t="s">
        <v>2697</v>
      </c>
      <c r="F2188">
        <v>10</v>
      </c>
      <c r="G2188">
        <v>5</v>
      </c>
      <c r="H2188">
        <v>5</v>
      </c>
      <c r="I2188">
        <v>5</v>
      </c>
      <c r="J2188">
        <v>5</v>
      </c>
      <c r="K2188">
        <v>16</v>
      </c>
      <c r="L2188">
        <v>31</v>
      </c>
      <c r="M2188">
        <v>36</v>
      </c>
      <c r="N2188">
        <v>43</v>
      </c>
      <c r="O2188">
        <v>65</v>
      </c>
      <c r="P2188">
        <v>221</v>
      </c>
      <c r="Q2188">
        <v>144</v>
      </c>
      <c r="R2188">
        <v>573965</v>
      </c>
      <c r="S2188">
        <v>1248958</v>
      </c>
      <c r="T2188">
        <v>1403796</v>
      </c>
      <c r="U2188">
        <v>1207592</v>
      </c>
      <c r="V2188">
        <v>1188718</v>
      </c>
      <c r="W2188">
        <v>1396551</v>
      </c>
      <c r="X2188">
        <v>1362322</v>
      </c>
      <c r="Y2188">
        <v>870644</v>
      </c>
      <c r="Z2188">
        <v>452367</v>
      </c>
      <c r="AA2188">
        <v>204687</v>
      </c>
      <c r="AB2188">
        <v>9909600</v>
      </c>
      <c r="AC2188">
        <v>1527698</v>
      </c>
      <c r="AD2188" s="9">
        <v>1.7422665145087243E-5</v>
      </c>
      <c r="AE2188" s="9">
        <v>4.0033371818748109E-6</v>
      </c>
      <c r="AF2188" s="9">
        <v>3.5617710835477518E-6</v>
      </c>
      <c r="AG2188" s="9">
        <v>4.1404712850035443E-6</v>
      </c>
      <c r="AH2188" s="9">
        <v>4.2062120704826542E-6</v>
      </c>
      <c r="AI2188" s="9">
        <v>1.1456796064017713E-5</v>
      </c>
      <c r="AJ2188" s="9">
        <v>2.2755266376084362E-5</v>
      </c>
      <c r="AK2188" s="9">
        <v>4.1348702799307179E-5</v>
      </c>
      <c r="AL2188" s="9">
        <v>9.5055563292636294E-5</v>
      </c>
      <c r="AM2188" s="9">
        <v>3.175580276226629E-4</v>
      </c>
      <c r="AN2188" s="9">
        <v>2.2301606522967628E-5</v>
      </c>
      <c r="AO2188" s="9">
        <v>9.4259467512558106E-5</v>
      </c>
      <c r="AP2188" s="8">
        <v>6.0360000000000004E-2</v>
      </c>
      <c r="AQ2188" s="8" t="s">
        <v>5612</v>
      </c>
      <c r="AR2188" s="37">
        <v>0.41500000000000004</v>
      </c>
      <c r="AS2188" s="37">
        <v>0.58299999999999996</v>
      </c>
      <c r="AT2188" s="37">
        <v>0.65500000000000003</v>
      </c>
      <c r="AU2188" s="9">
        <v>7.6400000000000003E-4</v>
      </c>
      <c r="AV2188" s="9">
        <v>7.6400000000000003E-4</v>
      </c>
      <c r="AW2188" s="9">
        <v>4.6299999999999998E-4</v>
      </c>
      <c r="AX2188" s="9">
        <v>7.0600000000000008E-5</v>
      </c>
      <c r="AY2188" s="9">
        <v>3.5977777777777762E-5</v>
      </c>
      <c r="AZ2188" s="9">
        <v>5.0000000000000002E-5</v>
      </c>
    </row>
    <row r="2189" spans="1:52" x14ac:dyDescent="0.2">
      <c r="A2189" s="38" t="s">
        <v>25</v>
      </c>
      <c r="B2189" s="7">
        <v>2016</v>
      </c>
      <c r="C2189" s="3" t="s">
        <v>58</v>
      </c>
      <c r="D2189" t="s">
        <v>249</v>
      </c>
      <c r="E2189" t="s">
        <v>2698</v>
      </c>
      <c r="F2189">
        <v>10</v>
      </c>
      <c r="G2189">
        <v>5</v>
      </c>
      <c r="H2189">
        <v>5</v>
      </c>
      <c r="I2189">
        <v>5</v>
      </c>
      <c r="J2189">
        <v>5</v>
      </c>
      <c r="K2189">
        <v>5</v>
      </c>
      <c r="L2189">
        <v>20</v>
      </c>
      <c r="M2189">
        <v>30</v>
      </c>
      <c r="N2189">
        <v>37</v>
      </c>
      <c r="O2189">
        <v>50</v>
      </c>
      <c r="P2189">
        <v>172</v>
      </c>
      <c r="Q2189">
        <v>117</v>
      </c>
      <c r="R2189">
        <v>573965</v>
      </c>
      <c r="S2189">
        <v>1248958</v>
      </c>
      <c r="T2189">
        <v>1403796</v>
      </c>
      <c r="U2189">
        <v>1207592</v>
      </c>
      <c r="V2189">
        <v>1188718</v>
      </c>
      <c r="W2189">
        <v>1396551</v>
      </c>
      <c r="X2189">
        <v>1362322</v>
      </c>
      <c r="Y2189">
        <v>870644</v>
      </c>
      <c r="Z2189">
        <v>452367</v>
      </c>
      <c r="AA2189">
        <v>204687</v>
      </c>
      <c r="AB2189">
        <v>9909600</v>
      </c>
      <c r="AC2189">
        <v>1527698</v>
      </c>
      <c r="AD2189" s="9">
        <v>1.7422665145087243E-5</v>
      </c>
      <c r="AE2189" s="9">
        <v>4.0033371818748109E-6</v>
      </c>
      <c r="AF2189" s="9">
        <v>3.5617710835477518E-6</v>
      </c>
      <c r="AG2189" s="9">
        <v>4.1404712850035443E-6</v>
      </c>
      <c r="AH2189" s="9">
        <v>4.2062120704826542E-6</v>
      </c>
      <c r="AI2189" s="9">
        <v>3.5802487700055351E-6</v>
      </c>
      <c r="AJ2189" s="9">
        <v>1.468081701682862E-5</v>
      </c>
      <c r="AK2189" s="9">
        <v>3.445725233275598E-5</v>
      </c>
      <c r="AL2189" s="9">
        <v>8.1791996321570754E-5</v>
      </c>
      <c r="AM2189" s="9">
        <v>2.4427540586358684E-4</v>
      </c>
      <c r="AN2189" s="9">
        <v>1.735690643416485E-5</v>
      </c>
      <c r="AO2189" s="9">
        <v>7.6585817353953467E-5</v>
      </c>
      <c r="AP2189" s="8">
        <v>2.9274999999999999E-2</v>
      </c>
      <c r="AQ2189" s="8" t="s">
        <v>5612</v>
      </c>
      <c r="AR2189" s="37">
        <v>0.42100000000000004</v>
      </c>
      <c r="AS2189" s="37">
        <v>0.59</v>
      </c>
      <c r="AT2189" s="37">
        <v>0.68099999999999994</v>
      </c>
      <c r="AU2189" s="9">
        <v>9.7999999999999997E-4</v>
      </c>
      <c r="AV2189" s="9">
        <v>9.7999999999999997E-4</v>
      </c>
      <c r="AW2189" s="9">
        <v>5.8500000000000002E-4</v>
      </c>
      <c r="AX2189" s="9">
        <v>5.4000000000000005E-5</v>
      </c>
      <c r="AY2189" s="9">
        <v>2.1111111111111111E-5</v>
      </c>
      <c r="AZ2189" s="9">
        <v>3.0249999999999997E-5</v>
      </c>
    </row>
    <row r="2190" spans="1:52" x14ac:dyDescent="0.2">
      <c r="A2190" s="38" t="s">
        <v>25</v>
      </c>
      <c r="B2190" s="7">
        <v>2016</v>
      </c>
      <c r="C2190" s="3" t="s">
        <v>59</v>
      </c>
      <c r="D2190" t="s">
        <v>249</v>
      </c>
      <c r="E2190" t="s">
        <v>2699</v>
      </c>
      <c r="F2190">
        <v>10</v>
      </c>
      <c r="G2190">
        <v>5</v>
      </c>
      <c r="H2190">
        <v>5</v>
      </c>
      <c r="I2190">
        <v>5</v>
      </c>
      <c r="J2190">
        <v>5</v>
      </c>
      <c r="K2190">
        <v>5</v>
      </c>
      <c r="L2190">
        <v>14</v>
      </c>
      <c r="M2190">
        <v>28</v>
      </c>
      <c r="N2190">
        <v>36</v>
      </c>
      <c r="O2190">
        <v>56</v>
      </c>
      <c r="P2190">
        <v>169</v>
      </c>
      <c r="Q2190">
        <v>120</v>
      </c>
      <c r="R2190">
        <v>573965</v>
      </c>
      <c r="S2190">
        <v>1248958</v>
      </c>
      <c r="T2190">
        <v>1403796</v>
      </c>
      <c r="U2190">
        <v>1207592</v>
      </c>
      <c r="V2190">
        <v>1188718</v>
      </c>
      <c r="W2190">
        <v>1396551</v>
      </c>
      <c r="X2190">
        <v>1362322</v>
      </c>
      <c r="Y2190">
        <v>870644</v>
      </c>
      <c r="Z2190">
        <v>452367</v>
      </c>
      <c r="AA2190">
        <v>204687</v>
      </c>
      <c r="AB2190">
        <v>9909600</v>
      </c>
      <c r="AC2190">
        <v>1527698</v>
      </c>
      <c r="AD2190" s="9">
        <v>1.7422665145087243E-5</v>
      </c>
      <c r="AE2190" s="9">
        <v>4.0033371818748109E-6</v>
      </c>
      <c r="AF2190" s="9">
        <v>3.5617710835477518E-6</v>
      </c>
      <c r="AG2190" s="9">
        <v>4.1404712850035443E-6</v>
      </c>
      <c r="AH2190" s="9">
        <v>4.2062120704826542E-6</v>
      </c>
      <c r="AI2190" s="9">
        <v>3.5802487700055351E-6</v>
      </c>
      <c r="AJ2190" s="9">
        <v>1.0276571911780034E-5</v>
      </c>
      <c r="AK2190" s="9">
        <v>3.2160102177238916E-5</v>
      </c>
      <c r="AL2190" s="9">
        <v>7.9581401826393173E-5</v>
      </c>
      <c r="AM2190" s="9">
        <v>2.7358845456721727E-4</v>
      </c>
      <c r="AN2190" s="9">
        <v>1.7054169694034069E-5</v>
      </c>
      <c r="AO2190" s="9">
        <v>7.8549556260465095E-5</v>
      </c>
      <c r="AP2190" s="8">
        <v>1.7299999999999996E-2</v>
      </c>
      <c r="AQ2190" s="8" t="s">
        <v>5612</v>
      </c>
      <c r="AR2190" s="37">
        <v>0.42200000000000004</v>
      </c>
      <c r="AS2190" s="37">
        <v>0.59499999999999997</v>
      </c>
      <c r="AT2190" s="37">
        <v>0.68099999999999994</v>
      </c>
      <c r="AU2190" s="9" t="s">
        <v>5612</v>
      </c>
      <c r="AV2190" s="9" t="s">
        <v>5612</v>
      </c>
      <c r="AW2190" s="9" t="s">
        <v>5612</v>
      </c>
      <c r="AX2190" s="9" t="s">
        <v>5612</v>
      </c>
      <c r="AY2190" s="9" t="s">
        <v>5612</v>
      </c>
      <c r="AZ2190" s="9" t="s">
        <v>5612</v>
      </c>
    </row>
    <row r="2191" spans="1:52" x14ac:dyDescent="0.2">
      <c r="A2191" s="38" t="s">
        <v>25</v>
      </c>
      <c r="B2191" s="7">
        <v>2016</v>
      </c>
      <c r="C2191" s="3" t="s">
        <v>60</v>
      </c>
      <c r="D2191" t="s">
        <v>249</v>
      </c>
      <c r="E2191" t="s">
        <v>2700</v>
      </c>
      <c r="F2191">
        <v>10</v>
      </c>
      <c r="G2191">
        <v>5</v>
      </c>
      <c r="H2191">
        <v>5</v>
      </c>
      <c r="I2191">
        <v>5</v>
      </c>
      <c r="J2191">
        <v>5</v>
      </c>
      <c r="K2191">
        <v>5</v>
      </c>
      <c r="L2191">
        <v>5</v>
      </c>
      <c r="M2191">
        <v>12</v>
      </c>
      <c r="N2191">
        <v>36</v>
      </c>
      <c r="O2191">
        <v>35</v>
      </c>
      <c r="P2191">
        <v>123</v>
      </c>
      <c r="Q2191">
        <v>83</v>
      </c>
      <c r="R2191">
        <v>573965</v>
      </c>
      <c r="S2191">
        <v>1248958</v>
      </c>
      <c r="T2191">
        <v>1403796</v>
      </c>
      <c r="U2191">
        <v>1207592</v>
      </c>
      <c r="V2191">
        <v>1188718</v>
      </c>
      <c r="W2191">
        <v>1396551</v>
      </c>
      <c r="X2191">
        <v>1362322</v>
      </c>
      <c r="Y2191">
        <v>870644</v>
      </c>
      <c r="Z2191">
        <v>452367</v>
      </c>
      <c r="AA2191">
        <v>204687</v>
      </c>
      <c r="AB2191">
        <v>9909600</v>
      </c>
      <c r="AC2191">
        <v>1527698</v>
      </c>
      <c r="AD2191" s="9">
        <v>1.7422665145087243E-5</v>
      </c>
      <c r="AE2191" s="9">
        <v>4.0033371818748109E-6</v>
      </c>
      <c r="AF2191" s="9">
        <v>3.5617710835477518E-6</v>
      </c>
      <c r="AG2191" s="9">
        <v>4.1404712850035443E-6</v>
      </c>
      <c r="AH2191" s="9">
        <v>4.2062120704826542E-6</v>
      </c>
      <c r="AI2191" s="9">
        <v>3.5802487700055351E-6</v>
      </c>
      <c r="AJ2191" s="9">
        <v>3.670204254207155E-6</v>
      </c>
      <c r="AK2191" s="9">
        <v>1.3782900933102392E-5</v>
      </c>
      <c r="AL2191" s="9">
        <v>7.9581401826393173E-5</v>
      </c>
      <c r="AM2191" s="9">
        <v>1.7099278410451078E-4</v>
      </c>
      <c r="AN2191" s="9">
        <v>1.2412206345362073E-5</v>
      </c>
      <c r="AO2191" s="9">
        <v>5.4330109746821687E-5</v>
      </c>
      <c r="AP2191" s="8">
        <v>6.7600000000000004E-3</v>
      </c>
      <c r="AQ2191" s="8" t="s">
        <v>5612</v>
      </c>
      <c r="AR2191" s="37" t="s">
        <v>5612</v>
      </c>
      <c r="AS2191" s="37" t="s">
        <v>5612</v>
      </c>
      <c r="AT2191" s="37" t="s">
        <v>5612</v>
      </c>
      <c r="AU2191" s="9" t="s">
        <v>5612</v>
      </c>
      <c r="AV2191" s="9" t="s">
        <v>5612</v>
      </c>
      <c r="AW2191" s="9" t="s">
        <v>5612</v>
      </c>
      <c r="AX2191" s="9" t="s">
        <v>5612</v>
      </c>
      <c r="AY2191" s="9" t="s">
        <v>5612</v>
      </c>
      <c r="AZ2191" s="9" t="s">
        <v>5612</v>
      </c>
    </row>
    <row r="2192" spans="1:52" x14ac:dyDescent="0.2">
      <c r="A2192" s="38" t="s">
        <v>25</v>
      </c>
      <c r="B2192" s="7">
        <v>2016</v>
      </c>
      <c r="C2192" s="3" t="s">
        <v>61</v>
      </c>
      <c r="D2192" t="s">
        <v>249</v>
      </c>
      <c r="E2192" t="s">
        <v>2701</v>
      </c>
      <c r="F2192">
        <v>10</v>
      </c>
      <c r="G2192">
        <v>5</v>
      </c>
      <c r="H2192">
        <v>5</v>
      </c>
      <c r="I2192">
        <v>5</v>
      </c>
      <c r="J2192">
        <v>5</v>
      </c>
      <c r="K2192">
        <v>5</v>
      </c>
      <c r="L2192">
        <v>5</v>
      </c>
      <c r="M2192">
        <v>17</v>
      </c>
      <c r="N2192">
        <v>39</v>
      </c>
      <c r="O2192">
        <v>47</v>
      </c>
      <c r="P2192">
        <v>143</v>
      </c>
      <c r="Q2192">
        <v>103</v>
      </c>
      <c r="R2192">
        <v>573965</v>
      </c>
      <c r="S2192">
        <v>1248958</v>
      </c>
      <c r="T2192">
        <v>1403796</v>
      </c>
      <c r="U2192">
        <v>1207592</v>
      </c>
      <c r="V2192">
        <v>1188718</v>
      </c>
      <c r="W2192">
        <v>1396551</v>
      </c>
      <c r="X2192">
        <v>1362322</v>
      </c>
      <c r="Y2192">
        <v>870644</v>
      </c>
      <c r="Z2192">
        <v>452367</v>
      </c>
      <c r="AA2192">
        <v>204687</v>
      </c>
      <c r="AB2192">
        <v>9909600</v>
      </c>
      <c r="AC2192">
        <v>1527698</v>
      </c>
      <c r="AD2192" s="9">
        <v>1.7422665145087243E-5</v>
      </c>
      <c r="AE2192" s="9">
        <v>4.0033371818748109E-6</v>
      </c>
      <c r="AF2192" s="9">
        <v>3.5617710835477518E-6</v>
      </c>
      <c r="AG2192" s="9">
        <v>4.1404712850035443E-6</v>
      </c>
      <c r="AH2192" s="9">
        <v>4.2062120704826542E-6</v>
      </c>
      <c r="AI2192" s="9">
        <v>3.5802487700055351E-6</v>
      </c>
      <c r="AJ2192" s="9">
        <v>3.670204254207155E-6</v>
      </c>
      <c r="AK2192" s="9">
        <v>1.9525776321895057E-5</v>
      </c>
      <c r="AL2192" s="9">
        <v>8.6213185311925943E-5</v>
      </c>
      <c r="AM2192" s="9">
        <v>2.2961888151177163E-4</v>
      </c>
      <c r="AN2192" s="9">
        <v>1.4430451279567288E-5</v>
      </c>
      <c r="AO2192" s="9">
        <v>6.7421702456899198E-5</v>
      </c>
      <c r="AP2192" s="8">
        <v>4.9999999999999992E-3</v>
      </c>
      <c r="AQ2192" s="8" t="s">
        <v>5612</v>
      </c>
      <c r="AR2192" s="37" t="s">
        <v>5612</v>
      </c>
      <c r="AS2192" s="37" t="s">
        <v>5612</v>
      </c>
      <c r="AT2192" s="37" t="s">
        <v>5612</v>
      </c>
      <c r="AU2192" s="9" t="s">
        <v>5612</v>
      </c>
      <c r="AV2192" s="9" t="s">
        <v>5612</v>
      </c>
      <c r="AW2192" s="9" t="s">
        <v>5612</v>
      </c>
      <c r="AX2192" s="9" t="s">
        <v>5612</v>
      </c>
      <c r="AY2192" s="9" t="s">
        <v>5612</v>
      </c>
      <c r="AZ2192" s="9" t="s">
        <v>5612</v>
      </c>
    </row>
    <row r="2193" spans="1:52" x14ac:dyDescent="0.2">
      <c r="A2193" s="38" t="s">
        <v>25</v>
      </c>
      <c r="B2193" s="7">
        <v>2016</v>
      </c>
      <c r="C2193" s="3" t="s">
        <v>62</v>
      </c>
      <c r="D2193" t="s">
        <v>249</v>
      </c>
      <c r="E2193" t="s">
        <v>2702</v>
      </c>
      <c r="F2193">
        <v>10</v>
      </c>
      <c r="G2193">
        <v>5</v>
      </c>
      <c r="H2193">
        <v>5</v>
      </c>
      <c r="I2193">
        <v>5</v>
      </c>
      <c r="J2193">
        <v>5</v>
      </c>
      <c r="K2193">
        <v>5</v>
      </c>
      <c r="L2193">
        <v>12</v>
      </c>
      <c r="M2193">
        <v>17</v>
      </c>
      <c r="N2193">
        <v>35</v>
      </c>
      <c r="O2193">
        <v>37</v>
      </c>
      <c r="P2193">
        <v>136</v>
      </c>
      <c r="Q2193">
        <v>89</v>
      </c>
      <c r="R2193">
        <v>573965</v>
      </c>
      <c r="S2193">
        <v>1248958</v>
      </c>
      <c r="T2193">
        <v>1403796</v>
      </c>
      <c r="U2193">
        <v>1207592</v>
      </c>
      <c r="V2193">
        <v>1188718</v>
      </c>
      <c r="W2193">
        <v>1396551</v>
      </c>
      <c r="X2193">
        <v>1362322</v>
      </c>
      <c r="Y2193">
        <v>870644</v>
      </c>
      <c r="Z2193">
        <v>452367</v>
      </c>
      <c r="AA2193">
        <v>204687</v>
      </c>
      <c r="AB2193">
        <v>9909600</v>
      </c>
      <c r="AC2193">
        <v>1527698</v>
      </c>
      <c r="AD2193" s="9">
        <v>1.7422665145087243E-5</v>
      </c>
      <c r="AE2193" s="9">
        <v>4.0033371818748109E-6</v>
      </c>
      <c r="AF2193" s="9">
        <v>3.5617710835477518E-6</v>
      </c>
      <c r="AG2193" s="9">
        <v>4.1404712850035443E-6</v>
      </c>
      <c r="AH2193" s="9">
        <v>4.2062120704826542E-6</v>
      </c>
      <c r="AI2193" s="9">
        <v>3.5802487700055351E-6</v>
      </c>
      <c r="AJ2193" s="9">
        <v>8.8084902100971728E-6</v>
      </c>
      <c r="AK2193" s="9">
        <v>1.9525776321895057E-5</v>
      </c>
      <c r="AL2193" s="9">
        <v>7.7370807331215578E-5</v>
      </c>
      <c r="AM2193" s="9">
        <v>1.8076380033905427E-4</v>
      </c>
      <c r="AN2193" s="9">
        <v>1.3724065552595462E-5</v>
      </c>
      <c r="AO2193" s="9">
        <v>5.8257587559844943E-5</v>
      </c>
      <c r="AP2193" s="8">
        <v>6.0000000000000001E-3</v>
      </c>
      <c r="AQ2193" s="8" t="s">
        <v>5612</v>
      </c>
      <c r="AR2193" s="37">
        <v>1.9E-2</v>
      </c>
      <c r="AS2193" s="37">
        <v>1.6E-2</v>
      </c>
      <c r="AT2193" s="37">
        <v>0.04</v>
      </c>
      <c r="AU2193" s="9" t="s">
        <v>5612</v>
      </c>
      <c r="AV2193" s="9" t="s">
        <v>5612</v>
      </c>
      <c r="AW2193" s="9" t="s">
        <v>5612</v>
      </c>
      <c r="AX2193" s="9" t="s">
        <v>5612</v>
      </c>
      <c r="AY2193" s="9" t="s">
        <v>5612</v>
      </c>
      <c r="AZ2193" s="9" t="s">
        <v>5612</v>
      </c>
    </row>
    <row r="2194" spans="1:52" x14ac:dyDescent="0.2">
      <c r="A2194" s="38" t="s">
        <v>25</v>
      </c>
      <c r="B2194" s="7">
        <v>2016</v>
      </c>
      <c r="C2194" s="3" t="s">
        <v>63</v>
      </c>
      <c r="D2194" t="s">
        <v>249</v>
      </c>
      <c r="E2194" t="s">
        <v>2703</v>
      </c>
      <c r="F2194">
        <v>10</v>
      </c>
      <c r="G2194">
        <v>5</v>
      </c>
      <c r="H2194">
        <v>5</v>
      </c>
      <c r="I2194">
        <v>5</v>
      </c>
      <c r="J2194">
        <v>5</v>
      </c>
      <c r="K2194">
        <v>5</v>
      </c>
      <c r="L2194">
        <v>5</v>
      </c>
      <c r="M2194">
        <v>20</v>
      </c>
      <c r="N2194">
        <v>27</v>
      </c>
      <c r="O2194">
        <v>64</v>
      </c>
      <c r="P2194">
        <v>151</v>
      </c>
      <c r="Q2194">
        <v>111</v>
      </c>
      <c r="R2194">
        <v>573965</v>
      </c>
      <c r="S2194">
        <v>1248958</v>
      </c>
      <c r="T2194">
        <v>1403796</v>
      </c>
      <c r="U2194">
        <v>1207592</v>
      </c>
      <c r="V2194">
        <v>1188718</v>
      </c>
      <c r="W2194">
        <v>1396551</v>
      </c>
      <c r="X2194">
        <v>1362322</v>
      </c>
      <c r="Y2194">
        <v>870644</v>
      </c>
      <c r="Z2194">
        <v>452367</v>
      </c>
      <c r="AA2194">
        <v>204687</v>
      </c>
      <c r="AB2194">
        <v>9909600</v>
      </c>
      <c r="AC2194">
        <v>1527698</v>
      </c>
      <c r="AD2194" s="9">
        <v>1.7422665145087243E-5</v>
      </c>
      <c r="AE2194" s="9">
        <v>4.0033371818748109E-6</v>
      </c>
      <c r="AF2194" s="9">
        <v>3.5617710835477518E-6</v>
      </c>
      <c r="AG2194" s="9">
        <v>4.1404712850035443E-6</v>
      </c>
      <c r="AH2194" s="9">
        <v>4.2062120704826542E-6</v>
      </c>
      <c r="AI2194" s="9">
        <v>3.5802487700055351E-6</v>
      </c>
      <c r="AJ2194" s="9">
        <v>3.670204254207155E-6</v>
      </c>
      <c r="AK2194" s="9">
        <v>2.2971501555170657E-5</v>
      </c>
      <c r="AL2194" s="9">
        <v>5.9686051369794876E-5</v>
      </c>
      <c r="AM2194" s="9">
        <v>3.1267251950539118E-4</v>
      </c>
      <c r="AN2194" s="9">
        <v>1.5237749253249374E-5</v>
      </c>
      <c r="AO2194" s="9">
        <v>7.2658339540930211E-5</v>
      </c>
      <c r="AP2194" s="8">
        <v>1.01E-2</v>
      </c>
      <c r="AQ2194" s="8" t="s">
        <v>5612</v>
      </c>
      <c r="AR2194" s="37">
        <v>0.10199999999999999</v>
      </c>
      <c r="AS2194" s="37">
        <v>0.13</v>
      </c>
      <c r="AT2194" s="37">
        <v>0.18600000000000003</v>
      </c>
      <c r="AU2194" s="9" t="s">
        <v>5612</v>
      </c>
      <c r="AV2194" s="9" t="s">
        <v>5612</v>
      </c>
      <c r="AW2194" s="9" t="s">
        <v>5612</v>
      </c>
      <c r="AX2194" s="9" t="s">
        <v>5612</v>
      </c>
      <c r="AY2194" s="9" t="s">
        <v>5612</v>
      </c>
      <c r="AZ2194" s="9" t="s">
        <v>5612</v>
      </c>
    </row>
    <row r="2195" spans="1:52" x14ac:dyDescent="0.2">
      <c r="A2195" s="38" t="s">
        <v>25</v>
      </c>
      <c r="B2195" s="7">
        <v>2016</v>
      </c>
      <c r="C2195" s="3" t="s">
        <v>64</v>
      </c>
      <c r="D2195" t="s">
        <v>249</v>
      </c>
      <c r="E2195" t="s">
        <v>2704</v>
      </c>
      <c r="F2195">
        <v>10</v>
      </c>
      <c r="G2195">
        <v>5</v>
      </c>
      <c r="H2195">
        <v>5</v>
      </c>
      <c r="I2195">
        <v>5</v>
      </c>
      <c r="J2195">
        <v>5</v>
      </c>
      <c r="K2195">
        <v>5</v>
      </c>
      <c r="L2195">
        <v>12</v>
      </c>
      <c r="M2195">
        <v>25</v>
      </c>
      <c r="N2195">
        <v>35</v>
      </c>
      <c r="O2195">
        <v>48</v>
      </c>
      <c r="P2195">
        <v>155</v>
      </c>
      <c r="Q2195">
        <v>108</v>
      </c>
      <c r="R2195">
        <v>573965</v>
      </c>
      <c r="S2195">
        <v>1248958</v>
      </c>
      <c r="T2195">
        <v>1403796</v>
      </c>
      <c r="U2195">
        <v>1207592</v>
      </c>
      <c r="V2195">
        <v>1188718</v>
      </c>
      <c r="W2195">
        <v>1396551</v>
      </c>
      <c r="X2195">
        <v>1362322</v>
      </c>
      <c r="Y2195">
        <v>870644</v>
      </c>
      <c r="Z2195">
        <v>452367</v>
      </c>
      <c r="AA2195">
        <v>204687</v>
      </c>
      <c r="AB2195">
        <v>9909600</v>
      </c>
      <c r="AC2195">
        <v>1527698</v>
      </c>
      <c r="AD2195" s="9">
        <v>1.7422665145087243E-5</v>
      </c>
      <c r="AE2195" s="9">
        <v>4.0033371818748109E-6</v>
      </c>
      <c r="AF2195" s="9">
        <v>3.5617710835477518E-6</v>
      </c>
      <c r="AG2195" s="9">
        <v>4.1404712850035443E-6</v>
      </c>
      <c r="AH2195" s="9">
        <v>4.2062120704826542E-6</v>
      </c>
      <c r="AI2195" s="9">
        <v>3.5802487700055351E-6</v>
      </c>
      <c r="AJ2195" s="9">
        <v>8.8084902100971728E-6</v>
      </c>
      <c r="AK2195" s="9">
        <v>2.871437694396332E-5</v>
      </c>
      <c r="AL2195" s="9">
        <v>7.7370807331215578E-5</v>
      </c>
      <c r="AM2195" s="9">
        <v>2.3450438962904337E-4</v>
      </c>
      <c r="AN2195" s="9">
        <v>1.5641398240090418E-5</v>
      </c>
      <c r="AO2195" s="9">
        <v>7.0694600634418583E-5</v>
      </c>
      <c r="AP2195" s="8">
        <v>2.665E-2</v>
      </c>
      <c r="AQ2195" s="8" t="s">
        <v>5612</v>
      </c>
      <c r="AR2195" s="37">
        <v>0.26800000000000002</v>
      </c>
      <c r="AS2195" s="37">
        <v>0.39900000000000002</v>
      </c>
      <c r="AT2195" s="37">
        <v>0.36600000000000005</v>
      </c>
      <c r="AU2195" s="9">
        <v>0</v>
      </c>
      <c r="AV2195" s="9">
        <v>1.0000000000000001E-5</v>
      </c>
      <c r="AW2195" s="9">
        <v>0</v>
      </c>
      <c r="AX2195" s="9">
        <v>0</v>
      </c>
      <c r="AY2195" s="9">
        <v>5.5555555555555562E-7</v>
      </c>
      <c r="AZ2195" s="9">
        <v>0</v>
      </c>
    </row>
    <row r="2196" spans="1:52" x14ac:dyDescent="0.2">
      <c r="A2196" s="38" t="s">
        <v>25</v>
      </c>
      <c r="B2196" s="7">
        <v>2016</v>
      </c>
      <c r="C2196" s="3" t="s">
        <v>65</v>
      </c>
      <c r="D2196" t="s">
        <v>249</v>
      </c>
      <c r="E2196" t="s">
        <v>2705</v>
      </c>
      <c r="F2196">
        <v>10</v>
      </c>
      <c r="G2196">
        <v>5</v>
      </c>
      <c r="H2196">
        <v>5</v>
      </c>
      <c r="I2196">
        <v>5</v>
      </c>
      <c r="J2196">
        <v>5</v>
      </c>
      <c r="K2196">
        <v>5</v>
      </c>
      <c r="L2196">
        <v>10</v>
      </c>
      <c r="M2196">
        <v>25</v>
      </c>
      <c r="N2196">
        <v>31</v>
      </c>
      <c r="O2196">
        <v>46</v>
      </c>
      <c r="P2196">
        <v>147</v>
      </c>
      <c r="Q2196">
        <v>102</v>
      </c>
      <c r="R2196">
        <v>573965</v>
      </c>
      <c r="S2196">
        <v>1248958</v>
      </c>
      <c r="T2196">
        <v>1403796</v>
      </c>
      <c r="U2196">
        <v>1207592</v>
      </c>
      <c r="V2196">
        <v>1188718</v>
      </c>
      <c r="W2196">
        <v>1396551</v>
      </c>
      <c r="X2196">
        <v>1362322</v>
      </c>
      <c r="Y2196">
        <v>870644</v>
      </c>
      <c r="Z2196">
        <v>452367</v>
      </c>
      <c r="AA2196">
        <v>204687</v>
      </c>
      <c r="AB2196">
        <v>9909600</v>
      </c>
      <c r="AC2196">
        <v>1527698</v>
      </c>
      <c r="AD2196" s="9">
        <v>1.7422665145087243E-5</v>
      </c>
      <c r="AE2196" s="9">
        <v>4.0033371818748109E-6</v>
      </c>
      <c r="AF2196" s="9">
        <v>3.5617710835477518E-6</v>
      </c>
      <c r="AG2196" s="9">
        <v>4.1404712850035443E-6</v>
      </c>
      <c r="AH2196" s="9">
        <v>4.2062120704826542E-6</v>
      </c>
      <c r="AI2196" s="9">
        <v>3.5802487700055351E-6</v>
      </c>
      <c r="AJ2196" s="9">
        <v>7.3404085084143101E-6</v>
      </c>
      <c r="AK2196" s="9">
        <v>2.871437694396332E-5</v>
      </c>
      <c r="AL2196" s="9">
        <v>6.8528429350505227E-5</v>
      </c>
      <c r="AM2196" s="9">
        <v>2.2473337339449991E-4</v>
      </c>
      <c r="AN2196" s="9">
        <v>1.4834100266408331E-5</v>
      </c>
      <c r="AO2196" s="9">
        <v>6.6767122821395327E-5</v>
      </c>
      <c r="AP2196" s="8">
        <v>3.4660000000000003E-2</v>
      </c>
      <c r="AQ2196" s="8">
        <v>0.90500000000000003</v>
      </c>
      <c r="AR2196" s="37">
        <v>0.35399999999999998</v>
      </c>
      <c r="AS2196" s="37">
        <v>0.52600000000000002</v>
      </c>
      <c r="AT2196" s="37">
        <v>0.48899999999999999</v>
      </c>
      <c r="AU2196" s="9">
        <v>0</v>
      </c>
      <c r="AV2196" s="9">
        <v>2.6000000000000002E-5</v>
      </c>
      <c r="AW2196" s="9">
        <v>6.9999999999999999E-6</v>
      </c>
      <c r="AX2196" s="9">
        <v>0</v>
      </c>
      <c r="AY2196" s="9">
        <v>9.1666666666666675E-7</v>
      </c>
      <c r="AZ2196" s="9">
        <v>1.75E-6</v>
      </c>
    </row>
    <row r="2197" spans="1:52" x14ac:dyDescent="0.2">
      <c r="A2197" s="38" t="s">
        <v>25</v>
      </c>
      <c r="B2197" s="7">
        <v>2016</v>
      </c>
      <c r="C2197" s="3" t="s">
        <v>66</v>
      </c>
      <c r="D2197" t="s">
        <v>249</v>
      </c>
      <c r="E2197" t="s">
        <v>2706</v>
      </c>
      <c r="F2197">
        <v>10</v>
      </c>
      <c r="G2197">
        <v>5</v>
      </c>
      <c r="H2197">
        <v>5</v>
      </c>
      <c r="I2197">
        <v>5</v>
      </c>
      <c r="J2197">
        <v>5</v>
      </c>
      <c r="K2197">
        <v>5</v>
      </c>
      <c r="L2197">
        <v>12</v>
      </c>
      <c r="M2197">
        <v>21</v>
      </c>
      <c r="N2197">
        <v>36</v>
      </c>
      <c r="O2197">
        <v>67</v>
      </c>
      <c r="P2197">
        <v>171</v>
      </c>
      <c r="Q2197">
        <v>124</v>
      </c>
      <c r="R2197">
        <v>573965</v>
      </c>
      <c r="S2197">
        <v>1248958</v>
      </c>
      <c r="T2197">
        <v>1403796</v>
      </c>
      <c r="U2197">
        <v>1207592</v>
      </c>
      <c r="V2197">
        <v>1188718</v>
      </c>
      <c r="W2197">
        <v>1396551</v>
      </c>
      <c r="X2197">
        <v>1362322</v>
      </c>
      <c r="Y2197">
        <v>870644</v>
      </c>
      <c r="Z2197">
        <v>452367</v>
      </c>
      <c r="AA2197">
        <v>204687</v>
      </c>
      <c r="AB2197">
        <v>9909600</v>
      </c>
      <c r="AC2197">
        <v>1527698</v>
      </c>
      <c r="AD2197" s="9">
        <v>1.7422665145087243E-5</v>
      </c>
      <c r="AE2197" s="9">
        <v>4.0033371818748109E-6</v>
      </c>
      <c r="AF2197" s="9">
        <v>3.5617710835477518E-6</v>
      </c>
      <c r="AG2197" s="9">
        <v>4.1404712850035443E-6</v>
      </c>
      <c r="AH2197" s="9">
        <v>4.2062120704826542E-6</v>
      </c>
      <c r="AI2197" s="9">
        <v>3.5802487700055351E-6</v>
      </c>
      <c r="AJ2197" s="9">
        <v>8.8084902100971728E-6</v>
      </c>
      <c r="AK2197" s="9">
        <v>2.4120076632929189E-5</v>
      </c>
      <c r="AL2197" s="9">
        <v>7.9581401826393173E-5</v>
      </c>
      <c r="AM2197" s="9">
        <v>3.2732904385720634E-4</v>
      </c>
      <c r="AN2197" s="9">
        <v>1.7255994187454591E-5</v>
      </c>
      <c r="AO2197" s="9">
        <v>8.1167874802480595E-5</v>
      </c>
      <c r="AP2197" s="8">
        <v>3.6674999999999999E-2</v>
      </c>
      <c r="AQ2197" s="8" t="s">
        <v>5612</v>
      </c>
      <c r="AR2197" s="37">
        <v>0.38600000000000001</v>
      </c>
      <c r="AS2197" s="37">
        <v>0.56100000000000005</v>
      </c>
      <c r="AT2197" s="37">
        <v>0.54</v>
      </c>
      <c r="AU2197" s="9">
        <v>0</v>
      </c>
      <c r="AV2197" s="9">
        <v>7.9000000000000009E-5</v>
      </c>
      <c r="AW2197" s="9">
        <v>5.9000000000000004E-5</v>
      </c>
      <c r="AX2197" s="9">
        <v>0</v>
      </c>
      <c r="AY2197" s="9">
        <v>4.1555555555555557E-6</v>
      </c>
      <c r="AZ2197" s="9">
        <v>1.0200000000000001E-5</v>
      </c>
    </row>
    <row r="2198" spans="1:52" x14ac:dyDescent="0.2">
      <c r="A2198" s="38" t="s">
        <v>25</v>
      </c>
      <c r="B2198" s="7">
        <v>2017</v>
      </c>
      <c r="C2198" s="3" t="s">
        <v>55</v>
      </c>
      <c r="D2198" t="s">
        <v>250</v>
      </c>
      <c r="E2198" t="s">
        <v>2707</v>
      </c>
      <c r="F2198">
        <v>10</v>
      </c>
      <c r="G2198">
        <v>5</v>
      </c>
      <c r="H2198">
        <v>5</v>
      </c>
      <c r="I2198">
        <v>5</v>
      </c>
      <c r="J2198">
        <v>5</v>
      </c>
      <c r="K2198">
        <v>5</v>
      </c>
      <c r="L2198">
        <v>20</v>
      </c>
      <c r="M2198">
        <v>28</v>
      </c>
      <c r="N2198">
        <v>35</v>
      </c>
      <c r="O2198">
        <v>73</v>
      </c>
      <c r="P2198">
        <v>191</v>
      </c>
      <c r="Q2198">
        <v>136</v>
      </c>
      <c r="R2198">
        <v>571999</v>
      </c>
      <c r="S2198">
        <v>1236152</v>
      </c>
      <c r="T2198">
        <v>1397445</v>
      </c>
      <c r="U2198">
        <v>1219595</v>
      </c>
      <c r="V2198">
        <v>1176764</v>
      </c>
      <c r="W2198">
        <v>1370424</v>
      </c>
      <c r="X2198">
        <v>1377956</v>
      </c>
      <c r="Y2198">
        <v>909353</v>
      </c>
      <c r="Z2198">
        <v>459497</v>
      </c>
      <c r="AA2198">
        <v>206383</v>
      </c>
      <c r="AB2198">
        <v>9925568</v>
      </c>
      <c r="AC2198">
        <v>1575233</v>
      </c>
      <c r="AD2198" s="9">
        <v>1.7482548046412668E-5</v>
      </c>
      <c r="AE2198" s="9">
        <v>4.0448100233628226E-6</v>
      </c>
      <c r="AF2198" s="9">
        <v>3.5779583454089427E-6</v>
      </c>
      <c r="AG2198" s="9">
        <v>4.0997216289013972E-6</v>
      </c>
      <c r="AH2198" s="9">
        <v>4.2489403142856174E-6</v>
      </c>
      <c r="AI2198" s="9">
        <v>3.6485058638786244E-6</v>
      </c>
      <c r="AJ2198" s="9">
        <v>1.4514251543590652E-5</v>
      </c>
      <c r="AK2198" s="9">
        <v>3.0791122919262378E-5</v>
      </c>
      <c r="AL2198" s="9">
        <v>7.6170247030992583E-5</v>
      </c>
      <c r="AM2198" s="9">
        <v>3.5371130374110273E-4</v>
      </c>
      <c r="AN2198" s="9">
        <v>1.9243231218606329E-5</v>
      </c>
      <c r="AO2198" s="9">
        <v>8.6336434038646978E-5</v>
      </c>
      <c r="AP2198" s="8">
        <v>5.0450000000000002E-2</v>
      </c>
      <c r="AQ2198" s="8" t="s">
        <v>5612</v>
      </c>
      <c r="AR2198" s="37">
        <v>0.41000000000000003</v>
      </c>
      <c r="AS2198" s="37">
        <v>0.59700000000000009</v>
      </c>
      <c r="AT2198" s="37">
        <v>0.58100000000000007</v>
      </c>
      <c r="AU2198" s="9">
        <v>2.0000000000000002E-5</v>
      </c>
      <c r="AV2198" s="9">
        <v>7.5700000000000008E-4</v>
      </c>
      <c r="AW2198" s="9">
        <v>3.1E-4</v>
      </c>
      <c r="AX2198" s="9">
        <v>5.0000000000000004E-6</v>
      </c>
      <c r="AY2198" s="9">
        <v>3.8277777777777777E-5</v>
      </c>
      <c r="AZ2198" s="9">
        <v>6.2749999999999994E-5</v>
      </c>
    </row>
    <row r="2199" spans="1:52" x14ac:dyDescent="0.2">
      <c r="A2199" s="38" t="s">
        <v>25</v>
      </c>
      <c r="B2199" s="7">
        <v>2017</v>
      </c>
      <c r="C2199" s="3" t="s">
        <v>56</v>
      </c>
      <c r="D2199" t="s">
        <v>250</v>
      </c>
      <c r="E2199" t="s">
        <v>2708</v>
      </c>
      <c r="F2199">
        <v>10</v>
      </c>
      <c r="G2199">
        <v>5</v>
      </c>
      <c r="H2199">
        <v>5</v>
      </c>
      <c r="I2199">
        <v>5</v>
      </c>
      <c r="J2199">
        <v>5</v>
      </c>
      <c r="K2199">
        <v>5</v>
      </c>
      <c r="L2199">
        <v>19</v>
      </c>
      <c r="M2199">
        <v>26</v>
      </c>
      <c r="N2199">
        <v>47</v>
      </c>
      <c r="O2199">
        <v>102</v>
      </c>
      <c r="P2199">
        <v>229</v>
      </c>
      <c r="Q2199">
        <v>175</v>
      </c>
      <c r="R2199">
        <v>571999</v>
      </c>
      <c r="S2199">
        <v>1236152</v>
      </c>
      <c r="T2199">
        <v>1397445</v>
      </c>
      <c r="U2199">
        <v>1219595</v>
      </c>
      <c r="V2199">
        <v>1176764</v>
      </c>
      <c r="W2199">
        <v>1370424</v>
      </c>
      <c r="X2199">
        <v>1377956</v>
      </c>
      <c r="Y2199">
        <v>909353</v>
      </c>
      <c r="Z2199">
        <v>459497</v>
      </c>
      <c r="AA2199">
        <v>206383</v>
      </c>
      <c r="AB2199">
        <v>9925568</v>
      </c>
      <c r="AC2199">
        <v>1575233</v>
      </c>
      <c r="AD2199" s="9">
        <v>1.7482548046412668E-5</v>
      </c>
      <c r="AE2199" s="9">
        <v>4.0448100233628226E-6</v>
      </c>
      <c r="AF2199" s="9">
        <v>3.5779583454089427E-6</v>
      </c>
      <c r="AG2199" s="9">
        <v>4.0997216289013972E-6</v>
      </c>
      <c r="AH2199" s="9">
        <v>4.2489403142856174E-6</v>
      </c>
      <c r="AI2199" s="9">
        <v>3.6485058638786244E-6</v>
      </c>
      <c r="AJ2199" s="9">
        <v>1.3788538966411119E-5</v>
      </c>
      <c r="AK2199" s="9">
        <v>2.859175699645792E-5</v>
      </c>
      <c r="AL2199" s="9">
        <v>1.0228576029876148E-4</v>
      </c>
      <c r="AM2199" s="9">
        <v>4.9422675317249969E-4</v>
      </c>
      <c r="AN2199" s="9">
        <v>2.3071727481993977E-5</v>
      </c>
      <c r="AO2199" s="9">
        <v>1.1109467615267075E-4</v>
      </c>
      <c r="AP2199" s="8">
        <v>9.9049999999999999E-2</v>
      </c>
      <c r="AQ2199" s="8" t="s">
        <v>5612</v>
      </c>
      <c r="AR2199" s="37">
        <v>0.42299999999999999</v>
      </c>
      <c r="AS2199" s="37">
        <v>0.60399999999999998</v>
      </c>
      <c r="AT2199" s="37">
        <v>0.61099999999999999</v>
      </c>
      <c r="AU2199" s="9">
        <v>2.9399999999999999E-4</v>
      </c>
      <c r="AV2199" s="9">
        <v>3.1439999999999997E-3</v>
      </c>
      <c r="AW2199" s="9">
        <v>1.2570000000000001E-3</v>
      </c>
      <c r="AX2199" s="9">
        <v>6.8499999999999998E-5</v>
      </c>
      <c r="AY2199" s="9">
        <v>1.3388888888888885E-4</v>
      </c>
      <c r="AZ2199" s="9">
        <v>2.3649999999999998E-4</v>
      </c>
    </row>
    <row r="2200" spans="1:52" x14ac:dyDescent="0.2">
      <c r="A2200" s="38" t="s">
        <v>25</v>
      </c>
      <c r="B2200" s="7">
        <v>2017</v>
      </c>
      <c r="C2200" s="3" t="s">
        <v>57</v>
      </c>
      <c r="D2200" t="s">
        <v>250</v>
      </c>
      <c r="E2200" t="s">
        <v>2709</v>
      </c>
      <c r="F2200">
        <v>10</v>
      </c>
      <c r="G2200">
        <v>5</v>
      </c>
      <c r="H2200">
        <v>5</v>
      </c>
      <c r="I2200">
        <v>5</v>
      </c>
      <c r="J2200">
        <v>5</v>
      </c>
      <c r="K2200">
        <v>5</v>
      </c>
      <c r="L2200">
        <v>29</v>
      </c>
      <c r="M2200">
        <v>34</v>
      </c>
      <c r="N2200">
        <v>71</v>
      </c>
      <c r="O2200">
        <v>132</v>
      </c>
      <c r="P2200">
        <v>301</v>
      </c>
      <c r="Q2200">
        <v>237</v>
      </c>
      <c r="R2200">
        <v>571999</v>
      </c>
      <c r="S2200">
        <v>1236152</v>
      </c>
      <c r="T2200">
        <v>1397445</v>
      </c>
      <c r="U2200">
        <v>1219595</v>
      </c>
      <c r="V2200">
        <v>1176764</v>
      </c>
      <c r="W2200">
        <v>1370424</v>
      </c>
      <c r="X2200">
        <v>1377956</v>
      </c>
      <c r="Y2200">
        <v>909353</v>
      </c>
      <c r="Z2200">
        <v>459497</v>
      </c>
      <c r="AA2200">
        <v>206383</v>
      </c>
      <c r="AB2200">
        <v>9925568</v>
      </c>
      <c r="AC2200">
        <v>1575233</v>
      </c>
      <c r="AD2200" s="9">
        <v>1.7482548046412668E-5</v>
      </c>
      <c r="AE2200" s="9">
        <v>4.0448100233628226E-6</v>
      </c>
      <c r="AF2200" s="9">
        <v>3.5779583454089427E-6</v>
      </c>
      <c r="AG2200" s="9">
        <v>4.0997216289013972E-6</v>
      </c>
      <c r="AH2200" s="9">
        <v>4.2489403142856174E-6</v>
      </c>
      <c r="AI2200" s="9">
        <v>3.6485058638786244E-6</v>
      </c>
      <c r="AJ2200" s="9">
        <v>2.1045664738206445E-5</v>
      </c>
      <c r="AK2200" s="9">
        <v>3.7389220687675746E-5</v>
      </c>
      <c r="AL2200" s="9">
        <v>1.5451678683429924E-4</v>
      </c>
      <c r="AM2200" s="9">
        <v>6.3958756292911722E-4</v>
      </c>
      <c r="AN2200" s="9">
        <v>3.0325720402096889E-5</v>
      </c>
      <c r="AO2200" s="9">
        <v>1.5045393284675982E-4</v>
      </c>
      <c r="AP2200" s="8">
        <v>7.6839999999999992E-2</v>
      </c>
      <c r="AQ2200" s="8" t="s">
        <v>5612</v>
      </c>
      <c r="AR2200" s="37">
        <v>0.43100000000000005</v>
      </c>
      <c r="AS2200" s="37">
        <v>0.61599999999999999</v>
      </c>
      <c r="AT2200" s="37">
        <v>0.63600000000000001</v>
      </c>
      <c r="AU2200" s="9">
        <v>6.0799999999999993E-4</v>
      </c>
      <c r="AV2200" s="9">
        <v>5.9979999999999999E-3</v>
      </c>
      <c r="AW2200" s="9">
        <v>2.343E-3</v>
      </c>
      <c r="AX2200" s="9">
        <v>6.2800000000000009E-5</v>
      </c>
      <c r="AY2200" s="9">
        <v>1.2586666666666667E-4</v>
      </c>
      <c r="AZ2200" s="9">
        <v>2.1740000000000003E-4</v>
      </c>
    </row>
    <row r="2201" spans="1:52" x14ac:dyDescent="0.2">
      <c r="A2201" s="38" t="s">
        <v>25</v>
      </c>
      <c r="B2201" s="7">
        <v>2017</v>
      </c>
      <c r="C2201" s="3" t="s">
        <v>58</v>
      </c>
      <c r="D2201" t="s">
        <v>250</v>
      </c>
      <c r="E2201" t="s">
        <v>2710</v>
      </c>
      <c r="F2201">
        <v>10</v>
      </c>
      <c r="G2201">
        <v>5</v>
      </c>
      <c r="H2201">
        <v>5</v>
      </c>
      <c r="I2201">
        <v>5</v>
      </c>
      <c r="J2201">
        <v>5</v>
      </c>
      <c r="K2201">
        <v>5</v>
      </c>
      <c r="L2201">
        <v>18</v>
      </c>
      <c r="M2201">
        <v>22</v>
      </c>
      <c r="N2201">
        <v>43</v>
      </c>
      <c r="O2201">
        <v>90</v>
      </c>
      <c r="P2201">
        <v>208</v>
      </c>
      <c r="Q2201">
        <v>155</v>
      </c>
      <c r="R2201">
        <v>571999</v>
      </c>
      <c r="S2201">
        <v>1236152</v>
      </c>
      <c r="T2201">
        <v>1397445</v>
      </c>
      <c r="U2201">
        <v>1219595</v>
      </c>
      <c r="V2201">
        <v>1176764</v>
      </c>
      <c r="W2201">
        <v>1370424</v>
      </c>
      <c r="X2201">
        <v>1377956</v>
      </c>
      <c r="Y2201">
        <v>909353</v>
      </c>
      <c r="Z2201">
        <v>459497</v>
      </c>
      <c r="AA2201">
        <v>206383</v>
      </c>
      <c r="AB2201">
        <v>9925568</v>
      </c>
      <c r="AC2201">
        <v>1575233</v>
      </c>
      <c r="AD2201" s="9">
        <v>1.7482548046412668E-5</v>
      </c>
      <c r="AE2201" s="9">
        <v>4.0448100233628226E-6</v>
      </c>
      <c r="AF2201" s="9">
        <v>3.5779583454089427E-6</v>
      </c>
      <c r="AG2201" s="9">
        <v>4.0997216289013972E-6</v>
      </c>
      <c r="AH2201" s="9">
        <v>4.2489403142856174E-6</v>
      </c>
      <c r="AI2201" s="9">
        <v>3.6485058638786244E-6</v>
      </c>
      <c r="AJ2201" s="9">
        <v>1.3062826389231586E-5</v>
      </c>
      <c r="AK2201" s="9">
        <v>2.4193025150849011E-5</v>
      </c>
      <c r="AL2201" s="9">
        <v>9.358058920950517E-5</v>
      </c>
      <c r="AM2201" s="9">
        <v>4.3608242926985265E-4</v>
      </c>
      <c r="AN2201" s="9">
        <v>2.0955979546963963E-5</v>
      </c>
      <c r="AO2201" s="9">
        <v>9.8398141735222668E-5</v>
      </c>
      <c r="AP2201" s="8">
        <v>3.3800000000000004E-2</v>
      </c>
      <c r="AQ2201" s="8" t="s">
        <v>5612</v>
      </c>
      <c r="AR2201" s="37">
        <v>0.436</v>
      </c>
      <c r="AS2201" s="37">
        <v>0.624</v>
      </c>
      <c r="AT2201" s="37">
        <v>0.63600000000000001</v>
      </c>
      <c r="AU2201" s="9">
        <v>6.4799999999999992E-4</v>
      </c>
      <c r="AV2201" s="9">
        <v>7.221E-3</v>
      </c>
      <c r="AW2201" s="9">
        <v>2.6830000000000001E-3</v>
      </c>
      <c r="AX2201" s="9">
        <v>9.7499999999999998E-6</v>
      </c>
      <c r="AY2201" s="9">
        <v>5.3194444444444449E-5</v>
      </c>
      <c r="AZ2201" s="9">
        <v>8.5000000000000006E-5</v>
      </c>
    </row>
    <row r="2202" spans="1:52" x14ac:dyDescent="0.2">
      <c r="A2202" s="38" t="s">
        <v>25</v>
      </c>
      <c r="B2202" s="7">
        <v>2017</v>
      </c>
      <c r="C2202" s="3" t="s">
        <v>59</v>
      </c>
      <c r="D2202" t="s">
        <v>250</v>
      </c>
      <c r="E2202" t="s">
        <v>2711</v>
      </c>
      <c r="F2202">
        <v>10</v>
      </c>
      <c r="G2202">
        <v>5</v>
      </c>
      <c r="H2202">
        <v>5</v>
      </c>
      <c r="I2202">
        <v>5</v>
      </c>
      <c r="J2202">
        <v>5</v>
      </c>
      <c r="K2202">
        <v>5</v>
      </c>
      <c r="L2202">
        <v>16</v>
      </c>
      <c r="M2202">
        <v>17</v>
      </c>
      <c r="N2202">
        <v>30</v>
      </c>
      <c r="O2202">
        <v>60</v>
      </c>
      <c r="P2202">
        <v>158</v>
      </c>
      <c r="Q2202">
        <v>107</v>
      </c>
      <c r="R2202">
        <v>571999</v>
      </c>
      <c r="S2202">
        <v>1236152</v>
      </c>
      <c r="T2202">
        <v>1397445</v>
      </c>
      <c r="U2202">
        <v>1219595</v>
      </c>
      <c r="V2202">
        <v>1176764</v>
      </c>
      <c r="W2202">
        <v>1370424</v>
      </c>
      <c r="X2202">
        <v>1377956</v>
      </c>
      <c r="Y2202">
        <v>909353</v>
      </c>
      <c r="Z2202">
        <v>459497</v>
      </c>
      <c r="AA2202">
        <v>206383</v>
      </c>
      <c r="AB2202">
        <v>9925568</v>
      </c>
      <c r="AC2202">
        <v>1575233</v>
      </c>
      <c r="AD2202" s="9">
        <v>1.7482548046412668E-5</v>
      </c>
      <c r="AE2202" s="9">
        <v>4.0448100233628226E-6</v>
      </c>
      <c r="AF2202" s="9">
        <v>3.5779583454089427E-6</v>
      </c>
      <c r="AG2202" s="9">
        <v>4.0997216289013972E-6</v>
      </c>
      <c r="AH2202" s="9">
        <v>4.2489403142856174E-6</v>
      </c>
      <c r="AI2202" s="9">
        <v>3.6485058638786244E-6</v>
      </c>
      <c r="AJ2202" s="9">
        <v>1.1611401234872521E-5</v>
      </c>
      <c r="AK2202" s="9">
        <v>1.8694610343837873E-5</v>
      </c>
      <c r="AL2202" s="9">
        <v>6.528878316942222E-5</v>
      </c>
      <c r="AM2202" s="9">
        <v>2.9072161951323512E-4</v>
      </c>
      <c r="AN2202" s="9">
        <v>1.5918484463559163E-5</v>
      </c>
      <c r="AO2202" s="9">
        <v>6.7926459133347254E-5</v>
      </c>
      <c r="AP2202" s="8">
        <v>1.9674999999999998E-2</v>
      </c>
      <c r="AQ2202" s="8" t="s">
        <v>5612</v>
      </c>
      <c r="AR2202" s="37">
        <v>0.44200000000000006</v>
      </c>
      <c r="AS2202" s="37">
        <v>0.626</v>
      </c>
      <c r="AT2202" s="37">
        <v>0.63600000000000001</v>
      </c>
      <c r="AU2202" s="9" t="s">
        <v>5612</v>
      </c>
      <c r="AV2202" s="9" t="s">
        <v>5612</v>
      </c>
      <c r="AW2202" s="9" t="s">
        <v>5612</v>
      </c>
      <c r="AX2202" s="9" t="s">
        <v>5612</v>
      </c>
      <c r="AY2202" s="9" t="s">
        <v>5612</v>
      </c>
      <c r="AZ2202" s="9" t="s">
        <v>5612</v>
      </c>
    </row>
    <row r="2203" spans="1:52" x14ac:dyDescent="0.2">
      <c r="A2203" s="38" t="s">
        <v>25</v>
      </c>
      <c r="B2203" s="7">
        <v>2017</v>
      </c>
      <c r="C2203" s="3" t="s">
        <v>60</v>
      </c>
      <c r="D2203" t="s">
        <v>250</v>
      </c>
      <c r="E2203" t="s">
        <v>2712</v>
      </c>
      <c r="F2203">
        <v>10</v>
      </c>
      <c r="G2203">
        <v>5</v>
      </c>
      <c r="H2203">
        <v>5</v>
      </c>
      <c r="I2203">
        <v>5</v>
      </c>
      <c r="J2203">
        <v>5</v>
      </c>
      <c r="K2203">
        <v>5</v>
      </c>
      <c r="L2203">
        <v>5</v>
      </c>
      <c r="M2203">
        <v>24</v>
      </c>
      <c r="N2203">
        <v>36</v>
      </c>
      <c r="O2203">
        <v>42</v>
      </c>
      <c r="P2203">
        <v>142</v>
      </c>
      <c r="Q2203">
        <v>102</v>
      </c>
      <c r="R2203">
        <v>571999</v>
      </c>
      <c r="S2203">
        <v>1236152</v>
      </c>
      <c r="T2203">
        <v>1397445</v>
      </c>
      <c r="U2203">
        <v>1219595</v>
      </c>
      <c r="V2203">
        <v>1176764</v>
      </c>
      <c r="W2203">
        <v>1370424</v>
      </c>
      <c r="X2203">
        <v>1377956</v>
      </c>
      <c r="Y2203">
        <v>909353</v>
      </c>
      <c r="Z2203">
        <v>459497</v>
      </c>
      <c r="AA2203">
        <v>206383</v>
      </c>
      <c r="AB2203">
        <v>9925568</v>
      </c>
      <c r="AC2203">
        <v>1575233</v>
      </c>
      <c r="AD2203" s="9">
        <v>1.7482548046412668E-5</v>
      </c>
      <c r="AE2203" s="9">
        <v>4.0448100233628226E-6</v>
      </c>
      <c r="AF2203" s="9">
        <v>3.5779583454089427E-6</v>
      </c>
      <c r="AG2203" s="9">
        <v>4.0997216289013972E-6</v>
      </c>
      <c r="AH2203" s="9">
        <v>4.2489403142856174E-6</v>
      </c>
      <c r="AI2203" s="9">
        <v>3.6485058638786244E-6</v>
      </c>
      <c r="AJ2203" s="9">
        <v>3.6285628858976629E-6</v>
      </c>
      <c r="AK2203" s="9">
        <v>2.6392391073653466E-5</v>
      </c>
      <c r="AL2203" s="9">
        <v>7.8346539803306653E-5</v>
      </c>
      <c r="AM2203" s="9">
        <v>2.0350513365926458E-4</v>
      </c>
      <c r="AN2203" s="9">
        <v>1.4306486036869627E-5</v>
      </c>
      <c r="AO2203" s="9">
        <v>6.475232552898523E-5</v>
      </c>
      <c r="AP2203" s="8">
        <v>1.1260000000000001E-2</v>
      </c>
      <c r="AQ2203" s="8" t="s">
        <v>5612</v>
      </c>
      <c r="AR2203" s="37" t="s">
        <v>5612</v>
      </c>
      <c r="AS2203" s="37" t="s">
        <v>5612</v>
      </c>
      <c r="AT2203" s="37" t="s">
        <v>5612</v>
      </c>
      <c r="AU2203" s="9" t="s">
        <v>5612</v>
      </c>
      <c r="AV2203" s="9" t="s">
        <v>5612</v>
      </c>
      <c r="AW2203" s="9" t="s">
        <v>5612</v>
      </c>
      <c r="AX2203" s="9" t="s">
        <v>5612</v>
      </c>
      <c r="AY2203" s="9" t="s">
        <v>5612</v>
      </c>
      <c r="AZ2203" s="9" t="s">
        <v>5612</v>
      </c>
    </row>
    <row r="2204" spans="1:52" x14ac:dyDescent="0.2">
      <c r="A2204" s="38" t="s">
        <v>25</v>
      </c>
      <c r="B2204" s="7">
        <v>2017</v>
      </c>
      <c r="C2204" s="3" t="s">
        <v>61</v>
      </c>
      <c r="D2204" t="s">
        <v>250</v>
      </c>
      <c r="E2204" t="s">
        <v>2713</v>
      </c>
      <c r="F2204">
        <v>10</v>
      </c>
      <c r="G2204">
        <v>5</v>
      </c>
      <c r="H2204">
        <v>5</v>
      </c>
      <c r="I2204">
        <v>5</v>
      </c>
      <c r="J2204">
        <v>5</v>
      </c>
      <c r="K2204">
        <v>5</v>
      </c>
      <c r="L2204">
        <v>12</v>
      </c>
      <c r="M2204">
        <v>17</v>
      </c>
      <c r="N2204">
        <v>31</v>
      </c>
      <c r="O2204">
        <v>42</v>
      </c>
      <c r="P2204">
        <v>137</v>
      </c>
      <c r="Q2204">
        <v>90</v>
      </c>
      <c r="R2204">
        <v>571999</v>
      </c>
      <c r="S2204">
        <v>1236152</v>
      </c>
      <c r="T2204">
        <v>1397445</v>
      </c>
      <c r="U2204">
        <v>1219595</v>
      </c>
      <c r="V2204">
        <v>1176764</v>
      </c>
      <c r="W2204">
        <v>1370424</v>
      </c>
      <c r="X2204">
        <v>1377956</v>
      </c>
      <c r="Y2204">
        <v>909353</v>
      </c>
      <c r="Z2204">
        <v>459497</v>
      </c>
      <c r="AA2204">
        <v>206383</v>
      </c>
      <c r="AB2204">
        <v>9925568</v>
      </c>
      <c r="AC2204">
        <v>1575233</v>
      </c>
      <c r="AD2204" s="9">
        <v>1.7482548046412668E-5</v>
      </c>
      <c r="AE2204" s="9">
        <v>4.0448100233628226E-6</v>
      </c>
      <c r="AF2204" s="9">
        <v>3.5779583454089427E-6</v>
      </c>
      <c r="AG2204" s="9">
        <v>4.0997216289013972E-6</v>
      </c>
      <c r="AH2204" s="9">
        <v>4.2489403142856174E-6</v>
      </c>
      <c r="AI2204" s="9">
        <v>3.6485058638786244E-6</v>
      </c>
      <c r="AJ2204" s="9">
        <v>8.7085509261543912E-6</v>
      </c>
      <c r="AK2204" s="9">
        <v>1.8694610343837873E-5</v>
      </c>
      <c r="AL2204" s="9">
        <v>6.746507594173629E-5</v>
      </c>
      <c r="AM2204" s="9">
        <v>2.0350513365926458E-4</v>
      </c>
      <c r="AN2204" s="9">
        <v>1.3802736528529148E-5</v>
      </c>
      <c r="AO2204" s="9">
        <v>5.7134404878516387E-5</v>
      </c>
      <c r="AP2204" s="8">
        <v>7.3750000000000005E-3</v>
      </c>
      <c r="AQ2204" s="8" t="s">
        <v>5612</v>
      </c>
      <c r="AR2204" s="37" t="s">
        <v>5612</v>
      </c>
      <c r="AS2204" s="37" t="s">
        <v>5612</v>
      </c>
      <c r="AT2204" s="37" t="s">
        <v>5612</v>
      </c>
      <c r="AU2204" s="9" t="s">
        <v>5612</v>
      </c>
      <c r="AV2204" s="9" t="s">
        <v>5612</v>
      </c>
      <c r="AW2204" s="9" t="s">
        <v>5612</v>
      </c>
      <c r="AX2204" s="9" t="s">
        <v>5612</v>
      </c>
      <c r="AY2204" s="9" t="s">
        <v>5612</v>
      </c>
      <c r="AZ2204" s="9" t="s">
        <v>5612</v>
      </c>
    </row>
    <row r="2205" spans="1:52" x14ac:dyDescent="0.2">
      <c r="A2205" s="38" t="s">
        <v>25</v>
      </c>
      <c r="B2205" s="7">
        <v>2017</v>
      </c>
      <c r="C2205" s="3" t="s">
        <v>62</v>
      </c>
      <c r="D2205" t="s">
        <v>250</v>
      </c>
      <c r="E2205" t="s">
        <v>2714</v>
      </c>
      <c r="F2205">
        <v>10</v>
      </c>
      <c r="G2205">
        <v>5</v>
      </c>
      <c r="H2205">
        <v>5</v>
      </c>
      <c r="I2205">
        <v>5</v>
      </c>
      <c r="J2205">
        <v>5</v>
      </c>
      <c r="K2205">
        <v>5</v>
      </c>
      <c r="L2205">
        <v>11</v>
      </c>
      <c r="M2205">
        <v>18</v>
      </c>
      <c r="N2205">
        <v>28</v>
      </c>
      <c r="O2205">
        <v>41</v>
      </c>
      <c r="P2205">
        <v>133</v>
      </c>
      <c r="Q2205">
        <v>87</v>
      </c>
      <c r="R2205">
        <v>571999</v>
      </c>
      <c r="S2205">
        <v>1236152</v>
      </c>
      <c r="T2205">
        <v>1397445</v>
      </c>
      <c r="U2205">
        <v>1219595</v>
      </c>
      <c r="V2205">
        <v>1176764</v>
      </c>
      <c r="W2205">
        <v>1370424</v>
      </c>
      <c r="X2205">
        <v>1377956</v>
      </c>
      <c r="Y2205">
        <v>909353</v>
      </c>
      <c r="Z2205">
        <v>459497</v>
      </c>
      <c r="AA2205">
        <v>206383</v>
      </c>
      <c r="AB2205">
        <v>9925568</v>
      </c>
      <c r="AC2205">
        <v>1575233</v>
      </c>
      <c r="AD2205" s="9">
        <v>1.7482548046412668E-5</v>
      </c>
      <c r="AE2205" s="9">
        <v>4.0448100233628226E-6</v>
      </c>
      <c r="AF2205" s="9">
        <v>3.5779583454089427E-6</v>
      </c>
      <c r="AG2205" s="9">
        <v>4.0997216289013972E-6</v>
      </c>
      <c r="AH2205" s="9">
        <v>4.2489403142856174E-6</v>
      </c>
      <c r="AI2205" s="9">
        <v>3.6485058638786244E-6</v>
      </c>
      <c r="AJ2205" s="9">
        <v>7.9828383489748585E-6</v>
      </c>
      <c r="AK2205" s="9">
        <v>1.9794293305240098E-5</v>
      </c>
      <c r="AL2205" s="9">
        <v>6.0936197624794066E-5</v>
      </c>
      <c r="AM2205" s="9">
        <v>1.9865977333404397E-4</v>
      </c>
      <c r="AN2205" s="9">
        <v>1.3399736921856765E-5</v>
      </c>
      <c r="AO2205" s="9">
        <v>5.5229924715899172E-5</v>
      </c>
      <c r="AP2205" s="8">
        <v>7.28E-3</v>
      </c>
      <c r="AQ2205" s="8" t="s">
        <v>5612</v>
      </c>
      <c r="AR2205" s="37">
        <v>1.7000000000000001E-2</v>
      </c>
      <c r="AS2205" s="37">
        <v>1.7000000000000001E-2</v>
      </c>
      <c r="AT2205" s="37">
        <v>6.7000000000000004E-2</v>
      </c>
      <c r="AU2205" s="9" t="s">
        <v>5612</v>
      </c>
      <c r="AV2205" s="9" t="s">
        <v>5612</v>
      </c>
      <c r="AW2205" s="9" t="s">
        <v>5612</v>
      </c>
      <c r="AX2205" s="9" t="s">
        <v>5612</v>
      </c>
      <c r="AY2205" s="9" t="s">
        <v>5612</v>
      </c>
      <c r="AZ2205" s="9" t="s">
        <v>5612</v>
      </c>
    </row>
    <row r="2206" spans="1:52" x14ac:dyDescent="0.2">
      <c r="A2206" s="38" t="s">
        <v>25</v>
      </c>
      <c r="B2206" s="7">
        <v>2017</v>
      </c>
      <c r="C2206" s="3" t="s">
        <v>63</v>
      </c>
      <c r="D2206" t="s">
        <v>250</v>
      </c>
      <c r="E2206" t="s">
        <v>2715</v>
      </c>
      <c r="F2206">
        <v>10</v>
      </c>
      <c r="G2206">
        <v>5</v>
      </c>
      <c r="H2206">
        <v>5</v>
      </c>
      <c r="I2206">
        <v>5</v>
      </c>
      <c r="J2206">
        <v>5</v>
      </c>
      <c r="K2206">
        <v>5</v>
      </c>
      <c r="L2206">
        <v>5</v>
      </c>
      <c r="M2206">
        <v>16</v>
      </c>
      <c r="N2206">
        <v>17</v>
      </c>
      <c r="O2206">
        <v>38</v>
      </c>
      <c r="P2206">
        <v>111</v>
      </c>
      <c r="Q2206">
        <v>71</v>
      </c>
      <c r="R2206">
        <v>571999</v>
      </c>
      <c r="S2206">
        <v>1236152</v>
      </c>
      <c r="T2206">
        <v>1397445</v>
      </c>
      <c r="U2206">
        <v>1219595</v>
      </c>
      <c r="V2206">
        <v>1176764</v>
      </c>
      <c r="W2206">
        <v>1370424</v>
      </c>
      <c r="X2206">
        <v>1377956</v>
      </c>
      <c r="Y2206">
        <v>909353</v>
      </c>
      <c r="Z2206">
        <v>459497</v>
      </c>
      <c r="AA2206">
        <v>206383</v>
      </c>
      <c r="AB2206">
        <v>9925568</v>
      </c>
      <c r="AC2206">
        <v>1575233</v>
      </c>
      <c r="AD2206" s="9">
        <v>1.7482548046412668E-5</v>
      </c>
      <c r="AE2206" s="9">
        <v>4.0448100233628226E-6</v>
      </c>
      <c r="AF2206" s="9">
        <v>3.5779583454089427E-6</v>
      </c>
      <c r="AG2206" s="9">
        <v>4.0997216289013972E-6</v>
      </c>
      <c r="AH2206" s="9">
        <v>4.2489403142856174E-6</v>
      </c>
      <c r="AI2206" s="9">
        <v>3.6485058638786244E-6</v>
      </c>
      <c r="AJ2206" s="9">
        <v>3.6285628858976629E-6</v>
      </c>
      <c r="AK2206" s="9">
        <v>1.7594927382435644E-5</v>
      </c>
      <c r="AL2206" s="9">
        <v>3.6996977129339257E-5</v>
      </c>
      <c r="AM2206" s="9">
        <v>1.8412369235838223E-4</v>
      </c>
      <c r="AN2206" s="9">
        <v>1.1183239085158653E-5</v>
      </c>
      <c r="AO2206" s="9">
        <v>4.5072697181940703E-5</v>
      </c>
      <c r="AP2206" s="8">
        <v>2.0575000000000003E-2</v>
      </c>
      <c r="AQ2206" s="8" t="s">
        <v>5612</v>
      </c>
      <c r="AR2206" s="37">
        <v>7.5999999999999998E-2</v>
      </c>
      <c r="AS2206" s="37">
        <v>0.12400000000000001</v>
      </c>
      <c r="AT2206" s="37">
        <v>0.14099999999999999</v>
      </c>
      <c r="AU2206" s="9" t="s">
        <v>5612</v>
      </c>
      <c r="AV2206" s="9" t="s">
        <v>5612</v>
      </c>
      <c r="AW2206" s="9" t="s">
        <v>5612</v>
      </c>
      <c r="AX2206" s="9" t="s">
        <v>5612</v>
      </c>
      <c r="AY2206" s="9" t="s">
        <v>5612</v>
      </c>
      <c r="AZ2206" s="9" t="s">
        <v>5612</v>
      </c>
    </row>
    <row r="2207" spans="1:52" x14ac:dyDescent="0.2">
      <c r="A2207" s="38" t="s">
        <v>25</v>
      </c>
      <c r="B2207" s="7">
        <v>2017</v>
      </c>
      <c r="C2207" s="3" t="s">
        <v>64</v>
      </c>
      <c r="D2207" t="s">
        <v>250</v>
      </c>
      <c r="E2207" t="s">
        <v>2716</v>
      </c>
      <c r="F2207">
        <v>10</v>
      </c>
      <c r="G2207">
        <v>5</v>
      </c>
      <c r="H2207">
        <v>5</v>
      </c>
      <c r="I2207">
        <v>5</v>
      </c>
      <c r="J2207">
        <v>5</v>
      </c>
      <c r="K2207">
        <v>5</v>
      </c>
      <c r="L2207">
        <v>18</v>
      </c>
      <c r="M2207">
        <v>18</v>
      </c>
      <c r="N2207">
        <v>29</v>
      </c>
      <c r="O2207">
        <v>52</v>
      </c>
      <c r="P2207">
        <v>152</v>
      </c>
      <c r="Q2207">
        <v>99</v>
      </c>
      <c r="R2207">
        <v>571999</v>
      </c>
      <c r="S2207">
        <v>1236152</v>
      </c>
      <c r="T2207">
        <v>1397445</v>
      </c>
      <c r="U2207">
        <v>1219595</v>
      </c>
      <c r="V2207">
        <v>1176764</v>
      </c>
      <c r="W2207">
        <v>1370424</v>
      </c>
      <c r="X2207">
        <v>1377956</v>
      </c>
      <c r="Y2207">
        <v>909353</v>
      </c>
      <c r="Z2207">
        <v>459497</v>
      </c>
      <c r="AA2207">
        <v>206383</v>
      </c>
      <c r="AB2207">
        <v>9925568</v>
      </c>
      <c r="AC2207">
        <v>1575233</v>
      </c>
      <c r="AD2207" s="9">
        <v>1.7482548046412668E-5</v>
      </c>
      <c r="AE2207" s="9">
        <v>4.0448100233628226E-6</v>
      </c>
      <c r="AF2207" s="9">
        <v>3.5779583454089427E-6</v>
      </c>
      <c r="AG2207" s="9">
        <v>4.0997216289013972E-6</v>
      </c>
      <c r="AH2207" s="9">
        <v>4.2489403142856174E-6</v>
      </c>
      <c r="AI2207" s="9">
        <v>3.6485058638786244E-6</v>
      </c>
      <c r="AJ2207" s="9">
        <v>1.3062826389231586E-5</v>
      </c>
      <c r="AK2207" s="9">
        <v>1.9794293305240098E-5</v>
      </c>
      <c r="AL2207" s="9">
        <v>6.3112490397108136E-5</v>
      </c>
      <c r="AM2207" s="9">
        <v>2.5195873691147042E-4</v>
      </c>
      <c r="AN2207" s="9">
        <v>1.5313985053550587E-5</v>
      </c>
      <c r="AO2207" s="9">
        <v>6.2847845366368029E-5</v>
      </c>
      <c r="AP2207" s="8">
        <v>3.3774999999999999E-2</v>
      </c>
      <c r="AQ2207" s="8" t="s">
        <v>5612</v>
      </c>
      <c r="AR2207" s="37">
        <v>0.22700000000000001</v>
      </c>
      <c r="AS2207" s="37">
        <v>0.37700000000000006</v>
      </c>
      <c r="AT2207" s="37">
        <v>0.35000000000000003</v>
      </c>
      <c r="AU2207" s="9">
        <v>0</v>
      </c>
      <c r="AV2207" s="9">
        <v>1.0000000000000001E-5</v>
      </c>
      <c r="AW2207" s="9">
        <v>0</v>
      </c>
      <c r="AX2207" s="9">
        <v>0</v>
      </c>
      <c r="AY2207" s="9">
        <v>3.8888888888888895E-7</v>
      </c>
      <c r="AZ2207" s="9">
        <v>0</v>
      </c>
    </row>
    <row r="2208" spans="1:52" x14ac:dyDescent="0.2">
      <c r="A2208" s="38" t="s">
        <v>25</v>
      </c>
      <c r="B2208" s="7">
        <v>2017</v>
      </c>
      <c r="C2208" s="3" t="s">
        <v>65</v>
      </c>
      <c r="D2208" t="s">
        <v>250</v>
      </c>
      <c r="E2208" t="s">
        <v>2717</v>
      </c>
      <c r="F2208">
        <v>10</v>
      </c>
      <c r="G2208">
        <v>5</v>
      </c>
      <c r="H2208">
        <v>5</v>
      </c>
      <c r="I2208">
        <v>5</v>
      </c>
      <c r="J2208">
        <v>5</v>
      </c>
      <c r="K2208">
        <v>5</v>
      </c>
      <c r="L2208">
        <v>5</v>
      </c>
      <c r="M2208">
        <v>25</v>
      </c>
      <c r="N2208">
        <v>22</v>
      </c>
      <c r="O2208">
        <v>50</v>
      </c>
      <c r="P2208">
        <v>137</v>
      </c>
      <c r="Q2208">
        <v>97</v>
      </c>
      <c r="R2208">
        <v>571999</v>
      </c>
      <c r="S2208">
        <v>1236152</v>
      </c>
      <c r="T2208">
        <v>1397445</v>
      </c>
      <c r="U2208">
        <v>1219595</v>
      </c>
      <c r="V2208">
        <v>1176764</v>
      </c>
      <c r="W2208">
        <v>1370424</v>
      </c>
      <c r="X2208">
        <v>1377956</v>
      </c>
      <c r="Y2208">
        <v>909353</v>
      </c>
      <c r="Z2208">
        <v>459497</v>
      </c>
      <c r="AA2208">
        <v>206383</v>
      </c>
      <c r="AB2208">
        <v>9925568</v>
      </c>
      <c r="AC2208">
        <v>1575233</v>
      </c>
      <c r="AD2208" s="9">
        <v>1.7482548046412668E-5</v>
      </c>
      <c r="AE2208" s="9">
        <v>4.0448100233628226E-6</v>
      </c>
      <c r="AF2208" s="9">
        <v>3.5779583454089427E-6</v>
      </c>
      <c r="AG2208" s="9">
        <v>4.0997216289013972E-6</v>
      </c>
      <c r="AH2208" s="9">
        <v>4.2489403142856174E-6</v>
      </c>
      <c r="AI2208" s="9">
        <v>3.6485058638786244E-6</v>
      </c>
      <c r="AJ2208" s="9">
        <v>3.6285628858976629E-6</v>
      </c>
      <c r="AK2208" s="9">
        <v>2.7492074035055695E-5</v>
      </c>
      <c r="AL2208" s="9">
        <v>4.7878440990909627E-5</v>
      </c>
      <c r="AM2208" s="9">
        <v>2.4226801626102924E-4</v>
      </c>
      <c r="AN2208" s="9">
        <v>1.3802736528529148E-5</v>
      </c>
      <c r="AO2208" s="9">
        <v>6.157819192462322E-5</v>
      </c>
      <c r="AP2208" s="8">
        <v>4.0739999999999998E-2</v>
      </c>
      <c r="AQ2208" s="8">
        <v>0.90599999999999992</v>
      </c>
      <c r="AR2208" s="37">
        <v>0.312</v>
      </c>
      <c r="AS2208" s="37">
        <v>0.48299999999999998</v>
      </c>
      <c r="AT2208" s="37">
        <v>0.47899999999999998</v>
      </c>
      <c r="AU2208" s="9">
        <v>0</v>
      </c>
      <c r="AV2208" s="9">
        <v>1.3099999999999999E-4</v>
      </c>
      <c r="AW2208" s="9">
        <v>3.1999999999999999E-5</v>
      </c>
      <c r="AX2208" s="9">
        <v>0</v>
      </c>
      <c r="AY2208" s="9">
        <v>5.2499999999999997E-6</v>
      </c>
      <c r="AZ2208" s="9">
        <v>8.2500000000000006E-6</v>
      </c>
    </row>
    <row r="2209" spans="1:52" x14ac:dyDescent="0.2">
      <c r="A2209" s="5" t="s">
        <v>25</v>
      </c>
      <c r="B2209" s="7">
        <v>2017</v>
      </c>
      <c r="C2209" s="3" t="s">
        <v>66</v>
      </c>
      <c r="D2209" t="s">
        <v>250</v>
      </c>
      <c r="E2209" t="s">
        <v>2718</v>
      </c>
      <c r="F2209">
        <v>10</v>
      </c>
      <c r="G2209">
        <v>5</v>
      </c>
      <c r="H2209">
        <v>5</v>
      </c>
      <c r="I2209">
        <v>5</v>
      </c>
      <c r="J2209">
        <v>5</v>
      </c>
      <c r="K2209">
        <v>10</v>
      </c>
      <c r="L2209">
        <v>19</v>
      </c>
      <c r="M2209">
        <v>25</v>
      </c>
      <c r="N2209">
        <v>52</v>
      </c>
      <c r="O2209">
        <v>62</v>
      </c>
      <c r="P2209">
        <v>198</v>
      </c>
      <c r="Q2209">
        <v>139</v>
      </c>
      <c r="R2209">
        <v>571999</v>
      </c>
      <c r="S2209">
        <v>1236152</v>
      </c>
      <c r="T2209">
        <v>1397445</v>
      </c>
      <c r="U2209">
        <v>1219595</v>
      </c>
      <c r="V2209">
        <v>1176764</v>
      </c>
      <c r="W2209">
        <v>1370424</v>
      </c>
      <c r="X2209">
        <v>1377956</v>
      </c>
      <c r="Y2209">
        <v>909353</v>
      </c>
      <c r="Z2209">
        <v>459497</v>
      </c>
      <c r="AA2209">
        <v>206383</v>
      </c>
      <c r="AB2209">
        <v>9925568</v>
      </c>
      <c r="AC2209">
        <v>1575233</v>
      </c>
      <c r="AD2209" s="9">
        <v>1.7482548046412668E-5</v>
      </c>
      <c r="AE2209" s="9">
        <v>4.0448100233628226E-6</v>
      </c>
      <c r="AF2209" s="9">
        <v>3.5779583454089427E-6</v>
      </c>
      <c r="AG2209" s="9">
        <v>4.0997216289013972E-6</v>
      </c>
      <c r="AH2209" s="9">
        <v>4.2489403142856174E-6</v>
      </c>
      <c r="AI2209" s="9">
        <v>7.2970117277572488E-6</v>
      </c>
      <c r="AJ2209" s="9">
        <v>1.3788538966411119E-5</v>
      </c>
      <c r="AK2209" s="9">
        <v>2.7492074035055695E-5</v>
      </c>
      <c r="AL2209" s="9">
        <v>1.1316722416033184E-4</v>
      </c>
      <c r="AM2209" s="9">
        <v>3.0041234016367626E-4</v>
      </c>
      <c r="AN2209" s="9">
        <v>1.9948480530283004E-5</v>
      </c>
      <c r="AO2209" s="9">
        <v>8.8240914201264192E-5</v>
      </c>
      <c r="AP2209" s="8">
        <v>5.5349999999999996E-2</v>
      </c>
      <c r="AQ2209" s="8" t="s">
        <v>5612</v>
      </c>
      <c r="AR2209" s="37">
        <v>0.34299999999999997</v>
      </c>
      <c r="AS2209" s="37">
        <v>0.51200000000000001</v>
      </c>
      <c r="AT2209" s="37">
        <v>0.53700000000000003</v>
      </c>
      <c r="AU2209" s="9">
        <v>7.2999999999999999E-5</v>
      </c>
      <c r="AV2209" s="9">
        <v>1.5719999999999998E-3</v>
      </c>
      <c r="AW2209" s="9">
        <v>5.8200000000000005E-4</v>
      </c>
      <c r="AX2209" s="9">
        <v>1.4599999999999999E-5</v>
      </c>
      <c r="AY2209" s="9">
        <v>6.1755555555555506E-5</v>
      </c>
      <c r="AZ2209" s="9">
        <v>1.0999999999999999E-4</v>
      </c>
    </row>
    <row r="2210" spans="1:52" x14ac:dyDescent="0.2">
      <c r="A2210" s="38" t="s">
        <v>26</v>
      </c>
      <c r="B2210" s="7">
        <v>2010</v>
      </c>
      <c r="C2210" s="3" t="s">
        <v>55</v>
      </c>
      <c r="D2210" t="s">
        <v>251</v>
      </c>
      <c r="E2210" t="s">
        <v>2719</v>
      </c>
      <c r="F2210">
        <v>10</v>
      </c>
      <c r="G2210">
        <v>5</v>
      </c>
      <c r="H2210">
        <v>5</v>
      </c>
      <c r="I2210">
        <v>5</v>
      </c>
      <c r="J2210">
        <v>5</v>
      </c>
      <c r="K2210">
        <v>5</v>
      </c>
      <c r="L2210">
        <v>5</v>
      </c>
      <c r="M2210">
        <v>5</v>
      </c>
      <c r="N2210">
        <v>14</v>
      </c>
      <c r="O2210">
        <v>35</v>
      </c>
      <c r="P2210">
        <v>94</v>
      </c>
      <c r="Q2210">
        <v>54</v>
      </c>
      <c r="R2210">
        <v>352610</v>
      </c>
      <c r="S2210">
        <v>703787</v>
      </c>
      <c r="T2210">
        <v>734518</v>
      </c>
      <c r="U2210">
        <v>692659</v>
      </c>
      <c r="V2210">
        <v>714004</v>
      </c>
      <c r="W2210">
        <v>800896</v>
      </c>
      <c r="X2210">
        <v>585277</v>
      </c>
      <c r="Y2210">
        <v>333857</v>
      </c>
      <c r="Z2210">
        <v>224682</v>
      </c>
      <c r="AA2210">
        <v>99624</v>
      </c>
      <c r="AB2210">
        <v>5241914</v>
      </c>
      <c r="AC2210">
        <v>658163</v>
      </c>
      <c r="AD2210" s="9">
        <v>2.8359944414508949E-5</v>
      </c>
      <c r="AE2210" s="9">
        <v>7.1044222186542237E-6</v>
      </c>
      <c r="AF2210" s="9">
        <v>6.8071851200379022E-6</v>
      </c>
      <c r="AG2210" s="9">
        <v>7.2185592044570273E-6</v>
      </c>
      <c r="AH2210" s="9">
        <v>7.0027618892891358E-6</v>
      </c>
      <c r="AI2210" s="9">
        <v>6.2430078312290236E-6</v>
      </c>
      <c r="AJ2210" s="9">
        <v>8.5429634173220537E-6</v>
      </c>
      <c r="AK2210" s="9">
        <v>1.4976471962546839E-5</v>
      </c>
      <c r="AL2210" s="9">
        <v>6.2310287428454442E-5</v>
      </c>
      <c r="AM2210" s="9">
        <v>3.5132096683530075E-4</v>
      </c>
      <c r="AN2210" s="9">
        <v>1.7932381187482282E-5</v>
      </c>
      <c r="AO2210" s="9">
        <v>8.2046544700932749E-5</v>
      </c>
      <c r="AP2210" s="8" t="s">
        <v>5612</v>
      </c>
      <c r="AQ2210" s="8" t="s">
        <v>5612</v>
      </c>
      <c r="AR2210" s="37">
        <v>0.498</v>
      </c>
      <c r="AS2210" s="37">
        <v>0.73699999999999999</v>
      </c>
      <c r="AT2210" s="37" t="s">
        <v>54</v>
      </c>
      <c r="AU2210" s="9">
        <v>8.6099999999999989E-4</v>
      </c>
      <c r="AV2210" s="9">
        <v>8.6099999999999989E-4</v>
      </c>
      <c r="AW2210" s="9">
        <v>2.5300000000000002E-4</v>
      </c>
      <c r="AX2210" s="9">
        <v>1.2500000000000001E-6</v>
      </c>
      <c r="AY2210" s="9">
        <v>1.9444444444444447E-7</v>
      </c>
      <c r="AZ2210" s="9">
        <v>0</v>
      </c>
    </row>
    <row r="2211" spans="1:52" x14ac:dyDescent="0.2">
      <c r="A2211" s="38" t="s">
        <v>26</v>
      </c>
      <c r="B2211" s="7">
        <v>2010</v>
      </c>
      <c r="C2211" s="3" t="s">
        <v>56</v>
      </c>
      <c r="D2211" t="s">
        <v>251</v>
      </c>
      <c r="E2211" t="s">
        <v>2720</v>
      </c>
      <c r="F2211">
        <v>10</v>
      </c>
      <c r="G2211">
        <v>5</v>
      </c>
      <c r="H2211">
        <v>5</v>
      </c>
      <c r="I2211">
        <v>5</v>
      </c>
      <c r="J2211">
        <v>5</v>
      </c>
      <c r="K2211">
        <v>5</v>
      </c>
      <c r="L2211">
        <v>5</v>
      </c>
      <c r="M2211">
        <v>5</v>
      </c>
      <c r="N2211">
        <v>5</v>
      </c>
      <c r="O2211">
        <v>19</v>
      </c>
      <c r="P2211">
        <v>69</v>
      </c>
      <c r="Q2211">
        <v>29</v>
      </c>
      <c r="R2211">
        <v>352610</v>
      </c>
      <c r="S2211">
        <v>703787</v>
      </c>
      <c r="T2211">
        <v>734518</v>
      </c>
      <c r="U2211">
        <v>692659</v>
      </c>
      <c r="V2211">
        <v>714004</v>
      </c>
      <c r="W2211">
        <v>800896</v>
      </c>
      <c r="X2211">
        <v>585277</v>
      </c>
      <c r="Y2211">
        <v>333857</v>
      </c>
      <c r="Z2211">
        <v>224682</v>
      </c>
      <c r="AA2211">
        <v>99624</v>
      </c>
      <c r="AB2211">
        <v>5241914</v>
      </c>
      <c r="AC2211">
        <v>658163</v>
      </c>
      <c r="AD2211" s="9">
        <v>2.8359944414508949E-5</v>
      </c>
      <c r="AE2211" s="9">
        <v>7.1044222186542237E-6</v>
      </c>
      <c r="AF2211" s="9">
        <v>6.8071851200379022E-6</v>
      </c>
      <c r="AG2211" s="9">
        <v>7.2185592044570273E-6</v>
      </c>
      <c r="AH2211" s="9">
        <v>7.0027618892891358E-6</v>
      </c>
      <c r="AI2211" s="9">
        <v>6.2430078312290236E-6</v>
      </c>
      <c r="AJ2211" s="9">
        <v>8.5429634173220537E-6</v>
      </c>
      <c r="AK2211" s="9">
        <v>1.4976471962546839E-5</v>
      </c>
      <c r="AL2211" s="9">
        <v>2.2253674081590871E-5</v>
      </c>
      <c r="AM2211" s="9">
        <v>1.9071709628202039E-4</v>
      </c>
      <c r="AN2211" s="9">
        <v>1.3163130871662526E-5</v>
      </c>
      <c r="AO2211" s="9">
        <v>4.4062033265315733E-5</v>
      </c>
      <c r="AP2211" s="8" t="s">
        <v>5612</v>
      </c>
      <c r="AQ2211" s="8" t="s">
        <v>5612</v>
      </c>
      <c r="AR2211" s="37">
        <v>0.50800000000000001</v>
      </c>
      <c r="AS2211" s="37">
        <v>0.75600000000000001</v>
      </c>
      <c r="AT2211" s="37" t="s">
        <v>54</v>
      </c>
      <c r="AU2211" s="9">
        <v>8.6099999999999989E-4</v>
      </c>
      <c r="AV2211" s="9">
        <v>8.6099999999999989E-4</v>
      </c>
      <c r="AW2211" s="9">
        <v>2.5599999999999999E-4</v>
      </c>
      <c r="AX2211" s="9">
        <v>0</v>
      </c>
      <c r="AY2211" s="9">
        <v>2.7777777777777781E-7</v>
      </c>
      <c r="AZ2211" s="9">
        <v>7.5000000000000002E-7</v>
      </c>
    </row>
    <row r="2212" spans="1:52" x14ac:dyDescent="0.2">
      <c r="A2212" s="38" t="s">
        <v>26</v>
      </c>
      <c r="B2212" s="7">
        <v>2010</v>
      </c>
      <c r="C2212" s="3" t="s">
        <v>57</v>
      </c>
      <c r="D2212" t="s">
        <v>251</v>
      </c>
      <c r="E2212" t="s">
        <v>2721</v>
      </c>
      <c r="F2212">
        <v>10</v>
      </c>
      <c r="G2212">
        <v>5</v>
      </c>
      <c r="H2212">
        <v>5</v>
      </c>
      <c r="I2212">
        <v>5</v>
      </c>
      <c r="J2212">
        <v>5</v>
      </c>
      <c r="K2212">
        <v>5</v>
      </c>
      <c r="L2212">
        <v>5</v>
      </c>
      <c r="M2212">
        <v>5</v>
      </c>
      <c r="N2212">
        <v>15</v>
      </c>
      <c r="O2212">
        <v>40</v>
      </c>
      <c r="P2212">
        <v>100</v>
      </c>
      <c r="Q2212">
        <v>60</v>
      </c>
      <c r="R2212">
        <v>352610</v>
      </c>
      <c r="S2212">
        <v>703787</v>
      </c>
      <c r="T2212">
        <v>734518</v>
      </c>
      <c r="U2212">
        <v>692659</v>
      </c>
      <c r="V2212">
        <v>714004</v>
      </c>
      <c r="W2212">
        <v>800896</v>
      </c>
      <c r="X2212">
        <v>585277</v>
      </c>
      <c r="Y2212">
        <v>333857</v>
      </c>
      <c r="Z2212">
        <v>224682</v>
      </c>
      <c r="AA2212">
        <v>99624</v>
      </c>
      <c r="AB2212">
        <v>5241914</v>
      </c>
      <c r="AC2212">
        <v>658163</v>
      </c>
      <c r="AD2212" s="9">
        <v>2.8359944414508949E-5</v>
      </c>
      <c r="AE2212" s="9">
        <v>7.1044222186542237E-6</v>
      </c>
      <c r="AF2212" s="9">
        <v>6.8071851200379022E-6</v>
      </c>
      <c r="AG2212" s="9">
        <v>7.2185592044570273E-6</v>
      </c>
      <c r="AH2212" s="9">
        <v>7.0027618892891358E-6</v>
      </c>
      <c r="AI2212" s="9">
        <v>6.2430078312290236E-6</v>
      </c>
      <c r="AJ2212" s="9">
        <v>8.5429634173220537E-6</v>
      </c>
      <c r="AK2212" s="9">
        <v>1.4976471962546839E-5</v>
      </c>
      <c r="AL2212" s="9">
        <v>6.6761022244772613E-5</v>
      </c>
      <c r="AM2212" s="9">
        <v>4.0150967638320084E-4</v>
      </c>
      <c r="AN2212" s="9">
        <v>1.9077001263279022E-5</v>
      </c>
      <c r="AO2212" s="9">
        <v>9.1162827445480832E-5</v>
      </c>
      <c r="AP2212" s="8" t="s">
        <v>5612</v>
      </c>
      <c r="AQ2212" s="8" t="s">
        <v>5612</v>
      </c>
      <c r="AR2212" s="37">
        <v>0.51</v>
      </c>
      <c r="AS2212" s="37">
        <v>0.75900000000000012</v>
      </c>
      <c r="AT2212" s="37" t="s">
        <v>54</v>
      </c>
      <c r="AU2212" s="9">
        <v>8.6099999999999989E-4</v>
      </c>
      <c r="AV2212" s="9">
        <v>8.6099999999999989E-4</v>
      </c>
      <c r="AW2212" s="9">
        <v>2.5599999999999999E-4</v>
      </c>
      <c r="AX2212" s="9">
        <v>0</v>
      </c>
      <c r="AY2212" s="9">
        <v>0</v>
      </c>
      <c r="AZ2212" s="9">
        <v>0</v>
      </c>
    </row>
    <row r="2213" spans="1:52" x14ac:dyDescent="0.2">
      <c r="A2213" s="38" t="s">
        <v>26</v>
      </c>
      <c r="B2213" s="7">
        <v>2010</v>
      </c>
      <c r="C2213" s="3" t="s">
        <v>58</v>
      </c>
      <c r="D2213" t="s">
        <v>251</v>
      </c>
      <c r="E2213" t="s">
        <v>2722</v>
      </c>
      <c r="F2213">
        <v>10</v>
      </c>
      <c r="G2213">
        <v>5</v>
      </c>
      <c r="H2213">
        <v>5</v>
      </c>
      <c r="I2213">
        <v>5</v>
      </c>
      <c r="J2213">
        <v>5</v>
      </c>
      <c r="K2213">
        <v>5</v>
      </c>
      <c r="L2213">
        <v>5</v>
      </c>
      <c r="M2213">
        <v>5</v>
      </c>
      <c r="N2213">
        <v>5</v>
      </c>
      <c r="O2213">
        <v>34</v>
      </c>
      <c r="P2213">
        <v>84</v>
      </c>
      <c r="Q2213">
        <v>44</v>
      </c>
      <c r="R2213">
        <v>352610</v>
      </c>
      <c r="S2213">
        <v>703787</v>
      </c>
      <c r="T2213">
        <v>734518</v>
      </c>
      <c r="U2213">
        <v>692659</v>
      </c>
      <c r="V2213">
        <v>714004</v>
      </c>
      <c r="W2213">
        <v>800896</v>
      </c>
      <c r="X2213">
        <v>585277</v>
      </c>
      <c r="Y2213">
        <v>333857</v>
      </c>
      <c r="Z2213">
        <v>224682</v>
      </c>
      <c r="AA2213">
        <v>99624</v>
      </c>
      <c r="AB2213">
        <v>5241914</v>
      </c>
      <c r="AC2213">
        <v>658163</v>
      </c>
      <c r="AD2213" s="9">
        <v>2.8359944414508949E-5</v>
      </c>
      <c r="AE2213" s="9">
        <v>7.1044222186542237E-6</v>
      </c>
      <c r="AF2213" s="9">
        <v>6.8071851200379022E-6</v>
      </c>
      <c r="AG2213" s="9">
        <v>7.2185592044570273E-6</v>
      </c>
      <c r="AH2213" s="9">
        <v>7.0027618892891358E-6</v>
      </c>
      <c r="AI2213" s="9">
        <v>6.2430078312290236E-6</v>
      </c>
      <c r="AJ2213" s="9">
        <v>8.5429634173220537E-6</v>
      </c>
      <c r="AK2213" s="9">
        <v>1.4976471962546839E-5</v>
      </c>
      <c r="AL2213" s="9">
        <v>2.2253674081590871E-5</v>
      </c>
      <c r="AM2213" s="9">
        <v>3.4128322492572069E-4</v>
      </c>
      <c r="AN2213" s="9">
        <v>1.602468106115438E-5</v>
      </c>
      <c r="AO2213" s="9">
        <v>6.6852740126685948E-5</v>
      </c>
      <c r="AP2213" s="8" t="s">
        <v>5612</v>
      </c>
      <c r="AQ2213" s="8" t="s">
        <v>5612</v>
      </c>
      <c r="AR2213" s="37">
        <v>0.51200000000000001</v>
      </c>
      <c r="AS2213" s="37">
        <v>0.75900000000000012</v>
      </c>
      <c r="AT2213" s="37" t="s">
        <v>54</v>
      </c>
      <c r="AU2213" s="9">
        <v>8.6099999999999989E-4</v>
      </c>
      <c r="AV2213" s="9">
        <v>8.6099999999999989E-4</v>
      </c>
      <c r="AW2213" s="9">
        <v>2.5599999999999999E-4</v>
      </c>
      <c r="AX2213" s="9">
        <v>0</v>
      </c>
      <c r="AY2213" s="9">
        <v>0</v>
      </c>
      <c r="AZ2213" s="9">
        <v>0</v>
      </c>
    </row>
    <row r="2214" spans="1:52" x14ac:dyDescent="0.2">
      <c r="A2214" s="38" t="s">
        <v>26</v>
      </c>
      <c r="B2214" s="7">
        <v>2010</v>
      </c>
      <c r="C2214" s="3" t="s">
        <v>59</v>
      </c>
      <c r="D2214" t="s">
        <v>251</v>
      </c>
      <c r="E2214" t="s">
        <v>2723</v>
      </c>
      <c r="F2214">
        <v>10</v>
      </c>
      <c r="G2214">
        <v>5</v>
      </c>
      <c r="H2214">
        <v>5</v>
      </c>
      <c r="I2214">
        <v>5</v>
      </c>
      <c r="J2214">
        <v>5</v>
      </c>
      <c r="K2214">
        <v>5</v>
      </c>
      <c r="L2214">
        <v>5</v>
      </c>
      <c r="M2214">
        <v>5</v>
      </c>
      <c r="N2214">
        <v>10</v>
      </c>
      <c r="O2214">
        <v>26</v>
      </c>
      <c r="P2214">
        <v>81</v>
      </c>
      <c r="Q2214">
        <v>41</v>
      </c>
      <c r="R2214">
        <v>352610</v>
      </c>
      <c r="S2214">
        <v>703787</v>
      </c>
      <c r="T2214">
        <v>734518</v>
      </c>
      <c r="U2214">
        <v>692659</v>
      </c>
      <c r="V2214">
        <v>714004</v>
      </c>
      <c r="W2214">
        <v>800896</v>
      </c>
      <c r="X2214">
        <v>585277</v>
      </c>
      <c r="Y2214">
        <v>333857</v>
      </c>
      <c r="Z2214">
        <v>224682</v>
      </c>
      <c r="AA2214">
        <v>99624</v>
      </c>
      <c r="AB2214">
        <v>5241914</v>
      </c>
      <c r="AC2214">
        <v>658163</v>
      </c>
      <c r="AD2214" s="9">
        <v>2.8359944414508949E-5</v>
      </c>
      <c r="AE2214" s="9">
        <v>7.1044222186542237E-6</v>
      </c>
      <c r="AF2214" s="9">
        <v>6.8071851200379022E-6</v>
      </c>
      <c r="AG2214" s="9">
        <v>7.2185592044570273E-6</v>
      </c>
      <c r="AH2214" s="9">
        <v>7.0027618892891358E-6</v>
      </c>
      <c r="AI2214" s="9">
        <v>6.2430078312290236E-6</v>
      </c>
      <c r="AJ2214" s="9">
        <v>8.5429634173220537E-6</v>
      </c>
      <c r="AK2214" s="9">
        <v>1.4976471962546839E-5</v>
      </c>
      <c r="AL2214" s="9">
        <v>4.4507348163181742E-5</v>
      </c>
      <c r="AM2214" s="9">
        <v>2.6098128964908052E-4</v>
      </c>
      <c r="AN2214" s="9">
        <v>1.545237102325601E-5</v>
      </c>
      <c r="AO2214" s="9">
        <v>6.2294598754411906E-5</v>
      </c>
      <c r="AP2214" s="8" t="s">
        <v>5612</v>
      </c>
      <c r="AQ2214" s="8" t="s">
        <v>5612</v>
      </c>
      <c r="AR2214" s="37">
        <v>0.51200000000000001</v>
      </c>
      <c r="AS2214" s="37">
        <v>0.75900000000000012</v>
      </c>
      <c r="AT2214" s="37" t="s">
        <v>54</v>
      </c>
      <c r="AU2214" s="9" t="s">
        <v>5612</v>
      </c>
      <c r="AV2214" s="9" t="s">
        <v>5612</v>
      </c>
      <c r="AW2214" s="9" t="s">
        <v>5612</v>
      </c>
      <c r="AX2214" s="9" t="s">
        <v>5612</v>
      </c>
      <c r="AY2214" s="9" t="s">
        <v>5612</v>
      </c>
      <c r="AZ2214" s="9" t="s">
        <v>5612</v>
      </c>
    </row>
    <row r="2215" spans="1:52" x14ac:dyDescent="0.2">
      <c r="A2215" s="38" t="s">
        <v>26</v>
      </c>
      <c r="B2215" s="7">
        <v>2010</v>
      </c>
      <c r="C2215" s="3" t="s">
        <v>60</v>
      </c>
      <c r="D2215" t="s">
        <v>251</v>
      </c>
      <c r="E2215" t="s">
        <v>2724</v>
      </c>
      <c r="F2215">
        <v>10</v>
      </c>
      <c r="G2215">
        <v>5</v>
      </c>
      <c r="H2215">
        <v>5</v>
      </c>
      <c r="I2215">
        <v>5</v>
      </c>
      <c r="J2215">
        <v>5</v>
      </c>
      <c r="K2215">
        <v>5</v>
      </c>
      <c r="L2215">
        <v>5</v>
      </c>
      <c r="M2215">
        <v>5</v>
      </c>
      <c r="N2215">
        <v>19</v>
      </c>
      <c r="O2215">
        <v>23</v>
      </c>
      <c r="P2215">
        <v>87</v>
      </c>
      <c r="Q2215">
        <v>47</v>
      </c>
      <c r="R2215">
        <v>352610</v>
      </c>
      <c r="S2215">
        <v>703787</v>
      </c>
      <c r="T2215">
        <v>734518</v>
      </c>
      <c r="U2215">
        <v>692659</v>
      </c>
      <c r="V2215">
        <v>714004</v>
      </c>
      <c r="W2215">
        <v>800896</v>
      </c>
      <c r="X2215">
        <v>585277</v>
      </c>
      <c r="Y2215">
        <v>333857</v>
      </c>
      <c r="Z2215">
        <v>224682</v>
      </c>
      <c r="AA2215">
        <v>99624</v>
      </c>
      <c r="AB2215">
        <v>5241914</v>
      </c>
      <c r="AC2215">
        <v>658163</v>
      </c>
      <c r="AD2215" s="9">
        <v>2.8359944414508949E-5</v>
      </c>
      <c r="AE2215" s="9">
        <v>7.1044222186542237E-6</v>
      </c>
      <c r="AF2215" s="9">
        <v>6.8071851200379022E-6</v>
      </c>
      <c r="AG2215" s="9">
        <v>7.2185592044570273E-6</v>
      </c>
      <c r="AH2215" s="9">
        <v>7.0027618892891358E-6</v>
      </c>
      <c r="AI2215" s="9">
        <v>6.2430078312290236E-6</v>
      </c>
      <c r="AJ2215" s="9">
        <v>8.5429634173220537E-6</v>
      </c>
      <c r="AK2215" s="9">
        <v>1.4976471962546839E-5</v>
      </c>
      <c r="AL2215" s="9">
        <v>8.4563961510045313E-5</v>
      </c>
      <c r="AM2215" s="9">
        <v>2.3086806392034047E-4</v>
      </c>
      <c r="AN2215" s="9">
        <v>1.659699109905275E-5</v>
      </c>
      <c r="AO2215" s="9">
        <v>7.141088149895999E-5</v>
      </c>
      <c r="AP2215" s="8" t="s">
        <v>5612</v>
      </c>
      <c r="AQ2215" s="8" t="s">
        <v>5612</v>
      </c>
      <c r="AR2215" s="37" t="s">
        <v>5612</v>
      </c>
      <c r="AS2215" s="37" t="s">
        <v>5612</v>
      </c>
      <c r="AT2215" s="37" t="s">
        <v>5612</v>
      </c>
      <c r="AU2215" s="9" t="s">
        <v>5612</v>
      </c>
      <c r="AV2215" s="9" t="s">
        <v>5612</v>
      </c>
      <c r="AW2215" s="9" t="s">
        <v>5612</v>
      </c>
      <c r="AX2215" s="9" t="s">
        <v>5612</v>
      </c>
      <c r="AY2215" s="9" t="s">
        <v>5612</v>
      </c>
      <c r="AZ2215" s="9" t="s">
        <v>5612</v>
      </c>
    </row>
    <row r="2216" spans="1:52" x14ac:dyDescent="0.2">
      <c r="A2216" s="38" t="s">
        <v>26</v>
      </c>
      <c r="B2216" s="7">
        <v>2010</v>
      </c>
      <c r="C2216" s="3" t="s">
        <v>61</v>
      </c>
      <c r="D2216" t="s">
        <v>251</v>
      </c>
      <c r="E2216" t="s">
        <v>2725</v>
      </c>
      <c r="F2216">
        <v>10</v>
      </c>
      <c r="G2216">
        <v>5</v>
      </c>
      <c r="H2216">
        <v>5</v>
      </c>
      <c r="I2216">
        <v>5</v>
      </c>
      <c r="J2216">
        <v>5</v>
      </c>
      <c r="K2216">
        <v>5</v>
      </c>
      <c r="L2216">
        <v>5</v>
      </c>
      <c r="M2216">
        <v>5</v>
      </c>
      <c r="N2216">
        <v>5</v>
      </c>
      <c r="O2216">
        <v>22</v>
      </c>
      <c r="P2216">
        <v>72</v>
      </c>
      <c r="Q2216">
        <v>32</v>
      </c>
      <c r="R2216">
        <v>352610</v>
      </c>
      <c r="S2216">
        <v>703787</v>
      </c>
      <c r="T2216">
        <v>734518</v>
      </c>
      <c r="U2216">
        <v>692659</v>
      </c>
      <c r="V2216">
        <v>714004</v>
      </c>
      <c r="W2216">
        <v>800896</v>
      </c>
      <c r="X2216">
        <v>585277</v>
      </c>
      <c r="Y2216">
        <v>333857</v>
      </c>
      <c r="Z2216">
        <v>224682</v>
      </c>
      <c r="AA2216">
        <v>99624</v>
      </c>
      <c r="AB2216">
        <v>5241914</v>
      </c>
      <c r="AC2216">
        <v>658163</v>
      </c>
      <c r="AD2216" s="9">
        <v>2.8359944414508949E-5</v>
      </c>
      <c r="AE2216" s="9">
        <v>7.1044222186542237E-6</v>
      </c>
      <c r="AF2216" s="9">
        <v>6.8071851200379022E-6</v>
      </c>
      <c r="AG2216" s="9">
        <v>7.2185592044570273E-6</v>
      </c>
      <c r="AH2216" s="9">
        <v>7.0027618892891358E-6</v>
      </c>
      <c r="AI2216" s="9">
        <v>6.2430078312290236E-6</v>
      </c>
      <c r="AJ2216" s="9">
        <v>8.5429634173220537E-6</v>
      </c>
      <c r="AK2216" s="9">
        <v>1.4976471962546839E-5</v>
      </c>
      <c r="AL2216" s="9">
        <v>2.2253674081590871E-5</v>
      </c>
      <c r="AM2216" s="9">
        <v>2.2083032201076046E-4</v>
      </c>
      <c r="AN2216" s="9">
        <v>1.3735440909560897E-5</v>
      </c>
      <c r="AO2216" s="9">
        <v>4.8620174637589775E-5</v>
      </c>
      <c r="AP2216" s="8" t="s">
        <v>5612</v>
      </c>
      <c r="AQ2216" s="8" t="s">
        <v>5612</v>
      </c>
      <c r="AR2216" s="37" t="s">
        <v>5612</v>
      </c>
      <c r="AS2216" s="37" t="s">
        <v>5612</v>
      </c>
      <c r="AT2216" s="37" t="s">
        <v>5612</v>
      </c>
      <c r="AU2216" s="9" t="s">
        <v>5612</v>
      </c>
      <c r="AV2216" s="9" t="s">
        <v>5612</v>
      </c>
      <c r="AW2216" s="9" t="s">
        <v>5612</v>
      </c>
      <c r="AX2216" s="9" t="s">
        <v>5612</v>
      </c>
      <c r="AY2216" s="9" t="s">
        <v>5612</v>
      </c>
      <c r="AZ2216" s="9" t="s">
        <v>5612</v>
      </c>
    </row>
    <row r="2217" spans="1:52" x14ac:dyDescent="0.2">
      <c r="A2217" s="38" t="s">
        <v>26</v>
      </c>
      <c r="B2217" s="7">
        <v>2010</v>
      </c>
      <c r="C2217" s="3" t="s">
        <v>62</v>
      </c>
      <c r="D2217" t="s">
        <v>251</v>
      </c>
      <c r="E2217" t="s">
        <v>2726</v>
      </c>
      <c r="F2217">
        <v>10</v>
      </c>
      <c r="G2217">
        <v>5</v>
      </c>
      <c r="H2217">
        <v>5</v>
      </c>
      <c r="I2217">
        <v>5</v>
      </c>
      <c r="J2217">
        <v>5</v>
      </c>
      <c r="K2217">
        <v>5</v>
      </c>
      <c r="L2217">
        <v>5</v>
      </c>
      <c r="M2217">
        <v>5</v>
      </c>
      <c r="N2217">
        <v>5</v>
      </c>
      <c r="O2217">
        <v>26</v>
      </c>
      <c r="P2217">
        <v>76</v>
      </c>
      <c r="Q2217">
        <v>36</v>
      </c>
      <c r="R2217">
        <v>352610</v>
      </c>
      <c r="S2217">
        <v>703787</v>
      </c>
      <c r="T2217">
        <v>734518</v>
      </c>
      <c r="U2217">
        <v>692659</v>
      </c>
      <c r="V2217">
        <v>714004</v>
      </c>
      <c r="W2217">
        <v>800896</v>
      </c>
      <c r="X2217">
        <v>585277</v>
      </c>
      <c r="Y2217">
        <v>333857</v>
      </c>
      <c r="Z2217">
        <v>224682</v>
      </c>
      <c r="AA2217">
        <v>99624</v>
      </c>
      <c r="AB2217">
        <v>5241914</v>
      </c>
      <c r="AC2217">
        <v>658163</v>
      </c>
      <c r="AD2217" s="9">
        <v>2.8359944414508949E-5</v>
      </c>
      <c r="AE2217" s="9">
        <v>7.1044222186542237E-6</v>
      </c>
      <c r="AF2217" s="9">
        <v>6.8071851200379022E-6</v>
      </c>
      <c r="AG2217" s="9">
        <v>7.2185592044570273E-6</v>
      </c>
      <c r="AH2217" s="9">
        <v>7.0027618892891358E-6</v>
      </c>
      <c r="AI2217" s="9">
        <v>6.2430078312290236E-6</v>
      </c>
      <c r="AJ2217" s="9">
        <v>8.5429634173220537E-6</v>
      </c>
      <c r="AK2217" s="9">
        <v>1.4976471962546839E-5</v>
      </c>
      <c r="AL2217" s="9">
        <v>2.2253674081590871E-5</v>
      </c>
      <c r="AM2217" s="9">
        <v>2.6098128964908052E-4</v>
      </c>
      <c r="AN2217" s="9">
        <v>1.4498520960092057E-5</v>
      </c>
      <c r="AO2217" s="9">
        <v>5.4697696467288499E-5</v>
      </c>
      <c r="AP2217" s="8" t="s">
        <v>5612</v>
      </c>
      <c r="AQ2217" s="8" t="s">
        <v>5612</v>
      </c>
      <c r="AR2217" s="37">
        <v>1.1000000000000001E-2</v>
      </c>
      <c r="AS2217" s="37">
        <v>0</v>
      </c>
      <c r="AT2217" s="37">
        <v>0</v>
      </c>
      <c r="AU2217" s="9" t="s">
        <v>5612</v>
      </c>
      <c r="AV2217" s="9" t="s">
        <v>5612</v>
      </c>
      <c r="AW2217" s="9" t="s">
        <v>5612</v>
      </c>
      <c r="AX2217" s="9" t="s">
        <v>5612</v>
      </c>
      <c r="AY2217" s="9" t="s">
        <v>5612</v>
      </c>
      <c r="AZ2217" s="9" t="s">
        <v>5612</v>
      </c>
    </row>
    <row r="2218" spans="1:52" x14ac:dyDescent="0.2">
      <c r="A2218" s="38" t="s">
        <v>26</v>
      </c>
      <c r="B2218" s="7">
        <v>2010</v>
      </c>
      <c r="C2218" s="3" t="s">
        <v>63</v>
      </c>
      <c r="D2218" t="s">
        <v>251</v>
      </c>
      <c r="E2218" t="s">
        <v>2727</v>
      </c>
      <c r="F2218">
        <v>10</v>
      </c>
      <c r="G2218">
        <v>5</v>
      </c>
      <c r="H2218">
        <v>5</v>
      </c>
      <c r="I2218">
        <v>5</v>
      </c>
      <c r="J2218">
        <v>5</v>
      </c>
      <c r="K2218">
        <v>5</v>
      </c>
      <c r="L2218">
        <v>5</v>
      </c>
      <c r="M2218">
        <v>5</v>
      </c>
      <c r="N2218">
        <v>5</v>
      </c>
      <c r="O2218">
        <v>26</v>
      </c>
      <c r="P2218">
        <v>76</v>
      </c>
      <c r="Q2218">
        <v>36</v>
      </c>
      <c r="R2218">
        <v>352610</v>
      </c>
      <c r="S2218">
        <v>703787</v>
      </c>
      <c r="T2218">
        <v>734518</v>
      </c>
      <c r="U2218">
        <v>692659</v>
      </c>
      <c r="V2218">
        <v>714004</v>
      </c>
      <c r="W2218">
        <v>800896</v>
      </c>
      <c r="X2218">
        <v>585277</v>
      </c>
      <c r="Y2218">
        <v>333857</v>
      </c>
      <c r="Z2218">
        <v>224682</v>
      </c>
      <c r="AA2218">
        <v>99624</v>
      </c>
      <c r="AB2218">
        <v>5241914</v>
      </c>
      <c r="AC2218">
        <v>658163</v>
      </c>
      <c r="AD2218" s="9">
        <v>2.8359944414508949E-5</v>
      </c>
      <c r="AE2218" s="9">
        <v>7.1044222186542237E-6</v>
      </c>
      <c r="AF2218" s="9">
        <v>6.8071851200379022E-6</v>
      </c>
      <c r="AG2218" s="9">
        <v>7.2185592044570273E-6</v>
      </c>
      <c r="AH2218" s="9">
        <v>7.0027618892891358E-6</v>
      </c>
      <c r="AI2218" s="9">
        <v>6.2430078312290236E-6</v>
      </c>
      <c r="AJ2218" s="9">
        <v>8.5429634173220537E-6</v>
      </c>
      <c r="AK2218" s="9">
        <v>1.4976471962546839E-5</v>
      </c>
      <c r="AL2218" s="9">
        <v>2.2253674081590871E-5</v>
      </c>
      <c r="AM2218" s="9">
        <v>2.6098128964908052E-4</v>
      </c>
      <c r="AN2218" s="9">
        <v>1.4498520960092057E-5</v>
      </c>
      <c r="AO2218" s="9">
        <v>5.4697696467288499E-5</v>
      </c>
      <c r="AP2218" s="8" t="s">
        <v>5612</v>
      </c>
      <c r="AQ2218" s="8" t="s">
        <v>5612</v>
      </c>
      <c r="AR2218" s="37">
        <v>8.3000000000000004E-2</v>
      </c>
      <c r="AS2218" s="37">
        <v>0.125</v>
      </c>
      <c r="AT2218" s="37">
        <v>0.19800000000000001</v>
      </c>
      <c r="AU2218" s="9" t="s">
        <v>5612</v>
      </c>
      <c r="AV2218" s="9" t="s">
        <v>5612</v>
      </c>
      <c r="AW2218" s="9" t="s">
        <v>5612</v>
      </c>
      <c r="AX2218" s="9" t="s">
        <v>5612</v>
      </c>
      <c r="AY2218" s="9" t="s">
        <v>5612</v>
      </c>
      <c r="AZ2218" s="9" t="s">
        <v>5612</v>
      </c>
    </row>
    <row r="2219" spans="1:52" x14ac:dyDescent="0.2">
      <c r="A2219" s="38" t="s">
        <v>26</v>
      </c>
      <c r="B2219" s="7">
        <v>2010</v>
      </c>
      <c r="C2219" s="3" t="s">
        <v>64</v>
      </c>
      <c r="D2219" t="s">
        <v>251</v>
      </c>
      <c r="E2219" t="s">
        <v>2728</v>
      </c>
      <c r="F2219">
        <v>10</v>
      </c>
      <c r="G2219">
        <v>5</v>
      </c>
      <c r="H2219">
        <v>5</v>
      </c>
      <c r="I2219">
        <v>5</v>
      </c>
      <c r="J2219">
        <v>5</v>
      </c>
      <c r="K2219">
        <v>5</v>
      </c>
      <c r="L2219">
        <v>5</v>
      </c>
      <c r="M2219">
        <v>5</v>
      </c>
      <c r="N2219">
        <v>5</v>
      </c>
      <c r="O2219">
        <v>40</v>
      </c>
      <c r="P2219">
        <v>90</v>
      </c>
      <c r="Q2219">
        <v>50</v>
      </c>
      <c r="R2219">
        <v>352610</v>
      </c>
      <c r="S2219">
        <v>703787</v>
      </c>
      <c r="T2219">
        <v>734518</v>
      </c>
      <c r="U2219">
        <v>692659</v>
      </c>
      <c r="V2219">
        <v>714004</v>
      </c>
      <c r="W2219">
        <v>800896</v>
      </c>
      <c r="X2219">
        <v>585277</v>
      </c>
      <c r="Y2219">
        <v>333857</v>
      </c>
      <c r="Z2219">
        <v>224682</v>
      </c>
      <c r="AA2219">
        <v>99624</v>
      </c>
      <c r="AB2219">
        <v>5241914</v>
      </c>
      <c r="AC2219">
        <v>658163</v>
      </c>
      <c r="AD2219" s="9">
        <v>2.8359944414508949E-5</v>
      </c>
      <c r="AE2219" s="9">
        <v>7.1044222186542237E-6</v>
      </c>
      <c r="AF2219" s="9">
        <v>6.8071851200379022E-6</v>
      </c>
      <c r="AG2219" s="9">
        <v>7.2185592044570273E-6</v>
      </c>
      <c r="AH2219" s="9">
        <v>7.0027618892891358E-6</v>
      </c>
      <c r="AI2219" s="9">
        <v>6.2430078312290236E-6</v>
      </c>
      <c r="AJ2219" s="9">
        <v>8.5429634173220537E-6</v>
      </c>
      <c r="AK2219" s="9">
        <v>1.4976471962546839E-5</v>
      </c>
      <c r="AL2219" s="9">
        <v>2.2253674081590871E-5</v>
      </c>
      <c r="AM2219" s="9">
        <v>4.0150967638320084E-4</v>
      </c>
      <c r="AN2219" s="9">
        <v>1.7169301136951121E-5</v>
      </c>
      <c r="AO2219" s="9">
        <v>7.5969022871234031E-5</v>
      </c>
      <c r="AP2219" s="8">
        <v>3.7000000000000002E-3</v>
      </c>
      <c r="AQ2219" s="8" t="s">
        <v>5612</v>
      </c>
      <c r="AR2219" s="37">
        <v>0.29600000000000004</v>
      </c>
      <c r="AS2219" s="37">
        <v>0.46399999999999997</v>
      </c>
      <c r="AT2219" s="37">
        <v>0.45600000000000002</v>
      </c>
      <c r="AU2219" s="9">
        <v>5.0000000000000004E-6</v>
      </c>
      <c r="AV2219" s="9">
        <v>5.0000000000000004E-6</v>
      </c>
      <c r="AW2219" s="9">
        <v>0</v>
      </c>
      <c r="AX2219" s="9">
        <v>1.2500000000000001E-6</v>
      </c>
      <c r="AY2219" s="9">
        <v>2.4999999999999999E-7</v>
      </c>
      <c r="AZ2219" s="9">
        <v>0</v>
      </c>
    </row>
    <row r="2220" spans="1:52" x14ac:dyDescent="0.2">
      <c r="A2220" s="38" t="s">
        <v>26</v>
      </c>
      <c r="B2220" s="7">
        <v>2010</v>
      </c>
      <c r="C2220" s="3" t="s">
        <v>65</v>
      </c>
      <c r="D2220" t="s">
        <v>251</v>
      </c>
      <c r="E2220" t="s">
        <v>2729</v>
      </c>
      <c r="F2220">
        <v>10</v>
      </c>
      <c r="G2220">
        <v>5</v>
      </c>
      <c r="H2220">
        <v>5</v>
      </c>
      <c r="I2220">
        <v>5</v>
      </c>
      <c r="J2220">
        <v>5</v>
      </c>
      <c r="K2220">
        <v>5</v>
      </c>
      <c r="L2220">
        <v>5</v>
      </c>
      <c r="M2220">
        <v>5</v>
      </c>
      <c r="N2220">
        <v>11</v>
      </c>
      <c r="O2220">
        <v>28</v>
      </c>
      <c r="P2220">
        <v>84</v>
      </c>
      <c r="Q2220">
        <v>44</v>
      </c>
      <c r="R2220">
        <v>352610</v>
      </c>
      <c r="S2220">
        <v>703787</v>
      </c>
      <c r="T2220">
        <v>734518</v>
      </c>
      <c r="U2220">
        <v>692659</v>
      </c>
      <c r="V2220">
        <v>714004</v>
      </c>
      <c r="W2220">
        <v>800896</v>
      </c>
      <c r="X2220">
        <v>585277</v>
      </c>
      <c r="Y2220">
        <v>333857</v>
      </c>
      <c r="Z2220">
        <v>224682</v>
      </c>
      <c r="AA2220">
        <v>99624</v>
      </c>
      <c r="AB2220">
        <v>5241914</v>
      </c>
      <c r="AC2220">
        <v>658163</v>
      </c>
      <c r="AD2220" s="9">
        <v>2.8359944414508949E-5</v>
      </c>
      <c r="AE2220" s="9">
        <v>7.1044222186542237E-6</v>
      </c>
      <c r="AF2220" s="9">
        <v>6.8071851200379022E-6</v>
      </c>
      <c r="AG2220" s="9">
        <v>7.2185592044570273E-6</v>
      </c>
      <c r="AH2220" s="9">
        <v>7.0027618892891358E-6</v>
      </c>
      <c r="AI2220" s="9">
        <v>6.2430078312290236E-6</v>
      </c>
      <c r="AJ2220" s="9">
        <v>8.5429634173220537E-6</v>
      </c>
      <c r="AK2220" s="9">
        <v>1.4976471962546839E-5</v>
      </c>
      <c r="AL2220" s="9">
        <v>4.8958082979499914E-5</v>
      </c>
      <c r="AM2220" s="9">
        <v>2.8105677346824059E-4</v>
      </c>
      <c r="AN2220" s="9">
        <v>1.602468106115438E-5</v>
      </c>
      <c r="AO2220" s="9">
        <v>6.6852740126685948E-5</v>
      </c>
      <c r="AP2220" s="8">
        <v>4.6499999999999996E-3</v>
      </c>
      <c r="AQ2220" s="8" t="s">
        <v>5612</v>
      </c>
      <c r="AR2220" s="37">
        <v>0.42</v>
      </c>
      <c r="AS2220" s="37">
        <v>0.623</v>
      </c>
      <c r="AT2220" s="37">
        <v>0.58299999999999996</v>
      </c>
      <c r="AU2220" s="9">
        <v>2.0000000000000002E-5</v>
      </c>
      <c r="AV2220" s="9">
        <v>2.0000000000000002E-5</v>
      </c>
      <c r="AW2220" s="9">
        <v>0</v>
      </c>
      <c r="AX2220" s="9">
        <v>3.7500000000000005E-6</v>
      </c>
      <c r="AY2220" s="9">
        <v>8.3333333333333365E-7</v>
      </c>
      <c r="AZ2220" s="9">
        <v>0</v>
      </c>
    </row>
    <row r="2221" spans="1:52" x14ac:dyDescent="0.2">
      <c r="A2221" s="38" t="s">
        <v>26</v>
      </c>
      <c r="B2221" s="7">
        <v>2010</v>
      </c>
      <c r="C2221" s="3" t="s">
        <v>66</v>
      </c>
      <c r="D2221" t="s">
        <v>251</v>
      </c>
      <c r="E2221" t="s">
        <v>2730</v>
      </c>
      <c r="F2221">
        <v>10</v>
      </c>
      <c r="G2221">
        <v>5</v>
      </c>
      <c r="H2221">
        <v>5</v>
      </c>
      <c r="I2221">
        <v>5</v>
      </c>
      <c r="J2221">
        <v>5</v>
      </c>
      <c r="K2221">
        <v>5</v>
      </c>
      <c r="L2221">
        <v>5</v>
      </c>
      <c r="M2221">
        <v>5</v>
      </c>
      <c r="N2221">
        <v>15</v>
      </c>
      <c r="O2221">
        <v>36</v>
      </c>
      <c r="P2221">
        <v>96</v>
      </c>
      <c r="Q2221">
        <v>56</v>
      </c>
      <c r="R2221">
        <v>352610</v>
      </c>
      <c r="S2221">
        <v>703787</v>
      </c>
      <c r="T2221">
        <v>734518</v>
      </c>
      <c r="U2221">
        <v>692659</v>
      </c>
      <c r="V2221">
        <v>714004</v>
      </c>
      <c r="W2221">
        <v>800896</v>
      </c>
      <c r="X2221">
        <v>585277</v>
      </c>
      <c r="Y2221">
        <v>333857</v>
      </c>
      <c r="Z2221">
        <v>224682</v>
      </c>
      <c r="AA2221">
        <v>99624</v>
      </c>
      <c r="AB2221">
        <v>5241914</v>
      </c>
      <c r="AC2221">
        <v>658163</v>
      </c>
      <c r="AD2221" s="9">
        <v>2.8359944414508949E-5</v>
      </c>
      <c r="AE2221" s="9">
        <v>7.1044222186542237E-6</v>
      </c>
      <c r="AF2221" s="9">
        <v>6.8071851200379022E-6</v>
      </c>
      <c r="AG2221" s="9">
        <v>7.2185592044570273E-6</v>
      </c>
      <c r="AH2221" s="9">
        <v>7.0027618892891358E-6</v>
      </c>
      <c r="AI2221" s="9">
        <v>6.2430078312290236E-6</v>
      </c>
      <c r="AJ2221" s="9">
        <v>8.5429634173220537E-6</v>
      </c>
      <c r="AK2221" s="9">
        <v>1.4976471962546839E-5</v>
      </c>
      <c r="AL2221" s="9">
        <v>6.6761022244772613E-5</v>
      </c>
      <c r="AM2221" s="9">
        <v>3.6135870874488076E-4</v>
      </c>
      <c r="AN2221" s="9">
        <v>1.8313921212747861E-5</v>
      </c>
      <c r="AO2221" s="9">
        <v>8.5085305615782114E-5</v>
      </c>
      <c r="AP2221" s="8">
        <v>4.4000000000000003E-3</v>
      </c>
      <c r="AQ2221" s="8" t="s">
        <v>5612</v>
      </c>
      <c r="AR2221" s="37">
        <v>0.45799999999999996</v>
      </c>
      <c r="AS2221" s="37">
        <v>0.66200000000000003</v>
      </c>
      <c r="AT2221" s="37">
        <v>0.65800000000000003</v>
      </c>
      <c r="AU2221" s="9">
        <v>5.4000000000000005E-5</v>
      </c>
      <c r="AV2221" s="9">
        <v>9.9000000000000008E-5</v>
      </c>
      <c r="AW2221" s="9">
        <v>6.7000000000000002E-5</v>
      </c>
      <c r="AX2221" s="9">
        <v>7.0000000000000007E-6</v>
      </c>
      <c r="AY2221" s="9">
        <v>6.911111111111112E-6</v>
      </c>
      <c r="AZ2221" s="9">
        <v>1.36E-5</v>
      </c>
    </row>
    <row r="2222" spans="1:52" x14ac:dyDescent="0.2">
      <c r="A2222" s="38" t="s">
        <v>26</v>
      </c>
      <c r="B2222" s="7">
        <v>2011</v>
      </c>
      <c r="C2222" s="3" t="s">
        <v>55</v>
      </c>
      <c r="D2222" t="s">
        <v>252</v>
      </c>
      <c r="E2222" t="s">
        <v>2731</v>
      </c>
      <c r="F2222">
        <v>10</v>
      </c>
      <c r="G2222">
        <v>5</v>
      </c>
      <c r="H2222">
        <v>5</v>
      </c>
      <c r="I2222">
        <v>5</v>
      </c>
      <c r="J2222">
        <v>5</v>
      </c>
      <c r="K2222">
        <v>5</v>
      </c>
      <c r="L2222">
        <v>5</v>
      </c>
      <c r="M2222">
        <v>5</v>
      </c>
      <c r="N2222">
        <v>20</v>
      </c>
      <c r="O2222">
        <v>33</v>
      </c>
      <c r="P2222">
        <v>98</v>
      </c>
      <c r="Q2222">
        <v>58</v>
      </c>
      <c r="R2222">
        <v>353120</v>
      </c>
      <c r="S2222">
        <v>704484</v>
      </c>
      <c r="T2222">
        <v>730111</v>
      </c>
      <c r="U2222">
        <v>705809</v>
      </c>
      <c r="V2222">
        <v>697863</v>
      </c>
      <c r="W2222">
        <v>803904</v>
      </c>
      <c r="X2222">
        <v>610403</v>
      </c>
      <c r="Y2222">
        <v>344943</v>
      </c>
      <c r="Z2222">
        <v>225635</v>
      </c>
      <c r="AA2222">
        <v>101918</v>
      </c>
      <c r="AB2222">
        <v>5278190</v>
      </c>
      <c r="AC2222">
        <v>672496</v>
      </c>
      <c r="AD2222" s="9">
        <v>2.8318985047575896E-5</v>
      </c>
      <c r="AE2222" s="9">
        <v>7.0973932694000148E-6</v>
      </c>
      <c r="AF2222" s="9">
        <v>6.8482737556344174E-6</v>
      </c>
      <c r="AG2222" s="9">
        <v>7.0840694862207767E-6</v>
      </c>
      <c r="AH2222" s="9">
        <v>7.1647300401368177E-6</v>
      </c>
      <c r="AI2222" s="9">
        <v>6.2196481171881223E-6</v>
      </c>
      <c r="AJ2222" s="9">
        <v>8.1913096757388146E-6</v>
      </c>
      <c r="AK2222" s="9">
        <v>1.4495148473805817E-5</v>
      </c>
      <c r="AL2222" s="9">
        <v>8.8638730693376466E-5</v>
      </c>
      <c r="AM2222" s="9">
        <v>3.237897132989266E-4</v>
      </c>
      <c r="AN2222" s="9">
        <v>1.8566970874485382E-5</v>
      </c>
      <c r="AO2222" s="9">
        <v>8.6245866146415738E-5</v>
      </c>
      <c r="AP2222" s="8">
        <v>7.2500000000000012E-3</v>
      </c>
      <c r="AQ2222" s="8" t="s">
        <v>5612</v>
      </c>
      <c r="AR2222" s="37">
        <v>0.47299999999999998</v>
      </c>
      <c r="AS2222" s="37">
        <v>0.68200000000000005</v>
      </c>
      <c r="AT2222" s="37">
        <v>0.66200000000000003</v>
      </c>
      <c r="AU2222" s="9">
        <v>1.0300000000000001E-4</v>
      </c>
      <c r="AV2222" s="9">
        <v>1.8399999999999997E-4</v>
      </c>
      <c r="AW2222" s="9">
        <v>1.1900000000000001E-4</v>
      </c>
      <c r="AX2222" s="9">
        <v>1.2500000000000001E-5</v>
      </c>
      <c r="AY2222" s="9">
        <v>7.8611111111111123E-6</v>
      </c>
      <c r="AZ2222" s="9">
        <v>1.2750000000000002E-5</v>
      </c>
    </row>
    <row r="2223" spans="1:52" x14ac:dyDescent="0.2">
      <c r="A2223" s="38" t="s">
        <v>26</v>
      </c>
      <c r="B2223" s="7">
        <v>2011</v>
      </c>
      <c r="C2223" s="3" t="s">
        <v>56</v>
      </c>
      <c r="D2223" t="s">
        <v>252</v>
      </c>
      <c r="E2223" t="s">
        <v>2732</v>
      </c>
      <c r="F2223">
        <v>10</v>
      </c>
      <c r="G2223">
        <v>5</v>
      </c>
      <c r="H2223">
        <v>5</v>
      </c>
      <c r="I2223">
        <v>5</v>
      </c>
      <c r="J2223">
        <v>5</v>
      </c>
      <c r="K2223">
        <v>5</v>
      </c>
      <c r="L2223">
        <v>5</v>
      </c>
      <c r="M2223">
        <v>5</v>
      </c>
      <c r="N2223">
        <v>5</v>
      </c>
      <c r="O2223">
        <v>31</v>
      </c>
      <c r="P2223">
        <v>81</v>
      </c>
      <c r="Q2223">
        <v>41</v>
      </c>
      <c r="R2223">
        <v>353120</v>
      </c>
      <c r="S2223">
        <v>704484</v>
      </c>
      <c r="T2223">
        <v>730111</v>
      </c>
      <c r="U2223">
        <v>705809</v>
      </c>
      <c r="V2223">
        <v>697863</v>
      </c>
      <c r="W2223">
        <v>803904</v>
      </c>
      <c r="X2223">
        <v>610403</v>
      </c>
      <c r="Y2223">
        <v>344943</v>
      </c>
      <c r="Z2223">
        <v>225635</v>
      </c>
      <c r="AA2223">
        <v>101918</v>
      </c>
      <c r="AB2223">
        <v>5278190</v>
      </c>
      <c r="AC2223">
        <v>672496</v>
      </c>
      <c r="AD2223" s="9">
        <v>2.8318985047575896E-5</v>
      </c>
      <c r="AE2223" s="9">
        <v>7.0973932694000148E-6</v>
      </c>
      <c r="AF2223" s="9">
        <v>6.8482737556344174E-6</v>
      </c>
      <c r="AG2223" s="9">
        <v>7.0840694862207767E-6</v>
      </c>
      <c r="AH2223" s="9">
        <v>7.1647300401368177E-6</v>
      </c>
      <c r="AI2223" s="9">
        <v>6.2196481171881223E-6</v>
      </c>
      <c r="AJ2223" s="9">
        <v>8.1913096757388146E-6</v>
      </c>
      <c r="AK2223" s="9">
        <v>1.4495148473805817E-5</v>
      </c>
      <c r="AL2223" s="9">
        <v>2.2159682673344116E-5</v>
      </c>
      <c r="AM2223" s="9">
        <v>3.0416609431111288E-4</v>
      </c>
      <c r="AN2223" s="9">
        <v>1.534616980442159E-5</v>
      </c>
      <c r="AO2223" s="9">
        <v>6.0966905379362849E-5</v>
      </c>
      <c r="AP2223" s="8">
        <v>1.3649999999999999E-2</v>
      </c>
      <c r="AQ2223" s="8" t="s">
        <v>5612</v>
      </c>
      <c r="AR2223" s="37">
        <v>0.49</v>
      </c>
      <c r="AS2223" s="37">
        <v>0.69799999999999995</v>
      </c>
      <c r="AT2223" s="37">
        <v>0.66900000000000004</v>
      </c>
      <c r="AU2223" s="9">
        <v>2.02E-4</v>
      </c>
      <c r="AV2223" s="9">
        <v>5.5599999999999996E-4</v>
      </c>
      <c r="AW2223" s="9">
        <v>2.5599999999999999E-4</v>
      </c>
      <c r="AX2223" s="9">
        <v>2.4749999999999999E-5</v>
      </c>
      <c r="AY2223" s="9">
        <v>2.2527777777777777E-5</v>
      </c>
      <c r="AZ2223" s="9">
        <v>3.4249999999999992E-5</v>
      </c>
    </row>
    <row r="2224" spans="1:52" x14ac:dyDescent="0.2">
      <c r="A2224" s="38" t="s">
        <v>26</v>
      </c>
      <c r="B2224" s="7">
        <v>2011</v>
      </c>
      <c r="C2224" s="3" t="s">
        <v>57</v>
      </c>
      <c r="D2224" t="s">
        <v>252</v>
      </c>
      <c r="E2224" t="s">
        <v>2733</v>
      </c>
      <c r="F2224">
        <v>10</v>
      </c>
      <c r="G2224">
        <v>5</v>
      </c>
      <c r="H2224">
        <v>5</v>
      </c>
      <c r="I2224">
        <v>5</v>
      </c>
      <c r="J2224">
        <v>5</v>
      </c>
      <c r="K2224">
        <v>5</v>
      </c>
      <c r="L2224">
        <v>5</v>
      </c>
      <c r="M2224">
        <v>5</v>
      </c>
      <c r="N2224">
        <v>10</v>
      </c>
      <c r="O2224">
        <v>61</v>
      </c>
      <c r="P2224">
        <v>116</v>
      </c>
      <c r="Q2224">
        <v>76</v>
      </c>
      <c r="R2224">
        <v>353120</v>
      </c>
      <c r="S2224">
        <v>704484</v>
      </c>
      <c r="T2224">
        <v>730111</v>
      </c>
      <c r="U2224">
        <v>705809</v>
      </c>
      <c r="V2224">
        <v>697863</v>
      </c>
      <c r="W2224">
        <v>803904</v>
      </c>
      <c r="X2224">
        <v>610403</v>
      </c>
      <c r="Y2224">
        <v>344943</v>
      </c>
      <c r="Z2224">
        <v>225635</v>
      </c>
      <c r="AA2224">
        <v>101918</v>
      </c>
      <c r="AB2224">
        <v>5278190</v>
      </c>
      <c r="AC2224">
        <v>672496</v>
      </c>
      <c r="AD2224" s="9">
        <v>2.8318985047575896E-5</v>
      </c>
      <c r="AE2224" s="9">
        <v>7.0973932694000148E-6</v>
      </c>
      <c r="AF2224" s="9">
        <v>6.8482737556344174E-6</v>
      </c>
      <c r="AG2224" s="9">
        <v>7.0840694862207767E-6</v>
      </c>
      <c r="AH2224" s="9">
        <v>7.1647300401368177E-6</v>
      </c>
      <c r="AI2224" s="9">
        <v>6.2196481171881223E-6</v>
      </c>
      <c r="AJ2224" s="9">
        <v>8.1913096757388146E-6</v>
      </c>
      <c r="AK2224" s="9">
        <v>1.4495148473805817E-5</v>
      </c>
      <c r="AL2224" s="9">
        <v>4.4319365346688233E-5</v>
      </c>
      <c r="AM2224" s="9">
        <v>5.9852037912831886E-4</v>
      </c>
      <c r="AN2224" s="9">
        <v>2.1977230831023515E-5</v>
      </c>
      <c r="AO2224" s="9">
        <v>1.1301182460564822E-4</v>
      </c>
      <c r="AP2224" s="8">
        <v>1.2940000000000002E-2</v>
      </c>
      <c r="AQ2224" s="8" t="s">
        <v>5612</v>
      </c>
      <c r="AR2224" s="37">
        <v>0.49100000000000005</v>
      </c>
      <c r="AS2224" s="37">
        <v>0.70499999999999996</v>
      </c>
      <c r="AT2224" s="37">
        <v>0.66900000000000004</v>
      </c>
      <c r="AU2224" s="9">
        <v>3.8400000000000001E-4</v>
      </c>
      <c r="AV2224" s="9">
        <v>1.1309999999999998E-3</v>
      </c>
      <c r="AW2224" s="9">
        <v>4.6799999999999999E-4</v>
      </c>
      <c r="AX2224" s="9">
        <v>3.6199999999999999E-5</v>
      </c>
      <c r="AY2224" s="9">
        <v>2.7200000000000007E-5</v>
      </c>
      <c r="AZ2224" s="9">
        <v>4.2200000000000009E-5</v>
      </c>
    </row>
    <row r="2225" spans="1:52" x14ac:dyDescent="0.2">
      <c r="A2225" s="38" t="s">
        <v>26</v>
      </c>
      <c r="B2225" s="7">
        <v>2011</v>
      </c>
      <c r="C2225" s="3" t="s">
        <v>58</v>
      </c>
      <c r="D2225" t="s">
        <v>252</v>
      </c>
      <c r="E2225" t="s">
        <v>2734</v>
      </c>
      <c r="F2225">
        <v>10</v>
      </c>
      <c r="G2225">
        <v>5</v>
      </c>
      <c r="H2225">
        <v>5</v>
      </c>
      <c r="I2225">
        <v>5</v>
      </c>
      <c r="J2225">
        <v>5</v>
      </c>
      <c r="K2225">
        <v>5</v>
      </c>
      <c r="L2225">
        <v>5</v>
      </c>
      <c r="M2225">
        <v>5</v>
      </c>
      <c r="N2225">
        <v>13</v>
      </c>
      <c r="O2225">
        <v>45</v>
      </c>
      <c r="P2225">
        <v>103</v>
      </c>
      <c r="Q2225">
        <v>63</v>
      </c>
      <c r="R2225">
        <v>353120</v>
      </c>
      <c r="S2225">
        <v>704484</v>
      </c>
      <c r="T2225">
        <v>730111</v>
      </c>
      <c r="U2225">
        <v>705809</v>
      </c>
      <c r="V2225">
        <v>697863</v>
      </c>
      <c r="W2225">
        <v>803904</v>
      </c>
      <c r="X2225">
        <v>610403</v>
      </c>
      <c r="Y2225">
        <v>344943</v>
      </c>
      <c r="Z2225">
        <v>225635</v>
      </c>
      <c r="AA2225">
        <v>101918</v>
      </c>
      <c r="AB2225">
        <v>5278190</v>
      </c>
      <c r="AC2225">
        <v>672496</v>
      </c>
      <c r="AD2225" s="9">
        <v>2.8318985047575896E-5</v>
      </c>
      <c r="AE2225" s="9">
        <v>7.0973932694000148E-6</v>
      </c>
      <c r="AF2225" s="9">
        <v>6.8482737556344174E-6</v>
      </c>
      <c r="AG2225" s="9">
        <v>7.0840694862207767E-6</v>
      </c>
      <c r="AH2225" s="9">
        <v>7.1647300401368177E-6</v>
      </c>
      <c r="AI2225" s="9">
        <v>6.2196481171881223E-6</v>
      </c>
      <c r="AJ2225" s="9">
        <v>8.1913096757388146E-6</v>
      </c>
      <c r="AK2225" s="9">
        <v>1.4495148473805817E-5</v>
      </c>
      <c r="AL2225" s="9">
        <v>5.7615174950694709E-5</v>
      </c>
      <c r="AM2225" s="9">
        <v>4.4153142722580898E-4</v>
      </c>
      <c r="AN2225" s="9">
        <v>1.9514265306857087E-5</v>
      </c>
      <c r="AO2225" s="9">
        <v>9.3680854607313652E-5</v>
      </c>
      <c r="AP2225" s="8">
        <v>6.8500000000000002E-3</v>
      </c>
      <c r="AQ2225" s="8" t="s">
        <v>5612</v>
      </c>
      <c r="AR2225" s="37">
        <v>0.49399999999999999</v>
      </c>
      <c r="AS2225" s="37">
        <v>0.70700000000000007</v>
      </c>
      <c r="AT2225" s="37">
        <v>0.66900000000000004</v>
      </c>
      <c r="AU2225" s="9">
        <v>4.1299999999999996E-4</v>
      </c>
      <c r="AV2225" s="9">
        <v>1.2700000000000001E-3</v>
      </c>
      <c r="AW2225" s="9">
        <v>5.0900000000000001E-4</v>
      </c>
      <c r="AX2225" s="9">
        <v>7.500000000000001E-6</v>
      </c>
      <c r="AY2225" s="9">
        <v>6.9722222222222219E-6</v>
      </c>
      <c r="AZ2225" s="9">
        <v>1.0249999999999998E-5</v>
      </c>
    </row>
    <row r="2226" spans="1:52" x14ac:dyDescent="0.2">
      <c r="A2226" s="38" t="s">
        <v>26</v>
      </c>
      <c r="B2226" s="7">
        <v>2011</v>
      </c>
      <c r="C2226" s="3" t="s">
        <v>59</v>
      </c>
      <c r="D2226" t="s">
        <v>252</v>
      </c>
      <c r="E2226" t="s">
        <v>2735</v>
      </c>
      <c r="F2226">
        <v>10</v>
      </c>
      <c r="G2226">
        <v>5</v>
      </c>
      <c r="H2226">
        <v>5</v>
      </c>
      <c r="I2226">
        <v>5</v>
      </c>
      <c r="J2226">
        <v>5</v>
      </c>
      <c r="K2226">
        <v>5</v>
      </c>
      <c r="L2226">
        <v>5</v>
      </c>
      <c r="M2226">
        <v>5</v>
      </c>
      <c r="N2226">
        <v>5</v>
      </c>
      <c r="O2226">
        <v>30</v>
      </c>
      <c r="P2226">
        <v>80</v>
      </c>
      <c r="Q2226">
        <v>40</v>
      </c>
      <c r="R2226">
        <v>353120</v>
      </c>
      <c r="S2226">
        <v>704484</v>
      </c>
      <c r="T2226">
        <v>730111</v>
      </c>
      <c r="U2226">
        <v>705809</v>
      </c>
      <c r="V2226">
        <v>697863</v>
      </c>
      <c r="W2226">
        <v>803904</v>
      </c>
      <c r="X2226">
        <v>610403</v>
      </c>
      <c r="Y2226">
        <v>344943</v>
      </c>
      <c r="Z2226">
        <v>225635</v>
      </c>
      <c r="AA2226">
        <v>101918</v>
      </c>
      <c r="AB2226">
        <v>5278190</v>
      </c>
      <c r="AC2226">
        <v>672496</v>
      </c>
      <c r="AD2226" s="9">
        <v>2.8318985047575896E-5</v>
      </c>
      <c r="AE2226" s="9">
        <v>7.0973932694000148E-6</v>
      </c>
      <c r="AF2226" s="9">
        <v>6.8482737556344174E-6</v>
      </c>
      <c r="AG2226" s="9">
        <v>7.0840694862207767E-6</v>
      </c>
      <c r="AH2226" s="9">
        <v>7.1647300401368177E-6</v>
      </c>
      <c r="AI2226" s="9">
        <v>6.2196481171881223E-6</v>
      </c>
      <c r="AJ2226" s="9">
        <v>8.1913096757388146E-6</v>
      </c>
      <c r="AK2226" s="9">
        <v>1.4495148473805817E-5</v>
      </c>
      <c r="AL2226" s="9">
        <v>2.2159682673344116E-5</v>
      </c>
      <c r="AM2226" s="9">
        <v>2.9435428481720599E-4</v>
      </c>
      <c r="AN2226" s="9">
        <v>1.5156710917947251E-5</v>
      </c>
      <c r="AO2226" s="9">
        <v>5.9479907687183267E-5</v>
      </c>
      <c r="AP2226" s="8">
        <v>2.3249999999999998E-3</v>
      </c>
      <c r="AQ2226" s="8" t="s">
        <v>5612</v>
      </c>
      <c r="AR2226" s="37">
        <v>0.49399999999999999</v>
      </c>
      <c r="AS2226" s="37">
        <v>0.70700000000000007</v>
      </c>
      <c r="AT2226" s="37">
        <v>0.66900000000000004</v>
      </c>
      <c r="AU2226" s="9" t="s">
        <v>5612</v>
      </c>
      <c r="AV2226" s="9" t="s">
        <v>5612</v>
      </c>
      <c r="AW2226" s="9" t="s">
        <v>5612</v>
      </c>
      <c r="AX2226" s="9" t="s">
        <v>5612</v>
      </c>
      <c r="AY2226" s="9" t="s">
        <v>5612</v>
      </c>
      <c r="AZ2226" s="9" t="s">
        <v>5612</v>
      </c>
    </row>
    <row r="2227" spans="1:52" x14ac:dyDescent="0.2">
      <c r="A2227" s="38" t="s">
        <v>26</v>
      </c>
      <c r="B2227" s="7">
        <v>2011</v>
      </c>
      <c r="C2227" s="3" t="s">
        <v>60</v>
      </c>
      <c r="D2227" t="s">
        <v>252</v>
      </c>
      <c r="E2227" t="s">
        <v>2736</v>
      </c>
      <c r="F2227">
        <v>10</v>
      </c>
      <c r="G2227">
        <v>5</v>
      </c>
      <c r="H2227">
        <v>5</v>
      </c>
      <c r="I2227">
        <v>5</v>
      </c>
      <c r="J2227">
        <v>5</v>
      </c>
      <c r="K2227">
        <v>5</v>
      </c>
      <c r="L2227">
        <v>5</v>
      </c>
      <c r="M2227">
        <v>5</v>
      </c>
      <c r="N2227">
        <v>12</v>
      </c>
      <c r="O2227">
        <v>27</v>
      </c>
      <c r="P2227">
        <v>84</v>
      </c>
      <c r="Q2227">
        <v>44</v>
      </c>
      <c r="R2227">
        <v>353120</v>
      </c>
      <c r="S2227">
        <v>704484</v>
      </c>
      <c r="T2227">
        <v>730111</v>
      </c>
      <c r="U2227">
        <v>705809</v>
      </c>
      <c r="V2227">
        <v>697863</v>
      </c>
      <c r="W2227">
        <v>803904</v>
      </c>
      <c r="X2227">
        <v>610403</v>
      </c>
      <c r="Y2227">
        <v>344943</v>
      </c>
      <c r="Z2227">
        <v>225635</v>
      </c>
      <c r="AA2227">
        <v>101918</v>
      </c>
      <c r="AB2227">
        <v>5278190</v>
      </c>
      <c r="AC2227">
        <v>672496</v>
      </c>
      <c r="AD2227" s="9">
        <v>2.8318985047575896E-5</v>
      </c>
      <c r="AE2227" s="9">
        <v>7.0973932694000148E-6</v>
      </c>
      <c r="AF2227" s="9">
        <v>6.8482737556344174E-6</v>
      </c>
      <c r="AG2227" s="9">
        <v>7.0840694862207767E-6</v>
      </c>
      <c r="AH2227" s="9">
        <v>7.1647300401368177E-6</v>
      </c>
      <c r="AI2227" s="9">
        <v>6.2196481171881223E-6</v>
      </c>
      <c r="AJ2227" s="9">
        <v>8.1913096757388146E-6</v>
      </c>
      <c r="AK2227" s="9">
        <v>1.4495148473805817E-5</v>
      </c>
      <c r="AL2227" s="9">
        <v>5.3183238416025883E-5</v>
      </c>
      <c r="AM2227" s="9">
        <v>2.6491885633548538E-4</v>
      </c>
      <c r="AN2227" s="9">
        <v>1.5914546463844614E-5</v>
      </c>
      <c r="AO2227" s="9">
        <v>6.5427898455901591E-5</v>
      </c>
      <c r="AP2227" s="8">
        <v>1.72E-3</v>
      </c>
      <c r="AQ2227" s="8" t="s">
        <v>5612</v>
      </c>
      <c r="AR2227" s="37" t="s">
        <v>5612</v>
      </c>
      <c r="AS2227" s="37" t="s">
        <v>5612</v>
      </c>
      <c r="AT2227" s="37" t="s">
        <v>5612</v>
      </c>
      <c r="AU2227" s="9" t="s">
        <v>5612</v>
      </c>
      <c r="AV2227" s="9" t="s">
        <v>5612</v>
      </c>
      <c r="AW2227" s="9" t="s">
        <v>5612</v>
      </c>
      <c r="AX2227" s="9" t="s">
        <v>5612</v>
      </c>
      <c r="AY2227" s="9" t="s">
        <v>5612</v>
      </c>
      <c r="AZ2227" s="9" t="s">
        <v>5612</v>
      </c>
    </row>
    <row r="2228" spans="1:52" x14ac:dyDescent="0.2">
      <c r="A2228" s="38" t="s">
        <v>26</v>
      </c>
      <c r="B2228" s="7">
        <v>2011</v>
      </c>
      <c r="C2228" s="3" t="s">
        <v>61</v>
      </c>
      <c r="D2228" t="s">
        <v>252</v>
      </c>
      <c r="E2228" t="s">
        <v>2737</v>
      </c>
      <c r="F2228">
        <v>10</v>
      </c>
      <c r="G2228">
        <v>5</v>
      </c>
      <c r="H2228">
        <v>5</v>
      </c>
      <c r="I2228">
        <v>5</v>
      </c>
      <c r="J2228">
        <v>5</v>
      </c>
      <c r="K2228">
        <v>5</v>
      </c>
      <c r="L2228">
        <v>5</v>
      </c>
      <c r="M2228">
        <v>5</v>
      </c>
      <c r="N2228">
        <v>5</v>
      </c>
      <c r="O2228">
        <v>13</v>
      </c>
      <c r="P2228">
        <v>63</v>
      </c>
      <c r="Q2228">
        <v>23</v>
      </c>
      <c r="R2228">
        <v>353120</v>
      </c>
      <c r="S2228">
        <v>704484</v>
      </c>
      <c r="T2228">
        <v>730111</v>
      </c>
      <c r="U2228">
        <v>705809</v>
      </c>
      <c r="V2228">
        <v>697863</v>
      </c>
      <c r="W2228">
        <v>803904</v>
      </c>
      <c r="X2228">
        <v>610403</v>
      </c>
      <c r="Y2228">
        <v>344943</v>
      </c>
      <c r="Z2228">
        <v>225635</v>
      </c>
      <c r="AA2228">
        <v>101918</v>
      </c>
      <c r="AB2228">
        <v>5278190</v>
      </c>
      <c r="AC2228">
        <v>672496</v>
      </c>
      <c r="AD2228" s="9">
        <v>2.8318985047575896E-5</v>
      </c>
      <c r="AE2228" s="9">
        <v>7.0973932694000148E-6</v>
      </c>
      <c r="AF2228" s="9">
        <v>6.8482737556344174E-6</v>
      </c>
      <c r="AG2228" s="9">
        <v>7.0840694862207767E-6</v>
      </c>
      <c r="AH2228" s="9">
        <v>7.1647300401368177E-6</v>
      </c>
      <c r="AI2228" s="9">
        <v>6.2196481171881223E-6</v>
      </c>
      <c r="AJ2228" s="9">
        <v>8.1913096757388146E-6</v>
      </c>
      <c r="AK2228" s="9">
        <v>1.4495148473805817E-5</v>
      </c>
      <c r="AL2228" s="9">
        <v>2.2159682673344116E-5</v>
      </c>
      <c r="AM2228" s="9">
        <v>1.2755352342078927E-4</v>
      </c>
      <c r="AN2228" s="9">
        <v>1.193590984788346E-5</v>
      </c>
      <c r="AO2228" s="9">
        <v>3.4200946920130378E-5</v>
      </c>
      <c r="AP2228" s="8">
        <v>1.4249999999999998E-3</v>
      </c>
      <c r="AQ2228" s="8" t="s">
        <v>5612</v>
      </c>
      <c r="AR2228" s="37" t="s">
        <v>5612</v>
      </c>
      <c r="AS2228" s="37" t="s">
        <v>5612</v>
      </c>
      <c r="AT2228" s="37" t="s">
        <v>5612</v>
      </c>
      <c r="AU2228" s="9" t="s">
        <v>5612</v>
      </c>
      <c r="AV2228" s="9" t="s">
        <v>5612</v>
      </c>
      <c r="AW2228" s="9" t="s">
        <v>5612</v>
      </c>
      <c r="AX2228" s="9" t="s">
        <v>5612</v>
      </c>
      <c r="AY2228" s="9" t="s">
        <v>5612</v>
      </c>
      <c r="AZ2228" s="9" t="s">
        <v>5612</v>
      </c>
    </row>
    <row r="2229" spans="1:52" x14ac:dyDescent="0.2">
      <c r="A2229" s="38" t="s">
        <v>26</v>
      </c>
      <c r="B2229" s="7">
        <v>2011</v>
      </c>
      <c r="C2229" s="3" t="s">
        <v>62</v>
      </c>
      <c r="D2229" t="s">
        <v>252</v>
      </c>
      <c r="E2229" t="s">
        <v>2738</v>
      </c>
      <c r="F2229">
        <v>10</v>
      </c>
      <c r="G2229">
        <v>5</v>
      </c>
      <c r="H2229">
        <v>5</v>
      </c>
      <c r="I2229">
        <v>5</v>
      </c>
      <c r="J2229">
        <v>5</v>
      </c>
      <c r="K2229">
        <v>5</v>
      </c>
      <c r="L2229">
        <v>5</v>
      </c>
      <c r="M2229">
        <v>5</v>
      </c>
      <c r="N2229">
        <v>5</v>
      </c>
      <c r="O2229">
        <v>28</v>
      </c>
      <c r="P2229">
        <v>78</v>
      </c>
      <c r="Q2229">
        <v>38</v>
      </c>
      <c r="R2229">
        <v>353120</v>
      </c>
      <c r="S2229">
        <v>704484</v>
      </c>
      <c r="T2229">
        <v>730111</v>
      </c>
      <c r="U2229">
        <v>705809</v>
      </c>
      <c r="V2229">
        <v>697863</v>
      </c>
      <c r="W2229">
        <v>803904</v>
      </c>
      <c r="X2229">
        <v>610403</v>
      </c>
      <c r="Y2229">
        <v>344943</v>
      </c>
      <c r="Z2229">
        <v>225635</v>
      </c>
      <c r="AA2229">
        <v>101918</v>
      </c>
      <c r="AB2229">
        <v>5278190</v>
      </c>
      <c r="AC2229">
        <v>672496</v>
      </c>
      <c r="AD2229" s="9">
        <v>2.8318985047575896E-5</v>
      </c>
      <c r="AE2229" s="9">
        <v>7.0973932694000148E-6</v>
      </c>
      <c r="AF2229" s="9">
        <v>6.8482737556344174E-6</v>
      </c>
      <c r="AG2229" s="9">
        <v>7.0840694862207767E-6</v>
      </c>
      <c r="AH2229" s="9">
        <v>7.1647300401368177E-6</v>
      </c>
      <c r="AI2229" s="9">
        <v>6.2196481171881223E-6</v>
      </c>
      <c r="AJ2229" s="9">
        <v>8.1913096757388146E-6</v>
      </c>
      <c r="AK2229" s="9">
        <v>1.4495148473805817E-5</v>
      </c>
      <c r="AL2229" s="9">
        <v>2.2159682673344116E-5</v>
      </c>
      <c r="AM2229" s="9">
        <v>2.7473066582939227E-4</v>
      </c>
      <c r="AN2229" s="9">
        <v>1.477779314499857E-5</v>
      </c>
      <c r="AO2229" s="9">
        <v>5.6505912302824108E-5</v>
      </c>
      <c r="AP2229" s="8">
        <v>1.3799999999999999E-3</v>
      </c>
      <c r="AQ2229" s="8" t="s">
        <v>5612</v>
      </c>
      <c r="AR2229" s="37">
        <v>0.02</v>
      </c>
      <c r="AS2229" s="37">
        <v>1.3000000000000001E-2</v>
      </c>
      <c r="AT2229" s="37">
        <v>0</v>
      </c>
      <c r="AU2229" s="9" t="s">
        <v>5612</v>
      </c>
      <c r="AV2229" s="9" t="s">
        <v>5612</v>
      </c>
      <c r="AW2229" s="9" t="s">
        <v>5612</v>
      </c>
      <c r="AX2229" s="9" t="s">
        <v>5612</v>
      </c>
      <c r="AY2229" s="9" t="s">
        <v>5612</v>
      </c>
      <c r="AZ2229" s="9" t="s">
        <v>5612</v>
      </c>
    </row>
    <row r="2230" spans="1:52" x14ac:dyDescent="0.2">
      <c r="A2230" s="38" t="s">
        <v>26</v>
      </c>
      <c r="B2230" s="7">
        <v>2011</v>
      </c>
      <c r="C2230" s="3" t="s">
        <v>63</v>
      </c>
      <c r="D2230" t="s">
        <v>252</v>
      </c>
      <c r="E2230" t="s">
        <v>2739</v>
      </c>
      <c r="F2230">
        <v>10</v>
      </c>
      <c r="G2230">
        <v>5</v>
      </c>
      <c r="H2230">
        <v>5</v>
      </c>
      <c r="I2230">
        <v>5</v>
      </c>
      <c r="J2230">
        <v>5</v>
      </c>
      <c r="K2230">
        <v>5</v>
      </c>
      <c r="L2230">
        <v>5</v>
      </c>
      <c r="M2230">
        <v>5</v>
      </c>
      <c r="N2230">
        <v>17</v>
      </c>
      <c r="O2230">
        <v>25</v>
      </c>
      <c r="P2230">
        <v>87</v>
      </c>
      <c r="Q2230">
        <v>47</v>
      </c>
      <c r="R2230">
        <v>353120</v>
      </c>
      <c r="S2230">
        <v>704484</v>
      </c>
      <c r="T2230">
        <v>730111</v>
      </c>
      <c r="U2230">
        <v>705809</v>
      </c>
      <c r="V2230">
        <v>697863</v>
      </c>
      <c r="W2230">
        <v>803904</v>
      </c>
      <c r="X2230">
        <v>610403</v>
      </c>
      <c r="Y2230">
        <v>344943</v>
      </c>
      <c r="Z2230">
        <v>225635</v>
      </c>
      <c r="AA2230">
        <v>101918</v>
      </c>
      <c r="AB2230">
        <v>5278190</v>
      </c>
      <c r="AC2230">
        <v>672496</v>
      </c>
      <c r="AD2230" s="9">
        <v>2.8318985047575896E-5</v>
      </c>
      <c r="AE2230" s="9">
        <v>7.0973932694000148E-6</v>
      </c>
      <c r="AF2230" s="9">
        <v>6.8482737556344174E-6</v>
      </c>
      <c r="AG2230" s="9">
        <v>7.0840694862207767E-6</v>
      </c>
      <c r="AH2230" s="9">
        <v>7.1647300401368177E-6</v>
      </c>
      <c r="AI2230" s="9">
        <v>6.2196481171881223E-6</v>
      </c>
      <c r="AJ2230" s="9">
        <v>8.1913096757388146E-6</v>
      </c>
      <c r="AK2230" s="9">
        <v>1.4495148473805817E-5</v>
      </c>
      <c r="AL2230" s="9">
        <v>7.5342921089370003E-5</v>
      </c>
      <c r="AM2230" s="9">
        <v>2.4529523734767166E-4</v>
      </c>
      <c r="AN2230" s="9">
        <v>1.6482923123267635E-5</v>
      </c>
      <c r="AO2230" s="9">
        <v>6.988889153244034E-5</v>
      </c>
      <c r="AP2230" s="8">
        <v>3.1000000000000003E-3</v>
      </c>
      <c r="AQ2230" s="8" t="s">
        <v>5612</v>
      </c>
      <c r="AR2230" s="37">
        <v>9.4E-2</v>
      </c>
      <c r="AS2230" s="37">
        <v>0.13699999999999998</v>
      </c>
      <c r="AT2230" s="37">
        <v>0.23399999999999999</v>
      </c>
      <c r="AU2230" s="9" t="s">
        <v>5612</v>
      </c>
      <c r="AV2230" s="9" t="s">
        <v>5612</v>
      </c>
      <c r="AW2230" s="9" t="s">
        <v>5612</v>
      </c>
      <c r="AX2230" s="9" t="s">
        <v>5612</v>
      </c>
      <c r="AY2230" s="9" t="s">
        <v>5612</v>
      </c>
      <c r="AZ2230" s="9" t="s">
        <v>5612</v>
      </c>
    </row>
    <row r="2231" spans="1:52" x14ac:dyDescent="0.2">
      <c r="A2231" s="38" t="s">
        <v>26</v>
      </c>
      <c r="B2231" s="7">
        <v>2011</v>
      </c>
      <c r="C2231" s="3" t="s">
        <v>64</v>
      </c>
      <c r="D2231" t="s">
        <v>252</v>
      </c>
      <c r="E2231" t="s">
        <v>2740</v>
      </c>
      <c r="F2231">
        <v>10</v>
      </c>
      <c r="G2231">
        <v>5</v>
      </c>
      <c r="H2231">
        <v>5</v>
      </c>
      <c r="I2231">
        <v>5</v>
      </c>
      <c r="J2231">
        <v>5</v>
      </c>
      <c r="K2231">
        <v>5</v>
      </c>
      <c r="L2231">
        <v>5</v>
      </c>
      <c r="M2231">
        <v>5</v>
      </c>
      <c r="N2231">
        <v>14</v>
      </c>
      <c r="O2231">
        <v>28</v>
      </c>
      <c r="P2231">
        <v>87</v>
      </c>
      <c r="Q2231">
        <v>47</v>
      </c>
      <c r="R2231">
        <v>353120</v>
      </c>
      <c r="S2231">
        <v>704484</v>
      </c>
      <c r="T2231">
        <v>730111</v>
      </c>
      <c r="U2231">
        <v>705809</v>
      </c>
      <c r="V2231">
        <v>697863</v>
      </c>
      <c r="W2231">
        <v>803904</v>
      </c>
      <c r="X2231">
        <v>610403</v>
      </c>
      <c r="Y2231">
        <v>344943</v>
      </c>
      <c r="Z2231">
        <v>225635</v>
      </c>
      <c r="AA2231">
        <v>101918</v>
      </c>
      <c r="AB2231">
        <v>5278190</v>
      </c>
      <c r="AC2231">
        <v>672496</v>
      </c>
      <c r="AD2231" s="9">
        <v>2.8318985047575896E-5</v>
      </c>
      <c r="AE2231" s="9">
        <v>7.0973932694000148E-6</v>
      </c>
      <c r="AF2231" s="9">
        <v>6.8482737556344174E-6</v>
      </c>
      <c r="AG2231" s="9">
        <v>7.0840694862207767E-6</v>
      </c>
      <c r="AH2231" s="9">
        <v>7.1647300401368177E-6</v>
      </c>
      <c r="AI2231" s="9">
        <v>6.2196481171881223E-6</v>
      </c>
      <c r="AJ2231" s="9">
        <v>8.1913096757388146E-6</v>
      </c>
      <c r="AK2231" s="9">
        <v>1.4495148473805817E-5</v>
      </c>
      <c r="AL2231" s="9">
        <v>6.2047111485363527E-5</v>
      </c>
      <c r="AM2231" s="9">
        <v>2.7473066582939227E-4</v>
      </c>
      <c r="AN2231" s="9">
        <v>1.6482923123267635E-5</v>
      </c>
      <c r="AO2231" s="9">
        <v>6.988889153244034E-5</v>
      </c>
      <c r="AP2231" s="8">
        <v>5.0999999999999995E-3</v>
      </c>
      <c r="AQ2231" s="8" t="s">
        <v>5612</v>
      </c>
      <c r="AR2231" s="37">
        <v>0.31</v>
      </c>
      <c r="AS2231" s="37">
        <v>0.47299999999999998</v>
      </c>
      <c r="AT2231" s="37">
        <v>0.443</v>
      </c>
      <c r="AU2231" s="9">
        <v>0</v>
      </c>
      <c r="AV2231" s="9">
        <v>0</v>
      </c>
      <c r="AW2231" s="9">
        <v>0</v>
      </c>
      <c r="AX2231" s="9">
        <v>0</v>
      </c>
      <c r="AY2231" s="9">
        <v>0</v>
      </c>
      <c r="AZ2231" s="9">
        <v>0</v>
      </c>
    </row>
    <row r="2232" spans="1:52" x14ac:dyDescent="0.2">
      <c r="A2232" s="38" t="s">
        <v>26</v>
      </c>
      <c r="B2232" s="7">
        <v>2011</v>
      </c>
      <c r="C2232" s="3" t="s">
        <v>65</v>
      </c>
      <c r="D2232" t="s">
        <v>252</v>
      </c>
      <c r="E2232" t="s">
        <v>2741</v>
      </c>
      <c r="F2232">
        <v>10</v>
      </c>
      <c r="G2232">
        <v>5</v>
      </c>
      <c r="H2232">
        <v>5</v>
      </c>
      <c r="I2232">
        <v>5</v>
      </c>
      <c r="J2232">
        <v>5</v>
      </c>
      <c r="K2232">
        <v>5</v>
      </c>
      <c r="L2232">
        <v>5</v>
      </c>
      <c r="M2232">
        <v>5</v>
      </c>
      <c r="N2232">
        <v>11</v>
      </c>
      <c r="O2232">
        <v>38</v>
      </c>
      <c r="P2232">
        <v>94</v>
      </c>
      <c r="Q2232">
        <v>54</v>
      </c>
      <c r="R2232">
        <v>353120</v>
      </c>
      <c r="S2232">
        <v>704484</v>
      </c>
      <c r="T2232">
        <v>730111</v>
      </c>
      <c r="U2232">
        <v>705809</v>
      </c>
      <c r="V2232">
        <v>697863</v>
      </c>
      <c r="W2232">
        <v>803904</v>
      </c>
      <c r="X2232">
        <v>610403</v>
      </c>
      <c r="Y2232">
        <v>344943</v>
      </c>
      <c r="Z2232">
        <v>225635</v>
      </c>
      <c r="AA2232">
        <v>101918</v>
      </c>
      <c r="AB2232">
        <v>5278190</v>
      </c>
      <c r="AC2232">
        <v>672496</v>
      </c>
      <c r="AD2232" s="9">
        <v>2.8318985047575896E-5</v>
      </c>
      <c r="AE2232" s="9">
        <v>7.0973932694000148E-6</v>
      </c>
      <c r="AF2232" s="9">
        <v>6.8482737556344174E-6</v>
      </c>
      <c r="AG2232" s="9">
        <v>7.0840694862207767E-6</v>
      </c>
      <c r="AH2232" s="9">
        <v>7.1647300401368177E-6</v>
      </c>
      <c r="AI2232" s="9">
        <v>6.2196481171881223E-6</v>
      </c>
      <c r="AJ2232" s="9">
        <v>8.1913096757388146E-6</v>
      </c>
      <c r="AK2232" s="9">
        <v>1.4495148473805817E-5</v>
      </c>
      <c r="AL2232" s="9">
        <v>4.8751301881357058E-5</v>
      </c>
      <c r="AM2232" s="9">
        <v>3.7284876076846093E-4</v>
      </c>
      <c r="AN2232" s="9">
        <v>1.7809135328588018E-5</v>
      </c>
      <c r="AO2232" s="9">
        <v>8.029787537769742E-5</v>
      </c>
      <c r="AP2232" s="8">
        <v>7.92E-3</v>
      </c>
      <c r="AQ2232" s="8" t="s">
        <v>5612</v>
      </c>
      <c r="AR2232" s="37">
        <v>0.41799999999999998</v>
      </c>
      <c r="AS2232" s="37">
        <v>0.628</v>
      </c>
      <c r="AT2232" s="37">
        <v>0.623</v>
      </c>
      <c r="AU2232" s="9">
        <v>0</v>
      </c>
      <c r="AV2232" s="9">
        <v>2.1000000000000002E-5</v>
      </c>
      <c r="AW2232" s="9">
        <v>3.0000000000000001E-6</v>
      </c>
      <c r="AX2232" s="9">
        <v>0</v>
      </c>
      <c r="AY2232" s="9">
        <v>6.9444444444444458E-7</v>
      </c>
      <c r="AZ2232" s="9">
        <v>7.5000000000000002E-7</v>
      </c>
    </row>
    <row r="2233" spans="1:52" x14ac:dyDescent="0.2">
      <c r="A2233" s="38" t="s">
        <v>26</v>
      </c>
      <c r="B2233" s="7">
        <v>2011</v>
      </c>
      <c r="C2233" s="3" t="s">
        <v>66</v>
      </c>
      <c r="D2233" t="s">
        <v>252</v>
      </c>
      <c r="E2233" t="s">
        <v>2742</v>
      </c>
      <c r="F2233">
        <v>10</v>
      </c>
      <c r="G2233">
        <v>5</v>
      </c>
      <c r="H2233">
        <v>5</v>
      </c>
      <c r="I2233">
        <v>5</v>
      </c>
      <c r="J2233">
        <v>5</v>
      </c>
      <c r="K2233">
        <v>5</v>
      </c>
      <c r="L2233">
        <v>5</v>
      </c>
      <c r="M2233">
        <v>5</v>
      </c>
      <c r="N2233">
        <v>10</v>
      </c>
      <c r="O2233">
        <v>35</v>
      </c>
      <c r="P2233">
        <v>90</v>
      </c>
      <c r="Q2233">
        <v>50</v>
      </c>
      <c r="R2233">
        <v>353120</v>
      </c>
      <c r="S2233">
        <v>704484</v>
      </c>
      <c r="T2233">
        <v>730111</v>
      </c>
      <c r="U2233">
        <v>705809</v>
      </c>
      <c r="V2233">
        <v>697863</v>
      </c>
      <c r="W2233">
        <v>803904</v>
      </c>
      <c r="X2233">
        <v>610403</v>
      </c>
      <c r="Y2233">
        <v>344943</v>
      </c>
      <c r="Z2233">
        <v>225635</v>
      </c>
      <c r="AA2233">
        <v>101918</v>
      </c>
      <c r="AB2233">
        <v>5278190</v>
      </c>
      <c r="AC2233">
        <v>672496</v>
      </c>
      <c r="AD2233" s="9">
        <v>2.8318985047575896E-5</v>
      </c>
      <c r="AE2233" s="9">
        <v>7.0973932694000148E-6</v>
      </c>
      <c r="AF2233" s="9">
        <v>6.8482737556344174E-6</v>
      </c>
      <c r="AG2233" s="9">
        <v>7.0840694862207767E-6</v>
      </c>
      <c r="AH2233" s="9">
        <v>7.1647300401368177E-6</v>
      </c>
      <c r="AI2233" s="9">
        <v>6.2196481171881223E-6</v>
      </c>
      <c r="AJ2233" s="9">
        <v>8.1913096757388146E-6</v>
      </c>
      <c r="AK2233" s="9">
        <v>1.4495148473805817E-5</v>
      </c>
      <c r="AL2233" s="9">
        <v>4.4319365346688233E-5</v>
      </c>
      <c r="AM2233" s="9">
        <v>3.4341333228674032E-4</v>
      </c>
      <c r="AN2233" s="9">
        <v>1.7051299782690659E-5</v>
      </c>
      <c r="AO2233" s="9">
        <v>7.4349884608979088E-5</v>
      </c>
      <c r="AP2233" s="8">
        <v>7.2499999999999995E-3</v>
      </c>
      <c r="AQ2233" s="8" t="s">
        <v>5612</v>
      </c>
      <c r="AR2233" s="37">
        <v>0.443</v>
      </c>
      <c r="AS2233" s="37">
        <v>0.65700000000000003</v>
      </c>
      <c r="AT2233" s="37">
        <v>0.65400000000000003</v>
      </c>
      <c r="AU2233" s="9">
        <v>0</v>
      </c>
      <c r="AV2233" s="9">
        <v>2.1000000000000002E-5</v>
      </c>
      <c r="AW2233" s="9">
        <v>9.0000000000000002E-6</v>
      </c>
      <c r="AX2233" s="9">
        <v>0</v>
      </c>
      <c r="AY2233" s="9">
        <v>3.1111111111111113E-7</v>
      </c>
      <c r="AZ2233" s="9">
        <v>1.1999999999999999E-6</v>
      </c>
    </row>
    <row r="2234" spans="1:52" x14ac:dyDescent="0.2">
      <c r="A2234" s="38" t="s">
        <v>26</v>
      </c>
      <c r="B2234" s="7">
        <v>2012</v>
      </c>
      <c r="C2234" s="3" t="s">
        <v>55</v>
      </c>
      <c r="D2234" t="s">
        <v>253</v>
      </c>
      <c r="E2234" t="s">
        <v>2743</v>
      </c>
      <c r="F2234">
        <v>10</v>
      </c>
      <c r="G2234">
        <v>5</v>
      </c>
      <c r="H2234">
        <v>5</v>
      </c>
      <c r="I2234">
        <v>5</v>
      </c>
      <c r="J2234">
        <v>5</v>
      </c>
      <c r="K2234">
        <v>5</v>
      </c>
      <c r="L2234">
        <v>5</v>
      </c>
      <c r="M2234">
        <v>5</v>
      </c>
      <c r="N2234">
        <v>14</v>
      </c>
      <c r="O2234">
        <v>41</v>
      </c>
      <c r="P2234">
        <v>100</v>
      </c>
      <c r="Q2234">
        <v>60</v>
      </c>
      <c r="R2234">
        <v>352455</v>
      </c>
      <c r="S2234">
        <v>707997</v>
      </c>
      <c r="T2234">
        <v>726779</v>
      </c>
      <c r="U2234">
        <v>717533</v>
      </c>
      <c r="V2234">
        <v>684783</v>
      </c>
      <c r="W2234">
        <v>801742</v>
      </c>
      <c r="X2234">
        <v>632296</v>
      </c>
      <c r="Y2234">
        <v>359092</v>
      </c>
      <c r="Z2234">
        <v>225687</v>
      </c>
      <c r="AA2234">
        <v>104717</v>
      </c>
      <c r="AB2234">
        <v>5313081</v>
      </c>
      <c r="AC2234">
        <v>689496</v>
      </c>
      <c r="AD2234" s="9">
        <v>2.8372416336837326E-5</v>
      </c>
      <c r="AE2234" s="9">
        <v>7.062176817133406E-6</v>
      </c>
      <c r="AF2234" s="9">
        <v>6.8796704362674213E-6</v>
      </c>
      <c r="AG2234" s="9">
        <v>6.9683206207937475E-6</v>
      </c>
      <c r="AH2234" s="9">
        <v>7.3015831292540851E-6</v>
      </c>
      <c r="AI2234" s="9">
        <v>6.236420195025332E-6</v>
      </c>
      <c r="AJ2234" s="9">
        <v>7.9076888039778841E-6</v>
      </c>
      <c r="AK2234" s="9">
        <v>1.3924008332126587E-5</v>
      </c>
      <c r="AL2234" s="9">
        <v>6.2032815359325079E-5</v>
      </c>
      <c r="AM2234" s="9">
        <v>3.9153146098532232E-4</v>
      </c>
      <c r="AN2234" s="9">
        <v>1.882147100712374E-5</v>
      </c>
      <c r="AO2234" s="9">
        <v>8.7020084235441542E-5</v>
      </c>
      <c r="AP2234" s="8">
        <v>5.8999999999999999E-3</v>
      </c>
      <c r="AQ2234" s="8" t="s">
        <v>5612</v>
      </c>
      <c r="AR2234" s="37">
        <v>0.45799999999999996</v>
      </c>
      <c r="AS2234" s="37">
        <v>0.67700000000000005</v>
      </c>
      <c r="AT2234" s="37">
        <v>0.66700000000000004</v>
      </c>
      <c r="AU2234" s="9">
        <v>0</v>
      </c>
      <c r="AV2234" s="9">
        <v>2.1000000000000002E-5</v>
      </c>
      <c r="AW2234" s="9">
        <v>1.5999999999999999E-5</v>
      </c>
      <c r="AX2234" s="9">
        <v>0</v>
      </c>
      <c r="AY2234" s="9">
        <v>8.0555555555555556E-7</v>
      </c>
      <c r="AZ2234" s="9">
        <v>1.5E-6</v>
      </c>
    </row>
    <row r="2235" spans="1:52" x14ac:dyDescent="0.2">
      <c r="A2235" s="38" t="s">
        <v>26</v>
      </c>
      <c r="B2235" s="7">
        <v>2012</v>
      </c>
      <c r="C2235" s="3" t="s">
        <v>56</v>
      </c>
      <c r="D2235" t="s">
        <v>253</v>
      </c>
      <c r="E2235" t="s">
        <v>2744</v>
      </c>
      <c r="F2235">
        <v>10</v>
      </c>
      <c r="G2235">
        <v>5</v>
      </c>
      <c r="H2235">
        <v>5</v>
      </c>
      <c r="I2235">
        <v>5</v>
      </c>
      <c r="J2235">
        <v>5</v>
      </c>
      <c r="K2235">
        <v>5</v>
      </c>
      <c r="L2235">
        <v>5</v>
      </c>
      <c r="M2235">
        <v>10</v>
      </c>
      <c r="N2235">
        <v>10</v>
      </c>
      <c r="O2235">
        <v>23</v>
      </c>
      <c r="P2235">
        <v>83</v>
      </c>
      <c r="Q2235">
        <v>43</v>
      </c>
      <c r="R2235">
        <v>352455</v>
      </c>
      <c r="S2235">
        <v>707997</v>
      </c>
      <c r="T2235">
        <v>726779</v>
      </c>
      <c r="U2235">
        <v>717533</v>
      </c>
      <c r="V2235">
        <v>684783</v>
      </c>
      <c r="W2235">
        <v>801742</v>
      </c>
      <c r="X2235">
        <v>632296</v>
      </c>
      <c r="Y2235">
        <v>359092</v>
      </c>
      <c r="Z2235">
        <v>225687</v>
      </c>
      <c r="AA2235">
        <v>104717</v>
      </c>
      <c r="AB2235">
        <v>5313081</v>
      </c>
      <c r="AC2235">
        <v>689496</v>
      </c>
      <c r="AD2235" s="9">
        <v>2.8372416336837326E-5</v>
      </c>
      <c r="AE2235" s="9">
        <v>7.062176817133406E-6</v>
      </c>
      <c r="AF2235" s="9">
        <v>6.8796704362674213E-6</v>
      </c>
      <c r="AG2235" s="9">
        <v>6.9683206207937475E-6</v>
      </c>
      <c r="AH2235" s="9">
        <v>7.3015831292540851E-6</v>
      </c>
      <c r="AI2235" s="9">
        <v>6.236420195025332E-6</v>
      </c>
      <c r="AJ2235" s="9">
        <v>7.9076888039778841E-6</v>
      </c>
      <c r="AK2235" s="9">
        <v>2.7848016664253173E-5</v>
      </c>
      <c r="AL2235" s="9">
        <v>4.4309153828089344E-5</v>
      </c>
      <c r="AM2235" s="9">
        <v>2.1963960006493694E-4</v>
      </c>
      <c r="AN2235" s="9">
        <v>1.5621820935912702E-5</v>
      </c>
      <c r="AO2235" s="9">
        <v>6.2364393702066433E-5</v>
      </c>
      <c r="AP2235" s="8">
        <v>7.9600000000000001E-3</v>
      </c>
      <c r="AQ2235" s="8" t="s">
        <v>5612</v>
      </c>
      <c r="AR2235" s="37">
        <v>0.46600000000000003</v>
      </c>
      <c r="AS2235" s="37">
        <v>0.68299999999999994</v>
      </c>
      <c r="AT2235" s="37">
        <v>0.71200000000000008</v>
      </c>
      <c r="AU2235" s="9">
        <v>4.5999999999999993E-5</v>
      </c>
      <c r="AV2235" s="9">
        <v>8.1999999999999987E-5</v>
      </c>
      <c r="AW2235" s="9">
        <v>6.0000000000000002E-5</v>
      </c>
      <c r="AX2235" s="9">
        <v>1.1250000000000001E-5</v>
      </c>
      <c r="AY2235" s="9">
        <v>6.8611111111111108E-6</v>
      </c>
      <c r="AZ2235" s="9">
        <v>1.1E-5</v>
      </c>
    </row>
    <row r="2236" spans="1:52" x14ac:dyDescent="0.2">
      <c r="A2236" s="38" t="s">
        <v>26</v>
      </c>
      <c r="B2236" s="7">
        <v>2012</v>
      </c>
      <c r="C2236" s="3" t="s">
        <v>57</v>
      </c>
      <c r="D2236" t="s">
        <v>253</v>
      </c>
      <c r="E2236" t="s">
        <v>2745</v>
      </c>
      <c r="F2236">
        <v>10</v>
      </c>
      <c r="G2236">
        <v>5</v>
      </c>
      <c r="H2236">
        <v>5</v>
      </c>
      <c r="I2236">
        <v>5</v>
      </c>
      <c r="J2236">
        <v>5</v>
      </c>
      <c r="K2236">
        <v>5</v>
      </c>
      <c r="L2236">
        <v>5</v>
      </c>
      <c r="M2236">
        <v>5</v>
      </c>
      <c r="N2236">
        <v>5</v>
      </c>
      <c r="O2236">
        <v>37</v>
      </c>
      <c r="P2236">
        <v>87</v>
      </c>
      <c r="Q2236">
        <v>47</v>
      </c>
      <c r="R2236">
        <v>352455</v>
      </c>
      <c r="S2236">
        <v>707997</v>
      </c>
      <c r="T2236">
        <v>726779</v>
      </c>
      <c r="U2236">
        <v>717533</v>
      </c>
      <c r="V2236">
        <v>684783</v>
      </c>
      <c r="W2236">
        <v>801742</v>
      </c>
      <c r="X2236">
        <v>632296</v>
      </c>
      <c r="Y2236">
        <v>359092</v>
      </c>
      <c r="Z2236">
        <v>225687</v>
      </c>
      <c r="AA2236">
        <v>104717</v>
      </c>
      <c r="AB2236">
        <v>5313081</v>
      </c>
      <c r="AC2236">
        <v>689496</v>
      </c>
      <c r="AD2236" s="9">
        <v>2.8372416336837326E-5</v>
      </c>
      <c r="AE2236" s="9">
        <v>7.062176817133406E-6</v>
      </c>
      <c r="AF2236" s="9">
        <v>6.8796704362674213E-6</v>
      </c>
      <c r="AG2236" s="9">
        <v>6.9683206207937475E-6</v>
      </c>
      <c r="AH2236" s="9">
        <v>7.3015831292540851E-6</v>
      </c>
      <c r="AI2236" s="9">
        <v>6.236420195025332E-6</v>
      </c>
      <c r="AJ2236" s="9">
        <v>7.9076888039778841E-6</v>
      </c>
      <c r="AK2236" s="9">
        <v>1.3924008332126587E-5</v>
      </c>
      <c r="AL2236" s="9">
        <v>2.2154576914044672E-5</v>
      </c>
      <c r="AM2236" s="9">
        <v>3.5333326966968112E-4</v>
      </c>
      <c r="AN2236" s="9">
        <v>1.6374679776197652E-5</v>
      </c>
      <c r="AO2236" s="9">
        <v>6.8165732651095874E-5</v>
      </c>
      <c r="AP2236" s="8">
        <v>8.4749999999999999E-3</v>
      </c>
      <c r="AQ2236" s="8" t="s">
        <v>5612</v>
      </c>
      <c r="AR2236" s="37">
        <v>0.46799999999999997</v>
      </c>
      <c r="AS2236" s="37">
        <v>0.68599999999999994</v>
      </c>
      <c r="AT2236" s="37">
        <v>0.71400000000000008</v>
      </c>
      <c r="AU2236" s="9">
        <v>1.5900000000000002E-4</v>
      </c>
      <c r="AV2236" s="9">
        <v>5.7700000000000004E-4</v>
      </c>
      <c r="AW2236" s="9">
        <v>2.5700000000000001E-4</v>
      </c>
      <c r="AX2236" s="9">
        <v>2.26E-5</v>
      </c>
      <c r="AY2236" s="9">
        <v>2.3444444444444458E-5</v>
      </c>
      <c r="AZ2236" s="9">
        <v>3.9800000000000005E-5</v>
      </c>
    </row>
    <row r="2237" spans="1:52" x14ac:dyDescent="0.2">
      <c r="A2237" s="38" t="s">
        <v>26</v>
      </c>
      <c r="B2237" s="7">
        <v>2012</v>
      </c>
      <c r="C2237" s="3" t="s">
        <v>58</v>
      </c>
      <c r="D2237" t="s">
        <v>253</v>
      </c>
      <c r="E2237" t="s">
        <v>2746</v>
      </c>
      <c r="F2237">
        <v>10</v>
      </c>
      <c r="G2237">
        <v>5</v>
      </c>
      <c r="H2237">
        <v>5</v>
      </c>
      <c r="I2237">
        <v>5</v>
      </c>
      <c r="J2237">
        <v>5</v>
      </c>
      <c r="K2237">
        <v>5</v>
      </c>
      <c r="L2237">
        <v>5</v>
      </c>
      <c r="M2237">
        <v>5</v>
      </c>
      <c r="N2237">
        <v>15</v>
      </c>
      <c r="O2237">
        <v>30</v>
      </c>
      <c r="P2237">
        <v>90</v>
      </c>
      <c r="Q2237">
        <v>50</v>
      </c>
      <c r="R2237">
        <v>352455</v>
      </c>
      <c r="S2237">
        <v>707997</v>
      </c>
      <c r="T2237">
        <v>726779</v>
      </c>
      <c r="U2237">
        <v>717533</v>
      </c>
      <c r="V2237">
        <v>684783</v>
      </c>
      <c r="W2237">
        <v>801742</v>
      </c>
      <c r="X2237">
        <v>632296</v>
      </c>
      <c r="Y2237">
        <v>359092</v>
      </c>
      <c r="Z2237">
        <v>225687</v>
      </c>
      <c r="AA2237">
        <v>104717</v>
      </c>
      <c r="AB2237">
        <v>5313081</v>
      </c>
      <c r="AC2237">
        <v>689496</v>
      </c>
      <c r="AD2237" s="9">
        <v>2.8372416336837326E-5</v>
      </c>
      <c r="AE2237" s="9">
        <v>7.062176817133406E-6</v>
      </c>
      <c r="AF2237" s="9">
        <v>6.8796704362674213E-6</v>
      </c>
      <c r="AG2237" s="9">
        <v>6.9683206207937475E-6</v>
      </c>
      <c r="AH2237" s="9">
        <v>7.3015831292540851E-6</v>
      </c>
      <c r="AI2237" s="9">
        <v>6.236420195025332E-6</v>
      </c>
      <c r="AJ2237" s="9">
        <v>7.9076888039778841E-6</v>
      </c>
      <c r="AK2237" s="9">
        <v>1.3924008332126587E-5</v>
      </c>
      <c r="AL2237" s="9">
        <v>6.6463730742134016E-5</v>
      </c>
      <c r="AM2237" s="9">
        <v>2.8648643486730901E-4</v>
      </c>
      <c r="AN2237" s="9">
        <v>1.6939323906411365E-5</v>
      </c>
      <c r="AO2237" s="9">
        <v>7.2516736862867945E-5</v>
      </c>
      <c r="AP2237" s="8">
        <v>6.7000000000000002E-3</v>
      </c>
      <c r="AQ2237" s="8" t="s">
        <v>5612</v>
      </c>
      <c r="AR2237" s="37">
        <v>0.47200000000000003</v>
      </c>
      <c r="AS2237" s="37">
        <v>0.69500000000000006</v>
      </c>
      <c r="AT2237" s="37">
        <v>0.71400000000000008</v>
      </c>
      <c r="AU2237" s="9">
        <v>1.8000000000000001E-4</v>
      </c>
      <c r="AV2237" s="9">
        <v>7.2099999999999996E-4</v>
      </c>
      <c r="AW2237" s="9">
        <v>3.3E-4</v>
      </c>
      <c r="AX2237" s="9">
        <v>5.0000000000000004E-6</v>
      </c>
      <c r="AY2237" s="9">
        <v>9.4444444444444429E-6</v>
      </c>
      <c r="AZ2237" s="9">
        <v>1.825E-5</v>
      </c>
    </row>
    <row r="2238" spans="1:52" x14ac:dyDescent="0.2">
      <c r="A2238" s="38" t="s">
        <v>26</v>
      </c>
      <c r="B2238" s="7">
        <v>2012</v>
      </c>
      <c r="C2238" s="3" t="s">
        <v>59</v>
      </c>
      <c r="D2238" t="s">
        <v>253</v>
      </c>
      <c r="E2238" t="s">
        <v>2747</v>
      </c>
      <c r="F2238">
        <v>10</v>
      </c>
      <c r="G2238">
        <v>5</v>
      </c>
      <c r="H2238">
        <v>5</v>
      </c>
      <c r="I2238">
        <v>5</v>
      </c>
      <c r="J2238">
        <v>5</v>
      </c>
      <c r="K2238">
        <v>5</v>
      </c>
      <c r="L2238">
        <v>5</v>
      </c>
      <c r="M2238">
        <v>5</v>
      </c>
      <c r="N2238">
        <v>13</v>
      </c>
      <c r="O2238">
        <v>25</v>
      </c>
      <c r="P2238">
        <v>83</v>
      </c>
      <c r="Q2238">
        <v>43</v>
      </c>
      <c r="R2238">
        <v>352455</v>
      </c>
      <c r="S2238">
        <v>707997</v>
      </c>
      <c r="T2238">
        <v>726779</v>
      </c>
      <c r="U2238">
        <v>717533</v>
      </c>
      <c r="V2238">
        <v>684783</v>
      </c>
      <c r="W2238">
        <v>801742</v>
      </c>
      <c r="X2238">
        <v>632296</v>
      </c>
      <c r="Y2238">
        <v>359092</v>
      </c>
      <c r="Z2238">
        <v>225687</v>
      </c>
      <c r="AA2238">
        <v>104717</v>
      </c>
      <c r="AB2238">
        <v>5313081</v>
      </c>
      <c r="AC2238">
        <v>689496</v>
      </c>
      <c r="AD2238" s="9">
        <v>2.8372416336837326E-5</v>
      </c>
      <c r="AE2238" s="9">
        <v>7.062176817133406E-6</v>
      </c>
      <c r="AF2238" s="9">
        <v>6.8796704362674213E-6</v>
      </c>
      <c r="AG2238" s="9">
        <v>6.9683206207937475E-6</v>
      </c>
      <c r="AH2238" s="9">
        <v>7.3015831292540851E-6</v>
      </c>
      <c r="AI2238" s="9">
        <v>6.236420195025332E-6</v>
      </c>
      <c r="AJ2238" s="9">
        <v>7.9076888039778841E-6</v>
      </c>
      <c r="AK2238" s="9">
        <v>1.3924008332126587E-5</v>
      </c>
      <c r="AL2238" s="9">
        <v>5.7601899976516149E-5</v>
      </c>
      <c r="AM2238" s="9">
        <v>2.3873869572275754E-4</v>
      </c>
      <c r="AN2238" s="9">
        <v>1.5621820935912702E-5</v>
      </c>
      <c r="AO2238" s="9">
        <v>6.2364393702066433E-5</v>
      </c>
      <c r="AP2238" s="8">
        <v>4.1599999999999996E-3</v>
      </c>
      <c r="AQ2238" s="8" t="s">
        <v>5612</v>
      </c>
      <c r="AR2238" s="37">
        <v>0.47200000000000003</v>
      </c>
      <c r="AS2238" s="37">
        <v>0.69799999999999995</v>
      </c>
      <c r="AT2238" s="37">
        <v>0.71400000000000008</v>
      </c>
      <c r="AU2238" s="9" t="s">
        <v>5612</v>
      </c>
      <c r="AV2238" s="9" t="s">
        <v>5612</v>
      </c>
      <c r="AW2238" s="9" t="s">
        <v>5612</v>
      </c>
      <c r="AX2238" s="9" t="s">
        <v>5612</v>
      </c>
      <c r="AY2238" s="9" t="s">
        <v>5612</v>
      </c>
      <c r="AZ2238" s="9" t="s">
        <v>5612</v>
      </c>
    </row>
    <row r="2239" spans="1:52" x14ac:dyDescent="0.2">
      <c r="A2239" s="38" t="s">
        <v>26</v>
      </c>
      <c r="B2239" s="7">
        <v>2012</v>
      </c>
      <c r="C2239" s="3" t="s">
        <v>60</v>
      </c>
      <c r="D2239" t="s">
        <v>253</v>
      </c>
      <c r="E2239" t="s">
        <v>2748</v>
      </c>
      <c r="F2239">
        <v>10</v>
      </c>
      <c r="G2239">
        <v>5</v>
      </c>
      <c r="H2239">
        <v>5</v>
      </c>
      <c r="I2239">
        <v>5</v>
      </c>
      <c r="J2239">
        <v>5</v>
      </c>
      <c r="K2239">
        <v>5</v>
      </c>
      <c r="L2239">
        <v>5</v>
      </c>
      <c r="M2239">
        <v>5</v>
      </c>
      <c r="N2239">
        <v>13</v>
      </c>
      <c r="O2239">
        <v>17</v>
      </c>
      <c r="P2239">
        <v>75</v>
      </c>
      <c r="Q2239">
        <v>35</v>
      </c>
      <c r="R2239">
        <v>352455</v>
      </c>
      <c r="S2239">
        <v>707997</v>
      </c>
      <c r="T2239">
        <v>726779</v>
      </c>
      <c r="U2239">
        <v>717533</v>
      </c>
      <c r="V2239">
        <v>684783</v>
      </c>
      <c r="W2239">
        <v>801742</v>
      </c>
      <c r="X2239">
        <v>632296</v>
      </c>
      <c r="Y2239">
        <v>359092</v>
      </c>
      <c r="Z2239">
        <v>225687</v>
      </c>
      <c r="AA2239">
        <v>104717</v>
      </c>
      <c r="AB2239">
        <v>5313081</v>
      </c>
      <c r="AC2239">
        <v>689496</v>
      </c>
      <c r="AD2239" s="9">
        <v>2.8372416336837326E-5</v>
      </c>
      <c r="AE2239" s="9">
        <v>7.062176817133406E-6</v>
      </c>
      <c r="AF2239" s="9">
        <v>6.8796704362674213E-6</v>
      </c>
      <c r="AG2239" s="9">
        <v>6.9683206207937475E-6</v>
      </c>
      <c r="AH2239" s="9">
        <v>7.3015831292540851E-6</v>
      </c>
      <c r="AI2239" s="9">
        <v>6.236420195025332E-6</v>
      </c>
      <c r="AJ2239" s="9">
        <v>7.9076888039778841E-6</v>
      </c>
      <c r="AK2239" s="9">
        <v>1.3924008332126587E-5</v>
      </c>
      <c r="AL2239" s="9">
        <v>5.7601899976516149E-5</v>
      </c>
      <c r="AM2239" s="9">
        <v>1.6234231309147511E-4</v>
      </c>
      <c r="AN2239" s="9">
        <v>1.4116103255342803E-5</v>
      </c>
      <c r="AO2239" s="9">
        <v>5.0761715804007563E-5</v>
      </c>
      <c r="AP2239" s="8">
        <v>2.3499999999999997E-3</v>
      </c>
      <c r="AQ2239" s="8" t="s">
        <v>5612</v>
      </c>
      <c r="AR2239" s="37" t="s">
        <v>5612</v>
      </c>
      <c r="AS2239" s="37" t="s">
        <v>5612</v>
      </c>
      <c r="AT2239" s="37" t="s">
        <v>5612</v>
      </c>
      <c r="AU2239" s="9" t="s">
        <v>5612</v>
      </c>
      <c r="AV2239" s="9" t="s">
        <v>5612</v>
      </c>
      <c r="AW2239" s="9" t="s">
        <v>5612</v>
      </c>
      <c r="AX2239" s="9" t="s">
        <v>5612</v>
      </c>
      <c r="AY2239" s="9" t="s">
        <v>5612</v>
      </c>
      <c r="AZ2239" s="9" t="s">
        <v>5612</v>
      </c>
    </row>
    <row r="2240" spans="1:52" x14ac:dyDescent="0.2">
      <c r="A2240" s="38" t="s">
        <v>26</v>
      </c>
      <c r="B2240" s="7">
        <v>2012</v>
      </c>
      <c r="C2240" s="3" t="s">
        <v>61</v>
      </c>
      <c r="D2240" t="s">
        <v>253</v>
      </c>
      <c r="E2240" t="s">
        <v>2749</v>
      </c>
      <c r="F2240">
        <v>10</v>
      </c>
      <c r="G2240">
        <v>5</v>
      </c>
      <c r="H2240">
        <v>5</v>
      </c>
      <c r="I2240">
        <v>5</v>
      </c>
      <c r="J2240">
        <v>5</v>
      </c>
      <c r="K2240">
        <v>5</v>
      </c>
      <c r="L2240">
        <v>5</v>
      </c>
      <c r="M2240">
        <v>5</v>
      </c>
      <c r="N2240">
        <v>10</v>
      </c>
      <c r="O2240">
        <v>22</v>
      </c>
      <c r="P2240">
        <v>77</v>
      </c>
      <c r="Q2240">
        <v>37</v>
      </c>
      <c r="R2240">
        <v>352455</v>
      </c>
      <c r="S2240">
        <v>707997</v>
      </c>
      <c r="T2240">
        <v>726779</v>
      </c>
      <c r="U2240">
        <v>717533</v>
      </c>
      <c r="V2240">
        <v>684783</v>
      </c>
      <c r="W2240">
        <v>801742</v>
      </c>
      <c r="X2240">
        <v>632296</v>
      </c>
      <c r="Y2240">
        <v>359092</v>
      </c>
      <c r="Z2240">
        <v>225687</v>
      </c>
      <c r="AA2240">
        <v>104717</v>
      </c>
      <c r="AB2240">
        <v>5313081</v>
      </c>
      <c r="AC2240">
        <v>689496</v>
      </c>
      <c r="AD2240" s="9">
        <v>2.8372416336837326E-5</v>
      </c>
      <c r="AE2240" s="9">
        <v>7.062176817133406E-6</v>
      </c>
      <c r="AF2240" s="9">
        <v>6.8796704362674213E-6</v>
      </c>
      <c r="AG2240" s="9">
        <v>6.9683206207937475E-6</v>
      </c>
      <c r="AH2240" s="9">
        <v>7.3015831292540851E-6</v>
      </c>
      <c r="AI2240" s="9">
        <v>6.236420195025332E-6</v>
      </c>
      <c r="AJ2240" s="9">
        <v>7.9076888039778841E-6</v>
      </c>
      <c r="AK2240" s="9">
        <v>1.3924008332126587E-5</v>
      </c>
      <c r="AL2240" s="9">
        <v>4.4309153828089344E-5</v>
      </c>
      <c r="AM2240" s="9">
        <v>2.1009005223602664E-4</v>
      </c>
      <c r="AN2240" s="9">
        <v>1.4492532675485279E-5</v>
      </c>
      <c r="AO2240" s="9">
        <v>5.3662385278522284E-5</v>
      </c>
      <c r="AP2240" s="8">
        <v>2.575E-3</v>
      </c>
      <c r="AQ2240" s="8" t="s">
        <v>5612</v>
      </c>
      <c r="AR2240" s="37" t="s">
        <v>5612</v>
      </c>
      <c r="AS2240" s="37" t="s">
        <v>5612</v>
      </c>
      <c r="AT2240" s="37" t="s">
        <v>5612</v>
      </c>
      <c r="AU2240" s="9" t="s">
        <v>5612</v>
      </c>
      <c r="AV2240" s="9" t="s">
        <v>5612</v>
      </c>
      <c r="AW2240" s="9" t="s">
        <v>5612</v>
      </c>
      <c r="AX2240" s="9" t="s">
        <v>5612</v>
      </c>
      <c r="AY2240" s="9" t="s">
        <v>5612</v>
      </c>
      <c r="AZ2240" s="9" t="s">
        <v>5612</v>
      </c>
    </row>
    <row r="2241" spans="1:52" x14ac:dyDescent="0.2">
      <c r="A2241" s="38" t="s">
        <v>26</v>
      </c>
      <c r="B2241" s="7">
        <v>2012</v>
      </c>
      <c r="C2241" s="3" t="s">
        <v>62</v>
      </c>
      <c r="D2241" t="s">
        <v>253</v>
      </c>
      <c r="E2241" t="s">
        <v>2750</v>
      </c>
      <c r="F2241">
        <v>10</v>
      </c>
      <c r="G2241">
        <v>5</v>
      </c>
      <c r="H2241">
        <v>5</v>
      </c>
      <c r="I2241">
        <v>5</v>
      </c>
      <c r="J2241">
        <v>5</v>
      </c>
      <c r="K2241">
        <v>5</v>
      </c>
      <c r="L2241">
        <v>5</v>
      </c>
      <c r="M2241">
        <v>5</v>
      </c>
      <c r="N2241">
        <v>5</v>
      </c>
      <c r="O2241">
        <v>28</v>
      </c>
      <c r="P2241">
        <v>78</v>
      </c>
      <c r="Q2241">
        <v>38</v>
      </c>
      <c r="R2241">
        <v>352455</v>
      </c>
      <c r="S2241">
        <v>707997</v>
      </c>
      <c r="T2241">
        <v>726779</v>
      </c>
      <c r="U2241">
        <v>717533</v>
      </c>
      <c r="V2241">
        <v>684783</v>
      </c>
      <c r="W2241">
        <v>801742</v>
      </c>
      <c r="X2241">
        <v>632296</v>
      </c>
      <c r="Y2241">
        <v>359092</v>
      </c>
      <c r="Z2241">
        <v>225687</v>
      </c>
      <c r="AA2241">
        <v>104717</v>
      </c>
      <c r="AB2241">
        <v>5313081</v>
      </c>
      <c r="AC2241">
        <v>689496</v>
      </c>
      <c r="AD2241" s="9">
        <v>2.8372416336837326E-5</v>
      </c>
      <c r="AE2241" s="9">
        <v>7.062176817133406E-6</v>
      </c>
      <c r="AF2241" s="9">
        <v>6.8796704362674213E-6</v>
      </c>
      <c r="AG2241" s="9">
        <v>6.9683206207937475E-6</v>
      </c>
      <c r="AH2241" s="9">
        <v>7.3015831292540851E-6</v>
      </c>
      <c r="AI2241" s="9">
        <v>6.236420195025332E-6</v>
      </c>
      <c r="AJ2241" s="9">
        <v>7.9076888039778841E-6</v>
      </c>
      <c r="AK2241" s="9">
        <v>1.3924008332126587E-5</v>
      </c>
      <c r="AL2241" s="9">
        <v>2.2154576914044672E-5</v>
      </c>
      <c r="AM2241" s="9">
        <v>2.6738733920948841E-4</v>
      </c>
      <c r="AN2241" s="9">
        <v>1.4680747385556516E-5</v>
      </c>
      <c r="AO2241" s="9">
        <v>5.5112720015779641E-5</v>
      </c>
      <c r="AP2241" s="8">
        <v>1.82E-3</v>
      </c>
      <c r="AQ2241" s="8" t="s">
        <v>5612</v>
      </c>
      <c r="AR2241" s="37">
        <v>2.3E-2</v>
      </c>
      <c r="AS2241" s="37">
        <v>0.02</v>
      </c>
      <c r="AT2241" s="37">
        <v>0</v>
      </c>
      <c r="AU2241" s="9" t="s">
        <v>5612</v>
      </c>
      <c r="AV2241" s="9" t="s">
        <v>5612</v>
      </c>
      <c r="AW2241" s="9" t="s">
        <v>5612</v>
      </c>
      <c r="AX2241" s="9" t="s">
        <v>5612</v>
      </c>
      <c r="AY2241" s="9" t="s">
        <v>5612</v>
      </c>
      <c r="AZ2241" s="9" t="s">
        <v>5612</v>
      </c>
    </row>
    <row r="2242" spans="1:52" x14ac:dyDescent="0.2">
      <c r="A2242" s="38" t="s">
        <v>26</v>
      </c>
      <c r="B2242" s="7">
        <v>2012</v>
      </c>
      <c r="C2242" s="3" t="s">
        <v>63</v>
      </c>
      <c r="D2242" t="s">
        <v>253</v>
      </c>
      <c r="E2242" t="s">
        <v>2751</v>
      </c>
      <c r="F2242">
        <v>10</v>
      </c>
      <c r="G2242">
        <v>5</v>
      </c>
      <c r="H2242">
        <v>5</v>
      </c>
      <c r="I2242">
        <v>5</v>
      </c>
      <c r="J2242">
        <v>5</v>
      </c>
      <c r="K2242">
        <v>5</v>
      </c>
      <c r="L2242">
        <v>5</v>
      </c>
      <c r="M2242">
        <v>5</v>
      </c>
      <c r="N2242">
        <v>10</v>
      </c>
      <c r="O2242">
        <v>27</v>
      </c>
      <c r="P2242">
        <v>82</v>
      </c>
      <c r="Q2242">
        <v>42</v>
      </c>
      <c r="R2242">
        <v>352455</v>
      </c>
      <c r="S2242">
        <v>707997</v>
      </c>
      <c r="T2242">
        <v>726779</v>
      </c>
      <c r="U2242">
        <v>717533</v>
      </c>
      <c r="V2242">
        <v>684783</v>
      </c>
      <c r="W2242">
        <v>801742</v>
      </c>
      <c r="X2242">
        <v>632296</v>
      </c>
      <c r="Y2242">
        <v>359092</v>
      </c>
      <c r="Z2242">
        <v>225687</v>
      </c>
      <c r="AA2242">
        <v>104717</v>
      </c>
      <c r="AB2242">
        <v>5313081</v>
      </c>
      <c r="AC2242">
        <v>689496</v>
      </c>
      <c r="AD2242" s="9">
        <v>2.8372416336837326E-5</v>
      </c>
      <c r="AE2242" s="9">
        <v>7.062176817133406E-6</v>
      </c>
      <c r="AF2242" s="9">
        <v>6.8796704362674213E-6</v>
      </c>
      <c r="AG2242" s="9">
        <v>6.9683206207937475E-6</v>
      </c>
      <c r="AH2242" s="9">
        <v>7.3015831292540851E-6</v>
      </c>
      <c r="AI2242" s="9">
        <v>6.236420195025332E-6</v>
      </c>
      <c r="AJ2242" s="9">
        <v>7.9076888039778841E-6</v>
      </c>
      <c r="AK2242" s="9">
        <v>1.3924008332126587E-5</v>
      </c>
      <c r="AL2242" s="9">
        <v>4.4309153828089344E-5</v>
      </c>
      <c r="AM2242" s="9">
        <v>2.5783779138057811E-4</v>
      </c>
      <c r="AN2242" s="9">
        <v>1.5433606225841465E-5</v>
      </c>
      <c r="AO2242" s="9">
        <v>6.0914058964809076E-5</v>
      </c>
      <c r="AP2242" s="8">
        <v>2.725E-3</v>
      </c>
      <c r="AQ2242" s="8" t="s">
        <v>5612</v>
      </c>
      <c r="AR2242" s="37">
        <v>9.4E-2</v>
      </c>
      <c r="AS2242" s="37">
        <v>0.13200000000000001</v>
      </c>
      <c r="AT2242" s="37">
        <v>0.16500000000000001</v>
      </c>
      <c r="AU2242" s="9" t="s">
        <v>5612</v>
      </c>
      <c r="AV2242" s="9" t="s">
        <v>5612</v>
      </c>
      <c r="AW2242" s="9" t="s">
        <v>5612</v>
      </c>
      <c r="AX2242" s="9" t="s">
        <v>5612</v>
      </c>
      <c r="AY2242" s="9" t="s">
        <v>5612</v>
      </c>
      <c r="AZ2242" s="9" t="s">
        <v>5612</v>
      </c>
    </row>
    <row r="2243" spans="1:52" x14ac:dyDescent="0.2">
      <c r="A2243" s="38" t="s">
        <v>26</v>
      </c>
      <c r="B2243" s="7">
        <v>2012</v>
      </c>
      <c r="C2243" s="3" t="s">
        <v>64</v>
      </c>
      <c r="D2243" t="s">
        <v>253</v>
      </c>
      <c r="E2243" t="s">
        <v>2752</v>
      </c>
      <c r="F2243">
        <v>10</v>
      </c>
      <c r="G2243">
        <v>5</v>
      </c>
      <c r="H2243">
        <v>5</v>
      </c>
      <c r="I2243">
        <v>5</v>
      </c>
      <c r="J2243">
        <v>5</v>
      </c>
      <c r="K2243">
        <v>5</v>
      </c>
      <c r="L2243">
        <v>5</v>
      </c>
      <c r="M2243">
        <v>5</v>
      </c>
      <c r="N2243">
        <v>10</v>
      </c>
      <c r="O2243">
        <v>31</v>
      </c>
      <c r="P2243">
        <v>86</v>
      </c>
      <c r="Q2243">
        <v>46</v>
      </c>
      <c r="R2243">
        <v>352455</v>
      </c>
      <c r="S2243">
        <v>707997</v>
      </c>
      <c r="T2243">
        <v>726779</v>
      </c>
      <c r="U2243">
        <v>717533</v>
      </c>
      <c r="V2243">
        <v>684783</v>
      </c>
      <c r="W2243">
        <v>801742</v>
      </c>
      <c r="X2243">
        <v>632296</v>
      </c>
      <c r="Y2243">
        <v>359092</v>
      </c>
      <c r="Z2243">
        <v>225687</v>
      </c>
      <c r="AA2243">
        <v>104717</v>
      </c>
      <c r="AB2243">
        <v>5313081</v>
      </c>
      <c r="AC2243">
        <v>689496</v>
      </c>
      <c r="AD2243" s="9">
        <v>2.8372416336837326E-5</v>
      </c>
      <c r="AE2243" s="9">
        <v>7.062176817133406E-6</v>
      </c>
      <c r="AF2243" s="9">
        <v>6.8796704362674213E-6</v>
      </c>
      <c r="AG2243" s="9">
        <v>6.9683206207937475E-6</v>
      </c>
      <c r="AH2243" s="9">
        <v>7.3015831292540851E-6</v>
      </c>
      <c r="AI2243" s="9">
        <v>6.236420195025332E-6</v>
      </c>
      <c r="AJ2243" s="9">
        <v>7.9076888039778841E-6</v>
      </c>
      <c r="AK2243" s="9">
        <v>1.3924008332126587E-5</v>
      </c>
      <c r="AL2243" s="9">
        <v>4.4309153828089344E-5</v>
      </c>
      <c r="AM2243" s="9">
        <v>2.9603598269621931E-4</v>
      </c>
      <c r="AN2243" s="9">
        <v>1.6186465066126415E-5</v>
      </c>
      <c r="AO2243" s="9">
        <v>6.6715397913838517E-5</v>
      </c>
      <c r="AP2243" s="8">
        <v>3.0400000000000002E-3</v>
      </c>
      <c r="AQ2243" s="8" t="s">
        <v>5612</v>
      </c>
      <c r="AR2243" s="37">
        <v>0.313</v>
      </c>
      <c r="AS2243" s="37">
        <v>0.47600000000000003</v>
      </c>
      <c r="AT2243" s="37">
        <v>0.47799999999999998</v>
      </c>
      <c r="AU2243" s="9">
        <v>5.0000000000000004E-6</v>
      </c>
      <c r="AV2243" s="9">
        <v>5.0000000000000004E-6</v>
      </c>
      <c r="AW2243" s="9">
        <v>3.0000000000000001E-6</v>
      </c>
      <c r="AX2243" s="9">
        <v>1.2500000000000001E-6</v>
      </c>
      <c r="AY2243" s="9">
        <v>3.8888888888888895E-7</v>
      </c>
      <c r="AZ2243" s="9">
        <v>7.5000000000000002E-7</v>
      </c>
    </row>
    <row r="2244" spans="1:52" x14ac:dyDescent="0.2">
      <c r="A2244" s="38" t="s">
        <v>26</v>
      </c>
      <c r="B2244" s="7">
        <v>2012</v>
      </c>
      <c r="C2244" s="3" t="s">
        <v>65</v>
      </c>
      <c r="D2244" t="s">
        <v>253</v>
      </c>
      <c r="E2244" t="s">
        <v>2753</v>
      </c>
      <c r="F2244">
        <v>10</v>
      </c>
      <c r="G2244">
        <v>5</v>
      </c>
      <c r="H2244">
        <v>5</v>
      </c>
      <c r="I2244">
        <v>5</v>
      </c>
      <c r="J2244">
        <v>5</v>
      </c>
      <c r="K2244">
        <v>5</v>
      </c>
      <c r="L2244">
        <v>5</v>
      </c>
      <c r="M2244">
        <v>5</v>
      </c>
      <c r="N2244">
        <v>15</v>
      </c>
      <c r="O2244">
        <v>29</v>
      </c>
      <c r="P2244">
        <v>89</v>
      </c>
      <c r="Q2244">
        <v>49</v>
      </c>
      <c r="R2244">
        <v>352455</v>
      </c>
      <c r="S2244">
        <v>707997</v>
      </c>
      <c r="T2244">
        <v>726779</v>
      </c>
      <c r="U2244">
        <v>717533</v>
      </c>
      <c r="V2244">
        <v>684783</v>
      </c>
      <c r="W2244">
        <v>801742</v>
      </c>
      <c r="X2244">
        <v>632296</v>
      </c>
      <c r="Y2244">
        <v>359092</v>
      </c>
      <c r="Z2244">
        <v>225687</v>
      </c>
      <c r="AA2244">
        <v>104717</v>
      </c>
      <c r="AB2244">
        <v>5313081</v>
      </c>
      <c r="AC2244">
        <v>689496</v>
      </c>
      <c r="AD2244" s="9">
        <v>2.8372416336837326E-5</v>
      </c>
      <c r="AE2244" s="9">
        <v>7.062176817133406E-6</v>
      </c>
      <c r="AF2244" s="9">
        <v>6.8796704362674213E-6</v>
      </c>
      <c r="AG2244" s="9">
        <v>6.9683206207937475E-6</v>
      </c>
      <c r="AH2244" s="9">
        <v>7.3015831292540851E-6</v>
      </c>
      <c r="AI2244" s="9">
        <v>6.236420195025332E-6</v>
      </c>
      <c r="AJ2244" s="9">
        <v>7.9076888039778841E-6</v>
      </c>
      <c r="AK2244" s="9">
        <v>1.3924008332126587E-5</v>
      </c>
      <c r="AL2244" s="9">
        <v>6.6463730742134016E-5</v>
      </c>
      <c r="AM2244" s="9">
        <v>2.7693688703839871E-4</v>
      </c>
      <c r="AN2244" s="9">
        <v>1.6751109196340127E-5</v>
      </c>
      <c r="AO2244" s="9">
        <v>7.1066402125610588E-5</v>
      </c>
      <c r="AP2244" s="8">
        <v>3.7499999999999999E-3</v>
      </c>
      <c r="AQ2244" s="8" t="s">
        <v>5612</v>
      </c>
      <c r="AR2244" s="37">
        <v>0.41700000000000004</v>
      </c>
      <c r="AS2244" s="37">
        <v>0.625</v>
      </c>
      <c r="AT2244" s="37">
        <v>0.59499999999999997</v>
      </c>
      <c r="AU2244" s="9">
        <v>2.1000000000000002E-5</v>
      </c>
      <c r="AV2244" s="9">
        <v>2.1000000000000002E-5</v>
      </c>
      <c r="AW2244" s="9">
        <v>1.2E-5</v>
      </c>
      <c r="AX2244" s="9">
        <v>3.7500000000000005E-6</v>
      </c>
      <c r="AY2244" s="9">
        <v>2.1666666666666665E-6</v>
      </c>
      <c r="AZ2244" s="9">
        <v>2.2500000000000001E-6</v>
      </c>
    </row>
    <row r="2245" spans="1:52" x14ac:dyDescent="0.2">
      <c r="A2245" s="38" t="s">
        <v>26</v>
      </c>
      <c r="B2245" s="7">
        <v>2012</v>
      </c>
      <c r="C2245" s="3" t="s">
        <v>66</v>
      </c>
      <c r="D2245" t="s">
        <v>253</v>
      </c>
      <c r="E2245" t="s">
        <v>2754</v>
      </c>
      <c r="F2245">
        <v>10</v>
      </c>
      <c r="G2245">
        <v>5</v>
      </c>
      <c r="H2245">
        <v>5</v>
      </c>
      <c r="I2245">
        <v>5</v>
      </c>
      <c r="J2245">
        <v>5</v>
      </c>
      <c r="K2245">
        <v>5</v>
      </c>
      <c r="L2245">
        <v>5</v>
      </c>
      <c r="M2245">
        <v>10</v>
      </c>
      <c r="N2245">
        <v>21</v>
      </c>
      <c r="O2245">
        <v>56</v>
      </c>
      <c r="P2245">
        <v>127</v>
      </c>
      <c r="Q2245">
        <v>87</v>
      </c>
      <c r="R2245">
        <v>352455</v>
      </c>
      <c r="S2245">
        <v>707997</v>
      </c>
      <c r="T2245">
        <v>726779</v>
      </c>
      <c r="U2245">
        <v>717533</v>
      </c>
      <c r="V2245">
        <v>684783</v>
      </c>
      <c r="W2245">
        <v>801742</v>
      </c>
      <c r="X2245">
        <v>632296</v>
      </c>
      <c r="Y2245">
        <v>359092</v>
      </c>
      <c r="Z2245">
        <v>225687</v>
      </c>
      <c r="AA2245">
        <v>104717</v>
      </c>
      <c r="AB2245">
        <v>5313081</v>
      </c>
      <c r="AC2245">
        <v>689496</v>
      </c>
      <c r="AD2245" s="9">
        <v>2.8372416336837326E-5</v>
      </c>
      <c r="AE2245" s="9">
        <v>7.062176817133406E-6</v>
      </c>
      <c r="AF2245" s="9">
        <v>6.8796704362674213E-6</v>
      </c>
      <c r="AG2245" s="9">
        <v>6.9683206207937475E-6</v>
      </c>
      <c r="AH2245" s="9">
        <v>7.3015831292540851E-6</v>
      </c>
      <c r="AI2245" s="9">
        <v>6.236420195025332E-6</v>
      </c>
      <c r="AJ2245" s="9">
        <v>7.9076888039778841E-6</v>
      </c>
      <c r="AK2245" s="9">
        <v>2.7848016664253173E-5</v>
      </c>
      <c r="AL2245" s="9">
        <v>9.3049223038987625E-5</v>
      </c>
      <c r="AM2245" s="9">
        <v>5.3477467841897683E-4</v>
      </c>
      <c r="AN2245" s="9">
        <v>2.3903268179047147E-5</v>
      </c>
      <c r="AO2245" s="9">
        <v>1.2617912214139024E-4</v>
      </c>
      <c r="AP2245" s="8">
        <v>1.1925E-2</v>
      </c>
      <c r="AQ2245" s="8" t="s">
        <v>5612</v>
      </c>
      <c r="AR2245" s="37">
        <v>0.46100000000000002</v>
      </c>
      <c r="AS2245" s="37">
        <v>0.66099999999999992</v>
      </c>
      <c r="AT2245" s="37">
        <v>0.68200000000000005</v>
      </c>
      <c r="AU2245" s="9">
        <v>1.44E-4</v>
      </c>
      <c r="AV2245" s="9">
        <v>1.9819999999999998E-3</v>
      </c>
      <c r="AW2245" s="9">
        <v>7.2800000000000002E-4</v>
      </c>
      <c r="AX2245" s="9">
        <v>2.4599999999999995E-5</v>
      </c>
      <c r="AY2245" s="9">
        <v>7.8222222222222202E-5</v>
      </c>
      <c r="AZ2245" s="9">
        <v>1.4320000000000001E-4</v>
      </c>
    </row>
    <row r="2246" spans="1:52" x14ac:dyDescent="0.2">
      <c r="A2246" s="38" t="s">
        <v>26</v>
      </c>
      <c r="B2246" s="7">
        <v>2013</v>
      </c>
      <c r="C2246" s="3" t="s">
        <v>55</v>
      </c>
      <c r="D2246" t="s">
        <v>254</v>
      </c>
      <c r="E2246" t="s">
        <v>2755</v>
      </c>
      <c r="F2246">
        <v>10</v>
      </c>
      <c r="G2246">
        <v>5</v>
      </c>
      <c r="H2246">
        <v>5</v>
      </c>
      <c r="I2246">
        <v>5</v>
      </c>
      <c r="J2246">
        <v>5</v>
      </c>
      <c r="K2246">
        <v>5</v>
      </c>
      <c r="L2246">
        <v>5</v>
      </c>
      <c r="M2246">
        <v>15</v>
      </c>
      <c r="N2246">
        <v>43</v>
      </c>
      <c r="O2246">
        <v>123</v>
      </c>
      <c r="P2246">
        <v>221</v>
      </c>
      <c r="Q2246">
        <v>181</v>
      </c>
      <c r="R2246">
        <v>351416</v>
      </c>
      <c r="S2246">
        <v>711479</v>
      </c>
      <c r="T2246">
        <v>722514</v>
      </c>
      <c r="U2246">
        <v>726163</v>
      </c>
      <c r="V2246">
        <v>675803</v>
      </c>
      <c r="W2246">
        <v>795263</v>
      </c>
      <c r="X2246">
        <v>656235</v>
      </c>
      <c r="Y2246">
        <v>375031</v>
      </c>
      <c r="Z2246">
        <v>227945</v>
      </c>
      <c r="AA2246">
        <v>105891</v>
      </c>
      <c r="AB2246">
        <v>5347740</v>
      </c>
      <c r="AC2246">
        <v>708867</v>
      </c>
      <c r="AD2246" s="9">
        <v>2.8456302501878117E-5</v>
      </c>
      <c r="AE2246" s="9">
        <v>7.0276143076605211E-6</v>
      </c>
      <c r="AF2246" s="9">
        <v>6.920281129500605E-6</v>
      </c>
      <c r="AG2246" s="9">
        <v>6.8855064221118399E-6</v>
      </c>
      <c r="AH2246" s="9">
        <v>7.3986058067217812E-6</v>
      </c>
      <c r="AI2246" s="9">
        <v>6.2872282502769521E-6</v>
      </c>
      <c r="AJ2246" s="9">
        <v>7.6192217726881376E-6</v>
      </c>
      <c r="AK2246" s="9">
        <v>3.9996693606661846E-5</v>
      </c>
      <c r="AL2246" s="9">
        <v>1.8864199697295401E-4</v>
      </c>
      <c r="AM2246" s="9">
        <v>1.1615718049692609E-3</v>
      </c>
      <c r="AN2246" s="9">
        <v>4.1325868497720533E-5</v>
      </c>
      <c r="AO2246" s="9">
        <v>2.5533703783643474E-4</v>
      </c>
      <c r="AP2246" s="8">
        <v>1.6059999999999998E-2</v>
      </c>
      <c r="AQ2246" s="8" t="s">
        <v>5612</v>
      </c>
      <c r="AR2246" s="37">
        <v>0.505</v>
      </c>
      <c r="AS2246" s="37">
        <v>0.69299999999999995</v>
      </c>
      <c r="AT2246" s="37">
        <v>0.69200000000000006</v>
      </c>
      <c r="AU2246" s="9">
        <v>5.04E-4</v>
      </c>
      <c r="AV2246" s="9">
        <v>6.4070000000000004E-3</v>
      </c>
      <c r="AW2246" s="9">
        <v>2.2759999999999998E-3</v>
      </c>
      <c r="AX2246" s="9">
        <v>9.0250000000000012E-5</v>
      </c>
      <c r="AY2246" s="9">
        <v>2.1363888888888892E-4</v>
      </c>
      <c r="AZ2246" s="9">
        <v>3.8675000000000005E-4</v>
      </c>
    </row>
    <row r="2247" spans="1:52" x14ac:dyDescent="0.2">
      <c r="A2247" s="38" t="s">
        <v>26</v>
      </c>
      <c r="B2247" s="7">
        <v>2013</v>
      </c>
      <c r="C2247" s="3" t="s">
        <v>56</v>
      </c>
      <c r="D2247" t="s">
        <v>254</v>
      </c>
      <c r="E2247" t="s">
        <v>2756</v>
      </c>
      <c r="F2247">
        <v>10</v>
      </c>
      <c r="G2247">
        <v>5</v>
      </c>
      <c r="H2247">
        <v>5</v>
      </c>
      <c r="I2247">
        <v>5</v>
      </c>
      <c r="J2247">
        <v>5</v>
      </c>
      <c r="K2247">
        <v>5</v>
      </c>
      <c r="L2247">
        <v>5</v>
      </c>
      <c r="M2247">
        <v>13</v>
      </c>
      <c r="N2247">
        <v>20</v>
      </c>
      <c r="O2247">
        <v>43</v>
      </c>
      <c r="P2247">
        <v>116</v>
      </c>
      <c r="Q2247">
        <v>76</v>
      </c>
      <c r="R2247">
        <v>351416</v>
      </c>
      <c r="S2247">
        <v>711479</v>
      </c>
      <c r="T2247">
        <v>722514</v>
      </c>
      <c r="U2247">
        <v>726163</v>
      </c>
      <c r="V2247">
        <v>675803</v>
      </c>
      <c r="W2247">
        <v>795263</v>
      </c>
      <c r="X2247">
        <v>656235</v>
      </c>
      <c r="Y2247">
        <v>375031</v>
      </c>
      <c r="Z2247">
        <v>227945</v>
      </c>
      <c r="AA2247">
        <v>105891</v>
      </c>
      <c r="AB2247">
        <v>5347740</v>
      </c>
      <c r="AC2247">
        <v>708867</v>
      </c>
      <c r="AD2247" s="9">
        <v>2.8456302501878117E-5</v>
      </c>
      <c r="AE2247" s="9">
        <v>7.0276143076605211E-6</v>
      </c>
      <c r="AF2247" s="9">
        <v>6.920281129500605E-6</v>
      </c>
      <c r="AG2247" s="9">
        <v>6.8855064221118399E-6</v>
      </c>
      <c r="AH2247" s="9">
        <v>7.3986058067217812E-6</v>
      </c>
      <c r="AI2247" s="9">
        <v>6.2872282502769521E-6</v>
      </c>
      <c r="AJ2247" s="9">
        <v>7.6192217726881376E-6</v>
      </c>
      <c r="AK2247" s="9">
        <v>3.4663801125773606E-5</v>
      </c>
      <c r="AL2247" s="9">
        <v>8.7740463708350699E-5</v>
      </c>
      <c r="AM2247" s="9">
        <v>4.060779480786847E-4</v>
      </c>
      <c r="AN2247" s="9">
        <v>2.1691406089301274E-5</v>
      </c>
      <c r="AO2247" s="9">
        <v>1.0721334185397261E-4</v>
      </c>
      <c r="AP2247" s="8">
        <v>1.0775E-2</v>
      </c>
      <c r="AQ2247" s="8" t="s">
        <v>5612</v>
      </c>
      <c r="AR2247" s="37">
        <v>0.51700000000000002</v>
      </c>
      <c r="AS2247" s="37">
        <v>0.70400000000000007</v>
      </c>
      <c r="AT2247" s="37">
        <v>0.70499999999999996</v>
      </c>
      <c r="AU2247" s="9">
        <v>6.1299999999999994E-4</v>
      </c>
      <c r="AV2247" s="9">
        <v>6.7670000000000004E-3</v>
      </c>
      <c r="AW2247" s="9">
        <v>2.4399999999999999E-3</v>
      </c>
      <c r="AX2247" s="9">
        <v>2.6999999999999999E-5</v>
      </c>
      <c r="AY2247" s="9">
        <v>2.4194444444444446E-5</v>
      </c>
      <c r="AZ2247" s="9">
        <v>4.125E-5</v>
      </c>
    </row>
    <row r="2248" spans="1:52" x14ac:dyDescent="0.2">
      <c r="A2248" s="38" t="s">
        <v>26</v>
      </c>
      <c r="B2248" s="7">
        <v>2013</v>
      </c>
      <c r="C2248" s="3" t="s">
        <v>57</v>
      </c>
      <c r="D2248" t="s">
        <v>254</v>
      </c>
      <c r="E2248" t="s">
        <v>2757</v>
      </c>
      <c r="F2248">
        <v>10</v>
      </c>
      <c r="G2248">
        <v>5</v>
      </c>
      <c r="H2248">
        <v>5</v>
      </c>
      <c r="I2248">
        <v>5</v>
      </c>
      <c r="J2248">
        <v>5</v>
      </c>
      <c r="K2248">
        <v>5</v>
      </c>
      <c r="L2248">
        <v>5</v>
      </c>
      <c r="M2248">
        <v>5</v>
      </c>
      <c r="N2248">
        <v>15</v>
      </c>
      <c r="O2248">
        <v>33</v>
      </c>
      <c r="P2248">
        <v>93</v>
      </c>
      <c r="Q2248">
        <v>53</v>
      </c>
      <c r="R2248">
        <v>351416</v>
      </c>
      <c r="S2248">
        <v>711479</v>
      </c>
      <c r="T2248">
        <v>722514</v>
      </c>
      <c r="U2248">
        <v>726163</v>
      </c>
      <c r="V2248">
        <v>675803</v>
      </c>
      <c r="W2248">
        <v>795263</v>
      </c>
      <c r="X2248">
        <v>656235</v>
      </c>
      <c r="Y2248">
        <v>375031</v>
      </c>
      <c r="Z2248">
        <v>227945</v>
      </c>
      <c r="AA2248">
        <v>105891</v>
      </c>
      <c r="AB2248">
        <v>5347740</v>
      </c>
      <c r="AC2248">
        <v>708867</v>
      </c>
      <c r="AD2248" s="9">
        <v>2.8456302501878117E-5</v>
      </c>
      <c r="AE2248" s="9">
        <v>7.0276143076605211E-6</v>
      </c>
      <c r="AF2248" s="9">
        <v>6.920281129500605E-6</v>
      </c>
      <c r="AG2248" s="9">
        <v>6.8855064221118399E-6</v>
      </c>
      <c r="AH2248" s="9">
        <v>7.3986058067217812E-6</v>
      </c>
      <c r="AI2248" s="9">
        <v>6.2872282502769521E-6</v>
      </c>
      <c r="AJ2248" s="9">
        <v>7.6192217726881376E-6</v>
      </c>
      <c r="AK2248" s="9">
        <v>1.3332231202220616E-5</v>
      </c>
      <c r="AL2248" s="9">
        <v>6.5805347781263028E-5</v>
      </c>
      <c r="AM2248" s="9">
        <v>3.1164121596736268E-4</v>
      </c>
      <c r="AN2248" s="9">
        <v>1.7390523847457055E-5</v>
      </c>
      <c r="AO2248" s="9">
        <v>7.4767198924480903E-5</v>
      </c>
      <c r="AP2248" s="8">
        <v>6.2250000000000005E-3</v>
      </c>
      <c r="AQ2248" s="8" t="s">
        <v>5612</v>
      </c>
      <c r="AR2248" s="37">
        <v>0.52100000000000002</v>
      </c>
      <c r="AS2248" s="37">
        <v>0.70700000000000007</v>
      </c>
      <c r="AT2248" s="37">
        <v>0.70499999999999996</v>
      </c>
      <c r="AU2248" s="9">
        <v>6.9999999999999999E-4</v>
      </c>
      <c r="AV2248" s="9">
        <v>6.9670000000000001E-3</v>
      </c>
      <c r="AW2248" s="9">
        <v>2.5140000000000002E-3</v>
      </c>
      <c r="AX2248" s="9">
        <v>1.7399999999999999E-5</v>
      </c>
      <c r="AY2248" s="9">
        <v>1.0066666666666666E-5</v>
      </c>
      <c r="AZ2248" s="9">
        <v>1.5000000000000002E-5</v>
      </c>
    </row>
    <row r="2249" spans="1:52" x14ac:dyDescent="0.2">
      <c r="A2249" s="38" t="s">
        <v>26</v>
      </c>
      <c r="B2249" s="7">
        <v>2013</v>
      </c>
      <c r="C2249" s="3" t="s">
        <v>58</v>
      </c>
      <c r="D2249" t="s">
        <v>254</v>
      </c>
      <c r="E2249" t="s">
        <v>2758</v>
      </c>
      <c r="F2249">
        <v>10</v>
      </c>
      <c r="G2249">
        <v>5</v>
      </c>
      <c r="H2249">
        <v>5</v>
      </c>
      <c r="I2249">
        <v>5</v>
      </c>
      <c r="J2249">
        <v>5</v>
      </c>
      <c r="K2249">
        <v>5</v>
      </c>
      <c r="L2249">
        <v>5</v>
      </c>
      <c r="M2249">
        <v>5</v>
      </c>
      <c r="N2249">
        <v>13</v>
      </c>
      <c r="O2249">
        <v>28</v>
      </c>
      <c r="P2249">
        <v>86</v>
      </c>
      <c r="Q2249">
        <v>46</v>
      </c>
      <c r="R2249">
        <v>351416</v>
      </c>
      <c r="S2249">
        <v>711479</v>
      </c>
      <c r="T2249">
        <v>722514</v>
      </c>
      <c r="U2249">
        <v>726163</v>
      </c>
      <c r="V2249">
        <v>675803</v>
      </c>
      <c r="W2249">
        <v>795263</v>
      </c>
      <c r="X2249">
        <v>656235</v>
      </c>
      <c r="Y2249">
        <v>375031</v>
      </c>
      <c r="Z2249">
        <v>227945</v>
      </c>
      <c r="AA2249">
        <v>105891</v>
      </c>
      <c r="AB2249">
        <v>5347740</v>
      </c>
      <c r="AC2249">
        <v>708867</v>
      </c>
      <c r="AD2249" s="9">
        <v>2.8456302501878117E-5</v>
      </c>
      <c r="AE2249" s="9">
        <v>7.0276143076605211E-6</v>
      </c>
      <c r="AF2249" s="9">
        <v>6.920281129500605E-6</v>
      </c>
      <c r="AG2249" s="9">
        <v>6.8855064221118399E-6</v>
      </c>
      <c r="AH2249" s="9">
        <v>7.3986058067217812E-6</v>
      </c>
      <c r="AI2249" s="9">
        <v>6.2872282502769521E-6</v>
      </c>
      <c r="AJ2249" s="9">
        <v>7.6192217726881376E-6</v>
      </c>
      <c r="AK2249" s="9">
        <v>1.3332231202220616E-5</v>
      </c>
      <c r="AL2249" s="9">
        <v>5.7031301410427951E-5</v>
      </c>
      <c r="AM2249" s="9">
        <v>2.6442284991170167E-4</v>
      </c>
      <c r="AN2249" s="9">
        <v>1.6081559686895771E-5</v>
      </c>
      <c r="AO2249" s="9">
        <v>6.4892285858983418E-5</v>
      </c>
      <c r="AP2249" s="8">
        <v>3.9500000000000004E-3</v>
      </c>
      <c r="AQ2249" s="8" t="s">
        <v>5612</v>
      </c>
      <c r="AR2249" s="37">
        <v>0.52400000000000002</v>
      </c>
      <c r="AS2249" s="37">
        <v>0.71200000000000008</v>
      </c>
      <c r="AT2249" s="37">
        <v>0.70499999999999996</v>
      </c>
      <c r="AU2249" s="9">
        <v>7.6199999999999998E-4</v>
      </c>
      <c r="AV2249" s="9">
        <v>7.0270000000000003E-3</v>
      </c>
      <c r="AW2249" s="9">
        <v>2.5440000000000003E-3</v>
      </c>
      <c r="AX2249" s="9">
        <v>1.5500000000000001E-5</v>
      </c>
      <c r="AY2249" s="9">
        <v>5.4444444444444439E-6</v>
      </c>
      <c r="AZ2249" s="9">
        <v>7.500000000000001E-6</v>
      </c>
    </row>
    <row r="2250" spans="1:52" x14ac:dyDescent="0.2">
      <c r="A2250" s="38" t="s">
        <v>26</v>
      </c>
      <c r="B2250" s="7">
        <v>2013</v>
      </c>
      <c r="C2250" s="3" t="s">
        <v>59</v>
      </c>
      <c r="D2250" t="s">
        <v>254</v>
      </c>
      <c r="E2250" t="s">
        <v>2759</v>
      </c>
      <c r="F2250">
        <v>10</v>
      </c>
      <c r="G2250">
        <v>5</v>
      </c>
      <c r="H2250">
        <v>5</v>
      </c>
      <c r="I2250">
        <v>5</v>
      </c>
      <c r="J2250">
        <v>5</v>
      </c>
      <c r="K2250">
        <v>5</v>
      </c>
      <c r="L2250">
        <v>5</v>
      </c>
      <c r="M2250">
        <v>5</v>
      </c>
      <c r="N2250">
        <v>5</v>
      </c>
      <c r="O2250">
        <v>26</v>
      </c>
      <c r="P2250">
        <v>76</v>
      </c>
      <c r="Q2250">
        <v>36</v>
      </c>
      <c r="R2250">
        <v>351416</v>
      </c>
      <c r="S2250">
        <v>711479</v>
      </c>
      <c r="T2250">
        <v>722514</v>
      </c>
      <c r="U2250">
        <v>726163</v>
      </c>
      <c r="V2250">
        <v>675803</v>
      </c>
      <c r="W2250">
        <v>795263</v>
      </c>
      <c r="X2250">
        <v>656235</v>
      </c>
      <c r="Y2250">
        <v>375031</v>
      </c>
      <c r="Z2250">
        <v>227945</v>
      </c>
      <c r="AA2250">
        <v>105891</v>
      </c>
      <c r="AB2250">
        <v>5347740</v>
      </c>
      <c r="AC2250">
        <v>708867</v>
      </c>
      <c r="AD2250" s="9">
        <v>2.8456302501878117E-5</v>
      </c>
      <c r="AE2250" s="9">
        <v>7.0276143076605211E-6</v>
      </c>
      <c r="AF2250" s="9">
        <v>6.920281129500605E-6</v>
      </c>
      <c r="AG2250" s="9">
        <v>6.8855064221118399E-6</v>
      </c>
      <c r="AH2250" s="9">
        <v>7.3986058067217812E-6</v>
      </c>
      <c r="AI2250" s="9">
        <v>6.2872282502769521E-6</v>
      </c>
      <c r="AJ2250" s="9">
        <v>7.6192217726881376E-6</v>
      </c>
      <c r="AK2250" s="9">
        <v>1.3332231202220616E-5</v>
      </c>
      <c r="AL2250" s="9">
        <v>2.1935115927087675E-5</v>
      </c>
      <c r="AM2250" s="9">
        <v>2.4553550348943728E-4</v>
      </c>
      <c r="AN2250" s="9">
        <v>1.4211610886093938E-5</v>
      </c>
      <c r="AO2250" s="9">
        <v>5.0785267193987024E-5</v>
      </c>
      <c r="AP2250" s="8">
        <v>2.66E-3</v>
      </c>
      <c r="AQ2250" s="8" t="s">
        <v>5612</v>
      </c>
      <c r="AR2250" s="37">
        <v>0.52500000000000002</v>
      </c>
      <c r="AS2250" s="37">
        <v>0.71200000000000008</v>
      </c>
      <c r="AT2250" s="37">
        <v>0.70499999999999996</v>
      </c>
      <c r="AU2250" s="9" t="s">
        <v>5612</v>
      </c>
      <c r="AV2250" s="9" t="s">
        <v>5612</v>
      </c>
      <c r="AW2250" s="9" t="s">
        <v>5612</v>
      </c>
      <c r="AX2250" s="9" t="s">
        <v>5612</v>
      </c>
      <c r="AY2250" s="9" t="s">
        <v>5612</v>
      </c>
      <c r="AZ2250" s="9" t="s">
        <v>5612</v>
      </c>
    </row>
    <row r="2251" spans="1:52" x14ac:dyDescent="0.2">
      <c r="A2251" s="38" t="s">
        <v>26</v>
      </c>
      <c r="B2251" s="7">
        <v>2013</v>
      </c>
      <c r="C2251" s="3" t="s">
        <v>60</v>
      </c>
      <c r="D2251" t="s">
        <v>254</v>
      </c>
      <c r="E2251" t="s">
        <v>2760</v>
      </c>
      <c r="F2251">
        <v>10</v>
      </c>
      <c r="G2251">
        <v>5</v>
      </c>
      <c r="H2251">
        <v>5</v>
      </c>
      <c r="I2251">
        <v>5</v>
      </c>
      <c r="J2251">
        <v>5</v>
      </c>
      <c r="K2251">
        <v>5</v>
      </c>
      <c r="L2251">
        <v>5</v>
      </c>
      <c r="M2251">
        <v>5</v>
      </c>
      <c r="N2251">
        <v>5</v>
      </c>
      <c r="O2251">
        <v>20</v>
      </c>
      <c r="P2251">
        <v>70</v>
      </c>
      <c r="Q2251">
        <v>30</v>
      </c>
      <c r="R2251">
        <v>351416</v>
      </c>
      <c r="S2251">
        <v>711479</v>
      </c>
      <c r="T2251">
        <v>722514</v>
      </c>
      <c r="U2251">
        <v>726163</v>
      </c>
      <c r="V2251">
        <v>675803</v>
      </c>
      <c r="W2251">
        <v>795263</v>
      </c>
      <c r="X2251">
        <v>656235</v>
      </c>
      <c r="Y2251">
        <v>375031</v>
      </c>
      <c r="Z2251">
        <v>227945</v>
      </c>
      <c r="AA2251">
        <v>105891</v>
      </c>
      <c r="AB2251">
        <v>5347740</v>
      </c>
      <c r="AC2251">
        <v>708867</v>
      </c>
      <c r="AD2251" s="9">
        <v>2.8456302501878117E-5</v>
      </c>
      <c r="AE2251" s="9">
        <v>7.0276143076605211E-6</v>
      </c>
      <c r="AF2251" s="9">
        <v>6.920281129500605E-6</v>
      </c>
      <c r="AG2251" s="9">
        <v>6.8855064221118399E-6</v>
      </c>
      <c r="AH2251" s="9">
        <v>7.3986058067217812E-6</v>
      </c>
      <c r="AI2251" s="9">
        <v>6.2872282502769521E-6</v>
      </c>
      <c r="AJ2251" s="9">
        <v>7.6192217726881376E-6</v>
      </c>
      <c r="AK2251" s="9">
        <v>1.3332231202220616E-5</v>
      </c>
      <c r="AL2251" s="9">
        <v>2.1935115927087675E-5</v>
      </c>
      <c r="AM2251" s="9">
        <v>1.8887346422264404E-4</v>
      </c>
      <c r="AN2251" s="9">
        <v>1.3089641605612838E-5</v>
      </c>
      <c r="AO2251" s="9">
        <v>4.2321055994989187E-5</v>
      </c>
      <c r="AP2251" s="8">
        <v>1.8500000000000001E-3</v>
      </c>
      <c r="AQ2251" s="8" t="s">
        <v>5612</v>
      </c>
      <c r="AR2251" s="37" t="s">
        <v>5612</v>
      </c>
      <c r="AS2251" s="37" t="s">
        <v>5612</v>
      </c>
      <c r="AT2251" s="37" t="s">
        <v>5612</v>
      </c>
      <c r="AU2251" s="9" t="s">
        <v>5612</v>
      </c>
      <c r="AV2251" s="9" t="s">
        <v>5612</v>
      </c>
      <c r="AW2251" s="9" t="s">
        <v>5612</v>
      </c>
      <c r="AX2251" s="9" t="s">
        <v>5612</v>
      </c>
      <c r="AY2251" s="9" t="s">
        <v>5612</v>
      </c>
      <c r="AZ2251" s="9" t="s">
        <v>5612</v>
      </c>
    </row>
    <row r="2252" spans="1:52" x14ac:dyDescent="0.2">
      <c r="A2252" s="38" t="s">
        <v>26</v>
      </c>
      <c r="B2252" s="7">
        <v>2013</v>
      </c>
      <c r="C2252" s="3" t="s">
        <v>61</v>
      </c>
      <c r="D2252" t="s">
        <v>254</v>
      </c>
      <c r="E2252" t="s">
        <v>2761</v>
      </c>
      <c r="F2252">
        <v>10</v>
      </c>
      <c r="G2252">
        <v>5</v>
      </c>
      <c r="H2252">
        <v>5</v>
      </c>
      <c r="I2252">
        <v>5</v>
      </c>
      <c r="J2252">
        <v>5</v>
      </c>
      <c r="K2252">
        <v>5</v>
      </c>
      <c r="L2252">
        <v>5</v>
      </c>
      <c r="M2252">
        <v>5</v>
      </c>
      <c r="N2252">
        <v>12</v>
      </c>
      <c r="O2252">
        <v>32</v>
      </c>
      <c r="P2252">
        <v>89</v>
      </c>
      <c r="Q2252">
        <v>49</v>
      </c>
      <c r="R2252">
        <v>351416</v>
      </c>
      <c r="S2252">
        <v>711479</v>
      </c>
      <c r="T2252">
        <v>722514</v>
      </c>
      <c r="U2252">
        <v>726163</v>
      </c>
      <c r="V2252">
        <v>675803</v>
      </c>
      <c r="W2252">
        <v>795263</v>
      </c>
      <c r="X2252">
        <v>656235</v>
      </c>
      <c r="Y2252">
        <v>375031</v>
      </c>
      <c r="Z2252">
        <v>227945</v>
      </c>
      <c r="AA2252">
        <v>105891</v>
      </c>
      <c r="AB2252">
        <v>5347740</v>
      </c>
      <c r="AC2252">
        <v>708867</v>
      </c>
      <c r="AD2252" s="9">
        <v>2.8456302501878117E-5</v>
      </c>
      <c r="AE2252" s="9">
        <v>7.0276143076605211E-6</v>
      </c>
      <c r="AF2252" s="9">
        <v>6.920281129500605E-6</v>
      </c>
      <c r="AG2252" s="9">
        <v>6.8855064221118399E-6</v>
      </c>
      <c r="AH2252" s="9">
        <v>7.3986058067217812E-6</v>
      </c>
      <c r="AI2252" s="9">
        <v>6.2872282502769521E-6</v>
      </c>
      <c r="AJ2252" s="9">
        <v>7.6192217726881376E-6</v>
      </c>
      <c r="AK2252" s="9">
        <v>1.3332231202220616E-5</v>
      </c>
      <c r="AL2252" s="9">
        <v>5.264427822501042E-5</v>
      </c>
      <c r="AM2252" s="9">
        <v>3.0219754275623046E-4</v>
      </c>
      <c r="AN2252" s="9">
        <v>1.6642544327136324E-5</v>
      </c>
      <c r="AO2252" s="9">
        <v>6.912439145848234E-5</v>
      </c>
      <c r="AP2252" s="8">
        <v>2.3600000000000001E-3</v>
      </c>
      <c r="AQ2252" s="8" t="s">
        <v>5612</v>
      </c>
      <c r="AR2252" s="37" t="s">
        <v>5612</v>
      </c>
      <c r="AS2252" s="37" t="s">
        <v>5612</v>
      </c>
      <c r="AT2252" s="37" t="s">
        <v>5612</v>
      </c>
      <c r="AU2252" s="9" t="s">
        <v>5612</v>
      </c>
      <c r="AV2252" s="9" t="s">
        <v>5612</v>
      </c>
      <c r="AW2252" s="9" t="s">
        <v>5612</v>
      </c>
      <c r="AX2252" s="9" t="s">
        <v>5612</v>
      </c>
      <c r="AY2252" s="9" t="s">
        <v>5612</v>
      </c>
      <c r="AZ2252" s="9" t="s">
        <v>5612</v>
      </c>
    </row>
    <row r="2253" spans="1:52" x14ac:dyDescent="0.2">
      <c r="A2253" s="38" t="s">
        <v>26</v>
      </c>
      <c r="B2253" s="7">
        <v>2013</v>
      </c>
      <c r="C2253" s="3" t="s">
        <v>62</v>
      </c>
      <c r="D2253" t="s">
        <v>254</v>
      </c>
      <c r="E2253" t="s">
        <v>2762</v>
      </c>
      <c r="F2253">
        <v>10</v>
      </c>
      <c r="G2253">
        <v>5</v>
      </c>
      <c r="H2253">
        <v>5</v>
      </c>
      <c r="I2253">
        <v>5</v>
      </c>
      <c r="J2253">
        <v>5</v>
      </c>
      <c r="K2253">
        <v>5</v>
      </c>
      <c r="L2253">
        <v>5</v>
      </c>
      <c r="M2253">
        <v>5</v>
      </c>
      <c r="N2253">
        <v>5</v>
      </c>
      <c r="O2253">
        <v>20</v>
      </c>
      <c r="P2253">
        <v>70</v>
      </c>
      <c r="Q2253">
        <v>30</v>
      </c>
      <c r="R2253">
        <v>351416</v>
      </c>
      <c r="S2253">
        <v>711479</v>
      </c>
      <c r="T2253">
        <v>722514</v>
      </c>
      <c r="U2253">
        <v>726163</v>
      </c>
      <c r="V2253">
        <v>675803</v>
      </c>
      <c r="W2253">
        <v>795263</v>
      </c>
      <c r="X2253">
        <v>656235</v>
      </c>
      <c r="Y2253">
        <v>375031</v>
      </c>
      <c r="Z2253">
        <v>227945</v>
      </c>
      <c r="AA2253">
        <v>105891</v>
      </c>
      <c r="AB2253">
        <v>5347740</v>
      </c>
      <c r="AC2253">
        <v>708867</v>
      </c>
      <c r="AD2253" s="9">
        <v>2.8456302501878117E-5</v>
      </c>
      <c r="AE2253" s="9">
        <v>7.0276143076605211E-6</v>
      </c>
      <c r="AF2253" s="9">
        <v>6.920281129500605E-6</v>
      </c>
      <c r="AG2253" s="9">
        <v>6.8855064221118399E-6</v>
      </c>
      <c r="AH2253" s="9">
        <v>7.3986058067217812E-6</v>
      </c>
      <c r="AI2253" s="9">
        <v>6.2872282502769521E-6</v>
      </c>
      <c r="AJ2253" s="9">
        <v>7.6192217726881376E-6</v>
      </c>
      <c r="AK2253" s="9">
        <v>1.3332231202220616E-5</v>
      </c>
      <c r="AL2253" s="9">
        <v>2.1935115927087675E-5</v>
      </c>
      <c r="AM2253" s="9">
        <v>1.8887346422264404E-4</v>
      </c>
      <c r="AN2253" s="9">
        <v>1.3089641605612838E-5</v>
      </c>
      <c r="AO2253" s="9">
        <v>4.2321055994989187E-5</v>
      </c>
      <c r="AP2253" s="8">
        <v>2.7500000000000003E-3</v>
      </c>
      <c r="AQ2253" s="8" t="s">
        <v>5612</v>
      </c>
      <c r="AR2253" s="37">
        <v>1.9E-2</v>
      </c>
      <c r="AS2253" s="37">
        <v>0.02</v>
      </c>
      <c r="AT2253" s="37">
        <v>0</v>
      </c>
      <c r="AU2253" s="9" t="s">
        <v>5612</v>
      </c>
      <c r="AV2253" s="9" t="s">
        <v>5612</v>
      </c>
      <c r="AW2253" s="9" t="s">
        <v>5612</v>
      </c>
      <c r="AX2253" s="9" t="s">
        <v>5612</v>
      </c>
      <c r="AY2253" s="9" t="s">
        <v>5612</v>
      </c>
      <c r="AZ2253" s="9" t="s">
        <v>5612</v>
      </c>
    </row>
    <row r="2254" spans="1:52" x14ac:dyDescent="0.2">
      <c r="A2254" s="38" t="s">
        <v>26</v>
      </c>
      <c r="B2254" s="7">
        <v>2013</v>
      </c>
      <c r="C2254" s="3" t="s">
        <v>63</v>
      </c>
      <c r="D2254" t="s">
        <v>254</v>
      </c>
      <c r="E2254" t="s">
        <v>2763</v>
      </c>
      <c r="F2254">
        <v>10</v>
      </c>
      <c r="G2254">
        <v>5</v>
      </c>
      <c r="H2254">
        <v>5</v>
      </c>
      <c r="I2254">
        <v>5</v>
      </c>
      <c r="J2254">
        <v>5</v>
      </c>
      <c r="K2254">
        <v>5</v>
      </c>
      <c r="L2254">
        <v>5</v>
      </c>
      <c r="M2254">
        <v>5</v>
      </c>
      <c r="N2254">
        <v>5</v>
      </c>
      <c r="O2254">
        <v>20</v>
      </c>
      <c r="P2254">
        <v>70</v>
      </c>
      <c r="Q2254">
        <v>30</v>
      </c>
      <c r="R2254">
        <v>351416</v>
      </c>
      <c r="S2254">
        <v>711479</v>
      </c>
      <c r="T2254">
        <v>722514</v>
      </c>
      <c r="U2254">
        <v>726163</v>
      </c>
      <c r="V2254">
        <v>675803</v>
      </c>
      <c r="W2254">
        <v>795263</v>
      </c>
      <c r="X2254">
        <v>656235</v>
      </c>
      <c r="Y2254">
        <v>375031</v>
      </c>
      <c r="Z2254">
        <v>227945</v>
      </c>
      <c r="AA2254">
        <v>105891</v>
      </c>
      <c r="AB2254">
        <v>5347740</v>
      </c>
      <c r="AC2254">
        <v>708867</v>
      </c>
      <c r="AD2254" s="9">
        <v>2.8456302501878117E-5</v>
      </c>
      <c r="AE2254" s="9">
        <v>7.0276143076605211E-6</v>
      </c>
      <c r="AF2254" s="9">
        <v>6.920281129500605E-6</v>
      </c>
      <c r="AG2254" s="9">
        <v>6.8855064221118399E-6</v>
      </c>
      <c r="AH2254" s="9">
        <v>7.3986058067217812E-6</v>
      </c>
      <c r="AI2254" s="9">
        <v>6.2872282502769521E-6</v>
      </c>
      <c r="AJ2254" s="9">
        <v>7.6192217726881376E-6</v>
      </c>
      <c r="AK2254" s="9">
        <v>1.3332231202220616E-5</v>
      </c>
      <c r="AL2254" s="9">
        <v>2.1935115927087675E-5</v>
      </c>
      <c r="AM2254" s="9">
        <v>1.8887346422264404E-4</v>
      </c>
      <c r="AN2254" s="9">
        <v>1.3089641605612838E-5</v>
      </c>
      <c r="AO2254" s="9">
        <v>4.2321055994989187E-5</v>
      </c>
      <c r="AP2254" s="8">
        <v>3.5E-4</v>
      </c>
      <c r="AQ2254" s="8" t="s">
        <v>5612</v>
      </c>
      <c r="AR2254" s="37">
        <v>9.8000000000000004E-2</v>
      </c>
      <c r="AS2254" s="37">
        <v>0.13300000000000001</v>
      </c>
      <c r="AT2254" s="37">
        <v>0.223</v>
      </c>
      <c r="AU2254" s="9" t="s">
        <v>5612</v>
      </c>
      <c r="AV2254" s="9" t="s">
        <v>5612</v>
      </c>
      <c r="AW2254" s="9" t="s">
        <v>5612</v>
      </c>
      <c r="AX2254" s="9" t="s">
        <v>5612</v>
      </c>
      <c r="AY2254" s="9" t="s">
        <v>5612</v>
      </c>
      <c r="AZ2254" s="9" t="s">
        <v>5612</v>
      </c>
    </row>
    <row r="2255" spans="1:52" x14ac:dyDescent="0.2">
      <c r="A2255" s="38" t="s">
        <v>26</v>
      </c>
      <c r="B2255" s="7">
        <v>2013</v>
      </c>
      <c r="C2255" s="3" t="s">
        <v>64</v>
      </c>
      <c r="D2255" t="s">
        <v>254</v>
      </c>
      <c r="E2255" t="s">
        <v>2764</v>
      </c>
      <c r="F2255">
        <v>10</v>
      </c>
      <c r="G2255">
        <v>5</v>
      </c>
      <c r="H2255">
        <v>5</v>
      </c>
      <c r="I2255">
        <v>5</v>
      </c>
      <c r="J2255">
        <v>5</v>
      </c>
      <c r="K2255">
        <v>5</v>
      </c>
      <c r="L2255">
        <v>5</v>
      </c>
      <c r="M2255">
        <v>5</v>
      </c>
      <c r="N2255">
        <v>5</v>
      </c>
      <c r="O2255">
        <v>26</v>
      </c>
      <c r="P2255">
        <v>76</v>
      </c>
      <c r="Q2255">
        <v>36</v>
      </c>
      <c r="R2255">
        <v>351416</v>
      </c>
      <c r="S2255">
        <v>711479</v>
      </c>
      <c r="T2255">
        <v>722514</v>
      </c>
      <c r="U2255">
        <v>726163</v>
      </c>
      <c r="V2255">
        <v>675803</v>
      </c>
      <c r="W2255">
        <v>795263</v>
      </c>
      <c r="X2255">
        <v>656235</v>
      </c>
      <c r="Y2255">
        <v>375031</v>
      </c>
      <c r="Z2255">
        <v>227945</v>
      </c>
      <c r="AA2255">
        <v>105891</v>
      </c>
      <c r="AB2255">
        <v>5347740</v>
      </c>
      <c r="AC2255">
        <v>708867</v>
      </c>
      <c r="AD2255" s="9">
        <v>2.8456302501878117E-5</v>
      </c>
      <c r="AE2255" s="9">
        <v>7.0276143076605211E-6</v>
      </c>
      <c r="AF2255" s="9">
        <v>6.920281129500605E-6</v>
      </c>
      <c r="AG2255" s="9">
        <v>6.8855064221118399E-6</v>
      </c>
      <c r="AH2255" s="9">
        <v>7.3986058067217812E-6</v>
      </c>
      <c r="AI2255" s="9">
        <v>6.2872282502769521E-6</v>
      </c>
      <c r="AJ2255" s="9">
        <v>7.6192217726881376E-6</v>
      </c>
      <c r="AK2255" s="9">
        <v>1.3332231202220616E-5</v>
      </c>
      <c r="AL2255" s="9">
        <v>2.1935115927087675E-5</v>
      </c>
      <c r="AM2255" s="9">
        <v>2.4553550348943728E-4</v>
      </c>
      <c r="AN2255" s="9">
        <v>1.4211610886093938E-5</v>
      </c>
      <c r="AO2255" s="9">
        <v>5.0785267193987024E-5</v>
      </c>
      <c r="AP2255" s="8">
        <v>3.8199999999999996E-3</v>
      </c>
      <c r="AQ2255" s="8" t="s">
        <v>5612</v>
      </c>
      <c r="AR2255" s="37">
        <v>0.33</v>
      </c>
      <c r="AS2255" s="37">
        <v>0.48399999999999999</v>
      </c>
      <c r="AT2255" s="37">
        <v>0.439</v>
      </c>
      <c r="AU2255" s="9">
        <v>0</v>
      </c>
      <c r="AV2255" s="9">
        <v>3.0000000000000001E-5</v>
      </c>
      <c r="AW2255" s="9">
        <v>9.0000000000000002E-6</v>
      </c>
      <c r="AX2255" s="9">
        <v>0</v>
      </c>
      <c r="AY2255" s="9">
        <v>8.8888888888888908E-7</v>
      </c>
      <c r="AZ2255" s="9">
        <v>2.2500000000000001E-6</v>
      </c>
    </row>
    <row r="2256" spans="1:52" x14ac:dyDescent="0.2">
      <c r="A2256" s="38" t="s">
        <v>26</v>
      </c>
      <c r="B2256" s="7">
        <v>2013</v>
      </c>
      <c r="C2256" s="3" t="s">
        <v>65</v>
      </c>
      <c r="D2256" t="s">
        <v>254</v>
      </c>
      <c r="E2256" t="s">
        <v>2765</v>
      </c>
      <c r="F2256">
        <v>10</v>
      </c>
      <c r="G2256">
        <v>5</v>
      </c>
      <c r="H2256">
        <v>5</v>
      </c>
      <c r="I2256">
        <v>5</v>
      </c>
      <c r="J2256">
        <v>5</v>
      </c>
      <c r="K2256">
        <v>5</v>
      </c>
      <c r="L2256">
        <v>5</v>
      </c>
      <c r="M2256">
        <v>5</v>
      </c>
      <c r="N2256">
        <v>5</v>
      </c>
      <c r="O2256">
        <v>22</v>
      </c>
      <c r="P2256">
        <v>72</v>
      </c>
      <c r="Q2256">
        <v>32</v>
      </c>
      <c r="R2256">
        <v>351416</v>
      </c>
      <c r="S2256">
        <v>711479</v>
      </c>
      <c r="T2256">
        <v>722514</v>
      </c>
      <c r="U2256">
        <v>726163</v>
      </c>
      <c r="V2256">
        <v>675803</v>
      </c>
      <c r="W2256">
        <v>795263</v>
      </c>
      <c r="X2256">
        <v>656235</v>
      </c>
      <c r="Y2256">
        <v>375031</v>
      </c>
      <c r="Z2256">
        <v>227945</v>
      </c>
      <c r="AA2256">
        <v>105891</v>
      </c>
      <c r="AB2256">
        <v>5347740</v>
      </c>
      <c r="AC2256">
        <v>708867</v>
      </c>
      <c r="AD2256" s="9">
        <v>2.8456302501878117E-5</v>
      </c>
      <c r="AE2256" s="9">
        <v>7.0276143076605211E-6</v>
      </c>
      <c r="AF2256" s="9">
        <v>6.920281129500605E-6</v>
      </c>
      <c r="AG2256" s="9">
        <v>6.8855064221118399E-6</v>
      </c>
      <c r="AH2256" s="9">
        <v>7.3986058067217812E-6</v>
      </c>
      <c r="AI2256" s="9">
        <v>6.2872282502769521E-6</v>
      </c>
      <c r="AJ2256" s="9">
        <v>7.6192217726881376E-6</v>
      </c>
      <c r="AK2256" s="9">
        <v>1.3332231202220616E-5</v>
      </c>
      <c r="AL2256" s="9">
        <v>2.1935115927087675E-5</v>
      </c>
      <c r="AM2256" s="9">
        <v>2.0776081064490844E-4</v>
      </c>
      <c r="AN2256" s="9">
        <v>1.3463631365773205E-5</v>
      </c>
      <c r="AO2256" s="9">
        <v>4.5142459727988468E-5</v>
      </c>
      <c r="AP2256" s="8">
        <v>3.1249999999999997E-3</v>
      </c>
      <c r="AQ2256" s="8">
        <v>0.753</v>
      </c>
      <c r="AR2256" s="37">
        <v>0.45100000000000001</v>
      </c>
      <c r="AS2256" s="37">
        <v>0.61899999999999999</v>
      </c>
      <c r="AT2256" s="37">
        <v>0.6409999999999999</v>
      </c>
      <c r="AU2256" s="9">
        <v>1.0000000000000001E-5</v>
      </c>
      <c r="AV2256" s="9">
        <v>3.0000000000000001E-5</v>
      </c>
      <c r="AW2256" s="9">
        <v>9.0000000000000002E-6</v>
      </c>
      <c r="AX2256" s="9">
        <v>2.5000000000000002E-6</v>
      </c>
      <c r="AY2256" s="9">
        <v>4.9999999999999998E-7</v>
      </c>
      <c r="AZ2256" s="9">
        <v>0</v>
      </c>
    </row>
    <row r="2257" spans="1:52" x14ac:dyDescent="0.2">
      <c r="A2257" s="38" t="s">
        <v>26</v>
      </c>
      <c r="B2257" s="7">
        <v>2013</v>
      </c>
      <c r="C2257" s="3" t="s">
        <v>66</v>
      </c>
      <c r="D2257" t="s">
        <v>254</v>
      </c>
      <c r="E2257" t="s">
        <v>2766</v>
      </c>
      <c r="F2257">
        <v>10</v>
      </c>
      <c r="G2257">
        <v>5</v>
      </c>
      <c r="H2257">
        <v>5</v>
      </c>
      <c r="I2257">
        <v>5</v>
      </c>
      <c r="J2257">
        <v>5</v>
      </c>
      <c r="K2257">
        <v>5</v>
      </c>
      <c r="L2257">
        <v>5</v>
      </c>
      <c r="M2257">
        <v>5</v>
      </c>
      <c r="N2257">
        <v>16</v>
      </c>
      <c r="O2257">
        <v>27</v>
      </c>
      <c r="P2257">
        <v>88</v>
      </c>
      <c r="Q2257">
        <v>48</v>
      </c>
      <c r="R2257">
        <v>351416</v>
      </c>
      <c r="S2257">
        <v>711479</v>
      </c>
      <c r="T2257">
        <v>722514</v>
      </c>
      <c r="U2257">
        <v>726163</v>
      </c>
      <c r="V2257">
        <v>675803</v>
      </c>
      <c r="W2257">
        <v>795263</v>
      </c>
      <c r="X2257">
        <v>656235</v>
      </c>
      <c r="Y2257">
        <v>375031</v>
      </c>
      <c r="Z2257">
        <v>227945</v>
      </c>
      <c r="AA2257">
        <v>105891</v>
      </c>
      <c r="AB2257">
        <v>5347740</v>
      </c>
      <c r="AC2257">
        <v>708867</v>
      </c>
      <c r="AD2257" s="9">
        <v>2.8456302501878117E-5</v>
      </c>
      <c r="AE2257" s="9">
        <v>7.0276143076605211E-6</v>
      </c>
      <c r="AF2257" s="9">
        <v>6.920281129500605E-6</v>
      </c>
      <c r="AG2257" s="9">
        <v>6.8855064221118399E-6</v>
      </c>
      <c r="AH2257" s="9">
        <v>7.3986058067217812E-6</v>
      </c>
      <c r="AI2257" s="9">
        <v>6.2872282502769521E-6</v>
      </c>
      <c r="AJ2257" s="9">
        <v>7.6192217726881376E-6</v>
      </c>
      <c r="AK2257" s="9">
        <v>1.3332231202220616E-5</v>
      </c>
      <c r="AL2257" s="9">
        <v>7.0192370966680559E-5</v>
      </c>
      <c r="AM2257" s="9">
        <v>2.5497917670056945E-4</v>
      </c>
      <c r="AN2257" s="9">
        <v>1.6455549447056139E-5</v>
      </c>
      <c r="AO2257" s="9">
        <v>6.7713689591982699E-5</v>
      </c>
      <c r="AP2257" s="8">
        <v>7.2750000000000002E-3</v>
      </c>
      <c r="AQ2257" s="8" t="s">
        <v>5612</v>
      </c>
      <c r="AR2257" s="37">
        <v>0.48399999999999999</v>
      </c>
      <c r="AS2257" s="37">
        <v>0.65099999999999991</v>
      </c>
      <c r="AT2257" s="37">
        <v>0.69400000000000006</v>
      </c>
      <c r="AU2257" s="9">
        <v>1.2300000000000001E-4</v>
      </c>
      <c r="AV2257" s="9">
        <v>1.3800000000000002E-4</v>
      </c>
      <c r="AW2257" s="9">
        <v>7.7000000000000001E-5</v>
      </c>
      <c r="AX2257" s="9">
        <v>2.2399999999999999E-5</v>
      </c>
      <c r="AY2257" s="9">
        <v>1.0377777777777778E-5</v>
      </c>
      <c r="AZ2257" s="9">
        <v>1.3800000000000002E-5</v>
      </c>
    </row>
    <row r="2258" spans="1:52" x14ac:dyDescent="0.2">
      <c r="A2258" s="38" t="s">
        <v>26</v>
      </c>
      <c r="B2258" s="7">
        <v>2014</v>
      </c>
      <c r="C2258" s="3" t="s">
        <v>55</v>
      </c>
      <c r="D2258" t="s">
        <v>255</v>
      </c>
      <c r="E2258" t="s">
        <v>2767</v>
      </c>
      <c r="F2258">
        <v>10</v>
      </c>
      <c r="G2258">
        <v>5</v>
      </c>
      <c r="H2258">
        <v>5</v>
      </c>
      <c r="I2258">
        <v>5</v>
      </c>
      <c r="J2258">
        <v>5</v>
      </c>
      <c r="K2258">
        <v>10</v>
      </c>
      <c r="L2258">
        <v>10</v>
      </c>
      <c r="M2258">
        <v>11</v>
      </c>
      <c r="N2258">
        <v>17</v>
      </c>
      <c r="O2258">
        <v>34</v>
      </c>
      <c r="P2258">
        <v>112</v>
      </c>
      <c r="Q2258">
        <v>62</v>
      </c>
      <c r="R2258">
        <v>349909</v>
      </c>
      <c r="S2258">
        <v>714539</v>
      </c>
      <c r="T2258">
        <v>719985</v>
      </c>
      <c r="U2258">
        <v>735122</v>
      </c>
      <c r="V2258">
        <v>671371</v>
      </c>
      <c r="W2258">
        <v>785286</v>
      </c>
      <c r="X2258">
        <v>677067</v>
      </c>
      <c r="Y2258">
        <v>392161</v>
      </c>
      <c r="Z2258">
        <v>229222</v>
      </c>
      <c r="AA2258">
        <v>108999</v>
      </c>
      <c r="AB2258">
        <v>5383661</v>
      </c>
      <c r="AC2258">
        <v>730382</v>
      </c>
      <c r="AD2258" s="9">
        <v>2.8578859074788015E-5</v>
      </c>
      <c r="AE2258" s="9">
        <v>6.9975186798761158E-6</v>
      </c>
      <c r="AF2258" s="9">
        <v>6.9445891233845148E-6</v>
      </c>
      <c r="AG2258" s="9">
        <v>6.801592116682673E-6</v>
      </c>
      <c r="AH2258" s="9">
        <v>7.4474470896121516E-6</v>
      </c>
      <c r="AI2258" s="9">
        <v>1.2734214031575758E-5</v>
      </c>
      <c r="AJ2258" s="9">
        <v>1.476958705711547E-5</v>
      </c>
      <c r="AK2258" s="9">
        <v>2.8049704075622001E-5</v>
      </c>
      <c r="AL2258" s="9">
        <v>7.4163910968406179E-5</v>
      </c>
      <c r="AM2258" s="9">
        <v>3.1192946724281872E-4</v>
      </c>
      <c r="AN2258" s="9">
        <v>2.0803687304977042E-5</v>
      </c>
      <c r="AO2258" s="9">
        <v>8.4887086483511367E-5</v>
      </c>
      <c r="AP2258" s="8">
        <v>1.286E-2</v>
      </c>
      <c r="AQ2258" s="8" t="s">
        <v>5612</v>
      </c>
      <c r="AR2258" s="37">
        <v>0.503</v>
      </c>
      <c r="AS2258" s="37">
        <v>0.67599999999999993</v>
      </c>
      <c r="AT2258" s="37">
        <v>0.73099999999999998</v>
      </c>
      <c r="AU2258" s="9">
        <v>4.0400000000000001E-4</v>
      </c>
      <c r="AV2258" s="9">
        <v>5.2299999999999992E-4</v>
      </c>
      <c r="AW2258" s="9">
        <v>3.4200000000000002E-4</v>
      </c>
      <c r="AX2258" s="9">
        <v>7.025E-5</v>
      </c>
      <c r="AY2258" s="9">
        <v>4.3833333333333326E-5</v>
      </c>
      <c r="AZ2258" s="9">
        <v>6.6000000000000005E-5</v>
      </c>
    </row>
    <row r="2259" spans="1:52" x14ac:dyDescent="0.2">
      <c r="A2259" s="38" t="s">
        <v>26</v>
      </c>
      <c r="B2259" s="7">
        <v>2014</v>
      </c>
      <c r="C2259" s="3" t="s">
        <v>56</v>
      </c>
      <c r="D2259" t="s">
        <v>255</v>
      </c>
      <c r="E2259" t="s">
        <v>2768</v>
      </c>
      <c r="F2259">
        <v>10</v>
      </c>
      <c r="G2259">
        <v>5</v>
      </c>
      <c r="H2259">
        <v>5</v>
      </c>
      <c r="I2259">
        <v>5</v>
      </c>
      <c r="J2259">
        <v>5</v>
      </c>
      <c r="K2259">
        <v>5</v>
      </c>
      <c r="L2259">
        <v>5</v>
      </c>
      <c r="M2259">
        <v>5</v>
      </c>
      <c r="N2259">
        <v>5</v>
      </c>
      <c r="O2259">
        <v>19</v>
      </c>
      <c r="P2259">
        <v>69</v>
      </c>
      <c r="Q2259">
        <v>29</v>
      </c>
      <c r="R2259">
        <v>349909</v>
      </c>
      <c r="S2259">
        <v>714539</v>
      </c>
      <c r="T2259">
        <v>719985</v>
      </c>
      <c r="U2259">
        <v>735122</v>
      </c>
      <c r="V2259">
        <v>671371</v>
      </c>
      <c r="W2259">
        <v>785286</v>
      </c>
      <c r="X2259">
        <v>677067</v>
      </c>
      <c r="Y2259">
        <v>392161</v>
      </c>
      <c r="Z2259">
        <v>229222</v>
      </c>
      <c r="AA2259">
        <v>108999</v>
      </c>
      <c r="AB2259">
        <v>5383661</v>
      </c>
      <c r="AC2259">
        <v>730382</v>
      </c>
      <c r="AD2259" s="9">
        <v>2.8578859074788015E-5</v>
      </c>
      <c r="AE2259" s="9">
        <v>6.9975186798761158E-6</v>
      </c>
      <c r="AF2259" s="9">
        <v>6.9445891233845148E-6</v>
      </c>
      <c r="AG2259" s="9">
        <v>6.801592116682673E-6</v>
      </c>
      <c r="AH2259" s="9">
        <v>7.4474470896121516E-6</v>
      </c>
      <c r="AI2259" s="9">
        <v>6.3671070157878788E-6</v>
      </c>
      <c r="AJ2259" s="9">
        <v>7.384793528557735E-6</v>
      </c>
      <c r="AK2259" s="9">
        <v>1.2749865488919092E-5</v>
      </c>
      <c r="AL2259" s="9">
        <v>2.18129149907077E-5</v>
      </c>
      <c r="AM2259" s="9">
        <v>1.7431352581216342E-4</v>
      </c>
      <c r="AN2259" s="9">
        <v>1.2816557357530499E-5</v>
      </c>
      <c r="AO2259" s="9">
        <v>3.9705250129384348E-5</v>
      </c>
      <c r="AP2259" s="8">
        <v>1.0800000000000001E-2</v>
      </c>
      <c r="AQ2259" s="8" t="s">
        <v>5612</v>
      </c>
      <c r="AR2259" s="37">
        <v>0.51300000000000001</v>
      </c>
      <c r="AS2259" s="37">
        <v>0.68900000000000006</v>
      </c>
      <c r="AT2259" s="37">
        <v>0.7340000000000001</v>
      </c>
      <c r="AU2259" s="9">
        <v>4.9100000000000001E-4</v>
      </c>
      <c r="AV2259" s="9">
        <v>6.4199999999999999E-4</v>
      </c>
      <c r="AW2259" s="9">
        <v>4.64E-4</v>
      </c>
      <c r="AX2259" s="9">
        <v>2.175E-5</v>
      </c>
      <c r="AY2259" s="9">
        <v>1.7111111111111112E-5</v>
      </c>
      <c r="AZ2259" s="9">
        <v>3.0500000000000003E-5</v>
      </c>
    </row>
    <row r="2260" spans="1:52" x14ac:dyDescent="0.2">
      <c r="A2260" s="38" t="s">
        <v>26</v>
      </c>
      <c r="B2260" s="7">
        <v>2014</v>
      </c>
      <c r="C2260" s="3" t="s">
        <v>57</v>
      </c>
      <c r="D2260" t="s">
        <v>255</v>
      </c>
      <c r="E2260" t="s">
        <v>2769</v>
      </c>
      <c r="F2260">
        <v>10</v>
      </c>
      <c r="G2260">
        <v>5</v>
      </c>
      <c r="H2260">
        <v>5</v>
      </c>
      <c r="I2260">
        <v>5</v>
      </c>
      <c r="J2260">
        <v>5</v>
      </c>
      <c r="K2260">
        <v>5</v>
      </c>
      <c r="L2260">
        <v>5</v>
      </c>
      <c r="M2260">
        <v>5</v>
      </c>
      <c r="N2260">
        <v>5</v>
      </c>
      <c r="O2260">
        <v>28</v>
      </c>
      <c r="P2260">
        <v>78</v>
      </c>
      <c r="Q2260">
        <v>38</v>
      </c>
      <c r="R2260">
        <v>349909</v>
      </c>
      <c r="S2260">
        <v>714539</v>
      </c>
      <c r="T2260">
        <v>719985</v>
      </c>
      <c r="U2260">
        <v>735122</v>
      </c>
      <c r="V2260">
        <v>671371</v>
      </c>
      <c r="W2260">
        <v>785286</v>
      </c>
      <c r="X2260">
        <v>677067</v>
      </c>
      <c r="Y2260">
        <v>392161</v>
      </c>
      <c r="Z2260">
        <v>229222</v>
      </c>
      <c r="AA2260">
        <v>108999</v>
      </c>
      <c r="AB2260">
        <v>5383661</v>
      </c>
      <c r="AC2260">
        <v>730382</v>
      </c>
      <c r="AD2260" s="9">
        <v>2.8578859074788015E-5</v>
      </c>
      <c r="AE2260" s="9">
        <v>6.9975186798761158E-6</v>
      </c>
      <c r="AF2260" s="9">
        <v>6.9445891233845148E-6</v>
      </c>
      <c r="AG2260" s="9">
        <v>6.801592116682673E-6</v>
      </c>
      <c r="AH2260" s="9">
        <v>7.4474470896121516E-6</v>
      </c>
      <c r="AI2260" s="9">
        <v>6.3671070157878788E-6</v>
      </c>
      <c r="AJ2260" s="9">
        <v>7.384793528557735E-6</v>
      </c>
      <c r="AK2260" s="9">
        <v>1.2749865488919092E-5</v>
      </c>
      <c r="AL2260" s="9">
        <v>2.18129149907077E-5</v>
      </c>
      <c r="AM2260" s="9">
        <v>2.5688309067055663E-4</v>
      </c>
      <c r="AN2260" s="9">
        <v>1.4488282230251867E-5</v>
      </c>
      <c r="AO2260" s="9">
        <v>5.2027569135055356E-5</v>
      </c>
      <c r="AP2260" s="8">
        <v>9.5750000000000002E-3</v>
      </c>
      <c r="AQ2260" s="8" t="s">
        <v>5612</v>
      </c>
      <c r="AR2260" s="37">
        <v>0.51700000000000002</v>
      </c>
      <c r="AS2260" s="37">
        <v>0.69599999999999995</v>
      </c>
      <c r="AT2260" s="37">
        <v>0.73699999999999999</v>
      </c>
      <c r="AU2260" s="9">
        <v>5.5200000000000008E-4</v>
      </c>
      <c r="AV2260" s="9">
        <v>6.9099999999999999E-4</v>
      </c>
      <c r="AW2260" s="9">
        <v>5.13E-4</v>
      </c>
      <c r="AX2260" s="9">
        <v>1.2E-5</v>
      </c>
      <c r="AY2260" s="9">
        <v>7.4444444444444459E-6</v>
      </c>
      <c r="AZ2260" s="9">
        <v>9.6000000000000013E-6</v>
      </c>
    </row>
    <row r="2261" spans="1:52" x14ac:dyDescent="0.2">
      <c r="A2261" s="38" t="s">
        <v>26</v>
      </c>
      <c r="B2261" s="7">
        <v>2014</v>
      </c>
      <c r="C2261" s="3" t="s">
        <v>58</v>
      </c>
      <c r="D2261" t="s">
        <v>255</v>
      </c>
      <c r="E2261" t="s">
        <v>2770</v>
      </c>
      <c r="F2261">
        <v>10</v>
      </c>
      <c r="G2261">
        <v>5</v>
      </c>
      <c r="H2261">
        <v>5</v>
      </c>
      <c r="I2261">
        <v>5</v>
      </c>
      <c r="J2261">
        <v>5</v>
      </c>
      <c r="K2261">
        <v>5</v>
      </c>
      <c r="L2261">
        <v>5</v>
      </c>
      <c r="M2261">
        <v>5</v>
      </c>
      <c r="N2261">
        <v>5</v>
      </c>
      <c r="O2261">
        <v>44</v>
      </c>
      <c r="P2261">
        <v>94</v>
      </c>
      <c r="Q2261">
        <v>54</v>
      </c>
      <c r="R2261">
        <v>349909</v>
      </c>
      <c r="S2261">
        <v>714539</v>
      </c>
      <c r="T2261">
        <v>719985</v>
      </c>
      <c r="U2261">
        <v>735122</v>
      </c>
      <c r="V2261">
        <v>671371</v>
      </c>
      <c r="W2261">
        <v>785286</v>
      </c>
      <c r="X2261">
        <v>677067</v>
      </c>
      <c r="Y2261">
        <v>392161</v>
      </c>
      <c r="Z2261">
        <v>229222</v>
      </c>
      <c r="AA2261">
        <v>108999</v>
      </c>
      <c r="AB2261">
        <v>5383661</v>
      </c>
      <c r="AC2261">
        <v>730382</v>
      </c>
      <c r="AD2261" s="9">
        <v>2.8578859074788015E-5</v>
      </c>
      <c r="AE2261" s="9">
        <v>6.9975186798761158E-6</v>
      </c>
      <c r="AF2261" s="9">
        <v>6.9445891233845148E-6</v>
      </c>
      <c r="AG2261" s="9">
        <v>6.801592116682673E-6</v>
      </c>
      <c r="AH2261" s="9">
        <v>7.4474470896121516E-6</v>
      </c>
      <c r="AI2261" s="9">
        <v>6.3671070157878788E-6</v>
      </c>
      <c r="AJ2261" s="9">
        <v>7.384793528557735E-6</v>
      </c>
      <c r="AK2261" s="9">
        <v>1.2749865488919092E-5</v>
      </c>
      <c r="AL2261" s="9">
        <v>2.18129149907077E-5</v>
      </c>
      <c r="AM2261" s="9">
        <v>4.0367342819658898E-4</v>
      </c>
      <c r="AN2261" s="9">
        <v>1.7460237559534302E-5</v>
      </c>
      <c r="AO2261" s="9">
        <v>7.3933914034026024E-5</v>
      </c>
      <c r="AP2261" s="8">
        <v>7.4399999999999996E-3</v>
      </c>
      <c r="AQ2261" s="8" t="s">
        <v>5612</v>
      </c>
      <c r="AR2261" s="37">
        <v>0.51700000000000002</v>
      </c>
      <c r="AS2261" s="37">
        <v>0.69599999999999995</v>
      </c>
      <c r="AT2261" s="37">
        <v>0.73699999999999999</v>
      </c>
      <c r="AU2261" s="9">
        <v>6.1899999999999998E-4</v>
      </c>
      <c r="AV2261" s="9">
        <v>7.2099999999999996E-4</v>
      </c>
      <c r="AW2261" s="9">
        <v>5.6700000000000001E-4</v>
      </c>
      <c r="AX2261" s="9">
        <v>1.6500000000000001E-5</v>
      </c>
      <c r="AY2261" s="9">
        <v>9.0833333333333333E-6</v>
      </c>
      <c r="AZ2261" s="9">
        <v>1.325E-5</v>
      </c>
    </row>
    <row r="2262" spans="1:52" x14ac:dyDescent="0.2">
      <c r="A2262" s="38" t="s">
        <v>26</v>
      </c>
      <c r="B2262" s="7">
        <v>2014</v>
      </c>
      <c r="C2262" s="3" t="s">
        <v>59</v>
      </c>
      <c r="D2262" t="s">
        <v>255</v>
      </c>
      <c r="E2262" t="s">
        <v>2771</v>
      </c>
      <c r="F2262">
        <v>10</v>
      </c>
      <c r="G2262">
        <v>5</v>
      </c>
      <c r="H2262">
        <v>5</v>
      </c>
      <c r="I2262">
        <v>5</v>
      </c>
      <c r="J2262">
        <v>5</v>
      </c>
      <c r="K2262">
        <v>5</v>
      </c>
      <c r="L2262">
        <v>5</v>
      </c>
      <c r="M2262">
        <v>5</v>
      </c>
      <c r="N2262">
        <v>14</v>
      </c>
      <c r="O2262">
        <v>29</v>
      </c>
      <c r="P2262">
        <v>88</v>
      </c>
      <c r="Q2262">
        <v>48</v>
      </c>
      <c r="R2262">
        <v>349909</v>
      </c>
      <c r="S2262">
        <v>714539</v>
      </c>
      <c r="T2262">
        <v>719985</v>
      </c>
      <c r="U2262">
        <v>735122</v>
      </c>
      <c r="V2262">
        <v>671371</v>
      </c>
      <c r="W2262">
        <v>785286</v>
      </c>
      <c r="X2262">
        <v>677067</v>
      </c>
      <c r="Y2262">
        <v>392161</v>
      </c>
      <c r="Z2262">
        <v>229222</v>
      </c>
      <c r="AA2262">
        <v>108999</v>
      </c>
      <c r="AB2262">
        <v>5383661</v>
      </c>
      <c r="AC2262">
        <v>730382</v>
      </c>
      <c r="AD2262" s="9">
        <v>2.8578859074788015E-5</v>
      </c>
      <c r="AE2262" s="9">
        <v>6.9975186798761158E-6</v>
      </c>
      <c r="AF2262" s="9">
        <v>6.9445891233845148E-6</v>
      </c>
      <c r="AG2262" s="9">
        <v>6.801592116682673E-6</v>
      </c>
      <c r="AH2262" s="9">
        <v>7.4474470896121516E-6</v>
      </c>
      <c r="AI2262" s="9">
        <v>6.3671070157878788E-6</v>
      </c>
      <c r="AJ2262" s="9">
        <v>7.384793528557735E-6</v>
      </c>
      <c r="AK2262" s="9">
        <v>1.2749865488919092E-5</v>
      </c>
      <c r="AL2262" s="9">
        <v>6.1076161973981559E-5</v>
      </c>
      <c r="AM2262" s="9">
        <v>2.6605748676593365E-4</v>
      </c>
      <c r="AN2262" s="9">
        <v>1.6345754311053388E-5</v>
      </c>
      <c r="AO2262" s="9">
        <v>6.5719034696912023E-5</v>
      </c>
      <c r="AP2262" s="8">
        <v>5.3750000000000004E-3</v>
      </c>
      <c r="AQ2262" s="8" t="s">
        <v>5612</v>
      </c>
      <c r="AR2262" s="37">
        <v>0.51700000000000002</v>
      </c>
      <c r="AS2262" s="37">
        <v>0.69599999999999995</v>
      </c>
      <c r="AT2262" s="37">
        <v>0.73699999999999999</v>
      </c>
      <c r="AU2262" s="9" t="s">
        <v>5612</v>
      </c>
      <c r="AV2262" s="9" t="s">
        <v>5612</v>
      </c>
      <c r="AW2262" s="9" t="s">
        <v>5612</v>
      </c>
      <c r="AX2262" s="9" t="s">
        <v>5612</v>
      </c>
      <c r="AY2262" s="9" t="s">
        <v>5612</v>
      </c>
      <c r="AZ2262" s="9" t="s">
        <v>5612</v>
      </c>
    </row>
    <row r="2263" spans="1:52" x14ac:dyDescent="0.2">
      <c r="A2263" s="38" t="s">
        <v>26</v>
      </c>
      <c r="B2263" s="7">
        <v>2014</v>
      </c>
      <c r="C2263" s="3" t="s">
        <v>60</v>
      </c>
      <c r="D2263" t="s">
        <v>255</v>
      </c>
      <c r="E2263" t="s">
        <v>2772</v>
      </c>
      <c r="F2263">
        <v>10</v>
      </c>
      <c r="G2263">
        <v>5</v>
      </c>
      <c r="H2263">
        <v>5</v>
      </c>
      <c r="I2263">
        <v>5</v>
      </c>
      <c r="J2263">
        <v>5</v>
      </c>
      <c r="K2263">
        <v>5</v>
      </c>
      <c r="L2263">
        <v>5</v>
      </c>
      <c r="M2263">
        <v>5</v>
      </c>
      <c r="N2263">
        <v>5</v>
      </c>
      <c r="O2263">
        <v>20</v>
      </c>
      <c r="P2263">
        <v>70</v>
      </c>
      <c r="Q2263">
        <v>30</v>
      </c>
      <c r="R2263">
        <v>349909</v>
      </c>
      <c r="S2263">
        <v>714539</v>
      </c>
      <c r="T2263">
        <v>719985</v>
      </c>
      <c r="U2263">
        <v>735122</v>
      </c>
      <c r="V2263">
        <v>671371</v>
      </c>
      <c r="W2263">
        <v>785286</v>
      </c>
      <c r="X2263">
        <v>677067</v>
      </c>
      <c r="Y2263">
        <v>392161</v>
      </c>
      <c r="Z2263">
        <v>229222</v>
      </c>
      <c r="AA2263">
        <v>108999</v>
      </c>
      <c r="AB2263">
        <v>5383661</v>
      </c>
      <c r="AC2263">
        <v>730382</v>
      </c>
      <c r="AD2263" s="9">
        <v>2.8578859074788015E-5</v>
      </c>
      <c r="AE2263" s="9">
        <v>6.9975186798761158E-6</v>
      </c>
      <c r="AF2263" s="9">
        <v>6.9445891233845148E-6</v>
      </c>
      <c r="AG2263" s="9">
        <v>6.801592116682673E-6</v>
      </c>
      <c r="AH2263" s="9">
        <v>7.4474470896121516E-6</v>
      </c>
      <c r="AI2263" s="9">
        <v>6.3671070157878788E-6</v>
      </c>
      <c r="AJ2263" s="9">
        <v>7.384793528557735E-6</v>
      </c>
      <c r="AK2263" s="9">
        <v>1.2749865488919092E-5</v>
      </c>
      <c r="AL2263" s="9">
        <v>2.18129149907077E-5</v>
      </c>
      <c r="AM2263" s="9">
        <v>1.8348792190754043E-4</v>
      </c>
      <c r="AN2263" s="9">
        <v>1.300230456561065E-5</v>
      </c>
      <c r="AO2263" s="9">
        <v>4.1074396685570019E-5</v>
      </c>
      <c r="AP2263" s="8">
        <v>3.65E-3</v>
      </c>
      <c r="AQ2263" s="8" t="s">
        <v>5612</v>
      </c>
      <c r="AR2263" s="37" t="s">
        <v>5612</v>
      </c>
      <c r="AS2263" s="37" t="s">
        <v>5612</v>
      </c>
      <c r="AT2263" s="37" t="s">
        <v>5612</v>
      </c>
      <c r="AU2263" s="9" t="s">
        <v>5612</v>
      </c>
      <c r="AV2263" s="9" t="s">
        <v>5612</v>
      </c>
      <c r="AW2263" s="9" t="s">
        <v>5612</v>
      </c>
      <c r="AX2263" s="9" t="s">
        <v>5612</v>
      </c>
      <c r="AY2263" s="9" t="s">
        <v>5612</v>
      </c>
      <c r="AZ2263" s="9" t="s">
        <v>5612</v>
      </c>
    </row>
    <row r="2264" spans="1:52" x14ac:dyDescent="0.2">
      <c r="A2264" s="38" t="s">
        <v>26</v>
      </c>
      <c r="B2264" s="7">
        <v>2014</v>
      </c>
      <c r="C2264" s="3" t="s">
        <v>61</v>
      </c>
      <c r="D2264" t="s">
        <v>255</v>
      </c>
      <c r="E2264" t="s">
        <v>2773</v>
      </c>
      <c r="F2264">
        <v>10</v>
      </c>
      <c r="G2264">
        <v>5</v>
      </c>
      <c r="H2264">
        <v>5</v>
      </c>
      <c r="I2264">
        <v>5</v>
      </c>
      <c r="J2264">
        <v>5</v>
      </c>
      <c r="K2264">
        <v>5</v>
      </c>
      <c r="L2264">
        <v>5</v>
      </c>
      <c r="M2264">
        <v>5</v>
      </c>
      <c r="N2264">
        <v>5</v>
      </c>
      <c r="O2264">
        <v>22</v>
      </c>
      <c r="P2264">
        <v>72</v>
      </c>
      <c r="Q2264">
        <v>32</v>
      </c>
      <c r="R2264">
        <v>349909</v>
      </c>
      <c r="S2264">
        <v>714539</v>
      </c>
      <c r="T2264">
        <v>719985</v>
      </c>
      <c r="U2264">
        <v>735122</v>
      </c>
      <c r="V2264">
        <v>671371</v>
      </c>
      <c r="W2264">
        <v>785286</v>
      </c>
      <c r="X2264">
        <v>677067</v>
      </c>
      <c r="Y2264">
        <v>392161</v>
      </c>
      <c r="Z2264">
        <v>229222</v>
      </c>
      <c r="AA2264">
        <v>108999</v>
      </c>
      <c r="AB2264">
        <v>5383661</v>
      </c>
      <c r="AC2264">
        <v>730382</v>
      </c>
      <c r="AD2264" s="9">
        <v>2.8578859074788015E-5</v>
      </c>
      <c r="AE2264" s="9">
        <v>6.9975186798761158E-6</v>
      </c>
      <c r="AF2264" s="9">
        <v>6.9445891233845148E-6</v>
      </c>
      <c r="AG2264" s="9">
        <v>6.801592116682673E-6</v>
      </c>
      <c r="AH2264" s="9">
        <v>7.4474470896121516E-6</v>
      </c>
      <c r="AI2264" s="9">
        <v>6.3671070157878788E-6</v>
      </c>
      <c r="AJ2264" s="9">
        <v>7.384793528557735E-6</v>
      </c>
      <c r="AK2264" s="9">
        <v>1.2749865488919092E-5</v>
      </c>
      <c r="AL2264" s="9">
        <v>2.18129149907077E-5</v>
      </c>
      <c r="AM2264" s="9">
        <v>2.0183671409829449E-4</v>
      </c>
      <c r="AN2264" s="9">
        <v>1.3373798981770954E-5</v>
      </c>
      <c r="AO2264" s="9">
        <v>4.3812689797941348E-5</v>
      </c>
      <c r="AP2264" s="8">
        <v>2.4399999999999999E-3</v>
      </c>
      <c r="AQ2264" s="8" t="s">
        <v>5612</v>
      </c>
      <c r="AR2264" s="37" t="s">
        <v>5612</v>
      </c>
      <c r="AS2264" s="37" t="s">
        <v>5612</v>
      </c>
      <c r="AT2264" s="37" t="s">
        <v>5612</v>
      </c>
      <c r="AU2264" s="9" t="s">
        <v>5612</v>
      </c>
      <c r="AV2264" s="9" t="s">
        <v>5612</v>
      </c>
      <c r="AW2264" s="9" t="s">
        <v>5612</v>
      </c>
      <c r="AX2264" s="9" t="s">
        <v>5612</v>
      </c>
      <c r="AY2264" s="9" t="s">
        <v>5612</v>
      </c>
      <c r="AZ2264" s="9" t="s">
        <v>5612</v>
      </c>
    </row>
    <row r="2265" spans="1:52" x14ac:dyDescent="0.2">
      <c r="A2265" s="38" t="s">
        <v>26</v>
      </c>
      <c r="B2265" s="7">
        <v>2014</v>
      </c>
      <c r="C2265" s="3" t="s">
        <v>62</v>
      </c>
      <c r="D2265" t="s">
        <v>255</v>
      </c>
      <c r="E2265" t="s">
        <v>2774</v>
      </c>
      <c r="F2265">
        <v>10</v>
      </c>
      <c r="G2265">
        <v>5</v>
      </c>
      <c r="H2265">
        <v>5</v>
      </c>
      <c r="I2265">
        <v>5</v>
      </c>
      <c r="J2265">
        <v>5</v>
      </c>
      <c r="K2265">
        <v>5</v>
      </c>
      <c r="L2265">
        <v>5</v>
      </c>
      <c r="M2265">
        <v>5</v>
      </c>
      <c r="N2265">
        <v>5</v>
      </c>
      <c r="O2265">
        <v>17</v>
      </c>
      <c r="P2265">
        <v>67</v>
      </c>
      <c r="Q2265">
        <v>27</v>
      </c>
      <c r="R2265">
        <v>349909</v>
      </c>
      <c r="S2265">
        <v>714539</v>
      </c>
      <c r="T2265">
        <v>719985</v>
      </c>
      <c r="U2265">
        <v>735122</v>
      </c>
      <c r="V2265">
        <v>671371</v>
      </c>
      <c r="W2265">
        <v>785286</v>
      </c>
      <c r="X2265">
        <v>677067</v>
      </c>
      <c r="Y2265">
        <v>392161</v>
      </c>
      <c r="Z2265">
        <v>229222</v>
      </c>
      <c r="AA2265">
        <v>108999</v>
      </c>
      <c r="AB2265">
        <v>5383661</v>
      </c>
      <c r="AC2265">
        <v>730382</v>
      </c>
      <c r="AD2265" s="9">
        <v>2.8578859074788015E-5</v>
      </c>
      <c r="AE2265" s="9">
        <v>6.9975186798761158E-6</v>
      </c>
      <c r="AF2265" s="9">
        <v>6.9445891233845148E-6</v>
      </c>
      <c r="AG2265" s="9">
        <v>6.801592116682673E-6</v>
      </c>
      <c r="AH2265" s="9">
        <v>7.4474470896121516E-6</v>
      </c>
      <c r="AI2265" s="9">
        <v>6.3671070157878788E-6</v>
      </c>
      <c r="AJ2265" s="9">
        <v>7.384793528557735E-6</v>
      </c>
      <c r="AK2265" s="9">
        <v>1.2749865488919092E-5</v>
      </c>
      <c r="AL2265" s="9">
        <v>2.18129149907077E-5</v>
      </c>
      <c r="AM2265" s="9">
        <v>1.5596473362140936E-4</v>
      </c>
      <c r="AN2265" s="9">
        <v>1.2445062941370195E-5</v>
      </c>
      <c r="AO2265" s="9">
        <v>3.6966957017013012E-5</v>
      </c>
      <c r="AP2265" s="8">
        <v>2.4250000000000001E-3</v>
      </c>
      <c r="AQ2265" s="8" t="s">
        <v>5612</v>
      </c>
      <c r="AR2265" s="37">
        <v>1.9E-2</v>
      </c>
      <c r="AS2265" s="37">
        <v>1.8000000000000002E-2</v>
      </c>
      <c r="AT2265" s="37">
        <v>0.05</v>
      </c>
      <c r="AU2265" s="9" t="s">
        <v>5612</v>
      </c>
      <c r="AV2265" s="9" t="s">
        <v>5612</v>
      </c>
      <c r="AW2265" s="9" t="s">
        <v>5612</v>
      </c>
      <c r="AX2265" s="9" t="s">
        <v>5612</v>
      </c>
      <c r="AY2265" s="9" t="s">
        <v>5612</v>
      </c>
      <c r="AZ2265" s="9" t="s">
        <v>5612</v>
      </c>
    </row>
    <row r="2266" spans="1:52" x14ac:dyDescent="0.2">
      <c r="A2266" s="38" t="s">
        <v>26</v>
      </c>
      <c r="B2266" s="7">
        <v>2014</v>
      </c>
      <c r="C2266" s="3" t="s">
        <v>63</v>
      </c>
      <c r="D2266" t="s">
        <v>255</v>
      </c>
      <c r="E2266" t="s">
        <v>2775</v>
      </c>
      <c r="F2266">
        <v>10</v>
      </c>
      <c r="G2266">
        <v>5</v>
      </c>
      <c r="H2266">
        <v>5</v>
      </c>
      <c r="I2266">
        <v>5</v>
      </c>
      <c r="J2266">
        <v>5</v>
      </c>
      <c r="K2266">
        <v>5</v>
      </c>
      <c r="L2266">
        <v>5</v>
      </c>
      <c r="M2266">
        <v>5</v>
      </c>
      <c r="N2266">
        <v>5</v>
      </c>
      <c r="O2266">
        <v>21</v>
      </c>
      <c r="P2266">
        <v>71</v>
      </c>
      <c r="Q2266">
        <v>31</v>
      </c>
      <c r="R2266">
        <v>349909</v>
      </c>
      <c r="S2266">
        <v>714539</v>
      </c>
      <c r="T2266">
        <v>719985</v>
      </c>
      <c r="U2266">
        <v>735122</v>
      </c>
      <c r="V2266">
        <v>671371</v>
      </c>
      <c r="W2266">
        <v>785286</v>
      </c>
      <c r="X2266">
        <v>677067</v>
      </c>
      <c r="Y2266">
        <v>392161</v>
      </c>
      <c r="Z2266">
        <v>229222</v>
      </c>
      <c r="AA2266">
        <v>108999</v>
      </c>
      <c r="AB2266">
        <v>5383661</v>
      </c>
      <c r="AC2266">
        <v>730382</v>
      </c>
      <c r="AD2266" s="9">
        <v>2.8578859074788015E-5</v>
      </c>
      <c r="AE2266" s="9">
        <v>6.9975186798761158E-6</v>
      </c>
      <c r="AF2266" s="9">
        <v>6.9445891233845148E-6</v>
      </c>
      <c r="AG2266" s="9">
        <v>6.801592116682673E-6</v>
      </c>
      <c r="AH2266" s="9">
        <v>7.4474470896121516E-6</v>
      </c>
      <c r="AI2266" s="9">
        <v>6.3671070157878788E-6</v>
      </c>
      <c r="AJ2266" s="9">
        <v>7.384793528557735E-6</v>
      </c>
      <c r="AK2266" s="9">
        <v>1.2749865488919092E-5</v>
      </c>
      <c r="AL2266" s="9">
        <v>2.18129149907077E-5</v>
      </c>
      <c r="AM2266" s="9">
        <v>1.9266231800291745E-4</v>
      </c>
      <c r="AN2266" s="9">
        <v>1.3188051773690803E-5</v>
      </c>
      <c r="AO2266" s="9">
        <v>4.2443543241755684E-5</v>
      </c>
      <c r="AP2266" s="8">
        <v>4.1999999999999997E-3</v>
      </c>
      <c r="AQ2266" s="8" t="s">
        <v>5612</v>
      </c>
      <c r="AR2266" s="37">
        <v>0.10199999999999999</v>
      </c>
      <c r="AS2266" s="37">
        <v>0.156</v>
      </c>
      <c r="AT2266" s="37">
        <v>0.14599999999999999</v>
      </c>
      <c r="AU2266" s="9" t="s">
        <v>5612</v>
      </c>
      <c r="AV2266" s="9" t="s">
        <v>5612</v>
      </c>
      <c r="AW2266" s="9" t="s">
        <v>5612</v>
      </c>
      <c r="AX2266" s="9" t="s">
        <v>5612</v>
      </c>
      <c r="AY2266" s="9" t="s">
        <v>5612</v>
      </c>
      <c r="AZ2266" s="9" t="s">
        <v>5612</v>
      </c>
    </row>
    <row r="2267" spans="1:52" x14ac:dyDescent="0.2">
      <c r="A2267" s="38" t="s">
        <v>26</v>
      </c>
      <c r="B2267" s="7">
        <v>2014</v>
      </c>
      <c r="C2267" s="3" t="s">
        <v>64</v>
      </c>
      <c r="D2267" t="s">
        <v>255</v>
      </c>
      <c r="E2267" t="s">
        <v>2776</v>
      </c>
      <c r="F2267">
        <v>10</v>
      </c>
      <c r="G2267">
        <v>5</v>
      </c>
      <c r="H2267">
        <v>5</v>
      </c>
      <c r="I2267">
        <v>5</v>
      </c>
      <c r="J2267">
        <v>5</v>
      </c>
      <c r="K2267">
        <v>5</v>
      </c>
      <c r="L2267">
        <v>5</v>
      </c>
      <c r="M2267">
        <v>5</v>
      </c>
      <c r="N2267">
        <v>14</v>
      </c>
      <c r="O2267">
        <v>22</v>
      </c>
      <c r="P2267">
        <v>81</v>
      </c>
      <c r="Q2267">
        <v>41</v>
      </c>
      <c r="R2267">
        <v>349909</v>
      </c>
      <c r="S2267">
        <v>714539</v>
      </c>
      <c r="T2267">
        <v>719985</v>
      </c>
      <c r="U2267">
        <v>735122</v>
      </c>
      <c r="V2267">
        <v>671371</v>
      </c>
      <c r="W2267">
        <v>785286</v>
      </c>
      <c r="X2267">
        <v>677067</v>
      </c>
      <c r="Y2267">
        <v>392161</v>
      </c>
      <c r="Z2267">
        <v>229222</v>
      </c>
      <c r="AA2267">
        <v>108999</v>
      </c>
      <c r="AB2267">
        <v>5383661</v>
      </c>
      <c r="AC2267">
        <v>730382</v>
      </c>
      <c r="AD2267" s="9">
        <v>2.8578859074788015E-5</v>
      </c>
      <c r="AE2267" s="9">
        <v>6.9975186798761158E-6</v>
      </c>
      <c r="AF2267" s="9">
        <v>6.9445891233845148E-6</v>
      </c>
      <c r="AG2267" s="9">
        <v>6.801592116682673E-6</v>
      </c>
      <c r="AH2267" s="9">
        <v>7.4474470896121516E-6</v>
      </c>
      <c r="AI2267" s="9">
        <v>6.3671070157878788E-6</v>
      </c>
      <c r="AJ2267" s="9">
        <v>7.384793528557735E-6</v>
      </c>
      <c r="AK2267" s="9">
        <v>1.2749865488919092E-5</v>
      </c>
      <c r="AL2267" s="9">
        <v>6.1076161973981559E-5</v>
      </c>
      <c r="AM2267" s="9">
        <v>2.0183671409829449E-4</v>
      </c>
      <c r="AN2267" s="9">
        <v>1.5045523854492324E-5</v>
      </c>
      <c r="AO2267" s="9">
        <v>5.6135008803612357E-5</v>
      </c>
      <c r="AP2267" s="8">
        <v>4.3800000000000002E-3</v>
      </c>
      <c r="AQ2267" s="8" t="s">
        <v>5612</v>
      </c>
      <c r="AR2267" s="37">
        <v>0.32700000000000001</v>
      </c>
      <c r="AS2267" s="37">
        <v>0.46299999999999997</v>
      </c>
      <c r="AT2267" s="37">
        <v>0.41700000000000004</v>
      </c>
      <c r="AU2267" s="9">
        <v>5.0000000000000004E-6</v>
      </c>
      <c r="AV2267" s="9">
        <v>1.8999999999999998E-5</v>
      </c>
      <c r="AW2267" s="9">
        <v>1.4E-5</v>
      </c>
      <c r="AX2267" s="9">
        <v>1.2500000000000001E-6</v>
      </c>
      <c r="AY2267" s="9">
        <v>2.1944444444444441E-6</v>
      </c>
      <c r="AZ2267" s="9">
        <v>3.5000000000000004E-6</v>
      </c>
    </row>
    <row r="2268" spans="1:52" x14ac:dyDescent="0.2">
      <c r="A2268" s="38" t="s">
        <v>26</v>
      </c>
      <c r="B2268" s="7">
        <v>2014</v>
      </c>
      <c r="C2268" s="3" t="s">
        <v>65</v>
      </c>
      <c r="D2268" t="s">
        <v>255</v>
      </c>
      <c r="E2268" t="s">
        <v>2777</v>
      </c>
      <c r="F2268">
        <v>10</v>
      </c>
      <c r="G2268">
        <v>5</v>
      </c>
      <c r="H2268">
        <v>5</v>
      </c>
      <c r="I2268">
        <v>5</v>
      </c>
      <c r="J2268">
        <v>5</v>
      </c>
      <c r="K2268">
        <v>5</v>
      </c>
      <c r="L2268">
        <v>5</v>
      </c>
      <c r="M2268">
        <v>5</v>
      </c>
      <c r="N2268">
        <v>10</v>
      </c>
      <c r="O2268">
        <v>20</v>
      </c>
      <c r="P2268">
        <v>75</v>
      </c>
      <c r="Q2268">
        <v>35</v>
      </c>
      <c r="R2268">
        <v>349909</v>
      </c>
      <c r="S2268">
        <v>714539</v>
      </c>
      <c r="T2268">
        <v>719985</v>
      </c>
      <c r="U2268">
        <v>735122</v>
      </c>
      <c r="V2268">
        <v>671371</v>
      </c>
      <c r="W2268">
        <v>785286</v>
      </c>
      <c r="X2268">
        <v>677067</v>
      </c>
      <c r="Y2268">
        <v>392161</v>
      </c>
      <c r="Z2268">
        <v>229222</v>
      </c>
      <c r="AA2268">
        <v>108999</v>
      </c>
      <c r="AB2268">
        <v>5383661</v>
      </c>
      <c r="AC2268">
        <v>730382</v>
      </c>
      <c r="AD2268" s="9">
        <v>2.8578859074788015E-5</v>
      </c>
      <c r="AE2268" s="9">
        <v>6.9975186798761158E-6</v>
      </c>
      <c r="AF2268" s="9">
        <v>6.9445891233845148E-6</v>
      </c>
      <c r="AG2268" s="9">
        <v>6.801592116682673E-6</v>
      </c>
      <c r="AH2268" s="9">
        <v>7.4474470896121516E-6</v>
      </c>
      <c r="AI2268" s="9">
        <v>6.3671070157878788E-6</v>
      </c>
      <c r="AJ2268" s="9">
        <v>7.384793528557735E-6</v>
      </c>
      <c r="AK2268" s="9">
        <v>1.2749865488919092E-5</v>
      </c>
      <c r="AL2268" s="9">
        <v>4.36258299814154E-5</v>
      </c>
      <c r="AM2268" s="9">
        <v>1.8348792190754043E-4</v>
      </c>
      <c r="AN2268" s="9">
        <v>1.3931040606011411E-5</v>
      </c>
      <c r="AO2268" s="9">
        <v>4.7920129466498356E-5</v>
      </c>
      <c r="AP2268" s="8">
        <v>5.0749999999999997E-3</v>
      </c>
      <c r="AQ2268" s="8">
        <v>0.78</v>
      </c>
      <c r="AR2268" s="37">
        <v>0.44200000000000006</v>
      </c>
      <c r="AS2268" s="37">
        <v>0.60499999999999998</v>
      </c>
      <c r="AT2268" s="37">
        <v>0.55100000000000005</v>
      </c>
      <c r="AU2268" s="9">
        <v>3.4999999999999997E-5</v>
      </c>
      <c r="AV2268" s="9">
        <v>5.8E-5</v>
      </c>
      <c r="AW2268" s="9">
        <v>2.7000000000000002E-5</v>
      </c>
      <c r="AX2268" s="9">
        <v>7.500000000000001E-6</v>
      </c>
      <c r="AY2268" s="9">
        <v>2.8888888888888886E-6</v>
      </c>
      <c r="AZ2268" s="9">
        <v>3.5000000000000004E-6</v>
      </c>
    </row>
    <row r="2269" spans="1:52" x14ac:dyDescent="0.2">
      <c r="A2269" s="38" t="s">
        <v>26</v>
      </c>
      <c r="B2269" s="7">
        <v>2014</v>
      </c>
      <c r="C2269" s="3" t="s">
        <v>66</v>
      </c>
      <c r="D2269" t="s">
        <v>255</v>
      </c>
      <c r="E2269" t="s">
        <v>2778</v>
      </c>
      <c r="F2269">
        <v>10</v>
      </c>
      <c r="G2269">
        <v>5</v>
      </c>
      <c r="H2269">
        <v>5</v>
      </c>
      <c r="I2269">
        <v>5</v>
      </c>
      <c r="J2269">
        <v>5</v>
      </c>
      <c r="K2269">
        <v>5</v>
      </c>
      <c r="L2269">
        <v>5</v>
      </c>
      <c r="M2269">
        <v>5</v>
      </c>
      <c r="N2269">
        <v>22</v>
      </c>
      <c r="O2269">
        <v>61</v>
      </c>
      <c r="P2269">
        <v>128</v>
      </c>
      <c r="Q2269">
        <v>88</v>
      </c>
      <c r="R2269">
        <v>349909</v>
      </c>
      <c r="S2269">
        <v>714539</v>
      </c>
      <c r="T2269">
        <v>719985</v>
      </c>
      <c r="U2269">
        <v>735122</v>
      </c>
      <c r="V2269">
        <v>671371</v>
      </c>
      <c r="W2269">
        <v>785286</v>
      </c>
      <c r="X2269">
        <v>677067</v>
      </c>
      <c r="Y2269">
        <v>392161</v>
      </c>
      <c r="Z2269">
        <v>229222</v>
      </c>
      <c r="AA2269">
        <v>108999</v>
      </c>
      <c r="AB2269">
        <v>5383661</v>
      </c>
      <c r="AC2269">
        <v>730382</v>
      </c>
      <c r="AD2269" s="9">
        <v>2.8578859074788015E-5</v>
      </c>
      <c r="AE2269" s="9">
        <v>6.9975186798761158E-6</v>
      </c>
      <c r="AF2269" s="9">
        <v>6.9445891233845148E-6</v>
      </c>
      <c r="AG2269" s="9">
        <v>6.801592116682673E-6</v>
      </c>
      <c r="AH2269" s="9">
        <v>7.4474470896121516E-6</v>
      </c>
      <c r="AI2269" s="9">
        <v>6.3671070157878788E-6</v>
      </c>
      <c r="AJ2269" s="9">
        <v>7.384793528557735E-6</v>
      </c>
      <c r="AK2269" s="9">
        <v>1.2749865488919092E-5</v>
      </c>
      <c r="AL2269" s="9">
        <v>9.5976825959113865E-5</v>
      </c>
      <c r="AM2269" s="9">
        <v>5.5963816181799834E-4</v>
      </c>
      <c r="AN2269" s="9">
        <v>2.3775642634259475E-5</v>
      </c>
      <c r="AO2269" s="9">
        <v>1.2048489694433871E-4</v>
      </c>
      <c r="AP2269" s="8">
        <v>2.198E-2</v>
      </c>
      <c r="AQ2269" s="8" t="s">
        <v>5612</v>
      </c>
      <c r="AR2269" s="37">
        <v>0.47700000000000004</v>
      </c>
      <c r="AS2269" s="37">
        <v>0.64599999999999991</v>
      </c>
      <c r="AT2269" s="37">
        <v>0.629</v>
      </c>
      <c r="AU2269" s="9">
        <v>4.2400000000000001E-4</v>
      </c>
      <c r="AV2269" s="9">
        <v>5.3520000000000009E-3</v>
      </c>
      <c r="AW2269" s="9">
        <v>1.843E-3</v>
      </c>
      <c r="AX2269" s="9">
        <v>7.7600000000000016E-5</v>
      </c>
      <c r="AY2269" s="9">
        <v>2.060666666666667E-4</v>
      </c>
      <c r="AZ2269" s="9">
        <v>3.6320000000000005E-4</v>
      </c>
    </row>
    <row r="2270" spans="1:52" x14ac:dyDescent="0.2">
      <c r="A2270" s="38" t="s">
        <v>26</v>
      </c>
      <c r="B2270" s="7">
        <v>2015</v>
      </c>
      <c r="C2270" s="3" t="s">
        <v>55</v>
      </c>
      <c r="D2270" t="s">
        <v>256</v>
      </c>
      <c r="E2270" t="s">
        <v>2779</v>
      </c>
      <c r="F2270">
        <v>10</v>
      </c>
      <c r="G2270">
        <v>5</v>
      </c>
      <c r="H2270">
        <v>5</v>
      </c>
      <c r="I2270">
        <v>5</v>
      </c>
      <c r="J2270">
        <v>5</v>
      </c>
      <c r="K2270">
        <v>5</v>
      </c>
      <c r="L2270">
        <v>5</v>
      </c>
      <c r="M2270">
        <v>21</v>
      </c>
      <c r="N2270">
        <v>38</v>
      </c>
      <c r="O2270">
        <v>108</v>
      </c>
      <c r="P2270">
        <v>207</v>
      </c>
      <c r="Q2270">
        <v>167</v>
      </c>
      <c r="R2270">
        <v>349261</v>
      </c>
      <c r="S2270">
        <v>717243</v>
      </c>
      <c r="T2270">
        <v>719675</v>
      </c>
      <c r="U2270">
        <v>740683</v>
      </c>
      <c r="V2270">
        <v>670741</v>
      </c>
      <c r="W2270">
        <v>772669</v>
      </c>
      <c r="X2270">
        <v>695370</v>
      </c>
      <c r="Y2270">
        <v>410949</v>
      </c>
      <c r="Z2270">
        <v>231431</v>
      </c>
      <c r="AA2270">
        <v>111149</v>
      </c>
      <c r="AB2270">
        <v>5419171</v>
      </c>
      <c r="AC2270">
        <v>753529</v>
      </c>
      <c r="AD2270" s="9">
        <v>2.8631882746713777E-5</v>
      </c>
      <c r="AE2270" s="9">
        <v>6.9711380940629603E-6</v>
      </c>
      <c r="AF2270" s="9">
        <v>6.9475805050891029E-6</v>
      </c>
      <c r="AG2270" s="9">
        <v>6.7505262035175645E-6</v>
      </c>
      <c r="AH2270" s="9">
        <v>7.4544421766374802E-6</v>
      </c>
      <c r="AI2270" s="9">
        <v>6.4710762305722116E-6</v>
      </c>
      <c r="AJ2270" s="9">
        <v>7.1904166127385419E-6</v>
      </c>
      <c r="AK2270" s="9">
        <v>5.1101231539680106E-5</v>
      </c>
      <c r="AL2270" s="9">
        <v>1.6419580782176977E-4</v>
      </c>
      <c r="AM2270" s="9">
        <v>9.7166866098660353E-4</v>
      </c>
      <c r="AN2270" s="9">
        <v>3.8197724338279786E-5</v>
      </c>
      <c r="AO2270" s="9">
        <v>2.2162385256572741E-4</v>
      </c>
      <c r="AP2270" s="8">
        <v>1.55E-2</v>
      </c>
      <c r="AQ2270" s="8" t="s">
        <v>5612</v>
      </c>
      <c r="AR2270" s="37">
        <v>0.501</v>
      </c>
      <c r="AS2270" s="37">
        <v>0.66700000000000004</v>
      </c>
      <c r="AT2270" s="37">
        <v>0.67200000000000004</v>
      </c>
      <c r="AU2270" s="9">
        <v>5.8500000000000002E-4</v>
      </c>
      <c r="AV2270" s="9">
        <v>8.9759999999999996E-3</v>
      </c>
      <c r="AW2270" s="9">
        <v>3.0379999999999999E-3</v>
      </c>
      <c r="AX2270" s="9">
        <v>2.0000000000000002E-5</v>
      </c>
      <c r="AY2270" s="9">
        <v>8.5583333333333304E-5</v>
      </c>
      <c r="AZ2270" s="9">
        <v>1.5175E-4</v>
      </c>
    </row>
    <row r="2271" spans="1:52" x14ac:dyDescent="0.2">
      <c r="A2271" s="38" t="s">
        <v>26</v>
      </c>
      <c r="B2271" s="7">
        <v>2015</v>
      </c>
      <c r="C2271" s="3" t="s">
        <v>56</v>
      </c>
      <c r="D2271" t="s">
        <v>256</v>
      </c>
      <c r="E2271" t="s">
        <v>2780</v>
      </c>
      <c r="F2271">
        <v>10</v>
      </c>
      <c r="G2271">
        <v>5</v>
      </c>
      <c r="H2271">
        <v>5</v>
      </c>
      <c r="I2271">
        <v>5</v>
      </c>
      <c r="J2271">
        <v>5</v>
      </c>
      <c r="K2271">
        <v>5</v>
      </c>
      <c r="L2271">
        <v>5</v>
      </c>
      <c r="M2271">
        <v>5</v>
      </c>
      <c r="N2271">
        <v>13</v>
      </c>
      <c r="O2271">
        <v>45</v>
      </c>
      <c r="P2271">
        <v>103</v>
      </c>
      <c r="Q2271">
        <v>63</v>
      </c>
      <c r="R2271">
        <v>349261</v>
      </c>
      <c r="S2271">
        <v>717243</v>
      </c>
      <c r="T2271">
        <v>719675</v>
      </c>
      <c r="U2271">
        <v>740683</v>
      </c>
      <c r="V2271">
        <v>670741</v>
      </c>
      <c r="W2271">
        <v>772669</v>
      </c>
      <c r="X2271">
        <v>695370</v>
      </c>
      <c r="Y2271">
        <v>410949</v>
      </c>
      <c r="Z2271">
        <v>231431</v>
      </c>
      <c r="AA2271">
        <v>111149</v>
      </c>
      <c r="AB2271">
        <v>5419171</v>
      </c>
      <c r="AC2271">
        <v>753529</v>
      </c>
      <c r="AD2271" s="9">
        <v>2.8631882746713777E-5</v>
      </c>
      <c r="AE2271" s="9">
        <v>6.9711380940629603E-6</v>
      </c>
      <c r="AF2271" s="9">
        <v>6.9475805050891029E-6</v>
      </c>
      <c r="AG2271" s="9">
        <v>6.7505262035175645E-6</v>
      </c>
      <c r="AH2271" s="9">
        <v>7.4544421766374802E-6</v>
      </c>
      <c r="AI2271" s="9">
        <v>6.4710762305722116E-6</v>
      </c>
      <c r="AJ2271" s="9">
        <v>7.1904166127385419E-6</v>
      </c>
      <c r="AK2271" s="9">
        <v>1.2166959890400025E-5</v>
      </c>
      <c r="AL2271" s="9">
        <v>5.617225004428966E-5</v>
      </c>
      <c r="AM2271" s="9">
        <v>4.0486194207775149E-4</v>
      </c>
      <c r="AN2271" s="9">
        <v>1.9006597134506366E-5</v>
      </c>
      <c r="AO2271" s="9">
        <v>8.360660306371752E-5</v>
      </c>
      <c r="AP2271" s="8">
        <v>1.2499999999999999E-2</v>
      </c>
      <c r="AQ2271" s="8" t="s">
        <v>5612</v>
      </c>
      <c r="AR2271" s="37">
        <v>0.50800000000000001</v>
      </c>
      <c r="AS2271" s="37">
        <v>0.67900000000000005</v>
      </c>
      <c r="AT2271" s="37">
        <v>0.68700000000000006</v>
      </c>
      <c r="AU2271" s="9">
        <v>6.2600000000000004E-4</v>
      </c>
      <c r="AV2271" s="9">
        <v>9.6029999999999987E-3</v>
      </c>
      <c r="AW2271" s="9">
        <v>3.2680000000000001E-3</v>
      </c>
      <c r="AX2271" s="9">
        <v>1.0000000000000001E-5</v>
      </c>
      <c r="AY2271" s="9">
        <v>3.0861111111111117E-5</v>
      </c>
      <c r="AZ2271" s="9">
        <v>5.7500000000000002E-5</v>
      </c>
    </row>
    <row r="2272" spans="1:52" x14ac:dyDescent="0.2">
      <c r="A2272" s="38" t="s">
        <v>26</v>
      </c>
      <c r="B2272" s="7">
        <v>2015</v>
      </c>
      <c r="C2272" s="3" t="s">
        <v>57</v>
      </c>
      <c r="D2272" t="s">
        <v>256</v>
      </c>
      <c r="E2272" t="s">
        <v>2781</v>
      </c>
      <c r="F2272">
        <v>10</v>
      </c>
      <c r="G2272">
        <v>5</v>
      </c>
      <c r="H2272">
        <v>5</v>
      </c>
      <c r="I2272">
        <v>5</v>
      </c>
      <c r="J2272">
        <v>5</v>
      </c>
      <c r="K2272">
        <v>5</v>
      </c>
      <c r="L2272">
        <v>5</v>
      </c>
      <c r="M2272">
        <v>5</v>
      </c>
      <c r="N2272">
        <v>14</v>
      </c>
      <c r="O2272">
        <v>40</v>
      </c>
      <c r="P2272">
        <v>99</v>
      </c>
      <c r="Q2272">
        <v>59</v>
      </c>
      <c r="R2272">
        <v>349261</v>
      </c>
      <c r="S2272">
        <v>717243</v>
      </c>
      <c r="T2272">
        <v>719675</v>
      </c>
      <c r="U2272">
        <v>740683</v>
      </c>
      <c r="V2272">
        <v>670741</v>
      </c>
      <c r="W2272">
        <v>772669</v>
      </c>
      <c r="X2272">
        <v>695370</v>
      </c>
      <c r="Y2272">
        <v>410949</v>
      </c>
      <c r="Z2272">
        <v>231431</v>
      </c>
      <c r="AA2272">
        <v>111149</v>
      </c>
      <c r="AB2272">
        <v>5419171</v>
      </c>
      <c r="AC2272">
        <v>753529</v>
      </c>
      <c r="AD2272" s="9">
        <v>2.8631882746713777E-5</v>
      </c>
      <c r="AE2272" s="9">
        <v>6.9711380940629603E-6</v>
      </c>
      <c r="AF2272" s="9">
        <v>6.9475805050891029E-6</v>
      </c>
      <c r="AG2272" s="9">
        <v>6.7505262035175645E-6</v>
      </c>
      <c r="AH2272" s="9">
        <v>7.4544421766374802E-6</v>
      </c>
      <c r="AI2272" s="9">
        <v>6.4710762305722116E-6</v>
      </c>
      <c r="AJ2272" s="9">
        <v>7.1904166127385419E-6</v>
      </c>
      <c r="AK2272" s="9">
        <v>1.2166959890400025E-5</v>
      </c>
      <c r="AL2272" s="9">
        <v>6.0493192355388865E-5</v>
      </c>
      <c r="AM2272" s="9">
        <v>3.5987728184689021E-4</v>
      </c>
      <c r="AN2272" s="9">
        <v>1.8268476857438158E-5</v>
      </c>
      <c r="AO2272" s="9">
        <v>7.8298247313640217E-5</v>
      </c>
      <c r="AP2272" s="8">
        <v>1.4425E-2</v>
      </c>
      <c r="AQ2272" s="8" t="s">
        <v>5612</v>
      </c>
      <c r="AR2272" s="37">
        <v>0.51200000000000001</v>
      </c>
      <c r="AS2272" s="37">
        <v>0.68400000000000005</v>
      </c>
      <c r="AT2272" s="37">
        <v>0.68700000000000006</v>
      </c>
      <c r="AU2272" s="9">
        <v>7.3200000000000001E-4</v>
      </c>
      <c r="AV2272" s="9">
        <v>1.0096000000000001E-2</v>
      </c>
      <c r="AW2272" s="9">
        <v>3.522E-3</v>
      </c>
      <c r="AX2272" s="9">
        <v>2.1000000000000002E-5</v>
      </c>
      <c r="AY2272" s="9">
        <v>2.8266666666666675E-5</v>
      </c>
      <c r="AZ2272" s="9">
        <v>5.0800000000000002E-5</v>
      </c>
    </row>
    <row r="2273" spans="1:52" x14ac:dyDescent="0.2">
      <c r="A2273" s="38" t="s">
        <v>26</v>
      </c>
      <c r="B2273" s="7">
        <v>2015</v>
      </c>
      <c r="C2273" s="3" t="s">
        <v>58</v>
      </c>
      <c r="D2273" t="s">
        <v>256</v>
      </c>
      <c r="E2273" t="s">
        <v>2782</v>
      </c>
      <c r="F2273">
        <v>10</v>
      </c>
      <c r="G2273">
        <v>5</v>
      </c>
      <c r="H2273">
        <v>5</v>
      </c>
      <c r="I2273">
        <v>5</v>
      </c>
      <c r="J2273">
        <v>5</v>
      </c>
      <c r="K2273">
        <v>5</v>
      </c>
      <c r="L2273">
        <v>5</v>
      </c>
      <c r="M2273">
        <v>5</v>
      </c>
      <c r="N2273">
        <v>18</v>
      </c>
      <c r="O2273">
        <v>37</v>
      </c>
      <c r="P2273">
        <v>100</v>
      </c>
      <c r="Q2273">
        <v>60</v>
      </c>
      <c r="R2273">
        <v>349261</v>
      </c>
      <c r="S2273">
        <v>717243</v>
      </c>
      <c r="T2273">
        <v>719675</v>
      </c>
      <c r="U2273">
        <v>740683</v>
      </c>
      <c r="V2273">
        <v>670741</v>
      </c>
      <c r="W2273">
        <v>772669</v>
      </c>
      <c r="X2273">
        <v>695370</v>
      </c>
      <c r="Y2273">
        <v>410949</v>
      </c>
      <c r="Z2273">
        <v>231431</v>
      </c>
      <c r="AA2273">
        <v>111149</v>
      </c>
      <c r="AB2273">
        <v>5419171</v>
      </c>
      <c r="AC2273">
        <v>753529</v>
      </c>
      <c r="AD2273" s="9">
        <v>2.8631882746713777E-5</v>
      </c>
      <c r="AE2273" s="9">
        <v>6.9711380940629603E-6</v>
      </c>
      <c r="AF2273" s="9">
        <v>6.9475805050891029E-6</v>
      </c>
      <c r="AG2273" s="9">
        <v>6.7505262035175645E-6</v>
      </c>
      <c r="AH2273" s="9">
        <v>7.4544421766374802E-6</v>
      </c>
      <c r="AI2273" s="9">
        <v>6.4710762305722116E-6</v>
      </c>
      <c r="AJ2273" s="9">
        <v>7.1904166127385419E-6</v>
      </c>
      <c r="AK2273" s="9">
        <v>1.2166959890400025E-5</v>
      </c>
      <c r="AL2273" s="9">
        <v>7.7776961599785688E-5</v>
      </c>
      <c r="AM2273" s="9">
        <v>3.3288648570837343E-4</v>
      </c>
      <c r="AN2273" s="9">
        <v>1.8453006926705209E-5</v>
      </c>
      <c r="AO2273" s="9">
        <v>7.962533625115955E-5</v>
      </c>
      <c r="AP2273" s="8">
        <v>1.0500000000000001E-2</v>
      </c>
      <c r="AQ2273" s="8" t="s">
        <v>5612</v>
      </c>
      <c r="AR2273" s="37">
        <v>0.51500000000000001</v>
      </c>
      <c r="AS2273" s="37">
        <v>0.69000000000000006</v>
      </c>
      <c r="AT2273" s="37">
        <v>0.68700000000000006</v>
      </c>
      <c r="AU2273" s="9">
        <v>7.67E-4</v>
      </c>
      <c r="AV2273" s="9">
        <v>1.0475999999999999E-2</v>
      </c>
      <c r="AW2273" s="9">
        <v>3.6889999999999996E-3</v>
      </c>
      <c r="AX2273" s="9">
        <v>8.7500000000000009E-6</v>
      </c>
      <c r="AY2273" s="9">
        <v>2.1916666666666666E-5</v>
      </c>
      <c r="AZ2273" s="9">
        <v>4.1749999999999998E-5</v>
      </c>
    </row>
    <row r="2274" spans="1:52" x14ac:dyDescent="0.2">
      <c r="A2274" s="38" t="s">
        <v>26</v>
      </c>
      <c r="B2274" s="7">
        <v>2015</v>
      </c>
      <c r="C2274" s="3" t="s">
        <v>59</v>
      </c>
      <c r="D2274" t="s">
        <v>256</v>
      </c>
      <c r="E2274" t="s">
        <v>2783</v>
      </c>
      <c r="F2274">
        <v>10</v>
      </c>
      <c r="G2274">
        <v>5</v>
      </c>
      <c r="H2274">
        <v>5</v>
      </c>
      <c r="I2274">
        <v>5</v>
      </c>
      <c r="J2274">
        <v>5</v>
      </c>
      <c r="K2274">
        <v>5</v>
      </c>
      <c r="L2274">
        <v>5</v>
      </c>
      <c r="M2274">
        <v>5</v>
      </c>
      <c r="N2274">
        <v>11</v>
      </c>
      <c r="O2274">
        <v>20</v>
      </c>
      <c r="P2274">
        <v>76</v>
      </c>
      <c r="Q2274">
        <v>36</v>
      </c>
      <c r="R2274">
        <v>349261</v>
      </c>
      <c r="S2274">
        <v>717243</v>
      </c>
      <c r="T2274">
        <v>719675</v>
      </c>
      <c r="U2274">
        <v>740683</v>
      </c>
      <c r="V2274">
        <v>670741</v>
      </c>
      <c r="W2274">
        <v>772669</v>
      </c>
      <c r="X2274">
        <v>695370</v>
      </c>
      <c r="Y2274">
        <v>410949</v>
      </c>
      <c r="Z2274">
        <v>231431</v>
      </c>
      <c r="AA2274">
        <v>111149</v>
      </c>
      <c r="AB2274">
        <v>5419171</v>
      </c>
      <c r="AC2274">
        <v>753529</v>
      </c>
      <c r="AD2274" s="9">
        <v>2.8631882746713777E-5</v>
      </c>
      <c r="AE2274" s="9">
        <v>6.9711380940629603E-6</v>
      </c>
      <c r="AF2274" s="9">
        <v>6.9475805050891029E-6</v>
      </c>
      <c r="AG2274" s="9">
        <v>6.7505262035175645E-6</v>
      </c>
      <c r="AH2274" s="9">
        <v>7.4544421766374802E-6</v>
      </c>
      <c r="AI2274" s="9">
        <v>6.4710762305722116E-6</v>
      </c>
      <c r="AJ2274" s="9">
        <v>7.1904166127385419E-6</v>
      </c>
      <c r="AK2274" s="9">
        <v>1.2166959890400025E-5</v>
      </c>
      <c r="AL2274" s="9">
        <v>4.7530365422091248E-5</v>
      </c>
      <c r="AM2274" s="9">
        <v>1.7993864092344511E-4</v>
      </c>
      <c r="AN2274" s="9">
        <v>1.402428526429596E-5</v>
      </c>
      <c r="AO2274" s="9">
        <v>4.7775201750695729E-5</v>
      </c>
      <c r="AP2274" s="8">
        <v>4.6750000000000003E-3</v>
      </c>
      <c r="AQ2274" s="8" t="s">
        <v>5612</v>
      </c>
      <c r="AR2274" s="37">
        <v>0.51900000000000002</v>
      </c>
      <c r="AS2274" s="37">
        <v>0.69900000000000007</v>
      </c>
      <c r="AT2274" s="37">
        <v>0.68700000000000006</v>
      </c>
      <c r="AU2274" s="9" t="s">
        <v>5612</v>
      </c>
      <c r="AV2274" s="9" t="s">
        <v>5612</v>
      </c>
      <c r="AW2274" s="9" t="s">
        <v>5612</v>
      </c>
      <c r="AX2274" s="9" t="s">
        <v>5612</v>
      </c>
      <c r="AY2274" s="9" t="s">
        <v>5612</v>
      </c>
      <c r="AZ2274" s="9" t="s">
        <v>5612</v>
      </c>
    </row>
    <row r="2275" spans="1:52" x14ac:dyDescent="0.2">
      <c r="A2275" s="38" t="s">
        <v>26</v>
      </c>
      <c r="B2275" s="7">
        <v>2015</v>
      </c>
      <c r="C2275" s="3" t="s">
        <v>60</v>
      </c>
      <c r="D2275" t="s">
        <v>256</v>
      </c>
      <c r="E2275" t="s">
        <v>2784</v>
      </c>
      <c r="F2275">
        <v>10</v>
      </c>
      <c r="G2275">
        <v>5</v>
      </c>
      <c r="H2275">
        <v>5</v>
      </c>
      <c r="I2275">
        <v>5</v>
      </c>
      <c r="J2275">
        <v>5</v>
      </c>
      <c r="K2275">
        <v>5</v>
      </c>
      <c r="L2275">
        <v>5</v>
      </c>
      <c r="M2275">
        <v>5</v>
      </c>
      <c r="N2275">
        <v>10</v>
      </c>
      <c r="O2275">
        <v>12</v>
      </c>
      <c r="P2275">
        <v>67</v>
      </c>
      <c r="Q2275">
        <v>27</v>
      </c>
      <c r="R2275">
        <v>349261</v>
      </c>
      <c r="S2275">
        <v>717243</v>
      </c>
      <c r="T2275">
        <v>719675</v>
      </c>
      <c r="U2275">
        <v>740683</v>
      </c>
      <c r="V2275">
        <v>670741</v>
      </c>
      <c r="W2275">
        <v>772669</v>
      </c>
      <c r="X2275">
        <v>695370</v>
      </c>
      <c r="Y2275">
        <v>410949</v>
      </c>
      <c r="Z2275">
        <v>231431</v>
      </c>
      <c r="AA2275">
        <v>111149</v>
      </c>
      <c r="AB2275">
        <v>5419171</v>
      </c>
      <c r="AC2275">
        <v>753529</v>
      </c>
      <c r="AD2275" s="9">
        <v>2.8631882746713777E-5</v>
      </c>
      <c r="AE2275" s="9">
        <v>6.9711380940629603E-6</v>
      </c>
      <c r="AF2275" s="9">
        <v>6.9475805050891029E-6</v>
      </c>
      <c r="AG2275" s="9">
        <v>6.7505262035175645E-6</v>
      </c>
      <c r="AH2275" s="9">
        <v>7.4544421766374802E-6</v>
      </c>
      <c r="AI2275" s="9">
        <v>6.4710762305722116E-6</v>
      </c>
      <c r="AJ2275" s="9">
        <v>7.1904166127385419E-6</v>
      </c>
      <c r="AK2275" s="9">
        <v>1.2166959890400025E-5</v>
      </c>
      <c r="AL2275" s="9">
        <v>4.3209423110992043E-5</v>
      </c>
      <c r="AM2275" s="9">
        <v>1.0796318455406707E-4</v>
      </c>
      <c r="AN2275" s="9">
        <v>1.2363514640892492E-5</v>
      </c>
      <c r="AO2275" s="9">
        <v>3.5831401313021798E-5</v>
      </c>
      <c r="AP2275" s="8">
        <v>3.7999999999999996E-3</v>
      </c>
      <c r="AQ2275" s="8" t="s">
        <v>5612</v>
      </c>
      <c r="AR2275" s="37" t="s">
        <v>5612</v>
      </c>
      <c r="AS2275" s="37" t="s">
        <v>5612</v>
      </c>
      <c r="AT2275" s="37" t="s">
        <v>5612</v>
      </c>
      <c r="AU2275" s="9" t="s">
        <v>5612</v>
      </c>
      <c r="AV2275" s="9" t="s">
        <v>5612</v>
      </c>
      <c r="AW2275" s="9" t="s">
        <v>5612</v>
      </c>
      <c r="AX2275" s="9" t="s">
        <v>5612</v>
      </c>
      <c r="AY2275" s="9" t="s">
        <v>5612</v>
      </c>
      <c r="AZ2275" s="9" t="s">
        <v>5612</v>
      </c>
    </row>
    <row r="2276" spans="1:52" x14ac:dyDescent="0.2">
      <c r="A2276" s="38" t="s">
        <v>26</v>
      </c>
      <c r="B2276" s="7">
        <v>2015</v>
      </c>
      <c r="C2276" s="3" t="s">
        <v>61</v>
      </c>
      <c r="D2276" t="s">
        <v>256</v>
      </c>
      <c r="E2276" t="s">
        <v>2785</v>
      </c>
      <c r="F2276">
        <v>10</v>
      </c>
      <c r="G2276">
        <v>5</v>
      </c>
      <c r="H2276">
        <v>5</v>
      </c>
      <c r="I2276">
        <v>5</v>
      </c>
      <c r="J2276">
        <v>5</v>
      </c>
      <c r="K2276">
        <v>5</v>
      </c>
      <c r="L2276">
        <v>5</v>
      </c>
      <c r="M2276">
        <v>5</v>
      </c>
      <c r="N2276">
        <v>5</v>
      </c>
      <c r="O2276">
        <v>33</v>
      </c>
      <c r="P2276">
        <v>83</v>
      </c>
      <c r="Q2276">
        <v>43</v>
      </c>
      <c r="R2276">
        <v>349261</v>
      </c>
      <c r="S2276">
        <v>717243</v>
      </c>
      <c r="T2276">
        <v>719675</v>
      </c>
      <c r="U2276">
        <v>740683</v>
      </c>
      <c r="V2276">
        <v>670741</v>
      </c>
      <c r="W2276">
        <v>772669</v>
      </c>
      <c r="X2276">
        <v>695370</v>
      </c>
      <c r="Y2276">
        <v>410949</v>
      </c>
      <c r="Z2276">
        <v>231431</v>
      </c>
      <c r="AA2276">
        <v>111149</v>
      </c>
      <c r="AB2276">
        <v>5419171</v>
      </c>
      <c r="AC2276">
        <v>753529</v>
      </c>
      <c r="AD2276" s="9">
        <v>2.8631882746713777E-5</v>
      </c>
      <c r="AE2276" s="9">
        <v>6.9711380940629603E-6</v>
      </c>
      <c r="AF2276" s="9">
        <v>6.9475805050891029E-6</v>
      </c>
      <c r="AG2276" s="9">
        <v>6.7505262035175645E-6</v>
      </c>
      <c r="AH2276" s="9">
        <v>7.4544421766374802E-6</v>
      </c>
      <c r="AI2276" s="9">
        <v>6.4710762305722116E-6</v>
      </c>
      <c r="AJ2276" s="9">
        <v>7.1904166127385419E-6</v>
      </c>
      <c r="AK2276" s="9">
        <v>1.2166959890400025E-5</v>
      </c>
      <c r="AL2276" s="9">
        <v>2.1604711555496021E-5</v>
      </c>
      <c r="AM2276" s="9">
        <v>2.9689875752368443E-4</v>
      </c>
      <c r="AN2276" s="9">
        <v>1.5315995749165324E-5</v>
      </c>
      <c r="AO2276" s="9">
        <v>5.7064824313331008E-5</v>
      </c>
      <c r="AP2276" s="8">
        <v>3.1600000000000005E-3</v>
      </c>
      <c r="AQ2276" s="8" t="s">
        <v>5612</v>
      </c>
      <c r="AR2276" s="37" t="s">
        <v>5612</v>
      </c>
      <c r="AS2276" s="37" t="s">
        <v>5612</v>
      </c>
      <c r="AT2276" s="37" t="s">
        <v>5612</v>
      </c>
      <c r="AU2276" s="9" t="s">
        <v>5612</v>
      </c>
      <c r="AV2276" s="9" t="s">
        <v>5612</v>
      </c>
      <c r="AW2276" s="9" t="s">
        <v>5612</v>
      </c>
      <c r="AX2276" s="9" t="s">
        <v>5612</v>
      </c>
      <c r="AY2276" s="9" t="s">
        <v>5612</v>
      </c>
      <c r="AZ2276" s="9" t="s">
        <v>5612</v>
      </c>
    </row>
    <row r="2277" spans="1:52" x14ac:dyDescent="0.2">
      <c r="A2277" s="38" t="s">
        <v>26</v>
      </c>
      <c r="B2277" s="7">
        <v>2015</v>
      </c>
      <c r="C2277" s="3" t="s">
        <v>62</v>
      </c>
      <c r="D2277" t="s">
        <v>256</v>
      </c>
      <c r="E2277" t="s">
        <v>2786</v>
      </c>
      <c r="F2277">
        <v>10</v>
      </c>
      <c r="G2277">
        <v>5</v>
      </c>
      <c r="H2277">
        <v>5</v>
      </c>
      <c r="I2277">
        <v>5</v>
      </c>
      <c r="J2277">
        <v>5</v>
      </c>
      <c r="K2277">
        <v>5</v>
      </c>
      <c r="L2277">
        <v>5</v>
      </c>
      <c r="M2277">
        <v>5</v>
      </c>
      <c r="N2277">
        <v>5</v>
      </c>
      <c r="O2277">
        <v>25</v>
      </c>
      <c r="P2277">
        <v>75</v>
      </c>
      <c r="Q2277">
        <v>35</v>
      </c>
      <c r="R2277">
        <v>349261</v>
      </c>
      <c r="S2277">
        <v>717243</v>
      </c>
      <c r="T2277">
        <v>719675</v>
      </c>
      <c r="U2277">
        <v>740683</v>
      </c>
      <c r="V2277">
        <v>670741</v>
      </c>
      <c r="W2277">
        <v>772669</v>
      </c>
      <c r="X2277">
        <v>695370</v>
      </c>
      <c r="Y2277">
        <v>410949</v>
      </c>
      <c r="Z2277">
        <v>231431</v>
      </c>
      <c r="AA2277">
        <v>111149</v>
      </c>
      <c r="AB2277">
        <v>5419171</v>
      </c>
      <c r="AC2277">
        <v>753529</v>
      </c>
      <c r="AD2277" s="9">
        <v>2.8631882746713777E-5</v>
      </c>
      <c r="AE2277" s="9">
        <v>6.9711380940629603E-6</v>
      </c>
      <c r="AF2277" s="9">
        <v>6.9475805050891029E-6</v>
      </c>
      <c r="AG2277" s="9">
        <v>6.7505262035175645E-6</v>
      </c>
      <c r="AH2277" s="9">
        <v>7.4544421766374802E-6</v>
      </c>
      <c r="AI2277" s="9">
        <v>6.4710762305722116E-6</v>
      </c>
      <c r="AJ2277" s="9">
        <v>7.1904166127385419E-6</v>
      </c>
      <c r="AK2277" s="9">
        <v>1.2166959890400025E-5</v>
      </c>
      <c r="AL2277" s="9">
        <v>2.1604711555496021E-5</v>
      </c>
      <c r="AM2277" s="9">
        <v>2.2492330115430638E-4</v>
      </c>
      <c r="AN2277" s="9">
        <v>1.3839755195028907E-5</v>
      </c>
      <c r="AO2277" s="9">
        <v>4.6448112813176403E-5</v>
      </c>
      <c r="AP2277" s="8">
        <v>4.5500000000000002E-3</v>
      </c>
      <c r="AQ2277" s="8" t="s">
        <v>5612</v>
      </c>
      <c r="AR2277" s="37">
        <v>0.02</v>
      </c>
      <c r="AS2277" s="37">
        <v>0.02</v>
      </c>
      <c r="AT2277" s="37">
        <v>5.9000000000000004E-2</v>
      </c>
      <c r="AU2277" s="9" t="s">
        <v>5612</v>
      </c>
      <c r="AV2277" s="9" t="s">
        <v>5612</v>
      </c>
      <c r="AW2277" s="9" t="s">
        <v>5612</v>
      </c>
      <c r="AX2277" s="9" t="s">
        <v>5612</v>
      </c>
      <c r="AY2277" s="9" t="s">
        <v>5612</v>
      </c>
      <c r="AZ2277" s="9" t="s">
        <v>5612</v>
      </c>
    </row>
    <row r="2278" spans="1:52" x14ac:dyDescent="0.2">
      <c r="A2278" s="38" t="s">
        <v>26</v>
      </c>
      <c r="B2278" s="7">
        <v>2015</v>
      </c>
      <c r="C2278" s="3" t="s">
        <v>63</v>
      </c>
      <c r="D2278" t="s">
        <v>256</v>
      </c>
      <c r="E2278" t="s">
        <v>2787</v>
      </c>
      <c r="F2278">
        <v>10</v>
      </c>
      <c r="G2278">
        <v>5</v>
      </c>
      <c r="H2278">
        <v>5</v>
      </c>
      <c r="I2278">
        <v>5</v>
      </c>
      <c r="J2278">
        <v>5</v>
      </c>
      <c r="K2278">
        <v>5</v>
      </c>
      <c r="L2278">
        <v>5</v>
      </c>
      <c r="M2278">
        <v>5</v>
      </c>
      <c r="N2278">
        <v>5</v>
      </c>
      <c r="O2278">
        <v>22</v>
      </c>
      <c r="P2278">
        <v>72</v>
      </c>
      <c r="Q2278">
        <v>32</v>
      </c>
      <c r="R2278">
        <v>349261</v>
      </c>
      <c r="S2278">
        <v>717243</v>
      </c>
      <c r="T2278">
        <v>719675</v>
      </c>
      <c r="U2278">
        <v>740683</v>
      </c>
      <c r="V2278">
        <v>670741</v>
      </c>
      <c r="W2278">
        <v>772669</v>
      </c>
      <c r="X2278">
        <v>695370</v>
      </c>
      <c r="Y2278">
        <v>410949</v>
      </c>
      <c r="Z2278">
        <v>231431</v>
      </c>
      <c r="AA2278">
        <v>111149</v>
      </c>
      <c r="AB2278">
        <v>5419171</v>
      </c>
      <c r="AC2278">
        <v>753529</v>
      </c>
      <c r="AD2278" s="9">
        <v>2.8631882746713777E-5</v>
      </c>
      <c r="AE2278" s="9">
        <v>6.9711380940629603E-6</v>
      </c>
      <c r="AF2278" s="9">
        <v>6.9475805050891029E-6</v>
      </c>
      <c r="AG2278" s="9">
        <v>6.7505262035175645E-6</v>
      </c>
      <c r="AH2278" s="9">
        <v>7.4544421766374802E-6</v>
      </c>
      <c r="AI2278" s="9">
        <v>6.4710762305722116E-6</v>
      </c>
      <c r="AJ2278" s="9">
        <v>7.1904166127385419E-6</v>
      </c>
      <c r="AK2278" s="9">
        <v>1.2166959890400025E-5</v>
      </c>
      <c r="AL2278" s="9">
        <v>2.1604711555496021E-5</v>
      </c>
      <c r="AM2278" s="9">
        <v>1.9793250501578961E-4</v>
      </c>
      <c r="AN2278" s="9">
        <v>1.3286164987227752E-5</v>
      </c>
      <c r="AO2278" s="9">
        <v>4.2466846000618426E-5</v>
      </c>
      <c r="AP2278" s="8">
        <v>3.2999999999999995E-3</v>
      </c>
      <c r="AQ2278" s="8" t="s">
        <v>5612</v>
      </c>
      <c r="AR2278" s="37">
        <v>9.5000000000000001E-2</v>
      </c>
      <c r="AS2278" s="37">
        <v>0.125</v>
      </c>
      <c r="AT2278" s="37">
        <v>0.16399999999999998</v>
      </c>
      <c r="AU2278" s="9" t="s">
        <v>5612</v>
      </c>
      <c r="AV2278" s="9" t="s">
        <v>5612</v>
      </c>
      <c r="AW2278" s="9" t="s">
        <v>5612</v>
      </c>
      <c r="AX2278" s="9" t="s">
        <v>5612</v>
      </c>
      <c r="AY2278" s="9" t="s">
        <v>5612</v>
      </c>
      <c r="AZ2278" s="9" t="s">
        <v>5612</v>
      </c>
    </row>
    <row r="2279" spans="1:52" x14ac:dyDescent="0.2">
      <c r="A2279" s="38" t="s">
        <v>26</v>
      </c>
      <c r="B2279" s="7">
        <v>2015</v>
      </c>
      <c r="C2279" s="3" t="s">
        <v>64</v>
      </c>
      <c r="D2279" t="s">
        <v>256</v>
      </c>
      <c r="E2279" t="s">
        <v>2788</v>
      </c>
      <c r="F2279">
        <v>10</v>
      </c>
      <c r="G2279">
        <v>5</v>
      </c>
      <c r="H2279">
        <v>5</v>
      </c>
      <c r="I2279">
        <v>5</v>
      </c>
      <c r="J2279">
        <v>5</v>
      </c>
      <c r="K2279">
        <v>5</v>
      </c>
      <c r="L2279">
        <v>5</v>
      </c>
      <c r="M2279">
        <v>5</v>
      </c>
      <c r="N2279">
        <v>5</v>
      </c>
      <c r="O2279">
        <v>22</v>
      </c>
      <c r="P2279">
        <v>72</v>
      </c>
      <c r="Q2279">
        <v>32</v>
      </c>
      <c r="R2279">
        <v>349261</v>
      </c>
      <c r="S2279">
        <v>717243</v>
      </c>
      <c r="T2279">
        <v>719675</v>
      </c>
      <c r="U2279">
        <v>740683</v>
      </c>
      <c r="V2279">
        <v>670741</v>
      </c>
      <c r="W2279">
        <v>772669</v>
      </c>
      <c r="X2279">
        <v>695370</v>
      </c>
      <c r="Y2279">
        <v>410949</v>
      </c>
      <c r="Z2279">
        <v>231431</v>
      </c>
      <c r="AA2279">
        <v>111149</v>
      </c>
      <c r="AB2279">
        <v>5419171</v>
      </c>
      <c r="AC2279">
        <v>753529</v>
      </c>
      <c r="AD2279" s="9">
        <v>2.8631882746713777E-5</v>
      </c>
      <c r="AE2279" s="9">
        <v>6.9711380940629603E-6</v>
      </c>
      <c r="AF2279" s="9">
        <v>6.9475805050891029E-6</v>
      </c>
      <c r="AG2279" s="9">
        <v>6.7505262035175645E-6</v>
      </c>
      <c r="AH2279" s="9">
        <v>7.4544421766374802E-6</v>
      </c>
      <c r="AI2279" s="9">
        <v>6.4710762305722116E-6</v>
      </c>
      <c r="AJ2279" s="9">
        <v>7.1904166127385419E-6</v>
      </c>
      <c r="AK2279" s="9">
        <v>1.2166959890400025E-5</v>
      </c>
      <c r="AL2279" s="9">
        <v>2.1604711555496021E-5</v>
      </c>
      <c r="AM2279" s="9">
        <v>1.9793250501578961E-4</v>
      </c>
      <c r="AN2279" s="9">
        <v>1.3286164987227752E-5</v>
      </c>
      <c r="AO2279" s="9">
        <v>4.2466846000618426E-5</v>
      </c>
      <c r="AP2279" s="8">
        <v>4.725E-3</v>
      </c>
      <c r="AQ2279" s="8" t="s">
        <v>5612</v>
      </c>
      <c r="AR2279" s="37">
        <v>0.317</v>
      </c>
      <c r="AS2279" s="37">
        <v>0.45600000000000002</v>
      </c>
      <c r="AT2279" s="37">
        <v>0.46600000000000003</v>
      </c>
      <c r="AU2279" s="9">
        <v>1.0000000000000001E-5</v>
      </c>
      <c r="AV2279" s="9">
        <v>1.0000000000000001E-5</v>
      </c>
      <c r="AW2279" s="9">
        <v>3.0000000000000001E-6</v>
      </c>
      <c r="AX2279" s="9">
        <v>2.5000000000000002E-6</v>
      </c>
      <c r="AY2279" s="9">
        <v>6.9444444444444448E-7</v>
      </c>
      <c r="AZ2279" s="9">
        <v>7.5000000000000002E-7</v>
      </c>
    </row>
    <row r="2280" spans="1:52" x14ac:dyDescent="0.2">
      <c r="A2280" s="38" t="s">
        <v>26</v>
      </c>
      <c r="B2280" s="7">
        <v>2015</v>
      </c>
      <c r="C2280" s="3" t="s">
        <v>65</v>
      </c>
      <c r="D2280" t="s">
        <v>256</v>
      </c>
      <c r="E2280" t="s">
        <v>2789</v>
      </c>
      <c r="F2280">
        <v>10</v>
      </c>
      <c r="G2280">
        <v>5</v>
      </c>
      <c r="H2280">
        <v>5</v>
      </c>
      <c r="I2280">
        <v>5</v>
      </c>
      <c r="J2280">
        <v>5</v>
      </c>
      <c r="K2280">
        <v>5</v>
      </c>
      <c r="L2280">
        <v>5</v>
      </c>
      <c r="M2280">
        <v>10</v>
      </c>
      <c r="N2280">
        <v>5</v>
      </c>
      <c r="O2280">
        <v>28</v>
      </c>
      <c r="P2280">
        <v>83</v>
      </c>
      <c r="Q2280">
        <v>43</v>
      </c>
      <c r="R2280">
        <v>349261</v>
      </c>
      <c r="S2280">
        <v>717243</v>
      </c>
      <c r="T2280">
        <v>719675</v>
      </c>
      <c r="U2280">
        <v>740683</v>
      </c>
      <c r="V2280">
        <v>670741</v>
      </c>
      <c r="W2280">
        <v>772669</v>
      </c>
      <c r="X2280">
        <v>695370</v>
      </c>
      <c r="Y2280">
        <v>410949</v>
      </c>
      <c r="Z2280">
        <v>231431</v>
      </c>
      <c r="AA2280">
        <v>111149</v>
      </c>
      <c r="AB2280">
        <v>5419171</v>
      </c>
      <c r="AC2280">
        <v>753529</v>
      </c>
      <c r="AD2280" s="9">
        <v>2.8631882746713777E-5</v>
      </c>
      <c r="AE2280" s="9">
        <v>6.9711380940629603E-6</v>
      </c>
      <c r="AF2280" s="9">
        <v>6.9475805050891029E-6</v>
      </c>
      <c r="AG2280" s="9">
        <v>6.7505262035175645E-6</v>
      </c>
      <c r="AH2280" s="9">
        <v>7.4544421766374802E-6</v>
      </c>
      <c r="AI2280" s="9">
        <v>6.4710762305722116E-6</v>
      </c>
      <c r="AJ2280" s="9">
        <v>7.1904166127385419E-6</v>
      </c>
      <c r="AK2280" s="9">
        <v>2.4333919780800049E-5</v>
      </c>
      <c r="AL2280" s="9">
        <v>2.1604711555496021E-5</v>
      </c>
      <c r="AM2280" s="9">
        <v>2.5191409729282316E-4</v>
      </c>
      <c r="AN2280" s="9">
        <v>1.5315995749165324E-5</v>
      </c>
      <c r="AO2280" s="9">
        <v>5.7064824313331008E-5</v>
      </c>
      <c r="AP2280" s="8">
        <v>6.9000000000000008E-3</v>
      </c>
      <c r="AQ2280" s="8">
        <v>0.79400000000000004</v>
      </c>
      <c r="AR2280" s="37">
        <v>0.42499999999999999</v>
      </c>
      <c r="AS2280" s="37">
        <v>0.57999999999999996</v>
      </c>
      <c r="AT2280" s="37">
        <v>0.623</v>
      </c>
      <c r="AU2280" s="9">
        <v>2.5000000000000001E-5</v>
      </c>
      <c r="AV2280" s="9">
        <v>2.5000000000000001E-5</v>
      </c>
      <c r="AW2280" s="9">
        <v>1.0000000000000001E-5</v>
      </c>
      <c r="AX2280" s="9">
        <v>3.7500000000000005E-6</v>
      </c>
      <c r="AY2280" s="9">
        <v>1.0555555555555557E-6</v>
      </c>
      <c r="AZ2280" s="9">
        <v>2.0000000000000003E-6</v>
      </c>
    </row>
    <row r="2281" spans="1:52" x14ac:dyDescent="0.2">
      <c r="A2281" s="38" t="s">
        <v>26</v>
      </c>
      <c r="B2281" s="7">
        <v>2015</v>
      </c>
      <c r="C2281" s="3" t="s">
        <v>66</v>
      </c>
      <c r="D2281" t="s">
        <v>256</v>
      </c>
      <c r="E2281" t="s">
        <v>2790</v>
      </c>
      <c r="F2281">
        <v>10</v>
      </c>
      <c r="G2281">
        <v>5</v>
      </c>
      <c r="H2281">
        <v>5</v>
      </c>
      <c r="I2281">
        <v>5</v>
      </c>
      <c r="J2281">
        <v>5</v>
      </c>
      <c r="K2281">
        <v>5</v>
      </c>
      <c r="L2281">
        <v>5</v>
      </c>
      <c r="M2281">
        <v>5</v>
      </c>
      <c r="N2281">
        <v>12</v>
      </c>
      <c r="O2281">
        <v>23</v>
      </c>
      <c r="P2281">
        <v>80</v>
      </c>
      <c r="Q2281">
        <v>40</v>
      </c>
      <c r="R2281">
        <v>349261</v>
      </c>
      <c r="S2281">
        <v>717243</v>
      </c>
      <c r="T2281">
        <v>719675</v>
      </c>
      <c r="U2281">
        <v>740683</v>
      </c>
      <c r="V2281">
        <v>670741</v>
      </c>
      <c r="W2281">
        <v>772669</v>
      </c>
      <c r="X2281">
        <v>695370</v>
      </c>
      <c r="Y2281">
        <v>410949</v>
      </c>
      <c r="Z2281">
        <v>231431</v>
      </c>
      <c r="AA2281">
        <v>111149</v>
      </c>
      <c r="AB2281">
        <v>5419171</v>
      </c>
      <c r="AC2281">
        <v>753529</v>
      </c>
      <c r="AD2281" s="9">
        <v>2.8631882746713777E-5</v>
      </c>
      <c r="AE2281" s="9">
        <v>6.9711380940629603E-6</v>
      </c>
      <c r="AF2281" s="9">
        <v>6.9475805050891029E-6</v>
      </c>
      <c r="AG2281" s="9">
        <v>6.7505262035175645E-6</v>
      </c>
      <c r="AH2281" s="9">
        <v>7.4544421766374802E-6</v>
      </c>
      <c r="AI2281" s="9">
        <v>6.4710762305722116E-6</v>
      </c>
      <c r="AJ2281" s="9">
        <v>7.1904166127385419E-6</v>
      </c>
      <c r="AK2281" s="9">
        <v>1.2166959890400025E-5</v>
      </c>
      <c r="AL2281" s="9">
        <v>5.1851307733190454E-5</v>
      </c>
      <c r="AM2281" s="9">
        <v>2.0692943706196188E-4</v>
      </c>
      <c r="AN2281" s="9">
        <v>1.4762405541364167E-5</v>
      </c>
      <c r="AO2281" s="9">
        <v>5.3083557500773031E-5</v>
      </c>
      <c r="AP2281" s="8">
        <v>9.049999999999999E-3</v>
      </c>
      <c r="AQ2281" s="8" t="s">
        <v>5612</v>
      </c>
      <c r="AR2281" s="37">
        <v>0.45600000000000002</v>
      </c>
      <c r="AS2281" s="37">
        <v>0.60799999999999998</v>
      </c>
      <c r="AT2281" s="37">
        <v>0.68900000000000006</v>
      </c>
      <c r="AU2281" s="9">
        <v>3.0000000000000001E-5</v>
      </c>
      <c r="AV2281" s="9">
        <v>4.7000000000000004E-5</v>
      </c>
      <c r="AW2281" s="9">
        <v>2.6000000000000002E-5</v>
      </c>
      <c r="AX2281" s="9">
        <v>1.0000000000000002E-6</v>
      </c>
      <c r="AY2281" s="9">
        <v>2.1777777777777773E-6</v>
      </c>
      <c r="AZ2281" s="9">
        <v>3.2000000000000007E-6</v>
      </c>
    </row>
    <row r="2282" spans="1:52" x14ac:dyDescent="0.2">
      <c r="A2282" s="38" t="s">
        <v>26</v>
      </c>
      <c r="B2282" s="7">
        <v>2016</v>
      </c>
      <c r="C2282" s="3" t="s">
        <v>55</v>
      </c>
      <c r="D2282" t="s">
        <v>257</v>
      </c>
      <c r="E2282" t="s">
        <v>2791</v>
      </c>
      <c r="F2282">
        <v>10</v>
      </c>
      <c r="G2282">
        <v>5</v>
      </c>
      <c r="H2282">
        <v>5</v>
      </c>
      <c r="I2282">
        <v>5</v>
      </c>
      <c r="J2282">
        <v>5</v>
      </c>
      <c r="K2282">
        <v>5</v>
      </c>
      <c r="L2282">
        <v>5</v>
      </c>
      <c r="M2282">
        <v>5</v>
      </c>
      <c r="N2282">
        <v>17</v>
      </c>
      <c r="O2282">
        <v>21</v>
      </c>
      <c r="P2282">
        <v>83</v>
      </c>
      <c r="Q2282">
        <v>43</v>
      </c>
      <c r="R2282">
        <v>348800</v>
      </c>
      <c r="S2282">
        <v>719711</v>
      </c>
      <c r="T2282">
        <v>720223</v>
      </c>
      <c r="U2282">
        <v>745041</v>
      </c>
      <c r="V2282">
        <v>671116</v>
      </c>
      <c r="W2282">
        <v>756460</v>
      </c>
      <c r="X2282">
        <v>710112</v>
      </c>
      <c r="Y2282">
        <v>431660</v>
      </c>
      <c r="Z2282">
        <v>233134</v>
      </c>
      <c r="AA2282">
        <v>114611</v>
      </c>
      <c r="AB2282">
        <v>5450868</v>
      </c>
      <c r="AC2282">
        <v>779405</v>
      </c>
      <c r="AD2282" s="9">
        <v>2.8669724770642203E-5</v>
      </c>
      <c r="AE2282" s="9">
        <v>6.9472329865737778E-6</v>
      </c>
      <c r="AF2282" s="9">
        <v>6.9422942616384094E-6</v>
      </c>
      <c r="AG2282" s="9">
        <v>6.7110400635669716E-6</v>
      </c>
      <c r="AH2282" s="9">
        <v>7.4502768522878311E-6</v>
      </c>
      <c r="AI2282" s="9">
        <v>6.6097348174391247E-6</v>
      </c>
      <c r="AJ2282" s="9">
        <v>7.0411428056419269E-6</v>
      </c>
      <c r="AK2282" s="9">
        <v>1.1583190473984154E-5</v>
      </c>
      <c r="AL2282" s="9">
        <v>7.2919436890372063E-5</v>
      </c>
      <c r="AM2282" s="9">
        <v>1.8322848592194468E-4</v>
      </c>
      <c r="AN2282" s="9">
        <v>1.5226932664669187E-5</v>
      </c>
      <c r="AO2282" s="9">
        <v>5.5170290157235324E-5</v>
      </c>
      <c r="AP2282" s="8">
        <v>3.5000000000000001E-3</v>
      </c>
      <c r="AQ2282" s="8" t="s">
        <v>5612</v>
      </c>
      <c r="AR2282" s="37">
        <v>0.47500000000000003</v>
      </c>
      <c r="AS2282" s="37">
        <v>0.629</v>
      </c>
      <c r="AT2282" s="37">
        <v>0.70799999999999996</v>
      </c>
      <c r="AU2282" s="9">
        <v>4.5000000000000003E-5</v>
      </c>
      <c r="AV2282" s="9">
        <v>5.7000000000000003E-5</v>
      </c>
      <c r="AW2282" s="9">
        <v>5.2000000000000004E-5</v>
      </c>
      <c r="AX2282" s="9">
        <v>3.7500000000000005E-6</v>
      </c>
      <c r="AY2282" s="9">
        <v>3.8611111111111116E-6</v>
      </c>
      <c r="AZ2282" s="9">
        <v>6.5000000000000004E-6</v>
      </c>
    </row>
    <row r="2283" spans="1:52" x14ac:dyDescent="0.2">
      <c r="A2283" s="38" t="s">
        <v>26</v>
      </c>
      <c r="B2283" s="7">
        <v>2016</v>
      </c>
      <c r="C2283" s="3" t="s">
        <v>56</v>
      </c>
      <c r="D2283" t="s">
        <v>257</v>
      </c>
      <c r="E2283" t="s">
        <v>2792</v>
      </c>
      <c r="F2283">
        <v>10</v>
      </c>
      <c r="G2283">
        <v>5</v>
      </c>
      <c r="H2283">
        <v>5</v>
      </c>
      <c r="I2283">
        <v>5</v>
      </c>
      <c r="J2283">
        <v>5</v>
      </c>
      <c r="K2283">
        <v>5</v>
      </c>
      <c r="L2283">
        <v>5</v>
      </c>
      <c r="M2283">
        <v>5</v>
      </c>
      <c r="N2283">
        <v>5</v>
      </c>
      <c r="O2283">
        <v>25</v>
      </c>
      <c r="P2283">
        <v>75</v>
      </c>
      <c r="Q2283">
        <v>35</v>
      </c>
      <c r="R2283">
        <v>348800</v>
      </c>
      <c r="S2283">
        <v>719711</v>
      </c>
      <c r="T2283">
        <v>720223</v>
      </c>
      <c r="U2283">
        <v>745041</v>
      </c>
      <c r="V2283">
        <v>671116</v>
      </c>
      <c r="W2283">
        <v>756460</v>
      </c>
      <c r="X2283">
        <v>710112</v>
      </c>
      <c r="Y2283">
        <v>431660</v>
      </c>
      <c r="Z2283">
        <v>233134</v>
      </c>
      <c r="AA2283">
        <v>114611</v>
      </c>
      <c r="AB2283">
        <v>5450868</v>
      </c>
      <c r="AC2283">
        <v>779405</v>
      </c>
      <c r="AD2283" s="9">
        <v>2.8669724770642203E-5</v>
      </c>
      <c r="AE2283" s="9">
        <v>6.9472329865737778E-6</v>
      </c>
      <c r="AF2283" s="9">
        <v>6.9422942616384094E-6</v>
      </c>
      <c r="AG2283" s="9">
        <v>6.7110400635669716E-6</v>
      </c>
      <c r="AH2283" s="9">
        <v>7.4502768522878311E-6</v>
      </c>
      <c r="AI2283" s="9">
        <v>6.6097348174391247E-6</v>
      </c>
      <c r="AJ2283" s="9">
        <v>7.0411428056419269E-6</v>
      </c>
      <c r="AK2283" s="9">
        <v>1.1583190473984154E-5</v>
      </c>
      <c r="AL2283" s="9">
        <v>2.1446893203050606E-5</v>
      </c>
      <c r="AM2283" s="9">
        <v>2.1812914990707697E-4</v>
      </c>
      <c r="AN2283" s="9">
        <v>1.3759276504219145E-5</v>
      </c>
      <c r="AO2283" s="9">
        <v>4.4906050127982243E-5</v>
      </c>
      <c r="AP2283" s="8">
        <v>6.4250000000000002E-3</v>
      </c>
      <c r="AQ2283" s="8" t="s">
        <v>5612</v>
      </c>
      <c r="AR2283" s="37">
        <v>0.48600000000000004</v>
      </c>
      <c r="AS2283" s="37">
        <v>0.64400000000000002</v>
      </c>
      <c r="AT2283" s="37">
        <v>0.72299999999999998</v>
      </c>
      <c r="AU2283" s="9">
        <v>1.9000000000000001E-4</v>
      </c>
      <c r="AV2283" s="9">
        <v>1.9899999999999999E-4</v>
      </c>
      <c r="AW2283" s="9">
        <v>1.9100000000000001E-4</v>
      </c>
      <c r="AX2283" s="9">
        <v>3.6250000000000007E-5</v>
      </c>
      <c r="AY2283" s="9">
        <v>2.4000000000000004E-5</v>
      </c>
      <c r="AZ2283" s="9">
        <v>3.4750000000000004E-5</v>
      </c>
    </row>
    <row r="2284" spans="1:52" x14ac:dyDescent="0.2">
      <c r="A2284" s="38" t="s">
        <v>26</v>
      </c>
      <c r="B2284" s="7">
        <v>2016</v>
      </c>
      <c r="C2284" s="3" t="s">
        <v>57</v>
      </c>
      <c r="D2284" t="s">
        <v>257</v>
      </c>
      <c r="E2284" t="s">
        <v>2793</v>
      </c>
      <c r="F2284">
        <v>10</v>
      </c>
      <c r="G2284">
        <v>5</v>
      </c>
      <c r="H2284">
        <v>5</v>
      </c>
      <c r="I2284">
        <v>5</v>
      </c>
      <c r="J2284">
        <v>5</v>
      </c>
      <c r="K2284">
        <v>5</v>
      </c>
      <c r="L2284">
        <v>5</v>
      </c>
      <c r="M2284">
        <v>13</v>
      </c>
      <c r="N2284">
        <v>18</v>
      </c>
      <c r="O2284">
        <v>23</v>
      </c>
      <c r="P2284">
        <v>94</v>
      </c>
      <c r="Q2284">
        <v>54</v>
      </c>
      <c r="R2284">
        <v>348800</v>
      </c>
      <c r="S2284">
        <v>719711</v>
      </c>
      <c r="T2284">
        <v>720223</v>
      </c>
      <c r="U2284">
        <v>745041</v>
      </c>
      <c r="V2284">
        <v>671116</v>
      </c>
      <c r="W2284">
        <v>756460</v>
      </c>
      <c r="X2284">
        <v>710112</v>
      </c>
      <c r="Y2284">
        <v>431660</v>
      </c>
      <c r="Z2284">
        <v>233134</v>
      </c>
      <c r="AA2284">
        <v>114611</v>
      </c>
      <c r="AB2284">
        <v>5450868</v>
      </c>
      <c r="AC2284">
        <v>779405</v>
      </c>
      <c r="AD2284" s="9">
        <v>2.8669724770642203E-5</v>
      </c>
      <c r="AE2284" s="9">
        <v>6.9472329865737778E-6</v>
      </c>
      <c r="AF2284" s="9">
        <v>6.9422942616384094E-6</v>
      </c>
      <c r="AG2284" s="9">
        <v>6.7110400635669716E-6</v>
      </c>
      <c r="AH2284" s="9">
        <v>7.4502768522878311E-6</v>
      </c>
      <c r="AI2284" s="9">
        <v>6.6097348174391247E-6</v>
      </c>
      <c r="AJ2284" s="9">
        <v>7.0411428056419269E-6</v>
      </c>
      <c r="AK2284" s="9">
        <v>3.0116295232358801E-5</v>
      </c>
      <c r="AL2284" s="9">
        <v>7.7208815530982179E-5</v>
      </c>
      <c r="AM2284" s="9">
        <v>2.0067881791451081E-4</v>
      </c>
      <c r="AN2284" s="9">
        <v>1.7244959885287994E-5</v>
      </c>
      <c r="AO2284" s="9">
        <v>6.9283620197458311E-5</v>
      </c>
      <c r="AP2284" s="8">
        <v>1.34E-2</v>
      </c>
      <c r="AQ2284" s="8" t="s">
        <v>5612</v>
      </c>
      <c r="AR2284" s="37">
        <v>0.49299999999999999</v>
      </c>
      <c r="AS2284" s="37">
        <v>0.65700000000000003</v>
      </c>
      <c r="AT2284" s="37">
        <v>0.7320000000000001</v>
      </c>
      <c r="AU2284" s="9">
        <v>4.4000000000000002E-4</v>
      </c>
      <c r="AV2284" s="9">
        <v>7.4700000000000005E-4</v>
      </c>
      <c r="AW2284" s="9">
        <v>6.8400000000000004E-4</v>
      </c>
      <c r="AX2284" s="9">
        <v>5.0000000000000002E-5</v>
      </c>
      <c r="AY2284" s="9">
        <v>5.2688888888888874E-5</v>
      </c>
      <c r="AZ2284" s="9">
        <v>9.8400000000000007E-5</v>
      </c>
    </row>
    <row r="2285" spans="1:52" x14ac:dyDescent="0.2">
      <c r="A2285" s="38" t="s">
        <v>26</v>
      </c>
      <c r="B2285" s="7">
        <v>2016</v>
      </c>
      <c r="C2285" s="3" t="s">
        <v>58</v>
      </c>
      <c r="D2285" t="s">
        <v>257</v>
      </c>
      <c r="E2285" t="s">
        <v>2794</v>
      </c>
      <c r="F2285">
        <v>10</v>
      </c>
      <c r="G2285">
        <v>5</v>
      </c>
      <c r="H2285">
        <v>5</v>
      </c>
      <c r="I2285">
        <v>5</v>
      </c>
      <c r="J2285">
        <v>5</v>
      </c>
      <c r="K2285">
        <v>5</v>
      </c>
      <c r="L2285">
        <v>5</v>
      </c>
      <c r="M2285">
        <v>5</v>
      </c>
      <c r="N2285">
        <v>5</v>
      </c>
      <c r="O2285">
        <v>33</v>
      </c>
      <c r="P2285">
        <v>83</v>
      </c>
      <c r="Q2285">
        <v>43</v>
      </c>
      <c r="R2285">
        <v>348800</v>
      </c>
      <c r="S2285">
        <v>719711</v>
      </c>
      <c r="T2285">
        <v>720223</v>
      </c>
      <c r="U2285">
        <v>745041</v>
      </c>
      <c r="V2285">
        <v>671116</v>
      </c>
      <c r="W2285">
        <v>756460</v>
      </c>
      <c r="X2285">
        <v>710112</v>
      </c>
      <c r="Y2285">
        <v>431660</v>
      </c>
      <c r="Z2285">
        <v>233134</v>
      </c>
      <c r="AA2285">
        <v>114611</v>
      </c>
      <c r="AB2285">
        <v>5450868</v>
      </c>
      <c r="AC2285">
        <v>779405</v>
      </c>
      <c r="AD2285" s="9">
        <v>2.8669724770642203E-5</v>
      </c>
      <c r="AE2285" s="9">
        <v>6.9472329865737778E-6</v>
      </c>
      <c r="AF2285" s="9">
        <v>6.9422942616384094E-6</v>
      </c>
      <c r="AG2285" s="9">
        <v>6.7110400635669716E-6</v>
      </c>
      <c r="AH2285" s="9">
        <v>7.4502768522878311E-6</v>
      </c>
      <c r="AI2285" s="9">
        <v>6.6097348174391247E-6</v>
      </c>
      <c r="AJ2285" s="9">
        <v>7.0411428056419269E-6</v>
      </c>
      <c r="AK2285" s="9">
        <v>1.1583190473984154E-5</v>
      </c>
      <c r="AL2285" s="9">
        <v>2.1446893203050606E-5</v>
      </c>
      <c r="AM2285" s="9">
        <v>2.8793047787734164E-4</v>
      </c>
      <c r="AN2285" s="9">
        <v>1.5226932664669187E-5</v>
      </c>
      <c r="AO2285" s="9">
        <v>5.5170290157235324E-5</v>
      </c>
      <c r="AP2285" s="8">
        <v>8.3000000000000001E-3</v>
      </c>
      <c r="AQ2285" s="8" t="s">
        <v>5612</v>
      </c>
      <c r="AR2285" s="37">
        <v>0.49600000000000005</v>
      </c>
      <c r="AS2285" s="37">
        <v>0.65800000000000003</v>
      </c>
      <c r="AT2285" s="37">
        <v>0.7320000000000001</v>
      </c>
      <c r="AU2285" s="9">
        <v>4.95E-4</v>
      </c>
      <c r="AV2285" s="9">
        <v>8.7900000000000001E-4</v>
      </c>
      <c r="AW2285" s="9">
        <v>8.1599999999999999E-4</v>
      </c>
      <c r="AX2285" s="9">
        <v>1.3750000000000002E-5</v>
      </c>
      <c r="AY2285" s="9">
        <v>1.5250000000000006E-5</v>
      </c>
      <c r="AZ2285" s="9">
        <v>3.2750000000000003E-5</v>
      </c>
    </row>
    <row r="2286" spans="1:52" x14ac:dyDescent="0.2">
      <c r="A2286" s="38" t="s">
        <v>26</v>
      </c>
      <c r="B2286" s="7">
        <v>2016</v>
      </c>
      <c r="C2286" s="3" t="s">
        <v>59</v>
      </c>
      <c r="D2286" t="s">
        <v>257</v>
      </c>
      <c r="E2286" t="s">
        <v>2795</v>
      </c>
      <c r="F2286">
        <v>10</v>
      </c>
      <c r="G2286">
        <v>5</v>
      </c>
      <c r="H2286">
        <v>5</v>
      </c>
      <c r="I2286">
        <v>5</v>
      </c>
      <c r="J2286">
        <v>5</v>
      </c>
      <c r="K2286">
        <v>5</v>
      </c>
      <c r="L2286">
        <v>5</v>
      </c>
      <c r="M2286">
        <v>5</v>
      </c>
      <c r="N2286">
        <v>5</v>
      </c>
      <c r="O2286">
        <v>18</v>
      </c>
      <c r="P2286">
        <v>68</v>
      </c>
      <c r="Q2286">
        <v>28</v>
      </c>
      <c r="R2286">
        <v>348800</v>
      </c>
      <c r="S2286">
        <v>719711</v>
      </c>
      <c r="T2286">
        <v>720223</v>
      </c>
      <c r="U2286">
        <v>745041</v>
      </c>
      <c r="V2286">
        <v>671116</v>
      </c>
      <c r="W2286">
        <v>756460</v>
      </c>
      <c r="X2286">
        <v>710112</v>
      </c>
      <c r="Y2286">
        <v>431660</v>
      </c>
      <c r="Z2286">
        <v>233134</v>
      </c>
      <c r="AA2286">
        <v>114611</v>
      </c>
      <c r="AB2286">
        <v>5450868</v>
      </c>
      <c r="AC2286">
        <v>779405</v>
      </c>
      <c r="AD2286" s="9">
        <v>2.8669724770642203E-5</v>
      </c>
      <c r="AE2286" s="9">
        <v>6.9472329865737778E-6</v>
      </c>
      <c r="AF2286" s="9">
        <v>6.9422942616384094E-6</v>
      </c>
      <c r="AG2286" s="9">
        <v>6.7110400635669716E-6</v>
      </c>
      <c r="AH2286" s="9">
        <v>7.4502768522878311E-6</v>
      </c>
      <c r="AI2286" s="9">
        <v>6.6097348174391247E-6</v>
      </c>
      <c r="AJ2286" s="9">
        <v>7.0411428056419269E-6</v>
      </c>
      <c r="AK2286" s="9">
        <v>1.1583190473984154E-5</v>
      </c>
      <c r="AL2286" s="9">
        <v>2.1446893203050606E-5</v>
      </c>
      <c r="AM2286" s="9">
        <v>1.5705298793309544E-4</v>
      </c>
      <c r="AN2286" s="9">
        <v>1.2475077363825358E-5</v>
      </c>
      <c r="AO2286" s="9">
        <v>3.5924840102385793E-5</v>
      </c>
      <c r="AP2286" s="8">
        <v>2.5250000000000003E-3</v>
      </c>
      <c r="AQ2286" s="8" t="s">
        <v>5612</v>
      </c>
      <c r="AR2286" s="37">
        <v>0.49700000000000005</v>
      </c>
      <c r="AS2286" s="37">
        <v>0.65900000000000003</v>
      </c>
      <c r="AT2286" s="37">
        <v>0.7320000000000001</v>
      </c>
      <c r="AU2286" s="9" t="s">
        <v>5612</v>
      </c>
      <c r="AV2286" s="9" t="s">
        <v>5612</v>
      </c>
      <c r="AW2286" s="9" t="s">
        <v>5612</v>
      </c>
      <c r="AX2286" s="9" t="s">
        <v>5612</v>
      </c>
      <c r="AY2286" s="9" t="s">
        <v>5612</v>
      </c>
      <c r="AZ2286" s="9" t="s">
        <v>5612</v>
      </c>
    </row>
    <row r="2287" spans="1:52" x14ac:dyDescent="0.2">
      <c r="A2287" s="38" t="s">
        <v>26</v>
      </c>
      <c r="B2287" s="7">
        <v>2016</v>
      </c>
      <c r="C2287" s="3" t="s">
        <v>60</v>
      </c>
      <c r="D2287" t="s">
        <v>257</v>
      </c>
      <c r="E2287" t="s">
        <v>2796</v>
      </c>
      <c r="F2287">
        <v>10</v>
      </c>
      <c r="G2287">
        <v>5</v>
      </c>
      <c r="H2287">
        <v>5</v>
      </c>
      <c r="I2287">
        <v>5</v>
      </c>
      <c r="J2287">
        <v>5</v>
      </c>
      <c r="K2287">
        <v>5</v>
      </c>
      <c r="L2287">
        <v>5</v>
      </c>
      <c r="M2287">
        <v>5</v>
      </c>
      <c r="N2287">
        <v>5</v>
      </c>
      <c r="O2287">
        <v>25</v>
      </c>
      <c r="P2287">
        <v>75</v>
      </c>
      <c r="Q2287">
        <v>35</v>
      </c>
      <c r="R2287">
        <v>348800</v>
      </c>
      <c r="S2287">
        <v>719711</v>
      </c>
      <c r="T2287">
        <v>720223</v>
      </c>
      <c r="U2287">
        <v>745041</v>
      </c>
      <c r="V2287">
        <v>671116</v>
      </c>
      <c r="W2287">
        <v>756460</v>
      </c>
      <c r="X2287">
        <v>710112</v>
      </c>
      <c r="Y2287">
        <v>431660</v>
      </c>
      <c r="Z2287">
        <v>233134</v>
      </c>
      <c r="AA2287">
        <v>114611</v>
      </c>
      <c r="AB2287">
        <v>5450868</v>
      </c>
      <c r="AC2287">
        <v>779405</v>
      </c>
      <c r="AD2287" s="9">
        <v>2.8669724770642203E-5</v>
      </c>
      <c r="AE2287" s="9">
        <v>6.9472329865737778E-6</v>
      </c>
      <c r="AF2287" s="9">
        <v>6.9422942616384094E-6</v>
      </c>
      <c r="AG2287" s="9">
        <v>6.7110400635669716E-6</v>
      </c>
      <c r="AH2287" s="9">
        <v>7.4502768522878311E-6</v>
      </c>
      <c r="AI2287" s="9">
        <v>6.6097348174391247E-6</v>
      </c>
      <c r="AJ2287" s="9">
        <v>7.0411428056419269E-6</v>
      </c>
      <c r="AK2287" s="9">
        <v>1.1583190473984154E-5</v>
      </c>
      <c r="AL2287" s="9">
        <v>2.1446893203050606E-5</v>
      </c>
      <c r="AM2287" s="9">
        <v>2.1812914990707697E-4</v>
      </c>
      <c r="AN2287" s="9">
        <v>1.3759276504219145E-5</v>
      </c>
      <c r="AO2287" s="9">
        <v>4.4906050127982243E-5</v>
      </c>
      <c r="AP2287" s="8">
        <v>1.1799999999999998E-3</v>
      </c>
      <c r="AQ2287" s="8" t="s">
        <v>5612</v>
      </c>
      <c r="AR2287" s="37" t="s">
        <v>5612</v>
      </c>
      <c r="AS2287" s="37" t="s">
        <v>5612</v>
      </c>
      <c r="AT2287" s="37" t="s">
        <v>5612</v>
      </c>
      <c r="AU2287" s="9" t="s">
        <v>5612</v>
      </c>
      <c r="AV2287" s="9" t="s">
        <v>5612</v>
      </c>
      <c r="AW2287" s="9" t="s">
        <v>5612</v>
      </c>
      <c r="AX2287" s="9" t="s">
        <v>5612</v>
      </c>
      <c r="AY2287" s="9" t="s">
        <v>5612</v>
      </c>
      <c r="AZ2287" s="9" t="s">
        <v>5612</v>
      </c>
    </row>
    <row r="2288" spans="1:52" x14ac:dyDescent="0.2">
      <c r="A2288" s="38" t="s">
        <v>26</v>
      </c>
      <c r="B2288" s="7">
        <v>2016</v>
      </c>
      <c r="C2288" s="3" t="s">
        <v>61</v>
      </c>
      <c r="D2288" t="s">
        <v>257</v>
      </c>
      <c r="E2288" t="s">
        <v>2797</v>
      </c>
      <c r="F2288">
        <v>10</v>
      </c>
      <c r="G2288">
        <v>5</v>
      </c>
      <c r="H2288">
        <v>5</v>
      </c>
      <c r="I2288">
        <v>5</v>
      </c>
      <c r="J2288">
        <v>5</v>
      </c>
      <c r="K2288">
        <v>5</v>
      </c>
      <c r="L2288">
        <v>5</v>
      </c>
      <c r="M2288">
        <v>5</v>
      </c>
      <c r="N2288">
        <v>5</v>
      </c>
      <c r="O2288">
        <v>17</v>
      </c>
      <c r="P2288">
        <v>67</v>
      </c>
      <c r="Q2288">
        <v>27</v>
      </c>
      <c r="R2288">
        <v>348800</v>
      </c>
      <c r="S2288">
        <v>719711</v>
      </c>
      <c r="T2288">
        <v>720223</v>
      </c>
      <c r="U2288">
        <v>745041</v>
      </c>
      <c r="V2288">
        <v>671116</v>
      </c>
      <c r="W2288">
        <v>756460</v>
      </c>
      <c r="X2288">
        <v>710112</v>
      </c>
      <c r="Y2288">
        <v>431660</v>
      </c>
      <c r="Z2288">
        <v>233134</v>
      </c>
      <c r="AA2288">
        <v>114611</v>
      </c>
      <c r="AB2288">
        <v>5450868</v>
      </c>
      <c r="AC2288">
        <v>779405</v>
      </c>
      <c r="AD2288" s="9">
        <v>2.8669724770642203E-5</v>
      </c>
      <c r="AE2288" s="9">
        <v>6.9472329865737778E-6</v>
      </c>
      <c r="AF2288" s="9">
        <v>6.9422942616384094E-6</v>
      </c>
      <c r="AG2288" s="9">
        <v>6.7110400635669716E-6</v>
      </c>
      <c r="AH2288" s="9">
        <v>7.4502768522878311E-6</v>
      </c>
      <c r="AI2288" s="9">
        <v>6.6097348174391247E-6</v>
      </c>
      <c r="AJ2288" s="9">
        <v>7.0411428056419269E-6</v>
      </c>
      <c r="AK2288" s="9">
        <v>1.1583190473984154E-5</v>
      </c>
      <c r="AL2288" s="9">
        <v>2.1446893203050606E-5</v>
      </c>
      <c r="AM2288" s="9">
        <v>1.4832782193681236E-4</v>
      </c>
      <c r="AN2288" s="9">
        <v>1.2291620343769102E-5</v>
      </c>
      <c r="AO2288" s="9">
        <v>3.4641810098729156E-5</v>
      </c>
      <c r="AP2288" s="8">
        <v>9.7499999999999996E-4</v>
      </c>
      <c r="AQ2288" s="8" t="s">
        <v>5612</v>
      </c>
      <c r="AR2288" s="37" t="s">
        <v>5612</v>
      </c>
      <c r="AS2288" s="37" t="s">
        <v>5612</v>
      </c>
      <c r="AT2288" s="37" t="s">
        <v>5612</v>
      </c>
      <c r="AU2288" s="9" t="s">
        <v>5612</v>
      </c>
      <c r="AV2288" s="9" t="s">
        <v>5612</v>
      </c>
      <c r="AW2288" s="9" t="s">
        <v>5612</v>
      </c>
      <c r="AX2288" s="9" t="s">
        <v>5612</v>
      </c>
      <c r="AY2288" s="9" t="s">
        <v>5612</v>
      </c>
      <c r="AZ2288" s="9" t="s">
        <v>5612</v>
      </c>
    </row>
    <row r="2289" spans="1:52" x14ac:dyDescent="0.2">
      <c r="A2289" s="38" t="s">
        <v>26</v>
      </c>
      <c r="B2289" s="7">
        <v>2016</v>
      </c>
      <c r="C2289" s="3" t="s">
        <v>62</v>
      </c>
      <c r="D2289" t="s">
        <v>257</v>
      </c>
      <c r="E2289" t="s">
        <v>2798</v>
      </c>
      <c r="F2289">
        <v>10</v>
      </c>
      <c r="G2289">
        <v>5</v>
      </c>
      <c r="H2289">
        <v>5</v>
      </c>
      <c r="I2289">
        <v>5</v>
      </c>
      <c r="J2289">
        <v>5</v>
      </c>
      <c r="K2289">
        <v>5</v>
      </c>
      <c r="L2289">
        <v>5</v>
      </c>
      <c r="M2289">
        <v>5</v>
      </c>
      <c r="N2289">
        <v>10</v>
      </c>
      <c r="O2289">
        <v>19</v>
      </c>
      <c r="P2289">
        <v>74</v>
      </c>
      <c r="Q2289">
        <v>34</v>
      </c>
      <c r="R2289">
        <v>348800</v>
      </c>
      <c r="S2289">
        <v>719711</v>
      </c>
      <c r="T2289">
        <v>720223</v>
      </c>
      <c r="U2289">
        <v>745041</v>
      </c>
      <c r="V2289">
        <v>671116</v>
      </c>
      <c r="W2289">
        <v>756460</v>
      </c>
      <c r="X2289">
        <v>710112</v>
      </c>
      <c r="Y2289">
        <v>431660</v>
      </c>
      <c r="Z2289">
        <v>233134</v>
      </c>
      <c r="AA2289">
        <v>114611</v>
      </c>
      <c r="AB2289">
        <v>5450868</v>
      </c>
      <c r="AC2289">
        <v>779405</v>
      </c>
      <c r="AD2289" s="9">
        <v>2.8669724770642203E-5</v>
      </c>
      <c r="AE2289" s="9">
        <v>6.9472329865737778E-6</v>
      </c>
      <c r="AF2289" s="9">
        <v>6.9422942616384094E-6</v>
      </c>
      <c r="AG2289" s="9">
        <v>6.7110400635669716E-6</v>
      </c>
      <c r="AH2289" s="9">
        <v>7.4502768522878311E-6</v>
      </c>
      <c r="AI2289" s="9">
        <v>6.6097348174391247E-6</v>
      </c>
      <c r="AJ2289" s="9">
        <v>7.0411428056419269E-6</v>
      </c>
      <c r="AK2289" s="9">
        <v>1.1583190473984154E-5</v>
      </c>
      <c r="AL2289" s="9">
        <v>4.2893786406101213E-5</v>
      </c>
      <c r="AM2289" s="9">
        <v>1.6577815392937852E-4</v>
      </c>
      <c r="AN2289" s="9">
        <v>1.3575819484162889E-5</v>
      </c>
      <c r="AO2289" s="9">
        <v>4.3623020124325606E-5</v>
      </c>
      <c r="AP2289" s="8">
        <v>1.4500000000000001E-3</v>
      </c>
      <c r="AQ2289" s="8" t="s">
        <v>5612</v>
      </c>
      <c r="AR2289" s="37">
        <v>0.02</v>
      </c>
      <c r="AS2289" s="37">
        <v>1.3999999999999999E-2</v>
      </c>
      <c r="AT2289" s="37">
        <v>6.2000000000000006E-2</v>
      </c>
      <c r="AU2289" s="9" t="s">
        <v>5612</v>
      </c>
      <c r="AV2289" s="9" t="s">
        <v>5612</v>
      </c>
      <c r="AW2289" s="9" t="s">
        <v>5612</v>
      </c>
      <c r="AX2289" s="9" t="s">
        <v>5612</v>
      </c>
      <c r="AY2289" s="9" t="s">
        <v>5612</v>
      </c>
      <c r="AZ2289" s="9" t="s">
        <v>5612</v>
      </c>
    </row>
    <row r="2290" spans="1:52" x14ac:dyDescent="0.2">
      <c r="A2290" s="38" t="s">
        <v>26</v>
      </c>
      <c r="B2290" s="7">
        <v>2016</v>
      </c>
      <c r="C2290" s="3" t="s">
        <v>63</v>
      </c>
      <c r="D2290" t="s">
        <v>257</v>
      </c>
      <c r="E2290" t="s">
        <v>2799</v>
      </c>
      <c r="F2290">
        <v>10</v>
      </c>
      <c r="G2290">
        <v>5</v>
      </c>
      <c r="H2290">
        <v>5</v>
      </c>
      <c r="I2290">
        <v>5</v>
      </c>
      <c r="J2290">
        <v>5</v>
      </c>
      <c r="K2290">
        <v>5</v>
      </c>
      <c r="L2290">
        <v>5</v>
      </c>
      <c r="M2290">
        <v>5</v>
      </c>
      <c r="N2290">
        <v>5</v>
      </c>
      <c r="O2290">
        <v>16</v>
      </c>
      <c r="P2290">
        <v>66</v>
      </c>
      <c r="Q2290">
        <v>26</v>
      </c>
      <c r="R2290">
        <v>348800</v>
      </c>
      <c r="S2290">
        <v>719711</v>
      </c>
      <c r="T2290">
        <v>720223</v>
      </c>
      <c r="U2290">
        <v>745041</v>
      </c>
      <c r="V2290">
        <v>671116</v>
      </c>
      <c r="W2290">
        <v>756460</v>
      </c>
      <c r="X2290">
        <v>710112</v>
      </c>
      <c r="Y2290">
        <v>431660</v>
      </c>
      <c r="Z2290">
        <v>233134</v>
      </c>
      <c r="AA2290">
        <v>114611</v>
      </c>
      <c r="AB2290">
        <v>5450868</v>
      </c>
      <c r="AC2290">
        <v>779405</v>
      </c>
      <c r="AD2290" s="9">
        <v>2.8669724770642203E-5</v>
      </c>
      <c r="AE2290" s="9">
        <v>6.9472329865737778E-6</v>
      </c>
      <c r="AF2290" s="9">
        <v>6.9422942616384094E-6</v>
      </c>
      <c r="AG2290" s="9">
        <v>6.7110400635669716E-6</v>
      </c>
      <c r="AH2290" s="9">
        <v>7.4502768522878311E-6</v>
      </c>
      <c r="AI2290" s="9">
        <v>6.6097348174391247E-6</v>
      </c>
      <c r="AJ2290" s="9">
        <v>7.0411428056419269E-6</v>
      </c>
      <c r="AK2290" s="9">
        <v>1.1583190473984154E-5</v>
      </c>
      <c r="AL2290" s="9">
        <v>2.1446893203050606E-5</v>
      </c>
      <c r="AM2290" s="9">
        <v>1.3960265594052928E-4</v>
      </c>
      <c r="AN2290" s="9">
        <v>1.2108163323712847E-5</v>
      </c>
      <c r="AO2290" s="9">
        <v>3.3358780095072525E-5</v>
      </c>
      <c r="AP2290" s="8">
        <v>2.2599999999999999E-3</v>
      </c>
      <c r="AQ2290" s="8" t="s">
        <v>5612</v>
      </c>
      <c r="AR2290" s="37">
        <v>0.105</v>
      </c>
      <c r="AS2290" s="37">
        <v>0.13200000000000001</v>
      </c>
      <c r="AT2290" s="37">
        <v>0.20699999999999999</v>
      </c>
      <c r="AU2290" s="9" t="s">
        <v>5612</v>
      </c>
      <c r="AV2290" s="9" t="s">
        <v>5612</v>
      </c>
      <c r="AW2290" s="9" t="s">
        <v>5612</v>
      </c>
      <c r="AX2290" s="9" t="s">
        <v>5612</v>
      </c>
      <c r="AY2290" s="9" t="s">
        <v>5612</v>
      </c>
      <c r="AZ2290" s="9" t="s">
        <v>5612</v>
      </c>
    </row>
    <row r="2291" spans="1:52" x14ac:dyDescent="0.2">
      <c r="A2291" s="38" t="s">
        <v>26</v>
      </c>
      <c r="B2291" s="7">
        <v>2016</v>
      </c>
      <c r="C2291" s="3" t="s">
        <v>64</v>
      </c>
      <c r="D2291" t="s">
        <v>257</v>
      </c>
      <c r="E2291" t="s">
        <v>2800</v>
      </c>
      <c r="F2291">
        <v>10</v>
      </c>
      <c r="G2291">
        <v>5</v>
      </c>
      <c r="H2291">
        <v>5</v>
      </c>
      <c r="I2291">
        <v>5</v>
      </c>
      <c r="J2291">
        <v>5</v>
      </c>
      <c r="K2291">
        <v>5</v>
      </c>
      <c r="L2291">
        <v>5</v>
      </c>
      <c r="M2291">
        <v>5</v>
      </c>
      <c r="N2291">
        <v>5</v>
      </c>
      <c r="O2291">
        <v>24</v>
      </c>
      <c r="P2291">
        <v>74</v>
      </c>
      <c r="Q2291">
        <v>34</v>
      </c>
      <c r="R2291">
        <v>348800</v>
      </c>
      <c r="S2291">
        <v>719711</v>
      </c>
      <c r="T2291">
        <v>720223</v>
      </c>
      <c r="U2291">
        <v>745041</v>
      </c>
      <c r="V2291">
        <v>671116</v>
      </c>
      <c r="W2291">
        <v>756460</v>
      </c>
      <c r="X2291">
        <v>710112</v>
      </c>
      <c r="Y2291">
        <v>431660</v>
      </c>
      <c r="Z2291">
        <v>233134</v>
      </c>
      <c r="AA2291">
        <v>114611</v>
      </c>
      <c r="AB2291">
        <v>5450868</v>
      </c>
      <c r="AC2291">
        <v>779405</v>
      </c>
      <c r="AD2291" s="9">
        <v>2.8669724770642203E-5</v>
      </c>
      <c r="AE2291" s="9">
        <v>6.9472329865737778E-6</v>
      </c>
      <c r="AF2291" s="9">
        <v>6.9422942616384094E-6</v>
      </c>
      <c r="AG2291" s="9">
        <v>6.7110400635669716E-6</v>
      </c>
      <c r="AH2291" s="9">
        <v>7.4502768522878311E-6</v>
      </c>
      <c r="AI2291" s="9">
        <v>6.6097348174391247E-6</v>
      </c>
      <c r="AJ2291" s="9">
        <v>7.0411428056419269E-6</v>
      </c>
      <c r="AK2291" s="9">
        <v>1.1583190473984154E-5</v>
      </c>
      <c r="AL2291" s="9">
        <v>2.1446893203050606E-5</v>
      </c>
      <c r="AM2291" s="9">
        <v>2.0940398391079389E-4</v>
      </c>
      <c r="AN2291" s="9">
        <v>1.3575819484162889E-5</v>
      </c>
      <c r="AO2291" s="9">
        <v>4.3623020124325606E-5</v>
      </c>
      <c r="AP2291" s="8">
        <v>6.6250000000000007E-3</v>
      </c>
      <c r="AQ2291" s="8" t="s">
        <v>5612</v>
      </c>
      <c r="AR2291" s="37">
        <v>0.315</v>
      </c>
      <c r="AS2291" s="37">
        <v>0.43200000000000005</v>
      </c>
      <c r="AT2291" s="37">
        <v>0.44900000000000001</v>
      </c>
      <c r="AU2291" s="9">
        <v>0</v>
      </c>
      <c r="AV2291" s="9">
        <v>1.8E-5</v>
      </c>
      <c r="AW2291" s="9">
        <v>1.3000000000000001E-5</v>
      </c>
      <c r="AX2291" s="9">
        <v>0</v>
      </c>
      <c r="AY2291" s="9">
        <v>1.1944444444444446E-6</v>
      </c>
      <c r="AZ2291" s="9">
        <v>3.4999999999999999E-6</v>
      </c>
    </row>
    <row r="2292" spans="1:52" x14ac:dyDescent="0.2">
      <c r="A2292" s="38" t="s">
        <v>26</v>
      </c>
      <c r="B2292" s="7">
        <v>2016</v>
      </c>
      <c r="C2292" s="3" t="s">
        <v>65</v>
      </c>
      <c r="D2292" t="s">
        <v>257</v>
      </c>
      <c r="E2292" t="s">
        <v>2801</v>
      </c>
      <c r="F2292">
        <v>10</v>
      </c>
      <c r="G2292">
        <v>5</v>
      </c>
      <c r="H2292">
        <v>5</v>
      </c>
      <c r="I2292">
        <v>5</v>
      </c>
      <c r="J2292">
        <v>5</v>
      </c>
      <c r="K2292">
        <v>5</v>
      </c>
      <c r="L2292">
        <v>5</v>
      </c>
      <c r="M2292">
        <v>5</v>
      </c>
      <c r="N2292">
        <v>11</v>
      </c>
      <c r="O2292">
        <v>22</v>
      </c>
      <c r="P2292">
        <v>78</v>
      </c>
      <c r="Q2292">
        <v>38</v>
      </c>
      <c r="R2292">
        <v>348800</v>
      </c>
      <c r="S2292">
        <v>719711</v>
      </c>
      <c r="T2292">
        <v>720223</v>
      </c>
      <c r="U2292">
        <v>745041</v>
      </c>
      <c r="V2292">
        <v>671116</v>
      </c>
      <c r="W2292">
        <v>756460</v>
      </c>
      <c r="X2292">
        <v>710112</v>
      </c>
      <c r="Y2292">
        <v>431660</v>
      </c>
      <c r="Z2292">
        <v>233134</v>
      </c>
      <c r="AA2292">
        <v>114611</v>
      </c>
      <c r="AB2292">
        <v>5450868</v>
      </c>
      <c r="AC2292">
        <v>779405</v>
      </c>
      <c r="AD2292" s="9">
        <v>2.8669724770642203E-5</v>
      </c>
      <c r="AE2292" s="9">
        <v>6.9472329865737778E-6</v>
      </c>
      <c r="AF2292" s="9">
        <v>6.9422942616384094E-6</v>
      </c>
      <c r="AG2292" s="9">
        <v>6.7110400635669716E-6</v>
      </c>
      <c r="AH2292" s="9">
        <v>7.4502768522878311E-6</v>
      </c>
      <c r="AI2292" s="9">
        <v>6.6097348174391247E-6</v>
      </c>
      <c r="AJ2292" s="9">
        <v>7.0411428056419269E-6</v>
      </c>
      <c r="AK2292" s="9">
        <v>1.1583190473984154E-5</v>
      </c>
      <c r="AL2292" s="9">
        <v>4.7183165046711336E-5</v>
      </c>
      <c r="AM2292" s="9">
        <v>1.9195365191822773E-4</v>
      </c>
      <c r="AN2292" s="9">
        <v>1.430964756438791E-5</v>
      </c>
      <c r="AO2292" s="9">
        <v>4.875514013895215E-5</v>
      </c>
      <c r="AP2292" s="8">
        <v>6.9999999999999993E-3</v>
      </c>
      <c r="AQ2292" s="8">
        <v>0.81400000000000006</v>
      </c>
      <c r="AR2292" s="37">
        <v>0.42600000000000005</v>
      </c>
      <c r="AS2292" s="37">
        <v>0.56899999999999995</v>
      </c>
      <c r="AT2292" s="37">
        <v>0.59</v>
      </c>
      <c r="AU2292" s="9">
        <v>0</v>
      </c>
      <c r="AV2292" s="9">
        <v>9.1000000000000003E-5</v>
      </c>
      <c r="AW2292" s="9">
        <v>2.8E-5</v>
      </c>
      <c r="AX2292" s="9">
        <v>0</v>
      </c>
      <c r="AY2292" s="9">
        <v>2.6666666666666664E-6</v>
      </c>
      <c r="AZ2292" s="9">
        <v>4.0000000000000007E-6</v>
      </c>
    </row>
    <row r="2293" spans="1:52" x14ac:dyDescent="0.2">
      <c r="A2293" s="38" t="s">
        <v>26</v>
      </c>
      <c r="B2293" s="7">
        <v>2016</v>
      </c>
      <c r="C2293" s="3" t="s">
        <v>66</v>
      </c>
      <c r="D2293" t="s">
        <v>257</v>
      </c>
      <c r="E2293" t="s">
        <v>2802</v>
      </c>
      <c r="F2293">
        <v>10</v>
      </c>
      <c r="G2293">
        <v>5</v>
      </c>
      <c r="H2293">
        <v>5</v>
      </c>
      <c r="I2293">
        <v>5</v>
      </c>
      <c r="J2293">
        <v>5</v>
      </c>
      <c r="K2293">
        <v>5</v>
      </c>
      <c r="L2293">
        <v>5</v>
      </c>
      <c r="M2293">
        <v>5</v>
      </c>
      <c r="N2293">
        <v>5</v>
      </c>
      <c r="O2293">
        <v>32</v>
      </c>
      <c r="P2293">
        <v>82</v>
      </c>
      <c r="Q2293">
        <v>42</v>
      </c>
      <c r="R2293">
        <v>348800</v>
      </c>
      <c r="S2293">
        <v>719711</v>
      </c>
      <c r="T2293">
        <v>720223</v>
      </c>
      <c r="U2293">
        <v>745041</v>
      </c>
      <c r="V2293">
        <v>671116</v>
      </c>
      <c r="W2293">
        <v>756460</v>
      </c>
      <c r="X2293">
        <v>710112</v>
      </c>
      <c r="Y2293">
        <v>431660</v>
      </c>
      <c r="Z2293">
        <v>233134</v>
      </c>
      <c r="AA2293">
        <v>114611</v>
      </c>
      <c r="AB2293">
        <v>5450868</v>
      </c>
      <c r="AC2293">
        <v>779405</v>
      </c>
      <c r="AD2293" s="9">
        <v>2.8669724770642203E-5</v>
      </c>
      <c r="AE2293" s="9">
        <v>6.9472329865737778E-6</v>
      </c>
      <c r="AF2293" s="9">
        <v>6.9422942616384094E-6</v>
      </c>
      <c r="AG2293" s="9">
        <v>6.7110400635669716E-6</v>
      </c>
      <c r="AH2293" s="9">
        <v>7.4502768522878311E-6</v>
      </c>
      <c r="AI2293" s="9">
        <v>6.6097348174391247E-6</v>
      </c>
      <c r="AJ2293" s="9">
        <v>7.0411428056419269E-6</v>
      </c>
      <c r="AK2293" s="9">
        <v>1.1583190473984154E-5</v>
      </c>
      <c r="AL2293" s="9">
        <v>2.1446893203050606E-5</v>
      </c>
      <c r="AM2293" s="9">
        <v>2.7920531188105856E-4</v>
      </c>
      <c r="AN2293" s="9">
        <v>1.5043475644612931E-5</v>
      </c>
      <c r="AO2293" s="9">
        <v>5.3887260153578693E-5</v>
      </c>
      <c r="AP2293" s="8">
        <v>9.4999999999999998E-3</v>
      </c>
      <c r="AQ2293" s="8" t="s">
        <v>5612</v>
      </c>
      <c r="AR2293" s="37">
        <v>0.45799999999999996</v>
      </c>
      <c r="AS2293" s="37">
        <v>0.61199999999999999</v>
      </c>
      <c r="AT2293" s="37">
        <v>0.65</v>
      </c>
      <c r="AU2293" s="9">
        <v>5.0000000000000004E-6</v>
      </c>
      <c r="AV2293" s="9">
        <v>3.1E-4</v>
      </c>
      <c r="AW2293" s="9">
        <v>1.1800000000000001E-4</v>
      </c>
      <c r="AX2293" s="9">
        <v>1.0000000000000002E-6</v>
      </c>
      <c r="AY2293" s="9">
        <v>9.1555555555555569E-6</v>
      </c>
      <c r="AZ2293" s="9">
        <v>1.8200000000000002E-5</v>
      </c>
    </row>
    <row r="2294" spans="1:52" x14ac:dyDescent="0.2">
      <c r="A2294" s="38" t="s">
        <v>26</v>
      </c>
      <c r="B2294" s="7">
        <v>2017</v>
      </c>
      <c r="C2294" s="3" t="s">
        <v>55</v>
      </c>
      <c r="D2294" t="s">
        <v>258</v>
      </c>
      <c r="E2294" t="s">
        <v>2803</v>
      </c>
      <c r="F2294">
        <v>10</v>
      </c>
      <c r="G2294">
        <v>5</v>
      </c>
      <c r="H2294">
        <v>5</v>
      </c>
      <c r="I2294">
        <v>5</v>
      </c>
      <c r="J2294">
        <v>5</v>
      </c>
      <c r="K2294">
        <v>5</v>
      </c>
      <c r="L2294">
        <v>5</v>
      </c>
      <c r="M2294">
        <v>5</v>
      </c>
      <c r="N2294">
        <v>13</v>
      </c>
      <c r="O2294">
        <v>43</v>
      </c>
      <c r="P2294">
        <v>101</v>
      </c>
      <c r="Q2294">
        <v>61</v>
      </c>
      <c r="R2294">
        <v>349962</v>
      </c>
      <c r="S2294">
        <v>722612</v>
      </c>
      <c r="T2294">
        <v>719547</v>
      </c>
      <c r="U2294">
        <v>749397</v>
      </c>
      <c r="V2294">
        <v>677599</v>
      </c>
      <c r="W2294">
        <v>742604</v>
      </c>
      <c r="X2294">
        <v>725287</v>
      </c>
      <c r="Y2294">
        <v>451386</v>
      </c>
      <c r="Z2294">
        <v>237556</v>
      </c>
      <c r="AA2294">
        <v>114776</v>
      </c>
      <c r="AB2294">
        <v>5490726</v>
      </c>
      <c r="AC2294">
        <v>803718</v>
      </c>
      <c r="AD2294" s="9">
        <v>2.8574530949074472E-5</v>
      </c>
      <c r="AE2294" s="9">
        <v>6.919342607097585E-6</v>
      </c>
      <c r="AF2294" s="9">
        <v>6.9488164081012082E-6</v>
      </c>
      <c r="AG2294" s="9">
        <v>6.6720309795742439E-6</v>
      </c>
      <c r="AH2294" s="9">
        <v>7.3789955416108935E-6</v>
      </c>
      <c r="AI2294" s="9">
        <v>6.733063651690538E-6</v>
      </c>
      <c r="AJ2294" s="9">
        <v>6.8938227212124305E-6</v>
      </c>
      <c r="AK2294" s="9">
        <v>1.1076993969684484E-5</v>
      </c>
      <c r="AL2294" s="9">
        <v>5.4723938776541107E-5</v>
      </c>
      <c r="AM2294" s="9">
        <v>3.7464278246323272E-4</v>
      </c>
      <c r="AN2294" s="9">
        <v>1.8394653093233936E-5</v>
      </c>
      <c r="AO2294" s="9">
        <v>7.5897267449528312E-5</v>
      </c>
      <c r="AP2294" s="8">
        <v>1.7774999999999999E-2</v>
      </c>
      <c r="AQ2294" s="8" t="s">
        <v>5612</v>
      </c>
      <c r="AR2294" s="37">
        <v>0.47899999999999998</v>
      </c>
      <c r="AS2294" s="37">
        <v>0.6409999999999999</v>
      </c>
      <c r="AT2294" s="37">
        <v>0.70700000000000007</v>
      </c>
      <c r="AU2294" s="9">
        <v>5.0000000000000002E-5</v>
      </c>
      <c r="AV2294" s="9">
        <v>1.3319999999999999E-3</v>
      </c>
      <c r="AW2294" s="9">
        <v>5.0900000000000001E-4</v>
      </c>
      <c r="AX2294" s="9">
        <v>1.1249999999999999E-5</v>
      </c>
      <c r="AY2294" s="9">
        <v>5.5083333333333335E-5</v>
      </c>
      <c r="AZ2294" s="9">
        <v>9.7499999999999998E-5</v>
      </c>
    </row>
    <row r="2295" spans="1:52" x14ac:dyDescent="0.2">
      <c r="A2295" s="38" t="s">
        <v>26</v>
      </c>
      <c r="B2295" s="7">
        <v>2017</v>
      </c>
      <c r="C2295" s="3" t="s">
        <v>56</v>
      </c>
      <c r="D2295" t="s">
        <v>258</v>
      </c>
      <c r="E2295" t="s">
        <v>2804</v>
      </c>
      <c r="F2295">
        <v>10</v>
      </c>
      <c r="G2295">
        <v>5</v>
      </c>
      <c r="H2295">
        <v>5</v>
      </c>
      <c r="I2295">
        <v>5</v>
      </c>
      <c r="J2295">
        <v>5</v>
      </c>
      <c r="K2295">
        <v>5</v>
      </c>
      <c r="L2295">
        <v>5</v>
      </c>
      <c r="M2295">
        <v>15</v>
      </c>
      <c r="N2295">
        <v>23</v>
      </c>
      <c r="O2295">
        <v>46</v>
      </c>
      <c r="P2295">
        <v>124</v>
      </c>
      <c r="Q2295">
        <v>84</v>
      </c>
      <c r="R2295">
        <v>349962</v>
      </c>
      <c r="S2295">
        <v>722612</v>
      </c>
      <c r="T2295">
        <v>719547</v>
      </c>
      <c r="U2295">
        <v>749397</v>
      </c>
      <c r="V2295">
        <v>677599</v>
      </c>
      <c r="W2295">
        <v>742604</v>
      </c>
      <c r="X2295">
        <v>725287</v>
      </c>
      <c r="Y2295">
        <v>451386</v>
      </c>
      <c r="Z2295">
        <v>237556</v>
      </c>
      <c r="AA2295">
        <v>114776</v>
      </c>
      <c r="AB2295">
        <v>5490726</v>
      </c>
      <c r="AC2295">
        <v>803718</v>
      </c>
      <c r="AD2295" s="9">
        <v>2.8574530949074472E-5</v>
      </c>
      <c r="AE2295" s="9">
        <v>6.919342607097585E-6</v>
      </c>
      <c r="AF2295" s="9">
        <v>6.9488164081012082E-6</v>
      </c>
      <c r="AG2295" s="9">
        <v>6.6720309795742439E-6</v>
      </c>
      <c r="AH2295" s="9">
        <v>7.3789955416108935E-6</v>
      </c>
      <c r="AI2295" s="9">
        <v>6.733063651690538E-6</v>
      </c>
      <c r="AJ2295" s="9">
        <v>6.8938227212124305E-6</v>
      </c>
      <c r="AK2295" s="9">
        <v>3.3230981909053447E-5</v>
      </c>
      <c r="AL2295" s="9">
        <v>9.6819276296957355E-5</v>
      </c>
      <c r="AM2295" s="9">
        <v>4.007806510071792E-4</v>
      </c>
      <c r="AN2295" s="9">
        <v>2.258353449070305E-5</v>
      </c>
      <c r="AO2295" s="9">
        <v>1.0451426993049801E-4</v>
      </c>
      <c r="AP2295" s="8">
        <v>2.9100000000000001E-2</v>
      </c>
      <c r="AQ2295" s="8" t="s">
        <v>5612</v>
      </c>
      <c r="AR2295" s="37">
        <v>0.49399999999999999</v>
      </c>
      <c r="AS2295" s="37">
        <v>0.66300000000000003</v>
      </c>
      <c r="AT2295" s="37">
        <v>0.72400000000000009</v>
      </c>
      <c r="AU2295" s="9">
        <v>1.94E-4</v>
      </c>
      <c r="AV2295" s="9">
        <v>4.4149999999999997E-3</v>
      </c>
      <c r="AW2295" s="9">
        <v>1.655E-3</v>
      </c>
      <c r="AX2295" s="9">
        <v>3.625E-5</v>
      </c>
      <c r="AY2295" s="9">
        <v>1.5608333333333332E-4</v>
      </c>
      <c r="AZ2295" s="9">
        <v>2.8650000000000003E-4</v>
      </c>
    </row>
    <row r="2296" spans="1:52" x14ac:dyDescent="0.2">
      <c r="A2296" s="38" t="s">
        <v>26</v>
      </c>
      <c r="B2296" s="7">
        <v>2017</v>
      </c>
      <c r="C2296" s="3" t="s">
        <v>57</v>
      </c>
      <c r="D2296" t="s">
        <v>258</v>
      </c>
      <c r="E2296" t="s">
        <v>2805</v>
      </c>
      <c r="F2296">
        <v>10</v>
      </c>
      <c r="G2296">
        <v>5</v>
      </c>
      <c r="H2296">
        <v>5</v>
      </c>
      <c r="I2296">
        <v>5</v>
      </c>
      <c r="J2296">
        <v>5</v>
      </c>
      <c r="K2296">
        <v>5</v>
      </c>
      <c r="L2296">
        <v>5</v>
      </c>
      <c r="M2296">
        <v>12</v>
      </c>
      <c r="N2296">
        <v>19</v>
      </c>
      <c r="O2296">
        <v>64</v>
      </c>
      <c r="P2296">
        <v>135</v>
      </c>
      <c r="Q2296">
        <v>95</v>
      </c>
      <c r="R2296">
        <v>349962</v>
      </c>
      <c r="S2296">
        <v>722612</v>
      </c>
      <c r="T2296">
        <v>719547</v>
      </c>
      <c r="U2296">
        <v>749397</v>
      </c>
      <c r="V2296">
        <v>677599</v>
      </c>
      <c r="W2296">
        <v>742604</v>
      </c>
      <c r="X2296">
        <v>725287</v>
      </c>
      <c r="Y2296">
        <v>451386</v>
      </c>
      <c r="Z2296">
        <v>237556</v>
      </c>
      <c r="AA2296">
        <v>114776</v>
      </c>
      <c r="AB2296">
        <v>5490726</v>
      </c>
      <c r="AC2296">
        <v>803718</v>
      </c>
      <c r="AD2296" s="9">
        <v>2.8574530949074472E-5</v>
      </c>
      <c r="AE2296" s="9">
        <v>6.919342607097585E-6</v>
      </c>
      <c r="AF2296" s="9">
        <v>6.9488164081012082E-6</v>
      </c>
      <c r="AG2296" s="9">
        <v>6.6720309795742439E-6</v>
      </c>
      <c r="AH2296" s="9">
        <v>7.3789955416108935E-6</v>
      </c>
      <c r="AI2296" s="9">
        <v>6.733063651690538E-6</v>
      </c>
      <c r="AJ2296" s="9">
        <v>6.8938227212124305E-6</v>
      </c>
      <c r="AK2296" s="9">
        <v>2.6584785527242758E-5</v>
      </c>
      <c r="AL2296" s="9">
        <v>7.9981141288790853E-5</v>
      </c>
      <c r="AM2296" s="9">
        <v>5.5760786227085802E-4</v>
      </c>
      <c r="AN2296" s="9">
        <v>2.4586912550362191E-5</v>
      </c>
      <c r="AO2296" s="9">
        <v>1.1820066242139656E-4</v>
      </c>
      <c r="AP2296" s="8">
        <v>1.9959999999999999E-2</v>
      </c>
      <c r="AQ2296" s="8" t="s">
        <v>5612</v>
      </c>
      <c r="AR2296" s="37">
        <v>0.505</v>
      </c>
      <c r="AS2296" s="37">
        <v>0.67700000000000005</v>
      </c>
      <c r="AT2296" s="37">
        <v>0.751</v>
      </c>
      <c r="AU2296" s="9">
        <v>3.7399999999999998E-4</v>
      </c>
      <c r="AV2296" s="9">
        <v>7.809E-3</v>
      </c>
      <c r="AW2296" s="9">
        <v>2.8639999999999998E-3</v>
      </c>
      <c r="AX2296" s="9">
        <v>3.6000000000000001E-5</v>
      </c>
      <c r="AY2296" s="9">
        <v>1.3533333333333331E-4</v>
      </c>
      <c r="AZ2296" s="9">
        <v>2.418E-4</v>
      </c>
    </row>
    <row r="2297" spans="1:52" x14ac:dyDescent="0.2">
      <c r="A2297" s="38" t="s">
        <v>26</v>
      </c>
      <c r="B2297" s="7">
        <v>2017</v>
      </c>
      <c r="C2297" s="3" t="s">
        <v>58</v>
      </c>
      <c r="D2297" t="s">
        <v>258</v>
      </c>
      <c r="E2297" t="s">
        <v>2806</v>
      </c>
      <c r="F2297">
        <v>10</v>
      </c>
      <c r="G2297">
        <v>5</v>
      </c>
      <c r="H2297">
        <v>5</v>
      </c>
      <c r="I2297">
        <v>5</v>
      </c>
      <c r="J2297">
        <v>5</v>
      </c>
      <c r="K2297">
        <v>5</v>
      </c>
      <c r="L2297">
        <v>5</v>
      </c>
      <c r="M2297">
        <v>5</v>
      </c>
      <c r="N2297">
        <v>16</v>
      </c>
      <c r="O2297">
        <v>43</v>
      </c>
      <c r="P2297">
        <v>104</v>
      </c>
      <c r="Q2297">
        <v>64</v>
      </c>
      <c r="R2297">
        <v>349962</v>
      </c>
      <c r="S2297">
        <v>722612</v>
      </c>
      <c r="T2297">
        <v>719547</v>
      </c>
      <c r="U2297">
        <v>749397</v>
      </c>
      <c r="V2297">
        <v>677599</v>
      </c>
      <c r="W2297">
        <v>742604</v>
      </c>
      <c r="X2297">
        <v>725287</v>
      </c>
      <c r="Y2297">
        <v>451386</v>
      </c>
      <c r="Z2297">
        <v>237556</v>
      </c>
      <c r="AA2297">
        <v>114776</v>
      </c>
      <c r="AB2297">
        <v>5490726</v>
      </c>
      <c r="AC2297">
        <v>803718</v>
      </c>
      <c r="AD2297" s="9">
        <v>2.8574530949074472E-5</v>
      </c>
      <c r="AE2297" s="9">
        <v>6.919342607097585E-6</v>
      </c>
      <c r="AF2297" s="9">
        <v>6.9488164081012082E-6</v>
      </c>
      <c r="AG2297" s="9">
        <v>6.6720309795742439E-6</v>
      </c>
      <c r="AH2297" s="9">
        <v>7.3789955416108935E-6</v>
      </c>
      <c r="AI2297" s="9">
        <v>6.733063651690538E-6</v>
      </c>
      <c r="AJ2297" s="9">
        <v>6.8938227212124305E-6</v>
      </c>
      <c r="AK2297" s="9">
        <v>1.1076993969684484E-5</v>
      </c>
      <c r="AL2297" s="9">
        <v>6.735254003266598E-5</v>
      </c>
      <c r="AM2297" s="9">
        <v>3.7464278246323272E-4</v>
      </c>
      <c r="AN2297" s="9">
        <v>1.8941028927686429E-5</v>
      </c>
      <c r="AO2297" s="9">
        <v>7.9629919947046105E-5</v>
      </c>
      <c r="AP2297" s="8">
        <v>1.8775E-2</v>
      </c>
      <c r="AQ2297" s="8" t="s">
        <v>5612</v>
      </c>
      <c r="AR2297" s="37">
        <v>0.51100000000000001</v>
      </c>
      <c r="AS2297" s="37">
        <v>0.68799999999999994</v>
      </c>
      <c r="AT2297" s="37">
        <v>0.753</v>
      </c>
      <c r="AU2297" s="9">
        <v>4.2899999999999997E-4</v>
      </c>
      <c r="AV2297" s="9">
        <v>9.0500000000000008E-3</v>
      </c>
      <c r="AW2297" s="9">
        <v>3.287E-3</v>
      </c>
      <c r="AX2297" s="9">
        <v>1.3750000000000002E-5</v>
      </c>
      <c r="AY2297" s="9">
        <v>5.8749999999999978E-5</v>
      </c>
      <c r="AZ2297" s="9">
        <v>1.0575E-4</v>
      </c>
    </row>
    <row r="2298" spans="1:52" x14ac:dyDescent="0.2">
      <c r="A2298" s="38" t="s">
        <v>26</v>
      </c>
      <c r="B2298" s="7">
        <v>2017</v>
      </c>
      <c r="C2298" s="3" t="s">
        <v>59</v>
      </c>
      <c r="D2298" t="s">
        <v>258</v>
      </c>
      <c r="E2298" t="s">
        <v>2807</v>
      </c>
      <c r="F2298">
        <v>10</v>
      </c>
      <c r="G2298">
        <v>5</v>
      </c>
      <c r="H2298">
        <v>5</v>
      </c>
      <c r="I2298">
        <v>5</v>
      </c>
      <c r="J2298">
        <v>5</v>
      </c>
      <c r="K2298">
        <v>5</v>
      </c>
      <c r="L2298">
        <v>5</v>
      </c>
      <c r="M2298">
        <v>5</v>
      </c>
      <c r="N2298">
        <v>5</v>
      </c>
      <c r="O2298">
        <v>19</v>
      </c>
      <c r="P2298">
        <v>69</v>
      </c>
      <c r="Q2298">
        <v>29</v>
      </c>
      <c r="R2298">
        <v>349962</v>
      </c>
      <c r="S2298">
        <v>722612</v>
      </c>
      <c r="T2298">
        <v>719547</v>
      </c>
      <c r="U2298">
        <v>749397</v>
      </c>
      <c r="V2298">
        <v>677599</v>
      </c>
      <c r="W2298">
        <v>742604</v>
      </c>
      <c r="X2298">
        <v>725287</v>
      </c>
      <c r="Y2298">
        <v>451386</v>
      </c>
      <c r="Z2298">
        <v>237556</v>
      </c>
      <c r="AA2298">
        <v>114776</v>
      </c>
      <c r="AB2298">
        <v>5490726</v>
      </c>
      <c r="AC2298">
        <v>803718</v>
      </c>
      <c r="AD2298" s="9">
        <v>2.8574530949074472E-5</v>
      </c>
      <c r="AE2298" s="9">
        <v>6.919342607097585E-6</v>
      </c>
      <c r="AF2298" s="9">
        <v>6.9488164081012082E-6</v>
      </c>
      <c r="AG2298" s="9">
        <v>6.6720309795742439E-6</v>
      </c>
      <c r="AH2298" s="9">
        <v>7.3789955416108935E-6</v>
      </c>
      <c r="AI2298" s="9">
        <v>6.733063651690538E-6</v>
      </c>
      <c r="AJ2298" s="9">
        <v>6.8938227212124305E-6</v>
      </c>
      <c r="AK2298" s="9">
        <v>1.1076993969684484E-5</v>
      </c>
      <c r="AL2298" s="9">
        <v>2.1047668760208121E-5</v>
      </c>
      <c r="AM2298" s="9">
        <v>1.6553983411166098E-4</v>
      </c>
      <c r="AN2298" s="9">
        <v>1.2566644192407344E-5</v>
      </c>
      <c r="AO2298" s="9">
        <v>3.6082307476005267E-5</v>
      </c>
      <c r="AP2298" s="8">
        <v>1.2375000000000001E-2</v>
      </c>
      <c r="AQ2298" s="8" t="s">
        <v>5612</v>
      </c>
      <c r="AR2298" s="37">
        <v>0.51700000000000002</v>
      </c>
      <c r="AS2298" s="37">
        <v>0.69599999999999995</v>
      </c>
      <c r="AT2298" s="37">
        <v>0.753</v>
      </c>
      <c r="AU2298" s="9" t="s">
        <v>5612</v>
      </c>
      <c r="AV2298" s="9" t="s">
        <v>5612</v>
      </c>
      <c r="AW2298" s="9" t="s">
        <v>5612</v>
      </c>
      <c r="AX2298" s="9" t="s">
        <v>5612</v>
      </c>
      <c r="AY2298" s="9" t="s">
        <v>5612</v>
      </c>
      <c r="AZ2298" s="9" t="s">
        <v>5612</v>
      </c>
    </row>
    <row r="2299" spans="1:52" x14ac:dyDescent="0.2">
      <c r="A2299" s="38" t="s">
        <v>26</v>
      </c>
      <c r="B2299" s="7">
        <v>2017</v>
      </c>
      <c r="C2299" s="3" t="s">
        <v>60</v>
      </c>
      <c r="D2299" t="s">
        <v>258</v>
      </c>
      <c r="E2299" t="s">
        <v>2808</v>
      </c>
      <c r="F2299">
        <v>10</v>
      </c>
      <c r="G2299">
        <v>5</v>
      </c>
      <c r="H2299">
        <v>5</v>
      </c>
      <c r="I2299">
        <v>5</v>
      </c>
      <c r="J2299">
        <v>5</v>
      </c>
      <c r="K2299">
        <v>5</v>
      </c>
      <c r="L2299">
        <v>5</v>
      </c>
      <c r="M2299">
        <v>5</v>
      </c>
      <c r="N2299">
        <v>5</v>
      </c>
      <c r="O2299">
        <v>23</v>
      </c>
      <c r="P2299">
        <v>73</v>
      </c>
      <c r="Q2299">
        <v>33</v>
      </c>
      <c r="R2299">
        <v>349962</v>
      </c>
      <c r="S2299">
        <v>722612</v>
      </c>
      <c r="T2299">
        <v>719547</v>
      </c>
      <c r="U2299">
        <v>749397</v>
      </c>
      <c r="V2299">
        <v>677599</v>
      </c>
      <c r="W2299">
        <v>742604</v>
      </c>
      <c r="X2299">
        <v>725287</v>
      </c>
      <c r="Y2299">
        <v>451386</v>
      </c>
      <c r="Z2299">
        <v>237556</v>
      </c>
      <c r="AA2299">
        <v>114776</v>
      </c>
      <c r="AB2299">
        <v>5490726</v>
      </c>
      <c r="AC2299">
        <v>803718</v>
      </c>
      <c r="AD2299" s="9">
        <v>2.8574530949074472E-5</v>
      </c>
      <c r="AE2299" s="9">
        <v>6.919342607097585E-6</v>
      </c>
      <c r="AF2299" s="9">
        <v>6.9488164081012082E-6</v>
      </c>
      <c r="AG2299" s="9">
        <v>6.6720309795742439E-6</v>
      </c>
      <c r="AH2299" s="9">
        <v>7.3789955416108935E-6</v>
      </c>
      <c r="AI2299" s="9">
        <v>6.733063651690538E-6</v>
      </c>
      <c r="AJ2299" s="9">
        <v>6.8938227212124305E-6</v>
      </c>
      <c r="AK2299" s="9">
        <v>1.1076993969684484E-5</v>
      </c>
      <c r="AL2299" s="9">
        <v>2.1047668760208121E-5</v>
      </c>
      <c r="AM2299" s="9">
        <v>2.003903255035896E-4</v>
      </c>
      <c r="AN2299" s="9">
        <v>1.3295145305010668E-5</v>
      </c>
      <c r="AO2299" s="9">
        <v>4.1059177472695646E-5</v>
      </c>
      <c r="AP2299" s="8">
        <v>3.2000000000000002E-3</v>
      </c>
      <c r="AQ2299" s="8" t="s">
        <v>5612</v>
      </c>
      <c r="AR2299" s="37" t="s">
        <v>5612</v>
      </c>
      <c r="AS2299" s="37" t="s">
        <v>5612</v>
      </c>
      <c r="AT2299" s="37" t="s">
        <v>5612</v>
      </c>
      <c r="AU2299" s="9" t="s">
        <v>5612</v>
      </c>
      <c r="AV2299" s="9" t="s">
        <v>5612</v>
      </c>
      <c r="AW2299" s="9" t="s">
        <v>5612</v>
      </c>
      <c r="AX2299" s="9" t="s">
        <v>5612</v>
      </c>
      <c r="AY2299" s="9" t="s">
        <v>5612</v>
      </c>
      <c r="AZ2299" s="9" t="s">
        <v>5612</v>
      </c>
    </row>
    <row r="2300" spans="1:52" x14ac:dyDescent="0.2">
      <c r="A2300" s="38" t="s">
        <v>26</v>
      </c>
      <c r="B2300" s="7">
        <v>2017</v>
      </c>
      <c r="C2300" s="3" t="s">
        <v>61</v>
      </c>
      <c r="D2300" t="s">
        <v>258</v>
      </c>
      <c r="E2300" t="s">
        <v>2809</v>
      </c>
      <c r="F2300">
        <v>10</v>
      </c>
      <c r="G2300">
        <v>5</v>
      </c>
      <c r="H2300">
        <v>5</v>
      </c>
      <c r="I2300">
        <v>5</v>
      </c>
      <c r="J2300">
        <v>5</v>
      </c>
      <c r="K2300">
        <v>5</v>
      </c>
      <c r="L2300">
        <v>5</v>
      </c>
      <c r="M2300">
        <v>5</v>
      </c>
      <c r="N2300">
        <v>5</v>
      </c>
      <c r="O2300">
        <v>22</v>
      </c>
      <c r="P2300">
        <v>72</v>
      </c>
      <c r="Q2300">
        <v>32</v>
      </c>
      <c r="R2300">
        <v>349962</v>
      </c>
      <c r="S2300">
        <v>722612</v>
      </c>
      <c r="T2300">
        <v>719547</v>
      </c>
      <c r="U2300">
        <v>749397</v>
      </c>
      <c r="V2300">
        <v>677599</v>
      </c>
      <c r="W2300">
        <v>742604</v>
      </c>
      <c r="X2300">
        <v>725287</v>
      </c>
      <c r="Y2300">
        <v>451386</v>
      </c>
      <c r="Z2300">
        <v>237556</v>
      </c>
      <c r="AA2300">
        <v>114776</v>
      </c>
      <c r="AB2300">
        <v>5490726</v>
      </c>
      <c r="AC2300">
        <v>803718</v>
      </c>
      <c r="AD2300" s="9">
        <v>2.8574530949074472E-5</v>
      </c>
      <c r="AE2300" s="9">
        <v>6.919342607097585E-6</v>
      </c>
      <c r="AF2300" s="9">
        <v>6.9488164081012082E-6</v>
      </c>
      <c r="AG2300" s="9">
        <v>6.6720309795742439E-6</v>
      </c>
      <c r="AH2300" s="9">
        <v>7.3789955416108935E-6</v>
      </c>
      <c r="AI2300" s="9">
        <v>6.733063651690538E-6</v>
      </c>
      <c r="AJ2300" s="9">
        <v>6.8938227212124305E-6</v>
      </c>
      <c r="AK2300" s="9">
        <v>1.1076993969684484E-5</v>
      </c>
      <c r="AL2300" s="9">
        <v>2.1047668760208121E-5</v>
      </c>
      <c r="AM2300" s="9">
        <v>1.9167770265560743E-4</v>
      </c>
      <c r="AN2300" s="9">
        <v>1.3113020026859836E-5</v>
      </c>
      <c r="AO2300" s="9">
        <v>3.9814959973523053E-5</v>
      </c>
      <c r="AP2300" s="8">
        <v>3.8E-3</v>
      </c>
      <c r="AQ2300" s="8" t="s">
        <v>5612</v>
      </c>
      <c r="AR2300" s="37" t="s">
        <v>5612</v>
      </c>
      <c r="AS2300" s="37" t="s">
        <v>5612</v>
      </c>
      <c r="AT2300" s="37" t="s">
        <v>5612</v>
      </c>
      <c r="AU2300" s="9" t="s">
        <v>5612</v>
      </c>
      <c r="AV2300" s="9" t="s">
        <v>5612</v>
      </c>
      <c r="AW2300" s="9" t="s">
        <v>5612</v>
      </c>
      <c r="AX2300" s="9" t="s">
        <v>5612</v>
      </c>
      <c r="AY2300" s="9" t="s">
        <v>5612</v>
      </c>
      <c r="AZ2300" s="9" t="s">
        <v>5612</v>
      </c>
    </row>
    <row r="2301" spans="1:52" x14ac:dyDescent="0.2">
      <c r="A2301" s="38" t="s">
        <v>26</v>
      </c>
      <c r="B2301" s="7">
        <v>2017</v>
      </c>
      <c r="C2301" s="3" t="s">
        <v>62</v>
      </c>
      <c r="D2301" t="s">
        <v>258</v>
      </c>
      <c r="E2301" t="s">
        <v>2810</v>
      </c>
      <c r="F2301">
        <v>10</v>
      </c>
      <c r="G2301">
        <v>5</v>
      </c>
      <c r="H2301">
        <v>5</v>
      </c>
      <c r="I2301">
        <v>5</v>
      </c>
      <c r="J2301">
        <v>5</v>
      </c>
      <c r="K2301">
        <v>5</v>
      </c>
      <c r="L2301">
        <v>5</v>
      </c>
      <c r="M2301">
        <v>5</v>
      </c>
      <c r="N2301">
        <v>5</v>
      </c>
      <c r="O2301">
        <v>18</v>
      </c>
      <c r="P2301">
        <v>68</v>
      </c>
      <c r="Q2301">
        <v>28</v>
      </c>
      <c r="R2301">
        <v>349962</v>
      </c>
      <c r="S2301">
        <v>722612</v>
      </c>
      <c r="T2301">
        <v>719547</v>
      </c>
      <c r="U2301">
        <v>749397</v>
      </c>
      <c r="V2301">
        <v>677599</v>
      </c>
      <c r="W2301">
        <v>742604</v>
      </c>
      <c r="X2301">
        <v>725287</v>
      </c>
      <c r="Y2301">
        <v>451386</v>
      </c>
      <c r="Z2301">
        <v>237556</v>
      </c>
      <c r="AA2301">
        <v>114776</v>
      </c>
      <c r="AB2301">
        <v>5490726</v>
      </c>
      <c r="AC2301">
        <v>803718</v>
      </c>
      <c r="AD2301" s="9">
        <v>2.8574530949074472E-5</v>
      </c>
      <c r="AE2301" s="9">
        <v>6.919342607097585E-6</v>
      </c>
      <c r="AF2301" s="9">
        <v>6.9488164081012082E-6</v>
      </c>
      <c r="AG2301" s="9">
        <v>6.6720309795742439E-6</v>
      </c>
      <c r="AH2301" s="9">
        <v>7.3789955416108935E-6</v>
      </c>
      <c r="AI2301" s="9">
        <v>6.733063651690538E-6</v>
      </c>
      <c r="AJ2301" s="9">
        <v>6.8938227212124305E-6</v>
      </c>
      <c r="AK2301" s="9">
        <v>1.1076993969684484E-5</v>
      </c>
      <c r="AL2301" s="9">
        <v>2.1047668760208121E-5</v>
      </c>
      <c r="AM2301" s="9">
        <v>1.5682721126367881E-4</v>
      </c>
      <c r="AN2301" s="9">
        <v>1.2384518914256512E-5</v>
      </c>
      <c r="AO2301" s="9">
        <v>3.4838089976832673E-5</v>
      </c>
      <c r="AP2301" s="8">
        <v>3.6000000000000003E-3</v>
      </c>
      <c r="AQ2301" s="8" t="s">
        <v>5612</v>
      </c>
      <c r="AR2301" s="37">
        <v>1.9E-2</v>
      </c>
      <c r="AS2301" s="37">
        <v>2.2000000000000002E-2</v>
      </c>
      <c r="AT2301" s="37">
        <v>5.2999999999999999E-2</v>
      </c>
      <c r="AU2301" s="9" t="s">
        <v>5612</v>
      </c>
      <c r="AV2301" s="9" t="s">
        <v>5612</v>
      </c>
      <c r="AW2301" s="9" t="s">
        <v>5612</v>
      </c>
      <c r="AX2301" s="9" t="s">
        <v>5612</v>
      </c>
      <c r="AY2301" s="9" t="s">
        <v>5612</v>
      </c>
      <c r="AZ2301" s="9" t="s">
        <v>5612</v>
      </c>
    </row>
    <row r="2302" spans="1:52" x14ac:dyDescent="0.2">
      <c r="A2302" s="38" t="s">
        <v>26</v>
      </c>
      <c r="B2302" s="7">
        <v>2017</v>
      </c>
      <c r="C2302" s="3" t="s">
        <v>63</v>
      </c>
      <c r="D2302" t="s">
        <v>258</v>
      </c>
      <c r="E2302" t="s">
        <v>2811</v>
      </c>
      <c r="F2302">
        <v>10</v>
      </c>
      <c r="G2302">
        <v>5</v>
      </c>
      <c r="H2302">
        <v>5</v>
      </c>
      <c r="I2302">
        <v>5</v>
      </c>
      <c r="J2302">
        <v>5</v>
      </c>
      <c r="K2302">
        <v>5</v>
      </c>
      <c r="L2302">
        <v>5</v>
      </c>
      <c r="M2302">
        <v>5</v>
      </c>
      <c r="N2302">
        <v>5</v>
      </c>
      <c r="O2302">
        <v>16</v>
      </c>
      <c r="P2302">
        <v>66</v>
      </c>
      <c r="Q2302">
        <v>26</v>
      </c>
      <c r="R2302">
        <v>349962</v>
      </c>
      <c r="S2302">
        <v>722612</v>
      </c>
      <c r="T2302">
        <v>719547</v>
      </c>
      <c r="U2302">
        <v>749397</v>
      </c>
      <c r="V2302">
        <v>677599</v>
      </c>
      <c r="W2302">
        <v>742604</v>
      </c>
      <c r="X2302">
        <v>725287</v>
      </c>
      <c r="Y2302">
        <v>451386</v>
      </c>
      <c r="Z2302">
        <v>237556</v>
      </c>
      <c r="AA2302">
        <v>114776</v>
      </c>
      <c r="AB2302">
        <v>5490726</v>
      </c>
      <c r="AC2302">
        <v>803718</v>
      </c>
      <c r="AD2302" s="9">
        <v>2.8574530949074472E-5</v>
      </c>
      <c r="AE2302" s="9">
        <v>6.919342607097585E-6</v>
      </c>
      <c r="AF2302" s="9">
        <v>6.9488164081012082E-6</v>
      </c>
      <c r="AG2302" s="9">
        <v>6.6720309795742439E-6</v>
      </c>
      <c r="AH2302" s="9">
        <v>7.3789955416108935E-6</v>
      </c>
      <c r="AI2302" s="9">
        <v>6.733063651690538E-6</v>
      </c>
      <c r="AJ2302" s="9">
        <v>6.8938227212124305E-6</v>
      </c>
      <c r="AK2302" s="9">
        <v>1.1076993969684484E-5</v>
      </c>
      <c r="AL2302" s="9">
        <v>2.1047668760208121E-5</v>
      </c>
      <c r="AM2302" s="9">
        <v>1.394019655677145E-4</v>
      </c>
      <c r="AN2302" s="9">
        <v>1.2020268357954849E-5</v>
      </c>
      <c r="AO2302" s="9">
        <v>3.2349654978487481E-5</v>
      </c>
      <c r="AP2302" s="8">
        <v>4.1749999999999999E-3</v>
      </c>
      <c r="AQ2302" s="8" t="s">
        <v>5612</v>
      </c>
      <c r="AR2302" s="37">
        <v>9.6000000000000002E-2</v>
      </c>
      <c r="AS2302" s="37">
        <v>0.13800000000000001</v>
      </c>
      <c r="AT2302" s="37">
        <v>0.153</v>
      </c>
      <c r="AU2302" s="9" t="s">
        <v>5612</v>
      </c>
      <c r="AV2302" s="9" t="s">
        <v>5612</v>
      </c>
      <c r="AW2302" s="9" t="s">
        <v>5612</v>
      </c>
      <c r="AX2302" s="9" t="s">
        <v>5612</v>
      </c>
      <c r="AY2302" s="9" t="s">
        <v>5612</v>
      </c>
      <c r="AZ2302" s="9" t="s">
        <v>5612</v>
      </c>
    </row>
    <row r="2303" spans="1:52" x14ac:dyDescent="0.2">
      <c r="A2303" s="38" t="s">
        <v>26</v>
      </c>
      <c r="B2303" s="7">
        <v>2017</v>
      </c>
      <c r="C2303" s="3" t="s">
        <v>64</v>
      </c>
      <c r="D2303" t="s">
        <v>258</v>
      </c>
      <c r="E2303" t="s">
        <v>2812</v>
      </c>
      <c r="F2303">
        <v>10</v>
      </c>
      <c r="G2303">
        <v>5</v>
      </c>
      <c r="H2303">
        <v>5</v>
      </c>
      <c r="I2303">
        <v>5</v>
      </c>
      <c r="J2303">
        <v>5</v>
      </c>
      <c r="K2303">
        <v>5</v>
      </c>
      <c r="L2303">
        <v>5</v>
      </c>
      <c r="M2303">
        <v>5</v>
      </c>
      <c r="N2303">
        <v>5</v>
      </c>
      <c r="O2303">
        <v>22</v>
      </c>
      <c r="P2303">
        <v>72</v>
      </c>
      <c r="Q2303">
        <v>32</v>
      </c>
      <c r="R2303">
        <v>349962</v>
      </c>
      <c r="S2303">
        <v>722612</v>
      </c>
      <c r="T2303">
        <v>719547</v>
      </c>
      <c r="U2303">
        <v>749397</v>
      </c>
      <c r="V2303">
        <v>677599</v>
      </c>
      <c r="W2303">
        <v>742604</v>
      </c>
      <c r="X2303">
        <v>725287</v>
      </c>
      <c r="Y2303">
        <v>451386</v>
      </c>
      <c r="Z2303">
        <v>237556</v>
      </c>
      <c r="AA2303">
        <v>114776</v>
      </c>
      <c r="AB2303">
        <v>5490726</v>
      </c>
      <c r="AC2303">
        <v>803718</v>
      </c>
      <c r="AD2303" s="9">
        <v>2.8574530949074472E-5</v>
      </c>
      <c r="AE2303" s="9">
        <v>6.919342607097585E-6</v>
      </c>
      <c r="AF2303" s="9">
        <v>6.9488164081012082E-6</v>
      </c>
      <c r="AG2303" s="9">
        <v>6.6720309795742439E-6</v>
      </c>
      <c r="AH2303" s="9">
        <v>7.3789955416108935E-6</v>
      </c>
      <c r="AI2303" s="9">
        <v>6.733063651690538E-6</v>
      </c>
      <c r="AJ2303" s="9">
        <v>6.8938227212124305E-6</v>
      </c>
      <c r="AK2303" s="9">
        <v>1.1076993969684484E-5</v>
      </c>
      <c r="AL2303" s="9">
        <v>2.1047668760208121E-5</v>
      </c>
      <c r="AM2303" s="9">
        <v>1.9167770265560743E-4</v>
      </c>
      <c r="AN2303" s="9">
        <v>1.3113020026859836E-5</v>
      </c>
      <c r="AO2303" s="9">
        <v>3.9814959973523053E-5</v>
      </c>
      <c r="AP2303" s="8">
        <v>9.9750000000000012E-3</v>
      </c>
      <c r="AQ2303" s="8" t="s">
        <v>5612</v>
      </c>
      <c r="AR2303" s="37">
        <v>0.29899999999999999</v>
      </c>
      <c r="AS2303" s="37">
        <v>0.42899999999999999</v>
      </c>
      <c r="AT2303" s="37">
        <v>0.47100000000000003</v>
      </c>
      <c r="AU2303" s="9">
        <v>5.0000000000000004E-6</v>
      </c>
      <c r="AV2303" s="9">
        <v>5.5000000000000002E-5</v>
      </c>
      <c r="AW2303" s="9">
        <v>1.8999999999999998E-5</v>
      </c>
      <c r="AX2303" s="9">
        <v>1.2500000000000001E-6</v>
      </c>
      <c r="AY2303" s="9">
        <v>2.4444444444444442E-6</v>
      </c>
      <c r="AZ2303" s="9">
        <v>4.7500000000000003E-6</v>
      </c>
    </row>
    <row r="2304" spans="1:52" x14ac:dyDescent="0.2">
      <c r="A2304" s="38" t="s">
        <v>26</v>
      </c>
      <c r="B2304" s="7">
        <v>2017</v>
      </c>
      <c r="C2304" s="3" t="s">
        <v>65</v>
      </c>
      <c r="D2304" t="s">
        <v>258</v>
      </c>
      <c r="E2304" t="s">
        <v>2813</v>
      </c>
      <c r="F2304">
        <v>10</v>
      </c>
      <c r="G2304">
        <v>5</v>
      </c>
      <c r="H2304">
        <v>5</v>
      </c>
      <c r="I2304">
        <v>5</v>
      </c>
      <c r="J2304">
        <v>5</v>
      </c>
      <c r="K2304">
        <v>5</v>
      </c>
      <c r="L2304">
        <v>5</v>
      </c>
      <c r="M2304">
        <v>5</v>
      </c>
      <c r="N2304">
        <v>5</v>
      </c>
      <c r="O2304">
        <v>19</v>
      </c>
      <c r="P2304">
        <v>69</v>
      </c>
      <c r="Q2304">
        <v>29</v>
      </c>
      <c r="R2304">
        <v>349962</v>
      </c>
      <c r="S2304">
        <v>722612</v>
      </c>
      <c r="T2304">
        <v>719547</v>
      </c>
      <c r="U2304">
        <v>749397</v>
      </c>
      <c r="V2304">
        <v>677599</v>
      </c>
      <c r="W2304">
        <v>742604</v>
      </c>
      <c r="X2304">
        <v>725287</v>
      </c>
      <c r="Y2304">
        <v>451386</v>
      </c>
      <c r="Z2304">
        <v>237556</v>
      </c>
      <c r="AA2304">
        <v>114776</v>
      </c>
      <c r="AB2304">
        <v>5490726</v>
      </c>
      <c r="AC2304">
        <v>803718</v>
      </c>
      <c r="AD2304" s="9">
        <v>2.8574530949074472E-5</v>
      </c>
      <c r="AE2304" s="9">
        <v>6.919342607097585E-6</v>
      </c>
      <c r="AF2304" s="9">
        <v>6.9488164081012082E-6</v>
      </c>
      <c r="AG2304" s="9">
        <v>6.6720309795742439E-6</v>
      </c>
      <c r="AH2304" s="9">
        <v>7.3789955416108935E-6</v>
      </c>
      <c r="AI2304" s="9">
        <v>6.733063651690538E-6</v>
      </c>
      <c r="AJ2304" s="9">
        <v>6.8938227212124305E-6</v>
      </c>
      <c r="AK2304" s="9">
        <v>1.1076993969684484E-5</v>
      </c>
      <c r="AL2304" s="9">
        <v>2.1047668760208121E-5</v>
      </c>
      <c r="AM2304" s="9">
        <v>1.6553983411166098E-4</v>
      </c>
      <c r="AN2304" s="9">
        <v>1.2566644192407344E-5</v>
      </c>
      <c r="AO2304" s="9">
        <v>3.6082307476005267E-5</v>
      </c>
      <c r="AP2304" s="8">
        <v>1.0220000000000002E-2</v>
      </c>
      <c r="AQ2304" s="8">
        <v>0.84400000000000008</v>
      </c>
      <c r="AR2304" s="37">
        <v>0.39900000000000002</v>
      </c>
      <c r="AS2304" s="37">
        <v>0.56799999999999995</v>
      </c>
      <c r="AT2304" s="37">
        <v>0.56500000000000006</v>
      </c>
      <c r="AU2304" s="9">
        <v>1.5E-5</v>
      </c>
      <c r="AV2304" s="9">
        <v>2.3600000000000002E-4</v>
      </c>
      <c r="AW2304" s="9">
        <v>7.400000000000001E-5</v>
      </c>
      <c r="AX2304" s="9">
        <v>2.5000000000000002E-6</v>
      </c>
      <c r="AY2304" s="9">
        <v>8.9722222222222231E-6</v>
      </c>
      <c r="AZ2304" s="9">
        <v>1.375E-5</v>
      </c>
    </row>
    <row r="2305" spans="1:52" x14ac:dyDescent="0.2">
      <c r="A2305" s="5" t="s">
        <v>26</v>
      </c>
      <c r="B2305" s="7">
        <v>2017</v>
      </c>
      <c r="C2305" s="3" t="s">
        <v>66</v>
      </c>
      <c r="D2305" t="s">
        <v>258</v>
      </c>
      <c r="E2305" t="s">
        <v>2814</v>
      </c>
      <c r="F2305">
        <v>10</v>
      </c>
      <c r="G2305">
        <v>5</v>
      </c>
      <c r="H2305">
        <v>5</v>
      </c>
      <c r="I2305">
        <v>5</v>
      </c>
      <c r="J2305">
        <v>5</v>
      </c>
      <c r="K2305">
        <v>5</v>
      </c>
      <c r="L2305">
        <v>5</v>
      </c>
      <c r="M2305">
        <v>5</v>
      </c>
      <c r="N2305">
        <v>17</v>
      </c>
      <c r="O2305">
        <v>42</v>
      </c>
      <c r="P2305">
        <v>104</v>
      </c>
      <c r="Q2305">
        <v>64</v>
      </c>
      <c r="R2305">
        <v>349962</v>
      </c>
      <c r="S2305">
        <v>722612</v>
      </c>
      <c r="T2305">
        <v>719547</v>
      </c>
      <c r="U2305">
        <v>749397</v>
      </c>
      <c r="V2305">
        <v>677599</v>
      </c>
      <c r="W2305">
        <v>742604</v>
      </c>
      <c r="X2305">
        <v>725287</v>
      </c>
      <c r="Y2305">
        <v>451386</v>
      </c>
      <c r="Z2305">
        <v>237556</v>
      </c>
      <c r="AA2305">
        <v>114776</v>
      </c>
      <c r="AB2305">
        <v>5490726</v>
      </c>
      <c r="AC2305">
        <v>803718</v>
      </c>
      <c r="AD2305" s="9">
        <v>2.8574530949074472E-5</v>
      </c>
      <c r="AE2305" s="9">
        <v>6.919342607097585E-6</v>
      </c>
      <c r="AF2305" s="9">
        <v>6.9488164081012082E-6</v>
      </c>
      <c r="AG2305" s="9">
        <v>6.6720309795742439E-6</v>
      </c>
      <c r="AH2305" s="9">
        <v>7.3789955416108935E-6</v>
      </c>
      <c r="AI2305" s="9">
        <v>6.733063651690538E-6</v>
      </c>
      <c r="AJ2305" s="9">
        <v>6.8938227212124305E-6</v>
      </c>
      <c r="AK2305" s="9">
        <v>1.1076993969684484E-5</v>
      </c>
      <c r="AL2305" s="9">
        <v>7.1562073784707609E-5</v>
      </c>
      <c r="AM2305" s="9">
        <v>3.6593015961525058E-4</v>
      </c>
      <c r="AN2305" s="9">
        <v>1.8941028927686429E-5</v>
      </c>
      <c r="AO2305" s="9">
        <v>7.9629919947046105E-5</v>
      </c>
      <c r="AP2305" s="8">
        <v>1.5925000000000002E-2</v>
      </c>
      <c r="AQ2305" s="8" t="s">
        <v>5612</v>
      </c>
      <c r="AR2305" s="37">
        <v>0.42899999999999999</v>
      </c>
      <c r="AS2305" s="37">
        <v>0.60299999999999998</v>
      </c>
      <c r="AT2305" s="37">
        <v>0.61599999999999999</v>
      </c>
      <c r="AU2305" s="9">
        <v>1.63E-4</v>
      </c>
      <c r="AV2305" s="9">
        <v>3.3810000000000003E-3</v>
      </c>
      <c r="AW2305" s="9">
        <v>1.2259999999999999E-3</v>
      </c>
      <c r="AX2305" s="9">
        <v>2.9800000000000003E-5</v>
      </c>
      <c r="AY2305" s="9">
        <v>1.2713333333333332E-4</v>
      </c>
      <c r="AZ2305" s="9">
        <v>2.3019999999999998E-4</v>
      </c>
    </row>
    <row r="2306" spans="1:52" x14ac:dyDescent="0.2">
      <c r="A2306" s="38" t="s">
        <v>27</v>
      </c>
      <c r="B2306" s="7">
        <v>2010</v>
      </c>
      <c r="C2306" s="3" t="s">
        <v>55</v>
      </c>
      <c r="D2306" t="s">
        <v>259</v>
      </c>
      <c r="E2306" t="s">
        <v>2815</v>
      </c>
      <c r="F2306">
        <v>10</v>
      </c>
      <c r="G2306">
        <v>5</v>
      </c>
      <c r="H2306">
        <v>5</v>
      </c>
      <c r="I2306">
        <v>5</v>
      </c>
      <c r="J2306">
        <v>5</v>
      </c>
      <c r="K2306">
        <v>5</v>
      </c>
      <c r="L2306">
        <v>5</v>
      </c>
      <c r="M2306">
        <v>5</v>
      </c>
      <c r="N2306">
        <v>17</v>
      </c>
      <c r="O2306">
        <v>25</v>
      </c>
      <c r="P2306">
        <v>87</v>
      </c>
      <c r="Q2306">
        <v>47</v>
      </c>
      <c r="R2306">
        <v>208491</v>
      </c>
      <c r="S2306">
        <v>415622</v>
      </c>
      <c r="T2306">
        <v>441159</v>
      </c>
      <c r="U2306">
        <v>378363</v>
      </c>
      <c r="V2306">
        <v>384880</v>
      </c>
      <c r="W2306">
        <v>414179</v>
      </c>
      <c r="X2306">
        <v>329960</v>
      </c>
      <c r="Y2306">
        <v>206020</v>
      </c>
      <c r="Z2306">
        <v>119449</v>
      </c>
      <c r="AA2306">
        <v>43868</v>
      </c>
      <c r="AB2306">
        <v>2941991</v>
      </c>
      <c r="AC2306">
        <v>369337</v>
      </c>
      <c r="AD2306" s="9">
        <v>4.7963701071029444E-5</v>
      </c>
      <c r="AE2306" s="9">
        <v>1.2030162022222116E-5</v>
      </c>
      <c r="AF2306" s="9">
        <v>1.1333782151106518E-5</v>
      </c>
      <c r="AG2306" s="9">
        <v>1.3214822802441043E-5</v>
      </c>
      <c r="AH2306" s="9">
        <v>1.2991062149241321E-5</v>
      </c>
      <c r="AI2306" s="9">
        <v>1.207207511728021E-5</v>
      </c>
      <c r="AJ2306" s="9">
        <v>1.5153351921445024E-5</v>
      </c>
      <c r="AK2306" s="9">
        <v>2.4269488399184547E-5</v>
      </c>
      <c r="AL2306" s="9">
        <v>1.4232015337089469E-4</v>
      </c>
      <c r="AM2306" s="9">
        <v>5.6989149265979761E-4</v>
      </c>
      <c r="AN2306" s="9">
        <v>2.9571810382832578E-5</v>
      </c>
      <c r="AO2306" s="9">
        <v>1.2725505432707799E-4</v>
      </c>
      <c r="AP2306" s="8" t="s">
        <v>5612</v>
      </c>
      <c r="AQ2306" s="8" t="s">
        <v>5612</v>
      </c>
      <c r="AR2306" s="37">
        <v>0.36200000000000004</v>
      </c>
      <c r="AS2306" s="37">
        <v>0.68</v>
      </c>
      <c r="AT2306" s="37" t="s">
        <v>54</v>
      </c>
      <c r="AU2306" s="9" t="s">
        <v>5612</v>
      </c>
      <c r="AV2306" s="9" t="s">
        <v>5612</v>
      </c>
      <c r="AW2306" s="9" t="s">
        <v>5612</v>
      </c>
      <c r="AX2306" s="9" t="s">
        <v>5612</v>
      </c>
      <c r="AY2306" s="9" t="s">
        <v>5612</v>
      </c>
      <c r="AZ2306" s="9" t="s">
        <v>5612</v>
      </c>
    </row>
    <row r="2307" spans="1:52" x14ac:dyDescent="0.2">
      <c r="A2307" s="38" t="s">
        <v>27</v>
      </c>
      <c r="B2307" s="7">
        <v>2010</v>
      </c>
      <c r="C2307" s="3" t="s">
        <v>56</v>
      </c>
      <c r="D2307" t="s">
        <v>259</v>
      </c>
      <c r="E2307" t="s">
        <v>2816</v>
      </c>
      <c r="F2307">
        <v>10</v>
      </c>
      <c r="G2307">
        <v>5</v>
      </c>
      <c r="H2307">
        <v>5</v>
      </c>
      <c r="I2307">
        <v>5</v>
      </c>
      <c r="J2307">
        <v>5</v>
      </c>
      <c r="K2307">
        <v>5</v>
      </c>
      <c r="L2307">
        <v>5</v>
      </c>
      <c r="M2307">
        <v>5</v>
      </c>
      <c r="N2307">
        <v>13</v>
      </c>
      <c r="O2307">
        <v>24</v>
      </c>
      <c r="P2307">
        <v>82</v>
      </c>
      <c r="Q2307">
        <v>42</v>
      </c>
      <c r="R2307">
        <v>208491</v>
      </c>
      <c r="S2307">
        <v>415622</v>
      </c>
      <c r="T2307">
        <v>441159</v>
      </c>
      <c r="U2307">
        <v>378363</v>
      </c>
      <c r="V2307">
        <v>384880</v>
      </c>
      <c r="W2307">
        <v>414179</v>
      </c>
      <c r="X2307">
        <v>329960</v>
      </c>
      <c r="Y2307">
        <v>206020</v>
      </c>
      <c r="Z2307">
        <v>119449</v>
      </c>
      <c r="AA2307">
        <v>43868</v>
      </c>
      <c r="AB2307">
        <v>2941991</v>
      </c>
      <c r="AC2307">
        <v>369337</v>
      </c>
      <c r="AD2307" s="9">
        <v>4.7963701071029444E-5</v>
      </c>
      <c r="AE2307" s="9">
        <v>1.2030162022222116E-5</v>
      </c>
      <c r="AF2307" s="9">
        <v>1.1333782151106518E-5</v>
      </c>
      <c r="AG2307" s="9">
        <v>1.3214822802441043E-5</v>
      </c>
      <c r="AH2307" s="9">
        <v>1.2991062149241321E-5</v>
      </c>
      <c r="AI2307" s="9">
        <v>1.207207511728021E-5</v>
      </c>
      <c r="AJ2307" s="9">
        <v>1.5153351921445024E-5</v>
      </c>
      <c r="AK2307" s="9">
        <v>2.4269488399184547E-5</v>
      </c>
      <c r="AL2307" s="9">
        <v>1.0883305846009594E-4</v>
      </c>
      <c r="AM2307" s="9">
        <v>5.4709583295340562E-4</v>
      </c>
      <c r="AN2307" s="9">
        <v>2.787228105048588E-5</v>
      </c>
      <c r="AO2307" s="9">
        <v>1.1371728259015479E-4</v>
      </c>
      <c r="AP2307" s="8" t="s">
        <v>5612</v>
      </c>
      <c r="AQ2307" s="8" t="s">
        <v>5612</v>
      </c>
      <c r="AR2307" s="37">
        <v>0.376</v>
      </c>
      <c r="AS2307" s="37">
        <v>0.69599999999999995</v>
      </c>
      <c r="AT2307" s="37" t="s">
        <v>54</v>
      </c>
      <c r="AU2307" s="9" t="s">
        <v>5612</v>
      </c>
      <c r="AV2307" s="9" t="s">
        <v>5612</v>
      </c>
      <c r="AW2307" s="9" t="s">
        <v>5612</v>
      </c>
      <c r="AX2307" s="9" t="s">
        <v>5612</v>
      </c>
      <c r="AY2307" s="9" t="s">
        <v>5612</v>
      </c>
      <c r="AZ2307" s="9" t="s">
        <v>5612</v>
      </c>
    </row>
    <row r="2308" spans="1:52" x14ac:dyDescent="0.2">
      <c r="A2308" s="38" t="s">
        <v>27</v>
      </c>
      <c r="B2308" s="7">
        <v>2010</v>
      </c>
      <c r="C2308" s="3" t="s">
        <v>57</v>
      </c>
      <c r="D2308" t="s">
        <v>259</v>
      </c>
      <c r="E2308" t="s">
        <v>2817</v>
      </c>
      <c r="F2308">
        <v>10</v>
      </c>
      <c r="G2308">
        <v>5</v>
      </c>
      <c r="H2308">
        <v>5</v>
      </c>
      <c r="I2308">
        <v>5</v>
      </c>
      <c r="J2308">
        <v>5</v>
      </c>
      <c r="K2308">
        <v>5</v>
      </c>
      <c r="L2308">
        <v>5</v>
      </c>
      <c r="M2308">
        <v>5</v>
      </c>
      <c r="N2308">
        <v>14</v>
      </c>
      <c r="O2308">
        <v>27</v>
      </c>
      <c r="P2308">
        <v>86</v>
      </c>
      <c r="Q2308">
        <v>46</v>
      </c>
      <c r="R2308">
        <v>208491</v>
      </c>
      <c r="S2308">
        <v>415622</v>
      </c>
      <c r="T2308">
        <v>441159</v>
      </c>
      <c r="U2308">
        <v>378363</v>
      </c>
      <c r="V2308">
        <v>384880</v>
      </c>
      <c r="W2308">
        <v>414179</v>
      </c>
      <c r="X2308">
        <v>329960</v>
      </c>
      <c r="Y2308">
        <v>206020</v>
      </c>
      <c r="Z2308">
        <v>119449</v>
      </c>
      <c r="AA2308">
        <v>43868</v>
      </c>
      <c r="AB2308">
        <v>2941991</v>
      </c>
      <c r="AC2308">
        <v>369337</v>
      </c>
      <c r="AD2308" s="9">
        <v>4.7963701071029444E-5</v>
      </c>
      <c r="AE2308" s="9">
        <v>1.2030162022222116E-5</v>
      </c>
      <c r="AF2308" s="9">
        <v>1.1333782151106518E-5</v>
      </c>
      <c r="AG2308" s="9">
        <v>1.3214822802441043E-5</v>
      </c>
      <c r="AH2308" s="9">
        <v>1.2991062149241321E-5</v>
      </c>
      <c r="AI2308" s="9">
        <v>1.207207511728021E-5</v>
      </c>
      <c r="AJ2308" s="9">
        <v>1.5153351921445024E-5</v>
      </c>
      <c r="AK2308" s="9">
        <v>2.4269488399184547E-5</v>
      </c>
      <c r="AL2308" s="9">
        <v>1.1720483218779563E-4</v>
      </c>
      <c r="AM2308" s="9">
        <v>6.1548281207258137E-4</v>
      </c>
      <c r="AN2308" s="9">
        <v>2.9231904516363239E-5</v>
      </c>
      <c r="AO2308" s="9">
        <v>1.2454749997969333E-4</v>
      </c>
      <c r="AP2308" s="8" t="s">
        <v>5612</v>
      </c>
      <c r="AQ2308" s="8" t="s">
        <v>5612</v>
      </c>
      <c r="AR2308" s="37">
        <v>0.38100000000000001</v>
      </c>
      <c r="AS2308" s="37">
        <v>0.70599999999999996</v>
      </c>
      <c r="AT2308" s="37" t="s">
        <v>54</v>
      </c>
      <c r="AU2308" s="9" t="s">
        <v>5612</v>
      </c>
      <c r="AV2308" s="9" t="s">
        <v>5612</v>
      </c>
      <c r="AW2308" s="9" t="s">
        <v>5612</v>
      </c>
      <c r="AX2308" s="9" t="s">
        <v>5612</v>
      </c>
      <c r="AY2308" s="9" t="s">
        <v>5612</v>
      </c>
      <c r="AZ2308" s="9" t="s">
        <v>5612</v>
      </c>
    </row>
    <row r="2309" spans="1:52" x14ac:dyDescent="0.2">
      <c r="A2309" s="38" t="s">
        <v>27</v>
      </c>
      <c r="B2309" s="7">
        <v>2010</v>
      </c>
      <c r="C2309" s="3" t="s">
        <v>58</v>
      </c>
      <c r="D2309" t="s">
        <v>259</v>
      </c>
      <c r="E2309" t="s">
        <v>2818</v>
      </c>
      <c r="F2309">
        <v>10</v>
      </c>
      <c r="G2309">
        <v>5</v>
      </c>
      <c r="H2309">
        <v>5</v>
      </c>
      <c r="I2309">
        <v>5</v>
      </c>
      <c r="J2309">
        <v>5</v>
      </c>
      <c r="K2309">
        <v>5</v>
      </c>
      <c r="L2309">
        <v>5</v>
      </c>
      <c r="M2309">
        <v>5</v>
      </c>
      <c r="N2309">
        <v>14</v>
      </c>
      <c r="O2309">
        <v>18</v>
      </c>
      <c r="P2309">
        <v>77</v>
      </c>
      <c r="Q2309">
        <v>37</v>
      </c>
      <c r="R2309">
        <v>208491</v>
      </c>
      <c r="S2309">
        <v>415622</v>
      </c>
      <c r="T2309">
        <v>441159</v>
      </c>
      <c r="U2309">
        <v>378363</v>
      </c>
      <c r="V2309">
        <v>384880</v>
      </c>
      <c r="W2309">
        <v>414179</v>
      </c>
      <c r="X2309">
        <v>329960</v>
      </c>
      <c r="Y2309">
        <v>206020</v>
      </c>
      <c r="Z2309">
        <v>119449</v>
      </c>
      <c r="AA2309">
        <v>43868</v>
      </c>
      <c r="AB2309">
        <v>2941991</v>
      </c>
      <c r="AC2309">
        <v>369337</v>
      </c>
      <c r="AD2309" s="9">
        <v>4.7963701071029444E-5</v>
      </c>
      <c r="AE2309" s="9">
        <v>1.2030162022222116E-5</v>
      </c>
      <c r="AF2309" s="9">
        <v>1.1333782151106518E-5</v>
      </c>
      <c r="AG2309" s="9">
        <v>1.3214822802441043E-5</v>
      </c>
      <c r="AH2309" s="9">
        <v>1.2991062149241321E-5</v>
      </c>
      <c r="AI2309" s="9">
        <v>1.207207511728021E-5</v>
      </c>
      <c r="AJ2309" s="9">
        <v>1.5153351921445024E-5</v>
      </c>
      <c r="AK2309" s="9">
        <v>2.4269488399184547E-5</v>
      </c>
      <c r="AL2309" s="9">
        <v>1.1720483218779563E-4</v>
      </c>
      <c r="AM2309" s="9">
        <v>4.1032187471505424E-4</v>
      </c>
      <c r="AN2309" s="9">
        <v>2.6172751718139178E-5</v>
      </c>
      <c r="AO2309" s="9">
        <v>1.001795108532316E-4</v>
      </c>
      <c r="AP2309" s="8" t="s">
        <v>5612</v>
      </c>
      <c r="AQ2309" s="8" t="s">
        <v>5612</v>
      </c>
      <c r="AR2309" s="37">
        <v>0.38200000000000006</v>
      </c>
      <c r="AS2309" s="37">
        <v>0.70599999999999996</v>
      </c>
      <c r="AT2309" s="37" t="s">
        <v>54</v>
      </c>
      <c r="AU2309" s="9" t="s">
        <v>5612</v>
      </c>
      <c r="AV2309" s="9" t="s">
        <v>5612</v>
      </c>
      <c r="AW2309" s="9" t="s">
        <v>5612</v>
      </c>
      <c r="AX2309" s="9" t="s">
        <v>5612</v>
      </c>
      <c r="AY2309" s="9" t="s">
        <v>5612</v>
      </c>
      <c r="AZ2309" s="9" t="s">
        <v>5612</v>
      </c>
    </row>
    <row r="2310" spans="1:52" x14ac:dyDescent="0.2">
      <c r="A2310" s="38" t="s">
        <v>27</v>
      </c>
      <c r="B2310" s="7">
        <v>2010</v>
      </c>
      <c r="C2310" s="3" t="s">
        <v>59</v>
      </c>
      <c r="D2310" t="s">
        <v>259</v>
      </c>
      <c r="E2310" t="s">
        <v>2819</v>
      </c>
      <c r="F2310">
        <v>10</v>
      </c>
      <c r="G2310">
        <v>5</v>
      </c>
      <c r="H2310">
        <v>5</v>
      </c>
      <c r="I2310">
        <v>5</v>
      </c>
      <c r="J2310">
        <v>5</v>
      </c>
      <c r="K2310">
        <v>5</v>
      </c>
      <c r="L2310">
        <v>5</v>
      </c>
      <c r="M2310">
        <v>5</v>
      </c>
      <c r="N2310">
        <v>5</v>
      </c>
      <c r="O2310">
        <v>20</v>
      </c>
      <c r="P2310">
        <v>70</v>
      </c>
      <c r="Q2310">
        <v>30</v>
      </c>
      <c r="R2310">
        <v>208491</v>
      </c>
      <c r="S2310">
        <v>415622</v>
      </c>
      <c r="T2310">
        <v>441159</v>
      </c>
      <c r="U2310">
        <v>378363</v>
      </c>
      <c r="V2310">
        <v>384880</v>
      </c>
      <c r="W2310">
        <v>414179</v>
      </c>
      <c r="X2310">
        <v>329960</v>
      </c>
      <c r="Y2310">
        <v>206020</v>
      </c>
      <c r="Z2310">
        <v>119449</v>
      </c>
      <c r="AA2310">
        <v>43868</v>
      </c>
      <c r="AB2310">
        <v>2941991</v>
      </c>
      <c r="AC2310">
        <v>369337</v>
      </c>
      <c r="AD2310" s="9">
        <v>4.7963701071029444E-5</v>
      </c>
      <c r="AE2310" s="9">
        <v>1.2030162022222116E-5</v>
      </c>
      <c r="AF2310" s="9">
        <v>1.1333782151106518E-5</v>
      </c>
      <c r="AG2310" s="9">
        <v>1.3214822802441043E-5</v>
      </c>
      <c r="AH2310" s="9">
        <v>1.2991062149241321E-5</v>
      </c>
      <c r="AI2310" s="9">
        <v>1.207207511728021E-5</v>
      </c>
      <c r="AJ2310" s="9">
        <v>1.5153351921445024E-5</v>
      </c>
      <c r="AK2310" s="9">
        <v>2.4269488399184547E-5</v>
      </c>
      <c r="AL2310" s="9">
        <v>4.1858868638498436E-5</v>
      </c>
      <c r="AM2310" s="9">
        <v>4.5591319412783806E-4</v>
      </c>
      <c r="AN2310" s="9">
        <v>2.3793410652853797E-5</v>
      </c>
      <c r="AO2310" s="9">
        <v>8.1226630421539134E-5</v>
      </c>
      <c r="AP2310" s="8" t="s">
        <v>5612</v>
      </c>
      <c r="AQ2310" s="8" t="s">
        <v>5612</v>
      </c>
      <c r="AR2310" s="37">
        <v>0.38200000000000006</v>
      </c>
      <c r="AS2310" s="37">
        <v>0.70599999999999996</v>
      </c>
      <c r="AT2310" s="37" t="s">
        <v>54</v>
      </c>
      <c r="AU2310" s="9" t="s">
        <v>5612</v>
      </c>
      <c r="AV2310" s="9" t="s">
        <v>5612</v>
      </c>
      <c r="AW2310" s="9" t="s">
        <v>5612</v>
      </c>
      <c r="AX2310" s="9" t="s">
        <v>5612</v>
      </c>
      <c r="AY2310" s="9" t="s">
        <v>5612</v>
      </c>
      <c r="AZ2310" s="9" t="s">
        <v>5612</v>
      </c>
    </row>
    <row r="2311" spans="1:52" x14ac:dyDescent="0.2">
      <c r="A2311" s="38" t="s">
        <v>27</v>
      </c>
      <c r="B2311" s="7">
        <v>2010</v>
      </c>
      <c r="C2311" s="3" t="s">
        <v>60</v>
      </c>
      <c r="D2311" t="s">
        <v>259</v>
      </c>
      <c r="E2311" t="s">
        <v>2820</v>
      </c>
      <c r="F2311">
        <v>10</v>
      </c>
      <c r="G2311">
        <v>5</v>
      </c>
      <c r="H2311">
        <v>5</v>
      </c>
      <c r="I2311">
        <v>5</v>
      </c>
      <c r="J2311">
        <v>5</v>
      </c>
      <c r="K2311">
        <v>5</v>
      </c>
      <c r="L2311">
        <v>5</v>
      </c>
      <c r="M2311">
        <v>5</v>
      </c>
      <c r="N2311">
        <v>5</v>
      </c>
      <c r="O2311">
        <v>19</v>
      </c>
      <c r="P2311">
        <v>69</v>
      </c>
      <c r="Q2311">
        <v>29</v>
      </c>
      <c r="R2311">
        <v>208491</v>
      </c>
      <c r="S2311">
        <v>415622</v>
      </c>
      <c r="T2311">
        <v>441159</v>
      </c>
      <c r="U2311">
        <v>378363</v>
      </c>
      <c r="V2311">
        <v>384880</v>
      </c>
      <c r="W2311">
        <v>414179</v>
      </c>
      <c r="X2311">
        <v>329960</v>
      </c>
      <c r="Y2311">
        <v>206020</v>
      </c>
      <c r="Z2311">
        <v>119449</v>
      </c>
      <c r="AA2311">
        <v>43868</v>
      </c>
      <c r="AB2311">
        <v>2941991</v>
      </c>
      <c r="AC2311">
        <v>369337</v>
      </c>
      <c r="AD2311" s="9">
        <v>4.7963701071029444E-5</v>
      </c>
      <c r="AE2311" s="9">
        <v>1.2030162022222116E-5</v>
      </c>
      <c r="AF2311" s="9">
        <v>1.1333782151106518E-5</v>
      </c>
      <c r="AG2311" s="9">
        <v>1.3214822802441043E-5</v>
      </c>
      <c r="AH2311" s="9">
        <v>1.2991062149241321E-5</v>
      </c>
      <c r="AI2311" s="9">
        <v>1.207207511728021E-5</v>
      </c>
      <c r="AJ2311" s="9">
        <v>1.5153351921445024E-5</v>
      </c>
      <c r="AK2311" s="9">
        <v>2.4269488399184547E-5</v>
      </c>
      <c r="AL2311" s="9">
        <v>4.1858868638498436E-5</v>
      </c>
      <c r="AM2311" s="9">
        <v>4.3311753442144618E-4</v>
      </c>
      <c r="AN2311" s="9">
        <v>2.3453504786384459E-5</v>
      </c>
      <c r="AO2311" s="9">
        <v>7.8519076074154502E-5</v>
      </c>
      <c r="AP2311" s="8" t="s">
        <v>5612</v>
      </c>
      <c r="AQ2311" s="8" t="s">
        <v>5612</v>
      </c>
      <c r="AR2311" s="37" t="s">
        <v>5612</v>
      </c>
      <c r="AS2311" s="37" t="s">
        <v>5612</v>
      </c>
      <c r="AT2311" s="37" t="s">
        <v>5612</v>
      </c>
      <c r="AU2311" s="9" t="s">
        <v>5612</v>
      </c>
      <c r="AV2311" s="9" t="s">
        <v>5612</v>
      </c>
      <c r="AW2311" s="9" t="s">
        <v>5612</v>
      </c>
      <c r="AX2311" s="9" t="s">
        <v>5612</v>
      </c>
      <c r="AY2311" s="9" t="s">
        <v>5612</v>
      </c>
      <c r="AZ2311" s="9" t="s">
        <v>5612</v>
      </c>
    </row>
    <row r="2312" spans="1:52" x14ac:dyDescent="0.2">
      <c r="A2312" s="38" t="s">
        <v>27</v>
      </c>
      <c r="B2312" s="7">
        <v>2010</v>
      </c>
      <c r="C2312" s="3" t="s">
        <v>61</v>
      </c>
      <c r="D2312" t="s">
        <v>259</v>
      </c>
      <c r="E2312" t="s">
        <v>2821</v>
      </c>
      <c r="F2312">
        <v>10</v>
      </c>
      <c r="G2312">
        <v>5</v>
      </c>
      <c r="H2312">
        <v>5</v>
      </c>
      <c r="I2312">
        <v>5</v>
      </c>
      <c r="J2312">
        <v>5</v>
      </c>
      <c r="K2312">
        <v>5</v>
      </c>
      <c r="L2312">
        <v>5</v>
      </c>
      <c r="M2312">
        <v>11</v>
      </c>
      <c r="N2312">
        <v>13</v>
      </c>
      <c r="O2312">
        <v>22</v>
      </c>
      <c r="P2312">
        <v>86</v>
      </c>
      <c r="Q2312">
        <v>46</v>
      </c>
      <c r="R2312">
        <v>208491</v>
      </c>
      <c r="S2312">
        <v>415622</v>
      </c>
      <c r="T2312">
        <v>441159</v>
      </c>
      <c r="U2312">
        <v>378363</v>
      </c>
      <c r="V2312">
        <v>384880</v>
      </c>
      <c r="W2312">
        <v>414179</v>
      </c>
      <c r="X2312">
        <v>329960</v>
      </c>
      <c r="Y2312">
        <v>206020</v>
      </c>
      <c r="Z2312">
        <v>119449</v>
      </c>
      <c r="AA2312">
        <v>43868</v>
      </c>
      <c r="AB2312">
        <v>2941991</v>
      </c>
      <c r="AC2312">
        <v>369337</v>
      </c>
      <c r="AD2312" s="9">
        <v>4.7963701071029444E-5</v>
      </c>
      <c r="AE2312" s="9">
        <v>1.2030162022222116E-5</v>
      </c>
      <c r="AF2312" s="9">
        <v>1.1333782151106518E-5</v>
      </c>
      <c r="AG2312" s="9">
        <v>1.3214822802441043E-5</v>
      </c>
      <c r="AH2312" s="9">
        <v>1.2991062149241321E-5</v>
      </c>
      <c r="AI2312" s="9">
        <v>1.207207511728021E-5</v>
      </c>
      <c r="AJ2312" s="9">
        <v>1.5153351921445024E-5</v>
      </c>
      <c r="AK2312" s="9">
        <v>5.3392874478206E-5</v>
      </c>
      <c r="AL2312" s="9">
        <v>1.0883305846009594E-4</v>
      </c>
      <c r="AM2312" s="9">
        <v>5.0150451354062187E-4</v>
      </c>
      <c r="AN2312" s="9">
        <v>2.9231904516363239E-5</v>
      </c>
      <c r="AO2312" s="9">
        <v>1.2454749997969333E-4</v>
      </c>
      <c r="AP2312" s="8" t="s">
        <v>5612</v>
      </c>
      <c r="AQ2312" s="8" t="s">
        <v>5612</v>
      </c>
      <c r="AR2312" s="37" t="s">
        <v>5612</v>
      </c>
      <c r="AS2312" s="37" t="s">
        <v>5612</v>
      </c>
      <c r="AT2312" s="37" t="s">
        <v>5612</v>
      </c>
      <c r="AU2312" s="9" t="s">
        <v>5612</v>
      </c>
      <c r="AV2312" s="9" t="s">
        <v>5612</v>
      </c>
      <c r="AW2312" s="9" t="s">
        <v>5612</v>
      </c>
      <c r="AX2312" s="9" t="s">
        <v>5612</v>
      </c>
      <c r="AY2312" s="9" t="s">
        <v>5612</v>
      </c>
      <c r="AZ2312" s="9" t="s">
        <v>5612</v>
      </c>
    </row>
    <row r="2313" spans="1:52" x14ac:dyDescent="0.2">
      <c r="A2313" s="38" t="s">
        <v>27</v>
      </c>
      <c r="B2313" s="7">
        <v>2010</v>
      </c>
      <c r="C2313" s="3" t="s">
        <v>62</v>
      </c>
      <c r="D2313" t="s">
        <v>259</v>
      </c>
      <c r="E2313" t="s">
        <v>2822</v>
      </c>
      <c r="F2313">
        <v>10</v>
      </c>
      <c r="G2313">
        <v>5</v>
      </c>
      <c r="H2313">
        <v>5</v>
      </c>
      <c r="I2313">
        <v>5</v>
      </c>
      <c r="J2313">
        <v>5</v>
      </c>
      <c r="K2313">
        <v>5</v>
      </c>
      <c r="L2313">
        <v>5</v>
      </c>
      <c r="M2313">
        <v>5</v>
      </c>
      <c r="N2313">
        <v>13</v>
      </c>
      <c r="O2313">
        <v>5</v>
      </c>
      <c r="P2313">
        <v>63</v>
      </c>
      <c r="Q2313">
        <v>23</v>
      </c>
      <c r="R2313">
        <v>208491</v>
      </c>
      <c r="S2313">
        <v>415622</v>
      </c>
      <c r="T2313">
        <v>441159</v>
      </c>
      <c r="U2313">
        <v>378363</v>
      </c>
      <c r="V2313">
        <v>384880</v>
      </c>
      <c r="W2313">
        <v>414179</v>
      </c>
      <c r="X2313">
        <v>329960</v>
      </c>
      <c r="Y2313">
        <v>206020</v>
      </c>
      <c r="Z2313">
        <v>119449</v>
      </c>
      <c r="AA2313">
        <v>43868</v>
      </c>
      <c r="AB2313">
        <v>2941991</v>
      </c>
      <c r="AC2313">
        <v>369337</v>
      </c>
      <c r="AD2313" s="9">
        <v>4.7963701071029444E-5</v>
      </c>
      <c r="AE2313" s="9">
        <v>1.2030162022222116E-5</v>
      </c>
      <c r="AF2313" s="9">
        <v>1.1333782151106518E-5</v>
      </c>
      <c r="AG2313" s="9">
        <v>1.3214822802441043E-5</v>
      </c>
      <c r="AH2313" s="9">
        <v>1.2991062149241321E-5</v>
      </c>
      <c r="AI2313" s="9">
        <v>1.207207511728021E-5</v>
      </c>
      <c r="AJ2313" s="9">
        <v>1.5153351921445024E-5</v>
      </c>
      <c r="AK2313" s="9">
        <v>2.4269488399184547E-5</v>
      </c>
      <c r="AL2313" s="9">
        <v>1.0883305846009594E-4</v>
      </c>
      <c r="AM2313" s="9">
        <v>1.1397829853195951E-4</v>
      </c>
      <c r="AN2313" s="9">
        <v>2.141406958756842E-5</v>
      </c>
      <c r="AO2313" s="9">
        <v>6.2273749989846667E-5</v>
      </c>
      <c r="AP2313" s="8" t="s">
        <v>5612</v>
      </c>
      <c r="AQ2313" s="8" t="s">
        <v>5612</v>
      </c>
      <c r="AR2313" s="37">
        <v>6.9999999999999993E-3</v>
      </c>
      <c r="AS2313" s="37">
        <v>8.0000000000000002E-3</v>
      </c>
      <c r="AT2313" s="37">
        <v>0</v>
      </c>
      <c r="AU2313" s="9" t="s">
        <v>5612</v>
      </c>
      <c r="AV2313" s="9" t="s">
        <v>5612</v>
      </c>
      <c r="AW2313" s="9" t="s">
        <v>5612</v>
      </c>
      <c r="AX2313" s="9" t="s">
        <v>5612</v>
      </c>
      <c r="AY2313" s="9" t="s">
        <v>5612</v>
      </c>
      <c r="AZ2313" s="9" t="s">
        <v>5612</v>
      </c>
    </row>
    <row r="2314" spans="1:52" x14ac:dyDescent="0.2">
      <c r="A2314" s="38" t="s">
        <v>27</v>
      </c>
      <c r="B2314" s="7">
        <v>2010</v>
      </c>
      <c r="C2314" s="3" t="s">
        <v>63</v>
      </c>
      <c r="D2314" t="s">
        <v>259</v>
      </c>
      <c r="E2314" t="s">
        <v>2823</v>
      </c>
      <c r="F2314">
        <v>10</v>
      </c>
      <c r="G2314">
        <v>5</v>
      </c>
      <c r="H2314">
        <v>5</v>
      </c>
      <c r="I2314">
        <v>5</v>
      </c>
      <c r="J2314">
        <v>5</v>
      </c>
      <c r="K2314">
        <v>5</v>
      </c>
      <c r="L2314">
        <v>10</v>
      </c>
      <c r="M2314">
        <v>5</v>
      </c>
      <c r="N2314">
        <v>13</v>
      </c>
      <c r="O2314">
        <v>12</v>
      </c>
      <c r="P2314">
        <v>75</v>
      </c>
      <c r="Q2314">
        <v>30</v>
      </c>
      <c r="R2314">
        <v>208491</v>
      </c>
      <c r="S2314">
        <v>415622</v>
      </c>
      <c r="T2314">
        <v>441159</v>
      </c>
      <c r="U2314">
        <v>378363</v>
      </c>
      <c r="V2314">
        <v>384880</v>
      </c>
      <c r="W2314">
        <v>414179</v>
      </c>
      <c r="X2314">
        <v>329960</v>
      </c>
      <c r="Y2314">
        <v>206020</v>
      </c>
      <c r="Z2314">
        <v>119449</v>
      </c>
      <c r="AA2314">
        <v>43868</v>
      </c>
      <c r="AB2314">
        <v>2941991</v>
      </c>
      <c r="AC2314">
        <v>369337</v>
      </c>
      <c r="AD2314" s="9">
        <v>4.7963701071029444E-5</v>
      </c>
      <c r="AE2314" s="9">
        <v>1.2030162022222116E-5</v>
      </c>
      <c r="AF2314" s="9">
        <v>1.1333782151106518E-5</v>
      </c>
      <c r="AG2314" s="9">
        <v>1.3214822802441043E-5</v>
      </c>
      <c r="AH2314" s="9">
        <v>1.2991062149241321E-5</v>
      </c>
      <c r="AI2314" s="9">
        <v>1.207207511728021E-5</v>
      </c>
      <c r="AJ2314" s="9">
        <v>3.0306703842890049E-5</v>
      </c>
      <c r="AK2314" s="9">
        <v>2.4269488399184547E-5</v>
      </c>
      <c r="AL2314" s="9">
        <v>1.0883305846009594E-4</v>
      </c>
      <c r="AM2314" s="9">
        <v>2.7354791647670281E-4</v>
      </c>
      <c r="AN2314" s="9">
        <v>2.5492939985200499E-5</v>
      </c>
      <c r="AO2314" s="9">
        <v>8.1226630421539134E-5</v>
      </c>
      <c r="AP2314" s="8" t="s">
        <v>5612</v>
      </c>
      <c r="AQ2314" s="8" t="s">
        <v>5612</v>
      </c>
      <c r="AR2314" s="37">
        <v>5.0999999999999997E-2</v>
      </c>
      <c r="AS2314" s="37">
        <v>8.199999999999999E-2</v>
      </c>
      <c r="AT2314" s="37">
        <v>7.2000000000000008E-2</v>
      </c>
      <c r="AU2314" s="9" t="s">
        <v>5612</v>
      </c>
      <c r="AV2314" s="9" t="s">
        <v>5612</v>
      </c>
      <c r="AW2314" s="9" t="s">
        <v>5612</v>
      </c>
      <c r="AX2314" s="9" t="s">
        <v>5612</v>
      </c>
      <c r="AY2314" s="9" t="s">
        <v>5612</v>
      </c>
      <c r="AZ2314" s="9" t="s">
        <v>5612</v>
      </c>
    </row>
    <row r="2315" spans="1:52" x14ac:dyDescent="0.2">
      <c r="A2315" s="38" t="s">
        <v>27</v>
      </c>
      <c r="B2315" s="7">
        <v>2010</v>
      </c>
      <c r="C2315" s="3" t="s">
        <v>64</v>
      </c>
      <c r="D2315" t="s">
        <v>259</v>
      </c>
      <c r="E2315" t="s">
        <v>2824</v>
      </c>
      <c r="F2315">
        <v>10</v>
      </c>
      <c r="G2315">
        <v>5</v>
      </c>
      <c r="H2315">
        <v>5</v>
      </c>
      <c r="I2315">
        <v>5</v>
      </c>
      <c r="J2315">
        <v>5</v>
      </c>
      <c r="K2315">
        <v>5</v>
      </c>
      <c r="L2315">
        <v>5</v>
      </c>
      <c r="M2315">
        <v>10</v>
      </c>
      <c r="N2315">
        <v>5</v>
      </c>
      <c r="O2315">
        <v>14</v>
      </c>
      <c r="P2315">
        <v>69</v>
      </c>
      <c r="Q2315">
        <v>29</v>
      </c>
      <c r="R2315">
        <v>208491</v>
      </c>
      <c r="S2315">
        <v>415622</v>
      </c>
      <c r="T2315">
        <v>441159</v>
      </c>
      <c r="U2315">
        <v>378363</v>
      </c>
      <c r="V2315">
        <v>384880</v>
      </c>
      <c r="W2315">
        <v>414179</v>
      </c>
      <c r="X2315">
        <v>329960</v>
      </c>
      <c r="Y2315">
        <v>206020</v>
      </c>
      <c r="Z2315">
        <v>119449</v>
      </c>
      <c r="AA2315">
        <v>43868</v>
      </c>
      <c r="AB2315">
        <v>2941991</v>
      </c>
      <c r="AC2315">
        <v>369337</v>
      </c>
      <c r="AD2315" s="9">
        <v>4.7963701071029444E-5</v>
      </c>
      <c r="AE2315" s="9">
        <v>1.2030162022222116E-5</v>
      </c>
      <c r="AF2315" s="9">
        <v>1.1333782151106518E-5</v>
      </c>
      <c r="AG2315" s="9">
        <v>1.3214822802441043E-5</v>
      </c>
      <c r="AH2315" s="9">
        <v>1.2991062149241321E-5</v>
      </c>
      <c r="AI2315" s="9">
        <v>1.207207511728021E-5</v>
      </c>
      <c r="AJ2315" s="9">
        <v>1.5153351921445024E-5</v>
      </c>
      <c r="AK2315" s="9">
        <v>4.8538976798369093E-5</v>
      </c>
      <c r="AL2315" s="9">
        <v>4.1858868638498436E-5</v>
      </c>
      <c r="AM2315" s="9">
        <v>3.1913923588948662E-4</v>
      </c>
      <c r="AN2315" s="9">
        <v>2.3453504786384459E-5</v>
      </c>
      <c r="AO2315" s="9">
        <v>7.8519076074154502E-5</v>
      </c>
      <c r="AP2315" s="8">
        <v>5.2150000000000002E-2</v>
      </c>
      <c r="AQ2315" s="8" t="s">
        <v>5612</v>
      </c>
      <c r="AR2315" s="37">
        <v>0.21</v>
      </c>
      <c r="AS2315" s="37">
        <v>0.40899999999999997</v>
      </c>
      <c r="AT2315" s="37">
        <v>0.214</v>
      </c>
      <c r="AU2315" s="9" t="s">
        <v>5612</v>
      </c>
      <c r="AV2315" s="9" t="s">
        <v>5612</v>
      </c>
      <c r="AW2315" s="9" t="s">
        <v>5612</v>
      </c>
      <c r="AX2315" s="9" t="s">
        <v>5612</v>
      </c>
      <c r="AY2315" s="9" t="s">
        <v>5612</v>
      </c>
      <c r="AZ2315" s="9" t="s">
        <v>5612</v>
      </c>
    </row>
    <row r="2316" spans="1:52" x14ac:dyDescent="0.2">
      <c r="A2316" s="38" t="s">
        <v>27</v>
      </c>
      <c r="B2316" s="7">
        <v>2010</v>
      </c>
      <c r="C2316" s="3" t="s">
        <v>65</v>
      </c>
      <c r="D2316" t="s">
        <v>259</v>
      </c>
      <c r="E2316" t="s">
        <v>2825</v>
      </c>
      <c r="F2316">
        <v>10</v>
      </c>
      <c r="G2316">
        <v>5</v>
      </c>
      <c r="H2316">
        <v>5</v>
      </c>
      <c r="I2316">
        <v>5</v>
      </c>
      <c r="J2316">
        <v>5</v>
      </c>
      <c r="K2316">
        <v>5</v>
      </c>
      <c r="L2316">
        <v>5</v>
      </c>
      <c r="M2316">
        <v>10</v>
      </c>
      <c r="N2316">
        <v>11</v>
      </c>
      <c r="O2316">
        <v>17</v>
      </c>
      <c r="P2316">
        <v>78</v>
      </c>
      <c r="Q2316">
        <v>38</v>
      </c>
      <c r="R2316">
        <v>208491</v>
      </c>
      <c r="S2316">
        <v>415622</v>
      </c>
      <c r="T2316">
        <v>441159</v>
      </c>
      <c r="U2316">
        <v>378363</v>
      </c>
      <c r="V2316">
        <v>384880</v>
      </c>
      <c r="W2316">
        <v>414179</v>
      </c>
      <c r="X2316">
        <v>329960</v>
      </c>
      <c r="Y2316">
        <v>206020</v>
      </c>
      <c r="Z2316">
        <v>119449</v>
      </c>
      <c r="AA2316">
        <v>43868</v>
      </c>
      <c r="AB2316">
        <v>2941991</v>
      </c>
      <c r="AC2316">
        <v>369337</v>
      </c>
      <c r="AD2316" s="9">
        <v>4.7963701071029444E-5</v>
      </c>
      <c r="AE2316" s="9">
        <v>1.2030162022222116E-5</v>
      </c>
      <c r="AF2316" s="9">
        <v>1.1333782151106518E-5</v>
      </c>
      <c r="AG2316" s="9">
        <v>1.3214822802441043E-5</v>
      </c>
      <c r="AH2316" s="9">
        <v>1.2991062149241321E-5</v>
      </c>
      <c r="AI2316" s="9">
        <v>1.207207511728021E-5</v>
      </c>
      <c r="AJ2316" s="9">
        <v>1.5153351921445024E-5</v>
      </c>
      <c r="AK2316" s="9">
        <v>4.8538976798369093E-5</v>
      </c>
      <c r="AL2316" s="9">
        <v>9.2089511004696571E-5</v>
      </c>
      <c r="AM2316" s="9">
        <v>3.8752621500866237E-4</v>
      </c>
      <c r="AN2316" s="9">
        <v>2.651265758460852E-5</v>
      </c>
      <c r="AO2316" s="9">
        <v>1.0288706520061623E-4</v>
      </c>
      <c r="AP2316" s="8">
        <v>6.8725000000000008E-2</v>
      </c>
      <c r="AQ2316" s="8" t="s">
        <v>5612</v>
      </c>
      <c r="AR2316" s="37">
        <v>0.30199999999999999</v>
      </c>
      <c r="AS2316" s="37">
        <v>0.59799999999999998</v>
      </c>
      <c r="AT2316" s="37">
        <v>0.29600000000000004</v>
      </c>
      <c r="AU2316" s="9" t="s">
        <v>5612</v>
      </c>
      <c r="AV2316" s="9" t="s">
        <v>5612</v>
      </c>
      <c r="AW2316" s="9" t="s">
        <v>5612</v>
      </c>
      <c r="AX2316" s="9" t="s">
        <v>5612</v>
      </c>
      <c r="AY2316" s="9" t="s">
        <v>5612</v>
      </c>
      <c r="AZ2316" s="9" t="s">
        <v>5612</v>
      </c>
    </row>
    <row r="2317" spans="1:52" x14ac:dyDescent="0.2">
      <c r="A2317" s="38" t="s">
        <v>27</v>
      </c>
      <c r="B2317" s="7">
        <v>2010</v>
      </c>
      <c r="C2317" s="3" t="s">
        <v>66</v>
      </c>
      <c r="D2317" t="s">
        <v>259</v>
      </c>
      <c r="E2317" t="s">
        <v>2826</v>
      </c>
      <c r="F2317">
        <v>10</v>
      </c>
      <c r="G2317">
        <v>5</v>
      </c>
      <c r="H2317">
        <v>5</v>
      </c>
      <c r="I2317">
        <v>5</v>
      </c>
      <c r="J2317">
        <v>5</v>
      </c>
      <c r="K2317">
        <v>5</v>
      </c>
      <c r="L2317">
        <v>5</v>
      </c>
      <c r="M2317">
        <v>5</v>
      </c>
      <c r="N2317">
        <v>15</v>
      </c>
      <c r="O2317">
        <v>19</v>
      </c>
      <c r="P2317">
        <v>79</v>
      </c>
      <c r="Q2317">
        <v>39</v>
      </c>
      <c r="R2317">
        <v>208491</v>
      </c>
      <c r="S2317">
        <v>415622</v>
      </c>
      <c r="T2317">
        <v>441159</v>
      </c>
      <c r="U2317">
        <v>378363</v>
      </c>
      <c r="V2317">
        <v>384880</v>
      </c>
      <c r="W2317">
        <v>414179</v>
      </c>
      <c r="X2317">
        <v>329960</v>
      </c>
      <c r="Y2317">
        <v>206020</v>
      </c>
      <c r="Z2317">
        <v>119449</v>
      </c>
      <c r="AA2317">
        <v>43868</v>
      </c>
      <c r="AB2317">
        <v>2941991</v>
      </c>
      <c r="AC2317">
        <v>369337</v>
      </c>
      <c r="AD2317" s="9">
        <v>4.7963701071029444E-5</v>
      </c>
      <c r="AE2317" s="9">
        <v>1.2030162022222116E-5</v>
      </c>
      <c r="AF2317" s="9">
        <v>1.1333782151106518E-5</v>
      </c>
      <c r="AG2317" s="9">
        <v>1.3214822802441043E-5</v>
      </c>
      <c r="AH2317" s="9">
        <v>1.2991062149241321E-5</v>
      </c>
      <c r="AI2317" s="9">
        <v>1.207207511728021E-5</v>
      </c>
      <c r="AJ2317" s="9">
        <v>1.5153351921445024E-5</v>
      </c>
      <c r="AK2317" s="9">
        <v>2.4269488399184547E-5</v>
      </c>
      <c r="AL2317" s="9">
        <v>1.2557660591549531E-4</v>
      </c>
      <c r="AM2317" s="9">
        <v>4.3311753442144618E-4</v>
      </c>
      <c r="AN2317" s="9">
        <v>2.6852563451077858E-5</v>
      </c>
      <c r="AO2317" s="9">
        <v>1.0559461954800088E-4</v>
      </c>
      <c r="AP2317" s="8">
        <v>0.13162000000000001</v>
      </c>
      <c r="AQ2317" s="8" t="s">
        <v>5612</v>
      </c>
      <c r="AR2317" s="37">
        <v>0.34100000000000003</v>
      </c>
      <c r="AS2317" s="37">
        <v>0.64200000000000002</v>
      </c>
      <c r="AT2317" s="37">
        <v>0.49</v>
      </c>
      <c r="AU2317" s="9" t="s">
        <v>5612</v>
      </c>
      <c r="AV2317" s="9" t="s">
        <v>5612</v>
      </c>
      <c r="AW2317" s="9" t="s">
        <v>5612</v>
      </c>
      <c r="AX2317" s="9" t="s">
        <v>5612</v>
      </c>
      <c r="AY2317" s="9" t="s">
        <v>5612</v>
      </c>
      <c r="AZ2317" s="9" t="s">
        <v>5612</v>
      </c>
    </row>
    <row r="2318" spans="1:52" x14ac:dyDescent="0.2">
      <c r="A2318" s="38" t="s">
        <v>27</v>
      </c>
      <c r="B2318" s="7">
        <v>2011</v>
      </c>
      <c r="C2318" s="3" t="s">
        <v>55</v>
      </c>
      <c r="D2318" t="s">
        <v>260</v>
      </c>
      <c r="E2318" t="s">
        <v>2827</v>
      </c>
      <c r="F2318">
        <v>10</v>
      </c>
      <c r="G2318">
        <v>5</v>
      </c>
      <c r="H2318">
        <v>5</v>
      </c>
      <c r="I2318">
        <v>5</v>
      </c>
      <c r="J2318">
        <v>5</v>
      </c>
      <c r="K2318">
        <v>5</v>
      </c>
      <c r="L2318">
        <v>5</v>
      </c>
      <c r="M2318">
        <v>10</v>
      </c>
      <c r="N2318">
        <v>21</v>
      </c>
      <c r="O2318">
        <v>21</v>
      </c>
      <c r="P2318">
        <v>92</v>
      </c>
      <c r="Q2318">
        <v>52</v>
      </c>
      <c r="R2318">
        <v>209804</v>
      </c>
      <c r="S2318">
        <v>416148</v>
      </c>
      <c r="T2318">
        <v>438061</v>
      </c>
      <c r="U2318">
        <v>380653</v>
      </c>
      <c r="V2318">
        <v>381287</v>
      </c>
      <c r="W2318">
        <v>414756</v>
      </c>
      <c r="X2318">
        <v>340800</v>
      </c>
      <c r="Y2318">
        <v>210376</v>
      </c>
      <c r="Z2318">
        <v>120923</v>
      </c>
      <c r="AA2318">
        <v>43892</v>
      </c>
      <c r="AB2318">
        <v>2956700</v>
      </c>
      <c r="AC2318">
        <v>375191</v>
      </c>
      <c r="AD2318" s="9">
        <v>4.7663533583725761E-5</v>
      </c>
      <c r="AE2318" s="9">
        <v>1.2014956217499544E-5</v>
      </c>
      <c r="AF2318" s="9">
        <v>1.1413935502133264E-5</v>
      </c>
      <c r="AG2318" s="9">
        <v>1.313532272174395E-5</v>
      </c>
      <c r="AH2318" s="9">
        <v>1.3113481445735102E-5</v>
      </c>
      <c r="AI2318" s="9">
        <v>1.2055280695155706E-5</v>
      </c>
      <c r="AJ2318" s="9">
        <v>1.4671361502347417E-5</v>
      </c>
      <c r="AK2318" s="9">
        <v>4.7533939232612082E-5</v>
      </c>
      <c r="AL2318" s="9">
        <v>1.73664232610835E-4</v>
      </c>
      <c r="AM2318" s="9">
        <v>4.7844709742094231E-4</v>
      </c>
      <c r="AN2318" s="9">
        <v>3.1115770960868533E-5</v>
      </c>
      <c r="AO2318" s="9">
        <v>1.3859607506576651E-4</v>
      </c>
      <c r="AP2318" s="8">
        <v>0.10614999999999999</v>
      </c>
      <c r="AQ2318" s="8" t="s">
        <v>5612</v>
      </c>
      <c r="AR2318" s="37">
        <v>0.36200000000000004</v>
      </c>
      <c r="AS2318" s="37">
        <v>0.67099999999999993</v>
      </c>
      <c r="AT2318" s="37">
        <v>0.54</v>
      </c>
      <c r="AU2318" s="9" t="s">
        <v>5612</v>
      </c>
      <c r="AV2318" s="9" t="s">
        <v>5612</v>
      </c>
      <c r="AW2318" s="9" t="s">
        <v>5612</v>
      </c>
      <c r="AX2318" s="9" t="s">
        <v>5612</v>
      </c>
      <c r="AY2318" s="9" t="s">
        <v>5612</v>
      </c>
      <c r="AZ2318" s="9" t="s">
        <v>5612</v>
      </c>
    </row>
    <row r="2319" spans="1:52" x14ac:dyDescent="0.2">
      <c r="A2319" s="38" t="s">
        <v>27</v>
      </c>
      <c r="B2319" s="7">
        <v>2011</v>
      </c>
      <c r="C2319" s="3" t="s">
        <v>56</v>
      </c>
      <c r="D2319" t="s">
        <v>260</v>
      </c>
      <c r="E2319" t="s">
        <v>2828</v>
      </c>
      <c r="F2319">
        <v>10</v>
      </c>
      <c r="G2319">
        <v>5</v>
      </c>
      <c r="H2319">
        <v>5</v>
      </c>
      <c r="I2319">
        <v>5</v>
      </c>
      <c r="J2319">
        <v>5</v>
      </c>
      <c r="K2319">
        <v>5</v>
      </c>
      <c r="L2319">
        <v>5</v>
      </c>
      <c r="M2319">
        <v>5</v>
      </c>
      <c r="N2319">
        <v>25</v>
      </c>
      <c r="O2319">
        <v>29</v>
      </c>
      <c r="P2319">
        <v>99</v>
      </c>
      <c r="Q2319">
        <v>59</v>
      </c>
      <c r="R2319">
        <v>209804</v>
      </c>
      <c r="S2319">
        <v>416148</v>
      </c>
      <c r="T2319">
        <v>438061</v>
      </c>
      <c r="U2319">
        <v>380653</v>
      </c>
      <c r="V2319">
        <v>381287</v>
      </c>
      <c r="W2319">
        <v>414756</v>
      </c>
      <c r="X2319">
        <v>340800</v>
      </c>
      <c r="Y2319">
        <v>210376</v>
      </c>
      <c r="Z2319">
        <v>120923</v>
      </c>
      <c r="AA2319">
        <v>43892</v>
      </c>
      <c r="AB2319">
        <v>2956700</v>
      </c>
      <c r="AC2319">
        <v>375191</v>
      </c>
      <c r="AD2319" s="9">
        <v>4.7663533583725761E-5</v>
      </c>
      <c r="AE2319" s="9">
        <v>1.2014956217499544E-5</v>
      </c>
      <c r="AF2319" s="9">
        <v>1.1413935502133264E-5</v>
      </c>
      <c r="AG2319" s="9">
        <v>1.313532272174395E-5</v>
      </c>
      <c r="AH2319" s="9">
        <v>1.3113481445735102E-5</v>
      </c>
      <c r="AI2319" s="9">
        <v>1.2055280695155706E-5</v>
      </c>
      <c r="AJ2319" s="9">
        <v>1.4671361502347417E-5</v>
      </c>
      <c r="AK2319" s="9">
        <v>2.3766969616306041E-5</v>
      </c>
      <c r="AL2319" s="9">
        <v>2.0674313406051785E-4</v>
      </c>
      <c r="AM2319" s="9">
        <v>6.6071265834320605E-4</v>
      </c>
      <c r="AN2319" s="9">
        <v>3.3483275273108532E-5</v>
      </c>
      <c r="AO2319" s="9">
        <v>1.5725323901692739E-4</v>
      </c>
      <c r="AP2319" s="8">
        <v>0.10289999999999999</v>
      </c>
      <c r="AQ2319" s="8" t="s">
        <v>5612</v>
      </c>
      <c r="AR2319" s="37">
        <v>0.375</v>
      </c>
      <c r="AS2319" s="37">
        <v>0.69000000000000006</v>
      </c>
      <c r="AT2319" s="37">
        <v>0.55700000000000005</v>
      </c>
      <c r="AU2319" s="9" t="s">
        <v>5612</v>
      </c>
      <c r="AV2319" s="9" t="s">
        <v>5612</v>
      </c>
      <c r="AW2319" s="9" t="s">
        <v>5612</v>
      </c>
      <c r="AX2319" s="9" t="s">
        <v>5612</v>
      </c>
      <c r="AY2319" s="9" t="s">
        <v>5612</v>
      </c>
      <c r="AZ2319" s="9" t="s">
        <v>5612</v>
      </c>
    </row>
    <row r="2320" spans="1:52" x14ac:dyDescent="0.2">
      <c r="A2320" s="38" t="s">
        <v>27</v>
      </c>
      <c r="B2320" s="7">
        <v>2011</v>
      </c>
      <c r="C2320" s="3" t="s">
        <v>57</v>
      </c>
      <c r="D2320" t="s">
        <v>260</v>
      </c>
      <c r="E2320" t="s">
        <v>2829</v>
      </c>
      <c r="F2320">
        <v>10</v>
      </c>
      <c r="G2320">
        <v>5</v>
      </c>
      <c r="H2320">
        <v>5</v>
      </c>
      <c r="I2320">
        <v>5</v>
      </c>
      <c r="J2320">
        <v>5</v>
      </c>
      <c r="K2320">
        <v>5</v>
      </c>
      <c r="L2320">
        <v>5</v>
      </c>
      <c r="M2320">
        <v>5</v>
      </c>
      <c r="N2320">
        <v>12</v>
      </c>
      <c r="O2320">
        <v>21</v>
      </c>
      <c r="P2320">
        <v>78</v>
      </c>
      <c r="Q2320">
        <v>38</v>
      </c>
      <c r="R2320">
        <v>209804</v>
      </c>
      <c r="S2320">
        <v>416148</v>
      </c>
      <c r="T2320">
        <v>438061</v>
      </c>
      <c r="U2320">
        <v>380653</v>
      </c>
      <c r="V2320">
        <v>381287</v>
      </c>
      <c r="W2320">
        <v>414756</v>
      </c>
      <c r="X2320">
        <v>340800</v>
      </c>
      <c r="Y2320">
        <v>210376</v>
      </c>
      <c r="Z2320">
        <v>120923</v>
      </c>
      <c r="AA2320">
        <v>43892</v>
      </c>
      <c r="AB2320">
        <v>2956700</v>
      </c>
      <c r="AC2320">
        <v>375191</v>
      </c>
      <c r="AD2320" s="9">
        <v>4.7663533583725761E-5</v>
      </c>
      <c r="AE2320" s="9">
        <v>1.2014956217499544E-5</v>
      </c>
      <c r="AF2320" s="9">
        <v>1.1413935502133264E-5</v>
      </c>
      <c r="AG2320" s="9">
        <v>1.313532272174395E-5</v>
      </c>
      <c r="AH2320" s="9">
        <v>1.3113481445735102E-5</v>
      </c>
      <c r="AI2320" s="9">
        <v>1.2055280695155706E-5</v>
      </c>
      <c r="AJ2320" s="9">
        <v>1.4671361502347417E-5</v>
      </c>
      <c r="AK2320" s="9">
        <v>2.3766969616306041E-5</v>
      </c>
      <c r="AL2320" s="9">
        <v>9.9236704349048565E-5</v>
      </c>
      <c r="AM2320" s="9">
        <v>4.7844709742094231E-4</v>
      </c>
      <c r="AN2320" s="9">
        <v>2.638076233638854E-5</v>
      </c>
      <c r="AO2320" s="9">
        <v>1.0128174716344476E-4</v>
      </c>
      <c r="AP2320" s="8">
        <v>5.9040000000000002E-2</v>
      </c>
      <c r="AQ2320" s="8" t="s">
        <v>5612</v>
      </c>
      <c r="AR2320" s="37">
        <v>0.39299999999999996</v>
      </c>
      <c r="AS2320" s="37">
        <v>0.69900000000000007</v>
      </c>
      <c r="AT2320" s="37">
        <v>0.55900000000000005</v>
      </c>
      <c r="AU2320" s="9" t="s">
        <v>5612</v>
      </c>
      <c r="AV2320" s="9" t="s">
        <v>5612</v>
      </c>
      <c r="AW2320" s="9" t="s">
        <v>5612</v>
      </c>
      <c r="AX2320" s="9" t="s">
        <v>5612</v>
      </c>
      <c r="AY2320" s="9" t="s">
        <v>5612</v>
      </c>
      <c r="AZ2320" s="9" t="s">
        <v>5612</v>
      </c>
    </row>
    <row r="2321" spans="1:52" x14ac:dyDescent="0.2">
      <c r="A2321" s="38" t="s">
        <v>27</v>
      </c>
      <c r="B2321" s="7">
        <v>2011</v>
      </c>
      <c r="C2321" s="3" t="s">
        <v>58</v>
      </c>
      <c r="D2321" t="s">
        <v>260</v>
      </c>
      <c r="E2321" t="s">
        <v>2830</v>
      </c>
      <c r="F2321">
        <v>10</v>
      </c>
      <c r="G2321">
        <v>5</v>
      </c>
      <c r="H2321">
        <v>5</v>
      </c>
      <c r="I2321">
        <v>5</v>
      </c>
      <c r="J2321">
        <v>5</v>
      </c>
      <c r="K2321">
        <v>5</v>
      </c>
      <c r="L2321">
        <v>5</v>
      </c>
      <c r="M2321">
        <v>5</v>
      </c>
      <c r="N2321">
        <v>21</v>
      </c>
      <c r="O2321">
        <v>12</v>
      </c>
      <c r="P2321">
        <v>78</v>
      </c>
      <c r="Q2321">
        <v>38</v>
      </c>
      <c r="R2321">
        <v>209804</v>
      </c>
      <c r="S2321">
        <v>416148</v>
      </c>
      <c r="T2321">
        <v>438061</v>
      </c>
      <c r="U2321">
        <v>380653</v>
      </c>
      <c r="V2321">
        <v>381287</v>
      </c>
      <c r="W2321">
        <v>414756</v>
      </c>
      <c r="X2321">
        <v>340800</v>
      </c>
      <c r="Y2321">
        <v>210376</v>
      </c>
      <c r="Z2321">
        <v>120923</v>
      </c>
      <c r="AA2321">
        <v>43892</v>
      </c>
      <c r="AB2321">
        <v>2956700</v>
      </c>
      <c r="AC2321">
        <v>375191</v>
      </c>
      <c r="AD2321" s="9">
        <v>4.7663533583725761E-5</v>
      </c>
      <c r="AE2321" s="9">
        <v>1.2014956217499544E-5</v>
      </c>
      <c r="AF2321" s="9">
        <v>1.1413935502133264E-5</v>
      </c>
      <c r="AG2321" s="9">
        <v>1.313532272174395E-5</v>
      </c>
      <c r="AH2321" s="9">
        <v>1.3113481445735102E-5</v>
      </c>
      <c r="AI2321" s="9">
        <v>1.2055280695155706E-5</v>
      </c>
      <c r="AJ2321" s="9">
        <v>1.4671361502347417E-5</v>
      </c>
      <c r="AK2321" s="9">
        <v>2.3766969616306041E-5</v>
      </c>
      <c r="AL2321" s="9">
        <v>1.73664232610835E-4</v>
      </c>
      <c r="AM2321" s="9">
        <v>2.7339834138339562E-4</v>
      </c>
      <c r="AN2321" s="9">
        <v>2.638076233638854E-5</v>
      </c>
      <c r="AO2321" s="9">
        <v>1.0128174716344476E-4</v>
      </c>
      <c r="AP2321" s="8">
        <v>4.7324999999999999E-2</v>
      </c>
      <c r="AQ2321" s="8" t="s">
        <v>5612</v>
      </c>
      <c r="AR2321" s="37">
        <v>0.39799999999999996</v>
      </c>
      <c r="AS2321" s="37">
        <v>0.69900000000000007</v>
      </c>
      <c r="AT2321" s="37">
        <v>0.55900000000000005</v>
      </c>
      <c r="AU2321" s="9" t="s">
        <v>5612</v>
      </c>
      <c r="AV2321" s="9" t="s">
        <v>5612</v>
      </c>
      <c r="AW2321" s="9" t="s">
        <v>5612</v>
      </c>
      <c r="AX2321" s="9" t="s">
        <v>5612</v>
      </c>
      <c r="AY2321" s="9" t="s">
        <v>5612</v>
      </c>
      <c r="AZ2321" s="9" t="s">
        <v>5612</v>
      </c>
    </row>
    <row r="2322" spans="1:52" x14ac:dyDescent="0.2">
      <c r="A2322" s="38" t="s">
        <v>27</v>
      </c>
      <c r="B2322" s="7">
        <v>2011</v>
      </c>
      <c r="C2322" s="3" t="s">
        <v>59</v>
      </c>
      <c r="D2322" t="s">
        <v>260</v>
      </c>
      <c r="E2322" t="s">
        <v>2831</v>
      </c>
      <c r="F2322">
        <v>10</v>
      </c>
      <c r="G2322">
        <v>5</v>
      </c>
      <c r="H2322">
        <v>5</v>
      </c>
      <c r="I2322">
        <v>5</v>
      </c>
      <c r="J2322">
        <v>5</v>
      </c>
      <c r="K2322">
        <v>5</v>
      </c>
      <c r="L2322">
        <v>5</v>
      </c>
      <c r="M2322">
        <v>5</v>
      </c>
      <c r="N2322">
        <v>18</v>
      </c>
      <c r="O2322">
        <v>23</v>
      </c>
      <c r="P2322">
        <v>86</v>
      </c>
      <c r="Q2322">
        <v>46</v>
      </c>
      <c r="R2322">
        <v>209804</v>
      </c>
      <c r="S2322">
        <v>416148</v>
      </c>
      <c r="T2322">
        <v>438061</v>
      </c>
      <c r="U2322">
        <v>380653</v>
      </c>
      <c r="V2322">
        <v>381287</v>
      </c>
      <c r="W2322">
        <v>414756</v>
      </c>
      <c r="X2322">
        <v>340800</v>
      </c>
      <c r="Y2322">
        <v>210376</v>
      </c>
      <c r="Z2322">
        <v>120923</v>
      </c>
      <c r="AA2322">
        <v>43892</v>
      </c>
      <c r="AB2322">
        <v>2956700</v>
      </c>
      <c r="AC2322">
        <v>375191</v>
      </c>
      <c r="AD2322" s="9">
        <v>4.7663533583725761E-5</v>
      </c>
      <c r="AE2322" s="9">
        <v>1.2014956217499544E-5</v>
      </c>
      <c r="AF2322" s="9">
        <v>1.1413935502133264E-5</v>
      </c>
      <c r="AG2322" s="9">
        <v>1.313532272174395E-5</v>
      </c>
      <c r="AH2322" s="9">
        <v>1.3113481445735102E-5</v>
      </c>
      <c r="AI2322" s="9">
        <v>1.2055280695155706E-5</v>
      </c>
      <c r="AJ2322" s="9">
        <v>1.4671361502347417E-5</v>
      </c>
      <c r="AK2322" s="9">
        <v>2.3766969616306041E-5</v>
      </c>
      <c r="AL2322" s="9">
        <v>1.4885505652357286E-4</v>
      </c>
      <c r="AM2322" s="9">
        <v>5.240134876515083E-4</v>
      </c>
      <c r="AN2322" s="9">
        <v>2.9086481550377111E-5</v>
      </c>
      <c r="AO2322" s="9">
        <v>1.2260422025048574E-4</v>
      </c>
      <c r="AP2322" s="8">
        <v>3.5224999999999999E-2</v>
      </c>
      <c r="AQ2322" s="8" t="s">
        <v>5612</v>
      </c>
      <c r="AR2322" s="37">
        <v>0.39799999999999996</v>
      </c>
      <c r="AS2322" s="37">
        <v>0.69900000000000007</v>
      </c>
      <c r="AT2322" s="37">
        <v>0.55900000000000005</v>
      </c>
      <c r="AU2322" s="9" t="s">
        <v>5612</v>
      </c>
      <c r="AV2322" s="9" t="s">
        <v>5612</v>
      </c>
      <c r="AW2322" s="9" t="s">
        <v>5612</v>
      </c>
      <c r="AX2322" s="9" t="s">
        <v>5612</v>
      </c>
      <c r="AY2322" s="9" t="s">
        <v>5612</v>
      </c>
      <c r="AZ2322" s="9" t="s">
        <v>5612</v>
      </c>
    </row>
    <row r="2323" spans="1:52" x14ac:dyDescent="0.2">
      <c r="A2323" s="38" t="s">
        <v>27</v>
      </c>
      <c r="B2323" s="7">
        <v>2011</v>
      </c>
      <c r="C2323" s="3" t="s">
        <v>60</v>
      </c>
      <c r="D2323" t="s">
        <v>260</v>
      </c>
      <c r="E2323" t="s">
        <v>2832</v>
      </c>
      <c r="F2323">
        <v>10</v>
      </c>
      <c r="G2323">
        <v>5</v>
      </c>
      <c r="H2323">
        <v>5</v>
      </c>
      <c r="I2323">
        <v>5</v>
      </c>
      <c r="J2323">
        <v>5</v>
      </c>
      <c r="K2323">
        <v>5</v>
      </c>
      <c r="L2323">
        <v>5</v>
      </c>
      <c r="M2323">
        <v>11</v>
      </c>
      <c r="N2323">
        <v>14</v>
      </c>
      <c r="O2323">
        <v>10</v>
      </c>
      <c r="P2323">
        <v>75</v>
      </c>
      <c r="Q2323">
        <v>35</v>
      </c>
      <c r="R2323">
        <v>209804</v>
      </c>
      <c r="S2323">
        <v>416148</v>
      </c>
      <c r="T2323">
        <v>438061</v>
      </c>
      <c r="U2323">
        <v>380653</v>
      </c>
      <c r="V2323">
        <v>381287</v>
      </c>
      <c r="W2323">
        <v>414756</v>
      </c>
      <c r="X2323">
        <v>340800</v>
      </c>
      <c r="Y2323">
        <v>210376</v>
      </c>
      <c r="Z2323">
        <v>120923</v>
      </c>
      <c r="AA2323">
        <v>43892</v>
      </c>
      <c r="AB2323">
        <v>2956700</v>
      </c>
      <c r="AC2323">
        <v>375191</v>
      </c>
      <c r="AD2323" s="9">
        <v>4.7663533583725761E-5</v>
      </c>
      <c r="AE2323" s="9">
        <v>1.2014956217499544E-5</v>
      </c>
      <c r="AF2323" s="9">
        <v>1.1413935502133264E-5</v>
      </c>
      <c r="AG2323" s="9">
        <v>1.313532272174395E-5</v>
      </c>
      <c r="AH2323" s="9">
        <v>1.3113481445735102E-5</v>
      </c>
      <c r="AI2323" s="9">
        <v>1.2055280695155706E-5</v>
      </c>
      <c r="AJ2323" s="9">
        <v>1.4671361502347417E-5</v>
      </c>
      <c r="AK2323" s="9">
        <v>5.2287333155873294E-5</v>
      </c>
      <c r="AL2323" s="9">
        <v>1.1577615507388999E-4</v>
      </c>
      <c r="AM2323" s="9">
        <v>2.2783195115282968E-4</v>
      </c>
      <c r="AN2323" s="9">
        <v>2.5366117631142827E-5</v>
      </c>
      <c r="AO2323" s="9">
        <v>9.3285819755804374E-5</v>
      </c>
      <c r="AP2323" s="8">
        <v>3.0579999999999996E-2</v>
      </c>
      <c r="AQ2323" s="8" t="s">
        <v>5612</v>
      </c>
      <c r="AR2323" s="37" t="s">
        <v>5612</v>
      </c>
      <c r="AS2323" s="37" t="s">
        <v>5612</v>
      </c>
      <c r="AT2323" s="37" t="s">
        <v>5612</v>
      </c>
      <c r="AU2323" s="9" t="s">
        <v>5612</v>
      </c>
      <c r="AV2323" s="9" t="s">
        <v>5612</v>
      </c>
      <c r="AW2323" s="9" t="s">
        <v>5612</v>
      </c>
      <c r="AX2323" s="9" t="s">
        <v>5612</v>
      </c>
      <c r="AY2323" s="9" t="s">
        <v>5612</v>
      </c>
      <c r="AZ2323" s="9" t="s">
        <v>5612</v>
      </c>
    </row>
    <row r="2324" spans="1:52" x14ac:dyDescent="0.2">
      <c r="A2324" s="38" t="s">
        <v>27</v>
      </c>
      <c r="B2324" s="7">
        <v>2011</v>
      </c>
      <c r="C2324" s="3" t="s">
        <v>61</v>
      </c>
      <c r="D2324" t="s">
        <v>260</v>
      </c>
      <c r="E2324" t="s">
        <v>2833</v>
      </c>
      <c r="F2324">
        <v>10</v>
      </c>
      <c r="G2324">
        <v>5</v>
      </c>
      <c r="H2324">
        <v>5</v>
      </c>
      <c r="I2324">
        <v>5</v>
      </c>
      <c r="J2324">
        <v>5</v>
      </c>
      <c r="K2324">
        <v>5</v>
      </c>
      <c r="L2324">
        <v>5</v>
      </c>
      <c r="M2324">
        <v>5</v>
      </c>
      <c r="N2324">
        <v>10</v>
      </c>
      <c r="O2324">
        <v>18</v>
      </c>
      <c r="P2324">
        <v>73</v>
      </c>
      <c r="Q2324">
        <v>33</v>
      </c>
      <c r="R2324">
        <v>209804</v>
      </c>
      <c r="S2324">
        <v>416148</v>
      </c>
      <c r="T2324">
        <v>438061</v>
      </c>
      <c r="U2324">
        <v>380653</v>
      </c>
      <c r="V2324">
        <v>381287</v>
      </c>
      <c r="W2324">
        <v>414756</v>
      </c>
      <c r="X2324">
        <v>340800</v>
      </c>
      <c r="Y2324">
        <v>210376</v>
      </c>
      <c r="Z2324">
        <v>120923</v>
      </c>
      <c r="AA2324">
        <v>43892</v>
      </c>
      <c r="AB2324">
        <v>2956700</v>
      </c>
      <c r="AC2324">
        <v>375191</v>
      </c>
      <c r="AD2324" s="9">
        <v>4.7663533583725761E-5</v>
      </c>
      <c r="AE2324" s="9">
        <v>1.2014956217499544E-5</v>
      </c>
      <c r="AF2324" s="9">
        <v>1.1413935502133264E-5</v>
      </c>
      <c r="AG2324" s="9">
        <v>1.313532272174395E-5</v>
      </c>
      <c r="AH2324" s="9">
        <v>1.3113481445735102E-5</v>
      </c>
      <c r="AI2324" s="9">
        <v>1.2055280695155706E-5</v>
      </c>
      <c r="AJ2324" s="9">
        <v>1.4671361502347417E-5</v>
      </c>
      <c r="AK2324" s="9">
        <v>2.3766969616306041E-5</v>
      </c>
      <c r="AL2324" s="9">
        <v>8.2697253624207137E-5</v>
      </c>
      <c r="AM2324" s="9">
        <v>4.1009751207509343E-4</v>
      </c>
      <c r="AN2324" s="9">
        <v>2.4689687827645687E-5</v>
      </c>
      <c r="AO2324" s="9">
        <v>8.7955201484044124E-5</v>
      </c>
      <c r="AP2324" s="8">
        <v>2.5849999999999998E-2</v>
      </c>
      <c r="AQ2324" s="8" t="s">
        <v>5612</v>
      </c>
      <c r="AR2324" s="37" t="s">
        <v>5612</v>
      </c>
      <c r="AS2324" s="37" t="s">
        <v>5612</v>
      </c>
      <c r="AT2324" s="37" t="s">
        <v>5612</v>
      </c>
      <c r="AU2324" s="9" t="s">
        <v>5612</v>
      </c>
      <c r="AV2324" s="9" t="s">
        <v>5612</v>
      </c>
      <c r="AW2324" s="9" t="s">
        <v>5612</v>
      </c>
      <c r="AX2324" s="9" t="s">
        <v>5612</v>
      </c>
      <c r="AY2324" s="9" t="s">
        <v>5612</v>
      </c>
      <c r="AZ2324" s="9" t="s">
        <v>5612</v>
      </c>
    </row>
    <row r="2325" spans="1:52" x14ac:dyDescent="0.2">
      <c r="A2325" s="38" t="s">
        <v>27</v>
      </c>
      <c r="B2325" s="7">
        <v>2011</v>
      </c>
      <c r="C2325" s="3" t="s">
        <v>62</v>
      </c>
      <c r="D2325" t="s">
        <v>260</v>
      </c>
      <c r="E2325" t="s">
        <v>2834</v>
      </c>
      <c r="F2325">
        <v>10</v>
      </c>
      <c r="G2325">
        <v>5</v>
      </c>
      <c r="H2325">
        <v>5</v>
      </c>
      <c r="I2325">
        <v>5</v>
      </c>
      <c r="J2325">
        <v>5</v>
      </c>
      <c r="K2325">
        <v>5</v>
      </c>
      <c r="L2325">
        <v>5</v>
      </c>
      <c r="M2325">
        <v>5</v>
      </c>
      <c r="N2325">
        <v>21</v>
      </c>
      <c r="O2325">
        <v>12</v>
      </c>
      <c r="P2325">
        <v>78</v>
      </c>
      <c r="Q2325">
        <v>38</v>
      </c>
      <c r="R2325">
        <v>209804</v>
      </c>
      <c r="S2325">
        <v>416148</v>
      </c>
      <c r="T2325">
        <v>438061</v>
      </c>
      <c r="U2325">
        <v>380653</v>
      </c>
      <c r="V2325">
        <v>381287</v>
      </c>
      <c r="W2325">
        <v>414756</v>
      </c>
      <c r="X2325">
        <v>340800</v>
      </c>
      <c r="Y2325">
        <v>210376</v>
      </c>
      <c r="Z2325">
        <v>120923</v>
      </c>
      <c r="AA2325">
        <v>43892</v>
      </c>
      <c r="AB2325">
        <v>2956700</v>
      </c>
      <c r="AC2325">
        <v>375191</v>
      </c>
      <c r="AD2325" s="9">
        <v>4.7663533583725761E-5</v>
      </c>
      <c r="AE2325" s="9">
        <v>1.2014956217499544E-5</v>
      </c>
      <c r="AF2325" s="9">
        <v>1.1413935502133264E-5</v>
      </c>
      <c r="AG2325" s="9">
        <v>1.313532272174395E-5</v>
      </c>
      <c r="AH2325" s="9">
        <v>1.3113481445735102E-5</v>
      </c>
      <c r="AI2325" s="9">
        <v>1.2055280695155706E-5</v>
      </c>
      <c r="AJ2325" s="9">
        <v>1.4671361502347417E-5</v>
      </c>
      <c r="AK2325" s="9">
        <v>2.3766969616306041E-5</v>
      </c>
      <c r="AL2325" s="9">
        <v>1.73664232610835E-4</v>
      </c>
      <c r="AM2325" s="9">
        <v>2.7339834138339562E-4</v>
      </c>
      <c r="AN2325" s="9">
        <v>2.638076233638854E-5</v>
      </c>
      <c r="AO2325" s="9">
        <v>1.0128174716344476E-4</v>
      </c>
      <c r="AP2325" s="8">
        <v>3.014E-2</v>
      </c>
      <c r="AQ2325" s="8" t="s">
        <v>5612</v>
      </c>
      <c r="AR2325" s="37">
        <v>1.4999999999999999E-2</v>
      </c>
      <c r="AS2325" s="37">
        <v>0</v>
      </c>
      <c r="AT2325" s="37">
        <v>0</v>
      </c>
      <c r="AU2325" s="9" t="s">
        <v>5612</v>
      </c>
      <c r="AV2325" s="9" t="s">
        <v>5612</v>
      </c>
      <c r="AW2325" s="9" t="s">
        <v>5612</v>
      </c>
      <c r="AX2325" s="9" t="s">
        <v>5612</v>
      </c>
      <c r="AY2325" s="9" t="s">
        <v>5612</v>
      </c>
      <c r="AZ2325" s="9" t="s">
        <v>5612</v>
      </c>
    </row>
    <row r="2326" spans="1:52" x14ac:dyDescent="0.2">
      <c r="A2326" s="38" t="s">
        <v>27</v>
      </c>
      <c r="B2326" s="7">
        <v>2011</v>
      </c>
      <c r="C2326" s="3" t="s">
        <v>63</v>
      </c>
      <c r="D2326" t="s">
        <v>260</v>
      </c>
      <c r="E2326" t="s">
        <v>2835</v>
      </c>
      <c r="F2326">
        <v>10</v>
      </c>
      <c r="G2326">
        <v>5</v>
      </c>
      <c r="H2326">
        <v>5</v>
      </c>
      <c r="I2326">
        <v>5</v>
      </c>
      <c r="J2326">
        <v>5</v>
      </c>
      <c r="K2326">
        <v>5</v>
      </c>
      <c r="L2326">
        <v>5</v>
      </c>
      <c r="M2326">
        <v>5</v>
      </c>
      <c r="N2326">
        <v>12</v>
      </c>
      <c r="O2326">
        <v>13</v>
      </c>
      <c r="P2326">
        <v>70</v>
      </c>
      <c r="Q2326">
        <v>30</v>
      </c>
      <c r="R2326">
        <v>209804</v>
      </c>
      <c r="S2326">
        <v>416148</v>
      </c>
      <c r="T2326">
        <v>438061</v>
      </c>
      <c r="U2326">
        <v>380653</v>
      </c>
      <c r="V2326">
        <v>381287</v>
      </c>
      <c r="W2326">
        <v>414756</v>
      </c>
      <c r="X2326">
        <v>340800</v>
      </c>
      <c r="Y2326">
        <v>210376</v>
      </c>
      <c r="Z2326">
        <v>120923</v>
      </c>
      <c r="AA2326">
        <v>43892</v>
      </c>
      <c r="AB2326">
        <v>2956700</v>
      </c>
      <c r="AC2326">
        <v>375191</v>
      </c>
      <c r="AD2326" s="9">
        <v>4.7663533583725761E-5</v>
      </c>
      <c r="AE2326" s="9">
        <v>1.2014956217499544E-5</v>
      </c>
      <c r="AF2326" s="9">
        <v>1.1413935502133264E-5</v>
      </c>
      <c r="AG2326" s="9">
        <v>1.313532272174395E-5</v>
      </c>
      <c r="AH2326" s="9">
        <v>1.3113481445735102E-5</v>
      </c>
      <c r="AI2326" s="9">
        <v>1.2055280695155706E-5</v>
      </c>
      <c r="AJ2326" s="9">
        <v>1.4671361502347417E-5</v>
      </c>
      <c r="AK2326" s="9">
        <v>2.3766969616306041E-5</v>
      </c>
      <c r="AL2326" s="9">
        <v>9.9236704349048565E-5</v>
      </c>
      <c r="AM2326" s="9">
        <v>2.9618153649867856E-4</v>
      </c>
      <c r="AN2326" s="9">
        <v>2.3675043122399971E-5</v>
      </c>
      <c r="AO2326" s="9">
        <v>7.9959274076403755E-5</v>
      </c>
      <c r="AP2326" s="8">
        <v>3.7100000000000001E-2</v>
      </c>
      <c r="AQ2326" s="8" t="s">
        <v>5612</v>
      </c>
      <c r="AR2326" s="37">
        <v>6.4000000000000001E-2</v>
      </c>
      <c r="AS2326" s="37">
        <v>9.6999999999999989E-2</v>
      </c>
      <c r="AT2326" s="37">
        <v>8.6999999999999994E-2</v>
      </c>
      <c r="AU2326" s="9" t="s">
        <v>5612</v>
      </c>
      <c r="AV2326" s="9" t="s">
        <v>5612</v>
      </c>
      <c r="AW2326" s="9" t="s">
        <v>5612</v>
      </c>
      <c r="AX2326" s="9" t="s">
        <v>5612</v>
      </c>
      <c r="AY2326" s="9" t="s">
        <v>5612</v>
      </c>
      <c r="AZ2326" s="9" t="s">
        <v>5612</v>
      </c>
    </row>
    <row r="2327" spans="1:52" x14ac:dyDescent="0.2">
      <c r="A2327" s="38" t="s">
        <v>27</v>
      </c>
      <c r="B2327" s="7">
        <v>2011</v>
      </c>
      <c r="C2327" s="3" t="s">
        <v>64</v>
      </c>
      <c r="D2327" t="s">
        <v>260</v>
      </c>
      <c r="E2327" t="s">
        <v>2836</v>
      </c>
      <c r="F2327">
        <v>10</v>
      </c>
      <c r="G2327">
        <v>5</v>
      </c>
      <c r="H2327">
        <v>5</v>
      </c>
      <c r="I2327">
        <v>5</v>
      </c>
      <c r="J2327">
        <v>5</v>
      </c>
      <c r="K2327">
        <v>5</v>
      </c>
      <c r="L2327">
        <v>5</v>
      </c>
      <c r="M2327">
        <v>5</v>
      </c>
      <c r="N2327">
        <v>20</v>
      </c>
      <c r="O2327">
        <v>16</v>
      </c>
      <c r="P2327">
        <v>81</v>
      </c>
      <c r="Q2327">
        <v>41</v>
      </c>
      <c r="R2327">
        <v>209804</v>
      </c>
      <c r="S2327">
        <v>416148</v>
      </c>
      <c r="T2327">
        <v>438061</v>
      </c>
      <c r="U2327">
        <v>380653</v>
      </c>
      <c r="V2327">
        <v>381287</v>
      </c>
      <c r="W2327">
        <v>414756</v>
      </c>
      <c r="X2327">
        <v>340800</v>
      </c>
      <c r="Y2327">
        <v>210376</v>
      </c>
      <c r="Z2327">
        <v>120923</v>
      </c>
      <c r="AA2327">
        <v>43892</v>
      </c>
      <c r="AB2327">
        <v>2956700</v>
      </c>
      <c r="AC2327">
        <v>375191</v>
      </c>
      <c r="AD2327" s="9">
        <v>4.7663533583725761E-5</v>
      </c>
      <c r="AE2327" s="9">
        <v>1.2014956217499544E-5</v>
      </c>
      <c r="AF2327" s="9">
        <v>1.1413935502133264E-5</v>
      </c>
      <c r="AG2327" s="9">
        <v>1.313532272174395E-5</v>
      </c>
      <c r="AH2327" s="9">
        <v>1.3113481445735102E-5</v>
      </c>
      <c r="AI2327" s="9">
        <v>1.2055280695155706E-5</v>
      </c>
      <c r="AJ2327" s="9">
        <v>1.4671361502347417E-5</v>
      </c>
      <c r="AK2327" s="9">
        <v>2.3766969616306041E-5</v>
      </c>
      <c r="AL2327" s="9">
        <v>1.6539450724841427E-4</v>
      </c>
      <c r="AM2327" s="9">
        <v>3.6453112184452749E-4</v>
      </c>
      <c r="AN2327" s="9">
        <v>2.7395407041634256E-5</v>
      </c>
      <c r="AO2327" s="9">
        <v>1.0927767457108513E-4</v>
      </c>
      <c r="AP2327" s="8">
        <v>3.9449999999999999E-2</v>
      </c>
      <c r="AQ2327" s="8" t="s">
        <v>5612</v>
      </c>
      <c r="AR2327" s="37">
        <v>0.22899999999999998</v>
      </c>
      <c r="AS2327" s="37">
        <v>0.40500000000000003</v>
      </c>
      <c r="AT2327" s="37">
        <v>0.26800000000000002</v>
      </c>
      <c r="AU2327" s="9" t="s">
        <v>5612</v>
      </c>
      <c r="AV2327" s="9" t="s">
        <v>5612</v>
      </c>
      <c r="AW2327" s="9" t="s">
        <v>5612</v>
      </c>
      <c r="AX2327" s="9" t="s">
        <v>5612</v>
      </c>
      <c r="AY2327" s="9" t="s">
        <v>5612</v>
      </c>
      <c r="AZ2327" s="9" t="s">
        <v>5612</v>
      </c>
    </row>
    <row r="2328" spans="1:52" x14ac:dyDescent="0.2">
      <c r="A2328" s="38" t="s">
        <v>27</v>
      </c>
      <c r="B2328" s="7">
        <v>2011</v>
      </c>
      <c r="C2328" s="3" t="s">
        <v>65</v>
      </c>
      <c r="D2328" t="s">
        <v>260</v>
      </c>
      <c r="E2328" t="s">
        <v>2837</v>
      </c>
      <c r="F2328">
        <v>10</v>
      </c>
      <c r="G2328">
        <v>5</v>
      </c>
      <c r="H2328">
        <v>5</v>
      </c>
      <c r="I2328">
        <v>5</v>
      </c>
      <c r="J2328">
        <v>5</v>
      </c>
      <c r="K2328">
        <v>5</v>
      </c>
      <c r="L2328">
        <v>5</v>
      </c>
      <c r="M2328">
        <v>5</v>
      </c>
      <c r="N2328">
        <v>12</v>
      </c>
      <c r="O2328">
        <v>20</v>
      </c>
      <c r="P2328">
        <v>77</v>
      </c>
      <c r="Q2328">
        <v>37</v>
      </c>
      <c r="R2328">
        <v>209804</v>
      </c>
      <c r="S2328">
        <v>416148</v>
      </c>
      <c r="T2328">
        <v>438061</v>
      </c>
      <c r="U2328">
        <v>380653</v>
      </c>
      <c r="V2328">
        <v>381287</v>
      </c>
      <c r="W2328">
        <v>414756</v>
      </c>
      <c r="X2328">
        <v>340800</v>
      </c>
      <c r="Y2328">
        <v>210376</v>
      </c>
      <c r="Z2328">
        <v>120923</v>
      </c>
      <c r="AA2328">
        <v>43892</v>
      </c>
      <c r="AB2328">
        <v>2956700</v>
      </c>
      <c r="AC2328">
        <v>375191</v>
      </c>
      <c r="AD2328" s="9">
        <v>4.7663533583725761E-5</v>
      </c>
      <c r="AE2328" s="9">
        <v>1.2014956217499544E-5</v>
      </c>
      <c r="AF2328" s="9">
        <v>1.1413935502133264E-5</v>
      </c>
      <c r="AG2328" s="9">
        <v>1.313532272174395E-5</v>
      </c>
      <c r="AH2328" s="9">
        <v>1.3113481445735102E-5</v>
      </c>
      <c r="AI2328" s="9">
        <v>1.2055280695155706E-5</v>
      </c>
      <c r="AJ2328" s="9">
        <v>1.4671361502347417E-5</v>
      </c>
      <c r="AK2328" s="9">
        <v>2.3766969616306041E-5</v>
      </c>
      <c r="AL2328" s="9">
        <v>9.9236704349048565E-5</v>
      </c>
      <c r="AM2328" s="9">
        <v>4.5566390230565937E-4</v>
      </c>
      <c r="AN2328" s="9">
        <v>2.604254743463997E-5</v>
      </c>
      <c r="AO2328" s="9">
        <v>9.8616438027564624E-5</v>
      </c>
      <c r="AP2328" s="8">
        <v>4.3460000000000006E-2</v>
      </c>
      <c r="AQ2328" s="8" t="s">
        <v>5612</v>
      </c>
      <c r="AR2328" s="37">
        <v>0.32500000000000001</v>
      </c>
      <c r="AS2328" s="37">
        <v>0.57500000000000007</v>
      </c>
      <c r="AT2328" s="37">
        <v>0.36700000000000005</v>
      </c>
      <c r="AU2328" s="9" t="s">
        <v>5612</v>
      </c>
      <c r="AV2328" s="9" t="s">
        <v>5612</v>
      </c>
      <c r="AW2328" s="9" t="s">
        <v>5612</v>
      </c>
      <c r="AX2328" s="9" t="s">
        <v>5612</v>
      </c>
      <c r="AY2328" s="9" t="s">
        <v>5612</v>
      </c>
      <c r="AZ2328" s="9" t="s">
        <v>5612</v>
      </c>
    </row>
    <row r="2329" spans="1:52" x14ac:dyDescent="0.2">
      <c r="A2329" s="38" t="s">
        <v>27</v>
      </c>
      <c r="B2329" s="7">
        <v>2011</v>
      </c>
      <c r="C2329" s="3" t="s">
        <v>66</v>
      </c>
      <c r="D2329" t="s">
        <v>260</v>
      </c>
      <c r="E2329" t="s">
        <v>2838</v>
      </c>
      <c r="F2329">
        <v>10</v>
      </c>
      <c r="G2329">
        <v>5</v>
      </c>
      <c r="H2329">
        <v>5</v>
      </c>
      <c r="I2329">
        <v>5</v>
      </c>
      <c r="J2329">
        <v>5</v>
      </c>
      <c r="K2329">
        <v>5</v>
      </c>
      <c r="L2329">
        <v>5</v>
      </c>
      <c r="M2329">
        <v>5</v>
      </c>
      <c r="N2329">
        <v>15</v>
      </c>
      <c r="O2329">
        <v>22</v>
      </c>
      <c r="P2329">
        <v>82</v>
      </c>
      <c r="Q2329">
        <v>42</v>
      </c>
      <c r="R2329">
        <v>209804</v>
      </c>
      <c r="S2329">
        <v>416148</v>
      </c>
      <c r="T2329">
        <v>438061</v>
      </c>
      <c r="U2329">
        <v>380653</v>
      </c>
      <c r="V2329">
        <v>381287</v>
      </c>
      <c r="W2329">
        <v>414756</v>
      </c>
      <c r="X2329">
        <v>340800</v>
      </c>
      <c r="Y2329">
        <v>210376</v>
      </c>
      <c r="Z2329">
        <v>120923</v>
      </c>
      <c r="AA2329">
        <v>43892</v>
      </c>
      <c r="AB2329">
        <v>2956700</v>
      </c>
      <c r="AC2329">
        <v>375191</v>
      </c>
      <c r="AD2329" s="9">
        <v>4.7663533583725761E-5</v>
      </c>
      <c r="AE2329" s="9">
        <v>1.2014956217499544E-5</v>
      </c>
      <c r="AF2329" s="9">
        <v>1.1413935502133264E-5</v>
      </c>
      <c r="AG2329" s="9">
        <v>1.313532272174395E-5</v>
      </c>
      <c r="AH2329" s="9">
        <v>1.3113481445735102E-5</v>
      </c>
      <c r="AI2329" s="9">
        <v>1.2055280695155706E-5</v>
      </c>
      <c r="AJ2329" s="9">
        <v>1.4671361502347417E-5</v>
      </c>
      <c r="AK2329" s="9">
        <v>2.3766969616306041E-5</v>
      </c>
      <c r="AL2329" s="9">
        <v>1.240458804363107E-4</v>
      </c>
      <c r="AM2329" s="9">
        <v>5.0123029253622525E-4</v>
      </c>
      <c r="AN2329" s="9">
        <v>2.7733621943382825E-5</v>
      </c>
      <c r="AO2329" s="9">
        <v>1.1194298370696526E-4</v>
      </c>
      <c r="AP2329" s="8">
        <v>5.2350000000000008E-2</v>
      </c>
      <c r="AQ2329" s="8" t="s">
        <v>5612</v>
      </c>
      <c r="AR2329" s="37">
        <v>0.35299999999999998</v>
      </c>
      <c r="AS2329" s="37">
        <v>0.61799999999999999</v>
      </c>
      <c r="AT2329" s="37">
        <v>0.40200000000000002</v>
      </c>
      <c r="AU2329" s="9" t="s">
        <v>5612</v>
      </c>
      <c r="AV2329" s="9" t="s">
        <v>5612</v>
      </c>
      <c r="AW2329" s="9" t="s">
        <v>5612</v>
      </c>
      <c r="AX2329" s="9" t="s">
        <v>5612</v>
      </c>
      <c r="AY2329" s="9" t="s">
        <v>5612</v>
      </c>
      <c r="AZ2329" s="9" t="s">
        <v>5612</v>
      </c>
    </row>
    <row r="2330" spans="1:52" x14ac:dyDescent="0.2">
      <c r="A2330" s="38" t="s">
        <v>27</v>
      </c>
      <c r="B2330" s="7">
        <v>2012</v>
      </c>
      <c r="C2330" s="3" t="s">
        <v>55</v>
      </c>
      <c r="D2330" t="s">
        <v>261</v>
      </c>
      <c r="E2330" t="s">
        <v>2839</v>
      </c>
      <c r="F2330">
        <v>10</v>
      </c>
      <c r="G2330">
        <v>5</v>
      </c>
      <c r="H2330">
        <v>5</v>
      </c>
      <c r="I2330">
        <v>5</v>
      </c>
      <c r="J2330">
        <v>5</v>
      </c>
      <c r="K2330">
        <v>5</v>
      </c>
      <c r="L2330">
        <v>5</v>
      </c>
      <c r="M2330">
        <v>5</v>
      </c>
      <c r="N2330">
        <v>10</v>
      </c>
      <c r="O2330">
        <v>20</v>
      </c>
      <c r="P2330">
        <v>75</v>
      </c>
      <c r="Q2330">
        <v>35</v>
      </c>
      <c r="R2330">
        <v>208315</v>
      </c>
      <c r="S2330">
        <v>415710</v>
      </c>
      <c r="T2330">
        <v>438746</v>
      </c>
      <c r="U2330">
        <v>383389</v>
      </c>
      <c r="V2330">
        <v>376644</v>
      </c>
      <c r="W2330">
        <v>412142</v>
      </c>
      <c r="X2330">
        <v>348833</v>
      </c>
      <c r="Y2330">
        <v>217045</v>
      </c>
      <c r="Z2330">
        <v>121600</v>
      </c>
      <c r="AA2330">
        <v>45196</v>
      </c>
      <c r="AB2330">
        <v>2967620</v>
      </c>
      <c r="AC2330">
        <v>383841</v>
      </c>
      <c r="AD2330" s="9">
        <v>4.8004224371744711E-5</v>
      </c>
      <c r="AE2330" s="9">
        <v>1.2027615404969811E-5</v>
      </c>
      <c r="AF2330" s="9">
        <v>1.1396115292219188E-5</v>
      </c>
      <c r="AG2330" s="9">
        <v>1.3041584396005101E-5</v>
      </c>
      <c r="AH2330" s="9">
        <v>1.3275135140875735E-5</v>
      </c>
      <c r="AI2330" s="9">
        <v>1.2131741001887699E-5</v>
      </c>
      <c r="AJ2330" s="9">
        <v>1.4333506290975911E-5</v>
      </c>
      <c r="AK2330" s="9">
        <v>2.3036697459052271E-5</v>
      </c>
      <c r="AL2330" s="9">
        <v>8.2236842105263156E-5</v>
      </c>
      <c r="AM2330" s="9">
        <v>4.4251703690592088E-4</v>
      </c>
      <c r="AN2330" s="9">
        <v>2.5272777511945599E-5</v>
      </c>
      <c r="AO2330" s="9">
        <v>9.1183589038169448E-5</v>
      </c>
      <c r="AP2330" s="8">
        <v>5.0525E-2</v>
      </c>
      <c r="AQ2330" s="8" t="s">
        <v>5612</v>
      </c>
      <c r="AR2330" s="37">
        <v>0.376</v>
      </c>
      <c r="AS2330" s="37">
        <v>0.65</v>
      </c>
      <c r="AT2330" s="37">
        <v>0.46899999999999997</v>
      </c>
      <c r="AU2330" s="9" t="s">
        <v>5612</v>
      </c>
      <c r="AV2330" s="9" t="s">
        <v>5612</v>
      </c>
      <c r="AW2330" s="9" t="s">
        <v>5612</v>
      </c>
      <c r="AX2330" s="9" t="s">
        <v>5612</v>
      </c>
      <c r="AY2330" s="9" t="s">
        <v>5612</v>
      </c>
      <c r="AZ2330" s="9" t="s">
        <v>5612</v>
      </c>
    </row>
    <row r="2331" spans="1:52" x14ac:dyDescent="0.2">
      <c r="A2331" s="38" t="s">
        <v>27</v>
      </c>
      <c r="B2331" s="7">
        <v>2012</v>
      </c>
      <c r="C2331" s="3" t="s">
        <v>56</v>
      </c>
      <c r="D2331" t="s">
        <v>261</v>
      </c>
      <c r="E2331" t="s">
        <v>2840</v>
      </c>
      <c r="F2331">
        <v>10</v>
      </c>
      <c r="G2331">
        <v>5</v>
      </c>
      <c r="H2331">
        <v>5</v>
      </c>
      <c r="I2331">
        <v>5</v>
      </c>
      <c r="J2331">
        <v>5</v>
      </c>
      <c r="K2331">
        <v>5</v>
      </c>
      <c r="L2331">
        <v>5</v>
      </c>
      <c r="M2331">
        <v>5</v>
      </c>
      <c r="N2331">
        <v>11</v>
      </c>
      <c r="O2331">
        <v>23</v>
      </c>
      <c r="P2331">
        <v>79</v>
      </c>
      <c r="Q2331">
        <v>39</v>
      </c>
      <c r="R2331">
        <v>208315</v>
      </c>
      <c r="S2331">
        <v>415710</v>
      </c>
      <c r="T2331">
        <v>438746</v>
      </c>
      <c r="U2331">
        <v>383389</v>
      </c>
      <c r="V2331">
        <v>376644</v>
      </c>
      <c r="W2331">
        <v>412142</v>
      </c>
      <c r="X2331">
        <v>348833</v>
      </c>
      <c r="Y2331">
        <v>217045</v>
      </c>
      <c r="Z2331">
        <v>121600</v>
      </c>
      <c r="AA2331">
        <v>45196</v>
      </c>
      <c r="AB2331">
        <v>2967620</v>
      </c>
      <c r="AC2331">
        <v>383841</v>
      </c>
      <c r="AD2331" s="9">
        <v>4.8004224371744711E-5</v>
      </c>
      <c r="AE2331" s="9">
        <v>1.2027615404969811E-5</v>
      </c>
      <c r="AF2331" s="9">
        <v>1.1396115292219188E-5</v>
      </c>
      <c r="AG2331" s="9">
        <v>1.3041584396005101E-5</v>
      </c>
      <c r="AH2331" s="9">
        <v>1.3275135140875735E-5</v>
      </c>
      <c r="AI2331" s="9">
        <v>1.2131741001887699E-5</v>
      </c>
      <c r="AJ2331" s="9">
        <v>1.4333506290975911E-5</v>
      </c>
      <c r="AK2331" s="9">
        <v>2.3036697459052271E-5</v>
      </c>
      <c r="AL2331" s="9">
        <v>9.0460526315789478E-5</v>
      </c>
      <c r="AM2331" s="9">
        <v>5.0889459244180901E-4</v>
      </c>
      <c r="AN2331" s="9">
        <v>2.6620658979249365E-5</v>
      </c>
      <c r="AO2331" s="9">
        <v>1.0160457064253168E-4</v>
      </c>
      <c r="AP2331" s="8">
        <v>6.0779999999999987E-2</v>
      </c>
      <c r="AQ2331" s="8" t="s">
        <v>5612</v>
      </c>
      <c r="AR2331" s="37">
        <v>0.38799999999999996</v>
      </c>
      <c r="AS2331" s="37">
        <v>0.66500000000000004</v>
      </c>
      <c r="AT2331" s="37">
        <v>0.47799999999999998</v>
      </c>
      <c r="AU2331" s="9" t="s">
        <v>5612</v>
      </c>
      <c r="AV2331" s="9" t="s">
        <v>5612</v>
      </c>
      <c r="AW2331" s="9" t="s">
        <v>5612</v>
      </c>
      <c r="AX2331" s="9" t="s">
        <v>5612</v>
      </c>
      <c r="AY2331" s="9" t="s">
        <v>5612</v>
      </c>
      <c r="AZ2331" s="9" t="s">
        <v>5612</v>
      </c>
    </row>
    <row r="2332" spans="1:52" x14ac:dyDescent="0.2">
      <c r="A2332" s="38" t="s">
        <v>27</v>
      </c>
      <c r="B2332" s="7">
        <v>2012</v>
      </c>
      <c r="C2332" s="3" t="s">
        <v>57</v>
      </c>
      <c r="D2332" t="s">
        <v>261</v>
      </c>
      <c r="E2332" t="s">
        <v>2841</v>
      </c>
      <c r="F2332">
        <v>10</v>
      </c>
      <c r="G2332">
        <v>5</v>
      </c>
      <c r="H2332">
        <v>5</v>
      </c>
      <c r="I2332">
        <v>5</v>
      </c>
      <c r="J2332">
        <v>5</v>
      </c>
      <c r="K2332">
        <v>5</v>
      </c>
      <c r="L2332">
        <v>5</v>
      </c>
      <c r="M2332">
        <v>15</v>
      </c>
      <c r="N2332">
        <v>13</v>
      </c>
      <c r="O2332">
        <v>20</v>
      </c>
      <c r="P2332">
        <v>88</v>
      </c>
      <c r="Q2332">
        <v>48</v>
      </c>
      <c r="R2332">
        <v>208315</v>
      </c>
      <c r="S2332">
        <v>415710</v>
      </c>
      <c r="T2332">
        <v>438746</v>
      </c>
      <c r="U2332">
        <v>383389</v>
      </c>
      <c r="V2332">
        <v>376644</v>
      </c>
      <c r="W2332">
        <v>412142</v>
      </c>
      <c r="X2332">
        <v>348833</v>
      </c>
      <c r="Y2332">
        <v>217045</v>
      </c>
      <c r="Z2332">
        <v>121600</v>
      </c>
      <c r="AA2332">
        <v>45196</v>
      </c>
      <c r="AB2332">
        <v>2967620</v>
      </c>
      <c r="AC2332">
        <v>383841</v>
      </c>
      <c r="AD2332" s="9">
        <v>4.8004224371744711E-5</v>
      </c>
      <c r="AE2332" s="9">
        <v>1.2027615404969811E-5</v>
      </c>
      <c r="AF2332" s="9">
        <v>1.1396115292219188E-5</v>
      </c>
      <c r="AG2332" s="9">
        <v>1.3041584396005101E-5</v>
      </c>
      <c r="AH2332" s="9">
        <v>1.3275135140875735E-5</v>
      </c>
      <c r="AI2332" s="9">
        <v>1.2131741001887699E-5</v>
      </c>
      <c r="AJ2332" s="9">
        <v>1.4333506290975911E-5</v>
      </c>
      <c r="AK2332" s="9">
        <v>6.9110092377156808E-5</v>
      </c>
      <c r="AL2332" s="9">
        <v>1.0690789473684211E-4</v>
      </c>
      <c r="AM2332" s="9">
        <v>4.4251703690592088E-4</v>
      </c>
      <c r="AN2332" s="9">
        <v>2.9653392280682837E-5</v>
      </c>
      <c r="AO2332" s="9">
        <v>1.2505177925234667E-4</v>
      </c>
      <c r="AP2332" s="8">
        <v>5.8650000000000008E-2</v>
      </c>
      <c r="AQ2332" s="8" t="s">
        <v>5612</v>
      </c>
      <c r="AR2332" s="37">
        <v>0.39299999999999996</v>
      </c>
      <c r="AS2332" s="37">
        <v>0.67799999999999994</v>
      </c>
      <c r="AT2332" s="37">
        <v>0.47799999999999998</v>
      </c>
      <c r="AU2332" s="9" t="s">
        <v>5612</v>
      </c>
      <c r="AV2332" s="9" t="s">
        <v>5612</v>
      </c>
      <c r="AW2332" s="9" t="s">
        <v>5612</v>
      </c>
      <c r="AX2332" s="9" t="s">
        <v>5612</v>
      </c>
      <c r="AY2332" s="9" t="s">
        <v>5612</v>
      </c>
      <c r="AZ2332" s="9" t="s">
        <v>5612</v>
      </c>
    </row>
    <row r="2333" spans="1:52" x14ac:dyDescent="0.2">
      <c r="A2333" s="38" t="s">
        <v>27</v>
      </c>
      <c r="B2333" s="7">
        <v>2012</v>
      </c>
      <c r="C2333" s="3" t="s">
        <v>58</v>
      </c>
      <c r="D2333" t="s">
        <v>261</v>
      </c>
      <c r="E2333" t="s">
        <v>2842</v>
      </c>
      <c r="F2333">
        <v>10</v>
      </c>
      <c r="G2333">
        <v>5</v>
      </c>
      <c r="H2333">
        <v>5</v>
      </c>
      <c r="I2333">
        <v>5</v>
      </c>
      <c r="J2333">
        <v>5</v>
      </c>
      <c r="K2333">
        <v>5</v>
      </c>
      <c r="L2333">
        <v>5</v>
      </c>
      <c r="M2333">
        <v>5</v>
      </c>
      <c r="N2333">
        <v>5</v>
      </c>
      <c r="O2333">
        <v>14</v>
      </c>
      <c r="P2333">
        <v>64</v>
      </c>
      <c r="Q2333">
        <v>24</v>
      </c>
      <c r="R2333">
        <v>208315</v>
      </c>
      <c r="S2333">
        <v>415710</v>
      </c>
      <c r="T2333">
        <v>438746</v>
      </c>
      <c r="U2333">
        <v>383389</v>
      </c>
      <c r="V2333">
        <v>376644</v>
      </c>
      <c r="W2333">
        <v>412142</v>
      </c>
      <c r="X2333">
        <v>348833</v>
      </c>
      <c r="Y2333">
        <v>217045</v>
      </c>
      <c r="Z2333">
        <v>121600</v>
      </c>
      <c r="AA2333">
        <v>45196</v>
      </c>
      <c r="AB2333">
        <v>2967620</v>
      </c>
      <c r="AC2333">
        <v>383841</v>
      </c>
      <c r="AD2333" s="9">
        <v>4.8004224371744711E-5</v>
      </c>
      <c r="AE2333" s="9">
        <v>1.2027615404969811E-5</v>
      </c>
      <c r="AF2333" s="9">
        <v>1.1396115292219188E-5</v>
      </c>
      <c r="AG2333" s="9">
        <v>1.3041584396005101E-5</v>
      </c>
      <c r="AH2333" s="9">
        <v>1.3275135140875735E-5</v>
      </c>
      <c r="AI2333" s="9">
        <v>1.2131741001887699E-5</v>
      </c>
      <c r="AJ2333" s="9">
        <v>1.4333506290975911E-5</v>
      </c>
      <c r="AK2333" s="9">
        <v>2.3036697459052271E-5</v>
      </c>
      <c r="AL2333" s="9">
        <v>4.1118421052631578E-5</v>
      </c>
      <c r="AM2333" s="9">
        <v>3.0976192583414462E-4</v>
      </c>
      <c r="AN2333" s="9">
        <v>2.1566103476860245E-5</v>
      </c>
      <c r="AO2333" s="9">
        <v>6.2525889626173335E-5</v>
      </c>
      <c r="AP2333" s="8">
        <v>3.6475E-2</v>
      </c>
      <c r="AQ2333" s="8" t="s">
        <v>5612</v>
      </c>
      <c r="AR2333" s="37">
        <v>0.39600000000000002</v>
      </c>
      <c r="AS2333" s="37">
        <v>0.68799999999999994</v>
      </c>
      <c r="AT2333" s="37">
        <v>0.48799999999999999</v>
      </c>
      <c r="AU2333" s="9" t="s">
        <v>5612</v>
      </c>
      <c r="AV2333" s="9" t="s">
        <v>5612</v>
      </c>
      <c r="AW2333" s="9" t="s">
        <v>5612</v>
      </c>
      <c r="AX2333" s="9" t="s">
        <v>5612</v>
      </c>
      <c r="AY2333" s="9" t="s">
        <v>5612</v>
      </c>
      <c r="AZ2333" s="9" t="s">
        <v>5612</v>
      </c>
    </row>
    <row r="2334" spans="1:52" x14ac:dyDescent="0.2">
      <c r="A2334" s="38" t="s">
        <v>27</v>
      </c>
      <c r="B2334" s="7">
        <v>2012</v>
      </c>
      <c r="C2334" s="3" t="s">
        <v>59</v>
      </c>
      <c r="D2334" t="s">
        <v>261</v>
      </c>
      <c r="E2334" t="s">
        <v>2843</v>
      </c>
      <c r="F2334">
        <v>10</v>
      </c>
      <c r="G2334">
        <v>5</v>
      </c>
      <c r="H2334">
        <v>5</v>
      </c>
      <c r="I2334">
        <v>5</v>
      </c>
      <c r="J2334">
        <v>5</v>
      </c>
      <c r="K2334">
        <v>5</v>
      </c>
      <c r="L2334">
        <v>5</v>
      </c>
      <c r="M2334">
        <v>5</v>
      </c>
      <c r="N2334">
        <v>17</v>
      </c>
      <c r="O2334">
        <v>14</v>
      </c>
      <c r="P2334">
        <v>76</v>
      </c>
      <c r="Q2334">
        <v>36</v>
      </c>
      <c r="R2334">
        <v>208315</v>
      </c>
      <c r="S2334">
        <v>415710</v>
      </c>
      <c r="T2334">
        <v>438746</v>
      </c>
      <c r="U2334">
        <v>383389</v>
      </c>
      <c r="V2334">
        <v>376644</v>
      </c>
      <c r="W2334">
        <v>412142</v>
      </c>
      <c r="X2334">
        <v>348833</v>
      </c>
      <c r="Y2334">
        <v>217045</v>
      </c>
      <c r="Z2334">
        <v>121600</v>
      </c>
      <c r="AA2334">
        <v>45196</v>
      </c>
      <c r="AB2334">
        <v>2967620</v>
      </c>
      <c r="AC2334">
        <v>383841</v>
      </c>
      <c r="AD2334" s="9">
        <v>4.8004224371744711E-5</v>
      </c>
      <c r="AE2334" s="9">
        <v>1.2027615404969811E-5</v>
      </c>
      <c r="AF2334" s="9">
        <v>1.1396115292219188E-5</v>
      </c>
      <c r="AG2334" s="9">
        <v>1.3041584396005101E-5</v>
      </c>
      <c r="AH2334" s="9">
        <v>1.3275135140875735E-5</v>
      </c>
      <c r="AI2334" s="9">
        <v>1.2131741001887699E-5</v>
      </c>
      <c r="AJ2334" s="9">
        <v>1.4333506290975911E-5</v>
      </c>
      <c r="AK2334" s="9">
        <v>2.3036697459052271E-5</v>
      </c>
      <c r="AL2334" s="9">
        <v>1.3980263157894736E-4</v>
      </c>
      <c r="AM2334" s="9">
        <v>3.0976192583414462E-4</v>
      </c>
      <c r="AN2334" s="9">
        <v>2.5609747878771541E-5</v>
      </c>
      <c r="AO2334" s="9">
        <v>9.3788834439260003E-5</v>
      </c>
      <c r="AP2334" s="8">
        <v>3.6839999999999998E-2</v>
      </c>
      <c r="AQ2334" s="8" t="s">
        <v>5612</v>
      </c>
      <c r="AR2334" s="37">
        <v>0.39600000000000002</v>
      </c>
      <c r="AS2334" s="37">
        <v>0.68799999999999994</v>
      </c>
      <c r="AT2334" s="37">
        <v>0.48799999999999999</v>
      </c>
      <c r="AU2334" s="9" t="s">
        <v>5612</v>
      </c>
      <c r="AV2334" s="9" t="s">
        <v>5612</v>
      </c>
      <c r="AW2334" s="9" t="s">
        <v>5612</v>
      </c>
      <c r="AX2334" s="9" t="s">
        <v>5612</v>
      </c>
      <c r="AY2334" s="9" t="s">
        <v>5612</v>
      </c>
      <c r="AZ2334" s="9" t="s">
        <v>5612</v>
      </c>
    </row>
    <row r="2335" spans="1:52" x14ac:dyDescent="0.2">
      <c r="A2335" s="38" t="s">
        <v>27</v>
      </c>
      <c r="B2335" s="7">
        <v>2012</v>
      </c>
      <c r="C2335" s="3" t="s">
        <v>60</v>
      </c>
      <c r="D2335" t="s">
        <v>261</v>
      </c>
      <c r="E2335" t="s">
        <v>2844</v>
      </c>
      <c r="F2335">
        <v>10</v>
      </c>
      <c r="G2335">
        <v>5</v>
      </c>
      <c r="H2335">
        <v>5</v>
      </c>
      <c r="I2335">
        <v>5</v>
      </c>
      <c r="J2335">
        <v>5</v>
      </c>
      <c r="K2335">
        <v>5</v>
      </c>
      <c r="L2335">
        <v>5</v>
      </c>
      <c r="M2335">
        <v>5</v>
      </c>
      <c r="N2335">
        <v>5</v>
      </c>
      <c r="O2335">
        <v>15</v>
      </c>
      <c r="P2335">
        <v>65</v>
      </c>
      <c r="Q2335">
        <v>25</v>
      </c>
      <c r="R2335">
        <v>208315</v>
      </c>
      <c r="S2335">
        <v>415710</v>
      </c>
      <c r="T2335">
        <v>438746</v>
      </c>
      <c r="U2335">
        <v>383389</v>
      </c>
      <c r="V2335">
        <v>376644</v>
      </c>
      <c r="W2335">
        <v>412142</v>
      </c>
      <c r="X2335">
        <v>348833</v>
      </c>
      <c r="Y2335">
        <v>217045</v>
      </c>
      <c r="Z2335">
        <v>121600</v>
      </c>
      <c r="AA2335">
        <v>45196</v>
      </c>
      <c r="AB2335">
        <v>2967620</v>
      </c>
      <c r="AC2335">
        <v>383841</v>
      </c>
      <c r="AD2335" s="9">
        <v>4.8004224371744711E-5</v>
      </c>
      <c r="AE2335" s="9">
        <v>1.2027615404969811E-5</v>
      </c>
      <c r="AF2335" s="9">
        <v>1.1396115292219188E-5</v>
      </c>
      <c r="AG2335" s="9">
        <v>1.3041584396005101E-5</v>
      </c>
      <c r="AH2335" s="9">
        <v>1.3275135140875735E-5</v>
      </c>
      <c r="AI2335" s="9">
        <v>1.2131741001887699E-5</v>
      </c>
      <c r="AJ2335" s="9">
        <v>1.4333506290975911E-5</v>
      </c>
      <c r="AK2335" s="9">
        <v>2.3036697459052271E-5</v>
      </c>
      <c r="AL2335" s="9">
        <v>4.1118421052631578E-5</v>
      </c>
      <c r="AM2335" s="9">
        <v>3.3188777767944065E-4</v>
      </c>
      <c r="AN2335" s="9">
        <v>2.1903073843686188E-5</v>
      </c>
      <c r="AO2335" s="9">
        <v>6.513113502726389E-5</v>
      </c>
      <c r="AP2335" s="8">
        <v>2.205E-2</v>
      </c>
      <c r="AQ2335" s="8" t="s">
        <v>5612</v>
      </c>
      <c r="AR2335" s="37" t="s">
        <v>5612</v>
      </c>
      <c r="AS2335" s="37" t="s">
        <v>5612</v>
      </c>
      <c r="AT2335" s="37" t="s">
        <v>5612</v>
      </c>
      <c r="AU2335" s="9" t="s">
        <v>5612</v>
      </c>
      <c r="AV2335" s="9" t="s">
        <v>5612</v>
      </c>
      <c r="AW2335" s="9" t="s">
        <v>5612</v>
      </c>
      <c r="AX2335" s="9" t="s">
        <v>5612</v>
      </c>
      <c r="AY2335" s="9" t="s">
        <v>5612</v>
      </c>
      <c r="AZ2335" s="9" t="s">
        <v>5612</v>
      </c>
    </row>
    <row r="2336" spans="1:52" x14ac:dyDescent="0.2">
      <c r="A2336" s="38" t="s">
        <v>27</v>
      </c>
      <c r="B2336" s="7">
        <v>2012</v>
      </c>
      <c r="C2336" s="3" t="s">
        <v>61</v>
      </c>
      <c r="D2336" t="s">
        <v>261</v>
      </c>
      <c r="E2336" t="s">
        <v>2845</v>
      </c>
      <c r="F2336">
        <v>10</v>
      </c>
      <c r="G2336">
        <v>5</v>
      </c>
      <c r="H2336">
        <v>5</v>
      </c>
      <c r="I2336">
        <v>5</v>
      </c>
      <c r="J2336">
        <v>5</v>
      </c>
      <c r="K2336">
        <v>5</v>
      </c>
      <c r="L2336">
        <v>5</v>
      </c>
      <c r="M2336">
        <v>5</v>
      </c>
      <c r="N2336">
        <v>10</v>
      </c>
      <c r="O2336">
        <v>11</v>
      </c>
      <c r="P2336">
        <v>66</v>
      </c>
      <c r="Q2336">
        <v>26</v>
      </c>
      <c r="R2336">
        <v>208315</v>
      </c>
      <c r="S2336">
        <v>415710</v>
      </c>
      <c r="T2336">
        <v>438746</v>
      </c>
      <c r="U2336">
        <v>383389</v>
      </c>
      <c r="V2336">
        <v>376644</v>
      </c>
      <c r="W2336">
        <v>412142</v>
      </c>
      <c r="X2336">
        <v>348833</v>
      </c>
      <c r="Y2336">
        <v>217045</v>
      </c>
      <c r="Z2336">
        <v>121600</v>
      </c>
      <c r="AA2336">
        <v>45196</v>
      </c>
      <c r="AB2336">
        <v>2967620</v>
      </c>
      <c r="AC2336">
        <v>383841</v>
      </c>
      <c r="AD2336" s="9">
        <v>4.8004224371744711E-5</v>
      </c>
      <c r="AE2336" s="9">
        <v>1.2027615404969811E-5</v>
      </c>
      <c r="AF2336" s="9">
        <v>1.1396115292219188E-5</v>
      </c>
      <c r="AG2336" s="9">
        <v>1.3041584396005101E-5</v>
      </c>
      <c r="AH2336" s="9">
        <v>1.3275135140875735E-5</v>
      </c>
      <c r="AI2336" s="9">
        <v>1.2131741001887699E-5</v>
      </c>
      <c r="AJ2336" s="9">
        <v>1.4333506290975911E-5</v>
      </c>
      <c r="AK2336" s="9">
        <v>2.3036697459052271E-5</v>
      </c>
      <c r="AL2336" s="9">
        <v>8.2236842105263156E-5</v>
      </c>
      <c r="AM2336" s="9">
        <v>2.4338437029825649E-4</v>
      </c>
      <c r="AN2336" s="9">
        <v>2.2240044210512127E-5</v>
      </c>
      <c r="AO2336" s="9">
        <v>6.7736380428354444E-5</v>
      </c>
      <c r="AP2336" s="8">
        <v>1.6274999999999998E-2</v>
      </c>
      <c r="AQ2336" s="8" t="s">
        <v>5612</v>
      </c>
      <c r="AR2336" s="37" t="s">
        <v>5612</v>
      </c>
      <c r="AS2336" s="37" t="s">
        <v>5612</v>
      </c>
      <c r="AT2336" s="37" t="s">
        <v>5612</v>
      </c>
      <c r="AU2336" s="9" t="s">
        <v>5612</v>
      </c>
      <c r="AV2336" s="9" t="s">
        <v>5612</v>
      </c>
      <c r="AW2336" s="9" t="s">
        <v>5612</v>
      </c>
      <c r="AX2336" s="9" t="s">
        <v>5612</v>
      </c>
      <c r="AY2336" s="9" t="s">
        <v>5612</v>
      </c>
      <c r="AZ2336" s="9" t="s">
        <v>5612</v>
      </c>
    </row>
    <row r="2337" spans="1:52" x14ac:dyDescent="0.2">
      <c r="A2337" s="38" t="s">
        <v>27</v>
      </c>
      <c r="B2337" s="7">
        <v>2012</v>
      </c>
      <c r="C2337" s="3" t="s">
        <v>62</v>
      </c>
      <c r="D2337" t="s">
        <v>261</v>
      </c>
      <c r="E2337" t="s">
        <v>2846</v>
      </c>
      <c r="F2337">
        <v>10</v>
      </c>
      <c r="G2337">
        <v>5</v>
      </c>
      <c r="H2337">
        <v>5</v>
      </c>
      <c r="I2337">
        <v>5</v>
      </c>
      <c r="J2337">
        <v>5</v>
      </c>
      <c r="K2337">
        <v>5</v>
      </c>
      <c r="L2337">
        <v>5</v>
      </c>
      <c r="M2337">
        <v>5</v>
      </c>
      <c r="N2337">
        <v>5</v>
      </c>
      <c r="O2337">
        <v>19</v>
      </c>
      <c r="P2337">
        <v>69</v>
      </c>
      <c r="Q2337">
        <v>29</v>
      </c>
      <c r="R2337">
        <v>208315</v>
      </c>
      <c r="S2337">
        <v>415710</v>
      </c>
      <c r="T2337">
        <v>438746</v>
      </c>
      <c r="U2337">
        <v>383389</v>
      </c>
      <c r="V2337">
        <v>376644</v>
      </c>
      <c r="W2337">
        <v>412142</v>
      </c>
      <c r="X2337">
        <v>348833</v>
      </c>
      <c r="Y2337">
        <v>217045</v>
      </c>
      <c r="Z2337">
        <v>121600</v>
      </c>
      <c r="AA2337">
        <v>45196</v>
      </c>
      <c r="AB2337">
        <v>2967620</v>
      </c>
      <c r="AC2337">
        <v>383841</v>
      </c>
      <c r="AD2337" s="9">
        <v>4.8004224371744711E-5</v>
      </c>
      <c r="AE2337" s="9">
        <v>1.2027615404969811E-5</v>
      </c>
      <c r="AF2337" s="9">
        <v>1.1396115292219188E-5</v>
      </c>
      <c r="AG2337" s="9">
        <v>1.3041584396005101E-5</v>
      </c>
      <c r="AH2337" s="9">
        <v>1.3275135140875735E-5</v>
      </c>
      <c r="AI2337" s="9">
        <v>1.2131741001887699E-5</v>
      </c>
      <c r="AJ2337" s="9">
        <v>1.4333506290975911E-5</v>
      </c>
      <c r="AK2337" s="9">
        <v>2.3036697459052271E-5</v>
      </c>
      <c r="AL2337" s="9">
        <v>4.1118421052631578E-5</v>
      </c>
      <c r="AM2337" s="9">
        <v>4.2039118506062486E-4</v>
      </c>
      <c r="AN2337" s="9">
        <v>2.3250955310989951E-5</v>
      </c>
      <c r="AO2337" s="9">
        <v>7.5552116631626121E-5</v>
      </c>
      <c r="AP2337" s="8">
        <v>2.1460000000000003E-2</v>
      </c>
      <c r="AQ2337" s="8" t="s">
        <v>5612</v>
      </c>
      <c r="AR2337" s="37">
        <v>1.4999999999999999E-2</v>
      </c>
      <c r="AS2337" s="37">
        <v>0</v>
      </c>
      <c r="AT2337" s="37">
        <v>0</v>
      </c>
      <c r="AU2337" s="9" t="s">
        <v>5612</v>
      </c>
      <c r="AV2337" s="9" t="s">
        <v>5612</v>
      </c>
      <c r="AW2337" s="9" t="s">
        <v>5612</v>
      </c>
      <c r="AX2337" s="9" t="s">
        <v>5612</v>
      </c>
      <c r="AY2337" s="9" t="s">
        <v>5612</v>
      </c>
      <c r="AZ2337" s="9" t="s">
        <v>5612</v>
      </c>
    </row>
    <row r="2338" spans="1:52" x14ac:dyDescent="0.2">
      <c r="A2338" s="38" t="s">
        <v>27</v>
      </c>
      <c r="B2338" s="7">
        <v>2012</v>
      </c>
      <c r="C2338" s="3" t="s">
        <v>63</v>
      </c>
      <c r="D2338" t="s">
        <v>261</v>
      </c>
      <c r="E2338" t="s">
        <v>2847</v>
      </c>
      <c r="F2338">
        <v>10</v>
      </c>
      <c r="G2338">
        <v>5</v>
      </c>
      <c r="H2338">
        <v>5</v>
      </c>
      <c r="I2338">
        <v>5</v>
      </c>
      <c r="J2338">
        <v>5</v>
      </c>
      <c r="K2338">
        <v>5</v>
      </c>
      <c r="L2338">
        <v>5</v>
      </c>
      <c r="M2338">
        <v>5</v>
      </c>
      <c r="N2338">
        <v>5</v>
      </c>
      <c r="O2338">
        <v>21</v>
      </c>
      <c r="P2338">
        <v>71</v>
      </c>
      <c r="Q2338">
        <v>31</v>
      </c>
      <c r="R2338">
        <v>208315</v>
      </c>
      <c r="S2338">
        <v>415710</v>
      </c>
      <c r="T2338">
        <v>438746</v>
      </c>
      <c r="U2338">
        <v>383389</v>
      </c>
      <c r="V2338">
        <v>376644</v>
      </c>
      <c r="W2338">
        <v>412142</v>
      </c>
      <c r="X2338">
        <v>348833</v>
      </c>
      <c r="Y2338">
        <v>217045</v>
      </c>
      <c r="Z2338">
        <v>121600</v>
      </c>
      <c r="AA2338">
        <v>45196</v>
      </c>
      <c r="AB2338">
        <v>2967620</v>
      </c>
      <c r="AC2338">
        <v>383841</v>
      </c>
      <c r="AD2338" s="9">
        <v>4.8004224371744711E-5</v>
      </c>
      <c r="AE2338" s="9">
        <v>1.2027615404969811E-5</v>
      </c>
      <c r="AF2338" s="9">
        <v>1.1396115292219188E-5</v>
      </c>
      <c r="AG2338" s="9">
        <v>1.3041584396005101E-5</v>
      </c>
      <c r="AH2338" s="9">
        <v>1.3275135140875735E-5</v>
      </c>
      <c r="AI2338" s="9">
        <v>1.2131741001887699E-5</v>
      </c>
      <c r="AJ2338" s="9">
        <v>1.4333506290975911E-5</v>
      </c>
      <c r="AK2338" s="9">
        <v>2.3036697459052271E-5</v>
      </c>
      <c r="AL2338" s="9">
        <v>4.1118421052631578E-5</v>
      </c>
      <c r="AM2338" s="9">
        <v>4.6464288875121691E-4</v>
      </c>
      <c r="AN2338" s="9">
        <v>2.3924896044641836E-5</v>
      </c>
      <c r="AO2338" s="9">
        <v>8.076260743380723E-5</v>
      </c>
      <c r="AP2338" s="8">
        <v>2.6224999999999998E-2</v>
      </c>
      <c r="AQ2338" s="8" t="s">
        <v>5612</v>
      </c>
      <c r="AR2338" s="37">
        <v>6.5000000000000002E-2</v>
      </c>
      <c r="AS2338" s="37">
        <v>9.8000000000000004E-2</v>
      </c>
      <c r="AT2338" s="37">
        <v>0.13</v>
      </c>
      <c r="AU2338" s="9" t="s">
        <v>5612</v>
      </c>
      <c r="AV2338" s="9" t="s">
        <v>5612</v>
      </c>
      <c r="AW2338" s="9" t="s">
        <v>5612</v>
      </c>
      <c r="AX2338" s="9" t="s">
        <v>5612</v>
      </c>
      <c r="AY2338" s="9" t="s">
        <v>5612</v>
      </c>
      <c r="AZ2338" s="9" t="s">
        <v>5612</v>
      </c>
    </row>
    <row r="2339" spans="1:52" x14ac:dyDescent="0.2">
      <c r="A2339" s="38" t="s">
        <v>27</v>
      </c>
      <c r="B2339" s="7">
        <v>2012</v>
      </c>
      <c r="C2339" s="3" t="s">
        <v>64</v>
      </c>
      <c r="D2339" t="s">
        <v>261</v>
      </c>
      <c r="E2339" t="s">
        <v>2848</v>
      </c>
      <c r="F2339">
        <v>10</v>
      </c>
      <c r="G2339">
        <v>5</v>
      </c>
      <c r="H2339">
        <v>5</v>
      </c>
      <c r="I2339">
        <v>5</v>
      </c>
      <c r="J2339">
        <v>5</v>
      </c>
      <c r="K2339">
        <v>5</v>
      </c>
      <c r="L2339">
        <v>5</v>
      </c>
      <c r="M2339">
        <v>14</v>
      </c>
      <c r="N2339">
        <v>11</v>
      </c>
      <c r="O2339">
        <v>19</v>
      </c>
      <c r="P2339">
        <v>84</v>
      </c>
      <c r="Q2339">
        <v>44</v>
      </c>
      <c r="R2339">
        <v>208315</v>
      </c>
      <c r="S2339">
        <v>415710</v>
      </c>
      <c r="T2339">
        <v>438746</v>
      </c>
      <c r="U2339">
        <v>383389</v>
      </c>
      <c r="V2339">
        <v>376644</v>
      </c>
      <c r="W2339">
        <v>412142</v>
      </c>
      <c r="X2339">
        <v>348833</v>
      </c>
      <c r="Y2339">
        <v>217045</v>
      </c>
      <c r="Z2339">
        <v>121600</v>
      </c>
      <c r="AA2339">
        <v>45196</v>
      </c>
      <c r="AB2339">
        <v>2967620</v>
      </c>
      <c r="AC2339">
        <v>383841</v>
      </c>
      <c r="AD2339" s="9">
        <v>4.8004224371744711E-5</v>
      </c>
      <c r="AE2339" s="9">
        <v>1.2027615404969811E-5</v>
      </c>
      <c r="AF2339" s="9">
        <v>1.1396115292219188E-5</v>
      </c>
      <c r="AG2339" s="9">
        <v>1.3041584396005101E-5</v>
      </c>
      <c r="AH2339" s="9">
        <v>1.3275135140875735E-5</v>
      </c>
      <c r="AI2339" s="9">
        <v>1.2131741001887699E-5</v>
      </c>
      <c r="AJ2339" s="9">
        <v>1.4333506290975911E-5</v>
      </c>
      <c r="AK2339" s="9">
        <v>6.4502752885346352E-5</v>
      </c>
      <c r="AL2339" s="9">
        <v>9.0460526315789478E-5</v>
      </c>
      <c r="AM2339" s="9">
        <v>4.2039118506062486E-4</v>
      </c>
      <c r="AN2339" s="9">
        <v>2.8305510813379071E-5</v>
      </c>
      <c r="AO2339" s="9">
        <v>1.1463079764798445E-4</v>
      </c>
      <c r="AP2339" s="8">
        <v>5.2239999999999995E-2</v>
      </c>
      <c r="AQ2339" s="8" t="s">
        <v>5612</v>
      </c>
      <c r="AR2339" s="37">
        <v>0.21</v>
      </c>
      <c r="AS2339" s="37">
        <v>0.36399999999999999</v>
      </c>
      <c r="AT2339" s="37">
        <v>0.34200000000000003</v>
      </c>
      <c r="AU2339" s="9" t="s">
        <v>5612</v>
      </c>
      <c r="AV2339" s="9" t="s">
        <v>5612</v>
      </c>
      <c r="AW2339" s="9" t="s">
        <v>5612</v>
      </c>
      <c r="AX2339" s="9" t="s">
        <v>5612</v>
      </c>
      <c r="AY2339" s="9" t="s">
        <v>5612</v>
      </c>
      <c r="AZ2339" s="9" t="s">
        <v>5612</v>
      </c>
    </row>
    <row r="2340" spans="1:52" x14ac:dyDescent="0.2">
      <c r="A2340" s="38" t="s">
        <v>27</v>
      </c>
      <c r="B2340" s="7">
        <v>2012</v>
      </c>
      <c r="C2340" s="3" t="s">
        <v>65</v>
      </c>
      <c r="D2340" t="s">
        <v>261</v>
      </c>
      <c r="E2340" t="s">
        <v>2849</v>
      </c>
      <c r="F2340">
        <v>10</v>
      </c>
      <c r="G2340">
        <v>5</v>
      </c>
      <c r="H2340">
        <v>5</v>
      </c>
      <c r="I2340">
        <v>5</v>
      </c>
      <c r="J2340">
        <v>5</v>
      </c>
      <c r="K2340">
        <v>5</v>
      </c>
      <c r="L2340">
        <v>5</v>
      </c>
      <c r="M2340">
        <v>5</v>
      </c>
      <c r="N2340">
        <v>10</v>
      </c>
      <c r="O2340">
        <v>23</v>
      </c>
      <c r="P2340">
        <v>78</v>
      </c>
      <c r="Q2340">
        <v>38</v>
      </c>
      <c r="R2340">
        <v>208315</v>
      </c>
      <c r="S2340">
        <v>415710</v>
      </c>
      <c r="T2340">
        <v>438746</v>
      </c>
      <c r="U2340">
        <v>383389</v>
      </c>
      <c r="V2340">
        <v>376644</v>
      </c>
      <c r="W2340">
        <v>412142</v>
      </c>
      <c r="X2340">
        <v>348833</v>
      </c>
      <c r="Y2340">
        <v>217045</v>
      </c>
      <c r="Z2340">
        <v>121600</v>
      </c>
      <c r="AA2340">
        <v>45196</v>
      </c>
      <c r="AB2340">
        <v>2967620</v>
      </c>
      <c r="AC2340">
        <v>383841</v>
      </c>
      <c r="AD2340" s="9">
        <v>4.8004224371744711E-5</v>
      </c>
      <c r="AE2340" s="9">
        <v>1.2027615404969811E-5</v>
      </c>
      <c r="AF2340" s="9">
        <v>1.1396115292219188E-5</v>
      </c>
      <c r="AG2340" s="9">
        <v>1.3041584396005101E-5</v>
      </c>
      <c r="AH2340" s="9">
        <v>1.3275135140875735E-5</v>
      </c>
      <c r="AI2340" s="9">
        <v>1.2131741001887699E-5</v>
      </c>
      <c r="AJ2340" s="9">
        <v>1.4333506290975911E-5</v>
      </c>
      <c r="AK2340" s="9">
        <v>2.3036697459052271E-5</v>
      </c>
      <c r="AL2340" s="9">
        <v>8.2236842105263156E-5</v>
      </c>
      <c r="AM2340" s="9">
        <v>5.0889459244180901E-4</v>
      </c>
      <c r="AN2340" s="9">
        <v>2.6283688612423423E-5</v>
      </c>
      <c r="AO2340" s="9">
        <v>9.8999325241441112E-5</v>
      </c>
      <c r="AP2340" s="8">
        <v>8.8525000000000006E-2</v>
      </c>
      <c r="AQ2340" s="8" t="s">
        <v>5612</v>
      </c>
      <c r="AR2340" s="37">
        <v>0.29899999999999999</v>
      </c>
      <c r="AS2340" s="37">
        <v>0.53900000000000003</v>
      </c>
      <c r="AT2340" s="37">
        <v>0.438</v>
      </c>
      <c r="AU2340" s="9" t="s">
        <v>5612</v>
      </c>
      <c r="AV2340" s="9" t="s">
        <v>5612</v>
      </c>
      <c r="AW2340" s="9" t="s">
        <v>5612</v>
      </c>
      <c r="AX2340" s="9" t="s">
        <v>5612</v>
      </c>
      <c r="AY2340" s="9" t="s">
        <v>5612</v>
      </c>
      <c r="AZ2340" s="9" t="s">
        <v>5612</v>
      </c>
    </row>
    <row r="2341" spans="1:52" x14ac:dyDescent="0.2">
      <c r="A2341" s="38" t="s">
        <v>27</v>
      </c>
      <c r="B2341" s="7">
        <v>2012</v>
      </c>
      <c r="C2341" s="3" t="s">
        <v>66</v>
      </c>
      <c r="D2341" t="s">
        <v>261</v>
      </c>
      <c r="E2341" t="s">
        <v>2850</v>
      </c>
      <c r="F2341">
        <v>10</v>
      </c>
      <c r="G2341">
        <v>5</v>
      </c>
      <c r="H2341">
        <v>5</v>
      </c>
      <c r="I2341">
        <v>5</v>
      </c>
      <c r="J2341">
        <v>5</v>
      </c>
      <c r="K2341">
        <v>5</v>
      </c>
      <c r="L2341">
        <v>5</v>
      </c>
      <c r="M2341">
        <v>17</v>
      </c>
      <c r="N2341">
        <v>20</v>
      </c>
      <c r="O2341">
        <v>38</v>
      </c>
      <c r="P2341">
        <v>115</v>
      </c>
      <c r="Q2341">
        <v>75</v>
      </c>
      <c r="R2341">
        <v>208315</v>
      </c>
      <c r="S2341">
        <v>415710</v>
      </c>
      <c r="T2341">
        <v>438746</v>
      </c>
      <c r="U2341">
        <v>383389</v>
      </c>
      <c r="V2341">
        <v>376644</v>
      </c>
      <c r="W2341">
        <v>412142</v>
      </c>
      <c r="X2341">
        <v>348833</v>
      </c>
      <c r="Y2341">
        <v>217045</v>
      </c>
      <c r="Z2341">
        <v>121600</v>
      </c>
      <c r="AA2341">
        <v>45196</v>
      </c>
      <c r="AB2341">
        <v>2967620</v>
      </c>
      <c r="AC2341">
        <v>383841</v>
      </c>
      <c r="AD2341" s="9">
        <v>4.8004224371744711E-5</v>
      </c>
      <c r="AE2341" s="9">
        <v>1.2027615404969811E-5</v>
      </c>
      <c r="AF2341" s="9">
        <v>1.1396115292219188E-5</v>
      </c>
      <c r="AG2341" s="9">
        <v>1.3041584396005101E-5</v>
      </c>
      <c r="AH2341" s="9">
        <v>1.3275135140875735E-5</v>
      </c>
      <c r="AI2341" s="9">
        <v>1.2131741001887699E-5</v>
      </c>
      <c r="AJ2341" s="9">
        <v>1.4333506290975911E-5</v>
      </c>
      <c r="AK2341" s="9">
        <v>7.8324771360777719E-5</v>
      </c>
      <c r="AL2341" s="9">
        <v>1.6447368421052631E-4</v>
      </c>
      <c r="AM2341" s="9">
        <v>8.4078237012124972E-4</v>
      </c>
      <c r="AN2341" s="9">
        <v>3.8751592184983256E-5</v>
      </c>
      <c r="AO2341" s="9">
        <v>1.9539340508179168E-4</v>
      </c>
      <c r="AP2341" s="8">
        <v>0.161525</v>
      </c>
      <c r="AQ2341" s="8" t="s">
        <v>5612</v>
      </c>
      <c r="AR2341" s="37">
        <v>0.33799999999999997</v>
      </c>
      <c r="AS2341" s="37">
        <v>0.60200000000000009</v>
      </c>
      <c r="AT2341" s="37">
        <v>0.503</v>
      </c>
      <c r="AU2341" s="9" t="s">
        <v>5612</v>
      </c>
      <c r="AV2341" s="9" t="s">
        <v>5612</v>
      </c>
      <c r="AW2341" s="9" t="s">
        <v>5612</v>
      </c>
      <c r="AX2341" s="9" t="s">
        <v>5612</v>
      </c>
      <c r="AY2341" s="9" t="s">
        <v>5612</v>
      </c>
      <c r="AZ2341" s="9" t="s">
        <v>5612</v>
      </c>
    </row>
    <row r="2342" spans="1:52" x14ac:dyDescent="0.2">
      <c r="A2342" s="38" t="s">
        <v>27</v>
      </c>
      <c r="B2342" s="7">
        <v>2013</v>
      </c>
      <c r="C2342" s="3" t="s">
        <v>55</v>
      </c>
      <c r="D2342" t="s">
        <v>262</v>
      </c>
      <c r="E2342" t="s">
        <v>2851</v>
      </c>
      <c r="F2342">
        <v>10</v>
      </c>
      <c r="G2342">
        <v>5</v>
      </c>
      <c r="H2342">
        <v>5</v>
      </c>
      <c r="I2342">
        <v>5</v>
      </c>
      <c r="J2342">
        <v>5</v>
      </c>
      <c r="K2342">
        <v>5</v>
      </c>
      <c r="L2342">
        <v>12</v>
      </c>
      <c r="M2342">
        <v>12</v>
      </c>
      <c r="N2342">
        <v>27</v>
      </c>
      <c r="O2342">
        <v>48</v>
      </c>
      <c r="P2342">
        <v>134</v>
      </c>
      <c r="Q2342">
        <v>87</v>
      </c>
      <c r="R2342">
        <v>205585</v>
      </c>
      <c r="S2342">
        <v>416268</v>
      </c>
      <c r="T2342">
        <v>436909</v>
      </c>
      <c r="U2342">
        <v>386468</v>
      </c>
      <c r="V2342">
        <v>374511</v>
      </c>
      <c r="W2342">
        <v>407480</v>
      </c>
      <c r="X2342">
        <v>356818</v>
      </c>
      <c r="Y2342">
        <v>223993</v>
      </c>
      <c r="Z2342">
        <v>123311</v>
      </c>
      <c r="AA2342">
        <v>45529</v>
      </c>
      <c r="AB2342">
        <v>2976872</v>
      </c>
      <c r="AC2342">
        <v>392833</v>
      </c>
      <c r="AD2342" s="9">
        <v>4.8641681056497315E-5</v>
      </c>
      <c r="AE2342" s="9">
        <v>1.2011492596115964E-5</v>
      </c>
      <c r="AF2342" s="9">
        <v>1.1444030679157444E-5</v>
      </c>
      <c r="AG2342" s="9">
        <v>1.2937681774428932E-5</v>
      </c>
      <c r="AH2342" s="9">
        <v>1.3350742701816501E-5</v>
      </c>
      <c r="AI2342" s="9">
        <v>1.227054088544223E-5</v>
      </c>
      <c r="AJ2342" s="9">
        <v>3.3630590385014207E-5</v>
      </c>
      <c r="AK2342" s="9">
        <v>5.357310273088891E-5</v>
      </c>
      <c r="AL2342" s="9">
        <v>2.1895856817315569E-4</v>
      </c>
      <c r="AM2342" s="9">
        <v>1.0542731006611171E-3</v>
      </c>
      <c r="AN2342" s="9">
        <v>4.5013692224590105E-5</v>
      </c>
      <c r="AO2342" s="9">
        <v>2.214681556793854E-4</v>
      </c>
      <c r="AP2342" s="8">
        <v>0.11062000000000001</v>
      </c>
      <c r="AQ2342" s="8" t="s">
        <v>5612</v>
      </c>
      <c r="AR2342" s="37">
        <v>0.374</v>
      </c>
      <c r="AS2342" s="37">
        <v>0.64599999999999991</v>
      </c>
      <c r="AT2342" s="37">
        <v>0.52400000000000002</v>
      </c>
      <c r="AU2342" s="9" t="s">
        <v>5612</v>
      </c>
      <c r="AV2342" s="9" t="s">
        <v>5612</v>
      </c>
      <c r="AW2342" s="9" t="s">
        <v>5612</v>
      </c>
      <c r="AX2342" s="9" t="s">
        <v>5612</v>
      </c>
      <c r="AY2342" s="9" t="s">
        <v>5612</v>
      </c>
      <c r="AZ2342" s="9" t="s">
        <v>5612</v>
      </c>
    </row>
    <row r="2343" spans="1:52" x14ac:dyDescent="0.2">
      <c r="A2343" s="38" t="s">
        <v>27</v>
      </c>
      <c r="B2343" s="7">
        <v>2013</v>
      </c>
      <c r="C2343" s="3" t="s">
        <v>56</v>
      </c>
      <c r="D2343" t="s">
        <v>262</v>
      </c>
      <c r="E2343" t="s">
        <v>2852</v>
      </c>
      <c r="F2343">
        <v>10</v>
      </c>
      <c r="G2343">
        <v>5</v>
      </c>
      <c r="H2343">
        <v>5</v>
      </c>
      <c r="I2343">
        <v>5</v>
      </c>
      <c r="J2343">
        <v>5</v>
      </c>
      <c r="K2343">
        <v>5</v>
      </c>
      <c r="L2343">
        <v>5</v>
      </c>
      <c r="M2343">
        <v>5</v>
      </c>
      <c r="N2343">
        <v>23</v>
      </c>
      <c r="O2343">
        <v>18</v>
      </c>
      <c r="P2343">
        <v>86</v>
      </c>
      <c r="Q2343">
        <v>46</v>
      </c>
      <c r="R2343">
        <v>205585</v>
      </c>
      <c r="S2343">
        <v>416268</v>
      </c>
      <c r="T2343">
        <v>436909</v>
      </c>
      <c r="U2343">
        <v>386468</v>
      </c>
      <c r="V2343">
        <v>374511</v>
      </c>
      <c r="W2343">
        <v>407480</v>
      </c>
      <c r="X2343">
        <v>356818</v>
      </c>
      <c r="Y2343">
        <v>223993</v>
      </c>
      <c r="Z2343">
        <v>123311</v>
      </c>
      <c r="AA2343">
        <v>45529</v>
      </c>
      <c r="AB2343">
        <v>2976872</v>
      </c>
      <c r="AC2343">
        <v>392833</v>
      </c>
      <c r="AD2343" s="9">
        <v>4.8641681056497315E-5</v>
      </c>
      <c r="AE2343" s="9">
        <v>1.2011492596115964E-5</v>
      </c>
      <c r="AF2343" s="9">
        <v>1.1444030679157444E-5</v>
      </c>
      <c r="AG2343" s="9">
        <v>1.2937681774428932E-5</v>
      </c>
      <c r="AH2343" s="9">
        <v>1.3350742701816501E-5</v>
      </c>
      <c r="AI2343" s="9">
        <v>1.227054088544223E-5</v>
      </c>
      <c r="AJ2343" s="9">
        <v>1.401274599375592E-5</v>
      </c>
      <c r="AK2343" s="9">
        <v>2.2322126137870379E-5</v>
      </c>
      <c r="AL2343" s="9">
        <v>1.8652026177713263E-4</v>
      </c>
      <c r="AM2343" s="9">
        <v>3.9535241274791892E-4</v>
      </c>
      <c r="AN2343" s="9">
        <v>2.8889384562050367E-5</v>
      </c>
      <c r="AO2343" s="9">
        <v>1.1709810530174399E-4</v>
      </c>
      <c r="AP2343" s="8">
        <v>8.5175000000000001E-2</v>
      </c>
      <c r="AQ2343" s="8" t="s">
        <v>5612</v>
      </c>
      <c r="AR2343" s="37">
        <v>0.39200000000000002</v>
      </c>
      <c r="AS2343" s="37">
        <v>0.66500000000000004</v>
      </c>
      <c r="AT2343" s="37">
        <v>0.53600000000000003</v>
      </c>
      <c r="AU2343" s="9" t="s">
        <v>5612</v>
      </c>
      <c r="AV2343" s="9" t="s">
        <v>5612</v>
      </c>
      <c r="AW2343" s="9" t="s">
        <v>5612</v>
      </c>
      <c r="AX2343" s="9" t="s">
        <v>5612</v>
      </c>
      <c r="AY2343" s="9" t="s">
        <v>5612</v>
      </c>
      <c r="AZ2343" s="9" t="s">
        <v>5612</v>
      </c>
    </row>
    <row r="2344" spans="1:52" x14ac:dyDescent="0.2">
      <c r="A2344" s="38" t="s">
        <v>27</v>
      </c>
      <c r="B2344" s="7">
        <v>2013</v>
      </c>
      <c r="C2344" s="3" t="s">
        <v>57</v>
      </c>
      <c r="D2344" t="s">
        <v>262</v>
      </c>
      <c r="E2344" t="s">
        <v>2853</v>
      </c>
      <c r="F2344">
        <v>10</v>
      </c>
      <c r="G2344">
        <v>5</v>
      </c>
      <c r="H2344">
        <v>5</v>
      </c>
      <c r="I2344">
        <v>5</v>
      </c>
      <c r="J2344">
        <v>5</v>
      </c>
      <c r="K2344">
        <v>5</v>
      </c>
      <c r="L2344">
        <v>10</v>
      </c>
      <c r="M2344">
        <v>5</v>
      </c>
      <c r="N2344">
        <v>29</v>
      </c>
      <c r="O2344">
        <v>35</v>
      </c>
      <c r="P2344">
        <v>114</v>
      </c>
      <c r="Q2344">
        <v>69</v>
      </c>
      <c r="R2344">
        <v>205585</v>
      </c>
      <c r="S2344">
        <v>416268</v>
      </c>
      <c r="T2344">
        <v>436909</v>
      </c>
      <c r="U2344">
        <v>386468</v>
      </c>
      <c r="V2344">
        <v>374511</v>
      </c>
      <c r="W2344">
        <v>407480</v>
      </c>
      <c r="X2344">
        <v>356818</v>
      </c>
      <c r="Y2344">
        <v>223993</v>
      </c>
      <c r="Z2344">
        <v>123311</v>
      </c>
      <c r="AA2344">
        <v>45529</v>
      </c>
      <c r="AB2344">
        <v>2976872</v>
      </c>
      <c r="AC2344">
        <v>392833</v>
      </c>
      <c r="AD2344" s="9">
        <v>4.8641681056497315E-5</v>
      </c>
      <c r="AE2344" s="9">
        <v>1.2011492596115964E-5</v>
      </c>
      <c r="AF2344" s="9">
        <v>1.1444030679157444E-5</v>
      </c>
      <c r="AG2344" s="9">
        <v>1.2937681774428932E-5</v>
      </c>
      <c r="AH2344" s="9">
        <v>1.3350742701816501E-5</v>
      </c>
      <c r="AI2344" s="9">
        <v>1.227054088544223E-5</v>
      </c>
      <c r="AJ2344" s="9">
        <v>2.802549198751184E-5</v>
      </c>
      <c r="AK2344" s="9">
        <v>2.2322126137870379E-5</v>
      </c>
      <c r="AL2344" s="9">
        <v>2.3517772137116722E-4</v>
      </c>
      <c r="AM2344" s="9">
        <v>7.6874080256539789E-4</v>
      </c>
      <c r="AN2344" s="9">
        <v>3.8295230698531884E-5</v>
      </c>
      <c r="AO2344" s="9">
        <v>1.7564715795261599E-4</v>
      </c>
      <c r="AP2344" s="8">
        <v>8.0724999999999991E-2</v>
      </c>
      <c r="AQ2344" s="8" t="s">
        <v>5612</v>
      </c>
      <c r="AR2344" s="37">
        <v>0.4</v>
      </c>
      <c r="AS2344" s="37">
        <v>0.67099999999999993</v>
      </c>
      <c r="AT2344" s="37">
        <v>0.53800000000000003</v>
      </c>
      <c r="AU2344" s="9" t="s">
        <v>5612</v>
      </c>
      <c r="AV2344" s="9" t="s">
        <v>5612</v>
      </c>
      <c r="AW2344" s="9" t="s">
        <v>5612</v>
      </c>
      <c r="AX2344" s="9" t="s">
        <v>5612</v>
      </c>
      <c r="AY2344" s="9" t="s">
        <v>5612</v>
      </c>
      <c r="AZ2344" s="9" t="s">
        <v>5612</v>
      </c>
    </row>
    <row r="2345" spans="1:52" x14ac:dyDescent="0.2">
      <c r="A2345" s="38" t="s">
        <v>27</v>
      </c>
      <c r="B2345" s="7">
        <v>2013</v>
      </c>
      <c r="C2345" s="3" t="s">
        <v>58</v>
      </c>
      <c r="D2345" t="s">
        <v>262</v>
      </c>
      <c r="E2345" t="s">
        <v>2854</v>
      </c>
      <c r="F2345">
        <v>10</v>
      </c>
      <c r="G2345">
        <v>5</v>
      </c>
      <c r="H2345">
        <v>5</v>
      </c>
      <c r="I2345">
        <v>5</v>
      </c>
      <c r="J2345">
        <v>5</v>
      </c>
      <c r="K2345">
        <v>5</v>
      </c>
      <c r="L2345">
        <v>5</v>
      </c>
      <c r="M2345">
        <v>16</v>
      </c>
      <c r="N2345">
        <v>15</v>
      </c>
      <c r="O2345">
        <v>21</v>
      </c>
      <c r="P2345">
        <v>92</v>
      </c>
      <c r="Q2345">
        <v>52</v>
      </c>
      <c r="R2345">
        <v>205585</v>
      </c>
      <c r="S2345">
        <v>416268</v>
      </c>
      <c r="T2345">
        <v>436909</v>
      </c>
      <c r="U2345">
        <v>386468</v>
      </c>
      <c r="V2345">
        <v>374511</v>
      </c>
      <c r="W2345">
        <v>407480</v>
      </c>
      <c r="X2345">
        <v>356818</v>
      </c>
      <c r="Y2345">
        <v>223993</v>
      </c>
      <c r="Z2345">
        <v>123311</v>
      </c>
      <c r="AA2345">
        <v>45529</v>
      </c>
      <c r="AB2345">
        <v>2976872</v>
      </c>
      <c r="AC2345">
        <v>392833</v>
      </c>
      <c r="AD2345" s="9">
        <v>4.8641681056497315E-5</v>
      </c>
      <c r="AE2345" s="9">
        <v>1.2011492596115964E-5</v>
      </c>
      <c r="AF2345" s="9">
        <v>1.1444030679157444E-5</v>
      </c>
      <c r="AG2345" s="9">
        <v>1.2937681774428932E-5</v>
      </c>
      <c r="AH2345" s="9">
        <v>1.3350742701816501E-5</v>
      </c>
      <c r="AI2345" s="9">
        <v>1.227054088544223E-5</v>
      </c>
      <c r="AJ2345" s="9">
        <v>1.401274599375592E-5</v>
      </c>
      <c r="AK2345" s="9">
        <v>7.1430803641185214E-5</v>
      </c>
      <c r="AL2345" s="9">
        <v>1.2164364898508648E-4</v>
      </c>
      <c r="AM2345" s="9">
        <v>4.6124448153923874E-4</v>
      </c>
      <c r="AN2345" s="9">
        <v>3.0904923019867834E-5</v>
      </c>
      <c r="AO2345" s="9">
        <v>1.3237177121066713E-4</v>
      </c>
      <c r="AP2345" s="8">
        <v>5.0624999999999996E-2</v>
      </c>
      <c r="AQ2345" s="8" t="s">
        <v>5612</v>
      </c>
      <c r="AR2345" s="37">
        <v>0.40600000000000003</v>
      </c>
      <c r="AS2345" s="37">
        <v>0.67099999999999993</v>
      </c>
      <c r="AT2345" s="37">
        <v>0.54100000000000004</v>
      </c>
      <c r="AU2345" s="9" t="s">
        <v>5612</v>
      </c>
      <c r="AV2345" s="9" t="s">
        <v>5612</v>
      </c>
      <c r="AW2345" s="9" t="s">
        <v>5612</v>
      </c>
      <c r="AX2345" s="9" t="s">
        <v>5612</v>
      </c>
      <c r="AY2345" s="9" t="s">
        <v>5612</v>
      </c>
      <c r="AZ2345" s="9" t="s">
        <v>5612</v>
      </c>
    </row>
    <row r="2346" spans="1:52" x14ac:dyDescent="0.2">
      <c r="A2346" s="38" t="s">
        <v>27</v>
      </c>
      <c r="B2346" s="7">
        <v>2013</v>
      </c>
      <c r="C2346" s="3" t="s">
        <v>59</v>
      </c>
      <c r="D2346" t="s">
        <v>262</v>
      </c>
      <c r="E2346" t="s">
        <v>2855</v>
      </c>
      <c r="F2346">
        <v>10</v>
      </c>
      <c r="G2346">
        <v>5</v>
      </c>
      <c r="H2346">
        <v>5</v>
      </c>
      <c r="I2346">
        <v>5</v>
      </c>
      <c r="J2346">
        <v>5</v>
      </c>
      <c r="K2346">
        <v>5</v>
      </c>
      <c r="L2346">
        <v>5</v>
      </c>
      <c r="M2346">
        <v>5</v>
      </c>
      <c r="N2346">
        <v>20</v>
      </c>
      <c r="O2346">
        <v>22</v>
      </c>
      <c r="P2346">
        <v>87</v>
      </c>
      <c r="Q2346">
        <v>47</v>
      </c>
      <c r="R2346">
        <v>205585</v>
      </c>
      <c r="S2346">
        <v>416268</v>
      </c>
      <c r="T2346">
        <v>436909</v>
      </c>
      <c r="U2346">
        <v>386468</v>
      </c>
      <c r="V2346">
        <v>374511</v>
      </c>
      <c r="W2346">
        <v>407480</v>
      </c>
      <c r="X2346">
        <v>356818</v>
      </c>
      <c r="Y2346">
        <v>223993</v>
      </c>
      <c r="Z2346">
        <v>123311</v>
      </c>
      <c r="AA2346">
        <v>45529</v>
      </c>
      <c r="AB2346">
        <v>2976872</v>
      </c>
      <c r="AC2346">
        <v>392833</v>
      </c>
      <c r="AD2346" s="9">
        <v>4.8641681056497315E-5</v>
      </c>
      <c r="AE2346" s="9">
        <v>1.2011492596115964E-5</v>
      </c>
      <c r="AF2346" s="9">
        <v>1.1444030679157444E-5</v>
      </c>
      <c r="AG2346" s="9">
        <v>1.2937681774428932E-5</v>
      </c>
      <c r="AH2346" s="9">
        <v>1.3350742701816501E-5</v>
      </c>
      <c r="AI2346" s="9">
        <v>1.227054088544223E-5</v>
      </c>
      <c r="AJ2346" s="9">
        <v>1.401274599375592E-5</v>
      </c>
      <c r="AK2346" s="9">
        <v>2.2322126137870379E-5</v>
      </c>
      <c r="AL2346" s="9">
        <v>1.6219153198011532E-4</v>
      </c>
      <c r="AM2346" s="9">
        <v>4.8320850446967865E-4</v>
      </c>
      <c r="AN2346" s="9">
        <v>2.9225307638353277E-5</v>
      </c>
      <c r="AO2346" s="9">
        <v>1.1964371628656452E-4</v>
      </c>
      <c r="AP2346" s="8">
        <v>3.6720000000000003E-2</v>
      </c>
      <c r="AQ2346" s="8" t="s">
        <v>5612</v>
      </c>
      <c r="AR2346" s="37">
        <v>0.40799999999999997</v>
      </c>
      <c r="AS2346" s="37">
        <v>0.67299999999999993</v>
      </c>
      <c r="AT2346" s="37">
        <v>0.54100000000000004</v>
      </c>
      <c r="AU2346" s="9" t="s">
        <v>5612</v>
      </c>
      <c r="AV2346" s="9" t="s">
        <v>5612</v>
      </c>
      <c r="AW2346" s="9" t="s">
        <v>5612</v>
      </c>
      <c r="AX2346" s="9" t="s">
        <v>5612</v>
      </c>
      <c r="AY2346" s="9" t="s">
        <v>5612</v>
      </c>
      <c r="AZ2346" s="9" t="s">
        <v>5612</v>
      </c>
    </row>
    <row r="2347" spans="1:52" x14ac:dyDescent="0.2">
      <c r="A2347" s="38" t="s">
        <v>27</v>
      </c>
      <c r="B2347" s="7">
        <v>2013</v>
      </c>
      <c r="C2347" s="3" t="s">
        <v>60</v>
      </c>
      <c r="D2347" t="s">
        <v>262</v>
      </c>
      <c r="E2347" t="s">
        <v>2856</v>
      </c>
      <c r="F2347">
        <v>10</v>
      </c>
      <c r="G2347">
        <v>5</v>
      </c>
      <c r="H2347">
        <v>5</v>
      </c>
      <c r="I2347">
        <v>5</v>
      </c>
      <c r="J2347">
        <v>5</v>
      </c>
      <c r="K2347">
        <v>5</v>
      </c>
      <c r="L2347">
        <v>5</v>
      </c>
      <c r="M2347">
        <v>5</v>
      </c>
      <c r="N2347">
        <v>13</v>
      </c>
      <c r="O2347">
        <v>18</v>
      </c>
      <c r="P2347">
        <v>76</v>
      </c>
      <c r="Q2347">
        <v>36</v>
      </c>
      <c r="R2347">
        <v>205585</v>
      </c>
      <c r="S2347">
        <v>416268</v>
      </c>
      <c r="T2347">
        <v>436909</v>
      </c>
      <c r="U2347">
        <v>386468</v>
      </c>
      <c r="V2347">
        <v>374511</v>
      </c>
      <c r="W2347">
        <v>407480</v>
      </c>
      <c r="X2347">
        <v>356818</v>
      </c>
      <c r="Y2347">
        <v>223993</v>
      </c>
      <c r="Z2347">
        <v>123311</v>
      </c>
      <c r="AA2347">
        <v>45529</v>
      </c>
      <c r="AB2347">
        <v>2976872</v>
      </c>
      <c r="AC2347">
        <v>392833</v>
      </c>
      <c r="AD2347" s="9">
        <v>4.8641681056497315E-5</v>
      </c>
      <c r="AE2347" s="9">
        <v>1.2011492596115964E-5</v>
      </c>
      <c r="AF2347" s="9">
        <v>1.1444030679157444E-5</v>
      </c>
      <c r="AG2347" s="9">
        <v>1.2937681774428932E-5</v>
      </c>
      <c r="AH2347" s="9">
        <v>1.3350742701816501E-5</v>
      </c>
      <c r="AI2347" s="9">
        <v>1.227054088544223E-5</v>
      </c>
      <c r="AJ2347" s="9">
        <v>1.401274599375592E-5</v>
      </c>
      <c r="AK2347" s="9">
        <v>2.2322126137870379E-5</v>
      </c>
      <c r="AL2347" s="9">
        <v>1.0542449578707495E-4</v>
      </c>
      <c r="AM2347" s="9">
        <v>3.9535241274791892E-4</v>
      </c>
      <c r="AN2347" s="9">
        <v>2.5530153799021256E-5</v>
      </c>
      <c r="AO2347" s="9">
        <v>9.1641995453538785E-5</v>
      </c>
      <c r="AP2347" s="8">
        <v>2.6075000000000001E-2</v>
      </c>
      <c r="AQ2347" s="8" t="s">
        <v>5612</v>
      </c>
      <c r="AR2347" s="37" t="s">
        <v>5612</v>
      </c>
      <c r="AS2347" s="37" t="s">
        <v>5612</v>
      </c>
      <c r="AT2347" s="37" t="s">
        <v>5612</v>
      </c>
      <c r="AU2347" s="9" t="s">
        <v>5612</v>
      </c>
      <c r="AV2347" s="9" t="s">
        <v>5612</v>
      </c>
      <c r="AW2347" s="9" t="s">
        <v>5612</v>
      </c>
      <c r="AX2347" s="9" t="s">
        <v>5612</v>
      </c>
      <c r="AY2347" s="9" t="s">
        <v>5612</v>
      </c>
      <c r="AZ2347" s="9" t="s">
        <v>5612</v>
      </c>
    </row>
    <row r="2348" spans="1:52" x14ac:dyDescent="0.2">
      <c r="A2348" s="38" t="s">
        <v>27</v>
      </c>
      <c r="B2348" s="7">
        <v>2013</v>
      </c>
      <c r="C2348" s="3" t="s">
        <v>61</v>
      </c>
      <c r="D2348" t="s">
        <v>262</v>
      </c>
      <c r="E2348" t="s">
        <v>2857</v>
      </c>
      <c r="F2348">
        <v>10</v>
      </c>
      <c r="G2348">
        <v>5</v>
      </c>
      <c r="H2348">
        <v>5</v>
      </c>
      <c r="I2348">
        <v>5</v>
      </c>
      <c r="J2348">
        <v>5</v>
      </c>
      <c r="K2348">
        <v>5</v>
      </c>
      <c r="L2348">
        <v>5</v>
      </c>
      <c r="M2348">
        <v>11</v>
      </c>
      <c r="N2348">
        <v>16</v>
      </c>
      <c r="O2348">
        <v>17</v>
      </c>
      <c r="P2348">
        <v>84</v>
      </c>
      <c r="Q2348">
        <v>44</v>
      </c>
      <c r="R2348">
        <v>205585</v>
      </c>
      <c r="S2348">
        <v>416268</v>
      </c>
      <c r="T2348">
        <v>436909</v>
      </c>
      <c r="U2348">
        <v>386468</v>
      </c>
      <c r="V2348">
        <v>374511</v>
      </c>
      <c r="W2348">
        <v>407480</v>
      </c>
      <c r="X2348">
        <v>356818</v>
      </c>
      <c r="Y2348">
        <v>223993</v>
      </c>
      <c r="Z2348">
        <v>123311</v>
      </c>
      <c r="AA2348">
        <v>45529</v>
      </c>
      <c r="AB2348">
        <v>2976872</v>
      </c>
      <c r="AC2348">
        <v>392833</v>
      </c>
      <c r="AD2348" s="9">
        <v>4.8641681056497315E-5</v>
      </c>
      <c r="AE2348" s="9">
        <v>1.2011492596115964E-5</v>
      </c>
      <c r="AF2348" s="9">
        <v>1.1444030679157444E-5</v>
      </c>
      <c r="AG2348" s="9">
        <v>1.2937681774428932E-5</v>
      </c>
      <c r="AH2348" s="9">
        <v>1.3350742701816501E-5</v>
      </c>
      <c r="AI2348" s="9">
        <v>1.227054088544223E-5</v>
      </c>
      <c r="AJ2348" s="9">
        <v>1.401274599375592E-5</v>
      </c>
      <c r="AK2348" s="9">
        <v>4.9108677503314834E-5</v>
      </c>
      <c r="AL2348" s="9">
        <v>1.2975322558409226E-4</v>
      </c>
      <c r="AM2348" s="9">
        <v>3.7338838981747897E-4</v>
      </c>
      <c r="AN2348" s="9">
        <v>2.8217538409444545E-5</v>
      </c>
      <c r="AO2348" s="9">
        <v>1.1200688333210295E-4</v>
      </c>
      <c r="AP2348" s="8">
        <v>2.1560000000000003E-2</v>
      </c>
      <c r="AQ2348" s="8" t="s">
        <v>5612</v>
      </c>
      <c r="AR2348" s="37" t="s">
        <v>5612</v>
      </c>
      <c r="AS2348" s="37" t="s">
        <v>5612</v>
      </c>
      <c r="AT2348" s="37" t="s">
        <v>5612</v>
      </c>
      <c r="AU2348" s="9" t="s">
        <v>5612</v>
      </c>
      <c r="AV2348" s="9" t="s">
        <v>5612</v>
      </c>
      <c r="AW2348" s="9" t="s">
        <v>5612</v>
      </c>
      <c r="AX2348" s="9" t="s">
        <v>5612</v>
      </c>
      <c r="AY2348" s="9" t="s">
        <v>5612</v>
      </c>
      <c r="AZ2348" s="9" t="s">
        <v>5612</v>
      </c>
    </row>
    <row r="2349" spans="1:52" x14ac:dyDescent="0.2">
      <c r="A2349" s="38" t="s">
        <v>27</v>
      </c>
      <c r="B2349" s="7">
        <v>2013</v>
      </c>
      <c r="C2349" s="3" t="s">
        <v>62</v>
      </c>
      <c r="D2349" t="s">
        <v>262</v>
      </c>
      <c r="E2349" t="s">
        <v>2858</v>
      </c>
      <c r="F2349">
        <v>10</v>
      </c>
      <c r="G2349">
        <v>5</v>
      </c>
      <c r="H2349">
        <v>5</v>
      </c>
      <c r="I2349">
        <v>5</v>
      </c>
      <c r="J2349">
        <v>5</v>
      </c>
      <c r="K2349">
        <v>5</v>
      </c>
      <c r="L2349">
        <v>5</v>
      </c>
      <c r="M2349">
        <v>5</v>
      </c>
      <c r="N2349">
        <v>15</v>
      </c>
      <c r="O2349">
        <v>25</v>
      </c>
      <c r="P2349">
        <v>85</v>
      </c>
      <c r="Q2349">
        <v>45</v>
      </c>
      <c r="R2349">
        <v>205585</v>
      </c>
      <c r="S2349">
        <v>416268</v>
      </c>
      <c r="T2349">
        <v>436909</v>
      </c>
      <c r="U2349">
        <v>386468</v>
      </c>
      <c r="V2349">
        <v>374511</v>
      </c>
      <c r="W2349">
        <v>407480</v>
      </c>
      <c r="X2349">
        <v>356818</v>
      </c>
      <c r="Y2349">
        <v>223993</v>
      </c>
      <c r="Z2349">
        <v>123311</v>
      </c>
      <c r="AA2349">
        <v>45529</v>
      </c>
      <c r="AB2349">
        <v>2976872</v>
      </c>
      <c r="AC2349">
        <v>392833</v>
      </c>
      <c r="AD2349" s="9">
        <v>4.8641681056497315E-5</v>
      </c>
      <c r="AE2349" s="9">
        <v>1.2011492596115964E-5</v>
      </c>
      <c r="AF2349" s="9">
        <v>1.1444030679157444E-5</v>
      </c>
      <c r="AG2349" s="9">
        <v>1.2937681774428932E-5</v>
      </c>
      <c r="AH2349" s="9">
        <v>1.3350742701816501E-5</v>
      </c>
      <c r="AI2349" s="9">
        <v>1.227054088544223E-5</v>
      </c>
      <c r="AJ2349" s="9">
        <v>1.401274599375592E-5</v>
      </c>
      <c r="AK2349" s="9">
        <v>2.2322126137870379E-5</v>
      </c>
      <c r="AL2349" s="9">
        <v>1.2164364898508648E-4</v>
      </c>
      <c r="AM2349" s="9">
        <v>5.4910057326099852E-4</v>
      </c>
      <c r="AN2349" s="9">
        <v>2.8553461485747456E-5</v>
      </c>
      <c r="AO2349" s="9">
        <v>1.1455249431692348E-4</v>
      </c>
      <c r="AP2349" s="8">
        <v>3.0699999999999998E-2</v>
      </c>
      <c r="AQ2349" s="8" t="s">
        <v>5612</v>
      </c>
      <c r="AR2349" s="37">
        <v>2.5000000000000001E-2</v>
      </c>
      <c r="AS2349" s="37">
        <v>0</v>
      </c>
      <c r="AT2349" s="37">
        <v>0</v>
      </c>
      <c r="AU2349" s="9" t="s">
        <v>5612</v>
      </c>
      <c r="AV2349" s="9" t="s">
        <v>5612</v>
      </c>
      <c r="AW2349" s="9" t="s">
        <v>5612</v>
      </c>
      <c r="AX2349" s="9" t="s">
        <v>5612</v>
      </c>
      <c r="AY2349" s="9" t="s">
        <v>5612</v>
      </c>
      <c r="AZ2349" s="9" t="s">
        <v>5612</v>
      </c>
    </row>
    <row r="2350" spans="1:52" x14ac:dyDescent="0.2">
      <c r="A2350" s="38" t="s">
        <v>27</v>
      </c>
      <c r="B2350" s="7">
        <v>2013</v>
      </c>
      <c r="C2350" s="3" t="s">
        <v>63</v>
      </c>
      <c r="D2350" t="s">
        <v>262</v>
      </c>
      <c r="E2350" t="s">
        <v>2859</v>
      </c>
      <c r="F2350">
        <v>10</v>
      </c>
      <c r="G2350">
        <v>5</v>
      </c>
      <c r="H2350">
        <v>5</v>
      </c>
      <c r="I2350">
        <v>5</v>
      </c>
      <c r="J2350">
        <v>5</v>
      </c>
      <c r="K2350">
        <v>5</v>
      </c>
      <c r="L2350">
        <v>5</v>
      </c>
      <c r="M2350">
        <v>14</v>
      </c>
      <c r="N2350">
        <v>12</v>
      </c>
      <c r="O2350">
        <v>15</v>
      </c>
      <c r="P2350">
        <v>81</v>
      </c>
      <c r="Q2350">
        <v>41</v>
      </c>
      <c r="R2350">
        <v>205585</v>
      </c>
      <c r="S2350">
        <v>416268</v>
      </c>
      <c r="T2350">
        <v>436909</v>
      </c>
      <c r="U2350">
        <v>386468</v>
      </c>
      <c r="V2350">
        <v>374511</v>
      </c>
      <c r="W2350">
        <v>407480</v>
      </c>
      <c r="X2350">
        <v>356818</v>
      </c>
      <c r="Y2350">
        <v>223993</v>
      </c>
      <c r="Z2350">
        <v>123311</v>
      </c>
      <c r="AA2350">
        <v>45529</v>
      </c>
      <c r="AB2350">
        <v>2976872</v>
      </c>
      <c r="AC2350">
        <v>392833</v>
      </c>
      <c r="AD2350" s="9">
        <v>4.8641681056497315E-5</v>
      </c>
      <c r="AE2350" s="9">
        <v>1.2011492596115964E-5</v>
      </c>
      <c r="AF2350" s="9">
        <v>1.1444030679157444E-5</v>
      </c>
      <c r="AG2350" s="9">
        <v>1.2937681774428932E-5</v>
      </c>
      <c r="AH2350" s="9">
        <v>1.3350742701816501E-5</v>
      </c>
      <c r="AI2350" s="9">
        <v>1.227054088544223E-5</v>
      </c>
      <c r="AJ2350" s="9">
        <v>1.401274599375592E-5</v>
      </c>
      <c r="AK2350" s="9">
        <v>6.2501953186037062E-5</v>
      </c>
      <c r="AL2350" s="9">
        <v>9.7314919188069189E-5</v>
      </c>
      <c r="AM2350" s="9">
        <v>3.294603439565991E-4</v>
      </c>
      <c r="AN2350" s="9">
        <v>2.720976918053581E-5</v>
      </c>
      <c r="AO2350" s="9">
        <v>1.0437005037764139E-4</v>
      </c>
      <c r="AP2350" s="8">
        <v>3.8400000000000004E-2</v>
      </c>
      <c r="AQ2350" s="8" t="s">
        <v>5612</v>
      </c>
      <c r="AR2350" s="37">
        <v>6.6000000000000003E-2</v>
      </c>
      <c r="AS2350" s="37">
        <v>9.3000000000000013E-2</v>
      </c>
      <c r="AT2350" s="37">
        <v>0.14699999999999999</v>
      </c>
      <c r="AU2350" s="9" t="s">
        <v>5612</v>
      </c>
      <c r="AV2350" s="9" t="s">
        <v>5612</v>
      </c>
      <c r="AW2350" s="9" t="s">
        <v>5612</v>
      </c>
      <c r="AX2350" s="9" t="s">
        <v>5612</v>
      </c>
      <c r="AY2350" s="9" t="s">
        <v>5612</v>
      </c>
      <c r="AZ2350" s="9" t="s">
        <v>5612</v>
      </c>
    </row>
    <row r="2351" spans="1:52" x14ac:dyDescent="0.2">
      <c r="A2351" s="38" t="s">
        <v>27</v>
      </c>
      <c r="B2351" s="7">
        <v>2013</v>
      </c>
      <c r="C2351" s="3" t="s">
        <v>64</v>
      </c>
      <c r="D2351" t="s">
        <v>262</v>
      </c>
      <c r="E2351" t="s">
        <v>2860</v>
      </c>
      <c r="F2351">
        <v>10</v>
      </c>
      <c r="G2351">
        <v>5</v>
      </c>
      <c r="H2351">
        <v>5</v>
      </c>
      <c r="I2351">
        <v>5</v>
      </c>
      <c r="J2351">
        <v>5</v>
      </c>
      <c r="K2351">
        <v>5</v>
      </c>
      <c r="L2351">
        <v>5</v>
      </c>
      <c r="M2351">
        <v>11</v>
      </c>
      <c r="N2351">
        <v>5</v>
      </c>
      <c r="O2351">
        <v>23</v>
      </c>
      <c r="P2351">
        <v>79</v>
      </c>
      <c r="Q2351">
        <v>39</v>
      </c>
      <c r="R2351">
        <v>205585</v>
      </c>
      <c r="S2351">
        <v>416268</v>
      </c>
      <c r="T2351">
        <v>436909</v>
      </c>
      <c r="U2351">
        <v>386468</v>
      </c>
      <c r="V2351">
        <v>374511</v>
      </c>
      <c r="W2351">
        <v>407480</v>
      </c>
      <c r="X2351">
        <v>356818</v>
      </c>
      <c r="Y2351">
        <v>223993</v>
      </c>
      <c r="Z2351">
        <v>123311</v>
      </c>
      <c r="AA2351">
        <v>45529</v>
      </c>
      <c r="AB2351">
        <v>2976872</v>
      </c>
      <c r="AC2351">
        <v>392833</v>
      </c>
      <c r="AD2351" s="9">
        <v>4.8641681056497315E-5</v>
      </c>
      <c r="AE2351" s="9">
        <v>1.2011492596115964E-5</v>
      </c>
      <c r="AF2351" s="9">
        <v>1.1444030679157444E-5</v>
      </c>
      <c r="AG2351" s="9">
        <v>1.2937681774428932E-5</v>
      </c>
      <c r="AH2351" s="9">
        <v>1.3350742701816501E-5</v>
      </c>
      <c r="AI2351" s="9">
        <v>1.227054088544223E-5</v>
      </c>
      <c r="AJ2351" s="9">
        <v>1.401274599375592E-5</v>
      </c>
      <c r="AK2351" s="9">
        <v>4.9108677503314834E-5</v>
      </c>
      <c r="AL2351" s="9">
        <v>4.054788299502883E-5</v>
      </c>
      <c r="AM2351" s="9">
        <v>5.0517252740011861E-4</v>
      </c>
      <c r="AN2351" s="9">
        <v>2.6537923027929988E-5</v>
      </c>
      <c r="AO2351" s="9">
        <v>9.927882840800034E-5</v>
      </c>
      <c r="AP2351" s="8">
        <v>5.698000000000001E-2</v>
      </c>
      <c r="AQ2351" s="8" t="s">
        <v>5612</v>
      </c>
      <c r="AR2351" s="37">
        <v>0.21300000000000002</v>
      </c>
      <c r="AS2351" s="37">
        <v>0.39400000000000002</v>
      </c>
      <c r="AT2351" s="37">
        <v>0.29300000000000004</v>
      </c>
      <c r="AU2351" s="9" t="s">
        <v>5612</v>
      </c>
      <c r="AV2351" s="9" t="s">
        <v>5612</v>
      </c>
      <c r="AW2351" s="9" t="s">
        <v>5612</v>
      </c>
      <c r="AX2351" s="9" t="s">
        <v>5612</v>
      </c>
      <c r="AY2351" s="9" t="s">
        <v>5612</v>
      </c>
      <c r="AZ2351" s="9" t="s">
        <v>5612</v>
      </c>
    </row>
    <row r="2352" spans="1:52" x14ac:dyDescent="0.2">
      <c r="A2352" s="38" t="s">
        <v>27</v>
      </c>
      <c r="B2352" s="7">
        <v>2013</v>
      </c>
      <c r="C2352" s="3" t="s">
        <v>65</v>
      </c>
      <c r="D2352" t="s">
        <v>262</v>
      </c>
      <c r="E2352" t="s">
        <v>2861</v>
      </c>
      <c r="F2352">
        <v>10</v>
      </c>
      <c r="G2352">
        <v>5</v>
      </c>
      <c r="H2352">
        <v>5</v>
      </c>
      <c r="I2352">
        <v>5</v>
      </c>
      <c r="J2352">
        <v>5</v>
      </c>
      <c r="K2352">
        <v>5</v>
      </c>
      <c r="L2352">
        <v>5</v>
      </c>
      <c r="M2352">
        <v>5</v>
      </c>
      <c r="N2352">
        <v>16</v>
      </c>
      <c r="O2352">
        <v>22</v>
      </c>
      <c r="P2352">
        <v>83</v>
      </c>
      <c r="Q2352">
        <v>43</v>
      </c>
      <c r="R2352">
        <v>205585</v>
      </c>
      <c r="S2352">
        <v>416268</v>
      </c>
      <c r="T2352">
        <v>436909</v>
      </c>
      <c r="U2352">
        <v>386468</v>
      </c>
      <c r="V2352">
        <v>374511</v>
      </c>
      <c r="W2352">
        <v>407480</v>
      </c>
      <c r="X2352">
        <v>356818</v>
      </c>
      <c r="Y2352">
        <v>223993</v>
      </c>
      <c r="Z2352">
        <v>123311</v>
      </c>
      <c r="AA2352">
        <v>45529</v>
      </c>
      <c r="AB2352">
        <v>2976872</v>
      </c>
      <c r="AC2352">
        <v>392833</v>
      </c>
      <c r="AD2352" s="9">
        <v>4.8641681056497315E-5</v>
      </c>
      <c r="AE2352" s="9">
        <v>1.2011492596115964E-5</v>
      </c>
      <c r="AF2352" s="9">
        <v>1.1444030679157444E-5</v>
      </c>
      <c r="AG2352" s="9">
        <v>1.2937681774428932E-5</v>
      </c>
      <c r="AH2352" s="9">
        <v>1.3350742701816501E-5</v>
      </c>
      <c r="AI2352" s="9">
        <v>1.227054088544223E-5</v>
      </c>
      <c r="AJ2352" s="9">
        <v>1.401274599375592E-5</v>
      </c>
      <c r="AK2352" s="9">
        <v>2.2322126137870379E-5</v>
      </c>
      <c r="AL2352" s="9">
        <v>1.2975322558409226E-4</v>
      </c>
      <c r="AM2352" s="9">
        <v>4.8320850446967865E-4</v>
      </c>
      <c r="AN2352" s="9">
        <v>2.7881615333141635E-5</v>
      </c>
      <c r="AO2352" s="9">
        <v>1.0946127234728244E-4</v>
      </c>
      <c r="AP2352" s="8">
        <v>8.9474999999999999E-2</v>
      </c>
      <c r="AQ2352" s="8">
        <v>0.73599999999999999</v>
      </c>
      <c r="AR2352" s="37">
        <v>0.31</v>
      </c>
      <c r="AS2352" s="37">
        <v>0.57600000000000007</v>
      </c>
      <c r="AT2352" s="37">
        <v>0.43100000000000005</v>
      </c>
      <c r="AU2352" s="9" t="s">
        <v>5612</v>
      </c>
      <c r="AV2352" s="9" t="s">
        <v>5612</v>
      </c>
      <c r="AW2352" s="9" t="s">
        <v>5612</v>
      </c>
      <c r="AX2352" s="9" t="s">
        <v>5612</v>
      </c>
      <c r="AY2352" s="9" t="s">
        <v>5612</v>
      </c>
      <c r="AZ2352" s="9" t="s">
        <v>5612</v>
      </c>
    </row>
    <row r="2353" spans="1:52" x14ac:dyDescent="0.2">
      <c r="A2353" s="38" t="s">
        <v>27</v>
      </c>
      <c r="B2353" s="7">
        <v>2013</v>
      </c>
      <c r="C2353" s="3" t="s">
        <v>66</v>
      </c>
      <c r="D2353" t="s">
        <v>262</v>
      </c>
      <c r="E2353" t="s">
        <v>2862</v>
      </c>
      <c r="F2353">
        <v>10</v>
      </c>
      <c r="G2353">
        <v>5</v>
      </c>
      <c r="H2353">
        <v>5</v>
      </c>
      <c r="I2353">
        <v>5</v>
      </c>
      <c r="J2353">
        <v>5</v>
      </c>
      <c r="K2353">
        <v>5</v>
      </c>
      <c r="L2353">
        <v>16</v>
      </c>
      <c r="M2353">
        <v>14</v>
      </c>
      <c r="N2353">
        <v>14</v>
      </c>
      <c r="O2353">
        <v>18</v>
      </c>
      <c r="P2353">
        <v>97</v>
      </c>
      <c r="Q2353">
        <v>46</v>
      </c>
      <c r="R2353">
        <v>205585</v>
      </c>
      <c r="S2353">
        <v>416268</v>
      </c>
      <c r="T2353">
        <v>436909</v>
      </c>
      <c r="U2353">
        <v>386468</v>
      </c>
      <c r="V2353">
        <v>374511</v>
      </c>
      <c r="W2353">
        <v>407480</v>
      </c>
      <c r="X2353">
        <v>356818</v>
      </c>
      <c r="Y2353">
        <v>223993</v>
      </c>
      <c r="Z2353">
        <v>123311</v>
      </c>
      <c r="AA2353">
        <v>45529</v>
      </c>
      <c r="AB2353">
        <v>2976872</v>
      </c>
      <c r="AC2353">
        <v>392833</v>
      </c>
      <c r="AD2353" s="9">
        <v>4.8641681056497315E-5</v>
      </c>
      <c r="AE2353" s="9">
        <v>1.2011492596115964E-5</v>
      </c>
      <c r="AF2353" s="9">
        <v>1.1444030679157444E-5</v>
      </c>
      <c r="AG2353" s="9">
        <v>1.2937681774428932E-5</v>
      </c>
      <c r="AH2353" s="9">
        <v>1.3350742701816501E-5</v>
      </c>
      <c r="AI2353" s="9">
        <v>1.227054088544223E-5</v>
      </c>
      <c r="AJ2353" s="9">
        <v>4.4840787180018947E-5</v>
      </c>
      <c r="AK2353" s="9">
        <v>6.2501953186037062E-5</v>
      </c>
      <c r="AL2353" s="9">
        <v>1.1353407238608072E-4</v>
      </c>
      <c r="AM2353" s="9">
        <v>3.9535241274791892E-4</v>
      </c>
      <c r="AN2353" s="9">
        <v>3.2584538401382388E-5</v>
      </c>
      <c r="AO2353" s="9">
        <v>1.1709810530174399E-4</v>
      </c>
      <c r="AP2353" s="8">
        <v>0.1139</v>
      </c>
      <c r="AQ2353" s="8" t="s">
        <v>5612</v>
      </c>
      <c r="AR2353" s="37">
        <v>0.34500000000000003</v>
      </c>
      <c r="AS2353" s="37">
        <v>0.63400000000000001</v>
      </c>
      <c r="AT2353" s="37">
        <v>0.47100000000000003</v>
      </c>
      <c r="AU2353" s="9" t="s">
        <v>5612</v>
      </c>
      <c r="AV2353" s="9" t="s">
        <v>5612</v>
      </c>
      <c r="AW2353" s="9" t="s">
        <v>5612</v>
      </c>
      <c r="AX2353" s="9" t="s">
        <v>5612</v>
      </c>
      <c r="AY2353" s="9" t="s">
        <v>5612</v>
      </c>
      <c r="AZ2353" s="9" t="s">
        <v>5612</v>
      </c>
    </row>
    <row r="2354" spans="1:52" x14ac:dyDescent="0.2">
      <c r="A2354" s="38" t="s">
        <v>27</v>
      </c>
      <c r="B2354" s="7">
        <v>2014</v>
      </c>
      <c r="C2354" s="3" t="s">
        <v>55</v>
      </c>
      <c r="D2354" t="s">
        <v>263</v>
      </c>
      <c r="E2354" t="s">
        <v>2863</v>
      </c>
      <c r="F2354">
        <v>10</v>
      </c>
      <c r="G2354">
        <v>5</v>
      </c>
      <c r="H2354">
        <v>5</v>
      </c>
      <c r="I2354">
        <v>5</v>
      </c>
      <c r="J2354">
        <v>5</v>
      </c>
      <c r="K2354">
        <v>12</v>
      </c>
      <c r="L2354">
        <v>27</v>
      </c>
      <c r="M2354">
        <v>20</v>
      </c>
      <c r="N2354">
        <v>24</v>
      </c>
      <c r="O2354">
        <v>28</v>
      </c>
      <c r="P2354">
        <v>141</v>
      </c>
      <c r="Q2354">
        <v>72</v>
      </c>
      <c r="R2354">
        <v>201453</v>
      </c>
      <c r="S2354">
        <v>416995</v>
      </c>
      <c r="T2354">
        <v>436306</v>
      </c>
      <c r="U2354">
        <v>387219</v>
      </c>
      <c r="V2354">
        <v>373041</v>
      </c>
      <c r="W2354">
        <v>402804</v>
      </c>
      <c r="X2354">
        <v>363359</v>
      </c>
      <c r="Y2354">
        <v>231320</v>
      </c>
      <c r="Z2354">
        <v>125703</v>
      </c>
      <c r="AA2354">
        <v>46145</v>
      </c>
      <c r="AB2354">
        <v>2984345</v>
      </c>
      <c r="AC2354">
        <v>403168</v>
      </c>
      <c r="AD2354" s="9">
        <v>4.9639369977116249E-5</v>
      </c>
      <c r="AE2354" s="9">
        <v>1.1990551445460977E-5</v>
      </c>
      <c r="AF2354" s="9">
        <v>1.1459846988123014E-5</v>
      </c>
      <c r="AG2354" s="9">
        <v>1.2912589516526823E-5</v>
      </c>
      <c r="AH2354" s="9">
        <v>1.3403352446513923E-5</v>
      </c>
      <c r="AI2354" s="9">
        <v>2.9791163940775167E-5</v>
      </c>
      <c r="AJ2354" s="9">
        <v>7.4306677418200734E-5</v>
      </c>
      <c r="AK2354" s="9">
        <v>8.6460314715545571E-5</v>
      </c>
      <c r="AL2354" s="9">
        <v>1.9092623087754468E-4</v>
      </c>
      <c r="AM2354" s="9">
        <v>6.0678296673529093E-4</v>
      </c>
      <c r="AN2354" s="9">
        <v>4.7246548237552965E-5</v>
      </c>
      <c r="AO2354" s="9">
        <v>1.785856020319073E-4</v>
      </c>
      <c r="AP2354" s="8">
        <v>9.6439999999999998E-2</v>
      </c>
      <c r="AQ2354" s="8" t="s">
        <v>5612</v>
      </c>
      <c r="AR2354" s="37">
        <v>0.37200000000000005</v>
      </c>
      <c r="AS2354" s="37">
        <v>0.65500000000000003</v>
      </c>
      <c r="AT2354" s="37">
        <v>0.51200000000000001</v>
      </c>
      <c r="AU2354" s="9" t="s">
        <v>5612</v>
      </c>
      <c r="AV2354" s="9" t="s">
        <v>5612</v>
      </c>
      <c r="AW2354" s="9" t="s">
        <v>5612</v>
      </c>
      <c r="AX2354" s="9" t="s">
        <v>5612</v>
      </c>
      <c r="AY2354" s="9" t="s">
        <v>5612</v>
      </c>
      <c r="AZ2354" s="9" t="s">
        <v>5612</v>
      </c>
    </row>
    <row r="2355" spans="1:52" x14ac:dyDescent="0.2">
      <c r="A2355" s="38" t="s">
        <v>27</v>
      </c>
      <c r="B2355" s="7">
        <v>2014</v>
      </c>
      <c r="C2355" s="3" t="s">
        <v>56</v>
      </c>
      <c r="D2355" t="s">
        <v>263</v>
      </c>
      <c r="E2355" t="s">
        <v>2864</v>
      </c>
      <c r="F2355">
        <v>10</v>
      </c>
      <c r="G2355">
        <v>5</v>
      </c>
      <c r="H2355">
        <v>5</v>
      </c>
      <c r="I2355">
        <v>5</v>
      </c>
      <c r="J2355">
        <v>5</v>
      </c>
      <c r="K2355">
        <v>5</v>
      </c>
      <c r="L2355">
        <v>16</v>
      </c>
      <c r="M2355">
        <v>5</v>
      </c>
      <c r="N2355">
        <v>19</v>
      </c>
      <c r="O2355">
        <v>27</v>
      </c>
      <c r="P2355">
        <v>102</v>
      </c>
      <c r="Q2355">
        <v>51</v>
      </c>
      <c r="R2355">
        <v>201453</v>
      </c>
      <c r="S2355">
        <v>416995</v>
      </c>
      <c r="T2355">
        <v>436306</v>
      </c>
      <c r="U2355">
        <v>387219</v>
      </c>
      <c r="V2355">
        <v>373041</v>
      </c>
      <c r="W2355">
        <v>402804</v>
      </c>
      <c r="X2355">
        <v>363359</v>
      </c>
      <c r="Y2355">
        <v>231320</v>
      </c>
      <c r="Z2355">
        <v>125703</v>
      </c>
      <c r="AA2355">
        <v>46145</v>
      </c>
      <c r="AB2355">
        <v>2984345</v>
      </c>
      <c r="AC2355">
        <v>403168</v>
      </c>
      <c r="AD2355" s="9">
        <v>4.9639369977116249E-5</v>
      </c>
      <c r="AE2355" s="9">
        <v>1.1990551445460977E-5</v>
      </c>
      <c r="AF2355" s="9">
        <v>1.1459846988123014E-5</v>
      </c>
      <c r="AG2355" s="9">
        <v>1.2912589516526823E-5</v>
      </c>
      <c r="AH2355" s="9">
        <v>1.3403352446513923E-5</v>
      </c>
      <c r="AI2355" s="9">
        <v>1.2412984975322986E-5</v>
      </c>
      <c r="AJ2355" s="9">
        <v>4.4033586618193024E-5</v>
      </c>
      <c r="AK2355" s="9">
        <v>2.1615078678886393E-5</v>
      </c>
      <c r="AL2355" s="9">
        <v>1.5114993277805621E-4</v>
      </c>
      <c r="AM2355" s="9">
        <v>5.8511214649474487E-4</v>
      </c>
      <c r="AN2355" s="9">
        <v>3.4178354044187248E-5</v>
      </c>
      <c r="AO2355" s="9">
        <v>1.2649813477260099E-4</v>
      </c>
      <c r="AP2355" s="8">
        <v>6.0174999999999999E-2</v>
      </c>
      <c r="AQ2355" s="8" t="s">
        <v>5612</v>
      </c>
      <c r="AR2355" s="37">
        <v>0.378</v>
      </c>
      <c r="AS2355" s="37">
        <v>0.66700000000000004</v>
      </c>
      <c r="AT2355" s="37">
        <v>0.52400000000000002</v>
      </c>
      <c r="AU2355" s="9" t="s">
        <v>5612</v>
      </c>
      <c r="AV2355" s="9" t="s">
        <v>5612</v>
      </c>
      <c r="AW2355" s="9" t="s">
        <v>5612</v>
      </c>
      <c r="AX2355" s="9" t="s">
        <v>5612</v>
      </c>
      <c r="AY2355" s="9" t="s">
        <v>5612</v>
      </c>
      <c r="AZ2355" s="9" t="s">
        <v>5612</v>
      </c>
    </row>
    <row r="2356" spans="1:52" x14ac:dyDescent="0.2">
      <c r="A2356" s="38" t="s">
        <v>27</v>
      </c>
      <c r="B2356" s="7">
        <v>2014</v>
      </c>
      <c r="C2356" s="3" t="s">
        <v>57</v>
      </c>
      <c r="D2356" t="s">
        <v>263</v>
      </c>
      <c r="E2356" t="s">
        <v>2865</v>
      </c>
      <c r="F2356">
        <v>10</v>
      </c>
      <c r="G2356">
        <v>5</v>
      </c>
      <c r="H2356">
        <v>5</v>
      </c>
      <c r="I2356">
        <v>5</v>
      </c>
      <c r="J2356">
        <v>5</v>
      </c>
      <c r="K2356">
        <v>5</v>
      </c>
      <c r="L2356">
        <v>12</v>
      </c>
      <c r="M2356">
        <v>12</v>
      </c>
      <c r="N2356">
        <v>11</v>
      </c>
      <c r="O2356">
        <v>22</v>
      </c>
      <c r="P2356">
        <v>92</v>
      </c>
      <c r="Q2356">
        <v>45</v>
      </c>
      <c r="R2356">
        <v>201453</v>
      </c>
      <c r="S2356">
        <v>416995</v>
      </c>
      <c r="T2356">
        <v>436306</v>
      </c>
      <c r="U2356">
        <v>387219</v>
      </c>
      <c r="V2356">
        <v>373041</v>
      </c>
      <c r="W2356">
        <v>402804</v>
      </c>
      <c r="X2356">
        <v>363359</v>
      </c>
      <c r="Y2356">
        <v>231320</v>
      </c>
      <c r="Z2356">
        <v>125703</v>
      </c>
      <c r="AA2356">
        <v>46145</v>
      </c>
      <c r="AB2356">
        <v>2984345</v>
      </c>
      <c r="AC2356">
        <v>403168</v>
      </c>
      <c r="AD2356" s="9">
        <v>4.9639369977116249E-5</v>
      </c>
      <c r="AE2356" s="9">
        <v>1.1990551445460977E-5</v>
      </c>
      <c r="AF2356" s="9">
        <v>1.1459846988123014E-5</v>
      </c>
      <c r="AG2356" s="9">
        <v>1.2912589516526823E-5</v>
      </c>
      <c r="AH2356" s="9">
        <v>1.3403352446513923E-5</v>
      </c>
      <c r="AI2356" s="9">
        <v>1.2412984975322986E-5</v>
      </c>
      <c r="AJ2356" s="9">
        <v>3.3025189963644773E-5</v>
      </c>
      <c r="AK2356" s="9">
        <v>5.187618882932734E-5</v>
      </c>
      <c r="AL2356" s="9">
        <v>8.7507855818874644E-5</v>
      </c>
      <c r="AM2356" s="9">
        <v>4.7675804529201431E-4</v>
      </c>
      <c r="AN2356" s="9">
        <v>3.0827535020247325E-5</v>
      </c>
      <c r="AO2356" s="9">
        <v>1.1161600126994206E-4</v>
      </c>
      <c r="AP2356" s="8">
        <v>3.9300000000000002E-2</v>
      </c>
      <c r="AQ2356" s="8" t="s">
        <v>5612</v>
      </c>
      <c r="AR2356" s="37">
        <v>0</v>
      </c>
      <c r="AS2356" s="37">
        <v>0</v>
      </c>
      <c r="AT2356" s="37">
        <v>0.52900000000000003</v>
      </c>
      <c r="AU2356" s="9" t="s">
        <v>5612</v>
      </c>
      <c r="AV2356" s="9" t="s">
        <v>5612</v>
      </c>
      <c r="AW2356" s="9" t="s">
        <v>5612</v>
      </c>
      <c r="AX2356" s="9" t="s">
        <v>5612</v>
      </c>
      <c r="AY2356" s="9" t="s">
        <v>5612</v>
      </c>
      <c r="AZ2356" s="9" t="s">
        <v>5612</v>
      </c>
    </row>
    <row r="2357" spans="1:52" x14ac:dyDescent="0.2">
      <c r="A2357" s="38" t="s">
        <v>27</v>
      </c>
      <c r="B2357" s="7">
        <v>2014</v>
      </c>
      <c r="C2357" s="3" t="s">
        <v>58</v>
      </c>
      <c r="D2357" t="s">
        <v>263</v>
      </c>
      <c r="E2357" t="s">
        <v>2866</v>
      </c>
      <c r="F2357">
        <v>10</v>
      </c>
      <c r="G2357">
        <v>5</v>
      </c>
      <c r="H2357">
        <v>5</v>
      </c>
      <c r="I2357">
        <v>5</v>
      </c>
      <c r="J2357">
        <v>5</v>
      </c>
      <c r="K2357">
        <v>5</v>
      </c>
      <c r="L2357">
        <v>10</v>
      </c>
      <c r="M2357">
        <v>5</v>
      </c>
      <c r="N2357">
        <v>20</v>
      </c>
      <c r="O2357">
        <v>24</v>
      </c>
      <c r="P2357">
        <v>94</v>
      </c>
      <c r="Q2357">
        <v>49</v>
      </c>
      <c r="R2357">
        <v>201453</v>
      </c>
      <c r="S2357">
        <v>416995</v>
      </c>
      <c r="T2357">
        <v>436306</v>
      </c>
      <c r="U2357">
        <v>387219</v>
      </c>
      <c r="V2357">
        <v>373041</v>
      </c>
      <c r="W2357">
        <v>402804</v>
      </c>
      <c r="X2357">
        <v>363359</v>
      </c>
      <c r="Y2357">
        <v>231320</v>
      </c>
      <c r="Z2357">
        <v>125703</v>
      </c>
      <c r="AA2357">
        <v>46145</v>
      </c>
      <c r="AB2357">
        <v>2984345</v>
      </c>
      <c r="AC2357">
        <v>403168</v>
      </c>
      <c r="AD2357" s="9">
        <v>4.9639369977116249E-5</v>
      </c>
      <c r="AE2357" s="9">
        <v>1.1990551445460977E-5</v>
      </c>
      <c r="AF2357" s="9">
        <v>1.1459846988123014E-5</v>
      </c>
      <c r="AG2357" s="9">
        <v>1.2912589516526823E-5</v>
      </c>
      <c r="AH2357" s="9">
        <v>1.3403352446513923E-5</v>
      </c>
      <c r="AI2357" s="9">
        <v>1.2412984975322986E-5</v>
      </c>
      <c r="AJ2357" s="9">
        <v>2.7520991636370641E-5</v>
      </c>
      <c r="AK2357" s="9">
        <v>2.1615078678886393E-5</v>
      </c>
      <c r="AL2357" s="9">
        <v>1.5910519239795389E-4</v>
      </c>
      <c r="AM2357" s="9">
        <v>5.2009968577310648E-4</v>
      </c>
      <c r="AN2357" s="9">
        <v>3.1497698825035308E-5</v>
      </c>
      <c r="AO2357" s="9">
        <v>1.2153742360504802E-4</v>
      </c>
      <c r="AP2357" s="8">
        <v>3.3059999999999999E-2</v>
      </c>
      <c r="AQ2357" s="8" t="s">
        <v>5612</v>
      </c>
      <c r="AR2357" s="37">
        <v>0</v>
      </c>
      <c r="AS2357" s="37">
        <v>0</v>
      </c>
      <c r="AT2357" s="37">
        <v>0.52900000000000003</v>
      </c>
      <c r="AU2357" s="9" t="s">
        <v>5612</v>
      </c>
      <c r="AV2357" s="9" t="s">
        <v>5612</v>
      </c>
      <c r="AW2357" s="9" t="s">
        <v>5612</v>
      </c>
      <c r="AX2357" s="9" t="s">
        <v>5612</v>
      </c>
      <c r="AY2357" s="9" t="s">
        <v>5612</v>
      </c>
      <c r="AZ2357" s="9" t="s">
        <v>5612</v>
      </c>
    </row>
    <row r="2358" spans="1:52" x14ac:dyDescent="0.2">
      <c r="A2358" s="38" t="s">
        <v>27</v>
      </c>
      <c r="B2358" s="7">
        <v>2014</v>
      </c>
      <c r="C2358" s="3" t="s">
        <v>59</v>
      </c>
      <c r="D2358" t="s">
        <v>263</v>
      </c>
      <c r="E2358" t="s">
        <v>2867</v>
      </c>
      <c r="F2358">
        <v>10</v>
      </c>
      <c r="G2358">
        <v>5</v>
      </c>
      <c r="H2358">
        <v>5</v>
      </c>
      <c r="I2358">
        <v>5</v>
      </c>
      <c r="J2358">
        <v>5</v>
      </c>
      <c r="K2358">
        <v>5</v>
      </c>
      <c r="L2358">
        <v>5</v>
      </c>
      <c r="M2358">
        <v>13</v>
      </c>
      <c r="N2358">
        <v>18</v>
      </c>
      <c r="O2358">
        <v>19</v>
      </c>
      <c r="P2358">
        <v>90</v>
      </c>
      <c r="Q2358">
        <v>50</v>
      </c>
      <c r="R2358">
        <v>201453</v>
      </c>
      <c r="S2358">
        <v>416995</v>
      </c>
      <c r="T2358">
        <v>436306</v>
      </c>
      <c r="U2358">
        <v>387219</v>
      </c>
      <c r="V2358">
        <v>373041</v>
      </c>
      <c r="W2358">
        <v>402804</v>
      </c>
      <c r="X2358">
        <v>363359</v>
      </c>
      <c r="Y2358">
        <v>231320</v>
      </c>
      <c r="Z2358">
        <v>125703</v>
      </c>
      <c r="AA2358">
        <v>46145</v>
      </c>
      <c r="AB2358">
        <v>2984345</v>
      </c>
      <c r="AC2358">
        <v>403168</v>
      </c>
      <c r="AD2358" s="9">
        <v>4.9639369977116249E-5</v>
      </c>
      <c r="AE2358" s="9">
        <v>1.1990551445460977E-5</v>
      </c>
      <c r="AF2358" s="9">
        <v>1.1459846988123014E-5</v>
      </c>
      <c r="AG2358" s="9">
        <v>1.2912589516526823E-5</v>
      </c>
      <c r="AH2358" s="9">
        <v>1.3403352446513923E-5</v>
      </c>
      <c r="AI2358" s="9">
        <v>1.2412984975322986E-5</v>
      </c>
      <c r="AJ2358" s="9">
        <v>1.376049581818532E-5</v>
      </c>
      <c r="AK2358" s="9">
        <v>5.6199204565104617E-5</v>
      </c>
      <c r="AL2358" s="9">
        <v>1.4319467315815853E-4</v>
      </c>
      <c r="AM2358" s="9">
        <v>4.1174558457037597E-4</v>
      </c>
      <c r="AN2358" s="9">
        <v>3.0157371215459338E-5</v>
      </c>
      <c r="AO2358" s="9">
        <v>1.2401777918882452E-4</v>
      </c>
      <c r="AP2358" s="8">
        <v>3.0575000000000001E-2</v>
      </c>
      <c r="AQ2358" s="8" t="s">
        <v>5612</v>
      </c>
      <c r="AR2358" s="37">
        <v>0</v>
      </c>
      <c r="AS2358" s="37">
        <v>0</v>
      </c>
      <c r="AT2358" s="37">
        <v>0.52900000000000003</v>
      </c>
      <c r="AU2358" s="9" t="s">
        <v>5612</v>
      </c>
      <c r="AV2358" s="9" t="s">
        <v>5612</v>
      </c>
      <c r="AW2358" s="9" t="s">
        <v>5612</v>
      </c>
      <c r="AX2358" s="9" t="s">
        <v>5612</v>
      </c>
      <c r="AY2358" s="9" t="s">
        <v>5612</v>
      </c>
      <c r="AZ2358" s="9" t="s">
        <v>5612</v>
      </c>
    </row>
    <row r="2359" spans="1:52" x14ac:dyDescent="0.2">
      <c r="A2359" s="38" t="s">
        <v>27</v>
      </c>
      <c r="B2359" s="7">
        <v>2014</v>
      </c>
      <c r="C2359" s="3" t="s">
        <v>60</v>
      </c>
      <c r="D2359" t="s">
        <v>263</v>
      </c>
      <c r="E2359" t="s">
        <v>2868</v>
      </c>
      <c r="F2359">
        <v>10</v>
      </c>
      <c r="G2359">
        <v>5</v>
      </c>
      <c r="H2359">
        <v>5</v>
      </c>
      <c r="I2359">
        <v>5</v>
      </c>
      <c r="J2359">
        <v>5</v>
      </c>
      <c r="K2359">
        <v>5</v>
      </c>
      <c r="L2359">
        <v>5</v>
      </c>
      <c r="M2359">
        <v>5</v>
      </c>
      <c r="N2359">
        <v>18</v>
      </c>
      <c r="O2359">
        <v>16</v>
      </c>
      <c r="P2359">
        <v>79</v>
      </c>
      <c r="Q2359">
        <v>39</v>
      </c>
      <c r="R2359">
        <v>201453</v>
      </c>
      <c r="S2359">
        <v>416995</v>
      </c>
      <c r="T2359">
        <v>436306</v>
      </c>
      <c r="U2359">
        <v>387219</v>
      </c>
      <c r="V2359">
        <v>373041</v>
      </c>
      <c r="W2359">
        <v>402804</v>
      </c>
      <c r="X2359">
        <v>363359</v>
      </c>
      <c r="Y2359">
        <v>231320</v>
      </c>
      <c r="Z2359">
        <v>125703</v>
      </c>
      <c r="AA2359">
        <v>46145</v>
      </c>
      <c r="AB2359">
        <v>2984345</v>
      </c>
      <c r="AC2359">
        <v>403168</v>
      </c>
      <c r="AD2359" s="9">
        <v>4.9639369977116249E-5</v>
      </c>
      <c r="AE2359" s="9">
        <v>1.1990551445460977E-5</v>
      </c>
      <c r="AF2359" s="9">
        <v>1.1459846988123014E-5</v>
      </c>
      <c r="AG2359" s="9">
        <v>1.2912589516526823E-5</v>
      </c>
      <c r="AH2359" s="9">
        <v>1.3403352446513923E-5</v>
      </c>
      <c r="AI2359" s="9">
        <v>1.2412984975322986E-5</v>
      </c>
      <c r="AJ2359" s="9">
        <v>1.376049581818532E-5</v>
      </c>
      <c r="AK2359" s="9">
        <v>2.1615078678886393E-5</v>
      </c>
      <c r="AL2359" s="9">
        <v>1.4319467315815853E-4</v>
      </c>
      <c r="AM2359" s="9">
        <v>3.4673312384873769E-4</v>
      </c>
      <c r="AN2359" s="9">
        <v>2.647147028912542E-5</v>
      </c>
      <c r="AO2359" s="9">
        <v>9.6733867767283117E-5</v>
      </c>
      <c r="AP2359" s="8">
        <v>2.6049999999999997E-2</v>
      </c>
      <c r="AQ2359" s="8" t="s">
        <v>5612</v>
      </c>
      <c r="AR2359" s="37" t="s">
        <v>5612</v>
      </c>
      <c r="AS2359" s="37" t="s">
        <v>5612</v>
      </c>
      <c r="AT2359" s="37" t="s">
        <v>5612</v>
      </c>
      <c r="AU2359" s="9" t="s">
        <v>5612</v>
      </c>
      <c r="AV2359" s="9" t="s">
        <v>5612</v>
      </c>
      <c r="AW2359" s="9" t="s">
        <v>5612</v>
      </c>
      <c r="AX2359" s="9" t="s">
        <v>5612</v>
      </c>
      <c r="AY2359" s="9" t="s">
        <v>5612</v>
      </c>
      <c r="AZ2359" s="9" t="s">
        <v>5612</v>
      </c>
    </row>
    <row r="2360" spans="1:52" x14ac:dyDescent="0.2">
      <c r="A2360" s="38" t="s">
        <v>27</v>
      </c>
      <c r="B2360" s="7">
        <v>2014</v>
      </c>
      <c r="C2360" s="3" t="s">
        <v>61</v>
      </c>
      <c r="D2360" t="s">
        <v>263</v>
      </c>
      <c r="E2360" t="s">
        <v>2869</v>
      </c>
      <c r="F2360">
        <v>10</v>
      </c>
      <c r="G2360">
        <v>5</v>
      </c>
      <c r="H2360">
        <v>5</v>
      </c>
      <c r="I2360">
        <v>5</v>
      </c>
      <c r="J2360">
        <v>5</v>
      </c>
      <c r="K2360">
        <v>5</v>
      </c>
      <c r="L2360">
        <v>10</v>
      </c>
      <c r="M2360">
        <v>5</v>
      </c>
      <c r="N2360">
        <v>10</v>
      </c>
      <c r="O2360">
        <v>22</v>
      </c>
      <c r="P2360">
        <v>82</v>
      </c>
      <c r="Q2360">
        <v>37</v>
      </c>
      <c r="R2360">
        <v>201453</v>
      </c>
      <c r="S2360">
        <v>416995</v>
      </c>
      <c r="T2360">
        <v>436306</v>
      </c>
      <c r="U2360">
        <v>387219</v>
      </c>
      <c r="V2360">
        <v>373041</v>
      </c>
      <c r="W2360">
        <v>402804</v>
      </c>
      <c r="X2360">
        <v>363359</v>
      </c>
      <c r="Y2360">
        <v>231320</v>
      </c>
      <c r="Z2360">
        <v>125703</v>
      </c>
      <c r="AA2360">
        <v>46145</v>
      </c>
      <c r="AB2360">
        <v>2984345</v>
      </c>
      <c r="AC2360">
        <v>403168</v>
      </c>
      <c r="AD2360" s="9">
        <v>4.9639369977116249E-5</v>
      </c>
      <c r="AE2360" s="9">
        <v>1.1990551445460977E-5</v>
      </c>
      <c r="AF2360" s="9">
        <v>1.1459846988123014E-5</v>
      </c>
      <c r="AG2360" s="9">
        <v>1.2912589516526823E-5</v>
      </c>
      <c r="AH2360" s="9">
        <v>1.3403352446513923E-5</v>
      </c>
      <c r="AI2360" s="9">
        <v>1.2412984975322986E-5</v>
      </c>
      <c r="AJ2360" s="9">
        <v>2.7520991636370641E-5</v>
      </c>
      <c r="AK2360" s="9">
        <v>2.1615078678886393E-5</v>
      </c>
      <c r="AL2360" s="9">
        <v>7.9552596198976947E-5</v>
      </c>
      <c r="AM2360" s="9">
        <v>4.7675804529201431E-4</v>
      </c>
      <c r="AN2360" s="9">
        <v>2.7476715996307398E-5</v>
      </c>
      <c r="AO2360" s="9">
        <v>9.1773156599730135E-5</v>
      </c>
      <c r="AP2360" s="8">
        <v>2.1179999999999997E-2</v>
      </c>
      <c r="AQ2360" s="8" t="s">
        <v>5612</v>
      </c>
      <c r="AR2360" s="37" t="s">
        <v>5612</v>
      </c>
      <c r="AS2360" s="37" t="s">
        <v>5612</v>
      </c>
      <c r="AT2360" s="37" t="s">
        <v>5612</v>
      </c>
      <c r="AU2360" s="9" t="s">
        <v>5612</v>
      </c>
      <c r="AV2360" s="9" t="s">
        <v>5612</v>
      </c>
      <c r="AW2360" s="9" t="s">
        <v>5612</v>
      </c>
      <c r="AX2360" s="9" t="s">
        <v>5612</v>
      </c>
      <c r="AY2360" s="9" t="s">
        <v>5612</v>
      </c>
      <c r="AZ2360" s="9" t="s">
        <v>5612</v>
      </c>
    </row>
    <row r="2361" spans="1:52" x14ac:dyDescent="0.2">
      <c r="A2361" s="38" t="s">
        <v>27</v>
      </c>
      <c r="B2361" s="7">
        <v>2014</v>
      </c>
      <c r="C2361" s="3" t="s">
        <v>62</v>
      </c>
      <c r="D2361" t="s">
        <v>263</v>
      </c>
      <c r="E2361" t="s">
        <v>2870</v>
      </c>
      <c r="F2361">
        <v>10</v>
      </c>
      <c r="G2361">
        <v>5</v>
      </c>
      <c r="H2361">
        <v>5</v>
      </c>
      <c r="I2361">
        <v>5</v>
      </c>
      <c r="J2361">
        <v>5</v>
      </c>
      <c r="K2361">
        <v>5</v>
      </c>
      <c r="L2361">
        <v>5</v>
      </c>
      <c r="M2361">
        <v>5</v>
      </c>
      <c r="N2361">
        <v>11</v>
      </c>
      <c r="O2361">
        <v>5</v>
      </c>
      <c r="P2361">
        <v>61</v>
      </c>
      <c r="Q2361">
        <v>21</v>
      </c>
      <c r="R2361">
        <v>201453</v>
      </c>
      <c r="S2361">
        <v>416995</v>
      </c>
      <c r="T2361">
        <v>436306</v>
      </c>
      <c r="U2361">
        <v>387219</v>
      </c>
      <c r="V2361">
        <v>373041</v>
      </c>
      <c r="W2361">
        <v>402804</v>
      </c>
      <c r="X2361">
        <v>363359</v>
      </c>
      <c r="Y2361">
        <v>231320</v>
      </c>
      <c r="Z2361">
        <v>125703</v>
      </c>
      <c r="AA2361">
        <v>46145</v>
      </c>
      <c r="AB2361">
        <v>2984345</v>
      </c>
      <c r="AC2361">
        <v>403168</v>
      </c>
      <c r="AD2361" s="9">
        <v>4.9639369977116249E-5</v>
      </c>
      <c r="AE2361" s="9">
        <v>1.1990551445460977E-5</v>
      </c>
      <c r="AF2361" s="9">
        <v>1.1459846988123014E-5</v>
      </c>
      <c r="AG2361" s="9">
        <v>1.2912589516526823E-5</v>
      </c>
      <c r="AH2361" s="9">
        <v>1.3403352446513923E-5</v>
      </c>
      <c r="AI2361" s="9">
        <v>1.2412984975322986E-5</v>
      </c>
      <c r="AJ2361" s="9">
        <v>1.376049581818532E-5</v>
      </c>
      <c r="AK2361" s="9">
        <v>2.1615078678886393E-5</v>
      </c>
      <c r="AL2361" s="9">
        <v>8.7507855818874644E-5</v>
      </c>
      <c r="AM2361" s="9">
        <v>1.0835410120273052E-4</v>
      </c>
      <c r="AN2361" s="9">
        <v>2.043999604603355E-5</v>
      </c>
      <c r="AO2361" s="9">
        <v>5.2087467259306291E-5</v>
      </c>
      <c r="AP2361" s="8">
        <v>3.1399999999999997E-2</v>
      </c>
      <c r="AQ2361" s="8" t="s">
        <v>5612</v>
      </c>
      <c r="AR2361" s="37">
        <v>2.2000000000000002E-2</v>
      </c>
      <c r="AS2361" s="37">
        <v>1.3999999999999999E-2</v>
      </c>
      <c r="AT2361" s="37">
        <v>5.0999999999999997E-2</v>
      </c>
      <c r="AU2361" s="9" t="s">
        <v>5612</v>
      </c>
      <c r="AV2361" s="9" t="s">
        <v>5612</v>
      </c>
      <c r="AW2361" s="9" t="s">
        <v>5612</v>
      </c>
      <c r="AX2361" s="9" t="s">
        <v>5612</v>
      </c>
      <c r="AY2361" s="9" t="s">
        <v>5612</v>
      </c>
      <c r="AZ2361" s="9" t="s">
        <v>5612</v>
      </c>
    </row>
    <row r="2362" spans="1:52" x14ac:dyDescent="0.2">
      <c r="A2362" s="38" t="s">
        <v>27</v>
      </c>
      <c r="B2362" s="7">
        <v>2014</v>
      </c>
      <c r="C2362" s="3" t="s">
        <v>63</v>
      </c>
      <c r="D2362" t="s">
        <v>263</v>
      </c>
      <c r="E2362" t="s">
        <v>2871</v>
      </c>
      <c r="F2362">
        <v>10</v>
      </c>
      <c r="G2362">
        <v>5</v>
      </c>
      <c r="H2362">
        <v>5</v>
      </c>
      <c r="I2362">
        <v>5</v>
      </c>
      <c r="J2362">
        <v>5</v>
      </c>
      <c r="K2362">
        <v>5</v>
      </c>
      <c r="L2362">
        <v>5</v>
      </c>
      <c r="M2362">
        <v>11</v>
      </c>
      <c r="N2362">
        <v>14</v>
      </c>
      <c r="O2362">
        <v>14</v>
      </c>
      <c r="P2362">
        <v>79</v>
      </c>
      <c r="Q2362">
        <v>39</v>
      </c>
      <c r="R2362">
        <v>201453</v>
      </c>
      <c r="S2362">
        <v>416995</v>
      </c>
      <c r="T2362">
        <v>436306</v>
      </c>
      <c r="U2362">
        <v>387219</v>
      </c>
      <c r="V2362">
        <v>373041</v>
      </c>
      <c r="W2362">
        <v>402804</v>
      </c>
      <c r="X2362">
        <v>363359</v>
      </c>
      <c r="Y2362">
        <v>231320</v>
      </c>
      <c r="Z2362">
        <v>125703</v>
      </c>
      <c r="AA2362">
        <v>46145</v>
      </c>
      <c r="AB2362">
        <v>2984345</v>
      </c>
      <c r="AC2362">
        <v>403168</v>
      </c>
      <c r="AD2362" s="9">
        <v>4.9639369977116249E-5</v>
      </c>
      <c r="AE2362" s="9">
        <v>1.1990551445460977E-5</v>
      </c>
      <c r="AF2362" s="9">
        <v>1.1459846988123014E-5</v>
      </c>
      <c r="AG2362" s="9">
        <v>1.2912589516526823E-5</v>
      </c>
      <c r="AH2362" s="9">
        <v>1.3403352446513923E-5</v>
      </c>
      <c r="AI2362" s="9">
        <v>1.2412984975322986E-5</v>
      </c>
      <c r="AJ2362" s="9">
        <v>1.376049581818532E-5</v>
      </c>
      <c r="AK2362" s="9">
        <v>4.7553173093550063E-5</v>
      </c>
      <c r="AL2362" s="9">
        <v>1.1137363467856774E-4</v>
      </c>
      <c r="AM2362" s="9">
        <v>3.0339148336764547E-4</v>
      </c>
      <c r="AN2362" s="9">
        <v>2.647147028912542E-5</v>
      </c>
      <c r="AO2362" s="9">
        <v>9.6733867767283117E-5</v>
      </c>
      <c r="AP2362" s="8">
        <v>3.73E-2</v>
      </c>
      <c r="AQ2362" s="8" t="s">
        <v>5612</v>
      </c>
      <c r="AR2362" s="37">
        <v>7.2000000000000008E-2</v>
      </c>
      <c r="AS2362" s="37">
        <v>0.106</v>
      </c>
      <c r="AT2362" s="37">
        <v>0.128</v>
      </c>
      <c r="AU2362" s="9" t="s">
        <v>5612</v>
      </c>
      <c r="AV2362" s="9" t="s">
        <v>5612</v>
      </c>
      <c r="AW2362" s="9" t="s">
        <v>5612</v>
      </c>
      <c r="AX2362" s="9" t="s">
        <v>5612</v>
      </c>
      <c r="AY2362" s="9" t="s">
        <v>5612</v>
      </c>
      <c r="AZ2362" s="9" t="s">
        <v>5612</v>
      </c>
    </row>
    <row r="2363" spans="1:52" x14ac:dyDescent="0.2">
      <c r="A2363" s="38" t="s">
        <v>27</v>
      </c>
      <c r="B2363" s="7">
        <v>2014</v>
      </c>
      <c r="C2363" s="3" t="s">
        <v>64</v>
      </c>
      <c r="D2363" t="s">
        <v>263</v>
      </c>
      <c r="E2363" t="s">
        <v>2872</v>
      </c>
      <c r="F2363">
        <v>10</v>
      </c>
      <c r="G2363">
        <v>5</v>
      </c>
      <c r="H2363">
        <v>5</v>
      </c>
      <c r="I2363">
        <v>5</v>
      </c>
      <c r="J2363">
        <v>5</v>
      </c>
      <c r="K2363">
        <v>5</v>
      </c>
      <c r="L2363">
        <v>5</v>
      </c>
      <c r="M2363">
        <v>11</v>
      </c>
      <c r="N2363">
        <v>12</v>
      </c>
      <c r="O2363">
        <v>15</v>
      </c>
      <c r="P2363">
        <v>78</v>
      </c>
      <c r="Q2363">
        <v>38</v>
      </c>
      <c r="R2363">
        <v>201453</v>
      </c>
      <c r="S2363">
        <v>416995</v>
      </c>
      <c r="T2363">
        <v>436306</v>
      </c>
      <c r="U2363">
        <v>387219</v>
      </c>
      <c r="V2363">
        <v>373041</v>
      </c>
      <c r="W2363">
        <v>402804</v>
      </c>
      <c r="X2363">
        <v>363359</v>
      </c>
      <c r="Y2363">
        <v>231320</v>
      </c>
      <c r="Z2363">
        <v>125703</v>
      </c>
      <c r="AA2363">
        <v>46145</v>
      </c>
      <c r="AB2363">
        <v>2984345</v>
      </c>
      <c r="AC2363">
        <v>403168</v>
      </c>
      <c r="AD2363" s="9">
        <v>4.9639369977116249E-5</v>
      </c>
      <c r="AE2363" s="9">
        <v>1.1990551445460977E-5</v>
      </c>
      <c r="AF2363" s="9">
        <v>1.1459846988123014E-5</v>
      </c>
      <c r="AG2363" s="9">
        <v>1.2912589516526823E-5</v>
      </c>
      <c r="AH2363" s="9">
        <v>1.3403352446513923E-5</v>
      </c>
      <c r="AI2363" s="9">
        <v>1.2412984975322986E-5</v>
      </c>
      <c r="AJ2363" s="9">
        <v>1.376049581818532E-5</v>
      </c>
      <c r="AK2363" s="9">
        <v>4.7553173093550063E-5</v>
      </c>
      <c r="AL2363" s="9">
        <v>9.5463115438772342E-5</v>
      </c>
      <c r="AM2363" s="9">
        <v>3.2506230360819158E-4</v>
      </c>
      <c r="AN2363" s="9">
        <v>2.6136388386731428E-5</v>
      </c>
      <c r="AO2363" s="9">
        <v>9.4253512183506633E-5</v>
      </c>
      <c r="AP2363" s="8">
        <v>4.9099999999999998E-2</v>
      </c>
      <c r="AQ2363" s="8" t="s">
        <v>5612</v>
      </c>
      <c r="AR2363" s="37">
        <v>0.26700000000000002</v>
      </c>
      <c r="AS2363" s="37">
        <v>0.42700000000000005</v>
      </c>
      <c r="AT2363" s="37">
        <v>0.34500000000000003</v>
      </c>
      <c r="AU2363" s="9" t="s">
        <v>5612</v>
      </c>
      <c r="AV2363" s="9" t="s">
        <v>5612</v>
      </c>
      <c r="AW2363" s="9" t="s">
        <v>5612</v>
      </c>
      <c r="AX2363" s="9" t="s">
        <v>5612</v>
      </c>
      <c r="AY2363" s="9" t="s">
        <v>5612</v>
      </c>
      <c r="AZ2363" s="9" t="s">
        <v>5612</v>
      </c>
    </row>
    <row r="2364" spans="1:52" x14ac:dyDescent="0.2">
      <c r="A2364" s="38" t="s">
        <v>27</v>
      </c>
      <c r="B2364" s="7">
        <v>2014</v>
      </c>
      <c r="C2364" s="3" t="s">
        <v>65</v>
      </c>
      <c r="D2364" t="s">
        <v>263</v>
      </c>
      <c r="E2364" t="s">
        <v>2873</v>
      </c>
      <c r="F2364">
        <v>10</v>
      </c>
      <c r="G2364">
        <v>5</v>
      </c>
      <c r="H2364">
        <v>5</v>
      </c>
      <c r="I2364">
        <v>5</v>
      </c>
      <c r="J2364">
        <v>5</v>
      </c>
      <c r="K2364">
        <v>5</v>
      </c>
      <c r="L2364">
        <v>5</v>
      </c>
      <c r="M2364">
        <v>15</v>
      </c>
      <c r="N2364">
        <v>21</v>
      </c>
      <c r="O2364">
        <v>11</v>
      </c>
      <c r="P2364">
        <v>87</v>
      </c>
      <c r="Q2364">
        <v>47</v>
      </c>
      <c r="R2364">
        <v>201453</v>
      </c>
      <c r="S2364">
        <v>416995</v>
      </c>
      <c r="T2364">
        <v>436306</v>
      </c>
      <c r="U2364">
        <v>387219</v>
      </c>
      <c r="V2364">
        <v>373041</v>
      </c>
      <c r="W2364">
        <v>402804</v>
      </c>
      <c r="X2364">
        <v>363359</v>
      </c>
      <c r="Y2364">
        <v>231320</v>
      </c>
      <c r="Z2364">
        <v>125703</v>
      </c>
      <c r="AA2364">
        <v>46145</v>
      </c>
      <c r="AB2364">
        <v>2984345</v>
      </c>
      <c r="AC2364">
        <v>403168</v>
      </c>
      <c r="AD2364" s="9">
        <v>4.9639369977116249E-5</v>
      </c>
      <c r="AE2364" s="9">
        <v>1.1990551445460977E-5</v>
      </c>
      <c r="AF2364" s="9">
        <v>1.1459846988123014E-5</v>
      </c>
      <c r="AG2364" s="9">
        <v>1.2912589516526823E-5</v>
      </c>
      <c r="AH2364" s="9">
        <v>1.3403352446513923E-5</v>
      </c>
      <c r="AI2364" s="9">
        <v>1.2412984975322986E-5</v>
      </c>
      <c r="AJ2364" s="9">
        <v>1.376049581818532E-5</v>
      </c>
      <c r="AK2364" s="9">
        <v>6.4845236036659178E-5</v>
      </c>
      <c r="AL2364" s="9">
        <v>1.6706045201785161E-4</v>
      </c>
      <c r="AM2364" s="9">
        <v>2.3837902264600716E-4</v>
      </c>
      <c r="AN2364" s="9">
        <v>2.915212550827736E-5</v>
      </c>
      <c r="AO2364" s="9">
        <v>1.1657671243749504E-4</v>
      </c>
      <c r="AP2364" s="8">
        <v>7.3825000000000002E-2</v>
      </c>
      <c r="AQ2364" s="8">
        <v>0.82200000000000006</v>
      </c>
      <c r="AR2364" s="37">
        <v>0.36499999999999999</v>
      </c>
      <c r="AS2364" s="37">
        <v>0.57399999999999995</v>
      </c>
      <c r="AT2364" s="37">
        <v>0.48</v>
      </c>
      <c r="AU2364" s="9" t="s">
        <v>5612</v>
      </c>
      <c r="AV2364" s="9" t="s">
        <v>5612</v>
      </c>
      <c r="AW2364" s="9" t="s">
        <v>5612</v>
      </c>
      <c r="AX2364" s="9" t="s">
        <v>5612</v>
      </c>
      <c r="AY2364" s="9" t="s">
        <v>5612</v>
      </c>
      <c r="AZ2364" s="9" t="s">
        <v>5612</v>
      </c>
    </row>
    <row r="2365" spans="1:52" x14ac:dyDescent="0.2">
      <c r="A2365" s="38" t="s">
        <v>27</v>
      </c>
      <c r="B2365" s="7">
        <v>2014</v>
      </c>
      <c r="C2365" s="3" t="s">
        <v>66</v>
      </c>
      <c r="D2365" t="s">
        <v>263</v>
      </c>
      <c r="E2365" t="s">
        <v>2874</v>
      </c>
      <c r="F2365">
        <v>10</v>
      </c>
      <c r="G2365">
        <v>5</v>
      </c>
      <c r="H2365">
        <v>5</v>
      </c>
      <c r="I2365">
        <v>5</v>
      </c>
      <c r="J2365">
        <v>5</v>
      </c>
      <c r="K2365">
        <v>5</v>
      </c>
      <c r="L2365">
        <v>5</v>
      </c>
      <c r="M2365">
        <v>10</v>
      </c>
      <c r="N2365">
        <v>19</v>
      </c>
      <c r="O2365">
        <v>38</v>
      </c>
      <c r="P2365">
        <v>107</v>
      </c>
      <c r="Q2365">
        <v>67</v>
      </c>
      <c r="R2365">
        <v>201453</v>
      </c>
      <c r="S2365">
        <v>416995</v>
      </c>
      <c r="T2365">
        <v>436306</v>
      </c>
      <c r="U2365">
        <v>387219</v>
      </c>
      <c r="V2365">
        <v>373041</v>
      </c>
      <c r="W2365">
        <v>402804</v>
      </c>
      <c r="X2365">
        <v>363359</v>
      </c>
      <c r="Y2365">
        <v>231320</v>
      </c>
      <c r="Z2365">
        <v>125703</v>
      </c>
      <c r="AA2365">
        <v>46145</v>
      </c>
      <c r="AB2365">
        <v>2984345</v>
      </c>
      <c r="AC2365">
        <v>403168</v>
      </c>
      <c r="AD2365" s="9">
        <v>4.9639369977116249E-5</v>
      </c>
      <c r="AE2365" s="9">
        <v>1.1990551445460977E-5</v>
      </c>
      <c r="AF2365" s="9">
        <v>1.1459846988123014E-5</v>
      </c>
      <c r="AG2365" s="9">
        <v>1.2912589516526823E-5</v>
      </c>
      <c r="AH2365" s="9">
        <v>1.3403352446513923E-5</v>
      </c>
      <c r="AI2365" s="9">
        <v>1.2412984975322986E-5</v>
      </c>
      <c r="AJ2365" s="9">
        <v>1.376049581818532E-5</v>
      </c>
      <c r="AK2365" s="9">
        <v>4.3230157357772786E-5</v>
      </c>
      <c r="AL2365" s="9">
        <v>1.5114993277805621E-4</v>
      </c>
      <c r="AM2365" s="9">
        <v>8.2349116914075195E-4</v>
      </c>
      <c r="AN2365" s="9">
        <v>3.5853763556157216E-5</v>
      </c>
      <c r="AO2365" s="9">
        <v>1.6618382411302484E-4</v>
      </c>
      <c r="AP2365" s="8">
        <v>0.18168000000000001</v>
      </c>
      <c r="AQ2365" s="8" t="s">
        <v>5612</v>
      </c>
      <c r="AR2365" s="37">
        <v>0.39</v>
      </c>
      <c r="AS2365" s="37">
        <v>0.61</v>
      </c>
      <c r="AT2365" s="37">
        <v>0.53300000000000003</v>
      </c>
      <c r="AU2365" s="9" t="s">
        <v>5612</v>
      </c>
      <c r="AV2365" s="9" t="s">
        <v>5612</v>
      </c>
      <c r="AW2365" s="9" t="s">
        <v>5612</v>
      </c>
      <c r="AX2365" s="9" t="s">
        <v>5612</v>
      </c>
      <c r="AY2365" s="9" t="s">
        <v>5612</v>
      </c>
      <c r="AZ2365" s="9" t="s">
        <v>5612</v>
      </c>
    </row>
    <row r="2366" spans="1:52" x14ac:dyDescent="0.2">
      <c r="A2366" s="38" t="s">
        <v>27</v>
      </c>
      <c r="B2366" s="7">
        <v>2015</v>
      </c>
      <c r="C2366" s="3" t="s">
        <v>55</v>
      </c>
      <c r="D2366" t="s">
        <v>264</v>
      </c>
      <c r="E2366" t="s">
        <v>2875</v>
      </c>
      <c r="F2366">
        <v>10</v>
      </c>
      <c r="G2366">
        <v>5</v>
      </c>
      <c r="H2366">
        <v>5</v>
      </c>
      <c r="I2366">
        <v>5</v>
      </c>
      <c r="J2366">
        <v>5</v>
      </c>
      <c r="K2366">
        <v>5</v>
      </c>
      <c r="L2366">
        <v>13</v>
      </c>
      <c r="M2366">
        <v>15</v>
      </c>
      <c r="N2366">
        <v>31</v>
      </c>
      <c r="O2366">
        <v>48</v>
      </c>
      <c r="P2366">
        <v>142</v>
      </c>
      <c r="Q2366">
        <v>94</v>
      </c>
      <c r="R2366">
        <v>197733</v>
      </c>
      <c r="S2366">
        <v>414926</v>
      </c>
      <c r="T2366">
        <v>435057</v>
      </c>
      <c r="U2366">
        <v>388420</v>
      </c>
      <c r="V2366">
        <v>372584</v>
      </c>
      <c r="W2366">
        <v>396068</v>
      </c>
      <c r="X2366">
        <v>368460</v>
      </c>
      <c r="Y2366">
        <v>240051</v>
      </c>
      <c r="Z2366">
        <v>127367</v>
      </c>
      <c r="AA2366">
        <v>47415</v>
      </c>
      <c r="AB2366">
        <v>2988081</v>
      </c>
      <c r="AC2366">
        <v>414833</v>
      </c>
      <c r="AD2366" s="9">
        <v>5.0573247763398121E-5</v>
      </c>
      <c r="AE2366" s="9">
        <v>1.20503415066783E-5</v>
      </c>
      <c r="AF2366" s="9">
        <v>1.1492746927414109E-5</v>
      </c>
      <c r="AG2366" s="9">
        <v>1.2872663611554503E-5</v>
      </c>
      <c r="AH2366" s="9">
        <v>1.3419792583685826E-5</v>
      </c>
      <c r="AI2366" s="9">
        <v>1.2624094852399082E-5</v>
      </c>
      <c r="AJ2366" s="9">
        <v>3.5281984475926829E-5</v>
      </c>
      <c r="AK2366" s="9">
        <v>6.2486721571666023E-5</v>
      </c>
      <c r="AL2366" s="9">
        <v>2.4339114527310843E-4</v>
      </c>
      <c r="AM2366" s="9">
        <v>1.012337867763366E-3</v>
      </c>
      <c r="AN2366" s="9">
        <v>4.7522138790748978E-5</v>
      </c>
      <c r="AO2366" s="9">
        <v>2.2659720899735557E-4</v>
      </c>
      <c r="AP2366" s="8">
        <v>0.111675</v>
      </c>
      <c r="AQ2366" s="8" t="s">
        <v>5612</v>
      </c>
      <c r="AR2366" s="37">
        <v>0.41799999999999998</v>
      </c>
      <c r="AS2366" s="37">
        <v>0.64200000000000002</v>
      </c>
      <c r="AT2366" s="37">
        <v>0.56200000000000006</v>
      </c>
      <c r="AU2366" s="9" t="s">
        <v>5612</v>
      </c>
      <c r="AV2366" s="9" t="s">
        <v>5612</v>
      </c>
      <c r="AW2366" s="9" t="s">
        <v>5612</v>
      </c>
      <c r="AX2366" s="9" t="s">
        <v>5612</v>
      </c>
      <c r="AY2366" s="9" t="s">
        <v>5612</v>
      </c>
      <c r="AZ2366" s="9" t="s">
        <v>5612</v>
      </c>
    </row>
    <row r="2367" spans="1:52" x14ac:dyDescent="0.2">
      <c r="A2367" s="38" t="s">
        <v>27</v>
      </c>
      <c r="B2367" s="7">
        <v>2015</v>
      </c>
      <c r="C2367" s="3" t="s">
        <v>56</v>
      </c>
      <c r="D2367" t="s">
        <v>264</v>
      </c>
      <c r="E2367" t="s">
        <v>2876</v>
      </c>
      <c r="F2367">
        <v>10</v>
      </c>
      <c r="G2367">
        <v>5</v>
      </c>
      <c r="H2367">
        <v>5</v>
      </c>
      <c r="I2367">
        <v>5</v>
      </c>
      <c r="J2367">
        <v>5</v>
      </c>
      <c r="K2367">
        <v>5</v>
      </c>
      <c r="L2367">
        <v>10</v>
      </c>
      <c r="M2367">
        <v>15</v>
      </c>
      <c r="N2367">
        <v>21</v>
      </c>
      <c r="O2367">
        <v>31</v>
      </c>
      <c r="P2367">
        <v>112</v>
      </c>
      <c r="Q2367">
        <v>67</v>
      </c>
      <c r="R2367">
        <v>197733</v>
      </c>
      <c r="S2367">
        <v>414926</v>
      </c>
      <c r="T2367">
        <v>435057</v>
      </c>
      <c r="U2367">
        <v>388420</v>
      </c>
      <c r="V2367">
        <v>372584</v>
      </c>
      <c r="W2367">
        <v>396068</v>
      </c>
      <c r="X2367">
        <v>368460</v>
      </c>
      <c r="Y2367">
        <v>240051</v>
      </c>
      <c r="Z2367">
        <v>127367</v>
      </c>
      <c r="AA2367">
        <v>47415</v>
      </c>
      <c r="AB2367">
        <v>2988081</v>
      </c>
      <c r="AC2367">
        <v>414833</v>
      </c>
      <c r="AD2367" s="9">
        <v>5.0573247763398121E-5</v>
      </c>
      <c r="AE2367" s="9">
        <v>1.20503415066783E-5</v>
      </c>
      <c r="AF2367" s="9">
        <v>1.1492746927414109E-5</v>
      </c>
      <c r="AG2367" s="9">
        <v>1.2872663611554503E-5</v>
      </c>
      <c r="AH2367" s="9">
        <v>1.3419792583685826E-5</v>
      </c>
      <c r="AI2367" s="9">
        <v>1.2624094852399082E-5</v>
      </c>
      <c r="AJ2367" s="9">
        <v>2.7139988058405254E-5</v>
      </c>
      <c r="AK2367" s="9">
        <v>6.2486721571666023E-5</v>
      </c>
      <c r="AL2367" s="9">
        <v>1.6487787260436378E-4</v>
      </c>
      <c r="AM2367" s="9">
        <v>6.5380153959717388E-4</v>
      </c>
      <c r="AN2367" s="9">
        <v>3.7482250313830181E-5</v>
      </c>
      <c r="AO2367" s="9">
        <v>1.6151077662577472E-4</v>
      </c>
      <c r="AP2367" s="8">
        <v>0.12687499999999999</v>
      </c>
      <c r="AQ2367" s="8" t="s">
        <v>5612</v>
      </c>
      <c r="AR2367" s="37">
        <v>0.439</v>
      </c>
      <c r="AS2367" s="37">
        <v>0.66</v>
      </c>
      <c r="AT2367" s="37">
        <v>0.59799999999999998</v>
      </c>
      <c r="AU2367" s="9" t="s">
        <v>5612</v>
      </c>
      <c r="AV2367" s="9" t="s">
        <v>5612</v>
      </c>
      <c r="AW2367" s="9" t="s">
        <v>5612</v>
      </c>
      <c r="AX2367" s="9" t="s">
        <v>5612</v>
      </c>
      <c r="AY2367" s="9" t="s">
        <v>5612</v>
      </c>
      <c r="AZ2367" s="9" t="s">
        <v>5612</v>
      </c>
    </row>
    <row r="2368" spans="1:52" x14ac:dyDescent="0.2">
      <c r="A2368" s="38" t="s">
        <v>27</v>
      </c>
      <c r="B2368" s="7">
        <v>2015</v>
      </c>
      <c r="C2368" s="3" t="s">
        <v>57</v>
      </c>
      <c r="D2368" t="s">
        <v>264</v>
      </c>
      <c r="E2368" t="s">
        <v>2877</v>
      </c>
      <c r="F2368">
        <v>10</v>
      </c>
      <c r="G2368">
        <v>5</v>
      </c>
      <c r="H2368">
        <v>5</v>
      </c>
      <c r="I2368">
        <v>5</v>
      </c>
      <c r="J2368">
        <v>5</v>
      </c>
      <c r="K2368">
        <v>5</v>
      </c>
      <c r="L2368">
        <v>10</v>
      </c>
      <c r="M2368">
        <v>13</v>
      </c>
      <c r="N2368">
        <v>28</v>
      </c>
      <c r="O2368">
        <v>30</v>
      </c>
      <c r="P2368">
        <v>116</v>
      </c>
      <c r="Q2368">
        <v>71</v>
      </c>
      <c r="R2368">
        <v>197733</v>
      </c>
      <c r="S2368">
        <v>414926</v>
      </c>
      <c r="T2368">
        <v>435057</v>
      </c>
      <c r="U2368">
        <v>388420</v>
      </c>
      <c r="V2368">
        <v>372584</v>
      </c>
      <c r="W2368">
        <v>396068</v>
      </c>
      <c r="X2368">
        <v>368460</v>
      </c>
      <c r="Y2368">
        <v>240051</v>
      </c>
      <c r="Z2368">
        <v>127367</v>
      </c>
      <c r="AA2368">
        <v>47415</v>
      </c>
      <c r="AB2368">
        <v>2988081</v>
      </c>
      <c r="AC2368">
        <v>414833</v>
      </c>
      <c r="AD2368" s="9">
        <v>5.0573247763398121E-5</v>
      </c>
      <c r="AE2368" s="9">
        <v>1.20503415066783E-5</v>
      </c>
      <c r="AF2368" s="9">
        <v>1.1492746927414109E-5</v>
      </c>
      <c r="AG2368" s="9">
        <v>1.2872663611554503E-5</v>
      </c>
      <c r="AH2368" s="9">
        <v>1.3419792583685826E-5</v>
      </c>
      <c r="AI2368" s="9">
        <v>1.2624094852399082E-5</v>
      </c>
      <c r="AJ2368" s="9">
        <v>2.7139988058405254E-5</v>
      </c>
      <c r="AK2368" s="9">
        <v>5.4155158695443883E-5</v>
      </c>
      <c r="AL2368" s="9">
        <v>2.1983716347248502E-4</v>
      </c>
      <c r="AM2368" s="9">
        <v>6.3271116735210374E-4</v>
      </c>
      <c r="AN2368" s="9">
        <v>3.8820902110752687E-5</v>
      </c>
      <c r="AO2368" s="9">
        <v>1.7115321105119411E-4</v>
      </c>
      <c r="AP2368" s="8">
        <v>9.5324999999999993E-2</v>
      </c>
      <c r="AQ2368" s="8" t="s">
        <v>5612</v>
      </c>
      <c r="AR2368" s="37">
        <v>0.443</v>
      </c>
      <c r="AS2368" s="37">
        <v>0.66900000000000004</v>
      </c>
      <c r="AT2368" s="37">
        <v>0.60499999999999998</v>
      </c>
      <c r="AU2368" s="9" t="s">
        <v>5612</v>
      </c>
      <c r="AV2368" s="9" t="s">
        <v>5612</v>
      </c>
      <c r="AW2368" s="9" t="s">
        <v>5612</v>
      </c>
      <c r="AX2368" s="9" t="s">
        <v>5612</v>
      </c>
      <c r="AY2368" s="9" t="s">
        <v>5612</v>
      </c>
      <c r="AZ2368" s="9" t="s">
        <v>5612</v>
      </c>
    </row>
    <row r="2369" spans="1:52" x14ac:dyDescent="0.2">
      <c r="A2369" s="38" t="s">
        <v>27</v>
      </c>
      <c r="B2369" s="7">
        <v>2015</v>
      </c>
      <c r="C2369" s="3" t="s">
        <v>58</v>
      </c>
      <c r="D2369" t="s">
        <v>264</v>
      </c>
      <c r="E2369" t="s">
        <v>2878</v>
      </c>
      <c r="F2369">
        <v>10</v>
      </c>
      <c r="G2369">
        <v>5</v>
      </c>
      <c r="H2369">
        <v>5</v>
      </c>
      <c r="I2369">
        <v>5</v>
      </c>
      <c r="J2369">
        <v>5</v>
      </c>
      <c r="K2369">
        <v>5</v>
      </c>
      <c r="L2369">
        <v>5</v>
      </c>
      <c r="M2369">
        <v>17</v>
      </c>
      <c r="N2369">
        <v>20</v>
      </c>
      <c r="O2369">
        <v>23</v>
      </c>
      <c r="P2369">
        <v>100</v>
      </c>
      <c r="Q2369">
        <v>60</v>
      </c>
      <c r="R2369">
        <v>197733</v>
      </c>
      <c r="S2369">
        <v>414926</v>
      </c>
      <c r="T2369">
        <v>435057</v>
      </c>
      <c r="U2369">
        <v>388420</v>
      </c>
      <c r="V2369">
        <v>372584</v>
      </c>
      <c r="W2369">
        <v>396068</v>
      </c>
      <c r="X2369">
        <v>368460</v>
      </c>
      <c r="Y2369">
        <v>240051</v>
      </c>
      <c r="Z2369">
        <v>127367</v>
      </c>
      <c r="AA2369">
        <v>47415</v>
      </c>
      <c r="AB2369">
        <v>2988081</v>
      </c>
      <c r="AC2369">
        <v>414833</v>
      </c>
      <c r="AD2369" s="9">
        <v>5.0573247763398121E-5</v>
      </c>
      <c r="AE2369" s="9">
        <v>1.20503415066783E-5</v>
      </c>
      <c r="AF2369" s="9">
        <v>1.1492746927414109E-5</v>
      </c>
      <c r="AG2369" s="9">
        <v>1.2872663611554503E-5</v>
      </c>
      <c r="AH2369" s="9">
        <v>1.3419792583685826E-5</v>
      </c>
      <c r="AI2369" s="9">
        <v>1.2624094852399082E-5</v>
      </c>
      <c r="AJ2369" s="9">
        <v>1.3569994029202627E-5</v>
      </c>
      <c r="AK2369" s="9">
        <v>7.0818284447888162E-5</v>
      </c>
      <c r="AL2369" s="9">
        <v>1.570265453374893E-4</v>
      </c>
      <c r="AM2369" s="9">
        <v>4.8507856163661287E-4</v>
      </c>
      <c r="AN2369" s="9">
        <v>3.3466294923062664E-5</v>
      </c>
      <c r="AO2369" s="9">
        <v>1.446365163812908E-4</v>
      </c>
      <c r="AP2369" s="8">
        <v>5.2940000000000001E-2</v>
      </c>
      <c r="AQ2369" s="8" t="s">
        <v>5612</v>
      </c>
      <c r="AR2369" s="37">
        <v>0.44700000000000006</v>
      </c>
      <c r="AS2369" s="37">
        <v>0.67799999999999994</v>
      </c>
      <c r="AT2369" s="37">
        <v>0.61</v>
      </c>
      <c r="AU2369" s="9" t="s">
        <v>5612</v>
      </c>
      <c r="AV2369" s="9" t="s">
        <v>5612</v>
      </c>
      <c r="AW2369" s="9" t="s">
        <v>5612</v>
      </c>
      <c r="AX2369" s="9" t="s">
        <v>5612</v>
      </c>
      <c r="AY2369" s="9" t="s">
        <v>5612</v>
      </c>
      <c r="AZ2369" s="9" t="s">
        <v>5612</v>
      </c>
    </row>
    <row r="2370" spans="1:52" x14ac:dyDescent="0.2">
      <c r="A2370" s="38" t="s">
        <v>27</v>
      </c>
      <c r="B2370" s="7">
        <v>2015</v>
      </c>
      <c r="C2370" s="3" t="s">
        <v>59</v>
      </c>
      <c r="D2370" t="s">
        <v>264</v>
      </c>
      <c r="E2370" t="s">
        <v>2879</v>
      </c>
      <c r="F2370">
        <v>10</v>
      </c>
      <c r="G2370">
        <v>5</v>
      </c>
      <c r="H2370">
        <v>5</v>
      </c>
      <c r="I2370">
        <v>5</v>
      </c>
      <c r="J2370">
        <v>5</v>
      </c>
      <c r="K2370">
        <v>5</v>
      </c>
      <c r="L2370">
        <v>5</v>
      </c>
      <c r="M2370">
        <v>12</v>
      </c>
      <c r="N2370">
        <v>18</v>
      </c>
      <c r="O2370">
        <v>36</v>
      </c>
      <c r="P2370">
        <v>106</v>
      </c>
      <c r="Q2370">
        <v>66</v>
      </c>
      <c r="R2370">
        <v>197733</v>
      </c>
      <c r="S2370">
        <v>414926</v>
      </c>
      <c r="T2370">
        <v>435057</v>
      </c>
      <c r="U2370">
        <v>388420</v>
      </c>
      <c r="V2370">
        <v>372584</v>
      </c>
      <c r="W2370">
        <v>396068</v>
      </c>
      <c r="X2370">
        <v>368460</v>
      </c>
      <c r="Y2370">
        <v>240051</v>
      </c>
      <c r="Z2370">
        <v>127367</v>
      </c>
      <c r="AA2370">
        <v>47415</v>
      </c>
      <c r="AB2370">
        <v>2988081</v>
      </c>
      <c r="AC2370">
        <v>414833</v>
      </c>
      <c r="AD2370" s="9">
        <v>5.0573247763398121E-5</v>
      </c>
      <c r="AE2370" s="9">
        <v>1.20503415066783E-5</v>
      </c>
      <c r="AF2370" s="9">
        <v>1.1492746927414109E-5</v>
      </c>
      <c r="AG2370" s="9">
        <v>1.2872663611554503E-5</v>
      </c>
      <c r="AH2370" s="9">
        <v>1.3419792583685826E-5</v>
      </c>
      <c r="AI2370" s="9">
        <v>1.2624094852399082E-5</v>
      </c>
      <c r="AJ2370" s="9">
        <v>1.3569994029202627E-5</v>
      </c>
      <c r="AK2370" s="9">
        <v>4.9989377257332814E-5</v>
      </c>
      <c r="AL2370" s="9">
        <v>1.4132389080374037E-4</v>
      </c>
      <c r="AM2370" s="9">
        <v>7.5925340082252447E-4</v>
      </c>
      <c r="AN2370" s="9">
        <v>3.5474272618446419E-5</v>
      </c>
      <c r="AO2370" s="9">
        <v>1.5910016801941987E-4</v>
      </c>
      <c r="AP2370" s="8">
        <v>3.7324999999999997E-2</v>
      </c>
      <c r="AQ2370" s="8" t="s">
        <v>5612</v>
      </c>
      <c r="AR2370" s="37">
        <v>0.44900000000000001</v>
      </c>
      <c r="AS2370" s="37">
        <v>0.67799999999999994</v>
      </c>
      <c r="AT2370" s="37">
        <v>0.61</v>
      </c>
      <c r="AU2370" s="9" t="s">
        <v>5612</v>
      </c>
      <c r="AV2370" s="9" t="s">
        <v>5612</v>
      </c>
      <c r="AW2370" s="9" t="s">
        <v>5612</v>
      </c>
      <c r="AX2370" s="9" t="s">
        <v>5612</v>
      </c>
      <c r="AY2370" s="9" t="s">
        <v>5612</v>
      </c>
      <c r="AZ2370" s="9" t="s">
        <v>5612</v>
      </c>
    </row>
    <row r="2371" spans="1:52" x14ac:dyDescent="0.2">
      <c r="A2371" s="38" t="s">
        <v>27</v>
      </c>
      <c r="B2371" s="7">
        <v>2015</v>
      </c>
      <c r="C2371" s="3" t="s">
        <v>60</v>
      </c>
      <c r="D2371" t="s">
        <v>264</v>
      </c>
      <c r="E2371" t="s">
        <v>2880</v>
      </c>
      <c r="F2371">
        <v>10</v>
      </c>
      <c r="G2371">
        <v>5</v>
      </c>
      <c r="H2371">
        <v>5</v>
      </c>
      <c r="I2371">
        <v>5</v>
      </c>
      <c r="J2371">
        <v>5</v>
      </c>
      <c r="K2371">
        <v>5</v>
      </c>
      <c r="L2371">
        <v>5</v>
      </c>
      <c r="M2371">
        <v>5</v>
      </c>
      <c r="N2371">
        <v>13</v>
      </c>
      <c r="O2371">
        <v>20</v>
      </c>
      <c r="P2371">
        <v>78</v>
      </c>
      <c r="Q2371">
        <v>38</v>
      </c>
      <c r="R2371">
        <v>197733</v>
      </c>
      <c r="S2371">
        <v>414926</v>
      </c>
      <c r="T2371">
        <v>435057</v>
      </c>
      <c r="U2371">
        <v>388420</v>
      </c>
      <c r="V2371">
        <v>372584</v>
      </c>
      <c r="W2371">
        <v>396068</v>
      </c>
      <c r="X2371">
        <v>368460</v>
      </c>
      <c r="Y2371">
        <v>240051</v>
      </c>
      <c r="Z2371">
        <v>127367</v>
      </c>
      <c r="AA2371">
        <v>47415</v>
      </c>
      <c r="AB2371">
        <v>2988081</v>
      </c>
      <c r="AC2371">
        <v>414833</v>
      </c>
      <c r="AD2371" s="9">
        <v>5.0573247763398121E-5</v>
      </c>
      <c r="AE2371" s="9">
        <v>1.20503415066783E-5</v>
      </c>
      <c r="AF2371" s="9">
        <v>1.1492746927414109E-5</v>
      </c>
      <c r="AG2371" s="9">
        <v>1.2872663611554503E-5</v>
      </c>
      <c r="AH2371" s="9">
        <v>1.3419792583685826E-5</v>
      </c>
      <c r="AI2371" s="9">
        <v>1.2624094852399082E-5</v>
      </c>
      <c r="AJ2371" s="9">
        <v>1.3569994029202627E-5</v>
      </c>
      <c r="AK2371" s="9">
        <v>2.0828907190555341E-5</v>
      </c>
      <c r="AL2371" s="9">
        <v>1.0206725446936805E-4</v>
      </c>
      <c r="AM2371" s="9">
        <v>4.2180744490140251E-4</v>
      </c>
      <c r="AN2371" s="9">
        <v>2.6103710039988876E-5</v>
      </c>
      <c r="AO2371" s="9">
        <v>9.1603127041484168E-5</v>
      </c>
      <c r="AP2371" s="8">
        <v>2.6250000000000002E-2</v>
      </c>
      <c r="AQ2371" s="8" t="s">
        <v>5612</v>
      </c>
      <c r="AR2371" s="37" t="s">
        <v>5612</v>
      </c>
      <c r="AS2371" s="37" t="s">
        <v>5612</v>
      </c>
      <c r="AT2371" s="37" t="s">
        <v>5612</v>
      </c>
      <c r="AU2371" s="9" t="s">
        <v>5612</v>
      </c>
      <c r="AV2371" s="9" t="s">
        <v>5612</v>
      </c>
      <c r="AW2371" s="9" t="s">
        <v>5612</v>
      </c>
      <c r="AX2371" s="9" t="s">
        <v>5612</v>
      </c>
      <c r="AY2371" s="9" t="s">
        <v>5612</v>
      </c>
      <c r="AZ2371" s="9" t="s">
        <v>5612</v>
      </c>
    </row>
    <row r="2372" spans="1:52" x14ac:dyDescent="0.2">
      <c r="A2372" s="38" t="s">
        <v>27</v>
      </c>
      <c r="B2372" s="7">
        <v>2015</v>
      </c>
      <c r="C2372" s="3" t="s">
        <v>61</v>
      </c>
      <c r="D2372" t="s">
        <v>264</v>
      </c>
      <c r="E2372" t="s">
        <v>2881</v>
      </c>
      <c r="F2372">
        <v>10</v>
      </c>
      <c r="G2372">
        <v>5</v>
      </c>
      <c r="H2372">
        <v>5</v>
      </c>
      <c r="I2372">
        <v>5</v>
      </c>
      <c r="J2372">
        <v>5</v>
      </c>
      <c r="K2372">
        <v>5</v>
      </c>
      <c r="L2372">
        <v>5</v>
      </c>
      <c r="M2372">
        <v>5</v>
      </c>
      <c r="N2372">
        <v>10</v>
      </c>
      <c r="O2372">
        <v>11</v>
      </c>
      <c r="P2372">
        <v>66</v>
      </c>
      <c r="Q2372">
        <v>26</v>
      </c>
      <c r="R2372">
        <v>197733</v>
      </c>
      <c r="S2372">
        <v>414926</v>
      </c>
      <c r="T2372">
        <v>435057</v>
      </c>
      <c r="U2372">
        <v>388420</v>
      </c>
      <c r="V2372">
        <v>372584</v>
      </c>
      <c r="W2372">
        <v>396068</v>
      </c>
      <c r="X2372">
        <v>368460</v>
      </c>
      <c r="Y2372">
        <v>240051</v>
      </c>
      <c r="Z2372">
        <v>127367</v>
      </c>
      <c r="AA2372">
        <v>47415</v>
      </c>
      <c r="AB2372">
        <v>2988081</v>
      </c>
      <c r="AC2372">
        <v>414833</v>
      </c>
      <c r="AD2372" s="9">
        <v>5.0573247763398121E-5</v>
      </c>
      <c r="AE2372" s="9">
        <v>1.20503415066783E-5</v>
      </c>
      <c r="AF2372" s="9">
        <v>1.1492746927414109E-5</v>
      </c>
      <c r="AG2372" s="9">
        <v>1.2872663611554503E-5</v>
      </c>
      <c r="AH2372" s="9">
        <v>1.3419792583685826E-5</v>
      </c>
      <c r="AI2372" s="9">
        <v>1.2624094852399082E-5</v>
      </c>
      <c r="AJ2372" s="9">
        <v>1.3569994029202627E-5</v>
      </c>
      <c r="AK2372" s="9">
        <v>2.0828907190555341E-5</v>
      </c>
      <c r="AL2372" s="9">
        <v>7.8513272668744651E-5</v>
      </c>
      <c r="AM2372" s="9">
        <v>2.3199409469577137E-4</v>
      </c>
      <c r="AN2372" s="9">
        <v>2.2087754649221355E-5</v>
      </c>
      <c r="AO2372" s="9">
        <v>6.2675823765226E-5</v>
      </c>
      <c r="AP2372" s="8">
        <v>2.1560000000000003E-2</v>
      </c>
      <c r="AQ2372" s="8" t="s">
        <v>5612</v>
      </c>
      <c r="AR2372" s="37" t="s">
        <v>5612</v>
      </c>
      <c r="AS2372" s="37" t="s">
        <v>5612</v>
      </c>
      <c r="AT2372" s="37" t="s">
        <v>5612</v>
      </c>
      <c r="AU2372" s="9" t="s">
        <v>5612</v>
      </c>
      <c r="AV2372" s="9" t="s">
        <v>5612</v>
      </c>
      <c r="AW2372" s="9" t="s">
        <v>5612</v>
      </c>
      <c r="AX2372" s="9" t="s">
        <v>5612</v>
      </c>
      <c r="AY2372" s="9" t="s">
        <v>5612</v>
      </c>
      <c r="AZ2372" s="9" t="s">
        <v>5612</v>
      </c>
    </row>
    <row r="2373" spans="1:52" x14ac:dyDescent="0.2">
      <c r="A2373" s="38" t="s">
        <v>27</v>
      </c>
      <c r="B2373" s="7">
        <v>2015</v>
      </c>
      <c r="C2373" s="3" t="s">
        <v>62</v>
      </c>
      <c r="D2373" t="s">
        <v>264</v>
      </c>
      <c r="E2373" t="s">
        <v>2882</v>
      </c>
      <c r="F2373">
        <v>10</v>
      </c>
      <c r="G2373">
        <v>5</v>
      </c>
      <c r="H2373">
        <v>5</v>
      </c>
      <c r="I2373">
        <v>5</v>
      </c>
      <c r="J2373">
        <v>5</v>
      </c>
      <c r="K2373">
        <v>5</v>
      </c>
      <c r="L2373">
        <v>5</v>
      </c>
      <c r="M2373">
        <v>5</v>
      </c>
      <c r="N2373">
        <v>11</v>
      </c>
      <c r="O2373">
        <v>14</v>
      </c>
      <c r="P2373">
        <v>70</v>
      </c>
      <c r="Q2373">
        <v>30</v>
      </c>
      <c r="R2373">
        <v>197733</v>
      </c>
      <c r="S2373">
        <v>414926</v>
      </c>
      <c r="T2373">
        <v>435057</v>
      </c>
      <c r="U2373">
        <v>388420</v>
      </c>
      <c r="V2373">
        <v>372584</v>
      </c>
      <c r="W2373">
        <v>396068</v>
      </c>
      <c r="X2373">
        <v>368460</v>
      </c>
      <c r="Y2373">
        <v>240051</v>
      </c>
      <c r="Z2373">
        <v>127367</v>
      </c>
      <c r="AA2373">
        <v>47415</v>
      </c>
      <c r="AB2373">
        <v>2988081</v>
      </c>
      <c r="AC2373">
        <v>414833</v>
      </c>
      <c r="AD2373" s="9">
        <v>5.0573247763398121E-5</v>
      </c>
      <c r="AE2373" s="9">
        <v>1.20503415066783E-5</v>
      </c>
      <c r="AF2373" s="9">
        <v>1.1492746927414109E-5</v>
      </c>
      <c r="AG2373" s="9">
        <v>1.2872663611554503E-5</v>
      </c>
      <c r="AH2373" s="9">
        <v>1.3419792583685826E-5</v>
      </c>
      <c r="AI2373" s="9">
        <v>1.2624094852399082E-5</v>
      </c>
      <c r="AJ2373" s="9">
        <v>1.3569994029202627E-5</v>
      </c>
      <c r="AK2373" s="9">
        <v>2.0828907190555341E-5</v>
      </c>
      <c r="AL2373" s="9">
        <v>8.6364599935619116E-5</v>
      </c>
      <c r="AM2373" s="9">
        <v>2.9526521143098173E-4</v>
      </c>
      <c r="AN2373" s="9">
        <v>2.3426406446143864E-5</v>
      </c>
      <c r="AO2373" s="9">
        <v>7.2318258190645399E-5</v>
      </c>
      <c r="AP2373" s="8">
        <v>2.46E-2</v>
      </c>
      <c r="AQ2373" s="8" t="s">
        <v>5612</v>
      </c>
      <c r="AR2373" s="37">
        <v>2.7000000000000003E-2</v>
      </c>
      <c r="AS2373" s="37">
        <v>1.2E-2</v>
      </c>
      <c r="AT2373" s="37">
        <v>8.199999999999999E-2</v>
      </c>
      <c r="AU2373" s="9" t="s">
        <v>5612</v>
      </c>
      <c r="AV2373" s="9" t="s">
        <v>5612</v>
      </c>
      <c r="AW2373" s="9" t="s">
        <v>5612</v>
      </c>
      <c r="AX2373" s="9" t="s">
        <v>5612</v>
      </c>
      <c r="AY2373" s="9" t="s">
        <v>5612</v>
      </c>
      <c r="AZ2373" s="9" t="s">
        <v>5612</v>
      </c>
    </row>
    <row r="2374" spans="1:52" x14ac:dyDescent="0.2">
      <c r="A2374" s="38" t="s">
        <v>27</v>
      </c>
      <c r="B2374" s="7">
        <v>2015</v>
      </c>
      <c r="C2374" s="3" t="s">
        <v>63</v>
      </c>
      <c r="D2374" t="s">
        <v>264</v>
      </c>
      <c r="E2374" t="s">
        <v>2883</v>
      </c>
      <c r="F2374">
        <v>10</v>
      </c>
      <c r="G2374">
        <v>5</v>
      </c>
      <c r="H2374">
        <v>5</v>
      </c>
      <c r="I2374">
        <v>5</v>
      </c>
      <c r="J2374">
        <v>5</v>
      </c>
      <c r="K2374">
        <v>5</v>
      </c>
      <c r="L2374">
        <v>5</v>
      </c>
      <c r="M2374">
        <v>13</v>
      </c>
      <c r="N2374">
        <v>14</v>
      </c>
      <c r="O2374">
        <v>11</v>
      </c>
      <c r="P2374">
        <v>78</v>
      </c>
      <c r="Q2374">
        <v>38</v>
      </c>
      <c r="R2374">
        <v>197733</v>
      </c>
      <c r="S2374">
        <v>414926</v>
      </c>
      <c r="T2374">
        <v>435057</v>
      </c>
      <c r="U2374">
        <v>388420</v>
      </c>
      <c r="V2374">
        <v>372584</v>
      </c>
      <c r="W2374">
        <v>396068</v>
      </c>
      <c r="X2374">
        <v>368460</v>
      </c>
      <c r="Y2374">
        <v>240051</v>
      </c>
      <c r="Z2374">
        <v>127367</v>
      </c>
      <c r="AA2374">
        <v>47415</v>
      </c>
      <c r="AB2374">
        <v>2988081</v>
      </c>
      <c r="AC2374">
        <v>414833</v>
      </c>
      <c r="AD2374" s="9">
        <v>5.0573247763398121E-5</v>
      </c>
      <c r="AE2374" s="9">
        <v>1.20503415066783E-5</v>
      </c>
      <c r="AF2374" s="9">
        <v>1.1492746927414109E-5</v>
      </c>
      <c r="AG2374" s="9">
        <v>1.2872663611554503E-5</v>
      </c>
      <c r="AH2374" s="9">
        <v>1.3419792583685826E-5</v>
      </c>
      <c r="AI2374" s="9">
        <v>1.2624094852399082E-5</v>
      </c>
      <c r="AJ2374" s="9">
        <v>1.3569994029202627E-5</v>
      </c>
      <c r="AK2374" s="9">
        <v>5.4155158695443883E-5</v>
      </c>
      <c r="AL2374" s="9">
        <v>1.0991858173624251E-4</v>
      </c>
      <c r="AM2374" s="9">
        <v>2.3199409469577137E-4</v>
      </c>
      <c r="AN2374" s="9">
        <v>2.6103710039988876E-5</v>
      </c>
      <c r="AO2374" s="9">
        <v>9.1603127041484168E-5</v>
      </c>
      <c r="AP2374" s="8">
        <v>3.6799999999999999E-2</v>
      </c>
      <c r="AQ2374" s="8" t="s">
        <v>5612</v>
      </c>
      <c r="AR2374" s="37">
        <v>7.2999999999999995E-2</v>
      </c>
      <c r="AS2374" s="37">
        <v>8.6999999999999994E-2</v>
      </c>
      <c r="AT2374" s="37">
        <v>0.17100000000000001</v>
      </c>
      <c r="AU2374" s="9" t="s">
        <v>5612</v>
      </c>
      <c r="AV2374" s="9" t="s">
        <v>5612</v>
      </c>
      <c r="AW2374" s="9" t="s">
        <v>5612</v>
      </c>
      <c r="AX2374" s="9" t="s">
        <v>5612</v>
      </c>
      <c r="AY2374" s="9" t="s">
        <v>5612</v>
      </c>
      <c r="AZ2374" s="9" t="s">
        <v>5612</v>
      </c>
    </row>
    <row r="2375" spans="1:52" x14ac:dyDescent="0.2">
      <c r="A2375" s="38" t="s">
        <v>27</v>
      </c>
      <c r="B2375" s="7">
        <v>2015</v>
      </c>
      <c r="C2375" s="3" t="s">
        <v>64</v>
      </c>
      <c r="D2375" t="s">
        <v>264</v>
      </c>
      <c r="E2375" t="s">
        <v>2884</v>
      </c>
      <c r="F2375">
        <v>10</v>
      </c>
      <c r="G2375">
        <v>5</v>
      </c>
      <c r="H2375">
        <v>5</v>
      </c>
      <c r="I2375">
        <v>5</v>
      </c>
      <c r="J2375">
        <v>5</v>
      </c>
      <c r="K2375">
        <v>5</v>
      </c>
      <c r="L2375">
        <v>5</v>
      </c>
      <c r="M2375">
        <v>14</v>
      </c>
      <c r="N2375">
        <v>16</v>
      </c>
      <c r="O2375">
        <v>21</v>
      </c>
      <c r="P2375">
        <v>91</v>
      </c>
      <c r="Q2375">
        <v>51</v>
      </c>
      <c r="R2375">
        <v>197733</v>
      </c>
      <c r="S2375">
        <v>414926</v>
      </c>
      <c r="T2375">
        <v>435057</v>
      </c>
      <c r="U2375">
        <v>388420</v>
      </c>
      <c r="V2375">
        <v>372584</v>
      </c>
      <c r="W2375">
        <v>396068</v>
      </c>
      <c r="X2375">
        <v>368460</v>
      </c>
      <c r="Y2375">
        <v>240051</v>
      </c>
      <c r="Z2375">
        <v>127367</v>
      </c>
      <c r="AA2375">
        <v>47415</v>
      </c>
      <c r="AB2375">
        <v>2988081</v>
      </c>
      <c r="AC2375">
        <v>414833</v>
      </c>
      <c r="AD2375" s="9">
        <v>5.0573247763398121E-5</v>
      </c>
      <c r="AE2375" s="9">
        <v>1.20503415066783E-5</v>
      </c>
      <c r="AF2375" s="9">
        <v>1.1492746927414109E-5</v>
      </c>
      <c r="AG2375" s="9">
        <v>1.2872663611554503E-5</v>
      </c>
      <c r="AH2375" s="9">
        <v>1.3419792583685826E-5</v>
      </c>
      <c r="AI2375" s="9">
        <v>1.2624094852399082E-5</v>
      </c>
      <c r="AJ2375" s="9">
        <v>1.3569994029202627E-5</v>
      </c>
      <c r="AK2375" s="9">
        <v>5.8320940133554953E-5</v>
      </c>
      <c r="AL2375" s="9">
        <v>1.2562123626999144E-4</v>
      </c>
      <c r="AM2375" s="9">
        <v>4.4289781714647265E-4</v>
      </c>
      <c r="AN2375" s="9">
        <v>3.0454328379987021E-5</v>
      </c>
      <c r="AO2375" s="9">
        <v>1.2294103892409715E-4</v>
      </c>
      <c r="AP2375" s="8">
        <v>4.8075E-2</v>
      </c>
      <c r="AQ2375" s="8" t="s">
        <v>5612</v>
      </c>
      <c r="AR2375" s="37">
        <v>0.23199999999999998</v>
      </c>
      <c r="AS2375" s="37">
        <v>0.36799999999999999</v>
      </c>
      <c r="AT2375" s="37">
        <v>0.317</v>
      </c>
      <c r="AU2375" s="9" t="s">
        <v>5612</v>
      </c>
      <c r="AV2375" s="9" t="s">
        <v>5612</v>
      </c>
      <c r="AW2375" s="9" t="s">
        <v>5612</v>
      </c>
      <c r="AX2375" s="9" t="s">
        <v>5612</v>
      </c>
      <c r="AY2375" s="9" t="s">
        <v>5612</v>
      </c>
      <c r="AZ2375" s="9" t="s">
        <v>5612</v>
      </c>
    </row>
    <row r="2376" spans="1:52" x14ac:dyDescent="0.2">
      <c r="A2376" s="38" t="s">
        <v>27</v>
      </c>
      <c r="B2376" s="7">
        <v>2015</v>
      </c>
      <c r="C2376" s="3" t="s">
        <v>65</v>
      </c>
      <c r="D2376" t="s">
        <v>264</v>
      </c>
      <c r="E2376" t="s">
        <v>2885</v>
      </c>
      <c r="F2376">
        <v>10</v>
      </c>
      <c r="G2376">
        <v>5</v>
      </c>
      <c r="H2376">
        <v>5</v>
      </c>
      <c r="I2376">
        <v>5</v>
      </c>
      <c r="J2376">
        <v>5</v>
      </c>
      <c r="K2376">
        <v>5</v>
      </c>
      <c r="L2376">
        <v>5</v>
      </c>
      <c r="M2376">
        <v>12</v>
      </c>
      <c r="N2376">
        <v>16</v>
      </c>
      <c r="O2376">
        <v>23</v>
      </c>
      <c r="P2376">
        <v>91</v>
      </c>
      <c r="Q2376">
        <v>51</v>
      </c>
      <c r="R2376">
        <v>197733</v>
      </c>
      <c r="S2376">
        <v>414926</v>
      </c>
      <c r="T2376">
        <v>435057</v>
      </c>
      <c r="U2376">
        <v>388420</v>
      </c>
      <c r="V2376">
        <v>372584</v>
      </c>
      <c r="W2376">
        <v>396068</v>
      </c>
      <c r="X2376">
        <v>368460</v>
      </c>
      <c r="Y2376">
        <v>240051</v>
      </c>
      <c r="Z2376">
        <v>127367</v>
      </c>
      <c r="AA2376">
        <v>47415</v>
      </c>
      <c r="AB2376">
        <v>2988081</v>
      </c>
      <c r="AC2376">
        <v>414833</v>
      </c>
      <c r="AD2376" s="9">
        <v>5.0573247763398121E-5</v>
      </c>
      <c r="AE2376" s="9">
        <v>1.20503415066783E-5</v>
      </c>
      <c r="AF2376" s="9">
        <v>1.1492746927414109E-5</v>
      </c>
      <c r="AG2376" s="9">
        <v>1.2872663611554503E-5</v>
      </c>
      <c r="AH2376" s="9">
        <v>1.3419792583685826E-5</v>
      </c>
      <c r="AI2376" s="9">
        <v>1.2624094852399082E-5</v>
      </c>
      <c r="AJ2376" s="9">
        <v>1.3569994029202627E-5</v>
      </c>
      <c r="AK2376" s="9">
        <v>4.9989377257332814E-5</v>
      </c>
      <c r="AL2376" s="9">
        <v>1.2562123626999144E-4</v>
      </c>
      <c r="AM2376" s="9">
        <v>4.8507856163661287E-4</v>
      </c>
      <c r="AN2376" s="9">
        <v>3.0454328379987021E-5</v>
      </c>
      <c r="AO2376" s="9">
        <v>1.2294103892409715E-4</v>
      </c>
      <c r="AP2376" s="8">
        <v>5.8380000000000001E-2</v>
      </c>
      <c r="AQ2376" s="8">
        <v>0.81099999999999994</v>
      </c>
      <c r="AR2376" s="37">
        <v>0.31900000000000001</v>
      </c>
      <c r="AS2376" s="37">
        <v>0.53700000000000003</v>
      </c>
      <c r="AT2376" s="37">
        <v>0.47799999999999998</v>
      </c>
      <c r="AU2376" s="9" t="s">
        <v>5612</v>
      </c>
      <c r="AV2376" s="9" t="s">
        <v>5612</v>
      </c>
      <c r="AW2376" s="9" t="s">
        <v>5612</v>
      </c>
      <c r="AX2376" s="9" t="s">
        <v>5612</v>
      </c>
      <c r="AY2376" s="9" t="s">
        <v>5612</v>
      </c>
      <c r="AZ2376" s="9" t="s">
        <v>5612</v>
      </c>
    </row>
    <row r="2377" spans="1:52" x14ac:dyDescent="0.2">
      <c r="A2377" s="38" t="s">
        <v>27</v>
      </c>
      <c r="B2377" s="7">
        <v>2015</v>
      </c>
      <c r="C2377" s="3" t="s">
        <v>66</v>
      </c>
      <c r="D2377" t="s">
        <v>264</v>
      </c>
      <c r="E2377" t="s">
        <v>2886</v>
      </c>
      <c r="F2377">
        <v>10</v>
      </c>
      <c r="G2377">
        <v>5</v>
      </c>
      <c r="H2377">
        <v>5</v>
      </c>
      <c r="I2377">
        <v>5</v>
      </c>
      <c r="J2377">
        <v>5</v>
      </c>
      <c r="K2377">
        <v>5</v>
      </c>
      <c r="L2377">
        <v>5</v>
      </c>
      <c r="M2377">
        <v>17</v>
      </c>
      <c r="N2377">
        <v>12</v>
      </c>
      <c r="O2377">
        <v>22</v>
      </c>
      <c r="P2377">
        <v>91</v>
      </c>
      <c r="Q2377">
        <v>51</v>
      </c>
      <c r="R2377">
        <v>197733</v>
      </c>
      <c r="S2377">
        <v>414926</v>
      </c>
      <c r="T2377">
        <v>435057</v>
      </c>
      <c r="U2377">
        <v>388420</v>
      </c>
      <c r="V2377">
        <v>372584</v>
      </c>
      <c r="W2377">
        <v>396068</v>
      </c>
      <c r="X2377">
        <v>368460</v>
      </c>
      <c r="Y2377">
        <v>240051</v>
      </c>
      <c r="Z2377">
        <v>127367</v>
      </c>
      <c r="AA2377">
        <v>47415</v>
      </c>
      <c r="AB2377">
        <v>2988081</v>
      </c>
      <c r="AC2377">
        <v>414833</v>
      </c>
      <c r="AD2377" s="9">
        <v>5.0573247763398121E-5</v>
      </c>
      <c r="AE2377" s="9">
        <v>1.20503415066783E-5</v>
      </c>
      <c r="AF2377" s="9">
        <v>1.1492746927414109E-5</v>
      </c>
      <c r="AG2377" s="9">
        <v>1.2872663611554503E-5</v>
      </c>
      <c r="AH2377" s="9">
        <v>1.3419792583685826E-5</v>
      </c>
      <c r="AI2377" s="9">
        <v>1.2624094852399082E-5</v>
      </c>
      <c r="AJ2377" s="9">
        <v>1.3569994029202627E-5</v>
      </c>
      <c r="AK2377" s="9">
        <v>7.0818284447888162E-5</v>
      </c>
      <c r="AL2377" s="9">
        <v>9.4215927202493581E-5</v>
      </c>
      <c r="AM2377" s="9">
        <v>4.6398818939154274E-4</v>
      </c>
      <c r="AN2377" s="9">
        <v>3.0454328379987021E-5</v>
      </c>
      <c r="AO2377" s="9">
        <v>1.2294103892409715E-4</v>
      </c>
      <c r="AP2377" s="8">
        <v>6.1100000000000002E-2</v>
      </c>
      <c r="AQ2377" s="8" t="s">
        <v>5612</v>
      </c>
      <c r="AR2377" s="37">
        <v>0.35600000000000004</v>
      </c>
      <c r="AS2377" s="37">
        <v>0.58799999999999997</v>
      </c>
      <c r="AT2377" s="37">
        <v>0.51700000000000002</v>
      </c>
      <c r="AU2377" s="9" t="s">
        <v>5612</v>
      </c>
      <c r="AV2377" s="9" t="s">
        <v>5612</v>
      </c>
      <c r="AW2377" s="9" t="s">
        <v>5612</v>
      </c>
      <c r="AX2377" s="9" t="s">
        <v>5612</v>
      </c>
      <c r="AY2377" s="9" t="s">
        <v>5612</v>
      </c>
      <c r="AZ2377" s="9" t="s">
        <v>5612</v>
      </c>
    </row>
    <row r="2378" spans="1:52" x14ac:dyDescent="0.2">
      <c r="A2378" s="38" t="s">
        <v>27</v>
      </c>
      <c r="B2378" s="7">
        <v>2016</v>
      </c>
      <c r="C2378" s="3" t="s">
        <v>55</v>
      </c>
      <c r="D2378" t="s">
        <v>265</v>
      </c>
      <c r="E2378" t="s">
        <v>2887</v>
      </c>
      <c r="F2378">
        <v>10</v>
      </c>
      <c r="G2378">
        <v>5</v>
      </c>
      <c r="H2378">
        <v>5</v>
      </c>
      <c r="I2378">
        <v>5</v>
      </c>
      <c r="J2378">
        <v>5</v>
      </c>
      <c r="K2378">
        <v>5</v>
      </c>
      <c r="L2378">
        <v>15</v>
      </c>
      <c r="M2378">
        <v>18</v>
      </c>
      <c r="N2378">
        <v>27</v>
      </c>
      <c r="O2378">
        <v>29</v>
      </c>
      <c r="P2378">
        <v>124</v>
      </c>
      <c r="Q2378">
        <v>74</v>
      </c>
      <c r="R2378">
        <v>192390</v>
      </c>
      <c r="S2378">
        <v>416001</v>
      </c>
      <c r="T2378">
        <v>431118</v>
      </c>
      <c r="U2378">
        <v>389596</v>
      </c>
      <c r="V2378">
        <v>371390</v>
      </c>
      <c r="W2378">
        <v>389464</v>
      </c>
      <c r="X2378">
        <v>372601</v>
      </c>
      <c r="Y2378">
        <v>249257</v>
      </c>
      <c r="Z2378">
        <v>128677</v>
      </c>
      <c r="AA2378">
        <v>48698</v>
      </c>
      <c r="AB2378">
        <v>2989192</v>
      </c>
      <c r="AC2378">
        <v>426632</v>
      </c>
      <c r="AD2378" s="9">
        <v>5.1977753521492802E-5</v>
      </c>
      <c r="AE2378" s="9">
        <v>1.2019201876918565E-5</v>
      </c>
      <c r="AF2378" s="9">
        <v>1.159775281941371E-5</v>
      </c>
      <c r="AG2378" s="9">
        <v>1.2833807328617336E-5</v>
      </c>
      <c r="AH2378" s="9">
        <v>1.3462936535717171E-5</v>
      </c>
      <c r="AI2378" s="9">
        <v>1.2838157056878172E-5</v>
      </c>
      <c r="AJ2378" s="9">
        <v>4.0257540908371151E-5</v>
      </c>
      <c r="AK2378" s="9">
        <v>7.221462185615649E-5</v>
      </c>
      <c r="AL2378" s="9">
        <v>2.0982770813742939E-4</v>
      </c>
      <c r="AM2378" s="9">
        <v>5.9550700234095859E-4</v>
      </c>
      <c r="AN2378" s="9">
        <v>4.1482781969174282E-5</v>
      </c>
      <c r="AO2378" s="9">
        <v>1.7345159294192652E-4</v>
      </c>
      <c r="AP2378" s="8">
        <v>5.4699999999999999E-2</v>
      </c>
      <c r="AQ2378" s="8" t="s">
        <v>5612</v>
      </c>
      <c r="AR2378" s="37">
        <v>0.38200000000000006</v>
      </c>
      <c r="AS2378" s="37">
        <v>0.62</v>
      </c>
      <c r="AT2378" s="37">
        <v>0.55799999999999994</v>
      </c>
      <c r="AU2378" s="9" t="s">
        <v>5612</v>
      </c>
      <c r="AV2378" s="9" t="s">
        <v>5612</v>
      </c>
      <c r="AW2378" s="9" t="s">
        <v>5612</v>
      </c>
      <c r="AX2378" s="9" t="s">
        <v>5612</v>
      </c>
      <c r="AY2378" s="9" t="s">
        <v>5612</v>
      </c>
      <c r="AZ2378" s="9" t="s">
        <v>5612</v>
      </c>
    </row>
    <row r="2379" spans="1:52" x14ac:dyDescent="0.2">
      <c r="A2379" s="38" t="s">
        <v>27</v>
      </c>
      <c r="B2379" s="7">
        <v>2016</v>
      </c>
      <c r="C2379" s="3" t="s">
        <v>56</v>
      </c>
      <c r="D2379" t="s">
        <v>265</v>
      </c>
      <c r="E2379" t="s">
        <v>2888</v>
      </c>
      <c r="F2379">
        <v>10</v>
      </c>
      <c r="G2379">
        <v>5</v>
      </c>
      <c r="H2379">
        <v>5</v>
      </c>
      <c r="I2379">
        <v>5</v>
      </c>
      <c r="J2379">
        <v>5</v>
      </c>
      <c r="K2379">
        <v>5</v>
      </c>
      <c r="L2379">
        <v>5</v>
      </c>
      <c r="M2379">
        <v>11</v>
      </c>
      <c r="N2379">
        <v>25</v>
      </c>
      <c r="O2379">
        <v>26</v>
      </c>
      <c r="P2379">
        <v>102</v>
      </c>
      <c r="Q2379">
        <v>62</v>
      </c>
      <c r="R2379">
        <v>192390</v>
      </c>
      <c r="S2379">
        <v>416001</v>
      </c>
      <c r="T2379">
        <v>431118</v>
      </c>
      <c r="U2379">
        <v>389596</v>
      </c>
      <c r="V2379">
        <v>371390</v>
      </c>
      <c r="W2379">
        <v>389464</v>
      </c>
      <c r="X2379">
        <v>372601</v>
      </c>
      <c r="Y2379">
        <v>249257</v>
      </c>
      <c r="Z2379">
        <v>128677</v>
      </c>
      <c r="AA2379">
        <v>48698</v>
      </c>
      <c r="AB2379">
        <v>2989192</v>
      </c>
      <c r="AC2379">
        <v>426632</v>
      </c>
      <c r="AD2379" s="9">
        <v>5.1977753521492802E-5</v>
      </c>
      <c r="AE2379" s="9">
        <v>1.2019201876918565E-5</v>
      </c>
      <c r="AF2379" s="9">
        <v>1.159775281941371E-5</v>
      </c>
      <c r="AG2379" s="9">
        <v>1.2833807328617336E-5</v>
      </c>
      <c r="AH2379" s="9">
        <v>1.3462936535717171E-5</v>
      </c>
      <c r="AI2379" s="9">
        <v>1.2838157056878172E-5</v>
      </c>
      <c r="AJ2379" s="9">
        <v>1.3419180302790384E-5</v>
      </c>
      <c r="AK2379" s="9">
        <v>4.4131157800984527E-5</v>
      </c>
      <c r="AL2379" s="9">
        <v>1.9428491494206425E-4</v>
      </c>
      <c r="AM2379" s="9">
        <v>5.339028296849973E-4</v>
      </c>
      <c r="AN2379" s="9">
        <v>3.4122933555288517E-5</v>
      </c>
      <c r="AO2379" s="9">
        <v>1.4532430759999249E-4</v>
      </c>
      <c r="AP2379" s="8">
        <v>7.1399999999999991E-2</v>
      </c>
      <c r="AQ2379" s="8" t="s">
        <v>5612</v>
      </c>
      <c r="AR2379" s="37">
        <v>0.39900000000000002</v>
      </c>
      <c r="AS2379" s="37">
        <v>0.63600000000000001</v>
      </c>
      <c r="AT2379" s="37">
        <v>0.57999999999999996</v>
      </c>
      <c r="AU2379" s="9" t="s">
        <v>5612</v>
      </c>
      <c r="AV2379" s="9" t="s">
        <v>5612</v>
      </c>
      <c r="AW2379" s="9" t="s">
        <v>5612</v>
      </c>
      <c r="AX2379" s="9" t="s">
        <v>5612</v>
      </c>
      <c r="AY2379" s="9" t="s">
        <v>5612</v>
      </c>
      <c r="AZ2379" s="9" t="s">
        <v>5612</v>
      </c>
    </row>
    <row r="2380" spans="1:52" x14ac:dyDescent="0.2">
      <c r="A2380" s="38" t="s">
        <v>27</v>
      </c>
      <c r="B2380" s="7">
        <v>2016</v>
      </c>
      <c r="C2380" s="3" t="s">
        <v>57</v>
      </c>
      <c r="D2380" t="s">
        <v>265</v>
      </c>
      <c r="E2380" t="s">
        <v>2889</v>
      </c>
      <c r="F2380">
        <v>10</v>
      </c>
      <c r="G2380">
        <v>5</v>
      </c>
      <c r="H2380">
        <v>5</v>
      </c>
      <c r="I2380">
        <v>5</v>
      </c>
      <c r="J2380">
        <v>5</v>
      </c>
      <c r="K2380">
        <v>5</v>
      </c>
      <c r="L2380">
        <v>20</v>
      </c>
      <c r="M2380">
        <v>12</v>
      </c>
      <c r="N2380">
        <v>25</v>
      </c>
      <c r="O2380">
        <v>26</v>
      </c>
      <c r="P2380">
        <v>118</v>
      </c>
      <c r="Q2380">
        <v>63</v>
      </c>
      <c r="R2380">
        <v>192390</v>
      </c>
      <c r="S2380">
        <v>416001</v>
      </c>
      <c r="T2380">
        <v>431118</v>
      </c>
      <c r="U2380">
        <v>389596</v>
      </c>
      <c r="V2380">
        <v>371390</v>
      </c>
      <c r="W2380">
        <v>389464</v>
      </c>
      <c r="X2380">
        <v>372601</v>
      </c>
      <c r="Y2380">
        <v>249257</v>
      </c>
      <c r="Z2380">
        <v>128677</v>
      </c>
      <c r="AA2380">
        <v>48698</v>
      </c>
      <c r="AB2380">
        <v>2989192</v>
      </c>
      <c r="AC2380">
        <v>426632</v>
      </c>
      <c r="AD2380" s="9">
        <v>5.1977753521492802E-5</v>
      </c>
      <c r="AE2380" s="9">
        <v>1.2019201876918565E-5</v>
      </c>
      <c r="AF2380" s="9">
        <v>1.159775281941371E-5</v>
      </c>
      <c r="AG2380" s="9">
        <v>1.2833807328617336E-5</v>
      </c>
      <c r="AH2380" s="9">
        <v>1.3462936535717171E-5</v>
      </c>
      <c r="AI2380" s="9">
        <v>1.2838157056878172E-5</v>
      </c>
      <c r="AJ2380" s="9">
        <v>5.3676721211161537E-5</v>
      </c>
      <c r="AK2380" s="9">
        <v>4.8143081237437665E-5</v>
      </c>
      <c r="AL2380" s="9">
        <v>1.9428491494206425E-4</v>
      </c>
      <c r="AM2380" s="9">
        <v>5.339028296849973E-4</v>
      </c>
      <c r="AN2380" s="9">
        <v>3.947555058356907E-5</v>
      </c>
      <c r="AO2380" s="9">
        <v>1.4766824804515367E-4</v>
      </c>
      <c r="AP2380" s="8">
        <v>8.4739999999999996E-2</v>
      </c>
      <c r="AQ2380" s="8" t="s">
        <v>5612</v>
      </c>
      <c r="AR2380" s="37">
        <v>0.41200000000000003</v>
      </c>
      <c r="AS2380" s="37">
        <v>0.66300000000000003</v>
      </c>
      <c r="AT2380" s="37">
        <v>0.59899999999999998</v>
      </c>
      <c r="AU2380" s="9" t="s">
        <v>5612</v>
      </c>
      <c r="AV2380" s="9" t="s">
        <v>5612</v>
      </c>
      <c r="AW2380" s="9" t="s">
        <v>5612</v>
      </c>
      <c r="AX2380" s="9" t="s">
        <v>5612</v>
      </c>
      <c r="AY2380" s="9" t="s">
        <v>5612</v>
      </c>
      <c r="AZ2380" s="9" t="s">
        <v>5612</v>
      </c>
    </row>
    <row r="2381" spans="1:52" x14ac:dyDescent="0.2">
      <c r="A2381" s="38" t="s">
        <v>27</v>
      </c>
      <c r="B2381" s="7">
        <v>2016</v>
      </c>
      <c r="C2381" s="3" t="s">
        <v>58</v>
      </c>
      <c r="D2381" t="s">
        <v>265</v>
      </c>
      <c r="E2381" t="s">
        <v>2890</v>
      </c>
      <c r="F2381">
        <v>10</v>
      </c>
      <c r="G2381">
        <v>5</v>
      </c>
      <c r="H2381">
        <v>5</v>
      </c>
      <c r="I2381">
        <v>5</v>
      </c>
      <c r="J2381">
        <v>5</v>
      </c>
      <c r="K2381">
        <v>5</v>
      </c>
      <c r="L2381">
        <v>5</v>
      </c>
      <c r="M2381">
        <v>11</v>
      </c>
      <c r="N2381">
        <v>22</v>
      </c>
      <c r="O2381">
        <v>19</v>
      </c>
      <c r="P2381">
        <v>92</v>
      </c>
      <c r="Q2381">
        <v>52</v>
      </c>
      <c r="R2381">
        <v>192390</v>
      </c>
      <c r="S2381">
        <v>416001</v>
      </c>
      <c r="T2381">
        <v>431118</v>
      </c>
      <c r="U2381">
        <v>389596</v>
      </c>
      <c r="V2381">
        <v>371390</v>
      </c>
      <c r="W2381">
        <v>389464</v>
      </c>
      <c r="X2381">
        <v>372601</v>
      </c>
      <c r="Y2381">
        <v>249257</v>
      </c>
      <c r="Z2381">
        <v>128677</v>
      </c>
      <c r="AA2381">
        <v>48698</v>
      </c>
      <c r="AB2381">
        <v>2989192</v>
      </c>
      <c r="AC2381">
        <v>426632</v>
      </c>
      <c r="AD2381" s="9">
        <v>5.1977753521492802E-5</v>
      </c>
      <c r="AE2381" s="9">
        <v>1.2019201876918565E-5</v>
      </c>
      <c r="AF2381" s="9">
        <v>1.159775281941371E-5</v>
      </c>
      <c r="AG2381" s="9">
        <v>1.2833807328617336E-5</v>
      </c>
      <c r="AH2381" s="9">
        <v>1.3462936535717171E-5</v>
      </c>
      <c r="AI2381" s="9">
        <v>1.2838157056878172E-5</v>
      </c>
      <c r="AJ2381" s="9">
        <v>1.3419180302790384E-5</v>
      </c>
      <c r="AK2381" s="9">
        <v>4.4131157800984527E-5</v>
      </c>
      <c r="AL2381" s="9">
        <v>1.7097072514901654E-4</v>
      </c>
      <c r="AM2381" s="9">
        <v>3.9015976015442113E-4</v>
      </c>
      <c r="AN2381" s="9">
        <v>3.0777547912613175E-5</v>
      </c>
      <c r="AO2381" s="9">
        <v>1.218849031483808E-4</v>
      </c>
      <c r="AP2381" s="8">
        <v>5.8900000000000001E-2</v>
      </c>
      <c r="AQ2381" s="8" t="s">
        <v>5612</v>
      </c>
      <c r="AR2381" s="37">
        <v>0.41799999999999998</v>
      </c>
      <c r="AS2381" s="37">
        <v>0.66300000000000003</v>
      </c>
      <c r="AT2381" s="37">
        <v>0.625</v>
      </c>
      <c r="AU2381" s="9" t="s">
        <v>5612</v>
      </c>
      <c r="AV2381" s="9" t="s">
        <v>5612</v>
      </c>
      <c r="AW2381" s="9" t="s">
        <v>5612</v>
      </c>
      <c r="AX2381" s="9" t="s">
        <v>5612</v>
      </c>
      <c r="AY2381" s="9" t="s">
        <v>5612</v>
      </c>
      <c r="AZ2381" s="9" t="s">
        <v>5612</v>
      </c>
    </row>
    <row r="2382" spans="1:52" x14ac:dyDescent="0.2">
      <c r="A2382" s="38" t="s">
        <v>27</v>
      </c>
      <c r="B2382" s="7">
        <v>2016</v>
      </c>
      <c r="C2382" s="3" t="s">
        <v>59</v>
      </c>
      <c r="D2382" t="s">
        <v>265</v>
      </c>
      <c r="E2382" t="s">
        <v>2891</v>
      </c>
      <c r="F2382">
        <v>10</v>
      </c>
      <c r="G2382">
        <v>5</v>
      </c>
      <c r="H2382">
        <v>5</v>
      </c>
      <c r="I2382">
        <v>5</v>
      </c>
      <c r="J2382">
        <v>5</v>
      </c>
      <c r="K2382">
        <v>5</v>
      </c>
      <c r="L2382">
        <v>5</v>
      </c>
      <c r="M2382">
        <v>18</v>
      </c>
      <c r="N2382">
        <v>13</v>
      </c>
      <c r="O2382">
        <v>25</v>
      </c>
      <c r="P2382">
        <v>96</v>
      </c>
      <c r="Q2382">
        <v>56</v>
      </c>
      <c r="R2382">
        <v>192390</v>
      </c>
      <c r="S2382">
        <v>416001</v>
      </c>
      <c r="T2382">
        <v>431118</v>
      </c>
      <c r="U2382">
        <v>389596</v>
      </c>
      <c r="V2382">
        <v>371390</v>
      </c>
      <c r="W2382">
        <v>389464</v>
      </c>
      <c r="X2382">
        <v>372601</v>
      </c>
      <c r="Y2382">
        <v>249257</v>
      </c>
      <c r="Z2382">
        <v>128677</v>
      </c>
      <c r="AA2382">
        <v>48698</v>
      </c>
      <c r="AB2382">
        <v>2989192</v>
      </c>
      <c r="AC2382">
        <v>426632</v>
      </c>
      <c r="AD2382" s="9">
        <v>5.1977753521492802E-5</v>
      </c>
      <c r="AE2382" s="9">
        <v>1.2019201876918565E-5</v>
      </c>
      <c r="AF2382" s="9">
        <v>1.159775281941371E-5</v>
      </c>
      <c r="AG2382" s="9">
        <v>1.2833807328617336E-5</v>
      </c>
      <c r="AH2382" s="9">
        <v>1.3462936535717171E-5</v>
      </c>
      <c r="AI2382" s="9">
        <v>1.2838157056878172E-5</v>
      </c>
      <c r="AJ2382" s="9">
        <v>1.3419180302790384E-5</v>
      </c>
      <c r="AK2382" s="9">
        <v>7.221462185615649E-5</v>
      </c>
      <c r="AL2382" s="9">
        <v>1.0102815576987341E-4</v>
      </c>
      <c r="AM2382" s="9">
        <v>5.1336810546634361E-4</v>
      </c>
      <c r="AN2382" s="9">
        <v>3.2115702169683312E-5</v>
      </c>
      <c r="AO2382" s="9">
        <v>1.3126066492902548E-4</v>
      </c>
      <c r="AP2382" s="8">
        <v>4.0050000000000002E-2</v>
      </c>
      <c r="AQ2382" s="8" t="s">
        <v>5612</v>
      </c>
      <c r="AR2382" s="37">
        <v>0.42100000000000004</v>
      </c>
      <c r="AS2382" s="37">
        <v>0.66300000000000003</v>
      </c>
      <c r="AT2382" s="37">
        <v>0.625</v>
      </c>
      <c r="AU2382" s="9" t="s">
        <v>5612</v>
      </c>
      <c r="AV2382" s="9" t="s">
        <v>5612</v>
      </c>
      <c r="AW2382" s="9" t="s">
        <v>5612</v>
      </c>
      <c r="AX2382" s="9" t="s">
        <v>5612</v>
      </c>
      <c r="AY2382" s="9" t="s">
        <v>5612</v>
      </c>
      <c r="AZ2382" s="9" t="s">
        <v>5612</v>
      </c>
    </row>
    <row r="2383" spans="1:52" x14ac:dyDescent="0.2">
      <c r="A2383" s="38" t="s">
        <v>27</v>
      </c>
      <c r="B2383" s="7">
        <v>2016</v>
      </c>
      <c r="C2383" s="3" t="s">
        <v>60</v>
      </c>
      <c r="D2383" t="s">
        <v>265</v>
      </c>
      <c r="E2383" t="s">
        <v>2892</v>
      </c>
      <c r="F2383">
        <v>10</v>
      </c>
      <c r="G2383">
        <v>5</v>
      </c>
      <c r="H2383">
        <v>5</v>
      </c>
      <c r="I2383">
        <v>5</v>
      </c>
      <c r="J2383">
        <v>5</v>
      </c>
      <c r="K2383">
        <v>5</v>
      </c>
      <c r="L2383">
        <v>5</v>
      </c>
      <c r="M2383">
        <v>12</v>
      </c>
      <c r="N2383">
        <v>15</v>
      </c>
      <c r="O2383">
        <v>27</v>
      </c>
      <c r="P2383">
        <v>94</v>
      </c>
      <c r="Q2383">
        <v>54</v>
      </c>
      <c r="R2383">
        <v>192390</v>
      </c>
      <c r="S2383">
        <v>416001</v>
      </c>
      <c r="T2383">
        <v>431118</v>
      </c>
      <c r="U2383">
        <v>389596</v>
      </c>
      <c r="V2383">
        <v>371390</v>
      </c>
      <c r="W2383">
        <v>389464</v>
      </c>
      <c r="X2383">
        <v>372601</v>
      </c>
      <c r="Y2383">
        <v>249257</v>
      </c>
      <c r="Z2383">
        <v>128677</v>
      </c>
      <c r="AA2383">
        <v>48698</v>
      </c>
      <c r="AB2383">
        <v>2989192</v>
      </c>
      <c r="AC2383">
        <v>426632</v>
      </c>
      <c r="AD2383" s="9">
        <v>5.1977753521492802E-5</v>
      </c>
      <c r="AE2383" s="9">
        <v>1.2019201876918565E-5</v>
      </c>
      <c r="AF2383" s="9">
        <v>1.159775281941371E-5</v>
      </c>
      <c r="AG2383" s="9">
        <v>1.2833807328617336E-5</v>
      </c>
      <c r="AH2383" s="9">
        <v>1.3462936535717171E-5</v>
      </c>
      <c r="AI2383" s="9">
        <v>1.2838157056878172E-5</v>
      </c>
      <c r="AJ2383" s="9">
        <v>1.3419180302790384E-5</v>
      </c>
      <c r="AK2383" s="9">
        <v>4.8143081237437665E-5</v>
      </c>
      <c r="AL2383" s="9">
        <v>1.1657094896523855E-4</v>
      </c>
      <c r="AM2383" s="9">
        <v>5.544375539036511E-4</v>
      </c>
      <c r="AN2383" s="9">
        <v>3.1446625041148244E-5</v>
      </c>
      <c r="AO2383" s="9">
        <v>1.2657278403870314E-4</v>
      </c>
      <c r="AP2383" s="8">
        <v>2.6680000000000002E-2</v>
      </c>
      <c r="AQ2383" s="8" t="s">
        <v>5612</v>
      </c>
      <c r="AR2383" s="37" t="s">
        <v>5612</v>
      </c>
      <c r="AS2383" s="37" t="s">
        <v>5612</v>
      </c>
      <c r="AT2383" s="37" t="s">
        <v>5612</v>
      </c>
      <c r="AU2383" s="9" t="s">
        <v>5612</v>
      </c>
      <c r="AV2383" s="9" t="s">
        <v>5612</v>
      </c>
      <c r="AW2383" s="9" t="s">
        <v>5612</v>
      </c>
      <c r="AX2383" s="9" t="s">
        <v>5612</v>
      </c>
      <c r="AY2383" s="9" t="s">
        <v>5612</v>
      </c>
      <c r="AZ2383" s="9" t="s">
        <v>5612</v>
      </c>
    </row>
    <row r="2384" spans="1:52" x14ac:dyDescent="0.2">
      <c r="A2384" s="38" t="s">
        <v>27</v>
      </c>
      <c r="B2384" s="7">
        <v>2016</v>
      </c>
      <c r="C2384" s="3" t="s">
        <v>61</v>
      </c>
      <c r="D2384" t="s">
        <v>265</v>
      </c>
      <c r="E2384" t="s">
        <v>2893</v>
      </c>
      <c r="F2384">
        <v>10</v>
      </c>
      <c r="G2384">
        <v>5</v>
      </c>
      <c r="H2384">
        <v>5</v>
      </c>
      <c r="I2384">
        <v>5</v>
      </c>
      <c r="J2384">
        <v>5</v>
      </c>
      <c r="K2384">
        <v>5</v>
      </c>
      <c r="L2384">
        <v>5</v>
      </c>
      <c r="M2384">
        <v>10</v>
      </c>
      <c r="N2384">
        <v>10</v>
      </c>
      <c r="O2384">
        <v>17</v>
      </c>
      <c r="P2384">
        <v>77</v>
      </c>
      <c r="Q2384">
        <v>37</v>
      </c>
      <c r="R2384">
        <v>192390</v>
      </c>
      <c r="S2384">
        <v>416001</v>
      </c>
      <c r="T2384">
        <v>431118</v>
      </c>
      <c r="U2384">
        <v>389596</v>
      </c>
      <c r="V2384">
        <v>371390</v>
      </c>
      <c r="W2384">
        <v>389464</v>
      </c>
      <c r="X2384">
        <v>372601</v>
      </c>
      <c r="Y2384">
        <v>249257</v>
      </c>
      <c r="Z2384">
        <v>128677</v>
      </c>
      <c r="AA2384">
        <v>48698</v>
      </c>
      <c r="AB2384">
        <v>2989192</v>
      </c>
      <c r="AC2384">
        <v>426632</v>
      </c>
      <c r="AD2384" s="9">
        <v>5.1977753521492802E-5</v>
      </c>
      <c r="AE2384" s="9">
        <v>1.2019201876918565E-5</v>
      </c>
      <c r="AF2384" s="9">
        <v>1.159775281941371E-5</v>
      </c>
      <c r="AG2384" s="9">
        <v>1.2833807328617336E-5</v>
      </c>
      <c r="AH2384" s="9">
        <v>1.3462936535717171E-5</v>
      </c>
      <c r="AI2384" s="9">
        <v>1.2838157056878172E-5</v>
      </c>
      <c r="AJ2384" s="9">
        <v>1.3419180302790384E-5</v>
      </c>
      <c r="AK2384" s="9">
        <v>4.011923436453139E-5</v>
      </c>
      <c r="AL2384" s="9">
        <v>7.7713965976825689E-5</v>
      </c>
      <c r="AM2384" s="9">
        <v>3.4909031171711364E-4</v>
      </c>
      <c r="AN2384" s="9">
        <v>2.5759469448600156E-5</v>
      </c>
      <c r="AO2384" s="9">
        <v>8.6725796470963259E-5</v>
      </c>
      <c r="AP2384" s="8">
        <v>2.0799999999999999E-2</v>
      </c>
      <c r="AQ2384" s="8" t="s">
        <v>5612</v>
      </c>
      <c r="AR2384" s="37" t="s">
        <v>5612</v>
      </c>
      <c r="AS2384" s="37" t="s">
        <v>5612</v>
      </c>
      <c r="AT2384" s="37" t="s">
        <v>5612</v>
      </c>
      <c r="AU2384" s="9" t="s">
        <v>5612</v>
      </c>
      <c r="AV2384" s="9" t="s">
        <v>5612</v>
      </c>
      <c r="AW2384" s="9" t="s">
        <v>5612</v>
      </c>
      <c r="AX2384" s="9" t="s">
        <v>5612</v>
      </c>
      <c r="AY2384" s="9" t="s">
        <v>5612</v>
      </c>
      <c r="AZ2384" s="9" t="s">
        <v>5612</v>
      </c>
    </row>
    <row r="2385" spans="1:52" x14ac:dyDescent="0.2">
      <c r="A2385" s="38" t="s">
        <v>27</v>
      </c>
      <c r="B2385" s="7">
        <v>2016</v>
      </c>
      <c r="C2385" s="3" t="s">
        <v>62</v>
      </c>
      <c r="D2385" t="s">
        <v>265</v>
      </c>
      <c r="E2385" t="s">
        <v>2894</v>
      </c>
      <c r="F2385">
        <v>10</v>
      </c>
      <c r="G2385">
        <v>5</v>
      </c>
      <c r="H2385">
        <v>5</v>
      </c>
      <c r="I2385">
        <v>5</v>
      </c>
      <c r="J2385">
        <v>5</v>
      </c>
      <c r="K2385">
        <v>5</v>
      </c>
      <c r="L2385">
        <v>5</v>
      </c>
      <c r="M2385">
        <v>12</v>
      </c>
      <c r="N2385">
        <v>12</v>
      </c>
      <c r="O2385">
        <v>25</v>
      </c>
      <c r="P2385">
        <v>89</v>
      </c>
      <c r="Q2385">
        <v>49</v>
      </c>
      <c r="R2385">
        <v>192390</v>
      </c>
      <c r="S2385">
        <v>416001</v>
      </c>
      <c r="T2385">
        <v>431118</v>
      </c>
      <c r="U2385">
        <v>389596</v>
      </c>
      <c r="V2385">
        <v>371390</v>
      </c>
      <c r="W2385">
        <v>389464</v>
      </c>
      <c r="X2385">
        <v>372601</v>
      </c>
      <c r="Y2385">
        <v>249257</v>
      </c>
      <c r="Z2385">
        <v>128677</v>
      </c>
      <c r="AA2385">
        <v>48698</v>
      </c>
      <c r="AB2385">
        <v>2989192</v>
      </c>
      <c r="AC2385">
        <v>426632</v>
      </c>
      <c r="AD2385" s="9">
        <v>5.1977753521492802E-5</v>
      </c>
      <c r="AE2385" s="9">
        <v>1.2019201876918565E-5</v>
      </c>
      <c r="AF2385" s="9">
        <v>1.159775281941371E-5</v>
      </c>
      <c r="AG2385" s="9">
        <v>1.2833807328617336E-5</v>
      </c>
      <c r="AH2385" s="9">
        <v>1.3462936535717171E-5</v>
      </c>
      <c r="AI2385" s="9">
        <v>1.2838157056878172E-5</v>
      </c>
      <c r="AJ2385" s="9">
        <v>1.3419180302790384E-5</v>
      </c>
      <c r="AK2385" s="9">
        <v>4.8143081237437665E-5</v>
      </c>
      <c r="AL2385" s="9">
        <v>9.325675917219084E-5</v>
      </c>
      <c r="AM2385" s="9">
        <v>5.1336810546634361E-4</v>
      </c>
      <c r="AN2385" s="9">
        <v>2.977393221981057E-5</v>
      </c>
      <c r="AO2385" s="9">
        <v>1.148530818128973E-4</v>
      </c>
      <c r="AP2385" s="8">
        <v>2.8975000000000001E-2</v>
      </c>
      <c r="AQ2385" s="8" t="s">
        <v>5612</v>
      </c>
      <c r="AR2385" s="37">
        <v>0.02</v>
      </c>
      <c r="AS2385" s="37">
        <v>0</v>
      </c>
      <c r="AT2385" s="37">
        <v>7.2999999999999995E-2</v>
      </c>
      <c r="AU2385" s="9" t="s">
        <v>5612</v>
      </c>
      <c r="AV2385" s="9" t="s">
        <v>5612</v>
      </c>
      <c r="AW2385" s="9" t="s">
        <v>5612</v>
      </c>
      <c r="AX2385" s="9" t="s">
        <v>5612</v>
      </c>
      <c r="AY2385" s="9" t="s">
        <v>5612</v>
      </c>
      <c r="AZ2385" s="9" t="s">
        <v>5612</v>
      </c>
    </row>
    <row r="2386" spans="1:52" x14ac:dyDescent="0.2">
      <c r="A2386" s="38" t="s">
        <v>27</v>
      </c>
      <c r="B2386" s="7">
        <v>2016</v>
      </c>
      <c r="C2386" s="3" t="s">
        <v>63</v>
      </c>
      <c r="D2386" t="s">
        <v>265</v>
      </c>
      <c r="E2386" t="s">
        <v>2895</v>
      </c>
      <c r="F2386">
        <v>10</v>
      </c>
      <c r="G2386">
        <v>5</v>
      </c>
      <c r="H2386">
        <v>5</v>
      </c>
      <c r="I2386">
        <v>5</v>
      </c>
      <c r="J2386">
        <v>5</v>
      </c>
      <c r="K2386">
        <v>5</v>
      </c>
      <c r="L2386">
        <v>5</v>
      </c>
      <c r="M2386">
        <v>12</v>
      </c>
      <c r="N2386">
        <v>12</v>
      </c>
      <c r="O2386">
        <v>17</v>
      </c>
      <c r="P2386">
        <v>81</v>
      </c>
      <c r="Q2386">
        <v>41</v>
      </c>
      <c r="R2386">
        <v>192390</v>
      </c>
      <c r="S2386">
        <v>416001</v>
      </c>
      <c r="T2386">
        <v>431118</v>
      </c>
      <c r="U2386">
        <v>389596</v>
      </c>
      <c r="V2386">
        <v>371390</v>
      </c>
      <c r="W2386">
        <v>389464</v>
      </c>
      <c r="X2386">
        <v>372601</v>
      </c>
      <c r="Y2386">
        <v>249257</v>
      </c>
      <c r="Z2386">
        <v>128677</v>
      </c>
      <c r="AA2386">
        <v>48698</v>
      </c>
      <c r="AB2386">
        <v>2989192</v>
      </c>
      <c r="AC2386">
        <v>426632</v>
      </c>
      <c r="AD2386" s="9">
        <v>5.1977753521492802E-5</v>
      </c>
      <c r="AE2386" s="9">
        <v>1.2019201876918565E-5</v>
      </c>
      <c r="AF2386" s="9">
        <v>1.159775281941371E-5</v>
      </c>
      <c r="AG2386" s="9">
        <v>1.2833807328617336E-5</v>
      </c>
      <c r="AH2386" s="9">
        <v>1.3462936535717171E-5</v>
      </c>
      <c r="AI2386" s="9">
        <v>1.2838157056878172E-5</v>
      </c>
      <c r="AJ2386" s="9">
        <v>1.3419180302790384E-5</v>
      </c>
      <c r="AK2386" s="9">
        <v>4.8143081237437665E-5</v>
      </c>
      <c r="AL2386" s="9">
        <v>9.325675917219084E-5</v>
      </c>
      <c r="AM2386" s="9">
        <v>3.4909031171711364E-4</v>
      </c>
      <c r="AN2386" s="9">
        <v>2.7097623705670296E-5</v>
      </c>
      <c r="AO2386" s="9">
        <v>9.6101558251607939E-5</v>
      </c>
      <c r="AP2386" s="8">
        <v>3.3020000000000008E-2</v>
      </c>
      <c r="AQ2386" s="8" t="s">
        <v>5612</v>
      </c>
      <c r="AR2386" s="37">
        <v>6.7000000000000004E-2</v>
      </c>
      <c r="AS2386" s="37">
        <v>7.6999999999999999E-2</v>
      </c>
      <c r="AT2386" s="37">
        <v>0.157</v>
      </c>
      <c r="AU2386" s="9" t="s">
        <v>5612</v>
      </c>
      <c r="AV2386" s="9" t="s">
        <v>5612</v>
      </c>
      <c r="AW2386" s="9" t="s">
        <v>5612</v>
      </c>
      <c r="AX2386" s="9" t="s">
        <v>5612</v>
      </c>
      <c r="AY2386" s="9" t="s">
        <v>5612</v>
      </c>
      <c r="AZ2386" s="9" t="s">
        <v>5612</v>
      </c>
    </row>
    <row r="2387" spans="1:52" x14ac:dyDescent="0.2">
      <c r="A2387" s="38" t="s">
        <v>27</v>
      </c>
      <c r="B2387" s="7">
        <v>2016</v>
      </c>
      <c r="C2387" s="3" t="s">
        <v>64</v>
      </c>
      <c r="D2387" t="s">
        <v>265</v>
      </c>
      <c r="E2387" t="s">
        <v>2896</v>
      </c>
      <c r="F2387">
        <v>10</v>
      </c>
      <c r="G2387">
        <v>5</v>
      </c>
      <c r="H2387">
        <v>5</v>
      </c>
      <c r="I2387">
        <v>5</v>
      </c>
      <c r="J2387">
        <v>5</v>
      </c>
      <c r="K2387">
        <v>5</v>
      </c>
      <c r="L2387">
        <v>5</v>
      </c>
      <c r="M2387">
        <v>5</v>
      </c>
      <c r="N2387">
        <v>11</v>
      </c>
      <c r="O2387">
        <v>20</v>
      </c>
      <c r="P2387">
        <v>76</v>
      </c>
      <c r="Q2387">
        <v>36</v>
      </c>
      <c r="R2387">
        <v>192390</v>
      </c>
      <c r="S2387">
        <v>416001</v>
      </c>
      <c r="T2387">
        <v>431118</v>
      </c>
      <c r="U2387">
        <v>389596</v>
      </c>
      <c r="V2387">
        <v>371390</v>
      </c>
      <c r="W2387">
        <v>389464</v>
      </c>
      <c r="X2387">
        <v>372601</v>
      </c>
      <c r="Y2387">
        <v>249257</v>
      </c>
      <c r="Z2387">
        <v>128677</v>
      </c>
      <c r="AA2387">
        <v>48698</v>
      </c>
      <c r="AB2387">
        <v>2989192</v>
      </c>
      <c r="AC2387">
        <v>426632</v>
      </c>
      <c r="AD2387" s="9">
        <v>5.1977753521492802E-5</v>
      </c>
      <c r="AE2387" s="9">
        <v>1.2019201876918565E-5</v>
      </c>
      <c r="AF2387" s="9">
        <v>1.159775281941371E-5</v>
      </c>
      <c r="AG2387" s="9">
        <v>1.2833807328617336E-5</v>
      </c>
      <c r="AH2387" s="9">
        <v>1.3462936535717171E-5</v>
      </c>
      <c r="AI2387" s="9">
        <v>1.2838157056878172E-5</v>
      </c>
      <c r="AJ2387" s="9">
        <v>1.3419180302790384E-5</v>
      </c>
      <c r="AK2387" s="9">
        <v>2.0059617182265695E-5</v>
      </c>
      <c r="AL2387" s="9">
        <v>8.5485362574508271E-5</v>
      </c>
      <c r="AM2387" s="9">
        <v>4.1069448437307487E-4</v>
      </c>
      <c r="AN2387" s="9">
        <v>2.5424930884332622E-5</v>
      </c>
      <c r="AO2387" s="9">
        <v>8.43818560258021E-5</v>
      </c>
      <c r="AP2387" s="8">
        <v>4.2599999999999999E-2</v>
      </c>
      <c r="AQ2387" s="8" t="s">
        <v>5612</v>
      </c>
      <c r="AR2387" s="37">
        <v>0.23</v>
      </c>
      <c r="AS2387" s="37">
        <v>0.35000000000000003</v>
      </c>
      <c r="AT2387" s="37">
        <v>0.308</v>
      </c>
      <c r="AU2387" s="9" t="s">
        <v>5612</v>
      </c>
      <c r="AV2387" s="9" t="s">
        <v>5612</v>
      </c>
      <c r="AW2387" s="9" t="s">
        <v>5612</v>
      </c>
      <c r="AX2387" s="9" t="s">
        <v>5612</v>
      </c>
      <c r="AY2387" s="9" t="s">
        <v>5612</v>
      </c>
      <c r="AZ2387" s="9" t="s">
        <v>5612</v>
      </c>
    </row>
    <row r="2388" spans="1:52" x14ac:dyDescent="0.2">
      <c r="A2388" s="38" t="s">
        <v>27</v>
      </c>
      <c r="B2388" s="7">
        <v>2016</v>
      </c>
      <c r="C2388" s="3" t="s">
        <v>65</v>
      </c>
      <c r="D2388" t="s">
        <v>265</v>
      </c>
      <c r="E2388" t="s">
        <v>2897</v>
      </c>
      <c r="F2388">
        <v>10</v>
      </c>
      <c r="G2388">
        <v>5</v>
      </c>
      <c r="H2388">
        <v>5</v>
      </c>
      <c r="I2388">
        <v>5</v>
      </c>
      <c r="J2388">
        <v>5</v>
      </c>
      <c r="K2388">
        <v>5</v>
      </c>
      <c r="L2388">
        <v>5</v>
      </c>
      <c r="M2388">
        <v>11</v>
      </c>
      <c r="N2388">
        <v>13</v>
      </c>
      <c r="O2388">
        <v>16</v>
      </c>
      <c r="P2388">
        <v>80</v>
      </c>
      <c r="Q2388">
        <v>40</v>
      </c>
      <c r="R2388">
        <v>192390</v>
      </c>
      <c r="S2388">
        <v>416001</v>
      </c>
      <c r="T2388">
        <v>431118</v>
      </c>
      <c r="U2388">
        <v>389596</v>
      </c>
      <c r="V2388">
        <v>371390</v>
      </c>
      <c r="W2388">
        <v>389464</v>
      </c>
      <c r="X2388">
        <v>372601</v>
      </c>
      <c r="Y2388">
        <v>249257</v>
      </c>
      <c r="Z2388">
        <v>128677</v>
      </c>
      <c r="AA2388">
        <v>48698</v>
      </c>
      <c r="AB2388">
        <v>2989192</v>
      </c>
      <c r="AC2388">
        <v>426632</v>
      </c>
      <c r="AD2388" s="9">
        <v>5.1977753521492802E-5</v>
      </c>
      <c r="AE2388" s="9">
        <v>1.2019201876918565E-5</v>
      </c>
      <c r="AF2388" s="9">
        <v>1.159775281941371E-5</v>
      </c>
      <c r="AG2388" s="9">
        <v>1.2833807328617336E-5</v>
      </c>
      <c r="AH2388" s="9">
        <v>1.3462936535717171E-5</v>
      </c>
      <c r="AI2388" s="9">
        <v>1.2838157056878172E-5</v>
      </c>
      <c r="AJ2388" s="9">
        <v>1.3419180302790384E-5</v>
      </c>
      <c r="AK2388" s="9">
        <v>4.4131157800984527E-5</v>
      </c>
      <c r="AL2388" s="9">
        <v>1.0102815576987341E-4</v>
      </c>
      <c r="AM2388" s="9">
        <v>3.2855558749845989E-4</v>
      </c>
      <c r="AN2388" s="9">
        <v>2.6763085141402759E-5</v>
      </c>
      <c r="AO2388" s="9">
        <v>9.3757617806446779E-5</v>
      </c>
      <c r="AP2388" s="8">
        <v>5.4019999999999999E-2</v>
      </c>
      <c r="AQ2388" s="8">
        <v>0.83000000000000007</v>
      </c>
      <c r="AR2388" s="37">
        <v>0.315</v>
      </c>
      <c r="AS2388" s="37">
        <v>0.495</v>
      </c>
      <c r="AT2388" s="37">
        <v>0.44500000000000001</v>
      </c>
      <c r="AU2388" s="9" t="s">
        <v>5612</v>
      </c>
      <c r="AV2388" s="9" t="s">
        <v>5612</v>
      </c>
      <c r="AW2388" s="9" t="s">
        <v>5612</v>
      </c>
      <c r="AX2388" s="9" t="s">
        <v>5612</v>
      </c>
      <c r="AY2388" s="9" t="s">
        <v>5612</v>
      </c>
      <c r="AZ2388" s="9" t="s">
        <v>5612</v>
      </c>
    </row>
    <row r="2389" spans="1:52" x14ac:dyDescent="0.2">
      <c r="A2389" s="38" t="s">
        <v>27</v>
      </c>
      <c r="B2389" s="7">
        <v>2016</v>
      </c>
      <c r="C2389" s="3" t="s">
        <v>66</v>
      </c>
      <c r="D2389" t="s">
        <v>265</v>
      </c>
      <c r="E2389" t="s">
        <v>2898</v>
      </c>
      <c r="F2389">
        <v>10</v>
      </c>
      <c r="G2389">
        <v>5</v>
      </c>
      <c r="H2389">
        <v>5</v>
      </c>
      <c r="I2389">
        <v>5</v>
      </c>
      <c r="J2389">
        <v>5</v>
      </c>
      <c r="K2389">
        <v>5</v>
      </c>
      <c r="L2389">
        <v>10</v>
      </c>
      <c r="M2389">
        <v>15</v>
      </c>
      <c r="N2389">
        <v>21</v>
      </c>
      <c r="O2389">
        <v>16</v>
      </c>
      <c r="P2389">
        <v>97</v>
      </c>
      <c r="Q2389">
        <v>52</v>
      </c>
      <c r="R2389">
        <v>192390</v>
      </c>
      <c r="S2389">
        <v>416001</v>
      </c>
      <c r="T2389">
        <v>431118</v>
      </c>
      <c r="U2389">
        <v>389596</v>
      </c>
      <c r="V2389">
        <v>371390</v>
      </c>
      <c r="W2389">
        <v>389464</v>
      </c>
      <c r="X2389">
        <v>372601</v>
      </c>
      <c r="Y2389">
        <v>249257</v>
      </c>
      <c r="Z2389">
        <v>128677</v>
      </c>
      <c r="AA2389">
        <v>48698</v>
      </c>
      <c r="AB2389">
        <v>2989192</v>
      </c>
      <c r="AC2389">
        <v>426632</v>
      </c>
      <c r="AD2389" s="9">
        <v>5.1977753521492802E-5</v>
      </c>
      <c r="AE2389" s="9">
        <v>1.2019201876918565E-5</v>
      </c>
      <c r="AF2389" s="9">
        <v>1.159775281941371E-5</v>
      </c>
      <c r="AG2389" s="9">
        <v>1.2833807328617336E-5</v>
      </c>
      <c r="AH2389" s="9">
        <v>1.3462936535717171E-5</v>
      </c>
      <c r="AI2389" s="9">
        <v>1.2838157056878172E-5</v>
      </c>
      <c r="AJ2389" s="9">
        <v>2.6838360605580769E-5</v>
      </c>
      <c r="AK2389" s="9">
        <v>6.0178851546797078E-5</v>
      </c>
      <c r="AL2389" s="9">
        <v>1.6319932855133397E-4</v>
      </c>
      <c r="AM2389" s="9">
        <v>3.2855558749845989E-4</v>
      </c>
      <c r="AN2389" s="9">
        <v>3.245024073395085E-5</v>
      </c>
      <c r="AO2389" s="9">
        <v>1.218849031483808E-4</v>
      </c>
      <c r="AP2389" s="8">
        <v>6.1200000000000004E-2</v>
      </c>
      <c r="AQ2389" s="8" t="s">
        <v>5612</v>
      </c>
      <c r="AR2389" s="37">
        <v>0.34299999999999997</v>
      </c>
      <c r="AS2389" s="37">
        <v>0.53800000000000003</v>
      </c>
      <c r="AT2389" s="37">
        <v>0.50900000000000001</v>
      </c>
      <c r="AU2389" s="9" t="s">
        <v>5612</v>
      </c>
      <c r="AV2389" s="9" t="s">
        <v>5612</v>
      </c>
      <c r="AW2389" s="9" t="s">
        <v>5612</v>
      </c>
      <c r="AX2389" s="9" t="s">
        <v>5612</v>
      </c>
      <c r="AY2389" s="9" t="s">
        <v>5612</v>
      </c>
      <c r="AZ2389" s="9" t="s">
        <v>5612</v>
      </c>
    </row>
    <row r="2390" spans="1:52" x14ac:dyDescent="0.2">
      <c r="A2390" s="38" t="s">
        <v>27</v>
      </c>
      <c r="B2390" s="7">
        <v>2017</v>
      </c>
      <c r="C2390" s="3" t="s">
        <v>55</v>
      </c>
      <c r="D2390" t="s">
        <v>266</v>
      </c>
      <c r="E2390" t="s">
        <v>2899</v>
      </c>
      <c r="F2390">
        <v>10</v>
      </c>
      <c r="G2390">
        <v>5</v>
      </c>
      <c r="H2390">
        <v>5</v>
      </c>
      <c r="I2390">
        <v>5</v>
      </c>
      <c r="J2390">
        <v>5</v>
      </c>
      <c r="K2390">
        <v>5</v>
      </c>
      <c r="L2390">
        <v>5</v>
      </c>
      <c r="M2390">
        <v>27</v>
      </c>
      <c r="N2390">
        <v>23</v>
      </c>
      <c r="O2390">
        <v>14</v>
      </c>
      <c r="P2390">
        <v>104</v>
      </c>
      <c r="Q2390">
        <v>64</v>
      </c>
      <c r="R2390">
        <v>190855</v>
      </c>
      <c r="S2390">
        <v>411540</v>
      </c>
      <c r="T2390">
        <v>427724</v>
      </c>
      <c r="U2390">
        <v>389103</v>
      </c>
      <c r="V2390">
        <v>369658</v>
      </c>
      <c r="W2390">
        <v>383914</v>
      </c>
      <c r="X2390">
        <v>376399</v>
      </c>
      <c r="Y2390">
        <v>257630</v>
      </c>
      <c r="Z2390">
        <v>131156</v>
      </c>
      <c r="AA2390">
        <v>48241</v>
      </c>
      <c r="AB2390">
        <v>2986220</v>
      </c>
      <c r="AC2390">
        <v>437027</v>
      </c>
      <c r="AD2390" s="9">
        <v>5.2395797857011865E-5</v>
      </c>
      <c r="AE2390" s="9">
        <v>1.2149487291636294E-5</v>
      </c>
      <c r="AF2390" s="9">
        <v>1.1689781260813048E-5</v>
      </c>
      <c r="AG2390" s="9">
        <v>1.2850067976859597E-5</v>
      </c>
      <c r="AH2390" s="9">
        <v>1.3526015939057183E-5</v>
      </c>
      <c r="AI2390" s="9">
        <v>1.3023750110701875E-5</v>
      </c>
      <c r="AJ2390" s="9">
        <v>1.3283775993028674E-5</v>
      </c>
      <c r="AK2390" s="9">
        <v>1.0480145945736133E-4</v>
      </c>
      <c r="AL2390" s="9">
        <v>1.7536368904205678E-4</v>
      </c>
      <c r="AM2390" s="9">
        <v>2.902095727700504E-4</v>
      </c>
      <c r="AN2390" s="9">
        <v>3.4826637019375666E-5</v>
      </c>
      <c r="AO2390" s="9">
        <v>1.4644404121484485E-4</v>
      </c>
      <c r="AP2390" s="8">
        <v>6.6525000000000001E-2</v>
      </c>
      <c r="AQ2390" s="8" t="s">
        <v>5612</v>
      </c>
      <c r="AR2390" s="37">
        <v>0.37200000000000005</v>
      </c>
      <c r="AS2390" s="37">
        <v>0.56399999999999995</v>
      </c>
      <c r="AT2390" s="37">
        <v>0.53300000000000003</v>
      </c>
      <c r="AU2390" s="9" t="s">
        <v>5612</v>
      </c>
      <c r="AV2390" s="9" t="s">
        <v>5612</v>
      </c>
      <c r="AW2390" s="9" t="s">
        <v>5612</v>
      </c>
      <c r="AX2390" s="9" t="s">
        <v>5612</v>
      </c>
      <c r="AY2390" s="9" t="s">
        <v>5612</v>
      </c>
      <c r="AZ2390" s="9" t="s">
        <v>5612</v>
      </c>
    </row>
    <row r="2391" spans="1:52" x14ac:dyDescent="0.2">
      <c r="A2391" s="38" t="s">
        <v>27</v>
      </c>
      <c r="B2391" s="7">
        <v>2017</v>
      </c>
      <c r="C2391" s="3" t="s">
        <v>56</v>
      </c>
      <c r="D2391" t="s">
        <v>266</v>
      </c>
      <c r="E2391" t="s">
        <v>2900</v>
      </c>
      <c r="F2391">
        <v>10</v>
      </c>
      <c r="G2391">
        <v>5</v>
      </c>
      <c r="H2391">
        <v>5</v>
      </c>
      <c r="I2391">
        <v>5</v>
      </c>
      <c r="J2391">
        <v>5</v>
      </c>
      <c r="K2391">
        <v>5</v>
      </c>
      <c r="L2391">
        <v>5</v>
      </c>
      <c r="M2391">
        <v>16</v>
      </c>
      <c r="N2391">
        <v>19</v>
      </c>
      <c r="O2391">
        <v>20</v>
      </c>
      <c r="P2391">
        <v>95</v>
      </c>
      <c r="Q2391">
        <v>55</v>
      </c>
      <c r="R2391">
        <v>190855</v>
      </c>
      <c r="S2391">
        <v>411540</v>
      </c>
      <c r="T2391">
        <v>427724</v>
      </c>
      <c r="U2391">
        <v>389103</v>
      </c>
      <c r="V2391">
        <v>369658</v>
      </c>
      <c r="W2391">
        <v>383914</v>
      </c>
      <c r="X2391">
        <v>376399</v>
      </c>
      <c r="Y2391">
        <v>257630</v>
      </c>
      <c r="Z2391">
        <v>131156</v>
      </c>
      <c r="AA2391">
        <v>48241</v>
      </c>
      <c r="AB2391">
        <v>2986220</v>
      </c>
      <c r="AC2391">
        <v>437027</v>
      </c>
      <c r="AD2391" s="9">
        <v>5.2395797857011865E-5</v>
      </c>
      <c r="AE2391" s="9">
        <v>1.2149487291636294E-5</v>
      </c>
      <c r="AF2391" s="9">
        <v>1.1689781260813048E-5</v>
      </c>
      <c r="AG2391" s="9">
        <v>1.2850067976859597E-5</v>
      </c>
      <c r="AH2391" s="9">
        <v>1.3526015939057183E-5</v>
      </c>
      <c r="AI2391" s="9">
        <v>1.3023750110701875E-5</v>
      </c>
      <c r="AJ2391" s="9">
        <v>1.3283775993028674E-5</v>
      </c>
      <c r="AK2391" s="9">
        <v>6.2104568567325234E-5</v>
      </c>
      <c r="AL2391" s="9">
        <v>1.4486565616517736E-4</v>
      </c>
      <c r="AM2391" s="9">
        <v>4.1458510395721483E-4</v>
      </c>
      <c r="AN2391" s="9">
        <v>3.181279343116046E-5</v>
      </c>
      <c r="AO2391" s="9">
        <v>1.2585034791900729E-4</v>
      </c>
      <c r="AP2391" s="8">
        <v>0.126475</v>
      </c>
      <c r="AQ2391" s="8" t="s">
        <v>5612</v>
      </c>
      <c r="AR2391" s="37">
        <v>0.38500000000000001</v>
      </c>
      <c r="AS2391" s="37">
        <v>0.58299999999999996</v>
      </c>
      <c r="AT2391" s="37">
        <v>0.54400000000000004</v>
      </c>
      <c r="AU2391" s="9" t="s">
        <v>5612</v>
      </c>
      <c r="AV2391" s="9" t="s">
        <v>5612</v>
      </c>
      <c r="AW2391" s="9" t="s">
        <v>5612</v>
      </c>
      <c r="AX2391" s="9" t="s">
        <v>5612</v>
      </c>
      <c r="AY2391" s="9" t="s">
        <v>5612</v>
      </c>
      <c r="AZ2391" s="9" t="s">
        <v>5612</v>
      </c>
    </row>
    <row r="2392" spans="1:52" x14ac:dyDescent="0.2">
      <c r="A2392" s="38" t="s">
        <v>27</v>
      </c>
      <c r="B2392" s="7">
        <v>2017</v>
      </c>
      <c r="C2392" s="3" t="s">
        <v>57</v>
      </c>
      <c r="D2392" t="s">
        <v>266</v>
      </c>
      <c r="E2392" t="s">
        <v>2901</v>
      </c>
      <c r="F2392">
        <v>10</v>
      </c>
      <c r="G2392">
        <v>5</v>
      </c>
      <c r="H2392">
        <v>5</v>
      </c>
      <c r="I2392">
        <v>5</v>
      </c>
      <c r="J2392">
        <v>5</v>
      </c>
      <c r="K2392">
        <v>5</v>
      </c>
      <c r="L2392">
        <v>12</v>
      </c>
      <c r="M2392">
        <v>16</v>
      </c>
      <c r="N2392">
        <v>20</v>
      </c>
      <c r="O2392">
        <v>17</v>
      </c>
      <c r="P2392">
        <v>100</v>
      </c>
      <c r="Q2392">
        <v>53</v>
      </c>
      <c r="R2392">
        <v>190855</v>
      </c>
      <c r="S2392">
        <v>411540</v>
      </c>
      <c r="T2392">
        <v>427724</v>
      </c>
      <c r="U2392">
        <v>389103</v>
      </c>
      <c r="V2392">
        <v>369658</v>
      </c>
      <c r="W2392">
        <v>383914</v>
      </c>
      <c r="X2392">
        <v>376399</v>
      </c>
      <c r="Y2392">
        <v>257630</v>
      </c>
      <c r="Z2392">
        <v>131156</v>
      </c>
      <c r="AA2392">
        <v>48241</v>
      </c>
      <c r="AB2392">
        <v>2986220</v>
      </c>
      <c r="AC2392">
        <v>437027</v>
      </c>
      <c r="AD2392" s="9">
        <v>5.2395797857011865E-5</v>
      </c>
      <c r="AE2392" s="9">
        <v>1.2149487291636294E-5</v>
      </c>
      <c r="AF2392" s="9">
        <v>1.1689781260813048E-5</v>
      </c>
      <c r="AG2392" s="9">
        <v>1.2850067976859597E-5</v>
      </c>
      <c r="AH2392" s="9">
        <v>1.3526015939057183E-5</v>
      </c>
      <c r="AI2392" s="9">
        <v>1.3023750110701875E-5</v>
      </c>
      <c r="AJ2392" s="9">
        <v>3.188106238326882E-5</v>
      </c>
      <c r="AK2392" s="9">
        <v>6.2104568567325234E-5</v>
      </c>
      <c r="AL2392" s="9">
        <v>1.5249016438439721E-4</v>
      </c>
      <c r="AM2392" s="9">
        <v>3.5239733836363258E-4</v>
      </c>
      <c r="AN2392" s="9">
        <v>3.3487150980168912E-5</v>
      </c>
      <c r="AO2392" s="9">
        <v>1.2127397163104339E-4</v>
      </c>
      <c r="AP2392" s="8">
        <v>8.8139999999999996E-2</v>
      </c>
      <c r="AQ2392" s="8" t="s">
        <v>5612</v>
      </c>
      <c r="AR2392" s="37">
        <v>0.39400000000000002</v>
      </c>
      <c r="AS2392" s="37">
        <v>0.59200000000000008</v>
      </c>
      <c r="AT2392" s="37">
        <v>0.57700000000000007</v>
      </c>
      <c r="AU2392" s="9" t="s">
        <v>5612</v>
      </c>
      <c r="AV2392" s="9" t="s">
        <v>5612</v>
      </c>
      <c r="AW2392" s="9" t="s">
        <v>5612</v>
      </c>
      <c r="AX2392" s="9" t="s">
        <v>5612</v>
      </c>
      <c r="AY2392" s="9" t="s">
        <v>5612</v>
      </c>
      <c r="AZ2392" s="9" t="s">
        <v>5612</v>
      </c>
    </row>
    <row r="2393" spans="1:52" x14ac:dyDescent="0.2">
      <c r="A2393" s="38" t="s">
        <v>27</v>
      </c>
      <c r="B2393" s="7">
        <v>2017</v>
      </c>
      <c r="C2393" s="3" t="s">
        <v>58</v>
      </c>
      <c r="D2393" t="s">
        <v>266</v>
      </c>
      <c r="E2393" t="s">
        <v>2902</v>
      </c>
      <c r="F2393">
        <v>10</v>
      </c>
      <c r="G2393">
        <v>5</v>
      </c>
      <c r="H2393">
        <v>5</v>
      </c>
      <c r="I2393">
        <v>5</v>
      </c>
      <c r="J2393">
        <v>5</v>
      </c>
      <c r="K2393">
        <v>5</v>
      </c>
      <c r="L2393">
        <v>5</v>
      </c>
      <c r="M2393">
        <v>5</v>
      </c>
      <c r="N2393">
        <v>12</v>
      </c>
      <c r="O2393">
        <v>16</v>
      </c>
      <c r="P2393">
        <v>73</v>
      </c>
      <c r="Q2393">
        <v>33</v>
      </c>
      <c r="R2393">
        <v>190855</v>
      </c>
      <c r="S2393">
        <v>411540</v>
      </c>
      <c r="T2393">
        <v>427724</v>
      </c>
      <c r="U2393">
        <v>389103</v>
      </c>
      <c r="V2393">
        <v>369658</v>
      </c>
      <c r="W2393">
        <v>383914</v>
      </c>
      <c r="X2393">
        <v>376399</v>
      </c>
      <c r="Y2393">
        <v>257630</v>
      </c>
      <c r="Z2393">
        <v>131156</v>
      </c>
      <c r="AA2393">
        <v>48241</v>
      </c>
      <c r="AB2393">
        <v>2986220</v>
      </c>
      <c r="AC2393">
        <v>437027</v>
      </c>
      <c r="AD2393" s="9">
        <v>5.2395797857011865E-5</v>
      </c>
      <c r="AE2393" s="9">
        <v>1.2149487291636294E-5</v>
      </c>
      <c r="AF2393" s="9">
        <v>1.1689781260813048E-5</v>
      </c>
      <c r="AG2393" s="9">
        <v>1.2850067976859597E-5</v>
      </c>
      <c r="AH2393" s="9">
        <v>1.3526015939057183E-5</v>
      </c>
      <c r="AI2393" s="9">
        <v>1.3023750110701875E-5</v>
      </c>
      <c r="AJ2393" s="9">
        <v>1.3283775993028674E-5</v>
      </c>
      <c r="AK2393" s="9">
        <v>1.9407677677289135E-5</v>
      </c>
      <c r="AL2393" s="9">
        <v>9.1494098630638326E-5</v>
      </c>
      <c r="AM2393" s="9">
        <v>3.3166808316577187E-4</v>
      </c>
      <c r="AN2393" s="9">
        <v>2.4445620215523305E-5</v>
      </c>
      <c r="AO2393" s="9">
        <v>7.5510208751404374E-5</v>
      </c>
      <c r="AP2393" s="8">
        <v>4.7625000000000001E-2</v>
      </c>
      <c r="AQ2393" s="8" t="s">
        <v>5612</v>
      </c>
      <c r="AR2393" s="37">
        <v>0.4</v>
      </c>
      <c r="AS2393" s="37">
        <v>0.59700000000000009</v>
      </c>
      <c r="AT2393" s="37">
        <v>0.60499999999999998</v>
      </c>
      <c r="AU2393" s="9" t="s">
        <v>5612</v>
      </c>
      <c r="AV2393" s="9" t="s">
        <v>5612</v>
      </c>
      <c r="AW2393" s="9" t="s">
        <v>5612</v>
      </c>
      <c r="AX2393" s="9" t="s">
        <v>5612</v>
      </c>
      <c r="AY2393" s="9" t="s">
        <v>5612</v>
      </c>
      <c r="AZ2393" s="9" t="s">
        <v>5612</v>
      </c>
    </row>
    <row r="2394" spans="1:52" x14ac:dyDescent="0.2">
      <c r="A2394" s="38" t="s">
        <v>27</v>
      </c>
      <c r="B2394" s="7">
        <v>2017</v>
      </c>
      <c r="C2394" s="3" t="s">
        <v>59</v>
      </c>
      <c r="D2394" t="s">
        <v>266</v>
      </c>
      <c r="E2394" t="s">
        <v>2903</v>
      </c>
      <c r="F2394">
        <v>10</v>
      </c>
      <c r="G2394">
        <v>5</v>
      </c>
      <c r="H2394">
        <v>5</v>
      </c>
      <c r="I2394">
        <v>5</v>
      </c>
      <c r="J2394">
        <v>5</v>
      </c>
      <c r="K2394">
        <v>5</v>
      </c>
      <c r="L2394">
        <v>5</v>
      </c>
      <c r="M2394">
        <v>11</v>
      </c>
      <c r="N2394">
        <v>17</v>
      </c>
      <c r="O2394">
        <v>12</v>
      </c>
      <c r="P2394">
        <v>80</v>
      </c>
      <c r="Q2394">
        <v>40</v>
      </c>
      <c r="R2394">
        <v>190855</v>
      </c>
      <c r="S2394">
        <v>411540</v>
      </c>
      <c r="T2394">
        <v>427724</v>
      </c>
      <c r="U2394">
        <v>389103</v>
      </c>
      <c r="V2394">
        <v>369658</v>
      </c>
      <c r="W2394">
        <v>383914</v>
      </c>
      <c r="X2394">
        <v>376399</v>
      </c>
      <c r="Y2394">
        <v>257630</v>
      </c>
      <c r="Z2394">
        <v>131156</v>
      </c>
      <c r="AA2394">
        <v>48241</v>
      </c>
      <c r="AB2394">
        <v>2986220</v>
      </c>
      <c r="AC2394">
        <v>437027</v>
      </c>
      <c r="AD2394" s="9">
        <v>5.2395797857011865E-5</v>
      </c>
      <c r="AE2394" s="9">
        <v>1.2149487291636294E-5</v>
      </c>
      <c r="AF2394" s="9">
        <v>1.1689781260813048E-5</v>
      </c>
      <c r="AG2394" s="9">
        <v>1.2850067976859597E-5</v>
      </c>
      <c r="AH2394" s="9">
        <v>1.3526015939057183E-5</v>
      </c>
      <c r="AI2394" s="9">
        <v>1.3023750110701875E-5</v>
      </c>
      <c r="AJ2394" s="9">
        <v>1.3283775993028674E-5</v>
      </c>
      <c r="AK2394" s="9">
        <v>4.2696890890036099E-5</v>
      </c>
      <c r="AL2394" s="9">
        <v>1.2961663972673763E-4</v>
      </c>
      <c r="AM2394" s="9">
        <v>2.4875106237432886E-4</v>
      </c>
      <c r="AN2394" s="9">
        <v>2.6789720784135127E-5</v>
      </c>
      <c r="AO2394" s="9">
        <v>9.1527525759278026E-5</v>
      </c>
      <c r="AP2394" s="8">
        <v>3.5824999999999996E-2</v>
      </c>
      <c r="AQ2394" s="8" t="s">
        <v>5612</v>
      </c>
      <c r="AR2394" s="37">
        <v>0.40100000000000002</v>
      </c>
      <c r="AS2394" s="37">
        <v>0.59700000000000009</v>
      </c>
      <c r="AT2394" s="37">
        <v>0.60499999999999998</v>
      </c>
      <c r="AU2394" s="9" t="s">
        <v>5612</v>
      </c>
      <c r="AV2394" s="9" t="s">
        <v>5612</v>
      </c>
      <c r="AW2394" s="9" t="s">
        <v>5612</v>
      </c>
      <c r="AX2394" s="9" t="s">
        <v>5612</v>
      </c>
      <c r="AY2394" s="9" t="s">
        <v>5612</v>
      </c>
      <c r="AZ2394" s="9" t="s">
        <v>5612</v>
      </c>
    </row>
    <row r="2395" spans="1:52" x14ac:dyDescent="0.2">
      <c r="A2395" s="38" t="s">
        <v>27</v>
      </c>
      <c r="B2395" s="7">
        <v>2017</v>
      </c>
      <c r="C2395" s="3" t="s">
        <v>60</v>
      </c>
      <c r="D2395" t="s">
        <v>266</v>
      </c>
      <c r="E2395" t="s">
        <v>2904</v>
      </c>
      <c r="F2395">
        <v>10</v>
      </c>
      <c r="G2395">
        <v>5</v>
      </c>
      <c r="H2395">
        <v>5</v>
      </c>
      <c r="I2395">
        <v>5</v>
      </c>
      <c r="J2395">
        <v>5</v>
      </c>
      <c r="K2395">
        <v>5</v>
      </c>
      <c r="L2395">
        <v>5</v>
      </c>
      <c r="M2395">
        <v>5</v>
      </c>
      <c r="N2395">
        <v>16</v>
      </c>
      <c r="O2395">
        <v>21</v>
      </c>
      <c r="P2395">
        <v>82</v>
      </c>
      <c r="Q2395">
        <v>42</v>
      </c>
      <c r="R2395">
        <v>190855</v>
      </c>
      <c r="S2395">
        <v>411540</v>
      </c>
      <c r="T2395">
        <v>427724</v>
      </c>
      <c r="U2395">
        <v>389103</v>
      </c>
      <c r="V2395">
        <v>369658</v>
      </c>
      <c r="W2395">
        <v>383914</v>
      </c>
      <c r="X2395">
        <v>376399</v>
      </c>
      <c r="Y2395">
        <v>257630</v>
      </c>
      <c r="Z2395">
        <v>131156</v>
      </c>
      <c r="AA2395">
        <v>48241</v>
      </c>
      <c r="AB2395">
        <v>2986220</v>
      </c>
      <c r="AC2395">
        <v>437027</v>
      </c>
      <c r="AD2395" s="9">
        <v>5.2395797857011865E-5</v>
      </c>
      <c r="AE2395" s="9">
        <v>1.2149487291636294E-5</v>
      </c>
      <c r="AF2395" s="9">
        <v>1.1689781260813048E-5</v>
      </c>
      <c r="AG2395" s="9">
        <v>1.2850067976859597E-5</v>
      </c>
      <c r="AH2395" s="9">
        <v>1.3526015939057183E-5</v>
      </c>
      <c r="AI2395" s="9">
        <v>1.3023750110701875E-5</v>
      </c>
      <c r="AJ2395" s="9">
        <v>1.3283775993028674E-5</v>
      </c>
      <c r="AK2395" s="9">
        <v>1.9407677677289135E-5</v>
      </c>
      <c r="AL2395" s="9">
        <v>1.2199213150751776E-4</v>
      </c>
      <c r="AM2395" s="9">
        <v>4.3531435915507554E-4</v>
      </c>
      <c r="AN2395" s="9">
        <v>2.7459463803738507E-5</v>
      </c>
      <c r="AO2395" s="9">
        <v>9.6103902047241926E-5</v>
      </c>
      <c r="AP2395" s="8">
        <v>2.4240000000000001E-2</v>
      </c>
      <c r="AQ2395" s="8" t="s">
        <v>5612</v>
      </c>
      <c r="AR2395" s="37" t="s">
        <v>5612</v>
      </c>
      <c r="AS2395" s="37" t="s">
        <v>5612</v>
      </c>
      <c r="AT2395" s="37" t="s">
        <v>5612</v>
      </c>
      <c r="AU2395" s="9" t="s">
        <v>5612</v>
      </c>
      <c r="AV2395" s="9" t="s">
        <v>5612</v>
      </c>
      <c r="AW2395" s="9" t="s">
        <v>5612</v>
      </c>
      <c r="AX2395" s="9" t="s">
        <v>5612</v>
      </c>
      <c r="AY2395" s="9" t="s">
        <v>5612</v>
      </c>
      <c r="AZ2395" s="9" t="s">
        <v>5612</v>
      </c>
    </row>
    <row r="2396" spans="1:52" x14ac:dyDescent="0.2">
      <c r="A2396" s="38" t="s">
        <v>27</v>
      </c>
      <c r="B2396" s="7">
        <v>2017</v>
      </c>
      <c r="C2396" s="3" t="s">
        <v>61</v>
      </c>
      <c r="D2396" t="s">
        <v>266</v>
      </c>
      <c r="E2396" t="s">
        <v>2905</v>
      </c>
      <c r="F2396">
        <v>10</v>
      </c>
      <c r="G2396">
        <v>5</v>
      </c>
      <c r="H2396">
        <v>5</v>
      </c>
      <c r="I2396">
        <v>5</v>
      </c>
      <c r="J2396">
        <v>5</v>
      </c>
      <c r="K2396">
        <v>5</v>
      </c>
      <c r="L2396">
        <v>5</v>
      </c>
      <c r="M2396">
        <v>10</v>
      </c>
      <c r="N2396">
        <v>22</v>
      </c>
      <c r="O2396">
        <v>12</v>
      </c>
      <c r="P2396">
        <v>84</v>
      </c>
      <c r="Q2396">
        <v>44</v>
      </c>
      <c r="R2396">
        <v>190855</v>
      </c>
      <c r="S2396">
        <v>411540</v>
      </c>
      <c r="T2396">
        <v>427724</v>
      </c>
      <c r="U2396">
        <v>389103</v>
      </c>
      <c r="V2396">
        <v>369658</v>
      </c>
      <c r="W2396">
        <v>383914</v>
      </c>
      <c r="X2396">
        <v>376399</v>
      </c>
      <c r="Y2396">
        <v>257630</v>
      </c>
      <c r="Z2396">
        <v>131156</v>
      </c>
      <c r="AA2396">
        <v>48241</v>
      </c>
      <c r="AB2396">
        <v>2986220</v>
      </c>
      <c r="AC2396">
        <v>437027</v>
      </c>
      <c r="AD2396" s="9">
        <v>5.2395797857011865E-5</v>
      </c>
      <c r="AE2396" s="9">
        <v>1.2149487291636294E-5</v>
      </c>
      <c r="AF2396" s="9">
        <v>1.1689781260813048E-5</v>
      </c>
      <c r="AG2396" s="9">
        <v>1.2850067976859597E-5</v>
      </c>
      <c r="AH2396" s="9">
        <v>1.3526015939057183E-5</v>
      </c>
      <c r="AI2396" s="9">
        <v>1.3023750110701875E-5</v>
      </c>
      <c r="AJ2396" s="9">
        <v>1.3283775993028674E-5</v>
      </c>
      <c r="AK2396" s="9">
        <v>3.8815355354578269E-5</v>
      </c>
      <c r="AL2396" s="9">
        <v>1.6773918082283693E-4</v>
      </c>
      <c r="AM2396" s="9">
        <v>2.4875106237432886E-4</v>
      </c>
      <c r="AN2396" s="9">
        <v>2.8129206823341884E-5</v>
      </c>
      <c r="AO2396" s="9">
        <v>1.0068027833520584E-4</v>
      </c>
      <c r="AP2396" s="8">
        <v>1.9775000000000001E-2</v>
      </c>
      <c r="AQ2396" s="8" t="s">
        <v>5612</v>
      </c>
      <c r="AR2396" s="37" t="s">
        <v>5612</v>
      </c>
      <c r="AS2396" s="37" t="s">
        <v>5612</v>
      </c>
      <c r="AT2396" s="37" t="s">
        <v>5612</v>
      </c>
      <c r="AU2396" s="9" t="s">
        <v>5612</v>
      </c>
      <c r="AV2396" s="9" t="s">
        <v>5612</v>
      </c>
      <c r="AW2396" s="9" t="s">
        <v>5612</v>
      </c>
      <c r="AX2396" s="9" t="s">
        <v>5612</v>
      </c>
      <c r="AY2396" s="9" t="s">
        <v>5612</v>
      </c>
      <c r="AZ2396" s="9" t="s">
        <v>5612</v>
      </c>
    </row>
    <row r="2397" spans="1:52" x14ac:dyDescent="0.2">
      <c r="A2397" s="38" t="s">
        <v>27</v>
      </c>
      <c r="B2397" s="7">
        <v>2017</v>
      </c>
      <c r="C2397" s="3" t="s">
        <v>62</v>
      </c>
      <c r="D2397" t="s">
        <v>266</v>
      </c>
      <c r="E2397" t="s">
        <v>2906</v>
      </c>
      <c r="F2397">
        <v>10</v>
      </c>
      <c r="G2397">
        <v>5</v>
      </c>
      <c r="H2397">
        <v>5</v>
      </c>
      <c r="I2397">
        <v>5</v>
      </c>
      <c r="J2397">
        <v>5</v>
      </c>
      <c r="K2397">
        <v>5</v>
      </c>
      <c r="L2397">
        <v>5</v>
      </c>
      <c r="M2397">
        <v>5</v>
      </c>
      <c r="N2397">
        <v>10</v>
      </c>
      <c r="O2397">
        <v>10</v>
      </c>
      <c r="P2397">
        <v>65</v>
      </c>
      <c r="Q2397">
        <v>25</v>
      </c>
      <c r="R2397">
        <v>190855</v>
      </c>
      <c r="S2397">
        <v>411540</v>
      </c>
      <c r="T2397">
        <v>427724</v>
      </c>
      <c r="U2397">
        <v>389103</v>
      </c>
      <c r="V2397">
        <v>369658</v>
      </c>
      <c r="W2397">
        <v>383914</v>
      </c>
      <c r="X2397">
        <v>376399</v>
      </c>
      <c r="Y2397">
        <v>257630</v>
      </c>
      <c r="Z2397">
        <v>131156</v>
      </c>
      <c r="AA2397">
        <v>48241</v>
      </c>
      <c r="AB2397">
        <v>2986220</v>
      </c>
      <c r="AC2397">
        <v>437027</v>
      </c>
      <c r="AD2397" s="9">
        <v>5.2395797857011865E-5</v>
      </c>
      <c r="AE2397" s="9">
        <v>1.2149487291636294E-5</v>
      </c>
      <c r="AF2397" s="9">
        <v>1.1689781260813048E-5</v>
      </c>
      <c r="AG2397" s="9">
        <v>1.2850067976859597E-5</v>
      </c>
      <c r="AH2397" s="9">
        <v>1.3526015939057183E-5</v>
      </c>
      <c r="AI2397" s="9">
        <v>1.3023750110701875E-5</v>
      </c>
      <c r="AJ2397" s="9">
        <v>1.3283775993028674E-5</v>
      </c>
      <c r="AK2397" s="9">
        <v>1.9407677677289135E-5</v>
      </c>
      <c r="AL2397" s="9">
        <v>7.6245082192198603E-5</v>
      </c>
      <c r="AM2397" s="9">
        <v>2.0729255197860741E-4</v>
      </c>
      <c r="AN2397" s="9">
        <v>2.176664813710979E-5</v>
      </c>
      <c r="AO2397" s="9">
        <v>5.7204703599548771E-5</v>
      </c>
      <c r="AP2397" s="8">
        <v>3.3460000000000004E-2</v>
      </c>
      <c r="AQ2397" s="8" t="s">
        <v>5612</v>
      </c>
      <c r="AR2397" s="37">
        <v>1.7000000000000001E-2</v>
      </c>
      <c r="AS2397" s="37">
        <v>1.8000000000000002E-2</v>
      </c>
      <c r="AT2397" s="37">
        <v>0.06</v>
      </c>
      <c r="AU2397" s="9" t="s">
        <v>5612</v>
      </c>
      <c r="AV2397" s="9" t="s">
        <v>5612</v>
      </c>
      <c r="AW2397" s="9" t="s">
        <v>5612</v>
      </c>
      <c r="AX2397" s="9" t="s">
        <v>5612</v>
      </c>
      <c r="AY2397" s="9" t="s">
        <v>5612</v>
      </c>
      <c r="AZ2397" s="9" t="s">
        <v>5612</v>
      </c>
    </row>
    <row r="2398" spans="1:52" x14ac:dyDescent="0.2">
      <c r="A2398" s="38" t="s">
        <v>27</v>
      </c>
      <c r="B2398" s="7">
        <v>2017</v>
      </c>
      <c r="C2398" s="3" t="s">
        <v>63</v>
      </c>
      <c r="D2398" t="s">
        <v>266</v>
      </c>
      <c r="E2398" t="s">
        <v>2907</v>
      </c>
      <c r="F2398">
        <v>10</v>
      </c>
      <c r="G2398">
        <v>5</v>
      </c>
      <c r="H2398">
        <v>5</v>
      </c>
      <c r="I2398">
        <v>5</v>
      </c>
      <c r="J2398">
        <v>5</v>
      </c>
      <c r="K2398">
        <v>5</v>
      </c>
      <c r="L2398">
        <v>5</v>
      </c>
      <c r="M2398">
        <v>22</v>
      </c>
      <c r="N2398">
        <v>11</v>
      </c>
      <c r="O2398">
        <v>16</v>
      </c>
      <c r="P2398">
        <v>89</v>
      </c>
      <c r="Q2398">
        <v>49</v>
      </c>
      <c r="R2398">
        <v>190855</v>
      </c>
      <c r="S2398">
        <v>411540</v>
      </c>
      <c r="T2398">
        <v>427724</v>
      </c>
      <c r="U2398">
        <v>389103</v>
      </c>
      <c r="V2398">
        <v>369658</v>
      </c>
      <c r="W2398">
        <v>383914</v>
      </c>
      <c r="X2398">
        <v>376399</v>
      </c>
      <c r="Y2398">
        <v>257630</v>
      </c>
      <c r="Z2398">
        <v>131156</v>
      </c>
      <c r="AA2398">
        <v>48241</v>
      </c>
      <c r="AB2398">
        <v>2986220</v>
      </c>
      <c r="AC2398">
        <v>437027</v>
      </c>
      <c r="AD2398" s="9">
        <v>5.2395797857011865E-5</v>
      </c>
      <c r="AE2398" s="9">
        <v>1.2149487291636294E-5</v>
      </c>
      <c r="AF2398" s="9">
        <v>1.1689781260813048E-5</v>
      </c>
      <c r="AG2398" s="9">
        <v>1.2850067976859597E-5</v>
      </c>
      <c r="AH2398" s="9">
        <v>1.3526015939057183E-5</v>
      </c>
      <c r="AI2398" s="9">
        <v>1.3023750110701875E-5</v>
      </c>
      <c r="AJ2398" s="9">
        <v>1.3283775993028674E-5</v>
      </c>
      <c r="AK2398" s="9">
        <v>8.5393781780072198E-5</v>
      </c>
      <c r="AL2398" s="9">
        <v>8.3869590411418465E-5</v>
      </c>
      <c r="AM2398" s="9">
        <v>3.3166808316577187E-4</v>
      </c>
      <c r="AN2398" s="9">
        <v>2.9803564372350329E-5</v>
      </c>
      <c r="AO2398" s="9">
        <v>1.1212121905511559E-4</v>
      </c>
      <c r="AP2398" s="8">
        <v>3.7124999999999998E-2</v>
      </c>
      <c r="AQ2398" s="8" t="s">
        <v>5612</v>
      </c>
      <c r="AR2398" s="37">
        <v>7.2000000000000008E-2</v>
      </c>
      <c r="AS2398" s="37">
        <v>0.11</v>
      </c>
      <c r="AT2398" s="37">
        <v>0.161</v>
      </c>
      <c r="AU2398" s="9" t="s">
        <v>5612</v>
      </c>
      <c r="AV2398" s="9" t="s">
        <v>5612</v>
      </c>
      <c r="AW2398" s="9" t="s">
        <v>5612</v>
      </c>
      <c r="AX2398" s="9" t="s">
        <v>5612</v>
      </c>
      <c r="AY2398" s="9" t="s">
        <v>5612</v>
      </c>
      <c r="AZ2398" s="9" t="s">
        <v>5612</v>
      </c>
    </row>
    <row r="2399" spans="1:52" x14ac:dyDescent="0.2">
      <c r="A2399" s="38" t="s">
        <v>27</v>
      </c>
      <c r="B2399" s="7">
        <v>2017</v>
      </c>
      <c r="C2399" s="3" t="s">
        <v>64</v>
      </c>
      <c r="D2399" t="s">
        <v>266</v>
      </c>
      <c r="E2399" t="s">
        <v>2908</v>
      </c>
      <c r="F2399">
        <v>10</v>
      </c>
      <c r="G2399">
        <v>5</v>
      </c>
      <c r="H2399">
        <v>5</v>
      </c>
      <c r="I2399">
        <v>5</v>
      </c>
      <c r="J2399">
        <v>5</v>
      </c>
      <c r="K2399">
        <v>5</v>
      </c>
      <c r="L2399">
        <v>10</v>
      </c>
      <c r="M2399">
        <v>11</v>
      </c>
      <c r="N2399">
        <v>14</v>
      </c>
      <c r="O2399">
        <v>15</v>
      </c>
      <c r="P2399">
        <v>85</v>
      </c>
      <c r="Q2399">
        <v>40</v>
      </c>
      <c r="R2399">
        <v>190855</v>
      </c>
      <c r="S2399">
        <v>411540</v>
      </c>
      <c r="T2399">
        <v>427724</v>
      </c>
      <c r="U2399">
        <v>389103</v>
      </c>
      <c r="V2399">
        <v>369658</v>
      </c>
      <c r="W2399">
        <v>383914</v>
      </c>
      <c r="X2399">
        <v>376399</v>
      </c>
      <c r="Y2399">
        <v>257630</v>
      </c>
      <c r="Z2399">
        <v>131156</v>
      </c>
      <c r="AA2399">
        <v>48241</v>
      </c>
      <c r="AB2399">
        <v>2986220</v>
      </c>
      <c r="AC2399">
        <v>437027</v>
      </c>
      <c r="AD2399" s="9">
        <v>5.2395797857011865E-5</v>
      </c>
      <c r="AE2399" s="9">
        <v>1.2149487291636294E-5</v>
      </c>
      <c r="AF2399" s="9">
        <v>1.1689781260813048E-5</v>
      </c>
      <c r="AG2399" s="9">
        <v>1.2850067976859597E-5</v>
      </c>
      <c r="AH2399" s="9">
        <v>1.3526015939057183E-5</v>
      </c>
      <c r="AI2399" s="9">
        <v>1.3023750110701875E-5</v>
      </c>
      <c r="AJ2399" s="9">
        <v>2.6567551986057348E-5</v>
      </c>
      <c r="AK2399" s="9">
        <v>4.2696890890036099E-5</v>
      </c>
      <c r="AL2399" s="9">
        <v>1.0674311506907805E-4</v>
      </c>
      <c r="AM2399" s="9">
        <v>3.1093882796791111E-4</v>
      </c>
      <c r="AN2399" s="9">
        <v>2.8464078333143571E-5</v>
      </c>
      <c r="AO2399" s="9">
        <v>9.1527525759278026E-5</v>
      </c>
      <c r="AP2399" s="8">
        <v>3.8725000000000002E-2</v>
      </c>
      <c r="AQ2399" s="8" t="s">
        <v>5612</v>
      </c>
      <c r="AR2399" s="37">
        <v>0.223</v>
      </c>
      <c r="AS2399" s="37">
        <v>0.37</v>
      </c>
      <c r="AT2399" s="37">
        <v>0.33799999999999997</v>
      </c>
      <c r="AU2399" s="9" t="s">
        <v>5612</v>
      </c>
      <c r="AV2399" s="9" t="s">
        <v>5612</v>
      </c>
      <c r="AW2399" s="9" t="s">
        <v>5612</v>
      </c>
      <c r="AX2399" s="9" t="s">
        <v>5612</v>
      </c>
      <c r="AY2399" s="9" t="s">
        <v>5612</v>
      </c>
      <c r="AZ2399" s="9" t="s">
        <v>5612</v>
      </c>
    </row>
    <row r="2400" spans="1:52" x14ac:dyDescent="0.2">
      <c r="A2400" s="38" t="s">
        <v>27</v>
      </c>
      <c r="B2400" s="7">
        <v>2017</v>
      </c>
      <c r="C2400" s="3" t="s">
        <v>65</v>
      </c>
      <c r="D2400" t="s">
        <v>266</v>
      </c>
      <c r="E2400" t="s">
        <v>2909</v>
      </c>
      <c r="F2400">
        <v>10</v>
      </c>
      <c r="G2400">
        <v>5</v>
      </c>
      <c r="H2400">
        <v>5</v>
      </c>
      <c r="I2400">
        <v>5</v>
      </c>
      <c r="J2400">
        <v>5</v>
      </c>
      <c r="K2400">
        <v>5</v>
      </c>
      <c r="L2400">
        <v>11</v>
      </c>
      <c r="M2400">
        <v>5</v>
      </c>
      <c r="N2400">
        <v>18</v>
      </c>
      <c r="O2400">
        <v>28</v>
      </c>
      <c r="P2400">
        <v>97</v>
      </c>
      <c r="Q2400">
        <v>51</v>
      </c>
      <c r="R2400">
        <v>190855</v>
      </c>
      <c r="S2400">
        <v>411540</v>
      </c>
      <c r="T2400">
        <v>427724</v>
      </c>
      <c r="U2400">
        <v>389103</v>
      </c>
      <c r="V2400">
        <v>369658</v>
      </c>
      <c r="W2400">
        <v>383914</v>
      </c>
      <c r="X2400">
        <v>376399</v>
      </c>
      <c r="Y2400">
        <v>257630</v>
      </c>
      <c r="Z2400">
        <v>131156</v>
      </c>
      <c r="AA2400">
        <v>48241</v>
      </c>
      <c r="AB2400">
        <v>2986220</v>
      </c>
      <c r="AC2400">
        <v>437027</v>
      </c>
      <c r="AD2400" s="9">
        <v>5.2395797857011865E-5</v>
      </c>
      <c r="AE2400" s="9">
        <v>1.2149487291636294E-5</v>
      </c>
      <c r="AF2400" s="9">
        <v>1.1689781260813048E-5</v>
      </c>
      <c r="AG2400" s="9">
        <v>1.2850067976859597E-5</v>
      </c>
      <c r="AH2400" s="9">
        <v>1.3526015939057183E-5</v>
      </c>
      <c r="AI2400" s="9">
        <v>1.3023750110701875E-5</v>
      </c>
      <c r="AJ2400" s="9">
        <v>2.9224307184663082E-5</v>
      </c>
      <c r="AK2400" s="9">
        <v>1.9407677677289135E-5</v>
      </c>
      <c r="AL2400" s="9">
        <v>1.3724114794595748E-4</v>
      </c>
      <c r="AM2400" s="9">
        <v>5.8041914554010079E-4</v>
      </c>
      <c r="AN2400" s="9">
        <v>3.2482536450763841E-5</v>
      </c>
      <c r="AO2400" s="9">
        <v>1.1669759534307949E-4</v>
      </c>
      <c r="AP2400" s="8">
        <v>9.0240000000000015E-2</v>
      </c>
      <c r="AQ2400" s="8">
        <v>0.83200000000000007</v>
      </c>
      <c r="AR2400" s="37">
        <v>0.29799999999999999</v>
      </c>
      <c r="AS2400" s="37">
        <v>0.49200000000000005</v>
      </c>
      <c r="AT2400" s="37">
        <v>0.435</v>
      </c>
      <c r="AU2400" s="9" t="s">
        <v>5612</v>
      </c>
      <c r="AV2400" s="9" t="s">
        <v>5612</v>
      </c>
      <c r="AW2400" s="9" t="s">
        <v>5612</v>
      </c>
      <c r="AX2400" s="9" t="s">
        <v>5612</v>
      </c>
      <c r="AY2400" s="9" t="s">
        <v>5612</v>
      </c>
      <c r="AZ2400" s="9" t="s">
        <v>5612</v>
      </c>
    </row>
    <row r="2401" spans="1:52" x14ac:dyDescent="0.2">
      <c r="A2401" s="5" t="s">
        <v>27</v>
      </c>
      <c r="B2401" s="7">
        <v>2017</v>
      </c>
      <c r="C2401" s="3" t="s">
        <v>66</v>
      </c>
      <c r="D2401" t="s">
        <v>266</v>
      </c>
      <c r="E2401" t="s">
        <v>2910</v>
      </c>
      <c r="F2401">
        <v>10</v>
      </c>
      <c r="G2401">
        <v>5</v>
      </c>
      <c r="H2401">
        <v>5</v>
      </c>
      <c r="I2401">
        <v>5</v>
      </c>
      <c r="J2401">
        <v>5</v>
      </c>
      <c r="K2401">
        <v>5</v>
      </c>
      <c r="L2401">
        <v>21</v>
      </c>
      <c r="M2401">
        <v>23</v>
      </c>
      <c r="N2401">
        <v>30</v>
      </c>
      <c r="O2401">
        <v>38</v>
      </c>
      <c r="P2401">
        <v>147</v>
      </c>
      <c r="Q2401">
        <v>91</v>
      </c>
      <c r="R2401">
        <v>190855</v>
      </c>
      <c r="S2401">
        <v>411540</v>
      </c>
      <c r="T2401">
        <v>427724</v>
      </c>
      <c r="U2401">
        <v>389103</v>
      </c>
      <c r="V2401">
        <v>369658</v>
      </c>
      <c r="W2401">
        <v>383914</v>
      </c>
      <c r="X2401">
        <v>376399</v>
      </c>
      <c r="Y2401">
        <v>257630</v>
      </c>
      <c r="Z2401">
        <v>131156</v>
      </c>
      <c r="AA2401">
        <v>48241</v>
      </c>
      <c r="AB2401">
        <v>2986220</v>
      </c>
      <c r="AC2401">
        <v>437027</v>
      </c>
      <c r="AD2401" s="9">
        <v>5.2395797857011865E-5</v>
      </c>
      <c r="AE2401" s="9">
        <v>1.2149487291636294E-5</v>
      </c>
      <c r="AF2401" s="9">
        <v>1.1689781260813048E-5</v>
      </c>
      <c r="AG2401" s="9">
        <v>1.2850067976859597E-5</v>
      </c>
      <c r="AH2401" s="9">
        <v>1.3526015939057183E-5</v>
      </c>
      <c r="AI2401" s="9">
        <v>1.3023750110701875E-5</v>
      </c>
      <c r="AJ2401" s="9">
        <v>5.579185917072043E-5</v>
      </c>
      <c r="AK2401" s="9">
        <v>8.9275317315530027E-5</v>
      </c>
      <c r="AL2401" s="9">
        <v>2.2873524657659582E-4</v>
      </c>
      <c r="AM2401" s="9">
        <v>7.8771169751870812E-4</v>
      </c>
      <c r="AN2401" s="9">
        <v>4.9226111940848293E-5</v>
      </c>
      <c r="AO2401" s="9">
        <v>2.0822512110235753E-4</v>
      </c>
      <c r="AP2401" s="8">
        <v>0.17249999999999999</v>
      </c>
      <c r="AQ2401" s="8" t="s">
        <v>5612</v>
      </c>
      <c r="AR2401" s="37">
        <v>0.33400000000000002</v>
      </c>
      <c r="AS2401" s="37">
        <v>0.55200000000000005</v>
      </c>
      <c r="AT2401" s="37">
        <v>0.48600000000000004</v>
      </c>
      <c r="AU2401" s="9" t="s">
        <v>5612</v>
      </c>
      <c r="AV2401" s="9" t="s">
        <v>5612</v>
      </c>
      <c r="AW2401" s="9" t="s">
        <v>5612</v>
      </c>
      <c r="AX2401" s="9" t="s">
        <v>5612</v>
      </c>
      <c r="AY2401" s="9" t="s">
        <v>5612</v>
      </c>
      <c r="AZ2401" s="9" t="s">
        <v>5612</v>
      </c>
    </row>
    <row r="2402" spans="1:52" x14ac:dyDescent="0.2">
      <c r="A2402" s="38" t="s">
        <v>28</v>
      </c>
      <c r="B2402" s="7">
        <v>2010</v>
      </c>
      <c r="C2402" s="3" t="s">
        <v>55</v>
      </c>
      <c r="D2402" t="s">
        <v>267</v>
      </c>
      <c r="E2402" t="s">
        <v>2911</v>
      </c>
      <c r="F2402">
        <v>10</v>
      </c>
      <c r="G2402">
        <v>5</v>
      </c>
      <c r="H2402">
        <v>5</v>
      </c>
      <c r="I2402">
        <v>5</v>
      </c>
      <c r="J2402">
        <v>5</v>
      </c>
      <c r="K2402">
        <v>10</v>
      </c>
      <c r="L2402">
        <v>5</v>
      </c>
      <c r="M2402">
        <v>19</v>
      </c>
      <c r="N2402">
        <v>26</v>
      </c>
      <c r="O2402">
        <v>50</v>
      </c>
      <c r="P2402">
        <v>140</v>
      </c>
      <c r="Q2402">
        <v>95</v>
      </c>
      <c r="R2402">
        <v>386777</v>
      </c>
      <c r="S2402">
        <v>786924</v>
      </c>
      <c r="T2402">
        <v>841748</v>
      </c>
      <c r="U2402">
        <v>754490</v>
      </c>
      <c r="V2402">
        <v>778584</v>
      </c>
      <c r="W2402">
        <v>878806</v>
      </c>
      <c r="X2402">
        <v>682261</v>
      </c>
      <c r="Y2402">
        <v>429122</v>
      </c>
      <c r="Z2402">
        <v>272996</v>
      </c>
      <c r="AA2402">
        <v>110606</v>
      </c>
      <c r="AB2402">
        <v>5922314</v>
      </c>
      <c r="AC2402">
        <v>812724</v>
      </c>
      <c r="AD2402" s="9">
        <v>2.5854691463039424E-5</v>
      </c>
      <c r="AE2402" s="9">
        <v>6.3538537393700029E-6</v>
      </c>
      <c r="AF2402" s="9">
        <v>5.9400200535077011E-6</v>
      </c>
      <c r="AG2402" s="9">
        <v>6.6269930681652503E-6</v>
      </c>
      <c r="AH2402" s="9">
        <v>6.4219146553229963E-6</v>
      </c>
      <c r="AI2402" s="9">
        <v>1.1379075700439004E-5</v>
      </c>
      <c r="AJ2402" s="9">
        <v>7.3285736690210933E-6</v>
      </c>
      <c r="AK2402" s="9">
        <v>4.4276452850238395E-5</v>
      </c>
      <c r="AL2402" s="9">
        <v>9.5239490688508259E-5</v>
      </c>
      <c r="AM2402" s="9">
        <v>4.5205504222194093E-4</v>
      </c>
      <c r="AN2402" s="9">
        <v>2.3639408514982487E-5</v>
      </c>
      <c r="AO2402" s="9">
        <v>1.1689085101461258E-4</v>
      </c>
      <c r="AP2402" s="8" t="s">
        <v>5612</v>
      </c>
      <c r="AQ2402" s="8" t="s">
        <v>5612</v>
      </c>
      <c r="AR2402" s="37">
        <v>0.39500000000000002</v>
      </c>
      <c r="AS2402" s="37">
        <v>0.67400000000000004</v>
      </c>
      <c r="AT2402" s="37" t="s">
        <v>54</v>
      </c>
      <c r="AU2402" s="9" t="s">
        <v>5612</v>
      </c>
      <c r="AV2402" s="9" t="s">
        <v>5612</v>
      </c>
      <c r="AW2402" s="9" t="s">
        <v>5612</v>
      </c>
      <c r="AX2402" s="9" t="s">
        <v>5612</v>
      </c>
      <c r="AY2402" s="9" t="s">
        <v>5612</v>
      </c>
      <c r="AZ2402" s="9" t="s">
        <v>5612</v>
      </c>
    </row>
    <row r="2403" spans="1:52" x14ac:dyDescent="0.2">
      <c r="A2403" s="38" t="s">
        <v>28</v>
      </c>
      <c r="B2403" s="7">
        <v>2010</v>
      </c>
      <c r="C2403" s="3" t="s">
        <v>56</v>
      </c>
      <c r="D2403" t="s">
        <v>267</v>
      </c>
      <c r="E2403" t="s">
        <v>2912</v>
      </c>
      <c r="F2403">
        <v>10</v>
      </c>
      <c r="G2403">
        <v>5</v>
      </c>
      <c r="H2403">
        <v>5</v>
      </c>
      <c r="I2403">
        <v>5</v>
      </c>
      <c r="J2403">
        <v>5</v>
      </c>
      <c r="K2403">
        <v>5</v>
      </c>
      <c r="L2403">
        <v>5</v>
      </c>
      <c r="M2403">
        <v>12</v>
      </c>
      <c r="N2403">
        <v>34</v>
      </c>
      <c r="O2403">
        <v>57</v>
      </c>
      <c r="P2403">
        <v>143</v>
      </c>
      <c r="Q2403">
        <v>103</v>
      </c>
      <c r="R2403">
        <v>386777</v>
      </c>
      <c r="S2403">
        <v>786924</v>
      </c>
      <c r="T2403">
        <v>841748</v>
      </c>
      <c r="U2403">
        <v>754490</v>
      </c>
      <c r="V2403">
        <v>778584</v>
      </c>
      <c r="W2403">
        <v>878806</v>
      </c>
      <c r="X2403">
        <v>682261</v>
      </c>
      <c r="Y2403">
        <v>429122</v>
      </c>
      <c r="Z2403">
        <v>272996</v>
      </c>
      <c r="AA2403">
        <v>110606</v>
      </c>
      <c r="AB2403">
        <v>5922314</v>
      </c>
      <c r="AC2403">
        <v>812724</v>
      </c>
      <c r="AD2403" s="9">
        <v>2.5854691463039424E-5</v>
      </c>
      <c r="AE2403" s="9">
        <v>6.3538537393700029E-6</v>
      </c>
      <c r="AF2403" s="9">
        <v>5.9400200535077011E-6</v>
      </c>
      <c r="AG2403" s="9">
        <v>6.6269930681652503E-6</v>
      </c>
      <c r="AH2403" s="9">
        <v>6.4219146553229963E-6</v>
      </c>
      <c r="AI2403" s="9">
        <v>5.689537850219502E-6</v>
      </c>
      <c r="AJ2403" s="9">
        <v>7.3285736690210933E-6</v>
      </c>
      <c r="AK2403" s="9">
        <v>2.796407548436109E-5</v>
      </c>
      <c r="AL2403" s="9">
        <v>1.245439493618954E-4</v>
      </c>
      <c r="AM2403" s="9">
        <v>5.1534274813301269E-4</v>
      </c>
      <c r="AN2403" s="9">
        <v>2.4145967268874971E-5</v>
      </c>
      <c r="AO2403" s="9">
        <v>1.2673429110005366E-4</v>
      </c>
      <c r="AP2403" s="8" t="s">
        <v>5612</v>
      </c>
      <c r="AQ2403" s="8" t="s">
        <v>5612</v>
      </c>
      <c r="AR2403" s="37">
        <v>0.40100000000000002</v>
      </c>
      <c r="AS2403" s="37">
        <v>0.68299999999999994</v>
      </c>
      <c r="AT2403" s="37" t="s">
        <v>54</v>
      </c>
      <c r="AU2403" s="9" t="s">
        <v>5612</v>
      </c>
      <c r="AV2403" s="9" t="s">
        <v>5612</v>
      </c>
      <c r="AW2403" s="9" t="s">
        <v>5612</v>
      </c>
      <c r="AX2403" s="9" t="s">
        <v>5612</v>
      </c>
      <c r="AY2403" s="9" t="s">
        <v>5612</v>
      </c>
      <c r="AZ2403" s="9" t="s">
        <v>5612</v>
      </c>
    </row>
    <row r="2404" spans="1:52" x14ac:dyDescent="0.2">
      <c r="A2404" s="38" t="s">
        <v>28</v>
      </c>
      <c r="B2404" s="7">
        <v>2010</v>
      </c>
      <c r="C2404" s="3" t="s">
        <v>57</v>
      </c>
      <c r="D2404" t="s">
        <v>267</v>
      </c>
      <c r="E2404" t="s">
        <v>2913</v>
      </c>
      <c r="F2404">
        <v>10</v>
      </c>
      <c r="G2404">
        <v>5</v>
      </c>
      <c r="H2404">
        <v>5</v>
      </c>
      <c r="I2404">
        <v>5</v>
      </c>
      <c r="J2404">
        <v>5</v>
      </c>
      <c r="K2404">
        <v>5</v>
      </c>
      <c r="L2404">
        <v>12</v>
      </c>
      <c r="M2404">
        <v>13</v>
      </c>
      <c r="N2404">
        <v>32</v>
      </c>
      <c r="O2404">
        <v>58</v>
      </c>
      <c r="P2404">
        <v>150</v>
      </c>
      <c r="Q2404">
        <v>103</v>
      </c>
      <c r="R2404">
        <v>386777</v>
      </c>
      <c r="S2404">
        <v>786924</v>
      </c>
      <c r="T2404">
        <v>841748</v>
      </c>
      <c r="U2404">
        <v>754490</v>
      </c>
      <c r="V2404">
        <v>778584</v>
      </c>
      <c r="W2404">
        <v>878806</v>
      </c>
      <c r="X2404">
        <v>682261</v>
      </c>
      <c r="Y2404">
        <v>429122</v>
      </c>
      <c r="Z2404">
        <v>272996</v>
      </c>
      <c r="AA2404">
        <v>110606</v>
      </c>
      <c r="AB2404">
        <v>5922314</v>
      </c>
      <c r="AC2404">
        <v>812724</v>
      </c>
      <c r="AD2404" s="9">
        <v>2.5854691463039424E-5</v>
      </c>
      <c r="AE2404" s="9">
        <v>6.3538537393700029E-6</v>
      </c>
      <c r="AF2404" s="9">
        <v>5.9400200535077011E-6</v>
      </c>
      <c r="AG2404" s="9">
        <v>6.6269930681652503E-6</v>
      </c>
      <c r="AH2404" s="9">
        <v>6.4219146553229963E-6</v>
      </c>
      <c r="AI2404" s="9">
        <v>5.689537850219502E-6</v>
      </c>
      <c r="AJ2404" s="9">
        <v>1.7588576805650625E-5</v>
      </c>
      <c r="AK2404" s="9">
        <v>3.029441510805785E-5</v>
      </c>
      <c r="AL2404" s="9">
        <v>1.1721783469354863E-4</v>
      </c>
      <c r="AM2404" s="9">
        <v>5.243838489774515E-4</v>
      </c>
      <c r="AN2404" s="9">
        <v>2.5327937694624093E-5</v>
      </c>
      <c r="AO2404" s="9">
        <v>1.2673429110005366E-4</v>
      </c>
      <c r="AP2404" s="8" t="s">
        <v>5612</v>
      </c>
      <c r="AQ2404" s="8" t="s">
        <v>5612</v>
      </c>
      <c r="AR2404" s="37">
        <v>0.40299999999999997</v>
      </c>
      <c r="AS2404" s="37">
        <v>0.68299999999999994</v>
      </c>
      <c r="AT2404" s="37" t="s">
        <v>54</v>
      </c>
      <c r="AU2404" s="9" t="s">
        <v>5612</v>
      </c>
      <c r="AV2404" s="9" t="s">
        <v>5612</v>
      </c>
      <c r="AW2404" s="9" t="s">
        <v>5612</v>
      </c>
      <c r="AX2404" s="9" t="s">
        <v>5612</v>
      </c>
      <c r="AY2404" s="9" t="s">
        <v>5612</v>
      </c>
      <c r="AZ2404" s="9" t="s">
        <v>5612</v>
      </c>
    </row>
    <row r="2405" spans="1:52" x14ac:dyDescent="0.2">
      <c r="A2405" s="38" t="s">
        <v>28</v>
      </c>
      <c r="B2405" s="7">
        <v>2010</v>
      </c>
      <c r="C2405" s="3" t="s">
        <v>58</v>
      </c>
      <c r="D2405" t="s">
        <v>267</v>
      </c>
      <c r="E2405" t="s">
        <v>2914</v>
      </c>
      <c r="F2405">
        <v>10</v>
      </c>
      <c r="G2405">
        <v>5</v>
      </c>
      <c r="H2405">
        <v>5</v>
      </c>
      <c r="I2405">
        <v>5</v>
      </c>
      <c r="J2405">
        <v>5</v>
      </c>
      <c r="K2405">
        <v>5</v>
      </c>
      <c r="L2405">
        <v>5</v>
      </c>
      <c r="M2405">
        <v>5</v>
      </c>
      <c r="N2405">
        <v>26</v>
      </c>
      <c r="O2405">
        <v>38</v>
      </c>
      <c r="P2405">
        <v>109</v>
      </c>
      <c r="Q2405">
        <v>69</v>
      </c>
      <c r="R2405">
        <v>386777</v>
      </c>
      <c r="S2405">
        <v>786924</v>
      </c>
      <c r="T2405">
        <v>841748</v>
      </c>
      <c r="U2405">
        <v>754490</v>
      </c>
      <c r="V2405">
        <v>778584</v>
      </c>
      <c r="W2405">
        <v>878806</v>
      </c>
      <c r="X2405">
        <v>682261</v>
      </c>
      <c r="Y2405">
        <v>429122</v>
      </c>
      <c r="Z2405">
        <v>272996</v>
      </c>
      <c r="AA2405">
        <v>110606</v>
      </c>
      <c r="AB2405">
        <v>5922314</v>
      </c>
      <c r="AC2405">
        <v>812724</v>
      </c>
      <c r="AD2405" s="9">
        <v>2.5854691463039424E-5</v>
      </c>
      <c r="AE2405" s="9">
        <v>6.3538537393700029E-6</v>
      </c>
      <c r="AF2405" s="9">
        <v>5.9400200535077011E-6</v>
      </c>
      <c r="AG2405" s="9">
        <v>6.6269930681652503E-6</v>
      </c>
      <c r="AH2405" s="9">
        <v>6.4219146553229963E-6</v>
      </c>
      <c r="AI2405" s="9">
        <v>5.689537850219502E-6</v>
      </c>
      <c r="AJ2405" s="9">
        <v>7.3285736690210933E-6</v>
      </c>
      <c r="AK2405" s="9">
        <v>1.1651698118483787E-5</v>
      </c>
      <c r="AL2405" s="9">
        <v>9.5239490688508259E-5</v>
      </c>
      <c r="AM2405" s="9">
        <v>3.4356183208867513E-4</v>
      </c>
      <c r="AN2405" s="9">
        <v>1.8404968058093507E-5</v>
      </c>
      <c r="AO2405" s="9">
        <v>8.4899670736929148E-5</v>
      </c>
      <c r="AP2405" s="8" t="s">
        <v>5612</v>
      </c>
      <c r="AQ2405" s="8" t="s">
        <v>5612</v>
      </c>
      <c r="AR2405" s="37">
        <v>0.40899999999999997</v>
      </c>
      <c r="AS2405" s="37">
        <v>0.68799999999999994</v>
      </c>
      <c r="AT2405" s="37" t="s">
        <v>54</v>
      </c>
      <c r="AU2405" s="9" t="s">
        <v>5612</v>
      </c>
      <c r="AV2405" s="9" t="s">
        <v>5612</v>
      </c>
      <c r="AW2405" s="9" t="s">
        <v>5612</v>
      </c>
      <c r="AX2405" s="9" t="s">
        <v>5612</v>
      </c>
      <c r="AY2405" s="9" t="s">
        <v>5612</v>
      </c>
      <c r="AZ2405" s="9" t="s">
        <v>5612</v>
      </c>
    </row>
    <row r="2406" spans="1:52" x14ac:dyDescent="0.2">
      <c r="A2406" s="38" t="s">
        <v>28</v>
      </c>
      <c r="B2406" s="7">
        <v>2010</v>
      </c>
      <c r="C2406" s="3" t="s">
        <v>59</v>
      </c>
      <c r="D2406" t="s">
        <v>267</v>
      </c>
      <c r="E2406" t="s">
        <v>2915</v>
      </c>
      <c r="F2406">
        <v>10</v>
      </c>
      <c r="G2406">
        <v>5</v>
      </c>
      <c r="H2406">
        <v>5</v>
      </c>
      <c r="I2406">
        <v>5</v>
      </c>
      <c r="J2406">
        <v>5</v>
      </c>
      <c r="K2406">
        <v>5</v>
      </c>
      <c r="L2406">
        <v>5</v>
      </c>
      <c r="M2406">
        <v>5</v>
      </c>
      <c r="N2406">
        <v>24</v>
      </c>
      <c r="O2406">
        <v>49</v>
      </c>
      <c r="P2406">
        <v>118</v>
      </c>
      <c r="Q2406">
        <v>78</v>
      </c>
      <c r="R2406">
        <v>386777</v>
      </c>
      <c r="S2406">
        <v>786924</v>
      </c>
      <c r="T2406">
        <v>841748</v>
      </c>
      <c r="U2406">
        <v>754490</v>
      </c>
      <c r="V2406">
        <v>778584</v>
      </c>
      <c r="W2406">
        <v>878806</v>
      </c>
      <c r="X2406">
        <v>682261</v>
      </c>
      <c r="Y2406">
        <v>429122</v>
      </c>
      <c r="Z2406">
        <v>272996</v>
      </c>
      <c r="AA2406">
        <v>110606</v>
      </c>
      <c r="AB2406">
        <v>5922314</v>
      </c>
      <c r="AC2406">
        <v>812724</v>
      </c>
      <c r="AD2406" s="9">
        <v>2.5854691463039424E-5</v>
      </c>
      <c r="AE2406" s="9">
        <v>6.3538537393700029E-6</v>
      </c>
      <c r="AF2406" s="9">
        <v>5.9400200535077011E-6</v>
      </c>
      <c r="AG2406" s="9">
        <v>6.6269930681652503E-6</v>
      </c>
      <c r="AH2406" s="9">
        <v>6.4219146553229963E-6</v>
      </c>
      <c r="AI2406" s="9">
        <v>5.689537850219502E-6</v>
      </c>
      <c r="AJ2406" s="9">
        <v>7.3285736690210933E-6</v>
      </c>
      <c r="AK2406" s="9">
        <v>1.1651698118483787E-5</v>
      </c>
      <c r="AL2406" s="9">
        <v>8.791337602016147E-5</v>
      </c>
      <c r="AM2406" s="9">
        <v>4.4301394137750212E-4</v>
      </c>
      <c r="AN2406" s="9">
        <v>1.9924644319770956E-5</v>
      </c>
      <c r="AO2406" s="9">
        <v>9.5973540833050339E-5</v>
      </c>
      <c r="AP2406" s="8" t="s">
        <v>5612</v>
      </c>
      <c r="AQ2406" s="8" t="s">
        <v>5612</v>
      </c>
      <c r="AR2406" s="37">
        <v>0.40899999999999997</v>
      </c>
      <c r="AS2406" s="37">
        <v>0.68799999999999994</v>
      </c>
      <c r="AT2406" s="37" t="s">
        <v>54</v>
      </c>
      <c r="AU2406" s="9" t="s">
        <v>5612</v>
      </c>
      <c r="AV2406" s="9" t="s">
        <v>5612</v>
      </c>
      <c r="AW2406" s="9" t="s">
        <v>5612</v>
      </c>
      <c r="AX2406" s="9" t="s">
        <v>5612</v>
      </c>
      <c r="AY2406" s="9" t="s">
        <v>5612</v>
      </c>
      <c r="AZ2406" s="9" t="s">
        <v>5612</v>
      </c>
    </row>
    <row r="2407" spans="1:52" x14ac:dyDescent="0.2">
      <c r="A2407" s="38" t="s">
        <v>28</v>
      </c>
      <c r="B2407" s="7">
        <v>2010</v>
      </c>
      <c r="C2407" s="3" t="s">
        <v>60</v>
      </c>
      <c r="D2407" t="s">
        <v>267</v>
      </c>
      <c r="E2407" t="s">
        <v>2916</v>
      </c>
      <c r="F2407">
        <v>10</v>
      </c>
      <c r="G2407">
        <v>5</v>
      </c>
      <c r="H2407">
        <v>5</v>
      </c>
      <c r="I2407">
        <v>5</v>
      </c>
      <c r="J2407">
        <v>5</v>
      </c>
      <c r="K2407">
        <v>5</v>
      </c>
      <c r="L2407">
        <v>5</v>
      </c>
      <c r="M2407">
        <v>11</v>
      </c>
      <c r="N2407">
        <v>21</v>
      </c>
      <c r="O2407">
        <v>35</v>
      </c>
      <c r="P2407">
        <v>107</v>
      </c>
      <c r="Q2407">
        <v>67</v>
      </c>
      <c r="R2407">
        <v>386777</v>
      </c>
      <c r="S2407">
        <v>786924</v>
      </c>
      <c r="T2407">
        <v>841748</v>
      </c>
      <c r="U2407">
        <v>754490</v>
      </c>
      <c r="V2407">
        <v>778584</v>
      </c>
      <c r="W2407">
        <v>878806</v>
      </c>
      <c r="X2407">
        <v>682261</v>
      </c>
      <c r="Y2407">
        <v>429122</v>
      </c>
      <c r="Z2407">
        <v>272996</v>
      </c>
      <c r="AA2407">
        <v>110606</v>
      </c>
      <c r="AB2407">
        <v>5922314</v>
      </c>
      <c r="AC2407">
        <v>812724</v>
      </c>
      <c r="AD2407" s="9">
        <v>2.5854691463039424E-5</v>
      </c>
      <c r="AE2407" s="9">
        <v>6.3538537393700029E-6</v>
      </c>
      <c r="AF2407" s="9">
        <v>5.9400200535077011E-6</v>
      </c>
      <c r="AG2407" s="9">
        <v>6.6269930681652503E-6</v>
      </c>
      <c r="AH2407" s="9">
        <v>6.4219146553229963E-6</v>
      </c>
      <c r="AI2407" s="9">
        <v>5.689537850219502E-6</v>
      </c>
      <c r="AJ2407" s="9">
        <v>7.3285736690210933E-6</v>
      </c>
      <c r="AK2407" s="9">
        <v>2.5633735860664334E-5</v>
      </c>
      <c r="AL2407" s="9">
        <v>7.6924204017641279E-5</v>
      </c>
      <c r="AM2407" s="9">
        <v>3.1643852955535865E-4</v>
      </c>
      <c r="AN2407" s="9">
        <v>1.8067262222165187E-5</v>
      </c>
      <c r="AO2407" s="9">
        <v>8.2438810715568882E-5</v>
      </c>
      <c r="AP2407" s="8" t="s">
        <v>5612</v>
      </c>
      <c r="AQ2407" s="8" t="s">
        <v>5612</v>
      </c>
      <c r="AR2407" s="37" t="s">
        <v>5612</v>
      </c>
      <c r="AS2407" s="37" t="s">
        <v>5612</v>
      </c>
      <c r="AT2407" s="37" t="s">
        <v>5612</v>
      </c>
      <c r="AU2407" s="9" t="s">
        <v>5612</v>
      </c>
      <c r="AV2407" s="9" t="s">
        <v>5612</v>
      </c>
      <c r="AW2407" s="9" t="s">
        <v>5612</v>
      </c>
      <c r="AX2407" s="9" t="s">
        <v>5612</v>
      </c>
      <c r="AY2407" s="9" t="s">
        <v>5612</v>
      </c>
      <c r="AZ2407" s="9" t="s">
        <v>5612</v>
      </c>
    </row>
    <row r="2408" spans="1:52" x14ac:dyDescent="0.2">
      <c r="A2408" s="38" t="s">
        <v>28</v>
      </c>
      <c r="B2408" s="7">
        <v>2010</v>
      </c>
      <c r="C2408" s="3" t="s">
        <v>61</v>
      </c>
      <c r="D2408" t="s">
        <v>267</v>
      </c>
      <c r="E2408" t="s">
        <v>2917</v>
      </c>
      <c r="F2408">
        <v>10</v>
      </c>
      <c r="G2408">
        <v>5</v>
      </c>
      <c r="H2408">
        <v>5</v>
      </c>
      <c r="I2408">
        <v>5</v>
      </c>
      <c r="J2408">
        <v>5</v>
      </c>
      <c r="K2408">
        <v>5</v>
      </c>
      <c r="L2408">
        <v>5</v>
      </c>
      <c r="M2408">
        <v>15</v>
      </c>
      <c r="N2408">
        <v>22</v>
      </c>
      <c r="O2408">
        <v>39</v>
      </c>
      <c r="P2408">
        <v>116</v>
      </c>
      <c r="Q2408">
        <v>76</v>
      </c>
      <c r="R2408">
        <v>386777</v>
      </c>
      <c r="S2408">
        <v>786924</v>
      </c>
      <c r="T2408">
        <v>841748</v>
      </c>
      <c r="U2408">
        <v>754490</v>
      </c>
      <c r="V2408">
        <v>778584</v>
      </c>
      <c r="W2408">
        <v>878806</v>
      </c>
      <c r="X2408">
        <v>682261</v>
      </c>
      <c r="Y2408">
        <v>429122</v>
      </c>
      <c r="Z2408">
        <v>272996</v>
      </c>
      <c r="AA2408">
        <v>110606</v>
      </c>
      <c r="AB2408">
        <v>5922314</v>
      </c>
      <c r="AC2408">
        <v>812724</v>
      </c>
      <c r="AD2408" s="9">
        <v>2.5854691463039424E-5</v>
      </c>
      <c r="AE2408" s="9">
        <v>6.3538537393700029E-6</v>
      </c>
      <c r="AF2408" s="9">
        <v>5.9400200535077011E-6</v>
      </c>
      <c r="AG2408" s="9">
        <v>6.6269930681652503E-6</v>
      </c>
      <c r="AH2408" s="9">
        <v>6.4219146553229963E-6</v>
      </c>
      <c r="AI2408" s="9">
        <v>5.689537850219502E-6</v>
      </c>
      <c r="AJ2408" s="9">
        <v>7.3285736690210933E-6</v>
      </c>
      <c r="AK2408" s="9">
        <v>3.4955094355451363E-5</v>
      </c>
      <c r="AL2408" s="9">
        <v>8.0587261351814681E-5</v>
      </c>
      <c r="AM2408" s="9">
        <v>3.5260293293311394E-4</v>
      </c>
      <c r="AN2408" s="9">
        <v>1.9586938483842632E-5</v>
      </c>
      <c r="AO2408" s="9">
        <v>9.3512680811690073E-5</v>
      </c>
      <c r="AP2408" s="8" t="s">
        <v>5612</v>
      </c>
      <c r="AQ2408" s="8" t="s">
        <v>5612</v>
      </c>
      <c r="AR2408" s="37" t="s">
        <v>5612</v>
      </c>
      <c r="AS2408" s="37" t="s">
        <v>5612</v>
      </c>
      <c r="AT2408" s="37" t="s">
        <v>5612</v>
      </c>
      <c r="AU2408" s="9" t="s">
        <v>5612</v>
      </c>
      <c r="AV2408" s="9" t="s">
        <v>5612</v>
      </c>
      <c r="AW2408" s="9" t="s">
        <v>5612</v>
      </c>
      <c r="AX2408" s="9" t="s">
        <v>5612</v>
      </c>
      <c r="AY2408" s="9" t="s">
        <v>5612</v>
      </c>
      <c r="AZ2408" s="9" t="s">
        <v>5612</v>
      </c>
    </row>
    <row r="2409" spans="1:52" x14ac:dyDescent="0.2">
      <c r="A2409" s="38" t="s">
        <v>28</v>
      </c>
      <c r="B2409" s="7">
        <v>2010</v>
      </c>
      <c r="C2409" s="3" t="s">
        <v>62</v>
      </c>
      <c r="D2409" t="s">
        <v>267</v>
      </c>
      <c r="E2409" t="s">
        <v>2918</v>
      </c>
      <c r="F2409">
        <v>10</v>
      </c>
      <c r="G2409">
        <v>5</v>
      </c>
      <c r="H2409">
        <v>5</v>
      </c>
      <c r="I2409">
        <v>5</v>
      </c>
      <c r="J2409">
        <v>5</v>
      </c>
      <c r="K2409">
        <v>5</v>
      </c>
      <c r="L2409">
        <v>5</v>
      </c>
      <c r="M2409">
        <v>5</v>
      </c>
      <c r="N2409">
        <v>16</v>
      </c>
      <c r="O2409">
        <v>40</v>
      </c>
      <c r="P2409">
        <v>101</v>
      </c>
      <c r="Q2409">
        <v>61</v>
      </c>
      <c r="R2409">
        <v>386777</v>
      </c>
      <c r="S2409">
        <v>786924</v>
      </c>
      <c r="T2409">
        <v>841748</v>
      </c>
      <c r="U2409">
        <v>754490</v>
      </c>
      <c r="V2409">
        <v>778584</v>
      </c>
      <c r="W2409">
        <v>878806</v>
      </c>
      <c r="X2409">
        <v>682261</v>
      </c>
      <c r="Y2409">
        <v>429122</v>
      </c>
      <c r="Z2409">
        <v>272996</v>
      </c>
      <c r="AA2409">
        <v>110606</v>
      </c>
      <c r="AB2409">
        <v>5922314</v>
      </c>
      <c r="AC2409">
        <v>812724</v>
      </c>
      <c r="AD2409" s="9">
        <v>2.5854691463039424E-5</v>
      </c>
      <c r="AE2409" s="9">
        <v>6.3538537393700029E-6</v>
      </c>
      <c r="AF2409" s="9">
        <v>5.9400200535077011E-6</v>
      </c>
      <c r="AG2409" s="9">
        <v>6.6269930681652503E-6</v>
      </c>
      <c r="AH2409" s="9">
        <v>6.4219146553229963E-6</v>
      </c>
      <c r="AI2409" s="9">
        <v>5.689537850219502E-6</v>
      </c>
      <c r="AJ2409" s="9">
        <v>7.3285736690210933E-6</v>
      </c>
      <c r="AK2409" s="9">
        <v>1.1651698118483787E-5</v>
      </c>
      <c r="AL2409" s="9">
        <v>5.8608917346774313E-5</v>
      </c>
      <c r="AM2409" s="9">
        <v>3.6164403377755274E-4</v>
      </c>
      <c r="AN2409" s="9">
        <v>1.7054144714380222E-5</v>
      </c>
      <c r="AO2409" s="9">
        <v>7.5056230651488083E-5</v>
      </c>
      <c r="AP2409" s="8" t="s">
        <v>5612</v>
      </c>
      <c r="AQ2409" s="8" t="s">
        <v>5612</v>
      </c>
      <c r="AR2409" s="37">
        <v>1.2E-2</v>
      </c>
      <c r="AS2409" s="37">
        <v>1.1000000000000001E-2</v>
      </c>
      <c r="AT2409" s="37">
        <v>0</v>
      </c>
      <c r="AU2409" s="9" t="s">
        <v>5612</v>
      </c>
      <c r="AV2409" s="9" t="s">
        <v>5612</v>
      </c>
      <c r="AW2409" s="9" t="s">
        <v>5612</v>
      </c>
      <c r="AX2409" s="9" t="s">
        <v>5612</v>
      </c>
      <c r="AY2409" s="9" t="s">
        <v>5612</v>
      </c>
      <c r="AZ2409" s="9" t="s">
        <v>5612</v>
      </c>
    </row>
    <row r="2410" spans="1:52" x14ac:dyDescent="0.2">
      <c r="A2410" s="38" t="s">
        <v>28</v>
      </c>
      <c r="B2410" s="7">
        <v>2010</v>
      </c>
      <c r="C2410" s="3" t="s">
        <v>63</v>
      </c>
      <c r="D2410" t="s">
        <v>267</v>
      </c>
      <c r="E2410" t="s">
        <v>2919</v>
      </c>
      <c r="F2410">
        <v>10</v>
      </c>
      <c r="G2410">
        <v>5</v>
      </c>
      <c r="H2410">
        <v>5</v>
      </c>
      <c r="I2410">
        <v>5</v>
      </c>
      <c r="J2410">
        <v>5</v>
      </c>
      <c r="K2410">
        <v>5</v>
      </c>
      <c r="L2410">
        <v>5</v>
      </c>
      <c r="M2410">
        <v>11</v>
      </c>
      <c r="N2410">
        <v>23</v>
      </c>
      <c r="O2410">
        <v>44</v>
      </c>
      <c r="P2410">
        <v>118</v>
      </c>
      <c r="Q2410">
        <v>78</v>
      </c>
      <c r="R2410">
        <v>386777</v>
      </c>
      <c r="S2410">
        <v>786924</v>
      </c>
      <c r="T2410">
        <v>841748</v>
      </c>
      <c r="U2410">
        <v>754490</v>
      </c>
      <c r="V2410">
        <v>778584</v>
      </c>
      <c r="W2410">
        <v>878806</v>
      </c>
      <c r="X2410">
        <v>682261</v>
      </c>
      <c r="Y2410">
        <v>429122</v>
      </c>
      <c r="Z2410">
        <v>272996</v>
      </c>
      <c r="AA2410">
        <v>110606</v>
      </c>
      <c r="AB2410">
        <v>5922314</v>
      </c>
      <c r="AC2410">
        <v>812724</v>
      </c>
      <c r="AD2410" s="9">
        <v>2.5854691463039424E-5</v>
      </c>
      <c r="AE2410" s="9">
        <v>6.3538537393700029E-6</v>
      </c>
      <c r="AF2410" s="9">
        <v>5.9400200535077011E-6</v>
      </c>
      <c r="AG2410" s="9">
        <v>6.6269930681652503E-6</v>
      </c>
      <c r="AH2410" s="9">
        <v>6.4219146553229963E-6</v>
      </c>
      <c r="AI2410" s="9">
        <v>5.689537850219502E-6</v>
      </c>
      <c r="AJ2410" s="9">
        <v>7.3285736690210933E-6</v>
      </c>
      <c r="AK2410" s="9">
        <v>2.5633735860664334E-5</v>
      </c>
      <c r="AL2410" s="9">
        <v>8.4250318685988068E-5</v>
      </c>
      <c r="AM2410" s="9">
        <v>3.9780843715530803E-4</v>
      </c>
      <c r="AN2410" s="9">
        <v>1.9924644319770956E-5</v>
      </c>
      <c r="AO2410" s="9">
        <v>9.5973540833050339E-5</v>
      </c>
      <c r="AP2410" s="8" t="s">
        <v>5612</v>
      </c>
      <c r="AQ2410" s="8" t="s">
        <v>5612</v>
      </c>
      <c r="AR2410" s="37">
        <v>6.4000000000000001E-2</v>
      </c>
      <c r="AS2410" s="37">
        <v>8.900000000000001E-2</v>
      </c>
      <c r="AT2410" s="37">
        <v>0.14000000000000001</v>
      </c>
      <c r="AU2410" s="9" t="s">
        <v>5612</v>
      </c>
      <c r="AV2410" s="9" t="s">
        <v>5612</v>
      </c>
      <c r="AW2410" s="9" t="s">
        <v>5612</v>
      </c>
      <c r="AX2410" s="9" t="s">
        <v>5612</v>
      </c>
      <c r="AY2410" s="9" t="s">
        <v>5612</v>
      </c>
      <c r="AZ2410" s="9" t="s">
        <v>5612</v>
      </c>
    </row>
    <row r="2411" spans="1:52" x14ac:dyDescent="0.2">
      <c r="A2411" s="38" t="s">
        <v>28</v>
      </c>
      <c r="B2411" s="7">
        <v>2010</v>
      </c>
      <c r="C2411" s="3" t="s">
        <v>64</v>
      </c>
      <c r="D2411" t="s">
        <v>267</v>
      </c>
      <c r="E2411" t="s">
        <v>2920</v>
      </c>
      <c r="F2411">
        <v>10</v>
      </c>
      <c r="G2411">
        <v>5</v>
      </c>
      <c r="H2411">
        <v>5</v>
      </c>
      <c r="I2411">
        <v>5</v>
      </c>
      <c r="J2411">
        <v>5</v>
      </c>
      <c r="K2411">
        <v>5</v>
      </c>
      <c r="L2411">
        <v>5</v>
      </c>
      <c r="M2411">
        <v>13</v>
      </c>
      <c r="N2411">
        <v>26</v>
      </c>
      <c r="O2411">
        <v>52</v>
      </c>
      <c r="P2411">
        <v>131</v>
      </c>
      <c r="Q2411">
        <v>91</v>
      </c>
      <c r="R2411">
        <v>386777</v>
      </c>
      <c r="S2411">
        <v>786924</v>
      </c>
      <c r="T2411">
        <v>841748</v>
      </c>
      <c r="U2411">
        <v>754490</v>
      </c>
      <c r="V2411">
        <v>778584</v>
      </c>
      <c r="W2411">
        <v>878806</v>
      </c>
      <c r="X2411">
        <v>682261</v>
      </c>
      <c r="Y2411">
        <v>429122</v>
      </c>
      <c r="Z2411">
        <v>272996</v>
      </c>
      <c r="AA2411">
        <v>110606</v>
      </c>
      <c r="AB2411">
        <v>5922314</v>
      </c>
      <c r="AC2411">
        <v>812724</v>
      </c>
      <c r="AD2411" s="9">
        <v>2.5854691463039424E-5</v>
      </c>
      <c r="AE2411" s="9">
        <v>6.3538537393700029E-6</v>
      </c>
      <c r="AF2411" s="9">
        <v>5.9400200535077011E-6</v>
      </c>
      <c r="AG2411" s="9">
        <v>6.6269930681652503E-6</v>
      </c>
      <c r="AH2411" s="9">
        <v>6.4219146553229963E-6</v>
      </c>
      <c r="AI2411" s="9">
        <v>5.689537850219502E-6</v>
      </c>
      <c r="AJ2411" s="9">
        <v>7.3285736690210933E-6</v>
      </c>
      <c r="AK2411" s="9">
        <v>3.029441510805785E-5</v>
      </c>
      <c r="AL2411" s="9">
        <v>9.5239490688508259E-5</v>
      </c>
      <c r="AM2411" s="9">
        <v>4.701372439108186E-4</v>
      </c>
      <c r="AN2411" s="9">
        <v>2.2119732253305042E-5</v>
      </c>
      <c r="AO2411" s="9">
        <v>1.1196913097189206E-4</v>
      </c>
      <c r="AP2411" s="8">
        <v>9.5249999999999987E-3</v>
      </c>
      <c r="AQ2411" s="8" t="s">
        <v>5612</v>
      </c>
      <c r="AR2411" s="37">
        <v>0.25700000000000001</v>
      </c>
      <c r="AS2411" s="37">
        <v>0.46200000000000002</v>
      </c>
      <c r="AT2411" s="37">
        <v>0.3</v>
      </c>
      <c r="AU2411" s="9" t="s">
        <v>5612</v>
      </c>
      <c r="AV2411" s="9" t="s">
        <v>5612</v>
      </c>
      <c r="AW2411" s="9" t="s">
        <v>5612</v>
      </c>
      <c r="AX2411" s="9" t="s">
        <v>5612</v>
      </c>
      <c r="AY2411" s="9" t="s">
        <v>5612</v>
      </c>
      <c r="AZ2411" s="9" t="s">
        <v>5612</v>
      </c>
    </row>
    <row r="2412" spans="1:52" x14ac:dyDescent="0.2">
      <c r="A2412" s="38" t="s">
        <v>28</v>
      </c>
      <c r="B2412" s="7">
        <v>2010</v>
      </c>
      <c r="C2412" s="3" t="s">
        <v>65</v>
      </c>
      <c r="D2412" t="s">
        <v>267</v>
      </c>
      <c r="E2412" t="s">
        <v>2921</v>
      </c>
      <c r="F2412">
        <v>10</v>
      </c>
      <c r="G2412">
        <v>5</v>
      </c>
      <c r="H2412">
        <v>5</v>
      </c>
      <c r="I2412">
        <v>5</v>
      </c>
      <c r="J2412">
        <v>5</v>
      </c>
      <c r="K2412">
        <v>5</v>
      </c>
      <c r="L2412">
        <v>5</v>
      </c>
      <c r="M2412">
        <v>12</v>
      </c>
      <c r="N2412">
        <v>29</v>
      </c>
      <c r="O2412">
        <v>48</v>
      </c>
      <c r="P2412">
        <v>129</v>
      </c>
      <c r="Q2412">
        <v>89</v>
      </c>
      <c r="R2412">
        <v>386777</v>
      </c>
      <c r="S2412">
        <v>786924</v>
      </c>
      <c r="T2412">
        <v>841748</v>
      </c>
      <c r="U2412">
        <v>754490</v>
      </c>
      <c r="V2412">
        <v>778584</v>
      </c>
      <c r="W2412">
        <v>878806</v>
      </c>
      <c r="X2412">
        <v>682261</v>
      </c>
      <c r="Y2412">
        <v>429122</v>
      </c>
      <c r="Z2412">
        <v>272996</v>
      </c>
      <c r="AA2412">
        <v>110606</v>
      </c>
      <c r="AB2412">
        <v>5922314</v>
      </c>
      <c r="AC2412">
        <v>812724</v>
      </c>
      <c r="AD2412" s="9">
        <v>2.5854691463039424E-5</v>
      </c>
      <c r="AE2412" s="9">
        <v>6.3538537393700029E-6</v>
      </c>
      <c r="AF2412" s="9">
        <v>5.9400200535077011E-6</v>
      </c>
      <c r="AG2412" s="9">
        <v>6.6269930681652503E-6</v>
      </c>
      <c r="AH2412" s="9">
        <v>6.4219146553229963E-6</v>
      </c>
      <c r="AI2412" s="9">
        <v>5.689537850219502E-6</v>
      </c>
      <c r="AJ2412" s="9">
        <v>7.3285736690210933E-6</v>
      </c>
      <c r="AK2412" s="9">
        <v>2.796407548436109E-5</v>
      </c>
      <c r="AL2412" s="9">
        <v>1.0622866269102844E-4</v>
      </c>
      <c r="AM2412" s="9">
        <v>4.3397284053306332E-4</v>
      </c>
      <c r="AN2412" s="9">
        <v>2.1782026417376722E-5</v>
      </c>
      <c r="AO2412" s="9">
        <v>1.095082709505318E-4</v>
      </c>
      <c r="AP2412" s="8">
        <v>9.6249999999999999E-3</v>
      </c>
      <c r="AQ2412" s="8" t="s">
        <v>5612</v>
      </c>
      <c r="AR2412" s="37">
        <v>0.371</v>
      </c>
      <c r="AS2412" s="37">
        <v>0.59499999999999997</v>
      </c>
      <c r="AT2412" s="37">
        <v>0.46100000000000002</v>
      </c>
      <c r="AU2412" s="9" t="s">
        <v>5612</v>
      </c>
      <c r="AV2412" s="9" t="s">
        <v>5612</v>
      </c>
      <c r="AW2412" s="9" t="s">
        <v>5612</v>
      </c>
      <c r="AX2412" s="9" t="s">
        <v>5612</v>
      </c>
      <c r="AY2412" s="9" t="s">
        <v>5612</v>
      </c>
      <c r="AZ2412" s="9" t="s">
        <v>5612</v>
      </c>
    </row>
    <row r="2413" spans="1:52" x14ac:dyDescent="0.2">
      <c r="A2413" s="38" t="s">
        <v>28</v>
      </c>
      <c r="B2413" s="7">
        <v>2010</v>
      </c>
      <c r="C2413" s="3" t="s">
        <v>66</v>
      </c>
      <c r="D2413" t="s">
        <v>267</v>
      </c>
      <c r="E2413" t="s">
        <v>2922</v>
      </c>
      <c r="F2413">
        <v>10</v>
      </c>
      <c r="G2413">
        <v>5</v>
      </c>
      <c r="H2413">
        <v>5</v>
      </c>
      <c r="I2413">
        <v>5</v>
      </c>
      <c r="J2413">
        <v>5</v>
      </c>
      <c r="K2413">
        <v>5</v>
      </c>
      <c r="L2413">
        <v>5</v>
      </c>
      <c r="M2413">
        <v>5</v>
      </c>
      <c r="N2413">
        <v>33</v>
      </c>
      <c r="O2413">
        <v>58</v>
      </c>
      <c r="P2413">
        <v>136</v>
      </c>
      <c r="Q2413">
        <v>96</v>
      </c>
      <c r="R2413">
        <v>386777</v>
      </c>
      <c r="S2413">
        <v>786924</v>
      </c>
      <c r="T2413">
        <v>841748</v>
      </c>
      <c r="U2413">
        <v>754490</v>
      </c>
      <c r="V2413">
        <v>778584</v>
      </c>
      <c r="W2413">
        <v>878806</v>
      </c>
      <c r="X2413">
        <v>682261</v>
      </c>
      <c r="Y2413">
        <v>429122</v>
      </c>
      <c r="Z2413">
        <v>272996</v>
      </c>
      <c r="AA2413">
        <v>110606</v>
      </c>
      <c r="AB2413">
        <v>5922314</v>
      </c>
      <c r="AC2413">
        <v>812724</v>
      </c>
      <c r="AD2413" s="9">
        <v>2.5854691463039424E-5</v>
      </c>
      <c r="AE2413" s="9">
        <v>6.3538537393700029E-6</v>
      </c>
      <c r="AF2413" s="9">
        <v>5.9400200535077011E-6</v>
      </c>
      <c r="AG2413" s="9">
        <v>6.6269930681652503E-6</v>
      </c>
      <c r="AH2413" s="9">
        <v>6.4219146553229963E-6</v>
      </c>
      <c r="AI2413" s="9">
        <v>5.689537850219502E-6</v>
      </c>
      <c r="AJ2413" s="9">
        <v>7.3285736690210933E-6</v>
      </c>
      <c r="AK2413" s="9">
        <v>1.1651698118483787E-5</v>
      </c>
      <c r="AL2413" s="9">
        <v>1.2088089202772201E-4</v>
      </c>
      <c r="AM2413" s="9">
        <v>5.243838489774515E-4</v>
      </c>
      <c r="AN2413" s="9">
        <v>2.2963996843125847E-5</v>
      </c>
      <c r="AO2413" s="9">
        <v>1.1812128102529272E-4</v>
      </c>
      <c r="AP2413" s="8">
        <v>1.4120000000000002E-2</v>
      </c>
      <c r="AQ2413" s="8" t="s">
        <v>5612</v>
      </c>
      <c r="AR2413" s="37">
        <v>0.39799999999999996</v>
      </c>
      <c r="AS2413" s="37">
        <v>0.626</v>
      </c>
      <c r="AT2413" s="37">
        <v>0.51400000000000001</v>
      </c>
      <c r="AU2413" s="9" t="s">
        <v>5612</v>
      </c>
      <c r="AV2413" s="9" t="s">
        <v>5612</v>
      </c>
      <c r="AW2413" s="9" t="s">
        <v>5612</v>
      </c>
      <c r="AX2413" s="9" t="s">
        <v>5612</v>
      </c>
      <c r="AY2413" s="9" t="s">
        <v>5612</v>
      </c>
      <c r="AZ2413" s="9" t="s">
        <v>5612</v>
      </c>
    </row>
    <row r="2414" spans="1:52" x14ac:dyDescent="0.2">
      <c r="A2414" s="38" t="s">
        <v>28</v>
      </c>
      <c r="B2414" s="7">
        <v>2011</v>
      </c>
      <c r="C2414" s="3" t="s">
        <v>55</v>
      </c>
      <c r="D2414" t="s">
        <v>268</v>
      </c>
      <c r="E2414" t="s">
        <v>2923</v>
      </c>
      <c r="F2414">
        <v>10</v>
      </c>
      <c r="G2414">
        <v>5</v>
      </c>
      <c r="H2414">
        <v>5</v>
      </c>
      <c r="I2414">
        <v>5</v>
      </c>
      <c r="J2414">
        <v>5</v>
      </c>
      <c r="K2414">
        <v>5</v>
      </c>
      <c r="L2414">
        <v>15</v>
      </c>
      <c r="M2414">
        <v>22</v>
      </c>
      <c r="N2414">
        <v>35</v>
      </c>
      <c r="O2414">
        <v>53</v>
      </c>
      <c r="P2414">
        <v>160</v>
      </c>
      <c r="Q2414">
        <v>110</v>
      </c>
      <c r="R2414">
        <v>386915</v>
      </c>
      <c r="S2414">
        <v>785182</v>
      </c>
      <c r="T2414">
        <v>839977</v>
      </c>
      <c r="U2414">
        <v>766497</v>
      </c>
      <c r="V2414">
        <v>764221</v>
      </c>
      <c r="W2414">
        <v>880927</v>
      </c>
      <c r="X2414">
        <v>705944</v>
      </c>
      <c r="Y2414">
        <v>439907</v>
      </c>
      <c r="Z2414">
        <v>273041</v>
      </c>
      <c r="AA2414">
        <v>113191</v>
      </c>
      <c r="AB2414">
        <v>5955802</v>
      </c>
      <c r="AC2414">
        <v>826139</v>
      </c>
      <c r="AD2414" s="9">
        <v>2.5845469935257097E-5</v>
      </c>
      <c r="AE2414" s="9">
        <v>6.367950360553349E-6</v>
      </c>
      <c r="AF2414" s="9">
        <v>5.9525439387030832E-6</v>
      </c>
      <c r="AG2414" s="9">
        <v>6.5231827391366178E-6</v>
      </c>
      <c r="AH2414" s="9">
        <v>6.5426100565150654E-6</v>
      </c>
      <c r="AI2414" s="9">
        <v>5.6758392012050939E-6</v>
      </c>
      <c r="AJ2414" s="9">
        <v>2.1248144328728626E-5</v>
      </c>
      <c r="AK2414" s="9">
        <v>5.0010570416019747E-5</v>
      </c>
      <c r="AL2414" s="9">
        <v>1.2818587684633443E-4</v>
      </c>
      <c r="AM2414" s="9">
        <v>4.6823510703147776E-4</v>
      </c>
      <c r="AN2414" s="9">
        <v>2.6864559970260932E-5</v>
      </c>
      <c r="AO2414" s="9">
        <v>1.3314950631794408E-4</v>
      </c>
      <c r="AP2414" s="8">
        <v>2.1949999999999997E-2</v>
      </c>
      <c r="AQ2414" s="8" t="s">
        <v>5612</v>
      </c>
      <c r="AR2414" s="37">
        <v>0.41600000000000004</v>
      </c>
      <c r="AS2414" s="37">
        <v>0.64500000000000002</v>
      </c>
      <c r="AT2414" s="37">
        <v>0.53200000000000003</v>
      </c>
      <c r="AU2414" s="9" t="s">
        <v>5612</v>
      </c>
      <c r="AV2414" s="9" t="s">
        <v>5612</v>
      </c>
      <c r="AW2414" s="9" t="s">
        <v>5612</v>
      </c>
      <c r="AX2414" s="9" t="s">
        <v>5612</v>
      </c>
      <c r="AY2414" s="9" t="s">
        <v>5612</v>
      </c>
      <c r="AZ2414" s="9" t="s">
        <v>5612</v>
      </c>
    </row>
    <row r="2415" spans="1:52" x14ac:dyDescent="0.2">
      <c r="A2415" s="38" t="s">
        <v>28</v>
      </c>
      <c r="B2415" s="7">
        <v>2011</v>
      </c>
      <c r="C2415" s="3" t="s">
        <v>56</v>
      </c>
      <c r="D2415" t="s">
        <v>268</v>
      </c>
      <c r="E2415" t="s">
        <v>2924</v>
      </c>
      <c r="F2415">
        <v>10</v>
      </c>
      <c r="G2415">
        <v>5</v>
      </c>
      <c r="H2415">
        <v>5</v>
      </c>
      <c r="I2415">
        <v>5</v>
      </c>
      <c r="J2415">
        <v>5</v>
      </c>
      <c r="K2415">
        <v>5</v>
      </c>
      <c r="L2415">
        <v>11</v>
      </c>
      <c r="M2415">
        <v>20</v>
      </c>
      <c r="N2415">
        <v>34</v>
      </c>
      <c r="O2415">
        <v>64</v>
      </c>
      <c r="P2415">
        <v>164</v>
      </c>
      <c r="Q2415">
        <v>118</v>
      </c>
      <c r="R2415">
        <v>386915</v>
      </c>
      <c r="S2415">
        <v>785182</v>
      </c>
      <c r="T2415">
        <v>839977</v>
      </c>
      <c r="U2415">
        <v>766497</v>
      </c>
      <c r="V2415">
        <v>764221</v>
      </c>
      <c r="W2415">
        <v>880927</v>
      </c>
      <c r="X2415">
        <v>705944</v>
      </c>
      <c r="Y2415">
        <v>439907</v>
      </c>
      <c r="Z2415">
        <v>273041</v>
      </c>
      <c r="AA2415">
        <v>113191</v>
      </c>
      <c r="AB2415">
        <v>5955802</v>
      </c>
      <c r="AC2415">
        <v>826139</v>
      </c>
      <c r="AD2415" s="9">
        <v>2.5845469935257097E-5</v>
      </c>
      <c r="AE2415" s="9">
        <v>6.367950360553349E-6</v>
      </c>
      <c r="AF2415" s="9">
        <v>5.9525439387030832E-6</v>
      </c>
      <c r="AG2415" s="9">
        <v>6.5231827391366178E-6</v>
      </c>
      <c r="AH2415" s="9">
        <v>6.5426100565150654E-6</v>
      </c>
      <c r="AI2415" s="9">
        <v>5.6758392012050939E-6</v>
      </c>
      <c r="AJ2415" s="9">
        <v>1.5581972507734325E-5</v>
      </c>
      <c r="AK2415" s="9">
        <v>4.5464154923654319E-5</v>
      </c>
      <c r="AL2415" s="9">
        <v>1.2452342322215345E-4</v>
      </c>
      <c r="AM2415" s="9">
        <v>5.6541597830216182E-4</v>
      </c>
      <c r="AN2415" s="9">
        <v>2.7536173969517454E-5</v>
      </c>
      <c r="AO2415" s="9">
        <v>1.4283310677743092E-4</v>
      </c>
      <c r="AP2415" s="8">
        <v>4.2675000000000005E-2</v>
      </c>
      <c r="AQ2415" s="8" t="s">
        <v>5612</v>
      </c>
      <c r="AR2415" s="37">
        <v>0.43100000000000005</v>
      </c>
      <c r="AS2415" s="37">
        <v>0.65400000000000003</v>
      </c>
      <c r="AT2415" s="37">
        <v>0.54</v>
      </c>
      <c r="AU2415" s="9" t="s">
        <v>5612</v>
      </c>
      <c r="AV2415" s="9" t="s">
        <v>5612</v>
      </c>
      <c r="AW2415" s="9" t="s">
        <v>5612</v>
      </c>
      <c r="AX2415" s="9" t="s">
        <v>5612</v>
      </c>
      <c r="AY2415" s="9" t="s">
        <v>5612</v>
      </c>
      <c r="AZ2415" s="9" t="s">
        <v>5612</v>
      </c>
    </row>
    <row r="2416" spans="1:52" x14ac:dyDescent="0.2">
      <c r="A2416" s="38" t="s">
        <v>28</v>
      </c>
      <c r="B2416" s="7">
        <v>2011</v>
      </c>
      <c r="C2416" s="3" t="s">
        <v>57</v>
      </c>
      <c r="D2416" t="s">
        <v>268</v>
      </c>
      <c r="E2416" t="s">
        <v>2925</v>
      </c>
      <c r="F2416">
        <v>10</v>
      </c>
      <c r="G2416">
        <v>5</v>
      </c>
      <c r="H2416">
        <v>5</v>
      </c>
      <c r="I2416">
        <v>5</v>
      </c>
      <c r="J2416">
        <v>5</v>
      </c>
      <c r="K2416">
        <v>5</v>
      </c>
      <c r="L2416">
        <v>13</v>
      </c>
      <c r="M2416">
        <v>12</v>
      </c>
      <c r="N2416">
        <v>27</v>
      </c>
      <c r="O2416">
        <v>58</v>
      </c>
      <c r="P2416">
        <v>145</v>
      </c>
      <c r="Q2416">
        <v>97</v>
      </c>
      <c r="R2416">
        <v>386915</v>
      </c>
      <c r="S2416">
        <v>785182</v>
      </c>
      <c r="T2416">
        <v>839977</v>
      </c>
      <c r="U2416">
        <v>766497</v>
      </c>
      <c r="V2416">
        <v>764221</v>
      </c>
      <c r="W2416">
        <v>880927</v>
      </c>
      <c r="X2416">
        <v>705944</v>
      </c>
      <c r="Y2416">
        <v>439907</v>
      </c>
      <c r="Z2416">
        <v>273041</v>
      </c>
      <c r="AA2416">
        <v>113191</v>
      </c>
      <c r="AB2416">
        <v>5955802</v>
      </c>
      <c r="AC2416">
        <v>826139</v>
      </c>
      <c r="AD2416" s="9">
        <v>2.5845469935257097E-5</v>
      </c>
      <c r="AE2416" s="9">
        <v>6.367950360553349E-6</v>
      </c>
      <c r="AF2416" s="9">
        <v>5.9525439387030832E-6</v>
      </c>
      <c r="AG2416" s="9">
        <v>6.5231827391366178E-6</v>
      </c>
      <c r="AH2416" s="9">
        <v>6.5426100565150654E-6</v>
      </c>
      <c r="AI2416" s="9">
        <v>5.6758392012050939E-6</v>
      </c>
      <c r="AJ2416" s="9">
        <v>1.8415058418231474E-5</v>
      </c>
      <c r="AK2416" s="9">
        <v>2.7278492954192591E-5</v>
      </c>
      <c r="AL2416" s="9">
        <v>9.8886247852886559E-5</v>
      </c>
      <c r="AM2416" s="9">
        <v>5.1240823033633421E-4</v>
      </c>
      <c r="AN2416" s="9">
        <v>2.4346007473048971E-5</v>
      </c>
      <c r="AO2416" s="9">
        <v>1.1741365557127796E-4</v>
      </c>
      <c r="AP2416" s="8">
        <v>2.3900000000000001E-2</v>
      </c>
      <c r="AQ2416" s="8" t="s">
        <v>5612</v>
      </c>
      <c r="AR2416" s="37">
        <v>0.433</v>
      </c>
      <c r="AS2416" s="37">
        <v>0.65900000000000003</v>
      </c>
      <c r="AT2416" s="37">
        <v>0.54</v>
      </c>
      <c r="AU2416" s="9" t="s">
        <v>5612</v>
      </c>
      <c r="AV2416" s="9" t="s">
        <v>5612</v>
      </c>
      <c r="AW2416" s="9" t="s">
        <v>5612</v>
      </c>
      <c r="AX2416" s="9" t="s">
        <v>5612</v>
      </c>
      <c r="AY2416" s="9" t="s">
        <v>5612</v>
      </c>
      <c r="AZ2416" s="9" t="s">
        <v>5612</v>
      </c>
    </row>
    <row r="2417" spans="1:52" x14ac:dyDescent="0.2">
      <c r="A2417" s="38" t="s">
        <v>28</v>
      </c>
      <c r="B2417" s="7">
        <v>2011</v>
      </c>
      <c r="C2417" s="3" t="s">
        <v>58</v>
      </c>
      <c r="D2417" t="s">
        <v>268</v>
      </c>
      <c r="E2417" t="s">
        <v>2926</v>
      </c>
      <c r="F2417">
        <v>10</v>
      </c>
      <c r="G2417">
        <v>5</v>
      </c>
      <c r="H2417">
        <v>5</v>
      </c>
      <c r="I2417">
        <v>5</v>
      </c>
      <c r="J2417">
        <v>5</v>
      </c>
      <c r="K2417">
        <v>5</v>
      </c>
      <c r="L2417">
        <v>5</v>
      </c>
      <c r="M2417">
        <v>16</v>
      </c>
      <c r="N2417">
        <v>18</v>
      </c>
      <c r="O2417">
        <v>42</v>
      </c>
      <c r="P2417">
        <v>116</v>
      </c>
      <c r="Q2417">
        <v>76</v>
      </c>
      <c r="R2417">
        <v>386915</v>
      </c>
      <c r="S2417">
        <v>785182</v>
      </c>
      <c r="T2417">
        <v>839977</v>
      </c>
      <c r="U2417">
        <v>766497</v>
      </c>
      <c r="V2417">
        <v>764221</v>
      </c>
      <c r="W2417">
        <v>880927</v>
      </c>
      <c r="X2417">
        <v>705944</v>
      </c>
      <c r="Y2417">
        <v>439907</v>
      </c>
      <c r="Z2417">
        <v>273041</v>
      </c>
      <c r="AA2417">
        <v>113191</v>
      </c>
      <c r="AB2417">
        <v>5955802</v>
      </c>
      <c r="AC2417">
        <v>826139</v>
      </c>
      <c r="AD2417" s="9">
        <v>2.5845469935257097E-5</v>
      </c>
      <c r="AE2417" s="9">
        <v>6.367950360553349E-6</v>
      </c>
      <c r="AF2417" s="9">
        <v>5.9525439387030832E-6</v>
      </c>
      <c r="AG2417" s="9">
        <v>6.5231827391366178E-6</v>
      </c>
      <c r="AH2417" s="9">
        <v>6.5426100565150654E-6</v>
      </c>
      <c r="AI2417" s="9">
        <v>5.6758392012050939E-6</v>
      </c>
      <c r="AJ2417" s="9">
        <v>7.082714776242875E-6</v>
      </c>
      <c r="AK2417" s="9">
        <v>3.6371323938923457E-5</v>
      </c>
      <c r="AL2417" s="9">
        <v>6.5924165235257715E-5</v>
      </c>
      <c r="AM2417" s="9">
        <v>3.710542357607937E-4</v>
      </c>
      <c r="AN2417" s="9">
        <v>1.9476805978439175E-5</v>
      </c>
      <c r="AO2417" s="9">
        <v>9.1994204365125002E-5</v>
      </c>
      <c r="AP2417" s="8">
        <v>7.7249999999999992E-3</v>
      </c>
      <c r="AQ2417" s="8" t="s">
        <v>5612</v>
      </c>
      <c r="AR2417" s="37">
        <v>0.433</v>
      </c>
      <c r="AS2417" s="37">
        <v>0.65900000000000003</v>
      </c>
      <c r="AT2417" s="37">
        <v>0.54</v>
      </c>
      <c r="AU2417" s="9" t="s">
        <v>5612</v>
      </c>
      <c r="AV2417" s="9" t="s">
        <v>5612</v>
      </c>
      <c r="AW2417" s="9" t="s">
        <v>5612</v>
      </c>
      <c r="AX2417" s="9" t="s">
        <v>5612</v>
      </c>
      <c r="AY2417" s="9" t="s">
        <v>5612</v>
      </c>
      <c r="AZ2417" s="9" t="s">
        <v>5612</v>
      </c>
    </row>
    <row r="2418" spans="1:52" x14ac:dyDescent="0.2">
      <c r="A2418" s="38" t="s">
        <v>28</v>
      </c>
      <c r="B2418" s="7">
        <v>2011</v>
      </c>
      <c r="C2418" s="3" t="s">
        <v>59</v>
      </c>
      <c r="D2418" t="s">
        <v>268</v>
      </c>
      <c r="E2418" t="s">
        <v>2927</v>
      </c>
      <c r="F2418">
        <v>10</v>
      </c>
      <c r="G2418">
        <v>5</v>
      </c>
      <c r="H2418">
        <v>5</v>
      </c>
      <c r="I2418">
        <v>5</v>
      </c>
      <c r="J2418">
        <v>5</v>
      </c>
      <c r="K2418">
        <v>5</v>
      </c>
      <c r="L2418">
        <v>5</v>
      </c>
      <c r="M2418">
        <v>10</v>
      </c>
      <c r="N2418">
        <v>23</v>
      </c>
      <c r="O2418">
        <v>49</v>
      </c>
      <c r="P2418">
        <v>122</v>
      </c>
      <c r="Q2418">
        <v>82</v>
      </c>
      <c r="R2418">
        <v>386915</v>
      </c>
      <c r="S2418">
        <v>785182</v>
      </c>
      <c r="T2418">
        <v>839977</v>
      </c>
      <c r="U2418">
        <v>766497</v>
      </c>
      <c r="V2418">
        <v>764221</v>
      </c>
      <c r="W2418">
        <v>880927</v>
      </c>
      <c r="X2418">
        <v>705944</v>
      </c>
      <c r="Y2418">
        <v>439907</v>
      </c>
      <c r="Z2418">
        <v>273041</v>
      </c>
      <c r="AA2418">
        <v>113191</v>
      </c>
      <c r="AB2418">
        <v>5955802</v>
      </c>
      <c r="AC2418">
        <v>826139</v>
      </c>
      <c r="AD2418" s="9">
        <v>2.5845469935257097E-5</v>
      </c>
      <c r="AE2418" s="9">
        <v>6.367950360553349E-6</v>
      </c>
      <c r="AF2418" s="9">
        <v>5.9525439387030832E-6</v>
      </c>
      <c r="AG2418" s="9">
        <v>6.5231827391366178E-6</v>
      </c>
      <c r="AH2418" s="9">
        <v>6.5426100565150654E-6</v>
      </c>
      <c r="AI2418" s="9">
        <v>5.6758392012050939E-6</v>
      </c>
      <c r="AJ2418" s="9">
        <v>7.082714776242875E-6</v>
      </c>
      <c r="AK2418" s="9">
        <v>2.273207746182716E-5</v>
      </c>
      <c r="AL2418" s="9">
        <v>8.4236433356162625E-5</v>
      </c>
      <c r="AM2418" s="9">
        <v>4.3289660838759263E-4</v>
      </c>
      <c r="AN2418" s="9">
        <v>2.0484226977323962E-5</v>
      </c>
      <c r="AO2418" s="9">
        <v>9.9256904709740134E-5</v>
      </c>
      <c r="AP2418" s="8">
        <v>4.3999999999999994E-3</v>
      </c>
      <c r="AQ2418" s="8" t="s">
        <v>5612</v>
      </c>
      <c r="AR2418" s="37">
        <v>0.433</v>
      </c>
      <c r="AS2418" s="37">
        <v>0.65900000000000003</v>
      </c>
      <c r="AT2418" s="37">
        <v>0.54</v>
      </c>
      <c r="AU2418" s="9" t="s">
        <v>5612</v>
      </c>
      <c r="AV2418" s="9" t="s">
        <v>5612</v>
      </c>
      <c r="AW2418" s="9" t="s">
        <v>5612</v>
      </c>
      <c r="AX2418" s="9" t="s">
        <v>5612</v>
      </c>
      <c r="AY2418" s="9" t="s">
        <v>5612</v>
      </c>
      <c r="AZ2418" s="9" t="s">
        <v>5612</v>
      </c>
    </row>
    <row r="2419" spans="1:52" x14ac:dyDescent="0.2">
      <c r="A2419" s="38" t="s">
        <v>28</v>
      </c>
      <c r="B2419" s="7">
        <v>2011</v>
      </c>
      <c r="C2419" s="3" t="s">
        <v>60</v>
      </c>
      <c r="D2419" t="s">
        <v>268</v>
      </c>
      <c r="E2419" t="s">
        <v>2928</v>
      </c>
      <c r="F2419">
        <v>10</v>
      </c>
      <c r="G2419">
        <v>5</v>
      </c>
      <c r="H2419">
        <v>5</v>
      </c>
      <c r="I2419">
        <v>5</v>
      </c>
      <c r="J2419">
        <v>5</v>
      </c>
      <c r="K2419">
        <v>5</v>
      </c>
      <c r="L2419">
        <v>5</v>
      </c>
      <c r="M2419">
        <v>11</v>
      </c>
      <c r="N2419">
        <v>28</v>
      </c>
      <c r="O2419">
        <v>37</v>
      </c>
      <c r="P2419">
        <v>116</v>
      </c>
      <c r="Q2419">
        <v>76</v>
      </c>
      <c r="R2419">
        <v>386915</v>
      </c>
      <c r="S2419">
        <v>785182</v>
      </c>
      <c r="T2419">
        <v>839977</v>
      </c>
      <c r="U2419">
        <v>766497</v>
      </c>
      <c r="V2419">
        <v>764221</v>
      </c>
      <c r="W2419">
        <v>880927</v>
      </c>
      <c r="X2419">
        <v>705944</v>
      </c>
      <c r="Y2419">
        <v>439907</v>
      </c>
      <c r="Z2419">
        <v>273041</v>
      </c>
      <c r="AA2419">
        <v>113191</v>
      </c>
      <c r="AB2419">
        <v>5955802</v>
      </c>
      <c r="AC2419">
        <v>826139</v>
      </c>
      <c r="AD2419" s="9">
        <v>2.5845469935257097E-5</v>
      </c>
      <c r="AE2419" s="9">
        <v>6.367950360553349E-6</v>
      </c>
      <c r="AF2419" s="9">
        <v>5.9525439387030832E-6</v>
      </c>
      <c r="AG2419" s="9">
        <v>6.5231827391366178E-6</v>
      </c>
      <c r="AH2419" s="9">
        <v>6.5426100565150654E-6</v>
      </c>
      <c r="AI2419" s="9">
        <v>5.6758392012050939E-6</v>
      </c>
      <c r="AJ2419" s="9">
        <v>7.082714776242875E-6</v>
      </c>
      <c r="AK2419" s="9">
        <v>2.5005285208009874E-5</v>
      </c>
      <c r="AL2419" s="9">
        <v>1.0254870147706755E-4</v>
      </c>
      <c r="AM2419" s="9">
        <v>3.2688111245593731E-4</v>
      </c>
      <c r="AN2419" s="9">
        <v>1.9476805978439175E-5</v>
      </c>
      <c r="AO2419" s="9">
        <v>9.1994204365125002E-5</v>
      </c>
      <c r="AP2419" s="8">
        <v>3.4000000000000002E-4</v>
      </c>
      <c r="AQ2419" s="8" t="s">
        <v>5612</v>
      </c>
      <c r="AR2419" s="37" t="s">
        <v>5612</v>
      </c>
      <c r="AS2419" s="37" t="s">
        <v>5612</v>
      </c>
      <c r="AT2419" s="37" t="s">
        <v>5612</v>
      </c>
      <c r="AU2419" s="9" t="s">
        <v>5612</v>
      </c>
      <c r="AV2419" s="9" t="s">
        <v>5612</v>
      </c>
      <c r="AW2419" s="9" t="s">
        <v>5612</v>
      </c>
      <c r="AX2419" s="9" t="s">
        <v>5612</v>
      </c>
      <c r="AY2419" s="9" t="s">
        <v>5612</v>
      </c>
      <c r="AZ2419" s="9" t="s">
        <v>5612</v>
      </c>
    </row>
    <row r="2420" spans="1:52" x14ac:dyDescent="0.2">
      <c r="A2420" s="38" t="s">
        <v>28</v>
      </c>
      <c r="B2420" s="7">
        <v>2011</v>
      </c>
      <c r="C2420" s="3" t="s">
        <v>61</v>
      </c>
      <c r="D2420" t="s">
        <v>268</v>
      </c>
      <c r="E2420" t="s">
        <v>2929</v>
      </c>
      <c r="F2420">
        <v>10</v>
      </c>
      <c r="G2420">
        <v>5</v>
      </c>
      <c r="H2420">
        <v>5</v>
      </c>
      <c r="I2420">
        <v>5</v>
      </c>
      <c r="J2420">
        <v>5</v>
      </c>
      <c r="K2420">
        <v>5</v>
      </c>
      <c r="L2420">
        <v>5</v>
      </c>
      <c r="M2420">
        <v>11</v>
      </c>
      <c r="N2420">
        <v>20</v>
      </c>
      <c r="O2420">
        <v>39</v>
      </c>
      <c r="P2420">
        <v>110</v>
      </c>
      <c r="Q2420">
        <v>70</v>
      </c>
      <c r="R2420">
        <v>386915</v>
      </c>
      <c r="S2420">
        <v>785182</v>
      </c>
      <c r="T2420">
        <v>839977</v>
      </c>
      <c r="U2420">
        <v>766497</v>
      </c>
      <c r="V2420">
        <v>764221</v>
      </c>
      <c r="W2420">
        <v>880927</v>
      </c>
      <c r="X2420">
        <v>705944</v>
      </c>
      <c r="Y2420">
        <v>439907</v>
      </c>
      <c r="Z2420">
        <v>273041</v>
      </c>
      <c r="AA2420">
        <v>113191</v>
      </c>
      <c r="AB2420">
        <v>5955802</v>
      </c>
      <c r="AC2420">
        <v>826139</v>
      </c>
      <c r="AD2420" s="9">
        <v>2.5845469935257097E-5</v>
      </c>
      <c r="AE2420" s="9">
        <v>6.367950360553349E-6</v>
      </c>
      <c r="AF2420" s="9">
        <v>5.9525439387030832E-6</v>
      </c>
      <c r="AG2420" s="9">
        <v>6.5231827391366178E-6</v>
      </c>
      <c r="AH2420" s="9">
        <v>6.5426100565150654E-6</v>
      </c>
      <c r="AI2420" s="9">
        <v>5.6758392012050939E-6</v>
      </c>
      <c r="AJ2420" s="9">
        <v>7.082714776242875E-6</v>
      </c>
      <c r="AK2420" s="9">
        <v>2.5005285208009874E-5</v>
      </c>
      <c r="AL2420" s="9">
        <v>7.3249072483619682E-5</v>
      </c>
      <c r="AM2420" s="9">
        <v>3.4455036177787984E-4</v>
      </c>
      <c r="AN2420" s="9">
        <v>1.8469384979554392E-5</v>
      </c>
      <c r="AO2420" s="9">
        <v>8.4731504020509871E-5</v>
      </c>
      <c r="AP2420" s="8">
        <v>2.5000000000000001E-4</v>
      </c>
      <c r="AQ2420" s="8" t="s">
        <v>5612</v>
      </c>
      <c r="AR2420" s="37" t="s">
        <v>5612</v>
      </c>
      <c r="AS2420" s="37" t="s">
        <v>5612</v>
      </c>
      <c r="AT2420" s="37" t="s">
        <v>5612</v>
      </c>
      <c r="AU2420" s="9" t="s">
        <v>5612</v>
      </c>
      <c r="AV2420" s="9" t="s">
        <v>5612</v>
      </c>
      <c r="AW2420" s="9" t="s">
        <v>5612</v>
      </c>
      <c r="AX2420" s="9" t="s">
        <v>5612</v>
      </c>
      <c r="AY2420" s="9" t="s">
        <v>5612</v>
      </c>
      <c r="AZ2420" s="9" t="s">
        <v>5612</v>
      </c>
    </row>
    <row r="2421" spans="1:52" x14ac:dyDescent="0.2">
      <c r="A2421" s="38" t="s">
        <v>28</v>
      </c>
      <c r="B2421" s="7">
        <v>2011</v>
      </c>
      <c r="C2421" s="3" t="s">
        <v>62</v>
      </c>
      <c r="D2421" t="s">
        <v>268</v>
      </c>
      <c r="E2421" t="s">
        <v>2930</v>
      </c>
      <c r="F2421">
        <v>10</v>
      </c>
      <c r="G2421">
        <v>5</v>
      </c>
      <c r="H2421">
        <v>5</v>
      </c>
      <c r="I2421">
        <v>5</v>
      </c>
      <c r="J2421">
        <v>5</v>
      </c>
      <c r="K2421">
        <v>5</v>
      </c>
      <c r="L2421">
        <v>5</v>
      </c>
      <c r="M2421">
        <v>5</v>
      </c>
      <c r="N2421">
        <v>19</v>
      </c>
      <c r="O2421">
        <v>50</v>
      </c>
      <c r="P2421">
        <v>114</v>
      </c>
      <c r="Q2421">
        <v>74</v>
      </c>
      <c r="R2421">
        <v>386915</v>
      </c>
      <c r="S2421">
        <v>785182</v>
      </c>
      <c r="T2421">
        <v>839977</v>
      </c>
      <c r="U2421">
        <v>766497</v>
      </c>
      <c r="V2421">
        <v>764221</v>
      </c>
      <c r="W2421">
        <v>880927</v>
      </c>
      <c r="X2421">
        <v>705944</v>
      </c>
      <c r="Y2421">
        <v>439907</v>
      </c>
      <c r="Z2421">
        <v>273041</v>
      </c>
      <c r="AA2421">
        <v>113191</v>
      </c>
      <c r="AB2421">
        <v>5955802</v>
      </c>
      <c r="AC2421">
        <v>826139</v>
      </c>
      <c r="AD2421" s="9">
        <v>2.5845469935257097E-5</v>
      </c>
      <c r="AE2421" s="9">
        <v>6.367950360553349E-6</v>
      </c>
      <c r="AF2421" s="9">
        <v>5.9525439387030832E-6</v>
      </c>
      <c r="AG2421" s="9">
        <v>6.5231827391366178E-6</v>
      </c>
      <c r="AH2421" s="9">
        <v>6.5426100565150654E-6</v>
      </c>
      <c r="AI2421" s="9">
        <v>5.6758392012050939E-6</v>
      </c>
      <c r="AJ2421" s="9">
        <v>7.082714776242875E-6</v>
      </c>
      <c r="AK2421" s="9">
        <v>1.136603873091358E-5</v>
      </c>
      <c r="AL2421" s="9">
        <v>6.9586618859438691E-5</v>
      </c>
      <c r="AM2421" s="9">
        <v>4.4173123304856396E-4</v>
      </c>
      <c r="AN2421" s="9">
        <v>1.9140998978810914E-5</v>
      </c>
      <c r="AO2421" s="9">
        <v>8.9573304250253292E-5</v>
      </c>
      <c r="AP2421" s="8">
        <v>2.2000000000000001E-4</v>
      </c>
      <c r="AQ2421" s="8" t="s">
        <v>5612</v>
      </c>
      <c r="AR2421" s="37">
        <v>1.1000000000000001E-2</v>
      </c>
      <c r="AS2421" s="37">
        <v>0</v>
      </c>
      <c r="AT2421" s="37">
        <v>0</v>
      </c>
      <c r="AU2421" s="9" t="s">
        <v>5612</v>
      </c>
      <c r="AV2421" s="9" t="s">
        <v>5612</v>
      </c>
      <c r="AW2421" s="9" t="s">
        <v>5612</v>
      </c>
      <c r="AX2421" s="9" t="s">
        <v>5612</v>
      </c>
      <c r="AY2421" s="9" t="s">
        <v>5612</v>
      </c>
      <c r="AZ2421" s="9" t="s">
        <v>5612</v>
      </c>
    </row>
    <row r="2422" spans="1:52" x14ac:dyDescent="0.2">
      <c r="A2422" s="38" t="s">
        <v>28</v>
      </c>
      <c r="B2422" s="7">
        <v>2011</v>
      </c>
      <c r="C2422" s="3" t="s">
        <v>63</v>
      </c>
      <c r="D2422" t="s">
        <v>268</v>
      </c>
      <c r="E2422" t="s">
        <v>2931</v>
      </c>
      <c r="F2422">
        <v>10</v>
      </c>
      <c r="G2422">
        <v>5</v>
      </c>
      <c r="H2422">
        <v>5</v>
      </c>
      <c r="I2422">
        <v>5</v>
      </c>
      <c r="J2422">
        <v>5</v>
      </c>
      <c r="K2422">
        <v>5</v>
      </c>
      <c r="L2422">
        <v>5</v>
      </c>
      <c r="M2422">
        <v>5</v>
      </c>
      <c r="N2422">
        <v>25</v>
      </c>
      <c r="O2422">
        <v>31</v>
      </c>
      <c r="P2422">
        <v>101</v>
      </c>
      <c r="Q2422">
        <v>61</v>
      </c>
      <c r="R2422">
        <v>386915</v>
      </c>
      <c r="S2422">
        <v>785182</v>
      </c>
      <c r="T2422">
        <v>839977</v>
      </c>
      <c r="U2422">
        <v>766497</v>
      </c>
      <c r="V2422">
        <v>764221</v>
      </c>
      <c r="W2422">
        <v>880927</v>
      </c>
      <c r="X2422">
        <v>705944</v>
      </c>
      <c r="Y2422">
        <v>439907</v>
      </c>
      <c r="Z2422">
        <v>273041</v>
      </c>
      <c r="AA2422">
        <v>113191</v>
      </c>
      <c r="AB2422">
        <v>5955802</v>
      </c>
      <c r="AC2422">
        <v>826139</v>
      </c>
      <c r="AD2422" s="9">
        <v>2.5845469935257097E-5</v>
      </c>
      <c r="AE2422" s="9">
        <v>6.367950360553349E-6</v>
      </c>
      <c r="AF2422" s="9">
        <v>5.9525439387030832E-6</v>
      </c>
      <c r="AG2422" s="9">
        <v>6.5231827391366178E-6</v>
      </c>
      <c r="AH2422" s="9">
        <v>6.5426100565150654E-6</v>
      </c>
      <c r="AI2422" s="9">
        <v>5.6758392012050939E-6</v>
      </c>
      <c r="AJ2422" s="9">
        <v>7.082714776242875E-6</v>
      </c>
      <c r="AK2422" s="9">
        <v>1.136603873091358E-5</v>
      </c>
      <c r="AL2422" s="9">
        <v>9.1561340604524592E-5</v>
      </c>
      <c r="AM2422" s="9">
        <v>2.7387336449010964E-4</v>
      </c>
      <c r="AN2422" s="9">
        <v>1.6958253481227215E-5</v>
      </c>
      <c r="AO2422" s="9">
        <v>7.3837453503587173E-5</v>
      </c>
      <c r="AP2422" s="8">
        <v>7.9999999999999993E-4</v>
      </c>
      <c r="AQ2422" s="8" t="s">
        <v>5612</v>
      </c>
      <c r="AR2422" s="37">
        <v>7.400000000000001E-2</v>
      </c>
      <c r="AS2422" s="37">
        <v>0.126</v>
      </c>
      <c r="AT2422" s="37">
        <v>0.13100000000000001</v>
      </c>
      <c r="AU2422" s="9" t="s">
        <v>5612</v>
      </c>
      <c r="AV2422" s="9" t="s">
        <v>5612</v>
      </c>
      <c r="AW2422" s="9" t="s">
        <v>5612</v>
      </c>
      <c r="AX2422" s="9" t="s">
        <v>5612</v>
      </c>
      <c r="AY2422" s="9" t="s">
        <v>5612</v>
      </c>
      <c r="AZ2422" s="9" t="s">
        <v>5612</v>
      </c>
    </row>
    <row r="2423" spans="1:52" x14ac:dyDescent="0.2">
      <c r="A2423" s="38" t="s">
        <v>28</v>
      </c>
      <c r="B2423" s="7">
        <v>2011</v>
      </c>
      <c r="C2423" s="3" t="s">
        <v>64</v>
      </c>
      <c r="D2423" t="s">
        <v>268</v>
      </c>
      <c r="E2423" t="s">
        <v>2932</v>
      </c>
      <c r="F2423">
        <v>10</v>
      </c>
      <c r="G2423">
        <v>5</v>
      </c>
      <c r="H2423">
        <v>5</v>
      </c>
      <c r="I2423">
        <v>5</v>
      </c>
      <c r="J2423">
        <v>5</v>
      </c>
      <c r="K2423">
        <v>5</v>
      </c>
      <c r="L2423">
        <v>5</v>
      </c>
      <c r="M2423">
        <v>10</v>
      </c>
      <c r="N2423">
        <v>26</v>
      </c>
      <c r="O2423">
        <v>40</v>
      </c>
      <c r="P2423">
        <v>116</v>
      </c>
      <c r="Q2423">
        <v>76</v>
      </c>
      <c r="R2423">
        <v>386915</v>
      </c>
      <c r="S2423">
        <v>785182</v>
      </c>
      <c r="T2423">
        <v>839977</v>
      </c>
      <c r="U2423">
        <v>766497</v>
      </c>
      <c r="V2423">
        <v>764221</v>
      </c>
      <c r="W2423">
        <v>880927</v>
      </c>
      <c r="X2423">
        <v>705944</v>
      </c>
      <c r="Y2423">
        <v>439907</v>
      </c>
      <c r="Z2423">
        <v>273041</v>
      </c>
      <c r="AA2423">
        <v>113191</v>
      </c>
      <c r="AB2423">
        <v>5955802</v>
      </c>
      <c r="AC2423">
        <v>826139</v>
      </c>
      <c r="AD2423" s="9">
        <v>2.5845469935257097E-5</v>
      </c>
      <c r="AE2423" s="9">
        <v>6.367950360553349E-6</v>
      </c>
      <c r="AF2423" s="9">
        <v>5.9525439387030832E-6</v>
      </c>
      <c r="AG2423" s="9">
        <v>6.5231827391366178E-6</v>
      </c>
      <c r="AH2423" s="9">
        <v>6.5426100565150654E-6</v>
      </c>
      <c r="AI2423" s="9">
        <v>5.6758392012050939E-6</v>
      </c>
      <c r="AJ2423" s="9">
        <v>7.082714776242875E-6</v>
      </c>
      <c r="AK2423" s="9">
        <v>2.273207746182716E-5</v>
      </c>
      <c r="AL2423" s="9">
        <v>9.5223794228705582E-5</v>
      </c>
      <c r="AM2423" s="9">
        <v>3.5338498643885117E-4</v>
      </c>
      <c r="AN2423" s="9">
        <v>1.9476805978439175E-5</v>
      </c>
      <c r="AO2423" s="9">
        <v>9.1994204365125002E-5</v>
      </c>
      <c r="AP2423" s="8">
        <v>7.0999999999999995E-3</v>
      </c>
      <c r="AQ2423" s="8" t="s">
        <v>5612</v>
      </c>
      <c r="AR2423" s="37">
        <v>0.26600000000000001</v>
      </c>
      <c r="AS2423" s="37">
        <v>0.47500000000000003</v>
      </c>
      <c r="AT2423" s="37">
        <v>0.33700000000000002</v>
      </c>
      <c r="AU2423" s="9" t="s">
        <v>5612</v>
      </c>
      <c r="AV2423" s="9" t="s">
        <v>5612</v>
      </c>
      <c r="AW2423" s="9" t="s">
        <v>5612</v>
      </c>
      <c r="AX2423" s="9" t="s">
        <v>5612</v>
      </c>
      <c r="AY2423" s="9" t="s">
        <v>5612</v>
      </c>
      <c r="AZ2423" s="9" t="s">
        <v>5612</v>
      </c>
    </row>
    <row r="2424" spans="1:52" x14ac:dyDescent="0.2">
      <c r="A2424" s="38" t="s">
        <v>28</v>
      </c>
      <c r="B2424" s="7">
        <v>2011</v>
      </c>
      <c r="C2424" s="3" t="s">
        <v>65</v>
      </c>
      <c r="D2424" t="s">
        <v>268</v>
      </c>
      <c r="E2424" t="s">
        <v>2933</v>
      </c>
      <c r="F2424">
        <v>10</v>
      </c>
      <c r="G2424">
        <v>5</v>
      </c>
      <c r="H2424">
        <v>5</v>
      </c>
      <c r="I2424">
        <v>5</v>
      </c>
      <c r="J2424">
        <v>5</v>
      </c>
      <c r="K2424">
        <v>5</v>
      </c>
      <c r="L2424">
        <v>5</v>
      </c>
      <c r="M2424">
        <v>5</v>
      </c>
      <c r="N2424">
        <v>27</v>
      </c>
      <c r="O2424">
        <v>48</v>
      </c>
      <c r="P2424">
        <v>120</v>
      </c>
      <c r="Q2424">
        <v>80</v>
      </c>
      <c r="R2424">
        <v>386915</v>
      </c>
      <c r="S2424">
        <v>785182</v>
      </c>
      <c r="T2424">
        <v>839977</v>
      </c>
      <c r="U2424">
        <v>766497</v>
      </c>
      <c r="V2424">
        <v>764221</v>
      </c>
      <c r="W2424">
        <v>880927</v>
      </c>
      <c r="X2424">
        <v>705944</v>
      </c>
      <c r="Y2424">
        <v>439907</v>
      </c>
      <c r="Z2424">
        <v>273041</v>
      </c>
      <c r="AA2424">
        <v>113191</v>
      </c>
      <c r="AB2424">
        <v>5955802</v>
      </c>
      <c r="AC2424">
        <v>826139</v>
      </c>
      <c r="AD2424" s="9">
        <v>2.5845469935257097E-5</v>
      </c>
      <c r="AE2424" s="9">
        <v>6.367950360553349E-6</v>
      </c>
      <c r="AF2424" s="9">
        <v>5.9525439387030832E-6</v>
      </c>
      <c r="AG2424" s="9">
        <v>6.5231827391366178E-6</v>
      </c>
      <c r="AH2424" s="9">
        <v>6.5426100565150654E-6</v>
      </c>
      <c r="AI2424" s="9">
        <v>5.6758392012050939E-6</v>
      </c>
      <c r="AJ2424" s="9">
        <v>7.082714776242875E-6</v>
      </c>
      <c r="AK2424" s="9">
        <v>1.136603873091358E-5</v>
      </c>
      <c r="AL2424" s="9">
        <v>9.8886247852886559E-5</v>
      </c>
      <c r="AM2424" s="9">
        <v>4.2406198372662137E-4</v>
      </c>
      <c r="AN2424" s="9">
        <v>2.0148419977695698E-5</v>
      </c>
      <c r="AO2424" s="9">
        <v>9.6836004594868423E-5</v>
      </c>
      <c r="AP2424" s="8">
        <v>8.0400000000000003E-3</v>
      </c>
      <c r="AQ2424" s="8" t="s">
        <v>5612</v>
      </c>
      <c r="AR2424" s="37">
        <v>0.34700000000000003</v>
      </c>
      <c r="AS2424" s="37">
        <v>0.6070000000000001</v>
      </c>
      <c r="AT2424" s="37">
        <v>0.51700000000000002</v>
      </c>
      <c r="AU2424" s="9" t="s">
        <v>5612</v>
      </c>
      <c r="AV2424" s="9" t="s">
        <v>5612</v>
      </c>
      <c r="AW2424" s="9" t="s">
        <v>5612</v>
      </c>
      <c r="AX2424" s="9" t="s">
        <v>5612</v>
      </c>
      <c r="AY2424" s="9" t="s">
        <v>5612</v>
      </c>
      <c r="AZ2424" s="9" t="s">
        <v>5612</v>
      </c>
    </row>
    <row r="2425" spans="1:52" x14ac:dyDescent="0.2">
      <c r="A2425" s="38" t="s">
        <v>28</v>
      </c>
      <c r="B2425" s="7">
        <v>2011</v>
      </c>
      <c r="C2425" s="3" t="s">
        <v>66</v>
      </c>
      <c r="D2425" t="s">
        <v>268</v>
      </c>
      <c r="E2425" t="s">
        <v>2934</v>
      </c>
      <c r="F2425">
        <v>10</v>
      </c>
      <c r="G2425">
        <v>5</v>
      </c>
      <c r="H2425">
        <v>5</v>
      </c>
      <c r="I2425">
        <v>5</v>
      </c>
      <c r="J2425">
        <v>5</v>
      </c>
      <c r="K2425">
        <v>5</v>
      </c>
      <c r="L2425">
        <v>5</v>
      </c>
      <c r="M2425">
        <v>17</v>
      </c>
      <c r="N2425">
        <v>28</v>
      </c>
      <c r="O2425">
        <v>51</v>
      </c>
      <c r="P2425">
        <v>136</v>
      </c>
      <c r="Q2425">
        <v>96</v>
      </c>
      <c r="R2425">
        <v>386915</v>
      </c>
      <c r="S2425">
        <v>785182</v>
      </c>
      <c r="T2425">
        <v>839977</v>
      </c>
      <c r="U2425">
        <v>766497</v>
      </c>
      <c r="V2425">
        <v>764221</v>
      </c>
      <c r="W2425">
        <v>880927</v>
      </c>
      <c r="X2425">
        <v>705944</v>
      </c>
      <c r="Y2425">
        <v>439907</v>
      </c>
      <c r="Z2425">
        <v>273041</v>
      </c>
      <c r="AA2425">
        <v>113191</v>
      </c>
      <c r="AB2425">
        <v>5955802</v>
      </c>
      <c r="AC2425">
        <v>826139</v>
      </c>
      <c r="AD2425" s="9">
        <v>2.5845469935257097E-5</v>
      </c>
      <c r="AE2425" s="9">
        <v>6.367950360553349E-6</v>
      </c>
      <c r="AF2425" s="9">
        <v>5.9525439387030832E-6</v>
      </c>
      <c r="AG2425" s="9">
        <v>6.5231827391366178E-6</v>
      </c>
      <c r="AH2425" s="9">
        <v>6.5426100565150654E-6</v>
      </c>
      <c r="AI2425" s="9">
        <v>5.6758392012050939E-6</v>
      </c>
      <c r="AJ2425" s="9">
        <v>7.082714776242875E-6</v>
      </c>
      <c r="AK2425" s="9">
        <v>3.8644531685106171E-5</v>
      </c>
      <c r="AL2425" s="9">
        <v>1.0254870147706755E-4</v>
      </c>
      <c r="AM2425" s="9">
        <v>4.5056585770953523E-4</v>
      </c>
      <c r="AN2425" s="9">
        <v>2.2834875974721791E-5</v>
      </c>
      <c r="AO2425" s="9">
        <v>1.1620320551384211E-4</v>
      </c>
      <c r="AP2425" s="8">
        <v>9.5499999999999995E-3</v>
      </c>
      <c r="AQ2425" s="8" t="s">
        <v>5612</v>
      </c>
      <c r="AR2425" s="37">
        <v>0.38700000000000001</v>
      </c>
      <c r="AS2425" s="37">
        <v>0.66500000000000004</v>
      </c>
      <c r="AT2425" s="37">
        <v>0.57700000000000007</v>
      </c>
      <c r="AU2425" s="9" t="s">
        <v>5612</v>
      </c>
      <c r="AV2425" s="9" t="s">
        <v>5612</v>
      </c>
      <c r="AW2425" s="9" t="s">
        <v>5612</v>
      </c>
      <c r="AX2425" s="9" t="s">
        <v>5612</v>
      </c>
      <c r="AY2425" s="9" t="s">
        <v>5612</v>
      </c>
      <c r="AZ2425" s="9" t="s">
        <v>5612</v>
      </c>
    </row>
    <row r="2426" spans="1:52" x14ac:dyDescent="0.2">
      <c r="A2426" s="38" t="s">
        <v>28</v>
      </c>
      <c r="B2426" s="7">
        <v>2012</v>
      </c>
      <c r="C2426" s="3" t="s">
        <v>55</v>
      </c>
      <c r="D2426" t="s">
        <v>269</v>
      </c>
      <c r="E2426" t="s">
        <v>2935</v>
      </c>
      <c r="F2426">
        <v>10</v>
      </c>
      <c r="G2426">
        <v>5</v>
      </c>
      <c r="H2426">
        <v>5</v>
      </c>
      <c r="I2426">
        <v>5</v>
      </c>
      <c r="J2426">
        <v>5</v>
      </c>
      <c r="K2426">
        <v>5</v>
      </c>
      <c r="L2426">
        <v>10</v>
      </c>
      <c r="M2426">
        <v>14</v>
      </c>
      <c r="N2426">
        <v>43</v>
      </c>
      <c r="O2426">
        <v>64</v>
      </c>
      <c r="P2426">
        <v>166</v>
      </c>
      <c r="Q2426">
        <v>121</v>
      </c>
      <c r="R2426">
        <v>385372</v>
      </c>
      <c r="S2426">
        <v>786011</v>
      </c>
      <c r="T2426">
        <v>837416</v>
      </c>
      <c r="U2426">
        <v>775601</v>
      </c>
      <c r="V2426">
        <v>751724</v>
      </c>
      <c r="W2426">
        <v>877179</v>
      </c>
      <c r="X2426">
        <v>725638</v>
      </c>
      <c r="Y2426">
        <v>454658</v>
      </c>
      <c r="Z2426">
        <v>273332</v>
      </c>
      <c r="AA2426">
        <v>115482</v>
      </c>
      <c r="AB2426">
        <v>5982413</v>
      </c>
      <c r="AC2426">
        <v>843472</v>
      </c>
      <c r="AD2426" s="9">
        <v>2.5948953219227136E-5</v>
      </c>
      <c r="AE2426" s="9">
        <v>6.3612341303111534E-6</v>
      </c>
      <c r="AF2426" s="9">
        <v>5.970748110855298E-6</v>
      </c>
      <c r="AG2426" s="9">
        <v>6.4466136583114257E-6</v>
      </c>
      <c r="AH2426" s="9">
        <v>6.651377367225205E-6</v>
      </c>
      <c r="AI2426" s="9">
        <v>5.7000908594482996E-6</v>
      </c>
      <c r="AJ2426" s="9">
        <v>1.3780976189229341E-5</v>
      </c>
      <c r="AK2426" s="9">
        <v>3.0792375807750004E-5</v>
      </c>
      <c r="AL2426" s="9">
        <v>1.5731784057483207E-4</v>
      </c>
      <c r="AM2426" s="9">
        <v>5.541989227758439E-4</v>
      </c>
      <c r="AN2426" s="9">
        <v>2.7748000681330425E-5</v>
      </c>
      <c r="AO2426" s="9">
        <v>1.434546730656145E-4</v>
      </c>
      <c r="AP2426" s="8">
        <v>1.5174999999999999E-2</v>
      </c>
      <c r="AQ2426" s="8" t="s">
        <v>5612</v>
      </c>
      <c r="AR2426" s="37">
        <v>0.40399999999999997</v>
      </c>
      <c r="AS2426" s="37">
        <v>0.67900000000000005</v>
      </c>
      <c r="AT2426" s="37">
        <v>0.60499999999999998</v>
      </c>
      <c r="AU2426" s="9" t="s">
        <v>5612</v>
      </c>
      <c r="AV2426" s="9" t="s">
        <v>5612</v>
      </c>
      <c r="AW2426" s="9" t="s">
        <v>5612</v>
      </c>
      <c r="AX2426" s="9" t="s">
        <v>5612</v>
      </c>
      <c r="AY2426" s="9" t="s">
        <v>5612</v>
      </c>
      <c r="AZ2426" s="9" t="s">
        <v>5612</v>
      </c>
    </row>
    <row r="2427" spans="1:52" x14ac:dyDescent="0.2">
      <c r="A2427" s="38" t="s">
        <v>28</v>
      </c>
      <c r="B2427" s="7">
        <v>2012</v>
      </c>
      <c r="C2427" s="3" t="s">
        <v>56</v>
      </c>
      <c r="D2427" t="s">
        <v>269</v>
      </c>
      <c r="E2427" t="s">
        <v>2936</v>
      </c>
      <c r="F2427">
        <v>10</v>
      </c>
      <c r="G2427">
        <v>5</v>
      </c>
      <c r="H2427">
        <v>5</v>
      </c>
      <c r="I2427">
        <v>5</v>
      </c>
      <c r="J2427">
        <v>5</v>
      </c>
      <c r="K2427">
        <v>5</v>
      </c>
      <c r="L2427">
        <v>13</v>
      </c>
      <c r="M2427">
        <v>5</v>
      </c>
      <c r="N2427">
        <v>28</v>
      </c>
      <c r="O2427">
        <v>73</v>
      </c>
      <c r="P2427">
        <v>154</v>
      </c>
      <c r="Q2427">
        <v>106</v>
      </c>
      <c r="R2427">
        <v>385372</v>
      </c>
      <c r="S2427">
        <v>786011</v>
      </c>
      <c r="T2427">
        <v>837416</v>
      </c>
      <c r="U2427">
        <v>775601</v>
      </c>
      <c r="V2427">
        <v>751724</v>
      </c>
      <c r="W2427">
        <v>877179</v>
      </c>
      <c r="X2427">
        <v>725638</v>
      </c>
      <c r="Y2427">
        <v>454658</v>
      </c>
      <c r="Z2427">
        <v>273332</v>
      </c>
      <c r="AA2427">
        <v>115482</v>
      </c>
      <c r="AB2427">
        <v>5982413</v>
      </c>
      <c r="AC2427">
        <v>843472</v>
      </c>
      <c r="AD2427" s="9">
        <v>2.5948953219227136E-5</v>
      </c>
      <c r="AE2427" s="9">
        <v>6.3612341303111534E-6</v>
      </c>
      <c r="AF2427" s="9">
        <v>5.970748110855298E-6</v>
      </c>
      <c r="AG2427" s="9">
        <v>6.4466136583114257E-6</v>
      </c>
      <c r="AH2427" s="9">
        <v>6.651377367225205E-6</v>
      </c>
      <c r="AI2427" s="9">
        <v>5.7000908594482996E-6</v>
      </c>
      <c r="AJ2427" s="9">
        <v>1.7915269045998141E-5</v>
      </c>
      <c r="AK2427" s="9">
        <v>1.099727707419643E-5</v>
      </c>
      <c r="AL2427" s="9">
        <v>1.0243952409523948E-4</v>
      </c>
      <c r="AM2427" s="9">
        <v>6.3213314629119693E-4</v>
      </c>
      <c r="AN2427" s="9">
        <v>2.5742121114005335E-5</v>
      </c>
      <c r="AO2427" s="9">
        <v>1.2567103590872014E-4</v>
      </c>
      <c r="AP2427" s="8">
        <v>3.5820000000000005E-2</v>
      </c>
      <c r="AQ2427" s="8" t="s">
        <v>5612</v>
      </c>
      <c r="AR2427" s="37">
        <v>0.41700000000000004</v>
      </c>
      <c r="AS2427" s="37">
        <v>0.70799999999999996</v>
      </c>
      <c r="AT2427" s="37">
        <v>0.64300000000000002</v>
      </c>
      <c r="AU2427" s="9" t="s">
        <v>5612</v>
      </c>
      <c r="AV2427" s="9" t="s">
        <v>5612</v>
      </c>
      <c r="AW2427" s="9" t="s">
        <v>5612</v>
      </c>
      <c r="AX2427" s="9" t="s">
        <v>5612</v>
      </c>
      <c r="AY2427" s="9" t="s">
        <v>5612</v>
      </c>
      <c r="AZ2427" s="9" t="s">
        <v>5612</v>
      </c>
    </row>
    <row r="2428" spans="1:52" x14ac:dyDescent="0.2">
      <c r="A2428" s="38" t="s">
        <v>28</v>
      </c>
      <c r="B2428" s="7">
        <v>2012</v>
      </c>
      <c r="C2428" s="3" t="s">
        <v>57</v>
      </c>
      <c r="D2428" t="s">
        <v>269</v>
      </c>
      <c r="E2428" t="s">
        <v>2937</v>
      </c>
      <c r="F2428">
        <v>10</v>
      </c>
      <c r="G2428">
        <v>5</v>
      </c>
      <c r="H2428">
        <v>5</v>
      </c>
      <c r="I2428">
        <v>5</v>
      </c>
      <c r="J2428">
        <v>5</v>
      </c>
      <c r="K2428">
        <v>5</v>
      </c>
      <c r="L2428">
        <v>13</v>
      </c>
      <c r="M2428">
        <v>10</v>
      </c>
      <c r="N2428">
        <v>50</v>
      </c>
      <c r="O2428">
        <v>80</v>
      </c>
      <c r="P2428">
        <v>188</v>
      </c>
      <c r="Q2428">
        <v>140</v>
      </c>
      <c r="R2428">
        <v>385372</v>
      </c>
      <c r="S2428">
        <v>786011</v>
      </c>
      <c r="T2428">
        <v>837416</v>
      </c>
      <c r="U2428">
        <v>775601</v>
      </c>
      <c r="V2428">
        <v>751724</v>
      </c>
      <c r="W2428">
        <v>877179</v>
      </c>
      <c r="X2428">
        <v>725638</v>
      </c>
      <c r="Y2428">
        <v>454658</v>
      </c>
      <c r="Z2428">
        <v>273332</v>
      </c>
      <c r="AA2428">
        <v>115482</v>
      </c>
      <c r="AB2428">
        <v>5982413</v>
      </c>
      <c r="AC2428">
        <v>843472</v>
      </c>
      <c r="AD2428" s="9">
        <v>2.5948953219227136E-5</v>
      </c>
      <c r="AE2428" s="9">
        <v>6.3612341303111534E-6</v>
      </c>
      <c r="AF2428" s="9">
        <v>5.970748110855298E-6</v>
      </c>
      <c r="AG2428" s="9">
        <v>6.4466136583114257E-6</v>
      </c>
      <c r="AH2428" s="9">
        <v>6.651377367225205E-6</v>
      </c>
      <c r="AI2428" s="9">
        <v>5.7000908594482996E-6</v>
      </c>
      <c r="AJ2428" s="9">
        <v>1.7915269045998141E-5</v>
      </c>
      <c r="AK2428" s="9">
        <v>2.1994554148392859E-5</v>
      </c>
      <c r="AL2428" s="9">
        <v>1.8292772159864194E-4</v>
      </c>
      <c r="AM2428" s="9">
        <v>6.9274865346980483E-4</v>
      </c>
      <c r="AN2428" s="9">
        <v>3.1425446554759761E-5</v>
      </c>
      <c r="AO2428" s="9">
        <v>1.6598061346434736E-4</v>
      </c>
      <c r="AP2428" s="8">
        <v>2.2599999999999999E-2</v>
      </c>
      <c r="AQ2428" s="8" t="s">
        <v>5612</v>
      </c>
      <c r="AR2428" s="37">
        <v>0.41700000000000004</v>
      </c>
      <c r="AS2428" s="37">
        <v>0.70799999999999996</v>
      </c>
      <c r="AT2428" s="37">
        <v>0.64300000000000002</v>
      </c>
      <c r="AU2428" s="9" t="s">
        <v>5612</v>
      </c>
      <c r="AV2428" s="9" t="s">
        <v>5612</v>
      </c>
      <c r="AW2428" s="9" t="s">
        <v>5612</v>
      </c>
      <c r="AX2428" s="9" t="s">
        <v>5612</v>
      </c>
      <c r="AY2428" s="9" t="s">
        <v>5612</v>
      </c>
      <c r="AZ2428" s="9" t="s">
        <v>5612</v>
      </c>
    </row>
    <row r="2429" spans="1:52" x14ac:dyDescent="0.2">
      <c r="A2429" s="38" t="s">
        <v>28</v>
      </c>
      <c r="B2429" s="7">
        <v>2012</v>
      </c>
      <c r="C2429" s="3" t="s">
        <v>58</v>
      </c>
      <c r="D2429" t="s">
        <v>269</v>
      </c>
      <c r="E2429" t="s">
        <v>2938</v>
      </c>
      <c r="F2429">
        <v>10</v>
      </c>
      <c r="G2429">
        <v>5</v>
      </c>
      <c r="H2429">
        <v>5</v>
      </c>
      <c r="I2429">
        <v>5</v>
      </c>
      <c r="J2429">
        <v>5</v>
      </c>
      <c r="K2429">
        <v>5</v>
      </c>
      <c r="L2429">
        <v>5</v>
      </c>
      <c r="M2429">
        <v>10</v>
      </c>
      <c r="N2429">
        <v>24</v>
      </c>
      <c r="O2429">
        <v>42</v>
      </c>
      <c r="P2429">
        <v>116</v>
      </c>
      <c r="Q2429">
        <v>76</v>
      </c>
      <c r="R2429">
        <v>385372</v>
      </c>
      <c r="S2429">
        <v>786011</v>
      </c>
      <c r="T2429">
        <v>837416</v>
      </c>
      <c r="U2429">
        <v>775601</v>
      </c>
      <c r="V2429">
        <v>751724</v>
      </c>
      <c r="W2429">
        <v>877179</v>
      </c>
      <c r="X2429">
        <v>725638</v>
      </c>
      <c r="Y2429">
        <v>454658</v>
      </c>
      <c r="Z2429">
        <v>273332</v>
      </c>
      <c r="AA2429">
        <v>115482</v>
      </c>
      <c r="AB2429">
        <v>5982413</v>
      </c>
      <c r="AC2429">
        <v>843472</v>
      </c>
      <c r="AD2429" s="9">
        <v>2.5948953219227136E-5</v>
      </c>
      <c r="AE2429" s="9">
        <v>6.3612341303111534E-6</v>
      </c>
      <c r="AF2429" s="9">
        <v>5.970748110855298E-6</v>
      </c>
      <c r="AG2429" s="9">
        <v>6.4466136583114257E-6</v>
      </c>
      <c r="AH2429" s="9">
        <v>6.651377367225205E-6</v>
      </c>
      <c r="AI2429" s="9">
        <v>5.7000908594482996E-6</v>
      </c>
      <c r="AJ2429" s="9">
        <v>6.8904880946146704E-6</v>
      </c>
      <c r="AK2429" s="9">
        <v>2.1994554148392859E-5</v>
      </c>
      <c r="AL2429" s="9">
        <v>8.7805306367348134E-5</v>
      </c>
      <c r="AM2429" s="9">
        <v>3.6369304307164754E-4</v>
      </c>
      <c r="AN2429" s="9">
        <v>1.9390169150809213E-5</v>
      </c>
      <c r="AO2429" s="9">
        <v>9.0103761594931422E-5</v>
      </c>
      <c r="AP2429" s="8">
        <v>5.8500000000000002E-3</v>
      </c>
      <c r="AQ2429" s="8" t="s">
        <v>5612</v>
      </c>
      <c r="AR2429" s="37">
        <v>0.41799999999999998</v>
      </c>
      <c r="AS2429" s="37">
        <v>0.70799999999999996</v>
      </c>
      <c r="AT2429" s="37">
        <v>0.64300000000000002</v>
      </c>
      <c r="AU2429" s="9" t="s">
        <v>5612</v>
      </c>
      <c r="AV2429" s="9" t="s">
        <v>5612</v>
      </c>
      <c r="AW2429" s="9" t="s">
        <v>5612</v>
      </c>
      <c r="AX2429" s="9" t="s">
        <v>5612</v>
      </c>
      <c r="AY2429" s="9" t="s">
        <v>5612</v>
      </c>
      <c r="AZ2429" s="9" t="s">
        <v>5612</v>
      </c>
    </row>
    <row r="2430" spans="1:52" x14ac:dyDescent="0.2">
      <c r="A2430" s="38" t="s">
        <v>28</v>
      </c>
      <c r="B2430" s="7">
        <v>2012</v>
      </c>
      <c r="C2430" s="3" t="s">
        <v>59</v>
      </c>
      <c r="D2430" t="s">
        <v>269</v>
      </c>
      <c r="E2430" t="s">
        <v>2939</v>
      </c>
      <c r="F2430">
        <v>10</v>
      </c>
      <c r="G2430">
        <v>5</v>
      </c>
      <c r="H2430">
        <v>5</v>
      </c>
      <c r="I2430">
        <v>5</v>
      </c>
      <c r="J2430">
        <v>5</v>
      </c>
      <c r="K2430">
        <v>5</v>
      </c>
      <c r="L2430">
        <v>5</v>
      </c>
      <c r="M2430">
        <v>5</v>
      </c>
      <c r="N2430">
        <v>28</v>
      </c>
      <c r="O2430">
        <v>47</v>
      </c>
      <c r="P2430">
        <v>120</v>
      </c>
      <c r="Q2430">
        <v>80</v>
      </c>
      <c r="R2430">
        <v>385372</v>
      </c>
      <c r="S2430">
        <v>786011</v>
      </c>
      <c r="T2430">
        <v>837416</v>
      </c>
      <c r="U2430">
        <v>775601</v>
      </c>
      <c r="V2430">
        <v>751724</v>
      </c>
      <c r="W2430">
        <v>877179</v>
      </c>
      <c r="X2430">
        <v>725638</v>
      </c>
      <c r="Y2430">
        <v>454658</v>
      </c>
      <c r="Z2430">
        <v>273332</v>
      </c>
      <c r="AA2430">
        <v>115482</v>
      </c>
      <c r="AB2430">
        <v>5982413</v>
      </c>
      <c r="AC2430">
        <v>843472</v>
      </c>
      <c r="AD2430" s="9">
        <v>2.5948953219227136E-5</v>
      </c>
      <c r="AE2430" s="9">
        <v>6.3612341303111534E-6</v>
      </c>
      <c r="AF2430" s="9">
        <v>5.970748110855298E-6</v>
      </c>
      <c r="AG2430" s="9">
        <v>6.4466136583114257E-6</v>
      </c>
      <c r="AH2430" s="9">
        <v>6.651377367225205E-6</v>
      </c>
      <c r="AI2430" s="9">
        <v>5.7000908594482996E-6</v>
      </c>
      <c r="AJ2430" s="9">
        <v>6.8904880946146704E-6</v>
      </c>
      <c r="AK2430" s="9">
        <v>1.099727707419643E-5</v>
      </c>
      <c r="AL2430" s="9">
        <v>1.0243952409523948E-4</v>
      </c>
      <c r="AM2430" s="9">
        <v>4.0698983391351031E-4</v>
      </c>
      <c r="AN2430" s="9">
        <v>2.0058795673250909E-5</v>
      </c>
      <c r="AO2430" s="9">
        <v>9.4846064836769925E-5</v>
      </c>
      <c r="AP2430" s="8">
        <v>1.5799999999999998E-3</v>
      </c>
      <c r="AQ2430" s="8" t="s">
        <v>5612</v>
      </c>
      <c r="AR2430" s="37">
        <v>0.41799999999999998</v>
      </c>
      <c r="AS2430" s="37">
        <v>0.70799999999999996</v>
      </c>
      <c r="AT2430" s="37">
        <v>0.64300000000000002</v>
      </c>
      <c r="AU2430" s="9" t="s">
        <v>5612</v>
      </c>
      <c r="AV2430" s="9" t="s">
        <v>5612</v>
      </c>
      <c r="AW2430" s="9" t="s">
        <v>5612</v>
      </c>
      <c r="AX2430" s="9" t="s">
        <v>5612</v>
      </c>
      <c r="AY2430" s="9" t="s">
        <v>5612</v>
      </c>
      <c r="AZ2430" s="9" t="s">
        <v>5612</v>
      </c>
    </row>
    <row r="2431" spans="1:52" x14ac:dyDescent="0.2">
      <c r="A2431" s="38" t="s">
        <v>28</v>
      </c>
      <c r="B2431" s="7">
        <v>2012</v>
      </c>
      <c r="C2431" s="3" t="s">
        <v>60</v>
      </c>
      <c r="D2431" t="s">
        <v>269</v>
      </c>
      <c r="E2431" t="s">
        <v>2940</v>
      </c>
      <c r="F2431">
        <v>10</v>
      </c>
      <c r="G2431">
        <v>5</v>
      </c>
      <c r="H2431">
        <v>5</v>
      </c>
      <c r="I2431">
        <v>5</v>
      </c>
      <c r="J2431">
        <v>5</v>
      </c>
      <c r="K2431">
        <v>5</v>
      </c>
      <c r="L2431">
        <v>5</v>
      </c>
      <c r="M2431">
        <v>11</v>
      </c>
      <c r="N2431">
        <v>20</v>
      </c>
      <c r="O2431">
        <v>31</v>
      </c>
      <c r="P2431">
        <v>102</v>
      </c>
      <c r="Q2431">
        <v>62</v>
      </c>
      <c r="R2431">
        <v>385372</v>
      </c>
      <c r="S2431">
        <v>786011</v>
      </c>
      <c r="T2431">
        <v>837416</v>
      </c>
      <c r="U2431">
        <v>775601</v>
      </c>
      <c r="V2431">
        <v>751724</v>
      </c>
      <c r="W2431">
        <v>877179</v>
      </c>
      <c r="X2431">
        <v>725638</v>
      </c>
      <c r="Y2431">
        <v>454658</v>
      </c>
      <c r="Z2431">
        <v>273332</v>
      </c>
      <c r="AA2431">
        <v>115482</v>
      </c>
      <c r="AB2431">
        <v>5982413</v>
      </c>
      <c r="AC2431">
        <v>843472</v>
      </c>
      <c r="AD2431" s="9">
        <v>2.5948953219227136E-5</v>
      </c>
      <c r="AE2431" s="9">
        <v>6.3612341303111534E-6</v>
      </c>
      <c r="AF2431" s="9">
        <v>5.970748110855298E-6</v>
      </c>
      <c r="AG2431" s="9">
        <v>6.4466136583114257E-6</v>
      </c>
      <c r="AH2431" s="9">
        <v>6.651377367225205E-6</v>
      </c>
      <c r="AI2431" s="9">
        <v>5.7000908594482996E-6</v>
      </c>
      <c r="AJ2431" s="9">
        <v>6.8904880946146704E-6</v>
      </c>
      <c r="AK2431" s="9">
        <v>2.4194009563232143E-5</v>
      </c>
      <c r="AL2431" s="9">
        <v>7.3171088639456772E-5</v>
      </c>
      <c r="AM2431" s="9">
        <v>2.6844010321954939E-4</v>
      </c>
      <c r="AN2431" s="9">
        <v>1.7049976322263275E-5</v>
      </c>
      <c r="AO2431" s="9">
        <v>7.3505700248496688E-5</v>
      </c>
      <c r="AP2431" s="8">
        <v>1.25E-4</v>
      </c>
      <c r="AQ2431" s="8" t="s">
        <v>5612</v>
      </c>
      <c r="AR2431" s="37" t="s">
        <v>5612</v>
      </c>
      <c r="AS2431" s="37" t="s">
        <v>5612</v>
      </c>
      <c r="AT2431" s="37" t="s">
        <v>5612</v>
      </c>
      <c r="AU2431" s="9" t="s">
        <v>5612</v>
      </c>
      <c r="AV2431" s="9" t="s">
        <v>5612</v>
      </c>
      <c r="AW2431" s="9" t="s">
        <v>5612</v>
      </c>
      <c r="AX2431" s="9" t="s">
        <v>5612</v>
      </c>
      <c r="AY2431" s="9" t="s">
        <v>5612</v>
      </c>
      <c r="AZ2431" s="9" t="s">
        <v>5612</v>
      </c>
    </row>
    <row r="2432" spans="1:52" x14ac:dyDescent="0.2">
      <c r="A2432" s="38" t="s">
        <v>28</v>
      </c>
      <c r="B2432" s="7">
        <v>2012</v>
      </c>
      <c r="C2432" s="3" t="s">
        <v>61</v>
      </c>
      <c r="D2432" t="s">
        <v>269</v>
      </c>
      <c r="E2432" t="s">
        <v>2941</v>
      </c>
      <c r="F2432">
        <v>10</v>
      </c>
      <c r="G2432">
        <v>5</v>
      </c>
      <c r="H2432">
        <v>5</v>
      </c>
      <c r="I2432">
        <v>5</v>
      </c>
      <c r="J2432">
        <v>5</v>
      </c>
      <c r="K2432">
        <v>5</v>
      </c>
      <c r="L2432">
        <v>5</v>
      </c>
      <c r="M2432">
        <v>15</v>
      </c>
      <c r="N2432">
        <v>27</v>
      </c>
      <c r="O2432">
        <v>19</v>
      </c>
      <c r="P2432">
        <v>101</v>
      </c>
      <c r="Q2432">
        <v>61</v>
      </c>
      <c r="R2432">
        <v>385372</v>
      </c>
      <c r="S2432">
        <v>786011</v>
      </c>
      <c r="T2432">
        <v>837416</v>
      </c>
      <c r="U2432">
        <v>775601</v>
      </c>
      <c r="V2432">
        <v>751724</v>
      </c>
      <c r="W2432">
        <v>877179</v>
      </c>
      <c r="X2432">
        <v>725638</v>
      </c>
      <c r="Y2432">
        <v>454658</v>
      </c>
      <c r="Z2432">
        <v>273332</v>
      </c>
      <c r="AA2432">
        <v>115482</v>
      </c>
      <c r="AB2432">
        <v>5982413</v>
      </c>
      <c r="AC2432">
        <v>843472</v>
      </c>
      <c r="AD2432" s="9">
        <v>2.5948953219227136E-5</v>
      </c>
      <c r="AE2432" s="9">
        <v>6.3612341303111534E-6</v>
      </c>
      <c r="AF2432" s="9">
        <v>5.970748110855298E-6</v>
      </c>
      <c r="AG2432" s="9">
        <v>6.4466136583114257E-6</v>
      </c>
      <c r="AH2432" s="9">
        <v>6.651377367225205E-6</v>
      </c>
      <c r="AI2432" s="9">
        <v>5.7000908594482996E-6</v>
      </c>
      <c r="AJ2432" s="9">
        <v>6.8904880946146704E-6</v>
      </c>
      <c r="AK2432" s="9">
        <v>3.2991831222589284E-5</v>
      </c>
      <c r="AL2432" s="9">
        <v>9.8780969663266646E-5</v>
      </c>
      <c r="AM2432" s="9">
        <v>1.6452780519907864E-4</v>
      </c>
      <c r="AN2432" s="9">
        <v>1.688281969165285E-5</v>
      </c>
      <c r="AO2432" s="9">
        <v>7.2320124438037063E-5</v>
      </c>
      <c r="AP2432" s="8">
        <v>3.7500000000000001E-4</v>
      </c>
      <c r="AQ2432" s="8" t="s">
        <v>5612</v>
      </c>
      <c r="AR2432" s="37" t="s">
        <v>5612</v>
      </c>
      <c r="AS2432" s="37" t="s">
        <v>5612</v>
      </c>
      <c r="AT2432" s="37" t="s">
        <v>5612</v>
      </c>
      <c r="AU2432" s="9" t="s">
        <v>5612</v>
      </c>
      <c r="AV2432" s="9" t="s">
        <v>5612</v>
      </c>
      <c r="AW2432" s="9" t="s">
        <v>5612</v>
      </c>
      <c r="AX2432" s="9" t="s">
        <v>5612</v>
      </c>
      <c r="AY2432" s="9" t="s">
        <v>5612</v>
      </c>
      <c r="AZ2432" s="9" t="s">
        <v>5612</v>
      </c>
    </row>
    <row r="2433" spans="1:52" x14ac:dyDescent="0.2">
      <c r="A2433" s="38" t="s">
        <v>28</v>
      </c>
      <c r="B2433" s="7">
        <v>2012</v>
      </c>
      <c r="C2433" s="3" t="s">
        <v>62</v>
      </c>
      <c r="D2433" t="s">
        <v>269</v>
      </c>
      <c r="E2433" t="s">
        <v>2942</v>
      </c>
      <c r="F2433">
        <v>10</v>
      </c>
      <c r="G2433">
        <v>5</v>
      </c>
      <c r="H2433">
        <v>5</v>
      </c>
      <c r="I2433">
        <v>5</v>
      </c>
      <c r="J2433">
        <v>5</v>
      </c>
      <c r="K2433">
        <v>5</v>
      </c>
      <c r="L2433">
        <v>10</v>
      </c>
      <c r="M2433">
        <v>10</v>
      </c>
      <c r="N2433">
        <v>12</v>
      </c>
      <c r="O2433">
        <v>35</v>
      </c>
      <c r="P2433">
        <v>102</v>
      </c>
      <c r="Q2433">
        <v>57</v>
      </c>
      <c r="R2433">
        <v>385372</v>
      </c>
      <c r="S2433">
        <v>786011</v>
      </c>
      <c r="T2433">
        <v>837416</v>
      </c>
      <c r="U2433">
        <v>775601</v>
      </c>
      <c r="V2433">
        <v>751724</v>
      </c>
      <c r="W2433">
        <v>877179</v>
      </c>
      <c r="X2433">
        <v>725638</v>
      </c>
      <c r="Y2433">
        <v>454658</v>
      </c>
      <c r="Z2433">
        <v>273332</v>
      </c>
      <c r="AA2433">
        <v>115482</v>
      </c>
      <c r="AB2433">
        <v>5982413</v>
      </c>
      <c r="AC2433">
        <v>843472</v>
      </c>
      <c r="AD2433" s="9">
        <v>2.5948953219227136E-5</v>
      </c>
      <c r="AE2433" s="9">
        <v>6.3612341303111534E-6</v>
      </c>
      <c r="AF2433" s="9">
        <v>5.970748110855298E-6</v>
      </c>
      <c r="AG2433" s="9">
        <v>6.4466136583114257E-6</v>
      </c>
      <c r="AH2433" s="9">
        <v>6.651377367225205E-6</v>
      </c>
      <c r="AI2433" s="9">
        <v>5.7000908594482996E-6</v>
      </c>
      <c r="AJ2433" s="9">
        <v>1.3780976189229341E-5</v>
      </c>
      <c r="AK2433" s="9">
        <v>2.1994554148392859E-5</v>
      </c>
      <c r="AL2433" s="9">
        <v>4.3902653183674067E-5</v>
      </c>
      <c r="AM2433" s="9">
        <v>3.0307753589303959E-4</v>
      </c>
      <c r="AN2433" s="9">
        <v>1.7049976322263275E-5</v>
      </c>
      <c r="AO2433" s="9">
        <v>6.7577821196198573E-5</v>
      </c>
      <c r="AP2433" s="8">
        <v>3.0000000000000003E-4</v>
      </c>
      <c r="AQ2433" s="8" t="s">
        <v>5612</v>
      </c>
      <c r="AR2433" s="37">
        <v>1.3999999999999999E-2</v>
      </c>
      <c r="AS2433" s="37">
        <v>8.0000000000000002E-3</v>
      </c>
      <c r="AT2433" s="37">
        <v>5.2000000000000005E-2</v>
      </c>
      <c r="AU2433" s="9" t="s">
        <v>5612</v>
      </c>
      <c r="AV2433" s="9" t="s">
        <v>5612</v>
      </c>
      <c r="AW2433" s="9" t="s">
        <v>5612</v>
      </c>
      <c r="AX2433" s="9" t="s">
        <v>5612</v>
      </c>
      <c r="AY2433" s="9" t="s">
        <v>5612</v>
      </c>
      <c r="AZ2433" s="9" t="s">
        <v>5612</v>
      </c>
    </row>
    <row r="2434" spans="1:52" x14ac:dyDescent="0.2">
      <c r="A2434" s="38" t="s">
        <v>28</v>
      </c>
      <c r="B2434" s="7">
        <v>2012</v>
      </c>
      <c r="C2434" s="3" t="s">
        <v>63</v>
      </c>
      <c r="D2434" t="s">
        <v>269</v>
      </c>
      <c r="E2434" t="s">
        <v>2943</v>
      </c>
      <c r="F2434">
        <v>10</v>
      </c>
      <c r="G2434">
        <v>5</v>
      </c>
      <c r="H2434">
        <v>5</v>
      </c>
      <c r="I2434">
        <v>5</v>
      </c>
      <c r="J2434">
        <v>5</v>
      </c>
      <c r="K2434">
        <v>5</v>
      </c>
      <c r="L2434">
        <v>5</v>
      </c>
      <c r="M2434">
        <v>17</v>
      </c>
      <c r="N2434">
        <v>20</v>
      </c>
      <c r="O2434">
        <v>32</v>
      </c>
      <c r="P2434">
        <v>109</v>
      </c>
      <c r="Q2434">
        <v>69</v>
      </c>
      <c r="R2434">
        <v>385372</v>
      </c>
      <c r="S2434">
        <v>786011</v>
      </c>
      <c r="T2434">
        <v>837416</v>
      </c>
      <c r="U2434">
        <v>775601</v>
      </c>
      <c r="V2434">
        <v>751724</v>
      </c>
      <c r="W2434">
        <v>877179</v>
      </c>
      <c r="X2434">
        <v>725638</v>
      </c>
      <c r="Y2434">
        <v>454658</v>
      </c>
      <c r="Z2434">
        <v>273332</v>
      </c>
      <c r="AA2434">
        <v>115482</v>
      </c>
      <c r="AB2434">
        <v>5982413</v>
      </c>
      <c r="AC2434">
        <v>843472</v>
      </c>
      <c r="AD2434" s="9">
        <v>2.5948953219227136E-5</v>
      </c>
      <c r="AE2434" s="9">
        <v>6.3612341303111534E-6</v>
      </c>
      <c r="AF2434" s="9">
        <v>5.970748110855298E-6</v>
      </c>
      <c r="AG2434" s="9">
        <v>6.4466136583114257E-6</v>
      </c>
      <c r="AH2434" s="9">
        <v>6.651377367225205E-6</v>
      </c>
      <c r="AI2434" s="9">
        <v>5.7000908594482996E-6</v>
      </c>
      <c r="AJ2434" s="9">
        <v>6.8904880946146704E-6</v>
      </c>
      <c r="AK2434" s="9">
        <v>3.7390742052267858E-5</v>
      </c>
      <c r="AL2434" s="9">
        <v>7.3171088639456772E-5</v>
      </c>
      <c r="AM2434" s="9">
        <v>2.7709946138792195E-4</v>
      </c>
      <c r="AN2434" s="9">
        <v>1.8220072736536244E-5</v>
      </c>
      <c r="AO2434" s="9">
        <v>8.1804730921714055E-5</v>
      </c>
      <c r="AP2434" s="8">
        <v>1.5E-3</v>
      </c>
      <c r="AQ2434" s="8" t="s">
        <v>5612</v>
      </c>
      <c r="AR2434" s="37">
        <v>0.08</v>
      </c>
      <c r="AS2434" s="37">
        <v>0.11599999999999999</v>
      </c>
      <c r="AT2434" s="37">
        <v>0.19600000000000001</v>
      </c>
      <c r="AU2434" s="9" t="s">
        <v>5612</v>
      </c>
      <c r="AV2434" s="9" t="s">
        <v>5612</v>
      </c>
      <c r="AW2434" s="9" t="s">
        <v>5612</v>
      </c>
      <c r="AX2434" s="9" t="s">
        <v>5612</v>
      </c>
      <c r="AY2434" s="9" t="s">
        <v>5612</v>
      </c>
      <c r="AZ2434" s="9" t="s">
        <v>5612</v>
      </c>
    </row>
    <row r="2435" spans="1:52" x14ac:dyDescent="0.2">
      <c r="A2435" s="38" t="s">
        <v>28</v>
      </c>
      <c r="B2435" s="7">
        <v>2012</v>
      </c>
      <c r="C2435" s="3" t="s">
        <v>64</v>
      </c>
      <c r="D2435" t="s">
        <v>269</v>
      </c>
      <c r="E2435" t="s">
        <v>2944</v>
      </c>
      <c r="F2435">
        <v>10</v>
      </c>
      <c r="G2435">
        <v>5</v>
      </c>
      <c r="H2435">
        <v>5</v>
      </c>
      <c r="I2435">
        <v>5</v>
      </c>
      <c r="J2435">
        <v>5</v>
      </c>
      <c r="K2435">
        <v>5</v>
      </c>
      <c r="L2435">
        <v>5</v>
      </c>
      <c r="M2435">
        <v>13</v>
      </c>
      <c r="N2435">
        <v>16</v>
      </c>
      <c r="O2435">
        <v>51</v>
      </c>
      <c r="P2435">
        <v>120</v>
      </c>
      <c r="Q2435">
        <v>80</v>
      </c>
      <c r="R2435">
        <v>385372</v>
      </c>
      <c r="S2435">
        <v>786011</v>
      </c>
      <c r="T2435">
        <v>837416</v>
      </c>
      <c r="U2435">
        <v>775601</v>
      </c>
      <c r="V2435">
        <v>751724</v>
      </c>
      <c r="W2435">
        <v>877179</v>
      </c>
      <c r="X2435">
        <v>725638</v>
      </c>
      <c r="Y2435">
        <v>454658</v>
      </c>
      <c r="Z2435">
        <v>273332</v>
      </c>
      <c r="AA2435">
        <v>115482</v>
      </c>
      <c r="AB2435">
        <v>5982413</v>
      </c>
      <c r="AC2435">
        <v>843472</v>
      </c>
      <c r="AD2435" s="9">
        <v>2.5948953219227136E-5</v>
      </c>
      <c r="AE2435" s="9">
        <v>6.3612341303111534E-6</v>
      </c>
      <c r="AF2435" s="9">
        <v>5.970748110855298E-6</v>
      </c>
      <c r="AG2435" s="9">
        <v>6.4466136583114257E-6</v>
      </c>
      <c r="AH2435" s="9">
        <v>6.651377367225205E-6</v>
      </c>
      <c r="AI2435" s="9">
        <v>5.7000908594482996E-6</v>
      </c>
      <c r="AJ2435" s="9">
        <v>6.8904880946146704E-6</v>
      </c>
      <c r="AK2435" s="9">
        <v>2.8592920392910717E-5</v>
      </c>
      <c r="AL2435" s="9">
        <v>5.8536870911565423E-5</v>
      </c>
      <c r="AM2435" s="9">
        <v>4.4162726658700057E-4</v>
      </c>
      <c r="AN2435" s="9">
        <v>2.0058795673250909E-5</v>
      </c>
      <c r="AO2435" s="9">
        <v>9.4846064836769925E-5</v>
      </c>
      <c r="AP2435" s="8">
        <v>1.18E-2</v>
      </c>
      <c r="AQ2435" s="8" t="s">
        <v>5612</v>
      </c>
      <c r="AR2435" s="37">
        <v>0.26100000000000001</v>
      </c>
      <c r="AS2435" s="37">
        <v>0.435</v>
      </c>
      <c r="AT2435" s="37">
        <v>0.44900000000000001</v>
      </c>
      <c r="AU2435" s="9" t="s">
        <v>5612</v>
      </c>
      <c r="AV2435" s="9" t="s">
        <v>5612</v>
      </c>
      <c r="AW2435" s="9" t="s">
        <v>5612</v>
      </c>
      <c r="AX2435" s="9" t="s">
        <v>5612</v>
      </c>
      <c r="AY2435" s="9" t="s">
        <v>5612</v>
      </c>
      <c r="AZ2435" s="9" t="s">
        <v>5612</v>
      </c>
    </row>
    <row r="2436" spans="1:52" x14ac:dyDescent="0.2">
      <c r="A2436" s="38" t="s">
        <v>28</v>
      </c>
      <c r="B2436" s="7">
        <v>2012</v>
      </c>
      <c r="C2436" s="3" t="s">
        <v>65</v>
      </c>
      <c r="D2436" t="s">
        <v>269</v>
      </c>
      <c r="E2436" t="s">
        <v>2945</v>
      </c>
      <c r="F2436">
        <v>10</v>
      </c>
      <c r="G2436">
        <v>5</v>
      </c>
      <c r="H2436">
        <v>5</v>
      </c>
      <c r="I2436">
        <v>5</v>
      </c>
      <c r="J2436">
        <v>5</v>
      </c>
      <c r="K2436">
        <v>5</v>
      </c>
      <c r="L2436">
        <v>11</v>
      </c>
      <c r="M2436">
        <v>10</v>
      </c>
      <c r="N2436">
        <v>22</v>
      </c>
      <c r="O2436">
        <v>49</v>
      </c>
      <c r="P2436">
        <v>127</v>
      </c>
      <c r="Q2436">
        <v>81</v>
      </c>
      <c r="R2436">
        <v>385372</v>
      </c>
      <c r="S2436">
        <v>786011</v>
      </c>
      <c r="T2436">
        <v>837416</v>
      </c>
      <c r="U2436">
        <v>775601</v>
      </c>
      <c r="V2436">
        <v>751724</v>
      </c>
      <c r="W2436">
        <v>877179</v>
      </c>
      <c r="X2436">
        <v>725638</v>
      </c>
      <c r="Y2436">
        <v>454658</v>
      </c>
      <c r="Z2436">
        <v>273332</v>
      </c>
      <c r="AA2436">
        <v>115482</v>
      </c>
      <c r="AB2436">
        <v>5982413</v>
      </c>
      <c r="AC2436">
        <v>843472</v>
      </c>
      <c r="AD2436" s="9">
        <v>2.5948953219227136E-5</v>
      </c>
      <c r="AE2436" s="9">
        <v>6.3612341303111534E-6</v>
      </c>
      <c r="AF2436" s="9">
        <v>5.970748110855298E-6</v>
      </c>
      <c r="AG2436" s="9">
        <v>6.4466136583114257E-6</v>
      </c>
      <c r="AH2436" s="9">
        <v>6.651377367225205E-6</v>
      </c>
      <c r="AI2436" s="9">
        <v>5.7000908594482996E-6</v>
      </c>
      <c r="AJ2436" s="9">
        <v>1.5159073808152275E-5</v>
      </c>
      <c r="AK2436" s="9">
        <v>2.1994554148392859E-5</v>
      </c>
      <c r="AL2436" s="9">
        <v>8.048819750340246E-5</v>
      </c>
      <c r="AM2436" s="9">
        <v>4.2430855025025544E-4</v>
      </c>
      <c r="AN2436" s="9">
        <v>2.1228892087523881E-5</v>
      </c>
      <c r="AO2436" s="9">
        <v>9.603164064722955E-5</v>
      </c>
      <c r="AP2436" s="8">
        <v>2.0799999999999999E-2</v>
      </c>
      <c r="AQ2436" s="8" t="s">
        <v>5612</v>
      </c>
      <c r="AR2436" s="37">
        <v>0.36700000000000005</v>
      </c>
      <c r="AS2436" s="37">
        <v>0.62</v>
      </c>
      <c r="AT2436" s="37">
        <v>0.61899999999999999</v>
      </c>
      <c r="AU2436" s="9" t="s">
        <v>5612</v>
      </c>
      <c r="AV2436" s="9" t="s">
        <v>5612</v>
      </c>
      <c r="AW2436" s="9" t="s">
        <v>5612</v>
      </c>
      <c r="AX2436" s="9" t="s">
        <v>5612</v>
      </c>
      <c r="AY2436" s="9" t="s">
        <v>5612</v>
      </c>
      <c r="AZ2436" s="9" t="s">
        <v>5612</v>
      </c>
    </row>
    <row r="2437" spans="1:52" x14ac:dyDescent="0.2">
      <c r="A2437" s="38" t="s">
        <v>28</v>
      </c>
      <c r="B2437" s="7">
        <v>2012</v>
      </c>
      <c r="C2437" s="3" t="s">
        <v>66</v>
      </c>
      <c r="D2437" t="s">
        <v>269</v>
      </c>
      <c r="E2437" t="s">
        <v>2946</v>
      </c>
      <c r="F2437">
        <v>10</v>
      </c>
      <c r="G2437">
        <v>5</v>
      </c>
      <c r="H2437">
        <v>5</v>
      </c>
      <c r="I2437">
        <v>5</v>
      </c>
      <c r="J2437">
        <v>5</v>
      </c>
      <c r="K2437">
        <v>5</v>
      </c>
      <c r="L2437">
        <v>12</v>
      </c>
      <c r="M2437">
        <v>19</v>
      </c>
      <c r="N2437">
        <v>27</v>
      </c>
      <c r="O2437">
        <v>50</v>
      </c>
      <c r="P2437">
        <v>143</v>
      </c>
      <c r="Q2437">
        <v>96</v>
      </c>
      <c r="R2437">
        <v>385372</v>
      </c>
      <c r="S2437">
        <v>786011</v>
      </c>
      <c r="T2437">
        <v>837416</v>
      </c>
      <c r="U2437">
        <v>775601</v>
      </c>
      <c r="V2437">
        <v>751724</v>
      </c>
      <c r="W2437">
        <v>877179</v>
      </c>
      <c r="X2437">
        <v>725638</v>
      </c>
      <c r="Y2437">
        <v>454658</v>
      </c>
      <c r="Z2437">
        <v>273332</v>
      </c>
      <c r="AA2437">
        <v>115482</v>
      </c>
      <c r="AB2437">
        <v>5982413</v>
      </c>
      <c r="AC2437">
        <v>843472</v>
      </c>
      <c r="AD2437" s="9">
        <v>2.5948953219227136E-5</v>
      </c>
      <c r="AE2437" s="9">
        <v>6.3612341303111534E-6</v>
      </c>
      <c r="AF2437" s="9">
        <v>5.970748110855298E-6</v>
      </c>
      <c r="AG2437" s="9">
        <v>6.4466136583114257E-6</v>
      </c>
      <c r="AH2437" s="9">
        <v>6.651377367225205E-6</v>
      </c>
      <c r="AI2437" s="9">
        <v>5.7000908594482996E-6</v>
      </c>
      <c r="AJ2437" s="9">
        <v>1.6537171427075207E-5</v>
      </c>
      <c r="AK2437" s="9">
        <v>4.1789652881946432E-5</v>
      </c>
      <c r="AL2437" s="9">
        <v>9.8780969663266646E-5</v>
      </c>
      <c r="AM2437" s="9">
        <v>4.32967908418628E-4</v>
      </c>
      <c r="AN2437" s="9">
        <v>2.3903398177290667E-5</v>
      </c>
      <c r="AO2437" s="9">
        <v>1.1381527780412391E-4</v>
      </c>
      <c r="AP2437" s="8">
        <v>3.065E-2</v>
      </c>
      <c r="AQ2437" s="8" t="s">
        <v>5612</v>
      </c>
      <c r="AR2437" s="37">
        <v>0.40899999999999997</v>
      </c>
      <c r="AS2437" s="37">
        <v>0.66900000000000004</v>
      </c>
      <c r="AT2437" s="37">
        <v>0.68500000000000005</v>
      </c>
      <c r="AU2437" s="9" t="s">
        <v>5612</v>
      </c>
      <c r="AV2437" s="9" t="s">
        <v>5612</v>
      </c>
      <c r="AW2437" s="9" t="s">
        <v>5612</v>
      </c>
      <c r="AX2437" s="9" t="s">
        <v>5612</v>
      </c>
      <c r="AY2437" s="9" t="s">
        <v>5612</v>
      </c>
      <c r="AZ2437" s="9" t="s">
        <v>5612</v>
      </c>
    </row>
    <row r="2438" spans="1:52" x14ac:dyDescent="0.2">
      <c r="A2438" s="38" t="s">
        <v>28</v>
      </c>
      <c r="B2438" s="7">
        <v>2013</v>
      </c>
      <c r="C2438" s="3" t="s">
        <v>55</v>
      </c>
      <c r="D2438" t="s">
        <v>270</v>
      </c>
      <c r="E2438" t="s">
        <v>2947</v>
      </c>
      <c r="F2438">
        <v>10</v>
      </c>
      <c r="G2438">
        <v>5</v>
      </c>
      <c r="H2438">
        <v>5</v>
      </c>
      <c r="I2438">
        <v>5</v>
      </c>
      <c r="J2438">
        <v>5</v>
      </c>
      <c r="K2438">
        <v>10</v>
      </c>
      <c r="L2438">
        <v>15</v>
      </c>
      <c r="M2438">
        <v>24</v>
      </c>
      <c r="N2438">
        <v>60</v>
      </c>
      <c r="O2438">
        <v>97</v>
      </c>
      <c r="P2438">
        <v>236</v>
      </c>
      <c r="Q2438">
        <v>181</v>
      </c>
      <c r="R2438">
        <v>383011</v>
      </c>
      <c r="S2438">
        <v>787303</v>
      </c>
      <c r="T2438">
        <v>834260</v>
      </c>
      <c r="U2438">
        <v>784179</v>
      </c>
      <c r="V2438">
        <v>741194</v>
      </c>
      <c r="W2438">
        <v>869091</v>
      </c>
      <c r="X2438">
        <v>746106</v>
      </c>
      <c r="Y2438">
        <v>469964</v>
      </c>
      <c r="Z2438">
        <v>274313</v>
      </c>
      <c r="AA2438">
        <v>117761</v>
      </c>
      <c r="AB2438">
        <v>6007182</v>
      </c>
      <c r="AC2438">
        <v>862038</v>
      </c>
      <c r="AD2438" s="9">
        <v>2.6108910710136262E-5</v>
      </c>
      <c r="AE2438" s="9">
        <v>6.3507950560330649E-6</v>
      </c>
      <c r="AF2438" s="9">
        <v>5.9933354110229424E-6</v>
      </c>
      <c r="AG2438" s="9">
        <v>6.3760952537622147E-6</v>
      </c>
      <c r="AH2438" s="9">
        <v>6.7458722008003301E-6</v>
      </c>
      <c r="AI2438" s="9">
        <v>1.1506274947042369E-5</v>
      </c>
      <c r="AJ2438" s="9">
        <v>2.0104381951090059E-5</v>
      </c>
      <c r="AK2438" s="9">
        <v>5.1067741358912598E-5</v>
      </c>
      <c r="AL2438" s="9">
        <v>2.1872824109684923E-4</v>
      </c>
      <c r="AM2438" s="9">
        <v>8.2370224437632153E-4</v>
      </c>
      <c r="AN2438" s="9">
        <v>3.9286307623108474E-5</v>
      </c>
      <c r="AO2438" s="9">
        <v>2.0996754203410987E-4</v>
      </c>
      <c r="AP2438" s="8">
        <v>3.7920000000000002E-2</v>
      </c>
      <c r="AQ2438" s="8" t="s">
        <v>5612</v>
      </c>
      <c r="AR2438" s="37">
        <v>0.44200000000000006</v>
      </c>
      <c r="AS2438" s="37">
        <v>0.70799999999999996</v>
      </c>
      <c r="AT2438" s="37">
        <v>0.68700000000000006</v>
      </c>
      <c r="AU2438" s="9" t="s">
        <v>5612</v>
      </c>
      <c r="AV2438" s="9" t="s">
        <v>5612</v>
      </c>
      <c r="AW2438" s="9" t="s">
        <v>5612</v>
      </c>
      <c r="AX2438" s="9" t="s">
        <v>5612</v>
      </c>
      <c r="AY2438" s="9" t="s">
        <v>5612</v>
      </c>
      <c r="AZ2438" s="9" t="s">
        <v>5612</v>
      </c>
    </row>
    <row r="2439" spans="1:52" x14ac:dyDescent="0.2">
      <c r="A2439" s="38" t="s">
        <v>28</v>
      </c>
      <c r="B2439" s="7">
        <v>2013</v>
      </c>
      <c r="C2439" s="3" t="s">
        <v>56</v>
      </c>
      <c r="D2439" t="s">
        <v>270</v>
      </c>
      <c r="E2439" t="s">
        <v>2948</v>
      </c>
      <c r="F2439">
        <v>10</v>
      </c>
      <c r="G2439">
        <v>5</v>
      </c>
      <c r="H2439">
        <v>5</v>
      </c>
      <c r="I2439">
        <v>5</v>
      </c>
      <c r="J2439">
        <v>5</v>
      </c>
      <c r="K2439">
        <v>5</v>
      </c>
      <c r="L2439">
        <v>5</v>
      </c>
      <c r="M2439">
        <v>17</v>
      </c>
      <c r="N2439">
        <v>29</v>
      </c>
      <c r="O2439">
        <v>71</v>
      </c>
      <c r="P2439">
        <v>157</v>
      </c>
      <c r="Q2439">
        <v>117</v>
      </c>
      <c r="R2439">
        <v>383011</v>
      </c>
      <c r="S2439">
        <v>787303</v>
      </c>
      <c r="T2439">
        <v>834260</v>
      </c>
      <c r="U2439">
        <v>784179</v>
      </c>
      <c r="V2439">
        <v>741194</v>
      </c>
      <c r="W2439">
        <v>869091</v>
      </c>
      <c r="X2439">
        <v>746106</v>
      </c>
      <c r="Y2439">
        <v>469964</v>
      </c>
      <c r="Z2439">
        <v>274313</v>
      </c>
      <c r="AA2439">
        <v>117761</v>
      </c>
      <c r="AB2439">
        <v>6007182</v>
      </c>
      <c r="AC2439">
        <v>862038</v>
      </c>
      <c r="AD2439" s="9">
        <v>2.6108910710136262E-5</v>
      </c>
      <c r="AE2439" s="9">
        <v>6.3507950560330649E-6</v>
      </c>
      <c r="AF2439" s="9">
        <v>5.9933354110229424E-6</v>
      </c>
      <c r="AG2439" s="9">
        <v>6.3760952537622147E-6</v>
      </c>
      <c r="AH2439" s="9">
        <v>6.7458722008003301E-6</v>
      </c>
      <c r="AI2439" s="9">
        <v>5.7531374735211844E-6</v>
      </c>
      <c r="AJ2439" s="9">
        <v>6.7014606503633529E-6</v>
      </c>
      <c r="AK2439" s="9">
        <v>3.6172983462563087E-5</v>
      </c>
      <c r="AL2439" s="9">
        <v>1.0571864986347712E-4</v>
      </c>
      <c r="AM2439" s="9">
        <v>6.0291607578060651E-4</v>
      </c>
      <c r="AN2439" s="9">
        <v>2.6135382613678096E-5</v>
      </c>
      <c r="AO2439" s="9">
        <v>1.3572487523751852E-4</v>
      </c>
      <c r="AP2439" s="8">
        <v>2.4224999999999997E-2</v>
      </c>
      <c r="AQ2439" s="8" t="s">
        <v>5612</v>
      </c>
      <c r="AR2439" s="37">
        <v>0.45700000000000002</v>
      </c>
      <c r="AS2439" s="37">
        <v>0.72</v>
      </c>
      <c r="AT2439" s="37">
        <v>0.69299999999999995</v>
      </c>
      <c r="AU2439" s="9" t="s">
        <v>5612</v>
      </c>
      <c r="AV2439" s="9" t="s">
        <v>5612</v>
      </c>
      <c r="AW2439" s="9" t="s">
        <v>5612</v>
      </c>
      <c r="AX2439" s="9" t="s">
        <v>5612</v>
      </c>
      <c r="AY2439" s="9" t="s">
        <v>5612</v>
      </c>
      <c r="AZ2439" s="9" t="s">
        <v>5612</v>
      </c>
    </row>
    <row r="2440" spans="1:52" x14ac:dyDescent="0.2">
      <c r="A2440" s="38" t="s">
        <v>28</v>
      </c>
      <c r="B2440" s="7">
        <v>2013</v>
      </c>
      <c r="C2440" s="3" t="s">
        <v>57</v>
      </c>
      <c r="D2440" t="s">
        <v>270</v>
      </c>
      <c r="E2440" t="s">
        <v>2949</v>
      </c>
      <c r="F2440">
        <v>10</v>
      </c>
      <c r="G2440">
        <v>5</v>
      </c>
      <c r="H2440">
        <v>5</v>
      </c>
      <c r="I2440">
        <v>5</v>
      </c>
      <c r="J2440">
        <v>5</v>
      </c>
      <c r="K2440">
        <v>5</v>
      </c>
      <c r="L2440">
        <v>10</v>
      </c>
      <c r="M2440">
        <v>19</v>
      </c>
      <c r="N2440">
        <v>35</v>
      </c>
      <c r="O2440">
        <v>66</v>
      </c>
      <c r="P2440">
        <v>165</v>
      </c>
      <c r="Q2440">
        <v>120</v>
      </c>
      <c r="R2440">
        <v>383011</v>
      </c>
      <c r="S2440">
        <v>787303</v>
      </c>
      <c r="T2440">
        <v>834260</v>
      </c>
      <c r="U2440">
        <v>784179</v>
      </c>
      <c r="V2440">
        <v>741194</v>
      </c>
      <c r="W2440">
        <v>869091</v>
      </c>
      <c r="X2440">
        <v>746106</v>
      </c>
      <c r="Y2440">
        <v>469964</v>
      </c>
      <c r="Z2440">
        <v>274313</v>
      </c>
      <c r="AA2440">
        <v>117761</v>
      </c>
      <c r="AB2440">
        <v>6007182</v>
      </c>
      <c r="AC2440">
        <v>862038</v>
      </c>
      <c r="AD2440" s="9">
        <v>2.6108910710136262E-5</v>
      </c>
      <c r="AE2440" s="9">
        <v>6.3507950560330649E-6</v>
      </c>
      <c r="AF2440" s="9">
        <v>5.9933354110229424E-6</v>
      </c>
      <c r="AG2440" s="9">
        <v>6.3760952537622147E-6</v>
      </c>
      <c r="AH2440" s="9">
        <v>6.7458722008003301E-6</v>
      </c>
      <c r="AI2440" s="9">
        <v>5.7531374735211844E-6</v>
      </c>
      <c r="AJ2440" s="9">
        <v>1.3402921300726706E-5</v>
      </c>
      <c r="AK2440" s="9">
        <v>4.0428628575805806E-5</v>
      </c>
      <c r="AL2440" s="9">
        <v>1.2759147397316205E-4</v>
      </c>
      <c r="AM2440" s="9">
        <v>5.6045719720450738E-4</v>
      </c>
      <c r="AN2440" s="9">
        <v>2.7467121855139399E-5</v>
      </c>
      <c r="AO2440" s="9">
        <v>1.3920500024360876E-4</v>
      </c>
      <c r="AP2440" s="8">
        <v>1.38E-2</v>
      </c>
      <c r="AQ2440" s="8" t="s">
        <v>5612</v>
      </c>
      <c r="AR2440" s="37">
        <v>0.46100000000000002</v>
      </c>
      <c r="AS2440" s="37">
        <v>0.72400000000000009</v>
      </c>
      <c r="AT2440" s="37">
        <v>0.70599999999999996</v>
      </c>
      <c r="AU2440" s="9" t="s">
        <v>5612</v>
      </c>
      <c r="AV2440" s="9" t="s">
        <v>5612</v>
      </c>
      <c r="AW2440" s="9" t="s">
        <v>5612</v>
      </c>
      <c r="AX2440" s="9" t="s">
        <v>5612</v>
      </c>
      <c r="AY2440" s="9" t="s">
        <v>5612</v>
      </c>
      <c r="AZ2440" s="9" t="s">
        <v>5612</v>
      </c>
    </row>
    <row r="2441" spans="1:52" x14ac:dyDescent="0.2">
      <c r="A2441" s="38" t="s">
        <v>28</v>
      </c>
      <c r="B2441" s="7">
        <v>2013</v>
      </c>
      <c r="C2441" s="3" t="s">
        <v>58</v>
      </c>
      <c r="D2441" t="s">
        <v>270</v>
      </c>
      <c r="E2441" t="s">
        <v>2950</v>
      </c>
      <c r="F2441">
        <v>10</v>
      </c>
      <c r="G2441">
        <v>5</v>
      </c>
      <c r="H2441">
        <v>5</v>
      </c>
      <c r="I2441">
        <v>5</v>
      </c>
      <c r="J2441">
        <v>5</v>
      </c>
      <c r="K2441">
        <v>5</v>
      </c>
      <c r="L2441">
        <v>5</v>
      </c>
      <c r="M2441">
        <v>5</v>
      </c>
      <c r="N2441">
        <v>20</v>
      </c>
      <c r="O2441">
        <v>58</v>
      </c>
      <c r="P2441">
        <v>123</v>
      </c>
      <c r="Q2441">
        <v>83</v>
      </c>
      <c r="R2441">
        <v>383011</v>
      </c>
      <c r="S2441">
        <v>787303</v>
      </c>
      <c r="T2441">
        <v>834260</v>
      </c>
      <c r="U2441">
        <v>784179</v>
      </c>
      <c r="V2441">
        <v>741194</v>
      </c>
      <c r="W2441">
        <v>869091</v>
      </c>
      <c r="X2441">
        <v>746106</v>
      </c>
      <c r="Y2441">
        <v>469964</v>
      </c>
      <c r="Z2441">
        <v>274313</v>
      </c>
      <c r="AA2441">
        <v>117761</v>
      </c>
      <c r="AB2441">
        <v>6007182</v>
      </c>
      <c r="AC2441">
        <v>862038</v>
      </c>
      <c r="AD2441" s="9">
        <v>2.6108910710136262E-5</v>
      </c>
      <c r="AE2441" s="9">
        <v>6.3507950560330649E-6</v>
      </c>
      <c r="AF2441" s="9">
        <v>5.9933354110229424E-6</v>
      </c>
      <c r="AG2441" s="9">
        <v>6.3760952537622147E-6</v>
      </c>
      <c r="AH2441" s="9">
        <v>6.7458722008003301E-6</v>
      </c>
      <c r="AI2441" s="9">
        <v>5.7531374735211844E-6</v>
      </c>
      <c r="AJ2441" s="9">
        <v>6.7014606503633529E-6</v>
      </c>
      <c r="AK2441" s="9">
        <v>1.063911278310679E-5</v>
      </c>
      <c r="AL2441" s="9">
        <v>7.2909413698949734E-5</v>
      </c>
      <c r="AM2441" s="9">
        <v>4.92522991482749E-4</v>
      </c>
      <c r="AN2441" s="9">
        <v>2.047549083746755E-5</v>
      </c>
      <c r="AO2441" s="9">
        <v>9.6283458501829385E-5</v>
      </c>
      <c r="AP2441" s="8">
        <v>7.8499999999999993E-3</v>
      </c>
      <c r="AQ2441" s="8" t="s">
        <v>5612</v>
      </c>
      <c r="AR2441" s="37">
        <v>0.46200000000000002</v>
      </c>
      <c r="AS2441" s="37">
        <v>0.72400000000000009</v>
      </c>
      <c r="AT2441" s="37">
        <v>0.73299999999999998</v>
      </c>
      <c r="AU2441" s="9" t="s">
        <v>5612</v>
      </c>
      <c r="AV2441" s="9" t="s">
        <v>5612</v>
      </c>
      <c r="AW2441" s="9" t="s">
        <v>5612</v>
      </c>
      <c r="AX2441" s="9" t="s">
        <v>5612</v>
      </c>
      <c r="AY2441" s="9" t="s">
        <v>5612</v>
      </c>
      <c r="AZ2441" s="9" t="s">
        <v>5612</v>
      </c>
    </row>
    <row r="2442" spans="1:52" x14ac:dyDescent="0.2">
      <c r="A2442" s="38" t="s">
        <v>28</v>
      </c>
      <c r="B2442" s="7">
        <v>2013</v>
      </c>
      <c r="C2442" s="3" t="s">
        <v>59</v>
      </c>
      <c r="D2442" t="s">
        <v>270</v>
      </c>
      <c r="E2442" t="s">
        <v>2951</v>
      </c>
      <c r="F2442">
        <v>10</v>
      </c>
      <c r="G2442">
        <v>5</v>
      </c>
      <c r="H2442">
        <v>5</v>
      </c>
      <c r="I2442">
        <v>5</v>
      </c>
      <c r="J2442">
        <v>5</v>
      </c>
      <c r="K2442">
        <v>5</v>
      </c>
      <c r="L2442">
        <v>10</v>
      </c>
      <c r="M2442">
        <v>13</v>
      </c>
      <c r="N2442">
        <v>18</v>
      </c>
      <c r="O2442">
        <v>49</v>
      </c>
      <c r="P2442">
        <v>125</v>
      </c>
      <c r="Q2442">
        <v>80</v>
      </c>
      <c r="R2442">
        <v>383011</v>
      </c>
      <c r="S2442">
        <v>787303</v>
      </c>
      <c r="T2442">
        <v>834260</v>
      </c>
      <c r="U2442">
        <v>784179</v>
      </c>
      <c r="V2442">
        <v>741194</v>
      </c>
      <c r="W2442">
        <v>869091</v>
      </c>
      <c r="X2442">
        <v>746106</v>
      </c>
      <c r="Y2442">
        <v>469964</v>
      </c>
      <c r="Z2442">
        <v>274313</v>
      </c>
      <c r="AA2442">
        <v>117761</v>
      </c>
      <c r="AB2442">
        <v>6007182</v>
      </c>
      <c r="AC2442">
        <v>862038</v>
      </c>
      <c r="AD2442" s="9">
        <v>2.6108910710136262E-5</v>
      </c>
      <c r="AE2442" s="9">
        <v>6.3507950560330649E-6</v>
      </c>
      <c r="AF2442" s="9">
        <v>5.9933354110229424E-6</v>
      </c>
      <c r="AG2442" s="9">
        <v>6.3760952537622147E-6</v>
      </c>
      <c r="AH2442" s="9">
        <v>6.7458722008003301E-6</v>
      </c>
      <c r="AI2442" s="9">
        <v>5.7531374735211844E-6</v>
      </c>
      <c r="AJ2442" s="9">
        <v>1.3402921300726706E-5</v>
      </c>
      <c r="AK2442" s="9">
        <v>2.7661693236077658E-5</v>
      </c>
      <c r="AL2442" s="9">
        <v>6.5618472329054769E-5</v>
      </c>
      <c r="AM2442" s="9">
        <v>4.1609701004577068E-4</v>
      </c>
      <c r="AN2442" s="9">
        <v>2.0808425647832876E-5</v>
      </c>
      <c r="AO2442" s="9">
        <v>9.2803333495739161E-5</v>
      </c>
      <c r="AP2442" s="8">
        <v>4.7599999999999995E-3</v>
      </c>
      <c r="AQ2442" s="8" t="s">
        <v>5612</v>
      </c>
      <c r="AR2442" s="37">
        <v>0.46399999999999997</v>
      </c>
      <c r="AS2442" s="37">
        <v>0.72400000000000009</v>
      </c>
      <c r="AT2442" s="37">
        <v>0.73299999999999998</v>
      </c>
      <c r="AU2442" s="9" t="s">
        <v>5612</v>
      </c>
      <c r="AV2442" s="9" t="s">
        <v>5612</v>
      </c>
      <c r="AW2442" s="9" t="s">
        <v>5612</v>
      </c>
      <c r="AX2442" s="9" t="s">
        <v>5612</v>
      </c>
      <c r="AY2442" s="9" t="s">
        <v>5612</v>
      </c>
      <c r="AZ2442" s="9" t="s">
        <v>5612</v>
      </c>
    </row>
    <row r="2443" spans="1:52" x14ac:dyDescent="0.2">
      <c r="A2443" s="38" t="s">
        <v>28</v>
      </c>
      <c r="B2443" s="7">
        <v>2013</v>
      </c>
      <c r="C2443" s="3" t="s">
        <v>60</v>
      </c>
      <c r="D2443" t="s">
        <v>270</v>
      </c>
      <c r="E2443" t="s">
        <v>2952</v>
      </c>
      <c r="F2443">
        <v>10</v>
      </c>
      <c r="G2443">
        <v>5</v>
      </c>
      <c r="H2443">
        <v>5</v>
      </c>
      <c r="I2443">
        <v>5</v>
      </c>
      <c r="J2443">
        <v>5</v>
      </c>
      <c r="K2443">
        <v>5</v>
      </c>
      <c r="L2443">
        <v>5</v>
      </c>
      <c r="M2443">
        <v>10</v>
      </c>
      <c r="N2443">
        <v>29</v>
      </c>
      <c r="O2443">
        <v>40</v>
      </c>
      <c r="P2443">
        <v>119</v>
      </c>
      <c r="Q2443">
        <v>79</v>
      </c>
      <c r="R2443">
        <v>383011</v>
      </c>
      <c r="S2443">
        <v>787303</v>
      </c>
      <c r="T2443">
        <v>834260</v>
      </c>
      <c r="U2443">
        <v>784179</v>
      </c>
      <c r="V2443">
        <v>741194</v>
      </c>
      <c r="W2443">
        <v>869091</v>
      </c>
      <c r="X2443">
        <v>746106</v>
      </c>
      <c r="Y2443">
        <v>469964</v>
      </c>
      <c r="Z2443">
        <v>274313</v>
      </c>
      <c r="AA2443">
        <v>117761</v>
      </c>
      <c r="AB2443">
        <v>6007182</v>
      </c>
      <c r="AC2443">
        <v>862038</v>
      </c>
      <c r="AD2443" s="9">
        <v>2.6108910710136262E-5</v>
      </c>
      <c r="AE2443" s="9">
        <v>6.3507950560330649E-6</v>
      </c>
      <c r="AF2443" s="9">
        <v>5.9933354110229424E-6</v>
      </c>
      <c r="AG2443" s="9">
        <v>6.3760952537622147E-6</v>
      </c>
      <c r="AH2443" s="9">
        <v>6.7458722008003301E-6</v>
      </c>
      <c r="AI2443" s="9">
        <v>5.7531374735211844E-6</v>
      </c>
      <c r="AJ2443" s="9">
        <v>6.7014606503633529E-6</v>
      </c>
      <c r="AK2443" s="9">
        <v>2.1278225566213581E-5</v>
      </c>
      <c r="AL2443" s="9">
        <v>1.0571864986347712E-4</v>
      </c>
      <c r="AM2443" s="9">
        <v>3.3967102860879236E-4</v>
      </c>
      <c r="AN2443" s="9">
        <v>1.9809621216736898E-5</v>
      </c>
      <c r="AO2443" s="9">
        <v>9.1643291827042434E-5</v>
      </c>
      <c r="AP2443" s="8">
        <v>5.2499999999999997E-4</v>
      </c>
      <c r="AQ2443" s="8" t="s">
        <v>5612</v>
      </c>
      <c r="AR2443" s="37" t="s">
        <v>5612</v>
      </c>
      <c r="AS2443" s="37" t="s">
        <v>5612</v>
      </c>
      <c r="AT2443" s="37" t="s">
        <v>5612</v>
      </c>
      <c r="AU2443" s="9" t="s">
        <v>5612</v>
      </c>
      <c r="AV2443" s="9" t="s">
        <v>5612</v>
      </c>
      <c r="AW2443" s="9" t="s">
        <v>5612</v>
      </c>
      <c r="AX2443" s="9" t="s">
        <v>5612</v>
      </c>
      <c r="AY2443" s="9" t="s">
        <v>5612</v>
      </c>
      <c r="AZ2443" s="9" t="s">
        <v>5612</v>
      </c>
    </row>
    <row r="2444" spans="1:52" x14ac:dyDescent="0.2">
      <c r="A2444" s="38" t="s">
        <v>28</v>
      </c>
      <c r="B2444" s="7">
        <v>2013</v>
      </c>
      <c r="C2444" s="3" t="s">
        <v>61</v>
      </c>
      <c r="D2444" t="s">
        <v>270</v>
      </c>
      <c r="E2444" t="s">
        <v>2953</v>
      </c>
      <c r="F2444">
        <v>10</v>
      </c>
      <c r="G2444">
        <v>5</v>
      </c>
      <c r="H2444">
        <v>5</v>
      </c>
      <c r="I2444">
        <v>5</v>
      </c>
      <c r="J2444">
        <v>5</v>
      </c>
      <c r="K2444">
        <v>5</v>
      </c>
      <c r="L2444">
        <v>5</v>
      </c>
      <c r="M2444">
        <v>10</v>
      </c>
      <c r="N2444">
        <v>18</v>
      </c>
      <c r="O2444">
        <v>38</v>
      </c>
      <c r="P2444">
        <v>106</v>
      </c>
      <c r="Q2444">
        <v>66</v>
      </c>
      <c r="R2444">
        <v>383011</v>
      </c>
      <c r="S2444">
        <v>787303</v>
      </c>
      <c r="T2444">
        <v>834260</v>
      </c>
      <c r="U2444">
        <v>784179</v>
      </c>
      <c r="V2444">
        <v>741194</v>
      </c>
      <c r="W2444">
        <v>869091</v>
      </c>
      <c r="X2444">
        <v>746106</v>
      </c>
      <c r="Y2444">
        <v>469964</v>
      </c>
      <c r="Z2444">
        <v>274313</v>
      </c>
      <c r="AA2444">
        <v>117761</v>
      </c>
      <c r="AB2444">
        <v>6007182</v>
      </c>
      <c r="AC2444">
        <v>862038</v>
      </c>
      <c r="AD2444" s="9">
        <v>2.6108910710136262E-5</v>
      </c>
      <c r="AE2444" s="9">
        <v>6.3507950560330649E-6</v>
      </c>
      <c r="AF2444" s="9">
        <v>5.9933354110229424E-6</v>
      </c>
      <c r="AG2444" s="9">
        <v>6.3760952537622147E-6</v>
      </c>
      <c r="AH2444" s="9">
        <v>6.7458722008003301E-6</v>
      </c>
      <c r="AI2444" s="9">
        <v>5.7531374735211844E-6</v>
      </c>
      <c r="AJ2444" s="9">
        <v>6.7014606503633529E-6</v>
      </c>
      <c r="AK2444" s="9">
        <v>2.1278225566213581E-5</v>
      </c>
      <c r="AL2444" s="9">
        <v>6.5618472329054769E-5</v>
      </c>
      <c r="AM2444" s="9">
        <v>3.2268747717835276E-4</v>
      </c>
      <c r="AN2444" s="9">
        <v>1.7645544949362279E-5</v>
      </c>
      <c r="AO2444" s="9">
        <v>7.6562750133984811E-5</v>
      </c>
      <c r="AP2444" s="8">
        <v>1.2000000000000002E-4</v>
      </c>
      <c r="AQ2444" s="8" t="s">
        <v>5612</v>
      </c>
      <c r="AR2444" s="37" t="s">
        <v>5612</v>
      </c>
      <c r="AS2444" s="37" t="s">
        <v>5612</v>
      </c>
      <c r="AT2444" s="37" t="s">
        <v>5612</v>
      </c>
      <c r="AU2444" s="9" t="s">
        <v>5612</v>
      </c>
      <c r="AV2444" s="9" t="s">
        <v>5612</v>
      </c>
      <c r="AW2444" s="9" t="s">
        <v>5612</v>
      </c>
      <c r="AX2444" s="9" t="s">
        <v>5612</v>
      </c>
      <c r="AY2444" s="9" t="s">
        <v>5612</v>
      </c>
      <c r="AZ2444" s="9" t="s">
        <v>5612</v>
      </c>
    </row>
    <row r="2445" spans="1:52" x14ac:dyDescent="0.2">
      <c r="A2445" s="38" t="s">
        <v>28</v>
      </c>
      <c r="B2445" s="7">
        <v>2013</v>
      </c>
      <c r="C2445" s="3" t="s">
        <v>62</v>
      </c>
      <c r="D2445" t="s">
        <v>270</v>
      </c>
      <c r="E2445" t="s">
        <v>2954</v>
      </c>
      <c r="F2445">
        <v>10</v>
      </c>
      <c r="G2445">
        <v>5</v>
      </c>
      <c r="H2445">
        <v>5</v>
      </c>
      <c r="I2445">
        <v>5</v>
      </c>
      <c r="J2445">
        <v>5</v>
      </c>
      <c r="K2445">
        <v>5</v>
      </c>
      <c r="L2445">
        <v>5</v>
      </c>
      <c r="M2445">
        <v>11</v>
      </c>
      <c r="N2445">
        <v>27</v>
      </c>
      <c r="O2445">
        <v>44</v>
      </c>
      <c r="P2445">
        <v>122</v>
      </c>
      <c r="Q2445">
        <v>82</v>
      </c>
      <c r="R2445">
        <v>383011</v>
      </c>
      <c r="S2445">
        <v>787303</v>
      </c>
      <c r="T2445">
        <v>834260</v>
      </c>
      <c r="U2445">
        <v>784179</v>
      </c>
      <c r="V2445">
        <v>741194</v>
      </c>
      <c r="W2445">
        <v>869091</v>
      </c>
      <c r="X2445">
        <v>746106</v>
      </c>
      <c r="Y2445">
        <v>469964</v>
      </c>
      <c r="Z2445">
        <v>274313</v>
      </c>
      <c r="AA2445">
        <v>117761</v>
      </c>
      <c r="AB2445">
        <v>6007182</v>
      </c>
      <c r="AC2445">
        <v>862038</v>
      </c>
      <c r="AD2445" s="9">
        <v>2.6108910710136262E-5</v>
      </c>
      <c r="AE2445" s="9">
        <v>6.3507950560330649E-6</v>
      </c>
      <c r="AF2445" s="9">
        <v>5.9933354110229424E-6</v>
      </c>
      <c r="AG2445" s="9">
        <v>6.3760952537622147E-6</v>
      </c>
      <c r="AH2445" s="9">
        <v>6.7458722008003301E-6</v>
      </c>
      <c r="AI2445" s="9">
        <v>5.7531374735211844E-6</v>
      </c>
      <c r="AJ2445" s="9">
        <v>6.7014606503633529E-6</v>
      </c>
      <c r="AK2445" s="9">
        <v>2.340604812283494E-5</v>
      </c>
      <c r="AL2445" s="9">
        <v>9.8427708493582146E-5</v>
      </c>
      <c r="AM2445" s="9">
        <v>3.7363813146967161E-4</v>
      </c>
      <c r="AN2445" s="9">
        <v>2.0309023432284889E-5</v>
      </c>
      <c r="AO2445" s="9">
        <v>9.5123416833132644E-5</v>
      </c>
      <c r="AP2445" s="8">
        <v>2.9999999999999997E-4</v>
      </c>
      <c r="AQ2445" s="8" t="s">
        <v>5612</v>
      </c>
      <c r="AR2445" s="37">
        <v>1.4999999999999999E-2</v>
      </c>
      <c r="AS2445" s="37">
        <v>1.3999999999999999E-2</v>
      </c>
      <c r="AT2445" s="37">
        <v>7.2000000000000008E-2</v>
      </c>
      <c r="AU2445" s="9" t="s">
        <v>5612</v>
      </c>
      <c r="AV2445" s="9" t="s">
        <v>5612</v>
      </c>
      <c r="AW2445" s="9" t="s">
        <v>5612</v>
      </c>
      <c r="AX2445" s="9" t="s">
        <v>5612</v>
      </c>
      <c r="AY2445" s="9" t="s">
        <v>5612</v>
      </c>
      <c r="AZ2445" s="9" t="s">
        <v>5612</v>
      </c>
    </row>
    <row r="2446" spans="1:52" x14ac:dyDescent="0.2">
      <c r="A2446" s="38" t="s">
        <v>28</v>
      </c>
      <c r="B2446" s="7">
        <v>2013</v>
      </c>
      <c r="C2446" s="3" t="s">
        <v>63</v>
      </c>
      <c r="D2446" t="s">
        <v>270</v>
      </c>
      <c r="E2446" t="s">
        <v>2955</v>
      </c>
      <c r="F2446">
        <v>10</v>
      </c>
      <c r="G2446">
        <v>5</v>
      </c>
      <c r="H2446">
        <v>5</v>
      </c>
      <c r="I2446">
        <v>5</v>
      </c>
      <c r="J2446">
        <v>5</v>
      </c>
      <c r="K2446">
        <v>5</v>
      </c>
      <c r="L2446">
        <v>5</v>
      </c>
      <c r="M2446">
        <v>14</v>
      </c>
      <c r="N2446">
        <v>21</v>
      </c>
      <c r="O2446">
        <v>38</v>
      </c>
      <c r="P2446">
        <v>113</v>
      </c>
      <c r="Q2446">
        <v>73</v>
      </c>
      <c r="R2446">
        <v>383011</v>
      </c>
      <c r="S2446">
        <v>787303</v>
      </c>
      <c r="T2446">
        <v>834260</v>
      </c>
      <c r="U2446">
        <v>784179</v>
      </c>
      <c r="V2446">
        <v>741194</v>
      </c>
      <c r="W2446">
        <v>869091</v>
      </c>
      <c r="X2446">
        <v>746106</v>
      </c>
      <c r="Y2446">
        <v>469964</v>
      </c>
      <c r="Z2446">
        <v>274313</v>
      </c>
      <c r="AA2446">
        <v>117761</v>
      </c>
      <c r="AB2446">
        <v>6007182</v>
      </c>
      <c r="AC2446">
        <v>862038</v>
      </c>
      <c r="AD2446" s="9">
        <v>2.6108910710136262E-5</v>
      </c>
      <c r="AE2446" s="9">
        <v>6.3507950560330649E-6</v>
      </c>
      <c r="AF2446" s="9">
        <v>5.9933354110229424E-6</v>
      </c>
      <c r="AG2446" s="9">
        <v>6.3760952537622147E-6</v>
      </c>
      <c r="AH2446" s="9">
        <v>6.7458722008003301E-6</v>
      </c>
      <c r="AI2446" s="9">
        <v>5.7531374735211844E-6</v>
      </c>
      <c r="AJ2446" s="9">
        <v>6.7014606503633529E-6</v>
      </c>
      <c r="AK2446" s="9">
        <v>2.9789515792699014E-5</v>
      </c>
      <c r="AL2446" s="9">
        <v>7.6554884383897223E-5</v>
      </c>
      <c r="AM2446" s="9">
        <v>3.2268747717835276E-4</v>
      </c>
      <c r="AN2446" s="9">
        <v>1.8810816785640921E-5</v>
      </c>
      <c r="AO2446" s="9">
        <v>8.4683041814861986E-5</v>
      </c>
      <c r="AP2446" s="8">
        <v>1.2000000000000001E-3</v>
      </c>
      <c r="AQ2446" s="8" t="s">
        <v>5612</v>
      </c>
      <c r="AR2446" s="37">
        <v>8.199999999999999E-2</v>
      </c>
      <c r="AS2446" s="37">
        <v>0.13</v>
      </c>
      <c r="AT2446" s="37">
        <v>0.215</v>
      </c>
      <c r="AU2446" s="9" t="s">
        <v>5612</v>
      </c>
      <c r="AV2446" s="9" t="s">
        <v>5612</v>
      </c>
      <c r="AW2446" s="9" t="s">
        <v>5612</v>
      </c>
      <c r="AX2446" s="9" t="s">
        <v>5612</v>
      </c>
      <c r="AY2446" s="9" t="s">
        <v>5612</v>
      </c>
      <c r="AZ2446" s="9" t="s">
        <v>5612</v>
      </c>
    </row>
    <row r="2447" spans="1:52" x14ac:dyDescent="0.2">
      <c r="A2447" s="38" t="s">
        <v>28</v>
      </c>
      <c r="B2447" s="7">
        <v>2013</v>
      </c>
      <c r="C2447" s="3" t="s">
        <v>64</v>
      </c>
      <c r="D2447" t="s">
        <v>270</v>
      </c>
      <c r="E2447" t="s">
        <v>2956</v>
      </c>
      <c r="F2447">
        <v>10</v>
      </c>
      <c r="G2447">
        <v>5</v>
      </c>
      <c r="H2447">
        <v>5</v>
      </c>
      <c r="I2447">
        <v>5</v>
      </c>
      <c r="J2447">
        <v>5</v>
      </c>
      <c r="K2447">
        <v>5</v>
      </c>
      <c r="L2447">
        <v>5</v>
      </c>
      <c r="M2447">
        <v>14</v>
      </c>
      <c r="N2447">
        <v>14</v>
      </c>
      <c r="O2447">
        <v>36</v>
      </c>
      <c r="P2447">
        <v>104</v>
      </c>
      <c r="Q2447">
        <v>64</v>
      </c>
      <c r="R2447">
        <v>383011</v>
      </c>
      <c r="S2447">
        <v>787303</v>
      </c>
      <c r="T2447">
        <v>834260</v>
      </c>
      <c r="U2447">
        <v>784179</v>
      </c>
      <c r="V2447">
        <v>741194</v>
      </c>
      <c r="W2447">
        <v>869091</v>
      </c>
      <c r="X2447">
        <v>746106</v>
      </c>
      <c r="Y2447">
        <v>469964</v>
      </c>
      <c r="Z2447">
        <v>274313</v>
      </c>
      <c r="AA2447">
        <v>117761</v>
      </c>
      <c r="AB2447">
        <v>6007182</v>
      </c>
      <c r="AC2447">
        <v>862038</v>
      </c>
      <c r="AD2447" s="9">
        <v>2.6108910710136262E-5</v>
      </c>
      <c r="AE2447" s="9">
        <v>6.3507950560330649E-6</v>
      </c>
      <c r="AF2447" s="9">
        <v>5.9933354110229424E-6</v>
      </c>
      <c r="AG2447" s="9">
        <v>6.3760952537622147E-6</v>
      </c>
      <c r="AH2447" s="9">
        <v>6.7458722008003301E-6</v>
      </c>
      <c r="AI2447" s="9">
        <v>5.7531374735211844E-6</v>
      </c>
      <c r="AJ2447" s="9">
        <v>6.7014606503633529E-6</v>
      </c>
      <c r="AK2447" s="9">
        <v>2.9789515792699014E-5</v>
      </c>
      <c r="AL2447" s="9">
        <v>5.1036589589264818E-5</v>
      </c>
      <c r="AM2447" s="9">
        <v>3.0570392574791317E-4</v>
      </c>
      <c r="AN2447" s="9">
        <v>1.7312610138996953E-5</v>
      </c>
      <c r="AO2447" s="9">
        <v>7.4242666796591329E-5</v>
      </c>
      <c r="AP2447" s="8">
        <v>8.9200000000000008E-3</v>
      </c>
      <c r="AQ2447" s="8" t="s">
        <v>5612</v>
      </c>
      <c r="AR2447" s="37">
        <v>0.28000000000000003</v>
      </c>
      <c r="AS2447" s="37">
        <v>0.46700000000000003</v>
      </c>
      <c r="AT2447" s="37">
        <v>0.40299999999999997</v>
      </c>
      <c r="AU2447" s="9" t="s">
        <v>5612</v>
      </c>
      <c r="AV2447" s="9" t="s">
        <v>5612</v>
      </c>
      <c r="AW2447" s="9" t="s">
        <v>5612</v>
      </c>
      <c r="AX2447" s="9" t="s">
        <v>5612</v>
      </c>
      <c r="AY2447" s="9" t="s">
        <v>5612</v>
      </c>
      <c r="AZ2447" s="9" t="s">
        <v>5612</v>
      </c>
    </row>
    <row r="2448" spans="1:52" x14ac:dyDescent="0.2">
      <c r="A2448" s="38" t="s">
        <v>28</v>
      </c>
      <c r="B2448" s="7">
        <v>2013</v>
      </c>
      <c r="C2448" s="3" t="s">
        <v>65</v>
      </c>
      <c r="D2448" t="s">
        <v>270</v>
      </c>
      <c r="E2448" t="s">
        <v>2957</v>
      </c>
      <c r="F2448">
        <v>10</v>
      </c>
      <c r="G2448">
        <v>5</v>
      </c>
      <c r="H2448">
        <v>5</v>
      </c>
      <c r="I2448">
        <v>5</v>
      </c>
      <c r="J2448">
        <v>5</v>
      </c>
      <c r="K2448">
        <v>5</v>
      </c>
      <c r="L2448">
        <v>10</v>
      </c>
      <c r="M2448">
        <v>11</v>
      </c>
      <c r="N2448">
        <v>17</v>
      </c>
      <c r="O2448">
        <v>51</v>
      </c>
      <c r="P2448">
        <v>124</v>
      </c>
      <c r="Q2448">
        <v>79</v>
      </c>
      <c r="R2448">
        <v>383011</v>
      </c>
      <c r="S2448">
        <v>787303</v>
      </c>
      <c r="T2448">
        <v>834260</v>
      </c>
      <c r="U2448">
        <v>784179</v>
      </c>
      <c r="V2448">
        <v>741194</v>
      </c>
      <c r="W2448">
        <v>869091</v>
      </c>
      <c r="X2448">
        <v>746106</v>
      </c>
      <c r="Y2448">
        <v>469964</v>
      </c>
      <c r="Z2448">
        <v>274313</v>
      </c>
      <c r="AA2448">
        <v>117761</v>
      </c>
      <c r="AB2448">
        <v>6007182</v>
      </c>
      <c r="AC2448">
        <v>862038</v>
      </c>
      <c r="AD2448" s="9">
        <v>2.6108910710136262E-5</v>
      </c>
      <c r="AE2448" s="9">
        <v>6.3507950560330649E-6</v>
      </c>
      <c r="AF2448" s="9">
        <v>5.9933354110229424E-6</v>
      </c>
      <c r="AG2448" s="9">
        <v>6.3760952537622147E-6</v>
      </c>
      <c r="AH2448" s="9">
        <v>6.7458722008003301E-6</v>
      </c>
      <c r="AI2448" s="9">
        <v>5.7531374735211844E-6</v>
      </c>
      <c r="AJ2448" s="9">
        <v>1.3402921300726706E-5</v>
      </c>
      <c r="AK2448" s="9">
        <v>2.340604812283494E-5</v>
      </c>
      <c r="AL2448" s="9">
        <v>6.1973001644107279E-5</v>
      </c>
      <c r="AM2448" s="9">
        <v>4.3308056147621027E-4</v>
      </c>
      <c r="AN2448" s="9">
        <v>2.0641958242650215E-5</v>
      </c>
      <c r="AO2448" s="9">
        <v>9.1643291827042434E-5</v>
      </c>
      <c r="AP2448" s="8">
        <v>9.3499999999999989E-3</v>
      </c>
      <c r="AQ2448" s="8">
        <v>0.88400000000000012</v>
      </c>
      <c r="AR2448" s="37">
        <v>0.38900000000000001</v>
      </c>
      <c r="AS2448" s="37">
        <v>0.61799999999999999</v>
      </c>
      <c r="AT2448" s="37">
        <v>0.56299999999999994</v>
      </c>
      <c r="AU2448" s="9" t="s">
        <v>5612</v>
      </c>
      <c r="AV2448" s="9" t="s">
        <v>5612</v>
      </c>
      <c r="AW2448" s="9" t="s">
        <v>5612</v>
      </c>
      <c r="AX2448" s="9" t="s">
        <v>5612</v>
      </c>
      <c r="AY2448" s="9" t="s">
        <v>5612</v>
      </c>
      <c r="AZ2448" s="9" t="s">
        <v>5612</v>
      </c>
    </row>
    <row r="2449" spans="1:52" x14ac:dyDescent="0.2">
      <c r="A2449" s="38" t="s">
        <v>28</v>
      </c>
      <c r="B2449" s="7">
        <v>2013</v>
      </c>
      <c r="C2449" s="3" t="s">
        <v>66</v>
      </c>
      <c r="D2449" t="s">
        <v>270</v>
      </c>
      <c r="E2449" t="s">
        <v>2958</v>
      </c>
      <c r="F2449">
        <v>10</v>
      </c>
      <c r="G2449">
        <v>5</v>
      </c>
      <c r="H2449">
        <v>5</v>
      </c>
      <c r="I2449">
        <v>5</v>
      </c>
      <c r="J2449">
        <v>5</v>
      </c>
      <c r="K2449">
        <v>5</v>
      </c>
      <c r="L2449">
        <v>5</v>
      </c>
      <c r="M2449">
        <v>22</v>
      </c>
      <c r="N2449">
        <v>30</v>
      </c>
      <c r="O2449">
        <v>59</v>
      </c>
      <c r="P2449">
        <v>151</v>
      </c>
      <c r="Q2449">
        <v>111</v>
      </c>
      <c r="R2449">
        <v>383011</v>
      </c>
      <c r="S2449">
        <v>787303</v>
      </c>
      <c r="T2449">
        <v>834260</v>
      </c>
      <c r="U2449">
        <v>784179</v>
      </c>
      <c r="V2449">
        <v>741194</v>
      </c>
      <c r="W2449">
        <v>869091</v>
      </c>
      <c r="X2449">
        <v>746106</v>
      </c>
      <c r="Y2449">
        <v>469964</v>
      </c>
      <c r="Z2449">
        <v>274313</v>
      </c>
      <c r="AA2449">
        <v>117761</v>
      </c>
      <c r="AB2449">
        <v>6007182</v>
      </c>
      <c r="AC2449">
        <v>862038</v>
      </c>
      <c r="AD2449" s="9">
        <v>2.6108910710136262E-5</v>
      </c>
      <c r="AE2449" s="9">
        <v>6.3507950560330649E-6</v>
      </c>
      <c r="AF2449" s="9">
        <v>5.9933354110229424E-6</v>
      </c>
      <c r="AG2449" s="9">
        <v>6.3760952537622147E-6</v>
      </c>
      <c r="AH2449" s="9">
        <v>6.7458722008003301E-6</v>
      </c>
      <c r="AI2449" s="9">
        <v>5.7531374735211844E-6</v>
      </c>
      <c r="AJ2449" s="9">
        <v>6.7014606503633529E-6</v>
      </c>
      <c r="AK2449" s="9">
        <v>4.6812096245669879E-5</v>
      </c>
      <c r="AL2449" s="9">
        <v>1.0936412054842461E-4</v>
      </c>
      <c r="AM2449" s="9">
        <v>5.0101476719796882E-4</v>
      </c>
      <c r="AN2449" s="9">
        <v>2.5136578182582115E-5</v>
      </c>
      <c r="AO2449" s="9">
        <v>1.287646252253381E-4</v>
      </c>
      <c r="AP2449" s="8">
        <v>2.4324999999999999E-2</v>
      </c>
      <c r="AQ2449" s="8" t="s">
        <v>5612</v>
      </c>
      <c r="AR2449" s="37">
        <v>0.42700000000000005</v>
      </c>
      <c r="AS2449" s="37">
        <v>0.66599999999999993</v>
      </c>
      <c r="AT2449" s="37">
        <v>0.60799999999999998</v>
      </c>
      <c r="AU2449" s="9" t="s">
        <v>5612</v>
      </c>
      <c r="AV2449" s="9" t="s">
        <v>5612</v>
      </c>
      <c r="AW2449" s="9" t="s">
        <v>5612</v>
      </c>
      <c r="AX2449" s="9" t="s">
        <v>5612</v>
      </c>
      <c r="AY2449" s="9" t="s">
        <v>5612</v>
      </c>
      <c r="AZ2449" s="9" t="s">
        <v>5612</v>
      </c>
    </row>
    <row r="2450" spans="1:52" x14ac:dyDescent="0.2">
      <c r="A2450" s="38" t="s">
        <v>28</v>
      </c>
      <c r="B2450" s="7">
        <v>2014</v>
      </c>
      <c r="C2450" s="3" t="s">
        <v>55</v>
      </c>
      <c r="D2450" t="s">
        <v>271</v>
      </c>
      <c r="E2450" t="s">
        <v>2959</v>
      </c>
      <c r="F2450">
        <v>10</v>
      </c>
      <c r="G2450">
        <v>5</v>
      </c>
      <c r="H2450">
        <v>5</v>
      </c>
      <c r="I2450">
        <v>5</v>
      </c>
      <c r="J2450">
        <v>12</v>
      </c>
      <c r="K2450">
        <v>15</v>
      </c>
      <c r="L2450">
        <v>22</v>
      </c>
      <c r="M2450">
        <v>25</v>
      </c>
      <c r="N2450">
        <v>44</v>
      </c>
      <c r="O2450">
        <v>59</v>
      </c>
      <c r="P2450">
        <v>202</v>
      </c>
      <c r="Q2450">
        <v>128</v>
      </c>
      <c r="R2450">
        <v>379273</v>
      </c>
      <c r="S2450">
        <v>786766</v>
      </c>
      <c r="T2450">
        <v>833107</v>
      </c>
      <c r="U2450">
        <v>792560</v>
      </c>
      <c r="V2450">
        <v>735511</v>
      </c>
      <c r="W2450">
        <v>854632</v>
      </c>
      <c r="X2450">
        <v>763675</v>
      </c>
      <c r="Y2450">
        <v>486203</v>
      </c>
      <c r="Z2450">
        <v>276847</v>
      </c>
      <c r="AA2450">
        <v>119502</v>
      </c>
      <c r="AB2450">
        <v>6028076</v>
      </c>
      <c r="AC2450">
        <v>882552</v>
      </c>
      <c r="AD2450" s="9">
        <v>2.6366232239046809E-5</v>
      </c>
      <c r="AE2450" s="9">
        <v>6.355129733618382E-6</v>
      </c>
      <c r="AF2450" s="9">
        <v>6.0016300427196025E-6</v>
      </c>
      <c r="AG2450" s="9">
        <v>6.3086706369233871E-6</v>
      </c>
      <c r="AH2450" s="9">
        <v>1.6315187672244196E-5</v>
      </c>
      <c r="AI2450" s="9">
        <v>1.7551413941907161E-5</v>
      </c>
      <c r="AJ2450" s="9">
        <v>2.8808066258552396E-5</v>
      </c>
      <c r="AK2450" s="9">
        <v>5.1418851796471846E-5</v>
      </c>
      <c r="AL2450" s="9">
        <v>1.5893255119253595E-4</v>
      </c>
      <c r="AM2450" s="9">
        <v>4.9371558635001925E-4</v>
      </c>
      <c r="AN2450" s="9">
        <v>3.3509862848444509E-5</v>
      </c>
      <c r="AO2450" s="9">
        <v>1.450339470082216E-4</v>
      </c>
      <c r="AP2450" s="8">
        <v>2.7519999999999999E-2</v>
      </c>
      <c r="AQ2450" s="8" t="s">
        <v>5612</v>
      </c>
      <c r="AR2450" s="37">
        <v>0.45500000000000002</v>
      </c>
      <c r="AS2450" s="37">
        <v>0.68799999999999994</v>
      </c>
      <c r="AT2450" s="37">
        <v>0.61499999999999999</v>
      </c>
      <c r="AU2450" s="9" t="s">
        <v>5612</v>
      </c>
      <c r="AV2450" s="9" t="s">
        <v>5612</v>
      </c>
      <c r="AW2450" s="9" t="s">
        <v>5612</v>
      </c>
      <c r="AX2450" s="9" t="s">
        <v>5612</v>
      </c>
      <c r="AY2450" s="9" t="s">
        <v>5612</v>
      </c>
      <c r="AZ2450" s="9" t="s">
        <v>5612</v>
      </c>
    </row>
    <row r="2451" spans="1:52" x14ac:dyDescent="0.2">
      <c r="A2451" s="38" t="s">
        <v>28</v>
      </c>
      <c r="B2451" s="7">
        <v>2014</v>
      </c>
      <c r="C2451" s="3" t="s">
        <v>56</v>
      </c>
      <c r="D2451" t="s">
        <v>271</v>
      </c>
      <c r="E2451" t="s">
        <v>2960</v>
      </c>
      <c r="F2451">
        <v>10</v>
      </c>
      <c r="G2451">
        <v>5</v>
      </c>
      <c r="H2451">
        <v>5</v>
      </c>
      <c r="I2451">
        <v>5</v>
      </c>
      <c r="J2451">
        <v>5</v>
      </c>
      <c r="K2451">
        <v>5</v>
      </c>
      <c r="L2451">
        <v>10</v>
      </c>
      <c r="M2451">
        <v>13</v>
      </c>
      <c r="N2451">
        <v>28</v>
      </c>
      <c r="O2451">
        <v>39</v>
      </c>
      <c r="P2451">
        <v>125</v>
      </c>
      <c r="Q2451">
        <v>80</v>
      </c>
      <c r="R2451">
        <v>379273</v>
      </c>
      <c r="S2451">
        <v>786766</v>
      </c>
      <c r="T2451">
        <v>833107</v>
      </c>
      <c r="U2451">
        <v>792560</v>
      </c>
      <c r="V2451">
        <v>735511</v>
      </c>
      <c r="W2451">
        <v>854632</v>
      </c>
      <c r="X2451">
        <v>763675</v>
      </c>
      <c r="Y2451">
        <v>486203</v>
      </c>
      <c r="Z2451">
        <v>276847</v>
      </c>
      <c r="AA2451">
        <v>119502</v>
      </c>
      <c r="AB2451">
        <v>6028076</v>
      </c>
      <c r="AC2451">
        <v>882552</v>
      </c>
      <c r="AD2451" s="9">
        <v>2.6366232239046809E-5</v>
      </c>
      <c r="AE2451" s="9">
        <v>6.355129733618382E-6</v>
      </c>
      <c r="AF2451" s="9">
        <v>6.0016300427196025E-6</v>
      </c>
      <c r="AG2451" s="9">
        <v>6.3086706369233871E-6</v>
      </c>
      <c r="AH2451" s="9">
        <v>6.7979948634350815E-6</v>
      </c>
      <c r="AI2451" s="9">
        <v>5.8504713139690537E-6</v>
      </c>
      <c r="AJ2451" s="9">
        <v>1.3094575572069271E-5</v>
      </c>
      <c r="AK2451" s="9">
        <v>2.6737802934165359E-5</v>
      </c>
      <c r="AL2451" s="9">
        <v>1.0113889621343196E-4</v>
      </c>
      <c r="AM2451" s="9">
        <v>3.2635437063814832E-4</v>
      </c>
      <c r="AN2451" s="9">
        <v>2.07363012676018E-5</v>
      </c>
      <c r="AO2451" s="9">
        <v>9.0646216880138508E-5</v>
      </c>
      <c r="AP2451" s="8">
        <v>1.4075000000000001E-2</v>
      </c>
      <c r="AQ2451" s="8" t="s">
        <v>5612</v>
      </c>
      <c r="AR2451" s="37">
        <v>0.47200000000000003</v>
      </c>
      <c r="AS2451" s="37">
        <v>0.72099999999999997</v>
      </c>
      <c r="AT2451" s="37">
        <v>0.63400000000000001</v>
      </c>
      <c r="AU2451" s="9" t="s">
        <v>5612</v>
      </c>
      <c r="AV2451" s="9" t="s">
        <v>5612</v>
      </c>
      <c r="AW2451" s="9" t="s">
        <v>5612</v>
      </c>
      <c r="AX2451" s="9" t="s">
        <v>5612</v>
      </c>
      <c r="AY2451" s="9" t="s">
        <v>5612</v>
      </c>
      <c r="AZ2451" s="9" t="s">
        <v>5612</v>
      </c>
    </row>
    <row r="2452" spans="1:52" x14ac:dyDescent="0.2">
      <c r="A2452" s="38" t="s">
        <v>28</v>
      </c>
      <c r="B2452" s="7">
        <v>2014</v>
      </c>
      <c r="C2452" s="3" t="s">
        <v>57</v>
      </c>
      <c r="D2452" t="s">
        <v>271</v>
      </c>
      <c r="E2452" t="s">
        <v>2961</v>
      </c>
      <c r="F2452">
        <v>10</v>
      </c>
      <c r="G2452">
        <v>5</v>
      </c>
      <c r="H2452">
        <v>5</v>
      </c>
      <c r="I2452">
        <v>5</v>
      </c>
      <c r="J2452">
        <v>5</v>
      </c>
      <c r="K2452">
        <v>5</v>
      </c>
      <c r="L2452">
        <v>5</v>
      </c>
      <c r="M2452">
        <v>5</v>
      </c>
      <c r="N2452">
        <v>33</v>
      </c>
      <c r="O2452">
        <v>56</v>
      </c>
      <c r="P2452">
        <v>134</v>
      </c>
      <c r="Q2452">
        <v>94</v>
      </c>
      <c r="R2452">
        <v>379273</v>
      </c>
      <c r="S2452">
        <v>786766</v>
      </c>
      <c r="T2452">
        <v>833107</v>
      </c>
      <c r="U2452">
        <v>792560</v>
      </c>
      <c r="V2452">
        <v>735511</v>
      </c>
      <c r="W2452">
        <v>854632</v>
      </c>
      <c r="X2452">
        <v>763675</v>
      </c>
      <c r="Y2452">
        <v>486203</v>
      </c>
      <c r="Z2452">
        <v>276847</v>
      </c>
      <c r="AA2452">
        <v>119502</v>
      </c>
      <c r="AB2452">
        <v>6028076</v>
      </c>
      <c r="AC2452">
        <v>882552</v>
      </c>
      <c r="AD2452" s="9">
        <v>2.6366232239046809E-5</v>
      </c>
      <c r="AE2452" s="9">
        <v>6.355129733618382E-6</v>
      </c>
      <c r="AF2452" s="9">
        <v>6.0016300427196025E-6</v>
      </c>
      <c r="AG2452" s="9">
        <v>6.3086706369233871E-6</v>
      </c>
      <c r="AH2452" s="9">
        <v>6.7979948634350815E-6</v>
      </c>
      <c r="AI2452" s="9">
        <v>5.8504713139690537E-6</v>
      </c>
      <c r="AJ2452" s="9">
        <v>6.5472877860346355E-6</v>
      </c>
      <c r="AK2452" s="9">
        <v>1.0283770359294369E-5</v>
      </c>
      <c r="AL2452" s="9">
        <v>1.1919941339440196E-4</v>
      </c>
      <c r="AM2452" s="9">
        <v>4.6861140399323862E-4</v>
      </c>
      <c r="AN2452" s="9">
        <v>2.2229314958869132E-5</v>
      </c>
      <c r="AO2452" s="9">
        <v>1.0650930483416275E-4</v>
      </c>
      <c r="AP2452" s="8">
        <v>9.774999999999999E-3</v>
      </c>
      <c r="AQ2452" s="8" t="s">
        <v>5612</v>
      </c>
      <c r="AR2452" s="37">
        <v>0.47899999999999998</v>
      </c>
      <c r="AS2452" s="37">
        <v>0.72499999999999998</v>
      </c>
      <c r="AT2452" s="37">
        <v>0.63400000000000001</v>
      </c>
      <c r="AU2452" s="9" t="s">
        <v>5612</v>
      </c>
      <c r="AV2452" s="9" t="s">
        <v>5612</v>
      </c>
      <c r="AW2452" s="9" t="s">
        <v>5612</v>
      </c>
      <c r="AX2452" s="9" t="s">
        <v>5612</v>
      </c>
      <c r="AY2452" s="9" t="s">
        <v>5612</v>
      </c>
      <c r="AZ2452" s="9" t="s">
        <v>5612</v>
      </c>
    </row>
    <row r="2453" spans="1:52" x14ac:dyDescent="0.2">
      <c r="A2453" s="38" t="s">
        <v>28</v>
      </c>
      <c r="B2453" s="7">
        <v>2014</v>
      </c>
      <c r="C2453" s="3" t="s">
        <v>58</v>
      </c>
      <c r="D2453" t="s">
        <v>271</v>
      </c>
      <c r="E2453" t="s">
        <v>2962</v>
      </c>
      <c r="F2453">
        <v>10</v>
      </c>
      <c r="G2453">
        <v>5</v>
      </c>
      <c r="H2453">
        <v>5</v>
      </c>
      <c r="I2453">
        <v>5</v>
      </c>
      <c r="J2453">
        <v>5</v>
      </c>
      <c r="K2453">
        <v>5</v>
      </c>
      <c r="L2453">
        <v>17</v>
      </c>
      <c r="M2453">
        <v>10</v>
      </c>
      <c r="N2453">
        <v>28</v>
      </c>
      <c r="O2453">
        <v>50</v>
      </c>
      <c r="P2453">
        <v>140</v>
      </c>
      <c r="Q2453">
        <v>88</v>
      </c>
      <c r="R2453">
        <v>379273</v>
      </c>
      <c r="S2453">
        <v>786766</v>
      </c>
      <c r="T2453">
        <v>833107</v>
      </c>
      <c r="U2453">
        <v>792560</v>
      </c>
      <c r="V2453">
        <v>735511</v>
      </c>
      <c r="W2453">
        <v>854632</v>
      </c>
      <c r="X2453">
        <v>763675</v>
      </c>
      <c r="Y2453">
        <v>486203</v>
      </c>
      <c r="Z2453">
        <v>276847</v>
      </c>
      <c r="AA2453">
        <v>119502</v>
      </c>
      <c r="AB2453">
        <v>6028076</v>
      </c>
      <c r="AC2453">
        <v>882552</v>
      </c>
      <c r="AD2453" s="9">
        <v>2.6366232239046809E-5</v>
      </c>
      <c r="AE2453" s="9">
        <v>6.355129733618382E-6</v>
      </c>
      <c r="AF2453" s="9">
        <v>6.0016300427196025E-6</v>
      </c>
      <c r="AG2453" s="9">
        <v>6.3086706369233871E-6</v>
      </c>
      <c r="AH2453" s="9">
        <v>6.7979948634350815E-6</v>
      </c>
      <c r="AI2453" s="9">
        <v>5.8504713139690537E-6</v>
      </c>
      <c r="AJ2453" s="9">
        <v>2.2260778472517758E-5</v>
      </c>
      <c r="AK2453" s="9">
        <v>2.0567540718588738E-5</v>
      </c>
      <c r="AL2453" s="9">
        <v>1.0113889621343196E-4</v>
      </c>
      <c r="AM2453" s="9">
        <v>4.184030392796773E-4</v>
      </c>
      <c r="AN2453" s="9">
        <v>2.3224657419714018E-5</v>
      </c>
      <c r="AO2453" s="9">
        <v>9.9710838568152355E-5</v>
      </c>
      <c r="AP2453" s="8">
        <v>6.7400000000000003E-3</v>
      </c>
      <c r="AQ2453" s="8" t="s">
        <v>5612</v>
      </c>
      <c r="AR2453" s="37">
        <v>0.48200000000000004</v>
      </c>
      <c r="AS2453" s="37">
        <v>0.72599999999999998</v>
      </c>
      <c r="AT2453" s="37">
        <v>0.63400000000000001</v>
      </c>
      <c r="AU2453" s="9" t="s">
        <v>5612</v>
      </c>
      <c r="AV2453" s="9" t="s">
        <v>5612</v>
      </c>
      <c r="AW2453" s="9" t="s">
        <v>5612</v>
      </c>
      <c r="AX2453" s="9" t="s">
        <v>5612</v>
      </c>
      <c r="AY2453" s="9" t="s">
        <v>5612</v>
      </c>
      <c r="AZ2453" s="9" t="s">
        <v>5612</v>
      </c>
    </row>
    <row r="2454" spans="1:52" x14ac:dyDescent="0.2">
      <c r="A2454" s="38" t="s">
        <v>28</v>
      </c>
      <c r="B2454" s="7">
        <v>2014</v>
      </c>
      <c r="C2454" s="3" t="s">
        <v>59</v>
      </c>
      <c r="D2454" t="s">
        <v>271</v>
      </c>
      <c r="E2454" t="s">
        <v>2963</v>
      </c>
      <c r="F2454">
        <v>10</v>
      </c>
      <c r="G2454">
        <v>5</v>
      </c>
      <c r="H2454">
        <v>5</v>
      </c>
      <c r="I2454">
        <v>5</v>
      </c>
      <c r="J2454">
        <v>5</v>
      </c>
      <c r="K2454">
        <v>5</v>
      </c>
      <c r="L2454">
        <v>5</v>
      </c>
      <c r="M2454">
        <v>10</v>
      </c>
      <c r="N2454">
        <v>24</v>
      </c>
      <c r="O2454">
        <v>32</v>
      </c>
      <c r="P2454">
        <v>106</v>
      </c>
      <c r="Q2454">
        <v>66</v>
      </c>
      <c r="R2454">
        <v>379273</v>
      </c>
      <c r="S2454">
        <v>786766</v>
      </c>
      <c r="T2454">
        <v>833107</v>
      </c>
      <c r="U2454">
        <v>792560</v>
      </c>
      <c r="V2454">
        <v>735511</v>
      </c>
      <c r="W2454">
        <v>854632</v>
      </c>
      <c r="X2454">
        <v>763675</v>
      </c>
      <c r="Y2454">
        <v>486203</v>
      </c>
      <c r="Z2454">
        <v>276847</v>
      </c>
      <c r="AA2454">
        <v>119502</v>
      </c>
      <c r="AB2454">
        <v>6028076</v>
      </c>
      <c r="AC2454">
        <v>882552</v>
      </c>
      <c r="AD2454" s="9">
        <v>2.6366232239046809E-5</v>
      </c>
      <c r="AE2454" s="9">
        <v>6.355129733618382E-6</v>
      </c>
      <c r="AF2454" s="9">
        <v>6.0016300427196025E-6</v>
      </c>
      <c r="AG2454" s="9">
        <v>6.3086706369233871E-6</v>
      </c>
      <c r="AH2454" s="9">
        <v>6.7979948634350815E-6</v>
      </c>
      <c r="AI2454" s="9">
        <v>5.8504713139690537E-6</v>
      </c>
      <c r="AJ2454" s="9">
        <v>6.5472877860346355E-6</v>
      </c>
      <c r="AK2454" s="9">
        <v>2.0567540718588738E-5</v>
      </c>
      <c r="AL2454" s="9">
        <v>8.6690482468655968E-5</v>
      </c>
      <c r="AM2454" s="9">
        <v>2.6777794513899351E-4</v>
      </c>
      <c r="AN2454" s="9">
        <v>1.7584383474926329E-5</v>
      </c>
      <c r="AO2454" s="9">
        <v>7.478312892611427E-5</v>
      </c>
      <c r="AP2454" s="8">
        <v>4.5999999999999999E-3</v>
      </c>
      <c r="AQ2454" s="8" t="s">
        <v>5612</v>
      </c>
      <c r="AR2454" s="37">
        <v>0.48299999999999998</v>
      </c>
      <c r="AS2454" s="37">
        <v>0.72599999999999998</v>
      </c>
      <c r="AT2454" s="37">
        <v>0.63400000000000001</v>
      </c>
      <c r="AU2454" s="9" t="s">
        <v>5612</v>
      </c>
      <c r="AV2454" s="9" t="s">
        <v>5612</v>
      </c>
      <c r="AW2454" s="9" t="s">
        <v>5612</v>
      </c>
      <c r="AX2454" s="9" t="s">
        <v>5612</v>
      </c>
      <c r="AY2454" s="9" t="s">
        <v>5612</v>
      </c>
      <c r="AZ2454" s="9" t="s">
        <v>5612</v>
      </c>
    </row>
    <row r="2455" spans="1:52" x14ac:dyDescent="0.2">
      <c r="A2455" s="38" t="s">
        <v>28</v>
      </c>
      <c r="B2455" s="7">
        <v>2014</v>
      </c>
      <c r="C2455" s="3" t="s">
        <v>60</v>
      </c>
      <c r="D2455" t="s">
        <v>271</v>
      </c>
      <c r="E2455" t="s">
        <v>2964</v>
      </c>
      <c r="F2455">
        <v>10</v>
      </c>
      <c r="G2455">
        <v>5</v>
      </c>
      <c r="H2455">
        <v>5</v>
      </c>
      <c r="I2455">
        <v>5</v>
      </c>
      <c r="J2455">
        <v>5</v>
      </c>
      <c r="K2455">
        <v>5</v>
      </c>
      <c r="L2455">
        <v>5</v>
      </c>
      <c r="M2455">
        <v>14</v>
      </c>
      <c r="N2455">
        <v>15</v>
      </c>
      <c r="O2455">
        <v>49</v>
      </c>
      <c r="P2455">
        <v>118</v>
      </c>
      <c r="Q2455">
        <v>78</v>
      </c>
      <c r="R2455">
        <v>379273</v>
      </c>
      <c r="S2455">
        <v>786766</v>
      </c>
      <c r="T2455">
        <v>833107</v>
      </c>
      <c r="U2455">
        <v>792560</v>
      </c>
      <c r="V2455">
        <v>735511</v>
      </c>
      <c r="W2455">
        <v>854632</v>
      </c>
      <c r="X2455">
        <v>763675</v>
      </c>
      <c r="Y2455">
        <v>486203</v>
      </c>
      <c r="Z2455">
        <v>276847</v>
      </c>
      <c r="AA2455">
        <v>119502</v>
      </c>
      <c r="AB2455">
        <v>6028076</v>
      </c>
      <c r="AC2455">
        <v>882552</v>
      </c>
      <c r="AD2455" s="9">
        <v>2.6366232239046809E-5</v>
      </c>
      <c r="AE2455" s="9">
        <v>6.355129733618382E-6</v>
      </c>
      <c r="AF2455" s="9">
        <v>6.0016300427196025E-6</v>
      </c>
      <c r="AG2455" s="9">
        <v>6.3086706369233871E-6</v>
      </c>
      <c r="AH2455" s="9">
        <v>6.7979948634350815E-6</v>
      </c>
      <c r="AI2455" s="9">
        <v>5.8504713139690537E-6</v>
      </c>
      <c r="AJ2455" s="9">
        <v>6.5472877860346355E-6</v>
      </c>
      <c r="AK2455" s="9">
        <v>2.8794557006024233E-5</v>
      </c>
      <c r="AL2455" s="9">
        <v>5.4181551542909985E-5</v>
      </c>
      <c r="AM2455" s="9">
        <v>4.1003497849408376E-4</v>
      </c>
      <c r="AN2455" s="9">
        <v>1.9575068396616101E-5</v>
      </c>
      <c r="AO2455" s="9">
        <v>8.838006145813504E-5</v>
      </c>
      <c r="AP2455" s="8">
        <v>1.5000000000000001E-4</v>
      </c>
      <c r="AQ2455" s="8" t="s">
        <v>5612</v>
      </c>
      <c r="AR2455" s="37" t="s">
        <v>5612</v>
      </c>
      <c r="AS2455" s="37" t="s">
        <v>5612</v>
      </c>
      <c r="AT2455" s="37" t="s">
        <v>5612</v>
      </c>
      <c r="AU2455" s="9" t="s">
        <v>5612</v>
      </c>
      <c r="AV2455" s="9" t="s">
        <v>5612</v>
      </c>
      <c r="AW2455" s="9" t="s">
        <v>5612</v>
      </c>
      <c r="AX2455" s="9" t="s">
        <v>5612</v>
      </c>
      <c r="AY2455" s="9" t="s">
        <v>5612</v>
      </c>
      <c r="AZ2455" s="9" t="s">
        <v>5612</v>
      </c>
    </row>
    <row r="2456" spans="1:52" x14ac:dyDescent="0.2">
      <c r="A2456" s="38" t="s">
        <v>28</v>
      </c>
      <c r="B2456" s="7">
        <v>2014</v>
      </c>
      <c r="C2456" s="3" t="s">
        <v>61</v>
      </c>
      <c r="D2456" t="s">
        <v>271</v>
      </c>
      <c r="E2456" t="s">
        <v>2965</v>
      </c>
      <c r="F2456">
        <v>10</v>
      </c>
      <c r="G2456">
        <v>5</v>
      </c>
      <c r="H2456">
        <v>5</v>
      </c>
      <c r="I2456">
        <v>5</v>
      </c>
      <c r="J2456">
        <v>5</v>
      </c>
      <c r="K2456">
        <v>5</v>
      </c>
      <c r="L2456">
        <v>5</v>
      </c>
      <c r="M2456">
        <v>13</v>
      </c>
      <c r="N2456">
        <v>25</v>
      </c>
      <c r="O2456">
        <v>40</v>
      </c>
      <c r="P2456">
        <v>118</v>
      </c>
      <c r="Q2456">
        <v>78</v>
      </c>
      <c r="R2456">
        <v>379273</v>
      </c>
      <c r="S2456">
        <v>786766</v>
      </c>
      <c r="T2456">
        <v>833107</v>
      </c>
      <c r="U2456">
        <v>792560</v>
      </c>
      <c r="V2456">
        <v>735511</v>
      </c>
      <c r="W2456">
        <v>854632</v>
      </c>
      <c r="X2456">
        <v>763675</v>
      </c>
      <c r="Y2456">
        <v>486203</v>
      </c>
      <c r="Z2456">
        <v>276847</v>
      </c>
      <c r="AA2456">
        <v>119502</v>
      </c>
      <c r="AB2456">
        <v>6028076</v>
      </c>
      <c r="AC2456">
        <v>882552</v>
      </c>
      <c r="AD2456" s="9">
        <v>2.6366232239046809E-5</v>
      </c>
      <c r="AE2456" s="9">
        <v>6.355129733618382E-6</v>
      </c>
      <c r="AF2456" s="9">
        <v>6.0016300427196025E-6</v>
      </c>
      <c r="AG2456" s="9">
        <v>6.3086706369233871E-6</v>
      </c>
      <c r="AH2456" s="9">
        <v>6.7979948634350815E-6</v>
      </c>
      <c r="AI2456" s="9">
        <v>5.8504713139690537E-6</v>
      </c>
      <c r="AJ2456" s="9">
        <v>6.5472877860346355E-6</v>
      </c>
      <c r="AK2456" s="9">
        <v>2.6737802934165359E-5</v>
      </c>
      <c r="AL2456" s="9">
        <v>9.0302585904849977E-5</v>
      </c>
      <c r="AM2456" s="9">
        <v>3.3472243142374186E-4</v>
      </c>
      <c r="AN2456" s="9">
        <v>1.9575068396616101E-5</v>
      </c>
      <c r="AO2456" s="9">
        <v>8.838006145813504E-5</v>
      </c>
      <c r="AP2456" s="8">
        <v>2.5999999999999998E-4</v>
      </c>
      <c r="AQ2456" s="8" t="s">
        <v>5612</v>
      </c>
      <c r="AR2456" s="37" t="s">
        <v>5612</v>
      </c>
      <c r="AS2456" s="37" t="s">
        <v>5612</v>
      </c>
      <c r="AT2456" s="37" t="s">
        <v>5612</v>
      </c>
      <c r="AU2456" s="9" t="s">
        <v>5612</v>
      </c>
      <c r="AV2456" s="9" t="s">
        <v>5612</v>
      </c>
      <c r="AW2456" s="9" t="s">
        <v>5612</v>
      </c>
      <c r="AX2456" s="9" t="s">
        <v>5612</v>
      </c>
      <c r="AY2456" s="9" t="s">
        <v>5612</v>
      </c>
      <c r="AZ2456" s="9" t="s">
        <v>5612</v>
      </c>
    </row>
    <row r="2457" spans="1:52" x14ac:dyDescent="0.2">
      <c r="A2457" s="38" t="s">
        <v>28</v>
      </c>
      <c r="B2457" s="7">
        <v>2014</v>
      </c>
      <c r="C2457" s="3" t="s">
        <v>62</v>
      </c>
      <c r="D2457" t="s">
        <v>271</v>
      </c>
      <c r="E2457" t="s">
        <v>2966</v>
      </c>
      <c r="F2457">
        <v>10</v>
      </c>
      <c r="G2457">
        <v>5</v>
      </c>
      <c r="H2457">
        <v>5</v>
      </c>
      <c r="I2457">
        <v>5</v>
      </c>
      <c r="J2457">
        <v>5</v>
      </c>
      <c r="K2457">
        <v>5</v>
      </c>
      <c r="L2457">
        <v>5</v>
      </c>
      <c r="M2457">
        <v>10</v>
      </c>
      <c r="N2457">
        <v>39</v>
      </c>
      <c r="O2457">
        <v>42</v>
      </c>
      <c r="P2457">
        <v>131</v>
      </c>
      <c r="Q2457">
        <v>91</v>
      </c>
      <c r="R2457">
        <v>379273</v>
      </c>
      <c r="S2457">
        <v>786766</v>
      </c>
      <c r="T2457">
        <v>833107</v>
      </c>
      <c r="U2457">
        <v>792560</v>
      </c>
      <c r="V2457">
        <v>735511</v>
      </c>
      <c r="W2457">
        <v>854632</v>
      </c>
      <c r="X2457">
        <v>763675</v>
      </c>
      <c r="Y2457">
        <v>486203</v>
      </c>
      <c r="Z2457">
        <v>276847</v>
      </c>
      <c r="AA2457">
        <v>119502</v>
      </c>
      <c r="AB2457">
        <v>6028076</v>
      </c>
      <c r="AC2457">
        <v>882552</v>
      </c>
      <c r="AD2457" s="9">
        <v>2.6366232239046809E-5</v>
      </c>
      <c r="AE2457" s="9">
        <v>6.355129733618382E-6</v>
      </c>
      <c r="AF2457" s="9">
        <v>6.0016300427196025E-6</v>
      </c>
      <c r="AG2457" s="9">
        <v>6.3086706369233871E-6</v>
      </c>
      <c r="AH2457" s="9">
        <v>6.7979948634350815E-6</v>
      </c>
      <c r="AI2457" s="9">
        <v>5.8504713139690537E-6</v>
      </c>
      <c r="AJ2457" s="9">
        <v>6.5472877860346355E-6</v>
      </c>
      <c r="AK2457" s="9">
        <v>2.0567540718588738E-5</v>
      </c>
      <c r="AL2457" s="9">
        <v>1.4087203401156595E-4</v>
      </c>
      <c r="AM2457" s="9">
        <v>3.5145855299492895E-4</v>
      </c>
      <c r="AN2457" s="9">
        <v>2.1731643728446689E-5</v>
      </c>
      <c r="AO2457" s="9">
        <v>1.0311007170115755E-4</v>
      </c>
      <c r="AP2457" s="8">
        <v>3.2500000000000004E-4</v>
      </c>
      <c r="AQ2457" s="8" t="s">
        <v>5612</v>
      </c>
      <c r="AR2457" s="37">
        <v>1.6E-2</v>
      </c>
      <c r="AS2457" s="37">
        <v>1.3000000000000001E-2</v>
      </c>
      <c r="AT2457" s="37">
        <v>4.4000000000000004E-2</v>
      </c>
      <c r="AU2457" s="9" t="s">
        <v>5612</v>
      </c>
      <c r="AV2457" s="9" t="s">
        <v>5612</v>
      </c>
      <c r="AW2457" s="9" t="s">
        <v>5612</v>
      </c>
      <c r="AX2457" s="9" t="s">
        <v>5612</v>
      </c>
      <c r="AY2457" s="9" t="s">
        <v>5612</v>
      </c>
      <c r="AZ2457" s="9" t="s">
        <v>5612</v>
      </c>
    </row>
    <row r="2458" spans="1:52" x14ac:dyDescent="0.2">
      <c r="A2458" s="38" t="s">
        <v>28</v>
      </c>
      <c r="B2458" s="7">
        <v>2014</v>
      </c>
      <c r="C2458" s="3" t="s">
        <v>63</v>
      </c>
      <c r="D2458" t="s">
        <v>271</v>
      </c>
      <c r="E2458" t="s">
        <v>2967</v>
      </c>
      <c r="F2458">
        <v>10</v>
      </c>
      <c r="G2458">
        <v>5</v>
      </c>
      <c r="H2458">
        <v>5</v>
      </c>
      <c r="I2458">
        <v>5</v>
      </c>
      <c r="J2458">
        <v>5</v>
      </c>
      <c r="K2458">
        <v>5</v>
      </c>
      <c r="L2458">
        <v>5</v>
      </c>
      <c r="M2458">
        <v>11</v>
      </c>
      <c r="N2458">
        <v>22</v>
      </c>
      <c r="O2458">
        <v>39</v>
      </c>
      <c r="P2458">
        <v>112</v>
      </c>
      <c r="Q2458">
        <v>72</v>
      </c>
      <c r="R2458">
        <v>379273</v>
      </c>
      <c r="S2458">
        <v>786766</v>
      </c>
      <c r="T2458">
        <v>833107</v>
      </c>
      <c r="U2458">
        <v>792560</v>
      </c>
      <c r="V2458">
        <v>735511</v>
      </c>
      <c r="W2458">
        <v>854632</v>
      </c>
      <c r="X2458">
        <v>763675</v>
      </c>
      <c r="Y2458">
        <v>486203</v>
      </c>
      <c r="Z2458">
        <v>276847</v>
      </c>
      <c r="AA2458">
        <v>119502</v>
      </c>
      <c r="AB2458">
        <v>6028076</v>
      </c>
      <c r="AC2458">
        <v>882552</v>
      </c>
      <c r="AD2458" s="9">
        <v>2.6366232239046809E-5</v>
      </c>
      <c r="AE2458" s="9">
        <v>6.355129733618382E-6</v>
      </c>
      <c r="AF2458" s="9">
        <v>6.0016300427196025E-6</v>
      </c>
      <c r="AG2458" s="9">
        <v>6.3086706369233871E-6</v>
      </c>
      <c r="AH2458" s="9">
        <v>6.7979948634350815E-6</v>
      </c>
      <c r="AI2458" s="9">
        <v>5.8504713139690537E-6</v>
      </c>
      <c r="AJ2458" s="9">
        <v>6.5472877860346355E-6</v>
      </c>
      <c r="AK2458" s="9">
        <v>2.2624294790447612E-5</v>
      </c>
      <c r="AL2458" s="9">
        <v>7.9466275596267976E-5</v>
      </c>
      <c r="AM2458" s="9">
        <v>3.2635437063814832E-4</v>
      </c>
      <c r="AN2458" s="9">
        <v>1.8579725935771215E-5</v>
      </c>
      <c r="AO2458" s="9">
        <v>8.1581595192124662E-5</v>
      </c>
      <c r="AP2458" s="8">
        <v>9.2500000000000004E-4</v>
      </c>
      <c r="AQ2458" s="8" t="s">
        <v>5612</v>
      </c>
      <c r="AR2458" s="37">
        <v>8.5000000000000006E-2</v>
      </c>
      <c r="AS2458" s="37">
        <v>0.13500000000000001</v>
      </c>
      <c r="AT2458" s="37">
        <v>0.14899999999999999</v>
      </c>
      <c r="AU2458" s="9" t="s">
        <v>5612</v>
      </c>
      <c r="AV2458" s="9" t="s">
        <v>5612</v>
      </c>
      <c r="AW2458" s="9" t="s">
        <v>5612</v>
      </c>
      <c r="AX2458" s="9" t="s">
        <v>5612</v>
      </c>
      <c r="AY2458" s="9" t="s">
        <v>5612</v>
      </c>
      <c r="AZ2458" s="9" t="s">
        <v>5612</v>
      </c>
    </row>
    <row r="2459" spans="1:52" x14ac:dyDescent="0.2">
      <c r="A2459" s="38" t="s">
        <v>28</v>
      </c>
      <c r="B2459" s="7">
        <v>2014</v>
      </c>
      <c r="C2459" s="3" t="s">
        <v>64</v>
      </c>
      <c r="D2459" t="s">
        <v>271</v>
      </c>
      <c r="E2459" t="s">
        <v>2968</v>
      </c>
      <c r="F2459">
        <v>10</v>
      </c>
      <c r="G2459">
        <v>5</v>
      </c>
      <c r="H2459">
        <v>5</v>
      </c>
      <c r="I2459">
        <v>5</v>
      </c>
      <c r="J2459">
        <v>5</v>
      </c>
      <c r="K2459">
        <v>5</v>
      </c>
      <c r="L2459">
        <v>11</v>
      </c>
      <c r="M2459">
        <v>19</v>
      </c>
      <c r="N2459">
        <v>20</v>
      </c>
      <c r="O2459">
        <v>41</v>
      </c>
      <c r="P2459">
        <v>126</v>
      </c>
      <c r="Q2459">
        <v>80</v>
      </c>
      <c r="R2459">
        <v>379273</v>
      </c>
      <c r="S2459">
        <v>786766</v>
      </c>
      <c r="T2459">
        <v>833107</v>
      </c>
      <c r="U2459">
        <v>792560</v>
      </c>
      <c r="V2459">
        <v>735511</v>
      </c>
      <c r="W2459">
        <v>854632</v>
      </c>
      <c r="X2459">
        <v>763675</v>
      </c>
      <c r="Y2459">
        <v>486203</v>
      </c>
      <c r="Z2459">
        <v>276847</v>
      </c>
      <c r="AA2459">
        <v>119502</v>
      </c>
      <c r="AB2459">
        <v>6028076</v>
      </c>
      <c r="AC2459">
        <v>882552</v>
      </c>
      <c r="AD2459" s="9">
        <v>2.6366232239046809E-5</v>
      </c>
      <c r="AE2459" s="9">
        <v>6.355129733618382E-6</v>
      </c>
      <c r="AF2459" s="9">
        <v>6.0016300427196025E-6</v>
      </c>
      <c r="AG2459" s="9">
        <v>6.3086706369233871E-6</v>
      </c>
      <c r="AH2459" s="9">
        <v>6.7979948634350815E-6</v>
      </c>
      <c r="AI2459" s="9">
        <v>5.8504713139690537E-6</v>
      </c>
      <c r="AJ2459" s="9">
        <v>1.4404033129276198E-5</v>
      </c>
      <c r="AK2459" s="9">
        <v>3.9078327365318604E-5</v>
      </c>
      <c r="AL2459" s="9">
        <v>7.2242068723879971E-5</v>
      </c>
      <c r="AM2459" s="9">
        <v>3.4309049220933541E-4</v>
      </c>
      <c r="AN2459" s="9">
        <v>2.0902191677742615E-5</v>
      </c>
      <c r="AO2459" s="9">
        <v>9.0646216880138508E-5</v>
      </c>
      <c r="AP2459" s="8">
        <v>9.4200000000000013E-3</v>
      </c>
      <c r="AQ2459" s="8" t="s">
        <v>5612</v>
      </c>
      <c r="AR2459" s="37">
        <v>0.30399999999999999</v>
      </c>
      <c r="AS2459" s="37">
        <v>0.47500000000000003</v>
      </c>
      <c r="AT2459" s="37">
        <v>0.40500000000000003</v>
      </c>
      <c r="AU2459" s="9" t="s">
        <v>5612</v>
      </c>
      <c r="AV2459" s="9" t="s">
        <v>5612</v>
      </c>
      <c r="AW2459" s="9" t="s">
        <v>5612</v>
      </c>
      <c r="AX2459" s="9" t="s">
        <v>5612</v>
      </c>
      <c r="AY2459" s="9" t="s">
        <v>5612</v>
      </c>
      <c r="AZ2459" s="9" t="s">
        <v>5612</v>
      </c>
    </row>
    <row r="2460" spans="1:52" x14ac:dyDescent="0.2">
      <c r="A2460" s="38" t="s">
        <v>28</v>
      </c>
      <c r="B2460" s="7">
        <v>2014</v>
      </c>
      <c r="C2460" s="3" t="s">
        <v>65</v>
      </c>
      <c r="D2460" t="s">
        <v>271</v>
      </c>
      <c r="E2460" t="s">
        <v>2969</v>
      </c>
      <c r="F2460">
        <v>10</v>
      </c>
      <c r="G2460">
        <v>5</v>
      </c>
      <c r="H2460">
        <v>5</v>
      </c>
      <c r="I2460">
        <v>5</v>
      </c>
      <c r="J2460">
        <v>5</v>
      </c>
      <c r="K2460">
        <v>5</v>
      </c>
      <c r="L2460">
        <v>5</v>
      </c>
      <c r="M2460">
        <v>5</v>
      </c>
      <c r="N2460">
        <v>19</v>
      </c>
      <c r="O2460">
        <v>43</v>
      </c>
      <c r="P2460">
        <v>107</v>
      </c>
      <c r="Q2460">
        <v>67</v>
      </c>
      <c r="R2460">
        <v>379273</v>
      </c>
      <c r="S2460">
        <v>786766</v>
      </c>
      <c r="T2460">
        <v>833107</v>
      </c>
      <c r="U2460">
        <v>792560</v>
      </c>
      <c r="V2460">
        <v>735511</v>
      </c>
      <c r="W2460">
        <v>854632</v>
      </c>
      <c r="X2460">
        <v>763675</v>
      </c>
      <c r="Y2460">
        <v>486203</v>
      </c>
      <c r="Z2460">
        <v>276847</v>
      </c>
      <c r="AA2460">
        <v>119502</v>
      </c>
      <c r="AB2460">
        <v>6028076</v>
      </c>
      <c r="AC2460">
        <v>882552</v>
      </c>
      <c r="AD2460" s="9">
        <v>2.6366232239046809E-5</v>
      </c>
      <c r="AE2460" s="9">
        <v>6.355129733618382E-6</v>
      </c>
      <c r="AF2460" s="9">
        <v>6.0016300427196025E-6</v>
      </c>
      <c r="AG2460" s="9">
        <v>6.3086706369233871E-6</v>
      </c>
      <c r="AH2460" s="9">
        <v>6.7979948634350815E-6</v>
      </c>
      <c r="AI2460" s="9">
        <v>5.8504713139690537E-6</v>
      </c>
      <c r="AJ2460" s="9">
        <v>6.5472877860346355E-6</v>
      </c>
      <c r="AK2460" s="9">
        <v>1.0283770359294369E-5</v>
      </c>
      <c r="AL2460" s="9">
        <v>6.8629965287685975E-5</v>
      </c>
      <c r="AM2460" s="9">
        <v>3.5982661378052249E-4</v>
      </c>
      <c r="AN2460" s="9">
        <v>1.7750273885067144E-5</v>
      </c>
      <c r="AO2460" s="9">
        <v>7.5916206637115997E-5</v>
      </c>
      <c r="AP2460" s="8">
        <v>1.0124999999999999E-2</v>
      </c>
      <c r="AQ2460" s="8">
        <v>0.91599999999999993</v>
      </c>
      <c r="AR2460" s="37">
        <v>0.41200000000000003</v>
      </c>
      <c r="AS2460" s="37">
        <v>0.627</v>
      </c>
      <c r="AT2460" s="37">
        <v>0.55799999999999994</v>
      </c>
      <c r="AU2460" s="9" t="s">
        <v>5612</v>
      </c>
      <c r="AV2460" s="9" t="s">
        <v>5612</v>
      </c>
      <c r="AW2460" s="9" t="s">
        <v>5612</v>
      </c>
      <c r="AX2460" s="9" t="s">
        <v>5612</v>
      </c>
      <c r="AY2460" s="9" t="s">
        <v>5612</v>
      </c>
      <c r="AZ2460" s="9" t="s">
        <v>5612</v>
      </c>
    </row>
    <row r="2461" spans="1:52" x14ac:dyDescent="0.2">
      <c r="A2461" s="38" t="s">
        <v>28</v>
      </c>
      <c r="B2461" s="7">
        <v>2014</v>
      </c>
      <c r="C2461" s="3" t="s">
        <v>66</v>
      </c>
      <c r="D2461" t="s">
        <v>271</v>
      </c>
      <c r="E2461" t="s">
        <v>2970</v>
      </c>
      <c r="F2461">
        <v>10</v>
      </c>
      <c r="G2461">
        <v>5</v>
      </c>
      <c r="H2461">
        <v>5</v>
      </c>
      <c r="I2461">
        <v>5</v>
      </c>
      <c r="J2461">
        <v>5</v>
      </c>
      <c r="K2461">
        <v>5</v>
      </c>
      <c r="L2461">
        <v>5</v>
      </c>
      <c r="M2461">
        <v>24</v>
      </c>
      <c r="N2461">
        <v>58</v>
      </c>
      <c r="O2461">
        <v>96</v>
      </c>
      <c r="P2461">
        <v>218</v>
      </c>
      <c r="Q2461">
        <v>178</v>
      </c>
      <c r="R2461">
        <v>379273</v>
      </c>
      <c r="S2461">
        <v>786766</v>
      </c>
      <c r="T2461">
        <v>833107</v>
      </c>
      <c r="U2461">
        <v>792560</v>
      </c>
      <c r="V2461">
        <v>735511</v>
      </c>
      <c r="W2461">
        <v>854632</v>
      </c>
      <c r="X2461">
        <v>763675</v>
      </c>
      <c r="Y2461">
        <v>486203</v>
      </c>
      <c r="Z2461">
        <v>276847</v>
      </c>
      <c r="AA2461">
        <v>119502</v>
      </c>
      <c r="AB2461">
        <v>6028076</v>
      </c>
      <c r="AC2461">
        <v>882552</v>
      </c>
      <c r="AD2461" s="9">
        <v>2.6366232239046809E-5</v>
      </c>
      <c r="AE2461" s="9">
        <v>6.355129733618382E-6</v>
      </c>
      <c r="AF2461" s="9">
        <v>6.0016300427196025E-6</v>
      </c>
      <c r="AG2461" s="9">
        <v>6.3086706369233871E-6</v>
      </c>
      <c r="AH2461" s="9">
        <v>6.7979948634350815E-6</v>
      </c>
      <c r="AI2461" s="9">
        <v>5.8504713139690537E-6</v>
      </c>
      <c r="AJ2461" s="9">
        <v>6.5472877860346355E-6</v>
      </c>
      <c r="AK2461" s="9">
        <v>4.9362097724612967E-5</v>
      </c>
      <c r="AL2461" s="9">
        <v>2.0950199929925192E-4</v>
      </c>
      <c r="AM2461" s="9">
        <v>8.0333383541698043E-4</v>
      </c>
      <c r="AN2461" s="9">
        <v>3.6164109410697544E-5</v>
      </c>
      <c r="AO2461" s="9">
        <v>2.0168783255830819E-4</v>
      </c>
      <c r="AP2461" s="8">
        <v>4.0680000000000001E-2</v>
      </c>
      <c r="AQ2461" s="8" t="s">
        <v>5612</v>
      </c>
      <c r="AR2461" s="37">
        <v>0.44700000000000006</v>
      </c>
      <c r="AS2461" s="37">
        <v>0.66</v>
      </c>
      <c r="AT2461" s="37">
        <v>0.59599999999999997</v>
      </c>
      <c r="AU2461" s="9" t="s">
        <v>5612</v>
      </c>
      <c r="AV2461" s="9" t="s">
        <v>5612</v>
      </c>
      <c r="AW2461" s="9" t="s">
        <v>5612</v>
      </c>
      <c r="AX2461" s="9" t="s">
        <v>5612</v>
      </c>
      <c r="AY2461" s="9" t="s">
        <v>5612</v>
      </c>
      <c r="AZ2461" s="9" t="s">
        <v>5612</v>
      </c>
    </row>
    <row r="2462" spans="1:52" x14ac:dyDescent="0.2">
      <c r="A2462" s="38" t="s">
        <v>28</v>
      </c>
      <c r="B2462" s="7">
        <v>2015</v>
      </c>
      <c r="C2462" s="3" t="s">
        <v>55</v>
      </c>
      <c r="D2462" t="s">
        <v>272</v>
      </c>
      <c r="E2462" t="s">
        <v>2971</v>
      </c>
      <c r="F2462">
        <v>10</v>
      </c>
      <c r="G2462">
        <v>5</v>
      </c>
      <c r="H2462">
        <v>5</v>
      </c>
      <c r="I2462">
        <v>5</v>
      </c>
      <c r="J2462">
        <v>5</v>
      </c>
      <c r="K2462">
        <v>5</v>
      </c>
      <c r="L2462">
        <v>5</v>
      </c>
      <c r="M2462">
        <v>15</v>
      </c>
      <c r="N2462">
        <v>64</v>
      </c>
      <c r="O2462">
        <v>129</v>
      </c>
      <c r="P2462">
        <v>248</v>
      </c>
      <c r="Q2462">
        <v>208</v>
      </c>
      <c r="R2462">
        <v>376772</v>
      </c>
      <c r="S2462">
        <v>784580</v>
      </c>
      <c r="T2462">
        <v>831796</v>
      </c>
      <c r="U2462">
        <v>797161</v>
      </c>
      <c r="V2462">
        <v>732843</v>
      </c>
      <c r="W2462">
        <v>838019</v>
      </c>
      <c r="X2462">
        <v>779676</v>
      </c>
      <c r="Y2462">
        <v>504067</v>
      </c>
      <c r="Z2462">
        <v>279706</v>
      </c>
      <c r="AA2462">
        <v>120828</v>
      </c>
      <c r="AB2462">
        <v>6045448</v>
      </c>
      <c r="AC2462">
        <v>904601</v>
      </c>
      <c r="AD2462" s="9">
        <v>2.654125041138938E-5</v>
      </c>
      <c r="AE2462" s="9">
        <v>6.3728364220347194E-6</v>
      </c>
      <c r="AF2462" s="9">
        <v>6.011089257462166E-6</v>
      </c>
      <c r="AG2462" s="9">
        <v>6.2722586779834942E-6</v>
      </c>
      <c r="AH2462" s="9">
        <v>6.8227437527546829E-6</v>
      </c>
      <c r="AI2462" s="9">
        <v>5.9664518346242742E-6</v>
      </c>
      <c r="AJ2462" s="9">
        <v>6.4129202386632395E-6</v>
      </c>
      <c r="AK2462" s="9">
        <v>2.9757948844102074E-5</v>
      </c>
      <c r="AL2462" s="9">
        <v>2.288116808363067E-4</v>
      </c>
      <c r="AM2462" s="9">
        <v>1.0676333300228423E-3</v>
      </c>
      <c r="AN2462" s="9">
        <v>4.102260080642493E-5</v>
      </c>
      <c r="AO2462" s="9">
        <v>2.2993562907845557E-4</v>
      </c>
      <c r="AP2462" s="8">
        <v>2.6350000000000002E-2</v>
      </c>
      <c r="AQ2462" s="8" t="s">
        <v>5612</v>
      </c>
      <c r="AR2462" s="37">
        <v>0.47100000000000003</v>
      </c>
      <c r="AS2462" s="37">
        <v>0.69000000000000006</v>
      </c>
      <c r="AT2462" s="37">
        <v>0.61699999999999999</v>
      </c>
      <c r="AU2462" s="9" t="s">
        <v>5612</v>
      </c>
      <c r="AV2462" s="9" t="s">
        <v>5612</v>
      </c>
      <c r="AW2462" s="9" t="s">
        <v>5612</v>
      </c>
      <c r="AX2462" s="9" t="s">
        <v>5612</v>
      </c>
      <c r="AY2462" s="9" t="s">
        <v>5612</v>
      </c>
      <c r="AZ2462" s="9" t="s">
        <v>5612</v>
      </c>
    </row>
    <row r="2463" spans="1:52" x14ac:dyDescent="0.2">
      <c r="A2463" s="38" t="s">
        <v>28</v>
      </c>
      <c r="B2463" s="7">
        <v>2015</v>
      </c>
      <c r="C2463" s="3" t="s">
        <v>56</v>
      </c>
      <c r="D2463" t="s">
        <v>272</v>
      </c>
      <c r="E2463" t="s">
        <v>2972</v>
      </c>
      <c r="F2463">
        <v>10</v>
      </c>
      <c r="G2463">
        <v>5</v>
      </c>
      <c r="H2463">
        <v>5</v>
      </c>
      <c r="I2463">
        <v>5</v>
      </c>
      <c r="J2463">
        <v>5</v>
      </c>
      <c r="K2463">
        <v>5</v>
      </c>
      <c r="L2463">
        <v>11</v>
      </c>
      <c r="M2463">
        <v>24</v>
      </c>
      <c r="N2463">
        <v>32</v>
      </c>
      <c r="O2463">
        <v>62</v>
      </c>
      <c r="P2463">
        <v>164</v>
      </c>
      <c r="Q2463">
        <v>118</v>
      </c>
      <c r="R2463">
        <v>376772</v>
      </c>
      <c r="S2463">
        <v>784580</v>
      </c>
      <c r="T2463">
        <v>831796</v>
      </c>
      <c r="U2463">
        <v>797161</v>
      </c>
      <c r="V2463">
        <v>732843</v>
      </c>
      <c r="W2463">
        <v>838019</v>
      </c>
      <c r="X2463">
        <v>779676</v>
      </c>
      <c r="Y2463">
        <v>504067</v>
      </c>
      <c r="Z2463">
        <v>279706</v>
      </c>
      <c r="AA2463">
        <v>120828</v>
      </c>
      <c r="AB2463">
        <v>6045448</v>
      </c>
      <c r="AC2463">
        <v>904601</v>
      </c>
      <c r="AD2463" s="9">
        <v>2.654125041138938E-5</v>
      </c>
      <c r="AE2463" s="9">
        <v>6.3728364220347194E-6</v>
      </c>
      <c r="AF2463" s="9">
        <v>6.011089257462166E-6</v>
      </c>
      <c r="AG2463" s="9">
        <v>6.2722586779834942E-6</v>
      </c>
      <c r="AH2463" s="9">
        <v>6.8227437527546829E-6</v>
      </c>
      <c r="AI2463" s="9">
        <v>5.9664518346242742E-6</v>
      </c>
      <c r="AJ2463" s="9">
        <v>1.4108424525059127E-5</v>
      </c>
      <c r="AK2463" s="9">
        <v>4.761271815056332E-5</v>
      </c>
      <c r="AL2463" s="9">
        <v>1.1440584041815335E-4</v>
      </c>
      <c r="AM2463" s="9">
        <v>5.1312609660012583E-4</v>
      </c>
      <c r="AN2463" s="9">
        <v>2.7127848920377777E-5</v>
      </c>
      <c r="AO2463" s="9">
        <v>1.3044425111181614E-4</v>
      </c>
      <c r="AP2463" s="8">
        <v>2.085E-2</v>
      </c>
      <c r="AQ2463" s="8" t="s">
        <v>5612</v>
      </c>
      <c r="AR2463" s="37">
        <v>0.48399999999999999</v>
      </c>
      <c r="AS2463" s="37">
        <v>0.71200000000000008</v>
      </c>
      <c r="AT2463" s="37">
        <v>0.62</v>
      </c>
      <c r="AU2463" s="9" t="s">
        <v>5612</v>
      </c>
      <c r="AV2463" s="9" t="s">
        <v>5612</v>
      </c>
      <c r="AW2463" s="9" t="s">
        <v>5612</v>
      </c>
      <c r="AX2463" s="9" t="s">
        <v>5612</v>
      </c>
      <c r="AY2463" s="9" t="s">
        <v>5612</v>
      </c>
      <c r="AZ2463" s="9" t="s">
        <v>5612</v>
      </c>
    </row>
    <row r="2464" spans="1:52" x14ac:dyDescent="0.2">
      <c r="A2464" s="38" t="s">
        <v>28</v>
      </c>
      <c r="B2464" s="7">
        <v>2015</v>
      </c>
      <c r="C2464" s="3" t="s">
        <v>57</v>
      </c>
      <c r="D2464" t="s">
        <v>272</v>
      </c>
      <c r="E2464" t="s">
        <v>2973</v>
      </c>
      <c r="F2464">
        <v>10</v>
      </c>
      <c r="G2464">
        <v>5</v>
      </c>
      <c r="H2464">
        <v>5</v>
      </c>
      <c r="I2464">
        <v>5</v>
      </c>
      <c r="J2464">
        <v>5</v>
      </c>
      <c r="K2464">
        <v>5</v>
      </c>
      <c r="L2464">
        <v>5</v>
      </c>
      <c r="M2464">
        <v>17</v>
      </c>
      <c r="N2464">
        <v>42</v>
      </c>
      <c r="O2464">
        <v>63</v>
      </c>
      <c r="P2464">
        <v>162</v>
      </c>
      <c r="Q2464">
        <v>122</v>
      </c>
      <c r="R2464">
        <v>376772</v>
      </c>
      <c r="S2464">
        <v>784580</v>
      </c>
      <c r="T2464">
        <v>831796</v>
      </c>
      <c r="U2464">
        <v>797161</v>
      </c>
      <c r="V2464">
        <v>732843</v>
      </c>
      <c r="W2464">
        <v>838019</v>
      </c>
      <c r="X2464">
        <v>779676</v>
      </c>
      <c r="Y2464">
        <v>504067</v>
      </c>
      <c r="Z2464">
        <v>279706</v>
      </c>
      <c r="AA2464">
        <v>120828</v>
      </c>
      <c r="AB2464">
        <v>6045448</v>
      </c>
      <c r="AC2464">
        <v>904601</v>
      </c>
      <c r="AD2464" s="9">
        <v>2.654125041138938E-5</v>
      </c>
      <c r="AE2464" s="9">
        <v>6.3728364220347194E-6</v>
      </c>
      <c r="AF2464" s="9">
        <v>6.011089257462166E-6</v>
      </c>
      <c r="AG2464" s="9">
        <v>6.2722586779834942E-6</v>
      </c>
      <c r="AH2464" s="9">
        <v>6.8227437527546829E-6</v>
      </c>
      <c r="AI2464" s="9">
        <v>5.9664518346242742E-6</v>
      </c>
      <c r="AJ2464" s="9">
        <v>6.4129202386632395E-6</v>
      </c>
      <c r="AK2464" s="9">
        <v>3.3725675356649016E-5</v>
      </c>
      <c r="AL2464" s="9">
        <v>1.5015766554882628E-4</v>
      </c>
      <c r="AM2464" s="9">
        <v>5.2140232396464398E-4</v>
      </c>
      <c r="AN2464" s="9">
        <v>2.6797021494519514E-5</v>
      </c>
      <c r="AO2464" s="9">
        <v>1.3486609013255567E-4</v>
      </c>
      <c r="AP2464" s="8">
        <v>1.1625E-2</v>
      </c>
      <c r="AQ2464" s="8" t="s">
        <v>5612</v>
      </c>
      <c r="AR2464" s="37">
        <v>0.48899999999999999</v>
      </c>
      <c r="AS2464" s="37">
        <v>0.72099999999999997</v>
      </c>
      <c r="AT2464" s="37">
        <v>0.63100000000000001</v>
      </c>
      <c r="AU2464" s="9" t="s">
        <v>5612</v>
      </c>
      <c r="AV2464" s="9" t="s">
        <v>5612</v>
      </c>
      <c r="AW2464" s="9" t="s">
        <v>5612</v>
      </c>
      <c r="AX2464" s="9" t="s">
        <v>5612</v>
      </c>
      <c r="AY2464" s="9" t="s">
        <v>5612</v>
      </c>
      <c r="AZ2464" s="9" t="s">
        <v>5612</v>
      </c>
    </row>
    <row r="2465" spans="1:52" x14ac:dyDescent="0.2">
      <c r="A2465" s="38" t="s">
        <v>28</v>
      </c>
      <c r="B2465" s="7">
        <v>2015</v>
      </c>
      <c r="C2465" s="3" t="s">
        <v>58</v>
      </c>
      <c r="D2465" t="s">
        <v>272</v>
      </c>
      <c r="E2465" t="s">
        <v>2974</v>
      </c>
      <c r="F2465">
        <v>10</v>
      </c>
      <c r="G2465">
        <v>5</v>
      </c>
      <c r="H2465">
        <v>5</v>
      </c>
      <c r="I2465">
        <v>5</v>
      </c>
      <c r="J2465">
        <v>5</v>
      </c>
      <c r="K2465">
        <v>5</v>
      </c>
      <c r="L2465">
        <v>14</v>
      </c>
      <c r="M2465">
        <v>18</v>
      </c>
      <c r="N2465">
        <v>37</v>
      </c>
      <c r="O2465">
        <v>62</v>
      </c>
      <c r="P2465">
        <v>166</v>
      </c>
      <c r="Q2465">
        <v>117</v>
      </c>
      <c r="R2465">
        <v>376772</v>
      </c>
      <c r="S2465">
        <v>784580</v>
      </c>
      <c r="T2465">
        <v>831796</v>
      </c>
      <c r="U2465">
        <v>797161</v>
      </c>
      <c r="V2465">
        <v>732843</v>
      </c>
      <c r="W2465">
        <v>838019</v>
      </c>
      <c r="X2465">
        <v>779676</v>
      </c>
      <c r="Y2465">
        <v>504067</v>
      </c>
      <c r="Z2465">
        <v>279706</v>
      </c>
      <c r="AA2465">
        <v>120828</v>
      </c>
      <c r="AB2465">
        <v>6045448</v>
      </c>
      <c r="AC2465">
        <v>904601</v>
      </c>
      <c r="AD2465" s="9">
        <v>2.654125041138938E-5</v>
      </c>
      <c r="AE2465" s="9">
        <v>6.3728364220347194E-6</v>
      </c>
      <c r="AF2465" s="9">
        <v>6.011089257462166E-6</v>
      </c>
      <c r="AG2465" s="9">
        <v>6.2722586779834942E-6</v>
      </c>
      <c r="AH2465" s="9">
        <v>6.8227437527546829E-6</v>
      </c>
      <c r="AI2465" s="9">
        <v>5.9664518346242742E-6</v>
      </c>
      <c r="AJ2465" s="9">
        <v>1.7956176668257073E-5</v>
      </c>
      <c r="AK2465" s="9">
        <v>3.5709538612922492E-5</v>
      </c>
      <c r="AL2465" s="9">
        <v>1.3228175298348981E-4</v>
      </c>
      <c r="AM2465" s="9">
        <v>5.1312609660012583E-4</v>
      </c>
      <c r="AN2465" s="9">
        <v>2.7458676346236043E-5</v>
      </c>
      <c r="AO2465" s="9">
        <v>1.2933879135663127E-4</v>
      </c>
      <c r="AP2465" s="8">
        <v>1.136E-2</v>
      </c>
      <c r="AQ2465" s="8" t="s">
        <v>5612</v>
      </c>
      <c r="AR2465" s="37">
        <v>0.49</v>
      </c>
      <c r="AS2465" s="37">
        <v>0.72099999999999997</v>
      </c>
      <c r="AT2465" s="37">
        <v>0.63100000000000001</v>
      </c>
      <c r="AU2465" s="9" t="s">
        <v>5612</v>
      </c>
      <c r="AV2465" s="9" t="s">
        <v>5612</v>
      </c>
      <c r="AW2465" s="9" t="s">
        <v>5612</v>
      </c>
      <c r="AX2465" s="9" t="s">
        <v>5612</v>
      </c>
      <c r="AY2465" s="9" t="s">
        <v>5612</v>
      </c>
      <c r="AZ2465" s="9" t="s">
        <v>5612</v>
      </c>
    </row>
    <row r="2466" spans="1:52" x14ac:dyDescent="0.2">
      <c r="A2466" s="38" t="s">
        <v>28</v>
      </c>
      <c r="B2466" s="7">
        <v>2015</v>
      </c>
      <c r="C2466" s="3" t="s">
        <v>59</v>
      </c>
      <c r="D2466" t="s">
        <v>272</v>
      </c>
      <c r="E2466" t="s">
        <v>2975</v>
      </c>
      <c r="F2466">
        <v>10</v>
      </c>
      <c r="G2466">
        <v>5</v>
      </c>
      <c r="H2466">
        <v>5</v>
      </c>
      <c r="I2466">
        <v>5</v>
      </c>
      <c r="J2466">
        <v>5</v>
      </c>
      <c r="K2466">
        <v>5</v>
      </c>
      <c r="L2466">
        <v>5</v>
      </c>
      <c r="M2466">
        <v>16</v>
      </c>
      <c r="N2466">
        <v>26</v>
      </c>
      <c r="O2466">
        <v>44</v>
      </c>
      <c r="P2466">
        <v>126</v>
      </c>
      <c r="Q2466">
        <v>86</v>
      </c>
      <c r="R2466">
        <v>376772</v>
      </c>
      <c r="S2466">
        <v>784580</v>
      </c>
      <c r="T2466">
        <v>831796</v>
      </c>
      <c r="U2466">
        <v>797161</v>
      </c>
      <c r="V2466">
        <v>732843</v>
      </c>
      <c r="W2466">
        <v>838019</v>
      </c>
      <c r="X2466">
        <v>779676</v>
      </c>
      <c r="Y2466">
        <v>504067</v>
      </c>
      <c r="Z2466">
        <v>279706</v>
      </c>
      <c r="AA2466">
        <v>120828</v>
      </c>
      <c r="AB2466">
        <v>6045448</v>
      </c>
      <c r="AC2466">
        <v>904601</v>
      </c>
      <c r="AD2466" s="9">
        <v>2.654125041138938E-5</v>
      </c>
      <c r="AE2466" s="9">
        <v>6.3728364220347194E-6</v>
      </c>
      <c r="AF2466" s="9">
        <v>6.011089257462166E-6</v>
      </c>
      <c r="AG2466" s="9">
        <v>6.2722586779834942E-6</v>
      </c>
      <c r="AH2466" s="9">
        <v>6.8227437527546829E-6</v>
      </c>
      <c r="AI2466" s="9">
        <v>5.9664518346242742E-6</v>
      </c>
      <c r="AJ2466" s="9">
        <v>6.4129202386632395E-6</v>
      </c>
      <c r="AK2466" s="9">
        <v>3.1741812100375547E-5</v>
      </c>
      <c r="AL2466" s="9">
        <v>9.29547453397496E-5</v>
      </c>
      <c r="AM2466" s="9">
        <v>3.6415400403879897E-4</v>
      </c>
      <c r="AN2466" s="9">
        <v>2.0842127829070731E-5</v>
      </c>
      <c r="AO2466" s="9">
        <v>9.5069538945899906E-5</v>
      </c>
      <c r="AP2466" s="8">
        <v>4.8999999999999998E-3</v>
      </c>
      <c r="AQ2466" s="8" t="s">
        <v>5612</v>
      </c>
      <c r="AR2466" s="37">
        <v>0.49100000000000005</v>
      </c>
      <c r="AS2466" s="37">
        <v>0.72499999999999998</v>
      </c>
      <c r="AT2466" s="37">
        <v>0.63100000000000001</v>
      </c>
      <c r="AU2466" s="9" t="s">
        <v>5612</v>
      </c>
      <c r="AV2466" s="9" t="s">
        <v>5612</v>
      </c>
      <c r="AW2466" s="9" t="s">
        <v>5612</v>
      </c>
      <c r="AX2466" s="9" t="s">
        <v>5612</v>
      </c>
      <c r="AY2466" s="9" t="s">
        <v>5612</v>
      </c>
      <c r="AZ2466" s="9" t="s">
        <v>5612</v>
      </c>
    </row>
    <row r="2467" spans="1:52" x14ac:dyDescent="0.2">
      <c r="A2467" s="38" t="s">
        <v>28</v>
      </c>
      <c r="B2467" s="7">
        <v>2015</v>
      </c>
      <c r="C2467" s="3" t="s">
        <v>60</v>
      </c>
      <c r="D2467" t="s">
        <v>272</v>
      </c>
      <c r="E2467" t="s">
        <v>2976</v>
      </c>
      <c r="F2467">
        <v>10</v>
      </c>
      <c r="G2467">
        <v>5</v>
      </c>
      <c r="H2467">
        <v>5</v>
      </c>
      <c r="I2467">
        <v>5</v>
      </c>
      <c r="J2467">
        <v>5</v>
      </c>
      <c r="K2467">
        <v>5</v>
      </c>
      <c r="L2467">
        <v>5</v>
      </c>
      <c r="M2467">
        <v>10</v>
      </c>
      <c r="N2467">
        <v>21</v>
      </c>
      <c r="O2467">
        <v>51</v>
      </c>
      <c r="P2467">
        <v>122</v>
      </c>
      <c r="Q2467">
        <v>82</v>
      </c>
      <c r="R2467">
        <v>376772</v>
      </c>
      <c r="S2467">
        <v>784580</v>
      </c>
      <c r="T2467">
        <v>831796</v>
      </c>
      <c r="U2467">
        <v>797161</v>
      </c>
      <c r="V2467">
        <v>732843</v>
      </c>
      <c r="W2467">
        <v>838019</v>
      </c>
      <c r="X2467">
        <v>779676</v>
      </c>
      <c r="Y2467">
        <v>504067</v>
      </c>
      <c r="Z2467">
        <v>279706</v>
      </c>
      <c r="AA2467">
        <v>120828</v>
      </c>
      <c r="AB2467">
        <v>6045448</v>
      </c>
      <c r="AC2467">
        <v>904601</v>
      </c>
      <c r="AD2467" s="9">
        <v>2.654125041138938E-5</v>
      </c>
      <c r="AE2467" s="9">
        <v>6.3728364220347194E-6</v>
      </c>
      <c r="AF2467" s="9">
        <v>6.011089257462166E-6</v>
      </c>
      <c r="AG2467" s="9">
        <v>6.2722586779834942E-6</v>
      </c>
      <c r="AH2467" s="9">
        <v>6.8227437527546829E-6</v>
      </c>
      <c r="AI2467" s="9">
        <v>5.9664518346242742E-6</v>
      </c>
      <c r="AJ2467" s="9">
        <v>6.4129202386632395E-6</v>
      </c>
      <c r="AK2467" s="9">
        <v>1.9838632562734715E-5</v>
      </c>
      <c r="AL2467" s="9">
        <v>7.5078832774413138E-5</v>
      </c>
      <c r="AM2467" s="9">
        <v>4.2208759559042607E-4</v>
      </c>
      <c r="AN2467" s="9">
        <v>2.0180472977354202E-5</v>
      </c>
      <c r="AO2467" s="9">
        <v>9.064769992516038E-5</v>
      </c>
      <c r="AP2467" s="8">
        <v>5.7499999999999999E-4</v>
      </c>
      <c r="AQ2467" s="8" t="s">
        <v>5612</v>
      </c>
      <c r="AR2467" s="37" t="s">
        <v>5612</v>
      </c>
      <c r="AS2467" s="37" t="s">
        <v>5612</v>
      </c>
      <c r="AT2467" s="37" t="s">
        <v>5612</v>
      </c>
      <c r="AU2467" s="9" t="s">
        <v>5612</v>
      </c>
      <c r="AV2467" s="9" t="s">
        <v>5612</v>
      </c>
      <c r="AW2467" s="9" t="s">
        <v>5612</v>
      </c>
      <c r="AX2467" s="9" t="s">
        <v>5612</v>
      </c>
      <c r="AY2467" s="9" t="s">
        <v>5612</v>
      </c>
      <c r="AZ2467" s="9" t="s">
        <v>5612</v>
      </c>
    </row>
    <row r="2468" spans="1:52" x14ac:dyDescent="0.2">
      <c r="A2468" s="38" t="s">
        <v>28</v>
      </c>
      <c r="B2468" s="7">
        <v>2015</v>
      </c>
      <c r="C2468" s="3" t="s">
        <v>61</v>
      </c>
      <c r="D2468" t="s">
        <v>272</v>
      </c>
      <c r="E2468" t="s">
        <v>2977</v>
      </c>
      <c r="F2468">
        <v>10</v>
      </c>
      <c r="G2468">
        <v>5</v>
      </c>
      <c r="H2468">
        <v>5</v>
      </c>
      <c r="I2468">
        <v>5</v>
      </c>
      <c r="J2468">
        <v>5</v>
      </c>
      <c r="K2468">
        <v>5</v>
      </c>
      <c r="L2468">
        <v>11</v>
      </c>
      <c r="M2468">
        <v>11</v>
      </c>
      <c r="N2468">
        <v>15</v>
      </c>
      <c r="O2468">
        <v>45</v>
      </c>
      <c r="P2468">
        <v>117</v>
      </c>
      <c r="Q2468">
        <v>71</v>
      </c>
      <c r="R2468">
        <v>376772</v>
      </c>
      <c r="S2468">
        <v>784580</v>
      </c>
      <c r="T2468">
        <v>831796</v>
      </c>
      <c r="U2468">
        <v>797161</v>
      </c>
      <c r="V2468">
        <v>732843</v>
      </c>
      <c r="W2468">
        <v>838019</v>
      </c>
      <c r="X2468">
        <v>779676</v>
      </c>
      <c r="Y2468">
        <v>504067</v>
      </c>
      <c r="Z2468">
        <v>279706</v>
      </c>
      <c r="AA2468">
        <v>120828</v>
      </c>
      <c r="AB2468">
        <v>6045448</v>
      </c>
      <c r="AC2468">
        <v>904601</v>
      </c>
      <c r="AD2468" s="9">
        <v>2.654125041138938E-5</v>
      </c>
      <c r="AE2468" s="9">
        <v>6.3728364220347194E-6</v>
      </c>
      <c r="AF2468" s="9">
        <v>6.011089257462166E-6</v>
      </c>
      <c r="AG2468" s="9">
        <v>6.2722586779834942E-6</v>
      </c>
      <c r="AH2468" s="9">
        <v>6.8227437527546829E-6</v>
      </c>
      <c r="AI2468" s="9">
        <v>5.9664518346242742E-6</v>
      </c>
      <c r="AJ2468" s="9">
        <v>1.4108424525059127E-5</v>
      </c>
      <c r="AK2468" s="9">
        <v>2.1822495819008187E-5</v>
      </c>
      <c r="AL2468" s="9">
        <v>5.3627737696009381E-5</v>
      </c>
      <c r="AM2468" s="9">
        <v>3.7243023140331712E-4</v>
      </c>
      <c r="AN2468" s="9">
        <v>1.9353404412708538E-5</v>
      </c>
      <c r="AO2468" s="9">
        <v>7.8487642618126663E-5</v>
      </c>
      <c r="AP2468" s="8">
        <v>5.0000000000000001E-4</v>
      </c>
      <c r="AQ2468" s="8" t="s">
        <v>5612</v>
      </c>
      <c r="AR2468" s="37" t="s">
        <v>5612</v>
      </c>
      <c r="AS2468" s="37" t="s">
        <v>5612</v>
      </c>
      <c r="AT2468" s="37" t="s">
        <v>5612</v>
      </c>
      <c r="AU2468" s="9" t="s">
        <v>5612</v>
      </c>
      <c r="AV2468" s="9" t="s">
        <v>5612</v>
      </c>
      <c r="AW2468" s="9" t="s">
        <v>5612</v>
      </c>
      <c r="AX2468" s="9" t="s">
        <v>5612</v>
      </c>
      <c r="AY2468" s="9" t="s">
        <v>5612</v>
      </c>
      <c r="AZ2468" s="9" t="s">
        <v>5612</v>
      </c>
    </row>
    <row r="2469" spans="1:52" x14ac:dyDescent="0.2">
      <c r="A2469" s="38" t="s">
        <v>28</v>
      </c>
      <c r="B2469" s="7">
        <v>2015</v>
      </c>
      <c r="C2469" s="3" t="s">
        <v>62</v>
      </c>
      <c r="D2469" t="s">
        <v>272</v>
      </c>
      <c r="E2469" t="s">
        <v>2978</v>
      </c>
      <c r="F2469">
        <v>10</v>
      </c>
      <c r="G2469">
        <v>5</v>
      </c>
      <c r="H2469">
        <v>5</v>
      </c>
      <c r="I2469">
        <v>5</v>
      </c>
      <c r="J2469">
        <v>5</v>
      </c>
      <c r="K2469">
        <v>5</v>
      </c>
      <c r="L2469">
        <v>5</v>
      </c>
      <c r="M2469">
        <v>11</v>
      </c>
      <c r="N2469">
        <v>19</v>
      </c>
      <c r="O2469">
        <v>38</v>
      </c>
      <c r="P2469">
        <v>108</v>
      </c>
      <c r="Q2469">
        <v>68</v>
      </c>
      <c r="R2469">
        <v>376772</v>
      </c>
      <c r="S2469">
        <v>784580</v>
      </c>
      <c r="T2469">
        <v>831796</v>
      </c>
      <c r="U2469">
        <v>797161</v>
      </c>
      <c r="V2469">
        <v>732843</v>
      </c>
      <c r="W2469">
        <v>838019</v>
      </c>
      <c r="X2469">
        <v>779676</v>
      </c>
      <c r="Y2469">
        <v>504067</v>
      </c>
      <c r="Z2469">
        <v>279706</v>
      </c>
      <c r="AA2469">
        <v>120828</v>
      </c>
      <c r="AB2469">
        <v>6045448</v>
      </c>
      <c r="AC2469">
        <v>904601</v>
      </c>
      <c r="AD2469" s="9">
        <v>2.654125041138938E-5</v>
      </c>
      <c r="AE2469" s="9">
        <v>6.3728364220347194E-6</v>
      </c>
      <c r="AF2469" s="9">
        <v>6.011089257462166E-6</v>
      </c>
      <c r="AG2469" s="9">
        <v>6.2722586779834942E-6</v>
      </c>
      <c r="AH2469" s="9">
        <v>6.8227437527546829E-6</v>
      </c>
      <c r="AI2469" s="9">
        <v>5.9664518346242742E-6</v>
      </c>
      <c r="AJ2469" s="9">
        <v>6.4129202386632395E-6</v>
      </c>
      <c r="AK2469" s="9">
        <v>2.1822495819008187E-5</v>
      </c>
      <c r="AL2469" s="9">
        <v>6.792846774827855E-5</v>
      </c>
      <c r="AM2469" s="9">
        <v>3.1449663985169002E-4</v>
      </c>
      <c r="AN2469" s="9">
        <v>1.786468099634634E-5</v>
      </c>
      <c r="AO2469" s="9">
        <v>7.5171263352572011E-5</v>
      </c>
      <c r="AP2469" s="8">
        <v>5.4999999999999992E-4</v>
      </c>
      <c r="AQ2469" s="8" t="s">
        <v>5612</v>
      </c>
      <c r="AR2469" s="37">
        <v>1.9E-2</v>
      </c>
      <c r="AS2469" s="37">
        <v>1.4999999999999999E-2</v>
      </c>
      <c r="AT2469" s="37">
        <v>7.0000000000000007E-2</v>
      </c>
      <c r="AU2469" s="9" t="s">
        <v>5612</v>
      </c>
      <c r="AV2469" s="9" t="s">
        <v>5612</v>
      </c>
      <c r="AW2469" s="9" t="s">
        <v>5612</v>
      </c>
      <c r="AX2469" s="9" t="s">
        <v>5612</v>
      </c>
      <c r="AY2469" s="9" t="s">
        <v>5612</v>
      </c>
      <c r="AZ2469" s="9" t="s">
        <v>5612</v>
      </c>
    </row>
    <row r="2470" spans="1:52" x14ac:dyDescent="0.2">
      <c r="A2470" s="38" t="s">
        <v>28</v>
      </c>
      <c r="B2470" s="7">
        <v>2015</v>
      </c>
      <c r="C2470" s="3" t="s">
        <v>63</v>
      </c>
      <c r="D2470" t="s">
        <v>272</v>
      </c>
      <c r="E2470" t="s">
        <v>2979</v>
      </c>
      <c r="F2470">
        <v>10</v>
      </c>
      <c r="G2470">
        <v>5</v>
      </c>
      <c r="H2470">
        <v>5</v>
      </c>
      <c r="I2470">
        <v>5</v>
      </c>
      <c r="J2470">
        <v>5</v>
      </c>
      <c r="K2470">
        <v>5</v>
      </c>
      <c r="L2470">
        <v>5</v>
      </c>
      <c r="M2470">
        <v>5</v>
      </c>
      <c r="N2470">
        <v>13</v>
      </c>
      <c r="O2470">
        <v>38</v>
      </c>
      <c r="P2470">
        <v>96</v>
      </c>
      <c r="Q2470">
        <v>56</v>
      </c>
      <c r="R2470">
        <v>376772</v>
      </c>
      <c r="S2470">
        <v>784580</v>
      </c>
      <c r="T2470">
        <v>831796</v>
      </c>
      <c r="U2470">
        <v>797161</v>
      </c>
      <c r="V2470">
        <v>732843</v>
      </c>
      <c r="W2470">
        <v>838019</v>
      </c>
      <c r="X2470">
        <v>779676</v>
      </c>
      <c r="Y2470">
        <v>504067</v>
      </c>
      <c r="Z2470">
        <v>279706</v>
      </c>
      <c r="AA2470">
        <v>120828</v>
      </c>
      <c r="AB2470">
        <v>6045448</v>
      </c>
      <c r="AC2470">
        <v>904601</v>
      </c>
      <c r="AD2470" s="9">
        <v>2.654125041138938E-5</v>
      </c>
      <c r="AE2470" s="9">
        <v>6.3728364220347194E-6</v>
      </c>
      <c r="AF2470" s="9">
        <v>6.011089257462166E-6</v>
      </c>
      <c r="AG2470" s="9">
        <v>6.2722586779834942E-6</v>
      </c>
      <c r="AH2470" s="9">
        <v>6.8227437527546829E-6</v>
      </c>
      <c r="AI2470" s="9">
        <v>5.9664518346242742E-6</v>
      </c>
      <c r="AJ2470" s="9">
        <v>6.4129202386632395E-6</v>
      </c>
      <c r="AK2470" s="9">
        <v>9.9193162813673575E-6</v>
      </c>
      <c r="AL2470" s="9">
        <v>4.64773726698748E-5</v>
      </c>
      <c r="AM2470" s="9">
        <v>3.1449663985169002E-4</v>
      </c>
      <c r="AN2470" s="9">
        <v>1.5879716441196748E-5</v>
      </c>
      <c r="AO2470" s="9">
        <v>6.1905746290353433E-5</v>
      </c>
      <c r="AP2470" s="8">
        <v>1.7599999999999998E-3</v>
      </c>
      <c r="AQ2470" s="8" t="s">
        <v>5612</v>
      </c>
      <c r="AR2470" s="37">
        <v>0.09</v>
      </c>
      <c r="AS2470" s="37">
        <v>0.14400000000000002</v>
      </c>
      <c r="AT2470" s="37">
        <v>0.188</v>
      </c>
      <c r="AU2470" s="9" t="s">
        <v>5612</v>
      </c>
      <c r="AV2470" s="9" t="s">
        <v>5612</v>
      </c>
      <c r="AW2470" s="9" t="s">
        <v>5612</v>
      </c>
      <c r="AX2470" s="9" t="s">
        <v>5612</v>
      </c>
      <c r="AY2470" s="9" t="s">
        <v>5612</v>
      </c>
      <c r="AZ2470" s="9" t="s">
        <v>5612</v>
      </c>
    </row>
    <row r="2471" spans="1:52" x14ac:dyDescent="0.2">
      <c r="A2471" s="38" t="s">
        <v>28</v>
      </c>
      <c r="B2471" s="7">
        <v>2015</v>
      </c>
      <c r="C2471" s="3" t="s">
        <v>64</v>
      </c>
      <c r="D2471" t="s">
        <v>272</v>
      </c>
      <c r="E2471" t="s">
        <v>2980</v>
      </c>
      <c r="F2471">
        <v>10</v>
      </c>
      <c r="G2471">
        <v>5</v>
      </c>
      <c r="H2471">
        <v>5</v>
      </c>
      <c r="I2471">
        <v>5</v>
      </c>
      <c r="J2471">
        <v>5</v>
      </c>
      <c r="K2471">
        <v>5</v>
      </c>
      <c r="L2471">
        <v>5</v>
      </c>
      <c r="M2471">
        <v>12</v>
      </c>
      <c r="N2471">
        <v>22</v>
      </c>
      <c r="O2471">
        <v>41</v>
      </c>
      <c r="P2471">
        <v>115</v>
      </c>
      <c r="Q2471">
        <v>75</v>
      </c>
      <c r="R2471">
        <v>376772</v>
      </c>
      <c r="S2471">
        <v>784580</v>
      </c>
      <c r="T2471">
        <v>831796</v>
      </c>
      <c r="U2471">
        <v>797161</v>
      </c>
      <c r="V2471">
        <v>732843</v>
      </c>
      <c r="W2471">
        <v>838019</v>
      </c>
      <c r="X2471">
        <v>779676</v>
      </c>
      <c r="Y2471">
        <v>504067</v>
      </c>
      <c r="Z2471">
        <v>279706</v>
      </c>
      <c r="AA2471">
        <v>120828</v>
      </c>
      <c r="AB2471">
        <v>6045448</v>
      </c>
      <c r="AC2471">
        <v>904601</v>
      </c>
      <c r="AD2471" s="9">
        <v>2.654125041138938E-5</v>
      </c>
      <c r="AE2471" s="9">
        <v>6.3728364220347194E-6</v>
      </c>
      <c r="AF2471" s="9">
        <v>6.011089257462166E-6</v>
      </c>
      <c r="AG2471" s="9">
        <v>6.2722586779834942E-6</v>
      </c>
      <c r="AH2471" s="9">
        <v>6.8227437527546829E-6</v>
      </c>
      <c r="AI2471" s="9">
        <v>5.9664518346242742E-6</v>
      </c>
      <c r="AJ2471" s="9">
        <v>6.4129202386632395E-6</v>
      </c>
      <c r="AK2471" s="9">
        <v>2.380635907528166E-5</v>
      </c>
      <c r="AL2471" s="9">
        <v>7.8654015287480425E-5</v>
      </c>
      <c r="AM2471" s="9">
        <v>3.3932532194524447E-4</v>
      </c>
      <c r="AN2471" s="9">
        <v>1.9022576986850271E-5</v>
      </c>
      <c r="AO2471" s="9">
        <v>8.2909481638866202E-5</v>
      </c>
      <c r="AP2471" s="8">
        <v>1.0475000000000002E-2</v>
      </c>
      <c r="AQ2471" s="8" t="s">
        <v>5612</v>
      </c>
      <c r="AR2471" s="37">
        <v>0.29199999999999998</v>
      </c>
      <c r="AS2471" s="37">
        <v>0.46700000000000003</v>
      </c>
      <c r="AT2471" s="37">
        <v>0.39200000000000002</v>
      </c>
      <c r="AU2471" s="9" t="s">
        <v>5612</v>
      </c>
      <c r="AV2471" s="9" t="s">
        <v>5612</v>
      </c>
      <c r="AW2471" s="9" t="s">
        <v>5612</v>
      </c>
      <c r="AX2471" s="9" t="s">
        <v>5612</v>
      </c>
      <c r="AY2471" s="9" t="s">
        <v>5612</v>
      </c>
      <c r="AZ2471" s="9" t="s">
        <v>5612</v>
      </c>
    </row>
    <row r="2472" spans="1:52" x14ac:dyDescent="0.2">
      <c r="A2472" s="38" t="s">
        <v>28</v>
      </c>
      <c r="B2472" s="7">
        <v>2015</v>
      </c>
      <c r="C2472" s="3" t="s">
        <v>65</v>
      </c>
      <c r="D2472" t="s">
        <v>272</v>
      </c>
      <c r="E2472" t="s">
        <v>2981</v>
      </c>
      <c r="F2472">
        <v>10</v>
      </c>
      <c r="G2472">
        <v>5</v>
      </c>
      <c r="H2472">
        <v>5</v>
      </c>
      <c r="I2472">
        <v>5</v>
      </c>
      <c r="J2472">
        <v>5</v>
      </c>
      <c r="K2472">
        <v>5</v>
      </c>
      <c r="L2472">
        <v>5</v>
      </c>
      <c r="M2472">
        <v>11</v>
      </c>
      <c r="N2472">
        <v>16</v>
      </c>
      <c r="O2472">
        <v>38</v>
      </c>
      <c r="P2472">
        <v>105</v>
      </c>
      <c r="Q2472">
        <v>65</v>
      </c>
      <c r="R2472">
        <v>376772</v>
      </c>
      <c r="S2472">
        <v>784580</v>
      </c>
      <c r="T2472">
        <v>831796</v>
      </c>
      <c r="U2472">
        <v>797161</v>
      </c>
      <c r="V2472">
        <v>732843</v>
      </c>
      <c r="W2472">
        <v>838019</v>
      </c>
      <c r="X2472">
        <v>779676</v>
      </c>
      <c r="Y2472">
        <v>504067</v>
      </c>
      <c r="Z2472">
        <v>279706</v>
      </c>
      <c r="AA2472">
        <v>120828</v>
      </c>
      <c r="AB2472">
        <v>6045448</v>
      </c>
      <c r="AC2472">
        <v>904601</v>
      </c>
      <c r="AD2472" s="9">
        <v>2.654125041138938E-5</v>
      </c>
      <c r="AE2472" s="9">
        <v>6.3728364220347194E-6</v>
      </c>
      <c r="AF2472" s="9">
        <v>6.011089257462166E-6</v>
      </c>
      <c r="AG2472" s="9">
        <v>6.2722586779834942E-6</v>
      </c>
      <c r="AH2472" s="9">
        <v>6.8227437527546829E-6</v>
      </c>
      <c r="AI2472" s="9">
        <v>5.9664518346242742E-6</v>
      </c>
      <c r="AJ2472" s="9">
        <v>6.4129202386632395E-6</v>
      </c>
      <c r="AK2472" s="9">
        <v>2.1822495819008187E-5</v>
      </c>
      <c r="AL2472" s="9">
        <v>5.7202920209076675E-5</v>
      </c>
      <c r="AM2472" s="9">
        <v>3.1449663985169002E-4</v>
      </c>
      <c r="AN2472" s="9">
        <v>1.7368439857558942E-5</v>
      </c>
      <c r="AO2472" s="9">
        <v>7.1854884087017374E-5</v>
      </c>
      <c r="AP2472" s="8">
        <v>1.108E-2</v>
      </c>
      <c r="AQ2472" s="8">
        <v>0.91300000000000003</v>
      </c>
      <c r="AR2472" s="37">
        <v>0.39600000000000002</v>
      </c>
      <c r="AS2472" s="37">
        <v>0.60799999999999998</v>
      </c>
      <c r="AT2472" s="37">
        <v>0.52500000000000002</v>
      </c>
      <c r="AU2472" s="9" t="s">
        <v>5612</v>
      </c>
      <c r="AV2472" s="9" t="s">
        <v>5612</v>
      </c>
      <c r="AW2472" s="9" t="s">
        <v>5612</v>
      </c>
      <c r="AX2472" s="9" t="s">
        <v>5612</v>
      </c>
      <c r="AY2472" s="9" t="s">
        <v>5612</v>
      </c>
      <c r="AZ2472" s="9" t="s">
        <v>5612</v>
      </c>
    </row>
    <row r="2473" spans="1:52" x14ac:dyDescent="0.2">
      <c r="A2473" s="38" t="s">
        <v>28</v>
      </c>
      <c r="B2473" s="7">
        <v>2015</v>
      </c>
      <c r="C2473" s="3" t="s">
        <v>66</v>
      </c>
      <c r="D2473" t="s">
        <v>272</v>
      </c>
      <c r="E2473" t="s">
        <v>2982</v>
      </c>
      <c r="F2473">
        <v>10</v>
      </c>
      <c r="G2473">
        <v>5</v>
      </c>
      <c r="H2473">
        <v>5</v>
      </c>
      <c r="I2473">
        <v>5</v>
      </c>
      <c r="J2473">
        <v>5</v>
      </c>
      <c r="K2473">
        <v>5</v>
      </c>
      <c r="L2473">
        <v>5</v>
      </c>
      <c r="M2473">
        <v>14</v>
      </c>
      <c r="N2473">
        <v>20</v>
      </c>
      <c r="O2473">
        <v>52</v>
      </c>
      <c r="P2473">
        <v>126</v>
      </c>
      <c r="Q2473">
        <v>86</v>
      </c>
      <c r="R2473">
        <v>376772</v>
      </c>
      <c r="S2473">
        <v>784580</v>
      </c>
      <c r="T2473">
        <v>831796</v>
      </c>
      <c r="U2473">
        <v>797161</v>
      </c>
      <c r="V2473">
        <v>732843</v>
      </c>
      <c r="W2473">
        <v>838019</v>
      </c>
      <c r="X2473">
        <v>779676</v>
      </c>
      <c r="Y2473">
        <v>504067</v>
      </c>
      <c r="Z2473">
        <v>279706</v>
      </c>
      <c r="AA2473">
        <v>120828</v>
      </c>
      <c r="AB2473">
        <v>6045448</v>
      </c>
      <c r="AC2473">
        <v>904601</v>
      </c>
      <c r="AD2473" s="9">
        <v>2.654125041138938E-5</v>
      </c>
      <c r="AE2473" s="9">
        <v>6.3728364220347194E-6</v>
      </c>
      <c r="AF2473" s="9">
        <v>6.011089257462166E-6</v>
      </c>
      <c r="AG2473" s="9">
        <v>6.2722586779834942E-6</v>
      </c>
      <c r="AH2473" s="9">
        <v>6.8227437527546829E-6</v>
      </c>
      <c r="AI2473" s="9">
        <v>5.9664518346242742E-6</v>
      </c>
      <c r="AJ2473" s="9">
        <v>6.4129202386632395E-6</v>
      </c>
      <c r="AK2473" s="9">
        <v>2.7774085587828602E-5</v>
      </c>
      <c r="AL2473" s="9">
        <v>7.1503650261345837E-5</v>
      </c>
      <c r="AM2473" s="9">
        <v>4.3036382295494422E-4</v>
      </c>
      <c r="AN2473" s="9">
        <v>2.0842127829070731E-5</v>
      </c>
      <c r="AO2473" s="9">
        <v>9.5069538945899906E-5</v>
      </c>
      <c r="AP2473" s="8">
        <v>1.0424999999999999E-2</v>
      </c>
      <c r="AQ2473" s="8" t="s">
        <v>5612</v>
      </c>
      <c r="AR2473" s="37">
        <v>0.42899999999999999</v>
      </c>
      <c r="AS2473" s="37">
        <v>0.65300000000000002</v>
      </c>
      <c r="AT2473" s="37">
        <v>0.6070000000000001</v>
      </c>
      <c r="AU2473" s="9" t="s">
        <v>5612</v>
      </c>
      <c r="AV2473" s="9" t="s">
        <v>5612</v>
      </c>
      <c r="AW2473" s="9" t="s">
        <v>5612</v>
      </c>
      <c r="AX2473" s="9" t="s">
        <v>5612</v>
      </c>
      <c r="AY2473" s="9" t="s">
        <v>5612</v>
      </c>
      <c r="AZ2473" s="9" t="s">
        <v>5612</v>
      </c>
    </row>
    <row r="2474" spans="1:52" x14ac:dyDescent="0.2">
      <c r="A2474" s="38" t="s">
        <v>28</v>
      </c>
      <c r="B2474" s="7">
        <v>2016</v>
      </c>
      <c r="C2474" s="3" t="s">
        <v>55</v>
      </c>
      <c r="D2474" t="s">
        <v>273</v>
      </c>
      <c r="E2474" t="s">
        <v>2983</v>
      </c>
      <c r="F2474">
        <v>10</v>
      </c>
      <c r="G2474">
        <v>5</v>
      </c>
      <c r="H2474">
        <v>5</v>
      </c>
      <c r="I2474">
        <v>5</v>
      </c>
      <c r="J2474">
        <v>5</v>
      </c>
      <c r="K2474">
        <v>5</v>
      </c>
      <c r="L2474">
        <v>5</v>
      </c>
      <c r="M2474">
        <v>18</v>
      </c>
      <c r="N2474">
        <v>32</v>
      </c>
      <c r="O2474">
        <v>74</v>
      </c>
      <c r="P2474">
        <v>164</v>
      </c>
      <c r="Q2474">
        <v>124</v>
      </c>
      <c r="R2474">
        <v>374010</v>
      </c>
      <c r="S2474">
        <v>782345</v>
      </c>
      <c r="T2474">
        <v>829919</v>
      </c>
      <c r="U2474">
        <v>800229</v>
      </c>
      <c r="V2474">
        <v>731234</v>
      </c>
      <c r="W2474">
        <v>820875</v>
      </c>
      <c r="X2474">
        <v>791105</v>
      </c>
      <c r="Y2474">
        <v>524097</v>
      </c>
      <c r="Z2474">
        <v>284040</v>
      </c>
      <c r="AA2474">
        <v>121797</v>
      </c>
      <c r="AB2474">
        <v>6059651</v>
      </c>
      <c r="AC2474">
        <v>929934</v>
      </c>
      <c r="AD2474" s="9">
        <v>2.6737253014625278E-5</v>
      </c>
      <c r="AE2474" s="9">
        <v>6.3910423150911684E-6</v>
      </c>
      <c r="AF2474" s="9">
        <v>6.0246843366641806E-6</v>
      </c>
      <c r="AG2474" s="9">
        <v>6.2482114494725886E-6</v>
      </c>
      <c r="AH2474" s="9">
        <v>6.8377564500556596E-6</v>
      </c>
      <c r="AI2474" s="9">
        <v>6.0910613674432771E-6</v>
      </c>
      <c r="AJ2474" s="9">
        <v>6.3202735414388731E-6</v>
      </c>
      <c r="AK2474" s="9">
        <v>3.4344787319904518E-5</v>
      </c>
      <c r="AL2474" s="9">
        <v>1.1266018870581608E-4</v>
      </c>
      <c r="AM2474" s="9">
        <v>6.0756833091127034E-4</v>
      </c>
      <c r="AN2474" s="9">
        <v>2.7064264922187764E-5</v>
      </c>
      <c r="AO2474" s="9">
        <v>1.333427963704951E-4</v>
      </c>
      <c r="AP2474" s="8">
        <v>1.2225E-2</v>
      </c>
      <c r="AQ2474" s="8" t="s">
        <v>5612</v>
      </c>
      <c r="AR2474" s="37">
        <v>0.44799999999999995</v>
      </c>
      <c r="AS2474" s="37">
        <v>0.67900000000000005</v>
      </c>
      <c r="AT2474" s="37">
        <v>0.63600000000000001</v>
      </c>
      <c r="AU2474" s="9" t="s">
        <v>5612</v>
      </c>
      <c r="AV2474" s="9" t="s">
        <v>5612</v>
      </c>
      <c r="AW2474" s="9" t="s">
        <v>5612</v>
      </c>
      <c r="AX2474" s="9" t="s">
        <v>5612</v>
      </c>
      <c r="AY2474" s="9" t="s">
        <v>5612</v>
      </c>
      <c r="AZ2474" s="9" t="s">
        <v>5612</v>
      </c>
    </row>
    <row r="2475" spans="1:52" x14ac:dyDescent="0.2">
      <c r="A2475" s="38" t="s">
        <v>28</v>
      </c>
      <c r="B2475" s="7">
        <v>2016</v>
      </c>
      <c r="C2475" s="3" t="s">
        <v>56</v>
      </c>
      <c r="D2475" t="s">
        <v>273</v>
      </c>
      <c r="E2475" t="s">
        <v>2984</v>
      </c>
      <c r="F2475">
        <v>10</v>
      </c>
      <c r="G2475">
        <v>5</v>
      </c>
      <c r="H2475">
        <v>5</v>
      </c>
      <c r="I2475">
        <v>5</v>
      </c>
      <c r="J2475">
        <v>5</v>
      </c>
      <c r="K2475">
        <v>5</v>
      </c>
      <c r="L2475">
        <v>11</v>
      </c>
      <c r="M2475">
        <v>12</v>
      </c>
      <c r="N2475">
        <v>27</v>
      </c>
      <c r="O2475">
        <v>42</v>
      </c>
      <c r="P2475">
        <v>127</v>
      </c>
      <c r="Q2475">
        <v>81</v>
      </c>
      <c r="R2475">
        <v>374010</v>
      </c>
      <c r="S2475">
        <v>782345</v>
      </c>
      <c r="T2475">
        <v>829919</v>
      </c>
      <c r="U2475">
        <v>800229</v>
      </c>
      <c r="V2475">
        <v>731234</v>
      </c>
      <c r="W2475">
        <v>820875</v>
      </c>
      <c r="X2475">
        <v>791105</v>
      </c>
      <c r="Y2475">
        <v>524097</v>
      </c>
      <c r="Z2475">
        <v>284040</v>
      </c>
      <c r="AA2475">
        <v>121797</v>
      </c>
      <c r="AB2475">
        <v>6059651</v>
      </c>
      <c r="AC2475">
        <v>929934</v>
      </c>
      <c r="AD2475" s="9">
        <v>2.6737253014625278E-5</v>
      </c>
      <c r="AE2475" s="9">
        <v>6.3910423150911684E-6</v>
      </c>
      <c r="AF2475" s="9">
        <v>6.0246843366641806E-6</v>
      </c>
      <c r="AG2475" s="9">
        <v>6.2482114494725886E-6</v>
      </c>
      <c r="AH2475" s="9">
        <v>6.8377564500556596E-6</v>
      </c>
      <c r="AI2475" s="9">
        <v>6.0910613674432771E-6</v>
      </c>
      <c r="AJ2475" s="9">
        <v>1.3904601791165522E-5</v>
      </c>
      <c r="AK2475" s="9">
        <v>2.2896524879936348E-5</v>
      </c>
      <c r="AL2475" s="9">
        <v>9.5057034220532313E-5</v>
      </c>
      <c r="AM2475" s="9">
        <v>3.4483607970639671E-4</v>
      </c>
      <c r="AN2475" s="9">
        <v>2.0958302714133208E-5</v>
      </c>
      <c r="AO2475" s="9">
        <v>8.7102955693629873E-5</v>
      </c>
      <c r="AP2475" s="8">
        <v>1.6324999999999999E-2</v>
      </c>
      <c r="AQ2475" s="8" t="s">
        <v>5612</v>
      </c>
      <c r="AR2475" s="37">
        <v>0.45900000000000002</v>
      </c>
      <c r="AS2475" s="37">
        <v>0.68700000000000006</v>
      </c>
      <c r="AT2475" s="37">
        <v>0.64300000000000002</v>
      </c>
      <c r="AU2475" s="9" t="s">
        <v>5612</v>
      </c>
      <c r="AV2475" s="9" t="s">
        <v>5612</v>
      </c>
      <c r="AW2475" s="9" t="s">
        <v>5612</v>
      </c>
      <c r="AX2475" s="9" t="s">
        <v>5612</v>
      </c>
      <c r="AY2475" s="9" t="s">
        <v>5612</v>
      </c>
      <c r="AZ2475" s="9" t="s">
        <v>5612</v>
      </c>
    </row>
    <row r="2476" spans="1:52" x14ac:dyDescent="0.2">
      <c r="A2476" s="38" t="s">
        <v>28</v>
      </c>
      <c r="B2476" s="7">
        <v>2016</v>
      </c>
      <c r="C2476" s="3" t="s">
        <v>57</v>
      </c>
      <c r="D2476" t="s">
        <v>273</v>
      </c>
      <c r="E2476" t="s">
        <v>2985</v>
      </c>
      <c r="F2476">
        <v>10</v>
      </c>
      <c r="G2476">
        <v>5</v>
      </c>
      <c r="H2476">
        <v>5</v>
      </c>
      <c r="I2476">
        <v>5</v>
      </c>
      <c r="J2476">
        <v>5</v>
      </c>
      <c r="K2476">
        <v>12</v>
      </c>
      <c r="L2476">
        <v>21</v>
      </c>
      <c r="M2476">
        <v>17</v>
      </c>
      <c r="N2476">
        <v>31</v>
      </c>
      <c r="O2476">
        <v>51</v>
      </c>
      <c r="P2476">
        <v>162</v>
      </c>
      <c r="Q2476">
        <v>99</v>
      </c>
      <c r="R2476">
        <v>374010</v>
      </c>
      <c r="S2476">
        <v>782345</v>
      </c>
      <c r="T2476">
        <v>829919</v>
      </c>
      <c r="U2476">
        <v>800229</v>
      </c>
      <c r="V2476">
        <v>731234</v>
      </c>
      <c r="W2476">
        <v>820875</v>
      </c>
      <c r="X2476">
        <v>791105</v>
      </c>
      <c r="Y2476">
        <v>524097</v>
      </c>
      <c r="Z2476">
        <v>284040</v>
      </c>
      <c r="AA2476">
        <v>121797</v>
      </c>
      <c r="AB2476">
        <v>6059651</v>
      </c>
      <c r="AC2476">
        <v>929934</v>
      </c>
      <c r="AD2476" s="9">
        <v>2.6737253014625278E-5</v>
      </c>
      <c r="AE2476" s="9">
        <v>6.3910423150911684E-6</v>
      </c>
      <c r="AF2476" s="9">
        <v>6.0246843366641806E-6</v>
      </c>
      <c r="AG2476" s="9">
        <v>6.2482114494725886E-6</v>
      </c>
      <c r="AH2476" s="9">
        <v>6.8377564500556596E-6</v>
      </c>
      <c r="AI2476" s="9">
        <v>1.4618547281863865E-5</v>
      </c>
      <c r="AJ2476" s="9">
        <v>2.6545148874043268E-5</v>
      </c>
      <c r="AK2476" s="9">
        <v>3.2436743579909823E-5</v>
      </c>
      <c r="AL2476" s="9">
        <v>1.0913955780875933E-4</v>
      </c>
      <c r="AM2476" s="9">
        <v>4.1872952535776744E-4</v>
      </c>
      <c r="AN2476" s="9">
        <v>2.6734212910941571E-5</v>
      </c>
      <c r="AO2476" s="9">
        <v>1.0645916806999207E-4</v>
      </c>
      <c r="AP2476" s="8">
        <v>2.3140000000000001E-2</v>
      </c>
      <c r="AQ2476" s="8" t="s">
        <v>5612</v>
      </c>
      <c r="AR2476" s="37">
        <v>0.46600000000000003</v>
      </c>
      <c r="AS2476" s="37">
        <v>0.69099999999999995</v>
      </c>
      <c r="AT2476" s="37">
        <v>0.68</v>
      </c>
      <c r="AU2476" s="9" t="s">
        <v>5612</v>
      </c>
      <c r="AV2476" s="9" t="s">
        <v>5612</v>
      </c>
      <c r="AW2476" s="9" t="s">
        <v>5612</v>
      </c>
      <c r="AX2476" s="9" t="s">
        <v>5612</v>
      </c>
      <c r="AY2476" s="9" t="s">
        <v>5612</v>
      </c>
      <c r="AZ2476" s="9" t="s">
        <v>5612</v>
      </c>
    </row>
    <row r="2477" spans="1:52" x14ac:dyDescent="0.2">
      <c r="A2477" s="38" t="s">
        <v>28</v>
      </c>
      <c r="B2477" s="7">
        <v>2016</v>
      </c>
      <c r="C2477" s="3" t="s">
        <v>58</v>
      </c>
      <c r="D2477" t="s">
        <v>273</v>
      </c>
      <c r="E2477" t="s">
        <v>2986</v>
      </c>
      <c r="F2477">
        <v>10</v>
      </c>
      <c r="G2477">
        <v>5</v>
      </c>
      <c r="H2477">
        <v>5</v>
      </c>
      <c r="I2477">
        <v>5</v>
      </c>
      <c r="J2477">
        <v>5</v>
      </c>
      <c r="K2477">
        <v>5</v>
      </c>
      <c r="L2477">
        <v>16</v>
      </c>
      <c r="M2477">
        <v>18</v>
      </c>
      <c r="N2477">
        <v>40</v>
      </c>
      <c r="O2477">
        <v>50</v>
      </c>
      <c r="P2477">
        <v>159</v>
      </c>
      <c r="Q2477">
        <v>108</v>
      </c>
      <c r="R2477">
        <v>374010</v>
      </c>
      <c r="S2477">
        <v>782345</v>
      </c>
      <c r="T2477">
        <v>829919</v>
      </c>
      <c r="U2477">
        <v>800229</v>
      </c>
      <c r="V2477">
        <v>731234</v>
      </c>
      <c r="W2477">
        <v>820875</v>
      </c>
      <c r="X2477">
        <v>791105</v>
      </c>
      <c r="Y2477">
        <v>524097</v>
      </c>
      <c r="Z2477">
        <v>284040</v>
      </c>
      <c r="AA2477">
        <v>121797</v>
      </c>
      <c r="AB2477">
        <v>6059651</v>
      </c>
      <c r="AC2477">
        <v>929934</v>
      </c>
      <c r="AD2477" s="9">
        <v>2.6737253014625278E-5</v>
      </c>
      <c r="AE2477" s="9">
        <v>6.3910423150911684E-6</v>
      </c>
      <c r="AF2477" s="9">
        <v>6.0246843366641806E-6</v>
      </c>
      <c r="AG2477" s="9">
        <v>6.2482114494725886E-6</v>
      </c>
      <c r="AH2477" s="9">
        <v>6.8377564500556596E-6</v>
      </c>
      <c r="AI2477" s="9">
        <v>6.0910613674432771E-6</v>
      </c>
      <c r="AJ2477" s="9">
        <v>2.0224875332604395E-5</v>
      </c>
      <c r="AK2477" s="9">
        <v>3.4344787319904518E-5</v>
      </c>
      <c r="AL2477" s="9">
        <v>1.4082523588227009E-4</v>
      </c>
      <c r="AM2477" s="9">
        <v>4.1051914250761511E-4</v>
      </c>
      <c r="AN2477" s="9">
        <v>2.6239134894072282E-5</v>
      </c>
      <c r="AO2477" s="9">
        <v>1.1613727425817315E-4</v>
      </c>
      <c r="AP2477" s="8">
        <v>1.4175E-2</v>
      </c>
      <c r="AQ2477" s="8" t="s">
        <v>5612</v>
      </c>
      <c r="AR2477" s="37">
        <v>0.47399999999999998</v>
      </c>
      <c r="AS2477" s="37">
        <v>0.69799999999999995</v>
      </c>
      <c r="AT2477" s="37">
        <v>0.68</v>
      </c>
      <c r="AU2477" s="9" t="s">
        <v>5612</v>
      </c>
      <c r="AV2477" s="9" t="s">
        <v>5612</v>
      </c>
      <c r="AW2477" s="9" t="s">
        <v>5612</v>
      </c>
      <c r="AX2477" s="9" t="s">
        <v>5612</v>
      </c>
      <c r="AY2477" s="9" t="s">
        <v>5612</v>
      </c>
      <c r="AZ2477" s="9" t="s">
        <v>5612</v>
      </c>
    </row>
    <row r="2478" spans="1:52" x14ac:dyDescent="0.2">
      <c r="A2478" s="38" t="s">
        <v>28</v>
      </c>
      <c r="B2478" s="7">
        <v>2016</v>
      </c>
      <c r="C2478" s="3" t="s">
        <v>59</v>
      </c>
      <c r="D2478" t="s">
        <v>273</v>
      </c>
      <c r="E2478" t="s">
        <v>2987</v>
      </c>
      <c r="F2478">
        <v>10</v>
      </c>
      <c r="G2478">
        <v>5</v>
      </c>
      <c r="H2478">
        <v>5</v>
      </c>
      <c r="I2478">
        <v>5</v>
      </c>
      <c r="J2478">
        <v>5</v>
      </c>
      <c r="K2478">
        <v>5</v>
      </c>
      <c r="L2478">
        <v>5</v>
      </c>
      <c r="M2478">
        <v>19</v>
      </c>
      <c r="N2478">
        <v>17</v>
      </c>
      <c r="O2478">
        <v>36</v>
      </c>
      <c r="P2478">
        <v>112</v>
      </c>
      <c r="Q2478">
        <v>72</v>
      </c>
      <c r="R2478">
        <v>374010</v>
      </c>
      <c r="S2478">
        <v>782345</v>
      </c>
      <c r="T2478">
        <v>829919</v>
      </c>
      <c r="U2478">
        <v>800229</v>
      </c>
      <c r="V2478">
        <v>731234</v>
      </c>
      <c r="W2478">
        <v>820875</v>
      </c>
      <c r="X2478">
        <v>791105</v>
      </c>
      <c r="Y2478">
        <v>524097</v>
      </c>
      <c r="Z2478">
        <v>284040</v>
      </c>
      <c r="AA2478">
        <v>121797</v>
      </c>
      <c r="AB2478">
        <v>6059651</v>
      </c>
      <c r="AC2478">
        <v>929934</v>
      </c>
      <c r="AD2478" s="9">
        <v>2.6737253014625278E-5</v>
      </c>
      <c r="AE2478" s="9">
        <v>6.3910423150911684E-6</v>
      </c>
      <c r="AF2478" s="9">
        <v>6.0246843366641806E-6</v>
      </c>
      <c r="AG2478" s="9">
        <v>6.2482114494725886E-6</v>
      </c>
      <c r="AH2478" s="9">
        <v>6.8377564500556596E-6</v>
      </c>
      <c r="AI2478" s="9">
        <v>6.0910613674432771E-6</v>
      </c>
      <c r="AJ2478" s="9">
        <v>6.3202735414388731E-6</v>
      </c>
      <c r="AK2478" s="9">
        <v>3.625283105989922E-5</v>
      </c>
      <c r="AL2478" s="9">
        <v>5.9850725249964791E-5</v>
      </c>
      <c r="AM2478" s="9">
        <v>2.955737826054829E-4</v>
      </c>
      <c r="AN2478" s="9">
        <v>1.8482912629786765E-5</v>
      </c>
      <c r="AO2478" s="9">
        <v>7.742484950544877E-5</v>
      </c>
      <c r="AP2478" s="8">
        <v>5.4750000000000007E-3</v>
      </c>
      <c r="AQ2478" s="8" t="s">
        <v>5612</v>
      </c>
      <c r="AR2478" s="37">
        <v>0.47399999999999998</v>
      </c>
      <c r="AS2478" s="37">
        <v>0.69799999999999995</v>
      </c>
      <c r="AT2478" s="37">
        <v>0.68</v>
      </c>
      <c r="AU2478" s="9" t="s">
        <v>5612</v>
      </c>
      <c r="AV2478" s="9" t="s">
        <v>5612</v>
      </c>
      <c r="AW2478" s="9" t="s">
        <v>5612</v>
      </c>
      <c r="AX2478" s="9" t="s">
        <v>5612</v>
      </c>
      <c r="AY2478" s="9" t="s">
        <v>5612</v>
      </c>
      <c r="AZ2478" s="9" t="s">
        <v>5612</v>
      </c>
    </row>
    <row r="2479" spans="1:52" x14ac:dyDescent="0.2">
      <c r="A2479" s="38" t="s">
        <v>28</v>
      </c>
      <c r="B2479" s="7">
        <v>2016</v>
      </c>
      <c r="C2479" s="3" t="s">
        <v>60</v>
      </c>
      <c r="D2479" t="s">
        <v>273</v>
      </c>
      <c r="E2479" t="s">
        <v>2988</v>
      </c>
      <c r="F2479">
        <v>10</v>
      </c>
      <c r="G2479">
        <v>5</v>
      </c>
      <c r="H2479">
        <v>5</v>
      </c>
      <c r="I2479">
        <v>5</v>
      </c>
      <c r="J2479">
        <v>5</v>
      </c>
      <c r="K2479">
        <v>5</v>
      </c>
      <c r="L2479">
        <v>5</v>
      </c>
      <c r="M2479">
        <v>13</v>
      </c>
      <c r="N2479">
        <v>20</v>
      </c>
      <c r="O2479">
        <v>29</v>
      </c>
      <c r="P2479">
        <v>102</v>
      </c>
      <c r="Q2479">
        <v>62</v>
      </c>
      <c r="R2479">
        <v>374010</v>
      </c>
      <c r="S2479">
        <v>782345</v>
      </c>
      <c r="T2479">
        <v>829919</v>
      </c>
      <c r="U2479">
        <v>800229</v>
      </c>
      <c r="V2479">
        <v>731234</v>
      </c>
      <c r="W2479">
        <v>820875</v>
      </c>
      <c r="X2479">
        <v>791105</v>
      </c>
      <c r="Y2479">
        <v>524097</v>
      </c>
      <c r="Z2479">
        <v>284040</v>
      </c>
      <c r="AA2479">
        <v>121797</v>
      </c>
      <c r="AB2479">
        <v>6059651</v>
      </c>
      <c r="AC2479">
        <v>929934</v>
      </c>
      <c r="AD2479" s="9">
        <v>2.6737253014625278E-5</v>
      </c>
      <c r="AE2479" s="9">
        <v>6.3910423150911684E-6</v>
      </c>
      <c r="AF2479" s="9">
        <v>6.0246843366641806E-6</v>
      </c>
      <c r="AG2479" s="9">
        <v>6.2482114494725886E-6</v>
      </c>
      <c r="AH2479" s="9">
        <v>6.8377564500556596E-6</v>
      </c>
      <c r="AI2479" s="9">
        <v>6.0910613674432771E-6</v>
      </c>
      <c r="AJ2479" s="9">
        <v>6.3202735414388731E-6</v>
      </c>
      <c r="AK2479" s="9">
        <v>2.4804568619931043E-5</v>
      </c>
      <c r="AL2479" s="9">
        <v>7.0412617941135045E-5</v>
      </c>
      <c r="AM2479" s="9">
        <v>2.3810110265441676E-4</v>
      </c>
      <c r="AN2479" s="9">
        <v>1.6832652573555805E-5</v>
      </c>
      <c r="AO2479" s="9">
        <v>6.667139818524755E-5</v>
      </c>
      <c r="AP2479" s="8">
        <v>1.2999999999999999E-3</v>
      </c>
      <c r="AQ2479" s="8" t="s">
        <v>5612</v>
      </c>
      <c r="AR2479" s="37" t="s">
        <v>5612</v>
      </c>
      <c r="AS2479" s="37" t="s">
        <v>5612</v>
      </c>
      <c r="AT2479" s="37" t="s">
        <v>5612</v>
      </c>
      <c r="AU2479" s="9" t="s">
        <v>5612</v>
      </c>
      <c r="AV2479" s="9" t="s">
        <v>5612</v>
      </c>
      <c r="AW2479" s="9" t="s">
        <v>5612</v>
      </c>
      <c r="AX2479" s="9" t="s">
        <v>5612</v>
      </c>
      <c r="AY2479" s="9" t="s">
        <v>5612</v>
      </c>
      <c r="AZ2479" s="9" t="s">
        <v>5612</v>
      </c>
    </row>
    <row r="2480" spans="1:52" x14ac:dyDescent="0.2">
      <c r="A2480" s="38" t="s">
        <v>28</v>
      </c>
      <c r="B2480" s="7">
        <v>2016</v>
      </c>
      <c r="C2480" s="3" t="s">
        <v>61</v>
      </c>
      <c r="D2480" t="s">
        <v>273</v>
      </c>
      <c r="E2480" t="s">
        <v>2989</v>
      </c>
      <c r="F2480">
        <v>10</v>
      </c>
      <c r="G2480">
        <v>5</v>
      </c>
      <c r="H2480">
        <v>5</v>
      </c>
      <c r="I2480">
        <v>5</v>
      </c>
      <c r="J2480">
        <v>5</v>
      </c>
      <c r="K2480">
        <v>5</v>
      </c>
      <c r="L2480">
        <v>5</v>
      </c>
      <c r="M2480">
        <v>10</v>
      </c>
      <c r="N2480">
        <v>20</v>
      </c>
      <c r="O2480">
        <v>29</v>
      </c>
      <c r="P2480">
        <v>99</v>
      </c>
      <c r="Q2480">
        <v>59</v>
      </c>
      <c r="R2480">
        <v>374010</v>
      </c>
      <c r="S2480">
        <v>782345</v>
      </c>
      <c r="T2480">
        <v>829919</v>
      </c>
      <c r="U2480">
        <v>800229</v>
      </c>
      <c r="V2480">
        <v>731234</v>
      </c>
      <c r="W2480">
        <v>820875</v>
      </c>
      <c r="X2480">
        <v>791105</v>
      </c>
      <c r="Y2480">
        <v>524097</v>
      </c>
      <c r="Z2480">
        <v>284040</v>
      </c>
      <c r="AA2480">
        <v>121797</v>
      </c>
      <c r="AB2480">
        <v>6059651</v>
      </c>
      <c r="AC2480">
        <v>929934</v>
      </c>
      <c r="AD2480" s="9">
        <v>2.6737253014625278E-5</v>
      </c>
      <c r="AE2480" s="9">
        <v>6.3910423150911684E-6</v>
      </c>
      <c r="AF2480" s="9">
        <v>6.0246843366641806E-6</v>
      </c>
      <c r="AG2480" s="9">
        <v>6.2482114494725886E-6</v>
      </c>
      <c r="AH2480" s="9">
        <v>6.8377564500556596E-6</v>
      </c>
      <c r="AI2480" s="9">
        <v>6.0910613674432771E-6</v>
      </c>
      <c r="AJ2480" s="9">
        <v>6.3202735414388731E-6</v>
      </c>
      <c r="AK2480" s="9">
        <v>1.9080437399946958E-5</v>
      </c>
      <c r="AL2480" s="9">
        <v>7.0412617941135045E-5</v>
      </c>
      <c r="AM2480" s="9">
        <v>2.3810110265441676E-4</v>
      </c>
      <c r="AN2480" s="9">
        <v>1.6337574556686516E-5</v>
      </c>
      <c r="AO2480" s="9">
        <v>6.3445362789187187E-5</v>
      </c>
      <c r="AP2480" s="8">
        <v>1.075E-3</v>
      </c>
      <c r="AQ2480" s="8" t="s">
        <v>5612</v>
      </c>
      <c r="AR2480" s="37" t="s">
        <v>5612</v>
      </c>
      <c r="AS2480" s="37" t="s">
        <v>5612</v>
      </c>
      <c r="AT2480" s="37" t="s">
        <v>5612</v>
      </c>
      <c r="AU2480" s="9" t="s">
        <v>5612</v>
      </c>
      <c r="AV2480" s="9" t="s">
        <v>5612</v>
      </c>
      <c r="AW2480" s="9" t="s">
        <v>5612</v>
      </c>
      <c r="AX2480" s="9" t="s">
        <v>5612</v>
      </c>
      <c r="AY2480" s="9" t="s">
        <v>5612</v>
      </c>
      <c r="AZ2480" s="9" t="s">
        <v>5612</v>
      </c>
    </row>
    <row r="2481" spans="1:52" x14ac:dyDescent="0.2">
      <c r="A2481" s="38" t="s">
        <v>28</v>
      </c>
      <c r="B2481" s="7">
        <v>2016</v>
      </c>
      <c r="C2481" s="3" t="s">
        <v>62</v>
      </c>
      <c r="D2481" t="s">
        <v>273</v>
      </c>
      <c r="E2481" t="s">
        <v>2990</v>
      </c>
      <c r="F2481">
        <v>10</v>
      </c>
      <c r="G2481">
        <v>5</v>
      </c>
      <c r="H2481">
        <v>5</v>
      </c>
      <c r="I2481">
        <v>5</v>
      </c>
      <c r="J2481">
        <v>5</v>
      </c>
      <c r="K2481">
        <v>5</v>
      </c>
      <c r="L2481">
        <v>5</v>
      </c>
      <c r="M2481">
        <v>16</v>
      </c>
      <c r="N2481">
        <v>16</v>
      </c>
      <c r="O2481">
        <v>31</v>
      </c>
      <c r="P2481">
        <v>103</v>
      </c>
      <c r="Q2481">
        <v>63</v>
      </c>
      <c r="R2481">
        <v>374010</v>
      </c>
      <c r="S2481">
        <v>782345</v>
      </c>
      <c r="T2481">
        <v>829919</v>
      </c>
      <c r="U2481">
        <v>800229</v>
      </c>
      <c r="V2481">
        <v>731234</v>
      </c>
      <c r="W2481">
        <v>820875</v>
      </c>
      <c r="X2481">
        <v>791105</v>
      </c>
      <c r="Y2481">
        <v>524097</v>
      </c>
      <c r="Z2481">
        <v>284040</v>
      </c>
      <c r="AA2481">
        <v>121797</v>
      </c>
      <c r="AB2481">
        <v>6059651</v>
      </c>
      <c r="AC2481">
        <v>929934</v>
      </c>
      <c r="AD2481" s="9">
        <v>2.6737253014625278E-5</v>
      </c>
      <c r="AE2481" s="9">
        <v>6.3910423150911684E-6</v>
      </c>
      <c r="AF2481" s="9">
        <v>6.0246843366641806E-6</v>
      </c>
      <c r="AG2481" s="9">
        <v>6.2482114494725886E-6</v>
      </c>
      <c r="AH2481" s="9">
        <v>6.8377564500556596E-6</v>
      </c>
      <c r="AI2481" s="9">
        <v>6.0910613674432771E-6</v>
      </c>
      <c r="AJ2481" s="9">
        <v>6.3202735414388731E-6</v>
      </c>
      <c r="AK2481" s="9">
        <v>3.0528699839915128E-5</v>
      </c>
      <c r="AL2481" s="9">
        <v>5.6330094352908039E-5</v>
      </c>
      <c r="AM2481" s="9">
        <v>2.5452186835472136E-4</v>
      </c>
      <c r="AN2481" s="9">
        <v>1.6997678579178901E-5</v>
      </c>
      <c r="AO2481" s="9">
        <v>6.774674331726768E-5</v>
      </c>
      <c r="AP2481" s="8">
        <v>8.5000000000000006E-4</v>
      </c>
      <c r="AQ2481" s="8" t="s">
        <v>5612</v>
      </c>
      <c r="AR2481" s="37">
        <v>2.4E-2</v>
      </c>
      <c r="AS2481" s="37">
        <v>1.1000000000000001E-2</v>
      </c>
      <c r="AT2481" s="37">
        <v>7.8E-2</v>
      </c>
      <c r="AU2481" s="9" t="s">
        <v>5612</v>
      </c>
      <c r="AV2481" s="9" t="s">
        <v>5612</v>
      </c>
      <c r="AW2481" s="9" t="s">
        <v>5612</v>
      </c>
      <c r="AX2481" s="9" t="s">
        <v>5612</v>
      </c>
      <c r="AY2481" s="9" t="s">
        <v>5612</v>
      </c>
      <c r="AZ2481" s="9" t="s">
        <v>5612</v>
      </c>
    </row>
    <row r="2482" spans="1:52" x14ac:dyDescent="0.2">
      <c r="A2482" s="38" t="s">
        <v>28</v>
      </c>
      <c r="B2482" s="7">
        <v>2016</v>
      </c>
      <c r="C2482" s="3" t="s">
        <v>63</v>
      </c>
      <c r="D2482" t="s">
        <v>273</v>
      </c>
      <c r="E2482" t="s">
        <v>2991</v>
      </c>
      <c r="F2482">
        <v>10</v>
      </c>
      <c r="G2482">
        <v>5</v>
      </c>
      <c r="H2482">
        <v>5</v>
      </c>
      <c r="I2482">
        <v>5</v>
      </c>
      <c r="J2482">
        <v>5</v>
      </c>
      <c r="K2482">
        <v>5</v>
      </c>
      <c r="L2482">
        <v>5</v>
      </c>
      <c r="M2482">
        <v>13</v>
      </c>
      <c r="N2482">
        <v>14</v>
      </c>
      <c r="O2482">
        <v>34</v>
      </c>
      <c r="P2482">
        <v>101</v>
      </c>
      <c r="Q2482">
        <v>61</v>
      </c>
      <c r="R2482">
        <v>374010</v>
      </c>
      <c r="S2482">
        <v>782345</v>
      </c>
      <c r="T2482">
        <v>829919</v>
      </c>
      <c r="U2482">
        <v>800229</v>
      </c>
      <c r="V2482">
        <v>731234</v>
      </c>
      <c r="W2482">
        <v>820875</v>
      </c>
      <c r="X2482">
        <v>791105</v>
      </c>
      <c r="Y2482">
        <v>524097</v>
      </c>
      <c r="Z2482">
        <v>284040</v>
      </c>
      <c r="AA2482">
        <v>121797</v>
      </c>
      <c r="AB2482">
        <v>6059651</v>
      </c>
      <c r="AC2482">
        <v>929934</v>
      </c>
      <c r="AD2482" s="9">
        <v>2.6737253014625278E-5</v>
      </c>
      <c r="AE2482" s="9">
        <v>6.3910423150911684E-6</v>
      </c>
      <c r="AF2482" s="9">
        <v>6.0246843366641806E-6</v>
      </c>
      <c r="AG2482" s="9">
        <v>6.2482114494725886E-6</v>
      </c>
      <c r="AH2482" s="9">
        <v>6.8377564500556596E-6</v>
      </c>
      <c r="AI2482" s="9">
        <v>6.0910613674432771E-6</v>
      </c>
      <c r="AJ2482" s="9">
        <v>6.3202735414388731E-6</v>
      </c>
      <c r="AK2482" s="9">
        <v>2.4804568619931043E-5</v>
      </c>
      <c r="AL2482" s="9">
        <v>4.9288832558794536E-5</v>
      </c>
      <c r="AM2482" s="9">
        <v>2.791530169051783E-4</v>
      </c>
      <c r="AN2482" s="9">
        <v>1.6667626567932708E-5</v>
      </c>
      <c r="AO2482" s="9">
        <v>6.5596053053227434E-5</v>
      </c>
      <c r="AP2482" s="8">
        <v>1.8E-3</v>
      </c>
      <c r="AQ2482" s="8" t="s">
        <v>5612</v>
      </c>
      <c r="AR2482" s="37">
        <v>8.900000000000001E-2</v>
      </c>
      <c r="AS2482" s="37">
        <v>0.11</v>
      </c>
      <c r="AT2482" s="37">
        <v>0.17100000000000001</v>
      </c>
      <c r="AU2482" s="9" t="s">
        <v>5612</v>
      </c>
      <c r="AV2482" s="9" t="s">
        <v>5612</v>
      </c>
      <c r="AW2482" s="9" t="s">
        <v>5612</v>
      </c>
      <c r="AX2482" s="9" t="s">
        <v>5612</v>
      </c>
      <c r="AY2482" s="9" t="s">
        <v>5612</v>
      </c>
      <c r="AZ2482" s="9" t="s">
        <v>5612</v>
      </c>
    </row>
    <row r="2483" spans="1:52" x14ac:dyDescent="0.2">
      <c r="A2483" s="38" t="s">
        <v>28</v>
      </c>
      <c r="B2483" s="7">
        <v>2016</v>
      </c>
      <c r="C2483" s="3" t="s">
        <v>64</v>
      </c>
      <c r="D2483" t="s">
        <v>273</v>
      </c>
      <c r="E2483" t="s">
        <v>2992</v>
      </c>
      <c r="F2483">
        <v>10</v>
      </c>
      <c r="G2483">
        <v>5</v>
      </c>
      <c r="H2483">
        <v>5</v>
      </c>
      <c r="I2483">
        <v>5</v>
      </c>
      <c r="J2483">
        <v>5</v>
      </c>
      <c r="K2483">
        <v>5</v>
      </c>
      <c r="L2483">
        <v>5</v>
      </c>
      <c r="M2483">
        <v>12</v>
      </c>
      <c r="N2483">
        <v>25</v>
      </c>
      <c r="O2483">
        <v>34</v>
      </c>
      <c r="P2483">
        <v>111</v>
      </c>
      <c r="Q2483">
        <v>71</v>
      </c>
      <c r="R2483">
        <v>374010</v>
      </c>
      <c r="S2483">
        <v>782345</v>
      </c>
      <c r="T2483">
        <v>829919</v>
      </c>
      <c r="U2483">
        <v>800229</v>
      </c>
      <c r="V2483">
        <v>731234</v>
      </c>
      <c r="W2483">
        <v>820875</v>
      </c>
      <c r="X2483">
        <v>791105</v>
      </c>
      <c r="Y2483">
        <v>524097</v>
      </c>
      <c r="Z2483">
        <v>284040</v>
      </c>
      <c r="AA2483">
        <v>121797</v>
      </c>
      <c r="AB2483">
        <v>6059651</v>
      </c>
      <c r="AC2483">
        <v>929934</v>
      </c>
      <c r="AD2483" s="9">
        <v>2.6737253014625278E-5</v>
      </c>
      <c r="AE2483" s="9">
        <v>6.3910423150911684E-6</v>
      </c>
      <c r="AF2483" s="9">
        <v>6.0246843366641806E-6</v>
      </c>
      <c r="AG2483" s="9">
        <v>6.2482114494725886E-6</v>
      </c>
      <c r="AH2483" s="9">
        <v>6.8377564500556596E-6</v>
      </c>
      <c r="AI2483" s="9">
        <v>6.0910613674432771E-6</v>
      </c>
      <c r="AJ2483" s="9">
        <v>6.3202735414388731E-6</v>
      </c>
      <c r="AK2483" s="9">
        <v>2.2896524879936348E-5</v>
      </c>
      <c r="AL2483" s="9">
        <v>8.801577242641881E-5</v>
      </c>
      <c r="AM2483" s="9">
        <v>2.791530169051783E-4</v>
      </c>
      <c r="AN2483" s="9">
        <v>1.8317886624163669E-5</v>
      </c>
      <c r="AO2483" s="9">
        <v>7.6349504373428653E-5</v>
      </c>
      <c r="AP2483" s="8">
        <v>8.2749999999999994E-3</v>
      </c>
      <c r="AQ2483" s="8" t="s">
        <v>5612</v>
      </c>
      <c r="AR2483" s="37">
        <v>0.30299999999999999</v>
      </c>
      <c r="AS2483" s="37">
        <v>0.45900000000000002</v>
      </c>
      <c r="AT2483" s="37">
        <v>0.38300000000000001</v>
      </c>
      <c r="AU2483" s="9" t="s">
        <v>5612</v>
      </c>
      <c r="AV2483" s="9" t="s">
        <v>5612</v>
      </c>
      <c r="AW2483" s="9" t="s">
        <v>5612</v>
      </c>
      <c r="AX2483" s="9" t="s">
        <v>5612</v>
      </c>
      <c r="AY2483" s="9" t="s">
        <v>5612</v>
      </c>
      <c r="AZ2483" s="9" t="s">
        <v>5612</v>
      </c>
    </row>
    <row r="2484" spans="1:52" x14ac:dyDescent="0.2">
      <c r="A2484" s="38" t="s">
        <v>28</v>
      </c>
      <c r="B2484" s="7">
        <v>2016</v>
      </c>
      <c r="C2484" s="3" t="s">
        <v>65</v>
      </c>
      <c r="D2484" t="s">
        <v>273</v>
      </c>
      <c r="E2484" t="s">
        <v>2993</v>
      </c>
      <c r="F2484">
        <v>10</v>
      </c>
      <c r="G2484">
        <v>5</v>
      </c>
      <c r="H2484">
        <v>5</v>
      </c>
      <c r="I2484">
        <v>5</v>
      </c>
      <c r="J2484">
        <v>5</v>
      </c>
      <c r="K2484">
        <v>5</v>
      </c>
      <c r="L2484">
        <v>5</v>
      </c>
      <c r="M2484">
        <v>10</v>
      </c>
      <c r="N2484">
        <v>21</v>
      </c>
      <c r="O2484">
        <v>29</v>
      </c>
      <c r="P2484">
        <v>100</v>
      </c>
      <c r="Q2484">
        <v>60</v>
      </c>
      <c r="R2484">
        <v>374010</v>
      </c>
      <c r="S2484">
        <v>782345</v>
      </c>
      <c r="T2484">
        <v>829919</v>
      </c>
      <c r="U2484">
        <v>800229</v>
      </c>
      <c r="V2484">
        <v>731234</v>
      </c>
      <c r="W2484">
        <v>820875</v>
      </c>
      <c r="X2484">
        <v>791105</v>
      </c>
      <c r="Y2484">
        <v>524097</v>
      </c>
      <c r="Z2484">
        <v>284040</v>
      </c>
      <c r="AA2484">
        <v>121797</v>
      </c>
      <c r="AB2484">
        <v>6059651</v>
      </c>
      <c r="AC2484">
        <v>929934</v>
      </c>
      <c r="AD2484" s="9">
        <v>2.6737253014625278E-5</v>
      </c>
      <c r="AE2484" s="9">
        <v>6.3910423150911684E-6</v>
      </c>
      <c r="AF2484" s="9">
        <v>6.0246843366641806E-6</v>
      </c>
      <c r="AG2484" s="9">
        <v>6.2482114494725886E-6</v>
      </c>
      <c r="AH2484" s="9">
        <v>6.8377564500556596E-6</v>
      </c>
      <c r="AI2484" s="9">
        <v>6.0910613674432771E-6</v>
      </c>
      <c r="AJ2484" s="9">
        <v>6.3202735414388731E-6</v>
      </c>
      <c r="AK2484" s="9">
        <v>1.9080437399946958E-5</v>
      </c>
      <c r="AL2484" s="9">
        <v>7.3933248838191804E-5</v>
      </c>
      <c r="AM2484" s="9">
        <v>2.3810110265441676E-4</v>
      </c>
      <c r="AN2484" s="9">
        <v>1.6502600562309612E-5</v>
      </c>
      <c r="AO2484" s="9">
        <v>6.4520707921207317E-5</v>
      </c>
      <c r="AP2484" s="8">
        <v>1.158E-2</v>
      </c>
      <c r="AQ2484" s="8">
        <v>0.93299999999999994</v>
      </c>
      <c r="AR2484" s="37">
        <v>0.39400000000000002</v>
      </c>
      <c r="AS2484" s="37">
        <v>0.59599999999999997</v>
      </c>
      <c r="AT2484" s="37">
        <v>0.52100000000000002</v>
      </c>
      <c r="AU2484" s="9" t="s">
        <v>5612</v>
      </c>
      <c r="AV2484" s="9" t="s">
        <v>5612</v>
      </c>
      <c r="AW2484" s="9" t="s">
        <v>5612</v>
      </c>
      <c r="AX2484" s="9" t="s">
        <v>5612</v>
      </c>
      <c r="AY2484" s="9" t="s">
        <v>5612</v>
      </c>
      <c r="AZ2484" s="9" t="s">
        <v>5612</v>
      </c>
    </row>
    <row r="2485" spans="1:52" x14ac:dyDescent="0.2">
      <c r="A2485" s="38" t="s">
        <v>28</v>
      </c>
      <c r="B2485" s="7">
        <v>2016</v>
      </c>
      <c r="C2485" s="3" t="s">
        <v>66</v>
      </c>
      <c r="D2485" t="s">
        <v>273</v>
      </c>
      <c r="E2485" t="s">
        <v>2994</v>
      </c>
      <c r="F2485">
        <v>10</v>
      </c>
      <c r="G2485">
        <v>5</v>
      </c>
      <c r="H2485">
        <v>5</v>
      </c>
      <c r="I2485">
        <v>5</v>
      </c>
      <c r="J2485">
        <v>5</v>
      </c>
      <c r="K2485">
        <v>5</v>
      </c>
      <c r="L2485">
        <v>11</v>
      </c>
      <c r="M2485">
        <v>14</v>
      </c>
      <c r="N2485">
        <v>29</v>
      </c>
      <c r="O2485">
        <v>53</v>
      </c>
      <c r="P2485">
        <v>142</v>
      </c>
      <c r="Q2485">
        <v>96</v>
      </c>
      <c r="R2485">
        <v>374010</v>
      </c>
      <c r="S2485">
        <v>782345</v>
      </c>
      <c r="T2485">
        <v>829919</v>
      </c>
      <c r="U2485">
        <v>800229</v>
      </c>
      <c r="V2485">
        <v>731234</v>
      </c>
      <c r="W2485">
        <v>820875</v>
      </c>
      <c r="X2485">
        <v>791105</v>
      </c>
      <c r="Y2485">
        <v>524097</v>
      </c>
      <c r="Z2485">
        <v>284040</v>
      </c>
      <c r="AA2485">
        <v>121797</v>
      </c>
      <c r="AB2485">
        <v>6059651</v>
      </c>
      <c r="AC2485">
        <v>929934</v>
      </c>
      <c r="AD2485" s="9">
        <v>2.6737253014625278E-5</v>
      </c>
      <c r="AE2485" s="9">
        <v>6.3910423150911684E-6</v>
      </c>
      <c r="AF2485" s="9">
        <v>6.0246843366641806E-6</v>
      </c>
      <c r="AG2485" s="9">
        <v>6.2482114494725886E-6</v>
      </c>
      <c r="AH2485" s="9">
        <v>6.8377564500556596E-6</v>
      </c>
      <c r="AI2485" s="9">
        <v>6.0910613674432771E-6</v>
      </c>
      <c r="AJ2485" s="9">
        <v>1.3904601791165522E-5</v>
      </c>
      <c r="AK2485" s="9">
        <v>2.6712612359925738E-5</v>
      </c>
      <c r="AL2485" s="9">
        <v>1.0209829601464583E-4</v>
      </c>
      <c r="AM2485" s="9">
        <v>4.3515029105807205E-4</v>
      </c>
      <c r="AN2485" s="9">
        <v>2.3433692798479647E-5</v>
      </c>
      <c r="AO2485" s="9">
        <v>1.032331326739317E-4</v>
      </c>
      <c r="AP2485" s="8">
        <v>1.4999999999999999E-2</v>
      </c>
      <c r="AQ2485" s="8" t="s">
        <v>5612</v>
      </c>
      <c r="AR2485" s="37">
        <v>0.42799999999999999</v>
      </c>
      <c r="AS2485" s="37">
        <v>0.65800000000000003</v>
      </c>
      <c r="AT2485" s="37">
        <v>0.59100000000000008</v>
      </c>
      <c r="AU2485" s="9" t="s">
        <v>5612</v>
      </c>
      <c r="AV2485" s="9" t="s">
        <v>5612</v>
      </c>
      <c r="AW2485" s="9" t="s">
        <v>5612</v>
      </c>
      <c r="AX2485" s="9" t="s">
        <v>5612</v>
      </c>
      <c r="AY2485" s="9" t="s">
        <v>5612</v>
      </c>
      <c r="AZ2485" s="9" t="s">
        <v>5612</v>
      </c>
    </row>
    <row r="2486" spans="1:52" x14ac:dyDescent="0.2">
      <c r="A2486" s="38" t="s">
        <v>28</v>
      </c>
      <c r="B2486" s="7">
        <v>2017</v>
      </c>
      <c r="C2486" s="3" t="s">
        <v>55</v>
      </c>
      <c r="D2486" t="s">
        <v>274</v>
      </c>
      <c r="E2486" t="s">
        <v>2995</v>
      </c>
      <c r="F2486">
        <v>10</v>
      </c>
      <c r="G2486">
        <v>5</v>
      </c>
      <c r="H2486">
        <v>5</v>
      </c>
      <c r="I2486">
        <v>5</v>
      </c>
      <c r="J2486">
        <v>5</v>
      </c>
      <c r="K2486">
        <v>5</v>
      </c>
      <c r="L2486">
        <v>5</v>
      </c>
      <c r="M2486">
        <v>29</v>
      </c>
      <c r="N2486">
        <v>52</v>
      </c>
      <c r="O2486">
        <v>76</v>
      </c>
      <c r="P2486">
        <v>197</v>
      </c>
      <c r="Q2486">
        <v>157</v>
      </c>
      <c r="R2486">
        <v>373141</v>
      </c>
      <c r="S2486">
        <v>777661</v>
      </c>
      <c r="T2486">
        <v>824289</v>
      </c>
      <c r="U2486">
        <v>805939</v>
      </c>
      <c r="V2486">
        <v>730170</v>
      </c>
      <c r="W2486">
        <v>805345</v>
      </c>
      <c r="X2486">
        <v>802723</v>
      </c>
      <c r="Y2486">
        <v>544197</v>
      </c>
      <c r="Z2486">
        <v>288729</v>
      </c>
      <c r="AA2486">
        <v>123106</v>
      </c>
      <c r="AB2486">
        <v>6075300</v>
      </c>
      <c r="AC2486">
        <v>956032</v>
      </c>
      <c r="AD2486" s="9">
        <v>2.6799520824567656E-5</v>
      </c>
      <c r="AE2486" s="9">
        <v>6.4295367775933219E-6</v>
      </c>
      <c r="AF2486" s="9">
        <v>6.0658337063821064E-6</v>
      </c>
      <c r="AG2486" s="9">
        <v>6.2039434746302136E-6</v>
      </c>
      <c r="AH2486" s="9">
        <v>6.8477203938808773E-6</v>
      </c>
      <c r="AI2486" s="9">
        <v>6.2085193302249351E-6</v>
      </c>
      <c r="AJ2486" s="9">
        <v>6.2287987263352364E-6</v>
      </c>
      <c r="AK2486" s="9">
        <v>5.3289525668094459E-5</v>
      </c>
      <c r="AL2486" s="9">
        <v>1.800996782449979E-4</v>
      </c>
      <c r="AM2486" s="9">
        <v>6.1735415008204312E-4</v>
      </c>
      <c r="AN2486" s="9">
        <v>3.2426382236268168E-5</v>
      </c>
      <c r="AO2486" s="9">
        <v>1.6422044450394965E-4</v>
      </c>
      <c r="AP2486" s="8">
        <v>2.9350000000000001E-2</v>
      </c>
      <c r="AQ2486" s="8" t="s">
        <v>5612</v>
      </c>
      <c r="AR2486" s="37">
        <v>0.44700000000000006</v>
      </c>
      <c r="AS2486" s="37">
        <v>0.69299999999999995</v>
      </c>
      <c r="AT2486" s="37">
        <v>0.621</v>
      </c>
      <c r="AU2486" s="9" t="s">
        <v>5612</v>
      </c>
      <c r="AV2486" s="9" t="s">
        <v>5612</v>
      </c>
      <c r="AW2486" s="9" t="s">
        <v>5612</v>
      </c>
      <c r="AX2486" s="9" t="s">
        <v>5612</v>
      </c>
      <c r="AY2486" s="9" t="s">
        <v>5612</v>
      </c>
      <c r="AZ2486" s="9" t="s">
        <v>5612</v>
      </c>
    </row>
    <row r="2487" spans="1:52" x14ac:dyDescent="0.2">
      <c r="A2487" s="38" t="s">
        <v>28</v>
      </c>
      <c r="B2487" s="7">
        <v>2017</v>
      </c>
      <c r="C2487" s="3" t="s">
        <v>56</v>
      </c>
      <c r="D2487" t="s">
        <v>274</v>
      </c>
      <c r="E2487" t="s">
        <v>2996</v>
      </c>
      <c r="F2487">
        <v>10</v>
      </c>
      <c r="G2487">
        <v>5</v>
      </c>
      <c r="H2487">
        <v>5</v>
      </c>
      <c r="I2487">
        <v>5</v>
      </c>
      <c r="J2487">
        <v>5</v>
      </c>
      <c r="K2487">
        <v>5</v>
      </c>
      <c r="L2487">
        <v>5</v>
      </c>
      <c r="M2487">
        <v>27</v>
      </c>
      <c r="N2487">
        <v>54</v>
      </c>
      <c r="O2487">
        <v>91</v>
      </c>
      <c r="P2487">
        <v>212</v>
      </c>
      <c r="Q2487">
        <v>172</v>
      </c>
      <c r="R2487">
        <v>373141</v>
      </c>
      <c r="S2487">
        <v>777661</v>
      </c>
      <c r="T2487">
        <v>824289</v>
      </c>
      <c r="U2487">
        <v>805939</v>
      </c>
      <c r="V2487">
        <v>730170</v>
      </c>
      <c r="W2487">
        <v>805345</v>
      </c>
      <c r="X2487">
        <v>802723</v>
      </c>
      <c r="Y2487">
        <v>544197</v>
      </c>
      <c r="Z2487">
        <v>288729</v>
      </c>
      <c r="AA2487">
        <v>123106</v>
      </c>
      <c r="AB2487">
        <v>6075300</v>
      </c>
      <c r="AC2487">
        <v>956032</v>
      </c>
      <c r="AD2487" s="9">
        <v>2.6799520824567656E-5</v>
      </c>
      <c r="AE2487" s="9">
        <v>6.4295367775933219E-6</v>
      </c>
      <c r="AF2487" s="9">
        <v>6.0658337063821064E-6</v>
      </c>
      <c r="AG2487" s="9">
        <v>6.2039434746302136E-6</v>
      </c>
      <c r="AH2487" s="9">
        <v>6.8477203938808773E-6</v>
      </c>
      <c r="AI2487" s="9">
        <v>6.2085193302249351E-6</v>
      </c>
      <c r="AJ2487" s="9">
        <v>6.2287987263352364E-6</v>
      </c>
      <c r="AK2487" s="9">
        <v>4.9614385966846567E-5</v>
      </c>
      <c r="AL2487" s="9">
        <v>1.8702658894672859E-4</v>
      </c>
      <c r="AM2487" s="9">
        <v>7.3920036391402529E-4</v>
      </c>
      <c r="AN2487" s="9">
        <v>3.4895396112126149E-5</v>
      </c>
      <c r="AO2487" s="9">
        <v>1.7991029588967732E-4</v>
      </c>
      <c r="AP2487" s="8">
        <v>4.4924999999999993E-2</v>
      </c>
      <c r="AQ2487" s="8" t="s">
        <v>5612</v>
      </c>
      <c r="AR2487" s="37">
        <v>0.46</v>
      </c>
      <c r="AS2487" s="37">
        <v>0.71099999999999997</v>
      </c>
      <c r="AT2487" s="37">
        <v>0.63200000000000001</v>
      </c>
      <c r="AU2487" s="9" t="s">
        <v>5612</v>
      </c>
      <c r="AV2487" s="9" t="s">
        <v>5612</v>
      </c>
      <c r="AW2487" s="9" t="s">
        <v>5612</v>
      </c>
      <c r="AX2487" s="9" t="s">
        <v>5612</v>
      </c>
      <c r="AY2487" s="9" t="s">
        <v>5612</v>
      </c>
      <c r="AZ2487" s="9" t="s">
        <v>5612</v>
      </c>
    </row>
    <row r="2488" spans="1:52" x14ac:dyDescent="0.2">
      <c r="A2488" s="38" t="s">
        <v>28</v>
      </c>
      <c r="B2488" s="7">
        <v>2017</v>
      </c>
      <c r="C2488" s="3" t="s">
        <v>57</v>
      </c>
      <c r="D2488" t="s">
        <v>274</v>
      </c>
      <c r="E2488" t="s">
        <v>2997</v>
      </c>
      <c r="F2488">
        <v>10</v>
      </c>
      <c r="G2488">
        <v>5</v>
      </c>
      <c r="H2488">
        <v>5</v>
      </c>
      <c r="I2488">
        <v>5</v>
      </c>
      <c r="J2488">
        <v>5</v>
      </c>
      <c r="K2488">
        <v>5</v>
      </c>
      <c r="L2488">
        <v>10</v>
      </c>
      <c r="M2488">
        <v>21</v>
      </c>
      <c r="N2488">
        <v>37</v>
      </c>
      <c r="O2488">
        <v>68</v>
      </c>
      <c r="P2488">
        <v>171</v>
      </c>
      <c r="Q2488">
        <v>126</v>
      </c>
      <c r="R2488">
        <v>373141</v>
      </c>
      <c r="S2488">
        <v>777661</v>
      </c>
      <c r="T2488">
        <v>824289</v>
      </c>
      <c r="U2488">
        <v>805939</v>
      </c>
      <c r="V2488">
        <v>730170</v>
      </c>
      <c r="W2488">
        <v>805345</v>
      </c>
      <c r="X2488">
        <v>802723</v>
      </c>
      <c r="Y2488">
        <v>544197</v>
      </c>
      <c r="Z2488">
        <v>288729</v>
      </c>
      <c r="AA2488">
        <v>123106</v>
      </c>
      <c r="AB2488">
        <v>6075300</v>
      </c>
      <c r="AC2488">
        <v>956032</v>
      </c>
      <c r="AD2488" s="9">
        <v>2.6799520824567656E-5</v>
      </c>
      <c r="AE2488" s="9">
        <v>6.4295367775933219E-6</v>
      </c>
      <c r="AF2488" s="9">
        <v>6.0658337063821064E-6</v>
      </c>
      <c r="AG2488" s="9">
        <v>6.2039434746302136E-6</v>
      </c>
      <c r="AH2488" s="9">
        <v>6.8477203938808773E-6</v>
      </c>
      <c r="AI2488" s="9">
        <v>6.2085193302249351E-6</v>
      </c>
      <c r="AJ2488" s="9">
        <v>1.2457597452670473E-5</v>
      </c>
      <c r="AK2488" s="9">
        <v>3.8588966863102883E-5</v>
      </c>
      <c r="AL2488" s="9">
        <v>1.2814784798201775E-4</v>
      </c>
      <c r="AM2488" s="9">
        <v>5.5236950270498597E-4</v>
      </c>
      <c r="AN2488" s="9">
        <v>2.8146758184780998E-5</v>
      </c>
      <c r="AO2488" s="9">
        <v>1.3179475164011247E-4</v>
      </c>
      <c r="AP2488" s="8">
        <v>1.7739999999999999E-2</v>
      </c>
      <c r="AQ2488" s="8" t="s">
        <v>5612</v>
      </c>
      <c r="AR2488" s="37">
        <v>0.46399999999999997</v>
      </c>
      <c r="AS2488" s="37">
        <v>0.71099999999999997</v>
      </c>
      <c r="AT2488" s="37">
        <v>0.63800000000000001</v>
      </c>
      <c r="AU2488" s="9" t="s">
        <v>5612</v>
      </c>
      <c r="AV2488" s="9" t="s">
        <v>5612</v>
      </c>
      <c r="AW2488" s="9" t="s">
        <v>5612</v>
      </c>
      <c r="AX2488" s="9" t="s">
        <v>5612</v>
      </c>
      <c r="AY2488" s="9" t="s">
        <v>5612</v>
      </c>
      <c r="AZ2488" s="9" t="s">
        <v>5612</v>
      </c>
    </row>
    <row r="2489" spans="1:52" x14ac:dyDescent="0.2">
      <c r="A2489" s="38" t="s">
        <v>28</v>
      </c>
      <c r="B2489" s="7">
        <v>2017</v>
      </c>
      <c r="C2489" s="3" t="s">
        <v>58</v>
      </c>
      <c r="D2489" t="s">
        <v>274</v>
      </c>
      <c r="E2489" t="s">
        <v>2998</v>
      </c>
      <c r="F2489">
        <v>10</v>
      </c>
      <c r="G2489">
        <v>5</v>
      </c>
      <c r="H2489">
        <v>5</v>
      </c>
      <c r="I2489">
        <v>5</v>
      </c>
      <c r="J2489">
        <v>5</v>
      </c>
      <c r="K2489">
        <v>5</v>
      </c>
      <c r="L2489">
        <v>5</v>
      </c>
      <c r="M2489">
        <v>5</v>
      </c>
      <c r="N2489">
        <v>31</v>
      </c>
      <c r="O2489">
        <v>37</v>
      </c>
      <c r="P2489">
        <v>113</v>
      </c>
      <c r="Q2489">
        <v>73</v>
      </c>
      <c r="R2489">
        <v>373141</v>
      </c>
      <c r="S2489">
        <v>777661</v>
      </c>
      <c r="T2489">
        <v>824289</v>
      </c>
      <c r="U2489">
        <v>805939</v>
      </c>
      <c r="V2489">
        <v>730170</v>
      </c>
      <c r="W2489">
        <v>805345</v>
      </c>
      <c r="X2489">
        <v>802723</v>
      </c>
      <c r="Y2489">
        <v>544197</v>
      </c>
      <c r="Z2489">
        <v>288729</v>
      </c>
      <c r="AA2489">
        <v>123106</v>
      </c>
      <c r="AB2489">
        <v>6075300</v>
      </c>
      <c r="AC2489">
        <v>956032</v>
      </c>
      <c r="AD2489" s="9">
        <v>2.6799520824567656E-5</v>
      </c>
      <c r="AE2489" s="9">
        <v>6.4295367775933219E-6</v>
      </c>
      <c r="AF2489" s="9">
        <v>6.0658337063821064E-6</v>
      </c>
      <c r="AG2489" s="9">
        <v>6.2039434746302136E-6</v>
      </c>
      <c r="AH2489" s="9">
        <v>6.8477203938808773E-6</v>
      </c>
      <c r="AI2489" s="9">
        <v>6.2085193302249351E-6</v>
      </c>
      <c r="AJ2489" s="9">
        <v>6.2287987263352364E-6</v>
      </c>
      <c r="AK2489" s="9">
        <v>9.1878492531197342E-6</v>
      </c>
      <c r="AL2489" s="9">
        <v>1.0736711587682568E-4</v>
      </c>
      <c r="AM2489" s="9">
        <v>3.0055399411888943E-4</v>
      </c>
      <c r="AN2489" s="9">
        <v>1.8599904531463466E-5</v>
      </c>
      <c r="AO2489" s="9">
        <v>7.6357276743874684E-5</v>
      </c>
      <c r="AP2489" s="8">
        <v>9.4500000000000001E-3</v>
      </c>
      <c r="AQ2489" s="8" t="s">
        <v>5612</v>
      </c>
      <c r="AR2489" s="37">
        <v>0.46399999999999997</v>
      </c>
      <c r="AS2489" s="37">
        <v>0.71099999999999997</v>
      </c>
      <c r="AT2489" s="37">
        <v>0.63800000000000001</v>
      </c>
      <c r="AU2489" s="9" t="s">
        <v>5612</v>
      </c>
      <c r="AV2489" s="9" t="s">
        <v>5612</v>
      </c>
      <c r="AW2489" s="9" t="s">
        <v>5612</v>
      </c>
      <c r="AX2489" s="9" t="s">
        <v>5612</v>
      </c>
      <c r="AY2489" s="9" t="s">
        <v>5612</v>
      </c>
      <c r="AZ2489" s="9" t="s">
        <v>5612</v>
      </c>
    </row>
    <row r="2490" spans="1:52" x14ac:dyDescent="0.2">
      <c r="A2490" s="38" t="s">
        <v>28</v>
      </c>
      <c r="B2490" s="7">
        <v>2017</v>
      </c>
      <c r="C2490" s="3" t="s">
        <v>59</v>
      </c>
      <c r="D2490" t="s">
        <v>274</v>
      </c>
      <c r="E2490" t="s">
        <v>2999</v>
      </c>
      <c r="F2490">
        <v>10</v>
      </c>
      <c r="G2490">
        <v>5</v>
      </c>
      <c r="H2490">
        <v>5</v>
      </c>
      <c r="I2490">
        <v>5</v>
      </c>
      <c r="J2490">
        <v>5</v>
      </c>
      <c r="K2490">
        <v>5</v>
      </c>
      <c r="L2490">
        <v>5</v>
      </c>
      <c r="M2490">
        <v>15</v>
      </c>
      <c r="N2490">
        <v>22</v>
      </c>
      <c r="O2490">
        <v>36</v>
      </c>
      <c r="P2490">
        <v>113</v>
      </c>
      <c r="Q2490">
        <v>73</v>
      </c>
      <c r="R2490">
        <v>373141</v>
      </c>
      <c r="S2490">
        <v>777661</v>
      </c>
      <c r="T2490">
        <v>824289</v>
      </c>
      <c r="U2490">
        <v>805939</v>
      </c>
      <c r="V2490">
        <v>730170</v>
      </c>
      <c r="W2490">
        <v>805345</v>
      </c>
      <c r="X2490">
        <v>802723</v>
      </c>
      <c r="Y2490">
        <v>544197</v>
      </c>
      <c r="Z2490">
        <v>288729</v>
      </c>
      <c r="AA2490">
        <v>123106</v>
      </c>
      <c r="AB2490">
        <v>6075300</v>
      </c>
      <c r="AC2490">
        <v>956032</v>
      </c>
      <c r="AD2490" s="9">
        <v>2.6799520824567656E-5</v>
      </c>
      <c r="AE2490" s="9">
        <v>6.4295367775933219E-6</v>
      </c>
      <c r="AF2490" s="9">
        <v>6.0658337063821064E-6</v>
      </c>
      <c r="AG2490" s="9">
        <v>6.2039434746302136E-6</v>
      </c>
      <c r="AH2490" s="9">
        <v>6.8477203938808773E-6</v>
      </c>
      <c r="AI2490" s="9">
        <v>6.2085193302249351E-6</v>
      </c>
      <c r="AJ2490" s="9">
        <v>6.2287987263352364E-6</v>
      </c>
      <c r="AK2490" s="9">
        <v>2.7563547759359203E-5</v>
      </c>
      <c r="AL2490" s="9">
        <v>7.6196017719037568E-5</v>
      </c>
      <c r="AM2490" s="9">
        <v>2.9243091319675724E-4</v>
      </c>
      <c r="AN2490" s="9">
        <v>1.8599904531463466E-5</v>
      </c>
      <c r="AO2490" s="9">
        <v>7.6357276743874684E-5</v>
      </c>
      <c r="AP2490" s="8">
        <v>2.7000000000000001E-3</v>
      </c>
      <c r="AQ2490" s="8" t="s">
        <v>5612</v>
      </c>
      <c r="AR2490" s="37">
        <v>0.46399999999999997</v>
      </c>
      <c r="AS2490" s="37">
        <v>0.71099999999999997</v>
      </c>
      <c r="AT2490" s="37">
        <v>0.63800000000000001</v>
      </c>
      <c r="AU2490" s="9" t="s">
        <v>5612</v>
      </c>
      <c r="AV2490" s="9" t="s">
        <v>5612</v>
      </c>
      <c r="AW2490" s="9" t="s">
        <v>5612</v>
      </c>
      <c r="AX2490" s="9" t="s">
        <v>5612</v>
      </c>
      <c r="AY2490" s="9" t="s">
        <v>5612</v>
      </c>
      <c r="AZ2490" s="9" t="s">
        <v>5612</v>
      </c>
    </row>
    <row r="2491" spans="1:52" x14ac:dyDescent="0.2">
      <c r="A2491" s="38" t="s">
        <v>28</v>
      </c>
      <c r="B2491" s="7">
        <v>2017</v>
      </c>
      <c r="C2491" s="3" t="s">
        <v>60</v>
      </c>
      <c r="D2491" t="s">
        <v>274</v>
      </c>
      <c r="E2491" t="s">
        <v>3000</v>
      </c>
      <c r="F2491">
        <v>10</v>
      </c>
      <c r="G2491">
        <v>5</v>
      </c>
      <c r="H2491">
        <v>5</v>
      </c>
      <c r="I2491">
        <v>5</v>
      </c>
      <c r="J2491">
        <v>5</v>
      </c>
      <c r="K2491">
        <v>5</v>
      </c>
      <c r="L2491">
        <v>10</v>
      </c>
      <c r="M2491">
        <v>12</v>
      </c>
      <c r="N2491">
        <v>20</v>
      </c>
      <c r="O2491">
        <v>30</v>
      </c>
      <c r="P2491">
        <v>107</v>
      </c>
      <c r="Q2491">
        <v>62</v>
      </c>
      <c r="R2491">
        <v>373141</v>
      </c>
      <c r="S2491">
        <v>777661</v>
      </c>
      <c r="T2491">
        <v>824289</v>
      </c>
      <c r="U2491">
        <v>805939</v>
      </c>
      <c r="V2491">
        <v>730170</v>
      </c>
      <c r="W2491">
        <v>805345</v>
      </c>
      <c r="X2491">
        <v>802723</v>
      </c>
      <c r="Y2491">
        <v>544197</v>
      </c>
      <c r="Z2491">
        <v>288729</v>
      </c>
      <c r="AA2491">
        <v>123106</v>
      </c>
      <c r="AB2491">
        <v>6075300</v>
      </c>
      <c r="AC2491">
        <v>956032</v>
      </c>
      <c r="AD2491" s="9">
        <v>2.6799520824567656E-5</v>
      </c>
      <c r="AE2491" s="9">
        <v>6.4295367775933219E-6</v>
      </c>
      <c r="AF2491" s="9">
        <v>6.0658337063821064E-6</v>
      </c>
      <c r="AG2491" s="9">
        <v>6.2039434746302136E-6</v>
      </c>
      <c r="AH2491" s="9">
        <v>6.8477203938808773E-6</v>
      </c>
      <c r="AI2491" s="9">
        <v>6.2085193302249351E-6</v>
      </c>
      <c r="AJ2491" s="9">
        <v>1.2457597452670473E-5</v>
      </c>
      <c r="AK2491" s="9">
        <v>2.2050838207487361E-5</v>
      </c>
      <c r="AL2491" s="9">
        <v>6.9269107017306885E-5</v>
      </c>
      <c r="AM2491" s="9">
        <v>2.4369242766396438E-4</v>
      </c>
      <c r="AN2491" s="9">
        <v>1.7612298981120274E-5</v>
      </c>
      <c r="AO2491" s="9">
        <v>6.485138572767439E-5</v>
      </c>
      <c r="AP2491" s="8">
        <v>3.2000000000000003E-4</v>
      </c>
      <c r="AQ2491" s="8" t="s">
        <v>5612</v>
      </c>
      <c r="AR2491" s="37" t="s">
        <v>5612</v>
      </c>
      <c r="AS2491" s="37" t="s">
        <v>5612</v>
      </c>
      <c r="AT2491" s="37" t="s">
        <v>5612</v>
      </c>
      <c r="AU2491" s="9" t="s">
        <v>5612</v>
      </c>
      <c r="AV2491" s="9" t="s">
        <v>5612</v>
      </c>
      <c r="AW2491" s="9" t="s">
        <v>5612</v>
      </c>
      <c r="AX2491" s="9" t="s">
        <v>5612</v>
      </c>
      <c r="AY2491" s="9" t="s">
        <v>5612</v>
      </c>
      <c r="AZ2491" s="9" t="s">
        <v>5612</v>
      </c>
    </row>
    <row r="2492" spans="1:52" x14ac:dyDescent="0.2">
      <c r="A2492" s="38" t="s">
        <v>28</v>
      </c>
      <c r="B2492" s="7">
        <v>2017</v>
      </c>
      <c r="C2492" s="3" t="s">
        <v>61</v>
      </c>
      <c r="D2492" t="s">
        <v>274</v>
      </c>
      <c r="E2492" t="s">
        <v>3001</v>
      </c>
      <c r="F2492">
        <v>10</v>
      </c>
      <c r="G2492">
        <v>5</v>
      </c>
      <c r="H2492">
        <v>5</v>
      </c>
      <c r="I2492">
        <v>5</v>
      </c>
      <c r="J2492">
        <v>5</v>
      </c>
      <c r="K2492">
        <v>5</v>
      </c>
      <c r="L2492">
        <v>5</v>
      </c>
      <c r="M2492">
        <v>18</v>
      </c>
      <c r="N2492">
        <v>25</v>
      </c>
      <c r="O2492">
        <v>34</v>
      </c>
      <c r="P2492">
        <v>117</v>
      </c>
      <c r="Q2492">
        <v>77</v>
      </c>
      <c r="R2492">
        <v>373141</v>
      </c>
      <c r="S2492">
        <v>777661</v>
      </c>
      <c r="T2492">
        <v>824289</v>
      </c>
      <c r="U2492">
        <v>805939</v>
      </c>
      <c r="V2492">
        <v>730170</v>
      </c>
      <c r="W2492">
        <v>805345</v>
      </c>
      <c r="X2492">
        <v>802723</v>
      </c>
      <c r="Y2492">
        <v>544197</v>
      </c>
      <c r="Z2492">
        <v>288729</v>
      </c>
      <c r="AA2492">
        <v>123106</v>
      </c>
      <c r="AB2492">
        <v>6075300</v>
      </c>
      <c r="AC2492">
        <v>956032</v>
      </c>
      <c r="AD2492" s="9">
        <v>2.6799520824567656E-5</v>
      </c>
      <c r="AE2492" s="9">
        <v>6.4295367775933219E-6</v>
      </c>
      <c r="AF2492" s="9">
        <v>6.0658337063821064E-6</v>
      </c>
      <c r="AG2492" s="9">
        <v>6.2039434746302136E-6</v>
      </c>
      <c r="AH2492" s="9">
        <v>6.8477203938808773E-6</v>
      </c>
      <c r="AI2492" s="9">
        <v>6.2085193302249351E-6</v>
      </c>
      <c r="AJ2492" s="9">
        <v>6.2287987263352364E-6</v>
      </c>
      <c r="AK2492" s="9">
        <v>3.3076257311231045E-5</v>
      </c>
      <c r="AL2492" s="9">
        <v>8.6586383771633613E-5</v>
      </c>
      <c r="AM2492" s="9">
        <v>2.7618475135249298E-4</v>
      </c>
      <c r="AN2492" s="9">
        <v>1.9258308231692263E-5</v>
      </c>
      <c r="AO2492" s="9">
        <v>8.054123711340206E-5</v>
      </c>
      <c r="AP2492" s="8">
        <v>1.5000000000000001E-4</v>
      </c>
      <c r="AQ2492" s="8" t="s">
        <v>5612</v>
      </c>
      <c r="AR2492" s="37" t="s">
        <v>5612</v>
      </c>
      <c r="AS2492" s="37" t="s">
        <v>5612</v>
      </c>
      <c r="AT2492" s="37" t="s">
        <v>5612</v>
      </c>
      <c r="AU2492" s="9" t="s">
        <v>5612</v>
      </c>
      <c r="AV2492" s="9" t="s">
        <v>5612</v>
      </c>
      <c r="AW2492" s="9" t="s">
        <v>5612</v>
      </c>
      <c r="AX2492" s="9" t="s">
        <v>5612</v>
      </c>
      <c r="AY2492" s="9" t="s">
        <v>5612</v>
      </c>
      <c r="AZ2492" s="9" t="s">
        <v>5612</v>
      </c>
    </row>
    <row r="2493" spans="1:52" x14ac:dyDescent="0.2">
      <c r="A2493" s="38" t="s">
        <v>28</v>
      </c>
      <c r="B2493" s="7">
        <v>2017</v>
      </c>
      <c r="C2493" s="3" t="s">
        <v>62</v>
      </c>
      <c r="D2493" t="s">
        <v>274</v>
      </c>
      <c r="E2493" t="s">
        <v>3002</v>
      </c>
      <c r="F2493">
        <v>10</v>
      </c>
      <c r="G2493">
        <v>5</v>
      </c>
      <c r="H2493">
        <v>5</v>
      </c>
      <c r="I2493">
        <v>5</v>
      </c>
      <c r="J2493">
        <v>5</v>
      </c>
      <c r="K2493">
        <v>5</v>
      </c>
      <c r="L2493">
        <v>5</v>
      </c>
      <c r="M2493">
        <v>5</v>
      </c>
      <c r="N2493">
        <v>21</v>
      </c>
      <c r="O2493">
        <v>27</v>
      </c>
      <c r="P2493">
        <v>93</v>
      </c>
      <c r="Q2493">
        <v>53</v>
      </c>
      <c r="R2493">
        <v>373141</v>
      </c>
      <c r="S2493">
        <v>777661</v>
      </c>
      <c r="T2493">
        <v>824289</v>
      </c>
      <c r="U2493">
        <v>805939</v>
      </c>
      <c r="V2493">
        <v>730170</v>
      </c>
      <c r="W2493">
        <v>805345</v>
      </c>
      <c r="X2493">
        <v>802723</v>
      </c>
      <c r="Y2493">
        <v>544197</v>
      </c>
      <c r="Z2493">
        <v>288729</v>
      </c>
      <c r="AA2493">
        <v>123106</v>
      </c>
      <c r="AB2493">
        <v>6075300</v>
      </c>
      <c r="AC2493">
        <v>956032</v>
      </c>
      <c r="AD2493" s="9">
        <v>2.6799520824567656E-5</v>
      </c>
      <c r="AE2493" s="9">
        <v>6.4295367775933219E-6</v>
      </c>
      <c r="AF2493" s="9">
        <v>6.0658337063821064E-6</v>
      </c>
      <c r="AG2493" s="9">
        <v>6.2039434746302136E-6</v>
      </c>
      <c r="AH2493" s="9">
        <v>6.8477203938808773E-6</v>
      </c>
      <c r="AI2493" s="9">
        <v>6.2085193302249351E-6</v>
      </c>
      <c r="AJ2493" s="9">
        <v>6.2287987263352364E-6</v>
      </c>
      <c r="AK2493" s="9">
        <v>9.1878492531197342E-6</v>
      </c>
      <c r="AL2493" s="9">
        <v>7.2732562368172234E-5</v>
      </c>
      <c r="AM2493" s="9">
        <v>2.1932318489756796E-4</v>
      </c>
      <c r="AN2493" s="9">
        <v>1.5307886030319491E-5</v>
      </c>
      <c r="AO2493" s="9">
        <v>5.5437474896237784E-5</v>
      </c>
      <c r="AP2493" s="8">
        <v>1.7999999999999998E-4</v>
      </c>
      <c r="AQ2493" s="8" t="s">
        <v>5612</v>
      </c>
      <c r="AR2493" s="37">
        <v>1.9E-2</v>
      </c>
      <c r="AS2493" s="37">
        <v>1.2E-2</v>
      </c>
      <c r="AT2493" s="37">
        <v>5.5999999999999994E-2</v>
      </c>
      <c r="AU2493" s="9" t="s">
        <v>5612</v>
      </c>
      <c r="AV2493" s="9" t="s">
        <v>5612</v>
      </c>
      <c r="AW2493" s="9" t="s">
        <v>5612</v>
      </c>
      <c r="AX2493" s="9" t="s">
        <v>5612</v>
      </c>
      <c r="AY2493" s="9" t="s">
        <v>5612</v>
      </c>
      <c r="AZ2493" s="9" t="s">
        <v>5612</v>
      </c>
    </row>
    <row r="2494" spans="1:52" x14ac:dyDescent="0.2">
      <c r="A2494" s="38" t="s">
        <v>28</v>
      </c>
      <c r="B2494" s="7">
        <v>2017</v>
      </c>
      <c r="C2494" s="3" t="s">
        <v>63</v>
      </c>
      <c r="D2494" t="s">
        <v>274</v>
      </c>
      <c r="E2494" t="s">
        <v>3003</v>
      </c>
      <c r="F2494">
        <v>10</v>
      </c>
      <c r="G2494">
        <v>5</v>
      </c>
      <c r="H2494">
        <v>5</v>
      </c>
      <c r="I2494">
        <v>5</v>
      </c>
      <c r="J2494">
        <v>5</v>
      </c>
      <c r="K2494">
        <v>5</v>
      </c>
      <c r="L2494">
        <v>5</v>
      </c>
      <c r="M2494">
        <v>5</v>
      </c>
      <c r="N2494">
        <v>12</v>
      </c>
      <c r="O2494">
        <v>30</v>
      </c>
      <c r="P2494">
        <v>87</v>
      </c>
      <c r="Q2494">
        <v>47</v>
      </c>
      <c r="R2494">
        <v>373141</v>
      </c>
      <c r="S2494">
        <v>777661</v>
      </c>
      <c r="T2494">
        <v>824289</v>
      </c>
      <c r="U2494">
        <v>805939</v>
      </c>
      <c r="V2494">
        <v>730170</v>
      </c>
      <c r="W2494">
        <v>805345</v>
      </c>
      <c r="X2494">
        <v>802723</v>
      </c>
      <c r="Y2494">
        <v>544197</v>
      </c>
      <c r="Z2494">
        <v>288729</v>
      </c>
      <c r="AA2494">
        <v>123106</v>
      </c>
      <c r="AB2494">
        <v>6075300</v>
      </c>
      <c r="AC2494">
        <v>956032</v>
      </c>
      <c r="AD2494" s="9">
        <v>2.6799520824567656E-5</v>
      </c>
      <c r="AE2494" s="9">
        <v>6.4295367775933219E-6</v>
      </c>
      <c r="AF2494" s="9">
        <v>6.0658337063821064E-6</v>
      </c>
      <c r="AG2494" s="9">
        <v>6.2039434746302136E-6</v>
      </c>
      <c r="AH2494" s="9">
        <v>6.8477203938808773E-6</v>
      </c>
      <c r="AI2494" s="9">
        <v>6.2085193302249351E-6</v>
      </c>
      <c r="AJ2494" s="9">
        <v>6.2287987263352364E-6</v>
      </c>
      <c r="AK2494" s="9">
        <v>9.1878492531197342E-6</v>
      </c>
      <c r="AL2494" s="9">
        <v>4.1561464210384132E-5</v>
      </c>
      <c r="AM2494" s="9">
        <v>2.4369242766396438E-4</v>
      </c>
      <c r="AN2494" s="9">
        <v>1.4320280479976298E-5</v>
      </c>
      <c r="AO2494" s="9">
        <v>4.9161534341946713E-5</v>
      </c>
      <c r="AP2494" s="8">
        <v>1.9499999999999999E-3</v>
      </c>
      <c r="AQ2494" s="8" t="s">
        <v>5612</v>
      </c>
      <c r="AR2494" s="37">
        <v>8.3000000000000004E-2</v>
      </c>
      <c r="AS2494" s="37">
        <v>0.126</v>
      </c>
      <c r="AT2494" s="37">
        <v>0.14300000000000002</v>
      </c>
      <c r="AU2494" s="9" t="s">
        <v>5612</v>
      </c>
      <c r="AV2494" s="9" t="s">
        <v>5612</v>
      </c>
      <c r="AW2494" s="9" t="s">
        <v>5612</v>
      </c>
      <c r="AX2494" s="9" t="s">
        <v>5612</v>
      </c>
      <c r="AY2494" s="9" t="s">
        <v>5612</v>
      </c>
      <c r="AZ2494" s="9" t="s">
        <v>5612</v>
      </c>
    </row>
    <row r="2495" spans="1:52" x14ac:dyDescent="0.2">
      <c r="A2495" s="38" t="s">
        <v>28</v>
      </c>
      <c r="B2495" s="7">
        <v>2017</v>
      </c>
      <c r="C2495" s="3" t="s">
        <v>64</v>
      </c>
      <c r="D2495" t="s">
        <v>274</v>
      </c>
      <c r="E2495" t="s">
        <v>3004</v>
      </c>
      <c r="F2495">
        <v>10</v>
      </c>
      <c r="G2495">
        <v>5</v>
      </c>
      <c r="H2495">
        <v>5</v>
      </c>
      <c r="I2495">
        <v>5</v>
      </c>
      <c r="J2495">
        <v>5</v>
      </c>
      <c r="K2495">
        <v>5</v>
      </c>
      <c r="L2495">
        <v>5</v>
      </c>
      <c r="M2495">
        <v>14</v>
      </c>
      <c r="N2495">
        <v>28</v>
      </c>
      <c r="O2495">
        <v>36</v>
      </c>
      <c r="P2495">
        <v>118</v>
      </c>
      <c r="Q2495">
        <v>78</v>
      </c>
      <c r="R2495">
        <v>373141</v>
      </c>
      <c r="S2495">
        <v>777661</v>
      </c>
      <c r="T2495">
        <v>824289</v>
      </c>
      <c r="U2495">
        <v>805939</v>
      </c>
      <c r="V2495">
        <v>730170</v>
      </c>
      <c r="W2495">
        <v>805345</v>
      </c>
      <c r="X2495">
        <v>802723</v>
      </c>
      <c r="Y2495">
        <v>544197</v>
      </c>
      <c r="Z2495">
        <v>288729</v>
      </c>
      <c r="AA2495">
        <v>123106</v>
      </c>
      <c r="AB2495">
        <v>6075300</v>
      </c>
      <c r="AC2495">
        <v>956032</v>
      </c>
      <c r="AD2495" s="9">
        <v>2.6799520824567656E-5</v>
      </c>
      <c r="AE2495" s="9">
        <v>6.4295367775933219E-6</v>
      </c>
      <c r="AF2495" s="9">
        <v>6.0658337063821064E-6</v>
      </c>
      <c r="AG2495" s="9">
        <v>6.2039434746302136E-6</v>
      </c>
      <c r="AH2495" s="9">
        <v>6.8477203938808773E-6</v>
      </c>
      <c r="AI2495" s="9">
        <v>6.2085193302249351E-6</v>
      </c>
      <c r="AJ2495" s="9">
        <v>6.2287987263352364E-6</v>
      </c>
      <c r="AK2495" s="9">
        <v>2.5725977908735257E-5</v>
      </c>
      <c r="AL2495" s="9">
        <v>9.6976749824229645E-5</v>
      </c>
      <c r="AM2495" s="9">
        <v>2.9243091319675724E-4</v>
      </c>
      <c r="AN2495" s="9">
        <v>1.9422909156749462E-5</v>
      </c>
      <c r="AO2495" s="9">
        <v>8.1587227205783908E-5</v>
      </c>
      <c r="AP2495" s="8">
        <v>2.8999999999999998E-3</v>
      </c>
      <c r="AQ2495" s="8" t="s">
        <v>5612</v>
      </c>
      <c r="AR2495" s="37">
        <v>0.26800000000000002</v>
      </c>
      <c r="AS2495" s="37">
        <v>0.41799999999999998</v>
      </c>
      <c r="AT2495" s="37">
        <v>0.41600000000000004</v>
      </c>
      <c r="AU2495" s="9" t="s">
        <v>5612</v>
      </c>
      <c r="AV2495" s="9" t="s">
        <v>5612</v>
      </c>
      <c r="AW2495" s="9" t="s">
        <v>5612</v>
      </c>
      <c r="AX2495" s="9" t="s">
        <v>5612</v>
      </c>
      <c r="AY2495" s="9" t="s">
        <v>5612</v>
      </c>
      <c r="AZ2495" s="9" t="s">
        <v>5612</v>
      </c>
    </row>
    <row r="2496" spans="1:52" x14ac:dyDescent="0.2">
      <c r="A2496" s="38" t="s">
        <v>28</v>
      </c>
      <c r="B2496" s="7">
        <v>2017</v>
      </c>
      <c r="C2496" s="3" t="s">
        <v>65</v>
      </c>
      <c r="D2496" t="s">
        <v>274</v>
      </c>
      <c r="E2496" t="s">
        <v>3005</v>
      </c>
      <c r="F2496">
        <v>10</v>
      </c>
      <c r="G2496">
        <v>5</v>
      </c>
      <c r="H2496">
        <v>5</v>
      </c>
      <c r="I2496">
        <v>5</v>
      </c>
      <c r="J2496">
        <v>5</v>
      </c>
      <c r="K2496">
        <v>5</v>
      </c>
      <c r="L2496">
        <v>5</v>
      </c>
      <c r="M2496">
        <v>14</v>
      </c>
      <c r="N2496">
        <v>20</v>
      </c>
      <c r="O2496">
        <v>37</v>
      </c>
      <c r="P2496">
        <v>111</v>
      </c>
      <c r="Q2496">
        <v>71</v>
      </c>
      <c r="R2496">
        <v>373141</v>
      </c>
      <c r="S2496">
        <v>777661</v>
      </c>
      <c r="T2496">
        <v>824289</v>
      </c>
      <c r="U2496">
        <v>805939</v>
      </c>
      <c r="V2496">
        <v>730170</v>
      </c>
      <c r="W2496">
        <v>805345</v>
      </c>
      <c r="X2496">
        <v>802723</v>
      </c>
      <c r="Y2496">
        <v>544197</v>
      </c>
      <c r="Z2496">
        <v>288729</v>
      </c>
      <c r="AA2496">
        <v>123106</v>
      </c>
      <c r="AB2496">
        <v>6075300</v>
      </c>
      <c r="AC2496">
        <v>956032</v>
      </c>
      <c r="AD2496" s="9">
        <v>2.6799520824567656E-5</v>
      </c>
      <c r="AE2496" s="9">
        <v>6.4295367775933219E-6</v>
      </c>
      <c r="AF2496" s="9">
        <v>6.0658337063821064E-6</v>
      </c>
      <c r="AG2496" s="9">
        <v>6.2039434746302136E-6</v>
      </c>
      <c r="AH2496" s="9">
        <v>6.8477203938808773E-6</v>
      </c>
      <c r="AI2496" s="9">
        <v>6.2085193302249351E-6</v>
      </c>
      <c r="AJ2496" s="9">
        <v>6.2287987263352364E-6</v>
      </c>
      <c r="AK2496" s="9">
        <v>2.5725977908735257E-5</v>
      </c>
      <c r="AL2496" s="9">
        <v>6.9269107017306885E-5</v>
      </c>
      <c r="AM2496" s="9">
        <v>3.0055399411888943E-4</v>
      </c>
      <c r="AN2496" s="9">
        <v>1.8270702681349067E-5</v>
      </c>
      <c r="AO2496" s="9">
        <v>7.4265296559110989E-5</v>
      </c>
      <c r="AP2496" s="8">
        <v>8.3800000000000003E-3</v>
      </c>
      <c r="AQ2496" s="8">
        <v>0.92599999999999993</v>
      </c>
      <c r="AR2496" s="37">
        <v>0.34799999999999998</v>
      </c>
      <c r="AS2496" s="37">
        <v>0.53500000000000003</v>
      </c>
      <c r="AT2496" s="37">
        <v>0.48399999999999999</v>
      </c>
      <c r="AU2496" s="9" t="s">
        <v>5612</v>
      </c>
      <c r="AV2496" s="9" t="s">
        <v>5612</v>
      </c>
      <c r="AW2496" s="9" t="s">
        <v>5612</v>
      </c>
      <c r="AX2496" s="9" t="s">
        <v>5612</v>
      </c>
      <c r="AY2496" s="9" t="s">
        <v>5612</v>
      </c>
      <c r="AZ2496" s="9" t="s">
        <v>5612</v>
      </c>
    </row>
    <row r="2497" spans="1:52" x14ac:dyDescent="0.2">
      <c r="A2497" s="5" t="s">
        <v>28</v>
      </c>
      <c r="B2497" s="7">
        <v>2017</v>
      </c>
      <c r="C2497" s="3" t="s">
        <v>66</v>
      </c>
      <c r="D2497" t="s">
        <v>274</v>
      </c>
      <c r="E2497" t="s">
        <v>3006</v>
      </c>
      <c r="F2497">
        <v>10</v>
      </c>
      <c r="G2497">
        <v>5</v>
      </c>
      <c r="H2497">
        <v>5</v>
      </c>
      <c r="I2497">
        <v>5</v>
      </c>
      <c r="J2497">
        <v>5</v>
      </c>
      <c r="K2497">
        <v>5</v>
      </c>
      <c r="L2497">
        <v>5</v>
      </c>
      <c r="M2497">
        <v>16</v>
      </c>
      <c r="N2497">
        <v>43</v>
      </c>
      <c r="O2497">
        <v>64</v>
      </c>
      <c r="P2497">
        <v>163</v>
      </c>
      <c r="Q2497">
        <v>123</v>
      </c>
      <c r="R2497">
        <v>373141</v>
      </c>
      <c r="S2497">
        <v>777661</v>
      </c>
      <c r="T2497">
        <v>824289</v>
      </c>
      <c r="U2497">
        <v>805939</v>
      </c>
      <c r="V2497">
        <v>730170</v>
      </c>
      <c r="W2497">
        <v>805345</v>
      </c>
      <c r="X2497">
        <v>802723</v>
      </c>
      <c r="Y2497">
        <v>544197</v>
      </c>
      <c r="Z2497">
        <v>288729</v>
      </c>
      <c r="AA2497">
        <v>123106</v>
      </c>
      <c r="AB2497">
        <v>6075300</v>
      </c>
      <c r="AC2497">
        <v>956032</v>
      </c>
      <c r="AD2497" s="9">
        <v>2.6799520824567656E-5</v>
      </c>
      <c r="AE2497" s="9">
        <v>6.4295367775933219E-6</v>
      </c>
      <c r="AF2497" s="9">
        <v>6.0658337063821064E-6</v>
      </c>
      <c r="AG2497" s="9">
        <v>6.2039434746302136E-6</v>
      </c>
      <c r="AH2497" s="9">
        <v>6.8477203938808773E-6</v>
      </c>
      <c r="AI2497" s="9">
        <v>6.2085193302249351E-6</v>
      </c>
      <c r="AJ2497" s="9">
        <v>6.2287987263352364E-6</v>
      </c>
      <c r="AK2497" s="9">
        <v>2.9401117609983149E-5</v>
      </c>
      <c r="AL2497" s="9">
        <v>1.4892858008720982E-4</v>
      </c>
      <c r="AM2497" s="9">
        <v>5.1987717901645733E-4</v>
      </c>
      <c r="AN2497" s="9">
        <v>2.6829950784323407E-5</v>
      </c>
      <c r="AO2497" s="9">
        <v>1.2865678136296692E-4</v>
      </c>
      <c r="AP2497" s="8">
        <v>2.1075E-2</v>
      </c>
      <c r="AQ2497" s="8" t="s">
        <v>5612</v>
      </c>
      <c r="AR2497" s="37">
        <v>0.373</v>
      </c>
      <c r="AS2497" s="37">
        <v>0.58399999999999996</v>
      </c>
      <c r="AT2497" s="37">
        <v>0.51700000000000002</v>
      </c>
      <c r="AU2497" s="9" t="s">
        <v>5612</v>
      </c>
      <c r="AV2497" s="9" t="s">
        <v>5612</v>
      </c>
      <c r="AW2497" s="9" t="s">
        <v>5612</v>
      </c>
      <c r="AX2497" s="9" t="s">
        <v>5612</v>
      </c>
      <c r="AY2497" s="9" t="s">
        <v>5612</v>
      </c>
      <c r="AZ2497" s="9" t="s">
        <v>5612</v>
      </c>
    </row>
    <row r="2498" spans="1:52" x14ac:dyDescent="0.2">
      <c r="A2498" s="38" t="s">
        <v>29</v>
      </c>
      <c r="B2498" s="7">
        <v>2010</v>
      </c>
      <c r="C2498" s="3" t="s">
        <v>55</v>
      </c>
      <c r="D2498" t="s">
        <v>275</v>
      </c>
      <c r="E2498" t="s">
        <v>3007</v>
      </c>
      <c r="F2498">
        <v>10</v>
      </c>
      <c r="G2498">
        <v>5</v>
      </c>
      <c r="H2498">
        <v>5</v>
      </c>
      <c r="I2498">
        <v>5</v>
      </c>
      <c r="J2498">
        <v>5</v>
      </c>
      <c r="K2498">
        <v>5</v>
      </c>
      <c r="L2498">
        <v>5</v>
      </c>
      <c r="M2498">
        <v>5</v>
      </c>
      <c r="N2498">
        <v>5</v>
      </c>
      <c r="O2498">
        <v>5</v>
      </c>
      <c r="P2498">
        <v>55</v>
      </c>
      <c r="Q2498">
        <v>15</v>
      </c>
      <c r="R2498">
        <v>59722</v>
      </c>
      <c r="S2498">
        <v>122056</v>
      </c>
      <c r="T2498">
        <v>137837</v>
      </c>
      <c r="U2498">
        <v>115616</v>
      </c>
      <c r="V2498">
        <v>117043</v>
      </c>
      <c r="W2498">
        <v>152361</v>
      </c>
      <c r="X2498">
        <v>129221</v>
      </c>
      <c r="Y2498">
        <v>74844</v>
      </c>
      <c r="Z2498">
        <v>47290</v>
      </c>
      <c r="AA2498">
        <v>17749</v>
      </c>
      <c r="AB2498">
        <v>973739</v>
      </c>
      <c r="AC2498">
        <v>139883</v>
      </c>
      <c r="AD2498" s="9">
        <v>1.6744248350691537E-4</v>
      </c>
      <c r="AE2498" s="9">
        <v>4.0964803041226977E-5</v>
      </c>
      <c r="AF2498" s="9">
        <v>3.6274730297380239E-5</v>
      </c>
      <c r="AG2498" s="9">
        <v>4.324660946581788E-5</v>
      </c>
      <c r="AH2498" s="9">
        <v>4.2719342463880796E-5</v>
      </c>
      <c r="AI2498" s="9">
        <v>3.2816796949350553E-5</v>
      </c>
      <c r="AJ2498" s="9">
        <v>3.8693401227354689E-5</v>
      </c>
      <c r="AK2498" s="9">
        <v>6.6805622361177915E-5</v>
      </c>
      <c r="AL2498" s="9">
        <v>1.0573059843518714E-4</v>
      </c>
      <c r="AM2498" s="9">
        <v>2.8170601160628766E-4</v>
      </c>
      <c r="AN2498" s="9">
        <v>5.6483308155470821E-5</v>
      </c>
      <c r="AO2498" s="9">
        <v>1.0723247285231228E-4</v>
      </c>
      <c r="AP2498" s="8" t="s">
        <v>5612</v>
      </c>
      <c r="AQ2498" s="8" t="s">
        <v>5612</v>
      </c>
      <c r="AR2498" s="37">
        <v>0.36399999999999999</v>
      </c>
      <c r="AS2498" s="37">
        <v>0.65099999999999991</v>
      </c>
      <c r="AT2498" s="37" t="s">
        <v>54</v>
      </c>
      <c r="AU2498" s="9" t="s">
        <v>5612</v>
      </c>
      <c r="AV2498" s="9" t="s">
        <v>5612</v>
      </c>
      <c r="AW2498" s="9" t="s">
        <v>5612</v>
      </c>
      <c r="AX2498" s="9" t="s">
        <v>5612</v>
      </c>
      <c r="AY2498" s="9" t="s">
        <v>5612</v>
      </c>
      <c r="AZ2498" s="9" t="s">
        <v>5612</v>
      </c>
    </row>
    <row r="2499" spans="1:52" x14ac:dyDescent="0.2">
      <c r="A2499" s="38" t="s">
        <v>29</v>
      </c>
      <c r="B2499" s="7">
        <v>2010</v>
      </c>
      <c r="C2499" s="3" t="s">
        <v>56</v>
      </c>
      <c r="D2499" t="s">
        <v>275</v>
      </c>
      <c r="E2499" t="s">
        <v>3008</v>
      </c>
      <c r="F2499">
        <v>10</v>
      </c>
      <c r="G2499">
        <v>5</v>
      </c>
      <c r="H2499">
        <v>5</v>
      </c>
      <c r="I2499">
        <v>5</v>
      </c>
      <c r="J2499">
        <v>5</v>
      </c>
      <c r="K2499">
        <v>5</v>
      </c>
      <c r="L2499">
        <v>5</v>
      </c>
      <c r="M2499">
        <v>5</v>
      </c>
      <c r="N2499">
        <v>5</v>
      </c>
      <c r="O2499">
        <v>5</v>
      </c>
      <c r="P2499">
        <v>55</v>
      </c>
      <c r="Q2499">
        <v>15</v>
      </c>
      <c r="R2499">
        <v>59722</v>
      </c>
      <c r="S2499">
        <v>122056</v>
      </c>
      <c r="T2499">
        <v>137837</v>
      </c>
      <c r="U2499">
        <v>115616</v>
      </c>
      <c r="V2499">
        <v>117043</v>
      </c>
      <c r="W2499">
        <v>152361</v>
      </c>
      <c r="X2499">
        <v>129221</v>
      </c>
      <c r="Y2499">
        <v>74844</v>
      </c>
      <c r="Z2499">
        <v>47290</v>
      </c>
      <c r="AA2499">
        <v>17749</v>
      </c>
      <c r="AB2499">
        <v>973739</v>
      </c>
      <c r="AC2499">
        <v>139883</v>
      </c>
      <c r="AD2499" s="9">
        <v>1.6744248350691537E-4</v>
      </c>
      <c r="AE2499" s="9">
        <v>4.0964803041226977E-5</v>
      </c>
      <c r="AF2499" s="9">
        <v>3.6274730297380239E-5</v>
      </c>
      <c r="AG2499" s="9">
        <v>4.324660946581788E-5</v>
      </c>
      <c r="AH2499" s="9">
        <v>4.2719342463880796E-5</v>
      </c>
      <c r="AI2499" s="9">
        <v>3.2816796949350553E-5</v>
      </c>
      <c r="AJ2499" s="9">
        <v>3.8693401227354689E-5</v>
      </c>
      <c r="AK2499" s="9">
        <v>6.6805622361177915E-5</v>
      </c>
      <c r="AL2499" s="9">
        <v>1.0573059843518714E-4</v>
      </c>
      <c r="AM2499" s="9">
        <v>2.8170601160628766E-4</v>
      </c>
      <c r="AN2499" s="9">
        <v>5.6483308155470821E-5</v>
      </c>
      <c r="AO2499" s="9">
        <v>1.0723247285231228E-4</v>
      </c>
      <c r="AP2499" s="8" t="s">
        <v>5612</v>
      </c>
      <c r="AQ2499" s="8" t="s">
        <v>5612</v>
      </c>
      <c r="AR2499" s="37">
        <v>0.373</v>
      </c>
      <c r="AS2499" s="37">
        <v>0.66700000000000004</v>
      </c>
      <c r="AT2499" s="37" t="s">
        <v>54</v>
      </c>
      <c r="AU2499" s="9" t="s">
        <v>5612</v>
      </c>
      <c r="AV2499" s="9" t="s">
        <v>5612</v>
      </c>
      <c r="AW2499" s="9" t="s">
        <v>5612</v>
      </c>
      <c r="AX2499" s="9" t="s">
        <v>5612</v>
      </c>
      <c r="AY2499" s="9" t="s">
        <v>5612</v>
      </c>
      <c r="AZ2499" s="9" t="s">
        <v>5612</v>
      </c>
    </row>
    <row r="2500" spans="1:52" x14ac:dyDescent="0.2">
      <c r="A2500" s="38" t="s">
        <v>29</v>
      </c>
      <c r="B2500" s="7">
        <v>2010</v>
      </c>
      <c r="C2500" s="3" t="s">
        <v>57</v>
      </c>
      <c r="D2500" t="s">
        <v>275</v>
      </c>
      <c r="E2500" t="s">
        <v>3009</v>
      </c>
      <c r="F2500">
        <v>10</v>
      </c>
      <c r="G2500">
        <v>5</v>
      </c>
      <c r="H2500">
        <v>5</v>
      </c>
      <c r="I2500">
        <v>5</v>
      </c>
      <c r="J2500">
        <v>5</v>
      </c>
      <c r="K2500">
        <v>5</v>
      </c>
      <c r="L2500">
        <v>5</v>
      </c>
      <c r="M2500">
        <v>5</v>
      </c>
      <c r="N2500">
        <v>5</v>
      </c>
      <c r="O2500">
        <v>10</v>
      </c>
      <c r="P2500">
        <v>60</v>
      </c>
      <c r="Q2500">
        <v>20</v>
      </c>
      <c r="R2500">
        <v>59722</v>
      </c>
      <c r="S2500">
        <v>122056</v>
      </c>
      <c r="T2500">
        <v>137837</v>
      </c>
      <c r="U2500">
        <v>115616</v>
      </c>
      <c r="V2500">
        <v>117043</v>
      </c>
      <c r="W2500">
        <v>152361</v>
      </c>
      <c r="X2500">
        <v>129221</v>
      </c>
      <c r="Y2500">
        <v>74844</v>
      </c>
      <c r="Z2500">
        <v>47290</v>
      </c>
      <c r="AA2500">
        <v>17749</v>
      </c>
      <c r="AB2500">
        <v>973739</v>
      </c>
      <c r="AC2500">
        <v>139883</v>
      </c>
      <c r="AD2500" s="9">
        <v>1.6744248350691537E-4</v>
      </c>
      <c r="AE2500" s="9">
        <v>4.0964803041226977E-5</v>
      </c>
      <c r="AF2500" s="9">
        <v>3.6274730297380239E-5</v>
      </c>
      <c r="AG2500" s="9">
        <v>4.324660946581788E-5</v>
      </c>
      <c r="AH2500" s="9">
        <v>4.2719342463880796E-5</v>
      </c>
      <c r="AI2500" s="9">
        <v>3.2816796949350553E-5</v>
      </c>
      <c r="AJ2500" s="9">
        <v>3.8693401227354689E-5</v>
      </c>
      <c r="AK2500" s="9">
        <v>6.6805622361177915E-5</v>
      </c>
      <c r="AL2500" s="9">
        <v>1.0573059843518714E-4</v>
      </c>
      <c r="AM2500" s="9">
        <v>5.6341202321257531E-4</v>
      </c>
      <c r="AN2500" s="9">
        <v>6.1618154351422708E-5</v>
      </c>
      <c r="AO2500" s="9">
        <v>1.4297663046974971E-4</v>
      </c>
      <c r="AP2500" s="8" t="s">
        <v>5612</v>
      </c>
      <c r="AQ2500" s="8" t="s">
        <v>5612</v>
      </c>
      <c r="AR2500" s="37">
        <v>0.376</v>
      </c>
      <c r="AS2500" s="37">
        <v>0.67599999999999993</v>
      </c>
      <c r="AT2500" s="37" t="s">
        <v>54</v>
      </c>
      <c r="AU2500" s="9" t="s">
        <v>5612</v>
      </c>
      <c r="AV2500" s="9" t="s">
        <v>5612</v>
      </c>
      <c r="AW2500" s="9" t="s">
        <v>5612</v>
      </c>
      <c r="AX2500" s="9" t="s">
        <v>5612</v>
      </c>
      <c r="AY2500" s="9" t="s">
        <v>5612</v>
      </c>
      <c r="AZ2500" s="9" t="s">
        <v>5612</v>
      </c>
    </row>
    <row r="2501" spans="1:52" x14ac:dyDescent="0.2">
      <c r="A2501" s="38" t="s">
        <v>29</v>
      </c>
      <c r="B2501" s="7">
        <v>2010</v>
      </c>
      <c r="C2501" s="3" t="s">
        <v>58</v>
      </c>
      <c r="D2501" t="s">
        <v>275</v>
      </c>
      <c r="E2501" t="s">
        <v>3010</v>
      </c>
      <c r="F2501">
        <v>10</v>
      </c>
      <c r="G2501">
        <v>5</v>
      </c>
      <c r="H2501">
        <v>5</v>
      </c>
      <c r="I2501">
        <v>5</v>
      </c>
      <c r="J2501">
        <v>5</v>
      </c>
      <c r="K2501">
        <v>5</v>
      </c>
      <c r="L2501">
        <v>5</v>
      </c>
      <c r="M2501">
        <v>5</v>
      </c>
      <c r="N2501">
        <v>5</v>
      </c>
      <c r="O2501">
        <v>11</v>
      </c>
      <c r="P2501">
        <v>61</v>
      </c>
      <c r="Q2501">
        <v>21</v>
      </c>
      <c r="R2501">
        <v>59722</v>
      </c>
      <c r="S2501">
        <v>122056</v>
      </c>
      <c r="T2501">
        <v>137837</v>
      </c>
      <c r="U2501">
        <v>115616</v>
      </c>
      <c r="V2501">
        <v>117043</v>
      </c>
      <c r="W2501">
        <v>152361</v>
      </c>
      <c r="X2501">
        <v>129221</v>
      </c>
      <c r="Y2501">
        <v>74844</v>
      </c>
      <c r="Z2501">
        <v>47290</v>
      </c>
      <c r="AA2501">
        <v>17749</v>
      </c>
      <c r="AB2501">
        <v>973739</v>
      </c>
      <c r="AC2501">
        <v>139883</v>
      </c>
      <c r="AD2501" s="9">
        <v>1.6744248350691537E-4</v>
      </c>
      <c r="AE2501" s="9">
        <v>4.0964803041226977E-5</v>
      </c>
      <c r="AF2501" s="9">
        <v>3.6274730297380239E-5</v>
      </c>
      <c r="AG2501" s="9">
        <v>4.324660946581788E-5</v>
      </c>
      <c r="AH2501" s="9">
        <v>4.2719342463880796E-5</v>
      </c>
      <c r="AI2501" s="9">
        <v>3.2816796949350553E-5</v>
      </c>
      <c r="AJ2501" s="9">
        <v>3.8693401227354689E-5</v>
      </c>
      <c r="AK2501" s="9">
        <v>6.6805622361177915E-5</v>
      </c>
      <c r="AL2501" s="9">
        <v>1.0573059843518714E-4</v>
      </c>
      <c r="AM2501" s="9">
        <v>6.1975322553383294E-4</v>
      </c>
      <c r="AN2501" s="9">
        <v>6.2645123590613093E-5</v>
      </c>
      <c r="AO2501" s="9">
        <v>1.5012546199323721E-4</v>
      </c>
      <c r="AP2501" s="8" t="s">
        <v>5612</v>
      </c>
      <c r="AQ2501" s="8" t="s">
        <v>5612</v>
      </c>
      <c r="AR2501" s="37">
        <v>0.37700000000000006</v>
      </c>
      <c r="AS2501" s="37">
        <v>0.67799999999999994</v>
      </c>
      <c r="AT2501" s="37" t="s">
        <v>54</v>
      </c>
      <c r="AU2501" s="9" t="s">
        <v>5612</v>
      </c>
      <c r="AV2501" s="9" t="s">
        <v>5612</v>
      </c>
      <c r="AW2501" s="9" t="s">
        <v>5612</v>
      </c>
      <c r="AX2501" s="9" t="s">
        <v>5612</v>
      </c>
      <c r="AY2501" s="9" t="s">
        <v>5612</v>
      </c>
      <c r="AZ2501" s="9" t="s">
        <v>5612</v>
      </c>
    </row>
    <row r="2502" spans="1:52" x14ac:dyDescent="0.2">
      <c r="A2502" s="38" t="s">
        <v>29</v>
      </c>
      <c r="B2502" s="7">
        <v>2010</v>
      </c>
      <c r="C2502" s="3" t="s">
        <v>59</v>
      </c>
      <c r="D2502" t="s">
        <v>275</v>
      </c>
      <c r="E2502" t="s">
        <v>3011</v>
      </c>
      <c r="F2502">
        <v>10</v>
      </c>
      <c r="G2502">
        <v>5</v>
      </c>
      <c r="H2502">
        <v>5</v>
      </c>
      <c r="I2502">
        <v>5</v>
      </c>
      <c r="J2502">
        <v>5</v>
      </c>
      <c r="K2502">
        <v>5</v>
      </c>
      <c r="L2502">
        <v>5</v>
      </c>
      <c r="M2502">
        <v>5</v>
      </c>
      <c r="N2502">
        <v>5</v>
      </c>
      <c r="O2502">
        <v>12</v>
      </c>
      <c r="P2502">
        <v>62</v>
      </c>
      <c r="Q2502">
        <v>22</v>
      </c>
      <c r="R2502">
        <v>59722</v>
      </c>
      <c r="S2502">
        <v>122056</v>
      </c>
      <c r="T2502">
        <v>137837</v>
      </c>
      <c r="U2502">
        <v>115616</v>
      </c>
      <c r="V2502">
        <v>117043</v>
      </c>
      <c r="W2502">
        <v>152361</v>
      </c>
      <c r="X2502">
        <v>129221</v>
      </c>
      <c r="Y2502">
        <v>74844</v>
      </c>
      <c r="Z2502">
        <v>47290</v>
      </c>
      <c r="AA2502">
        <v>17749</v>
      </c>
      <c r="AB2502">
        <v>973739</v>
      </c>
      <c r="AC2502">
        <v>139883</v>
      </c>
      <c r="AD2502" s="9">
        <v>1.6744248350691537E-4</v>
      </c>
      <c r="AE2502" s="9">
        <v>4.0964803041226977E-5</v>
      </c>
      <c r="AF2502" s="9">
        <v>3.6274730297380239E-5</v>
      </c>
      <c r="AG2502" s="9">
        <v>4.324660946581788E-5</v>
      </c>
      <c r="AH2502" s="9">
        <v>4.2719342463880796E-5</v>
      </c>
      <c r="AI2502" s="9">
        <v>3.2816796949350553E-5</v>
      </c>
      <c r="AJ2502" s="9">
        <v>3.8693401227354689E-5</v>
      </c>
      <c r="AK2502" s="9">
        <v>6.6805622361177915E-5</v>
      </c>
      <c r="AL2502" s="9">
        <v>1.0573059843518714E-4</v>
      </c>
      <c r="AM2502" s="9">
        <v>6.7609442785509046E-4</v>
      </c>
      <c r="AN2502" s="9">
        <v>6.3672092829803465E-5</v>
      </c>
      <c r="AO2502" s="9">
        <v>1.572742935167247E-4</v>
      </c>
      <c r="AP2502" s="8" t="s">
        <v>5612</v>
      </c>
      <c r="AQ2502" s="8" t="s">
        <v>5612</v>
      </c>
      <c r="AR2502" s="37">
        <v>0.38</v>
      </c>
      <c r="AS2502" s="37">
        <v>0.69200000000000006</v>
      </c>
      <c r="AT2502" s="37" t="s">
        <v>54</v>
      </c>
      <c r="AU2502" s="9" t="s">
        <v>5612</v>
      </c>
      <c r="AV2502" s="9" t="s">
        <v>5612</v>
      </c>
      <c r="AW2502" s="9" t="s">
        <v>5612</v>
      </c>
      <c r="AX2502" s="9" t="s">
        <v>5612</v>
      </c>
      <c r="AY2502" s="9" t="s">
        <v>5612</v>
      </c>
      <c r="AZ2502" s="9" t="s">
        <v>5612</v>
      </c>
    </row>
    <row r="2503" spans="1:52" x14ac:dyDescent="0.2">
      <c r="A2503" s="38" t="s">
        <v>29</v>
      </c>
      <c r="B2503" s="7">
        <v>2010</v>
      </c>
      <c r="C2503" s="3" t="s">
        <v>60</v>
      </c>
      <c r="D2503" t="s">
        <v>275</v>
      </c>
      <c r="E2503" t="s">
        <v>3012</v>
      </c>
      <c r="F2503">
        <v>10</v>
      </c>
      <c r="G2503">
        <v>5</v>
      </c>
      <c r="H2503">
        <v>5</v>
      </c>
      <c r="I2503">
        <v>5</v>
      </c>
      <c r="J2503">
        <v>5</v>
      </c>
      <c r="K2503">
        <v>5</v>
      </c>
      <c r="L2503">
        <v>5</v>
      </c>
      <c r="M2503">
        <v>5</v>
      </c>
      <c r="N2503">
        <v>5</v>
      </c>
      <c r="O2503">
        <v>5</v>
      </c>
      <c r="P2503">
        <v>55</v>
      </c>
      <c r="Q2503">
        <v>15</v>
      </c>
      <c r="R2503">
        <v>59722</v>
      </c>
      <c r="S2503">
        <v>122056</v>
      </c>
      <c r="T2503">
        <v>137837</v>
      </c>
      <c r="U2503">
        <v>115616</v>
      </c>
      <c r="V2503">
        <v>117043</v>
      </c>
      <c r="W2503">
        <v>152361</v>
      </c>
      <c r="X2503">
        <v>129221</v>
      </c>
      <c r="Y2503">
        <v>74844</v>
      </c>
      <c r="Z2503">
        <v>47290</v>
      </c>
      <c r="AA2503">
        <v>17749</v>
      </c>
      <c r="AB2503">
        <v>973739</v>
      </c>
      <c r="AC2503">
        <v>139883</v>
      </c>
      <c r="AD2503" s="9">
        <v>1.6744248350691537E-4</v>
      </c>
      <c r="AE2503" s="9">
        <v>4.0964803041226977E-5</v>
      </c>
      <c r="AF2503" s="9">
        <v>3.6274730297380239E-5</v>
      </c>
      <c r="AG2503" s="9">
        <v>4.324660946581788E-5</v>
      </c>
      <c r="AH2503" s="9">
        <v>4.2719342463880796E-5</v>
      </c>
      <c r="AI2503" s="9">
        <v>3.2816796949350553E-5</v>
      </c>
      <c r="AJ2503" s="9">
        <v>3.8693401227354689E-5</v>
      </c>
      <c r="AK2503" s="9">
        <v>6.6805622361177915E-5</v>
      </c>
      <c r="AL2503" s="9">
        <v>1.0573059843518714E-4</v>
      </c>
      <c r="AM2503" s="9">
        <v>2.8170601160628766E-4</v>
      </c>
      <c r="AN2503" s="9">
        <v>5.6483308155470821E-5</v>
      </c>
      <c r="AO2503" s="9">
        <v>1.0723247285231228E-4</v>
      </c>
      <c r="AP2503" s="8" t="s">
        <v>5612</v>
      </c>
      <c r="AQ2503" s="8" t="s">
        <v>5612</v>
      </c>
      <c r="AR2503" s="37" t="s">
        <v>5612</v>
      </c>
      <c r="AS2503" s="37" t="s">
        <v>5612</v>
      </c>
      <c r="AT2503" s="37" t="s">
        <v>5612</v>
      </c>
      <c r="AU2503" s="9" t="s">
        <v>5612</v>
      </c>
      <c r="AV2503" s="9" t="s">
        <v>5612</v>
      </c>
      <c r="AW2503" s="9" t="s">
        <v>5612</v>
      </c>
      <c r="AX2503" s="9" t="s">
        <v>5612</v>
      </c>
      <c r="AY2503" s="9" t="s">
        <v>5612</v>
      </c>
      <c r="AZ2503" s="9" t="s">
        <v>5612</v>
      </c>
    </row>
    <row r="2504" spans="1:52" x14ac:dyDescent="0.2">
      <c r="A2504" s="38" t="s">
        <v>29</v>
      </c>
      <c r="B2504" s="7">
        <v>2010</v>
      </c>
      <c r="C2504" s="3" t="s">
        <v>61</v>
      </c>
      <c r="D2504" t="s">
        <v>275</v>
      </c>
      <c r="E2504" t="s">
        <v>3013</v>
      </c>
      <c r="F2504">
        <v>10</v>
      </c>
      <c r="G2504">
        <v>5</v>
      </c>
      <c r="H2504">
        <v>5</v>
      </c>
      <c r="I2504">
        <v>5</v>
      </c>
      <c r="J2504">
        <v>5</v>
      </c>
      <c r="K2504">
        <v>5</v>
      </c>
      <c r="L2504">
        <v>5</v>
      </c>
      <c r="M2504">
        <v>5</v>
      </c>
      <c r="N2504">
        <v>5</v>
      </c>
      <c r="O2504">
        <v>5</v>
      </c>
      <c r="P2504">
        <v>55</v>
      </c>
      <c r="Q2504">
        <v>15</v>
      </c>
      <c r="R2504">
        <v>59722</v>
      </c>
      <c r="S2504">
        <v>122056</v>
      </c>
      <c r="T2504">
        <v>137837</v>
      </c>
      <c r="U2504">
        <v>115616</v>
      </c>
      <c r="V2504">
        <v>117043</v>
      </c>
      <c r="W2504">
        <v>152361</v>
      </c>
      <c r="X2504">
        <v>129221</v>
      </c>
      <c r="Y2504">
        <v>74844</v>
      </c>
      <c r="Z2504">
        <v>47290</v>
      </c>
      <c r="AA2504">
        <v>17749</v>
      </c>
      <c r="AB2504">
        <v>973739</v>
      </c>
      <c r="AC2504">
        <v>139883</v>
      </c>
      <c r="AD2504" s="9">
        <v>1.6744248350691537E-4</v>
      </c>
      <c r="AE2504" s="9">
        <v>4.0964803041226977E-5</v>
      </c>
      <c r="AF2504" s="9">
        <v>3.6274730297380239E-5</v>
      </c>
      <c r="AG2504" s="9">
        <v>4.324660946581788E-5</v>
      </c>
      <c r="AH2504" s="9">
        <v>4.2719342463880796E-5</v>
      </c>
      <c r="AI2504" s="9">
        <v>3.2816796949350553E-5</v>
      </c>
      <c r="AJ2504" s="9">
        <v>3.8693401227354689E-5</v>
      </c>
      <c r="AK2504" s="9">
        <v>6.6805622361177915E-5</v>
      </c>
      <c r="AL2504" s="9">
        <v>1.0573059843518714E-4</v>
      </c>
      <c r="AM2504" s="9">
        <v>2.8170601160628766E-4</v>
      </c>
      <c r="AN2504" s="9">
        <v>5.6483308155470821E-5</v>
      </c>
      <c r="AO2504" s="9">
        <v>1.0723247285231228E-4</v>
      </c>
      <c r="AP2504" s="8" t="s">
        <v>5612</v>
      </c>
      <c r="AQ2504" s="8" t="s">
        <v>5612</v>
      </c>
      <c r="AR2504" s="37" t="s">
        <v>5612</v>
      </c>
      <c r="AS2504" s="37" t="s">
        <v>5612</v>
      </c>
      <c r="AT2504" s="37" t="s">
        <v>5612</v>
      </c>
      <c r="AU2504" s="9" t="s">
        <v>5612</v>
      </c>
      <c r="AV2504" s="9" t="s">
        <v>5612</v>
      </c>
      <c r="AW2504" s="9" t="s">
        <v>5612</v>
      </c>
      <c r="AX2504" s="9" t="s">
        <v>5612</v>
      </c>
      <c r="AY2504" s="9" t="s">
        <v>5612</v>
      </c>
      <c r="AZ2504" s="9" t="s">
        <v>5612</v>
      </c>
    </row>
    <row r="2505" spans="1:52" x14ac:dyDescent="0.2">
      <c r="A2505" s="38" t="s">
        <v>29</v>
      </c>
      <c r="B2505" s="7">
        <v>2010</v>
      </c>
      <c r="C2505" s="3" t="s">
        <v>62</v>
      </c>
      <c r="D2505" t="s">
        <v>275</v>
      </c>
      <c r="E2505" t="s">
        <v>3014</v>
      </c>
      <c r="F2505">
        <v>10</v>
      </c>
      <c r="G2505">
        <v>5</v>
      </c>
      <c r="H2505">
        <v>5</v>
      </c>
      <c r="I2505">
        <v>5</v>
      </c>
      <c r="J2505">
        <v>5</v>
      </c>
      <c r="K2505">
        <v>5</v>
      </c>
      <c r="L2505">
        <v>5</v>
      </c>
      <c r="M2505">
        <v>5</v>
      </c>
      <c r="N2505">
        <v>5</v>
      </c>
      <c r="O2505">
        <v>5</v>
      </c>
      <c r="P2505">
        <v>55</v>
      </c>
      <c r="Q2505">
        <v>15</v>
      </c>
      <c r="R2505">
        <v>59722</v>
      </c>
      <c r="S2505">
        <v>122056</v>
      </c>
      <c r="T2505">
        <v>137837</v>
      </c>
      <c r="U2505">
        <v>115616</v>
      </c>
      <c r="V2505">
        <v>117043</v>
      </c>
      <c r="W2505">
        <v>152361</v>
      </c>
      <c r="X2505">
        <v>129221</v>
      </c>
      <c r="Y2505">
        <v>74844</v>
      </c>
      <c r="Z2505">
        <v>47290</v>
      </c>
      <c r="AA2505">
        <v>17749</v>
      </c>
      <c r="AB2505">
        <v>973739</v>
      </c>
      <c r="AC2505">
        <v>139883</v>
      </c>
      <c r="AD2505" s="9">
        <v>1.6744248350691537E-4</v>
      </c>
      <c r="AE2505" s="9">
        <v>4.0964803041226977E-5</v>
      </c>
      <c r="AF2505" s="9">
        <v>3.6274730297380239E-5</v>
      </c>
      <c r="AG2505" s="9">
        <v>4.324660946581788E-5</v>
      </c>
      <c r="AH2505" s="9">
        <v>4.2719342463880796E-5</v>
      </c>
      <c r="AI2505" s="9">
        <v>3.2816796949350553E-5</v>
      </c>
      <c r="AJ2505" s="9">
        <v>3.8693401227354689E-5</v>
      </c>
      <c r="AK2505" s="9">
        <v>6.6805622361177915E-5</v>
      </c>
      <c r="AL2505" s="9">
        <v>1.0573059843518714E-4</v>
      </c>
      <c r="AM2505" s="9">
        <v>2.8170601160628766E-4</v>
      </c>
      <c r="AN2505" s="9">
        <v>5.6483308155470821E-5</v>
      </c>
      <c r="AO2505" s="9">
        <v>1.0723247285231228E-4</v>
      </c>
      <c r="AP2505" s="8" t="s">
        <v>5612</v>
      </c>
      <c r="AQ2505" s="8" t="s">
        <v>5612</v>
      </c>
      <c r="AR2505" s="37">
        <v>4.0000000000000001E-3</v>
      </c>
      <c r="AS2505" s="37">
        <v>0</v>
      </c>
      <c r="AT2505" s="37">
        <v>0</v>
      </c>
      <c r="AU2505" s="9" t="s">
        <v>5612</v>
      </c>
      <c r="AV2505" s="9" t="s">
        <v>5612</v>
      </c>
      <c r="AW2505" s="9" t="s">
        <v>5612</v>
      </c>
      <c r="AX2505" s="9" t="s">
        <v>5612</v>
      </c>
      <c r="AY2505" s="9" t="s">
        <v>5612</v>
      </c>
      <c r="AZ2505" s="9" t="s">
        <v>5612</v>
      </c>
    </row>
    <row r="2506" spans="1:52" x14ac:dyDescent="0.2">
      <c r="A2506" s="38" t="s">
        <v>29</v>
      </c>
      <c r="B2506" s="7">
        <v>2010</v>
      </c>
      <c r="C2506" s="3" t="s">
        <v>63</v>
      </c>
      <c r="D2506" t="s">
        <v>275</v>
      </c>
      <c r="E2506" t="s">
        <v>3015</v>
      </c>
      <c r="F2506">
        <v>10</v>
      </c>
      <c r="G2506">
        <v>5</v>
      </c>
      <c r="H2506">
        <v>5</v>
      </c>
      <c r="I2506">
        <v>5</v>
      </c>
      <c r="J2506">
        <v>5</v>
      </c>
      <c r="K2506">
        <v>5</v>
      </c>
      <c r="L2506">
        <v>5</v>
      </c>
      <c r="M2506">
        <v>5</v>
      </c>
      <c r="N2506">
        <v>5</v>
      </c>
      <c r="O2506">
        <v>10</v>
      </c>
      <c r="P2506">
        <v>60</v>
      </c>
      <c r="Q2506">
        <v>20</v>
      </c>
      <c r="R2506">
        <v>59722</v>
      </c>
      <c r="S2506">
        <v>122056</v>
      </c>
      <c r="T2506">
        <v>137837</v>
      </c>
      <c r="U2506">
        <v>115616</v>
      </c>
      <c r="V2506">
        <v>117043</v>
      </c>
      <c r="W2506">
        <v>152361</v>
      </c>
      <c r="X2506">
        <v>129221</v>
      </c>
      <c r="Y2506">
        <v>74844</v>
      </c>
      <c r="Z2506">
        <v>47290</v>
      </c>
      <c r="AA2506">
        <v>17749</v>
      </c>
      <c r="AB2506">
        <v>973739</v>
      </c>
      <c r="AC2506">
        <v>139883</v>
      </c>
      <c r="AD2506" s="9">
        <v>1.6744248350691537E-4</v>
      </c>
      <c r="AE2506" s="9">
        <v>4.0964803041226977E-5</v>
      </c>
      <c r="AF2506" s="9">
        <v>3.6274730297380239E-5</v>
      </c>
      <c r="AG2506" s="9">
        <v>4.324660946581788E-5</v>
      </c>
      <c r="AH2506" s="9">
        <v>4.2719342463880796E-5</v>
      </c>
      <c r="AI2506" s="9">
        <v>3.2816796949350553E-5</v>
      </c>
      <c r="AJ2506" s="9">
        <v>3.8693401227354689E-5</v>
      </c>
      <c r="AK2506" s="9">
        <v>6.6805622361177915E-5</v>
      </c>
      <c r="AL2506" s="9">
        <v>1.0573059843518714E-4</v>
      </c>
      <c r="AM2506" s="9">
        <v>5.6341202321257531E-4</v>
      </c>
      <c r="AN2506" s="9">
        <v>6.1618154351422708E-5</v>
      </c>
      <c r="AO2506" s="9">
        <v>1.4297663046974971E-4</v>
      </c>
      <c r="AP2506" s="8" t="s">
        <v>5612</v>
      </c>
      <c r="AQ2506" s="8" t="s">
        <v>5612</v>
      </c>
      <c r="AR2506" s="37">
        <v>4.4000000000000004E-2</v>
      </c>
      <c r="AS2506" s="37">
        <v>7.8E-2</v>
      </c>
      <c r="AT2506" s="37">
        <v>7.2999999999999995E-2</v>
      </c>
      <c r="AU2506" s="9" t="s">
        <v>5612</v>
      </c>
      <c r="AV2506" s="9" t="s">
        <v>5612</v>
      </c>
      <c r="AW2506" s="9" t="s">
        <v>5612</v>
      </c>
      <c r="AX2506" s="9" t="s">
        <v>5612</v>
      </c>
      <c r="AY2506" s="9" t="s">
        <v>5612</v>
      </c>
      <c r="AZ2506" s="9" t="s">
        <v>5612</v>
      </c>
    </row>
    <row r="2507" spans="1:52" x14ac:dyDescent="0.2">
      <c r="A2507" s="38" t="s">
        <v>29</v>
      </c>
      <c r="B2507" s="7">
        <v>2010</v>
      </c>
      <c r="C2507" s="3" t="s">
        <v>64</v>
      </c>
      <c r="D2507" t="s">
        <v>275</v>
      </c>
      <c r="E2507" t="s">
        <v>3016</v>
      </c>
      <c r="F2507">
        <v>10</v>
      </c>
      <c r="G2507">
        <v>5</v>
      </c>
      <c r="H2507">
        <v>5</v>
      </c>
      <c r="I2507">
        <v>5</v>
      </c>
      <c r="J2507">
        <v>5</v>
      </c>
      <c r="K2507">
        <v>5</v>
      </c>
      <c r="L2507">
        <v>5</v>
      </c>
      <c r="M2507">
        <v>5</v>
      </c>
      <c r="N2507">
        <v>5</v>
      </c>
      <c r="O2507">
        <v>10</v>
      </c>
      <c r="P2507">
        <v>60</v>
      </c>
      <c r="Q2507">
        <v>20</v>
      </c>
      <c r="R2507">
        <v>59722</v>
      </c>
      <c r="S2507">
        <v>122056</v>
      </c>
      <c r="T2507">
        <v>137837</v>
      </c>
      <c r="U2507">
        <v>115616</v>
      </c>
      <c r="V2507">
        <v>117043</v>
      </c>
      <c r="W2507">
        <v>152361</v>
      </c>
      <c r="X2507">
        <v>129221</v>
      </c>
      <c r="Y2507">
        <v>74844</v>
      </c>
      <c r="Z2507">
        <v>47290</v>
      </c>
      <c r="AA2507">
        <v>17749</v>
      </c>
      <c r="AB2507">
        <v>973739</v>
      </c>
      <c r="AC2507">
        <v>139883</v>
      </c>
      <c r="AD2507" s="9">
        <v>1.6744248350691537E-4</v>
      </c>
      <c r="AE2507" s="9">
        <v>4.0964803041226977E-5</v>
      </c>
      <c r="AF2507" s="9">
        <v>3.6274730297380239E-5</v>
      </c>
      <c r="AG2507" s="9">
        <v>4.324660946581788E-5</v>
      </c>
      <c r="AH2507" s="9">
        <v>4.2719342463880796E-5</v>
      </c>
      <c r="AI2507" s="9">
        <v>3.2816796949350553E-5</v>
      </c>
      <c r="AJ2507" s="9">
        <v>3.8693401227354689E-5</v>
      </c>
      <c r="AK2507" s="9">
        <v>6.6805622361177915E-5</v>
      </c>
      <c r="AL2507" s="9">
        <v>1.0573059843518714E-4</v>
      </c>
      <c r="AM2507" s="9">
        <v>5.6341202321257531E-4</v>
      </c>
      <c r="AN2507" s="9">
        <v>6.1618154351422708E-5</v>
      </c>
      <c r="AO2507" s="9">
        <v>1.4297663046974971E-4</v>
      </c>
      <c r="AP2507" s="8">
        <v>3.0000000000000003E-4</v>
      </c>
      <c r="AQ2507" s="8" t="s">
        <v>5612</v>
      </c>
      <c r="AR2507" s="37">
        <v>0.22399999999999998</v>
      </c>
      <c r="AS2507" s="37">
        <v>0.39400000000000002</v>
      </c>
      <c r="AT2507" s="37">
        <v>0.33200000000000002</v>
      </c>
      <c r="AU2507" s="9" t="s">
        <v>5612</v>
      </c>
      <c r="AV2507" s="9" t="s">
        <v>5612</v>
      </c>
      <c r="AW2507" s="9" t="s">
        <v>5612</v>
      </c>
      <c r="AX2507" s="9" t="s">
        <v>5612</v>
      </c>
      <c r="AY2507" s="9" t="s">
        <v>5612</v>
      </c>
      <c r="AZ2507" s="9" t="s">
        <v>5612</v>
      </c>
    </row>
    <row r="2508" spans="1:52" x14ac:dyDescent="0.2">
      <c r="A2508" s="38" t="s">
        <v>29</v>
      </c>
      <c r="B2508" s="7">
        <v>2010</v>
      </c>
      <c r="C2508" s="3" t="s">
        <v>65</v>
      </c>
      <c r="D2508" t="s">
        <v>275</v>
      </c>
      <c r="E2508" t="s">
        <v>3017</v>
      </c>
      <c r="F2508">
        <v>10</v>
      </c>
      <c r="G2508">
        <v>5</v>
      </c>
      <c r="H2508">
        <v>5</v>
      </c>
      <c r="I2508">
        <v>5</v>
      </c>
      <c r="J2508">
        <v>5</v>
      </c>
      <c r="K2508">
        <v>5</v>
      </c>
      <c r="L2508">
        <v>5</v>
      </c>
      <c r="M2508">
        <v>5</v>
      </c>
      <c r="N2508">
        <v>5</v>
      </c>
      <c r="O2508">
        <v>5</v>
      </c>
      <c r="P2508">
        <v>55</v>
      </c>
      <c r="Q2508">
        <v>15</v>
      </c>
      <c r="R2508">
        <v>59722</v>
      </c>
      <c r="S2508">
        <v>122056</v>
      </c>
      <c r="T2508">
        <v>137837</v>
      </c>
      <c r="U2508">
        <v>115616</v>
      </c>
      <c r="V2508">
        <v>117043</v>
      </c>
      <c r="W2508">
        <v>152361</v>
      </c>
      <c r="X2508">
        <v>129221</v>
      </c>
      <c r="Y2508">
        <v>74844</v>
      </c>
      <c r="Z2508">
        <v>47290</v>
      </c>
      <c r="AA2508">
        <v>17749</v>
      </c>
      <c r="AB2508">
        <v>973739</v>
      </c>
      <c r="AC2508">
        <v>139883</v>
      </c>
      <c r="AD2508" s="9">
        <v>1.6744248350691537E-4</v>
      </c>
      <c r="AE2508" s="9">
        <v>4.0964803041226977E-5</v>
      </c>
      <c r="AF2508" s="9">
        <v>3.6274730297380239E-5</v>
      </c>
      <c r="AG2508" s="9">
        <v>4.324660946581788E-5</v>
      </c>
      <c r="AH2508" s="9">
        <v>4.2719342463880796E-5</v>
      </c>
      <c r="AI2508" s="9">
        <v>3.2816796949350553E-5</v>
      </c>
      <c r="AJ2508" s="9">
        <v>3.8693401227354689E-5</v>
      </c>
      <c r="AK2508" s="9">
        <v>6.6805622361177915E-5</v>
      </c>
      <c r="AL2508" s="9">
        <v>1.0573059843518714E-4</v>
      </c>
      <c r="AM2508" s="9">
        <v>2.8170601160628766E-4</v>
      </c>
      <c r="AN2508" s="9">
        <v>5.6483308155470821E-5</v>
      </c>
      <c r="AO2508" s="9">
        <v>1.0723247285231228E-4</v>
      </c>
      <c r="AP2508" s="8">
        <v>5.0000000000000001E-4</v>
      </c>
      <c r="AQ2508" s="8" t="s">
        <v>5612</v>
      </c>
      <c r="AR2508" s="37">
        <v>0.314</v>
      </c>
      <c r="AS2508" s="37">
        <v>0.55100000000000005</v>
      </c>
      <c r="AT2508" s="37">
        <v>0.44900000000000001</v>
      </c>
      <c r="AU2508" s="9" t="s">
        <v>5612</v>
      </c>
      <c r="AV2508" s="9" t="s">
        <v>5612</v>
      </c>
      <c r="AW2508" s="9" t="s">
        <v>5612</v>
      </c>
      <c r="AX2508" s="9" t="s">
        <v>5612</v>
      </c>
      <c r="AY2508" s="9" t="s">
        <v>5612</v>
      </c>
      <c r="AZ2508" s="9" t="s">
        <v>5612</v>
      </c>
    </row>
    <row r="2509" spans="1:52" x14ac:dyDescent="0.2">
      <c r="A2509" s="38" t="s">
        <v>29</v>
      </c>
      <c r="B2509" s="7">
        <v>2010</v>
      </c>
      <c r="C2509" s="3" t="s">
        <v>66</v>
      </c>
      <c r="D2509" t="s">
        <v>275</v>
      </c>
      <c r="E2509" t="s">
        <v>3018</v>
      </c>
      <c r="F2509">
        <v>10</v>
      </c>
      <c r="G2509">
        <v>5</v>
      </c>
      <c r="H2509">
        <v>5</v>
      </c>
      <c r="I2509">
        <v>5</v>
      </c>
      <c r="J2509">
        <v>5</v>
      </c>
      <c r="K2509">
        <v>5</v>
      </c>
      <c r="L2509">
        <v>5</v>
      </c>
      <c r="M2509">
        <v>5</v>
      </c>
      <c r="N2509">
        <v>5</v>
      </c>
      <c r="O2509">
        <v>5</v>
      </c>
      <c r="P2509">
        <v>55</v>
      </c>
      <c r="Q2509">
        <v>15</v>
      </c>
      <c r="R2509">
        <v>59722</v>
      </c>
      <c r="S2509">
        <v>122056</v>
      </c>
      <c r="T2509">
        <v>137837</v>
      </c>
      <c r="U2509">
        <v>115616</v>
      </c>
      <c r="V2509">
        <v>117043</v>
      </c>
      <c r="W2509">
        <v>152361</v>
      </c>
      <c r="X2509">
        <v>129221</v>
      </c>
      <c r="Y2509">
        <v>74844</v>
      </c>
      <c r="Z2509">
        <v>47290</v>
      </c>
      <c r="AA2509">
        <v>17749</v>
      </c>
      <c r="AB2509">
        <v>973739</v>
      </c>
      <c r="AC2509">
        <v>139883</v>
      </c>
      <c r="AD2509" s="9">
        <v>1.6744248350691537E-4</v>
      </c>
      <c r="AE2509" s="9">
        <v>4.0964803041226977E-5</v>
      </c>
      <c r="AF2509" s="9">
        <v>3.6274730297380239E-5</v>
      </c>
      <c r="AG2509" s="9">
        <v>4.324660946581788E-5</v>
      </c>
      <c r="AH2509" s="9">
        <v>4.2719342463880796E-5</v>
      </c>
      <c r="AI2509" s="9">
        <v>3.2816796949350553E-5</v>
      </c>
      <c r="AJ2509" s="9">
        <v>3.8693401227354689E-5</v>
      </c>
      <c r="AK2509" s="9">
        <v>6.6805622361177915E-5</v>
      </c>
      <c r="AL2509" s="9">
        <v>1.0573059843518714E-4</v>
      </c>
      <c r="AM2509" s="9">
        <v>2.8170601160628766E-4</v>
      </c>
      <c r="AN2509" s="9">
        <v>5.6483308155470821E-5</v>
      </c>
      <c r="AO2509" s="9">
        <v>1.0723247285231228E-4</v>
      </c>
      <c r="AP2509" s="8">
        <v>1.5999999999999999E-4</v>
      </c>
      <c r="AQ2509" s="8" t="s">
        <v>5612</v>
      </c>
      <c r="AR2509" s="37">
        <v>0.34100000000000003</v>
      </c>
      <c r="AS2509" s="37">
        <v>0.58700000000000008</v>
      </c>
      <c r="AT2509" s="37">
        <v>0.52600000000000002</v>
      </c>
      <c r="AU2509" s="9" t="s">
        <v>5612</v>
      </c>
      <c r="AV2509" s="9" t="s">
        <v>5612</v>
      </c>
      <c r="AW2509" s="9" t="s">
        <v>5612</v>
      </c>
      <c r="AX2509" s="9" t="s">
        <v>5612</v>
      </c>
      <c r="AY2509" s="9" t="s">
        <v>5612</v>
      </c>
      <c r="AZ2509" s="9" t="s">
        <v>5612</v>
      </c>
    </row>
    <row r="2510" spans="1:52" x14ac:dyDescent="0.2">
      <c r="A2510" s="38" t="s">
        <v>29</v>
      </c>
      <c r="B2510" s="7">
        <v>2011</v>
      </c>
      <c r="C2510" s="3" t="s">
        <v>55</v>
      </c>
      <c r="D2510" t="s">
        <v>276</v>
      </c>
      <c r="E2510" t="s">
        <v>3019</v>
      </c>
      <c r="F2510">
        <v>10</v>
      </c>
      <c r="G2510">
        <v>5</v>
      </c>
      <c r="H2510">
        <v>5</v>
      </c>
      <c r="I2510">
        <v>5</v>
      </c>
      <c r="J2510">
        <v>5</v>
      </c>
      <c r="K2510">
        <v>5</v>
      </c>
      <c r="L2510">
        <v>5</v>
      </c>
      <c r="M2510">
        <v>5</v>
      </c>
      <c r="N2510">
        <v>5</v>
      </c>
      <c r="O2510">
        <v>5</v>
      </c>
      <c r="P2510">
        <v>55</v>
      </c>
      <c r="Q2510">
        <v>15</v>
      </c>
      <c r="R2510">
        <v>60700</v>
      </c>
      <c r="S2510">
        <v>122523</v>
      </c>
      <c r="T2510">
        <v>136147</v>
      </c>
      <c r="U2510">
        <v>119543</v>
      </c>
      <c r="V2510">
        <v>114995</v>
      </c>
      <c r="W2510">
        <v>150546</v>
      </c>
      <c r="X2510">
        <v>134844</v>
      </c>
      <c r="Y2510">
        <v>77754</v>
      </c>
      <c r="Z2510">
        <v>46950</v>
      </c>
      <c r="AA2510">
        <v>18852</v>
      </c>
      <c r="AB2510">
        <v>982854</v>
      </c>
      <c r="AC2510">
        <v>143556</v>
      </c>
      <c r="AD2510" s="9">
        <v>1.6474464579901152E-4</v>
      </c>
      <c r="AE2510" s="9">
        <v>4.0808664495645716E-5</v>
      </c>
      <c r="AF2510" s="9">
        <v>3.6725010466627983E-5</v>
      </c>
      <c r="AG2510" s="9">
        <v>4.1825953840877342E-5</v>
      </c>
      <c r="AH2510" s="9">
        <v>4.3480151310926561E-5</v>
      </c>
      <c r="AI2510" s="9">
        <v>3.3212440051545706E-5</v>
      </c>
      <c r="AJ2510" s="9">
        <v>3.7079884904037255E-5</v>
      </c>
      <c r="AK2510" s="9">
        <v>6.4305373356997704E-5</v>
      </c>
      <c r="AL2510" s="9">
        <v>1.0649627263045793E-4</v>
      </c>
      <c r="AM2510" s="9">
        <v>2.6522384892849567E-4</v>
      </c>
      <c r="AN2510" s="9">
        <v>5.5959481265783116E-5</v>
      </c>
      <c r="AO2510" s="9">
        <v>1.0448884059182479E-4</v>
      </c>
      <c r="AP2510" s="8">
        <v>3.9999999999999996E-4</v>
      </c>
      <c r="AQ2510" s="8" t="s">
        <v>5612</v>
      </c>
      <c r="AR2510" s="37">
        <v>0.35899999999999999</v>
      </c>
      <c r="AS2510" s="37">
        <v>0.60599999999999998</v>
      </c>
      <c r="AT2510" s="37">
        <v>0.54200000000000004</v>
      </c>
      <c r="AU2510" s="9" t="s">
        <v>5612</v>
      </c>
      <c r="AV2510" s="9" t="s">
        <v>5612</v>
      </c>
      <c r="AW2510" s="9" t="s">
        <v>5612</v>
      </c>
      <c r="AX2510" s="9" t="s">
        <v>5612</v>
      </c>
      <c r="AY2510" s="9" t="s">
        <v>5612</v>
      </c>
      <c r="AZ2510" s="9" t="s">
        <v>5612</v>
      </c>
    </row>
    <row r="2511" spans="1:52" x14ac:dyDescent="0.2">
      <c r="A2511" s="38" t="s">
        <v>29</v>
      </c>
      <c r="B2511" s="7">
        <v>2011</v>
      </c>
      <c r="C2511" s="3" t="s">
        <v>56</v>
      </c>
      <c r="D2511" t="s">
        <v>276</v>
      </c>
      <c r="E2511" t="s">
        <v>3020</v>
      </c>
      <c r="F2511">
        <v>10</v>
      </c>
      <c r="G2511">
        <v>5</v>
      </c>
      <c r="H2511">
        <v>5</v>
      </c>
      <c r="I2511">
        <v>5</v>
      </c>
      <c r="J2511">
        <v>5</v>
      </c>
      <c r="K2511">
        <v>5</v>
      </c>
      <c r="L2511">
        <v>5</v>
      </c>
      <c r="M2511">
        <v>5</v>
      </c>
      <c r="N2511">
        <v>5</v>
      </c>
      <c r="O2511">
        <v>5</v>
      </c>
      <c r="P2511">
        <v>55</v>
      </c>
      <c r="Q2511">
        <v>15</v>
      </c>
      <c r="R2511">
        <v>60700</v>
      </c>
      <c r="S2511">
        <v>122523</v>
      </c>
      <c r="T2511">
        <v>136147</v>
      </c>
      <c r="U2511">
        <v>119543</v>
      </c>
      <c r="V2511">
        <v>114995</v>
      </c>
      <c r="W2511">
        <v>150546</v>
      </c>
      <c r="X2511">
        <v>134844</v>
      </c>
      <c r="Y2511">
        <v>77754</v>
      </c>
      <c r="Z2511">
        <v>46950</v>
      </c>
      <c r="AA2511">
        <v>18852</v>
      </c>
      <c r="AB2511">
        <v>982854</v>
      </c>
      <c r="AC2511">
        <v>143556</v>
      </c>
      <c r="AD2511" s="9">
        <v>1.6474464579901152E-4</v>
      </c>
      <c r="AE2511" s="9">
        <v>4.0808664495645716E-5</v>
      </c>
      <c r="AF2511" s="9">
        <v>3.6725010466627983E-5</v>
      </c>
      <c r="AG2511" s="9">
        <v>4.1825953840877342E-5</v>
      </c>
      <c r="AH2511" s="9">
        <v>4.3480151310926561E-5</v>
      </c>
      <c r="AI2511" s="9">
        <v>3.3212440051545706E-5</v>
      </c>
      <c r="AJ2511" s="9">
        <v>3.7079884904037255E-5</v>
      </c>
      <c r="AK2511" s="9">
        <v>6.4305373356997704E-5</v>
      </c>
      <c r="AL2511" s="9">
        <v>1.0649627263045793E-4</v>
      </c>
      <c r="AM2511" s="9">
        <v>2.6522384892849567E-4</v>
      </c>
      <c r="AN2511" s="9">
        <v>5.5959481265783116E-5</v>
      </c>
      <c r="AO2511" s="9">
        <v>1.0448884059182479E-4</v>
      </c>
      <c r="AP2511" s="8">
        <v>2.0249999999999999E-3</v>
      </c>
      <c r="AQ2511" s="8" t="s">
        <v>5612</v>
      </c>
      <c r="AR2511" s="37">
        <v>0.36899999999999999</v>
      </c>
      <c r="AS2511" s="37">
        <v>0.62</v>
      </c>
      <c r="AT2511" s="37">
        <v>0.54900000000000004</v>
      </c>
      <c r="AU2511" s="9" t="s">
        <v>5612</v>
      </c>
      <c r="AV2511" s="9" t="s">
        <v>5612</v>
      </c>
      <c r="AW2511" s="9" t="s">
        <v>5612</v>
      </c>
      <c r="AX2511" s="9" t="s">
        <v>5612</v>
      </c>
      <c r="AY2511" s="9" t="s">
        <v>5612</v>
      </c>
      <c r="AZ2511" s="9" t="s">
        <v>5612</v>
      </c>
    </row>
    <row r="2512" spans="1:52" x14ac:dyDescent="0.2">
      <c r="A2512" s="38" t="s">
        <v>29</v>
      </c>
      <c r="B2512" s="7">
        <v>2011</v>
      </c>
      <c r="C2512" s="3" t="s">
        <v>57</v>
      </c>
      <c r="D2512" t="s">
        <v>276</v>
      </c>
      <c r="E2512" t="s">
        <v>3021</v>
      </c>
      <c r="F2512">
        <v>10</v>
      </c>
      <c r="G2512">
        <v>5</v>
      </c>
      <c r="H2512">
        <v>5</v>
      </c>
      <c r="I2512">
        <v>5</v>
      </c>
      <c r="J2512">
        <v>5</v>
      </c>
      <c r="K2512">
        <v>5</v>
      </c>
      <c r="L2512">
        <v>5</v>
      </c>
      <c r="M2512">
        <v>5</v>
      </c>
      <c r="N2512">
        <v>5</v>
      </c>
      <c r="O2512">
        <v>14</v>
      </c>
      <c r="P2512">
        <v>64</v>
      </c>
      <c r="Q2512">
        <v>24</v>
      </c>
      <c r="R2512">
        <v>60700</v>
      </c>
      <c r="S2512">
        <v>122523</v>
      </c>
      <c r="T2512">
        <v>136147</v>
      </c>
      <c r="U2512">
        <v>119543</v>
      </c>
      <c r="V2512">
        <v>114995</v>
      </c>
      <c r="W2512">
        <v>150546</v>
      </c>
      <c r="X2512">
        <v>134844</v>
      </c>
      <c r="Y2512">
        <v>77754</v>
      </c>
      <c r="Z2512">
        <v>46950</v>
      </c>
      <c r="AA2512">
        <v>18852</v>
      </c>
      <c r="AB2512">
        <v>982854</v>
      </c>
      <c r="AC2512">
        <v>143556</v>
      </c>
      <c r="AD2512" s="9">
        <v>1.6474464579901152E-4</v>
      </c>
      <c r="AE2512" s="9">
        <v>4.0808664495645716E-5</v>
      </c>
      <c r="AF2512" s="9">
        <v>3.6725010466627983E-5</v>
      </c>
      <c r="AG2512" s="9">
        <v>4.1825953840877342E-5</v>
      </c>
      <c r="AH2512" s="9">
        <v>4.3480151310926561E-5</v>
      </c>
      <c r="AI2512" s="9">
        <v>3.3212440051545706E-5</v>
      </c>
      <c r="AJ2512" s="9">
        <v>3.7079884904037255E-5</v>
      </c>
      <c r="AK2512" s="9">
        <v>6.4305373356997704E-5</v>
      </c>
      <c r="AL2512" s="9">
        <v>1.0649627263045793E-4</v>
      </c>
      <c r="AM2512" s="9">
        <v>7.4262677699978778E-4</v>
      </c>
      <c r="AN2512" s="9">
        <v>6.5116487291093088E-5</v>
      </c>
      <c r="AO2512" s="9">
        <v>1.6718214494691966E-4</v>
      </c>
      <c r="AP2512" s="8">
        <v>2.5200000000000005E-3</v>
      </c>
      <c r="AQ2512" s="8" t="s">
        <v>5612</v>
      </c>
      <c r="AR2512" s="37">
        <v>0.373</v>
      </c>
      <c r="AS2512" s="37">
        <v>0.624</v>
      </c>
      <c r="AT2512" s="37">
        <v>0.57700000000000007</v>
      </c>
      <c r="AU2512" s="9" t="s">
        <v>5612</v>
      </c>
      <c r="AV2512" s="9" t="s">
        <v>5612</v>
      </c>
      <c r="AW2512" s="9" t="s">
        <v>5612</v>
      </c>
      <c r="AX2512" s="9" t="s">
        <v>5612</v>
      </c>
      <c r="AY2512" s="9" t="s">
        <v>5612</v>
      </c>
      <c r="AZ2512" s="9" t="s">
        <v>5612</v>
      </c>
    </row>
    <row r="2513" spans="1:52" x14ac:dyDescent="0.2">
      <c r="A2513" s="38" t="s">
        <v>29</v>
      </c>
      <c r="B2513" s="7">
        <v>2011</v>
      </c>
      <c r="C2513" s="3" t="s">
        <v>58</v>
      </c>
      <c r="D2513" t="s">
        <v>276</v>
      </c>
      <c r="E2513" t="s">
        <v>3022</v>
      </c>
      <c r="F2513">
        <v>10</v>
      </c>
      <c r="G2513">
        <v>5</v>
      </c>
      <c r="H2513">
        <v>5</v>
      </c>
      <c r="I2513">
        <v>5</v>
      </c>
      <c r="J2513">
        <v>5</v>
      </c>
      <c r="K2513">
        <v>5</v>
      </c>
      <c r="L2513">
        <v>5</v>
      </c>
      <c r="M2513">
        <v>5</v>
      </c>
      <c r="N2513">
        <v>5</v>
      </c>
      <c r="O2513">
        <v>5</v>
      </c>
      <c r="P2513">
        <v>55</v>
      </c>
      <c r="Q2513">
        <v>15</v>
      </c>
      <c r="R2513">
        <v>60700</v>
      </c>
      <c r="S2513">
        <v>122523</v>
      </c>
      <c r="T2513">
        <v>136147</v>
      </c>
      <c r="U2513">
        <v>119543</v>
      </c>
      <c r="V2513">
        <v>114995</v>
      </c>
      <c r="W2513">
        <v>150546</v>
      </c>
      <c r="X2513">
        <v>134844</v>
      </c>
      <c r="Y2513">
        <v>77754</v>
      </c>
      <c r="Z2513">
        <v>46950</v>
      </c>
      <c r="AA2513">
        <v>18852</v>
      </c>
      <c r="AB2513">
        <v>982854</v>
      </c>
      <c r="AC2513">
        <v>143556</v>
      </c>
      <c r="AD2513" s="9">
        <v>1.6474464579901152E-4</v>
      </c>
      <c r="AE2513" s="9">
        <v>4.0808664495645716E-5</v>
      </c>
      <c r="AF2513" s="9">
        <v>3.6725010466627983E-5</v>
      </c>
      <c r="AG2513" s="9">
        <v>4.1825953840877342E-5</v>
      </c>
      <c r="AH2513" s="9">
        <v>4.3480151310926561E-5</v>
      </c>
      <c r="AI2513" s="9">
        <v>3.3212440051545706E-5</v>
      </c>
      <c r="AJ2513" s="9">
        <v>3.7079884904037255E-5</v>
      </c>
      <c r="AK2513" s="9">
        <v>6.4305373356997704E-5</v>
      </c>
      <c r="AL2513" s="9">
        <v>1.0649627263045793E-4</v>
      </c>
      <c r="AM2513" s="9">
        <v>2.6522384892849567E-4</v>
      </c>
      <c r="AN2513" s="9">
        <v>5.5959481265783116E-5</v>
      </c>
      <c r="AO2513" s="9">
        <v>1.0448884059182479E-4</v>
      </c>
      <c r="AP2513" s="8">
        <v>3.7500000000000001E-4</v>
      </c>
      <c r="AQ2513" s="8" t="s">
        <v>5612</v>
      </c>
      <c r="AR2513" s="37">
        <v>0.375</v>
      </c>
      <c r="AS2513" s="37">
        <v>0.626</v>
      </c>
      <c r="AT2513" s="37">
        <v>0.57700000000000007</v>
      </c>
      <c r="AU2513" s="9" t="s">
        <v>5612</v>
      </c>
      <c r="AV2513" s="9" t="s">
        <v>5612</v>
      </c>
      <c r="AW2513" s="9" t="s">
        <v>5612</v>
      </c>
      <c r="AX2513" s="9" t="s">
        <v>5612</v>
      </c>
      <c r="AY2513" s="9" t="s">
        <v>5612</v>
      </c>
      <c r="AZ2513" s="9" t="s">
        <v>5612</v>
      </c>
    </row>
    <row r="2514" spans="1:52" x14ac:dyDescent="0.2">
      <c r="A2514" s="38" t="s">
        <v>29</v>
      </c>
      <c r="B2514" s="7">
        <v>2011</v>
      </c>
      <c r="C2514" s="3" t="s">
        <v>59</v>
      </c>
      <c r="D2514" t="s">
        <v>276</v>
      </c>
      <c r="E2514" t="s">
        <v>3023</v>
      </c>
      <c r="F2514">
        <v>10</v>
      </c>
      <c r="G2514">
        <v>5</v>
      </c>
      <c r="H2514">
        <v>5</v>
      </c>
      <c r="I2514">
        <v>5</v>
      </c>
      <c r="J2514">
        <v>5</v>
      </c>
      <c r="K2514">
        <v>5</v>
      </c>
      <c r="L2514">
        <v>5</v>
      </c>
      <c r="M2514">
        <v>5</v>
      </c>
      <c r="N2514">
        <v>5</v>
      </c>
      <c r="O2514">
        <v>13</v>
      </c>
      <c r="P2514">
        <v>63</v>
      </c>
      <c r="Q2514">
        <v>23</v>
      </c>
      <c r="R2514">
        <v>60700</v>
      </c>
      <c r="S2514">
        <v>122523</v>
      </c>
      <c r="T2514">
        <v>136147</v>
      </c>
      <c r="U2514">
        <v>119543</v>
      </c>
      <c r="V2514">
        <v>114995</v>
      </c>
      <c r="W2514">
        <v>150546</v>
      </c>
      <c r="X2514">
        <v>134844</v>
      </c>
      <c r="Y2514">
        <v>77754</v>
      </c>
      <c r="Z2514">
        <v>46950</v>
      </c>
      <c r="AA2514">
        <v>18852</v>
      </c>
      <c r="AB2514">
        <v>982854</v>
      </c>
      <c r="AC2514">
        <v>143556</v>
      </c>
      <c r="AD2514" s="9">
        <v>1.6474464579901152E-4</v>
      </c>
      <c r="AE2514" s="9">
        <v>4.0808664495645716E-5</v>
      </c>
      <c r="AF2514" s="9">
        <v>3.6725010466627983E-5</v>
      </c>
      <c r="AG2514" s="9">
        <v>4.1825953840877342E-5</v>
      </c>
      <c r="AH2514" s="9">
        <v>4.3480151310926561E-5</v>
      </c>
      <c r="AI2514" s="9">
        <v>3.3212440051545706E-5</v>
      </c>
      <c r="AJ2514" s="9">
        <v>3.7079884904037255E-5</v>
      </c>
      <c r="AK2514" s="9">
        <v>6.4305373356997704E-5</v>
      </c>
      <c r="AL2514" s="9">
        <v>1.0649627263045793E-4</v>
      </c>
      <c r="AM2514" s="9">
        <v>6.895820072140887E-4</v>
      </c>
      <c r="AN2514" s="9">
        <v>6.4099042177169754E-5</v>
      </c>
      <c r="AO2514" s="9">
        <v>1.6021622224079803E-4</v>
      </c>
      <c r="AP2514" s="8">
        <v>0</v>
      </c>
      <c r="AQ2514" s="8" t="s">
        <v>5612</v>
      </c>
      <c r="AR2514" s="37">
        <v>0.376</v>
      </c>
      <c r="AS2514" s="37">
        <v>0.63</v>
      </c>
      <c r="AT2514" s="37">
        <v>0.57700000000000007</v>
      </c>
      <c r="AU2514" s="9" t="s">
        <v>5612</v>
      </c>
      <c r="AV2514" s="9" t="s">
        <v>5612</v>
      </c>
      <c r="AW2514" s="9" t="s">
        <v>5612</v>
      </c>
      <c r="AX2514" s="9" t="s">
        <v>5612</v>
      </c>
      <c r="AY2514" s="9" t="s">
        <v>5612</v>
      </c>
      <c r="AZ2514" s="9" t="s">
        <v>5612</v>
      </c>
    </row>
    <row r="2515" spans="1:52" x14ac:dyDescent="0.2">
      <c r="A2515" s="38" t="s">
        <v>29</v>
      </c>
      <c r="B2515" s="7">
        <v>2011</v>
      </c>
      <c r="C2515" s="3" t="s">
        <v>60</v>
      </c>
      <c r="D2515" t="s">
        <v>276</v>
      </c>
      <c r="E2515" t="s">
        <v>3024</v>
      </c>
      <c r="F2515">
        <v>10</v>
      </c>
      <c r="G2515">
        <v>5</v>
      </c>
      <c r="H2515">
        <v>5</v>
      </c>
      <c r="I2515">
        <v>5</v>
      </c>
      <c r="J2515">
        <v>5</v>
      </c>
      <c r="K2515">
        <v>5</v>
      </c>
      <c r="L2515">
        <v>5</v>
      </c>
      <c r="M2515">
        <v>5</v>
      </c>
      <c r="N2515">
        <v>5</v>
      </c>
      <c r="O2515">
        <v>5</v>
      </c>
      <c r="P2515">
        <v>55</v>
      </c>
      <c r="Q2515">
        <v>15</v>
      </c>
      <c r="R2515">
        <v>60700</v>
      </c>
      <c r="S2515">
        <v>122523</v>
      </c>
      <c r="T2515">
        <v>136147</v>
      </c>
      <c r="U2515">
        <v>119543</v>
      </c>
      <c r="V2515">
        <v>114995</v>
      </c>
      <c r="W2515">
        <v>150546</v>
      </c>
      <c r="X2515">
        <v>134844</v>
      </c>
      <c r="Y2515">
        <v>77754</v>
      </c>
      <c r="Z2515">
        <v>46950</v>
      </c>
      <c r="AA2515">
        <v>18852</v>
      </c>
      <c r="AB2515">
        <v>982854</v>
      </c>
      <c r="AC2515">
        <v>143556</v>
      </c>
      <c r="AD2515" s="9">
        <v>1.6474464579901152E-4</v>
      </c>
      <c r="AE2515" s="9">
        <v>4.0808664495645716E-5</v>
      </c>
      <c r="AF2515" s="9">
        <v>3.6725010466627983E-5</v>
      </c>
      <c r="AG2515" s="9">
        <v>4.1825953840877342E-5</v>
      </c>
      <c r="AH2515" s="9">
        <v>4.3480151310926561E-5</v>
      </c>
      <c r="AI2515" s="9">
        <v>3.3212440051545706E-5</v>
      </c>
      <c r="AJ2515" s="9">
        <v>3.7079884904037255E-5</v>
      </c>
      <c r="AK2515" s="9">
        <v>6.4305373356997704E-5</v>
      </c>
      <c r="AL2515" s="9">
        <v>1.0649627263045793E-4</v>
      </c>
      <c r="AM2515" s="9">
        <v>2.6522384892849567E-4</v>
      </c>
      <c r="AN2515" s="9">
        <v>5.5959481265783116E-5</v>
      </c>
      <c r="AO2515" s="9">
        <v>1.0448884059182479E-4</v>
      </c>
      <c r="AP2515" s="8">
        <v>0</v>
      </c>
      <c r="AQ2515" s="8" t="s">
        <v>5612</v>
      </c>
      <c r="AR2515" s="37" t="s">
        <v>5612</v>
      </c>
      <c r="AS2515" s="37" t="s">
        <v>5612</v>
      </c>
      <c r="AT2515" s="37" t="s">
        <v>5612</v>
      </c>
      <c r="AU2515" s="9" t="s">
        <v>5612</v>
      </c>
      <c r="AV2515" s="9" t="s">
        <v>5612</v>
      </c>
      <c r="AW2515" s="9" t="s">
        <v>5612</v>
      </c>
      <c r="AX2515" s="9" t="s">
        <v>5612</v>
      </c>
      <c r="AY2515" s="9" t="s">
        <v>5612</v>
      </c>
      <c r="AZ2515" s="9" t="s">
        <v>5612</v>
      </c>
    </row>
    <row r="2516" spans="1:52" x14ac:dyDescent="0.2">
      <c r="A2516" s="38" t="s">
        <v>29</v>
      </c>
      <c r="B2516" s="7">
        <v>2011</v>
      </c>
      <c r="C2516" s="3" t="s">
        <v>61</v>
      </c>
      <c r="D2516" t="s">
        <v>276</v>
      </c>
      <c r="E2516" t="s">
        <v>3025</v>
      </c>
      <c r="F2516">
        <v>10</v>
      </c>
      <c r="G2516">
        <v>5</v>
      </c>
      <c r="H2516">
        <v>5</v>
      </c>
      <c r="I2516">
        <v>5</v>
      </c>
      <c r="J2516">
        <v>5</v>
      </c>
      <c r="K2516">
        <v>5</v>
      </c>
      <c r="L2516">
        <v>5</v>
      </c>
      <c r="M2516">
        <v>5</v>
      </c>
      <c r="N2516">
        <v>5</v>
      </c>
      <c r="O2516">
        <v>5</v>
      </c>
      <c r="P2516">
        <v>55</v>
      </c>
      <c r="Q2516">
        <v>15</v>
      </c>
      <c r="R2516">
        <v>60700</v>
      </c>
      <c r="S2516">
        <v>122523</v>
      </c>
      <c r="T2516">
        <v>136147</v>
      </c>
      <c r="U2516">
        <v>119543</v>
      </c>
      <c r="V2516">
        <v>114995</v>
      </c>
      <c r="W2516">
        <v>150546</v>
      </c>
      <c r="X2516">
        <v>134844</v>
      </c>
      <c r="Y2516">
        <v>77754</v>
      </c>
      <c r="Z2516">
        <v>46950</v>
      </c>
      <c r="AA2516">
        <v>18852</v>
      </c>
      <c r="AB2516">
        <v>982854</v>
      </c>
      <c r="AC2516">
        <v>143556</v>
      </c>
      <c r="AD2516" s="9">
        <v>1.6474464579901152E-4</v>
      </c>
      <c r="AE2516" s="9">
        <v>4.0808664495645716E-5</v>
      </c>
      <c r="AF2516" s="9">
        <v>3.6725010466627983E-5</v>
      </c>
      <c r="AG2516" s="9">
        <v>4.1825953840877342E-5</v>
      </c>
      <c r="AH2516" s="9">
        <v>4.3480151310926561E-5</v>
      </c>
      <c r="AI2516" s="9">
        <v>3.3212440051545706E-5</v>
      </c>
      <c r="AJ2516" s="9">
        <v>3.7079884904037255E-5</v>
      </c>
      <c r="AK2516" s="9">
        <v>6.4305373356997704E-5</v>
      </c>
      <c r="AL2516" s="9">
        <v>1.0649627263045793E-4</v>
      </c>
      <c r="AM2516" s="9">
        <v>2.6522384892849567E-4</v>
      </c>
      <c r="AN2516" s="9">
        <v>5.5959481265783116E-5</v>
      </c>
      <c r="AO2516" s="9">
        <v>1.0448884059182479E-4</v>
      </c>
      <c r="AP2516" s="8">
        <v>0</v>
      </c>
      <c r="AQ2516" s="8" t="s">
        <v>5612</v>
      </c>
      <c r="AR2516" s="37" t="s">
        <v>5612</v>
      </c>
      <c r="AS2516" s="37" t="s">
        <v>5612</v>
      </c>
      <c r="AT2516" s="37" t="s">
        <v>5612</v>
      </c>
      <c r="AU2516" s="9" t="s">
        <v>5612</v>
      </c>
      <c r="AV2516" s="9" t="s">
        <v>5612</v>
      </c>
      <c r="AW2516" s="9" t="s">
        <v>5612</v>
      </c>
      <c r="AX2516" s="9" t="s">
        <v>5612</v>
      </c>
      <c r="AY2516" s="9" t="s">
        <v>5612</v>
      </c>
      <c r="AZ2516" s="9" t="s">
        <v>5612</v>
      </c>
    </row>
    <row r="2517" spans="1:52" x14ac:dyDescent="0.2">
      <c r="A2517" s="38" t="s">
        <v>29</v>
      </c>
      <c r="B2517" s="7">
        <v>2011</v>
      </c>
      <c r="C2517" s="3" t="s">
        <v>62</v>
      </c>
      <c r="D2517" t="s">
        <v>276</v>
      </c>
      <c r="E2517" t="s">
        <v>3026</v>
      </c>
      <c r="F2517">
        <v>10</v>
      </c>
      <c r="G2517">
        <v>5</v>
      </c>
      <c r="H2517">
        <v>5</v>
      </c>
      <c r="I2517">
        <v>5</v>
      </c>
      <c r="J2517">
        <v>5</v>
      </c>
      <c r="K2517">
        <v>5</v>
      </c>
      <c r="L2517">
        <v>5</v>
      </c>
      <c r="M2517">
        <v>5</v>
      </c>
      <c r="N2517">
        <v>5</v>
      </c>
      <c r="O2517">
        <v>5</v>
      </c>
      <c r="P2517">
        <v>55</v>
      </c>
      <c r="Q2517">
        <v>15</v>
      </c>
      <c r="R2517">
        <v>60700</v>
      </c>
      <c r="S2517">
        <v>122523</v>
      </c>
      <c r="T2517">
        <v>136147</v>
      </c>
      <c r="U2517">
        <v>119543</v>
      </c>
      <c r="V2517">
        <v>114995</v>
      </c>
      <c r="W2517">
        <v>150546</v>
      </c>
      <c r="X2517">
        <v>134844</v>
      </c>
      <c r="Y2517">
        <v>77754</v>
      </c>
      <c r="Z2517">
        <v>46950</v>
      </c>
      <c r="AA2517">
        <v>18852</v>
      </c>
      <c r="AB2517">
        <v>982854</v>
      </c>
      <c r="AC2517">
        <v>143556</v>
      </c>
      <c r="AD2517" s="9">
        <v>1.6474464579901152E-4</v>
      </c>
      <c r="AE2517" s="9">
        <v>4.0808664495645716E-5</v>
      </c>
      <c r="AF2517" s="9">
        <v>3.6725010466627983E-5</v>
      </c>
      <c r="AG2517" s="9">
        <v>4.1825953840877342E-5</v>
      </c>
      <c r="AH2517" s="9">
        <v>4.3480151310926561E-5</v>
      </c>
      <c r="AI2517" s="9">
        <v>3.3212440051545706E-5</v>
      </c>
      <c r="AJ2517" s="9">
        <v>3.7079884904037255E-5</v>
      </c>
      <c r="AK2517" s="9">
        <v>6.4305373356997704E-5</v>
      </c>
      <c r="AL2517" s="9">
        <v>1.0649627263045793E-4</v>
      </c>
      <c r="AM2517" s="9">
        <v>2.6522384892849567E-4</v>
      </c>
      <c r="AN2517" s="9">
        <v>5.5959481265783116E-5</v>
      </c>
      <c r="AO2517" s="9">
        <v>1.0448884059182479E-4</v>
      </c>
      <c r="AP2517" s="8">
        <v>0</v>
      </c>
      <c r="AQ2517" s="8" t="s">
        <v>5612</v>
      </c>
      <c r="AR2517" s="37">
        <v>8.0000000000000002E-3</v>
      </c>
      <c r="AS2517" s="37">
        <v>0</v>
      </c>
      <c r="AT2517" s="37">
        <v>0</v>
      </c>
      <c r="AU2517" s="9" t="s">
        <v>5612</v>
      </c>
      <c r="AV2517" s="9" t="s">
        <v>5612</v>
      </c>
      <c r="AW2517" s="9" t="s">
        <v>5612</v>
      </c>
      <c r="AX2517" s="9" t="s">
        <v>5612</v>
      </c>
      <c r="AY2517" s="9" t="s">
        <v>5612</v>
      </c>
      <c r="AZ2517" s="9" t="s">
        <v>5612</v>
      </c>
    </row>
    <row r="2518" spans="1:52" x14ac:dyDescent="0.2">
      <c r="A2518" s="38" t="s">
        <v>29</v>
      </c>
      <c r="B2518" s="7">
        <v>2011</v>
      </c>
      <c r="C2518" s="3" t="s">
        <v>63</v>
      </c>
      <c r="D2518" t="s">
        <v>276</v>
      </c>
      <c r="E2518" t="s">
        <v>3027</v>
      </c>
      <c r="F2518">
        <v>10</v>
      </c>
      <c r="G2518">
        <v>5</v>
      </c>
      <c r="H2518">
        <v>5</v>
      </c>
      <c r="I2518">
        <v>5</v>
      </c>
      <c r="J2518">
        <v>5</v>
      </c>
      <c r="K2518">
        <v>5</v>
      </c>
      <c r="L2518">
        <v>5</v>
      </c>
      <c r="M2518">
        <v>5</v>
      </c>
      <c r="N2518">
        <v>5</v>
      </c>
      <c r="O2518">
        <v>5</v>
      </c>
      <c r="P2518">
        <v>55</v>
      </c>
      <c r="Q2518">
        <v>15</v>
      </c>
      <c r="R2518">
        <v>60700</v>
      </c>
      <c r="S2518">
        <v>122523</v>
      </c>
      <c r="T2518">
        <v>136147</v>
      </c>
      <c r="U2518">
        <v>119543</v>
      </c>
      <c r="V2518">
        <v>114995</v>
      </c>
      <c r="W2518">
        <v>150546</v>
      </c>
      <c r="X2518">
        <v>134844</v>
      </c>
      <c r="Y2518">
        <v>77754</v>
      </c>
      <c r="Z2518">
        <v>46950</v>
      </c>
      <c r="AA2518">
        <v>18852</v>
      </c>
      <c r="AB2518">
        <v>982854</v>
      </c>
      <c r="AC2518">
        <v>143556</v>
      </c>
      <c r="AD2518" s="9">
        <v>1.6474464579901152E-4</v>
      </c>
      <c r="AE2518" s="9">
        <v>4.0808664495645716E-5</v>
      </c>
      <c r="AF2518" s="9">
        <v>3.6725010466627983E-5</v>
      </c>
      <c r="AG2518" s="9">
        <v>4.1825953840877342E-5</v>
      </c>
      <c r="AH2518" s="9">
        <v>4.3480151310926561E-5</v>
      </c>
      <c r="AI2518" s="9">
        <v>3.3212440051545706E-5</v>
      </c>
      <c r="AJ2518" s="9">
        <v>3.7079884904037255E-5</v>
      </c>
      <c r="AK2518" s="9">
        <v>6.4305373356997704E-5</v>
      </c>
      <c r="AL2518" s="9">
        <v>1.0649627263045793E-4</v>
      </c>
      <c r="AM2518" s="9">
        <v>2.6522384892849567E-4</v>
      </c>
      <c r="AN2518" s="9">
        <v>5.5959481265783116E-5</v>
      </c>
      <c r="AO2518" s="9">
        <v>1.0448884059182479E-4</v>
      </c>
      <c r="AP2518" s="8">
        <v>2.5000000000000001E-5</v>
      </c>
      <c r="AQ2518" s="8" t="s">
        <v>5612</v>
      </c>
      <c r="AR2518" s="37">
        <v>5.0999999999999997E-2</v>
      </c>
      <c r="AS2518" s="37">
        <v>7.6999999999999999E-2</v>
      </c>
      <c r="AT2518" s="37">
        <v>0.10400000000000001</v>
      </c>
      <c r="AU2518" s="9" t="s">
        <v>5612</v>
      </c>
      <c r="AV2518" s="9" t="s">
        <v>5612</v>
      </c>
      <c r="AW2518" s="9" t="s">
        <v>5612</v>
      </c>
      <c r="AX2518" s="9" t="s">
        <v>5612</v>
      </c>
      <c r="AY2518" s="9" t="s">
        <v>5612</v>
      </c>
      <c r="AZ2518" s="9" t="s">
        <v>5612</v>
      </c>
    </row>
    <row r="2519" spans="1:52" x14ac:dyDescent="0.2">
      <c r="A2519" s="38" t="s">
        <v>29</v>
      </c>
      <c r="B2519" s="7">
        <v>2011</v>
      </c>
      <c r="C2519" s="3" t="s">
        <v>64</v>
      </c>
      <c r="D2519" t="s">
        <v>276</v>
      </c>
      <c r="E2519" t="s">
        <v>3028</v>
      </c>
      <c r="F2519">
        <v>10</v>
      </c>
      <c r="G2519">
        <v>5</v>
      </c>
      <c r="H2519">
        <v>5</v>
      </c>
      <c r="I2519">
        <v>5</v>
      </c>
      <c r="J2519">
        <v>5</v>
      </c>
      <c r="K2519">
        <v>5</v>
      </c>
      <c r="L2519">
        <v>5</v>
      </c>
      <c r="M2519">
        <v>5</v>
      </c>
      <c r="N2519">
        <v>5</v>
      </c>
      <c r="O2519">
        <v>5</v>
      </c>
      <c r="P2519">
        <v>55</v>
      </c>
      <c r="Q2519">
        <v>15</v>
      </c>
      <c r="R2519">
        <v>60700</v>
      </c>
      <c r="S2519">
        <v>122523</v>
      </c>
      <c r="T2519">
        <v>136147</v>
      </c>
      <c r="U2519">
        <v>119543</v>
      </c>
      <c r="V2519">
        <v>114995</v>
      </c>
      <c r="W2519">
        <v>150546</v>
      </c>
      <c r="X2519">
        <v>134844</v>
      </c>
      <c r="Y2519">
        <v>77754</v>
      </c>
      <c r="Z2519">
        <v>46950</v>
      </c>
      <c r="AA2519">
        <v>18852</v>
      </c>
      <c r="AB2519">
        <v>982854</v>
      </c>
      <c r="AC2519">
        <v>143556</v>
      </c>
      <c r="AD2519" s="9">
        <v>1.6474464579901152E-4</v>
      </c>
      <c r="AE2519" s="9">
        <v>4.0808664495645716E-5</v>
      </c>
      <c r="AF2519" s="9">
        <v>3.6725010466627983E-5</v>
      </c>
      <c r="AG2519" s="9">
        <v>4.1825953840877342E-5</v>
      </c>
      <c r="AH2519" s="9">
        <v>4.3480151310926561E-5</v>
      </c>
      <c r="AI2519" s="9">
        <v>3.3212440051545706E-5</v>
      </c>
      <c r="AJ2519" s="9">
        <v>3.7079884904037255E-5</v>
      </c>
      <c r="AK2519" s="9">
        <v>6.4305373356997704E-5</v>
      </c>
      <c r="AL2519" s="9">
        <v>1.0649627263045793E-4</v>
      </c>
      <c r="AM2519" s="9">
        <v>2.6522384892849567E-4</v>
      </c>
      <c r="AN2519" s="9">
        <v>5.5959481265783116E-5</v>
      </c>
      <c r="AO2519" s="9">
        <v>1.0448884059182479E-4</v>
      </c>
      <c r="AP2519" s="8">
        <v>1.7500000000000003E-4</v>
      </c>
      <c r="AQ2519" s="8" t="s">
        <v>5612</v>
      </c>
      <c r="AR2519" s="37">
        <v>0.22</v>
      </c>
      <c r="AS2519" s="37">
        <v>0.376</v>
      </c>
      <c r="AT2519" s="37">
        <v>0.36100000000000004</v>
      </c>
      <c r="AU2519" s="9" t="s">
        <v>5612</v>
      </c>
      <c r="AV2519" s="9" t="s">
        <v>5612</v>
      </c>
      <c r="AW2519" s="9" t="s">
        <v>5612</v>
      </c>
      <c r="AX2519" s="9" t="s">
        <v>5612</v>
      </c>
      <c r="AY2519" s="9" t="s">
        <v>5612</v>
      </c>
      <c r="AZ2519" s="9" t="s">
        <v>5612</v>
      </c>
    </row>
    <row r="2520" spans="1:52" x14ac:dyDescent="0.2">
      <c r="A2520" s="38" t="s">
        <v>29</v>
      </c>
      <c r="B2520" s="7">
        <v>2011</v>
      </c>
      <c r="C2520" s="3" t="s">
        <v>65</v>
      </c>
      <c r="D2520" t="s">
        <v>276</v>
      </c>
      <c r="E2520" t="s">
        <v>3029</v>
      </c>
      <c r="F2520">
        <v>10</v>
      </c>
      <c r="G2520">
        <v>5</v>
      </c>
      <c r="H2520">
        <v>5</v>
      </c>
      <c r="I2520">
        <v>5</v>
      </c>
      <c r="J2520">
        <v>5</v>
      </c>
      <c r="K2520">
        <v>5</v>
      </c>
      <c r="L2520">
        <v>5</v>
      </c>
      <c r="M2520">
        <v>5</v>
      </c>
      <c r="N2520">
        <v>5</v>
      </c>
      <c r="O2520">
        <v>5</v>
      </c>
      <c r="P2520">
        <v>55</v>
      </c>
      <c r="Q2520">
        <v>15</v>
      </c>
      <c r="R2520">
        <v>60700</v>
      </c>
      <c r="S2520">
        <v>122523</v>
      </c>
      <c r="T2520">
        <v>136147</v>
      </c>
      <c r="U2520">
        <v>119543</v>
      </c>
      <c r="V2520">
        <v>114995</v>
      </c>
      <c r="W2520">
        <v>150546</v>
      </c>
      <c r="X2520">
        <v>134844</v>
      </c>
      <c r="Y2520">
        <v>77754</v>
      </c>
      <c r="Z2520">
        <v>46950</v>
      </c>
      <c r="AA2520">
        <v>18852</v>
      </c>
      <c r="AB2520">
        <v>982854</v>
      </c>
      <c r="AC2520">
        <v>143556</v>
      </c>
      <c r="AD2520" s="9">
        <v>1.6474464579901152E-4</v>
      </c>
      <c r="AE2520" s="9">
        <v>4.0808664495645716E-5</v>
      </c>
      <c r="AF2520" s="9">
        <v>3.6725010466627983E-5</v>
      </c>
      <c r="AG2520" s="9">
        <v>4.1825953840877342E-5</v>
      </c>
      <c r="AH2520" s="9">
        <v>4.3480151310926561E-5</v>
      </c>
      <c r="AI2520" s="9">
        <v>3.3212440051545706E-5</v>
      </c>
      <c r="AJ2520" s="9">
        <v>3.7079884904037255E-5</v>
      </c>
      <c r="AK2520" s="9">
        <v>6.4305373356997704E-5</v>
      </c>
      <c r="AL2520" s="9">
        <v>1.0649627263045793E-4</v>
      </c>
      <c r="AM2520" s="9">
        <v>2.6522384892849567E-4</v>
      </c>
      <c r="AN2520" s="9">
        <v>5.5959481265783116E-5</v>
      </c>
      <c r="AO2520" s="9">
        <v>1.0448884059182479E-4</v>
      </c>
      <c r="AP2520" s="8">
        <v>4.1999999999999996E-4</v>
      </c>
      <c r="AQ2520" s="8" t="s">
        <v>5612</v>
      </c>
      <c r="AR2520" s="37">
        <v>0.307</v>
      </c>
      <c r="AS2520" s="37">
        <v>0.52200000000000002</v>
      </c>
      <c r="AT2520" s="37">
        <v>0.438</v>
      </c>
      <c r="AU2520" s="9" t="s">
        <v>5612</v>
      </c>
      <c r="AV2520" s="9" t="s">
        <v>5612</v>
      </c>
      <c r="AW2520" s="9" t="s">
        <v>5612</v>
      </c>
      <c r="AX2520" s="9" t="s">
        <v>5612</v>
      </c>
      <c r="AY2520" s="9" t="s">
        <v>5612</v>
      </c>
      <c r="AZ2520" s="9" t="s">
        <v>5612</v>
      </c>
    </row>
    <row r="2521" spans="1:52" x14ac:dyDescent="0.2">
      <c r="A2521" s="38" t="s">
        <v>29</v>
      </c>
      <c r="B2521" s="7">
        <v>2011</v>
      </c>
      <c r="C2521" s="3" t="s">
        <v>66</v>
      </c>
      <c r="D2521" t="s">
        <v>276</v>
      </c>
      <c r="E2521" t="s">
        <v>3030</v>
      </c>
      <c r="F2521">
        <v>10</v>
      </c>
      <c r="G2521">
        <v>5</v>
      </c>
      <c r="H2521">
        <v>5</v>
      </c>
      <c r="I2521">
        <v>5</v>
      </c>
      <c r="J2521">
        <v>5</v>
      </c>
      <c r="K2521">
        <v>5</v>
      </c>
      <c r="L2521">
        <v>5</v>
      </c>
      <c r="M2521">
        <v>5</v>
      </c>
      <c r="N2521">
        <v>5</v>
      </c>
      <c r="O2521">
        <v>5</v>
      </c>
      <c r="P2521">
        <v>55</v>
      </c>
      <c r="Q2521">
        <v>15</v>
      </c>
      <c r="R2521">
        <v>60700</v>
      </c>
      <c r="S2521">
        <v>122523</v>
      </c>
      <c r="T2521">
        <v>136147</v>
      </c>
      <c r="U2521">
        <v>119543</v>
      </c>
      <c r="V2521">
        <v>114995</v>
      </c>
      <c r="W2521">
        <v>150546</v>
      </c>
      <c r="X2521">
        <v>134844</v>
      </c>
      <c r="Y2521">
        <v>77754</v>
      </c>
      <c r="Z2521">
        <v>46950</v>
      </c>
      <c r="AA2521">
        <v>18852</v>
      </c>
      <c r="AB2521">
        <v>982854</v>
      </c>
      <c r="AC2521">
        <v>143556</v>
      </c>
      <c r="AD2521" s="9">
        <v>1.6474464579901152E-4</v>
      </c>
      <c r="AE2521" s="9">
        <v>4.0808664495645716E-5</v>
      </c>
      <c r="AF2521" s="9">
        <v>3.6725010466627983E-5</v>
      </c>
      <c r="AG2521" s="9">
        <v>4.1825953840877342E-5</v>
      </c>
      <c r="AH2521" s="9">
        <v>4.3480151310926561E-5</v>
      </c>
      <c r="AI2521" s="9">
        <v>3.3212440051545706E-5</v>
      </c>
      <c r="AJ2521" s="9">
        <v>3.7079884904037255E-5</v>
      </c>
      <c r="AK2521" s="9">
        <v>6.4305373356997704E-5</v>
      </c>
      <c r="AL2521" s="9">
        <v>1.0649627263045793E-4</v>
      </c>
      <c r="AM2521" s="9">
        <v>2.6522384892849567E-4</v>
      </c>
      <c r="AN2521" s="9">
        <v>5.5959481265783116E-5</v>
      </c>
      <c r="AO2521" s="9">
        <v>1.0448884059182479E-4</v>
      </c>
      <c r="AP2521" s="8">
        <v>3.0000000000000003E-4</v>
      </c>
      <c r="AQ2521" s="8" t="s">
        <v>5612</v>
      </c>
      <c r="AR2521" s="37">
        <v>0.32700000000000001</v>
      </c>
      <c r="AS2521" s="37">
        <v>0.55600000000000005</v>
      </c>
      <c r="AT2521" s="37">
        <v>0.49200000000000005</v>
      </c>
      <c r="AU2521" s="9" t="s">
        <v>5612</v>
      </c>
      <c r="AV2521" s="9" t="s">
        <v>5612</v>
      </c>
      <c r="AW2521" s="9" t="s">
        <v>5612</v>
      </c>
      <c r="AX2521" s="9" t="s">
        <v>5612</v>
      </c>
      <c r="AY2521" s="9" t="s">
        <v>5612</v>
      </c>
      <c r="AZ2521" s="9" t="s">
        <v>5612</v>
      </c>
    </row>
    <row r="2522" spans="1:52" x14ac:dyDescent="0.2">
      <c r="A2522" s="38" t="s">
        <v>29</v>
      </c>
      <c r="B2522" s="7">
        <v>2012</v>
      </c>
      <c r="C2522" s="3" t="s">
        <v>55</v>
      </c>
      <c r="D2522" t="s">
        <v>277</v>
      </c>
      <c r="E2522" t="s">
        <v>3031</v>
      </c>
      <c r="F2522">
        <v>10</v>
      </c>
      <c r="G2522">
        <v>5</v>
      </c>
      <c r="H2522">
        <v>5</v>
      </c>
      <c r="I2522">
        <v>5</v>
      </c>
      <c r="J2522">
        <v>5</v>
      </c>
      <c r="K2522">
        <v>5</v>
      </c>
      <c r="L2522">
        <v>5</v>
      </c>
      <c r="M2522">
        <v>5</v>
      </c>
      <c r="N2522">
        <v>5</v>
      </c>
      <c r="O2522">
        <v>5</v>
      </c>
      <c r="P2522">
        <v>55</v>
      </c>
      <c r="Q2522">
        <v>15</v>
      </c>
      <c r="R2522">
        <v>60865</v>
      </c>
      <c r="S2522">
        <v>123098</v>
      </c>
      <c r="T2522">
        <v>135485</v>
      </c>
      <c r="U2522">
        <v>121664</v>
      </c>
      <c r="V2522">
        <v>114211</v>
      </c>
      <c r="W2522">
        <v>147758</v>
      </c>
      <c r="X2522">
        <v>139732</v>
      </c>
      <c r="Y2522">
        <v>81418</v>
      </c>
      <c r="Z2522">
        <v>47012</v>
      </c>
      <c r="AA2522">
        <v>19542</v>
      </c>
      <c r="AB2522">
        <v>990785</v>
      </c>
      <c r="AC2522">
        <v>147972</v>
      </c>
      <c r="AD2522" s="9">
        <v>1.6429803663846218E-4</v>
      </c>
      <c r="AE2522" s="9">
        <v>4.0618044159937612E-5</v>
      </c>
      <c r="AF2522" s="9">
        <v>3.6904454367642175E-5</v>
      </c>
      <c r="AG2522" s="9">
        <v>4.1096791162546027E-5</v>
      </c>
      <c r="AH2522" s="9">
        <v>4.3778620273003479E-5</v>
      </c>
      <c r="AI2522" s="9">
        <v>3.383911531016933E-5</v>
      </c>
      <c r="AJ2522" s="9">
        <v>3.5782784186872011E-5</v>
      </c>
      <c r="AK2522" s="9">
        <v>6.1411481490579475E-5</v>
      </c>
      <c r="AL2522" s="9">
        <v>1.063558240449247E-4</v>
      </c>
      <c r="AM2522" s="9">
        <v>2.5585917511001947E-4</v>
      </c>
      <c r="AN2522" s="9">
        <v>5.551153883032141E-5</v>
      </c>
      <c r="AO2522" s="9">
        <v>1.0137052955964642E-4</v>
      </c>
      <c r="AP2522" s="8">
        <v>3.2499999999999999E-4</v>
      </c>
      <c r="AQ2522" s="8" t="s">
        <v>5612</v>
      </c>
      <c r="AR2522" s="37">
        <v>0.34500000000000003</v>
      </c>
      <c r="AS2522" s="37">
        <v>0.56399999999999995</v>
      </c>
      <c r="AT2522" s="37">
        <v>0.56500000000000006</v>
      </c>
      <c r="AU2522" s="9" t="s">
        <v>5612</v>
      </c>
      <c r="AV2522" s="9" t="s">
        <v>5612</v>
      </c>
      <c r="AW2522" s="9" t="s">
        <v>5612</v>
      </c>
      <c r="AX2522" s="9" t="s">
        <v>5612</v>
      </c>
      <c r="AY2522" s="9" t="s">
        <v>5612</v>
      </c>
      <c r="AZ2522" s="9" t="s">
        <v>5612</v>
      </c>
    </row>
    <row r="2523" spans="1:52" x14ac:dyDescent="0.2">
      <c r="A2523" s="38" t="s">
        <v>29</v>
      </c>
      <c r="B2523" s="7">
        <v>2012</v>
      </c>
      <c r="C2523" s="3" t="s">
        <v>56</v>
      </c>
      <c r="D2523" t="s">
        <v>277</v>
      </c>
      <c r="E2523" t="s">
        <v>3032</v>
      </c>
      <c r="F2523">
        <v>10</v>
      </c>
      <c r="G2523">
        <v>5</v>
      </c>
      <c r="H2523">
        <v>5</v>
      </c>
      <c r="I2523">
        <v>5</v>
      </c>
      <c r="J2523">
        <v>5</v>
      </c>
      <c r="K2523">
        <v>5</v>
      </c>
      <c r="L2523">
        <v>5</v>
      </c>
      <c r="M2523">
        <v>5</v>
      </c>
      <c r="N2523">
        <v>5</v>
      </c>
      <c r="O2523">
        <v>14</v>
      </c>
      <c r="P2523">
        <v>64</v>
      </c>
      <c r="Q2523">
        <v>24</v>
      </c>
      <c r="R2523">
        <v>60865</v>
      </c>
      <c r="S2523">
        <v>123098</v>
      </c>
      <c r="T2523">
        <v>135485</v>
      </c>
      <c r="U2523">
        <v>121664</v>
      </c>
      <c r="V2523">
        <v>114211</v>
      </c>
      <c r="W2523">
        <v>147758</v>
      </c>
      <c r="X2523">
        <v>139732</v>
      </c>
      <c r="Y2523">
        <v>81418</v>
      </c>
      <c r="Z2523">
        <v>47012</v>
      </c>
      <c r="AA2523">
        <v>19542</v>
      </c>
      <c r="AB2523">
        <v>990785</v>
      </c>
      <c r="AC2523">
        <v>147972</v>
      </c>
      <c r="AD2523" s="9">
        <v>1.6429803663846218E-4</v>
      </c>
      <c r="AE2523" s="9">
        <v>4.0618044159937612E-5</v>
      </c>
      <c r="AF2523" s="9">
        <v>3.6904454367642175E-5</v>
      </c>
      <c r="AG2523" s="9">
        <v>4.1096791162546027E-5</v>
      </c>
      <c r="AH2523" s="9">
        <v>4.3778620273003479E-5</v>
      </c>
      <c r="AI2523" s="9">
        <v>3.383911531016933E-5</v>
      </c>
      <c r="AJ2523" s="9">
        <v>3.5782784186872011E-5</v>
      </c>
      <c r="AK2523" s="9">
        <v>6.1411481490579475E-5</v>
      </c>
      <c r="AL2523" s="9">
        <v>1.063558240449247E-4</v>
      </c>
      <c r="AM2523" s="9">
        <v>7.1640569030805446E-4</v>
      </c>
      <c r="AN2523" s="9">
        <v>6.4595245184374012E-5</v>
      </c>
      <c r="AO2523" s="9">
        <v>1.6219284729543428E-4</v>
      </c>
      <c r="AP2523" s="8">
        <v>9.2000000000000003E-4</v>
      </c>
      <c r="AQ2523" s="8" t="s">
        <v>5612</v>
      </c>
      <c r="AR2523" s="37">
        <v>0.35700000000000004</v>
      </c>
      <c r="AS2523" s="37">
        <v>0.57700000000000007</v>
      </c>
      <c r="AT2523" s="37">
        <v>0.56600000000000006</v>
      </c>
      <c r="AU2523" s="9" t="s">
        <v>5612</v>
      </c>
      <c r="AV2523" s="9" t="s">
        <v>5612</v>
      </c>
      <c r="AW2523" s="9" t="s">
        <v>5612</v>
      </c>
      <c r="AX2523" s="9" t="s">
        <v>5612</v>
      </c>
      <c r="AY2523" s="9" t="s">
        <v>5612</v>
      </c>
      <c r="AZ2523" s="9" t="s">
        <v>5612</v>
      </c>
    </row>
    <row r="2524" spans="1:52" x14ac:dyDescent="0.2">
      <c r="A2524" s="38" t="s">
        <v>29</v>
      </c>
      <c r="B2524" s="7">
        <v>2012</v>
      </c>
      <c r="C2524" s="3" t="s">
        <v>57</v>
      </c>
      <c r="D2524" t="s">
        <v>277</v>
      </c>
      <c r="E2524" t="s">
        <v>3033</v>
      </c>
      <c r="F2524">
        <v>10</v>
      </c>
      <c r="G2524">
        <v>5</v>
      </c>
      <c r="H2524">
        <v>5</v>
      </c>
      <c r="I2524">
        <v>5</v>
      </c>
      <c r="J2524">
        <v>5</v>
      </c>
      <c r="K2524">
        <v>5</v>
      </c>
      <c r="L2524">
        <v>5</v>
      </c>
      <c r="M2524">
        <v>5</v>
      </c>
      <c r="N2524">
        <v>5</v>
      </c>
      <c r="O2524">
        <v>11</v>
      </c>
      <c r="P2524">
        <v>61</v>
      </c>
      <c r="Q2524">
        <v>21</v>
      </c>
      <c r="R2524">
        <v>60865</v>
      </c>
      <c r="S2524">
        <v>123098</v>
      </c>
      <c r="T2524">
        <v>135485</v>
      </c>
      <c r="U2524">
        <v>121664</v>
      </c>
      <c r="V2524">
        <v>114211</v>
      </c>
      <c r="W2524">
        <v>147758</v>
      </c>
      <c r="X2524">
        <v>139732</v>
      </c>
      <c r="Y2524">
        <v>81418</v>
      </c>
      <c r="Z2524">
        <v>47012</v>
      </c>
      <c r="AA2524">
        <v>19542</v>
      </c>
      <c r="AB2524">
        <v>990785</v>
      </c>
      <c r="AC2524">
        <v>147972</v>
      </c>
      <c r="AD2524" s="9">
        <v>1.6429803663846218E-4</v>
      </c>
      <c r="AE2524" s="9">
        <v>4.0618044159937612E-5</v>
      </c>
      <c r="AF2524" s="9">
        <v>3.6904454367642175E-5</v>
      </c>
      <c r="AG2524" s="9">
        <v>4.1096791162546027E-5</v>
      </c>
      <c r="AH2524" s="9">
        <v>4.3778620273003479E-5</v>
      </c>
      <c r="AI2524" s="9">
        <v>3.383911531016933E-5</v>
      </c>
      <c r="AJ2524" s="9">
        <v>3.5782784186872011E-5</v>
      </c>
      <c r="AK2524" s="9">
        <v>6.1411481490579475E-5</v>
      </c>
      <c r="AL2524" s="9">
        <v>1.063558240449247E-4</v>
      </c>
      <c r="AM2524" s="9">
        <v>5.6289018524204276E-4</v>
      </c>
      <c r="AN2524" s="9">
        <v>6.156734306635648E-5</v>
      </c>
      <c r="AO2524" s="9">
        <v>1.4191874138350498E-4</v>
      </c>
      <c r="AP2524" s="8">
        <v>1.9250000000000001E-3</v>
      </c>
      <c r="AQ2524" s="8" t="s">
        <v>5612</v>
      </c>
      <c r="AR2524" s="37">
        <v>0.36499999999999999</v>
      </c>
      <c r="AS2524" s="37">
        <v>0.59799999999999998</v>
      </c>
      <c r="AT2524" s="37">
        <v>0.57999999999999996</v>
      </c>
      <c r="AU2524" s="9" t="s">
        <v>5612</v>
      </c>
      <c r="AV2524" s="9" t="s">
        <v>5612</v>
      </c>
      <c r="AW2524" s="9" t="s">
        <v>5612</v>
      </c>
      <c r="AX2524" s="9" t="s">
        <v>5612</v>
      </c>
      <c r="AY2524" s="9" t="s">
        <v>5612</v>
      </c>
      <c r="AZ2524" s="9" t="s">
        <v>5612</v>
      </c>
    </row>
    <row r="2525" spans="1:52" x14ac:dyDescent="0.2">
      <c r="A2525" s="38" t="s">
        <v>29</v>
      </c>
      <c r="B2525" s="7">
        <v>2012</v>
      </c>
      <c r="C2525" s="3" t="s">
        <v>58</v>
      </c>
      <c r="D2525" t="s">
        <v>277</v>
      </c>
      <c r="E2525" t="s">
        <v>3034</v>
      </c>
      <c r="F2525">
        <v>10</v>
      </c>
      <c r="G2525">
        <v>5</v>
      </c>
      <c r="H2525">
        <v>5</v>
      </c>
      <c r="I2525">
        <v>5</v>
      </c>
      <c r="J2525">
        <v>5</v>
      </c>
      <c r="K2525">
        <v>5</v>
      </c>
      <c r="L2525">
        <v>5</v>
      </c>
      <c r="M2525">
        <v>5</v>
      </c>
      <c r="N2525">
        <v>5</v>
      </c>
      <c r="O2525">
        <v>14</v>
      </c>
      <c r="P2525">
        <v>64</v>
      </c>
      <c r="Q2525">
        <v>24</v>
      </c>
      <c r="R2525">
        <v>60865</v>
      </c>
      <c r="S2525">
        <v>123098</v>
      </c>
      <c r="T2525">
        <v>135485</v>
      </c>
      <c r="U2525">
        <v>121664</v>
      </c>
      <c r="V2525">
        <v>114211</v>
      </c>
      <c r="W2525">
        <v>147758</v>
      </c>
      <c r="X2525">
        <v>139732</v>
      </c>
      <c r="Y2525">
        <v>81418</v>
      </c>
      <c r="Z2525">
        <v>47012</v>
      </c>
      <c r="AA2525">
        <v>19542</v>
      </c>
      <c r="AB2525">
        <v>990785</v>
      </c>
      <c r="AC2525">
        <v>147972</v>
      </c>
      <c r="AD2525" s="9">
        <v>1.6429803663846218E-4</v>
      </c>
      <c r="AE2525" s="9">
        <v>4.0618044159937612E-5</v>
      </c>
      <c r="AF2525" s="9">
        <v>3.6904454367642175E-5</v>
      </c>
      <c r="AG2525" s="9">
        <v>4.1096791162546027E-5</v>
      </c>
      <c r="AH2525" s="9">
        <v>4.3778620273003479E-5</v>
      </c>
      <c r="AI2525" s="9">
        <v>3.383911531016933E-5</v>
      </c>
      <c r="AJ2525" s="9">
        <v>3.5782784186872011E-5</v>
      </c>
      <c r="AK2525" s="9">
        <v>6.1411481490579475E-5</v>
      </c>
      <c r="AL2525" s="9">
        <v>1.063558240449247E-4</v>
      </c>
      <c r="AM2525" s="9">
        <v>7.1640569030805446E-4</v>
      </c>
      <c r="AN2525" s="9">
        <v>6.4595245184374012E-5</v>
      </c>
      <c r="AO2525" s="9">
        <v>1.6219284729543428E-4</v>
      </c>
      <c r="AP2525" s="8">
        <v>6.0000000000000006E-4</v>
      </c>
      <c r="AQ2525" s="8" t="s">
        <v>5612</v>
      </c>
      <c r="AR2525" s="37">
        <v>0.36499999999999999</v>
      </c>
      <c r="AS2525" s="37">
        <v>0.59799999999999998</v>
      </c>
      <c r="AT2525" s="37">
        <v>0.57999999999999996</v>
      </c>
      <c r="AU2525" s="9" t="s">
        <v>5612</v>
      </c>
      <c r="AV2525" s="9" t="s">
        <v>5612</v>
      </c>
      <c r="AW2525" s="9" t="s">
        <v>5612</v>
      </c>
      <c r="AX2525" s="9" t="s">
        <v>5612</v>
      </c>
      <c r="AY2525" s="9" t="s">
        <v>5612</v>
      </c>
      <c r="AZ2525" s="9" t="s">
        <v>5612</v>
      </c>
    </row>
    <row r="2526" spans="1:52" x14ac:dyDescent="0.2">
      <c r="A2526" s="38" t="s">
        <v>29</v>
      </c>
      <c r="B2526" s="7">
        <v>2012</v>
      </c>
      <c r="C2526" s="3" t="s">
        <v>59</v>
      </c>
      <c r="D2526" t="s">
        <v>277</v>
      </c>
      <c r="E2526" t="s">
        <v>3035</v>
      </c>
      <c r="F2526">
        <v>10</v>
      </c>
      <c r="G2526">
        <v>5</v>
      </c>
      <c r="H2526">
        <v>5</v>
      </c>
      <c r="I2526">
        <v>5</v>
      </c>
      <c r="J2526">
        <v>5</v>
      </c>
      <c r="K2526">
        <v>5</v>
      </c>
      <c r="L2526">
        <v>5</v>
      </c>
      <c r="M2526">
        <v>5</v>
      </c>
      <c r="N2526">
        <v>5</v>
      </c>
      <c r="O2526">
        <v>5</v>
      </c>
      <c r="P2526">
        <v>55</v>
      </c>
      <c r="Q2526">
        <v>15</v>
      </c>
      <c r="R2526">
        <v>60865</v>
      </c>
      <c r="S2526">
        <v>123098</v>
      </c>
      <c r="T2526">
        <v>135485</v>
      </c>
      <c r="U2526">
        <v>121664</v>
      </c>
      <c r="V2526">
        <v>114211</v>
      </c>
      <c r="W2526">
        <v>147758</v>
      </c>
      <c r="X2526">
        <v>139732</v>
      </c>
      <c r="Y2526">
        <v>81418</v>
      </c>
      <c r="Z2526">
        <v>47012</v>
      </c>
      <c r="AA2526">
        <v>19542</v>
      </c>
      <c r="AB2526">
        <v>990785</v>
      </c>
      <c r="AC2526">
        <v>147972</v>
      </c>
      <c r="AD2526" s="9">
        <v>1.6429803663846218E-4</v>
      </c>
      <c r="AE2526" s="9">
        <v>4.0618044159937612E-5</v>
      </c>
      <c r="AF2526" s="9">
        <v>3.6904454367642175E-5</v>
      </c>
      <c r="AG2526" s="9">
        <v>4.1096791162546027E-5</v>
      </c>
      <c r="AH2526" s="9">
        <v>4.3778620273003479E-5</v>
      </c>
      <c r="AI2526" s="9">
        <v>3.383911531016933E-5</v>
      </c>
      <c r="AJ2526" s="9">
        <v>3.5782784186872011E-5</v>
      </c>
      <c r="AK2526" s="9">
        <v>6.1411481490579475E-5</v>
      </c>
      <c r="AL2526" s="9">
        <v>1.063558240449247E-4</v>
      </c>
      <c r="AM2526" s="9">
        <v>2.5585917511001947E-4</v>
      </c>
      <c r="AN2526" s="9">
        <v>5.551153883032141E-5</v>
      </c>
      <c r="AO2526" s="9">
        <v>1.0137052955964642E-4</v>
      </c>
      <c r="AP2526" s="8">
        <v>5.9999999999999995E-5</v>
      </c>
      <c r="AQ2526" s="8" t="s">
        <v>5612</v>
      </c>
      <c r="AR2526" s="37">
        <v>0.36799999999999999</v>
      </c>
      <c r="AS2526" s="37">
        <v>0.59799999999999998</v>
      </c>
      <c r="AT2526" s="37">
        <v>0.57999999999999996</v>
      </c>
      <c r="AU2526" s="9" t="s">
        <v>5612</v>
      </c>
      <c r="AV2526" s="9" t="s">
        <v>5612</v>
      </c>
      <c r="AW2526" s="9" t="s">
        <v>5612</v>
      </c>
      <c r="AX2526" s="9" t="s">
        <v>5612</v>
      </c>
      <c r="AY2526" s="9" t="s">
        <v>5612</v>
      </c>
      <c r="AZ2526" s="9" t="s">
        <v>5612</v>
      </c>
    </row>
    <row r="2527" spans="1:52" x14ac:dyDescent="0.2">
      <c r="A2527" s="38" t="s">
        <v>29</v>
      </c>
      <c r="B2527" s="7">
        <v>2012</v>
      </c>
      <c r="C2527" s="3" t="s">
        <v>60</v>
      </c>
      <c r="D2527" t="s">
        <v>277</v>
      </c>
      <c r="E2527" t="s">
        <v>3036</v>
      </c>
      <c r="F2527">
        <v>10</v>
      </c>
      <c r="G2527">
        <v>5</v>
      </c>
      <c r="H2527">
        <v>5</v>
      </c>
      <c r="I2527">
        <v>5</v>
      </c>
      <c r="J2527">
        <v>5</v>
      </c>
      <c r="K2527">
        <v>5</v>
      </c>
      <c r="L2527">
        <v>5</v>
      </c>
      <c r="M2527">
        <v>5</v>
      </c>
      <c r="N2527">
        <v>5</v>
      </c>
      <c r="O2527">
        <v>5</v>
      </c>
      <c r="P2527">
        <v>55</v>
      </c>
      <c r="Q2527">
        <v>15</v>
      </c>
      <c r="R2527">
        <v>60865</v>
      </c>
      <c r="S2527">
        <v>123098</v>
      </c>
      <c r="T2527">
        <v>135485</v>
      </c>
      <c r="U2527">
        <v>121664</v>
      </c>
      <c r="V2527">
        <v>114211</v>
      </c>
      <c r="W2527">
        <v>147758</v>
      </c>
      <c r="X2527">
        <v>139732</v>
      </c>
      <c r="Y2527">
        <v>81418</v>
      </c>
      <c r="Z2527">
        <v>47012</v>
      </c>
      <c r="AA2527">
        <v>19542</v>
      </c>
      <c r="AB2527">
        <v>990785</v>
      </c>
      <c r="AC2527">
        <v>147972</v>
      </c>
      <c r="AD2527" s="9">
        <v>1.6429803663846218E-4</v>
      </c>
      <c r="AE2527" s="9">
        <v>4.0618044159937612E-5</v>
      </c>
      <c r="AF2527" s="9">
        <v>3.6904454367642175E-5</v>
      </c>
      <c r="AG2527" s="9">
        <v>4.1096791162546027E-5</v>
      </c>
      <c r="AH2527" s="9">
        <v>4.3778620273003479E-5</v>
      </c>
      <c r="AI2527" s="9">
        <v>3.383911531016933E-5</v>
      </c>
      <c r="AJ2527" s="9">
        <v>3.5782784186872011E-5</v>
      </c>
      <c r="AK2527" s="9">
        <v>6.1411481490579475E-5</v>
      </c>
      <c r="AL2527" s="9">
        <v>1.063558240449247E-4</v>
      </c>
      <c r="AM2527" s="9">
        <v>2.5585917511001947E-4</v>
      </c>
      <c r="AN2527" s="9">
        <v>5.551153883032141E-5</v>
      </c>
      <c r="AO2527" s="9">
        <v>1.0137052955964642E-4</v>
      </c>
      <c r="AP2527" s="8">
        <v>0</v>
      </c>
      <c r="AQ2527" s="8" t="s">
        <v>5612</v>
      </c>
      <c r="AR2527" s="37" t="s">
        <v>5612</v>
      </c>
      <c r="AS2527" s="37" t="s">
        <v>5612</v>
      </c>
      <c r="AT2527" s="37" t="s">
        <v>5612</v>
      </c>
      <c r="AU2527" s="9" t="s">
        <v>5612</v>
      </c>
      <c r="AV2527" s="9" t="s">
        <v>5612</v>
      </c>
      <c r="AW2527" s="9" t="s">
        <v>5612</v>
      </c>
      <c r="AX2527" s="9" t="s">
        <v>5612</v>
      </c>
      <c r="AY2527" s="9" t="s">
        <v>5612</v>
      </c>
      <c r="AZ2527" s="9" t="s">
        <v>5612</v>
      </c>
    </row>
    <row r="2528" spans="1:52" x14ac:dyDescent="0.2">
      <c r="A2528" s="38" t="s">
        <v>29</v>
      </c>
      <c r="B2528" s="7">
        <v>2012</v>
      </c>
      <c r="C2528" s="3" t="s">
        <v>61</v>
      </c>
      <c r="D2528" t="s">
        <v>277</v>
      </c>
      <c r="E2528" t="s">
        <v>3037</v>
      </c>
      <c r="F2528">
        <v>10</v>
      </c>
      <c r="G2528">
        <v>5</v>
      </c>
      <c r="H2528">
        <v>5</v>
      </c>
      <c r="I2528">
        <v>5</v>
      </c>
      <c r="J2528">
        <v>5</v>
      </c>
      <c r="K2528">
        <v>5</v>
      </c>
      <c r="L2528">
        <v>5</v>
      </c>
      <c r="M2528">
        <v>5</v>
      </c>
      <c r="N2528">
        <v>5</v>
      </c>
      <c r="O2528">
        <v>5</v>
      </c>
      <c r="P2528">
        <v>55</v>
      </c>
      <c r="Q2528">
        <v>15</v>
      </c>
      <c r="R2528">
        <v>60865</v>
      </c>
      <c r="S2528">
        <v>123098</v>
      </c>
      <c r="T2528">
        <v>135485</v>
      </c>
      <c r="U2528">
        <v>121664</v>
      </c>
      <c r="V2528">
        <v>114211</v>
      </c>
      <c r="W2528">
        <v>147758</v>
      </c>
      <c r="X2528">
        <v>139732</v>
      </c>
      <c r="Y2528">
        <v>81418</v>
      </c>
      <c r="Z2528">
        <v>47012</v>
      </c>
      <c r="AA2528">
        <v>19542</v>
      </c>
      <c r="AB2528">
        <v>990785</v>
      </c>
      <c r="AC2528">
        <v>147972</v>
      </c>
      <c r="AD2528" s="9">
        <v>1.6429803663846218E-4</v>
      </c>
      <c r="AE2528" s="9">
        <v>4.0618044159937612E-5</v>
      </c>
      <c r="AF2528" s="9">
        <v>3.6904454367642175E-5</v>
      </c>
      <c r="AG2528" s="9">
        <v>4.1096791162546027E-5</v>
      </c>
      <c r="AH2528" s="9">
        <v>4.3778620273003479E-5</v>
      </c>
      <c r="AI2528" s="9">
        <v>3.383911531016933E-5</v>
      </c>
      <c r="AJ2528" s="9">
        <v>3.5782784186872011E-5</v>
      </c>
      <c r="AK2528" s="9">
        <v>6.1411481490579475E-5</v>
      </c>
      <c r="AL2528" s="9">
        <v>1.063558240449247E-4</v>
      </c>
      <c r="AM2528" s="9">
        <v>2.5585917511001947E-4</v>
      </c>
      <c r="AN2528" s="9">
        <v>5.551153883032141E-5</v>
      </c>
      <c r="AO2528" s="9">
        <v>1.0137052955964642E-4</v>
      </c>
      <c r="AP2528" s="8">
        <v>0</v>
      </c>
      <c r="AQ2528" s="8" t="s">
        <v>5612</v>
      </c>
      <c r="AR2528" s="37" t="s">
        <v>5612</v>
      </c>
      <c r="AS2528" s="37" t="s">
        <v>5612</v>
      </c>
      <c r="AT2528" s="37" t="s">
        <v>5612</v>
      </c>
      <c r="AU2528" s="9" t="s">
        <v>5612</v>
      </c>
      <c r="AV2528" s="9" t="s">
        <v>5612</v>
      </c>
      <c r="AW2528" s="9" t="s">
        <v>5612</v>
      </c>
      <c r="AX2528" s="9" t="s">
        <v>5612</v>
      </c>
      <c r="AY2528" s="9" t="s">
        <v>5612</v>
      </c>
      <c r="AZ2528" s="9" t="s">
        <v>5612</v>
      </c>
    </row>
    <row r="2529" spans="1:52" x14ac:dyDescent="0.2">
      <c r="A2529" s="38" t="s">
        <v>29</v>
      </c>
      <c r="B2529" s="7">
        <v>2012</v>
      </c>
      <c r="C2529" s="3" t="s">
        <v>62</v>
      </c>
      <c r="D2529" t="s">
        <v>277</v>
      </c>
      <c r="E2529" t="s">
        <v>3038</v>
      </c>
      <c r="F2529">
        <v>10</v>
      </c>
      <c r="G2529">
        <v>5</v>
      </c>
      <c r="H2529">
        <v>5</v>
      </c>
      <c r="I2529">
        <v>5</v>
      </c>
      <c r="J2529">
        <v>5</v>
      </c>
      <c r="K2529">
        <v>5</v>
      </c>
      <c r="L2529">
        <v>5</v>
      </c>
      <c r="M2529">
        <v>5</v>
      </c>
      <c r="N2529">
        <v>5</v>
      </c>
      <c r="O2529">
        <v>5</v>
      </c>
      <c r="P2529">
        <v>55</v>
      </c>
      <c r="Q2529">
        <v>15</v>
      </c>
      <c r="R2529">
        <v>60865</v>
      </c>
      <c r="S2529">
        <v>123098</v>
      </c>
      <c r="T2529">
        <v>135485</v>
      </c>
      <c r="U2529">
        <v>121664</v>
      </c>
      <c r="V2529">
        <v>114211</v>
      </c>
      <c r="W2529">
        <v>147758</v>
      </c>
      <c r="X2529">
        <v>139732</v>
      </c>
      <c r="Y2529">
        <v>81418</v>
      </c>
      <c r="Z2529">
        <v>47012</v>
      </c>
      <c r="AA2529">
        <v>19542</v>
      </c>
      <c r="AB2529">
        <v>990785</v>
      </c>
      <c r="AC2529">
        <v>147972</v>
      </c>
      <c r="AD2529" s="9">
        <v>1.6429803663846218E-4</v>
      </c>
      <c r="AE2529" s="9">
        <v>4.0618044159937612E-5</v>
      </c>
      <c r="AF2529" s="9">
        <v>3.6904454367642175E-5</v>
      </c>
      <c r="AG2529" s="9">
        <v>4.1096791162546027E-5</v>
      </c>
      <c r="AH2529" s="9">
        <v>4.3778620273003479E-5</v>
      </c>
      <c r="AI2529" s="9">
        <v>3.383911531016933E-5</v>
      </c>
      <c r="AJ2529" s="9">
        <v>3.5782784186872011E-5</v>
      </c>
      <c r="AK2529" s="9">
        <v>6.1411481490579475E-5</v>
      </c>
      <c r="AL2529" s="9">
        <v>1.063558240449247E-4</v>
      </c>
      <c r="AM2529" s="9">
        <v>2.5585917511001947E-4</v>
      </c>
      <c r="AN2529" s="9">
        <v>5.551153883032141E-5</v>
      </c>
      <c r="AO2529" s="9">
        <v>1.0137052955964642E-4</v>
      </c>
      <c r="AP2529" s="8">
        <v>0</v>
      </c>
      <c r="AQ2529" s="8" t="s">
        <v>5612</v>
      </c>
      <c r="AR2529" s="37">
        <v>1.3999999999999999E-2</v>
      </c>
      <c r="AS2529" s="37">
        <v>6.9999999999999993E-3</v>
      </c>
      <c r="AT2529" s="37">
        <v>0</v>
      </c>
      <c r="AU2529" s="9" t="s">
        <v>5612</v>
      </c>
      <c r="AV2529" s="9" t="s">
        <v>5612</v>
      </c>
      <c r="AW2529" s="9" t="s">
        <v>5612</v>
      </c>
      <c r="AX2529" s="9" t="s">
        <v>5612</v>
      </c>
      <c r="AY2529" s="9" t="s">
        <v>5612</v>
      </c>
      <c r="AZ2529" s="9" t="s">
        <v>5612</v>
      </c>
    </row>
    <row r="2530" spans="1:52" x14ac:dyDescent="0.2">
      <c r="A2530" s="38" t="s">
        <v>29</v>
      </c>
      <c r="B2530" s="7">
        <v>2012</v>
      </c>
      <c r="C2530" s="3" t="s">
        <v>63</v>
      </c>
      <c r="D2530" t="s">
        <v>277</v>
      </c>
      <c r="E2530" t="s">
        <v>3039</v>
      </c>
      <c r="F2530">
        <v>10</v>
      </c>
      <c r="G2530">
        <v>5</v>
      </c>
      <c r="H2530">
        <v>5</v>
      </c>
      <c r="I2530">
        <v>5</v>
      </c>
      <c r="J2530">
        <v>5</v>
      </c>
      <c r="K2530">
        <v>5</v>
      </c>
      <c r="L2530">
        <v>5</v>
      </c>
      <c r="M2530">
        <v>5</v>
      </c>
      <c r="N2530">
        <v>5</v>
      </c>
      <c r="O2530">
        <v>5</v>
      </c>
      <c r="P2530">
        <v>55</v>
      </c>
      <c r="Q2530">
        <v>15</v>
      </c>
      <c r="R2530">
        <v>60865</v>
      </c>
      <c r="S2530">
        <v>123098</v>
      </c>
      <c r="T2530">
        <v>135485</v>
      </c>
      <c r="U2530">
        <v>121664</v>
      </c>
      <c r="V2530">
        <v>114211</v>
      </c>
      <c r="W2530">
        <v>147758</v>
      </c>
      <c r="X2530">
        <v>139732</v>
      </c>
      <c r="Y2530">
        <v>81418</v>
      </c>
      <c r="Z2530">
        <v>47012</v>
      </c>
      <c r="AA2530">
        <v>19542</v>
      </c>
      <c r="AB2530">
        <v>990785</v>
      </c>
      <c r="AC2530">
        <v>147972</v>
      </c>
      <c r="AD2530" s="9">
        <v>1.6429803663846218E-4</v>
      </c>
      <c r="AE2530" s="9">
        <v>4.0618044159937612E-5</v>
      </c>
      <c r="AF2530" s="9">
        <v>3.6904454367642175E-5</v>
      </c>
      <c r="AG2530" s="9">
        <v>4.1096791162546027E-5</v>
      </c>
      <c r="AH2530" s="9">
        <v>4.3778620273003479E-5</v>
      </c>
      <c r="AI2530" s="9">
        <v>3.383911531016933E-5</v>
      </c>
      <c r="AJ2530" s="9">
        <v>3.5782784186872011E-5</v>
      </c>
      <c r="AK2530" s="9">
        <v>6.1411481490579475E-5</v>
      </c>
      <c r="AL2530" s="9">
        <v>1.063558240449247E-4</v>
      </c>
      <c r="AM2530" s="9">
        <v>2.5585917511001947E-4</v>
      </c>
      <c r="AN2530" s="9">
        <v>5.551153883032141E-5</v>
      </c>
      <c r="AO2530" s="9">
        <v>1.0137052955964642E-4</v>
      </c>
      <c r="AP2530" s="8">
        <v>0</v>
      </c>
      <c r="AQ2530" s="8" t="s">
        <v>5612</v>
      </c>
      <c r="AR2530" s="37">
        <v>0.06</v>
      </c>
      <c r="AS2530" s="37">
        <v>7.400000000000001E-2</v>
      </c>
      <c r="AT2530" s="37">
        <v>0.17800000000000002</v>
      </c>
      <c r="AU2530" s="9" t="s">
        <v>5612</v>
      </c>
      <c r="AV2530" s="9" t="s">
        <v>5612</v>
      </c>
      <c r="AW2530" s="9" t="s">
        <v>5612</v>
      </c>
      <c r="AX2530" s="9" t="s">
        <v>5612</v>
      </c>
      <c r="AY2530" s="9" t="s">
        <v>5612</v>
      </c>
      <c r="AZ2530" s="9" t="s">
        <v>5612</v>
      </c>
    </row>
    <row r="2531" spans="1:52" x14ac:dyDescent="0.2">
      <c r="A2531" s="38" t="s">
        <v>29</v>
      </c>
      <c r="B2531" s="7">
        <v>2012</v>
      </c>
      <c r="C2531" s="3" t="s">
        <v>64</v>
      </c>
      <c r="D2531" t="s">
        <v>277</v>
      </c>
      <c r="E2531" t="s">
        <v>3040</v>
      </c>
      <c r="F2531">
        <v>10</v>
      </c>
      <c r="G2531">
        <v>5</v>
      </c>
      <c r="H2531">
        <v>5</v>
      </c>
      <c r="I2531">
        <v>5</v>
      </c>
      <c r="J2531">
        <v>5</v>
      </c>
      <c r="K2531">
        <v>5</v>
      </c>
      <c r="L2531">
        <v>5</v>
      </c>
      <c r="M2531">
        <v>5</v>
      </c>
      <c r="N2531">
        <v>5</v>
      </c>
      <c r="O2531">
        <v>5</v>
      </c>
      <c r="P2531">
        <v>55</v>
      </c>
      <c r="Q2531">
        <v>15</v>
      </c>
      <c r="R2531">
        <v>60865</v>
      </c>
      <c r="S2531">
        <v>123098</v>
      </c>
      <c r="T2531">
        <v>135485</v>
      </c>
      <c r="U2531">
        <v>121664</v>
      </c>
      <c r="V2531">
        <v>114211</v>
      </c>
      <c r="W2531">
        <v>147758</v>
      </c>
      <c r="X2531">
        <v>139732</v>
      </c>
      <c r="Y2531">
        <v>81418</v>
      </c>
      <c r="Z2531">
        <v>47012</v>
      </c>
      <c r="AA2531">
        <v>19542</v>
      </c>
      <c r="AB2531">
        <v>990785</v>
      </c>
      <c r="AC2531">
        <v>147972</v>
      </c>
      <c r="AD2531" s="9">
        <v>1.6429803663846218E-4</v>
      </c>
      <c r="AE2531" s="9">
        <v>4.0618044159937612E-5</v>
      </c>
      <c r="AF2531" s="9">
        <v>3.6904454367642175E-5</v>
      </c>
      <c r="AG2531" s="9">
        <v>4.1096791162546027E-5</v>
      </c>
      <c r="AH2531" s="9">
        <v>4.3778620273003479E-5</v>
      </c>
      <c r="AI2531" s="9">
        <v>3.383911531016933E-5</v>
      </c>
      <c r="AJ2531" s="9">
        <v>3.5782784186872011E-5</v>
      </c>
      <c r="AK2531" s="9">
        <v>6.1411481490579475E-5</v>
      </c>
      <c r="AL2531" s="9">
        <v>1.063558240449247E-4</v>
      </c>
      <c r="AM2531" s="9">
        <v>2.5585917511001947E-4</v>
      </c>
      <c r="AN2531" s="9">
        <v>5.551153883032141E-5</v>
      </c>
      <c r="AO2531" s="9">
        <v>1.0137052955964642E-4</v>
      </c>
      <c r="AP2531" s="8">
        <v>4.2000000000000007E-4</v>
      </c>
      <c r="AQ2531" s="8" t="s">
        <v>5612</v>
      </c>
      <c r="AR2531" s="37">
        <v>0.23100000000000001</v>
      </c>
      <c r="AS2531" s="37">
        <v>0.40399999999999997</v>
      </c>
      <c r="AT2531" s="37">
        <v>0.38600000000000001</v>
      </c>
      <c r="AU2531" s="9" t="s">
        <v>5612</v>
      </c>
      <c r="AV2531" s="9" t="s">
        <v>5612</v>
      </c>
      <c r="AW2531" s="9" t="s">
        <v>5612</v>
      </c>
      <c r="AX2531" s="9" t="s">
        <v>5612</v>
      </c>
      <c r="AY2531" s="9" t="s">
        <v>5612</v>
      </c>
      <c r="AZ2531" s="9" t="s">
        <v>5612</v>
      </c>
    </row>
    <row r="2532" spans="1:52" x14ac:dyDescent="0.2">
      <c r="A2532" s="38" t="s">
        <v>29</v>
      </c>
      <c r="B2532" s="7">
        <v>2012</v>
      </c>
      <c r="C2532" s="3" t="s">
        <v>65</v>
      </c>
      <c r="D2532" t="s">
        <v>277</v>
      </c>
      <c r="E2532" t="s">
        <v>3041</v>
      </c>
      <c r="F2532">
        <v>10</v>
      </c>
      <c r="G2532">
        <v>5</v>
      </c>
      <c r="H2532">
        <v>5</v>
      </c>
      <c r="I2532">
        <v>5</v>
      </c>
      <c r="J2532">
        <v>5</v>
      </c>
      <c r="K2532">
        <v>5</v>
      </c>
      <c r="L2532">
        <v>5</v>
      </c>
      <c r="M2532">
        <v>5</v>
      </c>
      <c r="N2532">
        <v>5</v>
      </c>
      <c r="O2532">
        <v>5</v>
      </c>
      <c r="P2532">
        <v>55</v>
      </c>
      <c r="Q2532">
        <v>15</v>
      </c>
      <c r="R2532">
        <v>60865</v>
      </c>
      <c r="S2532">
        <v>123098</v>
      </c>
      <c r="T2532">
        <v>135485</v>
      </c>
      <c r="U2532">
        <v>121664</v>
      </c>
      <c r="V2532">
        <v>114211</v>
      </c>
      <c r="W2532">
        <v>147758</v>
      </c>
      <c r="X2532">
        <v>139732</v>
      </c>
      <c r="Y2532">
        <v>81418</v>
      </c>
      <c r="Z2532">
        <v>47012</v>
      </c>
      <c r="AA2532">
        <v>19542</v>
      </c>
      <c r="AB2532">
        <v>990785</v>
      </c>
      <c r="AC2532">
        <v>147972</v>
      </c>
      <c r="AD2532" s="9">
        <v>1.6429803663846218E-4</v>
      </c>
      <c r="AE2532" s="9">
        <v>4.0618044159937612E-5</v>
      </c>
      <c r="AF2532" s="9">
        <v>3.6904454367642175E-5</v>
      </c>
      <c r="AG2532" s="9">
        <v>4.1096791162546027E-5</v>
      </c>
      <c r="AH2532" s="9">
        <v>4.3778620273003479E-5</v>
      </c>
      <c r="AI2532" s="9">
        <v>3.383911531016933E-5</v>
      </c>
      <c r="AJ2532" s="9">
        <v>3.5782784186872011E-5</v>
      </c>
      <c r="AK2532" s="9">
        <v>6.1411481490579475E-5</v>
      </c>
      <c r="AL2532" s="9">
        <v>1.063558240449247E-4</v>
      </c>
      <c r="AM2532" s="9">
        <v>2.5585917511001947E-4</v>
      </c>
      <c r="AN2532" s="9">
        <v>5.551153883032141E-5</v>
      </c>
      <c r="AO2532" s="9">
        <v>1.0137052955964642E-4</v>
      </c>
      <c r="AP2532" s="8">
        <v>4.7499999999999994E-4</v>
      </c>
      <c r="AQ2532" s="8" t="s">
        <v>5612</v>
      </c>
      <c r="AR2532" s="37">
        <v>0.33299999999999996</v>
      </c>
      <c r="AS2532" s="37">
        <v>0.57100000000000006</v>
      </c>
      <c r="AT2532" s="37">
        <v>0.54</v>
      </c>
      <c r="AU2532" s="9" t="s">
        <v>5612</v>
      </c>
      <c r="AV2532" s="9" t="s">
        <v>5612</v>
      </c>
      <c r="AW2532" s="9" t="s">
        <v>5612</v>
      </c>
      <c r="AX2532" s="9" t="s">
        <v>5612</v>
      </c>
      <c r="AY2532" s="9" t="s">
        <v>5612</v>
      </c>
      <c r="AZ2532" s="9" t="s">
        <v>5612</v>
      </c>
    </row>
    <row r="2533" spans="1:52" x14ac:dyDescent="0.2">
      <c r="A2533" s="38" t="s">
        <v>29</v>
      </c>
      <c r="B2533" s="7">
        <v>2012</v>
      </c>
      <c r="C2533" s="3" t="s">
        <v>66</v>
      </c>
      <c r="D2533" t="s">
        <v>277</v>
      </c>
      <c r="E2533" t="s">
        <v>3042</v>
      </c>
      <c r="F2533">
        <v>10</v>
      </c>
      <c r="G2533">
        <v>5</v>
      </c>
      <c r="H2533">
        <v>5</v>
      </c>
      <c r="I2533">
        <v>5</v>
      </c>
      <c r="J2533">
        <v>5</v>
      </c>
      <c r="K2533">
        <v>5</v>
      </c>
      <c r="L2533">
        <v>5</v>
      </c>
      <c r="M2533">
        <v>5</v>
      </c>
      <c r="N2533">
        <v>5</v>
      </c>
      <c r="O2533">
        <v>5</v>
      </c>
      <c r="P2533">
        <v>55</v>
      </c>
      <c r="Q2533">
        <v>15</v>
      </c>
      <c r="R2533">
        <v>60865</v>
      </c>
      <c r="S2533">
        <v>123098</v>
      </c>
      <c r="T2533">
        <v>135485</v>
      </c>
      <c r="U2533">
        <v>121664</v>
      </c>
      <c r="V2533">
        <v>114211</v>
      </c>
      <c r="W2533">
        <v>147758</v>
      </c>
      <c r="X2533">
        <v>139732</v>
      </c>
      <c r="Y2533">
        <v>81418</v>
      </c>
      <c r="Z2533">
        <v>47012</v>
      </c>
      <c r="AA2533">
        <v>19542</v>
      </c>
      <c r="AB2533">
        <v>990785</v>
      </c>
      <c r="AC2533">
        <v>147972</v>
      </c>
      <c r="AD2533" s="9">
        <v>1.6429803663846218E-4</v>
      </c>
      <c r="AE2533" s="9">
        <v>4.0618044159937612E-5</v>
      </c>
      <c r="AF2533" s="9">
        <v>3.6904454367642175E-5</v>
      </c>
      <c r="AG2533" s="9">
        <v>4.1096791162546027E-5</v>
      </c>
      <c r="AH2533" s="9">
        <v>4.3778620273003479E-5</v>
      </c>
      <c r="AI2533" s="9">
        <v>3.383911531016933E-5</v>
      </c>
      <c r="AJ2533" s="9">
        <v>3.5782784186872011E-5</v>
      </c>
      <c r="AK2533" s="9">
        <v>6.1411481490579475E-5</v>
      </c>
      <c r="AL2533" s="9">
        <v>1.063558240449247E-4</v>
      </c>
      <c r="AM2533" s="9">
        <v>2.5585917511001947E-4</v>
      </c>
      <c r="AN2533" s="9">
        <v>5.551153883032141E-5</v>
      </c>
      <c r="AO2533" s="9">
        <v>1.0137052955964642E-4</v>
      </c>
      <c r="AP2533" s="8">
        <v>1.15E-3</v>
      </c>
      <c r="AQ2533" s="8" t="s">
        <v>5612</v>
      </c>
      <c r="AR2533" s="37">
        <v>0.36799999999999999</v>
      </c>
      <c r="AS2533" s="37">
        <v>0.61299999999999999</v>
      </c>
      <c r="AT2533" s="37">
        <v>0.59399999999999997</v>
      </c>
      <c r="AU2533" s="9" t="s">
        <v>5612</v>
      </c>
      <c r="AV2533" s="9" t="s">
        <v>5612</v>
      </c>
      <c r="AW2533" s="9" t="s">
        <v>5612</v>
      </c>
      <c r="AX2533" s="9" t="s">
        <v>5612</v>
      </c>
      <c r="AY2533" s="9" t="s">
        <v>5612</v>
      </c>
      <c r="AZ2533" s="9" t="s">
        <v>5612</v>
      </c>
    </row>
    <row r="2534" spans="1:52" x14ac:dyDescent="0.2">
      <c r="A2534" s="38" t="s">
        <v>29</v>
      </c>
      <c r="B2534" s="7">
        <v>2013</v>
      </c>
      <c r="C2534" s="3" t="s">
        <v>55</v>
      </c>
      <c r="D2534" t="s">
        <v>278</v>
      </c>
      <c r="E2534" t="s">
        <v>3043</v>
      </c>
      <c r="F2534">
        <v>10</v>
      </c>
      <c r="G2534">
        <v>5</v>
      </c>
      <c r="H2534">
        <v>5</v>
      </c>
      <c r="I2534">
        <v>5</v>
      </c>
      <c r="J2534">
        <v>5</v>
      </c>
      <c r="K2534">
        <v>5</v>
      </c>
      <c r="L2534">
        <v>5</v>
      </c>
      <c r="M2534">
        <v>5</v>
      </c>
      <c r="N2534">
        <v>14</v>
      </c>
      <c r="O2534">
        <v>33</v>
      </c>
      <c r="P2534">
        <v>92</v>
      </c>
      <c r="Q2534">
        <v>52</v>
      </c>
      <c r="R2534">
        <v>61040</v>
      </c>
      <c r="S2534">
        <v>123755</v>
      </c>
      <c r="T2534">
        <v>135812</v>
      </c>
      <c r="U2534">
        <v>123904</v>
      </c>
      <c r="V2534">
        <v>113452</v>
      </c>
      <c r="W2534">
        <v>143927</v>
      </c>
      <c r="X2534">
        <v>143703</v>
      </c>
      <c r="Y2534">
        <v>85426</v>
      </c>
      <c r="Z2534">
        <v>47444</v>
      </c>
      <c r="AA2534">
        <v>20091</v>
      </c>
      <c r="AB2534">
        <v>998554</v>
      </c>
      <c r="AC2534">
        <v>152961</v>
      </c>
      <c r="AD2534" s="9">
        <v>1.6382699868938401E-4</v>
      </c>
      <c r="AE2534" s="9">
        <v>4.0402407983515817E-5</v>
      </c>
      <c r="AF2534" s="9">
        <v>3.6815598032574442E-5</v>
      </c>
      <c r="AG2534" s="9">
        <v>4.0353822314049588E-5</v>
      </c>
      <c r="AH2534" s="9">
        <v>4.4071501604202658E-5</v>
      </c>
      <c r="AI2534" s="9">
        <v>3.4739833387759072E-5</v>
      </c>
      <c r="AJ2534" s="9">
        <v>3.4793984815905024E-5</v>
      </c>
      <c r="AK2534" s="9">
        <v>5.8530189871935947E-5</v>
      </c>
      <c r="AL2534" s="9">
        <v>2.9508473147289434E-4</v>
      </c>
      <c r="AM2534" s="9">
        <v>1.6425265044049575E-3</v>
      </c>
      <c r="AN2534" s="9">
        <v>9.2133224642833531E-5</v>
      </c>
      <c r="AO2534" s="9">
        <v>3.3995593648054081E-4</v>
      </c>
      <c r="AP2534" s="8">
        <v>3.0199999999999997E-3</v>
      </c>
      <c r="AQ2534" s="8" t="s">
        <v>5612</v>
      </c>
      <c r="AR2534" s="37">
        <v>0.39700000000000002</v>
      </c>
      <c r="AS2534" s="37">
        <v>0.63</v>
      </c>
      <c r="AT2534" s="37">
        <v>0.63500000000000001</v>
      </c>
      <c r="AU2534" s="9" t="s">
        <v>5612</v>
      </c>
      <c r="AV2534" s="9" t="s">
        <v>5612</v>
      </c>
      <c r="AW2534" s="9" t="s">
        <v>5612</v>
      </c>
      <c r="AX2534" s="9" t="s">
        <v>5612</v>
      </c>
      <c r="AY2534" s="9" t="s">
        <v>5612</v>
      </c>
      <c r="AZ2534" s="9" t="s">
        <v>5612</v>
      </c>
    </row>
    <row r="2535" spans="1:52" x14ac:dyDescent="0.2">
      <c r="A2535" s="38" t="s">
        <v>29</v>
      </c>
      <c r="B2535" s="7">
        <v>2013</v>
      </c>
      <c r="C2535" s="3" t="s">
        <v>56</v>
      </c>
      <c r="D2535" t="s">
        <v>278</v>
      </c>
      <c r="E2535" t="s">
        <v>3044</v>
      </c>
      <c r="F2535">
        <v>10</v>
      </c>
      <c r="G2535">
        <v>5</v>
      </c>
      <c r="H2535">
        <v>5</v>
      </c>
      <c r="I2535">
        <v>5</v>
      </c>
      <c r="J2535">
        <v>5</v>
      </c>
      <c r="K2535">
        <v>5</v>
      </c>
      <c r="L2535">
        <v>5</v>
      </c>
      <c r="M2535">
        <v>5</v>
      </c>
      <c r="N2535">
        <v>5</v>
      </c>
      <c r="O2535">
        <v>14</v>
      </c>
      <c r="P2535">
        <v>64</v>
      </c>
      <c r="Q2535">
        <v>24</v>
      </c>
      <c r="R2535">
        <v>61040</v>
      </c>
      <c r="S2535">
        <v>123755</v>
      </c>
      <c r="T2535">
        <v>135812</v>
      </c>
      <c r="U2535">
        <v>123904</v>
      </c>
      <c r="V2535">
        <v>113452</v>
      </c>
      <c r="W2535">
        <v>143927</v>
      </c>
      <c r="X2535">
        <v>143703</v>
      </c>
      <c r="Y2535">
        <v>85426</v>
      </c>
      <c r="Z2535">
        <v>47444</v>
      </c>
      <c r="AA2535">
        <v>20091</v>
      </c>
      <c r="AB2535">
        <v>998554</v>
      </c>
      <c r="AC2535">
        <v>152961</v>
      </c>
      <c r="AD2535" s="9">
        <v>1.6382699868938401E-4</v>
      </c>
      <c r="AE2535" s="9">
        <v>4.0402407983515817E-5</v>
      </c>
      <c r="AF2535" s="9">
        <v>3.6815598032574442E-5</v>
      </c>
      <c r="AG2535" s="9">
        <v>4.0353822314049588E-5</v>
      </c>
      <c r="AH2535" s="9">
        <v>4.4071501604202658E-5</v>
      </c>
      <c r="AI2535" s="9">
        <v>3.4739833387759072E-5</v>
      </c>
      <c r="AJ2535" s="9">
        <v>3.4793984815905024E-5</v>
      </c>
      <c r="AK2535" s="9">
        <v>5.8530189871935947E-5</v>
      </c>
      <c r="AL2535" s="9">
        <v>1.0538740409746226E-4</v>
      </c>
      <c r="AM2535" s="9">
        <v>6.9682942611119412E-4</v>
      </c>
      <c r="AN2535" s="9">
        <v>6.409267801240594E-5</v>
      </c>
      <c r="AO2535" s="9">
        <v>1.5690273991409576E-4</v>
      </c>
      <c r="AP2535" s="8">
        <v>2.0999999999999999E-3</v>
      </c>
      <c r="AQ2535" s="8" t="s">
        <v>5612</v>
      </c>
      <c r="AR2535" s="37">
        <v>0.40799999999999997</v>
      </c>
      <c r="AS2535" s="37">
        <v>0.64599999999999991</v>
      </c>
      <c r="AT2535" s="37">
        <v>0.63600000000000001</v>
      </c>
      <c r="AU2535" s="9" t="s">
        <v>5612</v>
      </c>
      <c r="AV2535" s="9" t="s">
        <v>5612</v>
      </c>
      <c r="AW2535" s="9" t="s">
        <v>5612</v>
      </c>
      <c r="AX2535" s="9" t="s">
        <v>5612</v>
      </c>
      <c r="AY2535" s="9" t="s">
        <v>5612</v>
      </c>
      <c r="AZ2535" s="9" t="s">
        <v>5612</v>
      </c>
    </row>
    <row r="2536" spans="1:52" x14ac:dyDescent="0.2">
      <c r="A2536" s="38" t="s">
        <v>29</v>
      </c>
      <c r="B2536" s="7">
        <v>2013</v>
      </c>
      <c r="C2536" s="3" t="s">
        <v>57</v>
      </c>
      <c r="D2536" t="s">
        <v>278</v>
      </c>
      <c r="E2536" t="s">
        <v>3045</v>
      </c>
      <c r="F2536">
        <v>10</v>
      </c>
      <c r="G2536">
        <v>5</v>
      </c>
      <c r="H2536">
        <v>5</v>
      </c>
      <c r="I2536">
        <v>5</v>
      </c>
      <c r="J2536">
        <v>5</v>
      </c>
      <c r="K2536">
        <v>5</v>
      </c>
      <c r="L2536">
        <v>5</v>
      </c>
      <c r="M2536">
        <v>5</v>
      </c>
      <c r="N2536">
        <v>5</v>
      </c>
      <c r="O2536">
        <v>5</v>
      </c>
      <c r="P2536">
        <v>55</v>
      </c>
      <c r="Q2536">
        <v>15</v>
      </c>
      <c r="R2536">
        <v>61040</v>
      </c>
      <c r="S2536">
        <v>123755</v>
      </c>
      <c r="T2536">
        <v>135812</v>
      </c>
      <c r="U2536">
        <v>123904</v>
      </c>
      <c r="V2536">
        <v>113452</v>
      </c>
      <c r="W2536">
        <v>143927</v>
      </c>
      <c r="X2536">
        <v>143703</v>
      </c>
      <c r="Y2536">
        <v>85426</v>
      </c>
      <c r="Z2536">
        <v>47444</v>
      </c>
      <c r="AA2536">
        <v>20091</v>
      </c>
      <c r="AB2536">
        <v>998554</v>
      </c>
      <c r="AC2536">
        <v>152961</v>
      </c>
      <c r="AD2536" s="9">
        <v>1.6382699868938401E-4</v>
      </c>
      <c r="AE2536" s="9">
        <v>4.0402407983515817E-5</v>
      </c>
      <c r="AF2536" s="9">
        <v>3.6815598032574442E-5</v>
      </c>
      <c r="AG2536" s="9">
        <v>4.0353822314049588E-5</v>
      </c>
      <c r="AH2536" s="9">
        <v>4.4071501604202658E-5</v>
      </c>
      <c r="AI2536" s="9">
        <v>3.4739833387759072E-5</v>
      </c>
      <c r="AJ2536" s="9">
        <v>3.4793984815905024E-5</v>
      </c>
      <c r="AK2536" s="9">
        <v>5.8530189871935947E-5</v>
      </c>
      <c r="AL2536" s="9">
        <v>1.0538740409746226E-4</v>
      </c>
      <c r="AM2536" s="9">
        <v>2.4886765218256929E-4</v>
      </c>
      <c r="AN2536" s="9">
        <v>5.5079645166911356E-5</v>
      </c>
      <c r="AO2536" s="9">
        <v>9.806421244630984E-5</v>
      </c>
      <c r="AP2536" s="8">
        <v>2.1250000000000002E-3</v>
      </c>
      <c r="AQ2536" s="8" t="s">
        <v>5612</v>
      </c>
      <c r="AR2536" s="37">
        <v>0.41200000000000003</v>
      </c>
      <c r="AS2536" s="37">
        <v>0.64900000000000002</v>
      </c>
      <c r="AT2536" s="37">
        <v>0.65599999999999992</v>
      </c>
      <c r="AU2536" s="9" t="s">
        <v>5612</v>
      </c>
      <c r="AV2536" s="9" t="s">
        <v>5612</v>
      </c>
      <c r="AW2536" s="9" t="s">
        <v>5612</v>
      </c>
      <c r="AX2536" s="9" t="s">
        <v>5612</v>
      </c>
      <c r="AY2536" s="9" t="s">
        <v>5612</v>
      </c>
      <c r="AZ2536" s="9" t="s">
        <v>5612</v>
      </c>
    </row>
    <row r="2537" spans="1:52" x14ac:dyDescent="0.2">
      <c r="A2537" s="38" t="s">
        <v>29</v>
      </c>
      <c r="B2537" s="7">
        <v>2013</v>
      </c>
      <c r="C2537" s="3" t="s">
        <v>58</v>
      </c>
      <c r="D2537" t="s">
        <v>278</v>
      </c>
      <c r="E2537" t="s">
        <v>3046</v>
      </c>
      <c r="F2537">
        <v>10</v>
      </c>
      <c r="G2537">
        <v>5</v>
      </c>
      <c r="H2537">
        <v>5</v>
      </c>
      <c r="I2537">
        <v>5</v>
      </c>
      <c r="J2537">
        <v>5</v>
      </c>
      <c r="K2537">
        <v>5</v>
      </c>
      <c r="L2537">
        <v>5</v>
      </c>
      <c r="M2537">
        <v>5</v>
      </c>
      <c r="N2537">
        <v>5</v>
      </c>
      <c r="O2537">
        <v>5</v>
      </c>
      <c r="P2537">
        <v>55</v>
      </c>
      <c r="Q2537">
        <v>15</v>
      </c>
      <c r="R2537">
        <v>61040</v>
      </c>
      <c r="S2537">
        <v>123755</v>
      </c>
      <c r="T2537">
        <v>135812</v>
      </c>
      <c r="U2537">
        <v>123904</v>
      </c>
      <c r="V2537">
        <v>113452</v>
      </c>
      <c r="W2537">
        <v>143927</v>
      </c>
      <c r="X2537">
        <v>143703</v>
      </c>
      <c r="Y2537">
        <v>85426</v>
      </c>
      <c r="Z2537">
        <v>47444</v>
      </c>
      <c r="AA2537">
        <v>20091</v>
      </c>
      <c r="AB2537">
        <v>998554</v>
      </c>
      <c r="AC2537">
        <v>152961</v>
      </c>
      <c r="AD2537" s="9">
        <v>1.6382699868938401E-4</v>
      </c>
      <c r="AE2537" s="9">
        <v>4.0402407983515817E-5</v>
      </c>
      <c r="AF2537" s="9">
        <v>3.6815598032574442E-5</v>
      </c>
      <c r="AG2537" s="9">
        <v>4.0353822314049588E-5</v>
      </c>
      <c r="AH2537" s="9">
        <v>4.4071501604202658E-5</v>
      </c>
      <c r="AI2537" s="9">
        <v>3.4739833387759072E-5</v>
      </c>
      <c r="AJ2537" s="9">
        <v>3.4793984815905024E-5</v>
      </c>
      <c r="AK2537" s="9">
        <v>5.8530189871935947E-5</v>
      </c>
      <c r="AL2537" s="9">
        <v>1.0538740409746226E-4</v>
      </c>
      <c r="AM2537" s="9">
        <v>2.4886765218256929E-4</v>
      </c>
      <c r="AN2537" s="9">
        <v>5.5079645166911356E-5</v>
      </c>
      <c r="AO2537" s="9">
        <v>9.806421244630984E-5</v>
      </c>
      <c r="AP2537" s="8">
        <v>3.7500000000000001E-4</v>
      </c>
      <c r="AQ2537" s="8" t="s">
        <v>5612</v>
      </c>
      <c r="AR2537" s="37">
        <v>0.41700000000000004</v>
      </c>
      <c r="AS2537" s="37">
        <v>0.65599999999999992</v>
      </c>
      <c r="AT2537" s="37">
        <v>0.65599999999999992</v>
      </c>
      <c r="AU2537" s="9" t="s">
        <v>5612</v>
      </c>
      <c r="AV2537" s="9" t="s">
        <v>5612</v>
      </c>
      <c r="AW2537" s="9" t="s">
        <v>5612</v>
      </c>
      <c r="AX2537" s="9" t="s">
        <v>5612</v>
      </c>
      <c r="AY2537" s="9" t="s">
        <v>5612</v>
      </c>
      <c r="AZ2537" s="9" t="s">
        <v>5612</v>
      </c>
    </row>
    <row r="2538" spans="1:52" x14ac:dyDescent="0.2">
      <c r="A2538" s="38" t="s">
        <v>29</v>
      </c>
      <c r="B2538" s="7">
        <v>2013</v>
      </c>
      <c r="C2538" s="3" t="s">
        <v>59</v>
      </c>
      <c r="D2538" t="s">
        <v>278</v>
      </c>
      <c r="E2538" t="s">
        <v>3047</v>
      </c>
      <c r="F2538">
        <v>10</v>
      </c>
      <c r="G2538">
        <v>5</v>
      </c>
      <c r="H2538">
        <v>5</v>
      </c>
      <c r="I2538">
        <v>5</v>
      </c>
      <c r="J2538">
        <v>5</v>
      </c>
      <c r="K2538">
        <v>5</v>
      </c>
      <c r="L2538">
        <v>5</v>
      </c>
      <c r="M2538">
        <v>5</v>
      </c>
      <c r="N2538">
        <v>5</v>
      </c>
      <c r="O2538">
        <v>5</v>
      </c>
      <c r="P2538">
        <v>55</v>
      </c>
      <c r="Q2538">
        <v>15</v>
      </c>
      <c r="R2538">
        <v>61040</v>
      </c>
      <c r="S2538">
        <v>123755</v>
      </c>
      <c r="T2538">
        <v>135812</v>
      </c>
      <c r="U2538">
        <v>123904</v>
      </c>
      <c r="V2538">
        <v>113452</v>
      </c>
      <c r="W2538">
        <v>143927</v>
      </c>
      <c r="X2538">
        <v>143703</v>
      </c>
      <c r="Y2538">
        <v>85426</v>
      </c>
      <c r="Z2538">
        <v>47444</v>
      </c>
      <c r="AA2538">
        <v>20091</v>
      </c>
      <c r="AB2538">
        <v>998554</v>
      </c>
      <c r="AC2538">
        <v>152961</v>
      </c>
      <c r="AD2538" s="9">
        <v>1.6382699868938401E-4</v>
      </c>
      <c r="AE2538" s="9">
        <v>4.0402407983515817E-5</v>
      </c>
      <c r="AF2538" s="9">
        <v>3.6815598032574442E-5</v>
      </c>
      <c r="AG2538" s="9">
        <v>4.0353822314049588E-5</v>
      </c>
      <c r="AH2538" s="9">
        <v>4.4071501604202658E-5</v>
      </c>
      <c r="AI2538" s="9">
        <v>3.4739833387759072E-5</v>
      </c>
      <c r="AJ2538" s="9">
        <v>3.4793984815905024E-5</v>
      </c>
      <c r="AK2538" s="9">
        <v>5.8530189871935947E-5</v>
      </c>
      <c r="AL2538" s="9">
        <v>1.0538740409746226E-4</v>
      </c>
      <c r="AM2538" s="9">
        <v>2.4886765218256929E-4</v>
      </c>
      <c r="AN2538" s="9">
        <v>5.5079645166911356E-5</v>
      </c>
      <c r="AO2538" s="9">
        <v>9.806421244630984E-5</v>
      </c>
      <c r="AP2538" s="8">
        <v>6.0000000000000008E-5</v>
      </c>
      <c r="AQ2538" s="8" t="s">
        <v>5612</v>
      </c>
      <c r="AR2538" s="37">
        <v>0.41700000000000004</v>
      </c>
      <c r="AS2538" s="37">
        <v>0.65599999999999992</v>
      </c>
      <c r="AT2538" s="37">
        <v>0.65599999999999992</v>
      </c>
      <c r="AU2538" s="9" t="s">
        <v>5612</v>
      </c>
      <c r="AV2538" s="9" t="s">
        <v>5612</v>
      </c>
      <c r="AW2538" s="9" t="s">
        <v>5612</v>
      </c>
      <c r="AX2538" s="9" t="s">
        <v>5612</v>
      </c>
      <c r="AY2538" s="9" t="s">
        <v>5612</v>
      </c>
      <c r="AZ2538" s="9" t="s">
        <v>5612</v>
      </c>
    </row>
    <row r="2539" spans="1:52" x14ac:dyDescent="0.2">
      <c r="A2539" s="38" t="s">
        <v>29</v>
      </c>
      <c r="B2539" s="7">
        <v>2013</v>
      </c>
      <c r="C2539" s="3" t="s">
        <v>60</v>
      </c>
      <c r="D2539" t="s">
        <v>278</v>
      </c>
      <c r="E2539" t="s">
        <v>3048</v>
      </c>
      <c r="F2539">
        <v>10</v>
      </c>
      <c r="G2539">
        <v>5</v>
      </c>
      <c r="H2539">
        <v>5</v>
      </c>
      <c r="I2539">
        <v>5</v>
      </c>
      <c r="J2539">
        <v>5</v>
      </c>
      <c r="K2539">
        <v>5</v>
      </c>
      <c r="L2539">
        <v>5</v>
      </c>
      <c r="M2539">
        <v>5</v>
      </c>
      <c r="N2539">
        <v>5</v>
      </c>
      <c r="O2539">
        <v>5</v>
      </c>
      <c r="P2539">
        <v>55</v>
      </c>
      <c r="Q2539">
        <v>15</v>
      </c>
      <c r="R2539">
        <v>61040</v>
      </c>
      <c r="S2539">
        <v>123755</v>
      </c>
      <c r="T2539">
        <v>135812</v>
      </c>
      <c r="U2539">
        <v>123904</v>
      </c>
      <c r="V2539">
        <v>113452</v>
      </c>
      <c r="W2539">
        <v>143927</v>
      </c>
      <c r="X2539">
        <v>143703</v>
      </c>
      <c r="Y2539">
        <v>85426</v>
      </c>
      <c r="Z2539">
        <v>47444</v>
      </c>
      <c r="AA2539">
        <v>20091</v>
      </c>
      <c r="AB2539">
        <v>998554</v>
      </c>
      <c r="AC2539">
        <v>152961</v>
      </c>
      <c r="AD2539" s="9">
        <v>1.6382699868938401E-4</v>
      </c>
      <c r="AE2539" s="9">
        <v>4.0402407983515817E-5</v>
      </c>
      <c r="AF2539" s="9">
        <v>3.6815598032574442E-5</v>
      </c>
      <c r="AG2539" s="9">
        <v>4.0353822314049588E-5</v>
      </c>
      <c r="AH2539" s="9">
        <v>4.4071501604202658E-5</v>
      </c>
      <c r="AI2539" s="9">
        <v>3.4739833387759072E-5</v>
      </c>
      <c r="AJ2539" s="9">
        <v>3.4793984815905024E-5</v>
      </c>
      <c r="AK2539" s="9">
        <v>5.8530189871935947E-5</v>
      </c>
      <c r="AL2539" s="9">
        <v>1.0538740409746226E-4</v>
      </c>
      <c r="AM2539" s="9">
        <v>2.4886765218256929E-4</v>
      </c>
      <c r="AN2539" s="9">
        <v>5.5079645166911356E-5</v>
      </c>
      <c r="AO2539" s="9">
        <v>9.806421244630984E-5</v>
      </c>
      <c r="AP2539" s="8">
        <v>2.5000000000000001E-4</v>
      </c>
      <c r="AQ2539" s="8" t="s">
        <v>5612</v>
      </c>
      <c r="AR2539" s="37" t="s">
        <v>5612</v>
      </c>
      <c r="AS2539" s="37" t="s">
        <v>5612</v>
      </c>
      <c r="AT2539" s="37" t="s">
        <v>5612</v>
      </c>
      <c r="AU2539" s="9" t="s">
        <v>5612</v>
      </c>
      <c r="AV2539" s="9" t="s">
        <v>5612</v>
      </c>
      <c r="AW2539" s="9" t="s">
        <v>5612</v>
      </c>
      <c r="AX2539" s="9" t="s">
        <v>5612</v>
      </c>
      <c r="AY2539" s="9" t="s">
        <v>5612</v>
      </c>
      <c r="AZ2539" s="9" t="s">
        <v>5612</v>
      </c>
    </row>
    <row r="2540" spans="1:52" x14ac:dyDescent="0.2">
      <c r="A2540" s="38" t="s">
        <v>29</v>
      </c>
      <c r="B2540" s="7">
        <v>2013</v>
      </c>
      <c r="C2540" s="3" t="s">
        <v>61</v>
      </c>
      <c r="D2540" t="s">
        <v>278</v>
      </c>
      <c r="E2540" t="s">
        <v>3049</v>
      </c>
      <c r="F2540">
        <v>10</v>
      </c>
      <c r="G2540">
        <v>5</v>
      </c>
      <c r="H2540">
        <v>5</v>
      </c>
      <c r="I2540">
        <v>5</v>
      </c>
      <c r="J2540">
        <v>5</v>
      </c>
      <c r="K2540">
        <v>5</v>
      </c>
      <c r="L2540">
        <v>5</v>
      </c>
      <c r="M2540">
        <v>5</v>
      </c>
      <c r="N2540">
        <v>5</v>
      </c>
      <c r="O2540">
        <v>5</v>
      </c>
      <c r="P2540">
        <v>55</v>
      </c>
      <c r="Q2540">
        <v>15</v>
      </c>
      <c r="R2540">
        <v>61040</v>
      </c>
      <c r="S2540">
        <v>123755</v>
      </c>
      <c r="T2540">
        <v>135812</v>
      </c>
      <c r="U2540">
        <v>123904</v>
      </c>
      <c r="V2540">
        <v>113452</v>
      </c>
      <c r="W2540">
        <v>143927</v>
      </c>
      <c r="X2540">
        <v>143703</v>
      </c>
      <c r="Y2540">
        <v>85426</v>
      </c>
      <c r="Z2540">
        <v>47444</v>
      </c>
      <c r="AA2540">
        <v>20091</v>
      </c>
      <c r="AB2540">
        <v>998554</v>
      </c>
      <c r="AC2540">
        <v>152961</v>
      </c>
      <c r="AD2540" s="9">
        <v>1.6382699868938401E-4</v>
      </c>
      <c r="AE2540" s="9">
        <v>4.0402407983515817E-5</v>
      </c>
      <c r="AF2540" s="9">
        <v>3.6815598032574442E-5</v>
      </c>
      <c r="AG2540" s="9">
        <v>4.0353822314049588E-5</v>
      </c>
      <c r="AH2540" s="9">
        <v>4.4071501604202658E-5</v>
      </c>
      <c r="AI2540" s="9">
        <v>3.4739833387759072E-5</v>
      </c>
      <c r="AJ2540" s="9">
        <v>3.4793984815905024E-5</v>
      </c>
      <c r="AK2540" s="9">
        <v>5.8530189871935947E-5</v>
      </c>
      <c r="AL2540" s="9">
        <v>1.0538740409746226E-4</v>
      </c>
      <c r="AM2540" s="9">
        <v>2.4886765218256929E-4</v>
      </c>
      <c r="AN2540" s="9">
        <v>5.5079645166911356E-5</v>
      </c>
      <c r="AO2540" s="9">
        <v>9.806421244630984E-5</v>
      </c>
      <c r="AP2540" s="8">
        <v>2.0000000000000002E-5</v>
      </c>
      <c r="AQ2540" s="8" t="s">
        <v>5612</v>
      </c>
      <c r="AR2540" s="37" t="s">
        <v>5612</v>
      </c>
      <c r="AS2540" s="37" t="s">
        <v>5612</v>
      </c>
      <c r="AT2540" s="37" t="s">
        <v>5612</v>
      </c>
      <c r="AU2540" s="9" t="s">
        <v>5612</v>
      </c>
      <c r="AV2540" s="9" t="s">
        <v>5612</v>
      </c>
      <c r="AW2540" s="9" t="s">
        <v>5612</v>
      </c>
      <c r="AX2540" s="9" t="s">
        <v>5612</v>
      </c>
      <c r="AY2540" s="9" t="s">
        <v>5612</v>
      </c>
      <c r="AZ2540" s="9" t="s">
        <v>5612</v>
      </c>
    </row>
    <row r="2541" spans="1:52" x14ac:dyDescent="0.2">
      <c r="A2541" s="38" t="s">
        <v>29</v>
      </c>
      <c r="B2541" s="7">
        <v>2013</v>
      </c>
      <c r="C2541" s="3" t="s">
        <v>62</v>
      </c>
      <c r="D2541" t="s">
        <v>278</v>
      </c>
      <c r="E2541" t="s">
        <v>3050</v>
      </c>
      <c r="F2541">
        <v>10</v>
      </c>
      <c r="G2541">
        <v>5</v>
      </c>
      <c r="H2541">
        <v>5</v>
      </c>
      <c r="I2541">
        <v>5</v>
      </c>
      <c r="J2541">
        <v>5</v>
      </c>
      <c r="K2541">
        <v>5</v>
      </c>
      <c r="L2541">
        <v>5</v>
      </c>
      <c r="M2541">
        <v>5</v>
      </c>
      <c r="N2541">
        <v>5</v>
      </c>
      <c r="O2541">
        <v>5</v>
      </c>
      <c r="P2541">
        <v>55</v>
      </c>
      <c r="Q2541">
        <v>15</v>
      </c>
      <c r="R2541">
        <v>61040</v>
      </c>
      <c r="S2541">
        <v>123755</v>
      </c>
      <c r="T2541">
        <v>135812</v>
      </c>
      <c r="U2541">
        <v>123904</v>
      </c>
      <c r="V2541">
        <v>113452</v>
      </c>
      <c r="W2541">
        <v>143927</v>
      </c>
      <c r="X2541">
        <v>143703</v>
      </c>
      <c r="Y2541">
        <v>85426</v>
      </c>
      <c r="Z2541">
        <v>47444</v>
      </c>
      <c r="AA2541">
        <v>20091</v>
      </c>
      <c r="AB2541">
        <v>998554</v>
      </c>
      <c r="AC2541">
        <v>152961</v>
      </c>
      <c r="AD2541" s="9">
        <v>1.6382699868938401E-4</v>
      </c>
      <c r="AE2541" s="9">
        <v>4.0402407983515817E-5</v>
      </c>
      <c r="AF2541" s="9">
        <v>3.6815598032574442E-5</v>
      </c>
      <c r="AG2541" s="9">
        <v>4.0353822314049588E-5</v>
      </c>
      <c r="AH2541" s="9">
        <v>4.4071501604202658E-5</v>
      </c>
      <c r="AI2541" s="9">
        <v>3.4739833387759072E-5</v>
      </c>
      <c r="AJ2541" s="9">
        <v>3.4793984815905024E-5</v>
      </c>
      <c r="AK2541" s="9">
        <v>5.8530189871935947E-5</v>
      </c>
      <c r="AL2541" s="9">
        <v>1.0538740409746226E-4</v>
      </c>
      <c r="AM2541" s="9">
        <v>2.4886765218256929E-4</v>
      </c>
      <c r="AN2541" s="9">
        <v>5.5079645166911356E-5</v>
      </c>
      <c r="AO2541" s="9">
        <v>9.806421244630984E-5</v>
      </c>
      <c r="AP2541" s="8">
        <v>0</v>
      </c>
      <c r="AQ2541" s="8" t="s">
        <v>5612</v>
      </c>
      <c r="AR2541" s="37">
        <v>1.1000000000000001E-2</v>
      </c>
      <c r="AS2541" s="37">
        <v>6.9999999999999993E-3</v>
      </c>
      <c r="AT2541" s="37">
        <v>4.4000000000000004E-2</v>
      </c>
      <c r="AU2541" s="9" t="s">
        <v>5612</v>
      </c>
      <c r="AV2541" s="9" t="s">
        <v>5612</v>
      </c>
      <c r="AW2541" s="9" t="s">
        <v>5612</v>
      </c>
      <c r="AX2541" s="9" t="s">
        <v>5612</v>
      </c>
      <c r="AY2541" s="9" t="s">
        <v>5612</v>
      </c>
      <c r="AZ2541" s="9" t="s">
        <v>5612</v>
      </c>
    </row>
    <row r="2542" spans="1:52" x14ac:dyDescent="0.2">
      <c r="A2542" s="38" t="s">
        <v>29</v>
      </c>
      <c r="B2542" s="7">
        <v>2013</v>
      </c>
      <c r="C2542" s="3" t="s">
        <v>63</v>
      </c>
      <c r="D2542" t="s">
        <v>278</v>
      </c>
      <c r="E2542" t="s">
        <v>3051</v>
      </c>
      <c r="F2542">
        <v>10</v>
      </c>
      <c r="G2542">
        <v>5</v>
      </c>
      <c r="H2542">
        <v>5</v>
      </c>
      <c r="I2542">
        <v>5</v>
      </c>
      <c r="J2542">
        <v>5</v>
      </c>
      <c r="K2542">
        <v>5</v>
      </c>
      <c r="L2542">
        <v>5</v>
      </c>
      <c r="M2542">
        <v>5</v>
      </c>
      <c r="N2542">
        <v>5</v>
      </c>
      <c r="O2542">
        <v>5</v>
      </c>
      <c r="P2542">
        <v>55</v>
      </c>
      <c r="Q2542">
        <v>15</v>
      </c>
      <c r="R2542">
        <v>61040</v>
      </c>
      <c r="S2542">
        <v>123755</v>
      </c>
      <c r="T2542">
        <v>135812</v>
      </c>
      <c r="U2542">
        <v>123904</v>
      </c>
      <c r="V2542">
        <v>113452</v>
      </c>
      <c r="W2542">
        <v>143927</v>
      </c>
      <c r="X2542">
        <v>143703</v>
      </c>
      <c r="Y2542">
        <v>85426</v>
      </c>
      <c r="Z2542">
        <v>47444</v>
      </c>
      <c r="AA2542">
        <v>20091</v>
      </c>
      <c r="AB2542">
        <v>998554</v>
      </c>
      <c r="AC2542">
        <v>152961</v>
      </c>
      <c r="AD2542" s="9">
        <v>1.6382699868938401E-4</v>
      </c>
      <c r="AE2542" s="9">
        <v>4.0402407983515817E-5</v>
      </c>
      <c r="AF2542" s="9">
        <v>3.6815598032574442E-5</v>
      </c>
      <c r="AG2542" s="9">
        <v>4.0353822314049588E-5</v>
      </c>
      <c r="AH2542" s="9">
        <v>4.4071501604202658E-5</v>
      </c>
      <c r="AI2542" s="9">
        <v>3.4739833387759072E-5</v>
      </c>
      <c r="AJ2542" s="9">
        <v>3.4793984815905024E-5</v>
      </c>
      <c r="AK2542" s="9">
        <v>5.8530189871935947E-5</v>
      </c>
      <c r="AL2542" s="9">
        <v>1.0538740409746226E-4</v>
      </c>
      <c r="AM2542" s="9">
        <v>2.4886765218256929E-4</v>
      </c>
      <c r="AN2542" s="9">
        <v>5.5079645166911356E-5</v>
      </c>
      <c r="AO2542" s="9">
        <v>9.806421244630984E-5</v>
      </c>
      <c r="AP2542" s="8">
        <v>2.5000000000000001E-5</v>
      </c>
      <c r="AQ2542" s="8" t="s">
        <v>5612</v>
      </c>
      <c r="AR2542" s="37">
        <v>0.06</v>
      </c>
      <c r="AS2542" s="37">
        <v>9.5000000000000001E-2</v>
      </c>
      <c r="AT2542" s="37">
        <v>0.125</v>
      </c>
      <c r="AU2542" s="9" t="s">
        <v>5612</v>
      </c>
      <c r="AV2542" s="9" t="s">
        <v>5612</v>
      </c>
      <c r="AW2542" s="9" t="s">
        <v>5612</v>
      </c>
      <c r="AX2542" s="9" t="s">
        <v>5612</v>
      </c>
      <c r="AY2542" s="9" t="s">
        <v>5612</v>
      </c>
      <c r="AZ2542" s="9" t="s">
        <v>5612</v>
      </c>
    </row>
    <row r="2543" spans="1:52" x14ac:dyDescent="0.2">
      <c r="A2543" s="38" t="s">
        <v>29</v>
      </c>
      <c r="B2543" s="7">
        <v>2013</v>
      </c>
      <c r="C2543" s="3" t="s">
        <v>64</v>
      </c>
      <c r="D2543" t="s">
        <v>278</v>
      </c>
      <c r="E2543" t="s">
        <v>3052</v>
      </c>
      <c r="F2543">
        <v>10</v>
      </c>
      <c r="G2543">
        <v>5</v>
      </c>
      <c r="H2543">
        <v>5</v>
      </c>
      <c r="I2543">
        <v>5</v>
      </c>
      <c r="J2543">
        <v>5</v>
      </c>
      <c r="K2543">
        <v>5</v>
      </c>
      <c r="L2543">
        <v>5</v>
      </c>
      <c r="M2543">
        <v>5</v>
      </c>
      <c r="N2543">
        <v>5</v>
      </c>
      <c r="O2543">
        <v>5</v>
      </c>
      <c r="P2543">
        <v>55</v>
      </c>
      <c r="Q2543">
        <v>15</v>
      </c>
      <c r="R2543">
        <v>61040</v>
      </c>
      <c r="S2543">
        <v>123755</v>
      </c>
      <c r="T2543">
        <v>135812</v>
      </c>
      <c r="U2543">
        <v>123904</v>
      </c>
      <c r="V2543">
        <v>113452</v>
      </c>
      <c r="W2543">
        <v>143927</v>
      </c>
      <c r="X2543">
        <v>143703</v>
      </c>
      <c r="Y2543">
        <v>85426</v>
      </c>
      <c r="Z2543">
        <v>47444</v>
      </c>
      <c r="AA2543">
        <v>20091</v>
      </c>
      <c r="AB2543">
        <v>998554</v>
      </c>
      <c r="AC2543">
        <v>152961</v>
      </c>
      <c r="AD2543" s="9">
        <v>1.6382699868938401E-4</v>
      </c>
      <c r="AE2543" s="9">
        <v>4.0402407983515817E-5</v>
      </c>
      <c r="AF2543" s="9">
        <v>3.6815598032574442E-5</v>
      </c>
      <c r="AG2543" s="9">
        <v>4.0353822314049588E-5</v>
      </c>
      <c r="AH2543" s="9">
        <v>4.4071501604202658E-5</v>
      </c>
      <c r="AI2543" s="9">
        <v>3.4739833387759072E-5</v>
      </c>
      <c r="AJ2543" s="9">
        <v>3.4793984815905024E-5</v>
      </c>
      <c r="AK2543" s="9">
        <v>5.8530189871935947E-5</v>
      </c>
      <c r="AL2543" s="9">
        <v>1.0538740409746226E-4</v>
      </c>
      <c r="AM2543" s="9">
        <v>2.4886765218256929E-4</v>
      </c>
      <c r="AN2543" s="9">
        <v>5.5079645166911356E-5</v>
      </c>
      <c r="AO2543" s="9">
        <v>9.806421244630984E-5</v>
      </c>
      <c r="AP2543" s="8">
        <v>1.7999999999999998E-4</v>
      </c>
      <c r="AQ2543" s="8" t="s">
        <v>5612</v>
      </c>
      <c r="AR2543" s="37">
        <v>0.25700000000000001</v>
      </c>
      <c r="AS2543" s="37">
        <v>0.44400000000000001</v>
      </c>
      <c r="AT2543" s="37">
        <v>0.34899999999999998</v>
      </c>
      <c r="AU2543" s="9" t="s">
        <v>5612</v>
      </c>
      <c r="AV2543" s="9" t="s">
        <v>5612</v>
      </c>
      <c r="AW2543" s="9" t="s">
        <v>5612</v>
      </c>
      <c r="AX2543" s="9" t="s">
        <v>5612</v>
      </c>
      <c r="AY2543" s="9" t="s">
        <v>5612</v>
      </c>
      <c r="AZ2543" s="9" t="s">
        <v>5612</v>
      </c>
    </row>
    <row r="2544" spans="1:52" x14ac:dyDescent="0.2">
      <c r="A2544" s="38" t="s">
        <v>29</v>
      </c>
      <c r="B2544" s="7">
        <v>2013</v>
      </c>
      <c r="C2544" s="3" t="s">
        <v>65</v>
      </c>
      <c r="D2544" t="s">
        <v>278</v>
      </c>
      <c r="E2544" t="s">
        <v>3053</v>
      </c>
      <c r="F2544">
        <v>10</v>
      </c>
      <c r="G2544">
        <v>5</v>
      </c>
      <c r="H2544">
        <v>5</v>
      </c>
      <c r="I2544">
        <v>5</v>
      </c>
      <c r="J2544">
        <v>5</v>
      </c>
      <c r="K2544">
        <v>5</v>
      </c>
      <c r="L2544">
        <v>5</v>
      </c>
      <c r="M2544">
        <v>5</v>
      </c>
      <c r="N2544">
        <v>5</v>
      </c>
      <c r="O2544">
        <v>5</v>
      </c>
      <c r="P2544">
        <v>55</v>
      </c>
      <c r="Q2544">
        <v>15</v>
      </c>
      <c r="R2544">
        <v>61040</v>
      </c>
      <c r="S2544">
        <v>123755</v>
      </c>
      <c r="T2544">
        <v>135812</v>
      </c>
      <c r="U2544">
        <v>123904</v>
      </c>
      <c r="V2544">
        <v>113452</v>
      </c>
      <c r="W2544">
        <v>143927</v>
      </c>
      <c r="X2544">
        <v>143703</v>
      </c>
      <c r="Y2544">
        <v>85426</v>
      </c>
      <c r="Z2544">
        <v>47444</v>
      </c>
      <c r="AA2544">
        <v>20091</v>
      </c>
      <c r="AB2544">
        <v>998554</v>
      </c>
      <c r="AC2544">
        <v>152961</v>
      </c>
      <c r="AD2544" s="9">
        <v>1.6382699868938401E-4</v>
      </c>
      <c r="AE2544" s="9">
        <v>4.0402407983515817E-5</v>
      </c>
      <c r="AF2544" s="9">
        <v>3.6815598032574442E-5</v>
      </c>
      <c r="AG2544" s="9">
        <v>4.0353822314049588E-5</v>
      </c>
      <c r="AH2544" s="9">
        <v>4.4071501604202658E-5</v>
      </c>
      <c r="AI2544" s="9">
        <v>3.4739833387759072E-5</v>
      </c>
      <c r="AJ2544" s="9">
        <v>3.4793984815905024E-5</v>
      </c>
      <c r="AK2544" s="9">
        <v>5.8530189871935947E-5</v>
      </c>
      <c r="AL2544" s="9">
        <v>1.0538740409746226E-4</v>
      </c>
      <c r="AM2544" s="9">
        <v>2.4886765218256929E-4</v>
      </c>
      <c r="AN2544" s="9">
        <v>5.5079645166911356E-5</v>
      </c>
      <c r="AO2544" s="9">
        <v>9.806421244630984E-5</v>
      </c>
      <c r="AP2544" s="8">
        <v>3.2499999999999999E-4</v>
      </c>
      <c r="AQ2544" s="8">
        <v>0.83799999999999997</v>
      </c>
      <c r="AR2544" s="37">
        <v>0.35100000000000003</v>
      </c>
      <c r="AS2544" s="37">
        <v>0.57999999999999996</v>
      </c>
      <c r="AT2544" s="37">
        <v>0.53600000000000003</v>
      </c>
      <c r="AU2544" s="9" t="s">
        <v>5612</v>
      </c>
      <c r="AV2544" s="9" t="s">
        <v>5612</v>
      </c>
      <c r="AW2544" s="9" t="s">
        <v>5612</v>
      </c>
      <c r="AX2544" s="9" t="s">
        <v>5612</v>
      </c>
      <c r="AY2544" s="9" t="s">
        <v>5612</v>
      </c>
      <c r="AZ2544" s="9" t="s">
        <v>5612</v>
      </c>
    </row>
    <row r="2545" spans="1:52" x14ac:dyDescent="0.2">
      <c r="A2545" s="38" t="s">
        <v>29</v>
      </c>
      <c r="B2545" s="7">
        <v>2013</v>
      </c>
      <c r="C2545" s="3" t="s">
        <v>66</v>
      </c>
      <c r="D2545" t="s">
        <v>278</v>
      </c>
      <c r="E2545" t="s">
        <v>3054</v>
      </c>
      <c r="F2545">
        <v>10</v>
      </c>
      <c r="G2545">
        <v>5</v>
      </c>
      <c r="H2545">
        <v>5</v>
      </c>
      <c r="I2545">
        <v>5</v>
      </c>
      <c r="J2545">
        <v>5</v>
      </c>
      <c r="K2545">
        <v>5</v>
      </c>
      <c r="L2545">
        <v>5</v>
      </c>
      <c r="M2545">
        <v>5</v>
      </c>
      <c r="N2545">
        <v>5</v>
      </c>
      <c r="O2545">
        <v>10</v>
      </c>
      <c r="P2545">
        <v>60</v>
      </c>
      <c r="Q2545">
        <v>20</v>
      </c>
      <c r="R2545">
        <v>61040</v>
      </c>
      <c r="S2545">
        <v>123755</v>
      </c>
      <c r="T2545">
        <v>135812</v>
      </c>
      <c r="U2545">
        <v>123904</v>
      </c>
      <c r="V2545">
        <v>113452</v>
      </c>
      <c r="W2545">
        <v>143927</v>
      </c>
      <c r="X2545">
        <v>143703</v>
      </c>
      <c r="Y2545">
        <v>85426</v>
      </c>
      <c r="Z2545">
        <v>47444</v>
      </c>
      <c r="AA2545">
        <v>20091</v>
      </c>
      <c r="AB2545">
        <v>998554</v>
      </c>
      <c r="AC2545">
        <v>152961</v>
      </c>
      <c r="AD2545" s="9">
        <v>1.6382699868938401E-4</v>
      </c>
      <c r="AE2545" s="9">
        <v>4.0402407983515817E-5</v>
      </c>
      <c r="AF2545" s="9">
        <v>3.6815598032574442E-5</v>
      </c>
      <c r="AG2545" s="9">
        <v>4.0353822314049588E-5</v>
      </c>
      <c r="AH2545" s="9">
        <v>4.4071501604202658E-5</v>
      </c>
      <c r="AI2545" s="9">
        <v>3.4739833387759072E-5</v>
      </c>
      <c r="AJ2545" s="9">
        <v>3.4793984815905024E-5</v>
      </c>
      <c r="AK2545" s="9">
        <v>5.8530189871935947E-5</v>
      </c>
      <c r="AL2545" s="9">
        <v>1.0538740409746226E-4</v>
      </c>
      <c r="AM2545" s="9">
        <v>4.9773530436513858E-4</v>
      </c>
      <c r="AN2545" s="9">
        <v>6.0086885636630568E-5</v>
      </c>
      <c r="AO2545" s="9">
        <v>1.3075228326174645E-4</v>
      </c>
      <c r="AP2545" s="8">
        <v>1.7000000000000001E-3</v>
      </c>
      <c r="AQ2545" s="8" t="s">
        <v>5612</v>
      </c>
      <c r="AR2545" s="37">
        <v>0.379</v>
      </c>
      <c r="AS2545" s="37">
        <v>0.61199999999999999</v>
      </c>
      <c r="AT2545" s="37">
        <v>0.58700000000000008</v>
      </c>
      <c r="AU2545" s="9" t="s">
        <v>5612</v>
      </c>
      <c r="AV2545" s="9" t="s">
        <v>5612</v>
      </c>
      <c r="AW2545" s="9" t="s">
        <v>5612</v>
      </c>
      <c r="AX2545" s="9" t="s">
        <v>5612</v>
      </c>
      <c r="AY2545" s="9" t="s">
        <v>5612</v>
      </c>
      <c r="AZ2545" s="9" t="s">
        <v>5612</v>
      </c>
    </row>
    <row r="2546" spans="1:52" x14ac:dyDescent="0.2">
      <c r="A2546" s="38" t="s">
        <v>29</v>
      </c>
      <c r="B2546" s="7">
        <v>2014</v>
      </c>
      <c r="C2546" s="3" t="s">
        <v>55</v>
      </c>
      <c r="D2546" t="s">
        <v>279</v>
      </c>
      <c r="E2546" t="s">
        <v>3055</v>
      </c>
      <c r="F2546">
        <v>10</v>
      </c>
      <c r="G2546">
        <v>5</v>
      </c>
      <c r="H2546">
        <v>5</v>
      </c>
      <c r="I2546">
        <v>5</v>
      </c>
      <c r="J2546">
        <v>5</v>
      </c>
      <c r="K2546">
        <v>5</v>
      </c>
      <c r="L2546">
        <v>5</v>
      </c>
      <c r="M2546">
        <v>5</v>
      </c>
      <c r="N2546">
        <v>5</v>
      </c>
      <c r="O2546">
        <v>5</v>
      </c>
      <c r="P2546">
        <v>55</v>
      </c>
      <c r="Q2546">
        <v>15</v>
      </c>
      <c r="R2546">
        <v>61102</v>
      </c>
      <c r="S2546">
        <v>124672</v>
      </c>
      <c r="T2546">
        <v>136636</v>
      </c>
      <c r="U2546">
        <v>125660</v>
      </c>
      <c r="V2546">
        <v>113403</v>
      </c>
      <c r="W2546">
        <v>139916</v>
      </c>
      <c r="X2546">
        <v>146797</v>
      </c>
      <c r="Y2546">
        <v>89502</v>
      </c>
      <c r="Z2546">
        <v>48010</v>
      </c>
      <c r="AA2546">
        <v>20672</v>
      </c>
      <c r="AB2546">
        <v>1006370</v>
      </c>
      <c r="AC2546">
        <v>158184</v>
      </c>
      <c r="AD2546" s="9">
        <v>1.6366076396844619E-4</v>
      </c>
      <c r="AE2546" s="9">
        <v>4.0105236139630388E-5</v>
      </c>
      <c r="AF2546" s="9">
        <v>3.6593577095348227E-5</v>
      </c>
      <c r="AG2546" s="9">
        <v>3.9789909279006847E-5</v>
      </c>
      <c r="AH2546" s="9">
        <v>4.4090544341860445E-5</v>
      </c>
      <c r="AI2546" s="9">
        <v>3.5735727150576062E-5</v>
      </c>
      <c r="AJ2546" s="9">
        <v>3.4060641566244543E-5</v>
      </c>
      <c r="AK2546" s="9">
        <v>5.5864673415119213E-5</v>
      </c>
      <c r="AL2546" s="9">
        <v>1.0414496979795876E-4</v>
      </c>
      <c r="AM2546" s="9">
        <v>2.4187306501547988E-4</v>
      </c>
      <c r="AN2546" s="9">
        <v>5.4651867603366553E-5</v>
      </c>
      <c r="AO2546" s="9">
        <v>9.4826278258230927E-5</v>
      </c>
      <c r="AP2546" s="8">
        <v>2.7000000000000001E-3</v>
      </c>
      <c r="AQ2546" s="8" t="s">
        <v>5612</v>
      </c>
      <c r="AR2546" s="37">
        <v>0.4</v>
      </c>
      <c r="AS2546" s="37">
        <v>0.63</v>
      </c>
      <c r="AT2546" s="37">
        <v>0.63300000000000001</v>
      </c>
      <c r="AU2546" s="9" t="s">
        <v>5612</v>
      </c>
      <c r="AV2546" s="9" t="s">
        <v>5612</v>
      </c>
      <c r="AW2546" s="9" t="s">
        <v>5612</v>
      </c>
      <c r="AX2546" s="9" t="s">
        <v>5612</v>
      </c>
      <c r="AY2546" s="9" t="s">
        <v>5612</v>
      </c>
      <c r="AZ2546" s="9" t="s">
        <v>5612</v>
      </c>
    </row>
    <row r="2547" spans="1:52" x14ac:dyDescent="0.2">
      <c r="A2547" s="38" t="s">
        <v>29</v>
      </c>
      <c r="B2547" s="7">
        <v>2014</v>
      </c>
      <c r="C2547" s="3" t="s">
        <v>56</v>
      </c>
      <c r="D2547" t="s">
        <v>279</v>
      </c>
      <c r="E2547" t="s">
        <v>3056</v>
      </c>
      <c r="F2547">
        <v>10</v>
      </c>
      <c r="G2547">
        <v>5</v>
      </c>
      <c r="H2547">
        <v>5</v>
      </c>
      <c r="I2547">
        <v>5</v>
      </c>
      <c r="J2547">
        <v>5</v>
      </c>
      <c r="K2547">
        <v>5</v>
      </c>
      <c r="L2547">
        <v>5</v>
      </c>
      <c r="M2547">
        <v>5</v>
      </c>
      <c r="N2547">
        <v>5</v>
      </c>
      <c r="O2547">
        <v>10</v>
      </c>
      <c r="P2547">
        <v>60</v>
      </c>
      <c r="Q2547">
        <v>20</v>
      </c>
      <c r="R2547">
        <v>61102</v>
      </c>
      <c r="S2547">
        <v>124672</v>
      </c>
      <c r="T2547">
        <v>136636</v>
      </c>
      <c r="U2547">
        <v>125660</v>
      </c>
      <c r="V2547">
        <v>113403</v>
      </c>
      <c r="W2547">
        <v>139916</v>
      </c>
      <c r="X2547">
        <v>146797</v>
      </c>
      <c r="Y2547">
        <v>89502</v>
      </c>
      <c r="Z2547">
        <v>48010</v>
      </c>
      <c r="AA2547">
        <v>20672</v>
      </c>
      <c r="AB2547">
        <v>1006370</v>
      </c>
      <c r="AC2547">
        <v>158184</v>
      </c>
      <c r="AD2547" s="9">
        <v>1.6366076396844619E-4</v>
      </c>
      <c r="AE2547" s="9">
        <v>4.0105236139630388E-5</v>
      </c>
      <c r="AF2547" s="9">
        <v>3.6593577095348227E-5</v>
      </c>
      <c r="AG2547" s="9">
        <v>3.9789909279006847E-5</v>
      </c>
      <c r="AH2547" s="9">
        <v>4.4090544341860445E-5</v>
      </c>
      <c r="AI2547" s="9">
        <v>3.5735727150576062E-5</v>
      </c>
      <c r="AJ2547" s="9">
        <v>3.4060641566244543E-5</v>
      </c>
      <c r="AK2547" s="9">
        <v>5.5864673415119213E-5</v>
      </c>
      <c r="AL2547" s="9">
        <v>1.0414496979795876E-4</v>
      </c>
      <c r="AM2547" s="9">
        <v>4.8374613003095975E-4</v>
      </c>
      <c r="AN2547" s="9">
        <v>5.9620219203672603E-5</v>
      </c>
      <c r="AO2547" s="9">
        <v>1.2643503767764122E-4</v>
      </c>
      <c r="AP2547" s="8">
        <v>7.5000000000000002E-4</v>
      </c>
      <c r="AQ2547" s="8" t="s">
        <v>5612</v>
      </c>
      <c r="AR2547" s="37">
        <v>0.40700000000000003</v>
      </c>
      <c r="AS2547" s="37">
        <v>0.64500000000000002</v>
      </c>
      <c r="AT2547" s="37">
        <v>0.64200000000000002</v>
      </c>
      <c r="AU2547" s="9" t="s">
        <v>5612</v>
      </c>
      <c r="AV2547" s="9" t="s">
        <v>5612</v>
      </c>
      <c r="AW2547" s="9" t="s">
        <v>5612</v>
      </c>
      <c r="AX2547" s="9" t="s">
        <v>5612</v>
      </c>
      <c r="AY2547" s="9" t="s">
        <v>5612</v>
      </c>
      <c r="AZ2547" s="9" t="s">
        <v>5612</v>
      </c>
    </row>
    <row r="2548" spans="1:52" x14ac:dyDescent="0.2">
      <c r="A2548" s="38" t="s">
        <v>29</v>
      </c>
      <c r="B2548" s="7">
        <v>2014</v>
      </c>
      <c r="C2548" s="3" t="s">
        <v>57</v>
      </c>
      <c r="D2548" t="s">
        <v>279</v>
      </c>
      <c r="E2548" t="s">
        <v>3057</v>
      </c>
      <c r="F2548">
        <v>10</v>
      </c>
      <c r="G2548">
        <v>5</v>
      </c>
      <c r="H2548">
        <v>5</v>
      </c>
      <c r="I2548">
        <v>5</v>
      </c>
      <c r="J2548">
        <v>5</v>
      </c>
      <c r="K2548">
        <v>5</v>
      </c>
      <c r="L2548">
        <v>5</v>
      </c>
      <c r="M2548">
        <v>5</v>
      </c>
      <c r="N2548">
        <v>5</v>
      </c>
      <c r="O2548">
        <v>5</v>
      </c>
      <c r="P2548">
        <v>55</v>
      </c>
      <c r="Q2548">
        <v>15</v>
      </c>
      <c r="R2548">
        <v>61102</v>
      </c>
      <c r="S2548">
        <v>124672</v>
      </c>
      <c r="T2548">
        <v>136636</v>
      </c>
      <c r="U2548">
        <v>125660</v>
      </c>
      <c r="V2548">
        <v>113403</v>
      </c>
      <c r="W2548">
        <v>139916</v>
      </c>
      <c r="X2548">
        <v>146797</v>
      </c>
      <c r="Y2548">
        <v>89502</v>
      </c>
      <c r="Z2548">
        <v>48010</v>
      </c>
      <c r="AA2548">
        <v>20672</v>
      </c>
      <c r="AB2548">
        <v>1006370</v>
      </c>
      <c r="AC2548">
        <v>158184</v>
      </c>
      <c r="AD2548" s="9">
        <v>1.6366076396844619E-4</v>
      </c>
      <c r="AE2548" s="9">
        <v>4.0105236139630388E-5</v>
      </c>
      <c r="AF2548" s="9">
        <v>3.6593577095348227E-5</v>
      </c>
      <c r="AG2548" s="9">
        <v>3.9789909279006847E-5</v>
      </c>
      <c r="AH2548" s="9">
        <v>4.4090544341860445E-5</v>
      </c>
      <c r="AI2548" s="9">
        <v>3.5735727150576062E-5</v>
      </c>
      <c r="AJ2548" s="9">
        <v>3.4060641566244543E-5</v>
      </c>
      <c r="AK2548" s="9">
        <v>5.5864673415119213E-5</v>
      </c>
      <c r="AL2548" s="9">
        <v>1.0414496979795876E-4</v>
      </c>
      <c r="AM2548" s="9">
        <v>2.4187306501547988E-4</v>
      </c>
      <c r="AN2548" s="9">
        <v>5.4651867603366553E-5</v>
      </c>
      <c r="AO2548" s="9">
        <v>9.4826278258230927E-5</v>
      </c>
      <c r="AP2548" s="8">
        <v>3.7500000000000001E-4</v>
      </c>
      <c r="AQ2548" s="8" t="s">
        <v>5612</v>
      </c>
      <c r="AR2548" s="37">
        <v>0.41200000000000003</v>
      </c>
      <c r="AS2548" s="37">
        <v>0.64700000000000002</v>
      </c>
      <c r="AT2548" s="37">
        <v>0.65200000000000002</v>
      </c>
      <c r="AU2548" s="9" t="s">
        <v>5612</v>
      </c>
      <c r="AV2548" s="9" t="s">
        <v>5612</v>
      </c>
      <c r="AW2548" s="9" t="s">
        <v>5612</v>
      </c>
      <c r="AX2548" s="9" t="s">
        <v>5612</v>
      </c>
      <c r="AY2548" s="9" t="s">
        <v>5612</v>
      </c>
      <c r="AZ2548" s="9" t="s">
        <v>5612</v>
      </c>
    </row>
    <row r="2549" spans="1:52" x14ac:dyDescent="0.2">
      <c r="A2549" s="38" t="s">
        <v>29</v>
      </c>
      <c r="B2549" s="7">
        <v>2014</v>
      </c>
      <c r="C2549" s="3" t="s">
        <v>58</v>
      </c>
      <c r="D2549" t="s">
        <v>279</v>
      </c>
      <c r="E2549" t="s">
        <v>3058</v>
      </c>
      <c r="F2549">
        <v>10</v>
      </c>
      <c r="G2549">
        <v>5</v>
      </c>
      <c r="H2549">
        <v>5</v>
      </c>
      <c r="I2549">
        <v>5</v>
      </c>
      <c r="J2549">
        <v>5</v>
      </c>
      <c r="K2549">
        <v>5</v>
      </c>
      <c r="L2549">
        <v>5</v>
      </c>
      <c r="M2549">
        <v>5</v>
      </c>
      <c r="N2549">
        <v>5</v>
      </c>
      <c r="O2549">
        <v>11</v>
      </c>
      <c r="P2549">
        <v>61</v>
      </c>
      <c r="Q2549">
        <v>21</v>
      </c>
      <c r="R2549">
        <v>61102</v>
      </c>
      <c r="S2549">
        <v>124672</v>
      </c>
      <c r="T2549">
        <v>136636</v>
      </c>
      <c r="U2549">
        <v>125660</v>
      </c>
      <c r="V2549">
        <v>113403</v>
      </c>
      <c r="W2549">
        <v>139916</v>
      </c>
      <c r="X2549">
        <v>146797</v>
      </c>
      <c r="Y2549">
        <v>89502</v>
      </c>
      <c r="Z2549">
        <v>48010</v>
      </c>
      <c r="AA2549">
        <v>20672</v>
      </c>
      <c r="AB2549">
        <v>1006370</v>
      </c>
      <c r="AC2549">
        <v>158184</v>
      </c>
      <c r="AD2549" s="9">
        <v>1.6366076396844619E-4</v>
      </c>
      <c r="AE2549" s="9">
        <v>4.0105236139630388E-5</v>
      </c>
      <c r="AF2549" s="9">
        <v>3.6593577095348227E-5</v>
      </c>
      <c r="AG2549" s="9">
        <v>3.9789909279006847E-5</v>
      </c>
      <c r="AH2549" s="9">
        <v>4.4090544341860445E-5</v>
      </c>
      <c r="AI2549" s="9">
        <v>3.5735727150576062E-5</v>
      </c>
      <c r="AJ2549" s="9">
        <v>3.4060641566244543E-5</v>
      </c>
      <c r="AK2549" s="9">
        <v>5.5864673415119213E-5</v>
      </c>
      <c r="AL2549" s="9">
        <v>1.0414496979795876E-4</v>
      </c>
      <c r="AM2549" s="9">
        <v>5.3212074303405569E-4</v>
      </c>
      <c r="AN2549" s="9">
        <v>6.0613889523733816E-5</v>
      </c>
      <c r="AO2549" s="9">
        <v>1.327567895615233E-4</v>
      </c>
      <c r="AP2549" s="8">
        <v>2.2000000000000001E-4</v>
      </c>
      <c r="AQ2549" s="8" t="s">
        <v>5612</v>
      </c>
      <c r="AR2549" s="37">
        <v>0.41799999999999998</v>
      </c>
      <c r="AS2549" s="37">
        <v>0.65500000000000003</v>
      </c>
      <c r="AT2549" s="37">
        <v>0.72200000000000009</v>
      </c>
      <c r="AU2549" s="9" t="s">
        <v>5612</v>
      </c>
      <c r="AV2549" s="9" t="s">
        <v>5612</v>
      </c>
      <c r="AW2549" s="9" t="s">
        <v>5612</v>
      </c>
      <c r="AX2549" s="9" t="s">
        <v>5612</v>
      </c>
      <c r="AY2549" s="9" t="s">
        <v>5612</v>
      </c>
      <c r="AZ2549" s="9" t="s">
        <v>5612</v>
      </c>
    </row>
    <row r="2550" spans="1:52" x14ac:dyDescent="0.2">
      <c r="A2550" s="38" t="s">
        <v>29</v>
      </c>
      <c r="B2550" s="7">
        <v>2014</v>
      </c>
      <c r="C2550" s="3" t="s">
        <v>59</v>
      </c>
      <c r="D2550" t="s">
        <v>279</v>
      </c>
      <c r="E2550" t="s">
        <v>3059</v>
      </c>
      <c r="F2550">
        <v>10</v>
      </c>
      <c r="G2550">
        <v>5</v>
      </c>
      <c r="H2550">
        <v>5</v>
      </c>
      <c r="I2550">
        <v>5</v>
      </c>
      <c r="J2550">
        <v>5</v>
      </c>
      <c r="K2550">
        <v>5</v>
      </c>
      <c r="L2550">
        <v>5</v>
      </c>
      <c r="M2550">
        <v>5</v>
      </c>
      <c r="N2550">
        <v>5</v>
      </c>
      <c r="O2550">
        <v>5</v>
      </c>
      <c r="P2550">
        <v>55</v>
      </c>
      <c r="Q2550">
        <v>15</v>
      </c>
      <c r="R2550">
        <v>61102</v>
      </c>
      <c r="S2550">
        <v>124672</v>
      </c>
      <c r="T2550">
        <v>136636</v>
      </c>
      <c r="U2550">
        <v>125660</v>
      </c>
      <c r="V2550">
        <v>113403</v>
      </c>
      <c r="W2550">
        <v>139916</v>
      </c>
      <c r="X2550">
        <v>146797</v>
      </c>
      <c r="Y2550">
        <v>89502</v>
      </c>
      <c r="Z2550">
        <v>48010</v>
      </c>
      <c r="AA2550">
        <v>20672</v>
      </c>
      <c r="AB2550">
        <v>1006370</v>
      </c>
      <c r="AC2550">
        <v>158184</v>
      </c>
      <c r="AD2550" s="9">
        <v>1.6366076396844619E-4</v>
      </c>
      <c r="AE2550" s="9">
        <v>4.0105236139630388E-5</v>
      </c>
      <c r="AF2550" s="9">
        <v>3.6593577095348227E-5</v>
      </c>
      <c r="AG2550" s="9">
        <v>3.9789909279006847E-5</v>
      </c>
      <c r="AH2550" s="9">
        <v>4.4090544341860445E-5</v>
      </c>
      <c r="AI2550" s="9">
        <v>3.5735727150576062E-5</v>
      </c>
      <c r="AJ2550" s="9">
        <v>3.4060641566244543E-5</v>
      </c>
      <c r="AK2550" s="9">
        <v>5.5864673415119213E-5</v>
      </c>
      <c r="AL2550" s="9">
        <v>1.0414496979795876E-4</v>
      </c>
      <c r="AM2550" s="9">
        <v>2.4187306501547988E-4</v>
      </c>
      <c r="AN2550" s="9">
        <v>5.4651867603366553E-5</v>
      </c>
      <c r="AO2550" s="9">
        <v>9.4826278258230927E-5</v>
      </c>
      <c r="AP2550" s="8">
        <v>7.5000000000000007E-5</v>
      </c>
      <c r="AQ2550" s="8" t="s">
        <v>5612</v>
      </c>
      <c r="AR2550" s="37">
        <v>0.41899999999999998</v>
      </c>
      <c r="AS2550" s="37">
        <v>0.65500000000000003</v>
      </c>
      <c r="AT2550" s="37">
        <v>0.72200000000000009</v>
      </c>
      <c r="AU2550" s="9" t="s">
        <v>5612</v>
      </c>
      <c r="AV2550" s="9" t="s">
        <v>5612</v>
      </c>
      <c r="AW2550" s="9" t="s">
        <v>5612</v>
      </c>
      <c r="AX2550" s="9" t="s">
        <v>5612</v>
      </c>
      <c r="AY2550" s="9" t="s">
        <v>5612</v>
      </c>
      <c r="AZ2550" s="9" t="s">
        <v>5612</v>
      </c>
    </row>
    <row r="2551" spans="1:52" x14ac:dyDescent="0.2">
      <c r="A2551" s="38" t="s">
        <v>29</v>
      </c>
      <c r="B2551" s="7">
        <v>2014</v>
      </c>
      <c r="C2551" s="3" t="s">
        <v>60</v>
      </c>
      <c r="D2551" t="s">
        <v>279</v>
      </c>
      <c r="E2551" t="s">
        <v>3060</v>
      </c>
      <c r="F2551">
        <v>10</v>
      </c>
      <c r="G2551">
        <v>5</v>
      </c>
      <c r="H2551">
        <v>5</v>
      </c>
      <c r="I2551">
        <v>5</v>
      </c>
      <c r="J2551">
        <v>5</v>
      </c>
      <c r="K2551">
        <v>5</v>
      </c>
      <c r="L2551">
        <v>5</v>
      </c>
      <c r="M2551">
        <v>5</v>
      </c>
      <c r="N2551">
        <v>5</v>
      </c>
      <c r="O2551">
        <v>11</v>
      </c>
      <c r="P2551">
        <v>61</v>
      </c>
      <c r="Q2551">
        <v>21</v>
      </c>
      <c r="R2551">
        <v>61102</v>
      </c>
      <c r="S2551">
        <v>124672</v>
      </c>
      <c r="T2551">
        <v>136636</v>
      </c>
      <c r="U2551">
        <v>125660</v>
      </c>
      <c r="V2551">
        <v>113403</v>
      </c>
      <c r="W2551">
        <v>139916</v>
      </c>
      <c r="X2551">
        <v>146797</v>
      </c>
      <c r="Y2551">
        <v>89502</v>
      </c>
      <c r="Z2551">
        <v>48010</v>
      </c>
      <c r="AA2551">
        <v>20672</v>
      </c>
      <c r="AB2551">
        <v>1006370</v>
      </c>
      <c r="AC2551">
        <v>158184</v>
      </c>
      <c r="AD2551" s="9">
        <v>1.6366076396844619E-4</v>
      </c>
      <c r="AE2551" s="9">
        <v>4.0105236139630388E-5</v>
      </c>
      <c r="AF2551" s="9">
        <v>3.6593577095348227E-5</v>
      </c>
      <c r="AG2551" s="9">
        <v>3.9789909279006847E-5</v>
      </c>
      <c r="AH2551" s="9">
        <v>4.4090544341860445E-5</v>
      </c>
      <c r="AI2551" s="9">
        <v>3.5735727150576062E-5</v>
      </c>
      <c r="AJ2551" s="9">
        <v>3.4060641566244543E-5</v>
      </c>
      <c r="AK2551" s="9">
        <v>5.5864673415119213E-5</v>
      </c>
      <c r="AL2551" s="9">
        <v>1.0414496979795876E-4</v>
      </c>
      <c r="AM2551" s="9">
        <v>5.3212074303405569E-4</v>
      </c>
      <c r="AN2551" s="9">
        <v>6.0613889523733816E-5</v>
      </c>
      <c r="AO2551" s="9">
        <v>1.327567895615233E-4</v>
      </c>
      <c r="AP2551" s="8">
        <v>1.25E-4</v>
      </c>
      <c r="AQ2551" s="8" t="s">
        <v>5612</v>
      </c>
      <c r="AR2551" s="37" t="s">
        <v>5612</v>
      </c>
      <c r="AS2551" s="37" t="s">
        <v>5612</v>
      </c>
      <c r="AT2551" s="37" t="s">
        <v>5612</v>
      </c>
      <c r="AU2551" s="9" t="s">
        <v>5612</v>
      </c>
      <c r="AV2551" s="9" t="s">
        <v>5612</v>
      </c>
      <c r="AW2551" s="9" t="s">
        <v>5612</v>
      </c>
      <c r="AX2551" s="9" t="s">
        <v>5612</v>
      </c>
      <c r="AY2551" s="9" t="s">
        <v>5612</v>
      </c>
      <c r="AZ2551" s="9" t="s">
        <v>5612</v>
      </c>
    </row>
    <row r="2552" spans="1:52" x14ac:dyDescent="0.2">
      <c r="A2552" s="38" t="s">
        <v>29</v>
      </c>
      <c r="B2552" s="7">
        <v>2014</v>
      </c>
      <c r="C2552" s="3" t="s">
        <v>61</v>
      </c>
      <c r="D2552" t="s">
        <v>279</v>
      </c>
      <c r="E2552" t="s">
        <v>3061</v>
      </c>
      <c r="F2552">
        <v>10</v>
      </c>
      <c r="G2552">
        <v>5</v>
      </c>
      <c r="H2552">
        <v>5</v>
      </c>
      <c r="I2552">
        <v>5</v>
      </c>
      <c r="J2552">
        <v>5</v>
      </c>
      <c r="K2552">
        <v>5</v>
      </c>
      <c r="L2552">
        <v>5</v>
      </c>
      <c r="M2552">
        <v>5</v>
      </c>
      <c r="N2552">
        <v>5</v>
      </c>
      <c r="O2552">
        <v>5</v>
      </c>
      <c r="P2552">
        <v>55</v>
      </c>
      <c r="Q2552">
        <v>15</v>
      </c>
      <c r="R2552">
        <v>61102</v>
      </c>
      <c r="S2552">
        <v>124672</v>
      </c>
      <c r="T2552">
        <v>136636</v>
      </c>
      <c r="U2552">
        <v>125660</v>
      </c>
      <c r="V2552">
        <v>113403</v>
      </c>
      <c r="W2552">
        <v>139916</v>
      </c>
      <c r="X2552">
        <v>146797</v>
      </c>
      <c r="Y2552">
        <v>89502</v>
      </c>
      <c r="Z2552">
        <v>48010</v>
      </c>
      <c r="AA2552">
        <v>20672</v>
      </c>
      <c r="AB2552">
        <v>1006370</v>
      </c>
      <c r="AC2552">
        <v>158184</v>
      </c>
      <c r="AD2552" s="9">
        <v>1.6366076396844619E-4</v>
      </c>
      <c r="AE2552" s="9">
        <v>4.0105236139630388E-5</v>
      </c>
      <c r="AF2552" s="9">
        <v>3.6593577095348227E-5</v>
      </c>
      <c r="AG2552" s="9">
        <v>3.9789909279006847E-5</v>
      </c>
      <c r="AH2552" s="9">
        <v>4.4090544341860445E-5</v>
      </c>
      <c r="AI2552" s="9">
        <v>3.5735727150576062E-5</v>
      </c>
      <c r="AJ2552" s="9">
        <v>3.4060641566244543E-5</v>
      </c>
      <c r="AK2552" s="9">
        <v>5.5864673415119213E-5</v>
      </c>
      <c r="AL2552" s="9">
        <v>1.0414496979795876E-4</v>
      </c>
      <c r="AM2552" s="9">
        <v>2.4187306501547988E-4</v>
      </c>
      <c r="AN2552" s="9">
        <v>5.4651867603366553E-5</v>
      </c>
      <c r="AO2552" s="9">
        <v>9.4826278258230927E-5</v>
      </c>
      <c r="AP2552" s="8">
        <v>0</v>
      </c>
      <c r="AQ2552" s="8" t="s">
        <v>5612</v>
      </c>
      <c r="AR2552" s="37" t="s">
        <v>5612</v>
      </c>
      <c r="AS2552" s="37" t="s">
        <v>5612</v>
      </c>
      <c r="AT2552" s="37" t="s">
        <v>5612</v>
      </c>
      <c r="AU2552" s="9" t="s">
        <v>5612</v>
      </c>
      <c r="AV2552" s="9" t="s">
        <v>5612</v>
      </c>
      <c r="AW2552" s="9" t="s">
        <v>5612</v>
      </c>
      <c r="AX2552" s="9" t="s">
        <v>5612</v>
      </c>
      <c r="AY2552" s="9" t="s">
        <v>5612</v>
      </c>
      <c r="AZ2552" s="9" t="s">
        <v>5612</v>
      </c>
    </row>
    <row r="2553" spans="1:52" x14ac:dyDescent="0.2">
      <c r="A2553" s="38" t="s">
        <v>29</v>
      </c>
      <c r="B2553" s="7">
        <v>2014</v>
      </c>
      <c r="C2553" s="3" t="s">
        <v>62</v>
      </c>
      <c r="D2553" t="s">
        <v>279</v>
      </c>
      <c r="E2553" t="s">
        <v>3062</v>
      </c>
      <c r="F2553">
        <v>10</v>
      </c>
      <c r="G2553">
        <v>5</v>
      </c>
      <c r="H2553">
        <v>5</v>
      </c>
      <c r="I2553">
        <v>5</v>
      </c>
      <c r="J2553">
        <v>5</v>
      </c>
      <c r="K2553">
        <v>5</v>
      </c>
      <c r="L2553">
        <v>5</v>
      </c>
      <c r="M2553">
        <v>5</v>
      </c>
      <c r="N2553">
        <v>5</v>
      </c>
      <c r="O2553">
        <v>5</v>
      </c>
      <c r="P2553">
        <v>55</v>
      </c>
      <c r="Q2553">
        <v>15</v>
      </c>
      <c r="R2553">
        <v>61102</v>
      </c>
      <c r="S2553">
        <v>124672</v>
      </c>
      <c r="T2553">
        <v>136636</v>
      </c>
      <c r="U2553">
        <v>125660</v>
      </c>
      <c r="V2553">
        <v>113403</v>
      </c>
      <c r="W2553">
        <v>139916</v>
      </c>
      <c r="X2553">
        <v>146797</v>
      </c>
      <c r="Y2553">
        <v>89502</v>
      </c>
      <c r="Z2553">
        <v>48010</v>
      </c>
      <c r="AA2553">
        <v>20672</v>
      </c>
      <c r="AB2553">
        <v>1006370</v>
      </c>
      <c r="AC2553">
        <v>158184</v>
      </c>
      <c r="AD2553" s="9">
        <v>1.6366076396844619E-4</v>
      </c>
      <c r="AE2553" s="9">
        <v>4.0105236139630388E-5</v>
      </c>
      <c r="AF2553" s="9">
        <v>3.6593577095348227E-5</v>
      </c>
      <c r="AG2553" s="9">
        <v>3.9789909279006847E-5</v>
      </c>
      <c r="AH2553" s="9">
        <v>4.4090544341860445E-5</v>
      </c>
      <c r="AI2553" s="9">
        <v>3.5735727150576062E-5</v>
      </c>
      <c r="AJ2553" s="9">
        <v>3.4060641566244543E-5</v>
      </c>
      <c r="AK2553" s="9">
        <v>5.5864673415119213E-5</v>
      </c>
      <c r="AL2553" s="9">
        <v>1.0414496979795876E-4</v>
      </c>
      <c r="AM2553" s="9">
        <v>2.4187306501547988E-4</v>
      </c>
      <c r="AN2553" s="9">
        <v>5.4651867603366553E-5</v>
      </c>
      <c r="AO2553" s="9">
        <v>9.4826278258230927E-5</v>
      </c>
      <c r="AP2553" s="8">
        <v>0</v>
      </c>
      <c r="AQ2553" s="8" t="s">
        <v>5612</v>
      </c>
      <c r="AR2553" s="37">
        <v>1.6E-2</v>
      </c>
      <c r="AS2553" s="37">
        <v>8.0000000000000002E-3</v>
      </c>
      <c r="AT2553" s="37">
        <v>0</v>
      </c>
      <c r="AU2553" s="9" t="s">
        <v>5612</v>
      </c>
      <c r="AV2553" s="9" t="s">
        <v>5612</v>
      </c>
      <c r="AW2553" s="9" t="s">
        <v>5612</v>
      </c>
      <c r="AX2553" s="9" t="s">
        <v>5612</v>
      </c>
      <c r="AY2553" s="9" t="s">
        <v>5612</v>
      </c>
      <c r="AZ2553" s="9" t="s">
        <v>5612</v>
      </c>
    </row>
    <row r="2554" spans="1:52" x14ac:dyDescent="0.2">
      <c r="A2554" s="38" t="s">
        <v>29</v>
      </c>
      <c r="B2554" s="7">
        <v>2014</v>
      </c>
      <c r="C2554" s="3" t="s">
        <v>63</v>
      </c>
      <c r="D2554" t="s">
        <v>279</v>
      </c>
      <c r="E2554" t="s">
        <v>3063</v>
      </c>
      <c r="F2554">
        <v>10</v>
      </c>
      <c r="G2554">
        <v>5</v>
      </c>
      <c r="H2554">
        <v>5</v>
      </c>
      <c r="I2554">
        <v>5</v>
      </c>
      <c r="J2554">
        <v>5</v>
      </c>
      <c r="K2554">
        <v>5</v>
      </c>
      <c r="L2554">
        <v>5</v>
      </c>
      <c r="M2554">
        <v>5</v>
      </c>
      <c r="N2554">
        <v>5</v>
      </c>
      <c r="O2554">
        <v>5</v>
      </c>
      <c r="P2554">
        <v>55</v>
      </c>
      <c r="Q2554">
        <v>15</v>
      </c>
      <c r="R2554">
        <v>61102</v>
      </c>
      <c r="S2554">
        <v>124672</v>
      </c>
      <c r="T2554">
        <v>136636</v>
      </c>
      <c r="U2554">
        <v>125660</v>
      </c>
      <c r="V2554">
        <v>113403</v>
      </c>
      <c r="W2554">
        <v>139916</v>
      </c>
      <c r="X2554">
        <v>146797</v>
      </c>
      <c r="Y2554">
        <v>89502</v>
      </c>
      <c r="Z2554">
        <v>48010</v>
      </c>
      <c r="AA2554">
        <v>20672</v>
      </c>
      <c r="AB2554">
        <v>1006370</v>
      </c>
      <c r="AC2554">
        <v>158184</v>
      </c>
      <c r="AD2554" s="9">
        <v>1.6366076396844619E-4</v>
      </c>
      <c r="AE2554" s="9">
        <v>4.0105236139630388E-5</v>
      </c>
      <c r="AF2554" s="9">
        <v>3.6593577095348227E-5</v>
      </c>
      <c r="AG2554" s="9">
        <v>3.9789909279006847E-5</v>
      </c>
      <c r="AH2554" s="9">
        <v>4.4090544341860445E-5</v>
      </c>
      <c r="AI2554" s="9">
        <v>3.5735727150576062E-5</v>
      </c>
      <c r="AJ2554" s="9">
        <v>3.4060641566244543E-5</v>
      </c>
      <c r="AK2554" s="9">
        <v>5.5864673415119213E-5</v>
      </c>
      <c r="AL2554" s="9">
        <v>1.0414496979795876E-4</v>
      </c>
      <c r="AM2554" s="9">
        <v>2.4187306501547988E-4</v>
      </c>
      <c r="AN2554" s="9">
        <v>5.4651867603366553E-5</v>
      </c>
      <c r="AO2554" s="9">
        <v>9.4826278258230927E-5</v>
      </c>
      <c r="AP2554" s="8">
        <v>5.0000000000000002E-5</v>
      </c>
      <c r="AQ2554" s="8" t="s">
        <v>5612</v>
      </c>
      <c r="AR2554" s="37">
        <v>7.0999999999999994E-2</v>
      </c>
      <c r="AS2554" s="37">
        <v>0.10099999999999999</v>
      </c>
      <c r="AT2554" s="37">
        <v>0.111</v>
      </c>
      <c r="AU2554" s="9" t="s">
        <v>5612</v>
      </c>
      <c r="AV2554" s="9" t="s">
        <v>5612</v>
      </c>
      <c r="AW2554" s="9" t="s">
        <v>5612</v>
      </c>
      <c r="AX2554" s="9" t="s">
        <v>5612</v>
      </c>
      <c r="AY2554" s="9" t="s">
        <v>5612</v>
      </c>
      <c r="AZ2554" s="9" t="s">
        <v>5612</v>
      </c>
    </row>
    <row r="2555" spans="1:52" x14ac:dyDescent="0.2">
      <c r="A2555" s="38" t="s">
        <v>29</v>
      </c>
      <c r="B2555" s="7">
        <v>2014</v>
      </c>
      <c r="C2555" s="3" t="s">
        <v>64</v>
      </c>
      <c r="D2555" t="s">
        <v>279</v>
      </c>
      <c r="E2555" t="s">
        <v>3064</v>
      </c>
      <c r="F2555">
        <v>10</v>
      </c>
      <c r="G2555">
        <v>5</v>
      </c>
      <c r="H2555">
        <v>5</v>
      </c>
      <c r="I2555">
        <v>5</v>
      </c>
      <c r="J2555">
        <v>5</v>
      </c>
      <c r="K2555">
        <v>5</v>
      </c>
      <c r="L2555">
        <v>5</v>
      </c>
      <c r="M2555">
        <v>5</v>
      </c>
      <c r="N2555">
        <v>5</v>
      </c>
      <c r="O2555">
        <v>5</v>
      </c>
      <c r="P2555">
        <v>55</v>
      </c>
      <c r="Q2555">
        <v>15</v>
      </c>
      <c r="R2555">
        <v>61102</v>
      </c>
      <c r="S2555">
        <v>124672</v>
      </c>
      <c r="T2555">
        <v>136636</v>
      </c>
      <c r="U2555">
        <v>125660</v>
      </c>
      <c r="V2555">
        <v>113403</v>
      </c>
      <c r="W2555">
        <v>139916</v>
      </c>
      <c r="X2555">
        <v>146797</v>
      </c>
      <c r="Y2555">
        <v>89502</v>
      </c>
      <c r="Z2555">
        <v>48010</v>
      </c>
      <c r="AA2555">
        <v>20672</v>
      </c>
      <c r="AB2555">
        <v>1006370</v>
      </c>
      <c r="AC2555">
        <v>158184</v>
      </c>
      <c r="AD2555" s="9">
        <v>1.6366076396844619E-4</v>
      </c>
      <c r="AE2555" s="9">
        <v>4.0105236139630388E-5</v>
      </c>
      <c r="AF2555" s="9">
        <v>3.6593577095348227E-5</v>
      </c>
      <c r="AG2555" s="9">
        <v>3.9789909279006847E-5</v>
      </c>
      <c r="AH2555" s="9">
        <v>4.4090544341860445E-5</v>
      </c>
      <c r="AI2555" s="9">
        <v>3.5735727150576062E-5</v>
      </c>
      <c r="AJ2555" s="9">
        <v>3.4060641566244543E-5</v>
      </c>
      <c r="AK2555" s="9">
        <v>5.5864673415119213E-5</v>
      </c>
      <c r="AL2555" s="9">
        <v>1.0414496979795876E-4</v>
      </c>
      <c r="AM2555" s="9">
        <v>2.4187306501547988E-4</v>
      </c>
      <c r="AN2555" s="9">
        <v>5.4651867603366553E-5</v>
      </c>
      <c r="AO2555" s="9">
        <v>9.4826278258230927E-5</v>
      </c>
      <c r="AP2555" s="8">
        <v>2.5999999999999998E-4</v>
      </c>
      <c r="AQ2555" s="8" t="s">
        <v>5612</v>
      </c>
      <c r="AR2555" s="37">
        <v>0.25700000000000001</v>
      </c>
      <c r="AS2555" s="37">
        <v>0.42499999999999999</v>
      </c>
      <c r="AT2555" s="37">
        <v>0.28000000000000003</v>
      </c>
      <c r="AU2555" s="9" t="s">
        <v>5612</v>
      </c>
      <c r="AV2555" s="9" t="s">
        <v>5612</v>
      </c>
      <c r="AW2555" s="9" t="s">
        <v>5612</v>
      </c>
      <c r="AX2555" s="9" t="s">
        <v>5612</v>
      </c>
      <c r="AY2555" s="9" t="s">
        <v>5612</v>
      </c>
      <c r="AZ2555" s="9" t="s">
        <v>5612</v>
      </c>
    </row>
    <row r="2556" spans="1:52" x14ac:dyDescent="0.2">
      <c r="A2556" s="38" t="s">
        <v>29</v>
      </c>
      <c r="B2556" s="7">
        <v>2014</v>
      </c>
      <c r="C2556" s="3" t="s">
        <v>65</v>
      </c>
      <c r="D2556" t="s">
        <v>279</v>
      </c>
      <c r="E2556" t="s">
        <v>3065</v>
      </c>
      <c r="F2556">
        <v>10</v>
      </c>
      <c r="G2556">
        <v>5</v>
      </c>
      <c r="H2556">
        <v>5</v>
      </c>
      <c r="I2556">
        <v>5</v>
      </c>
      <c r="J2556">
        <v>5</v>
      </c>
      <c r="K2556">
        <v>5</v>
      </c>
      <c r="L2556">
        <v>5</v>
      </c>
      <c r="M2556">
        <v>5</v>
      </c>
      <c r="N2556">
        <v>5</v>
      </c>
      <c r="O2556">
        <v>5</v>
      </c>
      <c r="P2556">
        <v>55</v>
      </c>
      <c r="Q2556">
        <v>15</v>
      </c>
      <c r="R2556">
        <v>61102</v>
      </c>
      <c r="S2556">
        <v>124672</v>
      </c>
      <c r="T2556">
        <v>136636</v>
      </c>
      <c r="U2556">
        <v>125660</v>
      </c>
      <c r="V2556">
        <v>113403</v>
      </c>
      <c r="W2556">
        <v>139916</v>
      </c>
      <c r="X2556">
        <v>146797</v>
      </c>
      <c r="Y2556">
        <v>89502</v>
      </c>
      <c r="Z2556">
        <v>48010</v>
      </c>
      <c r="AA2556">
        <v>20672</v>
      </c>
      <c r="AB2556">
        <v>1006370</v>
      </c>
      <c r="AC2556">
        <v>158184</v>
      </c>
      <c r="AD2556" s="9">
        <v>1.6366076396844619E-4</v>
      </c>
      <c r="AE2556" s="9">
        <v>4.0105236139630388E-5</v>
      </c>
      <c r="AF2556" s="9">
        <v>3.6593577095348227E-5</v>
      </c>
      <c r="AG2556" s="9">
        <v>3.9789909279006847E-5</v>
      </c>
      <c r="AH2556" s="9">
        <v>4.4090544341860445E-5</v>
      </c>
      <c r="AI2556" s="9">
        <v>3.5735727150576062E-5</v>
      </c>
      <c r="AJ2556" s="9">
        <v>3.4060641566244543E-5</v>
      </c>
      <c r="AK2556" s="9">
        <v>5.5864673415119213E-5</v>
      </c>
      <c r="AL2556" s="9">
        <v>1.0414496979795876E-4</v>
      </c>
      <c r="AM2556" s="9">
        <v>2.4187306501547988E-4</v>
      </c>
      <c r="AN2556" s="9">
        <v>5.4651867603366553E-5</v>
      </c>
      <c r="AO2556" s="9">
        <v>9.4826278258230927E-5</v>
      </c>
      <c r="AP2556" s="8">
        <v>4.2499999999999998E-4</v>
      </c>
      <c r="AQ2556" s="8">
        <v>0.84200000000000008</v>
      </c>
      <c r="AR2556" s="37">
        <v>0.36899999999999999</v>
      </c>
      <c r="AS2556" s="37">
        <v>0.57799999999999996</v>
      </c>
      <c r="AT2556" s="37">
        <v>0.441</v>
      </c>
      <c r="AU2556" s="9" t="s">
        <v>5612</v>
      </c>
      <c r="AV2556" s="9" t="s">
        <v>5612</v>
      </c>
      <c r="AW2556" s="9" t="s">
        <v>5612</v>
      </c>
      <c r="AX2556" s="9" t="s">
        <v>5612</v>
      </c>
      <c r="AY2556" s="9" t="s">
        <v>5612</v>
      </c>
      <c r="AZ2556" s="9" t="s">
        <v>5612</v>
      </c>
    </row>
    <row r="2557" spans="1:52" x14ac:dyDescent="0.2">
      <c r="A2557" s="38" t="s">
        <v>29</v>
      </c>
      <c r="B2557" s="7">
        <v>2014</v>
      </c>
      <c r="C2557" s="3" t="s">
        <v>66</v>
      </c>
      <c r="D2557" t="s">
        <v>279</v>
      </c>
      <c r="E2557" t="s">
        <v>3066</v>
      </c>
      <c r="F2557">
        <v>10</v>
      </c>
      <c r="G2557">
        <v>5</v>
      </c>
      <c r="H2557">
        <v>5</v>
      </c>
      <c r="I2557">
        <v>5</v>
      </c>
      <c r="J2557">
        <v>5</v>
      </c>
      <c r="K2557">
        <v>5</v>
      </c>
      <c r="L2557">
        <v>5</v>
      </c>
      <c r="M2557">
        <v>5</v>
      </c>
      <c r="N2557">
        <v>5</v>
      </c>
      <c r="O2557">
        <v>14</v>
      </c>
      <c r="P2557">
        <v>64</v>
      </c>
      <c r="Q2557">
        <v>24</v>
      </c>
      <c r="R2557">
        <v>61102</v>
      </c>
      <c r="S2557">
        <v>124672</v>
      </c>
      <c r="T2557">
        <v>136636</v>
      </c>
      <c r="U2557">
        <v>125660</v>
      </c>
      <c r="V2557">
        <v>113403</v>
      </c>
      <c r="W2557">
        <v>139916</v>
      </c>
      <c r="X2557">
        <v>146797</v>
      </c>
      <c r="Y2557">
        <v>89502</v>
      </c>
      <c r="Z2557">
        <v>48010</v>
      </c>
      <c r="AA2557">
        <v>20672</v>
      </c>
      <c r="AB2557">
        <v>1006370</v>
      </c>
      <c r="AC2557">
        <v>158184</v>
      </c>
      <c r="AD2557" s="9">
        <v>1.6366076396844619E-4</v>
      </c>
      <c r="AE2557" s="9">
        <v>4.0105236139630388E-5</v>
      </c>
      <c r="AF2557" s="9">
        <v>3.6593577095348227E-5</v>
      </c>
      <c r="AG2557" s="9">
        <v>3.9789909279006847E-5</v>
      </c>
      <c r="AH2557" s="9">
        <v>4.4090544341860445E-5</v>
      </c>
      <c r="AI2557" s="9">
        <v>3.5735727150576062E-5</v>
      </c>
      <c r="AJ2557" s="9">
        <v>3.4060641566244543E-5</v>
      </c>
      <c r="AK2557" s="9">
        <v>5.5864673415119213E-5</v>
      </c>
      <c r="AL2557" s="9">
        <v>1.0414496979795876E-4</v>
      </c>
      <c r="AM2557" s="9">
        <v>6.7724458204334367E-4</v>
      </c>
      <c r="AN2557" s="9">
        <v>6.3594900483917441E-5</v>
      </c>
      <c r="AO2557" s="9">
        <v>1.5172204521316947E-4</v>
      </c>
      <c r="AP2557" s="8">
        <v>1.6799999999999999E-3</v>
      </c>
      <c r="AQ2557" s="8" t="s">
        <v>5612</v>
      </c>
      <c r="AR2557" s="37">
        <v>0.4</v>
      </c>
      <c r="AS2557" s="37">
        <v>0.61699999999999999</v>
      </c>
      <c r="AT2557" s="37">
        <v>0.501</v>
      </c>
      <c r="AU2557" s="9" t="s">
        <v>5612</v>
      </c>
      <c r="AV2557" s="9" t="s">
        <v>5612</v>
      </c>
      <c r="AW2557" s="9" t="s">
        <v>5612</v>
      </c>
      <c r="AX2557" s="9" t="s">
        <v>5612</v>
      </c>
      <c r="AY2557" s="9" t="s">
        <v>5612</v>
      </c>
      <c r="AZ2557" s="9" t="s">
        <v>5612</v>
      </c>
    </row>
    <row r="2558" spans="1:52" x14ac:dyDescent="0.2">
      <c r="A2558" s="38" t="s">
        <v>29</v>
      </c>
      <c r="B2558" s="7">
        <v>2015</v>
      </c>
      <c r="C2558" s="3" t="s">
        <v>55</v>
      </c>
      <c r="D2558" t="s">
        <v>280</v>
      </c>
      <c r="E2558" t="s">
        <v>3067</v>
      </c>
      <c r="F2558">
        <v>10</v>
      </c>
      <c r="G2558">
        <v>5</v>
      </c>
      <c r="H2558">
        <v>5</v>
      </c>
      <c r="I2558">
        <v>5</v>
      </c>
      <c r="J2558">
        <v>5</v>
      </c>
      <c r="K2558">
        <v>5</v>
      </c>
      <c r="L2558">
        <v>5</v>
      </c>
      <c r="M2558">
        <v>5</v>
      </c>
      <c r="N2558">
        <v>5</v>
      </c>
      <c r="O2558">
        <v>15</v>
      </c>
      <c r="P2558">
        <v>65</v>
      </c>
      <c r="Q2558">
        <v>25</v>
      </c>
      <c r="R2558">
        <v>60697</v>
      </c>
      <c r="S2558">
        <v>126074</v>
      </c>
      <c r="T2558">
        <v>137480</v>
      </c>
      <c r="U2558">
        <v>127236</v>
      </c>
      <c r="V2558">
        <v>114620</v>
      </c>
      <c r="W2558">
        <v>135665</v>
      </c>
      <c r="X2558">
        <v>148646</v>
      </c>
      <c r="Y2558">
        <v>94479</v>
      </c>
      <c r="Z2558">
        <v>48922</v>
      </c>
      <c r="AA2558">
        <v>20880</v>
      </c>
      <c r="AB2558">
        <v>1014699</v>
      </c>
      <c r="AC2558">
        <v>164281</v>
      </c>
      <c r="AD2558" s="9">
        <v>1.6475278844094437E-4</v>
      </c>
      <c r="AE2558" s="9">
        <v>3.9659247743388807E-5</v>
      </c>
      <c r="AF2558" s="9">
        <v>3.6368926389292989E-5</v>
      </c>
      <c r="AG2558" s="9">
        <v>3.9297054292810211E-5</v>
      </c>
      <c r="AH2558" s="9">
        <v>4.3622404466934219E-5</v>
      </c>
      <c r="AI2558" s="9">
        <v>3.6855489625179673E-5</v>
      </c>
      <c r="AJ2558" s="9">
        <v>3.3636962985885933E-5</v>
      </c>
      <c r="AK2558" s="9">
        <v>5.2921813313011357E-5</v>
      </c>
      <c r="AL2558" s="9">
        <v>1.0220350762438167E-4</v>
      </c>
      <c r="AM2558" s="9">
        <v>7.1839080459770114E-4</v>
      </c>
      <c r="AN2558" s="9">
        <v>6.4058405497590911E-5</v>
      </c>
      <c r="AO2558" s="9">
        <v>1.5217827989846665E-4</v>
      </c>
      <c r="AP2558" s="8">
        <v>5.7499999999999999E-3</v>
      </c>
      <c r="AQ2558" s="8" t="s">
        <v>5612</v>
      </c>
      <c r="AR2558" s="37">
        <v>0.41500000000000004</v>
      </c>
      <c r="AS2558" s="37">
        <v>0.63800000000000001</v>
      </c>
      <c r="AT2558" s="37">
        <v>0.51200000000000001</v>
      </c>
      <c r="AU2558" s="9" t="s">
        <v>5612</v>
      </c>
      <c r="AV2558" s="9" t="s">
        <v>5612</v>
      </c>
      <c r="AW2558" s="9" t="s">
        <v>5612</v>
      </c>
      <c r="AX2558" s="9" t="s">
        <v>5612</v>
      </c>
      <c r="AY2558" s="9" t="s">
        <v>5612</v>
      </c>
      <c r="AZ2558" s="9" t="s">
        <v>5612</v>
      </c>
    </row>
    <row r="2559" spans="1:52" x14ac:dyDescent="0.2">
      <c r="A2559" s="38" t="s">
        <v>29</v>
      </c>
      <c r="B2559" s="7">
        <v>2015</v>
      </c>
      <c r="C2559" s="3" t="s">
        <v>56</v>
      </c>
      <c r="D2559" t="s">
        <v>280</v>
      </c>
      <c r="E2559" t="s">
        <v>3068</v>
      </c>
      <c r="F2559">
        <v>10</v>
      </c>
      <c r="G2559">
        <v>5</v>
      </c>
      <c r="H2559">
        <v>5</v>
      </c>
      <c r="I2559">
        <v>5</v>
      </c>
      <c r="J2559">
        <v>5</v>
      </c>
      <c r="K2559">
        <v>5</v>
      </c>
      <c r="L2559">
        <v>5</v>
      </c>
      <c r="M2559">
        <v>5</v>
      </c>
      <c r="N2559">
        <v>5</v>
      </c>
      <c r="O2559">
        <v>19</v>
      </c>
      <c r="P2559">
        <v>69</v>
      </c>
      <c r="Q2559">
        <v>29</v>
      </c>
      <c r="R2559">
        <v>60697</v>
      </c>
      <c r="S2559">
        <v>126074</v>
      </c>
      <c r="T2559">
        <v>137480</v>
      </c>
      <c r="U2559">
        <v>127236</v>
      </c>
      <c r="V2559">
        <v>114620</v>
      </c>
      <c r="W2559">
        <v>135665</v>
      </c>
      <c r="X2559">
        <v>148646</v>
      </c>
      <c r="Y2559">
        <v>94479</v>
      </c>
      <c r="Z2559">
        <v>48922</v>
      </c>
      <c r="AA2559">
        <v>20880</v>
      </c>
      <c r="AB2559">
        <v>1014699</v>
      </c>
      <c r="AC2559">
        <v>164281</v>
      </c>
      <c r="AD2559" s="9">
        <v>1.6475278844094437E-4</v>
      </c>
      <c r="AE2559" s="9">
        <v>3.9659247743388807E-5</v>
      </c>
      <c r="AF2559" s="9">
        <v>3.6368926389292989E-5</v>
      </c>
      <c r="AG2559" s="9">
        <v>3.9297054292810211E-5</v>
      </c>
      <c r="AH2559" s="9">
        <v>4.3622404466934219E-5</v>
      </c>
      <c r="AI2559" s="9">
        <v>3.6855489625179673E-5</v>
      </c>
      <c r="AJ2559" s="9">
        <v>3.3636962985885933E-5</v>
      </c>
      <c r="AK2559" s="9">
        <v>5.2921813313011357E-5</v>
      </c>
      <c r="AL2559" s="9">
        <v>1.0220350762438167E-4</v>
      </c>
      <c r="AM2559" s="9">
        <v>9.0996168582375481E-4</v>
      </c>
      <c r="AN2559" s="9">
        <v>6.800046122051958E-5</v>
      </c>
      <c r="AO2559" s="9">
        <v>1.7652680468222131E-4</v>
      </c>
      <c r="AP2559" s="8">
        <v>2.4749999999999998E-3</v>
      </c>
      <c r="AQ2559" s="8" t="s">
        <v>5612</v>
      </c>
      <c r="AR2559" s="37">
        <v>0.43</v>
      </c>
      <c r="AS2559" s="37">
        <v>0.66400000000000003</v>
      </c>
      <c r="AT2559" s="37">
        <v>0.51600000000000001</v>
      </c>
      <c r="AU2559" s="9" t="s">
        <v>5612</v>
      </c>
      <c r="AV2559" s="9" t="s">
        <v>5612</v>
      </c>
      <c r="AW2559" s="9" t="s">
        <v>5612</v>
      </c>
      <c r="AX2559" s="9" t="s">
        <v>5612</v>
      </c>
      <c r="AY2559" s="9" t="s">
        <v>5612</v>
      </c>
      <c r="AZ2559" s="9" t="s">
        <v>5612</v>
      </c>
    </row>
    <row r="2560" spans="1:52" x14ac:dyDescent="0.2">
      <c r="A2560" s="38" t="s">
        <v>29</v>
      </c>
      <c r="B2560" s="7">
        <v>2015</v>
      </c>
      <c r="C2560" s="3" t="s">
        <v>57</v>
      </c>
      <c r="D2560" t="s">
        <v>280</v>
      </c>
      <c r="E2560" t="s">
        <v>3069</v>
      </c>
      <c r="F2560">
        <v>10</v>
      </c>
      <c r="G2560">
        <v>5</v>
      </c>
      <c r="H2560">
        <v>5</v>
      </c>
      <c r="I2560">
        <v>5</v>
      </c>
      <c r="J2560">
        <v>5</v>
      </c>
      <c r="K2560">
        <v>5</v>
      </c>
      <c r="L2560">
        <v>5</v>
      </c>
      <c r="M2560">
        <v>5</v>
      </c>
      <c r="N2560">
        <v>5</v>
      </c>
      <c r="O2560">
        <v>14</v>
      </c>
      <c r="P2560">
        <v>64</v>
      </c>
      <c r="Q2560">
        <v>24</v>
      </c>
      <c r="R2560">
        <v>60697</v>
      </c>
      <c r="S2560">
        <v>126074</v>
      </c>
      <c r="T2560">
        <v>137480</v>
      </c>
      <c r="U2560">
        <v>127236</v>
      </c>
      <c r="V2560">
        <v>114620</v>
      </c>
      <c r="W2560">
        <v>135665</v>
      </c>
      <c r="X2560">
        <v>148646</v>
      </c>
      <c r="Y2560">
        <v>94479</v>
      </c>
      <c r="Z2560">
        <v>48922</v>
      </c>
      <c r="AA2560">
        <v>20880</v>
      </c>
      <c r="AB2560">
        <v>1014699</v>
      </c>
      <c r="AC2560">
        <v>164281</v>
      </c>
      <c r="AD2560" s="9">
        <v>1.6475278844094437E-4</v>
      </c>
      <c r="AE2560" s="9">
        <v>3.9659247743388807E-5</v>
      </c>
      <c r="AF2560" s="9">
        <v>3.6368926389292989E-5</v>
      </c>
      <c r="AG2560" s="9">
        <v>3.9297054292810211E-5</v>
      </c>
      <c r="AH2560" s="9">
        <v>4.3622404466934219E-5</v>
      </c>
      <c r="AI2560" s="9">
        <v>3.6855489625179673E-5</v>
      </c>
      <c r="AJ2560" s="9">
        <v>3.3636962985885933E-5</v>
      </c>
      <c r="AK2560" s="9">
        <v>5.2921813313011357E-5</v>
      </c>
      <c r="AL2560" s="9">
        <v>1.0220350762438167E-4</v>
      </c>
      <c r="AM2560" s="9">
        <v>6.7049808429118769E-4</v>
      </c>
      <c r="AN2560" s="9">
        <v>6.3072891566858747E-5</v>
      </c>
      <c r="AO2560" s="9">
        <v>1.4609114870252799E-4</v>
      </c>
      <c r="AP2560" s="8">
        <v>2.075E-3</v>
      </c>
      <c r="AQ2560" s="8" t="s">
        <v>5612</v>
      </c>
      <c r="AR2560" s="37">
        <v>0.436</v>
      </c>
      <c r="AS2560" s="37">
        <v>0.67</v>
      </c>
      <c r="AT2560" s="37">
        <v>0.51600000000000001</v>
      </c>
      <c r="AU2560" s="9" t="s">
        <v>5612</v>
      </c>
      <c r="AV2560" s="9" t="s">
        <v>5612</v>
      </c>
      <c r="AW2560" s="9" t="s">
        <v>5612</v>
      </c>
      <c r="AX2560" s="9" t="s">
        <v>5612</v>
      </c>
      <c r="AY2560" s="9" t="s">
        <v>5612</v>
      </c>
      <c r="AZ2560" s="9" t="s">
        <v>5612</v>
      </c>
    </row>
    <row r="2561" spans="1:52" x14ac:dyDescent="0.2">
      <c r="A2561" s="38" t="s">
        <v>29</v>
      </c>
      <c r="B2561" s="7">
        <v>2015</v>
      </c>
      <c r="C2561" s="3" t="s">
        <v>58</v>
      </c>
      <c r="D2561" t="s">
        <v>280</v>
      </c>
      <c r="E2561" t="s">
        <v>3070</v>
      </c>
      <c r="F2561">
        <v>10</v>
      </c>
      <c r="G2561">
        <v>5</v>
      </c>
      <c r="H2561">
        <v>5</v>
      </c>
      <c r="I2561">
        <v>5</v>
      </c>
      <c r="J2561">
        <v>5</v>
      </c>
      <c r="K2561">
        <v>5</v>
      </c>
      <c r="L2561">
        <v>5</v>
      </c>
      <c r="M2561">
        <v>5</v>
      </c>
      <c r="N2561">
        <v>5</v>
      </c>
      <c r="O2561">
        <v>5</v>
      </c>
      <c r="P2561">
        <v>55</v>
      </c>
      <c r="Q2561">
        <v>15</v>
      </c>
      <c r="R2561">
        <v>60697</v>
      </c>
      <c r="S2561">
        <v>126074</v>
      </c>
      <c r="T2561">
        <v>137480</v>
      </c>
      <c r="U2561">
        <v>127236</v>
      </c>
      <c r="V2561">
        <v>114620</v>
      </c>
      <c r="W2561">
        <v>135665</v>
      </c>
      <c r="X2561">
        <v>148646</v>
      </c>
      <c r="Y2561">
        <v>94479</v>
      </c>
      <c r="Z2561">
        <v>48922</v>
      </c>
      <c r="AA2561">
        <v>20880</v>
      </c>
      <c r="AB2561">
        <v>1014699</v>
      </c>
      <c r="AC2561">
        <v>164281</v>
      </c>
      <c r="AD2561" s="9">
        <v>1.6475278844094437E-4</v>
      </c>
      <c r="AE2561" s="9">
        <v>3.9659247743388807E-5</v>
      </c>
      <c r="AF2561" s="9">
        <v>3.6368926389292989E-5</v>
      </c>
      <c r="AG2561" s="9">
        <v>3.9297054292810211E-5</v>
      </c>
      <c r="AH2561" s="9">
        <v>4.3622404466934219E-5</v>
      </c>
      <c r="AI2561" s="9">
        <v>3.6855489625179673E-5</v>
      </c>
      <c r="AJ2561" s="9">
        <v>3.3636962985885933E-5</v>
      </c>
      <c r="AK2561" s="9">
        <v>5.2921813313011357E-5</v>
      </c>
      <c r="AL2561" s="9">
        <v>1.0220350762438167E-4</v>
      </c>
      <c r="AM2561" s="9">
        <v>2.3946360153256704E-4</v>
      </c>
      <c r="AN2561" s="9">
        <v>5.4203266190269231E-5</v>
      </c>
      <c r="AO2561" s="9">
        <v>9.1306967939079985E-5</v>
      </c>
      <c r="AP2561" s="8">
        <v>5.5999999999999995E-4</v>
      </c>
      <c r="AQ2561" s="8" t="s">
        <v>5612</v>
      </c>
      <c r="AR2561" s="37">
        <v>0.44200000000000006</v>
      </c>
      <c r="AS2561" s="37">
        <v>0.67400000000000004</v>
      </c>
      <c r="AT2561" s="37">
        <v>0.56899999999999995</v>
      </c>
      <c r="AU2561" s="9" t="s">
        <v>5612</v>
      </c>
      <c r="AV2561" s="9" t="s">
        <v>5612</v>
      </c>
      <c r="AW2561" s="9" t="s">
        <v>5612</v>
      </c>
      <c r="AX2561" s="9" t="s">
        <v>5612</v>
      </c>
      <c r="AY2561" s="9" t="s">
        <v>5612</v>
      </c>
      <c r="AZ2561" s="9" t="s">
        <v>5612</v>
      </c>
    </row>
    <row r="2562" spans="1:52" x14ac:dyDescent="0.2">
      <c r="A2562" s="38" t="s">
        <v>29</v>
      </c>
      <c r="B2562" s="7">
        <v>2015</v>
      </c>
      <c r="C2562" s="3" t="s">
        <v>59</v>
      </c>
      <c r="D2562" t="s">
        <v>280</v>
      </c>
      <c r="E2562" t="s">
        <v>3071</v>
      </c>
      <c r="F2562">
        <v>10</v>
      </c>
      <c r="G2562">
        <v>5</v>
      </c>
      <c r="H2562">
        <v>5</v>
      </c>
      <c r="I2562">
        <v>5</v>
      </c>
      <c r="J2562">
        <v>5</v>
      </c>
      <c r="K2562">
        <v>5</v>
      </c>
      <c r="L2562">
        <v>5</v>
      </c>
      <c r="M2562">
        <v>5</v>
      </c>
      <c r="N2562">
        <v>5</v>
      </c>
      <c r="O2562">
        <v>10</v>
      </c>
      <c r="P2562">
        <v>60</v>
      </c>
      <c r="Q2562">
        <v>20</v>
      </c>
      <c r="R2562">
        <v>60697</v>
      </c>
      <c r="S2562">
        <v>126074</v>
      </c>
      <c r="T2562">
        <v>137480</v>
      </c>
      <c r="U2562">
        <v>127236</v>
      </c>
      <c r="V2562">
        <v>114620</v>
      </c>
      <c r="W2562">
        <v>135665</v>
      </c>
      <c r="X2562">
        <v>148646</v>
      </c>
      <c r="Y2562">
        <v>94479</v>
      </c>
      <c r="Z2562">
        <v>48922</v>
      </c>
      <c r="AA2562">
        <v>20880</v>
      </c>
      <c r="AB2562">
        <v>1014699</v>
      </c>
      <c r="AC2562">
        <v>164281</v>
      </c>
      <c r="AD2562" s="9">
        <v>1.6475278844094437E-4</v>
      </c>
      <c r="AE2562" s="9">
        <v>3.9659247743388807E-5</v>
      </c>
      <c r="AF2562" s="9">
        <v>3.6368926389292989E-5</v>
      </c>
      <c r="AG2562" s="9">
        <v>3.9297054292810211E-5</v>
      </c>
      <c r="AH2562" s="9">
        <v>4.3622404466934219E-5</v>
      </c>
      <c r="AI2562" s="9">
        <v>3.6855489625179673E-5</v>
      </c>
      <c r="AJ2562" s="9">
        <v>3.3636962985885933E-5</v>
      </c>
      <c r="AK2562" s="9">
        <v>5.2921813313011357E-5</v>
      </c>
      <c r="AL2562" s="9">
        <v>1.0220350762438167E-4</v>
      </c>
      <c r="AM2562" s="9">
        <v>4.7892720306513407E-4</v>
      </c>
      <c r="AN2562" s="9">
        <v>5.9130835843930071E-5</v>
      </c>
      <c r="AO2562" s="9">
        <v>1.2174262391877332E-4</v>
      </c>
      <c r="AP2562" s="8">
        <v>1.25E-4</v>
      </c>
      <c r="AQ2562" s="8" t="s">
        <v>5612</v>
      </c>
      <c r="AR2562" s="37">
        <v>0.44400000000000001</v>
      </c>
      <c r="AS2562" s="37">
        <v>0.67500000000000004</v>
      </c>
      <c r="AT2562" s="37">
        <v>0.56899999999999995</v>
      </c>
      <c r="AU2562" s="9" t="s">
        <v>5612</v>
      </c>
      <c r="AV2562" s="9" t="s">
        <v>5612</v>
      </c>
      <c r="AW2562" s="9" t="s">
        <v>5612</v>
      </c>
      <c r="AX2562" s="9" t="s">
        <v>5612</v>
      </c>
      <c r="AY2562" s="9" t="s">
        <v>5612</v>
      </c>
      <c r="AZ2562" s="9" t="s">
        <v>5612</v>
      </c>
    </row>
    <row r="2563" spans="1:52" x14ac:dyDescent="0.2">
      <c r="A2563" s="38" t="s">
        <v>29</v>
      </c>
      <c r="B2563" s="7">
        <v>2015</v>
      </c>
      <c r="C2563" s="3" t="s">
        <v>60</v>
      </c>
      <c r="D2563" t="s">
        <v>280</v>
      </c>
      <c r="E2563" t="s">
        <v>3072</v>
      </c>
      <c r="F2563">
        <v>10</v>
      </c>
      <c r="G2563">
        <v>5</v>
      </c>
      <c r="H2563">
        <v>5</v>
      </c>
      <c r="I2563">
        <v>5</v>
      </c>
      <c r="J2563">
        <v>5</v>
      </c>
      <c r="K2563">
        <v>5</v>
      </c>
      <c r="L2563">
        <v>5</v>
      </c>
      <c r="M2563">
        <v>5</v>
      </c>
      <c r="N2563">
        <v>5</v>
      </c>
      <c r="O2563">
        <v>5</v>
      </c>
      <c r="P2563">
        <v>55</v>
      </c>
      <c r="Q2563">
        <v>15</v>
      </c>
      <c r="R2563">
        <v>60697</v>
      </c>
      <c r="S2563">
        <v>126074</v>
      </c>
      <c r="T2563">
        <v>137480</v>
      </c>
      <c r="U2563">
        <v>127236</v>
      </c>
      <c r="V2563">
        <v>114620</v>
      </c>
      <c r="W2563">
        <v>135665</v>
      </c>
      <c r="X2563">
        <v>148646</v>
      </c>
      <c r="Y2563">
        <v>94479</v>
      </c>
      <c r="Z2563">
        <v>48922</v>
      </c>
      <c r="AA2563">
        <v>20880</v>
      </c>
      <c r="AB2563">
        <v>1014699</v>
      </c>
      <c r="AC2563">
        <v>164281</v>
      </c>
      <c r="AD2563" s="9">
        <v>1.6475278844094437E-4</v>
      </c>
      <c r="AE2563" s="9">
        <v>3.9659247743388807E-5</v>
      </c>
      <c r="AF2563" s="9">
        <v>3.6368926389292989E-5</v>
      </c>
      <c r="AG2563" s="9">
        <v>3.9297054292810211E-5</v>
      </c>
      <c r="AH2563" s="9">
        <v>4.3622404466934219E-5</v>
      </c>
      <c r="AI2563" s="9">
        <v>3.6855489625179673E-5</v>
      </c>
      <c r="AJ2563" s="9">
        <v>3.3636962985885933E-5</v>
      </c>
      <c r="AK2563" s="9">
        <v>5.2921813313011357E-5</v>
      </c>
      <c r="AL2563" s="9">
        <v>1.0220350762438167E-4</v>
      </c>
      <c r="AM2563" s="9">
        <v>2.3946360153256704E-4</v>
      </c>
      <c r="AN2563" s="9">
        <v>5.4203266190269231E-5</v>
      </c>
      <c r="AO2563" s="9">
        <v>9.1306967939079985E-5</v>
      </c>
      <c r="AP2563" s="8">
        <v>2.5000000000000001E-5</v>
      </c>
      <c r="AQ2563" s="8" t="s">
        <v>5612</v>
      </c>
      <c r="AR2563" s="37" t="s">
        <v>5612</v>
      </c>
      <c r="AS2563" s="37" t="s">
        <v>5612</v>
      </c>
      <c r="AT2563" s="37" t="s">
        <v>5612</v>
      </c>
      <c r="AU2563" s="9" t="s">
        <v>5612</v>
      </c>
      <c r="AV2563" s="9" t="s">
        <v>5612</v>
      </c>
      <c r="AW2563" s="9" t="s">
        <v>5612</v>
      </c>
      <c r="AX2563" s="9" t="s">
        <v>5612</v>
      </c>
      <c r="AY2563" s="9" t="s">
        <v>5612</v>
      </c>
      <c r="AZ2563" s="9" t="s">
        <v>5612</v>
      </c>
    </row>
    <row r="2564" spans="1:52" x14ac:dyDescent="0.2">
      <c r="A2564" s="38" t="s">
        <v>29</v>
      </c>
      <c r="B2564" s="7">
        <v>2015</v>
      </c>
      <c r="C2564" s="3" t="s">
        <v>61</v>
      </c>
      <c r="D2564" t="s">
        <v>280</v>
      </c>
      <c r="E2564" t="s">
        <v>3073</v>
      </c>
      <c r="F2564">
        <v>10</v>
      </c>
      <c r="G2564">
        <v>5</v>
      </c>
      <c r="H2564">
        <v>5</v>
      </c>
      <c r="I2564">
        <v>5</v>
      </c>
      <c r="J2564">
        <v>5</v>
      </c>
      <c r="K2564">
        <v>5</v>
      </c>
      <c r="L2564">
        <v>5</v>
      </c>
      <c r="M2564">
        <v>5</v>
      </c>
      <c r="N2564">
        <v>5</v>
      </c>
      <c r="O2564">
        <v>5</v>
      </c>
      <c r="P2564">
        <v>55</v>
      </c>
      <c r="Q2564">
        <v>15</v>
      </c>
      <c r="R2564">
        <v>60697</v>
      </c>
      <c r="S2564">
        <v>126074</v>
      </c>
      <c r="T2564">
        <v>137480</v>
      </c>
      <c r="U2564">
        <v>127236</v>
      </c>
      <c r="V2564">
        <v>114620</v>
      </c>
      <c r="W2564">
        <v>135665</v>
      </c>
      <c r="X2564">
        <v>148646</v>
      </c>
      <c r="Y2564">
        <v>94479</v>
      </c>
      <c r="Z2564">
        <v>48922</v>
      </c>
      <c r="AA2564">
        <v>20880</v>
      </c>
      <c r="AB2564">
        <v>1014699</v>
      </c>
      <c r="AC2564">
        <v>164281</v>
      </c>
      <c r="AD2564" s="9">
        <v>1.6475278844094437E-4</v>
      </c>
      <c r="AE2564" s="9">
        <v>3.9659247743388807E-5</v>
      </c>
      <c r="AF2564" s="9">
        <v>3.6368926389292989E-5</v>
      </c>
      <c r="AG2564" s="9">
        <v>3.9297054292810211E-5</v>
      </c>
      <c r="AH2564" s="9">
        <v>4.3622404466934219E-5</v>
      </c>
      <c r="AI2564" s="9">
        <v>3.6855489625179673E-5</v>
      </c>
      <c r="AJ2564" s="9">
        <v>3.3636962985885933E-5</v>
      </c>
      <c r="AK2564" s="9">
        <v>5.2921813313011357E-5</v>
      </c>
      <c r="AL2564" s="9">
        <v>1.0220350762438167E-4</v>
      </c>
      <c r="AM2564" s="9">
        <v>2.3946360153256704E-4</v>
      </c>
      <c r="AN2564" s="9">
        <v>5.4203266190269231E-5</v>
      </c>
      <c r="AO2564" s="9">
        <v>9.1306967939079985E-5</v>
      </c>
      <c r="AP2564" s="8">
        <v>1.2000000000000002E-4</v>
      </c>
      <c r="AQ2564" s="8" t="s">
        <v>5612</v>
      </c>
      <c r="AR2564" s="37" t="s">
        <v>5612</v>
      </c>
      <c r="AS2564" s="37" t="s">
        <v>5612</v>
      </c>
      <c r="AT2564" s="37" t="s">
        <v>5612</v>
      </c>
      <c r="AU2564" s="9" t="s">
        <v>5612</v>
      </c>
      <c r="AV2564" s="9" t="s">
        <v>5612</v>
      </c>
      <c r="AW2564" s="9" t="s">
        <v>5612</v>
      </c>
      <c r="AX2564" s="9" t="s">
        <v>5612</v>
      </c>
      <c r="AY2564" s="9" t="s">
        <v>5612</v>
      </c>
      <c r="AZ2564" s="9" t="s">
        <v>5612</v>
      </c>
    </row>
    <row r="2565" spans="1:52" x14ac:dyDescent="0.2">
      <c r="A2565" s="38" t="s">
        <v>29</v>
      </c>
      <c r="B2565" s="7">
        <v>2015</v>
      </c>
      <c r="C2565" s="3" t="s">
        <v>62</v>
      </c>
      <c r="D2565" t="s">
        <v>280</v>
      </c>
      <c r="E2565" t="s">
        <v>3074</v>
      </c>
      <c r="F2565">
        <v>10</v>
      </c>
      <c r="G2565">
        <v>5</v>
      </c>
      <c r="H2565">
        <v>5</v>
      </c>
      <c r="I2565">
        <v>5</v>
      </c>
      <c r="J2565">
        <v>5</v>
      </c>
      <c r="K2565">
        <v>5</v>
      </c>
      <c r="L2565">
        <v>5</v>
      </c>
      <c r="M2565">
        <v>5</v>
      </c>
      <c r="N2565">
        <v>5</v>
      </c>
      <c r="O2565">
        <v>5</v>
      </c>
      <c r="P2565">
        <v>55</v>
      </c>
      <c r="Q2565">
        <v>15</v>
      </c>
      <c r="R2565">
        <v>60697</v>
      </c>
      <c r="S2565">
        <v>126074</v>
      </c>
      <c r="T2565">
        <v>137480</v>
      </c>
      <c r="U2565">
        <v>127236</v>
      </c>
      <c r="V2565">
        <v>114620</v>
      </c>
      <c r="W2565">
        <v>135665</v>
      </c>
      <c r="X2565">
        <v>148646</v>
      </c>
      <c r="Y2565">
        <v>94479</v>
      </c>
      <c r="Z2565">
        <v>48922</v>
      </c>
      <c r="AA2565">
        <v>20880</v>
      </c>
      <c r="AB2565">
        <v>1014699</v>
      </c>
      <c r="AC2565">
        <v>164281</v>
      </c>
      <c r="AD2565" s="9">
        <v>1.6475278844094437E-4</v>
      </c>
      <c r="AE2565" s="9">
        <v>3.9659247743388807E-5</v>
      </c>
      <c r="AF2565" s="9">
        <v>3.6368926389292989E-5</v>
      </c>
      <c r="AG2565" s="9">
        <v>3.9297054292810211E-5</v>
      </c>
      <c r="AH2565" s="9">
        <v>4.3622404466934219E-5</v>
      </c>
      <c r="AI2565" s="9">
        <v>3.6855489625179673E-5</v>
      </c>
      <c r="AJ2565" s="9">
        <v>3.3636962985885933E-5</v>
      </c>
      <c r="AK2565" s="9">
        <v>5.2921813313011357E-5</v>
      </c>
      <c r="AL2565" s="9">
        <v>1.0220350762438167E-4</v>
      </c>
      <c r="AM2565" s="9">
        <v>2.3946360153256704E-4</v>
      </c>
      <c r="AN2565" s="9">
        <v>5.4203266190269231E-5</v>
      </c>
      <c r="AO2565" s="9">
        <v>9.1306967939079985E-5</v>
      </c>
      <c r="AP2565" s="8">
        <v>1E-4</v>
      </c>
      <c r="AQ2565" s="8" t="s">
        <v>5612</v>
      </c>
      <c r="AR2565" s="37">
        <v>1.1000000000000001E-2</v>
      </c>
      <c r="AS2565" s="37">
        <v>0</v>
      </c>
      <c r="AT2565" s="37">
        <v>6.0999999999999999E-2</v>
      </c>
      <c r="AU2565" s="9" t="s">
        <v>5612</v>
      </c>
      <c r="AV2565" s="9" t="s">
        <v>5612</v>
      </c>
      <c r="AW2565" s="9" t="s">
        <v>5612</v>
      </c>
      <c r="AX2565" s="9" t="s">
        <v>5612</v>
      </c>
      <c r="AY2565" s="9" t="s">
        <v>5612</v>
      </c>
      <c r="AZ2565" s="9" t="s">
        <v>5612</v>
      </c>
    </row>
    <row r="2566" spans="1:52" x14ac:dyDescent="0.2">
      <c r="A2566" s="38" t="s">
        <v>29</v>
      </c>
      <c r="B2566" s="7">
        <v>2015</v>
      </c>
      <c r="C2566" s="3" t="s">
        <v>63</v>
      </c>
      <c r="D2566" t="s">
        <v>280</v>
      </c>
      <c r="E2566" t="s">
        <v>3075</v>
      </c>
      <c r="F2566">
        <v>10</v>
      </c>
      <c r="G2566">
        <v>5</v>
      </c>
      <c r="H2566">
        <v>5</v>
      </c>
      <c r="I2566">
        <v>5</v>
      </c>
      <c r="J2566">
        <v>5</v>
      </c>
      <c r="K2566">
        <v>5</v>
      </c>
      <c r="L2566">
        <v>5</v>
      </c>
      <c r="M2566">
        <v>5</v>
      </c>
      <c r="N2566">
        <v>5</v>
      </c>
      <c r="O2566">
        <v>5</v>
      </c>
      <c r="P2566">
        <v>55</v>
      </c>
      <c r="Q2566">
        <v>15</v>
      </c>
      <c r="R2566">
        <v>60697</v>
      </c>
      <c r="S2566">
        <v>126074</v>
      </c>
      <c r="T2566">
        <v>137480</v>
      </c>
      <c r="U2566">
        <v>127236</v>
      </c>
      <c r="V2566">
        <v>114620</v>
      </c>
      <c r="W2566">
        <v>135665</v>
      </c>
      <c r="X2566">
        <v>148646</v>
      </c>
      <c r="Y2566">
        <v>94479</v>
      </c>
      <c r="Z2566">
        <v>48922</v>
      </c>
      <c r="AA2566">
        <v>20880</v>
      </c>
      <c r="AB2566">
        <v>1014699</v>
      </c>
      <c r="AC2566">
        <v>164281</v>
      </c>
      <c r="AD2566" s="9">
        <v>1.6475278844094437E-4</v>
      </c>
      <c r="AE2566" s="9">
        <v>3.9659247743388807E-5</v>
      </c>
      <c r="AF2566" s="9">
        <v>3.6368926389292989E-5</v>
      </c>
      <c r="AG2566" s="9">
        <v>3.9297054292810211E-5</v>
      </c>
      <c r="AH2566" s="9">
        <v>4.3622404466934219E-5</v>
      </c>
      <c r="AI2566" s="9">
        <v>3.6855489625179673E-5</v>
      </c>
      <c r="AJ2566" s="9">
        <v>3.3636962985885933E-5</v>
      </c>
      <c r="AK2566" s="9">
        <v>5.2921813313011357E-5</v>
      </c>
      <c r="AL2566" s="9">
        <v>1.0220350762438167E-4</v>
      </c>
      <c r="AM2566" s="9">
        <v>2.3946360153256704E-4</v>
      </c>
      <c r="AN2566" s="9">
        <v>5.4203266190269231E-5</v>
      </c>
      <c r="AO2566" s="9">
        <v>9.1306967939079985E-5</v>
      </c>
      <c r="AP2566" s="8">
        <v>1.7999999999999998E-4</v>
      </c>
      <c r="AQ2566" s="8" t="s">
        <v>5612</v>
      </c>
      <c r="AR2566" s="37">
        <v>7.6999999999999999E-2</v>
      </c>
      <c r="AS2566" s="37">
        <v>9.8000000000000004E-2</v>
      </c>
      <c r="AT2566" s="37">
        <v>0.11900000000000001</v>
      </c>
      <c r="AU2566" s="9" t="s">
        <v>5612</v>
      </c>
      <c r="AV2566" s="9" t="s">
        <v>5612</v>
      </c>
      <c r="AW2566" s="9" t="s">
        <v>5612</v>
      </c>
      <c r="AX2566" s="9" t="s">
        <v>5612</v>
      </c>
      <c r="AY2566" s="9" t="s">
        <v>5612</v>
      </c>
      <c r="AZ2566" s="9" t="s">
        <v>5612</v>
      </c>
    </row>
    <row r="2567" spans="1:52" x14ac:dyDescent="0.2">
      <c r="A2567" s="38" t="s">
        <v>29</v>
      </c>
      <c r="B2567" s="7">
        <v>2015</v>
      </c>
      <c r="C2567" s="3" t="s">
        <v>64</v>
      </c>
      <c r="D2567" t="s">
        <v>280</v>
      </c>
      <c r="E2567" t="s">
        <v>3076</v>
      </c>
      <c r="F2567">
        <v>10</v>
      </c>
      <c r="G2567">
        <v>5</v>
      </c>
      <c r="H2567">
        <v>5</v>
      </c>
      <c r="I2567">
        <v>5</v>
      </c>
      <c r="J2567">
        <v>5</v>
      </c>
      <c r="K2567">
        <v>5</v>
      </c>
      <c r="L2567">
        <v>5</v>
      </c>
      <c r="M2567">
        <v>5</v>
      </c>
      <c r="N2567">
        <v>5</v>
      </c>
      <c r="O2567">
        <v>5</v>
      </c>
      <c r="P2567">
        <v>55</v>
      </c>
      <c r="Q2567">
        <v>15</v>
      </c>
      <c r="R2567">
        <v>60697</v>
      </c>
      <c r="S2567">
        <v>126074</v>
      </c>
      <c r="T2567">
        <v>137480</v>
      </c>
      <c r="U2567">
        <v>127236</v>
      </c>
      <c r="V2567">
        <v>114620</v>
      </c>
      <c r="W2567">
        <v>135665</v>
      </c>
      <c r="X2567">
        <v>148646</v>
      </c>
      <c r="Y2567">
        <v>94479</v>
      </c>
      <c r="Z2567">
        <v>48922</v>
      </c>
      <c r="AA2567">
        <v>20880</v>
      </c>
      <c r="AB2567">
        <v>1014699</v>
      </c>
      <c r="AC2567">
        <v>164281</v>
      </c>
      <c r="AD2567" s="9">
        <v>1.6475278844094437E-4</v>
      </c>
      <c r="AE2567" s="9">
        <v>3.9659247743388807E-5</v>
      </c>
      <c r="AF2567" s="9">
        <v>3.6368926389292989E-5</v>
      </c>
      <c r="AG2567" s="9">
        <v>3.9297054292810211E-5</v>
      </c>
      <c r="AH2567" s="9">
        <v>4.3622404466934219E-5</v>
      </c>
      <c r="AI2567" s="9">
        <v>3.6855489625179673E-5</v>
      </c>
      <c r="AJ2567" s="9">
        <v>3.3636962985885933E-5</v>
      </c>
      <c r="AK2567" s="9">
        <v>5.2921813313011357E-5</v>
      </c>
      <c r="AL2567" s="9">
        <v>1.0220350762438167E-4</v>
      </c>
      <c r="AM2567" s="9">
        <v>2.3946360153256704E-4</v>
      </c>
      <c r="AN2567" s="9">
        <v>5.4203266190269231E-5</v>
      </c>
      <c r="AO2567" s="9">
        <v>9.1306967939079985E-5</v>
      </c>
      <c r="AP2567" s="8">
        <v>4.2500000000000003E-4</v>
      </c>
      <c r="AQ2567" s="8" t="s">
        <v>5612</v>
      </c>
      <c r="AR2567" s="37">
        <v>0.26800000000000002</v>
      </c>
      <c r="AS2567" s="37">
        <v>0.39900000000000002</v>
      </c>
      <c r="AT2567" s="37">
        <v>0.34899999999999998</v>
      </c>
      <c r="AU2567" s="9" t="s">
        <v>5612</v>
      </c>
      <c r="AV2567" s="9" t="s">
        <v>5612</v>
      </c>
      <c r="AW2567" s="9" t="s">
        <v>5612</v>
      </c>
      <c r="AX2567" s="9" t="s">
        <v>5612</v>
      </c>
      <c r="AY2567" s="9" t="s">
        <v>5612</v>
      </c>
      <c r="AZ2567" s="9" t="s">
        <v>5612</v>
      </c>
    </row>
    <row r="2568" spans="1:52" x14ac:dyDescent="0.2">
      <c r="A2568" s="38" t="s">
        <v>29</v>
      </c>
      <c r="B2568" s="7">
        <v>2015</v>
      </c>
      <c r="C2568" s="3" t="s">
        <v>65</v>
      </c>
      <c r="D2568" t="s">
        <v>280</v>
      </c>
      <c r="E2568" t="s">
        <v>3077</v>
      </c>
      <c r="F2568">
        <v>10</v>
      </c>
      <c r="G2568">
        <v>5</v>
      </c>
      <c r="H2568">
        <v>5</v>
      </c>
      <c r="I2568">
        <v>5</v>
      </c>
      <c r="J2568">
        <v>5</v>
      </c>
      <c r="K2568">
        <v>5</v>
      </c>
      <c r="L2568">
        <v>5</v>
      </c>
      <c r="M2568">
        <v>5</v>
      </c>
      <c r="N2568">
        <v>5</v>
      </c>
      <c r="O2568">
        <v>5</v>
      </c>
      <c r="P2568">
        <v>55</v>
      </c>
      <c r="Q2568">
        <v>15</v>
      </c>
      <c r="R2568">
        <v>60697</v>
      </c>
      <c r="S2568">
        <v>126074</v>
      </c>
      <c r="T2568">
        <v>137480</v>
      </c>
      <c r="U2568">
        <v>127236</v>
      </c>
      <c r="V2568">
        <v>114620</v>
      </c>
      <c r="W2568">
        <v>135665</v>
      </c>
      <c r="X2568">
        <v>148646</v>
      </c>
      <c r="Y2568">
        <v>94479</v>
      </c>
      <c r="Z2568">
        <v>48922</v>
      </c>
      <c r="AA2568">
        <v>20880</v>
      </c>
      <c r="AB2568">
        <v>1014699</v>
      </c>
      <c r="AC2568">
        <v>164281</v>
      </c>
      <c r="AD2568" s="9">
        <v>1.6475278844094437E-4</v>
      </c>
      <c r="AE2568" s="9">
        <v>3.9659247743388807E-5</v>
      </c>
      <c r="AF2568" s="9">
        <v>3.6368926389292989E-5</v>
      </c>
      <c r="AG2568" s="9">
        <v>3.9297054292810211E-5</v>
      </c>
      <c r="AH2568" s="9">
        <v>4.3622404466934219E-5</v>
      </c>
      <c r="AI2568" s="9">
        <v>3.6855489625179673E-5</v>
      </c>
      <c r="AJ2568" s="9">
        <v>3.3636962985885933E-5</v>
      </c>
      <c r="AK2568" s="9">
        <v>5.2921813313011357E-5</v>
      </c>
      <c r="AL2568" s="9">
        <v>1.0220350762438167E-4</v>
      </c>
      <c r="AM2568" s="9">
        <v>2.3946360153256704E-4</v>
      </c>
      <c r="AN2568" s="9">
        <v>5.4203266190269231E-5</v>
      </c>
      <c r="AO2568" s="9">
        <v>9.1306967939079985E-5</v>
      </c>
      <c r="AP2568" s="8">
        <v>5.2000000000000006E-4</v>
      </c>
      <c r="AQ2568" s="8">
        <v>0.83200000000000007</v>
      </c>
      <c r="AR2568" s="37">
        <v>0.35499999999999998</v>
      </c>
      <c r="AS2568" s="37">
        <v>0.51700000000000002</v>
      </c>
      <c r="AT2568" s="37">
        <v>0.44600000000000001</v>
      </c>
      <c r="AU2568" s="9" t="s">
        <v>5612</v>
      </c>
      <c r="AV2568" s="9" t="s">
        <v>5612</v>
      </c>
      <c r="AW2568" s="9" t="s">
        <v>5612</v>
      </c>
      <c r="AX2568" s="9" t="s">
        <v>5612</v>
      </c>
      <c r="AY2568" s="9" t="s">
        <v>5612</v>
      </c>
      <c r="AZ2568" s="9" t="s">
        <v>5612</v>
      </c>
    </row>
    <row r="2569" spans="1:52" x14ac:dyDescent="0.2">
      <c r="A2569" s="38" t="s">
        <v>29</v>
      </c>
      <c r="B2569" s="7">
        <v>2015</v>
      </c>
      <c r="C2569" s="3" t="s">
        <v>66</v>
      </c>
      <c r="D2569" t="s">
        <v>280</v>
      </c>
      <c r="E2569" t="s">
        <v>3078</v>
      </c>
      <c r="F2569">
        <v>10</v>
      </c>
      <c r="G2569">
        <v>5</v>
      </c>
      <c r="H2569">
        <v>5</v>
      </c>
      <c r="I2569">
        <v>5</v>
      </c>
      <c r="J2569">
        <v>5</v>
      </c>
      <c r="K2569">
        <v>5</v>
      </c>
      <c r="L2569">
        <v>5</v>
      </c>
      <c r="M2569">
        <v>5</v>
      </c>
      <c r="N2569">
        <v>5</v>
      </c>
      <c r="O2569">
        <v>5</v>
      </c>
      <c r="P2569">
        <v>55</v>
      </c>
      <c r="Q2569">
        <v>15</v>
      </c>
      <c r="R2569">
        <v>60697</v>
      </c>
      <c r="S2569">
        <v>126074</v>
      </c>
      <c r="T2569">
        <v>137480</v>
      </c>
      <c r="U2569">
        <v>127236</v>
      </c>
      <c r="V2569">
        <v>114620</v>
      </c>
      <c r="W2569">
        <v>135665</v>
      </c>
      <c r="X2569">
        <v>148646</v>
      </c>
      <c r="Y2569">
        <v>94479</v>
      </c>
      <c r="Z2569">
        <v>48922</v>
      </c>
      <c r="AA2569">
        <v>20880</v>
      </c>
      <c r="AB2569">
        <v>1014699</v>
      </c>
      <c r="AC2569">
        <v>164281</v>
      </c>
      <c r="AD2569" s="9">
        <v>1.6475278844094437E-4</v>
      </c>
      <c r="AE2569" s="9">
        <v>3.9659247743388807E-5</v>
      </c>
      <c r="AF2569" s="9">
        <v>3.6368926389292989E-5</v>
      </c>
      <c r="AG2569" s="9">
        <v>3.9297054292810211E-5</v>
      </c>
      <c r="AH2569" s="9">
        <v>4.3622404466934219E-5</v>
      </c>
      <c r="AI2569" s="9">
        <v>3.6855489625179673E-5</v>
      </c>
      <c r="AJ2569" s="9">
        <v>3.3636962985885933E-5</v>
      </c>
      <c r="AK2569" s="9">
        <v>5.2921813313011357E-5</v>
      </c>
      <c r="AL2569" s="9">
        <v>1.0220350762438167E-4</v>
      </c>
      <c r="AM2569" s="9">
        <v>2.3946360153256704E-4</v>
      </c>
      <c r="AN2569" s="9">
        <v>5.4203266190269231E-5</v>
      </c>
      <c r="AO2569" s="9">
        <v>9.1306967939079985E-5</v>
      </c>
      <c r="AP2569" s="8">
        <v>5.0000000000000001E-4</v>
      </c>
      <c r="AQ2569" s="8" t="s">
        <v>5612</v>
      </c>
      <c r="AR2569" s="37">
        <v>0.38600000000000001</v>
      </c>
      <c r="AS2569" s="37">
        <v>0.55100000000000005</v>
      </c>
      <c r="AT2569" s="37">
        <v>0.503</v>
      </c>
      <c r="AU2569" s="9" t="s">
        <v>5612</v>
      </c>
      <c r="AV2569" s="9" t="s">
        <v>5612</v>
      </c>
      <c r="AW2569" s="9" t="s">
        <v>5612</v>
      </c>
      <c r="AX2569" s="9" t="s">
        <v>5612</v>
      </c>
      <c r="AY2569" s="9" t="s">
        <v>5612</v>
      </c>
      <c r="AZ2569" s="9" t="s">
        <v>5612</v>
      </c>
    </row>
    <row r="2570" spans="1:52" x14ac:dyDescent="0.2">
      <c r="A2570" s="38" t="s">
        <v>29</v>
      </c>
      <c r="B2570" s="7">
        <v>2016</v>
      </c>
      <c r="C2570" s="3" t="s">
        <v>55</v>
      </c>
      <c r="D2570" t="s">
        <v>281</v>
      </c>
      <c r="E2570" t="s">
        <v>3079</v>
      </c>
      <c r="F2570">
        <v>10</v>
      </c>
      <c r="G2570">
        <v>5</v>
      </c>
      <c r="H2570">
        <v>5</v>
      </c>
      <c r="I2570">
        <v>5</v>
      </c>
      <c r="J2570">
        <v>5</v>
      </c>
      <c r="K2570">
        <v>5</v>
      </c>
      <c r="L2570">
        <v>5</v>
      </c>
      <c r="M2570">
        <v>5</v>
      </c>
      <c r="N2570">
        <v>5</v>
      </c>
      <c r="O2570">
        <v>5</v>
      </c>
      <c r="P2570">
        <v>55</v>
      </c>
      <c r="Q2570">
        <v>15</v>
      </c>
      <c r="R2570">
        <v>60995</v>
      </c>
      <c r="S2570">
        <v>126789</v>
      </c>
      <c r="T2570">
        <v>137173</v>
      </c>
      <c r="U2570">
        <v>128539</v>
      </c>
      <c r="V2570">
        <v>116416</v>
      </c>
      <c r="W2570">
        <v>132165</v>
      </c>
      <c r="X2570">
        <v>150446</v>
      </c>
      <c r="Y2570">
        <v>99684</v>
      </c>
      <c r="Z2570">
        <v>50018</v>
      </c>
      <c r="AA2570">
        <v>21166</v>
      </c>
      <c r="AB2570">
        <v>1023391</v>
      </c>
      <c r="AC2570">
        <v>170868</v>
      </c>
      <c r="AD2570" s="9">
        <v>1.6394786457906387E-4</v>
      </c>
      <c r="AE2570" s="9">
        <v>3.9435597725354724E-5</v>
      </c>
      <c r="AF2570" s="9">
        <v>3.6450321856341992E-5</v>
      </c>
      <c r="AG2570" s="9">
        <v>3.889870000544582E-5</v>
      </c>
      <c r="AH2570" s="9">
        <v>4.2949422759758107E-5</v>
      </c>
      <c r="AI2570" s="9">
        <v>3.7831498505655806E-5</v>
      </c>
      <c r="AJ2570" s="9">
        <v>3.323451603897744E-5</v>
      </c>
      <c r="AK2570" s="9">
        <v>5.0158500862726216E-5</v>
      </c>
      <c r="AL2570" s="9">
        <v>9.9964012955336084E-5</v>
      </c>
      <c r="AM2570" s="9">
        <v>2.3622791269016348E-4</v>
      </c>
      <c r="AN2570" s="9">
        <v>5.3742899830074725E-5</v>
      </c>
      <c r="AO2570" s="9">
        <v>8.7787063698293417E-5</v>
      </c>
      <c r="AP2570" s="8">
        <v>5.0000000000000001E-4</v>
      </c>
      <c r="AQ2570" s="8" t="s">
        <v>5612</v>
      </c>
      <c r="AR2570" s="37">
        <v>0.41299999999999998</v>
      </c>
      <c r="AS2570" s="37">
        <v>0.57999999999999996</v>
      </c>
      <c r="AT2570" s="37">
        <v>0.64300000000000002</v>
      </c>
      <c r="AU2570" s="9" t="s">
        <v>5612</v>
      </c>
      <c r="AV2570" s="9" t="s">
        <v>5612</v>
      </c>
      <c r="AW2570" s="9" t="s">
        <v>5612</v>
      </c>
      <c r="AX2570" s="9" t="s">
        <v>5612</v>
      </c>
      <c r="AY2570" s="9" t="s">
        <v>5612</v>
      </c>
      <c r="AZ2570" s="9" t="s">
        <v>5612</v>
      </c>
    </row>
    <row r="2571" spans="1:52" x14ac:dyDescent="0.2">
      <c r="A2571" s="38" t="s">
        <v>29</v>
      </c>
      <c r="B2571" s="7">
        <v>2016</v>
      </c>
      <c r="C2571" s="3" t="s">
        <v>56</v>
      </c>
      <c r="D2571" t="s">
        <v>281</v>
      </c>
      <c r="E2571" t="s">
        <v>3080</v>
      </c>
      <c r="F2571">
        <v>10</v>
      </c>
      <c r="G2571">
        <v>5</v>
      </c>
      <c r="H2571">
        <v>5</v>
      </c>
      <c r="I2571">
        <v>5</v>
      </c>
      <c r="J2571">
        <v>5</v>
      </c>
      <c r="K2571">
        <v>5</v>
      </c>
      <c r="L2571">
        <v>5</v>
      </c>
      <c r="M2571">
        <v>5</v>
      </c>
      <c r="N2571">
        <v>5</v>
      </c>
      <c r="O2571">
        <v>5</v>
      </c>
      <c r="P2571">
        <v>55</v>
      </c>
      <c r="Q2571">
        <v>15</v>
      </c>
      <c r="R2571">
        <v>60995</v>
      </c>
      <c r="S2571">
        <v>126789</v>
      </c>
      <c r="T2571">
        <v>137173</v>
      </c>
      <c r="U2571">
        <v>128539</v>
      </c>
      <c r="V2571">
        <v>116416</v>
      </c>
      <c r="W2571">
        <v>132165</v>
      </c>
      <c r="X2571">
        <v>150446</v>
      </c>
      <c r="Y2571">
        <v>99684</v>
      </c>
      <c r="Z2571">
        <v>50018</v>
      </c>
      <c r="AA2571">
        <v>21166</v>
      </c>
      <c r="AB2571">
        <v>1023391</v>
      </c>
      <c r="AC2571">
        <v>170868</v>
      </c>
      <c r="AD2571" s="9">
        <v>1.6394786457906387E-4</v>
      </c>
      <c r="AE2571" s="9">
        <v>3.9435597725354724E-5</v>
      </c>
      <c r="AF2571" s="9">
        <v>3.6450321856341992E-5</v>
      </c>
      <c r="AG2571" s="9">
        <v>3.889870000544582E-5</v>
      </c>
      <c r="AH2571" s="9">
        <v>4.2949422759758107E-5</v>
      </c>
      <c r="AI2571" s="9">
        <v>3.7831498505655806E-5</v>
      </c>
      <c r="AJ2571" s="9">
        <v>3.323451603897744E-5</v>
      </c>
      <c r="AK2571" s="9">
        <v>5.0158500862726216E-5</v>
      </c>
      <c r="AL2571" s="9">
        <v>9.9964012955336084E-5</v>
      </c>
      <c r="AM2571" s="9">
        <v>2.3622791269016348E-4</v>
      </c>
      <c r="AN2571" s="9">
        <v>5.3742899830074725E-5</v>
      </c>
      <c r="AO2571" s="9">
        <v>8.7787063698293417E-5</v>
      </c>
      <c r="AP2571" s="8">
        <v>1.0499999999999999E-3</v>
      </c>
      <c r="AQ2571" s="8" t="s">
        <v>5612</v>
      </c>
      <c r="AR2571" s="37">
        <v>0.42399999999999999</v>
      </c>
      <c r="AS2571" s="37">
        <v>0.59200000000000008</v>
      </c>
      <c r="AT2571" s="37">
        <v>0.66</v>
      </c>
      <c r="AU2571" s="9" t="s">
        <v>5612</v>
      </c>
      <c r="AV2571" s="9" t="s">
        <v>5612</v>
      </c>
      <c r="AW2571" s="9" t="s">
        <v>5612</v>
      </c>
      <c r="AX2571" s="9" t="s">
        <v>5612</v>
      </c>
      <c r="AY2571" s="9" t="s">
        <v>5612</v>
      </c>
      <c r="AZ2571" s="9" t="s">
        <v>5612</v>
      </c>
    </row>
    <row r="2572" spans="1:52" x14ac:dyDescent="0.2">
      <c r="A2572" s="38" t="s">
        <v>29</v>
      </c>
      <c r="B2572" s="7">
        <v>2016</v>
      </c>
      <c r="C2572" s="3" t="s">
        <v>57</v>
      </c>
      <c r="D2572" t="s">
        <v>281</v>
      </c>
      <c r="E2572" t="s">
        <v>3081</v>
      </c>
      <c r="F2572">
        <v>10</v>
      </c>
      <c r="G2572">
        <v>5</v>
      </c>
      <c r="H2572">
        <v>5</v>
      </c>
      <c r="I2572">
        <v>5</v>
      </c>
      <c r="J2572">
        <v>5</v>
      </c>
      <c r="K2572">
        <v>5</v>
      </c>
      <c r="L2572">
        <v>5</v>
      </c>
      <c r="M2572">
        <v>5</v>
      </c>
      <c r="N2572">
        <v>5</v>
      </c>
      <c r="O2572">
        <v>5</v>
      </c>
      <c r="P2572">
        <v>55</v>
      </c>
      <c r="Q2572">
        <v>15</v>
      </c>
      <c r="R2572">
        <v>60995</v>
      </c>
      <c r="S2572">
        <v>126789</v>
      </c>
      <c r="T2572">
        <v>137173</v>
      </c>
      <c r="U2572">
        <v>128539</v>
      </c>
      <c r="V2572">
        <v>116416</v>
      </c>
      <c r="W2572">
        <v>132165</v>
      </c>
      <c r="X2572">
        <v>150446</v>
      </c>
      <c r="Y2572">
        <v>99684</v>
      </c>
      <c r="Z2572">
        <v>50018</v>
      </c>
      <c r="AA2572">
        <v>21166</v>
      </c>
      <c r="AB2572">
        <v>1023391</v>
      </c>
      <c r="AC2572">
        <v>170868</v>
      </c>
      <c r="AD2572" s="9">
        <v>1.6394786457906387E-4</v>
      </c>
      <c r="AE2572" s="9">
        <v>3.9435597725354724E-5</v>
      </c>
      <c r="AF2572" s="9">
        <v>3.6450321856341992E-5</v>
      </c>
      <c r="AG2572" s="9">
        <v>3.889870000544582E-5</v>
      </c>
      <c r="AH2572" s="9">
        <v>4.2949422759758107E-5</v>
      </c>
      <c r="AI2572" s="9">
        <v>3.7831498505655806E-5</v>
      </c>
      <c r="AJ2572" s="9">
        <v>3.323451603897744E-5</v>
      </c>
      <c r="AK2572" s="9">
        <v>5.0158500862726216E-5</v>
      </c>
      <c r="AL2572" s="9">
        <v>9.9964012955336084E-5</v>
      </c>
      <c r="AM2572" s="9">
        <v>2.3622791269016348E-4</v>
      </c>
      <c r="AN2572" s="9">
        <v>5.3742899830074725E-5</v>
      </c>
      <c r="AO2572" s="9">
        <v>8.7787063698293417E-5</v>
      </c>
      <c r="AP2572" s="8">
        <v>2.1800000000000001E-3</v>
      </c>
      <c r="AQ2572" s="8" t="s">
        <v>5612</v>
      </c>
      <c r="AR2572" s="37">
        <v>0.43100000000000005</v>
      </c>
      <c r="AS2572" s="37">
        <v>0.60200000000000009</v>
      </c>
      <c r="AT2572" s="37">
        <v>0.67200000000000004</v>
      </c>
      <c r="AU2572" s="9" t="s">
        <v>5612</v>
      </c>
      <c r="AV2572" s="9" t="s">
        <v>5612</v>
      </c>
      <c r="AW2572" s="9" t="s">
        <v>5612</v>
      </c>
      <c r="AX2572" s="9" t="s">
        <v>5612</v>
      </c>
      <c r="AY2572" s="9" t="s">
        <v>5612</v>
      </c>
      <c r="AZ2572" s="9" t="s">
        <v>5612</v>
      </c>
    </row>
    <row r="2573" spans="1:52" x14ac:dyDescent="0.2">
      <c r="A2573" s="38" t="s">
        <v>29</v>
      </c>
      <c r="B2573" s="7">
        <v>2016</v>
      </c>
      <c r="C2573" s="3" t="s">
        <v>58</v>
      </c>
      <c r="D2573" t="s">
        <v>281</v>
      </c>
      <c r="E2573" t="s">
        <v>3082</v>
      </c>
      <c r="F2573">
        <v>10</v>
      </c>
      <c r="G2573">
        <v>5</v>
      </c>
      <c r="H2573">
        <v>5</v>
      </c>
      <c r="I2573">
        <v>5</v>
      </c>
      <c r="J2573">
        <v>5</v>
      </c>
      <c r="K2573">
        <v>5</v>
      </c>
      <c r="L2573">
        <v>5</v>
      </c>
      <c r="M2573">
        <v>5</v>
      </c>
      <c r="N2573">
        <v>5</v>
      </c>
      <c r="O2573">
        <v>11</v>
      </c>
      <c r="P2573">
        <v>61</v>
      </c>
      <c r="Q2573">
        <v>21</v>
      </c>
      <c r="R2573">
        <v>60995</v>
      </c>
      <c r="S2573">
        <v>126789</v>
      </c>
      <c r="T2573">
        <v>137173</v>
      </c>
      <c r="U2573">
        <v>128539</v>
      </c>
      <c r="V2573">
        <v>116416</v>
      </c>
      <c r="W2573">
        <v>132165</v>
      </c>
      <c r="X2573">
        <v>150446</v>
      </c>
      <c r="Y2573">
        <v>99684</v>
      </c>
      <c r="Z2573">
        <v>50018</v>
      </c>
      <c r="AA2573">
        <v>21166</v>
      </c>
      <c r="AB2573">
        <v>1023391</v>
      </c>
      <c r="AC2573">
        <v>170868</v>
      </c>
      <c r="AD2573" s="9">
        <v>1.6394786457906387E-4</v>
      </c>
      <c r="AE2573" s="9">
        <v>3.9435597725354724E-5</v>
      </c>
      <c r="AF2573" s="9">
        <v>3.6450321856341992E-5</v>
      </c>
      <c r="AG2573" s="9">
        <v>3.889870000544582E-5</v>
      </c>
      <c r="AH2573" s="9">
        <v>4.2949422759758107E-5</v>
      </c>
      <c r="AI2573" s="9">
        <v>3.7831498505655806E-5</v>
      </c>
      <c r="AJ2573" s="9">
        <v>3.323451603897744E-5</v>
      </c>
      <c r="AK2573" s="9">
        <v>5.0158500862726216E-5</v>
      </c>
      <c r="AL2573" s="9">
        <v>9.9964012955336084E-5</v>
      </c>
      <c r="AM2573" s="9">
        <v>5.1970140791835959E-4</v>
      </c>
      <c r="AN2573" s="9">
        <v>5.9605761629719236E-5</v>
      </c>
      <c r="AO2573" s="9">
        <v>1.2290188917761079E-4</v>
      </c>
      <c r="AP2573" s="8">
        <v>1.5E-3</v>
      </c>
      <c r="AQ2573" s="8" t="s">
        <v>5612</v>
      </c>
      <c r="AR2573" s="37">
        <v>0.435</v>
      </c>
      <c r="AS2573" s="37">
        <v>0.60499999999999998</v>
      </c>
      <c r="AT2573" s="37">
        <v>0.67200000000000004</v>
      </c>
      <c r="AU2573" s="9" t="s">
        <v>5612</v>
      </c>
      <c r="AV2573" s="9" t="s">
        <v>5612</v>
      </c>
      <c r="AW2573" s="9" t="s">
        <v>5612</v>
      </c>
      <c r="AX2573" s="9" t="s">
        <v>5612</v>
      </c>
      <c r="AY2573" s="9" t="s">
        <v>5612</v>
      </c>
      <c r="AZ2573" s="9" t="s">
        <v>5612</v>
      </c>
    </row>
    <row r="2574" spans="1:52" x14ac:dyDescent="0.2">
      <c r="A2574" s="38" t="s">
        <v>29</v>
      </c>
      <c r="B2574" s="7">
        <v>2016</v>
      </c>
      <c r="C2574" s="3" t="s">
        <v>59</v>
      </c>
      <c r="D2574" t="s">
        <v>281</v>
      </c>
      <c r="E2574" t="s">
        <v>3083</v>
      </c>
      <c r="F2574">
        <v>10</v>
      </c>
      <c r="G2574">
        <v>5</v>
      </c>
      <c r="H2574">
        <v>5</v>
      </c>
      <c r="I2574">
        <v>5</v>
      </c>
      <c r="J2574">
        <v>5</v>
      </c>
      <c r="K2574">
        <v>5</v>
      </c>
      <c r="L2574">
        <v>5</v>
      </c>
      <c r="M2574">
        <v>5</v>
      </c>
      <c r="N2574">
        <v>5</v>
      </c>
      <c r="O2574">
        <v>5</v>
      </c>
      <c r="P2574">
        <v>55</v>
      </c>
      <c r="Q2574">
        <v>15</v>
      </c>
      <c r="R2574">
        <v>60995</v>
      </c>
      <c r="S2574">
        <v>126789</v>
      </c>
      <c r="T2574">
        <v>137173</v>
      </c>
      <c r="U2574">
        <v>128539</v>
      </c>
      <c r="V2574">
        <v>116416</v>
      </c>
      <c r="W2574">
        <v>132165</v>
      </c>
      <c r="X2574">
        <v>150446</v>
      </c>
      <c r="Y2574">
        <v>99684</v>
      </c>
      <c r="Z2574">
        <v>50018</v>
      </c>
      <c r="AA2574">
        <v>21166</v>
      </c>
      <c r="AB2574">
        <v>1023391</v>
      </c>
      <c r="AC2574">
        <v>170868</v>
      </c>
      <c r="AD2574" s="9">
        <v>1.6394786457906387E-4</v>
      </c>
      <c r="AE2574" s="9">
        <v>3.9435597725354724E-5</v>
      </c>
      <c r="AF2574" s="9">
        <v>3.6450321856341992E-5</v>
      </c>
      <c r="AG2574" s="9">
        <v>3.889870000544582E-5</v>
      </c>
      <c r="AH2574" s="9">
        <v>4.2949422759758107E-5</v>
      </c>
      <c r="AI2574" s="9">
        <v>3.7831498505655806E-5</v>
      </c>
      <c r="AJ2574" s="9">
        <v>3.323451603897744E-5</v>
      </c>
      <c r="AK2574" s="9">
        <v>5.0158500862726216E-5</v>
      </c>
      <c r="AL2574" s="9">
        <v>9.9964012955336084E-5</v>
      </c>
      <c r="AM2574" s="9">
        <v>2.3622791269016348E-4</v>
      </c>
      <c r="AN2574" s="9">
        <v>5.3742899830074725E-5</v>
      </c>
      <c r="AO2574" s="9">
        <v>8.7787063698293417E-5</v>
      </c>
      <c r="AP2574" s="8">
        <v>4.75E-4</v>
      </c>
      <c r="AQ2574" s="8" t="s">
        <v>5612</v>
      </c>
      <c r="AR2574" s="37">
        <v>0.438</v>
      </c>
      <c r="AS2574" s="37">
        <v>0.60499999999999998</v>
      </c>
      <c r="AT2574" s="37">
        <v>0.67200000000000004</v>
      </c>
      <c r="AU2574" s="9" t="s">
        <v>5612</v>
      </c>
      <c r="AV2574" s="9" t="s">
        <v>5612</v>
      </c>
      <c r="AW2574" s="9" t="s">
        <v>5612</v>
      </c>
      <c r="AX2574" s="9" t="s">
        <v>5612</v>
      </c>
      <c r="AY2574" s="9" t="s">
        <v>5612</v>
      </c>
      <c r="AZ2574" s="9" t="s">
        <v>5612</v>
      </c>
    </row>
    <row r="2575" spans="1:52" x14ac:dyDescent="0.2">
      <c r="A2575" s="38" t="s">
        <v>29</v>
      </c>
      <c r="B2575" s="7">
        <v>2016</v>
      </c>
      <c r="C2575" s="3" t="s">
        <v>60</v>
      </c>
      <c r="D2575" t="s">
        <v>281</v>
      </c>
      <c r="E2575" t="s">
        <v>3084</v>
      </c>
      <c r="F2575">
        <v>10</v>
      </c>
      <c r="G2575">
        <v>5</v>
      </c>
      <c r="H2575">
        <v>5</v>
      </c>
      <c r="I2575">
        <v>5</v>
      </c>
      <c r="J2575">
        <v>5</v>
      </c>
      <c r="K2575">
        <v>5</v>
      </c>
      <c r="L2575">
        <v>5</v>
      </c>
      <c r="M2575">
        <v>5</v>
      </c>
      <c r="N2575">
        <v>5</v>
      </c>
      <c r="O2575">
        <v>5</v>
      </c>
      <c r="P2575">
        <v>55</v>
      </c>
      <c r="Q2575">
        <v>15</v>
      </c>
      <c r="R2575">
        <v>60995</v>
      </c>
      <c r="S2575">
        <v>126789</v>
      </c>
      <c r="T2575">
        <v>137173</v>
      </c>
      <c r="U2575">
        <v>128539</v>
      </c>
      <c r="V2575">
        <v>116416</v>
      </c>
      <c r="W2575">
        <v>132165</v>
      </c>
      <c r="X2575">
        <v>150446</v>
      </c>
      <c r="Y2575">
        <v>99684</v>
      </c>
      <c r="Z2575">
        <v>50018</v>
      </c>
      <c r="AA2575">
        <v>21166</v>
      </c>
      <c r="AB2575">
        <v>1023391</v>
      </c>
      <c r="AC2575">
        <v>170868</v>
      </c>
      <c r="AD2575" s="9">
        <v>1.6394786457906387E-4</v>
      </c>
      <c r="AE2575" s="9">
        <v>3.9435597725354724E-5</v>
      </c>
      <c r="AF2575" s="9">
        <v>3.6450321856341992E-5</v>
      </c>
      <c r="AG2575" s="9">
        <v>3.889870000544582E-5</v>
      </c>
      <c r="AH2575" s="9">
        <v>4.2949422759758107E-5</v>
      </c>
      <c r="AI2575" s="9">
        <v>3.7831498505655806E-5</v>
      </c>
      <c r="AJ2575" s="9">
        <v>3.323451603897744E-5</v>
      </c>
      <c r="AK2575" s="9">
        <v>5.0158500862726216E-5</v>
      </c>
      <c r="AL2575" s="9">
        <v>9.9964012955336084E-5</v>
      </c>
      <c r="AM2575" s="9">
        <v>2.3622791269016348E-4</v>
      </c>
      <c r="AN2575" s="9">
        <v>5.3742899830074725E-5</v>
      </c>
      <c r="AO2575" s="9">
        <v>8.7787063698293417E-5</v>
      </c>
      <c r="AP2575" s="8">
        <v>2.0000000000000002E-5</v>
      </c>
      <c r="AQ2575" s="8" t="s">
        <v>5612</v>
      </c>
      <c r="AR2575" s="37" t="s">
        <v>5612</v>
      </c>
      <c r="AS2575" s="37" t="s">
        <v>5612</v>
      </c>
      <c r="AT2575" s="37" t="s">
        <v>5612</v>
      </c>
      <c r="AU2575" s="9" t="s">
        <v>5612</v>
      </c>
      <c r="AV2575" s="9" t="s">
        <v>5612</v>
      </c>
      <c r="AW2575" s="9" t="s">
        <v>5612</v>
      </c>
      <c r="AX2575" s="9" t="s">
        <v>5612</v>
      </c>
      <c r="AY2575" s="9" t="s">
        <v>5612</v>
      </c>
      <c r="AZ2575" s="9" t="s">
        <v>5612</v>
      </c>
    </row>
    <row r="2576" spans="1:52" x14ac:dyDescent="0.2">
      <c r="A2576" s="38" t="s">
        <v>29</v>
      </c>
      <c r="B2576" s="7">
        <v>2016</v>
      </c>
      <c r="C2576" s="3" t="s">
        <v>61</v>
      </c>
      <c r="D2576" t="s">
        <v>281</v>
      </c>
      <c r="E2576" t="s">
        <v>3085</v>
      </c>
      <c r="F2576">
        <v>10</v>
      </c>
      <c r="G2576">
        <v>5</v>
      </c>
      <c r="H2576">
        <v>5</v>
      </c>
      <c r="I2576">
        <v>5</v>
      </c>
      <c r="J2576">
        <v>5</v>
      </c>
      <c r="K2576">
        <v>5</v>
      </c>
      <c r="L2576">
        <v>5</v>
      </c>
      <c r="M2576">
        <v>5</v>
      </c>
      <c r="N2576">
        <v>5</v>
      </c>
      <c r="O2576">
        <v>5</v>
      </c>
      <c r="P2576">
        <v>55</v>
      </c>
      <c r="Q2576">
        <v>15</v>
      </c>
      <c r="R2576">
        <v>60995</v>
      </c>
      <c r="S2576">
        <v>126789</v>
      </c>
      <c r="T2576">
        <v>137173</v>
      </c>
      <c r="U2576">
        <v>128539</v>
      </c>
      <c r="V2576">
        <v>116416</v>
      </c>
      <c r="W2576">
        <v>132165</v>
      </c>
      <c r="X2576">
        <v>150446</v>
      </c>
      <c r="Y2576">
        <v>99684</v>
      </c>
      <c r="Z2576">
        <v>50018</v>
      </c>
      <c r="AA2576">
        <v>21166</v>
      </c>
      <c r="AB2576">
        <v>1023391</v>
      </c>
      <c r="AC2576">
        <v>170868</v>
      </c>
      <c r="AD2576" s="9">
        <v>1.6394786457906387E-4</v>
      </c>
      <c r="AE2576" s="9">
        <v>3.9435597725354724E-5</v>
      </c>
      <c r="AF2576" s="9">
        <v>3.6450321856341992E-5</v>
      </c>
      <c r="AG2576" s="9">
        <v>3.889870000544582E-5</v>
      </c>
      <c r="AH2576" s="9">
        <v>4.2949422759758107E-5</v>
      </c>
      <c r="AI2576" s="9">
        <v>3.7831498505655806E-5</v>
      </c>
      <c r="AJ2576" s="9">
        <v>3.323451603897744E-5</v>
      </c>
      <c r="AK2576" s="9">
        <v>5.0158500862726216E-5</v>
      </c>
      <c r="AL2576" s="9">
        <v>9.9964012955336084E-5</v>
      </c>
      <c r="AM2576" s="9">
        <v>2.3622791269016348E-4</v>
      </c>
      <c r="AN2576" s="9">
        <v>5.3742899830074725E-5</v>
      </c>
      <c r="AO2576" s="9">
        <v>8.7787063698293417E-5</v>
      </c>
      <c r="AP2576" s="8">
        <v>0</v>
      </c>
      <c r="AQ2576" s="8" t="s">
        <v>5612</v>
      </c>
      <c r="AR2576" s="37" t="s">
        <v>5612</v>
      </c>
      <c r="AS2576" s="37" t="s">
        <v>5612</v>
      </c>
      <c r="AT2576" s="37" t="s">
        <v>5612</v>
      </c>
      <c r="AU2576" s="9" t="s">
        <v>5612</v>
      </c>
      <c r="AV2576" s="9" t="s">
        <v>5612</v>
      </c>
      <c r="AW2576" s="9" t="s">
        <v>5612</v>
      </c>
      <c r="AX2576" s="9" t="s">
        <v>5612</v>
      </c>
      <c r="AY2576" s="9" t="s">
        <v>5612</v>
      </c>
      <c r="AZ2576" s="9" t="s">
        <v>5612</v>
      </c>
    </row>
    <row r="2577" spans="1:52" x14ac:dyDescent="0.2">
      <c r="A2577" s="38" t="s">
        <v>29</v>
      </c>
      <c r="B2577" s="7">
        <v>2016</v>
      </c>
      <c r="C2577" s="3" t="s">
        <v>62</v>
      </c>
      <c r="D2577" t="s">
        <v>281</v>
      </c>
      <c r="E2577" t="s">
        <v>3086</v>
      </c>
      <c r="F2577">
        <v>10</v>
      </c>
      <c r="G2577">
        <v>5</v>
      </c>
      <c r="H2577">
        <v>5</v>
      </c>
      <c r="I2577">
        <v>5</v>
      </c>
      <c r="J2577">
        <v>5</v>
      </c>
      <c r="K2577">
        <v>5</v>
      </c>
      <c r="L2577">
        <v>5</v>
      </c>
      <c r="M2577">
        <v>5</v>
      </c>
      <c r="N2577">
        <v>5</v>
      </c>
      <c r="O2577">
        <v>5</v>
      </c>
      <c r="P2577">
        <v>55</v>
      </c>
      <c r="Q2577">
        <v>15</v>
      </c>
      <c r="R2577">
        <v>60995</v>
      </c>
      <c r="S2577">
        <v>126789</v>
      </c>
      <c r="T2577">
        <v>137173</v>
      </c>
      <c r="U2577">
        <v>128539</v>
      </c>
      <c r="V2577">
        <v>116416</v>
      </c>
      <c r="W2577">
        <v>132165</v>
      </c>
      <c r="X2577">
        <v>150446</v>
      </c>
      <c r="Y2577">
        <v>99684</v>
      </c>
      <c r="Z2577">
        <v>50018</v>
      </c>
      <c r="AA2577">
        <v>21166</v>
      </c>
      <c r="AB2577">
        <v>1023391</v>
      </c>
      <c r="AC2577">
        <v>170868</v>
      </c>
      <c r="AD2577" s="9">
        <v>1.6394786457906387E-4</v>
      </c>
      <c r="AE2577" s="9">
        <v>3.9435597725354724E-5</v>
      </c>
      <c r="AF2577" s="9">
        <v>3.6450321856341992E-5</v>
      </c>
      <c r="AG2577" s="9">
        <v>3.889870000544582E-5</v>
      </c>
      <c r="AH2577" s="9">
        <v>4.2949422759758107E-5</v>
      </c>
      <c r="AI2577" s="9">
        <v>3.7831498505655806E-5</v>
      </c>
      <c r="AJ2577" s="9">
        <v>3.323451603897744E-5</v>
      </c>
      <c r="AK2577" s="9">
        <v>5.0158500862726216E-5</v>
      </c>
      <c r="AL2577" s="9">
        <v>9.9964012955336084E-5</v>
      </c>
      <c r="AM2577" s="9">
        <v>2.3622791269016348E-4</v>
      </c>
      <c r="AN2577" s="9">
        <v>5.3742899830074725E-5</v>
      </c>
      <c r="AO2577" s="9">
        <v>8.7787063698293417E-5</v>
      </c>
      <c r="AP2577" s="8">
        <v>2.5000000000000001E-5</v>
      </c>
      <c r="AQ2577" s="8" t="s">
        <v>5612</v>
      </c>
      <c r="AR2577" s="37">
        <v>1.4999999999999999E-2</v>
      </c>
      <c r="AS2577" s="37">
        <v>0</v>
      </c>
      <c r="AT2577" s="37">
        <v>5.9000000000000004E-2</v>
      </c>
      <c r="AU2577" s="9" t="s">
        <v>5612</v>
      </c>
      <c r="AV2577" s="9" t="s">
        <v>5612</v>
      </c>
      <c r="AW2577" s="9" t="s">
        <v>5612</v>
      </c>
      <c r="AX2577" s="9" t="s">
        <v>5612</v>
      </c>
      <c r="AY2577" s="9" t="s">
        <v>5612</v>
      </c>
      <c r="AZ2577" s="9" t="s">
        <v>5612</v>
      </c>
    </row>
    <row r="2578" spans="1:52" x14ac:dyDescent="0.2">
      <c r="A2578" s="38" t="s">
        <v>29</v>
      </c>
      <c r="B2578" s="7">
        <v>2016</v>
      </c>
      <c r="C2578" s="3" t="s">
        <v>63</v>
      </c>
      <c r="D2578" t="s">
        <v>281</v>
      </c>
      <c r="E2578" t="s">
        <v>3087</v>
      </c>
      <c r="F2578">
        <v>10</v>
      </c>
      <c r="G2578">
        <v>5</v>
      </c>
      <c r="H2578">
        <v>5</v>
      </c>
      <c r="I2578">
        <v>5</v>
      </c>
      <c r="J2578">
        <v>5</v>
      </c>
      <c r="K2578">
        <v>5</v>
      </c>
      <c r="L2578">
        <v>5</v>
      </c>
      <c r="M2578">
        <v>5</v>
      </c>
      <c r="N2578">
        <v>5</v>
      </c>
      <c r="O2578">
        <v>5</v>
      </c>
      <c r="P2578">
        <v>55</v>
      </c>
      <c r="Q2578">
        <v>15</v>
      </c>
      <c r="R2578">
        <v>60995</v>
      </c>
      <c r="S2578">
        <v>126789</v>
      </c>
      <c r="T2578">
        <v>137173</v>
      </c>
      <c r="U2578">
        <v>128539</v>
      </c>
      <c r="V2578">
        <v>116416</v>
      </c>
      <c r="W2578">
        <v>132165</v>
      </c>
      <c r="X2578">
        <v>150446</v>
      </c>
      <c r="Y2578">
        <v>99684</v>
      </c>
      <c r="Z2578">
        <v>50018</v>
      </c>
      <c r="AA2578">
        <v>21166</v>
      </c>
      <c r="AB2578">
        <v>1023391</v>
      </c>
      <c r="AC2578">
        <v>170868</v>
      </c>
      <c r="AD2578" s="9">
        <v>1.6394786457906387E-4</v>
      </c>
      <c r="AE2578" s="9">
        <v>3.9435597725354724E-5</v>
      </c>
      <c r="AF2578" s="9">
        <v>3.6450321856341992E-5</v>
      </c>
      <c r="AG2578" s="9">
        <v>3.889870000544582E-5</v>
      </c>
      <c r="AH2578" s="9">
        <v>4.2949422759758107E-5</v>
      </c>
      <c r="AI2578" s="9">
        <v>3.7831498505655806E-5</v>
      </c>
      <c r="AJ2578" s="9">
        <v>3.323451603897744E-5</v>
      </c>
      <c r="AK2578" s="9">
        <v>5.0158500862726216E-5</v>
      </c>
      <c r="AL2578" s="9">
        <v>9.9964012955336084E-5</v>
      </c>
      <c r="AM2578" s="9">
        <v>2.3622791269016348E-4</v>
      </c>
      <c r="AN2578" s="9">
        <v>5.3742899830074725E-5</v>
      </c>
      <c r="AO2578" s="9">
        <v>8.7787063698293417E-5</v>
      </c>
      <c r="AP2578" s="8">
        <v>2.0000000000000002E-5</v>
      </c>
      <c r="AQ2578" s="8" t="s">
        <v>5612</v>
      </c>
      <c r="AR2578" s="37">
        <v>6.3E-2</v>
      </c>
      <c r="AS2578" s="37">
        <v>0.08</v>
      </c>
      <c r="AT2578" s="37">
        <v>0.157</v>
      </c>
      <c r="AU2578" s="9" t="s">
        <v>5612</v>
      </c>
      <c r="AV2578" s="9" t="s">
        <v>5612</v>
      </c>
      <c r="AW2578" s="9" t="s">
        <v>5612</v>
      </c>
      <c r="AX2578" s="9" t="s">
        <v>5612</v>
      </c>
      <c r="AY2578" s="9" t="s">
        <v>5612</v>
      </c>
      <c r="AZ2578" s="9" t="s">
        <v>5612</v>
      </c>
    </row>
    <row r="2579" spans="1:52" x14ac:dyDescent="0.2">
      <c r="A2579" s="38" t="s">
        <v>29</v>
      </c>
      <c r="B2579" s="7">
        <v>2016</v>
      </c>
      <c r="C2579" s="3" t="s">
        <v>64</v>
      </c>
      <c r="D2579" t="s">
        <v>281</v>
      </c>
      <c r="E2579" t="s">
        <v>3088</v>
      </c>
      <c r="F2579">
        <v>10</v>
      </c>
      <c r="G2579">
        <v>5</v>
      </c>
      <c r="H2579">
        <v>5</v>
      </c>
      <c r="I2579">
        <v>5</v>
      </c>
      <c r="J2579">
        <v>5</v>
      </c>
      <c r="K2579">
        <v>5</v>
      </c>
      <c r="L2579">
        <v>5</v>
      </c>
      <c r="M2579">
        <v>5</v>
      </c>
      <c r="N2579">
        <v>5</v>
      </c>
      <c r="O2579">
        <v>5</v>
      </c>
      <c r="P2579">
        <v>55</v>
      </c>
      <c r="Q2579">
        <v>15</v>
      </c>
      <c r="R2579">
        <v>60995</v>
      </c>
      <c r="S2579">
        <v>126789</v>
      </c>
      <c r="T2579">
        <v>137173</v>
      </c>
      <c r="U2579">
        <v>128539</v>
      </c>
      <c r="V2579">
        <v>116416</v>
      </c>
      <c r="W2579">
        <v>132165</v>
      </c>
      <c r="X2579">
        <v>150446</v>
      </c>
      <c r="Y2579">
        <v>99684</v>
      </c>
      <c r="Z2579">
        <v>50018</v>
      </c>
      <c r="AA2579">
        <v>21166</v>
      </c>
      <c r="AB2579">
        <v>1023391</v>
      </c>
      <c r="AC2579">
        <v>170868</v>
      </c>
      <c r="AD2579" s="9">
        <v>1.6394786457906387E-4</v>
      </c>
      <c r="AE2579" s="9">
        <v>3.9435597725354724E-5</v>
      </c>
      <c r="AF2579" s="9">
        <v>3.6450321856341992E-5</v>
      </c>
      <c r="AG2579" s="9">
        <v>3.889870000544582E-5</v>
      </c>
      <c r="AH2579" s="9">
        <v>4.2949422759758107E-5</v>
      </c>
      <c r="AI2579" s="9">
        <v>3.7831498505655806E-5</v>
      </c>
      <c r="AJ2579" s="9">
        <v>3.323451603897744E-5</v>
      </c>
      <c r="AK2579" s="9">
        <v>5.0158500862726216E-5</v>
      </c>
      <c r="AL2579" s="9">
        <v>9.9964012955336084E-5</v>
      </c>
      <c r="AM2579" s="9">
        <v>2.3622791269016348E-4</v>
      </c>
      <c r="AN2579" s="9">
        <v>5.3742899830074725E-5</v>
      </c>
      <c r="AO2579" s="9">
        <v>8.7787063698293417E-5</v>
      </c>
      <c r="AP2579" s="8">
        <v>5.0000000000000001E-4</v>
      </c>
      <c r="AQ2579" s="8" t="s">
        <v>5612</v>
      </c>
      <c r="AR2579" s="37">
        <v>0.251</v>
      </c>
      <c r="AS2579" s="37">
        <v>0.39200000000000002</v>
      </c>
      <c r="AT2579" s="37">
        <v>0.39799999999999996</v>
      </c>
      <c r="AU2579" s="9" t="s">
        <v>5612</v>
      </c>
      <c r="AV2579" s="9" t="s">
        <v>5612</v>
      </c>
      <c r="AW2579" s="9" t="s">
        <v>5612</v>
      </c>
      <c r="AX2579" s="9" t="s">
        <v>5612</v>
      </c>
      <c r="AY2579" s="9" t="s">
        <v>5612</v>
      </c>
      <c r="AZ2579" s="9" t="s">
        <v>5612</v>
      </c>
    </row>
    <row r="2580" spans="1:52" x14ac:dyDescent="0.2">
      <c r="A2580" s="38" t="s">
        <v>29</v>
      </c>
      <c r="B2580" s="7">
        <v>2016</v>
      </c>
      <c r="C2580" s="3" t="s">
        <v>65</v>
      </c>
      <c r="D2580" t="s">
        <v>281</v>
      </c>
      <c r="E2580" t="s">
        <v>3089</v>
      </c>
      <c r="F2580">
        <v>10</v>
      </c>
      <c r="G2580">
        <v>5</v>
      </c>
      <c r="H2580">
        <v>5</v>
      </c>
      <c r="I2580">
        <v>5</v>
      </c>
      <c r="J2580">
        <v>5</v>
      </c>
      <c r="K2580">
        <v>5</v>
      </c>
      <c r="L2580">
        <v>5</v>
      </c>
      <c r="M2580">
        <v>5</v>
      </c>
      <c r="N2580">
        <v>5</v>
      </c>
      <c r="O2580">
        <v>5</v>
      </c>
      <c r="P2580">
        <v>55</v>
      </c>
      <c r="Q2580">
        <v>15</v>
      </c>
      <c r="R2580">
        <v>60995</v>
      </c>
      <c r="S2580">
        <v>126789</v>
      </c>
      <c r="T2580">
        <v>137173</v>
      </c>
      <c r="U2580">
        <v>128539</v>
      </c>
      <c r="V2580">
        <v>116416</v>
      </c>
      <c r="W2580">
        <v>132165</v>
      </c>
      <c r="X2580">
        <v>150446</v>
      </c>
      <c r="Y2580">
        <v>99684</v>
      </c>
      <c r="Z2580">
        <v>50018</v>
      </c>
      <c r="AA2580">
        <v>21166</v>
      </c>
      <c r="AB2580">
        <v>1023391</v>
      </c>
      <c r="AC2580">
        <v>170868</v>
      </c>
      <c r="AD2580" s="9">
        <v>1.6394786457906387E-4</v>
      </c>
      <c r="AE2580" s="9">
        <v>3.9435597725354724E-5</v>
      </c>
      <c r="AF2580" s="9">
        <v>3.6450321856341992E-5</v>
      </c>
      <c r="AG2580" s="9">
        <v>3.889870000544582E-5</v>
      </c>
      <c r="AH2580" s="9">
        <v>4.2949422759758107E-5</v>
      </c>
      <c r="AI2580" s="9">
        <v>3.7831498505655806E-5</v>
      </c>
      <c r="AJ2580" s="9">
        <v>3.323451603897744E-5</v>
      </c>
      <c r="AK2580" s="9">
        <v>5.0158500862726216E-5</v>
      </c>
      <c r="AL2580" s="9">
        <v>9.9964012955336084E-5</v>
      </c>
      <c r="AM2580" s="9">
        <v>2.3622791269016348E-4</v>
      </c>
      <c r="AN2580" s="9">
        <v>5.3742899830074725E-5</v>
      </c>
      <c r="AO2580" s="9">
        <v>8.7787063698293417E-5</v>
      </c>
      <c r="AP2580" s="8">
        <v>4.0000000000000002E-4</v>
      </c>
      <c r="AQ2580" s="8">
        <v>0.871</v>
      </c>
      <c r="AR2580" s="37">
        <v>0.34799999999999998</v>
      </c>
      <c r="AS2580" s="37">
        <v>0.52900000000000003</v>
      </c>
      <c r="AT2580" s="37">
        <v>0.49200000000000005</v>
      </c>
      <c r="AU2580" s="9" t="s">
        <v>5612</v>
      </c>
      <c r="AV2580" s="9" t="s">
        <v>5612</v>
      </c>
      <c r="AW2580" s="9" t="s">
        <v>5612</v>
      </c>
      <c r="AX2580" s="9" t="s">
        <v>5612</v>
      </c>
      <c r="AY2580" s="9" t="s">
        <v>5612</v>
      </c>
      <c r="AZ2580" s="9" t="s">
        <v>5612</v>
      </c>
    </row>
    <row r="2581" spans="1:52" x14ac:dyDescent="0.2">
      <c r="A2581" s="38" t="s">
        <v>29</v>
      </c>
      <c r="B2581" s="7">
        <v>2016</v>
      </c>
      <c r="C2581" s="3" t="s">
        <v>66</v>
      </c>
      <c r="D2581" t="s">
        <v>281</v>
      </c>
      <c r="E2581" t="s">
        <v>3090</v>
      </c>
      <c r="F2581">
        <v>10</v>
      </c>
      <c r="G2581">
        <v>5</v>
      </c>
      <c r="H2581">
        <v>5</v>
      </c>
      <c r="I2581">
        <v>5</v>
      </c>
      <c r="J2581">
        <v>5</v>
      </c>
      <c r="K2581">
        <v>5</v>
      </c>
      <c r="L2581">
        <v>5</v>
      </c>
      <c r="M2581">
        <v>5</v>
      </c>
      <c r="N2581">
        <v>5</v>
      </c>
      <c r="O2581">
        <v>5</v>
      </c>
      <c r="P2581">
        <v>55</v>
      </c>
      <c r="Q2581">
        <v>15</v>
      </c>
      <c r="R2581">
        <v>60995</v>
      </c>
      <c r="S2581">
        <v>126789</v>
      </c>
      <c r="T2581">
        <v>137173</v>
      </c>
      <c r="U2581">
        <v>128539</v>
      </c>
      <c r="V2581">
        <v>116416</v>
      </c>
      <c r="W2581">
        <v>132165</v>
      </c>
      <c r="X2581">
        <v>150446</v>
      </c>
      <c r="Y2581">
        <v>99684</v>
      </c>
      <c r="Z2581">
        <v>50018</v>
      </c>
      <c r="AA2581">
        <v>21166</v>
      </c>
      <c r="AB2581">
        <v>1023391</v>
      </c>
      <c r="AC2581">
        <v>170868</v>
      </c>
      <c r="AD2581" s="9">
        <v>1.6394786457906387E-4</v>
      </c>
      <c r="AE2581" s="9">
        <v>3.9435597725354724E-5</v>
      </c>
      <c r="AF2581" s="9">
        <v>3.6450321856341992E-5</v>
      </c>
      <c r="AG2581" s="9">
        <v>3.889870000544582E-5</v>
      </c>
      <c r="AH2581" s="9">
        <v>4.2949422759758107E-5</v>
      </c>
      <c r="AI2581" s="9">
        <v>3.7831498505655806E-5</v>
      </c>
      <c r="AJ2581" s="9">
        <v>3.323451603897744E-5</v>
      </c>
      <c r="AK2581" s="9">
        <v>5.0158500862726216E-5</v>
      </c>
      <c r="AL2581" s="9">
        <v>9.9964012955336084E-5</v>
      </c>
      <c r="AM2581" s="9">
        <v>2.3622791269016348E-4</v>
      </c>
      <c r="AN2581" s="9">
        <v>5.3742899830074725E-5</v>
      </c>
      <c r="AO2581" s="9">
        <v>8.7787063698293417E-5</v>
      </c>
      <c r="AP2581" s="8">
        <v>7.5000000000000002E-4</v>
      </c>
      <c r="AQ2581" s="8" t="s">
        <v>5612</v>
      </c>
      <c r="AR2581" s="37">
        <v>0.379</v>
      </c>
      <c r="AS2581" s="37">
        <v>0.57399999999999995</v>
      </c>
      <c r="AT2581" s="37">
        <v>0.51900000000000002</v>
      </c>
      <c r="AU2581" s="9" t="s">
        <v>5612</v>
      </c>
      <c r="AV2581" s="9" t="s">
        <v>5612</v>
      </c>
      <c r="AW2581" s="9" t="s">
        <v>5612</v>
      </c>
      <c r="AX2581" s="9" t="s">
        <v>5612</v>
      </c>
      <c r="AY2581" s="9" t="s">
        <v>5612</v>
      </c>
      <c r="AZ2581" s="9" t="s">
        <v>5612</v>
      </c>
    </row>
    <row r="2582" spans="1:52" x14ac:dyDescent="0.2">
      <c r="A2582" s="38" t="s">
        <v>29</v>
      </c>
      <c r="B2582" s="7">
        <v>2017</v>
      </c>
      <c r="C2582" s="3" t="s">
        <v>55</v>
      </c>
      <c r="D2582" t="s">
        <v>282</v>
      </c>
      <c r="E2582" t="s">
        <v>3091</v>
      </c>
      <c r="F2582">
        <v>10</v>
      </c>
      <c r="G2582">
        <v>5</v>
      </c>
      <c r="H2582">
        <v>5</v>
      </c>
      <c r="I2582">
        <v>5</v>
      </c>
      <c r="J2582">
        <v>5</v>
      </c>
      <c r="K2582">
        <v>5</v>
      </c>
      <c r="L2582">
        <v>5</v>
      </c>
      <c r="M2582">
        <v>5</v>
      </c>
      <c r="N2582">
        <v>5</v>
      </c>
      <c r="O2582">
        <v>15</v>
      </c>
      <c r="P2582">
        <v>65</v>
      </c>
      <c r="Q2582">
        <v>25</v>
      </c>
      <c r="R2582">
        <v>61218</v>
      </c>
      <c r="S2582">
        <v>127161</v>
      </c>
      <c r="T2582">
        <v>137564</v>
      </c>
      <c r="U2582">
        <v>129445</v>
      </c>
      <c r="V2582">
        <v>118759</v>
      </c>
      <c r="W2582">
        <v>128243</v>
      </c>
      <c r="X2582">
        <v>151334</v>
      </c>
      <c r="Y2582">
        <v>104273</v>
      </c>
      <c r="Z2582">
        <v>51010</v>
      </c>
      <c r="AA2582">
        <v>20855</v>
      </c>
      <c r="AB2582">
        <v>1029862</v>
      </c>
      <c r="AC2582">
        <v>176138</v>
      </c>
      <c r="AD2582" s="9">
        <v>1.6335064850207456E-4</v>
      </c>
      <c r="AE2582" s="9">
        <v>3.9320231832086883E-5</v>
      </c>
      <c r="AF2582" s="9">
        <v>3.6346718618243146E-5</v>
      </c>
      <c r="AG2582" s="9">
        <v>3.8626443663331915E-5</v>
      </c>
      <c r="AH2582" s="9">
        <v>4.2102072263996834E-5</v>
      </c>
      <c r="AI2582" s="9">
        <v>3.8988482802180234E-5</v>
      </c>
      <c r="AJ2582" s="9">
        <v>3.3039502028625424E-5</v>
      </c>
      <c r="AK2582" s="9">
        <v>4.7951051566560852E-5</v>
      </c>
      <c r="AL2582" s="9">
        <v>9.8019996079200158E-5</v>
      </c>
      <c r="AM2582" s="9">
        <v>7.1925197794293937E-4</v>
      </c>
      <c r="AN2582" s="9">
        <v>6.311525233477884E-5</v>
      </c>
      <c r="AO2582" s="9">
        <v>1.4193416525678729E-4</v>
      </c>
      <c r="AP2582" s="8">
        <v>1.1000000000000001E-3</v>
      </c>
      <c r="AQ2582" s="8" t="s">
        <v>5612</v>
      </c>
      <c r="AR2582" s="37">
        <v>0.39900000000000002</v>
      </c>
      <c r="AS2582" s="37">
        <v>0.59499999999999997</v>
      </c>
      <c r="AT2582" s="37">
        <v>0.55900000000000005</v>
      </c>
      <c r="AU2582" s="9" t="s">
        <v>5612</v>
      </c>
      <c r="AV2582" s="9" t="s">
        <v>5612</v>
      </c>
      <c r="AW2582" s="9" t="s">
        <v>5612</v>
      </c>
      <c r="AX2582" s="9" t="s">
        <v>5612</v>
      </c>
      <c r="AY2582" s="9" t="s">
        <v>5612</v>
      </c>
      <c r="AZ2582" s="9" t="s">
        <v>5612</v>
      </c>
    </row>
    <row r="2583" spans="1:52" x14ac:dyDescent="0.2">
      <c r="A2583" s="38" t="s">
        <v>29</v>
      </c>
      <c r="B2583" s="7">
        <v>2017</v>
      </c>
      <c r="C2583" s="3" t="s">
        <v>56</v>
      </c>
      <c r="D2583" t="s">
        <v>282</v>
      </c>
      <c r="E2583" t="s">
        <v>3092</v>
      </c>
      <c r="F2583">
        <v>10</v>
      </c>
      <c r="G2583">
        <v>5</v>
      </c>
      <c r="H2583">
        <v>5</v>
      </c>
      <c r="I2583">
        <v>5</v>
      </c>
      <c r="J2583">
        <v>5</v>
      </c>
      <c r="K2583">
        <v>5</v>
      </c>
      <c r="L2583">
        <v>5</v>
      </c>
      <c r="M2583">
        <v>5</v>
      </c>
      <c r="N2583">
        <v>5</v>
      </c>
      <c r="O2583">
        <v>14</v>
      </c>
      <c r="P2583">
        <v>64</v>
      </c>
      <c r="Q2583">
        <v>24</v>
      </c>
      <c r="R2583">
        <v>61218</v>
      </c>
      <c r="S2583">
        <v>127161</v>
      </c>
      <c r="T2583">
        <v>137564</v>
      </c>
      <c r="U2583">
        <v>129445</v>
      </c>
      <c r="V2583">
        <v>118759</v>
      </c>
      <c r="W2583">
        <v>128243</v>
      </c>
      <c r="X2583">
        <v>151334</v>
      </c>
      <c r="Y2583">
        <v>104273</v>
      </c>
      <c r="Z2583">
        <v>51010</v>
      </c>
      <c r="AA2583">
        <v>20855</v>
      </c>
      <c r="AB2583">
        <v>1029862</v>
      </c>
      <c r="AC2583">
        <v>176138</v>
      </c>
      <c r="AD2583" s="9">
        <v>1.6335064850207456E-4</v>
      </c>
      <c r="AE2583" s="9">
        <v>3.9320231832086883E-5</v>
      </c>
      <c r="AF2583" s="9">
        <v>3.6346718618243146E-5</v>
      </c>
      <c r="AG2583" s="9">
        <v>3.8626443663331915E-5</v>
      </c>
      <c r="AH2583" s="9">
        <v>4.2102072263996834E-5</v>
      </c>
      <c r="AI2583" s="9">
        <v>3.8988482802180234E-5</v>
      </c>
      <c r="AJ2583" s="9">
        <v>3.3039502028625424E-5</v>
      </c>
      <c r="AK2583" s="9">
        <v>4.7951051566560852E-5</v>
      </c>
      <c r="AL2583" s="9">
        <v>9.8019996079200158E-5</v>
      </c>
      <c r="AM2583" s="9">
        <v>6.7130184608007668E-4</v>
      </c>
      <c r="AN2583" s="9">
        <v>6.2144248452705315E-5</v>
      </c>
      <c r="AO2583" s="9">
        <v>1.362567986465158E-4</v>
      </c>
      <c r="AP2583" s="8">
        <v>1.2250000000000002E-3</v>
      </c>
      <c r="AQ2583" s="8" t="s">
        <v>5612</v>
      </c>
      <c r="AR2583" s="37">
        <v>0.41500000000000004</v>
      </c>
      <c r="AS2583" s="37">
        <v>0.61799999999999999</v>
      </c>
      <c r="AT2583" s="37">
        <v>0.59</v>
      </c>
      <c r="AU2583" s="9" t="s">
        <v>5612</v>
      </c>
      <c r="AV2583" s="9" t="s">
        <v>5612</v>
      </c>
      <c r="AW2583" s="9" t="s">
        <v>5612</v>
      </c>
      <c r="AX2583" s="9" t="s">
        <v>5612</v>
      </c>
      <c r="AY2583" s="9" t="s">
        <v>5612</v>
      </c>
      <c r="AZ2583" s="9" t="s">
        <v>5612</v>
      </c>
    </row>
    <row r="2584" spans="1:52" x14ac:dyDescent="0.2">
      <c r="A2584" s="38" t="s">
        <v>29</v>
      </c>
      <c r="B2584" s="7">
        <v>2017</v>
      </c>
      <c r="C2584" s="3" t="s">
        <v>57</v>
      </c>
      <c r="D2584" t="s">
        <v>282</v>
      </c>
      <c r="E2584" t="s">
        <v>3093</v>
      </c>
      <c r="F2584">
        <v>10</v>
      </c>
      <c r="G2584">
        <v>5</v>
      </c>
      <c r="H2584">
        <v>5</v>
      </c>
      <c r="I2584">
        <v>5</v>
      </c>
      <c r="J2584">
        <v>5</v>
      </c>
      <c r="K2584">
        <v>5</v>
      </c>
      <c r="L2584">
        <v>5</v>
      </c>
      <c r="M2584">
        <v>5</v>
      </c>
      <c r="N2584">
        <v>5</v>
      </c>
      <c r="O2584">
        <v>15</v>
      </c>
      <c r="P2584">
        <v>65</v>
      </c>
      <c r="Q2584">
        <v>25</v>
      </c>
      <c r="R2584">
        <v>61218</v>
      </c>
      <c r="S2584">
        <v>127161</v>
      </c>
      <c r="T2584">
        <v>137564</v>
      </c>
      <c r="U2584">
        <v>129445</v>
      </c>
      <c r="V2584">
        <v>118759</v>
      </c>
      <c r="W2584">
        <v>128243</v>
      </c>
      <c r="X2584">
        <v>151334</v>
      </c>
      <c r="Y2584">
        <v>104273</v>
      </c>
      <c r="Z2584">
        <v>51010</v>
      </c>
      <c r="AA2584">
        <v>20855</v>
      </c>
      <c r="AB2584">
        <v>1029862</v>
      </c>
      <c r="AC2584">
        <v>176138</v>
      </c>
      <c r="AD2584" s="9">
        <v>1.6335064850207456E-4</v>
      </c>
      <c r="AE2584" s="9">
        <v>3.9320231832086883E-5</v>
      </c>
      <c r="AF2584" s="9">
        <v>3.6346718618243146E-5</v>
      </c>
      <c r="AG2584" s="9">
        <v>3.8626443663331915E-5</v>
      </c>
      <c r="AH2584" s="9">
        <v>4.2102072263996834E-5</v>
      </c>
      <c r="AI2584" s="9">
        <v>3.8988482802180234E-5</v>
      </c>
      <c r="AJ2584" s="9">
        <v>3.3039502028625424E-5</v>
      </c>
      <c r="AK2584" s="9">
        <v>4.7951051566560852E-5</v>
      </c>
      <c r="AL2584" s="9">
        <v>9.8019996079200158E-5</v>
      </c>
      <c r="AM2584" s="9">
        <v>7.1925197794293937E-4</v>
      </c>
      <c r="AN2584" s="9">
        <v>6.311525233477884E-5</v>
      </c>
      <c r="AO2584" s="9">
        <v>1.4193416525678729E-4</v>
      </c>
      <c r="AP2584" s="8">
        <v>6.0000000000000006E-4</v>
      </c>
      <c r="AQ2584" s="8" t="s">
        <v>5612</v>
      </c>
      <c r="AR2584" s="37">
        <v>0.42200000000000004</v>
      </c>
      <c r="AS2584" s="37">
        <v>0.64500000000000002</v>
      </c>
      <c r="AT2584" s="37">
        <v>0.59599999999999997</v>
      </c>
      <c r="AU2584" s="9" t="s">
        <v>5612</v>
      </c>
      <c r="AV2584" s="9" t="s">
        <v>5612</v>
      </c>
      <c r="AW2584" s="9" t="s">
        <v>5612</v>
      </c>
      <c r="AX2584" s="9" t="s">
        <v>5612</v>
      </c>
      <c r="AY2584" s="9" t="s">
        <v>5612</v>
      </c>
      <c r="AZ2584" s="9" t="s">
        <v>5612</v>
      </c>
    </row>
    <row r="2585" spans="1:52" x14ac:dyDescent="0.2">
      <c r="A2585" s="38" t="s">
        <v>29</v>
      </c>
      <c r="B2585" s="7">
        <v>2017</v>
      </c>
      <c r="C2585" s="3" t="s">
        <v>58</v>
      </c>
      <c r="D2585" t="s">
        <v>282</v>
      </c>
      <c r="E2585" t="s">
        <v>3094</v>
      </c>
      <c r="F2585">
        <v>10</v>
      </c>
      <c r="G2585">
        <v>5</v>
      </c>
      <c r="H2585">
        <v>5</v>
      </c>
      <c r="I2585">
        <v>5</v>
      </c>
      <c r="J2585">
        <v>5</v>
      </c>
      <c r="K2585">
        <v>5</v>
      </c>
      <c r="L2585">
        <v>5</v>
      </c>
      <c r="M2585">
        <v>5</v>
      </c>
      <c r="N2585">
        <v>5</v>
      </c>
      <c r="O2585">
        <v>5</v>
      </c>
      <c r="P2585">
        <v>55</v>
      </c>
      <c r="Q2585">
        <v>15</v>
      </c>
      <c r="R2585">
        <v>61218</v>
      </c>
      <c r="S2585">
        <v>127161</v>
      </c>
      <c r="T2585">
        <v>137564</v>
      </c>
      <c r="U2585">
        <v>129445</v>
      </c>
      <c r="V2585">
        <v>118759</v>
      </c>
      <c r="W2585">
        <v>128243</v>
      </c>
      <c r="X2585">
        <v>151334</v>
      </c>
      <c r="Y2585">
        <v>104273</v>
      </c>
      <c r="Z2585">
        <v>51010</v>
      </c>
      <c r="AA2585">
        <v>20855</v>
      </c>
      <c r="AB2585">
        <v>1029862</v>
      </c>
      <c r="AC2585">
        <v>176138</v>
      </c>
      <c r="AD2585" s="9">
        <v>1.6335064850207456E-4</v>
      </c>
      <c r="AE2585" s="9">
        <v>3.9320231832086883E-5</v>
      </c>
      <c r="AF2585" s="9">
        <v>3.6346718618243146E-5</v>
      </c>
      <c r="AG2585" s="9">
        <v>3.8626443663331915E-5</v>
      </c>
      <c r="AH2585" s="9">
        <v>4.2102072263996834E-5</v>
      </c>
      <c r="AI2585" s="9">
        <v>3.8988482802180234E-5</v>
      </c>
      <c r="AJ2585" s="9">
        <v>3.3039502028625424E-5</v>
      </c>
      <c r="AK2585" s="9">
        <v>4.7951051566560852E-5</v>
      </c>
      <c r="AL2585" s="9">
        <v>9.8019996079200158E-5</v>
      </c>
      <c r="AM2585" s="9">
        <v>2.3975065931431311E-4</v>
      </c>
      <c r="AN2585" s="9">
        <v>5.3405213514043632E-5</v>
      </c>
      <c r="AO2585" s="9">
        <v>8.5160499154072369E-5</v>
      </c>
      <c r="AP2585" s="8">
        <v>3.2499999999999999E-4</v>
      </c>
      <c r="AQ2585" s="8" t="s">
        <v>5612</v>
      </c>
      <c r="AR2585" s="37">
        <v>0.42200000000000004</v>
      </c>
      <c r="AS2585" s="37">
        <v>0.64500000000000002</v>
      </c>
      <c r="AT2585" s="37">
        <v>0.59599999999999997</v>
      </c>
      <c r="AU2585" s="9" t="s">
        <v>5612</v>
      </c>
      <c r="AV2585" s="9" t="s">
        <v>5612</v>
      </c>
      <c r="AW2585" s="9" t="s">
        <v>5612</v>
      </c>
      <c r="AX2585" s="9" t="s">
        <v>5612</v>
      </c>
      <c r="AY2585" s="9" t="s">
        <v>5612</v>
      </c>
      <c r="AZ2585" s="9" t="s">
        <v>5612</v>
      </c>
    </row>
    <row r="2586" spans="1:52" x14ac:dyDescent="0.2">
      <c r="A2586" s="38" t="s">
        <v>29</v>
      </c>
      <c r="B2586" s="7">
        <v>2017</v>
      </c>
      <c r="C2586" s="3" t="s">
        <v>59</v>
      </c>
      <c r="D2586" t="s">
        <v>282</v>
      </c>
      <c r="E2586" t="s">
        <v>3095</v>
      </c>
      <c r="F2586">
        <v>10</v>
      </c>
      <c r="G2586">
        <v>5</v>
      </c>
      <c r="H2586">
        <v>5</v>
      </c>
      <c r="I2586">
        <v>5</v>
      </c>
      <c r="J2586">
        <v>5</v>
      </c>
      <c r="K2586">
        <v>5</v>
      </c>
      <c r="L2586">
        <v>5</v>
      </c>
      <c r="M2586">
        <v>5</v>
      </c>
      <c r="N2586">
        <v>5</v>
      </c>
      <c r="O2586">
        <v>5</v>
      </c>
      <c r="P2586">
        <v>55</v>
      </c>
      <c r="Q2586">
        <v>15</v>
      </c>
      <c r="R2586">
        <v>61218</v>
      </c>
      <c r="S2586">
        <v>127161</v>
      </c>
      <c r="T2586">
        <v>137564</v>
      </c>
      <c r="U2586">
        <v>129445</v>
      </c>
      <c r="V2586">
        <v>118759</v>
      </c>
      <c r="W2586">
        <v>128243</v>
      </c>
      <c r="X2586">
        <v>151334</v>
      </c>
      <c r="Y2586">
        <v>104273</v>
      </c>
      <c r="Z2586">
        <v>51010</v>
      </c>
      <c r="AA2586">
        <v>20855</v>
      </c>
      <c r="AB2586">
        <v>1029862</v>
      </c>
      <c r="AC2586">
        <v>176138</v>
      </c>
      <c r="AD2586" s="9">
        <v>1.6335064850207456E-4</v>
      </c>
      <c r="AE2586" s="9">
        <v>3.9320231832086883E-5</v>
      </c>
      <c r="AF2586" s="9">
        <v>3.6346718618243146E-5</v>
      </c>
      <c r="AG2586" s="9">
        <v>3.8626443663331915E-5</v>
      </c>
      <c r="AH2586" s="9">
        <v>4.2102072263996834E-5</v>
      </c>
      <c r="AI2586" s="9">
        <v>3.8988482802180234E-5</v>
      </c>
      <c r="AJ2586" s="9">
        <v>3.3039502028625424E-5</v>
      </c>
      <c r="AK2586" s="9">
        <v>4.7951051566560852E-5</v>
      </c>
      <c r="AL2586" s="9">
        <v>9.8019996079200158E-5</v>
      </c>
      <c r="AM2586" s="9">
        <v>2.3975065931431311E-4</v>
      </c>
      <c r="AN2586" s="9">
        <v>5.3405213514043632E-5</v>
      </c>
      <c r="AO2586" s="9">
        <v>8.5160499154072369E-5</v>
      </c>
      <c r="AP2586" s="8">
        <v>0</v>
      </c>
      <c r="AQ2586" s="8" t="s">
        <v>5612</v>
      </c>
      <c r="AR2586" s="37">
        <v>0.42200000000000004</v>
      </c>
      <c r="AS2586" s="37">
        <v>0.64500000000000002</v>
      </c>
      <c r="AT2586" s="37">
        <v>0.59599999999999997</v>
      </c>
      <c r="AU2586" s="9" t="s">
        <v>5612</v>
      </c>
      <c r="AV2586" s="9" t="s">
        <v>5612</v>
      </c>
      <c r="AW2586" s="9" t="s">
        <v>5612</v>
      </c>
      <c r="AX2586" s="9" t="s">
        <v>5612</v>
      </c>
      <c r="AY2586" s="9" t="s">
        <v>5612</v>
      </c>
      <c r="AZ2586" s="9" t="s">
        <v>5612</v>
      </c>
    </row>
    <row r="2587" spans="1:52" x14ac:dyDescent="0.2">
      <c r="A2587" s="38" t="s">
        <v>29</v>
      </c>
      <c r="B2587" s="7">
        <v>2017</v>
      </c>
      <c r="C2587" s="3" t="s">
        <v>60</v>
      </c>
      <c r="D2587" t="s">
        <v>282</v>
      </c>
      <c r="E2587" t="s">
        <v>3096</v>
      </c>
      <c r="F2587">
        <v>10</v>
      </c>
      <c r="G2587">
        <v>5</v>
      </c>
      <c r="H2587">
        <v>5</v>
      </c>
      <c r="I2587">
        <v>5</v>
      </c>
      <c r="J2587">
        <v>5</v>
      </c>
      <c r="K2587">
        <v>5</v>
      </c>
      <c r="L2587">
        <v>5</v>
      </c>
      <c r="M2587">
        <v>5</v>
      </c>
      <c r="N2587">
        <v>5</v>
      </c>
      <c r="O2587">
        <v>5</v>
      </c>
      <c r="P2587">
        <v>55</v>
      </c>
      <c r="Q2587">
        <v>15</v>
      </c>
      <c r="R2587">
        <v>61218</v>
      </c>
      <c r="S2587">
        <v>127161</v>
      </c>
      <c r="T2587">
        <v>137564</v>
      </c>
      <c r="U2587">
        <v>129445</v>
      </c>
      <c r="V2587">
        <v>118759</v>
      </c>
      <c r="W2587">
        <v>128243</v>
      </c>
      <c r="X2587">
        <v>151334</v>
      </c>
      <c r="Y2587">
        <v>104273</v>
      </c>
      <c r="Z2587">
        <v>51010</v>
      </c>
      <c r="AA2587">
        <v>20855</v>
      </c>
      <c r="AB2587">
        <v>1029862</v>
      </c>
      <c r="AC2587">
        <v>176138</v>
      </c>
      <c r="AD2587" s="9">
        <v>1.6335064850207456E-4</v>
      </c>
      <c r="AE2587" s="9">
        <v>3.9320231832086883E-5</v>
      </c>
      <c r="AF2587" s="9">
        <v>3.6346718618243146E-5</v>
      </c>
      <c r="AG2587" s="9">
        <v>3.8626443663331915E-5</v>
      </c>
      <c r="AH2587" s="9">
        <v>4.2102072263996834E-5</v>
      </c>
      <c r="AI2587" s="9">
        <v>3.8988482802180234E-5</v>
      </c>
      <c r="AJ2587" s="9">
        <v>3.3039502028625424E-5</v>
      </c>
      <c r="AK2587" s="9">
        <v>4.7951051566560852E-5</v>
      </c>
      <c r="AL2587" s="9">
        <v>9.8019996079200158E-5</v>
      </c>
      <c r="AM2587" s="9">
        <v>2.3975065931431311E-4</v>
      </c>
      <c r="AN2587" s="9">
        <v>5.3405213514043632E-5</v>
      </c>
      <c r="AO2587" s="9">
        <v>8.5160499154072369E-5</v>
      </c>
      <c r="AP2587" s="8">
        <v>0</v>
      </c>
      <c r="AQ2587" s="8" t="s">
        <v>5612</v>
      </c>
      <c r="AR2587" s="37" t="s">
        <v>5612</v>
      </c>
      <c r="AS2587" s="37" t="s">
        <v>5612</v>
      </c>
      <c r="AT2587" s="37" t="s">
        <v>5612</v>
      </c>
      <c r="AU2587" s="9" t="s">
        <v>5612</v>
      </c>
      <c r="AV2587" s="9" t="s">
        <v>5612</v>
      </c>
      <c r="AW2587" s="9" t="s">
        <v>5612</v>
      </c>
      <c r="AX2587" s="9" t="s">
        <v>5612</v>
      </c>
      <c r="AY2587" s="9" t="s">
        <v>5612</v>
      </c>
      <c r="AZ2587" s="9" t="s">
        <v>5612</v>
      </c>
    </row>
    <row r="2588" spans="1:52" x14ac:dyDescent="0.2">
      <c r="A2588" s="38" t="s">
        <v>29</v>
      </c>
      <c r="B2588" s="7">
        <v>2017</v>
      </c>
      <c r="C2588" s="3" t="s">
        <v>61</v>
      </c>
      <c r="D2588" t="s">
        <v>282</v>
      </c>
      <c r="E2588" t="s">
        <v>3097</v>
      </c>
      <c r="F2588">
        <v>10</v>
      </c>
      <c r="G2588">
        <v>5</v>
      </c>
      <c r="H2588">
        <v>5</v>
      </c>
      <c r="I2588">
        <v>5</v>
      </c>
      <c r="J2588">
        <v>5</v>
      </c>
      <c r="K2588">
        <v>5</v>
      </c>
      <c r="L2588">
        <v>5</v>
      </c>
      <c r="M2588">
        <v>5</v>
      </c>
      <c r="N2588">
        <v>5</v>
      </c>
      <c r="O2588">
        <v>5</v>
      </c>
      <c r="P2588">
        <v>55</v>
      </c>
      <c r="Q2588">
        <v>15</v>
      </c>
      <c r="R2588">
        <v>61218</v>
      </c>
      <c r="S2588">
        <v>127161</v>
      </c>
      <c r="T2588">
        <v>137564</v>
      </c>
      <c r="U2588">
        <v>129445</v>
      </c>
      <c r="V2588">
        <v>118759</v>
      </c>
      <c r="W2588">
        <v>128243</v>
      </c>
      <c r="X2588">
        <v>151334</v>
      </c>
      <c r="Y2588">
        <v>104273</v>
      </c>
      <c r="Z2588">
        <v>51010</v>
      </c>
      <c r="AA2588">
        <v>20855</v>
      </c>
      <c r="AB2588">
        <v>1029862</v>
      </c>
      <c r="AC2588">
        <v>176138</v>
      </c>
      <c r="AD2588" s="9">
        <v>1.6335064850207456E-4</v>
      </c>
      <c r="AE2588" s="9">
        <v>3.9320231832086883E-5</v>
      </c>
      <c r="AF2588" s="9">
        <v>3.6346718618243146E-5</v>
      </c>
      <c r="AG2588" s="9">
        <v>3.8626443663331915E-5</v>
      </c>
      <c r="AH2588" s="9">
        <v>4.2102072263996834E-5</v>
      </c>
      <c r="AI2588" s="9">
        <v>3.8988482802180234E-5</v>
      </c>
      <c r="AJ2588" s="9">
        <v>3.3039502028625424E-5</v>
      </c>
      <c r="AK2588" s="9">
        <v>4.7951051566560852E-5</v>
      </c>
      <c r="AL2588" s="9">
        <v>9.8019996079200158E-5</v>
      </c>
      <c r="AM2588" s="9">
        <v>2.3975065931431311E-4</v>
      </c>
      <c r="AN2588" s="9">
        <v>5.3405213514043632E-5</v>
      </c>
      <c r="AO2588" s="9">
        <v>8.5160499154072369E-5</v>
      </c>
      <c r="AP2588" s="8">
        <v>0</v>
      </c>
      <c r="AQ2588" s="8" t="s">
        <v>5612</v>
      </c>
      <c r="AR2588" s="37" t="s">
        <v>5612</v>
      </c>
      <c r="AS2588" s="37" t="s">
        <v>5612</v>
      </c>
      <c r="AT2588" s="37" t="s">
        <v>5612</v>
      </c>
      <c r="AU2588" s="9" t="s">
        <v>5612</v>
      </c>
      <c r="AV2588" s="9" t="s">
        <v>5612</v>
      </c>
      <c r="AW2588" s="9" t="s">
        <v>5612</v>
      </c>
      <c r="AX2588" s="9" t="s">
        <v>5612</v>
      </c>
      <c r="AY2588" s="9" t="s">
        <v>5612</v>
      </c>
      <c r="AZ2588" s="9" t="s">
        <v>5612</v>
      </c>
    </row>
    <row r="2589" spans="1:52" x14ac:dyDescent="0.2">
      <c r="A2589" s="38" t="s">
        <v>29</v>
      </c>
      <c r="B2589" s="7">
        <v>2017</v>
      </c>
      <c r="C2589" s="3" t="s">
        <v>62</v>
      </c>
      <c r="D2589" t="s">
        <v>282</v>
      </c>
      <c r="E2589" t="s">
        <v>3098</v>
      </c>
      <c r="F2589">
        <v>10</v>
      </c>
      <c r="G2589">
        <v>5</v>
      </c>
      <c r="H2589">
        <v>5</v>
      </c>
      <c r="I2589">
        <v>5</v>
      </c>
      <c r="J2589">
        <v>5</v>
      </c>
      <c r="K2589">
        <v>5</v>
      </c>
      <c r="L2589">
        <v>5</v>
      </c>
      <c r="M2589">
        <v>5</v>
      </c>
      <c r="N2589">
        <v>5</v>
      </c>
      <c r="O2589">
        <v>5</v>
      </c>
      <c r="P2589">
        <v>55</v>
      </c>
      <c r="Q2589">
        <v>15</v>
      </c>
      <c r="R2589">
        <v>61218</v>
      </c>
      <c r="S2589">
        <v>127161</v>
      </c>
      <c r="T2589">
        <v>137564</v>
      </c>
      <c r="U2589">
        <v>129445</v>
      </c>
      <c r="V2589">
        <v>118759</v>
      </c>
      <c r="W2589">
        <v>128243</v>
      </c>
      <c r="X2589">
        <v>151334</v>
      </c>
      <c r="Y2589">
        <v>104273</v>
      </c>
      <c r="Z2589">
        <v>51010</v>
      </c>
      <c r="AA2589">
        <v>20855</v>
      </c>
      <c r="AB2589">
        <v>1029862</v>
      </c>
      <c r="AC2589">
        <v>176138</v>
      </c>
      <c r="AD2589" s="9">
        <v>1.6335064850207456E-4</v>
      </c>
      <c r="AE2589" s="9">
        <v>3.9320231832086883E-5</v>
      </c>
      <c r="AF2589" s="9">
        <v>3.6346718618243146E-5</v>
      </c>
      <c r="AG2589" s="9">
        <v>3.8626443663331915E-5</v>
      </c>
      <c r="AH2589" s="9">
        <v>4.2102072263996834E-5</v>
      </c>
      <c r="AI2589" s="9">
        <v>3.8988482802180234E-5</v>
      </c>
      <c r="AJ2589" s="9">
        <v>3.3039502028625424E-5</v>
      </c>
      <c r="AK2589" s="9">
        <v>4.7951051566560852E-5</v>
      </c>
      <c r="AL2589" s="9">
        <v>9.8019996079200158E-5</v>
      </c>
      <c r="AM2589" s="9">
        <v>2.3975065931431311E-4</v>
      </c>
      <c r="AN2589" s="9">
        <v>5.3405213514043632E-5</v>
      </c>
      <c r="AO2589" s="9">
        <v>8.5160499154072369E-5</v>
      </c>
      <c r="AP2589" s="8">
        <v>0</v>
      </c>
      <c r="AQ2589" s="8" t="s">
        <v>5612</v>
      </c>
      <c r="AR2589" s="37">
        <v>1.8000000000000002E-2</v>
      </c>
      <c r="AS2589" s="37">
        <v>0</v>
      </c>
      <c r="AT2589" s="37">
        <v>4.4000000000000004E-2</v>
      </c>
      <c r="AU2589" s="9" t="s">
        <v>5612</v>
      </c>
      <c r="AV2589" s="9" t="s">
        <v>5612</v>
      </c>
      <c r="AW2589" s="9" t="s">
        <v>5612</v>
      </c>
      <c r="AX2589" s="9" t="s">
        <v>5612</v>
      </c>
      <c r="AY2589" s="9" t="s">
        <v>5612</v>
      </c>
      <c r="AZ2589" s="9" t="s">
        <v>5612</v>
      </c>
    </row>
    <row r="2590" spans="1:52" x14ac:dyDescent="0.2">
      <c r="A2590" s="38" t="s">
        <v>29</v>
      </c>
      <c r="B2590" s="7">
        <v>2017</v>
      </c>
      <c r="C2590" s="3" t="s">
        <v>63</v>
      </c>
      <c r="D2590" t="s">
        <v>282</v>
      </c>
      <c r="E2590" t="s">
        <v>3099</v>
      </c>
      <c r="F2590">
        <v>10</v>
      </c>
      <c r="G2590">
        <v>5</v>
      </c>
      <c r="H2590">
        <v>5</v>
      </c>
      <c r="I2590">
        <v>5</v>
      </c>
      <c r="J2590">
        <v>5</v>
      </c>
      <c r="K2590">
        <v>5</v>
      </c>
      <c r="L2590">
        <v>5</v>
      </c>
      <c r="M2590">
        <v>5</v>
      </c>
      <c r="N2590">
        <v>5</v>
      </c>
      <c r="O2590">
        <v>5</v>
      </c>
      <c r="P2590">
        <v>55</v>
      </c>
      <c r="Q2590">
        <v>15</v>
      </c>
      <c r="R2590">
        <v>61218</v>
      </c>
      <c r="S2590">
        <v>127161</v>
      </c>
      <c r="T2590">
        <v>137564</v>
      </c>
      <c r="U2590">
        <v>129445</v>
      </c>
      <c r="V2590">
        <v>118759</v>
      </c>
      <c r="W2590">
        <v>128243</v>
      </c>
      <c r="X2590">
        <v>151334</v>
      </c>
      <c r="Y2590">
        <v>104273</v>
      </c>
      <c r="Z2590">
        <v>51010</v>
      </c>
      <c r="AA2590">
        <v>20855</v>
      </c>
      <c r="AB2590">
        <v>1029862</v>
      </c>
      <c r="AC2590">
        <v>176138</v>
      </c>
      <c r="AD2590" s="9">
        <v>1.6335064850207456E-4</v>
      </c>
      <c r="AE2590" s="9">
        <v>3.9320231832086883E-5</v>
      </c>
      <c r="AF2590" s="9">
        <v>3.6346718618243146E-5</v>
      </c>
      <c r="AG2590" s="9">
        <v>3.8626443663331915E-5</v>
      </c>
      <c r="AH2590" s="9">
        <v>4.2102072263996834E-5</v>
      </c>
      <c r="AI2590" s="9">
        <v>3.8988482802180234E-5</v>
      </c>
      <c r="AJ2590" s="9">
        <v>3.3039502028625424E-5</v>
      </c>
      <c r="AK2590" s="9">
        <v>4.7951051566560852E-5</v>
      </c>
      <c r="AL2590" s="9">
        <v>9.8019996079200158E-5</v>
      </c>
      <c r="AM2590" s="9">
        <v>2.3975065931431311E-4</v>
      </c>
      <c r="AN2590" s="9">
        <v>5.3405213514043632E-5</v>
      </c>
      <c r="AO2590" s="9">
        <v>8.5160499154072369E-5</v>
      </c>
      <c r="AP2590" s="8">
        <v>0</v>
      </c>
      <c r="AQ2590" s="8" t="s">
        <v>5612</v>
      </c>
      <c r="AR2590" s="37">
        <v>0.08</v>
      </c>
      <c r="AS2590" s="37">
        <v>0.11599999999999999</v>
      </c>
      <c r="AT2590" s="37">
        <v>0.17100000000000001</v>
      </c>
      <c r="AU2590" s="9" t="s">
        <v>5612</v>
      </c>
      <c r="AV2590" s="9" t="s">
        <v>5612</v>
      </c>
      <c r="AW2590" s="9" t="s">
        <v>5612</v>
      </c>
      <c r="AX2590" s="9" t="s">
        <v>5612</v>
      </c>
      <c r="AY2590" s="9" t="s">
        <v>5612</v>
      </c>
      <c r="AZ2590" s="9" t="s">
        <v>5612</v>
      </c>
    </row>
    <row r="2591" spans="1:52" x14ac:dyDescent="0.2">
      <c r="A2591" s="38" t="s">
        <v>29</v>
      </c>
      <c r="B2591" s="7">
        <v>2017</v>
      </c>
      <c r="C2591" s="3" t="s">
        <v>64</v>
      </c>
      <c r="D2591" t="s">
        <v>282</v>
      </c>
      <c r="E2591" t="s">
        <v>3100</v>
      </c>
      <c r="F2591">
        <v>10</v>
      </c>
      <c r="G2591">
        <v>5</v>
      </c>
      <c r="H2591">
        <v>5</v>
      </c>
      <c r="I2591">
        <v>5</v>
      </c>
      <c r="J2591">
        <v>5</v>
      </c>
      <c r="K2591">
        <v>5</v>
      </c>
      <c r="L2591">
        <v>5</v>
      </c>
      <c r="M2591">
        <v>5</v>
      </c>
      <c r="N2591">
        <v>5</v>
      </c>
      <c r="O2591">
        <v>5</v>
      </c>
      <c r="P2591">
        <v>55</v>
      </c>
      <c r="Q2591">
        <v>15</v>
      </c>
      <c r="R2591">
        <v>61218</v>
      </c>
      <c r="S2591">
        <v>127161</v>
      </c>
      <c r="T2591">
        <v>137564</v>
      </c>
      <c r="U2591">
        <v>129445</v>
      </c>
      <c r="V2591">
        <v>118759</v>
      </c>
      <c r="W2591">
        <v>128243</v>
      </c>
      <c r="X2591">
        <v>151334</v>
      </c>
      <c r="Y2591">
        <v>104273</v>
      </c>
      <c r="Z2591">
        <v>51010</v>
      </c>
      <c r="AA2591">
        <v>20855</v>
      </c>
      <c r="AB2591">
        <v>1029862</v>
      </c>
      <c r="AC2591">
        <v>176138</v>
      </c>
      <c r="AD2591" s="9">
        <v>1.6335064850207456E-4</v>
      </c>
      <c r="AE2591" s="9">
        <v>3.9320231832086883E-5</v>
      </c>
      <c r="AF2591" s="9">
        <v>3.6346718618243146E-5</v>
      </c>
      <c r="AG2591" s="9">
        <v>3.8626443663331915E-5</v>
      </c>
      <c r="AH2591" s="9">
        <v>4.2102072263996834E-5</v>
      </c>
      <c r="AI2591" s="9">
        <v>3.8988482802180234E-5</v>
      </c>
      <c r="AJ2591" s="9">
        <v>3.3039502028625424E-5</v>
      </c>
      <c r="AK2591" s="9">
        <v>4.7951051566560852E-5</v>
      </c>
      <c r="AL2591" s="9">
        <v>9.8019996079200158E-5</v>
      </c>
      <c r="AM2591" s="9">
        <v>2.3975065931431311E-4</v>
      </c>
      <c r="AN2591" s="9">
        <v>5.3405213514043632E-5</v>
      </c>
      <c r="AO2591" s="9">
        <v>8.5160499154072369E-5</v>
      </c>
      <c r="AP2591" s="8">
        <v>3.0000000000000003E-4</v>
      </c>
      <c r="AQ2591" s="8" t="s">
        <v>5612</v>
      </c>
      <c r="AR2591" s="37">
        <v>0.25700000000000001</v>
      </c>
      <c r="AS2591" s="37">
        <v>0.39799999999999996</v>
      </c>
      <c r="AT2591" s="37">
        <v>0.34899999999999998</v>
      </c>
      <c r="AU2591" s="9" t="s">
        <v>5612</v>
      </c>
      <c r="AV2591" s="9" t="s">
        <v>5612</v>
      </c>
      <c r="AW2591" s="9" t="s">
        <v>5612</v>
      </c>
      <c r="AX2591" s="9" t="s">
        <v>5612</v>
      </c>
      <c r="AY2591" s="9" t="s">
        <v>5612</v>
      </c>
      <c r="AZ2591" s="9" t="s">
        <v>5612</v>
      </c>
    </row>
    <row r="2592" spans="1:52" x14ac:dyDescent="0.2">
      <c r="A2592" s="38" t="s">
        <v>29</v>
      </c>
      <c r="B2592" s="7">
        <v>2017</v>
      </c>
      <c r="C2592" s="3" t="s">
        <v>65</v>
      </c>
      <c r="D2592" t="s">
        <v>282</v>
      </c>
      <c r="E2592" t="s">
        <v>3101</v>
      </c>
      <c r="F2592">
        <v>10</v>
      </c>
      <c r="G2592">
        <v>5</v>
      </c>
      <c r="H2592">
        <v>5</v>
      </c>
      <c r="I2592">
        <v>5</v>
      </c>
      <c r="J2592">
        <v>5</v>
      </c>
      <c r="K2592">
        <v>5</v>
      </c>
      <c r="L2592">
        <v>5</v>
      </c>
      <c r="M2592">
        <v>5</v>
      </c>
      <c r="N2592">
        <v>5</v>
      </c>
      <c r="O2592">
        <v>5</v>
      </c>
      <c r="P2592">
        <v>55</v>
      </c>
      <c r="Q2592">
        <v>15</v>
      </c>
      <c r="R2592">
        <v>61218</v>
      </c>
      <c r="S2592">
        <v>127161</v>
      </c>
      <c r="T2592">
        <v>137564</v>
      </c>
      <c r="U2592">
        <v>129445</v>
      </c>
      <c r="V2592">
        <v>118759</v>
      </c>
      <c r="W2592">
        <v>128243</v>
      </c>
      <c r="X2592">
        <v>151334</v>
      </c>
      <c r="Y2592">
        <v>104273</v>
      </c>
      <c r="Z2592">
        <v>51010</v>
      </c>
      <c r="AA2592">
        <v>20855</v>
      </c>
      <c r="AB2592">
        <v>1029862</v>
      </c>
      <c r="AC2592">
        <v>176138</v>
      </c>
      <c r="AD2592" s="9">
        <v>1.6335064850207456E-4</v>
      </c>
      <c r="AE2592" s="9">
        <v>3.9320231832086883E-5</v>
      </c>
      <c r="AF2592" s="9">
        <v>3.6346718618243146E-5</v>
      </c>
      <c r="AG2592" s="9">
        <v>3.8626443663331915E-5</v>
      </c>
      <c r="AH2592" s="9">
        <v>4.2102072263996834E-5</v>
      </c>
      <c r="AI2592" s="9">
        <v>3.8988482802180234E-5</v>
      </c>
      <c r="AJ2592" s="9">
        <v>3.3039502028625424E-5</v>
      </c>
      <c r="AK2592" s="9">
        <v>4.7951051566560852E-5</v>
      </c>
      <c r="AL2592" s="9">
        <v>9.8019996079200158E-5</v>
      </c>
      <c r="AM2592" s="9">
        <v>2.3975065931431311E-4</v>
      </c>
      <c r="AN2592" s="9">
        <v>5.3405213514043632E-5</v>
      </c>
      <c r="AO2592" s="9">
        <v>8.5160499154072369E-5</v>
      </c>
      <c r="AP2592" s="8">
        <v>4.7999999999999996E-4</v>
      </c>
      <c r="AQ2592" s="8">
        <v>0.89</v>
      </c>
      <c r="AR2592" s="37">
        <v>0.32600000000000001</v>
      </c>
      <c r="AS2592" s="37">
        <v>0.51500000000000001</v>
      </c>
      <c r="AT2592" s="37">
        <v>0.48299999999999998</v>
      </c>
      <c r="AU2592" s="9" t="s">
        <v>5612</v>
      </c>
      <c r="AV2592" s="9" t="s">
        <v>5612</v>
      </c>
      <c r="AW2592" s="9" t="s">
        <v>5612</v>
      </c>
      <c r="AX2592" s="9" t="s">
        <v>5612</v>
      </c>
      <c r="AY2592" s="9" t="s">
        <v>5612</v>
      </c>
      <c r="AZ2592" s="9" t="s">
        <v>5612</v>
      </c>
    </row>
    <row r="2593" spans="1:52" x14ac:dyDescent="0.2">
      <c r="A2593" s="5" t="s">
        <v>29</v>
      </c>
      <c r="B2593" s="7">
        <v>2017</v>
      </c>
      <c r="C2593" s="3" t="s">
        <v>66</v>
      </c>
      <c r="D2593" t="s">
        <v>282</v>
      </c>
      <c r="E2593" t="s">
        <v>3102</v>
      </c>
      <c r="F2593">
        <v>10</v>
      </c>
      <c r="G2593">
        <v>5</v>
      </c>
      <c r="H2593">
        <v>5</v>
      </c>
      <c r="I2593">
        <v>5</v>
      </c>
      <c r="J2593">
        <v>5</v>
      </c>
      <c r="K2593">
        <v>5</v>
      </c>
      <c r="L2593">
        <v>5</v>
      </c>
      <c r="M2593">
        <v>5</v>
      </c>
      <c r="N2593">
        <v>5</v>
      </c>
      <c r="O2593">
        <v>10</v>
      </c>
      <c r="P2593">
        <v>60</v>
      </c>
      <c r="Q2593">
        <v>20</v>
      </c>
      <c r="R2593">
        <v>61218</v>
      </c>
      <c r="S2593">
        <v>127161</v>
      </c>
      <c r="T2593">
        <v>137564</v>
      </c>
      <c r="U2593">
        <v>129445</v>
      </c>
      <c r="V2593">
        <v>118759</v>
      </c>
      <c r="W2593">
        <v>128243</v>
      </c>
      <c r="X2593">
        <v>151334</v>
      </c>
      <c r="Y2593">
        <v>104273</v>
      </c>
      <c r="Z2593">
        <v>51010</v>
      </c>
      <c r="AA2593">
        <v>20855</v>
      </c>
      <c r="AB2593">
        <v>1029862</v>
      </c>
      <c r="AC2593">
        <v>176138</v>
      </c>
      <c r="AD2593" s="9">
        <v>1.6335064850207456E-4</v>
      </c>
      <c r="AE2593" s="9">
        <v>3.9320231832086883E-5</v>
      </c>
      <c r="AF2593" s="9">
        <v>3.6346718618243146E-5</v>
      </c>
      <c r="AG2593" s="9">
        <v>3.8626443663331915E-5</v>
      </c>
      <c r="AH2593" s="9">
        <v>4.2102072263996834E-5</v>
      </c>
      <c r="AI2593" s="9">
        <v>3.8988482802180234E-5</v>
      </c>
      <c r="AJ2593" s="9">
        <v>3.3039502028625424E-5</v>
      </c>
      <c r="AK2593" s="9">
        <v>4.7951051566560852E-5</v>
      </c>
      <c r="AL2593" s="9">
        <v>9.8019996079200158E-5</v>
      </c>
      <c r="AM2593" s="9">
        <v>4.7950131862862621E-4</v>
      </c>
      <c r="AN2593" s="9">
        <v>5.8260232924411232E-5</v>
      </c>
      <c r="AO2593" s="9">
        <v>1.1354733220542983E-4</v>
      </c>
      <c r="AP2593" s="8">
        <v>2.9999999999999997E-4</v>
      </c>
      <c r="AQ2593" s="8" t="s">
        <v>5612</v>
      </c>
      <c r="AR2593" s="37">
        <v>0.35700000000000004</v>
      </c>
      <c r="AS2593" s="37">
        <v>0.55600000000000005</v>
      </c>
      <c r="AT2593" s="37">
        <v>0.54200000000000004</v>
      </c>
      <c r="AU2593" s="9" t="s">
        <v>5612</v>
      </c>
      <c r="AV2593" s="9" t="s">
        <v>5612</v>
      </c>
      <c r="AW2593" s="9" t="s">
        <v>5612</v>
      </c>
      <c r="AX2593" s="9" t="s">
        <v>5612</v>
      </c>
      <c r="AY2593" s="9" t="s">
        <v>5612</v>
      </c>
      <c r="AZ2593" s="9" t="s">
        <v>5612</v>
      </c>
    </row>
    <row r="2594" spans="1:52" x14ac:dyDescent="0.2">
      <c r="A2594" s="38" t="s">
        <v>30</v>
      </c>
      <c r="B2594" s="7">
        <v>2010</v>
      </c>
      <c r="C2594" s="3" t="s">
        <v>55</v>
      </c>
      <c r="D2594" t="s">
        <v>283</v>
      </c>
      <c r="E2594" t="s">
        <v>3103</v>
      </c>
      <c r="F2594">
        <v>10</v>
      </c>
      <c r="G2594">
        <v>5</v>
      </c>
      <c r="H2594">
        <v>5</v>
      </c>
      <c r="I2594">
        <v>5</v>
      </c>
      <c r="J2594">
        <v>5</v>
      </c>
      <c r="K2594">
        <v>5</v>
      </c>
      <c r="L2594">
        <v>5</v>
      </c>
      <c r="M2594">
        <v>5</v>
      </c>
      <c r="N2594">
        <v>5</v>
      </c>
      <c r="O2594">
        <v>23</v>
      </c>
      <c r="P2594">
        <v>73</v>
      </c>
      <c r="Q2594">
        <v>33</v>
      </c>
      <c r="R2594">
        <v>129410</v>
      </c>
      <c r="S2594">
        <v>246765</v>
      </c>
      <c r="T2594">
        <v>262066</v>
      </c>
      <c r="U2594">
        <v>234836</v>
      </c>
      <c r="V2594">
        <v>226924</v>
      </c>
      <c r="W2594">
        <v>259015</v>
      </c>
      <c r="X2594">
        <v>199323</v>
      </c>
      <c r="Y2594">
        <v>118157</v>
      </c>
      <c r="Z2594">
        <v>85475</v>
      </c>
      <c r="AA2594">
        <v>37154</v>
      </c>
      <c r="AB2594">
        <v>1799125</v>
      </c>
      <c r="AC2594">
        <v>240786</v>
      </c>
      <c r="AD2594" s="9">
        <v>7.7273781006104627E-5</v>
      </c>
      <c r="AE2594" s="9">
        <v>2.0262192774502057E-5</v>
      </c>
      <c r="AF2594" s="9">
        <v>1.9079163264215886E-5</v>
      </c>
      <c r="AG2594" s="9">
        <v>2.1291454461837198E-5</v>
      </c>
      <c r="AH2594" s="9">
        <v>2.2033808676032504E-5</v>
      </c>
      <c r="AI2594" s="9">
        <v>1.9303901318456459E-5</v>
      </c>
      <c r="AJ2594" s="9">
        <v>2.5084912428570713E-5</v>
      </c>
      <c r="AK2594" s="9">
        <v>4.2316578789238047E-5</v>
      </c>
      <c r="AL2594" s="9">
        <v>5.8496636443404506E-5</v>
      </c>
      <c r="AM2594" s="9">
        <v>6.1904505571405504E-4</v>
      </c>
      <c r="AN2594" s="9">
        <v>4.0575279649829779E-5</v>
      </c>
      <c r="AO2594" s="9">
        <v>1.3705115745932071E-4</v>
      </c>
      <c r="AP2594" s="8" t="s">
        <v>5612</v>
      </c>
      <c r="AQ2594" s="8" t="s">
        <v>5612</v>
      </c>
      <c r="AR2594" s="37">
        <v>0.46700000000000003</v>
      </c>
      <c r="AS2594" s="37">
        <v>0.72799999999999998</v>
      </c>
      <c r="AT2594" s="37" t="s">
        <v>54</v>
      </c>
      <c r="AU2594" s="9" t="s">
        <v>5612</v>
      </c>
      <c r="AV2594" s="9" t="s">
        <v>5612</v>
      </c>
      <c r="AW2594" s="9" t="s">
        <v>5612</v>
      </c>
      <c r="AX2594" s="9" t="s">
        <v>5612</v>
      </c>
      <c r="AY2594" s="9" t="s">
        <v>5612</v>
      </c>
      <c r="AZ2594" s="9" t="s">
        <v>5612</v>
      </c>
    </row>
    <row r="2595" spans="1:52" x14ac:dyDescent="0.2">
      <c r="A2595" s="38" t="s">
        <v>30</v>
      </c>
      <c r="B2595" s="7">
        <v>2010</v>
      </c>
      <c r="C2595" s="3" t="s">
        <v>56</v>
      </c>
      <c r="D2595" t="s">
        <v>283</v>
      </c>
      <c r="E2595" t="s">
        <v>3104</v>
      </c>
      <c r="F2595">
        <v>10</v>
      </c>
      <c r="G2595">
        <v>5</v>
      </c>
      <c r="H2595">
        <v>5</v>
      </c>
      <c r="I2595">
        <v>5</v>
      </c>
      <c r="J2595">
        <v>5</v>
      </c>
      <c r="K2595">
        <v>5</v>
      </c>
      <c r="L2595">
        <v>5</v>
      </c>
      <c r="M2595">
        <v>5</v>
      </c>
      <c r="N2595">
        <v>5</v>
      </c>
      <c r="O2595">
        <v>12</v>
      </c>
      <c r="P2595">
        <v>62</v>
      </c>
      <c r="Q2595">
        <v>22</v>
      </c>
      <c r="R2595">
        <v>129410</v>
      </c>
      <c r="S2595">
        <v>246765</v>
      </c>
      <c r="T2595">
        <v>262066</v>
      </c>
      <c r="U2595">
        <v>234836</v>
      </c>
      <c r="V2595">
        <v>226924</v>
      </c>
      <c r="W2595">
        <v>259015</v>
      </c>
      <c r="X2595">
        <v>199323</v>
      </c>
      <c r="Y2595">
        <v>118157</v>
      </c>
      <c r="Z2595">
        <v>85475</v>
      </c>
      <c r="AA2595">
        <v>37154</v>
      </c>
      <c r="AB2595">
        <v>1799125</v>
      </c>
      <c r="AC2595">
        <v>240786</v>
      </c>
      <c r="AD2595" s="9">
        <v>7.7273781006104627E-5</v>
      </c>
      <c r="AE2595" s="9">
        <v>2.0262192774502057E-5</v>
      </c>
      <c r="AF2595" s="9">
        <v>1.9079163264215886E-5</v>
      </c>
      <c r="AG2595" s="9">
        <v>2.1291454461837198E-5</v>
      </c>
      <c r="AH2595" s="9">
        <v>2.2033808676032504E-5</v>
      </c>
      <c r="AI2595" s="9">
        <v>1.9303901318456459E-5</v>
      </c>
      <c r="AJ2595" s="9">
        <v>2.5084912428570713E-5</v>
      </c>
      <c r="AK2595" s="9">
        <v>4.2316578789238047E-5</v>
      </c>
      <c r="AL2595" s="9">
        <v>5.8496636443404506E-5</v>
      </c>
      <c r="AM2595" s="9">
        <v>3.229800290682026E-4</v>
      </c>
      <c r="AN2595" s="9">
        <v>3.4461196414923924E-5</v>
      </c>
      <c r="AO2595" s="9">
        <v>9.1367438306213814E-5</v>
      </c>
      <c r="AP2595" s="8" t="s">
        <v>5612</v>
      </c>
      <c r="AQ2595" s="8" t="s">
        <v>5612</v>
      </c>
      <c r="AR2595" s="37">
        <v>0.47700000000000004</v>
      </c>
      <c r="AS2595" s="37">
        <v>0.74199999999999999</v>
      </c>
      <c r="AT2595" s="37" t="s">
        <v>54</v>
      </c>
      <c r="AU2595" s="9" t="s">
        <v>5612</v>
      </c>
      <c r="AV2595" s="9" t="s">
        <v>5612</v>
      </c>
      <c r="AW2595" s="9" t="s">
        <v>5612</v>
      </c>
      <c r="AX2595" s="9" t="s">
        <v>5612</v>
      </c>
      <c r="AY2595" s="9" t="s">
        <v>5612</v>
      </c>
      <c r="AZ2595" s="9" t="s">
        <v>5612</v>
      </c>
    </row>
    <row r="2596" spans="1:52" x14ac:dyDescent="0.2">
      <c r="A2596" s="38" t="s">
        <v>30</v>
      </c>
      <c r="B2596" s="7">
        <v>2010</v>
      </c>
      <c r="C2596" s="3" t="s">
        <v>57</v>
      </c>
      <c r="D2596" t="s">
        <v>283</v>
      </c>
      <c r="E2596" t="s">
        <v>3105</v>
      </c>
      <c r="F2596">
        <v>10</v>
      </c>
      <c r="G2596">
        <v>5</v>
      </c>
      <c r="H2596">
        <v>5</v>
      </c>
      <c r="I2596">
        <v>5</v>
      </c>
      <c r="J2596">
        <v>5</v>
      </c>
      <c r="K2596">
        <v>5</v>
      </c>
      <c r="L2596">
        <v>5</v>
      </c>
      <c r="M2596">
        <v>5</v>
      </c>
      <c r="N2596">
        <v>5</v>
      </c>
      <c r="O2596">
        <v>10</v>
      </c>
      <c r="P2596">
        <v>60</v>
      </c>
      <c r="Q2596">
        <v>20</v>
      </c>
      <c r="R2596">
        <v>129410</v>
      </c>
      <c r="S2596">
        <v>246765</v>
      </c>
      <c r="T2596">
        <v>262066</v>
      </c>
      <c r="U2596">
        <v>234836</v>
      </c>
      <c r="V2596">
        <v>226924</v>
      </c>
      <c r="W2596">
        <v>259015</v>
      </c>
      <c r="X2596">
        <v>199323</v>
      </c>
      <c r="Y2596">
        <v>118157</v>
      </c>
      <c r="Z2596">
        <v>85475</v>
      </c>
      <c r="AA2596">
        <v>37154</v>
      </c>
      <c r="AB2596">
        <v>1799125</v>
      </c>
      <c r="AC2596">
        <v>240786</v>
      </c>
      <c r="AD2596" s="9">
        <v>7.7273781006104627E-5</v>
      </c>
      <c r="AE2596" s="9">
        <v>2.0262192774502057E-5</v>
      </c>
      <c r="AF2596" s="9">
        <v>1.9079163264215886E-5</v>
      </c>
      <c r="AG2596" s="9">
        <v>2.1291454461837198E-5</v>
      </c>
      <c r="AH2596" s="9">
        <v>2.2033808676032504E-5</v>
      </c>
      <c r="AI2596" s="9">
        <v>1.9303901318456459E-5</v>
      </c>
      <c r="AJ2596" s="9">
        <v>2.5084912428570713E-5</v>
      </c>
      <c r="AK2596" s="9">
        <v>4.2316578789238047E-5</v>
      </c>
      <c r="AL2596" s="9">
        <v>5.8496636443404506E-5</v>
      </c>
      <c r="AM2596" s="9">
        <v>2.6915002422350217E-4</v>
      </c>
      <c r="AN2596" s="9">
        <v>3.3349544917668309E-5</v>
      </c>
      <c r="AO2596" s="9">
        <v>8.3061307551103464E-5</v>
      </c>
      <c r="AP2596" s="8" t="s">
        <v>5612</v>
      </c>
      <c r="AQ2596" s="8" t="s">
        <v>5612</v>
      </c>
      <c r="AR2596" s="37">
        <v>0.47899999999999998</v>
      </c>
      <c r="AS2596" s="37">
        <v>0.745</v>
      </c>
      <c r="AT2596" s="37" t="s">
        <v>54</v>
      </c>
      <c r="AU2596" s="9" t="s">
        <v>5612</v>
      </c>
      <c r="AV2596" s="9" t="s">
        <v>5612</v>
      </c>
      <c r="AW2596" s="9" t="s">
        <v>5612</v>
      </c>
      <c r="AX2596" s="9" t="s">
        <v>5612</v>
      </c>
      <c r="AY2596" s="9" t="s">
        <v>5612</v>
      </c>
      <c r="AZ2596" s="9" t="s">
        <v>5612</v>
      </c>
    </row>
    <row r="2597" spans="1:52" x14ac:dyDescent="0.2">
      <c r="A2597" s="38" t="s">
        <v>30</v>
      </c>
      <c r="B2597" s="7">
        <v>2010</v>
      </c>
      <c r="C2597" s="3" t="s">
        <v>58</v>
      </c>
      <c r="D2597" t="s">
        <v>283</v>
      </c>
      <c r="E2597" t="s">
        <v>3106</v>
      </c>
      <c r="F2597">
        <v>10</v>
      </c>
      <c r="G2597">
        <v>5</v>
      </c>
      <c r="H2597">
        <v>5</v>
      </c>
      <c r="I2597">
        <v>5</v>
      </c>
      <c r="J2597">
        <v>5</v>
      </c>
      <c r="K2597">
        <v>5</v>
      </c>
      <c r="L2597">
        <v>5</v>
      </c>
      <c r="M2597">
        <v>5</v>
      </c>
      <c r="N2597">
        <v>5</v>
      </c>
      <c r="O2597">
        <v>10</v>
      </c>
      <c r="P2597">
        <v>60</v>
      </c>
      <c r="Q2597">
        <v>20</v>
      </c>
      <c r="R2597">
        <v>129410</v>
      </c>
      <c r="S2597">
        <v>246765</v>
      </c>
      <c r="T2597">
        <v>262066</v>
      </c>
      <c r="U2597">
        <v>234836</v>
      </c>
      <c r="V2597">
        <v>226924</v>
      </c>
      <c r="W2597">
        <v>259015</v>
      </c>
      <c r="X2597">
        <v>199323</v>
      </c>
      <c r="Y2597">
        <v>118157</v>
      </c>
      <c r="Z2597">
        <v>85475</v>
      </c>
      <c r="AA2597">
        <v>37154</v>
      </c>
      <c r="AB2597">
        <v>1799125</v>
      </c>
      <c r="AC2597">
        <v>240786</v>
      </c>
      <c r="AD2597" s="9">
        <v>7.7273781006104627E-5</v>
      </c>
      <c r="AE2597" s="9">
        <v>2.0262192774502057E-5</v>
      </c>
      <c r="AF2597" s="9">
        <v>1.9079163264215886E-5</v>
      </c>
      <c r="AG2597" s="9">
        <v>2.1291454461837198E-5</v>
      </c>
      <c r="AH2597" s="9">
        <v>2.2033808676032504E-5</v>
      </c>
      <c r="AI2597" s="9">
        <v>1.9303901318456459E-5</v>
      </c>
      <c r="AJ2597" s="9">
        <v>2.5084912428570713E-5</v>
      </c>
      <c r="AK2597" s="9">
        <v>4.2316578789238047E-5</v>
      </c>
      <c r="AL2597" s="9">
        <v>5.8496636443404506E-5</v>
      </c>
      <c r="AM2597" s="9">
        <v>2.6915002422350217E-4</v>
      </c>
      <c r="AN2597" s="9">
        <v>3.3349544917668309E-5</v>
      </c>
      <c r="AO2597" s="9">
        <v>8.3061307551103464E-5</v>
      </c>
      <c r="AP2597" s="8" t="s">
        <v>5612</v>
      </c>
      <c r="AQ2597" s="8" t="s">
        <v>5612</v>
      </c>
      <c r="AR2597" s="37">
        <v>0.48200000000000004</v>
      </c>
      <c r="AS2597" s="37">
        <v>0.748</v>
      </c>
      <c r="AT2597" s="37" t="s">
        <v>54</v>
      </c>
      <c r="AU2597" s="9" t="s">
        <v>5612</v>
      </c>
      <c r="AV2597" s="9" t="s">
        <v>5612</v>
      </c>
      <c r="AW2597" s="9" t="s">
        <v>5612</v>
      </c>
      <c r="AX2597" s="9" t="s">
        <v>5612</v>
      </c>
      <c r="AY2597" s="9" t="s">
        <v>5612</v>
      </c>
      <c r="AZ2597" s="9" t="s">
        <v>5612</v>
      </c>
    </row>
    <row r="2598" spans="1:52" x14ac:dyDescent="0.2">
      <c r="A2598" s="38" t="s">
        <v>30</v>
      </c>
      <c r="B2598" s="7">
        <v>2010</v>
      </c>
      <c r="C2598" s="3" t="s">
        <v>59</v>
      </c>
      <c r="D2598" t="s">
        <v>283</v>
      </c>
      <c r="E2598" t="s">
        <v>3107</v>
      </c>
      <c r="F2598">
        <v>10</v>
      </c>
      <c r="G2598">
        <v>5</v>
      </c>
      <c r="H2598">
        <v>5</v>
      </c>
      <c r="I2598">
        <v>5</v>
      </c>
      <c r="J2598">
        <v>5</v>
      </c>
      <c r="K2598">
        <v>5</v>
      </c>
      <c r="L2598">
        <v>5</v>
      </c>
      <c r="M2598">
        <v>5</v>
      </c>
      <c r="N2598">
        <v>5</v>
      </c>
      <c r="O2598">
        <v>14</v>
      </c>
      <c r="P2598">
        <v>64</v>
      </c>
      <c r="Q2598">
        <v>24</v>
      </c>
      <c r="R2598">
        <v>129410</v>
      </c>
      <c r="S2598">
        <v>246765</v>
      </c>
      <c r="T2598">
        <v>262066</v>
      </c>
      <c r="U2598">
        <v>234836</v>
      </c>
      <c r="V2598">
        <v>226924</v>
      </c>
      <c r="W2598">
        <v>259015</v>
      </c>
      <c r="X2598">
        <v>199323</v>
      </c>
      <c r="Y2598">
        <v>118157</v>
      </c>
      <c r="Z2598">
        <v>85475</v>
      </c>
      <c r="AA2598">
        <v>37154</v>
      </c>
      <c r="AB2598">
        <v>1799125</v>
      </c>
      <c r="AC2598">
        <v>240786</v>
      </c>
      <c r="AD2598" s="9">
        <v>7.7273781006104627E-5</v>
      </c>
      <c r="AE2598" s="9">
        <v>2.0262192774502057E-5</v>
      </c>
      <c r="AF2598" s="9">
        <v>1.9079163264215886E-5</v>
      </c>
      <c r="AG2598" s="9">
        <v>2.1291454461837198E-5</v>
      </c>
      <c r="AH2598" s="9">
        <v>2.2033808676032504E-5</v>
      </c>
      <c r="AI2598" s="9">
        <v>1.9303901318456459E-5</v>
      </c>
      <c r="AJ2598" s="9">
        <v>2.5084912428570713E-5</v>
      </c>
      <c r="AK2598" s="9">
        <v>4.2316578789238047E-5</v>
      </c>
      <c r="AL2598" s="9">
        <v>5.8496636443404506E-5</v>
      </c>
      <c r="AM2598" s="9">
        <v>3.7681003391290308E-4</v>
      </c>
      <c r="AN2598" s="9">
        <v>3.5572847912179533E-5</v>
      </c>
      <c r="AO2598" s="9">
        <v>9.9673569061324165E-5</v>
      </c>
      <c r="AP2598" s="8" t="s">
        <v>5612</v>
      </c>
      <c r="AQ2598" s="8" t="s">
        <v>5612</v>
      </c>
      <c r="AR2598" s="37">
        <v>0.48299999999999998</v>
      </c>
      <c r="AS2598" s="37">
        <v>0.74900000000000011</v>
      </c>
      <c r="AT2598" s="37" t="s">
        <v>54</v>
      </c>
      <c r="AU2598" s="9" t="s">
        <v>5612</v>
      </c>
      <c r="AV2598" s="9" t="s">
        <v>5612</v>
      </c>
      <c r="AW2598" s="9" t="s">
        <v>5612</v>
      </c>
      <c r="AX2598" s="9" t="s">
        <v>5612</v>
      </c>
      <c r="AY2598" s="9" t="s">
        <v>5612</v>
      </c>
      <c r="AZ2598" s="9" t="s">
        <v>5612</v>
      </c>
    </row>
    <row r="2599" spans="1:52" x14ac:dyDescent="0.2">
      <c r="A2599" s="38" t="s">
        <v>30</v>
      </c>
      <c r="B2599" s="7">
        <v>2010</v>
      </c>
      <c r="C2599" s="3" t="s">
        <v>60</v>
      </c>
      <c r="D2599" t="s">
        <v>283</v>
      </c>
      <c r="E2599" t="s">
        <v>3108</v>
      </c>
      <c r="F2599">
        <v>10</v>
      </c>
      <c r="G2599">
        <v>5</v>
      </c>
      <c r="H2599">
        <v>5</v>
      </c>
      <c r="I2599">
        <v>5</v>
      </c>
      <c r="J2599">
        <v>5</v>
      </c>
      <c r="K2599">
        <v>5</v>
      </c>
      <c r="L2599">
        <v>5</v>
      </c>
      <c r="M2599">
        <v>5</v>
      </c>
      <c r="N2599">
        <v>5</v>
      </c>
      <c r="O2599">
        <v>22</v>
      </c>
      <c r="P2599">
        <v>72</v>
      </c>
      <c r="Q2599">
        <v>32</v>
      </c>
      <c r="R2599">
        <v>129410</v>
      </c>
      <c r="S2599">
        <v>246765</v>
      </c>
      <c r="T2599">
        <v>262066</v>
      </c>
      <c r="U2599">
        <v>234836</v>
      </c>
      <c r="V2599">
        <v>226924</v>
      </c>
      <c r="W2599">
        <v>259015</v>
      </c>
      <c r="X2599">
        <v>199323</v>
      </c>
      <c r="Y2599">
        <v>118157</v>
      </c>
      <c r="Z2599">
        <v>85475</v>
      </c>
      <c r="AA2599">
        <v>37154</v>
      </c>
      <c r="AB2599">
        <v>1799125</v>
      </c>
      <c r="AC2599">
        <v>240786</v>
      </c>
      <c r="AD2599" s="9">
        <v>7.7273781006104627E-5</v>
      </c>
      <c r="AE2599" s="9">
        <v>2.0262192774502057E-5</v>
      </c>
      <c r="AF2599" s="9">
        <v>1.9079163264215886E-5</v>
      </c>
      <c r="AG2599" s="9">
        <v>2.1291454461837198E-5</v>
      </c>
      <c r="AH2599" s="9">
        <v>2.2033808676032504E-5</v>
      </c>
      <c r="AI2599" s="9">
        <v>1.9303901318456459E-5</v>
      </c>
      <c r="AJ2599" s="9">
        <v>2.5084912428570713E-5</v>
      </c>
      <c r="AK2599" s="9">
        <v>4.2316578789238047E-5</v>
      </c>
      <c r="AL2599" s="9">
        <v>5.8496636443404506E-5</v>
      </c>
      <c r="AM2599" s="9">
        <v>5.9213005329170477E-4</v>
      </c>
      <c r="AN2599" s="9">
        <v>4.0019453901201975E-5</v>
      </c>
      <c r="AO2599" s="9">
        <v>1.3289809208176555E-4</v>
      </c>
      <c r="AP2599" s="8" t="s">
        <v>5612</v>
      </c>
      <c r="AQ2599" s="8" t="s">
        <v>5612</v>
      </c>
      <c r="AR2599" s="37" t="s">
        <v>5612</v>
      </c>
      <c r="AS2599" s="37" t="s">
        <v>5612</v>
      </c>
      <c r="AT2599" s="37" t="s">
        <v>5612</v>
      </c>
      <c r="AU2599" s="9" t="s">
        <v>5612</v>
      </c>
      <c r="AV2599" s="9" t="s">
        <v>5612</v>
      </c>
      <c r="AW2599" s="9" t="s">
        <v>5612</v>
      </c>
      <c r="AX2599" s="9" t="s">
        <v>5612</v>
      </c>
      <c r="AY2599" s="9" t="s">
        <v>5612</v>
      </c>
      <c r="AZ2599" s="9" t="s">
        <v>5612</v>
      </c>
    </row>
    <row r="2600" spans="1:52" x14ac:dyDescent="0.2">
      <c r="A2600" s="38" t="s">
        <v>30</v>
      </c>
      <c r="B2600" s="7">
        <v>2010</v>
      </c>
      <c r="C2600" s="3" t="s">
        <v>61</v>
      </c>
      <c r="D2600" t="s">
        <v>283</v>
      </c>
      <c r="E2600" t="s">
        <v>3109</v>
      </c>
      <c r="F2600">
        <v>10</v>
      </c>
      <c r="G2600">
        <v>5</v>
      </c>
      <c r="H2600">
        <v>5</v>
      </c>
      <c r="I2600">
        <v>5</v>
      </c>
      <c r="J2600">
        <v>5</v>
      </c>
      <c r="K2600">
        <v>5</v>
      </c>
      <c r="L2600">
        <v>5</v>
      </c>
      <c r="M2600">
        <v>5</v>
      </c>
      <c r="N2600">
        <v>5</v>
      </c>
      <c r="O2600">
        <v>13</v>
      </c>
      <c r="P2600">
        <v>63</v>
      </c>
      <c r="Q2600">
        <v>23</v>
      </c>
      <c r="R2600">
        <v>129410</v>
      </c>
      <c r="S2600">
        <v>246765</v>
      </c>
      <c r="T2600">
        <v>262066</v>
      </c>
      <c r="U2600">
        <v>234836</v>
      </c>
      <c r="V2600">
        <v>226924</v>
      </c>
      <c r="W2600">
        <v>259015</v>
      </c>
      <c r="X2600">
        <v>199323</v>
      </c>
      <c r="Y2600">
        <v>118157</v>
      </c>
      <c r="Z2600">
        <v>85475</v>
      </c>
      <c r="AA2600">
        <v>37154</v>
      </c>
      <c r="AB2600">
        <v>1799125</v>
      </c>
      <c r="AC2600">
        <v>240786</v>
      </c>
      <c r="AD2600" s="9">
        <v>7.7273781006104627E-5</v>
      </c>
      <c r="AE2600" s="9">
        <v>2.0262192774502057E-5</v>
      </c>
      <c r="AF2600" s="9">
        <v>1.9079163264215886E-5</v>
      </c>
      <c r="AG2600" s="9">
        <v>2.1291454461837198E-5</v>
      </c>
      <c r="AH2600" s="9">
        <v>2.2033808676032504E-5</v>
      </c>
      <c r="AI2600" s="9">
        <v>1.9303901318456459E-5</v>
      </c>
      <c r="AJ2600" s="9">
        <v>2.5084912428570713E-5</v>
      </c>
      <c r="AK2600" s="9">
        <v>4.2316578789238047E-5</v>
      </c>
      <c r="AL2600" s="9">
        <v>5.8496636443404506E-5</v>
      </c>
      <c r="AM2600" s="9">
        <v>3.4989503149055281E-4</v>
      </c>
      <c r="AN2600" s="9">
        <v>3.5017022163551729E-5</v>
      </c>
      <c r="AO2600" s="9">
        <v>9.5520503683768989E-5</v>
      </c>
      <c r="AP2600" s="8" t="s">
        <v>5612</v>
      </c>
      <c r="AQ2600" s="8" t="s">
        <v>5612</v>
      </c>
      <c r="AR2600" s="37" t="s">
        <v>5612</v>
      </c>
      <c r="AS2600" s="37" t="s">
        <v>5612</v>
      </c>
      <c r="AT2600" s="37" t="s">
        <v>5612</v>
      </c>
      <c r="AU2600" s="9" t="s">
        <v>5612</v>
      </c>
      <c r="AV2600" s="9" t="s">
        <v>5612</v>
      </c>
      <c r="AW2600" s="9" t="s">
        <v>5612</v>
      </c>
      <c r="AX2600" s="9" t="s">
        <v>5612</v>
      </c>
      <c r="AY2600" s="9" t="s">
        <v>5612</v>
      </c>
      <c r="AZ2600" s="9" t="s">
        <v>5612</v>
      </c>
    </row>
    <row r="2601" spans="1:52" x14ac:dyDescent="0.2">
      <c r="A2601" s="38" t="s">
        <v>30</v>
      </c>
      <c r="B2601" s="7">
        <v>2010</v>
      </c>
      <c r="C2601" s="3" t="s">
        <v>62</v>
      </c>
      <c r="D2601" t="s">
        <v>283</v>
      </c>
      <c r="E2601" t="s">
        <v>3110</v>
      </c>
      <c r="F2601">
        <v>10</v>
      </c>
      <c r="G2601">
        <v>5</v>
      </c>
      <c r="H2601">
        <v>5</v>
      </c>
      <c r="I2601">
        <v>5</v>
      </c>
      <c r="J2601">
        <v>5</v>
      </c>
      <c r="K2601">
        <v>5</v>
      </c>
      <c r="L2601">
        <v>5</v>
      </c>
      <c r="M2601">
        <v>5</v>
      </c>
      <c r="N2601">
        <v>5</v>
      </c>
      <c r="O2601">
        <v>5</v>
      </c>
      <c r="P2601">
        <v>55</v>
      </c>
      <c r="Q2601">
        <v>15</v>
      </c>
      <c r="R2601">
        <v>129410</v>
      </c>
      <c r="S2601">
        <v>246765</v>
      </c>
      <c r="T2601">
        <v>262066</v>
      </c>
      <c r="U2601">
        <v>234836</v>
      </c>
      <c r="V2601">
        <v>226924</v>
      </c>
      <c r="W2601">
        <v>259015</v>
      </c>
      <c r="X2601">
        <v>199323</v>
      </c>
      <c r="Y2601">
        <v>118157</v>
      </c>
      <c r="Z2601">
        <v>85475</v>
      </c>
      <c r="AA2601">
        <v>37154</v>
      </c>
      <c r="AB2601">
        <v>1799125</v>
      </c>
      <c r="AC2601">
        <v>240786</v>
      </c>
      <c r="AD2601" s="9">
        <v>7.7273781006104627E-5</v>
      </c>
      <c r="AE2601" s="9">
        <v>2.0262192774502057E-5</v>
      </c>
      <c r="AF2601" s="9">
        <v>1.9079163264215886E-5</v>
      </c>
      <c r="AG2601" s="9">
        <v>2.1291454461837198E-5</v>
      </c>
      <c r="AH2601" s="9">
        <v>2.2033808676032504E-5</v>
      </c>
      <c r="AI2601" s="9">
        <v>1.9303901318456459E-5</v>
      </c>
      <c r="AJ2601" s="9">
        <v>2.5084912428570713E-5</v>
      </c>
      <c r="AK2601" s="9">
        <v>4.2316578789238047E-5</v>
      </c>
      <c r="AL2601" s="9">
        <v>5.8496636443404506E-5</v>
      </c>
      <c r="AM2601" s="9">
        <v>1.3457501211175109E-4</v>
      </c>
      <c r="AN2601" s="9">
        <v>3.0570416174529287E-5</v>
      </c>
      <c r="AO2601" s="9">
        <v>6.2295980663327601E-5</v>
      </c>
      <c r="AP2601" s="8" t="s">
        <v>5612</v>
      </c>
      <c r="AQ2601" s="8" t="s">
        <v>5612</v>
      </c>
      <c r="AR2601" s="37">
        <v>0.01</v>
      </c>
      <c r="AS2601" s="37">
        <v>8.0000000000000002E-3</v>
      </c>
      <c r="AT2601" s="37">
        <v>4.0999999999999995E-2</v>
      </c>
      <c r="AU2601" s="9" t="s">
        <v>5612</v>
      </c>
      <c r="AV2601" s="9" t="s">
        <v>5612</v>
      </c>
      <c r="AW2601" s="9" t="s">
        <v>5612</v>
      </c>
      <c r="AX2601" s="9" t="s">
        <v>5612</v>
      </c>
      <c r="AY2601" s="9" t="s">
        <v>5612</v>
      </c>
      <c r="AZ2601" s="9" t="s">
        <v>5612</v>
      </c>
    </row>
    <row r="2602" spans="1:52" x14ac:dyDescent="0.2">
      <c r="A2602" s="38" t="s">
        <v>30</v>
      </c>
      <c r="B2602" s="7">
        <v>2010</v>
      </c>
      <c r="C2602" s="3" t="s">
        <v>63</v>
      </c>
      <c r="D2602" t="s">
        <v>283</v>
      </c>
      <c r="E2602" t="s">
        <v>3111</v>
      </c>
      <c r="F2602">
        <v>10</v>
      </c>
      <c r="G2602">
        <v>5</v>
      </c>
      <c r="H2602">
        <v>5</v>
      </c>
      <c r="I2602">
        <v>5</v>
      </c>
      <c r="J2602">
        <v>5</v>
      </c>
      <c r="K2602">
        <v>5</v>
      </c>
      <c r="L2602">
        <v>5</v>
      </c>
      <c r="M2602">
        <v>5</v>
      </c>
      <c r="N2602">
        <v>5</v>
      </c>
      <c r="O2602">
        <v>5</v>
      </c>
      <c r="P2602">
        <v>55</v>
      </c>
      <c r="Q2602">
        <v>15</v>
      </c>
      <c r="R2602">
        <v>129410</v>
      </c>
      <c r="S2602">
        <v>246765</v>
      </c>
      <c r="T2602">
        <v>262066</v>
      </c>
      <c r="U2602">
        <v>234836</v>
      </c>
      <c r="V2602">
        <v>226924</v>
      </c>
      <c r="W2602">
        <v>259015</v>
      </c>
      <c r="X2602">
        <v>199323</v>
      </c>
      <c r="Y2602">
        <v>118157</v>
      </c>
      <c r="Z2602">
        <v>85475</v>
      </c>
      <c r="AA2602">
        <v>37154</v>
      </c>
      <c r="AB2602">
        <v>1799125</v>
      </c>
      <c r="AC2602">
        <v>240786</v>
      </c>
      <c r="AD2602" s="9">
        <v>7.7273781006104627E-5</v>
      </c>
      <c r="AE2602" s="9">
        <v>2.0262192774502057E-5</v>
      </c>
      <c r="AF2602" s="9">
        <v>1.9079163264215886E-5</v>
      </c>
      <c r="AG2602" s="9">
        <v>2.1291454461837198E-5</v>
      </c>
      <c r="AH2602" s="9">
        <v>2.2033808676032504E-5</v>
      </c>
      <c r="AI2602" s="9">
        <v>1.9303901318456459E-5</v>
      </c>
      <c r="AJ2602" s="9">
        <v>2.5084912428570713E-5</v>
      </c>
      <c r="AK2602" s="9">
        <v>4.2316578789238047E-5</v>
      </c>
      <c r="AL2602" s="9">
        <v>5.8496636443404506E-5</v>
      </c>
      <c r="AM2602" s="9">
        <v>1.3457501211175109E-4</v>
      </c>
      <c r="AN2602" s="9">
        <v>3.0570416174529287E-5</v>
      </c>
      <c r="AO2602" s="9">
        <v>6.2295980663327601E-5</v>
      </c>
      <c r="AP2602" s="8" t="s">
        <v>5612</v>
      </c>
      <c r="AQ2602" s="8" t="s">
        <v>5612</v>
      </c>
      <c r="AR2602" s="37">
        <v>7.2999999999999995E-2</v>
      </c>
      <c r="AS2602" s="37">
        <v>8.900000000000001E-2</v>
      </c>
      <c r="AT2602" s="37">
        <v>0.18100000000000002</v>
      </c>
      <c r="AU2602" s="9" t="s">
        <v>5612</v>
      </c>
      <c r="AV2602" s="9" t="s">
        <v>5612</v>
      </c>
      <c r="AW2602" s="9" t="s">
        <v>5612</v>
      </c>
      <c r="AX2602" s="9" t="s">
        <v>5612</v>
      </c>
      <c r="AY2602" s="9" t="s">
        <v>5612</v>
      </c>
      <c r="AZ2602" s="9" t="s">
        <v>5612</v>
      </c>
    </row>
    <row r="2603" spans="1:52" x14ac:dyDescent="0.2">
      <c r="A2603" s="38" t="s">
        <v>30</v>
      </c>
      <c r="B2603" s="7">
        <v>2010</v>
      </c>
      <c r="C2603" s="3" t="s">
        <v>64</v>
      </c>
      <c r="D2603" t="s">
        <v>283</v>
      </c>
      <c r="E2603" t="s">
        <v>3112</v>
      </c>
      <c r="F2603">
        <v>10</v>
      </c>
      <c r="G2603">
        <v>5</v>
      </c>
      <c r="H2603">
        <v>5</v>
      </c>
      <c r="I2603">
        <v>5</v>
      </c>
      <c r="J2603">
        <v>5</v>
      </c>
      <c r="K2603">
        <v>5</v>
      </c>
      <c r="L2603">
        <v>5</v>
      </c>
      <c r="M2603">
        <v>5</v>
      </c>
      <c r="N2603">
        <v>5</v>
      </c>
      <c r="O2603">
        <v>14</v>
      </c>
      <c r="P2603">
        <v>64</v>
      </c>
      <c r="Q2603">
        <v>24</v>
      </c>
      <c r="R2603">
        <v>129410</v>
      </c>
      <c r="S2603">
        <v>246765</v>
      </c>
      <c r="T2603">
        <v>262066</v>
      </c>
      <c r="U2603">
        <v>234836</v>
      </c>
      <c r="V2603">
        <v>226924</v>
      </c>
      <c r="W2603">
        <v>259015</v>
      </c>
      <c r="X2603">
        <v>199323</v>
      </c>
      <c r="Y2603">
        <v>118157</v>
      </c>
      <c r="Z2603">
        <v>85475</v>
      </c>
      <c r="AA2603">
        <v>37154</v>
      </c>
      <c r="AB2603">
        <v>1799125</v>
      </c>
      <c r="AC2603">
        <v>240786</v>
      </c>
      <c r="AD2603" s="9">
        <v>7.7273781006104627E-5</v>
      </c>
      <c r="AE2603" s="9">
        <v>2.0262192774502057E-5</v>
      </c>
      <c r="AF2603" s="9">
        <v>1.9079163264215886E-5</v>
      </c>
      <c r="AG2603" s="9">
        <v>2.1291454461837198E-5</v>
      </c>
      <c r="AH2603" s="9">
        <v>2.2033808676032504E-5</v>
      </c>
      <c r="AI2603" s="9">
        <v>1.9303901318456459E-5</v>
      </c>
      <c r="AJ2603" s="9">
        <v>2.5084912428570713E-5</v>
      </c>
      <c r="AK2603" s="9">
        <v>4.2316578789238047E-5</v>
      </c>
      <c r="AL2603" s="9">
        <v>5.8496636443404506E-5</v>
      </c>
      <c r="AM2603" s="9">
        <v>3.7681003391290308E-4</v>
      </c>
      <c r="AN2603" s="9">
        <v>3.5572847912179533E-5</v>
      </c>
      <c r="AO2603" s="9">
        <v>9.9673569061324165E-5</v>
      </c>
      <c r="AP2603" s="8">
        <v>7.0749999999999997E-3</v>
      </c>
      <c r="AQ2603" s="8" t="s">
        <v>5612</v>
      </c>
      <c r="AR2603" s="37">
        <v>0.28999999999999998</v>
      </c>
      <c r="AS2603" s="37">
        <v>0.44600000000000001</v>
      </c>
      <c r="AT2603" s="37">
        <v>0.434</v>
      </c>
      <c r="AU2603" s="9" t="s">
        <v>5612</v>
      </c>
      <c r="AV2603" s="9" t="s">
        <v>5612</v>
      </c>
      <c r="AW2603" s="9" t="s">
        <v>5612</v>
      </c>
      <c r="AX2603" s="9" t="s">
        <v>5612</v>
      </c>
      <c r="AY2603" s="9" t="s">
        <v>5612</v>
      </c>
      <c r="AZ2603" s="9" t="s">
        <v>5612</v>
      </c>
    </row>
    <row r="2604" spans="1:52" x14ac:dyDescent="0.2">
      <c r="A2604" s="38" t="s">
        <v>30</v>
      </c>
      <c r="B2604" s="7">
        <v>2010</v>
      </c>
      <c r="C2604" s="3" t="s">
        <v>65</v>
      </c>
      <c r="D2604" t="s">
        <v>283</v>
      </c>
      <c r="E2604" t="s">
        <v>3113</v>
      </c>
      <c r="F2604">
        <v>10</v>
      </c>
      <c r="G2604">
        <v>5</v>
      </c>
      <c r="H2604">
        <v>5</v>
      </c>
      <c r="I2604">
        <v>5</v>
      </c>
      <c r="J2604">
        <v>5</v>
      </c>
      <c r="K2604">
        <v>5</v>
      </c>
      <c r="L2604">
        <v>5</v>
      </c>
      <c r="M2604">
        <v>5</v>
      </c>
      <c r="N2604">
        <v>5</v>
      </c>
      <c r="O2604">
        <v>10</v>
      </c>
      <c r="P2604">
        <v>60</v>
      </c>
      <c r="Q2604">
        <v>20</v>
      </c>
      <c r="R2604">
        <v>129410</v>
      </c>
      <c r="S2604">
        <v>246765</v>
      </c>
      <c r="T2604">
        <v>262066</v>
      </c>
      <c r="U2604">
        <v>234836</v>
      </c>
      <c r="V2604">
        <v>226924</v>
      </c>
      <c r="W2604">
        <v>259015</v>
      </c>
      <c r="X2604">
        <v>199323</v>
      </c>
      <c r="Y2604">
        <v>118157</v>
      </c>
      <c r="Z2604">
        <v>85475</v>
      </c>
      <c r="AA2604">
        <v>37154</v>
      </c>
      <c r="AB2604">
        <v>1799125</v>
      </c>
      <c r="AC2604">
        <v>240786</v>
      </c>
      <c r="AD2604" s="9">
        <v>7.7273781006104627E-5</v>
      </c>
      <c r="AE2604" s="9">
        <v>2.0262192774502057E-5</v>
      </c>
      <c r="AF2604" s="9">
        <v>1.9079163264215886E-5</v>
      </c>
      <c r="AG2604" s="9">
        <v>2.1291454461837198E-5</v>
      </c>
      <c r="AH2604" s="9">
        <v>2.2033808676032504E-5</v>
      </c>
      <c r="AI2604" s="9">
        <v>1.9303901318456459E-5</v>
      </c>
      <c r="AJ2604" s="9">
        <v>2.5084912428570713E-5</v>
      </c>
      <c r="AK2604" s="9">
        <v>4.2316578789238047E-5</v>
      </c>
      <c r="AL2604" s="9">
        <v>5.8496636443404506E-5</v>
      </c>
      <c r="AM2604" s="9">
        <v>2.6915002422350217E-4</v>
      </c>
      <c r="AN2604" s="9">
        <v>3.3349544917668309E-5</v>
      </c>
      <c r="AO2604" s="9">
        <v>8.3061307551103464E-5</v>
      </c>
      <c r="AP2604" s="8">
        <v>5.4000000000000003E-3</v>
      </c>
      <c r="AQ2604" s="8" t="s">
        <v>5612</v>
      </c>
      <c r="AR2604" s="37">
        <v>0.40399999999999997</v>
      </c>
      <c r="AS2604" s="37">
        <v>0.6</v>
      </c>
      <c r="AT2604" s="37">
        <v>0.56100000000000005</v>
      </c>
      <c r="AU2604" s="9" t="s">
        <v>5612</v>
      </c>
      <c r="AV2604" s="9" t="s">
        <v>5612</v>
      </c>
      <c r="AW2604" s="9" t="s">
        <v>5612</v>
      </c>
      <c r="AX2604" s="9" t="s">
        <v>5612</v>
      </c>
      <c r="AY2604" s="9" t="s">
        <v>5612</v>
      </c>
      <c r="AZ2604" s="9" t="s">
        <v>5612</v>
      </c>
    </row>
    <row r="2605" spans="1:52" x14ac:dyDescent="0.2">
      <c r="A2605" s="38" t="s">
        <v>30</v>
      </c>
      <c r="B2605" s="7">
        <v>2010</v>
      </c>
      <c r="C2605" s="3" t="s">
        <v>66</v>
      </c>
      <c r="D2605" t="s">
        <v>283</v>
      </c>
      <c r="E2605" t="s">
        <v>3114</v>
      </c>
      <c r="F2605">
        <v>10</v>
      </c>
      <c r="G2605">
        <v>5</v>
      </c>
      <c r="H2605">
        <v>5</v>
      </c>
      <c r="I2605">
        <v>5</v>
      </c>
      <c r="J2605">
        <v>5</v>
      </c>
      <c r="K2605">
        <v>5</v>
      </c>
      <c r="L2605">
        <v>5</v>
      </c>
      <c r="M2605">
        <v>5</v>
      </c>
      <c r="N2605">
        <v>5</v>
      </c>
      <c r="O2605">
        <v>11</v>
      </c>
      <c r="P2605">
        <v>61</v>
      </c>
      <c r="Q2605">
        <v>21</v>
      </c>
      <c r="R2605">
        <v>129410</v>
      </c>
      <c r="S2605">
        <v>246765</v>
      </c>
      <c r="T2605">
        <v>262066</v>
      </c>
      <c r="U2605">
        <v>234836</v>
      </c>
      <c r="V2605">
        <v>226924</v>
      </c>
      <c r="W2605">
        <v>259015</v>
      </c>
      <c r="X2605">
        <v>199323</v>
      </c>
      <c r="Y2605">
        <v>118157</v>
      </c>
      <c r="Z2605">
        <v>85475</v>
      </c>
      <c r="AA2605">
        <v>37154</v>
      </c>
      <c r="AB2605">
        <v>1799125</v>
      </c>
      <c r="AC2605">
        <v>240786</v>
      </c>
      <c r="AD2605" s="9">
        <v>7.7273781006104627E-5</v>
      </c>
      <c r="AE2605" s="9">
        <v>2.0262192774502057E-5</v>
      </c>
      <c r="AF2605" s="9">
        <v>1.9079163264215886E-5</v>
      </c>
      <c r="AG2605" s="9">
        <v>2.1291454461837198E-5</v>
      </c>
      <c r="AH2605" s="9">
        <v>2.2033808676032504E-5</v>
      </c>
      <c r="AI2605" s="9">
        <v>1.9303901318456459E-5</v>
      </c>
      <c r="AJ2605" s="9">
        <v>2.5084912428570713E-5</v>
      </c>
      <c r="AK2605" s="9">
        <v>4.2316578789238047E-5</v>
      </c>
      <c r="AL2605" s="9">
        <v>5.8496636443404506E-5</v>
      </c>
      <c r="AM2605" s="9">
        <v>2.9606502664585239E-4</v>
      </c>
      <c r="AN2605" s="9">
        <v>3.3905370666296113E-5</v>
      </c>
      <c r="AO2605" s="9">
        <v>8.7214372928658639E-5</v>
      </c>
      <c r="AP2605" s="8">
        <v>8.9599999999999992E-3</v>
      </c>
      <c r="AQ2605" s="8" t="s">
        <v>5612</v>
      </c>
      <c r="AR2605" s="37">
        <v>0.42799999999999999</v>
      </c>
      <c r="AS2605" s="37">
        <v>0.629</v>
      </c>
      <c r="AT2605" s="37">
        <v>0.6070000000000001</v>
      </c>
      <c r="AU2605" s="9" t="s">
        <v>5612</v>
      </c>
      <c r="AV2605" s="9" t="s">
        <v>5612</v>
      </c>
      <c r="AW2605" s="9" t="s">
        <v>5612</v>
      </c>
      <c r="AX2605" s="9" t="s">
        <v>5612</v>
      </c>
      <c r="AY2605" s="9" t="s">
        <v>5612</v>
      </c>
      <c r="AZ2605" s="9" t="s">
        <v>5612</v>
      </c>
    </row>
    <row r="2606" spans="1:52" x14ac:dyDescent="0.2">
      <c r="A2606" s="38" t="s">
        <v>30</v>
      </c>
      <c r="B2606" s="7">
        <v>2011</v>
      </c>
      <c r="C2606" s="3" t="s">
        <v>55</v>
      </c>
      <c r="D2606" t="s">
        <v>284</v>
      </c>
      <c r="E2606" t="s">
        <v>3115</v>
      </c>
      <c r="F2606">
        <v>10</v>
      </c>
      <c r="G2606">
        <v>5</v>
      </c>
      <c r="H2606">
        <v>5</v>
      </c>
      <c r="I2606">
        <v>5</v>
      </c>
      <c r="J2606">
        <v>5</v>
      </c>
      <c r="K2606">
        <v>5</v>
      </c>
      <c r="L2606">
        <v>5</v>
      </c>
      <c r="M2606">
        <v>5</v>
      </c>
      <c r="N2606">
        <v>5</v>
      </c>
      <c r="O2606">
        <v>19</v>
      </c>
      <c r="P2606">
        <v>69</v>
      </c>
      <c r="Q2606">
        <v>29</v>
      </c>
      <c r="R2606">
        <v>129958</v>
      </c>
      <c r="S2606">
        <v>248719</v>
      </c>
      <c r="T2606">
        <v>261195</v>
      </c>
      <c r="U2606">
        <v>239470</v>
      </c>
      <c r="V2606">
        <v>224347</v>
      </c>
      <c r="W2606">
        <v>258175</v>
      </c>
      <c r="X2606">
        <v>207199</v>
      </c>
      <c r="Y2606">
        <v>120959</v>
      </c>
      <c r="Z2606">
        <v>85317</v>
      </c>
      <c r="AA2606">
        <v>37722</v>
      </c>
      <c r="AB2606">
        <v>1813061</v>
      </c>
      <c r="AC2606">
        <v>243998</v>
      </c>
      <c r="AD2606" s="9">
        <v>7.6947937025808339E-5</v>
      </c>
      <c r="AE2606" s="9">
        <v>2.0103007812028836E-5</v>
      </c>
      <c r="AF2606" s="9">
        <v>1.9142786041080418E-5</v>
      </c>
      <c r="AG2606" s="9">
        <v>2.0879442101307052E-5</v>
      </c>
      <c r="AH2606" s="9">
        <v>2.2286903769606902E-5</v>
      </c>
      <c r="AI2606" s="9">
        <v>1.9366708627868692E-5</v>
      </c>
      <c r="AJ2606" s="9">
        <v>2.4131390595514459E-5</v>
      </c>
      <c r="AK2606" s="9">
        <v>4.1336320571433296E-5</v>
      </c>
      <c r="AL2606" s="9">
        <v>5.8604967357033185E-5</v>
      </c>
      <c r="AM2606" s="9">
        <v>5.0368485234080905E-4</v>
      </c>
      <c r="AN2606" s="9">
        <v>3.8057186161965866E-5</v>
      </c>
      <c r="AO2606" s="9">
        <v>1.188534332248625E-4</v>
      </c>
      <c r="AP2606" s="8">
        <v>1.15E-2</v>
      </c>
      <c r="AQ2606" s="8" t="s">
        <v>5612</v>
      </c>
      <c r="AR2606" s="37">
        <v>0.45299999999999996</v>
      </c>
      <c r="AS2606" s="37">
        <v>0.64400000000000002</v>
      </c>
      <c r="AT2606" s="37">
        <v>0.629</v>
      </c>
      <c r="AU2606" s="9" t="s">
        <v>5612</v>
      </c>
      <c r="AV2606" s="9" t="s">
        <v>5612</v>
      </c>
      <c r="AW2606" s="9" t="s">
        <v>5612</v>
      </c>
      <c r="AX2606" s="9" t="s">
        <v>5612</v>
      </c>
      <c r="AY2606" s="9" t="s">
        <v>5612</v>
      </c>
      <c r="AZ2606" s="9" t="s">
        <v>5612</v>
      </c>
    </row>
    <row r="2607" spans="1:52" x14ac:dyDescent="0.2">
      <c r="A2607" s="38" t="s">
        <v>30</v>
      </c>
      <c r="B2607" s="7">
        <v>2011</v>
      </c>
      <c r="C2607" s="3" t="s">
        <v>56</v>
      </c>
      <c r="D2607" t="s">
        <v>284</v>
      </c>
      <c r="E2607" t="s">
        <v>3116</v>
      </c>
      <c r="F2607">
        <v>10</v>
      </c>
      <c r="G2607">
        <v>5</v>
      </c>
      <c r="H2607">
        <v>5</v>
      </c>
      <c r="I2607">
        <v>5</v>
      </c>
      <c r="J2607">
        <v>5</v>
      </c>
      <c r="K2607">
        <v>5</v>
      </c>
      <c r="L2607">
        <v>5</v>
      </c>
      <c r="M2607">
        <v>5</v>
      </c>
      <c r="N2607">
        <v>5</v>
      </c>
      <c r="O2607">
        <v>26</v>
      </c>
      <c r="P2607">
        <v>76</v>
      </c>
      <c r="Q2607">
        <v>36</v>
      </c>
      <c r="R2607">
        <v>129958</v>
      </c>
      <c r="S2607">
        <v>248719</v>
      </c>
      <c r="T2607">
        <v>261195</v>
      </c>
      <c r="U2607">
        <v>239470</v>
      </c>
      <c r="V2607">
        <v>224347</v>
      </c>
      <c r="W2607">
        <v>258175</v>
      </c>
      <c r="X2607">
        <v>207199</v>
      </c>
      <c r="Y2607">
        <v>120959</v>
      </c>
      <c r="Z2607">
        <v>85317</v>
      </c>
      <c r="AA2607">
        <v>37722</v>
      </c>
      <c r="AB2607">
        <v>1813061</v>
      </c>
      <c r="AC2607">
        <v>243998</v>
      </c>
      <c r="AD2607" s="9">
        <v>7.6947937025808339E-5</v>
      </c>
      <c r="AE2607" s="9">
        <v>2.0103007812028836E-5</v>
      </c>
      <c r="AF2607" s="9">
        <v>1.9142786041080418E-5</v>
      </c>
      <c r="AG2607" s="9">
        <v>2.0879442101307052E-5</v>
      </c>
      <c r="AH2607" s="9">
        <v>2.2286903769606902E-5</v>
      </c>
      <c r="AI2607" s="9">
        <v>1.9366708627868692E-5</v>
      </c>
      <c r="AJ2607" s="9">
        <v>2.4131390595514459E-5</v>
      </c>
      <c r="AK2607" s="9">
        <v>4.1336320571433296E-5</v>
      </c>
      <c r="AL2607" s="9">
        <v>5.8604967357033185E-5</v>
      </c>
      <c r="AM2607" s="9">
        <v>6.8925295583479131E-4</v>
      </c>
      <c r="AN2607" s="9">
        <v>4.1918060120426176E-5</v>
      </c>
      <c r="AO2607" s="9">
        <v>1.4754219296879482E-4</v>
      </c>
      <c r="AP2607" s="8">
        <v>1.8450000000000001E-2</v>
      </c>
      <c r="AQ2607" s="8" t="s">
        <v>5612</v>
      </c>
      <c r="AR2607" s="37">
        <v>0.46</v>
      </c>
      <c r="AS2607" s="37">
        <v>0.65500000000000003</v>
      </c>
      <c r="AT2607" s="37">
        <v>0.63200000000000001</v>
      </c>
      <c r="AU2607" s="9" t="s">
        <v>5612</v>
      </c>
      <c r="AV2607" s="9" t="s">
        <v>5612</v>
      </c>
      <c r="AW2607" s="9" t="s">
        <v>5612</v>
      </c>
      <c r="AX2607" s="9" t="s">
        <v>5612</v>
      </c>
      <c r="AY2607" s="9" t="s">
        <v>5612</v>
      </c>
      <c r="AZ2607" s="9" t="s">
        <v>5612</v>
      </c>
    </row>
    <row r="2608" spans="1:52" x14ac:dyDescent="0.2">
      <c r="A2608" s="38" t="s">
        <v>30</v>
      </c>
      <c r="B2608" s="7">
        <v>2011</v>
      </c>
      <c r="C2608" s="3" t="s">
        <v>57</v>
      </c>
      <c r="D2608" t="s">
        <v>284</v>
      </c>
      <c r="E2608" t="s">
        <v>3117</v>
      </c>
      <c r="F2608">
        <v>10</v>
      </c>
      <c r="G2608">
        <v>5</v>
      </c>
      <c r="H2608">
        <v>5</v>
      </c>
      <c r="I2608">
        <v>5</v>
      </c>
      <c r="J2608">
        <v>5</v>
      </c>
      <c r="K2608">
        <v>5</v>
      </c>
      <c r="L2608">
        <v>5</v>
      </c>
      <c r="M2608">
        <v>5</v>
      </c>
      <c r="N2608">
        <v>5</v>
      </c>
      <c r="O2608">
        <v>18</v>
      </c>
      <c r="P2608">
        <v>68</v>
      </c>
      <c r="Q2608">
        <v>28</v>
      </c>
      <c r="R2608">
        <v>129958</v>
      </c>
      <c r="S2608">
        <v>248719</v>
      </c>
      <c r="T2608">
        <v>261195</v>
      </c>
      <c r="U2608">
        <v>239470</v>
      </c>
      <c r="V2608">
        <v>224347</v>
      </c>
      <c r="W2608">
        <v>258175</v>
      </c>
      <c r="X2608">
        <v>207199</v>
      </c>
      <c r="Y2608">
        <v>120959</v>
      </c>
      <c r="Z2608">
        <v>85317</v>
      </c>
      <c r="AA2608">
        <v>37722</v>
      </c>
      <c r="AB2608">
        <v>1813061</v>
      </c>
      <c r="AC2608">
        <v>243998</v>
      </c>
      <c r="AD2608" s="9">
        <v>7.6947937025808339E-5</v>
      </c>
      <c r="AE2608" s="9">
        <v>2.0103007812028836E-5</v>
      </c>
      <c r="AF2608" s="9">
        <v>1.9142786041080418E-5</v>
      </c>
      <c r="AG2608" s="9">
        <v>2.0879442101307052E-5</v>
      </c>
      <c r="AH2608" s="9">
        <v>2.2286903769606902E-5</v>
      </c>
      <c r="AI2608" s="9">
        <v>1.9366708627868692E-5</v>
      </c>
      <c r="AJ2608" s="9">
        <v>2.4131390595514459E-5</v>
      </c>
      <c r="AK2608" s="9">
        <v>4.1336320571433296E-5</v>
      </c>
      <c r="AL2608" s="9">
        <v>5.8604967357033185E-5</v>
      </c>
      <c r="AM2608" s="9">
        <v>4.7717512327024019E-4</v>
      </c>
      <c r="AN2608" s="9">
        <v>3.7505632739328679E-5</v>
      </c>
      <c r="AO2608" s="9">
        <v>1.1475503897572931E-4</v>
      </c>
      <c r="AP2608" s="8">
        <v>1.2379999999999999E-2</v>
      </c>
      <c r="AQ2608" s="8" t="s">
        <v>5612</v>
      </c>
      <c r="AR2608" s="37">
        <v>0.46299999999999997</v>
      </c>
      <c r="AS2608" s="37">
        <v>0.66</v>
      </c>
      <c r="AT2608" s="37">
        <v>0.63400000000000001</v>
      </c>
      <c r="AU2608" s="9" t="s">
        <v>5612</v>
      </c>
      <c r="AV2608" s="9" t="s">
        <v>5612</v>
      </c>
      <c r="AW2608" s="9" t="s">
        <v>5612</v>
      </c>
      <c r="AX2608" s="9" t="s">
        <v>5612</v>
      </c>
      <c r="AY2608" s="9" t="s">
        <v>5612</v>
      </c>
      <c r="AZ2608" s="9" t="s">
        <v>5612</v>
      </c>
    </row>
    <row r="2609" spans="1:52" x14ac:dyDescent="0.2">
      <c r="A2609" s="38" t="s">
        <v>30</v>
      </c>
      <c r="B2609" s="7">
        <v>2011</v>
      </c>
      <c r="C2609" s="3" t="s">
        <v>58</v>
      </c>
      <c r="D2609" t="s">
        <v>284</v>
      </c>
      <c r="E2609" t="s">
        <v>3118</v>
      </c>
      <c r="F2609">
        <v>10</v>
      </c>
      <c r="G2609">
        <v>5</v>
      </c>
      <c r="H2609">
        <v>5</v>
      </c>
      <c r="I2609">
        <v>5</v>
      </c>
      <c r="J2609">
        <v>5</v>
      </c>
      <c r="K2609">
        <v>5</v>
      </c>
      <c r="L2609">
        <v>5</v>
      </c>
      <c r="M2609">
        <v>5</v>
      </c>
      <c r="N2609">
        <v>5</v>
      </c>
      <c r="O2609">
        <v>22</v>
      </c>
      <c r="P2609">
        <v>72</v>
      </c>
      <c r="Q2609">
        <v>32</v>
      </c>
      <c r="R2609">
        <v>129958</v>
      </c>
      <c r="S2609">
        <v>248719</v>
      </c>
      <c r="T2609">
        <v>261195</v>
      </c>
      <c r="U2609">
        <v>239470</v>
      </c>
      <c r="V2609">
        <v>224347</v>
      </c>
      <c r="W2609">
        <v>258175</v>
      </c>
      <c r="X2609">
        <v>207199</v>
      </c>
      <c r="Y2609">
        <v>120959</v>
      </c>
      <c r="Z2609">
        <v>85317</v>
      </c>
      <c r="AA2609">
        <v>37722</v>
      </c>
      <c r="AB2609">
        <v>1813061</v>
      </c>
      <c r="AC2609">
        <v>243998</v>
      </c>
      <c r="AD2609" s="9">
        <v>7.6947937025808339E-5</v>
      </c>
      <c r="AE2609" s="9">
        <v>2.0103007812028836E-5</v>
      </c>
      <c r="AF2609" s="9">
        <v>1.9142786041080418E-5</v>
      </c>
      <c r="AG2609" s="9">
        <v>2.0879442101307052E-5</v>
      </c>
      <c r="AH2609" s="9">
        <v>2.2286903769606902E-5</v>
      </c>
      <c r="AI2609" s="9">
        <v>1.9366708627868692E-5</v>
      </c>
      <c r="AJ2609" s="9">
        <v>2.4131390595514459E-5</v>
      </c>
      <c r="AK2609" s="9">
        <v>4.1336320571433296E-5</v>
      </c>
      <c r="AL2609" s="9">
        <v>5.8604967357033185E-5</v>
      </c>
      <c r="AM2609" s="9">
        <v>5.8321403955251575E-4</v>
      </c>
      <c r="AN2609" s="9">
        <v>3.9711846429877427E-5</v>
      </c>
      <c r="AO2609" s="9">
        <v>1.3114861597226206E-4</v>
      </c>
      <c r="AP2609" s="8">
        <v>2.7000000000000001E-3</v>
      </c>
      <c r="AQ2609" s="8" t="s">
        <v>5612</v>
      </c>
      <c r="AR2609" s="37">
        <v>0.46700000000000003</v>
      </c>
      <c r="AS2609" s="37">
        <v>0.66400000000000003</v>
      </c>
      <c r="AT2609" s="37">
        <v>0.63400000000000001</v>
      </c>
      <c r="AU2609" s="9" t="s">
        <v>5612</v>
      </c>
      <c r="AV2609" s="9" t="s">
        <v>5612</v>
      </c>
      <c r="AW2609" s="9" t="s">
        <v>5612</v>
      </c>
      <c r="AX2609" s="9" t="s">
        <v>5612</v>
      </c>
      <c r="AY2609" s="9" t="s">
        <v>5612</v>
      </c>
      <c r="AZ2609" s="9" t="s">
        <v>5612</v>
      </c>
    </row>
    <row r="2610" spans="1:52" x14ac:dyDescent="0.2">
      <c r="A2610" s="38" t="s">
        <v>30</v>
      </c>
      <c r="B2610" s="7">
        <v>2011</v>
      </c>
      <c r="C2610" s="3" t="s">
        <v>59</v>
      </c>
      <c r="D2610" t="s">
        <v>284</v>
      </c>
      <c r="E2610" t="s">
        <v>3119</v>
      </c>
      <c r="F2610">
        <v>10</v>
      </c>
      <c r="G2610">
        <v>5</v>
      </c>
      <c r="H2610">
        <v>5</v>
      </c>
      <c r="I2610">
        <v>5</v>
      </c>
      <c r="J2610">
        <v>5</v>
      </c>
      <c r="K2610">
        <v>5</v>
      </c>
      <c r="L2610">
        <v>5</v>
      </c>
      <c r="M2610">
        <v>5</v>
      </c>
      <c r="N2610">
        <v>5</v>
      </c>
      <c r="O2610">
        <v>11</v>
      </c>
      <c r="P2610">
        <v>61</v>
      </c>
      <c r="Q2610">
        <v>21</v>
      </c>
      <c r="R2610">
        <v>129958</v>
      </c>
      <c r="S2610">
        <v>248719</v>
      </c>
      <c r="T2610">
        <v>261195</v>
      </c>
      <c r="U2610">
        <v>239470</v>
      </c>
      <c r="V2610">
        <v>224347</v>
      </c>
      <c r="W2610">
        <v>258175</v>
      </c>
      <c r="X2610">
        <v>207199</v>
      </c>
      <c r="Y2610">
        <v>120959</v>
      </c>
      <c r="Z2610">
        <v>85317</v>
      </c>
      <c r="AA2610">
        <v>37722</v>
      </c>
      <c r="AB2610">
        <v>1813061</v>
      </c>
      <c r="AC2610">
        <v>243998</v>
      </c>
      <c r="AD2610" s="9">
        <v>7.6947937025808339E-5</v>
      </c>
      <c r="AE2610" s="9">
        <v>2.0103007812028836E-5</v>
      </c>
      <c r="AF2610" s="9">
        <v>1.9142786041080418E-5</v>
      </c>
      <c r="AG2610" s="9">
        <v>2.0879442101307052E-5</v>
      </c>
      <c r="AH2610" s="9">
        <v>2.2286903769606902E-5</v>
      </c>
      <c r="AI2610" s="9">
        <v>1.9366708627868692E-5</v>
      </c>
      <c r="AJ2610" s="9">
        <v>2.4131390595514459E-5</v>
      </c>
      <c r="AK2610" s="9">
        <v>4.1336320571433296E-5</v>
      </c>
      <c r="AL2610" s="9">
        <v>5.8604967357033185E-5</v>
      </c>
      <c r="AM2610" s="9">
        <v>2.9160701977625788E-4</v>
      </c>
      <c r="AN2610" s="9">
        <v>3.3644758780868377E-5</v>
      </c>
      <c r="AO2610" s="9">
        <v>8.6066279231796985E-5</v>
      </c>
      <c r="AP2610" s="8">
        <v>6.7499999999999993E-4</v>
      </c>
      <c r="AQ2610" s="8" t="s">
        <v>5612</v>
      </c>
      <c r="AR2610" s="37">
        <v>0.46799999999999997</v>
      </c>
      <c r="AS2610" s="37">
        <v>0.67299999999999993</v>
      </c>
      <c r="AT2610" s="37">
        <v>0.63400000000000001</v>
      </c>
      <c r="AU2610" s="9" t="s">
        <v>5612</v>
      </c>
      <c r="AV2610" s="9" t="s">
        <v>5612</v>
      </c>
      <c r="AW2610" s="9" t="s">
        <v>5612</v>
      </c>
      <c r="AX2610" s="9" t="s">
        <v>5612</v>
      </c>
      <c r="AY2610" s="9" t="s">
        <v>5612</v>
      </c>
      <c r="AZ2610" s="9" t="s">
        <v>5612</v>
      </c>
    </row>
    <row r="2611" spans="1:52" x14ac:dyDescent="0.2">
      <c r="A2611" s="38" t="s">
        <v>30</v>
      </c>
      <c r="B2611" s="7">
        <v>2011</v>
      </c>
      <c r="C2611" s="3" t="s">
        <v>60</v>
      </c>
      <c r="D2611" t="s">
        <v>284</v>
      </c>
      <c r="E2611" t="s">
        <v>3120</v>
      </c>
      <c r="F2611">
        <v>10</v>
      </c>
      <c r="G2611">
        <v>5</v>
      </c>
      <c r="H2611">
        <v>5</v>
      </c>
      <c r="I2611">
        <v>5</v>
      </c>
      <c r="J2611">
        <v>5</v>
      </c>
      <c r="K2611">
        <v>5</v>
      </c>
      <c r="L2611">
        <v>5</v>
      </c>
      <c r="M2611">
        <v>5</v>
      </c>
      <c r="N2611">
        <v>5</v>
      </c>
      <c r="O2611">
        <v>5</v>
      </c>
      <c r="P2611">
        <v>55</v>
      </c>
      <c r="Q2611">
        <v>15</v>
      </c>
      <c r="R2611">
        <v>129958</v>
      </c>
      <c r="S2611">
        <v>248719</v>
      </c>
      <c r="T2611">
        <v>261195</v>
      </c>
      <c r="U2611">
        <v>239470</v>
      </c>
      <c r="V2611">
        <v>224347</v>
      </c>
      <c r="W2611">
        <v>258175</v>
      </c>
      <c r="X2611">
        <v>207199</v>
      </c>
      <c r="Y2611">
        <v>120959</v>
      </c>
      <c r="Z2611">
        <v>85317</v>
      </c>
      <c r="AA2611">
        <v>37722</v>
      </c>
      <c r="AB2611">
        <v>1813061</v>
      </c>
      <c r="AC2611">
        <v>243998</v>
      </c>
      <c r="AD2611" s="9">
        <v>7.6947937025808339E-5</v>
      </c>
      <c r="AE2611" s="9">
        <v>2.0103007812028836E-5</v>
      </c>
      <c r="AF2611" s="9">
        <v>1.9142786041080418E-5</v>
      </c>
      <c r="AG2611" s="9">
        <v>2.0879442101307052E-5</v>
      </c>
      <c r="AH2611" s="9">
        <v>2.2286903769606902E-5</v>
      </c>
      <c r="AI2611" s="9">
        <v>1.9366708627868692E-5</v>
      </c>
      <c r="AJ2611" s="9">
        <v>2.4131390595514459E-5</v>
      </c>
      <c r="AK2611" s="9">
        <v>4.1336320571433296E-5</v>
      </c>
      <c r="AL2611" s="9">
        <v>5.8604967357033185E-5</v>
      </c>
      <c r="AM2611" s="9">
        <v>1.3254864535284451E-4</v>
      </c>
      <c r="AN2611" s="9">
        <v>3.0335438245045258E-5</v>
      </c>
      <c r="AO2611" s="9">
        <v>6.1475913736997839E-5</v>
      </c>
      <c r="AP2611" s="8">
        <v>2.4000000000000003E-4</v>
      </c>
      <c r="AQ2611" s="8" t="s">
        <v>5612</v>
      </c>
      <c r="AR2611" s="37" t="s">
        <v>5612</v>
      </c>
      <c r="AS2611" s="37" t="s">
        <v>5612</v>
      </c>
      <c r="AT2611" s="37" t="s">
        <v>5612</v>
      </c>
      <c r="AU2611" s="9" t="s">
        <v>5612</v>
      </c>
      <c r="AV2611" s="9" t="s">
        <v>5612</v>
      </c>
      <c r="AW2611" s="9" t="s">
        <v>5612</v>
      </c>
      <c r="AX2611" s="9" t="s">
        <v>5612</v>
      </c>
      <c r="AY2611" s="9" t="s">
        <v>5612</v>
      </c>
      <c r="AZ2611" s="9" t="s">
        <v>5612</v>
      </c>
    </row>
    <row r="2612" spans="1:52" x14ac:dyDescent="0.2">
      <c r="A2612" s="38" t="s">
        <v>30</v>
      </c>
      <c r="B2612" s="7">
        <v>2011</v>
      </c>
      <c r="C2612" s="3" t="s">
        <v>61</v>
      </c>
      <c r="D2612" t="s">
        <v>284</v>
      </c>
      <c r="E2612" t="s">
        <v>3121</v>
      </c>
      <c r="F2612">
        <v>10</v>
      </c>
      <c r="G2612">
        <v>5</v>
      </c>
      <c r="H2612">
        <v>5</v>
      </c>
      <c r="I2612">
        <v>5</v>
      </c>
      <c r="J2612">
        <v>5</v>
      </c>
      <c r="K2612">
        <v>5</v>
      </c>
      <c r="L2612">
        <v>5</v>
      </c>
      <c r="M2612">
        <v>5</v>
      </c>
      <c r="N2612">
        <v>5</v>
      </c>
      <c r="O2612">
        <v>10</v>
      </c>
      <c r="P2612">
        <v>60</v>
      </c>
      <c r="Q2612">
        <v>20</v>
      </c>
      <c r="R2612">
        <v>129958</v>
      </c>
      <c r="S2612">
        <v>248719</v>
      </c>
      <c r="T2612">
        <v>261195</v>
      </c>
      <c r="U2612">
        <v>239470</v>
      </c>
      <c r="V2612">
        <v>224347</v>
      </c>
      <c r="W2612">
        <v>258175</v>
      </c>
      <c r="X2612">
        <v>207199</v>
      </c>
      <c r="Y2612">
        <v>120959</v>
      </c>
      <c r="Z2612">
        <v>85317</v>
      </c>
      <c r="AA2612">
        <v>37722</v>
      </c>
      <c r="AB2612">
        <v>1813061</v>
      </c>
      <c r="AC2612">
        <v>243998</v>
      </c>
      <c r="AD2612" s="9">
        <v>7.6947937025808339E-5</v>
      </c>
      <c r="AE2612" s="9">
        <v>2.0103007812028836E-5</v>
      </c>
      <c r="AF2612" s="9">
        <v>1.9142786041080418E-5</v>
      </c>
      <c r="AG2612" s="9">
        <v>2.0879442101307052E-5</v>
      </c>
      <c r="AH2612" s="9">
        <v>2.2286903769606902E-5</v>
      </c>
      <c r="AI2612" s="9">
        <v>1.9366708627868692E-5</v>
      </c>
      <c r="AJ2612" s="9">
        <v>2.4131390595514459E-5</v>
      </c>
      <c r="AK2612" s="9">
        <v>4.1336320571433296E-5</v>
      </c>
      <c r="AL2612" s="9">
        <v>5.8604967357033185E-5</v>
      </c>
      <c r="AM2612" s="9">
        <v>2.6509729070568901E-4</v>
      </c>
      <c r="AN2612" s="9">
        <v>3.309320535823119E-5</v>
      </c>
      <c r="AO2612" s="9">
        <v>8.1967884982663794E-5</v>
      </c>
      <c r="AP2612" s="8">
        <v>2.0000000000000001E-4</v>
      </c>
      <c r="AQ2612" s="8" t="s">
        <v>5612</v>
      </c>
      <c r="AR2612" s="37" t="s">
        <v>5612</v>
      </c>
      <c r="AS2612" s="37" t="s">
        <v>5612</v>
      </c>
      <c r="AT2612" s="37" t="s">
        <v>5612</v>
      </c>
      <c r="AU2612" s="9" t="s">
        <v>5612</v>
      </c>
      <c r="AV2612" s="9" t="s">
        <v>5612</v>
      </c>
      <c r="AW2612" s="9" t="s">
        <v>5612</v>
      </c>
      <c r="AX2612" s="9" t="s">
        <v>5612</v>
      </c>
      <c r="AY2612" s="9" t="s">
        <v>5612</v>
      </c>
      <c r="AZ2612" s="9" t="s">
        <v>5612</v>
      </c>
    </row>
    <row r="2613" spans="1:52" x14ac:dyDescent="0.2">
      <c r="A2613" s="38" t="s">
        <v>30</v>
      </c>
      <c r="B2613" s="7">
        <v>2011</v>
      </c>
      <c r="C2613" s="3" t="s">
        <v>62</v>
      </c>
      <c r="D2613" t="s">
        <v>284</v>
      </c>
      <c r="E2613" t="s">
        <v>3122</v>
      </c>
      <c r="F2613">
        <v>10</v>
      </c>
      <c r="G2613">
        <v>5</v>
      </c>
      <c r="H2613">
        <v>5</v>
      </c>
      <c r="I2613">
        <v>5</v>
      </c>
      <c r="J2613">
        <v>5</v>
      </c>
      <c r="K2613">
        <v>5</v>
      </c>
      <c r="L2613">
        <v>5</v>
      </c>
      <c r="M2613">
        <v>5</v>
      </c>
      <c r="N2613">
        <v>5</v>
      </c>
      <c r="O2613">
        <v>19</v>
      </c>
      <c r="P2613">
        <v>69</v>
      </c>
      <c r="Q2613">
        <v>29</v>
      </c>
      <c r="R2613">
        <v>129958</v>
      </c>
      <c r="S2613">
        <v>248719</v>
      </c>
      <c r="T2613">
        <v>261195</v>
      </c>
      <c r="U2613">
        <v>239470</v>
      </c>
      <c r="V2613">
        <v>224347</v>
      </c>
      <c r="W2613">
        <v>258175</v>
      </c>
      <c r="X2613">
        <v>207199</v>
      </c>
      <c r="Y2613">
        <v>120959</v>
      </c>
      <c r="Z2613">
        <v>85317</v>
      </c>
      <c r="AA2613">
        <v>37722</v>
      </c>
      <c r="AB2613">
        <v>1813061</v>
      </c>
      <c r="AC2613">
        <v>243998</v>
      </c>
      <c r="AD2613" s="9">
        <v>7.6947937025808339E-5</v>
      </c>
      <c r="AE2613" s="9">
        <v>2.0103007812028836E-5</v>
      </c>
      <c r="AF2613" s="9">
        <v>1.9142786041080418E-5</v>
      </c>
      <c r="AG2613" s="9">
        <v>2.0879442101307052E-5</v>
      </c>
      <c r="AH2613" s="9">
        <v>2.2286903769606902E-5</v>
      </c>
      <c r="AI2613" s="9">
        <v>1.9366708627868692E-5</v>
      </c>
      <c r="AJ2613" s="9">
        <v>2.4131390595514459E-5</v>
      </c>
      <c r="AK2613" s="9">
        <v>4.1336320571433296E-5</v>
      </c>
      <c r="AL2613" s="9">
        <v>5.8604967357033185E-5</v>
      </c>
      <c r="AM2613" s="9">
        <v>5.0368485234080905E-4</v>
      </c>
      <c r="AN2613" s="9">
        <v>3.8057186161965866E-5</v>
      </c>
      <c r="AO2613" s="9">
        <v>1.188534332248625E-4</v>
      </c>
      <c r="AP2613" s="8">
        <v>3.0000000000000003E-4</v>
      </c>
      <c r="AQ2613" s="8" t="s">
        <v>5612</v>
      </c>
      <c r="AR2613" s="37">
        <v>1.2E-2</v>
      </c>
      <c r="AS2613" s="37">
        <v>6.9999999999999993E-3</v>
      </c>
      <c r="AT2613" s="37">
        <v>0</v>
      </c>
      <c r="AU2613" s="9" t="s">
        <v>5612</v>
      </c>
      <c r="AV2613" s="9" t="s">
        <v>5612</v>
      </c>
      <c r="AW2613" s="9" t="s">
        <v>5612</v>
      </c>
      <c r="AX2613" s="9" t="s">
        <v>5612</v>
      </c>
      <c r="AY2613" s="9" t="s">
        <v>5612</v>
      </c>
      <c r="AZ2613" s="9" t="s">
        <v>5612</v>
      </c>
    </row>
    <row r="2614" spans="1:52" x14ac:dyDescent="0.2">
      <c r="A2614" s="38" t="s">
        <v>30</v>
      </c>
      <c r="B2614" s="7">
        <v>2011</v>
      </c>
      <c r="C2614" s="3" t="s">
        <v>63</v>
      </c>
      <c r="D2614" t="s">
        <v>284</v>
      </c>
      <c r="E2614" t="s">
        <v>3123</v>
      </c>
      <c r="F2614">
        <v>10</v>
      </c>
      <c r="G2614">
        <v>5</v>
      </c>
      <c r="H2614">
        <v>5</v>
      </c>
      <c r="I2614">
        <v>5</v>
      </c>
      <c r="J2614">
        <v>5</v>
      </c>
      <c r="K2614">
        <v>5</v>
      </c>
      <c r="L2614">
        <v>5</v>
      </c>
      <c r="M2614">
        <v>5</v>
      </c>
      <c r="N2614">
        <v>5</v>
      </c>
      <c r="O2614">
        <v>16</v>
      </c>
      <c r="P2614">
        <v>66</v>
      </c>
      <c r="Q2614">
        <v>26</v>
      </c>
      <c r="R2614">
        <v>129958</v>
      </c>
      <c r="S2614">
        <v>248719</v>
      </c>
      <c r="T2614">
        <v>261195</v>
      </c>
      <c r="U2614">
        <v>239470</v>
      </c>
      <c r="V2614">
        <v>224347</v>
      </c>
      <c r="W2614">
        <v>258175</v>
      </c>
      <c r="X2614">
        <v>207199</v>
      </c>
      <c r="Y2614">
        <v>120959</v>
      </c>
      <c r="Z2614">
        <v>85317</v>
      </c>
      <c r="AA2614">
        <v>37722</v>
      </c>
      <c r="AB2614">
        <v>1813061</v>
      </c>
      <c r="AC2614">
        <v>243998</v>
      </c>
      <c r="AD2614" s="9">
        <v>7.6947937025808339E-5</v>
      </c>
      <c r="AE2614" s="9">
        <v>2.0103007812028836E-5</v>
      </c>
      <c r="AF2614" s="9">
        <v>1.9142786041080418E-5</v>
      </c>
      <c r="AG2614" s="9">
        <v>2.0879442101307052E-5</v>
      </c>
      <c r="AH2614" s="9">
        <v>2.2286903769606902E-5</v>
      </c>
      <c r="AI2614" s="9">
        <v>1.9366708627868692E-5</v>
      </c>
      <c r="AJ2614" s="9">
        <v>2.4131390595514459E-5</v>
      </c>
      <c r="AK2614" s="9">
        <v>4.1336320571433296E-5</v>
      </c>
      <c r="AL2614" s="9">
        <v>5.8604967357033185E-5</v>
      </c>
      <c r="AM2614" s="9">
        <v>4.2415566512910236E-4</v>
      </c>
      <c r="AN2614" s="9">
        <v>3.6402525894054312E-5</v>
      </c>
      <c r="AO2614" s="9">
        <v>1.0655825047746293E-4</v>
      </c>
      <c r="AP2614" s="8">
        <v>1.725E-3</v>
      </c>
      <c r="AQ2614" s="8" t="s">
        <v>5612</v>
      </c>
      <c r="AR2614" s="37">
        <v>7.0000000000000007E-2</v>
      </c>
      <c r="AS2614" s="37">
        <v>9.1999999999999998E-2</v>
      </c>
      <c r="AT2614" s="37">
        <v>0</v>
      </c>
      <c r="AU2614" s="9" t="s">
        <v>5612</v>
      </c>
      <c r="AV2614" s="9" t="s">
        <v>5612</v>
      </c>
      <c r="AW2614" s="9" t="s">
        <v>5612</v>
      </c>
      <c r="AX2614" s="9" t="s">
        <v>5612</v>
      </c>
      <c r="AY2614" s="9" t="s">
        <v>5612</v>
      </c>
      <c r="AZ2614" s="9" t="s">
        <v>5612</v>
      </c>
    </row>
    <row r="2615" spans="1:52" x14ac:dyDescent="0.2">
      <c r="A2615" s="38" t="s">
        <v>30</v>
      </c>
      <c r="B2615" s="7">
        <v>2011</v>
      </c>
      <c r="C2615" s="3" t="s">
        <v>64</v>
      </c>
      <c r="D2615" t="s">
        <v>284</v>
      </c>
      <c r="E2615" t="s">
        <v>3124</v>
      </c>
      <c r="F2615">
        <v>10</v>
      </c>
      <c r="G2615">
        <v>5</v>
      </c>
      <c r="H2615">
        <v>5</v>
      </c>
      <c r="I2615">
        <v>5</v>
      </c>
      <c r="J2615">
        <v>5</v>
      </c>
      <c r="K2615">
        <v>5</v>
      </c>
      <c r="L2615">
        <v>5</v>
      </c>
      <c r="M2615">
        <v>5</v>
      </c>
      <c r="N2615">
        <v>5</v>
      </c>
      <c r="O2615">
        <v>16</v>
      </c>
      <c r="P2615">
        <v>66</v>
      </c>
      <c r="Q2615">
        <v>26</v>
      </c>
      <c r="R2615">
        <v>129958</v>
      </c>
      <c r="S2615">
        <v>248719</v>
      </c>
      <c r="T2615">
        <v>261195</v>
      </c>
      <c r="U2615">
        <v>239470</v>
      </c>
      <c r="V2615">
        <v>224347</v>
      </c>
      <c r="W2615">
        <v>258175</v>
      </c>
      <c r="X2615">
        <v>207199</v>
      </c>
      <c r="Y2615">
        <v>120959</v>
      </c>
      <c r="Z2615">
        <v>85317</v>
      </c>
      <c r="AA2615">
        <v>37722</v>
      </c>
      <c r="AB2615">
        <v>1813061</v>
      </c>
      <c r="AC2615">
        <v>243998</v>
      </c>
      <c r="AD2615" s="9">
        <v>7.6947937025808339E-5</v>
      </c>
      <c r="AE2615" s="9">
        <v>2.0103007812028836E-5</v>
      </c>
      <c r="AF2615" s="9">
        <v>1.9142786041080418E-5</v>
      </c>
      <c r="AG2615" s="9">
        <v>2.0879442101307052E-5</v>
      </c>
      <c r="AH2615" s="9">
        <v>2.2286903769606902E-5</v>
      </c>
      <c r="AI2615" s="9">
        <v>1.9366708627868692E-5</v>
      </c>
      <c r="AJ2615" s="9">
        <v>2.4131390595514459E-5</v>
      </c>
      <c r="AK2615" s="9">
        <v>4.1336320571433296E-5</v>
      </c>
      <c r="AL2615" s="9">
        <v>5.8604967357033185E-5</v>
      </c>
      <c r="AM2615" s="9">
        <v>4.2415566512910236E-4</v>
      </c>
      <c r="AN2615" s="9">
        <v>3.6402525894054312E-5</v>
      </c>
      <c r="AO2615" s="9">
        <v>1.0655825047746293E-4</v>
      </c>
      <c r="AP2615" s="8">
        <v>2.9500000000000004E-3</v>
      </c>
      <c r="AQ2615" s="8" t="s">
        <v>5612</v>
      </c>
      <c r="AR2615" s="37">
        <v>0.28000000000000003</v>
      </c>
      <c r="AS2615" s="37">
        <v>0.441</v>
      </c>
      <c r="AT2615" s="37">
        <v>0.39500000000000002</v>
      </c>
      <c r="AU2615" s="9" t="s">
        <v>5612</v>
      </c>
      <c r="AV2615" s="9" t="s">
        <v>5612</v>
      </c>
      <c r="AW2615" s="9" t="s">
        <v>5612</v>
      </c>
      <c r="AX2615" s="9" t="s">
        <v>5612</v>
      </c>
      <c r="AY2615" s="9" t="s">
        <v>5612</v>
      </c>
      <c r="AZ2615" s="9" t="s">
        <v>5612</v>
      </c>
    </row>
    <row r="2616" spans="1:52" x14ac:dyDescent="0.2">
      <c r="A2616" s="38" t="s">
        <v>30</v>
      </c>
      <c r="B2616" s="7">
        <v>2011</v>
      </c>
      <c r="C2616" s="3" t="s">
        <v>65</v>
      </c>
      <c r="D2616" t="s">
        <v>284</v>
      </c>
      <c r="E2616" t="s">
        <v>3125</v>
      </c>
      <c r="F2616">
        <v>10</v>
      </c>
      <c r="G2616">
        <v>5</v>
      </c>
      <c r="H2616">
        <v>5</v>
      </c>
      <c r="I2616">
        <v>5</v>
      </c>
      <c r="J2616">
        <v>5</v>
      </c>
      <c r="K2616">
        <v>5</v>
      </c>
      <c r="L2616">
        <v>5</v>
      </c>
      <c r="M2616">
        <v>5</v>
      </c>
      <c r="N2616">
        <v>5</v>
      </c>
      <c r="O2616">
        <v>13</v>
      </c>
      <c r="P2616">
        <v>63</v>
      </c>
      <c r="Q2616">
        <v>23</v>
      </c>
      <c r="R2616">
        <v>129958</v>
      </c>
      <c r="S2616">
        <v>248719</v>
      </c>
      <c r="T2616">
        <v>261195</v>
      </c>
      <c r="U2616">
        <v>239470</v>
      </c>
      <c r="V2616">
        <v>224347</v>
      </c>
      <c r="W2616">
        <v>258175</v>
      </c>
      <c r="X2616">
        <v>207199</v>
      </c>
      <c r="Y2616">
        <v>120959</v>
      </c>
      <c r="Z2616">
        <v>85317</v>
      </c>
      <c r="AA2616">
        <v>37722</v>
      </c>
      <c r="AB2616">
        <v>1813061</v>
      </c>
      <c r="AC2616">
        <v>243998</v>
      </c>
      <c r="AD2616" s="9">
        <v>7.6947937025808339E-5</v>
      </c>
      <c r="AE2616" s="9">
        <v>2.0103007812028836E-5</v>
      </c>
      <c r="AF2616" s="9">
        <v>1.9142786041080418E-5</v>
      </c>
      <c r="AG2616" s="9">
        <v>2.0879442101307052E-5</v>
      </c>
      <c r="AH2616" s="9">
        <v>2.2286903769606902E-5</v>
      </c>
      <c r="AI2616" s="9">
        <v>1.9366708627868692E-5</v>
      </c>
      <c r="AJ2616" s="9">
        <v>2.4131390595514459E-5</v>
      </c>
      <c r="AK2616" s="9">
        <v>4.1336320571433296E-5</v>
      </c>
      <c r="AL2616" s="9">
        <v>5.8604967357033185E-5</v>
      </c>
      <c r="AM2616" s="9">
        <v>3.4462647791739566E-4</v>
      </c>
      <c r="AN2616" s="9">
        <v>3.4747865626142751E-5</v>
      </c>
      <c r="AO2616" s="9">
        <v>9.4263067730063367E-5</v>
      </c>
      <c r="AP2616" s="8">
        <v>5.5000000000000005E-3</v>
      </c>
      <c r="AQ2616" s="8" t="s">
        <v>5612</v>
      </c>
      <c r="AR2616" s="37">
        <v>0.39200000000000002</v>
      </c>
      <c r="AS2616" s="37">
        <v>0.60799999999999998</v>
      </c>
      <c r="AT2616" s="37">
        <v>0.55200000000000005</v>
      </c>
      <c r="AU2616" s="9" t="s">
        <v>5612</v>
      </c>
      <c r="AV2616" s="9" t="s">
        <v>5612</v>
      </c>
      <c r="AW2616" s="9" t="s">
        <v>5612</v>
      </c>
      <c r="AX2616" s="9" t="s">
        <v>5612</v>
      </c>
      <c r="AY2616" s="9" t="s">
        <v>5612</v>
      </c>
      <c r="AZ2616" s="9" t="s">
        <v>5612</v>
      </c>
    </row>
    <row r="2617" spans="1:52" x14ac:dyDescent="0.2">
      <c r="A2617" s="38" t="s">
        <v>30</v>
      </c>
      <c r="B2617" s="7">
        <v>2011</v>
      </c>
      <c r="C2617" s="3" t="s">
        <v>66</v>
      </c>
      <c r="D2617" t="s">
        <v>284</v>
      </c>
      <c r="E2617" t="s">
        <v>3126</v>
      </c>
      <c r="F2617">
        <v>10</v>
      </c>
      <c r="G2617">
        <v>5</v>
      </c>
      <c r="H2617">
        <v>5</v>
      </c>
      <c r="I2617">
        <v>5</v>
      </c>
      <c r="J2617">
        <v>5</v>
      </c>
      <c r="K2617">
        <v>5</v>
      </c>
      <c r="L2617">
        <v>5</v>
      </c>
      <c r="M2617">
        <v>5</v>
      </c>
      <c r="N2617">
        <v>5</v>
      </c>
      <c r="O2617">
        <v>19</v>
      </c>
      <c r="P2617">
        <v>69</v>
      </c>
      <c r="Q2617">
        <v>29</v>
      </c>
      <c r="R2617">
        <v>129958</v>
      </c>
      <c r="S2617">
        <v>248719</v>
      </c>
      <c r="T2617">
        <v>261195</v>
      </c>
      <c r="U2617">
        <v>239470</v>
      </c>
      <c r="V2617">
        <v>224347</v>
      </c>
      <c r="W2617">
        <v>258175</v>
      </c>
      <c r="X2617">
        <v>207199</v>
      </c>
      <c r="Y2617">
        <v>120959</v>
      </c>
      <c r="Z2617">
        <v>85317</v>
      </c>
      <c r="AA2617">
        <v>37722</v>
      </c>
      <c r="AB2617">
        <v>1813061</v>
      </c>
      <c r="AC2617">
        <v>243998</v>
      </c>
      <c r="AD2617" s="9">
        <v>7.6947937025808339E-5</v>
      </c>
      <c r="AE2617" s="9">
        <v>2.0103007812028836E-5</v>
      </c>
      <c r="AF2617" s="9">
        <v>1.9142786041080418E-5</v>
      </c>
      <c r="AG2617" s="9">
        <v>2.0879442101307052E-5</v>
      </c>
      <c r="AH2617" s="9">
        <v>2.2286903769606902E-5</v>
      </c>
      <c r="AI2617" s="9">
        <v>1.9366708627868692E-5</v>
      </c>
      <c r="AJ2617" s="9">
        <v>2.4131390595514459E-5</v>
      </c>
      <c r="AK2617" s="9">
        <v>4.1336320571433296E-5</v>
      </c>
      <c r="AL2617" s="9">
        <v>5.8604967357033185E-5</v>
      </c>
      <c r="AM2617" s="9">
        <v>5.0368485234080905E-4</v>
      </c>
      <c r="AN2617" s="9">
        <v>3.8057186161965866E-5</v>
      </c>
      <c r="AO2617" s="9">
        <v>1.188534332248625E-4</v>
      </c>
      <c r="AP2617" s="8">
        <v>8.3750000000000005E-3</v>
      </c>
      <c r="AQ2617" s="8" t="s">
        <v>5612</v>
      </c>
      <c r="AR2617" s="37">
        <v>0.41799999999999998</v>
      </c>
      <c r="AS2617" s="37">
        <v>0.63600000000000001</v>
      </c>
      <c r="AT2617" s="37">
        <v>0.59</v>
      </c>
      <c r="AU2617" s="9" t="s">
        <v>5612</v>
      </c>
      <c r="AV2617" s="9" t="s">
        <v>5612</v>
      </c>
      <c r="AW2617" s="9" t="s">
        <v>5612</v>
      </c>
      <c r="AX2617" s="9" t="s">
        <v>5612</v>
      </c>
      <c r="AY2617" s="9" t="s">
        <v>5612</v>
      </c>
      <c r="AZ2617" s="9" t="s">
        <v>5612</v>
      </c>
    </row>
    <row r="2618" spans="1:52" x14ac:dyDescent="0.2">
      <c r="A2618" s="38" t="s">
        <v>30</v>
      </c>
      <c r="B2618" s="7">
        <v>2012</v>
      </c>
      <c r="C2618" s="3" t="s">
        <v>55</v>
      </c>
      <c r="D2618" t="s">
        <v>285</v>
      </c>
      <c r="E2618" t="s">
        <v>3127</v>
      </c>
      <c r="F2618">
        <v>10</v>
      </c>
      <c r="G2618">
        <v>5</v>
      </c>
      <c r="H2618">
        <v>5</v>
      </c>
      <c r="I2618">
        <v>5</v>
      </c>
      <c r="J2618">
        <v>5</v>
      </c>
      <c r="K2618">
        <v>5</v>
      </c>
      <c r="L2618">
        <v>5</v>
      </c>
      <c r="M2618">
        <v>5</v>
      </c>
      <c r="N2618">
        <v>5</v>
      </c>
      <c r="O2618">
        <v>13</v>
      </c>
      <c r="P2618">
        <v>63</v>
      </c>
      <c r="Q2618">
        <v>23</v>
      </c>
      <c r="R2618">
        <v>130754</v>
      </c>
      <c r="S2618">
        <v>251936</v>
      </c>
      <c r="T2618">
        <v>259948</v>
      </c>
      <c r="U2618">
        <v>244233</v>
      </c>
      <c r="V2618">
        <v>222411</v>
      </c>
      <c r="W2618">
        <v>256249</v>
      </c>
      <c r="X2618">
        <v>214232</v>
      </c>
      <c r="Y2618">
        <v>124131</v>
      </c>
      <c r="Z2618">
        <v>84830</v>
      </c>
      <c r="AA2618">
        <v>38582</v>
      </c>
      <c r="AB2618">
        <v>1827306</v>
      </c>
      <c r="AC2618">
        <v>247543</v>
      </c>
      <c r="AD2618" s="9">
        <v>7.6479495847163375E-5</v>
      </c>
      <c r="AE2618" s="9">
        <v>1.9846310174012447E-5</v>
      </c>
      <c r="AF2618" s="9">
        <v>1.923461615400003E-5</v>
      </c>
      <c r="AG2618" s="9">
        <v>2.0472253954215851E-5</v>
      </c>
      <c r="AH2618" s="9">
        <v>2.2480902473348891E-5</v>
      </c>
      <c r="AI2618" s="9">
        <v>1.9512271267400068E-5</v>
      </c>
      <c r="AJ2618" s="9">
        <v>2.3339183688711304E-5</v>
      </c>
      <c r="AK2618" s="9">
        <v>4.0280026745937761E-5</v>
      </c>
      <c r="AL2618" s="9">
        <v>5.8941412236237181E-5</v>
      </c>
      <c r="AM2618" s="9">
        <v>3.3694468923332123E-4</v>
      </c>
      <c r="AN2618" s="9">
        <v>3.4476984150437861E-5</v>
      </c>
      <c r="AO2618" s="9">
        <v>9.2913150442549378E-5</v>
      </c>
      <c r="AP2618" s="8">
        <v>1.0200000000000001E-2</v>
      </c>
      <c r="AQ2618" s="8" t="s">
        <v>5612</v>
      </c>
      <c r="AR2618" s="37">
        <v>0.433</v>
      </c>
      <c r="AS2618" s="37">
        <v>0.65400000000000003</v>
      </c>
      <c r="AT2618" s="37">
        <v>0.61299999999999999</v>
      </c>
      <c r="AU2618" s="9" t="s">
        <v>5612</v>
      </c>
      <c r="AV2618" s="9" t="s">
        <v>5612</v>
      </c>
      <c r="AW2618" s="9" t="s">
        <v>5612</v>
      </c>
      <c r="AX2618" s="9" t="s">
        <v>5612</v>
      </c>
      <c r="AY2618" s="9" t="s">
        <v>5612</v>
      </c>
      <c r="AZ2618" s="9" t="s">
        <v>5612</v>
      </c>
    </row>
    <row r="2619" spans="1:52" x14ac:dyDescent="0.2">
      <c r="A2619" s="38" t="s">
        <v>30</v>
      </c>
      <c r="B2619" s="7">
        <v>2012</v>
      </c>
      <c r="C2619" s="3" t="s">
        <v>56</v>
      </c>
      <c r="D2619" t="s">
        <v>285</v>
      </c>
      <c r="E2619" t="s">
        <v>3128</v>
      </c>
      <c r="F2619">
        <v>10</v>
      </c>
      <c r="G2619">
        <v>5</v>
      </c>
      <c r="H2619">
        <v>5</v>
      </c>
      <c r="I2619">
        <v>5</v>
      </c>
      <c r="J2619">
        <v>5</v>
      </c>
      <c r="K2619">
        <v>5</v>
      </c>
      <c r="L2619">
        <v>5</v>
      </c>
      <c r="M2619">
        <v>5</v>
      </c>
      <c r="N2619">
        <v>5</v>
      </c>
      <c r="O2619">
        <v>13</v>
      </c>
      <c r="P2619">
        <v>63</v>
      </c>
      <c r="Q2619">
        <v>23</v>
      </c>
      <c r="R2619">
        <v>130754</v>
      </c>
      <c r="S2619">
        <v>251936</v>
      </c>
      <c r="T2619">
        <v>259948</v>
      </c>
      <c r="U2619">
        <v>244233</v>
      </c>
      <c r="V2619">
        <v>222411</v>
      </c>
      <c r="W2619">
        <v>256249</v>
      </c>
      <c r="X2619">
        <v>214232</v>
      </c>
      <c r="Y2619">
        <v>124131</v>
      </c>
      <c r="Z2619">
        <v>84830</v>
      </c>
      <c r="AA2619">
        <v>38582</v>
      </c>
      <c r="AB2619">
        <v>1827306</v>
      </c>
      <c r="AC2619">
        <v>247543</v>
      </c>
      <c r="AD2619" s="9">
        <v>7.6479495847163375E-5</v>
      </c>
      <c r="AE2619" s="9">
        <v>1.9846310174012447E-5</v>
      </c>
      <c r="AF2619" s="9">
        <v>1.923461615400003E-5</v>
      </c>
      <c r="AG2619" s="9">
        <v>2.0472253954215851E-5</v>
      </c>
      <c r="AH2619" s="9">
        <v>2.2480902473348891E-5</v>
      </c>
      <c r="AI2619" s="9">
        <v>1.9512271267400068E-5</v>
      </c>
      <c r="AJ2619" s="9">
        <v>2.3339183688711304E-5</v>
      </c>
      <c r="AK2619" s="9">
        <v>4.0280026745937761E-5</v>
      </c>
      <c r="AL2619" s="9">
        <v>5.8941412236237181E-5</v>
      </c>
      <c r="AM2619" s="9">
        <v>3.3694468923332123E-4</v>
      </c>
      <c r="AN2619" s="9">
        <v>3.4476984150437861E-5</v>
      </c>
      <c r="AO2619" s="9">
        <v>9.2913150442549378E-5</v>
      </c>
      <c r="AP2619" s="8">
        <v>1.2539999999999999E-2</v>
      </c>
      <c r="AQ2619" s="8" t="s">
        <v>5612</v>
      </c>
      <c r="AR2619" s="37">
        <v>0.44</v>
      </c>
      <c r="AS2619" s="37">
        <v>0.66300000000000003</v>
      </c>
      <c r="AT2619" s="37">
        <v>0.63900000000000001</v>
      </c>
      <c r="AU2619" s="9" t="s">
        <v>5612</v>
      </c>
      <c r="AV2619" s="9" t="s">
        <v>5612</v>
      </c>
      <c r="AW2619" s="9" t="s">
        <v>5612</v>
      </c>
      <c r="AX2619" s="9" t="s">
        <v>5612</v>
      </c>
      <c r="AY2619" s="9" t="s">
        <v>5612</v>
      </c>
      <c r="AZ2619" s="9" t="s">
        <v>5612</v>
      </c>
    </row>
    <row r="2620" spans="1:52" x14ac:dyDescent="0.2">
      <c r="A2620" s="38" t="s">
        <v>30</v>
      </c>
      <c r="B2620" s="7">
        <v>2012</v>
      </c>
      <c r="C2620" s="3" t="s">
        <v>57</v>
      </c>
      <c r="D2620" t="s">
        <v>285</v>
      </c>
      <c r="E2620" t="s">
        <v>3129</v>
      </c>
      <c r="F2620">
        <v>10</v>
      </c>
      <c r="G2620">
        <v>5</v>
      </c>
      <c r="H2620">
        <v>5</v>
      </c>
      <c r="I2620">
        <v>5</v>
      </c>
      <c r="J2620">
        <v>5</v>
      </c>
      <c r="K2620">
        <v>5</v>
      </c>
      <c r="L2620">
        <v>5</v>
      </c>
      <c r="M2620">
        <v>5</v>
      </c>
      <c r="N2620">
        <v>10</v>
      </c>
      <c r="O2620">
        <v>26</v>
      </c>
      <c r="P2620">
        <v>81</v>
      </c>
      <c r="Q2620">
        <v>41</v>
      </c>
      <c r="R2620">
        <v>130754</v>
      </c>
      <c r="S2620">
        <v>251936</v>
      </c>
      <c r="T2620">
        <v>259948</v>
      </c>
      <c r="U2620">
        <v>244233</v>
      </c>
      <c r="V2620">
        <v>222411</v>
      </c>
      <c r="W2620">
        <v>256249</v>
      </c>
      <c r="X2620">
        <v>214232</v>
      </c>
      <c r="Y2620">
        <v>124131</v>
      </c>
      <c r="Z2620">
        <v>84830</v>
      </c>
      <c r="AA2620">
        <v>38582</v>
      </c>
      <c r="AB2620">
        <v>1827306</v>
      </c>
      <c r="AC2620">
        <v>247543</v>
      </c>
      <c r="AD2620" s="9">
        <v>7.6479495847163375E-5</v>
      </c>
      <c r="AE2620" s="9">
        <v>1.9846310174012447E-5</v>
      </c>
      <c r="AF2620" s="9">
        <v>1.923461615400003E-5</v>
      </c>
      <c r="AG2620" s="9">
        <v>2.0472253954215851E-5</v>
      </c>
      <c r="AH2620" s="9">
        <v>2.2480902473348891E-5</v>
      </c>
      <c r="AI2620" s="9">
        <v>1.9512271267400068E-5</v>
      </c>
      <c r="AJ2620" s="9">
        <v>2.3339183688711304E-5</v>
      </c>
      <c r="AK2620" s="9">
        <v>4.0280026745937761E-5</v>
      </c>
      <c r="AL2620" s="9">
        <v>1.1788282447247436E-4</v>
      </c>
      <c r="AM2620" s="9">
        <v>6.7388937846664246E-4</v>
      </c>
      <c r="AN2620" s="9">
        <v>4.4327551050562959E-5</v>
      </c>
      <c r="AO2620" s="9">
        <v>1.6562778991932714E-4</v>
      </c>
      <c r="AP2620" s="8">
        <v>8.2500000000000004E-3</v>
      </c>
      <c r="AQ2620" s="8" t="s">
        <v>5612</v>
      </c>
      <c r="AR2620" s="37">
        <v>0.44700000000000006</v>
      </c>
      <c r="AS2620" s="37">
        <v>0.66900000000000004</v>
      </c>
      <c r="AT2620" s="37">
        <v>0.67099999999999993</v>
      </c>
      <c r="AU2620" s="9" t="s">
        <v>5612</v>
      </c>
      <c r="AV2620" s="9" t="s">
        <v>5612</v>
      </c>
      <c r="AW2620" s="9" t="s">
        <v>5612</v>
      </c>
      <c r="AX2620" s="9" t="s">
        <v>5612</v>
      </c>
      <c r="AY2620" s="9" t="s">
        <v>5612</v>
      </c>
      <c r="AZ2620" s="9" t="s">
        <v>5612</v>
      </c>
    </row>
    <row r="2621" spans="1:52" x14ac:dyDescent="0.2">
      <c r="A2621" s="38" t="s">
        <v>30</v>
      </c>
      <c r="B2621" s="7">
        <v>2012</v>
      </c>
      <c r="C2621" s="3" t="s">
        <v>58</v>
      </c>
      <c r="D2621" t="s">
        <v>285</v>
      </c>
      <c r="E2621" t="s">
        <v>3130</v>
      </c>
      <c r="F2621">
        <v>10</v>
      </c>
      <c r="G2621">
        <v>5</v>
      </c>
      <c r="H2621">
        <v>5</v>
      </c>
      <c r="I2621">
        <v>5</v>
      </c>
      <c r="J2621">
        <v>5</v>
      </c>
      <c r="K2621">
        <v>5</v>
      </c>
      <c r="L2621">
        <v>5</v>
      </c>
      <c r="M2621">
        <v>5</v>
      </c>
      <c r="N2621">
        <v>5</v>
      </c>
      <c r="O2621">
        <v>15</v>
      </c>
      <c r="P2621">
        <v>65</v>
      </c>
      <c r="Q2621">
        <v>25</v>
      </c>
      <c r="R2621">
        <v>130754</v>
      </c>
      <c r="S2621">
        <v>251936</v>
      </c>
      <c r="T2621">
        <v>259948</v>
      </c>
      <c r="U2621">
        <v>244233</v>
      </c>
      <c r="V2621">
        <v>222411</v>
      </c>
      <c r="W2621">
        <v>256249</v>
      </c>
      <c r="X2621">
        <v>214232</v>
      </c>
      <c r="Y2621">
        <v>124131</v>
      </c>
      <c r="Z2621">
        <v>84830</v>
      </c>
      <c r="AA2621">
        <v>38582</v>
      </c>
      <c r="AB2621">
        <v>1827306</v>
      </c>
      <c r="AC2621">
        <v>247543</v>
      </c>
      <c r="AD2621" s="9">
        <v>7.6479495847163375E-5</v>
      </c>
      <c r="AE2621" s="9">
        <v>1.9846310174012447E-5</v>
      </c>
      <c r="AF2621" s="9">
        <v>1.923461615400003E-5</v>
      </c>
      <c r="AG2621" s="9">
        <v>2.0472253954215851E-5</v>
      </c>
      <c r="AH2621" s="9">
        <v>2.2480902473348891E-5</v>
      </c>
      <c r="AI2621" s="9">
        <v>1.9512271267400068E-5</v>
      </c>
      <c r="AJ2621" s="9">
        <v>2.3339183688711304E-5</v>
      </c>
      <c r="AK2621" s="9">
        <v>4.0280026745937761E-5</v>
      </c>
      <c r="AL2621" s="9">
        <v>5.8941412236237181E-5</v>
      </c>
      <c r="AM2621" s="9">
        <v>3.8878233373075528E-4</v>
      </c>
      <c r="AN2621" s="9">
        <v>3.5571491583785094E-5</v>
      </c>
      <c r="AO2621" s="9">
        <v>1.0099255482885801E-4</v>
      </c>
      <c r="AP2621" s="8">
        <v>5.6250000000000007E-3</v>
      </c>
      <c r="AQ2621" s="8" t="s">
        <v>5612</v>
      </c>
      <c r="AR2621" s="37">
        <v>0.44900000000000001</v>
      </c>
      <c r="AS2621" s="37">
        <v>0.67099999999999993</v>
      </c>
      <c r="AT2621" s="37">
        <v>0.67099999999999993</v>
      </c>
      <c r="AU2621" s="9" t="s">
        <v>5612</v>
      </c>
      <c r="AV2621" s="9" t="s">
        <v>5612</v>
      </c>
      <c r="AW2621" s="9" t="s">
        <v>5612</v>
      </c>
      <c r="AX2621" s="9" t="s">
        <v>5612</v>
      </c>
      <c r="AY2621" s="9" t="s">
        <v>5612</v>
      </c>
      <c r="AZ2621" s="9" t="s">
        <v>5612</v>
      </c>
    </row>
    <row r="2622" spans="1:52" x14ac:dyDescent="0.2">
      <c r="A2622" s="38" t="s">
        <v>30</v>
      </c>
      <c r="B2622" s="7">
        <v>2012</v>
      </c>
      <c r="C2622" s="3" t="s">
        <v>59</v>
      </c>
      <c r="D2622" t="s">
        <v>285</v>
      </c>
      <c r="E2622" t="s">
        <v>3131</v>
      </c>
      <c r="F2622">
        <v>10</v>
      </c>
      <c r="G2622">
        <v>5</v>
      </c>
      <c r="H2622">
        <v>5</v>
      </c>
      <c r="I2622">
        <v>5</v>
      </c>
      <c r="J2622">
        <v>5</v>
      </c>
      <c r="K2622">
        <v>5</v>
      </c>
      <c r="L2622">
        <v>5</v>
      </c>
      <c r="M2622">
        <v>5</v>
      </c>
      <c r="N2622">
        <v>5</v>
      </c>
      <c r="O2622">
        <v>13</v>
      </c>
      <c r="P2622">
        <v>63</v>
      </c>
      <c r="Q2622">
        <v>23</v>
      </c>
      <c r="R2622">
        <v>130754</v>
      </c>
      <c r="S2622">
        <v>251936</v>
      </c>
      <c r="T2622">
        <v>259948</v>
      </c>
      <c r="U2622">
        <v>244233</v>
      </c>
      <c r="V2622">
        <v>222411</v>
      </c>
      <c r="W2622">
        <v>256249</v>
      </c>
      <c r="X2622">
        <v>214232</v>
      </c>
      <c r="Y2622">
        <v>124131</v>
      </c>
      <c r="Z2622">
        <v>84830</v>
      </c>
      <c r="AA2622">
        <v>38582</v>
      </c>
      <c r="AB2622">
        <v>1827306</v>
      </c>
      <c r="AC2622">
        <v>247543</v>
      </c>
      <c r="AD2622" s="9">
        <v>7.6479495847163375E-5</v>
      </c>
      <c r="AE2622" s="9">
        <v>1.9846310174012447E-5</v>
      </c>
      <c r="AF2622" s="9">
        <v>1.923461615400003E-5</v>
      </c>
      <c r="AG2622" s="9">
        <v>2.0472253954215851E-5</v>
      </c>
      <c r="AH2622" s="9">
        <v>2.2480902473348891E-5</v>
      </c>
      <c r="AI2622" s="9">
        <v>1.9512271267400068E-5</v>
      </c>
      <c r="AJ2622" s="9">
        <v>2.3339183688711304E-5</v>
      </c>
      <c r="AK2622" s="9">
        <v>4.0280026745937761E-5</v>
      </c>
      <c r="AL2622" s="9">
        <v>5.8941412236237181E-5</v>
      </c>
      <c r="AM2622" s="9">
        <v>3.3694468923332123E-4</v>
      </c>
      <c r="AN2622" s="9">
        <v>3.4476984150437861E-5</v>
      </c>
      <c r="AO2622" s="9">
        <v>9.2913150442549378E-5</v>
      </c>
      <c r="AP2622" s="8">
        <v>4.5199999999999997E-3</v>
      </c>
      <c r="AQ2622" s="8" t="s">
        <v>5612</v>
      </c>
      <c r="AR2622" s="37">
        <v>0.45200000000000001</v>
      </c>
      <c r="AS2622" s="37">
        <v>0.67099999999999993</v>
      </c>
      <c r="AT2622" s="37">
        <v>0.68599999999999994</v>
      </c>
      <c r="AU2622" s="9" t="s">
        <v>5612</v>
      </c>
      <c r="AV2622" s="9" t="s">
        <v>5612</v>
      </c>
      <c r="AW2622" s="9" t="s">
        <v>5612</v>
      </c>
      <c r="AX2622" s="9" t="s">
        <v>5612</v>
      </c>
      <c r="AY2622" s="9" t="s">
        <v>5612</v>
      </c>
      <c r="AZ2622" s="9" t="s">
        <v>5612</v>
      </c>
    </row>
    <row r="2623" spans="1:52" x14ac:dyDescent="0.2">
      <c r="A2623" s="38" t="s">
        <v>30</v>
      </c>
      <c r="B2623" s="7">
        <v>2012</v>
      </c>
      <c r="C2623" s="3" t="s">
        <v>60</v>
      </c>
      <c r="D2623" t="s">
        <v>285</v>
      </c>
      <c r="E2623" t="s">
        <v>3132</v>
      </c>
      <c r="F2623">
        <v>10</v>
      </c>
      <c r="G2623">
        <v>5</v>
      </c>
      <c r="H2623">
        <v>5</v>
      </c>
      <c r="I2623">
        <v>5</v>
      </c>
      <c r="J2623">
        <v>5</v>
      </c>
      <c r="K2623">
        <v>5</v>
      </c>
      <c r="L2623">
        <v>5</v>
      </c>
      <c r="M2623">
        <v>5</v>
      </c>
      <c r="N2623">
        <v>5</v>
      </c>
      <c r="O2623">
        <v>5</v>
      </c>
      <c r="P2623">
        <v>55</v>
      </c>
      <c r="Q2623">
        <v>15</v>
      </c>
      <c r="R2623">
        <v>130754</v>
      </c>
      <c r="S2623">
        <v>251936</v>
      </c>
      <c r="T2623">
        <v>259948</v>
      </c>
      <c r="U2623">
        <v>244233</v>
      </c>
      <c r="V2623">
        <v>222411</v>
      </c>
      <c r="W2623">
        <v>256249</v>
      </c>
      <c r="X2623">
        <v>214232</v>
      </c>
      <c r="Y2623">
        <v>124131</v>
      </c>
      <c r="Z2623">
        <v>84830</v>
      </c>
      <c r="AA2623">
        <v>38582</v>
      </c>
      <c r="AB2623">
        <v>1827306</v>
      </c>
      <c r="AC2623">
        <v>247543</v>
      </c>
      <c r="AD2623" s="9">
        <v>7.6479495847163375E-5</v>
      </c>
      <c r="AE2623" s="9">
        <v>1.9846310174012447E-5</v>
      </c>
      <c r="AF2623" s="9">
        <v>1.923461615400003E-5</v>
      </c>
      <c r="AG2623" s="9">
        <v>2.0472253954215851E-5</v>
      </c>
      <c r="AH2623" s="9">
        <v>2.2480902473348891E-5</v>
      </c>
      <c r="AI2623" s="9">
        <v>1.9512271267400068E-5</v>
      </c>
      <c r="AJ2623" s="9">
        <v>2.3339183688711304E-5</v>
      </c>
      <c r="AK2623" s="9">
        <v>4.0280026745937761E-5</v>
      </c>
      <c r="AL2623" s="9">
        <v>5.8941412236237181E-5</v>
      </c>
      <c r="AM2623" s="9">
        <v>1.2959411124358508E-4</v>
      </c>
      <c r="AN2623" s="9">
        <v>3.0098954417048925E-5</v>
      </c>
      <c r="AO2623" s="9">
        <v>6.0595532897314809E-5</v>
      </c>
      <c r="AP2623" s="8">
        <v>3.2499999999999999E-4</v>
      </c>
      <c r="AQ2623" s="8" t="s">
        <v>5612</v>
      </c>
      <c r="AR2623" s="37" t="s">
        <v>5612</v>
      </c>
      <c r="AS2623" s="37" t="s">
        <v>5612</v>
      </c>
      <c r="AT2623" s="37" t="s">
        <v>5612</v>
      </c>
      <c r="AU2623" s="9" t="s">
        <v>5612</v>
      </c>
      <c r="AV2623" s="9" t="s">
        <v>5612</v>
      </c>
      <c r="AW2623" s="9" t="s">
        <v>5612</v>
      </c>
      <c r="AX2623" s="9" t="s">
        <v>5612</v>
      </c>
      <c r="AY2623" s="9" t="s">
        <v>5612</v>
      </c>
      <c r="AZ2623" s="9" t="s">
        <v>5612</v>
      </c>
    </row>
    <row r="2624" spans="1:52" x14ac:dyDescent="0.2">
      <c r="A2624" s="38" t="s">
        <v>30</v>
      </c>
      <c r="B2624" s="7">
        <v>2012</v>
      </c>
      <c r="C2624" s="3" t="s">
        <v>61</v>
      </c>
      <c r="D2624" t="s">
        <v>285</v>
      </c>
      <c r="E2624" t="s">
        <v>3133</v>
      </c>
      <c r="F2624">
        <v>10</v>
      </c>
      <c r="G2624">
        <v>5</v>
      </c>
      <c r="H2624">
        <v>5</v>
      </c>
      <c r="I2624">
        <v>5</v>
      </c>
      <c r="J2624">
        <v>5</v>
      </c>
      <c r="K2624">
        <v>5</v>
      </c>
      <c r="L2624">
        <v>5</v>
      </c>
      <c r="M2624">
        <v>5</v>
      </c>
      <c r="N2624">
        <v>5</v>
      </c>
      <c r="O2624">
        <v>5</v>
      </c>
      <c r="P2624">
        <v>55</v>
      </c>
      <c r="Q2624">
        <v>15</v>
      </c>
      <c r="R2624">
        <v>130754</v>
      </c>
      <c r="S2624">
        <v>251936</v>
      </c>
      <c r="T2624">
        <v>259948</v>
      </c>
      <c r="U2624">
        <v>244233</v>
      </c>
      <c r="V2624">
        <v>222411</v>
      </c>
      <c r="W2624">
        <v>256249</v>
      </c>
      <c r="X2624">
        <v>214232</v>
      </c>
      <c r="Y2624">
        <v>124131</v>
      </c>
      <c r="Z2624">
        <v>84830</v>
      </c>
      <c r="AA2624">
        <v>38582</v>
      </c>
      <c r="AB2624">
        <v>1827306</v>
      </c>
      <c r="AC2624">
        <v>247543</v>
      </c>
      <c r="AD2624" s="9">
        <v>7.6479495847163375E-5</v>
      </c>
      <c r="AE2624" s="9">
        <v>1.9846310174012447E-5</v>
      </c>
      <c r="AF2624" s="9">
        <v>1.923461615400003E-5</v>
      </c>
      <c r="AG2624" s="9">
        <v>2.0472253954215851E-5</v>
      </c>
      <c r="AH2624" s="9">
        <v>2.2480902473348891E-5</v>
      </c>
      <c r="AI2624" s="9">
        <v>1.9512271267400068E-5</v>
      </c>
      <c r="AJ2624" s="9">
        <v>2.3339183688711304E-5</v>
      </c>
      <c r="AK2624" s="9">
        <v>4.0280026745937761E-5</v>
      </c>
      <c r="AL2624" s="9">
        <v>5.8941412236237181E-5</v>
      </c>
      <c r="AM2624" s="9">
        <v>1.2959411124358508E-4</v>
      </c>
      <c r="AN2624" s="9">
        <v>3.0098954417048925E-5</v>
      </c>
      <c r="AO2624" s="9">
        <v>6.0595532897314809E-5</v>
      </c>
      <c r="AP2624" s="8">
        <v>7.4999999999999991E-4</v>
      </c>
      <c r="AQ2624" s="8" t="s">
        <v>5612</v>
      </c>
      <c r="AR2624" s="37" t="s">
        <v>5612</v>
      </c>
      <c r="AS2624" s="37" t="s">
        <v>5612</v>
      </c>
      <c r="AT2624" s="37" t="s">
        <v>5612</v>
      </c>
      <c r="AU2624" s="9" t="s">
        <v>5612</v>
      </c>
      <c r="AV2624" s="9" t="s">
        <v>5612</v>
      </c>
      <c r="AW2624" s="9" t="s">
        <v>5612</v>
      </c>
      <c r="AX2624" s="9" t="s">
        <v>5612</v>
      </c>
      <c r="AY2624" s="9" t="s">
        <v>5612</v>
      </c>
      <c r="AZ2624" s="9" t="s">
        <v>5612</v>
      </c>
    </row>
    <row r="2625" spans="1:52" x14ac:dyDescent="0.2">
      <c r="A2625" s="38" t="s">
        <v>30</v>
      </c>
      <c r="B2625" s="7">
        <v>2012</v>
      </c>
      <c r="C2625" s="3" t="s">
        <v>62</v>
      </c>
      <c r="D2625" t="s">
        <v>285</v>
      </c>
      <c r="E2625" t="s">
        <v>3134</v>
      </c>
      <c r="F2625">
        <v>10</v>
      </c>
      <c r="G2625">
        <v>5</v>
      </c>
      <c r="H2625">
        <v>5</v>
      </c>
      <c r="I2625">
        <v>5</v>
      </c>
      <c r="J2625">
        <v>5</v>
      </c>
      <c r="K2625">
        <v>5</v>
      </c>
      <c r="L2625">
        <v>5</v>
      </c>
      <c r="M2625">
        <v>5</v>
      </c>
      <c r="N2625">
        <v>5</v>
      </c>
      <c r="O2625">
        <v>14</v>
      </c>
      <c r="P2625">
        <v>64</v>
      </c>
      <c r="Q2625">
        <v>24</v>
      </c>
      <c r="R2625">
        <v>130754</v>
      </c>
      <c r="S2625">
        <v>251936</v>
      </c>
      <c r="T2625">
        <v>259948</v>
      </c>
      <c r="U2625">
        <v>244233</v>
      </c>
      <c r="V2625">
        <v>222411</v>
      </c>
      <c r="W2625">
        <v>256249</v>
      </c>
      <c r="X2625">
        <v>214232</v>
      </c>
      <c r="Y2625">
        <v>124131</v>
      </c>
      <c r="Z2625">
        <v>84830</v>
      </c>
      <c r="AA2625">
        <v>38582</v>
      </c>
      <c r="AB2625">
        <v>1827306</v>
      </c>
      <c r="AC2625">
        <v>247543</v>
      </c>
      <c r="AD2625" s="9">
        <v>7.6479495847163375E-5</v>
      </c>
      <c r="AE2625" s="9">
        <v>1.9846310174012447E-5</v>
      </c>
      <c r="AF2625" s="9">
        <v>1.923461615400003E-5</v>
      </c>
      <c r="AG2625" s="9">
        <v>2.0472253954215851E-5</v>
      </c>
      <c r="AH2625" s="9">
        <v>2.2480902473348891E-5</v>
      </c>
      <c r="AI2625" s="9">
        <v>1.9512271267400068E-5</v>
      </c>
      <c r="AJ2625" s="9">
        <v>2.3339183688711304E-5</v>
      </c>
      <c r="AK2625" s="9">
        <v>4.0280026745937761E-5</v>
      </c>
      <c r="AL2625" s="9">
        <v>5.8941412236237181E-5</v>
      </c>
      <c r="AM2625" s="9">
        <v>3.6286351148203825E-4</v>
      </c>
      <c r="AN2625" s="9">
        <v>3.5024237867111474E-5</v>
      </c>
      <c r="AO2625" s="9">
        <v>9.6952852635703702E-5</v>
      </c>
      <c r="AP2625" s="8">
        <v>2.4399999999999999E-3</v>
      </c>
      <c r="AQ2625" s="8" t="s">
        <v>5612</v>
      </c>
      <c r="AR2625" s="37">
        <v>0.02</v>
      </c>
      <c r="AS2625" s="37">
        <v>9.0000000000000011E-3</v>
      </c>
      <c r="AT2625" s="37">
        <v>0.1</v>
      </c>
      <c r="AU2625" s="9" t="s">
        <v>5612</v>
      </c>
      <c r="AV2625" s="9" t="s">
        <v>5612</v>
      </c>
      <c r="AW2625" s="9" t="s">
        <v>5612</v>
      </c>
      <c r="AX2625" s="9" t="s">
        <v>5612</v>
      </c>
      <c r="AY2625" s="9" t="s">
        <v>5612</v>
      </c>
      <c r="AZ2625" s="9" t="s">
        <v>5612</v>
      </c>
    </row>
    <row r="2626" spans="1:52" x14ac:dyDescent="0.2">
      <c r="A2626" s="38" t="s">
        <v>30</v>
      </c>
      <c r="B2626" s="7">
        <v>2012</v>
      </c>
      <c r="C2626" s="3" t="s">
        <v>63</v>
      </c>
      <c r="D2626" t="s">
        <v>285</v>
      </c>
      <c r="E2626" t="s">
        <v>3135</v>
      </c>
      <c r="F2626">
        <v>10</v>
      </c>
      <c r="G2626">
        <v>5</v>
      </c>
      <c r="H2626">
        <v>5</v>
      </c>
      <c r="I2626">
        <v>5</v>
      </c>
      <c r="J2626">
        <v>5</v>
      </c>
      <c r="K2626">
        <v>5</v>
      </c>
      <c r="L2626">
        <v>5</v>
      </c>
      <c r="M2626">
        <v>5</v>
      </c>
      <c r="N2626">
        <v>5</v>
      </c>
      <c r="O2626">
        <v>14</v>
      </c>
      <c r="P2626">
        <v>64</v>
      </c>
      <c r="Q2626">
        <v>24</v>
      </c>
      <c r="R2626">
        <v>130754</v>
      </c>
      <c r="S2626">
        <v>251936</v>
      </c>
      <c r="T2626">
        <v>259948</v>
      </c>
      <c r="U2626">
        <v>244233</v>
      </c>
      <c r="V2626">
        <v>222411</v>
      </c>
      <c r="W2626">
        <v>256249</v>
      </c>
      <c r="X2626">
        <v>214232</v>
      </c>
      <c r="Y2626">
        <v>124131</v>
      </c>
      <c r="Z2626">
        <v>84830</v>
      </c>
      <c r="AA2626">
        <v>38582</v>
      </c>
      <c r="AB2626">
        <v>1827306</v>
      </c>
      <c r="AC2626">
        <v>247543</v>
      </c>
      <c r="AD2626" s="9">
        <v>7.6479495847163375E-5</v>
      </c>
      <c r="AE2626" s="9">
        <v>1.9846310174012447E-5</v>
      </c>
      <c r="AF2626" s="9">
        <v>1.923461615400003E-5</v>
      </c>
      <c r="AG2626" s="9">
        <v>2.0472253954215851E-5</v>
      </c>
      <c r="AH2626" s="9">
        <v>2.2480902473348891E-5</v>
      </c>
      <c r="AI2626" s="9">
        <v>1.9512271267400068E-5</v>
      </c>
      <c r="AJ2626" s="9">
        <v>2.3339183688711304E-5</v>
      </c>
      <c r="AK2626" s="9">
        <v>4.0280026745937761E-5</v>
      </c>
      <c r="AL2626" s="9">
        <v>5.8941412236237181E-5</v>
      </c>
      <c r="AM2626" s="9">
        <v>3.6286351148203825E-4</v>
      </c>
      <c r="AN2626" s="9">
        <v>3.5024237867111474E-5</v>
      </c>
      <c r="AO2626" s="9">
        <v>9.6952852635703702E-5</v>
      </c>
      <c r="AP2626" s="8">
        <v>5.8000000000000005E-3</v>
      </c>
      <c r="AQ2626" s="8" t="s">
        <v>5612</v>
      </c>
      <c r="AR2626" s="37">
        <v>7.5999999999999998E-2</v>
      </c>
      <c r="AS2626" s="37">
        <v>0.1</v>
      </c>
      <c r="AT2626" s="37">
        <v>0.21600000000000003</v>
      </c>
      <c r="AU2626" s="9" t="s">
        <v>5612</v>
      </c>
      <c r="AV2626" s="9" t="s">
        <v>5612</v>
      </c>
      <c r="AW2626" s="9" t="s">
        <v>5612</v>
      </c>
      <c r="AX2626" s="9" t="s">
        <v>5612</v>
      </c>
      <c r="AY2626" s="9" t="s">
        <v>5612</v>
      </c>
      <c r="AZ2626" s="9" t="s">
        <v>5612</v>
      </c>
    </row>
    <row r="2627" spans="1:52" x14ac:dyDescent="0.2">
      <c r="A2627" s="38" t="s">
        <v>30</v>
      </c>
      <c r="B2627" s="7">
        <v>2012</v>
      </c>
      <c r="C2627" s="3" t="s">
        <v>64</v>
      </c>
      <c r="D2627" t="s">
        <v>285</v>
      </c>
      <c r="E2627" t="s">
        <v>3136</v>
      </c>
      <c r="F2627">
        <v>10</v>
      </c>
      <c r="G2627">
        <v>5</v>
      </c>
      <c r="H2627">
        <v>5</v>
      </c>
      <c r="I2627">
        <v>5</v>
      </c>
      <c r="J2627">
        <v>5</v>
      </c>
      <c r="K2627">
        <v>5</v>
      </c>
      <c r="L2627">
        <v>5</v>
      </c>
      <c r="M2627">
        <v>5</v>
      </c>
      <c r="N2627">
        <v>5</v>
      </c>
      <c r="O2627">
        <v>12</v>
      </c>
      <c r="P2627">
        <v>62</v>
      </c>
      <c r="Q2627">
        <v>22</v>
      </c>
      <c r="R2627">
        <v>130754</v>
      </c>
      <c r="S2627">
        <v>251936</v>
      </c>
      <c r="T2627">
        <v>259948</v>
      </c>
      <c r="U2627">
        <v>244233</v>
      </c>
      <c r="V2627">
        <v>222411</v>
      </c>
      <c r="W2627">
        <v>256249</v>
      </c>
      <c r="X2627">
        <v>214232</v>
      </c>
      <c r="Y2627">
        <v>124131</v>
      </c>
      <c r="Z2627">
        <v>84830</v>
      </c>
      <c r="AA2627">
        <v>38582</v>
      </c>
      <c r="AB2627">
        <v>1827306</v>
      </c>
      <c r="AC2627">
        <v>247543</v>
      </c>
      <c r="AD2627" s="9">
        <v>7.6479495847163375E-5</v>
      </c>
      <c r="AE2627" s="9">
        <v>1.9846310174012447E-5</v>
      </c>
      <c r="AF2627" s="9">
        <v>1.923461615400003E-5</v>
      </c>
      <c r="AG2627" s="9">
        <v>2.0472253954215851E-5</v>
      </c>
      <c r="AH2627" s="9">
        <v>2.2480902473348891E-5</v>
      </c>
      <c r="AI2627" s="9">
        <v>1.9512271267400068E-5</v>
      </c>
      <c r="AJ2627" s="9">
        <v>2.3339183688711304E-5</v>
      </c>
      <c r="AK2627" s="9">
        <v>4.0280026745937761E-5</v>
      </c>
      <c r="AL2627" s="9">
        <v>5.8941412236237181E-5</v>
      </c>
      <c r="AM2627" s="9">
        <v>3.1102586698460421E-4</v>
      </c>
      <c r="AN2627" s="9">
        <v>3.3929730433764241E-5</v>
      </c>
      <c r="AO2627" s="9">
        <v>8.8873448249395055E-5</v>
      </c>
      <c r="AP2627" s="8">
        <v>8.8599999999999998E-3</v>
      </c>
      <c r="AQ2627" s="8" t="s">
        <v>5612</v>
      </c>
      <c r="AR2627" s="37">
        <v>0.28899999999999998</v>
      </c>
      <c r="AS2627" s="37">
        <v>0.46299999999999997</v>
      </c>
      <c r="AT2627" s="37">
        <v>0.45900000000000002</v>
      </c>
      <c r="AU2627" s="9" t="s">
        <v>5612</v>
      </c>
      <c r="AV2627" s="9" t="s">
        <v>5612</v>
      </c>
      <c r="AW2627" s="9" t="s">
        <v>5612</v>
      </c>
      <c r="AX2627" s="9" t="s">
        <v>5612</v>
      </c>
      <c r="AY2627" s="9" t="s">
        <v>5612</v>
      </c>
      <c r="AZ2627" s="9" t="s">
        <v>5612</v>
      </c>
    </row>
    <row r="2628" spans="1:52" x14ac:dyDescent="0.2">
      <c r="A2628" s="38" t="s">
        <v>30</v>
      </c>
      <c r="B2628" s="7">
        <v>2012</v>
      </c>
      <c r="C2628" s="3" t="s">
        <v>65</v>
      </c>
      <c r="D2628" t="s">
        <v>285</v>
      </c>
      <c r="E2628" t="s">
        <v>3137</v>
      </c>
      <c r="F2628">
        <v>10</v>
      </c>
      <c r="G2628">
        <v>5</v>
      </c>
      <c r="H2628">
        <v>5</v>
      </c>
      <c r="I2628">
        <v>5</v>
      </c>
      <c r="J2628">
        <v>5</v>
      </c>
      <c r="K2628">
        <v>5</v>
      </c>
      <c r="L2628">
        <v>5</v>
      </c>
      <c r="M2628">
        <v>5</v>
      </c>
      <c r="N2628">
        <v>5</v>
      </c>
      <c r="O2628">
        <v>11</v>
      </c>
      <c r="P2628">
        <v>61</v>
      </c>
      <c r="Q2628">
        <v>21</v>
      </c>
      <c r="R2628">
        <v>130754</v>
      </c>
      <c r="S2628">
        <v>251936</v>
      </c>
      <c r="T2628">
        <v>259948</v>
      </c>
      <c r="U2628">
        <v>244233</v>
      </c>
      <c r="V2628">
        <v>222411</v>
      </c>
      <c r="W2628">
        <v>256249</v>
      </c>
      <c r="X2628">
        <v>214232</v>
      </c>
      <c r="Y2628">
        <v>124131</v>
      </c>
      <c r="Z2628">
        <v>84830</v>
      </c>
      <c r="AA2628">
        <v>38582</v>
      </c>
      <c r="AB2628">
        <v>1827306</v>
      </c>
      <c r="AC2628">
        <v>247543</v>
      </c>
      <c r="AD2628" s="9">
        <v>7.6479495847163375E-5</v>
      </c>
      <c r="AE2628" s="9">
        <v>1.9846310174012447E-5</v>
      </c>
      <c r="AF2628" s="9">
        <v>1.923461615400003E-5</v>
      </c>
      <c r="AG2628" s="9">
        <v>2.0472253954215851E-5</v>
      </c>
      <c r="AH2628" s="9">
        <v>2.2480902473348891E-5</v>
      </c>
      <c r="AI2628" s="9">
        <v>1.9512271267400068E-5</v>
      </c>
      <c r="AJ2628" s="9">
        <v>2.3339183688711304E-5</v>
      </c>
      <c r="AK2628" s="9">
        <v>4.0280026745937761E-5</v>
      </c>
      <c r="AL2628" s="9">
        <v>5.8941412236237181E-5</v>
      </c>
      <c r="AM2628" s="9">
        <v>2.8510704473588719E-4</v>
      </c>
      <c r="AN2628" s="9">
        <v>3.3382476717090621E-5</v>
      </c>
      <c r="AO2628" s="9">
        <v>8.4833746056240731E-5</v>
      </c>
      <c r="AP2628" s="8">
        <v>8.8749999999999992E-3</v>
      </c>
      <c r="AQ2628" s="8" t="s">
        <v>5612</v>
      </c>
      <c r="AR2628" s="37">
        <v>0.40600000000000003</v>
      </c>
      <c r="AS2628" s="37">
        <v>0.62</v>
      </c>
      <c r="AT2628" s="37">
        <v>0.56200000000000006</v>
      </c>
      <c r="AU2628" s="9" t="s">
        <v>5612</v>
      </c>
      <c r="AV2628" s="9" t="s">
        <v>5612</v>
      </c>
      <c r="AW2628" s="9" t="s">
        <v>5612</v>
      </c>
      <c r="AX2628" s="9" t="s">
        <v>5612</v>
      </c>
      <c r="AY2628" s="9" t="s">
        <v>5612</v>
      </c>
      <c r="AZ2628" s="9" t="s">
        <v>5612</v>
      </c>
    </row>
    <row r="2629" spans="1:52" x14ac:dyDescent="0.2">
      <c r="A2629" s="38" t="s">
        <v>30</v>
      </c>
      <c r="B2629" s="7">
        <v>2012</v>
      </c>
      <c r="C2629" s="3" t="s">
        <v>66</v>
      </c>
      <c r="D2629" t="s">
        <v>285</v>
      </c>
      <c r="E2629" t="s">
        <v>3138</v>
      </c>
      <c r="F2629">
        <v>10</v>
      </c>
      <c r="G2629">
        <v>5</v>
      </c>
      <c r="H2629">
        <v>5</v>
      </c>
      <c r="I2629">
        <v>5</v>
      </c>
      <c r="J2629">
        <v>5</v>
      </c>
      <c r="K2629">
        <v>5</v>
      </c>
      <c r="L2629">
        <v>5</v>
      </c>
      <c r="M2629">
        <v>5</v>
      </c>
      <c r="N2629">
        <v>11</v>
      </c>
      <c r="O2629">
        <v>16</v>
      </c>
      <c r="P2629">
        <v>72</v>
      </c>
      <c r="Q2629">
        <v>32</v>
      </c>
      <c r="R2629">
        <v>130754</v>
      </c>
      <c r="S2629">
        <v>251936</v>
      </c>
      <c r="T2629">
        <v>259948</v>
      </c>
      <c r="U2629">
        <v>244233</v>
      </c>
      <c r="V2629">
        <v>222411</v>
      </c>
      <c r="W2629">
        <v>256249</v>
      </c>
      <c r="X2629">
        <v>214232</v>
      </c>
      <c r="Y2629">
        <v>124131</v>
      </c>
      <c r="Z2629">
        <v>84830</v>
      </c>
      <c r="AA2629">
        <v>38582</v>
      </c>
      <c r="AB2629">
        <v>1827306</v>
      </c>
      <c r="AC2629">
        <v>247543</v>
      </c>
      <c r="AD2629" s="9">
        <v>7.6479495847163375E-5</v>
      </c>
      <c r="AE2629" s="9">
        <v>1.9846310174012447E-5</v>
      </c>
      <c r="AF2629" s="9">
        <v>1.923461615400003E-5</v>
      </c>
      <c r="AG2629" s="9">
        <v>2.0472253954215851E-5</v>
      </c>
      <c r="AH2629" s="9">
        <v>2.2480902473348891E-5</v>
      </c>
      <c r="AI2629" s="9">
        <v>1.9512271267400068E-5</v>
      </c>
      <c r="AJ2629" s="9">
        <v>2.3339183688711304E-5</v>
      </c>
      <c r="AK2629" s="9">
        <v>4.0280026745937761E-5</v>
      </c>
      <c r="AL2629" s="9">
        <v>1.2967110691972179E-4</v>
      </c>
      <c r="AM2629" s="9">
        <v>4.147011559794723E-4</v>
      </c>
      <c r="AN2629" s="9">
        <v>3.9402267600500407E-5</v>
      </c>
      <c r="AO2629" s="9">
        <v>1.2927047018093825E-4</v>
      </c>
      <c r="AP2629" s="8">
        <v>1.8100000000000002E-2</v>
      </c>
      <c r="AQ2629" s="8" t="s">
        <v>5612</v>
      </c>
      <c r="AR2629" s="37">
        <v>0.439</v>
      </c>
      <c r="AS2629" s="37">
        <v>0.65300000000000002</v>
      </c>
      <c r="AT2629" s="37">
        <v>0.63200000000000001</v>
      </c>
      <c r="AU2629" s="9" t="s">
        <v>5612</v>
      </c>
      <c r="AV2629" s="9" t="s">
        <v>5612</v>
      </c>
      <c r="AW2629" s="9" t="s">
        <v>5612</v>
      </c>
      <c r="AX2629" s="9" t="s">
        <v>5612</v>
      </c>
      <c r="AY2629" s="9" t="s">
        <v>5612</v>
      </c>
      <c r="AZ2629" s="9" t="s">
        <v>5612</v>
      </c>
    </row>
    <row r="2630" spans="1:52" x14ac:dyDescent="0.2">
      <c r="A2630" s="38" t="s">
        <v>30</v>
      </c>
      <c r="B2630" s="7">
        <v>2013</v>
      </c>
      <c r="C2630" s="3" t="s">
        <v>55</v>
      </c>
      <c r="D2630" t="s">
        <v>286</v>
      </c>
      <c r="E2630" t="s">
        <v>3139</v>
      </c>
      <c r="F2630">
        <v>10</v>
      </c>
      <c r="G2630">
        <v>5</v>
      </c>
      <c r="H2630">
        <v>5</v>
      </c>
      <c r="I2630">
        <v>5</v>
      </c>
      <c r="J2630">
        <v>5</v>
      </c>
      <c r="K2630">
        <v>5</v>
      </c>
      <c r="L2630">
        <v>5</v>
      </c>
      <c r="M2630">
        <v>5</v>
      </c>
      <c r="N2630">
        <v>11</v>
      </c>
      <c r="O2630">
        <v>44</v>
      </c>
      <c r="P2630">
        <v>100</v>
      </c>
      <c r="Q2630">
        <v>60</v>
      </c>
      <c r="R2630">
        <v>130465</v>
      </c>
      <c r="S2630">
        <v>255123</v>
      </c>
      <c r="T2630">
        <v>260338</v>
      </c>
      <c r="U2630">
        <v>247831</v>
      </c>
      <c r="V2630">
        <v>221641</v>
      </c>
      <c r="W2630">
        <v>253050</v>
      </c>
      <c r="X2630">
        <v>220592</v>
      </c>
      <c r="Y2630">
        <v>128342</v>
      </c>
      <c r="Z2630">
        <v>85042</v>
      </c>
      <c r="AA2630">
        <v>39201</v>
      </c>
      <c r="AB2630">
        <v>1841625</v>
      </c>
      <c r="AC2630">
        <v>252585</v>
      </c>
      <c r="AD2630" s="9">
        <v>7.6648909669259951E-5</v>
      </c>
      <c r="AE2630" s="9">
        <v>1.9598389796294337E-5</v>
      </c>
      <c r="AF2630" s="9">
        <v>1.9205801688574084E-5</v>
      </c>
      <c r="AG2630" s="9">
        <v>2.0175038635198985E-5</v>
      </c>
      <c r="AH2630" s="9">
        <v>2.2559003072536219E-5</v>
      </c>
      <c r="AI2630" s="9">
        <v>1.9758940920766648E-5</v>
      </c>
      <c r="AJ2630" s="9">
        <v>2.2666279828824256E-5</v>
      </c>
      <c r="AK2630" s="9">
        <v>3.8958408003615338E-5</v>
      </c>
      <c r="AL2630" s="9">
        <v>1.2934785164977306E-4</v>
      </c>
      <c r="AM2630" s="9">
        <v>1.1224203464197341E-3</v>
      </c>
      <c r="AN2630" s="9">
        <v>5.4299871037806285E-5</v>
      </c>
      <c r="AO2630" s="9">
        <v>2.3754379713759725E-4</v>
      </c>
      <c r="AP2630" s="8">
        <v>3.78E-2</v>
      </c>
      <c r="AQ2630" s="8" t="s">
        <v>5612</v>
      </c>
      <c r="AR2630" s="37">
        <v>0.47200000000000003</v>
      </c>
      <c r="AS2630" s="37">
        <v>0.68</v>
      </c>
      <c r="AT2630" s="37">
        <v>0.70900000000000007</v>
      </c>
      <c r="AU2630" s="9" t="s">
        <v>5612</v>
      </c>
      <c r="AV2630" s="9" t="s">
        <v>5612</v>
      </c>
      <c r="AW2630" s="9" t="s">
        <v>5612</v>
      </c>
      <c r="AX2630" s="9" t="s">
        <v>5612</v>
      </c>
      <c r="AY2630" s="9" t="s">
        <v>5612</v>
      </c>
      <c r="AZ2630" s="9" t="s">
        <v>5612</v>
      </c>
    </row>
    <row r="2631" spans="1:52" x14ac:dyDescent="0.2">
      <c r="A2631" s="38" t="s">
        <v>30</v>
      </c>
      <c r="B2631" s="7">
        <v>2013</v>
      </c>
      <c r="C2631" s="3" t="s">
        <v>56</v>
      </c>
      <c r="D2631" t="s">
        <v>286</v>
      </c>
      <c r="E2631" t="s">
        <v>3140</v>
      </c>
      <c r="F2631">
        <v>10</v>
      </c>
      <c r="G2631">
        <v>5</v>
      </c>
      <c r="H2631">
        <v>5</v>
      </c>
      <c r="I2631">
        <v>5</v>
      </c>
      <c r="J2631">
        <v>5</v>
      </c>
      <c r="K2631">
        <v>5</v>
      </c>
      <c r="L2631">
        <v>5</v>
      </c>
      <c r="M2631">
        <v>5</v>
      </c>
      <c r="N2631">
        <v>5</v>
      </c>
      <c r="O2631">
        <v>24</v>
      </c>
      <c r="P2631">
        <v>74</v>
      </c>
      <c r="Q2631">
        <v>34</v>
      </c>
      <c r="R2631">
        <v>130465</v>
      </c>
      <c r="S2631">
        <v>255123</v>
      </c>
      <c r="T2631">
        <v>260338</v>
      </c>
      <c r="U2631">
        <v>247831</v>
      </c>
      <c r="V2631">
        <v>221641</v>
      </c>
      <c r="W2631">
        <v>253050</v>
      </c>
      <c r="X2631">
        <v>220592</v>
      </c>
      <c r="Y2631">
        <v>128342</v>
      </c>
      <c r="Z2631">
        <v>85042</v>
      </c>
      <c r="AA2631">
        <v>39201</v>
      </c>
      <c r="AB2631">
        <v>1841625</v>
      </c>
      <c r="AC2631">
        <v>252585</v>
      </c>
      <c r="AD2631" s="9">
        <v>7.6648909669259951E-5</v>
      </c>
      <c r="AE2631" s="9">
        <v>1.9598389796294337E-5</v>
      </c>
      <c r="AF2631" s="9">
        <v>1.9205801688574084E-5</v>
      </c>
      <c r="AG2631" s="9">
        <v>2.0175038635198985E-5</v>
      </c>
      <c r="AH2631" s="9">
        <v>2.2559003072536219E-5</v>
      </c>
      <c r="AI2631" s="9">
        <v>1.9758940920766648E-5</v>
      </c>
      <c r="AJ2631" s="9">
        <v>2.2666279828824256E-5</v>
      </c>
      <c r="AK2631" s="9">
        <v>3.8958408003615338E-5</v>
      </c>
      <c r="AL2631" s="9">
        <v>5.8794478022624115E-5</v>
      </c>
      <c r="AM2631" s="9">
        <v>6.1222927986530958E-4</v>
      </c>
      <c r="AN2631" s="9">
        <v>4.0181904567976648E-5</v>
      </c>
      <c r="AO2631" s="9">
        <v>1.346081517113051E-4</v>
      </c>
      <c r="AP2631" s="8">
        <v>1.8450000000000001E-2</v>
      </c>
      <c r="AQ2631" s="8" t="s">
        <v>5612</v>
      </c>
      <c r="AR2631" s="37">
        <v>0.49399999999999999</v>
      </c>
      <c r="AS2631" s="37">
        <v>0.69299999999999995</v>
      </c>
      <c r="AT2631" s="37">
        <v>0.71799999999999997</v>
      </c>
      <c r="AU2631" s="9" t="s">
        <v>5612</v>
      </c>
      <c r="AV2631" s="9" t="s">
        <v>5612</v>
      </c>
      <c r="AW2631" s="9" t="s">
        <v>5612</v>
      </c>
      <c r="AX2631" s="9" t="s">
        <v>5612</v>
      </c>
      <c r="AY2631" s="9" t="s">
        <v>5612</v>
      </c>
      <c r="AZ2631" s="9" t="s">
        <v>5612</v>
      </c>
    </row>
    <row r="2632" spans="1:52" x14ac:dyDescent="0.2">
      <c r="A2632" s="38" t="s">
        <v>30</v>
      </c>
      <c r="B2632" s="7">
        <v>2013</v>
      </c>
      <c r="C2632" s="3" t="s">
        <v>57</v>
      </c>
      <c r="D2632" t="s">
        <v>286</v>
      </c>
      <c r="E2632" t="s">
        <v>3141</v>
      </c>
      <c r="F2632">
        <v>10</v>
      </c>
      <c r="G2632">
        <v>5</v>
      </c>
      <c r="H2632">
        <v>5</v>
      </c>
      <c r="I2632">
        <v>5</v>
      </c>
      <c r="J2632">
        <v>5</v>
      </c>
      <c r="K2632">
        <v>5</v>
      </c>
      <c r="L2632">
        <v>5</v>
      </c>
      <c r="M2632">
        <v>5</v>
      </c>
      <c r="N2632">
        <v>5</v>
      </c>
      <c r="O2632">
        <v>22</v>
      </c>
      <c r="P2632">
        <v>72</v>
      </c>
      <c r="Q2632">
        <v>32</v>
      </c>
      <c r="R2632">
        <v>130465</v>
      </c>
      <c r="S2632">
        <v>255123</v>
      </c>
      <c r="T2632">
        <v>260338</v>
      </c>
      <c r="U2632">
        <v>247831</v>
      </c>
      <c r="V2632">
        <v>221641</v>
      </c>
      <c r="W2632">
        <v>253050</v>
      </c>
      <c r="X2632">
        <v>220592</v>
      </c>
      <c r="Y2632">
        <v>128342</v>
      </c>
      <c r="Z2632">
        <v>85042</v>
      </c>
      <c r="AA2632">
        <v>39201</v>
      </c>
      <c r="AB2632">
        <v>1841625</v>
      </c>
      <c r="AC2632">
        <v>252585</v>
      </c>
      <c r="AD2632" s="9">
        <v>7.6648909669259951E-5</v>
      </c>
      <c r="AE2632" s="9">
        <v>1.9598389796294337E-5</v>
      </c>
      <c r="AF2632" s="9">
        <v>1.9205801688574084E-5</v>
      </c>
      <c r="AG2632" s="9">
        <v>2.0175038635198985E-5</v>
      </c>
      <c r="AH2632" s="9">
        <v>2.2559003072536219E-5</v>
      </c>
      <c r="AI2632" s="9">
        <v>1.9758940920766648E-5</v>
      </c>
      <c r="AJ2632" s="9">
        <v>2.2666279828824256E-5</v>
      </c>
      <c r="AK2632" s="9">
        <v>3.8958408003615338E-5</v>
      </c>
      <c r="AL2632" s="9">
        <v>5.8794478022624115E-5</v>
      </c>
      <c r="AM2632" s="9">
        <v>5.6121017320986705E-4</v>
      </c>
      <c r="AN2632" s="9">
        <v>3.9095907147220525E-5</v>
      </c>
      <c r="AO2632" s="9">
        <v>1.2669002514005187E-4</v>
      </c>
      <c r="AP2632" s="8">
        <v>1.0074999999999999E-2</v>
      </c>
      <c r="AQ2632" s="8" t="s">
        <v>5612</v>
      </c>
      <c r="AR2632" s="37">
        <v>0.498</v>
      </c>
      <c r="AS2632" s="37">
        <v>0.69900000000000007</v>
      </c>
      <c r="AT2632" s="37">
        <v>0.71799999999999997</v>
      </c>
      <c r="AU2632" s="9" t="s">
        <v>5612</v>
      </c>
      <c r="AV2632" s="9" t="s">
        <v>5612</v>
      </c>
      <c r="AW2632" s="9" t="s">
        <v>5612</v>
      </c>
      <c r="AX2632" s="9" t="s">
        <v>5612</v>
      </c>
      <c r="AY2632" s="9" t="s">
        <v>5612</v>
      </c>
      <c r="AZ2632" s="9" t="s">
        <v>5612</v>
      </c>
    </row>
    <row r="2633" spans="1:52" x14ac:dyDescent="0.2">
      <c r="A2633" s="38" t="s">
        <v>30</v>
      </c>
      <c r="B2633" s="7">
        <v>2013</v>
      </c>
      <c r="C2633" s="3" t="s">
        <v>58</v>
      </c>
      <c r="D2633" t="s">
        <v>286</v>
      </c>
      <c r="E2633" t="s">
        <v>3142</v>
      </c>
      <c r="F2633">
        <v>10</v>
      </c>
      <c r="G2633">
        <v>5</v>
      </c>
      <c r="H2633">
        <v>5</v>
      </c>
      <c r="I2633">
        <v>5</v>
      </c>
      <c r="J2633">
        <v>5</v>
      </c>
      <c r="K2633">
        <v>5</v>
      </c>
      <c r="L2633">
        <v>5</v>
      </c>
      <c r="M2633">
        <v>5</v>
      </c>
      <c r="N2633">
        <v>5</v>
      </c>
      <c r="O2633">
        <v>18</v>
      </c>
      <c r="P2633">
        <v>68</v>
      </c>
      <c r="Q2633">
        <v>28</v>
      </c>
      <c r="R2633">
        <v>130465</v>
      </c>
      <c r="S2633">
        <v>255123</v>
      </c>
      <c r="T2633">
        <v>260338</v>
      </c>
      <c r="U2633">
        <v>247831</v>
      </c>
      <c r="V2633">
        <v>221641</v>
      </c>
      <c r="W2633">
        <v>253050</v>
      </c>
      <c r="X2633">
        <v>220592</v>
      </c>
      <c r="Y2633">
        <v>128342</v>
      </c>
      <c r="Z2633">
        <v>85042</v>
      </c>
      <c r="AA2633">
        <v>39201</v>
      </c>
      <c r="AB2633">
        <v>1841625</v>
      </c>
      <c r="AC2633">
        <v>252585</v>
      </c>
      <c r="AD2633" s="9">
        <v>7.6648909669259951E-5</v>
      </c>
      <c r="AE2633" s="9">
        <v>1.9598389796294337E-5</v>
      </c>
      <c r="AF2633" s="9">
        <v>1.9205801688574084E-5</v>
      </c>
      <c r="AG2633" s="9">
        <v>2.0175038635198985E-5</v>
      </c>
      <c r="AH2633" s="9">
        <v>2.2559003072536219E-5</v>
      </c>
      <c r="AI2633" s="9">
        <v>1.9758940920766648E-5</v>
      </c>
      <c r="AJ2633" s="9">
        <v>2.2666279828824256E-5</v>
      </c>
      <c r="AK2633" s="9">
        <v>3.8958408003615338E-5</v>
      </c>
      <c r="AL2633" s="9">
        <v>5.8794478022624115E-5</v>
      </c>
      <c r="AM2633" s="9">
        <v>4.5917195989898216E-4</v>
      </c>
      <c r="AN2633" s="9">
        <v>3.6923912305708272E-5</v>
      </c>
      <c r="AO2633" s="9">
        <v>1.1085377199754538E-4</v>
      </c>
      <c r="AP2633" s="8">
        <v>6.3249999999999999E-3</v>
      </c>
      <c r="AQ2633" s="8" t="s">
        <v>5612</v>
      </c>
      <c r="AR2633" s="37">
        <v>0.503</v>
      </c>
      <c r="AS2633" s="37">
        <v>0.70299999999999996</v>
      </c>
      <c r="AT2633" s="37">
        <v>0.72299999999999998</v>
      </c>
      <c r="AU2633" s="9" t="s">
        <v>5612</v>
      </c>
      <c r="AV2633" s="9" t="s">
        <v>5612</v>
      </c>
      <c r="AW2633" s="9" t="s">
        <v>5612</v>
      </c>
      <c r="AX2633" s="9" t="s">
        <v>5612</v>
      </c>
      <c r="AY2633" s="9" t="s">
        <v>5612</v>
      </c>
      <c r="AZ2633" s="9" t="s">
        <v>5612</v>
      </c>
    </row>
    <row r="2634" spans="1:52" x14ac:dyDescent="0.2">
      <c r="A2634" s="38" t="s">
        <v>30</v>
      </c>
      <c r="B2634" s="7">
        <v>2013</v>
      </c>
      <c r="C2634" s="3" t="s">
        <v>59</v>
      </c>
      <c r="D2634" t="s">
        <v>286</v>
      </c>
      <c r="E2634" t="s">
        <v>3143</v>
      </c>
      <c r="F2634">
        <v>10</v>
      </c>
      <c r="G2634">
        <v>5</v>
      </c>
      <c r="H2634">
        <v>5</v>
      </c>
      <c r="I2634">
        <v>5</v>
      </c>
      <c r="J2634">
        <v>5</v>
      </c>
      <c r="K2634">
        <v>5</v>
      </c>
      <c r="L2634">
        <v>5</v>
      </c>
      <c r="M2634">
        <v>5</v>
      </c>
      <c r="N2634">
        <v>5</v>
      </c>
      <c r="O2634">
        <v>18</v>
      </c>
      <c r="P2634">
        <v>68</v>
      </c>
      <c r="Q2634">
        <v>28</v>
      </c>
      <c r="R2634">
        <v>130465</v>
      </c>
      <c r="S2634">
        <v>255123</v>
      </c>
      <c r="T2634">
        <v>260338</v>
      </c>
      <c r="U2634">
        <v>247831</v>
      </c>
      <c r="V2634">
        <v>221641</v>
      </c>
      <c r="W2634">
        <v>253050</v>
      </c>
      <c r="X2634">
        <v>220592</v>
      </c>
      <c r="Y2634">
        <v>128342</v>
      </c>
      <c r="Z2634">
        <v>85042</v>
      </c>
      <c r="AA2634">
        <v>39201</v>
      </c>
      <c r="AB2634">
        <v>1841625</v>
      </c>
      <c r="AC2634">
        <v>252585</v>
      </c>
      <c r="AD2634" s="9">
        <v>7.6648909669259951E-5</v>
      </c>
      <c r="AE2634" s="9">
        <v>1.9598389796294337E-5</v>
      </c>
      <c r="AF2634" s="9">
        <v>1.9205801688574084E-5</v>
      </c>
      <c r="AG2634" s="9">
        <v>2.0175038635198985E-5</v>
      </c>
      <c r="AH2634" s="9">
        <v>2.2559003072536219E-5</v>
      </c>
      <c r="AI2634" s="9">
        <v>1.9758940920766648E-5</v>
      </c>
      <c r="AJ2634" s="9">
        <v>2.2666279828824256E-5</v>
      </c>
      <c r="AK2634" s="9">
        <v>3.8958408003615338E-5</v>
      </c>
      <c r="AL2634" s="9">
        <v>5.8794478022624115E-5</v>
      </c>
      <c r="AM2634" s="9">
        <v>4.5917195989898216E-4</v>
      </c>
      <c r="AN2634" s="9">
        <v>3.6923912305708272E-5</v>
      </c>
      <c r="AO2634" s="9">
        <v>1.1085377199754538E-4</v>
      </c>
      <c r="AP2634" s="8">
        <v>4.3E-3</v>
      </c>
      <c r="AQ2634" s="8" t="s">
        <v>5612</v>
      </c>
      <c r="AR2634" s="37">
        <v>0.503</v>
      </c>
      <c r="AS2634" s="37">
        <v>0.70400000000000007</v>
      </c>
      <c r="AT2634" s="37">
        <v>0.72299999999999998</v>
      </c>
      <c r="AU2634" s="9" t="s">
        <v>5612</v>
      </c>
      <c r="AV2634" s="9" t="s">
        <v>5612</v>
      </c>
      <c r="AW2634" s="9" t="s">
        <v>5612</v>
      </c>
      <c r="AX2634" s="9" t="s">
        <v>5612</v>
      </c>
      <c r="AY2634" s="9" t="s">
        <v>5612</v>
      </c>
      <c r="AZ2634" s="9" t="s">
        <v>5612</v>
      </c>
    </row>
    <row r="2635" spans="1:52" x14ac:dyDescent="0.2">
      <c r="A2635" s="38" t="s">
        <v>30</v>
      </c>
      <c r="B2635" s="7">
        <v>2013</v>
      </c>
      <c r="C2635" s="3" t="s">
        <v>60</v>
      </c>
      <c r="D2635" t="s">
        <v>286</v>
      </c>
      <c r="E2635" t="s">
        <v>3144</v>
      </c>
      <c r="F2635">
        <v>10</v>
      </c>
      <c r="G2635">
        <v>5</v>
      </c>
      <c r="H2635">
        <v>5</v>
      </c>
      <c r="I2635">
        <v>5</v>
      </c>
      <c r="J2635">
        <v>5</v>
      </c>
      <c r="K2635">
        <v>5</v>
      </c>
      <c r="L2635">
        <v>5</v>
      </c>
      <c r="M2635">
        <v>5</v>
      </c>
      <c r="N2635">
        <v>5</v>
      </c>
      <c r="O2635">
        <v>5</v>
      </c>
      <c r="P2635">
        <v>55</v>
      </c>
      <c r="Q2635">
        <v>15</v>
      </c>
      <c r="R2635">
        <v>130465</v>
      </c>
      <c r="S2635">
        <v>255123</v>
      </c>
      <c r="T2635">
        <v>260338</v>
      </c>
      <c r="U2635">
        <v>247831</v>
      </c>
      <c r="V2635">
        <v>221641</v>
      </c>
      <c r="W2635">
        <v>253050</v>
      </c>
      <c r="X2635">
        <v>220592</v>
      </c>
      <c r="Y2635">
        <v>128342</v>
      </c>
      <c r="Z2635">
        <v>85042</v>
      </c>
      <c r="AA2635">
        <v>39201</v>
      </c>
      <c r="AB2635">
        <v>1841625</v>
      </c>
      <c r="AC2635">
        <v>252585</v>
      </c>
      <c r="AD2635" s="9">
        <v>7.6648909669259951E-5</v>
      </c>
      <c r="AE2635" s="9">
        <v>1.9598389796294337E-5</v>
      </c>
      <c r="AF2635" s="9">
        <v>1.9205801688574084E-5</v>
      </c>
      <c r="AG2635" s="9">
        <v>2.0175038635198985E-5</v>
      </c>
      <c r="AH2635" s="9">
        <v>2.2559003072536219E-5</v>
      </c>
      <c r="AI2635" s="9">
        <v>1.9758940920766648E-5</v>
      </c>
      <c r="AJ2635" s="9">
        <v>2.2666279828824256E-5</v>
      </c>
      <c r="AK2635" s="9">
        <v>3.8958408003615338E-5</v>
      </c>
      <c r="AL2635" s="9">
        <v>5.8794478022624115E-5</v>
      </c>
      <c r="AM2635" s="9">
        <v>1.2754776663860616E-4</v>
      </c>
      <c r="AN2635" s="9">
        <v>2.9864929070793457E-5</v>
      </c>
      <c r="AO2635" s="9">
        <v>5.9385949284399312E-5</v>
      </c>
      <c r="AP2635" s="8">
        <v>5.0000000000000001E-4</v>
      </c>
      <c r="AQ2635" s="8" t="s">
        <v>5612</v>
      </c>
      <c r="AR2635" s="37" t="s">
        <v>5612</v>
      </c>
      <c r="AS2635" s="37" t="s">
        <v>5612</v>
      </c>
      <c r="AT2635" s="37" t="s">
        <v>5612</v>
      </c>
      <c r="AU2635" s="9" t="s">
        <v>5612</v>
      </c>
      <c r="AV2635" s="9" t="s">
        <v>5612</v>
      </c>
      <c r="AW2635" s="9" t="s">
        <v>5612</v>
      </c>
      <c r="AX2635" s="9" t="s">
        <v>5612</v>
      </c>
      <c r="AY2635" s="9" t="s">
        <v>5612</v>
      </c>
      <c r="AZ2635" s="9" t="s">
        <v>5612</v>
      </c>
    </row>
    <row r="2636" spans="1:52" x14ac:dyDescent="0.2">
      <c r="A2636" s="38" t="s">
        <v>30</v>
      </c>
      <c r="B2636" s="7">
        <v>2013</v>
      </c>
      <c r="C2636" s="3" t="s">
        <v>61</v>
      </c>
      <c r="D2636" t="s">
        <v>286</v>
      </c>
      <c r="E2636" t="s">
        <v>3145</v>
      </c>
      <c r="F2636">
        <v>10</v>
      </c>
      <c r="G2636">
        <v>5</v>
      </c>
      <c r="H2636">
        <v>5</v>
      </c>
      <c r="I2636">
        <v>5</v>
      </c>
      <c r="J2636">
        <v>5</v>
      </c>
      <c r="K2636">
        <v>5</v>
      </c>
      <c r="L2636">
        <v>5</v>
      </c>
      <c r="M2636">
        <v>5</v>
      </c>
      <c r="N2636">
        <v>5</v>
      </c>
      <c r="O2636">
        <v>12</v>
      </c>
      <c r="P2636">
        <v>62</v>
      </c>
      <c r="Q2636">
        <v>22</v>
      </c>
      <c r="R2636">
        <v>130465</v>
      </c>
      <c r="S2636">
        <v>255123</v>
      </c>
      <c r="T2636">
        <v>260338</v>
      </c>
      <c r="U2636">
        <v>247831</v>
      </c>
      <c r="V2636">
        <v>221641</v>
      </c>
      <c r="W2636">
        <v>253050</v>
      </c>
      <c r="X2636">
        <v>220592</v>
      </c>
      <c r="Y2636">
        <v>128342</v>
      </c>
      <c r="Z2636">
        <v>85042</v>
      </c>
      <c r="AA2636">
        <v>39201</v>
      </c>
      <c r="AB2636">
        <v>1841625</v>
      </c>
      <c r="AC2636">
        <v>252585</v>
      </c>
      <c r="AD2636" s="9">
        <v>7.6648909669259951E-5</v>
      </c>
      <c r="AE2636" s="9">
        <v>1.9598389796294337E-5</v>
      </c>
      <c r="AF2636" s="9">
        <v>1.9205801688574084E-5</v>
      </c>
      <c r="AG2636" s="9">
        <v>2.0175038635198985E-5</v>
      </c>
      <c r="AH2636" s="9">
        <v>2.2559003072536219E-5</v>
      </c>
      <c r="AI2636" s="9">
        <v>1.9758940920766648E-5</v>
      </c>
      <c r="AJ2636" s="9">
        <v>2.2666279828824256E-5</v>
      </c>
      <c r="AK2636" s="9">
        <v>3.8958408003615338E-5</v>
      </c>
      <c r="AL2636" s="9">
        <v>5.8794478022624115E-5</v>
      </c>
      <c r="AM2636" s="9">
        <v>3.0611463993265479E-4</v>
      </c>
      <c r="AN2636" s="9">
        <v>3.3665920043439895E-5</v>
      </c>
      <c r="AO2636" s="9">
        <v>8.7099392283785656E-5</v>
      </c>
      <c r="AP2636" s="8">
        <v>4.2000000000000007E-4</v>
      </c>
      <c r="AQ2636" s="8" t="s">
        <v>5612</v>
      </c>
      <c r="AR2636" s="37" t="s">
        <v>5612</v>
      </c>
      <c r="AS2636" s="37" t="s">
        <v>5612</v>
      </c>
      <c r="AT2636" s="37" t="s">
        <v>5612</v>
      </c>
      <c r="AU2636" s="9" t="s">
        <v>5612</v>
      </c>
      <c r="AV2636" s="9" t="s">
        <v>5612</v>
      </c>
      <c r="AW2636" s="9" t="s">
        <v>5612</v>
      </c>
      <c r="AX2636" s="9" t="s">
        <v>5612</v>
      </c>
      <c r="AY2636" s="9" t="s">
        <v>5612</v>
      </c>
      <c r="AZ2636" s="9" t="s">
        <v>5612</v>
      </c>
    </row>
    <row r="2637" spans="1:52" x14ac:dyDescent="0.2">
      <c r="A2637" s="38" t="s">
        <v>30</v>
      </c>
      <c r="B2637" s="7">
        <v>2013</v>
      </c>
      <c r="C2637" s="3" t="s">
        <v>62</v>
      </c>
      <c r="D2637" t="s">
        <v>286</v>
      </c>
      <c r="E2637" t="s">
        <v>3146</v>
      </c>
      <c r="F2637">
        <v>10</v>
      </c>
      <c r="G2637">
        <v>5</v>
      </c>
      <c r="H2637">
        <v>5</v>
      </c>
      <c r="I2637">
        <v>5</v>
      </c>
      <c r="J2637">
        <v>5</v>
      </c>
      <c r="K2637">
        <v>5</v>
      </c>
      <c r="L2637">
        <v>5</v>
      </c>
      <c r="M2637">
        <v>5</v>
      </c>
      <c r="N2637">
        <v>5</v>
      </c>
      <c r="O2637">
        <v>5</v>
      </c>
      <c r="P2637">
        <v>55</v>
      </c>
      <c r="Q2637">
        <v>15</v>
      </c>
      <c r="R2637">
        <v>130465</v>
      </c>
      <c r="S2637">
        <v>255123</v>
      </c>
      <c r="T2637">
        <v>260338</v>
      </c>
      <c r="U2637">
        <v>247831</v>
      </c>
      <c r="V2637">
        <v>221641</v>
      </c>
      <c r="W2637">
        <v>253050</v>
      </c>
      <c r="X2637">
        <v>220592</v>
      </c>
      <c r="Y2637">
        <v>128342</v>
      </c>
      <c r="Z2637">
        <v>85042</v>
      </c>
      <c r="AA2637">
        <v>39201</v>
      </c>
      <c r="AB2637">
        <v>1841625</v>
      </c>
      <c r="AC2637">
        <v>252585</v>
      </c>
      <c r="AD2637" s="9">
        <v>7.6648909669259951E-5</v>
      </c>
      <c r="AE2637" s="9">
        <v>1.9598389796294337E-5</v>
      </c>
      <c r="AF2637" s="9">
        <v>1.9205801688574084E-5</v>
      </c>
      <c r="AG2637" s="9">
        <v>2.0175038635198985E-5</v>
      </c>
      <c r="AH2637" s="9">
        <v>2.2559003072536219E-5</v>
      </c>
      <c r="AI2637" s="9">
        <v>1.9758940920766648E-5</v>
      </c>
      <c r="AJ2637" s="9">
        <v>2.2666279828824256E-5</v>
      </c>
      <c r="AK2637" s="9">
        <v>3.8958408003615338E-5</v>
      </c>
      <c r="AL2637" s="9">
        <v>5.8794478022624115E-5</v>
      </c>
      <c r="AM2637" s="9">
        <v>1.2754776663860616E-4</v>
      </c>
      <c r="AN2637" s="9">
        <v>2.9864929070793457E-5</v>
      </c>
      <c r="AO2637" s="9">
        <v>5.9385949284399312E-5</v>
      </c>
      <c r="AP2637" s="8">
        <v>3.9749999999999994E-3</v>
      </c>
      <c r="AQ2637" s="8" t="s">
        <v>5612</v>
      </c>
      <c r="AR2637" s="37">
        <v>1.8000000000000002E-2</v>
      </c>
      <c r="AS2637" s="37">
        <v>1.1000000000000001E-2</v>
      </c>
      <c r="AT2637" s="37">
        <v>0</v>
      </c>
      <c r="AU2637" s="9" t="s">
        <v>5612</v>
      </c>
      <c r="AV2637" s="9" t="s">
        <v>5612</v>
      </c>
      <c r="AW2637" s="9" t="s">
        <v>5612</v>
      </c>
      <c r="AX2637" s="9" t="s">
        <v>5612</v>
      </c>
      <c r="AY2637" s="9" t="s">
        <v>5612</v>
      </c>
      <c r="AZ2637" s="9" t="s">
        <v>5612</v>
      </c>
    </row>
    <row r="2638" spans="1:52" x14ac:dyDescent="0.2">
      <c r="A2638" s="38" t="s">
        <v>30</v>
      </c>
      <c r="B2638" s="7">
        <v>2013</v>
      </c>
      <c r="C2638" s="3" t="s">
        <v>63</v>
      </c>
      <c r="D2638" t="s">
        <v>286</v>
      </c>
      <c r="E2638" t="s">
        <v>3147</v>
      </c>
      <c r="F2638">
        <v>10</v>
      </c>
      <c r="G2638">
        <v>5</v>
      </c>
      <c r="H2638">
        <v>5</v>
      </c>
      <c r="I2638">
        <v>5</v>
      </c>
      <c r="J2638">
        <v>5</v>
      </c>
      <c r="K2638">
        <v>5</v>
      </c>
      <c r="L2638">
        <v>5</v>
      </c>
      <c r="M2638">
        <v>5</v>
      </c>
      <c r="N2638">
        <v>5</v>
      </c>
      <c r="O2638">
        <v>14</v>
      </c>
      <c r="P2638">
        <v>64</v>
      </c>
      <c r="Q2638">
        <v>24</v>
      </c>
      <c r="R2638">
        <v>130465</v>
      </c>
      <c r="S2638">
        <v>255123</v>
      </c>
      <c r="T2638">
        <v>260338</v>
      </c>
      <c r="U2638">
        <v>247831</v>
      </c>
      <c r="V2638">
        <v>221641</v>
      </c>
      <c r="W2638">
        <v>253050</v>
      </c>
      <c r="X2638">
        <v>220592</v>
      </c>
      <c r="Y2638">
        <v>128342</v>
      </c>
      <c r="Z2638">
        <v>85042</v>
      </c>
      <c r="AA2638">
        <v>39201</v>
      </c>
      <c r="AB2638">
        <v>1841625</v>
      </c>
      <c r="AC2638">
        <v>252585</v>
      </c>
      <c r="AD2638" s="9">
        <v>7.6648909669259951E-5</v>
      </c>
      <c r="AE2638" s="9">
        <v>1.9598389796294337E-5</v>
      </c>
      <c r="AF2638" s="9">
        <v>1.9205801688574084E-5</v>
      </c>
      <c r="AG2638" s="9">
        <v>2.0175038635198985E-5</v>
      </c>
      <c r="AH2638" s="9">
        <v>2.2559003072536219E-5</v>
      </c>
      <c r="AI2638" s="9">
        <v>1.9758940920766648E-5</v>
      </c>
      <c r="AJ2638" s="9">
        <v>2.2666279828824256E-5</v>
      </c>
      <c r="AK2638" s="9">
        <v>3.8958408003615338E-5</v>
      </c>
      <c r="AL2638" s="9">
        <v>5.8794478022624115E-5</v>
      </c>
      <c r="AM2638" s="9">
        <v>3.5713374658809726E-4</v>
      </c>
      <c r="AN2638" s="9">
        <v>3.4751917464196025E-5</v>
      </c>
      <c r="AO2638" s="9">
        <v>9.5017518855038891E-5</v>
      </c>
      <c r="AP2638" s="8">
        <v>6.3E-3</v>
      </c>
      <c r="AQ2638" s="8" t="s">
        <v>5612</v>
      </c>
      <c r="AR2638" s="37">
        <v>8.1000000000000003E-2</v>
      </c>
      <c r="AS2638" s="37">
        <v>0.10400000000000001</v>
      </c>
      <c r="AT2638" s="37">
        <v>0.20100000000000001</v>
      </c>
      <c r="AU2638" s="9" t="s">
        <v>5612</v>
      </c>
      <c r="AV2638" s="9" t="s">
        <v>5612</v>
      </c>
      <c r="AW2638" s="9" t="s">
        <v>5612</v>
      </c>
      <c r="AX2638" s="9" t="s">
        <v>5612</v>
      </c>
      <c r="AY2638" s="9" t="s">
        <v>5612</v>
      </c>
      <c r="AZ2638" s="9" t="s">
        <v>5612</v>
      </c>
    </row>
    <row r="2639" spans="1:52" x14ac:dyDescent="0.2">
      <c r="A2639" s="38" t="s">
        <v>30</v>
      </c>
      <c r="B2639" s="7">
        <v>2013</v>
      </c>
      <c r="C2639" s="3" t="s">
        <v>64</v>
      </c>
      <c r="D2639" t="s">
        <v>286</v>
      </c>
      <c r="E2639" t="s">
        <v>3148</v>
      </c>
      <c r="F2639">
        <v>10</v>
      </c>
      <c r="G2639">
        <v>5</v>
      </c>
      <c r="H2639">
        <v>5</v>
      </c>
      <c r="I2639">
        <v>5</v>
      </c>
      <c r="J2639">
        <v>5</v>
      </c>
      <c r="K2639">
        <v>5</v>
      </c>
      <c r="L2639">
        <v>5</v>
      </c>
      <c r="M2639">
        <v>5</v>
      </c>
      <c r="N2639">
        <v>5</v>
      </c>
      <c r="O2639">
        <v>11</v>
      </c>
      <c r="P2639">
        <v>61</v>
      </c>
      <c r="Q2639">
        <v>21</v>
      </c>
      <c r="R2639">
        <v>130465</v>
      </c>
      <c r="S2639">
        <v>255123</v>
      </c>
      <c r="T2639">
        <v>260338</v>
      </c>
      <c r="U2639">
        <v>247831</v>
      </c>
      <c r="V2639">
        <v>221641</v>
      </c>
      <c r="W2639">
        <v>253050</v>
      </c>
      <c r="X2639">
        <v>220592</v>
      </c>
      <c r="Y2639">
        <v>128342</v>
      </c>
      <c r="Z2639">
        <v>85042</v>
      </c>
      <c r="AA2639">
        <v>39201</v>
      </c>
      <c r="AB2639">
        <v>1841625</v>
      </c>
      <c r="AC2639">
        <v>252585</v>
      </c>
      <c r="AD2639" s="9">
        <v>7.6648909669259951E-5</v>
      </c>
      <c r="AE2639" s="9">
        <v>1.9598389796294337E-5</v>
      </c>
      <c r="AF2639" s="9">
        <v>1.9205801688574084E-5</v>
      </c>
      <c r="AG2639" s="9">
        <v>2.0175038635198985E-5</v>
      </c>
      <c r="AH2639" s="9">
        <v>2.2559003072536219E-5</v>
      </c>
      <c r="AI2639" s="9">
        <v>1.9758940920766648E-5</v>
      </c>
      <c r="AJ2639" s="9">
        <v>2.2666279828824256E-5</v>
      </c>
      <c r="AK2639" s="9">
        <v>3.8958408003615338E-5</v>
      </c>
      <c r="AL2639" s="9">
        <v>5.8794478022624115E-5</v>
      </c>
      <c r="AM2639" s="9">
        <v>2.8060508660493353E-4</v>
      </c>
      <c r="AN2639" s="9">
        <v>3.3122921333061837E-5</v>
      </c>
      <c r="AO2639" s="9">
        <v>8.3140328998159032E-5</v>
      </c>
      <c r="AP2639" s="8">
        <v>1.66E-3</v>
      </c>
      <c r="AQ2639" s="8" t="s">
        <v>5612</v>
      </c>
      <c r="AR2639" s="37">
        <v>0.315</v>
      </c>
      <c r="AS2639" s="37">
        <v>0.44600000000000001</v>
      </c>
      <c r="AT2639" s="37">
        <v>0.51600000000000001</v>
      </c>
      <c r="AU2639" s="9" t="s">
        <v>5612</v>
      </c>
      <c r="AV2639" s="9" t="s">
        <v>5612</v>
      </c>
      <c r="AW2639" s="9" t="s">
        <v>5612</v>
      </c>
      <c r="AX2639" s="9" t="s">
        <v>5612</v>
      </c>
      <c r="AY2639" s="9" t="s">
        <v>5612</v>
      </c>
      <c r="AZ2639" s="9" t="s">
        <v>5612</v>
      </c>
    </row>
    <row r="2640" spans="1:52" x14ac:dyDescent="0.2">
      <c r="A2640" s="38" t="s">
        <v>30</v>
      </c>
      <c r="B2640" s="7">
        <v>2013</v>
      </c>
      <c r="C2640" s="3" t="s">
        <v>65</v>
      </c>
      <c r="D2640" t="s">
        <v>286</v>
      </c>
      <c r="E2640" t="s">
        <v>3149</v>
      </c>
      <c r="F2640">
        <v>10</v>
      </c>
      <c r="G2640">
        <v>5</v>
      </c>
      <c r="H2640">
        <v>5</v>
      </c>
      <c r="I2640">
        <v>5</v>
      </c>
      <c r="J2640">
        <v>5</v>
      </c>
      <c r="K2640">
        <v>5</v>
      </c>
      <c r="L2640">
        <v>5</v>
      </c>
      <c r="M2640">
        <v>5</v>
      </c>
      <c r="N2640">
        <v>5</v>
      </c>
      <c r="O2640">
        <v>15</v>
      </c>
      <c r="P2640">
        <v>65</v>
      </c>
      <c r="Q2640">
        <v>25</v>
      </c>
      <c r="R2640">
        <v>130465</v>
      </c>
      <c r="S2640">
        <v>255123</v>
      </c>
      <c r="T2640">
        <v>260338</v>
      </c>
      <c r="U2640">
        <v>247831</v>
      </c>
      <c r="V2640">
        <v>221641</v>
      </c>
      <c r="W2640">
        <v>253050</v>
      </c>
      <c r="X2640">
        <v>220592</v>
      </c>
      <c r="Y2640">
        <v>128342</v>
      </c>
      <c r="Z2640">
        <v>85042</v>
      </c>
      <c r="AA2640">
        <v>39201</v>
      </c>
      <c r="AB2640">
        <v>1841625</v>
      </c>
      <c r="AC2640">
        <v>252585</v>
      </c>
      <c r="AD2640" s="9">
        <v>7.6648909669259951E-5</v>
      </c>
      <c r="AE2640" s="9">
        <v>1.9598389796294337E-5</v>
      </c>
      <c r="AF2640" s="9">
        <v>1.9205801688574084E-5</v>
      </c>
      <c r="AG2640" s="9">
        <v>2.0175038635198985E-5</v>
      </c>
      <c r="AH2640" s="9">
        <v>2.2559003072536219E-5</v>
      </c>
      <c r="AI2640" s="9">
        <v>1.9758940920766648E-5</v>
      </c>
      <c r="AJ2640" s="9">
        <v>2.2666279828824256E-5</v>
      </c>
      <c r="AK2640" s="9">
        <v>3.8958408003615338E-5</v>
      </c>
      <c r="AL2640" s="9">
        <v>5.8794478022624115E-5</v>
      </c>
      <c r="AM2640" s="9">
        <v>3.8264329991581847E-4</v>
      </c>
      <c r="AN2640" s="9">
        <v>3.5294916174574084E-5</v>
      </c>
      <c r="AO2640" s="9">
        <v>9.8976582140665516E-5</v>
      </c>
      <c r="AP2640" s="8">
        <v>1.9500000000000001E-3</v>
      </c>
      <c r="AQ2640" s="8">
        <v>0.91500000000000004</v>
      </c>
      <c r="AR2640" s="37">
        <v>0.42799999999999999</v>
      </c>
      <c r="AS2640" s="37">
        <v>0.60299999999999998</v>
      </c>
      <c r="AT2640" s="37">
        <v>0.67599999999999993</v>
      </c>
      <c r="AU2640" s="9" t="s">
        <v>5612</v>
      </c>
      <c r="AV2640" s="9" t="s">
        <v>5612</v>
      </c>
      <c r="AW2640" s="9" t="s">
        <v>5612</v>
      </c>
      <c r="AX2640" s="9" t="s">
        <v>5612</v>
      </c>
      <c r="AY2640" s="9" t="s">
        <v>5612</v>
      </c>
      <c r="AZ2640" s="9" t="s">
        <v>5612</v>
      </c>
    </row>
    <row r="2641" spans="1:52" x14ac:dyDescent="0.2">
      <c r="A2641" s="38" t="s">
        <v>30</v>
      </c>
      <c r="B2641" s="7">
        <v>2013</v>
      </c>
      <c r="C2641" s="3" t="s">
        <v>66</v>
      </c>
      <c r="D2641" t="s">
        <v>286</v>
      </c>
      <c r="E2641" t="s">
        <v>3150</v>
      </c>
      <c r="F2641">
        <v>10</v>
      </c>
      <c r="G2641">
        <v>5</v>
      </c>
      <c r="H2641">
        <v>5</v>
      </c>
      <c r="I2641">
        <v>5</v>
      </c>
      <c r="J2641">
        <v>5</v>
      </c>
      <c r="K2641">
        <v>5</v>
      </c>
      <c r="L2641">
        <v>5</v>
      </c>
      <c r="M2641">
        <v>5</v>
      </c>
      <c r="N2641">
        <v>5</v>
      </c>
      <c r="O2641">
        <v>19</v>
      </c>
      <c r="P2641">
        <v>69</v>
      </c>
      <c r="Q2641">
        <v>29</v>
      </c>
      <c r="R2641">
        <v>130465</v>
      </c>
      <c r="S2641">
        <v>255123</v>
      </c>
      <c r="T2641">
        <v>260338</v>
      </c>
      <c r="U2641">
        <v>247831</v>
      </c>
      <c r="V2641">
        <v>221641</v>
      </c>
      <c r="W2641">
        <v>253050</v>
      </c>
      <c r="X2641">
        <v>220592</v>
      </c>
      <c r="Y2641">
        <v>128342</v>
      </c>
      <c r="Z2641">
        <v>85042</v>
      </c>
      <c r="AA2641">
        <v>39201</v>
      </c>
      <c r="AB2641">
        <v>1841625</v>
      </c>
      <c r="AC2641">
        <v>252585</v>
      </c>
      <c r="AD2641" s="9">
        <v>7.6648909669259951E-5</v>
      </c>
      <c r="AE2641" s="9">
        <v>1.9598389796294337E-5</v>
      </c>
      <c r="AF2641" s="9">
        <v>1.9205801688574084E-5</v>
      </c>
      <c r="AG2641" s="9">
        <v>2.0175038635198985E-5</v>
      </c>
      <c r="AH2641" s="9">
        <v>2.2559003072536219E-5</v>
      </c>
      <c r="AI2641" s="9">
        <v>1.9758940920766648E-5</v>
      </c>
      <c r="AJ2641" s="9">
        <v>2.2666279828824256E-5</v>
      </c>
      <c r="AK2641" s="9">
        <v>3.8958408003615338E-5</v>
      </c>
      <c r="AL2641" s="9">
        <v>5.8794478022624115E-5</v>
      </c>
      <c r="AM2641" s="9">
        <v>4.8468151322670342E-4</v>
      </c>
      <c r="AN2641" s="9">
        <v>3.7466911016086337E-5</v>
      </c>
      <c r="AO2641" s="9">
        <v>1.14812835283172E-4</v>
      </c>
      <c r="AP2641" s="8">
        <v>2.3500000000000001E-3</v>
      </c>
      <c r="AQ2641" s="8" t="s">
        <v>5612</v>
      </c>
      <c r="AR2641" s="37">
        <v>0.45799999999999996</v>
      </c>
      <c r="AS2641" s="37">
        <v>0.63400000000000001</v>
      </c>
      <c r="AT2641" s="37">
        <v>0.70700000000000007</v>
      </c>
      <c r="AU2641" s="9" t="s">
        <v>5612</v>
      </c>
      <c r="AV2641" s="9" t="s">
        <v>5612</v>
      </c>
      <c r="AW2641" s="9" t="s">
        <v>5612</v>
      </c>
      <c r="AX2641" s="9" t="s">
        <v>5612</v>
      </c>
      <c r="AY2641" s="9" t="s">
        <v>5612</v>
      </c>
      <c r="AZ2641" s="9" t="s">
        <v>5612</v>
      </c>
    </row>
    <row r="2642" spans="1:52" x14ac:dyDescent="0.2">
      <c r="A2642" s="38" t="s">
        <v>30</v>
      </c>
      <c r="B2642" s="7">
        <v>2014</v>
      </c>
      <c r="C2642" s="3" t="s">
        <v>55</v>
      </c>
      <c r="D2642" t="s">
        <v>287</v>
      </c>
      <c r="E2642" t="s">
        <v>3151</v>
      </c>
      <c r="F2642">
        <v>10</v>
      </c>
      <c r="G2642">
        <v>5</v>
      </c>
      <c r="H2642">
        <v>5</v>
      </c>
      <c r="I2642">
        <v>5</v>
      </c>
      <c r="J2642">
        <v>5</v>
      </c>
      <c r="K2642">
        <v>5</v>
      </c>
      <c r="L2642">
        <v>5</v>
      </c>
      <c r="M2642">
        <v>5</v>
      </c>
      <c r="N2642">
        <v>13</v>
      </c>
      <c r="O2642">
        <v>20</v>
      </c>
      <c r="P2642">
        <v>78</v>
      </c>
      <c r="Q2642">
        <v>38</v>
      </c>
      <c r="R2642">
        <v>130448</v>
      </c>
      <c r="S2642">
        <v>257705</v>
      </c>
      <c r="T2642">
        <v>262235</v>
      </c>
      <c r="U2642">
        <v>249837</v>
      </c>
      <c r="V2642">
        <v>222471</v>
      </c>
      <c r="W2642">
        <v>248909</v>
      </c>
      <c r="X2642">
        <v>226349</v>
      </c>
      <c r="Y2642">
        <v>133009</v>
      </c>
      <c r="Z2642">
        <v>85000</v>
      </c>
      <c r="AA2642">
        <v>39654</v>
      </c>
      <c r="AB2642">
        <v>1855617</v>
      </c>
      <c r="AC2642">
        <v>257663</v>
      </c>
      <c r="AD2642" s="9">
        <v>7.6658898564945416E-5</v>
      </c>
      <c r="AE2642" s="9">
        <v>1.9402029452280707E-5</v>
      </c>
      <c r="AF2642" s="9">
        <v>1.9066867504337713E-5</v>
      </c>
      <c r="AG2642" s="9">
        <v>2.0013048507626972E-5</v>
      </c>
      <c r="AH2642" s="9">
        <v>2.2474839417272364E-5</v>
      </c>
      <c r="AI2642" s="9">
        <v>2.0087662559409263E-5</v>
      </c>
      <c r="AJ2642" s="9">
        <v>2.2089781708777154E-5</v>
      </c>
      <c r="AK2642" s="9">
        <v>3.7591441180671985E-5</v>
      </c>
      <c r="AL2642" s="9">
        <v>1.5294117647058822E-4</v>
      </c>
      <c r="AM2642" s="9">
        <v>5.0436273768094016E-4</v>
      </c>
      <c r="AN2642" s="9">
        <v>4.2034536221644877E-5</v>
      </c>
      <c r="AO2642" s="9">
        <v>1.4747945960421171E-4</v>
      </c>
      <c r="AP2642" s="8">
        <v>5.0400000000000002E-3</v>
      </c>
      <c r="AQ2642" s="8" t="s">
        <v>5612</v>
      </c>
      <c r="AR2642" s="37">
        <v>0.48499999999999999</v>
      </c>
      <c r="AS2642" s="37">
        <v>0.66800000000000004</v>
      </c>
      <c r="AT2642" s="37">
        <v>0.74400000000000011</v>
      </c>
      <c r="AU2642" s="9" t="s">
        <v>5612</v>
      </c>
      <c r="AV2642" s="9" t="s">
        <v>5612</v>
      </c>
      <c r="AW2642" s="9" t="s">
        <v>5612</v>
      </c>
      <c r="AX2642" s="9" t="s">
        <v>5612</v>
      </c>
      <c r="AY2642" s="9" t="s">
        <v>5612</v>
      </c>
      <c r="AZ2642" s="9" t="s">
        <v>5612</v>
      </c>
    </row>
    <row r="2643" spans="1:52" x14ac:dyDescent="0.2">
      <c r="A2643" s="38" t="s">
        <v>30</v>
      </c>
      <c r="B2643" s="7">
        <v>2014</v>
      </c>
      <c r="C2643" s="3" t="s">
        <v>56</v>
      </c>
      <c r="D2643" t="s">
        <v>287</v>
      </c>
      <c r="E2643" t="s">
        <v>3152</v>
      </c>
      <c r="F2643">
        <v>10</v>
      </c>
      <c r="G2643">
        <v>5</v>
      </c>
      <c r="H2643">
        <v>5</v>
      </c>
      <c r="I2643">
        <v>5</v>
      </c>
      <c r="J2643">
        <v>5</v>
      </c>
      <c r="K2643">
        <v>5</v>
      </c>
      <c r="L2643">
        <v>5</v>
      </c>
      <c r="M2643">
        <v>5</v>
      </c>
      <c r="N2643">
        <v>5</v>
      </c>
      <c r="O2643">
        <v>19</v>
      </c>
      <c r="P2643">
        <v>69</v>
      </c>
      <c r="Q2643">
        <v>29</v>
      </c>
      <c r="R2643">
        <v>130448</v>
      </c>
      <c r="S2643">
        <v>257705</v>
      </c>
      <c r="T2643">
        <v>262235</v>
      </c>
      <c r="U2643">
        <v>249837</v>
      </c>
      <c r="V2643">
        <v>222471</v>
      </c>
      <c r="W2643">
        <v>248909</v>
      </c>
      <c r="X2643">
        <v>226349</v>
      </c>
      <c r="Y2643">
        <v>133009</v>
      </c>
      <c r="Z2643">
        <v>85000</v>
      </c>
      <c r="AA2643">
        <v>39654</v>
      </c>
      <c r="AB2643">
        <v>1855617</v>
      </c>
      <c r="AC2643">
        <v>257663</v>
      </c>
      <c r="AD2643" s="9">
        <v>7.6658898564945416E-5</v>
      </c>
      <c r="AE2643" s="9">
        <v>1.9402029452280707E-5</v>
      </c>
      <c r="AF2643" s="9">
        <v>1.9066867504337713E-5</v>
      </c>
      <c r="AG2643" s="9">
        <v>2.0013048507626972E-5</v>
      </c>
      <c r="AH2643" s="9">
        <v>2.2474839417272364E-5</v>
      </c>
      <c r="AI2643" s="9">
        <v>2.0087662559409263E-5</v>
      </c>
      <c r="AJ2643" s="9">
        <v>2.2089781708777154E-5</v>
      </c>
      <c r="AK2643" s="9">
        <v>3.7591441180671985E-5</v>
      </c>
      <c r="AL2643" s="9">
        <v>5.8823529411764708E-5</v>
      </c>
      <c r="AM2643" s="9">
        <v>4.7914460079689312E-4</v>
      </c>
      <c r="AN2643" s="9">
        <v>3.7184397426839697E-5</v>
      </c>
      <c r="AO2643" s="9">
        <v>1.1255011390847735E-4</v>
      </c>
      <c r="AP2643" s="8">
        <v>2.8999999999999998E-3</v>
      </c>
      <c r="AQ2643" s="8" t="s">
        <v>5612</v>
      </c>
      <c r="AR2643" s="37">
        <v>0.49700000000000005</v>
      </c>
      <c r="AS2643" s="37">
        <v>0.68299999999999994</v>
      </c>
      <c r="AT2643" s="37">
        <v>0.77</v>
      </c>
      <c r="AU2643" s="9" t="s">
        <v>5612</v>
      </c>
      <c r="AV2643" s="9" t="s">
        <v>5612</v>
      </c>
      <c r="AW2643" s="9" t="s">
        <v>5612</v>
      </c>
      <c r="AX2643" s="9" t="s">
        <v>5612</v>
      </c>
      <c r="AY2643" s="9" t="s">
        <v>5612</v>
      </c>
      <c r="AZ2643" s="9" t="s">
        <v>5612</v>
      </c>
    </row>
    <row r="2644" spans="1:52" x14ac:dyDescent="0.2">
      <c r="A2644" s="38" t="s">
        <v>30</v>
      </c>
      <c r="B2644" s="7">
        <v>2014</v>
      </c>
      <c r="C2644" s="3" t="s">
        <v>57</v>
      </c>
      <c r="D2644" t="s">
        <v>287</v>
      </c>
      <c r="E2644" t="s">
        <v>3153</v>
      </c>
      <c r="F2644">
        <v>10</v>
      </c>
      <c r="G2644">
        <v>5</v>
      </c>
      <c r="H2644">
        <v>5</v>
      </c>
      <c r="I2644">
        <v>5</v>
      </c>
      <c r="J2644">
        <v>5</v>
      </c>
      <c r="K2644">
        <v>5</v>
      </c>
      <c r="L2644">
        <v>5</v>
      </c>
      <c r="M2644">
        <v>5</v>
      </c>
      <c r="N2644">
        <v>10</v>
      </c>
      <c r="O2644">
        <v>18</v>
      </c>
      <c r="P2644">
        <v>73</v>
      </c>
      <c r="Q2644">
        <v>33</v>
      </c>
      <c r="R2644">
        <v>130448</v>
      </c>
      <c r="S2644">
        <v>257705</v>
      </c>
      <c r="T2644">
        <v>262235</v>
      </c>
      <c r="U2644">
        <v>249837</v>
      </c>
      <c r="V2644">
        <v>222471</v>
      </c>
      <c r="W2644">
        <v>248909</v>
      </c>
      <c r="X2644">
        <v>226349</v>
      </c>
      <c r="Y2644">
        <v>133009</v>
      </c>
      <c r="Z2644">
        <v>85000</v>
      </c>
      <c r="AA2644">
        <v>39654</v>
      </c>
      <c r="AB2644">
        <v>1855617</v>
      </c>
      <c r="AC2644">
        <v>257663</v>
      </c>
      <c r="AD2644" s="9">
        <v>7.6658898564945416E-5</v>
      </c>
      <c r="AE2644" s="9">
        <v>1.9402029452280707E-5</v>
      </c>
      <c r="AF2644" s="9">
        <v>1.9066867504337713E-5</v>
      </c>
      <c r="AG2644" s="9">
        <v>2.0013048507626972E-5</v>
      </c>
      <c r="AH2644" s="9">
        <v>2.2474839417272364E-5</v>
      </c>
      <c r="AI2644" s="9">
        <v>2.0087662559409263E-5</v>
      </c>
      <c r="AJ2644" s="9">
        <v>2.2089781708777154E-5</v>
      </c>
      <c r="AK2644" s="9">
        <v>3.7591441180671985E-5</v>
      </c>
      <c r="AL2644" s="9">
        <v>1.1764705882352942E-4</v>
      </c>
      <c r="AM2644" s="9">
        <v>4.5392646391284613E-4</v>
      </c>
      <c r="AN2644" s="9">
        <v>3.934001466897533E-5</v>
      </c>
      <c r="AO2644" s="9">
        <v>1.2807426755102595E-4</v>
      </c>
      <c r="AP2644" s="8">
        <v>2.1749999999999999E-3</v>
      </c>
      <c r="AQ2644" s="8" t="s">
        <v>5612</v>
      </c>
      <c r="AR2644" s="37">
        <v>0.503</v>
      </c>
      <c r="AS2644" s="37">
        <v>0.69200000000000006</v>
      </c>
      <c r="AT2644" s="37">
        <v>0.77300000000000002</v>
      </c>
      <c r="AU2644" s="9" t="s">
        <v>5612</v>
      </c>
      <c r="AV2644" s="9" t="s">
        <v>5612</v>
      </c>
      <c r="AW2644" s="9" t="s">
        <v>5612</v>
      </c>
      <c r="AX2644" s="9" t="s">
        <v>5612</v>
      </c>
      <c r="AY2644" s="9" t="s">
        <v>5612</v>
      </c>
      <c r="AZ2644" s="9" t="s">
        <v>5612</v>
      </c>
    </row>
    <row r="2645" spans="1:52" x14ac:dyDescent="0.2">
      <c r="A2645" s="38" t="s">
        <v>30</v>
      </c>
      <c r="B2645" s="7">
        <v>2014</v>
      </c>
      <c r="C2645" s="3" t="s">
        <v>58</v>
      </c>
      <c r="D2645" t="s">
        <v>287</v>
      </c>
      <c r="E2645" t="s">
        <v>3154</v>
      </c>
      <c r="F2645">
        <v>10</v>
      </c>
      <c r="G2645">
        <v>5</v>
      </c>
      <c r="H2645">
        <v>5</v>
      </c>
      <c r="I2645">
        <v>5</v>
      </c>
      <c r="J2645">
        <v>5</v>
      </c>
      <c r="K2645">
        <v>5</v>
      </c>
      <c r="L2645">
        <v>5</v>
      </c>
      <c r="M2645">
        <v>5</v>
      </c>
      <c r="N2645">
        <v>5</v>
      </c>
      <c r="O2645">
        <v>14</v>
      </c>
      <c r="P2645">
        <v>64</v>
      </c>
      <c r="Q2645">
        <v>24</v>
      </c>
      <c r="R2645">
        <v>130448</v>
      </c>
      <c r="S2645">
        <v>257705</v>
      </c>
      <c r="T2645">
        <v>262235</v>
      </c>
      <c r="U2645">
        <v>249837</v>
      </c>
      <c r="V2645">
        <v>222471</v>
      </c>
      <c r="W2645">
        <v>248909</v>
      </c>
      <c r="X2645">
        <v>226349</v>
      </c>
      <c r="Y2645">
        <v>133009</v>
      </c>
      <c r="Z2645">
        <v>85000</v>
      </c>
      <c r="AA2645">
        <v>39654</v>
      </c>
      <c r="AB2645">
        <v>1855617</v>
      </c>
      <c r="AC2645">
        <v>257663</v>
      </c>
      <c r="AD2645" s="9">
        <v>7.6658898564945416E-5</v>
      </c>
      <c r="AE2645" s="9">
        <v>1.9402029452280707E-5</v>
      </c>
      <c r="AF2645" s="9">
        <v>1.9066867504337713E-5</v>
      </c>
      <c r="AG2645" s="9">
        <v>2.0013048507626972E-5</v>
      </c>
      <c r="AH2645" s="9">
        <v>2.2474839417272364E-5</v>
      </c>
      <c r="AI2645" s="9">
        <v>2.0087662559409263E-5</v>
      </c>
      <c r="AJ2645" s="9">
        <v>2.2089781708777154E-5</v>
      </c>
      <c r="AK2645" s="9">
        <v>3.7591441180671985E-5</v>
      </c>
      <c r="AL2645" s="9">
        <v>5.8823529411764708E-5</v>
      </c>
      <c r="AM2645" s="9">
        <v>3.5305391637665808E-4</v>
      </c>
      <c r="AN2645" s="9">
        <v>3.4489875874170156E-5</v>
      </c>
      <c r="AO2645" s="9">
        <v>9.3144921855291607E-5</v>
      </c>
      <c r="AP2645" s="8">
        <v>1.2600000000000001E-3</v>
      </c>
      <c r="AQ2645" s="8" t="s">
        <v>5612</v>
      </c>
      <c r="AR2645" s="37">
        <v>0.50800000000000001</v>
      </c>
      <c r="AS2645" s="37">
        <v>0.69700000000000006</v>
      </c>
      <c r="AT2645" s="37">
        <v>0.77300000000000002</v>
      </c>
      <c r="AU2645" s="9" t="s">
        <v>5612</v>
      </c>
      <c r="AV2645" s="9" t="s">
        <v>5612</v>
      </c>
      <c r="AW2645" s="9" t="s">
        <v>5612</v>
      </c>
      <c r="AX2645" s="9" t="s">
        <v>5612</v>
      </c>
      <c r="AY2645" s="9" t="s">
        <v>5612</v>
      </c>
      <c r="AZ2645" s="9" t="s">
        <v>5612</v>
      </c>
    </row>
    <row r="2646" spans="1:52" x14ac:dyDescent="0.2">
      <c r="A2646" s="38" t="s">
        <v>30</v>
      </c>
      <c r="B2646" s="7">
        <v>2014</v>
      </c>
      <c r="C2646" s="3" t="s">
        <v>59</v>
      </c>
      <c r="D2646" t="s">
        <v>287</v>
      </c>
      <c r="E2646" t="s">
        <v>3155</v>
      </c>
      <c r="F2646">
        <v>10</v>
      </c>
      <c r="G2646">
        <v>5</v>
      </c>
      <c r="H2646">
        <v>5</v>
      </c>
      <c r="I2646">
        <v>5</v>
      </c>
      <c r="J2646">
        <v>5</v>
      </c>
      <c r="K2646">
        <v>5</v>
      </c>
      <c r="L2646">
        <v>5</v>
      </c>
      <c r="M2646">
        <v>5</v>
      </c>
      <c r="N2646">
        <v>5</v>
      </c>
      <c r="O2646">
        <v>5</v>
      </c>
      <c r="P2646">
        <v>55</v>
      </c>
      <c r="Q2646">
        <v>15</v>
      </c>
      <c r="R2646">
        <v>130448</v>
      </c>
      <c r="S2646">
        <v>257705</v>
      </c>
      <c r="T2646">
        <v>262235</v>
      </c>
      <c r="U2646">
        <v>249837</v>
      </c>
      <c r="V2646">
        <v>222471</v>
      </c>
      <c r="W2646">
        <v>248909</v>
      </c>
      <c r="X2646">
        <v>226349</v>
      </c>
      <c r="Y2646">
        <v>133009</v>
      </c>
      <c r="Z2646">
        <v>85000</v>
      </c>
      <c r="AA2646">
        <v>39654</v>
      </c>
      <c r="AB2646">
        <v>1855617</v>
      </c>
      <c r="AC2646">
        <v>257663</v>
      </c>
      <c r="AD2646" s="9">
        <v>7.6658898564945416E-5</v>
      </c>
      <c r="AE2646" s="9">
        <v>1.9402029452280707E-5</v>
      </c>
      <c r="AF2646" s="9">
        <v>1.9066867504337713E-5</v>
      </c>
      <c r="AG2646" s="9">
        <v>2.0013048507626972E-5</v>
      </c>
      <c r="AH2646" s="9">
        <v>2.2474839417272364E-5</v>
      </c>
      <c r="AI2646" s="9">
        <v>2.0087662559409263E-5</v>
      </c>
      <c r="AJ2646" s="9">
        <v>2.2089781708777154E-5</v>
      </c>
      <c r="AK2646" s="9">
        <v>3.7591441180671985E-5</v>
      </c>
      <c r="AL2646" s="9">
        <v>5.8823529411764708E-5</v>
      </c>
      <c r="AM2646" s="9">
        <v>1.2609068442023504E-4</v>
      </c>
      <c r="AN2646" s="9">
        <v>2.9639737079364976E-5</v>
      </c>
      <c r="AO2646" s="9">
        <v>5.8215576159557249E-5</v>
      </c>
      <c r="AP2646" s="8">
        <v>8.5000000000000006E-4</v>
      </c>
      <c r="AQ2646" s="8" t="s">
        <v>5612</v>
      </c>
      <c r="AR2646" s="37">
        <v>0.51</v>
      </c>
      <c r="AS2646" s="37">
        <v>0.69900000000000007</v>
      </c>
      <c r="AT2646" s="37">
        <v>0.77300000000000002</v>
      </c>
      <c r="AU2646" s="9" t="s">
        <v>5612</v>
      </c>
      <c r="AV2646" s="9" t="s">
        <v>5612</v>
      </c>
      <c r="AW2646" s="9" t="s">
        <v>5612</v>
      </c>
      <c r="AX2646" s="9" t="s">
        <v>5612</v>
      </c>
      <c r="AY2646" s="9" t="s">
        <v>5612</v>
      </c>
      <c r="AZ2646" s="9" t="s">
        <v>5612</v>
      </c>
    </row>
    <row r="2647" spans="1:52" x14ac:dyDescent="0.2">
      <c r="A2647" s="38" t="s">
        <v>30</v>
      </c>
      <c r="B2647" s="7">
        <v>2014</v>
      </c>
      <c r="C2647" s="3" t="s">
        <v>60</v>
      </c>
      <c r="D2647" t="s">
        <v>287</v>
      </c>
      <c r="E2647" t="s">
        <v>3156</v>
      </c>
      <c r="F2647">
        <v>10</v>
      </c>
      <c r="G2647">
        <v>5</v>
      </c>
      <c r="H2647">
        <v>5</v>
      </c>
      <c r="I2647">
        <v>5</v>
      </c>
      <c r="J2647">
        <v>5</v>
      </c>
      <c r="K2647">
        <v>5</v>
      </c>
      <c r="L2647">
        <v>5</v>
      </c>
      <c r="M2647">
        <v>5</v>
      </c>
      <c r="N2647">
        <v>5</v>
      </c>
      <c r="O2647">
        <v>15</v>
      </c>
      <c r="P2647">
        <v>65</v>
      </c>
      <c r="Q2647">
        <v>25</v>
      </c>
      <c r="R2647">
        <v>130448</v>
      </c>
      <c r="S2647">
        <v>257705</v>
      </c>
      <c r="T2647">
        <v>262235</v>
      </c>
      <c r="U2647">
        <v>249837</v>
      </c>
      <c r="V2647">
        <v>222471</v>
      </c>
      <c r="W2647">
        <v>248909</v>
      </c>
      <c r="X2647">
        <v>226349</v>
      </c>
      <c r="Y2647">
        <v>133009</v>
      </c>
      <c r="Z2647">
        <v>85000</v>
      </c>
      <c r="AA2647">
        <v>39654</v>
      </c>
      <c r="AB2647">
        <v>1855617</v>
      </c>
      <c r="AC2647">
        <v>257663</v>
      </c>
      <c r="AD2647" s="9">
        <v>7.6658898564945416E-5</v>
      </c>
      <c r="AE2647" s="9">
        <v>1.9402029452280707E-5</v>
      </c>
      <c r="AF2647" s="9">
        <v>1.9066867504337713E-5</v>
      </c>
      <c r="AG2647" s="9">
        <v>2.0013048507626972E-5</v>
      </c>
      <c r="AH2647" s="9">
        <v>2.2474839417272364E-5</v>
      </c>
      <c r="AI2647" s="9">
        <v>2.0087662559409263E-5</v>
      </c>
      <c r="AJ2647" s="9">
        <v>2.2089781708777154E-5</v>
      </c>
      <c r="AK2647" s="9">
        <v>3.7591441180671985E-5</v>
      </c>
      <c r="AL2647" s="9">
        <v>5.8823529411764708E-5</v>
      </c>
      <c r="AM2647" s="9">
        <v>3.7827205326070512E-4</v>
      </c>
      <c r="AN2647" s="9">
        <v>3.5028780184704063E-5</v>
      </c>
      <c r="AO2647" s="9">
        <v>9.7025960265928758E-5</v>
      </c>
      <c r="AP2647" s="8">
        <v>6.9999999999999988E-4</v>
      </c>
      <c r="AQ2647" s="8" t="s">
        <v>5612</v>
      </c>
      <c r="AR2647" s="37" t="s">
        <v>5612</v>
      </c>
      <c r="AS2647" s="37" t="s">
        <v>5612</v>
      </c>
      <c r="AT2647" s="37" t="s">
        <v>5612</v>
      </c>
      <c r="AU2647" s="9" t="s">
        <v>5612</v>
      </c>
      <c r="AV2647" s="9" t="s">
        <v>5612</v>
      </c>
      <c r="AW2647" s="9" t="s">
        <v>5612</v>
      </c>
      <c r="AX2647" s="9" t="s">
        <v>5612</v>
      </c>
      <c r="AY2647" s="9" t="s">
        <v>5612</v>
      </c>
      <c r="AZ2647" s="9" t="s">
        <v>5612</v>
      </c>
    </row>
    <row r="2648" spans="1:52" x14ac:dyDescent="0.2">
      <c r="A2648" s="38" t="s">
        <v>30</v>
      </c>
      <c r="B2648" s="7">
        <v>2014</v>
      </c>
      <c r="C2648" s="3" t="s">
        <v>61</v>
      </c>
      <c r="D2648" t="s">
        <v>287</v>
      </c>
      <c r="E2648" t="s">
        <v>3157</v>
      </c>
      <c r="F2648">
        <v>10</v>
      </c>
      <c r="G2648">
        <v>5</v>
      </c>
      <c r="H2648">
        <v>5</v>
      </c>
      <c r="I2648">
        <v>5</v>
      </c>
      <c r="J2648">
        <v>5</v>
      </c>
      <c r="K2648">
        <v>5</v>
      </c>
      <c r="L2648">
        <v>5</v>
      </c>
      <c r="M2648">
        <v>5</v>
      </c>
      <c r="N2648">
        <v>5</v>
      </c>
      <c r="O2648">
        <v>10</v>
      </c>
      <c r="P2648">
        <v>60</v>
      </c>
      <c r="Q2648">
        <v>20</v>
      </c>
      <c r="R2648">
        <v>130448</v>
      </c>
      <c r="S2648">
        <v>257705</v>
      </c>
      <c r="T2648">
        <v>262235</v>
      </c>
      <c r="U2648">
        <v>249837</v>
      </c>
      <c r="V2648">
        <v>222471</v>
      </c>
      <c r="W2648">
        <v>248909</v>
      </c>
      <c r="X2648">
        <v>226349</v>
      </c>
      <c r="Y2648">
        <v>133009</v>
      </c>
      <c r="Z2648">
        <v>85000</v>
      </c>
      <c r="AA2648">
        <v>39654</v>
      </c>
      <c r="AB2648">
        <v>1855617</v>
      </c>
      <c r="AC2648">
        <v>257663</v>
      </c>
      <c r="AD2648" s="9">
        <v>7.6658898564945416E-5</v>
      </c>
      <c r="AE2648" s="9">
        <v>1.9402029452280707E-5</v>
      </c>
      <c r="AF2648" s="9">
        <v>1.9066867504337713E-5</v>
      </c>
      <c r="AG2648" s="9">
        <v>2.0013048507626972E-5</v>
      </c>
      <c r="AH2648" s="9">
        <v>2.2474839417272364E-5</v>
      </c>
      <c r="AI2648" s="9">
        <v>2.0087662559409263E-5</v>
      </c>
      <c r="AJ2648" s="9">
        <v>2.2089781708777154E-5</v>
      </c>
      <c r="AK2648" s="9">
        <v>3.7591441180671985E-5</v>
      </c>
      <c r="AL2648" s="9">
        <v>5.8823529411764708E-5</v>
      </c>
      <c r="AM2648" s="9">
        <v>2.5218136884047008E-4</v>
      </c>
      <c r="AN2648" s="9">
        <v>3.2334258632034523E-5</v>
      </c>
      <c r="AO2648" s="9">
        <v>7.7620768212743004E-5</v>
      </c>
      <c r="AP2648" s="8">
        <v>6.600000000000001E-4</v>
      </c>
      <c r="AQ2648" s="8" t="s">
        <v>5612</v>
      </c>
      <c r="AR2648" s="37" t="s">
        <v>5612</v>
      </c>
      <c r="AS2648" s="37" t="s">
        <v>5612</v>
      </c>
      <c r="AT2648" s="37" t="s">
        <v>5612</v>
      </c>
      <c r="AU2648" s="9" t="s">
        <v>5612</v>
      </c>
      <c r="AV2648" s="9" t="s">
        <v>5612</v>
      </c>
      <c r="AW2648" s="9" t="s">
        <v>5612</v>
      </c>
      <c r="AX2648" s="9" t="s">
        <v>5612</v>
      </c>
      <c r="AY2648" s="9" t="s">
        <v>5612</v>
      </c>
      <c r="AZ2648" s="9" t="s">
        <v>5612</v>
      </c>
    </row>
    <row r="2649" spans="1:52" x14ac:dyDescent="0.2">
      <c r="A2649" s="38" t="s">
        <v>30</v>
      </c>
      <c r="B2649" s="7">
        <v>2014</v>
      </c>
      <c r="C2649" s="3" t="s">
        <v>62</v>
      </c>
      <c r="D2649" t="s">
        <v>287</v>
      </c>
      <c r="E2649" t="s">
        <v>3158</v>
      </c>
      <c r="F2649">
        <v>10</v>
      </c>
      <c r="G2649">
        <v>5</v>
      </c>
      <c r="H2649">
        <v>5</v>
      </c>
      <c r="I2649">
        <v>5</v>
      </c>
      <c r="J2649">
        <v>5</v>
      </c>
      <c r="K2649">
        <v>5</v>
      </c>
      <c r="L2649">
        <v>5</v>
      </c>
      <c r="M2649">
        <v>5</v>
      </c>
      <c r="N2649">
        <v>5</v>
      </c>
      <c r="O2649">
        <v>5</v>
      </c>
      <c r="P2649">
        <v>55</v>
      </c>
      <c r="Q2649">
        <v>15</v>
      </c>
      <c r="R2649">
        <v>130448</v>
      </c>
      <c r="S2649">
        <v>257705</v>
      </c>
      <c r="T2649">
        <v>262235</v>
      </c>
      <c r="U2649">
        <v>249837</v>
      </c>
      <c r="V2649">
        <v>222471</v>
      </c>
      <c r="W2649">
        <v>248909</v>
      </c>
      <c r="X2649">
        <v>226349</v>
      </c>
      <c r="Y2649">
        <v>133009</v>
      </c>
      <c r="Z2649">
        <v>85000</v>
      </c>
      <c r="AA2649">
        <v>39654</v>
      </c>
      <c r="AB2649">
        <v>1855617</v>
      </c>
      <c r="AC2649">
        <v>257663</v>
      </c>
      <c r="AD2649" s="9">
        <v>7.6658898564945416E-5</v>
      </c>
      <c r="AE2649" s="9">
        <v>1.9402029452280707E-5</v>
      </c>
      <c r="AF2649" s="9">
        <v>1.9066867504337713E-5</v>
      </c>
      <c r="AG2649" s="9">
        <v>2.0013048507626972E-5</v>
      </c>
      <c r="AH2649" s="9">
        <v>2.2474839417272364E-5</v>
      </c>
      <c r="AI2649" s="9">
        <v>2.0087662559409263E-5</v>
      </c>
      <c r="AJ2649" s="9">
        <v>2.2089781708777154E-5</v>
      </c>
      <c r="AK2649" s="9">
        <v>3.7591441180671985E-5</v>
      </c>
      <c r="AL2649" s="9">
        <v>5.8823529411764708E-5</v>
      </c>
      <c r="AM2649" s="9">
        <v>1.2609068442023504E-4</v>
      </c>
      <c r="AN2649" s="9">
        <v>2.9639737079364976E-5</v>
      </c>
      <c r="AO2649" s="9">
        <v>5.8215576159557249E-5</v>
      </c>
      <c r="AP2649" s="8">
        <v>9.7499999999999996E-4</v>
      </c>
      <c r="AQ2649" s="8" t="s">
        <v>5612</v>
      </c>
      <c r="AR2649" s="37">
        <v>1.8000000000000002E-2</v>
      </c>
      <c r="AS2649" s="37">
        <v>0.01</v>
      </c>
      <c r="AT2649" s="37">
        <v>5.2999999999999999E-2</v>
      </c>
      <c r="AU2649" s="9" t="s">
        <v>5612</v>
      </c>
      <c r="AV2649" s="9" t="s">
        <v>5612</v>
      </c>
      <c r="AW2649" s="9" t="s">
        <v>5612</v>
      </c>
      <c r="AX2649" s="9" t="s">
        <v>5612</v>
      </c>
      <c r="AY2649" s="9" t="s">
        <v>5612</v>
      </c>
      <c r="AZ2649" s="9" t="s">
        <v>5612</v>
      </c>
    </row>
    <row r="2650" spans="1:52" x14ac:dyDescent="0.2">
      <c r="A2650" s="38" t="s">
        <v>30</v>
      </c>
      <c r="B2650" s="7">
        <v>2014</v>
      </c>
      <c r="C2650" s="3" t="s">
        <v>63</v>
      </c>
      <c r="D2650" t="s">
        <v>287</v>
      </c>
      <c r="E2650" t="s">
        <v>3159</v>
      </c>
      <c r="F2650">
        <v>10</v>
      </c>
      <c r="G2650">
        <v>5</v>
      </c>
      <c r="H2650">
        <v>5</v>
      </c>
      <c r="I2650">
        <v>5</v>
      </c>
      <c r="J2650">
        <v>5</v>
      </c>
      <c r="K2650">
        <v>5</v>
      </c>
      <c r="L2650">
        <v>5</v>
      </c>
      <c r="M2650">
        <v>5</v>
      </c>
      <c r="N2650">
        <v>5</v>
      </c>
      <c r="O2650">
        <v>10</v>
      </c>
      <c r="P2650">
        <v>60</v>
      </c>
      <c r="Q2650">
        <v>20</v>
      </c>
      <c r="R2650">
        <v>130448</v>
      </c>
      <c r="S2650">
        <v>257705</v>
      </c>
      <c r="T2650">
        <v>262235</v>
      </c>
      <c r="U2650">
        <v>249837</v>
      </c>
      <c r="V2650">
        <v>222471</v>
      </c>
      <c r="W2650">
        <v>248909</v>
      </c>
      <c r="X2650">
        <v>226349</v>
      </c>
      <c r="Y2650">
        <v>133009</v>
      </c>
      <c r="Z2650">
        <v>85000</v>
      </c>
      <c r="AA2650">
        <v>39654</v>
      </c>
      <c r="AB2650">
        <v>1855617</v>
      </c>
      <c r="AC2650">
        <v>257663</v>
      </c>
      <c r="AD2650" s="9">
        <v>7.6658898564945416E-5</v>
      </c>
      <c r="AE2650" s="9">
        <v>1.9402029452280707E-5</v>
      </c>
      <c r="AF2650" s="9">
        <v>1.9066867504337713E-5</v>
      </c>
      <c r="AG2650" s="9">
        <v>2.0013048507626972E-5</v>
      </c>
      <c r="AH2650" s="9">
        <v>2.2474839417272364E-5</v>
      </c>
      <c r="AI2650" s="9">
        <v>2.0087662559409263E-5</v>
      </c>
      <c r="AJ2650" s="9">
        <v>2.2089781708777154E-5</v>
      </c>
      <c r="AK2650" s="9">
        <v>3.7591441180671985E-5</v>
      </c>
      <c r="AL2650" s="9">
        <v>5.8823529411764708E-5</v>
      </c>
      <c r="AM2650" s="9">
        <v>2.5218136884047008E-4</v>
      </c>
      <c r="AN2650" s="9">
        <v>3.2334258632034523E-5</v>
      </c>
      <c r="AO2650" s="9">
        <v>7.7620768212743004E-5</v>
      </c>
      <c r="AP2650" s="8">
        <v>1.4000000000000002E-3</v>
      </c>
      <c r="AQ2650" s="8" t="s">
        <v>5612</v>
      </c>
      <c r="AR2650" s="37">
        <v>8.199999999999999E-2</v>
      </c>
      <c r="AS2650" s="37">
        <v>0.11199999999999999</v>
      </c>
      <c r="AT2650" s="37">
        <v>0.17399999999999999</v>
      </c>
      <c r="AU2650" s="9" t="s">
        <v>5612</v>
      </c>
      <c r="AV2650" s="9" t="s">
        <v>5612</v>
      </c>
      <c r="AW2650" s="9" t="s">
        <v>5612</v>
      </c>
      <c r="AX2650" s="9" t="s">
        <v>5612</v>
      </c>
      <c r="AY2650" s="9" t="s">
        <v>5612</v>
      </c>
      <c r="AZ2650" s="9" t="s">
        <v>5612</v>
      </c>
    </row>
    <row r="2651" spans="1:52" x14ac:dyDescent="0.2">
      <c r="A2651" s="38" t="s">
        <v>30</v>
      </c>
      <c r="B2651" s="7">
        <v>2014</v>
      </c>
      <c r="C2651" s="3" t="s">
        <v>64</v>
      </c>
      <c r="D2651" t="s">
        <v>287</v>
      </c>
      <c r="E2651" t="s">
        <v>3160</v>
      </c>
      <c r="F2651">
        <v>10</v>
      </c>
      <c r="G2651">
        <v>5</v>
      </c>
      <c r="H2651">
        <v>5</v>
      </c>
      <c r="I2651">
        <v>5</v>
      </c>
      <c r="J2651">
        <v>5</v>
      </c>
      <c r="K2651">
        <v>5</v>
      </c>
      <c r="L2651">
        <v>5</v>
      </c>
      <c r="M2651">
        <v>5</v>
      </c>
      <c r="N2651">
        <v>5</v>
      </c>
      <c r="O2651">
        <v>5</v>
      </c>
      <c r="P2651">
        <v>55</v>
      </c>
      <c r="Q2651">
        <v>15</v>
      </c>
      <c r="R2651">
        <v>130448</v>
      </c>
      <c r="S2651">
        <v>257705</v>
      </c>
      <c r="T2651">
        <v>262235</v>
      </c>
      <c r="U2651">
        <v>249837</v>
      </c>
      <c r="V2651">
        <v>222471</v>
      </c>
      <c r="W2651">
        <v>248909</v>
      </c>
      <c r="X2651">
        <v>226349</v>
      </c>
      <c r="Y2651">
        <v>133009</v>
      </c>
      <c r="Z2651">
        <v>85000</v>
      </c>
      <c r="AA2651">
        <v>39654</v>
      </c>
      <c r="AB2651">
        <v>1855617</v>
      </c>
      <c r="AC2651">
        <v>257663</v>
      </c>
      <c r="AD2651" s="9">
        <v>7.6658898564945416E-5</v>
      </c>
      <c r="AE2651" s="9">
        <v>1.9402029452280707E-5</v>
      </c>
      <c r="AF2651" s="9">
        <v>1.9066867504337713E-5</v>
      </c>
      <c r="AG2651" s="9">
        <v>2.0013048507626972E-5</v>
      </c>
      <c r="AH2651" s="9">
        <v>2.2474839417272364E-5</v>
      </c>
      <c r="AI2651" s="9">
        <v>2.0087662559409263E-5</v>
      </c>
      <c r="AJ2651" s="9">
        <v>2.2089781708777154E-5</v>
      </c>
      <c r="AK2651" s="9">
        <v>3.7591441180671985E-5</v>
      </c>
      <c r="AL2651" s="9">
        <v>5.8823529411764708E-5</v>
      </c>
      <c r="AM2651" s="9">
        <v>1.2609068442023504E-4</v>
      </c>
      <c r="AN2651" s="9">
        <v>2.9639737079364976E-5</v>
      </c>
      <c r="AO2651" s="9">
        <v>5.8215576159557249E-5</v>
      </c>
      <c r="AP2651" s="8">
        <v>1.7600000000000001E-3</v>
      </c>
      <c r="AQ2651" s="8" t="s">
        <v>5612</v>
      </c>
      <c r="AR2651" s="37">
        <v>0.33200000000000002</v>
      </c>
      <c r="AS2651" s="37">
        <v>0.47200000000000003</v>
      </c>
      <c r="AT2651" s="37">
        <v>0.495</v>
      </c>
      <c r="AU2651" s="9" t="s">
        <v>5612</v>
      </c>
      <c r="AV2651" s="9" t="s">
        <v>5612</v>
      </c>
      <c r="AW2651" s="9" t="s">
        <v>5612</v>
      </c>
      <c r="AX2651" s="9" t="s">
        <v>5612</v>
      </c>
      <c r="AY2651" s="9" t="s">
        <v>5612</v>
      </c>
      <c r="AZ2651" s="9" t="s">
        <v>5612</v>
      </c>
    </row>
    <row r="2652" spans="1:52" x14ac:dyDescent="0.2">
      <c r="A2652" s="38" t="s">
        <v>30</v>
      </c>
      <c r="B2652" s="7">
        <v>2014</v>
      </c>
      <c r="C2652" s="3" t="s">
        <v>65</v>
      </c>
      <c r="D2652" t="s">
        <v>287</v>
      </c>
      <c r="E2652" t="s">
        <v>3161</v>
      </c>
      <c r="F2652">
        <v>10</v>
      </c>
      <c r="G2652">
        <v>5</v>
      </c>
      <c r="H2652">
        <v>5</v>
      </c>
      <c r="I2652">
        <v>5</v>
      </c>
      <c r="J2652">
        <v>5</v>
      </c>
      <c r="K2652">
        <v>5</v>
      </c>
      <c r="L2652">
        <v>5</v>
      </c>
      <c r="M2652">
        <v>5</v>
      </c>
      <c r="N2652">
        <v>5</v>
      </c>
      <c r="O2652">
        <v>12</v>
      </c>
      <c r="P2652">
        <v>62</v>
      </c>
      <c r="Q2652">
        <v>22</v>
      </c>
      <c r="R2652">
        <v>130448</v>
      </c>
      <c r="S2652">
        <v>257705</v>
      </c>
      <c r="T2652">
        <v>262235</v>
      </c>
      <c r="U2652">
        <v>249837</v>
      </c>
      <c r="V2652">
        <v>222471</v>
      </c>
      <c r="W2652">
        <v>248909</v>
      </c>
      <c r="X2652">
        <v>226349</v>
      </c>
      <c r="Y2652">
        <v>133009</v>
      </c>
      <c r="Z2652">
        <v>85000</v>
      </c>
      <c r="AA2652">
        <v>39654</v>
      </c>
      <c r="AB2652">
        <v>1855617</v>
      </c>
      <c r="AC2652">
        <v>257663</v>
      </c>
      <c r="AD2652" s="9">
        <v>7.6658898564945416E-5</v>
      </c>
      <c r="AE2652" s="9">
        <v>1.9402029452280707E-5</v>
      </c>
      <c r="AF2652" s="9">
        <v>1.9066867504337713E-5</v>
      </c>
      <c r="AG2652" s="9">
        <v>2.0013048507626972E-5</v>
      </c>
      <c r="AH2652" s="9">
        <v>2.2474839417272364E-5</v>
      </c>
      <c r="AI2652" s="9">
        <v>2.0087662559409263E-5</v>
      </c>
      <c r="AJ2652" s="9">
        <v>2.2089781708777154E-5</v>
      </c>
      <c r="AK2652" s="9">
        <v>3.7591441180671985E-5</v>
      </c>
      <c r="AL2652" s="9">
        <v>5.8823529411764708E-5</v>
      </c>
      <c r="AM2652" s="9">
        <v>3.026176426085641E-4</v>
      </c>
      <c r="AN2652" s="9">
        <v>3.3412067253102336E-5</v>
      </c>
      <c r="AO2652" s="9">
        <v>8.5382845034017306E-5</v>
      </c>
      <c r="AP2652" s="8">
        <v>1.5500000000000002E-3</v>
      </c>
      <c r="AQ2652" s="8">
        <v>0.91500000000000004</v>
      </c>
      <c r="AR2652" s="37">
        <v>0.46100000000000002</v>
      </c>
      <c r="AS2652" s="37">
        <v>0.625</v>
      </c>
      <c r="AT2652" s="37">
        <v>0.65300000000000002</v>
      </c>
      <c r="AU2652" s="9" t="s">
        <v>5612</v>
      </c>
      <c r="AV2652" s="9" t="s">
        <v>5612</v>
      </c>
      <c r="AW2652" s="9" t="s">
        <v>5612</v>
      </c>
      <c r="AX2652" s="9" t="s">
        <v>5612</v>
      </c>
      <c r="AY2652" s="9" t="s">
        <v>5612</v>
      </c>
      <c r="AZ2652" s="9" t="s">
        <v>5612</v>
      </c>
    </row>
    <row r="2653" spans="1:52" x14ac:dyDescent="0.2">
      <c r="A2653" s="38" t="s">
        <v>30</v>
      </c>
      <c r="B2653" s="7">
        <v>2014</v>
      </c>
      <c r="C2653" s="3" t="s">
        <v>66</v>
      </c>
      <c r="D2653" t="s">
        <v>287</v>
      </c>
      <c r="E2653" t="s">
        <v>3162</v>
      </c>
      <c r="F2653">
        <v>10</v>
      </c>
      <c r="G2653">
        <v>5</v>
      </c>
      <c r="H2653">
        <v>5</v>
      </c>
      <c r="I2653">
        <v>5</v>
      </c>
      <c r="J2653">
        <v>5</v>
      </c>
      <c r="K2653">
        <v>5</v>
      </c>
      <c r="L2653">
        <v>5</v>
      </c>
      <c r="M2653">
        <v>5</v>
      </c>
      <c r="N2653">
        <v>13</v>
      </c>
      <c r="O2653">
        <v>33</v>
      </c>
      <c r="P2653">
        <v>91</v>
      </c>
      <c r="Q2653">
        <v>51</v>
      </c>
      <c r="R2653">
        <v>130448</v>
      </c>
      <c r="S2653">
        <v>257705</v>
      </c>
      <c r="T2653">
        <v>262235</v>
      </c>
      <c r="U2653">
        <v>249837</v>
      </c>
      <c r="V2653">
        <v>222471</v>
      </c>
      <c r="W2653">
        <v>248909</v>
      </c>
      <c r="X2653">
        <v>226349</v>
      </c>
      <c r="Y2653">
        <v>133009</v>
      </c>
      <c r="Z2653">
        <v>85000</v>
      </c>
      <c r="AA2653">
        <v>39654</v>
      </c>
      <c r="AB2653">
        <v>1855617</v>
      </c>
      <c r="AC2653">
        <v>257663</v>
      </c>
      <c r="AD2653" s="9">
        <v>7.6658898564945416E-5</v>
      </c>
      <c r="AE2653" s="9">
        <v>1.9402029452280707E-5</v>
      </c>
      <c r="AF2653" s="9">
        <v>1.9066867504337713E-5</v>
      </c>
      <c r="AG2653" s="9">
        <v>2.0013048507626972E-5</v>
      </c>
      <c r="AH2653" s="9">
        <v>2.2474839417272364E-5</v>
      </c>
      <c r="AI2653" s="9">
        <v>2.0087662559409263E-5</v>
      </c>
      <c r="AJ2653" s="9">
        <v>2.2089781708777154E-5</v>
      </c>
      <c r="AK2653" s="9">
        <v>3.7591441180671985E-5</v>
      </c>
      <c r="AL2653" s="9">
        <v>1.5294117647058822E-4</v>
      </c>
      <c r="AM2653" s="9">
        <v>8.3219851717355119E-4</v>
      </c>
      <c r="AN2653" s="9">
        <v>4.9040292258585691E-5</v>
      </c>
      <c r="AO2653" s="9">
        <v>1.9793295894249467E-4</v>
      </c>
      <c r="AP2653" s="8">
        <v>6.0199999999999993E-3</v>
      </c>
      <c r="AQ2653" s="8" t="s">
        <v>5612</v>
      </c>
      <c r="AR2653" s="37">
        <v>0.49</v>
      </c>
      <c r="AS2653" s="37">
        <v>0.66099999999999992</v>
      </c>
      <c r="AT2653" s="37">
        <v>0.73099999999999998</v>
      </c>
      <c r="AU2653" s="9" t="s">
        <v>5612</v>
      </c>
      <c r="AV2653" s="9" t="s">
        <v>5612</v>
      </c>
      <c r="AW2653" s="9" t="s">
        <v>5612</v>
      </c>
      <c r="AX2653" s="9" t="s">
        <v>5612</v>
      </c>
      <c r="AY2653" s="9" t="s">
        <v>5612</v>
      </c>
      <c r="AZ2653" s="9" t="s">
        <v>5612</v>
      </c>
    </row>
    <row r="2654" spans="1:52" x14ac:dyDescent="0.2">
      <c r="A2654" s="38" t="s">
        <v>30</v>
      </c>
      <c r="B2654" s="7">
        <v>2015</v>
      </c>
      <c r="C2654" s="3" t="s">
        <v>55</v>
      </c>
      <c r="D2654" t="s">
        <v>288</v>
      </c>
      <c r="E2654" t="s">
        <v>3163</v>
      </c>
      <c r="F2654">
        <v>10</v>
      </c>
      <c r="G2654">
        <v>5</v>
      </c>
      <c r="H2654">
        <v>5</v>
      </c>
      <c r="I2654">
        <v>5</v>
      </c>
      <c r="J2654">
        <v>5</v>
      </c>
      <c r="K2654">
        <v>5</v>
      </c>
      <c r="L2654">
        <v>5</v>
      </c>
      <c r="M2654">
        <v>5</v>
      </c>
      <c r="N2654">
        <v>11</v>
      </c>
      <c r="O2654">
        <v>45</v>
      </c>
      <c r="P2654">
        <v>101</v>
      </c>
      <c r="Q2654">
        <v>61</v>
      </c>
      <c r="R2654">
        <v>130036</v>
      </c>
      <c r="S2654">
        <v>260126</v>
      </c>
      <c r="T2654">
        <v>263803</v>
      </c>
      <c r="U2654">
        <v>251958</v>
      </c>
      <c r="V2654">
        <v>224348</v>
      </c>
      <c r="W2654">
        <v>244153</v>
      </c>
      <c r="X2654">
        <v>230879</v>
      </c>
      <c r="Y2654">
        <v>139373</v>
      </c>
      <c r="Z2654">
        <v>84306</v>
      </c>
      <c r="AA2654">
        <v>40383</v>
      </c>
      <c r="AB2654">
        <v>1869365</v>
      </c>
      <c r="AC2654">
        <v>264062</v>
      </c>
      <c r="AD2654" s="9">
        <v>7.6901781045249013E-5</v>
      </c>
      <c r="AE2654" s="9">
        <v>1.9221454218340343E-5</v>
      </c>
      <c r="AF2654" s="9">
        <v>1.8953537298666049E-5</v>
      </c>
      <c r="AG2654" s="9">
        <v>1.9844577270814977E-5</v>
      </c>
      <c r="AH2654" s="9">
        <v>2.2286804428833776E-5</v>
      </c>
      <c r="AI2654" s="9">
        <v>2.0478961962376051E-5</v>
      </c>
      <c r="AJ2654" s="9">
        <v>2.1656365455498336E-5</v>
      </c>
      <c r="AK2654" s="9">
        <v>3.5874954259433322E-5</v>
      </c>
      <c r="AL2654" s="9">
        <v>1.3047707162005076E-4</v>
      </c>
      <c r="AM2654" s="9">
        <v>1.1143302874972142E-3</v>
      </c>
      <c r="AN2654" s="9">
        <v>5.4029041947399249E-5</v>
      </c>
      <c r="AO2654" s="9">
        <v>2.3100635456824533E-4</v>
      </c>
      <c r="AP2654" s="8">
        <v>1.055E-2</v>
      </c>
      <c r="AQ2654" s="8" t="s">
        <v>5612</v>
      </c>
      <c r="AR2654" s="37">
        <v>0.51100000000000001</v>
      </c>
      <c r="AS2654" s="37">
        <v>0.68</v>
      </c>
      <c r="AT2654" s="37">
        <v>0.751</v>
      </c>
      <c r="AU2654" s="9" t="s">
        <v>5612</v>
      </c>
      <c r="AV2654" s="9" t="s">
        <v>5612</v>
      </c>
      <c r="AW2654" s="9" t="s">
        <v>5612</v>
      </c>
      <c r="AX2654" s="9" t="s">
        <v>5612</v>
      </c>
      <c r="AY2654" s="9" t="s">
        <v>5612</v>
      </c>
      <c r="AZ2654" s="9" t="s">
        <v>5612</v>
      </c>
    </row>
    <row r="2655" spans="1:52" x14ac:dyDescent="0.2">
      <c r="A2655" s="38" t="s">
        <v>30</v>
      </c>
      <c r="B2655" s="7">
        <v>2015</v>
      </c>
      <c r="C2655" s="3" t="s">
        <v>56</v>
      </c>
      <c r="D2655" t="s">
        <v>288</v>
      </c>
      <c r="E2655" t="s">
        <v>3164</v>
      </c>
      <c r="F2655">
        <v>10</v>
      </c>
      <c r="G2655">
        <v>5</v>
      </c>
      <c r="H2655">
        <v>5</v>
      </c>
      <c r="I2655">
        <v>5</v>
      </c>
      <c r="J2655">
        <v>5</v>
      </c>
      <c r="K2655">
        <v>5</v>
      </c>
      <c r="L2655">
        <v>5</v>
      </c>
      <c r="M2655">
        <v>5</v>
      </c>
      <c r="N2655">
        <v>14</v>
      </c>
      <c r="O2655">
        <v>32</v>
      </c>
      <c r="P2655">
        <v>91</v>
      </c>
      <c r="Q2655">
        <v>51</v>
      </c>
      <c r="R2655">
        <v>130036</v>
      </c>
      <c r="S2655">
        <v>260126</v>
      </c>
      <c r="T2655">
        <v>263803</v>
      </c>
      <c r="U2655">
        <v>251958</v>
      </c>
      <c r="V2655">
        <v>224348</v>
      </c>
      <c r="W2655">
        <v>244153</v>
      </c>
      <c r="X2655">
        <v>230879</v>
      </c>
      <c r="Y2655">
        <v>139373</v>
      </c>
      <c r="Z2655">
        <v>84306</v>
      </c>
      <c r="AA2655">
        <v>40383</v>
      </c>
      <c r="AB2655">
        <v>1869365</v>
      </c>
      <c r="AC2655">
        <v>264062</v>
      </c>
      <c r="AD2655" s="9">
        <v>7.6901781045249013E-5</v>
      </c>
      <c r="AE2655" s="9">
        <v>1.9221454218340343E-5</v>
      </c>
      <c r="AF2655" s="9">
        <v>1.8953537298666049E-5</v>
      </c>
      <c r="AG2655" s="9">
        <v>1.9844577270814977E-5</v>
      </c>
      <c r="AH2655" s="9">
        <v>2.2286804428833776E-5</v>
      </c>
      <c r="AI2655" s="9">
        <v>2.0478961962376051E-5</v>
      </c>
      <c r="AJ2655" s="9">
        <v>2.1656365455498336E-5</v>
      </c>
      <c r="AK2655" s="9">
        <v>3.5874954259433322E-5</v>
      </c>
      <c r="AL2655" s="9">
        <v>1.6606172751642824E-4</v>
      </c>
      <c r="AM2655" s="9">
        <v>7.924126488869079E-4</v>
      </c>
      <c r="AN2655" s="9">
        <v>4.8679631853597343E-5</v>
      </c>
      <c r="AO2655" s="9">
        <v>1.9313646037672971E-4</v>
      </c>
      <c r="AP2655" s="8">
        <v>5.1500000000000001E-3</v>
      </c>
      <c r="AQ2655" s="8" t="s">
        <v>5612</v>
      </c>
      <c r="AR2655" s="37">
        <v>0.52500000000000002</v>
      </c>
      <c r="AS2655" s="37">
        <v>0.69900000000000007</v>
      </c>
      <c r="AT2655" s="37">
        <v>0.77099999999999991</v>
      </c>
      <c r="AU2655" s="9" t="s">
        <v>5612</v>
      </c>
      <c r="AV2655" s="9" t="s">
        <v>5612</v>
      </c>
      <c r="AW2655" s="9" t="s">
        <v>5612</v>
      </c>
      <c r="AX2655" s="9" t="s">
        <v>5612</v>
      </c>
      <c r="AY2655" s="9" t="s">
        <v>5612</v>
      </c>
      <c r="AZ2655" s="9" t="s">
        <v>5612</v>
      </c>
    </row>
    <row r="2656" spans="1:52" x14ac:dyDescent="0.2">
      <c r="A2656" s="38" t="s">
        <v>30</v>
      </c>
      <c r="B2656" s="7">
        <v>2015</v>
      </c>
      <c r="C2656" s="3" t="s">
        <v>57</v>
      </c>
      <c r="D2656" t="s">
        <v>288</v>
      </c>
      <c r="E2656" t="s">
        <v>3165</v>
      </c>
      <c r="F2656">
        <v>10</v>
      </c>
      <c r="G2656">
        <v>5</v>
      </c>
      <c r="H2656">
        <v>5</v>
      </c>
      <c r="I2656">
        <v>5</v>
      </c>
      <c r="J2656">
        <v>5</v>
      </c>
      <c r="K2656">
        <v>5</v>
      </c>
      <c r="L2656">
        <v>5</v>
      </c>
      <c r="M2656">
        <v>5</v>
      </c>
      <c r="N2656">
        <v>5</v>
      </c>
      <c r="O2656">
        <v>18</v>
      </c>
      <c r="P2656">
        <v>68</v>
      </c>
      <c r="Q2656">
        <v>28</v>
      </c>
      <c r="R2656">
        <v>130036</v>
      </c>
      <c r="S2656">
        <v>260126</v>
      </c>
      <c r="T2656">
        <v>263803</v>
      </c>
      <c r="U2656">
        <v>251958</v>
      </c>
      <c r="V2656">
        <v>224348</v>
      </c>
      <c r="W2656">
        <v>244153</v>
      </c>
      <c r="X2656">
        <v>230879</v>
      </c>
      <c r="Y2656">
        <v>139373</v>
      </c>
      <c r="Z2656">
        <v>84306</v>
      </c>
      <c r="AA2656">
        <v>40383</v>
      </c>
      <c r="AB2656">
        <v>1869365</v>
      </c>
      <c r="AC2656">
        <v>264062</v>
      </c>
      <c r="AD2656" s="9">
        <v>7.6901781045249013E-5</v>
      </c>
      <c r="AE2656" s="9">
        <v>1.9221454218340343E-5</v>
      </c>
      <c r="AF2656" s="9">
        <v>1.8953537298666049E-5</v>
      </c>
      <c r="AG2656" s="9">
        <v>1.9844577270814977E-5</v>
      </c>
      <c r="AH2656" s="9">
        <v>2.2286804428833776E-5</v>
      </c>
      <c r="AI2656" s="9">
        <v>2.0478961962376051E-5</v>
      </c>
      <c r="AJ2656" s="9">
        <v>2.1656365455498336E-5</v>
      </c>
      <c r="AK2656" s="9">
        <v>3.5874954259433322E-5</v>
      </c>
      <c r="AL2656" s="9">
        <v>5.9307759827295802E-5</v>
      </c>
      <c r="AM2656" s="9">
        <v>4.4573211499888569E-4</v>
      </c>
      <c r="AN2656" s="9">
        <v>3.6375988637852963E-5</v>
      </c>
      <c r="AO2656" s="9">
        <v>1.0603570373624376E-4</v>
      </c>
      <c r="AP2656" s="8">
        <v>6.0000000000000001E-3</v>
      </c>
      <c r="AQ2656" s="8" t="s">
        <v>5612</v>
      </c>
      <c r="AR2656" s="37">
        <v>0.53200000000000003</v>
      </c>
      <c r="AS2656" s="37">
        <v>0.71099999999999997</v>
      </c>
      <c r="AT2656" s="37">
        <v>0.78400000000000003</v>
      </c>
      <c r="AU2656" s="9" t="s">
        <v>5612</v>
      </c>
      <c r="AV2656" s="9" t="s">
        <v>5612</v>
      </c>
      <c r="AW2656" s="9" t="s">
        <v>5612</v>
      </c>
      <c r="AX2656" s="9" t="s">
        <v>5612</v>
      </c>
      <c r="AY2656" s="9" t="s">
        <v>5612</v>
      </c>
      <c r="AZ2656" s="9" t="s">
        <v>5612</v>
      </c>
    </row>
    <row r="2657" spans="1:52" x14ac:dyDescent="0.2">
      <c r="A2657" s="38" t="s">
        <v>30</v>
      </c>
      <c r="B2657" s="7">
        <v>2015</v>
      </c>
      <c r="C2657" s="3" t="s">
        <v>58</v>
      </c>
      <c r="D2657" t="s">
        <v>288</v>
      </c>
      <c r="E2657" t="s">
        <v>3166</v>
      </c>
      <c r="F2657">
        <v>10</v>
      </c>
      <c r="G2657">
        <v>5</v>
      </c>
      <c r="H2657">
        <v>5</v>
      </c>
      <c r="I2657">
        <v>5</v>
      </c>
      <c r="J2657">
        <v>5</v>
      </c>
      <c r="K2657">
        <v>5</v>
      </c>
      <c r="L2657">
        <v>5</v>
      </c>
      <c r="M2657">
        <v>5</v>
      </c>
      <c r="N2657">
        <v>5</v>
      </c>
      <c r="O2657">
        <v>11</v>
      </c>
      <c r="P2657">
        <v>61</v>
      </c>
      <c r="Q2657">
        <v>21</v>
      </c>
      <c r="R2657">
        <v>130036</v>
      </c>
      <c r="S2657">
        <v>260126</v>
      </c>
      <c r="T2657">
        <v>263803</v>
      </c>
      <c r="U2657">
        <v>251958</v>
      </c>
      <c r="V2657">
        <v>224348</v>
      </c>
      <c r="W2657">
        <v>244153</v>
      </c>
      <c r="X2657">
        <v>230879</v>
      </c>
      <c r="Y2657">
        <v>139373</v>
      </c>
      <c r="Z2657">
        <v>84306</v>
      </c>
      <c r="AA2657">
        <v>40383</v>
      </c>
      <c r="AB2657">
        <v>1869365</v>
      </c>
      <c r="AC2657">
        <v>264062</v>
      </c>
      <c r="AD2657" s="9">
        <v>7.6901781045249013E-5</v>
      </c>
      <c r="AE2657" s="9">
        <v>1.9221454218340343E-5</v>
      </c>
      <c r="AF2657" s="9">
        <v>1.8953537298666049E-5</v>
      </c>
      <c r="AG2657" s="9">
        <v>1.9844577270814977E-5</v>
      </c>
      <c r="AH2657" s="9">
        <v>2.2286804428833776E-5</v>
      </c>
      <c r="AI2657" s="9">
        <v>2.0478961962376051E-5</v>
      </c>
      <c r="AJ2657" s="9">
        <v>2.1656365455498336E-5</v>
      </c>
      <c r="AK2657" s="9">
        <v>3.5874954259433322E-5</v>
      </c>
      <c r="AL2657" s="9">
        <v>5.9307759827295802E-5</v>
      </c>
      <c r="AM2657" s="9">
        <v>2.7239184805487456E-4</v>
      </c>
      <c r="AN2657" s="9">
        <v>3.2631401572191623E-5</v>
      </c>
      <c r="AO2657" s="9">
        <v>7.952677780218282E-5</v>
      </c>
      <c r="AP2657" s="8">
        <v>2.96E-3</v>
      </c>
      <c r="AQ2657" s="8" t="s">
        <v>5612</v>
      </c>
      <c r="AR2657" s="37">
        <v>0.53500000000000003</v>
      </c>
      <c r="AS2657" s="37">
        <v>0.71900000000000008</v>
      </c>
      <c r="AT2657" s="37">
        <v>0.78400000000000003</v>
      </c>
      <c r="AU2657" s="9" t="s">
        <v>5612</v>
      </c>
      <c r="AV2657" s="9" t="s">
        <v>5612</v>
      </c>
      <c r="AW2657" s="9" t="s">
        <v>5612</v>
      </c>
      <c r="AX2657" s="9" t="s">
        <v>5612</v>
      </c>
      <c r="AY2657" s="9" t="s">
        <v>5612</v>
      </c>
      <c r="AZ2657" s="9" t="s">
        <v>5612</v>
      </c>
    </row>
    <row r="2658" spans="1:52" x14ac:dyDescent="0.2">
      <c r="A2658" s="38" t="s">
        <v>30</v>
      </c>
      <c r="B2658" s="7">
        <v>2015</v>
      </c>
      <c r="C2658" s="3" t="s">
        <v>59</v>
      </c>
      <c r="D2658" t="s">
        <v>288</v>
      </c>
      <c r="E2658" t="s">
        <v>3167</v>
      </c>
      <c r="F2658">
        <v>10</v>
      </c>
      <c r="G2658">
        <v>5</v>
      </c>
      <c r="H2658">
        <v>5</v>
      </c>
      <c r="I2658">
        <v>5</v>
      </c>
      <c r="J2658">
        <v>5</v>
      </c>
      <c r="K2658">
        <v>5</v>
      </c>
      <c r="L2658">
        <v>5</v>
      </c>
      <c r="M2658">
        <v>5</v>
      </c>
      <c r="N2658">
        <v>5</v>
      </c>
      <c r="O2658">
        <v>5</v>
      </c>
      <c r="P2658">
        <v>55</v>
      </c>
      <c r="Q2658">
        <v>15</v>
      </c>
      <c r="R2658">
        <v>130036</v>
      </c>
      <c r="S2658">
        <v>260126</v>
      </c>
      <c r="T2658">
        <v>263803</v>
      </c>
      <c r="U2658">
        <v>251958</v>
      </c>
      <c r="V2658">
        <v>224348</v>
      </c>
      <c r="W2658">
        <v>244153</v>
      </c>
      <c r="X2658">
        <v>230879</v>
      </c>
      <c r="Y2658">
        <v>139373</v>
      </c>
      <c r="Z2658">
        <v>84306</v>
      </c>
      <c r="AA2658">
        <v>40383</v>
      </c>
      <c r="AB2658">
        <v>1869365</v>
      </c>
      <c r="AC2658">
        <v>264062</v>
      </c>
      <c r="AD2658" s="9">
        <v>7.6901781045249013E-5</v>
      </c>
      <c r="AE2658" s="9">
        <v>1.9221454218340343E-5</v>
      </c>
      <c r="AF2658" s="9">
        <v>1.8953537298666049E-5</v>
      </c>
      <c r="AG2658" s="9">
        <v>1.9844577270814977E-5</v>
      </c>
      <c r="AH2658" s="9">
        <v>2.2286804428833776E-5</v>
      </c>
      <c r="AI2658" s="9">
        <v>2.0478961962376051E-5</v>
      </c>
      <c r="AJ2658" s="9">
        <v>2.1656365455498336E-5</v>
      </c>
      <c r="AK2658" s="9">
        <v>3.5874954259433322E-5</v>
      </c>
      <c r="AL2658" s="9">
        <v>5.9307759827295802E-5</v>
      </c>
      <c r="AM2658" s="9">
        <v>1.2381447638857936E-4</v>
      </c>
      <c r="AN2658" s="9">
        <v>2.9421755515910482E-5</v>
      </c>
      <c r="AO2658" s="9">
        <v>5.6804841287273441E-5</v>
      </c>
      <c r="AP2658" s="8">
        <v>1.3500000000000001E-3</v>
      </c>
      <c r="AQ2658" s="8" t="s">
        <v>5612</v>
      </c>
      <c r="AR2658" s="37">
        <v>0.54</v>
      </c>
      <c r="AS2658" s="37">
        <v>0.72599999999999998</v>
      </c>
      <c r="AT2658" s="37">
        <v>0.78400000000000003</v>
      </c>
      <c r="AU2658" s="9" t="s">
        <v>5612</v>
      </c>
      <c r="AV2658" s="9" t="s">
        <v>5612</v>
      </c>
      <c r="AW2658" s="9" t="s">
        <v>5612</v>
      </c>
      <c r="AX2658" s="9" t="s">
        <v>5612</v>
      </c>
      <c r="AY2658" s="9" t="s">
        <v>5612</v>
      </c>
      <c r="AZ2658" s="9" t="s">
        <v>5612</v>
      </c>
    </row>
    <row r="2659" spans="1:52" x14ac:dyDescent="0.2">
      <c r="A2659" s="38" t="s">
        <v>30</v>
      </c>
      <c r="B2659" s="7">
        <v>2015</v>
      </c>
      <c r="C2659" s="3" t="s">
        <v>60</v>
      </c>
      <c r="D2659" t="s">
        <v>288</v>
      </c>
      <c r="E2659" t="s">
        <v>3168</v>
      </c>
      <c r="F2659">
        <v>10</v>
      </c>
      <c r="G2659">
        <v>5</v>
      </c>
      <c r="H2659">
        <v>5</v>
      </c>
      <c r="I2659">
        <v>5</v>
      </c>
      <c r="J2659">
        <v>5</v>
      </c>
      <c r="K2659">
        <v>5</v>
      </c>
      <c r="L2659">
        <v>5</v>
      </c>
      <c r="M2659">
        <v>5</v>
      </c>
      <c r="N2659">
        <v>5</v>
      </c>
      <c r="O2659">
        <v>19</v>
      </c>
      <c r="P2659">
        <v>69</v>
      </c>
      <c r="Q2659">
        <v>29</v>
      </c>
      <c r="R2659">
        <v>130036</v>
      </c>
      <c r="S2659">
        <v>260126</v>
      </c>
      <c r="T2659">
        <v>263803</v>
      </c>
      <c r="U2659">
        <v>251958</v>
      </c>
      <c r="V2659">
        <v>224348</v>
      </c>
      <c r="W2659">
        <v>244153</v>
      </c>
      <c r="X2659">
        <v>230879</v>
      </c>
      <c r="Y2659">
        <v>139373</v>
      </c>
      <c r="Z2659">
        <v>84306</v>
      </c>
      <c r="AA2659">
        <v>40383</v>
      </c>
      <c r="AB2659">
        <v>1869365</v>
      </c>
      <c r="AC2659">
        <v>264062</v>
      </c>
      <c r="AD2659" s="9">
        <v>7.6901781045249013E-5</v>
      </c>
      <c r="AE2659" s="9">
        <v>1.9221454218340343E-5</v>
      </c>
      <c r="AF2659" s="9">
        <v>1.8953537298666049E-5</v>
      </c>
      <c r="AG2659" s="9">
        <v>1.9844577270814977E-5</v>
      </c>
      <c r="AH2659" s="9">
        <v>2.2286804428833776E-5</v>
      </c>
      <c r="AI2659" s="9">
        <v>2.0478961962376051E-5</v>
      </c>
      <c r="AJ2659" s="9">
        <v>2.1656365455498336E-5</v>
      </c>
      <c r="AK2659" s="9">
        <v>3.5874954259433322E-5</v>
      </c>
      <c r="AL2659" s="9">
        <v>5.9307759827295802E-5</v>
      </c>
      <c r="AM2659" s="9">
        <v>4.7049501027660154E-4</v>
      </c>
      <c r="AN2659" s="9">
        <v>3.6910929647233154E-5</v>
      </c>
      <c r="AO2659" s="9">
        <v>1.0982269315539533E-4</v>
      </c>
      <c r="AP2659" s="8">
        <v>1.0250000000000001E-3</v>
      </c>
      <c r="AQ2659" s="8" t="s">
        <v>5612</v>
      </c>
      <c r="AR2659" s="37" t="s">
        <v>5612</v>
      </c>
      <c r="AS2659" s="37" t="s">
        <v>5612</v>
      </c>
      <c r="AT2659" s="37" t="s">
        <v>5612</v>
      </c>
      <c r="AU2659" s="9" t="s">
        <v>5612</v>
      </c>
      <c r="AV2659" s="9" t="s">
        <v>5612</v>
      </c>
      <c r="AW2659" s="9" t="s">
        <v>5612</v>
      </c>
      <c r="AX2659" s="9" t="s">
        <v>5612</v>
      </c>
      <c r="AY2659" s="9" t="s">
        <v>5612</v>
      </c>
      <c r="AZ2659" s="9" t="s">
        <v>5612</v>
      </c>
    </row>
    <row r="2660" spans="1:52" x14ac:dyDescent="0.2">
      <c r="A2660" s="38" t="s">
        <v>30</v>
      </c>
      <c r="B2660" s="7">
        <v>2015</v>
      </c>
      <c r="C2660" s="3" t="s">
        <v>61</v>
      </c>
      <c r="D2660" t="s">
        <v>288</v>
      </c>
      <c r="E2660" t="s">
        <v>3169</v>
      </c>
      <c r="F2660">
        <v>10</v>
      </c>
      <c r="G2660">
        <v>5</v>
      </c>
      <c r="H2660">
        <v>5</v>
      </c>
      <c r="I2660">
        <v>5</v>
      </c>
      <c r="J2660">
        <v>5</v>
      </c>
      <c r="K2660">
        <v>5</v>
      </c>
      <c r="L2660">
        <v>5</v>
      </c>
      <c r="M2660">
        <v>5</v>
      </c>
      <c r="N2660">
        <v>5</v>
      </c>
      <c r="O2660">
        <v>17</v>
      </c>
      <c r="P2660">
        <v>67</v>
      </c>
      <c r="Q2660">
        <v>27</v>
      </c>
      <c r="R2660">
        <v>130036</v>
      </c>
      <c r="S2660">
        <v>260126</v>
      </c>
      <c r="T2660">
        <v>263803</v>
      </c>
      <c r="U2660">
        <v>251958</v>
      </c>
      <c r="V2660">
        <v>224348</v>
      </c>
      <c r="W2660">
        <v>244153</v>
      </c>
      <c r="X2660">
        <v>230879</v>
      </c>
      <c r="Y2660">
        <v>139373</v>
      </c>
      <c r="Z2660">
        <v>84306</v>
      </c>
      <c r="AA2660">
        <v>40383</v>
      </c>
      <c r="AB2660">
        <v>1869365</v>
      </c>
      <c r="AC2660">
        <v>264062</v>
      </c>
      <c r="AD2660" s="9">
        <v>7.6901781045249013E-5</v>
      </c>
      <c r="AE2660" s="9">
        <v>1.9221454218340343E-5</v>
      </c>
      <c r="AF2660" s="9">
        <v>1.8953537298666049E-5</v>
      </c>
      <c r="AG2660" s="9">
        <v>1.9844577270814977E-5</v>
      </c>
      <c r="AH2660" s="9">
        <v>2.2286804428833776E-5</v>
      </c>
      <c r="AI2660" s="9">
        <v>2.0478961962376051E-5</v>
      </c>
      <c r="AJ2660" s="9">
        <v>2.1656365455498336E-5</v>
      </c>
      <c r="AK2660" s="9">
        <v>3.5874954259433322E-5</v>
      </c>
      <c r="AL2660" s="9">
        <v>5.9307759827295802E-5</v>
      </c>
      <c r="AM2660" s="9">
        <v>4.2096921972116979E-4</v>
      </c>
      <c r="AN2660" s="9">
        <v>3.5841047628472771E-5</v>
      </c>
      <c r="AO2660" s="9">
        <v>1.022487143170922E-4</v>
      </c>
      <c r="AP2660" s="8">
        <v>8.9999999999999998E-4</v>
      </c>
      <c r="AQ2660" s="8" t="s">
        <v>5612</v>
      </c>
      <c r="AR2660" s="37" t="s">
        <v>5612</v>
      </c>
      <c r="AS2660" s="37" t="s">
        <v>5612</v>
      </c>
      <c r="AT2660" s="37" t="s">
        <v>5612</v>
      </c>
      <c r="AU2660" s="9" t="s">
        <v>5612</v>
      </c>
      <c r="AV2660" s="9" t="s">
        <v>5612</v>
      </c>
      <c r="AW2660" s="9" t="s">
        <v>5612</v>
      </c>
      <c r="AX2660" s="9" t="s">
        <v>5612</v>
      </c>
      <c r="AY2660" s="9" t="s">
        <v>5612</v>
      </c>
      <c r="AZ2660" s="9" t="s">
        <v>5612</v>
      </c>
    </row>
    <row r="2661" spans="1:52" x14ac:dyDescent="0.2">
      <c r="A2661" s="38" t="s">
        <v>30</v>
      </c>
      <c r="B2661" s="7">
        <v>2015</v>
      </c>
      <c r="C2661" s="3" t="s">
        <v>62</v>
      </c>
      <c r="D2661" t="s">
        <v>288</v>
      </c>
      <c r="E2661" t="s">
        <v>3170</v>
      </c>
      <c r="F2661">
        <v>10</v>
      </c>
      <c r="G2661">
        <v>5</v>
      </c>
      <c r="H2661">
        <v>5</v>
      </c>
      <c r="I2661">
        <v>5</v>
      </c>
      <c r="J2661">
        <v>5</v>
      </c>
      <c r="K2661">
        <v>5</v>
      </c>
      <c r="L2661">
        <v>5</v>
      </c>
      <c r="M2661">
        <v>5</v>
      </c>
      <c r="N2661">
        <v>5</v>
      </c>
      <c r="O2661">
        <v>15</v>
      </c>
      <c r="P2661">
        <v>65</v>
      </c>
      <c r="Q2661">
        <v>25</v>
      </c>
      <c r="R2661">
        <v>130036</v>
      </c>
      <c r="S2661">
        <v>260126</v>
      </c>
      <c r="T2661">
        <v>263803</v>
      </c>
      <c r="U2661">
        <v>251958</v>
      </c>
      <c r="V2661">
        <v>224348</v>
      </c>
      <c r="W2661">
        <v>244153</v>
      </c>
      <c r="X2661">
        <v>230879</v>
      </c>
      <c r="Y2661">
        <v>139373</v>
      </c>
      <c r="Z2661">
        <v>84306</v>
      </c>
      <c r="AA2661">
        <v>40383</v>
      </c>
      <c r="AB2661">
        <v>1869365</v>
      </c>
      <c r="AC2661">
        <v>264062</v>
      </c>
      <c r="AD2661" s="9">
        <v>7.6901781045249013E-5</v>
      </c>
      <c r="AE2661" s="9">
        <v>1.9221454218340343E-5</v>
      </c>
      <c r="AF2661" s="9">
        <v>1.8953537298666049E-5</v>
      </c>
      <c r="AG2661" s="9">
        <v>1.9844577270814977E-5</v>
      </c>
      <c r="AH2661" s="9">
        <v>2.2286804428833776E-5</v>
      </c>
      <c r="AI2661" s="9">
        <v>2.0478961962376051E-5</v>
      </c>
      <c r="AJ2661" s="9">
        <v>2.1656365455498336E-5</v>
      </c>
      <c r="AK2661" s="9">
        <v>3.5874954259433322E-5</v>
      </c>
      <c r="AL2661" s="9">
        <v>5.9307759827295802E-5</v>
      </c>
      <c r="AM2661" s="9">
        <v>3.7144342916573805E-4</v>
      </c>
      <c r="AN2661" s="9">
        <v>3.4771165609712389E-5</v>
      </c>
      <c r="AO2661" s="9">
        <v>9.4674735478789072E-5</v>
      </c>
      <c r="AP2661" s="8">
        <v>9.2500000000000004E-4</v>
      </c>
      <c r="AQ2661" s="8" t="s">
        <v>5612</v>
      </c>
      <c r="AR2661" s="37">
        <v>1.7000000000000001E-2</v>
      </c>
      <c r="AS2661" s="37">
        <v>0</v>
      </c>
      <c r="AT2661" s="37">
        <v>6.2000000000000006E-2</v>
      </c>
      <c r="AU2661" s="9" t="s">
        <v>5612</v>
      </c>
      <c r="AV2661" s="9" t="s">
        <v>5612</v>
      </c>
      <c r="AW2661" s="9" t="s">
        <v>5612</v>
      </c>
      <c r="AX2661" s="9" t="s">
        <v>5612</v>
      </c>
      <c r="AY2661" s="9" t="s">
        <v>5612</v>
      </c>
      <c r="AZ2661" s="9" t="s">
        <v>5612</v>
      </c>
    </row>
    <row r="2662" spans="1:52" x14ac:dyDescent="0.2">
      <c r="A2662" s="38" t="s">
        <v>30</v>
      </c>
      <c r="B2662" s="7">
        <v>2015</v>
      </c>
      <c r="C2662" s="3" t="s">
        <v>63</v>
      </c>
      <c r="D2662" t="s">
        <v>288</v>
      </c>
      <c r="E2662" t="s">
        <v>3171</v>
      </c>
      <c r="F2662">
        <v>10</v>
      </c>
      <c r="G2662">
        <v>5</v>
      </c>
      <c r="H2662">
        <v>5</v>
      </c>
      <c r="I2662">
        <v>5</v>
      </c>
      <c r="J2662">
        <v>5</v>
      </c>
      <c r="K2662">
        <v>5</v>
      </c>
      <c r="L2662">
        <v>5</v>
      </c>
      <c r="M2662">
        <v>5</v>
      </c>
      <c r="N2662">
        <v>5</v>
      </c>
      <c r="O2662">
        <v>5</v>
      </c>
      <c r="P2662">
        <v>55</v>
      </c>
      <c r="Q2662">
        <v>15</v>
      </c>
      <c r="R2662">
        <v>130036</v>
      </c>
      <c r="S2662">
        <v>260126</v>
      </c>
      <c r="T2662">
        <v>263803</v>
      </c>
      <c r="U2662">
        <v>251958</v>
      </c>
      <c r="V2662">
        <v>224348</v>
      </c>
      <c r="W2662">
        <v>244153</v>
      </c>
      <c r="X2662">
        <v>230879</v>
      </c>
      <c r="Y2662">
        <v>139373</v>
      </c>
      <c r="Z2662">
        <v>84306</v>
      </c>
      <c r="AA2662">
        <v>40383</v>
      </c>
      <c r="AB2662">
        <v>1869365</v>
      </c>
      <c r="AC2662">
        <v>264062</v>
      </c>
      <c r="AD2662" s="9">
        <v>7.6901781045249013E-5</v>
      </c>
      <c r="AE2662" s="9">
        <v>1.9221454218340343E-5</v>
      </c>
      <c r="AF2662" s="9">
        <v>1.8953537298666049E-5</v>
      </c>
      <c r="AG2662" s="9">
        <v>1.9844577270814977E-5</v>
      </c>
      <c r="AH2662" s="9">
        <v>2.2286804428833776E-5</v>
      </c>
      <c r="AI2662" s="9">
        <v>2.0478961962376051E-5</v>
      </c>
      <c r="AJ2662" s="9">
        <v>2.1656365455498336E-5</v>
      </c>
      <c r="AK2662" s="9">
        <v>3.5874954259433322E-5</v>
      </c>
      <c r="AL2662" s="9">
        <v>5.9307759827295802E-5</v>
      </c>
      <c r="AM2662" s="9">
        <v>1.2381447638857936E-4</v>
      </c>
      <c r="AN2662" s="9">
        <v>2.9421755515910482E-5</v>
      </c>
      <c r="AO2662" s="9">
        <v>5.6804841287273441E-5</v>
      </c>
      <c r="AP2662" s="8">
        <v>1.1000000000000001E-3</v>
      </c>
      <c r="AQ2662" s="8" t="s">
        <v>5612</v>
      </c>
      <c r="AR2662" s="37">
        <v>6.9000000000000006E-2</v>
      </c>
      <c r="AS2662" s="37">
        <v>8.1000000000000003E-2</v>
      </c>
      <c r="AT2662" s="37">
        <v>0.18</v>
      </c>
      <c r="AU2662" s="9" t="s">
        <v>5612</v>
      </c>
      <c r="AV2662" s="9" t="s">
        <v>5612</v>
      </c>
      <c r="AW2662" s="9" t="s">
        <v>5612</v>
      </c>
      <c r="AX2662" s="9" t="s">
        <v>5612</v>
      </c>
      <c r="AY2662" s="9" t="s">
        <v>5612</v>
      </c>
      <c r="AZ2662" s="9" t="s">
        <v>5612</v>
      </c>
    </row>
    <row r="2663" spans="1:52" x14ac:dyDescent="0.2">
      <c r="A2663" s="38" t="s">
        <v>30</v>
      </c>
      <c r="B2663" s="7">
        <v>2015</v>
      </c>
      <c r="C2663" s="3" t="s">
        <v>64</v>
      </c>
      <c r="D2663" t="s">
        <v>288</v>
      </c>
      <c r="E2663" t="s">
        <v>3172</v>
      </c>
      <c r="F2663">
        <v>10</v>
      </c>
      <c r="G2663">
        <v>5</v>
      </c>
      <c r="H2663">
        <v>5</v>
      </c>
      <c r="I2663">
        <v>5</v>
      </c>
      <c r="J2663">
        <v>5</v>
      </c>
      <c r="K2663">
        <v>5</v>
      </c>
      <c r="L2663">
        <v>5</v>
      </c>
      <c r="M2663">
        <v>5</v>
      </c>
      <c r="N2663">
        <v>5</v>
      </c>
      <c r="O2663">
        <v>11</v>
      </c>
      <c r="P2663">
        <v>61</v>
      </c>
      <c r="Q2663">
        <v>21</v>
      </c>
      <c r="R2663">
        <v>130036</v>
      </c>
      <c r="S2663">
        <v>260126</v>
      </c>
      <c r="T2663">
        <v>263803</v>
      </c>
      <c r="U2663">
        <v>251958</v>
      </c>
      <c r="V2663">
        <v>224348</v>
      </c>
      <c r="W2663">
        <v>244153</v>
      </c>
      <c r="X2663">
        <v>230879</v>
      </c>
      <c r="Y2663">
        <v>139373</v>
      </c>
      <c r="Z2663">
        <v>84306</v>
      </c>
      <c r="AA2663">
        <v>40383</v>
      </c>
      <c r="AB2663">
        <v>1869365</v>
      </c>
      <c r="AC2663">
        <v>264062</v>
      </c>
      <c r="AD2663" s="9">
        <v>7.6901781045249013E-5</v>
      </c>
      <c r="AE2663" s="9">
        <v>1.9221454218340343E-5</v>
      </c>
      <c r="AF2663" s="9">
        <v>1.8953537298666049E-5</v>
      </c>
      <c r="AG2663" s="9">
        <v>1.9844577270814977E-5</v>
      </c>
      <c r="AH2663" s="9">
        <v>2.2286804428833776E-5</v>
      </c>
      <c r="AI2663" s="9">
        <v>2.0478961962376051E-5</v>
      </c>
      <c r="AJ2663" s="9">
        <v>2.1656365455498336E-5</v>
      </c>
      <c r="AK2663" s="9">
        <v>3.5874954259433322E-5</v>
      </c>
      <c r="AL2663" s="9">
        <v>5.9307759827295802E-5</v>
      </c>
      <c r="AM2663" s="9">
        <v>2.7239184805487456E-4</v>
      </c>
      <c r="AN2663" s="9">
        <v>3.2631401572191623E-5</v>
      </c>
      <c r="AO2663" s="9">
        <v>7.952677780218282E-5</v>
      </c>
      <c r="AP2663" s="8">
        <v>1.4E-3</v>
      </c>
      <c r="AQ2663" s="8" t="s">
        <v>5612</v>
      </c>
      <c r="AR2663" s="37">
        <v>0.3</v>
      </c>
      <c r="AS2663" s="37">
        <v>0.42</v>
      </c>
      <c r="AT2663" s="37">
        <v>0.50900000000000001</v>
      </c>
      <c r="AU2663" s="9" t="s">
        <v>5612</v>
      </c>
      <c r="AV2663" s="9" t="s">
        <v>5612</v>
      </c>
      <c r="AW2663" s="9" t="s">
        <v>5612</v>
      </c>
      <c r="AX2663" s="9" t="s">
        <v>5612</v>
      </c>
      <c r="AY2663" s="9" t="s">
        <v>5612</v>
      </c>
      <c r="AZ2663" s="9" t="s">
        <v>5612</v>
      </c>
    </row>
    <row r="2664" spans="1:52" x14ac:dyDescent="0.2">
      <c r="A2664" s="38" t="s">
        <v>30</v>
      </c>
      <c r="B2664" s="7">
        <v>2015</v>
      </c>
      <c r="C2664" s="3" t="s">
        <v>65</v>
      </c>
      <c r="D2664" t="s">
        <v>288</v>
      </c>
      <c r="E2664" t="s">
        <v>3173</v>
      </c>
      <c r="F2664">
        <v>10</v>
      </c>
      <c r="G2664">
        <v>5</v>
      </c>
      <c r="H2664">
        <v>5</v>
      </c>
      <c r="I2664">
        <v>5</v>
      </c>
      <c r="J2664">
        <v>5</v>
      </c>
      <c r="K2664">
        <v>5</v>
      </c>
      <c r="L2664">
        <v>5</v>
      </c>
      <c r="M2664">
        <v>5</v>
      </c>
      <c r="N2664">
        <v>5</v>
      </c>
      <c r="O2664">
        <v>5</v>
      </c>
      <c r="P2664">
        <v>55</v>
      </c>
      <c r="Q2664">
        <v>15</v>
      </c>
      <c r="R2664">
        <v>130036</v>
      </c>
      <c r="S2664">
        <v>260126</v>
      </c>
      <c r="T2664">
        <v>263803</v>
      </c>
      <c r="U2664">
        <v>251958</v>
      </c>
      <c r="V2664">
        <v>224348</v>
      </c>
      <c r="W2664">
        <v>244153</v>
      </c>
      <c r="X2664">
        <v>230879</v>
      </c>
      <c r="Y2664">
        <v>139373</v>
      </c>
      <c r="Z2664">
        <v>84306</v>
      </c>
      <c r="AA2664">
        <v>40383</v>
      </c>
      <c r="AB2664">
        <v>1869365</v>
      </c>
      <c r="AC2664">
        <v>264062</v>
      </c>
      <c r="AD2664" s="9">
        <v>7.6901781045249013E-5</v>
      </c>
      <c r="AE2664" s="9">
        <v>1.9221454218340343E-5</v>
      </c>
      <c r="AF2664" s="9">
        <v>1.8953537298666049E-5</v>
      </c>
      <c r="AG2664" s="9">
        <v>1.9844577270814977E-5</v>
      </c>
      <c r="AH2664" s="9">
        <v>2.2286804428833776E-5</v>
      </c>
      <c r="AI2664" s="9">
        <v>2.0478961962376051E-5</v>
      </c>
      <c r="AJ2664" s="9">
        <v>2.1656365455498336E-5</v>
      </c>
      <c r="AK2664" s="9">
        <v>3.5874954259433322E-5</v>
      </c>
      <c r="AL2664" s="9">
        <v>5.9307759827295802E-5</v>
      </c>
      <c r="AM2664" s="9">
        <v>1.2381447638857936E-4</v>
      </c>
      <c r="AN2664" s="9">
        <v>2.9421755515910482E-5</v>
      </c>
      <c r="AO2664" s="9">
        <v>5.6804841287273441E-5</v>
      </c>
      <c r="AP2664" s="8">
        <v>2E-3</v>
      </c>
      <c r="AQ2664" s="8">
        <v>0.93</v>
      </c>
      <c r="AR2664" s="37">
        <v>0.41000000000000003</v>
      </c>
      <c r="AS2664" s="37">
        <v>0.56700000000000006</v>
      </c>
      <c r="AT2664" s="37">
        <v>0.64300000000000002</v>
      </c>
      <c r="AU2664" s="9" t="s">
        <v>5612</v>
      </c>
      <c r="AV2664" s="9" t="s">
        <v>5612</v>
      </c>
      <c r="AW2664" s="9" t="s">
        <v>5612</v>
      </c>
      <c r="AX2664" s="9" t="s">
        <v>5612</v>
      </c>
      <c r="AY2664" s="9" t="s">
        <v>5612</v>
      </c>
      <c r="AZ2664" s="9" t="s">
        <v>5612</v>
      </c>
    </row>
    <row r="2665" spans="1:52" x14ac:dyDescent="0.2">
      <c r="A2665" s="38" t="s">
        <v>30</v>
      </c>
      <c r="B2665" s="7">
        <v>2015</v>
      </c>
      <c r="C2665" s="3" t="s">
        <v>66</v>
      </c>
      <c r="D2665" t="s">
        <v>288</v>
      </c>
      <c r="E2665" t="s">
        <v>3174</v>
      </c>
      <c r="F2665">
        <v>10</v>
      </c>
      <c r="G2665">
        <v>5</v>
      </c>
      <c r="H2665">
        <v>5</v>
      </c>
      <c r="I2665">
        <v>5</v>
      </c>
      <c r="J2665">
        <v>5</v>
      </c>
      <c r="K2665">
        <v>5</v>
      </c>
      <c r="L2665">
        <v>5</v>
      </c>
      <c r="M2665">
        <v>5</v>
      </c>
      <c r="N2665">
        <v>5</v>
      </c>
      <c r="O2665">
        <v>15</v>
      </c>
      <c r="P2665">
        <v>65</v>
      </c>
      <c r="Q2665">
        <v>25</v>
      </c>
      <c r="R2665">
        <v>130036</v>
      </c>
      <c r="S2665">
        <v>260126</v>
      </c>
      <c r="T2665">
        <v>263803</v>
      </c>
      <c r="U2665">
        <v>251958</v>
      </c>
      <c r="V2665">
        <v>224348</v>
      </c>
      <c r="W2665">
        <v>244153</v>
      </c>
      <c r="X2665">
        <v>230879</v>
      </c>
      <c r="Y2665">
        <v>139373</v>
      </c>
      <c r="Z2665">
        <v>84306</v>
      </c>
      <c r="AA2665">
        <v>40383</v>
      </c>
      <c r="AB2665">
        <v>1869365</v>
      </c>
      <c r="AC2665">
        <v>264062</v>
      </c>
      <c r="AD2665" s="9">
        <v>7.6901781045249013E-5</v>
      </c>
      <c r="AE2665" s="9">
        <v>1.9221454218340343E-5</v>
      </c>
      <c r="AF2665" s="9">
        <v>1.8953537298666049E-5</v>
      </c>
      <c r="AG2665" s="9">
        <v>1.9844577270814977E-5</v>
      </c>
      <c r="AH2665" s="9">
        <v>2.2286804428833776E-5</v>
      </c>
      <c r="AI2665" s="9">
        <v>2.0478961962376051E-5</v>
      </c>
      <c r="AJ2665" s="9">
        <v>2.1656365455498336E-5</v>
      </c>
      <c r="AK2665" s="9">
        <v>3.5874954259433322E-5</v>
      </c>
      <c r="AL2665" s="9">
        <v>5.9307759827295802E-5</v>
      </c>
      <c r="AM2665" s="9">
        <v>3.7144342916573805E-4</v>
      </c>
      <c r="AN2665" s="9">
        <v>3.4771165609712389E-5</v>
      </c>
      <c r="AO2665" s="9">
        <v>9.4674735478789072E-5</v>
      </c>
      <c r="AP2665" s="8">
        <v>1.5749999999999998E-3</v>
      </c>
      <c r="AQ2665" s="8" t="s">
        <v>5612</v>
      </c>
      <c r="AR2665" s="37">
        <v>0.44500000000000001</v>
      </c>
      <c r="AS2665" s="37">
        <v>0.59899999999999998</v>
      </c>
      <c r="AT2665" s="37">
        <v>0.72299999999999998</v>
      </c>
      <c r="AU2665" s="9" t="s">
        <v>5612</v>
      </c>
      <c r="AV2665" s="9" t="s">
        <v>5612</v>
      </c>
      <c r="AW2665" s="9" t="s">
        <v>5612</v>
      </c>
      <c r="AX2665" s="9" t="s">
        <v>5612</v>
      </c>
      <c r="AY2665" s="9" t="s">
        <v>5612</v>
      </c>
      <c r="AZ2665" s="9" t="s">
        <v>5612</v>
      </c>
    </row>
    <row r="2666" spans="1:52" x14ac:dyDescent="0.2">
      <c r="A2666" s="38" t="s">
        <v>30</v>
      </c>
      <c r="B2666" s="7">
        <v>2016</v>
      </c>
      <c r="C2666" s="3" t="s">
        <v>55</v>
      </c>
      <c r="D2666" t="s">
        <v>289</v>
      </c>
      <c r="E2666" t="s">
        <v>3175</v>
      </c>
      <c r="F2666">
        <v>10</v>
      </c>
      <c r="G2666">
        <v>5</v>
      </c>
      <c r="H2666">
        <v>5</v>
      </c>
      <c r="I2666">
        <v>5</v>
      </c>
      <c r="J2666">
        <v>5</v>
      </c>
      <c r="K2666">
        <v>5</v>
      </c>
      <c r="L2666">
        <v>5</v>
      </c>
      <c r="M2666">
        <v>5</v>
      </c>
      <c r="N2666">
        <v>5</v>
      </c>
      <c r="O2666">
        <v>17</v>
      </c>
      <c r="P2666">
        <v>67</v>
      </c>
      <c r="Q2666">
        <v>27</v>
      </c>
      <c r="R2666">
        <v>130580</v>
      </c>
      <c r="S2666">
        <v>261867</v>
      </c>
      <c r="T2666">
        <v>265584</v>
      </c>
      <c r="U2666">
        <v>252414</v>
      </c>
      <c r="V2666">
        <v>225981</v>
      </c>
      <c r="W2666">
        <v>239004</v>
      </c>
      <c r="X2666">
        <v>234331</v>
      </c>
      <c r="Y2666">
        <v>146131</v>
      </c>
      <c r="Z2666">
        <v>84473</v>
      </c>
      <c r="AA2666">
        <v>40894</v>
      </c>
      <c r="AB2666">
        <v>1881259</v>
      </c>
      <c r="AC2666">
        <v>271498</v>
      </c>
      <c r="AD2666" s="9">
        <v>7.6581406034614789E-5</v>
      </c>
      <c r="AE2666" s="9">
        <v>1.9093662049819184E-5</v>
      </c>
      <c r="AF2666" s="9">
        <v>1.8826435327429363E-5</v>
      </c>
      <c r="AG2666" s="9">
        <v>1.9808726932737486E-5</v>
      </c>
      <c r="AH2666" s="9">
        <v>2.2125753935065338E-5</v>
      </c>
      <c r="AI2666" s="9">
        <v>2.0920151963983866E-5</v>
      </c>
      <c r="AJ2666" s="9">
        <v>2.1337339063120116E-5</v>
      </c>
      <c r="AK2666" s="9">
        <v>3.4215874797270942E-5</v>
      </c>
      <c r="AL2666" s="9">
        <v>5.9190510577344239E-5</v>
      </c>
      <c r="AM2666" s="9">
        <v>4.1570890595197342E-4</v>
      </c>
      <c r="AN2666" s="9">
        <v>3.561444755878909E-5</v>
      </c>
      <c r="AO2666" s="9">
        <v>9.9448246395921882E-5</v>
      </c>
      <c r="AP2666" s="8">
        <v>1.5250000000000001E-3</v>
      </c>
      <c r="AQ2666" s="8" t="s">
        <v>5612</v>
      </c>
      <c r="AR2666" s="37">
        <v>0.46500000000000002</v>
      </c>
      <c r="AS2666" s="37">
        <v>0.61699999999999999</v>
      </c>
      <c r="AT2666" s="37">
        <v>0.747</v>
      </c>
      <c r="AU2666" s="9" t="s">
        <v>5612</v>
      </c>
      <c r="AV2666" s="9" t="s">
        <v>5612</v>
      </c>
      <c r="AW2666" s="9" t="s">
        <v>5612</v>
      </c>
      <c r="AX2666" s="9" t="s">
        <v>5612</v>
      </c>
      <c r="AY2666" s="9" t="s">
        <v>5612</v>
      </c>
      <c r="AZ2666" s="9" t="s">
        <v>5612</v>
      </c>
    </row>
    <row r="2667" spans="1:52" x14ac:dyDescent="0.2">
      <c r="A2667" s="38" t="s">
        <v>30</v>
      </c>
      <c r="B2667" s="7">
        <v>2016</v>
      </c>
      <c r="C2667" s="3" t="s">
        <v>56</v>
      </c>
      <c r="D2667" t="s">
        <v>289</v>
      </c>
      <c r="E2667" t="s">
        <v>3176</v>
      </c>
      <c r="F2667">
        <v>10</v>
      </c>
      <c r="G2667">
        <v>5</v>
      </c>
      <c r="H2667">
        <v>5</v>
      </c>
      <c r="I2667">
        <v>5</v>
      </c>
      <c r="J2667">
        <v>5</v>
      </c>
      <c r="K2667">
        <v>5</v>
      </c>
      <c r="L2667">
        <v>5</v>
      </c>
      <c r="M2667">
        <v>5</v>
      </c>
      <c r="N2667">
        <v>5</v>
      </c>
      <c r="O2667">
        <v>15</v>
      </c>
      <c r="P2667">
        <v>65</v>
      </c>
      <c r="Q2667">
        <v>25</v>
      </c>
      <c r="R2667">
        <v>130580</v>
      </c>
      <c r="S2667">
        <v>261867</v>
      </c>
      <c r="T2667">
        <v>265584</v>
      </c>
      <c r="U2667">
        <v>252414</v>
      </c>
      <c r="V2667">
        <v>225981</v>
      </c>
      <c r="W2667">
        <v>239004</v>
      </c>
      <c r="X2667">
        <v>234331</v>
      </c>
      <c r="Y2667">
        <v>146131</v>
      </c>
      <c r="Z2667">
        <v>84473</v>
      </c>
      <c r="AA2667">
        <v>40894</v>
      </c>
      <c r="AB2667">
        <v>1881259</v>
      </c>
      <c r="AC2667">
        <v>271498</v>
      </c>
      <c r="AD2667" s="9">
        <v>7.6581406034614789E-5</v>
      </c>
      <c r="AE2667" s="9">
        <v>1.9093662049819184E-5</v>
      </c>
      <c r="AF2667" s="9">
        <v>1.8826435327429363E-5</v>
      </c>
      <c r="AG2667" s="9">
        <v>1.9808726932737486E-5</v>
      </c>
      <c r="AH2667" s="9">
        <v>2.2125753935065338E-5</v>
      </c>
      <c r="AI2667" s="9">
        <v>2.0920151963983866E-5</v>
      </c>
      <c r="AJ2667" s="9">
        <v>2.1337339063120116E-5</v>
      </c>
      <c r="AK2667" s="9">
        <v>3.4215874797270942E-5</v>
      </c>
      <c r="AL2667" s="9">
        <v>5.9190510577344239E-5</v>
      </c>
      <c r="AM2667" s="9">
        <v>3.6680197583997652E-4</v>
      </c>
      <c r="AN2667" s="9">
        <v>3.4551329721213293E-5</v>
      </c>
      <c r="AO2667" s="9">
        <v>9.2081709625853591E-5</v>
      </c>
      <c r="AP2667" s="8">
        <v>2.3999999999999998E-3</v>
      </c>
      <c r="AQ2667" s="8" t="s">
        <v>5612</v>
      </c>
      <c r="AR2667" s="37">
        <v>0.48</v>
      </c>
      <c r="AS2667" s="37">
        <v>0.625</v>
      </c>
      <c r="AT2667" s="37">
        <v>0.77500000000000002</v>
      </c>
      <c r="AU2667" s="9" t="s">
        <v>5612</v>
      </c>
      <c r="AV2667" s="9" t="s">
        <v>5612</v>
      </c>
      <c r="AW2667" s="9" t="s">
        <v>5612</v>
      </c>
      <c r="AX2667" s="9" t="s">
        <v>5612</v>
      </c>
      <c r="AY2667" s="9" t="s">
        <v>5612</v>
      </c>
      <c r="AZ2667" s="9" t="s">
        <v>5612</v>
      </c>
    </row>
    <row r="2668" spans="1:52" x14ac:dyDescent="0.2">
      <c r="A2668" s="38" t="s">
        <v>30</v>
      </c>
      <c r="B2668" s="7">
        <v>2016</v>
      </c>
      <c r="C2668" s="3" t="s">
        <v>57</v>
      </c>
      <c r="D2668" t="s">
        <v>289</v>
      </c>
      <c r="E2668" t="s">
        <v>3177</v>
      </c>
      <c r="F2668">
        <v>10</v>
      </c>
      <c r="G2668">
        <v>5</v>
      </c>
      <c r="H2668">
        <v>5</v>
      </c>
      <c r="I2668">
        <v>5</v>
      </c>
      <c r="J2668">
        <v>5</v>
      </c>
      <c r="K2668">
        <v>5</v>
      </c>
      <c r="L2668">
        <v>5</v>
      </c>
      <c r="M2668">
        <v>5</v>
      </c>
      <c r="N2668">
        <v>5</v>
      </c>
      <c r="O2668">
        <v>23</v>
      </c>
      <c r="P2668">
        <v>73</v>
      </c>
      <c r="Q2668">
        <v>33</v>
      </c>
      <c r="R2668">
        <v>130580</v>
      </c>
      <c r="S2668">
        <v>261867</v>
      </c>
      <c r="T2668">
        <v>265584</v>
      </c>
      <c r="U2668">
        <v>252414</v>
      </c>
      <c r="V2668">
        <v>225981</v>
      </c>
      <c r="W2668">
        <v>239004</v>
      </c>
      <c r="X2668">
        <v>234331</v>
      </c>
      <c r="Y2668">
        <v>146131</v>
      </c>
      <c r="Z2668">
        <v>84473</v>
      </c>
      <c r="AA2668">
        <v>40894</v>
      </c>
      <c r="AB2668">
        <v>1881259</v>
      </c>
      <c r="AC2668">
        <v>271498</v>
      </c>
      <c r="AD2668" s="9">
        <v>7.6581406034614789E-5</v>
      </c>
      <c r="AE2668" s="9">
        <v>1.9093662049819184E-5</v>
      </c>
      <c r="AF2668" s="9">
        <v>1.8826435327429363E-5</v>
      </c>
      <c r="AG2668" s="9">
        <v>1.9808726932737486E-5</v>
      </c>
      <c r="AH2668" s="9">
        <v>2.2125753935065338E-5</v>
      </c>
      <c r="AI2668" s="9">
        <v>2.0920151963983866E-5</v>
      </c>
      <c r="AJ2668" s="9">
        <v>2.1337339063120116E-5</v>
      </c>
      <c r="AK2668" s="9">
        <v>3.4215874797270942E-5</v>
      </c>
      <c r="AL2668" s="9">
        <v>5.9190510577344239E-5</v>
      </c>
      <c r="AM2668" s="9">
        <v>5.6242969628796406E-4</v>
      </c>
      <c r="AN2668" s="9">
        <v>3.8803801071516468E-5</v>
      </c>
      <c r="AO2668" s="9">
        <v>1.2154785670612676E-4</v>
      </c>
      <c r="AP2668" s="8">
        <v>4.1400000000000005E-3</v>
      </c>
      <c r="AQ2668" s="8" t="s">
        <v>5612</v>
      </c>
      <c r="AR2668" s="37">
        <v>0.48700000000000004</v>
      </c>
      <c r="AS2668" s="37">
        <v>0.63800000000000001</v>
      </c>
      <c r="AT2668" s="37">
        <v>0.77500000000000002</v>
      </c>
      <c r="AU2668" s="9" t="s">
        <v>5612</v>
      </c>
      <c r="AV2668" s="9" t="s">
        <v>5612</v>
      </c>
      <c r="AW2668" s="9" t="s">
        <v>5612</v>
      </c>
      <c r="AX2668" s="9" t="s">
        <v>5612</v>
      </c>
      <c r="AY2668" s="9" t="s">
        <v>5612</v>
      </c>
      <c r="AZ2668" s="9" t="s">
        <v>5612</v>
      </c>
    </row>
    <row r="2669" spans="1:52" x14ac:dyDescent="0.2">
      <c r="A2669" s="38" t="s">
        <v>30</v>
      </c>
      <c r="B2669" s="7">
        <v>2016</v>
      </c>
      <c r="C2669" s="3" t="s">
        <v>58</v>
      </c>
      <c r="D2669" t="s">
        <v>289</v>
      </c>
      <c r="E2669" t="s">
        <v>3178</v>
      </c>
      <c r="F2669">
        <v>10</v>
      </c>
      <c r="G2669">
        <v>5</v>
      </c>
      <c r="H2669">
        <v>5</v>
      </c>
      <c r="I2669">
        <v>5</v>
      </c>
      <c r="J2669">
        <v>5</v>
      </c>
      <c r="K2669">
        <v>5</v>
      </c>
      <c r="L2669">
        <v>5</v>
      </c>
      <c r="M2669">
        <v>5</v>
      </c>
      <c r="N2669">
        <v>14</v>
      </c>
      <c r="O2669">
        <v>21</v>
      </c>
      <c r="P2669">
        <v>80</v>
      </c>
      <c r="Q2669">
        <v>40</v>
      </c>
      <c r="R2669">
        <v>130580</v>
      </c>
      <c r="S2669">
        <v>261867</v>
      </c>
      <c r="T2669">
        <v>265584</v>
      </c>
      <c r="U2669">
        <v>252414</v>
      </c>
      <c r="V2669">
        <v>225981</v>
      </c>
      <c r="W2669">
        <v>239004</v>
      </c>
      <c r="X2669">
        <v>234331</v>
      </c>
      <c r="Y2669">
        <v>146131</v>
      </c>
      <c r="Z2669">
        <v>84473</v>
      </c>
      <c r="AA2669">
        <v>40894</v>
      </c>
      <c r="AB2669">
        <v>1881259</v>
      </c>
      <c r="AC2669">
        <v>271498</v>
      </c>
      <c r="AD2669" s="9">
        <v>7.6581406034614789E-5</v>
      </c>
      <c r="AE2669" s="9">
        <v>1.9093662049819184E-5</v>
      </c>
      <c r="AF2669" s="9">
        <v>1.8826435327429363E-5</v>
      </c>
      <c r="AG2669" s="9">
        <v>1.9808726932737486E-5</v>
      </c>
      <c r="AH2669" s="9">
        <v>2.2125753935065338E-5</v>
      </c>
      <c r="AI2669" s="9">
        <v>2.0920151963983866E-5</v>
      </c>
      <c r="AJ2669" s="9">
        <v>2.1337339063120116E-5</v>
      </c>
      <c r="AK2669" s="9">
        <v>3.4215874797270942E-5</v>
      </c>
      <c r="AL2669" s="9">
        <v>1.6573342961656386E-4</v>
      </c>
      <c r="AM2669" s="9">
        <v>5.1352276617596716E-4</v>
      </c>
      <c r="AN2669" s="9">
        <v>4.2524713503031744E-5</v>
      </c>
      <c r="AO2669" s="9">
        <v>1.4733073540136577E-4</v>
      </c>
      <c r="AP2669" s="8">
        <v>1.8499999999999999E-3</v>
      </c>
      <c r="AQ2669" s="8" t="s">
        <v>5612</v>
      </c>
      <c r="AR2669" s="37">
        <v>0.49100000000000005</v>
      </c>
      <c r="AS2669" s="37">
        <v>0.64599999999999991</v>
      </c>
      <c r="AT2669" s="37">
        <v>0.77500000000000002</v>
      </c>
      <c r="AU2669" s="9" t="s">
        <v>5612</v>
      </c>
      <c r="AV2669" s="9" t="s">
        <v>5612</v>
      </c>
      <c r="AW2669" s="9" t="s">
        <v>5612</v>
      </c>
      <c r="AX2669" s="9" t="s">
        <v>5612</v>
      </c>
      <c r="AY2669" s="9" t="s">
        <v>5612</v>
      </c>
      <c r="AZ2669" s="9" t="s">
        <v>5612</v>
      </c>
    </row>
    <row r="2670" spans="1:52" x14ac:dyDescent="0.2">
      <c r="A2670" s="38" t="s">
        <v>30</v>
      </c>
      <c r="B2670" s="7">
        <v>2016</v>
      </c>
      <c r="C2670" s="3" t="s">
        <v>59</v>
      </c>
      <c r="D2670" t="s">
        <v>289</v>
      </c>
      <c r="E2670" t="s">
        <v>3179</v>
      </c>
      <c r="F2670">
        <v>10</v>
      </c>
      <c r="G2670">
        <v>5</v>
      </c>
      <c r="H2670">
        <v>5</v>
      </c>
      <c r="I2670">
        <v>5</v>
      </c>
      <c r="J2670">
        <v>5</v>
      </c>
      <c r="K2670">
        <v>5</v>
      </c>
      <c r="L2670">
        <v>5</v>
      </c>
      <c r="M2670">
        <v>5</v>
      </c>
      <c r="N2670">
        <v>5</v>
      </c>
      <c r="O2670">
        <v>17</v>
      </c>
      <c r="P2670">
        <v>67</v>
      </c>
      <c r="Q2670">
        <v>27</v>
      </c>
      <c r="R2670">
        <v>130580</v>
      </c>
      <c r="S2670">
        <v>261867</v>
      </c>
      <c r="T2670">
        <v>265584</v>
      </c>
      <c r="U2670">
        <v>252414</v>
      </c>
      <c r="V2670">
        <v>225981</v>
      </c>
      <c r="W2670">
        <v>239004</v>
      </c>
      <c r="X2670">
        <v>234331</v>
      </c>
      <c r="Y2670">
        <v>146131</v>
      </c>
      <c r="Z2670">
        <v>84473</v>
      </c>
      <c r="AA2670">
        <v>40894</v>
      </c>
      <c r="AB2670">
        <v>1881259</v>
      </c>
      <c r="AC2670">
        <v>271498</v>
      </c>
      <c r="AD2670" s="9">
        <v>7.6581406034614789E-5</v>
      </c>
      <c r="AE2670" s="9">
        <v>1.9093662049819184E-5</v>
      </c>
      <c r="AF2670" s="9">
        <v>1.8826435327429363E-5</v>
      </c>
      <c r="AG2670" s="9">
        <v>1.9808726932737486E-5</v>
      </c>
      <c r="AH2670" s="9">
        <v>2.2125753935065338E-5</v>
      </c>
      <c r="AI2670" s="9">
        <v>2.0920151963983866E-5</v>
      </c>
      <c r="AJ2670" s="9">
        <v>2.1337339063120116E-5</v>
      </c>
      <c r="AK2670" s="9">
        <v>3.4215874797270942E-5</v>
      </c>
      <c r="AL2670" s="9">
        <v>5.9190510577344239E-5</v>
      </c>
      <c r="AM2670" s="9">
        <v>4.1570890595197342E-4</v>
      </c>
      <c r="AN2670" s="9">
        <v>3.561444755878909E-5</v>
      </c>
      <c r="AO2670" s="9">
        <v>9.9448246395921882E-5</v>
      </c>
      <c r="AP2670" s="8">
        <v>8.5000000000000006E-4</v>
      </c>
      <c r="AQ2670" s="8" t="s">
        <v>5612</v>
      </c>
      <c r="AR2670" s="37">
        <v>0.49100000000000005</v>
      </c>
      <c r="AS2670" s="37">
        <v>0.64599999999999991</v>
      </c>
      <c r="AT2670" s="37">
        <v>0.77500000000000002</v>
      </c>
      <c r="AU2670" s="9" t="s">
        <v>5612</v>
      </c>
      <c r="AV2670" s="9" t="s">
        <v>5612</v>
      </c>
      <c r="AW2670" s="9" t="s">
        <v>5612</v>
      </c>
      <c r="AX2670" s="9" t="s">
        <v>5612</v>
      </c>
      <c r="AY2670" s="9" t="s">
        <v>5612</v>
      </c>
      <c r="AZ2670" s="9" t="s">
        <v>5612</v>
      </c>
    </row>
    <row r="2671" spans="1:52" x14ac:dyDescent="0.2">
      <c r="A2671" s="38" t="s">
        <v>30</v>
      </c>
      <c r="B2671" s="7">
        <v>2016</v>
      </c>
      <c r="C2671" s="3" t="s">
        <v>60</v>
      </c>
      <c r="D2671" t="s">
        <v>289</v>
      </c>
      <c r="E2671" t="s">
        <v>3180</v>
      </c>
      <c r="F2671">
        <v>10</v>
      </c>
      <c r="G2671">
        <v>5</v>
      </c>
      <c r="H2671">
        <v>5</v>
      </c>
      <c r="I2671">
        <v>5</v>
      </c>
      <c r="J2671">
        <v>5</v>
      </c>
      <c r="K2671">
        <v>5</v>
      </c>
      <c r="L2671">
        <v>5</v>
      </c>
      <c r="M2671">
        <v>5</v>
      </c>
      <c r="N2671">
        <v>5</v>
      </c>
      <c r="O2671">
        <v>14</v>
      </c>
      <c r="P2671">
        <v>64</v>
      </c>
      <c r="Q2671">
        <v>24</v>
      </c>
      <c r="R2671">
        <v>130580</v>
      </c>
      <c r="S2671">
        <v>261867</v>
      </c>
      <c r="T2671">
        <v>265584</v>
      </c>
      <c r="U2671">
        <v>252414</v>
      </c>
      <c r="V2671">
        <v>225981</v>
      </c>
      <c r="W2671">
        <v>239004</v>
      </c>
      <c r="X2671">
        <v>234331</v>
      </c>
      <c r="Y2671">
        <v>146131</v>
      </c>
      <c r="Z2671">
        <v>84473</v>
      </c>
      <c r="AA2671">
        <v>40894</v>
      </c>
      <c r="AB2671">
        <v>1881259</v>
      </c>
      <c r="AC2671">
        <v>271498</v>
      </c>
      <c r="AD2671" s="9">
        <v>7.6581406034614789E-5</v>
      </c>
      <c r="AE2671" s="9">
        <v>1.9093662049819184E-5</v>
      </c>
      <c r="AF2671" s="9">
        <v>1.8826435327429363E-5</v>
      </c>
      <c r="AG2671" s="9">
        <v>1.9808726932737486E-5</v>
      </c>
      <c r="AH2671" s="9">
        <v>2.2125753935065338E-5</v>
      </c>
      <c r="AI2671" s="9">
        <v>2.0920151963983866E-5</v>
      </c>
      <c r="AJ2671" s="9">
        <v>2.1337339063120116E-5</v>
      </c>
      <c r="AK2671" s="9">
        <v>3.4215874797270942E-5</v>
      </c>
      <c r="AL2671" s="9">
        <v>5.9190510577344239E-5</v>
      </c>
      <c r="AM2671" s="9">
        <v>3.4234851078397807E-4</v>
      </c>
      <c r="AN2671" s="9">
        <v>3.4019770802425394E-5</v>
      </c>
      <c r="AO2671" s="9">
        <v>8.8398441240819452E-5</v>
      </c>
      <c r="AP2671" s="8">
        <v>7.7999999999999999E-4</v>
      </c>
      <c r="AQ2671" s="8" t="s">
        <v>5612</v>
      </c>
      <c r="AR2671" s="37" t="s">
        <v>5612</v>
      </c>
      <c r="AS2671" s="37" t="s">
        <v>5612</v>
      </c>
      <c r="AT2671" s="37" t="s">
        <v>5612</v>
      </c>
      <c r="AU2671" s="9" t="s">
        <v>5612</v>
      </c>
      <c r="AV2671" s="9" t="s">
        <v>5612</v>
      </c>
      <c r="AW2671" s="9" t="s">
        <v>5612</v>
      </c>
      <c r="AX2671" s="9" t="s">
        <v>5612</v>
      </c>
      <c r="AY2671" s="9" t="s">
        <v>5612</v>
      </c>
      <c r="AZ2671" s="9" t="s">
        <v>5612</v>
      </c>
    </row>
    <row r="2672" spans="1:52" x14ac:dyDescent="0.2">
      <c r="A2672" s="38" t="s">
        <v>30</v>
      </c>
      <c r="B2672" s="7">
        <v>2016</v>
      </c>
      <c r="C2672" s="3" t="s">
        <v>61</v>
      </c>
      <c r="D2672" t="s">
        <v>289</v>
      </c>
      <c r="E2672" t="s">
        <v>3181</v>
      </c>
      <c r="F2672">
        <v>10</v>
      </c>
      <c r="G2672">
        <v>5</v>
      </c>
      <c r="H2672">
        <v>5</v>
      </c>
      <c r="I2672">
        <v>5</v>
      </c>
      <c r="J2672">
        <v>5</v>
      </c>
      <c r="K2672">
        <v>5</v>
      </c>
      <c r="L2672">
        <v>5</v>
      </c>
      <c r="M2672">
        <v>5</v>
      </c>
      <c r="N2672">
        <v>5</v>
      </c>
      <c r="O2672">
        <v>10</v>
      </c>
      <c r="P2672">
        <v>60</v>
      </c>
      <c r="Q2672">
        <v>20</v>
      </c>
      <c r="R2672">
        <v>130580</v>
      </c>
      <c r="S2672">
        <v>261867</v>
      </c>
      <c r="T2672">
        <v>265584</v>
      </c>
      <c r="U2672">
        <v>252414</v>
      </c>
      <c r="V2672">
        <v>225981</v>
      </c>
      <c r="W2672">
        <v>239004</v>
      </c>
      <c r="X2672">
        <v>234331</v>
      </c>
      <c r="Y2672">
        <v>146131</v>
      </c>
      <c r="Z2672">
        <v>84473</v>
      </c>
      <c r="AA2672">
        <v>40894</v>
      </c>
      <c r="AB2672">
        <v>1881259</v>
      </c>
      <c r="AC2672">
        <v>271498</v>
      </c>
      <c r="AD2672" s="9">
        <v>7.6581406034614789E-5</v>
      </c>
      <c r="AE2672" s="9">
        <v>1.9093662049819184E-5</v>
      </c>
      <c r="AF2672" s="9">
        <v>1.8826435327429363E-5</v>
      </c>
      <c r="AG2672" s="9">
        <v>1.9808726932737486E-5</v>
      </c>
      <c r="AH2672" s="9">
        <v>2.2125753935065338E-5</v>
      </c>
      <c r="AI2672" s="9">
        <v>2.0920151963983866E-5</v>
      </c>
      <c r="AJ2672" s="9">
        <v>2.1337339063120116E-5</v>
      </c>
      <c r="AK2672" s="9">
        <v>3.4215874797270942E-5</v>
      </c>
      <c r="AL2672" s="9">
        <v>5.9190510577344239E-5</v>
      </c>
      <c r="AM2672" s="9">
        <v>2.4453465055998433E-4</v>
      </c>
      <c r="AN2672" s="9">
        <v>3.1893535127273806E-5</v>
      </c>
      <c r="AO2672" s="9">
        <v>7.3665367700682884E-5</v>
      </c>
      <c r="AP2672" s="8">
        <v>5.0000000000000001E-4</v>
      </c>
      <c r="AQ2672" s="8" t="s">
        <v>5612</v>
      </c>
      <c r="AR2672" s="37" t="s">
        <v>5612</v>
      </c>
      <c r="AS2672" s="37" t="s">
        <v>5612</v>
      </c>
      <c r="AT2672" s="37" t="s">
        <v>5612</v>
      </c>
      <c r="AU2672" s="9" t="s">
        <v>5612</v>
      </c>
      <c r="AV2672" s="9" t="s">
        <v>5612</v>
      </c>
      <c r="AW2672" s="9" t="s">
        <v>5612</v>
      </c>
      <c r="AX2672" s="9" t="s">
        <v>5612</v>
      </c>
      <c r="AY2672" s="9" t="s">
        <v>5612</v>
      </c>
      <c r="AZ2672" s="9" t="s">
        <v>5612</v>
      </c>
    </row>
    <row r="2673" spans="1:52" x14ac:dyDescent="0.2">
      <c r="A2673" s="38" t="s">
        <v>30</v>
      </c>
      <c r="B2673" s="7">
        <v>2016</v>
      </c>
      <c r="C2673" s="3" t="s">
        <v>62</v>
      </c>
      <c r="D2673" t="s">
        <v>289</v>
      </c>
      <c r="E2673" t="s">
        <v>3182</v>
      </c>
      <c r="F2673">
        <v>10</v>
      </c>
      <c r="G2673">
        <v>5</v>
      </c>
      <c r="H2673">
        <v>5</v>
      </c>
      <c r="I2673">
        <v>5</v>
      </c>
      <c r="J2673">
        <v>5</v>
      </c>
      <c r="K2673">
        <v>5</v>
      </c>
      <c r="L2673">
        <v>5</v>
      </c>
      <c r="M2673">
        <v>5</v>
      </c>
      <c r="N2673">
        <v>5</v>
      </c>
      <c r="O2673">
        <v>12</v>
      </c>
      <c r="P2673">
        <v>62</v>
      </c>
      <c r="Q2673">
        <v>22</v>
      </c>
      <c r="R2673">
        <v>130580</v>
      </c>
      <c r="S2673">
        <v>261867</v>
      </c>
      <c r="T2673">
        <v>265584</v>
      </c>
      <c r="U2673">
        <v>252414</v>
      </c>
      <c r="V2673">
        <v>225981</v>
      </c>
      <c r="W2673">
        <v>239004</v>
      </c>
      <c r="X2673">
        <v>234331</v>
      </c>
      <c r="Y2673">
        <v>146131</v>
      </c>
      <c r="Z2673">
        <v>84473</v>
      </c>
      <c r="AA2673">
        <v>40894</v>
      </c>
      <c r="AB2673">
        <v>1881259</v>
      </c>
      <c r="AC2673">
        <v>271498</v>
      </c>
      <c r="AD2673" s="9">
        <v>7.6581406034614789E-5</v>
      </c>
      <c r="AE2673" s="9">
        <v>1.9093662049819184E-5</v>
      </c>
      <c r="AF2673" s="9">
        <v>1.8826435327429363E-5</v>
      </c>
      <c r="AG2673" s="9">
        <v>1.9808726932737486E-5</v>
      </c>
      <c r="AH2673" s="9">
        <v>2.2125753935065338E-5</v>
      </c>
      <c r="AI2673" s="9">
        <v>2.0920151963983866E-5</v>
      </c>
      <c r="AJ2673" s="9">
        <v>2.1337339063120116E-5</v>
      </c>
      <c r="AK2673" s="9">
        <v>3.4215874797270942E-5</v>
      </c>
      <c r="AL2673" s="9">
        <v>5.9190510577344239E-5</v>
      </c>
      <c r="AM2673" s="9">
        <v>2.9344158067198123E-4</v>
      </c>
      <c r="AN2673" s="9">
        <v>3.2956652964849604E-5</v>
      </c>
      <c r="AO2673" s="9">
        <v>8.1031904470751161E-5</v>
      </c>
      <c r="AP2673" s="8">
        <v>6.4999999999999997E-4</v>
      </c>
      <c r="AQ2673" s="8" t="s">
        <v>5612</v>
      </c>
      <c r="AR2673" s="37">
        <v>2.1000000000000001E-2</v>
      </c>
      <c r="AS2673" s="37">
        <v>0.01</v>
      </c>
      <c r="AT2673" s="37">
        <v>5.7000000000000002E-2</v>
      </c>
      <c r="AU2673" s="9" t="s">
        <v>5612</v>
      </c>
      <c r="AV2673" s="9" t="s">
        <v>5612</v>
      </c>
      <c r="AW2673" s="9" t="s">
        <v>5612</v>
      </c>
      <c r="AX2673" s="9" t="s">
        <v>5612</v>
      </c>
      <c r="AY2673" s="9" t="s">
        <v>5612</v>
      </c>
      <c r="AZ2673" s="9" t="s">
        <v>5612</v>
      </c>
    </row>
    <row r="2674" spans="1:52" x14ac:dyDescent="0.2">
      <c r="A2674" s="38" t="s">
        <v>30</v>
      </c>
      <c r="B2674" s="7">
        <v>2016</v>
      </c>
      <c r="C2674" s="3" t="s">
        <v>63</v>
      </c>
      <c r="D2674" t="s">
        <v>289</v>
      </c>
      <c r="E2674" t="s">
        <v>3183</v>
      </c>
      <c r="F2674">
        <v>10</v>
      </c>
      <c r="G2674">
        <v>5</v>
      </c>
      <c r="H2674">
        <v>5</v>
      </c>
      <c r="I2674">
        <v>5</v>
      </c>
      <c r="J2674">
        <v>5</v>
      </c>
      <c r="K2674">
        <v>5</v>
      </c>
      <c r="L2674">
        <v>5</v>
      </c>
      <c r="M2674">
        <v>5</v>
      </c>
      <c r="N2674">
        <v>5</v>
      </c>
      <c r="O2674">
        <v>5</v>
      </c>
      <c r="P2674">
        <v>55</v>
      </c>
      <c r="Q2674">
        <v>15</v>
      </c>
      <c r="R2674">
        <v>130580</v>
      </c>
      <c r="S2674">
        <v>261867</v>
      </c>
      <c r="T2674">
        <v>265584</v>
      </c>
      <c r="U2674">
        <v>252414</v>
      </c>
      <c r="V2674">
        <v>225981</v>
      </c>
      <c r="W2674">
        <v>239004</v>
      </c>
      <c r="X2674">
        <v>234331</v>
      </c>
      <c r="Y2674">
        <v>146131</v>
      </c>
      <c r="Z2674">
        <v>84473</v>
      </c>
      <c r="AA2674">
        <v>40894</v>
      </c>
      <c r="AB2674">
        <v>1881259</v>
      </c>
      <c r="AC2674">
        <v>271498</v>
      </c>
      <c r="AD2674" s="9">
        <v>7.6581406034614789E-5</v>
      </c>
      <c r="AE2674" s="9">
        <v>1.9093662049819184E-5</v>
      </c>
      <c r="AF2674" s="9">
        <v>1.8826435327429363E-5</v>
      </c>
      <c r="AG2674" s="9">
        <v>1.9808726932737486E-5</v>
      </c>
      <c r="AH2674" s="9">
        <v>2.2125753935065338E-5</v>
      </c>
      <c r="AI2674" s="9">
        <v>2.0920151963983866E-5</v>
      </c>
      <c r="AJ2674" s="9">
        <v>2.1337339063120116E-5</v>
      </c>
      <c r="AK2674" s="9">
        <v>3.4215874797270942E-5</v>
      </c>
      <c r="AL2674" s="9">
        <v>5.9190510577344239E-5</v>
      </c>
      <c r="AM2674" s="9">
        <v>1.2226732527999216E-4</v>
      </c>
      <c r="AN2674" s="9">
        <v>2.9235740533334327E-5</v>
      </c>
      <c r="AO2674" s="9">
        <v>5.5249025775512156E-5</v>
      </c>
      <c r="AP2674" s="8">
        <v>6.9999999999999999E-4</v>
      </c>
      <c r="AQ2674" s="8" t="s">
        <v>5612</v>
      </c>
      <c r="AR2674" s="37">
        <v>0.09</v>
      </c>
      <c r="AS2674" s="37">
        <v>0.12400000000000001</v>
      </c>
      <c r="AT2674" s="37">
        <v>0.17199999999999999</v>
      </c>
      <c r="AU2674" s="9" t="s">
        <v>5612</v>
      </c>
      <c r="AV2674" s="9" t="s">
        <v>5612</v>
      </c>
      <c r="AW2674" s="9" t="s">
        <v>5612</v>
      </c>
      <c r="AX2674" s="9" t="s">
        <v>5612</v>
      </c>
      <c r="AY2674" s="9" t="s">
        <v>5612</v>
      </c>
      <c r="AZ2674" s="9" t="s">
        <v>5612</v>
      </c>
    </row>
    <row r="2675" spans="1:52" x14ac:dyDescent="0.2">
      <c r="A2675" s="38" t="s">
        <v>30</v>
      </c>
      <c r="B2675" s="7">
        <v>2016</v>
      </c>
      <c r="C2675" s="3" t="s">
        <v>64</v>
      </c>
      <c r="D2675" t="s">
        <v>289</v>
      </c>
      <c r="E2675" t="s">
        <v>3184</v>
      </c>
      <c r="F2675">
        <v>10</v>
      </c>
      <c r="G2675">
        <v>5</v>
      </c>
      <c r="H2675">
        <v>5</v>
      </c>
      <c r="I2675">
        <v>5</v>
      </c>
      <c r="J2675">
        <v>5</v>
      </c>
      <c r="K2675">
        <v>5</v>
      </c>
      <c r="L2675">
        <v>5</v>
      </c>
      <c r="M2675">
        <v>5</v>
      </c>
      <c r="N2675">
        <v>5</v>
      </c>
      <c r="O2675">
        <v>19</v>
      </c>
      <c r="P2675">
        <v>69</v>
      </c>
      <c r="Q2675">
        <v>29</v>
      </c>
      <c r="R2675">
        <v>130580</v>
      </c>
      <c r="S2675">
        <v>261867</v>
      </c>
      <c r="T2675">
        <v>265584</v>
      </c>
      <c r="U2675">
        <v>252414</v>
      </c>
      <c r="V2675">
        <v>225981</v>
      </c>
      <c r="W2675">
        <v>239004</v>
      </c>
      <c r="X2675">
        <v>234331</v>
      </c>
      <c r="Y2675">
        <v>146131</v>
      </c>
      <c r="Z2675">
        <v>84473</v>
      </c>
      <c r="AA2675">
        <v>40894</v>
      </c>
      <c r="AB2675">
        <v>1881259</v>
      </c>
      <c r="AC2675">
        <v>271498</v>
      </c>
      <c r="AD2675" s="9">
        <v>7.6581406034614789E-5</v>
      </c>
      <c r="AE2675" s="9">
        <v>1.9093662049819184E-5</v>
      </c>
      <c r="AF2675" s="9">
        <v>1.8826435327429363E-5</v>
      </c>
      <c r="AG2675" s="9">
        <v>1.9808726932737486E-5</v>
      </c>
      <c r="AH2675" s="9">
        <v>2.2125753935065338E-5</v>
      </c>
      <c r="AI2675" s="9">
        <v>2.0920151963983866E-5</v>
      </c>
      <c r="AJ2675" s="9">
        <v>2.1337339063120116E-5</v>
      </c>
      <c r="AK2675" s="9">
        <v>3.4215874797270942E-5</v>
      </c>
      <c r="AL2675" s="9">
        <v>5.9190510577344239E-5</v>
      </c>
      <c r="AM2675" s="9">
        <v>4.6461583606397026E-4</v>
      </c>
      <c r="AN2675" s="9">
        <v>3.667756539636488E-5</v>
      </c>
      <c r="AO2675" s="9">
        <v>1.0681478316599017E-4</v>
      </c>
      <c r="AP2675" s="8">
        <v>8.0000000000000004E-4</v>
      </c>
      <c r="AQ2675" s="8" t="s">
        <v>5612</v>
      </c>
      <c r="AR2675" s="37">
        <v>0.313</v>
      </c>
      <c r="AS2675" s="37">
        <v>0.42499999999999999</v>
      </c>
      <c r="AT2675" s="37">
        <v>0.436</v>
      </c>
      <c r="AU2675" s="9" t="s">
        <v>5612</v>
      </c>
      <c r="AV2675" s="9" t="s">
        <v>5612</v>
      </c>
      <c r="AW2675" s="9" t="s">
        <v>5612</v>
      </c>
      <c r="AX2675" s="9" t="s">
        <v>5612</v>
      </c>
      <c r="AY2675" s="9" t="s">
        <v>5612</v>
      </c>
      <c r="AZ2675" s="9" t="s">
        <v>5612</v>
      </c>
    </row>
    <row r="2676" spans="1:52" x14ac:dyDescent="0.2">
      <c r="A2676" s="38" t="s">
        <v>30</v>
      </c>
      <c r="B2676" s="7">
        <v>2016</v>
      </c>
      <c r="C2676" s="3" t="s">
        <v>65</v>
      </c>
      <c r="D2676" t="s">
        <v>289</v>
      </c>
      <c r="E2676" t="s">
        <v>3185</v>
      </c>
      <c r="F2676">
        <v>10</v>
      </c>
      <c r="G2676">
        <v>5</v>
      </c>
      <c r="H2676">
        <v>5</v>
      </c>
      <c r="I2676">
        <v>5</v>
      </c>
      <c r="J2676">
        <v>5</v>
      </c>
      <c r="K2676">
        <v>5</v>
      </c>
      <c r="L2676">
        <v>5</v>
      </c>
      <c r="M2676">
        <v>5</v>
      </c>
      <c r="N2676">
        <v>5</v>
      </c>
      <c r="O2676">
        <v>12</v>
      </c>
      <c r="P2676">
        <v>62</v>
      </c>
      <c r="Q2676">
        <v>22</v>
      </c>
      <c r="R2676">
        <v>130580</v>
      </c>
      <c r="S2676">
        <v>261867</v>
      </c>
      <c r="T2676">
        <v>265584</v>
      </c>
      <c r="U2676">
        <v>252414</v>
      </c>
      <c r="V2676">
        <v>225981</v>
      </c>
      <c r="W2676">
        <v>239004</v>
      </c>
      <c r="X2676">
        <v>234331</v>
      </c>
      <c r="Y2676">
        <v>146131</v>
      </c>
      <c r="Z2676">
        <v>84473</v>
      </c>
      <c r="AA2676">
        <v>40894</v>
      </c>
      <c r="AB2676">
        <v>1881259</v>
      </c>
      <c r="AC2676">
        <v>271498</v>
      </c>
      <c r="AD2676" s="9">
        <v>7.6581406034614789E-5</v>
      </c>
      <c r="AE2676" s="9">
        <v>1.9093662049819184E-5</v>
      </c>
      <c r="AF2676" s="9">
        <v>1.8826435327429363E-5</v>
      </c>
      <c r="AG2676" s="9">
        <v>1.9808726932737486E-5</v>
      </c>
      <c r="AH2676" s="9">
        <v>2.2125753935065338E-5</v>
      </c>
      <c r="AI2676" s="9">
        <v>2.0920151963983866E-5</v>
      </c>
      <c r="AJ2676" s="9">
        <v>2.1337339063120116E-5</v>
      </c>
      <c r="AK2676" s="9">
        <v>3.4215874797270942E-5</v>
      </c>
      <c r="AL2676" s="9">
        <v>5.9190510577344239E-5</v>
      </c>
      <c r="AM2676" s="9">
        <v>2.9344158067198123E-4</v>
      </c>
      <c r="AN2676" s="9">
        <v>3.2956652964849604E-5</v>
      </c>
      <c r="AO2676" s="9">
        <v>8.1031904470751161E-5</v>
      </c>
      <c r="AP2676" s="8">
        <v>1.7599999999999998E-3</v>
      </c>
      <c r="AQ2676" s="8">
        <v>0.91700000000000004</v>
      </c>
      <c r="AR2676" s="37">
        <v>0.43</v>
      </c>
      <c r="AS2676" s="37">
        <v>0.58299999999999996</v>
      </c>
      <c r="AT2676" s="37">
        <v>0.61299999999999999</v>
      </c>
      <c r="AU2676" s="9" t="s">
        <v>5612</v>
      </c>
      <c r="AV2676" s="9" t="s">
        <v>5612</v>
      </c>
      <c r="AW2676" s="9" t="s">
        <v>5612</v>
      </c>
      <c r="AX2676" s="9" t="s">
        <v>5612</v>
      </c>
      <c r="AY2676" s="9" t="s">
        <v>5612</v>
      </c>
      <c r="AZ2676" s="9" t="s">
        <v>5612</v>
      </c>
    </row>
    <row r="2677" spans="1:52" x14ac:dyDescent="0.2">
      <c r="A2677" s="38" t="s">
        <v>30</v>
      </c>
      <c r="B2677" s="7">
        <v>2016</v>
      </c>
      <c r="C2677" s="3" t="s">
        <v>66</v>
      </c>
      <c r="D2677" t="s">
        <v>289</v>
      </c>
      <c r="E2677" t="s">
        <v>3186</v>
      </c>
      <c r="F2677">
        <v>10</v>
      </c>
      <c r="G2677">
        <v>5</v>
      </c>
      <c r="H2677">
        <v>5</v>
      </c>
      <c r="I2677">
        <v>5</v>
      </c>
      <c r="J2677">
        <v>5</v>
      </c>
      <c r="K2677">
        <v>5</v>
      </c>
      <c r="L2677">
        <v>5</v>
      </c>
      <c r="M2677">
        <v>5</v>
      </c>
      <c r="N2677">
        <v>5</v>
      </c>
      <c r="O2677">
        <v>13</v>
      </c>
      <c r="P2677">
        <v>63</v>
      </c>
      <c r="Q2677">
        <v>23</v>
      </c>
      <c r="R2677">
        <v>130580</v>
      </c>
      <c r="S2677">
        <v>261867</v>
      </c>
      <c r="T2677">
        <v>265584</v>
      </c>
      <c r="U2677">
        <v>252414</v>
      </c>
      <c r="V2677">
        <v>225981</v>
      </c>
      <c r="W2677">
        <v>239004</v>
      </c>
      <c r="X2677">
        <v>234331</v>
      </c>
      <c r="Y2677">
        <v>146131</v>
      </c>
      <c r="Z2677">
        <v>84473</v>
      </c>
      <c r="AA2677">
        <v>40894</v>
      </c>
      <c r="AB2677">
        <v>1881259</v>
      </c>
      <c r="AC2677">
        <v>271498</v>
      </c>
      <c r="AD2677" s="9">
        <v>7.6581406034614789E-5</v>
      </c>
      <c r="AE2677" s="9">
        <v>1.9093662049819184E-5</v>
      </c>
      <c r="AF2677" s="9">
        <v>1.8826435327429363E-5</v>
      </c>
      <c r="AG2677" s="9">
        <v>1.9808726932737486E-5</v>
      </c>
      <c r="AH2677" s="9">
        <v>2.2125753935065338E-5</v>
      </c>
      <c r="AI2677" s="9">
        <v>2.0920151963983866E-5</v>
      </c>
      <c r="AJ2677" s="9">
        <v>2.1337339063120116E-5</v>
      </c>
      <c r="AK2677" s="9">
        <v>3.4215874797270942E-5</v>
      </c>
      <c r="AL2677" s="9">
        <v>5.9190510577344239E-5</v>
      </c>
      <c r="AM2677" s="9">
        <v>3.1789504572797968E-4</v>
      </c>
      <c r="AN2677" s="9">
        <v>3.3488211883637502E-5</v>
      </c>
      <c r="AO2677" s="9">
        <v>8.4715172855785313E-5</v>
      </c>
      <c r="AP2677" s="8">
        <v>2.0500000000000002E-3</v>
      </c>
      <c r="AQ2677" s="8" t="s">
        <v>5612</v>
      </c>
      <c r="AR2677" s="37">
        <v>0.46600000000000003</v>
      </c>
      <c r="AS2677" s="37">
        <v>0.61899999999999999</v>
      </c>
      <c r="AT2677" s="37">
        <v>0.71499999999999997</v>
      </c>
      <c r="AU2677" s="9" t="s">
        <v>5612</v>
      </c>
      <c r="AV2677" s="9" t="s">
        <v>5612</v>
      </c>
      <c r="AW2677" s="9" t="s">
        <v>5612</v>
      </c>
      <c r="AX2677" s="9" t="s">
        <v>5612</v>
      </c>
      <c r="AY2677" s="9" t="s">
        <v>5612</v>
      </c>
      <c r="AZ2677" s="9" t="s">
        <v>5612</v>
      </c>
    </row>
    <row r="2678" spans="1:52" x14ac:dyDescent="0.2">
      <c r="A2678" s="38" t="s">
        <v>30</v>
      </c>
      <c r="B2678" s="7">
        <v>2017</v>
      </c>
      <c r="C2678" s="3" t="s">
        <v>55</v>
      </c>
      <c r="D2678" t="s">
        <v>290</v>
      </c>
      <c r="E2678" t="s">
        <v>3187</v>
      </c>
      <c r="F2678">
        <v>10</v>
      </c>
      <c r="G2678">
        <v>5</v>
      </c>
      <c r="H2678">
        <v>5</v>
      </c>
      <c r="I2678">
        <v>5</v>
      </c>
      <c r="J2678">
        <v>5</v>
      </c>
      <c r="K2678">
        <v>5</v>
      </c>
      <c r="L2678">
        <v>5</v>
      </c>
      <c r="M2678">
        <v>5</v>
      </c>
      <c r="N2678">
        <v>11</v>
      </c>
      <c r="O2678">
        <v>30</v>
      </c>
      <c r="P2678">
        <v>86</v>
      </c>
      <c r="Q2678">
        <v>46</v>
      </c>
      <c r="R2678">
        <v>130827</v>
      </c>
      <c r="S2678">
        <v>263195</v>
      </c>
      <c r="T2678">
        <v>266057</v>
      </c>
      <c r="U2678">
        <v>253947</v>
      </c>
      <c r="V2678">
        <v>229310</v>
      </c>
      <c r="W2678">
        <v>234079</v>
      </c>
      <c r="X2678">
        <v>237908</v>
      </c>
      <c r="Y2678">
        <v>152726</v>
      </c>
      <c r="Z2678">
        <v>85016</v>
      </c>
      <c r="AA2678">
        <v>40856</v>
      </c>
      <c r="AB2678">
        <v>1893921</v>
      </c>
      <c r="AC2678">
        <v>278598</v>
      </c>
      <c r="AD2678" s="9">
        <v>7.6436821145482202E-5</v>
      </c>
      <c r="AE2678" s="9">
        <v>1.8997321377685746E-5</v>
      </c>
      <c r="AF2678" s="9">
        <v>1.879296541718504E-5</v>
      </c>
      <c r="AG2678" s="9">
        <v>1.9689147735551119E-5</v>
      </c>
      <c r="AH2678" s="9">
        <v>2.180454406698356E-5</v>
      </c>
      <c r="AI2678" s="9">
        <v>2.1360309980818441E-5</v>
      </c>
      <c r="AJ2678" s="9">
        <v>2.1016527397145114E-5</v>
      </c>
      <c r="AK2678" s="9">
        <v>3.2738368057829051E-5</v>
      </c>
      <c r="AL2678" s="9">
        <v>1.293874094288134E-4</v>
      </c>
      <c r="AM2678" s="9">
        <v>7.342862737419228E-4</v>
      </c>
      <c r="AN2678" s="9">
        <v>4.5408441006779058E-5</v>
      </c>
      <c r="AO2678" s="9">
        <v>1.6511245594010007E-4</v>
      </c>
      <c r="AP2678" s="8">
        <v>6.3250000000000008E-3</v>
      </c>
      <c r="AQ2678" s="8" t="s">
        <v>5612</v>
      </c>
      <c r="AR2678" s="37">
        <v>0.48700000000000004</v>
      </c>
      <c r="AS2678" s="37">
        <v>0.64400000000000002</v>
      </c>
      <c r="AT2678" s="37">
        <v>0.71900000000000008</v>
      </c>
      <c r="AU2678" s="9" t="s">
        <v>5612</v>
      </c>
      <c r="AV2678" s="9" t="s">
        <v>5612</v>
      </c>
      <c r="AW2678" s="9" t="s">
        <v>5612</v>
      </c>
      <c r="AX2678" s="9" t="s">
        <v>5612</v>
      </c>
      <c r="AY2678" s="9" t="s">
        <v>5612</v>
      </c>
      <c r="AZ2678" s="9" t="s">
        <v>5612</v>
      </c>
    </row>
    <row r="2679" spans="1:52" x14ac:dyDescent="0.2">
      <c r="A2679" s="38" t="s">
        <v>30</v>
      </c>
      <c r="B2679" s="7">
        <v>2017</v>
      </c>
      <c r="C2679" s="3" t="s">
        <v>56</v>
      </c>
      <c r="D2679" t="s">
        <v>290</v>
      </c>
      <c r="E2679" t="s">
        <v>3188</v>
      </c>
      <c r="F2679">
        <v>10</v>
      </c>
      <c r="G2679">
        <v>5</v>
      </c>
      <c r="H2679">
        <v>5</v>
      </c>
      <c r="I2679">
        <v>5</v>
      </c>
      <c r="J2679">
        <v>5</v>
      </c>
      <c r="K2679">
        <v>5</v>
      </c>
      <c r="L2679">
        <v>5</v>
      </c>
      <c r="M2679">
        <v>5</v>
      </c>
      <c r="N2679">
        <v>12</v>
      </c>
      <c r="O2679">
        <v>32</v>
      </c>
      <c r="P2679">
        <v>89</v>
      </c>
      <c r="Q2679">
        <v>49</v>
      </c>
      <c r="R2679">
        <v>130827</v>
      </c>
      <c r="S2679">
        <v>263195</v>
      </c>
      <c r="T2679">
        <v>266057</v>
      </c>
      <c r="U2679">
        <v>253947</v>
      </c>
      <c r="V2679">
        <v>229310</v>
      </c>
      <c r="W2679">
        <v>234079</v>
      </c>
      <c r="X2679">
        <v>237908</v>
      </c>
      <c r="Y2679">
        <v>152726</v>
      </c>
      <c r="Z2679">
        <v>85016</v>
      </c>
      <c r="AA2679">
        <v>40856</v>
      </c>
      <c r="AB2679">
        <v>1893921</v>
      </c>
      <c r="AC2679">
        <v>278598</v>
      </c>
      <c r="AD2679" s="9">
        <v>7.6436821145482202E-5</v>
      </c>
      <c r="AE2679" s="9">
        <v>1.8997321377685746E-5</v>
      </c>
      <c r="AF2679" s="9">
        <v>1.879296541718504E-5</v>
      </c>
      <c r="AG2679" s="9">
        <v>1.9689147735551119E-5</v>
      </c>
      <c r="AH2679" s="9">
        <v>2.180454406698356E-5</v>
      </c>
      <c r="AI2679" s="9">
        <v>2.1360309980818441E-5</v>
      </c>
      <c r="AJ2679" s="9">
        <v>2.1016527397145114E-5</v>
      </c>
      <c r="AK2679" s="9">
        <v>3.2738368057829051E-5</v>
      </c>
      <c r="AL2679" s="9">
        <v>1.4114990119506917E-4</v>
      </c>
      <c r="AM2679" s="9">
        <v>7.8323869199138434E-4</v>
      </c>
      <c r="AN2679" s="9">
        <v>4.6992456390736469E-5</v>
      </c>
      <c r="AO2679" s="9">
        <v>1.7588065958836746E-4</v>
      </c>
      <c r="AP2679" s="8">
        <v>9.0749999999999997E-3</v>
      </c>
      <c r="AQ2679" s="8" t="s">
        <v>5612</v>
      </c>
      <c r="AR2679" s="37">
        <v>0.5</v>
      </c>
      <c r="AS2679" s="37">
        <v>0.66300000000000003</v>
      </c>
      <c r="AT2679" s="37">
        <v>0.72</v>
      </c>
      <c r="AU2679" s="9" t="s">
        <v>5612</v>
      </c>
      <c r="AV2679" s="9" t="s">
        <v>5612</v>
      </c>
      <c r="AW2679" s="9" t="s">
        <v>5612</v>
      </c>
      <c r="AX2679" s="9" t="s">
        <v>5612</v>
      </c>
      <c r="AY2679" s="9" t="s">
        <v>5612</v>
      </c>
      <c r="AZ2679" s="9" t="s">
        <v>5612</v>
      </c>
    </row>
    <row r="2680" spans="1:52" x14ac:dyDescent="0.2">
      <c r="A2680" s="38" t="s">
        <v>30</v>
      </c>
      <c r="B2680" s="7">
        <v>2017</v>
      </c>
      <c r="C2680" s="3" t="s">
        <v>57</v>
      </c>
      <c r="D2680" t="s">
        <v>290</v>
      </c>
      <c r="E2680" t="s">
        <v>3189</v>
      </c>
      <c r="F2680">
        <v>10</v>
      </c>
      <c r="G2680">
        <v>5</v>
      </c>
      <c r="H2680">
        <v>5</v>
      </c>
      <c r="I2680">
        <v>5</v>
      </c>
      <c r="J2680">
        <v>5</v>
      </c>
      <c r="K2680">
        <v>5</v>
      </c>
      <c r="L2680">
        <v>5</v>
      </c>
      <c r="M2680">
        <v>5</v>
      </c>
      <c r="N2680">
        <v>5</v>
      </c>
      <c r="O2680">
        <v>23</v>
      </c>
      <c r="P2680">
        <v>73</v>
      </c>
      <c r="Q2680">
        <v>33</v>
      </c>
      <c r="R2680">
        <v>130827</v>
      </c>
      <c r="S2680">
        <v>263195</v>
      </c>
      <c r="T2680">
        <v>266057</v>
      </c>
      <c r="U2680">
        <v>253947</v>
      </c>
      <c r="V2680">
        <v>229310</v>
      </c>
      <c r="W2680">
        <v>234079</v>
      </c>
      <c r="X2680">
        <v>237908</v>
      </c>
      <c r="Y2680">
        <v>152726</v>
      </c>
      <c r="Z2680">
        <v>85016</v>
      </c>
      <c r="AA2680">
        <v>40856</v>
      </c>
      <c r="AB2680">
        <v>1893921</v>
      </c>
      <c r="AC2680">
        <v>278598</v>
      </c>
      <c r="AD2680" s="9">
        <v>7.6436821145482202E-5</v>
      </c>
      <c r="AE2680" s="9">
        <v>1.8997321377685746E-5</v>
      </c>
      <c r="AF2680" s="9">
        <v>1.879296541718504E-5</v>
      </c>
      <c r="AG2680" s="9">
        <v>1.9689147735551119E-5</v>
      </c>
      <c r="AH2680" s="9">
        <v>2.180454406698356E-5</v>
      </c>
      <c r="AI2680" s="9">
        <v>2.1360309980818441E-5</v>
      </c>
      <c r="AJ2680" s="9">
        <v>2.1016527397145114E-5</v>
      </c>
      <c r="AK2680" s="9">
        <v>3.2738368057829051E-5</v>
      </c>
      <c r="AL2680" s="9">
        <v>5.8812458831278817E-5</v>
      </c>
      <c r="AM2680" s="9">
        <v>5.6295280986880757E-4</v>
      </c>
      <c r="AN2680" s="9">
        <v>3.8544374342963619E-5</v>
      </c>
      <c r="AO2680" s="9">
        <v>1.1845024013094136E-4</v>
      </c>
      <c r="AP2680" s="8">
        <v>4.2800000000000008E-3</v>
      </c>
      <c r="AQ2680" s="8" t="s">
        <v>5612</v>
      </c>
      <c r="AR2680" s="37">
        <v>0.50800000000000001</v>
      </c>
      <c r="AS2680" s="37">
        <v>0.67500000000000004</v>
      </c>
      <c r="AT2680" s="37">
        <v>0.72700000000000009</v>
      </c>
      <c r="AU2680" s="9" t="s">
        <v>5612</v>
      </c>
      <c r="AV2680" s="9" t="s">
        <v>5612</v>
      </c>
      <c r="AW2680" s="9" t="s">
        <v>5612</v>
      </c>
      <c r="AX2680" s="9" t="s">
        <v>5612</v>
      </c>
      <c r="AY2680" s="9" t="s">
        <v>5612</v>
      </c>
      <c r="AZ2680" s="9" t="s">
        <v>5612</v>
      </c>
    </row>
    <row r="2681" spans="1:52" x14ac:dyDescent="0.2">
      <c r="A2681" s="38" t="s">
        <v>30</v>
      </c>
      <c r="B2681" s="7">
        <v>2017</v>
      </c>
      <c r="C2681" s="3" t="s">
        <v>58</v>
      </c>
      <c r="D2681" t="s">
        <v>290</v>
      </c>
      <c r="E2681" t="s">
        <v>3190</v>
      </c>
      <c r="F2681">
        <v>10</v>
      </c>
      <c r="G2681">
        <v>5</v>
      </c>
      <c r="H2681">
        <v>5</v>
      </c>
      <c r="I2681">
        <v>5</v>
      </c>
      <c r="J2681">
        <v>5</v>
      </c>
      <c r="K2681">
        <v>5</v>
      </c>
      <c r="L2681">
        <v>5</v>
      </c>
      <c r="M2681">
        <v>5</v>
      </c>
      <c r="N2681">
        <v>5</v>
      </c>
      <c r="O2681">
        <v>13</v>
      </c>
      <c r="P2681">
        <v>63</v>
      </c>
      <c r="Q2681">
        <v>23</v>
      </c>
      <c r="R2681">
        <v>130827</v>
      </c>
      <c r="S2681">
        <v>263195</v>
      </c>
      <c r="T2681">
        <v>266057</v>
      </c>
      <c r="U2681">
        <v>253947</v>
      </c>
      <c r="V2681">
        <v>229310</v>
      </c>
      <c r="W2681">
        <v>234079</v>
      </c>
      <c r="X2681">
        <v>237908</v>
      </c>
      <c r="Y2681">
        <v>152726</v>
      </c>
      <c r="Z2681">
        <v>85016</v>
      </c>
      <c r="AA2681">
        <v>40856</v>
      </c>
      <c r="AB2681">
        <v>1893921</v>
      </c>
      <c r="AC2681">
        <v>278598</v>
      </c>
      <c r="AD2681" s="9">
        <v>7.6436821145482202E-5</v>
      </c>
      <c r="AE2681" s="9">
        <v>1.8997321377685746E-5</v>
      </c>
      <c r="AF2681" s="9">
        <v>1.879296541718504E-5</v>
      </c>
      <c r="AG2681" s="9">
        <v>1.9689147735551119E-5</v>
      </c>
      <c r="AH2681" s="9">
        <v>2.180454406698356E-5</v>
      </c>
      <c r="AI2681" s="9">
        <v>2.1360309980818441E-5</v>
      </c>
      <c r="AJ2681" s="9">
        <v>2.1016527397145114E-5</v>
      </c>
      <c r="AK2681" s="9">
        <v>3.2738368057829051E-5</v>
      </c>
      <c r="AL2681" s="9">
        <v>5.8812458831278817E-5</v>
      </c>
      <c r="AM2681" s="9">
        <v>3.1819071862149991E-4</v>
      </c>
      <c r="AN2681" s="9">
        <v>3.326432306310559E-5</v>
      </c>
      <c r="AO2681" s="9">
        <v>8.2556227970050037E-5</v>
      </c>
      <c r="AP2681" s="8">
        <v>1.4500000000000001E-3</v>
      </c>
      <c r="AQ2681" s="8" t="s">
        <v>5612</v>
      </c>
      <c r="AR2681" s="37">
        <v>0.51400000000000001</v>
      </c>
      <c r="AS2681" s="37">
        <v>0.68700000000000006</v>
      </c>
      <c r="AT2681" s="37">
        <v>0.745</v>
      </c>
      <c r="AU2681" s="9" t="s">
        <v>5612</v>
      </c>
      <c r="AV2681" s="9" t="s">
        <v>5612</v>
      </c>
      <c r="AW2681" s="9" t="s">
        <v>5612</v>
      </c>
      <c r="AX2681" s="9" t="s">
        <v>5612</v>
      </c>
      <c r="AY2681" s="9" t="s">
        <v>5612</v>
      </c>
      <c r="AZ2681" s="9" t="s">
        <v>5612</v>
      </c>
    </row>
    <row r="2682" spans="1:52" x14ac:dyDescent="0.2">
      <c r="A2682" s="38" t="s">
        <v>30</v>
      </c>
      <c r="B2682" s="7">
        <v>2017</v>
      </c>
      <c r="C2682" s="3" t="s">
        <v>59</v>
      </c>
      <c r="D2682" t="s">
        <v>290</v>
      </c>
      <c r="E2682" t="s">
        <v>3191</v>
      </c>
      <c r="F2682">
        <v>10</v>
      </c>
      <c r="G2682">
        <v>5</v>
      </c>
      <c r="H2682">
        <v>5</v>
      </c>
      <c r="I2682">
        <v>5</v>
      </c>
      <c r="J2682">
        <v>5</v>
      </c>
      <c r="K2682">
        <v>5</v>
      </c>
      <c r="L2682">
        <v>5</v>
      </c>
      <c r="M2682">
        <v>5</v>
      </c>
      <c r="N2682">
        <v>5</v>
      </c>
      <c r="O2682">
        <v>12</v>
      </c>
      <c r="P2682">
        <v>62</v>
      </c>
      <c r="Q2682">
        <v>22</v>
      </c>
      <c r="R2682">
        <v>130827</v>
      </c>
      <c r="S2682">
        <v>263195</v>
      </c>
      <c r="T2682">
        <v>266057</v>
      </c>
      <c r="U2682">
        <v>253947</v>
      </c>
      <c r="V2682">
        <v>229310</v>
      </c>
      <c r="W2682">
        <v>234079</v>
      </c>
      <c r="X2682">
        <v>237908</v>
      </c>
      <c r="Y2682">
        <v>152726</v>
      </c>
      <c r="Z2682">
        <v>85016</v>
      </c>
      <c r="AA2682">
        <v>40856</v>
      </c>
      <c r="AB2682">
        <v>1893921</v>
      </c>
      <c r="AC2682">
        <v>278598</v>
      </c>
      <c r="AD2682" s="9">
        <v>7.6436821145482202E-5</v>
      </c>
      <c r="AE2682" s="9">
        <v>1.8997321377685746E-5</v>
      </c>
      <c r="AF2682" s="9">
        <v>1.879296541718504E-5</v>
      </c>
      <c r="AG2682" s="9">
        <v>1.9689147735551119E-5</v>
      </c>
      <c r="AH2682" s="9">
        <v>2.180454406698356E-5</v>
      </c>
      <c r="AI2682" s="9">
        <v>2.1360309980818441E-5</v>
      </c>
      <c r="AJ2682" s="9">
        <v>2.1016527397145114E-5</v>
      </c>
      <c r="AK2682" s="9">
        <v>3.2738368057829051E-5</v>
      </c>
      <c r="AL2682" s="9">
        <v>5.8812458831278817E-5</v>
      </c>
      <c r="AM2682" s="9">
        <v>2.9371450949676914E-4</v>
      </c>
      <c r="AN2682" s="9">
        <v>3.2736317935119786E-5</v>
      </c>
      <c r="AO2682" s="9">
        <v>7.8966826753960908E-5</v>
      </c>
      <c r="AP2682" s="8">
        <v>4.999999999999999E-4</v>
      </c>
      <c r="AQ2682" s="8" t="s">
        <v>5612</v>
      </c>
      <c r="AR2682" s="37">
        <v>0.52300000000000002</v>
      </c>
      <c r="AS2682" s="37">
        <v>0.68700000000000006</v>
      </c>
      <c r="AT2682" s="37">
        <v>0.745</v>
      </c>
      <c r="AU2682" s="9" t="s">
        <v>5612</v>
      </c>
      <c r="AV2682" s="9" t="s">
        <v>5612</v>
      </c>
      <c r="AW2682" s="9" t="s">
        <v>5612</v>
      </c>
      <c r="AX2682" s="9" t="s">
        <v>5612</v>
      </c>
      <c r="AY2682" s="9" t="s">
        <v>5612</v>
      </c>
      <c r="AZ2682" s="9" t="s">
        <v>5612</v>
      </c>
    </row>
    <row r="2683" spans="1:52" x14ac:dyDescent="0.2">
      <c r="A2683" s="38" t="s">
        <v>30</v>
      </c>
      <c r="B2683" s="7">
        <v>2017</v>
      </c>
      <c r="C2683" s="3" t="s">
        <v>60</v>
      </c>
      <c r="D2683" t="s">
        <v>290</v>
      </c>
      <c r="E2683" t="s">
        <v>3192</v>
      </c>
      <c r="F2683">
        <v>10</v>
      </c>
      <c r="G2683">
        <v>5</v>
      </c>
      <c r="H2683">
        <v>5</v>
      </c>
      <c r="I2683">
        <v>5</v>
      </c>
      <c r="J2683">
        <v>5</v>
      </c>
      <c r="K2683">
        <v>5</v>
      </c>
      <c r="L2683">
        <v>5</v>
      </c>
      <c r="M2683">
        <v>5</v>
      </c>
      <c r="N2683">
        <v>5</v>
      </c>
      <c r="O2683">
        <v>18</v>
      </c>
      <c r="P2683">
        <v>68</v>
      </c>
      <c r="Q2683">
        <v>28</v>
      </c>
      <c r="R2683">
        <v>130827</v>
      </c>
      <c r="S2683">
        <v>263195</v>
      </c>
      <c r="T2683">
        <v>266057</v>
      </c>
      <c r="U2683">
        <v>253947</v>
      </c>
      <c r="V2683">
        <v>229310</v>
      </c>
      <c r="W2683">
        <v>234079</v>
      </c>
      <c r="X2683">
        <v>237908</v>
      </c>
      <c r="Y2683">
        <v>152726</v>
      </c>
      <c r="Z2683">
        <v>85016</v>
      </c>
      <c r="AA2683">
        <v>40856</v>
      </c>
      <c r="AB2683">
        <v>1893921</v>
      </c>
      <c r="AC2683">
        <v>278598</v>
      </c>
      <c r="AD2683" s="9">
        <v>7.6436821145482202E-5</v>
      </c>
      <c r="AE2683" s="9">
        <v>1.8997321377685746E-5</v>
      </c>
      <c r="AF2683" s="9">
        <v>1.879296541718504E-5</v>
      </c>
      <c r="AG2683" s="9">
        <v>1.9689147735551119E-5</v>
      </c>
      <c r="AH2683" s="9">
        <v>2.180454406698356E-5</v>
      </c>
      <c r="AI2683" s="9">
        <v>2.1360309980818441E-5</v>
      </c>
      <c r="AJ2683" s="9">
        <v>2.1016527397145114E-5</v>
      </c>
      <c r="AK2683" s="9">
        <v>3.2738368057829051E-5</v>
      </c>
      <c r="AL2683" s="9">
        <v>5.8812458831278817E-5</v>
      </c>
      <c r="AM2683" s="9">
        <v>4.4057176424515371E-4</v>
      </c>
      <c r="AN2683" s="9">
        <v>3.5904348703034601E-5</v>
      </c>
      <c r="AO2683" s="9">
        <v>1.005032340504957E-4</v>
      </c>
      <c r="AP2683" s="8">
        <v>4.999999999999999E-4</v>
      </c>
      <c r="AQ2683" s="8" t="s">
        <v>5612</v>
      </c>
      <c r="AR2683" s="37" t="s">
        <v>5612</v>
      </c>
      <c r="AS2683" s="37" t="s">
        <v>5612</v>
      </c>
      <c r="AT2683" s="37" t="s">
        <v>5612</v>
      </c>
      <c r="AU2683" s="9" t="s">
        <v>5612</v>
      </c>
      <c r="AV2683" s="9" t="s">
        <v>5612</v>
      </c>
      <c r="AW2683" s="9" t="s">
        <v>5612</v>
      </c>
      <c r="AX2683" s="9" t="s">
        <v>5612</v>
      </c>
      <c r="AY2683" s="9" t="s">
        <v>5612</v>
      </c>
      <c r="AZ2683" s="9" t="s">
        <v>5612</v>
      </c>
    </row>
    <row r="2684" spans="1:52" x14ac:dyDescent="0.2">
      <c r="A2684" s="38" t="s">
        <v>30</v>
      </c>
      <c r="B2684" s="7">
        <v>2017</v>
      </c>
      <c r="C2684" s="3" t="s">
        <v>61</v>
      </c>
      <c r="D2684" t="s">
        <v>290</v>
      </c>
      <c r="E2684" t="s">
        <v>3193</v>
      </c>
      <c r="F2684">
        <v>10</v>
      </c>
      <c r="G2684">
        <v>5</v>
      </c>
      <c r="H2684">
        <v>5</v>
      </c>
      <c r="I2684">
        <v>5</v>
      </c>
      <c r="J2684">
        <v>5</v>
      </c>
      <c r="K2684">
        <v>5</v>
      </c>
      <c r="L2684">
        <v>5</v>
      </c>
      <c r="M2684">
        <v>5</v>
      </c>
      <c r="N2684">
        <v>5</v>
      </c>
      <c r="O2684">
        <v>5</v>
      </c>
      <c r="P2684">
        <v>55</v>
      </c>
      <c r="Q2684">
        <v>15</v>
      </c>
      <c r="R2684">
        <v>130827</v>
      </c>
      <c r="S2684">
        <v>263195</v>
      </c>
      <c r="T2684">
        <v>266057</v>
      </c>
      <c r="U2684">
        <v>253947</v>
      </c>
      <c r="V2684">
        <v>229310</v>
      </c>
      <c r="W2684">
        <v>234079</v>
      </c>
      <c r="X2684">
        <v>237908</v>
      </c>
      <c r="Y2684">
        <v>152726</v>
      </c>
      <c r="Z2684">
        <v>85016</v>
      </c>
      <c r="AA2684">
        <v>40856</v>
      </c>
      <c r="AB2684">
        <v>1893921</v>
      </c>
      <c r="AC2684">
        <v>278598</v>
      </c>
      <c r="AD2684" s="9">
        <v>7.6436821145482202E-5</v>
      </c>
      <c r="AE2684" s="9">
        <v>1.8997321377685746E-5</v>
      </c>
      <c r="AF2684" s="9">
        <v>1.879296541718504E-5</v>
      </c>
      <c r="AG2684" s="9">
        <v>1.9689147735551119E-5</v>
      </c>
      <c r="AH2684" s="9">
        <v>2.180454406698356E-5</v>
      </c>
      <c r="AI2684" s="9">
        <v>2.1360309980818441E-5</v>
      </c>
      <c r="AJ2684" s="9">
        <v>2.1016527397145114E-5</v>
      </c>
      <c r="AK2684" s="9">
        <v>3.2738368057829051E-5</v>
      </c>
      <c r="AL2684" s="9">
        <v>5.8812458831278817E-5</v>
      </c>
      <c r="AM2684" s="9">
        <v>1.223810456236538E-4</v>
      </c>
      <c r="AN2684" s="9">
        <v>2.9040282039219165E-5</v>
      </c>
      <c r="AO2684" s="9">
        <v>5.3841018241336977E-5</v>
      </c>
      <c r="AP2684" s="8">
        <v>2.2499999999999999E-4</v>
      </c>
      <c r="AQ2684" s="8" t="s">
        <v>5612</v>
      </c>
      <c r="AR2684" s="37" t="s">
        <v>5612</v>
      </c>
      <c r="AS2684" s="37" t="s">
        <v>5612</v>
      </c>
      <c r="AT2684" s="37" t="s">
        <v>5612</v>
      </c>
      <c r="AU2684" s="9" t="s">
        <v>5612</v>
      </c>
      <c r="AV2684" s="9" t="s">
        <v>5612</v>
      </c>
      <c r="AW2684" s="9" t="s">
        <v>5612</v>
      </c>
      <c r="AX2684" s="9" t="s">
        <v>5612</v>
      </c>
      <c r="AY2684" s="9" t="s">
        <v>5612</v>
      </c>
      <c r="AZ2684" s="9" t="s">
        <v>5612</v>
      </c>
    </row>
    <row r="2685" spans="1:52" x14ac:dyDescent="0.2">
      <c r="A2685" s="38" t="s">
        <v>30</v>
      </c>
      <c r="B2685" s="7">
        <v>2017</v>
      </c>
      <c r="C2685" s="3" t="s">
        <v>62</v>
      </c>
      <c r="D2685" t="s">
        <v>290</v>
      </c>
      <c r="E2685" t="s">
        <v>3194</v>
      </c>
      <c r="F2685">
        <v>10</v>
      </c>
      <c r="G2685">
        <v>5</v>
      </c>
      <c r="H2685">
        <v>5</v>
      </c>
      <c r="I2685">
        <v>5</v>
      </c>
      <c r="J2685">
        <v>5</v>
      </c>
      <c r="K2685">
        <v>5</v>
      </c>
      <c r="L2685">
        <v>5</v>
      </c>
      <c r="M2685">
        <v>5</v>
      </c>
      <c r="N2685">
        <v>5</v>
      </c>
      <c r="O2685">
        <v>13</v>
      </c>
      <c r="P2685">
        <v>63</v>
      </c>
      <c r="Q2685">
        <v>23</v>
      </c>
      <c r="R2685">
        <v>130827</v>
      </c>
      <c r="S2685">
        <v>263195</v>
      </c>
      <c r="T2685">
        <v>266057</v>
      </c>
      <c r="U2685">
        <v>253947</v>
      </c>
      <c r="V2685">
        <v>229310</v>
      </c>
      <c r="W2685">
        <v>234079</v>
      </c>
      <c r="X2685">
        <v>237908</v>
      </c>
      <c r="Y2685">
        <v>152726</v>
      </c>
      <c r="Z2685">
        <v>85016</v>
      </c>
      <c r="AA2685">
        <v>40856</v>
      </c>
      <c r="AB2685">
        <v>1893921</v>
      </c>
      <c r="AC2685">
        <v>278598</v>
      </c>
      <c r="AD2685" s="9">
        <v>7.6436821145482202E-5</v>
      </c>
      <c r="AE2685" s="9">
        <v>1.8997321377685746E-5</v>
      </c>
      <c r="AF2685" s="9">
        <v>1.879296541718504E-5</v>
      </c>
      <c r="AG2685" s="9">
        <v>1.9689147735551119E-5</v>
      </c>
      <c r="AH2685" s="9">
        <v>2.180454406698356E-5</v>
      </c>
      <c r="AI2685" s="9">
        <v>2.1360309980818441E-5</v>
      </c>
      <c r="AJ2685" s="9">
        <v>2.1016527397145114E-5</v>
      </c>
      <c r="AK2685" s="9">
        <v>3.2738368057829051E-5</v>
      </c>
      <c r="AL2685" s="9">
        <v>5.8812458831278817E-5</v>
      </c>
      <c r="AM2685" s="9">
        <v>3.1819071862149991E-4</v>
      </c>
      <c r="AN2685" s="9">
        <v>3.326432306310559E-5</v>
      </c>
      <c r="AO2685" s="9">
        <v>8.2556227970050037E-5</v>
      </c>
      <c r="AP2685" s="8">
        <v>9.7999999999999997E-4</v>
      </c>
      <c r="AQ2685" s="8" t="s">
        <v>5612</v>
      </c>
      <c r="AR2685" s="37">
        <v>2.1000000000000001E-2</v>
      </c>
      <c r="AS2685" s="37">
        <v>1.7000000000000001E-2</v>
      </c>
      <c r="AT2685" s="37">
        <v>6.8000000000000005E-2</v>
      </c>
      <c r="AU2685" s="9" t="s">
        <v>5612</v>
      </c>
      <c r="AV2685" s="9" t="s">
        <v>5612</v>
      </c>
      <c r="AW2685" s="9" t="s">
        <v>5612</v>
      </c>
      <c r="AX2685" s="9" t="s">
        <v>5612</v>
      </c>
      <c r="AY2685" s="9" t="s">
        <v>5612</v>
      </c>
      <c r="AZ2685" s="9" t="s">
        <v>5612</v>
      </c>
    </row>
    <row r="2686" spans="1:52" x14ac:dyDescent="0.2">
      <c r="A2686" s="38" t="s">
        <v>30</v>
      </c>
      <c r="B2686" s="7">
        <v>2017</v>
      </c>
      <c r="C2686" s="3" t="s">
        <v>63</v>
      </c>
      <c r="D2686" t="s">
        <v>290</v>
      </c>
      <c r="E2686" t="s">
        <v>3195</v>
      </c>
      <c r="F2686">
        <v>10</v>
      </c>
      <c r="G2686">
        <v>5</v>
      </c>
      <c r="H2686">
        <v>5</v>
      </c>
      <c r="I2686">
        <v>5</v>
      </c>
      <c r="J2686">
        <v>5</v>
      </c>
      <c r="K2686">
        <v>5</v>
      </c>
      <c r="L2686">
        <v>5</v>
      </c>
      <c r="M2686">
        <v>5</v>
      </c>
      <c r="N2686">
        <v>5</v>
      </c>
      <c r="O2686">
        <v>14</v>
      </c>
      <c r="P2686">
        <v>64</v>
      </c>
      <c r="Q2686">
        <v>24</v>
      </c>
      <c r="R2686">
        <v>130827</v>
      </c>
      <c r="S2686">
        <v>263195</v>
      </c>
      <c r="T2686">
        <v>266057</v>
      </c>
      <c r="U2686">
        <v>253947</v>
      </c>
      <c r="V2686">
        <v>229310</v>
      </c>
      <c r="W2686">
        <v>234079</v>
      </c>
      <c r="X2686">
        <v>237908</v>
      </c>
      <c r="Y2686">
        <v>152726</v>
      </c>
      <c r="Z2686">
        <v>85016</v>
      </c>
      <c r="AA2686">
        <v>40856</v>
      </c>
      <c r="AB2686">
        <v>1893921</v>
      </c>
      <c r="AC2686">
        <v>278598</v>
      </c>
      <c r="AD2686" s="9">
        <v>7.6436821145482202E-5</v>
      </c>
      <c r="AE2686" s="9">
        <v>1.8997321377685746E-5</v>
      </c>
      <c r="AF2686" s="9">
        <v>1.879296541718504E-5</v>
      </c>
      <c r="AG2686" s="9">
        <v>1.9689147735551119E-5</v>
      </c>
      <c r="AH2686" s="9">
        <v>2.180454406698356E-5</v>
      </c>
      <c r="AI2686" s="9">
        <v>2.1360309980818441E-5</v>
      </c>
      <c r="AJ2686" s="9">
        <v>2.1016527397145114E-5</v>
      </c>
      <c r="AK2686" s="9">
        <v>3.2738368057829051E-5</v>
      </c>
      <c r="AL2686" s="9">
        <v>5.8812458831278817E-5</v>
      </c>
      <c r="AM2686" s="9">
        <v>3.4266692774623068E-4</v>
      </c>
      <c r="AN2686" s="9">
        <v>3.3792328191091393E-5</v>
      </c>
      <c r="AO2686" s="9">
        <v>8.6145629186139166E-5</v>
      </c>
      <c r="AP2686" s="8">
        <v>8.9999999999999998E-4</v>
      </c>
      <c r="AQ2686" s="8" t="s">
        <v>5612</v>
      </c>
      <c r="AR2686" s="37">
        <v>8.3000000000000004E-2</v>
      </c>
      <c r="AS2686" s="37">
        <v>0.12400000000000001</v>
      </c>
      <c r="AT2686" s="37">
        <v>0.187</v>
      </c>
      <c r="AU2686" s="9" t="s">
        <v>5612</v>
      </c>
      <c r="AV2686" s="9" t="s">
        <v>5612</v>
      </c>
      <c r="AW2686" s="9" t="s">
        <v>5612</v>
      </c>
      <c r="AX2686" s="9" t="s">
        <v>5612</v>
      </c>
      <c r="AY2686" s="9" t="s">
        <v>5612</v>
      </c>
      <c r="AZ2686" s="9" t="s">
        <v>5612</v>
      </c>
    </row>
    <row r="2687" spans="1:52" x14ac:dyDescent="0.2">
      <c r="A2687" s="38" t="s">
        <v>30</v>
      </c>
      <c r="B2687" s="7">
        <v>2017</v>
      </c>
      <c r="C2687" s="3" t="s">
        <v>64</v>
      </c>
      <c r="D2687" t="s">
        <v>290</v>
      </c>
      <c r="E2687" t="s">
        <v>3196</v>
      </c>
      <c r="F2687">
        <v>10</v>
      </c>
      <c r="G2687">
        <v>5</v>
      </c>
      <c r="H2687">
        <v>5</v>
      </c>
      <c r="I2687">
        <v>5</v>
      </c>
      <c r="J2687">
        <v>5</v>
      </c>
      <c r="K2687">
        <v>5</v>
      </c>
      <c r="L2687">
        <v>5</v>
      </c>
      <c r="M2687">
        <v>5</v>
      </c>
      <c r="N2687">
        <v>5</v>
      </c>
      <c r="O2687">
        <v>17</v>
      </c>
      <c r="P2687">
        <v>67</v>
      </c>
      <c r="Q2687">
        <v>27</v>
      </c>
      <c r="R2687">
        <v>130827</v>
      </c>
      <c r="S2687">
        <v>263195</v>
      </c>
      <c r="T2687">
        <v>266057</v>
      </c>
      <c r="U2687">
        <v>253947</v>
      </c>
      <c r="V2687">
        <v>229310</v>
      </c>
      <c r="W2687">
        <v>234079</v>
      </c>
      <c r="X2687">
        <v>237908</v>
      </c>
      <c r="Y2687">
        <v>152726</v>
      </c>
      <c r="Z2687">
        <v>85016</v>
      </c>
      <c r="AA2687">
        <v>40856</v>
      </c>
      <c r="AB2687">
        <v>1893921</v>
      </c>
      <c r="AC2687">
        <v>278598</v>
      </c>
      <c r="AD2687" s="9">
        <v>7.6436821145482202E-5</v>
      </c>
      <c r="AE2687" s="9">
        <v>1.8997321377685746E-5</v>
      </c>
      <c r="AF2687" s="9">
        <v>1.879296541718504E-5</v>
      </c>
      <c r="AG2687" s="9">
        <v>1.9689147735551119E-5</v>
      </c>
      <c r="AH2687" s="9">
        <v>2.180454406698356E-5</v>
      </c>
      <c r="AI2687" s="9">
        <v>2.1360309980818441E-5</v>
      </c>
      <c r="AJ2687" s="9">
        <v>2.1016527397145114E-5</v>
      </c>
      <c r="AK2687" s="9">
        <v>3.2738368057829051E-5</v>
      </c>
      <c r="AL2687" s="9">
        <v>5.8812458831278817E-5</v>
      </c>
      <c r="AM2687" s="9">
        <v>4.1609555512042294E-4</v>
      </c>
      <c r="AN2687" s="9">
        <v>3.5376343575048804E-5</v>
      </c>
      <c r="AO2687" s="9">
        <v>9.6913832834406567E-5</v>
      </c>
      <c r="AP2687" s="8">
        <v>1.6025000000000001E-2</v>
      </c>
      <c r="AQ2687" s="8" t="s">
        <v>5612</v>
      </c>
      <c r="AR2687" s="37">
        <v>0.29799999999999999</v>
      </c>
      <c r="AS2687" s="37">
        <v>0.433</v>
      </c>
      <c r="AT2687" s="37">
        <v>0.47600000000000003</v>
      </c>
      <c r="AU2687" s="9" t="s">
        <v>5612</v>
      </c>
      <c r="AV2687" s="9" t="s">
        <v>5612</v>
      </c>
      <c r="AW2687" s="9" t="s">
        <v>5612</v>
      </c>
      <c r="AX2687" s="9" t="s">
        <v>5612</v>
      </c>
      <c r="AY2687" s="9" t="s">
        <v>5612</v>
      </c>
      <c r="AZ2687" s="9" t="s">
        <v>5612</v>
      </c>
    </row>
    <row r="2688" spans="1:52" x14ac:dyDescent="0.2">
      <c r="A2688" s="38" t="s">
        <v>30</v>
      </c>
      <c r="B2688" s="7">
        <v>2017</v>
      </c>
      <c r="C2688" s="3" t="s">
        <v>65</v>
      </c>
      <c r="D2688" t="s">
        <v>290</v>
      </c>
      <c r="E2688" t="s">
        <v>3197</v>
      </c>
      <c r="F2688">
        <v>10</v>
      </c>
      <c r="G2688">
        <v>5</v>
      </c>
      <c r="H2688">
        <v>5</v>
      </c>
      <c r="I2688">
        <v>5</v>
      </c>
      <c r="J2688">
        <v>5</v>
      </c>
      <c r="K2688">
        <v>5</v>
      </c>
      <c r="L2688">
        <v>5</v>
      </c>
      <c r="M2688">
        <v>5</v>
      </c>
      <c r="N2688">
        <v>5</v>
      </c>
      <c r="O2688">
        <v>12</v>
      </c>
      <c r="P2688">
        <v>62</v>
      </c>
      <c r="Q2688">
        <v>22</v>
      </c>
      <c r="R2688">
        <v>130827</v>
      </c>
      <c r="S2688">
        <v>263195</v>
      </c>
      <c r="T2688">
        <v>266057</v>
      </c>
      <c r="U2688">
        <v>253947</v>
      </c>
      <c r="V2688">
        <v>229310</v>
      </c>
      <c r="W2688">
        <v>234079</v>
      </c>
      <c r="X2688">
        <v>237908</v>
      </c>
      <c r="Y2688">
        <v>152726</v>
      </c>
      <c r="Z2688">
        <v>85016</v>
      </c>
      <c r="AA2688">
        <v>40856</v>
      </c>
      <c r="AB2688">
        <v>1893921</v>
      </c>
      <c r="AC2688">
        <v>278598</v>
      </c>
      <c r="AD2688" s="9">
        <v>7.6436821145482202E-5</v>
      </c>
      <c r="AE2688" s="9">
        <v>1.8997321377685746E-5</v>
      </c>
      <c r="AF2688" s="9">
        <v>1.879296541718504E-5</v>
      </c>
      <c r="AG2688" s="9">
        <v>1.9689147735551119E-5</v>
      </c>
      <c r="AH2688" s="9">
        <v>2.180454406698356E-5</v>
      </c>
      <c r="AI2688" s="9">
        <v>2.1360309980818441E-5</v>
      </c>
      <c r="AJ2688" s="9">
        <v>2.1016527397145114E-5</v>
      </c>
      <c r="AK2688" s="9">
        <v>3.2738368057829051E-5</v>
      </c>
      <c r="AL2688" s="9">
        <v>5.8812458831278817E-5</v>
      </c>
      <c r="AM2688" s="9">
        <v>2.9371450949676914E-4</v>
      </c>
      <c r="AN2688" s="9">
        <v>3.2736317935119786E-5</v>
      </c>
      <c r="AO2688" s="9">
        <v>7.8966826753960908E-5</v>
      </c>
      <c r="AP2688" s="8">
        <v>2.2019999999999998E-2</v>
      </c>
      <c r="AQ2688" s="8">
        <v>0.88100000000000001</v>
      </c>
      <c r="AR2688" s="37">
        <v>0.38799999999999996</v>
      </c>
      <c r="AS2688" s="37">
        <v>0.54799999999999993</v>
      </c>
      <c r="AT2688" s="37">
        <v>0.57799999999999996</v>
      </c>
      <c r="AU2688" s="9" t="s">
        <v>5612</v>
      </c>
      <c r="AV2688" s="9" t="s">
        <v>5612</v>
      </c>
      <c r="AW2688" s="9" t="s">
        <v>5612</v>
      </c>
      <c r="AX2688" s="9" t="s">
        <v>5612</v>
      </c>
      <c r="AY2688" s="9" t="s">
        <v>5612</v>
      </c>
      <c r="AZ2688" s="9" t="s">
        <v>5612</v>
      </c>
    </row>
    <row r="2689" spans="1:52" x14ac:dyDescent="0.2">
      <c r="A2689" s="5" t="s">
        <v>30</v>
      </c>
      <c r="B2689" s="7">
        <v>2017</v>
      </c>
      <c r="C2689" s="3" t="s">
        <v>66</v>
      </c>
      <c r="D2689" t="s">
        <v>290</v>
      </c>
      <c r="E2689" t="s">
        <v>3198</v>
      </c>
      <c r="F2689">
        <v>10</v>
      </c>
      <c r="G2689">
        <v>5</v>
      </c>
      <c r="H2689">
        <v>5</v>
      </c>
      <c r="I2689">
        <v>5</v>
      </c>
      <c r="J2689">
        <v>5</v>
      </c>
      <c r="K2689">
        <v>5</v>
      </c>
      <c r="L2689">
        <v>5</v>
      </c>
      <c r="M2689">
        <v>5</v>
      </c>
      <c r="N2689">
        <v>10</v>
      </c>
      <c r="O2689">
        <v>26</v>
      </c>
      <c r="P2689">
        <v>81</v>
      </c>
      <c r="Q2689">
        <v>41</v>
      </c>
      <c r="R2689">
        <v>130827</v>
      </c>
      <c r="S2689">
        <v>263195</v>
      </c>
      <c r="T2689">
        <v>266057</v>
      </c>
      <c r="U2689">
        <v>253947</v>
      </c>
      <c r="V2689">
        <v>229310</v>
      </c>
      <c r="W2689">
        <v>234079</v>
      </c>
      <c r="X2689">
        <v>237908</v>
      </c>
      <c r="Y2689">
        <v>152726</v>
      </c>
      <c r="Z2689">
        <v>85016</v>
      </c>
      <c r="AA2689">
        <v>40856</v>
      </c>
      <c r="AB2689">
        <v>1893921</v>
      </c>
      <c r="AC2689">
        <v>278598</v>
      </c>
      <c r="AD2689" s="9">
        <v>7.6436821145482202E-5</v>
      </c>
      <c r="AE2689" s="9">
        <v>1.8997321377685746E-5</v>
      </c>
      <c r="AF2689" s="9">
        <v>1.879296541718504E-5</v>
      </c>
      <c r="AG2689" s="9">
        <v>1.9689147735551119E-5</v>
      </c>
      <c r="AH2689" s="9">
        <v>2.180454406698356E-5</v>
      </c>
      <c r="AI2689" s="9">
        <v>2.1360309980818441E-5</v>
      </c>
      <c r="AJ2689" s="9">
        <v>2.1016527397145114E-5</v>
      </c>
      <c r="AK2689" s="9">
        <v>3.2738368057829051E-5</v>
      </c>
      <c r="AL2689" s="9">
        <v>1.1762491766255763E-4</v>
      </c>
      <c r="AM2689" s="9">
        <v>6.3638143724299983E-4</v>
      </c>
      <c r="AN2689" s="9">
        <v>4.276841536685004E-5</v>
      </c>
      <c r="AO2689" s="9">
        <v>1.471654498596544E-4</v>
      </c>
      <c r="AP2689" s="8">
        <v>3.4750000000000003E-2</v>
      </c>
      <c r="AQ2689" s="8" t="s">
        <v>5612</v>
      </c>
      <c r="AR2689" s="37">
        <v>0.42100000000000004</v>
      </c>
      <c r="AS2689" s="37">
        <v>0.57600000000000007</v>
      </c>
      <c r="AT2689" s="37">
        <v>0.64200000000000002</v>
      </c>
      <c r="AU2689" s="9" t="s">
        <v>5612</v>
      </c>
      <c r="AV2689" s="9" t="s">
        <v>5612</v>
      </c>
      <c r="AW2689" s="9" t="s">
        <v>5612</v>
      </c>
      <c r="AX2689" s="9" t="s">
        <v>5612</v>
      </c>
      <c r="AY2689" s="9" t="s">
        <v>5612</v>
      </c>
      <c r="AZ2689" s="9" t="s">
        <v>5612</v>
      </c>
    </row>
    <row r="2690" spans="1:52" x14ac:dyDescent="0.2">
      <c r="A2690" s="38" t="s">
        <v>31</v>
      </c>
      <c r="B2690" s="7">
        <v>2010</v>
      </c>
      <c r="C2690" s="3" t="s">
        <v>55</v>
      </c>
      <c r="D2690" t="s">
        <v>291</v>
      </c>
      <c r="E2690" t="s">
        <v>3199</v>
      </c>
      <c r="F2690">
        <v>10</v>
      </c>
      <c r="G2690">
        <v>5</v>
      </c>
      <c r="H2690">
        <v>5</v>
      </c>
      <c r="I2690">
        <v>5</v>
      </c>
      <c r="J2690">
        <v>5</v>
      </c>
      <c r="K2690">
        <v>5</v>
      </c>
      <c r="L2690">
        <v>5</v>
      </c>
      <c r="M2690">
        <v>5</v>
      </c>
      <c r="N2690">
        <v>21</v>
      </c>
      <c r="O2690">
        <v>16</v>
      </c>
      <c r="P2690">
        <v>82</v>
      </c>
      <c r="Q2690">
        <v>42</v>
      </c>
      <c r="R2690">
        <v>188595</v>
      </c>
      <c r="S2690">
        <v>358367</v>
      </c>
      <c r="T2690">
        <v>352605</v>
      </c>
      <c r="U2690">
        <v>380269</v>
      </c>
      <c r="V2690">
        <v>385280</v>
      </c>
      <c r="W2690">
        <v>365739</v>
      </c>
      <c r="X2690">
        <v>299437</v>
      </c>
      <c r="Y2690">
        <v>182624</v>
      </c>
      <c r="Z2690">
        <v>92580</v>
      </c>
      <c r="AA2690">
        <v>27835</v>
      </c>
      <c r="AB2690">
        <v>2633331</v>
      </c>
      <c r="AC2690">
        <v>303039</v>
      </c>
      <c r="AD2690" s="9">
        <v>5.3023675070919165E-5</v>
      </c>
      <c r="AE2690" s="9">
        <v>1.3952177516344976E-5</v>
      </c>
      <c r="AF2690" s="9">
        <v>1.4180173281717503E-5</v>
      </c>
      <c r="AG2690" s="9">
        <v>1.3148586921363561E-5</v>
      </c>
      <c r="AH2690" s="9">
        <v>1.2977574750830565E-5</v>
      </c>
      <c r="AI2690" s="9">
        <v>1.3670951142754806E-5</v>
      </c>
      <c r="AJ2690" s="9">
        <v>1.6698003252771033E-5</v>
      </c>
      <c r="AK2690" s="9">
        <v>2.7378657788680568E-5</v>
      </c>
      <c r="AL2690" s="9">
        <v>2.2683084899546339E-4</v>
      </c>
      <c r="AM2690" s="9">
        <v>5.7481587928866532E-4</v>
      </c>
      <c r="AN2690" s="9">
        <v>3.1139268098085657E-5</v>
      </c>
      <c r="AO2690" s="9">
        <v>1.3859602229416017E-4</v>
      </c>
      <c r="AP2690" s="8" t="s">
        <v>5612</v>
      </c>
      <c r="AQ2690" s="8" t="s">
        <v>5612</v>
      </c>
      <c r="AR2690" s="37">
        <v>0.29699999999999999</v>
      </c>
      <c r="AS2690" s="37">
        <v>0.61099999999999999</v>
      </c>
      <c r="AT2690" s="37" t="s">
        <v>54</v>
      </c>
      <c r="AU2690" s="9" t="s">
        <v>5612</v>
      </c>
      <c r="AV2690" s="9" t="s">
        <v>5612</v>
      </c>
      <c r="AW2690" s="9" t="s">
        <v>5612</v>
      </c>
      <c r="AX2690" s="9" t="s">
        <v>5612</v>
      </c>
      <c r="AY2690" s="9" t="s">
        <v>5612</v>
      </c>
      <c r="AZ2690" s="9" t="s">
        <v>5612</v>
      </c>
    </row>
    <row r="2691" spans="1:52" x14ac:dyDescent="0.2">
      <c r="A2691" s="38" t="s">
        <v>31</v>
      </c>
      <c r="B2691" s="7">
        <v>2010</v>
      </c>
      <c r="C2691" s="3" t="s">
        <v>56</v>
      </c>
      <c r="D2691" t="s">
        <v>291</v>
      </c>
      <c r="E2691" t="s">
        <v>3200</v>
      </c>
      <c r="F2691">
        <v>10</v>
      </c>
      <c r="G2691">
        <v>5</v>
      </c>
      <c r="H2691">
        <v>5</v>
      </c>
      <c r="I2691">
        <v>5</v>
      </c>
      <c r="J2691">
        <v>5</v>
      </c>
      <c r="K2691">
        <v>5</v>
      </c>
      <c r="L2691">
        <v>5</v>
      </c>
      <c r="M2691">
        <v>5</v>
      </c>
      <c r="N2691">
        <v>11</v>
      </c>
      <c r="O2691">
        <v>5</v>
      </c>
      <c r="P2691">
        <v>61</v>
      </c>
      <c r="Q2691">
        <v>21</v>
      </c>
      <c r="R2691">
        <v>188595</v>
      </c>
      <c r="S2691">
        <v>358367</v>
      </c>
      <c r="T2691">
        <v>352605</v>
      </c>
      <c r="U2691">
        <v>380269</v>
      </c>
      <c r="V2691">
        <v>385280</v>
      </c>
      <c r="W2691">
        <v>365739</v>
      </c>
      <c r="X2691">
        <v>299437</v>
      </c>
      <c r="Y2691">
        <v>182624</v>
      </c>
      <c r="Z2691">
        <v>92580</v>
      </c>
      <c r="AA2691">
        <v>27835</v>
      </c>
      <c r="AB2691">
        <v>2633331</v>
      </c>
      <c r="AC2691">
        <v>303039</v>
      </c>
      <c r="AD2691" s="9">
        <v>5.3023675070919165E-5</v>
      </c>
      <c r="AE2691" s="9">
        <v>1.3952177516344976E-5</v>
      </c>
      <c r="AF2691" s="9">
        <v>1.4180173281717503E-5</v>
      </c>
      <c r="AG2691" s="9">
        <v>1.3148586921363561E-5</v>
      </c>
      <c r="AH2691" s="9">
        <v>1.2977574750830565E-5</v>
      </c>
      <c r="AI2691" s="9">
        <v>1.3670951142754806E-5</v>
      </c>
      <c r="AJ2691" s="9">
        <v>1.6698003252771033E-5</v>
      </c>
      <c r="AK2691" s="9">
        <v>2.7378657788680568E-5</v>
      </c>
      <c r="AL2691" s="9">
        <v>1.1881615899762368E-4</v>
      </c>
      <c r="AM2691" s="9">
        <v>1.7962996227770793E-4</v>
      </c>
      <c r="AN2691" s="9">
        <v>2.3164577487600305E-5</v>
      </c>
      <c r="AO2691" s="9">
        <v>6.9298011147080085E-5</v>
      </c>
      <c r="AP2691" s="8" t="s">
        <v>5612</v>
      </c>
      <c r="AQ2691" s="8" t="s">
        <v>5612</v>
      </c>
      <c r="AR2691" s="37">
        <v>0.30399999999999999</v>
      </c>
      <c r="AS2691" s="37">
        <v>0.62</v>
      </c>
      <c r="AT2691" s="37" t="s">
        <v>54</v>
      </c>
      <c r="AU2691" s="9" t="s">
        <v>5612</v>
      </c>
      <c r="AV2691" s="9" t="s">
        <v>5612</v>
      </c>
      <c r="AW2691" s="9" t="s">
        <v>5612</v>
      </c>
      <c r="AX2691" s="9" t="s">
        <v>5612</v>
      </c>
      <c r="AY2691" s="9" t="s">
        <v>5612</v>
      </c>
      <c r="AZ2691" s="9" t="s">
        <v>5612</v>
      </c>
    </row>
    <row r="2692" spans="1:52" x14ac:dyDescent="0.2">
      <c r="A2692" s="38" t="s">
        <v>31</v>
      </c>
      <c r="B2692" s="7">
        <v>2010</v>
      </c>
      <c r="C2692" s="3" t="s">
        <v>57</v>
      </c>
      <c r="D2692" t="s">
        <v>291</v>
      </c>
      <c r="E2692" t="s">
        <v>3201</v>
      </c>
      <c r="F2692">
        <v>10</v>
      </c>
      <c r="G2692">
        <v>5</v>
      </c>
      <c r="H2692">
        <v>5</v>
      </c>
      <c r="I2692">
        <v>5</v>
      </c>
      <c r="J2692">
        <v>5</v>
      </c>
      <c r="K2692">
        <v>5</v>
      </c>
      <c r="L2692">
        <v>5</v>
      </c>
      <c r="M2692">
        <v>10</v>
      </c>
      <c r="N2692">
        <v>19</v>
      </c>
      <c r="O2692">
        <v>19</v>
      </c>
      <c r="P2692">
        <v>88</v>
      </c>
      <c r="Q2692">
        <v>48</v>
      </c>
      <c r="R2692">
        <v>188595</v>
      </c>
      <c r="S2692">
        <v>358367</v>
      </c>
      <c r="T2692">
        <v>352605</v>
      </c>
      <c r="U2692">
        <v>380269</v>
      </c>
      <c r="V2692">
        <v>385280</v>
      </c>
      <c r="W2692">
        <v>365739</v>
      </c>
      <c r="X2692">
        <v>299437</v>
      </c>
      <c r="Y2692">
        <v>182624</v>
      </c>
      <c r="Z2692">
        <v>92580</v>
      </c>
      <c r="AA2692">
        <v>27835</v>
      </c>
      <c r="AB2692">
        <v>2633331</v>
      </c>
      <c r="AC2692">
        <v>303039</v>
      </c>
      <c r="AD2692" s="9">
        <v>5.3023675070919165E-5</v>
      </c>
      <c r="AE2692" s="9">
        <v>1.3952177516344976E-5</v>
      </c>
      <c r="AF2692" s="9">
        <v>1.4180173281717503E-5</v>
      </c>
      <c r="AG2692" s="9">
        <v>1.3148586921363561E-5</v>
      </c>
      <c r="AH2692" s="9">
        <v>1.2977574750830565E-5</v>
      </c>
      <c r="AI2692" s="9">
        <v>1.3670951142754806E-5</v>
      </c>
      <c r="AJ2692" s="9">
        <v>1.6698003252771033E-5</v>
      </c>
      <c r="AK2692" s="9">
        <v>5.4757315577361136E-5</v>
      </c>
      <c r="AL2692" s="9">
        <v>2.0522791099589544E-4</v>
      </c>
      <c r="AM2692" s="9">
        <v>6.8259385665529011E-4</v>
      </c>
      <c r="AN2692" s="9">
        <v>3.3417751129652897E-5</v>
      </c>
      <c r="AO2692" s="9">
        <v>1.5839545405046875E-4</v>
      </c>
      <c r="AP2692" s="8" t="s">
        <v>5612</v>
      </c>
      <c r="AQ2692" s="8" t="s">
        <v>5612</v>
      </c>
      <c r="AR2692" s="37">
        <v>0.308</v>
      </c>
      <c r="AS2692" s="37">
        <v>0.623</v>
      </c>
      <c r="AT2692" s="37" t="s">
        <v>54</v>
      </c>
      <c r="AU2692" s="9" t="s">
        <v>5612</v>
      </c>
      <c r="AV2692" s="9" t="s">
        <v>5612</v>
      </c>
      <c r="AW2692" s="9" t="s">
        <v>5612</v>
      </c>
      <c r="AX2692" s="9" t="s">
        <v>5612</v>
      </c>
      <c r="AY2692" s="9" t="s">
        <v>5612</v>
      </c>
      <c r="AZ2692" s="9" t="s">
        <v>5612</v>
      </c>
    </row>
    <row r="2693" spans="1:52" x14ac:dyDescent="0.2">
      <c r="A2693" s="38" t="s">
        <v>31</v>
      </c>
      <c r="B2693" s="7">
        <v>2010</v>
      </c>
      <c r="C2693" s="3" t="s">
        <v>58</v>
      </c>
      <c r="D2693" t="s">
        <v>291</v>
      </c>
      <c r="E2693" t="s">
        <v>3202</v>
      </c>
      <c r="F2693">
        <v>10</v>
      </c>
      <c r="G2693">
        <v>5</v>
      </c>
      <c r="H2693">
        <v>5</v>
      </c>
      <c r="I2693">
        <v>5</v>
      </c>
      <c r="J2693">
        <v>5</v>
      </c>
      <c r="K2693">
        <v>5</v>
      </c>
      <c r="L2693">
        <v>5</v>
      </c>
      <c r="M2693">
        <v>5</v>
      </c>
      <c r="N2693">
        <v>15</v>
      </c>
      <c r="O2693">
        <v>12</v>
      </c>
      <c r="P2693">
        <v>72</v>
      </c>
      <c r="Q2693">
        <v>32</v>
      </c>
      <c r="R2693">
        <v>188595</v>
      </c>
      <c r="S2693">
        <v>358367</v>
      </c>
      <c r="T2693">
        <v>352605</v>
      </c>
      <c r="U2693">
        <v>380269</v>
      </c>
      <c r="V2693">
        <v>385280</v>
      </c>
      <c r="W2693">
        <v>365739</v>
      </c>
      <c r="X2693">
        <v>299437</v>
      </c>
      <c r="Y2693">
        <v>182624</v>
      </c>
      <c r="Z2693">
        <v>92580</v>
      </c>
      <c r="AA2693">
        <v>27835</v>
      </c>
      <c r="AB2693">
        <v>2633331</v>
      </c>
      <c r="AC2693">
        <v>303039</v>
      </c>
      <c r="AD2693" s="9">
        <v>5.3023675070919165E-5</v>
      </c>
      <c r="AE2693" s="9">
        <v>1.3952177516344976E-5</v>
      </c>
      <c r="AF2693" s="9">
        <v>1.4180173281717503E-5</v>
      </c>
      <c r="AG2693" s="9">
        <v>1.3148586921363561E-5</v>
      </c>
      <c r="AH2693" s="9">
        <v>1.2977574750830565E-5</v>
      </c>
      <c r="AI2693" s="9">
        <v>1.3670951142754806E-5</v>
      </c>
      <c r="AJ2693" s="9">
        <v>1.6698003252771033E-5</v>
      </c>
      <c r="AK2693" s="9">
        <v>2.7378657788680568E-5</v>
      </c>
      <c r="AL2693" s="9">
        <v>1.6202203499675956E-4</v>
      </c>
      <c r="AM2693" s="9">
        <v>4.3111190946649899E-4</v>
      </c>
      <c r="AN2693" s="9">
        <v>2.7341796378806919E-5</v>
      </c>
      <c r="AO2693" s="9">
        <v>1.0559696936697917E-4</v>
      </c>
      <c r="AP2693" s="8" t="s">
        <v>5612</v>
      </c>
      <c r="AQ2693" s="8" t="s">
        <v>5612</v>
      </c>
      <c r="AR2693" s="37">
        <v>0.31</v>
      </c>
      <c r="AS2693" s="37">
        <v>0.623</v>
      </c>
      <c r="AT2693" s="37" t="s">
        <v>54</v>
      </c>
      <c r="AU2693" s="9" t="s">
        <v>5612</v>
      </c>
      <c r="AV2693" s="9" t="s">
        <v>5612</v>
      </c>
      <c r="AW2693" s="9" t="s">
        <v>5612</v>
      </c>
      <c r="AX2693" s="9" t="s">
        <v>5612</v>
      </c>
      <c r="AY2693" s="9" t="s">
        <v>5612</v>
      </c>
      <c r="AZ2693" s="9" t="s">
        <v>5612</v>
      </c>
    </row>
    <row r="2694" spans="1:52" x14ac:dyDescent="0.2">
      <c r="A2694" s="38" t="s">
        <v>31</v>
      </c>
      <c r="B2694" s="7">
        <v>2010</v>
      </c>
      <c r="C2694" s="3" t="s">
        <v>59</v>
      </c>
      <c r="D2694" t="s">
        <v>291</v>
      </c>
      <c r="E2694" t="s">
        <v>3203</v>
      </c>
      <c r="F2694">
        <v>10</v>
      </c>
      <c r="G2694">
        <v>5</v>
      </c>
      <c r="H2694">
        <v>5</v>
      </c>
      <c r="I2694">
        <v>5</v>
      </c>
      <c r="J2694">
        <v>5</v>
      </c>
      <c r="K2694">
        <v>5</v>
      </c>
      <c r="L2694">
        <v>5</v>
      </c>
      <c r="M2694">
        <v>5</v>
      </c>
      <c r="N2694">
        <v>19</v>
      </c>
      <c r="O2694">
        <v>11</v>
      </c>
      <c r="P2694">
        <v>75</v>
      </c>
      <c r="Q2694">
        <v>35</v>
      </c>
      <c r="R2694">
        <v>188595</v>
      </c>
      <c r="S2694">
        <v>358367</v>
      </c>
      <c r="T2694">
        <v>352605</v>
      </c>
      <c r="U2694">
        <v>380269</v>
      </c>
      <c r="V2694">
        <v>385280</v>
      </c>
      <c r="W2694">
        <v>365739</v>
      </c>
      <c r="X2694">
        <v>299437</v>
      </c>
      <c r="Y2694">
        <v>182624</v>
      </c>
      <c r="Z2694">
        <v>92580</v>
      </c>
      <c r="AA2694">
        <v>27835</v>
      </c>
      <c r="AB2694">
        <v>2633331</v>
      </c>
      <c r="AC2694">
        <v>303039</v>
      </c>
      <c r="AD2694" s="9">
        <v>5.3023675070919165E-5</v>
      </c>
      <c r="AE2694" s="9">
        <v>1.3952177516344976E-5</v>
      </c>
      <c r="AF2694" s="9">
        <v>1.4180173281717503E-5</v>
      </c>
      <c r="AG2694" s="9">
        <v>1.3148586921363561E-5</v>
      </c>
      <c r="AH2694" s="9">
        <v>1.2977574750830565E-5</v>
      </c>
      <c r="AI2694" s="9">
        <v>1.3670951142754806E-5</v>
      </c>
      <c r="AJ2694" s="9">
        <v>1.6698003252771033E-5</v>
      </c>
      <c r="AK2694" s="9">
        <v>2.7378657788680568E-5</v>
      </c>
      <c r="AL2694" s="9">
        <v>2.0522791099589544E-4</v>
      </c>
      <c r="AM2694" s="9">
        <v>3.9518591701095745E-4</v>
      </c>
      <c r="AN2694" s="9">
        <v>2.8481037894590539E-5</v>
      </c>
      <c r="AO2694" s="9">
        <v>1.1549668524513347E-4</v>
      </c>
      <c r="AP2694" s="8" t="s">
        <v>5612</v>
      </c>
      <c r="AQ2694" s="8" t="s">
        <v>5612</v>
      </c>
      <c r="AR2694" s="37">
        <v>0.312</v>
      </c>
      <c r="AS2694" s="37">
        <v>0.623</v>
      </c>
      <c r="AT2694" s="37" t="s">
        <v>54</v>
      </c>
      <c r="AU2694" s="9" t="s">
        <v>5612</v>
      </c>
      <c r="AV2694" s="9" t="s">
        <v>5612</v>
      </c>
      <c r="AW2694" s="9" t="s">
        <v>5612</v>
      </c>
      <c r="AX2694" s="9" t="s">
        <v>5612</v>
      </c>
      <c r="AY2694" s="9" t="s">
        <v>5612</v>
      </c>
      <c r="AZ2694" s="9" t="s">
        <v>5612</v>
      </c>
    </row>
    <row r="2695" spans="1:52" x14ac:dyDescent="0.2">
      <c r="A2695" s="38" t="s">
        <v>31</v>
      </c>
      <c r="B2695" s="7">
        <v>2010</v>
      </c>
      <c r="C2695" s="3" t="s">
        <v>60</v>
      </c>
      <c r="D2695" t="s">
        <v>291</v>
      </c>
      <c r="E2695" t="s">
        <v>3204</v>
      </c>
      <c r="F2695">
        <v>10</v>
      </c>
      <c r="G2695">
        <v>5</v>
      </c>
      <c r="H2695">
        <v>5</v>
      </c>
      <c r="I2695">
        <v>5</v>
      </c>
      <c r="J2695">
        <v>5</v>
      </c>
      <c r="K2695">
        <v>5</v>
      </c>
      <c r="L2695">
        <v>5</v>
      </c>
      <c r="M2695">
        <v>5</v>
      </c>
      <c r="N2695">
        <v>11</v>
      </c>
      <c r="O2695">
        <v>12</v>
      </c>
      <c r="P2695">
        <v>68</v>
      </c>
      <c r="Q2695">
        <v>28</v>
      </c>
      <c r="R2695">
        <v>188595</v>
      </c>
      <c r="S2695">
        <v>358367</v>
      </c>
      <c r="T2695">
        <v>352605</v>
      </c>
      <c r="U2695">
        <v>380269</v>
      </c>
      <c r="V2695">
        <v>385280</v>
      </c>
      <c r="W2695">
        <v>365739</v>
      </c>
      <c r="X2695">
        <v>299437</v>
      </c>
      <c r="Y2695">
        <v>182624</v>
      </c>
      <c r="Z2695">
        <v>92580</v>
      </c>
      <c r="AA2695">
        <v>27835</v>
      </c>
      <c r="AB2695">
        <v>2633331</v>
      </c>
      <c r="AC2695">
        <v>303039</v>
      </c>
      <c r="AD2695" s="9">
        <v>5.3023675070919165E-5</v>
      </c>
      <c r="AE2695" s="9">
        <v>1.3952177516344976E-5</v>
      </c>
      <c r="AF2695" s="9">
        <v>1.4180173281717503E-5</v>
      </c>
      <c r="AG2695" s="9">
        <v>1.3148586921363561E-5</v>
      </c>
      <c r="AH2695" s="9">
        <v>1.2977574750830565E-5</v>
      </c>
      <c r="AI2695" s="9">
        <v>1.3670951142754806E-5</v>
      </c>
      <c r="AJ2695" s="9">
        <v>1.6698003252771033E-5</v>
      </c>
      <c r="AK2695" s="9">
        <v>2.7378657788680568E-5</v>
      </c>
      <c r="AL2695" s="9">
        <v>1.1881615899762368E-4</v>
      </c>
      <c r="AM2695" s="9">
        <v>4.3111190946649899E-4</v>
      </c>
      <c r="AN2695" s="9">
        <v>2.5822807691095424E-5</v>
      </c>
      <c r="AO2695" s="9">
        <v>9.2397348196106771E-5</v>
      </c>
      <c r="AP2695" s="8" t="s">
        <v>5612</v>
      </c>
      <c r="AQ2695" s="8" t="s">
        <v>5612</v>
      </c>
      <c r="AR2695" s="37" t="s">
        <v>5612</v>
      </c>
      <c r="AS2695" s="37" t="s">
        <v>5612</v>
      </c>
      <c r="AT2695" s="37" t="s">
        <v>5612</v>
      </c>
      <c r="AU2695" s="9" t="s">
        <v>5612</v>
      </c>
      <c r="AV2695" s="9" t="s">
        <v>5612</v>
      </c>
      <c r="AW2695" s="9" t="s">
        <v>5612</v>
      </c>
      <c r="AX2695" s="9" t="s">
        <v>5612</v>
      </c>
      <c r="AY2695" s="9" t="s">
        <v>5612</v>
      </c>
      <c r="AZ2695" s="9" t="s">
        <v>5612</v>
      </c>
    </row>
    <row r="2696" spans="1:52" x14ac:dyDescent="0.2">
      <c r="A2696" s="38" t="s">
        <v>31</v>
      </c>
      <c r="B2696" s="7">
        <v>2010</v>
      </c>
      <c r="C2696" s="3" t="s">
        <v>61</v>
      </c>
      <c r="D2696" t="s">
        <v>291</v>
      </c>
      <c r="E2696" t="s">
        <v>3205</v>
      </c>
      <c r="F2696">
        <v>10</v>
      </c>
      <c r="G2696">
        <v>5</v>
      </c>
      <c r="H2696">
        <v>5</v>
      </c>
      <c r="I2696">
        <v>5</v>
      </c>
      <c r="J2696">
        <v>5</v>
      </c>
      <c r="K2696">
        <v>5</v>
      </c>
      <c r="L2696">
        <v>5</v>
      </c>
      <c r="M2696">
        <v>5</v>
      </c>
      <c r="N2696">
        <v>5</v>
      </c>
      <c r="O2696">
        <v>10</v>
      </c>
      <c r="P2696">
        <v>60</v>
      </c>
      <c r="Q2696">
        <v>20</v>
      </c>
      <c r="R2696">
        <v>188595</v>
      </c>
      <c r="S2696">
        <v>358367</v>
      </c>
      <c r="T2696">
        <v>352605</v>
      </c>
      <c r="U2696">
        <v>380269</v>
      </c>
      <c r="V2696">
        <v>385280</v>
      </c>
      <c r="W2696">
        <v>365739</v>
      </c>
      <c r="X2696">
        <v>299437</v>
      </c>
      <c r="Y2696">
        <v>182624</v>
      </c>
      <c r="Z2696">
        <v>92580</v>
      </c>
      <c r="AA2696">
        <v>27835</v>
      </c>
      <c r="AB2696">
        <v>2633331</v>
      </c>
      <c r="AC2696">
        <v>303039</v>
      </c>
      <c r="AD2696" s="9">
        <v>5.3023675070919165E-5</v>
      </c>
      <c r="AE2696" s="9">
        <v>1.3952177516344976E-5</v>
      </c>
      <c r="AF2696" s="9">
        <v>1.4180173281717503E-5</v>
      </c>
      <c r="AG2696" s="9">
        <v>1.3148586921363561E-5</v>
      </c>
      <c r="AH2696" s="9">
        <v>1.2977574750830565E-5</v>
      </c>
      <c r="AI2696" s="9">
        <v>1.3670951142754806E-5</v>
      </c>
      <c r="AJ2696" s="9">
        <v>1.6698003252771033E-5</v>
      </c>
      <c r="AK2696" s="9">
        <v>2.7378657788680568E-5</v>
      </c>
      <c r="AL2696" s="9">
        <v>5.4007344998919854E-5</v>
      </c>
      <c r="AM2696" s="9">
        <v>3.5925992455541585E-4</v>
      </c>
      <c r="AN2696" s="9">
        <v>2.2784830315672433E-5</v>
      </c>
      <c r="AO2696" s="9">
        <v>6.5998105854361979E-5</v>
      </c>
      <c r="AP2696" s="8" t="s">
        <v>5612</v>
      </c>
      <c r="AQ2696" s="8" t="s">
        <v>5612</v>
      </c>
      <c r="AR2696" s="37" t="s">
        <v>5612</v>
      </c>
      <c r="AS2696" s="37" t="s">
        <v>5612</v>
      </c>
      <c r="AT2696" s="37" t="s">
        <v>5612</v>
      </c>
      <c r="AU2696" s="9" t="s">
        <v>5612</v>
      </c>
      <c r="AV2696" s="9" t="s">
        <v>5612</v>
      </c>
      <c r="AW2696" s="9" t="s">
        <v>5612</v>
      </c>
      <c r="AX2696" s="9" t="s">
        <v>5612</v>
      </c>
      <c r="AY2696" s="9" t="s">
        <v>5612</v>
      </c>
      <c r="AZ2696" s="9" t="s">
        <v>5612</v>
      </c>
    </row>
    <row r="2697" spans="1:52" x14ac:dyDescent="0.2">
      <c r="A2697" s="38" t="s">
        <v>31</v>
      </c>
      <c r="B2697" s="7">
        <v>2010</v>
      </c>
      <c r="C2697" s="3" t="s">
        <v>62</v>
      </c>
      <c r="D2697" t="s">
        <v>291</v>
      </c>
      <c r="E2697" t="s">
        <v>3206</v>
      </c>
      <c r="F2697">
        <v>10</v>
      </c>
      <c r="G2697">
        <v>5</v>
      </c>
      <c r="H2697">
        <v>5</v>
      </c>
      <c r="I2697">
        <v>5</v>
      </c>
      <c r="J2697">
        <v>5</v>
      </c>
      <c r="K2697">
        <v>5</v>
      </c>
      <c r="L2697">
        <v>5</v>
      </c>
      <c r="M2697">
        <v>5</v>
      </c>
      <c r="N2697">
        <v>10</v>
      </c>
      <c r="O2697">
        <v>5</v>
      </c>
      <c r="P2697">
        <v>60</v>
      </c>
      <c r="Q2697">
        <v>20</v>
      </c>
      <c r="R2697">
        <v>188595</v>
      </c>
      <c r="S2697">
        <v>358367</v>
      </c>
      <c r="T2697">
        <v>352605</v>
      </c>
      <c r="U2697">
        <v>380269</v>
      </c>
      <c r="V2697">
        <v>385280</v>
      </c>
      <c r="W2697">
        <v>365739</v>
      </c>
      <c r="X2697">
        <v>299437</v>
      </c>
      <c r="Y2697">
        <v>182624</v>
      </c>
      <c r="Z2697">
        <v>92580</v>
      </c>
      <c r="AA2697">
        <v>27835</v>
      </c>
      <c r="AB2697">
        <v>2633331</v>
      </c>
      <c r="AC2697">
        <v>303039</v>
      </c>
      <c r="AD2697" s="9">
        <v>5.3023675070919165E-5</v>
      </c>
      <c r="AE2697" s="9">
        <v>1.3952177516344976E-5</v>
      </c>
      <c r="AF2697" s="9">
        <v>1.4180173281717503E-5</v>
      </c>
      <c r="AG2697" s="9">
        <v>1.3148586921363561E-5</v>
      </c>
      <c r="AH2697" s="9">
        <v>1.2977574750830565E-5</v>
      </c>
      <c r="AI2697" s="9">
        <v>1.3670951142754806E-5</v>
      </c>
      <c r="AJ2697" s="9">
        <v>1.6698003252771033E-5</v>
      </c>
      <c r="AK2697" s="9">
        <v>2.7378657788680568E-5</v>
      </c>
      <c r="AL2697" s="9">
        <v>1.0801468999783971E-4</v>
      </c>
      <c r="AM2697" s="9">
        <v>1.7962996227770793E-4</v>
      </c>
      <c r="AN2697" s="9">
        <v>2.2784830315672433E-5</v>
      </c>
      <c r="AO2697" s="9">
        <v>6.5998105854361979E-5</v>
      </c>
      <c r="AP2697" s="8" t="s">
        <v>5612</v>
      </c>
      <c r="AQ2697" s="8" t="s">
        <v>5612</v>
      </c>
      <c r="AR2697" s="37">
        <v>1.1000000000000001E-2</v>
      </c>
      <c r="AS2697" s="37">
        <v>0</v>
      </c>
      <c r="AT2697" s="37">
        <v>0</v>
      </c>
      <c r="AU2697" s="9" t="s">
        <v>5612</v>
      </c>
      <c r="AV2697" s="9" t="s">
        <v>5612</v>
      </c>
      <c r="AW2697" s="9" t="s">
        <v>5612</v>
      </c>
      <c r="AX2697" s="9" t="s">
        <v>5612</v>
      </c>
      <c r="AY2697" s="9" t="s">
        <v>5612</v>
      </c>
      <c r="AZ2697" s="9" t="s">
        <v>5612</v>
      </c>
    </row>
    <row r="2698" spans="1:52" x14ac:dyDescent="0.2">
      <c r="A2698" s="38" t="s">
        <v>31</v>
      </c>
      <c r="B2698" s="7">
        <v>2010</v>
      </c>
      <c r="C2698" s="3" t="s">
        <v>63</v>
      </c>
      <c r="D2698" t="s">
        <v>291</v>
      </c>
      <c r="E2698" t="s">
        <v>3207</v>
      </c>
      <c r="F2698">
        <v>10</v>
      </c>
      <c r="G2698">
        <v>5</v>
      </c>
      <c r="H2698">
        <v>5</v>
      </c>
      <c r="I2698">
        <v>5</v>
      </c>
      <c r="J2698">
        <v>5</v>
      </c>
      <c r="K2698">
        <v>5</v>
      </c>
      <c r="L2698">
        <v>5</v>
      </c>
      <c r="M2698">
        <v>5</v>
      </c>
      <c r="N2698">
        <v>5</v>
      </c>
      <c r="O2698">
        <v>5</v>
      </c>
      <c r="P2698">
        <v>55</v>
      </c>
      <c r="Q2698">
        <v>15</v>
      </c>
      <c r="R2698">
        <v>188595</v>
      </c>
      <c r="S2698">
        <v>358367</v>
      </c>
      <c r="T2698">
        <v>352605</v>
      </c>
      <c r="U2698">
        <v>380269</v>
      </c>
      <c r="V2698">
        <v>385280</v>
      </c>
      <c r="W2698">
        <v>365739</v>
      </c>
      <c r="X2698">
        <v>299437</v>
      </c>
      <c r="Y2698">
        <v>182624</v>
      </c>
      <c r="Z2698">
        <v>92580</v>
      </c>
      <c r="AA2698">
        <v>27835</v>
      </c>
      <c r="AB2698">
        <v>2633331</v>
      </c>
      <c r="AC2698">
        <v>303039</v>
      </c>
      <c r="AD2698" s="9">
        <v>5.3023675070919165E-5</v>
      </c>
      <c r="AE2698" s="9">
        <v>1.3952177516344976E-5</v>
      </c>
      <c r="AF2698" s="9">
        <v>1.4180173281717503E-5</v>
      </c>
      <c r="AG2698" s="9">
        <v>1.3148586921363561E-5</v>
      </c>
      <c r="AH2698" s="9">
        <v>1.2977574750830565E-5</v>
      </c>
      <c r="AI2698" s="9">
        <v>1.3670951142754806E-5</v>
      </c>
      <c r="AJ2698" s="9">
        <v>1.6698003252771033E-5</v>
      </c>
      <c r="AK2698" s="9">
        <v>2.7378657788680568E-5</v>
      </c>
      <c r="AL2698" s="9">
        <v>5.4007344998919854E-5</v>
      </c>
      <c r="AM2698" s="9">
        <v>1.7962996227770793E-4</v>
      </c>
      <c r="AN2698" s="9">
        <v>2.0886094456033062E-5</v>
      </c>
      <c r="AO2698" s="9">
        <v>4.9498579390771484E-5</v>
      </c>
      <c r="AP2698" s="8" t="s">
        <v>5612</v>
      </c>
      <c r="AQ2698" s="8" t="s">
        <v>5612</v>
      </c>
      <c r="AR2698" s="37">
        <v>6.3E-2</v>
      </c>
      <c r="AS2698" s="37">
        <v>0.128</v>
      </c>
      <c r="AT2698" s="37">
        <v>9.9000000000000005E-2</v>
      </c>
      <c r="AU2698" s="9" t="s">
        <v>5612</v>
      </c>
      <c r="AV2698" s="9" t="s">
        <v>5612</v>
      </c>
      <c r="AW2698" s="9" t="s">
        <v>5612</v>
      </c>
      <c r="AX2698" s="9" t="s">
        <v>5612</v>
      </c>
      <c r="AY2698" s="9" t="s">
        <v>5612</v>
      </c>
      <c r="AZ2698" s="9" t="s">
        <v>5612</v>
      </c>
    </row>
    <row r="2699" spans="1:52" x14ac:dyDescent="0.2">
      <c r="A2699" s="38" t="s">
        <v>31</v>
      </c>
      <c r="B2699" s="7">
        <v>2010</v>
      </c>
      <c r="C2699" s="3" t="s">
        <v>64</v>
      </c>
      <c r="D2699" t="s">
        <v>291</v>
      </c>
      <c r="E2699" t="s">
        <v>3208</v>
      </c>
      <c r="F2699">
        <v>10</v>
      </c>
      <c r="G2699">
        <v>5</v>
      </c>
      <c r="H2699">
        <v>5</v>
      </c>
      <c r="I2699">
        <v>5</v>
      </c>
      <c r="J2699">
        <v>5</v>
      </c>
      <c r="K2699">
        <v>5</v>
      </c>
      <c r="L2699">
        <v>5</v>
      </c>
      <c r="M2699">
        <v>5</v>
      </c>
      <c r="N2699">
        <v>5</v>
      </c>
      <c r="O2699">
        <v>5</v>
      </c>
      <c r="P2699">
        <v>55</v>
      </c>
      <c r="Q2699">
        <v>15</v>
      </c>
      <c r="R2699">
        <v>188595</v>
      </c>
      <c r="S2699">
        <v>358367</v>
      </c>
      <c r="T2699">
        <v>352605</v>
      </c>
      <c r="U2699">
        <v>380269</v>
      </c>
      <c r="V2699">
        <v>385280</v>
      </c>
      <c r="W2699">
        <v>365739</v>
      </c>
      <c r="X2699">
        <v>299437</v>
      </c>
      <c r="Y2699">
        <v>182624</v>
      </c>
      <c r="Z2699">
        <v>92580</v>
      </c>
      <c r="AA2699">
        <v>27835</v>
      </c>
      <c r="AB2699">
        <v>2633331</v>
      </c>
      <c r="AC2699">
        <v>303039</v>
      </c>
      <c r="AD2699" s="9">
        <v>5.3023675070919165E-5</v>
      </c>
      <c r="AE2699" s="9">
        <v>1.3952177516344976E-5</v>
      </c>
      <c r="AF2699" s="9">
        <v>1.4180173281717503E-5</v>
      </c>
      <c r="AG2699" s="9">
        <v>1.3148586921363561E-5</v>
      </c>
      <c r="AH2699" s="9">
        <v>1.2977574750830565E-5</v>
      </c>
      <c r="AI2699" s="9">
        <v>1.3670951142754806E-5</v>
      </c>
      <c r="AJ2699" s="9">
        <v>1.6698003252771033E-5</v>
      </c>
      <c r="AK2699" s="9">
        <v>2.7378657788680568E-5</v>
      </c>
      <c r="AL2699" s="9">
        <v>5.4007344998919854E-5</v>
      </c>
      <c r="AM2699" s="9">
        <v>1.7962996227770793E-4</v>
      </c>
      <c r="AN2699" s="9">
        <v>2.0886094456033062E-5</v>
      </c>
      <c r="AO2699" s="9">
        <v>4.9498579390771484E-5</v>
      </c>
      <c r="AP2699" s="8">
        <v>1.9349999999999999E-2</v>
      </c>
      <c r="AQ2699" s="8" t="s">
        <v>5612</v>
      </c>
      <c r="AR2699" s="37">
        <v>0.187</v>
      </c>
      <c r="AS2699" s="37">
        <v>0.39900000000000002</v>
      </c>
      <c r="AT2699" s="37">
        <v>0.26600000000000001</v>
      </c>
      <c r="AU2699" s="9" t="s">
        <v>5612</v>
      </c>
      <c r="AV2699" s="9" t="s">
        <v>5612</v>
      </c>
      <c r="AW2699" s="9" t="s">
        <v>5612</v>
      </c>
      <c r="AX2699" s="9" t="s">
        <v>5612</v>
      </c>
      <c r="AY2699" s="9" t="s">
        <v>5612</v>
      </c>
      <c r="AZ2699" s="9" t="s">
        <v>5612</v>
      </c>
    </row>
    <row r="2700" spans="1:52" x14ac:dyDescent="0.2">
      <c r="A2700" s="38" t="s">
        <v>31</v>
      </c>
      <c r="B2700" s="7">
        <v>2010</v>
      </c>
      <c r="C2700" s="3" t="s">
        <v>65</v>
      </c>
      <c r="D2700" t="s">
        <v>291</v>
      </c>
      <c r="E2700" t="s">
        <v>3209</v>
      </c>
      <c r="F2700">
        <v>10</v>
      </c>
      <c r="G2700">
        <v>5</v>
      </c>
      <c r="H2700">
        <v>5</v>
      </c>
      <c r="I2700">
        <v>5</v>
      </c>
      <c r="J2700">
        <v>5</v>
      </c>
      <c r="K2700">
        <v>5</v>
      </c>
      <c r="L2700">
        <v>5</v>
      </c>
      <c r="M2700">
        <v>11</v>
      </c>
      <c r="N2700">
        <v>5</v>
      </c>
      <c r="O2700">
        <v>11</v>
      </c>
      <c r="P2700">
        <v>67</v>
      </c>
      <c r="Q2700">
        <v>27</v>
      </c>
      <c r="R2700">
        <v>188595</v>
      </c>
      <c r="S2700">
        <v>358367</v>
      </c>
      <c r="T2700">
        <v>352605</v>
      </c>
      <c r="U2700">
        <v>380269</v>
      </c>
      <c r="V2700">
        <v>385280</v>
      </c>
      <c r="W2700">
        <v>365739</v>
      </c>
      <c r="X2700">
        <v>299437</v>
      </c>
      <c r="Y2700">
        <v>182624</v>
      </c>
      <c r="Z2700">
        <v>92580</v>
      </c>
      <c r="AA2700">
        <v>27835</v>
      </c>
      <c r="AB2700">
        <v>2633331</v>
      </c>
      <c r="AC2700">
        <v>303039</v>
      </c>
      <c r="AD2700" s="9">
        <v>5.3023675070919165E-5</v>
      </c>
      <c r="AE2700" s="9">
        <v>1.3952177516344976E-5</v>
      </c>
      <c r="AF2700" s="9">
        <v>1.4180173281717503E-5</v>
      </c>
      <c r="AG2700" s="9">
        <v>1.3148586921363561E-5</v>
      </c>
      <c r="AH2700" s="9">
        <v>1.2977574750830565E-5</v>
      </c>
      <c r="AI2700" s="9">
        <v>1.3670951142754806E-5</v>
      </c>
      <c r="AJ2700" s="9">
        <v>1.6698003252771033E-5</v>
      </c>
      <c r="AK2700" s="9">
        <v>6.0233047135097248E-5</v>
      </c>
      <c r="AL2700" s="9">
        <v>5.4007344998919854E-5</v>
      </c>
      <c r="AM2700" s="9">
        <v>3.9518591701095745E-4</v>
      </c>
      <c r="AN2700" s="9">
        <v>2.5443060519167548E-5</v>
      </c>
      <c r="AO2700" s="9">
        <v>8.9097442903388678E-5</v>
      </c>
      <c r="AP2700" s="8">
        <v>2.18E-2</v>
      </c>
      <c r="AQ2700" s="8" t="s">
        <v>5612</v>
      </c>
      <c r="AR2700" s="37">
        <v>0.27700000000000002</v>
      </c>
      <c r="AS2700" s="37">
        <v>0.5</v>
      </c>
      <c r="AT2700" s="37">
        <v>0.35299999999999998</v>
      </c>
      <c r="AU2700" s="9" t="s">
        <v>5612</v>
      </c>
      <c r="AV2700" s="9" t="s">
        <v>5612</v>
      </c>
      <c r="AW2700" s="9" t="s">
        <v>5612</v>
      </c>
      <c r="AX2700" s="9" t="s">
        <v>5612</v>
      </c>
      <c r="AY2700" s="9" t="s">
        <v>5612</v>
      </c>
      <c r="AZ2700" s="9" t="s">
        <v>5612</v>
      </c>
    </row>
    <row r="2701" spans="1:52" x14ac:dyDescent="0.2">
      <c r="A2701" s="38" t="s">
        <v>31</v>
      </c>
      <c r="B2701" s="7">
        <v>2010</v>
      </c>
      <c r="C2701" s="3" t="s">
        <v>66</v>
      </c>
      <c r="D2701" t="s">
        <v>291</v>
      </c>
      <c r="E2701" t="s">
        <v>3210</v>
      </c>
      <c r="F2701">
        <v>10</v>
      </c>
      <c r="G2701">
        <v>5</v>
      </c>
      <c r="H2701">
        <v>5</v>
      </c>
      <c r="I2701">
        <v>5</v>
      </c>
      <c r="J2701">
        <v>5</v>
      </c>
      <c r="K2701">
        <v>5</v>
      </c>
      <c r="L2701">
        <v>5</v>
      </c>
      <c r="M2701">
        <v>5</v>
      </c>
      <c r="N2701">
        <v>15</v>
      </c>
      <c r="O2701">
        <v>5</v>
      </c>
      <c r="P2701">
        <v>65</v>
      </c>
      <c r="Q2701">
        <v>25</v>
      </c>
      <c r="R2701">
        <v>188595</v>
      </c>
      <c r="S2701">
        <v>358367</v>
      </c>
      <c r="T2701">
        <v>352605</v>
      </c>
      <c r="U2701">
        <v>380269</v>
      </c>
      <c r="V2701">
        <v>385280</v>
      </c>
      <c r="W2701">
        <v>365739</v>
      </c>
      <c r="X2701">
        <v>299437</v>
      </c>
      <c r="Y2701">
        <v>182624</v>
      </c>
      <c r="Z2701">
        <v>92580</v>
      </c>
      <c r="AA2701">
        <v>27835</v>
      </c>
      <c r="AB2701">
        <v>2633331</v>
      </c>
      <c r="AC2701">
        <v>303039</v>
      </c>
      <c r="AD2701" s="9">
        <v>5.3023675070919165E-5</v>
      </c>
      <c r="AE2701" s="9">
        <v>1.3952177516344976E-5</v>
      </c>
      <c r="AF2701" s="9">
        <v>1.4180173281717503E-5</v>
      </c>
      <c r="AG2701" s="9">
        <v>1.3148586921363561E-5</v>
      </c>
      <c r="AH2701" s="9">
        <v>1.2977574750830565E-5</v>
      </c>
      <c r="AI2701" s="9">
        <v>1.3670951142754806E-5</v>
      </c>
      <c r="AJ2701" s="9">
        <v>1.6698003252771033E-5</v>
      </c>
      <c r="AK2701" s="9">
        <v>2.7378657788680568E-5</v>
      </c>
      <c r="AL2701" s="9">
        <v>1.6202203499675956E-4</v>
      </c>
      <c r="AM2701" s="9">
        <v>1.7962996227770793E-4</v>
      </c>
      <c r="AN2701" s="9">
        <v>2.4683566175311801E-5</v>
      </c>
      <c r="AO2701" s="9">
        <v>8.2497632317952481E-5</v>
      </c>
      <c r="AP2701" s="8">
        <v>4.5560000000000003E-2</v>
      </c>
      <c r="AQ2701" s="8" t="s">
        <v>5612</v>
      </c>
      <c r="AR2701" s="37">
        <v>0.30499999999999999</v>
      </c>
      <c r="AS2701" s="37">
        <v>0.52100000000000002</v>
      </c>
      <c r="AT2701" s="37">
        <v>0.40700000000000003</v>
      </c>
      <c r="AU2701" s="9" t="s">
        <v>5612</v>
      </c>
      <c r="AV2701" s="9" t="s">
        <v>5612</v>
      </c>
      <c r="AW2701" s="9" t="s">
        <v>5612</v>
      </c>
      <c r="AX2701" s="9" t="s">
        <v>5612</v>
      </c>
      <c r="AY2701" s="9" t="s">
        <v>5612</v>
      </c>
      <c r="AZ2701" s="9" t="s">
        <v>5612</v>
      </c>
    </row>
    <row r="2702" spans="1:52" x14ac:dyDescent="0.2">
      <c r="A2702" s="38" t="s">
        <v>31</v>
      </c>
      <c r="B2702" s="7">
        <v>2011</v>
      </c>
      <c r="C2702" s="3" t="s">
        <v>55</v>
      </c>
      <c r="D2702" t="s">
        <v>292</v>
      </c>
      <c r="E2702" t="s">
        <v>3211</v>
      </c>
      <c r="F2702">
        <v>10</v>
      </c>
      <c r="G2702">
        <v>5</v>
      </c>
      <c r="H2702">
        <v>5</v>
      </c>
      <c r="I2702">
        <v>5</v>
      </c>
      <c r="J2702">
        <v>5</v>
      </c>
      <c r="K2702">
        <v>5</v>
      </c>
      <c r="L2702">
        <v>5</v>
      </c>
      <c r="M2702">
        <v>10</v>
      </c>
      <c r="N2702">
        <v>19</v>
      </c>
      <c r="O2702">
        <v>5</v>
      </c>
      <c r="P2702">
        <v>74</v>
      </c>
      <c r="Q2702">
        <v>34</v>
      </c>
      <c r="R2702">
        <v>188966</v>
      </c>
      <c r="S2702">
        <v>362261</v>
      </c>
      <c r="T2702">
        <v>357308</v>
      </c>
      <c r="U2702">
        <v>384664</v>
      </c>
      <c r="V2702">
        <v>385095</v>
      </c>
      <c r="W2702">
        <v>371112</v>
      </c>
      <c r="X2702">
        <v>308447</v>
      </c>
      <c r="Y2702">
        <v>191157</v>
      </c>
      <c r="Z2702">
        <v>94495</v>
      </c>
      <c r="AA2702">
        <v>29891</v>
      </c>
      <c r="AB2702">
        <v>2673396</v>
      </c>
      <c r="AC2702">
        <v>315543</v>
      </c>
      <c r="AD2702" s="9">
        <v>5.2919572833208093E-5</v>
      </c>
      <c r="AE2702" s="9">
        <v>1.3802203383748182E-5</v>
      </c>
      <c r="AF2702" s="9">
        <v>1.3993529392009135E-5</v>
      </c>
      <c r="AG2702" s="9">
        <v>1.299835700767423E-5</v>
      </c>
      <c r="AH2702" s="9">
        <v>1.2983809189940144E-5</v>
      </c>
      <c r="AI2702" s="9">
        <v>1.3473021621505098E-5</v>
      </c>
      <c r="AJ2702" s="9">
        <v>1.6210240333023179E-5</v>
      </c>
      <c r="AK2702" s="9">
        <v>5.2313020187594488E-5</v>
      </c>
      <c r="AL2702" s="9">
        <v>2.0106883962114398E-4</v>
      </c>
      <c r="AM2702" s="9">
        <v>1.6727443043056437E-4</v>
      </c>
      <c r="AN2702" s="9">
        <v>2.7680149143636036E-5</v>
      </c>
      <c r="AO2702" s="9">
        <v>1.0775076613963866E-4</v>
      </c>
      <c r="AP2702" s="8">
        <v>6.6049999999999998E-2</v>
      </c>
      <c r="AQ2702" s="8" t="s">
        <v>5612</v>
      </c>
      <c r="AR2702" s="37">
        <v>0.33600000000000002</v>
      </c>
      <c r="AS2702" s="37">
        <v>0.54300000000000004</v>
      </c>
      <c r="AT2702" s="37">
        <v>0.44900000000000001</v>
      </c>
      <c r="AU2702" s="9" t="s">
        <v>5612</v>
      </c>
      <c r="AV2702" s="9" t="s">
        <v>5612</v>
      </c>
      <c r="AW2702" s="9" t="s">
        <v>5612</v>
      </c>
      <c r="AX2702" s="9" t="s">
        <v>5612</v>
      </c>
      <c r="AY2702" s="9" t="s">
        <v>5612</v>
      </c>
      <c r="AZ2702" s="9" t="s">
        <v>5612</v>
      </c>
    </row>
    <row r="2703" spans="1:52" x14ac:dyDescent="0.2">
      <c r="A2703" s="38" t="s">
        <v>31</v>
      </c>
      <c r="B2703" s="7">
        <v>2011</v>
      </c>
      <c r="C2703" s="3" t="s">
        <v>56</v>
      </c>
      <c r="D2703" t="s">
        <v>292</v>
      </c>
      <c r="E2703" t="s">
        <v>3212</v>
      </c>
      <c r="F2703">
        <v>10</v>
      </c>
      <c r="G2703">
        <v>5</v>
      </c>
      <c r="H2703">
        <v>5</v>
      </c>
      <c r="I2703">
        <v>5</v>
      </c>
      <c r="J2703">
        <v>5</v>
      </c>
      <c r="K2703">
        <v>5</v>
      </c>
      <c r="L2703">
        <v>5</v>
      </c>
      <c r="M2703">
        <v>5</v>
      </c>
      <c r="N2703">
        <v>5</v>
      </c>
      <c r="O2703">
        <v>12</v>
      </c>
      <c r="P2703">
        <v>62</v>
      </c>
      <c r="Q2703">
        <v>22</v>
      </c>
      <c r="R2703">
        <v>188966</v>
      </c>
      <c r="S2703">
        <v>362261</v>
      </c>
      <c r="T2703">
        <v>357308</v>
      </c>
      <c r="U2703">
        <v>384664</v>
      </c>
      <c r="V2703">
        <v>385095</v>
      </c>
      <c r="W2703">
        <v>371112</v>
      </c>
      <c r="X2703">
        <v>308447</v>
      </c>
      <c r="Y2703">
        <v>191157</v>
      </c>
      <c r="Z2703">
        <v>94495</v>
      </c>
      <c r="AA2703">
        <v>29891</v>
      </c>
      <c r="AB2703">
        <v>2673396</v>
      </c>
      <c r="AC2703">
        <v>315543</v>
      </c>
      <c r="AD2703" s="9">
        <v>5.2919572833208093E-5</v>
      </c>
      <c r="AE2703" s="9">
        <v>1.3802203383748182E-5</v>
      </c>
      <c r="AF2703" s="9">
        <v>1.3993529392009135E-5</v>
      </c>
      <c r="AG2703" s="9">
        <v>1.299835700767423E-5</v>
      </c>
      <c r="AH2703" s="9">
        <v>1.2983809189940144E-5</v>
      </c>
      <c r="AI2703" s="9">
        <v>1.3473021621505098E-5</v>
      </c>
      <c r="AJ2703" s="9">
        <v>1.6210240333023179E-5</v>
      </c>
      <c r="AK2703" s="9">
        <v>2.6156510093797244E-5</v>
      </c>
      <c r="AL2703" s="9">
        <v>5.2912852531879995E-5</v>
      </c>
      <c r="AM2703" s="9">
        <v>4.0145863303335451E-4</v>
      </c>
      <c r="AN2703" s="9">
        <v>2.3191476309532894E-5</v>
      </c>
      <c r="AO2703" s="9">
        <v>6.972108397270736E-5</v>
      </c>
      <c r="AP2703" s="8">
        <v>7.6925000000000007E-2</v>
      </c>
      <c r="AQ2703" s="8" t="s">
        <v>5612</v>
      </c>
      <c r="AR2703" s="37">
        <v>0.35600000000000004</v>
      </c>
      <c r="AS2703" s="37">
        <v>0.59299999999999997</v>
      </c>
      <c r="AT2703" s="37">
        <v>0.47000000000000003</v>
      </c>
      <c r="AU2703" s="9" t="s">
        <v>5612</v>
      </c>
      <c r="AV2703" s="9" t="s">
        <v>5612</v>
      </c>
      <c r="AW2703" s="9" t="s">
        <v>5612</v>
      </c>
      <c r="AX2703" s="9" t="s">
        <v>5612</v>
      </c>
      <c r="AY2703" s="9" t="s">
        <v>5612</v>
      </c>
      <c r="AZ2703" s="9" t="s">
        <v>5612</v>
      </c>
    </row>
    <row r="2704" spans="1:52" x14ac:dyDescent="0.2">
      <c r="A2704" s="38" t="s">
        <v>31</v>
      </c>
      <c r="B2704" s="7">
        <v>2011</v>
      </c>
      <c r="C2704" s="3" t="s">
        <v>57</v>
      </c>
      <c r="D2704" t="s">
        <v>292</v>
      </c>
      <c r="E2704" t="s">
        <v>3213</v>
      </c>
      <c r="F2704">
        <v>10</v>
      </c>
      <c r="G2704">
        <v>5</v>
      </c>
      <c r="H2704">
        <v>5</v>
      </c>
      <c r="I2704">
        <v>5</v>
      </c>
      <c r="J2704">
        <v>5</v>
      </c>
      <c r="K2704">
        <v>5</v>
      </c>
      <c r="L2704">
        <v>5</v>
      </c>
      <c r="M2704">
        <v>14</v>
      </c>
      <c r="N2704">
        <v>16</v>
      </c>
      <c r="O2704">
        <v>20</v>
      </c>
      <c r="P2704">
        <v>90</v>
      </c>
      <c r="Q2704">
        <v>50</v>
      </c>
      <c r="R2704">
        <v>188966</v>
      </c>
      <c r="S2704">
        <v>362261</v>
      </c>
      <c r="T2704">
        <v>357308</v>
      </c>
      <c r="U2704">
        <v>384664</v>
      </c>
      <c r="V2704">
        <v>385095</v>
      </c>
      <c r="W2704">
        <v>371112</v>
      </c>
      <c r="X2704">
        <v>308447</v>
      </c>
      <c r="Y2704">
        <v>191157</v>
      </c>
      <c r="Z2704">
        <v>94495</v>
      </c>
      <c r="AA2704">
        <v>29891</v>
      </c>
      <c r="AB2704">
        <v>2673396</v>
      </c>
      <c r="AC2704">
        <v>315543</v>
      </c>
      <c r="AD2704" s="9">
        <v>5.2919572833208093E-5</v>
      </c>
      <c r="AE2704" s="9">
        <v>1.3802203383748182E-5</v>
      </c>
      <c r="AF2704" s="9">
        <v>1.3993529392009135E-5</v>
      </c>
      <c r="AG2704" s="9">
        <v>1.299835700767423E-5</v>
      </c>
      <c r="AH2704" s="9">
        <v>1.2983809189940144E-5</v>
      </c>
      <c r="AI2704" s="9">
        <v>1.3473021621505098E-5</v>
      </c>
      <c r="AJ2704" s="9">
        <v>1.6210240333023179E-5</v>
      </c>
      <c r="AK2704" s="9">
        <v>7.3238228262632285E-5</v>
      </c>
      <c r="AL2704" s="9">
        <v>1.6932112810201597E-4</v>
      </c>
      <c r="AM2704" s="9">
        <v>6.6909772172225749E-4</v>
      </c>
      <c r="AN2704" s="9">
        <v>3.3665046255773555E-5</v>
      </c>
      <c r="AO2704" s="9">
        <v>1.5845700902888038E-4</v>
      </c>
      <c r="AP2704" s="8">
        <v>5.2879999999999996E-2</v>
      </c>
      <c r="AQ2704" s="8" t="s">
        <v>5612</v>
      </c>
      <c r="AR2704" s="37">
        <v>0.36299999999999999</v>
      </c>
      <c r="AS2704" s="37">
        <v>0.59599999999999997</v>
      </c>
      <c r="AT2704" s="37">
        <v>0.48899999999999999</v>
      </c>
      <c r="AU2704" s="9" t="s">
        <v>5612</v>
      </c>
      <c r="AV2704" s="9" t="s">
        <v>5612</v>
      </c>
      <c r="AW2704" s="9" t="s">
        <v>5612</v>
      </c>
      <c r="AX2704" s="9" t="s">
        <v>5612</v>
      </c>
      <c r="AY2704" s="9" t="s">
        <v>5612</v>
      </c>
      <c r="AZ2704" s="9" t="s">
        <v>5612</v>
      </c>
    </row>
    <row r="2705" spans="1:52" x14ac:dyDescent="0.2">
      <c r="A2705" s="38" t="s">
        <v>31</v>
      </c>
      <c r="B2705" s="7">
        <v>2011</v>
      </c>
      <c r="C2705" s="3" t="s">
        <v>58</v>
      </c>
      <c r="D2705" t="s">
        <v>292</v>
      </c>
      <c r="E2705" t="s">
        <v>3214</v>
      </c>
      <c r="F2705">
        <v>10</v>
      </c>
      <c r="G2705">
        <v>5</v>
      </c>
      <c r="H2705">
        <v>5</v>
      </c>
      <c r="I2705">
        <v>5</v>
      </c>
      <c r="J2705">
        <v>5</v>
      </c>
      <c r="K2705">
        <v>5</v>
      </c>
      <c r="L2705">
        <v>5</v>
      </c>
      <c r="M2705">
        <v>5</v>
      </c>
      <c r="N2705">
        <v>11</v>
      </c>
      <c r="O2705">
        <v>13</v>
      </c>
      <c r="P2705">
        <v>69</v>
      </c>
      <c r="Q2705">
        <v>29</v>
      </c>
      <c r="R2705">
        <v>188966</v>
      </c>
      <c r="S2705">
        <v>362261</v>
      </c>
      <c r="T2705">
        <v>357308</v>
      </c>
      <c r="U2705">
        <v>384664</v>
      </c>
      <c r="V2705">
        <v>385095</v>
      </c>
      <c r="W2705">
        <v>371112</v>
      </c>
      <c r="X2705">
        <v>308447</v>
      </c>
      <c r="Y2705">
        <v>191157</v>
      </c>
      <c r="Z2705">
        <v>94495</v>
      </c>
      <c r="AA2705">
        <v>29891</v>
      </c>
      <c r="AB2705">
        <v>2673396</v>
      </c>
      <c r="AC2705">
        <v>315543</v>
      </c>
      <c r="AD2705" s="9">
        <v>5.2919572833208093E-5</v>
      </c>
      <c r="AE2705" s="9">
        <v>1.3802203383748182E-5</v>
      </c>
      <c r="AF2705" s="9">
        <v>1.3993529392009135E-5</v>
      </c>
      <c r="AG2705" s="9">
        <v>1.299835700767423E-5</v>
      </c>
      <c r="AH2705" s="9">
        <v>1.2983809189940144E-5</v>
      </c>
      <c r="AI2705" s="9">
        <v>1.3473021621505098E-5</v>
      </c>
      <c r="AJ2705" s="9">
        <v>1.6210240333023179E-5</v>
      </c>
      <c r="AK2705" s="9">
        <v>2.6156510093797244E-5</v>
      </c>
      <c r="AL2705" s="9">
        <v>1.1640827557013599E-4</v>
      </c>
      <c r="AM2705" s="9">
        <v>4.349135191194674E-4</v>
      </c>
      <c r="AN2705" s="9">
        <v>2.5809868796093061E-5</v>
      </c>
      <c r="AO2705" s="9">
        <v>9.1905065236750621E-5</v>
      </c>
      <c r="AP2705" s="8">
        <v>3.3625000000000002E-2</v>
      </c>
      <c r="AQ2705" s="8" t="s">
        <v>5612</v>
      </c>
      <c r="AR2705" s="37">
        <v>0.36799999999999999</v>
      </c>
      <c r="AS2705" s="37">
        <v>0.6</v>
      </c>
      <c r="AT2705" s="37">
        <v>0.48899999999999999</v>
      </c>
      <c r="AU2705" s="9" t="s">
        <v>5612</v>
      </c>
      <c r="AV2705" s="9" t="s">
        <v>5612</v>
      </c>
      <c r="AW2705" s="9" t="s">
        <v>5612</v>
      </c>
      <c r="AX2705" s="9" t="s">
        <v>5612</v>
      </c>
      <c r="AY2705" s="9" t="s">
        <v>5612</v>
      </c>
      <c r="AZ2705" s="9" t="s">
        <v>5612</v>
      </c>
    </row>
    <row r="2706" spans="1:52" x14ac:dyDescent="0.2">
      <c r="A2706" s="38" t="s">
        <v>31</v>
      </c>
      <c r="B2706" s="7">
        <v>2011</v>
      </c>
      <c r="C2706" s="3" t="s">
        <v>59</v>
      </c>
      <c r="D2706" t="s">
        <v>292</v>
      </c>
      <c r="E2706" t="s">
        <v>3215</v>
      </c>
      <c r="F2706">
        <v>10</v>
      </c>
      <c r="G2706">
        <v>5</v>
      </c>
      <c r="H2706">
        <v>5</v>
      </c>
      <c r="I2706">
        <v>5</v>
      </c>
      <c r="J2706">
        <v>5</v>
      </c>
      <c r="K2706">
        <v>5</v>
      </c>
      <c r="L2706">
        <v>5</v>
      </c>
      <c r="M2706">
        <v>5</v>
      </c>
      <c r="N2706">
        <v>10</v>
      </c>
      <c r="O2706">
        <v>10</v>
      </c>
      <c r="P2706">
        <v>65</v>
      </c>
      <c r="Q2706">
        <v>25</v>
      </c>
      <c r="R2706">
        <v>188966</v>
      </c>
      <c r="S2706">
        <v>362261</v>
      </c>
      <c r="T2706">
        <v>357308</v>
      </c>
      <c r="U2706">
        <v>384664</v>
      </c>
      <c r="V2706">
        <v>385095</v>
      </c>
      <c r="W2706">
        <v>371112</v>
      </c>
      <c r="X2706">
        <v>308447</v>
      </c>
      <c r="Y2706">
        <v>191157</v>
      </c>
      <c r="Z2706">
        <v>94495</v>
      </c>
      <c r="AA2706">
        <v>29891</v>
      </c>
      <c r="AB2706">
        <v>2673396</v>
      </c>
      <c r="AC2706">
        <v>315543</v>
      </c>
      <c r="AD2706" s="9">
        <v>5.2919572833208093E-5</v>
      </c>
      <c r="AE2706" s="9">
        <v>1.3802203383748182E-5</v>
      </c>
      <c r="AF2706" s="9">
        <v>1.3993529392009135E-5</v>
      </c>
      <c r="AG2706" s="9">
        <v>1.299835700767423E-5</v>
      </c>
      <c r="AH2706" s="9">
        <v>1.2983809189940144E-5</v>
      </c>
      <c r="AI2706" s="9">
        <v>1.3473021621505098E-5</v>
      </c>
      <c r="AJ2706" s="9">
        <v>1.6210240333023179E-5</v>
      </c>
      <c r="AK2706" s="9">
        <v>2.6156510093797244E-5</v>
      </c>
      <c r="AL2706" s="9">
        <v>1.0582570506375999E-4</v>
      </c>
      <c r="AM2706" s="9">
        <v>3.3454886086112874E-4</v>
      </c>
      <c r="AN2706" s="9">
        <v>2.431364451805868E-5</v>
      </c>
      <c r="AO2706" s="9">
        <v>7.9228504514440188E-5</v>
      </c>
      <c r="AP2706" s="8">
        <v>1.5925000000000002E-2</v>
      </c>
      <c r="AQ2706" s="8" t="s">
        <v>5612</v>
      </c>
      <c r="AR2706" s="37">
        <v>0.37</v>
      </c>
      <c r="AS2706" s="37">
        <v>0.60899999999999999</v>
      </c>
      <c r="AT2706" s="37">
        <v>0.48899999999999999</v>
      </c>
      <c r="AU2706" s="9" t="s">
        <v>5612</v>
      </c>
      <c r="AV2706" s="9" t="s">
        <v>5612</v>
      </c>
      <c r="AW2706" s="9" t="s">
        <v>5612</v>
      </c>
      <c r="AX2706" s="9" t="s">
        <v>5612</v>
      </c>
      <c r="AY2706" s="9" t="s">
        <v>5612</v>
      </c>
      <c r="AZ2706" s="9" t="s">
        <v>5612</v>
      </c>
    </row>
    <row r="2707" spans="1:52" x14ac:dyDescent="0.2">
      <c r="A2707" s="38" t="s">
        <v>31</v>
      </c>
      <c r="B2707" s="7">
        <v>2011</v>
      </c>
      <c r="C2707" s="3" t="s">
        <v>60</v>
      </c>
      <c r="D2707" t="s">
        <v>292</v>
      </c>
      <c r="E2707" t="s">
        <v>3216</v>
      </c>
      <c r="F2707">
        <v>10</v>
      </c>
      <c r="G2707">
        <v>5</v>
      </c>
      <c r="H2707">
        <v>5</v>
      </c>
      <c r="I2707">
        <v>5</v>
      </c>
      <c r="J2707">
        <v>5</v>
      </c>
      <c r="K2707">
        <v>5</v>
      </c>
      <c r="L2707">
        <v>5</v>
      </c>
      <c r="M2707">
        <v>5</v>
      </c>
      <c r="N2707">
        <v>10</v>
      </c>
      <c r="O2707">
        <v>12</v>
      </c>
      <c r="P2707">
        <v>67</v>
      </c>
      <c r="Q2707">
        <v>27</v>
      </c>
      <c r="R2707">
        <v>188966</v>
      </c>
      <c r="S2707">
        <v>362261</v>
      </c>
      <c r="T2707">
        <v>357308</v>
      </c>
      <c r="U2707">
        <v>384664</v>
      </c>
      <c r="V2707">
        <v>385095</v>
      </c>
      <c r="W2707">
        <v>371112</v>
      </c>
      <c r="X2707">
        <v>308447</v>
      </c>
      <c r="Y2707">
        <v>191157</v>
      </c>
      <c r="Z2707">
        <v>94495</v>
      </c>
      <c r="AA2707">
        <v>29891</v>
      </c>
      <c r="AB2707">
        <v>2673396</v>
      </c>
      <c r="AC2707">
        <v>315543</v>
      </c>
      <c r="AD2707" s="9">
        <v>5.2919572833208093E-5</v>
      </c>
      <c r="AE2707" s="9">
        <v>1.3802203383748182E-5</v>
      </c>
      <c r="AF2707" s="9">
        <v>1.3993529392009135E-5</v>
      </c>
      <c r="AG2707" s="9">
        <v>1.299835700767423E-5</v>
      </c>
      <c r="AH2707" s="9">
        <v>1.2983809189940144E-5</v>
      </c>
      <c r="AI2707" s="9">
        <v>1.3473021621505098E-5</v>
      </c>
      <c r="AJ2707" s="9">
        <v>1.6210240333023179E-5</v>
      </c>
      <c r="AK2707" s="9">
        <v>2.6156510093797244E-5</v>
      </c>
      <c r="AL2707" s="9">
        <v>1.0582570506375999E-4</v>
      </c>
      <c r="AM2707" s="9">
        <v>4.0145863303335451E-4</v>
      </c>
      <c r="AN2707" s="9">
        <v>2.5061756657075869E-5</v>
      </c>
      <c r="AO2707" s="9">
        <v>8.5566784875595398E-5</v>
      </c>
      <c r="AP2707" s="8">
        <v>5.4999999999999997E-3</v>
      </c>
      <c r="AQ2707" s="8" t="s">
        <v>5612</v>
      </c>
      <c r="AR2707" s="37" t="s">
        <v>5612</v>
      </c>
      <c r="AS2707" s="37" t="s">
        <v>5612</v>
      </c>
      <c r="AT2707" s="37" t="s">
        <v>5612</v>
      </c>
      <c r="AU2707" s="9" t="s">
        <v>5612</v>
      </c>
      <c r="AV2707" s="9" t="s">
        <v>5612</v>
      </c>
      <c r="AW2707" s="9" t="s">
        <v>5612</v>
      </c>
      <c r="AX2707" s="9" t="s">
        <v>5612</v>
      </c>
      <c r="AY2707" s="9" t="s">
        <v>5612</v>
      </c>
      <c r="AZ2707" s="9" t="s">
        <v>5612</v>
      </c>
    </row>
    <row r="2708" spans="1:52" x14ac:dyDescent="0.2">
      <c r="A2708" s="38" t="s">
        <v>31</v>
      </c>
      <c r="B2708" s="7">
        <v>2011</v>
      </c>
      <c r="C2708" s="3" t="s">
        <v>61</v>
      </c>
      <c r="D2708" t="s">
        <v>292</v>
      </c>
      <c r="E2708" t="s">
        <v>3217</v>
      </c>
      <c r="F2708">
        <v>10</v>
      </c>
      <c r="G2708">
        <v>5</v>
      </c>
      <c r="H2708">
        <v>5</v>
      </c>
      <c r="I2708">
        <v>5</v>
      </c>
      <c r="J2708">
        <v>5</v>
      </c>
      <c r="K2708">
        <v>5</v>
      </c>
      <c r="L2708">
        <v>5</v>
      </c>
      <c r="M2708">
        <v>5</v>
      </c>
      <c r="N2708">
        <v>10</v>
      </c>
      <c r="O2708">
        <v>5</v>
      </c>
      <c r="P2708">
        <v>60</v>
      </c>
      <c r="Q2708">
        <v>20</v>
      </c>
      <c r="R2708">
        <v>188966</v>
      </c>
      <c r="S2708">
        <v>362261</v>
      </c>
      <c r="T2708">
        <v>357308</v>
      </c>
      <c r="U2708">
        <v>384664</v>
      </c>
      <c r="V2708">
        <v>385095</v>
      </c>
      <c r="W2708">
        <v>371112</v>
      </c>
      <c r="X2708">
        <v>308447</v>
      </c>
      <c r="Y2708">
        <v>191157</v>
      </c>
      <c r="Z2708">
        <v>94495</v>
      </c>
      <c r="AA2708">
        <v>29891</v>
      </c>
      <c r="AB2708">
        <v>2673396</v>
      </c>
      <c r="AC2708">
        <v>315543</v>
      </c>
      <c r="AD2708" s="9">
        <v>5.2919572833208093E-5</v>
      </c>
      <c r="AE2708" s="9">
        <v>1.3802203383748182E-5</v>
      </c>
      <c r="AF2708" s="9">
        <v>1.3993529392009135E-5</v>
      </c>
      <c r="AG2708" s="9">
        <v>1.299835700767423E-5</v>
      </c>
      <c r="AH2708" s="9">
        <v>1.2983809189940144E-5</v>
      </c>
      <c r="AI2708" s="9">
        <v>1.3473021621505098E-5</v>
      </c>
      <c r="AJ2708" s="9">
        <v>1.6210240333023179E-5</v>
      </c>
      <c r="AK2708" s="9">
        <v>2.6156510093797244E-5</v>
      </c>
      <c r="AL2708" s="9">
        <v>1.0582570506375999E-4</v>
      </c>
      <c r="AM2708" s="9">
        <v>1.6727443043056437E-4</v>
      </c>
      <c r="AN2708" s="9">
        <v>2.2443364170515702E-5</v>
      </c>
      <c r="AO2708" s="9">
        <v>6.3382803611552151E-5</v>
      </c>
      <c r="AP2708" s="8">
        <v>3.075E-3</v>
      </c>
      <c r="AQ2708" s="8" t="s">
        <v>5612</v>
      </c>
      <c r="AR2708" s="37" t="s">
        <v>5612</v>
      </c>
      <c r="AS2708" s="37" t="s">
        <v>5612</v>
      </c>
      <c r="AT2708" s="37" t="s">
        <v>5612</v>
      </c>
      <c r="AU2708" s="9" t="s">
        <v>5612</v>
      </c>
      <c r="AV2708" s="9" t="s">
        <v>5612</v>
      </c>
      <c r="AW2708" s="9" t="s">
        <v>5612</v>
      </c>
      <c r="AX2708" s="9" t="s">
        <v>5612</v>
      </c>
      <c r="AY2708" s="9" t="s">
        <v>5612</v>
      </c>
      <c r="AZ2708" s="9" t="s">
        <v>5612</v>
      </c>
    </row>
    <row r="2709" spans="1:52" x14ac:dyDescent="0.2">
      <c r="A2709" s="38" t="s">
        <v>31</v>
      </c>
      <c r="B2709" s="7">
        <v>2011</v>
      </c>
      <c r="C2709" s="3" t="s">
        <v>62</v>
      </c>
      <c r="D2709" t="s">
        <v>292</v>
      </c>
      <c r="E2709" t="s">
        <v>3218</v>
      </c>
      <c r="F2709">
        <v>10</v>
      </c>
      <c r="G2709">
        <v>5</v>
      </c>
      <c r="H2709">
        <v>5</v>
      </c>
      <c r="I2709">
        <v>5</v>
      </c>
      <c r="J2709">
        <v>5</v>
      </c>
      <c r="K2709">
        <v>5</v>
      </c>
      <c r="L2709">
        <v>5</v>
      </c>
      <c r="M2709">
        <v>13</v>
      </c>
      <c r="N2709">
        <v>5</v>
      </c>
      <c r="O2709">
        <v>5</v>
      </c>
      <c r="P2709">
        <v>63</v>
      </c>
      <c r="Q2709">
        <v>23</v>
      </c>
      <c r="R2709">
        <v>188966</v>
      </c>
      <c r="S2709">
        <v>362261</v>
      </c>
      <c r="T2709">
        <v>357308</v>
      </c>
      <c r="U2709">
        <v>384664</v>
      </c>
      <c r="V2709">
        <v>385095</v>
      </c>
      <c r="W2709">
        <v>371112</v>
      </c>
      <c r="X2709">
        <v>308447</v>
      </c>
      <c r="Y2709">
        <v>191157</v>
      </c>
      <c r="Z2709">
        <v>94495</v>
      </c>
      <c r="AA2709">
        <v>29891</v>
      </c>
      <c r="AB2709">
        <v>2673396</v>
      </c>
      <c r="AC2709">
        <v>315543</v>
      </c>
      <c r="AD2709" s="9">
        <v>5.2919572833208093E-5</v>
      </c>
      <c r="AE2709" s="9">
        <v>1.3802203383748182E-5</v>
      </c>
      <c r="AF2709" s="9">
        <v>1.3993529392009135E-5</v>
      </c>
      <c r="AG2709" s="9">
        <v>1.299835700767423E-5</v>
      </c>
      <c r="AH2709" s="9">
        <v>1.2983809189940144E-5</v>
      </c>
      <c r="AI2709" s="9">
        <v>1.3473021621505098E-5</v>
      </c>
      <c r="AJ2709" s="9">
        <v>1.6210240333023179E-5</v>
      </c>
      <c r="AK2709" s="9">
        <v>6.8006926243872833E-5</v>
      </c>
      <c r="AL2709" s="9">
        <v>5.2912852531879995E-5</v>
      </c>
      <c r="AM2709" s="9">
        <v>1.6727443043056437E-4</v>
      </c>
      <c r="AN2709" s="9">
        <v>2.3565532379041488E-5</v>
      </c>
      <c r="AO2709" s="9">
        <v>7.2890224153284979E-5</v>
      </c>
      <c r="AP2709" s="8">
        <v>3.0600000000000002E-3</v>
      </c>
      <c r="AQ2709" s="8" t="s">
        <v>5612</v>
      </c>
      <c r="AR2709" s="37">
        <v>2.4E-2</v>
      </c>
      <c r="AS2709" s="37">
        <v>1.3999999999999999E-2</v>
      </c>
      <c r="AT2709" s="37">
        <v>0</v>
      </c>
      <c r="AU2709" s="9" t="s">
        <v>5612</v>
      </c>
      <c r="AV2709" s="9" t="s">
        <v>5612</v>
      </c>
      <c r="AW2709" s="9" t="s">
        <v>5612</v>
      </c>
      <c r="AX2709" s="9" t="s">
        <v>5612</v>
      </c>
      <c r="AY2709" s="9" t="s">
        <v>5612</v>
      </c>
      <c r="AZ2709" s="9" t="s">
        <v>5612</v>
      </c>
    </row>
    <row r="2710" spans="1:52" x14ac:dyDescent="0.2">
      <c r="A2710" s="38" t="s">
        <v>31</v>
      </c>
      <c r="B2710" s="7">
        <v>2011</v>
      </c>
      <c r="C2710" s="3" t="s">
        <v>63</v>
      </c>
      <c r="D2710" t="s">
        <v>292</v>
      </c>
      <c r="E2710" t="s">
        <v>3219</v>
      </c>
      <c r="F2710">
        <v>10</v>
      </c>
      <c r="G2710">
        <v>5</v>
      </c>
      <c r="H2710">
        <v>5</v>
      </c>
      <c r="I2710">
        <v>5</v>
      </c>
      <c r="J2710">
        <v>5</v>
      </c>
      <c r="K2710">
        <v>5</v>
      </c>
      <c r="L2710">
        <v>5</v>
      </c>
      <c r="M2710">
        <v>5</v>
      </c>
      <c r="N2710">
        <v>5</v>
      </c>
      <c r="O2710">
        <v>5</v>
      </c>
      <c r="P2710">
        <v>55</v>
      </c>
      <c r="Q2710">
        <v>15</v>
      </c>
      <c r="R2710">
        <v>188966</v>
      </c>
      <c r="S2710">
        <v>362261</v>
      </c>
      <c r="T2710">
        <v>357308</v>
      </c>
      <c r="U2710">
        <v>384664</v>
      </c>
      <c r="V2710">
        <v>385095</v>
      </c>
      <c r="W2710">
        <v>371112</v>
      </c>
      <c r="X2710">
        <v>308447</v>
      </c>
      <c r="Y2710">
        <v>191157</v>
      </c>
      <c r="Z2710">
        <v>94495</v>
      </c>
      <c r="AA2710">
        <v>29891</v>
      </c>
      <c r="AB2710">
        <v>2673396</v>
      </c>
      <c r="AC2710">
        <v>315543</v>
      </c>
      <c r="AD2710" s="9">
        <v>5.2919572833208093E-5</v>
      </c>
      <c r="AE2710" s="9">
        <v>1.3802203383748182E-5</v>
      </c>
      <c r="AF2710" s="9">
        <v>1.3993529392009135E-5</v>
      </c>
      <c r="AG2710" s="9">
        <v>1.299835700767423E-5</v>
      </c>
      <c r="AH2710" s="9">
        <v>1.2983809189940144E-5</v>
      </c>
      <c r="AI2710" s="9">
        <v>1.3473021621505098E-5</v>
      </c>
      <c r="AJ2710" s="9">
        <v>1.6210240333023179E-5</v>
      </c>
      <c r="AK2710" s="9">
        <v>2.6156510093797244E-5</v>
      </c>
      <c r="AL2710" s="9">
        <v>5.2912852531879995E-5</v>
      </c>
      <c r="AM2710" s="9">
        <v>1.6727443043056437E-4</v>
      </c>
      <c r="AN2710" s="9">
        <v>2.0573083822972727E-5</v>
      </c>
      <c r="AO2710" s="9">
        <v>4.7537102708664113E-5</v>
      </c>
      <c r="AP2710" s="8">
        <v>4.5500000000000002E-3</v>
      </c>
      <c r="AQ2710" s="8" t="s">
        <v>5612</v>
      </c>
      <c r="AR2710" s="37">
        <v>8.1000000000000003E-2</v>
      </c>
      <c r="AS2710" s="37">
        <v>9.8000000000000004E-2</v>
      </c>
      <c r="AT2710" s="37">
        <v>0.19700000000000001</v>
      </c>
      <c r="AU2710" s="9" t="s">
        <v>5612</v>
      </c>
      <c r="AV2710" s="9" t="s">
        <v>5612</v>
      </c>
      <c r="AW2710" s="9" t="s">
        <v>5612</v>
      </c>
      <c r="AX2710" s="9" t="s">
        <v>5612</v>
      </c>
      <c r="AY2710" s="9" t="s">
        <v>5612</v>
      </c>
      <c r="AZ2710" s="9" t="s">
        <v>5612</v>
      </c>
    </row>
    <row r="2711" spans="1:52" x14ac:dyDescent="0.2">
      <c r="A2711" s="38" t="s">
        <v>31</v>
      </c>
      <c r="B2711" s="7">
        <v>2011</v>
      </c>
      <c r="C2711" s="3" t="s">
        <v>64</v>
      </c>
      <c r="D2711" t="s">
        <v>292</v>
      </c>
      <c r="E2711" t="s">
        <v>3220</v>
      </c>
      <c r="F2711">
        <v>10</v>
      </c>
      <c r="G2711">
        <v>5</v>
      </c>
      <c r="H2711">
        <v>5</v>
      </c>
      <c r="I2711">
        <v>5</v>
      </c>
      <c r="J2711">
        <v>5</v>
      </c>
      <c r="K2711">
        <v>5</v>
      </c>
      <c r="L2711">
        <v>5</v>
      </c>
      <c r="M2711">
        <v>5</v>
      </c>
      <c r="N2711">
        <v>16</v>
      </c>
      <c r="O2711">
        <v>5</v>
      </c>
      <c r="P2711">
        <v>66</v>
      </c>
      <c r="Q2711">
        <v>26</v>
      </c>
      <c r="R2711">
        <v>188966</v>
      </c>
      <c r="S2711">
        <v>362261</v>
      </c>
      <c r="T2711">
        <v>357308</v>
      </c>
      <c r="U2711">
        <v>384664</v>
      </c>
      <c r="V2711">
        <v>385095</v>
      </c>
      <c r="W2711">
        <v>371112</v>
      </c>
      <c r="X2711">
        <v>308447</v>
      </c>
      <c r="Y2711">
        <v>191157</v>
      </c>
      <c r="Z2711">
        <v>94495</v>
      </c>
      <c r="AA2711">
        <v>29891</v>
      </c>
      <c r="AB2711">
        <v>2673396</v>
      </c>
      <c r="AC2711">
        <v>315543</v>
      </c>
      <c r="AD2711" s="9">
        <v>5.2919572833208093E-5</v>
      </c>
      <c r="AE2711" s="9">
        <v>1.3802203383748182E-5</v>
      </c>
      <c r="AF2711" s="9">
        <v>1.3993529392009135E-5</v>
      </c>
      <c r="AG2711" s="9">
        <v>1.299835700767423E-5</v>
      </c>
      <c r="AH2711" s="9">
        <v>1.2983809189940144E-5</v>
      </c>
      <c r="AI2711" s="9">
        <v>1.3473021621505098E-5</v>
      </c>
      <c r="AJ2711" s="9">
        <v>1.6210240333023179E-5</v>
      </c>
      <c r="AK2711" s="9">
        <v>2.6156510093797244E-5</v>
      </c>
      <c r="AL2711" s="9">
        <v>1.6932112810201597E-4</v>
      </c>
      <c r="AM2711" s="9">
        <v>1.6727443043056437E-4</v>
      </c>
      <c r="AN2711" s="9">
        <v>2.4687700587567275E-5</v>
      </c>
      <c r="AO2711" s="9">
        <v>8.2397644695017793E-5</v>
      </c>
      <c r="AP2711" s="8">
        <v>7.5499999999999994E-3</v>
      </c>
      <c r="AQ2711" s="8" t="s">
        <v>5612</v>
      </c>
      <c r="AR2711" s="37">
        <v>0.19500000000000001</v>
      </c>
      <c r="AS2711" s="37">
        <v>0.35700000000000004</v>
      </c>
      <c r="AT2711" s="37">
        <v>0.39299999999999996</v>
      </c>
      <c r="AU2711" s="9" t="s">
        <v>5612</v>
      </c>
      <c r="AV2711" s="9" t="s">
        <v>5612</v>
      </c>
      <c r="AW2711" s="9" t="s">
        <v>5612</v>
      </c>
      <c r="AX2711" s="9" t="s">
        <v>5612</v>
      </c>
      <c r="AY2711" s="9" t="s">
        <v>5612</v>
      </c>
      <c r="AZ2711" s="9" t="s">
        <v>5612</v>
      </c>
    </row>
    <row r="2712" spans="1:52" x14ac:dyDescent="0.2">
      <c r="A2712" s="38" t="s">
        <v>31</v>
      </c>
      <c r="B2712" s="7">
        <v>2011</v>
      </c>
      <c r="C2712" s="3" t="s">
        <v>65</v>
      </c>
      <c r="D2712" t="s">
        <v>292</v>
      </c>
      <c r="E2712" t="s">
        <v>3221</v>
      </c>
      <c r="F2712">
        <v>10</v>
      </c>
      <c r="G2712">
        <v>5</v>
      </c>
      <c r="H2712">
        <v>5</v>
      </c>
      <c r="I2712">
        <v>5</v>
      </c>
      <c r="J2712">
        <v>5</v>
      </c>
      <c r="K2712">
        <v>5</v>
      </c>
      <c r="L2712">
        <v>5</v>
      </c>
      <c r="M2712">
        <v>11</v>
      </c>
      <c r="N2712">
        <v>23</v>
      </c>
      <c r="O2712">
        <v>10</v>
      </c>
      <c r="P2712">
        <v>84</v>
      </c>
      <c r="Q2712">
        <v>44</v>
      </c>
      <c r="R2712">
        <v>188966</v>
      </c>
      <c r="S2712">
        <v>362261</v>
      </c>
      <c r="T2712">
        <v>357308</v>
      </c>
      <c r="U2712">
        <v>384664</v>
      </c>
      <c r="V2712">
        <v>385095</v>
      </c>
      <c r="W2712">
        <v>371112</v>
      </c>
      <c r="X2712">
        <v>308447</v>
      </c>
      <c r="Y2712">
        <v>191157</v>
      </c>
      <c r="Z2712">
        <v>94495</v>
      </c>
      <c r="AA2712">
        <v>29891</v>
      </c>
      <c r="AB2712">
        <v>2673396</v>
      </c>
      <c r="AC2712">
        <v>315543</v>
      </c>
      <c r="AD2712" s="9">
        <v>5.2919572833208093E-5</v>
      </c>
      <c r="AE2712" s="9">
        <v>1.3802203383748182E-5</v>
      </c>
      <c r="AF2712" s="9">
        <v>1.3993529392009135E-5</v>
      </c>
      <c r="AG2712" s="9">
        <v>1.299835700767423E-5</v>
      </c>
      <c r="AH2712" s="9">
        <v>1.2983809189940144E-5</v>
      </c>
      <c r="AI2712" s="9">
        <v>1.3473021621505098E-5</v>
      </c>
      <c r="AJ2712" s="9">
        <v>1.6210240333023179E-5</v>
      </c>
      <c r="AK2712" s="9">
        <v>5.754432220635394E-5</v>
      </c>
      <c r="AL2712" s="9">
        <v>2.4339912164664796E-4</v>
      </c>
      <c r="AM2712" s="9">
        <v>3.3454886086112874E-4</v>
      </c>
      <c r="AN2712" s="9">
        <v>3.1420709838721982E-5</v>
      </c>
      <c r="AO2712" s="9">
        <v>1.3944216794541472E-4</v>
      </c>
      <c r="AP2712" s="8">
        <v>9.3399999999999993E-3</v>
      </c>
      <c r="AQ2712" s="8" t="s">
        <v>5612</v>
      </c>
      <c r="AR2712" s="37">
        <v>0.26500000000000001</v>
      </c>
      <c r="AS2712" s="37">
        <v>0.46399999999999997</v>
      </c>
      <c r="AT2712" s="37">
        <v>0.47000000000000003</v>
      </c>
      <c r="AU2712" s="9" t="s">
        <v>5612</v>
      </c>
      <c r="AV2712" s="9" t="s">
        <v>5612</v>
      </c>
      <c r="AW2712" s="9" t="s">
        <v>5612</v>
      </c>
      <c r="AX2712" s="9" t="s">
        <v>5612</v>
      </c>
      <c r="AY2712" s="9" t="s">
        <v>5612</v>
      </c>
      <c r="AZ2712" s="9" t="s">
        <v>5612</v>
      </c>
    </row>
    <row r="2713" spans="1:52" x14ac:dyDescent="0.2">
      <c r="A2713" s="38" t="s">
        <v>31</v>
      </c>
      <c r="B2713" s="7">
        <v>2011</v>
      </c>
      <c r="C2713" s="3" t="s">
        <v>66</v>
      </c>
      <c r="D2713" t="s">
        <v>292</v>
      </c>
      <c r="E2713" t="s">
        <v>3222</v>
      </c>
      <c r="F2713">
        <v>10</v>
      </c>
      <c r="G2713">
        <v>5</v>
      </c>
      <c r="H2713">
        <v>5</v>
      </c>
      <c r="I2713">
        <v>5</v>
      </c>
      <c r="J2713">
        <v>5</v>
      </c>
      <c r="K2713">
        <v>5</v>
      </c>
      <c r="L2713">
        <v>5</v>
      </c>
      <c r="M2713">
        <v>5</v>
      </c>
      <c r="N2713">
        <v>5</v>
      </c>
      <c r="O2713">
        <v>5</v>
      </c>
      <c r="P2713">
        <v>55</v>
      </c>
      <c r="Q2713">
        <v>15</v>
      </c>
      <c r="R2713">
        <v>188966</v>
      </c>
      <c r="S2713">
        <v>362261</v>
      </c>
      <c r="T2713">
        <v>357308</v>
      </c>
      <c r="U2713">
        <v>384664</v>
      </c>
      <c r="V2713">
        <v>385095</v>
      </c>
      <c r="W2713">
        <v>371112</v>
      </c>
      <c r="X2713">
        <v>308447</v>
      </c>
      <c r="Y2713">
        <v>191157</v>
      </c>
      <c r="Z2713">
        <v>94495</v>
      </c>
      <c r="AA2713">
        <v>29891</v>
      </c>
      <c r="AB2713">
        <v>2673396</v>
      </c>
      <c r="AC2713">
        <v>315543</v>
      </c>
      <c r="AD2713" s="9">
        <v>5.2919572833208093E-5</v>
      </c>
      <c r="AE2713" s="9">
        <v>1.3802203383748182E-5</v>
      </c>
      <c r="AF2713" s="9">
        <v>1.3993529392009135E-5</v>
      </c>
      <c r="AG2713" s="9">
        <v>1.299835700767423E-5</v>
      </c>
      <c r="AH2713" s="9">
        <v>1.2983809189940144E-5</v>
      </c>
      <c r="AI2713" s="9">
        <v>1.3473021621505098E-5</v>
      </c>
      <c r="AJ2713" s="9">
        <v>1.6210240333023179E-5</v>
      </c>
      <c r="AK2713" s="9">
        <v>2.6156510093797244E-5</v>
      </c>
      <c r="AL2713" s="9">
        <v>5.2912852531879995E-5</v>
      </c>
      <c r="AM2713" s="9">
        <v>1.6727443043056437E-4</v>
      </c>
      <c r="AN2713" s="9">
        <v>2.0573083822972727E-5</v>
      </c>
      <c r="AO2713" s="9">
        <v>4.7537102708664113E-5</v>
      </c>
      <c r="AP2713" s="8">
        <v>1.0125E-2</v>
      </c>
      <c r="AQ2713" s="8" t="s">
        <v>5612</v>
      </c>
      <c r="AR2713" s="37">
        <v>0.28600000000000003</v>
      </c>
      <c r="AS2713" s="37">
        <v>0.48299999999999998</v>
      </c>
      <c r="AT2713" s="37">
        <v>0.51400000000000001</v>
      </c>
      <c r="AU2713" s="9" t="s">
        <v>5612</v>
      </c>
      <c r="AV2713" s="9" t="s">
        <v>5612</v>
      </c>
      <c r="AW2713" s="9" t="s">
        <v>5612</v>
      </c>
      <c r="AX2713" s="9" t="s">
        <v>5612</v>
      </c>
      <c r="AY2713" s="9" t="s">
        <v>5612</v>
      </c>
      <c r="AZ2713" s="9" t="s">
        <v>5612</v>
      </c>
    </row>
    <row r="2714" spans="1:52" x14ac:dyDescent="0.2">
      <c r="A2714" s="38" t="s">
        <v>31</v>
      </c>
      <c r="B2714" s="7">
        <v>2012</v>
      </c>
      <c r="C2714" s="3" t="s">
        <v>55</v>
      </c>
      <c r="D2714" t="s">
        <v>293</v>
      </c>
      <c r="E2714" t="s">
        <v>3223</v>
      </c>
      <c r="F2714">
        <v>10</v>
      </c>
      <c r="G2714">
        <v>5</v>
      </c>
      <c r="H2714">
        <v>5</v>
      </c>
      <c r="I2714">
        <v>5</v>
      </c>
      <c r="J2714">
        <v>5</v>
      </c>
      <c r="K2714">
        <v>5</v>
      </c>
      <c r="L2714">
        <v>5</v>
      </c>
      <c r="M2714">
        <v>5</v>
      </c>
      <c r="N2714">
        <v>17</v>
      </c>
      <c r="O2714">
        <v>13</v>
      </c>
      <c r="P2714">
        <v>75</v>
      </c>
      <c r="Q2714">
        <v>35</v>
      </c>
      <c r="R2714">
        <v>187513</v>
      </c>
      <c r="S2714">
        <v>365194</v>
      </c>
      <c r="T2714">
        <v>360468</v>
      </c>
      <c r="U2714">
        <v>387655</v>
      </c>
      <c r="V2714">
        <v>383790</v>
      </c>
      <c r="W2714">
        <v>374125</v>
      </c>
      <c r="X2714">
        <v>316068</v>
      </c>
      <c r="Y2714">
        <v>200930</v>
      </c>
      <c r="Z2714">
        <v>96855</v>
      </c>
      <c r="AA2714">
        <v>31606</v>
      </c>
      <c r="AB2714">
        <v>2704204</v>
      </c>
      <c r="AC2714">
        <v>329391</v>
      </c>
      <c r="AD2714" s="9">
        <v>5.3329635811917042E-5</v>
      </c>
      <c r="AE2714" s="9">
        <v>1.3691353089043084E-5</v>
      </c>
      <c r="AF2714" s="9">
        <v>1.3870856775081284E-5</v>
      </c>
      <c r="AG2714" s="9">
        <v>1.2898066579819685E-5</v>
      </c>
      <c r="AH2714" s="9">
        <v>1.3027957997863415E-5</v>
      </c>
      <c r="AI2714" s="9">
        <v>1.3364517206815903E-5</v>
      </c>
      <c r="AJ2714" s="9">
        <v>1.5819380639609197E-5</v>
      </c>
      <c r="AK2714" s="9">
        <v>2.4884288060518589E-5</v>
      </c>
      <c r="AL2714" s="9">
        <v>1.7552010737700686E-4</v>
      </c>
      <c r="AM2714" s="9">
        <v>4.1131430740998546E-4</v>
      </c>
      <c r="AN2714" s="9">
        <v>2.7734593987731694E-5</v>
      </c>
      <c r="AO2714" s="9">
        <v>1.0625669796685398E-4</v>
      </c>
      <c r="AP2714" s="8">
        <v>1.0425E-2</v>
      </c>
      <c r="AQ2714" s="8" t="s">
        <v>5612</v>
      </c>
      <c r="AR2714" s="37">
        <v>0.30299999999999999</v>
      </c>
      <c r="AS2714" s="37">
        <v>0.49399999999999999</v>
      </c>
      <c r="AT2714" s="37">
        <v>0.57200000000000006</v>
      </c>
      <c r="AU2714" s="9" t="s">
        <v>5612</v>
      </c>
      <c r="AV2714" s="9" t="s">
        <v>5612</v>
      </c>
      <c r="AW2714" s="9" t="s">
        <v>5612</v>
      </c>
      <c r="AX2714" s="9" t="s">
        <v>5612</v>
      </c>
      <c r="AY2714" s="9" t="s">
        <v>5612</v>
      </c>
      <c r="AZ2714" s="9" t="s">
        <v>5612</v>
      </c>
    </row>
    <row r="2715" spans="1:52" x14ac:dyDescent="0.2">
      <c r="A2715" s="38" t="s">
        <v>31</v>
      </c>
      <c r="B2715" s="7">
        <v>2012</v>
      </c>
      <c r="C2715" s="3" t="s">
        <v>56</v>
      </c>
      <c r="D2715" t="s">
        <v>293</v>
      </c>
      <c r="E2715" t="s">
        <v>3224</v>
      </c>
      <c r="F2715">
        <v>10</v>
      </c>
      <c r="G2715">
        <v>5</v>
      </c>
      <c r="H2715">
        <v>5</v>
      </c>
      <c r="I2715">
        <v>5</v>
      </c>
      <c r="J2715">
        <v>5</v>
      </c>
      <c r="K2715">
        <v>5</v>
      </c>
      <c r="L2715">
        <v>5</v>
      </c>
      <c r="M2715">
        <v>5</v>
      </c>
      <c r="N2715">
        <v>22</v>
      </c>
      <c r="O2715">
        <v>20</v>
      </c>
      <c r="P2715">
        <v>87</v>
      </c>
      <c r="Q2715">
        <v>47</v>
      </c>
      <c r="R2715">
        <v>187513</v>
      </c>
      <c r="S2715">
        <v>365194</v>
      </c>
      <c r="T2715">
        <v>360468</v>
      </c>
      <c r="U2715">
        <v>387655</v>
      </c>
      <c r="V2715">
        <v>383790</v>
      </c>
      <c r="W2715">
        <v>374125</v>
      </c>
      <c r="X2715">
        <v>316068</v>
      </c>
      <c r="Y2715">
        <v>200930</v>
      </c>
      <c r="Z2715">
        <v>96855</v>
      </c>
      <c r="AA2715">
        <v>31606</v>
      </c>
      <c r="AB2715">
        <v>2704204</v>
      </c>
      <c r="AC2715">
        <v>329391</v>
      </c>
      <c r="AD2715" s="9">
        <v>5.3329635811917042E-5</v>
      </c>
      <c r="AE2715" s="9">
        <v>1.3691353089043084E-5</v>
      </c>
      <c r="AF2715" s="9">
        <v>1.3870856775081284E-5</v>
      </c>
      <c r="AG2715" s="9">
        <v>1.2898066579819685E-5</v>
      </c>
      <c r="AH2715" s="9">
        <v>1.3027957997863415E-5</v>
      </c>
      <c r="AI2715" s="9">
        <v>1.3364517206815903E-5</v>
      </c>
      <c r="AJ2715" s="9">
        <v>1.5819380639609197E-5</v>
      </c>
      <c r="AK2715" s="9">
        <v>2.4884288060518589E-5</v>
      </c>
      <c r="AL2715" s="9">
        <v>2.2714366837024418E-4</v>
      </c>
      <c r="AM2715" s="9">
        <v>6.3279124216920836E-4</v>
      </c>
      <c r="AN2715" s="9">
        <v>3.2172129025768764E-5</v>
      </c>
      <c r="AO2715" s="9">
        <v>1.4268756584120393E-4</v>
      </c>
      <c r="AP2715" s="8">
        <v>2.4020000000000003E-2</v>
      </c>
      <c r="AQ2715" s="8" t="s">
        <v>5612</v>
      </c>
      <c r="AR2715" s="37">
        <v>0.312</v>
      </c>
      <c r="AS2715" s="37">
        <v>0.51400000000000001</v>
      </c>
      <c r="AT2715" s="37">
        <v>0.629</v>
      </c>
      <c r="AU2715" s="9" t="s">
        <v>5612</v>
      </c>
      <c r="AV2715" s="9" t="s">
        <v>5612</v>
      </c>
      <c r="AW2715" s="9" t="s">
        <v>5612</v>
      </c>
      <c r="AX2715" s="9" t="s">
        <v>5612</v>
      </c>
      <c r="AY2715" s="9" t="s">
        <v>5612</v>
      </c>
      <c r="AZ2715" s="9" t="s">
        <v>5612</v>
      </c>
    </row>
    <row r="2716" spans="1:52" x14ac:dyDescent="0.2">
      <c r="A2716" s="38" t="s">
        <v>31</v>
      </c>
      <c r="B2716" s="7">
        <v>2012</v>
      </c>
      <c r="C2716" s="3" t="s">
        <v>57</v>
      </c>
      <c r="D2716" t="s">
        <v>293</v>
      </c>
      <c r="E2716" t="s">
        <v>3225</v>
      </c>
      <c r="F2716">
        <v>10</v>
      </c>
      <c r="G2716">
        <v>5</v>
      </c>
      <c r="H2716">
        <v>5</v>
      </c>
      <c r="I2716">
        <v>5</v>
      </c>
      <c r="J2716">
        <v>5</v>
      </c>
      <c r="K2716">
        <v>5</v>
      </c>
      <c r="L2716">
        <v>5</v>
      </c>
      <c r="M2716">
        <v>11</v>
      </c>
      <c r="N2716">
        <v>12</v>
      </c>
      <c r="O2716">
        <v>11</v>
      </c>
      <c r="P2716">
        <v>74</v>
      </c>
      <c r="Q2716">
        <v>34</v>
      </c>
      <c r="R2716">
        <v>187513</v>
      </c>
      <c r="S2716">
        <v>365194</v>
      </c>
      <c r="T2716">
        <v>360468</v>
      </c>
      <c r="U2716">
        <v>387655</v>
      </c>
      <c r="V2716">
        <v>383790</v>
      </c>
      <c r="W2716">
        <v>374125</v>
      </c>
      <c r="X2716">
        <v>316068</v>
      </c>
      <c r="Y2716">
        <v>200930</v>
      </c>
      <c r="Z2716">
        <v>96855</v>
      </c>
      <c r="AA2716">
        <v>31606</v>
      </c>
      <c r="AB2716">
        <v>2704204</v>
      </c>
      <c r="AC2716">
        <v>329391</v>
      </c>
      <c r="AD2716" s="9">
        <v>5.3329635811917042E-5</v>
      </c>
      <c r="AE2716" s="9">
        <v>1.3691353089043084E-5</v>
      </c>
      <c r="AF2716" s="9">
        <v>1.3870856775081284E-5</v>
      </c>
      <c r="AG2716" s="9">
        <v>1.2898066579819685E-5</v>
      </c>
      <c r="AH2716" s="9">
        <v>1.3027957997863415E-5</v>
      </c>
      <c r="AI2716" s="9">
        <v>1.3364517206815903E-5</v>
      </c>
      <c r="AJ2716" s="9">
        <v>1.5819380639609197E-5</v>
      </c>
      <c r="AK2716" s="9">
        <v>5.4745433733140893E-5</v>
      </c>
      <c r="AL2716" s="9">
        <v>1.2389654638376955E-4</v>
      </c>
      <c r="AM2716" s="9">
        <v>3.4803518319306462E-4</v>
      </c>
      <c r="AN2716" s="9">
        <v>2.7364799401228604E-5</v>
      </c>
      <c r="AO2716" s="9">
        <v>1.0322079231065815E-4</v>
      </c>
      <c r="AP2716" s="8">
        <v>2.4E-2</v>
      </c>
      <c r="AQ2716" s="8" t="s">
        <v>5612</v>
      </c>
      <c r="AR2716" s="37">
        <v>0.32</v>
      </c>
      <c r="AS2716" s="37">
        <v>0.51600000000000001</v>
      </c>
      <c r="AT2716" s="37">
        <v>0.63900000000000001</v>
      </c>
      <c r="AU2716" s="9" t="s">
        <v>5612</v>
      </c>
      <c r="AV2716" s="9" t="s">
        <v>5612</v>
      </c>
      <c r="AW2716" s="9" t="s">
        <v>5612</v>
      </c>
      <c r="AX2716" s="9" t="s">
        <v>5612</v>
      </c>
      <c r="AY2716" s="9" t="s">
        <v>5612</v>
      </c>
      <c r="AZ2716" s="9" t="s">
        <v>5612</v>
      </c>
    </row>
    <row r="2717" spans="1:52" x14ac:dyDescent="0.2">
      <c r="A2717" s="38" t="s">
        <v>31</v>
      </c>
      <c r="B2717" s="7">
        <v>2012</v>
      </c>
      <c r="C2717" s="3" t="s">
        <v>58</v>
      </c>
      <c r="D2717" t="s">
        <v>293</v>
      </c>
      <c r="E2717" t="s">
        <v>3226</v>
      </c>
      <c r="F2717">
        <v>10</v>
      </c>
      <c r="G2717">
        <v>5</v>
      </c>
      <c r="H2717">
        <v>5</v>
      </c>
      <c r="I2717">
        <v>5</v>
      </c>
      <c r="J2717">
        <v>5</v>
      </c>
      <c r="K2717">
        <v>5</v>
      </c>
      <c r="L2717">
        <v>5</v>
      </c>
      <c r="M2717">
        <v>5</v>
      </c>
      <c r="N2717">
        <v>10</v>
      </c>
      <c r="O2717">
        <v>12</v>
      </c>
      <c r="P2717">
        <v>67</v>
      </c>
      <c r="Q2717">
        <v>27</v>
      </c>
      <c r="R2717">
        <v>187513</v>
      </c>
      <c r="S2717">
        <v>365194</v>
      </c>
      <c r="T2717">
        <v>360468</v>
      </c>
      <c r="U2717">
        <v>387655</v>
      </c>
      <c r="V2717">
        <v>383790</v>
      </c>
      <c r="W2717">
        <v>374125</v>
      </c>
      <c r="X2717">
        <v>316068</v>
      </c>
      <c r="Y2717">
        <v>200930</v>
      </c>
      <c r="Z2717">
        <v>96855</v>
      </c>
      <c r="AA2717">
        <v>31606</v>
      </c>
      <c r="AB2717">
        <v>2704204</v>
      </c>
      <c r="AC2717">
        <v>329391</v>
      </c>
      <c r="AD2717" s="9">
        <v>5.3329635811917042E-5</v>
      </c>
      <c r="AE2717" s="9">
        <v>1.3691353089043084E-5</v>
      </c>
      <c r="AF2717" s="9">
        <v>1.3870856775081284E-5</v>
      </c>
      <c r="AG2717" s="9">
        <v>1.2898066579819685E-5</v>
      </c>
      <c r="AH2717" s="9">
        <v>1.3027957997863415E-5</v>
      </c>
      <c r="AI2717" s="9">
        <v>1.3364517206815903E-5</v>
      </c>
      <c r="AJ2717" s="9">
        <v>1.5819380639609197E-5</v>
      </c>
      <c r="AK2717" s="9">
        <v>2.4884288060518589E-5</v>
      </c>
      <c r="AL2717" s="9">
        <v>1.0324712198647463E-4</v>
      </c>
      <c r="AM2717" s="9">
        <v>3.7967474530152502E-4</v>
      </c>
      <c r="AN2717" s="9">
        <v>2.4776237295706981E-5</v>
      </c>
      <c r="AO2717" s="9">
        <v>8.1969452717287351E-5</v>
      </c>
      <c r="AP2717" s="8">
        <v>1.3074999999999998E-2</v>
      </c>
      <c r="AQ2717" s="8" t="s">
        <v>5612</v>
      </c>
      <c r="AR2717" s="37">
        <v>0.32600000000000001</v>
      </c>
      <c r="AS2717" s="37">
        <v>0.52200000000000002</v>
      </c>
      <c r="AT2717" s="37">
        <v>0.64400000000000002</v>
      </c>
      <c r="AU2717" s="9" t="s">
        <v>5612</v>
      </c>
      <c r="AV2717" s="9" t="s">
        <v>5612</v>
      </c>
      <c r="AW2717" s="9" t="s">
        <v>5612</v>
      </c>
      <c r="AX2717" s="9" t="s">
        <v>5612</v>
      </c>
      <c r="AY2717" s="9" t="s">
        <v>5612</v>
      </c>
      <c r="AZ2717" s="9" t="s">
        <v>5612</v>
      </c>
    </row>
    <row r="2718" spans="1:52" x14ac:dyDescent="0.2">
      <c r="A2718" s="38" t="s">
        <v>31</v>
      </c>
      <c r="B2718" s="7">
        <v>2012</v>
      </c>
      <c r="C2718" s="3" t="s">
        <v>59</v>
      </c>
      <c r="D2718" t="s">
        <v>293</v>
      </c>
      <c r="E2718" t="s">
        <v>3227</v>
      </c>
      <c r="F2718">
        <v>10</v>
      </c>
      <c r="G2718">
        <v>5</v>
      </c>
      <c r="H2718">
        <v>5</v>
      </c>
      <c r="I2718">
        <v>5</v>
      </c>
      <c r="J2718">
        <v>5</v>
      </c>
      <c r="K2718">
        <v>5</v>
      </c>
      <c r="L2718">
        <v>5</v>
      </c>
      <c r="M2718">
        <v>5</v>
      </c>
      <c r="N2718">
        <v>10</v>
      </c>
      <c r="O2718">
        <v>13</v>
      </c>
      <c r="P2718">
        <v>68</v>
      </c>
      <c r="Q2718">
        <v>28</v>
      </c>
      <c r="R2718">
        <v>187513</v>
      </c>
      <c r="S2718">
        <v>365194</v>
      </c>
      <c r="T2718">
        <v>360468</v>
      </c>
      <c r="U2718">
        <v>387655</v>
      </c>
      <c r="V2718">
        <v>383790</v>
      </c>
      <c r="W2718">
        <v>374125</v>
      </c>
      <c r="X2718">
        <v>316068</v>
      </c>
      <c r="Y2718">
        <v>200930</v>
      </c>
      <c r="Z2718">
        <v>96855</v>
      </c>
      <c r="AA2718">
        <v>31606</v>
      </c>
      <c r="AB2718">
        <v>2704204</v>
      </c>
      <c r="AC2718">
        <v>329391</v>
      </c>
      <c r="AD2718" s="9">
        <v>5.3329635811917042E-5</v>
      </c>
      <c r="AE2718" s="9">
        <v>1.3691353089043084E-5</v>
      </c>
      <c r="AF2718" s="9">
        <v>1.3870856775081284E-5</v>
      </c>
      <c r="AG2718" s="9">
        <v>1.2898066579819685E-5</v>
      </c>
      <c r="AH2718" s="9">
        <v>1.3027957997863415E-5</v>
      </c>
      <c r="AI2718" s="9">
        <v>1.3364517206815903E-5</v>
      </c>
      <c r="AJ2718" s="9">
        <v>1.5819380639609197E-5</v>
      </c>
      <c r="AK2718" s="9">
        <v>2.4884288060518589E-5</v>
      </c>
      <c r="AL2718" s="9">
        <v>1.0324712198647463E-4</v>
      </c>
      <c r="AM2718" s="9">
        <v>4.1131430740998546E-4</v>
      </c>
      <c r="AN2718" s="9">
        <v>2.5146031882210071E-5</v>
      </c>
      <c r="AO2718" s="9">
        <v>8.5005358373483182E-5</v>
      </c>
      <c r="AP2718" s="8">
        <v>9.2999999999999992E-3</v>
      </c>
      <c r="AQ2718" s="8" t="s">
        <v>5612</v>
      </c>
      <c r="AR2718" s="37">
        <v>0.32600000000000001</v>
      </c>
      <c r="AS2718" s="37">
        <v>0.52200000000000002</v>
      </c>
      <c r="AT2718" s="37">
        <v>0.64400000000000002</v>
      </c>
      <c r="AU2718" s="9" t="s">
        <v>5612</v>
      </c>
      <c r="AV2718" s="9" t="s">
        <v>5612</v>
      </c>
      <c r="AW2718" s="9" t="s">
        <v>5612</v>
      </c>
      <c r="AX2718" s="9" t="s">
        <v>5612</v>
      </c>
      <c r="AY2718" s="9" t="s">
        <v>5612</v>
      </c>
      <c r="AZ2718" s="9" t="s">
        <v>5612</v>
      </c>
    </row>
    <row r="2719" spans="1:52" x14ac:dyDescent="0.2">
      <c r="A2719" s="38" t="s">
        <v>31</v>
      </c>
      <c r="B2719" s="7">
        <v>2012</v>
      </c>
      <c r="C2719" s="3" t="s">
        <v>60</v>
      </c>
      <c r="D2719" t="s">
        <v>293</v>
      </c>
      <c r="E2719" t="s">
        <v>3228</v>
      </c>
      <c r="F2719">
        <v>10</v>
      </c>
      <c r="G2719">
        <v>5</v>
      </c>
      <c r="H2719">
        <v>5</v>
      </c>
      <c r="I2719">
        <v>5</v>
      </c>
      <c r="J2719">
        <v>5</v>
      </c>
      <c r="K2719">
        <v>5</v>
      </c>
      <c r="L2719">
        <v>5</v>
      </c>
      <c r="M2719">
        <v>13</v>
      </c>
      <c r="N2719">
        <v>11</v>
      </c>
      <c r="O2719">
        <v>10</v>
      </c>
      <c r="P2719">
        <v>74</v>
      </c>
      <c r="Q2719">
        <v>34</v>
      </c>
      <c r="R2719">
        <v>187513</v>
      </c>
      <c r="S2719">
        <v>365194</v>
      </c>
      <c r="T2719">
        <v>360468</v>
      </c>
      <c r="U2719">
        <v>387655</v>
      </c>
      <c r="V2719">
        <v>383790</v>
      </c>
      <c r="W2719">
        <v>374125</v>
      </c>
      <c r="X2719">
        <v>316068</v>
      </c>
      <c r="Y2719">
        <v>200930</v>
      </c>
      <c r="Z2719">
        <v>96855</v>
      </c>
      <c r="AA2719">
        <v>31606</v>
      </c>
      <c r="AB2719">
        <v>2704204</v>
      </c>
      <c r="AC2719">
        <v>329391</v>
      </c>
      <c r="AD2719" s="9">
        <v>5.3329635811917042E-5</v>
      </c>
      <c r="AE2719" s="9">
        <v>1.3691353089043084E-5</v>
      </c>
      <c r="AF2719" s="9">
        <v>1.3870856775081284E-5</v>
      </c>
      <c r="AG2719" s="9">
        <v>1.2898066579819685E-5</v>
      </c>
      <c r="AH2719" s="9">
        <v>1.3027957997863415E-5</v>
      </c>
      <c r="AI2719" s="9">
        <v>1.3364517206815903E-5</v>
      </c>
      <c r="AJ2719" s="9">
        <v>1.5819380639609197E-5</v>
      </c>
      <c r="AK2719" s="9">
        <v>6.4699148957348326E-5</v>
      </c>
      <c r="AL2719" s="9">
        <v>1.1357183418512209E-4</v>
      </c>
      <c r="AM2719" s="9">
        <v>3.1639562108460418E-4</v>
      </c>
      <c r="AN2719" s="9">
        <v>2.7364799401228604E-5</v>
      </c>
      <c r="AO2719" s="9">
        <v>1.0322079231065815E-4</v>
      </c>
      <c r="AP2719" s="8">
        <v>6.1249999999999994E-3</v>
      </c>
      <c r="AQ2719" s="8" t="s">
        <v>5612</v>
      </c>
      <c r="AR2719" s="37" t="s">
        <v>5612</v>
      </c>
      <c r="AS2719" s="37" t="s">
        <v>5612</v>
      </c>
      <c r="AT2719" s="37" t="s">
        <v>5612</v>
      </c>
      <c r="AU2719" s="9" t="s">
        <v>5612</v>
      </c>
      <c r="AV2719" s="9" t="s">
        <v>5612</v>
      </c>
      <c r="AW2719" s="9" t="s">
        <v>5612</v>
      </c>
      <c r="AX2719" s="9" t="s">
        <v>5612</v>
      </c>
      <c r="AY2719" s="9" t="s">
        <v>5612</v>
      </c>
      <c r="AZ2719" s="9" t="s">
        <v>5612</v>
      </c>
    </row>
    <row r="2720" spans="1:52" x14ac:dyDescent="0.2">
      <c r="A2720" s="38" t="s">
        <v>31</v>
      </c>
      <c r="B2720" s="7">
        <v>2012</v>
      </c>
      <c r="C2720" s="3" t="s">
        <v>61</v>
      </c>
      <c r="D2720" t="s">
        <v>293</v>
      </c>
      <c r="E2720" t="s">
        <v>3229</v>
      </c>
      <c r="F2720">
        <v>10</v>
      </c>
      <c r="G2720">
        <v>5</v>
      </c>
      <c r="H2720">
        <v>5</v>
      </c>
      <c r="I2720">
        <v>5</v>
      </c>
      <c r="J2720">
        <v>5</v>
      </c>
      <c r="K2720">
        <v>5</v>
      </c>
      <c r="L2720">
        <v>5</v>
      </c>
      <c r="M2720">
        <v>5</v>
      </c>
      <c r="N2720">
        <v>11</v>
      </c>
      <c r="O2720">
        <v>12</v>
      </c>
      <c r="P2720">
        <v>68</v>
      </c>
      <c r="Q2720">
        <v>28</v>
      </c>
      <c r="R2720">
        <v>187513</v>
      </c>
      <c r="S2720">
        <v>365194</v>
      </c>
      <c r="T2720">
        <v>360468</v>
      </c>
      <c r="U2720">
        <v>387655</v>
      </c>
      <c r="V2720">
        <v>383790</v>
      </c>
      <c r="W2720">
        <v>374125</v>
      </c>
      <c r="X2720">
        <v>316068</v>
      </c>
      <c r="Y2720">
        <v>200930</v>
      </c>
      <c r="Z2720">
        <v>96855</v>
      </c>
      <c r="AA2720">
        <v>31606</v>
      </c>
      <c r="AB2720">
        <v>2704204</v>
      </c>
      <c r="AC2720">
        <v>329391</v>
      </c>
      <c r="AD2720" s="9">
        <v>5.3329635811917042E-5</v>
      </c>
      <c r="AE2720" s="9">
        <v>1.3691353089043084E-5</v>
      </c>
      <c r="AF2720" s="9">
        <v>1.3870856775081284E-5</v>
      </c>
      <c r="AG2720" s="9">
        <v>1.2898066579819685E-5</v>
      </c>
      <c r="AH2720" s="9">
        <v>1.3027957997863415E-5</v>
      </c>
      <c r="AI2720" s="9">
        <v>1.3364517206815903E-5</v>
      </c>
      <c r="AJ2720" s="9">
        <v>1.5819380639609197E-5</v>
      </c>
      <c r="AK2720" s="9">
        <v>2.4884288060518589E-5</v>
      </c>
      <c r="AL2720" s="9">
        <v>1.1357183418512209E-4</v>
      </c>
      <c r="AM2720" s="9">
        <v>3.7967474530152502E-4</v>
      </c>
      <c r="AN2720" s="9">
        <v>2.5146031882210071E-5</v>
      </c>
      <c r="AO2720" s="9">
        <v>8.5005358373483182E-5</v>
      </c>
      <c r="AP2720" s="8">
        <v>3.4750000000000002E-3</v>
      </c>
      <c r="AQ2720" s="8" t="s">
        <v>5612</v>
      </c>
      <c r="AR2720" s="37" t="s">
        <v>5612</v>
      </c>
      <c r="AS2720" s="37" t="s">
        <v>5612</v>
      </c>
      <c r="AT2720" s="37" t="s">
        <v>5612</v>
      </c>
      <c r="AU2720" s="9" t="s">
        <v>5612</v>
      </c>
      <c r="AV2720" s="9" t="s">
        <v>5612</v>
      </c>
      <c r="AW2720" s="9" t="s">
        <v>5612</v>
      </c>
      <c r="AX2720" s="9" t="s">
        <v>5612</v>
      </c>
      <c r="AY2720" s="9" t="s">
        <v>5612</v>
      </c>
      <c r="AZ2720" s="9" t="s">
        <v>5612</v>
      </c>
    </row>
    <row r="2721" spans="1:52" x14ac:dyDescent="0.2">
      <c r="A2721" s="38" t="s">
        <v>31</v>
      </c>
      <c r="B2721" s="7">
        <v>2012</v>
      </c>
      <c r="C2721" s="3" t="s">
        <v>62</v>
      </c>
      <c r="D2721" t="s">
        <v>293</v>
      </c>
      <c r="E2721" t="s">
        <v>3230</v>
      </c>
      <c r="F2721">
        <v>10</v>
      </c>
      <c r="G2721">
        <v>5</v>
      </c>
      <c r="H2721">
        <v>5</v>
      </c>
      <c r="I2721">
        <v>5</v>
      </c>
      <c r="J2721">
        <v>5</v>
      </c>
      <c r="K2721">
        <v>5</v>
      </c>
      <c r="L2721">
        <v>5</v>
      </c>
      <c r="M2721">
        <v>5</v>
      </c>
      <c r="N2721">
        <v>10</v>
      </c>
      <c r="O2721">
        <v>10</v>
      </c>
      <c r="P2721">
        <v>65</v>
      </c>
      <c r="Q2721">
        <v>25</v>
      </c>
      <c r="R2721">
        <v>187513</v>
      </c>
      <c r="S2721">
        <v>365194</v>
      </c>
      <c r="T2721">
        <v>360468</v>
      </c>
      <c r="U2721">
        <v>387655</v>
      </c>
      <c r="V2721">
        <v>383790</v>
      </c>
      <c r="W2721">
        <v>374125</v>
      </c>
      <c r="X2721">
        <v>316068</v>
      </c>
      <c r="Y2721">
        <v>200930</v>
      </c>
      <c r="Z2721">
        <v>96855</v>
      </c>
      <c r="AA2721">
        <v>31606</v>
      </c>
      <c r="AB2721">
        <v>2704204</v>
      </c>
      <c r="AC2721">
        <v>329391</v>
      </c>
      <c r="AD2721" s="9">
        <v>5.3329635811917042E-5</v>
      </c>
      <c r="AE2721" s="9">
        <v>1.3691353089043084E-5</v>
      </c>
      <c r="AF2721" s="9">
        <v>1.3870856775081284E-5</v>
      </c>
      <c r="AG2721" s="9">
        <v>1.2898066579819685E-5</v>
      </c>
      <c r="AH2721" s="9">
        <v>1.3027957997863415E-5</v>
      </c>
      <c r="AI2721" s="9">
        <v>1.3364517206815903E-5</v>
      </c>
      <c r="AJ2721" s="9">
        <v>1.5819380639609197E-5</v>
      </c>
      <c r="AK2721" s="9">
        <v>2.4884288060518589E-5</v>
      </c>
      <c r="AL2721" s="9">
        <v>1.0324712198647463E-4</v>
      </c>
      <c r="AM2721" s="9">
        <v>3.1639562108460418E-4</v>
      </c>
      <c r="AN2721" s="9">
        <v>2.4036648122700801E-5</v>
      </c>
      <c r="AO2721" s="9">
        <v>7.5897641404895703E-5</v>
      </c>
      <c r="AP2721" s="8">
        <v>3.3799999999999998E-3</v>
      </c>
      <c r="AQ2721" s="8" t="s">
        <v>5612</v>
      </c>
      <c r="AR2721" s="37">
        <v>2.5000000000000001E-2</v>
      </c>
      <c r="AS2721" s="37">
        <v>0</v>
      </c>
      <c r="AT2721" s="37">
        <v>0.09</v>
      </c>
      <c r="AU2721" s="9" t="s">
        <v>5612</v>
      </c>
      <c r="AV2721" s="9" t="s">
        <v>5612</v>
      </c>
      <c r="AW2721" s="9" t="s">
        <v>5612</v>
      </c>
      <c r="AX2721" s="9" t="s">
        <v>5612</v>
      </c>
      <c r="AY2721" s="9" t="s">
        <v>5612</v>
      </c>
      <c r="AZ2721" s="9" t="s">
        <v>5612</v>
      </c>
    </row>
    <row r="2722" spans="1:52" x14ac:dyDescent="0.2">
      <c r="A2722" s="38" t="s">
        <v>31</v>
      </c>
      <c r="B2722" s="7">
        <v>2012</v>
      </c>
      <c r="C2722" s="3" t="s">
        <v>63</v>
      </c>
      <c r="D2722" t="s">
        <v>293</v>
      </c>
      <c r="E2722" t="s">
        <v>3231</v>
      </c>
      <c r="F2722">
        <v>10</v>
      </c>
      <c r="G2722">
        <v>5</v>
      </c>
      <c r="H2722">
        <v>5</v>
      </c>
      <c r="I2722">
        <v>5</v>
      </c>
      <c r="J2722">
        <v>5</v>
      </c>
      <c r="K2722">
        <v>5</v>
      </c>
      <c r="L2722">
        <v>5</v>
      </c>
      <c r="M2722">
        <v>5</v>
      </c>
      <c r="N2722">
        <v>13</v>
      </c>
      <c r="O2722">
        <v>5</v>
      </c>
      <c r="P2722">
        <v>63</v>
      </c>
      <c r="Q2722">
        <v>23</v>
      </c>
      <c r="R2722">
        <v>187513</v>
      </c>
      <c r="S2722">
        <v>365194</v>
      </c>
      <c r="T2722">
        <v>360468</v>
      </c>
      <c r="U2722">
        <v>387655</v>
      </c>
      <c r="V2722">
        <v>383790</v>
      </c>
      <c r="W2722">
        <v>374125</v>
      </c>
      <c r="X2722">
        <v>316068</v>
      </c>
      <c r="Y2722">
        <v>200930</v>
      </c>
      <c r="Z2722">
        <v>96855</v>
      </c>
      <c r="AA2722">
        <v>31606</v>
      </c>
      <c r="AB2722">
        <v>2704204</v>
      </c>
      <c r="AC2722">
        <v>329391</v>
      </c>
      <c r="AD2722" s="9">
        <v>5.3329635811917042E-5</v>
      </c>
      <c r="AE2722" s="9">
        <v>1.3691353089043084E-5</v>
      </c>
      <c r="AF2722" s="9">
        <v>1.3870856775081284E-5</v>
      </c>
      <c r="AG2722" s="9">
        <v>1.2898066579819685E-5</v>
      </c>
      <c r="AH2722" s="9">
        <v>1.3027957997863415E-5</v>
      </c>
      <c r="AI2722" s="9">
        <v>1.3364517206815903E-5</v>
      </c>
      <c r="AJ2722" s="9">
        <v>1.5819380639609197E-5</v>
      </c>
      <c r="AK2722" s="9">
        <v>2.4884288060518589E-5</v>
      </c>
      <c r="AL2722" s="9">
        <v>1.3422125858241702E-4</v>
      </c>
      <c r="AM2722" s="9">
        <v>1.5819781054230209E-4</v>
      </c>
      <c r="AN2722" s="9">
        <v>2.3297058949694624E-5</v>
      </c>
      <c r="AO2722" s="9">
        <v>6.9825830092504042E-5</v>
      </c>
      <c r="AP2722" s="8">
        <v>5.8249999999999994E-3</v>
      </c>
      <c r="AQ2722" s="8" t="s">
        <v>5612</v>
      </c>
      <c r="AR2722" s="37">
        <v>7.4999999999999997E-2</v>
      </c>
      <c r="AS2722" s="37">
        <v>0.11199999999999999</v>
      </c>
      <c r="AT2722" s="37">
        <v>0.17800000000000002</v>
      </c>
      <c r="AU2722" s="9" t="s">
        <v>5612</v>
      </c>
      <c r="AV2722" s="9" t="s">
        <v>5612</v>
      </c>
      <c r="AW2722" s="9" t="s">
        <v>5612</v>
      </c>
      <c r="AX2722" s="9" t="s">
        <v>5612</v>
      </c>
      <c r="AY2722" s="9" t="s">
        <v>5612</v>
      </c>
      <c r="AZ2722" s="9" t="s">
        <v>5612</v>
      </c>
    </row>
    <row r="2723" spans="1:52" x14ac:dyDescent="0.2">
      <c r="A2723" s="38" t="s">
        <v>31</v>
      </c>
      <c r="B2723" s="7">
        <v>2012</v>
      </c>
      <c r="C2723" s="3" t="s">
        <v>64</v>
      </c>
      <c r="D2723" t="s">
        <v>293</v>
      </c>
      <c r="E2723" t="s">
        <v>3232</v>
      </c>
      <c r="F2723">
        <v>10</v>
      </c>
      <c r="G2723">
        <v>5</v>
      </c>
      <c r="H2723">
        <v>5</v>
      </c>
      <c r="I2723">
        <v>5</v>
      </c>
      <c r="J2723">
        <v>5</v>
      </c>
      <c r="K2723">
        <v>5</v>
      </c>
      <c r="L2723">
        <v>5</v>
      </c>
      <c r="M2723">
        <v>11</v>
      </c>
      <c r="N2723">
        <v>16</v>
      </c>
      <c r="O2723">
        <v>5</v>
      </c>
      <c r="P2723">
        <v>72</v>
      </c>
      <c r="Q2723">
        <v>32</v>
      </c>
      <c r="R2723">
        <v>187513</v>
      </c>
      <c r="S2723">
        <v>365194</v>
      </c>
      <c r="T2723">
        <v>360468</v>
      </c>
      <c r="U2723">
        <v>387655</v>
      </c>
      <c r="V2723">
        <v>383790</v>
      </c>
      <c r="W2723">
        <v>374125</v>
      </c>
      <c r="X2723">
        <v>316068</v>
      </c>
      <c r="Y2723">
        <v>200930</v>
      </c>
      <c r="Z2723">
        <v>96855</v>
      </c>
      <c r="AA2723">
        <v>31606</v>
      </c>
      <c r="AB2723">
        <v>2704204</v>
      </c>
      <c r="AC2723">
        <v>329391</v>
      </c>
      <c r="AD2723" s="9">
        <v>5.3329635811917042E-5</v>
      </c>
      <c r="AE2723" s="9">
        <v>1.3691353089043084E-5</v>
      </c>
      <c r="AF2723" s="9">
        <v>1.3870856775081284E-5</v>
      </c>
      <c r="AG2723" s="9">
        <v>1.2898066579819685E-5</v>
      </c>
      <c r="AH2723" s="9">
        <v>1.3027957997863415E-5</v>
      </c>
      <c r="AI2723" s="9">
        <v>1.3364517206815903E-5</v>
      </c>
      <c r="AJ2723" s="9">
        <v>1.5819380639609197E-5</v>
      </c>
      <c r="AK2723" s="9">
        <v>5.4745433733140893E-5</v>
      </c>
      <c r="AL2723" s="9">
        <v>1.6519539517835942E-4</v>
      </c>
      <c r="AM2723" s="9">
        <v>1.5819781054230209E-4</v>
      </c>
      <c r="AN2723" s="9">
        <v>2.6625210228222427E-5</v>
      </c>
      <c r="AO2723" s="9">
        <v>9.7148980998266492E-5</v>
      </c>
      <c r="AP2723" s="8">
        <v>9.2400000000000017E-3</v>
      </c>
      <c r="AQ2723" s="8" t="s">
        <v>5612</v>
      </c>
      <c r="AR2723" s="37">
        <v>0.19500000000000001</v>
      </c>
      <c r="AS2723" s="37">
        <v>0.32700000000000001</v>
      </c>
      <c r="AT2723" s="37">
        <v>0.35000000000000003</v>
      </c>
      <c r="AU2723" s="9" t="s">
        <v>5612</v>
      </c>
      <c r="AV2723" s="9" t="s">
        <v>5612</v>
      </c>
      <c r="AW2723" s="9" t="s">
        <v>5612</v>
      </c>
      <c r="AX2723" s="9" t="s">
        <v>5612</v>
      </c>
      <c r="AY2723" s="9" t="s">
        <v>5612</v>
      </c>
      <c r="AZ2723" s="9" t="s">
        <v>5612</v>
      </c>
    </row>
    <row r="2724" spans="1:52" x14ac:dyDescent="0.2">
      <c r="A2724" s="38" t="s">
        <v>31</v>
      </c>
      <c r="B2724" s="7">
        <v>2012</v>
      </c>
      <c r="C2724" s="3" t="s">
        <v>65</v>
      </c>
      <c r="D2724" t="s">
        <v>293</v>
      </c>
      <c r="E2724" t="s">
        <v>3233</v>
      </c>
      <c r="F2724">
        <v>10</v>
      </c>
      <c r="G2724">
        <v>5</v>
      </c>
      <c r="H2724">
        <v>5</v>
      </c>
      <c r="I2724">
        <v>5</v>
      </c>
      <c r="J2724">
        <v>5</v>
      </c>
      <c r="K2724">
        <v>5</v>
      </c>
      <c r="L2724">
        <v>5</v>
      </c>
      <c r="M2724">
        <v>5</v>
      </c>
      <c r="N2724">
        <v>5</v>
      </c>
      <c r="O2724">
        <v>16</v>
      </c>
      <c r="P2724">
        <v>66</v>
      </c>
      <c r="Q2724">
        <v>26</v>
      </c>
      <c r="R2724">
        <v>187513</v>
      </c>
      <c r="S2724">
        <v>365194</v>
      </c>
      <c r="T2724">
        <v>360468</v>
      </c>
      <c r="U2724">
        <v>387655</v>
      </c>
      <c r="V2724">
        <v>383790</v>
      </c>
      <c r="W2724">
        <v>374125</v>
      </c>
      <c r="X2724">
        <v>316068</v>
      </c>
      <c r="Y2724">
        <v>200930</v>
      </c>
      <c r="Z2724">
        <v>96855</v>
      </c>
      <c r="AA2724">
        <v>31606</v>
      </c>
      <c r="AB2724">
        <v>2704204</v>
      </c>
      <c r="AC2724">
        <v>329391</v>
      </c>
      <c r="AD2724" s="9">
        <v>5.3329635811917042E-5</v>
      </c>
      <c r="AE2724" s="9">
        <v>1.3691353089043084E-5</v>
      </c>
      <c r="AF2724" s="9">
        <v>1.3870856775081284E-5</v>
      </c>
      <c r="AG2724" s="9">
        <v>1.2898066579819685E-5</v>
      </c>
      <c r="AH2724" s="9">
        <v>1.3027957997863415E-5</v>
      </c>
      <c r="AI2724" s="9">
        <v>1.3364517206815903E-5</v>
      </c>
      <c r="AJ2724" s="9">
        <v>1.5819380639609197E-5</v>
      </c>
      <c r="AK2724" s="9">
        <v>2.4884288060518589E-5</v>
      </c>
      <c r="AL2724" s="9">
        <v>5.1623560993237314E-5</v>
      </c>
      <c r="AM2724" s="9">
        <v>5.0623299373536669E-4</v>
      </c>
      <c r="AN2724" s="9">
        <v>2.4406442709203891E-5</v>
      </c>
      <c r="AO2724" s="9">
        <v>7.8933547061091534E-5</v>
      </c>
      <c r="AP2724" s="8">
        <v>1.0625000000000001E-2</v>
      </c>
      <c r="AQ2724" s="8" t="s">
        <v>5612</v>
      </c>
      <c r="AR2724" s="37">
        <v>0.28199999999999997</v>
      </c>
      <c r="AS2724" s="37">
        <v>0.438</v>
      </c>
      <c r="AT2724" s="37">
        <v>0.46100000000000002</v>
      </c>
      <c r="AU2724" s="9" t="s">
        <v>5612</v>
      </c>
      <c r="AV2724" s="9" t="s">
        <v>5612</v>
      </c>
      <c r="AW2724" s="9" t="s">
        <v>5612</v>
      </c>
      <c r="AX2724" s="9" t="s">
        <v>5612</v>
      </c>
      <c r="AY2724" s="9" t="s">
        <v>5612</v>
      </c>
      <c r="AZ2724" s="9" t="s">
        <v>5612</v>
      </c>
    </row>
    <row r="2725" spans="1:52" x14ac:dyDescent="0.2">
      <c r="A2725" s="38" t="s">
        <v>31</v>
      </c>
      <c r="B2725" s="7">
        <v>2012</v>
      </c>
      <c r="C2725" s="3" t="s">
        <v>66</v>
      </c>
      <c r="D2725" t="s">
        <v>293</v>
      </c>
      <c r="E2725" t="s">
        <v>3234</v>
      </c>
      <c r="F2725">
        <v>10</v>
      </c>
      <c r="G2725">
        <v>5</v>
      </c>
      <c r="H2725">
        <v>5</v>
      </c>
      <c r="I2725">
        <v>5</v>
      </c>
      <c r="J2725">
        <v>5</v>
      </c>
      <c r="K2725">
        <v>5</v>
      </c>
      <c r="L2725">
        <v>5</v>
      </c>
      <c r="M2725">
        <v>5</v>
      </c>
      <c r="N2725">
        <v>20</v>
      </c>
      <c r="O2725">
        <v>10</v>
      </c>
      <c r="P2725">
        <v>75</v>
      </c>
      <c r="Q2725">
        <v>35</v>
      </c>
      <c r="R2725">
        <v>187513</v>
      </c>
      <c r="S2725">
        <v>365194</v>
      </c>
      <c r="T2725">
        <v>360468</v>
      </c>
      <c r="U2725">
        <v>387655</v>
      </c>
      <c r="V2725">
        <v>383790</v>
      </c>
      <c r="W2725">
        <v>374125</v>
      </c>
      <c r="X2725">
        <v>316068</v>
      </c>
      <c r="Y2725">
        <v>200930</v>
      </c>
      <c r="Z2725">
        <v>96855</v>
      </c>
      <c r="AA2725">
        <v>31606</v>
      </c>
      <c r="AB2725">
        <v>2704204</v>
      </c>
      <c r="AC2725">
        <v>329391</v>
      </c>
      <c r="AD2725" s="9">
        <v>5.3329635811917042E-5</v>
      </c>
      <c r="AE2725" s="9">
        <v>1.3691353089043084E-5</v>
      </c>
      <c r="AF2725" s="9">
        <v>1.3870856775081284E-5</v>
      </c>
      <c r="AG2725" s="9">
        <v>1.2898066579819685E-5</v>
      </c>
      <c r="AH2725" s="9">
        <v>1.3027957997863415E-5</v>
      </c>
      <c r="AI2725" s="9">
        <v>1.3364517206815903E-5</v>
      </c>
      <c r="AJ2725" s="9">
        <v>1.5819380639609197E-5</v>
      </c>
      <c r="AK2725" s="9">
        <v>2.4884288060518589E-5</v>
      </c>
      <c r="AL2725" s="9">
        <v>2.0649424397294926E-4</v>
      </c>
      <c r="AM2725" s="9">
        <v>3.1639562108460418E-4</v>
      </c>
      <c r="AN2725" s="9">
        <v>2.7734593987731694E-5</v>
      </c>
      <c r="AO2725" s="9">
        <v>1.0625669796685398E-4</v>
      </c>
      <c r="AP2725" s="8">
        <v>1.49E-2</v>
      </c>
      <c r="AQ2725" s="8" t="s">
        <v>5612</v>
      </c>
      <c r="AR2725" s="37">
        <v>0.315</v>
      </c>
      <c r="AS2725" s="37">
        <v>0.46200000000000002</v>
      </c>
      <c r="AT2725" s="37">
        <v>0.52300000000000002</v>
      </c>
      <c r="AU2725" s="9" t="s">
        <v>5612</v>
      </c>
      <c r="AV2725" s="9" t="s">
        <v>5612</v>
      </c>
      <c r="AW2725" s="9" t="s">
        <v>5612</v>
      </c>
      <c r="AX2725" s="9" t="s">
        <v>5612</v>
      </c>
      <c r="AY2725" s="9" t="s">
        <v>5612</v>
      </c>
      <c r="AZ2725" s="9" t="s">
        <v>5612</v>
      </c>
    </row>
    <row r="2726" spans="1:52" x14ac:dyDescent="0.2">
      <c r="A2726" s="38" t="s">
        <v>31</v>
      </c>
      <c r="B2726" s="7">
        <v>2013</v>
      </c>
      <c r="C2726" s="3" t="s">
        <v>55</v>
      </c>
      <c r="D2726" t="s">
        <v>294</v>
      </c>
      <c r="E2726" t="s">
        <v>3235</v>
      </c>
      <c r="F2726">
        <v>10</v>
      </c>
      <c r="G2726">
        <v>5</v>
      </c>
      <c r="H2726">
        <v>5</v>
      </c>
      <c r="I2726">
        <v>5</v>
      </c>
      <c r="J2726">
        <v>5</v>
      </c>
      <c r="K2726">
        <v>5</v>
      </c>
      <c r="L2726">
        <v>10</v>
      </c>
      <c r="M2726">
        <v>16</v>
      </c>
      <c r="N2726">
        <v>16</v>
      </c>
      <c r="O2726">
        <v>22</v>
      </c>
      <c r="P2726">
        <v>99</v>
      </c>
      <c r="Q2726">
        <v>54</v>
      </c>
      <c r="R2726">
        <v>183538</v>
      </c>
      <c r="S2726">
        <v>367368</v>
      </c>
      <c r="T2726">
        <v>362201</v>
      </c>
      <c r="U2726">
        <v>389913</v>
      </c>
      <c r="V2726">
        <v>381827</v>
      </c>
      <c r="W2726">
        <v>376546</v>
      </c>
      <c r="X2726">
        <v>323611</v>
      </c>
      <c r="Y2726">
        <v>211680</v>
      </c>
      <c r="Z2726">
        <v>99458</v>
      </c>
      <c r="AA2726">
        <v>33924</v>
      </c>
      <c r="AB2726">
        <v>2730066</v>
      </c>
      <c r="AC2726">
        <v>345062</v>
      </c>
      <c r="AD2726" s="9">
        <v>5.4484629885909187E-5</v>
      </c>
      <c r="AE2726" s="9">
        <v>1.361033078547941E-5</v>
      </c>
      <c r="AF2726" s="9">
        <v>1.3804489772253527E-5</v>
      </c>
      <c r="AG2726" s="9">
        <v>1.2823373419198641E-5</v>
      </c>
      <c r="AH2726" s="9">
        <v>1.3094935664581079E-5</v>
      </c>
      <c r="AI2726" s="9">
        <v>1.32785901324141E-5</v>
      </c>
      <c r="AJ2726" s="9">
        <v>3.0901298163535848E-5</v>
      </c>
      <c r="AK2726" s="9">
        <v>7.5585789871504157E-5</v>
      </c>
      <c r="AL2726" s="9">
        <v>1.6087192583804218E-4</v>
      </c>
      <c r="AM2726" s="9">
        <v>6.485084306095979E-4</v>
      </c>
      <c r="AN2726" s="9">
        <v>3.6262859579218967E-5</v>
      </c>
      <c r="AO2726" s="9">
        <v>1.5649361564008788E-4</v>
      </c>
      <c r="AP2726" s="8">
        <v>3.9739999999999998E-2</v>
      </c>
      <c r="AQ2726" s="8" t="s">
        <v>5612</v>
      </c>
      <c r="AR2726" s="37">
        <v>0.35399999999999998</v>
      </c>
      <c r="AS2726" s="37">
        <v>0.505</v>
      </c>
      <c r="AT2726" s="37">
        <v>0.57700000000000007</v>
      </c>
      <c r="AU2726" s="9" t="s">
        <v>5612</v>
      </c>
      <c r="AV2726" s="9" t="s">
        <v>5612</v>
      </c>
      <c r="AW2726" s="9" t="s">
        <v>5612</v>
      </c>
      <c r="AX2726" s="9" t="s">
        <v>5612</v>
      </c>
      <c r="AY2726" s="9" t="s">
        <v>5612</v>
      </c>
      <c r="AZ2726" s="9" t="s">
        <v>5612</v>
      </c>
    </row>
    <row r="2727" spans="1:52" x14ac:dyDescent="0.2">
      <c r="A2727" s="38" t="s">
        <v>31</v>
      </c>
      <c r="B2727" s="7">
        <v>2013</v>
      </c>
      <c r="C2727" s="3" t="s">
        <v>56</v>
      </c>
      <c r="D2727" t="s">
        <v>294</v>
      </c>
      <c r="E2727" t="s">
        <v>3236</v>
      </c>
      <c r="F2727">
        <v>10</v>
      </c>
      <c r="G2727">
        <v>5</v>
      </c>
      <c r="H2727">
        <v>5</v>
      </c>
      <c r="I2727">
        <v>5</v>
      </c>
      <c r="J2727">
        <v>5</v>
      </c>
      <c r="K2727">
        <v>5</v>
      </c>
      <c r="L2727">
        <v>5</v>
      </c>
      <c r="M2727">
        <v>11</v>
      </c>
      <c r="N2727">
        <v>5</v>
      </c>
      <c r="O2727">
        <v>13</v>
      </c>
      <c r="P2727">
        <v>69</v>
      </c>
      <c r="Q2727">
        <v>29</v>
      </c>
      <c r="R2727">
        <v>183538</v>
      </c>
      <c r="S2727">
        <v>367368</v>
      </c>
      <c r="T2727">
        <v>362201</v>
      </c>
      <c r="U2727">
        <v>389913</v>
      </c>
      <c r="V2727">
        <v>381827</v>
      </c>
      <c r="W2727">
        <v>376546</v>
      </c>
      <c r="X2727">
        <v>323611</v>
      </c>
      <c r="Y2727">
        <v>211680</v>
      </c>
      <c r="Z2727">
        <v>99458</v>
      </c>
      <c r="AA2727">
        <v>33924</v>
      </c>
      <c r="AB2727">
        <v>2730066</v>
      </c>
      <c r="AC2727">
        <v>345062</v>
      </c>
      <c r="AD2727" s="9">
        <v>5.4484629885909187E-5</v>
      </c>
      <c r="AE2727" s="9">
        <v>1.361033078547941E-5</v>
      </c>
      <c r="AF2727" s="9">
        <v>1.3804489772253527E-5</v>
      </c>
      <c r="AG2727" s="9">
        <v>1.2823373419198641E-5</v>
      </c>
      <c r="AH2727" s="9">
        <v>1.3094935664581079E-5</v>
      </c>
      <c r="AI2727" s="9">
        <v>1.32785901324141E-5</v>
      </c>
      <c r="AJ2727" s="9">
        <v>1.5450649081767924E-5</v>
      </c>
      <c r="AK2727" s="9">
        <v>5.1965230536659107E-5</v>
      </c>
      <c r="AL2727" s="9">
        <v>5.0272476824388183E-5</v>
      </c>
      <c r="AM2727" s="9">
        <v>3.8320952717839878E-4</v>
      </c>
      <c r="AN2727" s="9">
        <v>2.5274114252182916E-5</v>
      </c>
      <c r="AO2727" s="9">
        <v>8.4042867658565702E-5</v>
      </c>
      <c r="AP2727" s="8">
        <v>4.2649999999999993E-2</v>
      </c>
      <c r="AQ2727" s="8" t="s">
        <v>5612</v>
      </c>
      <c r="AR2727" s="37">
        <v>0.371</v>
      </c>
      <c r="AS2727" s="37">
        <v>0.51800000000000002</v>
      </c>
      <c r="AT2727" s="37">
        <v>0.59799999999999998</v>
      </c>
      <c r="AU2727" s="9" t="s">
        <v>5612</v>
      </c>
      <c r="AV2727" s="9" t="s">
        <v>5612</v>
      </c>
      <c r="AW2727" s="9" t="s">
        <v>5612</v>
      </c>
      <c r="AX2727" s="9" t="s">
        <v>5612</v>
      </c>
      <c r="AY2727" s="9" t="s">
        <v>5612</v>
      </c>
      <c r="AZ2727" s="9" t="s">
        <v>5612</v>
      </c>
    </row>
    <row r="2728" spans="1:52" x14ac:dyDescent="0.2">
      <c r="A2728" s="38" t="s">
        <v>31</v>
      </c>
      <c r="B2728" s="7">
        <v>2013</v>
      </c>
      <c r="C2728" s="3" t="s">
        <v>57</v>
      </c>
      <c r="D2728" t="s">
        <v>294</v>
      </c>
      <c r="E2728" t="s">
        <v>3237</v>
      </c>
      <c r="F2728">
        <v>10</v>
      </c>
      <c r="G2728">
        <v>5</v>
      </c>
      <c r="H2728">
        <v>5</v>
      </c>
      <c r="I2728">
        <v>5</v>
      </c>
      <c r="J2728">
        <v>5</v>
      </c>
      <c r="K2728">
        <v>5</v>
      </c>
      <c r="L2728">
        <v>5</v>
      </c>
      <c r="M2728">
        <v>10</v>
      </c>
      <c r="N2728">
        <v>13</v>
      </c>
      <c r="O2728">
        <v>17</v>
      </c>
      <c r="P2728">
        <v>80</v>
      </c>
      <c r="Q2728">
        <v>40</v>
      </c>
      <c r="R2728">
        <v>183538</v>
      </c>
      <c r="S2728">
        <v>367368</v>
      </c>
      <c r="T2728">
        <v>362201</v>
      </c>
      <c r="U2728">
        <v>389913</v>
      </c>
      <c r="V2728">
        <v>381827</v>
      </c>
      <c r="W2728">
        <v>376546</v>
      </c>
      <c r="X2728">
        <v>323611</v>
      </c>
      <c r="Y2728">
        <v>211680</v>
      </c>
      <c r="Z2728">
        <v>99458</v>
      </c>
      <c r="AA2728">
        <v>33924</v>
      </c>
      <c r="AB2728">
        <v>2730066</v>
      </c>
      <c r="AC2728">
        <v>345062</v>
      </c>
      <c r="AD2728" s="9">
        <v>5.4484629885909187E-5</v>
      </c>
      <c r="AE2728" s="9">
        <v>1.361033078547941E-5</v>
      </c>
      <c r="AF2728" s="9">
        <v>1.3804489772253527E-5</v>
      </c>
      <c r="AG2728" s="9">
        <v>1.2823373419198641E-5</v>
      </c>
      <c r="AH2728" s="9">
        <v>1.3094935664581079E-5</v>
      </c>
      <c r="AI2728" s="9">
        <v>1.32785901324141E-5</v>
      </c>
      <c r="AJ2728" s="9">
        <v>1.5450649081767924E-5</v>
      </c>
      <c r="AK2728" s="9">
        <v>4.72411186696901E-5</v>
      </c>
      <c r="AL2728" s="9">
        <v>1.3070843974340927E-4</v>
      </c>
      <c r="AM2728" s="9">
        <v>5.0112015092559838E-4</v>
      </c>
      <c r="AN2728" s="9">
        <v>2.9303320872096133E-5</v>
      </c>
      <c r="AO2728" s="9">
        <v>1.1592119677043545E-4</v>
      </c>
      <c r="AP2728" s="8">
        <v>1.5724999999999999E-2</v>
      </c>
      <c r="AQ2728" s="8" t="s">
        <v>5612</v>
      </c>
      <c r="AR2728" s="37">
        <v>0.379</v>
      </c>
      <c r="AS2728" s="37">
        <v>0.52300000000000002</v>
      </c>
      <c r="AT2728" s="37">
        <v>0.63600000000000001</v>
      </c>
      <c r="AU2728" s="9" t="s">
        <v>5612</v>
      </c>
      <c r="AV2728" s="9" t="s">
        <v>5612</v>
      </c>
      <c r="AW2728" s="9" t="s">
        <v>5612</v>
      </c>
      <c r="AX2728" s="9" t="s">
        <v>5612</v>
      </c>
      <c r="AY2728" s="9" t="s">
        <v>5612</v>
      </c>
      <c r="AZ2728" s="9" t="s">
        <v>5612</v>
      </c>
    </row>
    <row r="2729" spans="1:52" x14ac:dyDescent="0.2">
      <c r="A2729" s="38" t="s">
        <v>31</v>
      </c>
      <c r="B2729" s="7">
        <v>2013</v>
      </c>
      <c r="C2729" s="3" t="s">
        <v>58</v>
      </c>
      <c r="D2729" t="s">
        <v>294</v>
      </c>
      <c r="E2729" t="s">
        <v>3238</v>
      </c>
      <c r="F2729">
        <v>10</v>
      </c>
      <c r="G2729">
        <v>5</v>
      </c>
      <c r="H2729">
        <v>5</v>
      </c>
      <c r="I2729">
        <v>5</v>
      </c>
      <c r="J2729">
        <v>5</v>
      </c>
      <c r="K2729">
        <v>5</v>
      </c>
      <c r="L2729">
        <v>5</v>
      </c>
      <c r="M2729">
        <v>5</v>
      </c>
      <c r="N2729">
        <v>5</v>
      </c>
      <c r="O2729">
        <v>5</v>
      </c>
      <c r="P2729">
        <v>55</v>
      </c>
      <c r="Q2729">
        <v>15</v>
      </c>
      <c r="R2729">
        <v>183538</v>
      </c>
      <c r="S2729">
        <v>367368</v>
      </c>
      <c r="T2729">
        <v>362201</v>
      </c>
      <c r="U2729">
        <v>389913</v>
      </c>
      <c r="V2729">
        <v>381827</v>
      </c>
      <c r="W2729">
        <v>376546</v>
      </c>
      <c r="X2729">
        <v>323611</v>
      </c>
      <c r="Y2729">
        <v>211680</v>
      </c>
      <c r="Z2729">
        <v>99458</v>
      </c>
      <c r="AA2729">
        <v>33924</v>
      </c>
      <c r="AB2729">
        <v>2730066</v>
      </c>
      <c r="AC2729">
        <v>345062</v>
      </c>
      <c r="AD2729" s="9">
        <v>5.4484629885909187E-5</v>
      </c>
      <c r="AE2729" s="9">
        <v>1.361033078547941E-5</v>
      </c>
      <c r="AF2729" s="9">
        <v>1.3804489772253527E-5</v>
      </c>
      <c r="AG2729" s="9">
        <v>1.2823373419198641E-5</v>
      </c>
      <c r="AH2729" s="9">
        <v>1.3094935664581079E-5</v>
      </c>
      <c r="AI2729" s="9">
        <v>1.32785901324141E-5</v>
      </c>
      <c r="AJ2729" s="9">
        <v>1.5450649081767924E-5</v>
      </c>
      <c r="AK2729" s="9">
        <v>2.362055933484505E-5</v>
      </c>
      <c r="AL2729" s="9">
        <v>5.0272476824388183E-5</v>
      </c>
      <c r="AM2729" s="9">
        <v>1.4738827968399952E-4</v>
      </c>
      <c r="AN2729" s="9">
        <v>2.0146033099566091E-5</v>
      </c>
      <c r="AO2729" s="9">
        <v>4.3470448788913295E-5</v>
      </c>
      <c r="AP2729" s="8">
        <v>8.3499999999999998E-3</v>
      </c>
      <c r="AQ2729" s="8" t="s">
        <v>5612</v>
      </c>
      <c r="AR2729" s="37">
        <v>0.379</v>
      </c>
      <c r="AS2729" s="37">
        <v>0.52400000000000002</v>
      </c>
      <c r="AT2729" s="37">
        <v>0.63700000000000001</v>
      </c>
      <c r="AU2729" s="9" t="s">
        <v>5612</v>
      </c>
      <c r="AV2729" s="9" t="s">
        <v>5612</v>
      </c>
      <c r="AW2729" s="9" t="s">
        <v>5612</v>
      </c>
      <c r="AX2729" s="9" t="s">
        <v>5612</v>
      </c>
      <c r="AY2729" s="9" t="s">
        <v>5612</v>
      </c>
      <c r="AZ2729" s="9" t="s">
        <v>5612</v>
      </c>
    </row>
    <row r="2730" spans="1:52" x14ac:dyDescent="0.2">
      <c r="A2730" s="38" t="s">
        <v>31</v>
      </c>
      <c r="B2730" s="7">
        <v>2013</v>
      </c>
      <c r="C2730" s="3" t="s">
        <v>59</v>
      </c>
      <c r="D2730" t="s">
        <v>294</v>
      </c>
      <c r="E2730" t="s">
        <v>3239</v>
      </c>
      <c r="F2730">
        <v>10</v>
      </c>
      <c r="G2730">
        <v>5</v>
      </c>
      <c r="H2730">
        <v>5</v>
      </c>
      <c r="I2730">
        <v>5</v>
      </c>
      <c r="J2730">
        <v>5</v>
      </c>
      <c r="K2730">
        <v>5</v>
      </c>
      <c r="L2730">
        <v>5</v>
      </c>
      <c r="M2730">
        <v>10</v>
      </c>
      <c r="N2730">
        <v>14</v>
      </c>
      <c r="O2730">
        <v>14</v>
      </c>
      <c r="P2730">
        <v>78</v>
      </c>
      <c r="Q2730">
        <v>38</v>
      </c>
      <c r="R2730">
        <v>183538</v>
      </c>
      <c r="S2730">
        <v>367368</v>
      </c>
      <c r="T2730">
        <v>362201</v>
      </c>
      <c r="U2730">
        <v>389913</v>
      </c>
      <c r="V2730">
        <v>381827</v>
      </c>
      <c r="W2730">
        <v>376546</v>
      </c>
      <c r="X2730">
        <v>323611</v>
      </c>
      <c r="Y2730">
        <v>211680</v>
      </c>
      <c r="Z2730">
        <v>99458</v>
      </c>
      <c r="AA2730">
        <v>33924</v>
      </c>
      <c r="AB2730">
        <v>2730066</v>
      </c>
      <c r="AC2730">
        <v>345062</v>
      </c>
      <c r="AD2730" s="9">
        <v>5.4484629885909187E-5</v>
      </c>
      <c r="AE2730" s="9">
        <v>1.361033078547941E-5</v>
      </c>
      <c r="AF2730" s="9">
        <v>1.3804489772253527E-5</v>
      </c>
      <c r="AG2730" s="9">
        <v>1.2823373419198641E-5</v>
      </c>
      <c r="AH2730" s="9">
        <v>1.3094935664581079E-5</v>
      </c>
      <c r="AI2730" s="9">
        <v>1.32785901324141E-5</v>
      </c>
      <c r="AJ2730" s="9">
        <v>1.5450649081767924E-5</v>
      </c>
      <c r="AK2730" s="9">
        <v>4.72411186696901E-5</v>
      </c>
      <c r="AL2730" s="9">
        <v>1.4076293510828692E-4</v>
      </c>
      <c r="AM2730" s="9">
        <v>4.1268718311519869E-4</v>
      </c>
      <c r="AN2730" s="9">
        <v>2.8570737850293728E-5</v>
      </c>
      <c r="AO2730" s="9">
        <v>1.1012513693191369E-4</v>
      </c>
      <c r="AP2730" s="8">
        <v>6.899999999999999E-3</v>
      </c>
      <c r="AQ2730" s="8" t="s">
        <v>5612</v>
      </c>
      <c r="AR2730" s="37">
        <v>0.39600000000000002</v>
      </c>
      <c r="AS2730" s="37">
        <v>0.53</v>
      </c>
      <c r="AT2730" s="37">
        <v>0.63700000000000001</v>
      </c>
      <c r="AU2730" s="9" t="s">
        <v>5612</v>
      </c>
      <c r="AV2730" s="9" t="s">
        <v>5612</v>
      </c>
      <c r="AW2730" s="9" t="s">
        <v>5612</v>
      </c>
      <c r="AX2730" s="9" t="s">
        <v>5612</v>
      </c>
      <c r="AY2730" s="9" t="s">
        <v>5612</v>
      </c>
      <c r="AZ2730" s="9" t="s">
        <v>5612</v>
      </c>
    </row>
    <row r="2731" spans="1:52" x14ac:dyDescent="0.2">
      <c r="A2731" s="38" t="s">
        <v>31</v>
      </c>
      <c r="B2731" s="7">
        <v>2013</v>
      </c>
      <c r="C2731" s="3" t="s">
        <v>60</v>
      </c>
      <c r="D2731" t="s">
        <v>294</v>
      </c>
      <c r="E2731" t="s">
        <v>3240</v>
      </c>
      <c r="F2731">
        <v>10</v>
      </c>
      <c r="G2731">
        <v>5</v>
      </c>
      <c r="H2731">
        <v>5</v>
      </c>
      <c r="I2731">
        <v>5</v>
      </c>
      <c r="J2731">
        <v>5</v>
      </c>
      <c r="K2731">
        <v>5</v>
      </c>
      <c r="L2731">
        <v>5</v>
      </c>
      <c r="M2731">
        <v>5</v>
      </c>
      <c r="N2731">
        <v>5</v>
      </c>
      <c r="O2731">
        <v>5</v>
      </c>
      <c r="P2731">
        <v>55</v>
      </c>
      <c r="Q2731">
        <v>15</v>
      </c>
      <c r="R2731">
        <v>183538</v>
      </c>
      <c r="S2731">
        <v>367368</v>
      </c>
      <c r="T2731">
        <v>362201</v>
      </c>
      <c r="U2731">
        <v>389913</v>
      </c>
      <c r="V2731">
        <v>381827</v>
      </c>
      <c r="W2731">
        <v>376546</v>
      </c>
      <c r="X2731">
        <v>323611</v>
      </c>
      <c r="Y2731">
        <v>211680</v>
      </c>
      <c r="Z2731">
        <v>99458</v>
      </c>
      <c r="AA2731">
        <v>33924</v>
      </c>
      <c r="AB2731">
        <v>2730066</v>
      </c>
      <c r="AC2731">
        <v>345062</v>
      </c>
      <c r="AD2731" s="9">
        <v>5.4484629885909187E-5</v>
      </c>
      <c r="AE2731" s="9">
        <v>1.361033078547941E-5</v>
      </c>
      <c r="AF2731" s="9">
        <v>1.3804489772253527E-5</v>
      </c>
      <c r="AG2731" s="9">
        <v>1.2823373419198641E-5</v>
      </c>
      <c r="AH2731" s="9">
        <v>1.3094935664581079E-5</v>
      </c>
      <c r="AI2731" s="9">
        <v>1.32785901324141E-5</v>
      </c>
      <c r="AJ2731" s="9">
        <v>1.5450649081767924E-5</v>
      </c>
      <c r="AK2731" s="9">
        <v>2.362055933484505E-5</v>
      </c>
      <c r="AL2731" s="9">
        <v>5.0272476824388183E-5</v>
      </c>
      <c r="AM2731" s="9">
        <v>1.4738827968399952E-4</v>
      </c>
      <c r="AN2731" s="9">
        <v>2.0146033099566091E-5</v>
      </c>
      <c r="AO2731" s="9">
        <v>4.3470448788913295E-5</v>
      </c>
      <c r="AP2731" s="8">
        <v>4.7499999999999999E-3</v>
      </c>
      <c r="AQ2731" s="8" t="s">
        <v>5612</v>
      </c>
      <c r="AR2731" s="37" t="s">
        <v>5612</v>
      </c>
      <c r="AS2731" s="37" t="s">
        <v>5612</v>
      </c>
      <c r="AT2731" s="37" t="s">
        <v>5612</v>
      </c>
      <c r="AU2731" s="9" t="s">
        <v>5612</v>
      </c>
      <c r="AV2731" s="9" t="s">
        <v>5612</v>
      </c>
      <c r="AW2731" s="9" t="s">
        <v>5612</v>
      </c>
      <c r="AX2731" s="9" t="s">
        <v>5612</v>
      </c>
      <c r="AY2731" s="9" t="s">
        <v>5612</v>
      </c>
      <c r="AZ2731" s="9" t="s">
        <v>5612</v>
      </c>
    </row>
    <row r="2732" spans="1:52" x14ac:dyDescent="0.2">
      <c r="A2732" s="38" t="s">
        <v>31</v>
      </c>
      <c r="B2732" s="7">
        <v>2013</v>
      </c>
      <c r="C2732" s="3" t="s">
        <v>61</v>
      </c>
      <c r="D2732" t="s">
        <v>294</v>
      </c>
      <c r="E2732" t="s">
        <v>3241</v>
      </c>
      <c r="F2732">
        <v>10</v>
      </c>
      <c r="G2732">
        <v>5</v>
      </c>
      <c r="H2732">
        <v>5</v>
      </c>
      <c r="I2732">
        <v>5</v>
      </c>
      <c r="J2732">
        <v>5</v>
      </c>
      <c r="K2732">
        <v>5</v>
      </c>
      <c r="L2732">
        <v>5</v>
      </c>
      <c r="M2732">
        <v>10</v>
      </c>
      <c r="N2732">
        <v>5</v>
      </c>
      <c r="O2732">
        <v>5</v>
      </c>
      <c r="P2732">
        <v>60</v>
      </c>
      <c r="Q2732">
        <v>20</v>
      </c>
      <c r="R2732">
        <v>183538</v>
      </c>
      <c r="S2732">
        <v>367368</v>
      </c>
      <c r="T2732">
        <v>362201</v>
      </c>
      <c r="U2732">
        <v>389913</v>
      </c>
      <c r="V2732">
        <v>381827</v>
      </c>
      <c r="W2732">
        <v>376546</v>
      </c>
      <c r="X2732">
        <v>323611</v>
      </c>
      <c r="Y2732">
        <v>211680</v>
      </c>
      <c r="Z2732">
        <v>99458</v>
      </c>
      <c r="AA2732">
        <v>33924</v>
      </c>
      <c r="AB2732">
        <v>2730066</v>
      </c>
      <c r="AC2732">
        <v>345062</v>
      </c>
      <c r="AD2732" s="9">
        <v>5.4484629885909187E-5</v>
      </c>
      <c r="AE2732" s="9">
        <v>1.361033078547941E-5</v>
      </c>
      <c r="AF2732" s="9">
        <v>1.3804489772253527E-5</v>
      </c>
      <c r="AG2732" s="9">
        <v>1.2823373419198641E-5</v>
      </c>
      <c r="AH2732" s="9">
        <v>1.3094935664581079E-5</v>
      </c>
      <c r="AI2732" s="9">
        <v>1.32785901324141E-5</v>
      </c>
      <c r="AJ2732" s="9">
        <v>1.5450649081767924E-5</v>
      </c>
      <c r="AK2732" s="9">
        <v>4.72411186696901E-5</v>
      </c>
      <c r="AL2732" s="9">
        <v>5.0272476824388183E-5</v>
      </c>
      <c r="AM2732" s="9">
        <v>1.4738827968399952E-4</v>
      </c>
      <c r="AN2732" s="9">
        <v>2.19774906540721E-5</v>
      </c>
      <c r="AO2732" s="9">
        <v>5.7960598385217726E-5</v>
      </c>
      <c r="AP2732" s="8">
        <v>2.7200000000000002E-3</v>
      </c>
      <c r="AQ2732" s="8" t="s">
        <v>5612</v>
      </c>
      <c r="AR2732" s="37" t="s">
        <v>5612</v>
      </c>
      <c r="AS2732" s="37" t="s">
        <v>5612</v>
      </c>
      <c r="AT2732" s="37" t="s">
        <v>5612</v>
      </c>
      <c r="AU2732" s="9" t="s">
        <v>5612</v>
      </c>
      <c r="AV2732" s="9" t="s">
        <v>5612</v>
      </c>
      <c r="AW2732" s="9" t="s">
        <v>5612</v>
      </c>
      <c r="AX2732" s="9" t="s">
        <v>5612</v>
      </c>
      <c r="AY2732" s="9" t="s">
        <v>5612</v>
      </c>
      <c r="AZ2732" s="9" t="s">
        <v>5612</v>
      </c>
    </row>
    <row r="2733" spans="1:52" x14ac:dyDescent="0.2">
      <c r="A2733" s="38" t="s">
        <v>31</v>
      </c>
      <c r="B2733" s="7">
        <v>2013</v>
      </c>
      <c r="C2733" s="3" t="s">
        <v>62</v>
      </c>
      <c r="D2733" t="s">
        <v>294</v>
      </c>
      <c r="E2733" t="s">
        <v>3242</v>
      </c>
      <c r="F2733">
        <v>10</v>
      </c>
      <c r="G2733">
        <v>5</v>
      </c>
      <c r="H2733">
        <v>5</v>
      </c>
      <c r="I2733">
        <v>5</v>
      </c>
      <c r="J2733">
        <v>5</v>
      </c>
      <c r="K2733">
        <v>5</v>
      </c>
      <c r="L2733">
        <v>5</v>
      </c>
      <c r="M2733">
        <v>5</v>
      </c>
      <c r="N2733">
        <v>13</v>
      </c>
      <c r="O2733">
        <v>5</v>
      </c>
      <c r="P2733">
        <v>63</v>
      </c>
      <c r="Q2733">
        <v>23</v>
      </c>
      <c r="R2733">
        <v>183538</v>
      </c>
      <c r="S2733">
        <v>367368</v>
      </c>
      <c r="T2733">
        <v>362201</v>
      </c>
      <c r="U2733">
        <v>389913</v>
      </c>
      <c r="V2733">
        <v>381827</v>
      </c>
      <c r="W2733">
        <v>376546</v>
      </c>
      <c r="X2733">
        <v>323611</v>
      </c>
      <c r="Y2733">
        <v>211680</v>
      </c>
      <c r="Z2733">
        <v>99458</v>
      </c>
      <c r="AA2733">
        <v>33924</v>
      </c>
      <c r="AB2733">
        <v>2730066</v>
      </c>
      <c r="AC2733">
        <v>345062</v>
      </c>
      <c r="AD2733" s="9">
        <v>5.4484629885909187E-5</v>
      </c>
      <c r="AE2733" s="9">
        <v>1.361033078547941E-5</v>
      </c>
      <c r="AF2733" s="9">
        <v>1.3804489772253527E-5</v>
      </c>
      <c r="AG2733" s="9">
        <v>1.2823373419198641E-5</v>
      </c>
      <c r="AH2733" s="9">
        <v>1.3094935664581079E-5</v>
      </c>
      <c r="AI2733" s="9">
        <v>1.32785901324141E-5</v>
      </c>
      <c r="AJ2733" s="9">
        <v>1.5450649081767924E-5</v>
      </c>
      <c r="AK2733" s="9">
        <v>2.362055933484505E-5</v>
      </c>
      <c r="AL2733" s="9">
        <v>1.3070843974340927E-4</v>
      </c>
      <c r="AM2733" s="9">
        <v>1.4738827968399952E-4</v>
      </c>
      <c r="AN2733" s="9">
        <v>2.3076365186775704E-5</v>
      </c>
      <c r="AO2733" s="9">
        <v>6.6654688143000389E-5</v>
      </c>
      <c r="AP2733" s="8">
        <v>2.2749999999999997E-3</v>
      </c>
      <c r="AQ2733" s="8" t="s">
        <v>5612</v>
      </c>
      <c r="AR2733" s="37">
        <v>2.1000000000000001E-2</v>
      </c>
      <c r="AS2733" s="37">
        <v>0</v>
      </c>
      <c r="AT2733" s="37">
        <v>4.7E-2</v>
      </c>
      <c r="AU2733" s="9" t="s">
        <v>5612</v>
      </c>
      <c r="AV2733" s="9" t="s">
        <v>5612</v>
      </c>
      <c r="AW2733" s="9" t="s">
        <v>5612</v>
      </c>
      <c r="AX2733" s="9" t="s">
        <v>5612</v>
      </c>
      <c r="AY2733" s="9" t="s">
        <v>5612</v>
      </c>
      <c r="AZ2733" s="9" t="s">
        <v>5612</v>
      </c>
    </row>
    <row r="2734" spans="1:52" x14ac:dyDescent="0.2">
      <c r="A2734" s="38" t="s">
        <v>31</v>
      </c>
      <c r="B2734" s="7">
        <v>2013</v>
      </c>
      <c r="C2734" s="3" t="s">
        <v>63</v>
      </c>
      <c r="D2734" t="s">
        <v>294</v>
      </c>
      <c r="E2734" t="s">
        <v>3243</v>
      </c>
      <c r="F2734">
        <v>10</v>
      </c>
      <c r="G2734">
        <v>5</v>
      </c>
      <c r="H2734">
        <v>5</v>
      </c>
      <c r="I2734">
        <v>5</v>
      </c>
      <c r="J2734">
        <v>5</v>
      </c>
      <c r="K2734">
        <v>5</v>
      </c>
      <c r="L2734">
        <v>5</v>
      </c>
      <c r="M2734">
        <v>5</v>
      </c>
      <c r="N2734">
        <v>11</v>
      </c>
      <c r="O2734">
        <v>16</v>
      </c>
      <c r="P2734">
        <v>72</v>
      </c>
      <c r="Q2734">
        <v>32</v>
      </c>
      <c r="R2734">
        <v>183538</v>
      </c>
      <c r="S2734">
        <v>367368</v>
      </c>
      <c r="T2734">
        <v>362201</v>
      </c>
      <c r="U2734">
        <v>389913</v>
      </c>
      <c r="V2734">
        <v>381827</v>
      </c>
      <c r="W2734">
        <v>376546</v>
      </c>
      <c r="X2734">
        <v>323611</v>
      </c>
      <c r="Y2734">
        <v>211680</v>
      </c>
      <c r="Z2734">
        <v>99458</v>
      </c>
      <c r="AA2734">
        <v>33924</v>
      </c>
      <c r="AB2734">
        <v>2730066</v>
      </c>
      <c r="AC2734">
        <v>345062</v>
      </c>
      <c r="AD2734" s="9">
        <v>5.4484629885909187E-5</v>
      </c>
      <c r="AE2734" s="9">
        <v>1.361033078547941E-5</v>
      </c>
      <c r="AF2734" s="9">
        <v>1.3804489772253527E-5</v>
      </c>
      <c r="AG2734" s="9">
        <v>1.2823373419198641E-5</v>
      </c>
      <c r="AH2734" s="9">
        <v>1.3094935664581079E-5</v>
      </c>
      <c r="AI2734" s="9">
        <v>1.32785901324141E-5</v>
      </c>
      <c r="AJ2734" s="9">
        <v>1.5450649081767924E-5</v>
      </c>
      <c r="AK2734" s="9">
        <v>2.362055933484505E-5</v>
      </c>
      <c r="AL2734" s="9">
        <v>1.1059944901365401E-4</v>
      </c>
      <c r="AM2734" s="9">
        <v>4.7164249498879847E-4</v>
      </c>
      <c r="AN2734" s="9">
        <v>2.637298878488652E-5</v>
      </c>
      <c r="AO2734" s="9">
        <v>9.2736957416348365E-5</v>
      </c>
      <c r="AP2734" s="8">
        <v>2.8999999999999998E-3</v>
      </c>
      <c r="AQ2734" s="8" t="s">
        <v>5612</v>
      </c>
      <c r="AR2734" s="37">
        <v>7.5999999999999998E-2</v>
      </c>
      <c r="AS2734" s="37">
        <v>0.115</v>
      </c>
      <c r="AT2734" s="37">
        <v>0.19700000000000001</v>
      </c>
      <c r="AU2734" s="9" t="s">
        <v>5612</v>
      </c>
      <c r="AV2734" s="9" t="s">
        <v>5612</v>
      </c>
      <c r="AW2734" s="9" t="s">
        <v>5612</v>
      </c>
      <c r="AX2734" s="9" t="s">
        <v>5612</v>
      </c>
      <c r="AY2734" s="9" t="s">
        <v>5612</v>
      </c>
      <c r="AZ2734" s="9" t="s">
        <v>5612</v>
      </c>
    </row>
    <row r="2735" spans="1:52" x14ac:dyDescent="0.2">
      <c r="A2735" s="38" t="s">
        <v>31</v>
      </c>
      <c r="B2735" s="7">
        <v>2013</v>
      </c>
      <c r="C2735" s="3" t="s">
        <v>64</v>
      </c>
      <c r="D2735" t="s">
        <v>294</v>
      </c>
      <c r="E2735" t="s">
        <v>3244</v>
      </c>
      <c r="F2735">
        <v>10</v>
      </c>
      <c r="G2735">
        <v>5</v>
      </c>
      <c r="H2735">
        <v>5</v>
      </c>
      <c r="I2735">
        <v>5</v>
      </c>
      <c r="J2735">
        <v>5</v>
      </c>
      <c r="K2735">
        <v>5</v>
      </c>
      <c r="L2735">
        <v>5</v>
      </c>
      <c r="M2735">
        <v>5</v>
      </c>
      <c r="N2735">
        <v>10</v>
      </c>
      <c r="O2735">
        <v>10</v>
      </c>
      <c r="P2735">
        <v>65</v>
      </c>
      <c r="Q2735">
        <v>25</v>
      </c>
      <c r="R2735">
        <v>183538</v>
      </c>
      <c r="S2735">
        <v>367368</v>
      </c>
      <c r="T2735">
        <v>362201</v>
      </c>
      <c r="U2735">
        <v>389913</v>
      </c>
      <c r="V2735">
        <v>381827</v>
      </c>
      <c r="W2735">
        <v>376546</v>
      </c>
      <c r="X2735">
        <v>323611</v>
      </c>
      <c r="Y2735">
        <v>211680</v>
      </c>
      <c r="Z2735">
        <v>99458</v>
      </c>
      <c r="AA2735">
        <v>33924</v>
      </c>
      <c r="AB2735">
        <v>2730066</v>
      </c>
      <c r="AC2735">
        <v>345062</v>
      </c>
      <c r="AD2735" s="9">
        <v>5.4484629885909187E-5</v>
      </c>
      <c r="AE2735" s="9">
        <v>1.361033078547941E-5</v>
      </c>
      <c r="AF2735" s="9">
        <v>1.3804489772253527E-5</v>
      </c>
      <c r="AG2735" s="9">
        <v>1.2823373419198641E-5</v>
      </c>
      <c r="AH2735" s="9">
        <v>1.3094935664581079E-5</v>
      </c>
      <c r="AI2735" s="9">
        <v>1.32785901324141E-5</v>
      </c>
      <c r="AJ2735" s="9">
        <v>1.5450649081767924E-5</v>
      </c>
      <c r="AK2735" s="9">
        <v>2.362055933484505E-5</v>
      </c>
      <c r="AL2735" s="9">
        <v>1.0054495364877637E-4</v>
      </c>
      <c r="AM2735" s="9">
        <v>2.9477655936799903E-4</v>
      </c>
      <c r="AN2735" s="9">
        <v>2.3808948208578109E-5</v>
      </c>
      <c r="AO2735" s="9">
        <v>7.2450747981522165E-5</v>
      </c>
      <c r="AP2735" s="8">
        <v>1.176E-2</v>
      </c>
      <c r="AQ2735" s="8" t="s">
        <v>5612</v>
      </c>
      <c r="AR2735" s="37">
        <v>0.20699999999999999</v>
      </c>
      <c r="AS2735" s="37">
        <v>0.35399999999999998</v>
      </c>
      <c r="AT2735" s="37">
        <v>0.33600000000000002</v>
      </c>
      <c r="AU2735" s="9" t="s">
        <v>5612</v>
      </c>
      <c r="AV2735" s="9" t="s">
        <v>5612</v>
      </c>
      <c r="AW2735" s="9" t="s">
        <v>5612</v>
      </c>
      <c r="AX2735" s="9" t="s">
        <v>5612</v>
      </c>
      <c r="AY2735" s="9" t="s">
        <v>5612</v>
      </c>
      <c r="AZ2735" s="9" t="s">
        <v>5612</v>
      </c>
    </row>
    <row r="2736" spans="1:52" x14ac:dyDescent="0.2">
      <c r="A2736" s="38" t="s">
        <v>31</v>
      </c>
      <c r="B2736" s="7">
        <v>2013</v>
      </c>
      <c r="C2736" s="3" t="s">
        <v>65</v>
      </c>
      <c r="D2736" t="s">
        <v>294</v>
      </c>
      <c r="E2736" t="s">
        <v>3245</v>
      </c>
      <c r="F2736">
        <v>10</v>
      </c>
      <c r="G2736">
        <v>5</v>
      </c>
      <c r="H2736">
        <v>5</v>
      </c>
      <c r="I2736">
        <v>5</v>
      </c>
      <c r="J2736">
        <v>5</v>
      </c>
      <c r="K2736">
        <v>5</v>
      </c>
      <c r="L2736">
        <v>5</v>
      </c>
      <c r="M2736">
        <v>5</v>
      </c>
      <c r="N2736">
        <v>5</v>
      </c>
      <c r="O2736">
        <v>5</v>
      </c>
      <c r="P2736">
        <v>55</v>
      </c>
      <c r="Q2736">
        <v>15</v>
      </c>
      <c r="R2736">
        <v>183538</v>
      </c>
      <c r="S2736">
        <v>367368</v>
      </c>
      <c r="T2736">
        <v>362201</v>
      </c>
      <c r="U2736">
        <v>389913</v>
      </c>
      <c r="V2736">
        <v>381827</v>
      </c>
      <c r="W2736">
        <v>376546</v>
      </c>
      <c r="X2736">
        <v>323611</v>
      </c>
      <c r="Y2736">
        <v>211680</v>
      </c>
      <c r="Z2736">
        <v>99458</v>
      </c>
      <c r="AA2736">
        <v>33924</v>
      </c>
      <c r="AB2736">
        <v>2730066</v>
      </c>
      <c r="AC2736">
        <v>345062</v>
      </c>
      <c r="AD2736" s="9">
        <v>5.4484629885909187E-5</v>
      </c>
      <c r="AE2736" s="9">
        <v>1.361033078547941E-5</v>
      </c>
      <c r="AF2736" s="9">
        <v>1.3804489772253527E-5</v>
      </c>
      <c r="AG2736" s="9">
        <v>1.2823373419198641E-5</v>
      </c>
      <c r="AH2736" s="9">
        <v>1.3094935664581079E-5</v>
      </c>
      <c r="AI2736" s="9">
        <v>1.32785901324141E-5</v>
      </c>
      <c r="AJ2736" s="9">
        <v>1.5450649081767924E-5</v>
      </c>
      <c r="AK2736" s="9">
        <v>2.362055933484505E-5</v>
      </c>
      <c r="AL2736" s="9">
        <v>5.0272476824388183E-5</v>
      </c>
      <c r="AM2736" s="9">
        <v>1.4738827968399952E-4</v>
      </c>
      <c r="AN2736" s="9">
        <v>2.0146033099566091E-5</v>
      </c>
      <c r="AO2736" s="9">
        <v>4.3470448788913295E-5</v>
      </c>
      <c r="AP2736" s="8">
        <v>1.8775E-2</v>
      </c>
      <c r="AQ2736" s="8">
        <v>0.75800000000000001</v>
      </c>
      <c r="AR2736" s="37">
        <v>0.27899999999999997</v>
      </c>
      <c r="AS2736" s="37">
        <v>0.43700000000000006</v>
      </c>
      <c r="AT2736" s="37">
        <v>0.47500000000000003</v>
      </c>
      <c r="AU2736" s="9" t="s">
        <v>5612</v>
      </c>
      <c r="AV2736" s="9" t="s">
        <v>5612</v>
      </c>
      <c r="AW2736" s="9" t="s">
        <v>5612</v>
      </c>
      <c r="AX2736" s="9" t="s">
        <v>5612</v>
      </c>
      <c r="AY2736" s="9" t="s">
        <v>5612</v>
      </c>
      <c r="AZ2736" s="9" t="s">
        <v>5612</v>
      </c>
    </row>
    <row r="2737" spans="1:52" x14ac:dyDescent="0.2">
      <c r="A2737" s="38" t="s">
        <v>31</v>
      </c>
      <c r="B2737" s="7">
        <v>2013</v>
      </c>
      <c r="C2737" s="3" t="s">
        <v>66</v>
      </c>
      <c r="D2737" t="s">
        <v>294</v>
      </c>
      <c r="E2737" t="s">
        <v>3246</v>
      </c>
      <c r="F2737">
        <v>10</v>
      </c>
      <c r="G2737">
        <v>5</v>
      </c>
      <c r="H2737">
        <v>5</v>
      </c>
      <c r="I2737">
        <v>5</v>
      </c>
      <c r="J2737">
        <v>5</v>
      </c>
      <c r="K2737">
        <v>5</v>
      </c>
      <c r="L2737">
        <v>13</v>
      </c>
      <c r="M2737">
        <v>12</v>
      </c>
      <c r="N2737">
        <v>15</v>
      </c>
      <c r="O2737">
        <v>5</v>
      </c>
      <c r="P2737">
        <v>80</v>
      </c>
      <c r="Q2737">
        <v>32</v>
      </c>
      <c r="R2737">
        <v>183538</v>
      </c>
      <c r="S2737">
        <v>367368</v>
      </c>
      <c r="T2737">
        <v>362201</v>
      </c>
      <c r="U2737">
        <v>389913</v>
      </c>
      <c r="V2737">
        <v>381827</v>
      </c>
      <c r="W2737">
        <v>376546</v>
      </c>
      <c r="X2737">
        <v>323611</v>
      </c>
      <c r="Y2737">
        <v>211680</v>
      </c>
      <c r="Z2737">
        <v>99458</v>
      </c>
      <c r="AA2737">
        <v>33924</v>
      </c>
      <c r="AB2737">
        <v>2730066</v>
      </c>
      <c r="AC2737">
        <v>345062</v>
      </c>
      <c r="AD2737" s="9">
        <v>5.4484629885909187E-5</v>
      </c>
      <c r="AE2737" s="9">
        <v>1.361033078547941E-5</v>
      </c>
      <c r="AF2737" s="9">
        <v>1.3804489772253527E-5</v>
      </c>
      <c r="AG2737" s="9">
        <v>1.2823373419198641E-5</v>
      </c>
      <c r="AH2737" s="9">
        <v>1.3094935664581079E-5</v>
      </c>
      <c r="AI2737" s="9">
        <v>1.32785901324141E-5</v>
      </c>
      <c r="AJ2737" s="9">
        <v>4.0171687612596607E-5</v>
      </c>
      <c r="AK2737" s="9">
        <v>5.6689342403628121E-5</v>
      </c>
      <c r="AL2737" s="9">
        <v>1.5081743047316455E-4</v>
      </c>
      <c r="AM2737" s="9">
        <v>1.4738827968399952E-4</v>
      </c>
      <c r="AN2737" s="9">
        <v>2.9303320872096133E-5</v>
      </c>
      <c r="AO2737" s="9">
        <v>9.2736957416348365E-5</v>
      </c>
      <c r="AP2737" s="8">
        <v>4.0675000000000003E-2</v>
      </c>
      <c r="AQ2737" s="8" t="s">
        <v>5612</v>
      </c>
      <c r="AR2737" s="37">
        <v>0.312</v>
      </c>
      <c r="AS2737" s="37">
        <v>0.47500000000000003</v>
      </c>
      <c r="AT2737" s="37">
        <v>0.51200000000000001</v>
      </c>
      <c r="AU2737" s="9" t="s">
        <v>5612</v>
      </c>
      <c r="AV2737" s="9" t="s">
        <v>5612</v>
      </c>
      <c r="AW2737" s="9" t="s">
        <v>5612</v>
      </c>
      <c r="AX2737" s="9" t="s">
        <v>5612</v>
      </c>
      <c r="AY2737" s="9" t="s">
        <v>5612</v>
      </c>
      <c r="AZ2737" s="9" t="s">
        <v>5612</v>
      </c>
    </row>
    <row r="2738" spans="1:52" x14ac:dyDescent="0.2">
      <c r="A2738" s="38" t="s">
        <v>31</v>
      </c>
      <c r="B2738" s="7">
        <v>2014</v>
      </c>
      <c r="C2738" s="3" t="s">
        <v>55</v>
      </c>
      <c r="D2738" t="s">
        <v>295</v>
      </c>
      <c r="E2738" t="s">
        <v>3247</v>
      </c>
      <c r="F2738">
        <v>10</v>
      </c>
      <c r="G2738">
        <v>5</v>
      </c>
      <c r="H2738">
        <v>5</v>
      </c>
      <c r="I2738">
        <v>5</v>
      </c>
      <c r="J2738">
        <v>5</v>
      </c>
      <c r="K2738">
        <v>5</v>
      </c>
      <c r="L2738">
        <v>12</v>
      </c>
      <c r="M2738">
        <v>27</v>
      </c>
      <c r="N2738">
        <v>25</v>
      </c>
      <c r="O2738">
        <v>16</v>
      </c>
      <c r="P2738">
        <v>115</v>
      </c>
      <c r="Q2738">
        <v>68</v>
      </c>
      <c r="R2738">
        <v>180577</v>
      </c>
      <c r="S2738">
        <v>369310</v>
      </c>
      <c r="T2738">
        <v>363777</v>
      </c>
      <c r="U2738">
        <v>393980</v>
      </c>
      <c r="V2738">
        <v>381043</v>
      </c>
      <c r="W2738">
        <v>379300</v>
      </c>
      <c r="X2738">
        <v>331414</v>
      </c>
      <c r="Y2738">
        <v>223343</v>
      </c>
      <c r="Z2738">
        <v>103830</v>
      </c>
      <c r="AA2738">
        <v>35010</v>
      </c>
      <c r="AB2738">
        <v>2761584</v>
      </c>
      <c r="AC2738">
        <v>362183</v>
      </c>
      <c r="AD2738" s="9">
        <v>5.5378038177619517E-5</v>
      </c>
      <c r="AE2738" s="9">
        <v>1.3538761474100349E-5</v>
      </c>
      <c r="AF2738" s="9">
        <v>1.3744684243368876E-5</v>
      </c>
      <c r="AG2738" s="9">
        <v>1.2690999543124016E-5</v>
      </c>
      <c r="AH2738" s="9">
        <v>1.3121878633120147E-5</v>
      </c>
      <c r="AI2738" s="9">
        <v>1.3182177695755339E-5</v>
      </c>
      <c r="AJ2738" s="9">
        <v>3.6208488476648544E-5</v>
      </c>
      <c r="AK2738" s="9">
        <v>1.208902898232763E-4</v>
      </c>
      <c r="AL2738" s="9">
        <v>2.4077819512664933E-4</v>
      </c>
      <c r="AM2738" s="9">
        <v>4.5701228220508425E-4</v>
      </c>
      <c r="AN2738" s="9">
        <v>4.1642767339324099E-5</v>
      </c>
      <c r="AO2738" s="9">
        <v>1.8775039137673496E-4</v>
      </c>
      <c r="AP2738" s="8">
        <v>5.1639999999999998E-2</v>
      </c>
      <c r="AQ2738" s="8" t="s">
        <v>5612</v>
      </c>
      <c r="AR2738" s="37">
        <v>0.32900000000000001</v>
      </c>
      <c r="AS2738" s="37">
        <v>0.49700000000000005</v>
      </c>
      <c r="AT2738" s="37">
        <v>0.52600000000000002</v>
      </c>
      <c r="AU2738" s="9" t="s">
        <v>5612</v>
      </c>
      <c r="AV2738" s="9" t="s">
        <v>5612</v>
      </c>
      <c r="AW2738" s="9" t="s">
        <v>5612</v>
      </c>
      <c r="AX2738" s="9" t="s">
        <v>5612</v>
      </c>
      <c r="AY2738" s="9" t="s">
        <v>5612</v>
      </c>
      <c r="AZ2738" s="9" t="s">
        <v>5612</v>
      </c>
    </row>
    <row r="2739" spans="1:52" x14ac:dyDescent="0.2">
      <c r="A2739" s="38" t="s">
        <v>31</v>
      </c>
      <c r="B2739" s="7">
        <v>2014</v>
      </c>
      <c r="C2739" s="3" t="s">
        <v>56</v>
      </c>
      <c r="D2739" t="s">
        <v>295</v>
      </c>
      <c r="E2739" t="s">
        <v>3248</v>
      </c>
      <c r="F2739">
        <v>10</v>
      </c>
      <c r="G2739">
        <v>5</v>
      </c>
      <c r="H2739">
        <v>5</v>
      </c>
      <c r="I2739">
        <v>5</v>
      </c>
      <c r="J2739">
        <v>5</v>
      </c>
      <c r="K2739">
        <v>5</v>
      </c>
      <c r="L2739">
        <v>5</v>
      </c>
      <c r="M2739">
        <v>11</v>
      </c>
      <c r="N2739">
        <v>12</v>
      </c>
      <c r="O2739">
        <v>18</v>
      </c>
      <c r="P2739">
        <v>81</v>
      </c>
      <c r="Q2739">
        <v>41</v>
      </c>
      <c r="R2739">
        <v>180577</v>
      </c>
      <c r="S2739">
        <v>369310</v>
      </c>
      <c r="T2739">
        <v>363777</v>
      </c>
      <c r="U2739">
        <v>393980</v>
      </c>
      <c r="V2739">
        <v>381043</v>
      </c>
      <c r="W2739">
        <v>379300</v>
      </c>
      <c r="X2739">
        <v>331414</v>
      </c>
      <c r="Y2739">
        <v>223343</v>
      </c>
      <c r="Z2739">
        <v>103830</v>
      </c>
      <c r="AA2739">
        <v>35010</v>
      </c>
      <c r="AB2739">
        <v>2761584</v>
      </c>
      <c r="AC2739">
        <v>362183</v>
      </c>
      <c r="AD2739" s="9">
        <v>5.5378038177619517E-5</v>
      </c>
      <c r="AE2739" s="9">
        <v>1.3538761474100349E-5</v>
      </c>
      <c r="AF2739" s="9">
        <v>1.3744684243368876E-5</v>
      </c>
      <c r="AG2739" s="9">
        <v>1.2690999543124016E-5</v>
      </c>
      <c r="AH2739" s="9">
        <v>1.3121878633120147E-5</v>
      </c>
      <c r="AI2739" s="9">
        <v>1.3182177695755339E-5</v>
      </c>
      <c r="AJ2739" s="9">
        <v>1.508687019860356E-5</v>
      </c>
      <c r="AK2739" s="9">
        <v>4.9251599557631088E-5</v>
      </c>
      <c r="AL2739" s="9">
        <v>1.1557353366079168E-4</v>
      </c>
      <c r="AM2739" s="9">
        <v>5.1413881748071976E-4</v>
      </c>
      <c r="AN2739" s="9">
        <v>2.9330992647697844E-5</v>
      </c>
      <c r="AO2739" s="9">
        <v>1.1320244185950197E-4</v>
      </c>
      <c r="AP2739" s="8">
        <v>2.5524999999999999E-2</v>
      </c>
      <c r="AQ2739" s="8" t="s">
        <v>5612</v>
      </c>
      <c r="AR2739" s="37">
        <v>0.35100000000000003</v>
      </c>
      <c r="AS2739" s="37">
        <v>0.52800000000000002</v>
      </c>
      <c r="AT2739" s="37">
        <v>0.56600000000000006</v>
      </c>
      <c r="AU2739" s="9" t="s">
        <v>5612</v>
      </c>
      <c r="AV2739" s="9" t="s">
        <v>5612</v>
      </c>
      <c r="AW2739" s="9" t="s">
        <v>5612</v>
      </c>
      <c r="AX2739" s="9" t="s">
        <v>5612</v>
      </c>
      <c r="AY2739" s="9" t="s">
        <v>5612</v>
      </c>
      <c r="AZ2739" s="9" t="s">
        <v>5612</v>
      </c>
    </row>
    <row r="2740" spans="1:52" x14ac:dyDescent="0.2">
      <c r="A2740" s="38" t="s">
        <v>31</v>
      </c>
      <c r="B2740" s="7">
        <v>2014</v>
      </c>
      <c r="C2740" s="3" t="s">
        <v>57</v>
      </c>
      <c r="D2740" t="s">
        <v>295</v>
      </c>
      <c r="E2740" t="s">
        <v>3249</v>
      </c>
      <c r="F2740">
        <v>10</v>
      </c>
      <c r="G2740">
        <v>5</v>
      </c>
      <c r="H2740">
        <v>5</v>
      </c>
      <c r="I2740">
        <v>5</v>
      </c>
      <c r="J2740">
        <v>5</v>
      </c>
      <c r="K2740">
        <v>5</v>
      </c>
      <c r="L2740">
        <v>5</v>
      </c>
      <c r="M2740">
        <v>5</v>
      </c>
      <c r="N2740">
        <v>20</v>
      </c>
      <c r="O2740">
        <v>14</v>
      </c>
      <c r="P2740">
        <v>79</v>
      </c>
      <c r="Q2740">
        <v>39</v>
      </c>
      <c r="R2740">
        <v>180577</v>
      </c>
      <c r="S2740">
        <v>369310</v>
      </c>
      <c r="T2740">
        <v>363777</v>
      </c>
      <c r="U2740">
        <v>393980</v>
      </c>
      <c r="V2740">
        <v>381043</v>
      </c>
      <c r="W2740">
        <v>379300</v>
      </c>
      <c r="X2740">
        <v>331414</v>
      </c>
      <c r="Y2740">
        <v>223343</v>
      </c>
      <c r="Z2740">
        <v>103830</v>
      </c>
      <c r="AA2740">
        <v>35010</v>
      </c>
      <c r="AB2740">
        <v>2761584</v>
      </c>
      <c r="AC2740">
        <v>362183</v>
      </c>
      <c r="AD2740" s="9">
        <v>5.5378038177619517E-5</v>
      </c>
      <c r="AE2740" s="9">
        <v>1.3538761474100349E-5</v>
      </c>
      <c r="AF2740" s="9">
        <v>1.3744684243368876E-5</v>
      </c>
      <c r="AG2740" s="9">
        <v>1.2690999543124016E-5</v>
      </c>
      <c r="AH2740" s="9">
        <v>1.3121878633120147E-5</v>
      </c>
      <c r="AI2740" s="9">
        <v>1.3182177695755339E-5</v>
      </c>
      <c r="AJ2740" s="9">
        <v>1.508687019860356E-5</v>
      </c>
      <c r="AK2740" s="9">
        <v>2.2387090708014129E-5</v>
      </c>
      <c r="AL2740" s="9">
        <v>1.9262255610131947E-4</v>
      </c>
      <c r="AM2740" s="9">
        <v>3.9988574692944874E-4</v>
      </c>
      <c r="AN2740" s="9">
        <v>2.8606770607013947E-5</v>
      </c>
      <c r="AO2740" s="9">
        <v>1.0768037152489211E-4</v>
      </c>
      <c r="AP2740" s="8">
        <v>1.6875000000000001E-2</v>
      </c>
      <c r="AQ2740" s="8" t="s">
        <v>5612</v>
      </c>
      <c r="AR2740" s="37">
        <v>0.36200000000000004</v>
      </c>
      <c r="AS2740" s="37">
        <v>0.53600000000000003</v>
      </c>
      <c r="AT2740" s="37">
        <v>0.60899999999999999</v>
      </c>
      <c r="AU2740" s="9" t="s">
        <v>5612</v>
      </c>
      <c r="AV2740" s="9" t="s">
        <v>5612</v>
      </c>
      <c r="AW2740" s="9" t="s">
        <v>5612</v>
      </c>
      <c r="AX2740" s="9" t="s">
        <v>5612</v>
      </c>
      <c r="AY2740" s="9" t="s">
        <v>5612</v>
      </c>
      <c r="AZ2740" s="9" t="s">
        <v>5612</v>
      </c>
    </row>
    <row r="2741" spans="1:52" x14ac:dyDescent="0.2">
      <c r="A2741" s="38" t="s">
        <v>31</v>
      </c>
      <c r="B2741" s="7">
        <v>2014</v>
      </c>
      <c r="C2741" s="3" t="s">
        <v>58</v>
      </c>
      <c r="D2741" t="s">
        <v>295</v>
      </c>
      <c r="E2741" t="s">
        <v>3250</v>
      </c>
      <c r="F2741">
        <v>10</v>
      </c>
      <c r="G2741">
        <v>5</v>
      </c>
      <c r="H2741">
        <v>5</v>
      </c>
      <c r="I2741">
        <v>5</v>
      </c>
      <c r="J2741">
        <v>5</v>
      </c>
      <c r="K2741">
        <v>5</v>
      </c>
      <c r="L2741">
        <v>5</v>
      </c>
      <c r="M2741">
        <v>12</v>
      </c>
      <c r="N2741">
        <v>17</v>
      </c>
      <c r="O2741">
        <v>11</v>
      </c>
      <c r="P2741">
        <v>80</v>
      </c>
      <c r="Q2741">
        <v>40</v>
      </c>
      <c r="R2741">
        <v>180577</v>
      </c>
      <c r="S2741">
        <v>369310</v>
      </c>
      <c r="T2741">
        <v>363777</v>
      </c>
      <c r="U2741">
        <v>393980</v>
      </c>
      <c r="V2741">
        <v>381043</v>
      </c>
      <c r="W2741">
        <v>379300</v>
      </c>
      <c r="X2741">
        <v>331414</v>
      </c>
      <c r="Y2741">
        <v>223343</v>
      </c>
      <c r="Z2741">
        <v>103830</v>
      </c>
      <c r="AA2741">
        <v>35010</v>
      </c>
      <c r="AB2741">
        <v>2761584</v>
      </c>
      <c r="AC2741">
        <v>362183</v>
      </c>
      <c r="AD2741" s="9">
        <v>5.5378038177619517E-5</v>
      </c>
      <c r="AE2741" s="9">
        <v>1.3538761474100349E-5</v>
      </c>
      <c r="AF2741" s="9">
        <v>1.3744684243368876E-5</v>
      </c>
      <c r="AG2741" s="9">
        <v>1.2690999543124016E-5</v>
      </c>
      <c r="AH2741" s="9">
        <v>1.3121878633120147E-5</v>
      </c>
      <c r="AI2741" s="9">
        <v>1.3182177695755339E-5</v>
      </c>
      <c r="AJ2741" s="9">
        <v>1.508687019860356E-5</v>
      </c>
      <c r="AK2741" s="9">
        <v>5.3729017699233911E-5</v>
      </c>
      <c r="AL2741" s="9">
        <v>1.6372917268612155E-4</v>
      </c>
      <c r="AM2741" s="9">
        <v>3.1419594401599544E-4</v>
      </c>
      <c r="AN2741" s="9">
        <v>2.8968881627355895E-5</v>
      </c>
      <c r="AO2741" s="9">
        <v>1.1044140669219704E-4</v>
      </c>
      <c r="AP2741" s="8">
        <v>1.2879999999999999E-2</v>
      </c>
      <c r="AQ2741" s="8" t="s">
        <v>5612</v>
      </c>
      <c r="AR2741" s="37">
        <v>0.36299999999999999</v>
      </c>
      <c r="AS2741" s="37">
        <v>0.53600000000000003</v>
      </c>
      <c r="AT2741" s="37">
        <v>0.61599999999999999</v>
      </c>
      <c r="AU2741" s="9" t="s">
        <v>5612</v>
      </c>
      <c r="AV2741" s="9" t="s">
        <v>5612</v>
      </c>
      <c r="AW2741" s="9" t="s">
        <v>5612</v>
      </c>
      <c r="AX2741" s="9" t="s">
        <v>5612</v>
      </c>
      <c r="AY2741" s="9" t="s">
        <v>5612</v>
      </c>
      <c r="AZ2741" s="9" t="s">
        <v>5612</v>
      </c>
    </row>
    <row r="2742" spans="1:52" x14ac:dyDescent="0.2">
      <c r="A2742" s="38" t="s">
        <v>31</v>
      </c>
      <c r="B2742" s="7">
        <v>2014</v>
      </c>
      <c r="C2742" s="3" t="s">
        <v>59</v>
      </c>
      <c r="D2742" t="s">
        <v>295</v>
      </c>
      <c r="E2742" t="s">
        <v>3251</v>
      </c>
      <c r="F2742">
        <v>10</v>
      </c>
      <c r="G2742">
        <v>5</v>
      </c>
      <c r="H2742">
        <v>5</v>
      </c>
      <c r="I2742">
        <v>5</v>
      </c>
      <c r="J2742">
        <v>5</v>
      </c>
      <c r="K2742">
        <v>5</v>
      </c>
      <c r="L2742">
        <v>5</v>
      </c>
      <c r="M2742">
        <v>17</v>
      </c>
      <c r="N2742">
        <v>13</v>
      </c>
      <c r="O2742">
        <v>14</v>
      </c>
      <c r="P2742">
        <v>84</v>
      </c>
      <c r="Q2742">
        <v>44</v>
      </c>
      <c r="R2742">
        <v>180577</v>
      </c>
      <c r="S2742">
        <v>369310</v>
      </c>
      <c r="T2742">
        <v>363777</v>
      </c>
      <c r="U2742">
        <v>393980</v>
      </c>
      <c r="V2742">
        <v>381043</v>
      </c>
      <c r="W2742">
        <v>379300</v>
      </c>
      <c r="X2742">
        <v>331414</v>
      </c>
      <c r="Y2742">
        <v>223343</v>
      </c>
      <c r="Z2742">
        <v>103830</v>
      </c>
      <c r="AA2742">
        <v>35010</v>
      </c>
      <c r="AB2742">
        <v>2761584</v>
      </c>
      <c r="AC2742">
        <v>362183</v>
      </c>
      <c r="AD2742" s="9">
        <v>5.5378038177619517E-5</v>
      </c>
      <c r="AE2742" s="9">
        <v>1.3538761474100349E-5</v>
      </c>
      <c r="AF2742" s="9">
        <v>1.3744684243368876E-5</v>
      </c>
      <c r="AG2742" s="9">
        <v>1.2690999543124016E-5</v>
      </c>
      <c r="AH2742" s="9">
        <v>1.3121878633120147E-5</v>
      </c>
      <c r="AI2742" s="9">
        <v>1.3182177695755339E-5</v>
      </c>
      <c r="AJ2742" s="9">
        <v>1.508687019860356E-5</v>
      </c>
      <c r="AK2742" s="9">
        <v>7.611610840724805E-5</v>
      </c>
      <c r="AL2742" s="9">
        <v>1.2520466146585766E-4</v>
      </c>
      <c r="AM2742" s="9">
        <v>3.9988574692944874E-4</v>
      </c>
      <c r="AN2742" s="9">
        <v>3.0417325708723688E-5</v>
      </c>
      <c r="AO2742" s="9">
        <v>1.2148554736141674E-4</v>
      </c>
      <c r="AP2742" s="8">
        <v>1.2999999999999999E-2</v>
      </c>
      <c r="AQ2742" s="8" t="s">
        <v>5612</v>
      </c>
      <c r="AR2742" s="37">
        <v>0.36399999999999999</v>
      </c>
      <c r="AS2742" s="37">
        <v>0.53600000000000003</v>
      </c>
      <c r="AT2742" s="37">
        <v>0.61799999999999999</v>
      </c>
      <c r="AU2742" s="9" t="s">
        <v>5612</v>
      </c>
      <c r="AV2742" s="9" t="s">
        <v>5612</v>
      </c>
      <c r="AW2742" s="9" t="s">
        <v>5612</v>
      </c>
      <c r="AX2742" s="9" t="s">
        <v>5612</v>
      </c>
      <c r="AY2742" s="9" t="s">
        <v>5612</v>
      </c>
      <c r="AZ2742" s="9" t="s">
        <v>5612</v>
      </c>
    </row>
    <row r="2743" spans="1:52" x14ac:dyDescent="0.2">
      <c r="A2743" s="38" t="s">
        <v>31</v>
      </c>
      <c r="B2743" s="7">
        <v>2014</v>
      </c>
      <c r="C2743" s="3" t="s">
        <v>60</v>
      </c>
      <c r="D2743" t="s">
        <v>295</v>
      </c>
      <c r="E2743" t="s">
        <v>3252</v>
      </c>
      <c r="F2743">
        <v>10</v>
      </c>
      <c r="G2743">
        <v>5</v>
      </c>
      <c r="H2743">
        <v>5</v>
      </c>
      <c r="I2743">
        <v>5</v>
      </c>
      <c r="J2743">
        <v>5</v>
      </c>
      <c r="K2743">
        <v>5</v>
      </c>
      <c r="L2743">
        <v>5</v>
      </c>
      <c r="M2743">
        <v>13</v>
      </c>
      <c r="N2743">
        <v>12</v>
      </c>
      <c r="O2743">
        <v>14</v>
      </c>
      <c r="P2743">
        <v>79</v>
      </c>
      <c r="Q2743">
        <v>39</v>
      </c>
      <c r="R2743">
        <v>180577</v>
      </c>
      <c r="S2743">
        <v>369310</v>
      </c>
      <c r="T2743">
        <v>363777</v>
      </c>
      <c r="U2743">
        <v>393980</v>
      </c>
      <c r="V2743">
        <v>381043</v>
      </c>
      <c r="W2743">
        <v>379300</v>
      </c>
      <c r="X2743">
        <v>331414</v>
      </c>
      <c r="Y2743">
        <v>223343</v>
      </c>
      <c r="Z2743">
        <v>103830</v>
      </c>
      <c r="AA2743">
        <v>35010</v>
      </c>
      <c r="AB2743">
        <v>2761584</v>
      </c>
      <c r="AC2743">
        <v>362183</v>
      </c>
      <c r="AD2743" s="9">
        <v>5.5378038177619517E-5</v>
      </c>
      <c r="AE2743" s="9">
        <v>1.3538761474100349E-5</v>
      </c>
      <c r="AF2743" s="9">
        <v>1.3744684243368876E-5</v>
      </c>
      <c r="AG2743" s="9">
        <v>1.2690999543124016E-5</v>
      </c>
      <c r="AH2743" s="9">
        <v>1.3121878633120147E-5</v>
      </c>
      <c r="AI2743" s="9">
        <v>1.3182177695755339E-5</v>
      </c>
      <c r="AJ2743" s="9">
        <v>1.508687019860356E-5</v>
      </c>
      <c r="AK2743" s="9">
        <v>5.820643584083674E-5</v>
      </c>
      <c r="AL2743" s="9">
        <v>1.1557353366079168E-4</v>
      </c>
      <c r="AM2743" s="9">
        <v>3.9988574692944874E-4</v>
      </c>
      <c r="AN2743" s="9">
        <v>2.8606770607013947E-5</v>
      </c>
      <c r="AO2743" s="9">
        <v>1.0768037152489211E-4</v>
      </c>
      <c r="AP2743" s="8">
        <v>9.4999999999999998E-3</v>
      </c>
      <c r="AQ2743" s="8" t="s">
        <v>5612</v>
      </c>
      <c r="AR2743" s="37" t="s">
        <v>5612</v>
      </c>
      <c r="AS2743" s="37" t="s">
        <v>5612</v>
      </c>
      <c r="AT2743" s="37" t="s">
        <v>5612</v>
      </c>
      <c r="AU2743" s="9" t="s">
        <v>5612</v>
      </c>
      <c r="AV2743" s="9" t="s">
        <v>5612</v>
      </c>
      <c r="AW2743" s="9" t="s">
        <v>5612</v>
      </c>
      <c r="AX2743" s="9" t="s">
        <v>5612</v>
      </c>
      <c r="AY2743" s="9" t="s">
        <v>5612</v>
      </c>
      <c r="AZ2743" s="9" t="s">
        <v>5612</v>
      </c>
    </row>
    <row r="2744" spans="1:52" x14ac:dyDescent="0.2">
      <c r="A2744" s="38" t="s">
        <v>31</v>
      </c>
      <c r="B2744" s="7">
        <v>2014</v>
      </c>
      <c r="C2744" s="3" t="s">
        <v>61</v>
      </c>
      <c r="D2744" t="s">
        <v>295</v>
      </c>
      <c r="E2744" t="s">
        <v>3253</v>
      </c>
      <c r="F2744">
        <v>10</v>
      </c>
      <c r="G2744">
        <v>5</v>
      </c>
      <c r="H2744">
        <v>5</v>
      </c>
      <c r="I2744">
        <v>5</v>
      </c>
      <c r="J2744">
        <v>5</v>
      </c>
      <c r="K2744">
        <v>5</v>
      </c>
      <c r="L2744">
        <v>5</v>
      </c>
      <c r="M2744">
        <v>10</v>
      </c>
      <c r="N2744">
        <v>12</v>
      </c>
      <c r="O2744">
        <v>12</v>
      </c>
      <c r="P2744">
        <v>74</v>
      </c>
      <c r="Q2744">
        <v>34</v>
      </c>
      <c r="R2744">
        <v>180577</v>
      </c>
      <c r="S2744">
        <v>369310</v>
      </c>
      <c r="T2744">
        <v>363777</v>
      </c>
      <c r="U2744">
        <v>393980</v>
      </c>
      <c r="V2744">
        <v>381043</v>
      </c>
      <c r="W2744">
        <v>379300</v>
      </c>
      <c r="X2744">
        <v>331414</v>
      </c>
      <c r="Y2744">
        <v>223343</v>
      </c>
      <c r="Z2744">
        <v>103830</v>
      </c>
      <c r="AA2744">
        <v>35010</v>
      </c>
      <c r="AB2744">
        <v>2761584</v>
      </c>
      <c r="AC2744">
        <v>362183</v>
      </c>
      <c r="AD2744" s="9">
        <v>5.5378038177619517E-5</v>
      </c>
      <c r="AE2744" s="9">
        <v>1.3538761474100349E-5</v>
      </c>
      <c r="AF2744" s="9">
        <v>1.3744684243368876E-5</v>
      </c>
      <c r="AG2744" s="9">
        <v>1.2690999543124016E-5</v>
      </c>
      <c r="AH2744" s="9">
        <v>1.3121878633120147E-5</v>
      </c>
      <c r="AI2744" s="9">
        <v>1.3182177695755339E-5</v>
      </c>
      <c r="AJ2744" s="9">
        <v>1.508687019860356E-5</v>
      </c>
      <c r="AK2744" s="9">
        <v>4.4774181416028259E-5</v>
      </c>
      <c r="AL2744" s="9">
        <v>1.1557353366079168E-4</v>
      </c>
      <c r="AM2744" s="9">
        <v>3.4275921165381317E-4</v>
      </c>
      <c r="AN2744" s="9">
        <v>2.6796215505304203E-5</v>
      </c>
      <c r="AO2744" s="9">
        <v>9.3875195688367479E-5</v>
      </c>
      <c r="AP2744" s="8">
        <v>6.0000000000000001E-3</v>
      </c>
      <c r="AQ2744" s="8" t="s">
        <v>5612</v>
      </c>
      <c r="AR2744" s="37" t="s">
        <v>5612</v>
      </c>
      <c r="AS2744" s="37" t="s">
        <v>5612</v>
      </c>
      <c r="AT2744" s="37" t="s">
        <v>5612</v>
      </c>
      <c r="AU2744" s="9" t="s">
        <v>5612</v>
      </c>
      <c r="AV2744" s="9" t="s">
        <v>5612</v>
      </c>
      <c r="AW2744" s="9" t="s">
        <v>5612</v>
      </c>
      <c r="AX2744" s="9" t="s">
        <v>5612</v>
      </c>
      <c r="AY2744" s="9" t="s">
        <v>5612</v>
      </c>
      <c r="AZ2744" s="9" t="s">
        <v>5612</v>
      </c>
    </row>
    <row r="2745" spans="1:52" x14ac:dyDescent="0.2">
      <c r="A2745" s="38" t="s">
        <v>31</v>
      </c>
      <c r="B2745" s="7">
        <v>2014</v>
      </c>
      <c r="C2745" s="3" t="s">
        <v>62</v>
      </c>
      <c r="D2745" t="s">
        <v>295</v>
      </c>
      <c r="E2745" t="s">
        <v>3254</v>
      </c>
      <c r="F2745">
        <v>10</v>
      </c>
      <c r="G2745">
        <v>5</v>
      </c>
      <c r="H2745">
        <v>5</v>
      </c>
      <c r="I2745">
        <v>5</v>
      </c>
      <c r="J2745">
        <v>5</v>
      </c>
      <c r="K2745">
        <v>5</v>
      </c>
      <c r="L2745">
        <v>5</v>
      </c>
      <c r="M2745">
        <v>15</v>
      </c>
      <c r="N2745">
        <v>12</v>
      </c>
      <c r="O2745">
        <v>13</v>
      </c>
      <c r="P2745">
        <v>80</v>
      </c>
      <c r="Q2745">
        <v>40</v>
      </c>
      <c r="R2745">
        <v>180577</v>
      </c>
      <c r="S2745">
        <v>369310</v>
      </c>
      <c r="T2745">
        <v>363777</v>
      </c>
      <c r="U2745">
        <v>393980</v>
      </c>
      <c r="V2745">
        <v>381043</v>
      </c>
      <c r="W2745">
        <v>379300</v>
      </c>
      <c r="X2745">
        <v>331414</v>
      </c>
      <c r="Y2745">
        <v>223343</v>
      </c>
      <c r="Z2745">
        <v>103830</v>
      </c>
      <c r="AA2745">
        <v>35010</v>
      </c>
      <c r="AB2745">
        <v>2761584</v>
      </c>
      <c r="AC2745">
        <v>362183</v>
      </c>
      <c r="AD2745" s="9">
        <v>5.5378038177619517E-5</v>
      </c>
      <c r="AE2745" s="9">
        <v>1.3538761474100349E-5</v>
      </c>
      <c r="AF2745" s="9">
        <v>1.3744684243368876E-5</v>
      </c>
      <c r="AG2745" s="9">
        <v>1.2690999543124016E-5</v>
      </c>
      <c r="AH2745" s="9">
        <v>1.3121878633120147E-5</v>
      </c>
      <c r="AI2745" s="9">
        <v>1.3182177695755339E-5</v>
      </c>
      <c r="AJ2745" s="9">
        <v>1.508687019860356E-5</v>
      </c>
      <c r="AK2745" s="9">
        <v>6.7161272124042392E-5</v>
      </c>
      <c r="AL2745" s="9">
        <v>1.1557353366079168E-4</v>
      </c>
      <c r="AM2745" s="9">
        <v>3.7132247929163095E-4</v>
      </c>
      <c r="AN2745" s="9">
        <v>2.8968881627355895E-5</v>
      </c>
      <c r="AO2745" s="9">
        <v>1.1044140669219704E-4</v>
      </c>
      <c r="AP2745" s="8">
        <v>4.9249999999999997E-3</v>
      </c>
      <c r="AQ2745" s="8" t="s">
        <v>5612</v>
      </c>
      <c r="AR2745" s="37">
        <v>2.3E-2</v>
      </c>
      <c r="AS2745" s="37">
        <v>0</v>
      </c>
      <c r="AT2745" s="37">
        <v>9.6000000000000002E-2</v>
      </c>
      <c r="AU2745" s="9" t="s">
        <v>5612</v>
      </c>
      <c r="AV2745" s="9" t="s">
        <v>5612</v>
      </c>
      <c r="AW2745" s="9" t="s">
        <v>5612</v>
      </c>
      <c r="AX2745" s="9" t="s">
        <v>5612</v>
      </c>
      <c r="AY2745" s="9" t="s">
        <v>5612</v>
      </c>
      <c r="AZ2745" s="9" t="s">
        <v>5612</v>
      </c>
    </row>
    <row r="2746" spans="1:52" x14ac:dyDescent="0.2">
      <c r="A2746" s="38" t="s">
        <v>31</v>
      </c>
      <c r="B2746" s="7">
        <v>2014</v>
      </c>
      <c r="C2746" s="3" t="s">
        <v>63</v>
      </c>
      <c r="D2746" t="s">
        <v>295</v>
      </c>
      <c r="E2746" t="s">
        <v>3255</v>
      </c>
      <c r="F2746">
        <v>10</v>
      </c>
      <c r="G2746">
        <v>5</v>
      </c>
      <c r="H2746">
        <v>5</v>
      </c>
      <c r="I2746">
        <v>5</v>
      </c>
      <c r="J2746">
        <v>5</v>
      </c>
      <c r="K2746">
        <v>5</v>
      </c>
      <c r="L2746">
        <v>5</v>
      </c>
      <c r="M2746">
        <v>11</v>
      </c>
      <c r="N2746">
        <v>11</v>
      </c>
      <c r="O2746">
        <v>14</v>
      </c>
      <c r="P2746">
        <v>76</v>
      </c>
      <c r="Q2746">
        <v>36</v>
      </c>
      <c r="R2746">
        <v>180577</v>
      </c>
      <c r="S2746">
        <v>369310</v>
      </c>
      <c r="T2746">
        <v>363777</v>
      </c>
      <c r="U2746">
        <v>393980</v>
      </c>
      <c r="V2746">
        <v>381043</v>
      </c>
      <c r="W2746">
        <v>379300</v>
      </c>
      <c r="X2746">
        <v>331414</v>
      </c>
      <c r="Y2746">
        <v>223343</v>
      </c>
      <c r="Z2746">
        <v>103830</v>
      </c>
      <c r="AA2746">
        <v>35010</v>
      </c>
      <c r="AB2746">
        <v>2761584</v>
      </c>
      <c r="AC2746">
        <v>362183</v>
      </c>
      <c r="AD2746" s="9">
        <v>5.5378038177619517E-5</v>
      </c>
      <c r="AE2746" s="9">
        <v>1.3538761474100349E-5</v>
      </c>
      <c r="AF2746" s="9">
        <v>1.3744684243368876E-5</v>
      </c>
      <c r="AG2746" s="9">
        <v>1.2690999543124016E-5</v>
      </c>
      <c r="AH2746" s="9">
        <v>1.3121878633120147E-5</v>
      </c>
      <c r="AI2746" s="9">
        <v>1.3182177695755339E-5</v>
      </c>
      <c r="AJ2746" s="9">
        <v>1.508687019860356E-5</v>
      </c>
      <c r="AK2746" s="9">
        <v>4.9251599557631088E-5</v>
      </c>
      <c r="AL2746" s="9">
        <v>1.0594240585572571E-4</v>
      </c>
      <c r="AM2746" s="9">
        <v>3.9988574692944874E-4</v>
      </c>
      <c r="AN2746" s="9">
        <v>2.75204375459881E-5</v>
      </c>
      <c r="AO2746" s="9">
        <v>9.9397266022977339E-5</v>
      </c>
      <c r="AP2746" s="8">
        <v>7.5499999999999994E-3</v>
      </c>
      <c r="AQ2746" s="8" t="s">
        <v>5612</v>
      </c>
      <c r="AR2746" s="37">
        <v>8.5000000000000006E-2</v>
      </c>
      <c r="AS2746" s="37">
        <v>0.17399999999999999</v>
      </c>
      <c r="AT2746" s="37">
        <v>0.188</v>
      </c>
      <c r="AU2746" s="9" t="s">
        <v>5612</v>
      </c>
      <c r="AV2746" s="9" t="s">
        <v>5612</v>
      </c>
      <c r="AW2746" s="9" t="s">
        <v>5612</v>
      </c>
      <c r="AX2746" s="9" t="s">
        <v>5612</v>
      </c>
      <c r="AY2746" s="9" t="s">
        <v>5612</v>
      </c>
      <c r="AZ2746" s="9" t="s">
        <v>5612</v>
      </c>
    </row>
    <row r="2747" spans="1:52" x14ac:dyDescent="0.2">
      <c r="A2747" s="38" t="s">
        <v>31</v>
      </c>
      <c r="B2747" s="7">
        <v>2014</v>
      </c>
      <c r="C2747" s="3" t="s">
        <v>64</v>
      </c>
      <c r="D2747" t="s">
        <v>295</v>
      </c>
      <c r="E2747" t="s">
        <v>3256</v>
      </c>
      <c r="F2747">
        <v>10</v>
      </c>
      <c r="G2747">
        <v>5</v>
      </c>
      <c r="H2747">
        <v>5</v>
      </c>
      <c r="I2747">
        <v>5</v>
      </c>
      <c r="J2747">
        <v>5</v>
      </c>
      <c r="K2747">
        <v>5</v>
      </c>
      <c r="L2747">
        <v>10</v>
      </c>
      <c r="M2747">
        <v>12</v>
      </c>
      <c r="N2747">
        <v>13</v>
      </c>
      <c r="O2747">
        <v>5</v>
      </c>
      <c r="P2747">
        <v>75</v>
      </c>
      <c r="Q2747">
        <v>30</v>
      </c>
      <c r="R2747">
        <v>180577</v>
      </c>
      <c r="S2747">
        <v>369310</v>
      </c>
      <c r="T2747">
        <v>363777</v>
      </c>
      <c r="U2747">
        <v>393980</v>
      </c>
      <c r="V2747">
        <v>381043</v>
      </c>
      <c r="W2747">
        <v>379300</v>
      </c>
      <c r="X2747">
        <v>331414</v>
      </c>
      <c r="Y2747">
        <v>223343</v>
      </c>
      <c r="Z2747">
        <v>103830</v>
      </c>
      <c r="AA2747">
        <v>35010</v>
      </c>
      <c r="AB2747">
        <v>2761584</v>
      </c>
      <c r="AC2747">
        <v>362183</v>
      </c>
      <c r="AD2747" s="9">
        <v>5.5378038177619517E-5</v>
      </c>
      <c r="AE2747" s="9">
        <v>1.3538761474100349E-5</v>
      </c>
      <c r="AF2747" s="9">
        <v>1.3744684243368876E-5</v>
      </c>
      <c r="AG2747" s="9">
        <v>1.2690999543124016E-5</v>
      </c>
      <c r="AH2747" s="9">
        <v>1.3121878633120147E-5</v>
      </c>
      <c r="AI2747" s="9">
        <v>1.3182177695755339E-5</v>
      </c>
      <c r="AJ2747" s="9">
        <v>3.017374039720712E-5</v>
      </c>
      <c r="AK2747" s="9">
        <v>5.3729017699233911E-5</v>
      </c>
      <c r="AL2747" s="9">
        <v>1.2520466146585766E-4</v>
      </c>
      <c r="AM2747" s="9">
        <v>1.4281633818908883E-4</v>
      </c>
      <c r="AN2747" s="9">
        <v>2.7158326525646152E-5</v>
      </c>
      <c r="AO2747" s="9">
        <v>8.2831055019147773E-5</v>
      </c>
      <c r="AP2747" s="8">
        <v>6.6400000000000001E-3</v>
      </c>
      <c r="AQ2747" s="8" t="s">
        <v>5612</v>
      </c>
      <c r="AR2747" s="37">
        <v>0.22500000000000001</v>
      </c>
      <c r="AS2747" s="37">
        <v>0.40299999999999997</v>
      </c>
      <c r="AT2747" s="37">
        <v>0.32500000000000001</v>
      </c>
      <c r="AU2747" s="9" t="s">
        <v>5612</v>
      </c>
      <c r="AV2747" s="9" t="s">
        <v>5612</v>
      </c>
      <c r="AW2747" s="9" t="s">
        <v>5612</v>
      </c>
      <c r="AX2747" s="9" t="s">
        <v>5612</v>
      </c>
      <c r="AY2747" s="9" t="s">
        <v>5612</v>
      </c>
      <c r="AZ2747" s="9" t="s">
        <v>5612</v>
      </c>
    </row>
    <row r="2748" spans="1:52" x14ac:dyDescent="0.2">
      <c r="A2748" s="38" t="s">
        <v>31</v>
      </c>
      <c r="B2748" s="7">
        <v>2014</v>
      </c>
      <c r="C2748" s="3" t="s">
        <v>65</v>
      </c>
      <c r="D2748" t="s">
        <v>295</v>
      </c>
      <c r="E2748" t="s">
        <v>3257</v>
      </c>
      <c r="F2748">
        <v>10</v>
      </c>
      <c r="G2748">
        <v>5</v>
      </c>
      <c r="H2748">
        <v>5</v>
      </c>
      <c r="I2748">
        <v>5</v>
      </c>
      <c r="J2748">
        <v>5</v>
      </c>
      <c r="K2748">
        <v>5</v>
      </c>
      <c r="L2748">
        <v>5</v>
      </c>
      <c r="M2748">
        <v>11</v>
      </c>
      <c r="N2748">
        <v>5</v>
      </c>
      <c r="O2748">
        <v>16</v>
      </c>
      <c r="P2748">
        <v>72</v>
      </c>
      <c r="Q2748">
        <v>32</v>
      </c>
      <c r="R2748">
        <v>180577</v>
      </c>
      <c r="S2748">
        <v>369310</v>
      </c>
      <c r="T2748">
        <v>363777</v>
      </c>
      <c r="U2748">
        <v>393980</v>
      </c>
      <c r="V2748">
        <v>381043</v>
      </c>
      <c r="W2748">
        <v>379300</v>
      </c>
      <c r="X2748">
        <v>331414</v>
      </c>
      <c r="Y2748">
        <v>223343</v>
      </c>
      <c r="Z2748">
        <v>103830</v>
      </c>
      <c r="AA2748">
        <v>35010</v>
      </c>
      <c r="AB2748">
        <v>2761584</v>
      </c>
      <c r="AC2748">
        <v>362183</v>
      </c>
      <c r="AD2748" s="9">
        <v>5.5378038177619517E-5</v>
      </c>
      <c r="AE2748" s="9">
        <v>1.3538761474100349E-5</v>
      </c>
      <c r="AF2748" s="9">
        <v>1.3744684243368876E-5</v>
      </c>
      <c r="AG2748" s="9">
        <v>1.2690999543124016E-5</v>
      </c>
      <c r="AH2748" s="9">
        <v>1.3121878633120147E-5</v>
      </c>
      <c r="AI2748" s="9">
        <v>1.3182177695755339E-5</v>
      </c>
      <c r="AJ2748" s="9">
        <v>1.508687019860356E-5</v>
      </c>
      <c r="AK2748" s="9">
        <v>4.9251599557631088E-5</v>
      </c>
      <c r="AL2748" s="9">
        <v>4.8155639025329867E-5</v>
      </c>
      <c r="AM2748" s="9">
        <v>4.5701228220508425E-4</v>
      </c>
      <c r="AN2748" s="9">
        <v>2.6071993464620304E-5</v>
      </c>
      <c r="AO2748" s="9">
        <v>8.8353125353757633E-5</v>
      </c>
      <c r="AP2748" s="8">
        <v>1.1775000000000001E-2</v>
      </c>
      <c r="AQ2748" s="8">
        <v>0.71499999999999997</v>
      </c>
      <c r="AR2748" s="37">
        <v>0.30299999999999999</v>
      </c>
      <c r="AS2748" s="37">
        <v>0.51100000000000001</v>
      </c>
      <c r="AT2748" s="37">
        <v>0.499</v>
      </c>
      <c r="AU2748" s="9" t="s">
        <v>5612</v>
      </c>
      <c r="AV2748" s="9" t="s">
        <v>5612</v>
      </c>
      <c r="AW2748" s="9" t="s">
        <v>5612</v>
      </c>
      <c r="AX2748" s="9" t="s">
        <v>5612</v>
      </c>
      <c r="AY2748" s="9" t="s">
        <v>5612</v>
      </c>
      <c r="AZ2748" s="9" t="s">
        <v>5612</v>
      </c>
    </row>
    <row r="2749" spans="1:52" x14ac:dyDescent="0.2">
      <c r="A2749" s="38" t="s">
        <v>31</v>
      </c>
      <c r="B2749" s="7">
        <v>2014</v>
      </c>
      <c r="C2749" s="3" t="s">
        <v>66</v>
      </c>
      <c r="D2749" t="s">
        <v>295</v>
      </c>
      <c r="E2749" t="s">
        <v>3258</v>
      </c>
      <c r="F2749">
        <v>10</v>
      </c>
      <c r="G2749">
        <v>5</v>
      </c>
      <c r="H2749">
        <v>5</v>
      </c>
      <c r="I2749">
        <v>5</v>
      </c>
      <c r="J2749">
        <v>5</v>
      </c>
      <c r="K2749">
        <v>5</v>
      </c>
      <c r="L2749">
        <v>10</v>
      </c>
      <c r="M2749">
        <v>13</v>
      </c>
      <c r="N2749">
        <v>23</v>
      </c>
      <c r="O2749">
        <v>24</v>
      </c>
      <c r="P2749">
        <v>105</v>
      </c>
      <c r="Q2749">
        <v>60</v>
      </c>
      <c r="R2749">
        <v>180577</v>
      </c>
      <c r="S2749">
        <v>369310</v>
      </c>
      <c r="T2749">
        <v>363777</v>
      </c>
      <c r="U2749">
        <v>393980</v>
      </c>
      <c r="V2749">
        <v>381043</v>
      </c>
      <c r="W2749">
        <v>379300</v>
      </c>
      <c r="X2749">
        <v>331414</v>
      </c>
      <c r="Y2749">
        <v>223343</v>
      </c>
      <c r="Z2749">
        <v>103830</v>
      </c>
      <c r="AA2749">
        <v>35010</v>
      </c>
      <c r="AB2749">
        <v>2761584</v>
      </c>
      <c r="AC2749">
        <v>362183</v>
      </c>
      <c r="AD2749" s="9">
        <v>5.5378038177619517E-5</v>
      </c>
      <c r="AE2749" s="9">
        <v>1.3538761474100349E-5</v>
      </c>
      <c r="AF2749" s="9">
        <v>1.3744684243368876E-5</v>
      </c>
      <c r="AG2749" s="9">
        <v>1.2690999543124016E-5</v>
      </c>
      <c r="AH2749" s="9">
        <v>1.3121878633120147E-5</v>
      </c>
      <c r="AI2749" s="9">
        <v>1.3182177695755339E-5</v>
      </c>
      <c r="AJ2749" s="9">
        <v>3.017374039720712E-5</v>
      </c>
      <c r="AK2749" s="9">
        <v>5.820643584083674E-5</v>
      </c>
      <c r="AL2749" s="9">
        <v>2.2151593951651738E-4</v>
      </c>
      <c r="AM2749" s="9">
        <v>6.8551842330762634E-4</v>
      </c>
      <c r="AN2749" s="9">
        <v>3.8021657135904611E-5</v>
      </c>
      <c r="AO2749" s="9">
        <v>1.6566211003829555E-4</v>
      </c>
      <c r="AP2749" s="8">
        <v>2.8039999999999999E-2</v>
      </c>
      <c r="AQ2749" s="8" t="s">
        <v>5612</v>
      </c>
      <c r="AR2749" s="37">
        <v>0.33200000000000002</v>
      </c>
      <c r="AS2749" s="37">
        <v>0.55000000000000004</v>
      </c>
      <c r="AT2749" s="37">
        <v>0.57299999999999995</v>
      </c>
      <c r="AU2749" s="9" t="s">
        <v>5612</v>
      </c>
      <c r="AV2749" s="9" t="s">
        <v>5612</v>
      </c>
      <c r="AW2749" s="9" t="s">
        <v>5612</v>
      </c>
      <c r="AX2749" s="9" t="s">
        <v>5612</v>
      </c>
      <c r="AY2749" s="9" t="s">
        <v>5612</v>
      </c>
      <c r="AZ2749" s="9" t="s">
        <v>5612</v>
      </c>
    </row>
    <row r="2750" spans="1:52" x14ac:dyDescent="0.2">
      <c r="A2750" s="38" t="s">
        <v>31</v>
      </c>
      <c r="B2750" s="7">
        <v>2015</v>
      </c>
      <c r="C2750" s="3" t="s">
        <v>55</v>
      </c>
      <c r="D2750" t="s">
        <v>296</v>
      </c>
      <c r="E2750" t="s">
        <v>3259</v>
      </c>
      <c r="F2750">
        <v>10</v>
      </c>
      <c r="G2750">
        <v>5</v>
      </c>
      <c r="H2750">
        <v>5</v>
      </c>
      <c r="I2750">
        <v>5</v>
      </c>
      <c r="J2750">
        <v>5</v>
      </c>
      <c r="K2750">
        <v>5</v>
      </c>
      <c r="L2750">
        <v>12</v>
      </c>
      <c r="M2750">
        <v>17</v>
      </c>
      <c r="N2750">
        <v>23</v>
      </c>
      <c r="O2750">
        <v>27</v>
      </c>
      <c r="P2750">
        <v>114</v>
      </c>
      <c r="Q2750">
        <v>67</v>
      </c>
      <c r="R2750">
        <v>178808</v>
      </c>
      <c r="S2750">
        <v>372161</v>
      </c>
      <c r="T2750">
        <v>363430</v>
      </c>
      <c r="U2750">
        <v>400539</v>
      </c>
      <c r="V2750">
        <v>382127</v>
      </c>
      <c r="W2750">
        <v>381662</v>
      </c>
      <c r="X2750">
        <v>339203</v>
      </c>
      <c r="Y2750">
        <v>235919</v>
      </c>
      <c r="Z2750">
        <v>108571</v>
      </c>
      <c r="AA2750">
        <v>36216</v>
      </c>
      <c r="AB2750">
        <v>2798636</v>
      </c>
      <c r="AC2750">
        <v>380706</v>
      </c>
      <c r="AD2750" s="9">
        <v>5.5925909355286117E-5</v>
      </c>
      <c r="AE2750" s="9">
        <v>1.3435045585109671E-5</v>
      </c>
      <c r="AF2750" s="9">
        <v>1.375780755578791E-5</v>
      </c>
      <c r="AG2750" s="9">
        <v>1.2483178916410137E-5</v>
      </c>
      <c r="AH2750" s="9">
        <v>1.3084655101576178E-5</v>
      </c>
      <c r="AI2750" s="9">
        <v>1.3100596863193088E-5</v>
      </c>
      <c r="AJ2750" s="9">
        <v>3.5377045603959869E-5</v>
      </c>
      <c r="AK2750" s="9">
        <v>7.2058630292600427E-5</v>
      </c>
      <c r="AL2750" s="9">
        <v>2.1184294148529533E-4</v>
      </c>
      <c r="AM2750" s="9">
        <v>7.4552683896620276E-4</v>
      </c>
      <c r="AN2750" s="9">
        <v>4.0734129054296451E-5</v>
      </c>
      <c r="AO2750" s="9">
        <v>1.759888207698329E-4</v>
      </c>
      <c r="AP2750" s="8">
        <v>4.7800000000000002E-2</v>
      </c>
      <c r="AQ2750" s="8" t="s">
        <v>5612</v>
      </c>
      <c r="AR2750" s="37">
        <v>0.35799999999999998</v>
      </c>
      <c r="AS2750" s="37">
        <v>0.57399999999999995</v>
      </c>
      <c r="AT2750" s="37">
        <v>0.622</v>
      </c>
      <c r="AU2750" s="9" t="s">
        <v>5612</v>
      </c>
      <c r="AV2750" s="9" t="s">
        <v>5612</v>
      </c>
      <c r="AW2750" s="9" t="s">
        <v>5612</v>
      </c>
      <c r="AX2750" s="9" t="s">
        <v>5612</v>
      </c>
      <c r="AY2750" s="9" t="s">
        <v>5612</v>
      </c>
      <c r="AZ2750" s="9" t="s">
        <v>5612</v>
      </c>
    </row>
    <row r="2751" spans="1:52" x14ac:dyDescent="0.2">
      <c r="A2751" s="38" t="s">
        <v>31</v>
      </c>
      <c r="B2751" s="7">
        <v>2015</v>
      </c>
      <c r="C2751" s="3" t="s">
        <v>56</v>
      </c>
      <c r="D2751" t="s">
        <v>296</v>
      </c>
      <c r="E2751" t="s">
        <v>3260</v>
      </c>
      <c r="F2751">
        <v>10</v>
      </c>
      <c r="G2751">
        <v>5</v>
      </c>
      <c r="H2751">
        <v>5</v>
      </c>
      <c r="I2751">
        <v>5</v>
      </c>
      <c r="J2751">
        <v>5</v>
      </c>
      <c r="K2751">
        <v>5</v>
      </c>
      <c r="L2751">
        <v>5</v>
      </c>
      <c r="M2751">
        <v>14</v>
      </c>
      <c r="N2751">
        <v>24</v>
      </c>
      <c r="O2751">
        <v>16</v>
      </c>
      <c r="P2751">
        <v>94</v>
      </c>
      <c r="Q2751">
        <v>54</v>
      </c>
      <c r="R2751">
        <v>178808</v>
      </c>
      <c r="S2751">
        <v>372161</v>
      </c>
      <c r="T2751">
        <v>363430</v>
      </c>
      <c r="U2751">
        <v>400539</v>
      </c>
      <c r="V2751">
        <v>382127</v>
      </c>
      <c r="W2751">
        <v>381662</v>
      </c>
      <c r="X2751">
        <v>339203</v>
      </c>
      <c r="Y2751">
        <v>235919</v>
      </c>
      <c r="Z2751">
        <v>108571</v>
      </c>
      <c r="AA2751">
        <v>36216</v>
      </c>
      <c r="AB2751">
        <v>2798636</v>
      </c>
      <c r="AC2751">
        <v>380706</v>
      </c>
      <c r="AD2751" s="9">
        <v>5.5925909355286117E-5</v>
      </c>
      <c r="AE2751" s="9">
        <v>1.3435045585109671E-5</v>
      </c>
      <c r="AF2751" s="9">
        <v>1.375780755578791E-5</v>
      </c>
      <c r="AG2751" s="9">
        <v>1.2483178916410137E-5</v>
      </c>
      <c r="AH2751" s="9">
        <v>1.3084655101576178E-5</v>
      </c>
      <c r="AI2751" s="9">
        <v>1.3100596863193088E-5</v>
      </c>
      <c r="AJ2751" s="9">
        <v>1.4740435668316613E-5</v>
      </c>
      <c r="AK2751" s="9">
        <v>5.9342401417435643E-5</v>
      </c>
      <c r="AL2751" s="9">
        <v>2.2105350415856906E-4</v>
      </c>
      <c r="AM2751" s="9">
        <v>4.4179368235034241E-4</v>
      </c>
      <c r="AN2751" s="9">
        <v>3.3587790623718128E-5</v>
      </c>
      <c r="AO2751" s="9">
        <v>1.418417361428504E-4</v>
      </c>
      <c r="AP2751" s="8">
        <v>2.5600000000000001E-2</v>
      </c>
      <c r="AQ2751" s="8" t="s">
        <v>5612</v>
      </c>
      <c r="AR2751" s="37">
        <v>0.378</v>
      </c>
      <c r="AS2751" s="37">
        <v>0.58899999999999997</v>
      </c>
      <c r="AT2751" s="37">
        <v>0.63100000000000001</v>
      </c>
      <c r="AU2751" s="9" t="s">
        <v>5612</v>
      </c>
      <c r="AV2751" s="9" t="s">
        <v>5612</v>
      </c>
      <c r="AW2751" s="9" t="s">
        <v>5612</v>
      </c>
      <c r="AX2751" s="9" t="s">
        <v>5612</v>
      </c>
      <c r="AY2751" s="9" t="s">
        <v>5612</v>
      </c>
      <c r="AZ2751" s="9" t="s">
        <v>5612</v>
      </c>
    </row>
    <row r="2752" spans="1:52" x14ac:dyDescent="0.2">
      <c r="A2752" s="38" t="s">
        <v>31</v>
      </c>
      <c r="B2752" s="7">
        <v>2015</v>
      </c>
      <c r="C2752" s="3" t="s">
        <v>57</v>
      </c>
      <c r="D2752" t="s">
        <v>296</v>
      </c>
      <c r="E2752" t="s">
        <v>3261</v>
      </c>
      <c r="F2752">
        <v>10</v>
      </c>
      <c r="G2752">
        <v>5</v>
      </c>
      <c r="H2752">
        <v>5</v>
      </c>
      <c r="I2752">
        <v>5</v>
      </c>
      <c r="J2752">
        <v>5</v>
      </c>
      <c r="K2752">
        <v>5</v>
      </c>
      <c r="L2752">
        <v>10</v>
      </c>
      <c r="M2752">
        <v>14</v>
      </c>
      <c r="N2752">
        <v>21</v>
      </c>
      <c r="O2752">
        <v>23</v>
      </c>
      <c r="P2752">
        <v>103</v>
      </c>
      <c r="Q2752">
        <v>58</v>
      </c>
      <c r="R2752">
        <v>178808</v>
      </c>
      <c r="S2752">
        <v>372161</v>
      </c>
      <c r="T2752">
        <v>363430</v>
      </c>
      <c r="U2752">
        <v>400539</v>
      </c>
      <c r="V2752">
        <v>382127</v>
      </c>
      <c r="W2752">
        <v>381662</v>
      </c>
      <c r="X2752">
        <v>339203</v>
      </c>
      <c r="Y2752">
        <v>235919</v>
      </c>
      <c r="Z2752">
        <v>108571</v>
      </c>
      <c r="AA2752">
        <v>36216</v>
      </c>
      <c r="AB2752">
        <v>2798636</v>
      </c>
      <c r="AC2752">
        <v>380706</v>
      </c>
      <c r="AD2752" s="9">
        <v>5.5925909355286117E-5</v>
      </c>
      <c r="AE2752" s="9">
        <v>1.3435045585109671E-5</v>
      </c>
      <c r="AF2752" s="9">
        <v>1.375780755578791E-5</v>
      </c>
      <c r="AG2752" s="9">
        <v>1.2483178916410137E-5</v>
      </c>
      <c r="AH2752" s="9">
        <v>1.3084655101576178E-5</v>
      </c>
      <c r="AI2752" s="9">
        <v>1.3100596863193088E-5</v>
      </c>
      <c r="AJ2752" s="9">
        <v>2.9480871336633226E-5</v>
      </c>
      <c r="AK2752" s="9">
        <v>5.9342401417435643E-5</v>
      </c>
      <c r="AL2752" s="9">
        <v>1.9342181613874791E-4</v>
      </c>
      <c r="AM2752" s="9">
        <v>6.350784183786172E-4</v>
      </c>
      <c r="AN2752" s="9">
        <v>3.680364291747837E-5</v>
      </c>
      <c r="AO2752" s="9">
        <v>1.5234853141269115E-4</v>
      </c>
      <c r="AP2752" s="8">
        <v>1.4999999999999999E-2</v>
      </c>
      <c r="AQ2752" s="8" t="s">
        <v>5612</v>
      </c>
      <c r="AR2752" s="37">
        <v>0.39100000000000001</v>
      </c>
      <c r="AS2752" s="37">
        <v>0.58899999999999997</v>
      </c>
      <c r="AT2752" s="37">
        <v>0.65099999999999991</v>
      </c>
      <c r="AU2752" s="9" t="s">
        <v>5612</v>
      </c>
      <c r="AV2752" s="9" t="s">
        <v>5612</v>
      </c>
      <c r="AW2752" s="9" t="s">
        <v>5612</v>
      </c>
      <c r="AX2752" s="9" t="s">
        <v>5612</v>
      </c>
      <c r="AY2752" s="9" t="s">
        <v>5612</v>
      </c>
      <c r="AZ2752" s="9" t="s">
        <v>5612</v>
      </c>
    </row>
    <row r="2753" spans="1:52" x14ac:dyDescent="0.2">
      <c r="A2753" s="38" t="s">
        <v>31</v>
      </c>
      <c r="B2753" s="7">
        <v>2015</v>
      </c>
      <c r="C2753" s="3" t="s">
        <v>58</v>
      </c>
      <c r="D2753" t="s">
        <v>296</v>
      </c>
      <c r="E2753" t="s">
        <v>3262</v>
      </c>
      <c r="F2753">
        <v>10</v>
      </c>
      <c r="G2753">
        <v>5</v>
      </c>
      <c r="H2753">
        <v>5</v>
      </c>
      <c r="I2753">
        <v>5</v>
      </c>
      <c r="J2753">
        <v>5</v>
      </c>
      <c r="K2753">
        <v>5</v>
      </c>
      <c r="L2753">
        <v>5</v>
      </c>
      <c r="M2753">
        <v>21</v>
      </c>
      <c r="N2753">
        <v>13</v>
      </c>
      <c r="O2753">
        <v>5</v>
      </c>
      <c r="P2753">
        <v>79</v>
      </c>
      <c r="Q2753">
        <v>39</v>
      </c>
      <c r="R2753">
        <v>178808</v>
      </c>
      <c r="S2753">
        <v>372161</v>
      </c>
      <c r="T2753">
        <v>363430</v>
      </c>
      <c r="U2753">
        <v>400539</v>
      </c>
      <c r="V2753">
        <v>382127</v>
      </c>
      <c r="W2753">
        <v>381662</v>
      </c>
      <c r="X2753">
        <v>339203</v>
      </c>
      <c r="Y2753">
        <v>235919</v>
      </c>
      <c r="Z2753">
        <v>108571</v>
      </c>
      <c r="AA2753">
        <v>36216</v>
      </c>
      <c r="AB2753">
        <v>2798636</v>
      </c>
      <c r="AC2753">
        <v>380706</v>
      </c>
      <c r="AD2753" s="9">
        <v>5.5925909355286117E-5</v>
      </c>
      <c r="AE2753" s="9">
        <v>1.3435045585109671E-5</v>
      </c>
      <c r="AF2753" s="9">
        <v>1.375780755578791E-5</v>
      </c>
      <c r="AG2753" s="9">
        <v>1.2483178916410137E-5</v>
      </c>
      <c r="AH2753" s="9">
        <v>1.3084655101576178E-5</v>
      </c>
      <c r="AI2753" s="9">
        <v>1.3100596863193088E-5</v>
      </c>
      <c r="AJ2753" s="9">
        <v>1.4740435668316613E-5</v>
      </c>
      <c r="AK2753" s="9">
        <v>8.9013602126153472E-5</v>
      </c>
      <c r="AL2753" s="9">
        <v>1.1973731475255823E-4</v>
      </c>
      <c r="AM2753" s="9">
        <v>1.3806052573448201E-4</v>
      </c>
      <c r="AN2753" s="9">
        <v>2.8228036800784382E-5</v>
      </c>
      <c r="AO2753" s="9">
        <v>1.0244125388094751E-4</v>
      </c>
      <c r="AP2753" s="8">
        <v>9.1399999999999988E-3</v>
      </c>
      <c r="AQ2753" s="8" t="s">
        <v>5612</v>
      </c>
      <c r="AR2753" s="37">
        <v>0.39700000000000002</v>
      </c>
      <c r="AS2753" s="37">
        <v>0.58899999999999997</v>
      </c>
      <c r="AT2753" s="37">
        <v>0.66400000000000003</v>
      </c>
      <c r="AU2753" s="9" t="s">
        <v>5612</v>
      </c>
      <c r="AV2753" s="9" t="s">
        <v>5612</v>
      </c>
      <c r="AW2753" s="9" t="s">
        <v>5612</v>
      </c>
      <c r="AX2753" s="9" t="s">
        <v>5612</v>
      </c>
      <c r="AY2753" s="9" t="s">
        <v>5612</v>
      </c>
      <c r="AZ2753" s="9" t="s">
        <v>5612</v>
      </c>
    </row>
    <row r="2754" spans="1:52" x14ac:dyDescent="0.2">
      <c r="A2754" s="38" t="s">
        <v>31</v>
      </c>
      <c r="B2754" s="7">
        <v>2015</v>
      </c>
      <c r="C2754" s="3" t="s">
        <v>59</v>
      </c>
      <c r="D2754" t="s">
        <v>296</v>
      </c>
      <c r="E2754" t="s">
        <v>3263</v>
      </c>
      <c r="F2754">
        <v>10</v>
      </c>
      <c r="G2754">
        <v>5</v>
      </c>
      <c r="H2754">
        <v>5</v>
      </c>
      <c r="I2754">
        <v>5</v>
      </c>
      <c r="J2754">
        <v>5</v>
      </c>
      <c r="K2754">
        <v>5</v>
      </c>
      <c r="L2754">
        <v>5</v>
      </c>
      <c r="M2754">
        <v>5</v>
      </c>
      <c r="N2754">
        <v>10</v>
      </c>
      <c r="O2754">
        <v>10</v>
      </c>
      <c r="P2754">
        <v>65</v>
      </c>
      <c r="Q2754">
        <v>25</v>
      </c>
      <c r="R2754">
        <v>178808</v>
      </c>
      <c r="S2754">
        <v>372161</v>
      </c>
      <c r="T2754">
        <v>363430</v>
      </c>
      <c r="U2754">
        <v>400539</v>
      </c>
      <c r="V2754">
        <v>382127</v>
      </c>
      <c r="W2754">
        <v>381662</v>
      </c>
      <c r="X2754">
        <v>339203</v>
      </c>
      <c r="Y2754">
        <v>235919</v>
      </c>
      <c r="Z2754">
        <v>108571</v>
      </c>
      <c r="AA2754">
        <v>36216</v>
      </c>
      <c r="AB2754">
        <v>2798636</v>
      </c>
      <c r="AC2754">
        <v>380706</v>
      </c>
      <c r="AD2754" s="9">
        <v>5.5925909355286117E-5</v>
      </c>
      <c r="AE2754" s="9">
        <v>1.3435045585109671E-5</v>
      </c>
      <c r="AF2754" s="9">
        <v>1.375780755578791E-5</v>
      </c>
      <c r="AG2754" s="9">
        <v>1.2483178916410137E-5</v>
      </c>
      <c r="AH2754" s="9">
        <v>1.3084655101576178E-5</v>
      </c>
      <c r="AI2754" s="9">
        <v>1.3100596863193088E-5</v>
      </c>
      <c r="AJ2754" s="9">
        <v>1.4740435668316613E-5</v>
      </c>
      <c r="AK2754" s="9">
        <v>2.1193714791941303E-5</v>
      </c>
      <c r="AL2754" s="9">
        <v>9.2105626732737105E-5</v>
      </c>
      <c r="AM2754" s="9">
        <v>2.7612105146896401E-4</v>
      </c>
      <c r="AN2754" s="9">
        <v>2.3225599899379554E-5</v>
      </c>
      <c r="AO2754" s="9">
        <v>6.5667470436504808E-5</v>
      </c>
      <c r="AP2754" s="8">
        <v>5.7999999999999996E-3</v>
      </c>
      <c r="AQ2754" s="8" t="s">
        <v>5612</v>
      </c>
      <c r="AR2754" s="37">
        <v>0.39700000000000002</v>
      </c>
      <c r="AS2754" s="37">
        <v>0.58899999999999997</v>
      </c>
      <c r="AT2754" s="37">
        <v>0.66400000000000003</v>
      </c>
      <c r="AU2754" s="9" t="s">
        <v>5612</v>
      </c>
      <c r="AV2754" s="9" t="s">
        <v>5612</v>
      </c>
      <c r="AW2754" s="9" t="s">
        <v>5612</v>
      </c>
      <c r="AX2754" s="9" t="s">
        <v>5612</v>
      </c>
      <c r="AY2754" s="9" t="s">
        <v>5612</v>
      </c>
      <c r="AZ2754" s="9" t="s">
        <v>5612</v>
      </c>
    </row>
    <row r="2755" spans="1:52" x14ac:dyDescent="0.2">
      <c r="A2755" s="38" t="s">
        <v>31</v>
      </c>
      <c r="B2755" s="7">
        <v>2015</v>
      </c>
      <c r="C2755" s="3" t="s">
        <v>60</v>
      </c>
      <c r="D2755" t="s">
        <v>296</v>
      </c>
      <c r="E2755" t="s">
        <v>3264</v>
      </c>
      <c r="F2755">
        <v>10</v>
      </c>
      <c r="G2755">
        <v>5</v>
      </c>
      <c r="H2755">
        <v>5</v>
      </c>
      <c r="I2755">
        <v>5</v>
      </c>
      <c r="J2755">
        <v>5</v>
      </c>
      <c r="K2755">
        <v>5</v>
      </c>
      <c r="L2755">
        <v>5</v>
      </c>
      <c r="M2755">
        <v>11</v>
      </c>
      <c r="N2755">
        <v>10</v>
      </c>
      <c r="O2755">
        <v>15</v>
      </c>
      <c r="P2755">
        <v>76</v>
      </c>
      <c r="Q2755">
        <v>36</v>
      </c>
      <c r="R2755">
        <v>178808</v>
      </c>
      <c r="S2755">
        <v>372161</v>
      </c>
      <c r="T2755">
        <v>363430</v>
      </c>
      <c r="U2755">
        <v>400539</v>
      </c>
      <c r="V2755">
        <v>382127</v>
      </c>
      <c r="W2755">
        <v>381662</v>
      </c>
      <c r="X2755">
        <v>339203</v>
      </c>
      <c r="Y2755">
        <v>235919</v>
      </c>
      <c r="Z2755">
        <v>108571</v>
      </c>
      <c r="AA2755">
        <v>36216</v>
      </c>
      <c r="AB2755">
        <v>2798636</v>
      </c>
      <c r="AC2755">
        <v>380706</v>
      </c>
      <c r="AD2755" s="9">
        <v>5.5925909355286117E-5</v>
      </c>
      <c r="AE2755" s="9">
        <v>1.3435045585109671E-5</v>
      </c>
      <c r="AF2755" s="9">
        <v>1.375780755578791E-5</v>
      </c>
      <c r="AG2755" s="9">
        <v>1.2483178916410137E-5</v>
      </c>
      <c r="AH2755" s="9">
        <v>1.3084655101576178E-5</v>
      </c>
      <c r="AI2755" s="9">
        <v>1.3100596863193088E-5</v>
      </c>
      <c r="AJ2755" s="9">
        <v>1.4740435668316613E-5</v>
      </c>
      <c r="AK2755" s="9">
        <v>4.6626172542270867E-5</v>
      </c>
      <c r="AL2755" s="9">
        <v>9.2105626732737105E-5</v>
      </c>
      <c r="AM2755" s="9">
        <v>4.1418157720344597E-4</v>
      </c>
      <c r="AN2755" s="9">
        <v>2.7156086036197632E-5</v>
      </c>
      <c r="AO2755" s="9">
        <v>9.4561157428566932E-5</v>
      </c>
      <c r="AP2755" s="8">
        <v>3.15E-3</v>
      </c>
      <c r="AQ2755" s="8" t="s">
        <v>5612</v>
      </c>
      <c r="AR2755" s="37" t="s">
        <v>5612</v>
      </c>
      <c r="AS2755" s="37" t="s">
        <v>5612</v>
      </c>
      <c r="AT2755" s="37" t="s">
        <v>5612</v>
      </c>
      <c r="AU2755" s="9" t="s">
        <v>5612</v>
      </c>
      <c r="AV2755" s="9" t="s">
        <v>5612</v>
      </c>
      <c r="AW2755" s="9" t="s">
        <v>5612</v>
      </c>
      <c r="AX2755" s="9" t="s">
        <v>5612</v>
      </c>
      <c r="AY2755" s="9" t="s">
        <v>5612</v>
      </c>
      <c r="AZ2755" s="9" t="s">
        <v>5612</v>
      </c>
    </row>
    <row r="2756" spans="1:52" x14ac:dyDescent="0.2">
      <c r="A2756" s="38" t="s">
        <v>31</v>
      </c>
      <c r="B2756" s="7">
        <v>2015</v>
      </c>
      <c r="C2756" s="3" t="s">
        <v>61</v>
      </c>
      <c r="D2756" t="s">
        <v>296</v>
      </c>
      <c r="E2756" t="s">
        <v>3265</v>
      </c>
      <c r="F2756">
        <v>10</v>
      </c>
      <c r="G2756">
        <v>5</v>
      </c>
      <c r="H2756">
        <v>5</v>
      </c>
      <c r="I2756">
        <v>5</v>
      </c>
      <c r="J2756">
        <v>5</v>
      </c>
      <c r="K2756">
        <v>5</v>
      </c>
      <c r="L2756">
        <v>10</v>
      </c>
      <c r="M2756">
        <v>5</v>
      </c>
      <c r="N2756">
        <v>5</v>
      </c>
      <c r="O2756">
        <v>14</v>
      </c>
      <c r="P2756">
        <v>69</v>
      </c>
      <c r="Q2756">
        <v>24</v>
      </c>
      <c r="R2756">
        <v>178808</v>
      </c>
      <c r="S2756">
        <v>372161</v>
      </c>
      <c r="T2756">
        <v>363430</v>
      </c>
      <c r="U2756">
        <v>400539</v>
      </c>
      <c r="V2756">
        <v>382127</v>
      </c>
      <c r="W2756">
        <v>381662</v>
      </c>
      <c r="X2756">
        <v>339203</v>
      </c>
      <c r="Y2756">
        <v>235919</v>
      </c>
      <c r="Z2756">
        <v>108571</v>
      </c>
      <c r="AA2756">
        <v>36216</v>
      </c>
      <c r="AB2756">
        <v>2798636</v>
      </c>
      <c r="AC2756">
        <v>380706</v>
      </c>
      <c r="AD2756" s="9">
        <v>5.5925909355286117E-5</v>
      </c>
      <c r="AE2756" s="9">
        <v>1.3435045585109671E-5</v>
      </c>
      <c r="AF2756" s="9">
        <v>1.375780755578791E-5</v>
      </c>
      <c r="AG2756" s="9">
        <v>1.2483178916410137E-5</v>
      </c>
      <c r="AH2756" s="9">
        <v>1.3084655101576178E-5</v>
      </c>
      <c r="AI2756" s="9">
        <v>1.3100596863193088E-5</v>
      </c>
      <c r="AJ2756" s="9">
        <v>2.9480871336633226E-5</v>
      </c>
      <c r="AK2756" s="9">
        <v>2.1193714791941303E-5</v>
      </c>
      <c r="AL2756" s="9">
        <v>4.6052813366368553E-5</v>
      </c>
      <c r="AM2756" s="9">
        <v>3.8656947205654958E-4</v>
      </c>
      <c r="AN2756" s="9">
        <v>2.4654867585495221E-5</v>
      </c>
      <c r="AO2756" s="9">
        <v>6.3040771619044612E-5</v>
      </c>
      <c r="AP2756" s="8">
        <v>1.8400000000000001E-3</v>
      </c>
      <c r="AQ2756" s="8" t="s">
        <v>5612</v>
      </c>
      <c r="AR2756" s="37" t="s">
        <v>5612</v>
      </c>
      <c r="AS2756" s="37" t="s">
        <v>5612</v>
      </c>
      <c r="AT2756" s="37" t="s">
        <v>5612</v>
      </c>
      <c r="AU2756" s="9" t="s">
        <v>5612</v>
      </c>
      <c r="AV2756" s="9" t="s">
        <v>5612</v>
      </c>
      <c r="AW2756" s="9" t="s">
        <v>5612</v>
      </c>
      <c r="AX2756" s="9" t="s">
        <v>5612</v>
      </c>
      <c r="AY2756" s="9" t="s">
        <v>5612</v>
      </c>
      <c r="AZ2756" s="9" t="s">
        <v>5612</v>
      </c>
    </row>
    <row r="2757" spans="1:52" x14ac:dyDescent="0.2">
      <c r="A2757" s="38" t="s">
        <v>31</v>
      </c>
      <c r="B2757" s="7">
        <v>2015</v>
      </c>
      <c r="C2757" s="3" t="s">
        <v>62</v>
      </c>
      <c r="D2757" t="s">
        <v>296</v>
      </c>
      <c r="E2757" t="s">
        <v>3266</v>
      </c>
      <c r="F2757">
        <v>10</v>
      </c>
      <c r="G2757">
        <v>5</v>
      </c>
      <c r="H2757">
        <v>5</v>
      </c>
      <c r="I2757">
        <v>5</v>
      </c>
      <c r="J2757">
        <v>5</v>
      </c>
      <c r="K2757">
        <v>5</v>
      </c>
      <c r="L2757">
        <v>5</v>
      </c>
      <c r="M2757">
        <v>12</v>
      </c>
      <c r="N2757">
        <v>16</v>
      </c>
      <c r="O2757">
        <v>17</v>
      </c>
      <c r="P2757">
        <v>85</v>
      </c>
      <c r="Q2757">
        <v>45</v>
      </c>
      <c r="R2757">
        <v>178808</v>
      </c>
      <c r="S2757">
        <v>372161</v>
      </c>
      <c r="T2757">
        <v>363430</v>
      </c>
      <c r="U2757">
        <v>400539</v>
      </c>
      <c r="V2757">
        <v>382127</v>
      </c>
      <c r="W2757">
        <v>381662</v>
      </c>
      <c r="X2757">
        <v>339203</v>
      </c>
      <c r="Y2757">
        <v>235919</v>
      </c>
      <c r="Z2757">
        <v>108571</v>
      </c>
      <c r="AA2757">
        <v>36216</v>
      </c>
      <c r="AB2757">
        <v>2798636</v>
      </c>
      <c r="AC2757">
        <v>380706</v>
      </c>
      <c r="AD2757" s="9">
        <v>5.5925909355286117E-5</v>
      </c>
      <c r="AE2757" s="9">
        <v>1.3435045585109671E-5</v>
      </c>
      <c r="AF2757" s="9">
        <v>1.375780755578791E-5</v>
      </c>
      <c r="AG2757" s="9">
        <v>1.2483178916410137E-5</v>
      </c>
      <c r="AH2757" s="9">
        <v>1.3084655101576178E-5</v>
      </c>
      <c r="AI2757" s="9">
        <v>1.3100596863193088E-5</v>
      </c>
      <c r="AJ2757" s="9">
        <v>1.4740435668316613E-5</v>
      </c>
      <c r="AK2757" s="9">
        <v>5.0864915500659128E-5</v>
      </c>
      <c r="AL2757" s="9">
        <v>1.4736900277237936E-4</v>
      </c>
      <c r="AM2757" s="9">
        <v>4.694057874972388E-4</v>
      </c>
      <c r="AN2757" s="9">
        <v>3.037193832995788E-5</v>
      </c>
      <c r="AO2757" s="9">
        <v>1.1820144678570865E-4</v>
      </c>
      <c r="AP2757" s="8">
        <v>2.5499999999999997E-3</v>
      </c>
      <c r="AQ2757" s="8" t="s">
        <v>5612</v>
      </c>
      <c r="AR2757" s="37">
        <v>2.7999999999999997E-2</v>
      </c>
      <c r="AS2757" s="37">
        <v>0</v>
      </c>
      <c r="AT2757" s="37">
        <v>9.4E-2</v>
      </c>
      <c r="AU2757" s="9" t="s">
        <v>5612</v>
      </c>
      <c r="AV2757" s="9" t="s">
        <v>5612</v>
      </c>
      <c r="AW2757" s="9" t="s">
        <v>5612</v>
      </c>
      <c r="AX2757" s="9" t="s">
        <v>5612</v>
      </c>
      <c r="AY2757" s="9" t="s">
        <v>5612</v>
      </c>
      <c r="AZ2757" s="9" t="s">
        <v>5612</v>
      </c>
    </row>
    <row r="2758" spans="1:52" x14ac:dyDescent="0.2">
      <c r="A2758" s="38" t="s">
        <v>31</v>
      </c>
      <c r="B2758" s="7">
        <v>2015</v>
      </c>
      <c r="C2758" s="3" t="s">
        <v>63</v>
      </c>
      <c r="D2758" t="s">
        <v>296</v>
      </c>
      <c r="E2758" t="s">
        <v>3267</v>
      </c>
      <c r="F2758">
        <v>10</v>
      </c>
      <c r="G2758">
        <v>5</v>
      </c>
      <c r="H2758">
        <v>5</v>
      </c>
      <c r="I2758">
        <v>5</v>
      </c>
      <c r="J2758">
        <v>5</v>
      </c>
      <c r="K2758">
        <v>5</v>
      </c>
      <c r="L2758">
        <v>5</v>
      </c>
      <c r="M2758">
        <v>11</v>
      </c>
      <c r="N2758">
        <v>15</v>
      </c>
      <c r="O2758">
        <v>14</v>
      </c>
      <c r="P2758">
        <v>80</v>
      </c>
      <c r="Q2758">
        <v>40</v>
      </c>
      <c r="R2758">
        <v>178808</v>
      </c>
      <c r="S2758">
        <v>372161</v>
      </c>
      <c r="T2758">
        <v>363430</v>
      </c>
      <c r="U2758">
        <v>400539</v>
      </c>
      <c r="V2758">
        <v>382127</v>
      </c>
      <c r="W2758">
        <v>381662</v>
      </c>
      <c r="X2758">
        <v>339203</v>
      </c>
      <c r="Y2758">
        <v>235919</v>
      </c>
      <c r="Z2758">
        <v>108571</v>
      </c>
      <c r="AA2758">
        <v>36216</v>
      </c>
      <c r="AB2758">
        <v>2798636</v>
      </c>
      <c r="AC2758">
        <v>380706</v>
      </c>
      <c r="AD2758" s="9">
        <v>5.5925909355286117E-5</v>
      </c>
      <c r="AE2758" s="9">
        <v>1.3435045585109671E-5</v>
      </c>
      <c r="AF2758" s="9">
        <v>1.375780755578791E-5</v>
      </c>
      <c r="AG2758" s="9">
        <v>1.2483178916410137E-5</v>
      </c>
      <c r="AH2758" s="9">
        <v>1.3084655101576178E-5</v>
      </c>
      <c r="AI2758" s="9">
        <v>1.3100596863193088E-5</v>
      </c>
      <c r="AJ2758" s="9">
        <v>1.4740435668316613E-5</v>
      </c>
      <c r="AK2758" s="9">
        <v>4.6626172542270867E-5</v>
      </c>
      <c r="AL2758" s="9">
        <v>1.3815844009910566E-4</v>
      </c>
      <c r="AM2758" s="9">
        <v>3.8656947205654958E-4</v>
      </c>
      <c r="AN2758" s="9">
        <v>2.8585353722313299E-5</v>
      </c>
      <c r="AO2758" s="9">
        <v>1.050679526984077E-4</v>
      </c>
      <c r="AP2758" s="8">
        <v>3.2199999999999998E-3</v>
      </c>
      <c r="AQ2758" s="8" t="s">
        <v>5612</v>
      </c>
      <c r="AR2758" s="37">
        <v>9.5000000000000001E-2</v>
      </c>
      <c r="AS2758" s="37">
        <v>0.16800000000000001</v>
      </c>
      <c r="AT2758" s="37">
        <v>0.22</v>
      </c>
      <c r="AU2758" s="9" t="s">
        <v>5612</v>
      </c>
      <c r="AV2758" s="9" t="s">
        <v>5612</v>
      </c>
      <c r="AW2758" s="9" t="s">
        <v>5612</v>
      </c>
      <c r="AX2758" s="9" t="s">
        <v>5612</v>
      </c>
      <c r="AY2758" s="9" t="s">
        <v>5612</v>
      </c>
      <c r="AZ2758" s="9" t="s">
        <v>5612</v>
      </c>
    </row>
    <row r="2759" spans="1:52" x14ac:dyDescent="0.2">
      <c r="A2759" s="38" t="s">
        <v>31</v>
      </c>
      <c r="B2759" s="7">
        <v>2015</v>
      </c>
      <c r="C2759" s="3" t="s">
        <v>64</v>
      </c>
      <c r="D2759" t="s">
        <v>296</v>
      </c>
      <c r="E2759" t="s">
        <v>3268</v>
      </c>
      <c r="F2759">
        <v>10</v>
      </c>
      <c r="G2759">
        <v>5</v>
      </c>
      <c r="H2759">
        <v>5</v>
      </c>
      <c r="I2759">
        <v>5</v>
      </c>
      <c r="J2759">
        <v>5</v>
      </c>
      <c r="K2759">
        <v>5</v>
      </c>
      <c r="L2759">
        <v>5</v>
      </c>
      <c r="M2759">
        <v>5</v>
      </c>
      <c r="N2759">
        <v>13</v>
      </c>
      <c r="O2759">
        <v>12</v>
      </c>
      <c r="P2759">
        <v>70</v>
      </c>
      <c r="Q2759">
        <v>30</v>
      </c>
      <c r="R2759">
        <v>178808</v>
      </c>
      <c r="S2759">
        <v>372161</v>
      </c>
      <c r="T2759">
        <v>363430</v>
      </c>
      <c r="U2759">
        <v>400539</v>
      </c>
      <c r="V2759">
        <v>382127</v>
      </c>
      <c r="W2759">
        <v>381662</v>
      </c>
      <c r="X2759">
        <v>339203</v>
      </c>
      <c r="Y2759">
        <v>235919</v>
      </c>
      <c r="Z2759">
        <v>108571</v>
      </c>
      <c r="AA2759">
        <v>36216</v>
      </c>
      <c r="AB2759">
        <v>2798636</v>
      </c>
      <c r="AC2759">
        <v>380706</v>
      </c>
      <c r="AD2759" s="9">
        <v>5.5925909355286117E-5</v>
      </c>
      <c r="AE2759" s="9">
        <v>1.3435045585109671E-5</v>
      </c>
      <c r="AF2759" s="9">
        <v>1.375780755578791E-5</v>
      </c>
      <c r="AG2759" s="9">
        <v>1.2483178916410137E-5</v>
      </c>
      <c r="AH2759" s="9">
        <v>1.3084655101576178E-5</v>
      </c>
      <c r="AI2759" s="9">
        <v>1.3100596863193088E-5</v>
      </c>
      <c r="AJ2759" s="9">
        <v>1.4740435668316613E-5</v>
      </c>
      <c r="AK2759" s="9">
        <v>2.1193714791941303E-5</v>
      </c>
      <c r="AL2759" s="9">
        <v>1.1973731475255823E-4</v>
      </c>
      <c r="AM2759" s="9">
        <v>3.3134526176275679E-4</v>
      </c>
      <c r="AN2759" s="9">
        <v>2.5012184507024138E-5</v>
      </c>
      <c r="AO2759" s="9">
        <v>7.8800964523805772E-5</v>
      </c>
      <c r="AP2759" s="8">
        <v>7.2499999999999995E-3</v>
      </c>
      <c r="AQ2759" s="8" t="s">
        <v>5612</v>
      </c>
      <c r="AR2759" s="37">
        <v>0.21</v>
      </c>
      <c r="AS2759" s="37">
        <v>0.39400000000000002</v>
      </c>
      <c r="AT2759" s="37">
        <v>0.35100000000000003</v>
      </c>
      <c r="AU2759" s="9" t="s">
        <v>5612</v>
      </c>
      <c r="AV2759" s="9" t="s">
        <v>5612</v>
      </c>
      <c r="AW2759" s="9" t="s">
        <v>5612</v>
      </c>
      <c r="AX2759" s="9" t="s">
        <v>5612</v>
      </c>
      <c r="AY2759" s="9" t="s">
        <v>5612</v>
      </c>
      <c r="AZ2759" s="9" t="s">
        <v>5612</v>
      </c>
    </row>
    <row r="2760" spans="1:52" x14ac:dyDescent="0.2">
      <c r="A2760" s="38" t="s">
        <v>31</v>
      </c>
      <c r="B2760" s="7">
        <v>2015</v>
      </c>
      <c r="C2760" s="3" t="s">
        <v>65</v>
      </c>
      <c r="D2760" t="s">
        <v>296</v>
      </c>
      <c r="E2760" t="s">
        <v>3269</v>
      </c>
      <c r="F2760">
        <v>10</v>
      </c>
      <c r="G2760">
        <v>5</v>
      </c>
      <c r="H2760">
        <v>5</v>
      </c>
      <c r="I2760">
        <v>5</v>
      </c>
      <c r="J2760">
        <v>5</v>
      </c>
      <c r="K2760">
        <v>5</v>
      </c>
      <c r="L2760">
        <v>5</v>
      </c>
      <c r="M2760">
        <v>5</v>
      </c>
      <c r="N2760">
        <v>12</v>
      </c>
      <c r="O2760">
        <v>5</v>
      </c>
      <c r="P2760">
        <v>62</v>
      </c>
      <c r="Q2760">
        <v>22</v>
      </c>
      <c r="R2760">
        <v>178808</v>
      </c>
      <c r="S2760">
        <v>372161</v>
      </c>
      <c r="T2760">
        <v>363430</v>
      </c>
      <c r="U2760">
        <v>400539</v>
      </c>
      <c r="V2760">
        <v>382127</v>
      </c>
      <c r="W2760">
        <v>381662</v>
      </c>
      <c r="X2760">
        <v>339203</v>
      </c>
      <c r="Y2760">
        <v>235919</v>
      </c>
      <c r="Z2760">
        <v>108571</v>
      </c>
      <c r="AA2760">
        <v>36216</v>
      </c>
      <c r="AB2760">
        <v>2798636</v>
      </c>
      <c r="AC2760">
        <v>380706</v>
      </c>
      <c r="AD2760" s="9">
        <v>5.5925909355286117E-5</v>
      </c>
      <c r="AE2760" s="9">
        <v>1.3435045585109671E-5</v>
      </c>
      <c r="AF2760" s="9">
        <v>1.375780755578791E-5</v>
      </c>
      <c r="AG2760" s="9">
        <v>1.2483178916410137E-5</v>
      </c>
      <c r="AH2760" s="9">
        <v>1.3084655101576178E-5</v>
      </c>
      <c r="AI2760" s="9">
        <v>1.3100596863193088E-5</v>
      </c>
      <c r="AJ2760" s="9">
        <v>1.4740435668316613E-5</v>
      </c>
      <c r="AK2760" s="9">
        <v>2.1193714791941303E-5</v>
      </c>
      <c r="AL2760" s="9">
        <v>1.1052675207928453E-4</v>
      </c>
      <c r="AM2760" s="9">
        <v>1.3806052573448201E-4</v>
      </c>
      <c r="AN2760" s="9">
        <v>2.2153649134792806E-5</v>
      </c>
      <c r="AO2760" s="9">
        <v>5.7787373984124235E-5</v>
      </c>
      <c r="AP2760" s="8">
        <v>8.5000000000000006E-3</v>
      </c>
      <c r="AQ2760" s="8">
        <v>0.77500000000000002</v>
      </c>
      <c r="AR2760" s="37">
        <v>0.27800000000000002</v>
      </c>
      <c r="AS2760" s="37">
        <v>0.45700000000000002</v>
      </c>
      <c r="AT2760" s="37">
        <v>0.435</v>
      </c>
      <c r="AU2760" s="9" t="s">
        <v>5612</v>
      </c>
      <c r="AV2760" s="9" t="s">
        <v>5612</v>
      </c>
      <c r="AW2760" s="9" t="s">
        <v>5612</v>
      </c>
      <c r="AX2760" s="9" t="s">
        <v>5612</v>
      </c>
      <c r="AY2760" s="9" t="s">
        <v>5612</v>
      </c>
      <c r="AZ2760" s="9" t="s">
        <v>5612</v>
      </c>
    </row>
    <row r="2761" spans="1:52" x14ac:dyDescent="0.2">
      <c r="A2761" s="38" t="s">
        <v>31</v>
      </c>
      <c r="B2761" s="7">
        <v>2015</v>
      </c>
      <c r="C2761" s="3" t="s">
        <v>66</v>
      </c>
      <c r="D2761" t="s">
        <v>296</v>
      </c>
      <c r="E2761" t="s">
        <v>3270</v>
      </c>
      <c r="F2761">
        <v>10</v>
      </c>
      <c r="G2761">
        <v>5</v>
      </c>
      <c r="H2761">
        <v>5</v>
      </c>
      <c r="I2761">
        <v>5</v>
      </c>
      <c r="J2761">
        <v>5</v>
      </c>
      <c r="K2761">
        <v>5</v>
      </c>
      <c r="L2761">
        <v>5</v>
      </c>
      <c r="M2761">
        <v>5</v>
      </c>
      <c r="N2761">
        <v>5</v>
      </c>
      <c r="O2761">
        <v>17</v>
      </c>
      <c r="P2761">
        <v>67</v>
      </c>
      <c r="Q2761">
        <v>27</v>
      </c>
      <c r="R2761">
        <v>178808</v>
      </c>
      <c r="S2761">
        <v>372161</v>
      </c>
      <c r="T2761">
        <v>363430</v>
      </c>
      <c r="U2761">
        <v>400539</v>
      </c>
      <c r="V2761">
        <v>382127</v>
      </c>
      <c r="W2761">
        <v>381662</v>
      </c>
      <c r="X2761">
        <v>339203</v>
      </c>
      <c r="Y2761">
        <v>235919</v>
      </c>
      <c r="Z2761">
        <v>108571</v>
      </c>
      <c r="AA2761">
        <v>36216</v>
      </c>
      <c r="AB2761">
        <v>2798636</v>
      </c>
      <c r="AC2761">
        <v>380706</v>
      </c>
      <c r="AD2761" s="9">
        <v>5.5925909355286117E-5</v>
      </c>
      <c r="AE2761" s="9">
        <v>1.3435045585109671E-5</v>
      </c>
      <c r="AF2761" s="9">
        <v>1.375780755578791E-5</v>
      </c>
      <c r="AG2761" s="9">
        <v>1.2483178916410137E-5</v>
      </c>
      <c r="AH2761" s="9">
        <v>1.3084655101576178E-5</v>
      </c>
      <c r="AI2761" s="9">
        <v>1.3100596863193088E-5</v>
      </c>
      <c r="AJ2761" s="9">
        <v>1.4740435668316613E-5</v>
      </c>
      <c r="AK2761" s="9">
        <v>2.1193714791941303E-5</v>
      </c>
      <c r="AL2761" s="9">
        <v>4.6052813366368553E-5</v>
      </c>
      <c r="AM2761" s="9">
        <v>4.694057874972388E-4</v>
      </c>
      <c r="AN2761" s="9">
        <v>2.3940233742437387E-5</v>
      </c>
      <c r="AO2761" s="9">
        <v>7.0920868071425199E-5</v>
      </c>
      <c r="AP2761" s="8">
        <v>1.3850000000000001E-2</v>
      </c>
      <c r="AQ2761" s="8" t="s">
        <v>5612</v>
      </c>
      <c r="AR2761" s="37">
        <v>0.32200000000000001</v>
      </c>
      <c r="AS2761" s="37">
        <v>0.502</v>
      </c>
      <c r="AT2761" s="37">
        <v>0.48700000000000004</v>
      </c>
      <c r="AU2761" s="9" t="s">
        <v>5612</v>
      </c>
      <c r="AV2761" s="9" t="s">
        <v>5612</v>
      </c>
      <c r="AW2761" s="9" t="s">
        <v>5612</v>
      </c>
      <c r="AX2761" s="9" t="s">
        <v>5612</v>
      </c>
      <c r="AY2761" s="9" t="s">
        <v>5612</v>
      </c>
      <c r="AZ2761" s="9" t="s">
        <v>5612</v>
      </c>
    </row>
    <row r="2762" spans="1:52" x14ac:dyDescent="0.2">
      <c r="A2762" s="38" t="s">
        <v>31</v>
      </c>
      <c r="B2762" s="7">
        <v>2016</v>
      </c>
      <c r="C2762" s="3" t="s">
        <v>55</v>
      </c>
      <c r="D2762" t="s">
        <v>297</v>
      </c>
      <c r="E2762" t="s">
        <v>3271</v>
      </c>
      <c r="F2762">
        <v>10</v>
      </c>
      <c r="G2762">
        <v>5</v>
      </c>
      <c r="H2762">
        <v>5</v>
      </c>
      <c r="I2762">
        <v>5</v>
      </c>
      <c r="J2762">
        <v>5</v>
      </c>
      <c r="K2762">
        <v>5</v>
      </c>
      <c r="L2762">
        <v>13</v>
      </c>
      <c r="M2762">
        <v>5</v>
      </c>
      <c r="N2762">
        <v>13</v>
      </c>
      <c r="O2762">
        <v>13</v>
      </c>
      <c r="P2762">
        <v>79</v>
      </c>
      <c r="Q2762">
        <v>31</v>
      </c>
      <c r="R2762">
        <v>180440</v>
      </c>
      <c r="S2762">
        <v>373320</v>
      </c>
      <c r="T2762">
        <v>363287</v>
      </c>
      <c r="U2762">
        <v>407455</v>
      </c>
      <c r="V2762">
        <v>383267</v>
      </c>
      <c r="W2762">
        <v>384349</v>
      </c>
      <c r="X2762">
        <v>346199</v>
      </c>
      <c r="Y2762">
        <v>249640</v>
      </c>
      <c r="Z2762">
        <v>113808</v>
      </c>
      <c r="AA2762">
        <v>37407</v>
      </c>
      <c r="AB2762">
        <v>2839172</v>
      </c>
      <c r="AC2762">
        <v>400855</v>
      </c>
      <c r="AD2762" s="9">
        <v>5.542008423852804E-5</v>
      </c>
      <c r="AE2762" s="9">
        <v>1.3393335476267009E-5</v>
      </c>
      <c r="AF2762" s="9">
        <v>1.3763223016513114E-5</v>
      </c>
      <c r="AG2762" s="9">
        <v>1.227129376250138E-5</v>
      </c>
      <c r="AH2762" s="9">
        <v>1.304573574035855E-5</v>
      </c>
      <c r="AI2762" s="9">
        <v>1.300901004035395E-5</v>
      </c>
      <c r="AJ2762" s="9">
        <v>3.755065728092802E-5</v>
      </c>
      <c r="AK2762" s="9">
        <v>2.00288415318058E-5</v>
      </c>
      <c r="AL2762" s="9">
        <v>1.142274708280613E-4</v>
      </c>
      <c r="AM2762" s="9">
        <v>3.4752853743951666E-4</v>
      </c>
      <c r="AN2762" s="9">
        <v>2.7825013771620741E-5</v>
      </c>
      <c r="AO2762" s="9">
        <v>7.7334697084980859E-5</v>
      </c>
      <c r="AP2762" s="8">
        <v>1.5699999999999999E-2</v>
      </c>
      <c r="AQ2762" s="8" t="s">
        <v>5612</v>
      </c>
      <c r="AR2762" s="37">
        <v>0.34500000000000003</v>
      </c>
      <c r="AS2762" s="37">
        <v>0.53600000000000003</v>
      </c>
      <c r="AT2762" s="37">
        <v>0.51800000000000002</v>
      </c>
      <c r="AU2762" s="9" t="s">
        <v>5612</v>
      </c>
      <c r="AV2762" s="9" t="s">
        <v>5612</v>
      </c>
      <c r="AW2762" s="9" t="s">
        <v>5612</v>
      </c>
      <c r="AX2762" s="9" t="s">
        <v>5612</v>
      </c>
      <c r="AY2762" s="9" t="s">
        <v>5612</v>
      </c>
      <c r="AZ2762" s="9" t="s">
        <v>5612</v>
      </c>
    </row>
    <row r="2763" spans="1:52" x14ac:dyDescent="0.2">
      <c r="A2763" s="38" t="s">
        <v>31</v>
      </c>
      <c r="B2763" s="7">
        <v>2016</v>
      </c>
      <c r="C2763" s="3" t="s">
        <v>56</v>
      </c>
      <c r="D2763" t="s">
        <v>297</v>
      </c>
      <c r="E2763" t="s">
        <v>3272</v>
      </c>
      <c r="F2763">
        <v>10</v>
      </c>
      <c r="G2763">
        <v>5</v>
      </c>
      <c r="H2763">
        <v>5</v>
      </c>
      <c r="I2763">
        <v>5</v>
      </c>
      <c r="J2763">
        <v>5</v>
      </c>
      <c r="K2763">
        <v>5</v>
      </c>
      <c r="L2763">
        <v>5</v>
      </c>
      <c r="M2763">
        <v>10</v>
      </c>
      <c r="N2763">
        <v>13</v>
      </c>
      <c r="O2763">
        <v>18</v>
      </c>
      <c r="P2763">
        <v>81</v>
      </c>
      <c r="Q2763">
        <v>41</v>
      </c>
      <c r="R2763">
        <v>180440</v>
      </c>
      <c r="S2763">
        <v>373320</v>
      </c>
      <c r="T2763">
        <v>363287</v>
      </c>
      <c r="U2763">
        <v>407455</v>
      </c>
      <c r="V2763">
        <v>383267</v>
      </c>
      <c r="W2763">
        <v>384349</v>
      </c>
      <c r="X2763">
        <v>346199</v>
      </c>
      <c r="Y2763">
        <v>249640</v>
      </c>
      <c r="Z2763">
        <v>113808</v>
      </c>
      <c r="AA2763">
        <v>37407</v>
      </c>
      <c r="AB2763">
        <v>2839172</v>
      </c>
      <c r="AC2763">
        <v>400855</v>
      </c>
      <c r="AD2763" s="9">
        <v>5.542008423852804E-5</v>
      </c>
      <c r="AE2763" s="9">
        <v>1.3393335476267009E-5</v>
      </c>
      <c r="AF2763" s="9">
        <v>1.3763223016513114E-5</v>
      </c>
      <c r="AG2763" s="9">
        <v>1.227129376250138E-5</v>
      </c>
      <c r="AH2763" s="9">
        <v>1.304573574035855E-5</v>
      </c>
      <c r="AI2763" s="9">
        <v>1.300901004035395E-5</v>
      </c>
      <c r="AJ2763" s="9">
        <v>1.4442560492664623E-5</v>
      </c>
      <c r="AK2763" s="9">
        <v>4.00576830636116E-5</v>
      </c>
      <c r="AL2763" s="9">
        <v>1.142274708280613E-4</v>
      </c>
      <c r="AM2763" s="9">
        <v>4.8119335953163844E-4</v>
      </c>
      <c r="AN2763" s="9">
        <v>2.8529444500016202E-5</v>
      </c>
      <c r="AO2763" s="9">
        <v>1.0228137356400694E-4</v>
      </c>
      <c r="AP2763" s="8">
        <v>2.7650000000000001E-2</v>
      </c>
      <c r="AQ2763" s="8" t="s">
        <v>5612</v>
      </c>
      <c r="AR2763" s="37">
        <v>0.35600000000000004</v>
      </c>
      <c r="AS2763" s="37">
        <v>0.56299999999999994</v>
      </c>
      <c r="AT2763" s="37">
        <v>0.55100000000000005</v>
      </c>
      <c r="AU2763" s="9" t="s">
        <v>5612</v>
      </c>
      <c r="AV2763" s="9" t="s">
        <v>5612</v>
      </c>
      <c r="AW2763" s="9" t="s">
        <v>5612</v>
      </c>
      <c r="AX2763" s="9" t="s">
        <v>5612</v>
      </c>
      <c r="AY2763" s="9" t="s">
        <v>5612</v>
      </c>
      <c r="AZ2763" s="9" t="s">
        <v>5612</v>
      </c>
    </row>
    <row r="2764" spans="1:52" x14ac:dyDescent="0.2">
      <c r="A2764" s="38" t="s">
        <v>31</v>
      </c>
      <c r="B2764" s="7">
        <v>2016</v>
      </c>
      <c r="C2764" s="3" t="s">
        <v>57</v>
      </c>
      <c r="D2764" t="s">
        <v>297</v>
      </c>
      <c r="E2764" t="s">
        <v>3273</v>
      </c>
      <c r="F2764">
        <v>10</v>
      </c>
      <c r="G2764">
        <v>5</v>
      </c>
      <c r="H2764">
        <v>5</v>
      </c>
      <c r="I2764">
        <v>5</v>
      </c>
      <c r="J2764">
        <v>5</v>
      </c>
      <c r="K2764">
        <v>12</v>
      </c>
      <c r="L2764">
        <v>5</v>
      </c>
      <c r="M2764">
        <v>16</v>
      </c>
      <c r="N2764">
        <v>18</v>
      </c>
      <c r="O2764">
        <v>12</v>
      </c>
      <c r="P2764">
        <v>93</v>
      </c>
      <c r="Q2764">
        <v>46</v>
      </c>
      <c r="R2764">
        <v>180440</v>
      </c>
      <c r="S2764">
        <v>373320</v>
      </c>
      <c r="T2764">
        <v>363287</v>
      </c>
      <c r="U2764">
        <v>407455</v>
      </c>
      <c r="V2764">
        <v>383267</v>
      </c>
      <c r="W2764">
        <v>384349</v>
      </c>
      <c r="X2764">
        <v>346199</v>
      </c>
      <c r="Y2764">
        <v>249640</v>
      </c>
      <c r="Z2764">
        <v>113808</v>
      </c>
      <c r="AA2764">
        <v>37407</v>
      </c>
      <c r="AB2764">
        <v>2839172</v>
      </c>
      <c r="AC2764">
        <v>400855</v>
      </c>
      <c r="AD2764" s="9">
        <v>5.542008423852804E-5</v>
      </c>
      <c r="AE2764" s="9">
        <v>1.3393335476267009E-5</v>
      </c>
      <c r="AF2764" s="9">
        <v>1.3763223016513114E-5</v>
      </c>
      <c r="AG2764" s="9">
        <v>1.227129376250138E-5</v>
      </c>
      <c r="AH2764" s="9">
        <v>1.304573574035855E-5</v>
      </c>
      <c r="AI2764" s="9">
        <v>3.1221624096849481E-5</v>
      </c>
      <c r="AJ2764" s="9">
        <v>1.4442560492664623E-5</v>
      </c>
      <c r="AK2764" s="9">
        <v>6.4092292901778565E-5</v>
      </c>
      <c r="AL2764" s="9">
        <v>1.5816111345423871E-4</v>
      </c>
      <c r="AM2764" s="9">
        <v>3.2079557302109229E-4</v>
      </c>
      <c r="AN2764" s="9">
        <v>3.2756028870388972E-5</v>
      </c>
      <c r="AO2764" s="9">
        <v>1.1475471180351998E-4</v>
      </c>
      <c r="AP2764" s="8">
        <v>2.5319999999999999E-2</v>
      </c>
      <c r="AQ2764" s="8" t="s">
        <v>5612</v>
      </c>
      <c r="AR2764" s="37">
        <v>0.36499999999999999</v>
      </c>
      <c r="AS2764" s="37">
        <v>0.58899999999999997</v>
      </c>
      <c r="AT2764" s="37">
        <v>0.56600000000000006</v>
      </c>
      <c r="AU2764" s="9" t="s">
        <v>5612</v>
      </c>
      <c r="AV2764" s="9" t="s">
        <v>5612</v>
      </c>
      <c r="AW2764" s="9" t="s">
        <v>5612</v>
      </c>
      <c r="AX2764" s="9" t="s">
        <v>5612</v>
      </c>
      <c r="AY2764" s="9" t="s">
        <v>5612</v>
      </c>
      <c r="AZ2764" s="9" t="s">
        <v>5612</v>
      </c>
    </row>
    <row r="2765" spans="1:52" x14ac:dyDescent="0.2">
      <c r="A2765" s="38" t="s">
        <v>31</v>
      </c>
      <c r="B2765" s="7">
        <v>2016</v>
      </c>
      <c r="C2765" s="3" t="s">
        <v>58</v>
      </c>
      <c r="D2765" t="s">
        <v>297</v>
      </c>
      <c r="E2765" t="s">
        <v>3274</v>
      </c>
      <c r="F2765">
        <v>10</v>
      </c>
      <c r="G2765">
        <v>5</v>
      </c>
      <c r="H2765">
        <v>5</v>
      </c>
      <c r="I2765">
        <v>5</v>
      </c>
      <c r="J2765">
        <v>5</v>
      </c>
      <c r="K2765">
        <v>5</v>
      </c>
      <c r="L2765">
        <v>12</v>
      </c>
      <c r="M2765">
        <v>10</v>
      </c>
      <c r="N2765">
        <v>11</v>
      </c>
      <c r="O2765">
        <v>17</v>
      </c>
      <c r="P2765">
        <v>85</v>
      </c>
      <c r="Q2765">
        <v>38</v>
      </c>
      <c r="R2765">
        <v>180440</v>
      </c>
      <c r="S2765">
        <v>373320</v>
      </c>
      <c r="T2765">
        <v>363287</v>
      </c>
      <c r="U2765">
        <v>407455</v>
      </c>
      <c r="V2765">
        <v>383267</v>
      </c>
      <c r="W2765">
        <v>384349</v>
      </c>
      <c r="X2765">
        <v>346199</v>
      </c>
      <c r="Y2765">
        <v>249640</v>
      </c>
      <c r="Z2765">
        <v>113808</v>
      </c>
      <c r="AA2765">
        <v>37407</v>
      </c>
      <c r="AB2765">
        <v>2839172</v>
      </c>
      <c r="AC2765">
        <v>400855</v>
      </c>
      <c r="AD2765" s="9">
        <v>5.542008423852804E-5</v>
      </c>
      <c r="AE2765" s="9">
        <v>1.3393335476267009E-5</v>
      </c>
      <c r="AF2765" s="9">
        <v>1.3763223016513114E-5</v>
      </c>
      <c r="AG2765" s="9">
        <v>1.227129376250138E-5</v>
      </c>
      <c r="AH2765" s="9">
        <v>1.304573574035855E-5</v>
      </c>
      <c r="AI2765" s="9">
        <v>1.300901004035395E-5</v>
      </c>
      <c r="AJ2765" s="9">
        <v>3.4662145182395099E-5</v>
      </c>
      <c r="AK2765" s="9">
        <v>4.00576830636116E-5</v>
      </c>
      <c r="AL2765" s="9">
        <v>9.6654013777590329E-5</v>
      </c>
      <c r="AM2765" s="9">
        <v>4.5446039511321413E-4</v>
      </c>
      <c r="AN2765" s="9">
        <v>2.9938305956807124E-5</v>
      </c>
      <c r="AO2765" s="9">
        <v>9.4797370620299106E-5</v>
      </c>
      <c r="AP2765" s="8">
        <v>9.9749999999999995E-3</v>
      </c>
      <c r="AQ2765" s="8" t="s">
        <v>5612</v>
      </c>
      <c r="AR2765" s="37">
        <v>0.36700000000000005</v>
      </c>
      <c r="AS2765" s="37">
        <v>0.59599999999999997</v>
      </c>
      <c r="AT2765" s="37">
        <v>0.56600000000000006</v>
      </c>
      <c r="AU2765" s="9" t="s">
        <v>5612</v>
      </c>
      <c r="AV2765" s="9" t="s">
        <v>5612</v>
      </c>
      <c r="AW2765" s="9" t="s">
        <v>5612</v>
      </c>
      <c r="AX2765" s="9" t="s">
        <v>5612</v>
      </c>
      <c r="AY2765" s="9" t="s">
        <v>5612</v>
      </c>
      <c r="AZ2765" s="9" t="s">
        <v>5612</v>
      </c>
    </row>
    <row r="2766" spans="1:52" x14ac:dyDescent="0.2">
      <c r="A2766" s="38" t="s">
        <v>31</v>
      </c>
      <c r="B2766" s="7">
        <v>2016</v>
      </c>
      <c r="C2766" s="3" t="s">
        <v>59</v>
      </c>
      <c r="D2766" t="s">
        <v>297</v>
      </c>
      <c r="E2766" t="s">
        <v>3275</v>
      </c>
      <c r="F2766">
        <v>10</v>
      </c>
      <c r="G2766">
        <v>5</v>
      </c>
      <c r="H2766">
        <v>5</v>
      </c>
      <c r="I2766">
        <v>5</v>
      </c>
      <c r="J2766">
        <v>5</v>
      </c>
      <c r="K2766">
        <v>5</v>
      </c>
      <c r="L2766">
        <v>5</v>
      </c>
      <c r="M2766">
        <v>12</v>
      </c>
      <c r="N2766">
        <v>11</v>
      </c>
      <c r="O2766">
        <v>5</v>
      </c>
      <c r="P2766">
        <v>68</v>
      </c>
      <c r="Q2766">
        <v>28</v>
      </c>
      <c r="R2766">
        <v>180440</v>
      </c>
      <c r="S2766">
        <v>373320</v>
      </c>
      <c r="T2766">
        <v>363287</v>
      </c>
      <c r="U2766">
        <v>407455</v>
      </c>
      <c r="V2766">
        <v>383267</v>
      </c>
      <c r="W2766">
        <v>384349</v>
      </c>
      <c r="X2766">
        <v>346199</v>
      </c>
      <c r="Y2766">
        <v>249640</v>
      </c>
      <c r="Z2766">
        <v>113808</v>
      </c>
      <c r="AA2766">
        <v>37407</v>
      </c>
      <c r="AB2766">
        <v>2839172</v>
      </c>
      <c r="AC2766">
        <v>400855</v>
      </c>
      <c r="AD2766" s="9">
        <v>5.542008423852804E-5</v>
      </c>
      <c r="AE2766" s="9">
        <v>1.3393335476267009E-5</v>
      </c>
      <c r="AF2766" s="9">
        <v>1.3763223016513114E-5</v>
      </c>
      <c r="AG2766" s="9">
        <v>1.227129376250138E-5</v>
      </c>
      <c r="AH2766" s="9">
        <v>1.304573574035855E-5</v>
      </c>
      <c r="AI2766" s="9">
        <v>1.300901004035395E-5</v>
      </c>
      <c r="AJ2766" s="9">
        <v>1.4442560492664623E-5</v>
      </c>
      <c r="AK2766" s="9">
        <v>4.8069219676333924E-5</v>
      </c>
      <c r="AL2766" s="9">
        <v>9.6654013777590329E-5</v>
      </c>
      <c r="AM2766" s="9">
        <v>1.3366482209212181E-4</v>
      </c>
      <c r="AN2766" s="9">
        <v>2.3950644765445701E-5</v>
      </c>
      <c r="AO2766" s="9">
        <v>6.9850694141273029E-5</v>
      </c>
      <c r="AP2766" s="8">
        <v>5.025E-3</v>
      </c>
      <c r="AQ2766" s="8" t="s">
        <v>5612</v>
      </c>
      <c r="AR2766" s="37">
        <v>0.36799999999999999</v>
      </c>
      <c r="AS2766" s="37">
        <v>0.59599999999999997</v>
      </c>
      <c r="AT2766" s="37">
        <v>0.58399999999999996</v>
      </c>
      <c r="AU2766" s="9" t="s">
        <v>5612</v>
      </c>
      <c r="AV2766" s="9" t="s">
        <v>5612</v>
      </c>
      <c r="AW2766" s="9" t="s">
        <v>5612</v>
      </c>
      <c r="AX2766" s="9" t="s">
        <v>5612</v>
      </c>
      <c r="AY2766" s="9" t="s">
        <v>5612</v>
      </c>
      <c r="AZ2766" s="9" t="s">
        <v>5612</v>
      </c>
    </row>
    <row r="2767" spans="1:52" x14ac:dyDescent="0.2">
      <c r="A2767" s="38" t="s">
        <v>31</v>
      </c>
      <c r="B2767" s="7">
        <v>2016</v>
      </c>
      <c r="C2767" s="3" t="s">
        <v>60</v>
      </c>
      <c r="D2767" t="s">
        <v>297</v>
      </c>
      <c r="E2767" t="s">
        <v>3276</v>
      </c>
      <c r="F2767">
        <v>10</v>
      </c>
      <c r="G2767">
        <v>5</v>
      </c>
      <c r="H2767">
        <v>5</v>
      </c>
      <c r="I2767">
        <v>5</v>
      </c>
      <c r="J2767">
        <v>5</v>
      </c>
      <c r="K2767">
        <v>5</v>
      </c>
      <c r="L2767">
        <v>5</v>
      </c>
      <c r="M2767">
        <v>5</v>
      </c>
      <c r="N2767">
        <v>13</v>
      </c>
      <c r="O2767">
        <v>5</v>
      </c>
      <c r="P2767">
        <v>63</v>
      </c>
      <c r="Q2767">
        <v>23</v>
      </c>
      <c r="R2767">
        <v>180440</v>
      </c>
      <c r="S2767">
        <v>373320</v>
      </c>
      <c r="T2767">
        <v>363287</v>
      </c>
      <c r="U2767">
        <v>407455</v>
      </c>
      <c r="V2767">
        <v>383267</v>
      </c>
      <c r="W2767">
        <v>384349</v>
      </c>
      <c r="X2767">
        <v>346199</v>
      </c>
      <c r="Y2767">
        <v>249640</v>
      </c>
      <c r="Z2767">
        <v>113808</v>
      </c>
      <c r="AA2767">
        <v>37407</v>
      </c>
      <c r="AB2767">
        <v>2839172</v>
      </c>
      <c r="AC2767">
        <v>400855</v>
      </c>
      <c r="AD2767" s="9">
        <v>5.542008423852804E-5</v>
      </c>
      <c r="AE2767" s="9">
        <v>1.3393335476267009E-5</v>
      </c>
      <c r="AF2767" s="9">
        <v>1.3763223016513114E-5</v>
      </c>
      <c r="AG2767" s="9">
        <v>1.227129376250138E-5</v>
      </c>
      <c r="AH2767" s="9">
        <v>1.304573574035855E-5</v>
      </c>
      <c r="AI2767" s="9">
        <v>1.300901004035395E-5</v>
      </c>
      <c r="AJ2767" s="9">
        <v>1.4442560492664623E-5</v>
      </c>
      <c r="AK2767" s="9">
        <v>2.00288415318058E-5</v>
      </c>
      <c r="AL2767" s="9">
        <v>1.142274708280613E-4</v>
      </c>
      <c r="AM2767" s="9">
        <v>1.3366482209212181E-4</v>
      </c>
      <c r="AN2767" s="9">
        <v>2.2189567944457045E-5</v>
      </c>
      <c r="AO2767" s="9">
        <v>5.7377355901759991E-5</v>
      </c>
      <c r="AP2767" s="8">
        <v>3.32E-3</v>
      </c>
      <c r="AQ2767" s="8" t="s">
        <v>5612</v>
      </c>
      <c r="AR2767" s="37" t="s">
        <v>5612</v>
      </c>
      <c r="AS2767" s="37" t="s">
        <v>5612</v>
      </c>
      <c r="AT2767" s="37" t="s">
        <v>5612</v>
      </c>
      <c r="AU2767" s="9" t="s">
        <v>5612</v>
      </c>
      <c r="AV2767" s="9" t="s">
        <v>5612</v>
      </c>
      <c r="AW2767" s="9" t="s">
        <v>5612</v>
      </c>
      <c r="AX2767" s="9" t="s">
        <v>5612</v>
      </c>
      <c r="AY2767" s="9" t="s">
        <v>5612</v>
      </c>
      <c r="AZ2767" s="9" t="s">
        <v>5612</v>
      </c>
    </row>
    <row r="2768" spans="1:52" x14ac:dyDescent="0.2">
      <c r="A2768" s="38" t="s">
        <v>31</v>
      </c>
      <c r="B2768" s="7">
        <v>2016</v>
      </c>
      <c r="C2768" s="3" t="s">
        <v>61</v>
      </c>
      <c r="D2768" t="s">
        <v>297</v>
      </c>
      <c r="E2768" t="s">
        <v>3277</v>
      </c>
      <c r="F2768">
        <v>10</v>
      </c>
      <c r="G2768">
        <v>5</v>
      </c>
      <c r="H2768">
        <v>5</v>
      </c>
      <c r="I2768">
        <v>5</v>
      </c>
      <c r="J2768">
        <v>5</v>
      </c>
      <c r="K2768">
        <v>5</v>
      </c>
      <c r="L2768">
        <v>5</v>
      </c>
      <c r="M2768">
        <v>5</v>
      </c>
      <c r="N2768">
        <v>5</v>
      </c>
      <c r="O2768">
        <v>5</v>
      </c>
      <c r="P2768">
        <v>55</v>
      </c>
      <c r="Q2768">
        <v>15</v>
      </c>
      <c r="R2768">
        <v>180440</v>
      </c>
      <c r="S2768">
        <v>373320</v>
      </c>
      <c r="T2768">
        <v>363287</v>
      </c>
      <c r="U2768">
        <v>407455</v>
      </c>
      <c r="V2768">
        <v>383267</v>
      </c>
      <c r="W2768">
        <v>384349</v>
      </c>
      <c r="X2768">
        <v>346199</v>
      </c>
      <c r="Y2768">
        <v>249640</v>
      </c>
      <c r="Z2768">
        <v>113808</v>
      </c>
      <c r="AA2768">
        <v>37407</v>
      </c>
      <c r="AB2768">
        <v>2839172</v>
      </c>
      <c r="AC2768">
        <v>400855</v>
      </c>
      <c r="AD2768" s="9">
        <v>5.542008423852804E-5</v>
      </c>
      <c r="AE2768" s="9">
        <v>1.3393335476267009E-5</v>
      </c>
      <c r="AF2768" s="9">
        <v>1.3763223016513114E-5</v>
      </c>
      <c r="AG2768" s="9">
        <v>1.227129376250138E-5</v>
      </c>
      <c r="AH2768" s="9">
        <v>1.304573574035855E-5</v>
      </c>
      <c r="AI2768" s="9">
        <v>1.300901004035395E-5</v>
      </c>
      <c r="AJ2768" s="9">
        <v>1.4442560492664623E-5</v>
      </c>
      <c r="AK2768" s="9">
        <v>2.00288415318058E-5</v>
      </c>
      <c r="AL2768" s="9">
        <v>4.3933642626177425E-5</v>
      </c>
      <c r="AM2768" s="9">
        <v>1.3366482209212181E-4</v>
      </c>
      <c r="AN2768" s="9">
        <v>1.9371845030875197E-5</v>
      </c>
      <c r="AO2768" s="9">
        <v>3.7420014718539122E-5</v>
      </c>
      <c r="AP2768" s="8">
        <v>3.1249999999999997E-3</v>
      </c>
      <c r="AQ2768" s="8" t="s">
        <v>5612</v>
      </c>
      <c r="AR2768" s="37" t="s">
        <v>5612</v>
      </c>
      <c r="AS2768" s="37" t="s">
        <v>5612</v>
      </c>
      <c r="AT2768" s="37" t="s">
        <v>5612</v>
      </c>
      <c r="AU2768" s="9" t="s">
        <v>5612</v>
      </c>
      <c r="AV2768" s="9" t="s">
        <v>5612</v>
      </c>
      <c r="AW2768" s="9" t="s">
        <v>5612</v>
      </c>
      <c r="AX2768" s="9" t="s">
        <v>5612</v>
      </c>
      <c r="AY2768" s="9" t="s">
        <v>5612</v>
      </c>
      <c r="AZ2768" s="9" t="s">
        <v>5612</v>
      </c>
    </row>
    <row r="2769" spans="1:52" x14ac:dyDescent="0.2">
      <c r="A2769" s="38" t="s">
        <v>31</v>
      </c>
      <c r="B2769" s="7">
        <v>2016</v>
      </c>
      <c r="C2769" s="3" t="s">
        <v>62</v>
      </c>
      <c r="D2769" t="s">
        <v>297</v>
      </c>
      <c r="E2769" t="s">
        <v>3278</v>
      </c>
      <c r="F2769">
        <v>10</v>
      </c>
      <c r="G2769">
        <v>5</v>
      </c>
      <c r="H2769">
        <v>5</v>
      </c>
      <c r="I2769">
        <v>5</v>
      </c>
      <c r="J2769">
        <v>5</v>
      </c>
      <c r="K2769">
        <v>5</v>
      </c>
      <c r="L2769">
        <v>10</v>
      </c>
      <c r="M2769">
        <v>12</v>
      </c>
      <c r="N2769">
        <v>17</v>
      </c>
      <c r="O2769">
        <v>5</v>
      </c>
      <c r="P2769">
        <v>79</v>
      </c>
      <c r="Q2769">
        <v>34</v>
      </c>
      <c r="R2769">
        <v>180440</v>
      </c>
      <c r="S2769">
        <v>373320</v>
      </c>
      <c r="T2769">
        <v>363287</v>
      </c>
      <c r="U2769">
        <v>407455</v>
      </c>
      <c r="V2769">
        <v>383267</v>
      </c>
      <c r="W2769">
        <v>384349</v>
      </c>
      <c r="X2769">
        <v>346199</v>
      </c>
      <c r="Y2769">
        <v>249640</v>
      </c>
      <c r="Z2769">
        <v>113808</v>
      </c>
      <c r="AA2769">
        <v>37407</v>
      </c>
      <c r="AB2769">
        <v>2839172</v>
      </c>
      <c r="AC2769">
        <v>400855</v>
      </c>
      <c r="AD2769" s="9">
        <v>5.542008423852804E-5</v>
      </c>
      <c r="AE2769" s="9">
        <v>1.3393335476267009E-5</v>
      </c>
      <c r="AF2769" s="9">
        <v>1.3763223016513114E-5</v>
      </c>
      <c r="AG2769" s="9">
        <v>1.227129376250138E-5</v>
      </c>
      <c r="AH2769" s="9">
        <v>1.304573574035855E-5</v>
      </c>
      <c r="AI2769" s="9">
        <v>1.300901004035395E-5</v>
      </c>
      <c r="AJ2769" s="9">
        <v>2.8885120985329247E-5</v>
      </c>
      <c r="AK2769" s="9">
        <v>4.8069219676333924E-5</v>
      </c>
      <c r="AL2769" s="9">
        <v>1.4937438492900325E-4</v>
      </c>
      <c r="AM2769" s="9">
        <v>1.3366482209212181E-4</v>
      </c>
      <c r="AN2769" s="9">
        <v>2.7825013771620741E-5</v>
      </c>
      <c r="AO2769" s="9">
        <v>8.4818700028688675E-5</v>
      </c>
      <c r="AP2769" s="8">
        <v>2.1250000000000002E-3</v>
      </c>
      <c r="AQ2769" s="8" t="s">
        <v>5612</v>
      </c>
      <c r="AR2769" s="37">
        <v>2.1000000000000001E-2</v>
      </c>
      <c r="AS2769" s="37">
        <v>0</v>
      </c>
      <c r="AT2769" s="37">
        <v>5.5999999999999994E-2</v>
      </c>
      <c r="AU2769" s="9" t="s">
        <v>5612</v>
      </c>
      <c r="AV2769" s="9" t="s">
        <v>5612</v>
      </c>
      <c r="AW2769" s="9" t="s">
        <v>5612</v>
      </c>
      <c r="AX2769" s="9" t="s">
        <v>5612</v>
      </c>
      <c r="AY2769" s="9" t="s">
        <v>5612</v>
      </c>
      <c r="AZ2769" s="9" t="s">
        <v>5612</v>
      </c>
    </row>
    <row r="2770" spans="1:52" x14ac:dyDescent="0.2">
      <c r="A2770" s="38" t="s">
        <v>31</v>
      </c>
      <c r="B2770" s="7">
        <v>2016</v>
      </c>
      <c r="C2770" s="3" t="s">
        <v>63</v>
      </c>
      <c r="D2770" t="s">
        <v>297</v>
      </c>
      <c r="E2770" t="s">
        <v>3279</v>
      </c>
      <c r="F2770">
        <v>10</v>
      </c>
      <c r="G2770">
        <v>5</v>
      </c>
      <c r="H2770">
        <v>5</v>
      </c>
      <c r="I2770">
        <v>5</v>
      </c>
      <c r="J2770">
        <v>5</v>
      </c>
      <c r="K2770">
        <v>5</v>
      </c>
      <c r="L2770">
        <v>5</v>
      </c>
      <c r="M2770">
        <v>11</v>
      </c>
      <c r="N2770">
        <v>13</v>
      </c>
      <c r="O2770">
        <v>10</v>
      </c>
      <c r="P2770">
        <v>74</v>
      </c>
      <c r="Q2770">
        <v>34</v>
      </c>
      <c r="R2770">
        <v>180440</v>
      </c>
      <c r="S2770">
        <v>373320</v>
      </c>
      <c r="T2770">
        <v>363287</v>
      </c>
      <c r="U2770">
        <v>407455</v>
      </c>
      <c r="V2770">
        <v>383267</v>
      </c>
      <c r="W2770">
        <v>384349</v>
      </c>
      <c r="X2770">
        <v>346199</v>
      </c>
      <c r="Y2770">
        <v>249640</v>
      </c>
      <c r="Z2770">
        <v>113808</v>
      </c>
      <c r="AA2770">
        <v>37407</v>
      </c>
      <c r="AB2770">
        <v>2839172</v>
      </c>
      <c r="AC2770">
        <v>400855</v>
      </c>
      <c r="AD2770" s="9">
        <v>5.542008423852804E-5</v>
      </c>
      <c r="AE2770" s="9">
        <v>1.3393335476267009E-5</v>
      </c>
      <c r="AF2770" s="9">
        <v>1.3763223016513114E-5</v>
      </c>
      <c r="AG2770" s="9">
        <v>1.227129376250138E-5</v>
      </c>
      <c r="AH2770" s="9">
        <v>1.304573574035855E-5</v>
      </c>
      <c r="AI2770" s="9">
        <v>1.300901004035395E-5</v>
      </c>
      <c r="AJ2770" s="9">
        <v>1.4442560492664623E-5</v>
      </c>
      <c r="AK2770" s="9">
        <v>4.4063451369972758E-5</v>
      </c>
      <c r="AL2770" s="9">
        <v>1.142274708280613E-4</v>
      </c>
      <c r="AM2770" s="9">
        <v>2.6732964418424361E-4</v>
      </c>
      <c r="AN2770" s="9">
        <v>2.6063936950632085E-5</v>
      </c>
      <c r="AO2770" s="9">
        <v>8.4818700028688675E-5</v>
      </c>
      <c r="AP2770" s="8">
        <v>4.0200000000000001E-3</v>
      </c>
      <c r="AQ2770" s="8" t="s">
        <v>5612</v>
      </c>
      <c r="AR2770" s="37">
        <v>9.0999999999999998E-2</v>
      </c>
      <c r="AS2770" s="37">
        <v>0.161</v>
      </c>
      <c r="AT2770" s="37">
        <v>0.16800000000000001</v>
      </c>
      <c r="AU2770" s="9" t="s">
        <v>5612</v>
      </c>
      <c r="AV2770" s="9" t="s">
        <v>5612</v>
      </c>
      <c r="AW2770" s="9" t="s">
        <v>5612</v>
      </c>
      <c r="AX2770" s="9" t="s">
        <v>5612</v>
      </c>
      <c r="AY2770" s="9" t="s">
        <v>5612</v>
      </c>
      <c r="AZ2770" s="9" t="s">
        <v>5612</v>
      </c>
    </row>
    <row r="2771" spans="1:52" x14ac:dyDescent="0.2">
      <c r="A2771" s="38" t="s">
        <v>31</v>
      </c>
      <c r="B2771" s="7">
        <v>2016</v>
      </c>
      <c r="C2771" s="3" t="s">
        <v>64</v>
      </c>
      <c r="D2771" t="s">
        <v>297</v>
      </c>
      <c r="E2771" t="s">
        <v>3280</v>
      </c>
      <c r="F2771">
        <v>10</v>
      </c>
      <c r="G2771">
        <v>5</v>
      </c>
      <c r="H2771">
        <v>5</v>
      </c>
      <c r="I2771">
        <v>5</v>
      </c>
      <c r="J2771">
        <v>5</v>
      </c>
      <c r="K2771">
        <v>5</v>
      </c>
      <c r="L2771">
        <v>5</v>
      </c>
      <c r="M2771">
        <v>5</v>
      </c>
      <c r="N2771">
        <v>5</v>
      </c>
      <c r="O2771">
        <v>10</v>
      </c>
      <c r="P2771">
        <v>60</v>
      </c>
      <c r="Q2771">
        <v>20</v>
      </c>
      <c r="R2771">
        <v>180440</v>
      </c>
      <c r="S2771">
        <v>373320</v>
      </c>
      <c r="T2771">
        <v>363287</v>
      </c>
      <c r="U2771">
        <v>407455</v>
      </c>
      <c r="V2771">
        <v>383267</v>
      </c>
      <c r="W2771">
        <v>384349</v>
      </c>
      <c r="X2771">
        <v>346199</v>
      </c>
      <c r="Y2771">
        <v>249640</v>
      </c>
      <c r="Z2771">
        <v>113808</v>
      </c>
      <c r="AA2771">
        <v>37407</v>
      </c>
      <c r="AB2771">
        <v>2839172</v>
      </c>
      <c r="AC2771">
        <v>400855</v>
      </c>
      <c r="AD2771" s="9">
        <v>5.542008423852804E-5</v>
      </c>
      <c r="AE2771" s="9">
        <v>1.3393335476267009E-5</v>
      </c>
      <c r="AF2771" s="9">
        <v>1.3763223016513114E-5</v>
      </c>
      <c r="AG2771" s="9">
        <v>1.227129376250138E-5</v>
      </c>
      <c r="AH2771" s="9">
        <v>1.304573574035855E-5</v>
      </c>
      <c r="AI2771" s="9">
        <v>1.300901004035395E-5</v>
      </c>
      <c r="AJ2771" s="9">
        <v>1.4442560492664623E-5</v>
      </c>
      <c r="AK2771" s="9">
        <v>2.00288415318058E-5</v>
      </c>
      <c r="AL2771" s="9">
        <v>4.3933642626177425E-5</v>
      </c>
      <c r="AM2771" s="9">
        <v>2.6732964418424361E-4</v>
      </c>
      <c r="AN2771" s="9">
        <v>2.1132921851863854E-5</v>
      </c>
      <c r="AO2771" s="9">
        <v>4.9893352958052161E-5</v>
      </c>
      <c r="AP2771" s="8">
        <v>8.8750000000000009E-3</v>
      </c>
      <c r="AQ2771" s="8" t="s">
        <v>5612</v>
      </c>
      <c r="AR2771" s="37">
        <v>0.214</v>
      </c>
      <c r="AS2771" s="37">
        <v>0.379</v>
      </c>
      <c r="AT2771" s="37">
        <v>0.32799999999999996</v>
      </c>
      <c r="AU2771" s="9" t="s">
        <v>5612</v>
      </c>
      <c r="AV2771" s="9" t="s">
        <v>5612</v>
      </c>
      <c r="AW2771" s="9" t="s">
        <v>5612</v>
      </c>
      <c r="AX2771" s="9" t="s">
        <v>5612</v>
      </c>
      <c r="AY2771" s="9" t="s">
        <v>5612</v>
      </c>
      <c r="AZ2771" s="9" t="s">
        <v>5612</v>
      </c>
    </row>
    <row r="2772" spans="1:52" x14ac:dyDescent="0.2">
      <c r="A2772" s="38" t="s">
        <v>31</v>
      </c>
      <c r="B2772" s="7">
        <v>2016</v>
      </c>
      <c r="C2772" s="3" t="s">
        <v>65</v>
      </c>
      <c r="D2772" t="s">
        <v>297</v>
      </c>
      <c r="E2772" t="s">
        <v>3281</v>
      </c>
      <c r="F2772">
        <v>10</v>
      </c>
      <c r="G2772">
        <v>5</v>
      </c>
      <c r="H2772">
        <v>5</v>
      </c>
      <c r="I2772">
        <v>5</v>
      </c>
      <c r="J2772">
        <v>5</v>
      </c>
      <c r="K2772">
        <v>5</v>
      </c>
      <c r="L2772">
        <v>5</v>
      </c>
      <c r="M2772">
        <v>5</v>
      </c>
      <c r="N2772">
        <v>17</v>
      </c>
      <c r="O2772">
        <v>5</v>
      </c>
      <c r="P2772">
        <v>67</v>
      </c>
      <c r="Q2772">
        <v>27</v>
      </c>
      <c r="R2772">
        <v>180440</v>
      </c>
      <c r="S2772">
        <v>373320</v>
      </c>
      <c r="T2772">
        <v>363287</v>
      </c>
      <c r="U2772">
        <v>407455</v>
      </c>
      <c r="V2772">
        <v>383267</v>
      </c>
      <c r="W2772">
        <v>384349</v>
      </c>
      <c r="X2772">
        <v>346199</v>
      </c>
      <c r="Y2772">
        <v>249640</v>
      </c>
      <c r="Z2772">
        <v>113808</v>
      </c>
      <c r="AA2772">
        <v>37407</v>
      </c>
      <c r="AB2772">
        <v>2839172</v>
      </c>
      <c r="AC2772">
        <v>400855</v>
      </c>
      <c r="AD2772" s="9">
        <v>5.542008423852804E-5</v>
      </c>
      <c r="AE2772" s="9">
        <v>1.3393335476267009E-5</v>
      </c>
      <c r="AF2772" s="9">
        <v>1.3763223016513114E-5</v>
      </c>
      <c r="AG2772" s="9">
        <v>1.227129376250138E-5</v>
      </c>
      <c r="AH2772" s="9">
        <v>1.304573574035855E-5</v>
      </c>
      <c r="AI2772" s="9">
        <v>1.300901004035395E-5</v>
      </c>
      <c r="AJ2772" s="9">
        <v>1.4442560492664623E-5</v>
      </c>
      <c r="AK2772" s="9">
        <v>2.00288415318058E-5</v>
      </c>
      <c r="AL2772" s="9">
        <v>1.4937438492900325E-4</v>
      </c>
      <c r="AM2772" s="9">
        <v>1.3366482209212181E-4</v>
      </c>
      <c r="AN2772" s="9">
        <v>2.3598429401247971E-5</v>
      </c>
      <c r="AO2772" s="9">
        <v>6.7356026493370415E-5</v>
      </c>
      <c r="AP2772" s="8">
        <v>1.8959999999999998E-2</v>
      </c>
      <c r="AQ2772" s="8">
        <v>0.79</v>
      </c>
      <c r="AR2772" s="37">
        <v>0.27800000000000002</v>
      </c>
      <c r="AS2772" s="37">
        <v>0.495</v>
      </c>
      <c r="AT2772" s="37">
        <v>0.41700000000000004</v>
      </c>
      <c r="AU2772" s="9" t="s">
        <v>5612</v>
      </c>
      <c r="AV2772" s="9" t="s">
        <v>5612</v>
      </c>
      <c r="AW2772" s="9" t="s">
        <v>5612</v>
      </c>
      <c r="AX2772" s="9" t="s">
        <v>5612</v>
      </c>
      <c r="AY2772" s="9" t="s">
        <v>5612</v>
      </c>
      <c r="AZ2772" s="9" t="s">
        <v>5612</v>
      </c>
    </row>
    <row r="2773" spans="1:52" x14ac:dyDescent="0.2">
      <c r="A2773" s="38" t="s">
        <v>31</v>
      </c>
      <c r="B2773" s="7">
        <v>2016</v>
      </c>
      <c r="C2773" s="3" t="s">
        <v>66</v>
      </c>
      <c r="D2773" t="s">
        <v>297</v>
      </c>
      <c r="E2773" t="s">
        <v>3282</v>
      </c>
      <c r="F2773">
        <v>10</v>
      </c>
      <c r="G2773">
        <v>5</v>
      </c>
      <c r="H2773">
        <v>5</v>
      </c>
      <c r="I2773">
        <v>5</v>
      </c>
      <c r="J2773">
        <v>5</v>
      </c>
      <c r="K2773">
        <v>5</v>
      </c>
      <c r="L2773">
        <v>5</v>
      </c>
      <c r="M2773">
        <v>16</v>
      </c>
      <c r="N2773">
        <v>18</v>
      </c>
      <c r="O2773">
        <v>16</v>
      </c>
      <c r="P2773">
        <v>90</v>
      </c>
      <c r="Q2773">
        <v>50</v>
      </c>
      <c r="R2773">
        <v>180440</v>
      </c>
      <c r="S2773">
        <v>373320</v>
      </c>
      <c r="T2773">
        <v>363287</v>
      </c>
      <c r="U2773">
        <v>407455</v>
      </c>
      <c r="V2773">
        <v>383267</v>
      </c>
      <c r="W2773">
        <v>384349</v>
      </c>
      <c r="X2773">
        <v>346199</v>
      </c>
      <c r="Y2773">
        <v>249640</v>
      </c>
      <c r="Z2773">
        <v>113808</v>
      </c>
      <c r="AA2773">
        <v>37407</v>
      </c>
      <c r="AB2773">
        <v>2839172</v>
      </c>
      <c r="AC2773">
        <v>400855</v>
      </c>
      <c r="AD2773" s="9">
        <v>5.542008423852804E-5</v>
      </c>
      <c r="AE2773" s="9">
        <v>1.3393335476267009E-5</v>
      </c>
      <c r="AF2773" s="9">
        <v>1.3763223016513114E-5</v>
      </c>
      <c r="AG2773" s="9">
        <v>1.227129376250138E-5</v>
      </c>
      <c r="AH2773" s="9">
        <v>1.304573574035855E-5</v>
      </c>
      <c r="AI2773" s="9">
        <v>1.300901004035395E-5</v>
      </c>
      <c r="AJ2773" s="9">
        <v>1.4442560492664623E-5</v>
      </c>
      <c r="AK2773" s="9">
        <v>6.4092292901778565E-5</v>
      </c>
      <c r="AL2773" s="9">
        <v>1.5816111345423871E-4</v>
      </c>
      <c r="AM2773" s="9">
        <v>4.2772743069478976E-4</v>
      </c>
      <c r="AN2773" s="9">
        <v>3.1699382777795777E-5</v>
      </c>
      <c r="AO2773" s="9">
        <v>1.247333823951304E-4</v>
      </c>
      <c r="AP2773" s="8">
        <v>3.1550000000000002E-2</v>
      </c>
      <c r="AQ2773" s="8" t="s">
        <v>5612</v>
      </c>
      <c r="AR2773" s="37">
        <v>0.30599999999999999</v>
      </c>
      <c r="AS2773" s="37">
        <v>0.52500000000000002</v>
      </c>
      <c r="AT2773" s="37">
        <v>0.46500000000000002</v>
      </c>
      <c r="AU2773" s="9" t="s">
        <v>5612</v>
      </c>
      <c r="AV2773" s="9" t="s">
        <v>5612</v>
      </c>
      <c r="AW2773" s="9" t="s">
        <v>5612</v>
      </c>
      <c r="AX2773" s="9" t="s">
        <v>5612</v>
      </c>
      <c r="AY2773" s="9" t="s">
        <v>5612</v>
      </c>
      <c r="AZ2773" s="9" t="s">
        <v>5612</v>
      </c>
    </row>
    <row r="2774" spans="1:52" x14ac:dyDescent="0.2">
      <c r="A2774" s="38" t="s">
        <v>31</v>
      </c>
      <c r="B2774" s="7">
        <v>2017</v>
      </c>
      <c r="C2774" s="3" t="s">
        <v>55</v>
      </c>
      <c r="D2774" t="s">
        <v>298</v>
      </c>
      <c r="E2774" t="s">
        <v>3283</v>
      </c>
      <c r="F2774">
        <v>10</v>
      </c>
      <c r="G2774">
        <v>5</v>
      </c>
      <c r="H2774">
        <v>5</v>
      </c>
      <c r="I2774">
        <v>5</v>
      </c>
      <c r="J2774">
        <v>5</v>
      </c>
      <c r="K2774">
        <v>5</v>
      </c>
      <c r="L2774">
        <v>5</v>
      </c>
      <c r="M2774">
        <v>19</v>
      </c>
      <c r="N2774">
        <v>15</v>
      </c>
      <c r="O2774">
        <v>24</v>
      </c>
      <c r="P2774">
        <v>98</v>
      </c>
      <c r="Q2774">
        <v>58</v>
      </c>
      <c r="R2774">
        <v>181207</v>
      </c>
      <c r="S2774">
        <v>376936</v>
      </c>
      <c r="T2774">
        <v>361559</v>
      </c>
      <c r="U2774">
        <v>418525</v>
      </c>
      <c r="V2774">
        <v>387707</v>
      </c>
      <c r="W2774">
        <v>387736</v>
      </c>
      <c r="X2774">
        <v>353725</v>
      </c>
      <c r="Y2774">
        <v>262946</v>
      </c>
      <c r="Z2774">
        <v>118088</v>
      </c>
      <c r="AA2774">
        <v>39296</v>
      </c>
      <c r="AB2774">
        <v>2887725</v>
      </c>
      <c r="AC2774">
        <v>420330</v>
      </c>
      <c r="AD2774" s="9">
        <v>5.5185506078683498E-5</v>
      </c>
      <c r="AE2774" s="9">
        <v>1.3264851327546321E-5</v>
      </c>
      <c r="AF2774" s="9">
        <v>1.3829001629056391E-5</v>
      </c>
      <c r="AG2774" s="9">
        <v>1.1946717639328595E-5</v>
      </c>
      <c r="AH2774" s="9">
        <v>1.2896336666606484E-5</v>
      </c>
      <c r="AI2774" s="9">
        <v>1.2895372108857573E-5</v>
      </c>
      <c r="AJ2774" s="9">
        <v>1.4135274577708671E-5</v>
      </c>
      <c r="AK2774" s="9">
        <v>7.2258182288378604E-5</v>
      </c>
      <c r="AL2774" s="9">
        <v>1.270239143689452E-4</v>
      </c>
      <c r="AM2774" s="9">
        <v>6.1074918566775239E-4</v>
      </c>
      <c r="AN2774" s="9">
        <v>3.3936749517353627E-5</v>
      </c>
      <c r="AO2774" s="9">
        <v>1.379868198796184E-4</v>
      </c>
      <c r="AP2774" s="8">
        <v>3.0449999999999998E-2</v>
      </c>
      <c r="AQ2774" s="8" t="s">
        <v>5612</v>
      </c>
      <c r="AR2774" s="37">
        <v>0.32799999999999996</v>
      </c>
      <c r="AS2774" s="37">
        <v>0.54300000000000004</v>
      </c>
      <c r="AT2774" s="37">
        <v>0.50900000000000001</v>
      </c>
      <c r="AU2774" s="9" t="s">
        <v>5612</v>
      </c>
      <c r="AV2774" s="9" t="s">
        <v>5612</v>
      </c>
      <c r="AW2774" s="9" t="s">
        <v>5612</v>
      </c>
      <c r="AX2774" s="9" t="s">
        <v>5612</v>
      </c>
      <c r="AY2774" s="9" t="s">
        <v>5612</v>
      </c>
      <c r="AZ2774" s="9" t="s">
        <v>5612</v>
      </c>
    </row>
    <row r="2775" spans="1:52" x14ac:dyDescent="0.2">
      <c r="A2775" s="38" t="s">
        <v>31</v>
      </c>
      <c r="B2775" s="7">
        <v>2017</v>
      </c>
      <c r="C2775" s="3" t="s">
        <v>56</v>
      </c>
      <c r="D2775" t="s">
        <v>298</v>
      </c>
      <c r="E2775" t="s">
        <v>3284</v>
      </c>
      <c r="F2775">
        <v>10</v>
      </c>
      <c r="G2775">
        <v>5</v>
      </c>
      <c r="H2775">
        <v>5</v>
      </c>
      <c r="I2775">
        <v>5</v>
      </c>
      <c r="J2775">
        <v>5</v>
      </c>
      <c r="K2775">
        <v>5</v>
      </c>
      <c r="L2775">
        <v>12</v>
      </c>
      <c r="M2775">
        <v>14</v>
      </c>
      <c r="N2775">
        <v>5</v>
      </c>
      <c r="O2775">
        <v>13</v>
      </c>
      <c r="P2775">
        <v>79</v>
      </c>
      <c r="Q2775">
        <v>32</v>
      </c>
      <c r="R2775">
        <v>181207</v>
      </c>
      <c r="S2775">
        <v>376936</v>
      </c>
      <c r="T2775">
        <v>361559</v>
      </c>
      <c r="U2775">
        <v>418525</v>
      </c>
      <c r="V2775">
        <v>387707</v>
      </c>
      <c r="W2775">
        <v>387736</v>
      </c>
      <c r="X2775">
        <v>353725</v>
      </c>
      <c r="Y2775">
        <v>262946</v>
      </c>
      <c r="Z2775">
        <v>118088</v>
      </c>
      <c r="AA2775">
        <v>39296</v>
      </c>
      <c r="AB2775">
        <v>2887725</v>
      </c>
      <c r="AC2775">
        <v>420330</v>
      </c>
      <c r="AD2775" s="9">
        <v>5.5185506078683498E-5</v>
      </c>
      <c r="AE2775" s="9">
        <v>1.3264851327546321E-5</v>
      </c>
      <c r="AF2775" s="9">
        <v>1.3829001629056391E-5</v>
      </c>
      <c r="AG2775" s="9">
        <v>1.1946717639328595E-5</v>
      </c>
      <c r="AH2775" s="9">
        <v>1.2896336666606484E-5</v>
      </c>
      <c r="AI2775" s="9">
        <v>1.2895372108857573E-5</v>
      </c>
      <c r="AJ2775" s="9">
        <v>3.3924658986500814E-5</v>
      </c>
      <c r="AK2775" s="9">
        <v>5.3242871159857918E-5</v>
      </c>
      <c r="AL2775" s="9">
        <v>4.2341304789648395E-5</v>
      </c>
      <c r="AM2775" s="9">
        <v>3.3082247557003256E-4</v>
      </c>
      <c r="AN2775" s="9">
        <v>2.7357175631336086E-5</v>
      </c>
      <c r="AO2775" s="9">
        <v>7.6130659243927397E-5</v>
      </c>
      <c r="AP2775" s="8">
        <v>2.8875000000000005E-2</v>
      </c>
      <c r="AQ2775" s="8" t="s">
        <v>5612</v>
      </c>
      <c r="AR2775" s="37">
        <v>0.34399999999999997</v>
      </c>
      <c r="AS2775" s="37">
        <v>0.56399999999999995</v>
      </c>
      <c r="AT2775" s="37">
        <v>0.54400000000000004</v>
      </c>
      <c r="AU2775" s="9" t="s">
        <v>5612</v>
      </c>
      <c r="AV2775" s="9" t="s">
        <v>5612</v>
      </c>
      <c r="AW2775" s="9" t="s">
        <v>5612</v>
      </c>
      <c r="AX2775" s="9" t="s">
        <v>5612</v>
      </c>
      <c r="AY2775" s="9" t="s">
        <v>5612</v>
      </c>
      <c r="AZ2775" s="9" t="s">
        <v>5612</v>
      </c>
    </row>
    <row r="2776" spans="1:52" x14ac:dyDescent="0.2">
      <c r="A2776" s="38" t="s">
        <v>31</v>
      </c>
      <c r="B2776" s="7">
        <v>2017</v>
      </c>
      <c r="C2776" s="3" t="s">
        <v>57</v>
      </c>
      <c r="D2776" t="s">
        <v>298</v>
      </c>
      <c r="E2776" t="s">
        <v>3285</v>
      </c>
      <c r="F2776">
        <v>10</v>
      </c>
      <c r="G2776">
        <v>5</v>
      </c>
      <c r="H2776">
        <v>5</v>
      </c>
      <c r="I2776">
        <v>5</v>
      </c>
      <c r="J2776">
        <v>5</v>
      </c>
      <c r="K2776">
        <v>5</v>
      </c>
      <c r="L2776">
        <v>14</v>
      </c>
      <c r="M2776">
        <v>10</v>
      </c>
      <c r="N2776">
        <v>13</v>
      </c>
      <c r="O2776">
        <v>20</v>
      </c>
      <c r="P2776">
        <v>92</v>
      </c>
      <c r="Q2776">
        <v>43</v>
      </c>
      <c r="R2776">
        <v>181207</v>
      </c>
      <c r="S2776">
        <v>376936</v>
      </c>
      <c r="T2776">
        <v>361559</v>
      </c>
      <c r="U2776">
        <v>418525</v>
      </c>
      <c r="V2776">
        <v>387707</v>
      </c>
      <c r="W2776">
        <v>387736</v>
      </c>
      <c r="X2776">
        <v>353725</v>
      </c>
      <c r="Y2776">
        <v>262946</v>
      </c>
      <c r="Z2776">
        <v>118088</v>
      </c>
      <c r="AA2776">
        <v>39296</v>
      </c>
      <c r="AB2776">
        <v>2887725</v>
      </c>
      <c r="AC2776">
        <v>420330</v>
      </c>
      <c r="AD2776" s="9">
        <v>5.5185506078683498E-5</v>
      </c>
      <c r="AE2776" s="9">
        <v>1.3264851327546321E-5</v>
      </c>
      <c r="AF2776" s="9">
        <v>1.3829001629056391E-5</v>
      </c>
      <c r="AG2776" s="9">
        <v>1.1946717639328595E-5</v>
      </c>
      <c r="AH2776" s="9">
        <v>1.2896336666606484E-5</v>
      </c>
      <c r="AI2776" s="9">
        <v>1.2895372108857573E-5</v>
      </c>
      <c r="AJ2776" s="9">
        <v>3.9578768817584282E-5</v>
      </c>
      <c r="AK2776" s="9">
        <v>3.8030622257041372E-5</v>
      </c>
      <c r="AL2776" s="9">
        <v>1.1008739245308584E-4</v>
      </c>
      <c r="AM2776" s="9">
        <v>5.0895765472312705E-4</v>
      </c>
      <c r="AN2776" s="9">
        <v>3.185898934282177E-5</v>
      </c>
      <c r="AO2776" s="9">
        <v>1.0230057335902743E-4</v>
      </c>
      <c r="AP2776" s="8">
        <v>2.0639999999999999E-2</v>
      </c>
      <c r="AQ2776" s="8" t="s">
        <v>5612</v>
      </c>
      <c r="AR2776" s="37">
        <v>0.35100000000000003</v>
      </c>
      <c r="AS2776" s="37">
        <v>0.56799999999999995</v>
      </c>
      <c r="AT2776" s="37">
        <v>0.56399999999999995</v>
      </c>
      <c r="AU2776" s="9" t="s">
        <v>5612</v>
      </c>
      <c r="AV2776" s="9" t="s">
        <v>5612</v>
      </c>
      <c r="AW2776" s="9" t="s">
        <v>5612</v>
      </c>
      <c r="AX2776" s="9" t="s">
        <v>5612</v>
      </c>
      <c r="AY2776" s="9" t="s">
        <v>5612</v>
      </c>
      <c r="AZ2776" s="9" t="s">
        <v>5612</v>
      </c>
    </row>
    <row r="2777" spans="1:52" x14ac:dyDescent="0.2">
      <c r="A2777" s="38" t="s">
        <v>31</v>
      </c>
      <c r="B2777" s="7">
        <v>2017</v>
      </c>
      <c r="C2777" s="3" t="s">
        <v>58</v>
      </c>
      <c r="D2777" t="s">
        <v>298</v>
      </c>
      <c r="E2777" t="s">
        <v>3286</v>
      </c>
      <c r="F2777">
        <v>10</v>
      </c>
      <c r="G2777">
        <v>5</v>
      </c>
      <c r="H2777">
        <v>5</v>
      </c>
      <c r="I2777">
        <v>5</v>
      </c>
      <c r="J2777">
        <v>5</v>
      </c>
      <c r="K2777">
        <v>5</v>
      </c>
      <c r="L2777">
        <v>5</v>
      </c>
      <c r="M2777">
        <v>14</v>
      </c>
      <c r="N2777">
        <v>15</v>
      </c>
      <c r="O2777">
        <v>17</v>
      </c>
      <c r="P2777">
        <v>86</v>
      </c>
      <c r="Q2777">
        <v>46</v>
      </c>
      <c r="R2777">
        <v>181207</v>
      </c>
      <c r="S2777">
        <v>376936</v>
      </c>
      <c r="T2777">
        <v>361559</v>
      </c>
      <c r="U2777">
        <v>418525</v>
      </c>
      <c r="V2777">
        <v>387707</v>
      </c>
      <c r="W2777">
        <v>387736</v>
      </c>
      <c r="X2777">
        <v>353725</v>
      </c>
      <c r="Y2777">
        <v>262946</v>
      </c>
      <c r="Z2777">
        <v>118088</v>
      </c>
      <c r="AA2777">
        <v>39296</v>
      </c>
      <c r="AB2777">
        <v>2887725</v>
      </c>
      <c r="AC2777">
        <v>420330</v>
      </c>
      <c r="AD2777" s="9">
        <v>5.5185506078683498E-5</v>
      </c>
      <c r="AE2777" s="9">
        <v>1.3264851327546321E-5</v>
      </c>
      <c r="AF2777" s="9">
        <v>1.3829001629056391E-5</v>
      </c>
      <c r="AG2777" s="9">
        <v>1.1946717639328595E-5</v>
      </c>
      <c r="AH2777" s="9">
        <v>1.2896336666606484E-5</v>
      </c>
      <c r="AI2777" s="9">
        <v>1.2895372108857573E-5</v>
      </c>
      <c r="AJ2777" s="9">
        <v>1.4135274577708671E-5</v>
      </c>
      <c r="AK2777" s="9">
        <v>5.3242871159857918E-5</v>
      </c>
      <c r="AL2777" s="9">
        <v>1.270239143689452E-4</v>
      </c>
      <c r="AM2777" s="9">
        <v>4.3261400651465796E-4</v>
      </c>
      <c r="AN2777" s="9">
        <v>2.9781229168289917E-5</v>
      </c>
      <c r="AO2777" s="9">
        <v>1.0943782266314563E-4</v>
      </c>
      <c r="AP2777" s="8">
        <v>1.4475000000000002E-2</v>
      </c>
      <c r="AQ2777" s="8" t="s">
        <v>5612</v>
      </c>
      <c r="AR2777" s="37">
        <v>0.36</v>
      </c>
      <c r="AS2777" s="37">
        <v>0.58600000000000008</v>
      </c>
      <c r="AT2777" s="37">
        <v>0.57299999999999995</v>
      </c>
      <c r="AU2777" s="9" t="s">
        <v>5612</v>
      </c>
      <c r="AV2777" s="9" t="s">
        <v>5612</v>
      </c>
      <c r="AW2777" s="9" t="s">
        <v>5612</v>
      </c>
      <c r="AX2777" s="9" t="s">
        <v>5612</v>
      </c>
      <c r="AY2777" s="9" t="s">
        <v>5612</v>
      </c>
      <c r="AZ2777" s="9" t="s">
        <v>5612</v>
      </c>
    </row>
    <row r="2778" spans="1:52" x14ac:dyDescent="0.2">
      <c r="A2778" s="38" t="s">
        <v>31</v>
      </c>
      <c r="B2778" s="7">
        <v>2017</v>
      </c>
      <c r="C2778" s="3" t="s">
        <v>59</v>
      </c>
      <c r="D2778" t="s">
        <v>298</v>
      </c>
      <c r="E2778" t="s">
        <v>3287</v>
      </c>
      <c r="F2778">
        <v>10</v>
      </c>
      <c r="G2778">
        <v>5</v>
      </c>
      <c r="H2778">
        <v>5</v>
      </c>
      <c r="I2778">
        <v>5</v>
      </c>
      <c r="J2778">
        <v>5</v>
      </c>
      <c r="K2778">
        <v>5</v>
      </c>
      <c r="L2778">
        <v>5</v>
      </c>
      <c r="M2778">
        <v>18</v>
      </c>
      <c r="N2778">
        <v>16</v>
      </c>
      <c r="O2778">
        <v>12</v>
      </c>
      <c r="P2778">
        <v>86</v>
      </c>
      <c r="Q2778">
        <v>46</v>
      </c>
      <c r="R2778">
        <v>181207</v>
      </c>
      <c r="S2778">
        <v>376936</v>
      </c>
      <c r="T2778">
        <v>361559</v>
      </c>
      <c r="U2778">
        <v>418525</v>
      </c>
      <c r="V2778">
        <v>387707</v>
      </c>
      <c r="W2778">
        <v>387736</v>
      </c>
      <c r="X2778">
        <v>353725</v>
      </c>
      <c r="Y2778">
        <v>262946</v>
      </c>
      <c r="Z2778">
        <v>118088</v>
      </c>
      <c r="AA2778">
        <v>39296</v>
      </c>
      <c r="AB2778">
        <v>2887725</v>
      </c>
      <c r="AC2778">
        <v>420330</v>
      </c>
      <c r="AD2778" s="9">
        <v>5.5185506078683498E-5</v>
      </c>
      <c r="AE2778" s="9">
        <v>1.3264851327546321E-5</v>
      </c>
      <c r="AF2778" s="9">
        <v>1.3829001629056391E-5</v>
      </c>
      <c r="AG2778" s="9">
        <v>1.1946717639328595E-5</v>
      </c>
      <c r="AH2778" s="9">
        <v>1.2896336666606484E-5</v>
      </c>
      <c r="AI2778" s="9">
        <v>1.2895372108857573E-5</v>
      </c>
      <c r="AJ2778" s="9">
        <v>1.4135274577708671E-5</v>
      </c>
      <c r="AK2778" s="9">
        <v>6.8455120062674464E-5</v>
      </c>
      <c r="AL2778" s="9">
        <v>1.3549217532687487E-4</v>
      </c>
      <c r="AM2778" s="9">
        <v>3.0537459283387619E-4</v>
      </c>
      <c r="AN2778" s="9">
        <v>2.9781229168289917E-5</v>
      </c>
      <c r="AO2778" s="9">
        <v>1.0943782266314563E-4</v>
      </c>
      <c r="AP2778" s="8">
        <v>1.2149999999999998E-2</v>
      </c>
      <c r="AQ2778" s="8" t="s">
        <v>5612</v>
      </c>
      <c r="AR2778" s="37">
        <v>0.36100000000000004</v>
      </c>
      <c r="AS2778" s="37">
        <v>0.58600000000000008</v>
      </c>
      <c r="AT2778" s="37">
        <v>0.58499999999999996</v>
      </c>
      <c r="AU2778" s="9" t="s">
        <v>5612</v>
      </c>
      <c r="AV2778" s="9" t="s">
        <v>5612</v>
      </c>
      <c r="AW2778" s="9" t="s">
        <v>5612</v>
      </c>
      <c r="AX2778" s="9" t="s">
        <v>5612</v>
      </c>
      <c r="AY2778" s="9" t="s">
        <v>5612</v>
      </c>
      <c r="AZ2778" s="9" t="s">
        <v>5612</v>
      </c>
    </row>
    <row r="2779" spans="1:52" x14ac:dyDescent="0.2">
      <c r="A2779" s="38" t="s">
        <v>31</v>
      </c>
      <c r="B2779" s="7">
        <v>2017</v>
      </c>
      <c r="C2779" s="3" t="s">
        <v>60</v>
      </c>
      <c r="D2779" t="s">
        <v>298</v>
      </c>
      <c r="E2779" t="s">
        <v>3288</v>
      </c>
      <c r="F2779">
        <v>10</v>
      </c>
      <c r="G2779">
        <v>5</v>
      </c>
      <c r="H2779">
        <v>5</v>
      </c>
      <c r="I2779">
        <v>5</v>
      </c>
      <c r="J2779">
        <v>5</v>
      </c>
      <c r="K2779">
        <v>5</v>
      </c>
      <c r="L2779">
        <v>5</v>
      </c>
      <c r="M2779">
        <v>11</v>
      </c>
      <c r="N2779">
        <v>5</v>
      </c>
      <c r="O2779">
        <v>11</v>
      </c>
      <c r="P2779">
        <v>67</v>
      </c>
      <c r="Q2779">
        <v>27</v>
      </c>
      <c r="R2779">
        <v>181207</v>
      </c>
      <c r="S2779">
        <v>376936</v>
      </c>
      <c r="T2779">
        <v>361559</v>
      </c>
      <c r="U2779">
        <v>418525</v>
      </c>
      <c r="V2779">
        <v>387707</v>
      </c>
      <c r="W2779">
        <v>387736</v>
      </c>
      <c r="X2779">
        <v>353725</v>
      </c>
      <c r="Y2779">
        <v>262946</v>
      </c>
      <c r="Z2779">
        <v>118088</v>
      </c>
      <c r="AA2779">
        <v>39296</v>
      </c>
      <c r="AB2779">
        <v>2887725</v>
      </c>
      <c r="AC2779">
        <v>420330</v>
      </c>
      <c r="AD2779" s="9">
        <v>5.5185506078683498E-5</v>
      </c>
      <c r="AE2779" s="9">
        <v>1.3264851327546321E-5</v>
      </c>
      <c r="AF2779" s="9">
        <v>1.3829001629056391E-5</v>
      </c>
      <c r="AG2779" s="9">
        <v>1.1946717639328595E-5</v>
      </c>
      <c r="AH2779" s="9">
        <v>1.2896336666606484E-5</v>
      </c>
      <c r="AI2779" s="9">
        <v>1.2895372108857573E-5</v>
      </c>
      <c r="AJ2779" s="9">
        <v>1.4135274577708671E-5</v>
      </c>
      <c r="AK2779" s="9">
        <v>4.1833684482745505E-5</v>
      </c>
      <c r="AL2779" s="9">
        <v>4.2341304789648395E-5</v>
      </c>
      <c r="AM2779" s="9">
        <v>2.7992671009771989E-4</v>
      </c>
      <c r="AN2779" s="9">
        <v>2.3201655282272376E-5</v>
      </c>
      <c r="AO2779" s="9">
        <v>6.4235243737063733E-5</v>
      </c>
      <c r="AP2779" s="8">
        <v>9.9400000000000009E-3</v>
      </c>
      <c r="AQ2779" s="8" t="s">
        <v>5612</v>
      </c>
      <c r="AR2779" s="37" t="s">
        <v>5612</v>
      </c>
      <c r="AS2779" s="37" t="s">
        <v>5612</v>
      </c>
      <c r="AT2779" s="37" t="s">
        <v>5612</v>
      </c>
      <c r="AU2779" s="9" t="s">
        <v>5612</v>
      </c>
      <c r="AV2779" s="9" t="s">
        <v>5612</v>
      </c>
      <c r="AW2779" s="9" t="s">
        <v>5612</v>
      </c>
      <c r="AX2779" s="9" t="s">
        <v>5612</v>
      </c>
      <c r="AY2779" s="9" t="s">
        <v>5612</v>
      </c>
      <c r="AZ2779" s="9" t="s">
        <v>5612</v>
      </c>
    </row>
    <row r="2780" spans="1:52" x14ac:dyDescent="0.2">
      <c r="A2780" s="38" t="s">
        <v>31</v>
      </c>
      <c r="B2780" s="7">
        <v>2017</v>
      </c>
      <c r="C2780" s="3" t="s">
        <v>61</v>
      </c>
      <c r="D2780" t="s">
        <v>298</v>
      </c>
      <c r="E2780" t="s">
        <v>3289</v>
      </c>
      <c r="F2780">
        <v>10</v>
      </c>
      <c r="G2780">
        <v>5</v>
      </c>
      <c r="H2780">
        <v>5</v>
      </c>
      <c r="I2780">
        <v>5</v>
      </c>
      <c r="J2780">
        <v>5</v>
      </c>
      <c r="K2780">
        <v>5</v>
      </c>
      <c r="L2780">
        <v>10</v>
      </c>
      <c r="M2780">
        <v>13</v>
      </c>
      <c r="N2780">
        <v>14</v>
      </c>
      <c r="O2780">
        <v>5</v>
      </c>
      <c r="P2780">
        <v>77</v>
      </c>
      <c r="Q2780">
        <v>32</v>
      </c>
      <c r="R2780">
        <v>181207</v>
      </c>
      <c r="S2780">
        <v>376936</v>
      </c>
      <c r="T2780">
        <v>361559</v>
      </c>
      <c r="U2780">
        <v>418525</v>
      </c>
      <c r="V2780">
        <v>387707</v>
      </c>
      <c r="W2780">
        <v>387736</v>
      </c>
      <c r="X2780">
        <v>353725</v>
      </c>
      <c r="Y2780">
        <v>262946</v>
      </c>
      <c r="Z2780">
        <v>118088</v>
      </c>
      <c r="AA2780">
        <v>39296</v>
      </c>
      <c r="AB2780">
        <v>2887725</v>
      </c>
      <c r="AC2780">
        <v>420330</v>
      </c>
      <c r="AD2780" s="9">
        <v>5.5185506078683498E-5</v>
      </c>
      <c r="AE2780" s="9">
        <v>1.3264851327546321E-5</v>
      </c>
      <c r="AF2780" s="9">
        <v>1.3829001629056391E-5</v>
      </c>
      <c r="AG2780" s="9">
        <v>1.1946717639328595E-5</v>
      </c>
      <c r="AH2780" s="9">
        <v>1.2896336666606484E-5</v>
      </c>
      <c r="AI2780" s="9">
        <v>1.2895372108857573E-5</v>
      </c>
      <c r="AJ2780" s="9">
        <v>2.8270549155417343E-5</v>
      </c>
      <c r="AK2780" s="9">
        <v>4.9439808934153778E-5</v>
      </c>
      <c r="AL2780" s="9">
        <v>1.1855565341101551E-4</v>
      </c>
      <c r="AM2780" s="9">
        <v>1.2723941368078176E-4</v>
      </c>
      <c r="AN2780" s="9">
        <v>2.6664588906492135E-5</v>
      </c>
      <c r="AO2780" s="9">
        <v>7.6130659243927397E-5</v>
      </c>
      <c r="AP2780" s="8">
        <v>4.0000000000000001E-3</v>
      </c>
      <c r="AQ2780" s="8" t="s">
        <v>5612</v>
      </c>
      <c r="AR2780" s="37" t="s">
        <v>5612</v>
      </c>
      <c r="AS2780" s="37" t="s">
        <v>5612</v>
      </c>
      <c r="AT2780" s="37" t="s">
        <v>5612</v>
      </c>
      <c r="AU2780" s="9" t="s">
        <v>5612</v>
      </c>
      <c r="AV2780" s="9" t="s">
        <v>5612</v>
      </c>
      <c r="AW2780" s="9" t="s">
        <v>5612</v>
      </c>
      <c r="AX2780" s="9" t="s">
        <v>5612</v>
      </c>
      <c r="AY2780" s="9" t="s">
        <v>5612</v>
      </c>
      <c r="AZ2780" s="9" t="s">
        <v>5612</v>
      </c>
    </row>
    <row r="2781" spans="1:52" x14ac:dyDescent="0.2">
      <c r="A2781" s="38" t="s">
        <v>31</v>
      </c>
      <c r="B2781" s="7">
        <v>2017</v>
      </c>
      <c r="C2781" s="3" t="s">
        <v>62</v>
      </c>
      <c r="D2781" t="s">
        <v>298</v>
      </c>
      <c r="E2781" t="s">
        <v>3290</v>
      </c>
      <c r="F2781">
        <v>10</v>
      </c>
      <c r="G2781">
        <v>5</v>
      </c>
      <c r="H2781">
        <v>5</v>
      </c>
      <c r="I2781">
        <v>5</v>
      </c>
      <c r="J2781">
        <v>5</v>
      </c>
      <c r="K2781">
        <v>5</v>
      </c>
      <c r="L2781">
        <v>5</v>
      </c>
      <c r="M2781">
        <v>13</v>
      </c>
      <c r="N2781">
        <v>11</v>
      </c>
      <c r="O2781">
        <v>5</v>
      </c>
      <c r="P2781">
        <v>69</v>
      </c>
      <c r="Q2781">
        <v>29</v>
      </c>
      <c r="R2781">
        <v>181207</v>
      </c>
      <c r="S2781">
        <v>376936</v>
      </c>
      <c r="T2781">
        <v>361559</v>
      </c>
      <c r="U2781">
        <v>418525</v>
      </c>
      <c r="V2781">
        <v>387707</v>
      </c>
      <c r="W2781">
        <v>387736</v>
      </c>
      <c r="X2781">
        <v>353725</v>
      </c>
      <c r="Y2781">
        <v>262946</v>
      </c>
      <c r="Z2781">
        <v>118088</v>
      </c>
      <c r="AA2781">
        <v>39296</v>
      </c>
      <c r="AB2781">
        <v>2887725</v>
      </c>
      <c r="AC2781">
        <v>420330</v>
      </c>
      <c r="AD2781" s="9">
        <v>5.5185506078683498E-5</v>
      </c>
      <c r="AE2781" s="9">
        <v>1.3264851327546321E-5</v>
      </c>
      <c r="AF2781" s="9">
        <v>1.3829001629056391E-5</v>
      </c>
      <c r="AG2781" s="9">
        <v>1.1946717639328595E-5</v>
      </c>
      <c r="AH2781" s="9">
        <v>1.2896336666606484E-5</v>
      </c>
      <c r="AI2781" s="9">
        <v>1.2895372108857573E-5</v>
      </c>
      <c r="AJ2781" s="9">
        <v>1.4135274577708671E-5</v>
      </c>
      <c r="AK2781" s="9">
        <v>4.9439808934153778E-5</v>
      </c>
      <c r="AL2781" s="9">
        <v>9.315087053722648E-5</v>
      </c>
      <c r="AM2781" s="9">
        <v>1.2723941368078176E-4</v>
      </c>
      <c r="AN2781" s="9">
        <v>2.3894242007116328E-5</v>
      </c>
      <c r="AO2781" s="9">
        <v>6.8993409939809198E-5</v>
      </c>
      <c r="AP2781" s="8">
        <v>5.7800000000000004E-3</v>
      </c>
      <c r="AQ2781" s="8" t="s">
        <v>5612</v>
      </c>
      <c r="AR2781" s="37">
        <v>2.4E-2</v>
      </c>
      <c r="AS2781" s="37">
        <v>0</v>
      </c>
      <c r="AT2781" s="37">
        <v>6.2000000000000006E-2</v>
      </c>
      <c r="AU2781" s="9" t="s">
        <v>5612</v>
      </c>
      <c r="AV2781" s="9" t="s">
        <v>5612</v>
      </c>
      <c r="AW2781" s="9" t="s">
        <v>5612</v>
      </c>
      <c r="AX2781" s="9" t="s">
        <v>5612</v>
      </c>
      <c r="AY2781" s="9" t="s">
        <v>5612</v>
      </c>
      <c r="AZ2781" s="9" t="s">
        <v>5612</v>
      </c>
    </row>
    <row r="2782" spans="1:52" x14ac:dyDescent="0.2">
      <c r="A2782" s="38" t="s">
        <v>31</v>
      </c>
      <c r="B2782" s="7">
        <v>2017</v>
      </c>
      <c r="C2782" s="3" t="s">
        <v>63</v>
      </c>
      <c r="D2782" t="s">
        <v>298</v>
      </c>
      <c r="E2782" t="s">
        <v>3291</v>
      </c>
      <c r="F2782">
        <v>10</v>
      </c>
      <c r="G2782">
        <v>5</v>
      </c>
      <c r="H2782">
        <v>5</v>
      </c>
      <c r="I2782">
        <v>5</v>
      </c>
      <c r="J2782">
        <v>5</v>
      </c>
      <c r="K2782">
        <v>5</v>
      </c>
      <c r="L2782">
        <v>5</v>
      </c>
      <c r="M2782">
        <v>11</v>
      </c>
      <c r="N2782">
        <v>5</v>
      </c>
      <c r="O2782">
        <v>5</v>
      </c>
      <c r="P2782">
        <v>61</v>
      </c>
      <c r="Q2782">
        <v>21</v>
      </c>
      <c r="R2782">
        <v>181207</v>
      </c>
      <c r="S2782">
        <v>376936</v>
      </c>
      <c r="T2782">
        <v>361559</v>
      </c>
      <c r="U2782">
        <v>418525</v>
      </c>
      <c r="V2782">
        <v>387707</v>
      </c>
      <c r="W2782">
        <v>387736</v>
      </c>
      <c r="X2782">
        <v>353725</v>
      </c>
      <c r="Y2782">
        <v>262946</v>
      </c>
      <c r="Z2782">
        <v>118088</v>
      </c>
      <c r="AA2782">
        <v>39296</v>
      </c>
      <c r="AB2782">
        <v>2887725</v>
      </c>
      <c r="AC2782">
        <v>420330</v>
      </c>
      <c r="AD2782" s="9">
        <v>5.5185506078683498E-5</v>
      </c>
      <c r="AE2782" s="9">
        <v>1.3264851327546321E-5</v>
      </c>
      <c r="AF2782" s="9">
        <v>1.3829001629056391E-5</v>
      </c>
      <c r="AG2782" s="9">
        <v>1.1946717639328595E-5</v>
      </c>
      <c r="AH2782" s="9">
        <v>1.2896336666606484E-5</v>
      </c>
      <c r="AI2782" s="9">
        <v>1.2895372108857573E-5</v>
      </c>
      <c r="AJ2782" s="9">
        <v>1.4135274577708671E-5</v>
      </c>
      <c r="AK2782" s="9">
        <v>4.1833684482745505E-5</v>
      </c>
      <c r="AL2782" s="9">
        <v>4.2341304789648395E-5</v>
      </c>
      <c r="AM2782" s="9">
        <v>1.2723941368078176E-4</v>
      </c>
      <c r="AN2782" s="9">
        <v>2.1123895107740523E-5</v>
      </c>
      <c r="AO2782" s="9">
        <v>4.9960745128827349E-5</v>
      </c>
      <c r="AP2782" s="8">
        <v>7.4750000000000007E-3</v>
      </c>
      <c r="AQ2782" s="8" t="s">
        <v>5612</v>
      </c>
      <c r="AR2782" s="37">
        <v>8.1000000000000003E-2</v>
      </c>
      <c r="AS2782" s="37">
        <v>0.14300000000000002</v>
      </c>
      <c r="AT2782" s="37">
        <v>0.14499999999999999</v>
      </c>
      <c r="AU2782" s="9" t="s">
        <v>5612</v>
      </c>
      <c r="AV2782" s="9" t="s">
        <v>5612</v>
      </c>
      <c r="AW2782" s="9" t="s">
        <v>5612</v>
      </c>
      <c r="AX2782" s="9" t="s">
        <v>5612</v>
      </c>
      <c r="AY2782" s="9" t="s">
        <v>5612</v>
      </c>
      <c r="AZ2782" s="9" t="s">
        <v>5612</v>
      </c>
    </row>
    <row r="2783" spans="1:52" x14ac:dyDescent="0.2">
      <c r="A2783" s="38" t="s">
        <v>31</v>
      </c>
      <c r="B2783" s="7">
        <v>2017</v>
      </c>
      <c r="C2783" s="3" t="s">
        <v>64</v>
      </c>
      <c r="D2783" t="s">
        <v>298</v>
      </c>
      <c r="E2783" t="s">
        <v>3292</v>
      </c>
      <c r="F2783">
        <v>10</v>
      </c>
      <c r="G2783">
        <v>5</v>
      </c>
      <c r="H2783">
        <v>5</v>
      </c>
      <c r="I2783">
        <v>5</v>
      </c>
      <c r="J2783">
        <v>5</v>
      </c>
      <c r="K2783">
        <v>5</v>
      </c>
      <c r="L2783">
        <v>5</v>
      </c>
      <c r="M2783">
        <v>5</v>
      </c>
      <c r="N2783">
        <v>5</v>
      </c>
      <c r="O2783">
        <v>12</v>
      </c>
      <c r="P2783">
        <v>62</v>
      </c>
      <c r="Q2783">
        <v>22</v>
      </c>
      <c r="R2783">
        <v>181207</v>
      </c>
      <c r="S2783">
        <v>376936</v>
      </c>
      <c r="T2783">
        <v>361559</v>
      </c>
      <c r="U2783">
        <v>418525</v>
      </c>
      <c r="V2783">
        <v>387707</v>
      </c>
      <c r="W2783">
        <v>387736</v>
      </c>
      <c r="X2783">
        <v>353725</v>
      </c>
      <c r="Y2783">
        <v>262946</v>
      </c>
      <c r="Z2783">
        <v>118088</v>
      </c>
      <c r="AA2783">
        <v>39296</v>
      </c>
      <c r="AB2783">
        <v>2887725</v>
      </c>
      <c r="AC2783">
        <v>420330</v>
      </c>
      <c r="AD2783" s="9">
        <v>5.5185506078683498E-5</v>
      </c>
      <c r="AE2783" s="9">
        <v>1.3264851327546321E-5</v>
      </c>
      <c r="AF2783" s="9">
        <v>1.3829001629056391E-5</v>
      </c>
      <c r="AG2783" s="9">
        <v>1.1946717639328595E-5</v>
      </c>
      <c r="AH2783" s="9">
        <v>1.2896336666606484E-5</v>
      </c>
      <c r="AI2783" s="9">
        <v>1.2895372108857573E-5</v>
      </c>
      <c r="AJ2783" s="9">
        <v>1.4135274577708671E-5</v>
      </c>
      <c r="AK2783" s="9">
        <v>1.9015311128520686E-5</v>
      </c>
      <c r="AL2783" s="9">
        <v>4.2341304789648395E-5</v>
      </c>
      <c r="AM2783" s="9">
        <v>3.0537459283387619E-4</v>
      </c>
      <c r="AN2783" s="9">
        <v>2.1470188470162497E-5</v>
      </c>
      <c r="AO2783" s="9">
        <v>5.2339828230200082E-5</v>
      </c>
      <c r="AP2783" s="8">
        <v>1.225E-2</v>
      </c>
      <c r="AQ2783" s="8" t="s">
        <v>5612</v>
      </c>
      <c r="AR2783" s="37">
        <v>0.20800000000000002</v>
      </c>
      <c r="AS2783" s="37">
        <v>0.39100000000000001</v>
      </c>
      <c r="AT2783" s="37">
        <v>0.24800000000000003</v>
      </c>
      <c r="AU2783" s="9" t="s">
        <v>5612</v>
      </c>
      <c r="AV2783" s="9" t="s">
        <v>5612</v>
      </c>
      <c r="AW2783" s="9" t="s">
        <v>5612</v>
      </c>
      <c r="AX2783" s="9" t="s">
        <v>5612</v>
      </c>
      <c r="AY2783" s="9" t="s">
        <v>5612</v>
      </c>
      <c r="AZ2783" s="9" t="s">
        <v>5612</v>
      </c>
    </row>
    <row r="2784" spans="1:52" x14ac:dyDescent="0.2">
      <c r="A2784" s="38" t="s">
        <v>31</v>
      </c>
      <c r="B2784" s="7">
        <v>2017</v>
      </c>
      <c r="C2784" s="3" t="s">
        <v>65</v>
      </c>
      <c r="D2784" t="s">
        <v>298</v>
      </c>
      <c r="E2784" t="s">
        <v>3293</v>
      </c>
      <c r="F2784">
        <v>10</v>
      </c>
      <c r="G2784">
        <v>5</v>
      </c>
      <c r="H2784">
        <v>5</v>
      </c>
      <c r="I2784">
        <v>5</v>
      </c>
      <c r="J2784">
        <v>5</v>
      </c>
      <c r="K2784">
        <v>5</v>
      </c>
      <c r="L2784">
        <v>5</v>
      </c>
      <c r="M2784">
        <v>20</v>
      </c>
      <c r="N2784">
        <v>13</v>
      </c>
      <c r="O2784">
        <v>17</v>
      </c>
      <c r="P2784">
        <v>90</v>
      </c>
      <c r="Q2784">
        <v>50</v>
      </c>
      <c r="R2784">
        <v>181207</v>
      </c>
      <c r="S2784">
        <v>376936</v>
      </c>
      <c r="T2784">
        <v>361559</v>
      </c>
      <c r="U2784">
        <v>418525</v>
      </c>
      <c r="V2784">
        <v>387707</v>
      </c>
      <c r="W2784">
        <v>387736</v>
      </c>
      <c r="X2784">
        <v>353725</v>
      </c>
      <c r="Y2784">
        <v>262946</v>
      </c>
      <c r="Z2784">
        <v>118088</v>
      </c>
      <c r="AA2784">
        <v>39296</v>
      </c>
      <c r="AB2784">
        <v>2887725</v>
      </c>
      <c r="AC2784">
        <v>420330</v>
      </c>
      <c r="AD2784" s="9">
        <v>5.5185506078683498E-5</v>
      </c>
      <c r="AE2784" s="9">
        <v>1.3264851327546321E-5</v>
      </c>
      <c r="AF2784" s="9">
        <v>1.3829001629056391E-5</v>
      </c>
      <c r="AG2784" s="9">
        <v>1.1946717639328595E-5</v>
      </c>
      <c r="AH2784" s="9">
        <v>1.2896336666606484E-5</v>
      </c>
      <c r="AI2784" s="9">
        <v>1.2895372108857573E-5</v>
      </c>
      <c r="AJ2784" s="9">
        <v>1.4135274577708671E-5</v>
      </c>
      <c r="AK2784" s="9">
        <v>7.6061244514082744E-5</v>
      </c>
      <c r="AL2784" s="9">
        <v>1.1008739245308584E-4</v>
      </c>
      <c r="AM2784" s="9">
        <v>4.3261400651465796E-4</v>
      </c>
      <c r="AN2784" s="9">
        <v>3.1166402617977822E-5</v>
      </c>
      <c r="AO2784" s="9">
        <v>1.1895415506863655E-4</v>
      </c>
      <c r="AP2784" s="8">
        <v>1.9560000000000001E-2</v>
      </c>
      <c r="AQ2784" s="8">
        <v>0.77500000000000002</v>
      </c>
      <c r="AR2784" s="37">
        <v>0.27500000000000002</v>
      </c>
      <c r="AS2784" s="37">
        <v>0.49299999999999999</v>
      </c>
      <c r="AT2784" s="37">
        <v>0.38900000000000001</v>
      </c>
      <c r="AU2784" s="9" t="s">
        <v>5612</v>
      </c>
      <c r="AV2784" s="9" t="s">
        <v>5612</v>
      </c>
      <c r="AW2784" s="9" t="s">
        <v>5612</v>
      </c>
      <c r="AX2784" s="9" t="s">
        <v>5612</v>
      </c>
      <c r="AY2784" s="9" t="s">
        <v>5612</v>
      </c>
      <c r="AZ2784" s="9" t="s">
        <v>5612</v>
      </c>
    </row>
    <row r="2785" spans="1:52" x14ac:dyDescent="0.2">
      <c r="A2785" s="5" t="s">
        <v>31</v>
      </c>
      <c r="B2785" s="7">
        <v>2017</v>
      </c>
      <c r="C2785" s="3" t="s">
        <v>66</v>
      </c>
      <c r="D2785" t="s">
        <v>298</v>
      </c>
      <c r="E2785" t="s">
        <v>3294</v>
      </c>
      <c r="F2785">
        <v>10</v>
      </c>
      <c r="G2785">
        <v>5</v>
      </c>
      <c r="H2785">
        <v>5</v>
      </c>
      <c r="I2785">
        <v>5</v>
      </c>
      <c r="J2785">
        <v>5</v>
      </c>
      <c r="K2785">
        <v>5</v>
      </c>
      <c r="L2785">
        <v>13</v>
      </c>
      <c r="M2785">
        <v>11</v>
      </c>
      <c r="N2785">
        <v>18</v>
      </c>
      <c r="O2785">
        <v>13</v>
      </c>
      <c r="P2785">
        <v>90</v>
      </c>
      <c r="Q2785">
        <v>42</v>
      </c>
      <c r="R2785">
        <v>181207</v>
      </c>
      <c r="S2785">
        <v>376936</v>
      </c>
      <c r="T2785">
        <v>361559</v>
      </c>
      <c r="U2785">
        <v>418525</v>
      </c>
      <c r="V2785">
        <v>387707</v>
      </c>
      <c r="W2785">
        <v>387736</v>
      </c>
      <c r="X2785">
        <v>353725</v>
      </c>
      <c r="Y2785">
        <v>262946</v>
      </c>
      <c r="Z2785">
        <v>118088</v>
      </c>
      <c r="AA2785">
        <v>39296</v>
      </c>
      <c r="AB2785">
        <v>2887725</v>
      </c>
      <c r="AC2785">
        <v>420330</v>
      </c>
      <c r="AD2785" s="9">
        <v>5.5185506078683498E-5</v>
      </c>
      <c r="AE2785" s="9">
        <v>1.3264851327546321E-5</v>
      </c>
      <c r="AF2785" s="9">
        <v>1.3829001629056391E-5</v>
      </c>
      <c r="AG2785" s="9">
        <v>1.1946717639328595E-5</v>
      </c>
      <c r="AH2785" s="9">
        <v>1.2896336666606484E-5</v>
      </c>
      <c r="AI2785" s="9">
        <v>1.2895372108857573E-5</v>
      </c>
      <c r="AJ2785" s="9">
        <v>3.6751713902042545E-5</v>
      </c>
      <c r="AK2785" s="9">
        <v>4.1833684482745505E-5</v>
      </c>
      <c r="AL2785" s="9">
        <v>1.5242869724273422E-4</v>
      </c>
      <c r="AM2785" s="9">
        <v>3.3082247557003256E-4</v>
      </c>
      <c r="AN2785" s="9">
        <v>3.1166402617977822E-5</v>
      </c>
      <c r="AO2785" s="9">
        <v>9.9921490257654698E-5</v>
      </c>
      <c r="AP2785" s="8">
        <v>4.8375000000000001E-2</v>
      </c>
      <c r="AQ2785" s="8" t="s">
        <v>5612</v>
      </c>
      <c r="AR2785" s="37">
        <v>0.316</v>
      </c>
      <c r="AS2785" s="37">
        <v>0.56000000000000005</v>
      </c>
      <c r="AT2785" s="37">
        <v>0.45700000000000002</v>
      </c>
      <c r="AU2785" s="9" t="s">
        <v>5612</v>
      </c>
      <c r="AV2785" s="9" t="s">
        <v>5612</v>
      </c>
      <c r="AW2785" s="9" t="s">
        <v>5612</v>
      </c>
      <c r="AX2785" s="9" t="s">
        <v>5612</v>
      </c>
      <c r="AY2785" s="9" t="s">
        <v>5612</v>
      </c>
      <c r="AZ2785" s="9" t="s">
        <v>5612</v>
      </c>
    </row>
    <row r="2786" spans="1:52" x14ac:dyDescent="0.2">
      <c r="A2786" s="38" t="s">
        <v>32</v>
      </c>
      <c r="B2786" s="7">
        <v>2010</v>
      </c>
      <c r="C2786" s="3" t="s">
        <v>55</v>
      </c>
      <c r="D2786" t="s">
        <v>299</v>
      </c>
      <c r="E2786" t="s">
        <v>3295</v>
      </c>
      <c r="F2786">
        <v>10</v>
      </c>
      <c r="G2786">
        <v>5</v>
      </c>
      <c r="H2786">
        <v>5</v>
      </c>
      <c r="I2786">
        <v>5</v>
      </c>
      <c r="J2786">
        <v>5</v>
      </c>
      <c r="K2786">
        <v>5</v>
      </c>
      <c r="L2786">
        <v>5</v>
      </c>
      <c r="M2786">
        <v>5</v>
      </c>
      <c r="N2786">
        <v>5</v>
      </c>
      <c r="O2786">
        <v>15</v>
      </c>
      <c r="P2786">
        <v>65</v>
      </c>
      <c r="Q2786">
        <v>25</v>
      </c>
      <c r="R2786">
        <v>72297</v>
      </c>
      <c r="S2786">
        <v>166485</v>
      </c>
      <c r="T2786">
        <v>179758</v>
      </c>
      <c r="U2786">
        <v>143929</v>
      </c>
      <c r="V2786">
        <v>192239</v>
      </c>
      <c r="W2786">
        <v>222165</v>
      </c>
      <c r="X2786">
        <v>166735</v>
      </c>
      <c r="Y2786">
        <v>90530</v>
      </c>
      <c r="Z2786">
        <v>56693</v>
      </c>
      <c r="AA2786">
        <v>23108</v>
      </c>
      <c r="AB2786">
        <v>1313939</v>
      </c>
      <c r="AC2786">
        <v>170331</v>
      </c>
      <c r="AD2786" s="9">
        <v>1.3831832579498459E-4</v>
      </c>
      <c r="AE2786" s="9">
        <v>3.0032735681893263E-5</v>
      </c>
      <c r="AF2786" s="9">
        <v>2.7815173733575141E-5</v>
      </c>
      <c r="AG2786" s="9">
        <v>3.4739350652057609E-5</v>
      </c>
      <c r="AH2786" s="9">
        <v>2.6009290518573233E-5</v>
      </c>
      <c r="AI2786" s="9">
        <v>2.2505795242274886E-5</v>
      </c>
      <c r="AJ2786" s="9">
        <v>2.9987705040933217E-5</v>
      </c>
      <c r="AK2786" s="9">
        <v>5.5230310394344414E-5</v>
      </c>
      <c r="AL2786" s="9">
        <v>8.8194309703137948E-5</v>
      </c>
      <c r="AM2786" s="9">
        <v>6.4912584386359702E-4</v>
      </c>
      <c r="AN2786" s="9">
        <v>4.946957202731634E-5</v>
      </c>
      <c r="AO2786" s="9">
        <v>1.4677304777169158E-4</v>
      </c>
      <c r="AP2786" s="8" t="s">
        <v>5612</v>
      </c>
      <c r="AQ2786" s="8" t="s">
        <v>5612</v>
      </c>
      <c r="AR2786" s="37">
        <v>0.47600000000000003</v>
      </c>
      <c r="AS2786" s="37">
        <v>0.71400000000000008</v>
      </c>
      <c r="AT2786" s="37" t="s">
        <v>54</v>
      </c>
      <c r="AU2786" s="9" t="s">
        <v>5612</v>
      </c>
      <c r="AV2786" s="9" t="s">
        <v>5612</v>
      </c>
      <c r="AW2786" s="9" t="s">
        <v>5612</v>
      </c>
      <c r="AX2786" s="9" t="s">
        <v>5612</v>
      </c>
      <c r="AY2786" s="9" t="s">
        <v>5612</v>
      </c>
      <c r="AZ2786" s="9" t="s">
        <v>5612</v>
      </c>
    </row>
    <row r="2787" spans="1:52" x14ac:dyDescent="0.2">
      <c r="A2787" s="38" t="s">
        <v>32</v>
      </c>
      <c r="B2787" s="7">
        <v>2010</v>
      </c>
      <c r="C2787" s="3" t="s">
        <v>56</v>
      </c>
      <c r="D2787" t="s">
        <v>299</v>
      </c>
      <c r="E2787" t="s">
        <v>3296</v>
      </c>
      <c r="F2787">
        <v>10</v>
      </c>
      <c r="G2787">
        <v>5</v>
      </c>
      <c r="H2787">
        <v>5</v>
      </c>
      <c r="I2787">
        <v>5</v>
      </c>
      <c r="J2787">
        <v>5</v>
      </c>
      <c r="K2787">
        <v>5</v>
      </c>
      <c r="L2787">
        <v>5</v>
      </c>
      <c r="M2787">
        <v>5</v>
      </c>
      <c r="N2787">
        <v>5</v>
      </c>
      <c r="O2787">
        <v>15</v>
      </c>
      <c r="P2787">
        <v>65</v>
      </c>
      <c r="Q2787">
        <v>25</v>
      </c>
      <c r="R2787">
        <v>72297</v>
      </c>
      <c r="S2787">
        <v>166485</v>
      </c>
      <c r="T2787">
        <v>179758</v>
      </c>
      <c r="U2787">
        <v>143929</v>
      </c>
      <c r="V2787">
        <v>192239</v>
      </c>
      <c r="W2787">
        <v>222165</v>
      </c>
      <c r="X2787">
        <v>166735</v>
      </c>
      <c r="Y2787">
        <v>90530</v>
      </c>
      <c r="Z2787">
        <v>56693</v>
      </c>
      <c r="AA2787">
        <v>23108</v>
      </c>
      <c r="AB2787">
        <v>1313939</v>
      </c>
      <c r="AC2787">
        <v>170331</v>
      </c>
      <c r="AD2787" s="9">
        <v>1.3831832579498459E-4</v>
      </c>
      <c r="AE2787" s="9">
        <v>3.0032735681893263E-5</v>
      </c>
      <c r="AF2787" s="9">
        <v>2.7815173733575141E-5</v>
      </c>
      <c r="AG2787" s="9">
        <v>3.4739350652057609E-5</v>
      </c>
      <c r="AH2787" s="9">
        <v>2.6009290518573233E-5</v>
      </c>
      <c r="AI2787" s="9">
        <v>2.2505795242274886E-5</v>
      </c>
      <c r="AJ2787" s="9">
        <v>2.9987705040933217E-5</v>
      </c>
      <c r="AK2787" s="9">
        <v>5.5230310394344414E-5</v>
      </c>
      <c r="AL2787" s="9">
        <v>8.8194309703137948E-5</v>
      </c>
      <c r="AM2787" s="9">
        <v>6.4912584386359702E-4</v>
      </c>
      <c r="AN2787" s="9">
        <v>4.946957202731634E-5</v>
      </c>
      <c r="AO2787" s="9">
        <v>1.4677304777169158E-4</v>
      </c>
      <c r="AP2787" s="8" t="s">
        <v>5612</v>
      </c>
      <c r="AQ2787" s="8" t="s">
        <v>5612</v>
      </c>
      <c r="AR2787" s="37">
        <v>0.48499999999999999</v>
      </c>
      <c r="AS2787" s="37">
        <v>0.73299999999999998</v>
      </c>
      <c r="AT2787" s="37" t="s">
        <v>54</v>
      </c>
      <c r="AU2787" s="9" t="s">
        <v>5612</v>
      </c>
      <c r="AV2787" s="9" t="s">
        <v>5612</v>
      </c>
      <c r="AW2787" s="9" t="s">
        <v>5612</v>
      </c>
      <c r="AX2787" s="9" t="s">
        <v>5612</v>
      </c>
      <c r="AY2787" s="9" t="s">
        <v>5612</v>
      </c>
      <c r="AZ2787" s="9" t="s">
        <v>5612</v>
      </c>
    </row>
    <row r="2788" spans="1:52" x14ac:dyDescent="0.2">
      <c r="A2788" s="38" t="s">
        <v>32</v>
      </c>
      <c r="B2788" s="7">
        <v>2010</v>
      </c>
      <c r="C2788" s="3" t="s">
        <v>57</v>
      </c>
      <c r="D2788" t="s">
        <v>299</v>
      </c>
      <c r="E2788" t="s">
        <v>3297</v>
      </c>
      <c r="F2788">
        <v>10</v>
      </c>
      <c r="G2788">
        <v>5</v>
      </c>
      <c r="H2788">
        <v>5</v>
      </c>
      <c r="I2788">
        <v>5</v>
      </c>
      <c r="J2788">
        <v>5</v>
      </c>
      <c r="K2788">
        <v>5</v>
      </c>
      <c r="L2788">
        <v>5</v>
      </c>
      <c r="M2788">
        <v>5</v>
      </c>
      <c r="N2788">
        <v>5</v>
      </c>
      <c r="O2788">
        <v>5</v>
      </c>
      <c r="P2788">
        <v>55</v>
      </c>
      <c r="Q2788">
        <v>15</v>
      </c>
      <c r="R2788">
        <v>72297</v>
      </c>
      <c r="S2788">
        <v>166485</v>
      </c>
      <c r="T2788">
        <v>179758</v>
      </c>
      <c r="U2788">
        <v>143929</v>
      </c>
      <c r="V2788">
        <v>192239</v>
      </c>
      <c r="W2788">
        <v>222165</v>
      </c>
      <c r="X2788">
        <v>166735</v>
      </c>
      <c r="Y2788">
        <v>90530</v>
      </c>
      <c r="Z2788">
        <v>56693</v>
      </c>
      <c r="AA2788">
        <v>23108</v>
      </c>
      <c r="AB2788">
        <v>1313939</v>
      </c>
      <c r="AC2788">
        <v>170331</v>
      </c>
      <c r="AD2788" s="9">
        <v>1.3831832579498459E-4</v>
      </c>
      <c r="AE2788" s="9">
        <v>3.0032735681893263E-5</v>
      </c>
      <c r="AF2788" s="9">
        <v>2.7815173733575141E-5</v>
      </c>
      <c r="AG2788" s="9">
        <v>3.4739350652057609E-5</v>
      </c>
      <c r="AH2788" s="9">
        <v>2.6009290518573233E-5</v>
      </c>
      <c r="AI2788" s="9">
        <v>2.2505795242274886E-5</v>
      </c>
      <c r="AJ2788" s="9">
        <v>2.9987705040933217E-5</v>
      </c>
      <c r="AK2788" s="9">
        <v>5.5230310394344414E-5</v>
      </c>
      <c r="AL2788" s="9">
        <v>8.8194309703137948E-5</v>
      </c>
      <c r="AM2788" s="9">
        <v>2.1637528128786568E-4</v>
      </c>
      <c r="AN2788" s="9">
        <v>4.1858868638498436E-5</v>
      </c>
      <c r="AO2788" s="9">
        <v>8.8063828663014957E-5</v>
      </c>
      <c r="AP2788" s="8" t="s">
        <v>5612</v>
      </c>
      <c r="AQ2788" s="8" t="s">
        <v>5612</v>
      </c>
      <c r="AR2788" s="37">
        <v>0.49</v>
      </c>
      <c r="AS2788" s="37">
        <v>0.73599999999999999</v>
      </c>
      <c r="AT2788" s="37" t="s">
        <v>54</v>
      </c>
      <c r="AU2788" s="9" t="s">
        <v>5612</v>
      </c>
      <c r="AV2788" s="9" t="s">
        <v>5612</v>
      </c>
      <c r="AW2788" s="9" t="s">
        <v>5612</v>
      </c>
      <c r="AX2788" s="9" t="s">
        <v>5612</v>
      </c>
      <c r="AY2788" s="9" t="s">
        <v>5612</v>
      </c>
      <c r="AZ2788" s="9" t="s">
        <v>5612</v>
      </c>
    </row>
    <row r="2789" spans="1:52" x14ac:dyDescent="0.2">
      <c r="A2789" s="38" t="s">
        <v>32</v>
      </c>
      <c r="B2789" s="7">
        <v>2010</v>
      </c>
      <c r="C2789" s="3" t="s">
        <v>58</v>
      </c>
      <c r="D2789" t="s">
        <v>299</v>
      </c>
      <c r="E2789" t="s">
        <v>3298</v>
      </c>
      <c r="F2789">
        <v>10</v>
      </c>
      <c r="G2789">
        <v>5</v>
      </c>
      <c r="H2789">
        <v>5</v>
      </c>
      <c r="I2789">
        <v>5</v>
      </c>
      <c r="J2789">
        <v>5</v>
      </c>
      <c r="K2789">
        <v>5</v>
      </c>
      <c r="L2789">
        <v>5</v>
      </c>
      <c r="M2789">
        <v>5</v>
      </c>
      <c r="N2789">
        <v>5</v>
      </c>
      <c r="O2789">
        <v>5</v>
      </c>
      <c r="P2789">
        <v>55</v>
      </c>
      <c r="Q2789">
        <v>15</v>
      </c>
      <c r="R2789">
        <v>72297</v>
      </c>
      <c r="S2789">
        <v>166485</v>
      </c>
      <c r="T2789">
        <v>179758</v>
      </c>
      <c r="U2789">
        <v>143929</v>
      </c>
      <c r="V2789">
        <v>192239</v>
      </c>
      <c r="W2789">
        <v>222165</v>
      </c>
      <c r="X2789">
        <v>166735</v>
      </c>
      <c r="Y2789">
        <v>90530</v>
      </c>
      <c r="Z2789">
        <v>56693</v>
      </c>
      <c r="AA2789">
        <v>23108</v>
      </c>
      <c r="AB2789">
        <v>1313939</v>
      </c>
      <c r="AC2789">
        <v>170331</v>
      </c>
      <c r="AD2789" s="9">
        <v>1.3831832579498459E-4</v>
      </c>
      <c r="AE2789" s="9">
        <v>3.0032735681893263E-5</v>
      </c>
      <c r="AF2789" s="9">
        <v>2.7815173733575141E-5</v>
      </c>
      <c r="AG2789" s="9">
        <v>3.4739350652057609E-5</v>
      </c>
      <c r="AH2789" s="9">
        <v>2.6009290518573233E-5</v>
      </c>
      <c r="AI2789" s="9">
        <v>2.2505795242274886E-5</v>
      </c>
      <c r="AJ2789" s="9">
        <v>2.9987705040933217E-5</v>
      </c>
      <c r="AK2789" s="9">
        <v>5.5230310394344414E-5</v>
      </c>
      <c r="AL2789" s="9">
        <v>8.8194309703137948E-5</v>
      </c>
      <c r="AM2789" s="9">
        <v>2.1637528128786568E-4</v>
      </c>
      <c r="AN2789" s="9">
        <v>4.1858868638498436E-5</v>
      </c>
      <c r="AO2789" s="9">
        <v>8.8063828663014957E-5</v>
      </c>
      <c r="AP2789" s="8" t="s">
        <v>5612</v>
      </c>
      <c r="AQ2789" s="8" t="s">
        <v>5612</v>
      </c>
      <c r="AR2789" s="37">
        <v>0.49100000000000005</v>
      </c>
      <c r="AS2789" s="37">
        <v>0.74299999999999999</v>
      </c>
      <c r="AT2789" s="37" t="s">
        <v>54</v>
      </c>
      <c r="AU2789" s="9" t="s">
        <v>5612</v>
      </c>
      <c r="AV2789" s="9" t="s">
        <v>5612</v>
      </c>
      <c r="AW2789" s="9" t="s">
        <v>5612</v>
      </c>
      <c r="AX2789" s="9" t="s">
        <v>5612</v>
      </c>
      <c r="AY2789" s="9" t="s">
        <v>5612</v>
      </c>
      <c r="AZ2789" s="9" t="s">
        <v>5612</v>
      </c>
    </row>
    <row r="2790" spans="1:52" x14ac:dyDescent="0.2">
      <c r="A2790" s="38" t="s">
        <v>32</v>
      </c>
      <c r="B2790" s="7">
        <v>2010</v>
      </c>
      <c r="C2790" s="3" t="s">
        <v>59</v>
      </c>
      <c r="D2790" t="s">
        <v>299</v>
      </c>
      <c r="E2790" t="s">
        <v>3299</v>
      </c>
      <c r="F2790">
        <v>10</v>
      </c>
      <c r="G2790">
        <v>5</v>
      </c>
      <c r="H2790">
        <v>5</v>
      </c>
      <c r="I2790">
        <v>5</v>
      </c>
      <c r="J2790">
        <v>5</v>
      </c>
      <c r="K2790">
        <v>5</v>
      </c>
      <c r="L2790">
        <v>5</v>
      </c>
      <c r="M2790">
        <v>5</v>
      </c>
      <c r="N2790">
        <v>5</v>
      </c>
      <c r="O2790">
        <v>5</v>
      </c>
      <c r="P2790">
        <v>55</v>
      </c>
      <c r="Q2790">
        <v>15</v>
      </c>
      <c r="R2790">
        <v>72297</v>
      </c>
      <c r="S2790">
        <v>166485</v>
      </c>
      <c r="T2790">
        <v>179758</v>
      </c>
      <c r="U2790">
        <v>143929</v>
      </c>
      <c r="V2790">
        <v>192239</v>
      </c>
      <c r="W2790">
        <v>222165</v>
      </c>
      <c r="X2790">
        <v>166735</v>
      </c>
      <c r="Y2790">
        <v>90530</v>
      </c>
      <c r="Z2790">
        <v>56693</v>
      </c>
      <c r="AA2790">
        <v>23108</v>
      </c>
      <c r="AB2790">
        <v>1313939</v>
      </c>
      <c r="AC2790">
        <v>170331</v>
      </c>
      <c r="AD2790" s="9">
        <v>1.3831832579498459E-4</v>
      </c>
      <c r="AE2790" s="9">
        <v>3.0032735681893263E-5</v>
      </c>
      <c r="AF2790" s="9">
        <v>2.7815173733575141E-5</v>
      </c>
      <c r="AG2790" s="9">
        <v>3.4739350652057609E-5</v>
      </c>
      <c r="AH2790" s="9">
        <v>2.6009290518573233E-5</v>
      </c>
      <c r="AI2790" s="9">
        <v>2.2505795242274886E-5</v>
      </c>
      <c r="AJ2790" s="9">
        <v>2.9987705040933217E-5</v>
      </c>
      <c r="AK2790" s="9">
        <v>5.5230310394344414E-5</v>
      </c>
      <c r="AL2790" s="9">
        <v>8.8194309703137948E-5</v>
      </c>
      <c r="AM2790" s="9">
        <v>2.1637528128786568E-4</v>
      </c>
      <c r="AN2790" s="9">
        <v>4.1858868638498436E-5</v>
      </c>
      <c r="AO2790" s="9">
        <v>8.8063828663014957E-5</v>
      </c>
      <c r="AP2790" s="8" t="s">
        <v>5612</v>
      </c>
      <c r="AQ2790" s="8" t="s">
        <v>5612</v>
      </c>
      <c r="AR2790" s="37">
        <v>0.49100000000000005</v>
      </c>
      <c r="AS2790" s="37">
        <v>0.74299999999999999</v>
      </c>
      <c r="AT2790" s="37" t="s">
        <v>54</v>
      </c>
      <c r="AU2790" s="9" t="s">
        <v>5612</v>
      </c>
      <c r="AV2790" s="9" t="s">
        <v>5612</v>
      </c>
      <c r="AW2790" s="9" t="s">
        <v>5612</v>
      </c>
      <c r="AX2790" s="9" t="s">
        <v>5612</v>
      </c>
      <c r="AY2790" s="9" t="s">
        <v>5612</v>
      </c>
      <c r="AZ2790" s="9" t="s">
        <v>5612</v>
      </c>
    </row>
    <row r="2791" spans="1:52" x14ac:dyDescent="0.2">
      <c r="A2791" s="38" t="s">
        <v>32</v>
      </c>
      <c r="B2791" s="7">
        <v>2010</v>
      </c>
      <c r="C2791" s="3" t="s">
        <v>60</v>
      </c>
      <c r="D2791" t="s">
        <v>299</v>
      </c>
      <c r="E2791" t="s">
        <v>3300</v>
      </c>
      <c r="F2791">
        <v>10</v>
      </c>
      <c r="G2791">
        <v>5</v>
      </c>
      <c r="H2791">
        <v>5</v>
      </c>
      <c r="I2791">
        <v>5</v>
      </c>
      <c r="J2791">
        <v>5</v>
      </c>
      <c r="K2791">
        <v>5</v>
      </c>
      <c r="L2791">
        <v>5</v>
      </c>
      <c r="M2791">
        <v>5</v>
      </c>
      <c r="N2791">
        <v>5</v>
      </c>
      <c r="O2791">
        <v>5</v>
      </c>
      <c r="P2791">
        <v>55</v>
      </c>
      <c r="Q2791">
        <v>15</v>
      </c>
      <c r="R2791">
        <v>72297</v>
      </c>
      <c r="S2791">
        <v>166485</v>
      </c>
      <c r="T2791">
        <v>179758</v>
      </c>
      <c r="U2791">
        <v>143929</v>
      </c>
      <c r="V2791">
        <v>192239</v>
      </c>
      <c r="W2791">
        <v>222165</v>
      </c>
      <c r="X2791">
        <v>166735</v>
      </c>
      <c r="Y2791">
        <v>90530</v>
      </c>
      <c r="Z2791">
        <v>56693</v>
      </c>
      <c r="AA2791">
        <v>23108</v>
      </c>
      <c r="AB2791">
        <v>1313939</v>
      </c>
      <c r="AC2791">
        <v>170331</v>
      </c>
      <c r="AD2791" s="9">
        <v>1.3831832579498459E-4</v>
      </c>
      <c r="AE2791" s="9">
        <v>3.0032735681893263E-5</v>
      </c>
      <c r="AF2791" s="9">
        <v>2.7815173733575141E-5</v>
      </c>
      <c r="AG2791" s="9">
        <v>3.4739350652057609E-5</v>
      </c>
      <c r="AH2791" s="9">
        <v>2.6009290518573233E-5</v>
      </c>
      <c r="AI2791" s="9">
        <v>2.2505795242274886E-5</v>
      </c>
      <c r="AJ2791" s="9">
        <v>2.9987705040933217E-5</v>
      </c>
      <c r="AK2791" s="9">
        <v>5.5230310394344414E-5</v>
      </c>
      <c r="AL2791" s="9">
        <v>8.8194309703137948E-5</v>
      </c>
      <c r="AM2791" s="9">
        <v>2.1637528128786568E-4</v>
      </c>
      <c r="AN2791" s="9">
        <v>4.1858868638498436E-5</v>
      </c>
      <c r="AO2791" s="9">
        <v>8.8063828663014957E-5</v>
      </c>
      <c r="AP2791" s="8" t="s">
        <v>5612</v>
      </c>
      <c r="AQ2791" s="8" t="s">
        <v>5612</v>
      </c>
      <c r="AR2791" s="37" t="s">
        <v>5612</v>
      </c>
      <c r="AS2791" s="37" t="s">
        <v>5612</v>
      </c>
      <c r="AT2791" s="37" t="s">
        <v>5612</v>
      </c>
      <c r="AU2791" s="9" t="s">
        <v>5612</v>
      </c>
      <c r="AV2791" s="9" t="s">
        <v>5612</v>
      </c>
      <c r="AW2791" s="9" t="s">
        <v>5612</v>
      </c>
      <c r="AX2791" s="9" t="s">
        <v>5612</v>
      </c>
      <c r="AY2791" s="9" t="s">
        <v>5612</v>
      </c>
      <c r="AZ2791" s="9" t="s">
        <v>5612</v>
      </c>
    </row>
    <row r="2792" spans="1:52" x14ac:dyDescent="0.2">
      <c r="A2792" s="38" t="s">
        <v>32</v>
      </c>
      <c r="B2792" s="7">
        <v>2010</v>
      </c>
      <c r="C2792" s="3" t="s">
        <v>61</v>
      </c>
      <c r="D2792" t="s">
        <v>299</v>
      </c>
      <c r="E2792" t="s">
        <v>3301</v>
      </c>
      <c r="F2792">
        <v>10</v>
      </c>
      <c r="G2792">
        <v>5</v>
      </c>
      <c r="H2792">
        <v>5</v>
      </c>
      <c r="I2792">
        <v>5</v>
      </c>
      <c r="J2792">
        <v>5</v>
      </c>
      <c r="K2792">
        <v>5</v>
      </c>
      <c r="L2792">
        <v>5</v>
      </c>
      <c r="M2792">
        <v>5</v>
      </c>
      <c r="N2792">
        <v>5</v>
      </c>
      <c r="O2792">
        <v>10</v>
      </c>
      <c r="P2792">
        <v>60</v>
      </c>
      <c r="Q2792">
        <v>20</v>
      </c>
      <c r="R2792">
        <v>72297</v>
      </c>
      <c r="S2792">
        <v>166485</v>
      </c>
      <c r="T2792">
        <v>179758</v>
      </c>
      <c r="U2792">
        <v>143929</v>
      </c>
      <c r="V2792">
        <v>192239</v>
      </c>
      <c r="W2792">
        <v>222165</v>
      </c>
      <c r="X2792">
        <v>166735</v>
      </c>
      <c r="Y2792">
        <v>90530</v>
      </c>
      <c r="Z2792">
        <v>56693</v>
      </c>
      <c r="AA2792">
        <v>23108</v>
      </c>
      <c r="AB2792">
        <v>1313939</v>
      </c>
      <c r="AC2792">
        <v>170331</v>
      </c>
      <c r="AD2792" s="9">
        <v>1.3831832579498459E-4</v>
      </c>
      <c r="AE2792" s="9">
        <v>3.0032735681893263E-5</v>
      </c>
      <c r="AF2792" s="9">
        <v>2.7815173733575141E-5</v>
      </c>
      <c r="AG2792" s="9">
        <v>3.4739350652057609E-5</v>
      </c>
      <c r="AH2792" s="9">
        <v>2.6009290518573233E-5</v>
      </c>
      <c r="AI2792" s="9">
        <v>2.2505795242274886E-5</v>
      </c>
      <c r="AJ2792" s="9">
        <v>2.9987705040933217E-5</v>
      </c>
      <c r="AK2792" s="9">
        <v>5.5230310394344414E-5</v>
      </c>
      <c r="AL2792" s="9">
        <v>8.8194309703137948E-5</v>
      </c>
      <c r="AM2792" s="9">
        <v>4.3275056257573136E-4</v>
      </c>
      <c r="AN2792" s="9">
        <v>4.5664220332907384E-5</v>
      </c>
      <c r="AO2792" s="9">
        <v>1.1741843821735327E-4</v>
      </c>
      <c r="AP2792" s="8" t="s">
        <v>5612</v>
      </c>
      <c r="AQ2792" s="8" t="s">
        <v>5612</v>
      </c>
      <c r="AR2792" s="37" t="s">
        <v>5612</v>
      </c>
      <c r="AS2792" s="37" t="s">
        <v>5612</v>
      </c>
      <c r="AT2792" s="37" t="s">
        <v>5612</v>
      </c>
      <c r="AU2792" s="9" t="s">
        <v>5612</v>
      </c>
      <c r="AV2792" s="9" t="s">
        <v>5612</v>
      </c>
      <c r="AW2792" s="9" t="s">
        <v>5612</v>
      </c>
      <c r="AX2792" s="9" t="s">
        <v>5612</v>
      </c>
      <c r="AY2792" s="9" t="s">
        <v>5612</v>
      </c>
      <c r="AZ2792" s="9" t="s">
        <v>5612</v>
      </c>
    </row>
    <row r="2793" spans="1:52" x14ac:dyDescent="0.2">
      <c r="A2793" s="38" t="s">
        <v>32</v>
      </c>
      <c r="B2793" s="7">
        <v>2010</v>
      </c>
      <c r="C2793" s="3" t="s">
        <v>62</v>
      </c>
      <c r="D2793" t="s">
        <v>299</v>
      </c>
      <c r="E2793" t="s">
        <v>3302</v>
      </c>
      <c r="F2793">
        <v>10</v>
      </c>
      <c r="G2793">
        <v>5</v>
      </c>
      <c r="H2793">
        <v>5</v>
      </c>
      <c r="I2793">
        <v>5</v>
      </c>
      <c r="J2793">
        <v>5</v>
      </c>
      <c r="K2793">
        <v>5</v>
      </c>
      <c r="L2793">
        <v>5</v>
      </c>
      <c r="M2793">
        <v>5</v>
      </c>
      <c r="N2793">
        <v>5</v>
      </c>
      <c r="O2793">
        <v>5</v>
      </c>
      <c r="P2793">
        <v>55</v>
      </c>
      <c r="Q2793">
        <v>15</v>
      </c>
      <c r="R2793">
        <v>72297</v>
      </c>
      <c r="S2793">
        <v>166485</v>
      </c>
      <c r="T2793">
        <v>179758</v>
      </c>
      <c r="U2793">
        <v>143929</v>
      </c>
      <c r="V2793">
        <v>192239</v>
      </c>
      <c r="W2793">
        <v>222165</v>
      </c>
      <c r="X2793">
        <v>166735</v>
      </c>
      <c r="Y2793">
        <v>90530</v>
      </c>
      <c r="Z2793">
        <v>56693</v>
      </c>
      <c r="AA2793">
        <v>23108</v>
      </c>
      <c r="AB2793">
        <v>1313939</v>
      </c>
      <c r="AC2793">
        <v>170331</v>
      </c>
      <c r="AD2793" s="9">
        <v>1.3831832579498459E-4</v>
      </c>
      <c r="AE2793" s="9">
        <v>3.0032735681893263E-5</v>
      </c>
      <c r="AF2793" s="9">
        <v>2.7815173733575141E-5</v>
      </c>
      <c r="AG2793" s="9">
        <v>3.4739350652057609E-5</v>
      </c>
      <c r="AH2793" s="9">
        <v>2.6009290518573233E-5</v>
      </c>
      <c r="AI2793" s="9">
        <v>2.2505795242274886E-5</v>
      </c>
      <c r="AJ2793" s="9">
        <v>2.9987705040933217E-5</v>
      </c>
      <c r="AK2793" s="9">
        <v>5.5230310394344414E-5</v>
      </c>
      <c r="AL2793" s="9">
        <v>8.8194309703137948E-5</v>
      </c>
      <c r="AM2793" s="9">
        <v>2.1637528128786568E-4</v>
      </c>
      <c r="AN2793" s="9">
        <v>4.1858868638498436E-5</v>
      </c>
      <c r="AO2793" s="9">
        <v>8.8063828663014957E-5</v>
      </c>
      <c r="AP2793" s="8" t="s">
        <v>5612</v>
      </c>
      <c r="AQ2793" s="8" t="s">
        <v>5612</v>
      </c>
      <c r="AR2793" s="37">
        <v>5.0000000000000001E-3</v>
      </c>
      <c r="AS2793" s="37">
        <v>8.0000000000000002E-3</v>
      </c>
      <c r="AT2793" s="37">
        <v>0</v>
      </c>
      <c r="AU2793" s="9" t="s">
        <v>5612</v>
      </c>
      <c r="AV2793" s="9" t="s">
        <v>5612</v>
      </c>
      <c r="AW2793" s="9" t="s">
        <v>5612</v>
      </c>
      <c r="AX2793" s="9" t="s">
        <v>5612</v>
      </c>
      <c r="AY2793" s="9" t="s">
        <v>5612</v>
      </c>
      <c r="AZ2793" s="9" t="s">
        <v>5612</v>
      </c>
    </row>
    <row r="2794" spans="1:52" x14ac:dyDescent="0.2">
      <c r="A2794" s="38" t="s">
        <v>32</v>
      </c>
      <c r="B2794" s="7">
        <v>2010</v>
      </c>
      <c r="C2794" s="3" t="s">
        <v>63</v>
      </c>
      <c r="D2794" t="s">
        <v>299</v>
      </c>
      <c r="E2794" t="s">
        <v>3303</v>
      </c>
      <c r="F2794">
        <v>10</v>
      </c>
      <c r="G2794">
        <v>5</v>
      </c>
      <c r="H2794">
        <v>5</v>
      </c>
      <c r="I2794">
        <v>5</v>
      </c>
      <c r="J2794">
        <v>5</v>
      </c>
      <c r="K2794">
        <v>5</v>
      </c>
      <c r="L2794">
        <v>5</v>
      </c>
      <c r="M2794">
        <v>5</v>
      </c>
      <c r="N2794">
        <v>5</v>
      </c>
      <c r="O2794">
        <v>13</v>
      </c>
      <c r="P2794">
        <v>63</v>
      </c>
      <c r="Q2794">
        <v>23</v>
      </c>
      <c r="R2794">
        <v>72297</v>
      </c>
      <c r="S2794">
        <v>166485</v>
      </c>
      <c r="T2794">
        <v>179758</v>
      </c>
      <c r="U2794">
        <v>143929</v>
      </c>
      <c r="V2794">
        <v>192239</v>
      </c>
      <c r="W2794">
        <v>222165</v>
      </c>
      <c r="X2794">
        <v>166735</v>
      </c>
      <c r="Y2794">
        <v>90530</v>
      </c>
      <c r="Z2794">
        <v>56693</v>
      </c>
      <c r="AA2794">
        <v>23108</v>
      </c>
      <c r="AB2794">
        <v>1313939</v>
      </c>
      <c r="AC2794">
        <v>170331</v>
      </c>
      <c r="AD2794" s="9">
        <v>1.3831832579498459E-4</v>
      </c>
      <c r="AE2794" s="9">
        <v>3.0032735681893263E-5</v>
      </c>
      <c r="AF2794" s="9">
        <v>2.7815173733575141E-5</v>
      </c>
      <c r="AG2794" s="9">
        <v>3.4739350652057609E-5</v>
      </c>
      <c r="AH2794" s="9">
        <v>2.6009290518573233E-5</v>
      </c>
      <c r="AI2794" s="9">
        <v>2.2505795242274886E-5</v>
      </c>
      <c r="AJ2794" s="9">
        <v>2.9987705040933217E-5</v>
      </c>
      <c r="AK2794" s="9">
        <v>5.5230310394344414E-5</v>
      </c>
      <c r="AL2794" s="9">
        <v>8.8194309703137948E-5</v>
      </c>
      <c r="AM2794" s="9">
        <v>5.6257573134845071E-4</v>
      </c>
      <c r="AN2794" s="9">
        <v>4.7947431349552756E-5</v>
      </c>
      <c r="AO2794" s="9">
        <v>1.3503120394995626E-4</v>
      </c>
      <c r="AP2794" s="8" t="s">
        <v>5612</v>
      </c>
      <c r="AQ2794" s="8" t="s">
        <v>5612</v>
      </c>
      <c r="AR2794" s="37">
        <v>6.3E-2</v>
      </c>
      <c r="AS2794" s="37">
        <v>8.8000000000000009E-2</v>
      </c>
      <c r="AT2794" s="37">
        <v>0.11599999999999999</v>
      </c>
      <c r="AU2794" s="9" t="s">
        <v>5612</v>
      </c>
      <c r="AV2794" s="9" t="s">
        <v>5612</v>
      </c>
      <c r="AW2794" s="9" t="s">
        <v>5612</v>
      </c>
      <c r="AX2794" s="9" t="s">
        <v>5612</v>
      </c>
      <c r="AY2794" s="9" t="s">
        <v>5612</v>
      </c>
      <c r="AZ2794" s="9" t="s">
        <v>5612</v>
      </c>
    </row>
    <row r="2795" spans="1:52" x14ac:dyDescent="0.2">
      <c r="A2795" s="38" t="s">
        <v>32</v>
      </c>
      <c r="B2795" s="7">
        <v>2010</v>
      </c>
      <c r="C2795" s="3" t="s">
        <v>64</v>
      </c>
      <c r="D2795" t="s">
        <v>299</v>
      </c>
      <c r="E2795" t="s">
        <v>3304</v>
      </c>
      <c r="F2795">
        <v>10</v>
      </c>
      <c r="G2795">
        <v>5</v>
      </c>
      <c r="H2795">
        <v>5</v>
      </c>
      <c r="I2795">
        <v>5</v>
      </c>
      <c r="J2795">
        <v>5</v>
      </c>
      <c r="K2795">
        <v>5</v>
      </c>
      <c r="L2795">
        <v>5</v>
      </c>
      <c r="M2795">
        <v>5</v>
      </c>
      <c r="N2795">
        <v>5</v>
      </c>
      <c r="O2795">
        <v>5</v>
      </c>
      <c r="P2795">
        <v>55</v>
      </c>
      <c r="Q2795">
        <v>15</v>
      </c>
      <c r="R2795">
        <v>72297</v>
      </c>
      <c r="S2795">
        <v>166485</v>
      </c>
      <c r="T2795">
        <v>179758</v>
      </c>
      <c r="U2795">
        <v>143929</v>
      </c>
      <c r="V2795">
        <v>192239</v>
      </c>
      <c r="W2795">
        <v>222165</v>
      </c>
      <c r="X2795">
        <v>166735</v>
      </c>
      <c r="Y2795">
        <v>90530</v>
      </c>
      <c r="Z2795">
        <v>56693</v>
      </c>
      <c r="AA2795">
        <v>23108</v>
      </c>
      <c r="AB2795">
        <v>1313939</v>
      </c>
      <c r="AC2795">
        <v>170331</v>
      </c>
      <c r="AD2795" s="9">
        <v>1.3831832579498459E-4</v>
      </c>
      <c r="AE2795" s="9">
        <v>3.0032735681893263E-5</v>
      </c>
      <c r="AF2795" s="9">
        <v>2.7815173733575141E-5</v>
      </c>
      <c r="AG2795" s="9">
        <v>3.4739350652057609E-5</v>
      </c>
      <c r="AH2795" s="9">
        <v>2.6009290518573233E-5</v>
      </c>
      <c r="AI2795" s="9">
        <v>2.2505795242274886E-5</v>
      </c>
      <c r="AJ2795" s="9">
        <v>2.9987705040933217E-5</v>
      </c>
      <c r="AK2795" s="9">
        <v>5.5230310394344414E-5</v>
      </c>
      <c r="AL2795" s="9">
        <v>8.8194309703137948E-5</v>
      </c>
      <c r="AM2795" s="9">
        <v>2.1637528128786568E-4</v>
      </c>
      <c r="AN2795" s="9">
        <v>4.1858868638498436E-5</v>
      </c>
      <c r="AO2795" s="9">
        <v>8.8063828663014957E-5</v>
      </c>
      <c r="AP2795" s="8">
        <v>8.4999999999999995E-4</v>
      </c>
      <c r="AQ2795" s="8" t="s">
        <v>5612</v>
      </c>
      <c r="AR2795" s="37">
        <v>0.26200000000000001</v>
      </c>
      <c r="AS2795" s="37">
        <v>0.38799999999999996</v>
      </c>
      <c r="AT2795" s="37">
        <v>0.42499999999999999</v>
      </c>
      <c r="AU2795" s="9" t="s">
        <v>5612</v>
      </c>
      <c r="AV2795" s="9" t="s">
        <v>5612</v>
      </c>
      <c r="AW2795" s="9" t="s">
        <v>5612</v>
      </c>
      <c r="AX2795" s="9" t="s">
        <v>5612</v>
      </c>
      <c r="AY2795" s="9" t="s">
        <v>5612</v>
      </c>
      <c r="AZ2795" s="9" t="s">
        <v>5612</v>
      </c>
    </row>
    <row r="2796" spans="1:52" x14ac:dyDescent="0.2">
      <c r="A2796" s="38" t="s">
        <v>32</v>
      </c>
      <c r="B2796" s="7">
        <v>2010</v>
      </c>
      <c r="C2796" s="3" t="s">
        <v>65</v>
      </c>
      <c r="D2796" t="s">
        <v>299</v>
      </c>
      <c r="E2796" t="s">
        <v>3305</v>
      </c>
      <c r="F2796">
        <v>10</v>
      </c>
      <c r="G2796">
        <v>5</v>
      </c>
      <c r="H2796">
        <v>5</v>
      </c>
      <c r="I2796">
        <v>5</v>
      </c>
      <c r="J2796">
        <v>5</v>
      </c>
      <c r="K2796">
        <v>5</v>
      </c>
      <c r="L2796">
        <v>5</v>
      </c>
      <c r="M2796">
        <v>5</v>
      </c>
      <c r="N2796">
        <v>5</v>
      </c>
      <c r="O2796">
        <v>10</v>
      </c>
      <c r="P2796">
        <v>60</v>
      </c>
      <c r="Q2796">
        <v>20</v>
      </c>
      <c r="R2796">
        <v>72297</v>
      </c>
      <c r="S2796">
        <v>166485</v>
      </c>
      <c r="T2796">
        <v>179758</v>
      </c>
      <c r="U2796">
        <v>143929</v>
      </c>
      <c r="V2796">
        <v>192239</v>
      </c>
      <c r="W2796">
        <v>222165</v>
      </c>
      <c r="X2796">
        <v>166735</v>
      </c>
      <c r="Y2796">
        <v>90530</v>
      </c>
      <c r="Z2796">
        <v>56693</v>
      </c>
      <c r="AA2796">
        <v>23108</v>
      </c>
      <c r="AB2796">
        <v>1313939</v>
      </c>
      <c r="AC2796">
        <v>170331</v>
      </c>
      <c r="AD2796" s="9">
        <v>1.3831832579498459E-4</v>
      </c>
      <c r="AE2796" s="9">
        <v>3.0032735681893263E-5</v>
      </c>
      <c r="AF2796" s="9">
        <v>2.7815173733575141E-5</v>
      </c>
      <c r="AG2796" s="9">
        <v>3.4739350652057609E-5</v>
      </c>
      <c r="AH2796" s="9">
        <v>2.6009290518573233E-5</v>
      </c>
      <c r="AI2796" s="9">
        <v>2.2505795242274886E-5</v>
      </c>
      <c r="AJ2796" s="9">
        <v>2.9987705040933217E-5</v>
      </c>
      <c r="AK2796" s="9">
        <v>5.5230310394344414E-5</v>
      </c>
      <c r="AL2796" s="9">
        <v>8.8194309703137948E-5</v>
      </c>
      <c r="AM2796" s="9">
        <v>4.3275056257573136E-4</v>
      </c>
      <c r="AN2796" s="9">
        <v>4.5664220332907384E-5</v>
      </c>
      <c r="AO2796" s="9">
        <v>1.1741843821735327E-4</v>
      </c>
      <c r="AP2796" s="8">
        <v>1.4250000000000001E-3</v>
      </c>
      <c r="AQ2796" s="8" t="s">
        <v>5612</v>
      </c>
      <c r="AR2796" s="37">
        <v>0.38300000000000001</v>
      </c>
      <c r="AS2796" s="37">
        <v>0.55500000000000005</v>
      </c>
      <c r="AT2796" s="37">
        <v>0.57899999999999996</v>
      </c>
      <c r="AU2796" s="9" t="s">
        <v>5612</v>
      </c>
      <c r="AV2796" s="9" t="s">
        <v>5612</v>
      </c>
      <c r="AW2796" s="9" t="s">
        <v>5612</v>
      </c>
      <c r="AX2796" s="9" t="s">
        <v>5612</v>
      </c>
      <c r="AY2796" s="9" t="s">
        <v>5612</v>
      </c>
      <c r="AZ2796" s="9" t="s">
        <v>5612</v>
      </c>
    </row>
    <row r="2797" spans="1:52" x14ac:dyDescent="0.2">
      <c r="A2797" s="38" t="s">
        <v>32</v>
      </c>
      <c r="B2797" s="7">
        <v>2010</v>
      </c>
      <c r="C2797" s="3" t="s">
        <v>66</v>
      </c>
      <c r="D2797" t="s">
        <v>299</v>
      </c>
      <c r="E2797" t="s">
        <v>3306</v>
      </c>
      <c r="F2797">
        <v>10</v>
      </c>
      <c r="G2797">
        <v>5</v>
      </c>
      <c r="H2797">
        <v>5</v>
      </c>
      <c r="I2797">
        <v>5</v>
      </c>
      <c r="J2797">
        <v>5</v>
      </c>
      <c r="K2797">
        <v>5</v>
      </c>
      <c r="L2797">
        <v>5</v>
      </c>
      <c r="M2797">
        <v>5</v>
      </c>
      <c r="N2797">
        <v>5</v>
      </c>
      <c r="O2797">
        <v>5</v>
      </c>
      <c r="P2797">
        <v>55</v>
      </c>
      <c r="Q2797">
        <v>15</v>
      </c>
      <c r="R2797">
        <v>72297</v>
      </c>
      <c r="S2797">
        <v>166485</v>
      </c>
      <c r="T2797">
        <v>179758</v>
      </c>
      <c r="U2797">
        <v>143929</v>
      </c>
      <c r="V2797">
        <v>192239</v>
      </c>
      <c r="W2797">
        <v>222165</v>
      </c>
      <c r="X2797">
        <v>166735</v>
      </c>
      <c r="Y2797">
        <v>90530</v>
      </c>
      <c r="Z2797">
        <v>56693</v>
      </c>
      <c r="AA2797">
        <v>23108</v>
      </c>
      <c r="AB2797">
        <v>1313939</v>
      </c>
      <c r="AC2797">
        <v>170331</v>
      </c>
      <c r="AD2797" s="9">
        <v>1.3831832579498459E-4</v>
      </c>
      <c r="AE2797" s="9">
        <v>3.0032735681893263E-5</v>
      </c>
      <c r="AF2797" s="9">
        <v>2.7815173733575141E-5</v>
      </c>
      <c r="AG2797" s="9">
        <v>3.4739350652057609E-5</v>
      </c>
      <c r="AH2797" s="9">
        <v>2.6009290518573233E-5</v>
      </c>
      <c r="AI2797" s="9">
        <v>2.2505795242274886E-5</v>
      </c>
      <c r="AJ2797" s="9">
        <v>2.9987705040933217E-5</v>
      </c>
      <c r="AK2797" s="9">
        <v>5.5230310394344414E-5</v>
      </c>
      <c r="AL2797" s="9">
        <v>8.8194309703137948E-5</v>
      </c>
      <c r="AM2797" s="9">
        <v>2.1637528128786568E-4</v>
      </c>
      <c r="AN2797" s="9">
        <v>4.1858868638498436E-5</v>
      </c>
      <c r="AO2797" s="9">
        <v>8.8063828663014957E-5</v>
      </c>
      <c r="AP2797" s="8">
        <v>8.2000000000000009E-4</v>
      </c>
      <c r="AQ2797" s="8" t="s">
        <v>5612</v>
      </c>
      <c r="AR2797" s="37">
        <v>0.41299999999999998</v>
      </c>
      <c r="AS2797" s="37">
        <v>0.58200000000000007</v>
      </c>
      <c r="AT2797" s="37">
        <v>0.64</v>
      </c>
      <c r="AU2797" s="9" t="s">
        <v>5612</v>
      </c>
      <c r="AV2797" s="9" t="s">
        <v>5612</v>
      </c>
      <c r="AW2797" s="9" t="s">
        <v>5612</v>
      </c>
      <c r="AX2797" s="9" t="s">
        <v>5612</v>
      </c>
      <c r="AY2797" s="9" t="s">
        <v>5612</v>
      </c>
      <c r="AZ2797" s="9" t="s">
        <v>5612</v>
      </c>
    </row>
    <row r="2798" spans="1:52" x14ac:dyDescent="0.2">
      <c r="A2798" s="38" t="s">
        <v>32</v>
      </c>
      <c r="B2798" s="7">
        <v>2011</v>
      </c>
      <c r="C2798" s="3" t="s">
        <v>55</v>
      </c>
      <c r="D2798" t="s">
        <v>300</v>
      </c>
      <c r="E2798" t="s">
        <v>3307</v>
      </c>
      <c r="F2798">
        <v>10</v>
      </c>
      <c r="G2798">
        <v>5</v>
      </c>
      <c r="H2798">
        <v>5</v>
      </c>
      <c r="I2798">
        <v>5</v>
      </c>
      <c r="J2798">
        <v>5</v>
      </c>
      <c r="K2798">
        <v>5</v>
      </c>
      <c r="L2798">
        <v>5</v>
      </c>
      <c r="M2798">
        <v>5</v>
      </c>
      <c r="N2798">
        <v>10</v>
      </c>
      <c r="O2798">
        <v>11</v>
      </c>
      <c r="P2798">
        <v>66</v>
      </c>
      <c r="Q2798">
        <v>26</v>
      </c>
      <c r="R2798">
        <v>70938</v>
      </c>
      <c r="S2798">
        <v>164110</v>
      </c>
      <c r="T2798">
        <v>179443</v>
      </c>
      <c r="U2798">
        <v>144004</v>
      </c>
      <c r="V2798">
        <v>185779</v>
      </c>
      <c r="W2798">
        <v>223299</v>
      </c>
      <c r="X2798">
        <v>173170</v>
      </c>
      <c r="Y2798">
        <v>94294</v>
      </c>
      <c r="Z2798">
        <v>57362</v>
      </c>
      <c r="AA2798">
        <v>23512</v>
      </c>
      <c r="AB2798">
        <v>1315911</v>
      </c>
      <c r="AC2798">
        <v>175168</v>
      </c>
      <c r="AD2798" s="9">
        <v>1.4096816938735234E-4</v>
      </c>
      <c r="AE2798" s="9">
        <v>3.0467369447321919E-5</v>
      </c>
      <c r="AF2798" s="9">
        <v>2.7864001382054467E-5</v>
      </c>
      <c r="AG2798" s="9">
        <v>3.472125774284048E-5</v>
      </c>
      <c r="AH2798" s="9">
        <v>2.6913698534279978E-5</v>
      </c>
      <c r="AI2798" s="9">
        <v>2.2391501977169626E-5</v>
      </c>
      <c r="AJ2798" s="9">
        <v>2.8873361436738465E-5</v>
      </c>
      <c r="AK2798" s="9">
        <v>5.3025643201052032E-5</v>
      </c>
      <c r="AL2798" s="9">
        <v>1.7433143893169693E-4</v>
      </c>
      <c r="AM2798" s="9">
        <v>4.6784620619258249E-4</v>
      </c>
      <c r="AN2798" s="9">
        <v>5.0155367650243823E-5</v>
      </c>
      <c r="AO2798" s="9">
        <v>1.4842893679210814E-4</v>
      </c>
      <c r="AP2798" s="8">
        <v>1.7500000000000003E-3</v>
      </c>
      <c r="AQ2798" s="8" t="s">
        <v>5612</v>
      </c>
      <c r="AR2798" s="37">
        <v>0.42200000000000004</v>
      </c>
      <c r="AS2798" s="37">
        <v>0.60200000000000009</v>
      </c>
      <c r="AT2798" s="37">
        <v>0.65900000000000003</v>
      </c>
      <c r="AU2798" s="9" t="s">
        <v>5612</v>
      </c>
      <c r="AV2798" s="9" t="s">
        <v>5612</v>
      </c>
      <c r="AW2798" s="9" t="s">
        <v>5612</v>
      </c>
      <c r="AX2798" s="9" t="s">
        <v>5612</v>
      </c>
      <c r="AY2798" s="9" t="s">
        <v>5612</v>
      </c>
      <c r="AZ2798" s="9" t="s">
        <v>5612</v>
      </c>
    </row>
    <row r="2799" spans="1:52" x14ac:dyDescent="0.2">
      <c r="A2799" s="38" t="s">
        <v>32</v>
      </c>
      <c r="B2799" s="7">
        <v>2011</v>
      </c>
      <c r="C2799" s="3" t="s">
        <v>56</v>
      </c>
      <c r="D2799" t="s">
        <v>300</v>
      </c>
      <c r="E2799" t="s">
        <v>3308</v>
      </c>
      <c r="F2799">
        <v>10</v>
      </c>
      <c r="G2799">
        <v>5</v>
      </c>
      <c r="H2799">
        <v>5</v>
      </c>
      <c r="I2799">
        <v>5</v>
      </c>
      <c r="J2799">
        <v>5</v>
      </c>
      <c r="K2799">
        <v>5</v>
      </c>
      <c r="L2799">
        <v>5</v>
      </c>
      <c r="M2799">
        <v>5</v>
      </c>
      <c r="N2799">
        <v>5</v>
      </c>
      <c r="O2799">
        <v>20</v>
      </c>
      <c r="P2799">
        <v>70</v>
      </c>
      <c r="Q2799">
        <v>30</v>
      </c>
      <c r="R2799">
        <v>70938</v>
      </c>
      <c r="S2799">
        <v>164110</v>
      </c>
      <c r="T2799">
        <v>179443</v>
      </c>
      <c r="U2799">
        <v>144004</v>
      </c>
      <c r="V2799">
        <v>185779</v>
      </c>
      <c r="W2799">
        <v>223299</v>
      </c>
      <c r="X2799">
        <v>173170</v>
      </c>
      <c r="Y2799">
        <v>94294</v>
      </c>
      <c r="Z2799">
        <v>57362</v>
      </c>
      <c r="AA2799">
        <v>23512</v>
      </c>
      <c r="AB2799">
        <v>1315911</v>
      </c>
      <c r="AC2799">
        <v>175168</v>
      </c>
      <c r="AD2799" s="9">
        <v>1.4096816938735234E-4</v>
      </c>
      <c r="AE2799" s="9">
        <v>3.0467369447321919E-5</v>
      </c>
      <c r="AF2799" s="9">
        <v>2.7864001382054467E-5</v>
      </c>
      <c r="AG2799" s="9">
        <v>3.472125774284048E-5</v>
      </c>
      <c r="AH2799" s="9">
        <v>2.6913698534279978E-5</v>
      </c>
      <c r="AI2799" s="9">
        <v>2.2391501977169626E-5</v>
      </c>
      <c r="AJ2799" s="9">
        <v>2.8873361436738465E-5</v>
      </c>
      <c r="AK2799" s="9">
        <v>5.3025643201052032E-5</v>
      </c>
      <c r="AL2799" s="9">
        <v>8.7165719465848466E-5</v>
      </c>
      <c r="AM2799" s="9">
        <v>8.5062946580469548E-4</v>
      </c>
      <c r="AN2799" s="9">
        <v>5.3195086901773749E-5</v>
      </c>
      <c r="AO2799" s="9">
        <v>1.7126415783704787E-4</v>
      </c>
      <c r="AP2799" s="8">
        <v>3.4499999999999999E-3</v>
      </c>
      <c r="AQ2799" s="8" t="s">
        <v>5612</v>
      </c>
      <c r="AR2799" s="37">
        <v>0.42700000000000005</v>
      </c>
      <c r="AS2799" s="37">
        <v>0.61199999999999999</v>
      </c>
      <c r="AT2799" s="37">
        <v>0.66400000000000003</v>
      </c>
      <c r="AU2799" s="9" t="s">
        <v>5612</v>
      </c>
      <c r="AV2799" s="9" t="s">
        <v>5612</v>
      </c>
      <c r="AW2799" s="9" t="s">
        <v>5612</v>
      </c>
      <c r="AX2799" s="9" t="s">
        <v>5612</v>
      </c>
      <c r="AY2799" s="9" t="s">
        <v>5612</v>
      </c>
      <c r="AZ2799" s="9" t="s">
        <v>5612</v>
      </c>
    </row>
    <row r="2800" spans="1:52" x14ac:dyDescent="0.2">
      <c r="A2800" s="38" t="s">
        <v>32</v>
      </c>
      <c r="B2800" s="7">
        <v>2011</v>
      </c>
      <c r="C2800" s="3" t="s">
        <v>57</v>
      </c>
      <c r="D2800" t="s">
        <v>300</v>
      </c>
      <c r="E2800" t="s">
        <v>3309</v>
      </c>
      <c r="F2800">
        <v>10</v>
      </c>
      <c r="G2800">
        <v>5</v>
      </c>
      <c r="H2800">
        <v>5</v>
      </c>
      <c r="I2800">
        <v>5</v>
      </c>
      <c r="J2800">
        <v>5</v>
      </c>
      <c r="K2800">
        <v>5</v>
      </c>
      <c r="L2800">
        <v>5</v>
      </c>
      <c r="M2800">
        <v>5</v>
      </c>
      <c r="N2800">
        <v>5</v>
      </c>
      <c r="O2800">
        <v>11</v>
      </c>
      <c r="P2800">
        <v>61</v>
      </c>
      <c r="Q2800">
        <v>21</v>
      </c>
      <c r="R2800">
        <v>70938</v>
      </c>
      <c r="S2800">
        <v>164110</v>
      </c>
      <c r="T2800">
        <v>179443</v>
      </c>
      <c r="U2800">
        <v>144004</v>
      </c>
      <c r="V2800">
        <v>185779</v>
      </c>
      <c r="W2800">
        <v>223299</v>
      </c>
      <c r="X2800">
        <v>173170</v>
      </c>
      <c r="Y2800">
        <v>94294</v>
      </c>
      <c r="Z2800">
        <v>57362</v>
      </c>
      <c r="AA2800">
        <v>23512</v>
      </c>
      <c r="AB2800">
        <v>1315911</v>
      </c>
      <c r="AC2800">
        <v>175168</v>
      </c>
      <c r="AD2800" s="9">
        <v>1.4096816938735234E-4</v>
      </c>
      <c r="AE2800" s="9">
        <v>3.0467369447321919E-5</v>
      </c>
      <c r="AF2800" s="9">
        <v>2.7864001382054467E-5</v>
      </c>
      <c r="AG2800" s="9">
        <v>3.472125774284048E-5</v>
      </c>
      <c r="AH2800" s="9">
        <v>2.6913698534279978E-5</v>
      </c>
      <c r="AI2800" s="9">
        <v>2.2391501977169626E-5</v>
      </c>
      <c r="AJ2800" s="9">
        <v>2.8873361436738465E-5</v>
      </c>
      <c r="AK2800" s="9">
        <v>5.3025643201052032E-5</v>
      </c>
      <c r="AL2800" s="9">
        <v>8.7165719465848466E-5</v>
      </c>
      <c r="AM2800" s="9">
        <v>4.6784620619258249E-4</v>
      </c>
      <c r="AN2800" s="9">
        <v>4.6355718585831415E-5</v>
      </c>
      <c r="AO2800" s="9">
        <v>1.1988491048593351E-4</v>
      </c>
      <c r="AP2800" s="8">
        <v>2.8999999999999998E-3</v>
      </c>
      <c r="AQ2800" s="8" t="s">
        <v>5612</v>
      </c>
      <c r="AR2800" s="37">
        <v>0.43200000000000005</v>
      </c>
      <c r="AS2800" s="37">
        <v>0.61699999999999999</v>
      </c>
      <c r="AT2800" s="37">
        <v>0.67400000000000004</v>
      </c>
      <c r="AU2800" s="9" t="s">
        <v>5612</v>
      </c>
      <c r="AV2800" s="9" t="s">
        <v>5612</v>
      </c>
      <c r="AW2800" s="9" t="s">
        <v>5612</v>
      </c>
      <c r="AX2800" s="9" t="s">
        <v>5612</v>
      </c>
      <c r="AY2800" s="9" t="s">
        <v>5612</v>
      </c>
      <c r="AZ2800" s="9" t="s">
        <v>5612</v>
      </c>
    </row>
    <row r="2801" spans="1:52" x14ac:dyDescent="0.2">
      <c r="A2801" s="38" t="s">
        <v>32</v>
      </c>
      <c r="B2801" s="7">
        <v>2011</v>
      </c>
      <c r="C2801" s="3" t="s">
        <v>58</v>
      </c>
      <c r="D2801" t="s">
        <v>300</v>
      </c>
      <c r="E2801" t="s">
        <v>3310</v>
      </c>
      <c r="F2801">
        <v>10</v>
      </c>
      <c r="G2801">
        <v>5</v>
      </c>
      <c r="H2801">
        <v>5</v>
      </c>
      <c r="I2801">
        <v>5</v>
      </c>
      <c r="J2801">
        <v>5</v>
      </c>
      <c r="K2801">
        <v>5</v>
      </c>
      <c r="L2801">
        <v>5</v>
      </c>
      <c r="M2801">
        <v>5</v>
      </c>
      <c r="N2801">
        <v>5</v>
      </c>
      <c r="O2801">
        <v>14</v>
      </c>
      <c r="P2801">
        <v>64</v>
      </c>
      <c r="Q2801">
        <v>24</v>
      </c>
      <c r="R2801">
        <v>70938</v>
      </c>
      <c r="S2801">
        <v>164110</v>
      </c>
      <c r="T2801">
        <v>179443</v>
      </c>
      <c r="U2801">
        <v>144004</v>
      </c>
      <c r="V2801">
        <v>185779</v>
      </c>
      <c r="W2801">
        <v>223299</v>
      </c>
      <c r="X2801">
        <v>173170</v>
      </c>
      <c r="Y2801">
        <v>94294</v>
      </c>
      <c r="Z2801">
        <v>57362</v>
      </c>
      <c r="AA2801">
        <v>23512</v>
      </c>
      <c r="AB2801">
        <v>1315911</v>
      </c>
      <c r="AC2801">
        <v>175168</v>
      </c>
      <c r="AD2801" s="9">
        <v>1.4096816938735234E-4</v>
      </c>
      <c r="AE2801" s="9">
        <v>3.0467369447321919E-5</v>
      </c>
      <c r="AF2801" s="9">
        <v>2.7864001382054467E-5</v>
      </c>
      <c r="AG2801" s="9">
        <v>3.472125774284048E-5</v>
      </c>
      <c r="AH2801" s="9">
        <v>2.6913698534279978E-5</v>
      </c>
      <c r="AI2801" s="9">
        <v>2.2391501977169626E-5</v>
      </c>
      <c r="AJ2801" s="9">
        <v>2.8873361436738465E-5</v>
      </c>
      <c r="AK2801" s="9">
        <v>5.3025643201052032E-5</v>
      </c>
      <c r="AL2801" s="9">
        <v>8.7165719465848466E-5</v>
      </c>
      <c r="AM2801" s="9">
        <v>5.9544062606328686E-4</v>
      </c>
      <c r="AN2801" s="9">
        <v>4.863550802447886E-5</v>
      </c>
      <c r="AO2801" s="9">
        <v>1.3701132626963829E-4</v>
      </c>
      <c r="AP2801" s="8">
        <v>5.5000000000000003E-4</v>
      </c>
      <c r="AQ2801" s="8" t="s">
        <v>5612</v>
      </c>
      <c r="AR2801" s="37">
        <v>0.433</v>
      </c>
      <c r="AS2801" s="37">
        <v>0.61699999999999999</v>
      </c>
      <c r="AT2801" s="37">
        <v>0.67400000000000004</v>
      </c>
      <c r="AU2801" s="9" t="s">
        <v>5612</v>
      </c>
      <c r="AV2801" s="9" t="s">
        <v>5612</v>
      </c>
      <c r="AW2801" s="9" t="s">
        <v>5612</v>
      </c>
      <c r="AX2801" s="9" t="s">
        <v>5612</v>
      </c>
      <c r="AY2801" s="9" t="s">
        <v>5612</v>
      </c>
      <c r="AZ2801" s="9" t="s">
        <v>5612</v>
      </c>
    </row>
    <row r="2802" spans="1:52" x14ac:dyDescent="0.2">
      <c r="A2802" s="38" t="s">
        <v>32</v>
      </c>
      <c r="B2802" s="7">
        <v>2011</v>
      </c>
      <c r="C2802" s="3" t="s">
        <v>59</v>
      </c>
      <c r="D2802" t="s">
        <v>300</v>
      </c>
      <c r="E2802" t="s">
        <v>3311</v>
      </c>
      <c r="F2802">
        <v>10</v>
      </c>
      <c r="G2802">
        <v>5</v>
      </c>
      <c r="H2802">
        <v>5</v>
      </c>
      <c r="I2802">
        <v>5</v>
      </c>
      <c r="J2802">
        <v>5</v>
      </c>
      <c r="K2802">
        <v>5</v>
      </c>
      <c r="L2802">
        <v>5</v>
      </c>
      <c r="M2802">
        <v>5</v>
      </c>
      <c r="N2802">
        <v>5</v>
      </c>
      <c r="O2802">
        <v>14</v>
      </c>
      <c r="P2802">
        <v>64</v>
      </c>
      <c r="Q2802">
        <v>24</v>
      </c>
      <c r="R2802">
        <v>70938</v>
      </c>
      <c r="S2802">
        <v>164110</v>
      </c>
      <c r="T2802">
        <v>179443</v>
      </c>
      <c r="U2802">
        <v>144004</v>
      </c>
      <c r="V2802">
        <v>185779</v>
      </c>
      <c r="W2802">
        <v>223299</v>
      </c>
      <c r="X2802">
        <v>173170</v>
      </c>
      <c r="Y2802">
        <v>94294</v>
      </c>
      <c r="Z2802">
        <v>57362</v>
      </c>
      <c r="AA2802">
        <v>23512</v>
      </c>
      <c r="AB2802">
        <v>1315911</v>
      </c>
      <c r="AC2802">
        <v>175168</v>
      </c>
      <c r="AD2802" s="9">
        <v>1.4096816938735234E-4</v>
      </c>
      <c r="AE2802" s="9">
        <v>3.0467369447321919E-5</v>
      </c>
      <c r="AF2802" s="9">
        <v>2.7864001382054467E-5</v>
      </c>
      <c r="AG2802" s="9">
        <v>3.472125774284048E-5</v>
      </c>
      <c r="AH2802" s="9">
        <v>2.6913698534279978E-5</v>
      </c>
      <c r="AI2802" s="9">
        <v>2.2391501977169626E-5</v>
      </c>
      <c r="AJ2802" s="9">
        <v>2.8873361436738465E-5</v>
      </c>
      <c r="AK2802" s="9">
        <v>5.3025643201052032E-5</v>
      </c>
      <c r="AL2802" s="9">
        <v>8.7165719465848466E-5</v>
      </c>
      <c r="AM2802" s="9">
        <v>5.9544062606328686E-4</v>
      </c>
      <c r="AN2802" s="9">
        <v>4.863550802447886E-5</v>
      </c>
      <c r="AO2802" s="9">
        <v>1.3701132626963829E-4</v>
      </c>
      <c r="AP2802" s="8">
        <v>2.5000000000000001E-4</v>
      </c>
      <c r="AQ2802" s="8" t="s">
        <v>5612</v>
      </c>
      <c r="AR2802" s="37">
        <v>0.436</v>
      </c>
      <c r="AS2802" s="37">
        <v>0.61699999999999999</v>
      </c>
      <c r="AT2802" s="37">
        <v>0.67400000000000004</v>
      </c>
      <c r="AU2802" s="9" t="s">
        <v>5612</v>
      </c>
      <c r="AV2802" s="9" t="s">
        <v>5612</v>
      </c>
      <c r="AW2802" s="9" t="s">
        <v>5612</v>
      </c>
      <c r="AX2802" s="9" t="s">
        <v>5612</v>
      </c>
      <c r="AY2802" s="9" t="s">
        <v>5612</v>
      </c>
      <c r="AZ2802" s="9" t="s">
        <v>5612</v>
      </c>
    </row>
    <row r="2803" spans="1:52" x14ac:dyDescent="0.2">
      <c r="A2803" s="38" t="s">
        <v>32</v>
      </c>
      <c r="B2803" s="7">
        <v>2011</v>
      </c>
      <c r="C2803" s="3" t="s">
        <v>60</v>
      </c>
      <c r="D2803" t="s">
        <v>300</v>
      </c>
      <c r="E2803" t="s">
        <v>3312</v>
      </c>
      <c r="F2803">
        <v>10</v>
      </c>
      <c r="G2803">
        <v>5</v>
      </c>
      <c r="H2803">
        <v>5</v>
      </c>
      <c r="I2803">
        <v>5</v>
      </c>
      <c r="J2803">
        <v>5</v>
      </c>
      <c r="K2803">
        <v>5</v>
      </c>
      <c r="L2803">
        <v>5</v>
      </c>
      <c r="M2803">
        <v>5</v>
      </c>
      <c r="N2803">
        <v>5</v>
      </c>
      <c r="O2803">
        <v>12</v>
      </c>
      <c r="P2803">
        <v>62</v>
      </c>
      <c r="Q2803">
        <v>22</v>
      </c>
      <c r="R2803">
        <v>70938</v>
      </c>
      <c r="S2803">
        <v>164110</v>
      </c>
      <c r="T2803">
        <v>179443</v>
      </c>
      <c r="U2803">
        <v>144004</v>
      </c>
      <c r="V2803">
        <v>185779</v>
      </c>
      <c r="W2803">
        <v>223299</v>
      </c>
      <c r="X2803">
        <v>173170</v>
      </c>
      <c r="Y2803">
        <v>94294</v>
      </c>
      <c r="Z2803">
        <v>57362</v>
      </c>
      <c r="AA2803">
        <v>23512</v>
      </c>
      <c r="AB2803">
        <v>1315911</v>
      </c>
      <c r="AC2803">
        <v>175168</v>
      </c>
      <c r="AD2803" s="9">
        <v>1.4096816938735234E-4</v>
      </c>
      <c r="AE2803" s="9">
        <v>3.0467369447321919E-5</v>
      </c>
      <c r="AF2803" s="9">
        <v>2.7864001382054467E-5</v>
      </c>
      <c r="AG2803" s="9">
        <v>3.472125774284048E-5</v>
      </c>
      <c r="AH2803" s="9">
        <v>2.6913698534279978E-5</v>
      </c>
      <c r="AI2803" s="9">
        <v>2.2391501977169626E-5</v>
      </c>
      <c r="AJ2803" s="9">
        <v>2.8873361436738465E-5</v>
      </c>
      <c r="AK2803" s="9">
        <v>5.3025643201052032E-5</v>
      </c>
      <c r="AL2803" s="9">
        <v>8.7165719465848466E-5</v>
      </c>
      <c r="AM2803" s="9">
        <v>5.1037767948281724E-4</v>
      </c>
      <c r="AN2803" s="9">
        <v>4.7115648398713897E-5</v>
      </c>
      <c r="AO2803" s="9">
        <v>1.2559371574716844E-4</v>
      </c>
      <c r="AP2803" s="8">
        <v>6.0000000000000008E-5</v>
      </c>
      <c r="AQ2803" s="8" t="s">
        <v>5612</v>
      </c>
      <c r="AR2803" s="37" t="s">
        <v>5612</v>
      </c>
      <c r="AS2803" s="37" t="s">
        <v>5612</v>
      </c>
      <c r="AT2803" s="37" t="s">
        <v>5612</v>
      </c>
      <c r="AU2803" s="9" t="s">
        <v>5612</v>
      </c>
      <c r="AV2803" s="9" t="s">
        <v>5612</v>
      </c>
      <c r="AW2803" s="9" t="s">
        <v>5612</v>
      </c>
      <c r="AX2803" s="9" t="s">
        <v>5612</v>
      </c>
      <c r="AY2803" s="9" t="s">
        <v>5612</v>
      </c>
      <c r="AZ2803" s="9" t="s">
        <v>5612</v>
      </c>
    </row>
    <row r="2804" spans="1:52" x14ac:dyDescent="0.2">
      <c r="A2804" s="38" t="s">
        <v>32</v>
      </c>
      <c r="B2804" s="7">
        <v>2011</v>
      </c>
      <c r="C2804" s="3" t="s">
        <v>61</v>
      </c>
      <c r="D2804" t="s">
        <v>300</v>
      </c>
      <c r="E2804" t="s">
        <v>3313</v>
      </c>
      <c r="F2804">
        <v>10</v>
      </c>
      <c r="G2804">
        <v>5</v>
      </c>
      <c r="H2804">
        <v>5</v>
      </c>
      <c r="I2804">
        <v>5</v>
      </c>
      <c r="J2804">
        <v>5</v>
      </c>
      <c r="K2804">
        <v>5</v>
      </c>
      <c r="L2804">
        <v>5</v>
      </c>
      <c r="M2804">
        <v>5</v>
      </c>
      <c r="N2804">
        <v>5</v>
      </c>
      <c r="O2804">
        <v>10</v>
      </c>
      <c r="P2804">
        <v>60</v>
      </c>
      <c r="Q2804">
        <v>20</v>
      </c>
      <c r="R2804">
        <v>70938</v>
      </c>
      <c r="S2804">
        <v>164110</v>
      </c>
      <c r="T2804">
        <v>179443</v>
      </c>
      <c r="U2804">
        <v>144004</v>
      </c>
      <c r="V2804">
        <v>185779</v>
      </c>
      <c r="W2804">
        <v>223299</v>
      </c>
      <c r="X2804">
        <v>173170</v>
      </c>
      <c r="Y2804">
        <v>94294</v>
      </c>
      <c r="Z2804">
        <v>57362</v>
      </c>
      <c r="AA2804">
        <v>23512</v>
      </c>
      <c r="AB2804">
        <v>1315911</v>
      </c>
      <c r="AC2804">
        <v>175168</v>
      </c>
      <c r="AD2804" s="9">
        <v>1.4096816938735234E-4</v>
      </c>
      <c r="AE2804" s="9">
        <v>3.0467369447321919E-5</v>
      </c>
      <c r="AF2804" s="9">
        <v>2.7864001382054467E-5</v>
      </c>
      <c r="AG2804" s="9">
        <v>3.472125774284048E-5</v>
      </c>
      <c r="AH2804" s="9">
        <v>2.6913698534279978E-5</v>
      </c>
      <c r="AI2804" s="9">
        <v>2.2391501977169626E-5</v>
      </c>
      <c r="AJ2804" s="9">
        <v>2.8873361436738465E-5</v>
      </c>
      <c r="AK2804" s="9">
        <v>5.3025643201052032E-5</v>
      </c>
      <c r="AL2804" s="9">
        <v>8.7165719465848466E-5</v>
      </c>
      <c r="AM2804" s="9">
        <v>4.2531473290234774E-4</v>
      </c>
      <c r="AN2804" s="9">
        <v>4.5595788772948934E-5</v>
      </c>
      <c r="AO2804" s="9">
        <v>1.1417610522469857E-4</v>
      </c>
      <c r="AP2804" s="8">
        <v>2.5000000000000001E-5</v>
      </c>
      <c r="AQ2804" s="8" t="s">
        <v>5612</v>
      </c>
      <c r="AR2804" s="37" t="s">
        <v>5612</v>
      </c>
      <c r="AS2804" s="37" t="s">
        <v>5612</v>
      </c>
      <c r="AT2804" s="37" t="s">
        <v>5612</v>
      </c>
      <c r="AU2804" s="9" t="s">
        <v>5612</v>
      </c>
      <c r="AV2804" s="9" t="s">
        <v>5612</v>
      </c>
      <c r="AW2804" s="9" t="s">
        <v>5612</v>
      </c>
      <c r="AX2804" s="9" t="s">
        <v>5612</v>
      </c>
      <c r="AY2804" s="9" t="s">
        <v>5612</v>
      </c>
      <c r="AZ2804" s="9" t="s">
        <v>5612</v>
      </c>
    </row>
    <row r="2805" spans="1:52" x14ac:dyDescent="0.2">
      <c r="A2805" s="38" t="s">
        <v>32</v>
      </c>
      <c r="B2805" s="7">
        <v>2011</v>
      </c>
      <c r="C2805" s="3" t="s">
        <v>62</v>
      </c>
      <c r="D2805" t="s">
        <v>300</v>
      </c>
      <c r="E2805" t="s">
        <v>3314</v>
      </c>
      <c r="F2805">
        <v>10</v>
      </c>
      <c r="G2805">
        <v>5</v>
      </c>
      <c r="H2805">
        <v>5</v>
      </c>
      <c r="I2805">
        <v>5</v>
      </c>
      <c r="J2805">
        <v>5</v>
      </c>
      <c r="K2805">
        <v>5</v>
      </c>
      <c r="L2805">
        <v>5</v>
      </c>
      <c r="M2805">
        <v>5</v>
      </c>
      <c r="N2805">
        <v>5</v>
      </c>
      <c r="O2805">
        <v>11</v>
      </c>
      <c r="P2805">
        <v>61</v>
      </c>
      <c r="Q2805">
        <v>21</v>
      </c>
      <c r="R2805">
        <v>70938</v>
      </c>
      <c r="S2805">
        <v>164110</v>
      </c>
      <c r="T2805">
        <v>179443</v>
      </c>
      <c r="U2805">
        <v>144004</v>
      </c>
      <c r="V2805">
        <v>185779</v>
      </c>
      <c r="W2805">
        <v>223299</v>
      </c>
      <c r="X2805">
        <v>173170</v>
      </c>
      <c r="Y2805">
        <v>94294</v>
      </c>
      <c r="Z2805">
        <v>57362</v>
      </c>
      <c r="AA2805">
        <v>23512</v>
      </c>
      <c r="AB2805">
        <v>1315911</v>
      </c>
      <c r="AC2805">
        <v>175168</v>
      </c>
      <c r="AD2805" s="9">
        <v>1.4096816938735234E-4</v>
      </c>
      <c r="AE2805" s="9">
        <v>3.0467369447321919E-5</v>
      </c>
      <c r="AF2805" s="9">
        <v>2.7864001382054467E-5</v>
      </c>
      <c r="AG2805" s="9">
        <v>3.472125774284048E-5</v>
      </c>
      <c r="AH2805" s="9">
        <v>2.6913698534279978E-5</v>
      </c>
      <c r="AI2805" s="9">
        <v>2.2391501977169626E-5</v>
      </c>
      <c r="AJ2805" s="9">
        <v>2.8873361436738465E-5</v>
      </c>
      <c r="AK2805" s="9">
        <v>5.3025643201052032E-5</v>
      </c>
      <c r="AL2805" s="9">
        <v>8.7165719465848466E-5</v>
      </c>
      <c r="AM2805" s="9">
        <v>4.6784620619258249E-4</v>
      </c>
      <c r="AN2805" s="9">
        <v>4.6355718585831415E-5</v>
      </c>
      <c r="AO2805" s="9">
        <v>1.1988491048593351E-4</v>
      </c>
      <c r="AP2805" s="8">
        <v>6.0000000000000008E-5</v>
      </c>
      <c r="AQ2805" s="8" t="s">
        <v>5612</v>
      </c>
      <c r="AR2805" s="37">
        <v>8.0000000000000002E-3</v>
      </c>
      <c r="AS2805" s="37">
        <v>9.0000000000000011E-3</v>
      </c>
      <c r="AT2805" s="37">
        <v>0</v>
      </c>
      <c r="AU2805" s="9" t="s">
        <v>5612</v>
      </c>
      <c r="AV2805" s="9" t="s">
        <v>5612</v>
      </c>
      <c r="AW2805" s="9" t="s">
        <v>5612</v>
      </c>
      <c r="AX2805" s="9" t="s">
        <v>5612</v>
      </c>
      <c r="AY2805" s="9" t="s">
        <v>5612</v>
      </c>
      <c r="AZ2805" s="9" t="s">
        <v>5612</v>
      </c>
    </row>
    <row r="2806" spans="1:52" x14ac:dyDescent="0.2">
      <c r="A2806" s="38" t="s">
        <v>32</v>
      </c>
      <c r="B2806" s="7">
        <v>2011</v>
      </c>
      <c r="C2806" s="3" t="s">
        <v>63</v>
      </c>
      <c r="D2806" t="s">
        <v>300</v>
      </c>
      <c r="E2806" t="s">
        <v>3315</v>
      </c>
      <c r="F2806">
        <v>10</v>
      </c>
      <c r="G2806">
        <v>5</v>
      </c>
      <c r="H2806">
        <v>5</v>
      </c>
      <c r="I2806">
        <v>5</v>
      </c>
      <c r="J2806">
        <v>5</v>
      </c>
      <c r="K2806">
        <v>5</v>
      </c>
      <c r="L2806">
        <v>5</v>
      </c>
      <c r="M2806">
        <v>5</v>
      </c>
      <c r="N2806">
        <v>5</v>
      </c>
      <c r="O2806">
        <v>5</v>
      </c>
      <c r="P2806">
        <v>55</v>
      </c>
      <c r="Q2806">
        <v>15</v>
      </c>
      <c r="R2806">
        <v>70938</v>
      </c>
      <c r="S2806">
        <v>164110</v>
      </c>
      <c r="T2806">
        <v>179443</v>
      </c>
      <c r="U2806">
        <v>144004</v>
      </c>
      <c r="V2806">
        <v>185779</v>
      </c>
      <c r="W2806">
        <v>223299</v>
      </c>
      <c r="X2806">
        <v>173170</v>
      </c>
      <c r="Y2806">
        <v>94294</v>
      </c>
      <c r="Z2806">
        <v>57362</v>
      </c>
      <c r="AA2806">
        <v>23512</v>
      </c>
      <c r="AB2806">
        <v>1315911</v>
      </c>
      <c r="AC2806">
        <v>175168</v>
      </c>
      <c r="AD2806" s="9">
        <v>1.4096816938735234E-4</v>
      </c>
      <c r="AE2806" s="9">
        <v>3.0467369447321919E-5</v>
      </c>
      <c r="AF2806" s="9">
        <v>2.7864001382054467E-5</v>
      </c>
      <c r="AG2806" s="9">
        <v>3.472125774284048E-5</v>
      </c>
      <c r="AH2806" s="9">
        <v>2.6913698534279978E-5</v>
      </c>
      <c r="AI2806" s="9">
        <v>2.2391501977169626E-5</v>
      </c>
      <c r="AJ2806" s="9">
        <v>2.8873361436738465E-5</v>
      </c>
      <c r="AK2806" s="9">
        <v>5.3025643201052032E-5</v>
      </c>
      <c r="AL2806" s="9">
        <v>8.7165719465848466E-5</v>
      </c>
      <c r="AM2806" s="9">
        <v>2.1265736645117387E-4</v>
      </c>
      <c r="AN2806" s="9">
        <v>4.1796139708536519E-5</v>
      </c>
      <c r="AO2806" s="9">
        <v>8.5632078918523933E-5</v>
      </c>
      <c r="AP2806" s="8">
        <v>2.2499999999999999E-4</v>
      </c>
      <c r="AQ2806" s="8" t="s">
        <v>5612</v>
      </c>
      <c r="AR2806" s="37">
        <v>6.8000000000000005E-2</v>
      </c>
      <c r="AS2806" s="37">
        <v>0.109</v>
      </c>
      <c r="AT2806" s="37">
        <v>8.3000000000000004E-2</v>
      </c>
      <c r="AU2806" s="9" t="s">
        <v>5612</v>
      </c>
      <c r="AV2806" s="9" t="s">
        <v>5612</v>
      </c>
      <c r="AW2806" s="9" t="s">
        <v>5612</v>
      </c>
      <c r="AX2806" s="9" t="s">
        <v>5612</v>
      </c>
      <c r="AY2806" s="9" t="s">
        <v>5612</v>
      </c>
      <c r="AZ2806" s="9" t="s">
        <v>5612</v>
      </c>
    </row>
    <row r="2807" spans="1:52" x14ac:dyDescent="0.2">
      <c r="A2807" s="38" t="s">
        <v>32</v>
      </c>
      <c r="B2807" s="7">
        <v>2011</v>
      </c>
      <c r="C2807" s="3" t="s">
        <v>64</v>
      </c>
      <c r="D2807" t="s">
        <v>300</v>
      </c>
      <c r="E2807" t="s">
        <v>3316</v>
      </c>
      <c r="F2807">
        <v>10</v>
      </c>
      <c r="G2807">
        <v>5</v>
      </c>
      <c r="H2807">
        <v>5</v>
      </c>
      <c r="I2807">
        <v>5</v>
      </c>
      <c r="J2807">
        <v>5</v>
      </c>
      <c r="K2807">
        <v>5</v>
      </c>
      <c r="L2807">
        <v>5</v>
      </c>
      <c r="M2807">
        <v>5</v>
      </c>
      <c r="N2807">
        <v>5</v>
      </c>
      <c r="O2807">
        <v>5</v>
      </c>
      <c r="P2807">
        <v>55</v>
      </c>
      <c r="Q2807">
        <v>15</v>
      </c>
      <c r="R2807">
        <v>70938</v>
      </c>
      <c r="S2807">
        <v>164110</v>
      </c>
      <c r="T2807">
        <v>179443</v>
      </c>
      <c r="U2807">
        <v>144004</v>
      </c>
      <c r="V2807">
        <v>185779</v>
      </c>
      <c r="W2807">
        <v>223299</v>
      </c>
      <c r="X2807">
        <v>173170</v>
      </c>
      <c r="Y2807">
        <v>94294</v>
      </c>
      <c r="Z2807">
        <v>57362</v>
      </c>
      <c r="AA2807">
        <v>23512</v>
      </c>
      <c r="AB2807">
        <v>1315911</v>
      </c>
      <c r="AC2807">
        <v>175168</v>
      </c>
      <c r="AD2807" s="9">
        <v>1.4096816938735234E-4</v>
      </c>
      <c r="AE2807" s="9">
        <v>3.0467369447321919E-5</v>
      </c>
      <c r="AF2807" s="9">
        <v>2.7864001382054467E-5</v>
      </c>
      <c r="AG2807" s="9">
        <v>3.472125774284048E-5</v>
      </c>
      <c r="AH2807" s="9">
        <v>2.6913698534279978E-5</v>
      </c>
      <c r="AI2807" s="9">
        <v>2.2391501977169626E-5</v>
      </c>
      <c r="AJ2807" s="9">
        <v>2.8873361436738465E-5</v>
      </c>
      <c r="AK2807" s="9">
        <v>5.3025643201052032E-5</v>
      </c>
      <c r="AL2807" s="9">
        <v>8.7165719465848466E-5</v>
      </c>
      <c r="AM2807" s="9">
        <v>2.1265736645117387E-4</v>
      </c>
      <c r="AN2807" s="9">
        <v>4.1796139708536519E-5</v>
      </c>
      <c r="AO2807" s="9">
        <v>8.5632078918523933E-5</v>
      </c>
      <c r="AP2807" s="8">
        <v>1.0999999999999998E-3</v>
      </c>
      <c r="AQ2807" s="8" t="s">
        <v>5612</v>
      </c>
      <c r="AR2807" s="37">
        <v>0.26900000000000002</v>
      </c>
      <c r="AS2807" s="37">
        <v>0.42799999999999999</v>
      </c>
      <c r="AT2807" s="37">
        <v>0.38100000000000001</v>
      </c>
      <c r="AU2807" s="9" t="s">
        <v>5612</v>
      </c>
      <c r="AV2807" s="9" t="s">
        <v>5612</v>
      </c>
      <c r="AW2807" s="9" t="s">
        <v>5612</v>
      </c>
      <c r="AX2807" s="9" t="s">
        <v>5612</v>
      </c>
      <c r="AY2807" s="9" t="s">
        <v>5612</v>
      </c>
      <c r="AZ2807" s="9" t="s">
        <v>5612</v>
      </c>
    </row>
    <row r="2808" spans="1:52" x14ac:dyDescent="0.2">
      <c r="A2808" s="38" t="s">
        <v>32</v>
      </c>
      <c r="B2808" s="7">
        <v>2011</v>
      </c>
      <c r="C2808" s="3" t="s">
        <v>65</v>
      </c>
      <c r="D2808" t="s">
        <v>300</v>
      </c>
      <c r="E2808" t="s">
        <v>3317</v>
      </c>
      <c r="F2808">
        <v>10</v>
      </c>
      <c r="G2808">
        <v>5</v>
      </c>
      <c r="H2808">
        <v>5</v>
      </c>
      <c r="I2808">
        <v>5</v>
      </c>
      <c r="J2808">
        <v>5</v>
      </c>
      <c r="K2808">
        <v>5</v>
      </c>
      <c r="L2808">
        <v>5</v>
      </c>
      <c r="M2808">
        <v>5</v>
      </c>
      <c r="N2808">
        <v>5</v>
      </c>
      <c r="O2808">
        <v>5</v>
      </c>
      <c r="P2808">
        <v>55</v>
      </c>
      <c r="Q2808">
        <v>15</v>
      </c>
      <c r="R2808">
        <v>70938</v>
      </c>
      <c r="S2808">
        <v>164110</v>
      </c>
      <c r="T2808">
        <v>179443</v>
      </c>
      <c r="U2808">
        <v>144004</v>
      </c>
      <c r="V2808">
        <v>185779</v>
      </c>
      <c r="W2808">
        <v>223299</v>
      </c>
      <c r="X2808">
        <v>173170</v>
      </c>
      <c r="Y2808">
        <v>94294</v>
      </c>
      <c r="Z2808">
        <v>57362</v>
      </c>
      <c r="AA2808">
        <v>23512</v>
      </c>
      <c r="AB2808">
        <v>1315911</v>
      </c>
      <c r="AC2808">
        <v>175168</v>
      </c>
      <c r="AD2808" s="9">
        <v>1.4096816938735234E-4</v>
      </c>
      <c r="AE2808" s="9">
        <v>3.0467369447321919E-5</v>
      </c>
      <c r="AF2808" s="9">
        <v>2.7864001382054467E-5</v>
      </c>
      <c r="AG2808" s="9">
        <v>3.472125774284048E-5</v>
      </c>
      <c r="AH2808" s="9">
        <v>2.6913698534279978E-5</v>
      </c>
      <c r="AI2808" s="9">
        <v>2.2391501977169626E-5</v>
      </c>
      <c r="AJ2808" s="9">
        <v>2.8873361436738465E-5</v>
      </c>
      <c r="AK2808" s="9">
        <v>5.3025643201052032E-5</v>
      </c>
      <c r="AL2808" s="9">
        <v>8.7165719465848466E-5</v>
      </c>
      <c r="AM2808" s="9">
        <v>2.1265736645117387E-4</v>
      </c>
      <c r="AN2808" s="9">
        <v>4.1796139708536519E-5</v>
      </c>
      <c r="AO2808" s="9">
        <v>8.5632078918523933E-5</v>
      </c>
      <c r="AP2808" s="8">
        <v>1.6400000000000002E-3</v>
      </c>
      <c r="AQ2808" s="8" t="s">
        <v>5612</v>
      </c>
      <c r="AR2808" s="37">
        <v>0.37200000000000005</v>
      </c>
      <c r="AS2808" s="37">
        <v>0.55200000000000005</v>
      </c>
      <c r="AT2808" s="37">
        <v>0.52100000000000002</v>
      </c>
      <c r="AU2808" s="9" t="s">
        <v>5612</v>
      </c>
      <c r="AV2808" s="9" t="s">
        <v>5612</v>
      </c>
      <c r="AW2808" s="9" t="s">
        <v>5612</v>
      </c>
      <c r="AX2808" s="9" t="s">
        <v>5612</v>
      </c>
      <c r="AY2808" s="9" t="s">
        <v>5612</v>
      </c>
      <c r="AZ2808" s="9" t="s">
        <v>5612</v>
      </c>
    </row>
    <row r="2809" spans="1:52" x14ac:dyDescent="0.2">
      <c r="A2809" s="38" t="s">
        <v>32</v>
      </c>
      <c r="B2809" s="7">
        <v>2011</v>
      </c>
      <c r="C2809" s="3" t="s">
        <v>66</v>
      </c>
      <c r="D2809" t="s">
        <v>300</v>
      </c>
      <c r="E2809" t="s">
        <v>3318</v>
      </c>
      <c r="F2809">
        <v>10</v>
      </c>
      <c r="G2809">
        <v>5</v>
      </c>
      <c r="H2809">
        <v>5</v>
      </c>
      <c r="I2809">
        <v>5</v>
      </c>
      <c r="J2809">
        <v>5</v>
      </c>
      <c r="K2809">
        <v>5</v>
      </c>
      <c r="L2809">
        <v>5</v>
      </c>
      <c r="M2809">
        <v>5</v>
      </c>
      <c r="N2809">
        <v>5</v>
      </c>
      <c r="O2809">
        <v>5</v>
      </c>
      <c r="P2809">
        <v>55</v>
      </c>
      <c r="Q2809">
        <v>15</v>
      </c>
      <c r="R2809">
        <v>70938</v>
      </c>
      <c r="S2809">
        <v>164110</v>
      </c>
      <c r="T2809">
        <v>179443</v>
      </c>
      <c r="U2809">
        <v>144004</v>
      </c>
      <c r="V2809">
        <v>185779</v>
      </c>
      <c r="W2809">
        <v>223299</v>
      </c>
      <c r="X2809">
        <v>173170</v>
      </c>
      <c r="Y2809">
        <v>94294</v>
      </c>
      <c r="Z2809">
        <v>57362</v>
      </c>
      <c r="AA2809">
        <v>23512</v>
      </c>
      <c r="AB2809">
        <v>1315911</v>
      </c>
      <c r="AC2809">
        <v>175168</v>
      </c>
      <c r="AD2809" s="9">
        <v>1.4096816938735234E-4</v>
      </c>
      <c r="AE2809" s="9">
        <v>3.0467369447321919E-5</v>
      </c>
      <c r="AF2809" s="9">
        <v>2.7864001382054467E-5</v>
      </c>
      <c r="AG2809" s="9">
        <v>3.472125774284048E-5</v>
      </c>
      <c r="AH2809" s="9">
        <v>2.6913698534279978E-5</v>
      </c>
      <c r="AI2809" s="9">
        <v>2.2391501977169626E-5</v>
      </c>
      <c r="AJ2809" s="9">
        <v>2.8873361436738465E-5</v>
      </c>
      <c r="AK2809" s="9">
        <v>5.3025643201052032E-5</v>
      </c>
      <c r="AL2809" s="9">
        <v>8.7165719465848466E-5</v>
      </c>
      <c r="AM2809" s="9">
        <v>2.1265736645117387E-4</v>
      </c>
      <c r="AN2809" s="9">
        <v>4.1796139708536519E-5</v>
      </c>
      <c r="AO2809" s="9">
        <v>8.5632078918523933E-5</v>
      </c>
      <c r="AP2809" s="8">
        <v>1.3250000000000002E-3</v>
      </c>
      <c r="AQ2809" s="8" t="s">
        <v>5612</v>
      </c>
      <c r="AR2809" s="37">
        <v>0.40200000000000002</v>
      </c>
      <c r="AS2809" s="37">
        <v>0.58200000000000007</v>
      </c>
      <c r="AT2809" s="37">
        <v>0.60200000000000009</v>
      </c>
      <c r="AU2809" s="9" t="s">
        <v>5612</v>
      </c>
      <c r="AV2809" s="9" t="s">
        <v>5612</v>
      </c>
      <c r="AW2809" s="9" t="s">
        <v>5612</v>
      </c>
      <c r="AX2809" s="9" t="s">
        <v>5612</v>
      </c>
      <c r="AY2809" s="9" t="s">
        <v>5612</v>
      </c>
      <c r="AZ2809" s="9" t="s">
        <v>5612</v>
      </c>
    </row>
    <row r="2810" spans="1:52" x14ac:dyDescent="0.2">
      <c r="A2810" s="38" t="s">
        <v>32</v>
      </c>
      <c r="B2810" s="7">
        <v>2012</v>
      </c>
      <c r="C2810" s="3" t="s">
        <v>55</v>
      </c>
      <c r="D2810" t="s">
        <v>301</v>
      </c>
      <c r="E2810" t="s">
        <v>3319</v>
      </c>
      <c r="F2810">
        <v>10</v>
      </c>
      <c r="G2810">
        <v>5</v>
      </c>
      <c r="H2810">
        <v>5</v>
      </c>
      <c r="I2810">
        <v>5</v>
      </c>
      <c r="J2810">
        <v>5</v>
      </c>
      <c r="K2810">
        <v>5</v>
      </c>
      <c r="L2810">
        <v>5</v>
      </c>
      <c r="M2810">
        <v>5</v>
      </c>
      <c r="N2810">
        <v>5</v>
      </c>
      <c r="O2810">
        <v>10</v>
      </c>
      <c r="P2810">
        <v>60</v>
      </c>
      <c r="Q2810">
        <v>20</v>
      </c>
      <c r="R2810">
        <v>69372</v>
      </c>
      <c r="S2810">
        <v>161710</v>
      </c>
      <c r="T2810">
        <v>179054</v>
      </c>
      <c r="U2810">
        <v>145270</v>
      </c>
      <c r="V2810">
        <v>179209</v>
      </c>
      <c r="W2810">
        <v>223407</v>
      </c>
      <c r="X2810">
        <v>178949</v>
      </c>
      <c r="Y2810">
        <v>98760</v>
      </c>
      <c r="Z2810">
        <v>57678</v>
      </c>
      <c r="AA2810">
        <v>24065</v>
      </c>
      <c r="AB2810">
        <v>1317474</v>
      </c>
      <c r="AC2810">
        <v>180503</v>
      </c>
      <c r="AD2810" s="9">
        <v>1.441503776739895E-4</v>
      </c>
      <c r="AE2810" s="9">
        <v>3.0919547337826971E-5</v>
      </c>
      <c r="AF2810" s="9">
        <v>2.7924536731935619E-5</v>
      </c>
      <c r="AG2810" s="9">
        <v>3.4418668685895231E-5</v>
      </c>
      <c r="AH2810" s="9">
        <v>2.7900384467297961E-5</v>
      </c>
      <c r="AI2810" s="9">
        <v>2.2380677418344099E-5</v>
      </c>
      <c r="AJ2810" s="9">
        <v>2.7940921715125539E-5</v>
      </c>
      <c r="AK2810" s="9">
        <v>5.062778452814905E-5</v>
      </c>
      <c r="AL2810" s="9">
        <v>8.6688165331668922E-5</v>
      </c>
      <c r="AM2810" s="9">
        <v>4.1554124246831497E-4</v>
      </c>
      <c r="AN2810" s="9">
        <v>4.5541695699497675E-5</v>
      </c>
      <c r="AO2810" s="9">
        <v>1.1080148252383617E-4</v>
      </c>
      <c r="AP2810" s="8">
        <v>1E-3</v>
      </c>
      <c r="AQ2810" s="8" t="s">
        <v>5612</v>
      </c>
      <c r="AR2810" s="37">
        <v>0.41899999999999998</v>
      </c>
      <c r="AS2810" s="37">
        <v>0.61099999999999999</v>
      </c>
      <c r="AT2810" s="37">
        <v>0.65099999999999991</v>
      </c>
      <c r="AU2810" s="9" t="s">
        <v>5612</v>
      </c>
      <c r="AV2810" s="9" t="s">
        <v>5612</v>
      </c>
      <c r="AW2810" s="9" t="s">
        <v>5612</v>
      </c>
      <c r="AX2810" s="9" t="s">
        <v>5612</v>
      </c>
      <c r="AY2810" s="9" t="s">
        <v>5612</v>
      </c>
      <c r="AZ2810" s="9" t="s">
        <v>5612</v>
      </c>
    </row>
    <row r="2811" spans="1:52" x14ac:dyDescent="0.2">
      <c r="A2811" s="38" t="s">
        <v>32</v>
      </c>
      <c r="B2811" s="7">
        <v>2012</v>
      </c>
      <c r="C2811" s="3" t="s">
        <v>56</v>
      </c>
      <c r="D2811" t="s">
        <v>301</v>
      </c>
      <c r="E2811" t="s">
        <v>3320</v>
      </c>
      <c r="F2811">
        <v>10</v>
      </c>
      <c r="G2811">
        <v>5</v>
      </c>
      <c r="H2811">
        <v>5</v>
      </c>
      <c r="I2811">
        <v>5</v>
      </c>
      <c r="J2811">
        <v>5</v>
      </c>
      <c r="K2811">
        <v>5</v>
      </c>
      <c r="L2811">
        <v>5</v>
      </c>
      <c r="M2811">
        <v>5</v>
      </c>
      <c r="N2811">
        <v>5</v>
      </c>
      <c r="O2811">
        <v>14</v>
      </c>
      <c r="P2811">
        <v>64</v>
      </c>
      <c r="Q2811">
        <v>24</v>
      </c>
      <c r="R2811">
        <v>69372</v>
      </c>
      <c r="S2811">
        <v>161710</v>
      </c>
      <c r="T2811">
        <v>179054</v>
      </c>
      <c r="U2811">
        <v>145270</v>
      </c>
      <c r="V2811">
        <v>179209</v>
      </c>
      <c r="W2811">
        <v>223407</v>
      </c>
      <c r="X2811">
        <v>178949</v>
      </c>
      <c r="Y2811">
        <v>98760</v>
      </c>
      <c r="Z2811">
        <v>57678</v>
      </c>
      <c r="AA2811">
        <v>24065</v>
      </c>
      <c r="AB2811">
        <v>1317474</v>
      </c>
      <c r="AC2811">
        <v>180503</v>
      </c>
      <c r="AD2811" s="9">
        <v>1.441503776739895E-4</v>
      </c>
      <c r="AE2811" s="9">
        <v>3.0919547337826971E-5</v>
      </c>
      <c r="AF2811" s="9">
        <v>2.7924536731935619E-5</v>
      </c>
      <c r="AG2811" s="9">
        <v>3.4418668685895231E-5</v>
      </c>
      <c r="AH2811" s="9">
        <v>2.7900384467297961E-5</v>
      </c>
      <c r="AI2811" s="9">
        <v>2.2380677418344099E-5</v>
      </c>
      <c r="AJ2811" s="9">
        <v>2.7940921715125539E-5</v>
      </c>
      <c r="AK2811" s="9">
        <v>5.062778452814905E-5</v>
      </c>
      <c r="AL2811" s="9">
        <v>8.6688165331668922E-5</v>
      </c>
      <c r="AM2811" s="9">
        <v>5.8175773945564095E-4</v>
      </c>
      <c r="AN2811" s="9">
        <v>4.8577808746130855E-5</v>
      </c>
      <c r="AO2811" s="9">
        <v>1.3296177902860342E-4</v>
      </c>
      <c r="AP2811" s="8">
        <v>1.16E-3</v>
      </c>
      <c r="AQ2811" s="8" t="s">
        <v>5612</v>
      </c>
      <c r="AR2811" s="37">
        <v>0.43</v>
      </c>
      <c r="AS2811" s="37">
        <v>0.622</v>
      </c>
      <c r="AT2811" s="37">
        <v>0.66599999999999993</v>
      </c>
      <c r="AU2811" s="9" t="s">
        <v>5612</v>
      </c>
      <c r="AV2811" s="9" t="s">
        <v>5612</v>
      </c>
      <c r="AW2811" s="9" t="s">
        <v>5612</v>
      </c>
      <c r="AX2811" s="9" t="s">
        <v>5612</v>
      </c>
      <c r="AY2811" s="9" t="s">
        <v>5612</v>
      </c>
      <c r="AZ2811" s="9" t="s">
        <v>5612</v>
      </c>
    </row>
    <row r="2812" spans="1:52" x14ac:dyDescent="0.2">
      <c r="A2812" s="38" t="s">
        <v>32</v>
      </c>
      <c r="B2812" s="7">
        <v>2012</v>
      </c>
      <c r="C2812" s="3" t="s">
        <v>57</v>
      </c>
      <c r="D2812" t="s">
        <v>301</v>
      </c>
      <c r="E2812" t="s">
        <v>3321</v>
      </c>
      <c r="F2812">
        <v>10</v>
      </c>
      <c r="G2812">
        <v>5</v>
      </c>
      <c r="H2812">
        <v>5</v>
      </c>
      <c r="I2812">
        <v>5</v>
      </c>
      <c r="J2812">
        <v>5</v>
      </c>
      <c r="K2812">
        <v>5</v>
      </c>
      <c r="L2812">
        <v>5</v>
      </c>
      <c r="M2812">
        <v>5</v>
      </c>
      <c r="N2812">
        <v>5</v>
      </c>
      <c r="O2812">
        <v>5</v>
      </c>
      <c r="P2812">
        <v>55</v>
      </c>
      <c r="Q2812">
        <v>15</v>
      </c>
      <c r="R2812">
        <v>69372</v>
      </c>
      <c r="S2812">
        <v>161710</v>
      </c>
      <c r="T2812">
        <v>179054</v>
      </c>
      <c r="U2812">
        <v>145270</v>
      </c>
      <c r="V2812">
        <v>179209</v>
      </c>
      <c r="W2812">
        <v>223407</v>
      </c>
      <c r="X2812">
        <v>178949</v>
      </c>
      <c r="Y2812">
        <v>98760</v>
      </c>
      <c r="Z2812">
        <v>57678</v>
      </c>
      <c r="AA2812">
        <v>24065</v>
      </c>
      <c r="AB2812">
        <v>1317474</v>
      </c>
      <c r="AC2812">
        <v>180503</v>
      </c>
      <c r="AD2812" s="9">
        <v>1.441503776739895E-4</v>
      </c>
      <c r="AE2812" s="9">
        <v>3.0919547337826971E-5</v>
      </c>
      <c r="AF2812" s="9">
        <v>2.7924536731935619E-5</v>
      </c>
      <c r="AG2812" s="9">
        <v>3.4418668685895231E-5</v>
      </c>
      <c r="AH2812" s="9">
        <v>2.7900384467297961E-5</v>
      </c>
      <c r="AI2812" s="9">
        <v>2.2380677418344099E-5</v>
      </c>
      <c r="AJ2812" s="9">
        <v>2.7940921715125539E-5</v>
      </c>
      <c r="AK2812" s="9">
        <v>5.062778452814905E-5</v>
      </c>
      <c r="AL2812" s="9">
        <v>8.6688165331668922E-5</v>
      </c>
      <c r="AM2812" s="9">
        <v>2.0777062123415748E-4</v>
      </c>
      <c r="AN2812" s="9">
        <v>4.1746554391206204E-5</v>
      </c>
      <c r="AO2812" s="9">
        <v>8.3101111892877128E-5</v>
      </c>
      <c r="AP2812" s="8">
        <v>6.2500000000000001E-4</v>
      </c>
      <c r="AQ2812" s="8" t="s">
        <v>5612</v>
      </c>
      <c r="AR2812" s="37">
        <v>0.436</v>
      </c>
      <c r="AS2812" s="37">
        <v>0.624</v>
      </c>
      <c r="AT2812" s="37">
        <v>0.68</v>
      </c>
      <c r="AU2812" s="9" t="s">
        <v>5612</v>
      </c>
      <c r="AV2812" s="9" t="s">
        <v>5612</v>
      </c>
      <c r="AW2812" s="9" t="s">
        <v>5612</v>
      </c>
      <c r="AX2812" s="9" t="s">
        <v>5612</v>
      </c>
      <c r="AY2812" s="9" t="s">
        <v>5612</v>
      </c>
      <c r="AZ2812" s="9" t="s">
        <v>5612</v>
      </c>
    </row>
    <row r="2813" spans="1:52" x14ac:dyDescent="0.2">
      <c r="A2813" s="38" t="s">
        <v>32</v>
      </c>
      <c r="B2813" s="7">
        <v>2012</v>
      </c>
      <c r="C2813" s="3" t="s">
        <v>58</v>
      </c>
      <c r="D2813" t="s">
        <v>301</v>
      </c>
      <c r="E2813" t="s">
        <v>3322</v>
      </c>
      <c r="F2813">
        <v>10</v>
      </c>
      <c r="G2813">
        <v>5</v>
      </c>
      <c r="H2813">
        <v>5</v>
      </c>
      <c r="I2813">
        <v>5</v>
      </c>
      <c r="J2813">
        <v>5</v>
      </c>
      <c r="K2813">
        <v>5</v>
      </c>
      <c r="L2813">
        <v>5</v>
      </c>
      <c r="M2813">
        <v>5</v>
      </c>
      <c r="N2813">
        <v>5</v>
      </c>
      <c r="O2813">
        <v>13</v>
      </c>
      <c r="P2813">
        <v>63</v>
      </c>
      <c r="Q2813">
        <v>23</v>
      </c>
      <c r="R2813">
        <v>69372</v>
      </c>
      <c r="S2813">
        <v>161710</v>
      </c>
      <c r="T2813">
        <v>179054</v>
      </c>
      <c r="U2813">
        <v>145270</v>
      </c>
      <c r="V2813">
        <v>179209</v>
      </c>
      <c r="W2813">
        <v>223407</v>
      </c>
      <c r="X2813">
        <v>178949</v>
      </c>
      <c r="Y2813">
        <v>98760</v>
      </c>
      <c r="Z2813">
        <v>57678</v>
      </c>
      <c r="AA2813">
        <v>24065</v>
      </c>
      <c r="AB2813">
        <v>1317474</v>
      </c>
      <c r="AC2813">
        <v>180503</v>
      </c>
      <c r="AD2813" s="9">
        <v>1.441503776739895E-4</v>
      </c>
      <c r="AE2813" s="9">
        <v>3.0919547337826971E-5</v>
      </c>
      <c r="AF2813" s="9">
        <v>2.7924536731935619E-5</v>
      </c>
      <c r="AG2813" s="9">
        <v>3.4418668685895231E-5</v>
      </c>
      <c r="AH2813" s="9">
        <v>2.7900384467297961E-5</v>
      </c>
      <c r="AI2813" s="9">
        <v>2.2380677418344099E-5</v>
      </c>
      <c r="AJ2813" s="9">
        <v>2.7940921715125539E-5</v>
      </c>
      <c r="AK2813" s="9">
        <v>5.062778452814905E-5</v>
      </c>
      <c r="AL2813" s="9">
        <v>8.6688165331668922E-5</v>
      </c>
      <c r="AM2813" s="9">
        <v>5.4020361520880952E-4</v>
      </c>
      <c r="AN2813" s="9">
        <v>4.7818780484472558E-5</v>
      </c>
      <c r="AO2813" s="9">
        <v>1.274217049024116E-4</v>
      </c>
      <c r="AP2813" s="8">
        <v>7.9999999999999993E-4</v>
      </c>
      <c r="AQ2813" s="8" t="s">
        <v>5612</v>
      </c>
      <c r="AR2813" s="37">
        <v>0.438</v>
      </c>
      <c r="AS2813" s="37">
        <v>0.629</v>
      </c>
      <c r="AT2813" s="37">
        <v>0.68</v>
      </c>
      <c r="AU2813" s="9" t="s">
        <v>5612</v>
      </c>
      <c r="AV2813" s="9" t="s">
        <v>5612</v>
      </c>
      <c r="AW2813" s="9" t="s">
        <v>5612</v>
      </c>
      <c r="AX2813" s="9" t="s">
        <v>5612</v>
      </c>
      <c r="AY2813" s="9" t="s">
        <v>5612</v>
      </c>
      <c r="AZ2813" s="9" t="s">
        <v>5612</v>
      </c>
    </row>
    <row r="2814" spans="1:52" x14ac:dyDescent="0.2">
      <c r="A2814" s="38" t="s">
        <v>32</v>
      </c>
      <c r="B2814" s="7">
        <v>2012</v>
      </c>
      <c r="C2814" s="3" t="s">
        <v>59</v>
      </c>
      <c r="D2814" t="s">
        <v>301</v>
      </c>
      <c r="E2814" t="s">
        <v>3323</v>
      </c>
      <c r="F2814">
        <v>10</v>
      </c>
      <c r="G2814">
        <v>5</v>
      </c>
      <c r="H2814">
        <v>5</v>
      </c>
      <c r="I2814">
        <v>5</v>
      </c>
      <c r="J2814">
        <v>5</v>
      </c>
      <c r="K2814">
        <v>5</v>
      </c>
      <c r="L2814">
        <v>5</v>
      </c>
      <c r="M2814">
        <v>5</v>
      </c>
      <c r="N2814">
        <v>5</v>
      </c>
      <c r="O2814">
        <v>11</v>
      </c>
      <c r="P2814">
        <v>61</v>
      </c>
      <c r="Q2814">
        <v>21</v>
      </c>
      <c r="R2814">
        <v>69372</v>
      </c>
      <c r="S2814">
        <v>161710</v>
      </c>
      <c r="T2814">
        <v>179054</v>
      </c>
      <c r="U2814">
        <v>145270</v>
      </c>
      <c r="V2814">
        <v>179209</v>
      </c>
      <c r="W2814">
        <v>223407</v>
      </c>
      <c r="X2814">
        <v>178949</v>
      </c>
      <c r="Y2814">
        <v>98760</v>
      </c>
      <c r="Z2814">
        <v>57678</v>
      </c>
      <c r="AA2814">
        <v>24065</v>
      </c>
      <c r="AB2814">
        <v>1317474</v>
      </c>
      <c r="AC2814">
        <v>180503</v>
      </c>
      <c r="AD2814" s="9">
        <v>1.441503776739895E-4</v>
      </c>
      <c r="AE2814" s="9">
        <v>3.0919547337826971E-5</v>
      </c>
      <c r="AF2814" s="9">
        <v>2.7924536731935619E-5</v>
      </c>
      <c r="AG2814" s="9">
        <v>3.4418668685895231E-5</v>
      </c>
      <c r="AH2814" s="9">
        <v>2.7900384467297961E-5</v>
      </c>
      <c r="AI2814" s="9">
        <v>2.2380677418344099E-5</v>
      </c>
      <c r="AJ2814" s="9">
        <v>2.7940921715125539E-5</v>
      </c>
      <c r="AK2814" s="9">
        <v>5.062778452814905E-5</v>
      </c>
      <c r="AL2814" s="9">
        <v>8.6688165331668922E-5</v>
      </c>
      <c r="AM2814" s="9">
        <v>4.570953667151465E-4</v>
      </c>
      <c r="AN2814" s="9">
        <v>4.6300723961155971E-5</v>
      </c>
      <c r="AO2814" s="9">
        <v>1.1634155665002798E-4</v>
      </c>
      <c r="AP2814" s="8">
        <v>3.0000000000000003E-4</v>
      </c>
      <c r="AQ2814" s="8" t="s">
        <v>5612</v>
      </c>
      <c r="AR2814" s="37">
        <v>0.438</v>
      </c>
      <c r="AS2814" s="37">
        <v>0.629</v>
      </c>
      <c r="AT2814" s="37">
        <v>0.68</v>
      </c>
      <c r="AU2814" s="9" t="s">
        <v>5612</v>
      </c>
      <c r="AV2814" s="9" t="s">
        <v>5612</v>
      </c>
      <c r="AW2814" s="9" t="s">
        <v>5612</v>
      </c>
      <c r="AX2814" s="9" t="s">
        <v>5612</v>
      </c>
      <c r="AY2814" s="9" t="s">
        <v>5612</v>
      </c>
      <c r="AZ2814" s="9" t="s">
        <v>5612</v>
      </c>
    </row>
    <row r="2815" spans="1:52" x14ac:dyDescent="0.2">
      <c r="A2815" s="38" t="s">
        <v>32</v>
      </c>
      <c r="B2815" s="7">
        <v>2012</v>
      </c>
      <c r="C2815" s="3" t="s">
        <v>60</v>
      </c>
      <c r="D2815" t="s">
        <v>301</v>
      </c>
      <c r="E2815" t="s">
        <v>3324</v>
      </c>
      <c r="F2815">
        <v>10</v>
      </c>
      <c r="G2815">
        <v>5</v>
      </c>
      <c r="H2815">
        <v>5</v>
      </c>
      <c r="I2815">
        <v>5</v>
      </c>
      <c r="J2815">
        <v>5</v>
      </c>
      <c r="K2815">
        <v>5</v>
      </c>
      <c r="L2815">
        <v>5</v>
      </c>
      <c r="M2815">
        <v>5</v>
      </c>
      <c r="N2815">
        <v>5</v>
      </c>
      <c r="O2815">
        <v>16</v>
      </c>
      <c r="P2815">
        <v>66</v>
      </c>
      <c r="Q2815">
        <v>26</v>
      </c>
      <c r="R2815">
        <v>69372</v>
      </c>
      <c r="S2815">
        <v>161710</v>
      </c>
      <c r="T2815">
        <v>179054</v>
      </c>
      <c r="U2815">
        <v>145270</v>
      </c>
      <c r="V2815">
        <v>179209</v>
      </c>
      <c r="W2815">
        <v>223407</v>
      </c>
      <c r="X2815">
        <v>178949</v>
      </c>
      <c r="Y2815">
        <v>98760</v>
      </c>
      <c r="Z2815">
        <v>57678</v>
      </c>
      <c r="AA2815">
        <v>24065</v>
      </c>
      <c r="AB2815">
        <v>1317474</v>
      </c>
      <c r="AC2815">
        <v>180503</v>
      </c>
      <c r="AD2815" s="9">
        <v>1.441503776739895E-4</v>
      </c>
      <c r="AE2815" s="9">
        <v>3.0919547337826971E-5</v>
      </c>
      <c r="AF2815" s="9">
        <v>2.7924536731935619E-5</v>
      </c>
      <c r="AG2815" s="9">
        <v>3.4418668685895231E-5</v>
      </c>
      <c r="AH2815" s="9">
        <v>2.7900384467297961E-5</v>
      </c>
      <c r="AI2815" s="9">
        <v>2.2380677418344099E-5</v>
      </c>
      <c r="AJ2815" s="9">
        <v>2.7940921715125539E-5</v>
      </c>
      <c r="AK2815" s="9">
        <v>5.062778452814905E-5</v>
      </c>
      <c r="AL2815" s="9">
        <v>8.6688165331668922E-5</v>
      </c>
      <c r="AM2815" s="9">
        <v>6.6486598794930402E-4</v>
      </c>
      <c r="AN2815" s="9">
        <v>5.0095865269447442E-5</v>
      </c>
      <c r="AO2815" s="9">
        <v>1.4404192728098702E-4</v>
      </c>
      <c r="AP2815" s="8">
        <v>1.9999999999999998E-4</v>
      </c>
      <c r="AQ2815" s="8" t="s">
        <v>5612</v>
      </c>
      <c r="AR2815" s="37" t="s">
        <v>5612</v>
      </c>
      <c r="AS2815" s="37" t="s">
        <v>5612</v>
      </c>
      <c r="AT2815" s="37" t="s">
        <v>5612</v>
      </c>
      <c r="AU2815" s="9" t="s">
        <v>5612</v>
      </c>
      <c r="AV2815" s="9" t="s">
        <v>5612</v>
      </c>
      <c r="AW2815" s="9" t="s">
        <v>5612</v>
      </c>
      <c r="AX2815" s="9" t="s">
        <v>5612</v>
      </c>
      <c r="AY2815" s="9" t="s">
        <v>5612</v>
      </c>
      <c r="AZ2815" s="9" t="s">
        <v>5612</v>
      </c>
    </row>
    <row r="2816" spans="1:52" x14ac:dyDescent="0.2">
      <c r="A2816" s="38" t="s">
        <v>32</v>
      </c>
      <c r="B2816" s="7">
        <v>2012</v>
      </c>
      <c r="C2816" s="3" t="s">
        <v>61</v>
      </c>
      <c r="D2816" t="s">
        <v>301</v>
      </c>
      <c r="E2816" t="s">
        <v>3325</v>
      </c>
      <c r="F2816">
        <v>10</v>
      </c>
      <c r="G2816">
        <v>5</v>
      </c>
      <c r="H2816">
        <v>5</v>
      </c>
      <c r="I2816">
        <v>5</v>
      </c>
      <c r="J2816">
        <v>5</v>
      </c>
      <c r="K2816">
        <v>5</v>
      </c>
      <c r="L2816">
        <v>5</v>
      </c>
      <c r="M2816">
        <v>5</v>
      </c>
      <c r="N2816">
        <v>5</v>
      </c>
      <c r="O2816">
        <v>5</v>
      </c>
      <c r="P2816">
        <v>55</v>
      </c>
      <c r="Q2816">
        <v>15</v>
      </c>
      <c r="R2816">
        <v>69372</v>
      </c>
      <c r="S2816">
        <v>161710</v>
      </c>
      <c r="T2816">
        <v>179054</v>
      </c>
      <c r="U2816">
        <v>145270</v>
      </c>
      <c r="V2816">
        <v>179209</v>
      </c>
      <c r="W2816">
        <v>223407</v>
      </c>
      <c r="X2816">
        <v>178949</v>
      </c>
      <c r="Y2816">
        <v>98760</v>
      </c>
      <c r="Z2816">
        <v>57678</v>
      </c>
      <c r="AA2816">
        <v>24065</v>
      </c>
      <c r="AB2816">
        <v>1317474</v>
      </c>
      <c r="AC2816">
        <v>180503</v>
      </c>
      <c r="AD2816" s="9">
        <v>1.441503776739895E-4</v>
      </c>
      <c r="AE2816" s="9">
        <v>3.0919547337826971E-5</v>
      </c>
      <c r="AF2816" s="9">
        <v>2.7924536731935619E-5</v>
      </c>
      <c r="AG2816" s="9">
        <v>3.4418668685895231E-5</v>
      </c>
      <c r="AH2816" s="9">
        <v>2.7900384467297961E-5</v>
      </c>
      <c r="AI2816" s="9">
        <v>2.2380677418344099E-5</v>
      </c>
      <c r="AJ2816" s="9">
        <v>2.7940921715125539E-5</v>
      </c>
      <c r="AK2816" s="9">
        <v>5.062778452814905E-5</v>
      </c>
      <c r="AL2816" s="9">
        <v>8.6688165331668922E-5</v>
      </c>
      <c r="AM2816" s="9">
        <v>2.0777062123415748E-4</v>
      </c>
      <c r="AN2816" s="9">
        <v>4.1746554391206204E-5</v>
      </c>
      <c r="AO2816" s="9">
        <v>8.3101111892877128E-5</v>
      </c>
      <c r="AP2816" s="8">
        <v>5.0000000000000002E-5</v>
      </c>
      <c r="AQ2816" s="8" t="s">
        <v>5612</v>
      </c>
      <c r="AR2816" s="37" t="s">
        <v>5612</v>
      </c>
      <c r="AS2816" s="37" t="s">
        <v>5612</v>
      </c>
      <c r="AT2816" s="37" t="s">
        <v>5612</v>
      </c>
      <c r="AU2816" s="9" t="s">
        <v>5612</v>
      </c>
      <c r="AV2816" s="9" t="s">
        <v>5612</v>
      </c>
      <c r="AW2816" s="9" t="s">
        <v>5612</v>
      </c>
      <c r="AX2816" s="9" t="s">
        <v>5612</v>
      </c>
      <c r="AY2816" s="9" t="s">
        <v>5612</v>
      </c>
      <c r="AZ2816" s="9" t="s">
        <v>5612</v>
      </c>
    </row>
    <row r="2817" spans="1:52" x14ac:dyDescent="0.2">
      <c r="A2817" s="38" t="s">
        <v>32</v>
      </c>
      <c r="B2817" s="7">
        <v>2012</v>
      </c>
      <c r="C2817" s="3" t="s">
        <v>62</v>
      </c>
      <c r="D2817" t="s">
        <v>301</v>
      </c>
      <c r="E2817" t="s">
        <v>3326</v>
      </c>
      <c r="F2817">
        <v>10</v>
      </c>
      <c r="G2817">
        <v>5</v>
      </c>
      <c r="H2817">
        <v>5</v>
      </c>
      <c r="I2817">
        <v>5</v>
      </c>
      <c r="J2817">
        <v>5</v>
      </c>
      <c r="K2817">
        <v>5</v>
      </c>
      <c r="L2817">
        <v>5</v>
      </c>
      <c r="M2817">
        <v>5</v>
      </c>
      <c r="N2817">
        <v>5</v>
      </c>
      <c r="O2817">
        <v>5</v>
      </c>
      <c r="P2817">
        <v>55</v>
      </c>
      <c r="Q2817">
        <v>15</v>
      </c>
      <c r="R2817">
        <v>69372</v>
      </c>
      <c r="S2817">
        <v>161710</v>
      </c>
      <c r="T2817">
        <v>179054</v>
      </c>
      <c r="U2817">
        <v>145270</v>
      </c>
      <c r="V2817">
        <v>179209</v>
      </c>
      <c r="W2817">
        <v>223407</v>
      </c>
      <c r="X2817">
        <v>178949</v>
      </c>
      <c r="Y2817">
        <v>98760</v>
      </c>
      <c r="Z2817">
        <v>57678</v>
      </c>
      <c r="AA2817">
        <v>24065</v>
      </c>
      <c r="AB2817">
        <v>1317474</v>
      </c>
      <c r="AC2817">
        <v>180503</v>
      </c>
      <c r="AD2817" s="9">
        <v>1.441503776739895E-4</v>
      </c>
      <c r="AE2817" s="9">
        <v>3.0919547337826971E-5</v>
      </c>
      <c r="AF2817" s="9">
        <v>2.7924536731935619E-5</v>
      </c>
      <c r="AG2817" s="9">
        <v>3.4418668685895231E-5</v>
      </c>
      <c r="AH2817" s="9">
        <v>2.7900384467297961E-5</v>
      </c>
      <c r="AI2817" s="9">
        <v>2.2380677418344099E-5</v>
      </c>
      <c r="AJ2817" s="9">
        <v>2.7940921715125539E-5</v>
      </c>
      <c r="AK2817" s="9">
        <v>5.062778452814905E-5</v>
      </c>
      <c r="AL2817" s="9">
        <v>8.6688165331668922E-5</v>
      </c>
      <c r="AM2817" s="9">
        <v>2.0777062123415748E-4</v>
      </c>
      <c r="AN2817" s="9">
        <v>4.1746554391206204E-5</v>
      </c>
      <c r="AO2817" s="9">
        <v>8.3101111892877128E-5</v>
      </c>
      <c r="AP2817" s="8">
        <v>1E-4</v>
      </c>
      <c r="AQ2817" s="8" t="s">
        <v>5612</v>
      </c>
      <c r="AR2817" s="37">
        <v>0.01</v>
      </c>
      <c r="AS2817" s="37">
        <v>9.0000000000000011E-3</v>
      </c>
      <c r="AT2817" s="37">
        <v>3.7000000000000005E-2</v>
      </c>
      <c r="AU2817" s="9" t="s">
        <v>5612</v>
      </c>
      <c r="AV2817" s="9" t="s">
        <v>5612</v>
      </c>
      <c r="AW2817" s="9" t="s">
        <v>5612</v>
      </c>
      <c r="AX2817" s="9" t="s">
        <v>5612</v>
      </c>
      <c r="AY2817" s="9" t="s">
        <v>5612</v>
      </c>
      <c r="AZ2817" s="9" t="s">
        <v>5612</v>
      </c>
    </row>
    <row r="2818" spans="1:52" x14ac:dyDescent="0.2">
      <c r="A2818" s="38" t="s">
        <v>32</v>
      </c>
      <c r="B2818" s="7">
        <v>2012</v>
      </c>
      <c r="C2818" s="3" t="s">
        <v>63</v>
      </c>
      <c r="D2818" t="s">
        <v>301</v>
      </c>
      <c r="E2818" t="s">
        <v>3327</v>
      </c>
      <c r="F2818">
        <v>10</v>
      </c>
      <c r="G2818">
        <v>5</v>
      </c>
      <c r="H2818">
        <v>5</v>
      </c>
      <c r="I2818">
        <v>5</v>
      </c>
      <c r="J2818">
        <v>5</v>
      </c>
      <c r="K2818">
        <v>5</v>
      </c>
      <c r="L2818">
        <v>5</v>
      </c>
      <c r="M2818">
        <v>5</v>
      </c>
      <c r="N2818">
        <v>5</v>
      </c>
      <c r="O2818">
        <v>5</v>
      </c>
      <c r="P2818">
        <v>55</v>
      </c>
      <c r="Q2818">
        <v>15</v>
      </c>
      <c r="R2818">
        <v>69372</v>
      </c>
      <c r="S2818">
        <v>161710</v>
      </c>
      <c r="T2818">
        <v>179054</v>
      </c>
      <c r="U2818">
        <v>145270</v>
      </c>
      <c r="V2818">
        <v>179209</v>
      </c>
      <c r="W2818">
        <v>223407</v>
      </c>
      <c r="X2818">
        <v>178949</v>
      </c>
      <c r="Y2818">
        <v>98760</v>
      </c>
      <c r="Z2818">
        <v>57678</v>
      </c>
      <c r="AA2818">
        <v>24065</v>
      </c>
      <c r="AB2818">
        <v>1317474</v>
      </c>
      <c r="AC2818">
        <v>180503</v>
      </c>
      <c r="AD2818" s="9">
        <v>1.441503776739895E-4</v>
      </c>
      <c r="AE2818" s="9">
        <v>3.0919547337826971E-5</v>
      </c>
      <c r="AF2818" s="9">
        <v>2.7924536731935619E-5</v>
      </c>
      <c r="AG2818" s="9">
        <v>3.4418668685895231E-5</v>
      </c>
      <c r="AH2818" s="9">
        <v>2.7900384467297961E-5</v>
      </c>
      <c r="AI2818" s="9">
        <v>2.2380677418344099E-5</v>
      </c>
      <c r="AJ2818" s="9">
        <v>2.7940921715125539E-5</v>
      </c>
      <c r="AK2818" s="9">
        <v>5.062778452814905E-5</v>
      </c>
      <c r="AL2818" s="9">
        <v>8.6688165331668922E-5</v>
      </c>
      <c r="AM2818" s="9">
        <v>2.0777062123415748E-4</v>
      </c>
      <c r="AN2818" s="9">
        <v>4.1746554391206204E-5</v>
      </c>
      <c r="AO2818" s="9">
        <v>8.3101111892877128E-5</v>
      </c>
      <c r="AP2818" s="8">
        <v>1.5000000000000001E-4</v>
      </c>
      <c r="AQ2818" s="8" t="s">
        <v>5612</v>
      </c>
      <c r="AR2818" s="37">
        <v>6.9000000000000006E-2</v>
      </c>
      <c r="AS2818" s="37">
        <v>0.10300000000000001</v>
      </c>
      <c r="AT2818" s="37">
        <v>0.14599999999999999</v>
      </c>
      <c r="AU2818" s="9" t="s">
        <v>5612</v>
      </c>
      <c r="AV2818" s="9" t="s">
        <v>5612</v>
      </c>
      <c r="AW2818" s="9" t="s">
        <v>5612</v>
      </c>
      <c r="AX2818" s="9" t="s">
        <v>5612</v>
      </c>
      <c r="AY2818" s="9" t="s">
        <v>5612</v>
      </c>
      <c r="AZ2818" s="9" t="s">
        <v>5612</v>
      </c>
    </row>
    <row r="2819" spans="1:52" x14ac:dyDescent="0.2">
      <c r="A2819" s="38" t="s">
        <v>32</v>
      </c>
      <c r="B2819" s="7">
        <v>2012</v>
      </c>
      <c r="C2819" s="3" t="s">
        <v>64</v>
      </c>
      <c r="D2819" t="s">
        <v>301</v>
      </c>
      <c r="E2819" t="s">
        <v>3328</v>
      </c>
      <c r="F2819">
        <v>10</v>
      </c>
      <c r="G2819">
        <v>5</v>
      </c>
      <c r="H2819">
        <v>5</v>
      </c>
      <c r="I2819">
        <v>5</v>
      </c>
      <c r="J2819">
        <v>5</v>
      </c>
      <c r="K2819">
        <v>5</v>
      </c>
      <c r="L2819">
        <v>5</v>
      </c>
      <c r="M2819">
        <v>5</v>
      </c>
      <c r="N2819">
        <v>5</v>
      </c>
      <c r="O2819">
        <v>5</v>
      </c>
      <c r="P2819">
        <v>55</v>
      </c>
      <c r="Q2819">
        <v>15</v>
      </c>
      <c r="R2819">
        <v>69372</v>
      </c>
      <c r="S2819">
        <v>161710</v>
      </c>
      <c r="T2819">
        <v>179054</v>
      </c>
      <c r="U2819">
        <v>145270</v>
      </c>
      <c r="V2819">
        <v>179209</v>
      </c>
      <c r="W2819">
        <v>223407</v>
      </c>
      <c r="X2819">
        <v>178949</v>
      </c>
      <c r="Y2819">
        <v>98760</v>
      </c>
      <c r="Z2819">
        <v>57678</v>
      </c>
      <c r="AA2819">
        <v>24065</v>
      </c>
      <c r="AB2819">
        <v>1317474</v>
      </c>
      <c r="AC2819">
        <v>180503</v>
      </c>
      <c r="AD2819" s="9">
        <v>1.441503776739895E-4</v>
      </c>
      <c r="AE2819" s="9">
        <v>3.0919547337826971E-5</v>
      </c>
      <c r="AF2819" s="9">
        <v>2.7924536731935619E-5</v>
      </c>
      <c r="AG2819" s="9">
        <v>3.4418668685895231E-5</v>
      </c>
      <c r="AH2819" s="9">
        <v>2.7900384467297961E-5</v>
      </c>
      <c r="AI2819" s="9">
        <v>2.2380677418344099E-5</v>
      </c>
      <c r="AJ2819" s="9">
        <v>2.7940921715125539E-5</v>
      </c>
      <c r="AK2819" s="9">
        <v>5.062778452814905E-5</v>
      </c>
      <c r="AL2819" s="9">
        <v>8.6688165331668922E-5</v>
      </c>
      <c r="AM2819" s="9">
        <v>2.0777062123415748E-4</v>
      </c>
      <c r="AN2819" s="9">
        <v>4.1746554391206204E-5</v>
      </c>
      <c r="AO2819" s="9">
        <v>8.3101111892877128E-5</v>
      </c>
      <c r="AP2819" s="8">
        <v>6.9999999999999999E-4</v>
      </c>
      <c r="AQ2819" s="8" t="s">
        <v>5612</v>
      </c>
      <c r="AR2819" s="37">
        <v>0.26600000000000001</v>
      </c>
      <c r="AS2819" s="37">
        <v>0.41100000000000003</v>
      </c>
      <c r="AT2819" s="37">
        <v>0.39799999999999996</v>
      </c>
      <c r="AU2819" s="9" t="s">
        <v>5612</v>
      </c>
      <c r="AV2819" s="9" t="s">
        <v>5612</v>
      </c>
      <c r="AW2819" s="9" t="s">
        <v>5612</v>
      </c>
      <c r="AX2819" s="9" t="s">
        <v>5612</v>
      </c>
      <c r="AY2819" s="9" t="s">
        <v>5612</v>
      </c>
      <c r="AZ2819" s="9" t="s">
        <v>5612</v>
      </c>
    </row>
    <row r="2820" spans="1:52" x14ac:dyDescent="0.2">
      <c r="A2820" s="38" t="s">
        <v>32</v>
      </c>
      <c r="B2820" s="7">
        <v>2012</v>
      </c>
      <c r="C2820" s="3" t="s">
        <v>65</v>
      </c>
      <c r="D2820" t="s">
        <v>301</v>
      </c>
      <c r="E2820" t="s">
        <v>3329</v>
      </c>
      <c r="F2820">
        <v>10</v>
      </c>
      <c r="G2820">
        <v>5</v>
      </c>
      <c r="H2820">
        <v>5</v>
      </c>
      <c r="I2820">
        <v>5</v>
      </c>
      <c r="J2820">
        <v>5</v>
      </c>
      <c r="K2820">
        <v>5</v>
      </c>
      <c r="L2820">
        <v>5</v>
      </c>
      <c r="M2820">
        <v>5</v>
      </c>
      <c r="N2820">
        <v>5</v>
      </c>
      <c r="O2820">
        <v>10</v>
      </c>
      <c r="P2820">
        <v>60</v>
      </c>
      <c r="Q2820">
        <v>20</v>
      </c>
      <c r="R2820">
        <v>69372</v>
      </c>
      <c r="S2820">
        <v>161710</v>
      </c>
      <c r="T2820">
        <v>179054</v>
      </c>
      <c r="U2820">
        <v>145270</v>
      </c>
      <c r="V2820">
        <v>179209</v>
      </c>
      <c r="W2820">
        <v>223407</v>
      </c>
      <c r="X2820">
        <v>178949</v>
      </c>
      <c r="Y2820">
        <v>98760</v>
      </c>
      <c r="Z2820">
        <v>57678</v>
      </c>
      <c r="AA2820">
        <v>24065</v>
      </c>
      <c r="AB2820">
        <v>1317474</v>
      </c>
      <c r="AC2820">
        <v>180503</v>
      </c>
      <c r="AD2820" s="9">
        <v>1.441503776739895E-4</v>
      </c>
      <c r="AE2820" s="9">
        <v>3.0919547337826971E-5</v>
      </c>
      <c r="AF2820" s="9">
        <v>2.7924536731935619E-5</v>
      </c>
      <c r="AG2820" s="9">
        <v>3.4418668685895231E-5</v>
      </c>
      <c r="AH2820" s="9">
        <v>2.7900384467297961E-5</v>
      </c>
      <c r="AI2820" s="9">
        <v>2.2380677418344099E-5</v>
      </c>
      <c r="AJ2820" s="9">
        <v>2.7940921715125539E-5</v>
      </c>
      <c r="AK2820" s="9">
        <v>5.062778452814905E-5</v>
      </c>
      <c r="AL2820" s="9">
        <v>8.6688165331668922E-5</v>
      </c>
      <c r="AM2820" s="9">
        <v>4.1554124246831497E-4</v>
      </c>
      <c r="AN2820" s="9">
        <v>4.5541695699497675E-5</v>
      </c>
      <c r="AO2820" s="9">
        <v>1.1080148252383617E-4</v>
      </c>
      <c r="AP2820" s="8">
        <v>8.5000000000000006E-4</v>
      </c>
      <c r="AQ2820" s="8" t="s">
        <v>5612</v>
      </c>
      <c r="AR2820" s="37">
        <v>0.378</v>
      </c>
      <c r="AS2820" s="37">
        <v>0.55100000000000005</v>
      </c>
      <c r="AT2820" s="37">
        <v>0.53900000000000003</v>
      </c>
      <c r="AU2820" s="9" t="s">
        <v>5612</v>
      </c>
      <c r="AV2820" s="9" t="s">
        <v>5612</v>
      </c>
      <c r="AW2820" s="9" t="s">
        <v>5612</v>
      </c>
      <c r="AX2820" s="9" t="s">
        <v>5612</v>
      </c>
      <c r="AY2820" s="9" t="s">
        <v>5612</v>
      </c>
      <c r="AZ2820" s="9" t="s">
        <v>5612</v>
      </c>
    </row>
    <row r="2821" spans="1:52" x14ac:dyDescent="0.2">
      <c r="A2821" s="38" t="s">
        <v>32</v>
      </c>
      <c r="B2821" s="7">
        <v>2012</v>
      </c>
      <c r="C2821" s="3" t="s">
        <v>66</v>
      </c>
      <c r="D2821" t="s">
        <v>301</v>
      </c>
      <c r="E2821" t="s">
        <v>3330</v>
      </c>
      <c r="F2821">
        <v>10</v>
      </c>
      <c r="G2821">
        <v>5</v>
      </c>
      <c r="H2821">
        <v>5</v>
      </c>
      <c r="I2821">
        <v>5</v>
      </c>
      <c r="J2821">
        <v>5</v>
      </c>
      <c r="K2821">
        <v>5</v>
      </c>
      <c r="L2821">
        <v>5</v>
      </c>
      <c r="M2821">
        <v>5</v>
      </c>
      <c r="N2821">
        <v>5</v>
      </c>
      <c r="O2821">
        <v>24</v>
      </c>
      <c r="P2821">
        <v>74</v>
      </c>
      <c r="Q2821">
        <v>34</v>
      </c>
      <c r="R2821">
        <v>69372</v>
      </c>
      <c r="S2821">
        <v>161710</v>
      </c>
      <c r="T2821">
        <v>179054</v>
      </c>
      <c r="U2821">
        <v>145270</v>
      </c>
      <c r="V2821">
        <v>179209</v>
      </c>
      <c r="W2821">
        <v>223407</v>
      </c>
      <c r="X2821">
        <v>178949</v>
      </c>
      <c r="Y2821">
        <v>98760</v>
      </c>
      <c r="Z2821">
        <v>57678</v>
      </c>
      <c r="AA2821">
        <v>24065</v>
      </c>
      <c r="AB2821">
        <v>1317474</v>
      </c>
      <c r="AC2821">
        <v>180503</v>
      </c>
      <c r="AD2821" s="9">
        <v>1.441503776739895E-4</v>
      </c>
      <c r="AE2821" s="9">
        <v>3.0919547337826971E-5</v>
      </c>
      <c r="AF2821" s="9">
        <v>2.7924536731935619E-5</v>
      </c>
      <c r="AG2821" s="9">
        <v>3.4418668685895231E-5</v>
      </c>
      <c r="AH2821" s="9">
        <v>2.7900384467297961E-5</v>
      </c>
      <c r="AI2821" s="9">
        <v>2.2380677418344099E-5</v>
      </c>
      <c r="AJ2821" s="9">
        <v>2.7940921715125539E-5</v>
      </c>
      <c r="AK2821" s="9">
        <v>5.062778452814905E-5</v>
      </c>
      <c r="AL2821" s="9">
        <v>8.6688165331668922E-5</v>
      </c>
      <c r="AM2821" s="9">
        <v>9.9729898192395597E-4</v>
      </c>
      <c r="AN2821" s="9">
        <v>5.6168091362713796E-5</v>
      </c>
      <c r="AO2821" s="9">
        <v>1.8836252029052149E-4</v>
      </c>
      <c r="AP2821" s="8">
        <v>5.025E-3</v>
      </c>
      <c r="AQ2821" s="8" t="s">
        <v>5612</v>
      </c>
      <c r="AR2821" s="37">
        <v>0.43</v>
      </c>
      <c r="AS2821" s="37">
        <v>0.628</v>
      </c>
      <c r="AT2821" s="37">
        <v>0.64800000000000002</v>
      </c>
      <c r="AU2821" s="9" t="s">
        <v>5612</v>
      </c>
      <c r="AV2821" s="9" t="s">
        <v>5612</v>
      </c>
      <c r="AW2821" s="9" t="s">
        <v>5612</v>
      </c>
      <c r="AX2821" s="9" t="s">
        <v>5612</v>
      </c>
      <c r="AY2821" s="9" t="s">
        <v>5612</v>
      </c>
      <c r="AZ2821" s="9" t="s">
        <v>5612</v>
      </c>
    </row>
    <row r="2822" spans="1:52" x14ac:dyDescent="0.2">
      <c r="A2822" s="38" t="s">
        <v>32</v>
      </c>
      <c r="B2822" s="7">
        <v>2013</v>
      </c>
      <c r="C2822" s="3" t="s">
        <v>55</v>
      </c>
      <c r="D2822" t="s">
        <v>302</v>
      </c>
      <c r="E2822" t="s">
        <v>3331</v>
      </c>
      <c r="F2822">
        <v>10</v>
      </c>
      <c r="G2822">
        <v>5</v>
      </c>
      <c r="H2822">
        <v>5</v>
      </c>
      <c r="I2822">
        <v>5</v>
      </c>
      <c r="J2822">
        <v>5</v>
      </c>
      <c r="K2822">
        <v>5</v>
      </c>
      <c r="L2822">
        <v>5</v>
      </c>
      <c r="M2822">
        <v>5</v>
      </c>
      <c r="N2822">
        <v>11</v>
      </c>
      <c r="O2822">
        <v>44</v>
      </c>
      <c r="P2822">
        <v>100</v>
      </c>
      <c r="Q2822">
        <v>60</v>
      </c>
      <c r="R2822">
        <v>68116</v>
      </c>
      <c r="S2822">
        <v>158980</v>
      </c>
      <c r="T2822">
        <v>178884</v>
      </c>
      <c r="U2822">
        <v>147022</v>
      </c>
      <c r="V2822">
        <v>172458</v>
      </c>
      <c r="W2822">
        <v>222200</v>
      </c>
      <c r="X2822">
        <v>184429</v>
      </c>
      <c r="Y2822">
        <v>104075</v>
      </c>
      <c r="Z2822">
        <v>57982</v>
      </c>
      <c r="AA2822">
        <v>25025</v>
      </c>
      <c r="AB2822">
        <v>1319171</v>
      </c>
      <c r="AC2822">
        <v>187082</v>
      </c>
      <c r="AD2822" s="9">
        <v>1.468083856949909E-4</v>
      </c>
      <c r="AE2822" s="9">
        <v>3.1450496917851301E-5</v>
      </c>
      <c r="AF2822" s="9">
        <v>2.7951074439301447E-5</v>
      </c>
      <c r="AG2822" s="9">
        <v>3.4008515732339379E-5</v>
      </c>
      <c r="AH2822" s="9">
        <v>2.8992566305999141E-5</v>
      </c>
      <c r="AI2822" s="9">
        <v>2.2502250225022501E-5</v>
      </c>
      <c r="AJ2822" s="9">
        <v>2.7110703848093303E-5</v>
      </c>
      <c r="AK2822" s="9">
        <v>4.8042277203939468E-5</v>
      </c>
      <c r="AL2822" s="9">
        <v>1.8971404918767895E-4</v>
      </c>
      <c r="AM2822" s="9">
        <v>1.7582417582417582E-3</v>
      </c>
      <c r="AN2822" s="9">
        <v>7.580518371007246E-5</v>
      </c>
      <c r="AO2822" s="9">
        <v>3.2071498059674366E-4</v>
      </c>
      <c r="AP2822" s="8">
        <v>8.8199999999999997E-3</v>
      </c>
      <c r="AQ2822" s="8" t="s">
        <v>5612</v>
      </c>
      <c r="AR2822" s="37">
        <v>0.46200000000000002</v>
      </c>
      <c r="AS2822" s="37">
        <v>0.65599999999999992</v>
      </c>
      <c r="AT2822" s="37">
        <v>0.73699999999999999</v>
      </c>
      <c r="AU2822" s="9" t="s">
        <v>5612</v>
      </c>
      <c r="AV2822" s="9" t="s">
        <v>5612</v>
      </c>
      <c r="AW2822" s="9" t="s">
        <v>5612</v>
      </c>
      <c r="AX2822" s="9" t="s">
        <v>5612</v>
      </c>
      <c r="AY2822" s="9" t="s">
        <v>5612</v>
      </c>
      <c r="AZ2822" s="9" t="s">
        <v>5612</v>
      </c>
    </row>
    <row r="2823" spans="1:52" x14ac:dyDescent="0.2">
      <c r="A2823" s="38" t="s">
        <v>32</v>
      </c>
      <c r="B2823" s="7">
        <v>2013</v>
      </c>
      <c r="C2823" s="3" t="s">
        <v>56</v>
      </c>
      <c r="D2823" t="s">
        <v>302</v>
      </c>
      <c r="E2823" t="s">
        <v>3332</v>
      </c>
      <c r="F2823">
        <v>10</v>
      </c>
      <c r="G2823">
        <v>5</v>
      </c>
      <c r="H2823">
        <v>5</v>
      </c>
      <c r="I2823">
        <v>5</v>
      </c>
      <c r="J2823">
        <v>5</v>
      </c>
      <c r="K2823">
        <v>5</v>
      </c>
      <c r="L2823">
        <v>5</v>
      </c>
      <c r="M2823">
        <v>5</v>
      </c>
      <c r="N2823">
        <v>5</v>
      </c>
      <c r="O2823">
        <v>13</v>
      </c>
      <c r="P2823">
        <v>63</v>
      </c>
      <c r="Q2823">
        <v>23</v>
      </c>
      <c r="R2823">
        <v>68116</v>
      </c>
      <c r="S2823">
        <v>158980</v>
      </c>
      <c r="T2823">
        <v>178884</v>
      </c>
      <c r="U2823">
        <v>147022</v>
      </c>
      <c r="V2823">
        <v>172458</v>
      </c>
      <c r="W2823">
        <v>222200</v>
      </c>
      <c r="X2823">
        <v>184429</v>
      </c>
      <c r="Y2823">
        <v>104075</v>
      </c>
      <c r="Z2823">
        <v>57982</v>
      </c>
      <c r="AA2823">
        <v>25025</v>
      </c>
      <c r="AB2823">
        <v>1319171</v>
      </c>
      <c r="AC2823">
        <v>187082</v>
      </c>
      <c r="AD2823" s="9">
        <v>1.468083856949909E-4</v>
      </c>
      <c r="AE2823" s="9">
        <v>3.1450496917851301E-5</v>
      </c>
      <c r="AF2823" s="9">
        <v>2.7951074439301447E-5</v>
      </c>
      <c r="AG2823" s="9">
        <v>3.4008515732339379E-5</v>
      </c>
      <c r="AH2823" s="9">
        <v>2.8992566305999141E-5</v>
      </c>
      <c r="AI2823" s="9">
        <v>2.2502250225022501E-5</v>
      </c>
      <c r="AJ2823" s="9">
        <v>2.7110703848093303E-5</v>
      </c>
      <c r="AK2823" s="9">
        <v>4.8042277203939468E-5</v>
      </c>
      <c r="AL2823" s="9">
        <v>8.6233658721672246E-5</v>
      </c>
      <c r="AM2823" s="9">
        <v>5.1948051948051948E-4</v>
      </c>
      <c r="AN2823" s="9">
        <v>4.7757265737345652E-5</v>
      </c>
      <c r="AO2823" s="9">
        <v>1.2294074256208508E-4</v>
      </c>
      <c r="AP2823" s="8">
        <v>2.725E-3</v>
      </c>
      <c r="AQ2823" s="8" t="s">
        <v>5612</v>
      </c>
      <c r="AR2823" s="37">
        <v>0.47100000000000003</v>
      </c>
      <c r="AS2823" s="37">
        <v>0.66900000000000004</v>
      </c>
      <c r="AT2823" s="37">
        <v>0.74099999999999999</v>
      </c>
      <c r="AU2823" s="9" t="s">
        <v>5612</v>
      </c>
      <c r="AV2823" s="9" t="s">
        <v>5612</v>
      </c>
      <c r="AW2823" s="9" t="s">
        <v>5612</v>
      </c>
      <c r="AX2823" s="9" t="s">
        <v>5612</v>
      </c>
      <c r="AY2823" s="9" t="s">
        <v>5612</v>
      </c>
      <c r="AZ2823" s="9" t="s">
        <v>5612</v>
      </c>
    </row>
    <row r="2824" spans="1:52" x14ac:dyDescent="0.2">
      <c r="A2824" s="38" t="s">
        <v>32</v>
      </c>
      <c r="B2824" s="7">
        <v>2013</v>
      </c>
      <c r="C2824" s="3" t="s">
        <v>57</v>
      </c>
      <c r="D2824" t="s">
        <v>302</v>
      </c>
      <c r="E2824" t="s">
        <v>3333</v>
      </c>
      <c r="F2824">
        <v>10</v>
      </c>
      <c r="G2824">
        <v>5</v>
      </c>
      <c r="H2824">
        <v>5</v>
      </c>
      <c r="I2824">
        <v>5</v>
      </c>
      <c r="J2824">
        <v>5</v>
      </c>
      <c r="K2824">
        <v>5</v>
      </c>
      <c r="L2824">
        <v>5</v>
      </c>
      <c r="M2824">
        <v>5</v>
      </c>
      <c r="N2824">
        <v>5</v>
      </c>
      <c r="O2824">
        <v>5</v>
      </c>
      <c r="P2824">
        <v>55</v>
      </c>
      <c r="Q2824">
        <v>15</v>
      </c>
      <c r="R2824">
        <v>68116</v>
      </c>
      <c r="S2824">
        <v>158980</v>
      </c>
      <c r="T2824">
        <v>178884</v>
      </c>
      <c r="U2824">
        <v>147022</v>
      </c>
      <c r="V2824">
        <v>172458</v>
      </c>
      <c r="W2824">
        <v>222200</v>
      </c>
      <c r="X2824">
        <v>184429</v>
      </c>
      <c r="Y2824">
        <v>104075</v>
      </c>
      <c r="Z2824">
        <v>57982</v>
      </c>
      <c r="AA2824">
        <v>25025</v>
      </c>
      <c r="AB2824">
        <v>1319171</v>
      </c>
      <c r="AC2824">
        <v>187082</v>
      </c>
      <c r="AD2824" s="9">
        <v>1.468083856949909E-4</v>
      </c>
      <c r="AE2824" s="9">
        <v>3.1450496917851301E-5</v>
      </c>
      <c r="AF2824" s="9">
        <v>2.7951074439301447E-5</v>
      </c>
      <c r="AG2824" s="9">
        <v>3.4008515732339379E-5</v>
      </c>
      <c r="AH2824" s="9">
        <v>2.8992566305999141E-5</v>
      </c>
      <c r="AI2824" s="9">
        <v>2.2502250225022501E-5</v>
      </c>
      <c r="AJ2824" s="9">
        <v>2.7110703848093303E-5</v>
      </c>
      <c r="AK2824" s="9">
        <v>4.8042277203939468E-5</v>
      </c>
      <c r="AL2824" s="9">
        <v>8.6233658721672246E-5</v>
      </c>
      <c r="AM2824" s="9">
        <v>1.998001998001998E-4</v>
      </c>
      <c r="AN2824" s="9">
        <v>4.1692851040539852E-5</v>
      </c>
      <c r="AO2824" s="9">
        <v>8.0178745149185916E-5</v>
      </c>
      <c r="AP2824" s="8">
        <v>1.725E-3</v>
      </c>
      <c r="AQ2824" s="8" t="s">
        <v>5612</v>
      </c>
      <c r="AR2824" s="37">
        <v>0.47799999999999998</v>
      </c>
      <c r="AS2824" s="37">
        <v>0.67299999999999993</v>
      </c>
      <c r="AT2824" s="37">
        <v>0.748</v>
      </c>
      <c r="AU2824" s="9" t="s">
        <v>5612</v>
      </c>
      <c r="AV2824" s="9" t="s">
        <v>5612</v>
      </c>
      <c r="AW2824" s="9" t="s">
        <v>5612</v>
      </c>
      <c r="AX2824" s="9" t="s">
        <v>5612</v>
      </c>
      <c r="AY2824" s="9" t="s">
        <v>5612</v>
      </c>
      <c r="AZ2824" s="9" t="s">
        <v>5612</v>
      </c>
    </row>
    <row r="2825" spans="1:52" x14ac:dyDescent="0.2">
      <c r="A2825" s="38" t="s">
        <v>32</v>
      </c>
      <c r="B2825" s="7">
        <v>2013</v>
      </c>
      <c r="C2825" s="3" t="s">
        <v>58</v>
      </c>
      <c r="D2825" t="s">
        <v>302</v>
      </c>
      <c r="E2825" t="s">
        <v>3334</v>
      </c>
      <c r="F2825">
        <v>10</v>
      </c>
      <c r="G2825">
        <v>5</v>
      </c>
      <c r="H2825">
        <v>5</v>
      </c>
      <c r="I2825">
        <v>5</v>
      </c>
      <c r="J2825">
        <v>5</v>
      </c>
      <c r="K2825">
        <v>5</v>
      </c>
      <c r="L2825">
        <v>5</v>
      </c>
      <c r="M2825">
        <v>5</v>
      </c>
      <c r="N2825">
        <v>5</v>
      </c>
      <c r="O2825">
        <v>12</v>
      </c>
      <c r="P2825">
        <v>62</v>
      </c>
      <c r="Q2825">
        <v>22</v>
      </c>
      <c r="R2825">
        <v>68116</v>
      </c>
      <c r="S2825">
        <v>158980</v>
      </c>
      <c r="T2825">
        <v>178884</v>
      </c>
      <c r="U2825">
        <v>147022</v>
      </c>
      <c r="V2825">
        <v>172458</v>
      </c>
      <c r="W2825">
        <v>222200</v>
      </c>
      <c r="X2825">
        <v>184429</v>
      </c>
      <c r="Y2825">
        <v>104075</v>
      </c>
      <c r="Z2825">
        <v>57982</v>
      </c>
      <c r="AA2825">
        <v>25025</v>
      </c>
      <c r="AB2825">
        <v>1319171</v>
      </c>
      <c r="AC2825">
        <v>187082</v>
      </c>
      <c r="AD2825" s="9">
        <v>1.468083856949909E-4</v>
      </c>
      <c r="AE2825" s="9">
        <v>3.1450496917851301E-5</v>
      </c>
      <c r="AF2825" s="9">
        <v>2.7951074439301447E-5</v>
      </c>
      <c r="AG2825" s="9">
        <v>3.4008515732339379E-5</v>
      </c>
      <c r="AH2825" s="9">
        <v>2.8992566305999141E-5</v>
      </c>
      <c r="AI2825" s="9">
        <v>2.2502250225022501E-5</v>
      </c>
      <c r="AJ2825" s="9">
        <v>2.7110703848093303E-5</v>
      </c>
      <c r="AK2825" s="9">
        <v>4.8042277203939468E-5</v>
      </c>
      <c r="AL2825" s="9">
        <v>8.6233658721672246E-5</v>
      </c>
      <c r="AM2825" s="9">
        <v>4.7952047952047952E-4</v>
      </c>
      <c r="AN2825" s="9">
        <v>4.6999213900244924E-5</v>
      </c>
      <c r="AO2825" s="9">
        <v>1.1759549288547269E-4</v>
      </c>
      <c r="AP2825" s="8">
        <v>1.25E-3</v>
      </c>
      <c r="AQ2825" s="8" t="s">
        <v>5612</v>
      </c>
      <c r="AR2825" s="37">
        <v>0.48899999999999999</v>
      </c>
      <c r="AS2825" s="37">
        <v>0.69700000000000006</v>
      </c>
      <c r="AT2825" s="37">
        <v>0.748</v>
      </c>
      <c r="AU2825" s="9" t="s">
        <v>5612</v>
      </c>
      <c r="AV2825" s="9" t="s">
        <v>5612</v>
      </c>
      <c r="AW2825" s="9" t="s">
        <v>5612</v>
      </c>
      <c r="AX2825" s="9" t="s">
        <v>5612</v>
      </c>
      <c r="AY2825" s="9" t="s">
        <v>5612</v>
      </c>
      <c r="AZ2825" s="9" t="s">
        <v>5612</v>
      </c>
    </row>
    <row r="2826" spans="1:52" x14ac:dyDescent="0.2">
      <c r="A2826" s="38" t="s">
        <v>32</v>
      </c>
      <c r="B2826" s="7">
        <v>2013</v>
      </c>
      <c r="C2826" s="3" t="s">
        <v>59</v>
      </c>
      <c r="D2826" t="s">
        <v>302</v>
      </c>
      <c r="E2826" t="s">
        <v>3335</v>
      </c>
      <c r="F2826">
        <v>10</v>
      </c>
      <c r="G2826">
        <v>5</v>
      </c>
      <c r="H2826">
        <v>5</v>
      </c>
      <c r="I2826">
        <v>5</v>
      </c>
      <c r="J2826">
        <v>5</v>
      </c>
      <c r="K2826">
        <v>5</v>
      </c>
      <c r="L2826">
        <v>5</v>
      </c>
      <c r="M2826">
        <v>5</v>
      </c>
      <c r="N2826">
        <v>5</v>
      </c>
      <c r="O2826">
        <v>5</v>
      </c>
      <c r="P2826">
        <v>55</v>
      </c>
      <c r="Q2826">
        <v>15</v>
      </c>
      <c r="R2826">
        <v>68116</v>
      </c>
      <c r="S2826">
        <v>158980</v>
      </c>
      <c r="T2826">
        <v>178884</v>
      </c>
      <c r="U2826">
        <v>147022</v>
      </c>
      <c r="V2826">
        <v>172458</v>
      </c>
      <c r="W2826">
        <v>222200</v>
      </c>
      <c r="X2826">
        <v>184429</v>
      </c>
      <c r="Y2826">
        <v>104075</v>
      </c>
      <c r="Z2826">
        <v>57982</v>
      </c>
      <c r="AA2826">
        <v>25025</v>
      </c>
      <c r="AB2826">
        <v>1319171</v>
      </c>
      <c r="AC2826">
        <v>187082</v>
      </c>
      <c r="AD2826" s="9">
        <v>1.468083856949909E-4</v>
      </c>
      <c r="AE2826" s="9">
        <v>3.1450496917851301E-5</v>
      </c>
      <c r="AF2826" s="9">
        <v>2.7951074439301447E-5</v>
      </c>
      <c r="AG2826" s="9">
        <v>3.4008515732339379E-5</v>
      </c>
      <c r="AH2826" s="9">
        <v>2.8992566305999141E-5</v>
      </c>
      <c r="AI2826" s="9">
        <v>2.2502250225022501E-5</v>
      </c>
      <c r="AJ2826" s="9">
        <v>2.7110703848093303E-5</v>
      </c>
      <c r="AK2826" s="9">
        <v>4.8042277203939468E-5</v>
      </c>
      <c r="AL2826" s="9">
        <v>8.6233658721672246E-5</v>
      </c>
      <c r="AM2826" s="9">
        <v>1.998001998001998E-4</v>
      </c>
      <c r="AN2826" s="9">
        <v>4.1692851040539852E-5</v>
      </c>
      <c r="AO2826" s="9">
        <v>8.0178745149185916E-5</v>
      </c>
      <c r="AP2826" s="8">
        <v>1.4000000000000001E-4</v>
      </c>
      <c r="AQ2826" s="8" t="s">
        <v>5612</v>
      </c>
      <c r="AR2826" s="37">
        <v>0.48899999999999999</v>
      </c>
      <c r="AS2826" s="37">
        <v>0.69700000000000006</v>
      </c>
      <c r="AT2826" s="37">
        <v>0.748</v>
      </c>
      <c r="AU2826" s="9" t="s">
        <v>5612</v>
      </c>
      <c r="AV2826" s="9" t="s">
        <v>5612</v>
      </c>
      <c r="AW2826" s="9" t="s">
        <v>5612</v>
      </c>
      <c r="AX2826" s="9" t="s">
        <v>5612</v>
      </c>
      <c r="AY2826" s="9" t="s">
        <v>5612</v>
      </c>
      <c r="AZ2826" s="9" t="s">
        <v>5612</v>
      </c>
    </row>
    <row r="2827" spans="1:52" x14ac:dyDescent="0.2">
      <c r="A2827" s="38" t="s">
        <v>32</v>
      </c>
      <c r="B2827" s="7">
        <v>2013</v>
      </c>
      <c r="C2827" s="3" t="s">
        <v>60</v>
      </c>
      <c r="D2827" t="s">
        <v>302</v>
      </c>
      <c r="E2827" t="s">
        <v>3336</v>
      </c>
      <c r="F2827">
        <v>10</v>
      </c>
      <c r="G2827">
        <v>5</v>
      </c>
      <c r="H2827">
        <v>5</v>
      </c>
      <c r="I2827">
        <v>5</v>
      </c>
      <c r="J2827">
        <v>5</v>
      </c>
      <c r="K2827">
        <v>5</v>
      </c>
      <c r="L2827">
        <v>5</v>
      </c>
      <c r="M2827">
        <v>5</v>
      </c>
      <c r="N2827">
        <v>5</v>
      </c>
      <c r="O2827">
        <v>5</v>
      </c>
      <c r="P2827">
        <v>55</v>
      </c>
      <c r="Q2827">
        <v>15</v>
      </c>
      <c r="R2827">
        <v>68116</v>
      </c>
      <c r="S2827">
        <v>158980</v>
      </c>
      <c r="T2827">
        <v>178884</v>
      </c>
      <c r="U2827">
        <v>147022</v>
      </c>
      <c r="V2827">
        <v>172458</v>
      </c>
      <c r="W2827">
        <v>222200</v>
      </c>
      <c r="X2827">
        <v>184429</v>
      </c>
      <c r="Y2827">
        <v>104075</v>
      </c>
      <c r="Z2827">
        <v>57982</v>
      </c>
      <c r="AA2827">
        <v>25025</v>
      </c>
      <c r="AB2827">
        <v>1319171</v>
      </c>
      <c r="AC2827">
        <v>187082</v>
      </c>
      <c r="AD2827" s="9">
        <v>1.468083856949909E-4</v>
      </c>
      <c r="AE2827" s="9">
        <v>3.1450496917851301E-5</v>
      </c>
      <c r="AF2827" s="9">
        <v>2.7951074439301447E-5</v>
      </c>
      <c r="AG2827" s="9">
        <v>3.4008515732339379E-5</v>
      </c>
      <c r="AH2827" s="9">
        <v>2.8992566305999141E-5</v>
      </c>
      <c r="AI2827" s="9">
        <v>2.2502250225022501E-5</v>
      </c>
      <c r="AJ2827" s="9">
        <v>2.7110703848093303E-5</v>
      </c>
      <c r="AK2827" s="9">
        <v>4.8042277203939468E-5</v>
      </c>
      <c r="AL2827" s="9">
        <v>8.6233658721672246E-5</v>
      </c>
      <c r="AM2827" s="9">
        <v>1.998001998001998E-4</v>
      </c>
      <c r="AN2827" s="9">
        <v>4.1692851040539852E-5</v>
      </c>
      <c r="AO2827" s="9">
        <v>8.0178745149185916E-5</v>
      </c>
      <c r="AP2827" s="8">
        <v>1E-4</v>
      </c>
      <c r="AQ2827" s="8" t="s">
        <v>5612</v>
      </c>
      <c r="AR2827" s="37" t="s">
        <v>5612</v>
      </c>
      <c r="AS2827" s="37" t="s">
        <v>5612</v>
      </c>
      <c r="AT2827" s="37" t="s">
        <v>5612</v>
      </c>
      <c r="AU2827" s="9" t="s">
        <v>5612</v>
      </c>
      <c r="AV2827" s="9" t="s">
        <v>5612</v>
      </c>
      <c r="AW2827" s="9" t="s">
        <v>5612</v>
      </c>
      <c r="AX2827" s="9" t="s">
        <v>5612</v>
      </c>
      <c r="AY2827" s="9" t="s">
        <v>5612</v>
      </c>
      <c r="AZ2827" s="9" t="s">
        <v>5612</v>
      </c>
    </row>
    <row r="2828" spans="1:52" x14ac:dyDescent="0.2">
      <c r="A2828" s="38" t="s">
        <v>32</v>
      </c>
      <c r="B2828" s="7">
        <v>2013</v>
      </c>
      <c r="C2828" s="3" t="s">
        <v>61</v>
      </c>
      <c r="D2828" t="s">
        <v>302</v>
      </c>
      <c r="E2828" t="s">
        <v>3337</v>
      </c>
      <c r="F2828">
        <v>10</v>
      </c>
      <c r="G2828">
        <v>5</v>
      </c>
      <c r="H2828">
        <v>5</v>
      </c>
      <c r="I2828">
        <v>5</v>
      </c>
      <c r="J2828">
        <v>5</v>
      </c>
      <c r="K2828">
        <v>5</v>
      </c>
      <c r="L2828">
        <v>5</v>
      </c>
      <c r="M2828">
        <v>5</v>
      </c>
      <c r="N2828">
        <v>5</v>
      </c>
      <c r="O2828">
        <v>5</v>
      </c>
      <c r="P2828">
        <v>55</v>
      </c>
      <c r="Q2828">
        <v>15</v>
      </c>
      <c r="R2828">
        <v>68116</v>
      </c>
      <c r="S2828">
        <v>158980</v>
      </c>
      <c r="T2828">
        <v>178884</v>
      </c>
      <c r="U2828">
        <v>147022</v>
      </c>
      <c r="V2828">
        <v>172458</v>
      </c>
      <c r="W2828">
        <v>222200</v>
      </c>
      <c r="X2828">
        <v>184429</v>
      </c>
      <c r="Y2828">
        <v>104075</v>
      </c>
      <c r="Z2828">
        <v>57982</v>
      </c>
      <c r="AA2828">
        <v>25025</v>
      </c>
      <c r="AB2828">
        <v>1319171</v>
      </c>
      <c r="AC2828">
        <v>187082</v>
      </c>
      <c r="AD2828" s="9">
        <v>1.468083856949909E-4</v>
      </c>
      <c r="AE2828" s="9">
        <v>3.1450496917851301E-5</v>
      </c>
      <c r="AF2828" s="9">
        <v>2.7951074439301447E-5</v>
      </c>
      <c r="AG2828" s="9">
        <v>3.4008515732339379E-5</v>
      </c>
      <c r="AH2828" s="9">
        <v>2.8992566305999141E-5</v>
      </c>
      <c r="AI2828" s="9">
        <v>2.2502250225022501E-5</v>
      </c>
      <c r="AJ2828" s="9">
        <v>2.7110703848093303E-5</v>
      </c>
      <c r="AK2828" s="9">
        <v>4.8042277203939468E-5</v>
      </c>
      <c r="AL2828" s="9">
        <v>8.6233658721672246E-5</v>
      </c>
      <c r="AM2828" s="9">
        <v>1.998001998001998E-4</v>
      </c>
      <c r="AN2828" s="9">
        <v>4.1692851040539852E-5</v>
      </c>
      <c r="AO2828" s="9">
        <v>8.0178745149185916E-5</v>
      </c>
      <c r="AP2828" s="8">
        <v>1.2000000000000002E-4</v>
      </c>
      <c r="AQ2828" s="8" t="s">
        <v>5612</v>
      </c>
      <c r="AR2828" s="37" t="s">
        <v>5612</v>
      </c>
      <c r="AS2828" s="37" t="s">
        <v>5612</v>
      </c>
      <c r="AT2828" s="37" t="s">
        <v>5612</v>
      </c>
      <c r="AU2828" s="9" t="s">
        <v>5612</v>
      </c>
      <c r="AV2828" s="9" t="s">
        <v>5612</v>
      </c>
      <c r="AW2828" s="9" t="s">
        <v>5612</v>
      </c>
      <c r="AX2828" s="9" t="s">
        <v>5612</v>
      </c>
      <c r="AY2828" s="9" t="s">
        <v>5612</v>
      </c>
      <c r="AZ2828" s="9" t="s">
        <v>5612</v>
      </c>
    </row>
    <row r="2829" spans="1:52" x14ac:dyDescent="0.2">
      <c r="A2829" s="38" t="s">
        <v>32</v>
      </c>
      <c r="B2829" s="7">
        <v>2013</v>
      </c>
      <c r="C2829" s="3" t="s">
        <v>62</v>
      </c>
      <c r="D2829" t="s">
        <v>302</v>
      </c>
      <c r="E2829" t="s">
        <v>3338</v>
      </c>
      <c r="F2829">
        <v>10</v>
      </c>
      <c r="G2829">
        <v>5</v>
      </c>
      <c r="H2829">
        <v>5</v>
      </c>
      <c r="I2829">
        <v>5</v>
      </c>
      <c r="J2829">
        <v>5</v>
      </c>
      <c r="K2829">
        <v>5</v>
      </c>
      <c r="L2829">
        <v>5</v>
      </c>
      <c r="M2829">
        <v>5</v>
      </c>
      <c r="N2829">
        <v>5</v>
      </c>
      <c r="O2829">
        <v>5</v>
      </c>
      <c r="P2829">
        <v>55</v>
      </c>
      <c r="Q2829">
        <v>15</v>
      </c>
      <c r="R2829">
        <v>68116</v>
      </c>
      <c r="S2829">
        <v>158980</v>
      </c>
      <c r="T2829">
        <v>178884</v>
      </c>
      <c r="U2829">
        <v>147022</v>
      </c>
      <c r="V2829">
        <v>172458</v>
      </c>
      <c r="W2829">
        <v>222200</v>
      </c>
      <c r="X2829">
        <v>184429</v>
      </c>
      <c r="Y2829">
        <v>104075</v>
      </c>
      <c r="Z2829">
        <v>57982</v>
      </c>
      <c r="AA2829">
        <v>25025</v>
      </c>
      <c r="AB2829">
        <v>1319171</v>
      </c>
      <c r="AC2829">
        <v>187082</v>
      </c>
      <c r="AD2829" s="9">
        <v>1.468083856949909E-4</v>
      </c>
      <c r="AE2829" s="9">
        <v>3.1450496917851301E-5</v>
      </c>
      <c r="AF2829" s="9">
        <v>2.7951074439301447E-5</v>
      </c>
      <c r="AG2829" s="9">
        <v>3.4008515732339379E-5</v>
      </c>
      <c r="AH2829" s="9">
        <v>2.8992566305999141E-5</v>
      </c>
      <c r="AI2829" s="9">
        <v>2.2502250225022501E-5</v>
      </c>
      <c r="AJ2829" s="9">
        <v>2.7110703848093303E-5</v>
      </c>
      <c r="AK2829" s="9">
        <v>4.8042277203939468E-5</v>
      </c>
      <c r="AL2829" s="9">
        <v>8.6233658721672246E-5</v>
      </c>
      <c r="AM2829" s="9">
        <v>1.998001998001998E-4</v>
      </c>
      <c r="AN2829" s="9">
        <v>4.1692851040539852E-5</v>
      </c>
      <c r="AO2829" s="9">
        <v>8.0178745149185916E-5</v>
      </c>
      <c r="AP2829" s="8">
        <v>1E-4</v>
      </c>
      <c r="AQ2829" s="8" t="s">
        <v>5612</v>
      </c>
      <c r="AR2829" s="37">
        <v>0.01</v>
      </c>
      <c r="AS2829" s="37">
        <v>1.1000000000000001E-2</v>
      </c>
      <c r="AT2829" s="37">
        <v>0.03</v>
      </c>
      <c r="AU2829" s="9" t="s">
        <v>5612</v>
      </c>
      <c r="AV2829" s="9" t="s">
        <v>5612</v>
      </c>
      <c r="AW2829" s="9" t="s">
        <v>5612</v>
      </c>
      <c r="AX2829" s="9" t="s">
        <v>5612</v>
      </c>
      <c r="AY2829" s="9" t="s">
        <v>5612</v>
      </c>
      <c r="AZ2829" s="9" t="s">
        <v>5612</v>
      </c>
    </row>
    <row r="2830" spans="1:52" x14ac:dyDescent="0.2">
      <c r="A2830" s="38" t="s">
        <v>32</v>
      </c>
      <c r="B2830" s="7">
        <v>2013</v>
      </c>
      <c r="C2830" s="3" t="s">
        <v>63</v>
      </c>
      <c r="D2830" t="s">
        <v>302</v>
      </c>
      <c r="E2830" t="s">
        <v>3339</v>
      </c>
      <c r="F2830">
        <v>10</v>
      </c>
      <c r="G2830">
        <v>5</v>
      </c>
      <c r="H2830">
        <v>5</v>
      </c>
      <c r="I2830">
        <v>5</v>
      </c>
      <c r="J2830">
        <v>5</v>
      </c>
      <c r="K2830">
        <v>5</v>
      </c>
      <c r="L2830">
        <v>5</v>
      </c>
      <c r="M2830">
        <v>5</v>
      </c>
      <c r="N2830">
        <v>5</v>
      </c>
      <c r="O2830">
        <v>5</v>
      </c>
      <c r="P2830">
        <v>55</v>
      </c>
      <c r="Q2830">
        <v>15</v>
      </c>
      <c r="R2830">
        <v>68116</v>
      </c>
      <c r="S2830">
        <v>158980</v>
      </c>
      <c r="T2830">
        <v>178884</v>
      </c>
      <c r="U2830">
        <v>147022</v>
      </c>
      <c r="V2830">
        <v>172458</v>
      </c>
      <c r="W2830">
        <v>222200</v>
      </c>
      <c r="X2830">
        <v>184429</v>
      </c>
      <c r="Y2830">
        <v>104075</v>
      </c>
      <c r="Z2830">
        <v>57982</v>
      </c>
      <c r="AA2830">
        <v>25025</v>
      </c>
      <c r="AB2830">
        <v>1319171</v>
      </c>
      <c r="AC2830">
        <v>187082</v>
      </c>
      <c r="AD2830" s="9">
        <v>1.468083856949909E-4</v>
      </c>
      <c r="AE2830" s="9">
        <v>3.1450496917851301E-5</v>
      </c>
      <c r="AF2830" s="9">
        <v>2.7951074439301447E-5</v>
      </c>
      <c r="AG2830" s="9">
        <v>3.4008515732339379E-5</v>
      </c>
      <c r="AH2830" s="9">
        <v>2.8992566305999141E-5</v>
      </c>
      <c r="AI2830" s="9">
        <v>2.2502250225022501E-5</v>
      </c>
      <c r="AJ2830" s="9">
        <v>2.7110703848093303E-5</v>
      </c>
      <c r="AK2830" s="9">
        <v>4.8042277203939468E-5</v>
      </c>
      <c r="AL2830" s="9">
        <v>8.6233658721672246E-5</v>
      </c>
      <c r="AM2830" s="9">
        <v>1.998001998001998E-4</v>
      </c>
      <c r="AN2830" s="9">
        <v>4.1692851040539852E-5</v>
      </c>
      <c r="AO2830" s="9">
        <v>8.0178745149185916E-5</v>
      </c>
      <c r="AP2830" s="8">
        <v>1.75E-4</v>
      </c>
      <c r="AQ2830" s="8" t="s">
        <v>5612</v>
      </c>
      <c r="AR2830" s="37">
        <v>9.0999999999999998E-2</v>
      </c>
      <c r="AS2830" s="37">
        <v>0.13600000000000001</v>
      </c>
      <c r="AT2830" s="37">
        <v>0.21</v>
      </c>
      <c r="AU2830" s="9" t="s">
        <v>5612</v>
      </c>
      <c r="AV2830" s="9" t="s">
        <v>5612</v>
      </c>
      <c r="AW2830" s="9" t="s">
        <v>5612</v>
      </c>
      <c r="AX2830" s="9" t="s">
        <v>5612</v>
      </c>
      <c r="AY2830" s="9" t="s">
        <v>5612</v>
      </c>
      <c r="AZ2830" s="9" t="s">
        <v>5612</v>
      </c>
    </row>
    <row r="2831" spans="1:52" x14ac:dyDescent="0.2">
      <c r="A2831" s="38" t="s">
        <v>32</v>
      </c>
      <c r="B2831" s="7">
        <v>2013</v>
      </c>
      <c r="C2831" s="3" t="s">
        <v>64</v>
      </c>
      <c r="D2831" t="s">
        <v>302</v>
      </c>
      <c r="E2831" t="s">
        <v>3340</v>
      </c>
      <c r="F2831">
        <v>10</v>
      </c>
      <c r="G2831">
        <v>5</v>
      </c>
      <c r="H2831">
        <v>5</v>
      </c>
      <c r="I2831">
        <v>5</v>
      </c>
      <c r="J2831">
        <v>5</v>
      </c>
      <c r="K2831">
        <v>5</v>
      </c>
      <c r="L2831">
        <v>5</v>
      </c>
      <c r="M2831">
        <v>5</v>
      </c>
      <c r="N2831">
        <v>5</v>
      </c>
      <c r="O2831">
        <v>5</v>
      </c>
      <c r="P2831">
        <v>55</v>
      </c>
      <c r="Q2831">
        <v>15</v>
      </c>
      <c r="R2831">
        <v>68116</v>
      </c>
      <c r="S2831">
        <v>158980</v>
      </c>
      <c r="T2831">
        <v>178884</v>
      </c>
      <c r="U2831">
        <v>147022</v>
      </c>
      <c r="V2831">
        <v>172458</v>
      </c>
      <c r="W2831">
        <v>222200</v>
      </c>
      <c r="X2831">
        <v>184429</v>
      </c>
      <c r="Y2831">
        <v>104075</v>
      </c>
      <c r="Z2831">
        <v>57982</v>
      </c>
      <c r="AA2831">
        <v>25025</v>
      </c>
      <c r="AB2831">
        <v>1319171</v>
      </c>
      <c r="AC2831">
        <v>187082</v>
      </c>
      <c r="AD2831" s="9">
        <v>1.468083856949909E-4</v>
      </c>
      <c r="AE2831" s="9">
        <v>3.1450496917851301E-5</v>
      </c>
      <c r="AF2831" s="9">
        <v>2.7951074439301447E-5</v>
      </c>
      <c r="AG2831" s="9">
        <v>3.4008515732339379E-5</v>
      </c>
      <c r="AH2831" s="9">
        <v>2.8992566305999141E-5</v>
      </c>
      <c r="AI2831" s="9">
        <v>2.2502250225022501E-5</v>
      </c>
      <c r="AJ2831" s="9">
        <v>2.7110703848093303E-5</v>
      </c>
      <c r="AK2831" s="9">
        <v>4.8042277203939468E-5</v>
      </c>
      <c r="AL2831" s="9">
        <v>8.6233658721672246E-5</v>
      </c>
      <c r="AM2831" s="9">
        <v>1.998001998001998E-4</v>
      </c>
      <c r="AN2831" s="9">
        <v>4.1692851040539852E-5</v>
      </c>
      <c r="AO2831" s="9">
        <v>8.0178745149185916E-5</v>
      </c>
      <c r="AP2831" s="8">
        <v>4.7999999999999996E-4</v>
      </c>
      <c r="AQ2831" s="8" t="s">
        <v>5612</v>
      </c>
      <c r="AR2831" s="37">
        <v>0.29799999999999999</v>
      </c>
      <c r="AS2831" s="37">
        <v>0.42899999999999999</v>
      </c>
      <c r="AT2831" s="37">
        <v>0.49299999999999999</v>
      </c>
      <c r="AU2831" s="9" t="s">
        <v>5612</v>
      </c>
      <c r="AV2831" s="9" t="s">
        <v>5612</v>
      </c>
      <c r="AW2831" s="9" t="s">
        <v>5612</v>
      </c>
      <c r="AX2831" s="9" t="s">
        <v>5612</v>
      </c>
      <c r="AY2831" s="9" t="s">
        <v>5612</v>
      </c>
      <c r="AZ2831" s="9" t="s">
        <v>5612</v>
      </c>
    </row>
    <row r="2832" spans="1:52" x14ac:dyDescent="0.2">
      <c r="A2832" s="38" t="s">
        <v>32</v>
      </c>
      <c r="B2832" s="7">
        <v>2013</v>
      </c>
      <c r="C2832" s="3" t="s">
        <v>65</v>
      </c>
      <c r="D2832" t="s">
        <v>302</v>
      </c>
      <c r="E2832" t="s">
        <v>3341</v>
      </c>
      <c r="F2832">
        <v>10</v>
      </c>
      <c r="G2832">
        <v>5</v>
      </c>
      <c r="H2832">
        <v>5</v>
      </c>
      <c r="I2832">
        <v>5</v>
      </c>
      <c r="J2832">
        <v>5</v>
      </c>
      <c r="K2832">
        <v>5</v>
      </c>
      <c r="L2832">
        <v>5</v>
      </c>
      <c r="M2832">
        <v>5</v>
      </c>
      <c r="N2832">
        <v>5</v>
      </c>
      <c r="O2832">
        <v>5</v>
      </c>
      <c r="P2832">
        <v>55</v>
      </c>
      <c r="Q2832">
        <v>15</v>
      </c>
      <c r="R2832">
        <v>68116</v>
      </c>
      <c r="S2832">
        <v>158980</v>
      </c>
      <c r="T2832">
        <v>178884</v>
      </c>
      <c r="U2832">
        <v>147022</v>
      </c>
      <c r="V2832">
        <v>172458</v>
      </c>
      <c r="W2832">
        <v>222200</v>
      </c>
      <c r="X2832">
        <v>184429</v>
      </c>
      <c r="Y2832">
        <v>104075</v>
      </c>
      <c r="Z2832">
        <v>57982</v>
      </c>
      <c r="AA2832">
        <v>25025</v>
      </c>
      <c r="AB2832">
        <v>1319171</v>
      </c>
      <c r="AC2832">
        <v>187082</v>
      </c>
      <c r="AD2832" s="9">
        <v>1.468083856949909E-4</v>
      </c>
      <c r="AE2832" s="9">
        <v>3.1450496917851301E-5</v>
      </c>
      <c r="AF2832" s="9">
        <v>2.7951074439301447E-5</v>
      </c>
      <c r="AG2832" s="9">
        <v>3.4008515732339379E-5</v>
      </c>
      <c r="AH2832" s="9">
        <v>2.8992566305999141E-5</v>
      </c>
      <c r="AI2832" s="9">
        <v>2.2502250225022501E-5</v>
      </c>
      <c r="AJ2832" s="9">
        <v>2.7110703848093303E-5</v>
      </c>
      <c r="AK2832" s="9">
        <v>4.8042277203939468E-5</v>
      </c>
      <c r="AL2832" s="9">
        <v>8.6233658721672246E-5</v>
      </c>
      <c r="AM2832" s="9">
        <v>1.998001998001998E-4</v>
      </c>
      <c r="AN2832" s="9">
        <v>4.1692851040539852E-5</v>
      </c>
      <c r="AO2832" s="9">
        <v>8.0178745149185916E-5</v>
      </c>
      <c r="AP2832" s="8">
        <v>9.5E-4</v>
      </c>
      <c r="AQ2832" s="8">
        <v>0.93099999999999994</v>
      </c>
      <c r="AR2832" s="37">
        <v>0.40500000000000003</v>
      </c>
      <c r="AS2832" s="37">
        <v>0.56000000000000005</v>
      </c>
      <c r="AT2832" s="37">
        <v>0.66700000000000004</v>
      </c>
      <c r="AU2832" s="9" t="s">
        <v>5612</v>
      </c>
      <c r="AV2832" s="9" t="s">
        <v>5612</v>
      </c>
      <c r="AW2832" s="9" t="s">
        <v>5612</v>
      </c>
      <c r="AX2832" s="9" t="s">
        <v>5612</v>
      </c>
      <c r="AY2832" s="9" t="s">
        <v>5612</v>
      </c>
      <c r="AZ2832" s="9" t="s">
        <v>5612</v>
      </c>
    </row>
    <row r="2833" spans="1:52" x14ac:dyDescent="0.2">
      <c r="A2833" s="38" t="s">
        <v>32</v>
      </c>
      <c r="B2833" s="7">
        <v>2013</v>
      </c>
      <c r="C2833" s="3" t="s">
        <v>66</v>
      </c>
      <c r="D2833" t="s">
        <v>302</v>
      </c>
      <c r="E2833" t="s">
        <v>3342</v>
      </c>
      <c r="F2833">
        <v>10</v>
      </c>
      <c r="G2833">
        <v>5</v>
      </c>
      <c r="H2833">
        <v>5</v>
      </c>
      <c r="I2833">
        <v>5</v>
      </c>
      <c r="J2833">
        <v>5</v>
      </c>
      <c r="K2833">
        <v>5</v>
      </c>
      <c r="L2833">
        <v>5</v>
      </c>
      <c r="M2833">
        <v>5</v>
      </c>
      <c r="N2833">
        <v>5</v>
      </c>
      <c r="O2833">
        <v>5</v>
      </c>
      <c r="P2833">
        <v>55</v>
      </c>
      <c r="Q2833">
        <v>15</v>
      </c>
      <c r="R2833">
        <v>68116</v>
      </c>
      <c r="S2833">
        <v>158980</v>
      </c>
      <c r="T2833">
        <v>178884</v>
      </c>
      <c r="U2833">
        <v>147022</v>
      </c>
      <c r="V2833">
        <v>172458</v>
      </c>
      <c r="W2833">
        <v>222200</v>
      </c>
      <c r="X2833">
        <v>184429</v>
      </c>
      <c r="Y2833">
        <v>104075</v>
      </c>
      <c r="Z2833">
        <v>57982</v>
      </c>
      <c r="AA2833">
        <v>25025</v>
      </c>
      <c r="AB2833">
        <v>1319171</v>
      </c>
      <c r="AC2833">
        <v>187082</v>
      </c>
      <c r="AD2833" s="9">
        <v>1.468083856949909E-4</v>
      </c>
      <c r="AE2833" s="9">
        <v>3.1450496917851301E-5</v>
      </c>
      <c r="AF2833" s="9">
        <v>2.7951074439301447E-5</v>
      </c>
      <c r="AG2833" s="9">
        <v>3.4008515732339379E-5</v>
      </c>
      <c r="AH2833" s="9">
        <v>2.8992566305999141E-5</v>
      </c>
      <c r="AI2833" s="9">
        <v>2.2502250225022501E-5</v>
      </c>
      <c r="AJ2833" s="9">
        <v>2.7110703848093303E-5</v>
      </c>
      <c r="AK2833" s="9">
        <v>4.8042277203939468E-5</v>
      </c>
      <c r="AL2833" s="9">
        <v>8.6233658721672246E-5</v>
      </c>
      <c r="AM2833" s="9">
        <v>1.998001998001998E-4</v>
      </c>
      <c r="AN2833" s="9">
        <v>4.1692851040539852E-5</v>
      </c>
      <c r="AO2833" s="9">
        <v>8.0178745149185916E-5</v>
      </c>
      <c r="AP2833" s="8">
        <v>6.9999999999999999E-4</v>
      </c>
      <c r="AQ2833" s="8" t="s">
        <v>5612</v>
      </c>
      <c r="AR2833" s="37">
        <v>0.438</v>
      </c>
      <c r="AS2833" s="37">
        <v>0.59499999999999997</v>
      </c>
      <c r="AT2833" s="37">
        <v>0.70900000000000007</v>
      </c>
      <c r="AU2833" s="9" t="s">
        <v>5612</v>
      </c>
      <c r="AV2833" s="9" t="s">
        <v>5612</v>
      </c>
      <c r="AW2833" s="9" t="s">
        <v>5612</v>
      </c>
      <c r="AX2833" s="9" t="s">
        <v>5612</v>
      </c>
      <c r="AY2833" s="9" t="s">
        <v>5612</v>
      </c>
      <c r="AZ2833" s="9" t="s">
        <v>5612</v>
      </c>
    </row>
    <row r="2834" spans="1:52" x14ac:dyDescent="0.2">
      <c r="A2834" s="38" t="s">
        <v>32</v>
      </c>
      <c r="B2834" s="7">
        <v>2014</v>
      </c>
      <c r="C2834" s="3" t="s">
        <v>55</v>
      </c>
      <c r="D2834" t="s">
        <v>303</v>
      </c>
      <c r="E2834" t="s">
        <v>3343</v>
      </c>
      <c r="F2834">
        <v>10</v>
      </c>
      <c r="G2834">
        <v>5</v>
      </c>
      <c r="H2834">
        <v>5</v>
      </c>
      <c r="I2834">
        <v>5</v>
      </c>
      <c r="J2834">
        <v>5</v>
      </c>
      <c r="K2834">
        <v>5</v>
      </c>
      <c r="L2834">
        <v>5</v>
      </c>
      <c r="M2834">
        <v>5</v>
      </c>
      <c r="N2834">
        <v>5</v>
      </c>
      <c r="O2834">
        <v>13</v>
      </c>
      <c r="P2834">
        <v>63</v>
      </c>
      <c r="Q2834">
        <v>23</v>
      </c>
      <c r="R2834">
        <v>66576</v>
      </c>
      <c r="S2834">
        <v>156327</v>
      </c>
      <c r="T2834">
        <v>179133</v>
      </c>
      <c r="U2834">
        <v>149321</v>
      </c>
      <c r="V2834">
        <v>167647</v>
      </c>
      <c r="W2834">
        <v>218547</v>
      </c>
      <c r="X2834">
        <v>189634</v>
      </c>
      <c r="Y2834">
        <v>109886</v>
      </c>
      <c r="Z2834">
        <v>58656</v>
      </c>
      <c r="AA2834">
        <v>25342</v>
      </c>
      <c r="AB2834">
        <v>1321069</v>
      </c>
      <c r="AC2834">
        <v>193884</v>
      </c>
      <c r="AD2834" s="9">
        <v>1.5020427781783224E-4</v>
      </c>
      <c r="AE2834" s="9">
        <v>3.1984238167431087E-5</v>
      </c>
      <c r="AF2834" s="9">
        <v>2.791222164536964E-5</v>
      </c>
      <c r="AG2834" s="9">
        <v>3.3484908351805841E-5</v>
      </c>
      <c r="AH2834" s="9">
        <v>2.9824571868270831E-5</v>
      </c>
      <c r="AI2834" s="9">
        <v>2.2878373988203911E-5</v>
      </c>
      <c r="AJ2834" s="9">
        <v>2.6366579832730418E-5</v>
      </c>
      <c r="AK2834" s="9">
        <v>4.5501701763645963E-5</v>
      </c>
      <c r="AL2834" s="9">
        <v>8.5242771412984185E-5</v>
      </c>
      <c r="AM2834" s="9">
        <v>5.1298240075763556E-4</v>
      </c>
      <c r="AN2834" s="9">
        <v>4.7688652144588963E-5</v>
      </c>
      <c r="AO2834" s="9">
        <v>1.1862763301768067E-4</v>
      </c>
      <c r="AP2834" s="8">
        <v>3.1199999999999995E-3</v>
      </c>
      <c r="AQ2834" s="8" t="s">
        <v>5612</v>
      </c>
      <c r="AR2834" s="37">
        <v>0.46</v>
      </c>
      <c r="AS2834" s="37">
        <v>0.61599999999999999</v>
      </c>
      <c r="AT2834" s="37">
        <v>0.72900000000000009</v>
      </c>
      <c r="AU2834" s="9" t="s">
        <v>5612</v>
      </c>
      <c r="AV2834" s="9" t="s">
        <v>5612</v>
      </c>
      <c r="AW2834" s="9" t="s">
        <v>5612</v>
      </c>
      <c r="AX2834" s="9" t="s">
        <v>5612</v>
      </c>
      <c r="AY2834" s="9" t="s">
        <v>5612</v>
      </c>
      <c r="AZ2834" s="9" t="s">
        <v>5612</v>
      </c>
    </row>
    <row r="2835" spans="1:52" x14ac:dyDescent="0.2">
      <c r="A2835" s="38" t="s">
        <v>32</v>
      </c>
      <c r="B2835" s="7">
        <v>2014</v>
      </c>
      <c r="C2835" s="3" t="s">
        <v>56</v>
      </c>
      <c r="D2835" t="s">
        <v>303</v>
      </c>
      <c r="E2835" t="s">
        <v>3344</v>
      </c>
      <c r="F2835">
        <v>10</v>
      </c>
      <c r="G2835">
        <v>5</v>
      </c>
      <c r="H2835">
        <v>5</v>
      </c>
      <c r="I2835">
        <v>5</v>
      </c>
      <c r="J2835">
        <v>5</v>
      </c>
      <c r="K2835">
        <v>5</v>
      </c>
      <c r="L2835">
        <v>5</v>
      </c>
      <c r="M2835">
        <v>5</v>
      </c>
      <c r="N2835">
        <v>5</v>
      </c>
      <c r="O2835">
        <v>10</v>
      </c>
      <c r="P2835">
        <v>60</v>
      </c>
      <c r="Q2835">
        <v>20</v>
      </c>
      <c r="R2835">
        <v>66576</v>
      </c>
      <c r="S2835">
        <v>156327</v>
      </c>
      <c r="T2835">
        <v>179133</v>
      </c>
      <c r="U2835">
        <v>149321</v>
      </c>
      <c r="V2835">
        <v>167647</v>
      </c>
      <c r="W2835">
        <v>218547</v>
      </c>
      <c r="X2835">
        <v>189634</v>
      </c>
      <c r="Y2835">
        <v>109886</v>
      </c>
      <c r="Z2835">
        <v>58656</v>
      </c>
      <c r="AA2835">
        <v>25342</v>
      </c>
      <c r="AB2835">
        <v>1321069</v>
      </c>
      <c r="AC2835">
        <v>193884</v>
      </c>
      <c r="AD2835" s="9">
        <v>1.5020427781783224E-4</v>
      </c>
      <c r="AE2835" s="9">
        <v>3.1984238167431087E-5</v>
      </c>
      <c r="AF2835" s="9">
        <v>2.791222164536964E-5</v>
      </c>
      <c r="AG2835" s="9">
        <v>3.3484908351805841E-5</v>
      </c>
      <c r="AH2835" s="9">
        <v>2.9824571868270831E-5</v>
      </c>
      <c r="AI2835" s="9">
        <v>2.2878373988203911E-5</v>
      </c>
      <c r="AJ2835" s="9">
        <v>2.6366579832730418E-5</v>
      </c>
      <c r="AK2835" s="9">
        <v>4.5501701763645963E-5</v>
      </c>
      <c r="AL2835" s="9">
        <v>8.5242771412984185E-5</v>
      </c>
      <c r="AM2835" s="9">
        <v>3.9460184673664273E-4</v>
      </c>
      <c r="AN2835" s="9">
        <v>4.5417763947227583E-5</v>
      </c>
      <c r="AO2835" s="9">
        <v>1.0315446349363537E-4</v>
      </c>
      <c r="AP2835" s="8">
        <v>2.0499999999999997E-3</v>
      </c>
      <c r="AQ2835" s="8" t="s">
        <v>5612</v>
      </c>
      <c r="AR2835" s="37">
        <v>0.46799999999999997</v>
      </c>
      <c r="AS2835" s="37">
        <v>0.627</v>
      </c>
      <c r="AT2835" s="37">
        <v>0.76600000000000001</v>
      </c>
      <c r="AU2835" s="9" t="s">
        <v>5612</v>
      </c>
      <c r="AV2835" s="9" t="s">
        <v>5612</v>
      </c>
      <c r="AW2835" s="9" t="s">
        <v>5612</v>
      </c>
      <c r="AX2835" s="9" t="s">
        <v>5612</v>
      </c>
      <c r="AY2835" s="9" t="s">
        <v>5612</v>
      </c>
      <c r="AZ2835" s="9" t="s">
        <v>5612</v>
      </c>
    </row>
    <row r="2836" spans="1:52" x14ac:dyDescent="0.2">
      <c r="A2836" s="38" t="s">
        <v>32</v>
      </c>
      <c r="B2836" s="7">
        <v>2014</v>
      </c>
      <c r="C2836" s="3" t="s">
        <v>57</v>
      </c>
      <c r="D2836" t="s">
        <v>303</v>
      </c>
      <c r="E2836" t="s">
        <v>3345</v>
      </c>
      <c r="F2836">
        <v>10</v>
      </c>
      <c r="G2836">
        <v>5</v>
      </c>
      <c r="H2836">
        <v>5</v>
      </c>
      <c r="I2836">
        <v>5</v>
      </c>
      <c r="J2836">
        <v>5</v>
      </c>
      <c r="K2836">
        <v>5</v>
      </c>
      <c r="L2836">
        <v>5</v>
      </c>
      <c r="M2836">
        <v>5</v>
      </c>
      <c r="N2836">
        <v>5</v>
      </c>
      <c r="O2836">
        <v>15</v>
      </c>
      <c r="P2836">
        <v>65</v>
      </c>
      <c r="Q2836">
        <v>25</v>
      </c>
      <c r="R2836">
        <v>66576</v>
      </c>
      <c r="S2836">
        <v>156327</v>
      </c>
      <c r="T2836">
        <v>179133</v>
      </c>
      <c r="U2836">
        <v>149321</v>
      </c>
      <c r="V2836">
        <v>167647</v>
      </c>
      <c r="W2836">
        <v>218547</v>
      </c>
      <c r="X2836">
        <v>189634</v>
      </c>
      <c r="Y2836">
        <v>109886</v>
      </c>
      <c r="Z2836">
        <v>58656</v>
      </c>
      <c r="AA2836">
        <v>25342</v>
      </c>
      <c r="AB2836">
        <v>1321069</v>
      </c>
      <c r="AC2836">
        <v>193884</v>
      </c>
      <c r="AD2836" s="9">
        <v>1.5020427781783224E-4</v>
      </c>
      <c r="AE2836" s="9">
        <v>3.1984238167431087E-5</v>
      </c>
      <c r="AF2836" s="9">
        <v>2.791222164536964E-5</v>
      </c>
      <c r="AG2836" s="9">
        <v>3.3484908351805841E-5</v>
      </c>
      <c r="AH2836" s="9">
        <v>2.9824571868270831E-5</v>
      </c>
      <c r="AI2836" s="9">
        <v>2.2878373988203911E-5</v>
      </c>
      <c r="AJ2836" s="9">
        <v>2.6366579832730418E-5</v>
      </c>
      <c r="AK2836" s="9">
        <v>4.5501701763645963E-5</v>
      </c>
      <c r="AL2836" s="9">
        <v>8.5242771412984185E-5</v>
      </c>
      <c r="AM2836" s="9">
        <v>5.9190277010496412E-4</v>
      </c>
      <c r="AN2836" s="9">
        <v>4.9202577609496549E-5</v>
      </c>
      <c r="AO2836" s="9">
        <v>1.289430793670442E-4</v>
      </c>
      <c r="AP2836" s="8">
        <v>1.075E-3</v>
      </c>
      <c r="AQ2836" s="8" t="s">
        <v>5612</v>
      </c>
      <c r="AR2836" s="37">
        <v>0.47600000000000003</v>
      </c>
      <c r="AS2836" s="37">
        <v>0.64</v>
      </c>
      <c r="AT2836" s="37">
        <v>0.77400000000000002</v>
      </c>
      <c r="AU2836" s="9" t="s">
        <v>5612</v>
      </c>
      <c r="AV2836" s="9" t="s">
        <v>5612</v>
      </c>
      <c r="AW2836" s="9" t="s">
        <v>5612</v>
      </c>
      <c r="AX2836" s="9" t="s">
        <v>5612</v>
      </c>
      <c r="AY2836" s="9" t="s">
        <v>5612</v>
      </c>
      <c r="AZ2836" s="9" t="s">
        <v>5612</v>
      </c>
    </row>
    <row r="2837" spans="1:52" x14ac:dyDescent="0.2">
      <c r="A2837" s="38" t="s">
        <v>32</v>
      </c>
      <c r="B2837" s="7">
        <v>2014</v>
      </c>
      <c r="C2837" s="3" t="s">
        <v>58</v>
      </c>
      <c r="D2837" t="s">
        <v>303</v>
      </c>
      <c r="E2837" t="s">
        <v>3346</v>
      </c>
      <c r="F2837">
        <v>10</v>
      </c>
      <c r="G2837">
        <v>5</v>
      </c>
      <c r="H2837">
        <v>5</v>
      </c>
      <c r="I2837">
        <v>5</v>
      </c>
      <c r="J2837">
        <v>5</v>
      </c>
      <c r="K2837">
        <v>5</v>
      </c>
      <c r="L2837">
        <v>5</v>
      </c>
      <c r="M2837">
        <v>5</v>
      </c>
      <c r="N2837">
        <v>5</v>
      </c>
      <c r="O2837">
        <v>5</v>
      </c>
      <c r="P2837">
        <v>55</v>
      </c>
      <c r="Q2837">
        <v>15</v>
      </c>
      <c r="R2837">
        <v>66576</v>
      </c>
      <c r="S2837">
        <v>156327</v>
      </c>
      <c r="T2837">
        <v>179133</v>
      </c>
      <c r="U2837">
        <v>149321</v>
      </c>
      <c r="V2837">
        <v>167647</v>
      </c>
      <c r="W2837">
        <v>218547</v>
      </c>
      <c r="X2837">
        <v>189634</v>
      </c>
      <c r="Y2837">
        <v>109886</v>
      </c>
      <c r="Z2837">
        <v>58656</v>
      </c>
      <c r="AA2837">
        <v>25342</v>
      </c>
      <c r="AB2837">
        <v>1321069</v>
      </c>
      <c r="AC2837">
        <v>193884</v>
      </c>
      <c r="AD2837" s="9">
        <v>1.5020427781783224E-4</v>
      </c>
      <c r="AE2837" s="9">
        <v>3.1984238167431087E-5</v>
      </c>
      <c r="AF2837" s="9">
        <v>2.791222164536964E-5</v>
      </c>
      <c r="AG2837" s="9">
        <v>3.3484908351805841E-5</v>
      </c>
      <c r="AH2837" s="9">
        <v>2.9824571868270831E-5</v>
      </c>
      <c r="AI2837" s="9">
        <v>2.2878373988203911E-5</v>
      </c>
      <c r="AJ2837" s="9">
        <v>2.6366579832730418E-5</v>
      </c>
      <c r="AK2837" s="9">
        <v>4.5501701763645963E-5</v>
      </c>
      <c r="AL2837" s="9">
        <v>8.5242771412984185E-5</v>
      </c>
      <c r="AM2837" s="9">
        <v>1.9730092336832136E-4</v>
      </c>
      <c r="AN2837" s="9">
        <v>4.1632950284958623E-5</v>
      </c>
      <c r="AO2837" s="9">
        <v>7.7365847620226532E-5</v>
      </c>
      <c r="AP2837" s="8">
        <v>1.1800000000000001E-3</v>
      </c>
      <c r="AQ2837" s="8" t="s">
        <v>5612</v>
      </c>
      <c r="AR2837" s="37">
        <v>0.47899999999999998</v>
      </c>
      <c r="AS2837" s="37">
        <v>0.64500000000000002</v>
      </c>
      <c r="AT2837" s="37">
        <v>0.77400000000000002</v>
      </c>
      <c r="AU2837" s="9" t="s">
        <v>5612</v>
      </c>
      <c r="AV2837" s="9" t="s">
        <v>5612</v>
      </c>
      <c r="AW2837" s="9" t="s">
        <v>5612</v>
      </c>
      <c r="AX2837" s="9" t="s">
        <v>5612</v>
      </c>
      <c r="AY2837" s="9" t="s">
        <v>5612</v>
      </c>
      <c r="AZ2837" s="9" t="s">
        <v>5612</v>
      </c>
    </row>
    <row r="2838" spans="1:52" x14ac:dyDescent="0.2">
      <c r="A2838" s="38" t="s">
        <v>32</v>
      </c>
      <c r="B2838" s="7">
        <v>2014</v>
      </c>
      <c r="C2838" s="3" t="s">
        <v>59</v>
      </c>
      <c r="D2838" t="s">
        <v>303</v>
      </c>
      <c r="E2838" t="s">
        <v>3347</v>
      </c>
      <c r="F2838">
        <v>10</v>
      </c>
      <c r="G2838">
        <v>5</v>
      </c>
      <c r="H2838">
        <v>5</v>
      </c>
      <c r="I2838">
        <v>5</v>
      </c>
      <c r="J2838">
        <v>5</v>
      </c>
      <c r="K2838">
        <v>5</v>
      </c>
      <c r="L2838">
        <v>5</v>
      </c>
      <c r="M2838">
        <v>5</v>
      </c>
      <c r="N2838">
        <v>5</v>
      </c>
      <c r="O2838">
        <v>10</v>
      </c>
      <c r="P2838">
        <v>60</v>
      </c>
      <c r="Q2838">
        <v>20</v>
      </c>
      <c r="R2838">
        <v>66576</v>
      </c>
      <c r="S2838">
        <v>156327</v>
      </c>
      <c r="T2838">
        <v>179133</v>
      </c>
      <c r="U2838">
        <v>149321</v>
      </c>
      <c r="V2838">
        <v>167647</v>
      </c>
      <c r="W2838">
        <v>218547</v>
      </c>
      <c r="X2838">
        <v>189634</v>
      </c>
      <c r="Y2838">
        <v>109886</v>
      </c>
      <c r="Z2838">
        <v>58656</v>
      </c>
      <c r="AA2838">
        <v>25342</v>
      </c>
      <c r="AB2838">
        <v>1321069</v>
      </c>
      <c r="AC2838">
        <v>193884</v>
      </c>
      <c r="AD2838" s="9">
        <v>1.5020427781783224E-4</v>
      </c>
      <c r="AE2838" s="9">
        <v>3.1984238167431087E-5</v>
      </c>
      <c r="AF2838" s="9">
        <v>2.791222164536964E-5</v>
      </c>
      <c r="AG2838" s="9">
        <v>3.3484908351805841E-5</v>
      </c>
      <c r="AH2838" s="9">
        <v>2.9824571868270831E-5</v>
      </c>
      <c r="AI2838" s="9">
        <v>2.2878373988203911E-5</v>
      </c>
      <c r="AJ2838" s="9">
        <v>2.6366579832730418E-5</v>
      </c>
      <c r="AK2838" s="9">
        <v>4.5501701763645963E-5</v>
      </c>
      <c r="AL2838" s="9">
        <v>8.5242771412984185E-5</v>
      </c>
      <c r="AM2838" s="9">
        <v>3.9460184673664273E-4</v>
      </c>
      <c r="AN2838" s="9">
        <v>4.5417763947227583E-5</v>
      </c>
      <c r="AO2838" s="9">
        <v>1.0315446349363537E-4</v>
      </c>
      <c r="AP2838" s="8">
        <v>4.2499999999999998E-4</v>
      </c>
      <c r="AQ2838" s="8" t="s">
        <v>5612</v>
      </c>
      <c r="AR2838" s="37">
        <v>0.48</v>
      </c>
      <c r="AS2838" s="37">
        <v>0.64500000000000002</v>
      </c>
      <c r="AT2838" s="37">
        <v>0.77400000000000002</v>
      </c>
      <c r="AU2838" s="9" t="s">
        <v>5612</v>
      </c>
      <c r="AV2838" s="9" t="s">
        <v>5612</v>
      </c>
      <c r="AW2838" s="9" t="s">
        <v>5612</v>
      </c>
      <c r="AX2838" s="9" t="s">
        <v>5612</v>
      </c>
      <c r="AY2838" s="9" t="s">
        <v>5612</v>
      </c>
      <c r="AZ2838" s="9" t="s">
        <v>5612</v>
      </c>
    </row>
    <row r="2839" spans="1:52" x14ac:dyDescent="0.2">
      <c r="A2839" s="38" t="s">
        <v>32</v>
      </c>
      <c r="B2839" s="7">
        <v>2014</v>
      </c>
      <c r="C2839" s="3" t="s">
        <v>60</v>
      </c>
      <c r="D2839" t="s">
        <v>303</v>
      </c>
      <c r="E2839" t="s">
        <v>3348</v>
      </c>
      <c r="F2839">
        <v>10</v>
      </c>
      <c r="G2839">
        <v>5</v>
      </c>
      <c r="H2839">
        <v>5</v>
      </c>
      <c r="I2839">
        <v>5</v>
      </c>
      <c r="J2839">
        <v>5</v>
      </c>
      <c r="K2839">
        <v>5</v>
      </c>
      <c r="L2839">
        <v>5</v>
      </c>
      <c r="M2839">
        <v>5</v>
      </c>
      <c r="N2839">
        <v>5</v>
      </c>
      <c r="O2839">
        <v>5</v>
      </c>
      <c r="P2839">
        <v>55</v>
      </c>
      <c r="Q2839">
        <v>15</v>
      </c>
      <c r="R2839">
        <v>66576</v>
      </c>
      <c r="S2839">
        <v>156327</v>
      </c>
      <c r="T2839">
        <v>179133</v>
      </c>
      <c r="U2839">
        <v>149321</v>
      </c>
      <c r="V2839">
        <v>167647</v>
      </c>
      <c r="W2839">
        <v>218547</v>
      </c>
      <c r="X2839">
        <v>189634</v>
      </c>
      <c r="Y2839">
        <v>109886</v>
      </c>
      <c r="Z2839">
        <v>58656</v>
      </c>
      <c r="AA2839">
        <v>25342</v>
      </c>
      <c r="AB2839">
        <v>1321069</v>
      </c>
      <c r="AC2839">
        <v>193884</v>
      </c>
      <c r="AD2839" s="9">
        <v>1.5020427781783224E-4</v>
      </c>
      <c r="AE2839" s="9">
        <v>3.1984238167431087E-5</v>
      </c>
      <c r="AF2839" s="9">
        <v>2.791222164536964E-5</v>
      </c>
      <c r="AG2839" s="9">
        <v>3.3484908351805841E-5</v>
      </c>
      <c r="AH2839" s="9">
        <v>2.9824571868270831E-5</v>
      </c>
      <c r="AI2839" s="9">
        <v>2.2878373988203911E-5</v>
      </c>
      <c r="AJ2839" s="9">
        <v>2.6366579832730418E-5</v>
      </c>
      <c r="AK2839" s="9">
        <v>4.5501701763645963E-5</v>
      </c>
      <c r="AL2839" s="9">
        <v>8.5242771412984185E-5</v>
      </c>
      <c r="AM2839" s="9">
        <v>1.9730092336832136E-4</v>
      </c>
      <c r="AN2839" s="9">
        <v>4.1632950284958623E-5</v>
      </c>
      <c r="AO2839" s="9">
        <v>7.7365847620226532E-5</v>
      </c>
      <c r="AP2839" s="8">
        <v>7.5000000000000007E-5</v>
      </c>
      <c r="AQ2839" s="8" t="s">
        <v>5612</v>
      </c>
      <c r="AR2839" s="37" t="s">
        <v>5612</v>
      </c>
      <c r="AS2839" s="37" t="s">
        <v>5612</v>
      </c>
      <c r="AT2839" s="37" t="s">
        <v>5612</v>
      </c>
      <c r="AU2839" s="9" t="s">
        <v>5612</v>
      </c>
      <c r="AV2839" s="9" t="s">
        <v>5612</v>
      </c>
      <c r="AW2839" s="9" t="s">
        <v>5612</v>
      </c>
      <c r="AX2839" s="9" t="s">
        <v>5612</v>
      </c>
      <c r="AY2839" s="9" t="s">
        <v>5612</v>
      </c>
      <c r="AZ2839" s="9" t="s">
        <v>5612</v>
      </c>
    </row>
    <row r="2840" spans="1:52" x14ac:dyDescent="0.2">
      <c r="A2840" s="38" t="s">
        <v>32</v>
      </c>
      <c r="B2840" s="7">
        <v>2014</v>
      </c>
      <c r="C2840" s="3" t="s">
        <v>61</v>
      </c>
      <c r="D2840" t="s">
        <v>303</v>
      </c>
      <c r="E2840" t="s">
        <v>3349</v>
      </c>
      <c r="F2840">
        <v>10</v>
      </c>
      <c r="G2840">
        <v>5</v>
      </c>
      <c r="H2840">
        <v>5</v>
      </c>
      <c r="I2840">
        <v>5</v>
      </c>
      <c r="J2840">
        <v>5</v>
      </c>
      <c r="K2840">
        <v>5</v>
      </c>
      <c r="L2840">
        <v>5</v>
      </c>
      <c r="M2840">
        <v>5</v>
      </c>
      <c r="N2840">
        <v>5</v>
      </c>
      <c r="O2840">
        <v>5</v>
      </c>
      <c r="P2840">
        <v>55</v>
      </c>
      <c r="Q2840">
        <v>15</v>
      </c>
      <c r="R2840">
        <v>66576</v>
      </c>
      <c r="S2840">
        <v>156327</v>
      </c>
      <c r="T2840">
        <v>179133</v>
      </c>
      <c r="U2840">
        <v>149321</v>
      </c>
      <c r="V2840">
        <v>167647</v>
      </c>
      <c r="W2840">
        <v>218547</v>
      </c>
      <c r="X2840">
        <v>189634</v>
      </c>
      <c r="Y2840">
        <v>109886</v>
      </c>
      <c r="Z2840">
        <v>58656</v>
      </c>
      <c r="AA2840">
        <v>25342</v>
      </c>
      <c r="AB2840">
        <v>1321069</v>
      </c>
      <c r="AC2840">
        <v>193884</v>
      </c>
      <c r="AD2840" s="9">
        <v>1.5020427781783224E-4</v>
      </c>
      <c r="AE2840" s="9">
        <v>3.1984238167431087E-5</v>
      </c>
      <c r="AF2840" s="9">
        <v>2.791222164536964E-5</v>
      </c>
      <c r="AG2840" s="9">
        <v>3.3484908351805841E-5</v>
      </c>
      <c r="AH2840" s="9">
        <v>2.9824571868270831E-5</v>
      </c>
      <c r="AI2840" s="9">
        <v>2.2878373988203911E-5</v>
      </c>
      <c r="AJ2840" s="9">
        <v>2.6366579832730418E-5</v>
      </c>
      <c r="AK2840" s="9">
        <v>4.5501701763645963E-5</v>
      </c>
      <c r="AL2840" s="9">
        <v>8.5242771412984185E-5</v>
      </c>
      <c r="AM2840" s="9">
        <v>1.9730092336832136E-4</v>
      </c>
      <c r="AN2840" s="9">
        <v>4.1632950284958623E-5</v>
      </c>
      <c r="AO2840" s="9">
        <v>7.7365847620226532E-5</v>
      </c>
      <c r="AP2840" s="8">
        <v>5.9999999999999995E-5</v>
      </c>
      <c r="AQ2840" s="8" t="s">
        <v>5612</v>
      </c>
      <c r="AR2840" s="37" t="s">
        <v>5612</v>
      </c>
      <c r="AS2840" s="37" t="s">
        <v>5612</v>
      </c>
      <c r="AT2840" s="37" t="s">
        <v>5612</v>
      </c>
      <c r="AU2840" s="9" t="s">
        <v>5612</v>
      </c>
      <c r="AV2840" s="9" t="s">
        <v>5612</v>
      </c>
      <c r="AW2840" s="9" t="s">
        <v>5612</v>
      </c>
      <c r="AX2840" s="9" t="s">
        <v>5612</v>
      </c>
      <c r="AY2840" s="9" t="s">
        <v>5612</v>
      </c>
      <c r="AZ2840" s="9" t="s">
        <v>5612</v>
      </c>
    </row>
    <row r="2841" spans="1:52" x14ac:dyDescent="0.2">
      <c r="A2841" s="38" t="s">
        <v>32</v>
      </c>
      <c r="B2841" s="7">
        <v>2014</v>
      </c>
      <c r="C2841" s="3" t="s">
        <v>62</v>
      </c>
      <c r="D2841" t="s">
        <v>303</v>
      </c>
      <c r="E2841" t="s">
        <v>3350</v>
      </c>
      <c r="F2841">
        <v>10</v>
      </c>
      <c r="G2841">
        <v>5</v>
      </c>
      <c r="H2841">
        <v>5</v>
      </c>
      <c r="I2841">
        <v>5</v>
      </c>
      <c r="J2841">
        <v>5</v>
      </c>
      <c r="K2841">
        <v>5</v>
      </c>
      <c r="L2841">
        <v>5</v>
      </c>
      <c r="M2841">
        <v>5</v>
      </c>
      <c r="N2841">
        <v>5</v>
      </c>
      <c r="O2841">
        <v>5</v>
      </c>
      <c r="P2841">
        <v>55</v>
      </c>
      <c r="Q2841">
        <v>15</v>
      </c>
      <c r="R2841">
        <v>66576</v>
      </c>
      <c r="S2841">
        <v>156327</v>
      </c>
      <c r="T2841">
        <v>179133</v>
      </c>
      <c r="U2841">
        <v>149321</v>
      </c>
      <c r="V2841">
        <v>167647</v>
      </c>
      <c r="W2841">
        <v>218547</v>
      </c>
      <c r="X2841">
        <v>189634</v>
      </c>
      <c r="Y2841">
        <v>109886</v>
      </c>
      <c r="Z2841">
        <v>58656</v>
      </c>
      <c r="AA2841">
        <v>25342</v>
      </c>
      <c r="AB2841">
        <v>1321069</v>
      </c>
      <c r="AC2841">
        <v>193884</v>
      </c>
      <c r="AD2841" s="9">
        <v>1.5020427781783224E-4</v>
      </c>
      <c r="AE2841" s="9">
        <v>3.1984238167431087E-5</v>
      </c>
      <c r="AF2841" s="9">
        <v>2.791222164536964E-5</v>
      </c>
      <c r="AG2841" s="9">
        <v>3.3484908351805841E-5</v>
      </c>
      <c r="AH2841" s="9">
        <v>2.9824571868270831E-5</v>
      </c>
      <c r="AI2841" s="9">
        <v>2.2878373988203911E-5</v>
      </c>
      <c r="AJ2841" s="9">
        <v>2.6366579832730418E-5</v>
      </c>
      <c r="AK2841" s="9">
        <v>4.5501701763645963E-5</v>
      </c>
      <c r="AL2841" s="9">
        <v>8.5242771412984185E-5</v>
      </c>
      <c r="AM2841" s="9">
        <v>1.9730092336832136E-4</v>
      </c>
      <c r="AN2841" s="9">
        <v>4.1632950284958623E-5</v>
      </c>
      <c r="AO2841" s="9">
        <v>7.7365847620226532E-5</v>
      </c>
      <c r="AP2841" s="8">
        <v>5.0000000000000002E-5</v>
      </c>
      <c r="AQ2841" s="8" t="s">
        <v>5612</v>
      </c>
      <c r="AR2841" s="37">
        <v>1.3000000000000001E-2</v>
      </c>
      <c r="AS2841" s="37">
        <v>1.1000000000000001E-2</v>
      </c>
      <c r="AT2841" s="37">
        <v>4.9000000000000002E-2</v>
      </c>
      <c r="AU2841" s="9" t="s">
        <v>5612</v>
      </c>
      <c r="AV2841" s="9" t="s">
        <v>5612</v>
      </c>
      <c r="AW2841" s="9" t="s">
        <v>5612</v>
      </c>
      <c r="AX2841" s="9" t="s">
        <v>5612</v>
      </c>
      <c r="AY2841" s="9" t="s">
        <v>5612</v>
      </c>
      <c r="AZ2841" s="9" t="s">
        <v>5612</v>
      </c>
    </row>
    <row r="2842" spans="1:52" x14ac:dyDescent="0.2">
      <c r="A2842" s="38" t="s">
        <v>32</v>
      </c>
      <c r="B2842" s="7">
        <v>2014</v>
      </c>
      <c r="C2842" s="3" t="s">
        <v>63</v>
      </c>
      <c r="D2842" t="s">
        <v>303</v>
      </c>
      <c r="E2842" t="s">
        <v>3351</v>
      </c>
      <c r="F2842">
        <v>10</v>
      </c>
      <c r="G2842">
        <v>5</v>
      </c>
      <c r="H2842">
        <v>5</v>
      </c>
      <c r="I2842">
        <v>5</v>
      </c>
      <c r="J2842">
        <v>5</v>
      </c>
      <c r="K2842">
        <v>5</v>
      </c>
      <c r="L2842">
        <v>5</v>
      </c>
      <c r="M2842">
        <v>5</v>
      </c>
      <c r="N2842">
        <v>5</v>
      </c>
      <c r="O2842">
        <v>5</v>
      </c>
      <c r="P2842">
        <v>55</v>
      </c>
      <c r="Q2842">
        <v>15</v>
      </c>
      <c r="R2842">
        <v>66576</v>
      </c>
      <c r="S2842">
        <v>156327</v>
      </c>
      <c r="T2842">
        <v>179133</v>
      </c>
      <c r="U2842">
        <v>149321</v>
      </c>
      <c r="V2842">
        <v>167647</v>
      </c>
      <c r="W2842">
        <v>218547</v>
      </c>
      <c r="X2842">
        <v>189634</v>
      </c>
      <c r="Y2842">
        <v>109886</v>
      </c>
      <c r="Z2842">
        <v>58656</v>
      </c>
      <c r="AA2842">
        <v>25342</v>
      </c>
      <c r="AB2842">
        <v>1321069</v>
      </c>
      <c r="AC2842">
        <v>193884</v>
      </c>
      <c r="AD2842" s="9">
        <v>1.5020427781783224E-4</v>
      </c>
      <c r="AE2842" s="9">
        <v>3.1984238167431087E-5</v>
      </c>
      <c r="AF2842" s="9">
        <v>2.791222164536964E-5</v>
      </c>
      <c r="AG2842" s="9">
        <v>3.3484908351805841E-5</v>
      </c>
      <c r="AH2842" s="9">
        <v>2.9824571868270831E-5</v>
      </c>
      <c r="AI2842" s="9">
        <v>2.2878373988203911E-5</v>
      </c>
      <c r="AJ2842" s="9">
        <v>2.6366579832730418E-5</v>
      </c>
      <c r="AK2842" s="9">
        <v>4.5501701763645963E-5</v>
      </c>
      <c r="AL2842" s="9">
        <v>8.5242771412984185E-5</v>
      </c>
      <c r="AM2842" s="9">
        <v>1.9730092336832136E-4</v>
      </c>
      <c r="AN2842" s="9">
        <v>4.1632950284958623E-5</v>
      </c>
      <c r="AO2842" s="9">
        <v>7.7365847620226532E-5</v>
      </c>
      <c r="AP2842" s="8">
        <v>1.75E-4</v>
      </c>
      <c r="AQ2842" s="8" t="s">
        <v>5612</v>
      </c>
      <c r="AR2842" s="37">
        <v>9.6000000000000002E-2</v>
      </c>
      <c r="AS2842" s="37">
        <v>0.14899999999999999</v>
      </c>
      <c r="AT2842" s="37">
        <v>0.184</v>
      </c>
      <c r="AU2842" s="9" t="s">
        <v>5612</v>
      </c>
      <c r="AV2842" s="9" t="s">
        <v>5612</v>
      </c>
      <c r="AW2842" s="9" t="s">
        <v>5612</v>
      </c>
      <c r="AX2842" s="9" t="s">
        <v>5612</v>
      </c>
      <c r="AY2842" s="9" t="s">
        <v>5612</v>
      </c>
      <c r="AZ2842" s="9" t="s">
        <v>5612</v>
      </c>
    </row>
    <row r="2843" spans="1:52" x14ac:dyDescent="0.2">
      <c r="A2843" s="38" t="s">
        <v>32</v>
      </c>
      <c r="B2843" s="7">
        <v>2014</v>
      </c>
      <c r="C2843" s="3" t="s">
        <v>64</v>
      </c>
      <c r="D2843" t="s">
        <v>303</v>
      </c>
      <c r="E2843" t="s">
        <v>3352</v>
      </c>
      <c r="F2843">
        <v>10</v>
      </c>
      <c r="G2843">
        <v>5</v>
      </c>
      <c r="H2843">
        <v>5</v>
      </c>
      <c r="I2843">
        <v>5</v>
      </c>
      <c r="J2843">
        <v>5</v>
      </c>
      <c r="K2843">
        <v>5</v>
      </c>
      <c r="L2843">
        <v>5</v>
      </c>
      <c r="M2843">
        <v>5</v>
      </c>
      <c r="N2843">
        <v>5</v>
      </c>
      <c r="O2843">
        <v>5</v>
      </c>
      <c r="P2843">
        <v>55</v>
      </c>
      <c r="Q2843">
        <v>15</v>
      </c>
      <c r="R2843">
        <v>66576</v>
      </c>
      <c r="S2843">
        <v>156327</v>
      </c>
      <c r="T2843">
        <v>179133</v>
      </c>
      <c r="U2843">
        <v>149321</v>
      </c>
      <c r="V2843">
        <v>167647</v>
      </c>
      <c r="W2843">
        <v>218547</v>
      </c>
      <c r="X2843">
        <v>189634</v>
      </c>
      <c r="Y2843">
        <v>109886</v>
      </c>
      <c r="Z2843">
        <v>58656</v>
      </c>
      <c r="AA2843">
        <v>25342</v>
      </c>
      <c r="AB2843">
        <v>1321069</v>
      </c>
      <c r="AC2843">
        <v>193884</v>
      </c>
      <c r="AD2843" s="9">
        <v>1.5020427781783224E-4</v>
      </c>
      <c r="AE2843" s="9">
        <v>3.1984238167431087E-5</v>
      </c>
      <c r="AF2843" s="9">
        <v>2.791222164536964E-5</v>
      </c>
      <c r="AG2843" s="9">
        <v>3.3484908351805841E-5</v>
      </c>
      <c r="AH2843" s="9">
        <v>2.9824571868270831E-5</v>
      </c>
      <c r="AI2843" s="9">
        <v>2.2878373988203911E-5</v>
      </c>
      <c r="AJ2843" s="9">
        <v>2.6366579832730418E-5</v>
      </c>
      <c r="AK2843" s="9">
        <v>4.5501701763645963E-5</v>
      </c>
      <c r="AL2843" s="9">
        <v>8.5242771412984185E-5</v>
      </c>
      <c r="AM2843" s="9">
        <v>1.9730092336832136E-4</v>
      </c>
      <c r="AN2843" s="9">
        <v>4.1632950284958623E-5</v>
      </c>
      <c r="AO2843" s="9">
        <v>7.7365847620226532E-5</v>
      </c>
      <c r="AP2843" s="8">
        <v>7.3999999999999999E-4</v>
      </c>
      <c r="AQ2843" s="8" t="s">
        <v>5612</v>
      </c>
      <c r="AR2843" s="37">
        <v>0.30399999999999999</v>
      </c>
      <c r="AS2843" s="37">
        <v>0.441</v>
      </c>
      <c r="AT2843" s="37">
        <v>0.48899999999999999</v>
      </c>
      <c r="AU2843" s="9" t="s">
        <v>5612</v>
      </c>
      <c r="AV2843" s="9" t="s">
        <v>5612</v>
      </c>
      <c r="AW2843" s="9" t="s">
        <v>5612</v>
      </c>
      <c r="AX2843" s="9" t="s">
        <v>5612</v>
      </c>
      <c r="AY2843" s="9" t="s">
        <v>5612</v>
      </c>
      <c r="AZ2843" s="9" t="s">
        <v>5612</v>
      </c>
    </row>
    <row r="2844" spans="1:52" x14ac:dyDescent="0.2">
      <c r="A2844" s="38" t="s">
        <v>32</v>
      </c>
      <c r="B2844" s="7">
        <v>2014</v>
      </c>
      <c r="C2844" s="3" t="s">
        <v>65</v>
      </c>
      <c r="D2844" t="s">
        <v>303</v>
      </c>
      <c r="E2844" t="s">
        <v>3353</v>
      </c>
      <c r="F2844">
        <v>10</v>
      </c>
      <c r="G2844">
        <v>5</v>
      </c>
      <c r="H2844">
        <v>5</v>
      </c>
      <c r="I2844">
        <v>5</v>
      </c>
      <c r="J2844">
        <v>5</v>
      </c>
      <c r="K2844">
        <v>5</v>
      </c>
      <c r="L2844">
        <v>5</v>
      </c>
      <c r="M2844">
        <v>5</v>
      </c>
      <c r="N2844">
        <v>5</v>
      </c>
      <c r="O2844">
        <v>5</v>
      </c>
      <c r="P2844">
        <v>55</v>
      </c>
      <c r="Q2844">
        <v>15</v>
      </c>
      <c r="R2844">
        <v>66576</v>
      </c>
      <c r="S2844">
        <v>156327</v>
      </c>
      <c r="T2844">
        <v>179133</v>
      </c>
      <c r="U2844">
        <v>149321</v>
      </c>
      <c r="V2844">
        <v>167647</v>
      </c>
      <c r="W2844">
        <v>218547</v>
      </c>
      <c r="X2844">
        <v>189634</v>
      </c>
      <c r="Y2844">
        <v>109886</v>
      </c>
      <c r="Z2844">
        <v>58656</v>
      </c>
      <c r="AA2844">
        <v>25342</v>
      </c>
      <c r="AB2844">
        <v>1321069</v>
      </c>
      <c r="AC2844">
        <v>193884</v>
      </c>
      <c r="AD2844" s="9">
        <v>1.5020427781783224E-4</v>
      </c>
      <c r="AE2844" s="9">
        <v>3.1984238167431087E-5</v>
      </c>
      <c r="AF2844" s="9">
        <v>2.791222164536964E-5</v>
      </c>
      <c r="AG2844" s="9">
        <v>3.3484908351805841E-5</v>
      </c>
      <c r="AH2844" s="9">
        <v>2.9824571868270831E-5</v>
      </c>
      <c r="AI2844" s="9">
        <v>2.2878373988203911E-5</v>
      </c>
      <c r="AJ2844" s="9">
        <v>2.6366579832730418E-5</v>
      </c>
      <c r="AK2844" s="9">
        <v>4.5501701763645963E-5</v>
      </c>
      <c r="AL2844" s="9">
        <v>8.5242771412984185E-5</v>
      </c>
      <c r="AM2844" s="9">
        <v>1.9730092336832136E-4</v>
      </c>
      <c r="AN2844" s="9">
        <v>4.1632950284958623E-5</v>
      </c>
      <c r="AO2844" s="9">
        <v>7.7365847620226532E-5</v>
      </c>
      <c r="AP2844" s="8">
        <v>1.0250000000000001E-3</v>
      </c>
      <c r="AQ2844" s="8">
        <v>0.94099999999999995</v>
      </c>
      <c r="AR2844" s="37">
        <v>0.43100000000000005</v>
      </c>
      <c r="AS2844" s="37">
        <v>0.58200000000000007</v>
      </c>
      <c r="AT2844" s="37">
        <v>0.63700000000000001</v>
      </c>
      <c r="AU2844" s="9" t="s">
        <v>5612</v>
      </c>
      <c r="AV2844" s="9" t="s">
        <v>5612</v>
      </c>
      <c r="AW2844" s="9" t="s">
        <v>5612</v>
      </c>
      <c r="AX2844" s="9" t="s">
        <v>5612</v>
      </c>
      <c r="AY2844" s="9" t="s">
        <v>5612</v>
      </c>
      <c r="AZ2844" s="9" t="s">
        <v>5612</v>
      </c>
    </row>
    <row r="2845" spans="1:52" x14ac:dyDescent="0.2">
      <c r="A2845" s="38" t="s">
        <v>32</v>
      </c>
      <c r="B2845" s="7">
        <v>2014</v>
      </c>
      <c r="C2845" s="3" t="s">
        <v>66</v>
      </c>
      <c r="D2845" t="s">
        <v>303</v>
      </c>
      <c r="E2845" t="s">
        <v>3354</v>
      </c>
      <c r="F2845">
        <v>10</v>
      </c>
      <c r="G2845">
        <v>5</v>
      </c>
      <c r="H2845">
        <v>5</v>
      </c>
      <c r="I2845">
        <v>5</v>
      </c>
      <c r="J2845">
        <v>5</v>
      </c>
      <c r="K2845">
        <v>5</v>
      </c>
      <c r="L2845">
        <v>5</v>
      </c>
      <c r="M2845">
        <v>5</v>
      </c>
      <c r="N2845">
        <v>5</v>
      </c>
      <c r="O2845">
        <v>11</v>
      </c>
      <c r="P2845">
        <v>61</v>
      </c>
      <c r="Q2845">
        <v>21</v>
      </c>
      <c r="R2845">
        <v>66576</v>
      </c>
      <c r="S2845">
        <v>156327</v>
      </c>
      <c r="T2845">
        <v>179133</v>
      </c>
      <c r="U2845">
        <v>149321</v>
      </c>
      <c r="V2845">
        <v>167647</v>
      </c>
      <c r="W2845">
        <v>218547</v>
      </c>
      <c r="X2845">
        <v>189634</v>
      </c>
      <c r="Y2845">
        <v>109886</v>
      </c>
      <c r="Z2845">
        <v>58656</v>
      </c>
      <c r="AA2845">
        <v>25342</v>
      </c>
      <c r="AB2845">
        <v>1321069</v>
      </c>
      <c r="AC2845">
        <v>193884</v>
      </c>
      <c r="AD2845" s="9">
        <v>1.5020427781783224E-4</v>
      </c>
      <c r="AE2845" s="9">
        <v>3.1984238167431087E-5</v>
      </c>
      <c r="AF2845" s="9">
        <v>2.791222164536964E-5</v>
      </c>
      <c r="AG2845" s="9">
        <v>3.3484908351805841E-5</v>
      </c>
      <c r="AH2845" s="9">
        <v>2.9824571868270831E-5</v>
      </c>
      <c r="AI2845" s="9">
        <v>2.2878373988203911E-5</v>
      </c>
      <c r="AJ2845" s="9">
        <v>2.6366579832730418E-5</v>
      </c>
      <c r="AK2845" s="9">
        <v>4.5501701763645963E-5</v>
      </c>
      <c r="AL2845" s="9">
        <v>8.5242771412984185E-5</v>
      </c>
      <c r="AM2845" s="9">
        <v>4.3406203141030701E-4</v>
      </c>
      <c r="AN2845" s="9">
        <v>4.6174726679681376E-5</v>
      </c>
      <c r="AO2845" s="9">
        <v>1.0831218666831713E-4</v>
      </c>
      <c r="AP2845" s="8">
        <v>1.16E-3</v>
      </c>
      <c r="AQ2845" s="8" t="s">
        <v>5612</v>
      </c>
      <c r="AR2845" s="37">
        <v>0.47399999999999998</v>
      </c>
      <c r="AS2845" s="37">
        <v>0.61899999999999999</v>
      </c>
      <c r="AT2845" s="37">
        <v>0.68799999999999994</v>
      </c>
      <c r="AU2845" s="9" t="s">
        <v>5612</v>
      </c>
      <c r="AV2845" s="9" t="s">
        <v>5612</v>
      </c>
      <c r="AW2845" s="9" t="s">
        <v>5612</v>
      </c>
      <c r="AX2845" s="9" t="s">
        <v>5612</v>
      </c>
      <c r="AY2845" s="9" t="s">
        <v>5612</v>
      </c>
      <c r="AZ2845" s="9" t="s">
        <v>5612</v>
      </c>
    </row>
    <row r="2846" spans="1:52" x14ac:dyDescent="0.2">
      <c r="A2846" s="38" t="s">
        <v>32</v>
      </c>
      <c r="B2846" s="7">
        <v>2015</v>
      </c>
      <c r="C2846" s="3" t="s">
        <v>55</v>
      </c>
      <c r="D2846" t="s">
        <v>304</v>
      </c>
      <c r="E2846" t="s">
        <v>3355</v>
      </c>
      <c r="F2846">
        <v>10</v>
      </c>
      <c r="G2846">
        <v>5</v>
      </c>
      <c r="H2846">
        <v>5</v>
      </c>
      <c r="I2846">
        <v>5</v>
      </c>
      <c r="J2846">
        <v>5</v>
      </c>
      <c r="K2846">
        <v>5</v>
      </c>
      <c r="L2846">
        <v>5</v>
      </c>
      <c r="M2846">
        <v>5</v>
      </c>
      <c r="N2846">
        <v>5</v>
      </c>
      <c r="O2846">
        <v>34</v>
      </c>
      <c r="P2846">
        <v>84</v>
      </c>
      <c r="Q2846">
        <v>44</v>
      </c>
      <c r="R2846">
        <v>65592</v>
      </c>
      <c r="S2846">
        <v>154301</v>
      </c>
      <c r="T2846">
        <v>179163</v>
      </c>
      <c r="U2846">
        <v>151429</v>
      </c>
      <c r="V2846">
        <v>163074</v>
      </c>
      <c r="W2846">
        <v>214652</v>
      </c>
      <c r="X2846">
        <v>194026</v>
      </c>
      <c r="Y2846">
        <v>116302</v>
      </c>
      <c r="Z2846">
        <v>59435</v>
      </c>
      <c r="AA2846">
        <v>26227</v>
      </c>
      <c r="AB2846">
        <v>1324201</v>
      </c>
      <c r="AC2846">
        <v>201964</v>
      </c>
      <c r="AD2846" s="9">
        <v>1.5245761678253446E-4</v>
      </c>
      <c r="AE2846" s="9">
        <v>3.2404196991594352E-5</v>
      </c>
      <c r="AF2846" s="9">
        <v>2.7907547875398382E-5</v>
      </c>
      <c r="AG2846" s="9">
        <v>3.3018774475166583E-5</v>
      </c>
      <c r="AH2846" s="9">
        <v>3.0660926941143282E-5</v>
      </c>
      <c r="AI2846" s="9">
        <v>2.3293516948362933E-5</v>
      </c>
      <c r="AJ2846" s="9">
        <v>2.5769742199499037E-5</v>
      </c>
      <c r="AK2846" s="9">
        <v>4.2991522071847432E-5</v>
      </c>
      <c r="AL2846" s="9">
        <v>8.4125515268781024E-5</v>
      </c>
      <c r="AM2846" s="9">
        <v>1.2963739657604759E-3</v>
      </c>
      <c r="AN2846" s="9">
        <v>6.3434478602568644E-5</v>
      </c>
      <c r="AO2846" s="9">
        <v>2.178606088213741E-4</v>
      </c>
      <c r="AP2846" s="8">
        <v>6.8750000000000009E-3</v>
      </c>
      <c r="AQ2846" s="8" t="s">
        <v>5612</v>
      </c>
      <c r="AR2846" s="37">
        <v>0.501</v>
      </c>
      <c r="AS2846" s="37">
        <v>0.65</v>
      </c>
      <c r="AT2846" s="37">
        <v>0.72299999999999998</v>
      </c>
      <c r="AU2846" s="9" t="s">
        <v>5612</v>
      </c>
      <c r="AV2846" s="9" t="s">
        <v>5612</v>
      </c>
      <c r="AW2846" s="9" t="s">
        <v>5612</v>
      </c>
      <c r="AX2846" s="9" t="s">
        <v>5612</v>
      </c>
      <c r="AY2846" s="9" t="s">
        <v>5612</v>
      </c>
      <c r="AZ2846" s="9" t="s">
        <v>5612</v>
      </c>
    </row>
    <row r="2847" spans="1:52" x14ac:dyDescent="0.2">
      <c r="A2847" s="38" t="s">
        <v>32</v>
      </c>
      <c r="B2847" s="7">
        <v>2015</v>
      </c>
      <c r="C2847" s="3" t="s">
        <v>56</v>
      </c>
      <c r="D2847" t="s">
        <v>304</v>
      </c>
      <c r="E2847" t="s">
        <v>3356</v>
      </c>
      <c r="F2847">
        <v>10</v>
      </c>
      <c r="G2847">
        <v>5</v>
      </c>
      <c r="H2847">
        <v>5</v>
      </c>
      <c r="I2847">
        <v>5</v>
      </c>
      <c r="J2847">
        <v>5</v>
      </c>
      <c r="K2847">
        <v>5</v>
      </c>
      <c r="L2847">
        <v>5</v>
      </c>
      <c r="M2847">
        <v>5</v>
      </c>
      <c r="N2847">
        <v>5</v>
      </c>
      <c r="O2847">
        <v>27</v>
      </c>
      <c r="P2847">
        <v>77</v>
      </c>
      <c r="Q2847">
        <v>37</v>
      </c>
      <c r="R2847">
        <v>65592</v>
      </c>
      <c r="S2847">
        <v>154301</v>
      </c>
      <c r="T2847">
        <v>179163</v>
      </c>
      <c r="U2847">
        <v>151429</v>
      </c>
      <c r="V2847">
        <v>163074</v>
      </c>
      <c r="W2847">
        <v>214652</v>
      </c>
      <c r="X2847">
        <v>194026</v>
      </c>
      <c r="Y2847">
        <v>116302</v>
      </c>
      <c r="Z2847">
        <v>59435</v>
      </c>
      <c r="AA2847">
        <v>26227</v>
      </c>
      <c r="AB2847">
        <v>1324201</v>
      </c>
      <c r="AC2847">
        <v>201964</v>
      </c>
      <c r="AD2847" s="9">
        <v>1.5245761678253446E-4</v>
      </c>
      <c r="AE2847" s="9">
        <v>3.2404196991594352E-5</v>
      </c>
      <c r="AF2847" s="9">
        <v>2.7907547875398382E-5</v>
      </c>
      <c r="AG2847" s="9">
        <v>3.3018774475166583E-5</v>
      </c>
      <c r="AH2847" s="9">
        <v>3.0660926941143282E-5</v>
      </c>
      <c r="AI2847" s="9">
        <v>2.3293516948362933E-5</v>
      </c>
      <c r="AJ2847" s="9">
        <v>2.5769742199499037E-5</v>
      </c>
      <c r="AK2847" s="9">
        <v>4.2991522071847432E-5</v>
      </c>
      <c r="AL2847" s="9">
        <v>8.4125515268781024E-5</v>
      </c>
      <c r="AM2847" s="9">
        <v>1.029473443398025E-3</v>
      </c>
      <c r="AN2847" s="9">
        <v>5.8148272052354588E-5</v>
      </c>
      <c r="AO2847" s="9">
        <v>1.8320096650888278E-4</v>
      </c>
      <c r="AP2847" s="8">
        <v>6.3750000000000005E-3</v>
      </c>
      <c r="AQ2847" s="8" t="s">
        <v>5612</v>
      </c>
      <c r="AR2847" s="37">
        <v>0.51</v>
      </c>
      <c r="AS2847" s="37">
        <v>0.66300000000000003</v>
      </c>
      <c r="AT2847" s="37">
        <v>0.73699999999999999</v>
      </c>
      <c r="AU2847" s="9" t="s">
        <v>5612</v>
      </c>
      <c r="AV2847" s="9" t="s">
        <v>5612</v>
      </c>
      <c r="AW2847" s="9" t="s">
        <v>5612</v>
      </c>
      <c r="AX2847" s="9" t="s">
        <v>5612</v>
      </c>
      <c r="AY2847" s="9" t="s">
        <v>5612</v>
      </c>
      <c r="AZ2847" s="9" t="s">
        <v>5612</v>
      </c>
    </row>
    <row r="2848" spans="1:52" x14ac:dyDescent="0.2">
      <c r="A2848" s="38" t="s">
        <v>32</v>
      </c>
      <c r="B2848" s="7">
        <v>2015</v>
      </c>
      <c r="C2848" s="3" t="s">
        <v>57</v>
      </c>
      <c r="D2848" t="s">
        <v>304</v>
      </c>
      <c r="E2848" t="s">
        <v>3357</v>
      </c>
      <c r="F2848">
        <v>10</v>
      </c>
      <c r="G2848">
        <v>5</v>
      </c>
      <c r="H2848">
        <v>5</v>
      </c>
      <c r="I2848">
        <v>5</v>
      </c>
      <c r="J2848">
        <v>5</v>
      </c>
      <c r="K2848">
        <v>5</v>
      </c>
      <c r="L2848">
        <v>5</v>
      </c>
      <c r="M2848">
        <v>5</v>
      </c>
      <c r="N2848">
        <v>5</v>
      </c>
      <c r="O2848">
        <v>5</v>
      </c>
      <c r="P2848">
        <v>55</v>
      </c>
      <c r="Q2848">
        <v>15</v>
      </c>
      <c r="R2848">
        <v>65592</v>
      </c>
      <c r="S2848">
        <v>154301</v>
      </c>
      <c r="T2848">
        <v>179163</v>
      </c>
      <c r="U2848">
        <v>151429</v>
      </c>
      <c r="V2848">
        <v>163074</v>
      </c>
      <c r="W2848">
        <v>214652</v>
      </c>
      <c r="X2848">
        <v>194026</v>
      </c>
      <c r="Y2848">
        <v>116302</v>
      </c>
      <c r="Z2848">
        <v>59435</v>
      </c>
      <c r="AA2848">
        <v>26227</v>
      </c>
      <c r="AB2848">
        <v>1324201</v>
      </c>
      <c r="AC2848">
        <v>201964</v>
      </c>
      <c r="AD2848" s="9">
        <v>1.5245761678253446E-4</v>
      </c>
      <c r="AE2848" s="9">
        <v>3.2404196991594352E-5</v>
      </c>
      <c r="AF2848" s="9">
        <v>2.7907547875398382E-5</v>
      </c>
      <c r="AG2848" s="9">
        <v>3.3018774475166583E-5</v>
      </c>
      <c r="AH2848" s="9">
        <v>3.0660926941143282E-5</v>
      </c>
      <c r="AI2848" s="9">
        <v>2.3293516948362933E-5</v>
      </c>
      <c r="AJ2848" s="9">
        <v>2.5769742199499037E-5</v>
      </c>
      <c r="AK2848" s="9">
        <v>4.2991522071847432E-5</v>
      </c>
      <c r="AL2848" s="9">
        <v>8.4125515268781024E-5</v>
      </c>
      <c r="AM2848" s="9">
        <v>1.9064323025889352E-4</v>
      </c>
      <c r="AN2848" s="9">
        <v>4.1534480037396137E-5</v>
      </c>
      <c r="AO2848" s="9">
        <v>7.4270662098195719E-5</v>
      </c>
      <c r="AP2848" s="8">
        <v>2.3249999999999998E-3</v>
      </c>
      <c r="AQ2848" s="8" t="s">
        <v>5612</v>
      </c>
      <c r="AR2848" s="37">
        <v>0.51600000000000001</v>
      </c>
      <c r="AS2848" s="37">
        <v>0.66700000000000004</v>
      </c>
      <c r="AT2848" s="37">
        <v>0.74199999999999999</v>
      </c>
      <c r="AU2848" s="9" t="s">
        <v>5612</v>
      </c>
      <c r="AV2848" s="9" t="s">
        <v>5612</v>
      </c>
      <c r="AW2848" s="9" t="s">
        <v>5612</v>
      </c>
      <c r="AX2848" s="9" t="s">
        <v>5612</v>
      </c>
      <c r="AY2848" s="9" t="s">
        <v>5612</v>
      </c>
      <c r="AZ2848" s="9" t="s">
        <v>5612</v>
      </c>
    </row>
    <row r="2849" spans="1:52" x14ac:dyDescent="0.2">
      <c r="A2849" s="38" t="s">
        <v>32</v>
      </c>
      <c r="B2849" s="7">
        <v>2015</v>
      </c>
      <c r="C2849" s="3" t="s">
        <v>58</v>
      </c>
      <c r="D2849" t="s">
        <v>304</v>
      </c>
      <c r="E2849" t="s">
        <v>3358</v>
      </c>
      <c r="F2849">
        <v>10</v>
      </c>
      <c r="G2849">
        <v>5</v>
      </c>
      <c r="H2849">
        <v>5</v>
      </c>
      <c r="I2849">
        <v>5</v>
      </c>
      <c r="J2849">
        <v>5</v>
      </c>
      <c r="K2849">
        <v>5</v>
      </c>
      <c r="L2849">
        <v>5</v>
      </c>
      <c r="M2849">
        <v>5</v>
      </c>
      <c r="N2849">
        <v>5</v>
      </c>
      <c r="O2849">
        <v>11</v>
      </c>
      <c r="P2849">
        <v>61</v>
      </c>
      <c r="Q2849">
        <v>21</v>
      </c>
      <c r="R2849">
        <v>65592</v>
      </c>
      <c r="S2849">
        <v>154301</v>
      </c>
      <c r="T2849">
        <v>179163</v>
      </c>
      <c r="U2849">
        <v>151429</v>
      </c>
      <c r="V2849">
        <v>163074</v>
      </c>
      <c r="W2849">
        <v>214652</v>
      </c>
      <c r="X2849">
        <v>194026</v>
      </c>
      <c r="Y2849">
        <v>116302</v>
      </c>
      <c r="Z2849">
        <v>59435</v>
      </c>
      <c r="AA2849">
        <v>26227</v>
      </c>
      <c r="AB2849">
        <v>1324201</v>
      </c>
      <c r="AC2849">
        <v>201964</v>
      </c>
      <c r="AD2849" s="9">
        <v>1.5245761678253446E-4</v>
      </c>
      <c r="AE2849" s="9">
        <v>3.2404196991594352E-5</v>
      </c>
      <c r="AF2849" s="9">
        <v>2.7907547875398382E-5</v>
      </c>
      <c r="AG2849" s="9">
        <v>3.3018774475166583E-5</v>
      </c>
      <c r="AH2849" s="9">
        <v>3.0660926941143282E-5</v>
      </c>
      <c r="AI2849" s="9">
        <v>2.3293516948362933E-5</v>
      </c>
      <c r="AJ2849" s="9">
        <v>2.5769742199499037E-5</v>
      </c>
      <c r="AK2849" s="9">
        <v>4.2991522071847432E-5</v>
      </c>
      <c r="AL2849" s="9">
        <v>8.4125515268781024E-5</v>
      </c>
      <c r="AM2849" s="9">
        <v>4.1941510656956569E-4</v>
      </c>
      <c r="AN2849" s="9">
        <v>4.6065514223293897E-5</v>
      </c>
      <c r="AO2849" s="9">
        <v>1.03978926937474E-4</v>
      </c>
      <c r="AP2849" s="8">
        <v>1.5600000000000002E-3</v>
      </c>
      <c r="AQ2849" s="8" t="s">
        <v>5612</v>
      </c>
      <c r="AR2849" s="37">
        <v>0.52100000000000002</v>
      </c>
      <c r="AS2849" s="37">
        <v>0.67400000000000004</v>
      </c>
      <c r="AT2849" s="37">
        <v>0.74199999999999999</v>
      </c>
      <c r="AU2849" s="9" t="s">
        <v>5612</v>
      </c>
      <c r="AV2849" s="9" t="s">
        <v>5612</v>
      </c>
      <c r="AW2849" s="9" t="s">
        <v>5612</v>
      </c>
      <c r="AX2849" s="9" t="s">
        <v>5612</v>
      </c>
      <c r="AY2849" s="9" t="s">
        <v>5612</v>
      </c>
      <c r="AZ2849" s="9" t="s">
        <v>5612</v>
      </c>
    </row>
    <row r="2850" spans="1:52" x14ac:dyDescent="0.2">
      <c r="A2850" s="38" t="s">
        <v>32</v>
      </c>
      <c r="B2850" s="7">
        <v>2015</v>
      </c>
      <c r="C2850" s="3" t="s">
        <v>59</v>
      </c>
      <c r="D2850" t="s">
        <v>304</v>
      </c>
      <c r="E2850" t="s">
        <v>3359</v>
      </c>
      <c r="F2850">
        <v>10</v>
      </c>
      <c r="G2850">
        <v>5</v>
      </c>
      <c r="H2850">
        <v>5</v>
      </c>
      <c r="I2850">
        <v>5</v>
      </c>
      <c r="J2850">
        <v>5</v>
      </c>
      <c r="K2850">
        <v>5</v>
      </c>
      <c r="L2850">
        <v>5</v>
      </c>
      <c r="M2850">
        <v>5</v>
      </c>
      <c r="N2850">
        <v>5</v>
      </c>
      <c r="O2850">
        <v>12</v>
      </c>
      <c r="P2850">
        <v>62</v>
      </c>
      <c r="Q2850">
        <v>22</v>
      </c>
      <c r="R2850">
        <v>65592</v>
      </c>
      <c r="S2850">
        <v>154301</v>
      </c>
      <c r="T2850">
        <v>179163</v>
      </c>
      <c r="U2850">
        <v>151429</v>
      </c>
      <c r="V2850">
        <v>163074</v>
      </c>
      <c r="W2850">
        <v>214652</v>
      </c>
      <c r="X2850">
        <v>194026</v>
      </c>
      <c r="Y2850">
        <v>116302</v>
      </c>
      <c r="Z2850">
        <v>59435</v>
      </c>
      <c r="AA2850">
        <v>26227</v>
      </c>
      <c r="AB2850">
        <v>1324201</v>
      </c>
      <c r="AC2850">
        <v>201964</v>
      </c>
      <c r="AD2850" s="9">
        <v>1.5245761678253446E-4</v>
      </c>
      <c r="AE2850" s="9">
        <v>3.2404196991594352E-5</v>
      </c>
      <c r="AF2850" s="9">
        <v>2.7907547875398382E-5</v>
      </c>
      <c r="AG2850" s="9">
        <v>3.3018774475166583E-5</v>
      </c>
      <c r="AH2850" s="9">
        <v>3.0660926941143282E-5</v>
      </c>
      <c r="AI2850" s="9">
        <v>2.3293516948362933E-5</v>
      </c>
      <c r="AJ2850" s="9">
        <v>2.5769742199499037E-5</v>
      </c>
      <c r="AK2850" s="9">
        <v>4.2991522071847432E-5</v>
      </c>
      <c r="AL2850" s="9">
        <v>8.4125515268781024E-5</v>
      </c>
      <c r="AM2850" s="9">
        <v>4.575437526213444E-4</v>
      </c>
      <c r="AN2850" s="9">
        <v>4.6820686587610187E-5</v>
      </c>
      <c r="AO2850" s="9">
        <v>1.0893030441068705E-4</v>
      </c>
      <c r="AP2850" s="8">
        <v>2.9999999999999997E-4</v>
      </c>
      <c r="AQ2850" s="8" t="s">
        <v>5612</v>
      </c>
      <c r="AR2850" s="37">
        <v>0.52100000000000002</v>
      </c>
      <c r="AS2850" s="37">
        <v>0.67799999999999994</v>
      </c>
      <c r="AT2850" s="37">
        <v>0.74199999999999999</v>
      </c>
      <c r="AU2850" s="9" t="s">
        <v>5612</v>
      </c>
      <c r="AV2850" s="9" t="s">
        <v>5612</v>
      </c>
      <c r="AW2850" s="9" t="s">
        <v>5612</v>
      </c>
      <c r="AX2850" s="9" t="s">
        <v>5612</v>
      </c>
      <c r="AY2850" s="9" t="s">
        <v>5612</v>
      </c>
      <c r="AZ2850" s="9" t="s">
        <v>5612</v>
      </c>
    </row>
    <row r="2851" spans="1:52" x14ac:dyDescent="0.2">
      <c r="A2851" s="38" t="s">
        <v>32</v>
      </c>
      <c r="B2851" s="7">
        <v>2015</v>
      </c>
      <c r="C2851" s="3" t="s">
        <v>60</v>
      </c>
      <c r="D2851" t="s">
        <v>304</v>
      </c>
      <c r="E2851" t="s">
        <v>3360</v>
      </c>
      <c r="F2851">
        <v>10</v>
      </c>
      <c r="G2851">
        <v>5</v>
      </c>
      <c r="H2851">
        <v>5</v>
      </c>
      <c r="I2851">
        <v>5</v>
      </c>
      <c r="J2851">
        <v>5</v>
      </c>
      <c r="K2851">
        <v>5</v>
      </c>
      <c r="L2851">
        <v>5</v>
      </c>
      <c r="M2851">
        <v>5</v>
      </c>
      <c r="N2851">
        <v>5</v>
      </c>
      <c r="O2851">
        <v>10</v>
      </c>
      <c r="P2851">
        <v>60</v>
      </c>
      <c r="Q2851">
        <v>20</v>
      </c>
      <c r="R2851">
        <v>65592</v>
      </c>
      <c r="S2851">
        <v>154301</v>
      </c>
      <c r="T2851">
        <v>179163</v>
      </c>
      <c r="U2851">
        <v>151429</v>
      </c>
      <c r="V2851">
        <v>163074</v>
      </c>
      <c r="W2851">
        <v>214652</v>
      </c>
      <c r="X2851">
        <v>194026</v>
      </c>
      <c r="Y2851">
        <v>116302</v>
      </c>
      <c r="Z2851">
        <v>59435</v>
      </c>
      <c r="AA2851">
        <v>26227</v>
      </c>
      <c r="AB2851">
        <v>1324201</v>
      </c>
      <c r="AC2851">
        <v>201964</v>
      </c>
      <c r="AD2851" s="9">
        <v>1.5245761678253446E-4</v>
      </c>
      <c r="AE2851" s="9">
        <v>3.2404196991594352E-5</v>
      </c>
      <c r="AF2851" s="9">
        <v>2.7907547875398382E-5</v>
      </c>
      <c r="AG2851" s="9">
        <v>3.3018774475166583E-5</v>
      </c>
      <c r="AH2851" s="9">
        <v>3.0660926941143282E-5</v>
      </c>
      <c r="AI2851" s="9">
        <v>2.3293516948362933E-5</v>
      </c>
      <c r="AJ2851" s="9">
        <v>2.5769742199499037E-5</v>
      </c>
      <c r="AK2851" s="9">
        <v>4.2991522071847432E-5</v>
      </c>
      <c r="AL2851" s="9">
        <v>8.4125515268781024E-5</v>
      </c>
      <c r="AM2851" s="9">
        <v>3.8128646051778704E-4</v>
      </c>
      <c r="AN2851" s="9">
        <v>4.53103418589776E-5</v>
      </c>
      <c r="AO2851" s="9">
        <v>9.9027549464260955E-5</v>
      </c>
      <c r="AP2851" s="8">
        <v>2.2499999999999999E-4</v>
      </c>
      <c r="AQ2851" s="8" t="s">
        <v>5612</v>
      </c>
      <c r="AR2851" s="37" t="s">
        <v>5612</v>
      </c>
      <c r="AS2851" s="37" t="s">
        <v>5612</v>
      </c>
      <c r="AT2851" s="37" t="s">
        <v>5612</v>
      </c>
      <c r="AU2851" s="9" t="s">
        <v>5612</v>
      </c>
      <c r="AV2851" s="9" t="s">
        <v>5612</v>
      </c>
      <c r="AW2851" s="9" t="s">
        <v>5612</v>
      </c>
      <c r="AX2851" s="9" t="s">
        <v>5612</v>
      </c>
      <c r="AY2851" s="9" t="s">
        <v>5612</v>
      </c>
      <c r="AZ2851" s="9" t="s">
        <v>5612</v>
      </c>
    </row>
    <row r="2852" spans="1:52" x14ac:dyDescent="0.2">
      <c r="A2852" s="38" t="s">
        <v>32</v>
      </c>
      <c r="B2852" s="7">
        <v>2015</v>
      </c>
      <c r="C2852" s="3" t="s">
        <v>61</v>
      </c>
      <c r="D2852" t="s">
        <v>304</v>
      </c>
      <c r="E2852" t="s">
        <v>3361</v>
      </c>
      <c r="F2852">
        <v>10</v>
      </c>
      <c r="G2852">
        <v>5</v>
      </c>
      <c r="H2852">
        <v>5</v>
      </c>
      <c r="I2852">
        <v>5</v>
      </c>
      <c r="J2852">
        <v>5</v>
      </c>
      <c r="K2852">
        <v>5</v>
      </c>
      <c r="L2852">
        <v>5</v>
      </c>
      <c r="M2852">
        <v>5</v>
      </c>
      <c r="N2852">
        <v>5</v>
      </c>
      <c r="O2852">
        <v>11</v>
      </c>
      <c r="P2852">
        <v>61</v>
      </c>
      <c r="Q2852">
        <v>21</v>
      </c>
      <c r="R2852">
        <v>65592</v>
      </c>
      <c r="S2852">
        <v>154301</v>
      </c>
      <c r="T2852">
        <v>179163</v>
      </c>
      <c r="U2852">
        <v>151429</v>
      </c>
      <c r="V2852">
        <v>163074</v>
      </c>
      <c r="W2852">
        <v>214652</v>
      </c>
      <c r="X2852">
        <v>194026</v>
      </c>
      <c r="Y2852">
        <v>116302</v>
      </c>
      <c r="Z2852">
        <v>59435</v>
      </c>
      <c r="AA2852">
        <v>26227</v>
      </c>
      <c r="AB2852">
        <v>1324201</v>
      </c>
      <c r="AC2852">
        <v>201964</v>
      </c>
      <c r="AD2852" s="9">
        <v>1.5245761678253446E-4</v>
      </c>
      <c r="AE2852" s="9">
        <v>3.2404196991594352E-5</v>
      </c>
      <c r="AF2852" s="9">
        <v>2.7907547875398382E-5</v>
      </c>
      <c r="AG2852" s="9">
        <v>3.3018774475166583E-5</v>
      </c>
      <c r="AH2852" s="9">
        <v>3.0660926941143282E-5</v>
      </c>
      <c r="AI2852" s="9">
        <v>2.3293516948362933E-5</v>
      </c>
      <c r="AJ2852" s="9">
        <v>2.5769742199499037E-5</v>
      </c>
      <c r="AK2852" s="9">
        <v>4.2991522071847432E-5</v>
      </c>
      <c r="AL2852" s="9">
        <v>8.4125515268781024E-5</v>
      </c>
      <c r="AM2852" s="9">
        <v>4.1941510656956569E-4</v>
      </c>
      <c r="AN2852" s="9">
        <v>4.6065514223293897E-5</v>
      </c>
      <c r="AO2852" s="9">
        <v>1.03978926937474E-4</v>
      </c>
      <c r="AP2852" s="8">
        <v>4.0000000000000003E-5</v>
      </c>
      <c r="AQ2852" s="8" t="s">
        <v>5612</v>
      </c>
      <c r="AR2852" s="37" t="s">
        <v>5612</v>
      </c>
      <c r="AS2852" s="37" t="s">
        <v>5612</v>
      </c>
      <c r="AT2852" s="37" t="s">
        <v>5612</v>
      </c>
      <c r="AU2852" s="9" t="s">
        <v>5612</v>
      </c>
      <c r="AV2852" s="9" t="s">
        <v>5612</v>
      </c>
      <c r="AW2852" s="9" t="s">
        <v>5612</v>
      </c>
      <c r="AX2852" s="9" t="s">
        <v>5612</v>
      </c>
      <c r="AY2852" s="9" t="s">
        <v>5612</v>
      </c>
      <c r="AZ2852" s="9" t="s">
        <v>5612</v>
      </c>
    </row>
    <row r="2853" spans="1:52" x14ac:dyDescent="0.2">
      <c r="A2853" s="38" t="s">
        <v>32</v>
      </c>
      <c r="B2853" s="7">
        <v>2015</v>
      </c>
      <c r="C2853" s="3" t="s">
        <v>62</v>
      </c>
      <c r="D2853" t="s">
        <v>304</v>
      </c>
      <c r="E2853" t="s">
        <v>3362</v>
      </c>
      <c r="F2853">
        <v>10</v>
      </c>
      <c r="G2853">
        <v>5</v>
      </c>
      <c r="H2853">
        <v>5</v>
      </c>
      <c r="I2853">
        <v>5</v>
      </c>
      <c r="J2853">
        <v>5</v>
      </c>
      <c r="K2853">
        <v>5</v>
      </c>
      <c r="L2853">
        <v>5</v>
      </c>
      <c r="M2853">
        <v>5</v>
      </c>
      <c r="N2853">
        <v>5</v>
      </c>
      <c r="O2853">
        <v>5</v>
      </c>
      <c r="P2853">
        <v>55</v>
      </c>
      <c r="Q2853">
        <v>15</v>
      </c>
      <c r="R2853">
        <v>65592</v>
      </c>
      <c r="S2853">
        <v>154301</v>
      </c>
      <c r="T2853">
        <v>179163</v>
      </c>
      <c r="U2853">
        <v>151429</v>
      </c>
      <c r="V2853">
        <v>163074</v>
      </c>
      <c r="W2853">
        <v>214652</v>
      </c>
      <c r="X2853">
        <v>194026</v>
      </c>
      <c r="Y2853">
        <v>116302</v>
      </c>
      <c r="Z2853">
        <v>59435</v>
      </c>
      <c r="AA2853">
        <v>26227</v>
      </c>
      <c r="AB2853">
        <v>1324201</v>
      </c>
      <c r="AC2853">
        <v>201964</v>
      </c>
      <c r="AD2853" s="9">
        <v>1.5245761678253446E-4</v>
      </c>
      <c r="AE2853" s="9">
        <v>3.2404196991594352E-5</v>
      </c>
      <c r="AF2853" s="9">
        <v>2.7907547875398382E-5</v>
      </c>
      <c r="AG2853" s="9">
        <v>3.3018774475166583E-5</v>
      </c>
      <c r="AH2853" s="9">
        <v>3.0660926941143282E-5</v>
      </c>
      <c r="AI2853" s="9">
        <v>2.3293516948362933E-5</v>
      </c>
      <c r="AJ2853" s="9">
        <v>2.5769742199499037E-5</v>
      </c>
      <c r="AK2853" s="9">
        <v>4.2991522071847432E-5</v>
      </c>
      <c r="AL2853" s="9">
        <v>8.4125515268781024E-5</v>
      </c>
      <c r="AM2853" s="9">
        <v>1.9064323025889352E-4</v>
      </c>
      <c r="AN2853" s="9">
        <v>4.1534480037396137E-5</v>
      </c>
      <c r="AO2853" s="9">
        <v>7.4270662098195719E-5</v>
      </c>
      <c r="AP2853" s="8">
        <v>7.5000000000000007E-5</v>
      </c>
      <c r="AQ2853" s="8" t="s">
        <v>5612</v>
      </c>
      <c r="AR2853" s="37">
        <v>1.3000000000000001E-2</v>
      </c>
      <c r="AS2853" s="37">
        <v>0</v>
      </c>
      <c r="AT2853" s="37">
        <v>0</v>
      </c>
      <c r="AU2853" s="9" t="s">
        <v>5612</v>
      </c>
      <c r="AV2853" s="9" t="s">
        <v>5612</v>
      </c>
      <c r="AW2853" s="9" t="s">
        <v>5612</v>
      </c>
      <c r="AX2853" s="9" t="s">
        <v>5612</v>
      </c>
      <c r="AY2853" s="9" t="s">
        <v>5612</v>
      </c>
      <c r="AZ2853" s="9" t="s">
        <v>5612</v>
      </c>
    </row>
    <row r="2854" spans="1:52" x14ac:dyDescent="0.2">
      <c r="A2854" s="38" t="s">
        <v>32</v>
      </c>
      <c r="B2854" s="7">
        <v>2015</v>
      </c>
      <c r="C2854" s="3" t="s">
        <v>63</v>
      </c>
      <c r="D2854" t="s">
        <v>304</v>
      </c>
      <c r="E2854" t="s">
        <v>3363</v>
      </c>
      <c r="F2854">
        <v>10</v>
      </c>
      <c r="G2854">
        <v>5</v>
      </c>
      <c r="H2854">
        <v>5</v>
      </c>
      <c r="I2854">
        <v>5</v>
      </c>
      <c r="J2854">
        <v>5</v>
      </c>
      <c r="K2854">
        <v>5</v>
      </c>
      <c r="L2854">
        <v>5</v>
      </c>
      <c r="M2854">
        <v>5</v>
      </c>
      <c r="N2854">
        <v>5</v>
      </c>
      <c r="O2854">
        <v>13</v>
      </c>
      <c r="P2854">
        <v>63</v>
      </c>
      <c r="Q2854">
        <v>23</v>
      </c>
      <c r="R2854">
        <v>65592</v>
      </c>
      <c r="S2854">
        <v>154301</v>
      </c>
      <c r="T2854">
        <v>179163</v>
      </c>
      <c r="U2854">
        <v>151429</v>
      </c>
      <c r="V2854">
        <v>163074</v>
      </c>
      <c r="W2854">
        <v>214652</v>
      </c>
      <c r="X2854">
        <v>194026</v>
      </c>
      <c r="Y2854">
        <v>116302</v>
      </c>
      <c r="Z2854">
        <v>59435</v>
      </c>
      <c r="AA2854">
        <v>26227</v>
      </c>
      <c r="AB2854">
        <v>1324201</v>
      </c>
      <c r="AC2854">
        <v>201964</v>
      </c>
      <c r="AD2854" s="9">
        <v>1.5245761678253446E-4</v>
      </c>
      <c r="AE2854" s="9">
        <v>3.2404196991594352E-5</v>
      </c>
      <c r="AF2854" s="9">
        <v>2.7907547875398382E-5</v>
      </c>
      <c r="AG2854" s="9">
        <v>3.3018774475166583E-5</v>
      </c>
      <c r="AH2854" s="9">
        <v>3.0660926941143282E-5</v>
      </c>
      <c r="AI2854" s="9">
        <v>2.3293516948362933E-5</v>
      </c>
      <c r="AJ2854" s="9">
        <v>2.5769742199499037E-5</v>
      </c>
      <c r="AK2854" s="9">
        <v>4.2991522071847432E-5</v>
      </c>
      <c r="AL2854" s="9">
        <v>8.4125515268781024E-5</v>
      </c>
      <c r="AM2854" s="9">
        <v>4.9567239867312311E-4</v>
      </c>
      <c r="AN2854" s="9">
        <v>4.7575858951926483E-5</v>
      </c>
      <c r="AO2854" s="9">
        <v>1.138816818839001E-4</v>
      </c>
      <c r="AP2854" s="8">
        <v>2.0000000000000001E-4</v>
      </c>
      <c r="AQ2854" s="8" t="s">
        <v>5612</v>
      </c>
      <c r="AR2854" s="37">
        <v>8.8000000000000009E-2</v>
      </c>
      <c r="AS2854" s="37">
        <v>0.13200000000000001</v>
      </c>
      <c r="AT2854" s="37">
        <v>0.17</v>
      </c>
      <c r="AU2854" s="9" t="s">
        <v>5612</v>
      </c>
      <c r="AV2854" s="9" t="s">
        <v>5612</v>
      </c>
      <c r="AW2854" s="9" t="s">
        <v>5612</v>
      </c>
      <c r="AX2854" s="9" t="s">
        <v>5612</v>
      </c>
      <c r="AY2854" s="9" t="s">
        <v>5612</v>
      </c>
      <c r="AZ2854" s="9" t="s">
        <v>5612</v>
      </c>
    </row>
    <row r="2855" spans="1:52" x14ac:dyDescent="0.2">
      <c r="A2855" s="38" t="s">
        <v>32</v>
      </c>
      <c r="B2855" s="7">
        <v>2015</v>
      </c>
      <c r="C2855" s="3" t="s">
        <v>64</v>
      </c>
      <c r="D2855" t="s">
        <v>304</v>
      </c>
      <c r="E2855" t="s">
        <v>3364</v>
      </c>
      <c r="F2855">
        <v>10</v>
      </c>
      <c r="G2855">
        <v>5</v>
      </c>
      <c r="H2855">
        <v>5</v>
      </c>
      <c r="I2855">
        <v>5</v>
      </c>
      <c r="J2855">
        <v>5</v>
      </c>
      <c r="K2855">
        <v>5</v>
      </c>
      <c r="L2855">
        <v>5</v>
      </c>
      <c r="M2855">
        <v>5</v>
      </c>
      <c r="N2855">
        <v>5</v>
      </c>
      <c r="O2855">
        <v>10</v>
      </c>
      <c r="P2855">
        <v>60</v>
      </c>
      <c r="Q2855">
        <v>20</v>
      </c>
      <c r="R2855">
        <v>65592</v>
      </c>
      <c r="S2855">
        <v>154301</v>
      </c>
      <c r="T2855">
        <v>179163</v>
      </c>
      <c r="U2855">
        <v>151429</v>
      </c>
      <c r="V2855">
        <v>163074</v>
      </c>
      <c r="W2855">
        <v>214652</v>
      </c>
      <c r="X2855">
        <v>194026</v>
      </c>
      <c r="Y2855">
        <v>116302</v>
      </c>
      <c r="Z2855">
        <v>59435</v>
      </c>
      <c r="AA2855">
        <v>26227</v>
      </c>
      <c r="AB2855">
        <v>1324201</v>
      </c>
      <c r="AC2855">
        <v>201964</v>
      </c>
      <c r="AD2855" s="9">
        <v>1.5245761678253446E-4</v>
      </c>
      <c r="AE2855" s="9">
        <v>3.2404196991594352E-5</v>
      </c>
      <c r="AF2855" s="9">
        <v>2.7907547875398382E-5</v>
      </c>
      <c r="AG2855" s="9">
        <v>3.3018774475166583E-5</v>
      </c>
      <c r="AH2855" s="9">
        <v>3.0660926941143282E-5</v>
      </c>
      <c r="AI2855" s="9">
        <v>2.3293516948362933E-5</v>
      </c>
      <c r="AJ2855" s="9">
        <v>2.5769742199499037E-5</v>
      </c>
      <c r="AK2855" s="9">
        <v>4.2991522071847432E-5</v>
      </c>
      <c r="AL2855" s="9">
        <v>8.4125515268781024E-5</v>
      </c>
      <c r="AM2855" s="9">
        <v>3.8128646051778704E-4</v>
      </c>
      <c r="AN2855" s="9">
        <v>4.53103418589776E-5</v>
      </c>
      <c r="AO2855" s="9">
        <v>9.9027549464260955E-5</v>
      </c>
      <c r="AP2855" s="8">
        <v>6.4999999999999997E-4</v>
      </c>
      <c r="AQ2855" s="8" t="s">
        <v>5612</v>
      </c>
      <c r="AR2855" s="37">
        <v>0.313</v>
      </c>
      <c r="AS2855" s="37">
        <v>0.45500000000000002</v>
      </c>
      <c r="AT2855" s="37">
        <v>0.45</v>
      </c>
      <c r="AU2855" s="9" t="s">
        <v>5612</v>
      </c>
      <c r="AV2855" s="9" t="s">
        <v>5612</v>
      </c>
      <c r="AW2855" s="9" t="s">
        <v>5612</v>
      </c>
      <c r="AX2855" s="9" t="s">
        <v>5612</v>
      </c>
      <c r="AY2855" s="9" t="s">
        <v>5612</v>
      </c>
      <c r="AZ2855" s="9" t="s">
        <v>5612</v>
      </c>
    </row>
    <row r="2856" spans="1:52" x14ac:dyDescent="0.2">
      <c r="A2856" s="38" t="s">
        <v>32</v>
      </c>
      <c r="B2856" s="7">
        <v>2015</v>
      </c>
      <c r="C2856" s="3" t="s">
        <v>65</v>
      </c>
      <c r="D2856" t="s">
        <v>304</v>
      </c>
      <c r="E2856" t="s">
        <v>3365</v>
      </c>
      <c r="F2856">
        <v>10</v>
      </c>
      <c r="G2856">
        <v>5</v>
      </c>
      <c r="H2856">
        <v>5</v>
      </c>
      <c r="I2856">
        <v>5</v>
      </c>
      <c r="J2856">
        <v>5</v>
      </c>
      <c r="K2856">
        <v>5</v>
      </c>
      <c r="L2856">
        <v>5</v>
      </c>
      <c r="M2856">
        <v>5</v>
      </c>
      <c r="N2856">
        <v>5</v>
      </c>
      <c r="O2856">
        <v>5</v>
      </c>
      <c r="P2856">
        <v>55</v>
      </c>
      <c r="Q2856">
        <v>15</v>
      </c>
      <c r="R2856">
        <v>65592</v>
      </c>
      <c r="S2856">
        <v>154301</v>
      </c>
      <c r="T2856">
        <v>179163</v>
      </c>
      <c r="U2856">
        <v>151429</v>
      </c>
      <c r="V2856">
        <v>163074</v>
      </c>
      <c r="W2856">
        <v>214652</v>
      </c>
      <c r="X2856">
        <v>194026</v>
      </c>
      <c r="Y2856">
        <v>116302</v>
      </c>
      <c r="Z2856">
        <v>59435</v>
      </c>
      <c r="AA2856">
        <v>26227</v>
      </c>
      <c r="AB2856">
        <v>1324201</v>
      </c>
      <c r="AC2856">
        <v>201964</v>
      </c>
      <c r="AD2856" s="9">
        <v>1.5245761678253446E-4</v>
      </c>
      <c r="AE2856" s="9">
        <v>3.2404196991594352E-5</v>
      </c>
      <c r="AF2856" s="9">
        <v>2.7907547875398382E-5</v>
      </c>
      <c r="AG2856" s="9">
        <v>3.3018774475166583E-5</v>
      </c>
      <c r="AH2856" s="9">
        <v>3.0660926941143282E-5</v>
      </c>
      <c r="AI2856" s="9">
        <v>2.3293516948362933E-5</v>
      </c>
      <c r="AJ2856" s="9">
        <v>2.5769742199499037E-5</v>
      </c>
      <c r="AK2856" s="9">
        <v>4.2991522071847432E-5</v>
      </c>
      <c r="AL2856" s="9">
        <v>8.4125515268781024E-5</v>
      </c>
      <c r="AM2856" s="9">
        <v>1.9064323025889352E-4</v>
      </c>
      <c r="AN2856" s="9">
        <v>4.1534480037396137E-5</v>
      </c>
      <c r="AO2856" s="9">
        <v>7.4270662098195719E-5</v>
      </c>
      <c r="AP2856" s="8">
        <v>1.1199999999999999E-3</v>
      </c>
      <c r="AQ2856" s="8">
        <v>0.93799999999999994</v>
      </c>
      <c r="AR2856" s="37">
        <v>0.41899999999999998</v>
      </c>
      <c r="AS2856" s="37">
        <v>0.58700000000000008</v>
      </c>
      <c r="AT2856" s="37">
        <v>0.6</v>
      </c>
      <c r="AU2856" s="9" t="s">
        <v>5612</v>
      </c>
      <c r="AV2856" s="9" t="s">
        <v>5612</v>
      </c>
      <c r="AW2856" s="9" t="s">
        <v>5612</v>
      </c>
      <c r="AX2856" s="9" t="s">
        <v>5612</v>
      </c>
      <c r="AY2856" s="9" t="s">
        <v>5612</v>
      </c>
      <c r="AZ2856" s="9" t="s">
        <v>5612</v>
      </c>
    </row>
    <row r="2857" spans="1:52" x14ac:dyDescent="0.2">
      <c r="A2857" s="38" t="s">
        <v>32</v>
      </c>
      <c r="B2857" s="7">
        <v>2015</v>
      </c>
      <c r="C2857" s="3" t="s">
        <v>66</v>
      </c>
      <c r="D2857" t="s">
        <v>304</v>
      </c>
      <c r="E2857" t="s">
        <v>3366</v>
      </c>
      <c r="F2857">
        <v>10</v>
      </c>
      <c r="G2857">
        <v>5</v>
      </c>
      <c r="H2857">
        <v>5</v>
      </c>
      <c r="I2857">
        <v>5</v>
      </c>
      <c r="J2857">
        <v>5</v>
      </c>
      <c r="K2857">
        <v>5</v>
      </c>
      <c r="L2857">
        <v>5</v>
      </c>
      <c r="M2857">
        <v>5</v>
      </c>
      <c r="N2857">
        <v>5</v>
      </c>
      <c r="O2857">
        <v>12</v>
      </c>
      <c r="P2857">
        <v>62</v>
      </c>
      <c r="Q2857">
        <v>22</v>
      </c>
      <c r="R2857">
        <v>65592</v>
      </c>
      <c r="S2857">
        <v>154301</v>
      </c>
      <c r="T2857">
        <v>179163</v>
      </c>
      <c r="U2857">
        <v>151429</v>
      </c>
      <c r="V2857">
        <v>163074</v>
      </c>
      <c r="W2857">
        <v>214652</v>
      </c>
      <c r="X2857">
        <v>194026</v>
      </c>
      <c r="Y2857">
        <v>116302</v>
      </c>
      <c r="Z2857">
        <v>59435</v>
      </c>
      <c r="AA2857">
        <v>26227</v>
      </c>
      <c r="AB2857">
        <v>1324201</v>
      </c>
      <c r="AC2857">
        <v>201964</v>
      </c>
      <c r="AD2857" s="9">
        <v>1.5245761678253446E-4</v>
      </c>
      <c r="AE2857" s="9">
        <v>3.2404196991594352E-5</v>
      </c>
      <c r="AF2857" s="9">
        <v>2.7907547875398382E-5</v>
      </c>
      <c r="AG2857" s="9">
        <v>3.3018774475166583E-5</v>
      </c>
      <c r="AH2857" s="9">
        <v>3.0660926941143282E-5</v>
      </c>
      <c r="AI2857" s="9">
        <v>2.3293516948362933E-5</v>
      </c>
      <c r="AJ2857" s="9">
        <v>2.5769742199499037E-5</v>
      </c>
      <c r="AK2857" s="9">
        <v>4.2991522071847432E-5</v>
      </c>
      <c r="AL2857" s="9">
        <v>8.4125515268781024E-5</v>
      </c>
      <c r="AM2857" s="9">
        <v>4.575437526213444E-4</v>
      </c>
      <c r="AN2857" s="9">
        <v>4.6820686587610187E-5</v>
      </c>
      <c r="AO2857" s="9">
        <v>1.0893030441068705E-4</v>
      </c>
      <c r="AP2857" s="8">
        <v>1.6999999999999999E-3</v>
      </c>
      <c r="AQ2857" s="8" t="s">
        <v>5612</v>
      </c>
      <c r="AR2857" s="37">
        <v>0.44900000000000001</v>
      </c>
      <c r="AS2857" s="37">
        <v>0.623</v>
      </c>
      <c r="AT2857" s="37">
        <v>0.64400000000000002</v>
      </c>
      <c r="AU2857" s="9" t="s">
        <v>5612</v>
      </c>
      <c r="AV2857" s="9" t="s">
        <v>5612</v>
      </c>
      <c r="AW2857" s="9" t="s">
        <v>5612</v>
      </c>
      <c r="AX2857" s="9" t="s">
        <v>5612</v>
      </c>
      <c r="AY2857" s="9" t="s">
        <v>5612</v>
      </c>
      <c r="AZ2857" s="9" t="s">
        <v>5612</v>
      </c>
    </row>
    <row r="2858" spans="1:52" x14ac:dyDescent="0.2">
      <c r="A2858" s="38" t="s">
        <v>32</v>
      </c>
      <c r="B2858" s="7">
        <v>2016</v>
      </c>
      <c r="C2858" s="3" t="s">
        <v>55</v>
      </c>
      <c r="D2858" t="s">
        <v>305</v>
      </c>
      <c r="E2858" t="s">
        <v>3367</v>
      </c>
      <c r="F2858">
        <v>10</v>
      </c>
      <c r="G2858">
        <v>5</v>
      </c>
      <c r="H2858">
        <v>5</v>
      </c>
      <c r="I2858">
        <v>5</v>
      </c>
      <c r="J2858">
        <v>5</v>
      </c>
      <c r="K2858">
        <v>5</v>
      </c>
      <c r="L2858">
        <v>5</v>
      </c>
      <c r="M2858">
        <v>5</v>
      </c>
      <c r="N2858">
        <v>5</v>
      </c>
      <c r="O2858">
        <v>5</v>
      </c>
      <c r="P2858">
        <v>55</v>
      </c>
      <c r="Q2858">
        <v>15</v>
      </c>
      <c r="R2858">
        <v>64676</v>
      </c>
      <c r="S2858">
        <v>151459</v>
      </c>
      <c r="T2858">
        <v>179024</v>
      </c>
      <c r="U2858">
        <v>154495</v>
      </c>
      <c r="V2858">
        <v>159325</v>
      </c>
      <c r="W2858">
        <v>210225</v>
      </c>
      <c r="X2858">
        <v>197914</v>
      </c>
      <c r="Y2858">
        <v>123021</v>
      </c>
      <c r="Z2858">
        <v>60143</v>
      </c>
      <c r="AA2858">
        <v>27221</v>
      </c>
      <c r="AB2858">
        <v>1327503</v>
      </c>
      <c r="AC2858">
        <v>210385</v>
      </c>
      <c r="AD2858" s="9">
        <v>1.5461685942235143E-4</v>
      </c>
      <c r="AE2858" s="9">
        <v>3.3012234334044196E-5</v>
      </c>
      <c r="AF2858" s="9">
        <v>2.7929216194476719E-5</v>
      </c>
      <c r="AG2858" s="9">
        <v>3.2363506909608725E-5</v>
      </c>
      <c r="AH2858" s="9">
        <v>3.1382394476698572E-5</v>
      </c>
      <c r="AI2858" s="9">
        <v>2.3784040908550362E-5</v>
      </c>
      <c r="AJ2858" s="9">
        <v>2.5263498287134815E-5</v>
      </c>
      <c r="AK2858" s="9">
        <v>4.0643467375488738E-5</v>
      </c>
      <c r="AL2858" s="9">
        <v>8.3135194453219825E-5</v>
      </c>
      <c r="AM2858" s="9">
        <v>1.8368171632195731E-4</v>
      </c>
      <c r="AN2858" s="9">
        <v>4.1431168140486313E-5</v>
      </c>
      <c r="AO2858" s="9">
        <v>7.129785868764408E-5</v>
      </c>
      <c r="AP2858" s="8">
        <v>1.9250000000000001E-3</v>
      </c>
      <c r="AQ2858" s="8" t="s">
        <v>5612</v>
      </c>
      <c r="AR2858" s="37">
        <v>0.46700000000000003</v>
      </c>
      <c r="AS2858" s="37">
        <v>0.64400000000000002</v>
      </c>
      <c r="AT2858" s="37">
        <v>0.67700000000000005</v>
      </c>
      <c r="AU2858" s="9" t="s">
        <v>5612</v>
      </c>
      <c r="AV2858" s="9" t="s">
        <v>5612</v>
      </c>
      <c r="AW2858" s="9" t="s">
        <v>5612</v>
      </c>
      <c r="AX2858" s="9" t="s">
        <v>5612</v>
      </c>
      <c r="AY2858" s="9" t="s">
        <v>5612</v>
      </c>
      <c r="AZ2858" s="9" t="s">
        <v>5612</v>
      </c>
    </row>
    <row r="2859" spans="1:52" x14ac:dyDescent="0.2">
      <c r="A2859" s="38" t="s">
        <v>32</v>
      </c>
      <c r="B2859" s="7">
        <v>2016</v>
      </c>
      <c r="C2859" s="3" t="s">
        <v>56</v>
      </c>
      <c r="D2859" t="s">
        <v>305</v>
      </c>
      <c r="E2859" t="s">
        <v>3368</v>
      </c>
      <c r="F2859">
        <v>10</v>
      </c>
      <c r="G2859">
        <v>5</v>
      </c>
      <c r="H2859">
        <v>5</v>
      </c>
      <c r="I2859">
        <v>5</v>
      </c>
      <c r="J2859">
        <v>5</v>
      </c>
      <c r="K2859">
        <v>5</v>
      </c>
      <c r="L2859">
        <v>5</v>
      </c>
      <c r="M2859">
        <v>5</v>
      </c>
      <c r="N2859">
        <v>5</v>
      </c>
      <c r="O2859">
        <v>12</v>
      </c>
      <c r="P2859">
        <v>62</v>
      </c>
      <c r="Q2859">
        <v>22</v>
      </c>
      <c r="R2859">
        <v>64676</v>
      </c>
      <c r="S2859">
        <v>151459</v>
      </c>
      <c r="T2859">
        <v>179024</v>
      </c>
      <c r="U2859">
        <v>154495</v>
      </c>
      <c r="V2859">
        <v>159325</v>
      </c>
      <c r="W2859">
        <v>210225</v>
      </c>
      <c r="X2859">
        <v>197914</v>
      </c>
      <c r="Y2859">
        <v>123021</v>
      </c>
      <c r="Z2859">
        <v>60143</v>
      </c>
      <c r="AA2859">
        <v>27221</v>
      </c>
      <c r="AB2859">
        <v>1327503</v>
      </c>
      <c r="AC2859">
        <v>210385</v>
      </c>
      <c r="AD2859" s="9">
        <v>1.5461685942235143E-4</v>
      </c>
      <c r="AE2859" s="9">
        <v>3.3012234334044196E-5</v>
      </c>
      <c r="AF2859" s="9">
        <v>2.7929216194476719E-5</v>
      </c>
      <c r="AG2859" s="9">
        <v>3.2363506909608725E-5</v>
      </c>
      <c r="AH2859" s="9">
        <v>3.1382394476698572E-5</v>
      </c>
      <c r="AI2859" s="9">
        <v>2.3784040908550362E-5</v>
      </c>
      <c r="AJ2859" s="9">
        <v>2.5263498287134815E-5</v>
      </c>
      <c r="AK2859" s="9">
        <v>4.0643467375488738E-5</v>
      </c>
      <c r="AL2859" s="9">
        <v>8.3135194453219825E-5</v>
      </c>
      <c r="AM2859" s="9">
        <v>4.4083611917269754E-4</v>
      </c>
      <c r="AN2859" s="9">
        <v>4.670422590382093E-5</v>
      </c>
      <c r="AO2859" s="9">
        <v>1.0457019274187798E-4</v>
      </c>
      <c r="AP2859" s="8">
        <v>3.075E-3</v>
      </c>
      <c r="AQ2859" s="8" t="s">
        <v>5612</v>
      </c>
      <c r="AR2859" s="37">
        <v>0.48</v>
      </c>
      <c r="AS2859" s="37">
        <v>0.65700000000000003</v>
      </c>
      <c r="AT2859" s="37">
        <v>0.68799999999999994</v>
      </c>
      <c r="AU2859" s="9" t="s">
        <v>5612</v>
      </c>
      <c r="AV2859" s="9" t="s">
        <v>5612</v>
      </c>
      <c r="AW2859" s="9" t="s">
        <v>5612</v>
      </c>
      <c r="AX2859" s="9" t="s">
        <v>5612</v>
      </c>
      <c r="AY2859" s="9" t="s">
        <v>5612</v>
      </c>
      <c r="AZ2859" s="9" t="s">
        <v>5612</v>
      </c>
    </row>
    <row r="2860" spans="1:52" x14ac:dyDescent="0.2">
      <c r="A2860" s="38" t="s">
        <v>32</v>
      </c>
      <c r="B2860" s="7">
        <v>2016</v>
      </c>
      <c r="C2860" s="3" t="s">
        <v>57</v>
      </c>
      <c r="D2860" t="s">
        <v>305</v>
      </c>
      <c r="E2860" t="s">
        <v>3369</v>
      </c>
      <c r="F2860">
        <v>10</v>
      </c>
      <c r="G2860">
        <v>5</v>
      </c>
      <c r="H2860">
        <v>5</v>
      </c>
      <c r="I2860">
        <v>5</v>
      </c>
      <c r="J2860">
        <v>5</v>
      </c>
      <c r="K2860">
        <v>5</v>
      </c>
      <c r="L2860">
        <v>5</v>
      </c>
      <c r="M2860">
        <v>5</v>
      </c>
      <c r="N2860">
        <v>5</v>
      </c>
      <c r="O2860">
        <v>10</v>
      </c>
      <c r="P2860">
        <v>60</v>
      </c>
      <c r="Q2860">
        <v>20</v>
      </c>
      <c r="R2860">
        <v>64676</v>
      </c>
      <c r="S2860">
        <v>151459</v>
      </c>
      <c r="T2860">
        <v>179024</v>
      </c>
      <c r="U2860">
        <v>154495</v>
      </c>
      <c r="V2860">
        <v>159325</v>
      </c>
      <c r="W2860">
        <v>210225</v>
      </c>
      <c r="X2860">
        <v>197914</v>
      </c>
      <c r="Y2860">
        <v>123021</v>
      </c>
      <c r="Z2860">
        <v>60143</v>
      </c>
      <c r="AA2860">
        <v>27221</v>
      </c>
      <c r="AB2860">
        <v>1327503</v>
      </c>
      <c r="AC2860">
        <v>210385</v>
      </c>
      <c r="AD2860" s="9">
        <v>1.5461685942235143E-4</v>
      </c>
      <c r="AE2860" s="9">
        <v>3.3012234334044196E-5</v>
      </c>
      <c r="AF2860" s="9">
        <v>2.7929216194476719E-5</v>
      </c>
      <c r="AG2860" s="9">
        <v>3.2363506909608725E-5</v>
      </c>
      <c r="AH2860" s="9">
        <v>3.1382394476698572E-5</v>
      </c>
      <c r="AI2860" s="9">
        <v>2.3784040908550362E-5</v>
      </c>
      <c r="AJ2860" s="9">
        <v>2.5263498287134815E-5</v>
      </c>
      <c r="AK2860" s="9">
        <v>4.0643467375488738E-5</v>
      </c>
      <c r="AL2860" s="9">
        <v>8.3135194453219825E-5</v>
      </c>
      <c r="AM2860" s="9">
        <v>3.6736343264391462E-4</v>
      </c>
      <c r="AN2860" s="9">
        <v>4.5197637971439614E-5</v>
      </c>
      <c r="AO2860" s="9">
        <v>9.5063811583525435E-5</v>
      </c>
      <c r="AP2860" s="8">
        <v>5.4999999999999997E-3</v>
      </c>
      <c r="AQ2860" s="8" t="s">
        <v>5612</v>
      </c>
      <c r="AR2860" s="37">
        <v>0.49600000000000005</v>
      </c>
      <c r="AS2860" s="37">
        <v>0.68400000000000005</v>
      </c>
      <c r="AT2860" s="37">
        <v>0.7320000000000001</v>
      </c>
      <c r="AU2860" s="9" t="s">
        <v>5612</v>
      </c>
      <c r="AV2860" s="9" t="s">
        <v>5612</v>
      </c>
      <c r="AW2860" s="9" t="s">
        <v>5612</v>
      </c>
      <c r="AX2860" s="9" t="s">
        <v>5612</v>
      </c>
      <c r="AY2860" s="9" t="s">
        <v>5612</v>
      </c>
      <c r="AZ2860" s="9" t="s">
        <v>5612</v>
      </c>
    </row>
    <row r="2861" spans="1:52" x14ac:dyDescent="0.2">
      <c r="A2861" s="38" t="s">
        <v>32</v>
      </c>
      <c r="B2861" s="7">
        <v>2016</v>
      </c>
      <c r="C2861" s="3" t="s">
        <v>58</v>
      </c>
      <c r="D2861" t="s">
        <v>305</v>
      </c>
      <c r="E2861" t="s">
        <v>3370</v>
      </c>
      <c r="F2861">
        <v>10</v>
      </c>
      <c r="G2861">
        <v>5</v>
      </c>
      <c r="H2861">
        <v>5</v>
      </c>
      <c r="I2861">
        <v>5</v>
      </c>
      <c r="J2861">
        <v>5</v>
      </c>
      <c r="K2861">
        <v>5</v>
      </c>
      <c r="L2861">
        <v>5</v>
      </c>
      <c r="M2861">
        <v>5</v>
      </c>
      <c r="N2861">
        <v>5</v>
      </c>
      <c r="O2861">
        <v>13</v>
      </c>
      <c r="P2861">
        <v>63</v>
      </c>
      <c r="Q2861">
        <v>23</v>
      </c>
      <c r="R2861">
        <v>64676</v>
      </c>
      <c r="S2861">
        <v>151459</v>
      </c>
      <c r="T2861">
        <v>179024</v>
      </c>
      <c r="U2861">
        <v>154495</v>
      </c>
      <c r="V2861">
        <v>159325</v>
      </c>
      <c r="W2861">
        <v>210225</v>
      </c>
      <c r="X2861">
        <v>197914</v>
      </c>
      <c r="Y2861">
        <v>123021</v>
      </c>
      <c r="Z2861">
        <v>60143</v>
      </c>
      <c r="AA2861">
        <v>27221</v>
      </c>
      <c r="AB2861">
        <v>1327503</v>
      </c>
      <c r="AC2861">
        <v>210385</v>
      </c>
      <c r="AD2861" s="9">
        <v>1.5461685942235143E-4</v>
      </c>
      <c r="AE2861" s="9">
        <v>3.3012234334044196E-5</v>
      </c>
      <c r="AF2861" s="9">
        <v>2.7929216194476719E-5</v>
      </c>
      <c r="AG2861" s="9">
        <v>3.2363506909608725E-5</v>
      </c>
      <c r="AH2861" s="9">
        <v>3.1382394476698572E-5</v>
      </c>
      <c r="AI2861" s="9">
        <v>2.3784040908550362E-5</v>
      </c>
      <c r="AJ2861" s="9">
        <v>2.5263498287134815E-5</v>
      </c>
      <c r="AK2861" s="9">
        <v>4.0643467375488738E-5</v>
      </c>
      <c r="AL2861" s="9">
        <v>8.3135194453219825E-5</v>
      </c>
      <c r="AM2861" s="9">
        <v>4.77572462437089E-4</v>
      </c>
      <c r="AN2861" s="9">
        <v>4.7457519870011592E-5</v>
      </c>
      <c r="AO2861" s="9">
        <v>1.0932338332105426E-4</v>
      </c>
      <c r="AP2861" s="8">
        <v>3.0000000000000001E-3</v>
      </c>
      <c r="AQ2861" s="8" t="s">
        <v>5612</v>
      </c>
      <c r="AR2861" s="37">
        <v>0.50800000000000001</v>
      </c>
      <c r="AS2861" s="37">
        <v>0.69400000000000006</v>
      </c>
      <c r="AT2861" s="37">
        <v>0.7320000000000001</v>
      </c>
      <c r="AU2861" s="9" t="s">
        <v>5612</v>
      </c>
      <c r="AV2861" s="9" t="s">
        <v>5612</v>
      </c>
      <c r="AW2861" s="9" t="s">
        <v>5612</v>
      </c>
      <c r="AX2861" s="9" t="s">
        <v>5612</v>
      </c>
      <c r="AY2861" s="9" t="s">
        <v>5612</v>
      </c>
      <c r="AZ2861" s="9" t="s">
        <v>5612</v>
      </c>
    </row>
    <row r="2862" spans="1:52" x14ac:dyDescent="0.2">
      <c r="A2862" s="38" t="s">
        <v>32</v>
      </c>
      <c r="B2862" s="7">
        <v>2016</v>
      </c>
      <c r="C2862" s="3" t="s">
        <v>59</v>
      </c>
      <c r="D2862" t="s">
        <v>305</v>
      </c>
      <c r="E2862" t="s">
        <v>3371</v>
      </c>
      <c r="F2862">
        <v>10</v>
      </c>
      <c r="G2862">
        <v>5</v>
      </c>
      <c r="H2862">
        <v>5</v>
      </c>
      <c r="I2862">
        <v>5</v>
      </c>
      <c r="J2862">
        <v>5</v>
      </c>
      <c r="K2862">
        <v>5</v>
      </c>
      <c r="L2862">
        <v>5</v>
      </c>
      <c r="M2862">
        <v>5</v>
      </c>
      <c r="N2862">
        <v>5</v>
      </c>
      <c r="O2862">
        <v>10</v>
      </c>
      <c r="P2862">
        <v>60</v>
      </c>
      <c r="Q2862">
        <v>20</v>
      </c>
      <c r="R2862">
        <v>64676</v>
      </c>
      <c r="S2862">
        <v>151459</v>
      </c>
      <c r="T2862">
        <v>179024</v>
      </c>
      <c r="U2862">
        <v>154495</v>
      </c>
      <c r="V2862">
        <v>159325</v>
      </c>
      <c r="W2862">
        <v>210225</v>
      </c>
      <c r="X2862">
        <v>197914</v>
      </c>
      <c r="Y2862">
        <v>123021</v>
      </c>
      <c r="Z2862">
        <v>60143</v>
      </c>
      <c r="AA2862">
        <v>27221</v>
      </c>
      <c r="AB2862">
        <v>1327503</v>
      </c>
      <c r="AC2862">
        <v>210385</v>
      </c>
      <c r="AD2862" s="9">
        <v>1.5461685942235143E-4</v>
      </c>
      <c r="AE2862" s="9">
        <v>3.3012234334044196E-5</v>
      </c>
      <c r="AF2862" s="9">
        <v>2.7929216194476719E-5</v>
      </c>
      <c r="AG2862" s="9">
        <v>3.2363506909608725E-5</v>
      </c>
      <c r="AH2862" s="9">
        <v>3.1382394476698572E-5</v>
      </c>
      <c r="AI2862" s="9">
        <v>2.3784040908550362E-5</v>
      </c>
      <c r="AJ2862" s="9">
        <v>2.5263498287134815E-5</v>
      </c>
      <c r="AK2862" s="9">
        <v>4.0643467375488738E-5</v>
      </c>
      <c r="AL2862" s="9">
        <v>8.3135194453219825E-5</v>
      </c>
      <c r="AM2862" s="9">
        <v>3.6736343264391462E-4</v>
      </c>
      <c r="AN2862" s="9">
        <v>4.5197637971439614E-5</v>
      </c>
      <c r="AO2862" s="9">
        <v>9.5063811583525435E-5</v>
      </c>
      <c r="AP2862" s="8">
        <v>1.75E-3</v>
      </c>
      <c r="AQ2862" s="8" t="s">
        <v>5612</v>
      </c>
      <c r="AR2862" s="37">
        <v>0.50900000000000001</v>
      </c>
      <c r="AS2862" s="37">
        <v>0.69400000000000006</v>
      </c>
      <c r="AT2862" s="37">
        <v>0.7320000000000001</v>
      </c>
      <c r="AU2862" s="9" t="s">
        <v>5612</v>
      </c>
      <c r="AV2862" s="9" t="s">
        <v>5612</v>
      </c>
      <c r="AW2862" s="9" t="s">
        <v>5612</v>
      </c>
      <c r="AX2862" s="9" t="s">
        <v>5612</v>
      </c>
      <c r="AY2862" s="9" t="s">
        <v>5612</v>
      </c>
      <c r="AZ2862" s="9" t="s">
        <v>5612</v>
      </c>
    </row>
    <row r="2863" spans="1:52" x14ac:dyDescent="0.2">
      <c r="A2863" s="38" t="s">
        <v>32</v>
      </c>
      <c r="B2863" s="7">
        <v>2016</v>
      </c>
      <c r="C2863" s="3" t="s">
        <v>60</v>
      </c>
      <c r="D2863" t="s">
        <v>305</v>
      </c>
      <c r="E2863" t="s">
        <v>3372</v>
      </c>
      <c r="F2863">
        <v>10</v>
      </c>
      <c r="G2863">
        <v>5</v>
      </c>
      <c r="H2863">
        <v>5</v>
      </c>
      <c r="I2863">
        <v>5</v>
      </c>
      <c r="J2863">
        <v>5</v>
      </c>
      <c r="K2863">
        <v>5</v>
      </c>
      <c r="L2863">
        <v>5</v>
      </c>
      <c r="M2863">
        <v>5</v>
      </c>
      <c r="N2863">
        <v>5</v>
      </c>
      <c r="O2863">
        <v>5</v>
      </c>
      <c r="P2863">
        <v>55</v>
      </c>
      <c r="Q2863">
        <v>15</v>
      </c>
      <c r="R2863">
        <v>64676</v>
      </c>
      <c r="S2863">
        <v>151459</v>
      </c>
      <c r="T2863">
        <v>179024</v>
      </c>
      <c r="U2863">
        <v>154495</v>
      </c>
      <c r="V2863">
        <v>159325</v>
      </c>
      <c r="W2863">
        <v>210225</v>
      </c>
      <c r="X2863">
        <v>197914</v>
      </c>
      <c r="Y2863">
        <v>123021</v>
      </c>
      <c r="Z2863">
        <v>60143</v>
      </c>
      <c r="AA2863">
        <v>27221</v>
      </c>
      <c r="AB2863">
        <v>1327503</v>
      </c>
      <c r="AC2863">
        <v>210385</v>
      </c>
      <c r="AD2863" s="9">
        <v>1.5461685942235143E-4</v>
      </c>
      <c r="AE2863" s="9">
        <v>3.3012234334044196E-5</v>
      </c>
      <c r="AF2863" s="9">
        <v>2.7929216194476719E-5</v>
      </c>
      <c r="AG2863" s="9">
        <v>3.2363506909608725E-5</v>
      </c>
      <c r="AH2863" s="9">
        <v>3.1382394476698572E-5</v>
      </c>
      <c r="AI2863" s="9">
        <v>2.3784040908550362E-5</v>
      </c>
      <c r="AJ2863" s="9">
        <v>2.5263498287134815E-5</v>
      </c>
      <c r="AK2863" s="9">
        <v>4.0643467375488738E-5</v>
      </c>
      <c r="AL2863" s="9">
        <v>8.3135194453219825E-5</v>
      </c>
      <c r="AM2863" s="9">
        <v>1.8368171632195731E-4</v>
      </c>
      <c r="AN2863" s="9">
        <v>4.1431168140486313E-5</v>
      </c>
      <c r="AO2863" s="9">
        <v>7.129785868764408E-5</v>
      </c>
      <c r="AP2863" s="8">
        <v>8.9999999999999998E-4</v>
      </c>
      <c r="AQ2863" s="8" t="s">
        <v>5612</v>
      </c>
      <c r="AR2863" s="37" t="s">
        <v>5612</v>
      </c>
      <c r="AS2863" s="37" t="s">
        <v>5612</v>
      </c>
      <c r="AT2863" s="37" t="s">
        <v>5612</v>
      </c>
      <c r="AU2863" s="9" t="s">
        <v>5612</v>
      </c>
      <c r="AV2863" s="9" t="s">
        <v>5612</v>
      </c>
      <c r="AW2863" s="9" t="s">
        <v>5612</v>
      </c>
      <c r="AX2863" s="9" t="s">
        <v>5612</v>
      </c>
      <c r="AY2863" s="9" t="s">
        <v>5612</v>
      </c>
      <c r="AZ2863" s="9" t="s">
        <v>5612</v>
      </c>
    </row>
    <row r="2864" spans="1:52" x14ac:dyDescent="0.2">
      <c r="A2864" s="38" t="s">
        <v>32</v>
      </c>
      <c r="B2864" s="7">
        <v>2016</v>
      </c>
      <c r="C2864" s="3" t="s">
        <v>61</v>
      </c>
      <c r="D2864" t="s">
        <v>305</v>
      </c>
      <c r="E2864" t="s">
        <v>3373</v>
      </c>
      <c r="F2864">
        <v>10</v>
      </c>
      <c r="G2864">
        <v>5</v>
      </c>
      <c r="H2864">
        <v>5</v>
      </c>
      <c r="I2864">
        <v>5</v>
      </c>
      <c r="J2864">
        <v>5</v>
      </c>
      <c r="K2864">
        <v>5</v>
      </c>
      <c r="L2864">
        <v>5</v>
      </c>
      <c r="M2864">
        <v>5</v>
      </c>
      <c r="N2864">
        <v>5</v>
      </c>
      <c r="O2864">
        <v>5</v>
      </c>
      <c r="P2864">
        <v>55</v>
      </c>
      <c r="Q2864">
        <v>15</v>
      </c>
      <c r="R2864">
        <v>64676</v>
      </c>
      <c r="S2864">
        <v>151459</v>
      </c>
      <c r="T2864">
        <v>179024</v>
      </c>
      <c r="U2864">
        <v>154495</v>
      </c>
      <c r="V2864">
        <v>159325</v>
      </c>
      <c r="W2864">
        <v>210225</v>
      </c>
      <c r="X2864">
        <v>197914</v>
      </c>
      <c r="Y2864">
        <v>123021</v>
      </c>
      <c r="Z2864">
        <v>60143</v>
      </c>
      <c r="AA2864">
        <v>27221</v>
      </c>
      <c r="AB2864">
        <v>1327503</v>
      </c>
      <c r="AC2864">
        <v>210385</v>
      </c>
      <c r="AD2864" s="9">
        <v>1.5461685942235143E-4</v>
      </c>
      <c r="AE2864" s="9">
        <v>3.3012234334044196E-5</v>
      </c>
      <c r="AF2864" s="9">
        <v>2.7929216194476719E-5</v>
      </c>
      <c r="AG2864" s="9">
        <v>3.2363506909608725E-5</v>
      </c>
      <c r="AH2864" s="9">
        <v>3.1382394476698572E-5</v>
      </c>
      <c r="AI2864" s="9">
        <v>2.3784040908550362E-5</v>
      </c>
      <c r="AJ2864" s="9">
        <v>2.5263498287134815E-5</v>
      </c>
      <c r="AK2864" s="9">
        <v>4.0643467375488738E-5</v>
      </c>
      <c r="AL2864" s="9">
        <v>8.3135194453219825E-5</v>
      </c>
      <c r="AM2864" s="9">
        <v>1.8368171632195731E-4</v>
      </c>
      <c r="AN2864" s="9">
        <v>4.1431168140486313E-5</v>
      </c>
      <c r="AO2864" s="9">
        <v>7.129785868764408E-5</v>
      </c>
      <c r="AP2864" s="8">
        <v>7.2499999999999995E-4</v>
      </c>
      <c r="AQ2864" s="8" t="s">
        <v>5612</v>
      </c>
      <c r="AR2864" s="37" t="s">
        <v>5612</v>
      </c>
      <c r="AS2864" s="37" t="s">
        <v>5612</v>
      </c>
      <c r="AT2864" s="37" t="s">
        <v>5612</v>
      </c>
      <c r="AU2864" s="9" t="s">
        <v>5612</v>
      </c>
      <c r="AV2864" s="9" t="s">
        <v>5612</v>
      </c>
      <c r="AW2864" s="9" t="s">
        <v>5612</v>
      </c>
      <c r="AX2864" s="9" t="s">
        <v>5612</v>
      </c>
      <c r="AY2864" s="9" t="s">
        <v>5612</v>
      </c>
      <c r="AZ2864" s="9" t="s">
        <v>5612</v>
      </c>
    </row>
    <row r="2865" spans="1:52" x14ac:dyDescent="0.2">
      <c r="A2865" s="38" t="s">
        <v>32</v>
      </c>
      <c r="B2865" s="7">
        <v>2016</v>
      </c>
      <c r="C2865" s="3" t="s">
        <v>62</v>
      </c>
      <c r="D2865" t="s">
        <v>305</v>
      </c>
      <c r="E2865" t="s">
        <v>3374</v>
      </c>
      <c r="F2865">
        <v>10</v>
      </c>
      <c r="G2865">
        <v>5</v>
      </c>
      <c r="H2865">
        <v>5</v>
      </c>
      <c r="I2865">
        <v>5</v>
      </c>
      <c r="J2865">
        <v>5</v>
      </c>
      <c r="K2865">
        <v>5</v>
      </c>
      <c r="L2865">
        <v>5</v>
      </c>
      <c r="M2865">
        <v>5</v>
      </c>
      <c r="N2865">
        <v>5</v>
      </c>
      <c r="O2865">
        <v>5</v>
      </c>
      <c r="P2865">
        <v>55</v>
      </c>
      <c r="Q2865">
        <v>15</v>
      </c>
      <c r="R2865">
        <v>64676</v>
      </c>
      <c r="S2865">
        <v>151459</v>
      </c>
      <c r="T2865">
        <v>179024</v>
      </c>
      <c r="U2865">
        <v>154495</v>
      </c>
      <c r="V2865">
        <v>159325</v>
      </c>
      <c r="W2865">
        <v>210225</v>
      </c>
      <c r="X2865">
        <v>197914</v>
      </c>
      <c r="Y2865">
        <v>123021</v>
      </c>
      <c r="Z2865">
        <v>60143</v>
      </c>
      <c r="AA2865">
        <v>27221</v>
      </c>
      <c r="AB2865">
        <v>1327503</v>
      </c>
      <c r="AC2865">
        <v>210385</v>
      </c>
      <c r="AD2865" s="9">
        <v>1.5461685942235143E-4</v>
      </c>
      <c r="AE2865" s="9">
        <v>3.3012234334044196E-5</v>
      </c>
      <c r="AF2865" s="9">
        <v>2.7929216194476719E-5</v>
      </c>
      <c r="AG2865" s="9">
        <v>3.2363506909608725E-5</v>
      </c>
      <c r="AH2865" s="9">
        <v>3.1382394476698572E-5</v>
      </c>
      <c r="AI2865" s="9">
        <v>2.3784040908550362E-5</v>
      </c>
      <c r="AJ2865" s="9">
        <v>2.5263498287134815E-5</v>
      </c>
      <c r="AK2865" s="9">
        <v>4.0643467375488738E-5</v>
      </c>
      <c r="AL2865" s="9">
        <v>8.3135194453219825E-5</v>
      </c>
      <c r="AM2865" s="9">
        <v>1.8368171632195731E-4</v>
      </c>
      <c r="AN2865" s="9">
        <v>4.1431168140486313E-5</v>
      </c>
      <c r="AO2865" s="9">
        <v>7.129785868764408E-5</v>
      </c>
      <c r="AP2865" s="8">
        <v>8.9999999999999998E-4</v>
      </c>
      <c r="AQ2865" s="8" t="s">
        <v>5612</v>
      </c>
      <c r="AR2865" s="37">
        <v>1.8000000000000002E-2</v>
      </c>
      <c r="AS2865" s="37">
        <v>1.6E-2</v>
      </c>
      <c r="AT2865" s="37">
        <v>9.0999999999999998E-2</v>
      </c>
      <c r="AU2865" s="9" t="s">
        <v>5612</v>
      </c>
      <c r="AV2865" s="9" t="s">
        <v>5612</v>
      </c>
      <c r="AW2865" s="9" t="s">
        <v>5612</v>
      </c>
      <c r="AX2865" s="9" t="s">
        <v>5612</v>
      </c>
      <c r="AY2865" s="9" t="s">
        <v>5612</v>
      </c>
      <c r="AZ2865" s="9" t="s">
        <v>5612</v>
      </c>
    </row>
    <row r="2866" spans="1:52" x14ac:dyDescent="0.2">
      <c r="A2866" s="38" t="s">
        <v>32</v>
      </c>
      <c r="B2866" s="7">
        <v>2016</v>
      </c>
      <c r="C2866" s="3" t="s">
        <v>63</v>
      </c>
      <c r="D2866" t="s">
        <v>305</v>
      </c>
      <c r="E2866" t="s">
        <v>3375</v>
      </c>
      <c r="F2866">
        <v>10</v>
      </c>
      <c r="G2866">
        <v>5</v>
      </c>
      <c r="H2866">
        <v>5</v>
      </c>
      <c r="I2866">
        <v>5</v>
      </c>
      <c r="J2866">
        <v>5</v>
      </c>
      <c r="K2866">
        <v>5</v>
      </c>
      <c r="L2866">
        <v>5</v>
      </c>
      <c r="M2866">
        <v>5</v>
      </c>
      <c r="N2866">
        <v>5</v>
      </c>
      <c r="O2866">
        <v>5</v>
      </c>
      <c r="P2866">
        <v>55</v>
      </c>
      <c r="Q2866">
        <v>15</v>
      </c>
      <c r="R2866">
        <v>64676</v>
      </c>
      <c r="S2866">
        <v>151459</v>
      </c>
      <c r="T2866">
        <v>179024</v>
      </c>
      <c r="U2866">
        <v>154495</v>
      </c>
      <c r="V2866">
        <v>159325</v>
      </c>
      <c r="W2866">
        <v>210225</v>
      </c>
      <c r="X2866">
        <v>197914</v>
      </c>
      <c r="Y2866">
        <v>123021</v>
      </c>
      <c r="Z2866">
        <v>60143</v>
      </c>
      <c r="AA2866">
        <v>27221</v>
      </c>
      <c r="AB2866">
        <v>1327503</v>
      </c>
      <c r="AC2866">
        <v>210385</v>
      </c>
      <c r="AD2866" s="9">
        <v>1.5461685942235143E-4</v>
      </c>
      <c r="AE2866" s="9">
        <v>3.3012234334044196E-5</v>
      </c>
      <c r="AF2866" s="9">
        <v>2.7929216194476719E-5</v>
      </c>
      <c r="AG2866" s="9">
        <v>3.2363506909608725E-5</v>
      </c>
      <c r="AH2866" s="9">
        <v>3.1382394476698572E-5</v>
      </c>
      <c r="AI2866" s="9">
        <v>2.3784040908550362E-5</v>
      </c>
      <c r="AJ2866" s="9">
        <v>2.5263498287134815E-5</v>
      </c>
      <c r="AK2866" s="9">
        <v>4.0643467375488738E-5</v>
      </c>
      <c r="AL2866" s="9">
        <v>8.3135194453219825E-5</v>
      </c>
      <c r="AM2866" s="9">
        <v>1.8368171632195731E-4</v>
      </c>
      <c r="AN2866" s="9">
        <v>4.1431168140486313E-5</v>
      </c>
      <c r="AO2866" s="9">
        <v>7.129785868764408E-5</v>
      </c>
      <c r="AP2866" s="8">
        <v>8.4000000000000014E-4</v>
      </c>
      <c r="AQ2866" s="8" t="s">
        <v>5612</v>
      </c>
      <c r="AR2866" s="37">
        <v>0.10199999999999999</v>
      </c>
      <c r="AS2866" s="37">
        <v>0.13</v>
      </c>
      <c r="AT2866" s="37">
        <v>0.22399999999999998</v>
      </c>
      <c r="AU2866" s="9" t="s">
        <v>5612</v>
      </c>
      <c r="AV2866" s="9" t="s">
        <v>5612</v>
      </c>
      <c r="AW2866" s="9" t="s">
        <v>5612</v>
      </c>
      <c r="AX2866" s="9" t="s">
        <v>5612</v>
      </c>
      <c r="AY2866" s="9" t="s">
        <v>5612</v>
      </c>
      <c r="AZ2866" s="9" t="s">
        <v>5612</v>
      </c>
    </row>
    <row r="2867" spans="1:52" x14ac:dyDescent="0.2">
      <c r="A2867" s="38" t="s">
        <v>32</v>
      </c>
      <c r="B2867" s="7">
        <v>2016</v>
      </c>
      <c r="C2867" s="3" t="s">
        <v>64</v>
      </c>
      <c r="D2867" t="s">
        <v>305</v>
      </c>
      <c r="E2867" t="s">
        <v>3376</v>
      </c>
      <c r="F2867">
        <v>10</v>
      </c>
      <c r="G2867">
        <v>5</v>
      </c>
      <c r="H2867">
        <v>5</v>
      </c>
      <c r="I2867">
        <v>5</v>
      </c>
      <c r="J2867">
        <v>5</v>
      </c>
      <c r="K2867">
        <v>5</v>
      </c>
      <c r="L2867">
        <v>5</v>
      </c>
      <c r="M2867">
        <v>5</v>
      </c>
      <c r="N2867">
        <v>5</v>
      </c>
      <c r="O2867">
        <v>5</v>
      </c>
      <c r="P2867">
        <v>55</v>
      </c>
      <c r="Q2867">
        <v>15</v>
      </c>
      <c r="R2867">
        <v>64676</v>
      </c>
      <c r="S2867">
        <v>151459</v>
      </c>
      <c r="T2867">
        <v>179024</v>
      </c>
      <c r="U2867">
        <v>154495</v>
      </c>
      <c r="V2867">
        <v>159325</v>
      </c>
      <c r="W2867">
        <v>210225</v>
      </c>
      <c r="X2867">
        <v>197914</v>
      </c>
      <c r="Y2867">
        <v>123021</v>
      </c>
      <c r="Z2867">
        <v>60143</v>
      </c>
      <c r="AA2867">
        <v>27221</v>
      </c>
      <c r="AB2867">
        <v>1327503</v>
      </c>
      <c r="AC2867">
        <v>210385</v>
      </c>
      <c r="AD2867" s="9">
        <v>1.5461685942235143E-4</v>
      </c>
      <c r="AE2867" s="9">
        <v>3.3012234334044196E-5</v>
      </c>
      <c r="AF2867" s="9">
        <v>2.7929216194476719E-5</v>
      </c>
      <c r="AG2867" s="9">
        <v>3.2363506909608725E-5</v>
      </c>
      <c r="AH2867" s="9">
        <v>3.1382394476698572E-5</v>
      </c>
      <c r="AI2867" s="9">
        <v>2.3784040908550362E-5</v>
      </c>
      <c r="AJ2867" s="9">
        <v>2.5263498287134815E-5</v>
      </c>
      <c r="AK2867" s="9">
        <v>4.0643467375488738E-5</v>
      </c>
      <c r="AL2867" s="9">
        <v>8.3135194453219825E-5</v>
      </c>
      <c r="AM2867" s="9">
        <v>1.8368171632195731E-4</v>
      </c>
      <c r="AN2867" s="9">
        <v>4.1431168140486313E-5</v>
      </c>
      <c r="AO2867" s="9">
        <v>7.129785868764408E-5</v>
      </c>
      <c r="AP2867" s="8">
        <v>1.0250000000000001E-3</v>
      </c>
      <c r="AQ2867" s="8" t="s">
        <v>5612</v>
      </c>
      <c r="AR2867" s="37">
        <v>0.311</v>
      </c>
      <c r="AS2867" s="37">
        <v>0.45299999999999996</v>
      </c>
      <c r="AT2867" s="37">
        <v>0.443</v>
      </c>
      <c r="AU2867" s="9" t="s">
        <v>5612</v>
      </c>
      <c r="AV2867" s="9" t="s">
        <v>5612</v>
      </c>
      <c r="AW2867" s="9" t="s">
        <v>5612</v>
      </c>
      <c r="AX2867" s="9" t="s">
        <v>5612</v>
      </c>
      <c r="AY2867" s="9" t="s">
        <v>5612</v>
      </c>
      <c r="AZ2867" s="9" t="s">
        <v>5612</v>
      </c>
    </row>
    <row r="2868" spans="1:52" x14ac:dyDescent="0.2">
      <c r="A2868" s="38" t="s">
        <v>32</v>
      </c>
      <c r="B2868" s="7">
        <v>2016</v>
      </c>
      <c r="C2868" s="3" t="s">
        <v>65</v>
      </c>
      <c r="D2868" t="s">
        <v>305</v>
      </c>
      <c r="E2868" t="s">
        <v>3377</v>
      </c>
      <c r="F2868">
        <v>10</v>
      </c>
      <c r="G2868">
        <v>5</v>
      </c>
      <c r="H2868">
        <v>5</v>
      </c>
      <c r="I2868">
        <v>5</v>
      </c>
      <c r="J2868">
        <v>5</v>
      </c>
      <c r="K2868">
        <v>5</v>
      </c>
      <c r="L2868">
        <v>5</v>
      </c>
      <c r="M2868">
        <v>5</v>
      </c>
      <c r="N2868">
        <v>5</v>
      </c>
      <c r="O2868">
        <v>5</v>
      </c>
      <c r="P2868">
        <v>55</v>
      </c>
      <c r="Q2868">
        <v>15</v>
      </c>
      <c r="R2868">
        <v>64676</v>
      </c>
      <c r="S2868">
        <v>151459</v>
      </c>
      <c r="T2868">
        <v>179024</v>
      </c>
      <c r="U2868">
        <v>154495</v>
      </c>
      <c r="V2868">
        <v>159325</v>
      </c>
      <c r="W2868">
        <v>210225</v>
      </c>
      <c r="X2868">
        <v>197914</v>
      </c>
      <c r="Y2868">
        <v>123021</v>
      </c>
      <c r="Z2868">
        <v>60143</v>
      </c>
      <c r="AA2868">
        <v>27221</v>
      </c>
      <c r="AB2868">
        <v>1327503</v>
      </c>
      <c r="AC2868">
        <v>210385</v>
      </c>
      <c r="AD2868" s="9">
        <v>1.5461685942235143E-4</v>
      </c>
      <c r="AE2868" s="9">
        <v>3.3012234334044196E-5</v>
      </c>
      <c r="AF2868" s="9">
        <v>2.7929216194476719E-5</v>
      </c>
      <c r="AG2868" s="9">
        <v>3.2363506909608725E-5</v>
      </c>
      <c r="AH2868" s="9">
        <v>3.1382394476698572E-5</v>
      </c>
      <c r="AI2868" s="9">
        <v>2.3784040908550362E-5</v>
      </c>
      <c r="AJ2868" s="9">
        <v>2.5263498287134815E-5</v>
      </c>
      <c r="AK2868" s="9">
        <v>4.0643467375488738E-5</v>
      </c>
      <c r="AL2868" s="9">
        <v>8.3135194453219825E-5</v>
      </c>
      <c r="AM2868" s="9">
        <v>1.8368171632195731E-4</v>
      </c>
      <c r="AN2868" s="9">
        <v>4.1431168140486313E-5</v>
      </c>
      <c r="AO2868" s="9">
        <v>7.129785868764408E-5</v>
      </c>
      <c r="AP2868" s="8">
        <v>1.5200000000000001E-3</v>
      </c>
      <c r="AQ2868" s="8">
        <v>0.94799999999999995</v>
      </c>
      <c r="AR2868" s="37">
        <v>0.41899999999999998</v>
      </c>
      <c r="AS2868" s="37">
        <v>0.57999999999999996</v>
      </c>
      <c r="AT2868" s="37">
        <v>0.59700000000000009</v>
      </c>
      <c r="AU2868" s="9" t="s">
        <v>5612</v>
      </c>
      <c r="AV2868" s="9" t="s">
        <v>5612</v>
      </c>
      <c r="AW2868" s="9" t="s">
        <v>5612</v>
      </c>
      <c r="AX2868" s="9" t="s">
        <v>5612</v>
      </c>
      <c r="AY2868" s="9" t="s">
        <v>5612</v>
      </c>
      <c r="AZ2868" s="9" t="s">
        <v>5612</v>
      </c>
    </row>
    <row r="2869" spans="1:52" x14ac:dyDescent="0.2">
      <c r="A2869" s="38" t="s">
        <v>32</v>
      </c>
      <c r="B2869" s="7">
        <v>2016</v>
      </c>
      <c r="C2869" s="3" t="s">
        <v>66</v>
      </c>
      <c r="D2869" t="s">
        <v>305</v>
      </c>
      <c r="E2869" t="s">
        <v>3378</v>
      </c>
      <c r="F2869">
        <v>10</v>
      </c>
      <c r="G2869">
        <v>5</v>
      </c>
      <c r="H2869">
        <v>5</v>
      </c>
      <c r="I2869">
        <v>5</v>
      </c>
      <c r="J2869">
        <v>5</v>
      </c>
      <c r="K2869">
        <v>5</v>
      </c>
      <c r="L2869">
        <v>5</v>
      </c>
      <c r="M2869">
        <v>5</v>
      </c>
      <c r="N2869">
        <v>5</v>
      </c>
      <c r="O2869">
        <v>5</v>
      </c>
      <c r="P2869">
        <v>55</v>
      </c>
      <c r="Q2869">
        <v>15</v>
      </c>
      <c r="R2869">
        <v>64676</v>
      </c>
      <c r="S2869">
        <v>151459</v>
      </c>
      <c r="T2869">
        <v>179024</v>
      </c>
      <c r="U2869">
        <v>154495</v>
      </c>
      <c r="V2869">
        <v>159325</v>
      </c>
      <c r="W2869">
        <v>210225</v>
      </c>
      <c r="X2869">
        <v>197914</v>
      </c>
      <c r="Y2869">
        <v>123021</v>
      </c>
      <c r="Z2869">
        <v>60143</v>
      </c>
      <c r="AA2869">
        <v>27221</v>
      </c>
      <c r="AB2869">
        <v>1327503</v>
      </c>
      <c r="AC2869">
        <v>210385</v>
      </c>
      <c r="AD2869" s="9">
        <v>1.5461685942235143E-4</v>
      </c>
      <c r="AE2869" s="9">
        <v>3.3012234334044196E-5</v>
      </c>
      <c r="AF2869" s="9">
        <v>2.7929216194476719E-5</v>
      </c>
      <c r="AG2869" s="9">
        <v>3.2363506909608725E-5</v>
      </c>
      <c r="AH2869" s="9">
        <v>3.1382394476698572E-5</v>
      </c>
      <c r="AI2869" s="9">
        <v>2.3784040908550362E-5</v>
      </c>
      <c r="AJ2869" s="9">
        <v>2.5263498287134815E-5</v>
      </c>
      <c r="AK2869" s="9">
        <v>4.0643467375488738E-5</v>
      </c>
      <c r="AL2869" s="9">
        <v>8.3135194453219825E-5</v>
      </c>
      <c r="AM2869" s="9">
        <v>1.8368171632195731E-4</v>
      </c>
      <c r="AN2869" s="9">
        <v>4.1431168140486313E-5</v>
      </c>
      <c r="AO2869" s="9">
        <v>7.129785868764408E-5</v>
      </c>
      <c r="AP2869" s="8">
        <v>1.4000000000000002E-3</v>
      </c>
      <c r="AQ2869" s="8" t="s">
        <v>5612</v>
      </c>
      <c r="AR2869" s="37">
        <v>0.45200000000000001</v>
      </c>
      <c r="AS2869" s="37">
        <v>0.621</v>
      </c>
      <c r="AT2869" s="37">
        <v>0.67599999999999993</v>
      </c>
      <c r="AU2869" s="9" t="s">
        <v>5612</v>
      </c>
      <c r="AV2869" s="9" t="s">
        <v>5612</v>
      </c>
      <c r="AW2869" s="9" t="s">
        <v>5612</v>
      </c>
      <c r="AX2869" s="9" t="s">
        <v>5612</v>
      </c>
      <c r="AY2869" s="9" t="s">
        <v>5612</v>
      </c>
      <c r="AZ2869" s="9" t="s">
        <v>5612</v>
      </c>
    </row>
    <row r="2870" spans="1:52" x14ac:dyDescent="0.2">
      <c r="A2870" s="38" t="s">
        <v>32</v>
      </c>
      <c r="B2870" s="7">
        <v>2017</v>
      </c>
      <c r="C2870" s="3" t="s">
        <v>55</v>
      </c>
      <c r="D2870" t="s">
        <v>306</v>
      </c>
      <c r="E2870" t="s">
        <v>3379</v>
      </c>
      <c r="F2870">
        <v>10</v>
      </c>
      <c r="G2870">
        <v>5</v>
      </c>
      <c r="H2870">
        <v>5</v>
      </c>
      <c r="I2870">
        <v>5</v>
      </c>
      <c r="J2870">
        <v>5</v>
      </c>
      <c r="K2870">
        <v>5</v>
      </c>
      <c r="L2870">
        <v>5</v>
      </c>
      <c r="M2870">
        <v>5</v>
      </c>
      <c r="N2870">
        <v>5</v>
      </c>
      <c r="O2870">
        <v>13</v>
      </c>
      <c r="P2870">
        <v>63</v>
      </c>
      <c r="Q2870">
        <v>23</v>
      </c>
      <c r="R2870">
        <v>64233</v>
      </c>
      <c r="S2870">
        <v>149568</v>
      </c>
      <c r="T2870">
        <v>178576</v>
      </c>
      <c r="U2870">
        <v>156374</v>
      </c>
      <c r="V2870">
        <v>156530</v>
      </c>
      <c r="W2870">
        <v>205335</v>
      </c>
      <c r="X2870">
        <v>201939</v>
      </c>
      <c r="Y2870">
        <v>129717</v>
      </c>
      <c r="Z2870">
        <v>61133</v>
      </c>
      <c r="AA2870">
        <v>28443</v>
      </c>
      <c r="AB2870">
        <v>1331848</v>
      </c>
      <c r="AC2870">
        <v>219293</v>
      </c>
      <c r="AD2870" s="9">
        <v>1.5568321579250541E-4</v>
      </c>
      <c r="AE2870" s="9">
        <v>3.3429610611895595E-5</v>
      </c>
      <c r="AF2870" s="9">
        <v>2.7999283218349612E-5</v>
      </c>
      <c r="AG2870" s="9">
        <v>3.1974624937649483E-5</v>
      </c>
      <c r="AH2870" s="9">
        <v>3.1942758576630676E-5</v>
      </c>
      <c r="AI2870" s="9">
        <v>2.4350451700879051E-5</v>
      </c>
      <c r="AJ2870" s="9">
        <v>2.4759952262812039E-5</v>
      </c>
      <c r="AK2870" s="9">
        <v>3.8545448938843794E-5</v>
      </c>
      <c r="AL2870" s="9">
        <v>8.1788886526098839E-5</v>
      </c>
      <c r="AM2870" s="9">
        <v>4.5705445979678656E-4</v>
      </c>
      <c r="AN2870" s="9">
        <v>4.7302695202455535E-5</v>
      </c>
      <c r="AO2870" s="9">
        <v>1.0488250878961025E-4</v>
      </c>
      <c r="AP2870" s="8">
        <v>2.15E-3</v>
      </c>
      <c r="AQ2870" s="8" t="s">
        <v>5612</v>
      </c>
      <c r="AR2870" s="37">
        <v>0.47000000000000003</v>
      </c>
      <c r="AS2870" s="37">
        <v>0.63600000000000001</v>
      </c>
      <c r="AT2870" s="37">
        <v>0.68700000000000006</v>
      </c>
      <c r="AU2870" s="9" t="s">
        <v>5612</v>
      </c>
      <c r="AV2870" s="9" t="s">
        <v>5612</v>
      </c>
      <c r="AW2870" s="9" t="s">
        <v>5612</v>
      </c>
      <c r="AX2870" s="9" t="s">
        <v>5612</v>
      </c>
      <c r="AY2870" s="9" t="s">
        <v>5612</v>
      </c>
      <c r="AZ2870" s="9" t="s">
        <v>5612</v>
      </c>
    </row>
    <row r="2871" spans="1:52" x14ac:dyDescent="0.2">
      <c r="A2871" s="38" t="s">
        <v>32</v>
      </c>
      <c r="B2871" s="7">
        <v>2017</v>
      </c>
      <c r="C2871" s="3" t="s">
        <v>56</v>
      </c>
      <c r="D2871" t="s">
        <v>306</v>
      </c>
      <c r="E2871" t="s">
        <v>3380</v>
      </c>
      <c r="F2871">
        <v>10</v>
      </c>
      <c r="G2871">
        <v>5</v>
      </c>
      <c r="H2871">
        <v>5</v>
      </c>
      <c r="I2871">
        <v>5</v>
      </c>
      <c r="J2871">
        <v>5</v>
      </c>
      <c r="K2871">
        <v>5</v>
      </c>
      <c r="L2871">
        <v>5</v>
      </c>
      <c r="M2871">
        <v>5</v>
      </c>
      <c r="N2871">
        <v>5</v>
      </c>
      <c r="O2871">
        <v>15</v>
      </c>
      <c r="P2871">
        <v>65</v>
      </c>
      <c r="Q2871">
        <v>25</v>
      </c>
      <c r="R2871">
        <v>64233</v>
      </c>
      <c r="S2871">
        <v>149568</v>
      </c>
      <c r="T2871">
        <v>178576</v>
      </c>
      <c r="U2871">
        <v>156374</v>
      </c>
      <c r="V2871">
        <v>156530</v>
      </c>
      <c r="W2871">
        <v>205335</v>
      </c>
      <c r="X2871">
        <v>201939</v>
      </c>
      <c r="Y2871">
        <v>129717</v>
      </c>
      <c r="Z2871">
        <v>61133</v>
      </c>
      <c r="AA2871">
        <v>28443</v>
      </c>
      <c r="AB2871">
        <v>1331848</v>
      </c>
      <c r="AC2871">
        <v>219293</v>
      </c>
      <c r="AD2871" s="9">
        <v>1.5568321579250541E-4</v>
      </c>
      <c r="AE2871" s="9">
        <v>3.3429610611895595E-5</v>
      </c>
      <c r="AF2871" s="9">
        <v>2.7999283218349612E-5</v>
      </c>
      <c r="AG2871" s="9">
        <v>3.1974624937649483E-5</v>
      </c>
      <c r="AH2871" s="9">
        <v>3.1942758576630676E-5</v>
      </c>
      <c r="AI2871" s="9">
        <v>2.4350451700879051E-5</v>
      </c>
      <c r="AJ2871" s="9">
        <v>2.4759952262812039E-5</v>
      </c>
      <c r="AK2871" s="9">
        <v>3.8545448938843794E-5</v>
      </c>
      <c r="AL2871" s="9">
        <v>8.1788886526098839E-5</v>
      </c>
      <c r="AM2871" s="9">
        <v>5.273705305347537E-4</v>
      </c>
      <c r="AN2871" s="9">
        <v>4.880436806602555E-5</v>
      </c>
      <c r="AO2871" s="9">
        <v>1.1400272694522852E-4</v>
      </c>
      <c r="AP2871" s="8">
        <v>4.6999999999999993E-3</v>
      </c>
      <c r="AQ2871" s="8" t="s">
        <v>5612</v>
      </c>
      <c r="AR2871" s="37">
        <v>0.48200000000000004</v>
      </c>
      <c r="AS2871" s="37">
        <v>0.64900000000000002</v>
      </c>
      <c r="AT2871" s="37">
        <v>0.71099999999999997</v>
      </c>
      <c r="AU2871" s="9" t="s">
        <v>5612</v>
      </c>
      <c r="AV2871" s="9" t="s">
        <v>5612</v>
      </c>
      <c r="AW2871" s="9" t="s">
        <v>5612</v>
      </c>
      <c r="AX2871" s="9" t="s">
        <v>5612</v>
      </c>
      <c r="AY2871" s="9" t="s">
        <v>5612</v>
      </c>
      <c r="AZ2871" s="9" t="s">
        <v>5612</v>
      </c>
    </row>
    <row r="2872" spans="1:52" x14ac:dyDescent="0.2">
      <c r="A2872" s="38" t="s">
        <v>32</v>
      </c>
      <c r="B2872" s="7">
        <v>2017</v>
      </c>
      <c r="C2872" s="3" t="s">
        <v>57</v>
      </c>
      <c r="D2872" t="s">
        <v>306</v>
      </c>
      <c r="E2872" t="s">
        <v>3381</v>
      </c>
      <c r="F2872">
        <v>10</v>
      </c>
      <c r="G2872">
        <v>5</v>
      </c>
      <c r="H2872">
        <v>5</v>
      </c>
      <c r="I2872">
        <v>5</v>
      </c>
      <c r="J2872">
        <v>5</v>
      </c>
      <c r="K2872">
        <v>5</v>
      </c>
      <c r="L2872">
        <v>5</v>
      </c>
      <c r="M2872">
        <v>5</v>
      </c>
      <c r="N2872">
        <v>14</v>
      </c>
      <c r="O2872">
        <v>18</v>
      </c>
      <c r="P2872">
        <v>77</v>
      </c>
      <c r="Q2872">
        <v>37</v>
      </c>
      <c r="R2872">
        <v>64233</v>
      </c>
      <c r="S2872">
        <v>149568</v>
      </c>
      <c r="T2872">
        <v>178576</v>
      </c>
      <c r="U2872">
        <v>156374</v>
      </c>
      <c r="V2872">
        <v>156530</v>
      </c>
      <c r="W2872">
        <v>205335</v>
      </c>
      <c r="X2872">
        <v>201939</v>
      </c>
      <c r="Y2872">
        <v>129717</v>
      </c>
      <c r="Z2872">
        <v>61133</v>
      </c>
      <c r="AA2872">
        <v>28443</v>
      </c>
      <c r="AB2872">
        <v>1331848</v>
      </c>
      <c r="AC2872">
        <v>219293</v>
      </c>
      <c r="AD2872" s="9">
        <v>1.5568321579250541E-4</v>
      </c>
      <c r="AE2872" s="9">
        <v>3.3429610611895595E-5</v>
      </c>
      <c r="AF2872" s="9">
        <v>2.7999283218349612E-5</v>
      </c>
      <c r="AG2872" s="9">
        <v>3.1974624937649483E-5</v>
      </c>
      <c r="AH2872" s="9">
        <v>3.1942758576630676E-5</v>
      </c>
      <c r="AI2872" s="9">
        <v>2.4350451700879051E-5</v>
      </c>
      <c r="AJ2872" s="9">
        <v>2.4759952262812039E-5</v>
      </c>
      <c r="AK2872" s="9">
        <v>3.8545448938843794E-5</v>
      </c>
      <c r="AL2872" s="9">
        <v>2.2900888227307673E-4</v>
      </c>
      <c r="AM2872" s="9">
        <v>6.3284463664170444E-4</v>
      </c>
      <c r="AN2872" s="9">
        <v>5.7814405247445653E-5</v>
      </c>
      <c r="AO2872" s="9">
        <v>1.6872403587893823E-4</v>
      </c>
      <c r="AP2872" s="8">
        <v>3.7200000000000002E-3</v>
      </c>
      <c r="AQ2872" s="8" t="s">
        <v>5612</v>
      </c>
      <c r="AR2872" s="37">
        <v>0.49</v>
      </c>
      <c r="AS2872" s="37">
        <v>0.65400000000000003</v>
      </c>
      <c r="AT2872" s="37">
        <v>0.72200000000000009</v>
      </c>
      <c r="AU2872" s="9" t="s">
        <v>5612</v>
      </c>
      <c r="AV2872" s="9" t="s">
        <v>5612</v>
      </c>
      <c r="AW2872" s="9" t="s">
        <v>5612</v>
      </c>
      <c r="AX2872" s="9" t="s">
        <v>5612</v>
      </c>
      <c r="AY2872" s="9" t="s">
        <v>5612</v>
      </c>
      <c r="AZ2872" s="9" t="s">
        <v>5612</v>
      </c>
    </row>
    <row r="2873" spans="1:52" x14ac:dyDescent="0.2">
      <c r="A2873" s="38" t="s">
        <v>32</v>
      </c>
      <c r="B2873" s="7">
        <v>2017</v>
      </c>
      <c r="C2873" s="3" t="s">
        <v>58</v>
      </c>
      <c r="D2873" t="s">
        <v>306</v>
      </c>
      <c r="E2873" t="s">
        <v>3382</v>
      </c>
      <c r="F2873">
        <v>10</v>
      </c>
      <c r="G2873">
        <v>5</v>
      </c>
      <c r="H2873">
        <v>5</v>
      </c>
      <c r="I2873">
        <v>5</v>
      </c>
      <c r="J2873">
        <v>5</v>
      </c>
      <c r="K2873">
        <v>5</v>
      </c>
      <c r="L2873">
        <v>5</v>
      </c>
      <c r="M2873">
        <v>5</v>
      </c>
      <c r="N2873">
        <v>5</v>
      </c>
      <c r="O2873">
        <v>12</v>
      </c>
      <c r="P2873">
        <v>62</v>
      </c>
      <c r="Q2873">
        <v>22</v>
      </c>
      <c r="R2873">
        <v>64233</v>
      </c>
      <c r="S2873">
        <v>149568</v>
      </c>
      <c r="T2873">
        <v>178576</v>
      </c>
      <c r="U2873">
        <v>156374</v>
      </c>
      <c r="V2873">
        <v>156530</v>
      </c>
      <c r="W2873">
        <v>205335</v>
      </c>
      <c r="X2873">
        <v>201939</v>
      </c>
      <c r="Y2873">
        <v>129717</v>
      </c>
      <c r="Z2873">
        <v>61133</v>
      </c>
      <c r="AA2873">
        <v>28443</v>
      </c>
      <c r="AB2873">
        <v>1331848</v>
      </c>
      <c r="AC2873">
        <v>219293</v>
      </c>
      <c r="AD2873" s="9">
        <v>1.5568321579250541E-4</v>
      </c>
      <c r="AE2873" s="9">
        <v>3.3429610611895595E-5</v>
      </c>
      <c r="AF2873" s="9">
        <v>2.7999283218349612E-5</v>
      </c>
      <c r="AG2873" s="9">
        <v>3.1974624937649483E-5</v>
      </c>
      <c r="AH2873" s="9">
        <v>3.1942758576630676E-5</v>
      </c>
      <c r="AI2873" s="9">
        <v>2.4350451700879051E-5</v>
      </c>
      <c r="AJ2873" s="9">
        <v>2.4759952262812039E-5</v>
      </c>
      <c r="AK2873" s="9">
        <v>3.8545448938843794E-5</v>
      </c>
      <c r="AL2873" s="9">
        <v>8.1788886526098839E-5</v>
      </c>
      <c r="AM2873" s="9">
        <v>4.2189642442780296E-4</v>
      </c>
      <c r="AN2873" s="9">
        <v>4.6551858770670524E-5</v>
      </c>
      <c r="AO2873" s="9">
        <v>1.0032239971180111E-4</v>
      </c>
      <c r="AP2873" s="8">
        <v>3.8999999999999998E-3</v>
      </c>
      <c r="AQ2873" s="8" t="s">
        <v>5612</v>
      </c>
      <c r="AR2873" s="37">
        <v>0.504</v>
      </c>
      <c r="AS2873" s="37">
        <v>0.65599999999999992</v>
      </c>
      <c r="AT2873" s="37">
        <v>0.73</v>
      </c>
      <c r="AU2873" s="9" t="s">
        <v>5612</v>
      </c>
      <c r="AV2873" s="9" t="s">
        <v>5612</v>
      </c>
      <c r="AW2873" s="9" t="s">
        <v>5612</v>
      </c>
      <c r="AX2873" s="9" t="s">
        <v>5612</v>
      </c>
      <c r="AY2873" s="9" t="s">
        <v>5612</v>
      </c>
      <c r="AZ2873" s="9" t="s">
        <v>5612</v>
      </c>
    </row>
    <row r="2874" spans="1:52" x14ac:dyDescent="0.2">
      <c r="A2874" s="38" t="s">
        <v>32</v>
      </c>
      <c r="B2874" s="7">
        <v>2017</v>
      </c>
      <c r="C2874" s="3" t="s">
        <v>59</v>
      </c>
      <c r="D2874" t="s">
        <v>306</v>
      </c>
      <c r="E2874" t="s">
        <v>3383</v>
      </c>
      <c r="F2874">
        <v>10</v>
      </c>
      <c r="G2874">
        <v>5</v>
      </c>
      <c r="H2874">
        <v>5</v>
      </c>
      <c r="I2874">
        <v>5</v>
      </c>
      <c r="J2874">
        <v>5</v>
      </c>
      <c r="K2874">
        <v>5</v>
      </c>
      <c r="L2874">
        <v>5</v>
      </c>
      <c r="M2874">
        <v>5</v>
      </c>
      <c r="N2874">
        <v>5</v>
      </c>
      <c r="O2874">
        <v>5</v>
      </c>
      <c r="P2874">
        <v>55</v>
      </c>
      <c r="Q2874">
        <v>15</v>
      </c>
      <c r="R2874">
        <v>64233</v>
      </c>
      <c r="S2874">
        <v>149568</v>
      </c>
      <c r="T2874">
        <v>178576</v>
      </c>
      <c r="U2874">
        <v>156374</v>
      </c>
      <c r="V2874">
        <v>156530</v>
      </c>
      <c r="W2874">
        <v>205335</v>
      </c>
      <c r="X2874">
        <v>201939</v>
      </c>
      <c r="Y2874">
        <v>129717</v>
      </c>
      <c r="Z2874">
        <v>61133</v>
      </c>
      <c r="AA2874">
        <v>28443</v>
      </c>
      <c r="AB2874">
        <v>1331848</v>
      </c>
      <c r="AC2874">
        <v>219293</v>
      </c>
      <c r="AD2874" s="9">
        <v>1.5568321579250541E-4</v>
      </c>
      <c r="AE2874" s="9">
        <v>3.3429610611895595E-5</v>
      </c>
      <c r="AF2874" s="9">
        <v>2.7999283218349612E-5</v>
      </c>
      <c r="AG2874" s="9">
        <v>3.1974624937649483E-5</v>
      </c>
      <c r="AH2874" s="9">
        <v>3.1942758576630676E-5</v>
      </c>
      <c r="AI2874" s="9">
        <v>2.4350451700879051E-5</v>
      </c>
      <c r="AJ2874" s="9">
        <v>2.4759952262812039E-5</v>
      </c>
      <c r="AK2874" s="9">
        <v>3.8545448938843794E-5</v>
      </c>
      <c r="AL2874" s="9">
        <v>8.1788886526098839E-5</v>
      </c>
      <c r="AM2874" s="9">
        <v>1.7579017684491791E-4</v>
      </c>
      <c r="AN2874" s="9">
        <v>4.1296003748175468E-5</v>
      </c>
      <c r="AO2874" s="9">
        <v>6.8401636167137115E-5</v>
      </c>
      <c r="AP2874" s="8">
        <v>1.5499999999999999E-3</v>
      </c>
      <c r="AQ2874" s="8" t="s">
        <v>5612</v>
      </c>
      <c r="AR2874" s="37">
        <v>0.504</v>
      </c>
      <c r="AS2874" s="37">
        <v>0.65599999999999992</v>
      </c>
      <c r="AT2874" s="37">
        <v>0.73</v>
      </c>
      <c r="AU2874" s="9" t="s">
        <v>5612</v>
      </c>
      <c r="AV2874" s="9" t="s">
        <v>5612</v>
      </c>
      <c r="AW2874" s="9" t="s">
        <v>5612</v>
      </c>
      <c r="AX2874" s="9" t="s">
        <v>5612</v>
      </c>
      <c r="AY2874" s="9" t="s">
        <v>5612</v>
      </c>
      <c r="AZ2874" s="9" t="s">
        <v>5612</v>
      </c>
    </row>
    <row r="2875" spans="1:52" x14ac:dyDescent="0.2">
      <c r="A2875" s="38" t="s">
        <v>32</v>
      </c>
      <c r="B2875" s="7">
        <v>2017</v>
      </c>
      <c r="C2875" s="3" t="s">
        <v>60</v>
      </c>
      <c r="D2875" t="s">
        <v>306</v>
      </c>
      <c r="E2875" t="s">
        <v>3384</v>
      </c>
      <c r="F2875">
        <v>10</v>
      </c>
      <c r="G2875">
        <v>5</v>
      </c>
      <c r="H2875">
        <v>5</v>
      </c>
      <c r="I2875">
        <v>5</v>
      </c>
      <c r="J2875">
        <v>5</v>
      </c>
      <c r="K2875">
        <v>5</v>
      </c>
      <c r="L2875">
        <v>5</v>
      </c>
      <c r="M2875">
        <v>5</v>
      </c>
      <c r="N2875">
        <v>5</v>
      </c>
      <c r="O2875">
        <v>5</v>
      </c>
      <c r="P2875">
        <v>55</v>
      </c>
      <c r="Q2875">
        <v>15</v>
      </c>
      <c r="R2875">
        <v>64233</v>
      </c>
      <c r="S2875">
        <v>149568</v>
      </c>
      <c r="T2875">
        <v>178576</v>
      </c>
      <c r="U2875">
        <v>156374</v>
      </c>
      <c r="V2875">
        <v>156530</v>
      </c>
      <c r="W2875">
        <v>205335</v>
      </c>
      <c r="X2875">
        <v>201939</v>
      </c>
      <c r="Y2875">
        <v>129717</v>
      </c>
      <c r="Z2875">
        <v>61133</v>
      </c>
      <c r="AA2875">
        <v>28443</v>
      </c>
      <c r="AB2875">
        <v>1331848</v>
      </c>
      <c r="AC2875">
        <v>219293</v>
      </c>
      <c r="AD2875" s="9">
        <v>1.5568321579250541E-4</v>
      </c>
      <c r="AE2875" s="9">
        <v>3.3429610611895595E-5</v>
      </c>
      <c r="AF2875" s="9">
        <v>2.7999283218349612E-5</v>
      </c>
      <c r="AG2875" s="9">
        <v>3.1974624937649483E-5</v>
      </c>
      <c r="AH2875" s="9">
        <v>3.1942758576630676E-5</v>
      </c>
      <c r="AI2875" s="9">
        <v>2.4350451700879051E-5</v>
      </c>
      <c r="AJ2875" s="9">
        <v>2.4759952262812039E-5</v>
      </c>
      <c r="AK2875" s="9">
        <v>3.8545448938843794E-5</v>
      </c>
      <c r="AL2875" s="9">
        <v>8.1788886526098839E-5</v>
      </c>
      <c r="AM2875" s="9">
        <v>1.7579017684491791E-4</v>
      </c>
      <c r="AN2875" s="9">
        <v>4.1296003748175468E-5</v>
      </c>
      <c r="AO2875" s="9">
        <v>6.8401636167137115E-5</v>
      </c>
      <c r="AP2875" s="8">
        <v>6.9999999999999988E-4</v>
      </c>
      <c r="AQ2875" s="8" t="s">
        <v>5612</v>
      </c>
      <c r="AR2875" s="37" t="s">
        <v>5612</v>
      </c>
      <c r="AS2875" s="37" t="s">
        <v>5612</v>
      </c>
      <c r="AT2875" s="37" t="s">
        <v>5612</v>
      </c>
      <c r="AU2875" s="9" t="s">
        <v>5612</v>
      </c>
      <c r="AV2875" s="9" t="s">
        <v>5612</v>
      </c>
      <c r="AW2875" s="9" t="s">
        <v>5612</v>
      </c>
      <c r="AX2875" s="9" t="s">
        <v>5612</v>
      </c>
      <c r="AY2875" s="9" t="s">
        <v>5612</v>
      </c>
      <c r="AZ2875" s="9" t="s">
        <v>5612</v>
      </c>
    </row>
    <row r="2876" spans="1:52" x14ac:dyDescent="0.2">
      <c r="A2876" s="38" t="s">
        <v>32</v>
      </c>
      <c r="B2876" s="7">
        <v>2017</v>
      </c>
      <c r="C2876" s="3" t="s">
        <v>61</v>
      </c>
      <c r="D2876" t="s">
        <v>306</v>
      </c>
      <c r="E2876" t="s">
        <v>3385</v>
      </c>
      <c r="F2876">
        <v>10</v>
      </c>
      <c r="G2876">
        <v>5</v>
      </c>
      <c r="H2876">
        <v>5</v>
      </c>
      <c r="I2876">
        <v>5</v>
      </c>
      <c r="J2876">
        <v>5</v>
      </c>
      <c r="K2876">
        <v>5</v>
      </c>
      <c r="L2876">
        <v>5</v>
      </c>
      <c r="M2876">
        <v>5</v>
      </c>
      <c r="N2876">
        <v>5</v>
      </c>
      <c r="O2876">
        <v>13</v>
      </c>
      <c r="P2876">
        <v>63</v>
      </c>
      <c r="Q2876">
        <v>23</v>
      </c>
      <c r="R2876">
        <v>64233</v>
      </c>
      <c r="S2876">
        <v>149568</v>
      </c>
      <c r="T2876">
        <v>178576</v>
      </c>
      <c r="U2876">
        <v>156374</v>
      </c>
      <c r="V2876">
        <v>156530</v>
      </c>
      <c r="W2876">
        <v>205335</v>
      </c>
      <c r="X2876">
        <v>201939</v>
      </c>
      <c r="Y2876">
        <v>129717</v>
      </c>
      <c r="Z2876">
        <v>61133</v>
      </c>
      <c r="AA2876">
        <v>28443</v>
      </c>
      <c r="AB2876">
        <v>1331848</v>
      </c>
      <c r="AC2876">
        <v>219293</v>
      </c>
      <c r="AD2876" s="9">
        <v>1.5568321579250541E-4</v>
      </c>
      <c r="AE2876" s="9">
        <v>3.3429610611895595E-5</v>
      </c>
      <c r="AF2876" s="9">
        <v>2.7999283218349612E-5</v>
      </c>
      <c r="AG2876" s="9">
        <v>3.1974624937649483E-5</v>
      </c>
      <c r="AH2876" s="9">
        <v>3.1942758576630676E-5</v>
      </c>
      <c r="AI2876" s="9">
        <v>2.4350451700879051E-5</v>
      </c>
      <c r="AJ2876" s="9">
        <v>2.4759952262812039E-5</v>
      </c>
      <c r="AK2876" s="9">
        <v>3.8545448938843794E-5</v>
      </c>
      <c r="AL2876" s="9">
        <v>8.1788886526098839E-5</v>
      </c>
      <c r="AM2876" s="9">
        <v>4.5705445979678656E-4</v>
      </c>
      <c r="AN2876" s="9">
        <v>4.7302695202455535E-5</v>
      </c>
      <c r="AO2876" s="9">
        <v>1.0488250878961025E-4</v>
      </c>
      <c r="AP2876" s="8">
        <v>9.5000000000000011E-4</v>
      </c>
      <c r="AQ2876" s="8" t="s">
        <v>5612</v>
      </c>
      <c r="AR2876" s="37" t="s">
        <v>5612</v>
      </c>
      <c r="AS2876" s="37" t="s">
        <v>5612</v>
      </c>
      <c r="AT2876" s="37" t="s">
        <v>5612</v>
      </c>
      <c r="AU2876" s="9" t="s">
        <v>5612</v>
      </c>
      <c r="AV2876" s="9" t="s">
        <v>5612</v>
      </c>
      <c r="AW2876" s="9" t="s">
        <v>5612</v>
      </c>
      <c r="AX2876" s="9" t="s">
        <v>5612</v>
      </c>
      <c r="AY2876" s="9" t="s">
        <v>5612</v>
      </c>
      <c r="AZ2876" s="9" t="s">
        <v>5612</v>
      </c>
    </row>
    <row r="2877" spans="1:52" x14ac:dyDescent="0.2">
      <c r="A2877" s="38" t="s">
        <v>32</v>
      </c>
      <c r="B2877" s="7">
        <v>2017</v>
      </c>
      <c r="C2877" s="3" t="s">
        <v>62</v>
      </c>
      <c r="D2877" t="s">
        <v>306</v>
      </c>
      <c r="E2877" t="s">
        <v>3386</v>
      </c>
      <c r="F2877">
        <v>10</v>
      </c>
      <c r="G2877">
        <v>5</v>
      </c>
      <c r="H2877">
        <v>5</v>
      </c>
      <c r="I2877">
        <v>5</v>
      </c>
      <c r="J2877">
        <v>5</v>
      </c>
      <c r="K2877">
        <v>5</v>
      </c>
      <c r="L2877">
        <v>5</v>
      </c>
      <c r="M2877">
        <v>5</v>
      </c>
      <c r="N2877">
        <v>5</v>
      </c>
      <c r="O2877">
        <v>5</v>
      </c>
      <c r="P2877">
        <v>55</v>
      </c>
      <c r="Q2877">
        <v>15</v>
      </c>
      <c r="R2877">
        <v>64233</v>
      </c>
      <c r="S2877">
        <v>149568</v>
      </c>
      <c r="T2877">
        <v>178576</v>
      </c>
      <c r="U2877">
        <v>156374</v>
      </c>
      <c r="V2877">
        <v>156530</v>
      </c>
      <c r="W2877">
        <v>205335</v>
      </c>
      <c r="X2877">
        <v>201939</v>
      </c>
      <c r="Y2877">
        <v>129717</v>
      </c>
      <c r="Z2877">
        <v>61133</v>
      </c>
      <c r="AA2877">
        <v>28443</v>
      </c>
      <c r="AB2877">
        <v>1331848</v>
      </c>
      <c r="AC2877">
        <v>219293</v>
      </c>
      <c r="AD2877" s="9">
        <v>1.5568321579250541E-4</v>
      </c>
      <c r="AE2877" s="9">
        <v>3.3429610611895595E-5</v>
      </c>
      <c r="AF2877" s="9">
        <v>2.7999283218349612E-5</v>
      </c>
      <c r="AG2877" s="9">
        <v>3.1974624937649483E-5</v>
      </c>
      <c r="AH2877" s="9">
        <v>3.1942758576630676E-5</v>
      </c>
      <c r="AI2877" s="9">
        <v>2.4350451700879051E-5</v>
      </c>
      <c r="AJ2877" s="9">
        <v>2.4759952262812039E-5</v>
      </c>
      <c r="AK2877" s="9">
        <v>3.8545448938843794E-5</v>
      </c>
      <c r="AL2877" s="9">
        <v>8.1788886526098839E-5</v>
      </c>
      <c r="AM2877" s="9">
        <v>1.7579017684491791E-4</v>
      </c>
      <c r="AN2877" s="9">
        <v>4.1296003748175468E-5</v>
      </c>
      <c r="AO2877" s="9">
        <v>6.8401636167137115E-5</v>
      </c>
      <c r="AP2877" s="8">
        <v>6.6E-4</v>
      </c>
      <c r="AQ2877" s="8" t="s">
        <v>5612</v>
      </c>
      <c r="AR2877" s="37">
        <v>1.6E-2</v>
      </c>
      <c r="AS2877" s="37">
        <v>1.3999999999999999E-2</v>
      </c>
      <c r="AT2877" s="37">
        <v>5.7000000000000002E-2</v>
      </c>
      <c r="AU2877" s="9" t="s">
        <v>5612</v>
      </c>
      <c r="AV2877" s="9" t="s">
        <v>5612</v>
      </c>
      <c r="AW2877" s="9" t="s">
        <v>5612</v>
      </c>
      <c r="AX2877" s="9" t="s">
        <v>5612</v>
      </c>
      <c r="AY2877" s="9" t="s">
        <v>5612</v>
      </c>
      <c r="AZ2877" s="9" t="s">
        <v>5612</v>
      </c>
    </row>
    <row r="2878" spans="1:52" x14ac:dyDescent="0.2">
      <c r="A2878" s="38" t="s">
        <v>32</v>
      </c>
      <c r="B2878" s="7">
        <v>2017</v>
      </c>
      <c r="C2878" s="3" t="s">
        <v>63</v>
      </c>
      <c r="D2878" t="s">
        <v>306</v>
      </c>
      <c r="E2878" t="s">
        <v>3387</v>
      </c>
      <c r="F2878">
        <v>10</v>
      </c>
      <c r="G2878">
        <v>5</v>
      </c>
      <c r="H2878">
        <v>5</v>
      </c>
      <c r="I2878">
        <v>5</v>
      </c>
      <c r="J2878">
        <v>5</v>
      </c>
      <c r="K2878">
        <v>5</v>
      </c>
      <c r="L2878">
        <v>5</v>
      </c>
      <c r="M2878">
        <v>5</v>
      </c>
      <c r="N2878">
        <v>5</v>
      </c>
      <c r="O2878">
        <v>5</v>
      </c>
      <c r="P2878">
        <v>55</v>
      </c>
      <c r="Q2878">
        <v>15</v>
      </c>
      <c r="R2878">
        <v>64233</v>
      </c>
      <c r="S2878">
        <v>149568</v>
      </c>
      <c r="T2878">
        <v>178576</v>
      </c>
      <c r="U2878">
        <v>156374</v>
      </c>
      <c r="V2878">
        <v>156530</v>
      </c>
      <c r="W2878">
        <v>205335</v>
      </c>
      <c r="X2878">
        <v>201939</v>
      </c>
      <c r="Y2878">
        <v>129717</v>
      </c>
      <c r="Z2878">
        <v>61133</v>
      </c>
      <c r="AA2878">
        <v>28443</v>
      </c>
      <c r="AB2878">
        <v>1331848</v>
      </c>
      <c r="AC2878">
        <v>219293</v>
      </c>
      <c r="AD2878" s="9">
        <v>1.5568321579250541E-4</v>
      </c>
      <c r="AE2878" s="9">
        <v>3.3429610611895595E-5</v>
      </c>
      <c r="AF2878" s="9">
        <v>2.7999283218349612E-5</v>
      </c>
      <c r="AG2878" s="9">
        <v>3.1974624937649483E-5</v>
      </c>
      <c r="AH2878" s="9">
        <v>3.1942758576630676E-5</v>
      </c>
      <c r="AI2878" s="9">
        <v>2.4350451700879051E-5</v>
      </c>
      <c r="AJ2878" s="9">
        <v>2.4759952262812039E-5</v>
      </c>
      <c r="AK2878" s="9">
        <v>3.8545448938843794E-5</v>
      </c>
      <c r="AL2878" s="9">
        <v>8.1788886526098839E-5</v>
      </c>
      <c r="AM2878" s="9">
        <v>1.7579017684491791E-4</v>
      </c>
      <c r="AN2878" s="9">
        <v>4.1296003748175468E-5</v>
      </c>
      <c r="AO2878" s="9">
        <v>6.8401636167137115E-5</v>
      </c>
      <c r="AP2878" s="8">
        <v>1.1250000000000001E-3</v>
      </c>
      <c r="AQ2878" s="8" t="s">
        <v>5612</v>
      </c>
      <c r="AR2878" s="37">
        <v>9.4E-2</v>
      </c>
      <c r="AS2878" s="37">
        <v>0.13</v>
      </c>
      <c r="AT2878" s="37">
        <v>0.20899999999999999</v>
      </c>
      <c r="AU2878" s="9" t="s">
        <v>5612</v>
      </c>
      <c r="AV2878" s="9" t="s">
        <v>5612</v>
      </c>
      <c r="AW2878" s="9" t="s">
        <v>5612</v>
      </c>
      <c r="AX2878" s="9" t="s">
        <v>5612</v>
      </c>
      <c r="AY2878" s="9" t="s">
        <v>5612</v>
      </c>
      <c r="AZ2878" s="9" t="s">
        <v>5612</v>
      </c>
    </row>
    <row r="2879" spans="1:52" x14ac:dyDescent="0.2">
      <c r="A2879" s="38" t="s">
        <v>32</v>
      </c>
      <c r="B2879" s="7">
        <v>2017</v>
      </c>
      <c r="C2879" s="3" t="s">
        <v>64</v>
      </c>
      <c r="D2879" t="s">
        <v>306</v>
      </c>
      <c r="E2879" t="s">
        <v>3388</v>
      </c>
      <c r="F2879">
        <v>10</v>
      </c>
      <c r="G2879">
        <v>5</v>
      </c>
      <c r="H2879">
        <v>5</v>
      </c>
      <c r="I2879">
        <v>5</v>
      </c>
      <c r="J2879">
        <v>5</v>
      </c>
      <c r="K2879">
        <v>5</v>
      </c>
      <c r="L2879">
        <v>5</v>
      </c>
      <c r="M2879">
        <v>5</v>
      </c>
      <c r="N2879">
        <v>5</v>
      </c>
      <c r="O2879">
        <v>5</v>
      </c>
      <c r="P2879">
        <v>55</v>
      </c>
      <c r="Q2879">
        <v>15</v>
      </c>
      <c r="R2879">
        <v>64233</v>
      </c>
      <c r="S2879">
        <v>149568</v>
      </c>
      <c r="T2879">
        <v>178576</v>
      </c>
      <c r="U2879">
        <v>156374</v>
      </c>
      <c r="V2879">
        <v>156530</v>
      </c>
      <c r="W2879">
        <v>205335</v>
      </c>
      <c r="X2879">
        <v>201939</v>
      </c>
      <c r="Y2879">
        <v>129717</v>
      </c>
      <c r="Z2879">
        <v>61133</v>
      </c>
      <c r="AA2879">
        <v>28443</v>
      </c>
      <c r="AB2879">
        <v>1331848</v>
      </c>
      <c r="AC2879">
        <v>219293</v>
      </c>
      <c r="AD2879" s="9">
        <v>1.5568321579250541E-4</v>
      </c>
      <c r="AE2879" s="9">
        <v>3.3429610611895595E-5</v>
      </c>
      <c r="AF2879" s="9">
        <v>2.7999283218349612E-5</v>
      </c>
      <c r="AG2879" s="9">
        <v>3.1974624937649483E-5</v>
      </c>
      <c r="AH2879" s="9">
        <v>3.1942758576630676E-5</v>
      </c>
      <c r="AI2879" s="9">
        <v>2.4350451700879051E-5</v>
      </c>
      <c r="AJ2879" s="9">
        <v>2.4759952262812039E-5</v>
      </c>
      <c r="AK2879" s="9">
        <v>3.8545448938843794E-5</v>
      </c>
      <c r="AL2879" s="9">
        <v>8.1788886526098839E-5</v>
      </c>
      <c r="AM2879" s="9">
        <v>1.7579017684491791E-4</v>
      </c>
      <c r="AN2879" s="9">
        <v>4.1296003748175468E-5</v>
      </c>
      <c r="AO2879" s="9">
        <v>6.8401636167137115E-5</v>
      </c>
      <c r="AP2879" s="8">
        <v>1.8749999999999999E-3</v>
      </c>
      <c r="AQ2879" s="8" t="s">
        <v>5612</v>
      </c>
      <c r="AR2879" s="37">
        <v>0.26300000000000001</v>
      </c>
      <c r="AS2879" s="37">
        <v>0.35100000000000003</v>
      </c>
      <c r="AT2879" s="37">
        <v>0.42700000000000005</v>
      </c>
      <c r="AU2879" s="9" t="s">
        <v>5612</v>
      </c>
      <c r="AV2879" s="9" t="s">
        <v>5612</v>
      </c>
      <c r="AW2879" s="9" t="s">
        <v>5612</v>
      </c>
      <c r="AX2879" s="9" t="s">
        <v>5612</v>
      </c>
      <c r="AY2879" s="9" t="s">
        <v>5612</v>
      </c>
      <c r="AZ2879" s="9" t="s">
        <v>5612</v>
      </c>
    </row>
    <row r="2880" spans="1:52" x14ac:dyDescent="0.2">
      <c r="A2880" s="38" t="s">
        <v>32</v>
      </c>
      <c r="B2880" s="7">
        <v>2017</v>
      </c>
      <c r="C2880" s="3" t="s">
        <v>65</v>
      </c>
      <c r="D2880" t="s">
        <v>306</v>
      </c>
      <c r="E2880" t="s">
        <v>3389</v>
      </c>
      <c r="F2880">
        <v>10</v>
      </c>
      <c r="G2880">
        <v>5</v>
      </c>
      <c r="H2880">
        <v>5</v>
      </c>
      <c r="I2880">
        <v>5</v>
      </c>
      <c r="J2880">
        <v>5</v>
      </c>
      <c r="K2880">
        <v>5</v>
      </c>
      <c r="L2880">
        <v>5</v>
      </c>
      <c r="M2880">
        <v>5</v>
      </c>
      <c r="N2880">
        <v>5</v>
      </c>
      <c r="O2880">
        <v>13</v>
      </c>
      <c r="P2880">
        <v>63</v>
      </c>
      <c r="Q2880">
        <v>23</v>
      </c>
      <c r="R2880">
        <v>64233</v>
      </c>
      <c r="S2880">
        <v>149568</v>
      </c>
      <c r="T2880">
        <v>178576</v>
      </c>
      <c r="U2880">
        <v>156374</v>
      </c>
      <c r="V2880">
        <v>156530</v>
      </c>
      <c r="W2880">
        <v>205335</v>
      </c>
      <c r="X2880">
        <v>201939</v>
      </c>
      <c r="Y2880">
        <v>129717</v>
      </c>
      <c r="Z2880">
        <v>61133</v>
      </c>
      <c r="AA2880">
        <v>28443</v>
      </c>
      <c r="AB2880">
        <v>1331848</v>
      </c>
      <c r="AC2880">
        <v>219293</v>
      </c>
      <c r="AD2880" s="9">
        <v>1.5568321579250541E-4</v>
      </c>
      <c r="AE2880" s="9">
        <v>3.3429610611895595E-5</v>
      </c>
      <c r="AF2880" s="9">
        <v>2.7999283218349612E-5</v>
      </c>
      <c r="AG2880" s="9">
        <v>3.1974624937649483E-5</v>
      </c>
      <c r="AH2880" s="9">
        <v>3.1942758576630676E-5</v>
      </c>
      <c r="AI2880" s="9">
        <v>2.4350451700879051E-5</v>
      </c>
      <c r="AJ2880" s="9">
        <v>2.4759952262812039E-5</v>
      </c>
      <c r="AK2880" s="9">
        <v>3.8545448938843794E-5</v>
      </c>
      <c r="AL2880" s="9">
        <v>8.1788886526098839E-5</v>
      </c>
      <c r="AM2880" s="9">
        <v>4.5705445979678656E-4</v>
      </c>
      <c r="AN2880" s="9">
        <v>4.7302695202455535E-5</v>
      </c>
      <c r="AO2880" s="9">
        <v>1.0488250878961025E-4</v>
      </c>
      <c r="AP2880" s="8">
        <v>2E-3</v>
      </c>
      <c r="AQ2880" s="8">
        <v>0.94299999999999995</v>
      </c>
      <c r="AR2880" s="37">
        <v>0.35600000000000004</v>
      </c>
      <c r="AS2880" s="37">
        <v>0.47799999999999998</v>
      </c>
      <c r="AT2880" s="37">
        <v>0.52300000000000002</v>
      </c>
      <c r="AU2880" s="9" t="s">
        <v>5612</v>
      </c>
      <c r="AV2880" s="9" t="s">
        <v>5612</v>
      </c>
      <c r="AW2880" s="9" t="s">
        <v>5612</v>
      </c>
      <c r="AX2880" s="9" t="s">
        <v>5612</v>
      </c>
      <c r="AY2880" s="9" t="s">
        <v>5612</v>
      </c>
      <c r="AZ2880" s="9" t="s">
        <v>5612</v>
      </c>
    </row>
    <row r="2881" spans="1:52" x14ac:dyDescent="0.2">
      <c r="A2881" s="5" t="s">
        <v>32</v>
      </c>
      <c r="B2881" s="7">
        <v>2017</v>
      </c>
      <c r="C2881" s="3" t="s">
        <v>66</v>
      </c>
      <c r="D2881" t="s">
        <v>306</v>
      </c>
      <c r="E2881" t="s">
        <v>3390</v>
      </c>
      <c r="F2881">
        <v>10</v>
      </c>
      <c r="G2881">
        <v>5</v>
      </c>
      <c r="H2881">
        <v>5</v>
      </c>
      <c r="I2881">
        <v>5</v>
      </c>
      <c r="J2881">
        <v>5</v>
      </c>
      <c r="K2881">
        <v>5</v>
      </c>
      <c r="L2881">
        <v>5</v>
      </c>
      <c r="M2881">
        <v>5</v>
      </c>
      <c r="N2881">
        <v>5</v>
      </c>
      <c r="O2881">
        <v>5</v>
      </c>
      <c r="P2881">
        <v>55</v>
      </c>
      <c r="Q2881">
        <v>15</v>
      </c>
      <c r="R2881">
        <v>64233</v>
      </c>
      <c r="S2881">
        <v>149568</v>
      </c>
      <c r="T2881">
        <v>178576</v>
      </c>
      <c r="U2881">
        <v>156374</v>
      </c>
      <c r="V2881">
        <v>156530</v>
      </c>
      <c r="W2881">
        <v>205335</v>
      </c>
      <c r="X2881">
        <v>201939</v>
      </c>
      <c r="Y2881">
        <v>129717</v>
      </c>
      <c r="Z2881">
        <v>61133</v>
      </c>
      <c r="AA2881">
        <v>28443</v>
      </c>
      <c r="AB2881">
        <v>1331848</v>
      </c>
      <c r="AC2881">
        <v>219293</v>
      </c>
      <c r="AD2881" s="9">
        <v>1.5568321579250541E-4</v>
      </c>
      <c r="AE2881" s="9">
        <v>3.3429610611895595E-5</v>
      </c>
      <c r="AF2881" s="9">
        <v>2.7999283218349612E-5</v>
      </c>
      <c r="AG2881" s="9">
        <v>3.1974624937649483E-5</v>
      </c>
      <c r="AH2881" s="9">
        <v>3.1942758576630676E-5</v>
      </c>
      <c r="AI2881" s="9">
        <v>2.4350451700879051E-5</v>
      </c>
      <c r="AJ2881" s="9">
        <v>2.4759952262812039E-5</v>
      </c>
      <c r="AK2881" s="9">
        <v>3.8545448938843794E-5</v>
      </c>
      <c r="AL2881" s="9">
        <v>8.1788886526098839E-5</v>
      </c>
      <c r="AM2881" s="9">
        <v>1.7579017684491791E-4</v>
      </c>
      <c r="AN2881" s="9">
        <v>4.1296003748175468E-5</v>
      </c>
      <c r="AO2881" s="9">
        <v>6.8401636167137115E-5</v>
      </c>
      <c r="AP2881" s="8">
        <v>1.9750000000000002E-3</v>
      </c>
      <c r="AQ2881" s="8" t="s">
        <v>5612</v>
      </c>
      <c r="AR2881" s="37">
        <v>0.38400000000000001</v>
      </c>
      <c r="AS2881" s="37">
        <v>0.51400000000000001</v>
      </c>
      <c r="AT2881" s="37">
        <v>0.58100000000000007</v>
      </c>
      <c r="AU2881" s="9" t="s">
        <v>5612</v>
      </c>
      <c r="AV2881" s="9" t="s">
        <v>5612</v>
      </c>
      <c r="AW2881" s="9" t="s">
        <v>5612</v>
      </c>
      <c r="AX2881" s="9" t="s">
        <v>5612</v>
      </c>
      <c r="AY2881" s="9" t="s">
        <v>5612</v>
      </c>
      <c r="AZ2881" s="9" t="s">
        <v>5612</v>
      </c>
    </row>
    <row r="2882" spans="1:52" x14ac:dyDescent="0.2">
      <c r="A2882" s="38" t="s">
        <v>33</v>
      </c>
      <c r="B2882" s="7">
        <v>2010</v>
      </c>
      <c r="C2882" s="3" t="s">
        <v>55</v>
      </c>
      <c r="D2882" t="s">
        <v>307</v>
      </c>
      <c r="E2882" t="s">
        <v>3391</v>
      </c>
      <c r="F2882">
        <v>10</v>
      </c>
      <c r="G2882">
        <v>5</v>
      </c>
      <c r="H2882">
        <v>5</v>
      </c>
      <c r="I2882">
        <v>5</v>
      </c>
      <c r="J2882">
        <v>5</v>
      </c>
      <c r="K2882">
        <v>5</v>
      </c>
      <c r="L2882">
        <v>5</v>
      </c>
      <c r="M2882">
        <v>5</v>
      </c>
      <c r="N2882">
        <v>37</v>
      </c>
      <c r="O2882">
        <v>74</v>
      </c>
      <c r="P2882">
        <v>156</v>
      </c>
      <c r="Q2882">
        <v>116</v>
      </c>
      <c r="R2882">
        <v>547150</v>
      </c>
      <c r="S2882">
        <v>1157210</v>
      </c>
      <c r="T2882">
        <v>1127698</v>
      </c>
      <c r="U2882">
        <v>1097850</v>
      </c>
      <c r="V2882">
        <v>1295051</v>
      </c>
      <c r="W2882">
        <v>1348576</v>
      </c>
      <c r="X2882">
        <v>992471</v>
      </c>
      <c r="Y2882">
        <v>584648</v>
      </c>
      <c r="Z2882">
        <v>403954</v>
      </c>
      <c r="AA2882">
        <v>166969</v>
      </c>
      <c r="AB2882">
        <v>8721577</v>
      </c>
      <c r="AC2882">
        <v>1155571</v>
      </c>
      <c r="AD2882" s="9">
        <v>1.8276523805172257E-5</v>
      </c>
      <c r="AE2882" s="9">
        <v>4.3207369448933209E-6</v>
      </c>
      <c r="AF2882" s="9">
        <v>4.4338111799435666E-6</v>
      </c>
      <c r="AG2882" s="9">
        <v>4.5543562417452297E-6</v>
      </c>
      <c r="AH2882" s="9">
        <v>3.8608518120135812E-6</v>
      </c>
      <c r="AI2882" s="9">
        <v>3.7076145504591511E-6</v>
      </c>
      <c r="AJ2882" s="9">
        <v>5.0379305793317893E-6</v>
      </c>
      <c r="AK2882" s="9">
        <v>8.5521544587512486E-6</v>
      </c>
      <c r="AL2882" s="9">
        <v>9.1594587502537414E-5</v>
      </c>
      <c r="AM2882" s="9">
        <v>4.4319604237912427E-4</v>
      </c>
      <c r="AN2882" s="9">
        <v>1.7886673476597181E-5</v>
      </c>
      <c r="AO2882" s="9">
        <v>1.0038327372355312E-4</v>
      </c>
      <c r="AP2882" s="8" t="s">
        <v>5612</v>
      </c>
      <c r="AQ2882" s="8" t="s">
        <v>5612</v>
      </c>
      <c r="AR2882" s="37">
        <v>0.39200000000000002</v>
      </c>
      <c r="AS2882" s="37">
        <v>0.63800000000000001</v>
      </c>
      <c r="AT2882" s="37" t="s">
        <v>54</v>
      </c>
      <c r="AU2882" s="9" t="s">
        <v>5612</v>
      </c>
      <c r="AV2882" s="9" t="s">
        <v>5612</v>
      </c>
      <c r="AW2882" s="9" t="s">
        <v>5612</v>
      </c>
      <c r="AX2882" s="9" t="s">
        <v>5612</v>
      </c>
      <c r="AY2882" s="9" t="s">
        <v>5612</v>
      </c>
      <c r="AZ2882" s="9" t="s">
        <v>5612</v>
      </c>
    </row>
    <row r="2883" spans="1:52" x14ac:dyDescent="0.2">
      <c r="A2883" s="38" t="s">
        <v>33</v>
      </c>
      <c r="B2883" s="7">
        <v>2010</v>
      </c>
      <c r="C2883" s="3" t="s">
        <v>56</v>
      </c>
      <c r="D2883" t="s">
        <v>307</v>
      </c>
      <c r="E2883" t="s">
        <v>3392</v>
      </c>
      <c r="F2883">
        <v>10</v>
      </c>
      <c r="G2883">
        <v>5</v>
      </c>
      <c r="H2883">
        <v>5</v>
      </c>
      <c r="I2883">
        <v>5</v>
      </c>
      <c r="J2883">
        <v>5</v>
      </c>
      <c r="K2883">
        <v>5</v>
      </c>
      <c r="L2883">
        <v>5</v>
      </c>
      <c r="M2883">
        <v>11</v>
      </c>
      <c r="N2883">
        <v>27</v>
      </c>
      <c r="O2883">
        <v>40</v>
      </c>
      <c r="P2883">
        <v>118</v>
      </c>
      <c r="Q2883">
        <v>78</v>
      </c>
      <c r="R2883">
        <v>547150</v>
      </c>
      <c r="S2883">
        <v>1157210</v>
      </c>
      <c r="T2883">
        <v>1127698</v>
      </c>
      <c r="U2883">
        <v>1097850</v>
      </c>
      <c r="V2883">
        <v>1295051</v>
      </c>
      <c r="W2883">
        <v>1348576</v>
      </c>
      <c r="X2883">
        <v>992471</v>
      </c>
      <c r="Y2883">
        <v>584648</v>
      </c>
      <c r="Z2883">
        <v>403954</v>
      </c>
      <c r="AA2883">
        <v>166969</v>
      </c>
      <c r="AB2883">
        <v>8721577</v>
      </c>
      <c r="AC2883">
        <v>1155571</v>
      </c>
      <c r="AD2883" s="9">
        <v>1.8276523805172257E-5</v>
      </c>
      <c r="AE2883" s="9">
        <v>4.3207369448933209E-6</v>
      </c>
      <c r="AF2883" s="9">
        <v>4.4338111799435666E-6</v>
      </c>
      <c r="AG2883" s="9">
        <v>4.5543562417452297E-6</v>
      </c>
      <c r="AH2883" s="9">
        <v>3.8608518120135812E-6</v>
      </c>
      <c r="AI2883" s="9">
        <v>3.7076145504591511E-6</v>
      </c>
      <c r="AJ2883" s="9">
        <v>5.0379305793317893E-6</v>
      </c>
      <c r="AK2883" s="9">
        <v>1.8814739809252748E-5</v>
      </c>
      <c r="AL2883" s="9">
        <v>6.6839293582932706E-5</v>
      </c>
      <c r="AM2883" s="9">
        <v>2.3956542831304013E-4</v>
      </c>
      <c r="AN2883" s="9">
        <v>1.3529663270759405E-5</v>
      </c>
      <c r="AO2883" s="9">
        <v>6.7499097848596059E-5</v>
      </c>
      <c r="AP2883" s="8" t="s">
        <v>5612</v>
      </c>
      <c r="AQ2883" s="8" t="s">
        <v>5612</v>
      </c>
      <c r="AR2883" s="37">
        <v>0.39799999999999996</v>
      </c>
      <c r="AS2883" s="37">
        <v>0.64400000000000002</v>
      </c>
      <c r="AT2883" s="37" t="s">
        <v>54</v>
      </c>
      <c r="AU2883" s="9" t="s">
        <v>5612</v>
      </c>
      <c r="AV2883" s="9" t="s">
        <v>5612</v>
      </c>
      <c r="AW2883" s="9" t="s">
        <v>5612</v>
      </c>
      <c r="AX2883" s="9" t="s">
        <v>5612</v>
      </c>
      <c r="AY2883" s="9" t="s">
        <v>5612</v>
      </c>
      <c r="AZ2883" s="9" t="s">
        <v>5612</v>
      </c>
    </row>
    <row r="2884" spans="1:52" x14ac:dyDescent="0.2">
      <c r="A2884" s="38" t="s">
        <v>33</v>
      </c>
      <c r="B2884" s="7">
        <v>2010</v>
      </c>
      <c r="C2884" s="3" t="s">
        <v>57</v>
      </c>
      <c r="D2884" t="s">
        <v>307</v>
      </c>
      <c r="E2884" t="s">
        <v>3393</v>
      </c>
      <c r="F2884">
        <v>10</v>
      </c>
      <c r="G2884">
        <v>5</v>
      </c>
      <c r="H2884">
        <v>5</v>
      </c>
      <c r="I2884">
        <v>5</v>
      </c>
      <c r="J2884">
        <v>5</v>
      </c>
      <c r="K2884">
        <v>5</v>
      </c>
      <c r="L2884">
        <v>5</v>
      </c>
      <c r="M2884">
        <v>19</v>
      </c>
      <c r="N2884">
        <v>41</v>
      </c>
      <c r="O2884">
        <v>40</v>
      </c>
      <c r="P2884">
        <v>140</v>
      </c>
      <c r="Q2884">
        <v>100</v>
      </c>
      <c r="R2884">
        <v>547150</v>
      </c>
      <c r="S2884">
        <v>1157210</v>
      </c>
      <c r="T2884">
        <v>1127698</v>
      </c>
      <c r="U2884">
        <v>1097850</v>
      </c>
      <c r="V2884">
        <v>1295051</v>
      </c>
      <c r="W2884">
        <v>1348576</v>
      </c>
      <c r="X2884">
        <v>992471</v>
      </c>
      <c r="Y2884">
        <v>584648</v>
      </c>
      <c r="Z2884">
        <v>403954</v>
      </c>
      <c r="AA2884">
        <v>166969</v>
      </c>
      <c r="AB2884">
        <v>8721577</v>
      </c>
      <c r="AC2884">
        <v>1155571</v>
      </c>
      <c r="AD2884" s="9">
        <v>1.8276523805172257E-5</v>
      </c>
      <c r="AE2884" s="9">
        <v>4.3207369448933209E-6</v>
      </c>
      <c r="AF2884" s="9">
        <v>4.4338111799435666E-6</v>
      </c>
      <c r="AG2884" s="9">
        <v>4.5543562417452297E-6</v>
      </c>
      <c r="AH2884" s="9">
        <v>3.8608518120135812E-6</v>
      </c>
      <c r="AI2884" s="9">
        <v>3.7076145504591511E-6</v>
      </c>
      <c r="AJ2884" s="9">
        <v>5.0379305793317893E-6</v>
      </c>
      <c r="AK2884" s="9">
        <v>3.2498186943254747E-5</v>
      </c>
      <c r="AL2884" s="9">
        <v>1.014967050703793E-4</v>
      </c>
      <c r="AM2884" s="9">
        <v>2.3956542831304013E-4</v>
      </c>
      <c r="AN2884" s="9">
        <v>1.6052142863612855E-5</v>
      </c>
      <c r="AO2884" s="9">
        <v>8.6537304934097519E-5</v>
      </c>
      <c r="AP2884" s="8" t="s">
        <v>5612</v>
      </c>
      <c r="AQ2884" s="8" t="s">
        <v>5612</v>
      </c>
      <c r="AR2884" s="37">
        <v>0.40200000000000002</v>
      </c>
      <c r="AS2884" s="37">
        <v>0.65099999999999991</v>
      </c>
      <c r="AT2884" s="37" t="s">
        <v>54</v>
      </c>
      <c r="AU2884" s="9" t="s">
        <v>5612</v>
      </c>
      <c r="AV2884" s="9" t="s">
        <v>5612</v>
      </c>
      <c r="AW2884" s="9" t="s">
        <v>5612</v>
      </c>
      <c r="AX2884" s="9" t="s">
        <v>5612</v>
      </c>
      <c r="AY2884" s="9" t="s">
        <v>5612</v>
      </c>
      <c r="AZ2884" s="9" t="s">
        <v>5612</v>
      </c>
    </row>
    <row r="2885" spans="1:52" x14ac:dyDescent="0.2">
      <c r="A2885" s="38" t="s">
        <v>33</v>
      </c>
      <c r="B2885" s="7">
        <v>2010</v>
      </c>
      <c r="C2885" s="3" t="s">
        <v>58</v>
      </c>
      <c r="D2885" t="s">
        <v>307</v>
      </c>
      <c r="E2885" t="s">
        <v>3394</v>
      </c>
      <c r="F2885">
        <v>10</v>
      </c>
      <c r="G2885">
        <v>5</v>
      </c>
      <c r="H2885">
        <v>5</v>
      </c>
      <c r="I2885">
        <v>5</v>
      </c>
      <c r="J2885">
        <v>5</v>
      </c>
      <c r="K2885">
        <v>5</v>
      </c>
      <c r="L2885">
        <v>10</v>
      </c>
      <c r="M2885">
        <v>12</v>
      </c>
      <c r="N2885">
        <v>18</v>
      </c>
      <c r="O2885">
        <v>46</v>
      </c>
      <c r="P2885">
        <v>121</v>
      </c>
      <c r="Q2885">
        <v>76</v>
      </c>
      <c r="R2885">
        <v>547150</v>
      </c>
      <c r="S2885">
        <v>1157210</v>
      </c>
      <c r="T2885">
        <v>1127698</v>
      </c>
      <c r="U2885">
        <v>1097850</v>
      </c>
      <c r="V2885">
        <v>1295051</v>
      </c>
      <c r="W2885">
        <v>1348576</v>
      </c>
      <c r="X2885">
        <v>992471</v>
      </c>
      <c r="Y2885">
        <v>584648</v>
      </c>
      <c r="Z2885">
        <v>403954</v>
      </c>
      <c r="AA2885">
        <v>166969</v>
      </c>
      <c r="AB2885">
        <v>8721577</v>
      </c>
      <c r="AC2885">
        <v>1155571</v>
      </c>
      <c r="AD2885" s="9">
        <v>1.8276523805172257E-5</v>
      </c>
      <c r="AE2885" s="9">
        <v>4.3207369448933209E-6</v>
      </c>
      <c r="AF2885" s="9">
        <v>4.4338111799435666E-6</v>
      </c>
      <c r="AG2885" s="9">
        <v>4.5543562417452297E-6</v>
      </c>
      <c r="AH2885" s="9">
        <v>3.8608518120135812E-6</v>
      </c>
      <c r="AI2885" s="9">
        <v>3.7076145504591511E-6</v>
      </c>
      <c r="AJ2885" s="9">
        <v>1.0075861158663579E-5</v>
      </c>
      <c r="AK2885" s="9">
        <v>2.0525170701002996E-5</v>
      </c>
      <c r="AL2885" s="9">
        <v>4.4559529055288475E-5</v>
      </c>
      <c r="AM2885" s="9">
        <v>2.7550024255999615E-4</v>
      </c>
      <c r="AN2885" s="9">
        <v>1.3873637760693966E-5</v>
      </c>
      <c r="AO2885" s="9">
        <v>6.5768351749914106E-5</v>
      </c>
      <c r="AP2885" s="8" t="s">
        <v>5612</v>
      </c>
      <c r="AQ2885" s="8" t="s">
        <v>5612</v>
      </c>
      <c r="AR2885" s="37">
        <v>0.40299999999999997</v>
      </c>
      <c r="AS2885" s="37">
        <v>0.65200000000000002</v>
      </c>
      <c r="AT2885" s="37" t="s">
        <v>54</v>
      </c>
      <c r="AU2885" s="9" t="s">
        <v>5612</v>
      </c>
      <c r="AV2885" s="9" t="s">
        <v>5612</v>
      </c>
      <c r="AW2885" s="9" t="s">
        <v>5612</v>
      </c>
      <c r="AX2885" s="9" t="s">
        <v>5612</v>
      </c>
      <c r="AY2885" s="9" t="s">
        <v>5612</v>
      </c>
      <c r="AZ2885" s="9" t="s">
        <v>5612</v>
      </c>
    </row>
    <row r="2886" spans="1:52" x14ac:dyDescent="0.2">
      <c r="A2886" s="38" t="s">
        <v>33</v>
      </c>
      <c r="B2886" s="7">
        <v>2010</v>
      </c>
      <c r="C2886" s="3" t="s">
        <v>59</v>
      </c>
      <c r="D2886" t="s">
        <v>307</v>
      </c>
      <c r="E2886" t="s">
        <v>3395</v>
      </c>
      <c r="F2886">
        <v>10</v>
      </c>
      <c r="G2886">
        <v>5</v>
      </c>
      <c r="H2886">
        <v>5</v>
      </c>
      <c r="I2886">
        <v>5</v>
      </c>
      <c r="J2886">
        <v>5</v>
      </c>
      <c r="K2886">
        <v>5</v>
      </c>
      <c r="L2886">
        <v>5</v>
      </c>
      <c r="M2886">
        <v>5</v>
      </c>
      <c r="N2886">
        <v>26</v>
      </c>
      <c r="O2886">
        <v>47</v>
      </c>
      <c r="P2886">
        <v>118</v>
      </c>
      <c r="Q2886">
        <v>78</v>
      </c>
      <c r="R2886">
        <v>547150</v>
      </c>
      <c r="S2886">
        <v>1157210</v>
      </c>
      <c r="T2886">
        <v>1127698</v>
      </c>
      <c r="U2886">
        <v>1097850</v>
      </c>
      <c r="V2886">
        <v>1295051</v>
      </c>
      <c r="W2886">
        <v>1348576</v>
      </c>
      <c r="X2886">
        <v>992471</v>
      </c>
      <c r="Y2886">
        <v>584648</v>
      </c>
      <c r="Z2886">
        <v>403954</v>
      </c>
      <c r="AA2886">
        <v>166969</v>
      </c>
      <c r="AB2886">
        <v>8721577</v>
      </c>
      <c r="AC2886">
        <v>1155571</v>
      </c>
      <c r="AD2886" s="9">
        <v>1.8276523805172257E-5</v>
      </c>
      <c r="AE2886" s="9">
        <v>4.3207369448933209E-6</v>
      </c>
      <c r="AF2886" s="9">
        <v>4.4338111799435666E-6</v>
      </c>
      <c r="AG2886" s="9">
        <v>4.5543562417452297E-6</v>
      </c>
      <c r="AH2886" s="9">
        <v>3.8608518120135812E-6</v>
      </c>
      <c r="AI2886" s="9">
        <v>3.7076145504591511E-6</v>
      </c>
      <c r="AJ2886" s="9">
        <v>5.0379305793317893E-6</v>
      </c>
      <c r="AK2886" s="9">
        <v>8.5521544587512486E-6</v>
      </c>
      <c r="AL2886" s="9">
        <v>6.4363764190972242E-5</v>
      </c>
      <c r="AM2886" s="9">
        <v>2.8148937826782218E-4</v>
      </c>
      <c r="AN2886" s="9">
        <v>1.3529663270759405E-5</v>
      </c>
      <c r="AO2886" s="9">
        <v>6.7499097848596059E-5</v>
      </c>
      <c r="AP2886" s="8" t="s">
        <v>5612</v>
      </c>
      <c r="AQ2886" s="8" t="s">
        <v>5612</v>
      </c>
      <c r="AR2886" s="37">
        <v>0.40299999999999997</v>
      </c>
      <c r="AS2886" s="37">
        <v>0.65200000000000002</v>
      </c>
      <c r="AT2886" s="37" t="s">
        <v>54</v>
      </c>
      <c r="AU2886" s="9" t="s">
        <v>5612</v>
      </c>
      <c r="AV2886" s="9" t="s">
        <v>5612</v>
      </c>
      <c r="AW2886" s="9" t="s">
        <v>5612</v>
      </c>
      <c r="AX2886" s="9" t="s">
        <v>5612</v>
      </c>
      <c r="AY2886" s="9" t="s">
        <v>5612</v>
      </c>
      <c r="AZ2886" s="9" t="s">
        <v>5612</v>
      </c>
    </row>
    <row r="2887" spans="1:52" x14ac:dyDescent="0.2">
      <c r="A2887" s="38" t="s">
        <v>33</v>
      </c>
      <c r="B2887" s="7">
        <v>2010</v>
      </c>
      <c r="C2887" s="3" t="s">
        <v>60</v>
      </c>
      <c r="D2887" t="s">
        <v>307</v>
      </c>
      <c r="E2887" t="s">
        <v>3396</v>
      </c>
      <c r="F2887">
        <v>10</v>
      </c>
      <c r="G2887">
        <v>5</v>
      </c>
      <c r="H2887">
        <v>5</v>
      </c>
      <c r="I2887">
        <v>5</v>
      </c>
      <c r="J2887">
        <v>5</v>
      </c>
      <c r="K2887">
        <v>5</v>
      </c>
      <c r="L2887">
        <v>5</v>
      </c>
      <c r="M2887">
        <v>5</v>
      </c>
      <c r="N2887">
        <v>21</v>
      </c>
      <c r="O2887">
        <v>34</v>
      </c>
      <c r="P2887">
        <v>100</v>
      </c>
      <c r="Q2887">
        <v>60</v>
      </c>
      <c r="R2887">
        <v>547150</v>
      </c>
      <c r="S2887">
        <v>1157210</v>
      </c>
      <c r="T2887">
        <v>1127698</v>
      </c>
      <c r="U2887">
        <v>1097850</v>
      </c>
      <c r="V2887">
        <v>1295051</v>
      </c>
      <c r="W2887">
        <v>1348576</v>
      </c>
      <c r="X2887">
        <v>992471</v>
      </c>
      <c r="Y2887">
        <v>584648</v>
      </c>
      <c r="Z2887">
        <v>403954</v>
      </c>
      <c r="AA2887">
        <v>166969</v>
      </c>
      <c r="AB2887">
        <v>8721577</v>
      </c>
      <c r="AC2887">
        <v>1155571</v>
      </c>
      <c r="AD2887" s="9">
        <v>1.8276523805172257E-5</v>
      </c>
      <c r="AE2887" s="9">
        <v>4.3207369448933209E-6</v>
      </c>
      <c r="AF2887" s="9">
        <v>4.4338111799435666E-6</v>
      </c>
      <c r="AG2887" s="9">
        <v>4.5543562417452297E-6</v>
      </c>
      <c r="AH2887" s="9">
        <v>3.8608518120135812E-6</v>
      </c>
      <c r="AI2887" s="9">
        <v>3.7076145504591511E-6</v>
      </c>
      <c r="AJ2887" s="9">
        <v>5.0379305793317893E-6</v>
      </c>
      <c r="AK2887" s="9">
        <v>8.5521544587512486E-6</v>
      </c>
      <c r="AL2887" s="9">
        <v>5.1986117231169887E-5</v>
      </c>
      <c r="AM2887" s="9">
        <v>2.0363061406608411E-4</v>
      </c>
      <c r="AN2887" s="9">
        <v>1.1465816331152039E-5</v>
      </c>
      <c r="AO2887" s="9">
        <v>5.1922382960458506E-5</v>
      </c>
      <c r="AP2887" s="8" t="s">
        <v>5612</v>
      </c>
      <c r="AQ2887" s="8" t="s">
        <v>5612</v>
      </c>
      <c r="AR2887" s="37" t="s">
        <v>5612</v>
      </c>
      <c r="AS2887" s="37" t="s">
        <v>5612</v>
      </c>
      <c r="AT2887" s="37" t="s">
        <v>5612</v>
      </c>
      <c r="AU2887" s="9" t="s">
        <v>5612</v>
      </c>
      <c r="AV2887" s="9" t="s">
        <v>5612</v>
      </c>
      <c r="AW2887" s="9" t="s">
        <v>5612</v>
      </c>
      <c r="AX2887" s="9" t="s">
        <v>5612</v>
      </c>
      <c r="AY2887" s="9" t="s">
        <v>5612</v>
      </c>
      <c r="AZ2887" s="9" t="s">
        <v>5612</v>
      </c>
    </row>
    <row r="2888" spans="1:52" x14ac:dyDescent="0.2">
      <c r="A2888" s="38" t="s">
        <v>33</v>
      </c>
      <c r="B2888" s="7">
        <v>2010</v>
      </c>
      <c r="C2888" s="3" t="s">
        <v>61</v>
      </c>
      <c r="D2888" t="s">
        <v>307</v>
      </c>
      <c r="E2888" t="s">
        <v>3397</v>
      </c>
      <c r="F2888">
        <v>10</v>
      </c>
      <c r="G2888">
        <v>5</v>
      </c>
      <c r="H2888">
        <v>5</v>
      </c>
      <c r="I2888">
        <v>5</v>
      </c>
      <c r="J2888">
        <v>5</v>
      </c>
      <c r="K2888">
        <v>5</v>
      </c>
      <c r="L2888">
        <v>5</v>
      </c>
      <c r="M2888">
        <v>5</v>
      </c>
      <c r="N2888">
        <v>14</v>
      </c>
      <c r="O2888">
        <v>37</v>
      </c>
      <c r="P2888">
        <v>96</v>
      </c>
      <c r="Q2888">
        <v>56</v>
      </c>
      <c r="R2888">
        <v>547150</v>
      </c>
      <c r="S2888">
        <v>1157210</v>
      </c>
      <c r="T2888">
        <v>1127698</v>
      </c>
      <c r="U2888">
        <v>1097850</v>
      </c>
      <c r="V2888">
        <v>1295051</v>
      </c>
      <c r="W2888">
        <v>1348576</v>
      </c>
      <c r="X2888">
        <v>992471</v>
      </c>
      <c r="Y2888">
        <v>584648</v>
      </c>
      <c r="Z2888">
        <v>403954</v>
      </c>
      <c r="AA2888">
        <v>166969</v>
      </c>
      <c r="AB2888">
        <v>8721577</v>
      </c>
      <c r="AC2888">
        <v>1155571</v>
      </c>
      <c r="AD2888" s="9">
        <v>1.8276523805172257E-5</v>
      </c>
      <c r="AE2888" s="9">
        <v>4.3207369448933209E-6</v>
      </c>
      <c r="AF2888" s="9">
        <v>4.4338111799435666E-6</v>
      </c>
      <c r="AG2888" s="9">
        <v>4.5543562417452297E-6</v>
      </c>
      <c r="AH2888" s="9">
        <v>3.8608518120135812E-6</v>
      </c>
      <c r="AI2888" s="9">
        <v>3.7076145504591511E-6</v>
      </c>
      <c r="AJ2888" s="9">
        <v>5.0379305793317893E-6</v>
      </c>
      <c r="AK2888" s="9">
        <v>8.5521544587512486E-6</v>
      </c>
      <c r="AL2888" s="9">
        <v>3.4657411487446592E-5</v>
      </c>
      <c r="AM2888" s="9">
        <v>2.2159802118956214E-4</v>
      </c>
      <c r="AN2888" s="9">
        <v>1.1007183677905957E-5</v>
      </c>
      <c r="AO2888" s="9">
        <v>4.8460890763094606E-5</v>
      </c>
      <c r="AP2888" s="8" t="s">
        <v>5612</v>
      </c>
      <c r="AQ2888" s="8" t="s">
        <v>5612</v>
      </c>
      <c r="AR2888" s="37" t="s">
        <v>5612</v>
      </c>
      <c r="AS2888" s="37" t="s">
        <v>5612</v>
      </c>
      <c r="AT2888" s="37" t="s">
        <v>5612</v>
      </c>
      <c r="AU2888" s="9" t="s">
        <v>5612</v>
      </c>
      <c r="AV2888" s="9" t="s">
        <v>5612</v>
      </c>
      <c r="AW2888" s="9" t="s">
        <v>5612</v>
      </c>
      <c r="AX2888" s="9" t="s">
        <v>5612</v>
      </c>
      <c r="AY2888" s="9" t="s">
        <v>5612</v>
      </c>
      <c r="AZ2888" s="9" t="s">
        <v>5612</v>
      </c>
    </row>
    <row r="2889" spans="1:52" x14ac:dyDescent="0.2">
      <c r="A2889" s="38" t="s">
        <v>33</v>
      </c>
      <c r="B2889" s="7">
        <v>2010</v>
      </c>
      <c r="C2889" s="3" t="s">
        <v>62</v>
      </c>
      <c r="D2889" t="s">
        <v>307</v>
      </c>
      <c r="E2889" t="s">
        <v>3398</v>
      </c>
      <c r="F2889">
        <v>10</v>
      </c>
      <c r="G2889">
        <v>5</v>
      </c>
      <c r="H2889">
        <v>5</v>
      </c>
      <c r="I2889">
        <v>5</v>
      </c>
      <c r="J2889">
        <v>5</v>
      </c>
      <c r="K2889">
        <v>5</v>
      </c>
      <c r="L2889">
        <v>11</v>
      </c>
      <c r="M2889">
        <v>14</v>
      </c>
      <c r="N2889">
        <v>21</v>
      </c>
      <c r="O2889">
        <v>33</v>
      </c>
      <c r="P2889">
        <v>114</v>
      </c>
      <c r="Q2889">
        <v>68</v>
      </c>
      <c r="R2889">
        <v>547150</v>
      </c>
      <c r="S2889">
        <v>1157210</v>
      </c>
      <c r="T2889">
        <v>1127698</v>
      </c>
      <c r="U2889">
        <v>1097850</v>
      </c>
      <c r="V2889">
        <v>1295051</v>
      </c>
      <c r="W2889">
        <v>1348576</v>
      </c>
      <c r="X2889">
        <v>992471</v>
      </c>
      <c r="Y2889">
        <v>584648</v>
      </c>
      <c r="Z2889">
        <v>403954</v>
      </c>
      <c r="AA2889">
        <v>166969</v>
      </c>
      <c r="AB2889">
        <v>8721577</v>
      </c>
      <c r="AC2889">
        <v>1155571</v>
      </c>
      <c r="AD2889" s="9">
        <v>1.8276523805172257E-5</v>
      </c>
      <c r="AE2889" s="9">
        <v>4.3207369448933209E-6</v>
      </c>
      <c r="AF2889" s="9">
        <v>4.4338111799435666E-6</v>
      </c>
      <c r="AG2889" s="9">
        <v>4.5543562417452297E-6</v>
      </c>
      <c r="AH2889" s="9">
        <v>3.8608518120135812E-6</v>
      </c>
      <c r="AI2889" s="9">
        <v>3.7076145504591511E-6</v>
      </c>
      <c r="AJ2889" s="9">
        <v>1.1083447274529936E-5</v>
      </c>
      <c r="AK2889" s="9">
        <v>2.3946032484503495E-5</v>
      </c>
      <c r="AL2889" s="9">
        <v>5.1986117231169887E-5</v>
      </c>
      <c r="AM2889" s="9">
        <v>1.9764147835825812E-4</v>
      </c>
      <c r="AN2889" s="9">
        <v>1.3071030617513323E-5</v>
      </c>
      <c r="AO2889" s="9">
        <v>5.8845367355186313E-5</v>
      </c>
      <c r="AP2889" s="8" t="s">
        <v>5612</v>
      </c>
      <c r="AQ2889" s="8" t="s">
        <v>5612</v>
      </c>
      <c r="AR2889" s="37">
        <v>1.3000000000000001E-2</v>
      </c>
      <c r="AS2889" s="37">
        <v>1.2E-2</v>
      </c>
      <c r="AT2889" s="37">
        <v>0</v>
      </c>
      <c r="AU2889" s="9" t="s">
        <v>5612</v>
      </c>
      <c r="AV2889" s="9" t="s">
        <v>5612</v>
      </c>
      <c r="AW2889" s="9" t="s">
        <v>5612</v>
      </c>
      <c r="AX2889" s="9" t="s">
        <v>5612</v>
      </c>
      <c r="AY2889" s="9" t="s">
        <v>5612</v>
      </c>
      <c r="AZ2889" s="9" t="s">
        <v>5612</v>
      </c>
    </row>
    <row r="2890" spans="1:52" x14ac:dyDescent="0.2">
      <c r="A2890" s="38" t="s">
        <v>33</v>
      </c>
      <c r="B2890" s="7">
        <v>2010</v>
      </c>
      <c r="C2890" s="3" t="s">
        <v>63</v>
      </c>
      <c r="D2890" t="s">
        <v>307</v>
      </c>
      <c r="E2890" t="s">
        <v>3399</v>
      </c>
      <c r="F2890">
        <v>10</v>
      </c>
      <c r="G2890">
        <v>5</v>
      </c>
      <c r="H2890">
        <v>5</v>
      </c>
      <c r="I2890">
        <v>5</v>
      </c>
      <c r="J2890">
        <v>5</v>
      </c>
      <c r="K2890">
        <v>5</v>
      </c>
      <c r="L2890">
        <v>5</v>
      </c>
      <c r="M2890">
        <v>5</v>
      </c>
      <c r="N2890">
        <v>14</v>
      </c>
      <c r="O2890">
        <v>37</v>
      </c>
      <c r="P2890">
        <v>96</v>
      </c>
      <c r="Q2890">
        <v>56</v>
      </c>
      <c r="R2890">
        <v>547150</v>
      </c>
      <c r="S2890">
        <v>1157210</v>
      </c>
      <c r="T2890">
        <v>1127698</v>
      </c>
      <c r="U2890">
        <v>1097850</v>
      </c>
      <c r="V2890">
        <v>1295051</v>
      </c>
      <c r="W2890">
        <v>1348576</v>
      </c>
      <c r="X2890">
        <v>992471</v>
      </c>
      <c r="Y2890">
        <v>584648</v>
      </c>
      <c r="Z2890">
        <v>403954</v>
      </c>
      <c r="AA2890">
        <v>166969</v>
      </c>
      <c r="AB2890">
        <v>8721577</v>
      </c>
      <c r="AC2890">
        <v>1155571</v>
      </c>
      <c r="AD2890" s="9">
        <v>1.8276523805172257E-5</v>
      </c>
      <c r="AE2890" s="9">
        <v>4.3207369448933209E-6</v>
      </c>
      <c r="AF2890" s="9">
        <v>4.4338111799435666E-6</v>
      </c>
      <c r="AG2890" s="9">
        <v>4.5543562417452297E-6</v>
      </c>
      <c r="AH2890" s="9">
        <v>3.8608518120135812E-6</v>
      </c>
      <c r="AI2890" s="9">
        <v>3.7076145504591511E-6</v>
      </c>
      <c r="AJ2890" s="9">
        <v>5.0379305793317893E-6</v>
      </c>
      <c r="AK2890" s="9">
        <v>8.5521544587512486E-6</v>
      </c>
      <c r="AL2890" s="9">
        <v>3.4657411487446592E-5</v>
      </c>
      <c r="AM2890" s="9">
        <v>2.2159802118956214E-4</v>
      </c>
      <c r="AN2890" s="9">
        <v>1.1007183677905957E-5</v>
      </c>
      <c r="AO2890" s="9">
        <v>4.8460890763094606E-5</v>
      </c>
      <c r="AP2890" s="8" t="s">
        <v>5612</v>
      </c>
      <c r="AQ2890" s="8" t="s">
        <v>5612</v>
      </c>
      <c r="AR2890" s="37">
        <v>8.3000000000000004E-2</v>
      </c>
      <c r="AS2890" s="37">
        <v>0.13</v>
      </c>
      <c r="AT2890" s="37">
        <v>0.185</v>
      </c>
      <c r="AU2890" s="9" t="s">
        <v>5612</v>
      </c>
      <c r="AV2890" s="9" t="s">
        <v>5612</v>
      </c>
      <c r="AW2890" s="9" t="s">
        <v>5612</v>
      </c>
      <c r="AX2890" s="9" t="s">
        <v>5612</v>
      </c>
      <c r="AY2890" s="9" t="s">
        <v>5612</v>
      </c>
      <c r="AZ2890" s="9" t="s">
        <v>5612</v>
      </c>
    </row>
    <row r="2891" spans="1:52" x14ac:dyDescent="0.2">
      <c r="A2891" s="38" t="s">
        <v>33</v>
      </c>
      <c r="B2891" s="7">
        <v>2010</v>
      </c>
      <c r="C2891" s="3" t="s">
        <v>64</v>
      </c>
      <c r="D2891" t="s">
        <v>307</v>
      </c>
      <c r="E2891" t="s">
        <v>3400</v>
      </c>
      <c r="F2891">
        <v>10</v>
      </c>
      <c r="G2891">
        <v>5</v>
      </c>
      <c r="H2891">
        <v>5</v>
      </c>
      <c r="I2891">
        <v>5</v>
      </c>
      <c r="J2891">
        <v>5</v>
      </c>
      <c r="K2891">
        <v>5</v>
      </c>
      <c r="L2891">
        <v>5</v>
      </c>
      <c r="M2891">
        <v>13</v>
      </c>
      <c r="N2891">
        <v>20</v>
      </c>
      <c r="O2891">
        <v>54</v>
      </c>
      <c r="P2891">
        <v>127</v>
      </c>
      <c r="Q2891">
        <v>87</v>
      </c>
      <c r="R2891">
        <v>547150</v>
      </c>
      <c r="S2891">
        <v>1157210</v>
      </c>
      <c r="T2891">
        <v>1127698</v>
      </c>
      <c r="U2891">
        <v>1097850</v>
      </c>
      <c r="V2891">
        <v>1295051</v>
      </c>
      <c r="W2891">
        <v>1348576</v>
      </c>
      <c r="X2891">
        <v>992471</v>
      </c>
      <c r="Y2891">
        <v>584648</v>
      </c>
      <c r="Z2891">
        <v>403954</v>
      </c>
      <c r="AA2891">
        <v>166969</v>
      </c>
      <c r="AB2891">
        <v>8721577</v>
      </c>
      <c r="AC2891">
        <v>1155571</v>
      </c>
      <c r="AD2891" s="9">
        <v>1.8276523805172257E-5</v>
      </c>
      <c r="AE2891" s="9">
        <v>4.3207369448933209E-6</v>
      </c>
      <c r="AF2891" s="9">
        <v>4.4338111799435666E-6</v>
      </c>
      <c r="AG2891" s="9">
        <v>4.5543562417452297E-6</v>
      </c>
      <c r="AH2891" s="9">
        <v>3.8608518120135812E-6</v>
      </c>
      <c r="AI2891" s="9">
        <v>3.7076145504591511E-6</v>
      </c>
      <c r="AJ2891" s="9">
        <v>5.0379305793317893E-6</v>
      </c>
      <c r="AK2891" s="9">
        <v>2.2235601592753247E-5</v>
      </c>
      <c r="AL2891" s="9">
        <v>4.9510587839209417E-5</v>
      </c>
      <c r="AM2891" s="9">
        <v>3.2341332822260419E-4</v>
      </c>
      <c r="AN2891" s="9">
        <v>1.4561586740563089E-5</v>
      </c>
      <c r="AO2891" s="9">
        <v>7.5287455292664843E-5</v>
      </c>
      <c r="AP2891" s="8">
        <v>1.8974999999999999E-2</v>
      </c>
      <c r="AQ2891" s="8" t="s">
        <v>5612</v>
      </c>
      <c r="AR2891" s="37">
        <v>0.26100000000000001</v>
      </c>
      <c r="AS2891" s="37">
        <v>0.43700000000000006</v>
      </c>
      <c r="AT2891" s="37">
        <v>0.43700000000000006</v>
      </c>
      <c r="AU2891" s="9" t="s">
        <v>5612</v>
      </c>
      <c r="AV2891" s="9" t="s">
        <v>5612</v>
      </c>
      <c r="AW2891" s="9" t="s">
        <v>5612</v>
      </c>
      <c r="AX2891" s="9" t="s">
        <v>5612</v>
      </c>
      <c r="AY2891" s="9" t="s">
        <v>5612</v>
      </c>
      <c r="AZ2891" s="9" t="s">
        <v>5612</v>
      </c>
    </row>
    <row r="2892" spans="1:52" x14ac:dyDescent="0.2">
      <c r="A2892" s="38" t="s">
        <v>33</v>
      </c>
      <c r="B2892" s="7">
        <v>2010</v>
      </c>
      <c r="C2892" s="3" t="s">
        <v>65</v>
      </c>
      <c r="D2892" t="s">
        <v>307</v>
      </c>
      <c r="E2892" t="s">
        <v>3401</v>
      </c>
      <c r="F2892">
        <v>10</v>
      </c>
      <c r="G2892">
        <v>5</v>
      </c>
      <c r="H2892">
        <v>5</v>
      </c>
      <c r="I2892">
        <v>5</v>
      </c>
      <c r="J2892">
        <v>5</v>
      </c>
      <c r="K2892">
        <v>5</v>
      </c>
      <c r="L2892">
        <v>5</v>
      </c>
      <c r="M2892">
        <v>12</v>
      </c>
      <c r="N2892">
        <v>19</v>
      </c>
      <c r="O2892">
        <v>54</v>
      </c>
      <c r="P2892">
        <v>125</v>
      </c>
      <c r="Q2892">
        <v>85</v>
      </c>
      <c r="R2892">
        <v>547150</v>
      </c>
      <c r="S2892">
        <v>1157210</v>
      </c>
      <c r="T2892">
        <v>1127698</v>
      </c>
      <c r="U2892">
        <v>1097850</v>
      </c>
      <c r="V2892">
        <v>1295051</v>
      </c>
      <c r="W2892">
        <v>1348576</v>
      </c>
      <c r="X2892">
        <v>992471</v>
      </c>
      <c r="Y2892">
        <v>584648</v>
      </c>
      <c r="Z2892">
        <v>403954</v>
      </c>
      <c r="AA2892">
        <v>166969</v>
      </c>
      <c r="AB2892">
        <v>8721577</v>
      </c>
      <c r="AC2892">
        <v>1155571</v>
      </c>
      <c r="AD2892" s="9">
        <v>1.8276523805172257E-5</v>
      </c>
      <c r="AE2892" s="9">
        <v>4.3207369448933209E-6</v>
      </c>
      <c r="AF2892" s="9">
        <v>4.4338111799435666E-6</v>
      </c>
      <c r="AG2892" s="9">
        <v>4.5543562417452297E-6</v>
      </c>
      <c r="AH2892" s="9">
        <v>3.8608518120135812E-6</v>
      </c>
      <c r="AI2892" s="9">
        <v>3.7076145504591511E-6</v>
      </c>
      <c r="AJ2892" s="9">
        <v>5.0379305793317893E-6</v>
      </c>
      <c r="AK2892" s="9">
        <v>2.0525170701002996E-5</v>
      </c>
      <c r="AL2892" s="9">
        <v>4.7035058447248946E-5</v>
      </c>
      <c r="AM2892" s="9">
        <v>3.2341332822260419E-4</v>
      </c>
      <c r="AN2892" s="9">
        <v>1.4332270413940047E-5</v>
      </c>
      <c r="AO2892" s="9">
        <v>7.3556709193982889E-5</v>
      </c>
      <c r="AP2892" s="8">
        <v>1.4574999999999999E-2</v>
      </c>
      <c r="AQ2892" s="8" t="s">
        <v>5612</v>
      </c>
      <c r="AR2892" s="37">
        <v>0.35000000000000003</v>
      </c>
      <c r="AS2892" s="37">
        <v>0.56799999999999995</v>
      </c>
      <c r="AT2892" s="37">
        <v>0.60899999999999999</v>
      </c>
      <c r="AU2892" s="9" t="s">
        <v>5612</v>
      </c>
      <c r="AV2892" s="9" t="s">
        <v>5612</v>
      </c>
      <c r="AW2892" s="9" t="s">
        <v>5612</v>
      </c>
      <c r="AX2892" s="9" t="s">
        <v>5612</v>
      </c>
      <c r="AY2892" s="9" t="s">
        <v>5612</v>
      </c>
      <c r="AZ2892" s="9" t="s">
        <v>5612</v>
      </c>
    </row>
    <row r="2893" spans="1:52" x14ac:dyDescent="0.2">
      <c r="A2893" s="38" t="s">
        <v>33</v>
      </c>
      <c r="B2893" s="7">
        <v>2010</v>
      </c>
      <c r="C2893" s="3" t="s">
        <v>66</v>
      </c>
      <c r="D2893" t="s">
        <v>307</v>
      </c>
      <c r="E2893" t="s">
        <v>3402</v>
      </c>
      <c r="F2893">
        <v>10</v>
      </c>
      <c r="G2893">
        <v>5</v>
      </c>
      <c r="H2893">
        <v>5</v>
      </c>
      <c r="I2893">
        <v>5</v>
      </c>
      <c r="J2893">
        <v>5</v>
      </c>
      <c r="K2893">
        <v>5</v>
      </c>
      <c r="L2893">
        <v>10</v>
      </c>
      <c r="M2893">
        <v>11</v>
      </c>
      <c r="N2893">
        <v>28</v>
      </c>
      <c r="O2893">
        <v>50</v>
      </c>
      <c r="P2893">
        <v>134</v>
      </c>
      <c r="Q2893">
        <v>89</v>
      </c>
      <c r="R2893">
        <v>547150</v>
      </c>
      <c r="S2893">
        <v>1157210</v>
      </c>
      <c r="T2893">
        <v>1127698</v>
      </c>
      <c r="U2893">
        <v>1097850</v>
      </c>
      <c r="V2893">
        <v>1295051</v>
      </c>
      <c r="W2893">
        <v>1348576</v>
      </c>
      <c r="X2893">
        <v>992471</v>
      </c>
      <c r="Y2893">
        <v>584648</v>
      </c>
      <c r="Z2893">
        <v>403954</v>
      </c>
      <c r="AA2893">
        <v>166969</v>
      </c>
      <c r="AB2893">
        <v>8721577</v>
      </c>
      <c r="AC2893">
        <v>1155571</v>
      </c>
      <c r="AD2893" s="9">
        <v>1.8276523805172257E-5</v>
      </c>
      <c r="AE2893" s="9">
        <v>4.3207369448933209E-6</v>
      </c>
      <c r="AF2893" s="9">
        <v>4.4338111799435666E-6</v>
      </c>
      <c r="AG2893" s="9">
        <v>4.5543562417452297E-6</v>
      </c>
      <c r="AH2893" s="9">
        <v>3.8608518120135812E-6</v>
      </c>
      <c r="AI2893" s="9">
        <v>3.7076145504591511E-6</v>
      </c>
      <c r="AJ2893" s="9">
        <v>1.0075861158663579E-5</v>
      </c>
      <c r="AK2893" s="9">
        <v>1.8814739809252748E-5</v>
      </c>
      <c r="AL2893" s="9">
        <v>6.9314822974893183E-5</v>
      </c>
      <c r="AM2893" s="9">
        <v>2.994567853913002E-4</v>
      </c>
      <c r="AN2893" s="9">
        <v>1.536419388374373E-5</v>
      </c>
      <c r="AO2893" s="9">
        <v>7.7018201391346782E-5</v>
      </c>
      <c r="AP2893" s="8">
        <v>0.02</v>
      </c>
      <c r="AQ2893" s="8" t="s">
        <v>5612</v>
      </c>
      <c r="AR2893" s="37">
        <v>0.379</v>
      </c>
      <c r="AS2893" s="37">
        <v>0.60099999999999998</v>
      </c>
      <c r="AT2893" s="37">
        <v>0.69500000000000006</v>
      </c>
      <c r="AU2893" s="9" t="s">
        <v>5612</v>
      </c>
      <c r="AV2893" s="9" t="s">
        <v>5612</v>
      </c>
      <c r="AW2893" s="9" t="s">
        <v>5612</v>
      </c>
      <c r="AX2893" s="9" t="s">
        <v>5612</v>
      </c>
      <c r="AY2893" s="9" t="s">
        <v>5612</v>
      </c>
      <c r="AZ2893" s="9" t="s">
        <v>5612</v>
      </c>
    </row>
    <row r="2894" spans="1:52" x14ac:dyDescent="0.2">
      <c r="A2894" s="38" t="s">
        <v>33</v>
      </c>
      <c r="B2894" s="7">
        <v>2011</v>
      </c>
      <c r="C2894" s="3" t="s">
        <v>55</v>
      </c>
      <c r="D2894" t="s">
        <v>308</v>
      </c>
      <c r="E2894" t="s">
        <v>3403</v>
      </c>
      <c r="F2894">
        <v>10</v>
      </c>
      <c r="G2894">
        <v>5</v>
      </c>
      <c r="H2894">
        <v>5</v>
      </c>
      <c r="I2894">
        <v>5</v>
      </c>
      <c r="J2894">
        <v>5</v>
      </c>
      <c r="K2894">
        <v>5</v>
      </c>
      <c r="L2894">
        <v>13</v>
      </c>
      <c r="M2894">
        <v>13</v>
      </c>
      <c r="N2894">
        <v>33</v>
      </c>
      <c r="O2894">
        <v>64</v>
      </c>
      <c r="P2894">
        <v>158</v>
      </c>
      <c r="Q2894">
        <v>110</v>
      </c>
      <c r="R2894">
        <v>543370</v>
      </c>
      <c r="S2894">
        <v>1151765</v>
      </c>
      <c r="T2894">
        <v>1131667</v>
      </c>
      <c r="U2894">
        <v>1104737</v>
      </c>
      <c r="V2894">
        <v>1266069</v>
      </c>
      <c r="W2894">
        <v>1361205</v>
      </c>
      <c r="X2894">
        <v>1021742</v>
      </c>
      <c r="Y2894">
        <v>599425</v>
      </c>
      <c r="Z2894">
        <v>401253</v>
      </c>
      <c r="AA2894">
        <v>171831</v>
      </c>
      <c r="AB2894">
        <v>8753064</v>
      </c>
      <c r="AC2894">
        <v>1172509</v>
      </c>
      <c r="AD2894" s="9">
        <v>1.8403666010269246E-5</v>
      </c>
      <c r="AE2894" s="9">
        <v>4.3411633449531806E-6</v>
      </c>
      <c r="AF2894" s="9">
        <v>4.4182608488186014E-6</v>
      </c>
      <c r="AG2894" s="9">
        <v>4.5259640982423873E-6</v>
      </c>
      <c r="AH2894" s="9">
        <v>3.9492318349157903E-6</v>
      </c>
      <c r="AI2894" s="9">
        <v>3.6732160108139479E-6</v>
      </c>
      <c r="AJ2894" s="9">
        <v>1.2723368521603301E-5</v>
      </c>
      <c r="AK2894" s="9">
        <v>2.1687450473370314E-5</v>
      </c>
      <c r="AL2894" s="9">
        <v>8.2242375757938263E-5</v>
      </c>
      <c r="AM2894" s="9">
        <v>3.7245898586401753E-4</v>
      </c>
      <c r="AN2894" s="9">
        <v>1.8050821975024973E-5</v>
      </c>
      <c r="AO2894" s="9">
        <v>9.3815911007932566E-5</v>
      </c>
      <c r="AP2894" s="8">
        <v>2.8124999999999997E-2</v>
      </c>
      <c r="AQ2894" s="8" t="s">
        <v>5612</v>
      </c>
      <c r="AR2894" s="37">
        <v>0.40399999999999997</v>
      </c>
      <c r="AS2894" s="37">
        <v>0.626</v>
      </c>
      <c r="AT2894" s="37">
        <v>0.75</v>
      </c>
      <c r="AU2894" s="9" t="s">
        <v>5612</v>
      </c>
      <c r="AV2894" s="9" t="s">
        <v>5612</v>
      </c>
      <c r="AW2894" s="9" t="s">
        <v>5612</v>
      </c>
      <c r="AX2894" s="9" t="s">
        <v>5612</v>
      </c>
      <c r="AY2894" s="9" t="s">
        <v>5612</v>
      </c>
      <c r="AZ2894" s="9" t="s">
        <v>5612</v>
      </c>
    </row>
    <row r="2895" spans="1:52" x14ac:dyDescent="0.2">
      <c r="A2895" s="38" t="s">
        <v>33</v>
      </c>
      <c r="B2895" s="7">
        <v>2011</v>
      </c>
      <c r="C2895" s="3" t="s">
        <v>56</v>
      </c>
      <c r="D2895" t="s">
        <v>308</v>
      </c>
      <c r="E2895" t="s">
        <v>3404</v>
      </c>
      <c r="F2895">
        <v>10</v>
      </c>
      <c r="G2895">
        <v>5</v>
      </c>
      <c r="H2895">
        <v>5</v>
      </c>
      <c r="I2895">
        <v>5</v>
      </c>
      <c r="J2895">
        <v>5</v>
      </c>
      <c r="K2895">
        <v>5</v>
      </c>
      <c r="L2895">
        <v>10</v>
      </c>
      <c r="M2895">
        <v>19</v>
      </c>
      <c r="N2895">
        <v>24</v>
      </c>
      <c r="O2895">
        <v>65</v>
      </c>
      <c r="P2895">
        <v>153</v>
      </c>
      <c r="Q2895">
        <v>108</v>
      </c>
      <c r="R2895">
        <v>543370</v>
      </c>
      <c r="S2895">
        <v>1151765</v>
      </c>
      <c r="T2895">
        <v>1131667</v>
      </c>
      <c r="U2895">
        <v>1104737</v>
      </c>
      <c r="V2895">
        <v>1266069</v>
      </c>
      <c r="W2895">
        <v>1361205</v>
      </c>
      <c r="X2895">
        <v>1021742</v>
      </c>
      <c r="Y2895">
        <v>599425</v>
      </c>
      <c r="Z2895">
        <v>401253</v>
      </c>
      <c r="AA2895">
        <v>171831</v>
      </c>
      <c r="AB2895">
        <v>8753064</v>
      </c>
      <c r="AC2895">
        <v>1172509</v>
      </c>
      <c r="AD2895" s="9">
        <v>1.8403666010269246E-5</v>
      </c>
      <c r="AE2895" s="9">
        <v>4.3411633449531806E-6</v>
      </c>
      <c r="AF2895" s="9">
        <v>4.4182608488186014E-6</v>
      </c>
      <c r="AG2895" s="9">
        <v>4.5259640982423873E-6</v>
      </c>
      <c r="AH2895" s="9">
        <v>3.9492318349157903E-6</v>
      </c>
      <c r="AI2895" s="9">
        <v>3.6732160108139479E-6</v>
      </c>
      <c r="AJ2895" s="9">
        <v>9.7872065550794621E-6</v>
      </c>
      <c r="AK2895" s="9">
        <v>3.1697042999541229E-5</v>
      </c>
      <c r="AL2895" s="9">
        <v>5.9812636914864188E-5</v>
      </c>
      <c r="AM2895" s="9">
        <v>3.7827865751814281E-4</v>
      </c>
      <c r="AN2895" s="9">
        <v>1.7479593431511525E-5</v>
      </c>
      <c r="AO2895" s="9">
        <v>9.211016717142469E-5</v>
      </c>
      <c r="AP2895" s="8">
        <v>3.9199999999999999E-2</v>
      </c>
      <c r="AQ2895" s="8" t="s">
        <v>5612</v>
      </c>
      <c r="AR2895" s="37">
        <v>0.41399999999999998</v>
      </c>
      <c r="AS2895" s="37">
        <v>0.63700000000000001</v>
      </c>
      <c r="AT2895" s="37">
        <v>0.76200000000000001</v>
      </c>
      <c r="AU2895" s="9" t="s">
        <v>5612</v>
      </c>
      <c r="AV2895" s="9" t="s">
        <v>5612</v>
      </c>
      <c r="AW2895" s="9" t="s">
        <v>5612</v>
      </c>
      <c r="AX2895" s="9" t="s">
        <v>5612</v>
      </c>
      <c r="AY2895" s="9" t="s">
        <v>5612</v>
      </c>
      <c r="AZ2895" s="9" t="s">
        <v>5612</v>
      </c>
    </row>
    <row r="2896" spans="1:52" x14ac:dyDescent="0.2">
      <c r="A2896" s="38" t="s">
        <v>33</v>
      </c>
      <c r="B2896" s="7">
        <v>2011</v>
      </c>
      <c r="C2896" s="3" t="s">
        <v>57</v>
      </c>
      <c r="D2896" t="s">
        <v>308</v>
      </c>
      <c r="E2896" t="s">
        <v>3405</v>
      </c>
      <c r="F2896">
        <v>10</v>
      </c>
      <c r="G2896">
        <v>5</v>
      </c>
      <c r="H2896">
        <v>5</v>
      </c>
      <c r="I2896">
        <v>5</v>
      </c>
      <c r="J2896">
        <v>5</v>
      </c>
      <c r="K2896">
        <v>12</v>
      </c>
      <c r="L2896">
        <v>5</v>
      </c>
      <c r="M2896">
        <v>21</v>
      </c>
      <c r="N2896">
        <v>25</v>
      </c>
      <c r="O2896">
        <v>55</v>
      </c>
      <c r="P2896">
        <v>148</v>
      </c>
      <c r="Q2896">
        <v>101</v>
      </c>
      <c r="R2896">
        <v>543370</v>
      </c>
      <c r="S2896">
        <v>1151765</v>
      </c>
      <c r="T2896">
        <v>1131667</v>
      </c>
      <c r="U2896">
        <v>1104737</v>
      </c>
      <c r="V2896">
        <v>1266069</v>
      </c>
      <c r="W2896">
        <v>1361205</v>
      </c>
      <c r="X2896">
        <v>1021742</v>
      </c>
      <c r="Y2896">
        <v>599425</v>
      </c>
      <c r="Z2896">
        <v>401253</v>
      </c>
      <c r="AA2896">
        <v>171831</v>
      </c>
      <c r="AB2896">
        <v>8753064</v>
      </c>
      <c r="AC2896">
        <v>1172509</v>
      </c>
      <c r="AD2896" s="9">
        <v>1.8403666010269246E-5</v>
      </c>
      <c r="AE2896" s="9">
        <v>4.3411633449531806E-6</v>
      </c>
      <c r="AF2896" s="9">
        <v>4.4182608488186014E-6</v>
      </c>
      <c r="AG2896" s="9">
        <v>4.5259640982423873E-6</v>
      </c>
      <c r="AH2896" s="9">
        <v>3.9492318349157903E-6</v>
      </c>
      <c r="AI2896" s="9">
        <v>8.8157184259534757E-6</v>
      </c>
      <c r="AJ2896" s="9">
        <v>4.893603277539731E-6</v>
      </c>
      <c r="AK2896" s="9">
        <v>3.5033573841598196E-5</v>
      </c>
      <c r="AL2896" s="9">
        <v>6.2304830119650189E-5</v>
      </c>
      <c r="AM2896" s="9">
        <v>3.200819409768901E-4</v>
      </c>
      <c r="AN2896" s="9">
        <v>1.6908364887998077E-5</v>
      </c>
      <c r="AO2896" s="9">
        <v>8.6140063743647173E-5</v>
      </c>
      <c r="AP2896" s="8">
        <v>2.6199999999999994E-2</v>
      </c>
      <c r="AQ2896" s="8" t="s">
        <v>5612</v>
      </c>
      <c r="AR2896" s="37">
        <v>0.42200000000000004</v>
      </c>
      <c r="AS2896" s="37">
        <v>0.65599999999999992</v>
      </c>
      <c r="AT2896" s="37">
        <v>0.76900000000000013</v>
      </c>
      <c r="AU2896" s="9" t="s">
        <v>5612</v>
      </c>
      <c r="AV2896" s="9" t="s">
        <v>5612</v>
      </c>
      <c r="AW2896" s="9" t="s">
        <v>5612</v>
      </c>
      <c r="AX2896" s="9" t="s">
        <v>5612</v>
      </c>
      <c r="AY2896" s="9" t="s">
        <v>5612</v>
      </c>
      <c r="AZ2896" s="9" t="s">
        <v>5612</v>
      </c>
    </row>
    <row r="2897" spans="1:52" x14ac:dyDescent="0.2">
      <c r="A2897" s="38" t="s">
        <v>33</v>
      </c>
      <c r="B2897" s="7">
        <v>2011</v>
      </c>
      <c r="C2897" s="3" t="s">
        <v>58</v>
      </c>
      <c r="D2897" t="s">
        <v>308</v>
      </c>
      <c r="E2897" t="s">
        <v>3406</v>
      </c>
      <c r="F2897">
        <v>10</v>
      </c>
      <c r="G2897">
        <v>5</v>
      </c>
      <c r="H2897">
        <v>5</v>
      </c>
      <c r="I2897">
        <v>5</v>
      </c>
      <c r="J2897">
        <v>5</v>
      </c>
      <c r="K2897">
        <v>5</v>
      </c>
      <c r="L2897">
        <v>13</v>
      </c>
      <c r="M2897">
        <v>5</v>
      </c>
      <c r="N2897">
        <v>27</v>
      </c>
      <c r="O2897">
        <v>52</v>
      </c>
      <c r="P2897">
        <v>132</v>
      </c>
      <c r="Q2897">
        <v>84</v>
      </c>
      <c r="R2897">
        <v>543370</v>
      </c>
      <c r="S2897">
        <v>1151765</v>
      </c>
      <c r="T2897">
        <v>1131667</v>
      </c>
      <c r="U2897">
        <v>1104737</v>
      </c>
      <c r="V2897">
        <v>1266069</v>
      </c>
      <c r="W2897">
        <v>1361205</v>
      </c>
      <c r="X2897">
        <v>1021742</v>
      </c>
      <c r="Y2897">
        <v>599425</v>
      </c>
      <c r="Z2897">
        <v>401253</v>
      </c>
      <c r="AA2897">
        <v>171831</v>
      </c>
      <c r="AB2897">
        <v>8753064</v>
      </c>
      <c r="AC2897">
        <v>1172509</v>
      </c>
      <c r="AD2897" s="9">
        <v>1.8403666010269246E-5</v>
      </c>
      <c r="AE2897" s="9">
        <v>4.3411633449531806E-6</v>
      </c>
      <c r="AF2897" s="9">
        <v>4.4182608488186014E-6</v>
      </c>
      <c r="AG2897" s="9">
        <v>4.5259640982423873E-6</v>
      </c>
      <c r="AH2897" s="9">
        <v>3.9492318349157903E-6</v>
      </c>
      <c r="AI2897" s="9">
        <v>3.6732160108139479E-6</v>
      </c>
      <c r="AJ2897" s="9">
        <v>1.2723368521603301E-5</v>
      </c>
      <c r="AK2897" s="9">
        <v>8.3413271051424282E-6</v>
      </c>
      <c r="AL2897" s="9">
        <v>6.7289216529222218E-5</v>
      </c>
      <c r="AM2897" s="9">
        <v>3.0262292601451426E-4</v>
      </c>
      <c r="AN2897" s="9">
        <v>1.5080433548755042E-5</v>
      </c>
      <c r="AO2897" s="9">
        <v>7.1641241133330318E-5</v>
      </c>
      <c r="AP2897" s="8">
        <v>1.6250000000000001E-2</v>
      </c>
      <c r="AQ2897" s="8" t="s">
        <v>5612</v>
      </c>
      <c r="AR2897" s="37">
        <v>0.42600000000000005</v>
      </c>
      <c r="AS2897" s="37">
        <v>0.65900000000000003</v>
      </c>
      <c r="AT2897" s="37">
        <v>0.77099999999999991</v>
      </c>
      <c r="AU2897" s="9" t="s">
        <v>5612</v>
      </c>
      <c r="AV2897" s="9" t="s">
        <v>5612</v>
      </c>
      <c r="AW2897" s="9" t="s">
        <v>5612</v>
      </c>
      <c r="AX2897" s="9" t="s">
        <v>5612</v>
      </c>
      <c r="AY2897" s="9" t="s">
        <v>5612</v>
      </c>
      <c r="AZ2897" s="9" t="s">
        <v>5612</v>
      </c>
    </row>
    <row r="2898" spans="1:52" x14ac:dyDescent="0.2">
      <c r="A2898" s="38" t="s">
        <v>33</v>
      </c>
      <c r="B2898" s="7">
        <v>2011</v>
      </c>
      <c r="C2898" s="3" t="s">
        <v>59</v>
      </c>
      <c r="D2898" t="s">
        <v>308</v>
      </c>
      <c r="E2898" t="s">
        <v>3407</v>
      </c>
      <c r="F2898">
        <v>10</v>
      </c>
      <c r="G2898">
        <v>5</v>
      </c>
      <c r="H2898">
        <v>5</v>
      </c>
      <c r="I2898">
        <v>5</v>
      </c>
      <c r="J2898">
        <v>5</v>
      </c>
      <c r="K2898">
        <v>5</v>
      </c>
      <c r="L2898">
        <v>5</v>
      </c>
      <c r="M2898">
        <v>12</v>
      </c>
      <c r="N2898">
        <v>18</v>
      </c>
      <c r="O2898">
        <v>46</v>
      </c>
      <c r="P2898">
        <v>116</v>
      </c>
      <c r="Q2898">
        <v>76</v>
      </c>
      <c r="R2898">
        <v>543370</v>
      </c>
      <c r="S2898">
        <v>1151765</v>
      </c>
      <c r="T2898">
        <v>1131667</v>
      </c>
      <c r="U2898">
        <v>1104737</v>
      </c>
      <c r="V2898">
        <v>1266069</v>
      </c>
      <c r="W2898">
        <v>1361205</v>
      </c>
      <c r="X2898">
        <v>1021742</v>
      </c>
      <c r="Y2898">
        <v>599425</v>
      </c>
      <c r="Z2898">
        <v>401253</v>
      </c>
      <c r="AA2898">
        <v>171831</v>
      </c>
      <c r="AB2898">
        <v>8753064</v>
      </c>
      <c r="AC2898">
        <v>1172509</v>
      </c>
      <c r="AD2898" s="9">
        <v>1.8403666010269246E-5</v>
      </c>
      <c r="AE2898" s="9">
        <v>4.3411633449531806E-6</v>
      </c>
      <c r="AF2898" s="9">
        <v>4.4182608488186014E-6</v>
      </c>
      <c r="AG2898" s="9">
        <v>4.5259640982423873E-6</v>
      </c>
      <c r="AH2898" s="9">
        <v>3.9492318349157903E-6</v>
      </c>
      <c r="AI2898" s="9">
        <v>3.6732160108139479E-6</v>
      </c>
      <c r="AJ2898" s="9">
        <v>4.893603277539731E-6</v>
      </c>
      <c r="AK2898" s="9">
        <v>2.0019185052341827E-5</v>
      </c>
      <c r="AL2898" s="9">
        <v>4.4859477686148143E-5</v>
      </c>
      <c r="AM2898" s="9">
        <v>2.6770489608976262E-4</v>
      </c>
      <c r="AN2898" s="9">
        <v>1.3252502209512006E-5</v>
      </c>
      <c r="AO2898" s="9">
        <v>6.4818265787298856E-5</v>
      </c>
      <c r="AP2898" s="8">
        <v>1.2974999999999999E-2</v>
      </c>
      <c r="AQ2898" s="8" t="s">
        <v>5612</v>
      </c>
      <c r="AR2898" s="37">
        <v>0.42799999999999999</v>
      </c>
      <c r="AS2898" s="37">
        <v>0.66500000000000004</v>
      </c>
      <c r="AT2898" s="37">
        <v>0.77099999999999991</v>
      </c>
      <c r="AU2898" s="9" t="s">
        <v>5612</v>
      </c>
      <c r="AV2898" s="9" t="s">
        <v>5612</v>
      </c>
      <c r="AW2898" s="9" t="s">
        <v>5612</v>
      </c>
      <c r="AX2898" s="9" t="s">
        <v>5612</v>
      </c>
      <c r="AY2898" s="9" t="s">
        <v>5612</v>
      </c>
      <c r="AZ2898" s="9" t="s">
        <v>5612</v>
      </c>
    </row>
    <row r="2899" spans="1:52" x14ac:dyDescent="0.2">
      <c r="A2899" s="38" t="s">
        <v>33</v>
      </c>
      <c r="B2899" s="7">
        <v>2011</v>
      </c>
      <c r="C2899" s="3" t="s">
        <v>60</v>
      </c>
      <c r="D2899" t="s">
        <v>308</v>
      </c>
      <c r="E2899" t="s">
        <v>3408</v>
      </c>
      <c r="F2899">
        <v>10</v>
      </c>
      <c r="G2899">
        <v>5</v>
      </c>
      <c r="H2899">
        <v>5</v>
      </c>
      <c r="I2899">
        <v>5</v>
      </c>
      <c r="J2899">
        <v>5</v>
      </c>
      <c r="K2899">
        <v>5</v>
      </c>
      <c r="L2899">
        <v>5</v>
      </c>
      <c r="M2899">
        <v>5</v>
      </c>
      <c r="N2899">
        <v>21</v>
      </c>
      <c r="O2899">
        <v>54</v>
      </c>
      <c r="P2899">
        <v>120</v>
      </c>
      <c r="Q2899">
        <v>80</v>
      </c>
      <c r="R2899">
        <v>543370</v>
      </c>
      <c r="S2899">
        <v>1151765</v>
      </c>
      <c r="T2899">
        <v>1131667</v>
      </c>
      <c r="U2899">
        <v>1104737</v>
      </c>
      <c r="V2899">
        <v>1266069</v>
      </c>
      <c r="W2899">
        <v>1361205</v>
      </c>
      <c r="X2899">
        <v>1021742</v>
      </c>
      <c r="Y2899">
        <v>599425</v>
      </c>
      <c r="Z2899">
        <v>401253</v>
      </c>
      <c r="AA2899">
        <v>171831</v>
      </c>
      <c r="AB2899">
        <v>8753064</v>
      </c>
      <c r="AC2899">
        <v>1172509</v>
      </c>
      <c r="AD2899" s="9">
        <v>1.8403666010269246E-5</v>
      </c>
      <c r="AE2899" s="9">
        <v>4.3411633449531806E-6</v>
      </c>
      <c r="AF2899" s="9">
        <v>4.4182608488186014E-6</v>
      </c>
      <c r="AG2899" s="9">
        <v>4.5259640982423873E-6</v>
      </c>
      <c r="AH2899" s="9">
        <v>3.9492318349157903E-6</v>
      </c>
      <c r="AI2899" s="9">
        <v>3.6732160108139479E-6</v>
      </c>
      <c r="AJ2899" s="9">
        <v>4.893603277539731E-6</v>
      </c>
      <c r="AK2899" s="9">
        <v>8.3413271051424282E-6</v>
      </c>
      <c r="AL2899" s="9">
        <v>5.2336057300506166E-5</v>
      </c>
      <c r="AM2899" s="9">
        <v>3.1426226932276482E-4</v>
      </c>
      <c r="AN2899" s="9">
        <v>1.3709485044322765E-5</v>
      </c>
      <c r="AO2899" s="9">
        <v>6.8229753460314593E-5</v>
      </c>
      <c r="AP2899" s="8">
        <v>1.0699999999999999E-2</v>
      </c>
      <c r="AQ2899" s="8" t="s">
        <v>5612</v>
      </c>
      <c r="AR2899" s="37" t="s">
        <v>5612</v>
      </c>
      <c r="AS2899" s="37" t="s">
        <v>5612</v>
      </c>
      <c r="AT2899" s="37" t="s">
        <v>5612</v>
      </c>
      <c r="AU2899" s="9" t="s">
        <v>5612</v>
      </c>
      <c r="AV2899" s="9" t="s">
        <v>5612</v>
      </c>
      <c r="AW2899" s="9" t="s">
        <v>5612</v>
      </c>
      <c r="AX2899" s="9" t="s">
        <v>5612</v>
      </c>
      <c r="AY2899" s="9" t="s">
        <v>5612</v>
      </c>
      <c r="AZ2899" s="9" t="s">
        <v>5612</v>
      </c>
    </row>
    <row r="2900" spans="1:52" x14ac:dyDescent="0.2">
      <c r="A2900" s="38" t="s">
        <v>33</v>
      </c>
      <c r="B2900" s="7">
        <v>2011</v>
      </c>
      <c r="C2900" s="3" t="s">
        <v>61</v>
      </c>
      <c r="D2900" t="s">
        <v>308</v>
      </c>
      <c r="E2900" t="s">
        <v>3409</v>
      </c>
      <c r="F2900">
        <v>10</v>
      </c>
      <c r="G2900">
        <v>5</v>
      </c>
      <c r="H2900">
        <v>5</v>
      </c>
      <c r="I2900">
        <v>5</v>
      </c>
      <c r="J2900">
        <v>5</v>
      </c>
      <c r="K2900">
        <v>5</v>
      </c>
      <c r="L2900">
        <v>10</v>
      </c>
      <c r="M2900">
        <v>5</v>
      </c>
      <c r="N2900">
        <v>24</v>
      </c>
      <c r="O2900">
        <v>50</v>
      </c>
      <c r="P2900">
        <v>124</v>
      </c>
      <c r="Q2900">
        <v>79</v>
      </c>
      <c r="R2900">
        <v>543370</v>
      </c>
      <c r="S2900">
        <v>1151765</v>
      </c>
      <c r="T2900">
        <v>1131667</v>
      </c>
      <c r="U2900">
        <v>1104737</v>
      </c>
      <c r="V2900">
        <v>1266069</v>
      </c>
      <c r="W2900">
        <v>1361205</v>
      </c>
      <c r="X2900">
        <v>1021742</v>
      </c>
      <c r="Y2900">
        <v>599425</v>
      </c>
      <c r="Z2900">
        <v>401253</v>
      </c>
      <c r="AA2900">
        <v>171831</v>
      </c>
      <c r="AB2900">
        <v>8753064</v>
      </c>
      <c r="AC2900">
        <v>1172509</v>
      </c>
      <c r="AD2900" s="9">
        <v>1.8403666010269246E-5</v>
      </c>
      <c r="AE2900" s="9">
        <v>4.3411633449531806E-6</v>
      </c>
      <c r="AF2900" s="9">
        <v>4.4182608488186014E-6</v>
      </c>
      <c r="AG2900" s="9">
        <v>4.5259640982423873E-6</v>
      </c>
      <c r="AH2900" s="9">
        <v>3.9492318349157903E-6</v>
      </c>
      <c r="AI2900" s="9">
        <v>3.6732160108139479E-6</v>
      </c>
      <c r="AJ2900" s="9">
        <v>9.7872065550794621E-6</v>
      </c>
      <c r="AK2900" s="9">
        <v>8.3413271051424282E-6</v>
      </c>
      <c r="AL2900" s="9">
        <v>5.9812636914864188E-5</v>
      </c>
      <c r="AM2900" s="9">
        <v>2.909835827062637E-4</v>
      </c>
      <c r="AN2900" s="9">
        <v>1.4166467879133524E-5</v>
      </c>
      <c r="AO2900" s="9">
        <v>6.7376881542060662E-5</v>
      </c>
      <c r="AP2900" s="8">
        <v>8.0000000000000015E-4</v>
      </c>
      <c r="AQ2900" s="8" t="s">
        <v>5612</v>
      </c>
      <c r="AR2900" s="37" t="s">
        <v>5612</v>
      </c>
      <c r="AS2900" s="37" t="s">
        <v>5612</v>
      </c>
      <c r="AT2900" s="37" t="s">
        <v>5612</v>
      </c>
      <c r="AU2900" s="9" t="s">
        <v>5612</v>
      </c>
      <c r="AV2900" s="9" t="s">
        <v>5612</v>
      </c>
      <c r="AW2900" s="9" t="s">
        <v>5612</v>
      </c>
      <c r="AX2900" s="9" t="s">
        <v>5612</v>
      </c>
      <c r="AY2900" s="9" t="s">
        <v>5612</v>
      </c>
      <c r="AZ2900" s="9" t="s">
        <v>5612</v>
      </c>
    </row>
    <row r="2901" spans="1:52" x14ac:dyDescent="0.2">
      <c r="A2901" s="38" t="s">
        <v>33</v>
      </c>
      <c r="B2901" s="7">
        <v>2011</v>
      </c>
      <c r="C2901" s="3" t="s">
        <v>62</v>
      </c>
      <c r="D2901" t="s">
        <v>308</v>
      </c>
      <c r="E2901" t="s">
        <v>3410</v>
      </c>
      <c r="F2901">
        <v>10</v>
      </c>
      <c r="G2901">
        <v>5</v>
      </c>
      <c r="H2901">
        <v>5</v>
      </c>
      <c r="I2901">
        <v>5</v>
      </c>
      <c r="J2901">
        <v>5</v>
      </c>
      <c r="K2901">
        <v>5</v>
      </c>
      <c r="L2901">
        <v>5</v>
      </c>
      <c r="M2901">
        <v>19</v>
      </c>
      <c r="N2901">
        <v>20</v>
      </c>
      <c r="O2901">
        <v>42</v>
      </c>
      <c r="P2901">
        <v>121</v>
      </c>
      <c r="Q2901">
        <v>81</v>
      </c>
      <c r="R2901">
        <v>543370</v>
      </c>
      <c r="S2901">
        <v>1151765</v>
      </c>
      <c r="T2901">
        <v>1131667</v>
      </c>
      <c r="U2901">
        <v>1104737</v>
      </c>
      <c r="V2901">
        <v>1266069</v>
      </c>
      <c r="W2901">
        <v>1361205</v>
      </c>
      <c r="X2901">
        <v>1021742</v>
      </c>
      <c r="Y2901">
        <v>599425</v>
      </c>
      <c r="Z2901">
        <v>401253</v>
      </c>
      <c r="AA2901">
        <v>171831</v>
      </c>
      <c r="AB2901">
        <v>8753064</v>
      </c>
      <c r="AC2901">
        <v>1172509</v>
      </c>
      <c r="AD2901" s="9">
        <v>1.8403666010269246E-5</v>
      </c>
      <c r="AE2901" s="9">
        <v>4.3411633449531806E-6</v>
      </c>
      <c r="AF2901" s="9">
        <v>4.4182608488186014E-6</v>
      </c>
      <c r="AG2901" s="9">
        <v>4.5259640982423873E-6</v>
      </c>
      <c r="AH2901" s="9">
        <v>3.9492318349157903E-6</v>
      </c>
      <c r="AI2901" s="9">
        <v>3.6732160108139479E-6</v>
      </c>
      <c r="AJ2901" s="9">
        <v>4.893603277539731E-6</v>
      </c>
      <c r="AK2901" s="9">
        <v>3.1697042999541229E-5</v>
      </c>
      <c r="AL2901" s="9">
        <v>4.9843864095720158E-5</v>
      </c>
      <c r="AM2901" s="9">
        <v>2.444262094732615E-4</v>
      </c>
      <c r="AN2901" s="9">
        <v>1.3823730753025455E-5</v>
      </c>
      <c r="AO2901" s="9">
        <v>6.9082625378568525E-5</v>
      </c>
      <c r="AP2901" s="8">
        <v>1.24E-3</v>
      </c>
      <c r="AQ2901" s="8" t="s">
        <v>5612</v>
      </c>
      <c r="AR2901" s="37">
        <v>0.02</v>
      </c>
      <c r="AS2901" s="37">
        <v>1.3000000000000001E-2</v>
      </c>
      <c r="AT2901" s="37">
        <v>0</v>
      </c>
      <c r="AU2901" s="9" t="s">
        <v>5612</v>
      </c>
      <c r="AV2901" s="9" t="s">
        <v>5612</v>
      </c>
      <c r="AW2901" s="9" t="s">
        <v>5612</v>
      </c>
      <c r="AX2901" s="9" t="s">
        <v>5612</v>
      </c>
      <c r="AY2901" s="9" t="s">
        <v>5612</v>
      </c>
      <c r="AZ2901" s="9" t="s">
        <v>5612</v>
      </c>
    </row>
    <row r="2902" spans="1:52" x14ac:dyDescent="0.2">
      <c r="A2902" s="38" t="s">
        <v>33</v>
      </c>
      <c r="B2902" s="7">
        <v>2011</v>
      </c>
      <c r="C2902" s="3" t="s">
        <v>63</v>
      </c>
      <c r="D2902" t="s">
        <v>308</v>
      </c>
      <c r="E2902" t="s">
        <v>3411</v>
      </c>
      <c r="F2902">
        <v>10</v>
      </c>
      <c r="G2902">
        <v>5</v>
      </c>
      <c r="H2902">
        <v>5</v>
      </c>
      <c r="I2902">
        <v>5</v>
      </c>
      <c r="J2902">
        <v>5</v>
      </c>
      <c r="K2902">
        <v>5</v>
      </c>
      <c r="L2902">
        <v>5</v>
      </c>
      <c r="M2902">
        <v>5</v>
      </c>
      <c r="N2902">
        <v>18</v>
      </c>
      <c r="O2902">
        <v>48</v>
      </c>
      <c r="P2902">
        <v>111</v>
      </c>
      <c r="Q2902">
        <v>71</v>
      </c>
      <c r="R2902">
        <v>543370</v>
      </c>
      <c r="S2902">
        <v>1151765</v>
      </c>
      <c r="T2902">
        <v>1131667</v>
      </c>
      <c r="U2902">
        <v>1104737</v>
      </c>
      <c r="V2902">
        <v>1266069</v>
      </c>
      <c r="W2902">
        <v>1361205</v>
      </c>
      <c r="X2902">
        <v>1021742</v>
      </c>
      <c r="Y2902">
        <v>599425</v>
      </c>
      <c r="Z2902">
        <v>401253</v>
      </c>
      <c r="AA2902">
        <v>171831</v>
      </c>
      <c r="AB2902">
        <v>8753064</v>
      </c>
      <c r="AC2902">
        <v>1172509</v>
      </c>
      <c r="AD2902" s="9">
        <v>1.8403666010269246E-5</v>
      </c>
      <c r="AE2902" s="9">
        <v>4.3411633449531806E-6</v>
      </c>
      <c r="AF2902" s="9">
        <v>4.4182608488186014E-6</v>
      </c>
      <c r="AG2902" s="9">
        <v>4.5259640982423873E-6</v>
      </c>
      <c r="AH2902" s="9">
        <v>3.9492318349157903E-6</v>
      </c>
      <c r="AI2902" s="9">
        <v>3.6732160108139479E-6</v>
      </c>
      <c r="AJ2902" s="9">
        <v>4.893603277539731E-6</v>
      </c>
      <c r="AK2902" s="9">
        <v>8.3413271051424282E-6</v>
      </c>
      <c r="AL2902" s="9">
        <v>4.4859477686148143E-5</v>
      </c>
      <c r="AM2902" s="9">
        <v>2.7934423939801319E-4</v>
      </c>
      <c r="AN2902" s="9">
        <v>1.2681273665998558E-5</v>
      </c>
      <c r="AO2902" s="9">
        <v>6.05539061960292E-5</v>
      </c>
      <c r="AP2902" s="8">
        <v>2.1250000000000002E-3</v>
      </c>
      <c r="AQ2902" s="8" t="s">
        <v>5612</v>
      </c>
      <c r="AR2902" s="37">
        <v>9.5000000000000001E-2</v>
      </c>
      <c r="AS2902" s="37">
        <v>0.13</v>
      </c>
      <c r="AT2902" s="37">
        <v>0.251</v>
      </c>
      <c r="AU2902" s="9" t="s">
        <v>5612</v>
      </c>
      <c r="AV2902" s="9" t="s">
        <v>5612</v>
      </c>
      <c r="AW2902" s="9" t="s">
        <v>5612</v>
      </c>
      <c r="AX2902" s="9" t="s">
        <v>5612</v>
      </c>
      <c r="AY2902" s="9" t="s">
        <v>5612</v>
      </c>
      <c r="AZ2902" s="9" t="s">
        <v>5612</v>
      </c>
    </row>
    <row r="2903" spans="1:52" x14ac:dyDescent="0.2">
      <c r="A2903" s="38" t="s">
        <v>33</v>
      </c>
      <c r="B2903" s="7">
        <v>2011</v>
      </c>
      <c r="C2903" s="3" t="s">
        <v>64</v>
      </c>
      <c r="D2903" t="s">
        <v>308</v>
      </c>
      <c r="E2903" t="s">
        <v>3412</v>
      </c>
      <c r="F2903">
        <v>10</v>
      </c>
      <c r="G2903">
        <v>5</v>
      </c>
      <c r="H2903">
        <v>5</v>
      </c>
      <c r="I2903">
        <v>5</v>
      </c>
      <c r="J2903">
        <v>5</v>
      </c>
      <c r="K2903">
        <v>5</v>
      </c>
      <c r="L2903">
        <v>5</v>
      </c>
      <c r="M2903">
        <v>10</v>
      </c>
      <c r="N2903">
        <v>23</v>
      </c>
      <c r="O2903">
        <v>37</v>
      </c>
      <c r="P2903">
        <v>110</v>
      </c>
      <c r="Q2903">
        <v>70</v>
      </c>
      <c r="R2903">
        <v>543370</v>
      </c>
      <c r="S2903">
        <v>1151765</v>
      </c>
      <c r="T2903">
        <v>1131667</v>
      </c>
      <c r="U2903">
        <v>1104737</v>
      </c>
      <c r="V2903">
        <v>1266069</v>
      </c>
      <c r="W2903">
        <v>1361205</v>
      </c>
      <c r="X2903">
        <v>1021742</v>
      </c>
      <c r="Y2903">
        <v>599425</v>
      </c>
      <c r="Z2903">
        <v>401253</v>
      </c>
      <c r="AA2903">
        <v>171831</v>
      </c>
      <c r="AB2903">
        <v>8753064</v>
      </c>
      <c r="AC2903">
        <v>1172509</v>
      </c>
      <c r="AD2903" s="9">
        <v>1.8403666010269246E-5</v>
      </c>
      <c r="AE2903" s="9">
        <v>4.3411633449531806E-6</v>
      </c>
      <c r="AF2903" s="9">
        <v>4.4182608488186014E-6</v>
      </c>
      <c r="AG2903" s="9">
        <v>4.5259640982423873E-6</v>
      </c>
      <c r="AH2903" s="9">
        <v>3.9492318349157903E-6</v>
      </c>
      <c r="AI2903" s="9">
        <v>3.6732160108139479E-6</v>
      </c>
      <c r="AJ2903" s="9">
        <v>4.893603277539731E-6</v>
      </c>
      <c r="AK2903" s="9">
        <v>1.6682654210284856E-5</v>
      </c>
      <c r="AL2903" s="9">
        <v>5.7320443710078181E-5</v>
      </c>
      <c r="AM2903" s="9">
        <v>2.1532785120263514E-4</v>
      </c>
      <c r="AN2903" s="9">
        <v>1.2567027957295868E-5</v>
      </c>
      <c r="AO2903" s="9">
        <v>5.9701034277775269E-5</v>
      </c>
      <c r="AP2903" s="8">
        <v>4.6499999999999996E-3</v>
      </c>
      <c r="AQ2903" s="8" t="s">
        <v>5612</v>
      </c>
      <c r="AR2903" s="37">
        <v>0.26300000000000001</v>
      </c>
      <c r="AS2903" s="37">
        <v>0.438</v>
      </c>
      <c r="AT2903" s="37">
        <v>0.45799999999999996</v>
      </c>
      <c r="AU2903" s="9" t="s">
        <v>5612</v>
      </c>
      <c r="AV2903" s="9" t="s">
        <v>5612</v>
      </c>
      <c r="AW2903" s="9" t="s">
        <v>5612</v>
      </c>
      <c r="AX2903" s="9" t="s">
        <v>5612</v>
      </c>
      <c r="AY2903" s="9" t="s">
        <v>5612</v>
      </c>
      <c r="AZ2903" s="9" t="s">
        <v>5612</v>
      </c>
    </row>
    <row r="2904" spans="1:52" x14ac:dyDescent="0.2">
      <c r="A2904" s="38" t="s">
        <v>33</v>
      </c>
      <c r="B2904" s="7">
        <v>2011</v>
      </c>
      <c r="C2904" s="3" t="s">
        <v>65</v>
      </c>
      <c r="D2904" t="s">
        <v>308</v>
      </c>
      <c r="E2904" t="s">
        <v>3413</v>
      </c>
      <c r="F2904">
        <v>10</v>
      </c>
      <c r="G2904">
        <v>5</v>
      </c>
      <c r="H2904">
        <v>5</v>
      </c>
      <c r="I2904">
        <v>5</v>
      </c>
      <c r="J2904">
        <v>5</v>
      </c>
      <c r="K2904">
        <v>5</v>
      </c>
      <c r="L2904">
        <v>5</v>
      </c>
      <c r="M2904">
        <v>5</v>
      </c>
      <c r="N2904">
        <v>24</v>
      </c>
      <c r="O2904">
        <v>49</v>
      </c>
      <c r="P2904">
        <v>118</v>
      </c>
      <c r="Q2904">
        <v>78</v>
      </c>
      <c r="R2904">
        <v>543370</v>
      </c>
      <c r="S2904">
        <v>1151765</v>
      </c>
      <c r="T2904">
        <v>1131667</v>
      </c>
      <c r="U2904">
        <v>1104737</v>
      </c>
      <c r="V2904">
        <v>1266069</v>
      </c>
      <c r="W2904">
        <v>1361205</v>
      </c>
      <c r="X2904">
        <v>1021742</v>
      </c>
      <c r="Y2904">
        <v>599425</v>
      </c>
      <c r="Z2904">
        <v>401253</v>
      </c>
      <c r="AA2904">
        <v>171831</v>
      </c>
      <c r="AB2904">
        <v>8753064</v>
      </c>
      <c r="AC2904">
        <v>1172509</v>
      </c>
      <c r="AD2904" s="9">
        <v>1.8403666010269246E-5</v>
      </c>
      <c r="AE2904" s="9">
        <v>4.3411633449531806E-6</v>
      </c>
      <c r="AF2904" s="9">
        <v>4.4182608488186014E-6</v>
      </c>
      <c r="AG2904" s="9">
        <v>4.5259640982423873E-6</v>
      </c>
      <c r="AH2904" s="9">
        <v>3.9492318349157903E-6</v>
      </c>
      <c r="AI2904" s="9">
        <v>3.6732160108139479E-6</v>
      </c>
      <c r="AJ2904" s="9">
        <v>4.893603277539731E-6</v>
      </c>
      <c r="AK2904" s="9">
        <v>8.3413271051424282E-6</v>
      </c>
      <c r="AL2904" s="9">
        <v>5.9812636914864188E-5</v>
      </c>
      <c r="AM2904" s="9">
        <v>2.8516391105213841E-4</v>
      </c>
      <c r="AN2904" s="9">
        <v>1.3480993626917386E-5</v>
      </c>
      <c r="AO2904" s="9">
        <v>6.6524009623806731E-5</v>
      </c>
      <c r="AP2904" s="8">
        <v>5.8799999999999998E-3</v>
      </c>
      <c r="AQ2904" s="8" t="s">
        <v>5612</v>
      </c>
      <c r="AR2904" s="37">
        <v>0.34899999999999998</v>
      </c>
      <c r="AS2904" s="37">
        <v>0.55200000000000005</v>
      </c>
      <c r="AT2904" s="37">
        <v>0.64300000000000002</v>
      </c>
      <c r="AU2904" s="9" t="s">
        <v>5612</v>
      </c>
      <c r="AV2904" s="9" t="s">
        <v>5612</v>
      </c>
      <c r="AW2904" s="9" t="s">
        <v>5612</v>
      </c>
      <c r="AX2904" s="9" t="s">
        <v>5612</v>
      </c>
      <c r="AY2904" s="9" t="s">
        <v>5612</v>
      </c>
      <c r="AZ2904" s="9" t="s">
        <v>5612</v>
      </c>
    </row>
    <row r="2905" spans="1:52" x14ac:dyDescent="0.2">
      <c r="A2905" s="38" t="s">
        <v>33</v>
      </c>
      <c r="B2905" s="7">
        <v>2011</v>
      </c>
      <c r="C2905" s="3" t="s">
        <v>66</v>
      </c>
      <c r="D2905" t="s">
        <v>308</v>
      </c>
      <c r="E2905" t="s">
        <v>3414</v>
      </c>
      <c r="F2905">
        <v>10</v>
      </c>
      <c r="G2905">
        <v>5</v>
      </c>
      <c r="H2905">
        <v>5</v>
      </c>
      <c r="I2905">
        <v>5</v>
      </c>
      <c r="J2905">
        <v>5</v>
      </c>
      <c r="K2905">
        <v>5</v>
      </c>
      <c r="L2905">
        <v>5</v>
      </c>
      <c r="M2905">
        <v>5</v>
      </c>
      <c r="N2905">
        <v>35</v>
      </c>
      <c r="O2905">
        <v>41</v>
      </c>
      <c r="P2905">
        <v>121</v>
      </c>
      <c r="Q2905">
        <v>81</v>
      </c>
      <c r="R2905">
        <v>543370</v>
      </c>
      <c r="S2905">
        <v>1151765</v>
      </c>
      <c r="T2905">
        <v>1131667</v>
      </c>
      <c r="U2905">
        <v>1104737</v>
      </c>
      <c r="V2905">
        <v>1266069</v>
      </c>
      <c r="W2905">
        <v>1361205</v>
      </c>
      <c r="X2905">
        <v>1021742</v>
      </c>
      <c r="Y2905">
        <v>599425</v>
      </c>
      <c r="Z2905">
        <v>401253</v>
      </c>
      <c r="AA2905">
        <v>171831</v>
      </c>
      <c r="AB2905">
        <v>8753064</v>
      </c>
      <c r="AC2905">
        <v>1172509</v>
      </c>
      <c r="AD2905" s="9">
        <v>1.8403666010269246E-5</v>
      </c>
      <c r="AE2905" s="9">
        <v>4.3411633449531806E-6</v>
      </c>
      <c r="AF2905" s="9">
        <v>4.4182608488186014E-6</v>
      </c>
      <c r="AG2905" s="9">
        <v>4.5259640982423873E-6</v>
      </c>
      <c r="AH2905" s="9">
        <v>3.9492318349157903E-6</v>
      </c>
      <c r="AI2905" s="9">
        <v>3.6732160108139479E-6</v>
      </c>
      <c r="AJ2905" s="9">
        <v>4.893603277539731E-6</v>
      </c>
      <c r="AK2905" s="9">
        <v>8.3413271051424282E-6</v>
      </c>
      <c r="AL2905" s="9">
        <v>8.7226762167510278E-5</v>
      </c>
      <c r="AM2905" s="9">
        <v>2.3860653781913624E-4</v>
      </c>
      <c r="AN2905" s="9">
        <v>1.3823730753025455E-5</v>
      </c>
      <c r="AO2905" s="9">
        <v>6.9082625378568525E-5</v>
      </c>
      <c r="AP2905" s="8">
        <v>3.9750000000000002E-3</v>
      </c>
      <c r="AQ2905" s="8" t="s">
        <v>5612</v>
      </c>
      <c r="AR2905" s="37">
        <v>0.379</v>
      </c>
      <c r="AS2905" s="37">
        <v>0.58499999999999996</v>
      </c>
      <c r="AT2905" s="37">
        <v>0.72299999999999998</v>
      </c>
      <c r="AU2905" s="9" t="s">
        <v>5612</v>
      </c>
      <c r="AV2905" s="9" t="s">
        <v>5612</v>
      </c>
      <c r="AW2905" s="9" t="s">
        <v>5612</v>
      </c>
      <c r="AX2905" s="9" t="s">
        <v>5612</v>
      </c>
      <c r="AY2905" s="9" t="s">
        <v>5612</v>
      </c>
      <c r="AZ2905" s="9" t="s">
        <v>5612</v>
      </c>
    </row>
    <row r="2906" spans="1:52" x14ac:dyDescent="0.2">
      <c r="A2906" s="38" t="s">
        <v>33</v>
      </c>
      <c r="B2906" s="7">
        <v>2012</v>
      </c>
      <c r="C2906" s="3" t="s">
        <v>55</v>
      </c>
      <c r="D2906" t="s">
        <v>309</v>
      </c>
      <c r="E2906" t="s">
        <v>3415</v>
      </c>
      <c r="F2906">
        <v>10</v>
      </c>
      <c r="G2906">
        <v>5</v>
      </c>
      <c r="H2906">
        <v>5</v>
      </c>
      <c r="I2906">
        <v>5</v>
      </c>
      <c r="J2906">
        <v>5</v>
      </c>
      <c r="K2906">
        <v>5</v>
      </c>
      <c r="L2906">
        <v>12</v>
      </c>
      <c r="M2906">
        <v>12</v>
      </c>
      <c r="N2906">
        <v>20</v>
      </c>
      <c r="O2906">
        <v>70</v>
      </c>
      <c r="P2906">
        <v>149</v>
      </c>
      <c r="Q2906">
        <v>102</v>
      </c>
      <c r="R2906">
        <v>537989</v>
      </c>
      <c r="S2906">
        <v>1148572</v>
      </c>
      <c r="T2906">
        <v>1137811</v>
      </c>
      <c r="U2906">
        <v>1114252</v>
      </c>
      <c r="V2906">
        <v>1240986</v>
      </c>
      <c r="W2906">
        <v>1368440</v>
      </c>
      <c r="X2906">
        <v>1049748</v>
      </c>
      <c r="Y2906">
        <v>620899</v>
      </c>
      <c r="Z2906">
        <v>397292</v>
      </c>
      <c r="AA2906">
        <v>177899</v>
      </c>
      <c r="AB2906">
        <v>8793888</v>
      </c>
      <c r="AC2906">
        <v>1196090</v>
      </c>
      <c r="AD2906" s="9">
        <v>1.858774064153728E-5</v>
      </c>
      <c r="AE2906" s="9">
        <v>4.3532316650588731E-6</v>
      </c>
      <c r="AF2906" s="9">
        <v>4.3944029368673705E-6</v>
      </c>
      <c r="AG2906" s="9">
        <v>4.4873152572308597E-6</v>
      </c>
      <c r="AH2906" s="9">
        <v>4.0290543164870515E-6</v>
      </c>
      <c r="AI2906" s="9">
        <v>3.6537955628306685E-6</v>
      </c>
      <c r="AJ2906" s="9">
        <v>1.1431314944158026E-5</v>
      </c>
      <c r="AK2906" s="9">
        <v>1.9326814828176562E-5</v>
      </c>
      <c r="AL2906" s="9">
        <v>5.0340807265185304E-5</v>
      </c>
      <c r="AM2906" s="9">
        <v>3.9348169466944729E-4</v>
      </c>
      <c r="AN2906" s="9">
        <v>1.6943586272647549E-5</v>
      </c>
      <c r="AO2906" s="9">
        <v>8.527786370590842E-5</v>
      </c>
      <c r="AP2906" s="8">
        <v>3.5999999999999999E-3</v>
      </c>
      <c r="AQ2906" s="8" t="s">
        <v>5612</v>
      </c>
      <c r="AR2906" s="37">
        <v>0.40500000000000003</v>
      </c>
      <c r="AS2906" s="37">
        <v>0.60399999999999998</v>
      </c>
      <c r="AT2906" s="37">
        <v>0.77300000000000002</v>
      </c>
      <c r="AU2906" s="9" t="s">
        <v>5612</v>
      </c>
      <c r="AV2906" s="9" t="s">
        <v>5612</v>
      </c>
      <c r="AW2906" s="9" t="s">
        <v>5612</v>
      </c>
      <c r="AX2906" s="9" t="s">
        <v>5612</v>
      </c>
      <c r="AY2906" s="9" t="s">
        <v>5612</v>
      </c>
      <c r="AZ2906" s="9" t="s">
        <v>5612</v>
      </c>
    </row>
    <row r="2907" spans="1:52" x14ac:dyDescent="0.2">
      <c r="A2907" s="38" t="s">
        <v>33</v>
      </c>
      <c r="B2907" s="7">
        <v>2012</v>
      </c>
      <c r="C2907" s="3" t="s">
        <v>56</v>
      </c>
      <c r="D2907" t="s">
        <v>309</v>
      </c>
      <c r="E2907" t="s">
        <v>3416</v>
      </c>
      <c r="F2907">
        <v>10</v>
      </c>
      <c r="G2907">
        <v>5</v>
      </c>
      <c r="H2907">
        <v>5</v>
      </c>
      <c r="I2907">
        <v>5</v>
      </c>
      <c r="J2907">
        <v>5</v>
      </c>
      <c r="K2907">
        <v>5</v>
      </c>
      <c r="L2907">
        <v>5</v>
      </c>
      <c r="M2907">
        <v>11</v>
      </c>
      <c r="N2907">
        <v>26</v>
      </c>
      <c r="O2907">
        <v>56</v>
      </c>
      <c r="P2907">
        <v>133</v>
      </c>
      <c r="Q2907">
        <v>93</v>
      </c>
      <c r="R2907">
        <v>537989</v>
      </c>
      <c r="S2907">
        <v>1148572</v>
      </c>
      <c r="T2907">
        <v>1137811</v>
      </c>
      <c r="U2907">
        <v>1114252</v>
      </c>
      <c r="V2907">
        <v>1240986</v>
      </c>
      <c r="W2907">
        <v>1368440</v>
      </c>
      <c r="X2907">
        <v>1049748</v>
      </c>
      <c r="Y2907">
        <v>620899</v>
      </c>
      <c r="Z2907">
        <v>397292</v>
      </c>
      <c r="AA2907">
        <v>177899</v>
      </c>
      <c r="AB2907">
        <v>8793888</v>
      </c>
      <c r="AC2907">
        <v>1196090</v>
      </c>
      <c r="AD2907" s="9">
        <v>1.858774064153728E-5</v>
      </c>
      <c r="AE2907" s="9">
        <v>4.3532316650588731E-6</v>
      </c>
      <c r="AF2907" s="9">
        <v>4.3944029368673705E-6</v>
      </c>
      <c r="AG2907" s="9">
        <v>4.4873152572308597E-6</v>
      </c>
      <c r="AH2907" s="9">
        <v>4.0290543164870515E-6</v>
      </c>
      <c r="AI2907" s="9">
        <v>3.6537955628306685E-6</v>
      </c>
      <c r="AJ2907" s="9">
        <v>4.7630478933991778E-6</v>
      </c>
      <c r="AK2907" s="9">
        <v>1.7716246925828517E-5</v>
      </c>
      <c r="AL2907" s="9">
        <v>6.5443049444740894E-5</v>
      </c>
      <c r="AM2907" s="9">
        <v>3.1478535573555781E-4</v>
      </c>
      <c r="AN2907" s="9">
        <v>1.5124140766859892E-5</v>
      </c>
      <c r="AO2907" s="9">
        <v>7.7753346320092964E-5</v>
      </c>
      <c r="AP2907" s="8">
        <v>4.3800000000000002E-3</v>
      </c>
      <c r="AQ2907" s="8" t="s">
        <v>5612</v>
      </c>
      <c r="AR2907" s="37">
        <v>0.41799999999999998</v>
      </c>
      <c r="AS2907" s="37">
        <v>0.61799999999999999</v>
      </c>
      <c r="AT2907" s="37">
        <v>0.79900000000000004</v>
      </c>
      <c r="AU2907" s="9" t="s">
        <v>5612</v>
      </c>
      <c r="AV2907" s="9" t="s">
        <v>5612</v>
      </c>
      <c r="AW2907" s="9" t="s">
        <v>5612</v>
      </c>
      <c r="AX2907" s="9" t="s">
        <v>5612</v>
      </c>
      <c r="AY2907" s="9" t="s">
        <v>5612</v>
      </c>
      <c r="AZ2907" s="9" t="s">
        <v>5612</v>
      </c>
    </row>
    <row r="2908" spans="1:52" x14ac:dyDescent="0.2">
      <c r="A2908" s="38" t="s">
        <v>33</v>
      </c>
      <c r="B2908" s="7">
        <v>2012</v>
      </c>
      <c r="C2908" s="3" t="s">
        <v>57</v>
      </c>
      <c r="D2908" t="s">
        <v>309</v>
      </c>
      <c r="E2908" t="s">
        <v>3417</v>
      </c>
      <c r="F2908">
        <v>10</v>
      </c>
      <c r="G2908">
        <v>5</v>
      </c>
      <c r="H2908">
        <v>5</v>
      </c>
      <c r="I2908">
        <v>5</v>
      </c>
      <c r="J2908">
        <v>5</v>
      </c>
      <c r="K2908">
        <v>5</v>
      </c>
      <c r="L2908">
        <v>5</v>
      </c>
      <c r="M2908">
        <v>10</v>
      </c>
      <c r="N2908">
        <v>27</v>
      </c>
      <c r="O2908">
        <v>51</v>
      </c>
      <c r="P2908">
        <v>128</v>
      </c>
      <c r="Q2908">
        <v>88</v>
      </c>
      <c r="R2908">
        <v>537989</v>
      </c>
      <c r="S2908">
        <v>1148572</v>
      </c>
      <c r="T2908">
        <v>1137811</v>
      </c>
      <c r="U2908">
        <v>1114252</v>
      </c>
      <c r="V2908">
        <v>1240986</v>
      </c>
      <c r="W2908">
        <v>1368440</v>
      </c>
      <c r="X2908">
        <v>1049748</v>
      </c>
      <c r="Y2908">
        <v>620899</v>
      </c>
      <c r="Z2908">
        <v>397292</v>
      </c>
      <c r="AA2908">
        <v>177899</v>
      </c>
      <c r="AB2908">
        <v>8793888</v>
      </c>
      <c r="AC2908">
        <v>1196090</v>
      </c>
      <c r="AD2908" s="9">
        <v>1.858774064153728E-5</v>
      </c>
      <c r="AE2908" s="9">
        <v>4.3532316650588731E-6</v>
      </c>
      <c r="AF2908" s="9">
        <v>4.3944029368673705E-6</v>
      </c>
      <c r="AG2908" s="9">
        <v>4.4873152572308597E-6</v>
      </c>
      <c r="AH2908" s="9">
        <v>4.0290543164870515E-6</v>
      </c>
      <c r="AI2908" s="9">
        <v>3.6537955628306685E-6</v>
      </c>
      <c r="AJ2908" s="9">
        <v>4.7630478933991778E-6</v>
      </c>
      <c r="AK2908" s="9">
        <v>1.6105679023480468E-5</v>
      </c>
      <c r="AL2908" s="9">
        <v>6.7960089808000155E-5</v>
      </c>
      <c r="AM2908" s="9">
        <v>2.8667952040202586E-4</v>
      </c>
      <c r="AN2908" s="9">
        <v>1.455556404630125E-5</v>
      </c>
      <c r="AO2908" s="9">
        <v>7.3573058883528826E-5</v>
      </c>
      <c r="AP2908" s="8">
        <v>4.6999999999999993E-3</v>
      </c>
      <c r="AQ2908" s="8" t="s">
        <v>5612</v>
      </c>
      <c r="AR2908" s="37">
        <v>0.42399999999999999</v>
      </c>
      <c r="AS2908" s="37">
        <v>0.628</v>
      </c>
      <c r="AT2908" s="37">
        <v>0.79900000000000004</v>
      </c>
      <c r="AU2908" s="9" t="s">
        <v>5612</v>
      </c>
      <c r="AV2908" s="9" t="s">
        <v>5612</v>
      </c>
      <c r="AW2908" s="9" t="s">
        <v>5612</v>
      </c>
      <c r="AX2908" s="9" t="s">
        <v>5612</v>
      </c>
      <c r="AY2908" s="9" t="s">
        <v>5612</v>
      </c>
      <c r="AZ2908" s="9" t="s">
        <v>5612</v>
      </c>
    </row>
    <row r="2909" spans="1:52" x14ac:dyDescent="0.2">
      <c r="A2909" s="38" t="s">
        <v>33</v>
      </c>
      <c r="B2909" s="7">
        <v>2012</v>
      </c>
      <c r="C2909" s="3" t="s">
        <v>58</v>
      </c>
      <c r="D2909" t="s">
        <v>309</v>
      </c>
      <c r="E2909" t="s">
        <v>3418</v>
      </c>
      <c r="F2909">
        <v>10</v>
      </c>
      <c r="G2909">
        <v>5</v>
      </c>
      <c r="H2909">
        <v>5</v>
      </c>
      <c r="I2909">
        <v>5</v>
      </c>
      <c r="J2909">
        <v>5</v>
      </c>
      <c r="K2909">
        <v>5</v>
      </c>
      <c r="L2909">
        <v>5</v>
      </c>
      <c r="M2909">
        <v>5</v>
      </c>
      <c r="N2909">
        <v>21</v>
      </c>
      <c r="O2909">
        <v>41</v>
      </c>
      <c r="P2909">
        <v>107</v>
      </c>
      <c r="Q2909">
        <v>67</v>
      </c>
      <c r="R2909">
        <v>537989</v>
      </c>
      <c r="S2909">
        <v>1148572</v>
      </c>
      <c r="T2909">
        <v>1137811</v>
      </c>
      <c r="U2909">
        <v>1114252</v>
      </c>
      <c r="V2909">
        <v>1240986</v>
      </c>
      <c r="W2909">
        <v>1368440</v>
      </c>
      <c r="X2909">
        <v>1049748</v>
      </c>
      <c r="Y2909">
        <v>620899</v>
      </c>
      <c r="Z2909">
        <v>397292</v>
      </c>
      <c r="AA2909">
        <v>177899</v>
      </c>
      <c r="AB2909">
        <v>8793888</v>
      </c>
      <c r="AC2909">
        <v>1196090</v>
      </c>
      <c r="AD2909" s="9">
        <v>1.858774064153728E-5</v>
      </c>
      <c r="AE2909" s="9">
        <v>4.3532316650588731E-6</v>
      </c>
      <c r="AF2909" s="9">
        <v>4.3944029368673705E-6</v>
      </c>
      <c r="AG2909" s="9">
        <v>4.4873152572308597E-6</v>
      </c>
      <c r="AH2909" s="9">
        <v>4.0290543164870515E-6</v>
      </c>
      <c r="AI2909" s="9">
        <v>3.6537955628306685E-6</v>
      </c>
      <c r="AJ2909" s="9">
        <v>4.7630478933991778E-6</v>
      </c>
      <c r="AK2909" s="9">
        <v>8.052839511740234E-6</v>
      </c>
      <c r="AL2909" s="9">
        <v>5.2857847628444571E-5</v>
      </c>
      <c r="AM2909" s="9">
        <v>2.3046784973496196E-4</v>
      </c>
      <c r="AN2909" s="9">
        <v>1.2167541819954951E-5</v>
      </c>
      <c r="AO2909" s="9">
        <v>5.6015851649959449E-5</v>
      </c>
      <c r="AP2909" s="8">
        <v>4.3749999999999995E-3</v>
      </c>
      <c r="AQ2909" s="8" t="s">
        <v>5612</v>
      </c>
      <c r="AR2909" s="37">
        <v>0.42600000000000005</v>
      </c>
      <c r="AS2909" s="37">
        <v>0.63500000000000001</v>
      </c>
      <c r="AT2909" s="37">
        <v>0.79900000000000004</v>
      </c>
      <c r="AU2909" s="9" t="s">
        <v>5612</v>
      </c>
      <c r="AV2909" s="9" t="s">
        <v>5612</v>
      </c>
      <c r="AW2909" s="9" t="s">
        <v>5612</v>
      </c>
      <c r="AX2909" s="9" t="s">
        <v>5612</v>
      </c>
      <c r="AY2909" s="9" t="s">
        <v>5612</v>
      </c>
      <c r="AZ2909" s="9" t="s">
        <v>5612</v>
      </c>
    </row>
    <row r="2910" spans="1:52" x14ac:dyDescent="0.2">
      <c r="A2910" s="38" t="s">
        <v>33</v>
      </c>
      <c r="B2910" s="7">
        <v>2012</v>
      </c>
      <c r="C2910" s="3" t="s">
        <v>59</v>
      </c>
      <c r="D2910" t="s">
        <v>309</v>
      </c>
      <c r="E2910" t="s">
        <v>3419</v>
      </c>
      <c r="F2910">
        <v>10</v>
      </c>
      <c r="G2910">
        <v>5</v>
      </c>
      <c r="H2910">
        <v>5</v>
      </c>
      <c r="I2910">
        <v>5</v>
      </c>
      <c r="J2910">
        <v>5</v>
      </c>
      <c r="K2910">
        <v>5</v>
      </c>
      <c r="L2910">
        <v>5</v>
      </c>
      <c r="M2910">
        <v>11</v>
      </c>
      <c r="N2910">
        <v>25</v>
      </c>
      <c r="O2910">
        <v>31</v>
      </c>
      <c r="P2910">
        <v>107</v>
      </c>
      <c r="Q2910">
        <v>67</v>
      </c>
      <c r="R2910">
        <v>537989</v>
      </c>
      <c r="S2910">
        <v>1148572</v>
      </c>
      <c r="T2910">
        <v>1137811</v>
      </c>
      <c r="U2910">
        <v>1114252</v>
      </c>
      <c r="V2910">
        <v>1240986</v>
      </c>
      <c r="W2910">
        <v>1368440</v>
      </c>
      <c r="X2910">
        <v>1049748</v>
      </c>
      <c r="Y2910">
        <v>620899</v>
      </c>
      <c r="Z2910">
        <v>397292</v>
      </c>
      <c r="AA2910">
        <v>177899</v>
      </c>
      <c r="AB2910">
        <v>8793888</v>
      </c>
      <c r="AC2910">
        <v>1196090</v>
      </c>
      <c r="AD2910" s="9">
        <v>1.858774064153728E-5</v>
      </c>
      <c r="AE2910" s="9">
        <v>4.3532316650588731E-6</v>
      </c>
      <c r="AF2910" s="9">
        <v>4.3944029368673705E-6</v>
      </c>
      <c r="AG2910" s="9">
        <v>4.4873152572308597E-6</v>
      </c>
      <c r="AH2910" s="9">
        <v>4.0290543164870515E-6</v>
      </c>
      <c r="AI2910" s="9">
        <v>3.6537955628306685E-6</v>
      </c>
      <c r="AJ2910" s="9">
        <v>4.7630478933991778E-6</v>
      </c>
      <c r="AK2910" s="9">
        <v>1.7716246925828517E-5</v>
      </c>
      <c r="AL2910" s="9">
        <v>6.2926009081481634E-5</v>
      </c>
      <c r="AM2910" s="9">
        <v>1.7425617906789809E-4</v>
      </c>
      <c r="AN2910" s="9">
        <v>1.2167541819954951E-5</v>
      </c>
      <c r="AO2910" s="9">
        <v>5.6015851649959449E-5</v>
      </c>
      <c r="AP2910" s="8">
        <v>1.9599999999999999E-3</v>
      </c>
      <c r="AQ2910" s="8" t="s">
        <v>5612</v>
      </c>
      <c r="AR2910" s="37">
        <v>0.42799999999999999</v>
      </c>
      <c r="AS2910" s="37">
        <v>0.63500000000000001</v>
      </c>
      <c r="AT2910" s="37">
        <v>0.79900000000000004</v>
      </c>
      <c r="AU2910" s="9" t="s">
        <v>5612</v>
      </c>
      <c r="AV2910" s="9" t="s">
        <v>5612</v>
      </c>
      <c r="AW2910" s="9" t="s">
        <v>5612</v>
      </c>
      <c r="AX2910" s="9" t="s">
        <v>5612</v>
      </c>
      <c r="AY2910" s="9" t="s">
        <v>5612</v>
      </c>
      <c r="AZ2910" s="9" t="s">
        <v>5612</v>
      </c>
    </row>
    <row r="2911" spans="1:52" x14ac:dyDescent="0.2">
      <c r="A2911" s="38" t="s">
        <v>33</v>
      </c>
      <c r="B2911" s="7">
        <v>2012</v>
      </c>
      <c r="C2911" s="3" t="s">
        <v>60</v>
      </c>
      <c r="D2911" t="s">
        <v>309</v>
      </c>
      <c r="E2911" t="s">
        <v>3420</v>
      </c>
      <c r="F2911">
        <v>10</v>
      </c>
      <c r="G2911">
        <v>5</v>
      </c>
      <c r="H2911">
        <v>5</v>
      </c>
      <c r="I2911">
        <v>5</v>
      </c>
      <c r="J2911">
        <v>5</v>
      </c>
      <c r="K2911">
        <v>5</v>
      </c>
      <c r="L2911">
        <v>5</v>
      </c>
      <c r="M2911">
        <v>5</v>
      </c>
      <c r="N2911">
        <v>23</v>
      </c>
      <c r="O2911">
        <v>32</v>
      </c>
      <c r="P2911">
        <v>100</v>
      </c>
      <c r="Q2911">
        <v>60</v>
      </c>
      <c r="R2911">
        <v>537989</v>
      </c>
      <c r="S2911">
        <v>1148572</v>
      </c>
      <c r="T2911">
        <v>1137811</v>
      </c>
      <c r="U2911">
        <v>1114252</v>
      </c>
      <c r="V2911">
        <v>1240986</v>
      </c>
      <c r="W2911">
        <v>1368440</v>
      </c>
      <c r="X2911">
        <v>1049748</v>
      </c>
      <c r="Y2911">
        <v>620899</v>
      </c>
      <c r="Z2911">
        <v>397292</v>
      </c>
      <c r="AA2911">
        <v>177899</v>
      </c>
      <c r="AB2911">
        <v>8793888</v>
      </c>
      <c r="AC2911">
        <v>1196090</v>
      </c>
      <c r="AD2911" s="9">
        <v>1.858774064153728E-5</v>
      </c>
      <c r="AE2911" s="9">
        <v>4.3532316650588731E-6</v>
      </c>
      <c r="AF2911" s="9">
        <v>4.3944029368673705E-6</v>
      </c>
      <c r="AG2911" s="9">
        <v>4.4873152572308597E-6</v>
      </c>
      <c r="AH2911" s="9">
        <v>4.0290543164870515E-6</v>
      </c>
      <c r="AI2911" s="9">
        <v>3.6537955628306685E-6</v>
      </c>
      <c r="AJ2911" s="9">
        <v>4.7630478933991778E-6</v>
      </c>
      <c r="AK2911" s="9">
        <v>8.052839511740234E-6</v>
      </c>
      <c r="AL2911" s="9">
        <v>5.7891928354963099E-5</v>
      </c>
      <c r="AM2911" s="9">
        <v>1.7987734613460446E-4</v>
      </c>
      <c r="AN2911" s="9">
        <v>1.1371534411172851E-5</v>
      </c>
      <c r="AO2911" s="9">
        <v>5.0163449238769659E-5</v>
      </c>
      <c r="AP2911" s="8">
        <v>4.2499999999999998E-4</v>
      </c>
      <c r="AQ2911" s="8" t="s">
        <v>5612</v>
      </c>
      <c r="AR2911" s="37" t="s">
        <v>5612</v>
      </c>
      <c r="AS2911" s="37" t="s">
        <v>5612</v>
      </c>
      <c r="AT2911" s="37" t="s">
        <v>5612</v>
      </c>
      <c r="AU2911" s="9" t="s">
        <v>5612</v>
      </c>
      <c r="AV2911" s="9" t="s">
        <v>5612</v>
      </c>
      <c r="AW2911" s="9" t="s">
        <v>5612</v>
      </c>
      <c r="AX2911" s="9" t="s">
        <v>5612</v>
      </c>
      <c r="AY2911" s="9" t="s">
        <v>5612</v>
      </c>
      <c r="AZ2911" s="9" t="s">
        <v>5612</v>
      </c>
    </row>
    <row r="2912" spans="1:52" x14ac:dyDescent="0.2">
      <c r="A2912" s="38" t="s">
        <v>33</v>
      </c>
      <c r="B2912" s="7">
        <v>2012</v>
      </c>
      <c r="C2912" s="3" t="s">
        <v>61</v>
      </c>
      <c r="D2912" t="s">
        <v>309</v>
      </c>
      <c r="E2912" t="s">
        <v>3421</v>
      </c>
      <c r="F2912">
        <v>10</v>
      </c>
      <c r="G2912">
        <v>5</v>
      </c>
      <c r="H2912">
        <v>5</v>
      </c>
      <c r="I2912">
        <v>5</v>
      </c>
      <c r="J2912">
        <v>5</v>
      </c>
      <c r="K2912">
        <v>5</v>
      </c>
      <c r="L2912">
        <v>5</v>
      </c>
      <c r="M2912">
        <v>12</v>
      </c>
      <c r="N2912">
        <v>24</v>
      </c>
      <c r="O2912">
        <v>43</v>
      </c>
      <c r="P2912">
        <v>119</v>
      </c>
      <c r="Q2912">
        <v>79</v>
      </c>
      <c r="R2912">
        <v>537989</v>
      </c>
      <c r="S2912">
        <v>1148572</v>
      </c>
      <c r="T2912">
        <v>1137811</v>
      </c>
      <c r="U2912">
        <v>1114252</v>
      </c>
      <c r="V2912">
        <v>1240986</v>
      </c>
      <c r="W2912">
        <v>1368440</v>
      </c>
      <c r="X2912">
        <v>1049748</v>
      </c>
      <c r="Y2912">
        <v>620899</v>
      </c>
      <c r="Z2912">
        <v>397292</v>
      </c>
      <c r="AA2912">
        <v>177899</v>
      </c>
      <c r="AB2912">
        <v>8793888</v>
      </c>
      <c r="AC2912">
        <v>1196090</v>
      </c>
      <c r="AD2912" s="9">
        <v>1.858774064153728E-5</v>
      </c>
      <c r="AE2912" s="9">
        <v>4.3532316650588731E-6</v>
      </c>
      <c r="AF2912" s="9">
        <v>4.3944029368673705E-6</v>
      </c>
      <c r="AG2912" s="9">
        <v>4.4873152572308597E-6</v>
      </c>
      <c r="AH2912" s="9">
        <v>4.0290543164870515E-6</v>
      </c>
      <c r="AI2912" s="9">
        <v>3.6537955628306685E-6</v>
      </c>
      <c r="AJ2912" s="9">
        <v>4.7630478933991778E-6</v>
      </c>
      <c r="AK2912" s="9">
        <v>1.9326814828176562E-5</v>
      </c>
      <c r="AL2912" s="9">
        <v>6.0408968718222366E-5</v>
      </c>
      <c r="AM2912" s="9">
        <v>2.4171018386837475E-4</v>
      </c>
      <c r="AN2912" s="9">
        <v>1.3532125949295693E-5</v>
      </c>
      <c r="AO2912" s="9">
        <v>6.6048541497713384E-5</v>
      </c>
      <c r="AP2912" s="8">
        <v>3.7500000000000001E-4</v>
      </c>
      <c r="AQ2912" s="8" t="s">
        <v>5612</v>
      </c>
      <c r="AR2912" s="37" t="s">
        <v>5612</v>
      </c>
      <c r="AS2912" s="37" t="s">
        <v>5612</v>
      </c>
      <c r="AT2912" s="37" t="s">
        <v>5612</v>
      </c>
      <c r="AU2912" s="9" t="s">
        <v>5612</v>
      </c>
      <c r="AV2912" s="9" t="s">
        <v>5612</v>
      </c>
      <c r="AW2912" s="9" t="s">
        <v>5612</v>
      </c>
      <c r="AX2912" s="9" t="s">
        <v>5612</v>
      </c>
      <c r="AY2912" s="9" t="s">
        <v>5612</v>
      </c>
      <c r="AZ2912" s="9" t="s">
        <v>5612</v>
      </c>
    </row>
    <row r="2913" spans="1:52" x14ac:dyDescent="0.2">
      <c r="A2913" s="38" t="s">
        <v>33</v>
      </c>
      <c r="B2913" s="7">
        <v>2012</v>
      </c>
      <c r="C2913" s="3" t="s">
        <v>62</v>
      </c>
      <c r="D2913" t="s">
        <v>309</v>
      </c>
      <c r="E2913" t="s">
        <v>3422</v>
      </c>
      <c r="F2913">
        <v>10</v>
      </c>
      <c r="G2913">
        <v>5</v>
      </c>
      <c r="H2913">
        <v>5</v>
      </c>
      <c r="I2913">
        <v>5</v>
      </c>
      <c r="J2913">
        <v>5</v>
      </c>
      <c r="K2913">
        <v>5</v>
      </c>
      <c r="L2913">
        <v>5</v>
      </c>
      <c r="M2913">
        <v>5</v>
      </c>
      <c r="N2913">
        <v>16</v>
      </c>
      <c r="O2913">
        <v>51</v>
      </c>
      <c r="P2913">
        <v>112</v>
      </c>
      <c r="Q2913">
        <v>72</v>
      </c>
      <c r="R2913">
        <v>537989</v>
      </c>
      <c r="S2913">
        <v>1148572</v>
      </c>
      <c r="T2913">
        <v>1137811</v>
      </c>
      <c r="U2913">
        <v>1114252</v>
      </c>
      <c r="V2913">
        <v>1240986</v>
      </c>
      <c r="W2913">
        <v>1368440</v>
      </c>
      <c r="X2913">
        <v>1049748</v>
      </c>
      <c r="Y2913">
        <v>620899</v>
      </c>
      <c r="Z2913">
        <v>397292</v>
      </c>
      <c r="AA2913">
        <v>177899</v>
      </c>
      <c r="AB2913">
        <v>8793888</v>
      </c>
      <c r="AC2913">
        <v>1196090</v>
      </c>
      <c r="AD2913" s="9">
        <v>1.858774064153728E-5</v>
      </c>
      <c r="AE2913" s="9">
        <v>4.3532316650588731E-6</v>
      </c>
      <c r="AF2913" s="9">
        <v>4.3944029368673705E-6</v>
      </c>
      <c r="AG2913" s="9">
        <v>4.4873152572308597E-6</v>
      </c>
      <c r="AH2913" s="9">
        <v>4.0290543164870515E-6</v>
      </c>
      <c r="AI2913" s="9">
        <v>3.6537955628306685E-6</v>
      </c>
      <c r="AJ2913" s="9">
        <v>4.7630478933991778E-6</v>
      </c>
      <c r="AK2913" s="9">
        <v>8.052839511740234E-6</v>
      </c>
      <c r="AL2913" s="9">
        <v>4.0272645812148242E-5</v>
      </c>
      <c r="AM2913" s="9">
        <v>2.8667952040202586E-4</v>
      </c>
      <c r="AN2913" s="9">
        <v>1.2736118540513593E-5</v>
      </c>
      <c r="AO2913" s="9">
        <v>6.0196139086523587E-5</v>
      </c>
      <c r="AP2913" s="8">
        <v>3.1999999999999997E-4</v>
      </c>
      <c r="AQ2913" s="8" t="s">
        <v>5612</v>
      </c>
      <c r="AR2913" s="37">
        <v>1.6E-2</v>
      </c>
      <c r="AS2913" s="37">
        <v>0.02</v>
      </c>
      <c r="AT2913" s="37">
        <v>4.5999999999999999E-2</v>
      </c>
      <c r="AU2913" s="9" t="s">
        <v>5612</v>
      </c>
      <c r="AV2913" s="9" t="s">
        <v>5612</v>
      </c>
      <c r="AW2913" s="9" t="s">
        <v>5612</v>
      </c>
      <c r="AX2913" s="9" t="s">
        <v>5612</v>
      </c>
      <c r="AY2913" s="9" t="s">
        <v>5612</v>
      </c>
      <c r="AZ2913" s="9" t="s">
        <v>5612</v>
      </c>
    </row>
    <row r="2914" spans="1:52" x14ac:dyDescent="0.2">
      <c r="A2914" s="38" t="s">
        <v>33</v>
      </c>
      <c r="B2914" s="7">
        <v>2012</v>
      </c>
      <c r="C2914" s="3" t="s">
        <v>63</v>
      </c>
      <c r="D2914" t="s">
        <v>309</v>
      </c>
      <c r="E2914" t="s">
        <v>3423</v>
      </c>
      <c r="F2914">
        <v>10</v>
      </c>
      <c r="G2914">
        <v>5</v>
      </c>
      <c r="H2914">
        <v>5</v>
      </c>
      <c r="I2914">
        <v>5</v>
      </c>
      <c r="J2914">
        <v>5</v>
      </c>
      <c r="K2914">
        <v>5</v>
      </c>
      <c r="L2914">
        <v>11</v>
      </c>
      <c r="M2914">
        <v>5</v>
      </c>
      <c r="N2914">
        <v>28</v>
      </c>
      <c r="O2914">
        <v>36</v>
      </c>
      <c r="P2914">
        <v>115</v>
      </c>
      <c r="Q2914">
        <v>69</v>
      </c>
      <c r="R2914">
        <v>537989</v>
      </c>
      <c r="S2914">
        <v>1148572</v>
      </c>
      <c r="T2914">
        <v>1137811</v>
      </c>
      <c r="U2914">
        <v>1114252</v>
      </c>
      <c r="V2914">
        <v>1240986</v>
      </c>
      <c r="W2914">
        <v>1368440</v>
      </c>
      <c r="X2914">
        <v>1049748</v>
      </c>
      <c r="Y2914">
        <v>620899</v>
      </c>
      <c r="Z2914">
        <v>397292</v>
      </c>
      <c r="AA2914">
        <v>177899</v>
      </c>
      <c r="AB2914">
        <v>8793888</v>
      </c>
      <c r="AC2914">
        <v>1196090</v>
      </c>
      <c r="AD2914" s="9">
        <v>1.858774064153728E-5</v>
      </c>
      <c r="AE2914" s="9">
        <v>4.3532316650588731E-6</v>
      </c>
      <c r="AF2914" s="9">
        <v>4.3944029368673705E-6</v>
      </c>
      <c r="AG2914" s="9">
        <v>4.4873152572308597E-6</v>
      </c>
      <c r="AH2914" s="9">
        <v>4.0290543164870515E-6</v>
      </c>
      <c r="AI2914" s="9">
        <v>3.6537955628306685E-6</v>
      </c>
      <c r="AJ2914" s="9">
        <v>1.0478705365478192E-5</v>
      </c>
      <c r="AK2914" s="9">
        <v>8.052839511740234E-6</v>
      </c>
      <c r="AL2914" s="9">
        <v>7.0477130171259429E-5</v>
      </c>
      <c r="AM2914" s="9">
        <v>2.0236201440143001E-4</v>
      </c>
      <c r="AN2914" s="9">
        <v>1.3077264572848778E-5</v>
      </c>
      <c r="AO2914" s="9">
        <v>5.7687966624585108E-5</v>
      </c>
      <c r="AP2914" s="8">
        <v>2.1999999999999997E-3</v>
      </c>
      <c r="AQ2914" s="8" t="s">
        <v>5612</v>
      </c>
      <c r="AR2914" s="37">
        <v>9.4E-2</v>
      </c>
      <c r="AS2914" s="37">
        <v>0.125</v>
      </c>
      <c r="AT2914" s="37">
        <v>0.22700000000000001</v>
      </c>
      <c r="AU2914" s="9" t="s">
        <v>5612</v>
      </c>
      <c r="AV2914" s="9" t="s">
        <v>5612</v>
      </c>
      <c r="AW2914" s="9" t="s">
        <v>5612</v>
      </c>
      <c r="AX2914" s="9" t="s">
        <v>5612</v>
      </c>
      <c r="AY2914" s="9" t="s">
        <v>5612</v>
      </c>
      <c r="AZ2914" s="9" t="s">
        <v>5612</v>
      </c>
    </row>
    <row r="2915" spans="1:52" x14ac:dyDescent="0.2">
      <c r="A2915" s="38" t="s">
        <v>33</v>
      </c>
      <c r="B2915" s="7">
        <v>2012</v>
      </c>
      <c r="C2915" s="3" t="s">
        <v>64</v>
      </c>
      <c r="D2915" t="s">
        <v>309</v>
      </c>
      <c r="E2915" t="s">
        <v>3424</v>
      </c>
      <c r="F2915">
        <v>10</v>
      </c>
      <c r="G2915">
        <v>5</v>
      </c>
      <c r="H2915">
        <v>5</v>
      </c>
      <c r="I2915">
        <v>5</v>
      </c>
      <c r="J2915">
        <v>5</v>
      </c>
      <c r="K2915">
        <v>5</v>
      </c>
      <c r="L2915">
        <v>5</v>
      </c>
      <c r="M2915">
        <v>13</v>
      </c>
      <c r="N2915">
        <v>24</v>
      </c>
      <c r="O2915">
        <v>60</v>
      </c>
      <c r="P2915">
        <v>137</v>
      </c>
      <c r="Q2915">
        <v>97</v>
      </c>
      <c r="R2915">
        <v>537989</v>
      </c>
      <c r="S2915">
        <v>1148572</v>
      </c>
      <c r="T2915">
        <v>1137811</v>
      </c>
      <c r="U2915">
        <v>1114252</v>
      </c>
      <c r="V2915">
        <v>1240986</v>
      </c>
      <c r="W2915">
        <v>1368440</v>
      </c>
      <c r="X2915">
        <v>1049748</v>
      </c>
      <c r="Y2915">
        <v>620899</v>
      </c>
      <c r="Z2915">
        <v>397292</v>
      </c>
      <c r="AA2915">
        <v>177899</v>
      </c>
      <c r="AB2915">
        <v>8793888</v>
      </c>
      <c r="AC2915">
        <v>1196090</v>
      </c>
      <c r="AD2915" s="9">
        <v>1.858774064153728E-5</v>
      </c>
      <c r="AE2915" s="9">
        <v>4.3532316650588731E-6</v>
      </c>
      <c r="AF2915" s="9">
        <v>4.3944029368673705E-6</v>
      </c>
      <c r="AG2915" s="9">
        <v>4.4873152572308597E-6</v>
      </c>
      <c r="AH2915" s="9">
        <v>4.0290543164870515E-6</v>
      </c>
      <c r="AI2915" s="9">
        <v>3.6537955628306685E-6</v>
      </c>
      <c r="AJ2915" s="9">
        <v>4.7630478933991778E-6</v>
      </c>
      <c r="AK2915" s="9">
        <v>2.093738273052461E-5</v>
      </c>
      <c r="AL2915" s="9">
        <v>6.0408968718222366E-5</v>
      </c>
      <c r="AM2915" s="9">
        <v>3.3727002400238339E-4</v>
      </c>
      <c r="AN2915" s="9">
        <v>1.5579002143306807E-5</v>
      </c>
      <c r="AO2915" s="9">
        <v>8.1097576269344282E-5</v>
      </c>
      <c r="AP2915" s="8">
        <v>7.6799999999999993E-3</v>
      </c>
      <c r="AQ2915" s="8" t="s">
        <v>5612</v>
      </c>
      <c r="AR2915" s="37">
        <v>0.251</v>
      </c>
      <c r="AS2915" s="37">
        <v>0.40600000000000003</v>
      </c>
      <c r="AT2915" s="37">
        <v>0.46299999999999997</v>
      </c>
      <c r="AU2915" s="9" t="s">
        <v>5612</v>
      </c>
      <c r="AV2915" s="9" t="s">
        <v>5612</v>
      </c>
      <c r="AW2915" s="9" t="s">
        <v>5612</v>
      </c>
      <c r="AX2915" s="9" t="s">
        <v>5612</v>
      </c>
      <c r="AY2915" s="9" t="s">
        <v>5612</v>
      </c>
      <c r="AZ2915" s="9" t="s">
        <v>5612</v>
      </c>
    </row>
    <row r="2916" spans="1:52" x14ac:dyDescent="0.2">
      <c r="A2916" s="38" t="s">
        <v>33</v>
      </c>
      <c r="B2916" s="7">
        <v>2012</v>
      </c>
      <c r="C2916" s="3" t="s">
        <v>65</v>
      </c>
      <c r="D2916" t="s">
        <v>309</v>
      </c>
      <c r="E2916" t="s">
        <v>3425</v>
      </c>
      <c r="F2916">
        <v>10</v>
      </c>
      <c r="G2916">
        <v>5</v>
      </c>
      <c r="H2916">
        <v>5</v>
      </c>
      <c r="I2916">
        <v>5</v>
      </c>
      <c r="J2916">
        <v>5</v>
      </c>
      <c r="K2916">
        <v>5</v>
      </c>
      <c r="L2916">
        <v>5</v>
      </c>
      <c r="M2916">
        <v>13</v>
      </c>
      <c r="N2916">
        <v>24</v>
      </c>
      <c r="O2916">
        <v>43</v>
      </c>
      <c r="P2916">
        <v>120</v>
      </c>
      <c r="Q2916">
        <v>80</v>
      </c>
      <c r="R2916">
        <v>537989</v>
      </c>
      <c r="S2916">
        <v>1148572</v>
      </c>
      <c r="T2916">
        <v>1137811</v>
      </c>
      <c r="U2916">
        <v>1114252</v>
      </c>
      <c r="V2916">
        <v>1240986</v>
      </c>
      <c r="W2916">
        <v>1368440</v>
      </c>
      <c r="X2916">
        <v>1049748</v>
      </c>
      <c r="Y2916">
        <v>620899</v>
      </c>
      <c r="Z2916">
        <v>397292</v>
      </c>
      <c r="AA2916">
        <v>177899</v>
      </c>
      <c r="AB2916">
        <v>8793888</v>
      </c>
      <c r="AC2916">
        <v>1196090</v>
      </c>
      <c r="AD2916" s="9">
        <v>1.858774064153728E-5</v>
      </c>
      <c r="AE2916" s="9">
        <v>4.3532316650588731E-6</v>
      </c>
      <c r="AF2916" s="9">
        <v>4.3944029368673705E-6</v>
      </c>
      <c r="AG2916" s="9">
        <v>4.4873152572308597E-6</v>
      </c>
      <c r="AH2916" s="9">
        <v>4.0290543164870515E-6</v>
      </c>
      <c r="AI2916" s="9">
        <v>3.6537955628306685E-6</v>
      </c>
      <c r="AJ2916" s="9">
        <v>4.7630478933991778E-6</v>
      </c>
      <c r="AK2916" s="9">
        <v>2.093738273052461E-5</v>
      </c>
      <c r="AL2916" s="9">
        <v>6.0408968718222366E-5</v>
      </c>
      <c r="AM2916" s="9">
        <v>2.4171018386837475E-4</v>
      </c>
      <c r="AN2916" s="9">
        <v>1.3645841293407422E-5</v>
      </c>
      <c r="AO2916" s="9">
        <v>6.6884598985026216E-5</v>
      </c>
      <c r="AP2916" s="8">
        <v>1.04E-2</v>
      </c>
      <c r="AQ2916" s="8" t="s">
        <v>5612</v>
      </c>
      <c r="AR2916" s="37">
        <v>0.33700000000000002</v>
      </c>
      <c r="AS2916" s="37">
        <v>0.52100000000000002</v>
      </c>
      <c r="AT2916" s="37">
        <v>0.58799999999999997</v>
      </c>
      <c r="AU2916" s="9" t="s">
        <v>5612</v>
      </c>
      <c r="AV2916" s="9" t="s">
        <v>5612</v>
      </c>
      <c r="AW2916" s="9" t="s">
        <v>5612</v>
      </c>
      <c r="AX2916" s="9" t="s">
        <v>5612</v>
      </c>
      <c r="AY2916" s="9" t="s">
        <v>5612</v>
      </c>
      <c r="AZ2916" s="9" t="s">
        <v>5612</v>
      </c>
    </row>
    <row r="2917" spans="1:52" x14ac:dyDescent="0.2">
      <c r="A2917" s="38" t="s">
        <v>33</v>
      </c>
      <c r="B2917" s="7">
        <v>2012</v>
      </c>
      <c r="C2917" s="3" t="s">
        <v>66</v>
      </c>
      <c r="D2917" t="s">
        <v>309</v>
      </c>
      <c r="E2917" t="s">
        <v>3426</v>
      </c>
      <c r="F2917">
        <v>10</v>
      </c>
      <c r="G2917">
        <v>5</v>
      </c>
      <c r="H2917">
        <v>5</v>
      </c>
      <c r="I2917">
        <v>5</v>
      </c>
      <c r="J2917">
        <v>5</v>
      </c>
      <c r="K2917">
        <v>5</v>
      </c>
      <c r="L2917">
        <v>5</v>
      </c>
      <c r="M2917">
        <v>16</v>
      </c>
      <c r="N2917">
        <v>25</v>
      </c>
      <c r="O2917">
        <v>57</v>
      </c>
      <c r="P2917">
        <v>138</v>
      </c>
      <c r="Q2917">
        <v>98</v>
      </c>
      <c r="R2917">
        <v>537989</v>
      </c>
      <c r="S2917">
        <v>1148572</v>
      </c>
      <c r="T2917">
        <v>1137811</v>
      </c>
      <c r="U2917">
        <v>1114252</v>
      </c>
      <c r="V2917">
        <v>1240986</v>
      </c>
      <c r="W2917">
        <v>1368440</v>
      </c>
      <c r="X2917">
        <v>1049748</v>
      </c>
      <c r="Y2917">
        <v>620899</v>
      </c>
      <c r="Z2917">
        <v>397292</v>
      </c>
      <c r="AA2917">
        <v>177899</v>
      </c>
      <c r="AB2917">
        <v>8793888</v>
      </c>
      <c r="AC2917">
        <v>1196090</v>
      </c>
      <c r="AD2917" s="9">
        <v>1.858774064153728E-5</v>
      </c>
      <c r="AE2917" s="9">
        <v>4.3532316650588731E-6</v>
      </c>
      <c r="AF2917" s="9">
        <v>4.3944029368673705E-6</v>
      </c>
      <c r="AG2917" s="9">
        <v>4.4873152572308597E-6</v>
      </c>
      <c r="AH2917" s="9">
        <v>4.0290543164870515E-6</v>
      </c>
      <c r="AI2917" s="9">
        <v>3.6537955628306685E-6</v>
      </c>
      <c r="AJ2917" s="9">
        <v>4.7630478933991778E-6</v>
      </c>
      <c r="AK2917" s="9">
        <v>2.5769086437568752E-5</v>
      </c>
      <c r="AL2917" s="9">
        <v>6.2926009081481634E-5</v>
      </c>
      <c r="AM2917" s="9">
        <v>3.2040652280226423E-4</v>
      </c>
      <c r="AN2917" s="9">
        <v>1.5692717487418533E-5</v>
      </c>
      <c r="AO2917" s="9">
        <v>8.1933633756657101E-5</v>
      </c>
      <c r="AP2917" s="8">
        <v>1.7849999999999998E-2</v>
      </c>
      <c r="AQ2917" s="8" t="s">
        <v>5612</v>
      </c>
      <c r="AR2917" s="37">
        <v>0.38100000000000001</v>
      </c>
      <c r="AS2917" s="37">
        <v>0.56100000000000005</v>
      </c>
      <c r="AT2917" s="37">
        <v>0.746</v>
      </c>
      <c r="AU2917" s="9" t="s">
        <v>5612</v>
      </c>
      <c r="AV2917" s="9" t="s">
        <v>5612</v>
      </c>
      <c r="AW2917" s="9" t="s">
        <v>5612</v>
      </c>
      <c r="AX2917" s="9" t="s">
        <v>5612</v>
      </c>
      <c r="AY2917" s="9" t="s">
        <v>5612</v>
      </c>
      <c r="AZ2917" s="9" t="s">
        <v>5612</v>
      </c>
    </row>
    <row r="2918" spans="1:52" x14ac:dyDescent="0.2">
      <c r="A2918" s="38" t="s">
        <v>33</v>
      </c>
      <c r="B2918" s="7">
        <v>2013</v>
      </c>
      <c r="C2918" s="3" t="s">
        <v>55</v>
      </c>
      <c r="D2918" t="s">
        <v>310</v>
      </c>
      <c r="E2918" t="s">
        <v>3427</v>
      </c>
      <c r="F2918">
        <v>10</v>
      </c>
      <c r="G2918">
        <v>5</v>
      </c>
      <c r="H2918">
        <v>5</v>
      </c>
      <c r="I2918">
        <v>5</v>
      </c>
      <c r="J2918">
        <v>11</v>
      </c>
      <c r="K2918">
        <v>5</v>
      </c>
      <c r="L2918">
        <v>17</v>
      </c>
      <c r="M2918">
        <v>31</v>
      </c>
      <c r="N2918">
        <v>52</v>
      </c>
      <c r="O2918">
        <v>143</v>
      </c>
      <c r="P2918">
        <v>284</v>
      </c>
      <c r="Q2918">
        <v>226</v>
      </c>
      <c r="R2918">
        <v>537907</v>
      </c>
      <c r="S2918">
        <v>1144504</v>
      </c>
      <c r="T2918">
        <v>1142249</v>
      </c>
      <c r="U2918">
        <v>1122792</v>
      </c>
      <c r="V2918">
        <v>1216529</v>
      </c>
      <c r="W2918">
        <v>1368983</v>
      </c>
      <c r="X2918">
        <v>1078210</v>
      </c>
      <c r="Y2918">
        <v>644366</v>
      </c>
      <c r="Z2918">
        <v>392802</v>
      </c>
      <c r="AA2918">
        <v>184064</v>
      </c>
      <c r="AB2918">
        <v>8832406</v>
      </c>
      <c r="AC2918">
        <v>1221232</v>
      </c>
      <c r="AD2918" s="9">
        <v>1.8590574207065532E-5</v>
      </c>
      <c r="AE2918" s="9">
        <v>4.368704696532297E-6</v>
      </c>
      <c r="AF2918" s="9">
        <v>4.3773292863464968E-6</v>
      </c>
      <c r="AG2918" s="9">
        <v>4.4531845613435076E-6</v>
      </c>
      <c r="AH2918" s="9">
        <v>9.0421190123704415E-6</v>
      </c>
      <c r="AI2918" s="9">
        <v>3.6523463037890172E-6</v>
      </c>
      <c r="AJ2918" s="9">
        <v>1.5766872872631492E-5</v>
      </c>
      <c r="AK2918" s="9">
        <v>4.8109304339459249E-5</v>
      </c>
      <c r="AL2918" s="9">
        <v>1.3238221801314658E-4</v>
      </c>
      <c r="AM2918" s="9">
        <v>7.7690368567454797E-4</v>
      </c>
      <c r="AN2918" s="9">
        <v>3.2154318993035421E-5</v>
      </c>
      <c r="AO2918" s="9">
        <v>1.8505902236430098E-4</v>
      </c>
      <c r="AP2918" s="8">
        <v>3.2039999999999999E-2</v>
      </c>
      <c r="AQ2918" s="8" t="s">
        <v>5612</v>
      </c>
      <c r="AR2918" s="37">
        <v>0.41899999999999998</v>
      </c>
      <c r="AS2918" s="37">
        <v>0.58799999999999997</v>
      </c>
      <c r="AT2918" s="37">
        <v>0.78800000000000003</v>
      </c>
      <c r="AU2918" s="9" t="s">
        <v>5612</v>
      </c>
      <c r="AV2918" s="9" t="s">
        <v>5612</v>
      </c>
      <c r="AW2918" s="9" t="s">
        <v>5612</v>
      </c>
      <c r="AX2918" s="9" t="s">
        <v>5612</v>
      </c>
      <c r="AY2918" s="9" t="s">
        <v>5612</v>
      </c>
      <c r="AZ2918" s="9" t="s">
        <v>5612</v>
      </c>
    </row>
    <row r="2919" spans="1:52" x14ac:dyDescent="0.2">
      <c r="A2919" s="38" t="s">
        <v>33</v>
      </c>
      <c r="B2919" s="7">
        <v>2013</v>
      </c>
      <c r="C2919" s="3" t="s">
        <v>56</v>
      </c>
      <c r="D2919" t="s">
        <v>310</v>
      </c>
      <c r="E2919" t="s">
        <v>3428</v>
      </c>
      <c r="F2919">
        <v>10</v>
      </c>
      <c r="G2919">
        <v>5</v>
      </c>
      <c r="H2919">
        <v>5</v>
      </c>
      <c r="I2919">
        <v>5</v>
      </c>
      <c r="J2919">
        <v>5</v>
      </c>
      <c r="K2919">
        <v>5</v>
      </c>
      <c r="L2919">
        <v>10</v>
      </c>
      <c r="M2919">
        <v>16</v>
      </c>
      <c r="N2919">
        <v>34</v>
      </c>
      <c r="O2919">
        <v>80</v>
      </c>
      <c r="P2919">
        <v>175</v>
      </c>
      <c r="Q2919">
        <v>130</v>
      </c>
      <c r="R2919">
        <v>537907</v>
      </c>
      <c r="S2919">
        <v>1144504</v>
      </c>
      <c r="T2919">
        <v>1142249</v>
      </c>
      <c r="U2919">
        <v>1122792</v>
      </c>
      <c r="V2919">
        <v>1216529</v>
      </c>
      <c r="W2919">
        <v>1368983</v>
      </c>
      <c r="X2919">
        <v>1078210</v>
      </c>
      <c r="Y2919">
        <v>644366</v>
      </c>
      <c r="Z2919">
        <v>392802</v>
      </c>
      <c r="AA2919">
        <v>184064</v>
      </c>
      <c r="AB2919">
        <v>8832406</v>
      </c>
      <c r="AC2919">
        <v>1221232</v>
      </c>
      <c r="AD2919" s="9">
        <v>1.8590574207065532E-5</v>
      </c>
      <c r="AE2919" s="9">
        <v>4.368704696532297E-6</v>
      </c>
      <c r="AF2919" s="9">
        <v>4.3773292863464968E-6</v>
      </c>
      <c r="AG2919" s="9">
        <v>4.4531845613435076E-6</v>
      </c>
      <c r="AH2919" s="9">
        <v>4.1100540965320182E-6</v>
      </c>
      <c r="AI2919" s="9">
        <v>3.6523463037890172E-6</v>
      </c>
      <c r="AJ2919" s="9">
        <v>9.2746311015479365E-6</v>
      </c>
      <c r="AK2919" s="9">
        <v>2.4830608691333808E-5</v>
      </c>
      <c r="AL2919" s="9">
        <v>8.6557604085518917E-5</v>
      </c>
      <c r="AM2919" s="9">
        <v>4.3463143254520169E-4</v>
      </c>
      <c r="AN2919" s="9">
        <v>1.9813400787961966E-5</v>
      </c>
      <c r="AO2919" s="9">
        <v>1.0644988012105807E-4</v>
      </c>
      <c r="AP2919" s="8">
        <v>2.4774999999999998E-2</v>
      </c>
      <c r="AQ2919" s="8" t="s">
        <v>5612</v>
      </c>
      <c r="AR2919" s="37">
        <v>0.436</v>
      </c>
      <c r="AS2919" s="37">
        <v>0.61299999999999999</v>
      </c>
      <c r="AT2919" s="37">
        <v>0.81299999999999994</v>
      </c>
      <c r="AU2919" s="9" t="s">
        <v>5612</v>
      </c>
      <c r="AV2919" s="9" t="s">
        <v>5612</v>
      </c>
      <c r="AW2919" s="9" t="s">
        <v>5612</v>
      </c>
      <c r="AX2919" s="9" t="s">
        <v>5612</v>
      </c>
      <c r="AY2919" s="9" t="s">
        <v>5612</v>
      </c>
      <c r="AZ2919" s="9" t="s">
        <v>5612</v>
      </c>
    </row>
    <row r="2920" spans="1:52" x14ac:dyDescent="0.2">
      <c r="A2920" s="38" t="s">
        <v>33</v>
      </c>
      <c r="B2920" s="7">
        <v>2013</v>
      </c>
      <c r="C2920" s="3" t="s">
        <v>57</v>
      </c>
      <c r="D2920" t="s">
        <v>310</v>
      </c>
      <c r="E2920" t="s">
        <v>3429</v>
      </c>
      <c r="F2920">
        <v>10</v>
      </c>
      <c r="G2920">
        <v>5</v>
      </c>
      <c r="H2920">
        <v>5</v>
      </c>
      <c r="I2920">
        <v>5</v>
      </c>
      <c r="J2920">
        <v>5</v>
      </c>
      <c r="K2920">
        <v>5</v>
      </c>
      <c r="L2920">
        <v>14</v>
      </c>
      <c r="M2920">
        <v>17</v>
      </c>
      <c r="N2920">
        <v>24</v>
      </c>
      <c r="O2920">
        <v>63</v>
      </c>
      <c r="P2920">
        <v>153</v>
      </c>
      <c r="Q2920">
        <v>104</v>
      </c>
      <c r="R2920">
        <v>537907</v>
      </c>
      <c r="S2920">
        <v>1144504</v>
      </c>
      <c r="T2920">
        <v>1142249</v>
      </c>
      <c r="U2920">
        <v>1122792</v>
      </c>
      <c r="V2920">
        <v>1216529</v>
      </c>
      <c r="W2920">
        <v>1368983</v>
      </c>
      <c r="X2920">
        <v>1078210</v>
      </c>
      <c r="Y2920">
        <v>644366</v>
      </c>
      <c r="Z2920">
        <v>392802</v>
      </c>
      <c r="AA2920">
        <v>184064</v>
      </c>
      <c r="AB2920">
        <v>8832406</v>
      </c>
      <c r="AC2920">
        <v>1221232</v>
      </c>
      <c r="AD2920" s="9">
        <v>1.8590574207065532E-5</v>
      </c>
      <c r="AE2920" s="9">
        <v>4.368704696532297E-6</v>
      </c>
      <c r="AF2920" s="9">
        <v>4.3773292863464968E-6</v>
      </c>
      <c r="AG2920" s="9">
        <v>4.4531845613435076E-6</v>
      </c>
      <c r="AH2920" s="9">
        <v>4.1100540965320182E-6</v>
      </c>
      <c r="AI2920" s="9">
        <v>3.6523463037890172E-6</v>
      </c>
      <c r="AJ2920" s="9">
        <v>1.298448354216711E-5</v>
      </c>
      <c r="AK2920" s="9">
        <v>2.6382521734542169E-5</v>
      </c>
      <c r="AL2920" s="9">
        <v>6.1099485236836882E-5</v>
      </c>
      <c r="AM2920" s="9">
        <v>3.4227225312934633E-4</v>
      </c>
      <c r="AN2920" s="9">
        <v>1.7322573260332461E-5</v>
      </c>
      <c r="AO2920" s="9">
        <v>8.5159904096846463E-5</v>
      </c>
      <c r="AP2920" s="8">
        <v>1.265E-2</v>
      </c>
      <c r="AQ2920" s="8" t="s">
        <v>5612</v>
      </c>
      <c r="AR2920" s="37">
        <v>0.44600000000000001</v>
      </c>
      <c r="AS2920" s="37">
        <v>0.63300000000000001</v>
      </c>
      <c r="AT2920" s="37">
        <v>0.83000000000000007</v>
      </c>
      <c r="AU2920" s="9" t="s">
        <v>5612</v>
      </c>
      <c r="AV2920" s="9" t="s">
        <v>5612</v>
      </c>
      <c r="AW2920" s="9" t="s">
        <v>5612</v>
      </c>
      <c r="AX2920" s="9" t="s">
        <v>5612</v>
      </c>
      <c r="AY2920" s="9" t="s">
        <v>5612</v>
      </c>
      <c r="AZ2920" s="9" t="s">
        <v>5612</v>
      </c>
    </row>
    <row r="2921" spans="1:52" x14ac:dyDescent="0.2">
      <c r="A2921" s="38" t="s">
        <v>33</v>
      </c>
      <c r="B2921" s="7">
        <v>2013</v>
      </c>
      <c r="C2921" s="3" t="s">
        <v>58</v>
      </c>
      <c r="D2921" t="s">
        <v>310</v>
      </c>
      <c r="E2921" t="s">
        <v>3430</v>
      </c>
      <c r="F2921">
        <v>10</v>
      </c>
      <c r="G2921">
        <v>5</v>
      </c>
      <c r="H2921">
        <v>5</v>
      </c>
      <c r="I2921">
        <v>5</v>
      </c>
      <c r="J2921">
        <v>5</v>
      </c>
      <c r="K2921">
        <v>5</v>
      </c>
      <c r="L2921">
        <v>5</v>
      </c>
      <c r="M2921">
        <v>5</v>
      </c>
      <c r="N2921">
        <v>32</v>
      </c>
      <c r="O2921">
        <v>54</v>
      </c>
      <c r="P2921">
        <v>131</v>
      </c>
      <c r="Q2921">
        <v>91</v>
      </c>
      <c r="R2921">
        <v>537907</v>
      </c>
      <c r="S2921">
        <v>1144504</v>
      </c>
      <c r="T2921">
        <v>1142249</v>
      </c>
      <c r="U2921">
        <v>1122792</v>
      </c>
      <c r="V2921">
        <v>1216529</v>
      </c>
      <c r="W2921">
        <v>1368983</v>
      </c>
      <c r="X2921">
        <v>1078210</v>
      </c>
      <c r="Y2921">
        <v>644366</v>
      </c>
      <c r="Z2921">
        <v>392802</v>
      </c>
      <c r="AA2921">
        <v>184064</v>
      </c>
      <c r="AB2921">
        <v>8832406</v>
      </c>
      <c r="AC2921">
        <v>1221232</v>
      </c>
      <c r="AD2921" s="9">
        <v>1.8590574207065532E-5</v>
      </c>
      <c r="AE2921" s="9">
        <v>4.368704696532297E-6</v>
      </c>
      <c r="AF2921" s="9">
        <v>4.3773292863464968E-6</v>
      </c>
      <c r="AG2921" s="9">
        <v>4.4531845613435076E-6</v>
      </c>
      <c r="AH2921" s="9">
        <v>4.1100540965320182E-6</v>
      </c>
      <c r="AI2921" s="9">
        <v>3.6523463037890172E-6</v>
      </c>
      <c r="AJ2921" s="9">
        <v>4.6373155507739682E-6</v>
      </c>
      <c r="AK2921" s="9">
        <v>7.7595652160418149E-6</v>
      </c>
      <c r="AL2921" s="9">
        <v>8.146598031578251E-5</v>
      </c>
      <c r="AM2921" s="9">
        <v>2.9337621696801113E-4</v>
      </c>
      <c r="AN2921" s="9">
        <v>1.4831745732702958E-5</v>
      </c>
      <c r="AO2921" s="9">
        <v>7.4514916084740656E-5</v>
      </c>
      <c r="AP2921" s="8">
        <v>7.2250000000000005E-3</v>
      </c>
      <c r="AQ2921" s="8" t="s">
        <v>5612</v>
      </c>
      <c r="AR2921" s="37">
        <v>0.45100000000000001</v>
      </c>
      <c r="AS2921" s="37">
        <v>0.63300000000000001</v>
      </c>
      <c r="AT2921" s="37">
        <v>0.88</v>
      </c>
      <c r="AU2921" s="9" t="s">
        <v>5612</v>
      </c>
      <c r="AV2921" s="9" t="s">
        <v>5612</v>
      </c>
      <c r="AW2921" s="9" t="s">
        <v>5612</v>
      </c>
      <c r="AX2921" s="9" t="s">
        <v>5612</v>
      </c>
      <c r="AY2921" s="9" t="s">
        <v>5612</v>
      </c>
      <c r="AZ2921" s="9" t="s">
        <v>5612</v>
      </c>
    </row>
    <row r="2922" spans="1:52" x14ac:dyDescent="0.2">
      <c r="A2922" s="38" t="s">
        <v>33</v>
      </c>
      <c r="B2922" s="7">
        <v>2013</v>
      </c>
      <c r="C2922" s="3" t="s">
        <v>59</v>
      </c>
      <c r="D2922" t="s">
        <v>310</v>
      </c>
      <c r="E2922" t="s">
        <v>3431</v>
      </c>
      <c r="F2922">
        <v>10</v>
      </c>
      <c r="G2922">
        <v>5</v>
      </c>
      <c r="H2922">
        <v>5</v>
      </c>
      <c r="I2922">
        <v>5</v>
      </c>
      <c r="J2922">
        <v>5</v>
      </c>
      <c r="K2922">
        <v>5</v>
      </c>
      <c r="L2922">
        <v>5</v>
      </c>
      <c r="M2922">
        <v>12</v>
      </c>
      <c r="N2922">
        <v>23</v>
      </c>
      <c r="O2922">
        <v>46</v>
      </c>
      <c r="P2922">
        <v>121</v>
      </c>
      <c r="Q2922">
        <v>81</v>
      </c>
      <c r="R2922">
        <v>537907</v>
      </c>
      <c r="S2922">
        <v>1144504</v>
      </c>
      <c r="T2922">
        <v>1142249</v>
      </c>
      <c r="U2922">
        <v>1122792</v>
      </c>
      <c r="V2922">
        <v>1216529</v>
      </c>
      <c r="W2922">
        <v>1368983</v>
      </c>
      <c r="X2922">
        <v>1078210</v>
      </c>
      <c r="Y2922">
        <v>644366</v>
      </c>
      <c r="Z2922">
        <v>392802</v>
      </c>
      <c r="AA2922">
        <v>184064</v>
      </c>
      <c r="AB2922">
        <v>8832406</v>
      </c>
      <c r="AC2922">
        <v>1221232</v>
      </c>
      <c r="AD2922" s="9">
        <v>1.8590574207065532E-5</v>
      </c>
      <c r="AE2922" s="9">
        <v>4.368704696532297E-6</v>
      </c>
      <c r="AF2922" s="9">
        <v>4.3773292863464968E-6</v>
      </c>
      <c r="AG2922" s="9">
        <v>4.4531845613435076E-6</v>
      </c>
      <c r="AH2922" s="9">
        <v>4.1100540965320182E-6</v>
      </c>
      <c r="AI2922" s="9">
        <v>3.6523463037890172E-6</v>
      </c>
      <c r="AJ2922" s="9">
        <v>4.6373155507739682E-6</v>
      </c>
      <c r="AK2922" s="9">
        <v>1.8622956518500357E-5</v>
      </c>
      <c r="AL2922" s="9">
        <v>5.8553673351968679E-5</v>
      </c>
      <c r="AM2922" s="9">
        <v>2.4991307371349098E-4</v>
      </c>
      <c r="AN2922" s="9">
        <v>1.3699551401962275E-5</v>
      </c>
      <c r="AO2922" s="9">
        <v>6.6326463767736184E-5</v>
      </c>
      <c r="AP2922" s="8">
        <v>6.3799999999999994E-3</v>
      </c>
      <c r="AQ2922" s="8" t="s">
        <v>5612</v>
      </c>
      <c r="AR2922" s="37">
        <v>0.45299999999999996</v>
      </c>
      <c r="AS2922" s="37">
        <v>0.63600000000000001</v>
      </c>
      <c r="AT2922" s="37">
        <v>0.88</v>
      </c>
      <c r="AU2922" s="9" t="s">
        <v>5612</v>
      </c>
      <c r="AV2922" s="9" t="s">
        <v>5612</v>
      </c>
      <c r="AW2922" s="9" t="s">
        <v>5612</v>
      </c>
      <c r="AX2922" s="9" t="s">
        <v>5612</v>
      </c>
      <c r="AY2922" s="9" t="s">
        <v>5612</v>
      </c>
      <c r="AZ2922" s="9" t="s">
        <v>5612</v>
      </c>
    </row>
    <row r="2923" spans="1:52" x14ac:dyDescent="0.2">
      <c r="A2923" s="38" t="s">
        <v>33</v>
      </c>
      <c r="B2923" s="7">
        <v>2013</v>
      </c>
      <c r="C2923" s="3" t="s">
        <v>60</v>
      </c>
      <c r="D2923" t="s">
        <v>310</v>
      </c>
      <c r="E2923" t="s">
        <v>3432</v>
      </c>
      <c r="F2923">
        <v>10</v>
      </c>
      <c r="G2923">
        <v>5</v>
      </c>
      <c r="H2923">
        <v>5</v>
      </c>
      <c r="I2923">
        <v>5</v>
      </c>
      <c r="J2923">
        <v>5</v>
      </c>
      <c r="K2923">
        <v>5</v>
      </c>
      <c r="L2923">
        <v>5</v>
      </c>
      <c r="M2923">
        <v>5</v>
      </c>
      <c r="N2923">
        <v>26</v>
      </c>
      <c r="O2923">
        <v>53</v>
      </c>
      <c r="P2923">
        <v>124</v>
      </c>
      <c r="Q2923">
        <v>84</v>
      </c>
      <c r="R2923">
        <v>537907</v>
      </c>
      <c r="S2923">
        <v>1144504</v>
      </c>
      <c r="T2923">
        <v>1142249</v>
      </c>
      <c r="U2923">
        <v>1122792</v>
      </c>
      <c r="V2923">
        <v>1216529</v>
      </c>
      <c r="W2923">
        <v>1368983</v>
      </c>
      <c r="X2923">
        <v>1078210</v>
      </c>
      <c r="Y2923">
        <v>644366</v>
      </c>
      <c r="Z2923">
        <v>392802</v>
      </c>
      <c r="AA2923">
        <v>184064</v>
      </c>
      <c r="AB2923">
        <v>8832406</v>
      </c>
      <c r="AC2923">
        <v>1221232</v>
      </c>
      <c r="AD2923" s="9">
        <v>1.8590574207065532E-5</v>
      </c>
      <c r="AE2923" s="9">
        <v>4.368704696532297E-6</v>
      </c>
      <c r="AF2923" s="9">
        <v>4.3773292863464968E-6</v>
      </c>
      <c r="AG2923" s="9">
        <v>4.4531845613435076E-6</v>
      </c>
      <c r="AH2923" s="9">
        <v>4.1100540965320182E-6</v>
      </c>
      <c r="AI2923" s="9">
        <v>3.6523463037890172E-6</v>
      </c>
      <c r="AJ2923" s="9">
        <v>4.6373155507739682E-6</v>
      </c>
      <c r="AK2923" s="9">
        <v>7.7595652160418149E-6</v>
      </c>
      <c r="AL2923" s="9">
        <v>6.6191109006573289E-5</v>
      </c>
      <c r="AM2923" s="9">
        <v>2.8794332406119609E-4</v>
      </c>
      <c r="AN2923" s="9">
        <v>1.4039209701184479E-5</v>
      </c>
      <c r="AO2923" s="9">
        <v>6.8782999462837531E-5</v>
      </c>
      <c r="AP2923" s="8">
        <v>5.1000000000000004E-3</v>
      </c>
      <c r="AQ2923" s="8" t="s">
        <v>5612</v>
      </c>
      <c r="AR2923" s="37" t="s">
        <v>5612</v>
      </c>
      <c r="AS2923" s="37" t="s">
        <v>5612</v>
      </c>
      <c r="AT2923" s="37" t="s">
        <v>5612</v>
      </c>
      <c r="AU2923" s="9" t="s">
        <v>5612</v>
      </c>
      <c r="AV2923" s="9" t="s">
        <v>5612</v>
      </c>
      <c r="AW2923" s="9" t="s">
        <v>5612</v>
      </c>
      <c r="AX2923" s="9" t="s">
        <v>5612</v>
      </c>
      <c r="AY2923" s="9" t="s">
        <v>5612</v>
      </c>
      <c r="AZ2923" s="9" t="s">
        <v>5612</v>
      </c>
    </row>
    <row r="2924" spans="1:52" x14ac:dyDescent="0.2">
      <c r="A2924" s="38" t="s">
        <v>33</v>
      </c>
      <c r="B2924" s="7">
        <v>2013</v>
      </c>
      <c r="C2924" s="3" t="s">
        <v>61</v>
      </c>
      <c r="D2924" t="s">
        <v>310</v>
      </c>
      <c r="E2924" t="s">
        <v>3433</v>
      </c>
      <c r="F2924">
        <v>10</v>
      </c>
      <c r="G2924">
        <v>5</v>
      </c>
      <c r="H2924">
        <v>5</v>
      </c>
      <c r="I2924">
        <v>5</v>
      </c>
      <c r="J2924">
        <v>5</v>
      </c>
      <c r="K2924">
        <v>5</v>
      </c>
      <c r="L2924">
        <v>5</v>
      </c>
      <c r="M2924">
        <v>12</v>
      </c>
      <c r="N2924">
        <v>26</v>
      </c>
      <c r="O2924">
        <v>48</v>
      </c>
      <c r="P2924">
        <v>126</v>
      </c>
      <c r="Q2924">
        <v>86</v>
      </c>
      <c r="R2924">
        <v>537907</v>
      </c>
      <c r="S2924">
        <v>1144504</v>
      </c>
      <c r="T2924">
        <v>1142249</v>
      </c>
      <c r="U2924">
        <v>1122792</v>
      </c>
      <c r="V2924">
        <v>1216529</v>
      </c>
      <c r="W2924">
        <v>1368983</v>
      </c>
      <c r="X2924">
        <v>1078210</v>
      </c>
      <c r="Y2924">
        <v>644366</v>
      </c>
      <c r="Z2924">
        <v>392802</v>
      </c>
      <c r="AA2924">
        <v>184064</v>
      </c>
      <c r="AB2924">
        <v>8832406</v>
      </c>
      <c r="AC2924">
        <v>1221232</v>
      </c>
      <c r="AD2924" s="9">
        <v>1.8590574207065532E-5</v>
      </c>
      <c r="AE2924" s="9">
        <v>4.368704696532297E-6</v>
      </c>
      <c r="AF2924" s="9">
        <v>4.3773292863464968E-6</v>
      </c>
      <c r="AG2924" s="9">
        <v>4.4531845613435076E-6</v>
      </c>
      <c r="AH2924" s="9">
        <v>4.1100540965320182E-6</v>
      </c>
      <c r="AI2924" s="9">
        <v>3.6523463037890172E-6</v>
      </c>
      <c r="AJ2924" s="9">
        <v>4.6373155507739682E-6</v>
      </c>
      <c r="AK2924" s="9">
        <v>1.8622956518500357E-5</v>
      </c>
      <c r="AL2924" s="9">
        <v>6.6191109006573289E-5</v>
      </c>
      <c r="AM2924" s="9">
        <v>2.60778859527121E-4</v>
      </c>
      <c r="AN2924" s="9">
        <v>1.4265648567332616E-5</v>
      </c>
      <c r="AO2924" s="9">
        <v>7.042068992623842E-5</v>
      </c>
      <c r="AP2924" s="8">
        <v>3.0000000000000001E-3</v>
      </c>
      <c r="AQ2924" s="8" t="s">
        <v>5612</v>
      </c>
      <c r="AR2924" s="37" t="s">
        <v>5612</v>
      </c>
      <c r="AS2924" s="37" t="s">
        <v>5612</v>
      </c>
      <c r="AT2924" s="37" t="s">
        <v>5612</v>
      </c>
      <c r="AU2924" s="9" t="s">
        <v>5612</v>
      </c>
      <c r="AV2924" s="9" t="s">
        <v>5612</v>
      </c>
      <c r="AW2924" s="9" t="s">
        <v>5612</v>
      </c>
      <c r="AX2924" s="9" t="s">
        <v>5612</v>
      </c>
      <c r="AY2924" s="9" t="s">
        <v>5612</v>
      </c>
      <c r="AZ2924" s="9" t="s">
        <v>5612</v>
      </c>
    </row>
    <row r="2925" spans="1:52" x14ac:dyDescent="0.2">
      <c r="A2925" s="38" t="s">
        <v>33</v>
      </c>
      <c r="B2925" s="7">
        <v>2013</v>
      </c>
      <c r="C2925" s="3" t="s">
        <v>62</v>
      </c>
      <c r="D2925" t="s">
        <v>310</v>
      </c>
      <c r="E2925" t="s">
        <v>3434</v>
      </c>
      <c r="F2925">
        <v>10</v>
      </c>
      <c r="G2925">
        <v>5</v>
      </c>
      <c r="H2925">
        <v>5</v>
      </c>
      <c r="I2925">
        <v>5</v>
      </c>
      <c r="J2925">
        <v>5</v>
      </c>
      <c r="K2925">
        <v>5</v>
      </c>
      <c r="L2925">
        <v>5</v>
      </c>
      <c r="M2925">
        <v>11</v>
      </c>
      <c r="N2925">
        <v>24</v>
      </c>
      <c r="O2925">
        <v>43</v>
      </c>
      <c r="P2925">
        <v>118</v>
      </c>
      <c r="Q2925">
        <v>78</v>
      </c>
      <c r="R2925">
        <v>537907</v>
      </c>
      <c r="S2925">
        <v>1144504</v>
      </c>
      <c r="T2925">
        <v>1142249</v>
      </c>
      <c r="U2925">
        <v>1122792</v>
      </c>
      <c r="V2925">
        <v>1216529</v>
      </c>
      <c r="W2925">
        <v>1368983</v>
      </c>
      <c r="X2925">
        <v>1078210</v>
      </c>
      <c r="Y2925">
        <v>644366</v>
      </c>
      <c r="Z2925">
        <v>392802</v>
      </c>
      <c r="AA2925">
        <v>184064</v>
      </c>
      <c r="AB2925">
        <v>8832406</v>
      </c>
      <c r="AC2925">
        <v>1221232</v>
      </c>
      <c r="AD2925" s="9">
        <v>1.8590574207065532E-5</v>
      </c>
      <c r="AE2925" s="9">
        <v>4.368704696532297E-6</v>
      </c>
      <c r="AF2925" s="9">
        <v>4.3773292863464968E-6</v>
      </c>
      <c r="AG2925" s="9">
        <v>4.4531845613435076E-6</v>
      </c>
      <c r="AH2925" s="9">
        <v>4.1100540965320182E-6</v>
      </c>
      <c r="AI2925" s="9">
        <v>3.6523463037890172E-6</v>
      </c>
      <c r="AJ2925" s="9">
        <v>4.6373155507739682E-6</v>
      </c>
      <c r="AK2925" s="9">
        <v>1.7071043475291993E-5</v>
      </c>
      <c r="AL2925" s="9">
        <v>6.1099485236836882E-5</v>
      </c>
      <c r="AM2925" s="9">
        <v>2.3361439499304588E-4</v>
      </c>
      <c r="AN2925" s="9">
        <v>1.3359893102740068E-5</v>
      </c>
      <c r="AO2925" s="9">
        <v>6.386992807263485E-5</v>
      </c>
      <c r="AP2925" s="8">
        <v>4.3499999999999997E-3</v>
      </c>
      <c r="AQ2925" s="8" t="s">
        <v>5612</v>
      </c>
      <c r="AR2925" s="37">
        <v>1.9E-2</v>
      </c>
      <c r="AS2925" s="37">
        <v>1.8000000000000002E-2</v>
      </c>
      <c r="AT2925" s="37">
        <v>5.5999999999999994E-2</v>
      </c>
      <c r="AU2925" s="9" t="s">
        <v>5612</v>
      </c>
      <c r="AV2925" s="9" t="s">
        <v>5612</v>
      </c>
      <c r="AW2925" s="9" t="s">
        <v>5612</v>
      </c>
      <c r="AX2925" s="9" t="s">
        <v>5612</v>
      </c>
      <c r="AY2925" s="9" t="s">
        <v>5612</v>
      </c>
      <c r="AZ2925" s="9" t="s">
        <v>5612</v>
      </c>
    </row>
    <row r="2926" spans="1:52" x14ac:dyDescent="0.2">
      <c r="A2926" s="38" t="s">
        <v>33</v>
      </c>
      <c r="B2926" s="7">
        <v>2013</v>
      </c>
      <c r="C2926" s="3" t="s">
        <v>63</v>
      </c>
      <c r="D2926" t="s">
        <v>310</v>
      </c>
      <c r="E2926" t="s">
        <v>3435</v>
      </c>
      <c r="F2926">
        <v>10</v>
      </c>
      <c r="G2926">
        <v>5</v>
      </c>
      <c r="H2926">
        <v>5</v>
      </c>
      <c r="I2926">
        <v>5</v>
      </c>
      <c r="J2926">
        <v>5</v>
      </c>
      <c r="K2926">
        <v>5</v>
      </c>
      <c r="L2926">
        <v>5</v>
      </c>
      <c r="M2926">
        <v>12</v>
      </c>
      <c r="N2926">
        <v>18</v>
      </c>
      <c r="O2926">
        <v>41</v>
      </c>
      <c r="P2926">
        <v>111</v>
      </c>
      <c r="Q2926">
        <v>71</v>
      </c>
      <c r="R2926">
        <v>537907</v>
      </c>
      <c r="S2926">
        <v>1144504</v>
      </c>
      <c r="T2926">
        <v>1142249</v>
      </c>
      <c r="U2926">
        <v>1122792</v>
      </c>
      <c r="V2926">
        <v>1216529</v>
      </c>
      <c r="W2926">
        <v>1368983</v>
      </c>
      <c r="X2926">
        <v>1078210</v>
      </c>
      <c r="Y2926">
        <v>644366</v>
      </c>
      <c r="Z2926">
        <v>392802</v>
      </c>
      <c r="AA2926">
        <v>184064</v>
      </c>
      <c r="AB2926">
        <v>8832406</v>
      </c>
      <c r="AC2926">
        <v>1221232</v>
      </c>
      <c r="AD2926" s="9">
        <v>1.8590574207065532E-5</v>
      </c>
      <c r="AE2926" s="9">
        <v>4.368704696532297E-6</v>
      </c>
      <c r="AF2926" s="9">
        <v>4.3773292863464968E-6</v>
      </c>
      <c r="AG2926" s="9">
        <v>4.4531845613435076E-6</v>
      </c>
      <c r="AH2926" s="9">
        <v>4.1100540965320182E-6</v>
      </c>
      <c r="AI2926" s="9">
        <v>3.6523463037890172E-6</v>
      </c>
      <c r="AJ2926" s="9">
        <v>4.6373155507739682E-6</v>
      </c>
      <c r="AK2926" s="9">
        <v>1.8622956518500357E-5</v>
      </c>
      <c r="AL2926" s="9">
        <v>4.5824613927627662E-5</v>
      </c>
      <c r="AM2926" s="9">
        <v>2.2274860917941586E-4</v>
      </c>
      <c r="AN2926" s="9">
        <v>1.256735707122159E-5</v>
      </c>
      <c r="AO2926" s="9">
        <v>5.8138011450731718E-5</v>
      </c>
      <c r="AP2926" s="8">
        <v>5.6249999999999998E-3</v>
      </c>
      <c r="AQ2926" s="8" t="s">
        <v>5612</v>
      </c>
      <c r="AR2926" s="37">
        <v>0.105</v>
      </c>
      <c r="AS2926" s="37">
        <v>0.152</v>
      </c>
      <c r="AT2926" s="37">
        <v>0.23500000000000001</v>
      </c>
      <c r="AU2926" s="9" t="s">
        <v>5612</v>
      </c>
      <c r="AV2926" s="9" t="s">
        <v>5612</v>
      </c>
      <c r="AW2926" s="9" t="s">
        <v>5612</v>
      </c>
      <c r="AX2926" s="9" t="s">
        <v>5612</v>
      </c>
      <c r="AY2926" s="9" t="s">
        <v>5612</v>
      </c>
      <c r="AZ2926" s="9" t="s">
        <v>5612</v>
      </c>
    </row>
    <row r="2927" spans="1:52" x14ac:dyDescent="0.2">
      <c r="A2927" s="38" t="s">
        <v>33</v>
      </c>
      <c r="B2927" s="7">
        <v>2013</v>
      </c>
      <c r="C2927" s="3" t="s">
        <v>64</v>
      </c>
      <c r="D2927" t="s">
        <v>310</v>
      </c>
      <c r="E2927" t="s">
        <v>3436</v>
      </c>
      <c r="F2927">
        <v>10</v>
      </c>
      <c r="G2927">
        <v>5</v>
      </c>
      <c r="H2927">
        <v>5</v>
      </c>
      <c r="I2927">
        <v>5</v>
      </c>
      <c r="J2927">
        <v>5</v>
      </c>
      <c r="K2927">
        <v>5</v>
      </c>
      <c r="L2927">
        <v>5</v>
      </c>
      <c r="M2927">
        <v>5</v>
      </c>
      <c r="N2927">
        <v>17</v>
      </c>
      <c r="O2927">
        <v>37</v>
      </c>
      <c r="P2927">
        <v>99</v>
      </c>
      <c r="Q2927">
        <v>59</v>
      </c>
      <c r="R2927">
        <v>537907</v>
      </c>
      <c r="S2927">
        <v>1144504</v>
      </c>
      <c r="T2927">
        <v>1142249</v>
      </c>
      <c r="U2927">
        <v>1122792</v>
      </c>
      <c r="V2927">
        <v>1216529</v>
      </c>
      <c r="W2927">
        <v>1368983</v>
      </c>
      <c r="X2927">
        <v>1078210</v>
      </c>
      <c r="Y2927">
        <v>644366</v>
      </c>
      <c r="Z2927">
        <v>392802</v>
      </c>
      <c r="AA2927">
        <v>184064</v>
      </c>
      <c r="AB2927">
        <v>8832406</v>
      </c>
      <c r="AC2927">
        <v>1221232</v>
      </c>
      <c r="AD2927" s="9">
        <v>1.8590574207065532E-5</v>
      </c>
      <c r="AE2927" s="9">
        <v>4.368704696532297E-6</v>
      </c>
      <c r="AF2927" s="9">
        <v>4.3773292863464968E-6</v>
      </c>
      <c r="AG2927" s="9">
        <v>4.4531845613435076E-6</v>
      </c>
      <c r="AH2927" s="9">
        <v>4.1100540965320182E-6</v>
      </c>
      <c r="AI2927" s="9">
        <v>3.6523463037890172E-6</v>
      </c>
      <c r="AJ2927" s="9">
        <v>4.6373155507739682E-6</v>
      </c>
      <c r="AK2927" s="9">
        <v>7.7595652160418149E-6</v>
      </c>
      <c r="AL2927" s="9">
        <v>4.3278802042759458E-5</v>
      </c>
      <c r="AM2927" s="9">
        <v>2.0101703755215578E-4</v>
      </c>
      <c r="AN2927" s="9">
        <v>1.120872387433277E-5</v>
      </c>
      <c r="AO2927" s="9">
        <v>4.8311868670326357E-5</v>
      </c>
      <c r="AP2927" s="8">
        <v>1.8279999999999998E-2</v>
      </c>
      <c r="AQ2927" s="8" t="s">
        <v>5612</v>
      </c>
      <c r="AR2927" s="37">
        <v>0.29300000000000004</v>
      </c>
      <c r="AS2927" s="37">
        <v>0.45900000000000002</v>
      </c>
      <c r="AT2927" s="37">
        <v>0.503</v>
      </c>
      <c r="AU2927" s="9" t="s">
        <v>5612</v>
      </c>
      <c r="AV2927" s="9" t="s">
        <v>5612</v>
      </c>
      <c r="AW2927" s="9" t="s">
        <v>5612</v>
      </c>
      <c r="AX2927" s="9" t="s">
        <v>5612</v>
      </c>
      <c r="AY2927" s="9" t="s">
        <v>5612</v>
      </c>
      <c r="AZ2927" s="9" t="s">
        <v>5612</v>
      </c>
    </row>
    <row r="2928" spans="1:52" x14ac:dyDescent="0.2">
      <c r="A2928" s="38" t="s">
        <v>33</v>
      </c>
      <c r="B2928" s="7">
        <v>2013</v>
      </c>
      <c r="C2928" s="3" t="s">
        <v>65</v>
      </c>
      <c r="D2928" t="s">
        <v>310</v>
      </c>
      <c r="E2928" t="s">
        <v>3437</v>
      </c>
      <c r="F2928">
        <v>10</v>
      </c>
      <c r="G2928">
        <v>5</v>
      </c>
      <c r="H2928">
        <v>5</v>
      </c>
      <c r="I2928">
        <v>5</v>
      </c>
      <c r="J2928">
        <v>5</v>
      </c>
      <c r="K2928">
        <v>5</v>
      </c>
      <c r="L2928">
        <v>11</v>
      </c>
      <c r="M2928">
        <v>5</v>
      </c>
      <c r="N2928">
        <v>28</v>
      </c>
      <c r="O2928">
        <v>31</v>
      </c>
      <c r="P2928">
        <v>110</v>
      </c>
      <c r="Q2928">
        <v>64</v>
      </c>
      <c r="R2928">
        <v>537907</v>
      </c>
      <c r="S2928">
        <v>1144504</v>
      </c>
      <c r="T2928">
        <v>1142249</v>
      </c>
      <c r="U2928">
        <v>1122792</v>
      </c>
      <c r="V2928">
        <v>1216529</v>
      </c>
      <c r="W2928">
        <v>1368983</v>
      </c>
      <c r="X2928">
        <v>1078210</v>
      </c>
      <c r="Y2928">
        <v>644366</v>
      </c>
      <c r="Z2928">
        <v>392802</v>
      </c>
      <c r="AA2928">
        <v>184064</v>
      </c>
      <c r="AB2928">
        <v>8832406</v>
      </c>
      <c r="AC2928">
        <v>1221232</v>
      </c>
      <c r="AD2928" s="9">
        <v>1.8590574207065532E-5</v>
      </c>
      <c r="AE2928" s="9">
        <v>4.368704696532297E-6</v>
      </c>
      <c r="AF2928" s="9">
        <v>4.3773292863464968E-6</v>
      </c>
      <c r="AG2928" s="9">
        <v>4.4531845613435076E-6</v>
      </c>
      <c r="AH2928" s="9">
        <v>4.1100540965320182E-6</v>
      </c>
      <c r="AI2928" s="9">
        <v>3.6523463037890172E-6</v>
      </c>
      <c r="AJ2928" s="9">
        <v>1.0202094211702729E-5</v>
      </c>
      <c r="AK2928" s="9">
        <v>7.7595652160418149E-6</v>
      </c>
      <c r="AL2928" s="9">
        <v>7.1282732776309696E-5</v>
      </c>
      <c r="AM2928" s="9">
        <v>1.6841968011126565E-4</v>
      </c>
      <c r="AN2928" s="9">
        <v>1.2454137638147522E-5</v>
      </c>
      <c r="AO2928" s="9">
        <v>5.2406094828828593E-5</v>
      </c>
      <c r="AP2928" s="8">
        <v>1.7949999999999997E-2</v>
      </c>
      <c r="AQ2928" s="8">
        <v>0.624</v>
      </c>
      <c r="AR2928" s="37">
        <v>0.38100000000000001</v>
      </c>
      <c r="AS2928" s="37">
        <v>0.55400000000000005</v>
      </c>
      <c r="AT2928" s="37">
        <v>0.629</v>
      </c>
      <c r="AU2928" s="9" t="s">
        <v>5612</v>
      </c>
      <c r="AV2928" s="9" t="s">
        <v>5612</v>
      </c>
      <c r="AW2928" s="9" t="s">
        <v>5612</v>
      </c>
      <c r="AX2928" s="9" t="s">
        <v>5612</v>
      </c>
      <c r="AY2928" s="9" t="s">
        <v>5612</v>
      </c>
      <c r="AZ2928" s="9" t="s">
        <v>5612</v>
      </c>
    </row>
    <row r="2929" spans="1:52" x14ac:dyDescent="0.2">
      <c r="A2929" s="38" t="s">
        <v>33</v>
      </c>
      <c r="B2929" s="7">
        <v>2013</v>
      </c>
      <c r="C2929" s="3" t="s">
        <v>66</v>
      </c>
      <c r="D2929" t="s">
        <v>310</v>
      </c>
      <c r="E2929" t="s">
        <v>3438</v>
      </c>
      <c r="F2929">
        <v>10</v>
      </c>
      <c r="G2929">
        <v>5</v>
      </c>
      <c r="H2929">
        <v>5</v>
      </c>
      <c r="I2929">
        <v>5</v>
      </c>
      <c r="J2929">
        <v>5</v>
      </c>
      <c r="K2929">
        <v>5</v>
      </c>
      <c r="L2929">
        <v>5</v>
      </c>
      <c r="M2929">
        <v>11</v>
      </c>
      <c r="N2929">
        <v>30</v>
      </c>
      <c r="O2929">
        <v>51</v>
      </c>
      <c r="P2929">
        <v>132</v>
      </c>
      <c r="Q2929">
        <v>92</v>
      </c>
      <c r="R2929">
        <v>537907</v>
      </c>
      <c r="S2929">
        <v>1144504</v>
      </c>
      <c r="T2929">
        <v>1142249</v>
      </c>
      <c r="U2929">
        <v>1122792</v>
      </c>
      <c r="V2929">
        <v>1216529</v>
      </c>
      <c r="W2929">
        <v>1368983</v>
      </c>
      <c r="X2929">
        <v>1078210</v>
      </c>
      <c r="Y2929">
        <v>644366</v>
      </c>
      <c r="Z2929">
        <v>392802</v>
      </c>
      <c r="AA2929">
        <v>184064</v>
      </c>
      <c r="AB2929">
        <v>8832406</v>
      </c>
      <c r="AC2929">
        <v>1221232</v>
      </c>
      <c r="AD2929" s="9">
        <v>1.8590574207065532E-5</v>
      </c>
      <c r="AE2929" s="9">
        <v>4.368704696532297E-6</v>
      </c>
      <c r="AF2929" s="9">
        <v>4.3773292863464968E-6</v>
      </c>
      <c r="AG2929" s="9">
        <v>4.4531845613435076E-6</v>
      </c>
      <c r="AH2929" s="9">
        <v>4.1100540965320182E-6</v>
      </c>
      <c r="AI2929" s="9">
        <v>3.6523463037890172E-6</v>
      </c>
      <c r="AJ2929" s="9">
        <v>4.6373155507739682E-6</v>
      </c>
      <c r="AK2929" s="9">
        <v>1.7071043475291993E-5</v>
      </c>
      <c r="AL2929" s="9">
        <v>7.6374356546046103E-5</v>
      </c>
      <c r="AM2929" s="9">
        <v>2.7707753824756607E-4</v>
      </c>
      <c r="AN2929" s="9">
        <v>1.4944965165777025E-5</v>
      </c>
      <c r="AO2929" s="9">
        <v>7.5333761316441101E-5</v>
      </c>
      <c r="AP2929" s="8">
        <v>1.7825000000000001E-2</v>
      </c>
      <c r="AQ2929" s="8" t="s">
        <v>5612</v>
      </c>
      <c r="AR2929" s="37">
        <v>0.41399999999999998</v>
      </c>
      <c r="AS2929" s="37">
        <v>0.58700000000000008</v>
      </c>
      <c r="AT2929" s="37">
        <v>0.74099999999999999</v>
      </c>
      <c r="AU2929" s="9" t="s">
        <v>5612</v>
      </c>
      <c r="AV2929" s="9" t="s">
        <v>5612</v>
      </c>
      <c r="AW2929" s="9" t="s">
        <v>5612</v>
      </c>
      <c r="AX2929" s="9" t="s">
        <v>5612</v>
      </c>
      <c r="AY2929" s="9" t="s">
        <v>5612</v>
      </c>
      <c r="AZ2929" s="9" t="s">
        <v>5612</v>
      </c>
    </row>
    <row r="2930" spans="1:52" x14ac:dyDescent="0.2">
      <c r="A2930" s="38" t="s">
        <v>33</v>
      </c>
      <c r="B2930" s="7">
        <v>2014</v>
      </c>
      <c r="C2930" s="3" t="s">
        <v>55</v>
      </c>
      <c r="D2930" t="s">
        <v>311</v>
      </c>
      <c r="E2930" t="s">
        <v>3439</v>
      </c>
      <c r="F2930">
        <v>10</v>
      </c>
      <c r="G2930">
        <v>5</v>
      </c>
      <c r="H2930">
        <v>5</v>
      </c>
      <c r="I2930">
        <v>5</v>
      </c>
      <c r="J2930">
        <v>5</v>
      </c>
      <c r="K2930">
        <v>5</v>
      </c>
      <c r="L2930">
        <v>10</v>
      </c>
      <c r="M2930">
        <v>18</v>
      </c>
      <c r="N2930">
        <v>21</v>
      </c>
      <c r="O2930">
        <v>66</v>
      </c>
      <c r="P2930">
        <v>150</v>
      </c>
      <c r="Q2930">
        <v>105</v>
      </c>
      <c r="R2930">
        <v>535871</v>
      </c>
      <c r="S2930">
        <v>1138545</v>
      </c>
      <c r="T2930">
        <v>1147337</v>
      </c>
      <c r="U2930">
        <v>1132991</v>
      </c>
      <c r="V2930">
        <v>1200296</v>
      </c>
      <c r="W2930">
        <v>1363844</v>
      </c>
      <c r="X2930">
        <v>1106226</v>
      </c>
      <c r="Y2930">
        <v>669942</v>
      </c>
      <c r="Z2930">
        <v>390293</v>
      </c>
      <c r="AA2930">
        <v>189029</v>
      </c>
      <c r="AB2930">
        <v>8874374</v>
      </c>
      <c r="AC2930">
        <v>1249264</v>
      </c>
      <c r="AD2930" s="9">
        <v>1.8661207641391304E-5</v>
      </c>
      <c r="AE2930" s="9">
        <v>4.391569942338687E-6</v>
      </c>
      <c r="AF2930" s="9">
        <v>4.3579175081079059E-6</v>
      </c>
      <c r="AG2930" s="9">
        <v>4.4130977209880753E-6</v>
      </c>
      <c r="AH2930" s="9">
        <v>4.1656391423448884E-6</v>
      </c>
      <c r="AI2930" s="9">
        <v>3.666108440554785E-6</v>
      </c>
      <c r="AJ2930" s="9">
        <v>9.0397441390818879E-6</v>
      </c>
      <c r="AK2930" s="9">
        <v>2.6867997528144229E-5</v>
      </c>
      <c r="AL2930" s="9">
        <v>5.38057305665231E-5</v>
      </c>
      <c r="AM2930" s="9">
        <v>3.4915277550005554E-4</v>
      </c>
      <c r="AN2930" s="9">
        <v>1.6902600679214107E-5</v>
      </c>
      <c r="AO2930" s="9">
        <v>8.4049488338733852E-5</v>
      </c>
      <c r="AP2930" s="8">
        <v>2.666E-2</v>
      </c>
      <c r="AQ2930" s="8" t="s">
        <v>5612</v>
      </c>
      <c r="AR2930" s="37">
        <v>0.43700000000000006</v>
      </c>
      <c r="AS2930" s="37">
        <v>0.61799999999999999</v>
      </c>
      <c r="AT2930" s="37">
        <v>0.80900000000000005</v>
      </c>
      <c r="AU2930" s="9" t="s">
        <v>5612</v>
      </c>
      <c r="AV2930" s="9" t="s">
        <v>5612</v>
      </c>
      <c r="AW2930" s="9" t="s">
        <v>5612</v>
      </c>
      <c r="AX2930" s="9" t="s">
        <v>5612</v>
      </c>
      <c r="AY2930" s="9" t="s">
        <v>5612</v>
      </c>
      <c r="AZ2930" s="9" t="s">
        <v>5612</v>
      </c>
    </row>
    <row r="2931" spans="1:52" x14ac:dyDescent="0.2">
      <c r="A2931" s="38" t="s">
        <v>33</v>
      </c>
      <c r="B2931" s="7">
        <v>2014</v>
      </c>
      <c r="C2931" s="3" t="s">
        <v>56</v>
      </c>
      <c r="D2931" t="s">
        <v>311</v>
      </c>
      <c r="E2931" t="s">
        <v>3440</v>
      </c>
      <c r="F2931">
        <v>10</v>
      </c>
      <c r="G2931">
        <v>5</v>
      </c>
      <c r="H2931">
        <v>5</v>
      </c>
      <c r="I2931">
        <v>5</v>
      </c>
      <c r="J2931">
        <v>5</v>
      </c>
      <c r="K2931">
        <v>5</v>
      </c>
      <c r="L2931">
        <v>12</v>
      </c>
      <c r="M2931">
        <v>14</v>
      </c>
      <c r="N2931">
        <v>38</v>
      </c>
      <c r="O2931">
        <v>61</v>
      </c>
      <c r="P2931">
        <v>160</v>
      </c>
      <c r="Q2931">
        <v>113</v>
      </c>
      <c r="R2931">
        <v>535871</v>
      </c>
      <c r="S2931">
        <v>1138545</v>
      </c>
      <c r="T2931">
        <v>1147337</v>
      </c>
      <c r="U2931">
        <v>1132991</v>
      </c>
      <c r="V2931">
        <v>1200296</v>
      </c>
      <c r="W2931">
        <v>1363844</v>
      </c>
      <c r="X2931">
        <v>1106226</v>
      </c>
      <c r="Y2931">
        <v>669942</v>
      </c>
      <c r="Z2931">
        <v>390293</v>
      </c>
      <c r="AA2931">
        <v>189029</v>
      </c>
      <c r="AB2931">
        <v>8874374</v>
      </c>
      <c r="AC2931">
        <v>1249264</v>
      </c>
      <c r="AD2931" s="9">
        <v>1.8661207641391304E-5</v>
      </c>
      <c r="AE2931" s="9">
        <v>4.391569942338687E-6</v>
      </c>
      <c r="AF2931" s="9">
        <v>4.3579175081079059E-6</v>
      </c>
      <c r="AG2931" s="9">
        <v>4.4130977209880753E-6</v>
      </c>
      <c r="AH2931" s="9">
        <v>4.1656391423448884E-6</v>
      </c>
      <c r="AI2931" s="9">
        <v>3.666108440554785E-6</v>
      </c>
      <c r="AJ2931" s="9">
        <v>1.0847692966898264E-5</v>
      </c>
      <c r="AK2931" s="9">
        <v>2.0897331410778845E-5</v>
      </c>
      <c r="AL2931" s="9">
        <v>9.7362750548946555E-5</v>
      </c>
      <c r="AM2931" s="9">
        <v>3.2270180765914226E-4</v>
      </c>
      <c r="AN2931" s="9">
        <v>1.8029440724495045E-5</v>
      </c>
      <c r="AO2931" s="9">
        <v>9.0453258878827849E-5</v>
      </c>
      <c r="AP2931" s="8">
        <v>2.9225000000000001E-2</v>
      </c>
      <c r="AQ2931" s="8" t="s">
        <v>5612</v>
      </c>
      <c r="AR2931" s="37">
        <v>0.44900000000000001</v>
      </c>
      <c r="AS2931" s="37">
        <v>0.63</v>
      </c>
      <c r="AT2931" s="37">
        <v>0.84900000000000009</v>
      </c>
      <c r="AU2931" s="9" t="s">
        <v>5612</v>
      </c>
      <c r="AV2931" s="9" t="s">
        <v>5612</v>
      </c>
      <c r="AW2931" s="9" t="s">
        <v>5612</v>
      </c>
      <c r="AX2931" s="9" t="s">
        <v>5612</v>
      </c>
      <c r="AY2931" s="9" t="s">
        <v>5612</v>
      </c>
      <c r="AZ2931" s="9" t="s">
        <v>5612</v>
      </c>
    </row>
    <row r="2932" spans="1:52" x14ac:dyDescent="0.2">
      <c r="A2932" s="38" t="s">
        <v>33</v>
      </c>
      <c r="B2932" s="7">
        <v>2014</v>
      </c>
      <c r="C2932" s="3" t="s">
        <v>57</v>
      </c>
      <c r="D2932" t="s">
        <v>311</v>
      </c>
      <c r="E2932" t="s">
        <v>3441</v>
      </c>
      <c r="F2932">
        <v>10</v>
      </c>
      <c r="G2932">
        <v>5</v>
      </c>
      <c r="H2932">
        <v>5</v>
      </c>
      <c r="I2932">
        <v>5</v>
      </c>
      <c r="J2932">
        <v>5</v>
      </c>
      <c r="K2932">
        <v>5</v>
      </c>
      <c r="L2932">
        <v>11</v>
      </c>
      <c r="M2932">
        <v>14</v>
      </c>
      <c r="N2932">
        <v>22</v>
      </c>
      <c r="O2932">
        <v>72</v>
      </c>
      <c r="P2932">
        <v>154</v>
      </c>
      <c r="Q2932">
        <v>108</v>
      </c>
      <c r="R2932">
        <v>535871</v>
      </c>
      <c r="S2932">
        <v>1138545</v>
      </c>
      <c r="T2932">
        <v>1147337</v>
      </c>
      <c r="U2932">
        <v>1132991</v>
      </c>
      <c r="V2932">
        <v>1200296</v>
      </c>
      <c r="W2932">
        <v>1363844</v>
      </c>
      <c r="X2932">
        <v>1106226</v>
      </c>
      <c r="Y2932">
        <v>669942</v>
      </c>
      <c r="Z2932">
        <v>390293</v>
      </c>
      <c r="AA2932">
        <v>189029</v>
      </c>
      <c r="AB2932">
        <v>8874374</v>
      </c>
      <c r="AC2932">
        <v>1249264</v>
      </c>
      <c r="AD2932" s="9">
        <v>1.8661207641391304E-5</v>
      </c>
      <c r="AE2932" s="9">
        <v>4.391569942338687E-6</v>
      </c>
      <c r="AF2932" s="9">
        <v>4.3579175081079059E-6</v>
      </c>
      <c r="AG2932" s="9">
        <v>4.4130977209880753E-6</v>
      </c>
      <c r="AH2932" s="9">
        <v>4.1656391423448884E-6</v>
      </c>
      <c r="AI2932" s="9">
        <v>3.666108440554785E-6</v>
      </c>
      <c r="AJ2932" s="9">
        <v>9.9437185529900762E-6</v>
      </c>
      <c r="AK2932" s="9">
        <v>2.0897331410778845E-5</v>
      </c>
      <c r="AL2932" s="9">
        <v>5.6367908212548012E-5</v>
      </c>
      <c r="AM2932" s="9">
        <v>3.8089393690915148E-4</v>
      </c>
      <c r="AN2932" s="9">
        <v>1.7353336697326481E-5</v>
      </c>
      <c r="AO2932" s="9">
        <v>8.6450902291269099E-5</v>
      </c>
      <c r="AP2932" s="8">
        <v>3.0075000000000001E-2</v>
      </c>
      <c r="AQ2932" s="8" t="s">
        <v>5612</v>
      </c>
      <c r="AR2932" s="37">
        <v>0.45600000000000002</v>
      </c>
      <c r="AS2932" s="37">
        <v>0.63700000000000001</v>
      </c>
      <c r="AT2932" s="37">
        <v>0.86299999999999999</v>
      </c>
      <c r="AU2932" s="9" t="s">
        <v>5612</v>
      </c>
      <c r="AV2932" s="9" t="s">
        <v>5612</v>
      </c>
      <c r="AW2932" s="9" t="s">
        <v>5612</v>
      </c>
      <c r="AX2932" s="9" t="s">
        <v>5612</v>
      </c>
      <c r="AY2932" s="9" t="s">
        <v>5612</v>
      </c>
      <c r="AZ2932" s="9" t="s">
        <v>5612</v>
      </c>
    </row>
    <row r="2933" spans="1:52" x14ac:dyDescent="0.2">
      <c r="A2933" s="38" t="s">
        <v>33</v>
      </c>
      <c r="B2933" s="7">
        <v>2014</v>
      </c>
      <c r="C2933" s="3" t="s">
        <v>58</v>
      </c>
      <c r="D2933" t="s">
        <v>311</v>
      </c>
      <c r="E2933" t="s">
        <v>3442</v>
      </c>
      <c r="F2933">
        <v>10</v>
      </c>
      <c r="G2933">
        <v>5</v>
      </c>
      <c r="H2933">
        <v>5</v>
      </c>
      <c r="I2933">
        <v>5</v>
      </c>
      <c r="J2933">
        <v>5</v>
      </c>
      <c r="K2933">
        <v>5</v>
      </c>
      <c r="L2933">
        <v>10</v>
      </c>
      <c r="M2933">
        <v>16</v>
      </c>
      <c r="N2933">
        <v>28</v>
      </c>
      <c r="O2933">
        <v>61</v>
      </c>
      <c r="P2933">
        <v>150</v>
      </c>
      <c r="Q2933">
        <v>105</v>
      </c>
      <c r="R2933">
        <v>535871</v>
      </c>
      <c r="S2933">
        <v>1138545</v>
      </c>
      <c r="T2933">
        <v>1147337</v>
      </c>
      <c r="U2933">
        <v>1132991</v>
      </c>
      <c r="V2933">
        <v>1200296</v>
      </c>
      <c r="W2933">
        <v>1363844</v>
      </c>
      <c r="X2933">
        <v>1106226</v>
      </c>
      <c r="Y2933">
        <v>669942</v>
      </c>
      <c r="Z2933">
        <v>390293</v>
      </c>
      <c r="AA2933">
        <v>189029</v>
      </c>
      <c r="AB2933">
        <v>8874374</v>
      </c>
      <c r="AC2933">
        <v>1249264</v>
      </c>
      <c r="AD2933" s="9">
        <v>1.8661207641391304E-5</v>
      </c>
      <c r="AE2933" s="9">
        <v>4.391569942338687E-6</v>
      </c>
      <c r="AF2933" s="9">
        <v>4.3579175081079059E-6</v>
      </c>
      <c r="AG2933" s="9">
        <v>4.4130977209880753E-6</v>
      </c>
      <c r="AH2933" s="9">
        <v>4.1656391423448884E-6</v>
      </c>
      <c r="AI2933" s="9">
        <v>3.666108440554785E-6</v>
      </c>
      <c r="AJ2933" s="9">
        <v>9.0397441390818879E-6</v>
      </c>
      <c r="AK2933" s="9">
        <v>2.3882664469461535E-5</v>
      </c>
      <c r="AL2933" s="9">
        <v>7.1740974088697467E-5</v>
      </c>
      <c r="AM2933" s="9">
        <v>3.2270180765914226E-4</v>
      </c>
      <c r="AN2933" s="9">
        <v>1.6902600679214107E-5</v>
      </c>
      <c r="AO2933" s="9">
        <v>8.4049488338733852E-5</v>
      </c>
      <c r="AP2933" s="8">
        <v>2.5440000000000001E-2</v>
      </c>
      <c r="AQ2933" s="8" t="s">
        <v>5612</v>
      </c>
      <c r="AR2933" s="37">
        <v>0.45900000000000002</v>
      </c>
      <c r="AS2933" s="37">
        <v>0.64400000000000002</v>
      </c>
      <c r="AT2933" s="37">
        <v>0.86299999999999999</v>
      </c>
      <c r="AU2933" s="9" t="s">
        <v>5612</v>
      </c>
      <c r="AV2933" s="9" t="s">
        <v>5612</v>
      </c>
      <c r="AW2933" s="9" t="s">
        <v>5612</v>
      </c>
      <c r="AX2933" s="9" t="s">
        <v>5612</v>
      </c>
      <c r="AY2933" s="9" t="s">
        <v>5612</v>
      </c>
      <c r="AZ2933" s="9" t="s">
        <v>5612</v>
      </c>
    </row>
    <row r="2934" spans="1:52" x14ac:dyDescent="0.2">
      <c r="A2934" s="38" t="s">
        <v>33</v>
      </c>
      <c r="B2934" s="7">
        <v>2014</v>
      </c>
      <c r="C2934" s="3" t="s">
        <v>59</v>
      </c>
      <c r="D2934" t="s">
        <v>311</v>
      </c>
      <c r="E2934" t="s">
        <v>3443</v>
      </c>
      <c r="F2934">
        <v>10</v>
      </c>
      <c r="G2934">
        <v>5</v>
      </c>
      <c r="H2934">
        <v>5</v>
      </c>
      <c r="I2934">
        <v>5</v>
      </c>
      <c r="J2934">
        <v>5</v>
      </c>
      <c r="K2934">
        <v>5</v>
      </c>
      <c r="L2934">
        <v>5</v>
      </c>
      <c r="M2934">
        <v>13</v>
      </c>
      <c r="N2934">
        <v>30</v>
      </c>
      <c r="O2934">
        <v>63</v>
      </c>
      <c r="P2934">
        <v>146</v>
      </c>
      <c r="Q2934">
        <v>106</v>
      </c>
      <c r="R2934">
        <v>535871</v>
      </c>
      <c r="S2934">
        <v>1138545</v>
      </c>
      <c r="T2934">
        <v>1147337</v>
      </c>
      <c r="U2934">
        <v>1132991</v>
      </c>
      <c r="V2934">
        <v>1200296</v>
      </c>
      <c r="W2934">
        <v>1363844</v>
      </c>
      <c r="X2934">
        <v>1106226</v>
      </c>
      <c r="Y2934">
        <v>669942</v>
      </c>
      <c r="Z2934">
        <v>390293</v>
      </c>
      <c r="AA2934">
        <v>189029</v>
      </c>
      <c r="AB2934">
        <v>8874374</v>
      </c>
      <c r="AC2934">
        <v>1249264</v>
      </c>
      <c r="AD2934" s="9">
        <v>1.8661207641391304E-5</v>
      </c>
      <c r="AE2934" s="9">
        <v>4.391569942338687E-6</v>
      </c>
      <c r="AF2934" s="9">
        <v>4.3579175081079059E-6</v>
      </c>
      <c r="AG2934" s="9">
        <v>4.4130977209880753E-6</v>
      </c>
      <c r="AH2934" s="9">
        <v>4.1656391423448884E-6</v>
      </c>
      <c r="AI2934" s="9">
        <v>3.666108440554785E-6</v>
      </c>
      <c r="AJ2934" s="9">
        <v>4.519872069540944E-6</v>
      </c>
      <c r="AK2934" s="9">
        <v>1.9404664881437497E-5</v>
      </c>
      <c r="AL2934" s="9">
        <v>7.686532938074729E-5</v>
      </c>
      <c r="AM2934" s="9">
        <v>3.3328219479550759E-4</v>
      </c>
      <c r="AN2934" s="9">
        <v>1.645186466110173E-5</v>
      </c>
      <c r="AO2934" s="9">
        <v>8.4849959656245596E-5</v>
      </c>
      <c r="AP2934" s="8">
        <v>2.0649999999999998E-2</v>
      </c>
      <c r="AQ2934" s="8" t="s">
        <v>5612</v>
      </c>
      <c r="AR2934" s="37">
        <v>0.46100000000000002</v>
      </c>
      <c r="AS2934" s="37">
        <v>0.65</v>
      </c>
      <c r="AT2934" s="37">
        <v>0.86299999999999999</v>
      </c>
      <c r="AU2934" s="9" t="s">
        <v>5612</v>
      </c>
      <c r="AV2934" s="9" t="s">
        <v>5612</v>
      </c>
      <c r="AW2934" s="9" t="s">
        <v>5612</v>
      </c>
      <c r="AX2934" s="9" t="s">
        <v>5612</v>
      </c>
      <c r="AY2934" s="9" t="s">
        <v>5612</v>
      </c>
      <c r="AZ2934" s="9" t="s">
        <v>5612</v>
      </c>
    </row>
    <row r="2935" spans="1:52" x14ac:dyDescent="0.2">
      <c r="A2935" s="38" t="s">
        <v>33</v>
      </c>
      <c r="B2935" s="7">
        <v>2014</v>
      </c>
      <c r="C2935" s="3" t="s">
        <v>60</v>
      </c>
      <c r="D2935" t="s">
        <v>311</v>
      </c>
      <c r="E2935" t="s">
        <v>3444</v>
      </c>
      <c r="F2935">
        <v>10</v>
      </c>
      <c r="G2935">
        <v>5</v>
      </c>
      <c r="H2935">
        <v>5</v>
      </c>
      <c r="I2935">
        <v>5</v>
      </c>
      <c r="J2935">
        <v>5</v>
      </c>
      <c r="K2935">
        <v>5</v>
      </c>
      <c r="L2935">
        <v>5</v>
      </c>
      <c r="M2935">
        <v>11</v>
      </c>
      <c r="N2935">
        <v>18</v>
      </c>
      <c r="O2935">
        <v>54</v>
      </c>
      <c r="P2935">
        <v>123</v>
      </c>
      <c r="Q2935">
        <v>83</v>
      </c>
      <c r="R2935">
        <v>535871</v>
      </c>
      <c r="S2935">
        <v>1138545</v>
      </c>
      <c r="T2935">
        <v>1147337</v>
      </c>
      <c r="U2935">
        <v>1132991</v>
      </c>
      <c r="V2935">
        <v>1200296</v>
      </c>
      <c r="W2935">
        <v>1363844</v>
      </c>
      <c r="X2935">
        <v>1106226</v>
      </c>
      <c r="Y2935">
        <v>669942</v>
      </c>
      <c r="Z2935">
        <v>390293</v>
      </c>
      <c r="AA2935">
        <v>189029</v>
      </c>
      <c r="AB2935">
        <v>8874374</v>
      </c>
      <c r="AC2935">
        <v>1249264</v>
      </c>
      <c r="AD2935" s="9">
        <v>1.8661207641391304E-5</v>
      </c>
      <c r="AE2935" s="9">
        <v>4.391569942338687E-6</v>
      </c>
      <c r="AF2935" s="9">
        <v>4.3579175081079059E-6</v>
      </c>
      <c r="AG2935" s="9">
        <v>4.4130977209880753E-6</v>
      </c>
      <c r="AH2935" s="9">
        <v>4.1656391423448884E-6</v>
      </c>
      <c r="AI2935" s="9">
        <v>3.666108440554785E-6</v>
      </c>
      <c r="AJ2935" s="9">
        <v>4.519872069540944E-6</v>
      </c>
      <c r="AK2935" s="9">
        <v>1.6419331822754806E-5</v>
      </c>
      <c r="AL2935" s="9">
        <v>4.6119197628448373E-5</v>
      </c>
      <c r="AM2935" s="9">
        <v>2.8567045268186364E-4</v>
      </c>
      <c r="AN2935" s="9">
        <v>1.3860132556955566E-5</v>
      </c>
      <c r="AO2935" s="9">
        <v>6.6439119353475323E-5</v>
      </c>
      <c r="AP2935" s="8">
        <v>1.4374999999999999E-2</v>
      </c>
      <c r="AQ2935" s="8" t="s">
        <v>5612</v>
      </c>
      <c r="AR2935" s="37" t="s">
        <v>5612</v>
      </c>
      <c r="AS2935" s="37" t="s">
        <v>5612</v>
      </c>
      <c r="AT2935" s="37" t="s">
        <v>5612</v>
      </c>
      <c r="AU2935" s="9" t="s">
        <v>5612</v>
      </c>
      <c r="AV2935" s="9" t="s">
        <v>5612</v>
      </c>
      <c r="AW2935" s="9" t="s">
        <v>5612</v>
      </c>
      <c r="AX2935" s="9" t="s">
        <v>5612</v>
      </c>
      <c r="AY2935" s="9" t="s">
        <v>5612</v>
      </c>
      <c r="AZ2935" s="9" t="s">
        <v>5612</v>
      </c>
    </row>
    <row r="2936" spans="1:52" x14ac:dyDescent="0.2">
      <c r="A2936" s="38" t="s">
        <v>33</v>
      </c>
      <c r="B2936" s="7">
        <v>2014</v>
      </c>
      <c r="C2936" s="3" t="s">
        <v>61</v>
      </c>
      <c r="D2936" t="s">
        <v>311</v>
      </c>
      <c r="E2936" t="s">
        <v>3445</v>
      </c>
      <c r="F2936">
        <v>10</v>
      </c>
      <c r="G2936">
        <v>5</v>
      </c>
      <c r="H2936">
        <v>5</v>
      </c>
      <c r="I2936">
        <v>5</v>
      </c>
      <c r="J2936">
        <v>5</v>
      </c>
      <c r="K2936">
        <v>5</v>
      </c>
      <c r="L2936">
        <v>5</v>
      </c>
      <c r="M2936">
        <v>5</v>
      </c>
      <c r="N2936">
        <v>20</v>
      </c>
      <c r="O2936">
        <v>47</v>
      </c>
      <c r="P2936">
        <v>112</v>
      </c>
      <c r="Q2936">
        <v>72</v>
      </c>
      <c r="R2936">
        <v>535871</v>
      </c>
      <c r="S2936">
        <v>1138545</v>
      </c>
      <c r="T2936">
        <v>1147337</v>
      </c>
      <c r="U2936">
        <v>1132991</v>
      </c>
      <c r="V2936">
        <v>1200296</v>
      </c>
      <c r="W2936">
        <v>1363844</v>
      </c>
      <c r="X2936">
        <v>1106226</v>
      </c>
      <c r="Y2936">
        <v>669942</v>
      </c>
      <c r="Z2936">
        <v>390293</v>
      </c>
      <c r="AA2936">
        <v>189029</v>
      </c>
      <c r="AB2936">
        <v>8874374</v>
      </c>
      <c r="AC2936">
        <v>1249264</v>
      </c>
      <c r="AD2936" s="9">
        <v>1.8661207641391304E-5</v>
      </c>
      <c r="AE2936" s="9">
        <v>4.391569942338687E-6</v>
      </c>
      <c r="AF2936" s="9">
        <v>4.3579175081079059E-6</v>
      </c>
      <c r="AG2936" s="9">
        <v>4.4130977209880753E-6</v>
      </c>
      <c r="AH2936" s="9">
        <v>4.1656391423448884E-6</v>
      </c>
      <c r="AI2936" s="9">
        <v>3.666108440554785E-6</v>
      </c>
      <c r="AJ2936" s="9">
        <v>4.519872069540944E-6</v>
      </c>
      <c r="AK2936" s="9">
        <v>7.4633326467067298E-6</v>
      </c>
      <c r="AL2936" s="9">
        <v>5.1243552920498189E-5</v>
      </c>
      <c r="AM2936" s="9">
        <v>2.4863909770458503E-4</v>
      </c>
      <c r="AN2936" s="9">
        <v>1.2620608507146533E-5</v>
      </c>
      <c r="AO2936" s="9">
        <v>5.7633934860846066E-5</v>
      </c>
      <c r="AP2936" s="8">
        <v>7.9600000000000001E-3</v>
      </c>
      <c r="AQ2936" s="8" t="s">
        <v>5612</v>
      </c>
      <c r="AR2936" s="37" t="s">
        <v>5612</v>
      </c>
      <c r="AS2936" s="37" t="s">
        <v>5612</v>
      </c>
      <c r="AT2936" s="37" t="s">
        <v>5612</v>
      </c>
      <c r="AU2936" s="9" t="s">
        <v>5612</v>
      </c>
      <c r="AV2936" s="9" t="s">
        <v>5612</v>
      </c>
      <c r="AW2936" s="9" t="s">
        <v>5612</v>
      </c>
      <c r="AX2936" s="9" t="s">
        <v>5612</v>
      </c>
      <c r="AY2936" s="9" t="s">
        <v>5612</v>
      </c>
      <c r="AZ2936" s="9" t="s">
        <v>5612</v>
      </c>
    </row>
    <row r="2937" spans="1:52" x14ac:dyDescent="0.2">
      <c r="A2937" s="38" t="s">
        <v>33</v>
      </c>
      <c r="B2937" s="7">
        <v>2014</v>
      </c>
      <c r="C2937" s="3" t="s">
        <v>62</v>
      </c>
      <c r="D2937" t="s">
        <v>311</v>
      </c>
      <c r="E2937" t="s">
        <v>3446</v>
      </c>
      <c r="F2937">
        <v>10</v>
      </c>
      <c r="G2937">
        <v>5</v>
      </c>
      <c r="H2937">
        <v>5</v>
      </c>
      <c r="I2937">
        <v>5</v>
      </c>
      <c r="J2937">
        <v>5</v>
      </c>
      <c r="K2937">
        <v>5</v>
      </c>
      <c r="L2937">
        <v>5</v>
      </c>
      <c r="M2937">
        <v>5</v>
      </c>
      <c r="N2937">
        <v>25</v>
      </c>
      <c r="O2937">
        <v>32</v>
      </c>
      <c r="P2937">
        <v>102</v>
      </c>
      <c r="Q2937">
        <v>62</v>
      </c>
      <c r="R2937">
        <v>535871</v>
      </c>
      <c r="S2937">
        <v>1138545</v>
      </c>
      <c r="T2937">
        <v>1147337</v>
      </c>
      <c r="U2937">
        <v>1132991</v>
      </c>
      <c r="V2937">
        <v>1200296</v>
      </c>
      <c r="W2937">
        <v>1363844</v>
      </c>
      <c r="X2937">
        <v>1106226</v>
      </c>
      <c r="Y2937">
        <v>669942</v>
      </c>
      <c r="Z2937">
        <v>390293</v>
      </c>
      <c r="AA2937">
        <v>189029</v>
      </c>
      <c r="AB2937">
        <v>8874374</v>
      </c>
      <c r="AC2937">
        <v>1249264</v>
      </c>
      <c r="AD2937" s="9">
        <v>1.8661207641391304E-5</v>
      </c>
      <c r="AE2937" s="9">
        <v>4.391569942338687E-6</v>
      </c>
      <c r="AF2937" s="9">
        <v>4.3579175081079059E-6</v>
      </c>
      <c r="AG2937" s="9">
        <v>4.4130977209880753E-6</v>
      </c>
      <c r="AH2937" s="9">
        <v>4.1656391423448884E-6</v>
      </c>
      <c r="AI2937" s="9">
        <v>3.666108440554785E-6</v>
      </c>
      <c r="AJ2937" s="9">
        <v>4.519872069540944E-6</v>
      </c>
      <c r="AK2937" s="9">
        <v>7.4633326467067298E-6</v>
      </c>
      <c r="AL2937" s="9">
        <v>6.4054441150622739E-5</v>
      </c>
      <c r="AM2937" s="9">
        <v>1.692861941818451E-4</v>
      </c>
      <c r="AN2937" s="9">
        <v>1.1493768461865591E-5</v>
      </c>
      <c r="AO2937" s="9">
        <v>4.962922168572856E-5</v>
      </c>
      <c r="AP2937" s="8">
        <v>6.45E-3</v>
      </c>
      <c r="AQ2937" s="8" t="s">
        <v>5612</v>
      </c>
      <c r="AR2937" s="37">
        <v>1.7000000000000001E-2</v>
      </c>
      <c r="AS2937" s="37">
        <v>1.8000000000000002E-2</v>
      </c>
      <c r="AT2937" s="37">
        <v>7.0000000000000007E-2</v>
      </c>
      <c r="AU2937" s="9" t="s">
        <v>5612</v>
      </c>
      <c r="AV2937" s="9" t="s">
        <v>5612</v>
      </c>
      <c r="AW2937" s="9" t="s">
        <v>5612</v>
      </c>
      <c r="AX2937" s="9" t="s">
        <v>5612</v>
      </c>
      <c r="AY2937" s="9" t="s">
        <v>5612</v>
      </c>
      <c r="AZ2937" s="9" t="s">
        <v>5612</v>
      </c>
    </row>
    <row r="2938" spans="1:52" x14ac:dyDescent="0.2">
      <c r="A2938" s="38" t="s">
        <v>33</v>
      </c>
      <c r="B2938" s="7">
        <v>2014</v>
      </c>
      <c r="C2938" s="3" t="s">
        <v>63</v>
      </c>
      <c r="D2938" t="s">
        <v>311</v>
      </c>
      <c r="E2938" t="s">
        <v>3447</v>
      </c>
      <c r="F2938">
        <v>10</v>
      </c>
      <c r="G2938">
        <v>5</v>
      </c>
      <c r="H2938">
        <v>5</v>
      </c>
      <c r="I2938">
        <v>5</v>
      </c>
      <c r="J2938">
        <v>5</v>
      </c>
      <c r="K2938">
        <v>5</v>
      </c>
      <c r="L2938">
        <v>5</v>
      </c>
      <c r="M2938">
        <v>10</v>
      </c>
      <c r="N2938">
        <v>14</v>
      </c>
      <c r="O2938">
        <v>35</v>
      </c>
      <c r="P2938">
        <v>99</v>
      </c>
      <c r="Q2938">
        <v>59</v>
      </c>
      <c r="R2938">
        <v>535871</v>
      </c>
      <c r="S2938">
        <v>1138545</v>
      </c>
      <c r="T2938">
        <v>1147337</v>
      </c>
      <c r="U2938">
        <v>1132991</v>
      </c>
      <c r="V2938">
        <v>1200296</v>
      </c>
      <c r="W2938">
        <v>1363844</v>
      </c>
      <c r="X2938">
        <v>1106226</v>
      </c>
      <c r="Y2938">
        <v>669942</v>
      </c>
      <c r="Z2938">
        <v>390293</v>
      </c>
      <c r="AA2938">
        <v>189029</v>
      </c>
      <c r="AB2938">
        <v>8874374</v>
      </c>
      <c r="AC2938">
        <v>1249264</v>
      </c>
      <c r="AD2938" s="9">
        <v>1.8661207641391304E-5</v>
      </c>
      <c r="AE2938" s="9">
        <v>4.391569942338687E-6</v>
      </c>
      <c r="AF2938" s="9">
        <v>4.3579175081079059E-6</v>
      </c>
      <c r="AG2938" s="9">
        <v>4.4130977209880753E-6</v>
      </c>
      <c r="AH2938" s="9">
        <v>4.1656391423448884E-6</v>
      </c>
      <c r="AI2938" s="9">
        <v>3.666108440554785E-6</v>
      </c>
      <c r="AJ2938" s="9">
        <v>4.519872069540944E-6</v>
      </c>
      <c r="AK2938" s="9">
        <v>1.492666529341346E-5</v>
      </c>
      <c r="AL2938" s="9">
        <v>3.5870487044348734E-5</v>
      </c>
      <c r="AM2938" s="9">
        <v>1.851567748863931E-4</v>
      </c>
      <c r="AN2938" s="9">
        <v>1.1155716448281309E-5</v>
      </c>
      <c r="AO2938" s="9">
        <v>4.7227807733193306E-5</v>
      </c>
      <c r="AP2938" s="8">
        <v>1.065E-2</v>
      </c>
      <c r="AQ2938" s="8" t="s">
        <v>5612</v>
      </c>
      <c r="AR2938" s="37">
        <v>9.8000000000000004E-2</v>
      </c>
      <c r="AS2938" s="37">
        <v>0.13900000000000001</v>
      </c>
      <c r="AT2938" s="37">
        <v>0.23899999999999999</v>
      </c>
      <c r="AU2938" s="9" t="s">
        <v>5612</v>
      </c>
      <c r="AV2938" s="9" t="s">
        <v>5612</v>
      </c>
      <c r="AW2938" s="9" t="s">
        <v>5612</v>
      </c>
      <c r="AX2938" s="9" t="s">
        <v>5612</v>
      </c>
      <c r="AY2938" s="9" t="s">
        <v>5612</v>
      </c>
      <c r="AZ2938" s="9" t="s">
        <v>5612</v>
      </c>
    </row>
    <row r="2939" spans="1:52" x14ac:dyDescent="0.2">
      <c r="A2939" s="38" t="s">
        <v>33</v>
      </c>
      <c r="B2939" s="7">
        <v>2014</v>
      </c>
      <c r="C2939" s="3" t="s">
        <v>64</v>
      </c>
      <c r="D2939" t="s">
        <v>311</v>
      </c>
      <c r="E2939" t="s">
        <v>3448</v>
      </c>
      <c r="F2939">
        <v>10</v>
      </c>
      <c r="G2939">
        <v>5</v>
      </c>
      <c r="H2939">
        <v>5</v>
      </c>
      <c r="I2939">
        <v>5</v>
      </c>
      <c r="J2939">
        <v>5</v>
      </c>
      <c r="K2939">
        <v>5</v>
      </c>
      <c r="L2939">
        <v>5</v>
      </c>
      <c r="M2939">
        <v>5</v>
      </c>
      <c r="N2939">
        <v>21</v>
      </c>
      <c r="O2939">
        <v>48</v>
      </c>
      <c r="P2939">
        <v>114</v>
      </c>
      <c r="Q2939">
        <v>74</v>
      </c>
      <c r="R2939">
        <v>535871</v>
      </c>
      <c r="S2939">
        <v>1138545</v>
      </c>
      <c r="T2939">
        <v>1147337</v>
      </c>
      <c r="U2939">
        <v>1132991</v>
      </c>
      <c r="V2939">
        <v>1200296</v>
      </c>
      <c r="W2939">
        <v>1363844</v>
      </c>
      <c r="X2939">
        <v>1106226</v>
      </c>
      <c r="Y2939">
        <v>669942</v>
      </c>
      <c r="Z2939">
        <v>390293</v>
      </c>
      <c r="AA2939">
        <v>189029</v>
      </c>
      <c r="AB2939">
        <v>8874374</v>
      </c>
      <c r="AC2939">
        <v>1249264</v>
      </c>
      <c r="AD2939" s="9">
        <v>1.8661207641391304E-5</v>
      </c>
      <c r="AE2939" s="9">
        <v>4.391569942338687E-6</v>
      </c>
      <c r="AF2939" s="9">
        <v>4.3579175081079059E-6</v>
      </c>
      <c r="AG2939" s="9">
        <v>4.4130977209880753E-6</v>
      </c>
      <c r="AH2939" s="9">
        <v>4.1656391423448884E-6</v>
      </c>
      <c r="AI2939" s="9">
        <v>3.666108440554785E-6</v>
      </c>
      <c r="AJ2939" s="9">
        <v>4.519872069540944E-6</v>
      </c>
      <c r="AK2939" s="9">
        <v>7.4633326467067298E-6</v>
      </c>
      <c r="AL2939" s="9">
        <v>5.38057305665231E-5</v>
      </c>
      <c r="AM2939" s="9">
        <v>2.5392929127276769E-4</v>
      </c>
      <c r="AN2939" s="9">
        <v>1.284597651620272E-5</v>
      </c>
      <c r="AO2939" s="9">
        <v>5.9234877495869569E-5</v>
      </c>
      <c r="AP2939" s="8">
        <v>1.686E-2</v>
      </c>
      <c r="AQ2939" s="8" t="s">
        <v>5612</v>
      </c>
      <c r="AR2939" s="37">
        <v>0.28999999999999998</v>
      </c>
      <c r="AS2939" s="37">
        <v>0.42700000000000005</v>
      </c>
      <c r="AT2939" s="37">
        <v>0.46600000000000003</v>
      </c>
      <c r="AU2939" s="9" t="s">
        <v>5612</v>
      </c>
      <c r="AV2939" s="9" t="s">
        <v>5612</v>
      </c>
      <c r="AW2939" s="9" t="s">
        <v>5612</v>
      </c>
      <c r="AX2939" s="9" t="s">
        <v>5612</v>
      </c>
      <c r="AY2939" s="9" t="s">
        <v>5612</v>
      </c>
      <c r="AZ2939" s="9" t="s">
        <v>5612</v>
      </c>
    </row>
    <row r="2940" spans="1:52" x14ac:dyDescent="0.2">
      <c r="A2940" s="38" t="s">
        <v>33</v>
      </c>
      <c r="B2940" s="7">
        <v>2014</v>
      </c>
      <c r="C2940" s="3" t="s">
        <v>65</v>
      </c>
      <c r="D2940" t="s">
        <v>311</v>
      </c>
      <c r="E2940" t="s">
        <v>3449</v>
      </c>
      <c r="F2940">
        <v>10</v>
      </c>
      <c r="G2940">
        <v>5</v>
      </c>
      <c r="H2940">
        <v>5</v>
      </c>
      <c r="I2940">
        <v>5</v>
      </c>
      <c r="J2940">
        <v>5</v>
      </c>
      <c r="K2940">
        <v>5</v>
      </c>
      <c r="L2940">
        <v>5</v>
      </c>
      <c r="M2940">
        <v>11</v>
      </c>
      <c r="N2940">
        <v>18</v>
      </c>
      <c r="O2940">
        <v>39</v>
      </c>
      <c r="P2940">
        <v>108</v>
      </c>
      <c r="Q2940">
        <v>68</v>
      </c>
      <c r="R2940">
        <v>535871</v>
      </c>
      <c r="S2940">
        <v>1138545</v>
      </c>
      <c r="T2940">
        <v>1147337</v>
      </c>
      <c r="U2940">
        <v>1132991</v>
      </c>
      <c r="V2940">
        <v>1200296</v>
      </c>
      <c r="W2940">
        <v>1363844</v>
      </c>
      <c r="X2940">
        <v>1106226</v>
      </c>
      <c r="Y2940">
        <v>669942</v>
      </c>
      <c r="Z2940">
        <v>390293</v>
      </c>
      <c r="AA2940">
        <v>189029</v>
      </c>
      <c r="AB2940">
        <v>8874374</v>
      </c>
      <c r="AC2940">
        <v>1249264</v>
      </c>
      <c r="AD2940" s="9">
        <v>1.8661207641391304E-5</v>
      </c>
      <c r="AE2940" s="9">
        <v>4.391569942338687E-6</v>
      </c>
      <c r="AF2940" s="9">
        <v>4.3579175081079059E-6</v>
      </c>
      <c r="AG2940" s="9">
        <v>4.4130977209880753E-6</v>
      </c>
      <c r="AH2940" s="9">
        <v>4.1656391423448884E-6</v>
      </c>
      <c r="AI2940" s="9">
        <v>3.666108440554785E-6</v>
      </c>
      <c r="AJ2940" s="9">
        <v>4.519872069540944E-6</v>
      </c>
      <c r="AK2940" s="9">
        <v>1.6419331822754806E-5</v>
      </c>
      <c r="AL2940" s="9">
        <v>4.6119197628448373E-5</v>
      </c>
      <c r="AM2940" s="9">
        <v>2.0631754915912374E-4</v>
      </c>
      <c r="AN2940" s="9">
        <v>1.2169872489034156E-5</v>
      </c>
      <c r="AO2940" s="9">
        <v>5.4432049590799061E-5</v>
      </c>
      <c r="AP2940" s="8">
        <v>1.8325000000000001E-2</v>
      </c>
      <c r="AQ2940" s="8">
        <v>0.68700000000000006</v>
      </c>
      <c r="AR2940" s="37">
        <v>0.379</v>
      </c>
      <c r="AS2940" s="37">
        <v>0.54500000000000004</v>
      </c>
      <c r="AT2940" s="37">
        <v>0.60899999999999999</v>
      </c>
      <c r="AU2940" s="9" t="s">
        <v>5612</v>
      </c>
      <c r="AV2940" s="9" t="s">
        <v>5612</v>
      </c>
      <c r="AW2940" s="9" t="s">
        <v>5612</v>
      </c>
      <c r="AX2940" s="9" t="s">
        <v>5612</v>
      </c>
      <c r="AY2940" s="9" t="s">
        <v>5612</v>
      </c>
      <c r="AZ2940" s="9" t="s">
        <v>5612</v>
      </c>
    </row>
    <row r="2941" spans="1:52" x14ac:dyDescent="0.2">
      <c r="A2941" s="38" t="s">
        <v>33</v>
      </c>
      <c r="B2941" s="7">
        <v>2014</v>
      </c>
      <c r="C2941" s="3" t="s">
        <v>66</v>
      </c>
      <c r="D2941" t="s">
        <v>311</v>
      </c>
      <c r="E2941" t="s">
        <v>3450</v>
      </c>
      <c r="F2941">
        <v>10</v>
      </c>
      <c r="G2941">
        <v>5</v>
      </c>
      <c r="H2941">
        <v>5</v>
      </c>
      <c r="I2941">
        <v>5</v>
      </c>
      <c r="J2941">
        <v>5</v>
      </c>
      <c r="K2941">
        <v>5</v>
      </c>
      <c r="L2941">
        <v>5</v>
      </c>
      <c r="M2941">
        <v>12</v>
      </c>
      <c r="N2941">
        <v>19</v>
      </c>
      <c r="O2941">
        <v>55</v>
      </c>
      <c r="P2941">
        <v>126</v>
      </c>
      <c r="Q2941">
        <v>86</v>
      </c>
      <c r="R2941">
        <v>535871</v>
      </c>
      <c r="S2941">
        <v>1138545</v>
      </c>
      <c r="T2941">
        <v>1147337</v>
      </c>
      <c r="U2941">
        <v>1132991</v>
      </c>
      <c r="V2941">
        <v>1200296</v>
      </c>
      <c r="W2941">
        <v>1363844</v>
      </c>
      <c r="X2941">
        <v>1106226</v>
      </c>
      <c r="Y2941">
        <v>669942</v>
      </c>
      <c r="Z2941">
        <v>390293</v>
      </c>
      <c r="AA2941">
        <v>189029</v>
      </c>
      <c r="AB2941">
        <v>8874374</v>
      </c>
      <c r="AC2941">
        <v>1249264</v>
      </c>
      <c r="AD2941" s="9">
        <v>1.8661207641391304E-5</v>
      </c>
      <c r="AE2941" s="9">
        <v>4.391569942338687E-6</v>
      </c>
      <c r="AF2941" s="9">
        <v>4.3579175081079059E-6</v>
      </c>
      <c r="AG2941" s="9">
        <v>4.4130977209880753E-6</v>
      </c>
      <c r="AH2941" s="9">
        <v>4.1656391423448884E-6</v>
      </c>
      <c r="AI2941" s="9">
        <v>3.666108440554785E-6</v>
      </c>
      <c r="AJ2941" s="9">
        <v>4.519872069540944E-6</v>
      </c>
      <c r="AK2941" s="9">
        <v>1.7911998352096152E-5</v>
      </c>
      <c r="AL2941" s="9">
        <v>4.8681375274473277E-5</v>
      </c>
      <c r="AM2941" s="9">
        <v>2.9096064625004631E-4</v>
      </c>
      <c r="AN2941" s="9">
        <v>1.4198184570539848E-5</v>
      </c>
      <c r="AO2941" s="9">
        <v>6.8840533306010584E-5</v>
      </c>
      <c r="AP2941" s="8">
        <v>2.7220000000000001E-2</v>
      </c>
      <c r="AQ2941" s="8" t="s">
        <v>5612</v>
      </c>
      <c r="AR2941" s="37">
        <v>0.42600000000000005</v>
      </c>
      <c r="AS2941" s="37">
        <v>0.59899999999999998</v>
      </c>
      <c r="AT2941" s="37">
        <v>0.73</v>
      </c>
      <c r="AU2941" s="9" t="s">
        <v>5612</v>
      </c>
      <c r="AV2941" s="9" t="s">
        <v>5612</v>
      </c>
      <c r="AW2941" s="9" t="s">
        <v>5612</v>
      </c>
      <c r="AX2941" s="9" t="s">
        <v>5612</v>
      </c>
      <c r="AY2941" s="9" t="s">
        <v>5612</v>
      </c>
      <c r="AZ2941" s="9" t="s">
        <v>5612</v>
      </c>
    </row>
    <row r="2942" spans="1:52" x14ac:dyDescent="0.2">
      <c r="A2942" s="38" t="s">
        <v>33</v>
      </c>
      <c r="B2942" s="7">
        <v>2015</v>
      </c>
      <c r="C2942" s="3" t="s">
        <v>55</v>
      </c>
      <c r="D2942" t="s">
        <v>312</v>
      </c>
      <c r="E2942" t="s">
        <v>3451</v>
      </c>
      <c r="F2942">
        <v>10</v>
      </c>
      <c r="G2942">
        <v>5</v>
      </c>
      <c r="H2942">
        <v>5</v>
      </c>
      <c r="I2942">
        <v>5</v>
      </c>
      <c r="J2942">
        <v>5</v>
      </c>
      <c r="K2942">
        <v>5</v>
      </c>
      <c r="L2942">
        <v>12</v>
      </c>
      <c r="M2942">
        <v>26</v>
      </c>
      <c r="N2942">
        <v>43</v>
      </c>
      <c r="O2942">
        <v>157</v>
      </c>
      <c r="P2942">
        <v>273</v>
      </c>
      <c r="Q2942">
        <v>226</v>
      </c>
      <c r="R2942">
        <v>533644</v>
      </c>
      <c r="S2942">
        <v>1131159</v>
      </c>
      <c r="T2942">
        <v>1148115</v>
      </c>
      <c r="U2942">
        <v>1141376</v>
      </c>
      <c r="V2942">
        <v>1187077</v>
      </c>
      <c r="W2942">
        <v>1352541</v>
      </c>
      <c r="X2942">
        <v>1131278</v>
      </c>
      <c r="Y2942">
        <v>697481</v>
      </c>
      <c r="Z2942">
        <v>389184</v>
      </c>
      <c r="AA2942">
        <v>192558</v>
      </c>
      <c r="AB2942">
        <v>8904413</v>
      </c>
      <c r="AC2942">
        <v>1279223</v>
      </c>
      <c r="AD2942" s="9">
        <v>1.8739084483288483E-5</v>
      </c>
      <c r="AE2942" s="9">
        <v>4.4202450760679973E-6</v>
      </c>
      <c r="AF2942" s="9">
        <v>4.3549644417153336E-6</v>
      </c>
      <c r="AG2942" s="9">
        <v>4.3806773578557813E-6</v>
      </c>
      <c r="AH2942" s="9">
        <v>4.2120266840314489E-6</v>
      </c>
      <c r="AI2942" s="9">
        <v>3.696745606972358E-6</v>
      </c>
      <c r="AJ2942" s="9">
        <v>1.0607472257040267E-5</v>
      </c>
      <c r="AK2942" s="9">
        <v>3.727700109393661E-5</v>
      </c>
      <c r="AL2942" s="9">
        <v>1.1048758427890149E-4</v>
      </c>
      <c r="AM2942" s="9">
        <v>8.1533875507639256E-4</v>
      </c>
      <c r="AN2942" s="9">
        <v>3.0658955284306781E-5</v>
      </c>
      <c r="AO2942" s="9">
        <v>1.7666974405557124E-4</v>
      </c>
      <c r="AP2942" s="8">
        <v>3.4500000000000003E-2</v>
      </c>
      <c r="AQ2942" s="8" t="s">
        <v>5612</v>
      </c>
      <c r="AR2942" s="37">
        <v>0.44799999999999995</v>
      </c>
      <c r="AS2942" s="37">
        <v>0.626</v>
      </c>
      <c r="AT2942" s="37">
        <v>0.76400000000000012</v>
      </c>
      <c r="AU2942" s="9" t="s">
        <v>5612</v>
      </c>
      <c r="AV2942" s="9" t="s">
        <v>5612</v>
      </c>
      <c r="AW2942" s="9" t="s">
        <v>5612</v>
      </c>
      <c r="AX2942" s="9" t="s">
        <v>5612</v>
      </c>
      <c r="AY2942" s="9" t="s">
        <v>5612</v>
      </c>
      <c r="AZ2942" s="9" t="s">
        <v>5612</v>
      </c>
    </row>
    <row r="2943" spans="1:52" x14ac:dyDescent="0.2">
      <c r="A2943" s="38" t="s">
        <v>33</v>
      </c>
      <c r="B2943" s="7">
        <v>2015</v>
      </c>
      <c r="C2943" s="3" t="s">
        <v>56</v>
      </c>
      <c r="D2943" t="s">
        <v>312</v>
      </c>
      <c r="E2943" t="s">
        <v>3452</v>
      </c>
      <c r="F2943">
        <v>10</v>
      </c>
      <c r="G2943">
        <v>5</v>
      </c>
      <c r="H2943">
        <v>5</v>
      </c>
      <c r="I2943">
        <v>5</v>
      </c>
      <c r="J2943">
        <v>5</v>
      </c>
      <c r="K2943">
        <v>10</v>
      </c>
      <c r="L2943">
        <v>15</v>
      </c>
      <c r="M2943">
        <v>13</v>
      </c>
      <c r="N2943">
        <v>43</v>
      </c>
      <c r="O2943">
        <v>95</v>
      </c>
      <c r="P2943">
        <v>206</v>
      </c>
      <c r="Q2943">
        <v>151</v>
      </c>
      <c r="R2943">
        <v>533644</v>
      </c>
      <c r="S2943">
        <v>1131159</v>
      </c>
      <c r="T2943">
        <v>1148115</v>
      </c>
      <c r="U2943">
        <v>1141376</v>
      </c>
      <c r="V2943">
        <v>1187077</v>
      </c>
      <c r="W2943">
        <v>1352541</v>
      </c>
      <c r="X2943">
        <v>1131278</v>
      </c>
      <c r="Y2943">
        <v>697481</v>
      </c>
      <c r="Z2943">
        <v>389184</v>
      </c>
      <c r="AA2943">
        <v>192558</v>
      </c>
      <c r="AB2943">
        <v>8904413</v>
      </c>
      <c r="AC2943">
        <v>1279223</v>
      </c>
      <c r="AD2943" s="9">
        <v>1.8739084483288483E-5</v>
      </c>
      <c r="AE2943" s="9">
        <v>4.4202450760679973E-6</v>
      </c>
      <c r="AF2943" s="9">
        <v>4.3549644417153336E-6</v>
      </c>
      <c r="AG2943" s="9">
        <v>4.3806773578557813E-6</v>
      </c>
      <c r="AH2943" s="9">
        <v>4.2120266840314489E-6</v>
      </c>
      <c r="AI2943" s="9">
        <v>7.393491213944716E-6</v>
      </c>
      <c r="AJ2943" s="9">
        <v>1.3259340321300335E-5</v>
      </c>
      <c r="AK2943" s="9">
        <v>1.8638500546968305E-5</v>
      </c>
      <c r="AL2943" s="9">
        <v>1.1048758427890149E-4</v>
      </c>
      <c r="AM2943" s="9">
        <v>4.9335784542839042E-4</v>
      </c>
      <c r="AN2943" s="9">
        <v>2.3134596295117937E-5</v>
      </c>
      <c r="AO2943" s="9">
        <v>1.180404042141206E-4</v>
      </c>
      <c r="AP2943" s="8">
        <v>2.5474999999999998E-2</v>
      </c>
      <c r="AQ2943" s="8" t="s">
        <v>5612</v>
      </c>
      <c r="AR2943" s="37">
        <v>0.45900000000000002</v>
      </c>
      <c r="AS2943" s="37">
        <v>0.64</v>
      </c>
      <c r="AT2943" s="37">
        <v>0.78300000000000003</v>
      </c>
      <c r="AU2943" s="9" t="s">
        <v>5612</v>
      </c>
      <c r="AV2943" s="9" t="s">
        <v>5612</v>
      </c>
      <c r="AW2943" s="9" t="s">
        <v>5612</v>
      </c>
      <c r="AX2943" s="9" t="s">
        <v>5612</v>
      </c>
      <c r="AY2943" s="9" t="s">
        <v>5612</v>
      </c>
      <c r="AZ2943" s="9" t="s">
        <v>5612</v>
      </c>
    </row>
    <row r="2944" spans="1:52" x14ac:dyDescent="0.2">
      <c r="A2944" s="38" t="s">
        <v>33</v>
      </c>
      <c r="B2944" s="7">
        <v>2015</v>
      </c>
      <c r="C2944" s="3" t="s">
        <v>57</v>
      </c>
      <c r="D2944" t="s">
        <v>312</v>
      </c>
      <c r="E2944" t="s">
        <v>3453</v>
      </c>
      <c r="F2944">
        <v>10</v>
      </c>
      <c r="G2944">
        <v>5</v>
      </c>
      <c r="H2944">
        <v>5</v>
      </c>
      <c r="I2944">
        <v>5</v>
      </c>
      <c r="J2944">
        <v>5</v>
      </c>
      <c r="K2944">
        <v>5</v>
      </c>
      <c r="L2944">
        <v>5</v>
      </c>
      <c r="M2944">
        <v>11</v>
      </c>
      <c r="N2944">
        <v>36</v>
      </c>
      <c r="O2944">
        <v>66</v>
      </c>
      <c r="P2944">
        <v>153</v>
      </c>
      <c r="Q2944">
        <v>113</v>
      </c>
      <c r="R2944">
        <v>533644</v>
      </c>
      <c r="S2944">
        <v>1131159</v>
      </c>
      <c r="T2944">
        <v>1148115</v>
      </c>
      <c r="U2944">
        <v>1141376</v>
      </c>
      <c r="V2944">
        <v>1187077</v>
      </c>
      <c r="W2944">
        <v>1352541</v>
      </c>
      <c r="X2944">
        <v>1131278</v>
      </c>
      <c r="Y2944">
        <v>697481</v>
      </c>
      <c r="Z2944">
        <v>389184</v>
      </c>
      <c r="AA2944">
        <v>192558</v>
      </c>
      <c r="AB2944">
        <v>8904413</v>
      </c>
      <c r="AC2944">
        <v>1279223</v>
      </c>
      <c r="AD2944" s="9">
        <v>1.8739084483288483E-5</v>
      </c>
      <c r="AE2944" s="9">
        <v>4.4202450760679973E-6</v>
      </c>
      <c r="AF2944" s="9">
        <v>4.3549644417153336E-6</v>
      </c>
      <c r="AG2944" s="9">
        <v>4.3806773578557813E-6</v>
      </c>
      <c r="AH2944" s="9">
        <v>4.2120266840314489E-6</v>
      </c>
      <c r="AI2944" s="9">
        <v>3.696745606972358E-6</v>
      </c>
      <c r="AJ2944" s="9">
        <v>4.4197801071001112E-6</v>
      </c>
      <c r="AK2944" s="9">
        <v>1.5771038924357795E-5</v>
      </c>
      <c r="AL2944" s="9">
        <v>9.2501233349777991E-5</v>
      </c>
      <c r="AM2944" s="9">
        <v>3.4275387156077651E-4</v>
      </c>
      <c r="AN2944" s="9">
        <v>1.718249142307303E-5</v>
      </c>
      <c r="AO2944" s="9">
        <v>8.8334872027785618E-5</v>
      </c>
      <c r="AP2944" s="8">
        <v>1.9700000000000002E-2</v>
      </c>
      <c r="AQ2944" s="8" t="s">
        <v>5612</v>
      </c>
      <c r="AR2944" s="37">
        <v>0.46200000000000002</v>
      </c>
      <c r="AS2944" s="37">
        <v>0.64599999999999991</v>
      </c>
      <c r="AT2944" s="37">
        <v>0.78400000000000003</v>
      </c>
      <c r="AU2944" s="9" t="s">
        <v>5612</v>
      </c>
      <c r="AV2944" s="9" t="s">
        <v>5612</v>
      </c>
      <c r="AW2944" s="9" t="s">
        <v>5612</v>
      </c>
      <c r="AX2944" s="9" t="s">
        <v>5612</v>
      </c>
      <c r="AY2944" s="9" t="s">
        <v>5612</v>
      </c>
      <c r="AZ2944" s="9" t="s">
        <v>5612</v>
      </c>
    </row>
    <row r="2945" spans="1:52" x14ac:dyDescent="0.2">
      <c r="A2945" s="38" t="s">
        <v>33</v>
      </c>
      <c r="B2945" s="7">
        <v>2015</v>
      </c>
      <c r="C2945" s="3" t="s">
        <v>58</v>
      </c>
      <c r="D2945" t="s">
        <v>312</v>
      </c>
      <c r="E2945" t="s">
        <v>3454</v>
      </c>
      <c r="F2945">
        <v>10</v>
      </c>
      <c r="G2945">
        <v>5</v>
      </c>
      <c r="H2945">
        <v>5</v>
      </c>
      <c r="I2945">
        <v>5</v>
      </c>
      <c r="J2945">
        <v>5</v>
      </c>
      <c r="K2945">
        <v>5</v>
      </c>
      <c r="L2945">
        <v>16</v>
      </c>
      <c r="M2945">
        <v>12</v>
      </c>
      <c r="N2945">
        <v>38</v>
      </c>
      <c r="O2945">
        <v>57</v>
      </c>
      <c r="P2945">
        <v>158</v>
      </c>
      <c r="Q2945">
        <v>107</v>
      </c>
      <c r="R2945">
        <v>533644</v>
      </c>
      <c r="S2945">
        <v>1131159</v>
      </c>
      <c r="T2945">
        <v>1148115</v>
      </c>
      <c r="U2945">
        <v>1141376</v>
      </c>
      <c r="V2945">
        <v>1187077</v>
      </c>
      <c r="W2945">
        <v>1352541</v>
      </c>
      <c r="X2945">
        <v>1131278</v>
      </c>
      <c r="Y2945">
        <v>697481</v>
      </c>
      <c r="Z2945">
        <v>389184</v>
      </c>
      <c r="AA2945">
        <v>192558</v>
      </c>
      <c r="AB2945">
        <v>8904413</v>
      </c>
      <c r="AC2945">
        <v>1279223</v>
      </c>
      <c r="AD2945" s="9">
        <v>1.8739084483288483E-5</v>
      </c>
      <c r="AE2945" s="9">
        <v>4.4202450760679973E-6</v>
      </c>
      <c r="AF2945" s="9">
        <v>4.3549644417153336E-6</v>
      </c>
      <c r="AG2945" s="9">
        <v>4.3806773578557813E-6</v>
      </c>
      <c r="AH2945" s="9">
        <v>4.2120266840314489E-6</v>
      </c>
      <c r="AI2945" s="9">
        <v>3.696745606972358E-6</v>
      </c>
      <c r="AJ2945" s="9">
        <v>1.4143296342720357E-5</v>
      </c>
      <c r="AK2945" s="9">
        <v>1.720476973566305E-5</v>
      </c>
      <c r="AL2945" s="9">
        <v>9.7640190758098994E-5</v>
      </c>
      <c r="AM2945" s="9">
        <v>2.9601470725703423E-4</v>
      </c>
      <c r="AN2945" s="9">
        <v>1.7744010750624439E-5</v>
      </c>
      <c r="AO2945" s="9">
        <v>8.3644524840469561E-5</v>
      </c>
      <c r="AP2945" s="8">
        <v>1.2819999999999998E-2</v>
      </c>
      <c r="AQ2945" s="8" t="s">
        <v>5612</v>
      </c>
      <c r="AR2945" s="37">
        <v>0.46700000000000003</v>
      </c>
      <c r="AS2945" s="37">
        <v>0.64700000000000002</v>
      </c>
      <c r="AT2945" s="37">
        <v>0.78400000000000003</v>
      </c>
      <c r="AU2945" s="9" t="s">
        <v>5612</v>
      </c>
      <c r="AV2945" s="9" t="s">
        <v>5612</v>
      </c>
      <c r="AW2945" s="9" t="s">
        <v>5612</v>
      </c>
      <c r="AX2945" s="9" t="s">
        <v>5612</v>
      </c>
      <c r="AY2945" s="9" t="s">
        <v>5612</v>
      </c>
      <c r="AZ2945" s="9" t="s">
        <v>5612</v>
      </c>
    </row>
    <row r="2946" spans="1:52" x14ac:dyDescent="0.2">
      <c r="A2946" s="38" t="s">
        <v>33</v>
      </c>
      <c r="B2946" s="7">
        <v>2015</v>
      </c>
      <c r="C2946" s="3" t="s">
        <v>59</v>
      </c>
      <c r="D2946" t="s">
        <v>312</v>
      </c>
      <c r="E2946" t="s">
        <v>3455</v>
      </c>
      <c r="F2946">
        <v>10</v>
      </c>
      <c r="G2946">
        <v>5</v>
      </c>
      <c r="H2946">
        <v>5</v>
      </c>
      <c r="I2946">
        <v>5</v>
      </c>
      <c r="J2946">
        <v>5</v>
      </c>
      <c r="K2946">
        <v>5</v>
      </c>
      <c r="L2946">
        <v>5</v>
      </c>
      <c r="M2946">
        <v>11</v>
      </c>
      <c r="N2946">
        <v>27</v>
      </c>
      <c r="O2946">
        <v>62</v>
      </c>
      <c r="P2946">
        <v>140</v>
      </c>
      <c r="Q2946">
        <v>100</v>
      </c>
      <c r="R2946">
        <v>533644</v>
      </c>
      <c r="S2946">
        <v>1131159</v>
      </c>
      <c r="T2946">
        <v>1148115</v>
      </c>
      <c r="U2946">
        <v>1141376</v>
      </c>
      <c r="V2946">
        <v>1187077</v>
      </c>
      <c r="W2946">
        <v>1352541</v>
      </c>
      <c r="X2946">
        <v>1131278</v>
      </c>
      <c r="Y2946">
        <v>697481</v>
      </c>
      <c r="Z2946">
        <v>389184</v>
      </c>
      <c r="AA2946">
        <v>192558</v>
      </c>
      <c r="AB2946">
        <v>8904413</v>
      </c>
      <c r="AC2946">
        <v>1279223</v>
      </c>
      <c r="AD2946" s="9">
        <v>1.8739084483288483E-5</v>
      </c>
      <c r="AE2946" s="9">
        <v>4.4202450760679973E-6</v>
      </c>
      <c r="AF2946" s="9">
        <v>4.3549644417153336E-6</v>
      </c>
      <c r="AG2946" s="9">
        <v>4.3806773578557813E-6</v>
      </c>
      <c r="AH2946" s="9">
        <v>4.2120266840314489E-6</v>
      </c>
      <c r="AI2946" s="9">
        <v>3.696745606972358E-6</v>
      </c>
      <c r="AJ2946" s="9">
        <v>4.4197801071001112E-6</v>
      </c>
      <c r="AK2946" s="9">
        <v>1.5771038924357795E-5</v>
      </c>
      <c r="AL2946" s="9">
        <v>6.93759250123335E-5</v>
      </c>
      <c r="AM2946" s="9">
        <v>3.2198090964800214E-4</v>
      </c>
      <c r="AN2946" s="9">
        <v>1.5722541171439377E-5</v>
      </c>
      <c r="AO2946" s="9">
        <v>7.8172453121934176E-5</v>
      </c>
      <c r="AP2946" s="8">
        <v>1.0175E-2</v>
      </c>
      <c r="AQ2946" s="8" t="s">
        <v>5612</v>
      </c>
      <c r="AR2946" s="37">
        <v>0.46799999999999997</v>
      </c>
      <c r="AS2946" s="37">
        <v>0.64700000000000002</v>
      </c>
      <c r="AT2946" s="37">
        <v>0.79099999999999993</v>
      </c>
      <c r="AU2946" s="9" t="s">
        <v>5612</v>
      </c>
      <c r="AV2946" s="9" t="s">
        <v>5612</v>
      </c>
      <c r="AW2946" s="9" t="s">
        <v>5612</v>
      </c>
      <c r="AX2946" s="9" t="s">
        <v>5612</v>
      </c>
      <c r="AY2946" s="9" t="s">
        <v>5612</v>
      </c>
      <c r="AZ2946" s="9" t="s">
        <v>5612</v>
      </c>
    </row>
    <row r="2947" spans="1:52" x14ac:dyDescent="0.2">
      <c r="A2947" s="38" t="s">
        <v>33</v>
      </c>
      <c r="B2947" s="7">
        <v>2015</v>
      </c>
      <c r="C2947" s="3" t="s">
        <v>60</v>
      </c>
      <c r="D2947" t="s">
        <v>312</v>
      </c>
      <c r="E2947" t="s">
        <v>3456</v>
      </c>
      <c r="F2947">
        <v>10</v>
      </c>
      <c r="G2947">
        <v>5</v>
      </c>
      <c r="H2947">
        <v>5</v>
      </c>
      <c r="I2947">
        <v>5</v>
      </c>
      <c r="J2947">
        <v>5</v>
      </c>
      <c r="K2947">
        <v>5</v>
      </c>
      <c r="L2947">
        <v>5</v>
      </c>
      <c r="M2947">
        <v>12</v>
      </c>
      <c r="N2947">
        <v>23</v>
      </c>
      <c r="O2947">
        <v>52</v>
      </c>
      <c r="P2947">
        <v>127</v>
      </c>
      <c r="Q2947">
        <v>87</v>
      </c>
      <c r="R2947">
        <v>533644</v>
      </c>
      <c r="S2947">
        <v>1131159</v>
      </c>
      <c r="T2947">
        <v>1148115</v>
      </c>
      <c r="U2947">
        <v>1141376</v>
      </c>
      <c r="V2947">
        <v>1187077</v>
      </c>
      <c r="W2947">
        <v>1352541</v>
      </c>
      <c r="X2947">
        <v>1131278</v>
      </c>
      <c r="Y2947">
        <v>697481</v>
      </c>
      <c r="Z2947">
        <v>389184</v>
      </c>
      <c r="AA2947">
        <v>192558</v>
      </c>
      <c r="AB2947">
        <v>8904413</v>
      </c>
      <c r="AC2947">
        <v>1279223</v>
      </c>
      <c r="AD2947" s="9">
        <v>1.8739084483288483E-5</v>
      </c>
      <c r="AE2947" s="9">
        <v>4.4202450760679973E-6</v>
      </c>
      <c r="AF2947" s="9">
        <v>4.3549644417153336E-6</v>
      </c>
      <c r="AG2947" s="9">
        <v>4.3806773578557813E-6</v>
      </c>
      <c r="AH2947" s="9">
        <v>4.2120266840314489E-6</v>
      </c>
      <c r="AI2947" s="9">
        <v>3.696745606972358E-6</v>
      </c>
      <c r="AJ2947" s="9">
        <v>4.4197801071001112E-6</v>
      </c>
      <c r="AK2947" s="9">
        <v>1.720476973566305E-5</v>
      </c>
      <c r="AL2947" s="9">
        <v>5.9098010195691495E-5</v>
      </c>
      <c r="AM2947" s="9">
        <v>2.7004850486606633E-4</v>
      </c>
      <c r="AN2947" s="9">
        <v>1.4262590919805719E-5</v>
      </c>
      <c r="AO2947" s="9">
        <v>6.8010034216082734E-5</v>
      </c>
      <c r="AP2947" s="8">
        <v>9.5750000000000002E-3</v>
      </c>
      <c r="AQ2947" s="8" t="s">
        <v>5612</v>
      </c>
      <c r="AR2947" s="37" t="s">
        <v>5612</v>
      </c>
      <c r="AS2947" s="37" t="s">
        <v>5612</v>
      </c>
      <c r="AT2947" s="37" t="s">
        <v>5612</v>
      </c>
      <c r="AU2947" s="9" t="s">
        <v>5612</v>
      </c>
      <c r="AV2947" s="9" t="s">
        <v>5612</v>
      </c>
      <c r="AW2947" s="9" t="s">
        <v>5612</v>
      </c>
      <c r="AX2947" s="9" t="s">
        <v>5612</v>
      </c>
      <c r="AY2947" s="9" t="s">
        <v>5612</v>
      </c>
      <c r="AZ2947" s="9" t="s">
        <v>5612</v>
      </c>
    </row>
    <row r="2948" spans="1:52" x14ac:dyDescent="0.2">
      <c r="A2948" s="38" t="s">
        <v>33</v>
      </c>
      <c r="B2948" s="7">
        <v>2015</v>
      </c>
      <c r="C2948" s="3" t="s">
        <v>61</v>
      </c>
      <c r="D2948" t="s">
        <v>312</v>
      </c>
      <c r="E2948" t="s">
        <v>3457</v>
      </c>
      <c r="F2948">
        <v>10</v>
      </c>
      <c r="G2948">
        <v>5</v>
      </c>
      <c r="H2948">
        <v>5</v>
      </c>
      <c r="I2948">
        <v>5</v>
      </c>
      <c r="J2948">
        <v>5</v>
      </c>
      <c r="K2948">
        <v>5</v>
      </c>
      <c r="L2948">
        <v>5</v>
      </c>
      <c r="M2948">
        <v>5</v>
      </c>
      <c r="N2948">
        <v>18</v>
      </c>
      <c r="O2948">
        <v>47</v>
      </c>
      <c r="P2948">
        <v>110</v>
      </c>
      <c r="Q2948">
        <v>70</v>
      </c>
      <c r="R2948">
        <v>533644</v>
      </c>
      <c r="S2948">
        <v>1131159</v>
      </c>
      <c r="T2948">
        <v>1148115</v>
      </c>
      <c r="U2948">
        <v>1141376</v>
      </c>
      <c r="V2948">
        <v>1187077</v>
      </c>
      <c r="W2948">
        <v>1352541</v>
      </c>
      <c r="X2948">
        <v>1131278</v>
      </c>
      <c r="Y2948">
        <v>697481</v>
      </c>
      <c r="Z2948">
        <v>389184</v>
      </c>
      <c r="AA2948">
        <v>192558</v>
      </c>
      <c r="AB2948">
        <v>8904413</v>
      </c>
      <c r="AC2948">
        <v>1279223</v>
      </c>
      <c r="AD2948" s="9">
        <v>1.8739084483288483E-5</v>
      </c>
      <c r="AE2948" s="9">
        <v>4.4202450760679973E-6</v>
      </c>
      <c r="AF2948" s="9">
        <v>4.3549644417153336E-6</v>
      </c>
      <c r="AG2948" s="9">
        <v>4.3806773578557813E-6</v>
      </c>
      <c r="AH2948" s="9">
        <v>4.2120266840314489E-6</v>
      </c>
      <c r="AI2948" s="9">
        <v>3.696745606972358E-6</v>
      </c>
      <c r="AJ2948" s="9">
        <v>4.4197801071001112E-6</v>
      </c>
      <c r="AK2948" s="9">
        <v>7.1686540565262707E-6</v>
      </c>
      <c r="AL2948" s="9">
        <v>4.6250616674888996E-5</v>
      </c>
      <c r="AM2948" s="9">
        <v>2.4408230247509842E-4</v>
      </c>
      <c r="AN2948" s="9">
        <v>1.2353425206130937E-5</v>
      </c>
      <c r="AO2948" s="9">
        <v>5.4720717185353922E-5</v>
      </c>
      <c r="AP2948" s="8">
        <v>7.7000000000000002E-3</v>
      </c>
      <c r="AQ2948" s="8" t="s">
        <v>5612</v>
      </c>
      <c r="AR2948" s="37" t="s">
        <v>5612</v>
      </c>
      <c r="AS2948" s="37" t="s">
        <v>5612</v>
      </c>
      <c r="AT2948" s="37" t="s">
        <v>5612</v>
      </c>
      <c r="AU2948" s="9" t="s">
        <v>5612</v>
      </c>
      <c r="AV2948" s="9" t="s">
        <v>5612</v>
      </c>
      <c r="AW2948" s="9" t="s">
        <v>5612</v>
      </c>
      <c r="AX2948" s="9" t="s">
        <v>5612</v>
      </c>
      <c r="AY2948" s="9" t="s">
        <v>5612</v>
      </c>
      <c r="AZ2948" s="9" t="s">
        <v>5612</v>
      </c>
    </row>
    <row r="2949" spans="1:52" x14ac:dyDescent="0.2">
      <c r="A2949" s="38" t="s">
        <v>33</v>
      </c>
      <c r="B2949" s="7">
        <v>2015</v>
      </c>
      <c r="C2949" s="3" t="s">
        <v>62</v>
      </c>
      <c r="D2949" t="s">
        <v>312</v>
      </c>
      <c r="E2949" t="s">
        <v>3458</v>
      </c>
      <c r="F2949">
        <v>10</v>
      </c>
      <c r="G2949">
        <v>5</v>
      </c>
      <c r="H2949">
        <v>5</v>
      </c>
      <c r="I2949">
        <v>5</v>
      </c>
      <c r="J2949">
        <v>5</v>
      </c>
      <c r="K2949">
        <v>5</v>
      </c>
      <c r="L2949">
        <v>5</v>
      </c>
      <c r="M2949">
        <v>5</v>
      </c>
      <c r="N2949">
        <v>20</v>
      </c>
      <c r="O2949">
        <v>42</v>
      </c>
      <c r="P2949">
        <v>107</v>
      </c>
      <c r="Q2949">
        <v>67</v>
      </c>
      <c r="R2949">
        <v>533644</v>
      </c>
      <c r="S2949">
        <v>1131159</v>
      </c>
      <c r="T2949">
        <v>1148115</v>
      </c>
      <c r="U2949">
        <v>1141376</v>
      </c>
      <c r="V2949">
        <v>1187077</v>
      </c>
      <c r="W2949">
        <v>1352541</v>
      </c>
      <c r="X2949">
        <v>1131278</v>
      </c>
      <c r="Y2949">
        <v>697481</v>
      </c>
      <c r="Z2949">
        <v>389184</v>
      </c>
      <c r="AA2949">
        <v>192558</v>
      </c>
      <c r="AB2949">
        <v>8904413</v>
      </c>
      <c r="AC2949">
        <v>1279223</v>
      </c>
      <c r="AD2949" s="9">
        <v>1.8739084483288483E-5</v>
      </c>
      <c r="AE2949" s="9">
        <v>4.4202450760679973E-6</v>
      </c>
      <c r="AF2949" s="9">
        <v>4.3549644417153336E-6</v>
      </c>
      <c r="AG2949" s="9">
        <v>4.3806773578557813E-6</v>
      </c>
      <c r="AH2949" s="9">
        <v>4.2120266840314489E-6</v>
      </c>
      <c r="AI2949" s="9">
        <v>3.696745606972358E-6</v>
      </c>
      <c r="AJ2949" s="9">
        <v>4.4197801071001112E-6</v>
      </c>
      <c r="AK2949" s="9">
        <v>7.1686540565262707E-6</v>
      </c>
      <c r="AL2949" s="9">
        <v>5.1389574083209998E-5</v>
      </c>
      <c r="AM2949" s="9">
        <v>2.1811610008413049E-4</v>
      </c>
      <c r="AN2949" s="9">
        <v>1.2016513609600093E-5</v>
      </c>
      <c r="AO2949" s="9">
        <v>5.23755435916959E-5</v>
      </c>
      <c r="AP2949" s="8">
        <v>6.5500000000000003E-3</v>
      </c>
      <c r="AQ2949" s="8" t="s">
        <v>5612</v>
      </c>
      <c r="AR2949" s="37">
        <v>1.9E-2</v>
      </c>
      <c r="AS2949" s="37">
        <v>0</v>
      </c>
      <c r="AT2949" s="37">
        <v>7.0999999999999994E-2</v>
      </c>
      <c r="AU2949" s="9" t="s">
        <v>5612</v>
      </c>
      <c r="AV2949" s="9" t="s">
        <v>5612</v>
      </c>
      <c r="AW2949" s="9" t="s">
        <v>5612</v>
      </c>
      <c r="AX2949" s="9" t="s">
        <v>5612</v>
      </c>
      <c r="AY2949" s="9" t="s">
        <v>5612</v>
      </c>
      <c r="AZ2949" s="9" t="s">
        <v>5612</v>
      </c>
    </row>
    <row r="2950" spans="1:52" x14ac:dyDescent="0.2">
      <c r="A2950" s="38" t="s">
        <v>33</v>
      </c>
      <c r="B2950" s="7">
        <v>2015</v>
      </c>
      <c r="C2950" s="3" t="s">
        <v>63</v>
      </c>
      <c r="D2950" t="s">
        <v>312</v>
      </c>
      <c r="E2950" t="s">
        <v>3459</v>
      </c>
      <c r="F2950">
        <v>10</v>
      </c>
      <c r="G2950">
        <v>5</v>
      </c>
      <c r="H2950">
        <v>5</v>
      </c>
      <c r="I2950">
        <v>5</v>
      </c>
      <c r="J2950">
        <v>5</v>
      </c>
      <c r="K2950">
        <v>5</v>
      </c>
      <c r="L2950">
        <v>5</v>
      </c>
      <c r="M2950">
        <v>12</v>
      </c>
      <c r="N2950">
        <v>22</v>
      </c>
      <c r="O2950">
        <v>41</v>
      </c>
      <c r="P2950">
        <v>115</v>
      </c>
      <c r="Q2950">
        <v>75</v>
      </c>
      <c r="R2950">
        <v>533644</v>
      </c>
      <c r="S2950">
        <v>1131159</v>
      </c>
      <c r="T2950">
        <v>1148115</v>
      </c>
      <c r="U2950">
        <v>1141376</v>
      </c>
      <c r="V2950">
        <v>1187077</v>
      </c>
      <c r="W2950">
        <v>1352541</v>
      </c>
      <c r="X2950">
        <v>1131278</v>
      </c>
      <c r="Y2950">
        <v>697481</v>
      </c>
      <c r="Z2950">
        <v>389184</v>
      </c>
      <c r="AA2950">
        <v>192558</v>
      </c>
      <c r="AB2950">
        <v>8904413</v>
      </c>
      <c r="AC2950">
        <v>1279223</v>
      </c>
      <c r="AD2950" s="9">
        <v>1.8739084483288483E-5</v>
      </c>
      <c r="AE2950" s="9">
        <v>4.4202450760679973E-6</v>
      </c>
      <c r="AF2950" s="9">
        <v>4.3549644417153336E-6</v>
      </c>
      <c r="AG2950" s="9">
        <v>4.3806773578557813E-6</v>
      </c>
      <c r="AH2950" s="9">
        <v>4.2120266840314489E-6</v>
      </c>
      <c r="AI2950" s="9">
        <v>3.696745606972358E-6</v>
      </c>
      <c r="AJ2950" s="9">
        <v>4.4197801071001112E-6</v>
      </c>
      <c r="AK2950" s="9">
        <v>1.720476973566305E-5</v>
      </c>
      <c r="AL2950" s="9">
        <v>5.6528531491531001E-5</v>
      </c>
      <c r="AM2950" s="9">
        <v>2.1292285960593691E-4</v>
      </c>
      <c r="AN2950" s="9">
        <v>1.2914944533682344E-5</v>
      </c>
      <c r="AO2950" s="9">
        <v>5.8629339841450632E-5</v>
      </c>
      <c r="AP2950" s="8">
        <v>8.5000000000000006E-3</v>
      </c>
      <c r="AQ2950" s="8" t="s">
        <v>5612</v>
      </c>
      <c r="AR2950" s="37">
        <v>9.4E-2</v>
      </c>
      <c r="AS2950" s="37">
        <v>0.14099999999999999</v>
      </c>
      <c r="AT2950" s="37">
        <v>0.25900000000000001</v>
      </c>
      <c r="AU2950" s="9" t="s">
        <v>5612</v>
      </c>
      <c r="AV2950" s="9" t="s">
        <v>5612</v>
      </c>
      <c r="AW2950" s="9" t="s">
        <v>5612</v>
      </c>
      <c r="AX2950" s="9" t="s">
        <v>5612</v>
      </c>
      <c r="AY2950" s="9" t="s">
        <v>5612</v>
      </c>
      <c r="AZ2950" s="9" t="s">
        <v>5612</v>
      </c>
    </row>
    <row r="2951" spans="1:52" x14ac:dyDescent="0.2">
      <c r="A2951" s="38" t="s">
        <v>33</v>
      </c>
      <c r="B2951" s="7">
        <v>2015</v>
      </c>
      <c r="C2951" s="3" t="s">
        <v>64</v>
      </c>
      <c r="D2951" t="s">
        <v>312</v>
      </c>
      <c r="E2951" t="s">
        <v>3460</v>
      </c>
      <c r="F2951">
        <v>10</v>
      </c>
      <c r="G2951">
        <v>5</v>
      </c>
      <c r="H2951">
        <v>5</v>
      </c>
      <c r="I2951">
        <v>5</v>
      </c>
      <c r="J2951">
        <v>5</v>
      </c>
      <c r="K2951">
        <v>5</v>
      </c>
      <c r="L2951">
        <v>5</v>
      </c>
      <c r="M2951">
        <v>18</v>
      </c>
      <c r="N2951">
        <v>17</v>
      </c>
      <c r="O2951">
        <v>47</v>
      </c>
      <c r="P2951">
        <v>122</v>
      </c>
      <c r="Q2951">
        <v>82</v>
      </c>
      <c r="R2951">
        <v>533644</v>
      </c>
      <c r="S2951">
        <v>1131159</v>
      </c>
      <c r="T2951">
        <v>1148115</v>
      </c>
      <c r="U2951">
        <v>1141376</v>
      </c>
      <c r="V2951">
        <v>1187077</v>
      </c>
      <c r="W2951">
        <v>1352541</v>
      </c>
      <c r="X2951">
        <v>1131278</v>
      </c>
      <c r="Y2951">
        <v>697481</v>
      </c>
      <c r="Z2951">
        <v>389184</v>
      </c>
      <c r="AA2951">
        <v>192558</v>
      </c>
      <c r="AB2951">
        <v>8904413</v>
      </c>
      <c r="AC2951">
        <v>1279223</v>
      </c>
      <c r="AD2951" s="9">
        <v>1.8739084483288483E-5</v>
      </c>
      <c r="AE2951" s="9">
        <v>4.4202450760679973E-6</v>
      </c>
      <c r="AF2951" s="9">
        <v>4.3549644417153336E-6</v>
      </c>
      <c r="AG2951" s="9">
        <v>4.3806773578557813E-6</v>
      </c>
      <c r="AH2951" s="9">
        <v>4.2120266840314489E-6</v>
      </c>
      <c r="AI2951" s="9">
        <v>3.696745606972358E-6</v>
      </c>
      <c r="AJ2951" s="9">
        <v>4.4197801071001112E-6</v>
      </c>
      <c r="AK2951" s="9">
        <v>2.5807154603494576E-5</v>
      </c>
      <c r="AL2951" s="9">
        <v>4.3681137970728501E-5</v>
      </c>
      <c r="AM2951" s="9">
        <v>2.4408230247509842E-4</v>
      </c>
      <c r="AN2951" s="9">
        <v>1.3701071592254313E-5</v>
      </c>
      <c r="AO2951" s="9">
        <v>6.4101411559986017E-5</v>
      </c>
      <c r="AP2951" s="8">
        <v>4.0999999999999995E-3</v>
      </c>
      <c r="AQ2951" s="8" t="s">
        <v>5612</v>
      </c>
      <c r="AR2951" s="37">
        <v>0.26800000000000002</v>
      </c>
      <c r="AS2951" s="37">
        <v>0.433</v>
      </c>
      <c r="AT2951" s="37">
        <v>0.47299999999999998</v>
      </c>
      <c r="AU2951" s="9" t="s">
        <v>5612</v>
      </c>
      <c r="AV2951" s="9" t="s">
        <v>5612</v>
      </c>
      <c r="AW2951" s="9" t="s">
        <v>5612</v>
      </c>
      <c r="AX2951" s="9" t="s">
        <v>5612</v>
      </c>
      <c r="AY2951" s="9" t="s">
        <v>5612</v>
      </c>
      <c r="AZ2951" s="9" t="s">
        <v>5612</v>
      </c>
    </row>
    <row r="2952" spans="1:52" x14ac:dyDescent="0.2">
      <c r="A2952" s="38" t="s">
        <v>33</v>
      </c>
      <c r="B2952" s="7">
        <v>2015</v>
      </c>
      <c r="C2952" s="3" t="s">
        <v>65</v>
      </c>
      <c r="D2952" t="s">
        <v>312</v>
      </c>
      <c r="E2952" t="s">
        <v>3461</v>
      </c>
      <c r="F2952">
        <v>10</v>
      </c>
      <c r="G2952">
        <v>5</v>
      </c>
      <c r="H2952">
        <v>5</v>
      </c>
      <c r="I2952">
        <v>5</v>
      </c>
      <c r="J2952">
        <v>5</v>
      </c>
      <c r="K2952">
        <v>5</v>
      </c>
      <c r="L2952">
        <v>5</v>
      </c>
      <c r="M2952">
        <v>10</v>
      </c>
      <c r="N2952">
        <v>25</v>
      </c>
      <c r="O2952">
        <v>35</v>
      </c>
      <c r="P2952">
        <v>110</v>
      </c>
      <c r="Q2952">
        <v>70</v>
      </c>
      <c r="R2952">
        <v>533644</v>
      </c>
      <c r="S2952">
        <v>1131159</v>
      </c>
      <c r="T2952">
        <v>1148115</v>
      </c>
      <c r="U2952">
        <v>1141376</v>
      </c>
      <c r="V2952">
        <v>1187077</v>
      </c>
      <c r="W2952">
        <v>1352541</v>
      </c>
      <c r="X2952">
        <v>1131278</v>
      </c>
      <c r="Y2952">
        <v>697481</v>
      </c>
      <c r="Z2952">
        <v>389184</v>
      </c>
      <c r="AA2952">
        <v>192558</v>
      </c>
      <c r="AB2952">
        <v>8904413</v>
      </c>
      <c r="AC2952">
        <v>1279223</v>
      </c>
      <c r="AD2952" s="9">
        <v>1.8739084483288483E-5</v>
      </c>
      <c r="AE2952" s="9">
        <v>4.4202450760679973E-6</v>
      </c>
      <c r="AF2952" s="9">
        <v>4.3549644417153336E-6</v>
      </c>
      <c r="AG2952" s="9">
        <v>4.3806773578557813E-6</v>
      </c>
      <c r="AH2952" s="9">
        <v>4.2120266840314489E-6</v>
      </c>
      <c r="AI2952" s="9">
        <v>3.696745606972358E-6</v>
      </c>
      <c r="AJ2952" s="9">
        <v>4.4197801071001112E-6</v>
      </c>
      <c r="AK2952" s="9">
        <v>1.4337308113052541E-5</v>
      </c>
      <c r="AL2952" s="9">
        <v>6.4236967604012498E-5</v>
      </c>
      <c r="AM2952" s="9">
        <v>1.8176341673677542E-4</v>
      </c>
      <c r="AN2952" s="9">
        <v>1.2353425206130937E-5</v>
      </c>
      <c r="AO2952" s="9">
        <v>5.4720717185353922E-5</v>
      </c>
      <c r="AP2952" s="8">
        <v>3.3999999999999994E-3</v>
      </c>
      <c r="AQ2952" s="8">
        <v>0.81299999999999994</v>
      </c>
      <c r="AR2952" s="37">
        <v>0.35499999999999998</v>
      </c>
      <c r="AS2952" s="37">
        <v>0.52</v>
      </c>
      <c r="AT2952" s="37">
        <v>0.624</v>
      </c>
      <c r="AU2952" s="9" t="s">
        <v>5612</v>
      </c>
      <c r="AV2952" s="9" t="s">
        <v>5612</v>
      </c>
      <c r="AW2952" s="9" t="s">
        <v>5612</v>
      </c>
      <c r="AX2952" s="9" t="s">
        <v>5612</v>
      </c>
      <c r="AY2952" s="9" t="s">
        <v>5612</v>
      </c>
      <c r="AZ2952" s="9" t="s">
        <v>5612</v>
      </c>
    </row>
    <row r="2953" spans="1:52" x14ac:dyDescent="0.2">
      <c r="A2953" s="38" t="s">
        <v>33</v>
      </c>
      <c r="B2953" s="7">
        <v>2015</v>
      </c>
      <c r="C2953" s="3" t="s">
        <v>66</v>
      </c>
      <c r="D2953" t="s">
        <v>312</v>
      </c>
      <c r="E2953" t="s">
        <v>3462</v>
      </c>
      <c r="F2953">
        <v>10</v>
      </c>
      <c r="G2953">
        <v>5</v>
      </c>
      <c r="H2953">
        <v>5</v>
      </c>
      <c r="I2953">
        <v>5</v>
      </c>
      <c r="J2953">
        <v>5</v>
      </c>
      <c r="K2953">
        <v>5</v>
      </c>
      <c r="L2953">
        <v>5</v>
      </c>
      <c r="M2953">
        <v>15</v>
      </c>
      <c r="N2953">
        <v>19</v>
      </c>
      <c r="O2953">
        <v>53</v>
      </c>
      <c r="P2953">
        <v>127</v>
      </c>
      <c r="Q2953">
        <v>87</v>
      </c>
      <c r="R2953">
        <v>533644</v>
      </c>
      <c r="S2953">
        <v>1131159</v>
      </c>
      <c r="T2953">
        <v>1148115</v>
      </c>
      <c r="U2953">
        <v>1141376</v>
      </c>
      <c r="V2953">
        <v>1187077</v>
      </c>
      <c r="W2953">
        <v>1352541</v>
      </c>
      <c r="X2953">
        <v>1131278</v>
      </c>
      <c r="Y2953">
        <v>697481</v>
      </c>
      <c r="Z2953">
        <v>389184</v>
      </c>
      <c r="AA2953">
        <v>192558</v>
      </c>
      <c r="AB2953">
        <v>8904413</v>
      </c>
      <c r="AC2953">
        <v>1279223</v>
      </c>
      <c r="AD2953" s="9">
        <v>1.8739084483288483E-5</v>
      </c>
      <c r="AE2953" s="9">
        <v>4.4202450760679973E-6</v>
      </c>
      <c r="AF2953" s="9">
        <v>4.3549644417153336E-6</v>
      </c>
      <c r="AG2953" s="9">
        <v>4.3806773578557813E-6</v>
      </c>
      <c r="AH2953" s="9">
        <v>4.2120266840314489E-6</v>
      </c>
      <c r="AI2953" s="9">
        <v>3.696745606972358E-6</v>
      </c>
      <c r="AJ2953" s="9">
        <v>4.4197801071001112E-6</v>
      </c>
      <c r="AK2953" s="9">
        <v>2.1505962169578811E-5</v>
      </c>
      <c r="AL2953" s="9">
        <v>4.8820095379049497E-5</v>
      </c>
      <c r="AM2953" s="9">
        <v>2.7524174534425991E-4</v>
      </c>
      <c r="AN2953" s="9">
        <v>1.4262590919805719E-5</v>
      </c>
      <c r="AO2953" s="9">
        <v>6.8010034216082734E-5</v>
      </c>
      <c r="AP2953" s="8">
        <v>5.4250000000000001E-3</v>
      </c>
      <c r="AQ2953" s="8" t="s">
        <v>5612</v>
      </c>
      <c r="AR2953" s="37">
        <v>0.39700000000000002</v>
      </c>
      <c r="AS2953" s="37">
        <v>0.55200000000000005</v>
      </c>
      <c r="AT2953" s="37">
        <v>0.70599999999999996</v>
      </c>
      <c r="AU2953" s="9" t="s">
        <v>5612</v>
      </c>
      <c r="AV2953" s="9" t="s">
        <v>5612</v>
      </c>
      <c r="AW2953" s="9" t="s">
        <v>5612</v>
      </c>
      <c r="AX2953" s="9" t="s">
        <v>5612</v>
      </c>
      <c r="AY2953" s="9" t="s">
        <v>5612</v>
      </c>
      <c r="AZ2953" s="9" t="s">
        <v>5612</v>
      </c>
    </row>
    <row r="2954" spans="1:52" x14ac:dyDescent="0.2">
      <c r="A2954" s="38" t="s">
        <v>33</v>
      </c>
      <c r="B2954" s="7">
        <v>2016</v>
      </c>
      <c r="C2954" s="3" t="s">
        <v>55</v>
      </c>
      <c r="D2954" t="s">
        <v>313</v>
      </c>
      <c r="E2954" t="s">
        <v>3463</v>
      </c>
      <c r="F2954">
        <v>10</v>
      </c>
      <c r="G2954">
        <v>5</v>
      </c>
      <c r="H2954">
        <v>5</v>
      </c>
      <c r="I2954">
        <v>5</v>
      </c>
      <c r="J2954">
        <v>5</v>
      </c>
      <c r="K2954">
        <v>5</v>
      </c>
      <c r="L2954">
        <v>5</v>
      </c>
      <c r="M2954">
        <v>18</v>
      </c>
      <c r="N2954">
        <v>27</v>
      </c>
      <c r="O2954">
        <v>47</v>
      </c>
      <c r="P2954">
        <v>132</v>
      </c>
      <c r="Q2954">
        <v>92</v>
      </c>
      <c r="R2954">
        <v>528509</v>
      </c>
      <c r="S2954">
        <v>1124991</v>
      </c>
      <c r="T2954">
        <v>1149409</v>
      </c>
      <c r="U2954">
        <v>1147169</v>
      </c>
      <c r="V2954">
        <v>1170011</v>
      </c>
      <c r="W2954">
        <v>1332561</v>
      </c>
      <c r="X2954">
        <v>1150515</v>
      </c>
      <c r="Y2954">
        <v>726212</v>
      </c>
      <c r="Z2954">
        <v>390880</v>
      </c>
      <c r="AA2954">
        <v>195199</v>
      </c>
      <c r="AB2954">
        <v>8915456</v>
      </c>
      <c r="AC2954">
        <v>1312291</v>
      </c>
      <c r="AD2954" s="9">
        <v>1.8921153660580995E-5</v>
      </c>
      <c r="AE2954" s="9">
        <v>4.4444800002844471E-6</v>
      </c>
      <c r="AF2954" s="9">
        <v>4.350061640373444E-6</v>
      </c>
      <c r="AG2954" s="9">
        <v>4.3585557141101271E-6</v>
      </c>
      <c r="AH2954" s="9">
        <v>4.2734640956367076E-6</v>
      </c>
      <c r="AI2954" s="9">
        <v>3.7521734464688669E-6</v>
      </c>
      <c r="AJ2954" s="9">
        <v>4.3458798885716397E-6</v>
      </c>
      <c r="AK2954" s="9">
        <v>2.4786150600651049E-5</v>
      </c>
      <c r="AL2954" s="9">
        <v>6.9074907900122795E-5</v>
      </c>
      <c r="AM2954" s="9">
        <v>2.4077992202828908E-4</v>
      </c>
      <c r="AN2954" s="9">
        <v>1.4805748578648136E-5</v>
      </c>
      <c r="AO2954" s="9">
        <v>7.0106401705109615E-5</v>
      </c>
      <c r="AP2954" s="8">
        <v>6.4000000000000003E-3</v>
      </c>
      <c r="AQ2954" s="8" t="s">
        <v>5612</v>
      </c>
      <c r="AR2954" s="37">
        <v>0.42499999999999999</v>
      </c>
      <c r="AS2954" s="37">
        <v>0.58299999999999996</v>
      </c>
      <c r="AT2954" s="37">
        <v>0.78</v>
      </c>
      <c r="AU2954" s="9" t="s">
        <v>5612</v>
      </c>
      <c r="AV2954" s="9" t="s">
        <v>5612</v>
      </c>
      <c r="AW2954" s="9" t="s">
        <v>5612</v>
      </c>
      <c r="AX2954" s="9" t="s">
        <v>5612</v>
      </c>
      <c r="AY2954" s="9" t="s">
        <v>5612</v>
      </c>
      <c r="AZ2954" s="9" t="s">
        <v>5612</v>
      </c>
    </row>
    <row r="2955" spans="1:52" x14ac:dyDescent="0.2">
      <c r="A2955" s="38" t="s">
        <v>33</v>
      </c>
      <c r="B2955" s="7">
        <v>2016</v>
      </c>
      <c r="C2955" s="3" t="s">
        <v>56</v>
      </c>
      <c r="D2955" t="s">
        <v>313</v>
      </c>
      <c r="E2955" t="s">
        <v>3464</v>
      </c>
      <c r="F2955">
        <v>10</v>
      </c>
      <c r="G2955">
        <v>5</v>
      </c>
      <c r="H2955">
        <v>5</v>
      </c>
      <c r="I2955">
        <v>5</v>
      </c>
      <c r="J2955">
        <v>5</v>
      </c>
      <c r="K2955">
        <v>5</v>
      </c>
      <c r="L2955">
        <v>5</v>
      </c>
      <c r="M2955">
        <v>13</v>
      </c>
      <c r="N2955">
        <v>26</v>
      </c>
      <c r="O2955">
        <v>58</v>
      </c>
      <c r="P2955">
        <v>137</v>
      </c>
      <c r="Q2955">
        <v>97</v>
      </c>
      <c r="R2955">
        <v>528509</v>
      </c>
      <c r="S2955">
        <v>1124991</v>
      </c>
      <c r="T2955">
        <v>1149409</v>
      </c>
      <c r="U2955">
        <v>1147169</v>
      </c>
      <c r="V2955">
        <v>1170011</v>
      </c>
      <c r="W2955">
        <v>1332561</v>
      </c>
      <c r="X2955">
        <v>1150515</v>
      </c>
      <c r="Y2955">
        <v>726212</v>
      </c>
      <c r="Z2955">
        <v>390880</v>
      </c>
      <c r="AA2955">
        <v>195199</v>
      </c>
      <c r="AB2955">
        <v>8915456</v>
      </c>
      <c r="AC2955">
        <v>1312291</v>
      </c>
      <c r="AD2955" s="9">
        <v>1.8921153660580995E-5</v>
      </c>
      <c r="AE2955" s="9">
        <v>4.4444800002844471E-6</v>
      </c>
      <c r="AF2955" s="9">
        <v>4.350061640373444E-6</v>
      </c>
      <c r="AG2955" s="9">
        <v>4.3585557141101271E-6</v>
      </c>
      <c r="AH2955" s="9">
        <v>4.2734640956367076E-6</v>
      </c>
      <c r="AI2955" s="9">
        <v>3.7521734464688669E-6</v>
      </c>
      <c r="AJ2955" s="9">
        <v>4.3458798885716397E-6</v>
      </c>
      <c r="AK2955" s="9">
        <v>1.7901108767136868E-5</v>
      </c>
      <c r="AL2955" s="9">
        <v>6.6516577977896024E-5</v>
      </c>
      <c r="AM2955" s="9">
        <v>2.9713266973703761E-4</v>
      </c>
      <c r="AN2955" s="9">
        <v>1.5366572388445413E-5</v>
      </c>
      <c r="AO2955" s="9">
        <v>7.3916532232561221E-5</v>
      </c>
      <c r="AP2955" s="8">
        <v>1.1950000000000001E-2</v>
      </c>
      <c r="AQ2955" s="8" t="s">
        <v>5612</v>
      </c>
      <c r="AR2955" s="37">
        <v>0.44</v>
      </c>
      <c r="AS2955" s="37">
        <v>0.61199999999999999</v>
      </c>
      <c r="AT2955" s="37">
        <v>0.81</v>
      </c>
      <c r="AU2955" s="9" t="s">
        <v>5612</v>
      </c>
      <c r="AV2955" s="9" t="s">
        <v>5612</v>
      </c>
      <c r="AW2955" s="9" t="s">
        <v>5612</v>
      </c>
      <c r="AX2955" s="9" t="s">
        <v>5612</v>
      </c>
      <c r="AY2955" s="9" t="s">
        <v>5612</v>
      </c>
      <c r="AZ2955" s="9" t="s">
        <v>5612</v>
      </c>
    </row>
    <row r="2956" spans="1:52" x14ac:dyDescent="0.2">
      <c r="A2956" s="38" t="s">
        <v>33</v>
      </c>
      <c r="B2956" s="7">
        <v>2016</v>
      </c>
      <c r="C2956" s="3" t="s">
        <v>57</v>
      </c>
      <c r="D2956" t="s">
        <v>313</v>
      </c>
      <c r="E2956" t="s">
        <v>3465</v>
      </c>
      <c r="F2956">
        <v>10</v>
      </c>
      <c r="G2956">
        <v>5</v>
      </c>
      <c r="H2956">
        <v>5</v>
      </c>
      <c r="I2956">
        <v>5</v>
      </c>
      <c r="J2956">
        <v>5</v>
      </c>
      <c r="K2956">
        <v>5</v>
      </c>
      <c r="L2956">
        <v>14</v>
      </c>
      <c r="M2956">
        <v>29</v>
      </c>
      <c r="N2956">
        <v>38</v>
      </c>
      <c r="O2956">
        <v>59</v>
      </c>
      <c r="P2956">
        <v>175</v>
      </c>
      <c r="Q2956">
        <v>126</v>
      </c>
      <c r="R2956">
        <v>528509</v>
      </c>
      <c r="S2956">
        <v>1124991</v>
      </c>
      <c r="T2956">
        <v>1149409</v>
      </c>
      <c r="U2956">
        <v>1147169</v>
      </c>
      <c r="V2956">
        <v>1170011</v>
      </c>
      <c r="W2956">
        <v>1332561</v>
      </c>
      <c r="X2956">
        <v>1150515</v>
      </c>
      <c r="Y2956">
        <v>726212</v>
      </c>
      <c r="Z2956">
        <v>390880</v>
      </c>
      <c r="AA2956">
        <v>195199</v>
      </c>
      <c r="AB2956">
        <v>8915456</v>
      </c>
      <c r="AC2956">
        <v>1312291</v>
      </c>
      <c r="AD2956" s="9">
        <v>1.8921153660580995E-5</v>
      </c>
      <c r="AE2956" s="9">
        <v>4.4444800002844471E-6</v>
      </c>
      <c r="AF2956" s="9">
        <v>4.350061640373444E-6</v>
      </c>
      <c r="AG2956" s="9">
        <v>4.3585557141101271E-6</v>
      </c>
      <c r="AH2956" s="9">
        <v>4.2734640956367076E-6</v>
      </c>
      <c r="AI2956" s="9">
        <v>3.7521734464688669E-6</v>
      </c>
      <c r="AJ2956" s="9">
        <v>1.2168463688000591E-5</v>
      </c>
      <c r="AK2956" s="9">
        <v>3.9933242634382243E-5</v>
      </c>
      <c r="AL2956" s="9">
        <v>9.7216537044617272E-5</v>
      </c>
      <c r="AM2956" s="9">
        <v>3.0225564680146929E-4</v>
      </c>
      <c r="AN2956" s="9">
        <v>1.9628833342904725E-5</v>
      </c>
      <c r="AO2956" s="9">
        <v>9.6015289291780562E-5</v>
      </c>
      <c r="AP2956" s="8">
        <v>1.822E-2</v>
      </c>
      <c r="AQ2956" s="8" t="s">
        <v>5612</v>
      </c>
      <c r="AR2956" s="37">
        <v>0.443</v>
      </c>
      <c r="AS2956" s="37">
        <v>0.61199999999999999</v>
      </c>
      <c r="AT2956" s="37">
        <v>0.82200000000000006</v>
      </c>
      <c r="AU2956" s="9" t="s">
        <v>5612</v>
      </c>
      <c r="AV2956" s="9" t="s">
        <v>5612</v>
      </c>
      <c r="AW2956" s="9" t="s">
        <v>5612</v>
      </c>
      <c r="AX2956" s="9" t="s">
        <v>5612</v>
      </c>
      <c r="AY2956" s="9" t="s">
        <v>5612</v>
      </c>
      <c r="AZ2956" s="9" t="s">
        <v>5612</v>
      </c>
    </row>
    <row r="2957" spans="1:52" x14ac:dyDescent="0.2">
      <c r="A2957" s="38" t="s">
        <v>33</v>
      </c>
      <c r="B2957" s="7">
        <v>2016</v>
      </c>
      <c r="C2957" s="3" t="s">
        <v>58</v>
      </c>
      <c r="D2957" t="s">
        <v>313</v>
      </c>
      <c r="E2957" t="s">
        <v>3466</v>
      </c>
      <c r="F2957">
        <v>10</v>
      </c>
      <c r="G2957">
        <v>5</v>
      </c>
      <c r="H2957">
        <v>5</v>
      </c>
      <c r="I2957">
        <v>5</v>
      </c>
      <c r="J2957">
        <v>5</v>
      </c>
      <c r="K2957">
        <v>5</v>
      </c>
      <c r="L2957">
        <v>15</v>
      </c>
      <c r="M2957">
        <v>16</v>
      </c>
      <c r="N2957">
        <v>27</v>
      </c>
      <c r="O2957">
        <v>62</v>
      </c>
      <c r="P2957">
        <v>155</v>
      </c>
      <c r="Q2957">
        <v>105</v>
      </c>
      <c r="R2957">
        <v>528509</v>
      </c>
      <c r="S2957">
        <v>1124991</v>
      </c>
      <c r="T2957">
        <v>1149409</v>
      </c>
      <c r="U2957">
        <v>1147169</v>
      </c>
      <c r="V2957">
        <v>1170011</v>
      </c>
      <c r="W2957">
        <v>1332561</v>
      </c>
      <c r="X2957">
        <v>1150515</v>
      </c>
      <c r="Y2957">
        <v>726212</v>
      </c>
      <c r="Z2957">
        <v>390880</v>
      </c>
      <c r="AA2957">
        <v>195199</v>
      </c>
      <c r="AB2957">
        <v>8915456</v>
      </c>
      <c r="AC2957">
        <v>1312291</v>
      </c>
      <c r="AD2957" s="9">
        <v>1.8921153660580995E-5</v>
      </c>
      <c r="AE2957" s="9">
        <v>4.4444800002844471E-6</v>
      </c>
      <c r="AF2957" s="9">
        <v>4.350061640373444E-6</v>
      </c>
      <c r="AG2957" s="9">
        <v>4.3585557141101271E-6</v>
      </c>
      <c r="AH2957" s="9">
        <v>4.2734640956367076E-6</v>
      </c>
      <c r="AI2957" s="9">
        <v>3.7521734464688669E-6</v>
      </c>
      <c r="AJ2957" s="9">
        <v>1.3037639665714918E-5</v>
      </c>
      <c r="AK2957" s="9">
        <v>2.2032133867245378E-5</v>
      </c>
      <c r="AL2957" s="9">
        <v>6.9074907900122795E-5</v>
      </c>
      <c r="AM2957" s="9">
        <v>3.1762457799476432E-4</v>
      </c>
      <c r="AN2957" s="9">
        <v>1.7385538103715615E-5</v>
      </c>
      <c r="AO2957" s="9">
        <v>8.0012741076483795E-5</v>
      </c>
      <c r="AP2957" s="8">
        <v>1.2275000000000001E-2</v>
      </c>
      <c r="AQ2957" s="8" t="s">
        <v>5612</v>
      </c>
      <c r="AR2957" s="37">
        <v>0.45200000000000001</v>
      </c>
      <c r="AS2957" s="37">
        <v>0.61599999999999999</v>
      </c>
      <c r="AT2957" s="37">
        <v>0.82400000000000007</v>
      </c>
      <c r="AU2957" s="9" t="s">
        <v>5612</v>
      </c>
      <c r="AV2957" s="9" t="s">
        <v>5612</v>
      </c>
      <c r="AW2957" s="9" t="s">
        <v>5612</v>
      </c>
      <c r="AX2957" s="9" t="s">
        <v>5612</v>
      </c>
      <c r="AY2957" s="9" t="s">
        <v>5612</v>
      </c>
      <c r="AZ2957" s="9" t="s">
        <v>5612</v>
      </c>
    </row>
    <row r="2958" spans="1:52" x14ac:dyDescent="0.2">
      <c r="A2958" s="38" t="s">
        <v>33</v>
      </c>
      <c r="B2958" s="7">
        <v>2016</v>
      </c>
      <c r="C2958" s="3" t="s">
        <v>59</v>
      </c>
      <c r="D2958" t="s">
        <v>313</v>
      </c>
      <c r="E2958" t="s">
        <v>3467</v>
      </c>
      <c r="F2958">
        <v>10</v>
      </c>
      <c r="G2958">
        <v>5</v>
      </c>
      <c r="H2958">
        <v>5</v>
      </c>
      <c r="I2958">
        <v>5</v>
      </c>
      <c r="J2958">
        <v>5</v>
      </c>
      <c r="K2958">
        <v>5</v>
      </c>
      <c r="L2958">
        <v>5</v>
      </c>
      <c r="M2958">
        <v>17</v>
      </c>
      <c r="N2958">
        <v>14</v>
      </c>
      <c r="O2958">
        <v>44</v>
      </c>
      <c r="P2958">
        <v>115</v>
      </c>
      <c r="Q2958">
        <v>75</v>
      </c>
      <c r="R2958">
        <v>528509</v>
      </c>
      <c r="S2958">
        <v>1124991</v>
      </c>
      <c r="T2958">
        <v>1149409</v>
      </c>
      <c r="U2958">
        <v>1147169</v>
      </c>
      <c r="V2958">
        <v>1170011</v>
      </c>
      <c r="W2958">
        <v>1332561</v>
      </c>
      <c r="X2958">
        <v>1150515</v>
      </c>
      <c r="Y2958">
        <v>726212</v>
      </c>
      <c r="Z2958">
        <v>390880</v>
      </c>
      <c r="AA2958">
        <v>195199</v>
      </c>
      <c r="AB2958">
        <v>8915456</v>
      </c>
      <c r="AC2958">
        <v>1312291</v>
      </c>
      <c r="AD2958" s="9">
        <v>1.8921153660580995E-5</v>
      </c>
      <c r="AE2958" s="9">
        <v>4.4444800002844471E-6</v>
      </c>
      <c r="AF2958" s="9">
        <v>4.350061640373444E-6</v>
      </c>
      <c r="AG2958" s="9">
        <v>4.3585557141101271E-6</v>
      </c>
      <c r="AH2958" s="9">
        <v>4.2734640956367076E-6</v>
      </c>
      <c r="AI2958" s="9">
        <v>3.7521734464688669E-6</v>
      </c>
      <c r="AJ2958" s="9">
        <v>4.3458798885716397E-6</v>
      </c>
      <c r="AK2958" s="9">
        <v>2.3409142233948214E-5</v>
      </c>
      <c r="AL2958" s="9">
        <v>3.5816618911174783E-5</v>
      </c>
      <c r="AM2958" s="9">
        <v>2.2541099083499402E-4</v>
      </c>
      <c r="AN2958" s="9">
        <v>1.2898947625337392E-5</v>
      </c>
      <c r="AO2958" s="9">
        <v>5.7151957911774142E-5</v>
      </c>
      <c r="AP2958" s="8">
        <v>5.6750000000000004E-3</v>
      </c>
      <c r="AQ2958" s="8" t="s">
        <v>5612</v>
      </c>
      <c r="AR2958" s="37">
        <v>0.45400000000000001</v>
      </c>
      <c r="AS2958" s="37">
        <v>0.63600000000000001</v>
      </c>
      <c r="AT2958" s="37">
        <v>0.82400000000000007</v>
      </c>
      <c r="AU2958" s="9" t="s">
        <v>5612</v>
      </c>
      <c r="AV2958" s="9" t="s">
        <v>5612</v>
      </c>
      <c r="AW2958" s="9" t="s">
        <v>5612</v>
      </c>
      <c r="AX2958" s="9" t="s">
        <v>5612</v>
      </c>
      <c r="AY2958" s="9" t="s">
        <v>5612</v>
      </c>
      <c r="AZ2958" s="9" t="s">
        <v>5612</v>
      </c>
    </row>
    <row r="2959" spans="1:52" x14ac:dyDescent="0.2">
      <c r="A2959" s="38" t="s">
        <v>33</v>
      </c>
      <c r="B2959" s="7">
        <v>2016</v>
      </c>
      <c r="C2959" s="3" t="s">
        <v>60</v>
      </c>
      <c r="D2959" t="s">
        <v>313</v>
      </c>
      <c r="E2959" t="s">
        <v>3468</v>
      </c>
      <c r="F2959">
        <v>10</v>
      </c>
      <c r="G2959">
        <v>5</v>
      </c>
      <c r="H2959">
        <v>5</v>
      </c>
      <c r="I2959">
        <v>5</v>
      </c>
      <c r="J2959">
        <v>5</v>
      </c>
      <c r="K2959">
        <v>5</v>
      </c>
      <c r="L2959">
        <v>11</v>
      </c>
      <c r="M2959">
        <v>16</v>
      </c>
      <c r="N2959">
        <v>19</v>
      </c>
      <c r="O2959">
        <v>35</v>
      </c>
      <c r="P2959">
        <v>116</v>
      </c>
      <c r="Q2959">
        <v>70</v>
      </c>
      <c r="R2959">
        <v>528509</v>
      </c>
      <c r="S2959">
        <v>1124991</v>
      </c>
      <c r="T2959">
        <v>1149409</v>
      </c>
      <c r="U2959">
        <v>1147169</v>
      </c>
      <c r="V2959">
        <v>1170011</v>
      </c>
      <c r="W2959">
        <v>1332561</v>
      </c>
      <c r="X2959">
        <v>1150515</v>
      </c>
      <c r="Y2959">
        <v>726212</v>
      </c>
      <c r="Z2959">
        <v>390880</v>
      </c>
      <c r="AA2959">
        <v>195199</v>
      </c>
      <c r="AB2959">
        <v>8915456</v>
      </c>
      <c r="AC2959">
        <v>1312291</v>
      </c>
      <c r="AD2959" s="9">
        <v>1.8921153660580995E-5</v>
      </c>
      <c r="AE2959" s="9">
        <v>4.4444800002844471E-6</v>
      </c>
      <c r="AF2959" s="9">
        <v>4.350061640373444E-6</v>
      </c>
      <c r="AG2959" s="9">
        <v>4.3585557141101271E-6</v>
      </c>
      <c r="AH2959" s="9">
        <v>4.2734640956367076E-6</v>
      </c>
      <c r="AI2959" s="9">
        <v>3.7521734464688669E-6</v>
      </c>
      <c r="AJ2959" s="9">
        <v>9.5609357548576066E-6</v>
      </c>
      <c r="AK2959" s="9">
        <v>2.2032133867245378E-5</v>
      </c>
      <c r="AL2959" s="9">
        <v>4.8608268522308636E-5</v>
      </c>
      <c r="AM2959" s="9">
        <v>1.793041972551089E-4</v>
      </c>
      <c r="AN2959" s="9">
        <v>1.3011112387296848E-5</v>
      </c>
      <c r="AO2959" s="9">
        <v>5.334182738432253E-5</v>
      </c>
      <c r="AP2959" s="8">
        <v>2.48E-3</v>
      </c>
      <c r="AQ2959" s="8" t="s">
        <v>5612</v>
      </c>
      <c r="AR2959" s="37" t="s">
        <v>5612</v>
      </c>
      <c r="AS2959" s="37" t="s">
        <v>5612</v>
      </c>
      <c r="AT2959" s="37" t="s">
        <v>5612</v>
      </c>
      <c r="AU2959" s="9" t="s">
        <v>5612</v>
      </c>
      <c r="AV2959" s="9" t="s">
        <v>5612</v>
      </c>
      <c r="AW2959" s="9" t="s">
        <v>5612</v>
      </c>
      <c r="AX2959" s="9" t="s">
        <v>5612</v>
      </c>
      <c r="AY2959" s="9" t="s">
        <v>5612</v>
      </c>
      <c r="AZ2959" s="9" t="s">
        <v>5612</v>
      </c>
    </row>
    <row r="2960" spans="1:52" x14ac:dyDescent="0.2">
      <c r="A2960" s="38" t="s">
        <v>33</v>
      </c>
      <c r="B2960" s="7">
        <v>2016</v>
      </c>
      <c r="C2960" s="3" t="s">
        <v>61</v>
      </c>
      <c r="D2960" t="s">
        <v>313</v>
      </c>
      <c r="E2960" t="s">
        <v>3469</v>
      </c>
      <c r="F2960">
        <v>10</v>
      </c>
      <c r="G2960">
        <v>5</v>
      </c>
      <c r="H2960">
        <v>5</v>
      </c>
      <c r="I2960">
        <v>5</v>
      </c>
      <c r="J2960">
        <v>5</v>
      </c>
      <c r="K2960">
        <v>5</v>
      </c>
      <c r="L2960">
        <v>5</v>
      </c>
      <c r="M2960">
        <v>5</v>
      </c>
      <c r="N2960">
        <v>15</v>
      </c>
      <c r="O2960">
        <v>39</v>
      </c>
      <c r="P2960">
        <v>99</v>
      </c>
      <c r="Q2960">
        <v>59</v>
      </c>
      <c r="R2960">
        <v>528509</v>
      </c>
      <c r="S2960">
        <v>1124991</v>
      </c>
      <c r="T2960">
        <v>1149409</v>
      </c>
      <c r="U2960">
        <v>1147169</v>
      </c>
      <c r="V2960">
        <v>1170011</v>
      </c>
      <c r="W2960">
        <v>1332561</v>
      </c>
      <c r="X2960">
        <v>1150515</v>
      </c>
      <c r="Y2960">
        <v>726212</v>
      </c>
      <c r="Z2960">
        <v>390880</v>
      </c>
      <c r="AA2960">
        <v>195199</v>
      </c>
      <c r="AB2960">
        <v>8915456</v>
      </c>
      <c r="AC2960">
        <v>1312291</v>
      </c>
      <c r="AD2960" s="9">
        <v>1.8921153660580995E-5</v>
      </c>
      <c r="AE2960" s="9">
        <v>4.4444800002844471E-6</v>
      </c>
      <c r="AF2960" s="9">
        <v>4.350061640373444E-6</v>
      </c>
      <c r="AG2960" s="9">
        <v>4.3585557141101271E-6</v>
      </c>
      <c r="AH2960" s="9">
        <v>4.2734640956367076E-6</v>
      </c>
      <c r="AI2960" s="9">
        <v>3.7521734464688669E-6</v>
      </c>
      <c r="AJ2960" s="9">
        <v>4.3458798885716397E-6</v>
      </c>
      <c r="AK2960" s="9">
        <v>6.8850418335141801E-6</v>
      </c>
      <c r="AL2960" s="9">
        <v>3.8374948833401553E-5</v>
      </c>
      <c r="AM2960" s="9">
        <v>1.9979610551283561E-4</v>
      </c>
      <c r="AN2960" s="9">
        <v>1.1104311433986102E-5</v>
      </c>
      <c r="AO2960" s="9">
        <v>4.4959540223928994E-5</v>
      </c>
      <c r="AP2960" s="8">
        <v>1.6000000000000001E-3</v>
      </c>
      <c r="AQ2960" s="8" t="s">
        <v>5612</v>
      </c>
      <c r="AR2960" s="37" t="s">
        <v>5612</v>
      </c>
      <c r="AS2960" s="37" t="s">
        <v>5612</v>
      </c>
      <c r="AT2960" s="37" t="s">
        <v>5612</v>
      </c>
      <c r="AU2960" s="9" t="s">
        <v>5612</v>
      </c>
      <c r="AV2960" s="9" t="s">
        <v>5612</v>
      </c>
      <c r="AW2960" s="9" t="s">
        <v>5612</v>
      </c>
      <c r="AX2960" s="9" t="s">
        <v>5612</v>
      </c>
      <c r="AY2960" s="9" t="s">
        <v>5612</v>
      </c>
      <c r="AZ2960" s="9" t="s">
        <v>5612</v>
      </c>
    </row>
    <row r="2961" spans="1:52" x14ac:dyDescent="0.2">
      <c r="A2961" s="38" t="s">
        <v>33</v>
      </c>
      <c r="B2961" s="7">
        <v>2016</v>
      </c>
      <c r="C2961" s="3" t="s">
        <v>62</v>
      </c>
      <c r="D2961" t="s">
        <v>313</v>
      </c>
      <c r="E2961" t="s">
        <v>3470</v>
      </c>
      <c r="F2961">
        <v>10</v>
      </c>
      <c r="G2961">
        <v>5</v>
      </c>
      <c r="H2961">
        <v>5</v>
      </c>
      <c r="I2961">
        <v>5</v>
      </c>
      <c r="J2961">
        <v>5</v>
      </c>
      <c r="K2961">
        <v>5</v>
      </c>
      <c r="L2961">
        <v>5</v>
      </c>
      <c r="M2961">
        <v>10</v>
      </c>
      <c r="N2961">
        <v>19</v>
      </c>
      <c r="O2961">
        <v>33</v>
      </c>
      <c r="P2961">
        <v>102</v>
      </c>
      <c r="Q2961">
        <v>62</v>
      </c>
      <c r="R2961">
        <v>528509</v>
      </c>
      <c r="S2961">
        <v>1124991</v>
      </c>
      <c r="T2961">
        <v>1149409</v>
      </c>
      <c r="U2961">
        <v>1147169</v>
      </c>
      <c r="V2961">
        <v>1170011</v>
      </c>
      <c r="W2961">
        <v>1332561</v>
      </c>
      <c r="X2961">
        <v>1150515</v>
      </c>
      <c r="Y2961">
        <v>726212</v>
      </c>
      <c r="Z2961">
        <v>390880</v>
      </c>
      <c r="AA2961">
        <v>195199</v>
      </c>
      <c r="AB2961">
        <v>8915456</v>
      </c>
      <c r="AC2961">
        <v>1312291</v>
      </c>
      <c r="AD2961" s="9">
        <v>1.8921153660580995E-5</v>
      </c>
      <c r="AE2961" s="9">
        <v>4.4444800002844471E-6</v>
      </c>
      <c r="AF2961" s="9">
        <v>4.350061640373444E-6</v>
      </c>
      <c r="AG2961" s="9">
        <v>4.3585557141101271E-6</v>
      </c>
      <c r="AH2961" s="9">
        <v>4.2734640956367076E-6</v>
      </c>
      <c r="AI2961" s="9">
        <v>3.7521734464688669E-6</v>
      </c>
      <c r="AJ2961" s="9">
        <v>4.3458798885716397E-6</v>
      </c>
      <c r="AK2961" s="9">
        <v>1.377008366702836E-5</v>
      </c>
      <c r="AL2961" s="9">
        <v>4.8608268522308636E-5</v>
      </c>
      <c r="AM2961" s="9">
        <v>1.6905824312624552E-4</v>
      </c>
      <c r="AN2961" s="9">
        <v>1.144080571986447E-5</v>
      </c>
      <c r="AO2961" s="9">
        <v>4.7245618540399956E-5</v>
      </c>
      <c r="AP2961" s="8">
        <v>1.2999999999999999E-3</v>
      </c>
      <c r="AQ2961" s="8" t="s">
        <v>5612</v>
      </c>
      <c r="AR2961" s="37">
        <v>2.4E-2</v>
      </c>
      <c r="AS2961" s="37">
        <v>2.7000000000000003E-2</v>
      </c>
      <c r="AT2961" s="37">
        <v>5.4000000000000006E-2</v>
      </c>
      <c r="AU2961" s="9" t="s">
        <v>5612</v>
      </c>
      <c r="AV2961" s="9" t="s">
        <v>5612</v>
      </c>
      <c r="AW2961" s="9" t="s">
        <v>5612</v>
      </c>
      <c r="AX2961" s="9" t="s">
        <v>5612</v>
      </c>
      <c r="AY2961" s="9" t="s">
        <v>5612</v>
      </c>
      <c r="AZ2961" s="9" t="s">
        <v>5612</v>
      </c>
    </row>
    <row r="2962" spans="1:52" x14ac:dyDescent="0.2">
      <c r="A2962" s="38" t="s">
        <v>33</v>
      </c>
      <c r="B2962" s="7">
        <v>2016</v>
      </c>
      <c r="C2962" s="3" t="s">
        <v>63</v>
      </c>
      <c r="D2962" t="s">
        <v>313</v>
      </c>
      <c r="E2962" t="s">
        <v>3471</v>
      </c>
      <c r="F2962">
        <v>10</v>
      </c>
      <c r="G2962">
        <v>5</v>
      </c>
      <c r="H2962">
        <v>5</v>
      </c>
      <c r="I2962">
        <v>5</v>
      </c>
      <c r="J2962">
        <v>5</v>
      </c>
      <c r="K2962">
        <v>5</v>
      </c>
      <c r="L2962">
        <v>5</v>
      </c>
      <c r="M2962">
        <v>11</v>
      </c>
      <c r="N2962">
        <v>22</v>
      </c>
      <c r="O2962">
        <v>35</v>
      </c>
      <c r="P2962">
        <v>108</v>
      </c>
      <c r="Q2962">
        <v>68</v>
      </c>
      <c r="R2962">
        <v>528509</v>
      </c>
      <c r="S2962">
        <v>1124991</v>
      </c>
      <c r="T2962">
        <v>1149409</v>
      </c>
      <c r="U2962">
        <v>1147169</v>
      </c>
      <c r="V2962">
        <v>1170011</v>
      </c>
      <c r="W2962">
        <v>1332561</v>
      </c>
      <c r="X2962">
        <v>1150515</v>
      </c>
      <c r="Y2962">
        <v>726212</v>
      </c>
      <c r="Z2962">
        <v>390880</v>
      </c>
      <c r="AA2962">
        <v>195199</v>
      </c>
      <c r="AB2962">
        <v>8915456</v>
      </c>
      <c r="AC2962">
        <v>1312291</v>
      </c>
      <c r="AD2962" s="9">
        <v>1.8921153660580995E-5</v>
      </c>
      <c r="AE2962" s="9">
        <v>4.4444800002844471E-6</v>
      </c>
      <c r="AF2962" s="9">
        <v>4.350061640373444E-6</v>
      </c>
      <c r="AG2962" s="9">
        <v>4.3585557141101271E-6</v>
      </c>
      <c r="AH2962" s="9">
        <v>4.2734640956367076E-6</v>
      </c>
      <c r="AI2962" s="9">
        <v>3.7521734464688669E-6</v>
      </c>
      <c r="AJ2962" s="9">
        <v>4.3458798885716397E-6</v>
      </c>
      <c r="AK2962" s="9">
        <v>1.5147092033731197E-5</v>
      </c>
      <c r="AL2962" s="9">
        <v>5.6283258288988948E-5</v>
      </c>
      <c r="AM2962" s="9">
        <v>1.793041972551089E-4</v>
      </c>
      <c r="AN2962" s="9">
        <v>1.2113794291621202E-5</v>
      </c>
      <c r="AO2962" s="9">
        <v>5.1817775173341886E-5</v>
      </c>
      <c r="AP2962" s="8">
        <v>2.32E-3</v>
      </c>
      <c r="AQ2962" s="8" t="s">
        <v>5612</v>
      </c>
      <c r="AR2962" s="37">
        <v>0.113</v>
      </c>
      <c r="AS2962" s="37">
        <v>0.155</v>
      </c>
      <c r="AT2962" s="37">
        <v>0.24600000000000002</v>
      </c>
      <c r="AU2962" s="9" t="s">
        <v>5612</v>
      </c>
      <c r="AV2962" s="9" t="s">
        <v>5612</v>
      </c>
      <c r="AW2962" s="9" t="s">
        <v>5612</v>
      </c>
      <c r="AX2962" s="9" t="s">
        <v>5612</v>
      </c>
      <c r="AY2962" s="9" t="s">
        <v>5612</v>
      </c>
      <c r="AZ2962" s="9" t="s">
        <v>5612</v>
      </c>
    </row>
    <row r="2963" spans="1:52" x14ac:dyDescent="0.2">
      <c r="A2963" s="38" t="s">
        <v>33</v>
      </c>
      <c r="B2963" s="7">
        <v>2016</v>
      </c>
      <c r="C2963" s="3" t="s">
        <v>64</v>
      </c>
      <c r="D2963" t="s">
        <v>313</v>
      </c>
      <c r="E2963" t="s">
        <v>3472</v>
      </c>
      <c r="F2963">
        <v>10</v>
      </c>
      <c r="G2963">
        <v>5</v>
      </c>
      <c r="H2963">
        <v>5</v>
      </c>
      <c r="I2963">
        <v>5</v>
      </c>
      <c r="J2963">
        <v>5</v>
      </c>
      <c r="K2963">
        <v>5</v>
      </c>
      <c r="L2963">
        <v>5</v>
      </c>
      <c r="M2963">
        <v>5</v>
      </c>
      <c r="N2963">
        <v>27</v>
      </c>
      <c r="O2963">
        <v>67</v>
      </c>
      <c r="P2963">
        <v>139</v>
      </c>
      <c r="Q2963">
        <v>99</v>
      </c>
      <c r="R2963">
        <v>528509</v>
      </c>
      <c r="S2963">
        <v>1124991</v>
      </c>
      <c r="T2963">
        <v>1149409</v>
      </c>
      <c r="U2963">
        <v>1147169</v>
      </c>
      <c r="V2963">
        <v>1170011</v>
      </c>
      <c r="W2963">
        <v>1332561</v>
      </c>
      <c r="X2963">
        <v>1150515</v>
      </c>
      <c r="Y2963">
        <v>726212</v>
      </c>
      <c r="Z2963">
        <v>390880</v>
      </c>
      <c r="AA2963">
        <v>195199</v>
      </c>
      <c r="AB2963">
        <v>8915456</v>
      </c>
      <c r="AC2963">
        <v>1312291</v>
      </c>
      <c r="AD2963" s="9">
        <v>1.8921153660580995E-5</v>
      </c>
      <c r="AE2963" s="9">
        <v>4.4444800002844471E-6</v>
      </c>
      <c r="AF2963" s="9">
        <v>4.350061640373444E-6</v>
      </c>
      <c r="AG2963" s="9">
        <v>4.3585557141101271E-6</v>
      </c>
      <c r="AH2963" s="9">
        <v>4.2734640956367076E-6</v>
      </c>
      <c r="AI2963" s="9">
        <v>3.7521734464688669E-6</v>
      </c>
      <c r="AJ2963" s="9">
        <v>4.3458798885716397E-6</v>
      </c>
      <c r="AK2963" s="9">
        <v>6.8850418335141801E-6</v>
      </c>
      <c r="AL2963" s="9">
        <v>6.9074907900122795E-5</v>
      </c>
      <c r="AM2963" s="9">
        <v>3.4323946331692271E-4</v>
      </c>
      <c r="AN2963" s="9">
        <v>1.5590901912364327E-5</v>
      </c>
      <c r="AO2963" s="9">
        <v>7.5440584443541871E-5</v>
      </c>
      <c r="AP2963" s="8">
        <v>3.8449999999999998E-2</v>
      </c>
      <c r="AQ2963" s="8" t="s">
        <v>5612</v>
      </c>
      <c r="AR2963" s="37">
        <v>0.27899999999999997</v>
      </c>
      <c r="AS2963" s="37">
        <v>0.41000000000000003</v>
      </c>
      <c r="AT2963" s="37">
        <v>0.45200000000000001</v>
      </c>
      <c r="AU2963" s="9" t="s">
        <v>5612</v>
      </c>
      <c r="AV2963" s="9" t="s">
        <v>5612</v>
      </c>
      <c r="AW2963" s="9" t="s">
        <v>5612</v>
      </c>
      <c r="AX2963" s="9" t="s">
        <v>5612</v>
      </c>
      <c r="AY2963" s="9" t="s">
        <v>5612</v>
      </c>
      <c r="AZ2963" s="9" t="s">
        <v>5612</v>
      </c>
    </row>
    <row r="2964" spans="1:52" x14ac:dyDescent="0.2">
      <c r="A2964" s="38" t="s">
        <v>33</v>
      </c>
      <c r="B2964" s="7">
        <v>2016</v>
      </c>
      <c r="C2964" s="3" t="s">
        <v>65</v>
      </c>
      <c r="D2964" t="s">
        <v>313</v>
      </c>
      <c r="E2964" t="s">
        <v>3473</v>
      </c>
      <c r="F2964">
        <v>10</v>
      </c>
      <c r="G2964">
        <v>5</v>
      </c>
      <c r="H2964">
        <v>5</v>
      </c>
      <c r="I2964">
        <v>5</v>
      </c>
      <c r="J2964">
        <v>5</v>
      </c>
      <c r="K2964">
        <v>5</v>
      </c>
      <c r="L2964">
        <v>11</v>
      </c>
      <c r="M2964">
        <v>18</v>
      </c>
      <c r="N2964">
        <v>18</v>
      </c>
      <c r="O2964">
        <v>52</v>
      </c>
      <c r="P2964">
        <v>134</v>
      </c>
      <c r="Q2964">
        <v>88</v>
      </c>
      <c r="R2964">
        <v>528509</v>
      </c>
      <c r="S2964">
        <v>1124991</v>
      </c>
      <c r="T2964">
        <v>1149409</v>
      </c>
      <c r="U2964">
        <v>1147169</v>
      </c>
      <c r="V2964">
        <v>1170011</v>
      </c>
      <c r="W2964">
        <v>1332561</v>
      </c>
      <c r="X2964">
        <v>1150515</v>
      </c>
      <c r="Y2964">
        <v>726212</v>
      </c>
      <c r="Z2964">
        <v>390880</v>
      </c>
      <c r="AA2964">
        <v>195199</v>
      </c>
      <c r="AB2964">
        <v>8915456</v>
      </c>
      <c r="AC2964">
        <v>1312291</v>
      </c>
      <c r="AD2964" s="9">
        <v>1.8921153660580995E-5</v>
      </c>
      <c r="AE2964" s="9">
        <v>4.4444800002844471E-6</v>
      </c>
      <c r="AF2964" s="9">
        <v>4.350061640373444E-6</v>
      </c>
      <c r="AG2964" s="9">
        <v>4.3585557141101271E-6</v>
      </c>
      <c r="AH2964" s="9">
        <v>4.2734640956367076E-6</v>
      </c>
      <c r="AI2964" s="9">
        <v>3.7521734464688669E-6</v>
      </c>
      <c r="AJ2964" s="9">
        <v>9.5609357548576066E-6</v>
      </c>
      <c r="AK2964" s="9">
        <v>2.4786150600651049E-5</v>
      </c>
      <c r="AL2964" s="9">
        <v>4.6049938600081865E-5</v>
      </c>
      <c r="AM2964" s="9">
        <v>2.6639480735044749E-4</v>
      </c>
      <c r="AN2964" s="9">
        <v>1.5030078102567047E-5</v>
      </c>
      <c r="AO2964" s="9">
        <v>6.7058297283148328E-5</v>
      </c>
      <c r="AP2964" s="8">
        <v>4.3740000000000008E-2</v>
      </c>
      <c r="AQ2964" s="8">
        <v>0.83499999999999996</v>
      </c>
      <c r="AR2964" s="37">
        <v>0.374</v>
      </c>
      <c r="AS2964" s="37">
        <v>0.53700000000000003</v>
      </c>
      <c r="AT2964" s="37">
        <v>0.59399999999999997</v>
      </c>
      <c r="AU2964" s="9" t="s">
        <v>5612</v>
      </c>
      <c r="AV2964" s="9" t="s">
        <v>5612</v>
      </c>
      <c r="AW2964" s="9" t="s">
        <v>5612</v>
      </c>
      <c r="AX2964" s="9" t="s">
        <v>5612</v>
      </c>
      <c r="AY2964" s="9" t="s">
        <v>5612</v>
      </c>
      <c r="AZ2964" s="9" t="s">
        <v>5612</v>
      </c>
    </row>
    <row r="2965" spans="1:52" x14ac:dyDescent="0.2">
      <c r="A2965" s="38" t="s">
        <v>33</v>
      </c>
      <c r="B2965" s="7">
        <v>2016</v>
      </c>
      <c r="C2965" s="3" t="s">
        <v>66</v>
      </c>
      <c r="D2965" t="s">
        <v>313</v>
      </c>
      <c r="E2965" t="s">
        <v>3474</v>
      </c>
      <c r="F2965">
        <v>10</v>
      </c>
      <c r="G2965">
        <v>5</v>
      </c>
      <c r="H2965">
        <v>5</v>
      </c>
      <c r="I2965">
        <v>5</v>
      </c>
      <c r="J2965">
        <v>5</v>
      </c>
      <c r="K2965">
        <v>5</v>
      </c>
      <c r="L2965">
        <v>12</v>
      </c>
      <c r="M2965">
        <v>11</v>
      </c>
      <c r="N2965">
        <v>29</v>
      </c>
      <c r="O2965">
        <v>50</v>
      </c>
      <c r="P2965">
        <v>137</v>
      </c>
      <c r="Q2965">
        <v>90</v>
      </c>
      <c r="R2965">
        <v>528509</v>
      </c>
      <c r="S2965">
        <v>1124991</v>
      </c>
      <c r="T2965">
        <v>1149409</v>
      </c>
      <c r="U2965">
        <v>1147169</v>
      </c>
      <c r="V2965">
        <v>1170011</v>
      </c>
      <c r="W2965">
        <v>1332561</v>
      </c>
      <c r="X2965">
        <v>1150515</v>
      </c>
      <c r="Y2965">
        <v>726212</v>
      </c>
      <c r="Z2965">
        <v>390880</v>
      </c>
      <c r="AA2965">
        <v>195199</v>
      </c>
      <c r="AB2965">
        <v>8915456</v>
      </c>
      <c r="AC2965">
        <v>1312291</v>
      </c>
      <c r="AD2965" s="9">
        <v>1.8921153660580995E-5</v>
      </c>
      <c r="AE2965" s="9">
        <v>4.4444800002844471E-6</v>
      </c>
      <c r="AF2965" s="9">
        <v>4.350061640373444E-6</v>
      </c>
      <c r="AG2965" s="9">
        <v>4.3585557141101271E-6</v>
      </c>
      <c r="AH2965" s="9">
        <v>4.2734640956367076E-6</v>
      </c>
      <c r="AI2965" s="9">
        <v>3.7521734464688669E-6</v>
      </c>
      <c r="AJ2965" s="9">
        <v>1.0430111732571935E-5</v>
      </c>
      <c r="AK2965" s="9">
        <v>1.5147092033731197E-5</v>
      </c>
      <c r="AL2965" s="9">
        <v>7.4191567744576336E-5</v>
      </c>
      <c r="AM2965" s="9">
        <v>2.5614885322158414E-4</v>
      </c>
      <c r="AN2965" s="9">
        <v>1.5366572388445413E-5</v>
      </c>
      <c r="AO2965" s="9">
        <v>6.8582349494128965E-5</v>
      </c>
      <c r="AP2965" s="8">
        <v>6.5275E-2</v>
      </c>
      <c r="AQ2965" s="8" t="s">
        <v>5612</v>
      </c>
      <c r="AR2965" s="37">
        <v>0.41299999999999998</v>
      </c>
      <c r="AS2965" s="37">
        <v>0.58100000000000007</v>
      </c>
      <c r="AT2965" s="37">
        <v>0.75700000000000001</v>
      </c>
      <c r="AU2965" s="9" t="s">
        <v>5612</v>
      </c>
      <c r="AV2965" s="9" t="s">
        <v>5612</v>
      </c>
      <c r="AW2965" s="9" t="s">
        <v>5612</v>
      </c>
      <c r="AX2965" s="9" t="s">
        <v>5612</v>
      </c>
      <c r="AY2965" s="9" t="s">
        <v>5612</v>
      </c>
      <c r="AZ2965" s="9" t="s">
        <v>5612</v>
      </c>
    </row>
    <row r="2966" spans="1:52" x14ac:dyDescent="0.2">
      <c r="A2966" s="38" t="s">
        <v>33</v>
      </c>
      <c r="B2966" s="7">
        <v>2017</v>
      </c>
      <c r="C2966" s="3" t="s">
        <v>55</v>
      </c>
      <c r="D2966" t="s">
        <v>314</v>
      </c>
      <c r="E2966" t="s">
        <v>3475</v>
      </c>
      <c r="F2966">
        <v>10</v>
      </c>
      <c r="G2966">
        <v>5</v>
      </c>
      <c r="H2966">
        <v>5</v>
      </c>
      <c r="I2966">
        <v>5</v>
      </c>
      <c r="J2966">
        <v>5</v>
      </c>
      <c r="K2966">
        <v>5</v>
      </c>
      <c r="L2966">
        <v>10</v>
      </c>
      <c r="M2966">
        <v>20</v>
      </c>
      <c r="N2966">
        <v>45</v>
      </c>
      <c r="O2966">
        <v>93</v>
      </c>
      <c r="P2966">
        <v>203</v>
      </c>
      <c r="Q2966">
        <v>158</v>
      </c>
      <c r="R2966">
        <v>526716</v>
      </c>
      <c r="S2966">
        <v>1119030</v>
      </c>
      <c r="T2966">
        <v>1150716</v>
      </c>
      <c r="U2966">
        <v>1151431</v>
      </c>
      <c r="V2966">
        <v>1165156</v>
      </c>
      <c r="W2966">
        <v>1317652</v>
      </c>
      <c r="X2966">
        <v>1175461</v>
      </c>
      <c r="Y2966">
        <v>755476</v>
      </c>
      <c r="Z2966">
        <v>399788</v>
      </c>
      <c r="AA2966">
        <v>198735</v>
      </c>
      <c r="AB2966">
        <v>8960161</v>
      </c>
      <c r="AC2966">
        <v>1353999</v>
      </c>
      <c r="AD2966" s="9">
        <v>1.8985563377607666E-5</v>
      </c>
      <c r="AE2966" s="9">
        <v>4.4681554560646278E-6</v>
      </c>
      <c r="AF2966" s="9">
        <v>4.345120776977117E-6</v>
      </c>
      <c r="AG2966" s="9">
        <v>4.3424226028307383E-6</v>
      </c>
      <c r="AH2966" s="9">
        <v>4.2912708684502333E-6</v>
      </c>
      <c r="AI2966" s="9">
        <v>3.794628627285505E-6</v>
      </c>
      <c r="AJ2966" s="9">
        <v>8.5073005399583646E-6</v>
      </c>
      <c r="AK2966" s="9">
        <v>2.647337572603233E-5</v>
      </c>
      <c r="AL2966" s="9">
        <v>1.1255965661800754E-4</v>
      </c>
      <c r="AM2966" s="9">
        <v>4.6795984602611515E-4</v>
      </c>
      <c r="AN2966" s="9">
        <v>2.2655842902822839E-5</v>
      </c>
      <c r="AO2966" s="9">
        <v>1.1669137126393742E-4</v>
      </c>
      <c r="AP2966" s="8">
        <v>9.5424999999999996E-2</v>
      </c>
      <c r="AQ2966" s="8" t="s">
        <v>5612</v>
      </c>
      <c r="AR2966" s="37">
        <v>0.44600000000000001</v>
      </c>
      <c r="AS2966" s="37">
        <v>0.61099999999999999</v>
      </c>
      <c r="AT2966" s="37">
        <v>0.80599999999999994</v>
      </c>
      <c r="AU2966" s="9" t="s">
        <v>5612</v>
      </c>
      <c r="AV2966" s="9" t="s">
        <v>5612</v>
      </c>
      <c r="AW2966" s="9" t="s">
        <v>5612</v>
      </c>
      <c r="AX2966" s="9" t="s">
        <v>5612</v>
      </c>
      <c r="AY2966" s="9" t="s">
        <v>5612</v>
      </c>
      <c r="AZ2966" s="9" t="s">
        <v>5612</v>
      </c>
    </row>
    <row r="2967" spans="1:52" x14ac:dyDescent="0.2">
      <c r="A2967" s="38" t="s">
        <v>33</v>
      </c>
      <c r="B2967" s="7">
        <v>2017</v>
      </c>
      <c r="C2967" s="3" t="s">
        <v>56</v>
      </c>
      <c r="D2967" t="s">
        <v>314</v>
      </c>
      <c r="E2967" t="s">
        <v>3476</v>
      </c>
      <c r="F2967">
        <v>10</v>
      </c>
      <c r="G2967">
        <v>5</v>
      </c>
      <c r="H2967">
        <v>5</v>
      </c>
      <c r="I2967">
        <v>5</v>
      </c>
      <c r="J2967">
        <v>5</v>
      </c>
      <c r="K2967">
        <v>5</v>
      </c>
      <c r="L2967">
        <v>10</v>
      </c>
      <c r="M2967">
        <v>15</v>
      </c>
      <c r="N2967">
        <v>50</v>
      </c>
      <c r="O2967">
        <v>95</v>
      </c>
      <c r="P2967">
        <v>205</v>
      </c>
      <c r="Q2967">
        <v>160</v>
      </c>
      <c r="R2967">
        <v>526716</v>
      </c>
      <c r="S2967">
        <v>1119030</v>
      </c>
      <c r="T2967">
        <v>1150716</v>
      </c>
      <c r="U2967">
        <v>1151431</v>
      </c>
      <c r="V2967">
        <v>1165156</v>
      </c>
      <c r="W2967">
        <v>1317652</v>
      </c>
      <c r="X2967">
        <v>1175461</v>
      </c>
      <c r="Y2967">
        <v>755476</v>
      </c>
      <c r="Z2967">
        <v>399788</v>
      </c>
      <c r="AA2967">
        <v>198735</v>
      </c>
      <c r="AB2967">
        <v>8960161</v>
      </c>
      <c r="AC2967">
        <v>1353999</v>
      </c>
      <c r="AD2967" s="9">
        <v>1.8985563377607666E-5</v>
      </c>
      <c r="AE2967" s="9">
        <v>4.4681554560646278E-6</v>
      </c>
      <c r="AF2967" s="9">
        <v>4.345120776977117E-6</v>
      </c>
      <c r="AG2967" s="9">
        <v>4.3424226028307383E-6</v>
      </c>
      <c r="AH2967" s="9">
        <v>4.2912708684502333E-6</v>
      </c>
      <c r="AI2967" s="9">
        <v>3.794628627285505E-6</v>
      </c>
      <c r="AJ2967" s="9">
        <v>8.5073005399583646E-6</v>
      </c>
      <c r="AK2967" s="9">
        <v>1.9855031794524247E-5</v>
      </c>
      <c r="AL2967" s="9">
        <v>1.2506628513111949E-4</v>
      </c>
      <c r="AM2967" s="9">
        <v>4.7802349862882736E-4</v>
      </c>
      <c r="AN2967" s="9">
        <v>2.28790531777275E-5</v>
      </c>
      <c r="AO2967" s="9">
        <v>1.1816847722930372E-4</v>
      </c>
      <c r="AP2967" s="8">
        <v>0.10262499999999999</v>
      </c>
      <c r="AQ2967" s="8" t="s">
        <v>5612</v>
      </c>
      <c r="AR2967" s="37">
        <v>0.46399999999999997</v>
      </c>
      <c r="AS2967" s="37">
        <v>0.624</v>
      </c>
      <c r="AT2967" s="37">
        <v>0.82400000000000007</v>
      </c>
      <c r="AU2967" s="9" t="s">
        <v>5612</v>
      </c>
      <c r="AV2967" s="9" t="s">
        <v>5612</v>
      </c>
      <c r="AW2967" s="9" t="s">
        <v>5612</v>
      </c>
      <c r="AX2967" s="9" t="s">
        <v>5612</v>
      </c>
      <c r="AY2967" s="9" t="s">
        <v>5612</v>
      </c>
      <c r="AZ2967" s="9" t="s">
        <v>5612</v>
      </c>
    </row>
    <row r="2968" spans="1:52" x14ac:dyDescent="0.2">
      <c r="A2968" s="38" t="s">
        <v>33</v>
      </c>
      <c r="B2968" s="7">
        <v>2017</v>
      </c>
      <c r="C2968" s="3" t="s">
        <v>57</v>
      </c>
      <c r="D2968" t="s">
        <v>314</v>
      </c>
      <c r="E2968" t="s">
        <v>3477</v>
      </c>
      <c r="F2968">
        <v>10</v>
      </c>
      <c r="G2968">
        <v>5</v>
      </c>
      <c r="H2968">
        <v>5</v>
      </c>
      <c r="I2968">
        <v>5</v>
      </c>
      <c r="J2968">
        <v>5</v>
      </c>
      <c r="K2968">
        <v>5</v>
      </c>
      <c r="L2968">
        <v>13</v>
      </c>
      <c r="M2968">
        <v>13</v>
      </c>
      <c r="N2968">
        <v>32</v>
      </c>
      <c r="O2968">
        <v>69</v>
      </c>
      <c r="P2968">
        <v>162</v>
      </c>
      <c r="Q2968">
        <v>114</v>
      </c>
      <c r="R2968">
        <v>526716</v>
      </c>
      <c r="S2968">
        <v>1119030</v>
      </c>
      <c r="T2968">
        <v>1150716</v>
      </c>
      <c r="U2968">
        <v>1151431</v>
      </c>
      <c r="V2968">
        <v>1165156</v>
      </c>
      <c r="W2968">
        <v>1317652</v>
      </c>
      <c r="X2968">
        <v>1175461</v>
      </c>
      <c r="Y2968">
        <v>755476</v>
      </c>
      <c r="Z2968">
        <v>399788</v>
      </c>
      <c r="AA2968">
        <v>198735</v>
      </c>
      <c r="AB2968">
        <v>8960161</v>
      </c>
      <c r="AC2968">
        <v>1353999</v>
      </c>
      <c r="AD2968" s="9">
        <v>1.8985563377607666E-5</v>
      </c>
      <c r="AE2968" s="9">
        <v>4.4681554560646278E-6</v>
      </c>
      <c r="AF2968" s="9">
        <v>4.345120776977117E-6</v>
      </c>
      <c r="AG2968" s="9">
        <v>4.3424226028307383E-6</v>
      </c>
      <c r="AH2968" s="9">
        <v>4.2912708684502333E-6</v>
      </c>
      <c r="AI2968" s="9">
        <v>3.794628627285505E-6</v>
      </c>
      <c r="AJ2968" s="9">
        <v>1.1059490701945876E-5</v>
      </c>
      <c r="AK2968" s="9">
        <v>1.7207694221921014E-5</v>
      </c>
      <c r="AL2968" s="9">
        <v>8.004242248391648E-5</v>
      </c>
      <c r="AM2968" s="9">
        <v>3.4719601479356934E-4</v>
      </c>
      <c r="AN2968" s="9">
        <v>1.8080032267277341E-5</v>
      </c>
      <c r="AO2968" s="9">
        <v>8.4195040025878895E-5</v>
      </c>
      <c r="AP2968" s="8">
        <v>5.5820000000000002E-2</v>
      </c>
      <c r="AQ2968" s="8" t="s">
        <v>5612</v>
      </c>
      <c r="AR2968" s="37">
        <v>0.47500000000000003</v>
      </c>
      <c r="AS2968" s="37">
        <v>0.64500000000000002</v>
      </c>
      <c r="AT2968" s="37">
        <v>0.84099999999999997</v>
      </c>
      <c r="AU2968" s="9" t="s">
        <v>5612</v>
      </c>
      <c r="AV2968" s="9" t="s">
        <v>5612</v>
      </c>
      <c r="AW2968" s="9" t="s">
        <v>5612</v>
      </c>
      <c r="AX2968" s="9" t="s">
        <v>5612</v>
      </c>
      <c r="AY2968" s="9" t="s">
        <v>5612</v>
      </c>
      <c r="AZ2968" s="9" t="s">
        <v>5612</v>
      </c>
    </row>
    <row r="2969" spans="1:52" x14ac:dyDescent="0.2">
      <c r="A2969" s="38" t="s">
        <v>33</v>
      </c>
      <c r="B2969" s="7">
        <v>2017</v>
      </c>
      <c r="C2969" s="3" t="s">
        <v>58</v>
      </c>
      <c r="D2969" t="s">
        <v>314</v>
      </c>
      <c r="E2969" t="s">
        <v>3478</v>
      </c>
      <c r="F2969">
        <v>10</v>
      </c>
      <c r="G2969">
        <v>5</v>
      </c>
      <c r="H2969">
        <v>5</v>
      </c>
      <c r="I2969">
        <v>5</v>
      </c>
      <c r="J2969">
        <v>5</v>
      </c>
      <c r="K2969">
        <v>5</v>
      </c>
      <c r="L2969">
        <v>12</v>
      </c>
      <c r="M2969">
        <v>17</v>
      </c>
      <c r="N2969">
        <v>29</v>
      </c>
      <c r="O2969">
        <v>55</v>
      </c>
      <c r="P2969">
        <v>148</v>
      </c>
      <c r="Q2969">
        <v>101</v>
      </c>
      <c r="R2969">
        <v>526716</v>
      </c>
      <c r="S2969">
        <v>1119030</v>
      </c>
      <c r="T2969">
        <v>1150716</v>
      </c>
      <c r="U2969">
        <v>1151431</v>
      </c>
      <c r="V2969">
        <v>1165156</v>
      </c>
      <c r="W2969">
        <v>1317652</v>
      </c>
      <c r="X2969">
        <v>1175461</v>
      </c>
      <c r="Y2969">
        <v>755476</v>
      </c>
      <c r="Z2969">
        <v>399788</v>
      </c>
      <c r="AA2969">
        <v>198735</v>
      </c>
      <c r="AB2969">
        <v>8960161</v>
      </c>
      <c r="AC2969">
        <v>1353999</v>
      </c>
      <c r="AD2969" s="9">
        <v>1.8985563377607666E-5</v>
      </c>
      <c r="AE2969" s="9">
        <v>4.4681554560646278E-6</v>
      </c>
      <c r="AF2969" s="9">
        <v>4.345120776977117E-6</v>
      </c>
      <c r="AG2969" s="9">
        <v>4.3424226028307383E-6</v>
      </c>
      <c r="AH2969" s="9">
        <v>4.2912708684502333E-6</v>
      </c>
      <c r="AI2969" s="9">
        <v>3.794628627285505E-6</v>
      </c>
      <c r="AJ2969" s="9">
        <v>1.0208760647950039E-5</v>
      </c>
      <c r="AK2969" s="9">
        <v>2.250236936712748E-5</v>
      </c>
      <c r="AL2969" s="9">
        <v>7.2538445376049303E-5</v>
      </c>
      <c r="AM2969" s="9">
        <v>2.7675044657458426E-4</v>
      </c>
      <c r="AN2969" s="9">
        <v>1.6517560342944731E-5</v>
      </c>
      <c r="AO2969" s="9">
        <v>7.4593851250997963E-5</v>
      </c>
      <c r="AP2969" s="8">
        <v>4.6350000000000002E-2</v>
      </c>
      <c r="AQ2969" s="8" t="s">
        <v>5612</v>
      </c>
      <c r="AR2969" s="37">
        <v>0.48499999999999999</v>
      </c>
      <c r="AS2969" s="37">
        <v>0.64900000000000002</v>
      </c>
      <c r="AT2969" s="37">
        <v>0.84700000000000009</v>
      </c>
      <c r="AU2969" s="9" t="s">
        <v>5612</v>
      </c>
      <c r="AV2969" s="9" t="s">
        <v>5612</v>
      </c>
      <c r="AW2969" s="9" t="s">
        <v>5612</v>
      </c>
      <c r="AX2969" s="9" t="s">
        <v>5612</v>
      </c>
      <c r="AY2969" s="9" t="s">
        <v>5612</v>
      </c>
      <c r="AZ2969" s="9" t="s">
        <v>5612</v>
      </c>
    </row>
    <row r="2970" spans="1:52" x14ac:dyDescent="0.2">
      <c r="A2970" s="38" t="s">
        <v>33</v>
      </c>
      <c r="B2970" s="7">
        <v>2017</v>
      </c>
      <c r="C2970" s="3" t="s">
        <v>59</v>
      </c>
      <c r="D2970" t="s">
        <v>314</v>
      </c>
      <c r="E2970" t="s">
        <v>3479</v>
      </c>
      <c r="F2970">
        <v>10</v>
      </c>
      <c r="G2970">
        <v>5</v>
      </c>
      <c r="H2970">
        <v>5</v>
      </c>
      <c r="I2970">
        <v>5</v>
      </c>
      <c r="J2970">
        <v>5</v>
      </c>
      <c r="K2970">
        <v>5</v>
      </c>
      <c r="L2970">
        <v>5</v>
      </c>
      <c r="M2970">
        <v>5</v>
      </c>
      <c r="N2970">
        <v>29</v>
      </c>
      <c r="O2970">
        <v>36</v>
      </c>
      <c r="P2970">
        <v>110</v>
      </c>
      <c r="Q2970">
        <v>70</v>
      </c>
      <c r="R2970">
        <v>526716</v>
      </c>
      <c r="S2970">
        <v>1119030</v>
      </c>
      <c r="T2970">
        <v>1150716</v>
      </c>
      <c r="U2970">
        <v>1151431</v>
      </c>
      <c r="V2970">
        <v>1165156</v>
      </c>
      <c r="W2970">
        <v>1317652</v>
      </c>
      <c r="X2970">
        <v>1175461</v>
      </c>
      <c r="Y2970">
        <v>755476</v>
      </c>
      <c r="Z2970">
        <v>399788</v>
      </c>
      <c r="AA2970">
        <v>198735</v>
      </c>
      <c r="AB2970">
        <v>8960161</v>
      </c>
      <c r="AC2970">
        <v>1353999</v>
      </c>
      <c r="AD2970" s="9">
        <v>1.8985563377607666E-5</v>
      </c>
      <c r="AE2970" s="9">
        <v>4.4681554560646278E-6</v>
      </c>
      <c r="AF2970" s="9">
        <v>4.345120776977117E-6</v>
      </c>
      <c r="AG2970" s="9">
        <v>4.3424226028307383E-6</v>
      </c>
      <c r="AH2970" s="9">
        <v>4.2912708684502333E-6</v>
      </c>
      <c r="AI2970" s="9">
        <v>3.794628627285505E-6</v>
      </c>
      <c r="AJ2970" s="9">
        <v>4.2536502699791823E-6</v>
      </c>
      <c r="AK2970" s="9">
        <v>6.6183439315080826E-6</v>
      </c>
      <c r="AL2970" s="9">
        <v>7.2538445376049303E-5</v>
      </c>
      <c r="AM2970" s="9">
        <v>1.8114574684881878E-4</v>
      </c>
      <c r="AN2970" s="9">
        <v>1.2276565119756218E-5</v>
      </c>
      <c r="AO2970" s="9">
        <v>5.1698708787820373E-5</v>
      </c>
      <c r="AP2970" s="8">
        <v>3.1524999999999997E-2</v>
      </c>
      <c r="AQ2970" s="8" t="s">
        <v>5612</v>
      </c>
      <c r="AR2970" s="37">
        <v>0.49100000000000005</v>
      </c>
      <c r="AS2970" s="37">
        <v>0.65500000000000003</v>
      </c>
      <c r="AT2970" s="37">
        <v>0.84700000000000009</v>
      </c>
      <c r="AU2970" s="9" t="s">
        <v>5612</v>
      </c>
      <c r="AV2970" s="9" t="s">
        <v>5612</v>
      </c>
      <c r="AW2970" s="9" t="s">
        <v>5612</v>
      </c>
      <c r="AX2970" s="9" t="s">
        <v>5612</v>
      </c>
      <c r="AY2970" s="9" t="s">
        <v>5612</v>
      </c>
      <c r="AZ2970" s="9" t="s">
        <v>5612</v>
      </c>
    </row>
    <row r="2971" spans="1:52" x14ac:dyDescent="0.2">
      <c r="A2971" s="38" t="s">
        <v>33</v>
      </c>
      <c r="B2971" s="7">
        <v>2017</v>
      </c>
      <c r="C2971" s="3" t="s">
        <v>60</v>
      </c>
      <c r="D2971" t="s">
        <v>314</v>
      </c>
      <c r="E2971" t="s">
        <v>3480</v>
      </c>
      <c r="F2971">
        <v>10</v>
      </c>
      <c r="G2971">
        <v>5</v>
      </c>
      <c r="H2971">
        <v>5</v>
      </c>
      <c r="I2971">
        <v>5</v>
      </c>
      <c r="J2971">
        <v>5</v>
      </c>
      <c r="K2971">
        <v>5</v>
      </c>
      <c r="L2971">
        <v>10</v>
      </c>
      <c r="M2971">
        <v>5</v>
      </c>
      <c r="N2971">
        <v>19</v>
      </c>
      <c r="O2971">
        <v>45</v>
      </c>
      <c r="P2971">
        <v>114</v>
      </c>
      <c r="Q2971">
        <v>69</v>
      </c>
      <c r="R2971">
        <v>526716</v>
      </c>
      <c r="S2971">
        <v>1119030</v>
      </c>
      <c r="T2971">
        <v>1150716</v>
      </c>
      <c r="U2971">
        <v>1151431</v>
      </c>
      <c r="V2971">
        <v>1165156</v>
      </c>
      <c r="W2971">
        <v>1317652</v>
      </c>
      <c r="X2971">
        <v>1175461</v>
      </c>
      <c r="Y2971">
        <v>755476</v>
      </c>
      <c r="Z2971">
        <v>399788</v>
      </c>
      <c r="AA2971">
        <v>198735</v>
      </c>
      <c r="AB2971">
        <v>8960161</v>
      </c>
      <c r="AC2971">
        <v>1353999</v>
      </c>
      <c r="AD2971" s="9">
        <v>1.8985563377607666E-5</v>
      </c>
      <c r="AE2971" s="9">
        <v>4.4681554560646278E-6</v>
      </c>
      <c r="AF2971" s="9">
        <v>4.345120776977117E-6</v>
      </c>
      <c r="AG2971" s="9">
        <v>4.3424226028307383E-6</v>
      </c>
      <c r="AH2971" s="9">
        <v>4.2912708684502333E-6</v>
      </c>
      <c r="AI2971" s="9">
        <v>3.794628627285505E-6</v>
      </c>
      <c r="AJ2971" s="9">
        <v>8.5073005399583646E-6</v>
      </c>
      <c r="AK2971" s="9">
        <v>6.6183439315080826E-6</v>
      </c>
      <c r="AL2971" s="9">
        <v>4.7525188349825404E-5</v>
      </c>
      <c r="AM2971" s="9">
        <v>2.2643218356102347E-4</v>
      </c>
      <c r="AN2971" s="9">
        <v>1.2722985669565536E-5</v>
      </c>
      <c r="AO2971" s="9">
        <v>5.0960155805137225E-5</v>
      </c>
      <c r="AP2971" s="8">
        <v>2.5979999999999996E-2</v>
      </c>
      <c r="AQ2971" s="8" t="s">
        <v>5612</v>
      </c>
      <c r="AR2971" s="37" t="s">
        <v>5612</v>
      </c>
      <c r="AS2971" s="37" t="s">
        <v>5612</v>
      </c>
      <c r="AT2971" s="37" t="s">
        <v>5612</v>
      </c>
      <c r="AU2971" s="9" t="s">
        <v>5612</v>
      </c>
      <c r="AV2971" s="9" t="s">
        <v>5612</v>
      </c>
      <c r="AW2971" s="9" t="s">
        <v>5612</v>
      </c>
      <c r="AX2971" s="9" t="s">
        <v>5612</v>
      </c>
      <c r="AY2971" s="9" t="s">
        <v>5612</v>
      </c>
      <c r="AZ2971" s="9" t="s">
        <v>5612</v>
      </c>
    </row>
    <row r="2972" spans="1:52" x14ac:dyDescent="0.2">
      <c r="A2972" s="38" t="s">
        <v>33</v>
      </c>
      <c r="B2972" s="7">
        <v>2017</v>
      </c>
      <c r="C2972" s="3" t="s">
        <v>61</v>
      </c>
      <c r="D2972" t="s">
        <v>314</v>
      </c>
      <c r="E2972" t="s">
        <v>3481</v>
      </c>
      <c r="F2972">
        <v>10</v>
      </c>
      <c r="G2972">
        <v>5</v>
      </c>
      <c r="H2972">
        <v>5</v>
      </c>
      <c r="I2972">
        <v>5</v>
      </c>
      <c r="J2972">
        <v>5</v>
      </c>
      <c r="K2972">
        <v>5</v>
      </c>
      <c r="L2972">
        <v>5</v>
      </c>
      <c r="M2972">
        <v>12</v>
      </c>
      <c r="N2972">
        <v>22</v>
      </c>
      <c r="O2972">
        <v>36</v>
      </c>
      <c r="P2972">
        <v>110</v>
      </c>
      <c r="Q2972">
        <v>70</v>
      </c>
      <c r="R2972">
        <v>526716</v>
      </c>
      <c r="S2972">
        <v>1119030</v>
      </c>
      <c r="T2972">
        <v>1150716</v>
      </c>
      <c r="U2972">
        <v>1151431</v>
      </c>
      <c r="V2972">
        <v>1165156</v>
      </c>
      <c r="W2972">
        <v>1317652</v>
      </c>
      <c r="X2972">
        <v>1175461</v>
      </c>
      <c r="Y2972">
        <v>755476</v>
      </c>
      <c r="Z2972">
        <v>399788</v>
      </c>
      <c r="AA2972">
        <v>198735</v>
      </c>
      <c r="AB2972">
        <v>8960161</v>
      </c>
      <c r="AC2972">
        <v>1353999</v>
      </c>
      <c r="AD2972" s="9">
        <v>1.8985563377607666E-5</v>
      </c>
      <c r="AE2972" s="9">
        <v>4.4681554560646278E-6</v>
      </c>
      <c r="AF2972" s="9">
        <v>4.345120776977117E-6</v>
      </c>
      <c r="AG2972" s="9">
        <v>4.3424226028307383E-6</v>
      </c>
      <c r="AH2972" s="9">
        <v>4.2912708684502333E-6</v>
      </c>
      <c r="AI2972" s="9">
        <v>3.794628627285505E-6</v>
      </c>
      <c r="AJ2972" s="9">
        <v>4.2536502699791823E-6</v>
      </c>
      <c r="AK2972" s="9">
        <v>1.5884025435619396E-5</v>
      </c>
      <c r="AL2972" s="9">
        <v>5.5029165457692575E-5</v>
      </c>
      <c r="AM2972" s="9">
        <v>1.8114574684881878E-4</v>
      </c>
      <c r="AN2972" s="9">
        <v>1.2276565119756218E-5</v>
      </c>
      <c r="AO2972" s="9">
        <v>5.1698708787820373E-5</v>
      </c>
      <c r="AP2972" s="8">
        <v>1.8500000000000003E-2</v>
      </c>
      <c r="AQ2972" s="8" t="s">
        <v>5612</v>
      </c>
      <c r="AR2972" s="37" t="s">
        <v>5612</v>
      </c>
      <c r="AS2972" s="37" t="s">
        <v>5612</v>
      </c>
      <c r="AT2972" s="37" t="s">
        <v>5612</v>
      </c>
      <c r="AU2972" s="9" t="s">
        <v>5612</v>
      </c>
      <c r="AV2972" s="9" t="s">
        <v>5612</v>
      </c>
      <c r="AW2972" s="9" t="s">
        <v>5612</v>
      </c>
      <c r="AX2972" s="9" t="s">
        <v>5612</v>
      </c>
      <c r="AY2972" s="9" t="s">
        <v>5612</v>
      </c>
      <c r="AZ2972" s="9" t="s">
        <v>5612</v>
      </c>
    </row>
    <row r="2973" spans="1:52" x14ac:dyDescent="0.2">
      <c r="A2973" s="38" t="s">
        <v>33</v>
      </c>
      <c r="B2973" s="7">
        <v>2017</v>
      </c>
      <c r="C2973" s="3" t="s">
        <v>62</v>
      </c>
      <c r="D2973" t="s">
        <v>314</v>
      </c>
      <c r="E2973" t="s">
        <v>3482</v>
      </c>
      <c r="F2973">
        <v>10</v>
      </c>
      <c r="G2973">
        <v>5</v>
      </c>
      <c r="H2973">
        <v>5</v>
      </c>
      <c r="I2973">
        <v>5</v>
      </c>
      <c r="J2973">
        <v>5</v>
      </c>
      <c r="K2973">
        <v>5</v>
      </c>
      <c r="L2973">
        <v>5</v>
      </c>
      <c r="M2973">
        <v>5</v>
      </c>
      <c r="N2973">
        <v>21</v>
      </c>
      <c r="O2973">
        <v>26</v>
      </c>
      <c r="P2973">
        <v>92</v>
      </c>
      <c r="Q2973">
        <v>52</v>
      </c>
      <c r="R2973">
        <v>526716</v>
      </c>
      <c r="S2973">
        <v>1119030</v>
      </c>
      <c r="T2973">
        <v>1150716</v>
      </c>
      <c r="U2973">
        <v>1151431</v>
      </c>
      <c r="V2973">
        <v>1165156</v>
      </c>
      <c r="W2973">
        <v>1317652</v>
      </c>
      <c r="X2973">
        <v>1175461</v>
      </c>
      <c r="Y2973">
        <v>755476</v>
      </c>
      <c r="Z2973">
        <v>399788</v>
      </c>
      <c r="AA2973">
        <v>198735</v>
      </c>
      <c r="AB2973">
        <v>8960161</v>
      </c>
      <c r="AC2973">
        <v>1353999</v>
      </c>
      <c r="AD2973" s="9">
        <v>1.8985563377607666E-5</v>
      </c>
      <c r="AE2973" s="9">
        <v>4.4681554560646278E-6</v>
      </c>
      <c r="AF2973" s="9">
        <v>4.345120776977117E-6</v>
      </c>
      <c r="AG2973" s="9">
        <v>4.3424226028307383E-6</v>
      </c>
      <c r="AH2973" s="9">
        <v>4.2912708684502333E-6</v>
      </c>
      <c r="AI2973" s="9">
        <v>3.794628627285505E-6</v>
      </c>
      <c r="AJ2973" s="9">
        <v>4.2536502699791823E-6</v>
      </c>
      <c r="AK2973" s="9">
        <v>6.6183439315080826E-6</v>
      </c>
      <c r="AL2973" s="9">
        <v>5.2527839755070189E-5</v>
      </c>
      <c r="AM2973" s="9">
        <v>1.3082748383525802E-4</v>
      </c>
      <c r="AN2973" s="9">
        <v>1.0267672645614293E-5</v>
      </c>
      <c r="AO2973" s="9">
        <v>3.8404755099523707E-5</v>
      </c>
      <c r="AP2973" s="8">
        <v>1.6980000000000002E-2</v>
      </c>
      <c r="AQ2973" s="8" t="s">
        <v>5612</v>
      </c>
      <c r="AR2973" s="37">
        <v>2.7000000000000003E-2</v>
      </c>
      <c r="AS2973" s="37">
        <v>2.3E-2</v>
      </c>
      <c r="AT2973" s="37">
        <v>0.11</v>
      </c>
      <c r="AU2973" s="9" t="s">
        <v>5612</v>
      </c>
      <c r="AV2973" s="9" t="s">
        <v>5612</v>
      </c>
      <c r="AW2973" s="9" t="s">
        <v>5612</v>
      </c>
      <c r="AX2973" s="9" t="s">
        <v>5612</v>
      </c>
      <c r="AY2973" s="9" t="s">
        <v>5612</v>
      </c>
      <c r="AZ2973" s="9" t="s">
        <v>5612</v>
      </c>
    </row>
    <row r="2974" spans="1:52" x14ac:dyDescent="0.2">
      <c r="A2974" s="38" t="s">
        <v>33</v>
      </c>
      <c r="B2974" s="7">
        <v>2017</v>
      </c>
      <c r="C2974" s="3" t="s">
        <v>63</v>
      </c>
      <c r="D2974" t="s">
        <v>314</v>
      </c>
      <c r="E2974" t="s">
        <v>3483</v>
      </c>
      <c r="F2974">
        <v>10</v>
      </c>
      <c r="G2974">
        <v>5</v>
      </c>
      <c r="H2974">
        <v>5</v>
      </c>
      <c r="I2974">
        <v>5</v>
      </c>
      <c r="J2974">
        <v>5</v>
      </c>
      <c r="K2974">
        <v>5</v>
      </c>
      <c r="L2974">
        <v>5</v>
      </c>
      <c r="M2974">
        <v>11</v>
      </c>
      <c r="N2974">
        <v>17</v>
      </c>
      <c r="O2974">
        <v>31</v>
      </c>
      <c r="P2974">
        <v>99</v>
      </c>
      <c r="Q2974">
        <v>59</v>
      </c>
      <c r="R2974">
        <v>526716</v>
      </c>
      <c r="S2974">
        <v>1119030</v>
      </c>
      <c r="T2974">
        <v>1150716</v>
      </c>
      <c r="U2974">
        <v>1151431</v>
      </c>
      <c r="V2974">
        <v>1165156</v>
      </c>
      <c r="W2974">
        <v>1317652</v>
      </c>
      <c r="X2974">
        <v>1175461</v>
      </c>
      <c r="Y2974">
        <v>755476</v>
      </c>
      <c r="Z2974">
        <v>399788</v>
      </c>
      <c r="AA2974">
        <v>198735</v>
      </c>
      <c r="AB2974">
        <v>8960161</v>
      </c>
      <c r="AC2974">
        <v>1353999</v>
      </c>
      <c r="AD2974" s="9">
        <v>1.8985563377607666E-5</v>
      </c>
      <c r="AE2974" s="9">
        <v>4.4681554560646278E-6</v>
      </c>
      <c r="AF2974" s="9">
        <v>4.345120776977117E-6</v>
      </c>
      <c r="AG2974" s="9">
        <v>4.3424226028307383E-6</v>
      </c>
      <c r="AH2974" s="9">
        <v>4.2912708684502333E-6</v>
      </c>
      <c r="AI2974" s="9">
        <v>3.794628627285505E-6</v>
      </c>
      <c r="AJ2974" s="9">
        <v>4.2536502699791823E-6</v>
      </c>
      <c r="AK2974" s="9">
        <v>1.4560356649317782E-5</v>
      </c>
      <c r="AL2974" s="9">
        <v>4.2522536944580626E-5</v>
      </c>
      <c r="AM2974" s="9">
        <v>1.5598661534203838E-4</v>
      </c>
      <c r="AN2974" s="9">
        <v>1.1048908607780597E-5</v>
      </c>
      <c r="AO2974" s="9">
        <v>4.3574625978305744E-5</v>
      </c>
      <c r="AP2974" s="8">
        <v>4.0050000000000002E-2</v>
      </c>
      <c r="AQ2974" s="8" t="s">
        <v>5612</v>
      </c>
      <c r="AR2974" s="37">
        <v>0.121</v>
      </c>
      <c r="AS2974" s="37">
        <v>0.16800000000000001</v>
      </c>
      <c r="AT2974" s="37">
        <v>0.28999999999999998</v>
      </c>
      <c r="AU2974" s="9" t="s">
        <v>5612</v>
      </c>
      <c r="AV2974" s="9" t="s">
        <v>5612</v>
      </c>
      <c r="AW2974" s="9" t="s">
        <v>5612</v>
      </c>
      <c r="AX2974" s="9" t="s">
        <v>5612</v>
      </c>
      <c r="AY2974" s="9" t="s">
        <v>5612</v>
      </c>
      <c r="AZ2974" s="9" t="s">
        <v>5612</v>
      </c>
    </row>
    <row r="2975" spans="1:52" x14ac:dyDescent="0.2">
      <c r="A2975" s="38" t="s">
        <v>33</v>
      </c>
      <c r="B2975" s="7">
        <v>2017</v>
      </c>
      <c r="C2975" s="3" t="s">
        <v>64</v>
      </c>
      <c r="D2975" t="s">
        <v>314</v>
      </c>
      <c r="E2975" t="s">
        <v>3484</v>
      </c>
      <c r="F2975">
        <v>10</v>
      </c>
      <c r="G2975">
        <v>5</v>
      </c>
      <c r="H2975">
        <v>5</v>
      </c>
      <c r="I2975">
        <v>5</v>
      </c>
      <c r="J2975">
        <v>5</v>
      </c>
      <c r="K2975">
        <v>5</v>
      </c>
      <c r="L2975">
        <v>5</v>
      </c>
      <c r="M2975">
        <v>16</v>
      </c>
      <c r="N2975">
        <v>24</v>
      </c>
      <c r="O2975">
        <v>45</v>
      </c>
      <c r="P2975">
        <v>125</v>
      </c>
      <c r="Q2975">
        <v>85</v>
      </c>
      <c r="R2975">
        <v>526716</v>
      </c>
      <c r="S2975">
        <v>1119030</v>
      </c>
      <c r="T2975">
        <v>1150716</v>
      </c>
      <c r="U2975">
        <v>1151431</v>
      </c>
      <c r="V2975">
        <v>1165156</v>
      </c>
      <c r="W2975">
        <v>1317652</v>
      </c>
      <c r="X2975">
        <v>1175461</v>
      </c>
      <c r="Y2975">
        <v>755476</v>
      </c>
      <c r="Z2975">
        <v>399788</v>
      </c>
      <c r="AA2975">
        <v>198735</v>
      </c>
      <c r="AB2975">
        <v>8960161</v>
      </c>
      <c r="AC2975">
        <v>1353999</v>
      </c>
      <c r="AD2975" s="9">
        <v>1.8985563377607666E-5</v>
      </c>
      <c r="AE2975" s="9">
        <v>4.4681554560646278E-6</v>
      </c>
      <c r="AF2975" s="9">
        <v>4.345120776977117E-6</v>
      </c>
      <c r="AG2975" s="9">
        <v>4.3424226028307383E-6</v>
      </c>
      <c r="AH2975" s="9">
        <v>4.2912708684502333E-6</v>
      </c>
      <c r="AI2975" s="9">
        <v>3.794628627285505E-6</v>
      </c>
      <c r="AJ2975" s="9">
        <v>4.2536502699791823E-6</v>
      </c>
      <c r="AK2975" s="9">
        <v>2.1178700580825865E-5</v>
      </c>
      <c r="AL2975" s="9">
        <v>6.003181686293736E-5</v>
      </c>
      <c r="AM2975" s="9">
        <v>2.2643218356102347E-4</v>
      </c>
      <c r="AN2975" s="9">
        <v>1.3950642181541158E-5</v>
      </c>
      <c r="AO2975" s="9">
        <v>6.2777003528067594E-5</v>
      </c>
      <c r="AP2975" s="8">
        <v>5.1075000000000002E-2</v>
      </c>
      <c r="AQ2975" s="8" t="s">
        <v>5612</v>
      </c>
      <c r="AR2975" s="37">
        <v>0.29499999999999998</v>
      </c>
      <c r="AS2975" s="37">
        <v>0.46600000000000003</v>
      </c>
      <c r="AT2975" s="37">
        <v>0.52300000000000002</v>
      </c>
      <c r="AU2975" s="9" t="s">
        <v>5612</v>
      </c>
      <c r="AV2975" s="9" t="s">
        <v>5612</v>
      </c>
      <c r="AW2975" s="9" t="s">
        <v>5612</v>
      </c>
      <c r="AX2975" s="9" t="s">
        <v>5612</v>
      </c>
      <c r="AY2975" s="9" t="s">
        <v>5612</v>
      </c>
      <c r="AZ2975" s="9" t="s">
        <v>5612</v>
      </c>
    </row>
    <row r="2976" spans="1:52" x14ac:dyDescent="0.2">
      <c r="A2976" s="38" t="s">
        <v>33</v>
      </c>
      <c r="B2976" s="7">
        <v>2017</v>
      </c>
      <c r="C2976" s="3" t="s">
        <v>65</v>
      </c>
      <c r="D2976" t="s">
        <v>314</v>
      </c>
      <c r="E2976" t="s">
        <v>3485</v>
      </c>
      <c r="F2976">
        <v>10</v>
      </c>
      <c r="G2976">
        <v>5</v>
      </c>
      <c r="H2976">
        <v>5</v>
      </c>
      <c r="I2976">
        <v>5</v>
      </c>
      <c r="J2976">
        <v>5</v>
      </c>
      <c r="K2976">
        <v>5</v>
      </c>
      <c r="L2976">
        <v>5</v>
      </c>
      <c r="M2976">
        <v>16</v>
      </c>
      <c r="N2976">
        <v>24</v>
      </c>
      <c r="O2976">
        <v>47</v>
      </c>
      <c r="P2976">
        <v>127</v>
      </c>
      <c r="Q2976">
        <v>87</v>
      </c>
      <c r="R2976">
        <v>526716</v>
      </c>
      <c r="S2976">
        <v>1119030</v>
      </c>
      <c r="T2976">
        <v>1150716</v>
      </c>
      <c r="U2976">
        <v>1151431</v>
      </c>
      <c r="V2976">
        <v>1165156</v>
      </c>
      <c r="W2976">
        <v>1317652</v>
      </c>
      <c r="X2976">
        <v>1175461</v>
      </c>
      <c r="Y2976">
        <v>755476</v>
      </c>
      <c r="Z2976">
        <v>399788</v>
      </c>
      <c r="AA2976">
        <v>198735</v>
      </c>
      <c r="AB2976">
        <v>8960161</v>
      </c>
      <c r="AC2976">
        <v>1353999</v>
      </c>
      <c r="AD2976" s="9">
        <v>1.8985563377607666E-5</v>
      </c>
      <c r="AE2976" s="9">
        <v>4.4681554560646278E-6</v>
      </c>
      <c r="AF2976" s="9">
        <v>4.345120776977117E-6</v>
      </c>
      <c r="AG2976" s="9">
        <v>4.3424226028307383E-6</v>
      </c>
      <c r="AH2976" s="9">
        <v>4.2912708684502333E-6</v>
      </c>
      <c r="AI2976" s="9">
        <v>3.794628627285505E-6</v>
      </c>
      <c r="AJ2976" s="9">
        <v>4.2536502699791823E-6</v>
      </c>
      <c r="AK2976" s="9">
        <v>2.1178700580825865E-5</v>
      </c>
      <c r="AL2976" s="9">
        <v>6.003181686293736E-5</v>
      </c>
      <c r="AM2976" s="9">
        <v>2.3649583616373564E-4</v>
      </c>
      <c r="AN2976" s="9">
        <v>1.4173852456445817E-5</v>
      </c>
      <c r="AO2976" s="9">
        <v>6.425410949343389E-5</v>
      </c>
      <c r="AP2976" s="8">
        <v>6.5040000000000001E-2</v>
      </c>
      <c r="AQ2976" s="8">
        <v>0.86799999999999999</v>
      </c>
      <c r="AR2976" s="37">
        <v>0.38</v>
      </c>
      <c r="AS2976" s="37">
        <v>0.57999999999999996</v>
      </c>
      <c r="AT2976" s="37">
        <v>0.68200000000000005</v>
      </c>
      <c r="AU2976" s="9" t="s">
        <v>5612</v>
      </c>
      <c r="AV2976" s="9" t="s">
        <v>5612</v>
      </c>
      <c r="AW2976" s="9" t="s">
        <v>5612</v>
      </c>
      <c r="AX2976" s="9" t="s">
        <v>5612</v>
      </c>
      <c r="AY2976" s="9" t="s">
        <v>5612</v>
      </c>
      <c r="AZ2976" s="9" t="s">
        <v>5612</v>
      </c>
    </row>
    <row r="2977" spans="1:52" x14ac:dyDescent="0.2">
      <c r="A2977" s="5" t="s">
        <v>33</v>
      </c>
      <c r="B2977" s="7">
        <v>2017</v>
      </c>
      <c r="C2977" s="3" t="s">
        <v>66</v>
      </c>
      <c r="D2977" t="s">
        <v>314</v>
      </c>
      <c r="E2977" t="s">
        <v>3486</v>
      </c>
      <c r="F2977">
        <v>10</v>
      </c>
      <c r="G2977">
        <v>5</v>
      </c>
      <c r="H2977">
        <v>5</v>
      </c>
      <c r="I2977">
        <v>5</v>
      </c>
      <c r="J2977">
        <v>5</v>
      </c>
      <c r="K2977">
        <v>5</v>
      </c>
      <c r="L2977">
        <v>14</v>
      </c>
      <c r="M2977">
        <v>11</v>
      </c>
      <c r="N2977">
        <v>31</v>
      </c>
      <c r="O2977">
        <v>72</v>
      </c>
      <c r="P2977">
        <v>163</v>
      </c>
      <c r="Q2977">
        <v>114</v>
      </c>
      <c r="R2977">
        <v>526716</v>
      </c>
      <c r="S2977">
        <v>1119030</v>
      </c>
      <c r="T2977">
        <v>1150716</v>
      </c>
      <c r="U2977">
        <v>1151431</v>
      </c>
      <c r="V2977">
        <v>1165156</v>
      </c>
      <c r="W2977">
        <v>1317652</v>
      </c>
      <c r="X2977">
        <v>1175461</v>
      </c>
      <c r="Y2977">
        <v>755476</v>
      </c>
      <c r="Z2977">
        <v>399788</v>
      </c>
      <c r="AA2977">
        <v>198735</v>
      </c>
      <c r="AB2977">
        <v>8960161</v>
      </c>
      <c r="AC2977">
        <v>1353999</v>
      </c>
      <c r="AD2977" s="9">
        <v>1.8985563377607666E-5</v>
      </c>
      <c r="AE2977" s="9">
        <v>4.4681554560646278E-6</v>
      </c>
      <c r="AF2977" s="9">
        <v>4.345120776977117E-6</v>
      </c>
      <c r="AG2977" s="9">
        <v>4.3424226028307383E-6</v>
      </c>
      <c r="AH2977" s="9">
        <v>4.2912708684502333E-6</v>
      </c>
      <c r="AI2977" s="9">
        <v>3.794628627285505E-6</v>
      </c>
      <c r="AJ2977" s="9">
        <v>1.1910220755941711E-5</v>
      </c>
      <c r="AK2977" s="9">
        <v>1.4560356649317782E-5</v>
      </c>
      <c r="AL2977" s="9">
        <v>7.7541096781294088E-5</v>
      </c>
      <c r="AM2977" s="9">
        <v>3.6229149369763756E-4</v>
      </c>
      <c r="AN2977" s="9">
        <v>1.8191637404729671E-5</v>
      </c>
      <c r="AO2977" s="9">
        <v>8.4195040025878895E-5</v>
      </c>
      <c r="AP2977" s="8">
        <v>8.8550000000000004E-2</v>
      </c>
      <c r="AQ2977" s="8" t="s">
        <v>5612</v>
      </c>
      <c r="AR2977" s="37">
        <v>0.41600000000000004</v>
      </c>
      <c r="AS2977" s="37">
        <v>0.61599999999999999</v>
      </c>
      <c r="AT2977" s="37">
        <v>0.76900000000000013</v>
      </c>
      <c r="AU2977" s="9" t="s">
        <v>5612</v>
      </c>
      <c r="AV2977" s="9" t="s">
        <v>5612</v>
      </c>
      <c r="AW2977" s="9" t="s">
        <v>5612</v>
      </c>
      <c r="AX2977" s="9" t="s">
        <v>5612</v>
      </c>
      <c r="AY2977" s="9" t="s">
        <v>5612</v>
      </c>
      <c r="AZ2977" s="9" t="s">
        <v>5612</v>
      </c>
    </row>
    <row r="2978" spans="1:52" x14ac:dyDescent="0.2">
      <c r="A2978" s="38" t="s">
        <v>34</v>
      </c>
      <c r="B2978" s="7">
        <v>2010</v>
      </c>
      <c r="C2978" s="3" t="s">
        <v>55</v>
      </c>
      <c r="D2978" t="s">
        <v>315</v>
      </c>
      <c r="E2978" t="s">
        <v>3487</v>
      </c>
      <c r="F2978">
        <v>10</v>
      </c>
      <c r="G2978">
        <v>5</v>
      </c>
      <c r="H2978">
        <v>5</v>
      </c>
      <c r="I2978">
        <v>5</v>
      </c>
      <c r="J2978">
        <v>5</v>
      </c>
      <c r="K2978">
        <v>5</v>
      </c>
      <c r="L2978">
        <v>5</v>
      </c>
      <c r="M2978">
        <v>5</v>
      </c>
      <c r="N2978">
        <v>5</v>
      </c>
      <c r="O2978">
        <v>13</v>
      </c>
      <c r="P2978">
        <v>63</v>
      </c>
      <c r="Q2978">
        <v>23</v>
      </c>
      <c r="R2978">
        <v>143300</v>
      </c>
      <c r="S2978">
        <v>278723</v>
      </c>
      <c r="T2978">
        <v>294472</v>
      </c>
      <c r="U2978">
        <v>255985</v>
      </c>
      <c r="V2978">
        <v>254730</v>
      </c>
      <c r="W2978">
        <v>287681</v>
      </c>
      <c r="X2978">
        <v>239843</v>
      </c>
      <c r="Y2978">
        <v>144639</v>
      </c>
      <c r="Z2978">
        <v>83437</v>
      </c>
      <c r="AA2978">
        <v>30312</v>
      </c>
      <c r="AB2978">
        <v>2013122</v>
      </c>
      <c r="AC2978">
        <v>258388</v>
      </c>
      <c r="AD2978" s="9">
        <v>6.9783670621074669E-5</v>
      </c>
      <c r="AE2978" s="9">
        <v>1.7938957316044962E-5</v>
      </c>
      <c r="AF2978" s="9">
        <v>1.6979543046537532E-5</v>
      </c>
      <c r="AG2978" s="9">
        <v>1.9532394476238843E-5</v>
      </c>
      <c r="AH2978" s="9">
        <v>1.9628626388725319E-5</v>
      </c>
      <c r="AI2978" s="9">
        <v>1.7380362276271288E-5</v>
      </c>
      <c r="AJ2978" s="9">
        <v>2.0846970726683704E-5</v>
      </c>
      <c r="AK2978" s="9">
        <v>3.4568823069849762E-5</v>
      </c>
      <c r="AL2978" s="9">
        <v>5.9925452736795427E-5</v>
      </c>
      <c r="AM2978" s="9">
        <v>4.2887305357614149E-4</v>
      </c>
      <c r="AN2978" s="9">
        <v>3.1294675633170764E-5</v>
      </c>
      <c r="AO2978" s="9">
        <v>8.9013421675929224E-5</v>
      </c>
      <c r="AP2978" s="8" t="s">
        <v>5612</v>
      </c>
      <c r="AQ2978" s="8" t="s">
        <v>5612</v>
      </c>
      <c r="AR2978" s="37">
        <v>0.44400000000000001</v>
      </c>
      <c r="AS2978" s="37">
        <v>0.70299999999999996</v>
      </c>
      <c r="AT2978" s="37" t="s">
        <v>54</v>
      </c>
      <c r="AU2978" s="9" t="s">
        <v>5612</v>
      </c>
      <c r="AV2978" s="9" t="s">
        <v>5612</v>
      </c>
      <c r="AW2978" s="9" t="s">
        <v>5612</v>
      </c>
      <c r="AX2978" s="9" t="s">
        <v>5612</v>
      </c>
      <c r="AY2978" s="9" t="s">
        <v>5612</v>
      </c>
      <c r="AZ2978" s="9" t="s">
        <v>5612</v>
      </c>
    </row>
    <row r="2979" spans="1:52" x14ac:dyDescent="0.2">
      <c r="A2979" s="38" t="s">
        <v>34</v>
      </c>
      <c r="B2979" s="7">
        <v>2010</v>
      </c>
      <c r="C2979" s="3" t="s">
        <v>56</v>
      </c>
      <c r="D2979" t="s">
        <v>315</v>
      </c>
      <c r="E2979" t="s">
        <v>3488</v>
      </c>
      <c r="F2979">
        <v>10</v>
      </c>
      <c r="G2979">
        <v>5</v>
      </c>
      <c r="H2979">
        <v>5</v>
      </c>
      <c r="I2979">
        <v>5</v>
      </c>
      <c r="J2979">
        <v>5</v>
      </c>
      <c r="K2979">
        <v>5</v>
      </c>
      <c r="L2979">
        <v>5</v>
      </c>
      <c r="M2979">
        <v>5</v>
      </c>
      <c r="N2979">
        <v>11</v>
      </c>
      <c r="O2979">
        <v>15</v>
      </c>
      <c r="P2979">
        <v>71</v>
      </c>
      <c r="Q2979">
        <v>31</v>
      </c>
      <c r="R2979">
        <v>143300</v>
      </c>
      <c r="S2979">
        <v>278723</v>
      </c>
      <c r="T2979">
        <v>294472</v>
      </c>
      <c r="U2979">
        <v>255985</v>
      </c>
      <c r="V2979">
        <v>254730</v>
      </c>
      <c r="W2979">
        <v>287681</v>
      </c>
      <c r="X2979">
        <v>239843</v>
      </c>
      <c r="Y2979">
        <v>144639</v>
      </c>
      <c r="Z2979">
        <v>83437</v>
      </c>
      <c r="AA2979">
        <v>30312</v>
      </c>
      <c r="AB2979">
        <v>2013122</v>
      </c>
      <c r="AC2979">
        <v>258388</v>
      </c>
      <c r="AD2979" s="9">
        <v>6.9783670621074669E-5</v>
      </c>
      <c r="AE2979" s="9">
        <v>1.7938957316044962E-5</v>
      </c>
      <c r="AF2979" s="9">
        <v>1.6979543046537532E-5</v>
      </c>
      <c r="AG2979" s="9">
        <v>1.9532394476238843E-5</v>
      </c>
      <c r="AH2979" s="9">
        <v>1.9628626388725319E-5</v>
      </c>
      <c r="AI2979" s="9">
        <v>1.7380362276271288E-5</v>
      </c>
      <c r="AJ2979" s="9">
        <v>2.0846970726683704E-5</v>
      </c>
      <c r="AK2979" s="9">
        <v>3.4568823069849762E-5</v>
      </c>
      <c r="AL2979" s="9">
        <v>1.3183599602094995E-4</v>
      </c>
      <c r="AM2979" s="9">
        <v>4.9485352335708625E-4</v>
      </c>
      <c r="AN2979" s="9">
        <v>3.526860269770039E-5</v>
      </c>
      <c r="AO2979" s="9">
        <v>1.1997461182407852E-4</v>
      </c>
      <c r="AP2979" s="8" t="s">
        <v>5612</v>
      </c>
      <c r="AQ2979" s="8" t="s">
        <v>5612</v>
      </c>
      <c r="AR2979" s="37">
        <v>0.45700000000000002</v>
      </c>
      <c r="AS2979" s="37">
        <v>0.71499999999999997</v>
      </c>
      <c r="AT2979" s="37" t="s">
        <v>54</v>
      </c>
      <c r="AU2979" s="9" t="s">
        <v>5612</v>
      </c>
      <c r="AV2979" s="9" t="s">
        <v>5612</v>
      </c>
      <c r="AW2979" s="9" t="s">
        <v>5612</v>
      </c>
      <c r="AX2979" s="9" t="s">
        <v>5612</v>
      </c>
      <c r="AY2979" s="9" t="s">
        <v>5612</v>
      </c>
      <c r="AZ2979" s="9" t="s">
        <v>5612</v>
      </c>
    </row>
    <row r="2980" spans="1:52" x14ac:dyDescent="0.2">
      <c r="A2980" s="38" t="s">
        <v>34</v>
      </c>
      <c r="B2980" s="7">
        <v>2010</v>
      </c>
      <c r="C2980" s="3" t="s">
        <v>57</v>
      </c>
      <c r="D2980" t="s">
        <v>315</v>
      </c>
      <c r="E2980" t="s">
        <v>3489</v>
      </c>
      <c r="F2980">
        <v>10</v>
      </c>
      <c r="G2980">
        <v>5</v>
      </c>
      <c r="H2980">
        <v>5</v>
      </c>
      <c r="I2980">
        <v>5</v>
      </c>
      <c r="J2980">
        <v>5</v>
      </c>
      <c r="K2980">
        <v>5</v>
      </c>
      <c r="L2980">
        <v>5</v>
      </c>
      <c r="M2980">
        <v>5</v>
      </c>
      <c r="N2980">
        <v>12</v>
      </c>
      <c r="O2980">
        <v>18</v>
      </c>
      <c r="P2980">
        <v>75</v>
      </c>
      <c r="Q2980">
        <v>35</v>
      </c>
      <c r="R2980">
        <v>143300</v>
      </c>
      <c r="S2980">
        <v>278723</v>
      </c>
      <c r="T2980">
        <v>294472</v>
      </c>
      <c r="U2980">
        <v>255985</v>
      </c>
      <c r="V2980">
        <v>254730</v>
      </c>
      <c r="W2980">
        <v>287681</v>
      </c>
      <c r="X2980">
        <v>239843</v>
      </c>
      <c r="Y2980">
        <v>144639</v>
      </c>
      <c r="Z2980">
        <v>83437</v>
      </c>
      <c r="AA2980">
        <v>30312</v>
      </c>
      <c r="AB2980">
        <v>2013122</v>
      </c>
      <c r="AC2980">
        <v>258388</v>
      </c>
      <c r="AD2980" s="9">
        <v>6.9783670621074669E-5</v>
      </c>
      <c r="AE2980" s="9">
        <v>1.7938957316044962E-5</v>
      </c>
      <c r="AF2980" s="9">
        <v>1.6979543046537532E-5</v>
      </c>
      <c r="AG2980" s="9">
        <v>1.9532394476238843E-5</v>
      </c>
      <c r="AH2980" s="9">
        <v>1.9628626388725319E-5</v>
      </c>
      <c r="AI2980" s="9">
        <v>1.7380362276271288E-5</v>
      </c>
      <c r="AJ2980" s="9">
        <v>2.0846970726683704E-5</v>
      </c>
      <c r="AK2980" s="9">
        <v>3.4568823069849762E-5</v>
      </c>
      <c r="AL2980" s="9">
        <v>1.4382108656830903E-4</v>
      </c>
      <c r="AM2980" s="9">
        <v>5.9382422802850359E-4</v>
      </c>
      <c r="AN2980" s="9">
        <v>3.72555662299652E-5</v>
      </c>
      <c r="AO2980" s="9">
        <v>1.3545520689815316E-4</v>
      </c>
      <c r="AP2980" s="8" t="s">
        <v>5612</v>
      </c>
      <c r="AQ2980" s="8" t="s">
        <v>5612</v>
      </c>
      <c r="AR2980" s="37">
        <v>0.46600000000000003</v>
      </c>
      <c r="AS2980" s="37">
        <v>0.72200000000000009</v>
      </c>
      <c r="AT2980" s="37" t="s">
        <v>54</v>
      </c>
      <c r="AU2980" s="9" t="s">
        <v>5612</v>
      </c>
      <c r="AV2980" s="9" t="s">
        <v>5612</v>
      </c>
      <c r="AW2980" s="9" t="s">
        <v>5612</v>
      </c>
      <c r="AX2980" s="9" t="s">
        <v>5612</v>
      </c>
      <c r="AY2980" s="9" t="s">
        <v>5612</v>
      </c>
      <c r="AZ2980" s="9" t="s">
        <v>5612</v>
      </c>
    </row>
    <row r="2981" spans="1:52" x14ac:dyDescent="0.2">
      <c r="A2981" s="38" t="s">
        <v>34</v>
      </c>
      <c r="B2981" s="7">
        <v>2010</v>
      </c>
      <c r="C2981" s="3" t="s">
        <v>58</v>
      </c>
      <c r="D2981" t="s">
        <v>315</v>
      </c>
      <c r="E2981" t="s">
        <v>3490</v>
      </c>
      <c r="F2981">
        <v>10</v>
      </c>
      <c r="G2981">
        <v>5</v>
      </c>
      <c r="H2981">
        <v>5</v>
      </c>
      <c r="I2981">
        <v>5</v>
      </c>
      <c r="J2981">
        <v>5</v>
      </c>
      <c r="K2981">
        <v>5</v>
      </c>
      <c r="L2981">
        <v>5</v>
      </c>
      <c r="M2981">
        <v>5</v>
      </c>
      <c r="N2981">
        <v>5</v>
      </c>
      <c r="O2981">
        <v>5</v>
      </c>
      <c r="P2981">
        <v>55</v>
      </c>
      <c r="Q2981">
        <v>15</v>
      </c>
      <c r="R2981">
        <v>143300</v>
      </c>
      <c r="S2981">
        <v>278723</v>
      </c>
      <c r="T2981">
        <v>294472</v>
      </c>
      <c r="U2981">
        <v>255985</v>
      </c>
      <c r="V2981">
        <v>254730</v>
      </c>
      <c r="W2981">
        <v>287681</v>
      </c>
      <c r="X2981">
        <v>239843</v>
      </c>
      <c r="Y2981">
        <v>144639</v>
      </c>
      <c r="Z2981">
        <v>83437</v>
      </c>
      <c r="AA2981">
        <v>30312</v>
      </c>
      <c r="AB2981">
        <v>2013122</v>
      </c>
      <c r="AC2981">
        <v>258388</v>
      </c>
      <c r="AD2981" s="9">
        <v>6.9783670621074669E-5</v>
      </c>
      <c r="AE2981" s="9">
        <v>1.7938957316044962E-5</v>
      </c>
      <c r="AF2981" s="9">
        <v>1.6979543046537532E-5</v>
      </c>
      <c r="AG2981" s="9">
        <v>1.9532394476238843E-5</v>
      </c>
      <c r="AH2981" s="9">
        <v>1.9628626388725319E-5</v>
      </c>
      <c r="AI2981" s="9">
        <v>1.7380362276271288E-5</v>
      </c>
      <c r="AJ2981" s="9">
        <v>2.0846970726683704E-5</v>
      </c>
      <c r="AK2981" s="9">
        <v>3.4568823069849762E-5</v>
      </c>
      <c r="AL2981" s="9">
        <v>5.9925452736795427E-5</v>
      </c>
      <c r="AM2981" s="9">
        <v>1.649511744523621E-4</v>
      </c>
      <c r="AN2981" s="9">
        <v>2.7320748568641145E-5</v>
      </c>
      <c r="AO2981" s="9">
        <v>5.8052231527779925E-5</v>
      </c>
      <c r="AP2981" s="8" t="s">
        <v>5612</v>
      </c>
      <c r="AQ2981" s="8" t="s">
        <v>5612</v>
      </c>
      <c r="AR2981" s="37">
        <v>0.47000000000000003</v>
      </c>
      <c r="AS2981" s="37">
        <v>0.72599999999999998</v>
      </c>
      <c r="AT2981" s="37" t="s">
        <v>54</v>
      </c>
      <c r="AU2981" s="9" t="s">
        <v>5612</v>
      </c>
      <c r="AV2981" s="9" t="s">
        <v>5612</v>
      </c>
      <c r="AW2981" s="9" t="s">
        <v>5612</v>
      </c>
      <c r="AX2981" s="9" t="s">
        <v>5612</v>
      </c>
      <c r="AY2981" s="9" t="s">
        <v>5612</v>
      </c>
      <c r="AZ2981" s="9" t="s">
        <v>5612</v>
      </c>
    </row>
    <row r="2982" spans="1:52" x14ac:dyDescent="0.2">
      <c r="A2982" s="38" t="s">
        <v>34</v>
      </c>
      <c r="B2982" s="7">
        <v>2010</v>
      </c>
      <c r="C2982" s="3" t="s">
        <v>59</v>
      </c>
      <c r="D2982" t="s">
        <v>315</v>
      </c>
      <c r="E2982" t="s">
        <v>3491</v>
      </c>
      <c r="F2982">
        <v>10</v>
      </c>
      <c r="G2982">
        <v>5</v>
      </c>
      <c r="H2982">
        <v>5</v>
      </c>
      <c r="I2982">
        <v>5</v>
      </c>
      <c r="J2982">
        <v>5</v>
      </c>
      <c r="K2982">
        <v>5</v>
      </c>
      <c r="L2982">
        <v>5</v>
      </c>
      <c r="M2982">
        <v>5</v>
      </c>
      <c r="N2982">
        <v>5</v>
      </c>
      <c r="O2982">
        <v>12</v>
      </c>
      <c r="P2982">
        <v>62</v>
      </c>
      <c r="Q2982">
        <v>22</v>
      </c>
      <c r="R2982">
        <v>143300</v>
      </c>
      <c r="S2982">
        <v>278723</v>
      </c>
      <c r="T2982">
        <v>294472</v>
      </c>
      <c r="U2982">
        <v>255985</v>
      </c>
      <c r="V2982">
        <v>254730</v>
      </c>
      <c r="W2982">
        <v>287681</v>
      </c>
      <c r="X2982">
        <v>239843</v>
      </c>
      <c r="Y2982">
        <v>144639</v>
      </c>
      <c r="Z2982">
        <v>83437</v>
      </c>
      <c r="AA2982">
        <v>30312</v>
      </c>
      <c r="AB2982">
        <v>2013122</v>
      </c>
      <c r="AC2982">
        <v>258388</v>
      </c>
      <c r="AD2982" s="9">
        <v>6.9783670621074669E-5</v>
      </c>
      <c r="AE2982" s="9">
        <v>1.7938957316044962E-5</v>
      </c>
      <c r="AF2982" s="9">
        <v>1.6979543046537532E-5</v>
      </c>
      <c r="AG2982" s="9">
        <v>1.9532394476238843E-5</v>
      </c>
      <c r="AH2982" s="9">
        <v>1.9628626388725319E-5</v>
      </c>
      <c r="AI2982" s="9">
        <v>1.7380362276271288E-5</v>
      </c>
      <c r="AJ2982" s="9">
        <v>2.0846970726683704E-5</v>
      </c>
      <c r="AK2982" s="9">
        <v>3.4568823069849762E-5</v>
      </c>
      <c r="AL2982" s="9">
        <v>5.9925452736795427E-5</v>
      </c>
      <c r="AM2982" s="9">
        <v>3.9588281868566902E-4</v>
      </c>
      <c r="AN2982" s="9">
        <v>3.0797934750104567E-5</v>
      </c>
      <c r="AO2982" s="9">
        <v>8.5143272907410559E-5</v>
      </c>
      <c r="AP2982" s="8" t="s">
        <v>5612</v>
      </c>
      <c r="AQ2982" s="8" t="s">
        <v>5612</v>
      </c>
      <c r="AR2982" s="37">
        <v>0.47200000000000003</v>
      </c>
      <c r="AS2982" s="37">
        <v>0.72599999999999998</v>
      </c>
      <c r="AT2982" s="37" t="s">
        <v>54</v>
      </c>
      <c r="AU2982" s="9" t="s">
        <v>5612</v>
      </c>
      <c r="AV2982" s="9" t="s">
        <v>5612</v>
      </c>
      <c r="AW2982" s="9" t="s">
        <v>5612</v>
      </c>
      <c r="AX2982" s="9" t="s">
        <v>5612</v>
      </c>
      <c r="AY2982" s="9" t="s">
        <v>5612</v>
      </c>
      <c r="AZ2982" s="9" t="s">
        <v>5612</v>
      </c>
    </row>
    <row r="2983" spans="1:52" x14ac:dyDescent="0.2">
      <c r="A2983" s="38" t="s">
        <v>34</v>
      </c>
      <c r="B2983" s="7">
        <v>2010</v>
      </c>
      <c r="C2983" s="3" t="s">
        <v>60</v>
      </c>
      <c r="D2983" t="s">
        <v>315</v>
      </c>
      <c r="E2983" t="s">
        <v>3492</v>
      </c>
      <c r="F2983">
        <v>10</v>
      </c>
      <c r="G2983">
        <v>5</v>
      </c>
      <c r="H2983">
        <v>5</v>
      </c>
      <c r="I2983">
        <v>5</v>
      </c>
      <c r="J2983">
        <v>5</v>
      </c>
      <c r="K2983">
        <v>5</v>
      </c>
      <c r="L2983">
        <v>5</v>
      </c>
      <c r="M2983">
        <v>5</v>
      </c>
      <c r="N2983">
        <v>5</v>
      </c>
      <c r="O2983">
        <v>5</v>
      </c>
      <c r="P2983">
        <v>55</v>
      </c>
      <c r="Q2983">
        <v>15</v>
      </c>
      <c r="R2983">
        <v>143300</v>
      </c>
      <c r="S2983">
        <v>278723</v>
      </c>
      <c r="T2983">
        <v>294472</v>
      </c>
      <c r="U2983">
        <v>255985</v>
      </c>
      <c r="V2983">
        <v>254730</v>
      </c>
      <c r="W2983">
        <v>287681</v>
      </c>
      <c r="X2983">
        <v>239843</v>
      </c>
      <c r="Y2983">
        <v>144639</v>
      </c>
      <c r="Z2983">
        <v>83437</v>
      </c>
      <c r="AA2983">
        <v>30312</v>
      </c>
      <c r="AB2983">
        <v>2013122</v>
      </c>
      <c r="AC2983">
        <v>258388</v>
      </c>
      <c r="AD2983" s="9">
        <v>6.9783670621074669E-5</v>
      </c>
      <c r="AE2983" s="9">
        <v>1.7938957316044962E-5</v>
      </c>
      <c r="AF2983" s="9">
        <v>1.6979543046537532E-5</v>
      </c>
      <c r="AG2983" s="9">
        <v>1.9532394476238843E-5</v>
      </c>
      <c r="AH2983" s="9">
        <v>1.9628626388725319E-5</v>
      </c>
      <c r="AI2983" s="9">
        <v>1.7380362276271288E-5</v>
      </c>
      <c r="AJ2983" s="9">
        <v>2.0846970726683704E-5</v>
      </c>
      <c r="AK2983" s="9">
        <v>3.4568823069849762E-5</v>
      </c>
      <c r="AL2983" s="9">
        <v>5.9925452736795427E-5</v>
      </c>
      <c r="AM2983" s="9">
        <v>1.649511744523621E-4</v>
      </c>
      <c r="AN2983" s="9">
        <v>2.7320748568641145E-5</v>
      </c>
      <c r="AO2983" s="9">
        <v>5.8052231527779925E-5</v>
      </c>
      <c r="AP2983" s="8" t="s">
        <v>5612</v>
      </c>
      <c r="AQ2983" s="8" t="s">
        <v>5612</v>
      </c>
      <c r="AR2983" s="37" t="s">
        <v>5612</v>
      </c>
      <c r="AS2983" s="37" t="s">
        <v>5612</v>
      </c>
      <c r="AT2983" s="37" t="s">
        <v>5612</v>
      </c>
      <c r="AU2983" s="9" t="s">
        <v>5612</v>
      </c>
      <c r="AV2983" s="9" t="s">
        <v>5612</v>
      </c>
      <c r="AW2983" s="9" t="s">
        <v>5612</v>
      </c>
      <c r="AX2983" s="9" t="s">
        <v>5612</v>
      </c>
      <c r="AY2983" s="9" t="s">
        <v>5612</v>
      </c>
      <c r="AZ2983" s="9" t="s">
        <v>5612</v>
      </c>
    </row>
    <row r="2984" spans="1:52" x14ac:dyDescent="0.2">
      <c r="A2984" s="38" t="s">
        <v>34</v>
      </c>
      <c r="B2984" s="7">
        <v>2010</v>
      </c>
      <c r="C2984" s="3" t="s">
        <v>61</v>
      </c>
      <c r="D2984" t="s">
        <v>315</v>
      </c>
      <c r="E2984" t="s">
        <v>3493</v>
      </c>
      <c r="F2984">
        <v>10</v>
      </c>
      <c r="G2984">
        <v>5</v>
      </c>
      <c r="H2984">
        <v>5</v>
      </c>
      <c r="I2984">
        <v>5</v>
      </c>
      <c r="J2984">
        <v>5</v>
      </c>
      <c r="K2984">
        <v>5</v>
      </c>
      <c r="L2984">
        <v>5</v>
      </c>
      <c r="M2984">
        <v>5</v>
      </c>
      <c r="N2984">
        <v>5</v>
      </c>
      <c r="O2984">
        <v>5</v>
      </c>
      <c r="P2984">
        <v>55</v>
      </c>
      <c r="Q2984">
        <v>15</v>
      </c>
      <c r="R2984">
        <v>143300</v>
      </c>
      <c r="S2984">
        <v>278723</v>
      </c>
      <c r="T2984">
        <v>294472</v>
      </c>
      <c r="U2984">
        <v>255985</v>
      </c>
      <c r="V2984">
        <v>254730</v>
      </c>
      <c r="W2984">
        <v>287681</v>
      </c>
      <c r="X2984">
        <v>239843</v>
      </c>
      <c r="Y2984">
        <v>144639</v>
      </c>
      <c r="Z2984">
        <v>83437</v>
      </c>
      <c r="AA2984">
        <v>30312</v>
      </c>
      <c r="AB2984">
        <v>2013122</v>
      </c>
      <c r="AC2984">
        <v>258388</v>
      </c>
      <c r="AD2984" s="9">
        <v>6.9783670621074669E-5</v>
      </c>
      <c r="AE2984" s="9">
        <v>1.7938957316044962E-5</v>
      </c>
      <c r="AF2984" s="9">
        <v>1.6979543046537532E-5</v>
      </c>
      <c r="AG2984" s="9">
        <v>1.9532394476238843E-5</v>
      </c>
      <c r="AH2984" s="9">
        <v>1.9628626388725319E-5</v>
      </c>
      <c r="AI2984" s="9">
        <v>1.7380362276271288E-5</v>
      </c>
      <c r="AJ2984" s="9">
        <v>2.0846970726683704E-5</v>
      </c>
      <c r="AK2984" s="9">
        <v>3.4568823069849762E-5</v>
      </c>
      <c r="AL2984" s="9">
        <v>5.9925452736795427E-5</v>
      </c>
      <c r="AM2984" s="9">
        <v>1.649511744523621E-4</v>
      </c>
      <c r="AN2984" s="9">
        <v>2.7320748568641145E-5</v>
      </c>
      <c r="AO2984" s="9">
        <v>5.8052231527779925E-5</v>
      </c>
      <c r="AP2984" s="8" t="s">
        <v>5612</v>
      </c>
      <c r="AQ2984" s="8" t="s">
        <v>5612</v>
      </c>
      <c r="AR2984" s="37" t="s">
        <v>5612</v>
      </c>
      <c r="AS2984" s="37" t="s">
        <v>5612</v>
      </c>
      <c r="AT2984" s="37" t="s">
        <v>5612</v>
      </c>
      <c r="AU2984" s="9" t="s">
        <v>5612</v>
      </c>
      <c r="AV2984" s="9" t="s">
        <v>5612</v>
      </c>
      <c r="AW2984" s="9" t="s">
        <v>5612</v>
      </c>
      <c r="AX2984" s="9" t="s">
        <v>5612</v>
      </c>
      <c r="AY2984" s="9" t="s">
        <v>5612</v>
      </c>
      <c r="AZ2984" s="9" t="s">
        <v>5612</v>
      </c>
    </row>
    <row r="2985" spans="1:52" x14ac:dyDescent="0.2">
      <c r="A2985" s="38" t="s">
        <v>34</v>
      </c>
      <c r="B2985" s="7">
        <v>2010</v>
      </c>
      <c r="C2985" s="3" t="s">
        <v>62</v>
      </c>
      <c r="D2985" t="s">
        <v>315</v>
      </c>
      <c r="E2985" t="s">
        <v>3494</v>
      </c>
      <c r="F2985">
        <v>10</v>
      </c>
      <c r="G2985">
        <v>5</v>
      </c>
      <c r="H2985">
        <v>5</v>
      </c>
      <c r="I2985">
        <v>5</v>
      </c>
      <c r="J2985">
        <v>5</v>
      </c>
      <c r="K2985">
        <v>5</v>
      </c>
      <c r="L2985">
        <v>5</v>
      </c>
      <c r="M2985">
        <v>5</v>
      </c>
      <c r="N2985">
        <v>5</v>
      </c>
      <c r="O2985">
        <v>5</v>
      </c>
      <c r="P2985">
        <v>55</v>
      </c>
      <c r="Q2985">
        <v>15</v>
      </c>
      <c r="R2985">
        <v>143300</v>
      </c>
      <c r="S2985">
        <v>278723</v>
      </c>
      <c r="T2985">
        <v>294472</v>
      </c>
      <c r="U2985">
        <v>255985</v>
      </c>
      <c r="V2985">
        <v>254730</v>
      </c>
      <c r="W2985">
        <v>287681</v>
      </c>
      <c r="X2985">
        <v>239843</v>
      </c>
      <c r="Y2985">
        <v>144639</v>
      </c>
      <c r="Z2985">
        <v>83437</v>
      </c>
      <c r="AA2985">
        <v>30312</v>
      </c>
      <c r="AB2985">
        <v>2013122</v>
      </c>
      <c r="AC2985">
        <v>258388</v>
      </c>
      <c r="AD2985" s="9">
        <v>6.9783670621074669E-5</v>
      </c>
      <c r="AE2985" s="9">
        <v>1.7938957316044962E-5</v>
      </c>
      <c r="AF2985" s="9">
        <v>1.6979543046537532E-5</v>
      </c>
      <c r="AG2985" s="9">
        <v>1.9532394476238843E-5</v>
      </c>
      <c r="AH2985" s="9">
        <v>1.9628626388725319E-5</v>
      </c>
      <c r="AI2985" s="9">
        <v>1.7380362276271288E-5</v>
      </c>
      <c r="AJ2985" s="9">
        <v>2.0846970726683704E-5</v>
      </c>
      <c r="AK2985" s="9">
        <v>3.4568823069849762E-5</v>
      </c>
      <c r="AL2985" s="9">
        <v>5.9925452736795427E-5</v>
      </c>
      <c r="AM2985" s="9">
        <v>1.649511744523621E-4</v>
      </c>
      <c r="AN2985" s="9">
        <v>2.7320748568641145E-5</v>
      </c>
      <c r="AO2985" s="9">
        <v>5.8052231527779925E-5</v>
      </c>
      <c r="AP2985" s="8" t="s">
        <v>5612</v>
      </c>
      <c r="AQ2985" s="8" t="s">
        <v>5612</v>
      </c>
      <c r="AR2985" s="37">
        <v>1.7000000000000001E-2</v>
      </c>
      <c r="AS2985" s="37">
        <v>9.0000000000000011E-3</v>
      </c>
      <c r="AT2985" s="37">
        <v>0</v>
      </c>
      <c r="AU2985" s="9" t="s">
        <v>5612</v>
      </c>
      <c r="AV2985" s="9" t="s">
        <v>5612</v>
      </c>
      <c r="AW2985" s="9" t="s">
        <v>5612</v>
      </c>
      <c r="AX2985" s="9" t="s">
        <v>5612</v>
      </c>
      <c r="AY2985" s="9" t="s">
        <v>5612</v>
      </c>
      <c r="AZ2985" s="9" t="s">
        <v>5612</v>
      </c>
    </row>
    <row r="2986" spans="1:52" x14ac:dyDescent="0.2">
      <c r="A2986" s="38" t="s">
        <v>34</v>
      </c>
      <c r="B2986" s="7">
        <v>2010</v>
      </c>
      <c r="C2986" s="3" t="s">
        <v>63</v>
      </c>
      <c r="D2986" t="s">
        <v>315</v>
      </c>
      <c r="E2986" t="s">
        <v>3495</v>
      </c>
      <c r="F2986">
        <v>10</v>
      </c>
      <c r="G2986">
        <v>5</v>
      </c>
      <c r="H2986">
        <v>5</v>
      </c>
      <c r="I2986">
        <v>5</v>
      </c>
      <c r="J2986">
        <v>5</v>
      </c>
      <c r="K2986">
        <v>5</v>
      </c>
      <c r="L2986">
        <v>5</v>
      </c>
      <c r="M2986">
        <v>5</v>
      </c>
      <c r="N2986">
        <v>5</v>
      </c>
      <c r="O2986">
        <v>12</v>
      </c>
      <c r="P2986">
        <v>62</v>
      </c>
      <c r="Q2986">
        <v>22</v>
      </c>
      <c r="R2986">
        <v>143300</v>
      </c>
      <c r="S2986">
        <v>278723</v>
      </c>
      <c r="T2986">
        <v>294472</v>
      </c>
      <c r="U2986">
        <v>255985</v>
      </c>
      <c r="V2986">
        <v>254730</v>
      </c>
      <c r="W2986">
        <v>287681</v>
      </c>
      <c r="X2986">
        <v>239843</v>
      </c>
      <c r="Y2986">
        <v>144639</v>
      </c>
      <c r="Z2986">
        <v>83437</v>
      </c>
      <c r="AA2986">
        <v>30312</v>
      </c>
      <c r="AB2986">
        <v>2013122</v>
      </c>
      <c r="AC2986">
        <v>258388</v>
      </c>
      <c r="AD2986" s="9">
        <v>6.9783670621074669E-5</v>
      </c>
      <c r="AE2986" s="9">
        <v>1.7938957316044962E-5</v>
      </c>
      <c r="AF2986" s="9">
        <v>1.6979543046537532E-5</v>
      </c>
      <c r="AG2986" s="9">
        <v>1.9532394476238843E-5</v>
      </c>
      <c r="AH2986" s="9">
        <v>1.9628626388725319E-5</v>
      </c>
      <c r="AI2986" s="9">
        <v>1.7380362276271288E-5</v>
      </c>
      <c r="AJ2986" s="9">
        <v>2.0846970726683704E-5</v>
      </c>
      <c r="AK2986" s="9">
        <v>3.4568823069849762E-5</v>
      </c>
      <c r="AL2986" s="9">
        <v>5.9925452736795427E-5</v>
      </c>
      <c r="AM2986" s="9">
        <v>3.9588281868566902E-4</v>
      </c>
      <c r="AN2986" s="9">
        <v>3.0797934750104567E-5</v>
      </c>
      <c r="AO2986" s="9">
        <v>8.5143272907410559E-5</v>
      </c>
      <c r="AP2986" s="8" t="s">
        <v>5612</v>
      </c>
      <c r="AQ2986" s="8" t="s">
        <v>5612</v>
      </c>
      <c r="AR2986" s="37">
        <v>7.9000000000000001E-2</v>
      </c>
      <c r="AS2986" s="37">
        <v>0.127</v>
      </c>
      <c r="AT2986" s="37">
        <v>0</v>
      </c>
      <c r="AU2986" s="9" t="s">
        <v>5612</v>
      </c>
      <c r="AV2986" s="9" t="s">
        <v>5612</v>
      </c>
      <c r="AW2986" s="9" t="s">
        <v>5612</v>
      </c>
      <c r="AX2986" s="9" t="s">
        <v>5612</v>
      </c>
      <c r="AY2986" s="9" t="s">
        <v>5612</v>
      </c>
      <c r="AZ2986" s="9" t="s">
        <v>5612</v>
      </c>
    </row>
    <row r="2987" spans="1:52" x14ac:dyDescent="0.2">
      <c r="A2987" s="38" t="s">
        <v>34</v>
      </c>
      <c r="B2987" s="7">
        <v>2010</v>
      </c>
      <c r="C2987" s="3" t="s">
        <v>64</v>
      </c>
      <c r="D2987" t="s">
        <v>315</v>
      </c>
      <c r="E2987" t="s">
        <v>3496</v>
      </c>
      <c r="F2987">
        <v>10</v>
      </c>
      <c r="G2987">
        <v>5</v>
      </c>
      <c r="H2987">
        <v>5</v>
      </c>
      <c r="I2987">
        <v>5</v>
      </c>
      <c r="J2987">
        <v>5</v>
      </c>
      <c r="K2987">
        <v>5</v>
      </c>
      <c r="L2987">
        <v>5</v>
      </c>
      <c r="M2987">
        <v>5</v>
      </c>
      <c r="N2987">
        <v>5</v>
      </c>
      <c r="O2987">
        <v>11</v>
      </c>
      <c r="P2987">
        <v>61</v>
      </c>
      <c r="Q2987">
        <v>21</v>
      </c>
      <c r="R2987">
        <v>143300</v>
      </c>
      <c r="S2987">
        <v>278723</v>
      </c>
      <c r="T2987">
        <v>294472</v>
      </c>
      <c r="U2987">
        <v>255985</v>
      </c>
      <c r="V2987">
        <v>254730</v>
      </c>
      <c r="W2987">
        <v>287681</v>
      </c>
      <c r="X2987">
        <v>239843</v>
      </c>
      <c r="Y2987">
        <v>144639</v>
      </c>
      <c r="Z2987">
        <v>83437</v>
      </c>
      <c r="AA2987">
        <v>30312</v>
      </c>
      <c r="AB2987">
        <v>2013122</v>
      </c>
      <c r="AC2987">
        <v>258388</v>
      </c>
      <c r="AD2987" s="9">
        <v>6.9783670621074669E-5</v>
      </c>
      <c r="AE2987" s="9">
        <v>1.7938957316044962E-5</v>
      </c>
      <c r="AF2987" s="9">
        <v>1.6979543046537532E-5</v>
      </c>
      <c r="AG2987" s="9">
        <v>1.9532394476238843E-5</v>
      </c>
      <c r="AH2987" s="9">
        <v>1.9628626388725319E-5</v>
      </c>
      <c r="AI2987" s="9">
        <v>1.7380362276271288E-5</v>
      </c>
      <c r="AJ2987" s="9">
        <v>2.0846970726683704E-5</v>
      </c>
      <c r="AK2987" s="9">
        <v>3.4568823069849762E-5</v>
      </c>
      <c r="AL2987" s="9">
        <v>5.9925452736795427E-5</v>
      </c>
      <c r="AM2987" s="9">
        <v>3.6289258379519661E-4</v>
      </c>
      <c r="AN2987" s="9">
        <v>3.0301193867038363E-5</v>
      </c>
      <c r="AO2987" s="9">
        <v>8.1273124138891894E-5</v>
      </c>
      <c r="AP2987" s="8">
        <v>1.5450000000000002E-2</v>
      </c>
      <c r="AQ2987" s="8" t="s">
        <v>5612</v>
      </c>
      <c r="AR2987" s="37">
        <v>0.27</v>
      </c>
      <c r="AS2987" s="37">
        <v>0.40799999999999997</v>
      </c>
      <c r="AT2987" s="37">
        <v>0.36700000000000005</v>
      </c>
      <c r="AU2987" s="9" t="s">
        <v>5612</v>
      </c>
      <c r="AV2987" s="9" t="s">
        <v>5612</v>
      </c>
      <c r="AW2987" s="9" t="s">
        <v>5612</v>
      </c>
      <c r="AX2987" s="9" t="s">
        <v>5612</v>
      </c>
      <c r="AY2987" s="9" t="s">
        <v>5612</v>
      </c>
      <c r="AZ2987" s="9" t="s">
        <v>5612</v>
      </c>
    </row>
    <row r="2988" spans="1:52" x14ac:dyDescent="0.2">
      <c r="A2988" s="38" t="s">
        <v>34</v>
      </c>
      <c r="B2988" s="7">
        <v>2010</v>
      </c>
      <c r="C2988" s="3" t="s">
        <v>65</v>
      </c>
      <c r="D2988" t="s">
        <v>315</v>
      </c>
      <c r="E2988" t="s">
        <v>3497</v>
      </c>
      <c r="F2988">
        <v>10</v>
      </c>
      <c r="G2988">
        <v>5</v>
      </c>
      <c r="H2988">
        <v>5</v>
      </c>
      <c r="I2988">
        <v>5</v>
      </c>
      <c r="J2988">
        <v>5</v>
      </c>
      <c r="K2988">
        <v>5</v>
      </c>
      <c r="L2988">
        <v>5</v>
      </c>
      <c r="M2988">
        <v>5</v>
      </c>
      <c r="N2988">
        <v>5</v>
      </c>
      <c r="O2988">
        <v>13</v>
      </c>
      <c r="P2988">
        <v>63</v>
      </c>
      <c r="Q2988">
        <v>23</v>
      </c>
      <c r="R2988">
        <v>143300</v>
      </c>
      <c r="S2988">
        <v>278723</v>
      </c>
      <c r="T2988">
        <v>294472</v>
      </c>
      <c r="U2988">
        <v>255985</v>
      </c>
      <c r="V2988">
        <v>254730</v>
      </c>
      <c r="W2988">
        <v>287681</v>
      </c>
      <c r="X2988">
        <v>239843</v>
      </c>
      <c r="Y2988">
        <v>144639</v>
      </c>
      <c r="Z2988">
        <v>83437</v>
      </c>
      <c r="AA2988">
        <v>30312</v>
      </c>
      <c r="AB2988">
        <v>2013122</v>
      </c>
      <c r="AC2988">
        <v>258388</v>
      </c>
      <c r="AD2988" s="9">
        <v>6.9783670621074669E-5</v>
      </c>
      <c r="AE2988" s="9">
        <v>1.7938957316044962E-5</v>
      </c>
      <c r="AF2988" s="9">
        <v>1.6979543046537532E-5</v>
      </c>
      <c r="AG2988" s="9">
        <v>1.9532394476238843E-5</v>
      </c>
      <c r="AH2988" s="9">
        <v>1.9628626388725319E-5</v>
      </c>
      <c r="AI2988" s="9">
        <v>1.7380362276271288E-5</v>
      </c>
      <c r="AJ2988" s="9">
        <v>2.0846970726683704E-5</v>
      </c>
      <c r="AK2988" s="9">
        <v>3.4568823069849762E-5</v>
      </c>
      <c r="AL2988" s="9">
        <v>5.9925452736795427E-5</v>
      </c>
      <c r="AM2988" s="9">
        <v>4.2887305357614149E-4</v>
      </c>
      <c r="AN2988" s="9">
        <v>3.1294675633170764E-5</v>
      </c>
      <c r="AO2988" s="9">
        <v>8.9013421675929224E-5</v>
      </c>
      <c r="AP2988" s="8">
        <v>1.8974999999999999E-2</v>
      </c>
      <c r="AQ2988" s="8" t="s">
        <v>5612</v>
      </c>
      <c r="AR2988" s="37">
        <v>0.38200000000000006</v>
      </c>
      <c r="AS2988" s="37">
        <v>0.54600000000000004</v>
      </c>
      <c r="AT2988" s="37">
        <v>0.53</v>
      </c>
      <c r="AU2988" s="9" t="s">
        <v>5612</v>
      </c>
      <c r="AV2988" s="9" t="s">
        <v>5612</v>
      </c>
      <c r="AW2988" s="9" t="s">
        <v>5612</v>
      </c>
      <c r="AX2988" s="9" t="s">
        <v>5612</v>
      </c>
      <c r="AY2988" s="9" t="s">
        <v>5612</v>
      </c>
      <c r="AZ2988" s="9" t="s">
        <v>5612</v>
      </c>
    </row>
    <row r="2989" spans="1:52" x14ac:dyDescent="0.2">
      <c r="A2989" s="38" t="s">
        <v>34</v>
      </c>
      <c r="B2989" s="7">
        <v>2010</v>
      </c>
      <c r="C2989" s="3" t="s">
        <v>66</v>
      </c>
      <c r="D2989" t="s">
        <v>315</v>
      </c>
      <c r="E2989" t="s">
        <v>3498</v>
      </c>
      <c r="F2989">
        <v>10</v>
      </c>
      <c r="G2989">
        <v>5</v>
      </c>
      <c r="H2989">
        <v>5</v>
      </c>
      <c r="I2989">
        <v>5</v>
      </c>
      <c r="J2989">
        <v>5</v>
      </c>
      <c r="K2989">
        <v>5</v>
      </c>
      <c r="L2989">
        <v>5</v>
      </c>
      <c r="M2989">
        <v>5</v>
      </c>
      <c r="N2989">
        <v>5</v>
      </c>
      <c r="O2989">
        <v>15</v>
      </c>
      <c r="P2989">
        <v>65</v>
      </c>
      <c r="Q2989">
        <v>25</v>
      </c>
      <c r="R2989">
        <v>143300</v>
      </c>
      <c r="S2989">
        <v>278723</v>
      </c>
      <c r="T2989">
        <v>294472</v>
      </c>
      <c r="U2989">
        <v>255985</v>
      </c>
      <c r="V2989">
        <v>254730</v>
      </c>
      <c r="W2989">
        <v>287681</v>
      </c>
      <c r="X2989">
        <v>239843</v>
      </c>
      <c r="Y2989">
        <v>144639</v>
      </c>
      <c r="Z2989">
        <v>83437</v>
      </c>
      <c r="AA2989">
        <v>30312</v>
      </c>
      <c r="AB2989">
        <v>2013122</v>
      </c>
      <c r="AC2989">
        <v>258388</v>
      </c>
      <c r="AD2989" s="9">
        <v>6.9783670621074669E-5</v>
      </c>
      <c r="AE2989" s="9">
        <v>1.7938957316044962E-5</v>
      </c>
      <c r="AF2989" s="9">
        <v>1.6979543046537532E-5</v>
      </c>
      <c r="AG2989" s="9">
        <v>1.9532394476238843E-5</v>
      </c>
      <c r="AH2989" s="9">
        <v>1.9628626388725319E-5</v>
      </c>
      <c r="AI2989" s="9">
        <v>1.7380362276271288E-5</v>
      </c>
      <c r="AJ2989" s="9">
        <v>2.0846970726683704E-5</v>
      </c>
      <c r="AK2989" s="9">
        <v>3.4568823069849762E-5</v>
      </c>
      <c r="AL2989" s="9">
        <v>5.9925452736795427E-5</v>
      </c>
      <c r="AM2989" s="9">
        <v>4.9485352335708625E-4</v>
      </c>
      <c r="AN2989" s="9">
        <v>3.2288157399303172E-5</v>
      </c>
      <c r="AO2989" s="9">
        <v>9.675371921296654E-5</v>
      </c>
      <c r="AP2989" s="8">
        <v>2.2920000000000003E-2</v>
      </c>
      <c r="AQ2989" s="8" t="s">
        <v>5612</v>
      </c>
      <c r="AR2989" s="37">
        <v>0.42100000000000004</v>
      </c>
      <c r="AS2989" s="37">
        <v>0.57500000000000007</v>
      </c>
      <c r="AT2989" s="37">
        <v>0.65099999999999991</v>
      </c>
      <c r="AU2989" s="9" t="s">
        <v>5612</v>
      </c>
      <c r="AV2989" s="9" t="s">
        <v>5612</v>
      </c>
      <c r="AW2989" s="9" t="s">
        <v>5612</v>
      </c>
      <c r="AX2989" s="9" t="s">
        <v>5612</v>
      </c>
      <c r="AY2989" s="9" t="s">
        <v>5612</v>
      </c>
      <c r="AZ2989" s="9" t="s">
        <v>5612</v>
      </c>
    </row>
    <row r="2990" spans="1:52" x14ac:dyDescent="0.2">
      <c r="A2990" s="38" t="s">
        <v>34</v>
      </c>
      <c r="B2990" s="7">
        <v>2011</v>
      </c>
      <c r="C2990" s="3" t="s">
        <v>55</v>
      </c>
      <c r="D2990" t="s">
        <v>316</v>
      </c>
      <c r="E2990" t="s">
        <v>3499</v>
      </c>
      <c r="F2990">
        <v>10</v>
      </c>
      <c r="G2990">
        <v>5</v>
      </c>
      <c r="H2990">
        <v>5</v>
      </c>
      <c r="I2990">
        <v>5</v>
      </c>
      <c r="J2990">
        <v>5</v>
      </c>
      <c r="K2990">
        <v>5</v>
      </c>
      <c r="L2990">
        <v>5</v>
      </c>
      <c r="M2990">
        <v>5</v>
      </c>
      <c r="N2990">
        <v>13</v>
      </c>
      <c r="O2990">
        <v>27</v>
      </c>
      <c r="P2990">
        <v>85</v>
      </c>
      <c r="Q2990">
        <v>45</v>
      </c>
      <c r="R2990">
        <v>143988</v>
      </c>
      <c r="S2990">
        <v>282369</v>
      </c>
      <c r="T2990">
        <v>294038</v>
      </c>
      <c r="U2990">
        <v>261443</v>
      </c>
      <c r="V2990">
        <v>251101</v>
      </c>
      <c r="W2990">
        <v>288723</v>
      </c>
      <c r="X2990">
        <v>249223</v>
      </c>
      <c r="Y2990">
        <v>149733</v>
      </c>
      <c r="Z2990">
        <v>84933</v>
      </c>
      <c r="AA2990">
        <v>31585</v>
      </c>
      <c r="AB2990">
        <v>2037136</v>
      </c>
      <c r="AC2990">
        <v>266251</v>
      </c>
      <c r="AD2990" s="9">
        <v>6.9450231963774761E-5</v>
      </c>
      <c r="AE2990" s="9">
        <v>1.7707326229154051E-5</v>
      </c>
      <c r="AF2990" s="9">
        <v>1.7004604846992565E-5</v>
      </c>
      <c r="AG2990" s="9">
        <v>1.9124627547878505E-5</v>
      </c>
      <c r="AH2990" s="9">
        <v>1.9912306203479874E-5</v>
      </c>
      <c r="AI2990" s="9">
        <v>1.7317636627494174E-5</v>
      </c>
      <c r="AJ2990" s="9">
        <v>2.0062353795596713E-5</v>
      </c>
      <c r="AK2990" s="9">
        <v>3.3392772468326956E-5</v>
      </c>
      <c r="AL2990" s="9">
        <v>1.5306182520339562E-4</v>
      </c>
      <c r="AM2990" s="9">
        <v>8.5483615640335607E-4</v>
      </c>
      <c r="AN2990" s="9">
        <v>4.17252456389755E-5</v>
      </c>
      <c r="AO2990" s="9">
        <v>1.6901344971474285E-4</v>
      </c>
      <c r="AP2990" s="8">
        <v>3.1375E-2</v>
      </c>
      <c r="AQ2990" s="8" t="s">
        <v>5612</v>
      </c>
      <c r="AR2990" s="37">
        <v>0.441</v>
      </c>
      <c r="AS2990" s="37">
        <v>0.6</v>
      </c>
      <c r="AT2990" s="37">
        <v>0.65900000000000003</v>
      </c>
      <c r="AU2990" s="9" t="s">
        <v>5612</v>
      </c>
      <c r="AV2990" s="9" t="s">
        <v>5612</v>
      </c>
      <c r="AW2990" s="9" t="s">
        <v>5612</v>
      </c>
      <c r="AX2990" s="9" t="s">
        <v>5612</v>
      </c>
      <c r="AY2990" s="9" t="s">
        <v>5612</v>
      </c>
      <c r="AZ2990" s="9" t="s">
        <v>5612</v>
      </c>
    </row>
    <row r="2991" spans="1:52" x14ac:dyDescent="0.2">
      <c r="A2991" s="38" t="s">
        <v>34</v>
      </c>
      <c r="B2991" s="7">
        <v>2011</v>
      </c>
      <c r="C2991" s="3" t="s">
        <v>56</v>
      </c>
      <c r="D2991" t="s">
        <v>316</v>
      </c>
      <c r="E2991" t="s">
        <v>3500</v>
      </c>
      <c r="F2991">
        <v>10</v>
      </c>
      <c r="G2991">
        <v>5</v>
      </c>
      <c r="H2991">
        <v>5</v>
      </c>
      <c r="I2991">
        <v>5</v>
      </c>
      <c r="J2991">
        <v>5</v>
      </c>
      <c r="K2991">
        <v>5</v>
      </c>
      <c r="L2991">
        <v>5</v>
      </c>
      <c r="M2991">
        <v>5</v>
      </c>
      <c r="N2991">
        <v>5</v>
      </c>
      <c r="O2991">
        <v>16</v>
      </c>
      <c r="P2991">
        <v>66</v>
      </c>
      <c r="Q2991">
        <v>26</v>
      </c>
      <c r="R2991">
        <v>143988</v>
      </c>
      <c r="S2991">
        <v>282369</v>
      </c>
      <c r="T2991">
        <v>294038</v>
      </c>
      <c r="U2991">
        <v>261443</v>
      </c>
      <c r="V2991">
        <v>251101</v>
      </c>
      <c r="W2991">
        <v>288723</v>
      </c>
      <c r="X2991">
        <v>249223</v>
      </c>
      <c r="Y2991">
        <v>149733</v>
      </c>
      <c r="Z2991">
        <v>84933</v>
      </c>
      <c r="AA2991">
        <v>31585</v>
      </c>
      <c r="AB2991">
        <v>2037136</v>
      </c>
      <c r="AC2991">
        <v>266251</v>
      </c>
      <c r="AD2991" s="9">
        <v>6.9450231963774761E-5</v>
      </c>
      <c r="AE2991" s="9">
        <v>1.7707326229154051E-5</v>
      </c>
      <c r="AF2991" s="9">
        <v>1.7004604846992565E-5</v>
      </c>
      <c r="AG2991" s="9">
        <v>1.9124627547878505E-5</v>
      </c>
      <c r="AH2991" s="9">
        <v>1.9912306203479874E-5</v>
      </c>
      <c r="AI2991" s="9">
        <v>1.7317636627494174E-5</v>
      </c>
      <c r="AJ2991" s="9">
        <v>2.0062353795596713E-5</v>
      </c>
      <c r="AK2991" s="9">
        <v>3.3392772468326956E-5</v>
      </c>
      <c r="AL2991" s="9">
        <v>5.8869932770536776E-5</v>
      </c>
      <c r="AM2991" s="9">
        <v>5.065695741649517E-4</v>
      </c>
      <c r="AN2991" s="9">
        <v>3.2398426025557446E-5</v>
      </c>
      <c r="AO2991" s="9">
        <v>9.7652215390740311E-5</v>
      </c>
      <c r="AP2991" s="8">
        <v>5.0800000000000005E-2</v>
      </c>
      <c r="AQ2991" s="8" t="s">
        <v>5612</v>
      </c>
      <c r="AR2991" s="37">
        <v>0.45500000000000002</v>
      </c>
      <c r="AS2991" s="37">
        <v>0.626</v>
      </c>
      <c r="AT2991" s="37">
        <v>0.66200000000000003</v>
      </c>
      <c r="AU2991" s="9" t="s">
        <v>5612</v>
      </c>
      <c r="AV2991" s="9" t="s">
        <v>5612</v>
      </c>
      <c r="AW2991" s="9" t="s">
        <v>5612</v>
      </c>
      <c r="AX2991" s="9" t="s">
        <v>5612</v>
      </c>
      <c r="AY2991" s="9" t="s">
        <v>5612</v>
      </c>
      <c r="AZ2991" s="9" t="s">
        <v>5612</v>
      </c>
    </row>
    <row r="2992" spans="1:52" x14ac:dyDescent="0.2">
      <c r="A2992" s="38" t="s">
        <v>34</v>
      </c>
      <c r="B2992" s="7">
        <v>2011</v>
      </c>
      <c r="C2992" s="3" t="s">
        <v>57</v>
      </c>
      <c r="D2992" t="s">
        <v>316</v>
      </c>
      <c r="E2992" t="s">
        <v>3501</v>
      </c>
      <c r="F2992">
        <v>10</v>
      </c>
      <c r="G2992">
        <v>5</v>
      </c>
      <c r="H2992">
        <v>5</v>
      </c>
      <c r="I2992">
        <v>5</v>
      </c>
      <c r="J2992">
        <v>5</v>
      </c>
      <c r="K2992">
        <v>5</v>
      </c>
      <c r="L2992">
        <v>5</v>
      </c>
      <c r="M2992">
        <v>5</v>
      </c>
      <c r="N2992">
        <v>5</v>
      </c>
      <c r="O2992">
        <v>28</v>
      </c>
      <c r="P2992">
        <v>78</v>
      </c>
      <c r="Q2992">
        <v>38</v>
      </c>
      <c r="R2992">
        <v>143988</v>
      </c>
      <c r="S2992">
        <v>282369</v>
      </c>
      <c r="T2992">
        <v>294038</v>
      </c>
      <c r="U2992">
        <v>261443</v>
      </c>
      <c r="V2992">
        <v>251101</v>
      </c>
      <c r="W2992">
        <v>288723</v>
      </c>
      <c r="X2992">
        <v>249223</v>
      </c>
      <c r="Y2992">
        <v>149733</v>
      </c>
      <c r="Z2992">
        <v>84933</v>
      </c>
      <c r="AA2992">
        <v>31585</v>
      </c>
      <c r="AB2992">
        <v>2037136</v>
      </c>
      <c r="AC2992">
        <v>266251</v>
      </c>
      <c r="AD2992" s="9">
        <v>6.9450231963774761E-5</v>
      </c>
      <c r="AE2992" s="9">
        <v>1.7707326229154051E-5</v>
      </c>
      <c r="AF2992" s="9">
        <v>1.7004604846992565E-5</v>
      </c>
      <c r="AG2992" s="9">
        <v>1.9124627547878505E-5</v>
      </c>
      <c r="AH2992" s="9">
        <v>1.9912306203479874E-5</v>
      </c>
      <c r="AI2992" s="9">
        <v>1.7317636627494174E-5</v>
      </c>
      <c r="AJ2992" s="9">
        <v>2.0062353795596713E-5</v>
      </c>
      <c r="AK2992" s="9">
        <v>3.3392772468326956E-5</v>
      </c>
      <c r="AL2992" s="9">
        <v>5.8869932770536776E-5</v>
      </c>
      <c r="AM2992" s="9">
        <v>8.8649675478866545E-4</v>
      </c>
      <c r="AN2992" s="9">
        <v>3.8289048939295168E-5</v>
      </c>
      <c r="AO2992" s="9">
        <v>1.4272246864800508E-4</v>
      </c>
      <c r="AP2992" s="8">
        <v>3.124E-2</v>
      </c>
      <c r="AQ2992" s="8" t="s">
        <v>5612</v>
      </c>
      <c r="AR2992" s="37">
        <v>0.46200000000000002</v>
      </c>
      <c r="AS2992" s="37">
        <v>0.63300000000000001</v>
      </c>
      <c r="AT2992" s="37">
        <v>0.69000000000000006</v>
      </c>
      <c r="AU2992" s="9" t="s">
        <v>5612</v>
      </c>
      <c r="AV2992" s="9" t="s">
        <v>5612</v>
      </c>
      <c r="AW2992" s="9" t="s">
        <v>5612</v>
      </c>
      <c r="AX2992" s="9" t="s">
        <v>5612</v>
      </c>
      <c r="AY2992" s="9" t="s">
        <v>5612</v>
      </c>
      <c r="AZ2992" s="9" t="s">
        <v>5612</v>
      </c>
    </row>
    <row r="2993" spans="1:52" x14ac:dyDescent="0.2">
      <c r="A2993" s="38" t="s">
        <v>34</v>
      </c>
      <c r="B2993" s="7">
        <v>2011</v>
      </c>
      <c r="C2993" s="3" t="s">
        <v>58</v>
      </c>
      <c r="D2993" t="s">
        <v>316</v>
      </c>
      <c r="E2993" t="s">
        <v>3502</v>
      </c>
      <c r="F2993">
        <v>10</v>
      </c>
      <c r="G2993">
        <v>5</v>
      </c>
      <c r="H2993">
        <v>5</v>
      </c>
      <c r="I2993">
        <v>5</v>
      </c>
      <c r="J2993">
        <v>5</v>
      </c>
      <c r="K2993">
        <v>5</v>
      </c>
      <c r="L2993">
        <v>5</v>
      </c>
      <c r="M2993">
        <v>5</v>
      </c>
      <c r="N2993">
        <v>11</v>
      </c>
      <c r="O2993">
        <v>12</v>
      </c>
      <c r="P2993">
        <v>68</v>
      </c>
      <c r="Q2993">
        <v>28</v>
      </c>
      <c r="R2993">
        <v>143988</v>
      </c>
      <c r="S2993">
        <v>282369</v>
      </c>
      <c r="T2993">
        <v>294038</v>
      </c>
      <c r="U2993">
        <v>261443</v>
      </c>
      <c r="V2993">
        <v>251101</v>
      </c>
      <c r="W2993">
        <v>288723</v>
      </c>
      <c r="X2993">
        <v>249223</v>
      </c>
      <c r="Y2993">
        <v>149733</v>
      </c>
      <c r="Z2993">
        <v>84933</v>
      </c>
      <c r="AA2993">
        <v>31585</v>
      </c>
      <c r="AB2993">
        <v>2037136</v>
      </c>
      <c r="AC2993">
        <v>266251</v>
      </c>
      <c r="AD2993" s="9">
        <v>6.9450231963774761E-5</v>
      </c>
      <c r="AE2993" s="9">
        <v>1.7707326229154051E-5</v>
      </c>
      <c r="AF2993" s="9">
        <v>1.7004604846992565E-5</v>
      </c>
      <c r="AG2993" s="9">
        <v>1.9124627547878505E-5</v>
      </c>
      <c r="AH2993" s="9">
        <v>1.9912306203479874E-5</v>
      </c>
      <c r="AI2993" s="9">
        <v>1.7317636627494174E-5</v>
      </c>
      <c r="AJ2993" s="9">
        <v>2.0062353795596713E-5</v>
      </c>
      <c r="AK2993" s="9">
        <v>3.3392772468326956E-5</v>
      </c>
      <c r="AL2993" s="9">
        <v>1.2951385209518092E-4</v>
      </c>
      <c r="AM2993" s="9">
        <v>3.799271806237138E-4</v>
      </c>
      <c r="AN2993" s="9">
        <v>3.3380196511180404E-5</v>
      </c>
      <c r="AO2993" s="9">
        <v>1.0516392426695111E-4</v>
      </c>
      <c r="AP2993" s="8">
        <v>1.5824999999999999E-2</v>
      </c>
      <c r="AQ2993" s="8" t="s">
        <v>5612</v>
      </c>
      <c r="AR2993" s="37">
        <v>0.46500000000000002</v>
      </c>
      <c r="AS2993" s="37">
        <v>0.63900000000000001</v>
      </c>
      <c r="AT2993" s="37">
        <v>0.69599999999999995</v>
      </c>
      <c r="AU2993" s="9" t="s">
        <v>5612</v>
      </c>
      <c r="AV2993" s="9" t="s">
        <v>5612</v>
      </c>
      <c r="AW2993" s="9" t="s">
        <v>5612</v>
      </c>
      <c r="AX2993" s="9" t="s">
        <v>5612</v>
      </c>
      <c r="AY2993" s="9" t="s">
        <v>5612</v>
      </c>
      <c r="AZ2993" s="9" t="s">
        <v>5612</v>
      </c>
    </row>
    <row r="2994" spans="1:52" x14ac:dyDescent="0.2">
      <c r="A2994" s="38" t="s">
        <v>34</v>
      </c>
      <c r="B2994" s="7">
        <v>2011</v>
      </c>
      <c r="C2994" s="3" t="s">
        <v>59</v>
      </c>
      <c r="D2994" t="s">
        <v>316</v>
      </c>
      <c r="E2994" t="s">
        <v>3503</v>
      </c>
      <c r="F2994">
        <v>10</v>
      </c>
      <c r="G2994">
        <v>5</v>
      </c>
      <c r="H2994">
        <v>5</v>
      </c>
      <c r="I2994">
        <v>5</v>
      </c>
      <c r="J2994">
        <v>5</v>
      </c>
      <c r="K2994">
        <v>5</v>
      </c>
      <c r="L2994">
        <v>5</v>
      </c>
      <c r="M2994">
        <v>5</v>
      </c>
      <c r="N2994">
        <v>5</v>
      </c>
      <c r="O2994">
        <v>14</v>
      </c>
      <c r="P2994">
        <v>64</v>
      </c>
      <c r="Q2994">
        <v>24</v>
      </c>
      <c r="R2994">
        <v>143988</v>
      </c>
      <c r="S2994">
        <v>282369</v>
      </c>
      <c r="T2994">
        <v>294038</v>
      </c>
      <c r="U2994">
        <v>261443</v>
      </c>
      <c r="V2994">
        <v>251101</v>
      </c>
      <c r="W2994">
        <v>288723</v>
      </c>
      <c r="X2994">
        <v>249223</v>
      </c>
      <c r="Y2994">
        <v>149733</v>
      </c>
      <c r="Z2994">
        <v>84933</v>
      </c>
      <c r="AA2994">
        <v>31585</v>
      </c>
      <c r="AB2994">
        <v>2037136</v>
      </c>
      <c r="AC2994">
        <v>266251</v>
      </c>
      <c r="AD2994" s="9">
        <v>6.9450231963774761E-5</v>
      </c>
      <c r="AE2994" s="9">
        <v>1.7707326229154051E-5</v>
      </c>
      <c r="AF2994" s="9">
        <v>1.7004604846992565E-5</v>
      </c>
      <c r="AG2994" s="9">
        <v>1.9124627547878505E-5</v>
      </c>
      <c r="AH2994" s="9">
        <v>1.9912306203479874E-5</v>
      </c>
      <c r="AI2994" s="9">
        <v>1.7317636627494174E-5</v>
      </c>
      <c r="AJ2994" s="9">
        <v>2.0062353795596713E-5</v>
      </c>
      <c r="AK2994" s="9">
        <v>3.3392772468326956E-5</v>
      </c>
      <c r="AL2994" s="9">
        <v>5.8869932770536776E-5</v>
      </c>
      <c r="AM2994" s="9">
        <v>4.4324837739433273E-4</v>
      </c>
      <c r="AN2994" s="9">
        <v>3.1416655539934495E-5</v>
      </c>
      <c r="AO2994" s="9">
        <v>9.0140506514529525E-5</v>
      </c>
      <c r="AP2994" s="8">
        <v>1.1600000000000001E-2</v>
      </c>
      <c r="AQ2994" s="8" t="s">
        <v>5612</v>
      </c>
      <c r="AR2994" s="37">
        <v>0.46700000000000003</v>
      </c>
      <c r="AS2994" s="37">
        <v>0.63900000000000001</v>
      </c>
      <c r="AT2994" s="37">
        <v>0.69599999999999995</v>
      </c>
      <c r="AU2994" s="9" t="s">
        <v>5612</v>
      </c>
      <c r="AV2994" s="9" t="s">
        <v>5612</v>
      </c>
      <c r="AW2994" s="9" t="s">
        <v>5612</v>
      </c>
      <c r="AX2994" s="9" t="s">
        <v>5612</v>
      </c>
      <c r="AY2994" s="9" t="s">
        <v>5612</v>
      </c>
      <c r="AZ2994" s="9" t="s">
        <v>5612</v>
      </c>
    </row>
    <row r="2995" spans="1:52" x14ac:dyDescent="0.2">
      <c r="A2995" s="38" t="s">
        <v>34</v>
      </c>
      <c r="B2995" s="7">
        <v>2011</v>
      </c>
      <c r="C2995" s="3" t="s">
        <v>60</v>
      </c>
      <c r="D2995" t="s">
        <v>316</v>
      </c>
      <c r="E2995" t="s">
        <v>3504</v>
      </c>
      <c r="F2995">
        <v>10</v>
      </c>
      <c r="G2995">
        <v>5</v>
      </c>
      <c r="H2995">
        <v>5</v>
      </c>
      <c r="I2995">
        <v>5</v>
      </c>
      <c r="J2995">
        <v>5</v>
      </c>
      <c r="K2995">
        <v>5</v>
      </c>
      <c r="L2995">
        <v>5</v>
      </c>
      <c r="M2995">
        <v>5</v>
      </c>
      <c r="N2995">
        <v>5</v>
      </c>
      <c r="O2995">
        <v>11</v>
      </c>
      <c r="P2995">
        <v>61</v>
      </c>
      <c r="Q2995">
        <v>21</v>
      </c>
      <c r="R2995">
        <v>143988</v>
      </c>
      <c r="S2995">
        <v>282369</v>
      </c>
      <c r="T2995">
        <v>294038</v>
      </c>
      <c r="U2995">
        <v>261443</v>
      </c>
      <c r="V2995">
        <v>251101</v>
      </c>
      <c r="W2995">
        <v>288723</v>
      </c>
      <c r="X2995">
        <v>249223</v>
      </c>
      <c r="Y2995">
        <v>149733</v>
      </c>
      <c r="Z2995">
        <v>84933</v>
      </c>
      <c r="AA2995">
        <v>31585</v>
      </c>
      <c r="AB2995">
        <v>2037136</v>
      </c>
      <c r="AC2995">
        <v>266251</v>
      </c>
      <c r="AD2995" s="9">
        <v>6.9450231963774761E-5</v>
      </c>
      <c r="AE2995" s="9">
        <v>1.7707326229154051E-5</v>
      </c>
      <c r="AF2995" s="9">
        <v>1.7004604846992565E-5</v>
      </c>
      <c r="AG2995" s="9">
        <v>1.9124627547878505E-5</v>
      </c>
      <c r="AH2995" s="9">
        <v>1.9912306203479874E-5</v>
      </c>
      <c r="AI2995" s="9">
        <v>1.7317636627494174E-5</v>
      </c>
      <c r="AJ2995" s="9">
        <v>2.0062353795596713E-5</v>
      </c>
      <c r="AK2995" s="9">
        <v>3.3392772468326956E-5</v>
      </c>
      <c r="AL2995" s="9">
        <v>5.8869932770536776E-5</v>
      </c>
      <c r="AM2995" s="9">
        <v>3.4826658223840432E-4</v>
      </c>
      <c r="AN2995" s="9">
        <v>2.9943999811500068E-5</v>
      </c>
      <c r="AO2995" s="9">
        <v>7.8872943200213326E-5</v>
      </c>
      <c r="AP2995" s="8">
        <v>5.62E-3</v>
      </c>
      <c r="AQ2995" s="8" t="s">
        <v>5612</v>
      </c>
      <c r="AR2995" s="37" t="s">
        <v>5612</v>
      </c>
      <c r="AS2995" s="37" t="s">
        <v>5612</v>
      </c>
      <c r="AT2995" s="37" t="s">
        <v>5612</v>
      </c>
      <c r="AU2995" s="9" t="s">
        <v>5612</v>
      </c>
      <c r="AV2995" s="9" t="s">
        <v>5612</v>
      </c>
      <c r="AW2995" s="9" t="s">
        <v>5612</v>
      </c>
      <c r="AX2995" s="9" t="s">
        <v>5612</v>
      </c>
      <c r="AY2995" s="9" t="s">
        <v>5612</v>
      </c>
      <c r="AZ2995" s="9" t="s">
        <v>5612</v>
      </c>
    </row>
    <row r="2996" spans="1:52" x14ac:dyDescent="0.2">
      <c r="A2996" s="38" t="s">
        <v>34</v>
      </c>
      <c r="B2996" s="7">
        <v>2011</v>
      </c>
      <c r="C2996" s="3" t="s">
        <v>61</v>
      </c>
      <c r="D2996" t="s">
        <v>316</v>
      </c>
      <c r="E2996" t="s">
        <v>3505</v>
      </c>
      <c r="F2996">
        <v>10</v>
      </c>
      <c r="G2996">
        <v>5</v>
      </c>
      <c r="H2996">
        <v>5</v>
      </c>
      <c r="I2996">
        <v>5</v>
      </c>
      <c r="J2996">
        <v>5</v>
      </c>
      <c r="K2996">
        <v>5</v>
      </c>
      <c r="L2996">
        <v>5</v>
      </c>
      <c r="M2996">
        <v>5</v>
      </c>
      <c r="N2996">
        <v>5</v>
      </c>
      <c r="O2996">
        <v>10</v>
      </c>
      <c r="P2996">
        <v>60</v>
      </c>
      <c r="Q2996">
        <v>20</v>
      </c>
      <c r="R2996">
        <v>143988</v>
      </c>
      <c r="S2996">
        <v>282369</v>
      </c>
      <c r="T2996">
        <v>294038</v>
      </c>
      <c r="U2996">
        <v>261443</v>
      </c>
      <c r="V2996">
        <v>251101</v>
      </c>
      <c r="W2996">
        <v>288723</v>
      </c>
      <c r="X2996">
        <v>249223</v>
      </c>
      <c r="Y2996">
        <v>149733</v>
      </c>
      <c r="Z2996">
        <v>84933</v>
      </c>
      <c r="AA2996">
        <v>31585</v>
      </c>
      <c r="AB2996">
        <v>2037136</v>
      </c>
      <c r="AC2996">
        <v>266251</v>
      </c>
      <c r="AD2996" s="9">
        <v>6.9450231963774761E-5</v>
      </c>
      <c r="AE2996" s="9">
        <v>1.7707326229154051E-5</v>
      </c>
      <c r="AF2996" s="9">
        <v>1.7004604846992565E-5</v>
      </c>
      <c r="AG2996" s="9">
        <v>1.9124627547878505E-5</v>
      </c>
      <c r="AH2996" s="9">
        <v>1.9912306203479874E-5</v>
      </c>
      <c r="AI2996" s="9">
        <v>1.7317636627494174E-5</v>
      </c>
      <c r="AJ2996" s="9">
        <v>2.0062353795596713E-5</v>
      </c>
      <c r="AK2996" s="9">
        <v>3.3392772468326956E-5</v>
      </c>
      <c r="AL2996" s="9">
        <v>5.8869932770536776E-5</v>
      </c>
      <c r="AM2996" s="9">
        <v>3.1660598385309483E-4</v>
      </c>
      <c r="AN2996" s="9">
        <v>2.9453114568688589E-5</v>
      </c>
      <c r="AO2996" s="9">
        <v>7.511708876210794E-5</v>
      </c>
      <c r="AP2996" s="8">
        <v>5.025E-3</v>
      </c>
      <c r="AQ2996" s="8" t="s">
        <v>5612</v>
      </c>
      <c r="AR2996" s="37" t="s">
        <v>5612</v>
      </c>
      <c r="AS2996" s="37" t="s">
        <v>5612</v>
      </c>
      <c r="AT2996" s="37" t="s">
        <v>5612</v>
      </c>
      <c r="AU2996" s="9" t="s">
        <v>5612</v>
      </c>
      <c r="AV2996" s="9" t="s">
        <v>5612</v>
      </c>
      <c r="AW2996" s="9" t="s">
        <v>5612</v>
      </c>
      <c r="AX2996" s="9" t="s">
        <v>5612</v>
      </c>
      <c r="AY2996" s="9" t="s">
        <v>5612</v>
      </c>
      <c r="AZ2996" s="9" t="s">
        <v>5612</v>
      </c>
    </row>
    <row r="2997" spans="1:52" x14ac:dyDescent="0.2">
      <c r="A2997" s="38" t="s">
        <v>34</v>
      </c>
      <c r="B2997" s="7">
        <v>2011</v>
      </c>
      <c r="C2997" s="3" t="s">
        <v>62</v>
      </c>
      <c r="D2997" t="s">
        <v>316</v>
      </c>
      <c r="E2997" t="s">
        <v>3506</v>
      </c>
      <c r="F2997">
        <v>10</v>
      </c>
      <c r="G2997">
        <v>5</v>
      </c>
      <c r="H2997">
        <v>5</v>
      </c>
      <c r="I2997">
        <v>5</v>
      </c>
      <c r="J2997">
        <v>5</v>
      </c>
      <c r="K2997">
        <v>5</v>
      </c>
      <c r="L2997">
        <v>5</v>
      </c>
      <c r="M2997">
        <v>5</v>
      </c>
      <c r="N2997">
        <v>5</v>
      </c>
      <c r="O2997">
        <v>5</v>
      </c>
      <c r="P2997">
        <v>55</v>
      </c>
      <c r="Q2997">
        <v>15</v>
      </c>
      <c r="R2997">
        <v>143988</v>
      </c>
      <c r="S2997">
        <v>282369</v>
      </c>
      <c r="T2997">
        <v>294038</v>
      </c>
      <c r="U2997">
        <v>261443</v>
      </c>
      <c r="V2997">
        <v>251101</v>
      </c>
      <c r="W2997">
        <v>288723</v>
      </c>
      <c r="X2997">
        <v>249223</v>
      </c>
      <c r="Y2997">
        <v>149733</v>
      </c>
      <c r="Z2997">
        <v>84933</v>
      </c>
      <c r="AA2997">
        <v>31585</v>
      </c>
      <c r="AB2997">
        <v>2037136</v>
      </c>
      <c r="AC2997">
        <v>266251</v>
      </c>
      <c r="AD2997" s="9">
        <v>6.9450231963774761E-5</v>
      </c>
      <c r="AE2997" s="9">
        <v>1.7707326229154051E-5</v>
      </c>
      <c r="AF2997" s="9">
        <v>1.7004604846992565E-5</v>
      </c>
      <c r="AG2997" s="9">
        <v>1.9124627547878505E-5</v>
      </c>
      <c r="AH2997" s="9">
        <v>1.9912306203479874E-5</v>
      </c>
      <c r="AI2997" s="9">
        <v>1.7317636627494174E-5</v>
      </c>
      <c r="AJ2997" s="9">
        <v>2.0062353795596713E-5</v>
      </c>
      <c r="AK2997" s="9">
        <v>3.3392772468326956E-5</v>
      </c>
      <c r="AL2997" s="9">
        <v>5.8869932770536776E-5</v>
      </c>
      <c r="AM2997" s="9">
        <v>1.5830299192654741E-4</v>
      </c>
      <c r="AN2997" s="9">
        <v>2.6998688354631208E-5</v>
      </c>
      <c r="AO2997" s="9">
        <v>5.6337816571580955E-5</v>
      </c>
      <c r="AP2997" s="8">
        <v>6.3E-3</v>
      </c>
      <c r="AQ2997" s="8" t="s">
        <v>5612</v>
      </c>
      <c r="AR2997" s="37">
        <v>2.3E-2</v>
      </c>
      <c r="AS2997" s="37">
        <v>1.8000000000000002E-2</v>
      </c>
      <c r="AT2997" s="37">
        <v>0.06</v>
      </c>
      <c r="AU2997" s="9" t="s">
        <v>5612</v>
      </c>
      <c r="AV2997" s="9" t="s">
        <v>5612</v>
      </c>
      <c r="AW2997" s="9" t="s">
        <v>5612</v>
      </c>
      <c r="AX2997" s="9" t="s">
        <v>5612</v>
      </c>
      <c r="AY2997" s="9" t="s">
        <v>5612</v>
      </c>
      <c r="AZ2997" s="9" t="s">
        <v>5612</v>
      </c>
    </row>
    <row r="2998" spans="1:52" x14ac:dyDescent="0.2">
      <c r="A2998" s="38" t="s">
        <v>34</v>
      </c>
      <c r="B2998" s="7">
        <v>2011</v>
      </c>
      <c r="C2998" s="3" t="s">
        <v>63</v>
      </c>
      <c r="D2998" t="s">
        <v>316</v>
      </c>
      <c r="E2998" t="s">
        <v>3507</v>
      </c>
      <c r="F2998">
        <v>10</v>
      </c>
      <c r="G2998">
        <v>5</v>
      </c>
      <c r="H2998">
        <v>5</v>
      </c>
      <c r="I2998">
        <v>5</v>
      </c>
      <c r="J2998">
        <v>5</v>
      </c>
      <c r="K2998">
        <v>5</v>
      </c>
      <c r="L2998">
        <v>5</v>
      </c>
      <c r="M2998">
        <v>5</v>
      </c>
      <c r="N2998">
        <v>5</v>
      </c>
      <c r="O2998">
        <v>5</v>
      </c>
      <c r="P2998">
        <v>55</v>
      </c>
      <c r="Q2998">
        <v>15</v>
      </c>
      <c r="R2998">
        <v>143988</v>
      </c>
      <c r="S2998">
        <v>282369</v>
      </c>
      <c r="T2998">
        <v>294038</v>
      </c>
      <c r="U2998">
        <v>261443</v>
      </c>
      <c r="V2998">
        <v>251101</v>
      </c>
      <c r="W2998">
        <v>288723</v>
      </c>
      <c r="X2998">
        <v>249223</v>
      </c>
      <c r="Y2998">
        <v>149733</v>
      </c>
      <c r="Z2998">
        <v>84933</v>
      </c>
      <c r="AA2998">
        <v>31585</v>
      </c>
      <c r="AB2998">
        <v>2037136</v>
      </c>
      <c r="AC2998">
        <v>266251</v>
      </c>
      <c r="AD2998" s="9">
        <v>6.9450231963774761E-5</v>
      </c>
      <c r="AE2998" s="9">
        <v>1.7707326229154051E-5</v>
      </c>
      <c r="AF2998" s="9">
        <v>1.7004604846992565E-5</v>
      </c>
      <c r="AG2998" s="9">
        <v>1.9124627547878505E-5</v>
      </c>
      <c r="AH2998" s="9">
        <v>1.9912306203479874E-5</v>
      </c>
      <c r="AI2998" s="9">
        <v>1.7317636627494174E-5</v>
      </c>
      <c r="AJ2998" s="9">
        <v>2.0062353795596713E-5</v>
      </c>
      <c r="AK2998" s="9">
        <v>3.3392772468326956E-5</v>
      </c>
      <c r="AL2998" s="9">
        <v>5.8869932770536776E-5</v>
      </c>
      <c r="AM2998" s="9">
        <v>1.5830299192654741E-4</v>
      </c>
      <c r="AN2998" s="9">
        <v>2.6998688354631208E-5</v>
      </c>
      <c r="AO2998" s="9">
        <v>5.6337816571580955E-5</v>
      </c>
      <c r="AP2998" s="8">
        <v>8.6E-3</v>
      </c>
      <c r="AQ2998" s="8" t="s">
        <v>5612</v>
      </c>
      <c r="AR2998" s="37">
        <v>9.5000000000000001E-2</v>
      </c>
      <c r="AS2998" s="37">
        <v>0.13100000000000001</v>
      </c>
      <c r="AT2998" s="37">
        <v>0.23600000000000002</v>
      </c>
      <c r="AU2998" s="9" t="s">
        <v>5612</v>
      </c>
      <c r="AV2998" s="9" t="s">
        <v>5612</v>
      </c>
      <c r="AW2998" s="9" t="s">
        <v>5612</v>
      </c>
      <c r="AX2998" s="9" t="s">
        <v>5612</v>
      </c>
      <c r="AY2998" s="9" t="s">
        <v>5612</v>
      </c>
      <c r="AZ2998" s="9" t="s">
        <v>5612</v>
      </c>
    </row>
    <row r="2999" spans="1:52" x14ac:dyDescent="0.2">
      <c r="A2999" s="38" t="s">
        <v>34</v>
      </c>
      <c r="B2999" s="7">
        <v>2011</v>
      </c>
      <c r="C2999" s="3" t="s">
        <v>64</v>
      </c>
      <c r="D2999" t="s">
        <v>316</v>
      </c>
      <c r="E2999" t="s">
        <v>3508</v>
      </c>
      <c r="F2999">
        <v>10</v>
      </c>
      <c r="G2999">
        <v>5</v>
      </c>
      <c r="H2999">
        <v>5</v>
      </c>
      <c r="I2999">
        <v>5</v>
      </c>
      <c r="J2999">
        <v>5</v>
      </c>
      <c r="K2999">
        <v>5</v>
      </c>
      <c r="L2999">
        <v>5</v>
      </c>
      <c r="M2999">
        <v>5</v>
      </c>
      <c r="N2999">
        <v>5</v>
      </c>
      <c r="O2999">
        <v>10</v>
      </c>
      <c r="P2999">
        <v>60</v>
      </c>
      <c r="Q2999">
        <v>20</v>
      </c>
      <c r="R2999">
        <v>143988</v>
      </c>
      <c r="S2999">
        <v>282369</v>
      </c>
      <c r="T2999">
        <v>294038</v>
      </c>
      <c r="U2999">
        <v>261443</v>
      </c>
      <c r="V2999">
        <v>251101</v>
      </c>
      <c r="W2999">
        <v>288723</v>
      </c>
      <c r="X2999">
        <v>249223</v>
      </c>
      <c r="Y2999">
        <v>149733</v>
      </c>
      <c r="Z2999">
        <v>84933</v>
      </c>
      <c r="AA2999">
        <v>31585</v>
      </c>
      <c r="AB2999">
        <v>2037136</v>
      </c>
      <c r="AC2999">
        <v>266251</v>
      </c>
      <c r="AD2999" s="9">
        <v>6.9450231963774761E-5</v>
      </c>
      <c r="AE2999" s="9">
        <v>1.7707326229154051E-5</v>
      </c>
      <c r="AF2999" s="9">
        <v>1.7004604846992565E-5</v>
      </c>
      <c r="AG2999" s="9">
        <v>1.9124627547878505E-5</v>
      </c>
      <c r="AH2999" s="9">
        <v>1.9912306203479874E-5</v>
      </c>
      <c r="AI2999" s="9">
        <v>1.7317636627494174E-5</v>
      </c>
      <c r="AJ2999" s="9">
        <v>2.0062353795596713E-5</v>
      </c>
      <c r="AK2999" s="9">
        <v>3.3392772468326956E-5</v>
      </c>
      <c r="AL2999" s="9">
        <v>5.8869932770536776E-5</v>
      </c>
      <c r="AM2999" s="9">
        <v>3.1660598385309483E-4</v>
      </c>
      <c r="AN2999" s="9">
        <v>2.9453114568688589E-5</v>
      </c>
      <c r="AO2999" s="9">
        <v>7.511708876210794E-5</v>
      </c>
      <c r="AP2999" s="8">
        <v>1.4350000000000002E-2</v>
      </c>
      <c r="AQ2999" s="8" t="s">
        <v>5612</v>
      </c>
      <c r="AR2999" s="37">
        <v>0.27</v>
      </c>
      <c r="AS2999" s="37">
        <v>0.40799999999999997</v>
      </c>
      <c r="AT2999" s="37">
        <v>0.48</v>
      </c>
      <c r="AU2999" s="9" t="s">
        <v>5612</v>
      </c>
      <c r="AV2999" s="9" t="s">
        <v>5612</v>
      </c>
      <c r="AW2999" s="9" t="s">
        <v>5612</v>
      </c>
      <c r="AX2999" s="9" t="s">
        <v>5612</v>
      </c>
      <c r="AY2999" s="9" t="s">
        <v>5612</v>
      </c>
      <c r="AZ2999" s="9" t="s">
        <v>5612</v>
      </c>
    </row>
    <row r="3000" spans="1:52" x14ac:dyDescent="0.2">
      <c r="A3000" s="38" t="s">
        <v>34</v>
      </c>
      <c r="B3000" s="7">
        <v>2011</v>
      </c>
      <c r="C3000" s="3" t="s">
        <v>65</v>
      </c>
      <c r="D3000" t="s">
        <v>316</v>
      </c>
      <c r="E3000" t="s">
        <v>3509</v>
      </c>
      <c r="F3000">
        <v>10</v>
      </c>
      <c r="G3000">
        <v>5</v>
      </c>
      <c r="H3000">
        <v>5</v>
      </c>
      <c r="I3000">
        <v>5</v>
      </c>
      <c r="J3000">
        <v>5</v>
      </c>
      <c r="K3000">
        <v>5</v>
      </c>
      <c r="L3000">
        <v>5</v>
      </c>
      <c r="M3000">
        <v>5</v>
      </c>
      <c r="N3000">
        <v>5</v>
      </c>
      <c r="O3000">
        <v>10</v>
      </c>
      <c r="P3000">
        <v>60</v>
      </c>
      <c r="Q3000">
        <v>20</v>
      </c>
      <c r="R3000">
        <v>143988</v>
      </c>
      <c r="S3000">
        <v>282369</v>
      </c>
      <c r="T3000">
        <v>294038</v>
      </c>
      <c r="U3000">
        <v>261443</v>
      </c>
      <c r="V3000">
        <v>251101</v>
      </c>
      <c r="W3000">
        <v>288723</v>
      </c>
      <c r="X3000">
        <v>249223</v>
      </c>
      <c r="Y3000">
        <v>149733</v>
      </c>
      <c r="Z3000">
        <v>84933</v>
      </c>
      <c r="AA3000">
        <v>31585</v>
      </c>
      <c r="AB3000">
        <v>2037136</v>
      </c>
      <c r="AC3000">
        <v>266251</v>
      </c>
      <c r="AD3000" s="9">
        <v>6.9450231963774761E-5</v>
      </c>
      <c r="AE3000" s="9">
        <v>1.7707326229154051E-5</v>
      </c>
      <c r="AF3000" s="9">
        <v>1.7004604846992565E-5</v>
      </c>
      <c r="AG3000" s="9">
        <v>1.9124627547878505E-5</v>
      </c>
      <c r="AH3000" s="9">
        <v>1.9912306203479874E-5</v>
      </c>
      <c r="AI3000" s="9">
        <v>1.7317636627494174E-5</v>
      </c>
      <c r="AJ3000" s="9">
        <v>2.0062353795596713E-5</v>
      </c>
      <c r="AK3000" s="9">
        <v>3.3392772468326956E-5</v>
      </c>
      <c r="AL3000" s="9">
        <v>5.8869932770536776E-5</v>
      </c>
      <c r="AM3000" s="9">
        <v>3.1660598385309483E-4</v>
      </c>
      <c r="AN3000" s="9">
        <v>2.9453114568688589E-5</v>
      </c>
      <c r="AO3000" s="9">
        <v>7.511708876210794E-5</v>
      </c>
      <c r="AP3000" s="8">
        <v>2.0140000000000002E-2</v>
      </c>
      <c r="AQ3000" s="8" t="s">
        <v>5612</v>
      </c>
      <c r="AR3000" s="37">
        <v>0.37200000000000005</v>
      </c>
      <c r="AS3000" s="37">
        <v>0.54700000000000004</v>
      </c>
      <c r="AT3000" s="37">
        <v>0.56700000000000006</v>
      </c>
      <c r="AU3000" s="9" t="s">
        <v>5612</v>
      </c>
      <c r="AV3000" s="9" t="s">
        <v>5612</v>
      </c>
      <c r="AW3000" s="9" t="s">
        <v>5612</v>
      </c>
      <c r="AX3000" s="9" t="s">
        <v>5612</v>
      </c>
      <c r="AY3000" s="9" t="s">
        <v>5612</v>
      </c>
      <c r="AZ3000" s="9" t="s">
        <v>5612</v>
      </c>
    </row>
    <row r="3001" spans="1:52" x14ac:dyDescent="0.2">
      <c r="A3001" s="38" t="s">
        <v>34</v>
      </c>
      <c r="B3001" s="7">
        <v>2011</v>
      </c>
      <c r="C3001" s="3" t="s">
        <v>66</v>
      </c>
      <c r="D3001" t="s">
        <v>316</v>
      </c>
      <c r="E3001" t="s">
        <v>3510</v>
      </c>
      <c r="F3001">
        <v>10</v>
      </c>
      <c r="G3001">
        <v>5</v>
      </c>
      <c r="H3001">
        <v>5</v>
      </c>
      <c r="I3001">
        <v>5</v>
      </c>
      <c r="J3001">
        <v>5</v>
      </c>
      <c r="K3001">
        <v>5</v>
      </c>
      <c r="L3001">
        <v>5</v>
      </c>
      <c r="M3001">
        <v>5</v>
      </c>
      <c r="N3001">
        <v>5</v>
      </c>
      <c r="O3001">
        <v>5</v>
      </c>
      <c r="P3001">
        <v>55</v>
      </c>
      <c r="Q3001">
        <v>15</v>
      </c>
      <c r="R3001">
        <v>143988</v>
      </c>
      <c r="S3001">
        <v>282369</v>
      </c>
      <c r="T3001">
        <v>294038</v>
      </c>
      <c r="U3001">
        <v>261443</v>
      </c>
      <c r="V3001">
        <v>251101</v>
      </c>
      <c r="W3001">
        <v>288723</v>
      </c>
      <c r="X3001">
        <v>249223</v>
      </c>
      <c r="Y3001">
        <v>149733</v>
      </c>
      <c r="Z3001">
        <v>84933</v>
      </c>
      <c r="AA3001">
        <v>31585</v>
      </c>
      <c r="AB3001">
        <v>2037136</v>
      </c>
      <c r="AC3001">
        <v>266251</v>
      </c>
      <c r="AD3001" s="9">
        <v>6.9450231963774761E-5</v>
      </c>
      <c r="AE3001" s="9">
        <v>1.7707326229154051E-5</v>
      </c>
      <c r="AF3001" s="9">
        <v>1.7004604846992565E-5</v>
      </c>
      <c r="AG3001" s="9">
        <v>1.9124627547878505E-5</v>
      </c>
      <c r="AH3001" s="9">
        <v>1.9912306203479874E-5</v>
      </c>
      <c r="AI3001" s="9">
        <v>1.7317636627494174E-5</v>
      </c>
      <c r="AJ3001" s="9">
        <v>2.0062353795596713E-5</v>
      </c>
      <c r="AK3001" s="9">
        <v>3.3392772468326956E-5</v>
      </c>
      <c r="AL3001" s="9">
        <v>5.8869932770536776E-5</v>
      </c>
      <c r="AM3001" s="9">
        <v>1.5830299192654741E-4</v>
      </c>
      <c r="AN3001" s="9">
        <v>2.6998688354631208E-5</v>
      </c>
      <c r="AO3001" s="9">
        <v>5.6337816571580955E-5</v>
      </c>
      <c r="AP3001" s="8">
        <v>1.6574999999999999E-2</v>
      </c>
      <c r="AQ3001" s="8" t="s">
        <v>5612</v>
      </c>
      <c r="AR3001" s="37">
        <v>0.39500000000000002</v>
      </c>
      <c r="AS3001" s="37">
        <v>0.56899999999999995</v>
      </c>
      <c r="AT3001" s="37">
        <v>0.622</v>
      </c>
      <c r="AU3001" s="9" t="s">
        <v>5612</v>
      </c>
      <c r="AV3001" s="9" t="s">
        <v>5612</v>
      </c>
      <c r="AW3001" s="9" t="s">
        <v>5612</v>
      </c>
      <c r="AX3001" s="9" t="s">
        <v>5612</v>
      </c>
      <c r="AY3001" s="9" t="s">
        <v>5612</v>
      </c>
      <c r="AZ3001" s="9" t="s">
        <v>5612</v>
      </c>
    </row>
    <row r="3002" spans="1:52" x14ac:dyDescent="0.2">
      <c r="A3002" s="38" t="s">
        <v>34</v>
      </c>
      <c r="B3002" s="7">
        <v>2012</v>
      </c>
      <c r="C3002" s="3" t="s">
        <v>55</v>
      </c>
      <c r="D3002" t="s">
        <v>317</v>
      </c>
      <c r="E3002" t="s">
        <v>3511</v>
      </c>
      <c r="F3002">
        <v>10</v>
      </c>
      <c r="G3002">
        <v>5</v>
      </c>
      <c r="H3002">
        <v>5</v>
      </c>
      <c r="I3002">
        <v>5</v>
      </c>
      <c r="J3002">
        <v>5</v>
      </c>
      <c r="K3002">
        <v>5</v>
      </c>
      <c r="L3002">
        <v>5</v>
      </c>
      <c r="M3002">
        <v>5</v>
      </c>
      <c r="N3002">
        <v>5</v>
      </c>
      <c r="O3002">
        <v>11</v>
      </c>
      <c r="P3002">
        <v>61</v>
      </c>
      <c r="Q3002">
        <v>21</v>
      </c>
      <c r="R3002">
        <v>143937</v>
      </c>
      <c r="S3002">
        <v>284161</v>
      </c>
      <c r="T3002">
        <v>293263</v>
      </c>
      <c r="U3002">
        <v>267452</v>
      </c>
      <c r="V3002">
        <v>248645</v>
      </c>
      <c r="W3002">
        <v>286411</v>
      </c>
      <c r="X3002">
        <v>256315</v>
      </c>
      <c r="Y3002">
        <v>155997</v>
      </c>
      <c r="Z3002">
        <v>86633</v>
      </c>
      <c r="AA3002">
        <v>32473</v>
      </c>
      <c r="AB3002">
        <v>2055287</v>
      </c>
      <c r="AC3002">
        <v>275103</v>
      </c>
      <c r="AD3002" s="9">
        <v>6.9474839686807423E-5</v>
      </c>
      <c r="AE3002" s="9">
        <v>1.7595658799061094E-5</v>
      </c>
      <c r="AF3002" s="9">
        <v>1.7049542560773096E-5</v>
      </c>
      <c r="AG3002" s="9">
        <v>1.869494339171141E-5</v>
      </c>
      <c r="AH3002" s="9">
        <v>2.0108990729755272E-5</v>
      </c>
      <c r="AI3002" s="9">
        <v>1.7457430056806477E-5</v>
      </c>
      <c r="AJ3002" s="9">
        <v>1.9507246942239042E-5</v>
      </c>
      <c r="AK3002" s="9">
        <v>3.205189843394424E-5</v>
      </c>
      <c r="AL3002" s="9">
        <v>5.7714727644200248E-5</v>
      </c>
      <c r="AM3002" s="9">
        <v>3.3874295568626244E-4</v>
      </c>
      <c r="AN3002" s="9">
        <v>2.9679553269202793E-5</v>
      </c>
      <c r="AO3002" s="9">
        <v>7.6335045419352029E-5</v>
      </c>
      <c r="AP3002" s="8">
        <v>1.8825000000000001E-2</v>
      </c>
      <c r="AQ3002" s="8" t="s">
        <v>5612</v>
      </c>
      <c r="AR3002" s="37">
        <v>0.42399999999999999</v>
      </c>
      <c r="AS3002" s="37">
        <v>0.59399999999999997</v>
      </c>
      <c r="AT3002" s="37">
        <v>0.66599999999999993</v>
      </c>
      <c r="AU3002" s="9" t="s">
        <v>5612</v>
      </c>
      <c r="AV3002" s="9" t="s">
        <v>5612</v>
      </c>
      <c r="AW3002" s="9" t="s">
        <v>5612</v>
      </c>
      <c r="AX3002" s="9" t="s">
        <v>5612</v>
      </c>
      <c r="AY3002" s="9" t="s">
        <v>5612</v>
      </c>
      <c r="AZ3002" s="9" t="s">
        <v>5612</v>
      </c>
    </row>
    <row r="3003" spans="1:52" x14ac:dyDescent="0.2">
      <c r="A3003" s="38" t="s">
        <v>34</v>
      </c>
      <c r="B3003" s="7">
        <v>2012</v>
      </c>
      <c r="C3003" s="3" t="s">
        <v>56</v>
      </c>
      <c r="D3003" t="s">
        <v>317</v>
      </c>
      <c r="E3003" t="s">
        <v>3512</v>
      </c>
      <c r="F3003">
        <v>10</v>
      </c>
      <c r="G3003">
        <v>5</v>
      </c>
      <c r="H3003">
        <v>5</v>
      </c>
      <c r="I3003">
        <v>5</v>
      </c>
      <c r="J3003">
        <v>5</v>
      </c>
      <c r="K3003">
        <v>5</v>
      </c>
      <c r="L3003">
        <v>5</v>
      </c>
      <c r="M3003">
        <v>5</v>
      </c>
      <c r="N3003">
        <v>5</v>
      </c>
      <c r="O3003">
        <v>16</v>
      </c>
      <c r="P3003">
        <v>66</v>
      </c>
      <c r="Q3003">
        <v>26</v>
      </c>
      <c r="R3003">
        <v>143937</v>
      </c>
      <c r="S3003">
        <v>284161</v>
      </c>
      <c r="T3003">
        <v>293263</v>
      </c>
      <c r="U3003">
        <v>267452</v>
      </c>
      <c r="V3003">
        <v>248645</v>
      </c>
      <c r="W3003">
        <v>286411</v>
      </c>
      <c r="X3003">
        <v>256315</v>
      </c>
      <c r="Y3003">
        <v>155997</v>
      </c>
      <c r="Z3003">
        <v>86633</v>
      </c>
      <c r="AA3003">
        <v>32473</v>
      </c>
      <c r="AB3003">
        <v>2055287</v>
      </c>
      <c r="AC3003">
        <v>275103</v>
      </c>
      <c r="AD3003" s="9">
        <v>6.9474839686807423E-5</v>
      </c>
      <c r="AE3003" s="9">
        <v>1.7595658799061094E-5</v>
      </c>
      <c r="AF3003" s="9">
        <v>1.7049542560773096E-5</v>
      </c>
      <c r="AG3003" s="9">
        <v>1.869494339171141E-5</v>
      </c>
      <c r="AH3003" s="9">
        <v>2.0108990729755272E-5</v>
      </c>
      <c r="AI3003" s="9">
        <v>1.7457430056806477E-5</v>
      </c>
      <c r="AJ3003" s="9">
        <v>1.9507246942239042E-5</v>
      </c>
      <c r="AK3003" s="9">
        <v>3.205189843394424E-5</v>
      </c>
      <c r="AL3003" s="9">
        <v>5.7714727644200248E-5</v>
      </c>
      <c r="AM3003" s="9">
        <v>4.9271702645274531E-4</v>
      </c>
      <c r="AN3003" s="9">
        <v>3.2112303537170232E-5</v>
      </c>
      <c r="AO3003" s="9">
        <v>9.4510056233483461E-5</v>
      </c>
      <c r="AP3003" s="8">
        <v>2.4399999999999998E-2</v>
      </c>
      <c r="AQ3003" s="8" t="s">
        <v>5612</v>
      </c>
      <c r="AR3003" s="37">
        <v>0.436</v>
      </c>
      <c r="AS3003" s="37">
        <v>0.61</v>
      </c>
      <c r="AT3003" s="37">
        <v>0.69599999999999995</v>
      </c>
      <c r="AU3003" s="9" t="s">
        <v>5612</v>
      </c>
      <c r="AV3003" s="9" t="s">
        <v>5612</v>
      </c>
      <c r="AW3003" s="9" t="s">
        <v>5612</v>
      </c>
      <c r="AX3003" s="9" t="s">
        <v>5612</v>
      </c>
      <c r="AY3003" s="9" t="s">
        <v>5612</v>
      </c>
      <c r="AZ3003" s="9" t="s">
        <v>5612</v>
      </c>
    </row>
    <row r="3004" spans="1:52" x14ac:dyDescent="0.2">
      <c r="A3004" s="38" t="s">
        <v>34</v>
      </c>
      <c r="B3004" s="7">
        <v>2012</v>
      </c>
      <c r="C3004" s="3" t="s">
        <v>57</v>
      </c>
      <c r="D3004" t="s">
        <v>317</v>
      </c>
      <c r="E3004" t="s">
        <v>3513</v>
      </c>
      <c r="F3004">
        <v>10</v>
      </c>
      <c r="G3004">
        <v>5</v>
      </c>
      <c r="H3004">
        <v>5</v>
      </c>
      <c r="I3004">
        <v>5</v>
      </c>
      <c r="J3004">
        <v>5</v>
      </c>
      <c r="K3004">
        <v>5</v>
      </c>
      <c r="L3004">
        <v>5</v>
      </c>
      <c r="M3004">
        <v>5</v>
      </c>
      <c r="N3004">
        <v>5</v>
      </c>
      <c r="O3004">
        <v>18</v>
      </c>
      <c r="P3004">
        <v>68</v>
      </c>
      <c r="Q3004">
        <v>28</v>
      </c>
      <c r="R3004">
        <v>143937</v>
      </c>
      <c r="S3004">
        <v>284161</v>
      </c>
      <c r="T3004">
        <v>293263</v>
      </c>
      <c r="U3004">
        <v>267452</v>
      </c>
      <c r="V3004">
        <v>248645</v>
      </c>
      <c r="W3004">
        <v>286411</v>
      </c>
      <c r="X3004">
        <v>256315</v>
      </c>
      <c r="Y3004">
        <v>155997</v>
      </c>
      <c r="Z3004">
        <v>86633</v>
      </c>
      <c r="AA3004">
        <v>32473</v>
      </c>
      <c r="AB3004">
        <v>2055287</v>
      </c>
      <c r="AC3004">
        <v>275103</v>
      </c>
      <c r="AD3004" s="9">
        <v>6.9474839686807423E-5</v>
      </c>
      <c r="AE3004" s="9">
        <v>1.7595658799061094E-5</v>
      </c>
      <c r="AF3004" s="9">
        <v>1.7049542560773096E-5</v>
      </c>
      <c r="AG3004" s="9">
        <v>1.869494339171141E-5</v>
      </c>
      <c r="AH3004" s="9">
        <v>2.0108990729755272E-5</v>
      </c>
      <c r="AI3004" s="9">
        <v>1.7457430056806477E-5</v>
      </c>
      <c r="AJ3004" s="9">
        <v>1.9507246942239042E-5</v>
      </c>
      <c r="AK3004" s="9">
        <v>3.205189843394424E-5</v>
      </c>
      <c r="AL3004" s="9">
        <v>5.7714727644200248E-5</v>
      </c>
      <c r="AM3004" s="9">
        <v>5.5430665475933851E-4</v>
      </c>
      <c r="AN3004" s="9">
        <v>3.3085403644357209E-5</v>
      </c>
      <c r="AO3004" s="9">
        <v>1.0178006055913604E-4</v>
      </c>
      <c r="AP3004" s="8">
        <v>2.2824999999999998E-2</v>
      </c>
      <c r="AQ3004" s="8" t="s">
        <v>5612</v>
      </c>
      <c r="AR3004" s="37">
        <v>0.443</v>
      </c>
      <c r="AS3004" s="37">
        <v>0.61499999999999999</v>
      </c>
      <c r="AT3004" s="37">
        <v>0.70700000000000007</v>
      </c>
      <c r="AU3004" s="9" t="s">
        <v>5612</v>
      </c>
      <c r="AV3004" s="9" t="s">
        <v>5612</v>
      </c>
      <c r="AW3004" s="9" t="s">
        <v>5612</v>
      </c>
      <c r="AX3004" s="9" t="s">
        <v>5612</v>
      </c>
      <c r="AY3004" s="9" t="s">
        <v>5612</v>
      </c>
      <c r="AZ3004" s="9" t="s">
        <v>5612</v>
      </c>
    </row>
    <row r="3005" spans="1:52" x14ac:dyDescent="0.2">
      <c r="A3005" s="38" t="s">
        <v>34</v>
      </c>
      <c r="B3005" s="7">
        <v>2012</v>
      </c>
      <c r="C3005" s="3" t="s">
        <v>58</v>
      </c>
      <c r="D3005" t="s">
        <v>317</v>
      </c>
      <c r="E3005" t="s">
        <v>3514</v>
      </c>
      <c r="F3005">
        <v>10</v>
      </c>
      <c r="G3005">
        <v>5</v>
      </c>
      <c r="H3005">
        <v>5</v>
      </c>
      <c r="I3005">
        <v>5</v>
      </c>
      <c r="J3005">
        <v>5</v>
      </c>
      <c r="K3005">
        <v>5</v>
      </c>
      <c r="L3005">
        <v>5</v>
      </c>
      <c r="M3005">
        <v>5</v>
      </c>
      <c r="N3005">
        <v>5</v>
      </c>
      <c r="O3005">
        <v>5</v>
      </c>
      <c r="P3005">
        <v>55</v>
      </c>
      <c r="Q3005">
        <v>15</v>
      </c>
      <c r="R3005">
        <v>143937</v>
      </c>
      <c r="S3005">
        <v>284161</v>
      </c>
      <c r="T3005">
        <v>293263</v>
      </c>
      <c r="U3005">
        <v>267452</v>
      </c>
      <c r="V3005">
        <v>248645</v>
      </c>
      <c r="W3005">
        <v>286411</v>
      </c>
      <c r="X3005">
        <v>256315</v>
      </c>
      <c r="Y3005">
        <v>155997</v>
      </c>
      <c r="Z3005">
        <v>86633</v>
      </c>
      <c r="AA3005">
        <v>32473</v>
      </c>
      <c r="AB3005">
        <v>2055287</v>
      </c>
      <c r="AC3005">
        <v>275103</v>
      </c>
      <c r="AD3005" s="9">
        <v>6.9474839686807423E-5</v>
      </c>
      <c r="AE3005" s="9">
        <v>1.7595658799061094E-5</v>
      </c>
      <c r="AF3005" s="9">
        <v>1.7049542560773096E-5</v>
      </c>
      <c r="AG3005" s="9">
        <v>1.869494339171141E-5</v>
      </c>
      <c r="AH3005" s="9">
        <v>2.0108990729755272E-5</v>
      </c>
      <c r="AI3005" s="9">
        <v>1.7457430056806477E-5</v>
      </c>
      <c r="AJ3005" s="9">
        <v>1.9507246942239042E-5</v>
      </c>
      <c r="AK3005" s="9">
        <v>3.205189843394424E-5</v>
      </c>
      <c r="AL3005" s="9">
        <v>5.7714727644200248E-5</v>
      </c>
      <c r="AM3005" s="9">
        <v>1.5397407076648292E-4</v>
      </c>
      <c r="AN3005" s="9">
        <v>2.6760252947641861E-5</v>
      </c>
      <c r="AO3005" s="9">
        <v>5.4525032442394302E-5</v>
      </c>
      <c r="AP3005" s="8">
        <v>1.7900000000000003E-2</v>
      </c>
      <c r="AQ3005" s="8" t="s">
        <v>5612</v>
      </c>
      <c r="AR3005" s="37">
        <v>0.44400000000000001</v>
      </c>
      <c r="AS3005" s="37">
        <v>0.62</v>
      </c>
      <c r="AT3005" s="37">
        <v>0.70700000000000007</v>
      </c>
      <c r="AU3005" s="9" t="s">
        <v>5612</v>
      </c>
      <c r="AV3005" s="9" t="s">
        <v>5612</v>
      </c>
      <c r="AW3005" s="9" t="s">
        <v>5612</v>
      </c>
      <c r="AX3005" s="9" t="s">
        <v>5612</v>
      </c>
      <c r="AY3005" s="9" t="s">
        <v>5612</v>
      </c>
      <c r="AZ3005" s="9" t="s">
        <v>5612</v>
      </c>
    </row>
    <row r="3006" spans="1:52" x14ac:dyDescent="0.2">
      <c r="A3006" s="38" t="s">
        <v>34</v>
      </c>
      <c r="B3006" s="7">
        <v>2012</v>
      </c>
      <c r="C3006" s="3" t="s">
        <v>59</v>
      </c>
      <c r="D3006" t="s">
        <v>317</v>
      </c>
      <c r="E3006" t="s">
        <v>3515</v>
      </c>
      <c r="F3006">
        <v>10</v>
      </c>
      <c r="G3006">
        <v>5</v>
      </c>
      <c r="H3006">
        <v>5</v>
      </c>
      <c r="I3006">
        <v>5</v>
      </c>
      <c r="J3006">
        <v>5</v>
      </c>
      <c r="K3006">
        <v>5</v>
      </c>
      <c r="L3006">
        <v>5</v>
      </c>
      <c r="M3006">
        <v>5</v>
      </c>
      <c r="N3006">
        <v>5</v>
      </c>
      <c r="O3006">
        <v>5</v>
      </c>
      <c r="P3006">
        <v>55</v>
      </c>
      <c r="Q3006">
        <v>15</v>
      </c>
      <c r="R3006">
        <v>143937</v>
      </c>
      <c r="S3006">
        <v>284161</v>
      </c>
      <c r="T3006">
        <v>293263</v>
      </c>
      <c r="U3006">
        <v>267452</v>
      </c>
      <c r="V3006">
        <v>248645</v>
      </c>
      <c r="W3006">
        <v>286411</v>
      </c>
      <c r="X3006">
        <v>256315</v>
      </c>
      <c r="Y3006">
        <v>155997</v>
      </c>
      <c r="Z3006">
        <v>86633</v>
      </c>
      <c r="AA3006">
        <v>32473</v>
      </c>
      <c r="AB3006">
        <v>2055287</v>
      </c>
      <c r="AC3006">
        <v>275103</v>
      </c>
      <c r="AD3006" s="9">
        <v>6.9474839686807423E-5</v>
      </c>
      <c r="AE3006" s="9">
        <v>1.7595658799061094E-5</v>
      </c>
      <c r="AF3006" s="9">
        <v>1.7049542560773096E-5</v>
      </c>
      <c r="AG3006" s="9">
        <v>1.869494339171141E-5</v>
      </c>
      <c r="AH3006" s="9">
        <v>2.0108990729755272E-5</v>
      </c>
      <c r="AI3006" s="9">
        <v>1.7457430056806477E-5</v>
      </c>
      <c r="AJ3006" s="9">
        <v>1.9507246942239042E-5</v>
      </c>
      <c r="AK3006" s="9">
        <v>3.205189843394424E-5</v>
      </c>
      <c r="AL3006" s="9">
        <v>5.7714727644200248E-5</v>
      </c>
      <c r="AM3006" s="9">
        <v>1.5397407076648292E-4</v>
      </c>
      <c r="AN3006" s="9">
        <v>2.6760252947641861E-5</v>
      </c>
      <c r="AO3006" s="9">
        <v>5.4525032442394302E-5</v>
      </c>
      <c r="AP3006" s="8">
        <v>9.3600000000000003E-3</v>
      </c>
      <c r="AQ3006" s="8" t="s">
        <v>5612</v>
      </c>
      <c r="AR3006" s="37">
        <v>0.44600000000000001</v>
      </c>
      <c r="AS3006" s="37">
        <v>0.62</v>
      </c>
      <c r="AT3006" s="37">
        <v>0.70700000000000007</v>
      </c>
      <c r="AU3006" s="9" t="s">
        <v>5612</v>
      </c>
      <c r="AV3006" s="9" t="s">
        <v>5612</v>
      </c>
      <c r="AW3006" s="9" t="s">
        <v>5612</v>
      </c>
      <c r="AX3006" s="9" t="s">
        <v>5612</v>
      </c>
      <c r="AY3006" s="9" t="s">
        <v>5612</v>
      </c>
      <c r="AZ3006" s="9" t="s">
        <v>5612</v>
      </c>
    </row>
    <row r="3007" spans="1:52" x14ac:dyDescent="0.2">
      <c r="A3007" s="38" t="s">
        <v>34</v>
      </c>
      <c r="B3007" s="7">
        <v>2012</v>
      </c>
      <c r="C3007" s="3" t="s">
        <v>60</v>
      </c>
      <c r="D3007" t="s">
        <v>317</v>
      </c>
      <c r="E3007" t="s">
        <v>3516</v>
      </c>
      <c r="F3007">
        <v>10</v>
      </c>
      <c r="G3007">
        <v>5</v>
      </c>
      <c r="H3007">
        <v>5</v>
      </c>
      <c r="I3007">
        <v>5</v>
      </c>
      <c r="J3007">
        <v>5</v>
      </c>
      <c r="K3007">
        <v>5</v>
      </c>
      <c r="L3007">
        <v>5</v>
      </c>
      <c r="M3007">
        <v>5</v>
      </c>
      <c r="N3007">
        <v>5</v>
      </c>
      <c r="O3007">
        <v>5</v>
      </c>
      <c r="P3007">
        <v>55</v>
      </c>
      <c r="Q3007">
        <v>15</v>
      </c>
      <c r="R3007">
        <v>143937</v>
      </c>
      <c r="S3007">
        <v>284161</v>
      </c>
      <c r="T3007">
        <v>293263</v>
      </c>
      <c r="U3007">
        <v>267452</v>
      </c>
      <c r="V3007">
        <v>248645</v>
      </c>
      <c r="W3007">
        <v>286411</v>
      </c>
      <c r="X3007">
        <v>256315</v>
      </c>
      <c r="Y3007">
        <v>155997</v>
      </c>
      <c r="Z3007">
        <v>86633</v>
      </c>
      <c r="AA3007">
        <v>32473</v>
      </c>
      <c r="AB3007">
        <v>2055287</v>
      </c>
      <c r="AC3007">
        <v>275103</v>
      </c>
      <c r="AD3007" s="9">
        <v>6.9474839686807423E-5</v>
      </c>
      <c r="AE3007" s="9">
        <v>1.7595658799061094E-5</v>
      </c>
      <c r="AF3007" s="9">
        <v>1.7049542560773096E-5</v>
      </c>
      <c r="AG3007" s="9">
        <v>1.869494339171141E-5</v>
      </c>
      <c r="AH3007" s="9">
        <v>2.0108990729755272E-5</v>
      </c>
      <c r="AI3007" s="9">
        <v>1.7457430056806477E-5</v>
      </c>
      <c r="AJ3007" s="9">
        <v>1.9507246942239042E-5</v>
      </c>
      <c r="AK3007" s="9">
        <v>3.205189843394424E-5</v>
      </c>
      <c r="AL3007" s="9">
        <v>5.7714727644200248E-5</v>
      </c>
      <c r="AM3007" s="9">
        <v>1.5397407076648292E-4</v>
      </c>
      <c r="AN3007" s="9">
        <v>2.6760252947641861E-5</v>
      </c>
      <c r="AO3007" s="9">
        <v>5.4525032442394302E-5</v>
      </c>
      <c r="AP3007" s="8">
        <v>6.1249999999999994E-3</v>
      </c>
      <c r="AQ3007" s="8" t="s">
        <v>5612</v>
      </c>
      <c r="AR3007" s="37" t="s">
        <v>5612</v>
      </c>
      <c r="AS3007" s="37" t="s">
        <v>5612</v>
      </c>
      <c r="AT3007" s="37" t="s">
        <v>5612</v>
      </c>
      <c r="AU3007" s="9" t="s">
        <v>5612</v>
      </c>
      <c r="AV3007" s="9" t="s">
        <v>5612</v>
      </c>
      <c r="AW3007" s="9" t="s">
        <v>5612</v>
      </c>
      <c r="AX3007" s="9" t="s">
        <v>5612</v>
      </c>
      <c r="AY3007" s="9" t="s">
        <v>5612</v>
      </c>
      <c r="AZ3007" s="9" t="s">
        <v>5612</v>
      </c>
    </row>
    <row r="3008" spans="1:52" x14ac:dyDescent="0.2">
      <c r="A3008" s="38" t="s">
        <v>34</v>
      </c>
      <c r="B3008" s="7">
        <v>2012</v>
      </c>
      <c r="C3008" s="3" t="s">
        <v>61</v>
      </c>
      <c r="D3008" t="s">
        <v>317</v>
      </c>
      <c r="E3008" t="s">
        <v>3517</v>
      </c>
      <c r="F3008">
        <v>10</v>
      </c>
      <c r="G3008">
        <v>5</v>
      </c>
      <c r="H3008">
        <v>5</v>
      </c>
      <c r="I3008">
        <v>5</v>
      </c>
      <c r="J3008">
        <v>5</v>
      </c>
      <c r="K3008">
        <v>5</v>
      </c>
      <c r="L3008">
        <v>5</v>
      </c>
      <c r="M3008">
        <v>5</v>
      </c>
      <c r="N3008">
        <v>5</v>
      </c>
      <c r="O3008">
        <v>5</v>
      </c>
      <c r="P3008">
        <v>55</v>
      </c>
      <c r="Q3008">
        <v>15</v>
      </c>
      <c r="R3008">
        <v>143937</v>
      </c>
      <c r="S3008">
        <v>284161</v>
      </c>
      <c r="T3008">
        <v>293263</v>
      </c>
      <c r="U3008">
        <v>267452</v>
      </c>
      <c r="V3008">
        <v>248645</v>
      </c>
      <c r="W3008">
        <v>286411</v>
      </c>
      <c r="X3008">
        <v>256315</v>
      </c>
      <c r="Y3008">
        <v>155997</v>
      </c>
      <c r="Z3008">
        <v>86633</v>
      </c>
      <c r="AA3008">
        <v>32473</v>
      </c>
      <c r="AB3008">
        <v>2055287</v>
      </c>
      <c r="AC3008">
        <v>275103</v>
      </c>
      <c r="AD3008" s="9">
        <v>6.9474839686807423E-5</v>
      </c>
      <c r="AE3008" s="9">
        <v>1.7595658799061094E-5</v>
      </c>
      <c r="AF3008" s="9">
        <v>1.7049542560773096E-5</v>
      </c>
      <c r="AG3008" s="9">
        <v>1.869494339171141E-5</v>
      </c>
      <c r="AH3008" s="9">
        <v>2.0108990729755272E-5</v>
      </c>
      <c r="AI3008" s="9">
        <v>1.7457430056806477E-5</v>
      </c>
      <c r="AJ3008" s="9">
        <v>1.9507246942239042E-5</v>
      </c>
      <c r="AK3008" s="9">
        <v>3.205189843394424E-5</v>
      </c>
      <c r="AL3008" s="9">
        <v>5.7714727644200248E-5</v>
      </c>
      <c r="AM3008" s="9">
        <v>1.5397407076648292E-4</v>
      </c>
      <c r="AN3008" s="9">
        <v>2.6760252947641861E-5</v>
      </c>
      <c r="AO3008" s="9">
        <v>5.4525032442394302E-5</v>
      </c>
      <c r="AP3008" s="8">
        <v>5.2500000000000003E-3</v>
      </c>
      <c r="AQ3008" s="8" t="s">
        <v>5612</v>
      </c>
      <c r="AR3008" s="37" t="s">
        <v>5612</v>
      </c>
      <c r="AS3008" s="37" t="s">
        <v>5612</v>
      </c>
      <c r="AT3008" s="37" t="s">
        <v>5612</v>
      </c>
      <c r="AU3008" s="9" t="s">
        <v>5612</v>
      </c>
      <c r="AV3008" s="9" t="s">
        <v>5612</v>
      </c>
      <c r="AW3008" s="9" t="s">
        <v>5612</v>
      </c>
      <c r="AX3008" s="9" t="s">
        <v>5612</v>
      </c>
      <c r="AY3008" s="9" t="s">
        <v>5612</v>
      </c>
      <c r="AZ3008" s="9" t="s">
        <v>5612</v>
      </c>
    </row>
    <row r="3009" spans="1:52" x14ac:dyDescent="0.2">
      <c r="A3009" s="38" t="s">
        <v>34</v>
      </c>
      <c r="B3009" s="7">
        <v>2012</v>
      </c>
      <c r="C3009" s="3" t="s">
        <v>62</v>
      </c>
      <c r="D3009" t="s">
        <v>317</v>
      </c>
      <c r="E3009" t="s">
        <v>3518</v>
      </c>
      <c r="F3009">
        <v>10</v>
      </c>
      <c r="G3009">
        <v>5</v>
      </c>
      <c r="H3009">
        <v>5</v>
      </c>
      <c r="I3009">
        <v>5</v>
      </c>
      <c r="J3009">
        <v>5</v>
      </c>
      <c r="K3009">
        <v>5</v>
      </c>
      <c r="L3009">
        <v>5</v>
      </c>
      <c r="M3009">
        <v>5</v>
      </c>
      <c r="N3009">
        <v>5</v>
      </c>
      <c r="O3009">
        <v>5</v>
      </c>
      <c r="P3009">
        <v>55</v>
      </c>
      <c r="Q3009">
        <v>15</v>
      </c>
      <c r="R3009">
        <v>143937</v>
      </c>
      <c r="S3009">
        <v>284161</v>
      </c>
      <c r="T3009">
        <v>293263</v>
      </c>
      <c r="U3009">
        <v>267452</v>
      </c>
      <c r="V3009">
        <v>248645</v>
      </c>
      <c r="W3009">
        <v>286411</v>
      </c>
      <c r="X3009">
        <v>256315</v>
      </c>
      <c r="Y3009">
        <v>155997</v>
      </c>
      <c r="Z3009">
        <v>86633</v>
      </c>
      <c r="AA3009">
        <v>32473</v>
      </c>
      <c r="AB3009">
        <v>2055287</v>
      </c>
      <c r="AC3009">
        <v>275103</v>
      </c>
      <c r="AD3009" s="9">
        <v>6.9474839686807423E-5</v>
      </c>
      <c r="AE3009" s="9">
        <v>1.7595658799061094E-5</v>
      </c>
      <c r="AF3009" s="9">
        <v>1.7049542560773096E-5</v>
      </c>
      <c r="AG3009" s="9">
        <v>1.869494339171141E-5</v>
      </c>
      <c r="AH3009" s="9">
        <v>2.0108990729755272E-5</v>
      </c>
      <c r="AI3009" s="9">
        <v>1.7457430056806477E-5</v>
      </c>
      <c r="AJ3009" s="9">
        <v>1.9507246942239042E-5</v>
      </c>
      <c r="AK3009" s="9">
        <v>3.205189843394424E-5</v>
      </c>
      <c r="AL3009" s="9">
        <v>5.7714727644200248E-5</v>
      </c>
      <c r="AM3009" s="9">
        <v>1.5397407076648292E-4</v>
      </c>
      <c r="AN3009" s="9">
        <v>2.6760252947641861E-5</v>
      </c>
      <c r="AO3009" s="9">
        <v>5.4525032442394302E-5</v>
      </c>
      <c r="AP3009" s="8">
        <v>7.9600000000000001E-3</v>
      </c>
      <c r="AQ3009" s="8" t="s">
        <v>5612</v>
      </c>
      <c r="AR3009" s="37">
        <v>2.8999999999999998E-2</v>
      </c>
      <c r="AS3009" s="37">
        <v>1.3999999999999999E-2</v>
      </c>
      <c r="AT3009" s="37">
        <v>0.11800000000000001</v>
      </c>
      <c r="AU3009" s="9" t="s">
        <v>5612</v>
      </c>
      <c r="AV3009" s="9" t="s">
        <v>5612</v>
      </c>
      <c r="AW3009" s="9" t="s">
        <v>5612</v>
      </c>
      <c r="AX3009" s="9" t="s">
        <v>5612</v>
      </c>
      <c r="AY3009" s="9" t="s">
        <v>5612</v>
      </c>
      <c r="AZ3009" s="9" t="s">
        <v>5612</v>
      </c>
    </row>
    <row r="3010" spans="1:52" x14ac:dyDescent="0.2">
      <c r="A3010" s="38" t="s">
        <v>34</v>
      </c>
      <c r="B3010" s="7">
        <v>2012</v>
      </c>
      <c r="C3010" s="3" t="s">
        <v>63</v>
      </c>
      <c r="D3010" t="s">
        <v>317</v>
      </c>
      <c r="E3010" t="s">
        <v>3519</v>
      </c>
      <c r="F3010">
        <v>10</v>
      </c>
      <c r="G3010">
        <v>5</v>
      </c>
      <c r="H3010">
        <v>5</v>
      </c>
      <c r="I3010">
        <v>5</v>
      </c>
      <c r="J3010">
        <v>5</v>
      </c>
      <c r="K3010">
        <v>5</v>
      </c>
      <c r="L3010">
        <v>5</v>
      </c>
      <c r="M3010">
        <v>5</v>
      </c>
      <c r="N3010">
        <v>5</v>
      </c>
      <c r="O3010">
        <v>12</v>
      </c>
      <c r="P3010">
        <v>62</v>
      </c>
      <c r="Q3010">
        <v>22</v>
      </c>
      <c r="R3010">
        <v>143937</v>
      </c>
      <c r="S3010">
        <v>284161</v>
      </c>
      <c r="T3010">
        <v>293263</v>
      </c>
      <c r="U3010">
        <v>267452</v>
      </c>
      <c r="V3010">
        <v>248645</v>
      </c>
      <c r="W3010">
        <v>286411</v>
      </c>
      <c r="X3010">
        <v>256315</v>
      </c>
      <c r="Y3010">
        <v>155997</v>
      </c>
      <c r="Z3010">
        <v>86633</v>
      </c>
      <c r="AA3010">
        <v>32473</v>
      </c>
      <c r="AB3010">
        <v>2055287</v>
      </c>
      <c r="AC3010">
        <v>275103</v>
      </c>
      <c r="AD3010" s="9">
        <v>6.9474839686807423E-5</v>
      </c>
      <c r="AE3010" s="9">
        <v>1.7595658799061094E-5</v>
      </c>
      <c r="AF3010" s="9">
        <v>1.7049542560773096E-5</v>
      </c>
      <c r="AG3010" s="9">
        <v>1.869494339171141E-5</v>
      </c>
      <c r="AH3010" s="9">
        <v>2.0108990729755272E-5</v>
      </c>
      <c r="AI3010" s="9">
        <v>1.7457430056806477E-5</v>
      </c>
      <c r="AJ3010" s="9">
        <v>1.9507246942239042E-5</v>
      </c>
      <c r="AK3010" s="9">
        <v>3.205189843394424E-5</v>
      </c>
      <c r="AL3010" s="9">
        <v>5.7714727644200248E-5</v>
      </c>
      <c r="AM3010" s="9">
        <v>3.6953776983955904E-4</v>
      </c>
      <c r="AN3010" s="9">
        <v>3.0166103322796281E-5</v>
      </c>
      <c r="AO3010" s="9">
        <v>7.9970047582178305E-5</v>
      </c>
      <c r="AP3010" s="8">
        <v>9.3500000000000007E-3</v>
      </c>
      <c r="AQ3010" s="8" t="s">
        <v>5612</v>
      </c>
      <c r="AR3010" s="37">
        <v>9.6999999999999989E-2</v>
      </c>
      <c r="AS3010" s="37">
        <v>0.126</v>
      </c>
      <c r="AT3010" s="37">
        <v>0.22100000000000003</v>
      </c>
      <c r="AU3010" s="9" t="s">
        <v>5612</v>
      </c>
      <c r="AV3010" s="9" t="s">
        <v>5612</v>
      </c>
      <c r="AW3010" s="9" t="s">
        <v>5612</v>
      </c>
      <c r="AX3010" s="9" t="s">
        <v>5612</v>
      </c>
      <c r="AY3010" s="9" t="s">
        <v>5612</v>
      </c>
      <c r="AZ3010" s="9" t="s">
        <v>5612</v>
      </c>
    </row>
    <row r="3011" spans="1:52" x14ac:dyDescent="0.2">
      <c r="A3011" s="38" t="s">
        <v>34</v>
      </c>
      <c r="B3011" s="7">
        <v>2012</v>
      </c>
      <c r="C3011" s="3" t="s">
        <v>64</v>
      </c>
      <c r="D3011" t="s">
        <v>317</v>
      </c>
      <c r="E3011" t="s">
        <v>3520</v>
      </c>
      <c r="F3011">
        <v>10</v>
      </c>
      <c r="G3011">
        <v>5</v>
      </c>
      <c r="H3011">
        <v>5</v>
      </c>
      <c r="I3011">
        <v>5</v>
      </c>
      <c r="J3011">
        <v>5</v>
      </c>
      <c r="K3011">
        <v>5</v>
      </c>
      <c r="L3011">
        <v>5</v>
      </c>
      <c r="M3011">
        <v>5</v>
      </c>
      <c r="N3011">
        <v>5</v>
      </c>
      <c r="O3011">
        <v>12</v>
      </c>
      <c r="P3011">
        <v>62</v>
      </c>
      <c r="Q3011">
        <v>22</v>
      </c>
      <c r="R3011">
        <v>143937</v>
      </c>
      <c r="S3011">
        <v>284161</v>
      </c>
      <c r="T3011">
        <v>293263</v>
      </c>
      <c r="U3011">
        <v>267452</v>
      </c>
      <c r="V3011">
        <v>248645</v>
      </c>
      <c r="W3011">
        <v>286411</v>
      </c>
      <c r="X3011">
        <v>256315</v>
      </c>
      <c r="Y3011">
        <v>155997</v>
      </c>
      <c r="Z3011">
        <v>86633</v>
      </c>
      <c r="AA3011">
        <v>32473</v>
      </c>
      <c r="AB3011">
        <v>2055287</v>
      </c>
      <c r="AC3011">
        <v>275103</v>
      </c>
      <c r="AD3011" s="9">
        <v>6.9474839686807423E-5</v>
      </c>
      <c r="AE3011" s="9">
        <v>1.7595658799061094E-5</v>
      </c>
      <c r="AF3011" s="9">
        <v>1.7049542560773096E-5</v>
      </c>
      <c r="AG3011" s="9">
        <v>1.869494339171141E-5</v>
      </c>
      <c r="AH3011" s="9">
        <v>2.0108990729755272E-5</v>
      </c>
      <c r="AI3011" s="9">
        <v>1.7457430056806477E-5</v>
      </c>
      <c r="AJ3011" s="9">
        <v>1.9507246942239042E-5</v>
      </c>
      <c r="AK3011" s="9">
        <v>3.205189843394424E-5</v>
      </c>
      <c r="AL3011" s="9">
        <v>5.7714727644200248E-5</v>
      </c>
      <c r="AM3011" s="9">
        <v>3.6953776983955904E-4</v>
      </c>
      <c r="AN3011" s="9">
        <v>3.0166103322796281E-5</v>
      </c>
      <c r="AO3011" s="9">
        <v>7.9970047582178305E-5</v>
      </c>
      <c r="AP3011" s="8">
        <v>1.2000000000000002E-2</v>
      </c>
      <c r="AQ3011" s="8" t="s">
        <v>5612</v>
      </c>
      <c r="AR3011" s="37">
        <v>0.26100000000000001</v>
      </c>
      <c r="AS3011" s="37">
        <v>0.36200000000000004</v>
      </c>
      <c r="AT3011" s="37">
        <v>0.43</v>
      </c>
      <c r="AU3011" s="9" t="s">
        <v>5612</v>
      </c>
      <c r="AV3011" s="9" t="s">
        <v>5612</v>
      </c>
      <c r="AW3011" s="9" t="s">
        <v>5612</v>
      </c>
      <c r="AX3011" s="9" t="s">
        <v>5612</v>
      </c>
      <c r="AY3011" s="9" t="s">
        <v>5612</v>
      </c>
      <c r="AZ3011" s="9" t="s">
        <v>5612</v>
      </c>
    </row>
    <row r="3012" spans="1:52" x14ac:dyDescent="0.2">
      <c r="A3012" s="38" t="s">
        <v>34</v>
      </c>
      <c r="B3012" s="7">
        <v>2012</v>
      </c>
      <c r="C3012" s="3" t="s">
        <v>65</v>
      </c>
      <c r="D3012" t="s">
        <v>317</v>
      </c>
      <c r="E3012" t="s">
        <v>3521</v>
      </c>
      <c r="F3012">
        <v>10</v>
      </c>
      <c r="G3012">
        <v>5</v>
      </c>
      <c r="H3012">
        <v>5</v>
      </c>
      <c r="I3012">
        <v>5</v>
      </c>
      <c r="J3012">
        <v>5</v>
      </c>
      <c r="K3012">
        <v>5</v>
      </c>
      <c r="L3012">
        <v>5</v>
      </c>
      <c r="M3012">
        <v>5</v>
      </c>
      <c r="N3012">
        <v>5</v>
      </c>
      <c r="O3012">
        <v>13</v>
      </c>
      <c r="P3012">
        <v>63</v>
      </c>
      <c r="Q3012">
        <v>23</v>
      </c>
      <c r="R3012">
        <v>143937</v>
      </c>
      <c r="S3012">
        <v>284161</v>
      </c>
      <c r="T3012">
        <v>293263</v>
      </c>
      <c r="U3012">
        <v>267452</v>
      </c>
      <c r="V3012">
        <v>248645</v>
      </c>
      <c r="W3012">
        <v>286411</v>
      </c>
      <c r="X3012">
        <v>256315</v>
      </c>
      <c r="Y3012">
        <v>155997</v>
      </c>
      <c r="Z3012">
        <v>86633</v>
      </c>
      <c r="AA3012">
        <v>32473</v>
      </c>
      <c r="AB3012">
        <v>2055287</v>
      </c>
      <c r="AC3012">
        <v>275103</v>
      </c>
      <c r="AD3012" s="9">
        <v>6.9474839686807423E-5</v>
      </c>
      <c r="AE3012" s="9">
        <v>1.7595658799061094E-5</v>
      </c>
      <c r="AF3012" s="9">
        <v>1.7049542560773096E-5</v>
      </c>
      <c r="AG3012" s="9">
        <v>1.869494339171141E-5</v>
      </c>
      <c r="AH3012" s="9">
        <v>2.0108990729755272E-5</v>
      </c>
      <c r="AI3012" s="9">
        <v>1.7457430056806477E-5</v>
      </c>
      <c r="AJ3012" s="9">
        <v>1.9507246942239042E-5</v>
      </c>
      <c r="AK3012" s="9">
        <v>3.205189843394424E-5</v>
      </c>
      <c r="AL3012" s="9">
        <v>5.7714727644200248E-5</v>
      </c>
      <c r="AM3012" s="9">
        <v>4.0033258399285558E-4</v>
      </c>
      <c r="AN3012" s="9">
        <v>3.0652653376389766E-5</v>
      </c>
      <c r="AO3012" s="9">
        <v>8.3605049745004594E-5</v>
      </c>
      <c r="AP3012" s="8">
        <v>1.7224999999999997E-2</v>
      </c>
      <c r="AQ3012" s="8" t="s">
        <v>5612</v>
      </c>
      <c r="AR3012" s="37">
        <v>0.35899999999999999</v>
      </c>
      <c r="AS3012" s="37">
        <v>0.49700000000000005</v>
      </c>
      <c r="AT3012" s="37">
        <v>0.53100000000000003</v>
      </c>
      <c r="AU3012" s="9" t="s">
        <v>5612</v>
      </c>
      <c r="AV3012" s="9" t="s">
        <v>5612</v>
      </c>
      <c r="AW3012" s="9" t="s">
        <v>5612</v>
      </c>
      <c r="AX3012" s="9" t="s">
        <v>5612</v>
      </c>
      <c r="AY3012" s="9" t="s">
        <v>5612</v>
      </c>
      <c r="AZ3012" s="9" t="s">
        <v>5612</v>
      </c>
    </row>
    <row r="3013" spans="1:52" x14ac:dyDescent="0.2">
      <c r="A3013" s="38" t="s">
        <v>34</v>
      </c>
      <c r="B3013" s="7">
        <v>2012</v>
      </c>
      <c r="C3013" s="3" t="s">
        <v>66</v>
      </c>
      <c r="D3013" t="s">
        <v>317</v>
      </c>
      <c r="E3013" t="s">
        <v>3522</v>
      </c>
      <c r="F3013">
        <v>10</v>
      </c>
      <c r="G3013">
        <v>5</v>
      </c>
      <c r="H3013">
        <v>5</v>
      </c>
      <c r="I3013">
        <v>5</v>
      </c>
      <c r="J3013">
        <v>5</v>
      </c>
      <c r="K3013">
        <v>5</v>
      </c>
      <c r="L3013">
        <v>5</v>
      </c>
      <c r="M3013">
        <v>5</v>
      </c>
      <c r="N3013">
        <v>10</v>
      </c>
      <c r="O3013">
        <v>11</v>
      </c>
      <c r="P3013">
        <v>66</v>
      </c>
      <c r="Q3013">
        <v>26</v>
      </c>
      <c r="R3013">
        <v>143937</v>
      </c>
      <c r="S3013">
        <v>284161</v>
      </c>
      <c r="T3013">
        <v>293263</v>
      </c>
      <c r="U3013">
        <v>267452</v>
      </c>
      <c r="V3013">
        <v>248645</v>
      </c>
      <c r="W3013">
        <v>286411</v>
      </c>
      <c r="X3013">
        <v>256315</v>
      </c>
      <c r="Y3013">
        <v>155997</v>
      </c>
      <c r="Z3013">
        <v>86633</v>
      </c>
      <c r="AA3013">
        <v>32473</v>
      </c>
      <c r="AB3013">
        <v>2055287</v>
      </c>
      <c r="AC3013">
        <v>275103</v>
      </c>
      <c r="AD3013" s="9">
        <v>6.9474839686807423E-5</v>
      </c>
      <c r="AE3013" s="9">
        <v>1.7595658799061094E-5</v>
      </c>
      <c r="AF3013" s="9">
        <v>1.7049542560773096E-5</v>
      </c>
      <c r="AG3013" s="9">
        <v>1.869494339171141E-5</v>
      </c>
      <c r="AH3013" s="9">
        <v>2.0108990729755272E-5</v>
      </c>
      <c r="AI3013" s="9">
        <v>1.7457430056806477E-5</v>
      </c>
      <c r="AJ3013" s="9">
        <v>1.9507246942239042E-5</v>
      </c>
      <c r="AK3013" s="9">
        <v>3.205189843394424E-5</v>
      </c>
      <c r="AL3013" s="9">
        <v>1.154294552884005E-4</v>
      </c>
      <c r="AM3013" s="9">
        <v>3.3874295568626244E-4</v>
      </c>
      <c r="AN3013" s="9">
        <v>3.2112303537170232E-5</v>
      </c>
      <c r="AO3013" s="9">
        <v>9.4510056233483461E-5</v>
      </c>
      <c r="AP3013" s="8">
        <v>2.81E-2</v>
      </c>
      <c r="AQ3013" s="8" t="s">
        <v>5612</v>
      </c>
      <c r="AR3013" s="37">
        <v>0.40299999999999997</v>
      </c>
      <c r="AS3013" s="37">
        <v>0.53800000000000003</v>
      </c>
      <c r="AT3013" s="37">
        <v>0.60099999999999998</v>
      </c>
      <c r="AU3013" s="9" t="s">
        <v>5612</v>
      </c>
      <c r="AV3013" s="9" t="s">
        <v>5612</v>
      </c>
      <c r="AW3013" s="9" t="s">
        <v>5612</v>
      </c>
      <c r="AX3013" s="9" t="s">
        <v>5612</v>
      </c>
      <c r="AY3013" s="9" t="s">
        <v>5612</v>
      </c>
      <c r="AZ3013" s="9" t="s">
        <v>5612</v>
      </c>
    </row>
    <row r="3014" spans="1:52" x14ac:dyDescent="0.2">
      <c r="A3014" s="38" t="s">
        <v>34</v>
      </c>
      <c r="B3014" s="7">
        <v>2013</v>
      </c>
      <c r="C3014" s="3" t="s">
        <v>55</v>
      </c>
      <c r="D3014" t="s">
        <v>318</v>
      </c>
      <c r="E3014" t="s">
        <v>3523</v>
      </c>
      <c r="F3014">
        <v>10</v>
      </c>
      <c r="G3014">
        <v>5</v>
      </c>
      <c r="H3014">
        <v>5</v>
      </c>
      <c r="I3014">
        <v>5</v>
      </c>
      <c r="J3014">
        <v>5</v>
      </c>
      <c r="K3014">
        <v>5</v>
      </c>
      <c r="L3014">
        <v>5</v>
      </c>
      <c r="M3014">
        <v>5</v>
      </c>
      <c r="N3014">
        <v>13</v>
      </c>
      <c r="O3014">
        <v>18</v>
      </c>
      <c r="P3014">
        <v>76</v>
      </c>
      <c r="Q3014">
        <v>36</v>
      </c>
      <c r="R3014">
        <v>141533</v>
      </c>
      <c r="S3014">
        <v>286471</v>
      </c>
      <c r="T3014">
        <v>294473</v>
      </c>
      <c r="U3014">
        <v>270824</v>
      </c>
      <c r="V3014">
        <v>247272</v>
      </c>
      <c r="W3014">
        <v>282375</v>
      </c>
      <c r="X3014">
        <v>261639</v>
      </c>
      <c r="Y3014">
        <v>163422</v>
      </c>
      <c r="Z3014">
        <v>88316</v>
      </c>
      <c r="AA3014">
        <v>33381</v>
      </c>
      <c r="AB3014">
        <v>2069706</v>
      </c>
      <c r="AC3014">
        <v>285119</v>
      </c>
      <c r="AD3014" s="9">
        <v>7.065490027060827E-5</v>
      </c>
      <c r="AE3014" s="9">
        <v>1.745377368040744E-5</v>
      </c>
      <c r="AF3014" s="9">
        <v>1.6979485385756929E-5</v>
      </c>
      <c r="AG3014" s="9">
        <v>1.846217469648185E-5</v>
      </c>
      <c r="AH3014" s="9">
        <v>2.0220647707787374E-5</v>
      </c>
      <c r="AI3014" s="9">
        <v>1.7706949977866312E-5</v>
      </c>
      <c r="AJ3014" s="9">
        <v>1.9110300834355733E-5</v>
      </c>
      <c r="AK3014" s="9">
        <v>3.0595635838503994E-5</v>
      </c>
      <c r="AL3014" s="9">
        <v>1.4719869559309752E-4</v>
      </c>
      <c r="AM3014" s="9">
        <v>5.392289026691831E-4</v>
      </c>
      <c r="AN3014" s="9">
        <v>3.6720191176911115E-5</v>
      </c>
      <c r="AO3014" s="9">
        <v>1.2626306910447919E-4</v>
      </c>
      <c r="AP3014" s="8">
        <v>4.7799999999999995E-2</v>
      </c>
      <c r="AQ3014" s="8" t="s">
        <v>5612</v>
      </c>
      <c r="AR3014" s="37">
        <v>0.438</v>
      </c>
      <c r="AS3014" s="37">
        <v>0.56899999999999995</v>
      </c>
      <c r="AT3014" s="37">
        <v>0.66700000000000004</v>
      </c>
      <c r="AU3014" s="9" t="s">
        <v>5612</v>
      </c>
      <c r="AV3014" s="9" t="s">
        <v>5612</v>
      </c>
      <c r="AW3014" s="9" t="s">
        <v>5612</v>
      </c>
      <c r="AX3014" s="9" t="s">
        <v>5612</v>
      </c>
      <c r="AY3014" s="9" t="s">
        <v>5612</v>
      </c>
      <c r="AZ3014" s="9" t="s">
        <v>5612</v>
      </c>
    </row>
    <row r="3015" spans="1:52" x14ac:dyDescent="0.2">
      <c r="A3015" s="38" t="s">
        <v>34</v>
      </c>
      <c r="B3015" s="7">
        <v>2013</v>
      </c>
      <c r="C3015" s="3" t="s">
        <v>56</v>
      </c>
      <c r="D3015" t="s">
        <v>318</v>
      </c>
      <c r="E3015" t="s">
        <v>3524</v>
      </c>
      <c r="F3015">
        <v>10</v>
      </c>
      <c r="G3015">
        <v>5</v>
      </c>
      <c r="H3015">
        <v>5</v>
      </c>
      <c r="I3015">
        <v>5</v>
      </c>
      <c r="J3015">
        <v>5</v>
      </c>
      <c r="K3015">
        <v>5</v>
      </c>
      <c r="L3015">
        <v>5</v>
      </c>
      <c r="M3015">
        <v>5</v>
      </c>
      <c r="N3015">
        <v>10</v>
      </c>
      <c r="O3015">
        <v>14</v>
      </c>
      <c r="P3015">
        <v>69</v>
      </c>
      <c r="Q3015">
        <v>29</v>
      </c>
      <c r="R3015">
        <v>141533</v>
      </c>
      <c r="S3015">
        <v>286471</v>
      </c>
      <c r="T3015">
        <v>294473</v>
      </c>
      <c r="U3015">
        <v>270824</v>
      </c>
      <c r="V3015">
        <v>247272</v>
      </c>
      <c r="W3015">
        <v>282375</v>
      </c>
      <c r="X3015">
        <v>261639</v>
      </c>
      <c r="Y3015">
        <v>163422</v>
      </c>
      <c r="Z3015">
        <v>88316</v>
      </c>
      <c r="AA3015">
        <v>33381</v>
      </c>
      <c r="AB3015">
        <v>2069706</v>
      </c>
      <c r="AC3015">
        <v>285119</v>
      </c>
      <c r="AD3015" s="9">
        <v>7.065490027060827E-5</v>
      </c>
      <c r="AE3015" s="9">
        <v>1.745377368040744E-5</v>
      </c>
      <c r="AF3015" s="9">
        <v>1.6979485385756929E-5</v>
      </c>
      <c r="AG3015" s="9">
        <v>1.846217469648185E-5</v>
      </c>
      <c r="AH3015" s="9">
        <v>2.0220647707787374E-5</v>
      </c>
      <c r="AI3015" s="9">
        <v>1.7706949977866312E-5</v>
      </c>
      <c r="AJ3015" s="9">
        <v>1.9110300834355733E-5</v>
      </c>
      <c r="AK3015" s="9">
        <v>3.0595635838503994E-5</v>
      </c>
      <c r="AL3015" s="9">
        <v>1.1322976584084424E-4</v>
      </c>
      <c r="AM3015" s="9">
        <v>4.1940025763158686E-4</v>
      </c>
      <c r="AN3015" s="9">
        <v>3.3338068305353512E-5</v>
      </c>
      <c r="AO3015" s="9">
        <v>1.0171191677860823E-4</v>
      </c>
      <c r="AP3015" s="8">
        <v>3.1749999999999994E-2</v>
      </c>
      <c r="AQ3015" s="8" t="s">
        <v>5612</v>
      </c>
      <c r="AR3015" s="37">
        <v>0.46100000000000002</v>
      </c>
      <c r="AS3015" s="37">
        <v>0.59100000000000008</v>
      </c>
      <c r="AT3015" s="37">
        <v>0.70799999999999996</v>
      </c>
      <c r="AU3015" s="9" t="s">
        <v>5612</v>
      </c>
      <c r="AV3015" s="9" t="s">
        <v>5612</v>
      </c>
      <c r="AW3015" s="9" t="s">
        <v>5612</v>
      </c>
      <c r="AX3015" s="9" t="s">
        <v>5612</v>
      </c>
      <c r="AY3015" s="9" t="s">
        <v>5612</v>
      </c>
      <c r="AZ3015" s="9" t="s">
        <v>5612</v>
      </c>
    </row>
    <row r="3016" spans="1:52" x14ac:dyDescent="0.2">
      <c r="A3016" s="38" t="s">
        <v>34</v>
      </c>
      <c r="B3016" s="7">
        <v>2013</v>
      </c>
      <c r="C3016" s="3" t="s">
        <v>57</v>
      </c>
      <c r="D3016" t="s">
        <v>318</v>
      </c>
      <c r="E3016" t="s">
        <v>3525</v>
      </c>
      <c r="F3016">
        <v>10</v>
      </c>
      <c r="G3016">
        <v>5</v>
      </c>
      <c r="H3016">
        <v>5</v>
      </c>
      <c r="I3016">
        <v>5</v>
      </c>
      <c r="J3016">
        <v>5</v>
      </c>
      <c r="K3016">
        <v>5</v>
      </c>
      <c r="L3016">
        <v>5</v>
      </c>
      <c r="M3016">
        <v>5</v>
      </c>
      <c r="N3016">
        <v>12</v>
      </c>
      <c r="O3016">
        <v>22</v>
      </c>
      <c r="P3016">
        <v>79</v>
      </c>
      <c r="Q3016">
        <v>39</v>
      </c>
      <c r="R3016">
        <v>141533</v>
      </c>
      <c r="S3016">
        <v>286471</v>
      </c>
      <c r="T3016">
        <v>294473</v>
      </c>
      <c r="U3016">
        <v>270824</v>
      </c>
      <c r="V3016">
        <v>247272</v>
      </c>
      <c r="W3016">
        <v>282375</v>
      </c>
      <c r="X3016">
        <v>261639</v>
      </c>
      <c r="Y3016">
        <v>163422</v>
      </c>
      <c r="Z3016">
        <v>88316</v>
      </c>
      <c r="AA3016">
        <v>33381</v>
      </c>
      <c r="AB3016">
        <v>2069706</v>
      </c>
      <c r="AC3016">
        <v>285119</v>
      </c>
      <c r="AD3016" s="9">
        <v>7.065490027060827E-5</v>
      </c>
      <c r="AE3016" s="9">
        <v>1.745377368040744E-5</v>
      </c>
      <c r="AF3016" s="9">
        <v>1.6979485385756929E-5</v>
      </c>
      <c r="AG3016" s="9">
        <v>1.846217469648185E-5</v>
      </c>
      <c r="AH3016" s="9">
        <v>2.0220647707787374E-5</v>
      </c>
      <c r="AI3016" s="9">
        <v>1.7706949977866312E-5</v>
      </c>
      <c r="AJ3016" s="9">
        <v>1.9110300834355733E-5</v>
      </c>
      <c r="AK3016" s="9">
        <v>3.0595635838503994E-5</v>
      </c>
      <c r="AL3016" s="9">
        <v>1.3587571900901309E-4</v>
      </c>
      <c r="AM3016" s="9">
        <v>6.5905754770677935E-4</v>
      </c>
      <c r="AN3016" s="9">
        <v>3.8169672407578659E-5</v>
      </c>
      <c r="AO3016" s="9">
        <v>1.3678499152985246E-4</v>
      </c>
      <c r="AP3016" s="8">
        <v>1.7500000000000002E-2</v>
      </c>
      <c r="AQ3016" s="8" t="s">
        <v>5612</v>
      </c>
      <c r="AR3016" s="37">
        <v>0.47100000000000003</v>
      </c>
      <c r="AS3016" s="37">
        <v>0.61</v>
      </c>
      <c r="AT3016" s="37">
        <v>0.71400000000000008</v>
      </c>
      <c r="AU3016" s="9" t="s">
        <v>5612</v>
      </c>
      <c r="AV3016" s="9" t="s">
        <v>5612</v>
      </c>
      <c r="AW3016" s="9" t="s">
        <v>5612</v>
      </c>
      <c r="AX3016" s="9" t="s">
        <v>5612</v>
      </c>
      <c r="AY3016" s="9" t="s">
        <v>5612</v>
      </c>
      <c r="AZ3016" s="9" t="s">
        <v>5612</v>
      </c>
    </row>
    <row r="3017" spans="1:52" x14ac:dyDescent="0.2">
      <c r="A3017" s="38" t="s">
        <v>34</v>
      </c>
      <c r="B3017" s="7">
        <v>2013</v>
      </c>
      <c r="C3017" s="3" t="s">
        <v>58</v>
      </c>
      <c r="D3017" t="s">
        <v>318</v>
      </c>
      <c r="E3017" t="s">
        <v>3526</v>
      </c>
      <c r="F3017">
        <v>10</v>
      </c>
      <c r="G3017">
        <v>5</v>
      </c>
      <c r="H3017">
        <v>5</v>
      </c>
      <c r="I3017">
        <v>5</v>
      </c>
      <c r="J3017">
        <v>5</v>
      </c>
      <c r="K3017">
        <v>5</v>
      </c>
      <c r="L3017">
        <v>5</v>
      </c>
      <c r="M3017">
        <v>5</v>
      </c>
      <c r="N3017">
        <v>10</v>
      </c>
      <c r="O3017">
        <v>18</v>
      </c>
      <c r="P3017">
        <v>73</v>
      </c>
      <c r="Q3017">
        <v>33</v>
      </c>
      <c r="R3017">
        <v>141533</v>
      </c>
      <c r="S3017">
        <v>286471</v>
      </c>
      <c r="T3017">
        <v>294473</v>
      </c>
      <c r="U3017">
        <v>270824</v>
      </c>
      <c r="V3017">
        <v>247272</v>
      </c>
      <c r="W3017">
        <v>282375</v>
      </c>
      <c r="X3017">
        <v>261639</v>
      </c>
      <c r="Y3017">
        <v>163422</v>
      </c>
      <c r="Z3017">
        <v>88316</v>
      </c>
      <c r="AA3017">
        <v>33381</v>
      </c>
      <c r="AB3017">
        <v>2069706</v>
      </c>
      <c r="AC3017">
        <v>285119</v>
      </c>
      <c r="AD3017" s="9">
        <v>7.065490027060827E-5</v>
      </c>
      <c r="AE3017" s="9">
        <v>1.745377368040744E-5</v>
      </c>
      <c r="AF3017" s="9">
        <v>1.6979485385756929E-5</v>
      </c>
      <c r="AG3017" s="9">
        <v>1.846217469648185E-5</v>
      </c>
      <c r="AH3017" s="9">
        <v>2.0220647707787374E-5</v>
      </c>
      <c r="AI3017" s="9">
        <v>1.7706949977866312E-5</v>
      </c>
      <c r="AJ3017" s="9">
        <v>1.9110300834355733E-5</v>
      </c>
      <c r="AK3017" s="9">
        <v>3.0595635838503994E-5</v>
      </c>
      <c r="AL3017" s="9">
        <v>1.1322976584084424E-4</v>
      </c>
      <c r="AM3017" s="9">
        <v>5.392289026691831E-4</v>
      </c>
      <c r="AN3017" s="9">
        <v>3.5270709946243571E-5</v>
      </c>
      <c r="AO3017" s="9">
        <v>1.1574114667910592E-4</v>
      </c>
      <c r="AP3017" s="8">
        <v>1.1575E-2</v>
      </c>
      <c r="AQ3017" s="8" t="s">
        <v>5612</v>
      </c>
      <c r="AR3017" s="37">
        <v>0.47700000000000004</v>
      </c>
      <c r="AS3017" s="37">
        <v>0.61499999999999999</v>
      </c>
      <c r="AT3017" s="37">
        <v>0.72900000000000009</v>
      </c>
      <c r="AU3017" s="9" t="s">
        <v>5612</v>
      </c>
      <c r="AV3017" s="9" t="s">
        <v>5612</v>
      </c>
      <c r="AW3017" s="9" t="s">
        <v>5612</v>
      </c>
      <c r="AX3017" s="9" t="s">
        <v>5612</v>
      </c>
      <c r="AY3017" s="9" t="s">
        <v>5612</v>
      </c>
      <c r="AZ3017" s="9" t="s">
        <v>5612</v>
      </c>
    </row>
    <row r="3018" spans="1:52" x14ac:dyDescent="0.2">
      <c r="A3018" s="38" t="s">
        <v>34</v>
      </c>
      <c r="B3018" s="7">
        <v>2013</v>
      </c>
      <c r="C3018" s="3" t="s">
        <v>59</v>
      </c>
      <c r="D3018" t="s">
        <v>318</v>
      </c>
      <c r="E3018" t="s">
        <v>3527</v>
      </c>
      <c r="F3018">
        <v>10</v>
      </c>
      <c r="G3018">
        <v>5</v>
      </c>
      <c r="H3018">
        <v>5</v>
      </c>
      <c r="I3018">
        <v>5</v>
      </c>
      <c r="J3018">
        <v>5</v>
      </c>
      <c r="K3018">
        <v>5</v>
      </c>
      <c r="L3018">
        <v>5</v>
      </c>
      <c r="M3018">
        <v>5</v>
      </c>
      <c r="N3018">
        <v>5</v>
      </c>
      <c r="O3018">
        <v>12</v>
      </c>
      <c r="P3018">
        <v>62</v>
      </c>
      <c r="Q3018">
        <v>22</v>
      </c>
      <c r="R3018">
        <v>141533</v>
      </c>
      <c r="S3018">
        <v>286471</v>
      </c>
      <c r="T3018">
        <v>294473</v>
      </c>
      <c r="U3018">
        <v>270824</v>
      </c>
      <c r="V3018">
        <v>247272</v>
      </c>
      <c r="W3018">
        <v>282375</v>
      </c>
      <c r="X3018">
        <v>261639</v>
      </c>
      <c r="Y3018">
        <v>163422</v>
      </c>
      <c r="Z3018">
        <v>88316</v>
      </c>
      <c r="AA3018">
        <v>33381</v>
      </c>
      <c r="AB3018">
        <v>2069706</v>
      </c>
      <c r="AC3018">
        <v>285119</v>
      </c>
      <c r="AD3018" s="9">
        <v>7.065490027060827E-5</v>
      </c>
      <c r="AE3018" s="9">
        <v>1.745377368040744E-5</v>
      </c>
      <c r="AF3018" s="9">
        <v>1.6979485385756929E-5</v>
      </c>
      <c r="AG3018" s="9">
        <v>1.846217469648185E-5</v>
      </c>
      <c r="AH3018" s="9">
        <v>2.0220647707787374E-5</v>
      </c>
      <c r="AI3018" s="9">
        <v>1.7706949977866312E-5</v>
      </c>
      <c r="AJ3018" s="9">
        <v>1.9110300834355733E-5</v>
      </c>
      <c r="AK3018" s="9">
        <v>3.0595635838503994E-5</v>
      </c>
      <c r="AL3018" s="9">
        <v>5.6614882920422121E-5</v>
      </c>
      <c r="AM3018" s="9">
        <v>3.5948593511278873E-4</v>
      </c>
      <c r="AN3018" s="9">
        <v>2.9955945433795912E-5</v>
      </c>
      <c r="AO3018" s="9">
        <v>7.7160764452737277E-5</v>
      </c>
      <c r="AP3018" s="8">
        <v>9.3800000000000029E-3</v>
      </c>
      <c r="AQ3018" s="8" t="s">
        <v>5612</v>
      </c>
      <c r="AR3018" s="37">
        <v>0.48100000000000004</v>
      </c>
      <c r="AS3018" s="37">
        <v>0.61499999999999999</v>
      </c>
      <c r="AT3018" s="37">
        <v>0.755</v>
      </c>
      <c r="AU3018" s="9" t="s">
        <v>5612</v>
      </c>
      <c r="AV3018" s="9" t="s">
        <v>5612</v>
      </c>
      <c r="AW3018" s="9" t="s">
        <v>5612</v>
      </c>
      <c r="AX3018" s="9" t="s">
        <v>5612</v>
      </c>
      <c r="AY3018" s="9" t="s">
        <v>5612</v>
      </c>
      <c r="AZ3018" s="9" t="s">
        <v>5612</v>
      </c>
    </row>
    <row r="3019" spans="1:52" x14ac:dyDescent="0.2">
      <c r="A3019" s="38" t="s">
        <v>34</v>
      </c>
      <c r="B3019" s="7">
        <v>2013</v>
      </c>
      <c r="C3019" s="3" t="s">
        <v>60</v>
      </c>
      <c r="D3019" t="s">
        <v>318</v>
      </c>
      <c r="E3019" t="s">
        <v>3528</v>
      </c>
      <c r="F3019">
        <v>10</v>
      </c>
      <c r="G3019">
        <v>5</v>
      </c>
      <c r="H3019">
        <v>5</v>
      </c>
      <c r="I3019">
        <v>5</v>
      </c>
      <c r="J3019">
        <v>5</v>
      </c>
      <c r="K3019">
        <v>5</v>
      </c>
      <c r="L3019">
        <v>5</v>
      </c>
      <c r="M3019">
        <v>5</v>
      </c>
      <c r="N3019">
        <v>5</v>
      </c>
      <c r="O3019">
        <v>5</v>
      </c>
      <c r="P3019">
        <v>55</v>
      </c>
      <c r="Q3019">
        <v>15</v>
      </c>
      <c r="R3019">
        <v>141533</v>
      </c>
      <c r="S3019">
        <v>286471</v>
      </c>
      <c r="T3019">
        <v>294473</v>
      </c>
      <c r="U3019">
        <v>270824</v>
      </c>
      <c r="V3019">
        <v>247272</v>
      </c>
      <c r="W3019">
        <v>282375</v>
      </c>
      <c r="X3019">
        <v>261639</v>
      </c>
      <c r="Y3019">
        <v>163422</v>
      </c>
      <c r="Z3019">
        <v>88316</v>
      </c>
      <c r="AA3019">
        <v>33381</v>
      </c>
      <c r="AB3019">
        <v>2069706</v>
      </c>
      <c r="AC3019">
        <v>285119</v>
      </c>
      <c r="AD3019" s="9">
        <v>7.065490027060827E-5</v>
      </c>
      <c r="AE3019" s="9">
        <v>1.745377368040744E-5</v>
      </c>
      <c r="AF3019" s="9">
        <v>1.6979485385756929E-5</v>
      </c>
      <c r="AG3019" s="9">
        <v>1.846217469648185E-5</v>
      </c>
      <c r="AH3019" s="9">
        <v>2.0220647707787374E-5</v>
      </c>
      <c r="AI3019" s="9">
        <v>1.7706949977866312E-5</v>
      </c>
      <c r="AJ3019" s="9">
        <v>1.9110300834355733E-5</v>
      </c>
      <c r="AK3019" s="9">
        <v>3.0595635838503994E-5</v>
      </c>
      <c r="AL3019" s="9">
        <v>5.6614882920422121E-5</v>
      </c>
      <c r="AM3019" s="9">
        <v>1.4978580629699531E-4</v>
      </c>
      <c r="AN3019" s="9">
        <v>2.6573822562238308E-5</v>
      </c>
      <c r="AO3019" s="9">
        <v>5.2609612126866323E-5</v>
      </c>
      <c r="AP3019" s="8">
        <v>6.2500000000000003E-3</v>
      </c>
      <c r="AQ3019" s="8" t="s">
        <v>5612</v>
      </c>
      <c r="AR3019" s="37" t="s">
        <v>5612</v>
      </c>
      <c r="AS3019" s="37" t="s">
        <v>5612</v>
      </c>
      <c r="AT3019" s="37" t="s">
        <v>5612</v>
      </c>
      <c r="AU3019" s="9" t="s">
        <v>5612</v>
      </c>
      <c r="AV3019" s="9" t="s">
        <v>5612</v>
      </c>
      <c r="AW3019" s="9" t="s">
        <v>5612</v>
      </c>
      <c r="AX3019" s="9" t="s">
        <v>5612</v>
      </c>
      <c r="AY3019" s="9" t="s">
        <v>5612</v>
      </c>
      <c r="AZ3019" s="9" t="s">
        <v>5612</v>
      </c>
    </row>
    <row r="3020" spans="1:52" x14ac:dyDescent="0.2">
      <c r="A3020" s="38" t="s">
        <v>34</v>
      </c>
      <c r="B3020" s="7">
        <v>2013</v>
      </c>
      <c r="C3020" s="3" t="s">
        <v>61</v>
      </c>
      <c r="D3020" t="s">
        <v>318</v>
      </c>
      <c r="E3020" t="s">
        <v>3529</v>
      </c>
      <c r="F3020">
        <v>10</v>
      </c>
      <c r="G3020">
        <v>5</v>
      </c>
      <c r="H3020">
        <v>5</v>
      </c>
      <c r="I3020">
        <v>5</v>
      </c>
      <c r="J3020">
        <v>5</v>
      </c>
      <c r="K3020">
        <v>5</v>
      </c>
      <c r="L3020">
        <v>5</v>
      </c>
      <c r="M3020">
        <v>5</v>
      </c>
      <c r="N3020">
        <v>5</v>
      </c>
      <c r="O3020">
        <v>12</v>
      </c>
      <c r="P3020">
        <v>62</v>
      </c>
      <c r="Q3020">
        <v>22</v>
      </c>
      <c r="R3020">
        <v>141533</v>
      </c>
      <c r="S3020">
        <v>286471</v>
      </c>
      <c r="T3020">
        <v>294473</v>
      </c>
      <c r="U3020">
        <v>270824</v>
      </c>
      <c r="V3020">
        <v>247272</v>
      </c>
      <c r="W3020">
        <v>282375</v>
      </c>
      <c r="X3020">
        <v>261639</v>
      </c>
      <c r="Y3020">
        <v>163422</v>
      </c>
      <c r="Z3020">
        <v>88316</v>
      </c>
      <c r="AA3020">
        <v>33381</v>
      </c>
      <c r="AB3020">
        <v>2069706</v>
      </c>
      <c r="AC3020">
        <v>285119</v>
      </c>
      <c r="AD3020" s="9">
        <v>7.065490027060827E-5</v>
      </c>
      <c r="AE3020" s="9">
        <v>1.745377368040744E-5</v>
      </c>
      <c r="AF3020" s="9">
        <v>1.6979485385756929E-5</v>
      </c>
      <c r="AG3020" s="9">
        <v>1.846217469648185E-5</v>
      </c>
      <c r="AH3020" s="9">
        <v>2.0220647707787374E-5</v>
      </c>
      <c r="AI3020" s="9">
        <v>1.7706949977866312E-5</v>
      </c>
      <c r="AJ3020" s="9">
        <v>1.9110300834355733E-5</v>
      </c>
      <c r="AK3020" s="9">
        <v>3.0595635838503994E-5</v>
      </c>
      <c r="AL3020" s="9">
        <v>5.6614882920422121E-5</v>
      </c>
      <c r="AM3020" s="9">
        <v>3.5948593511278873E-4</v>
      </c>
      <c r="AN3020" s="9">
        <v>2.9955945433795912E-5</v>
      </c>
      <c r="AO3020" s="9">
        <v>7.7160764452737277E-5</v>
      </c>
      <c r="AP3020" s="8">
        <v>5.8200000000000005E-3</v>
      </c>
      <c r="AQ3020" s="8" t="s">
        <v>5612</v>
      </c>
      <c r="AR3020" s="37" t="s">
        <v>5612</v>
      </c>
      <c r="AS3020" s="37" t="s">
        <v>5612</v>
      </c>
      <c r="AT3020" s="37" t="s">
        <v>5612</v>
      </c>
      <c r="AU3020" s="9" t="s">
        <v>5612</v>
      </c>
      <c r="AV3020" s="9" t="s">
        <v>5612</v>
      </c>
      <c r="AW3020" s="9" t="s">
        <v>5612</v>
      </c>
      <c r="AX3020" s="9" t="s">
        <v>5612</v>
      </c>
      <c r="AY3020" s="9" t="s">
        <v>5612</v>
      </c>
      <c r="AZ3020" s="9" t="s">
        <v>5612</v>
      </c>
    </row>
    <row r="3021" spans="1:52" x14ac:dyDescent="0.2">
      <c r="A3021" s="38" t="s">
        <v>34</v>
      </c>
      <c r="B3021" s="7">
        <v>2013</v>
      </c>
      <c r="C3021" s="3" t="s">
        <v>62</v>
      </c>
      <c r="D3021" t="s">
        <v>318</v>
      </c>
      <c r="E3021" t="s">
        <v>3530</v>
      </c>
      <c r="F3021">
        <v>10</v>
      </c>
      <c r="G3021">
        <v>5</v>
      </c>
      <c r="H3021">
        <v>5</v>
      </c>
      <c r="I3021">
        <v>5</v>
      </c>
      <c r="J3021">
        <v>5</v>
      </c>
      <c r="K3021">
        <v>5</v>
      </c>
      <c r="L3021">
        <v>5</v>
      </c>
      <c r="M3021">
        <v>5</v>
      </c>
      <c r="N3021">
        <v>5</v>
      </c>
      <c r="O3021">
        <v>5</v>
      </c>
      <c r="P3021">
        <v>55</v>
      </c>
      <c r="Q3021">
        <v>15</v>
      </c>
      <c r="R3021">
        <v>141533</v>
      </c>
      <c r="S3021">
        <v>286471</v>
      </c>
      <c r="T3021">
        <v>294473</v>
      </c>
      <c r="U3021">
        <v>270824</v>
      </c>
      <c r="V3021">
        <v>247272</v>
      </c>
      <c r="W3021">
        <v>282375</v>
      </c>
      <c r="X3021">
        <v>261639</v>
      </c>
      <c r="Y3021">
        <v>163422</v>
      </c>
      <c r="Z3021">
        <v>88316</v>
      </c>
      <c r="AA3021">
        <v>33381</v>
      </c>
      <c r="AB3021">
        <v>2069706</v>
      </c>
      <c r="AC3021">
        <v>285119</v>
      </c>
      <c r="AD3021" s="9">
        <v>7.065490027060827E-5</v>
      </c>
      <c r="AE3021" s="9">
        <v>1.745377368040744E-5</v>
      </c>
      <c r="AF3021" s="9">
        <v>1.6979485385756929E-5</v>
      </c>
      <c r="AG3021" s="9">
        <v>1.846217469648185E-5</v>
      </c>
      <c r="AH3021" s="9">
        <v>2.0220647707787374E-5</v>
      </c>
      <c r="AI3021" s="9">
        <v>1.7706949977866312E-5</v>
      </c>
      <c r="AJ3021" s="9">
        <v>1.9110300834355733E-5</v>
      </c>
      <c r="AK3021" s="9">
        <v>3.0595635838503994E-5</v>
      </c>
      <c r="AL3021" s="9">
        <v>5.6614882920422121E-5</v>
      </c>
      <c r="AM3021" s="9">
        <v>1.4978580629699531E-4</v>
      </c>
      <c r="AN3021" s="9">
        <v>2.6573822562238308E-5</v>
      </c>
      <c r="AO3021" s="9">
        <v>5.2609612126866323E-5</v>
      </c>
      <c r="AP3021" s="8">
        <v>7.1500000000000001E-3</v>
      </c>
      <c r="AQ3021" s="8" t="s">
        <v>5612</v>
      </c>
      <c r="AR3021" s="37">
        <v>2.7000000000000003E-2</v>
      </c>
      <c r="AS3021" s="37">
        <v>1.7000000000000001E-2</v>
      </c>
      <c r="AT3021" s="37">
        <v>6.7000000000000004E-2</v>
      </c>
      <c r="AU3021" s="9" t="s">
        <v>5612</v>
      </c>
      <c r="AV3021" s="9" t="s">
        <v>5612</v>
      </c>
      <c r="AW3021" s="9" t="s">
        <v>5612</v>
      </c>
      <c r="AX3021" s="9" t="s">
        <v>5612</v>
      </c>
      <c r="AY3021" s="9" t="s">
        <v>5612</v>
      </c>
      <c r="AZ3021" s="9" t="s">
        <v>5612</v>
      </c>
    </row>
    <row r="3022" spans="1:52" x14ac:dyDescent="0.2">
      <c r="A3022" s="38" t="s">
        <v>34</v>
      </c>
      <c r="B3022" s="7">
        <v>2013</v>
      </c>
      <c r="C3022" s="3" t="s">
        <v>63</v>
      </c>
      <c r="D3022" t="s">
        <v>318</v>
      </c>
      <c r="E3022" t="s">
        <v>3531</v>
      </c>
      <c r="F3022">
        <v>10</v>
      </c>
      <c r="G3022">
        <v>5</v>
      </c>
      <c r="H3022">
        <v>5</v>
      </c>
      <c r="I3022">
        <v>5</v>
      </c>
      <c r="J3022">
        <v>5</v>
      </c>
      <c r="K3022">
        <v>5</v>
      </c>
      <c r="L3022">
        <v>5</v>
      </c>
      <c r="M3022">
        <v>5</v>
      </c>
      <c r="N3022">
        <v>5</v>
      </c>
      <c r="O3022">
        <v>5</v>
      </c>
      <c r="P3022">
        <v>55</v>
      </c>
      <c r="Q3022">
        <v>15</v>
      </c>
      <c r="R3022">
        <v>141533</v>
      </c>
      <c r="S3022">
        <v>286471</v>
      </c>
      <c r="T3022">
        <v>294473</v>
      </c>
      <c r="U3022">
        <v>270824</v>
      </c>
      <c r="V3022">
        <v>247272</v>
      </c>
      <c r="W3022">
        <v>282375</v>
      </c>
      <c r="X3022">
        <v>261639</v>
      </c>
      <c r="Y3022">
        <v>163422</v>
      </c>
      <c r="Z3022">
        <v>88316</v>
      </c>
      <c r="AA3022">
        <v>33381</v>
      </c>
      <c r="AB3022">
        <v>2069706</v>
      </c>
      <c r="AC3022">
        <v>285119</v>
      </c>
      <c r="AD3022" s="9">
        <v>7.065490027060827E-5</v>
      </c>
      <c r="AE3022" s="9">
        <v>1.745377368040744E-5</v>
      </c>
      <c r="AF3022" s="9">
        <v>1.6979485385756929E-5</v>
      </c>
      <c r="AG3022" s="9">
        <v>1.846217469648185E-5</v>
      </c>
      <c r="AH3022" s="9">
        <v>2.0220647707787374E-5</v>
      </c>
      <c r="AI3022" s="9">
        <v>1.7706949977866312E-5</v>
      </c>
      <c r="AJ3022" s="9">
        <v>1.9110300834355733E-5</v>
      </c>
      <c r="AK3022" s="9">
        <v>3.0595635838503994E-5</v>
      </c>
      <c r="AL3022" s="9">
        <v>5.6614882920422121E-5</v>
      </c>
      <c r="AM3022" s="9">
        <v>1.4978580629699531E-4</v>
      </c>
      <c r="AN3022" s="9">
        <v>2.6573822562238308E-5</v>
      </c>
      <c r="AO3022" s="9">
        <v>5.2609612126866323E-5</v>
      </c>
      <c r="AP3022" s="8">
        <v>1.0425E-2</v>
      </c>
      <c r="AQ3022" s="8" t="s">
        <v>5612</v>
      </c>
      <c r="AR3022" s="37">
        <v>0.105</v>
      </c>
      <c r="AS3022" s="37">
        <v>0.127</v>
      </c>
      <c r="AT3022" s="37">
        <v>0.22100000000000003</v>
      </c>
      <c r="AU3022" s="9" t="s">
        <v>5612</v>
      </c>
      <c r="AV3022" s="9" t="s">
        <v>5612</v>
      </c>
      <c r="AW3022" s="9" t="s">
        <v>5612</v>
      </c>
      <c r="AX3022" s="9" t="s">
        <v>5612</v>
      </c>
      <c r="AY3022" s="9" t="s">
        <v>5612</v>
      </c>
      <c r="AZ3022" s="9" t="s">
        <v>5612</v>
      </c>
    </row>
    <row r="3023" spans="1:52" x14ac:dyDescent="0.2">
      <c r="A3023" s="38" t="s">
        <v>34</v>
      </c>
      <c r="B3023" s="7">
        <v>2013</v>
      </c>
      <c r="C3023" s="3" t="s">
        <v>64</v>
      </c>
      <c r="D3023" t="s">
        <v>318</v>
      </c>
      <c r="E3023" t="s">
        <v>3532</v>
      </c>
      <c r="F3023">
        <v>10</v>
      </c>
      <c r="G3023">
        <v>5</v>
      </c>
      <c r="H3023">
        <v>5</v>
      </c>
      <c r="I3023">
        <v>5</v>
      </c>
      <c r="J3023">
        <v>5</v>
      </c>
      <c r="K3023">
        <v>5</v>
      </c>
      <c r="L3023">
        <v>5</v>
      </c>
      <c r="M3023">
        <v>5</v>
      </c>
      <c r="N3023">
        <v>5</v>
      </c>
      <c r="O3023">
        <v>5</v>
      </c>
      <c r="P3023">
        <v>55</v>
      </c>
      <c r="Q3023">
        <v>15</v>
      </c>
      <c r="R3023">
        <v>141533</v>
      </c>
      <c r="S3023">
        <v>286471</v>
      </c>
      <c r="T3023">
        <v>294473</v>
      </c>
      <c r="U3023">
        <v>270824</v>
      </c>
      <c r="V3023">
        <v>247272</v>
      </c>
      <c r="W3023">
        <v>282375</v>
      </c>
      <c r="X3023">
        <v>261639</v>
      </c>
      <c r="Y3023">
        <v>163422</v>
      </c>
      <c r="Z3023">
        <v>88316</v>
      </c>
      <c r="AA3023">
        <v>33381</v>
      </c>
      <c r="AB3023">
        <v>2069706</v>
      </c>
      <c r="AC3023">
        <v>285119</v>
      </c>
      <c r="AD3023" s="9">
        <v>7.065490027060827E-5</v>
      </c>
      <c r="AE3023" s="9">
        <v>1.745377368040744E-5</v>
      </c>
      <c r="AF3023" s="9">
        <v>1.6979485385756929E-5</v>
      </c>
      <c r="AG3023" s="9">
        <v>1.846217469648185E-5</v>
      </c>
      <c r="AH3023" s="9">
        <v>2.0220647707787374E-5</v>
      </c>
      <c r="AI3023" s="9">
        <v>1.7706949977866312E-5</v>
      </c>
      <c r="AJ3023" s="9">
        <v>1.9110300834355733E-5</v>
      </c>
      <c r="AK3023" s="9">
        <v>3.0595635838503994E-5</v>
      </c>
      <c r="AL3023" s="9">
        <v>5.6614882920422121E-5</v>
      </c>
      <c r="AM3023" s="9">
        <v>1.4978580629699531E-4</v>
      </c>
      <c r="AN3023" s="9">
        <v>2.6573822562238308E-5</v>
      </c>
      <c r="AO3023" s="9">
        <v>5.2609612126866323E-5</v>
      </c>
      <c r="AP3023" s="8">
        <v>2.036E-2</v>
      </c>
      <c r="AQ3023" s="8" t="s">
        <v>5612</v>
      </c>
      <c r="AR3023" s="37">
        <v>0.27700000000000002</v>
      </c>
      <c r="AS3023" s="37">
        <v>0.376</v>
      </c>
      <c r="AT3023" s="37">
        <v>0.43700000000000006</v>
      </c>
      <c r="AU3023" s="9" t="s">
        <v>5612</v>
      </c>
      <c r="AV3023" s="9" t="s">
        <v>5612</v>
      </c>
      <c r="AW3023" s="9" t="s">
        <v>5612</v>
      </c>
      <c r="AX3023" s="9" t="s">
        <v>5612</v>
      </c>
      <c r="AY3023" s="9" t="s">
        <v>5612</v>
      </c>
      <c r="AZ3023" s="9" t="s">
        <v>5612</v>
      </c>
    </row>
    <row r="3024" spans="1:52" x14ac:dyDescent="0.2">
      <c r="A3024" s="38" t="s">
        <v>34</v>
      </c>
      <c r="B3024" s="7">
        <v>2013</v>
      </c>
      <c r="C3024" s="3" t="s">
        <v>65</v>
      </c>
      <c r="D3024" t="s">
        <v>318</v>
      </c>
      <c r="E3024" t="s">
        <v>3533</v>
      </c>
      <c r="F3024">
        <v>10</v>
      </c>
      <c r="G3024">
        <v>5</v>
      </c>
      <c r="H3024">
        <v>5</v>
      </c>
      <c r="I3024">
        <v>5</v>
      </c>
      <c r="J3024">
        <v>5</v>
      </c>
      <c r="K3024">
        <v>5</v>
      </c>
      <c r="L3024">
        <v>5</v>
      </c>
      <c r="M3024">
        <v>5</v>
      </c>
      <c r="N3024">
        <v>5</v>
      </c>
      <c r="O3024">
        <v>11</v>
      </c>
      <c r="P3024">
        <v>61</v>
      </c>
      <c r="Q3024">
        <v>21</v>
      </c>
      <c r="R3024">
        <v>141533</v>
      </c>
      <c r="S3024">
        <v>286471</v>
      </c>
      <c r="T3024">
        <v>294473</v>
      </c>
      <c r="U3024">
        <v>270824</v>
      </c>
      <c r="V3024">
        <v>247272</v>
      </c>
      <c r="W3024">
        <v>282375</v>
      </c>
      <c r="X3024">
        <v>261639</v>
      </c>
      <c r="Y3024">
        <v>163422</v>
      </c>
      <c r="Z3024">
        <v>88316</v>
      </c>
      <c r="AA3024">
        <v>33381</v>
      </c>
      <c r="AB3024">
        <v>2069706</v>
      </c>
      <c r="AC3024">
        <v>285119</v>
      </c>
      <c r="AD3024" s="9">
        <v>7.065490027060827E-5</v>
      </c>
      <c r="AE3024" s="9">
        <v>1.745377368040744E-5</v>
      </c>
      <c r="AF3024" s="9">
        <v>1.6979485385756929E-5</v>
      </c>
      <c r="AG3024" s="9">
        <v>1.846217469648185E-5</v>
      </c>
      <c r="AH3024" s="9">
        <v>2.0220647707787374E-5</v>
      </c>
      <c r="AI3024" s="9">
        <v>1.7706949977866312E-5</v>
      </c>
      <c r="AJ3024" s="9">
        <v>1.9110300834355733E-5</v>
      </c>
      <c r="AK3024" s="9">
        <v>3.0595635838503994E-5</v>
      </c>
      <c r="AL3024" s="9">
        <v>5.6614882920422121E-5</v>
      </c>
      <c r="AM3024" s="9">
        <v>3.2952877385338967E-4</v>
      </c>
      <c r="AN3024" s="9">
        <v>2.9472785023573397E-5</v>
      </c>
      <c r="AO3024" s="9">
        <v>7.3653456977612863E-5</v>
      </c>
      <c r="AP3024" s="8">
        <v>2.3225000000000003E-2</v>
      </c>
      <c r="AQ3024" s="8">
        <v>0.76400000000000012</v>
      </c>
      <c r="AR3024" s="37">
        <v>0.379</v>
      </c>
      <c r="AS3024" s="37">
        <v>0.49299999999999999</v>
      </c>
      <c r="AT3024" s="37">
        <v>0.57999999999999996</v>
      </c>
      <c r="AU3024" s="9" t="s">
        <v>5612</v>
      </c>
      <c r="AV3024" s="9" t="s">
        <v>5612</v>
      </c>
      <c r="AW3024" s="9" t="s">
        <v>5612</v>
      </c>
      <c r="AX3024" s="9" t="s">
        <v>5612</v>
      </c>
      <c r="AY3024" s="9" t="s">
        <v>5612</v>
      </c>
      <c r="AZ3024" s="9" t="s">
        <v>5612</v>
      </c>
    </row>
    <row r="3025" spans="1:52" x14ac:dyDescent="0.2">
      <c r="A3025" s="38" t="s">
        <v>34</v>
      </c>
      <c r="B3025" s="7">
        <v>2013</v>
      </c>
      <c r="C3025" s="3" t="s">
        <v>66</v>
      </c>
      <c r="D3025" t="s">
        <v>318</v>
      </c>
      <c r="E3025" t="s">
        <v>3534</v>
      </c>
      <c r="F3025">
        <v>10</v>
      </c>
      <c r="G3025">
        <v>5</v>
      </c>
      <c r="H3025">
        <v>5</v>
      </c>
      <c r="I3025">
        <v>5</v>
      </c>
      <c r="J3025">
        <v>5</v>
      </c>
      <c r="K3025">
        <v>5</v>
      </c>
      <c r="L3025">
        <v>5</v>
      </c>
      <c r="M3025">
        <v>5</v>
      </c>
      <c r="N3025">
        <v>5</v>
      </c>
      <c r="O3025">
        <v>14</v>
      </c>
      <c r="P3025">
        <v>64</v>
      </c>
      <c r="Q3025">
        <v>24</v>
      </c>
      <c r="R3025">
        <v>141533</v>
      </c>
      <c r="S3025">
        <v>286471</v>
      </c>
      <c r="T3025">
        <v>294473</v>
      </c>
      <c r="U3025">
        <v>270824</v>
      </c>
      <c r="V3025">
        <v>247272</v>
      </c>
      <c r="W3025">
        <v>282375</v>
      </c>
      <c r="X3025">
        <v>261639</v>
      </c>
      <c r="Y3025">
        <v>163422</v>
      </c>
      <c r="Z3025">
        <v>88316</v>
      </c>
      <c r="AA3025">
        <v>33381</v>
      </c>
      <c r="AB3025">
        <v>2069706</v>
      </c>
      <c r="AC3025">
        <v>285119</v>
      </c>
      <c r="AD3025" s="9">
        <v>7.065490027060827E-5</v>
      </c>
      <c r="AE3025" s="9">
        <v>1.745377368040744E-5</v>
      </c>
      <c r="AF3025" s="9">
        <v>1.6979485385756929E-5</v>
      </c>
      <c r="AG3025" s="9">
        <v>1.846217469648185E-5</v>
      </c>
      <c r="AH3025" s="9">
        <v>2.0220647707787374E-5</v>
      </c>
      <c r="AI3025" s="9">
        <v>1.7706949977866312E-5</v>
      </c>
      <c r="AJ3025" s="9">
        <v>1.9110300834355733E-5</v>
      </c>
      <c r="AK3025" s="9">
        <v>3.0595635838503994E-5</v>
      </c>
      <c r="AL3025" s="9">
        <v>5.6614882920422121E-5</v>
      </c>
      <c r="AM3025" s="9">
        <v>4.1940025763158686E-4</v>
      </c>
      <c r="AN3025" s="9">
        <v>3.0922266254240938E-5</v>
      </c>
      <c r="AO3025" s="9">
        <v>8.4175379402986119E-5</v>
      </c>
      <c r="AP3025" s="8">
        <v>3.2799999999999996E-2</v>
      </c>
      <c r="AQ3025" s="8" t="s">
        <v>5612</v>
      </c>
      <c r="AR3025" s="37">
        <v>0.41500000000000004</v>
      </c>
      <c r="AS3025" s="37">
        <v>0.53800000000000003</v>
      </c>
      <c r="AT3025" s="37">
        <v>0.622</v>
      </c>
      <c r="AU3025" s="9" t="s">
        <v>5612</v>
      </c>
      <c r="AV3025" s="9" t="s">
        <v>5612</v>
      </c>
      <c r="AW3025" s="9" t="s">
        <v>5612</v>
      </c>
      <c r="AX3025" s="9" t="s">
        <v>5612</v>
      </c>
      <c r="AY3025" s="9" t="s">
        <v>5612</v>
      </c>
      <c r="AZ3025" s="9" t="s">
        <v>5612</v>
      </c>
    </row>
    <row r="3026" spans="1:52" x14ac:dyDescent="0.2">
      <c r="A3026" s="38" t="s">
        <v>34</v>
      </c>
      <c r="B3026" s="7">
        <v>2014</v>
      </c>
      <c r="C3026" s="3" t="s">
        <v>55</v>
      </c>
      <c r="D3026" t="s">
        <v>319</v>
      </c>
      <c r="E3026" t="s">
        <v>3535</v>
      </c>
      <c r="F3026">
        <v>10</v>
      </c>
      <c r="G3026">
        <v>5</v>
      </c>
      <c r="H3026">
        <v>5</v>
      </c>
      <c r="I3026">
        <v>5</v>
      </c>
      <c r="J3026">
        <v>5</v>
      </c>
      <c r="K3026">
        <v>5</v>
      </c>
      <c r="L3026">
        <v>5</v>
      </c>
      <c r="M3026">
        <v>10</v>
      </c>
      <c r="N3026">
        <v>11</v>
      </c>
      <c r="O3026">
        <v>24</v>
      </c>
      <c r="P3026">
        <v>85</v>
      </c>
      <c r="Q3026">
        <v>45</v>
      </c>
      <c r="R3026">
        <v>140022</v>
      </c>
      <c r="S3026">
        <v>286113</v>
      </c>
      <c r="T3026">
        <v>293937</v>
      </c>
      <c r="U3026">
        <v>274514</v>
      </c>
      <c r="V3026">
        <v>246450</v>
      </c>
      <c r="W3026">
        <v>277343</v>
      </c>
      <c r="X3026">
        <v>266439</v>
      </c>
      <c r="Y3026">
        <v>170263</v>
      </c>
      <c r="Z3026">
        <v>91142</v>
      </c>
      <c r="AA3026">
        <v>33862</v>
      </c>
      <c r="AB3026">
        <v>2080085</v>
      </c>
      <c r="AC3026">
        <v>295267</v>
      </c>
      <c r="AD3026" s="9">
        <v>7.141734870234678E-5</v>
      </c>
      <c r="AE3026" s="9">
        <v>1.7475612782362214E-5</v>
      </c>
      <c r="AF3026" s="9">
        <v>1.7010447817049232E-5</v>
      </c>
      <c r="AG3026" s="9">
        <v>1.8214007300174126E-5</v>
      </c>
      <c r="AH3026" s="9">
        <v>2.0288090890647191E-5</v>
      </c>
      <c r="AI3026" s="9">
        <v>1.8028217766448043E-5</v>
      </c>
      <c r="AJ3026" s="9">
        <v>1.8766021490847811E-5</v>
      </c>
      <c r="AK3026" s="9">
        <v>5.8732666521792754E-5</v>
      </c>
      <c r="AL3026" s="9">
        <v>1.2069079019551908E-4</v>
      </c>
      <c r="AM3026" s="9">
        <v>7.0875908097572504E-4</v>
      </c>
      <c r="AN3026" s="9">
        <v>4.0863714703966424E-5</v>
      </c>
      <c r="AO3026" s="9">
        <v>1.5240443395299848E-4</v>
      </c>
      <c r="AP3026" s="8">
        <v>6.0100000000000001E-2</v>
      </c>
      <c r="AQ3026" s="8" t="s">
        <v>5612</v>
      </c>
      <c r="AR3026" s="37">
        <v>0.44200000000000006</v>
      </c>
      <c r="AS3026" s="37">
        <v>0.56000000000000005</v>
      </c>
      <c r="AT3026" s="37">
        <v>0.67900000000000005</v>
      </c>
      <c r="AU3026" s="9" t="s">
        <v>5612</v>
      </c>
      <c r="AV3026" s="9" t="s">
        <v>5612</v>
      </c>
      <c r="AW3026" s="9" t="s">
        <v>5612</v>
      </c>
      <c r="AX3026" s="9" t="s">
        <v>5612</v>
      </c>
      <c r="AY3026" s="9" t="s">
        <v>5612</v>
      </c>
      <c r="AZ3026" s="9" t="s">
        <v>5612</v>
      </c>
    </row>
    <row r="3027" spans="1:52" x14ac:dyDescent="0.2">
      <c r="A3027" s="38" t="s">
        <v>34</v>
      </c>
      <c r="B3027" s="7">
        <v>2014</v>
      </c>
      <c r="C3027" s="3" t="s">
        <v>56</v>
      </c>
      <c r="D3027" t="s">
        <v>319</v>
      </c>
      <c r="E3027" t="s">
        <v>3536</v>
      </c>
      <c r="F3027">
        <v>10</v>
      </c>
      <c r="G3027">
        <v>5</v>
      </c>
      <c r="H3027">
        <v>5</v>
      </c>
      <c r="I3027">
        <v>5</v>
      </c>
      <c r="J3027">
        <v>5</v>
      </c>
      <c r="K3027">
        <v>5</v>
      </c>
      <c r="L3027">
        <v>5</v>
      </c>
      <c r="M3027">
        <v>5</v>
      </c>
      <c r="N3027">
        <v>5</v>
      </c>
      <c r="O3027">
        <v>17</v>
      </c>
      <c r="P3027">
        <v>67</v>
      </c>
      <c r="Q3027">
        <v>27</v>
      </c>
      <c r="R3027">
        <v>140022</v>
      </c>
      <c r="S3027">
        <v>286113</v>
      </c>
      <c r="T3027">
        <v>293937</v>
      </c>
      <c r="U3027">
        <v>274514</v>
      </c>
      <c r="V3027">
        <v>246450</v>
      </c>
      <c r="W3027">
        <v>277343</v>
      </c>
      <c r="X3027">
        <v>266439</v>
      </c>
      <c r="Y3027">
        <v>170263</v>
      </c>
      <c r="Z3027">
        <v>91142</v>
      </c>
      <c r="AA3027">
        <v>33862</v>
      </c>
      <c r="AB3027">
        <v>2080085</v>
      </c>
      <c r="AC3027">
        <v>295267</v>
      </c>
      <c r="AD3027" s="9">
        <v>7.141734870234678E-5</v>
      </c>
      <c r="AE3027" s="9">
        <v>1.7475612782362214E-5</v>
      </c>
      <c r="AF3027" s="9">
        <v>1.7010447817049232E-5</v>
      </c>
      <c r="AG3027" s="9">
        <v>1.8214007300174126E-5</v>
      </c>
      <c r="AH3027" s="9">
        <v>2.0288090890647191E-5</v>
      </c>
      <c r="AI3027" s="9">
        <v>1.8028217766448043E-5</v>
      </c>
      <c r="AJ3027" s="9">
        <v>1.8766021490847811E-5</v>
      </c>
      <c r="AK3027" s="9">
        <v>2.9366333260896377E-5</v>
      </c>
      <c r="AL3027" s="9">
        <v>5.4859450088872312E-5</v>
      </c>
      <c r="AM3027" s="9">
        <v>5.0203768235780523E-4</v>
      </c>
      <c r="AN3027" s="9">
        <v>3.2210222178420591E-5</v>
      </c>
      <c r="AO3027" s="9">
        <v>9.1442660371799083E-5</v>
      </c>
      <c r="AP3027" s="8">
        <v>3.6325000000000003E-2</v>
      </c>
      <c r="AQ3027" s="8" t="s">
        <v>5612</v>
      </c>
      <c r="AR3027" s="37">
        <v>0.45500000000000002</v>
      </c>
      <c r="AS3027" s="37">
        <v>0.57500000000000007</v>
      </c>
      <c r="AT3027" s="37">
        <v>0.68599999999999994</v>
      </c>
      <c r="AU3027" s="9" t="s">
        <v>5612</v>
      </c>
      <c r="AV3027" s="9" t="s">
        <v>5612</v>
      </c>
      <c r="AW3027" s="9" t="s">
        <v>5612</v>
      </c>
      <c r="AX3027" s="9" t="s">
        <v>5612</v>
      </c>
      <c r="AY3027" s="9" t="s">
        <v>5612</v>
      </c>
      <c r="AZ3027" s="9" t="s">
        <v>5612</v>
      </c>
    </row>
    <row r="3028" spans="1:52" x14ac:dyDescent="0.2">
      <c r="A3028" s="38" t="s">
        <v>34</v>
      </c>
      <c r="B3028" s="7">
        <v>2014</v>
      </c>
      <c r="C3028" s="3" t="s">
        <v>57</v>
      </c>
      <c r="D3028" t="s">
        <v>319</v>
      </c>
      <c r="E3028" t="s">
        <v>3537</v>
      </c>
      <c r="F3028">
        <v>10</v>
      </c>
      <c r="G3028">
        <v>5</v>
      </c>
      <c r="H3028">
        <v>5</v>
      </c>
      <c r="I3028">
        <v>5</v>
      </c>
      <c r="J3028">
        <v>5</v>
      </c>
      <c r="K3028">
        <v>5</v>
      </c>
      <c r="L3028">
        <v>5</v>
      </c>
      <c r="M3028">
        <v>5</v>
      </c>
      <c r="N3028">
        <v>5</v>
      </c>
      <c r="O3028">
        <v>13</v>
      </c>
      <c r="P3028">
        <v>63</v>
      </c>
      <c r="Q3028">
        <v>23</v>
      </c>
      <c r="R3028">
        <v>140022</v>
      </c>
      <c r="S3028">
        <v>286113</v>
      </c>
      <c r="T3028">
        <v>293937</v>
      </c>
      <c r="U3028">
        <v>274514</v>
      </c>
      <c r="V3028">
        <v>246450</v>
      </c>
      <c r="W3028">
        <v>277343</v>
      </c>
      <c r="X3028">
        <v>266439</v>
      </c>
      <c r="Y3028">
        <v>170263</v>
      </c>
      <c r="Z3028">
        <v>91142</v>
      </c>
      <c r="AA3028">
        <v>33862</v>
      </c>
      <c r="AB3028">
        <v>2080085</v>
      </c>
      <c r="AC3028">
        <v>295267</v>
      </c>
      <c r="AD3028" s="9">
        <v>7.141734870234678E-5</v>
      </c>
      <c r="AE3028" s="9">
        <v>1.7475612782362214E-5</v>
      </c>
      <c r="AF3028" s="9">
        <v>1.7010447817049232E-5</v>
      </c>
      <c r="AG3028" s="9">
        <v>1.8214007300174126E-5</v>
      </c>
      <c r="AH3028" s="9">
        <v>2.0288090890647191E-5</v>
      </c>
      <c r="AI3028" s="9">
        <v>1.8028217766448043E-5</v>
      </c>
      <c r="AJ3028" s="9">
        <v>1.8766021490847811E-5</v>
      </c>
      <c r="AK3028" s="9">
        <v>2.9366333260896377E-5</v>
      </c>
      <c r="AL3028" s="9">
        <v>5.4859450088872312E-5</v>
      </c>
      <c r="AM3028" s="9">
        <v>3.8391116886185106E-4</v>
      </c>
      <c r="AN3028" s="9">
        <v>3.028722383941041E-5</v>
      </c>
      <c r="AO3028" s="9">
        <v>7.7895599575977001E-5</v>
      </c>
      <c r="AP3028" s="8">
        <v>2.3225000000000003E-2</v>
      </c>
      <c r="AQ3028" s="8" t="s">
        <v>5612</v>
      </c>
      <c r="AR3028" s="37">
        <v>0.46299999999999997</v>
      </c>
      <c r="AS3028" s="37">
        <v>0.58100000000000007</v>
      </c>
      <c r="AT3028" s="37">
        <v>0.73599999999999999</v>
      </c>
      <c r="AU3028" s="9" t="s">
        <v>5612</v>
      </c>
      <c r="AV3028" s="9" t="s">
        <v>5612</v>
      </c>
      <c r="AW3028" s="9" t="s">
        <v>5612</v>
      </c>
      <c r="AX3028" s="9" t="s">
        <v>5612</v>
      </c>
      <c r="AY3028" s="9" t="s">
        <v>5612</v>
      </c>
      <c r="AZ3028" s="9" t="s">
        <v>5612</v>
      </c>
    </row>
    <row r="3029" spans="1:52" x14ac:dyDescent="0.2">
      <c r="A3029" s="38" t="s">
        <v>34</v>
      </c>
      <c r="B3029" s="7">
        <v>2014</v>
      </c>
      <c r="C3029" s="3" t="s">
        <v>58</v>
      </c>
      <c r="D3029" t="s">
        <v>319</v>
      </c>
      <c r="E3029" t="s">
        <v>3538</v>
      </c>
      <c r="F3029">
        <v>10</v>
      </c>
      <c r="G3029">
        <v>5</v>
      </c>
      <c r="H3029">
        <v>5</v>
      </c>
      <c r="I3029">
        <v>5</v>
      </c>
      <c r="J3029">
        <v>5</v>
      </c>
      <c r="K3029">
        <v>5</v>
      </c>
      <c r="L3029">
        <v>5</v>
      </c>
      <c r="M3029">
        <v>5</v>
      </c>
      <c r="N3029">
        <v>5</v>
      </c>
      <c r="O3029">
        <v>12</v>
      </c>
      <c r="P3029">
        <v>62</v>
      </c>
      <c r="Q3029">
        <v>22</v>
      </c>
      <c r="R3029">
        <v>140022</v>
      </c>
      <c r="S3029">
        <v>286113</v>
      </c>
      <c r="T3029">
        <v>293937</v>
      </c>
      <c r="U3029">
        <v>274514</v>
      </c>
      <c r="V3029">
        <v>246450</v>
      </c>
      <c r="W3029">
        <v>277343</v>
      </c>
      <c r="X3029">
        <v>266439</v>
      </c>
      <c r="Y3029">
        <v>170263</v>
      </c>
      <c r="Z3029">
        <v>91142</v>
      </c>
      <c r="AA3029">
        <v>33862</v>
      </c>
      <c r="AB3029">
        <v>2080085</v>
      </c>
      <c r="AC3029">
        <v>295267</v>
      </c>
      <c r="AD3029" s="9">
        <v>7.141734870234678E-5</v>
      </c>
      <c r="AE3029" s="9">
        <v>1.7475612782362214E-5</v>
      </c>
      <c r="AF3029" s="9">
        <v>1.7010447817049232E-5</v>
      </c>
      <c r="AG3029" s="9">
        <v>1.8214007300174126E-5</v>
      </c>
      <c r="AH3029" s="9">
        <v>2.0288090890647191E-5</v>
      </c>
      <c r="AI3029" s="9">
        <v>1.8028217766448043E-5</v>
      </c>
      <c r="AJ3029" s="9">
        <v>1.8766021490847811E-5</v>
      </c>
      <c r="AK3029" s="9">
        <v>2.9366333260896377E-5</v>
      </c>
      <c r="AL3029" s="9">
        <v>5.4859450088872312E-5</v>
      </c>
      <c r="AM3029" s="9">
        <v>3.5437954048786252E-4</v>
      </c>
      <c r="AN3029" s="9">
        <v>2.9806474254657863E-5</v>
      </c>
      <c r="AO3029" s="9">
        <v>7.450883437702148E-5</v>
      </c>
      <c r="AP3029" s="8">
        <v>2.0800000000000003E-2</v>
      </c>
      <c r="AQ3029" s="8" t="s">
        <v>5612</v>
      </c>
      <c r="AR3029" s="37">
        <v>0.46600000000000003</v>
      </c>
      <c r="AS3029" s="37">
        <v>0.58399999999999996</v>
      </c>
      <c r="AT3029" s="37">
        <v>0.77800000000000002</v>
      </c>
      <c r="AU3029" s="9" t="s">
        <v>5612</v>
      </c>
      <c r="AV3029" s="9" t="s">
        <v>5612</v>
      </c>
      <c r="AW3029" s="9" t="s">
        <v>5612</v>
      </c>
      <c r="AX3029" s="9" t="s">
        <v>5612</v>
      </c>
      <c r="AY3029" s="9" t="s">
        <v>5612</v>
      </c>
      <c r="AZ3029" s="9" t="s">
        <v>5612</v>
      </c>
    </row>
    <row r="3030" spans="1:52" x14ac:dyDescent="0.2">
      <c r="A3030" s="38" t="s">
        <v>34</v>
      </c>
      <c r="B3030" s="7">
        <v>2014</v>
      </c>
      <c r="C3030" s="3" t="s">
        <v>59</v>
      </c>
      <c r="D3030" t="s">
        <v>319</v>
      </c>
      <c r="E3030" t="s">
        <v>3539</v>
      </c>
      <c r="F3030">
        <v>10</v>
      </c>
      <c r="G3030">
        <v>5</v>
      </c>
      <c r="H3030">
        <v>5</v>
      </c>
      <c r="I3030">
        <v>5</v>
      </c>
      <c r="J3030">
        <v>5</v>
      </c>
      <c r="K3030">
        <v>5</v>
      </c>
      <c r="L3030">
        <v>5</v>
      </c>
      <c r="M3030">
        <v>5</v>
      </c>
      <c r="N3030">
        <v>5</v>
      </c>
      <c r="O3030">
        <v>10</v>
      </c>
      <c r="P3030">
        <v>60</v>
      </c>
      <c r="Q3030">
        <v>20</v>
      </c>
      <c r="R3030">
        <v>140022</v>
      </c>
      <c r="S3030">
        <v>286113</v>
      </c>
      <c r="T3030">
        <v>293937</v>
      </c>
      <c r="U3030">
        <v>274514</v>
      </c>
      <c r="V3030">
        <v>246450</v>
      </c>
      <c r="W3030">
        <v>277343</v>
      </c>
      <c r="X3030">
        <v>266439</v>
      </c>
      <c r="Y3030">
        <v>170263</v>
      </c>
      <c r="Z3030">
        <v>91142</v>
      </c>
      <c r="AA3030">
        <v>33862</v>
      </c>
      <c r="AB3030">
        <v>2080085</v>
      </c>
      <c r="AC3030">
        <v>295267</v>
      </c>
      <c r="AD3030" s="9">
        <v>7.141734870234678E-5</v>
      </c>
      <c r="AE3030" s="9">
        <v>1.7475612782362214E-5</v>
      </c>
      <c r="AF3030" s="9">
        <v>1.7010447817049232E-5</v>
      </c>
      <c r="AG3030" s="9">
        <v>1.8214007300174126E-5</v>
      </c>
      <c r="AH3030" s="9">
        <v>2.0288090890647191E-5</v>
      </c>
      <c r="AI3030" s="9">
        <v>1.8028217766448043E-5</v>
      </c>
      <c r="AJ3030" s="9">
        <v>1.8766021490847811E-5</v>
      </c>
      <c r="AK3030" s="9">
        <v>2.9366333260896377E-5</v>
      </c>
      <c r="AL3030" s="9">
        <v>5.4859450088872312E-5</v>
      </c>
      <c r="AM3030" s="9">
        <v>2.9531628373988543E-4</v>
      </c>
      <c r="AN3030" s="9">
        <v>2.8844975085152772E-5</v>
      </c>
      <c r="AO3030" s="9">
        <v>6.7735303979110439E-5</v>
      </c>
      <c r="AP3030" s="8">
        <v>1.5299999999999999E-2</v>
      </c>
      <c r="AQ3030" s="8" t="s">
        <v>5612</v>
      </c>
      <c r="AR3030" s="37">
        <v>0.46600000000000003</v>
      </c>
      <c r="AS3030" s="37">
        <v>0.58399999999999996</v>
      </c>
      <c r="AT3030" s="37">
        <v>0.77800000000000002</v>
      </c>
      <c r="AU3030" s="9" t="s">
        <v>5612</v>
      </c>
      <c r="AV3030" s="9" t="s">
        <v>5612</v>
      </c>
      <c r="AW3030" s="9" t="s">
        <v>5612</v>
      </c>
      <c r="AX3030" s="9" t="s">
        <v>5612</v>
      </c>
      <c r="AY3030" s="9" t="s">
        <v>5612</v>
      </c>
      <c r="AZ3030" s="9" t="s">
        <v>5612</v>
      </c>
    </row>
    <row r="3031" spans="1:52" x14ac:dyDescent="0.2">
      <c r="A3031" s="38" t="s">
        <v>34</v>
      </c>
      <c r="B3031" s="7">
        <v>2014</v>
      </c>
      <c r="C3031" s="3" t="s">
        <v>60</v>
      </c>
      <c r="D3031" t="s">
        <v>319</v>
      </c>
      <c r="E3031" t="s">
        <v>3540</v>
      </c>
      <c r="F3031">
        <v>10</v>
      </c>
      <c r="G3031">
        <v>5</v>
      </c>
      <c r="H3031">
        <v>5</v>
      </c>
      <c r="I3031">
        <v>5</v>
      </c>
      <c r="J3031">
        <v>5</v>
      </c>
      <c r="K3031">
        <v>5</v>
      </c>
      <c r="L3031">
        <v>5</v>
      </c>
      <c r="M3031">
        <v>5</v>
      </c>
      <c r="N3031">
        <v>5</v>
      </c>
      <c r="O3031">
        <v>5</v>
      </c>
      <c r="P3031">
        <v>55</v>
      </c>
      <c r="Q3031">
        <v>15</v>
      </c>
      <c r="R3031">
        <v>140022</v>
      </c>
      <c r="S3031">
        <v>286113</v>
      </c>
      <c r="T3031">
        <v>293937</v>
      </c>
      <c r="U3031">
        <v>274514</v>
      </c>
      <c r="V3031">
        <v>246450</v>
      </c>
      <c r="W3031">
        <v>277343</v>
      </c>
      <c r="X3031">
        <v>266439</v>
      </c>
      <c r="Y3031">
        <v>170263</v>
      </c>
      <c r="Z3031">
        <v>91142</v>
      </c>
      <c r="AA3031">
        <v>33862</v>
      </c>
      <c r="AB3031">
        <v>2080085</v>
      </c>
      <c r="AC3031">
        <v>295267</v>
      </c>
      <c r="AD3031" s="9">
        <v>7.141734870234678E-5</v>
      </c>
      <c r="AE3031" s="9">
        <v>1.7475612782362214E-5</v>
      </c>
      <c r="AF3031" s="9">
        <v>1.7010447817049232E-5</v>
      </c>
      <c r="AG3031" s="9">
        <v>1.8214007300174126E-5</v>
      </c>
      <c r="AH3031" s="9">
        <v>2.0288090890647191E-5</v>
      </c>
      <c r="AI3031" s="9">
        <v>1.8028217766448043E-5</v>
      </c>
      <c r="AJ3031" s="9">
        <v>1.8766021490847811E-5</v>
      </c>
      <c r="AK3031" s="9">
        <v>2.9366333260896377E-5</v>
      </c>
      <c r="AL3031" s="9">
        <v>5.4859450088872312E-5</v>
      </c>
      <c r="AM3031" s="9">
        <v>1.4765814186994272E-4</v>
      </c>
      <c r="AN3031" s="9">
        <v>2.644122716139004E-5</v>
      </c>
      <c r="AO3031" s="9">
        <v>5.0801477984332822E-5</v>
      </c>
      <c r="AP3031" s="8">
        <v>7.9499999999999987E-3</v>
      </c>
      <c r="AQ3031" s="8" t="s">
        <v>5612</v>
      </c>
      <c r="AR3031" s="37" t="s">
        <v>5612</v>
      </c>
      <c r="AS3031" s="37" t="s">
        <v>5612</v>
      </c>
      <c r="AT3031" s="37" t="s">
        <v>5612</v>
      </c>
      <c r="AU3031" s="9" t="s">
        <v>5612</v>
      </c>
      <c r="AV3031" s="9" t="s">
        <v>5612</v>
      </c>
      <c r="AW3031" s="9" t="s">
        <v>5612</v>
      </c>
      <c r="AX3031" s="9" t="s">
        <v>5612</v>
      </c>
      <c r="AY3031" s="9" t="s">
        <v>5612</v>
      </c>
      <c r="AZ3031" s="9" t="s">
        <v>5612</v>
      </c>
    </row>
    <row r="3032" spans="1:52" x14ac:dyDescent="0.2">
      <c r="A3032" s="38" t="s">
        <v>34</v>
      </c>
      <c r="B3032" s="7">
        <v>2014</v>
      </c>
      <c r="C3032" s="3" t="s">
        <v>61</v>
      </c>
      <c r="D3032" t="s">
        <v>319</v>
      </c>
      <c r="E3032" t="s">
        <v>3541</v>
      </c>
      <c r="F3032">
        <v>10</v>
      </c>
      <c r="G3032">
        <v>5</v>
      </c>
      <c r="H3032">
        <v>5</v>
      </c>
      <c r="I3032">
        <v>5</v>
      </c>
      <c r="J3032">
        <v>5</v>
      </c>
      <c r="K3032">
        <v>5</v>
      </c>
      <c r="L3032">
        <v>5</v>
      </c>
      <c r="M3032">
        <v>5</v>
      </c>
      <c r="N3032">
        <v>5</v>
      </c>
      <c r="O3032">
        <v>5</v>
      </c>
      <c r="P3032">
        <v>55</v>
      </c>
      <c r="Q3032">
        <v>15</v>
      </c>
      <c r="R3032">
        <v>140022</v>
      </c>
      <c r="S3032">
        <v>286113</v>
      </c>
      <c r="T3032">
        <v>293937</v>
      </c>
      <c r="U3032">
        <v>274514</v>
      </c>
      <c r="V3032">
        <v>246450</v>
      </c>
      <c r="W3032">
        <v>277343</v>
      </c>
      <c r="X3032">
        <v>266439</v>
      </c>
      <c r="Y3032">
        <v>170263</v>
      </c>
      <c r="Z3032">
        <v>91142</v>
      </c>
      <c r="AA3032">
        <v>33862</v>
      </c>
      <c r="AB3032">
        <v>2080085</v>
      </c>
      <c r="AC3032">
        <v>295267</v>
      </c>
      <c r="AD3032" s="9">
        <v>7.141734870234678E-5</v>
      </c>
      <c r="AE3032" s="9">
        <v>1.7475612782362214E-5</v>
      </c>
      <c r="AF3032" s="9">
        <v>1.7010447817049232E-5</v>
      </c>
      <c r="AG3032" s="9">
        <v>1.8214007300174126E-5</v>
      </c>
      <c r="AH3032" s="9">
        <v>2.0288090890647191E-5</v>
      </c>
      <c r="AI3032" s="9">
        <v>1.8028217766448043E-5</v>
      </c>
      <c r="AJ3032" s="9">
        <v>1.8766021490847811E-5</v>
      </c>
      <c r="AK3032" s="9">
        <v>2.9366333260896377E-5</v>
      </c>
      <c r="AL3032" s="9">
        <v>5.4859450088872312E-5</v>
      </c>
      <c r="AM3032" s="9">
        <v>1.4765814186994272E-4</v>
      </c>
      <c r="AN3032" s="9">
        <v>2.644122716139004E-5</v>
      </c>
      <c r="AO3032" s="9">
        <v>5.0801477984332822E-5</v>
      </c>
      <c r="AP3032" s="8">
        <v>7.7399999999999995E-3</v>
      </c>
      <c r="AQ3032" s="8" t="s">
        <v>5612</v>
      </c>
      <c r="AR3032" s="37" t="s">
        <v>5612</v>
      </c>
      <c r="AS3032" s="37" t="s">
        <v>5612</v>
      </c>
      <c r="AT3032" s="37" t="s">
        <v>5612</v>
      </c>
      <c r="AU3032" s="9" t="s">
        <v>5612</v>
      </c>
      <c r="AV3032" s="9" t="s">
        <v>5612</v>
      </c>
      <c r="AW3032" s="9" t="s">
        <v>5612</v>
      </c>
      <c r="AX3032" s="9" t="s">
        <v>5612</v>
      </c>
      <c r="AY3032" s="9" t="s">
        <v>5612</v>
      </c>
      <c r="AZ3032" s="9" t="s">
        <v>5612</v>
      </c>
    </row>
    <row r="3033" spans="1:52" x14ac:dyDescent="0.2">
      <c r="A3033" s="38" t="s">
        <v>34</v>
      </c>
      <c r="B3033" s="7">
        <v>2014</v>
      </c>
      <c r="C3033" s="3" t="s">
        <v>62</v>
      </c>
      <c r="D3033" t="s">
        <v>319</v>
      </c>
      <c r="E3033" t="s">
        <v>3542</v>
      </c>
      <c r="F3033">
        <v>10</v>
      </c>
      <c r="G3033">
        <v>5</v>
      </c>
      <c r="H3033">
        <v>5</v>
      </c>
      <c r="I3033">
        <v>5</v>
      </c>
      <c r="J3033">
        <v>5</v>
      </c>
      <c r="K3033">
        <v>5</v>
      </c>
      <c r="L3033">
        <v>5</v>
      </c>
      <c r="M3033">
        <v>5</v>
      </c>
      <c r="N3033">
        <v>5</v>
      </c>
      <c r="O3033">
        <v>5</v>
      </c>
      <c r="P3033">
        <v>55</v>
      </c>
      <c r="Q3033">
        <v>15</v>
      </c>
      <c r="R3033">
        <v>140022</v>
      </c>
      <c r="S3033">
        <v>286113</v>
      </c>
      <c r="T3033">
        <v>293937</v>
      </c>
      <c r="U3033">
        <v>274514</v>
      </c>
      <c r="V3033">
        <v>246450</v>
      </c>
      <c r="W3033">
        <v>277343</v>
      </c>
      <c r="X3033">
        <v>266439</v>
      </c>
      <c r="Y3033">
        <v>170263</v>
      </c>
      <c r="Z3033">
        <v>91142</v>
      </c>
      <c r="AA3033">
        <v>33862</v>
      </c>
      <c r="AB3033">
        <v>2080085</v>
      </c>
      <c r="AC3033">
        <v>295267</v>
      </c>
      <c r="AD3033" s="9">
        <v>7.141734870234678E-5</v>
      </c>
      <c r="AE3033" s="9">
        <v>1.7475612782362214E-5</v>
      </c>
      <c r="AF3033" s="9">
        <v>1.7010447817049232E-5</v>
      </c>
      <c r="AG3033" s="9">
        <v>1.8214007300174126E-5</v>
      </c>
      <c r="AH3033" s="9">
        <v>2.0288090890647191E-5</v>
      </c>
      <c r="AI3033" s="9">
        <v>1.8028217766448043E-5</v>
      </c>
      <c r="AJ3033" s="9">
        <v>1.8766021490847811E-5</v>
      </c>
      <c r="AK3033" s="9">
        <v>2.9366333260896377E-5</v>
      </c>
      <c r="AL3033" s="9">
        <v>5.4859450088872312E-5</v>
      </c>
      <c r="AM3033" s="9">
        <v>1.4765814186994272E-4</v>
      </c>
      <c r="AN3033" s="9">
        <v>2.644122716139004E-5</v>
      </c>
      <c r="AO3033" s="9">
        <v>5.0801477984332822E-5</v>
      </c>
      <c r="AP3033" s="8">
        <v>1.1349999999999999E-2</v>
      </c>
      <c r="AQ3033" s="8" t="s">
        <v>5612</v>
      </c>
      <c r="AR3033" s="37">
        <v>2.6000000000000002E-2</v>
      </c>
      <c r="AS3033" s="37">
        <v>1.1000000000000001E-2</v>
      </c>
      <c r="AT3033" s="37">
        <v>4.7E-2</v>
      </c>
      <c r="AU3033" s="9" t="s">
        <v>5612</v>
      </c>
      <c r="AV3033" s="9" t="s">
        <v>5612</v>
      </c>
      <c r="AW3033" s="9" t="s">
        <v>5612</v>
      </c>
      <c r="AX3033" s="9" t="s">
        <v>5612</v>
      </c>
      <c r="AY3033" s="9" t="s">
        <v>5612</v>
      </c>
      <c r="AZ3033" s="9" t="s">
        <v>5612</v>
      </c>
    </row>
    <row r="3034" spans="1:52" x14ac:dyDescent="0.2">
      <c r="A3034" s="38" t="s">
        <v>34</v>
      </c>
      <c r="B3034" s="7">
        <v>2014</v>
      </c>
      <c r="C3034" s="3" t="s">
        <v>63</v>
      </c>
      <c r="D3034" t="s">
        <v>319</v>
      </c>
      <c r="E3034" t="s">
        <v>3543</v>
      </c>
      <c r="F3034">
        <v>10</v>
      </c>
      <c r="G3034">
        <v>5</v>
      </c>
      <c r="H3034">
        <v>5</v>
      </c>
      <c r="I3034">
        <v>5</v>
      </c>
      <c r="J3034">
        <v>5</v>
      </c>
      <c r="K3034">
        <v>5</v>
      </c>
      <c r="L3034">
        <v>5</v>
      </c>
      <c r="M3034">
        <v>5</v>
      </c>
      <c r="N3034">
        <v>5</v>
      </c>
      <c r="O3034">
        <v>10</v>
      </c>
      <c r="P3034">
        <v>60</v>
      </c>
      <c r="Q3034">
        <v>20</v>
      </c>
      <c r="R3034">
        <v>140022</v>
      </c>
      <c r="S3034">
        <v>286113</v>
      </c>
      <c r="T3034">
        <v>293937</v>
      </c>
      <c r="U3034">
        <v>274514</v>
      </c>
      <c r="V3034">
        <v>246450</v>
      </c>
      <c r="W3034">
        <v>277343</v>
      </c>
      <c r="X3034">
        <v>266439</v>
      </c>
      <c r="Y3034">
        <v>170263</v>
      </c>
      <c r="Z3034">
        <v>91142</v>
      </c>
      <c r="AA3034">
        <v>33862</v>
      </c>
      <c r="AB3034">
        <v>2080085</v>
      </c>
      <c r="AC3034">
        <v>295267</v>
      </c>
      <c r="AD3034" s="9">
        <v>7.141734870234678E-5</v>
      </c>
      <c r="AE3034" s="9">
        <v>1.7475612782362214E-5</v>
      </c>
      <c r="AF3034" s="9">
        <v>1.7010447817049232E-5</v>
      </c>
      <c r="AG3034" s="9">
        <v>1.8214007300174126E-5</v>
      </c>
      <c r="AH3034" s="9">
        <v>2.0288090890647191E-5</v>
      </c>
      <c r="AI3034" s="9">
        <v>1.8028217766448043E-5</v>
      </c>
      <c r="AJ3034" s="9">
        <v>1.8766021490847811E-5</v>
      </c>
      <c r="AK3034" s="9">
        <v>2.9366333260896377E-5</v>
      </c>
      <c r="AL3034" s="9">
        <v>5.4859450088872312E-5</v>
      </c>
      <c r="AM3034" s="9">
        <v>2.9531628373988543E-4</v>
      </c>
      <c r="AN3034" s="9">
        <v>2.8844975085152772E-5</v>
      </c>
      <c r="AO3034" s="9">
        <v>6.7735303979110439E-5</v>
      </c>
      <c r="AP3034" s="8">
        <v>1.315E-2</v>
      </c>
      <c r="AQ3034" s="8" t="s">
        <v>5612</v>
      </c>
      <c r="AR3034" s="37">
        <v>9.8000000000000004E-2</v>
      </c>
      <c r="AS3034" s="37">
        <v>0.107</v>
      </c>
      <c r="AT3034" s="37">
        <v>0.185</v>
      </c>
      <c r="AU3034" s="9" t="s">
        <v>5612</v>
      </c>
      <c r="AV3034" s="9" t="s">
        <v>5612</v>
      </c>
      <c r="AW3034" s="9" t="s">
        <v>5612</v>
      </c>
      <c r="AX3034" s="9" t="s">
        <v>5612</v>
      </c>
      <c r="AY3034" s="9" t="s">
        <v>5612</v>
      </c>
      <c r="AZ3034" s="9" t="s">
        <v>5612</v>
      </c>
    </row>
    <row r="3035" spans="1:52" x14ac:dyDescent="0.2">
      <c r="A3035" s="38" t="s">
        <v>34</v>
      </c>
      <c r="B3035" s="7">
        <v>2014</v>
      </c>
      <c r="C3035" s="3" t="s">
        <v>64</v>
      </c>
      <c r="D3035" t="s">
        <v>319</v>
      </c>
      <c r="E3035" t="s">
        <v>3544</v>
      </c>
      <c r="F3035">
        <v>10</v>
      </c>
      <c r="G3035">
        <v>5</v>
      </c>
      <c r="H3035">
        <v>5</v>
      </c>
      <c r="I3035">
        <v>5</v>
      </c>
      <c r="J3035">
        <v>5</v>
      </c>
      <c r="K3035">
        <v>5</v>
      </c>
      <c r="L3035">
        <v>5</v>
      </c>
      <c r="M3035">
        <v>5</v>
      </c>
      <c r="N3035">
        <v>5</v>
      </c>
      <c r="O3035">
        <v>11</v>
      </c>
      <c r="P3035">
        <v>61</v>
      </c>
      <c r="Q3035">
        <v>21</v>
      </c>
      <c r="R3035">
        <v>140022</v>
      </c>
      <c r="S3035">
        <v>286113</v>
      </c>
      <c r="T3035">
        <v>293937</v>
      </c>
      <c r="U3035">
        <v>274514</v>
      </c>
      <c r="V3035">
        <v>246450</v>
      </c>
      <c r="W3035">
        <v>277343</v>
      </c>
      <c r="X3035">
        <v>266439</v>
      </c>
      <c r="Y3035">
        <v>170263</v>
      </c>
      <c r="Z3035">
        <v>91142</v>
      </c>
      <c r="AA3035">
        <v>33862</v>
      </c>
      <c r="AB3035">
        <v>2080085</v>
      </c>
      <c r="AC3035">
        <v>295267</v>
      </c>
      <c r="AD3035" s="9">
        <v>7.141734870234678E-5</v>
      </c>
      <c r="AE3035" s="9">
        <v>1.7475612782362214E-5</v>
      </c>
      <c r="AF3035" s="9">
        <v>1.7010447817049232E-5</v>
      </c>
      <c r="AG3035" s="9">
        <v>1.8214007300174126E-5</v>
      </c>
      <c r="AH3035" s="9">
        <v>2.0288090890647191E-5</v>
      </c>
      <c r="AI3035" s="9">
        <v>1.8028217766448043E-5</v>
      </c>
      <c r="AJ3035" s="9">
        <v>1.8766021490847811E-5</v>
      </c>
      <c r="AK3035" s="9">
        <v>2.9366333260896377E-5</v>
      </c>
      <c r="AL3035" s="9">
        <v>5.4859450088872312E-5</v>
      </c>
      <c r="AM3035" s="9">
        <v>3.2484791211387397E-4</v>
      </c>
      <c r="AN3035" s="9">
        <v>2.9325724669905315E-5</v>
      </c>
      <c r="AO3035" s="9">
        <v>7.112206917806596E-5</v>
      </c>
      <c r="AP3035" s="8">
        <v>1.704E-2</v>
      </c>
      <c r="AQ3035" s="8" t="s">
        <v>5612</v>
      </c>
      <c r="AR3035" s="37">
        <v>0.27800000000000002</v>
      </c>
      <c r="AS3035" s="37">
        <v>0.36</v>
      </c>
      <c r="AT3035" s="37">
        <v>0.39500000000000002</v>
      </c>
      <c r="AU3035" s="9" t="s">
        <v>5612</v>
      </c>
      <c r="AV3035" s="9" t="s">
        <v>5612</v>
      </c>
      <c r="AW3035" s="9" t="s">
        <v>5612</v>
      </c>
      <c r="AX3035" s="9" t="s">
        <v>5612</v>
      </c>
      <c r="AY3035" s="9" t="s">
        <v>5612</v>
      </c>
      <c r="AZ3035" s="9" t="s">
        <v>5612</v>
      </c>
    </row>
    <row r="3036" spans="1:52" x14ac:dyDescent="0.2">
      <c r="A3036" s="38" t="s">
        <v>34</v>
      </c>
      <c r="B3036" s="7">
        <v>2014</v>
      </c>
      <c r="C3036" s="3" t="s">
        <v>65</v>
      </c>
      <c r="D3036" t="s">
        <v>319</v>
      </c>
      <c r="E3036" t="s">
        <v>3545</v>
      </c>
      <c r="F3036">
        <v>10</v>
      </c>
      <c r="G3036">
        <v>5</v>
      </c>
      <c r="H3036">
        <v>5</v>
      </c>
      <c r="I3036">
        <v>5</v>
      </c>
      <c r="J3036">
        <v>5</v>
      </c>
      <c r="K3036">
        <v>5</v>
      </c>
      <c r="L3036">
        <v>5</v>
      </c>
      <c r="M3036">
        <v>5</v>
      </c>
      <c r="N3036">
        <v>5</v>
      </c>
      <c r="O3036">
        <v>5</v>
      </c>
      <c r="P3036">
        <v>55</v>
      </c>
      <c r="Q3036">
        <v>15</v>
      </c>
      <c r="R3036">
        <v>140022</v>
      </c>
      <c r="S3036">
        <v>286113</v>
      </c>
      <c r="T3036">
        <v>293937</v>
      </c>
      <c r="U3036">
        <v>274514</v>
      </c>
      <c r="V3036">
        <v>246450</v>
      </c>
      <c r="W3036">
        <v>277343</v>
      </c>
      <c r="X3036">
        <v>266439</v>
      </c>
      <c r="Y3036">
        <v>170263</v>
      </c>
      <c r="Z3036">
        <v>91142</v>
      </c>
      <c r="AA3036">
        <v>33862</v>
      </c>
      <c r="AB3036">
        <v>2080085</v>
      </c>
      <c r="AC3036">
        <v>295267</v>
      </c>
      <c r="AD3036" s="9">
        <v>7.141734870234678E-5</v>
      </c>
      <c r="AE3036" s="9">
        <v>1.7475612782362214E-5</v>
      </c>
      <c r="AF3036" s="9">
        <v>1.7010447817049232E-5</v>
      </c>
      <c r="AG3036" s="9">
        <v>1.8214007300174126E-5</v>
      </c>
      <c r="AH3036" s="9">
        <v>2.0288090890647191E-5</v>
      </c>
      <c r="AI3036" s="9">
        <v>1.8028217766448043E-5</v>
      </c>
      <c r="AJ3036" s="9">
        <v>1.8766021490847811E-5</v>
      </c>
      <c r="AK3036" s="9">
        <v>2.9366333260896377E-5</v>
      </c>
      <c r="AL3036" s="9">
        <v>5.4859450088872312E-5</v>
      </c>
      <c r="AM3036" s="9">
        <v>1.4765814186994272E-4</v>
      </c>
      <c r="AN3036" s="9">
        <v>2.644122716139004E-5</v>
      </c>
      <c r="AO3036" s="9">
        <v>5.0801477984332822E-5</v>
      </c>
      <c r="AP3036" s="8">
        <v>1.6525000000000001E-2</v>
      </c>
      <c r="AQ3036" s="8">
        <v>0.81500000000000006</v>
      </c>
      <c r="AR3036" s="37">
        <v>0.39799999999999996</v>
      </c>
      <c r="AS3036" s="37">
        <v>0.53200000000000003</v>
      </c>
      <c r="AT3036" s="37">
        <v>0.6</v>
      </c>
      <c r="AU3036" s="9" t="s">
        <v>5612</v>
      </c>
      <c r="AV3036" s="9" t="s">
        <v>5612</v>
      </c>
      <c r="AW3036" s="9" t="s">
        <v>5612</v>
      </c>
      <c r="AX3036" s="9" t="s">
        <v>5612</v>
      </c>
      <c r="AY3036" s="9" t="s">
        <v>5612</v>
      </c>
      <c r="AZ3036" s="9" t="s">
        <v>5612</v>
      </c>
    </row>
    <row r="3037" spans="1:52" x14ac:dyDescent="0.2">
      <c r="A3037" s="38" t="s">
        <v>34</v>
      </c>
      <c r="B3037" s="7">
        <v>2014</v>
      </c>
      <c r="C3037" s="3" t="s">
        <v>66</v>
      </c>
      <c r="D3037" t="s">
        <v>319</v>
      </c>
      <c r="E3037" t="s">
        <v>3546</v>
      </c>
      <c r="F3037">
        <v>10</v>
      </c>
      <c r="G3037">
        <v>5</v>
      </c>
      <c r="H3037">
        <v>5</v>
      </c>
      <c r="I3037">
        <v>5</v>
      </c>
      <c r="J3037">
        <v>5</v>
      </c>
      <c r="K3037">
        <v>5</v>
      </c>
      <c r="L3037">
        <v>5</v>
      </c>
      <c r="M3037">
        <v>5</v>
      </c>
      <c r="N3037">
        <v>11</v>
      </c>
      <c r="O3037">
        <v>5</v>
      </c>
      <c r="P3037">
        <v>61</v>
      </c>
      <c r="Q3037">
        <v>21</v>
      </c>
      <c r="R3037">
        <v>140022</v>
      </c>
      <c r="S3037">
        <v>286113</v>
      </c>
      <c r="T3037">
        <v>293937</v>
      </c>
      <c r="U3037">
        <v>274514</v>
      </c>
      <c r="V3037">
        <v>246450</v>
      </c>
      <c r="W3037">
        <v>277343</v>
      </c>
      <c r="X3037">
        <v>266439</v>
      </c>
      <c r="Y3037">
        <v>170263</v>
      </c>
      <c r="Z3037">
        <v>91142</v>
      </c>
      <c r="AA3037">
        <v>33862</v>
      </c>
      <c r="AB3037">
        <v>2080085</v>
      </c>
      <c r="AC3037">
        <v>295267</v>
      </c>
      <c r="AD3037" s="9">
        <v>7.141734870234678E-5</v>
      </c>
      <c r="AE3037" s="9">
        <v>1.7475612782362214E-5</v>
      </c>
      <c r="AF3037" s="9">
        <v>1.7010447817049232E-5</v>
      </c>
      <c r="AG3037" s="9">
        <v>1.8214007300174126E-5</v>
      </c>
      <c r="AH3037" s="9">
        <v>2.0288090890647191E-5</v>
      </c>
      <c r="AI3037" s="9">
        <v>1.8028217766448043E-5</v>
      </c>
      <c r="AJ3037" s="9">
        <v>1.8766021490847811E-5</v>
      </c>
      <c r="AK3037" s="9">
        <v>2.9366333260896377E-5</v>
      </c>
      <c r="AL3037" s="9">
        <v>1.2069079019551908E-4</v>
      </c>
      <c r="AM3037" s="9">
        <v>1.4765814186994272E-4</v>
      </c>
      <c r="AN3037" s="9">
        <v>2.9325724669905315E-5</v>
      </c>
      <c r="AO3037" s="9">
        <v>7.112206917806596E-5</v>
      </c>
      <c r="AP3037" s="8">
        <v>4.2279999999999998E-2</v>
      </c>
      <c r="AQ3037" s="8" t="s">
        <v>5612</v>
      </c>
      <c r="AR3037" s="37">
        <v>0.43100000000000005</v>
      </c>
      <c r="AS3037" s="37">
        <v>0.56000000000000005</v>
      </c>
      <c r="AT3037" s="37">
        <v>0.65099999999999991</v>
      </c>
      <c r="AU3037" s="9" t="s">
        <v>5612</v>
      </c>
      <c r="AV3037" s="9" t="s">
        <v>5612</v>
      </c>
      <c r="AW3037" s="9" t="s">
        <v>5612</v>
      </c>
      <c r="AX3037" s="9" t="s">
        <v>5612</v>
      </c>
      <c r="AY3037" s="9" t="s">
        <v>5612</v>
      </c>
      <c r="AZ3037" s="9" t="s">
        <v>5612</v>
      </c>
    </row>
    <row r="3038" spans="1:52" x14ac:dyDescent="0.2">
      <c r="A3038" s="38" t="s">
        <v>34</v>
      </c>
      <c r="B3038" s="7">
        <v>2015</v>
      </c>
      <c r="C3038" s="3" t="s">
        <v>55</v>
      </c>
      <c r="D3038" t="s">
        <v>320</v>
      </c>
      <c r="E3038" t="s">
        <v>3547</v>
      </c>
      <c r="F3038">
        <v>10</v>
      </c>
      <c r="G3038">
        <v>5</v>
      </c>
      <c r="H3038">
        <v>5</v>
      </c>
      <c r="I3038">
        <v>5</v>
      </c>
      <c r="J3038">
        <v>5</v>
      </c>
      <c r="K3038">
        <v>5</v>
      </c>
      <c r="L3038">
        <v>5</v>
      </c>
      <c r="M3038">
        <v>11</v>
      </c>
      <c r="N3038">
        <v>16</v>
      </c>
      <c r="O3038">
        <v>20</v>
      </c>
      <c r="P3038">
        <v>87</v>
      </c>
      <c r="Q3038">
        <v>47</v>
      </c>
      <c r="R3038">
        <v>137989</v>
      </c>
      <c r="S3038">
        <v>284396</v>
      </c>
      <c r="T3038">
        <v>293910</v>
      </c>
      <c r="U3038">
        <v>276652</v>
      </c>
      <c r="V3038">
        <v>245501</v>
      </c>
      <c r="W3038">
        <v>270854</v>
      </c>
      <c r="X3038">
        <v>268337</v>
      </c>
      <c r="Y3038">
        <v>178442</v>
      </c>
      <c r="Z3038">
        <v>92833</v>
      </c>
      <c r="AA3038">
        <v>35203</v>
      </c>
      <c r="AB3038">
        <v>2084117</v>
      </c>
      <c r="AC3038">
        <v>306478</v>
      </c>
      <c r="AD3038" s="9">
        <v>7.2469544673850808E-5</v>
      </c>
      <c r="AE3038" s="9">
        <v>1.7581119284378121E-5</v>
      </c>
      <c r="AF3038" s="9">
        <v>1.7012010479398456E-5</v>
      </c>
      <c r="AG3038" s="9">
        <v>1.8073247256481065E-5</v>
      </c>
      <c r="AH3038" s="9">
        <v>2.0366515818672837E-5</v>
      </c>
      <c r="AI3038" s="9">
        <v>1.8460129811632834E-5</v>
      </c>
      <c r="AJ3038" s="9">
        <v>1.8633285756343703E-5</v>
      </c>
      <c r="AK3038" s="9">
        <v>6.1644680064110462E-5</v>
      </c>
      <c r="AL3038" s="9">
        <v>1.7235250395872159E-4</v>
      </c>
      <c r="AM3038" s="9">
        <v>5.6813339772178505E-4</v>
      </c>
      <c r="AN3038" s="9">
        <v>4.1744297465065538E-5</v>
      </c>
      <c r="AO3038" s="9">
        <v>1.5335521636137016E-4</v>
      </c>
      <c r="AP3038" s="8">
        <v>5.0350000000000006E-2</v>
      </c>
      <c r="AQ3038" s="8" t="s">
        <v>5612</v>
      </c>
      <c r="AR3038" s="37">
        <v>0.46200000000000002</v>
      </c>
      <c r="AS3038" s="37">
        <v>0.60200000000000009</v>
      </c>
      <c r="AT3038" s="37">
        <v>0.70700000000000007</v>
      </c>
      <c r="AU3038" s="9" t="s">
        <v>5612</v>
      </c>
      <c r="AV3038" s="9" t="s">
        <v>5612</v>
      </c>
      <c r="AW3038" s="9" t="s">
        <v>5612</v>
      </c>
      <c r="AX3038" s="9" t="s">
        <v>5612</v>
      </c>
      <c r="AY3038" s="9" t="s">
        <v>5612</v>
      </c>
      <c r="AZ3038" s="9" t="s">
        <v>5612</v>
      </c>
    </row>
    <row r="3039" spans="1:52" x14ac:dyDescent="0.2">
      <c r="A3039" s="38" t="s">
        <v>34</v>
      </c>
      <c r="B3039" s="7">
        <v>2015</v>
      </c>
      <c r="C3039" s="3" t="s">
        <v>56</v>
      </c>
      <c r="D3039" t="s">
        <v>320</v>
      </c>
      <c r="E3039" t="s">
        <v>3548</v>
      </c>
      <c r="F3039">
        <v>10</v>
      </c>
      <c r="G3039">
        <v>5</v>
      </c>
      <c r="H3039">
        <v>5</v>
      </c>
      <c r="I3039">
        <v>5</v>
      </c>
      <c r="J3039">
        <v>5</v>
      </c>
      <c r="K3039">
        <v>5</v>
      </c>
      <c r="L3039">
        <v>5</v>
      </c>
      <c r="M3039">
        <v>5</v>
      </c>
      <c r="N3039">
        <v>5</v>
      </c>
      <c r="O3039">
        <v>17</v>
      </c>
      <c r="P3039">
        <v>67</v>
      </c>
      <c r="Q3039">
        <v>27</v>
      </c>
      <c r="R3039">
        <v>137989</v>
      </c>
      <c r="S3039">
        <v>284396</v>
      </c>
      <c r="T3039">
        <v>293910</v>
      </c>
      <c r="U3039">
        <v>276652</v>
      </c>
      <c r="V3039">
        <v>245501</v>
      </c>
      <c r="W3039">
        <v>270854</v>
      </c>
      <c r="X3039">
        <v>268337</v>
      </c>
      <c r="Y3039">
        <v>178442</v>
      </c>
      <c r="Z3039">
        <v>92833</v>
      </c>
      <c r="AA3039">
        <v>35203</v>
      </c>
      <c r="AB3039">
        <v>2084117</v>
      </c>
      <c r="AC3039">
        <v>306478</v>
      </c>
      <c r="AD3039" s="9">
        <v>7.2469544673850808E-5</v>
      </c>
      <c r="AE3039" s="9">
        <v>1.7581119284378121E-5</v>
      </c>
      <c r="AF3039" s="9">
        <v>1.7012010479398456E-5</v>
      </c>
      <c r="AG3039" s="9">
        <v>1.8073247256481065E-5</v>
      </c>
      <c r="AH3039" s="9">
        <v>2.0366515818672837E-5</v>
      </c>
      <c r="AI3039" s="9">
        <v>1.8460129811632834E-5</v>
      </c>
      <c r="AJ3039" s="9">
        <v>1.8633285756343703E-5</v>
      </c>
      <c r="AK3039" s="9">
        <v>2.8020309120050211E-5</v>
      </c>
      <c r="AL3039" s="9">
        <v>5.3860157487100491E-5</v>
      </c>
      <c r="AM3039" s="9">
        <v>4.8291338806351732E-4</v>
      </c>
      <c r="AN3039" s="9">
        <v>3.2147907243211393E-5</v>
      </c>
      <c r="AO3039" s="9">
        <v>8.8097677484191367E-5</v>
      </c>
      <c r="AP3039" s="8">
        <v>3.9100000000000003E-2</v>
      </c>
      <c r="AQ3039" s="8" t="s">
        <v>5612</v>
      </c>
      <c r="AR3039" s="37">
        <v>0.48200000000000004</v>
      </c>
      <c r="AS3039" s="37">
        <v>0.63</v>
      </c>
      <c r="AT3039" s="37">
        <v>0.72</v>
      </c>
      <c r="AU3039" s="9" t="s">
        <v>5612</v>
      </c>
      <c r="AV3039" s="9" t="s">
        <v>5612</v>
      </c>
      <c r="AW3039" s="9" t="s">
        <v>5612</v>
      </c>
      <c r="AX3039" s="9" t="s">
        <v>5612</v>
      </c>
      <c r="AY3039" s="9" t="s">
        <v>5612</v>
      </c>
      <c r="AZ3039" s="9" t="s">
        <v>5612</v>
      </c>
    </row>
    <row r="3040" spans="1:52" x14ac:dyDescent="0.2">
      <c r="A3040" s="38" t="s">
        <v>34</v>
      </c>
      <c r="B3040" s="7">
        <v>2015</v>
      </c>
      <c r="C3040" s="3" t="s">
        <v>57</v>
      </c>
      <c r="D3040" t="s">
        <v>320</v>
      </c>
      <c r="E3040" t="s">
        <v>3549</v>
      </c>
      <c r="F3040">
        <v>10</v>
      </c>
      <c r="G3040">
        <v>5</v>
      </c>
      <c r="H3040">
        <v>5</v>
      </c>
      <c r="I3040">
        <v>5</v>
      </c>
      <c r="J3040">
        <v>5</v>
      </c>
      <c r="K3040">
        <v>5</v>
      </c>
      <c r="L3040">
        <v>5</v>
      </c>
      <c r="M3040">
        <v>5</v>
      </c>
      <c r="N3040">
        <v>5</v>
      </c>
      <c r="O3040">
        <v>11</v>
      </c>
      <c r="P3040">
        <v>61</v>
      </c>
      <c r="Q3040">
        <v>21</v>
      </c>
      <c r="R3040">
        <v>137989</v>
      </c>
      <c r="S3040">
        <v>284396</v>
      </c>
      <c r="T3040">
        <v>293910</v>
      </c>
      <c r="U3040">
        <v>276652</v>
      </c>
      <c r="V3040">
        <v>245501</v>
      </c>
      <c r="W3040">
        <v>270854</v>
      </c>
      <c r="X3040">
        <v>268337</v>
      </c>
      <c r="Y3040">
        <v>178442</v>
      </c>
      <c r="Z3040">
        <v>92833</v>
      </c>
      <c r="AA3040">
        <v>35203</v>
      </c>
      <c r="AB3040">
        <v>2084117</v>
      </c>
      <c r="AC3040">
        <v>306478</v>
      </c>
      <c r="AD3040" s="9">
        <v>7.2469544673850808E-5</v>
      </c>
      <c r="AE3040" s="9">
        <v>1.7581119284378121E-5</v>
      </c>
      <c r="AF3040" s="9">
        <v>1.7012010479398456E-5</v>
      </c>
      <c r="AG3040" s="9">
        <v>1.8073247256481065E-5</v>
      </c>
      <c r="AH3040" s="9">
        <v>2.0366515818672837E-5</v>
      </c>
      <c r="AI3040" s="9">
        <v>1.8460129811632834E-5</v>
      </c>
      <c r="AJ3040" s="9">
        <v>1.8633285756343703E-5</v>
      </c>
      <c r="AK3040" s="9">
        <v>2.8020309120050211E-5</v>
      </c>
      <c r="AL3040" s="9">
        <v>5.3860157487100491E-5</v>
      </c>
      <c r="AM3040" s="9">
        <v>3.124733687469818E-4</v>
      </c>
      <c r="AN3040" s="9">
        <v>2.9268990176655148E-5</v>
      </c>
      <c r="AO3040" s="9">
        <v>6.8520415821037719E-5</v>
      </c>
      <c r="AP3040" s="8">
        <v>2.9400000000000003E-2</v>
      </c>
      <c r="AQ3040" s="8" t="s">
        <v>5612</v>
      </c>
      <c r="AR3040" s="37">
        <v>0.49</v>
      </c>
      <c r="AS3040" s="37">
        <v>0.65099999999999991</v>
      </c>
      <c r="AT3040" s="37">
        <v>0.72</v>
      </c>
      <c r="AU3040" s="9" t="s">
        <v>5612</v>
      </c>
      <c r="AV3040" s="9" t="s">
        <v>5612</v>
      </c>
      <c r="AW3040" s="9" t="s">
        <v>5612</v>
      </c>
      <c r="AX3040" s="9" t="s">
        <v>5612</v>
      </c>
      <c r="AY3040" s="9" t="s">
        <v>5612</v>
      </c>
      <c r="AZ3040" s="9" t="s">
        <v>5612</v>
      </c>
    </row>
    <row r="3041" spans="1:52" x14ac:dyDescent="0.2">
      <c r="A3041" s="38" t="s">
        <v>34</v>
      </c>
      <c r="B3041" s="7">
        <v>2015</v>
      </c>
      <c r="C3041" s="3" t="s">
        <v>58</v>
      </c>
      <c r="D3041" t="s">
        <v>320</v>
      </c>
      <c r="E3041" t="s">
        <v>3550</v>
      </c>
      <c r="F3041">
        <v>10</v>
      </c>
      <c r="G3041">
        <v>5</v>
      </c>
      <c r="H3041">
        <v>5</v>
      </c>
      <c r="I3041">
        <v>5</v>
      </c>
      <c r="J3041">
        <v>5</v>
      </c>
      <c r="K3041">
        <v>5</v>
      </c>
      <c r="L3041">
        <v>5</v>
      </c>
      <c r="M3041">
        <v>5</v>
      </c>
      <c r="N3041">
        <v>5</v>
      </c>
      <c r="O3041">
        <v>5</v>
      </c>
      <c r="P3041">
        <v>55</v>
      </c>
      <c r="Q3041">
        <v>15</v>
      </c>
      <c r="R3041">
        <v>137989</v>
      </c>
      <c r="S3041">
        <v>284396</v>
      </c>
      <c r="T3041">
        <v>293910</v>
      </c>
      <c r="U3041">
        <v>276652</v>
      </c>
      <c r="V3041">
        <v>245501</v>
      </c>
      <c r="W3041">
        <v>270854</v>
      </c>
      <c r="X3041">
        <v>268337</v>
      </c>
      <c r="Y3041">
        <v>178442</v>
      </c>
      <c r="Z3041">
        <v>92833</v>
      </c>
      <c r="AA3041">
        <v>35203</v>
      </c>
      <c r="AB3041">
        <v>2084117</v>
      </c>
      <c r="AC3041">
        <v>306478</v>
      </c>
      <c r="AD3041" s="9">
        <v>7.2469544673850808E-5</v>
      </c>
      <c r="AE3041" s="9">
        <v>1.7581119284378121E-5</v>
      </c>
      <c r="AF3041" s="9">
        <v>1.7012010479398456E-5</v>
      </c>
      <c r="AG3041" s="9">
        <v>1.8073247256481065E-5</v>
      </c>
      <c r="AH3041" s="9">
        <v>2.0366515818672837E-5</v>
      </c>
      <c r="AI3041" s="9">
        <v>1.8460129811632834E-5</v>
      </c>
      <c r="AJ3041" s="9">
        <v>1.8633285756343703E-5</v>
      </c>
      <c r="AK3041" s="9">
        <v>2.8020309120050211E-5</v>
      </c>
      <c r="AL3041" s="9">
        <v>5.3860157487100491E-5</v>
      </c>
      <c r="AM3041" s="9">
        <v>1.4203334943044626E-4</v>
      </c>
      <c r="AN3041" s="9">
        <v>2.6390073110098904E-5</v>
      </c>
      <c r="AO3041" s="9">
        <v>4.8943154157884092E-5</v>
      </c>
      <c r="AP3041" s="8">
        <v>1.8940000000000002E-2</v>
      </c>
      <c r="AQ3041" s="8" t="s">
        <v>5612</v>
      </c>
      <c r="AR3041" s="37">
        <v>0.49399999999999999</v>
      </c>
      <c r="AS3041" s="37">
        <v>0.66</v>
      </c>
      <c r="AT3041" s="37">
        <v>0.72900000000000009</v>
      </c>
      <c r="AU3041" s="9" t="s">
        <v>5612</v>
      </c>
      <c r="AV3041" s="9" t="s">
        <v>5612</v>
      </c>
      <c r="AW3041" s="9" t="s">
        <v>5612</v>
      </c>
      <c r="AX3041" s="9" t="s">
        <v>5612</v>
      </c>
      <c r="AY3041" s="9" t="s">
        <v>5612</v>
      </c>
      <c r="AZ3041" s="9" t="s">
        <v>5612</v>
      </c>
    </row>
    <row r="3042" spans="1:52" x14ac:dyDescent="0.2">
      <c r="A3042" s="38" t="s">
        <v>34</v>
      </c>
      <c r="B3042" s="7">
        <v>2015</v>
      </c>
      <c r="C3042" s="3" t="s">
        <v>59</v>
      </c>
      <c r="D3042" t="s">
        <v>320</v>
      </c>
      <c r="E3042" t="s">
        <v>3551</v>
      </c>
      <c r="F3042">
        <v>10</v>
      </c>
      <c r="G3042">
        <v>5</v>
      </c>
      <c r="H3042">
        <v>5</v>
      </c>
      <c r="I3042">
        <v>5</v>
      </c>
      <c r="J3042">
        <v>5</v>
      </c>
      <c r="K3042">
        <v>5</v>
      </c>
      <c r="L3042">
        <v>5</v>
      </c>
      <c r="M3042">
        <v>5</v>
      </c>
      <c r="N3042">
        <v>5</v>
      </c>
      <c r="O3042">
        <v>5</v>
      </c>
      <c r="P3042">
        <v>55</v>
      </c>
      <c r="Q3042">
        <v>15</v>
      </c>
      <c r="R3042">
        <v>137989</v>
      </c>
      <c r="S3042">
        <v>284396</v>
      </c>
      <c r="T3042">
        <v>293910</v>
      </c>
      <c r="U3042">
        <v>276652</v>
      </c>
      <c r="V3042">
        <v>245501</v>
      </c>
      <c r="W3042">
        <v>270854</v>
      </c>
      <c r="X3042">
        <v>268337</v>
      </c>
      <c r="Y3042">
        <v>178442</v>
      </c>
      <c r="Z3042">
        <v>92833</v>
      </c>
      <c r="AA3042">
        <v>35203</v>
      </c>
      <c r="AB3042">
        <v>2084117</v>
      </c>
      <c r="AC3042">
        <v>306478</v>
      </c>
      <c r="AD3042" s="9">
        <v>7.2469544673850808E-5</v>
      </c>
      <c r="AE3042" s="9">
        <v>1.7581119284378121E-5</v>
      </c>
      <c r="AF3042" s="9">
        <v>1.7012010479398456E-5</v>
      </c>
      <c r="AG3042" s="9">
        <v>1.8073247256481065E-5</v>
      </c>
      <c r="AH3042" s="9">
        <v>2.0366515818672837E-5</v>
      </c>
      <c r="AI3042" s="9">
        <v>1.8460129811632834E-5</v>
      </c>
      <c r="AJ3042" s="9">
        <v>1.8633285756343703E-5</v>
      </c>
      <c r="AK3042" s="9">
        <v>2.8020309120050211E-5</v>
      </c>
      <c r="AL3042" s="9">
        <v>5.3860157487100491E-5</v>
      </c>
      <c r="AM3042" s="9">
        <v>1.4203334943044626E-4</v>
      </c>
      <c r="AN3042" s="9">
        <v>2.6390073110098904E-5</v>
      </c>
      <c r="AO3042" s="9">
        <v>4.8943154157884092E-5</v>
      </c>
      <c r="AP3042" s="8">
        <v>1.525E-2</v>
      </c>
      <c r="AQ3042" s="8" t="s">
        <v>5612</v>
      </c>
      <c r="AR3042" s="37">
        <v>0.49600000000000005</v>
      </c>
      <c r="AS3042" s="37">
        <v>0.66</v>
      </c>
      <c r="AT3042" s="37">
        <v>0.75600000000000001</v>
      </c>
      <c r="AU3042" s="9" t="s">
        <v>5612</v>
      </c>
      <c r="AV3042" s="9" t="s">
        <v>5612</v>
      </c>
      <c r="AW3042" s="9" t="s">
        <v>5612</v>
      </c>
      <c r="AX3042" s="9" t="s">
        <v>5612</v>
      </c>
      <c r="AY3042" s="9" t="s">
        <v>5612</v>
      </c>
      <c r="AZ3042" s="9" t="s">
        <v>5612</v>
      </c>
    </row>
    <row r="3043" spans="1:52" x14ac:dyDescent="0.2">
      <c r="A3043" s="38" t="s">
        <v>34</v>
      </c>
      <c r="B3043" s="7">
        <v>2015</v>
      </c>
      <c r="C3043" s="3" t="s">
        <v>60</v>
      </c>
      <c r="D3043" t="s">
        <v>320</v>
      </c>
      <c r="E3043" t="s">
        <v>3552</v>
      </c>
      <c r="F3043">
        <v>10</v>
      </c>
      <c r="G3043">
        <v>5</v>
      </c>
      <c r="H3043">
        <v>5</v>
      </c>
      <c r="I3043">
        <v>5</v>
      </c>
      <c r="J3043">
        <v>5</v>
      </c>
      <c r="K3043">
        <v>5</v>
      </c>
      <c r="L3043">
        <v>5</v>
      </c>
      <c r="M3043">
        <v>5</v>
      </c>
      <c r="N3043">
        <v>5</v>
      </c>
      <c r="O3043">
        <v>15</v>
      </c>
      <c r="P3043">
        <v>65</v>
      </c>
      <c r="Q3043">
        <v>25</v>
      </c>
      <c r="R3043">
        <v>137989</v>
      </c>
      <c r="S3043">
        <v>284396</v>
      </c>
      <c r="T3043">
        <v>293910</v>
      </c>
      <c r="U3043">
        <v>276652</v>
      </c>
      <c r="V3043">
        <v>245501</v>
      </c>
      <c r="W3043">
        <v>270854</v>
      </c>
      <c r="X3043">
        <v>268337</v>
      </c>
      <c r="Y3043">
        <v>178442</v>
      </c>
      <c r="Z3043">
        <v>92833</v>
      </c>
      <c r="AA3043">
        <v>35203</v>
      </c>
      <c r="AB3043">
        <v>2084117</v>
      </c>
      <c r="AC3043">
        <v>306478</v>
      </c>
      <c r="AD3043" s="9">
        <v>7.2469544673850808E-5</v>
      </c>
      <c r="AE3043" s="9">
        <v>1.7581119284378121E-5</v>
      </c>
      <c r="AF3043" s="9">
        <v>1.7012010479398456E-5</v>
      </c>
      <c r="AG3043" s="9">
        <v>1.8073247256481065E-5</v>
      </c>
      <c r="AH3043" s="9">
        <v>2.0366515818672837E-5</v>
      </c>
      <c r="AI3043" s="9">
        <v>1.8460129811632834E-5</v>
      </c>
      <c r="AJ3043" s="9">
        <v>1.8633285756343703E-5</v>
      </c>
      <c r="AK3043" s="9">
        <v>2.8020309120050211E-5</v>
      </c>
      <c r="AL3043" s="9">
        <v>5.3860157487100491E-5</v>
      </c>
      <c r="AM3043" s="9">
        <v>4.2610004829133881E-4</v>
      </c>
      <c r="AN3043" s="9">
        <v>3.1188268221025977E-5</v>
      </c>
      <c r="AO3043" s="9">
        <v>8.157192359647348E-5</v>
      </c>
      <c r="AP3043" s="8">
        <v>9.1500000000000001E-3</v>
      </c>
      <c r="AQ3043" s="8" t="s">
        <v>5612</v>
      </c>
      <c r="AR3043" s="37" t="s">
        <v>5612</v>
      </c>
      <c r="AS3043" s="37" t="s">
        <v>5612</v>
      </c>
      <c r="AT3043" s="37" t="s">
        <v>5612</v>
      </c>
      <c r="AU3043" s="9" t="s">
        <v>5612</v>
      </c>
      <c r="AV3043" s="9" t="s">
        <v>5612</v>
      </c>
      <c r="AW3043" s="9" t="s">
        <v>5612</v>
      </c>
      <c r="AX3043" s="9" t="s">
        <v>5612</v>
      </c>
      <c r="AY3043" s="9" t="s">
        <v>5612</v>
      </c>
      <c r="AZ3043" s="9" t="s">
        <v>5612</v>
      </c>
    </row>
    <row r="3044" spans="1:52" x14ac:dyDescent="0.2">
      <c r="A3044" s="38" t="s">
        <v>34</v>
      </c>
      <c r="B3044" s="7">
        <v>2015</v>
      </c>
      <c r="C3044" s="3" t="s">
        <v>61</v>
      </c>
      <c r="D3044" t="s">
        <v>320</v>
      </c>
      <c r="E3044" t="s">
        <v>3553</v>
      </c>
      <c r="F3044">
        <v>10</v>
      </c>
      <c r="G3044">
        <v>5</v>
      </c>
      <c r="H3044">
        <v>5</v>
      </c>
      <c r="I3044">
        <v>5</v>
      </c>
      <c r="J3044">
        <v>5</v>
      </c>
      <c r="K3044">
        <v>5</v>
      </c>
      <c r="L3044">
        <v>5</v>
      </c>
      <c r="M3044">
        <v>5</v>
      </c>
      <c r="N3044">
        <v>5</v>
      </c>
      <c r="O3044">
        <v>5</v>
      </c>
      <c r="P3044">
        <v>55</v>
      </c>
      <c r="Q3044">
        <v>15</v>
      </c>
      <c r="R3044">
        <v>137989</v>
      </c>
      <c r="S3044">
        <v>284396</v>
      </c>
      <c r="T3044">
        <v>293910</v>
      </c>
      <c r="U3044">
        <v>276652</v>
      </c>
      <c r="V3044">
        <v>245501</v>
      </c>
      <c r="W3044">
        <v>270854</v>
      </c>
      <c r="X3044">
        <v>268337</v>
      </c>
      <c r="Y3044">
        <v>178442</v>
      </c>
      <c r="Z3044">
        <v>92833</v>
      </c>
      <c r="AA3044">
        <v>35203</v>
      </c>
      <c r="AB3044">
        <v>2084117</v>
      </c>
      <c r="AC3044">
        <v>306478</v>
      </c>
      <c r="AD3044" s="9">
        <v>7.2469544673850808E-5</v>
      </c>
      <c r="AE3044" s="9">
        <v>1.7581119284378121E-5</v>
      </c>
      <c r="AF3044" s="9">
        <v>1.7012010479398456E-5</v>
      </c>
      <c r="AG3044" s="9">
        <v>1.8073247256481065E-5</v>
      </c>
      <c r="AH3044" s="9">
        <v>2.0366515818672837E-5</v>
      </c>
      <c r="AI3044" s="9">
        <v>1.8460129811632834E-5</v>
      </c>
      <c r="AJ3044" s="9">
        <v>1.8633285756343703E-5</v>
      </c>
      <c r="AK3044" s="9">
        <v>2.8020309120050211E-5</v>
      </c>
      <c r="AL3044" s="9">
        <v>5.3860157487100491E-5</v>
      </c>
      <c r="AM3044" s="9">
        <v>1.4203334943044626E-4</v>
      </c>
      <c r="AN3044" s="9">
        <v>2.6390073110098904E-5</v>
      </c>
      <c r="AO3044" s="9">
        <v>4.8943154157884092E-5</v>
      </c>
      <c r="AP3044" s="8">
        <v>6.1999999999999998E-3</v>
      </c>
      <c r="AQ3044" s="8" t="s">
        <v>5612</v>
      </c>
      <c r="AR3044" s="37" t="s">
        <v>5612</v>
      </c>
      <c r="AS3044" s="37" t="s">
        <v>5612</v>
      </c>
      <c r="AT3044" s="37" t="s">
        <v>5612</v>
      </c>
      <c r="AU3044" s="9" t="s">
        <v>5612</v>
      </c>
      <c r="AV3044" s="9" t="s">
        <v>5612</v>
      </c>
      <c r="AW3044" s="9" t="s">
        <v>5612</v>
      </c>
      <c r="AX3044" s="9" t="s">
        <v>5612</v>
      </c>
      <c r="AY3044" s="9" t="s">
        <v>5612</v>
      </c>
      <c r="AZ3044" s="9" t="s">
        <v>5612</v>
      </c>
    </row>
    <row r="3045" spans="1:52" x14ac:dyDescent="0.2">
      <c r="A3045" s="38" t="s">
        <v>34</v>
      </c>
      <c r="B3045" s="7">
        <v>2015</v>
      </c>
      <c r="C3045" s="3" t="s">
        <v>62</v>
      </c>
      <c r="D3045" t="s">
        <v>320</v>
      </c>
      <c r="E3045" t="s">
        <v>3554</v>
      </c>
      <c r="F3045">
        <v>10</v>
      </c>
      <c r="G3045">
        <v>5</v>
      </c>
      <c r="H3045">
        <v>5</v>
      </c>
      <c r="I3045">
        <v>5</v>
      </c>
      <c r="J3045">
        <v>5</v>
      </c>
      <c r="K3045">
        <v>5</v>
      </c>
      <c r="L3045">
        <v>5</v>
      </c>
      <c r="M3045">
        <v>5</v>
      </c>
      <c r="N3045">
        <v>5</v>
      </c>
      <c r="O3045">
        <v>5</v>
      </c>
      <c r="P3045">
        <v>55</v>
      </c>
      <c r="Q3045">
        <v>15</v>
      </c>
      <c r="R3045">
        <v>137989</v>
      </c>
      <c r="S3045">
        <v>284396</v>
      </c>
      <c r="T3045">
        <v>293910</v>
      </c>
      <c r="U3045">
        <v>276652</v>
      </c>
      <c r="V3045">
        <v>245501</v>
      </c>
      <c r="W3045">
        <v>270854</v>
      </c>
      <c r="X3045">
        <v>268337</v>
      </c>
      <c r="Y3045">
        <v>178442</v>
      </c>
      <c r="Z3045">
        <v>92833</v>
      </c>
      <c r="AA3045">
        <v>35203</v>
      </c>
      <c r="AB3045">
        <v>2084117</v>
      </c>
      <c r="AC3045">
        <v>306478</v>
      </c>
      <c r="AD3045" s="9">
        <v>7.2469544673850808E-5</v>
      </c>
      <c r="AE3045" s="9">
        <v>1.7581119284378121E-5</v>
      </c>
      <c r="AF3045" s="9">
        <v>1.7012010479398456E-5</v>
      </c>
      <c r="AG3045" s="9">
        <v>1.8073247256481065E-5</v>
      </c>
      <c r="AH3045" s="9">
        <v>2.0366515818672837E-5</v>
      </c>
      <c r="AI3045" s="9">
        <v>1.8460129811632834E-5</v>
      </c>
      <c r="AJ3045" s="9">
        <v>1.8633285756343703E-5</v>
      </c>
      <c r="AK3045" s="9">
        <v>2.8020309120050211E-5</v>
      </c>
      <c r="AL3045" s="9">
        <v>5.3860157487100491E-5</v>
      </c>
      <c r="AM3045" s="9">
        <v>1.4203334943044626E-4</v>
      </c>
      <c r="AN3045" s="9">
        <v>2.6390073110098904E-5</v>
      </c>
      <c r="AO3045" s="9">
        <v>4.8943154157884092E-5</v>
      </c>
      <c r="AP3045" s="8">
        <v>5.9000000000000007E-3</v>
      </c>
      <c r="AQ3045" s="8" t="s">
        <v>5612</v>
      </c>
      <c r="AR3045" s="37">
        <v>0.02</v>
      </c>
      <c r="AS3045" s="37">
        <v>0</v>
      </c>
      <c r="AT3045" s="37">
        <v>5.2999999999999999E-2</v>
      </c>
      <c r="AU3045" s="9" t="s">
        <v>5612</v>
      </c>
      <c r="AV3045" s="9" t="s">
        <v>5612</v>
      </c>
      <c r="AW3045" s="9" t="s">
        <v>5612</v>
      </c>
      <c r="AX3045" s="9" t="s">
        <v>5612</v>
      </c>
      <c r="AY3045" s="9" t="s">
        <v>5612</v>
      </c>
      <c r="AZ3045" s="9" t="s">
        <v>5612</v>
      </c>
    </row>
    <row r="3046" spans="1:52" x14ac:dyDescent="0.2">
      <c r="A3046" s="38" t="s">
        <v>34</v>
      </c>
      <c r="B3046" s="7">
        <v>2015</v>
      </c>
      <c r="C3046" s="3" t="s">
        <v>63</v>
      </c>
      <c r="D3046" t="s">
        <v>320</v>
      </c>
      <c r="E3046" t="s">
        <v>3555</v>
      </c>
      <c r="F3046">
        <v>10</v>
      </c>
      <c r="G3046">
        <v>5</v>
      </c>
      <c r="H3046">
        <v>5</v>
      </c>
      <c r="I3046">
        <v>5</v>
      </c>
      <c r="J3046">
        <v>5</v>
      </c>
      <c r="K3046">
        <v>5</v>
      </c>
      <c r="L3046">
        <v>5</v>
      </c>
      <c r="M3046">
        <v>5</v>
      </c>
      <c r="N3046">
        <v>5</v>
      </c>
      <c r="O3046">
        <v>5</v>
      </c>
      <c r="P3046">
        <v>55</v>
      </c>
      <c r="Q3046">
        <v>15</v>
      </c>
      <c r="R3046">
        <v>137989</v>
      </c>
      <c r="S3046">
        <v>284396</v>
      </c>
      <c r="T3046">
        <v>293910</v>
      </c>
      <c r="U3046">
        <v>276652</v>
      </c>
      <c r="V3046">
        <v>245501</v>
      </c>
      <c r="W3046">
        <v>270854</v>
      </c>
      <c r="X3046">
        <v>268337</v>
      </c>
      <c r="Y3046">
        <v>178442</v>
      </c>
      <c r="Z3046">
        <v>92833</v>
      </c>
      <c r="AA3046">
        <v>35203</v>
      </c>
      <c r="AB3046">
        <v>2084117</v>
      </c>
      <c r="AC3046">
        <v>306478</v>
      </c>
      <c r="AD3046" s="9">
        <v>7.2469544673850808E-5</v>
      </c>
      <c r="AE3046" s="9">
        <v>1.7581119284378121E-5</v>
      </c>
      <c r="AF3046" s="9">
        <v>1.7012010479398456E-5</v>
      </c>
      <c r="AG3046" s="9">
        <v>1.8073247256481065E-5</v>
      </c>
      <c r="AH3046" s="9">
        <v>2.0366515818672837E-5</v>
      </c>
      <c r="AI3046" s="9">
        <v>1.8460129811632834E-5</v>
      </c>
      <c r="AJ3046" s="9">
        <v>1.8633285756343703E-5</v>
      </c>
      <c r="AK3046" s="9">
        <v>2.8020309120050211E-5</v>
      </c>
      <c r="AL3046" s="9">
        <v>5.3860157487100491E-5</v>
      </c>
      <c r="AM3046" s="9">
        <v>1.4203334943044626E-4</v>
      </c>
      <c r="AN3046" s="9">
        <v>2.6390073110098904E-5</v>
      </c>
      <c r="AO3046" s="9">
        <v>4.8943154157884092E-5</v>
      </c>
      <c r="AP3046" s="8">
        <v>6.5600000000000007E-3</v>
      </c>
      <c r="AQ3046" s="8" t="s">
        <v>5612</v>
      </c>
      <c r="AR3046" s="37">
        <v>9.1999999999999998E-2</v>
      </c>
      <c r="AS3046" s="37">
        <v>0.113</v>
      </c>
      <c r="AT3046" s="37">
        <v>0.13200000000000001</v>
      </c>
      <c r="AU3046" s="9" t="s">
        <v>5612</v>
      </c>
      <c r="AV3046" s="9" t="s">
        <v>5612</v>
      </c>
      <c r="AW3046" s="9" t="s">
        <v>5612</v>
      </c>
      <c r="AX3046" s="9" t="s">
        <v>5612</v>
      </c>
      <c r="AY3046" s="9" t="s">
        <v>5612</v>
      </c>
      <c r="AZ3046" s="9" t="s">
        <v>5612</v>
      </c>
    </row>
    <row r="3047" spans="1:52" x14ac:dyDescent="0.2">
      <c r="A3047" s="38" t="s">
        <v>34</v>
      </c>
      <c r="B3047" s="7">
        <v>2015</v>
      </c>
      <c r="C3047" s="3" t="s">
        <v>64</v>
      </c>
      <c r="D3047" t="s">
        <v>320</v>
      </c>
      <c r="E3047" t="s">
        <v>3556</v>
      </c>
      <c r="F3047">
        <v>10</v>
      </c>
      <c r="G3047">
        <v>5</v>
      </c>
      <c r="H3047">
        <v>5</v>
      </c>
      <c r="I3047">
        <v>5</v>
      </c>
      <c r="J3047">
        <v>5</v>
      </c>
      <c r="K3047">
        <v>5</v>
      </c>
      <c r="L3047">
        <v>5</v>
      </c>
      <c r="M3047">
        <v>5</v>
      </c>
      <c r="N3047">
        <v>5</v>
      </c>
      <c r="O3047">
        <v>5</v>
      </c>
      <c r="P3047">
        <v>55</v>
      </c>
      <c r="Q3047">
        <v>15</v>
      </c>
      <c r="R3047">
        <v>137989</v>
      </c>
      <c r="S3047">
        <v>284396</v>
      </c>
      <c r="T3047">
        <v>293910</v>
      </c>
      <c r="U3047">
        <v>276652</v>
      </c>
      <c r="V3047">
        <v>245501</v>
      </c>
      <c r="W3047">
        <v>270854</v>
      </c>
      <c r="X3047">
        <v>268337</v>
      </c>
      <c r="Y3047">
        <v>178442</v>
      </c>
      <c r="Z3047">
        <v>92833</v>
      </c>
      <c r="AA3047">
        <v>35203</v>
      </c>
      <c r="AB3047">
        <v>2084117</v>
      </c>
      <c r="AC3047">
        <v>306478</v>
      </c>
      <c r="AD3047" s="9">
        <v>7.2469544673850808E-5</v>
      </c>
      <c r="AE3047" s="9">
        <v>1.7581119284378121E-5</v>
      </c>
      <c r="AF3047" s="9">
        <v>1.7012010479398456E-5</v>
      </c>
      <c r="AG3047" s="9">
        <v>1.8073247256481065E-5</v>
      </c>
      <c r="AH3047" s="9">
        <v>2.0366515818672837E-5</v>
      </c>
      <c r="AI3047" s="9">
        <v>1.8460129811632834E-5</v>
      </c>
      <c r="AJ3047" s="9">
        <v>1.8633285756343703E-5</v>
      </c>
      <c r="AK3047" s="9">
        <v>2.8020309120050211E-5</v>
      </c>
      <c r="AL3047" s="9">
        <v>5.3860157487100491E-5</v>
      </c>
      <c r="AM3047" s="9">
        <v>1.4203334943044626E-4</v>
      </c>
      <c r="AN3047" s="9">
        <v>2.6390073110098904E-5</v>
      </c>
      <c r="AO3047" s="9">
        <v>4.8943154157884092E-5</v>
      </c>
      <c r="AP3047" s="8">
        <v>1.1925E-2</v>
      </c>
      <c r="AQ3047" s="8" t="s">
        <v>5612</v>
      </c>
      <c r="AR3047" s="37">
        <v>0.26500000000000001</v>
      </c>
      <c r="AS3047" s="37">
        <v>0.34399999999999997</v>
      </c>
      <c r="AT3047" s="37">
        <v>0.41899999999999998</v>
      </c>
      <c r="AU3047" s="9" t="s">
        <v>5612</v>
      </c>
      <c r="AV3047" s="9" t="s">
        <v>5612</v>
      </c>
      <c r="AW3047" s="9" t="s">
        <v>5612</v>
      </c>
      <c r="AX3047" s="9" t="s">
        <v>5612</v>
      </c>
      <c r="AY3047" s="9" t="s">
        <v>5612</v>
      </c>
      <c r="AZ3047" s="9" t="s">
        <v>5612</v>
      </c>
    </row>
    <row r="3048" spans="1:52" x14ac:dyDescent="0.2">
      <c r="A3048" s="38" t="s">
        <v>34</v>
      </c>
      <c r="B3048" s="7">
        <v>2015</v>
      </c>
      <c r="C3048" s="3" t="s">
        <v>65</v>
      </c>
      <c r="D3048" t="s">
        <v>320</v>
      </c>
      <c r="E3048" t="s">
        <v>3557</v>
      </c>
      <c r="F3048">
        <v>10</v>
      </c>
      <c r="G3048">
        <v>5</v>
      </c>
      <c r="H3048">
        <v>5</v>
      </c>
      <c r="I3048">
        <v>5</v>
      </c>
      <c r="J3048">
        <v>5</v>
      </c>
      <c r="K3048">
        <v>5</v>
      </c>
      <c r="L3048">
        <v>5</v>
      </c>
      <c r="M3048">
        <v>5</v>
      </c>
      <c r="N3048">
        <v>14</v>
      </c>
      <c r="O3048">
        <v>5</v>
      </c>
      <c r="P3048">
        <v>64</v>
      </c>
      <c r="Q3048">
        <v>24</v>
      </c>
      <c r="R3048">
        <v>137989</v>
      </c>
      <c r="S3048">
        <v>284396</v>
      </c>
      <c r="T3048">
        <v>293910</v>
      </c>
      <c r="U3048">
        <v>276652</v>
      </c>
      <c r="V3048">
        <v>245501</v>
      </c>
      <c r="W3048">
        <v>270854</v>
      </c>
      <c r="X3048">
        <v>268337</v>
      </c>
      <c r="Y3048">
        <v>178442</v>
      </c>
      <c r="Z3048">
        <v>92833</v>
      </c>
      <c r="AA3048">
        <v>35203</v>
      </c>
      <c r="AB3048">
        <v>2084117</v>
      </c>
      <c r="AC3048">
        <v>306478</v>
      </c>
      <c r="AD3048" s="9">
        <v>7.2469544673850808E-5</v>
      </c>
      <c r="AE3048" s="9">
        <v>1.7581119284378121E-5</v>
      </c>
      <c r="AF3048" s="9">
        <v>1.7012010479398456E-5</v>
      </c>
      <c r="AG3048" s="9">
        <v>1.8073247256481065E-5</v>
      </c>
      <c r="AH3048" s="9">
        <v>2.0366515818672837E-5</v>
      </c>
      <c r="AI3048" s="9">
        <v>1.8460129811632834E-5</v>
      </c>
      <c r="AJ3048" s="9">
        <v>1.8633285756343703E-5</v>
      </c>
      <c r="AK3048" s="9">
        <v>2.8020309120050211E-5</v>
      </c>
      <c r="AL3048" s="9">
        <v>1.5080844096388137E-4</v>
      </c>
      <c r="AM3048" s="9">
        <v>1.4203334943044626E-4</v>
      </c>
      <c r="AN3048" s="9">
        <v>3.0708448709933269E-5</v>
      </c>
      <c r="AO3048" s="9">
        <v>7.830904665261455E-5</v>
      </c>
      <c r="AP3048" s="8">
        <v>1.7479999999999999E-2</v>
      </c>
      <c r="AQ3048" s="8">
        <v>0.84499999999999997</v>
      </c>
      <c r="AR3048" s="37">
        <v>0.38</v>
      </c>
      <c r="AS3048" s="37">
        <v>0.48899999999999999</v>
      </c>
      <c r="AT3048" s="37">
        <v>0.54900000000000004</v>
      </c>
      <c r="AU3048" s="9" t="s">
        <v>5612</v>
      </c>
      <c r="AV3048" s="9" t="s">
        <v>5612</v>
      </c>
      <c r="AW3048" s="9" t="s">
        <v>5612</v>
      </c>
      <c r="AX3048" s="9" t="s">
        <v>5612</v>
      </c>
      <c r="AY3048" s="9" t="s">
        <v>5612</v>
      </c>
      <c r="AZ3048" s="9" t="s">
        <v>5612</v>
      </c>
    </row>
    <row r="3049" spans="1:52" x14ac:dyDescent="0.2">
      <c r="A3049" s="38" t="s">
        <v>34</v>
      </c>
      <c r="B3049" s="7">
        <v>2015</v>
      </c>
      <c r="C3049" s="3" t="s">
        <v>66</v>
      </c>
      <c r="D3049" t="s">
        <v>320</v>
      </c>
      <c r="E3049" t="s">
        <v>3558</v>
      </c>
      <c r="F3049">
        <v>10</v>
      </c>
      <c r="G3049">
        <v>5</v>
      </c>
      <c r="H3049">
        <v>5</v>
      </c>
      <c r="I3049">
        <v>5</v>
      </c>
      <c r="J3049">
        <v>5</v>
      </c>
      <c r="K3049">
        <v>5</v>
      </c>
      <c r="L3049">
        <v>5</v>
      </c>
      <c r="M3049">
        <v>5</v>
      </c>
      <c r="N3049">
        <v>5</v>
      </c>
      <c r="O3049">
        <v>11</v>
      </c>
      <c r="P3049">
        <v>61</v>
      </c>
      <c r="Q3049">
        <v>21</v>
      </c>
      <c r="R3049">
        <v>137989</v>
      </c>
      <c r="S3049">
        <v>284396</v>
      </c>
      <c r="T3049">
        <v>293910</v>
      </c>
      <c r="U3049">
        <v>276652</v>
      </c>
      <c r="V3049">
        <v>245501</v>
      </c>
      <c r="W3049">
        <v>270854</v>
      </c>
      <c r="X3049">
        <v>268337</v>
      </c>
      <c r="Y3049">
        <v>178442</v>
      </c>
      <c r="Z3049">
        <v>92833</v>
      </c>
      <c r="AA3049">
        <v>35203</v>
      </c>
      <c r="AB3049">
        <v>2084117</v>
      </c>
      <c r="AC3049">
        <v>306478</v>
      </c>
      <c r="AD3049" s="9">
        <v>7.2469544673850808E-5</v>
      </c>
      <c r="AE3049" s="9">
        <v>1.7581119284378121E-5</v>
      </c>
      <c r="AF3049" s="9">
        <v>1.7012010479398456E-5</v>
      </c>
      <c r="AG3049" s="9">
        <v>1.8073247256481065E-5</v>
      </c>
      <c r="AH3049" s="9">
        <v>2.0366515818672837E-5</v>
      </c>
      <c r="AI3049" s="9">
        <v>1.8460129811632834E-5</v>
      </c>
      <c r="AJ3049" s="9">
        <v>1.8633285756343703E-5</v>
      </c>
      <c r="AK3049" s="9">
        <v>2.8020309120050211E-5</v>
      </c>
      <c r="AL3049" s="9">
        <v>5.3860157487100491E-5</v>
      </c>
      <c r="AM3049" s="9">
        <v>3.124733687469818E-4</v>
      </c>
      <c r="AN3049" s="9">
        <v>2.9268990176655148E-5</v>
      </c>
      <c r="AO3049" s="9">
        <v>6.8520415821037719E-5</v>
      </c>
      <c r="AP3049" s="8">
        <v>1.89E-2</v>
      </c>
      <c r="AQ3049" s="8" t="s">
        <v>5612</v>
      </c>
      <c r="AR3049" s="37">
        <v>0.41600000000000004</v>
      </c>
      <c r="AS3049" s="37">
        <v>0.51900000000000002</v>
      </c>
      <c r="AT3049" s="37">
        <v>0.622</v>
      </c>
      <c r="AU3049" s="9" t="s">
        <v>5612</v>
      </c>
      <c r="AV3049" s="9" t="s">
        <v>5612</v>
      </c>
      <c r="AW3049" s="9" t="s">
        <v>5612</v>
      </c>
      <c r="AX3049" s="9" t="s">
        <v>5612</v>
      </c>
      <c r="AY3049" s="9" t="s">
        <v>5612</v>
      </c>
      <c r="AZ3049" s="9" t="s">
        <v>5612</v>
      </c>
    </row>
    <row r="3050" spans="1:52" x14ac:dyDescent="0.2">
      <c r="A3050" s="38" t="s">
        <v>34</v>
      </c>
      <c r="B3050" s="7">
        <v>2016</v>
      </c>
      <c r="C3050" s="3" t="s">
        <v>55</v>
      </c>
      <c r="D3050" t="s">
        <v>321</v>
      </c>
      <c r="E3050" t="s">
        <v>3559</v>
      </c>
      <c r="F3050">
        <v>10</v>
      </c>
      <c r="G3050">
        <v>5</v>
      </c>
      <c r="H3050">
        <v>5</v>
      </c>
      <c r="I3050">
        <v>5</v>
      </c>
      <c r="J3050">
        <v>5</v>
      </c>
      <c r="K3050">
        <v>5</v>
      </c>
      <c r="L3050">
        <v>5</v>
      </c>
      <c r="M3050">
        <v>5</v>
      </c>
      <c r="N3050">
        <v>15</v>
      </c>
      <c r="O3050">
        <v>13</v>
      </c>
      <c r="P3050">
        <v>73</v>
      </c>
      <c r="Q3050">
        <v>33</v>
      </c>
      <c r="R3050">
        <v>133769</v>
      </c>
      <c r="S3050">
        <v>283843</v>
      </c>
      <c r="T3050">
        <v>291137</v>
      </c>
      <c r="U3050">
        <v>276750</v>
      </c>
      <c r="V3050">
        <v>244759</v>
      </c>
      <c r="W3050">
        <v>264079</v>
      </c>
      <c r="X3050">
        <v>270046</v>
      </c>
      <c r="Y3050">
        <v>186755</v>
      </c>
      <c r="Z3050">
        <v>95267</v>
      </c>
      <c r="AA3050">
        <v>36264</v>
      </c>
      <c r="AB3050">
        <v>2082669</v>
      </c>
      <c r="AC3050">
        <v>318286</v>
      </c>
      <c r="AD3050" s="9">
        <v>7.4755735633816501E-5</v>
      </c>
      <c r="AE3050" s="9">
        <v>1.7615371878115721E-5</v>
      </c>
      <c r="AF3050" s="9">
        <v>1.7174045208956609E-5</v>
      </c>
      <c r="AG3050" s="9">
        <v>1.8066847335140017E-5</v>
      </c>
      <c r="AH3050" s="9">
        <v>2.0428258000727246E-5</v>
      </c>
      <c r="AI3050" s="9">
        <v>1.8933728164677995E-5</v>
      </c>
      <c r="AJ3050" s="9">
        <v>1.8515364049087931E-5</v>
      </c>
      <c r="AK3050" s="9">
        <v>2.6773044898396293E-5</v>
      </c>
      <c r="AL3050" s="9">
        <v>1.5745221325327762E-4</v>
      </c>
      <c r="AM3050" s="9">
        <v>3.5848224134127512E-4</v>
      </c>
      <c r="AN3050" s="9">
        <v>3.5051177119359822E-5</v>
      </c>
      <c r="AO3050" s="9">
        <v>1.0368033780939155E-4</v>
      </c>
      <c r="AP3050" s="8">
        <v>2.3524999999999997E-2</v>
      </c>
      <c r="AQ3050" s="8" t="s">
        <v>5612</v>
      </c>
      <c r="AR3050" s="37">
        <v>0.439</v>
      </c>
      <c r="AS3050" s="37">
        <v>0.55000000000000004</v>
      </c>
      <c r="AT3050" s="37">
        <v>0.64400000000000002</v>
      </c>
      <c r="AU3050" s="9" t="s">
        <v>5612</v>
      </c>
      <c r="AV3050" s="9" t="s">
        <v>5612</v>
      </c>
      <c r="AW3050" s="9" t="s">
        <v>5612</v>
      </c>
      <c r="AX3050" s="9" t="s">
        <v>5612</v>
      </c>
      <c r="AY3050" s="9" t="s">
        <v>5612</v>
      </c>
      <c r="AZ3050" s="9" t="s">
        <v>5612</v>
      </c>
    </row>
    <row r="3051" spans="1:52" x14ac:dyDescent="0.2">
      <c r="A3051" s="38" t="s">
        <v>34</v>
      </c>
      <c r="B3051" s="7">
        <v>2016</v>
      </c>
      <c r="C3051" s="3" t="s">
        <v>56</v>
      </c>
      <c r="D3051" t="s">
        <v>321</v>
      </c>
      <c r="E3051" t="s">
        <v>3560</v>
      </c>
      <c r="F3051">
        <v>10</v>
      </c>
      <c r="G3051">
        <v>5</v>
      </c>
      <c r="H3051">
        <v>5</v>
      </c>
      <c r="I3051">
        <v>5</v>
      </c>
      <c r="J3051">
        <v>5</v>
      </c>
      <c r="K3051">
        <v>5</v>
      </c>
      <c r="L3051">
        <v>5</v>
      </c>
      <c r="M3051">
        <v>5</v>
      </c>
      <c r="N3051">
        <v>5</v>
      </c>
      <c r="O3051">
        <v>13</v>
      </c>
      <c r="P3051">
        <v>63</v>
      </c>
      <c r="Q3051">
        <v>23</v>
      </c>
      <c r="R3051">
        <v>133769</v>
      </c>
      <c r="S3051">
        <v>283843</v>
      </c>
      <c r="T3051">
        <v>291137</v>
      </c>
      <c r="U3051">
        <v>276750</v>
      </c>
      <c r="V3051">
        <v>244759</v>
      </c>
      <c r="W3051">
        <v>264079</v>
      </c>
      <c r="X3051">
        <v>270046</v>
      </c>
      <c r="Y3051">
        <v>186755</v>
      </c>
      <c r="Z3051">
        <v>95267</v>
      </c>
      <c r="AA3051">
        <v>36264</v>
      </c>
      <c r="AB3051">
        <v>2082669</v>
      </c>
      <c r="AC3051">
        <v>318286</v>
      </c>
      <c r="AD3051" s="9">
        <v>7.4755735633816501E-5</v>
      </c>
      <c r="AE3051" s="9">
        <v>1.7615371878115721E-5</v>
      </c>
      <c r="AF3051" s="9">
        <v>1.7174045208956609E-5</v>
      </c>
      <c r="AG3051" s="9">
        <v>1.8066847335140017E-5</v>
      </c>
      <c r="AH3051" s="9">
        <v>2.0428258000727246E-5</v>
      </c>
      <c r="AI3051" s="9">
        <v>1.8933728164677995E-5</v>
      </c>
      <c r="AJ3051" s="9">
        <v>1.8515364049087931E-5</v>
      </c>
      <c r="AK3051" s="9">
        <v>2.6773044898396293E-5</v>
      </c>
      <c r="AL3051" s="9">
        <v>5.2484071084425876E-5</v>
      </c>
      <c r="AM3051" s="9">
        <v>3.5848224134127512E-4</v>
      </c>
      <c r="AN3051" s="9">
        <v>3.0249646007118751E-5</v>
      </c>
      <c r="AO3051" s="9">
        <v>7.2262053624727441E-5</v>
      </c>
      <c r="AP3051" s="8">
        <v>4.8925000000000003E-2</v>
      </c>
      <c r="AQ3051" s="8" t="s">
        <v>5612</v>
      </c>
      <c r="AR3051" s="37">
        <v>0.45400000000000001</v>
      </c>
      <c r="AS3051" s="37">
        <v>0.57399999999999995</v>
      </c>
      <c r="AT3051" s="37">
        <v>0.67700000000000005</v>
      </c>
      <c r="AU3051" s="9" t="s">
        <v>5612</v>
      </c>
      <c r="AV3051" s="9" t="s">
        <v>5612</v>
      </c>
      <c r="AW3051" s="9" t="s">
        <v>5612</v>
      </c>
      <c r="AX3051" s="9" t="s">
        <v>5612</v>
      </c>
      <c r="AY3051" s="9" t="s">
        <v>5612</v>
      </c>
      <c r="AZ3051" s="9" t="s">
        <v>5612</v>
      </c>
    </row>
    <row r="3052" spans="1:52" x14ac:dyDescent="0.2">
      <c r="A3052" s="38" t="s">
        <v>34</v>
      </c>
      <c r="B3052" s="7">
        <v>2016</v>
      </c>
      <c r="C3052" s="3" t="s">
        <v>57</v>
      </c>
      <c r="D3052" t="s">
        <v>321</v>
      </c>
      <c r="E3052" t="s">
        <v>3561</v>
      </c>
      <c r="F3052">
        <v>10</v>
      </c>
      <c r="G3052">
        <v>5</v>
      </c>
      <c r="H3052">
        <v>5</v>
      </c>
      <c r="I3052">
        <v>5</v>
      </c>
      <c r="J3052">
        <v>5</v>
      </c>
      <c r="K3052">
        <v>5</v>
      </c>
      <c r="L3052">
        <v>5</v>
      </c>
      <c r="M3052">
        <v>5</v>
      </c>
      <c r="N3052">
        <v>12</v>
      </c>
      <c r="O3052">
        <v>20</v>
      </c>
      <c r="P3052">
        <v>77</v>
      </c>
      <c r="Q3052">
        <v>37</v>
      </c>
      <c r="R3052">
        <v>133769</v>
      </c>
      <c r="S3052">
        <v>283843</v>
      </c>
      <c r="T3052">
        <v>291137</v>
      </c>
      <c r="U3052">
        <v>276750</v>
      </c>
      <c r="V3052">
        <v>244759</v>
      </c>
      <c r="W3052">
        <v>264079</v>
      </c>
      <c r="X3052">
        <v>270046</v>
      </c>
      <c r="Y3052">
        <v>186755</v>
      </c>
      <c r="Z3052">
        <v>95267</v>
      </c>
      <c r="AA3052">
        <v>36264</v>
      </c>
      <c r="AB3052">
        <v>2082669</v>
      </c>
      <c r="AC3052">
        <v>318286</v>
      </c>
      <c r="AD3052" s="9">
        <v>7.4755735633816501E-5</v>
      </c>
      <c r="AE3052" s="9">
        <v>1.7615371878115721E-5</v>
      </c>
      <c r="AF3052" s="9">
        <v>1.7174045208956609E-5</v>
      </c>
      <c r="AG3052" s="9">
        <v>1.8066847335140017E-5</v>
      </c>
      <c r="AH3052" s="9">
        <v>2.0428258000727246E-5</v>
      </c>
      <c r="AI3052" s="9">
        <v>1.8933728164677995E-5</v>
      </c>
      <c r="AJ3052" s="9">
        <v>1.8515364049087931E-5</v>
      </c>
      <c r="AK3052" s="9">
        <v>2.6773044898396293E-5</v>
      </c>
      <c r="AL3052" s="9">
        <v>1.2596177060262211E-4</v>
      </c>
      <c r="AM3052" s="9">
        <v>5.5151114052503863E-4</v>
      </c>
      <c r="AN3052" s="9">
        <v>3.697178956425625E-5</v>
      </c>
      <c r="AO3052" s="9">
        <v>1.1624765148325719E-4</v>
      </c>
      <c r="AP3052" s="8">
        <v>5.8160000000000003E-2</v>
      </c>
      <c r="AQ3052" s="8" t="s">
        <v>5612</v>
      </c>
      <c r="AR3052" s="37">
        <v>0.46200000000000002</v>
      </c>
      <c r="AS3052" s="37">
        <v>0.57600000000000007</v>
      </c>
      <c r="AT3052" s="37">
        <v>0.71099999999999997</v>
      </c>
      <c r="AU3052" s="9" t="s">
        <v>5612</v>
      </c>
      <c r="AV3052" s="9" t="s">
        <v>5612</v>
      </c>
      <c r="AW3052" s="9" t="s">
        <v>5612</v>
      </c>
      <c r="AX3052" s="9" t="s">
        <v>5612</v>
      </c>
      <c r="AY3052" s="9" t="s">
        <v>5612</v>
      </c>
      <c r="AZ3052" s="9" t="s">
        <v>5612</v>
      </c>
    </row>
    <row r="3053" spans="1:52" x14ac:dyDescent="0.2">
      <c r="A3053" s="38" t="s">
        <v>34</v>
      </c>
      <c r="B3053" s="7">
        <v>2016</v>
      </c>
      <c r="C3053" s="3" t="s">
        <v>58</v>
      </c>
      <c r="D3053" t="s">
        <v>321</v>
      </c>
      <c r="E3053" t="s">
        <v>3562</v>
      </c>
      <c r="F3053">
        <v>10</v>
      </c>
      <c r="G3053">
        <v>5</v>
      </c>
      <c r="H3053">
        <v>5</v>
      </c>
      <c r="I3053">
        <v>5</v>
      </c>
      <c r="J3053">
        <v>5</v>
      </c>
      <c r="K3053">
        <v>5</v>
      </c>
      <c r="L3053">
        <v>5</v>
      </c>
      <c r="M3053">
        <v>5</v>
      </c>
      <c r="N3053">
        <v>11</v>
      </c>
      <c r="O3053">
        <v>12</v>
      </c>
      <c r="P3053">
        <v>68</v>
      </c>
      <c r="Q3053">
        <v>28</v>
      </c>
      <c r="R3053">
        <v>133769</v>
      </c>
      <c r="S3053">
        <v>283843</v>
      </c>
      <c r="T3053">
        <v>291137</v>
      </c>
      <c r="U3053">
        <v>276750</v>
      </c>
      <c r="V3053">
        <v>244759</v>
      </c>
      <c r="W3053">
        <v>264079</v>
      </c>
      <c r="X3053">
        <v>270046</v>
      </c>
      <c r="Y3053">
        <v>186755</v>
      </c>
      <c r="Z3053">
        <v>95267</v>
      </c>
      <c r="AA3053">
        <v>36264</v>
      </c>
      <c r="AB3053">
        <v>2082669</v>
      </c>
      <c r="AC3053">
        <v>318286</v>
      </c>
      <c r="AD3053" s="9">
        <v>7.4755735633816501E-5</v>
      </c>
      <c r="AE3053" s="9">
        <v>1.7615371878115721E-5</v>
      </c>
      <c r="AF3053" s="9">
        <v>1.7174045208956609E-5</v>
      </c>
      <c r="AG3053" s="9">
        <v>1.8066847335140017E-5</v>
      </c>
      <c r="AH3053" s="9">
        <v>2.0428258000727246E-5</v>
      </c>
      <c r="AI3053" s="9">
        <v>1.8933728164677995E-5</v>
      </c>
      <c r="AJ3053" s="9">
        <v>1.8515364049087931E-5</v>
      </c>
      <c r="AK3053" s="9">
        <v>2.6773044898396293E-5</v>
      </c>
      <c r="AL3053" s="9">
        <v>1.1546495638573693E-4</v>
      </c>
      <c r="AM3053" s="9">
        <v>3.3090668431502316E-4</v>
      </c>
      <c r="AN3053" s="9">
        <v>3.2650411563239286E-5</v>
      </c>
      <c r="AO3053" s="9">
        <v>8.7971195717059504E-5</v>
      </c>
      <c r="AP3053" s="8">
        <v>2.3225000000000003E-2</v>
      </c>
      <c r="AQ3053" s="8" t="s">
        <v>5612</v>
      </c>
      <c r="AR3053" s="37">
        <v>0.47000000000000003</v>
      </c>
      <c r="AS3053" s="37">
        <v>0.58100000000000007</v>
      </c>
      <c r="AT3053" s="37">
        <v>0.72200000000000009</v>
      </c>
      <c r="AU3053" s="9" t="s">
        <v>5612</v>
      </c>
      <c r="AV3053" s="9" t="s">
        <v>5612</v>
      </c>
      <c r="AW3053" s="9" t="s">
        <v>5612</v>
      </c>
      <c r="AX3053" s="9" t="s">
        <v>5612</v>
      </c>
      <c r="AY3053" s="9" t="s">
        <v>5612</v>
      </c>
      <c r="AZ3053" s="9" t="s">
        <v>5612</v>
      </c>
    </row>
    <row r="3054" spans="1:52" x14ac:dyDescent="0.2">
      <c r="A3054" s="38" t="s">
        <v>34</v>
      </c>
      <c r="B3054" s="7">
        <v>2016</v>
      </c>
      <c r="C3054" s="3" t="s">
        <v>59</v>
      </c>
      <c r="D3054" t="s">
        <v>321</v>
      </c>
      <c r="E3054" t="s">
        <v>3563</v>
      </c>
      <c r="F3054">
        <v>10</v>
      </c>
      <c r="G3054">
        <v>5</v>
      </c>
      <c r="H3054">
        <v>5</v>
      </c>
      <c r="I3054">
        <v>5</v>
      </c>
      <c r="J3054">
        <v>5</v>
      </c>
      <c r="K3054">
        <v>5</v>
      </c>
      <c r="L3054">
        <v>5</v>
      </c>
      <c r="M3054">
        <v>5</v>
      </c>
      <c r="N3054">
        <v>5</v>
      </c>
      <c r="O3054">
        <v>10</v>
      </c>
      <c r="P3054">
        <v>60</v>
      </c>
      <c r="Q3054">
        <v>20</v>
      </c>
      <c r="R3054">
        <v>133769</v>
      </c>
      <c r="S3054">
        <v>283843</v>
      </c>
      <c r="T3054">
        <v>291137</v>
      </c>
      <c r="U3054">
        <v>276750</v>
      </c>
      <c r="V3054">
        <v>244759</v>
      </c>
      <c r="W3054">
        <v>264079</v>
      </c>
      <c r="X3054">
        <v>270046</v>
      </c>
      <c r="Y3054">
        <v>186755</v>
      </c>
      <c r="Z3054">
        <v>95267</v>
      </c>
      <c r="AA3054">
        <v>36264</v>
      </c>
      <c r="AB3054">
        <v>2082669</v>
      </c>
      <c r="AC3054">
        <v>318286</v>
      </c>
      <c r="AD3054" s="9">
        <v>7.4755735633816501E-5</v>
      </c>
      <c r="AE3054" s="9">
        <v>1.7615371878115721E-5</v>
      </c>
      <c r="AF3054" s="9">
        <v>1.7174045208956609E-5</v>
      </c>
      <c r="AG3054" s="9">
        <v>1.8066847335140017E-5</v>
      </c>
      <c r="AH3054" s="9">
        <v>2.0428258000727246E-5</v>
      </c>
      <c r="AI3054" s="9">
        <v>1.8933728164677995E-5</v>
      </c>
      <c r="AJ3054" s="9">
        <v>1.8515364049087931E-5</v>
      </c>
      <c r="AK3054" s="9">
        <v>2.6773044898396293E-5</v>
      </c>
      <c r="AL3054" s="9">
        <v>5.2484071084425876E-5</v>
      </c>
      <c r="AM3054" s="9">
        <v>2.7575557026251931E-4</v>
      </c>
      <c r="AN3054" s="9">
        <v>2.880918667344643E-5</v>
      </c>
      <c r="AO3054" s="9">
        <v>6.2836568369328212E-5</v>
      </c>
      <c r="AP3054" s="8">
        <v>1.435E-2</v>
      </c>
      <c r="AQ3054" s="8" t="s">
        <v>5612</v>
      </c>
      <c r="AR3054" s="37">
        <v>0.47399999999999998</v>
      </c>
      <c r="AS3054" s="37">
        <v>0.58100000000000007</v>
      </c>
      <c r="AT3054" s="37">
        <v>0.73799999999999999</v>
      </c>
      <c r="AU3054" s="9" t="s">
        <v>5612</v>
      </c>
      <c r="AV3054" s="9" t="s">
        <v>5612</v>
      </c>
      <c r="AW3054" s="9" t="s">
        <v>5612</v>
      </c>
      <c r="AX3054" s="9" t="s">
        <v>5612</v>
      </c>
      <c r="AY3054" s="9" t="s">
        <v>5612</v>
      </c>
      <c r="AZ3054" s="9" t="s">
        <v>5612</v>
      </c>
    </row>
    <row r="3055" spans="1:52" x14ac:dyDescent="0.2">
      <c r="A3055" s="38" t="s">
        <v>34</v>
      </c>
      <c r="B3055" s="7">
        <v>2016</v>
      </c>
      <c r="C3055" s="3" t="s">
        <v>60</v>
      </c>
      <c r="D3055" t="s">
        <v>321</v>
      </c>
      <c r="E3055" t="s">
        <v>3564</v>
      </c>
      <c r="F3055">
        <v>10</v>
      </c>
      <c r="G3055">
        <v>5</v>
      </c>
      <c r="H3055">
        <v>5</v>
      </c>
      <c r="I3055">
        <v>5</v>
      </c>
      <c r="J3055">
        <v>5</v>
      </c>
      <c r="K3055">
        <v>5</v>
      </c>
      <c r="L3055">
        <v>5</v>
      </c>
      <c r="M3055">
        <v>5</v>
      </c>
      <c r="N3055">
        <v>5</v>
      </c>
      <c r="O3055">
        <v>5</v>
      </c>
      <c r="P3055">
        <v>55</v>
      </c>
      <c r="Q3055">
        <v>15</v>
      </c>
      <c r="R3055">
        <v>133769</v>
      </c>
      <c r="S3055">
        <v>283843</v>
      </c>
      <c r="T3055">
        <v>291137</v>
      </c>
      <c r="U3055">
        <v>276750</v>
      </c>
      <c r="V3055">
        <v>244759</v>
      </c>
      <c r="W3055">
        <v>264079</v>
      </c>
      <c r="X3055">
        <v>270046</v>
      </c>
      <c r="Y3055">
        <v>186755</v>
      </c>
      <c r="Z3055">
        <v>95267</v>
      </c>
      <c r="AA3055">
        <v>36264</v>
      </c>
      <c r="AB3055">
        <v>2082669</v>
      </c>
      <c r="AC3055">
        <v>318286</v>
      </c>
      <c r="AD3055" s="9">
        <v>7.4755735633816501E-5</v>
      </c>
      <c r="AE3055" s="9">
        <v>1.7615371878115721E-5</v>
      </c>
      <c r="AF3055" s="9">
        <v>1.7174045208956609E-5</v>
      </c>
      <c r="AG3055" s="9">
        <v>1.8066847335140017E-5</v>
      </c>
      <c r="AH3055" s="9">
        <v>2.0428258000727246E-5</v>
      </c>
      <c r="AI3055" s="9">
        <v>1.8933728164677995E-5</v>
      </c>
      <c r="AJ3055" s="9">
        <v>1.8515364049087931E-5</v>
      </c>
      <c r="AK3055" s="9">
        <v>2.6773044898396293E-5</v>
      </c>
      <c r="AL3055" s="9">
        <v>5.2484071084425876E-5</v>
      </c>
      <c r="AM3055" s="9">
        <v>1.3787778513125966E-4</v>
      </c>
      <c r="AN3055" s="9">
        <v>2.6408421117325891E-5</v>
      </c>
      <c r="AO3055" s="9">
        <v>4.7127426276996162E-5</v>
      </c>
      <c r="AP3055" s="8">
        <v>7.0200000000000002E-3</v>
      </c>
      <c r="AQ3055" s="8" t="s">
        <v>5612</v>
      </c>
      <c r="AR3055" s="37" t="s">
        <v>5612</v>
      </c>
      <c r="AS3055" s="37" t="s">
        <v>5612</v>
      </c>
      <c r="AT3055" s="37" t="s">
        <v>5612</v>
      </c>
      <c r="AU3055" s="9" t="s">
        <v>5612</v>
      </c>
      <c r="AV3055" s="9" t="s">
        <v>5612</v>
      </c>
      <c r="AW3055" s="9" t="s">
        <v>5612</v>
      </c>
      <c r="AX3055" s="9" t="s">
        <v>5612</v>
      </c>
      <c r="AY3055" s="9" t="s">
        <v>5612</v>
      </c>
      <c r="AZ3055" s="9" t="s">
        <v>5612</v>
      </c>
    </row>
    <row r="3056" spans="1:52" x14ac:dyDescent="0.2">
      <c r="A3056" s="38" t="s">
        <v>34</v>
      </c>
      <c r="B3056" s="7">
        <v>2016</v>
      </c>
      <c r="C3056" s="3" t="s">
        <v>61</v>
      </c>
      <c r="D3056" t="s">
        <v>321</v>
      </c>
      <c r="E3056" t="s">
        <v>3565</v>
      </c>
      <c r="F3056">
        <v>10</v>
      </c>
      <c r="G3056">
        <v>5</v>
      </c>
      <c r="H3056">
        <v>5</v>
      </c>
      <c r="I3056">
        <v>5</v>
      </c>
      <c r="J3056">
        <v>5</v>
      </c>
      <c r="K3056">
        <v>5</v>
      </c>
      <c r="L3056">
        <v>5</v>
      </c>
      <c r="M3056">
        <v>5</v>
      </c>
      <c r="N3056">
        <v>5</v>
      </c>
      <c r="O3056">
        <v>5</v>
      </c>
      <c r="P3056">
        <v>55</v>
      </c>
      <c r="Q3056">
        <v>15</v>
      </c>
      <c r="R3056">
        <v>133769</v>
      </c>
      <c r="S3056">
        <v>283843</v>
      </c>
      <c r="T3056">
        <v>291137</v>
      </c>
      <c r="U3056">
        <v>276750</v>
      </c>
      <c r="V3056">
        <v>244759</v>
      </c>
      <c r="W3056">
        <v>264079</v>
      </c>
      <c r="X3056">
        <v>270046</v>
      </c>
      <c r="Y3056">
        <v>186755</v>
      </c>
      <c r="Z3056">
        <v>95267</v>
      </c>
      <c r="AA3056">
        <v>36264</v>
      </c>
      <c r="AB3056">
        <v>2082669</v>
      </c>
      <c r="AC3056">
        <v>318286</v>
      </c>
      <c r="AD3056" s="9">
        <v>7.4755735633816501E-5</v>
      </c>
      <c r="AE3056" s="9">
        <v>1.7615371878115721E-5</v>
      </c>
      <c r="AF3056" s="9">
        <v>1.7174045208956609E-5</v>
      </c>
      <c r="AG3056" s="9">
        <v>1.8066847335140017E-5</v>
      </c>
      <c r="AH3056" s="9">
        <v>2.0428258000727246E-5</v>
      </c>
      <c r="AI3056" s="9">
        <v>1.8933728164677995E-5</v>
      </c>
      <c r="AJ3056" s="9">
        <v>1.8515364049087931E-5</v>
      </c>
      <c r="AK3056" s="9">
        <v>2.6773044898396293E-5</v>
      </c>
      <c r="AL3056" s="9">
        <v>5.2484071084425876E-5</v>
      </c>
      <c r="AM3056" s="9">
        <v>1.3787778513125966E-4</v>
      </c>
      <c r="AN3056" s="9">
        <v>2.6408421117325891E-5</v>
      </c>
      <c r="AO3056" s="9">
        <v>4.7127426276996162E-5</v>
      </c>
      <c r="AP3056" s="8">
        <v>6.9499999999999996E-3</v>
      </c>
      <c r="AQ3056" s="8" t="s">
        <v>5612</v>
      </c>
      <c r="AR3056" s="37" t="s">
        <v>5612</v>
      </c>
      <c r="AS3056" s="37" t="s">
        <v>5612</v>
      </c>
      <c r="AT3056" s="37" t="s">
        <v>5612</v>
      </c>
      <c r="AU3056" s="9" t="s">
        <v>5612</v>
      </c>
      <c r="AV3056" s="9" t="s">
        <v>5612</v>
      </c>
      <c r="AW3056" s="9" t="s">
        <v>5612</v>
      </c>
      <c r="AX3056" s="9" t="s">
        <v>5612</v>
      </c>
      <c r="AY3056" s="9" t="s">
        <v>5612</v>
      </c>
      <c r="AZ3056" s="9" t="s">
        <v>5612</v>
      </c>
    </row>
    <row r="3057" spans="1:52" x14ac:dyDescent="0.2">
      <c r="A3057" s="38" t="s">
        <v>34</v>
      </c>
      <c r="B3057" s="7">
        <v>2016</v>
      </c>
      <c r="C3057" s="3" t="s">
        <v>62</v>
      </c>
      <c r="D3057" t="s">
        <v>321</v>
      </c>
      <c r="E3057" t="s">
        <v>3566</v>
      </c>
      <c r="F3057">
        <v>10</v>
      </c>
      <c r="G3057">
        <v>5</v>
      </c>
      <c r="H3057">
        <v>5</v>
      </c>
      <c r="I3057">
        <v>5</v>
      </c>
      <c r="J3057">
        <v>5</v>
      </c>
      <c r="K3057">
        <v>5</v>
      </c>
      <c r="L3057">
        <v>5</v>
      </c>
      <c r="M3057">
        <v>5</v>
      </c>
      <c r="N3057">
        <v>5</v>
      </c>
      <c r="O3057">
        <v>5</v>
      </c>
      <c r="P3057">
        <v>55</v>
      </c>
      <c r="Q3057">
        <v>15</v>
      </c>
      <c r="R3057">
        <v>133769</v>
      </c>
      <c r="S3057">
        <v>283843</v>
      </c>
      <c r="T3057">
        <v>291137</v>
      </c>
      <c r="U3057">
        <v>276750</v>
      </c>
      <c r="V3057">
        <v>244759</v>
      </c>
      <c r="W3057">
        <v>264079</v>
      </c>
      <c r="X3057">
        <v>270046</v>
      </c>
      <c r="Y3057">
        <v>186755</v>
      </c>
      <c r="Z3057">
        <v>95267</v>
      </c>
      <c r="AA3057">
        <v>36264</v>
      </c>
      <c r="AB3057">
        <v>2082669</v>
      </c>
      <c r="AC3057">
        <v>318286</v>
      </c>
      <c r="AD3057" s="9">
        <v>7.4755735633816501E-5</v>
      </c>
      <c r="AE3057" s="9">
        <v>1.7615371878115721E-5</v>
      </c>
      <c r="AF3057" s="9">
        <v>1.7174045208956609E-5</v>
      </c>
      <c r="AG3057" s="9">
        <v>1.8066847335140017E-5</v>
      </c>
      <c r="AH3057" s="9">
        <v>2.0428258000727246E-5</v>
      </c>
      <c r="AI3057" s="9">
        <v>1.8933728164677995E-5</v>
      </c>
      <c r="AJ3057" s="9">
        <v>1.8515364049087931E-5</v>
      </c>
      <c r="AK3057" s="9">
        <v>2.6773044898396293E-5</v>
      </c>
      <c r="AL3057" s="9">
        <v>5.2484071084425876E-5</v>
      </c>
      <c r="AM3057" s="9">
        <v>1.3787778513125966E-4</v>
      </c>
      <c r="AN3057" s="9">
        <v>2.6408421117325891E-5</v>
      </c>
      <c r="AO3057" s="9">
        <v>4.7127426276996162E-5</v>
      </c>
      <c r="AP3057" s="8">
        <v>5.1000000000000004E-3</v>
      </c>
      <c r="AQ3057" s="8" t="s">
        <v>5612</v>
      </c>
      <c r="AR3057" s="37">
        <v>3.5000000000000003E-2</v>
      </c>
      <c r="AS3057" s="37">
        <v>2.2000000000000002E-2</v>
      </c>
      <c r="AT3057" s="37">
        <v>7.8E-2</v>
      </c>
      <c r="AU3057" s="9" t="s">
        <v>5612</v>
      </c>
      <c r="AV3057" s="9" t="s">
        <v>5612</v>
      </c>
      <c r="AW3057" s="9" t="s">
        <v>5612</v>
      </c>
      <c r="AX3057" s="9" t="s">
        <v>5612</v>
      </c>
      <c r="AY3057" s="9" t="s">
        <v>5612</v>
      </c>
      <c r="AZ3057" s="9" t="s">
        <v>5612</v>
      </c>
    </row>
    <row r="3058" spans="1:52" x14ac:dyDescent="0.2">
      <c r="A3058" s="38" t="s">
        <v>34</v>
      </c>
      <c r="B3058" s="7">
        <v>2016</v>
      </c>
      <c r="C3058" s="3" t="s">
        <v>63</v>
      </c>
      <c r="D3058" t="s">
        <v>321</v>
      </c>
      <c r="E3058" t="s">
        <v>3567</v>
      </c>
      <c r="F3058">
        <v>10</v>
      </c>
      <c r="G3058">
        <v>5</v>
      </c>
      <c r="H3058">
        <v>5</v>
      </c>
      <c r="I3058">
        <v>5</v>
      </c>
      <c r="J3058">
        <v>5</v>
      </c>
      <c r="K3058">
        <v>5</v>
      </c>
      <c r="L3058">
        <v>5</v>
      </c>
      <c r="M3058">
        <v>5</v>
      </c>
      <c r="N3058">
        <v>5</v>
      </c>
      <c r="O3058">
        <v>5</v>
      </c>
      <c r="P3058">
        <v>55</v>
      </c>
      <c r="Q3058">
        <v>15</v>
      </c>
      <c r="R3058">
        <v>133769</v>
      </c>
      <c r="S3058">
        <v>283843</v>
      </c>
      <c r="T3058">
        <v>291137</v>
      </c>
      <c r="U3058">
        <v>276750</v>
      </c>
      <c r="V3058">
        <v>244759</v>
      </c>
      <c r="W3058">
        <v>264079</v>
      </c>
      <c r="X3058">
        <v>270046</v>
      </c>
      <c r="Y3058">
        <v>186755</v>
      </c>
      <c r="Z3058">
        <v>95267</v>
      </c>
      <c r="AA3058">
        <v>36264</v>
      </c>
      <c r="AB3058">
        <v>2082669</v>
      </c>
      <c r="AC3058">
        <v>318286</v>
      </c>
      <c r="AD3058" s="9">
        <v>7.4755735633816501E-5</v>
      </c>
      <c r="AE3058" s="9">
        <v>1.7615371878115721E-5</v>
      </c>
      <c r="AF3058" s="9">
        <v>1.7174045208956609E-5</v>
      </c>
      <c r="AG3058" s="9">
        <v>1.8066847335140017E-5</v>
      </c>
      <c r="AH3058" s="9">
        <v>2.0428258000727246E-5</v>
      </c>
      <c r="AI3058" s="9">
        <v>1.8933728164677995E-5</v>
      </c>
      <c r="AJ3058" s="9">
        <v>1.8515364049087931E-5</v>
      </c>
      <c r="AK3058" s="9">
        <v>2.6773044898396293E-5</v>
      </c>
      <c r="AL3058" s="9">
        <v>5.2484071084425876E-5</v>
      </c>
      <c r="AM3058" s="9">
        <v>1.3787778513125966E-4</v>
      </c>
      <c r="AN3058" s="9">
        <v>2.6408421117325891E-5</v>
      </c>
      <c r="AO3058" s="9">
        <v>4.7127426276996162E-5</v>
      </c>
      <c r="AP3058" s="8">
        <v>8.9999999999999993E-3</v>
      </c>
      <c r="AQ3058" s="8" t="s">
        <v>5612</v>
      </c>
      <c r="AR3058" s="37">
        <v>0.10099999999999999</v>
      </c>
      <c r="AS3058" s="37">
        <v>0.106</v>
      </c>
      <c r="AT3058" s="37">
        <v>0.152</v>
      </c>
      <c r="AU3058" s="9" t="s">
        <v>5612</v>
      </c>
      <c r="AV3058" s="9" t="s">
        <v>5612</v>
      </c>
      <c r="AW3058" s="9" t="s">
        <v>5612</v>
      </c>
      <c r="AX3058" s="9" t="s">
        <v>5612</v>
      </c>
      <c r="AY3058" s="9" t="s">
        <v>5612</v>
      </c>
      <c r="AZ3058" s="9" t="s">
        <v>5612</v>
      </c>
    </row>
    <row r="3059" spans="1:52" x14ac:dyDescent="0.2">
      <c r="A3059" s="38" t="s">
        <v>34</v>
      </c>
      <c r="B3059" s="7">
        <v>2016</v>
      </c>
      <c r="C3059" s="3" t="s">
        <v>64</v>
      </c>
      <c r="D3059" t="s">
        <v>321</v>
      </c>
      <c r="E3059" t="s">
        <v>3568</v>
      </c>
      <c r="F3059">
        <v>10</v>
      </c>
      <c r="G3059">
        <v>5</v>
      </c>
      <c r="H3059">
        <v>5</v>
      </c>
      <c r="I3059">
        <v>5</v>
      </c>
      <c r="J3059">
        <v>5</v>
      </c>
      <c r="K3059">
        <v>5</v>
      </c>
      <c r="L3059">
        <v>5</v>
      </c>
      <c r="M3059">
        <v>5</v>
      </c>
      <c r="N3059">
        <v>5</v>
      </c>
      <c r="O3059">
        <v>5</v>
      </c>
      <c r="P3059">
        <v>55</v>
      </c>
      <c r="Q3059">
        <v>15</v>
      </c>
      <c r="R3059">
        <v>133769</v>
      </c>
      <c r="S3059">
        <v>283843</v>
      </c>
      <c r="T3059">
        <v>291137</v>
      </c>
      <c r="U3059">
        <v>276750</v>
      </c>
      <c r="V3059">
        <v>244759</v>
      </c>
      <c r="W3059">
        <v>264079</v>
      </c>
      <c r="X3059">
        <v>270046</v>
      </c>
      <c r="Y3059">
        <v>186755</v>
      </c>
      <c r="Z3059">
        <v>95267</v>
      </c>
      <c r="AA3059">
        <v>36264</v>
      </c>
      <c r="AB3059">
        <v>2082669</v>
      </c>
      <c r="AC3059">
        <v>318286</v>
      </c>
      <c r="AD3059" s="9">
        <v>7.4755735633816501E-5</v>
      </c>
      <c r="AE3059" s="9">
        <v>1.7615371878115721E-5</v>
      </c>
      <c r="AF3059" s="9">
        <v>1.7174045208956609E-5</v>
      </c>
      <c r="AG3059" s="9">
        <v>1.8066847335140017E-5</v>
      </c>
      <c r="AH3059" s="9">
        <v>2.0428258000727246E-5</v>
      </c>
      <c r="AI3059" s="9">
        <v>1.8933728164677995E-5</v>
      </c>
      <c r="AJ3059" s="9">
        <v>1.8515364049087931E-5</v>
      </c>
      <c r="AK3059" s="9">
        <v>2.6773044898396293E-5</v>
      </c>
      <c r="AL3059" s="9">
        <v>5.2484071084425876E-5</v>
      </c>
      <c r="AM3059" s="9">
        <v>1.3787778513125966E-4</v>
      </c>
      <c r="AN3059" s="9">
        <v>2.6408421117325891E-5</v>
      </c>
      <c r="AO3059" s="9">
        <v>4.7127426276996162E-5</v>
      </c>
      <c r="AP3059" s="8">
        <v>1.175E-2</v>
      </c>
      <c r="AQ3059" s="8" t="s">
        <v>5612</v>
      </c>
      <c r="AR3059" s="37">
        <v>0.27700000000000002</v>
      </c>
      <c r="AS3059" s="37">
        <v>0.375</v>
      </c>
      <c r="AT3059" s="37">
        <v>0.41200000000000003</v>
      </c>
      <c r="AU3059" s="9" t="s">
        <v>5612</v>
      </c>
      <c r="AV3059" s="9" t="s">
        <v>5612</v>
      </c>
      <c r="AW3059" s="9" t="s">
        <v>5612</v>
      </c>
      <c r="AX3059" s="9" t="s">
        <v>5612</v>
      </c>
      <c r="AY3059" s="9" t="s">
        <v>5612</v>
      </c>
      <c r="AZ3059" s="9" t="s">
        <v>5612</v>
      </c>
    </row>
    <row r="3060" spans="1:52" x14ac:dyDescent="0.2">
      <c r="A3060" s="38" t="s">
        <v>34</v>
      </c>
      <c r="B3060" s="7">
        <v>2016</v>
      </c>
      <c r="C3060" s="3" t="s">
        <v>65</v>
      </c>
      <c r="D3060" t="s">
        <v>321</v>
      </c>
      <c r="E3060" t="s">
        <v>3569</v>
      </c>
      <c r="F3060">
        <v>10</v>
      </c>
      <c r="G3060">
        <v>5</v>
      </c>
      <c r="H3060">
        <v>5</v>
      </c>
      <c r="I3060">
        <v>5</v>
      </c>
      <c r="J3060">
        <v>5</v>
      </c>
      <c r="K3060">
        <v>5</v>
      </c>
      <c r="L3060">
        <v>5</v>
      </c>
      <c r="M3060">
        <v>5</v>
      </c>
      <c r="N3060">
        <v>5</v>
      </c>
      <c r="O3060">
        <v>5</v>
      </c>
      <c r="P3060">
        <v>55</v>
      </c>
      <c r="Q3060">
        <v>15</v>
      </c>
      <c r="R3060">
        <v>133769</v>
      </c>
      <c r="S3060">
        <v>283843</v>
      </c>
      <c r="T3060">
        <v>291137</v>
      </c>
      <c r="U3060">
        <v>276750</v>
      </c>
      <c r="V3060">
        <v>244759</v>
      </c>
      <c r="W3060">
        <v>264079</v>
      </c>
      <c r="X3060">
        <v>270046</v>
      </c>
      <c r="Y3060">
        <v>186755</v>
      </c>
      <c r="Z3060">
        <v>95267</v>
      </c>
      <c r="AA3060">
        <v>36264</v>
      </c>
      <c r="AB3060">
        <v>2082669</v>
      </c>
      <c r="AC3060">
        <v>318286</v>
      </c>
      <c r="AD3060" s="9">
        <v>7.4755735633816501E-5</v>
      </c>
      <c r="AE3060" s="9">
        <v>1.7615371878115721E-5</v>
      </c>
      <c r="AF3060" s="9">
        <v>1.7174045208956609E-5</v>
      </c>
      <c r="AG3060" s="9">
        <v>1.8066847335140017E-5</v>
      </c>
      <c r="AH3060" s="9">
        <v>2.0428258000727246E-5</v>
      </c>
      <c r="AI3060" s="9">
        <v>1.8933728164677995E-5</v>
      </c>
      <c r="AJ3060" s="9">
        <v>1.8515364049087931E-5</v>
      </c>
      <c r="AK3060" s="9">
        <v>2.6773044898396293E-5</v>
      </c>
      <c r="AL3060" s="9">
        <v>5.2484071084425876E-5</v>
      </c>
      <c r="AM3060" s="9">
        <v>1.3787778513125966E-4</v>
      </c>
      <c r="AN3060" s="9">
        <v>2.6408421117325891E-5</v>
      </c>
      <c r="AO3060" s="9">
        <v>4.7127426276996162E-5</v>
      </c>
      <c r="AP3060" s="8">
        <v>1.4839999999999997E-2</v>
      </c>
      <c r="AQ3060" s="8">
        <v>0.8620000000000001</v>
      </c>
      <c r="AR3060" s="37">
        <v>0.38400000000000001</v>
      </c>
      <c r="AS3060" s="37">
        <v>0.499</v>
      </c>
      <c r="AT3060" s="37">
        <v>0.53900000000000003</v>
      </c>
      <c r="AU3060" s="9" t="s">
        <v>5612</v>
      </c>
      <c r="AV3060" s="9" t="s">
        <v>5612</v>
      </c>
      <c r="AW3060" s="9" t="s">
        <v>5612</v>
      </c>
      <c r="AX3060" s="9" t="s">
        <v>5612</v>
      </c>
      <c r="AY3060" s="9" t="s">
        <v>5612</v>
      </c>
      <c r="AZ3060" s="9" t="s">
        <v>5612</v>
      </c>
    </row>
    <row r="3061" spans="1:52" x14ac:dyDescent="0.2">
      <c r="A3061" s="38" t="s">
        <v>34</v>
      </c>
      <c r="B3061" s="7">
        <v>2016</v>
      </c>
      <c r="C3061" s="3" t="s">
        <v>66</v>
      </c>
      <c r="D3061" t="s">
        <v>321</v>
      </c>
      <c r="E3061" t="s">
        <v>3570</v>
      </c>
      <c r="F3061">
        <v>10</v>
      </c>
      <c r="G3061">
        <v>5</v>
      </c>
      <c r="H3061">
        <v>5</v>
      </c>
      <c r="I3061">
        <v>5</v>
      </c>
      <c r="J3061">
        <v>5</v>
      </c>
      <c r="K3061">
        <v>5</v>
      </c>
      <c r="L3061">
        <v>5</v>
      </c>
      <c r="M3061">
        <v>5</v>
      </c>
      <c r="N3061">
        <v>5</v>
      </c>
      <c r="O3061">
        <v>13</v>
      </c>
      <c r="P3061">
        <v>63</v>
      </c>
      <c r="Q3061">
        <v>23</v>
      </c>
      <c r="R3061">
        <v>133769</v>
      </c>
      <c r="S3061">
        <v>283843</v>
      </c>
      <c r="T3061">
        <v>291137</v>
      </c>
      <c r="U3061">
        <v>276750</v>
      </c>
      <c r="V3061">
        <v>244759</v>
      </c>
      <c r="W3061">
        <v>264079</v>
      </c>
      <c r="X3061">
        <v>270046</v>
      </c>
      <c r="Y3061">
        <v>186755</v>
      </c>
      <c r="Z3061">
        <v>95267</v>
      </c>
      <c r="AA3061">
        <v>36264</v>
      </c>
      <c r="AB3061">
        <v>2082669</v>
      </c>
      <c r="AC3061">
        <v>318286</v>
      </c>
      <c r="AD3061" s="9">
        <v>7.4755735633816501E-5</v>
      </c>
      <c r="AE3061" s="9">
        <v>1.7615371878115721E-5</v>
      </c>
      <c r="AF3061" s="9">
        <v>1.7174045208956609E-5</v>
      </c>
      <c r="AG3061" s="9">
        <v>1.8066847335140017E-5</v>
      </c>
      <c r="AH3061" s="9">
        <v>2.0428258000727246E-5</v>
      </c>
      <c r="AI3061" s="9">
        <v>1.8933728164677995E-5</v>
      </c>
      <c r="AJ3061" s="9">
        <v>1.8515364049087931E-5</v>
      </c>
      <c r="AK3061" s="9">
        <v>2.6773044898396293E-5</v>
      </c>
      <c r="AL3061" s="9">
        <v>5.2484071084425876E-5</v>
      </c>
      <c r="AM3061" s="9">
        <v>3.5848224134127512E-4</v>
      </c>
      <c r="AN3061" s="9">
        <v>3.0249646007118751E-5</v>
      </c>
      <c r="AO3061" s="9">
        <v>7.2262053624727441E-5</v>
      </c>
      <c r="AP3061" s="8">
        <v>1.7999999999999999E-2</v>
      </c>
      <c r="AQ3061" s="8" t="s">
        <v>5612</v>
      </c>
      <c r="AR3061" s="37">
        <v>0.41600000000000004</v>
      </c>
      <c r="AS3061" s="37">
        <v>0.54400000000000004</v>
      </c>
      <c r="AT3061" s="37">
        <v>0.63800000000000001</v>
      </c>
      <c r="AU3061" s="9" t="s">
        <v>5612</v>
      </c>
      <c r="AV3061" s="9" t="s">
        <v>5612</v>
      </c>
      <c r="AW3061" s="9" t="s">
        <v>5612</v>
      </c>
      <c r="AX3061" s="9" t="s">
        <v>5612</v>
      </c>
      <c r="AY3061" s="9" t="s">
        <v>5612</v>
      </c>
      <c r="AZ3061" s="9" t="s">
        <v>5612</v>
      </c>
    </row>
    <row r="3062" spans="1:52" x14ac:dyDescent="0.2">
      <c r="A3062" s="38" t="s">
        <v>34</v>
      </c>
      <c r="B3062" s="7">
        <v>2017</v>
      </c>
      <c r="C3062" s="3" t="s">
        <v>55</v>
      </c>
      <c r="D3062" t="s">
        <v>322</v>
      </c>
      <c r="E3062" t="s">
        <v>3571</v>
      </c>
      <c r="F3062">
        <v>10</v>
      </c>
      <c r="G3062">
        <v>5</v>
      </c>
      <c r="H3062">
        <v>5</v>
      </c>
      <c r="I3062">
        <v>5</v>
      </c>
      <c r="J3062">
        <v>5</v>
      </c>
      <c r="K3062">
        <v>5</v>
      </c>
      <c r="L3062">
        <v>5</v>
      </c>
      <c r="M3062">
        <v>11</v>
      </c>
      <c r="N3062">
        <v>5</v>
      </c>
      <c r="O3062">
        <v>5</v>
      </c>
      <c r="P3062">
        <v>61</v>
      </c>
      <c r="Q3062">
        <v>21</v>
      </c>
      <c r="R3062">
        <v>131062</v>
      </c>
      <c r="S3062">
        <v>282977</v>
      </c>
      <c r="T3062">
        <v>289159</v>
      </c>
      <c r="U3062">
        <v>278395</v>
      </c>
      <c r="V3062">
        <v>244717</v>
      </c>
      <c r="W3062">
        <v>258110</v>
      </c>
      <c r="X3062">
        <v>271726</v>
      </c>
      <c r="Y3062">
        <v>194658</v>
      </c>
      <c r="Z3062">
        <v>97707</v>
      </c>
      <c r="AA3062">
        <v>36317</v>
      </c>
      <c r="AB3062">
        <v>2084828</v>
      </c>
      <c r="AC3062">
        <v>328682</v>
      </c>
      <c r="AD3062" s="9">
        <v>7.6299766522714438E-5</v>
      </c>
      <c r="AE3062" s="9">
        <v>1.7669280542234883E-5</v>
      </c>
      <c r="AF3062" s="9">
        <v>1.7291524732067823E-5</v>
      </c>
      <c r="AG3062" s="9">
        <v>1.7960092674078197E-5</v>
      </c>
      <c r="AH3062" s="9">
        <v>2.043176403764348E-5</v>
      </c>
      <c r="AI3062" s="9">
        <v>1.9371585758010152E-5</v>
      </c>
      <c r="AJ3062" s="9">
        <v>1.8400889130962808E-5</v>
      </c>
      <c r="AK3062" s="9">
        <v>5.6509365142968695E-5</v>
      </c>
      <c r="AL3062" s="9">
        <v>5.1173406204263767E-5</v>
      </c>
      <c r="AM3062" s="9">
        <v>1.3767657020128315E-4</v>
      </c>
      <c r="AN3062" s="9">
        <v>2.9259008417001307E-5</v>
      </c>
      <c r="AO3062" s="9">
        <v>6.3891542585234367E-5</v>
      </c>
      <c r="AP3062" s="8">
        <v>2.8650000000000002E-2</v>
      </c>
      <c r="AQ3062" s="8" t="s">
        <v>5612</v>
      </c>
      <c r="AR3062" s="37">
        <v>0.44500000000000001</v>
      </c>
      <c r="AS3062" s="37">
        <v>0.59700000000000009</v>
      </c>
      <c r="AT3062" s="37">
        <v>0.65200000000000002</v>
      </c>
      <c r="AU3062" s="9" t="s">
        <v>5612</v>
      </c>
      <c r="AV3062" s="9" t="s">
        <v>5612</v>
      </c>
      <c r="AW3062" s="9" t="s">
        <v>5612</v>
      </c>
      <c r="AX3062" s="9" t="s">
        <v>5612</v>
      </c>
      <c r="AY3062" s="9" t="s">
        <v>5612</v>
      </c>
      <c r="AZ3062" s="9" t="s">
        <v>5612</v>
      </c>
    </row>
    <row r="3063" spans="1:52" x14ac:dyDescent="0.2">
      <c r="A3063" s="38" t="s">
        <v>34</v>
      </c>
      <c r="B3063" s="7">
        <v>2017</v>
      </c>
      <c r="C3063" s="3" t="s">
        <v>56</v>
      </c>
      <c r="D3063" t="s">
        <v>322</v>
      </c>
      <c r="E3063" t="s">
        <v>3572</v>
      </c>
      <c r="F3063">
        <v>10</v>
      </c>
      <c r="G3063">
        <v>5</v>
      </c>
      <c r="H3063">
        <v>5</v>
      </c>
      <c r="I3063">
        <v>5</v>
      </c>
      <c r="J3063">
        <v>5</v>
      </c>
      <c r="K3063">
        <v>5</v>
      </c>
      <c r="L3063">
        <v>5</v>
      </c>
      <c r="M3063">
        <v>5</v>
      </c>
      <c r="N3063">
        <v>13</v>
      </c>
      <c r="O3063">
        <v>21</v>
      </c>
      <c r="P3063">
        <v>79</v>
      </c>
      <c r="Q3063">
        <v>39</v>
      </c>
      <c r="R3063">
        <v>131062</v>
      </c>
      <c r="S3063">
        <v>282977</v>
      </c>
      <c r="T3063">
        <v>289159</v>
      </c>
      <c r="U3063">
        <v>278395</v>
      </c>
      <c r="V3063">
        <v>244717</v>
      </c>
      <c r="W3063">
        <v>258110</v>
      </c>
      <c r="X3063">
        <v>271726</v>
      </c>
      <c r="Y3063">
        <v>194658</v>
      </c>
      <c r="Z3063">
        <v>97707</v>
      </c>
      <c r="AA3063">
        <v>36317</v>
      </c>
      <c r="AB3063">
        <v>2084828</v>
      </c>
      <c r="AC3063">
        <v>328682</v>
      </c>
      <c r="AD3063" s="9">
        <v>7.6299766522714438E-5</v>
      </c>
      <c r="AE3063" s="9">
        <v>1.7669280542234883E-5</v>
      </c>
      <c r="AF3063" s="9">
        <v>1.7291524732067823E-5</v>
      </c>
      <c r="AG3063" s="9">
        <v>1.7960092674078197E-5</v>
      </c>
      <c r="AH3063" s="9">
        <v>2.043176403764348E-5</v>
      </c>
      <c r="AI3063" s="9">
        <v>1.9371585758010152E-5</v>
      </c>
      <c r="AJ3063" s="9">
        <v>1.8400889130962808E-5</v>
      </c>
      <c r="AK3063" s="9">
        <v>2.568607506498577E-5</v>
      </c>
      <c r="AL3063" s="9">
        <v>1.3305085613108579E-4</v>
      </c>
      <c r="AM3063" s="9">
        <v>5.7824159484538926E-4</v>
      </c>
      <c r="AN3063" s="9">
        <v>3.7892814179395136E-5</v>
      </c>
      <c r="AO3063" s="9">
        <v>1.1865572194400667E-4</v>
      </c>
      <c r="AP3063" s="8">
        <v>5.8049999999999997E-2</v>
      </c>
      <c r="AQ3063" s="8" t="s">
        <v>5612</v>
      </c>
      <c r="AR3063" s="37">
        <v>0.46500000000000002</v>
      </c>
      <c r="AS3063" s="37">
        <v>0.61399999999999999</v>
      </c>
      <c r="AT3063" s="37">
        <v>0.69799999999999995</v>
      </c>
      <c r="AU3063" s="9" t="s">
        <v>5612</v>
      </c>
      <c r="AV3063" s="9" t="s">
        <v>5612</v>
      </c>
      <c r="AW3063" s="9" t="s">
        <v>5612</v>
      </c>
      <c r="AX3063" s="9" t="s">
        <v>5612</v>
      </c>
      <c r="AY3063" s="9" t="s">
        <v>5612</v>
      </c>
      <c r="AZ3063" s="9" t="s">
        <v>5612</v>
      </c>
    </row>
    <row r="3064" spans="1:52" x14ac:dyDescent="0.2">
      <c r="A3064" s="38" t="s">
        <v>34</v>
      </c>
      <c r="B3064" s="7">
        <v>2017</v>
      </c>
      <c r="C3064" s="3" t="s">
        <v>57</v>
      </c>
      <c r="D3064" t="s">
        <v>322</v>
      </c>
      <c r="E3064" t="s">
        <v>3573</v>
      </c>
      <c r="F3064">
        <v>10</v>
      </c>
      <c r="G3064">
        <v>5</v>
      </c>
      <c r="H3064">
        <v>5</v>
      </c>
      <c r="I3064">
        <v>5</v>
      </c>
      <c r="J3064">
        <v>5</v>
      </c>
      <c r="K3064">
        <v>5</v>
      </c>
      <c r="L3064">
        <v>5</v>
      </c>
      <c r="M3064">
        <v>5</v>
      </c>
      <c r="N3064">
        <v>11</v>
      </c>
      <c r="O3064">
        <v>15</v>
      </c>
      <c r="P3064">
        <v>71</v>
      </c>
      <c r="Q3064">
        <v>31</v>
      </c>
      <c r="R3064">
        <v>131062</v>
      </c>
      <c r="S3064">
        <v>282977</v>
      </c>
      <c r="T3064">
        <v>289159</v>
      </c>
      <c r="U3064">
        <v>278395</v>
      </c>
      <c r="V3064">
        <v>244717</v>
      </c>
      <c r="W3064">
        <v>258110</v>
      </c>
      <c r="X3064">
        <v>271726</v>
      </c>
      <c r="Y3064">
        <v>194658</v>
      </c>
      <c r="Z3064">
        <v>97707</v>
      </c>
      <c r="AA3064">
        <v>36317</v>
      </c>
      <c r="AB3064">
        <v>2084828</v>
      </c>
      <c r="AC3064">
        <v>328682</v>
      </c>
      <c r="AD3064" s="9">
        <v>7.6299766522714438E-5</v>
      </c>
      <c r="AE3064" s="9">
        <v>1.7669280542234883E-5</v>
      </c>
      <c r="AF3064" s="9">
        <v>1.7291524732067823E-5</v>
      </c>
      <c r="AG3064" s="9">
        <v>1.7960092674078197E-5</v>
      </c>
      <c r="AH3064" s="9">
        <v>2.043176403764348E-5</v>
      </c>
      <c r="AI3064" s="9">
        <v>1.9371585758010152E-5</v>
      </c>
      <c r="AJ3064" s="9">
        <v>1.8400889130962808E-5</v>
      </c>
      <c r="AK3064" s="9">
        <v>2.568607506498577E-5</v>
      </c>
      <c r="AL3064" s="9">
        <v>1.125814936493803E-4</v>
      </c>
      <c r="AM3064" s="9">
        <v>4.1302971060384945E-4</v>
      </c>
      <c r="AN3064" s="9">
        <v>3.4055567173886766E-5</v>
      </c>
      <c r="AO3064" s="9">
        <v>9.4316086673441193E-5</v>
      </c>
      <c r="AP3064" s="8">
        <v>3.3659999999999995E-2</v>
      </c>
      <c r="AQ3064" s="8" t="s">
        <v>5612</v>
      </c>
      <c r="AR3064" s="37">
        <v>0.48100000000000004</v>
      </c>
      <c r="AS3064" s="37">
        <v>0.63600000000000001</v>
      </c>
      <c r="AT3064" s="37">
        <v>0.72400000000000009</v>
      </c>
      <c r="AU3064" s="9" t="s">
        <v>5612</v>
      </c>
      <c r="AV3064" s="9" t="s">
        <v>5612</v>
      </c>
      <c r="AW3064" s="9" t="s">
        <v>5612</v>
      </c>
      <c r="AX3064" s="9" t="s">
        <v>5612</v>
      </c>
      <c r="AY3064" s="9" t="s">
        <v>5612</v>
      </c>
      <c r="AZ3064" s="9" t="s">
        <v>5612</v>
      </c>
    </row>
    <row r="3065" spans="1:52" x14ac:dyDescent="0.2">
      <c r="A3065" s="38" t="s">
        <v>34</v>
      </c>
      <c r="B3065" s="7">
        <v>2017</v>
      </c>
      <c r="C3065" s="3" t="s">
        <v>58</v>
      </c>
      <c r="D3065" t="s">
        <v>322</v>
      </c>
      <c r="E3065" t="s">
        <v>3574</v>
      </c>
      <c r="F3065">
        <v>10</v>
      </c>
      <c r="G3065">
        <v>5</v>
      </c>
      <c r="H3065">
        <v>5</v>
      </c>
      <c r="I3065">
        <v>5</v>
      </c>
      <c r="J3065">
        <v>5</v>
      </c>
      <c r="K3065">
        <v>5</v>
      </c>
      <c r="L3065">
        <v>5</v>
      </c>
      <c r="M3065">
        <v>5</v>
      </c>
      <c r="N3065">
        <v>5</v>
      </c>
      <c r="O3065">
        <v>5</v>
      </c>
      <c r="P3065">
        <v>55</v>
      </c>
      <c r="Q3065">
        <v>15</v>
      </c>
      <c r="R3065">
        <v>131062</v>
      </c>
      <c r="S3065">
        <v>282977</v>
      </c>
      <c r="T3065">
        <v>289159</v>
      </c>
      <c r="U3065">
        <v>278395</v>
      </c>
      <c r="V3065">
        <v>244717</v>
      </c>
      <c r="W3065">
        <v>258110</v>
      </c>
      <c r="X3065">
        <v>271726</v>
      </c>
      <c r="Y3065">
        <v>194658</v>
      </c>
      <c r="Z3065">
        <v>97707</v>
      </c>
      <c r="AA3065">
        <v>36317</v>
      </c>
      <c r="AB3065">
        <v>2084828</v>
      </c>
      <c r="AC3065">
        <v>328682</v>
      </c>
      <c r="AD3065" s="9">
        <v>7.6299766522714438E-5</v>
      </c>
      <c r="AE3065" s="9">
        <v>1.7669280542234883E-5</v>
      </c>
      <c r="AF3065" s="9">
        <v>1.7291524732067823E-5</v>
      </c>
      <c r="AG3065" s="9">
        <v>1.7960092674078197E-5</v>
      </c>
      <c r="AH3065" s="9">
        <v>2.043176403764348E-5</v>
      </c>
      <c r="AI3065" s="9">
        <v>1.9371585758010152E-5</v>
      </c>
      <c r="AJ3065" s="9">
        <v>1.8400889130962808E-5</v>
      </c>
      <c r="AK3065" s="9">
        <v>2.568607506498577E-5</v>
      </c>
      <c r="AL3065" s="9">
        <v>5.1173406204263767E-5</v>
      </c>
      <c r="AM3065" s="9">
        <v>1.3767657020128315E-4</v>
      </c>
      <c r="AN3065" s="9">
        <v>2.6381073162870029E-5</v>
      </c>
      <c r="AO3065" s="9">
        <v>4.563681613231026E-5</v>
      </c>
      <c r="AP3065" s="8">
        <v>1.7174999999999999E-2</v>
      </c>
      <c r="AQ3065" s="8" t="s">
        <v>5612</v>
      </c>
      <c r="AR3065" s="37">
        <v>0.48600000000000004</v>
      </c>
      <c r="AS3065" s="37">
        <v>0.65</v>
      </c>
      <c r="AT3065" s="37">
        <v>0.72400000000000009</v>
      </c>
      <c r="AU3065" s="9" t="s">
        <v>5612</v>
      </c>
      <c r="AV3065" s="9" t="s">
        <v>5612</v>
      </c>
      <c r="AW3065" s="9" t="s">
        <v>5612</v>
      </c>
      <c r="AX3065" s="9" t="s">
        <v>5612</v>
      </c>
      <c r="AY3065" s="9" t="s">
        <v>5612</v>
      </c>
      <c r="AZ3065" s="9" t="s">
        <v>5612</v>
      </c>
    </row>
    <row r="3066" spans="1:52" x14ac:dyDescent="0.2">
      <c r="A3066" s="38" t="s">
        <v>34</v>
      </c>
      <c r="B3066" s="7">
        <v>2017</v>
      </c>
      <c r="C3066" s="3" t="s">
        <v>59</v>
      </c>
      <c r="D3066" t="s">
        <v>322</v>
      </c>
      <c r="E3066" t="s">
        <v>3575</v>
      </c>
      <c r="F3066">
        <v>10</v>
      </c>
      <c r="G3066">
        <v>5</v>
      </c>
      <c r="H3066">
        <v>5</v>
      </c>
      <c r="I3066">
        <v>5</v>
      </c>
      <c r="J3066">
        <v>5</v>
      </c>
      <c r="K3066">
        <v>5</v>
      </c>
      <c r="L3066">
        <v>5</v>
      </c>
      <c r="M3066">
        <v>5</v>
      </c>
      <c r="N3066">
        <v>5</v>
      </c>
      <c r="O3066">
        <v>5</v>
      </c>
      <c r="P3066">
        <v>55</v>
      </c>
      <c r="Q3066">
        <v>15</v>
      </c>
      <c r="R3066">
        <v>131062</v>
      </c>
      <c r="S3066">
        <v>282977</v>
      </c>
      <c r="T3066">
        <v>289159</v>
      </c>
      <c r="U3066">
        <v>278395</v>
      </c>
      <c r="V3066">
        <v>244717</v>
      </c>
      <c r="W3066">
        <v>258110</v>
      </c>
      <c r="X3066">
        <v>271726</v>
      </c>
      <c r="Y3066">
        <v>194658</v>
      </c>
      <c r="Z3066">
        <v>97707</v>
      </c>
      <c r="AA3066">
        <v>36317</v>
      </c>
      <c r="AB3066">
        <v>2084828</v>
      </c>
      <c r="AC3066">
        <v>328682</v>
      </c>
      <c r="AD3066" s="9">
        <v>7.6299766522714438E-5</v>
      </c>
      <c r="AE3066" s="9">
        <v>1.7669280542234883E-5</v>
      </c>
      <c r="AF3066" s="9">
        <v>1.7291524732067823E-5</v>
      </c>
      <c r="AG3066" s="9">
        <v>1.7960092674078197E-5</v>
      </c>
      <c r="AH3066" s="9">
        <v>2.043176403764348E-5</v>
      </c>
      <c r="AI3066" s="9">
        <v>1.9371585758010152E-5</v>
      </c>
      <c r="AJ3066" s="9">
        <v>1.8400889130962808E-5</v>
      </c>
      <c r="AK3066" s="9">
        <v>2.568607506498577E-5</v>
      </c>
      <c r="AL3066" s="9">
        <v>5.1173406204263767E-5</v>
      </c>
      <c r="AM3066" s="9">
        <v>1.3767657020128315E-4</v>
      </c>
      <c r="AN3066" s="9">
        <v>2.6381073162870029E-5</v>
      </c>
      <c r="AO3066" s="9">
        <v>4.563681613231026E-5</v>
      </c>
      <c r="AP3066" s="8">
        <v>1.14E-2</v>
      </c>
      <c r="AQ3066" s="8" t="s">
        <v>5612</v>
      </c>
      <c r="AR3066" s="37">
        <v>0.49200000000000005</v>
      </c>
      <c r="AS3066" s="37">
        <v>0.65</v>
      </c>
      <c r="AT3066" s="37">
        <v>0.81599999999999995</v>
      </c>
      <c r="AU3066" s="9" t="s">
        <v>5612</v>
      </c>
      <c r="AV3066" s="9" t="s">
        <v>5612</v>
      </c>
      <c r="AW3066" s="9" t="s">
        <v>5612</v>
      </c>
      <c r="AX3066" s="9" t="s">
        <v>5612</v>
      </c>
      <c r="AY3066" s="9" t="s">
        <v>5612</v>
      </c>
      <c r="AZ3066" s="9" t="s">
        <v>5612</v>
      </c>
    </row>
    <row r="3067" spans="1:52" x14ac:dyDescent="0.2">
      <c r="A3067" s="38" t="s">
        <v>34</v>
      </c>
      <c r="B3067" s="7">
        <v>2017</v>
      </c>
      <c r="C3067" s="3" t="s">
        <v>60</v>
      </c>
      <c r="D3067" t="s">
        <v>322</v>
      </c>
      <c r="E3067" t="s">
        <v>3576</v>
      </c>
      <c r="F3067">
        <v>10</v>
      </c>
      <c r="G3067">
        <v>5</v>
      </c>
      <c r="H3067">
        <v>5</v>
      </c>
      <c r="I3067">
        <v>5</v>
      </c>
      <c r="J3067">
        <v>5</v>
      </c>
      <c r="K3067">
        <v>5</v>
      </c>
      <c r="L3067">
        <v>5</v>
      </c>
      <c r="M3067">
        <v>5</v>
      </c>
      <c r="N3067">
        <v>11</v>
      </c>
      <c r="O3067">
        <v>5</v>
      </c>
      <c r="P3067">
        <v>61</v>
      </c>
      <c r="Q3067">
        <v>21</v>
      </c>
      <c r="R3067">
        <v>131062</v>
      </c>
      <c r="S3067">
        <v>282977</v>
      </c>
      <c r="T3067">
        <v>289159</v>
      </c>
      <c r="U3067">
        <v>278395</v>
      </c>
      <c r="V3067">
        <v>244717</v>
      </c>
      <c r="W3067">
        <v>258110</v>
      </c>
      <c r="X3067">
        <v>271726</v>
      </c>
      <c r="Y3067">
        <v>194658</v>
      </c>
      <c r="Z3067">
        <v>97707</v>
      </c>
      <c r="AA3067">
        <v>36317</v>
      </c>
      <c r="AB3067">
        <v>2084828</v>
      </c>
      <c r="AC3067">
        <v>328682</v>
      </c>
      <c r="AD3067" s="9">
        <v>7.6299766522714438E-5</v>
      </c>
      <c r="AE3067" s="9">
        <v>1.7669280542234883E-5</v>
      </c>
      <c r="AF3067" s="9">
        <v>1.7291524732067823E-5</v>
      </c>
      <c r="AG3067" s="9">
        <v>1.7960092674078197E-5</v>
      </c>
      <c r="AH3067" s="9">
        <v>2.043176403764348E-5</v>
      </c>
      <c r="AI3067" s="9">
        <v>1.9371585758010152E-5</v>
      </c>
      <c r="AJ3067" s="9">
        <v>1.8400889130962808E-5</v>
      </c>
      <c r="AK3067" s="9">
        <v>2.568607506498577E-5</v>
      </c>
      <c r="AL3067" s="9">
        <v>1.125814936493803E-4</v>
      </c>
      <c r="AM3067" s="9">
        <v>1.3767657020128315E-4</v>
      </c>
      <c r="AN3067" s="9">
        <v>2.9259008417001307E-5</v>
      </c>
      <c r="AO3067" s="9">
        <v>6.3891542585234367E-5</v>
      </c>
      <c r="AP3067" s="8">
        <v>7.4599999999999996E-3</v>
      </c>
      <c r="AQ3067" s="8" t="s">
        <v>5612</v>
      </c>
      <c r="AR3067" s="37" t="s">
        <v>5612</v>
      </c>
      <c r="AS3067" s="37" t="s">
        <v>5612</v>
      </c>
      <c r="AT3067" s="37" t="s">
        <v>5612</v>
      </c>
      <c r="AU3067" s="9" t="s">
        <v>5612</v>
      </c>
      <c r="AV3067" s="9" t="s">
        <v>5612</v>
      </c>
      <c r="AW3067" s="9" t="s">
        <v>5612</v>
      </c>
      <c r="AX3067" s="9" t="s">
        <v>5612</v>
      </c>
      <c r="AY3067" s="9" t="s">
        <v>5612</v>
      </c>
      <c r="AZ3067" s="9" t="s">
        <v>5612</v>
      </c>
    </row>
    <row r="3068" spans="1:52" x14ac:dyDescent="0.2">
      <c r="A3068" s="38" t="s">
        <v>34</v>
      </c>
      <c r="B3068" s="7">
        <v>2017</v>
      </c>
      <c r="C3068" s="3" t="s">
        <v>61</v>
      </c>
      <c r="D3068" t="s">
        <v>322</v>
      </c>
      <c r="E3068" t="s">
        <v>3577</v>
      </c>
      <c r="F3068">
        <v>10</v>
      </c>
      <c r="G3068">
        <v>5</v>
      </c>
      <c r="H3068">
        <v>5</v>
      </c>
      <c r="I3068">
        <v>5</v>
      </c>
      <c r="J3068">
        <v>5</v>
      </c>
      <c r="K3068">
        <v>5</v>
      </c>
      <c r="L3068">
        <v>5</v>
      </c>
      <c r="M3068">
        <v>5</v>
      </c>
      <c r="N3068">
        <v>5</v>
      </c>
      <c r="O3068">
        <v>5</v>
      </c>
      <c r="P3068">
        <v>55</v>
      </c>
      <c r="Q3068">
        <v>15</v>
      </c>
      <c r="R3068">
        <v>131062</v>
      </c>
      <c r="S3068">
        <v>282977</v>
      </c>
      <c r="T3068">
        <v>289159</v>
      </c>
      <c r="U3068">
        <v>278395</v>
      </c>
      <c r="V3068">
        <v>244717</v>
      </c>
      <c r="W3068">
        <v>258110</v>
      </c>
      <c r="X3068">
        <v>271726</v>
      </c>
      <c r="Y3068">
        <v>194658</v>
      </c>
      <c r="Z3068">
        <v>97707</v>
      </c>
      <c r="AA3068">
        <v>36317</v>
      </c>
      <c r="AB3068">
        <v>2084828</v>
      </c>
      <c r="AC3068">
        <v>328682</v>
      </c>
      <c r="AD3068" s="9">
        <v>7.6299766522714438E-5</v>
      </c>
      <c r="AE3068" s="9">
        <v>1.7669280542234883E-5</v>
      </c>
      <c r="AF3068" s="9">
        <v>1.7291524732067823E-5</v>
      </c>
      <c r="AG3068" s="9">
        <v>1.7960092674078197E-5</v>
      </c>
      <c r="AH3068" s="9">
        <v>2.043176403764348E-5</v>
      </c>
      <c r="AI3068" s="9">
        <v>1.9371585758010152E-5</v>
      </c>
      <c r="AJ3068" s="9">
        <v>1.8400889130962808E-5</v>
      </c>
      <c r="AK3068" s="9">
        <v>2.568607506498577E-5</v>
      </c>
      <c r="AL3068" s="9">
        <v>5.1173406204263767E-5</v>
      </c>
      <c r="AM3068" s="9">
        <v>1.3767657020128315E-4</v>
      </c>
      <c r="AN3068" s="9">
        <v>2.6381073162870029E-5</v>
      </c>
      <c r="AO3068" s="9">
        <v>4.563681613231026E-5</v>
      </c>
      <c r="AP3068" s="8">
        <v>5.5750000000000001E-3</v>
      </c>
      <c r="AQ3068" s="8" t="s">
        <v>5612</v>
      </c>
      <c r="AR3068" s="37" t="s">
        <v>5612</v>
      </c>
      <c r="AS3068" s="37" t="s">
        <v>5612</v>
      </c>
      <c r="AT3068" s="37" t="s">
        <v>5612</v>
      </c>
      <c r="AU3068" s="9" t="s">
        <v>5612</v>
      </c>
      <c r="AV3068" s="9" t="s">
        <v>5612</v>
      </c>
      <c r="AW3068" s="9" t="s">
        <v>5612</v>
      </c>
      <c r="AX3068" s="9" t="s">
        <v>5612</v>
      </c>
      <c r="AY3068" s="9" t="s">
        <v>5612</v>
      </c>
      <c r="AZ3068" s="9" t="s">
        <v>5612</v>
      </c>
    </row>
    <row r="3069" spans="1:52" x14ac:dyDescent="0.2">
      <c r="A3069" s="38" t="s">
        <v>34</v>
      </c>
      <c r="B3069" s="7">
        <v>2017</v>
      </c>
      <c r="C3069" s="3" t="s">
        <v>62</v>
      </c>
      <c r="D3069" t="s">
        <v>322</v>
      </c>
      <c r="E3069" t="s">
        <v>3578</v>
      </c>
      <c r="F3069">
        <v>10</v>
      </c>
      <c r="G3069">
        <v>5</v>
      </c>
      <c r="H3069">
        <v>5</v>
      </c>
      <c r="I3069">
        <v>5</v>
      </c>
      <c r="J3069">
        <v>5</v>
      </c>
      <c r="K3069">
        <v>5</v>
      </c>
      <c r="L3069">
        <v>5</v>
      </c>
      <c r="M3069">
        <v>5</v>
      </c>
      <c r="N3069">
        <v>5</v>
      </c>
      <c r="O3069">
        <v>5</v>
      </c>
      <c r="P3069">
        <v>55</v>
      </c>
      <c r="Q3069">
        <v>15</v>
      </c>
      <c r="R3069">
        <v>131062</v>
      </c>
      <c r="S3069">
        <v>282977</v>
      </c>
      <c r="T3069">
        <v>289159</v>
      </c>
      <c r="U3069">
        <v>278395</v>
      </c>
      <c r="V3069">
        <v>244717</v>
      </c>
      <c r="W3069">
        <v>258110</v>
      </c>
      <c r="X3069">
        <v>271726</v>
      </c>
      <c r="Y3069">
        <v>194658</v>
      </c>
      <c r="Z3069">
        <v>97707</v>
      </c>
      <c r="AA3069">
        <v>36317</v>
      </c>
      <c r="AB3069">
        <v>2084828</v>
      </c>
      <c r="AC3069">
        <v>328682</v>
      </c>
      <c r="AD3069" s="9">
        <v>7.6299766522714438E-5</v>
      </c>
      <c r="AE3069" s="9">
        <v>1.7669280542234883E-5</v>
      </c>
      <c r="AF3069" s="9">
        <v>1.7291524732067823E-5</v>
      </c>
      <c r="AG3069" s="9">
        <v>1.7960092674078197E-5</v>
      </c>
      <c r="AH3069" s="9">
        <v>2.043176403764348E-5</v>
      </c>
      <c r="AI3069" s="9">
        <v>1.9371585758010152E-5</v>
      </c>
      <c r="AJ3069" s="9">
        <v>1.8400889130962808E-5</v>
      </c>
      <c r="AK3069" s="9">
        <v>2.568607506498577E-5</v>
      </c>
      <c r="AL3069" s="9">
        <v>5.1173406204263767E-5</v>
      </c>
      <c r="AM3069" s="9">
        <v>1.3767657020128315E-4</v>
      </c>
      <c r="AN3069" s="9">
        <v>2.6381073162870029E-5</v>
      </c>
      <c r="AO3069" s="9">
        <v>4.563681613231026E-5</v>
      </c>
      <c r="AP3069" s="8">
        <v>7.7200000000000003E-3</v>
      </c>
      <c r="AQ3069" s="8" t="s">
        <v>5612</v>
      </c>
      <c r="AR3069" s="37">
        <v>2.7000000000000003E-2</v>
      </c>
      <c r="AS3069" s="37">
        <v>2.2000000000000002E-2</v>
      </c>
      <c r="AT3069" s="37">
        <v>7.4999999999999997E-2</v>
      </c>
      <c r="AU3069" s="9" t="s">
        <v>5612</v>
      </c>
      <c r="AV3069" s="9" t="s">
        <v>5612</v>
      </c>
      <c r="AW3069" s="9" t="s">
        <v>5612</v>
      </c>
      <c r="AX3069" s="9" t="s">
        <v>5612</v>
      </c>
      <c r="AY3069" s="9" t="s">
        <v>5612</v>
      </c>
      <c r="AZ3069" s="9" t="s">
        <v>5612</v>
      </c>
    </row>
    <row r="3070" spans="1:52" x14ac:dyDescent="0.2">
      <c r="A3070" s="38" t="s">
        <v>34</v>
      </c>
      <c r="B3070" s="7">
        <v>2017</v>
      </c>
      <c r="C3070" s="3" t="s">
        <v>63</v>
      </c>
      <c r="D3070" t="s">
        <v>322</v>
      </c>
      <c r="E3070" t="s">
        <v>3579</v>
      </c>
      <c r="F3070">
        <v>10</v>
      </c>
      <c r="G3070">
        <v>5</v>
      </c>
      <c r="H3070">
        <v>5</v>
      </c>
      <c r="I3070">
        <v>5</v>
      </c>
      <c r="J3070">
        <v>5</v>
      </c>
      <c r="K3070">
        <v>5</v>
      </c>
      <c r="L3070">
        <v>5</v>
      </c>
      <c r="M3070">
        <v>5</v>
      </c>
      <c r="N3070">
        <v>5</v>
      </c>
      <c r="O3070">
        <v>5</v>
      </c>
      <c r="P3070">
        <v>55</v>
      </c>
      <c r="Q3070">
        <v>15</v>
      </c>
      <c r="R3070">
        <v>131062</v>
      </c>
      <c r="S3070">
        <v>282977</v>
      </c>
      <c r="T3070">
        <v>289159</v>
      </c>
      <c r="U3070">
        <v>278395</v>
      </c>
      <c r="V3070">
        <v>244717</v>
      </c>
      <c r="W3070">
        <v>258110</v>
      </c>
      <c r="X3070">
        <v>271726</v>
      </c>
      <c r="Y3070">
        <v>194658</v>
      </c>
      <c r="Z3070">
        <v>97707</v>
      </c>
      <c r="AA3070">
        <v>36317</v>
      </c>
      <c r="AB3070">
        <v>2084828</v>
      </c>
      <c r="AC3070">
        <v>328682</v>
      </c>
      <c r="AD3070" s="9">
        <v>7.6299766522714438E-5</v>
      </c>
      <c r="AE3070" s="9">
        <v>1.7669280542234883E-5</v>
      </c>
      <c r="AF3070" s="9">
        <v>1.7291524732067823E-5</v>
      </c>
      <c r="AG3070" s="9">
        <v>1.7960092674078197E-5</v>
      </c>
      <c r="AH3070" s="9">
        <v>2.043176403764348E-5</v>
      </c>
      <c r="AI3070" s="9">
        <v>1.9371585758010152E-5</v>
      </c>
      <c r="AJ3070" s="9">
        <v>1.8400889130962808E-5</v>
      </c>
      <c r="AK3070" s="9">
        <v>2.568607506498577E-5</v>
      </c>
      <c r="AL3070" s="9">
        <v>5.1173406204263767E-5</v>
      </c>
      <c r="AM3070" s="9">
        <v>1.3767657020128315E-4</v>
      </c>
      <c r="AN3070" s="9">
        <v>2.6381073162870029E-5</v>
      </c>
      <c r="AO3070" s="9">
        <v>4.563681613231026E-5</v>
      </c>
      <c r="AP3070" s="8">
        <v>8.5749999999999993E-3</v>
      </c>
      <c r="AQ3070" s="8" t="s">
        <v>5612</v>
      </c>
      <c r="AR3070" s="37">
        <v>8.8000000000000009E-2</v>
      </c>
      <c r="AS3070" s="37">
        <v>0.113</v>
      </c>
      <c r="AT3070" s="37">
        <v>0.16600000000000001</v>
      </c>
      <c r="AU3070" s="9" t="s">
        <v>5612</v>
      </c>
      <c r="AV3070" s="9" t="s">
        <v>5612</v>
      </c>
      <c r="AW3070" s="9" t="s">
        <v>5612</v>
      </c>
      <c r="AX3070" s="9" t="s">
        <v>5612</v>
      </c>
      <c r="AY3070" s="9" t="s">
        <v>5612</v>
      </c>
      <c r="AZ3070" s="9" t="s">
        <v>5612</v>
      </c>
    </row>
    <row r="3071" spans="1:52" x14ac:dyDescent="0.2">
      <c r="A3071" s="38" t="s">
        <v>34</v>
      </c>
      <c r="B3071" s="7">
        <v>2017</v>
      </c>
      <c r="C3071" s="3" t="s">
        <v>64</v>
      </c>
      <c r="D3071" t="s">
        <v>322</v>
      </c>
      <c r="E3071" t="s">
        <v>3580</v>
      </c>
      <c r="F3071">
        <v>10</v>
      </c>
      <c r="G3071">
        <v>5</v>
      </c>
      <c r="H3071">
        <v>5</v>
      </c>
      <c r="I3071">
        <v>5</v>
      </c>
      <c r="J3071">
        <v>5</v>
      </c>
      <c r="K3071">
        <v>5</v>
      </c>
      <c r="L3071">
        <v>5</v>
      </c>
      <c r="M3071">
        <v>5</v>
      </c>
      <c r="N3071">
        <v>5</v>
      </c>
      <c r="O3071">
        <v>5</v>
      </c>
      <c r="P3071">
        <v>55</v>
      </c>
      <c r="Q3071">
        <v>15</v>
      </c>
      <c r="R3071">
        <v>131062</v>
      </c>
      <c r="S3071">
        <v>282977</v>
      </c>
      <c r="T3071">
        <v>289159</v>
      </c>
      <c r="U3071">
        <v>278395</v>
      </c>
      <c r="V3071">
        <v>244717</v>
      </c>
      <c r="W3071">
        <v>258110</v>
      </c>
      <c r="X3071">
        <v>271726</v>
      </c>
      <c r="Y3071">
        <v>194658</v>
      </c>
      <c r="Z3071">
        <v>97707</v>
      </c>
      <c r="AA3071">
        <v>36317</v>
      </c>
      <c r="AB3071">
        <v>2084828</v>
      </c>
      <c r="AC3071">
        <v>328682</v>
      </c>
      <c r="AD3071" s="9">
        <v>7.6299766522714438E-5</v>
      </c>
      <c r="AE3071" s="9">
        <v>1.7669280542234883E-5</v>
      </c>
      <c r="AF3071" s="9">
        <v>1.7291524732067823E-5</v>
      </c>
      <c r="AG3071" s="9">
        <v>1.7960092674078197E-5</v>
      </c>
      <c r="AH3071" s="9">
        <v>2.043176403764348E-5</v>
      </c>
      <c r="AI3071" s="9">
        <v>1.9371585758010152E-5</v>
      </c>
      <c r="AJ3071" s="9">
        <v>1.8400889130962808E-5</v>
      </c>
      <c r="AK3071" s="9">
        <v>2.568607506498577E-5</v>
      </c>
      <c r="AL3071" s="9">
        <v>5.1173406204263767E-5</v>
      </c>
      <c r="AM3071" s="9">
        <v>1.3767657020128315E-4</v>
      </c>
      <c r="AN3071" s="9">
        <v>2.6381073162870029E-5</v>
      </c>
      <c r="AO3071" s="9">
        <v>4.563681613231026E-5</v>
      </c>
      <c r="AP3071" s="8">
        <v>1.4625000000000001E-2</v>
      </c>
      <c r="AQ3071" s="8" t="s">
        <v>5612</v>
      </c>
      <c r="AR3071" s="37">
        <v>0.24</v>
      </c>
      <c r="AS3071" s="37">
        <v>0.34</v>
      </c>
      <c r="AT3071" s="37">
        <v>0.36499999999999999</v>
      </c>
      <c r="AU3071" s="9" t="s">
        <v>5612</v>
      </c>
      <c r="AV3071" s="9" t="s">
        <v>5612</v>
      </c>
      <c r="AW3071" s="9" t="s">
        <v>5612</v>
      </c>
      <c r="AX3071" s="9" t="s">
        <v>5612</v>
      </c>
      <c r="AY3071" s="9" t="s">
        <v>5612</v>
      </c>
      <c r="AZ3071" s="9" t="s">
        <v>5612</v>
      </c>
    </row>
    <row r="3072" spans="1:52" x14ac:dyDescent="0.2">
      <c r="A3072" s="38" t="s">
        <v>34</v>
      </c>
      <c r="B3072" s="7">
        <v>2017</v>
      </c>
      <c r="C3072" s="3" t="s">
        <v>65</v>
      </c>
      <c r="D3072" t="s">
        <v>322</v>
      </c>
      <c r="E3072" t="s">
        <v>3581</v>
      </c>
      <c r="F3072">
        <v>10</v>
      </c>
      <c r="G3072">
        <v>5</v>
      </c>
      <c r="H3072">
        <v>5</v>
      </c>
      <c r="I3072">
        <v>5</v>
      </c>
      <c r="J3072">
        <v>5</v>
      </c>
      <c r="K3072">
        <v>5</v>
      </c>
      <c r="L3072">
        <v>5</v>
      </c>
      <c r="M3072">
        <v>5</v>
      </c>
      <c r="N3072">
        <v>5</v>
      </c>
      <c r="O3072">
        <v>5</v>
      </c>
      <c r="P3072">
        <v>55</v>
      </c>
      <c r="Q3072">
        <v>15</v>
      </c>
      <c r="R3072">
        <v>131062</v>
      </c>
      <c r="S3072">
        <v>282977</v>
      </c>
      <c r="T3072">
        <v>289159</v>
      </c>
      <c r="U3072">
        <v>278395</v>
      </c>
      <c r="V3072">
        <v>244717</v>
      </c>
      <c r="W3072">
        <v>258110</v>
      </c>
      <c r="X3072">
        <v>271726</v>
      </c>
      <c r="Y3072">
        <v>194658</v>
      </c>
      <c r="Z3072">
        <v>97707</v>
      </c>
      <c r="AA3072">
        <v>36317</v>
      </c>
      <c r="AB3072">
        <v>2084828</v>
      </c>
      <c r="AC3072">
        <v>328682</v>
      </c>
      <c r="AD3072" s="9">
        <v>7.6299766522714438E-5</v>
      </c>
      <c r="AE3072" s="9">
        <v>1.7669280542234883E-5</v>
      </c>
      <c r="AF3072" s="9">
        <v>1.7291524732067823E-5</v>
      </c>
      <c r="AG3072" s="9">
        <v>1.7960092674078197E-5</v>
      </c>
      <c r="AH3072" s="9">
        <v>2.043176403764348E-5</v>
      </c>
      <c r="AI3072" s="9">
        <v>1.9371585758010152E-5</v>
      </c>
      <c r="AJ3072" s="9">
        <v>1.8400889130962808E-5</v>
      </c>
      <c r="AK3072" s="9">
        <v>2.568607506498577E-5</v>
      </c>
      <c r="AL3072" s="9">
        <v>5.1173406204263767E-5</v>
      </c>
      <c r="AM3072" s="9">
        <v>1.3767657020128315E-4</v>
      </c>
      <c r="AN3072" s="9">
        <v>2.6381073162870029E-5</v>
      </c>
      <c r="AO3072" s="9">
        <v>4.563681613231026E-5</v>
      </c>
      <c r="AP3072" s="8">
        <v>2.7639999999999998E-2</v>
      </c>
      <c r="AQ3072" s="8">
        <v>0.86299999999999999</v>
      </c>
      <c r="AR3072" s="37">
        <v>0.318</v>
      </c>
      <c r="AS3072" s="37">
        <v>0.434</v>
      </c>
      <c r="AT3072" s="37">
        <v>0.48799999999999999</v>
      </c>
      <c r="AU3072" s="9" t="s">
        <v>5612</v>
      </c>
      <c r="AV3072" s="9" t="s">
        <v>5612</v>
      </c>
      <c r="AW3072" s="9" t="s">
        <v>5612</v>
      </c>
      <c r="AX3072" s="9" t="s">
        <v>5612</v>
      </c>
      <c r="AY3072" s="9" t="s">
        <v>5612</v>
      </c>
      <c r="AZ3072" s="9" t="s">
        <v>5612</v>
      </c>
    </row>
    <row r="3073" spans="1:52" x14ac:dyDescent="0.2">
      <c r="A3073" s="5" t="s">
        <v>34</v>
      </c>
      <c r="B3073" s="7">
        <v>2017</v>
      </c>
      <c r="C3073" s="3" t="s">
        <v>66</v>
      </c>
      <c r="D3073" t="s">
        <v>322</v>
      </c>
      <c r="E3073" t="s">
        <v>3582</v>
      </c>
      <c r="F3073">
        <v>10</v>
      </c>
      <c r="G3073">
        <v>5</v>
      </c>
      <c r="H3073">
        <v>5</v>
      </c>
      <c r="I3073">
        <v>5</v>
      </c>
      <c r="J3073">
        <v>5</v>
      </c>
      <c r="K3073">
        <v>5</v>
      </c>
      <c r="L3073">
        <v>5</v>
      </c>
      <c r="M3073">
        <v>5</v>
      </c>
      <c r="N3073">
        <v>20</v>
      </c>
      <c r="O3073">
        <v>18</v>
      </c>
      <c r="P3073">
        <v>83</v>
      </c>
      <c r="Q3073">
        <v>43</v>
      </c>
      <c r="R3073">
        <v>131062</v>
      </c>
      <c r="S3073">
        <v>282977</v>
      </c>
      <c r="T3073">
        <v>289159</v>
      </c>
      <c r="U3073">
        <v>278395</v>
      </c>
      <c r="V3073">
        <v>244717</v>
      </c>
      <c r="W3073">
        <v>258110</v>
      </c>
      <c r="X3073">
        <v>271726</v>
      </c>
      <c r="Y3073">
        <v>194658</v>
      </c>
      <c r="Z3073">
        <v>97707</v>
      </c>
      <c r="AA3073">
        <v>36317</v>
      </c>
      <c r="AB3073">
        <v>2084828</v>
      </c>
      <c r="AC3073">
        <v>328682</v>
      </c>
      <c r="AD3073" s="9">
        <v>7.6299766522714438E-5</v>
      </c>
      <c r="AE3073" s="9">
        <v>1.7669280542234883E-5</v>
      </c>
      <c r="AF3073" s="9">
        <v>1.7291524732067823E-5</v>
      </c>
      <c r="AG3073" s="9">
        <v>1.7960092674078197E-5</v>
      </c>
      <c r="AH3073" s="9">
        <v>2.043176403764348E-5</v>
      </c>
      <c r="AI3073" s="9">
        <v>1.9371585758010152E-5</v>
      </c>
      <c r="AJ3073" s="9">
        <v>1.8400889130962808E-5</v>
      </c>
      <c r="AK3073" s="9">
        <v>2.568607506498577E-5</v>
      </c>
      <c r="AL3073" s="9">
        <v>2.0469362481705507E-4</v>
      </c>
      <c r="AM3073" s="9">
        <v>4.9563565272461928E-4</v>
      </c>
      <c r="AN3073" s="9">
        <v>3.9811437682149322E-5</v>
      </c>
      <c r="AO3073" s="9">
        <v>1.3082553957928939E-4</v>
      </c>
      <c r="AP3073" s="8">
        <v>5.1799999999999999E-2</v>
      </c>
      <c r="AQ3073" s="8" t="s">
        <v>5612</v>
      </c>
      <c r="AR3073" s="37">
        <v>0.35600000000000004</v>
      </c>
      <c r="AS3073" s="37">
        <v>0.48</v>
      </c>
      <c r="AT3073" s="37">
        <v>0.55100000000000005</v>
      </c>
      <c r="AU3073" s="9" t="s">
        <v>5612</v>
      </c>
      <c r="AV3073" s="9" t="s">
        <v>5612</v>
      </c>
      <c r="AW3073" s="9" t="s">
        <v>5612</v>
      </c>
      <c r="AX3073" s="9" t="s">
        <v>5612</v>
      </c>
      <c r="AY3073" s="9" t="s">
        <v>5612</v>
      </c>
      <c r="AZ3073" s="9" t="s">
        <v>5612</v>
      </c>
    </row>
    <row r="3074" spans="1:52" x14ac:dyDescent="0.2">
      <c r="A3074" s="38" t="s">
        <v>35</v>
      </c>
      <c r="B3074" s="7">
        <v>2010</v>
      </c>
      <c r="C3074" s="3" t="s">
        <v>55</v>
      </c>
      <c r="D3074" t="s">
        <v>323</v>
      </c>
      <c r="E3074" t="s">
        <v>3583</v>
      </c>
      <c r="F3074">
        <v>10</v>
      </c>
      <c r="G3074">
        <v>5</v>
      </c>
      <c r="H3074">
        <v>5</v>
      </c>
      <c r="I3074">
        <v>5</v>
      </c>
      <c r="J3074">
        <v>5</v>
      </c>
      <c r="K3074">
        <v>18</v>
      </c>
      <c r="L3074">
        <v>35</v>
      </c>
      <c r="M3074">
        <v>51</v>
      </c>
      <c r="N3074">
        <v>138</v>
      </c>
      <c r="O3074">
        <v>254</v>
      </c>
      <c r="P3074">
        <v>526</v>
      </c>
      <c r="Q3074">
        <v>443</v>
      </c>
      <c r="R3074">
        <v>1158665</v>
      </c>
      <c r="S3074">
        <v>2409295</v>
      </c>
      <c r="T3074">
        <v>2747356</v>
      </c>
      <c r="U3074">
        <v>2604308</v>
      </c>
      <c r="V3074">
        <v>2728154</v>
      </c>
      <c r="W3074">
        <v>2836565</v>
      </c>
      <c r="X3074">
        <v>2190081</v>
      </c>
      <c r="Y3074">
        <v>1305079</v>
      </c>
      <c r="Z3074">
        <v>882458</v>
      </c>
      <c r="AA3074">
        <v>367791</v>
      </c>
      <c r="AB3074">
        <v>19229752</v>
      </c>
      <c r="AC3074">
        <v>2555328</v>
      </c>
      <c r="AD3074" s="9">
        <v>8.6306223110217367E-6</v>
      </c>
      <c r="AE3074" s="9">
        <v>2.075295885310848E-6</v>
      </c>
      <c r="AF3074" s="9">
        <v>1.8199315996907572E-6</v>
      </c>
      <c r="AG3074" s="9">
        <v>1.9198958034149569E-6</v>
      </c>
      <c r="AH3074" s="9">
        <v>1.8327411135881625E-6</v>
      </c>
      <c r="AI3074" s="9">
        <v>6.345703341894157E-6</v>
      </c>
      <c r="AJ3074" s="9">
        <v>1.5981144076406308E-5</v>
      </c>
      <c r="AK3074" s="9">
        <v>3.9078094123037761E-5</v>
      </c>
      <c r="AL3074" s="9">
        <v>1.5638138019033199E-4</v>
      </c>
      <c r="AM3074" s="9">
        <v>6.9060961252450444E-4</v>
      </c>
      <c r="AN3074" s="9">
        <v>2.7353446887926584E-5</v>
      </c>
      <c r="AO3074" s="9">
        <v>1.7336326295489267E-4</v>
      </c>
      <c r="AP3074" s="8" t="s">
        <v>5612</v>
      </c>
      <c r="AQ3074" s="8" t="s">
        <v>5612</v>
      </c>
      <c r="AR3074" s="37">
        <v>0.40700000000000003</v>
      </c>
      <c r="AS3074" s="37">
        <v>0.66500000000000004</v>
      </c>
      <c r="AT3074" s="37" t="s">
        <v>54</v>
      </c>
      <c r="AU3074" s="9">
        <v>5.3899999999999998E-4</v>
      </c>
      <c r="AV3074" s="9">
        <v>5.3899999999999998E-4</v>
      </c>
      <c r="AW3074" s="9">
        <v>2.2499999999999999E-4</v>
      </c>
      <c r="AX3074" s="9">
        <v>0</v>
      </c>
      <c r="AY3074" s="9">
        <v>1.8333333333333335E-6</v>
      </c>
      <c r="AZ3074" s="9">
        <v>3.8750000000000002E-6</v>
      </c>
    </row>
    <row r="3075" spans="1:52" x14ac:dyDescent="0.2">
      <c r="A3075" s="38" t="s">
        <v>35</v>
      </c>
      <c r="B3075" s="7">
        <v>2010</v>
      </c>
      <c r="C3075" s="3" t="s">
        <v>56</v>
      </c>
      <c r="D3075" t="s">
        <v>323</v>
      </c>
      <c r="E3075" t="s">
        <v>3584</v>
      </c>
      <c r="F3075">
        <v>10</v>
      </c>
      <c r="G3075">
        <v>5</v>
      </c>
      <c r="H3075">
        <v>5</v>
      </c>
      <c r="I3075">
        <v>5</v>
      </c>
      <c r="J3075">
        <v>5</v>
      </c>
      <c r="K3075">
        <v>16</v>
      </c>
      <c r="L3075">
        <v>28</v>
      </c>
      <c r="M3075">
        <v>40</v>
      </c>
      <c r="N3075">
        <v>115</v>
      </c>
      <c r="O3075">
        <v>190</v>
      </c>
      <c r="P3075">
        <v>419</v>
      </c>
      <c r="Q3075">
        <v>345</v>
      </c>
      <c r="R3075">
        <v>1158665</v>
      </c>
      <c r="S3075">
        <v>2409295</v>
      </c>
      <c r="T3075">
        <v>2747356</v>
      </c>
      <c r="U3075">
        <v>2604308</v>
      </c>
      <c r="V3075">
        <v>2728154</v>
      </c>
      <c r="W3075">
        <v>2836565</v>
      </c>
      <c r="X3075">
        <v>2190081</v>
      </c>
      <c r="Y3075">
        <v>1305079</v>
      </c>
      <c r="Z3075">
        <v>882458</v>
      </c>
      <c r="AA3075">
        <v>367791</v>
      </c>
      <c r="AB3075">
        <v>19229752</v>
      </c>
      <c r="AC3075">
        <v>2555328</v>
      </c>
      <c r="AD3075" s="9">
        <v>8.6306223110217367E-6</v>
      </c>
      <c r="AE3075" s="9">
        <v>2.075295885310848E-6</v>
      </c>
      <c r="AF3075" s="9">
        <v>1.8199315996907572E-6</v>
      </c>
      <c r="AG3075" s="9">
        <v>1.9198958034149569E-6</v>
      </c>
      <c r="AH3075" s="9">
        <v>1.8327411135881625E-6</v>
      </c>
      <c r="AI3075" s="9">
        <v>5.6406251927948063E-6</v>
      </c>
      <c r="AJ3075" s="9">
        <v>1.2784915261125044E-5</v>
      </c>
      <c r="AK3075" s="9">
        <v>3.0649485586696284E-5</v>
      </c>
      <c r="AL3075" s="9">
        <v>1.3031781682527668E-4</v>
      </c>
      <c r="AM3075" s="9">
        <v>5.1659774165218838E-4</v>
      </c>
      <c r="AN3075" s="9">
        <v>2.1789152559013763E-5</v>
      </c>
      <c r="AO3075" s="9">
        <v>1.3501202194004058E-4</v>
      </c>
      <c r="AP3075" s="8" t="s">
        <v>5612</v>
      </c>
      <c r="AQ3075" s="8" t="s">
        <v>5612</v>
      </c>
      <c r="AR3075" s="37">
        <v>0.42399999999999999</v>
      </c>
      <c r="AS3075" s="37">
        <v>0.69200000000000006</v>
      </c>
      <c r="AT3075" s="37" t="s">
        <v>54</v>
      </c>
      <c r="AU3075" s="9">
        <v>5.3899999999999998E-4</v>
      </c>
      <c r="AV3075" s="9">
        <v>5.3899999999999998E-4</v>
      </c>
      <c r="AW3075" s="9">
        <v>2.31E-4</v>
      </c>
      <c r="AX3075" s="9">
        <v>0</v>
      </c>
      <c r="AY3075" s="9">
        <v>5.4166666666666663E-7</v>
      </c>
      <c r="AZ3075" s="9">
        <v>1.6250000000000001E-6</v>
      </c>
    </row>
    <row r="3076" spans="1:52" x14ac:dyDescent="0.2">
      <c r="A3076" s="38" t="s">
        <v>35</v>
      </c>
      <c r="B3076" s="7">
        <v>2010</v>
      </c>
      <c r="C3076" s="3" t="s">
        <v>57</v>
      </c>
      <c r="D3076" t="s">
        <v>323</v>
      </c>
      <c r="E3076" t="s">
        <v>3585</v>
      </c>
      <c r="F3076">
        <v>10</v>
      </c>
      <c r="G3076">
        <v>5</v>
      </c>
      <c r="H3076">
        <v>5</v>
      </c>
      <c r="I3076">
        <v>5</v>
      </c>
      <c r="J3076">
        <v>5</v>
      </c>
      <c r="K3076">
        <v>13</v>
      </c>
      <c r="L3076">
        <v>29</v>
      </c>
      <c r="M3076">
        <v>42</v>
      </c>
      <c r="N3076">
        <v>117</v>
      </c>
      <c r="O3076">
        <v>210</v>
      </c>
      <c r="P3076">
        <v>441</v>
      </c>
      <c r="Q3076">
        <v>369</v>
      </c>
      <c r="R3076">
        <v>1158665</v>
      </c>
      <c r="S3076">
        <v>2409295</v>
      </c>
      <c r="T3076">
        <v>2747356</v>
      </c>
      <c r="U3076">
        <v>2604308</v>
      </c>
      <c r="V3076">
        <v>2728154</v>
      </c>
      <c r="W3076">
        <v>2836565</v>
      </c>
      <c r="X3076">
        <v>2190081</v>
      </c>
      <c r="Y3076">
        <v>1305079</v>
      </c>
      <c r="Z3076">
        <v>882458</v>
      </c>
      <c r="AA3076">
        <v>367791</v>
      </c>
      <c r="AB3076">
        <v>19229752</v>
      </c>
      <c r="AC3076">
        <v>2555328</v>
      </c>
      <c r="AD3076" s="9">
        <v>8.6306223110217367E-6</v>
      </c>
      <c r="AE3076" s="9">
        <v>2.075295885310848E-6</v>
      </c>
      <c r="AF3076" s="9">
        <v>1.8199315996907572E-6</v>
      </c>
      <c r="AG3076" s="9">
        <v>1.9198958034149569E-6</v>
      </c>
      <c r="AH3076" s="9">
        <v>1.8327411135881625E-6</v>
      </c>
      <c r="AI3076" s="9">
        <v>4.5830079691457799E-6</v>
      </c>
      <c r="AJ3076" s="9">
        <v>1.3241519377593797E-5</v>
      </c>
      <c r="AK3076" s="9">
        <v>3.2181959866031096E-5</v>
      </c>
      <c r="AL3076" s="9">
        <v>1.3258421363962931E-4</v>
      </c>
      <c r="AM3076" s="9">
        <v>5.7097645129978709E-4</v>
      </c>
      <c r="AN3076" s="9">
        <v>2.2933213075238828E-5</v>
      </c>
      <c r="AO3076" s="9">
        <v>1.4440416259673905E-4</v>
      </c>
      <c r="AP3076" s="8" t="s">
        <v>5612</v>
      </c>
      <c r="AQ3076" s="8" t="s">
        <v>5612</v>
      </c>
      <c r="AR3076" s="37">
        <v>0.42899999999999999</v>
      </c>
      <c r="AS3076" s="37">
        <v>0.69599999999999995</v>
      </c>
      <c r="AT3076" s="37" t="s">
        <v>54</v>
      </c>
      <c r="AU3076" s="9">
        <v>5.3899999999999998E-4</v>
      </c>
      <c r="AV3076" s="9">
        <v>5.3899999999999998E-4</v>
      </c>
      <c r="AW3076" s="9">
        <v>2.31E-4</v>
      </c>
      <c r="AX3076" s="9">
        <v>0</v>
      </c>
      <c r="AY3076" s="9">
        <v>1.5555555555555556E-7</v>
      </c>
      <c r="AZ3076" s="9">
        <v>0</v>
      </c>
    </row>
    <row r="3077" spans="1:52" x14ac:dyDescent="0.2">
      <c r="A3077" s="38" t="s">
        <v>35</v>
      </c>
      <c r="B3077" s="7">
        <v>2010</v>
      </c>
      <c r="C3077" s="3" t="s">
        <v>58</v>
      </c>
      <c r="D3077" t="s">
        <v>323</v>
      </c>
      <c r="E3077" t="s">
        <v>3586</v>
      </c>
      <c r="F3077">
        <v>10</v>
      </c>
      <c r="G3077">
        <v>5</v>
      </c>
      <c r="H3077">
        <v>5</v>
      </c>
      <c r="I3077">
        <v>5</v>
      </c>
      <c r="J3077">
        <v>5</v>
      </c>
      <c r="K3077">
        <v>13</v>
      </c>
      <c r="L3077">
        <v>23</v>
      </c>
      <c r="M3077">
        <v>37</v>
      </c>
      <c r="N3077">
        <v>95</v>
      </c>
      <c r="O3077">
        <v>182</v>
      </c>
      <c r="P3077">
        <v>380</v>
      </c>
      <c r="Q3077">
        <v>314</v>
      </c>
      <c r="R3077">
        <v>1158665</v>
      </c>
      <c r="S3077">
        <v>2409295</v>
      </c>
      <c r="T3077">
        <v>2747356</v>
      </c>
      <c r="U3077">
        <v>2604308</v>
      </c>
      <c r="V3077">
        <v>2728154</v>
      </c>
      <c r="W3077">
        <v>2836565</v>
      </c>
      <c r="X3077">
        <v>2190081</v>
      </c>
      <c r="Y3077">
        <v>1305079</v>
      </c>
      <c r="Z3077">
        <v>882458</v>
      </c>
      <c r="AA3077">
        <v>367791</v>
      </c>
      <c r="AB3077">
        <v>19229752</v>
      </c>
      <c r="AC3077">
        <v>2555328</v>
      </c>
      <c r="AD3077" s="9">
        <v>8.6306223110217367E-6</v>
      </c>
      <c r="AE3077" s="9">
        <v>2.075295885310848E-6</v>
      </c>
      <c r="AF3077" s="9">
        <v>1.8199315996907572E-6</v>
      </c>
      <c r="AG3077" s="9">
        <v>1.9198958034149569E-6</v>
      </c>
      <c r="AH3077" s="9">
        <v>1.8327411135881625E-6</v>
      </c>
      <c r="AI3077" s="9">
        <v>4.5830079691457799E-6</v>
      </c>
      <c r="AJ3077" s="9">
        <v>1.0501894678781288E-5</v>
      </c>
      <c r="AK3077" s="9">
        <v>2.8350774167694064E-5</v>
      </c>
      <c r="AL3077" s="9">
        <v>1.0765384868175029E-4</v>
      </c>
      <c r="AM3077" s="9">
        <v>4.9484625779314887E-4</v>
      </c>
      <c r="AN3077" s="9">
        <v>1.9761045280251143E-5</v>
      </c>
      <c r="AO3077" s="9">
        <v>1.2288050692513838E-4</v>
      </c>
      <c r="AP3077" s="8" t="s">
        <v>5612</v>
      </c>
      <c r="AQ3077" s="8" t="s">
        <v>5612</v>
      </c>
      <c r="AR3077" s="37">
        <v>0.433</v>
      </c>
      <c r="AS3077" s="37">
        <v>0.71900000000000008</v>
      </c>
      <c r="AT3077" s="37" t="s">
        <v>54</v>
      </c>
      <c r="AU3077" s="9">
        <v>5.3899999999999998E-4</v>
      </c>
      <c r="AV3077" s="9">
        <v>5.3899999999999998E-4</v>
      </c>
      <c r="AW3077" s="9">
        <v>2.31E-4</v>
      </c>
      <c r="AX3077" s="9">
        <v>0</v>
      </c>
      <c r="AY3077" s="9">
        <v>0</v>
      </c>
      <c r="AZ3077" s="9">
        <v>0</v>
      </c>
    </row>
    <row r="3078" spans="1:52" x14ac:dyDescent="0.2">
      <c r="A3078" s="38" t="s">
        <v>35</v>
      </c>
      <c r="B3078" s="7">
        <v>2010</v>
      </c>
      <c r="C3078" s="3" t="s">
        <v>59</v>
      </c>
      <c r="D3078" t="s">
        <v>323</v>
      </c>
      <c r="E3078" t="s">
        <v>3587</v>
      </c>
      <c r="F3078">
        <v>10</v>
      </c>
      <c r="G3078">
        <v>5</v>
      </c>
      <c r="H3078">
        <v>5</v>
      </c>
      <c r="I3078">
        <v>5</v>
      </c>
      <c r="J3078">
        <v>5</v>
      </c>
      <c r="K3078">
        <v>11</v>
      </c>
      <c r="L3078">
        <v>32</v>
      </c>
      <c r="M3078">
        <v>43</v>
      </c>
      <c r="N3078">
        <v>94</v>
      </c>
      <c r="O3078">
        <v>169</v>
      </c>
      <c r="P3078">
        <v>379</v>
      </c>
      <c r="Q3078">
        <v>306</v>
      </c>
      <c r="R3078">
        <v>1158665</v>
      </c>
      <c r="S3078">
        <v>2409295</v>
      </c>
      <c r="T3078">
        <v>2747356</v>
      </c>
      <c r="U3078">
        <v>2604308</v>
      </c>
      <c r="V3078">
        <v>2728154</v>
      </c>
      <c r="W3078">
        <v>2836565</v>
      </c>
      <c r="X3078">
        <v>2190081</v>
      </c>
      <c r="Y3078">
        <v>1305079</v>
      </c>
      <c r="Z3078">
        <v>882458</v>
      </c>
      <c r="AA3078">
        <v>367791</v>
      </c>
      <c r="AB3078">
        <v>19229752</v>
      </c>
      <c r="AC3078">
        <v>2555328</v>
      </c>
      <c r="AD3078" s="9">
        <v>8.6306223110217367E-6</v>
      </c>
      <c r="AE3078" s="9">
        <v>2.075295885310848E-6</v>
      </c>
      <c r="AF3078" s="9">
        <v>1.8199315996907572E-6</v>
      </c>
      <c r="AG3078" s="9">
        <v>1.9198958034149569E-6</v>
      </c>
      <c r="AH3078" s="9">
        <v>1.8327411135881625E-6</v>
      </c>
      <c r="AI3078" s="9">
        <v>3.8779298200464292E-6</v>
      </c>
      <c r="AJ3078" s="9">
        <v>1.4611331727000052E-5</v>
      </c>
      <c r="AK3078" s="9">
        <v>3.2948197005698508E-5</v>
      </c>
      <c r="AL3078" s="9">
        <v>1.0652065027457398E-4</v>
      </c>
      <c r="AM3078" s="9">
        <v>4.5950009652220961E-4</v>
      </c>
      <c r="AN3078" s="9">
        <v>1.970904252951364E-5</v>
      </c>
      <c r="AO3078" s="9">
        <v>1.1974979337290555E-4</v>
      </c>
      <c r="AP3078" s="8" t="s">
        <v>5612</v>
      </c>
      <c r="AQ3078" s="8" t="s">
        <v>5612</v>
      </c>
      <c r="AR3078" s="37">
        <v>0.434</v>
      </c>
      <c r="AS3078" s="37">
        <v>0.71900000000000008</v>
      </c>
      <c r="AT3078" s="37" t="s">
        <v>54</v>
      </c>
      <c r="AU3078" s="9" t="s">
        <v>5612</v>
      </c>
      <c r="AV3078" s="9" t="s">
        <v>5612</v>
      </c>
      <c r="AW3078" s="9" t="s">
        <v>5612</v>
      </c>
      <c r="AX3078" s="9" t="s">
        <v>5612</v>
      </c>
      <c r="AY3078" s="9" t="s">
        <v>5612</v>
      </c>
      <c r="AZ3078" s="9" t="s">
        <v>5612</v>
      </c>
    </row>
    <row r="3079" spans="1:52" x14ac:dyDescent="0.2">
      <c r="A3079" s="38" t="s">
        <v>35</v>
      </c>
      <c r="B3079" s="7">
        <v>2010</v>
      </c>
      <c r="C3079" s="3" t="s">
        <v>60</v>
      </c>
      <c r="D3079" t="s">
        <v>323</v>
      </c>
      <c r="E3079" t="s">
        <v>3588</v>
      </c>
      <c r="F3079">
        <v>10</v>
      </c>
      <c r="G3079">
        <v>5</v>
      </c>
      <c r="H3079">
        <v>5</v>
      </c>
      <c r="I3079">
        <v>5</v>
      </c>
      <c r="J3079">
        <v>5</v>
      </c>
      <c r="K3079">
        <v>15</v>
      </c>
      <c r="L3079">
        <v>23</v>
      </c>
      <c r="M3079">
        <v>39</v>
      </c>
      <c r="N3079">
        <v>91</v>
      </c>
      <c r="O3079">
        <v>140</v>
      </c>
      <c r="P3079">
        <v>338</v>
      </c>
      <c r="Q3079">
        <v>270</v>
      </c>
      <c r="R3079">
        <v>1158665</v>
      </c>
      <c r="S3079">
        <v>2409295</v>
      </c>
      <c r="T3079">
        <v>2747356</v>
      </c>
      <c r="U3079">
        <v>2604308</v>
      </c>
      <c r="V3079">
        <v>2728154</v>
      </c>
      <c r="W3079">
        <v>2836565</v>
      </c>
      <c r="X3079">
        <v>2190081</v>
      </c>
      <c r="Y3079">
        <v>1305079</v>
      </c>
      <c r="Z3079">
        <v>882458</v>
      </c>
      <c r="AA3079">
        <v>367791</v>
      </c>
      <c r="AB3079">
        <v>19229752</v>
      </c>
      <c r="AC3079">
        <v>2555328</v>
      </c>
      <c r="AD3079" s="9">
        <v>8.6306223110217367E-6</v>
      </c>
      <c r="AE3079" s="9">
        <v>2.075295885310848E-6</v>
      </c>
      <c r="AF3079" s="9">
        <v>1.8199315996907572E-6</v>
      </c>
      <c r="AG3079" s="9">
        <v>1.9198958034149569E-6</v>
      </c>
      <c r="AH3079" s="9">
        <v>1.8327411135881625E-6</v>
      </c>
      <c r="AI3079" s="9">
        <v>5.2880861182451314E-6</v>
      </c>
      <c r="AJ3079" s="9">
        <v>1.0501894678781288E-5</v>
      </c>
      <c r="AK3079" s="9">
        <v>2.9883248447028878E-5</v>
      </c>
      <c r="AL3079" s="9">
        <v>1.0312105505304501E-4</v>
      </c>
      <c r="AM3079" s="9">
        <v>3.8065096753319138E-4</v>
      </c>
      <c r="AN3079" s="9">
        <v>1.7576929749276018E-5</v>
      </c>
      <c r="AO3079" s="9">
        <v>1.0566158238785785E-4</v>
      </c>
      <c r="AP3079" s="8" t="s">
        <v>5612</v>
      </c>
      <c r="AQ3079" s="8" t="s">
        <v>5612</v>
      </c>
      <c r="AR3079" s="37" t="s">
        <v>5612</v>
      </c>
      <c r="AS3079" s="37" t="s">
        <v>5612</v>
      </c>
      <c r="AT3079" s="37" t="s">
        <v>5612</v>
      </c>
      <c r="AU3079" s="9" t="s">
        <v>5612</v>
      </c>
      <c r="AV3079" s="9" t="s">
        <v>5612</v>
      </c>
      <c r="AW3079" s="9" t="s">
        <v>5612</v>
      </c>
      <c r="AX3079" s="9" t="s">
        <v>5612</v>
      </c>
      <c r="AY3079" s="9" t="s">
        <v>5612</v>
      </c>
      <c r="AZ3079" s="9" t="s">
        <v>5612</v>
      </c>
    </row>
    <row r="3080" spans="1:52" x14ac:dyDescent="0.2">
      <c r="A3080" s="38" t="s">
        <v>35</v>
      </c>
      <c r="B3080" s="7">
        <v>2010</v>
      </c>
      <c r="C3080" s="3" t="s">
        <v>61</v>
      </c>
      <c r="D3080" t="s">
        <v>323</v>
      </c>
      <c r="E3080" t="s">
        <v>3589</v>
      </c>
      <c r="F3080">
        <v>10</v>
      </c>
      <c r="G3080">
        <v>5</v>
      </c>
      <c r="H3080">
        <v>5</v>
      </c>
      <c r="I3080">
        <v>5</v>
      </c>
      <c r="J3080">
        <v>5</v>
      </c>
      <c r="K3080">
        <v>10</v>
      </c>
      <c r="L3080">
        <v>27</v>
      </c>
      <c r="M3080">
        <v>47</v>
      </c>
      <c r="N3080">
        <v>104</v>
      </c>
      <c r="O3080">
        <v>157</v>
      </c>
      <c r="P3080">
        <v>375</v>
      </c>
      <c r="Q3080">
        <v>308</v>
      </c>
      <c r="R3080">
        <v>1158665</v>
      </c>
      <c r="S3080">
        <v>2409295</v>
      </c>
      <c r="T3080">
        <v>2747356</v>
      </c>
      <c r="U3080">
        <v>2604308</v>
      </c>
      <c r="V3080">
        <v>2728154</v>
      </c>
      <c r="W3080">
        <v>2836565</v>
      </c>
      <c r="X3080">
        <v>2190081</v>
      </c>
      <c r="Y3080">
        <v>1305079</v>
      </c>
      <c r="Z3080">
        <v>882458</v>
      </c>
      <c r="AA3080">
        <v>367791</v>
      </c>
      <c r="AB3080">
        <v>19229752</v>
      </c>
      <c r="AC3080">
        <v>2555328</v>
      </c>
      <c r="AD3080" s="9">
        <v>8.6306223110217367E-6</v>
      </c>
      <c r="AE3080" s="9">
        <v>2.075295885310848E-6</v>
      </c>
      <c r="AF3080" s="9">
        <v>1.8199315996907572E-6</v>
      </c>
      <c r="AG3080" s="9">
        <v>1.9198958034149569E-6</v>
      </c>
      <c r="AH3080" s="9">
        <v>1.8327411135881625E-6</v>
      </c>
      <c r="AI3080" s="9">
        <v>3.5253907454967538E-6</v>
      </c>
      <c r="AJ3080" s="9">
        <v>1.2328311144656294E-5</v>
      </c>
      <c r="AK3080" s="9">
        <v>3.6013145564368131E-5</v>
      </c>
      <c r="AL3080" s="9">
        <v>1.1785263434633716E-4</v>
      </c>
      <c r="AM3080" s="9">
        <v>4.2687287073365035E-4</v>
      </c>
      <c r="AN3080" s="9">
        <v>1.9501031526563629E-5</v>
      </c>
      <c r="AO3080" s="9">
        <v>1.2053247176096375E-4</v>
      </c>
      <c r="AP3080" s="8" t="s">
        <v>5612</v>
      </c>
      <c r="AQ3080" s="8" t="s">
        <v>5612</v>
      </c>
      <c r="AR3080" s="37" t="s">
        <v>5612</v>
      </c>
      <c r="AS3080" s="37" t="s">
        <v>5612</v>
      </c>
      <c r="AT3080" s="37" t="s">
        <v>5612</v>
      </c>
      <c r="AU3080" s="9" t="s">
        <v>5612</v>
      </c>
      <c r="AV3080" s="9" t="s">
        <v>5612</v>
      </c>
      <c r="AW3080" s="9" t="s">
        <v>5612</v>
      </c>
      <c r="AX3080" s="9" t="s">
        <v>5612</v>
      </c>
      <c r="AY3080" s="9" t="s">
        <v>5612</v>
      </c>
      <c r="AZ3080" s="9" t="s">
        <v>5612</v>
      </c>
    </row>
    <row r="3081" spans="1:52" x14ac:dyDescent="0.2">
      <c r="A3081" s="38" t="s">
        <v>35</v>
      </c>
      <c r="B3081" s="7">
        <v>2010</v>
      </c>
      <c r="C3081" s="3" t="s">
        <v>62</v>
      </c>
      <c r="D3081" t="s">
        <v>323</v>
      </c>
      <c r="E3081" t="s">
        <v>3590</v>
      </c>
      <c r="F3081">
        <v>10</v>
      </c>
      <c r="G3081">
        <v>5</v>
      </c>
      <c r="H3081">
        <v>5</v>
      </c>
      <c r="I3081">
        <v>5</v>
      </c>
      <c r="J3081">
        <v>5</v>
      </c>
      <c r="K3081">
        <v>10</v>
      </c>
      <c r="L3081">
        <v>22</v>
      </c>
      <c r="M3081">
        <v>49</v>
      </c>
      <c r="N3081">
        <v>88</v>
      </c>
      <c r="O3081">
        <v>168</v>
      </c>
      <c r="P3081">
        <v>367</v>
      </c>
      <c r="Q3081">
        <v>305</v>
      </c>
      <c r="R3081">
        <v>1158665</v>
      </c>
      <c r="S3081">
        <v>2409295</v>
      </c>
      <c r="T3081">
        <v>2747356</v>
      </c>
      <c r="U3081">
        <v>2604308</v>
      </c>
      <c r="V3081">
        <v>2728154</v>
      </c>
      <c r="W3081">
        <v>2836565</v>
      </c>
      <c r="X3081">
        <v>2190081</v>
      </c>
      <c r="Y3081">
        <v>1305079</v>
      </c>
      <c r="Z3081">
        <v>882458</v>
      </c>
      <c r="AA3081">
        <v>367791</v>
      </c>
      <c r="AB3081">
        <v>19229752</v>
      </c>
      <c r="AC3081">
        <v>2555328</v>
      </c>
      <c r="AD3081" s="9">
        <v>8.6306223110217367E-6</v>
      </c>
      <c r="AE3081" s="9">
        <v>2.075295885310848E-6</v>
      </c>
      <c r="AF3081" s="9">
        <v>1.8199315996907572E-6</v>
      </c>
      <c r="AG3081" s="9">
        <v>1.9198958034149569E-6</v>
      </c>
      <c r="AH3081" s="9">
        <v>1.8327411135881625E-6</v>
      </c>
      <c r="AI3081" s="9">
        <v>3.5253907454967538E-6</v>
      </c>
      <c r="AJ3081" s="9">
        <v>1.0045290562312535E-5</v>
      </c>
      <c r="AK3081" s="9">
        <v>3.7545619843702949E-5</v>
      </c>
      <c r="AL3081" s="9">
        <v>9.9721459831516061E-5</v>
      </c>
      <c r="AM3081" s="9">
        <v>4.5678116103982971E-4</v>
      </c>
      <c r="AN3081" s="9">
        <v>1.9085009520663606E-5</v>
      </c>
      <c r="AO3081" s="9">
        <v>1.1935845417887645E-4</v>
      </c>
      <c r="AP3081" s="8" t="s">
        <v>5612</v>
      </c>
      <c r="AQ3081" s="8" t="s">
        <v>5612</v>
      </c>
      <c r="AR3081" s="37">
        <v>1.1000000000000001E-2</v>
      </c>
      <c r="AS3081" s="37">
        <v>0.01</v>
      </c>
      <c r="AT3081" s="37">
        <v>0</v>
      </c>
      <c r="AU3081" s="9" t="s">
        <v>5612</v>
      </c>
      <c r="AV3081" s="9" t="s">
        <v>5612</v>
      </c>
      <c r="AW3081" s="9" t="s">
        <v>5612</v>
      </c>
      <c r="AX3081" s="9" t="s">
        <v>5612</v>
      </c>
      <c r="AY3081" s="9" t="s">
        <v>5612</v>
      </c>
      <c r="AZ3081" s="9" t="s">
        <v>5612</v>
      </c>
    </row>
    <row r="3082" spans="1:52" x14ac:dyDescent="0.2">
      <c r="A3082" s="38" t="s">
        <v>35</v>
      </c>
      <c r="B3082" s="7">
        <v>2010</v>
      </c>
      <c r="C3082" s="3" t="s">
        <v>63</v>
      </c>
      <c r="D3082" t="s">
        <v>323</v>
      </c>
      <c r="E3082" t="s">
        <v>3591</v>
      </c>
      <c r="F3082">
        <v>10</v>
      </c>
      <c r="G3082">
        <v>5</v>
      </c>
      <c r="H3082">
        <v>5</v>
      </c>
      <c r="I3082">
        <v>5</v>
      </c>
      <c r="J3082">
        <v>5</v>
      </c>
      <c r="K3082">
        <v>5</v>
      </c>
      <c r="L3082">
        <v>22</v>
      </c>
      <c r="M3082">
        <v>35</v>
      </c>
      <c r="N3082">
        <v>96</v>
      </c>
      <c r="O3082">
        <v>167</v>
      </c>
      <c r="P3082">
        <v>355</v>
      </c>
      <c r="Q3082">
        <v>298</v>
      </c>
      <c r="R3082">
        <v>1158665</v>
      </c>
      <c r="S3082">
        <v>2409295</v>
      </c>
      <c r="T3082">
        <v>2747356</v>
      </c>
      <c r="U3082">
        <v>2604308</v>
      </c>
      <c r="V3082">
        <v>2728154</v>
      </c>
      <c r="W3082">
        <v>2836565</v>
      </c>
      <c r="X3082">
        <v>2190081</v>
      </c>
      <c r="Y3082">
        <v>1305079</v>
      </c>
      <c r="Z3082">
        <v>882458</v>
      </c>
      <c r="AA3082">
        <v>367791</v>
      </c>
      <c r="AB3082">
        <v>19229752</v>
      </c>
      <c r="AC3082">
        <v>2555328</v>
      </c>
      <c r="AD3082" s="9">
        <v>8.6306223110217367E-6</v>
      </c>
      <c r="AE3082" s="9">
        <v>2.075295885310848E-6</v>
      </c>
      <c r="AF3082" s="9">
        <v>1.8199315996907572E-6</v>
      </c>
      <c r="AG3082" s="9">
        <v>1.9198958034149569E-6</v>
      </c>
      <c r="AH3082" s="9">
        <v>1.8327411135881625E-6</v>
      </c>
      <c r="AI3082" s="9">
        <v>1.7626953727483769E-6</v>
      </c>
      <c r="AJ3082" s="9">
        <v>1.0045290562312535E-5</v>
      </c>
      <c r="AK3082" s="9">
        <v>2.6818299888359249E-5</v>
      </c>
      <c r="AL3082" s="9">
        <v>1.0878704708892662E-4</v>
      </c>
      <c r="AM3082" s="9">
        <v>4.5406222555744976E-4</v>
      </c>
      <c r="AN3082" s="9">
        <v>1.8460976511813569E-5</v>
      </c>
      <c r="AO3082" s="9">
        <v>1.1661907982067273E-4</v>
      </c>
      <c r="AP3082" s="8" t="s">
        <v>5612</v>
      </c>
      <c r="AQ3082" s="8" t="s">
        <v>5612</v>
      </c>
      <c r="AR3082" s="37">
        <v>7.8E-2</v>
      </c>
      <c r="AS3082" s="37">
        <v>0.11699999999999999</v>
      </c>
      <c r="AT3082" s="37">
        <v>0.182</v>
      </c>
      <c r="AU3082" s="9" t="s">
        <v>5612</v>
      </c>
      <c r="AV3082" s="9" t="s">
        <v>5612</v>
      </c>
      <c r="AW3082" s="9" t="s">
        <v>5612</v>
      </c>
      <c r="AX3082" s="9" t="s">
        <v>5612</v>
      </c>
      <c r="AY3082" s="9" t="s">
        <v>5612</v>
      </c>
      <c r="AZ3082" s="9" t="s">
        <v>5612</v>
      </c>
    </row>
    <row r="3083" spans="1:52" x14ac:dyDescent="0.2">
      <c r="A3083" s="38" t="s">
        <v>35</v>
      </c>
      <c r="B3083" s="7">
        <v>2010</v>
      </c>
      <c r="C3083" s="3" t="s">
        <v>64</v>
      </c>
      <c r="D3083" t="s">
        <v>323</v>
      </c>
      <c r="E3083" t="s">
        <v>3592</v>
      </c>
      <c r="F3083">
        <v>10</v>
      </c>
      <c r="G3083">
        <v>5</v>
      </c>
      <c r="H3083">
        <v>5</v>
      </c>
      <c r="I3083">
        <v>5</v>
      </c>
      <c r="J3083">
        <v>5</v>
      </c>
      <c r="K3083">
        <v>5</v>
      </c>
      <c r="L3083">
        <v>21</v>
      </c>
      <c r="M3083">
        <v>38</v>
      </c>
      <c r="N3083">
        <v>96</v>
      </c>
      <c r="O3083">
        <v>221</v>
      </c>
      <c r="P3083">
        <v>411</v>
      </c>
      <c r="Q3083">
        <v>355</v>
      </c>
      <c r="R3083">
        <v>1158665</v>
      </c>
      <c r="S3083">
        <v>2409295</v>
      </c>
      <c r="T3083">
        <v>2747356</v>
      </c>
      <c r="U3083">
        <v>2604308</v>
      </c>
      <c r="V3083">
        <v>2728154</v>
      </c>
      <c r="W3083">
        <v>2836565</v>
      </c>
      <c r="X3083">
        <v>2190081</v>
      </c>
      <c r="Y3083">
        <v>1305079</v>
      </c>
      <c r="Z3083">
        <v>882458</v>
      </c>
      <c r="AA3083">
        <v>367791</v>
      </c>
      <c r="AB3083">
        <v>19229752</v>
      </c>
      <c r="AC3083">
        <v>2555328</v>
      </c>
      <c r="AD3083" s="9">
        <v>8.6306223110217367E-6</v>
      </c>
      <c r="AE3083" s="9">
        <v>2.075295885310848E-6</v>
      </c>
      <c r="AF3083" s="9">
        <v>1.8199315996907572E-6</v>
      </c>
      <c r="AG3083" s="9">
        <v>1.9198958034149569E-6</v>
      </c>
      <c r="AH3083" s="9">
        <v>1.8327411135881625E-6</v>
      </c>
      <c r="AI3083" s="9">
        <v>1.7626953727483769E-6</v>
      </c>
      <c r="AJ3083" s="9">
        <v>9.5886864458437846E-6</v>
      </c>
      <c r="AK3083" s="9">
        <v>2.9117011307361469E-5</v>
      </c>
      <c r="AL3083" s="9">
        <v>1.0878704708892662E-4</v>
      </c>
      <c r="AM3083" s="9">
        <v>6.008847416059664E-4</v>
      </c>
      <c r="AN3083" s="9">
        <v>2.1373130553113737E-5</v>
      </c>
      <c r="AO3083" s="9">
        <v>1.3892541388033159E-4</v>
      </c>
      <c r="AP3083" s="8">
        <v>4.7499999999999999E-3</v>
      </c>
      <c r="AQ3083" s="8" t="s">
        <v>5612</v>
      </c>
      <c r="AR3083" s="37">
        <v>0.23800000000000002</v>
      </c>
      <c r="AS3083" s="37">
        <v>0.42399999999999999</v>
      </c>
      <c r="AT3083" s="37">
        <v>0.34500000000000003</v>
      </c>
      <c r="AU3083" s="9">
        <v>0</v>
      </c>
      <c r="AV3083" s="9">
        <v>6.0000000000000002E-6</v>
      </c>
      <c r="AW3083" s="9">
        <v>0</v>
      </c>
      <c r="AX3083" s="9">
        <v>0</v>
      </c>
      <c r="AY3083" s="9">
        <v>1.3888888888888888E-7</v>
      </c>
      <c r="AZ3083" s="9">
        <v>0</v>
      </c>
    </row>
    <row r="3084" spans="1:52" x14ac:dyDescent="0.2">
      <c r="A3084" s="38" t="s">
        <v>35</v>
      </c>
      <c r="B3084" s="7">
        <v>2010</v>
      </c>
      <c r="C3084" s="3" t="s">
        <v>65</v>
      </c>
      <c r="D3084" t="s">
        <v>323</v>
      </c>
      <c r="E3084" t="s">
        <v>3593</v>
      </c>
      <c r="F3084">
        <v>10</v>
      </c>
      <c r="G3084">
        <v>5</v>
      </c>
      <c r="H3084">
        <v>5</v>
      </c>
      <c r="I3084">
        <v>5</v>
      </c>
      <c r="J3084">
        <v>5</v>
      </c>
      <c r="K3084">
        <v>13</v>
      </c>
      <c r="L3084">
        <v>24</v>
      </c>
      <c r="M3084">
        <v>44</v>
      </c>
      <c r="N3084">
        <v>104</v>
      </c>
      <c r="O3084">
        <v>169</v>
      </c>
      <c r="P3084">
        <v>384</v>
      </c>
      <c r="Q3084">
        <v>317</v>
      </c>
      <c r="R3084">
        <v>1158665</v>
      </c>
      <c r="S3084">
        <v>2409295</v>
      </c>
      <c r="T3084">
        <v>2747356</v>
      </c>
      <c r="U3084">
        <v>2604308</v>
      </c>
      <c r="V3084">
        <v>2728154</v>
      </c>
      <c r="W3084">
        <v>2836565</v>
      </c>
      <c r="X3084">
        <v>2190081</v>
      </c>
      <c r="Y3084">
        <v>1305079</v>
      </c>
      <c r="Z3084">
        <v>882458</v>
      </c>
      <c r="AA3084">
        <v>367791</v>
      </c>
      <c r="AB3084">
        <v>19229752</v>
      </c>
      <c r="AC3084">
        <v>2555328</v>
      </c>
      <c r="AD3084" s="9">
        <v>8.6306223110217367E-6</v>
      </c>
      <c r="AE3084" s="9">
        <v>2.075295885310848E-6</v>
      </c>
      <c r="AF3084" s="9">
        <v>1.8199315996907572E-6</v>
      </c>
      <c r="AG3084" s="9">
        <v>1.9198958034149569E-6</v>
      </c>
      <c r="AH3084" s="9">
        <v>1.8327411135881625E-6</v>
      </c>
      <c r="AI3084" s="9">
        <v>4.5830079691457799E-6</v>
      </c>
      <c r="AJ3084" s="9">
        <v>1.0958498795250038E-5</v>
      </c>
      <c r="AK3084" s="9">
        <v>3.3714434145365914E-5</v>
      </c>
      <c r="AL3084" s="9">
        <v>1.1785263434633716E-4</v>
      </c>
      <c r="AM3084" s="9">
        <v>4.5950009652220961E-4</v>
      </c>
      <c r="AN3084" s="9">
        <v>1.9969056283201157E-5</v>
      </c>
      <c r="AO3084" s="9">
        <v>1.240545245072257E-4</v>
      </c>
      <c r="AP3084" s="8">
        <v>7.3750000000000005E-3</v>
      </c>
      <c r="AQ3084" s="8" t="s">
        <v>5612</v>
      </c>
      <c r="AR3084" s="37">
        <v>0.34700000000000003</v>
      </c>
      <c r="AS3084" s="37">
        <v>0.58299999999999996</v>
      </c>
      <c r="AT3084" s="37">
        <v>0.48</v>
      </c>
      <c r="AU3084" s="9">
        <v>1.8E-5</v>
      </c>
      <c r="AV3084" s="9">
        <v>1.8999999999999998E-5</v>
      </c>
      <c r="AW3084" s="9">
        <v>6.0000000000000002E-6</v>
      </c>
      <c r="AX3084" s="9">
        <v>2.2500000000000001E-6</v>
      </c>
      <c r="AY3084" s="9">
        <v>7.7777777777777768E-7</v>
      </c>
      <c r="AZ3084" s="9">
        <v>7.5000000000000002E-7</v>
      </c>
    </row>
    <row r="3085" spans="1:52" x14ac:dyDescent="0.2">
      <c r="A3085" s="38" t="s">
        <v>35</v>
      </c>
      <c r="B3085" s="7">
        <v>2010</v>
      </c>
      <c r="C3085" s="3" t="s">
        <v>66</v>
      </c>
      <c r="D3085" t="s">
        <v>323</v>
      </c>
      <c r="E3085" t="s">
        <v>3594</v>
      </c>
      <c r="F3085">
        <v>10</v>
      </c>
      <c r="G3085">
        <v>5</v>
      </c>
      <c r="H3085">
        <v>5</v>
      </c>
      <c r="I3085">
        <v>5</v>
      </c>
      <c r="J3085">
        <v>5</v>
      </c>
      <c r="K3085">
        <v>12</v>
      </c>
      <c r="L3085">
        <v>40</v>
      </c>
      <c r="M3085">
        <v>58</v>
      </c>
      <c r="N3085">
        <v>131</v>
      </c>
      <c r="O3085">
        <v>246</v>
      </c>
      <c r="P3085">
        <v>517</v>
      </c>
      <c r="Q3085">
        <v>435</v>
      </c>
      <c r="R3085">
        <v>1158665</v>
      </c>
      <c r="S3085">
        <v>2409295</v>
      </c>
      <c r="T3085">
        <v>2747356</v>
      </c>
      <c r="U3085">
        <v>2604308</v>
      </c>
      <c r="V3085">
        <v>2728154</v>
      </c>
      <c r="W3085">
        <v>2836565</v>
      </c>
      <c r="X3085">
        <v>2190081</v>
      </c>
      <c r="Y3085">
        <v>1305079</v>
      </c>
      <c r="Z3085">
        <v>882458</v>
      </c>
      <c r="AA3085">
        <v>367791</v>
      </c>
      <c r="AB3085">
        <v>19229752</v>
      </c>
      <c r="AC3085">
        <v>2555328</v>
      </c>
      <c r="AD3085" s="9">
        <v>8.6306223110217367E-6</v>
      </c>
      <c r="AE3085" s="9">
        <v>2.075295885310848E-6</v>
      </c>
      <c r="AF3085" s="9">
        <v>1.8199315996907572E-6</v>
      </c>
      <c r="AG3085" s="9">
        <v>1.9198958034149569E-6</v>
      </c>
      <c r="AH3085" s="9">
        <v>1.8327411135881625E-6</v>
      </c>
      <c r="AI3085" s="9">
        <v>4.230468894596105E-6</v>
      </c>
      <c r="AJ3085" s="9">
        <v>1.8264164658750065E-5</v>
      </c>
      <c r="AK3085" s="9">
        <v>4.4441754100709615E-5</v>
      </c>
      <c r="AL3085" s="9">
        <v>1.4844899134009777E-4</v>
      </c>
      <c r="AM3085" s="9">
        <v>6.6885812866546493E-4</v>
      </c>
      <c r="AN3085" s="9">
        <v>2.6885422131289055E-5</v>
      </c>
      <c r="AO3085" s="9">
        <v>1.7023254940265985E-4</v>
      </c>
      <c r="AP3085" s="8">
        <v>3.2820000000000002E-2</v>
      </c>
      <c r="AQ3085" s="8" t="s">
        <v>5612</v>
      </c>
      <c r="AR3085" s="37">
        <v>0.38799999999999996</v>
      </c>
      <c r="AS3085" s="37">
        <v>0.61499999999999999</v>
      </c>
      <c r="AT3085" s="37">
        <v>0.55500000000000005</v>
      </c>
      <c r="AU3085" s="9">
        <v>9.1000000000000003E-5</v>
      </c>
      <c r="AV3085" s="9">
        <v>1.6800000000000002E-4</v>
      </c>
      <c r="AW3085" s="9">
        <v>5.4000000000000005E-5</v>
      </c>
      <c r="AX3085" s="9">
        <v>7.4000000000000011E-6</v>
      </c>
      <c r="AY3085" s="9">
        <v>4.5666666666666664E-6</v>
      </c>
      <c r="AZ3085" s="9">
        <v>6.5999999999999995E-6</v>
      </c>
    </row>
    <row r="3086" spans="1:52" x14ac:dyDescent="0.2">
      <c r="A3086" s="38" t="s">
        <v>35</v>
      </c>
      <c r="B3086" s="7">
        <v>2011</v>
      </c>
      <c r="C3086" s="3" t="s">
        <v>55</v>
      </c>
      <c r="D3086" t="s">
        <v>324</v>
      </c>
      <c r="E3086" t="s">
        <v>3595</v>
      </c>
      <c r="F3086">
        <v>10</v>
      </c>
      <c r="G3086">
        <v>5</v>
      </c>
      <c r="H3086">
        <v>5</v>
      </c>
      <c r="I3086">
        <v>5</v>
      </c>
      <c r="J3086">
        <v>10</v>
      </c>
      <c r="K3086">
        <v>24</v>
      </c>
      <c r="L3086">
        <v>27</v>
      </c>
      <c r="M3086">
        <v>68</v>
      </c>
      <c r="N3086">
        <v>157</v>
      </c>
      <c r="O3086">
        <v>361</v>
      </c>
      <c r="P3086">
        <v>672</v>
      </c>
      <c r="Q3086">
        <v>586</v>
      </c>
      <c r="R3086">
        <v>1158007</v>
      </c>
      <c r="S3086">
        <v>2386633</v>
      </c>
      <c r="T3086">
        <v>2758335</v>
      </c>
      <c r="U3086">
        <v>2634078</v>
      </c>
      <c r="V3086">
        <v>2669148</v>
      </c>
      <c r="W3086">
        <v>2852308</v>
      </c>
      <c r="X3086">
        <v>2253040</v>
      </c>
      <c r="Y3086">
        <v>1335166</v>
      </c>
      <c r="Z3086">
        <v>877643</v>
      </c>
      <c r="AA3086">
        <v>378090</v>
      </c>
      <c r="AB3086">
        <v>19302448</v>
      </c>
      <c r="AC3086">
        <v>2590899</v>
      </c>
      <c r="AD3086" s="9">
        <v>8.6355263828284278E-6</v>
      </c>
      <c r="AE3086" s="9">
        <v>2.0950016194362519E-6</v>
      </c>
      <c r="AF3086" s="9">
        <v>1.8126877264726727E-6</v>
      </c>
      <c r="AG3086" s="9">
        <v>1.8981973958250288E-6</v>
      </c>
      <c r="AH3086" s="9">
        <v>3.7465138688450398E-6</v>
      </c>
      <c r="AI3086" s="9">
        <v>8.4142385745157958E-6</v>
      </c>
      <c r="AJ3086" s="9">
        <v>1.1983808543123957E-5</v>
      </c>
      <c r="AK3086" s="9">
        <v>5.0929996719509038E-5</v>
      </c>
      <c r="AL3086" s="9">
        <v>1.788882267619066E-4</v>
      </c>
      <c r="AM3086" s="9">
        <v>9.5479912190219265E-4</v>
      </c>
      <c r="AN3086" s="9">
        <v>3.4814237033561753E-5</v>
      </c>
      <c r="AO3086" s="9">
        <v>2.2617631949373558E-4</v>
      </c>
      <c r="AP3086" s="8">
        <v>3.8199999999999998E-2</v>
      </c>
      <c r="AQ3086" s="8" t="s">
        <v>5612</v>
      </c>
      <c r="AR3086" s="37">
        <v>0.41100000000000003</v>
      </c>
      <c r="AS3086" s="37">
        <v>0.63600000000000001</v>
      </c>
      <c r="AT3086" s="37">
        <v>0.57299999999999995</v>
      </c>
      <c r="AU3086" s="9">
        <v>2.0100000000000001E-4</v>
      </c>
      <c r="AV3086" s="9">
        <v>5.04E-4</v>
      </c>
      <c r="AW3086" s="9">
        <v>1.9699999999999999E-4</v>
      </c>
      <c r="AX3086" s="9">
        <v>1.7750000000000001E-5</v>
      </c>
      <c r="AY3086" s="9">
        <v>1.7097222222222221E-5</v>
      </c>
      <c r="AZ3086" s="9">
        <v>2.6250000000000001E-5</v>
      </c>
    </row>
    <row r="3087" spans="1:52" x14ac:dyDescent="0.2">
      <c r="A3087" s="38" t="s">
        <v>35</v>
      </c>
      <c r="B3087" s="7">
        <v>2011</v>
      </c>
      <c r="C3087" s="3" t="s">
        <v>56</v>
      </c>
      <c r="D3087" t="s">
        <v>324</v>
      </c>
      <c r="E3087" t="s">
        <v>3596</v>
      </c>
      <c r="F3087">
        <v>10</v>
      </c>
      <c r="G3087">
        <v>5</v>
      </c>
      <c r="H3087">
        <v>5</v>
      </c>
      <c r="I3087">
        <v>5</v>
      </c>
      <c r="J3087">
        <v>5</v>
      </c>
      <c r="K3087">
        <v>14</v>
      </c>
      <c r="L3087">
        <v>27</v>
      </c>
      <c r="M3087">
        <v>53</v>
      </c>
      <c r="N3087">
        <v>111</v>
      </c>
      <c r="O3087">
        <v>293</v>
      </c>
      <c r="P3087">
        <v>528</v>
      </c>
      <c r="Q3087">
        <v>457</v>
      </c>
      <c r="R3087">
        <v>1158007</v>
      </c>
      <c r="S3087">
        <v>2386633</v>
      </c>
      <c r="T3087">
        <v>2758335</v>
      </c>
      <c r="U3087">
        <v>2634078</v>
      </c>
      <c r="V3087">
        <v>2669148</v>
      </c>
      <c r="W3087">
        <v>2852308</v>
      </c>
      <c r="X3087">
        <v>2253040</v>
      </c>
      <c r="Y3087">
        <v>1335166</v>
      </c>
      <c r="Z3087">
        <v>877643</v>
      </c>
      <c r="AA3087">
        <v>378090</v>
      </c>
      <c r="AB3087">
        <v>19302448</v>
      </c>
      <c r="AC3087">
        <v>2590899</v>
      </c>
      <c r="AD3087" s="9">
        <v>8.6355263828284278E-6</v>
      </c>
      <c r="AE3087" s="9">
        <v>2.0950016194362519E-6</v>
      </c>
      <c r="AF3087" s="9">
        <v>1.8126877264726727E-6</v>
      </c>
      <c r="AG3087" s="9">
        <v>1.8981973958250288E-6</v>
      </c>
      <c r="AH3087" s="9">
        <v>1.8732569344225199E-6</v>
      </c>
      <c r="AI3087" s="9">
        <v>4.9083058351342142E-6</v>
      </c>
      <c r="AJ3087" s="9">
        <v>1.1983808543123957E-5</v>
      </c>
      <c r="AK3087" s="9">
        <v>3.9695438619617337E-5</v>
      </c>
      <c r="AL3087" s="9">
        <v>1.2647511573612505E-4</v>
      </c>
      <c r="AM3087" s="9">
        <v>7.7494776375995134E-4</v>
      </c>
      <c r="AN3087" s="9">
        <v>2.7354043383512805E-5</v>
      </c>
      <c r="AO3087" s="9">
        <v>1.7638665189187227E-4</v>
      </c>
      <c r="AP3087" s="8">
        <v>5.1425000000000005E-2</v>
      </c>
      <c r="AQ3087" s="8" t="s">
        <v>5612</v>
      </c>
      <c r="AR3087" s="37">
        <v>0.42700000000000005</v>
      </c>
      <c r="AS3087" s="37">
        <v>0.64599999999999991</v>
      </c>
      <c r="AT3087" s="37">
        <v>0.58700000000000008</v>
      </c>
      <c r="AU3087" s="9">
        <v>2.7399999999999999E-4</v>
      </c>
      <c r="AV3087" s="9">
        <v>1.212E-3</v>
      </c>
      <c r="AW3087" s="9">
        <v>4.9100000000000001E-4</v>
      </c>
      <c r="AX3087" s="9">
        <v>3.4750000000000004E-5</v>
      </c>
      <c r="AY3087" s="9">
        <v>3.7861111111111118E-5</v>
      </c>
      <c r="AZ3087" s="9">
        <v>5.9874999999999998E-5</v>
      </c>
    </row>
    <row r="3088" spans="1:52" x14ac:dyDescent="0.2">
      <c r="A3088" s="38" t="s">
        <v>35</v>
      </c>
      <c r="B3088" s="7">
        <v>2011</v>
      </c>
      <c r="C3088" s="3" t="s">
        <v>57</v>
      </c>
      <c r="D3088" t="s">
        <v>324</v>
      </c>
      <c r="E3088" t="s">
        <v>3597</v>
      </c>
      <c r="F3088">
        <v>10</v>
      </c>
      <c r="G3088">
        <v>5</v>
      </c>
      <c r="H3088">
        <v>5</v>
      </c>
      <c r="I3088">
        <v>5</v>
      </c>
      <c r="J3088">
        <v>5</v>
      </c>
      <c r="K3088">
        <v>23</v>
      </c>
      <c r="L3088">
        <v>37</v>
      </c>
      <c r="M3088">
        <v>51</v>
      </c>
      <c r="N3088">
        <v>136</v>
      </c>
      <c r="O3088">
        <v>222</v>
      </c>
      <c r="P3088">
        <v>499</v>
      </c>
      <c r="Q3088">
        <v>409</v>
      </c>
      <c r="R3088">
        <v>1158007</v>
      </c>
      <c r="S3088">
        <v>2386633</v>
      </c>
      <c r="T3088">
        <v>2758335</v>
      </c>
      <c r="U3088">
        <v>2634078</v>
      </c>
      <c r="V3088">
        <v>2669148</v>
      </c>
      <c r="W3088">
        <v>2852308</v>
      </c>
      <c r="X3088">
        <v>2253040</v>
      </c>
      <c r="Y3088">
        <v>1335166</v>
      </c>
      <c r="Z3088">
        <v>877643</v>
      </c>
      <c r="AA3088">
        <v>378090</v>
      </c>
      <c r="AB3088">
        <v>19302448</v>
      </c>
      <c r="AC3088">
        <v>2590899</v>
      </c>
      <c r="AD3088" s="9">
        <v>8.6355263828284278E-6</v>
      </c>
      <c r="AE3088" s="9">
        <v>2.0950016194362519E-6</v>
      </c>
      <c r="AF3088" s="9">
        <v>1.8126877264726727E-6</v>
      </c>
      <c r="AG3088" s="9">
        <v>1.8981973958250288E-6</v>
      </c>
      <c r="AH3088" s="9">
        <v>1.8732569344225199E-6</v>
      </c>
      <c r="AI3088" s="9">
        <v>8.0636453005776373E-6</v>
      </c>
      <c r="AJ3088" s="9">
        <v>1.6422256151688385E-5</v>
      </c>
      <c r="AK3088" s="9">
        <v>3.8197497539631775E-5</v>
      </c>
      <c r="AL3088" s="9">
        <v>1.5496050216318025E-4</v>
      </c>
      <c r="AM3088" s="9">
        <v>5.8716178687614063E-4</v>
      </c>
      <c r="AN3088" s="9">
        <v>2.5851643273433504E-5</v>
      </c>
      <c r="AO3088" s="9">
        <v>1.5786026394699291E-4</v>
      </c>
      <c r="AP3088" s="8">
        <v>2.9520000000000001E-2</v>
      </c>
      <c r="AQ3088" s="8" t="s">
        <v>5612</v>
      </c>
      <c r="AR3088" s="37">
        <v>0.43200000000000005</v>
      </c>
      <c r="AS3088" s="37">
        <v>0.65500000000000003</v>
      </c>
      <c r="AT3088" s="37">
        <v>0.60399999999999998</v>
      </c>
      <c r="AU3088" s="9">
        <v>4.75E-4</v>
      </c>
      <c r="AV3088" s="9">
        <v>2.7660000000000002E-3</v>
      </c>
      <c r="AW3088" s="9">
        <v>1.106E-3</v>
      </c>
      <c r="AX3088" s="9">
        <v>2.3400000000000003E-5</v>
      </c>
      <c r="AY3088" s="9">
        <v>3.727777777777778E-5</v>
      </c>
      <c r="AZ3088" s="9">
        <v>6.7799999999999995E-5</v>
      </c>
    </row>
    <row r="3089" spans="1:52" x14ac:dyDescent="0.2">
      <c r="A3089" s="38" t="s">
        <v>35</v>
      </c>
      <c r="B3089" s="7">
        <v>2011</v>
      </c>
      <c r="C3089" s="3" t="s">
        <v>58</v>
      </c>
      <c r="D3089" t="s">
        <v>324</v>
      </c>
      <c r="E3089" t="s">
        <v>3598</v>
      </c>
      <c r="F3089">
        <v>10</v>
      </c>
      <c r="G3089">
        <v>5</v>
      </c>
      <c r="H3089">
        <v>5</v>
      </c>
      <c r="I3089">
        <v>5</v>
      </c>
      <c r="J3089">
        <v>5</v>
      </c>
      <c r="K3089">
        <v>10</v>
      </c>
      <c r="L3089">
        <v>26</v>
      </c>
      <c r="M3089">
        <v>44</v>
      </c>
      <c r="N3089">
        <v>118</v>
      </c>
      <c r="O3089">
        <v>206</v>
      </c>
      <c r="P3089">
        <v>434</v>
      </c>
      <c r="Q3089">
        <v>368</v>
      </c>
      <c r="R3089">
        <v>1158007</v>
      </c>
      <c r="S3089">
        <v>2386633</v>
      </c>
      <c r="T3089">
        <v>2758335</v>
      </c>
      <c r="U3089">
        <v>2634078</v>
      </c>
      <c r="V3089">
        <v>2669148</v>
      </c>
      <c r="W3089">
        <v>2852308</v>
      </c>
      <c r="X3089">
        <v>2253040</v>
      </c>
      <c r="Y3089">
        <v>1335166</v>
      </c>
      <c r="Z3089">
        <v>877643</v>
      </c>
      <c r="AA3089">
        <v>378090</v>
      </c>
      <c r="AB3089">
        <v>19302448</v>
      </c>
      <c r="AC3089">
        <v>2590899</v>
      </c>
      <c r="AD3089" s="9">
        <v>8.6355263828284278E-6</v>
      </c>
      <c r="AE3089" s="9">
        <v>2.0950016194362519E-6</v>
      </c>
      <c r="AF3089" s="9">
        <v>1.8126877264726727E-6</v>
      </c>
      <c r="AG3089" s="9">
        <v>1.8981973958250288E-6</v>
      </c>
      <c r="AH3089" s="9">
        <v>1.8732569344225199E-6</v>
      </c>
      <c r="AI3089" s="9">
        <v>3.5059327393815816E-6</v>
      </c>
      <c r="AJ3089" s="9">
        <v>1.1539963782267514E-5</v>
      </c>
      <c r="AK3089" s="9">
        <v>3.2954703759682315E-5</v>
      </c>
      <c r="AL3089" s="9">
        <v>1.3445102393570051E-4</v>
      </c>
      <c r="AM3089" s="9">
        <v>5.4484382025443679E-4</v>
      </c>
      <c r="AN3089" s="9">
        <v>2.2484194750841966E-5</v>
      </c>
      <c r="AO3089" s="9">
        <v>1.4203564091074179E-4</v>
      </c>
      <c r="AP3089" s="8">
        <v>2.0175000000000002E-2</v>
      </c>
      <c r="AQ3089" s="8" t="s">
        <v>5612</v>
      </c>
      <c r="AR3089" s="37">
        <v>0.44</v>
      </c>
      <c r="AS3089" s="37">
        <v>0.66900000000000004</v>
      </c>
      <c r="AT3089" s="37">
        <v>0.627</v>
      </c>
      <c r="AU3089" s="9">
        <v>5.1199999999999998E-4</v>
      </c>
      <c r="AV3089" s="9">
        <v>3.0310000000000003E-3</v>
      </c>
      <c r="AW3089" s="9">
        <v>1.2309999999999999E-3</v>
      </c>
      <c r="AX3089" s="9">
        <v>1.0375E-5</v>
      </c>
      <c r="AY3089" s="9">
        <v>1.2652777777777774E-5</v>
      </c>
      <c r="AZ3089" s="9">
        <v>2.3249999999999999E-5</v>
      </c>
    </row>
    <row r="3090" spans="1:52" x14ac:dyDescent="0.2">
      <c r="A3090" s="38" t="s">
        <v>35</v>
      </c>
      <c r="B3090" s="7">
        <v>2011</v>
      </c>
      <c r="C3090" s="3" t="s">
        <v>59</v>
      </c>
      <c r="D3090" t="s">
        <v>324</v>
      </c>
      <c r="E3090" t="s">
        <v>3599</v>
      </c>
      <c r="F3090">
        <v>10</v>
      </c>
      <c r="G3090">
        <v>5</v>
      </c>
      <c r="H3090">
        <v>5</v>
      </c>
      <c r="I3090">
        <v>5</v>
      </c>
      <c r="J3090">
        <v>5</v>
      </c>
      <c r="K3090">
        <v>5</v>
      </c>
      <c r="L3090">
        <v>27</v>
      </c>
      <c r="M3090">
        <v>44</v>
      </c>
      <c r="N3090">
        <v>97</v>
      </c>
      <c r="O3090">
        <v>191</v>
      </c>
      <c r="P3090">
        <v>394</v>
      </c>
      <c r="Q3090">
        <v>332</v>
      </c>
      <c r="R3090">
        <v>1158007</v>
      </c>
      <c r="S3090">
        <v>2386633</v>
      </c>
      <c r="T3090">
        <v>2758335</v>
      </c>
      <c r="U3090">
        <v>2634078</v>
      </c>
      <c r="V3090">
        <v>2669148</v>
      </c>
      <c r="W3090">
        <v>2852308</v>
      </c>
      <c r="X3090">
        <v>2253040</v>
      </c>
      <c r="Y3090">
        <v>1335166</v>
      </c>
      <c r="Z3090">
        <v>877643</v>
      </c>
      <c r="AA3090">
        <v>378090</v>
      </c>
      <c r="AB3090">
        <v>19302448</v>
      </c>
      <c r="AC3090">
        <v>2590899</v>
      </c>
      <c r="AD3090" s="9">
        <v>8.6355263828284278E-6</v>
      </c>
      <c r="AE3090" s="9">
        <v>2.0950016194362519E-6</v>
      </c>
      <c r="AF3090" s="9">
        <v>1.8126877264726727E-6</v>
      </c>
      <c r="AG3090" s="9">
        <v>1.8981973958250288E-6</v>
      </c>
      <c r="AH3090" s="9">
        <v>1.8732569344225199E-6</v>
      </c>
      <c r="AI3090" s="9">
        <v>1.7529663696907908E-6</v>
      </c>
      <c r="AJ3090" s="9">
        <v>1.1983808543123957E-5</v>
      </c>
      <c r="AK3090" s="9">
        <v>3.2954703759682315E-5</v>
      </c>
      <c r="AL3090" s="9">
        <v>1.1052329933697415E-4</v>
      </c>
      <c r="AM3090" s="9">
        <v>5.0517072654658948E-4</v>
      </c>
      <c r="AN3090" s="9">
        <v>2.041191873693948E-5</v>
      </c>
      <c r="AO3090" s="9">
        <v>1.2814084995208227E-4</v>
      </c>
      <c r="AP3090" s="8">
        <v>1.1825E-2</v>
      </c>
      <c r="AQ3090" s="8" t="s">
        <v>5612</v>
      </c>
      <c r="AR3090" s="37">
        <v>0.44200000000000006</v>
      </c>
      <c r="AS3090" s="37">
        <v>0.67599999999999993</v>
      </c>
      <c r="AT3090" s="37">
        <v>0.627</v>
      </c>
      <c r="AU3090" s="9" t="s">
        <v>5612</v>
      </c>
      <c r="AV3090" s="9" t="s">
        <v>5612</v>
      </c>
      <c r="AW3090" s="9" t="s">
        <v>5612</v>
      </c>
      <c r="AX3090" s="9" t="s">
        <v>5612</v>
      </c>
      <c r="AY3090" s="9" t="s">
        <v>5612</v>
      </c>
      <c r="AZ3090" s="9" t="s">
        <v>5612</v>
      </c>
    </row>
    <row r="3091" spans="1:52" x14ac:dyDescent="0.2">
      <c r="A3091" s="38" t="s">
        <v>35</v>
      </c>
      <c r="B3091" s="7">
        <v>2011</v>
      </c>
      <c r="C3091" s="3" t="s">
        <v>60</v>
      </c>
      <c r="D3091" t="s">
        <v>324</v>
      </c>
      <c r="E3091" t="s">
        <v>3600</v>
      </c>
      <c r="F3091">
        <v>10</v>
      </c>
      <c r="G3091">
        <v>5</v>
      </c>
      <c r="H3091">
        <v>5</v>
      </c>
      <c r="I3091">
        <v>5</v>
      </c>
      <c r="J3091">
        <v>5</v>
      </c>
      <c r="K3091">
        <v>13</v>
      </c>
      <c r="L3091">
        <v>25</v>
      </c>
      <c r="M3091">
        <v>40</v>
      </c>
      <c r="N3091">
        <v>113</v>
      </c>
      <c r="O3091">
        <v>176</v>
      </c>
      <c r="P3091">
        <v>397</v>
      </c>
      <c r="Q3091">
        <v>329</v>
      </c>
      <c r="R3091">
        <v>1158007</v>
      </c>
      <c r="S3091">
        <v>2386633</v>
      </c>
      <c r="T3091">
        <v>2758335</v>
      </c>
      <c r="U3091">
        <v>2634078</v>
      </c>
      <c r="V3091">
        <v>2669148</v>
      </c>
      <c r="W3091">
        <v>2852308</v>
      </c>
      <c r="X3091">
        <v>2253040</v>
      </c>
      <c r="Y3091">
        <v>1335166</v>
      </c>
      <c r="Z3091">
        <v>877643</v>
      </c>
      <c r="AA3091">
        <v>378090</v>
      </c>
      <c r="AB3091">
        <v>19302448</v>
      </c>
      <c r="AC3091">
        <v>2590899</v>
      </c>
      <c r="AD3091" s="9">
        <v>8.6355263828284278E-6</v>
      </c>
      <c r="AE3091" s="9">
        <v>2.0950016194362519E-6</v>
      </c>
      <c r="AF3091" s="9">
        <v>1.8126877264726727E-6</v>
      </c>
      <c r="AG3091" s="9">
        <v>1.8981973958250288E-6</v>
      </c>
      <c r="AH3091" s="9">
        <v>1.8732569344225199E-6</v>
      </c>
      <c r="AI3091" s="9">
        <v>4.5577125611960557E-6</v>
      </c>
      <c r="AJ3091" s="9">
        <v>1.1096119021411071E-5</v>
      </c>
      <c r="AK3091" s="9">
        <v>2.9958821599711198E-5</v>
      </c>
      <c r="AL3091" s="9">
        <v>1.2875394665028947E-4</v>
      </c>
      <c r="AM3091" s="9">
        <v>4.6549763283874212E-4</v>
      </c>
      <c r="AN3091" s="9">
        <v>2.0567339437982165E-5</v>
      </c>
      <c r="AO3091" s="9">
        <v>1.2698295070552731E-4</v>
      </c>
      <c r="AP3091" s="8">
        <v>2.3E-3</v>
      </c>
      <c r="AQ3091" s="8" t="s">
        <v>5612</v>
      </c>
      <c r="AR3091" s="37" t="s">
        <v>5612</v>
      </c>
      <c r="AS3091" s="37" t="s">
        <v>5612</v>
      </c>
      <c r="AT3091" s="37" t="s">
        <v>5612</v>
      </c>
      <c r="AU3091" s="9" t="s">
        <v>5612</v>
      </c>
      <c r="AV3091" s="9" t="s">
        <v>5612</v>
      </c>
      <c r="AW3091" s="9" t="s">
        <v>5612</v>
      </c>
      <c r="AX3091" s="9" t="s">
        <v>5612</v>
      </c>
      <c r="AY3091" s="9" t="s">
        <v>5612</v>
      </c>
      <c r="AZ3091" s="9" t="s">
        <v>5612</v>
      </c>
    </row>
    <row r="3092" spans="1:52" x14ac:dyDescent="0.2">
      <c r="A3092" s="38" t="s">
        <v>35</v>
      </c>
      <c r="B3092" s="7">
        <v>2011</v>
      </c>
      <c r="C3092" s="3" t="s">
        <v>61</v>
      </c>
      <c r="D3092" t="s">
        <v>324</v>
      </c>
      <c r="E3092" t="s">
        <v>3601</v>
      </c>
      <c r="F3092">
        <v>10</v>
      </c>
      <c r="G3092">
        <v>5</v>
      </c>
      <c r="H3092">
        <v>5</v>
      </c>
      <c r="I3092">
        <v>5</v>
      </c>
      <c r="J3092">
        <v>5</v>
      </c>
      <c r="K3092">
        <v>18</v>
      </c>
      <c r="L3092">
        <v>22</v>
      </c>
      <c r="M3092">
        <v>37</v>
      </c>
      <c r="N3092">
        <v>95</v>
      </c>
      <c r="O3092">
        <v>186</v>
      </c>
      <c r="P3092">
        <v>388</v>
      </c>
      <c r="Q3092">
        <v>318</v>
      </c>
      <c r="R3092">
        <v>1158007</v>
      </c>
      <c r="S3092">
        <v>2386633</v>
      </c>
      <c r="T3092">
        <v>2758335</v>
      </c>
      <c r="U3092">
        <v>2634078</v>
      </c>
      <c r="V3092">
        <v>2669148</v>
      </c>
      <c r="W3092">
        <v>2852308</v>
      </c>
      <c r="X3092">
        <v>2253040</v>
      </c>
      <c r="Y3092">
        <v>1335166</v>
      </c>
      <c r="Z3092">
        <v>877643</v>
      </c>
      <c r="AA3092">
        <v>378090</v>
      </c>
      <c r="AB3092">
        <v>19302448</v>
      </c>
      <c r="AC3092">
        <v>2590899</v>
      </c>
      <c r="AD3092" s="9">
        <v>8.6355263828284278E-6</v>
      </c>
      <c r="AE3092" s="9">
        <v>2.0950016194362519E-6</v>
      </c>
      <c r="AF3092" s="9">
        <v>1.8126877264726727E-6</v>
      </c>
      <c r="AG3092" s="9">
        <v>1.8981973958250288E-6</v>
      </c>
      <c r="AH3092" s="9">
        <v>1.8732569344225199E-6</v>
      </c>
      <c r="AI3092" s="9">
        <v>6.3106789308868469E-6</v>
      </c>
      <c r="AJ3092" s="9">
        <v>9.7645847388417432E-6</v>
      </c>
      <c r="AK3092" s="9">
        <v>2.7711909979732858E-5</v>
      </c>
      <c r="AL3092" s="9">
        <v>1.0824446842280973E-4</v>
      </c>
      <c r="AM3092" s="9">
        <v>4.9194636197730701E-4</v>
      </c>
      <c r="AN3092" s="9">
        <v>2.0101077334854106E-5</v>
      </c>
      <c r="AO3092" s="9">
        <v>1.2273732013482578E-4</v>
      </c>
      <c r="AP3092" s="8">
        <v>4.7500000000000005E-4</v>
      </c>
      <c r="AQ3092" s="8" t="s">
        <v>5612</v>
      </c>
      <c r="AR3092" s="37" t="s">
        <v>5612</v>
      </c>
      <c r="AS3092" s="37" t="s">
        <v>5612</v>
      </c>
      <c r="AT3092" s="37" t="s">
        <v>5612</v>
      </c>
      <c r="AU3092" s="9" t="s">
        <v>5612</v>
      </c>
      <c r="AV3092" s="9" t="s">
        <v>5612</v>
      </c>
      <c r="AW3092" s="9" t="s">
        <v>5612</v>
      </c>
      <c r="AX3092" s="9" t="s">
        <v>5612</v>
      </c>
      <c r="AY3092" s="9" t="s">
        <v>5612</v>
      </c>
      <c r="AZ3092" s="9" t="s">
        <v>5612</v>
      </c>
    </row>
    <row r="3093" spans="1:52" x14ac:dyDescent="0.2">
      <c r="A3093" s="38" t="s">
        <v>35</v>
      </c>
      <c r="B3093" s="7">
        <v>2011</v>
      </c>
      <c r="C3093" s="3" t="s">
        <v>62</v>
      </c>
      <c r="D3093" t="s">
        <v>324</v>
      </c>
      <c r="E3093" t="s">
        <v>3602</v>
      </c>
      <c r="F3093">
        <v>10</v>
      </c>
      <c r="G3093">
        <v>5</v>
      </c>
      <c r="H3093">
        <v>5</v>
      </c>
      <c r="I3093">
        <v>5</v>
      </c>
      <c r="J3093">
        <v>5</v>
      </c>
      <c r="K3093">
        <v>5</v>
      </c>
      <c r="L3093">
        <v>26</v>
      </c>
      <c r="M3093">
        <v>37</v>
      </c>
      <c r="N3093">
        <v>81</v>
      </c>
      <c r="O3093">
        <v>150</v>
      </c>
      <c r="P3093">
        <v>329</v>
      </c>
      <c r="Q3093">
        <v>268</v>
      </c>
      <c r="R3093">
        <v>1158007</v>
      </c>
      <c r="S3093">
        <v>2386633</v>
      </c>
      <c r="T3093">
        <v>2758335</v>
      </c>
      <c r="U3093">
        <v>2634078</v>
      </c>
      <c r="V3093">
        <v>2669148</v>
      </c>
      <c r="W3093">
        <v>2852308</v>
      </c>
      <c r="X3093">
        <v>2253040</v>
      </c>
      <c r="Y3093">
        <v>1335166</v>
      </c>
      <c r="Z3093">
        <v>877643</v>
      </c>
      <c r="AA3093">
        <v>378090</v>
      </c>
      <c r="AB3093">
        <v>19302448</v>
      </c>
      <c r="AC3093">
        <v>2590899</v>
      </c>
      <c r="AD3093" s="9">
        <v>8.6355263828284278E-6</v>
      </c>
      <c r="AE3093" s="9">
        <v>2.0950016194362519E-6</v>
      </c>
      <c r="AF3093" s="9">
        <v>1.8126877264726727E-6</v>
      </c>
      <c r="AG3093" s="9">
        <v>1.8981973958250288E-6</v>
      </c>
      <c r="AH3093" s="9">
        <v>1.8732569344225199E-6</v>
      </c>
      <c r="AI3093" s="9">
        <v>1.7529663696907908E-6</v>
      </c>
      <c r="AJ3093" s="9">
        <v>1.1539963782267514E-5</v>
      </c>
      <c r="AK3093" s="9">
        <v>2.7711909979732858E-5</v>
      </c>
      <c r="AL3093" s="9">
        <v>9.2292652023658823E-5</v>
      </c>
      <c r="AM3093" s="9">
        <v>3.9673093707847339E-4</v>
      </c>
      <c r="AN3093" s="9">
        <v>1.7044470214347942E-5</v>
      </c>
      <c r="AO3093" s="9">
        <v>1.0343899935890979E-4</v>
      </c>
      <c r="AP3093" s="8">
        <v>7.3999999999999999E-4</v>
      </c>
      <c r="AQ3093" s="8" t="s">
        <v>5612</v>
      </c>
      <c r="AR3093" s="37">
        <v>1.7000000000000001E-2</v>
      </c>
      <c r="AS3093" s="37">
        <v>0</v>
      </c>
      <c r="AT3093" s="37">
        <v>4.2999999999999997E-2</v>
      </c>
      <c r="AU3093" s="9" t="s">
        <v>5612</v>
      </c>
      <c r="AV3093" s="9" t="s">
        <v>5612</v>
      </c>
      <c r="AW3093" s="9" t="s">
        <v>5612</v>
      </c>
      <c r="AX3093" s="9" t="s">
        <v>5612</v>
      </c>
      <c r="AY3093" s="9" t="s">
        <v>5612</v>
      </c>
      <c r="AZ3093" s="9" t="s">
        <v>5612</v>
      </c>
    </row>
    <row r="3094" spans="1:52" x14ac:dyDescent="0.2">
      <c r="A3094" s="38" t="s">
        <v>35</v>
      </c>
      <c r="B3094" s="7">
        <v>2011</v>
      </c>
      <c r="C3094" s="3" t="s">
        <v>63</v>
      </c>
      <c r="D3094" t="s">
        <v>324</v>
      </c>
      <c r="E3094" t="s">
        <v>3603</v>
      </c>
      <c r="F3094">
        <v>10</v>
      </c>
      <c r="G3094">
        <v>5</v>
      </c>
      <c r="H3094">
        <v>5</v>
      </c>
      <c r="I3094">
        <v>5</v>
      </c>
      <c r="J3094">
        <v>5</v>
      </c>
      <c r="K3094">
        <v>10</v>
      </c>
      <c r="L3094">
        <v>27</v>
      </c>
      <c r="M3094">
        <v>35</v>
      </c>
      <c r="N3094">
        <v>96</v>
      </c>
      <c r="O3094">
        <v>150</v>
      </c>
      <c r="P3094">
        <v>348</v>
      </c>
      <c r="Q3094">
        <v>281</v>
      </c>
      <c r="R3094">
        <v>1158007</v>
      </c>
      <c r="S3094">
        <v>2386633</v>
      </c>
      <c r="T3094">
        <v>2758335</v>
      </c>
      <c r="U3094">
        <v>2634078</v>
      </c>
      <c r="V3094">
        <v>2669148</v>
      </c>
      <c r="W3094">
        <v>2852308</v>
      </c>
      <c r="X3094">
        <v>2253040</v>
      </c>
      <c r="Y3094">
        <v>1335166</v>
      </c>
      <c r="Z3094">
        <v>877643</v>
      </c>
      <c r="AA3094">
        <v>378090</v>
      </c>
      <c r="AB3094">
        <v>19302448</v>
      </c>
      <c r="AC3094">
        <v>2590899</v>
      </c>
      <c r="AD3094" s="9">
        <v>8.6355263828284278E-6</v>
      </c>
      <c r="AE3094" s="9">
        <v>2.0950016194362519E-6</v>
      </c>
      <c r="AF3094" s="9">
        <v>1.8126877264726727E-6</v>
      </c>
      <c r="AG3094" s="9">
        <v>1.8981973958250288E-6</v>
      </c>
      <c r="AH3094" s="9">
        <v>1.8732569344225199E-6</v>
      </c>
      <c r="AI3094" s="9">
        <v>3.5059327393815816E-6</v>
      </c>
      <c r="AJ3094" s="9">
        <v>1.1983808543123957E-5</v>
      </c>
      <c r="AK3094" s="9">
        <v>2.6213968899747297E-5</v>
      </c>
      <c r="AL3094" s="9">
        <v>1.0938388387989193E-4</v>
      </c>
      <c r="AM3094" s="9">
        <v>3.9673093707847339E-4</v>
      </c>
      <c r="AN3094" s="9">
        <v>1.8028801320951621E-5</v>
      </c>
      <c r="AO3094" s="9">
        <v>1.0845656276064794E-4</v>
      </c>
      <c r="AP3094" s="8">
        <v>1.575E-3</v>
      </c>
      <c r="AQ3094" s="8" t="s">
        <v>5612</v>
      </c>
      <c r="AR3094" s="37">
        <v>8.6999999999999994E-2</v>
      </c>
      <c r="AS3094" s="37">
        <v>0.113</v>
      </c>
      <c r="AT3094" s="37">
        <v>0.19100000000000003</v>
      </c>
      <c r="AU3094" s="9" t="s">
        <v>5612</v>
      </c>
      <c r="AV3094" s="9" t="s">
        <v>5612</v>
      </c>
      <c r="AW3094" s="9" t="s">
        <v>5612</v>
      </c>
      <c r="AX3094" s="9" t="s">
        <v>5612</v>
      </c>
      <c r="AY3094" s="9" t="s">
        <v>5612</v>
      </c>
      <c r="AZ3094" s="9" t="s">
        <v>5612</v>
      </c>
    </row>
    <row r="3095" spans="1:52" x14ac:dyDescent="0.2">
      <c r="A3095" s="38" t="s">
        <v>35</v>
      </c>
      <c r="B3095" s="7">
        <v>2011</v>
      </c>
      <c r="C3095" s="3" t="s">
        <v>64</v>
      </c>
      <c r="D3095" t="s">
        <v>324</v>
      </c>
      <c r="E3095" t="s">
        <v>3604</v>
      </c>
      <c r="F3095">
        <v>10</v>
      </c>
      <c r="G3095">
        <v>5</v>
      </c>
      <c r="H3095">
        <v>5</v>
      </c>
      <c r="I3095">
        <v>5</v>
      </c>
      <c r="J3095">
        <v>5</v>
      </c>
      <c r="K3095">
        <v>11</v>
      </c>
      <c r="L3095">
        <v>33</v>
      </c>
      <c r="M3095">
        <v>38</v>
      </c>
      <c r="N3095">
        <v>89</v>
      </c>
      <c r="O3095">
        <v>208</v>
      </c>
      <c r="P3095">
        <v>409</v>
      </c>
      <c r="Q3095">
        <v>335</v>
      </c>
      <c r="R3095">
        <v>1158007</v>
      </c>
      <c r="S3095">
        <v>2386633</v>
      </c>
      <c r="T3095">
        <v>2758335</v>
      </c>
      <c r="U3095">
        <v>2634078</v>
      </c>
      <c r="V3095">
        <v>2669148</v>
      </c>
      <c r="W3095">
        <v>2852308</v>
      </c>
      <c r="X3095">
        <v>2253040</v>
      </c>
      <c r="Y3095">
        <v>1335166</v>
      </c>
      <c r="Z3095">
        <v>877643</v>
      </c>
      <c r="AA3095">
        <v>378090</v>
      </c>
      <c r="AB3095">
        <v>19302448</v>
      </c>
      <c r="AC3095">
        <v>2590899</v>
      </c>
      <c r="AD3095" s="9">
        <v>8.6355263828284278E-6</v>
      </c>
      <c r="AE3095" s="9">
        <v>2.0950016194362519E-6</v>
      </c>
      <c r="AF3095" s="9">
        <v>1.8126877264726727E-6</v>
      </c>
      <c r="AG3095" s="9">
        <v>1.8981973958250288E-6</v>
      </c>
      <c r="AH3095" s="9">
        <v>1.8732569344225199E-6</v>
      </c>
      <c r="AI3095" s="9">
        <v>3.8565260133197393E-6</v>
      </c>
      <c r="AJ3095" s="9">
        <v>1.4646877108262614E-5</v>
      </c>
      <c r="AK3095" s="9">
        <v>2.8460880519725636E-5</v>
      </c>
      <c r="AL3095" s="9">
        <v>1.0140797568031649E-4</v>
      </c>
      <c r="AM3095" s="9">
        <v>5.5013356608214976E-4</v>
      </c>
      <c r="AN3095" s="9">
        <v>2.1189022242152913E-5</v>
      </c>
      <c r="AO3095" s="9">
        <v>1.2929874919863723E-4</v>
      </c>
      <c r="AP3095" s="8">
        <v>7.025E-3</v>
      </c>
      <c r="AQ3095" s="8" t="s">
        <v>5612</v>
      </c>
      <c r="AR3095" s="37">
        <v>0.24100000000000002</v>
      </c>
      <c r="AS3095" s="37">
        <v>0.40100000000000002</v>
      </c>
      <c r="AT3095" s="37">
        <v>0.39600000000000002</v>
      </c>
      <c r="AU3095" s="9">
        <v>0</v>
      </c>
      <c r="AV3095" s="9">
        <v>2.0000000000000002E-5</v>
      </c>
      <c r="AW3095" s="9">
        <v>1.3000000000000001E-5</v>
      </c>
      <c r="AX3095" s="9">
        <v>0</v>
      </c>
      <c r="AY3095" s="9">
        <v>4.5833333333333337E-7</v>
      </c>
      <c r="AZ3095" s="9">
        <v>1.75E-6</v>
      </c>
    </row>
    <row r="3096" spans="1:52" x14ac:dyDescent="0.2">
      <c r="A3096" s="38" t="s">
        <v>35</v>
      </c>
      <c r="B3096" s="7">
        <v>2011</v>
      </c>
      <c r="C3096" s="3" t="s">
        <v>65</v>
      </c>
      <c r="D3096" t="s">
        <v>324</v>
      </c>
      <c r="E3096" t="s">
        <v>3605</v>
      </c>
      <c r="F3096">
        <v>10</v>
      </c>
      <c r="G3096">
        <v>5</v>
      </c>
      <c r="H3096">
        <v>5</v>
      </c>
      <c r="I3096">
        <v>5</v>
      </c>
      <c r="J3096">
        <v>5</v>
      </c>
      <c r="K3096">
        <v>11</v>
      </c>
      <c r="L3096">
        <v>22</v>
      </c>
      <c r="M3096">
        <v>42</v>
      </c>
      <c r="N3096">
        <v>89</v>
      </c>
      <c r="O3096">
        <v>176</v>
      </c>
      <c r="P3096">
        <v>370</v>
      </c>
      <c r="Q3096">
        <v>307</v>
      </c>
      <c r="R3096">
        <v>1158007</v>
      </c>
      <c r="S3096">
        <v>2386633</v>
      </c>
      <c r="T3096">
        <v>2758335</v>
      </c>
      <c r="U3096">
        <v>2634078</v>
      </c>
      <c r="V3096">
        <v>2669148</v>
      </c>
      <c r="W3096">
        <v>2852308</v>
      </c>
      <c r="X3096">
        <v>2253040</v>
      </c>
      <c r="Y3096">
        <v>1335166</v>
      </c>
      <c r="Z3096">
        <v>877643</v>
      </c>
      <c r="AA3096">
        <v>378090</v>
      </c>
      <c r="AB3096">
        <v>19302448</v>
      </c>
      <c r="AC3096">
        <v>2590899</v>
      </c>
      <c r="AD3096" s="9">
        <v>8.6355263828284278E-6</v>
      </c>
      <c r="AE3096" s="9">
        <v>2.0950016194362519E-6</v>
      </c>
      <c r="AF3096" s="9">
        <v>1.8126877264726727E-6</v>
      </c>
      <c r="AG3096" s="9">
        <v>1.8981973958250288E-6</v>
      </c>
      <c r="AH3096" s="9">
        <v>1.8732569344225199E-6</v>
      </c>
      <c r="AI3096" s="9">
        <v>3.8565260133197393E-6</v>
      </c>
      <c r="AJ3096" s="9">
        <v>9.7645847388417432E-6</v>
      </c>
      <c r="AK3096" s="9">
        <v>3.145676267969676E-5</v>
      </c>
      <c r="AL3096" s="9">
        <v>1.0140797568031649E-4</v>
      </c>
      <c r="AM3096" s="9">
        <v>4.6549763283874212E-4</v>
      </c>
      <c r="AN3096" s="9">
        <v>1.9168553128597988E-5</v>
      </c>
      <c r="AO3096" s="9">
        <v>1.1849168956412427E-4</v>
      </c>
      <c r="AP3096" s="8">
        <v>6.6199999999999991E-3</v>
      </c>
      <c r="AQ3096" s="8" t="s">
        <v>5612</v>
      </c>
      <c r="AR3096" s="37">
        <v>0.34100000000000003</v>
      </c>
      <c r="AS3096" s="37">
        <v>0.55100000000000005</v>
      </c>
      <c r="AT3096" s="37">
        <v>0.55500000000000005</v>
      </c>
      <c r="AU3096" s="9">
        <v>0</v>
      </c>
      <c r="AV3096" s="9">
        <v>2.0000000000000002E-5</v>
      </c>
      <c r="AW3096" s="9">
        <v>1.3000000000000001E-5</v>
      </c>
      <c r="AX3096" s="9">
        <v>0</v>
      </c>
      <c r="AY3096" s="9">
        <v>1.6666666666666668E-7</v>
      </c>
      <c r="AZ3096" s="9">
        <v>7.5000000000000002E-7</v>
      </c>
    </row>
    <row r="3097" spans="1:52" x14ac:dyDescent="0.2">
      <c r="A3097" s="38" t="s">
        <v>35</v>
      </c>
      <c r="B3097" s="7">
        <v>2011</v>
      </c>
      <c r="C3097" s="3" t="s">
        <v>66</v>
      </c>
      <c r="D3097" t="s">
        <v>324</v>
      </c>
      <c r="E3097" t="s">
        <v>3606</v>
      </c>
      <c r="F3097">
        <v>10</v>
      </c>
      <c r="G3097">
        <v>5</v>
      </c>
      <c r="H3097">
        <v>5</v>
      </c>
      <c r="I3097">
        <v>5</v>
      </c>
      <c r="J3097">
        <v>5</v>
      </c>
      <c r="K3097">
        <v>14</v>
      </c>
      <c r="L3097">
        <v>34</v>
      </c>
      <c r="M3097">
        <v>41</v>
      </c>
      <c r="N3097">
        <v>86</v>
      </c>
      <c r="O3097">
        <v>179</v>
      </c>
      <c r="P3097">
        <v>384</v>
      </c>
      <c r="Q3097">
        <v>306</v>
      </c>
      <c r="R3097">
        <v>1158007</v>
      </c>
      <c r="S3097">
        <v>2386633</v>
      </c>
      <c r="T3097">
        <v>2758335</v>
      </c>
      <c r="U3097">
        <v>2634078</v>
      </c>
      <c r="V3097">
        <v>2669148</v>
      </c>
      <c r="W3097">
        <v>2852308</v>
      </c>
      <c r="X3097">
        <v>2253040</v>
      </c>
      <c r="Y3097">
        <v>1335166</v>
      </c>
      <c r="Z3097">
        <v>877643</v>
      </c>
      <c r="AA3097">
        <v>378090</v>
      </c>
      <c r="AB3097">
        <v>19302448</v>
      </c>
      <c r="AC3097">
        <v>2590899</v>
      </c>
      <c r="AD3097" s="9">
        <v>8.6355263828284278E-6</v>
      </c>
      <c r="AE3097" s="9">
        <v>2.0950016194362519E-6</v>
      </c>
      <c r="AF3097" s="9">
        <v>1.8126877264726727E-6</v>
      </c>
      <c r="AG3097" s="9">
        <v>1.8981973958250288E-6</v>
      </c>
      <c r="AH3097" s="9">
        <v>1.8732569344225199E-6</v>
      </c>
      <c r="AI3097" s="9">
        <v>4.9083058351342142E-6</v>
      </c>
      <c r="AJ3097" s="9">
        <v>1.5090721869119057E-5</v>
      </c>
      <c r="AK3097" s="9">
        <v>3.0707792139703979E-5</v>
      </c>
      <c r="AL3097" s="9">
        <v>9.7989729309069855E-5</v>
      </c>
      <c r="AM3097" s="9">
        <v>4.7343225158031157E-4</v>
      </c>
      <c r="AN3097" s="9">
        <v>1.9893849733463861E-5</v>
      </c>
      <c r="AO3097" s="9">
        <v>1.1810572314860595E-4</v>
      </c>
      <c r="AP3097" s="8">
        <v>6.8999999999999999E-3</v>
      </c>
      <c r="AQ3097" s="8" t="s">
        <v>5612</v>
      </c>
      <c r="AR3097" s="37">
        <v>0.375</v>
      </c>
      <c r="AS3097" s="37">
        <v>0.59100000000000008</v>
      </c>
      <c r="AT3097" s="37">
        <v>0.61599999999999999</v>
      </c>
      <c r="AU3097" s="9">
        <v>0</v>
      </c>
      <c r="AV3097" s="9">
        <v>2.0000000000000002E-5</v>
      </c>
      <c r="AW3097" s="9">
        <v>1.3000000000000001E-5</v>
      </c>
      <c r="AX3097" s="9">
        <v>0</v>
      </c>
      <c r="AY3097" s="9">
        <v>0</v>
      </c>
      <c r="AZ3097" s="9">
        <v>0</v>
      </c>
    </row>
    <row r="3098" spans="1:52" x14ac:dyDescent="0.2">
      <c r="A3098" s="38" t="s">
        <v>35</v>
      </c>
      <c r="B3098" s="7">
        <v>2012</v>
      </c>
      <c r="C3098" s="3" t="s">
        <v>55</v>
      </c>
      <c r="D3098" t="s">
        <v>325</v>
      </c>
      <c r="E3098" t="s">
        <v>3607</v>
      </c>
      <c r="F3098">
        <v>10</v>
      </c>
      <c r="G3098">
        <v>5</v>
      </c>
      <c r="H3098">
        <v>5</v>
      </c>
      <c r="I3098">
        <v>5</v>
      </c>
      <c r="J3098">
        <v>5</v>
      </c>
      <c r="K3098">
        <v>12</v>
      </c>
      <c r="L3098">
        <v>26</v>
      </c>
      <c r="M3098">
        <v>42</v>
      </c>
      <c r="N3098">
        <v>108</v>
      </c>
      <c r="O3098">
        <v>251</v>
      </c>
      <c r="P3098">
        <v>469</v>
      </c>
      <c r="Q3098">
        <v>401</v>
      </c>
      <c r="R3098">
        <v>1159763</v>
      </c>
      <c r="S3098">
        <v>2369691</v>
      </c>
      <c r="T3098">
        <v>2766689</v>
      </c>
      <c r="U3098">
        <v>2672147</v>
      </c>
      <c r="V3098">
        <v>2619534</v>
      </c>
      <c r="W3098">
        <v>2858807</v>
      </c>
      <c r="X3098">
        <v>2310860</v>
      </c>
      <c r="Y3098">
        <v>1378799</v>
      </c>
      <c r="Z3098">
        <v>870606</v>
      </c>
      <c r="AA3098">
        <v>391229</v>
      </c>
      <c r="AB3098">
        <v>19398125</v>
      </c>
      <c r="AC3098">
        <v>2640634</v>
      </c>
      <c r="AD3098" s="9">
        <v>8.6224513111730591E-6</v>
      </c>
      <c r="AE3098" s="9">
        <v>2.1099797399745368E-6</v>
      </c>
      <c r="AF3098" s="9">
        <v>1.8072143273060326E-6</v>
      </c>
      <c r="AG3098" s="9">
        <v>1.8711545435187511E-6</v>
      </c>
      <c r="AH3098" s="9">
        <v>1.9087364393819663E-6</v>
      </c>
      <c r="AI3098" s="9">
        <v>4.1975551340121942E-6</v>
      </c>
      <c r="AJ3098" s="9">
        <v>1.1251222488597319E-5</v>
      </c>
      <c r="AK3098" s="9">
        <v>3.0461292762759475E-5</v>
      </c>
      <c r="AL3098" s="9">
        <v>1.2405152273244153E-4</v>
      </c>
      <c r="AM3098" s="9">
        <v>6.4156798192363041E-4</v>
      </c>
      <c r="AN3098" s="9">
        <v>2.4177594484002965E-5</v>
      </c>
      <c r="AO3098" s="9">
        <v>1.5185747059228959E-4</v>
      </c>
      <c r="AP3098" s="8">
        <v>7.6249999999999998E-3</v>
      </c>
      <c r="AQ3098" s="8" t="s">
        <v>5612</v>
      </c>
      <c r="AR3098" s="37">
        <v>0.39299999999999996</v>
      </c>
      <c r="AS3098" s="37">
        <v>0.61299999999999999</v>
      </c>
      <c r="AT3098" s="37">
        <v>0.65300000000000002</v>
      </c>
      <c r="AU3098" s="9">
        <v>1.8E-5</v>
      </c>
      <c r="AV3098" s="9">
        <v>2.0000000000000002E-5</v>
      </c>
      <c r="AW3098" s="9">
        <v>1.3000000000000001E-5</v>
      </c>
      <c r="AX3098" s="9">
        <v>2.2500000000000001E-6</v>
      </c>
      <c r="AY3098" s="9">
        <v>2.4999999999999999E-7</v>
      </c>
      <c r="AZ3098" s="9">
        <v>0</v>
      </c>
    </row>
    <row r="3099" spans="1:52" x14ac:dyDescent="0.2">
      <c r="A3099" s="38" t="s">
        <v>35</v>
      </c>
      <c r="B3099" s="7">
        <v>2012</v>
      </c>
      <c r="C3099" s="3" t="s">
        <v>56</v>
      </c>
      <c r="D3099" t="s">
        <v>325</v>
      </c>
      <c r="E3099" t="s">
        <v>3608</v>
      </c>
      <c r="F3099">
        <v>10</v>
      </c>
      <c r="G3099">
        <v>5</v>
      </c>
      <c r="H3099">
        <v>5</v>
      </c>
      <c r="I3099">
        <v>5</v>
      </c>
      <c r="J3099">
        <v>5</v>
      </c>
      <c r="K3099">
        <v>10</v>
      </c>
      <c r="L3099">
        <v>33</v>
      </c>
      <c r="M3099">
        <v>42</v>
      </c>
      <c r="N3099">
        <v>111</v>
      </c>
      <c r="O3099">
        <v>181</v>
      </c>
      <c r="P3099">
        <v>407</v>
      </c>
      <c r="Q3099">
        <v>334</v>
      </c>
      <c r="R3099">
        <v>1159763</v>
      </c>
      <c r="S3099">
        <v>2369691</v>
      </c>
      <c r="T3099">
        <v>2766689</v>
      </c>
      <c r="U3099">
        <v>2672147</v>
      </c>
      <c r="V3099">
        <v>2619534</v>
      </c>
      <c r="W3099">
        <v>2858807</v>
      </c>
      <c r="X3099">
        <v>2310860</v>
      </c>
      <c r="Y3099">
        <v>1378799</v>
      </c>
      <c r="Z3099">
        <v>870606</v>
      </c>
      <c r="AA3099">
        <v>391229</v>
      </c>
      <c r="AB3099">
        <v>19398125</v>
      </c>
      <c r="AC3099">
        <v>2640634</v>
      </c>
      <c r="AD3099" s="9">
        <v>8.6224513111730591E-6</v>
      </c>
      <c r="AE3099" s="9">
        <v>2.1099797399745368E-6</v>
      </c>
      <c r="AF3099" s="9">
        <v>1.8072143273060326E-6</v>
      </c>
      <c r="AG3099" s="9">
        <v>1.8711545435187511E-6</v>
      </c>
      <c r="AH3099" s="9">
        <v>1.9087364393819663E-6</v>
      </c>
      <c r="AI3099" s="9">
        <v>3.4979626116768287E-6</v>
      </c>
      <c r="AJ3099" s="9">
        <v>1.4280397773988905E-5</v>
      </c>
      <c r="AK3099" s="9">
        <v>3.0461292762759475E-5</v>
      </c>
      <c r="AL3099" s="9">
        <v>1.2749739836389825E-4</v>
      </c>
      <c r="AM3099" s="9">
        <v>4.6264464035130319E-4</v>
      </c>
      <c r="AN3099" s="9">
        <v>2.098140928569127E-5</v>
      </c>
      <c r="AO3099" s="9">
        <v>1.2648477600455042E-4</v>
      </c>
      <c r="AP3099" s="8">
        <v>9.4799999999999988E-3</v>
      </c>
      <c r="AQ3099" s="8" t="s">
        <v>5612</v>
      </c>
      <c r="AR3099" s="37">
        <v>0.40299999999999997</v>
      </c>
      <c r="AS3099" s="37">
        <v>0.61699999999999999</v>
      </c>
      <c r="AT3099" s="37">
        <v>0.67099999999999993</v>
      </c>
      <c r="AU3099" s="9">
        <v>1.8E-5</v>
      </c>
      <c r="AV3099" s="9">
        <v>4.0000000000000003E-5</v>
      </c>
      <c r="AW3099" s="9">
        <v>2.0000000000000002E-5</v>
      </c>
      <c r="AX3099" s="9">
        <v>1.9999999999999999E-6</v>
      </c>
      <c r="AY3099" s="9">
        <v>5.694444444444444E-7</v>
      </c>
      <c r="AZ3099" s="9">
        <v>8.7499999999999999E-7</v>
      </c>
    </row>
    <row r="3100" spans="1:52" x14ac:dyDescent="0.2">
      <c r="A3100" s="38" t="s">
        <v>35</v>
      </c>
      <c r="B3100" s="7">
        <v>2012</v>
      </c>
      <c r="C3100" s="3" t="s">
        <v>57</v>
      </c>
      <c r="D3100" t="s">
        <v>325</v>
      </c>
      <c r="E3100" t="s">
        <v>3609</v>
      </c>
      <c r="F3100">
        <v>10</v>
      </c>
      <c r="G3100">
        <v>5</v>
      </c>
      <c r="H3100">
        <v>5</v>
      </c>
      <c r="I3100">
        <v>5</v>
      </c>
      <c r="J3100">
        <v>5</v>
      </c>
      <c r="K3100">
        <v>14</v>
      </c>
      <c r="L3100">
        <v>20</v>
      </c>
      <c r="M3100">
        <v>36</v>
      </c>
      <c r="N3100">
        <v>99</v>
      </c>
      <c r="O3100">
        <v>201</v>
      </c>
      <c r="P3100">
        <v>400</v>
      </c>
      <c r="Q3100">
        <v>336</v>
      </c>
      <c r="R3100">
        <v>1159763</v>
      </c>
      <c r="S3100">
        <v>2369691</v>
      </c>
      <c r="T3100">
        <v>2766689</v>
      </c>
      <c r="U3100">
        <v>2672147</v>
      </c>
      <c r="V3100">
        <v>2619534</v>
      </c>
      <c r="W3100">
        <v>2858807</v>
      </c>
      <c r="X3100">
        <v>2310860</v>
      </c>
      <c r="Y3100">
        <v>1378799</v>
      </c>
      <c r="Z3100">
        <v>870606</v>
      </c>
      <c r="AA3100">
        <v>391229</v>
      </c>
      <c r="AB3100">
        <v>19398125</v>
      </c>
      <c r="AC3100">
        <v>2640634</v>
      </c>
      <c r="AD3100" s="9">
        <v>8.6224513111730591E-6</v>
      </c>
      <c r="AE3100" s="9">
        <v>2.1099797399745368E-6</v>
      </c>
      <c r="AF3100" s="9">
        <v>1.8072143273060326E-6</v>
      </c>
      <c r="AG3100" s="9">
        <v>1.8711545435187511E-6</v>
      </c>
      <c r="AH3100" s="9">
        <v>1.9087364393819663E-6</v>
      </c>
      <c r="AI3100" s="9">
        <v>4.8971476563475607E-6</v>
      </c>
      <c r="AJ3100" s="9">
        <v>8.6547865296902449E-6</v>
      </c>
      <c r="AK3100" s="9">
        <v>2.6109679510936692E-5</v>
      </c>
      <c r="AL3100" s="9">
        <v>1.1371389583807141E-4</v>
      </c>
      <c r="AM3100" s="9">
        <v>5.1376559508625383E-4</v>
      </c>
      <c r="AN3100" s="9">
        <v>2.0620549666527049E-5</v>
      </c>
      <c r="AO3100" s="9">
        <v>1.2724216987284115E-4</v>
      </c>
      <c r="AP3100" s="8">
        <v>9.8250000000000004E-3</v>
      </c>
      <c r="AQ3100" s="8" t="s">
        <v>5612</v>
      </c>
      <c r="AR3100" s="37">
        <v>0.40799999999999997</v>
      </c>
      <c r="AS3100" s="37">
        <v>0.625</v>
      </c>
      <c r="AT3100" s="37">
        <v>0.69900000000000007</v>
      </c>
      <c r="AU3100" s="9">
        <v>3.7000000000000005E-5</v>
      </c>
      <c r="AV3100" s="9">
        <v>2.8899999999999998E-4</v>
      </c>
      <c r="AW3100" s="9">
        <v>9.1999999999999987E-5</v>
      </c>
      <c r="AX3100" s="9">
        <v>1.8000000000000001E-6</v>
      </c>
      <c r="AY3100" s="9">
        <v>7.6222222222222233E-6</v>
      </c>
      <c r="AZ3100" s="9">
        <v>1.1400000000000003E-5</v>
      </c>
    </row>
    <row r="3101" spans="1:52" x14ac:dyDescent="0.2">
      <c r="A3101" s="38" t="s">
        <v>35</v>
      </c>
      <c r="B3101" s="7">
        <v>2012</v>
      </c>
      <c r="C3101" s="3" t="s">
        <v>58</v>
      </c>
      <c r="D3101" t="s">
        <v>325</v>
      </c>
      <c r="E3101" t="s">
        <v>3610</v>
      </c>
      <c r="F3101">
        <v>10</v>
      </c>
      <c r="G3101">
        <v>5</v>
      </c>
      <c r="H3101">
        <v>5</v>
      </c>
      <c r="I3101">
        <v>5</v>
      </c>
      <c r="J3101">
        <v>5</v>
      </c>
      <c r="K3101">
        <v>12</v>
      </c>
      <c r="L3101">
        <v>29</v>
      </c>
      <c r="M3101">
        <v>45</v>
      </c>
      <c r="N3101">
        <v>76</v>
      </c>
      <c r="O3101">
        <v>173</v>
      </c>
      <c r="P3101">
        <v>365</v>
      </c>
      <c r="Q3101">
        <v>294</v>
      </c>
      <c r="R3101">
        <v>1159763</v>
      </c>
      <c r="S3101">
        <v>2369691</v>
      </c>
      <c r="T3101">
        <v>2766689</v>
      </c>
      <c r="U3101">
        <v>2672147</v>
      </c>
      <c r="V3101">
        <v>2619534</v>
      </c>
      <c r="W3101">
        <v>2858807</v>
      </c>
      <c r="X3101">
        <v>2310860</v>
      </c>
      <c r="Y3101">
        <v>1378799</v>
      </c>
      <c r="Z3101">
        <v>870606</v>
      </c>
      <c r="AA3101">
        <v>391229</v>
      </c>
      <c r="AB3101">
        <v>19398125</v>
      </c>
      <c r="AC3101">
        <v>2640634</v>
      </c>
      <c r="AD3101" s="9">
        <v>8.6224513111730591E-6</v>
      </c>
      <c r="AE3101" s="9">
        <v>2.1099797399745368E-6</v>
      </c>
      <c r="AF3101" s="9">
        <v>1.8072143273060326E-6</v>
      </c>
      <c r="AG3101" s="9">
        <v>1.8711545435187511E-6</v>
      </c>
      <c r="AH3101" s="9">
        <v>1.9087364393819663E-6</v>
      </c>
      <c r="AI3101" s="9">
        <v>4.1975551340121942E-6</v>
      </c>
      <c r="AJ3101" s="9">
        <v>1.2549440468050855E-5</v>
      </c>
      <c r="AK3101" s="9">
        <v>3.2637099388670863E-5</v>
      </c>
      <c r="AL3101" s="9">
        <v>8.729551599690331E-5</v>
      </c>
      <c r="AM3101" s="9">
        <v>4.4219625845732293E-4</v>
      </c>
      <c r="AN3101" s="9">
        <v>1.8816251570705932E-5</v>
      </c>
      <c r="AO3101" s="9">
        <v>1.1133689863873599E-4</v>
      </c>
      <c r="AP3101" s="8">
        <v>8.8249999999999995E-3</v>
      </c>
      <c r="AQ3101" s="8" t="s">
        <v>5612</v>
      </c>
      <c r="AR3101" s="37">
        <v>0.41000000000000003</v>
      </c>
      <c r="AS3101" s="37">
        <v>0.625</v>
      </c>
      <c r="AT3101" s="37">
        <v>0.72299999999999998</v>
      </c>
      <c r="AU3101" s="9">
        <v>7.400000000000001E-5</v>
      </c>
      <c r="AV3101" s="9">
        <v>4.55E-4</v>
      </c>
      <c r="AW3101" s="9">
        <v>1.7000000000000001E-4</v>
      </c>
      <c r="AX3101" s="9">
        <v>1.0375E-5</v>
      </c>
      <c r="AY3101" s="9">
        <v>8.8888888888888866E-6</v>
      </c>
      <c r="AZ3101" s="9">
        <v>1.45E-5</v>
      </c>
    </row>
    <row r="3102" spans="1:52" x14ac:dyDescent="0.2">
      <c r="A3102" s="38" t="s">
        <v>35</v>
      </c>
      <c r="B3102" s="7">
        <v>2012</v>
      </c>
      <c r="C3102" s="3" t="s">
        <v>59</v>
      </c>
      <c r="D3102" t="s">
        <v>325</v>
      </c>
      <c r="E3102" t="s">
        <v>3611</v>
      </c>
      <c r="F3102">
        <v>10</v>
      </c>
      <c r="G3102">
        <v>5</v>
      </c>
      <c r="H3102">
        <v>5</v>
      </c>
      <c r="I3102">
        <v>5</v>
      </c>
      <c r="J3102">
        <v>5</v>
      </c>
      <c r="K3102">
        <v>17</v>
      </c>
      <c r="L3102">
        <v>19</v>
      </c>
      <c r="M3102">
        <v>38</v>
      </c>
      <c r="N3102">
        <v>83</v>
      </c>
      <c r="O3102">
        <v>175</v>
      </c>
      <c r="P3102">
        <v>362</v>
      </c>
      <c r="Q3102">
        <v>296</v>
      </c>
      <c r="R3102">
        <v>1159763</v>
      </c>
      <c r="S3102">
        <v>2369691</v>
      </c>
      <c r="T3102">
        <v>2766689</v>
      </c>
      <c r="U3102">
        <v>2672147</v>
      </c>
      <c r="V3102">
        <v>2619534</v>
      </c>
      <c r="W3102">
        <v>2858807</v>
      </c>
      <c r="X3102">
        <v>2310860</v>
      </c>
      <c r="Y3102">
        <v>1378799</v>
      </c>
      <c r="Z3102">
        <v>870606</v>
      </c>
      <c r="AA3102">
        <v>391229</v>
      </c>
      <c r="AB3102">
        <v>19398125</v>
      </c>
      <c r="AC3102">
        <v>2640634</v>
      </c>
      <c r="AD3102" s="9">
        <v>8.6224513111730591E-6</v>
      </c>
      <c r="AE3102" s="9">
        <v>2.1099797399745368E-6</v>
      </c>
      <c r="AF3102" s="9">
        <v>1.8072143273060326E-6</v>
      </c>
      <c r="AG3102" s="9">
        <v>1.8711545435187511E-6</v>
      </c>
      <c r="AH3102" s="9">
        <v>1.9087364393819663E-6</v>
      </c>
      <c r="AI3102" s="9">
        <v>5.9465364398506094E-6</v>
      </c>
      <c r="AJ3102" s="9">
        <v>8.2220472032057337E-6</v>
      </c>
      <c r="AK3102" s="9">
        <v>2.7560217261544286E-5</v>
      </c>
      <c r="AL3102" s="9">
        <v>9.5335892470302299E-5</v>
      </c>
      <c r="AM3102" s="9">
        <v>4.4730835393081802E-4</v>
      </c>
      <c r="AN3102" s="9">
        <v>1.8661597448206979E-5</v>
      </c>
      <c r="AO3102" s="9">
        <v>1.1209429250702673E-4</v>
      </c>
      <c r="AP3102" s="8">
        <v>4.0599999999999994E-3</v>
      </c>
      <c r="AQ3102" s="8" t="s">
        <v>5612</v>
      </c>
      <c r="AR3102" s="37">
        <v>0.41100000000000003</v>
      </c>
      <c r="AS3102" s="37">
        <v>0.625</v>
      </c>
      <c r="AT3102" s="37">
        <v>0.72299999999999998</v>
      </c>
      <c r="AU3102" s="9" t="s">
        <v>5612</v>
      </c>
      <c r="AV3102" s="9" t="s">
        <v>5612</v>
      </c>
      <c r="AW3102" s="9" t="s">
        <v>5612</v>
      </c>
      <c r="AX3102" s="9" t="s">
        <v>5612</v>
      </c>
      <c r="AY3102" s="9" t="s">
        <v>5612</v>
      </c>
      <c r="AZ3102" s="9" t="s">
        <v>5612</v>
      </c>
    </row>
    <row r="3103" spans="1:52" x14ac:dyDescent="0.2">
      <c r="A3103" s="38" t="s">
        <v>35</v>
      </c>
      <c r="B3103" s="7">
        <v>2012</v>
      </c>
      <c r="C3103" s="3" t="s">
        <v>60</v>
      </c>
      <c r="D3103" t="s">
        <v>325</v>
      </c>
      <c r="E3103" t="s">
        <v>3612</v>
      </c>
      <c r="F3103">
        <v>10</v>
      </c>
      <c r="G3103">
        <v>5</v>
      </c>
      <c r="H3103">
        <v>5</v>
      </c>
      <c r="I3103">
        <v>5</v>
      </c>
      <c r="J3103">
        <v>5</v>
      </c>
      <c r="K3103">
        <v>12</v>
      </c>
      <c r="L3103">
        <v>23</v>
      </c>
      <c r="M3103">
        <v>35</v>
      </c>
      <c r="N3103">
        <v>88</v>
      </c>
      <c r="O3103">
        <v>152</v>
      </c>
      <c r="P3103">
        <v>340</v>
      </c>
      <c r="Q3103">
        <v>275</v>
      </c>
      <c r="R3103">
        <v>1159763</v>
      </c>
      <c r="S3103">
        <v>2369691</v>
      </c>
      <c r="T3103">
        <v>2766689</v>
      </c>
      <c r="U3103">
        <v>2672147</v>
      </c>
      <c r="V3103">
        <v>2619534</v>
      </c>
      <c r="W3103">
        <v>2858807</v>
      </c>
      <c r="X3103">
        <v>2310860</v>
      </c>
      <c r="Y3103">
        <v>1378799</v>
      </c>
      <c r="Z3103">
        <v>870606</v>
      </c>
      <c r="AA3103">
        <v>391229</v>
      </c>
      <c r="AB3103">
        <v>19398125</v>
      </c>
      <c r="AC3103">
        <v>2640634</v>
      </c>
      <c r="AD3103" s="9">
        <v>8.6224513111730591E-6</v>
      </c>
      <c r="AE3103" s="9">
        <v>2.1099797399745368E-6</v>
      </c>
      <c r="AF3103" s="9">
        <v>1.8072143273060326E-6</v>
      </c>
      <c r="AG3103" s="9">
        <v>1.8711545435187511E-6</v>
      </c>
      <c r="AH3103" s="9">
        <v>1.9087364393819663E-6</v>
      </c>
      <c r="AI3103" s="9">
        <v>4.1975551340121942E-6</v>
      </c>
      <c r="AJ3103" s="9">
        <v>9.9530045091437817E-6</v>
      </c>
      <c r="AK3103" s="9">
        <v>2.5384410635632895E-5</v>
      </c>
      <c r="AL3103" s="9">
        <v>1.0107901852273014E-4</v>
      </c>
      <c r="AM3103" s="9">
        <v>3.8851925598562477E-4</v>
      </c>
      <c r="AN3103" s="9">
        <v>1.7527467216547992E-5</v>
      </c>
      <c r="AO3103" s="9">
        <v>1.0414165688997416E-4</v>
      </c>
      <c r="AP3103" s="8">
        <v>1.2000000000000001E-3</v>
      </c>
      <c r="AQ3103" s="8" t="s">
        <v>5612</v>
      </c>
      <c r="AR3103" s="37" t="s">
        <v>5612</v>
      </c>
      <c r="AS3103" s="37" t="s">
        <v>5612</v>
      </c>
      <c r="AT3103" s="37" t="s">
        <v>5612</v>
      </c>
      <c r="AU3103" s="9" t="s">
        <v>5612</v>
      </c>
      <c r="AV3103" s="9" t="s">
        <v>5612</v>
      </c>
      <c r="AW3103" s="9" t="s">
        <v>5612</v>
      </c>
      <c r="AX3103" s="9" t="s">
        <v>5612</v>
      </c>
      <c r="AY3103" s="9" t="s">
        <v>5612</v>
      </c>
      <c r="AZ3103" s="9" t="s">
        <v>5612</v>
      </c>
    </row>
    <row r="3104" spans="1:52" x14ac:dyDescent="0.2">
      <c r="A3104" s="38" t="s">
        <v>35</v>
      </c>
      <c r="B3104" s="7">
        <v>2012</v>
      </c>
      <c r="C3104" s="3" t="s">
        <v>61</v>
      </c>
      <c r="D3104" t="s">
        <v>325</v>
      </c>
      <c r="E3104" t="s">
        <v>3613</v>
      </c>
      <c r="F3104">
        <v>10</v>
      </c>
      <c r="G3104">
        <v>5</v>
      </c>
      <c r="H3104">
        <v>5</v>
      </c>
      <c r="I3104">
        <v>5</v>
      </c>
      <c r="J3104">
        <v>5</v>
      </c>
      <c r="K3104">
        <v>5</v>
      </c>
      <c r="L3104">
        <v>23</v>
      </c>
      <c r="M3104">
        <v>38</v>
      </c>
      <c r="N3104">
        <v>73</v>
      </c>
      <c r="O3104">
        <v>143</v>
      </c>
      <c r="P3104">
        <v>312</v>
      </c>
      <c r="Q3104">
        <v>254</v>
      </c>
      <c r="R3104">
        <v>1159763</v>
      </c>
      <c r="S3104">
        <v>2369691</v>
      </c>
      <c r="T3104">
        <v>2766689</v>
      </c>
      <c r="U3104">
        <v>2672147</v>
      </c>
      <c r="V3104">
        <v>2619534</v>
      </c>
      <c r="W3104">
        <v>2858807</v>
      </c>
      <c r="X3104">
        <v>2310860</v>
      </c>
      <c r="Y3104">
        <v>1378799</v>
      </c>
      <c r="Z3104">
        <v>870606</v>
      </c>
      <c r="AA3104">
        <v>391229</v>
      </c>
      <c r="AB3104">
        <v>19398125</v>
      </c>
      <c r="AC3104">
        <v>2640634</v>
      </c>
      <c r="AD3104" s="9">
        <v>8.6224513111730591E-6</v>
      </c>
      <c r="AE3104" s="9">
        <v>2.1099797399745368E-6</v>
      </c>
      <c r="AF3104" s="9">
        <v>1.8072143273060326E-6</v>
      </c>
      <c r="AG3104" s="9">
        <v>1.8711545435187511E-6</v>
      </c>
      <c r="AH3104" s="9">
        <v>1.9087364393819663E-6</v>
      </c>
      <c r="AI3104" s="9">
        <v>1.7489813058384143E-6</v>
      </c>
      <c r="AJ3104" s="9">
        <v>9.9530045091437817E-6</v>
      </c>
      <c r="AK3104" s="9">
        <v>2.7560217261544286E-5</v>
      </c>
      <c r="AL3104" s="9">
        <v>8.3849640365446599E-5</v>
      </c>
      <c r="AM3104" s="9">
        <v>3.65514826354897E-4</v>
      </c>
      <c r="AN3104" s="9">
        <v>1.6084028739891096E-5</v>
      </c>
      <c r="AO3104" s="9">
        <v>9.6189021272921572E-5</v>
      </c>
      <c r="AP3104" s="8">
        <v>8.25E-4</v>
      </c>
      <c r="AQ3104" s="8" t="s">
        <v>5612</v>
      </c>
      <c r="AR3104" s="37" t="s">
        <v>5612</v>
      </c>
      <c r="AS3104" s="37" t="s">
        <v>5612</v>
      </c>
      <c r="AT3104" s="37" t="s">
        <v>5612</v>
      </c>
      <c r="AU3104" s="9" t="s">
        <v>5612</v>
      </c>
      <c r="AV3104" s="9" t="s">
        <v>5612</v>
      </c>
      <c r="AW3104" s="9" t="s">
        <v>5612</v>
      </c>
      <c r="AX3104" s="9" t="s">
        <v>5612</v>
      </c>
      <c r="AY3104" s="9" t="s">
        <v>5612</v>
      </c>
      <c r="AZ3104" s="9" t="s">
        <v>5612</v>
      </c>
    </row>
    <row r="3105" spans="1:52" x14ac:dyDescent="0.2">
      <c r="A3105" s="38" t="s">
        <v>35</v>
      </c>
      <c r="B3105" s="7">
        <v>2012</v>
      </c>
      <c r="C3105" s="3" t="s">
        <v>62</v>
      </c>
      <c r="D3105" t="s">
        <v>325</v>
      </c>
      <c r="E3105" t="s">
        <v>3614</v>
      </c>
      <c r="F3105">
        <v>10</v>
      </c>
      <c r="G3105">
        <v>5</v>
      </c>
      <c r="H3105">
        <v>5</v>
      </c>
      <c r="I3105">
        <v>5</v>
      </c>
      <c r="J3105">
        <v>5</v>
      </c>
      <c r="K3105">
        <v>5</v>
      </c>
      <c r="L3105">
        <v>18</v>
      </c>
      <c r="M3105">
        <v>42</v>
      </c>
      <c r="N3105">
        <v>89</v>
      </c>
      <c r="O3105">
        <v>165</v>
      </c>
      <c r="P3105">
        <v>349</v>
      </c>
      <c r="Q3105">
        <v>296</v>
      </c>
      <c r="R3105">
        <v>1159763</v>
      </c>
      <c r="S3105">
        <v>2369691</v>
      </c>
      <c r="T3105">
        <v>2766689</v>
      </c>
      <c r="U3105">
        <v>2672147</v>
      </c>
      <c r="V3105">
        <v>2619534</v>
      </c>
      <c r="W3105">
        <v>2858807</v>
      </c>
      <c r="X3105">
        <v>2310860</v>
      </c>
      <c r="Y3105">
        <v>1378799</v>
      </c>
      <c r="Z3105">
        <v>870606</v>
      </c>
      <c r="AA3105">
        <v>391229</v>
      </c>
      <c r="AB3105">
        <v>19398125</v>
      </c>
      <c r="AC3105">
        <v>2640634</v>
      </c>
      <c r="AD3105" s="9">
        <v>8.6224513111730591E-6</v>
      </c>
      <c r="AE3105" s="9">
        <v>2.1099797399745368E-6</v>
      </c>
      <c r="AF3105" s="9">
        <v>1.8072143273060326E-6</v>
      </c>
      <c r="AG3105" s="9">
        <v>1.8711545435187511E-6</v>
      </c>
      <c r="AH3105" s="9">
        <v>1.9087364393819663E-6</v>
      </c>
      <c r="AI3105" s="9">
        <v>1.7489813058384143E-6</v>
      </c>
      <c r="AJ3105" s="9">
        <v>7.7893078767212209E-6</v>
      </c>
      <c r="AK3105" s="9">
        <v>3.0461292762759475E-5</v>
      </c>
      <c r="AL3105" s="9">
        <v>1.0222764373321571E-4</v>
      </c>
      <c r="AM3105" s="9">
        <v>4.2174787656334268E-4</v>
      </c>
      <c r="AN3105" s="9">
        <v>1.7991429584044851E-5</v>
      </c>
      <c r="AO3105" s="9">
        <v>1.1209429250702673E-4</v>
      </c>
      <c r="AP3105" s="8">
        <v>6.4000000000000005E-4</v>
      </c>
      <c r="AQ3105" s="8" t="s">
        <v>5612</v>
      </c>
      <c r="AR3105" s="37">
        <v>2.4E-2</v>
      </c>
      <c r="AS3105" s="37">
        <v>1.4999999999999999E-2</v>
      </c>
      <c r="AT3105" s="37">
        <v>6.3E-2</v>
      </c>
      <c r="AU3105" s="9" t="s">
        <v>5612</v>
      </c>
      <c r="AV3105" s="9" t="s">
        <v>5612</v>
      </c>
      <c r="AW3105" s="9" t="s">
        <v>5612</v>
      </c>
      <c r="AX3105" s="9" t="s">
        <v>5612</v>
      </c>
      <c r="AY3105" s="9" t="s">
        <v>5612</v>
      </c>
      <c r="AZ3105" s="9" t="s">
        <v>5612</v>
      </c>
    </row>
    <row r="3106" spans="1:52" x14ac:dyDescent="0.2">
      <c r="A3106" s="38" t="s">
        <v>35</v>
      </c>
      <c r="B3106" s="7">
        <v>2012</v>
      </c>
      <c r="C3106" s="3" t="s">
        <v>63</v>
      </c>
      <c r="D3106" t="s">
        <v>325</v>
      </c>
      <c r="E3106" t="s">
        <v>3615</v>
      </c>
      <c r="F3106">
        <v>10</v>
      </c>
      <c r="G3106">
        <v>5</v>
      </c>
      <c r="H3106">
        <v>5</v>
      </c>
      <c r="I3106">
        <v>5</v>
      </c>
      <c r="J3106">
        <v>5</v>
      </c>
      <c r="K3106">
        <v>13</v>
      </c>
      <c r="L3106">
        <v>25</v>
      </c>
      <c r="M3106">
        <v>32</v>
      </c>
      <c r="N3106">
        <v>80</v>
      </c>
      <c r="O3106">
        <v>156</v>
      </c>
      <c r="P3106">
        <v>336</v>
      </c>
      <c r="Q3106">
        <v>268</v>
      </c>
      <c r="R3106">
        <v>1159763</v>
      </c>
      <c r="S3106">
        <v>2369691</v>
      </c>
      <c r="T3106">
        <v>2766689</v>
      </c>
      <c r="U3106">
        <v>2672147</v>
      </c>
      <c r="V3106">
        <v>2619534</v>
      </c>
      <c r="W3106">
        <v>2858807</v>
      </c>
      <c r="X3106">
        <v>2310860</v>
      </c>
      <c r="Y3106">
        <v>1378799</v>
      </c>
      <c r="Z3106">
        <v>870606</v>
      </c>
      <c r="AA3106">
        <v>391229</v>
      </c>
      <c r="AB3106">
        <v>19398125</v>
      </c>
      <c r="AC3106">
        <v>2640634</v>
      </c>
      <c r="AD3106" s="9">
        <v>8.6224513111730591E-6</v>
      </c>
      <c r="AE3106" s="9">
        <v>2.1099797399745368E-6</v>
      </c>
      <c r="AF3106" s="9">
        <v>1.8072143273060326E-6</v>
      </c>
      <c r="AG3106" s="9">
        <v>1.8711545435187511E-6</v>
      </c>
      <c r="AH3106" s="9">
        <v>1.9087364393819663E-6</v>
      </c>
      <c r="AI3106" s="9">
        <v>4.5473513951798774E-6</v>
      </c>
      <c r="AJ3106" s="9">
        <v>1.0818483162112806E-5</v>
      </c>
      <c r="AK3106" s="9">
        <v>2.3208604009721503E-5</v>
      </c>
      <c r="AL3106" s="9">
        <v>9.1890016838845588E-5</v>
      </c>
      <c r="AM3106" s="9">
        <v>3.987434469326149E-4</v>
      </c>
      <c r="AN3106" s="9">
        <v>1.732126171988272E-5</v>
      </c>
      <c r="AO3106" s="9">
        <v>1.0149077835095662E-4</v>
      </c>
      <c r="AP3106" s="8">
        <v>1.3999999999999998E-3</v>
      </c>
      <c r="AQ3106" s="8" t="s">
        <v>5612</v>
      </c>
      <c r="AR3106" s="37">
        <v>9.6999999999999989E-2</v>
      </c>
      <c r="AS3106" s="37">
        <v>0.121</v>
      </c>
      <c r="AT3106" s="37">
        <v>0.22500000000000001</v>
      </c>
      <c r="AU3106" s="9" t="s">
        <v>5612</v>
      </c>
      <c r="AV3106" s="9" t="s">
        <v>5612</v>
      </c>
      <c r="AW3106" s="9" t="s">
        <v>5612</v>
      </c>
      <c r="AX3106" s="9" t="s">
        <v>5612</v>
      </c>
      <c r="AY3106" s="9" t="s">
        <v>5612</v>
      </c>
      <c r="AZ3106" s="9" t="s">
        <v>5612</v>
      </c>
    </row>
    <row r="3107" spans="1:52" x14ac:dyDescent="0.2">
      <c r="A3107" s="38" t="s">
        <v>35</v>
      </c>
      <c r="B3107" s="7">
        <v>2012</v>
      </c>
      <c r="C3107" s="3" t="s">
        <v>64</v>
      </c>
      <c r="D3107" t="s">
        <v>325</v>
      </c>
      <c r="E3107" t="s">
        <v>3616</v>
      </c>
      <c r="F3107">
        <v>10</v>
      </c>
      <c r="G3107">
        <v>5</v>
      </c>
      <c r="H3107">
        <v>5</v>
      </c>
      <c r="I3107">
        <v>5</v>
      </c>
      <c r="J3107">
        <v>5</v>
      </c>
      <c r="K3107">
        <v>10</v>
      </c>
      <c r="L3107">
        <v>23</v>
      </c>
      <c r="M3107">
        <v>40</v>
      </c>
      <c r="N3107">
        <v>87</v>
      </c>
      <c r="O3107">
        <v>182</v>
      </c>
      <c r="P3107">
        <v>372</v>
      </c>
      <c r="Q3107">
        <v>309</v>
      </c>
      <c r="R3107">
        <v>1159763</v>
      </c>
      <c r="S3107">
        <v>2369691</v>
      </c>
      <c r="T3107">
        <v>2766689</v>
      </c>
      <c r="U3107">
        <v>2672147</v>
      </c>
      <c r="V3107">
        <v>2619534</v>
      </c>
      <c r="W3107">
        <v>2858807</v>
      </c>
      <c r="X3107">
        <v>2310860</v>
      </c>
      <c r="Y3107">
        <v>1378799</v>
      </c>
      <c r="Z3107">
        <v>870606</v>
      </c>
      <c r="AA3107">
        <v>391229</v>
      </c>
      <c r="AB3107">
        <v>19398125</v>
      </c>
      <c r="AC3107">
        <v>2640634</v>
      </c>
      <c r="AD3107" s="9">
        <v>8.6224513111730591E-6</v>
      </c>
      <c r="AE3107" s="9">
        <v>2.1099797399745368E-6</v>
      </c>
      <c r="AF3107" s="9">
        <v>1.8072143273060326E-6</v>
      </c>
      <c r="AG3107" s="9">
        <v>1.8711545435187511E-6</v>
      </c>
      <c r="AH3107" s="9">
        <v>1.9087364393819663E-6</v>
      </c>
      <c r="AI3107" s="9">
        <v>3.4979626116768287E-6</v>
      </c>
      <c r="AJ3107" s="9">
        <v>9.9530045091437817E-6</v>
      </c>
      <c r="AK3107" s="9">
        <v>2.9010755012151881E-5</v>
      </c>
      <c r="AL3107" s="9">
        <v>9.9930393312244576E-5</v>
      </c>
      <c r="AM3107" s="9">
        <v>4.6520068808805071E-4</v>
      </c>
      <c r="AN3107" s="9">
        <v>1.9177111189870157E-5</v>
      </c>
      <c r="AO3107" s="9">
        <v>1.1701735265091641E-4</v>
      </c>
      <c r="AP3107" s="8">
        <v>1.0120000000000001E-2</v>
      </c>
      <c r="AQ3107" s="8" t="s">
        <v>5612</v>
      </c>
      <c r="AR3107" s="37">
        <v>0.249</v>
      </c>
      <c r="AS3107" s="37">
        <v>0.40500000000000003</v>
      </c>
      <c r="AT3107" s="37">
        <v>0.43200000000000005</v>
      </c>
      <c r="AU3107" s="9">
        <v>0</v>
      </c>
      <c r="AV3107" s="9">
        <v>1.8999999999999998E-5</v>
      </c>
      <c r="AW3107" s="9">
        <v>6.0000000000000002E-6</v>
      </c>
      <c r="AX3107" s="9">
        <v>0</v>
      </c>
      <c r="AY3107" s="9">
        <v>4.7222222222222221E-7</v>
      </c>
      <c r="AZ3107" s="9">
        <v>7.5000000000000002E-7</v>
      </c>
    </row>
    <row r="3108" spans="1:52" x14ac:dyDescent="0.2">
      <c r="A3108" s="38" t="s">
        <v>35</v>
      </c>
      <c r="B3108" s="7">
        <v>2012</v>
      </c>
      <c r="C3108" s="3" t="s">
        <v>65</v>
      </c>
      <c r="D3108" t="s">
        <v>325</v>
      </c>
      <c r="E3108" t="s">
        <v>3617</v>
      </c>
      <c r="F3108">
        <v>10</v>
      </c>
      <c r="G3108">
        <v>5</v>
      </c>
      <c r="H3108">
        <v>5</v>
      </c>
      <c r="I3108">
        <v>5</v>
      </c>
      <c r="J3108">
        <v>5</v>
      </c>
      <c r="K3108">
        <v>5</v>
      </c>
      <c r="L3108">
        <v>34</v>
      </c>
      <c r="M3108">
        <v>48</v>
      </c>
      <c r="N3108">
        <v>110</v>
      </c>
      <c r="O3108">
        <v>181</v>
      </c>
      <c r="P3108">
        <v>408</v>
      </c>
      <c r="Q3108">
        <v>339</v>
      </c>
      <c r="R3108">
        <v>1159763</v>
      </c>
      <c r="S3108">
        <v>2369691</v>
      </c>
      <c r="T3108">
        <v>2766689</v>
      </c>
      <c r="U3108">
        <v>2672147</v>
      </c>
      <c r="V3108">
        <v>2619534</v>
      </c>
      <c r="W3108">
        <v>2858807</v>
      </c>
      <c r="X3108">
        <v>2310860</v>
      </c>
      <c r="Y3108">
        <v>1378799</v>
      </c>
      <c r="Z3108">
        <v>870606</v>
      </c>
      <c r="AA3108">
        <v>391229</v>
      </c>
      <c r="AB3108">
        <v>19398125</v>
      </c>
      <c r="AC3108">
        <v>2640634</v>
      </c>
      <c r="AD3108" s="9">
        <v>8.6224513111730591E-6</v>
      </c>
      <c r="AE3108" s="9">
        <v>2.1099797399745368E-6</v>
      </c>
      <c r="AF3108" s="9">
        <v>1.8072143273060326E-6</v>
      </c>
      <c r="AG3108" s="9">
        <v>1.8711545435187511E-6</v>
      </c>
      <c r="AH3108" s="9">
        <v>1.9087364393819663E-6</v>
      </c>
      <c r="AI3108" s="9">
        <v>1.7489813058384143E-6</v>
      </c>
      <c r="AJ3108" s="9">
        <v>1.4713137100473416E-5</v>
      </c>
      <c r="AK3108" s="9">
        <v>3.4812906014582258E-5</v>
      </c>
      <c r="AL3108" s="9">
        <v>1.2634877315341269E-4</v>
      </c>
      <c r="AM3108" s="9">
        <v>4.6264464035130319E-4</v>
      </c>
      <c r="AN3108" s="9">
        <v>2.1032960659857589E-5</v>
      </c>
      <c r="AO3108" s="9">
        <v>1.2837826067527722E-4</v>
      </c>
      <c r="AP3108" s="8">
        <v>1.8624999999999999E-2</v>
      </c>
      <c r="AQ3108" s="8" t="s">
        <v>5612</v>
      </c>
      <c r="AR3108" s="37">
        <v>0.34500000000000003</v>
      </c>
      <c r="AS3108" s="37">
        <v>0.54900000000000004</v>
      </c>
      <c r="AT3108" s="37">
        <v>0.56500000000000006</v>
      </c>
      <c r="AU3108" s="9">
        <v>0</v>
      </c>
      <c r="AV3108" s="9">
        <v>1.0900000000000001E-4</v>
      </c>
      <c r="AW3108" s="9">
        <v>4.5999999999999993E-5</v>
      </c>
      <c r="AX3108" s="9">
        <v>0</v>
      </c>
      <c r="AY3108" s="9">
        <v>4.4583333333333336E-6</v>
      </c>
      <c r="AZ3108" s="9">
        <v>8.3750000000000003E-6</v>
      </c>
    </row>
    <row r="3109" spans="1:52" x14ac:dyDescent="0.2">
      <c r="A3109" s="38" t="s">
        <v>35</v>
      </c>
      <c r="B3109" s="7">
        <v>2012</v>
      </c>
      <c r="C3109" s="3" t="s">
        <v>66</v>
      </c>
      <c r="D3109" t="s">
        <v>325</v>
      </c>
      <c r="E3109" t="s">
        <v>3618</v>
      </c>
      <c r="F3109">
        <v>10</v>
      </c>
      <c r="G3109">
        <v>5</v>
      </c>
      <c r="H3109">
        <v>5</v>
      </c>
      <c r="I3109">
        <v>5</v>
      </c>
      <c r="J3109">
        <v>5</v>
      </c>
      <c r="K3109">
        <v>16</v>
      </c>
      <c r="L3109">
        <v>34</v>
      </c>
      <c r="M3109">
        <v>71</v>
      </c>
      <c r="N3109">
        <v>148</v>
      </c>
      <c r="O3109">
        <v>248</v>
      </c>
      <c r="P3109">
        <v>547</v>
      </c>
      <c r="Q3109">
        <v>467</v>
      </c>
      <c r="R3109">
        <v>1159763</v>
      </c>
      <c r="S3109">
        <v>2369691</v>
      </c>
      <c r="T3109">
        <v>2766689</v>
      </c>
      <c r="U3109">
        <v>2672147</v>
      </c>
      <c r="V3109">
        <v>2619534</v>
      </c>
      <c r="W3109">
        <v>2858807</v>
      </c>
      <c r="X3109">
        <v>2310860</v>
      </c>
      <c r="Y3109">
        <v>1378799</v>
      </c>
      <c r="Z3109">
        <v>870606</v>
      </c>
      <c r="AA3109">
        <v>391229</v>
      </c>
      <c r="AB3109">
        <v>19398125</v>
      </c>
      <c r="AC3109">
        <v>2640634</v>
      </c>
      <c r="AD3109" s="9">
        <v>8.6224513111730591E-6</v>
      </c>
      <c r="AE3109" s="9">
        <v>2.1099797399745368E-6</v>
      </c>
      <c r="AF3109" s="9">
        <v>1.8072143273060326E-6</v>
      </c>
      <c r="AG3109" s="9">
        <v>1.8711545435187511E-6</v>
      </c>
      <c r="AH3109" s="9">
        <v>1.9087364393819663E-6</v>
      </c>
      <c r="AI3109" s="9">
        <v>5.5967401786829262E-6</v>
      </c>
      <c r="AJ3109" s="9">
        <v>1.4713137100473416E-5</v>
      </c>
      <c r="AK3109" s="9">
        <v>5.149409014656959E-5</v>
      </c>
      <c r="AL3109" s="9">
        <v>1.6999653115186433E-4</v>
      </c>
      <c r="AM3109" s="9">
        <v>6.3389983871338785E-4</v>
      </c>
      <c r="AN3109" s="9">
        <v>2.819860166897574E-5</v>
      </c>
      <c r="AO3109" s="9">
        <v>1.7685146824588337E-4</v>
      </c>
      <c r="AP3109" s="8">
        <v>4.8074999999999993E-2</v>
      </c>
      <c r="AQ3109" s="8" t="s">
        <v>5612</v>
      </c>
      <c r="AR3109" s="37">
        <v>0.39100000000000001</v>
      </c>
      <c r="AS3109" s="37">
        <v>0.60599999999999998</v>
      </c>
      <c r="AT3109" s="37">
        <v>0.64200000000000002</v>
      </c>
      <c r="AU3109" s="9">
        <v>2.41E-4</v>
      </c>
      <c r="AV3109" s="9">
        <v>3.4989999999999999E-3</v>
      </c>
      <c r="AW3109" s="9">
        <v>1.3340000000000001E-3</v>
      </c>
      <c r="AX3109" s="9">
        <v>4.1500000000000006E-5</v>
      </c>
      <c r="AY3109" s="9">
        <v>1.235555555555556E-4</v>
      </c>
      <c r="AZ3109" s="9">
        <v>2.2489999999999996E-4</v>
      </c>
    </row>
    <row r="3110" spans="1:52" x14ac:dyDescent="0.2">
      <c r="A3110" s="38" t="s">
        <v>35</v>
      </c>
      <c r="B3110" s="7">
        <v>2013</v>
      </c>
      <c r="C3110" s="3" t="s">
        <v>55</v>
      </c>
      <c r="D3110" t="s">
        <v>326</v>
      </c>
      <c r="E3110" t="s">
        <v>3619</v>
      </c>
      <c r="F3110">
        <v>10</v>
      </c>
      <c r="G3110">
        <v>5</v>
      </c>
      <c r="H3110">
        <v>5</v>
      </c>
      <c r="I3110">
        <v>5</v>
      </c>
      <c r="J3110">
        <v>5</v>
      </c>
      <c r="K3110">
        <v>27</v>
      </c>
      <c r="L3110">
        <v>57</v>
      </c>
      <c r="M3110">
        <v>96</v>
      </c>
      <c r="N3110">
        <v>200</v>
      </c>
      <c r="O3110">
        <v>433</v>
      </c>
      <c r="P3110">
        <v>843</v>
      </c>
      <c r="Q3110">
        <v>729</v>
      </c>
      <c r="R3110">
        <v>1164577</v>
      </c>
      <c r="S3110">
        <v>2355750</v>
      </c>
      <c r="T3110">
        <v>2755666</v>
      </c>
      <c r="U3110">
        <v>2716456</v>
      </c>
      <c r="V3110">
        <v>2576903</v>
      </c>
      <c r="W3110">
        <v>2856403</v>
      </c>
      <c r="X3110">
        <v>2365915</v>
      </c>
      <c r="Y3110">
        <v>1426716</v>
      </c>
      <c r="Z3110">
        <v>865633</v>
      </c>
      <c r="AA3110">
        <v>403034</v>
      </c>
      <c r="AB3110">
        <v>19487053</v>
      </c>
      <c r="AC3110">
        <v>2695383</v>
      </c>
      <c r="AD3110" s="9">
        <v>8.586808772627314E-6</v>
      </c>
      <c r="AE3110" s="9">
        <v>2.1224663058473947E-6</v>
      </c>
      <c r="AF3110" s="9">
        <v>1.8144434049699781E-6</v>
      </c>
      <c r="AG3110" s="9">
        <v>1.8406335313364178E-6</v>
      </c>
      <c r="AH3110" s="9">
        <v>1.9403136245330151E-6</v>
      </c>
      <c r="AI3110" s="9">
        <v>9.4524477113348502E-6</v>
      </c>
      <c r="AJ3110" s="9">
        <v>2.4092158847634003E-5</v>
      </c>
      <c r="AK3110" s="9">
        <v>6.7287392865854169E-5</v>
      </c>
      <c r="AL3110" s="9">
        <v>2.3104479612029579E-4</v>
      </c>
      <c r="AM3110" s="9">
        <v>1.0743510473061827E-3</v>
      </c>
      <c r="AN3110" s="9">
        <v>4.3259491314566654E-5</v>
      </c>
      <c r="AO3110" s="9">
        <v>2.7046249085936955E-4</v>
      </c>
      <c r="AP3110" s="8">
        <v>5.5200000000000006E-2</v>
      </c>
      <c r="AQ3110" s="8" t="s">
        <v>5612</v>
      </c>
      <c r="AR3110" s="37">
        <v>0.434</v>
      </c>
      <c r="AS3110" s="37">
        <v>0.64</v>
      </c>
      <c r="AT3110" s="37">
        <v>0.66700000000000004</v>
      </c>
      <c r="AU3110" s="9">
        <v>4.7299999999999995E-4</v>
      </c>
      <c r="AV3110" s="9">
        <v>7.0699999999999999E-3</v>
      </c>
      <c r="AW3110" s="9">
        <v>2.9460000000000003E-3</v>
      </c>
      <c r="AX3110" s="9">
        <v>5.6125000000000009E-5</v>
      </c>
      <c r="AY3110" s="9">
        <v>1.4472222222222225E-4</v>
      </c>
      <c r="AZ3110" s="9">
        <v>2.8400000000000002E-4</v>
      </c>
    </row>
    <row r="3111" spans="1:52" x14ac:dyDescent="0.2">
      <c r="A3111" s="38" t="s">
        <v>35</v>
      </c>
      <c r="B3111" s="7">
        <v>2013</v>
      </c>
      <c r="C3111" s="3" t="s">
        <v>56</v>
      </c>
      <c r="D3111" t="s">
        <v>326</v>
      </c>
      <c r="E3111" t="s">
        <v>3620</v>
      </c>
      <c r="F3111">
        <v>10</v>
      </c>
      <c r="G3111">
        <v>5</v>
      </c>
      <c r="H3111">
        <v>5</v>
      </c>
      <c r="I3111">
        <v>5</v>
      </c>
      <c r="J3111">
        <v>5</v>
      </c>
      <c r="K3111">
        <v>21</v>
      </c>
      <c r="L3111">
        <v>28</v>
      </c>
      <c r="M3111">
        <v>64</v>
      </c>
      <c r="N3111">
        <v>131</v>
      </c>
      <c r="O3111">
        <v>243</v>
      </c>
      <c r="P3111">
        <v>517</v>
      </c>
      <c r="Q3111">
        <v>438</v>
      </c>
      <c r="R3111">
        <v>1164577</v>
      </c>
      <c r="S3111">
        <v>2355750</v>
      </c>
      <c r="T3111">
        <v>2755666</v>
      </c>
      <c r="U3111">
        <v>2716456</v>
      </c>
      <c r="V3111">
        <v>2576903</v>
      </c>
      <c r="W3111">
        <v>2856403</v>
      </c>
      <c r="X3111">
        <v>2365915</v>
      </c>
      <c r="Y3111">
        <v>1426716</v>
      </c>
      <c r="Z3111">
        <v>865633</v>
      </c>
      <c r="AA3111">
        <v>403034</v>
      </c>
      <c r="AB3111">
        <v>19487053</v>
      </c>
      <c r="AC3111">
        <v>2695383</v>
      </c>
      <c r="AD3111" s="9">
        <v>8.586808772627314E-6</v>
      </c>
      <c r="AE3111" s="9">
        <v>2.1224663058473947E-6</v>
      </c>
      <c r="AF3111" s="9">
        <v>1.8144434049699781E-6</v>
      </c>
      <c r="AG3111" s="9">
        <v>1.8406335313364178E-6</v>
      </c>
      <c r="AH3111" s="9">
        <v>1.9403136245330151E-6</v>
      </c>
      <c r="AI3111" s="9">
        <v>7.3519037754826611E-6</v>
      </c>
      <c r="AJ3111" s="9">
        <v>1.1834744697083369E-5</v>
      </c>
      <c r="AK3111" s="9">
        <v>4.4858261910569448E-5</v>
      </c>
      <c r="AL3111" s="9">
        <v>1.5133434145879373E-4</v>
      </c>
      <c r="AM3111" s="9">
        <v>6.0292680022032885E-4</v>
      </c>
      <c r="AN3111" s="9">
        <v>2.6530435361365314E-5</v>
      </c>
      <c r="AO3111" s="9">
        <v>1.6250009738875699E-4</v>
      </c>
      <c r="AP3111" s="8">
        <v>4.8599999999999997E-2</v>
      </c>
      <c r="AQ3111" s="8" t="s">
        <v>5612</v>
      </c>
      <c r="AR3111" s="37">
        <v>0.44700000000000006</v>
      </c>
      <c r="AS3111" s="37">
        <v>0.66300000000000003</v>
      </c>
      <c r="AT3111" s="37">
        <v>0.67799999999999994</v>
      </c>
      <c r="AU3111" s="9">
        <v>5.6799999999999993E-4</v>
      </c>
      <c r="AV3111" s="9">
        <v>7.8720000000000005E-3</v>
      </c>
      <c r="AW3111" s="9">
        <v>3.3110000000000001E-3</v>
      </c>
      <c r="AX3111" s="9">
        <v>1.8999999999999998E-5</v>
      </c>
      <c r="AY3111" s="9">
        <v>3.158333333333334E-5</v>
      </c>
      <c r="AZ3111" s="9">
        <v>5.3499999999999999E-5</v>
      </c>
    </row>
    <row r="3112" spans="1:52" x14ac:dyDescent="0.2">
      <c r="A3112" s="38" t="s">
        <v>35</v>
      </c>
      <c r="B3112" s="7">
        <v>2013</v>
      </c>
      <c r="C3112" s="3" t="s">
        <v>57</v>
      </c>
      <c r="D3112" t="s">
        <v>326</v>
      </c>
      <c r="E3112" t="s">
        <v>3621</v>
      </c>
      <c r="F3112">
        <v>10</v>
      </c>
      <c r="G3112">
        <v>5</v>
      </c>
      <c r="H3112">
        <v>5</v>
      </c>
      <c r="I3112">
        <v>5</v>
      </c>
      <c r="J3112">
        <v>5</v>
      </c>
      <c r="K3112">
        <v>16</v>
      </c>
      <c r="L3112">
        <v>31</v>
      </c>
      <c r="M3112">
        <v>56</v>
      </c>
      <c r="N3112">
        <v>108</v>
      </c>
      <c r="O3112">
        <v>233</v>
      </c>
      <c r="P3112">
        <v>474</v>
      </c>
      <c r="Q3112">
        <v>397</v>
      </c>
      <c r="R3112">
        <v>1164577</v>
      </c>
      <c r="S3112">
        <v>2355750</v>
      </c>
      <c r="T3112">
        <v>2755666</v>
      </c>
      <c r="U3112">
        <v>2716456</v>
      </c>
      <c r="V3112">
        <v>2576903</v>
      </c>
      <c r="W3112">
        <v>2856403</v>
      </c>
      <c r="X3112">
        <v>2365915</v>
      </c>
      <c r="Y3112">
        <v>1426716</v>
      </c>
      <c r="Z3112">
        <v>865633</v>
      </c>
      <c r="AA3112">
        <v>403034</v>
      </c>
      <c r="AB3112">
        <v>19487053</v>
      </c>
      <c r="AC3112">
        <v>2695383</v>
      </c>
      <c r="AD3112" s="9">
        <v>8.586808772627314E-6</v>
      </c>
      <c r="AE3112" s="9">
        <v>2.1224663058473947E-6</v>
      </c>
      <c r="AF3112" s="9">
        <v>1.8144434049699781E-6</v>
      </c>
      <c r="AG3112" s="9">
        <v>1.8406335313364178E-6</v>
      </c>
      <c r="AH3112" s="9">
        <v>1.9403136245330151E-6</v>
      </c>
      <c r="AI3112" s="9">
        <v>5.6014504956058371E-6</v>
      </c>
      <c r="AJ3112" s="9">
        <v>1.3102753057485159E-5</v>
      </c>
      <c r="AK3112" s="9">
        <v>3.9250979171748266E-5</v>
      </c>
      <c r="AL3112" s="9">
        <v>1.2476418990495973E-4</v>
      </c>
      <c r="AM3112" s="9">
        <v>5.7811499774212602E-4</v>
      </c>
      <c r="AN3112" s="9">
        <v>2.4323842091464522E-5</v>
      </c>
      <c r="AO3112" s="9">
        <v>1.4728890105784596E-4</v>
      </c>
      <c r="AP3112" s="8">
        <v>3.0374999999999999E-2</v>
      </c>
      <c r="AQ3112" s="8" t="s">
        <v>5612</v>
      </c>
      <c r="AR3112" s="37">
        <v>0.45700000000000002</v>
      </c>
      <c r="AS3112" s="37">
        <v>0.67500000000000004</v>
      </c>
      <c r="AT3112" s="37">
        <v>0.69099999999999995</v>
      </c>
      <c r="AU3112" s="9">
        <v>6.7900000000000002E-4</v>
      </c>
      <c r="AV3112" s="9">
        <v>8.4550000000000007E-3</v>
      </c>
      <c r="AW3112" s="9">
        <v>3.5660000000000002E-3</v>
      </c>
      <c r="AX3112" s="9">
        <v>1.4900000000000001E-5</v>
      </c>
      <c r="AY3112" s="9">
        <v>1.9122222222222222E-5</v>
      </c>
      <c r="AZ3112" s="9">
        <v>2.9300000000000001E-5</v>
      </c>
    </row>
    <row r="3113" spans="1:52" x14ac:dyDescent="0.2">
      <c r="A3113" s="38" t="s">
        <v>35</v>
      </c>
      <c r="B3113" s="7">
        <v>2013</v>
      </c>
      <c r="C3113" s="3" t="s">
        <v>58</v>
      </c>
      <c r="D3113" t="s">
        <v>326</v>
      </c>
      <c r="E3113" t="s">
        <v>3622</v>
      </c>
      <c r="F3113">
        <v>10</v>
      </c>
      <c r="G3113">
        <v>5</v>
      </c>
      <c r="H3113">
        <v>5</v>
      </c>
      <c r="I3113">
        <v>5</v>
      </c>
      <c r="J3113">
        <v>5</v>
      </c>
      <c r="K3113">
        <v>13</v>
      </c>
      <c r="L3113">
        <v>25</v>
      </c>
      <c r="M3113">
        <v>51</v>
      </c>
      <c r="N3113">
        <v>107</v>
      </c>
      <c r="O3113">
        <v>205</v>
      </c>
      <c r="P3113">
        <v>431</v>
      </c>
      <c r="Q3113">
        <v>363</v>
      </c>
      <c r="R3113">
        <v>1164577</v>
      </c>
      <c r="S3113">
        <v>2355750</v>
      </c>
      <c r="T3113">
        <v>2755666</v>
      </c>
      <c r="U3113">
        <v>2716456</v>
      </c>
      <c r="V3113">
        <v>2576903</v>
      </c>
      <c r="W3113">
        <v>2856403</v>
      </c>
      <c r="X3113">
        <v>2365915</v>
      </c>
      <c r="Y3113">
        <v>1426716</v>
      </c>
      <c r="Z3113">
        <v>865633</v>
      </c>
      <c r="AA3113">
        <v>403034</v>
      </c>
      <c r="AB3113">
        <v>19487053</v>
      </c>
      <c r="AC3113">
        <v>2695383</v>
      </c>
      <c r="AD3113" s="9">
        <v>8.586808772627314E-6</v>
      </c>
      <c r="AE3113" s="9">
        <v>2.1224663058473947E-6</v>
      </c>
      <c r="AF3113" s="9">
        <v>1.8144434049699781E-6</v>
      </c>
      <c r="AG3113" s="9">
        <v>1.8406335313364178E-6</v>
      </c>
      <c r="AH3113" s="9">
        <v>1.9403136245330151E-6</v>
      </c>
      <c r="AI3113" s="9">
        <v>4.5511785276797425E-6</v>
      </c>
      <c r="AJ3113" s="9">
        <v>1.056673633668158E-5</v>
      </c>
      <c r="AK3113" s="9">
        <v>3.5746427459985031E-5</v>
      </c>
      <c r="AL3113" s="9">
        <v>1.2360896592435825E-4</v>
      </c>
      <c r="AM3113" s="9">
        <v>5.0864195080315799E-4</v>
      </c>
      <c r="AN3113" s="9">
        <v>2.2117248821563734E-5</v>
      </c>
      <c r="AO3113" s="9">
        <v>1.3467473824684654E-4</v>
      </c>
      <c r="AP3113" s="8">
        <v>1.66E-2</v>
      </c>
      <c r="AQ3113" s="8" t="s">
        <v>5612</v>
      </c>
      <c r="AR3113" s="37">
        <v>0.46500000000000002</v>
      </c>
      <c r="AS3113" s="37">
        <v>0.67900000000000005</v>
      </c>
      <c r="AT3113" s="37">
        <v>0.70200000000000007</v>
      </c>
      <c r="AU3113" s="9">
        <v>7.1000000000000002E-4</v>
      </c>
      <c r="AV3113" s="9">
        <v>8.5649999999999997E-3</v>
      </c>
      <c r="AW3113" s="9">
        <v>3.6239999999999996E-3</v>
      </c>
      <c r="AX3113" s="9">
        <v>6.3749999999999991E-6</v>
      </c>
      <c r="AY3113" s="9">
        <v>6.1527777777777769E-6</v>
      </c>
      <c r="AZ3113" s="9">
        <v>8.8749999999999989E-6</v>
      </c>
    </row>
    <row r="3114" spans="1:52" x14ac:dyDescent="0.2">
      <c r="A3114" s="38" t="s">
        <v>35</v>
      </c>
      <c r="B3114" s="7">
        <v>2013</v>
      </c>
      <c r="C3114" s="3" t="s">
        <v>59</v>
      </c>
      <c r="D3114" t="s">
        <v>326</v>
      </c>
      <c r="E3114" t="s">
        <v>3623</v>
      </c>
      <c r="F3114">
        <v>10</v>
      </c>
      <c r="G3114">
        <v>5</v>
      </c>
      <c r="H3114">
        <v>5</v>
      </c>
      <c r="I3114">
        <v>5</v>
      </c>
      <c r="J3114">
        <v>5</v>
      </c>
      <c r="K3114">
        <v>10</v>
      </c>
      <c r="L3114">
        <v>33</v>
      </c>
      <c r="M3114">
        <v>44</v>
      </c>
      <c r="N3114">
        <v>87</v>
      </c>
      <c r="O3114">
        <v>151</v>
      </c>
      <c r="P3114">
        <v>355</v>
      </c>
      <c r="Q3114">
        <v>282</v>
      </c>
      <c r="R3114">
        <v>1164577</v>
      </c>
      <c r="S3114">
        <v>2355750</v>
      </c>
      <c r="T3114">
        <v>2755666</v>
      </c>
      <c r="U3114">
        <v>2716456</v>
      </c>
      <c r="V3114">
        <v>2576903</v>
      </c>
      <c r="W3114">
        <v>2856403</v>
      </c>
      <c r="X3114">
        <v>2365915</v>
      </c>
      <c r="Y3114">
        <v>1426716</v>
      </c>
      <c r="Z3114">
        <v>865633</v>
      </c>
      <c r="AA3114">
        <v>403034</v>
      </c>
      <c r="AB3114">
        <v>19487053</v>
      </c>
      <c r="AC3114">
        <v>2695383</v>
      </c>
      <c r="AD3114" s="9">
        <v>8.586808772627314E-6</v>
      </c>
      <c r="AE3114" s="9">
        <v>2.1224663058473947E-6</v>
      </c>
      <c r="AF3114" s="9">
        <v>1.8144434049699781E-6</v>
      </c>
      <c r="AG3114" s="9">
        <v>1.8406335313364178E-6</v>
      </c>
      <c r="AH3114" s="9">
        <v>1.9403136245330151E-6</v>
      </c>
      <c r="AI3114" s="9">
        <v>3.5009065597536484E-6</v>
      </c>
      <c r="AJ3114" s="9">
        <v>1.3948091964419686E-5</v>
      </c>
      <c r="AK3114" s="9">
        <v>3.0840055063516493E-5</v>
      </c>
      <c r="AL3114" s="9">
        <v>1.0050448631232866E-4</v>
      </c>
      <c r="AM3114" s="9">
        <v>3.7465821742086277E-4</v>
      </c>
      <c r="AN3114" s="9">
        <v>1.8217223507320475E-5</v>
      </c>
      <c r="AO3114" s="9">
        <v>1.0462335037358327E-4</v>
      </c>
      <c r="AP3114" s="8">
        <v>8.9799999999999984E-3</v>
      </c>
      <c r="AQ3114" s="8" t="s">
        <v>5612</v>
      </c>
      <c r="AR3114" s="37">
        <v>0.46600000000000003</v>
      </c>
      <c r="AS3114" s="37">
        <v>0.68299999999999994</v>
      </c>
      <c r="AT3114" s="37">
        <v>0.70200000000000007</v>
      </c>
      <c r="AU3114" s="9" t="s">
        <v>5612</v>
      </c>
      <c r="AV3114" s="9" t="s">
        <v>5612</v>
      </c>
      <c r="AW3114" s="9" t="s">
        <v>5612</v>
      </c>
      <c r="AX3114" s="9" t="s">
        <v>5612</v>
      </c>
      <c r="AY3114" s="9" t="s">
        <v>5612</v>
      </c>
      <c r="AZ3114" s="9" t="s">
        <v>5612</v>
      </c>
    </row>
    <row r="3115" spans="1:52" x14ac:dyDescent="0.2">
      <c r="A3115" s="38" t="s">
        <v>35</v>
      </c>
      <c r="B3115" s="7">
        <v>2013</v>
      </c>
      <c r="C3115" s="3" t="s">
        <v>60</v>
      </c>
      <c r="D3115" t="s">
        <v>326</v>
      </c>
      <c r="E3115" t="s">
        <v>3624</v>
      </c>
      <c r="F3115">
        <v>10</v>
      </c>
      <c r="G3115">
        <v>5</v>
      </c>
      <c r="H3115">
        <v>5</v>
      </c>
      <c r="I3115">
        <v>5</v>
      </c>
      <c r="J3115">
        <v>5</v>
      </c>
      <c r="K3115">
        <v>12</v>
      </c>
      <c r="L3115">
        <v>27</v>
      </c>
      <c r="M3115">
        <v>42</v>
      </c>
      <c r="N3115">
        <v>83</v>
      </c>
      <c r="O3115">
        <v>172</v>
      </c>
      <c r="P3115">
        <v>366</v>
      </c>
      <c r="Q3115">
        <v>297</v>
      </c>
      <c r="R3115">
        <v>1164577</v>
      </c>
      <c r="S3115">
        <v>2355750</v>
      </c>
      <c r="T3115">
        <v>2755666</v>
      </c>
      <c r="U3115">
        <v>2716456</v>
      </c>
      <c r="V3115">
        <v>2576903</v>
      </c>
      <c r="W3115">
        <v>2856403</v>
      </c>
      <c r="X3115">
        <v>2365915</v>
      </c>
      <c r="Y3115">
        <v>1426716</v>
      </c>
      <c r="Z3115">
        <v>865633</v>
      </c>
      <c r="AA3115">
        <v>403034</v>
      </c>
      <c r="AB3115">
        <v>19487053</v>
      </c>
      <c r="AC3115">
        <v>2695383</v>
      </c>
      <c r="AD3115" s="9">
        <v>8.586808772627314E-6</v>
      </c>
      <c r="AE3115" s="9">
        <v>2.1224663058473947E-6</v>
      </c>
      <c r="AF3115" s="9">
        <v>1.8144434049699781E-6</v>
      </c>
      <c r="AG3115" s="9">
        <v>1.8406335313364178E-6</v>
      </c>
      <c r="AH3115" s="9">
        <v>1.9403136245330151E-6</v>
      </c>
      <c r="AI3115" s="9">
        <v>4.2010878717043782E-6</v>
      </c>
      <c r="AJ3115" s="9">
        <v>1.1412075243616107E-5</v>
      </c>
      <c r="AK3115" s="9">
        <v>2.9438234378811201E-5</v>
      </c>
      <c r="AL3115" s="9">
        <v>9.5883590389922744E-5</v>
      </c>
      <c r="AM3115" s="9">
        <v>4.2676300262508871E-4</v>
      </c>
      <c r="AN3115" s="9">
        <v>1.878170085543463E-5</v>
      </c>
      <c r="AO3115" s="9">
        <v>1.1018842220196536E-4</v>
      </c>
      <c r="AP3115" s="8">
        <v>6.0749999999999997E-3</v>
      </c>
      <c r="AQ3115" s="8" t="s">
        <v>5612</v>
      </c>
      <c r="AR3115" s="37" t="s">
        <v>5612</v>
      </c>
      <c r="AS3115" s="37" t="s">
        <v>5612</v>
      </c>
      <c r="AT3115" s="37" t="s">
        <v>5612</v>
      </c>
      <c r="AU3115" s="9" t="s">
        <v>5612</v>
      </c>
      <c r="AV3115" s="9" t="s">
        <v>5612</v>
      </c>
      <c r="AW3115" s="9" t="s">
        <v>5612</v>
      </c>
      <c r="AX3115" s="9" t="s">
        <v>5612</v>
      </c>
      <c r="AY3115" s="9" t="s">
        <v>5612</v>
      </c>
      <c r="AZ3115" s="9" t="s">
        <v>5612</v>
      </c>
    </row>
    <row r="3116" spans="1:52" x14ac:dyDescent="0.2">
      <c r="A3116" s="38" t="s">
        <v>35</v>
      </c>
      <c r="B3116" s="7">
        <v>2013</v>
      </c>
      <c r="C3116" s="3" t="s">
        <v>61</v>
      </c>
      <c r="D3116" t="s">
        <v>326</v>
      </c>
      <c r="E3116" t="s">
        <v>3625</v>
      </c>
      <c r="F3116">
        <v>10</v>
      </c>
      <c r="G3116">
        <v>5</v>
      </c>
      <c r="H3116">
        <v>5</v>
      </c>
      <c r="I3116">
        <v>5</v>
      </c>
      <c r="J3116">
        <v>5</v>
      </c>
      <c r="K3116">
        <v>5</v>
      </c>
      <c r="L3116">
        <v>22</v>
      </c>
      <c r="M3116">
        <v>48</v>
      </c>
      <c r="N3116">
        <v>74</v>
      </c>
      <c r="O3116">
        <v>147</v>
      </c>
      <c r="P3116">
        <v>326</v>
      </c>
      <c r="Q3116">
        <v>269</v>
      </c>
      <c r="R3116">
        <v>1164577</v>
      </c>
      <c r="S3116">
        <v>2355750</v>
      </c>
      <c r="T3116">
        <v>2755666</v>
      </c>
      <c r="U3116">
        <v>2716456</v>
      </c>
      <c r="V3116">
        <v>2576903</v>
      </c>
      <c r="W3116">
        <v>2856403</v>
      </c>
      <c r="X3116">
        <v>2365915</v>
      </c>
      <c r="Y3116">
        <v>1426716</v>
      </c>
      <c r="Z3116">
        <v>865633</v>
      </c>
      <c r="AA3116">
        <v>403034</v>
      </c>
      <c r="AB3116">
        <v>19487053</v>
      </c>
      <c r="AC3116">
        <v>2695383</v>
      </c>
      <c r="AD3116" s="9">
        <v>8.586808772627314E-6</v>
      </c>
      <c r="AE3116" s="9">
        <v>2.1224663058473947E-6</v>
      </c>
      <c r="AF3116" s="9">
        <v>1.8144434049699781E-6</v>
      </c>
      <c r="AG3116" s="9">
        <v>1.8406335313364178E-6</v>
      </c>
      <c r="AH3116" s="9">
        <v>1.9403136245330151E-6</v>
      </c>
      <c r="AI3116" s="9">
        <v>1.7504532798768242E-6</v>
      </c>
      <c r="AJ3116" s="9">
        <v>9.2987279762797905E-6</v>
      </c>
      <c r="AK3116" s="9">
        <v>3.3643696432927084E-5</v>
      </c>
      <c r="AL3116" s="9">
        <v>8.5486574564509442E-5</v>
      </c>
      <c r="AM3116" s="9">
        <v>3.6473349642958164E-4</v>
      </c>
      <c r="AN3116" s="9">
        <v>1.672905595320134E-5</v>
      </c>
      <c r="AO3116" s="9">
        <v>9.9800288122318796E-5</v>
      </c>
      <c r="AP3116" s="8">
        <v>4.3800000000000002E-3</v>
      </c>
      <c r="AQ3116" s="8" t="s">
        <v>5612</v>
      </c>
      <c r="AR3116" s="37" t="s">
        <v>5612</v>
      </c>
      <c r="AS3116" s="37" t="s">
        <v>5612</v>
      </c>
      <c r="AT3116" s="37" t="s">
        <v>5612</v>
      </c>
      <c r="AU3116" s="9" t="s">
        <v>5612</v>
      </c>
      <c r="AV3116" s="9" t="s">
        <v>5612</v>
      </c>
      <c r="AW3116" s="9" t="s">
        <v>5612</v>
      </c>
      <c r="AX3116" s="9" t="s">
        <v>5612</v>
      </c>
      <c r="AY3116" s="9" t="s">
        <v>5612</v>
      </c>
      <c r="AZ3116" s="9" t="s">
        <v>5612</v>
      </c>
    </row>
    <row r="3117" spans="1:52" x14ac:dyDescent="0.2">
      <c r="A3117" s="38" t="s">
        <v>35</v>
      </c>
      <c r="B3117" s="7">
        <v>2013</v>
      </c>
      <c r="C3117" s="3" t="s">
        <v>62</v>
      </c>
      <c r="D3117" t="s">
        <v>326</v>
      </c>
      <c r="E3117" t="s">
        <v>3626</v>
      </c>
      <c r="F3117">
        <v>10</v>
      </c>
      <c r="G3117">
        <v>5</v>
      </c>
      <c r="H3117">
        <v>5</v>
      </c>
      <c r="I3117">
        <v>5</v>
      </c>
      <c r="J3117">
        <v>5</v>
      </c>
      <c r="K3117">
        <v>5</v>
      </c>
      <c r="L3117">
        <v>25</v>
      </c>
      <c r="M3117">
        <v>44</v>
      </c>
      <c r="N3117">
        <v>90</v>
      </c>
      <c r="O3117">
        <v>158</v>
      </c>
      <c r="P3117">
        <v>352</v>
      </c>
      <c r="Q3117">
        <v>292</v>
      </c>
      <c r="R3117">
        <v>1164577</v>
      </c>
      <c r="S3117">
        <v>2355750</v>
      </c>
      <c r="T3117">
        <v>2755666</v>
      </c>
      <c r="U3117">
        <v>2716456</v>
      </c>
      <c r="V3117">
        <v>2576903</v>
      </c>
      <c r="W3117">
        <v>2856403</v>
      </c>
      <c r="X3117">
        <v>2365915</v>
      </c>
      <c r="Y3117">
        <v>1426716</v>
      </c>
      <c r="Z3117">
        <v>865633</v>
      </c>
      <c r="AA3117">
        <v>403034</v>
      </c>
      <c r="AB3117">
        <v>19487053</v>
      </c>
      <c r="AC3117">
        <v>2695383</v>
      </c>
      <c r="AD3117" s="9">
        <v>8.586808772627314E-6</v>
      </c>
      <c r="AE3117" s="9">
        <v>2.1224663058473947E-6</v>
      </c>
      <c r="AF3117" s="9">
        <v>1.8144434049699781E-6</v>
      </c>
      <c r="AG3117" s="9">
        <v>1.8406335313364178E-6</v>
      </c>
      <c r="AH3117" s="9">
        <v>1.9403136245330151E-6</v>
      </c>
      <c r="AI3117" s="9">
        <v>1.7504532798768242E-6</v>
      </c>
      <c r="AJ3117" s="9">
        <v>1.056673633668158E-5</v>
      </c>
      <c r="AK3117" s="9">
        <v>3.0840055063516493E-5</v>
      </c>
      <c r="AL3117" s="9">
        <v>1.039701582541331E-4</v>
      </c>
      <c r="AM3117" s="9">
        <v>3.9202647915560475E-4</v>
      </c>
      <c r="AN3117" s="9">
        <v>1.806327513965298E-5</v>
      </c>
      <c r="AO3117" s="9">
        <v>1.0833339825917134E-4</v>
      </c>
      <c r="AP3117" s="8">
        <v>3.3499999999999997E-3</v>
      </c>
      <c r="AQ3117" s="8" t="s">
        <v>5612</v>
      </c>
      <c r="AR3117" s="37">
        <v>2.1000000000000001E-2</v>
      </c>
      <c r="AS3117" s="37">
        <v>2.1000000000000001E-2</v>
      </c>
      <c r="AT3117" s="37">
        <v>8.6999999999999994E-2</v>
      </c>
      <c r="AU3117" s="9" t="s">
        <v>5612</v>
      </c>
      <c r="AV3117" s="9" t="s">
        <v>5612</v>
      </c>
      <c r="AW3117" s="9" t="s">
        <v>5612</v>
      </c>
      <c r="AX3117" s="9" t="s">
        <v>5612</v>
      </c>
      <c r="AY3117" s="9" t="s">
        <v>5612</v>
      </c>
      <c r="AZ3117" s="9" t="s">
        <v>5612</v>
      </c>
    </row>
    <row r="3118" spans="1:52" x14ac:dyDescent="0.2">
      <c r="A3118" s="38" t="s">
        <v>35</v>
      </c>
      <c r="B3118" s="7">
        <v>2013</v>
      </c>
      <c r="C3118" s="3" t="s">
        <v>63</v>
      </c>
      <c r="D3118" t="s">
        <v>326</v>
      </c>
      <c r="E3118" t="s">
        <v>3627</v>
      </c>
      <c r="F3118">
        <v>10</v>
      </c>
      <c r="G3118">
        <v>5</v>
      </c>
      <c r="H3118">
        <v>5</v>
      </c>
      <c r="I3118">
        <v>5</v>
      </c>
      <c r="J3118">
        <v>5</v>
      </c>
      <c r="K3118">
        <v>11</v>
      </c>
      <c r="L3118">
        <v>21</v>
      </c>
      <c r="M3118">
        <v>47</v>
      </c>
      <c r="N3118">
        <v>82</v>
      </c>
      <c r="O3118">
        <v>157</v>
      </c>
      <c r="P3118">
        <v>348</v>
      </c>
      <c r="Q3118">
        <v>286</v>
      </c>
      <c r="R3118">
        <v>1164577</v>
      </c>
      <c r="S3118">
        <v>2355750</v>
      </c>
      <c r="T3118">
        <v>2755666</v>
      </c>
      <c r="U3118">
        <v>2716456</v>
      </c>
      <c r="V3118">
        <v>2576903</v>
      </c>
      <c r="W3118">
        <v>2856403</v>
      </c>
      <c r="X3118">
        <v>2365915</v>
      </c>
      <c r="Y3118">
        <v>1426716</v>
      </c>
      <c r="Z3118">
        <v>865633</v>
      </c>
      <c r="AA3118">
        <v>403034</v>
      </c>
      <c r="AB3118">
        <v>19487053</v>
      </c>
      <c r="AC3118">
        <v>2695383</v>
      </c>
      <c r="AD3118" s="9">
        <v>8.586808772627314E-6</v>
      </c>
      <c r="AE3118" s="9">
        <v>2.1224663058473947E-6</v>
      </c>
      <c r="AF3118" s="9">
        <v>1.8144434049699781E-6</v>
      </c>
      <c r="AG3118" s="9">
        <v>1.8406335313364178E-6</v>
      </c>
      <c r="AH3118" s="9">
        <v>1.9403136245330151E-6</v>
      </c>
      <c r="AI3118" s="9">
        <v>3.8509972157290131E-6</v>
      </c>
      <c r="AJ3118" s="9">
        <v>8.8760585228125279E-6</v>
      </c>
      <c r="AK3118" s="9">
        <v>3.294278609057444E-5</v>
      </c>
      <c r="AL3118" s="9">
        <v>9.4728366409321265E-5</v>
      </c>
      <c r="AM3118" s="9">
        <v>3.8954529890778447E-4</v>
      </c>
      <c r="AN3118" s="9">
        <v>1.7858010649429649E-5</v>
      </c>
      <c r="AO3118" s="9">
        <v>1.0610736952781849E-4</v>
      </c>
      <c r="AP3118" s="8">
        <v>2.725E-3</v>
      </c>
      <c r="AQ3118" s="8" t="s">
        <v>5612</v>
      </c>
      <c r="AR3118" s="37">
        <v>0.10300000000000001</v>
      </c>
      <c r="AS3118" s="37">
        <v>0.155</v>
      </c>
      <c r="AT3118" s="37">
        <v>0.22899999999999998</v>
      </c>
      <c r="AU3118" s="9" t="s">
        <v>5612</v>
      </c>
      <c r="AV3118" s="9" t="s">
        <v>5612</v>
      </c>
      <c r="AW3118" s="9" t="s">
        <v>5612</v>
      </c>
      <c r="AX3118" s="9" t="s">
        <v>5612</v>
      </c>
      <c r="AY3118" s="9" t="s">
        <v>5612</v>
      </c>
      <c r="AZ3118" s="9" t="s">
        <v>5612</v>
      </c>
    </row>
    <row r="3119" spans="1:52" x14ac:dyDescent="0.2">
      <c r="A3119" s="38" t="s">
        <v>35</v>
      </c>
      <c r="B3119" s="7">
        <v>2013</v>
      </c>
      <c r="C3119" s="3" t="s">
        <v>64</v>
      </c>
      <c r="D3119" t="s">
        <v>326</v>
      </c>
      <c r="E3119" t="s">
        <v>3628</v>
      </c>
      <c r="F3119">
        <v>10</v>
      </c>
      <c r="G3119">
        <v>5</v>
      </c>
      <c r="H3119">
        <v>5</v>
      </c>
      <c r="I3119">
        <v>5</v>
      </c>
      <c r="J3119">
        <v>5</v>
      </c>
      <c r="K3119">
        <v>5</v>
      </c>
      <c r="L3119">
        <v>24</v>
      </c>
      <c r="M3119">
        <v>52</v>
      </c>
      <c r="N3119">
        <v>84</v>
      </c>
      <c r="O3119">
        <v>164</v>
      </c>
      <c r="P3119">
        <v>359</v>
      </c>
      <c r="Q3119">
        <v>300</v>
      </c>
      <c r="R3119">
        <v>1164577</v>
      </c>
      <c r="S3119">
        <v>2355750</v>
      </c>
      <c r="T3119">
        <v>2755666</v>
      </c>
      <c r="U3119">
        <v>2716456</v>
      </c>
      <c r="V3119">
        <v>2576903</v>
      </c>
      <c r="W3119">
        <v>2856403</v>
      </c>
      <c r="X3119">
        <v>2365915</v>
      </c>
      <c r="Y3119">
        <v>1426716</v>
      </c>
      <c r="Z3119">
        <v>865633</v>
      </c>
      <c r="AA3119">
        <v>403034</v>
      </c>
      <c r="AB3119">
        <v>19487053</v>
      </c>
      <c r="AC3119">
        <v>2695383</v>
      </c>
      <c r="AD3119" s="9">
        <v>8.586808772627314E-6</v>
      </c>
      <c r="AE3119" s="9">
        <v>2.1224663058473947E-6</v>
      </c>
      <c r="AF3119" s="9">
        <v>1.8144434049699781E-6</v>
      </c>
      <c r="AG3119" s="9">
        <v>1.8406335313364178E-6</v>
      </c>
      <c r="AH3119" s="9">
        <v>1.9403136245330151E-6</v>
      </c>
      <c r="AI3119" s="9">
        <v>1.7504532798768242E-6</v>
      </c>
      <c r="AJ3119" s="9">
        <v>1.0144066883214317E-5</v>
      </c>
      <c r="AK3119" s="9">
        <v>3.6447337802337675E-5</v>
      </c>
      <c r="AL3119" s="9">
        <v>9.7038814370524224E-5</v>
      </c>
      <c r="AM3119" s="9">
        <v>4.0691356064252645E-4</v>
      </c>
      <c r="AN3119" s="9">
        <v>1.8422487997543807E-5</v>
      </c>
      <c r="AO3119" s="9">
        <v>1.1130143656764178E-4</v>
      </c>
      <c r="AP3119" s="8">
        <v>9.6799999999999994E-3</v>
      </c>
      <c r="AQ3119" s="8" t="s">
        <v>5612</v>
      </c>
      <c r="AR3119" s="37">
        <v>0.27800000000000002</v>
      </c>
      <c r="AS3119" s="37">
        <v>0.41100000000000003</v>
      </c>
      <c r="AT3119" s="37">
        <v>0.46100000000000002</v>
      </c>
      <c r="AU3119" s="9">
        <v>0</v>
      </c>
      <c r="AV3119" s="9">
        <v>3.9999999999999998E-6</v>
      </c>
      <c r="AW3119" s="9">
        <v>0</v>
      </c>
      <c r="AX3119" s="9">
        <v>0</v>
      </c>
      <c r="AY3119" s="9">
        <v>5.5555555555555555E-8</v>
      </c>
      <c r="AZ3119" s="9">
        <v>0</v>
      </c>
    </row>
    <row r="3120" spans="1:52" x14ac:dyDescent="0.2">
      <c r="A3120" s="38" t="s">
        <v>35</v>
      </c>
      <c r="B3120" s="7">
        <v>2013</v>
      </c>
      <c r="C3120" s="3" t="s">
        <v>65</v>
      </c>
      <c r="D3120" t="s">
        <v>326</v>
      </c>
      <c r="E3120" t="s">
        <v>3629</v>
      </c>
      <c r="F3120">
        <v>10</v>
      </c>
      <c r="G3120">
        <v>5</v>
      </c>
      <c r="H3120">
        <v>5</v>
      </c>
      <c r="I3120">
        <v>5</v>
      </c>
      <c r="J3120">
        <v>5</v>
      </c>
      <c r="K3120">
        <v>11</v>
      </c>
      <c r="L3120">
        <v>29</v>
      </c>
      <c r="M3120">
        <v>47</v>
      </c>
      <c r="N3120">
        <v>68</v>
      </c>
      <c r="O3120">
        <v>171</v>
      </c>
      <c r="P3120">
        <v>356</v>
      </c>
      <c r="Q3120">
        <v>286</v>
      </c>
      <c r="R3120">
        <v>1164577</v>
      </c>
      <c r="S3120">
        <v>2355750</v>
      </c>
      <c r="T3120">
        <v>2755666</v>
      </c>
      <c r="U3120">
        <v>2716456</v>
      </c>
      <c r="V3120">
        <v>2576903</v>
      </c>
      <c r="W3120">
        <v>2856403</v>
      </c>
      <c r="X3120">
        <v>2365915</v>
      </c>
      <c r="Y3120">
        <v>1426716</v>
      </c>
      <c r="Z3120">
        <v>865633</v>
      </c>
      <c r="AA3120">
        <v>403034</v>
      </c>
      <c r="AB3120">
        <v>19487053</v>
      </c>
      <c r="AC3120">
        <v>2695383</v>
      </c>
      <c r="AD3120" s="9">
        <v>8.586808772627314E-6</v>
      </c>
      <c r="AE3120" s="9">
        <v>2.1224663058473947E-6</v>
      </c>
      <c r="AF3120" s="9">
        <v>1.8144434049699781E-6</v>
      </c>
      <c r="AG3120" s="9">
        <v>1.8406335313364178E-6</v>
      </c>
      <c r="AH3120" s="9">
        <v>1.9403136245330151E-6</v>
      </c>
      <c r="AI3120" s="9">
        <v>3.8509972157290131E-6</v>
      </c>
      <c r="AJ3120" s="9">
        <v>1.2257414150550632E-5</v>
      </c>
      <c r="AK3120" s="9">
        <v>3.294278609057444E-5</v>
      </c>
      <c r="AL3120" s="9">
        <v>7.8555230680900565E-5</v>
      </c>
      <c r="AM3120" s="9">
        <v>4.2428182237726843E-4</v>
      </c>
      <c r="AN3120" s="9">
        <v>1.8268539629876308E-5</v>
      </c>
      <c r="AO3120" s="9">
        <v>1.0610736952781849E-4</v>
      </c>
      <c r="AP3120" s="8">
        <v>1.3199999999999998E-2</v>
      </c>
      <c r="AQ3120" s="8">
        <v>0.83299999999999996</v>
      </c>
      <c r="AR3120" s="37">
        <v>0.38</v>
      </c>
      <c r="AS3120" s="37">
        <v>0.55600000000000005</v>
      </c>
      <c r="AT3120" s="37">
        <v>0.58700000000000008</v>
      </c>
      <c r="AU3120" s="9">
        <v>0</v>
      </c>
      <c r="AV3120" s="9">
        <v>2.1000000000000002E-5</v>
      </c>
      <c r="AW3120" s="9">
        <v>1.7E-5</v>
      </c>
      <c r="AX3120" s="9">
        <v>0</v>
      </c>
      <c r="AY3120" s="9">
        <v>8.61111111111111E-7</v>
      </c>
      <c r="AZ3120" s="9">
        <v>2.2500000000000001E-6</v>
      </c>
    </row>
    <row r="3121" spans="1:52" x14ac:dyDescent="0.2">
      <c r="A3121" s="38" t="s">
        <v>35</v>
      </c>
      <c r="B3121" s="7">
        <v>2013</v>
      </c>
      <c r="C3121" s="3" t="s">
        <v>66</v>
      </c>
      <c r="D3121" t="s">
        <v>326</v>
      </c>
      <c r="E3121" t="s">
        <v>3630</v>
      </c>
      <c r="F3121">
        <v>10</v>
      </c>
      <c r="G3121">
        <v>5</v>
      </c>
      <c r="H3121">
        <v>5</v>
      </c>
      <c r="I3121">
        <v>5</v>
      </c>
      <c r="J3121">
        <v>5</v>
      </c>
      <c r="K3121">
        <v>14</v>
      </c>
      <c r="L3121">
        <v>28</v>
      </c>
      <c r="M3121">
        <v>45</v>
      </c>
      <c r="N3121">
        <v>102</v>
      </c>
      <c r="O3121">
        <v>196</v>
      </c>
      <c r="P3121">
        <v>415</v>
      </c>
      <c r="Q3121">
        <v>343</v>
      </c>
      <c r="R3121">
        <v>1164577</v>
      </c>
      <c r="S3121">
        <v>2355750</v>
      </c>
      <c r="T3121">
        <v>2755666</v>
      </c>
      <c r="U3121">
        <v>2716456</v>
      </c>
      <c r="V3121">
        <v>2576903</v>
      </c>
      <c r="W3121">
        <v>2856403</v>
      </c>
      <c r="X3121">
        <v>2365915</v>
      </c>
      <c r="Y3121">
        <v>1426716</v>
      </c>
      <c r="Z3121">
        <v>865633</v>
      </c>
      <c r="AA3121">
        <v>403034</v>
      </c>
      <c r="AB3121">
        <v>19487053</v>
      </c>
      <c r="AC3121">
        <v>2695383</v>
      </c>
      <c r="AD3121" s="9">
        <v>8.586808772627314E-6</v>
      </c>
      <c r="AE3121" s="9">
        <v>2.1224663058473947E-6</v>
      </c>
      <c r="AF3121" s="9">
        <v>1.8144434049699781E-6</v>
      </c>
      <c r="AG3121" s="9">
        <v>1.8406335313364178E-6</v>
      </c>
      <c r="AH3121" s="9">
        <v>1.9403136245330151E-6</v>
      </c>
      <c r="AI3121" s="9">
        <v>4.9012691836551077E-6</v>
      </c>
      <c r="AJ3121" s="9">
        <v>1.1834744697083369E-5</v>
      </c>
      <c r="AK3121" s="9">
        <v>3.1540965405869145E-5</v>
      </c>
      <c r="AL3121" s="9">
        <v>1.1783284602135085E-4</v>
      </c>
      <c r="AM3121" s="9">
        <v>4.863113285727755E-4</v>
      </c>
      <c r="AN3121" s="9">
        <v>2.1296190860670415E-5</v>
      </c>
      <c r="AO3121" s="9">
        <v>1.2725464247567044E-4</v>
      </c>
      <c r="AP3121" s="8">
        <v>1.9975E-2</v>
      </c>
      <c r="AQ3121" s="8" t="s">
        <v>5612</v>
      </c>
      <c r="AR3121" s="37">
        <v>0.41899999999999998</v>
      </c>
      <c r="AS3121" s="37">
        <v>0.59</v>
      </c>
      <c r="AT3121" s="37">
        <v>0.628</v>
      </c>
      <c r="AU3121" s="9">
        <v>1.2999999999999999E-4</v>
      </c>
      <c r="AV3121" s="9">
        <v>1.7100000000000001E-4</v>
      </c>
      <c r="AW3121" s="9">
        <v>1.35E-4</v>
      </c>
      <c r="AX3121" s="9">
        <v>1.9400000000000001E-5</v>
      </c>
      <c r="AY3121" s="9">
        <v>1.2877777777777783E-5</v>
      </c>
      <c r="AZ3121" s="9">
        <v>1.8500000000000002E-5</v>
      </c>
    </row>
    <row r="3122" spans="1:52" x14ac:dyDescent="0.2">
      <c r="A3122" s="38" t="s">
        <v>35</v>
      </c>
      <c r="B3122" s="7">
        <v>2014</v>
      </c>
      <c r="C3122" s="3" t="s">
        <v>55</v>
      </c>
      <c r="D3122" t="s">
        <v>327</v>
      </c>
      <c r="E3122" t="s">
        <v>3631</v>
      </c>
      <c r="F3122">
        <v>10</v>
      </c>
      <c r="G3122">
        <v>5</v>
      </c>
      <c r="H3122">
        <v>5</v>
      </c>
      <c r="I3122">
        <v>5</v>
      </c>
      <c r="J3122">
        <v>12</v>
      </c>
      <c r="K3122">
        <v>29</v>
      </c>
      <c r="L3122">
        <v>49</v>
      </c>
      <c r="M3122">
        <v>63</v>
      </c>
      <c r="N3122">
        <v>139</v>
      </c>
      <c r="O3122">
        <v>225</v>
      </c>
      <c r="P3122">
        <v>542</v>
      </c>
      <c r="Q3122">
        <v>427</v>
      </c>
      <c r="R3122">
        <v>1170258</v>
      </c>
      <c r="S3122">
        <v>2344643</v>
      </c>
      <c r="T3122">
        <v>2749695</v>
      </c>
      <c r="U3122">
        <v>2761727</v>
      </c>
      <c r="V3122">
        <v>2550605</v>
      </c>
      <c r="W3122">
        <v>2842956</v>
      </c>
      <c r="X3122">
        <v>2419274</v>
      </c>
      <c r="Y3122">
        <v>1479233</v>
      </c>
      <c r="Z3122">
        <v>865115</v>
      </c>
      <c r="AA3122">
        <v>410824</v>
      </c>
      <c r="AB3122">
        <v>19594330</v>
      </c>
      <c r="AC3122">
        <v>2755172</v>
      </c>
      <c r="AD3122" s="9">
        <v>8.5451242375612892E-6</v>
      </c>
      <c r="AE3122" s="9">
        <v>2.1325208144694098E-6</v>
      </c>
      <c r="AF3122" s="9">
        <v>1.818383493442E-6</v>
      </c>
      <c r="AG3122" s="9">
        <v>1.8104613526246439E-6</v>
      </c>
      <c r="AH3122" s="9">
        <v>4.7047661241156511E-6</v>
      </c>
      <c r="AI3122" s="9">
        <v>1.020065030904453E-5</v>
      </c>
      <c r="AJ3122" s="9">
        <v>2.0254010087323717E-5</v>
      </c>
      <c r="AK3122" s="9">
        <v>4.2589639360398258E-5</v>
      </c>
      <c r="AL3122" s="9">
        <v>1.6067228056385567E-4</v>
      </c>
      <c r="AM3122" s="9">
        <v>5.4767978501742837E-4</v>
      </c>
      <c r="AN3122" s="9">
        <v>2.7661063174908252E-5</v>
      </c>
      <c r="AO3122" s="9">
        <v>1.5498124980944928E-4</v>
      </c>
      <c r="AP3122" s="8">
        <v>4.0379999999999999E-2</v>
      </c>
      <c r="AQ3122" s="8" t="s">
        <v>5612</v>
      </c>
      <c r="AR3122" s="37">
        <v>0.45</v>
      </c>
      <c r="AS3122" s="37">
        <v>0.61799999999999999</v>
      </c>
      <c r="AT3122" s="37">
        <v>0.68799999999999994</v>
      </c>
      <c r="AU3122" s="9">
        <v>3.7100000000000002E-4</v>
      </c>
      <c r="AV3122" s="9">
        <v>6.8400000000000004E-4</v>
      </c>
      <c r="AW3122" s="9">
        <v>4.7899999999999999E-4</v>
      </c>
      <c r="AX3122" s="9">
        <v>4.4250000000000005E-5</v>
      </c>
      <c r="AY3122" s="9">
        <v>4.3486111111111119E-5</v>
      </c>
      <c r="AZ3122" s="9">
        <v>6.4250000000000003E-5</v>
      </c>
    </row>
    <row r="3123" spans="1:52" x14ac:dyDescent="0.2">
      <c r="A3123" s="38" t="s">
        <v>35</v>
      </c>
      <c r="B3123" s="7">
        <v>2014</v>
      </c>
      <c r="C3123" s="3" t="s">
        <v>56</v>
      </c>
      <c r="D3123" t="s">
        <v>327</v>
      </c>
      <c r="E3123" t="s">
        <v>3632</v>
      </c>
      <c r="F3123">
        <v>10</v>
      </c>
      <c r="G3123">
        <v>5</v>
      </c>
      <c r="H3123">
        <v>5</v>
      </c>
      <c r="I3123">
        <v>5</v>
      </c>
      <c r="J3123">
        <v>10</v>
      </c>
      <c r="K3123">
        <v>18</v>
      </c>
      <c r="L3123">
        <v>53</v>
      </c>
      <c r="M3123">
        <v>47</v>
      </c>
      <c r="N3123">
        <v>98</v>
      </c>
      <c r="O3123">
        <v>201</v>
      </c>
      <c r="P3123">
        <v>452</v>
      </c>
      <c r="Q3123">
        <v>346</v>
      </c>
      <c r="R3123">
        <v>1170258</v>
      </c>
      <c r="S3123">
        <v>2344643</v>
      </c>
      <c r="T3123">
        <v>2749695</v>
      </c>
      <c r="U3123">
        <v>2761727</v>
      </c>
      <c r="V3123">
        <v>2550605</v>
      </c>
      <c r="W3123">
        <v>2842956</v>
      </c>
      <c r="X3123">
        <v>2419274</v>
      </c>
      <c r="Y3123">
        <v>1479233</v>
      </c>
      <c r="Z3123">
        <v>865115</v>
      </c>
      <c r="AA3123">
        <v>410824</v>
      </c>
      <c r="AB3123">
        <v>19594330</v>
      </c>
      <c r="AC3123">
        <v>2755172</v>
      </c>
      <c r="AD3123" s="9">
        <v>8.5451242375612892E-6</v>
      </c>
      <c r="AE3123" s="9">
        <v>2.1325208144694098E-6</v>
      </c>
      <c r="AF3123" s="9">
        <v>1.818383493442E-6</v>
      </c>
      <c r="AG3123" s="9">
        <v>1.8104613526246439E-6</v>
      </c>
      <c r="AH3123" s="9">
        <v>3.9206384367630423E-6</v>
      </c>
      <c r="AI3123" s="9">
        <v>6.3314381228552255E-6</v>
      </c>
      <c r="AJ3123" s="9">
        <v>2.1907398665880756E-5</v>
      </c>
      <c r="AK3123" s="9">
        <v>3.1773223014900291E-5</v>
      </c>
      <c r="AL3123" s="9">
        <v>1.132797373759558E-4</v>
      </c>
      <c r="AM3123" s="9">
        <v>4.8926060794890274E-4</v>
      </c>
      <c r="AN3123" s="9">
        <v>2.3067897703060018E-5</v>
      </c>
      <c r="AO3123" s="9">
        <v>1.2558199633271535E-4</v>
      </c>
      <c r="AP3123" s="8">
        <v>4.0250000000000008E-2</v>
      </c>
      <c r="AQ3123" s="8" t="s">
        <v>5612</v>
      </c>
      <c r="AR3123" s="37">
        <v>0.46799999999999997</v>
      </c>
      <c r="AS3123" s="37">
        <v>0.63800000000000001</v>
      </c>
      <c r="AT3123" s="37">
        <v>0.70700000000000007</v>
      </c>
      <c r="AU3123" s="9">
        <v>4.6299999999999998E-4</v>
      </c>
      <c r="AV3123" s="9">
        <v>8.5499999999999997E-4</v>
      </c>
      <c r="AW3123" s="9">
        <v>6.4199999999999999E-4</v>
      </c>
      <c r="AX3123" s="9">
        <v>1.5625E-5</v>
      </c>
      <c r="AY3123" s="9">
        <v>2.7847222222222224E-5</v>
      </c>
      <c r="AZ3123" s="9">
        <v>4.0874999999999997E-5</v>
      </c>
    </row>
    <row r="3124" spans="1:52" x14ac:dyDescent="0.2">
      <c r="A3124" s="38" t="s">
        <v>35</v>
      </c>
      <c r="B3124" s="7">
        <v>2014</v>
      </c>
      <c r="C3124" s="3" t="s">
        <v>57</v>
      </c>
      <c r="D3124" t="s">
        <v>327</v>
      </c>
      <c r="E3124" t="s">
        <v>3633</v>
      </c>
      <c r="F3124">
        <v>10</v>
      </c>
      <c r="G3124">
        <v>5</v>
      </c>
      <c r="H3124">
        <v>5</v>
      </c>
      <c r="I3124">
        <v>5</v>
      </c>
      <c r="J3124">
        <v>5</v>
      </c>
      <c r="K3124">
        <v>23</v>
      </c>
      <c r="L3124">
        <v>49</v>
      </c>
      <c r="M3124">
        <v>62</v>
      </c>
      <c r="N3124">
        <v>116</v>
      </c>
      <c r="O3124">
        <v>218</v>
      </c>
      <c r="P3124">
        <v>498</v>
      </c>
      <c r="Q3124">
        <v>396</v>
      </c>
      <c r="R3124">
        <v>1170258</v>
      </c>
      <c r="S3124">
        <v>2344643</v>
      </c>
      <c r="T3124">
        <v>2749695</v>
      </c>
      <c r="U3124">
        <v>2761727</v>
      </c>
      <c r="V3124">
        <v>2550605</v>
      </c>
      <c r="W3124">
        <v>2842956</v>
      </c>
      <c r="X3124">
        <v>2419274</v>
      </c>
      <c r="Y3124">
        <v>1479233</v>
      </c>
      <c r="Z3124">
        <v>865115</v>
      </c>
      <c r="AA3124">
        <v>410824</v>
      </c>
      <c r="AB3124">
        <v>19594330</v>
      </c>
      <c r="AC3124">
        <v>2755172</v>
      </c>
      <c r="AD3124" s="9">
        <v>8.5451242375612892E-6</v>
      </c>
      <c r="AE3124" s="9">
        <v>2.1325208144694098E-6</v>
      </c>
      <c r="AF3124" s="9">
        <v>1.818383493442E-6</v>
      </c>
      <c r="AG3124" s="9">
        <v>1.8104613526246439E-6</v>
      </c>
      <c r="AH3124" s="9">
        <v>1.9603192183815212E-6</v>
      </c>
      <c r="AI3124" s="9">
        <v>8.0901709347594538E-6</v>
      </c>
      <c r="AJ3124" s="9">
        <v>2.0254010087323717E-5</v>
      </c>
      <c r="AK3124" s="9">
        <v>4.1913613338804634E-5</v>
      </c>
      <c r="AL3124" s="9">
        <v>1.3408621975113136E-4</v>
      </c>
      <c r="AM3124" s="9">
        <v>5.3064085837244168E-4</v>
      </c>
      <c r="AN3124" s="9">
        <v>2.541551561089356E-5</v>
      </c>
      <c r="AO3124" s="9">
        <v>1.4372968366403258E-4</v>
      </c>
      <c r="AP3124" s="8">
        <v>3.4549999999999997E-2</v>
      </c>
      <c r="AQ3124" s="8" t="s">
        <v>5612</v>
      </c>
      <c r="AR3124" s="37">
        <v>0.47700000000000004</v>
      </c>
      <c r="AS3124" s="37">
        <v>0.64700000000000002</v>
      </c>
      <c r="AT3124" s="37">
        <v>0.72099999999999997</v>
      </c>
      <c r="AU3124" s="9">
        <v>5.1900000000000004E-4</v>
      </c>
      <c r="AV3124" s="9">
        <v>1.026E-3</v>
      </c>
      <c r="AW3124" s="9">
        <v>7.9500000000000003E-4</v>
      </c>
      <c r="AX3124" s="9">
        <v>1.0499999999999999E-5</v>
      </c>
      <c r="AY3124" s="9">
        <v>1.854444444444444E-5</v>
      </c>
      <c r="AZ3124" s="9">
        <v>3.1099999999999997E-5</v>
      </c>
    </row>
    <row r="3125" spans="1:52" x14ac:dyDescent="0.2">
      <c r="A3125" s="38" t="s">
        <v>35</v>
      </c>
      <c r="B3125" s="7">
        <v>2014</v>
      </c>
      <c r="C3125" s="3" t="s">
        <v>58</v>
      </c>
      <c r="D3125" t="s">
        <v>327</v>
      </c>
      <c r="E3125" t="s">
        <v>3634</v>
      </c>
      <c r="F3125">
        <v>10</v>
      </c>
      <c r="G3125">
        <v>5</v>
      </c>
      <c r="H3125">
        <v>5</v>
      </c>
      <c r="I3125">
        <v>5</v>
      </c>
      <c r="J3125">
        <v>5</v>
      </c>
      <c r="K3125">
        <v>15</v>
      </c>
      <c r="L3125">
        <v>34</v>
      </c>
      <c r="M3125">
        <v>68</v>
      </c>
      <c r="N3125">
        <v>110</v>
      </c>
      <c r="O3125">
        <v>242</v>
      </c>
      <c r="P3125">
        <v>499</v>
      </c>
      <c r="Q3125">
        <v>420</v>
      </c>
      <c r="R3125">
        <v>1170258</v>
      </c>
      <c r="S3125">
        <v>2344643</v>
      </c>
      <c r="T3125">
        <v>2749695</v>
      </c>
      <c r="U3125">
        <v>2761727</v>
      </c>
      <c r="V3125">
        <v>2550605</v>
      </c>
      <c r="W3125">
        <v>2842956</v>
      </c>
      <c r="X3125">
        <v>2419274</v>
      </c>
      <c r="Y3125">
        <v>1479233</v>
      </c>
      <c r="Z3125">
        <v>865115</v>
      </c>
      <c r="AA3125">
        <v>410824</v>
      </c>
      <c r="AB3125">
        <v>19594330</v>
      </c>
      <c r="AC3125">
        <v>2755172</v>
      </c>
      <c r="AD3125" s="9">
        <v>8.5451242375612892E-6</v>
      </c>
      <c r="AE3125" s="9">
        <v>2.1325208144694098E-6</v>
      </c>
      <c r="AF3125" s="9">
        <v>1.818383493442E-6</v>
      </c>
      <c r="AG3125" s="9">
        <v>1.8104613526246439E-6</v>
      </c>
      <c r="AH3125" s="9">
        <v>1.9603192183815212E-6</v>
      </c>
      <c r="AI3125" s="9">
        <v>5.2761984357126875E-6</v>
      </c>
      <c r="AJ3125" s="9">
        <v>1.4053802917734824E-5</v>
      </c>
      <c r="AK3125" s="9">
        <v>4.5969769468366377E-5</v>
      </c>
      <c r="AL3125" s="9">
        <v>1.2715072562607285E-4</v>
      </c>
      <c r="AM3125" s="9">
        <v>5.8906003544096741E-4</v>
      </c>
      <c r="AN3125" s="9">
        <v>2.5466550782802985E-5</v>
      </c>
      <c r="AO3125" s="9">
        <v>1.5244057358306486E-4</v>
      </c>
      <c r="AP3125" s="8">
        <v>3.5339999999999996E-2</v>
      </c>
      <c r="AQ3125" s="8" t="s">
        <v>5612</v>
      </c>
      <c r="AR3125" s="37">
        <v>0.48200000000000004</v>
      </c>
      <c r="AS3125" s="37">
        <v>0.64700000000000002</v>
      </c>
      <c r="AT3125" s="37">
        <v>0.74</v>
      </c>
      <c r="AU3125" s="9">
        <v>5.9299999999999999E-4</v>
      </c>
      <c r="AV3125" s="9">
        <v>1.48E-3</v>
      </c>
      <c r="AW3125" s="9">
        <v>9.6900000000000003E-4</v>
      </c>
      <c r="AX3125" s="9">
        <v>9.3750000000000009E-6</v>
      </c>
      <c r="AY3125" s="9">
        <v>3.6138888888888898E-5</v>
      </c>
      <c r="AZ3125" s="9">
        <v>6.8750000000000004E-5</v>
      </c>
    </row>
    <row r="3126" spans="1:52" x14ac:dyDescent="0.2">
      <c r="A3126" s="38" t="s">
        <v>35</v>
      </c>
      <c r="B3126" s="7">
        <v>2014</v>
      </c>
      <c r="C3126" s="3" t="s">
        <v>59</v>
      </c>
      <c r="D3126" t="s">
        <v>327</v>
      </c>
      <c r="E3126" t="s">
        <v>3635</v>
      </c>
      <c r="F3126">
        <v>10</v>
      </c>
      <c r="G3126">
        <v>5</v>
      </c>
      <c r="H3126">
        <v>5</v>
      </c>
      <c r="I3126">
        <v>5</v>
      </c>
      <c r="J3126">
        <v>5</v>
      </c>
      <c r="K3126">
        <v>12</v>
      </c>
      <c r="L3126">
        <v>29</v>
      </c>
      <c r="M3126">
        <v>60</v>
      </c>
      <c r="N3126">
        <v>92</v>
      </c>
      <c r="O3126">
        <v>183</v>
      </c>
      <c r="P3126">
        <v>406</v>
      </c>
      <c r="Q3126">
        <v>335</v>
      </c>
      <c r="R3126">
        <v>1170258</v>
      </c>
      <c r="S3126">
        <v>2344643</v>
      </c>
      <c r="T3126">
        <v>2749695</v>
      </c>
      <c r="U3126">
        <v>2761727</v>
      </c>
      <c r="V3126">
        <v>2550605</v>
      </c>
      <c r="W3126">
        <v>2842956</v>
      </c>
      <c r="X3126">
        <v>2419274</v>
      </c>
      <c r="Y3126">
        <v>1479233</v>
      </c>
      <c r="Z3126">
        <v>865115</v>
      </c>
      <c r="AA3126">
        <v>410824</v>
      </c>
      <c r="AB3126">
        <v>19594330</v>
      </c>
      <c r="AC3126">
        <v>2755172</v>
      </c>
      <c r="AD3126" s="9">
        <v>8.5451242375612892E-6</v>
      </c>
      <c r="AE3126" s="9">
        <v>2.1325208144694098E-6</v>
      </c>
      <c r="AF3126" s="9">
        <v>1.818383493442E-6</v>
      </c>
      <c r="AG3126" s="9">
        <v>1.8104613526246439E-6</v>
      </c>
      <c r="AH3126" s="9">
        <v>1.9603192183815212E-6</v>
      </c>
      <c r="AI3126" s="9">
        <v>4.2209587485701503E-6</v>
      </c>
      <c r="AJ3126" s="9">
        <v>1.1987067194538527E-5</v>
      </c>
      <c r="AK3126" s="9">
        <v>4.0561561295617393E-5</v>
      </c>
      <c r="AL3126" s="9">
        <v>1.0634424325089727E-4</v>
      </c>
      <c r="AM3126" s="9">
        <v>4.4544622514750844E-4</v>
      </c>
      <c r="AN3126" s="9">
        <v>2.0720279795226476E-5</v>
      </c>
      <c r="AO3126" s="9">
        <v>1.2158950511982556E-4</v>
      </c>
      <c r="AP3126" s="8">
        <v>1.6375000000000001E-2</v>
      </c>
      <c r="AQ3126" s="8" t="s">
        <v>5612</v>
      </c>
      <c r="AR3126" s="37">
        <v>0.48399999999999999</v>
      </c>
      <c r="AS3126" s="37">
        <v>0.65500000000000003</v>
      </c>
      <c r="AT3126" s="37">
        <v>0.74</v>
      </c>
      <c r="AU3126" s="9" t="s">
        <v>5612</v>
      </c>
      <c r="AV3126" s="9" t="s">
        <v>5612</v>
      </c>
      <c r="AW3126" s="9" t="s">
        <v>5612</v>
      </c>
      <c r="AX3126" s="9" t="s">
        <v>5612</v>
      </c>
      <c r="AY3126" s="9" t="s">
        <v>5612</v>
      </c>
      <c r="AZ3126" s="9" t="s">
        <v>5612</v>
      </c>
    </row>
    <row r="3127" spans="1:52" x14ac:dyDescent="0.2">
      <c r="A3127" s="38" t="s">
        <v>35</v>
      </c>
      <c r="B3127" s="7">
        <v>2014</v>
      </c>
      <c r="C3127" s="3" t="s">
        <v>60</v>
      </c>
      <c r="D3127" t="s">
        <v>327</v>
      </c>
      <c r="E3127" t="s">
        <v>3636</v>
      </c>
      <c r="F3127">
        <v>10</v>
      </c>
      <c r="G3127">
        <v>5</v>
      </c>
      <c r="H3127">
        <v>5</v>
      </c>
      <c r="I3127">
        <v>5</v>
      </c>
      <c r="J3127">
        <v>5</v>
      </c>
      <c r="K3127">
        <v>13</v>
      </c>
      <c r="L3127">
        <v>33</v>
      </c>
      <c r="M3127">
        <v>41</v>
      </c>
      <c r="N3127">
        <v>88</v>
      </c>
      <c r="O3127">
        <v>171</v>
      </c>
      <c r="P3127">
        <v>376</v>
      </c>
      <c r="Q3127">
        <v>300</v>
      </c>
      <c r="R3127">
        <v>1170258</v>
      </c>
      <c r="S3127">
        <v>2344643</v>
      </c>
      <c r="T3127">
        <v>2749695</v>
      </c>
      <c r="U3127">
        <v>2761727</v>
      </c>
      <c r="V3127">
        <v>2550605</v>
      </c>
      <c r="W3127">
        <v>2842956</v>
      </c>
      <c r="X3127">
        <v>2419274</v>
      </c>
      <c r="Y3127">
        <v>1479233</v>
      </c>
      <c r="Z3127">
        <v>865115</v>
      </c>
      <c r="AA3127">
        <v>410824</v>
      </c>
      <c r="AB3127">
        <v>19594330</v>
      </c>
      <c r="AC3127">
        <v>2755172</v>
      </c>
      <c r="AD3127" s="9">
        <v>8.5451242375612892E-6</v>
      </c>
      <c r="AE3127" s="9">
        <v>2.1325208144694098E-6</v>
      </c>
      <c r="AF3127" s="9">
        <v>1.818383493442E-6</v>
      </c>
      <c r="AG3127" s="9">
        <v>1.8104613526246439E-6</v>
      </c>
      <c r="AH3127" s="9">
        <v>1.9603192183815212E-6</v>
      </c>
      <c r="AI3127" s="9">
        <v>4.5727053109509964E-6</v>
      </c>
      <c r="AJ3127" s="9">
        <v>1.3640455773095564E-5</v>
      </c>
      <c r="AK3127" s="9">
        <v>2.7717066885338552E-5</v>
      </c>
      <c r="AL3127" s="9">
        <v>1.0172058050085826E-4</v>
      </c>
      <c r="AM3127" s="9">
        <v>4.1623663661324558E-4</v>
      </c>
      <c r="AN3127" s="9">
        <v>1.9189224637943733E-5</v>
      </c>
      <c r="AO3127" s="9">
        <v>1.0888612398790348E-4</v>
      </c>
      <c r="AP3127" s="8">
        <v>1.2049999999999998E-2</v>
      </c>
      <c r="AQ3127" s="8" t="s">
        <v>5612</v>
      </c>
      <c r="AR3127" s="37" t="s">
        <v>5612</v>
      </c>
      <c r="AS3127" s="37" t="s">
        <v>5612</v>
      </c>
      <c r="AT3127" s="37" t="s">
        <v>5612</v>
      </c>
      <c r="AU3127" s="9" t="s">
        <v>5612</v>
      </c>
      <c r="AV3127" s="9" t="s">
        <v>5612</v>
      </c>
      <c r="AW3127" s="9" t="s">
        <v>5612</v>
      </c>
      <c r="AX3127" s="9" t="s">
        <v>5612</v>
      </c>
      <c r="AY3127" s="9" t="s">
        <v>5612</v>
      </c>
      <c r="AZ3127" s="9" t="s">
        <v>5612</v>
      </c>
    </row>
    <row r="3128" spans="1:52" x14ac:dyDescent="0.2">
      <c r="A3128" s="38" t="s">
        <v>35</v>
      </c>
      <c r="B3128" s="7">
        <v>2014</v>
      </c>
      <c r="C3128" s="3" t="s">
        <v>61</v>
      </c>
      <c r="D3128" t="s">
        <v>327</v>
      </c>
      <c r="E3128" t="s">
        <v>3637</v>
      </c>
      <c r="F3128">
        <v>10</v>
      </c>
      <c r="G3128">
        <v>5</v>
      </c>
      <c r="H3128">
        <v>5</v>
      </c>
      <c r="I3128">
        <v>5</v>
      </c>
      <c r="J3128">
        <v>5</v>
      </c>
      <c r="K3128">
        <v>10</v>
      </c>
      <c r="L3128">
        <v>27</v>
      </c>
      <c r="M3128">
        <v>39</v>
      </c>
      <c r="N3128">
        <v>77</v>
      </c>
      <c r="O3128">
        <v>138</v>
      </c>
      <c r="P3128">
        <v>321</v>
      </c>
      <c r="Q3128">
        <v>254</v>
      </c>
      <c r="R3128">
        <v>1170258</v>
      </c>
      <c r="S3128">
        <v>2344643</v>
      </c>
      <c r="T3128">
        <v>2749695</v>
      </c>
      <c r="U3128">
        <v>2761727</v>
      </c>
      <c r="V3128">
        <v>2550605</v>
      </c>
      <c r="W3128">
        <v>2842956</v>
      </c>
      <c r="X3128">
        <v>2419274</v>
      </c>
      <c r="Y3128">
        <v>1479233</v>
      </c>
      <c r="Z3128">
        <v>865115</v>
      </c>
      <c r="AA3128">
        <v>410824</v>
      </c>
      <c r="AB3128">
        <v>19594330</v>
      </c>
      <c r="AC3128">
        <v>2755172</v>
      </c>
      <c r="AD3128" s="9">
        <v>8.5451242375612892E-6</v>
      </c>
      <c r="AE3128" s="9">
        <v>2.1325208144694098E-6</v>
      </c>
      <c r="AF3128" s="9">
        <v>1.818383493442E-6</v>
      </c>
      <c r="AG3128" s="9">
        <v>1.8104613526246439E-6</v>
      </c>
      <c r="AH3128" s="9">
        <v>1.9603192183815212E-6</v>
      </c>
      <c r="AI3128" s="9">
        <v>3.5174656238084583E-6</v>
      </c>
      <c r="AJ3128" s="9">
        <v>1.1160372905260007E-5</v>
      </c>
      <c r="AK3128" s="9">
        <v>2.6365014842151304E-5</v>
      </c>
      <c r="AL3128" s="9">
        <v>8.9005507938250982E-5</v>
      </c>
      <c r="AM3128" s="9">
        <v>3.3591026814402275E-4</v>
      </c>
      <c r="AN3128" s="9">
        <v>1.6382290182925367E-5</v>
      </c>
      <c r="AO3128" s="9">
        <v>9.2190251643091615E-5</v>
      </c>
      <c r="AP3128" s="8">
        <v>7.899999999999999E-3</v>
      </c>
      <c r="AQ3128" s="8" t="s">
        <v>5612</v>
      </c>
      <c r="AR3128" s="37" t="s">
        <v>5612</v>
      </c>
      <c r="AS3128" s="37" t="s">
        <v>5612</v>
      </c>
      <c r="AT3128" s="37" t="s">
        <v>5612</v>
      </c>
      <c r="AU3128" s="9" t="s">
        <v>5612</v>
      </c>
      <c r="AV3128" s="9" t="s">
        <v>5612</v>
      </c>
      <c r="AW3128" s="9" t="s">
        <v>5612</v>
      </c>
      <c r="AX3128" s="9" t="s">
        <v>5612</v>
      </c>
      <c r="AY3128" s="9" t="s">
        <v>5612</v>
      </c>
      <c r="AZ3128" s="9" t="s">
        <v>5612</v>
      </c>
    </row>
    <row r="3129" spans="1:52" x14ac:dyDescent="0.2">
      <c r="A3129" s="38" t="s">
        <v>35</v>
      </c>
      <c r="B3129" s="7">
        <v>2014</v>
      </c>
      <c r="C3129" s="3" t="s">
        <v>62</v>
      </c>
      <c r="D3129" t="s">
        <v>327</v>
      </c>
      <c r="E3129" t="s">
        <v>3638</v>
      </c>
      <c r="F3129">
        <v>10</v>
      </c>
      <c r="G3129">
        <v>5</v>
      </c>
      <c r="H3129">
        <v>5</v>
      </c>
      <c r="I3129">
        <v>5</v>
      </c>
      <c r="J3129">
        <v>5</v>
      </c>
      <c r="K3129">
        <v>5</v>
      </c>
      <c r="L3129">
        <v>23</v>
      </c>
      <c r="M3129">
        <v>40</v>
      </c>
      <c r="N3129">
        <v>92</v>
      </c>
      <c r="O3129">
        <v>146</v>
      </c>
      <c r="P3129">
        <v>336</v>
      </c>
      <c r="Q3129">
        <v>278</v>
      </c>
      <c r="R3129">
        <v>1170258</v>
      </c>
      <c r="S3129">
        <v>2344643</v>
      </c>
      <c r="T3129">
        <v>2749695</v>
      </c>
      <c r="U3129">
        <v>2761727</v>
      </c>
      <c r="V3129">
        <v>2550605</v>
      </c>
      <c r="W3129">
        <v>2842956</v>
      </c>
      <c r="X3129">
        <v>2419274</v>
      </c>
      <c r="Y3129">
        <v>1479233</v>
      </c>
      <c r="Z3129">
        <v>865115</v>
      </c>
      <c r="AA3129">
        <v>410824</v>
      </c>
      <c r="AB3129">
        <v>19594330</v>
      </c>
      <c r="AC3129">
        <v>2755172</v>
      </c>
      <c r="AD3129" s="9">
        <v>8.5451242375612892E-6</v>
      </c>
      <c r="AE3129" s="9">
        <v>2.1325208144694098E-6</v>
      </c>
      <c r="AF3129" s="9">
        <v>1.818383493442E-6</v>
      </c>
      <c r="AG3129" s="9">
        <v>1.8104613526246439E-6</v>
      </c>
      <c r="AH3129" s="9">
        <v>1.9603192183815212E-6</v>
      </c>
      <c r="AI3129" s="9">
        <v>1.7587328119042292E-6</v>
      </c>
      <c r="AJ3129" s="9">
        <v>9.5069843267029695E-6</v>
      </c>
      <c r="AK3129" s="9">
        <v>2.7041040863744928E-5</v>
      </c>
      <c r="AL3129" s="9">
        <v>1.0634424325089727E-4</v>
      </c>
      <c r="AM3129" s="9">
        <v>3.5538332716686464E-4</v>
      </c>
      <c r="AN3129" s="9">
        <v>1.7147817761566739E-5</v>
      </c>
      <c r="AO3129" s="9">
        <v>1.009011415621239E-4</v>
      </c>
      <c r="AP3129" s="8">
        <v>5.8499999999999993E-3</v>
      </c>
      <c r="AQ3129" s="8" t="s">
        <v>5612</v>
      </c>
      <c r="AR3129" s="37">
        <v>2.2000000000000002E-2</v>
      </c>
      <c r="AS3129" s="37">
        <v>1.8000000000000002E-2</v>
      </c>
      <c r="AT3129" s="37">
        <v>7.6999999999999999E-2</v>
      </c>
      <c r="AU3129" s="9" t="s">
        <v>5612</v>
      </c>
      <c r="AV3129" s="9" t="s">
        <v>5612</v>
      </c>
      <c r="AW3129" s="9" t="s">
        <v>5612</v>
      </c>
      <c r="AX3129" s="9" t="s">
        <v>5612</v>
      </c>
      <c r="AY3129" s="9" t="s">
        <v>5612</v>
      </c>
      <c r="AZ3129" s="9" t="s">
        <v>5612</v>
      </c>
    </row>
    <row r="3130" spans="1:52" x14ac:dyDescent="0.2">
      <c r="A3130" s="38" t="s">
        <v>35</v>
      </c>
      <c r="B3130" s="7">
        <v>2014</v>
      </c>
      <c r="C3130" s="3" t="s">
        <v>63</v>
      </c>
      <c r="D3130" t="s">
        <v>327</v>
      </c>
      <c r="E3130" t="s">
        <v>3639</v>
      </c>
      <c r="F3130">
        <v>10</v>
      </c>
      <c r="G3130">
        <v>5</v>
      </c>
      <c r="H3130">
        <v>5</v>
      </c>
      <c r="I3130">
        <v>5</v>
      </c>
      <c r="J3130">
        <v>5</v>
      </c>
      <c r="K3130">
        <v>12</v>
      </c>
      <c r="L3130">
        <v>24</v>
      </c>
      <c r="M3130">
        <v>37</v>
      </c>
      <c r="N3130">
        <v>74</v>
      </c>
      <c r="O3130">
        <v>150</v>
      </c>
      <c r="P3130">
        <v>327</v>
      </c>
      <c r="Q3130">
        <v>261</v>
      </c>
      <c r="R3130">
        <v>1170258</v>
      </c>
      <c r="S3130">
        <v>2344643</v>
      </c>
      <c r="T3130">
        <v>2749695</v>
      </c>
      <c r="U3130">
        <v>2761727</v>
      </c>
      <c r="V3130">
        <v>2550605</v>
      </c>
      <c r="W3130">
        <v>2842956</v>
      </c>
      <c r="X3130">
        <v>2419274</v>
      </c>
      <c r="Y3130">
        <v>1479233</v>
      </c>
      <c r="Z3130">
        <v>865115</v>
      </c>
      <c r="AA3130">
        <v>410824</v>
      </c>
      <c r="AB3130">
        <v>19594330</v>
      </c>
      <c r="AC3130">
        <v>2755172</v>
      </c>
      <c r="AD3130" s="9">
        <v>8.5451242375612892E-6</v>
      </c>
      <c r="AE3130" s="9">
        <v>2.1325208144694098E-6</v>
      </c>
      <c r="AF3130" s="9">
        <v>1.818383493442E-6</v>
      </c>
      <c r="AG3130" s="9">
        <v>1.8104613526246439E-6</v>
      </c>
      <c r="AH3130" s="9">
        <v>1.9603192183815212E-6</v>
      </c>
      <c r="AI3130" s="9">
        <v>4.2209587485701503E-6</v>
      </c>
      <c r="AJ3130" s="9">
        <v>9.9203314713422293E-6</v>
      </c>
      <c r="AK3130" s="9">
        <v>2.5012962798964056E-5</v>
      </c>
      <c r="AL3130" s="9">
        <v>8.5537760875721726E-5</v>
      </c>
      <c r="AM3130" s="9">
        <v>3.6511985667828561E-4</v>
      </c>
      <c r="AN3130" s="9">
        <v>1.6688501214381915E-5</v>
      </c>
      <c r="AO3130" s="9">
        <v>9.4730927869476019E-5</v>
      </c>
      <c r="AP3130" s="8">
        <v>9.025E-3</v>
      </c>
      <c r="AQ3130" s="8" t="s">
        <v>5612</v>
      </c>
      <c r="AR3130" s="37">
        <v>0.105</v>
      </c>
      <c r="AS3130" s="37">
        <v>0.13699999999999998</v>
      </c>
      <c r="AT3130" s="37">
        <v>0.20600000000000002</v>
      </c>
      <c r="AU3130" s="9" t="s">
        <v>5612</v>
      </c>
      <c r="AV3130" s="9" t="s">
        <v>5612</v>
      </c>
      <c r="AW3130" s="9" t="s">
        <v>5612</v>
      </c>
      <c r="AX3130" s="9" t="s">
        <v>5612</v>
      </c>
      <c r="AY3130" s="9" t="s">
        <v>5612</v>
      </c>
      <c r="AZ3130" s="9" t="s">
        <v>5612</v>
      </c>
    </row>
    <row r="3131" spans="1:52" x14ac:dyDescent="0.2">
      <c r="A3131" s="38" t="s">
        <v>35</v>
      </c>
      <c r="B3131" s="7">
        <v>2014</v>
      </c>
      <c r="C3131" s="3" t="s">
        <v>64</v>
      </c>
      <c r="D3131" t="s">
        <v>327</v>
      </c>
      <c r="E3131" t="s">
        <v>3640</v>
      </c>
      <c r="F3131">
        <v>10</v>
      </c>
      <c r="G3131">
        <v>5</v>
      </c>
      <c r="H3131">
        <v>5</v>
      </c>
      <c r="I3131">
        <v>5</v>
      </c>
      <c r="J3131">
        <v>5</v>
      </c>
      <c r="K3131">
        <v>12</v>
      </c>
      <c r="L3131">
        <v>18</v>
      </c>
      <c r="M3131">
        <v>49</v>
      </c>
      <c r="N3131">
        <v>100</v>
      </c>
      <c r="O3131">
        <v>182</v>
      </c>
      <c r="P3131">
        <v>391</v>
      </c>
      <c r="Q3131">
        <v>331</v>
      </c>
      <c r="R3131">
        <v>1170258</v>
      </c>
      <c r="S3131">
        <v>2344643</v>
      </c>
      <c r="T3131">
        <v>2749695</v>
      </c>
      <c r="U3131">
        <v>2761727</v>
      </c>
      <c r="V3131">
        <v>2550605</v>
      </c>
      <c r="W3131">
        <v>2842956</v>
      </c>
      <c r="X3131">
        <v>2419274</v>
      </c>
      <c r="Y3131">
        <v>1479233</v>
      </c>
      <c r="Z3131">
        <v>865115</v>
      </c>
      <c r="AA3131">
        <v>410824</v>
      </c>
      <c r="AB3131">
        <v>19594330</v>
      </c>
      <c r="AC3131">
        <v>2755172</v>
      </c>
      <c r="AD3131" s="9">
        <v>8.5451242375612892E-6</v>
      </c>
      <c r="AE3131" s="9">
        <v>2.1325208144694098E-6</v>
      </c>
      <c r="AF3131" s="9">
        <v>1.818383493442E-6</v>
      </c>
      <c r="AG3131" s="9">
        <v>1.8104613526246439E-6</v>
      </c>
      <c r="AH3131" s="9">
        <v>1.9603192183815212E-6</v>
      </c>
      <c r="AI3131" s="9">
        <v>4.2209587485701503E-6</v>
      </c>
      <c r="AJ3131" s="9">
        <v>7.440248603506672E-6</v>
      </c>
      <c r="AK3131" s="9">
        <v>3.3125275058087539E-5</v>
      </c>
      <c r="AL3131" s="9">
        <v>1.1559156875097531E-4</v>
      </c>
      <c r="AM3131" s="9">
        <v>4.4301209276965319E-4</v>
      </c>
      <c r="AN3131" s="9">
        <v>1.9954752216585104E-5</v>
      </c>
      <c r="AO3131" s="9">
        <v>1.2013769013332017E-4</v>
      </c>
      <c r="AP3131" s="8">
        <v>1.4199999999999999E-2</v>
      </c>
      <c r="AQ3131" s="8" t="s">
        <v>5612</v>
      </c>
      <c r="AR3131" s="37">
        <v>0.28500000000000003</v>
      </c>
      <c r="AS3131" s="37">
        <v>0.40600000000000003</v>
      </c>
      <c r="AT3131" s="37">
        <v>0.47100000000000003</v>
      </c>
      <c r="AU3131" s="9">
        <v>0</v>
      </c>
      <c r="AV3131" s="9">
        <v>4.0000000000000003E-5</v>
      </c>
      <c r="AW3131" s="9">
        <v>1.1000000000000001E-5</v>
      </c>
      <c r="AX3131" s="9">
        <v>0</v>
      </c>
      <c r="AY3131" s="9">
        <v>1.5138888888888888E-6</v>
      </c>
      <c r="AZ3131" s="9">
        <v>1.9999999999999999E-6</v>
      </c>
    </row>
    <row r="3132" spans="1:52" x14ac:dyDescent="0.2">
      <c r="A3132" s="38" t="s">
        <v>35</v>
      </c>
      <c r="B3132" s="7">
        <v>2014</v>
      </c>
      <c r="C3132" s="3" t="s">
        <v>65</v>
      </c>
      <c r="D3132" t="s">
        <v>327</v>
      </c>
      <c r="E3132" t="s">
        <v>3641</v>
      </c>
      <c r="F3132">
        <v>10</v>
      </c>
      <c r="G3132">
        <v>5</v>
      </c>
      <c r="H3132">
        <v>5</v>
      </c>
      <c r="I3132">
        <v>5</v>
      </c>
      <c r="J3132">
        <v>5</v>
      </c>
      <c r="K3132">
        <v>5</v>
      </c>
      <c r="L3132">
        <v>23</v>
      </c>
      <c r="M3132">
        <v>42</v>
      </c>
      <c r="N3132">
        <v>84</v>
      </c>
      <c r="O3132">
        <v>159</v>
      </c>
      <c r="P3132">
        <v>343</v>
      </c>
      <c r="Q3132">
        <v>285</v>
      </c>
      <c r="R3132">
        <v>1170258</v>
      </c>
      <c r="S3132">
        <v>2344643</v>
      </c>
      <c r="T3132">
        <v>2749695</v>
      </c>
      <c r="U3132">
        <v>2761727</v>
      </c>
      <c r="V3132">
        <v>2550605</v>
      </c>
      <c r="W3132">
        <v>2842956</v>
      </c>
      <c r="X3132">
        <v>2419274</v>
      </c>
      <c r="Y3132">
        <v>1479233</v>
      </c>
      <c r="Z3132">
        <v>865115</v>
      </c>
      <c r="AA3132">
        <v>410824</v>
      </c>
      <c r="AB3132">
        <v>19594330</v>
      </c>
      <c r="AC3132">
        <v>2755172</v>
      </c>
      <c r="AD3132" s="9">
        <v>8.5451242375612892E-6</v>
      </c>
      <c r="AE3132" s="9">
        <v>2.1325208144694098E-6</v>
      </c>
      <c r="AF3132" s="9">
        <v>1.818383493442E-6</v>
      </c>
      <c r="AG3132" s="9">
        <v>1.8104613526246439E-6</v>
      </c>
      <c r="AH3132" s="9">
        <v>1.9603192183815212E-6</v>
      </c>
      <c r="AI3132" s="9">
        <v>1.7587328119042292E-6</v>
      </c>
      <c r="AJ3132" s="9">
        <v>9.5069843267029695E-6</v>
      </c>
      <c r="AK3132" s="9">
        <v>2.8393092906932172E-5</v>
      </c>
      <c r="AL3132" s="9">
        <v>9.7096917750819249E-5</v>
      </c>
      <c r="AM3132" s="9">
        <v>3.8702704807898271E-4</v>
      </c>
      <c r="AN3132" s="9">
        <v>1.7505063964932712E-5</v>
      </c>
      <c r="AO3132" s="9">
        <v>1.034418177885083E-4</v>
      </c>
      <c r="AP3132" s="8">
        <v>2.1950000000000001E-2</v>
      </c>
      <c r="AQ3132" s="8">
        <v>0.83900000000000008</v>
      </c>
      <c r="AR3132" s="37">
        <v>0.38500000000000001</v>
      </c>
      <c r="AS3132" s="37">
        <v>0.54400000000000004</v>
      </c>
      <c r="AT3132" s="37">
        <v>0.61499999999999999</v>
      </c>
      <c r="AU3132" s="9">
        <v>3.1999999999999999E-5</v>
      </c>
      <c r="AV3132" s="9">
        <v>1.8000000000000001E-4</v>
      </c>
      <c r="AW3132" s="9">
        <v>7.7000000000000001E-5</v>
      </c>
      <c r="AX3132" s="9">
        <v>3.9999999999999998E-6</v>
      </c>
      <c r="AY3132" s="9">
        <v>5.7916666666666674E-6</v>
      </c>
      <c r="AZ3132" s="9">
        <v>1.1999999999999997E-5</v>
      </c>
    </row>
    <row r="3133" spans="1:52" x14ac:dyDescent="0.2">
      <c r="A3133" s="38" t="s">
        <v>35</v>
      </c>
      <c r="B3133" s="7">
        <v>2014</v>
      </c>
      <c r="C3133" s="3" t="s">
        <v>66</v>
      </c>
      <c r="D3133" t="s">
        <v>327</v>
      </c>
      <c r="E3133" t="s">
        <v>3642</v>
      </c>
      <c r="F3133">
        <v>10</v>
      </c>
      <c r="G3133">
        <v>5</v>
      </c>
      <c r="H3133">
        <v>5</v>
      </c>
      <c r="I3133">
        <v>5</v>
      </c>
      <c r="J3133">
        <v>5</v>
      </c>
      <c r="K3133">
        <v>11</v>
      </c>
      <c r="L3133">
        <v>32</v>
      </c>
      <c r="M3133">
        <v>67</v>
      </c>
      <c r="N3133">
        <v>101</v>
      </c>
      <c r="O3133">
        <v>229</v>
      </c>
      <c r="P3133">
        <v>470</v>
      </c>
      <c r="Q3133">
        <v>397</v>
      </c>
      <c r="R3133">
        <v>1170258</v>
      </c>
      <c r="S3133">
        <v>2344643</v>
      </c>
      <c r="T3133">
        <v>2749695</v>
      </c>
      <c r="U3133">
        <v>2761727</v>
      </c>
      <c r="V3133">
        <v>2550605</v>
      </c>
      <c r="W3133">
        <v>2842956</v>
      </c>
      <c r="X3133">
        <v>2419274</v>
      </c>
      <c r="Y3133">
        <v>1479233</v>
      </c>
      <c r="Z3133">
        <v>865115</v>
      </c>
      <c r="AA3133">
        <v>410824</v>
      </c>
      <c r="AB3133">
        <v>19594330</v>
      </c>
      <c r="AC3133">
        <v>2755172</v>
      </c>
      <c r="AD3133" s="9">
        <v>8.5451242375612892E-6</v>
      </c>
      <c r="AE3133" s="9">
        <v>2.1325208144694098E-6</v>
      </c>
      <c r="AF3133" s="9">
        <v>1.818383493442E-6</v>
      </c>
      <c r="AG3133" s="9">
        <v>1.8104613526246439E-6</v>
      </c>
      <c r="AH3133" s="9">
        <v>1.9603192183815212E-6</v>
      </c>
      <c r="AI3133" s="9">
        <v>3.8692121861893043E-6</v>
      </c>
      <c r="AJ3133" s="9">
        <v>1.3227108628456306E-5</v>
      </c>
      <c r="AK3133" s="9">
        <v>4.5293743446772753E-5</v>
      </c>
      <c r="AL3133" s="9">
        <v>1.1674748443848505E-4</v>
      </c>
      <c r="AM3133" s="9">
        <v>5.5741631452884929E-4</v>
      </c>
      <c r="AN3133" s="9">
        <v>2.3986530797429665E-5</v>
      </c>
      <c r="AO3133" s="9">
        <v>1.4409263741065894E-4</v>
      </c>
      <c r="AP3133" s="8">
        <v>3.8680000000000006E-2</v>
      </c>
      <c r="AQ3133" s="8" t="s">
        <v>5612</v>
      </c>
      <c r="AR3133" s="37">
        <v>0.43100000000000005</v>
      </c>
      <c r="AS3133" s="37">
        <v>0.58799999999999997</v>
      </c>
      <c r="AT3133" s="37">
        <v>0.67099999999999993</v>
      </c>
      <c r="AU3133" s="9">
        <v>2.2499999999999999E-4</v>
      </c>
      <c r="AV3133" s="9">
        <v>6.4860000000000004E-3</v>
      </c>
      <c r="AW3133" s="9">
        <v>2.2140000000000003E-3</v>
      </c>
      <c r="AX3133" s="9">
        <v>2.48E-5</v>
      </c>
      <c r="AY3133" s="9">
        <v>1.5184444444444443E-4</v>
      </c>
      <c r="AZ3133" s="9">
        <v>2.8380000000000001E-4</v>
      </c>
    </row>
    <row r="3134" spans="1:52" x14ac:dyDescent="0.2">
      <c r="A3134" s="38" t="s">
        <v>35</v>
      </c>
      <c r="B3134" s="7">
        <v>2015</v>
      </c>
      <c r="C3134" s="3" t="s">
        <v>55</v>
      </c>
      <c r="D3134" t="s">
        <v>328</v>
      </c>
      <c r="E3134" t="s">
        <v>3643</v>
      </c>
      <c r="F3134">
        <v>10</v>
      </c>
      <c r="G3134">
        <v>5</v>
      </c>
      <c r="H3134">
        <v>5</v>
      </c>
      <c r="I3134">
        <v>5</v>
      </c>
      <c r="J3134">
        <v>5</v>
      </c>
      <c r="K3134">
        <v>14</v>
      </c>
      <c r="L3134">
        <v>39</v>
      </c>
      <c r="M3134">
        <v>83</v>
      </c>
      <c r="N3134">
        <v>167</v>
      </c>
      <c r="O3134">
        <v>400</v>
      </c>
      <c r="P3134">
        <v>733</v>
      </c>
      <c r="Q3134">
        <v>650</v>
      </c>
      <c r="R3134">
        <v>1176432</v>
      </c>
      <c r="S3134">
        <v>2329969</v>
      </c>
      <c r="T3134">
        <v>2730978</v>
      </c>
      <c r="U3134">
        <v>2803612</v>
      </c>
      <c r="V3134">
        <v>2528797</v>
      </c>
      <c r="W3134">
        <v>2819175</v>
      </c>
      <c r="X3134">
        <v>2463776</v>
      </c>
      <c r="Y3134">
        <v>1537968</v>
      </c>
      <c r="Z3134">
        <v>863826</v>
      </c>
      <c r="AA3134">
        <v>418641</v>
      </c>
      <c r="AB3134">
        <v>19673174</v>
      </c>
      <c r="AC3134">
        <v>2820435</v>
      </c>
      <c r="AD3134" s="9">
        <v>8.5002788091449403E-6</v>
      </c>
      <c r="AE3134" s="9">
        <v>2.1459512980644808E-6</v>
      </c>
      <c r="AF3134" s="9">
        <v>1.8308459460310555E-6</v>
      </c>
      <c r="AG3134" s="9">
        <v>1.7834136820644226E-6</v>
      </c>
      <c r="AH3134" s="9">
        <v>1.9772247436231536E-6</v>
      </c>
      <c r="AI3134" s="9">
        <v>4.965991823849176E-6</v>
      </c>
      <c r="AJ3134" s="9">
        <v>1.5829361110750328E-5</v>
      </c>
      <c r="AK3134" s="9">
        <v>5.3967312713918623E-5</v>
      </c>
      <c r="AL3134" s="9">
        <v>1.9332597073947762E-4</v>
      </c>
      <c r="AM3134" s="9">
        <v>9.5547258868577132E-4</v>
      </c>
      <c r="AN3134" s="9">
        <v>3.7258858179163157E-5</v>
      </c>
      <c r="AO3134" s="9">
        <v>2.3046090408039894E-4</v>
      </c>
      <c r="AP3134" s="8">
        <v>5.6875000000000002E-2</v>
      </c>
      <c r="AQ3134" s="8" t="s">
        <v>5612</v>
      </c>
      <c r="AR3134" s="37">
        <v>0.45600000000000002</v>
      </c>
      <c r="AS3134" s="37">
        <v>0.61499999999999999</v>
      </c>
      <c r="AT3134" s="37">
        <v>0.70799999999999996</v>
      </c>
      <c r="AU3134" s="9">
        <v>3.5299999999999996E-4</v>
      </c>
      <c r="AV3134" s="9">
        <v>1.3332999999999999E-2</v>
      </c>
      <c r="AW3134" s="9">
        <v>4.7239999999999999E-3</v>
      </c>
      <c r="AX3134" s="9">
        <v>2.6625E-5</v>
      </c>
      <c r="AY3134" s="9">
        <v>2.0329166666666662E-4</v>
      </c>
      <c r="AZ3134" s="9">
        <v>3.7912500000000001E-4</v>
      </c>
    </row>
    <row r="3135" spans="1:52" x14ac:dyDescent="0.2">
      <c r="A3135" s="38" t="s">
        <v>35</v>
      </c>
      <c r="B3135" s="7">
        <v>2015</v>
      </c>
      <c r="C3135" s="3" t="s">
        <v>56</v>
      </c>
      <c r="D3135" t="s">
        <v>328</v>
      </c>
      <c r="E3135" t="s">
        <v>3644</v>
      </c>
      <c r="F3135">
        <v>10</v>
      </c>
      <c r="G3135">
        <v>5</v>
      </c>
      <c r="H3135">
        <v>5</v>
      </c>
      <c r="I3135">
        <v>5</v>
      </c>
      <c r="J3135">
        <v>5</v>
      </c>
      <c r="K3135">
        <v>19</v>
      </c>
      <c r="L3135">
        <v>38</v>
      </c>
      <c r="M3135">
        <v>66</v>
      </c>
      <c r="N3135">
        <v>144</v>
      </c>
      <c r="O3135">
        <v>294</v>
      </c>
      <c r="P3135">
        <v>591</v>
      </c>
      <c r="Q3135">
        <v>504</v>
      </c>
      <c r="R3135">
        <v>1176432</v>
      </c>
      <c r="S3135">
        <v>2329969</v>
      </c>
      <c r="T3135">
        <v>2730978</v>
      </c>
      <c r="U3135">
        <v>2803612</v>
      </c>
      <c r="V3135">
        <v>2528797</v>
      </c>
      <c r="W3135">
        <v>2819175</v>
      </c>
      <c r="X3135">
        <v>2463776</v>
      </c>
      <c r="Y3135">
        <v>1537968</v>
      </c>
      <c r="Z3135">
        <v>863826</v>
      </c>
      <c r="AA3135">
        <v>418641</v>
      </c>
      <c r="AB3135">
        <v>19673174</v>
      </c>
      <c r="AC3135">
        <v>2820435</v>
      </c>
      <c r="AD3135" s="9">
        <v>8.5002788091449403E-6</v>
      </c>
      <c r="AE3135" s="9">
        <v>2.1459512980644808E-6</v>
      </c>
      <c r="AF3135" s="9">
        <v>1.8308459460310555E-6</v>
      </c>
      <c r="AG3135" s="9">
        <v>1.7834136820644226E-6</v>
      </c>
      <c r="AH3135" s="9">
        <v>1.9772247436231536E-6</v>
      </c>
      <c r="AI3135" s="9">
        <v>6.7395603323667385E-6</v>
      </c>
      <c r="AJ3135" s="9">
        <v>1.5423480056628524E-5</v>
      </c>
      <c r="AK3135" s="9">
        <v>4.2913766736369031E-5</v>
      </c>
      <c r="AL3135" s="9">
        <v>1.6670023824242382E-4</v>
      </c>
      <c r="AM3135" s="9">
        <v>7.022723526840419E-4</v>
      </c>
      <c r="AN3135" s="9">
        <v>3.0040907481426231E-5</v>
      </c>
      <c r="AO3135" s="9">
        <v>1.7869583947157088E-4</v>
      </c>
      <c r="AP3135" s="8">
        <v>5.185E-2</v>
      </c>
      <c r="AQ3135" s="8" t="s">
        <v>5612</v>
      </c>
      <c r="AR3135" s="37">
        <v>0.46899999999999997</v>
      </c>
      <c r="AS3135" s="37">
        <v>0.628</v>
      </c>
      <c r="AT3135" s="37">
        <v>0.73499999999999999</v>
      </c>
      <c r="AU3135" s="9">
        <v>3.6899999999999997E-4</v>
      </c>
      <c r="AV3135" s="9">
        <v>1.4449999999999999E-2</v>
      </c>
      <c r="AW3135" s="9">
        <v>5.2120000000000005E-3</v>
      </c>
      <c r="AX3135" s="9">
        <v>1.1375E-5</v>
      </c>
      <c r="AY3135" s="9">
        <v>7.1055555555555596E-5</v>
      </c>
      <c r="AZ3135" s="9">
        <v>1.3962499999999999E-4</v>
      </c>
    </row>
    <row r="3136" spans="1:52" x14ac:dyDescent="0.2">
      <c r="A3136" s="38" t="s">
        <v>35</v>
      </c>
      <c r="B3136" s="7">
        <v>2015</v>
      </c>
      <c r="C3136" s="3" t="s">
        <v>57</v>
      </c>
      <c r="D3136" t="s">
        <v>328</v>
      </c>
      <c r="E3136" t="s">
        <v>3645</v>
      </c>
      <c r="F3136">
        <v>10</v>
      </c>
      <c r="G3136">
        <v>5</v>
      </c>
      <c r="H3136">
        <v>5</v>
      </c>
      <c r="I3136">
        <v>5</v>
      </c>
      <c r="J3136">
        <v>5</v>
      </c>
      <c r="K3136">
        <v>11</v>
      </c>
      <c r="L3136">
        <v>20</v>
      </c>
      <c r="M3136">
        <v>76</v>
      </c>
      <c r="N3136">
        <v>107</v>
      </c>
      <c r="O3136">
        <v>252</v>
      </c>
      <c r="P3136">
        <v>496</v>
      </c>
      <c r="Q3136">
        <v>435</v>
      </c>
      <c r="R3136">
        <v>1176432</v>
      </c>
      <c r="S3136">
        <v>2329969</v>
      </c>
      <c r="T3136">
        <v>2730978</v>
      </c>
      <c r="U3136">
        <v>2803612</v>
      </c>
      <c r="V3136">
        <v>2528797</v>
      </c>
      <c r="W3136">
        <v>2819175</v>
      </c>
      <c r="X3136">
        <v>2463776</v>
      </c>
      <c r="Y3136">
        <v>1537968</v>
      </c>
      <c r="Z3136">
        <v>863826</v>
      </c>
      <c r="AA3136">
        <v>418641</v>
      </c>
      <c r="AB3136">
        <v>19673174</v>
      </c>
      <c r="AC3136">
        <v>2820435</v>
      </c>
      <c r="AD3136" s="9">
        <v>8.5002788091449403E-6</v>
      </c>
      <c r="AE3136" s="9">
        <v>2.1459512980644808E-6</v>
      </c>
      <c r="AF3136" s="9">
        <v>1.8308459460310555E-6</v>
      </c>
      <c r="AG3136" s="9">
        <v>1.7834136820644226E-6</v>
      </c>
      <c r="AH3136" s="9">
        <v>1.9772247436231536E-6</v>
      </c>
      <c r="AI3136" s="9">
        <v>3.9018507187386382E-6</v>
      </c>
      <c r="AJ3136" s="9">
        <v>8.1176210824360661E-6</v>
      </c>
      <c r="AK3136" s="9">
        <v>4.9415852605515852E-5</v>
      </c>
      <c r="AL3136" s="9">
        <v>1.238675381384677E-4</v>
      </c>
      <c r="AM3136" s="9">
        <v>6.0194773087203599E-4</v>
      </c>
      <c r="AN3136" s="9">
        <v>2.5211996803362792E-5</v>
      </c>
      <c r="AO3136" s="9">
        <v>1.5423152811534392E-4</v>
      </c>
      <c r="AP3136" s="8">
        <v>2.3299999999999998E-2</v>
      </c>
      <c r="AQ3136" s="8" t="s">
        <v>5612</v>
      </c>
      <c r="AR3136" s="37">
        <v>0.47600000000000003</v>
      </c>
      <c r="AS3136" s="37">
        <v>0.64</v>
      </c>
      <c r="AT3136" s="37">
        <v>0.74400000000000011</v>
      </c>
      <c r="AU3136" s="9">
        <v>4.44E-4</v>
      </c>
      <c r="AV3136" s="9">
        <v>1.5207E-2</v>
      </c>
      <c r="AW3136" s="9">
        <v>5.6879999999999995E-3</v>
      </c>
      <c r="AX3136" s="9">
        <v>1.5800000000000001E-5</v>
      </c>
      <c r="AY3136" s="9">
        <v>3.8500000000000001E-5</v>
      </c>
      <c r="AZ3136" s="9">
        <v>7.3200000000000004E-5</v>
      </c>
    </row>
    <row r="3137" spans="1:52" x14ac:dyDescent="0.2">
      <c r="A3137" s="38" t="s">
        <v>35</v>
      </c>
      <c r="B3137" s="7">
        <v>2015</v>
      </c>
      <c r="C3137" s="3" t="s">
        <v>58</v>
      </c>
      <c r="D3137" t="s">
        <v>328</v>
      </c>
      <c r="E3137" t="s">
        <v>3646</v>
      </c>
      <c r="F3137">
        <v>10</v>
      </c>
      <c r="G3137">
        <v>5</v>
      </c>
      <c r="H3137">
        <v>5</v>
      </c>
      <c r="I3137">
        <v>5</v>
      </c>
      <c r="J3137">
        <v>5</v>
      </c>
      <c r="K3137">
        <v>12</v>
      </c>
      <c r="L3137">
        <v>28</v>
      </c>
      <c r="M3137">
        <v>54</v>
      </c>
      <c r="N3137">
        <v>96</v>
      </c>
      <c r="O3137">
        <v>220</v>
      </c>
      <c r="P3137">
        <v>440</v>
      </c>
      <c r="Q3137">
        <v>370</v>
      </c>
      <c r="R3137">
        <v>1176432</v>
      </c>
      <c r="S3137">
        <v>2329969</v>
      </c>
      <c r="T3137">
        <v>2730978</v>
      </c>
      <c r="U3137">
        <v>2803612</v>
      </c>
      <c r="V3137">
        <v>2528797</v>
      </c>
      <c r="W3137">
        <v>2819175</v>
      </c>
      <c r="X3137">
        <v>2463776</v>
      </c>
      <c r="Y3137">
        <v>1537968</v>
      </c>
      <c r="Z3137">
        <v>863826</v>
      </c>
      <c r="AA3137">
        <v>418641</v>
      </c>
      <c r="AB3137">
        <v>19673174</v>
      </c>
      <c r="AC3137">
        <v>2820435</v>
      </c>
      <c r="AD3137" s="9">
        <v>8.5002788091449403E-6</v>
      </c>
      <c r="AE3137" s="9">
        <v>2.1459512980644808E-6</v>
      </c>
      <c r="AF3137" s="9">
        <v>1.8308459460310555E-6</v>
      </c>
      <c r="AG3137" s="9">
        <v>1.7834136820644226E-6</v>
      </c>
      <c r="AH3137" s="9">
        <v>1.9772247436231536E-6</v>
      </c>
      <c r="AI3137" s="9">
        <v>4.2565644204421505E-6</v>
      </c>
      <c r="AJ3137" s="9">
        <v>1.1364669515410492E-5</v>
      </c>
      <c r="AK3137" s="9">
        <v>3.5111263693392842E-5</v>
      </c>
      <c r="AL3137" s="9">
        <v>1.1113349216161589E-4</v>
      </c>
      <c r="AM3137" s="9">
        <v>5.2550992377717429E-4</v>
      </c>
      <c r="AN3137" s="9">
        <v>2.2365481035241188E-5</v>
      </c>
      <c r="AO3137" s="9">
        <v>1.3118543770730402E-4</v>
      </c>
      <c r="AP3137" s="8">
        <v>1.864E-2</v>
      </c>
      <c r="AQ3137" s="8" t="s">
        <v>5612</v>
      </c>
      <c r="AR3137" s="37">
        <v>0.48499999999999999</v>
      </c>
      <c r="AS3137" s="37">
        <v>0.65400000000000003</v>
      </c>
      <c r="AT3137" s="37">
        <v>0.75</v>
      </c>
      <c r="AU3137" s="9">
        <v>4.8100000000000004E-4</v>
      </c>
      <c r="AV3137" s="9">
        <v>1.6577000000000001E-2</v>
      </c>
      <c r="AW3137" s="9">
        <v>6.0339999999999994E-3</v>
      </c>
      <c r="AX3137" s="9">
        <v>4.7499999999999994E-6</v>
      </c>
      <c r="AY3137" s="9">
        <v>3.5583333333333335E-5</v>
      </c>
      <c r="AZ3137" s="9">
        <v>5.5624999999999997E-5</v>
      </c>
    </row>
    <row r="3138" spans="1:52" x14ac:dyDescent="0.2">
      <c r="A3138" s="38" t="s">
        <v>35</v>
      </c>
      <c r="B3138" s="7">
        <v>2015</v>
      </c>
      <c r="C3138" s="3" t="s">
        <v>59</v>
      </c>
      <c r="D3138" t="s">
        <v>328</v>
      </c>
      <c r="E3138" t="s">
        <v>3647</v>
      </c>
      <c r="F3138">
        <v>10</v>
      </c>
      <c r="G3138">
        <v>5</v>
      </c>
      <c r="H3138">
        <v>5</v>
      </c>
      <c r="I3138">
        <v>5</v>
      </c>
      <c r="J3138">
        <v>5</v>
      </c>
      <c r="K3138">
        <v>13</v>
      </c>
      <c r="L3138">
        <v>32</v>
      </c>
      <c r="M3138">
        <v>44</v>
      </c>
      <c r="N3138">
        <v>85</v>
      </c>
      <c r="O3138">
        <v>188</v>
      </c>
      <c r="P3138">
        <v>392</v>
      </c>
      <c r="Q3138">
        <v>317</v>
      </c>
      <c r="R3138">
        <v>1176432</v>
      </c>
      <c r="S3138">
        <v>2329969</v>
      </c>
      <c r="T3138">
        <v>2730978</v>
      </c>
      <c r="U3138">
        <v>2803612</v>
      </c>
      <c r="V3138">
        <v>2528797</v>
      </c>
      <c r="W3138">
        <v>2819175</v>
      </c>
      <c r="X3138">
        <v>2463776</v>
      </c>
      <c r="Y3138">
        <v>1537968</v>
      </c>
      <c r="Z3138">
        <v>863826</v>
      </c>
      <c r="AA3138">
        <v>418641</v>
      </c>
      <c r="AB3138">
        <v>19673174</v>
      </c>
      <c r="AC3138">
        <v>2820435</v>
      </c>
      <c r="AD3138" s="9">
        <v>8.5002788091449403E-6</v>
      </c>
      <c r="AE3138" s="9">
        <v>2.1459512980644808E-6</v>
      </c>
      <c r="AF3138" s="9">
        <v>1.8308459460310555E-6</v>
      </c>
      <c r="AG3138" s="9">
        <v>1.7834136820644226E-6</v>
      </c>
      <c r="AH3138" s="9">
        <v>1.9772247436231536E-6</v>
      </c>
      <c r="AI3138" s="9">
        <v>4.6112781221456628E-6</v>
      </c>
      <c r="AJ3138" s="9">
        <v>1.2988193731897705E-5</v>
      </c>
      <c r="AK3138" s="9">
        <v>2.8609177824246017E-5</v>
      </c>
      <c r="AL3138" s="9">
        <v>9.8399446184764067E-5</v>
      </c>
      <c r="AM3138" s="9">
        <v>4.4907211668231253E-4</v>
      </c>
      <c r="AN3138" s="9">
        <v>1.9925610376851238E-5</v>
      </c>
      <c r="AO3138" s="9">
        <v>1.1239401014382534E-4</v>
      </c>
      <c r="AP3138" s="8">
        <v>1.2299999999999998E-2</v>
      </c>
      <c r="AQ3138" s="8" t="s">
        <v>5612</v>
      </c>
      <c r="AR3138" s="37">
        <v>0.48600000000000004</v>
      </c>
      <c r="AS3138" s="37">
        <v>0.66500000000000004</v>
      </c>
      <c r="AT3138" s="37">
        <v>0.75</v>
      </c>
      <c r="AU3138" s="9" t="s">
        <v>5612</v>
      </c>
      <c r="AV3138" s="9" t="s">
        <v>5612</v>
      </c>
      <c r="AW3138" s="9" t="s">
        <v>5612</v>
      </c>
      <c r="AX3138" s="9" t="s">
        <v>5612</v>
      </c>
      <c r="AY3138" s="9" t="s">
        <v>5612</v>
      </c>
      <c r="AZ3138" s="9" t="s">
        <v>5612</v>
      </c>
    </row>
    <row r="3139" spans="1:52" x14ac:dyDescent="0.2">
      <c r="A3139" s="38" t="s">
        <v>35</v>
      </c>
      <c r="B3139" s="7">
        <v>2015</v>
      </c>
      <c r="C3139" s="3" t="s">
        <v>60</v>
      </c>
      <c r="D3139" t="s">
        <v>328</v>
      </c>
      <c r="E3139" t="s">
        <v>3648</v>
      </c>
      <c r="F3139">
        <v>10</v>
      </c>
      <c r="G3139">
        <v>5</v>
      </c>
      <c r="H3139">
        <v>5</v>
      </c>
      <c r="I3139">
        <v>5</v>
      </c>
      <c r="J3139">
        <v>5</v>
      </c>
      <c r="K3139">
        <v>18</v>
      </c>
      <c r="L3139">
        <v>26</v>
      </c>
      <c r="M3139">
        <v>51</v>
      </c>
      <c r="N3139">
        <v>91</v>
      </c>
      <c r="O3139">
        <v>157</v>
      </c>
      <c r="P3139">
        <v>373</v>
      </c>
      <c r="Q3139">
        <v>299</v>
      </c>
      <c r="R3139">
        <v>1176432</v>
      </c>
      <c r="S3139">
        <v>2329969</v>
      </c>
      <c r="T3139">
        <v>2730978</v>
      </c>
      <c r="U3139">
        <v>2803612</v>
      </c>
      <c r="V3139">
        <v>2528797</v>
      </c>
      <c r="W3139">
        <v>2819175</v>
      </c>
      <c r="X3139">
        <v>2463776</v>
      </c>
      <c r="Y3139">
        <v>1537968</v>
      </c>
      <c r="Z3139">
        <v>863826</v>
      </c>
      <c r="AA3139">
        <v>418641</v>
      </c>
      <c r="AB3139">
        <v>19673174</v>
      </c>
      <c r="AC3139">
        <v>2820435</v>
      </c>
      <c r="AD3139" s="9">
        <v>8.5002788091449403E-6</v>
      </c>
      <c r="AE3139" s="9">
        <v>2.1459512980644808E-6</v>
      </c>
      <c r="AF3139" s="9">
        <v>1.8308459460310555E-6</v>
      </c>
      <c r="AG3139" s="9">
        <v>1.7834136820644226E-6</v>
      </c>
      <c r="AH3139" s="9">
        <v>1.9772247436231536E-6</v>
      </c>
      <c r="AI3139" s="9">
        <v>6.3848466306632262E-6</v>
      </c>
      <c r="AJ3139" s="9">
        <v>1.0552907407166885E-5</v>
      </c>
      <c r="AK3139" s="9">
        <v>3.3160637932648791E-5</v>
      </c>
      <c r="AL3139" s="9">
        <v>1.0534528944486505E-4</v>
      </c>
      <c r="AM3139" s="9">
        <v>3.7502299105916526E-4</v>
      </c>
      <c r="AN3139" s="9">
        <v>1.8959828241238552E-5</v>
      </c>
      <c r="AO3139" s="9">
        <v>1.0601201587698351E-4</v>
      </c>
      <c r="AP3139" s="8">
        <v>6.3750000000000005E-3</v>
      </c>
      <c r="AQ3139" s="8" t="s">
        <v>5612</v>
      </c>
      <c r="AR3139" s="37" t="s">
        <v>5612</v>
      </c>
      <c r="AS3139" s="37" t="s">
        <v>5612</v>
      </c>
      <c r="AT3139" s="37" t="s">
        <v>5612</v>
      </c>
      <c r="AU3139" s="9" t="s">
        <v>5612</v>
      </c>
      <c r="AV3139" s="9" t="s">
        <v>5612</v>
      </c>
      <c r="AW3139" s="9" t="s">
        <v>5612</v>
      </c>
      <c r="AX3139" s="9" t="s">
        <v>5612</v>
      </c>
      <c r="AY3139" s="9" t="s">
        <v>5612</v>
      </c>
      <c r="AZ3139" s="9" t="s">
        <v>5612</v>
      </c>
    </row>
    <row r="3140" spans="1:52" x14ac:dyDescent="0.2">
      <c r="A3140" s="38" t="s">
        <v>35</v>
      </c>
      <c r="B3140" s="7">
        <v>2015</v>
      </c>
      <c r="C3140" s="3" t="s">
        <v>61</v>
      </c>
      <c r="D3140" t="s">
        <v>328</v>
      </c>
      <c r="E3140" t="s">
        <v>3649</v>
      </c>
      <c r="F3140">
        <v>10</v>
      </c>
      <c r="G3140">
        <v>5</v>
      </c>
      <c r="H3140">
        <v>5</v>
      </c>
      <c r="I3140">
        <v>5</v>
      </c>
      <c r="J3140">
        <v>5</v>
      </c>
      <c r="K3140">
        <v>5</v>
      </c>
      <c r="L3140">
        <v>27</v>
      </c>
      <c r="M3140">
        <v>34</v>
      </c>
      <c r="N3140">
        <v>81</v>
      </c>
      <c r="O3140">
        <v>155</v>
      </c>
      <c r="P3140">
        <v>332</v>
      </c>
      <c r="Q3140">
        <v>270</v>
      </c>
      <c r="R3140">
        <v>1176432</v>
      </c>
      <c r="S3140">
        <v>2329969</v>
      </c>
      <c r="T3140">
        <v>2730978</v>
      </c>
      <c r="U3140">
        <v>2803612</v>
      </c>
      <c r="V3140">
        <v>2528797</v>
      </c>
      <c r="W3140">
        <v>2819175</v>
      </c>
      <c r="X3140">
        <v>2463776</v>
      </c>
      <c r="Y3140">
        <v>1537968</v>
      </c>
      <c r="Z3140">
        <v>863826</v>
      </c>
      <c r="AA3140">
        <v>418641</v>
      </c>
      <c r="AB3140">
        <v>19673174</v>
      </c>
      <c r="AC3140">
        <v>2820435</v>
      </c>
      <c r="AD3140" s="9">
        <v>8.5002788091449403E-6</v>
      </c>
      <c r="AE3140" s="9">
        <v>2.1459512980644808E-6</v>
      </c>
      <c r="AF3140" s="9">
        <v>1.8308459460310555E-6</v>
      </c>
      <c r="AG3140" s="9">
        <v>1.7834136820644226E-6</v>
      </c>
      <c r="AH3140" s="9">
        <v>1.9772247436231536E-6</v>
      </c>
      <c r="AI3140" s="9">
        <v>1.7735685085175627E-6</v>
      </c>
      <c r="AJ3140" s="9">
        <v>1.0958788461288688E-5</v>
      </c>
      <c r="AK3140" s="9">
        <v>2.2107091955099195E-5</v>
      </c>
      <c r="AL3140" s="9">
        <v>9.3768884011363393E-5</v>
      </c>
      <c r="AM3140" s="9">
        <v>3.702456281157364E-4</v>
      </c>
      <c r="AN3140" s="9">
        <v>1.6875772053863803E-5</v>
      </c>
      <c r="AO3140" s="9">
        <v>9.572991400262725E-5</v>
      </c>
      <c r="AP3140" s="8">
        <v>6.4200000000000004E-3</v>
      </c>
      <c r="AQ3140" s="8" t="s">
        <v>5612</v>
      </c>
      <c r="AR3140" s="37" t="s">
        <v>5612</v>
      </c>
      <c r="AS3140" s="37" t="s">
        <v>5612</v>
      </c>
      <c r="AT3140" s="37" t="s">
        <v>5612</v>
      </c>
      <c r="AU3140" s="9" t="s">
        <v>5612</v>
      </c>
      <c r="AV3140" s="9" t="s">
        <v>5612</v>
      </c>
      <c r="AW3140" s="9" t="s">
        <v>5612</v>
      </c>
      <c r="AX3140" s="9" t="s">
        <v>5612</v>
      </c>
      <c r="AY3140" s="9" t="s">
        <v>5612</v>
      </c>
      <c r="AZ3140" s="9" t="s">
        <v>5612</v>
      </c>
    </row>
    <row r="3141" spans="1:52" x14ac:dyDescent="0.2">
      <c r="A3141" s="38" t="s">
        <v>35</v>
      </c>
      <c r="B3141" s="7">
        <v>2015</v>
      </c>
      <c r="C3141" s="3" t="s">
        <v>62</v>
      </c>
      <c r="D3141" t="s">
        <v>328</v>
      </c>
      <c r="E3141" t="s">
        <v>3650</v>
      </c>
      <c r="F3141">
        <v>10</v>
      </c>
      <c r="G3141">
        <v>5</v>
      </c>
      <c r="H3141">
        <v>5</v>
      </c>
      <c r="I3141">
        <v>5</v>
      </c>
      <c r="J3141">
        <v>5</v>
      </c>
      <c r="K3141">
        <v>5</v>
      </c>
      <c r="L3141">
        <v>26</v>
      </c>
      <c r="M3141">
        <v>47</v>
      </c>
      <c r="N3141">
        <v>85</v>
      </c>
      <c r="O3141">
        <v>151</v>
      </c>
      <c r="P3141">
        <v>344</v>
      </c>
      <c r="Q3141">
        <v>283</v>
      </c>
      <c r="R3141">
        <v>1176432</v>
      </c>
      <c r="S3141">
        <v>2329969</v>
      </c>
      <c r="T3141">
        <v>2730978</v>
      </c>
      <c r="U3141">
        <v>2803612</v>
      </c>
      <c r="V3141">
        <v>2528797</v>
      </c>
      <c r="W3141">
        <v>2819175</v>
      </c>
      <c r="X3141">
        <v>2463776</v>
      </c>
      <c r="Y3141">
        <v>1537968</v>
      </c>
      <c r="Z3141">
        <v>863826</v>
      </c>
      <c r="AA3141">
        <v>418641</v>
      </c>
      <c r="AB3141">
        <v>19673174</v>
      </c>
      <c r="AC3141">
        <v>2820435</v>
      </c>
      <c r="AD3141" s="9">
        <v>8.5002788091449403E-6</v>
      </c>
      <c r="AE3141" s="9">
        <v>2.1459512980644808E-6</v>
      </c>
      <c r="AF3141" s="9">
        <v>1.8308459460310555E-6</v>
      </c>
      <c r="AG3141" s="9">
        <v>1.7834136820644226E-6</v>
      </c>
      <c r="AH3141" s="9">
        <v>1.9772247436231536E-6</v>
      </c>
      <c r="AI3141" s="9">
        <v>1.7735685085175627E-6</v>
      </c>
      <c r="AJ3141" s="9">
        <v>1.0552907407166885E-5</v>
      </c>
      <c r="AK3141" s="9">
        <v>3.0559803584990064E-5</v>
      </c>
      <c r="AL3141" s="9">
        <v>9.8399446184764067E-5</v>
      </c>
      <c r="AM3141" s="9">
        <v>3.6069090222887867E-4</v>
      </c>
      <c r="AN3141" s="9">
        <v>1.7485739718461292E-5</v>
      </c>
      <c r="AO3141" s="9">
        <v>1.0033913208423523E-4</v>
      </c>
      <c r="AP3141" s="8">
        <v>7.5250000000000004E-3</v>
      </c>
      <c r="AQ3141" s="8" t="s">
        <v>5612</v>
      </c>
      <c r="AR3141" s="37">
        <v>2.4E-2</v>
      </c>
      <c r="AS3141" s="37">
        <v>1.9E-2</v>
      </c>
      <c r="AT3141" s="37">
        <v>7.8E-2</v>
      </c>
      <c r="AU3141" s="9" t="s">
        <v>5612</v>
      </c>
      <c r="AV3141" s="9" t="s">
        <v>5612</v>
      </c>
      <c r="AW3141" s="9" t="s">
        <v>5612</v>
      </c>
      <c r="AX3141" s="9" t="s">
        <v>5612</v>
      </c>
      <c r="AY3141" s="9" t="s">
        <v>5612</v>
      </c>
      <c r="AZ3141" s="9" t="s">
        <v>5612</v>
      </c>
    </row>
    <row r="3142" spans="1:52" x14ac:dyDescent="0.2">
      <c r="A3142" s="38" t="s">
        <v>35</v>
      </c>
      <c r="B3142" s="7">
        <v>2015</v>
      </c>
      <c r="C3142" s="3" t="s">
        <v>63</v>
      </c>
      <c r="D3142" t="s">
        <v>328</v>
      </c>
      <c r="E3142" t="s">
        <v>3651</v>
      </c>
      <c r="F3142">
        <v>10</v>
      </c>
      <c r="G3142">
        <v>5</v>
      </c>
      <c r="H3142">
        <v>5</v>
      </c>
      <c r="I3142">
        <v>5</v>
      </c>
      <c r="J3142">
        <v>5</v>
      </c>
      <c r="K3142">
        <v>5</v>
      </c>
      <c r="L3142">
        <v>24</v>
      </c>
      <c r="M3142">
        <v>38</v>
      </c>
      <c r="N3142">
        <v>88</v>
      </c>
      <c r="O3142">
        <v>142</v>
      </c>
      <c r="P3142">
        <v>327</v>
      </c>
      <c r="Q3142">
        <v>268</v>
      </c>
      <c r="R3142">
        <v>1176432</v>
      </c>
      <c r="S3142">
        <v>2329969</v>
      </c>
      <c r="T3142">
        <v>2730978</v>
      </c>
      <c r="U3142">
        <v>2803612</v>
      </c>
      <c r="V3142">
        <v>2528797</v>
      </c>
      <c r="W3142">
        <v>2819175</v>
      </c>
      <c r="X3142">
        <v>2463776</v>
      </c>
      <c r="Y3142">
        <v>1537968</v>
      </c>
      <c r="Z3142">
        <v>863826</v>
      </c>
      <c r="AA3142">
        <v>418641</v>
      </c>
      <c r="AB3142">
        <v>19673174</v>
      </c>
      <c r="AC3142">
        <v>2820435</v>
      </c>
      <c r="AD3142" s="9">
        <v>8.5002788091449403E-6</v>
      </c>
      <c r="AE3142" s="9">
        <v>2.1459512980644808E-6</v>
      </c>
      <c r="AF3142" s="9">
        <v>1.8308459460310555E-6</v>
      </c>
      <c r="AG3142" s="9">
        <v>1.7834136820644226E-6</v>
      </c>
      <c r="AH3142" s="9">
        <v>1.9772247436231536E-6</v>
      </c>
      <c r="AI3142" s="9">
        <v>1.7735685085175627E-6</v>
      </c>
      <c r="AJ3142" s="9">
        <v>9.741145298923279E-6</v>
      </c>
      <c r="AK3142" s="9">
        <v>2.4707926302757926E-5</v>
      </c>
      <c r="AL3142" s="9">
        <v>1.0187236781481455E-4</v>
      </c>
      <c r="AM3142" s="9">
        <v>3.3919276898344885E-4</v>
      </c>
      <c r="AN3142" s="9">
        <v>1.6621618860281518E-5</v>
      </c>
      <c r="AO3142" s="9">
        <v>9.5020803528533717E-5</v>
      </c>
      <c r="AP3142" s="8">
        <v>5.3800000000000011E-3</v>
      </c>
      <c r="AQ3142" s="8" t="s">
        <v>5612</v>
      </c>
      <c r="AR3142" s="37">
        <v>0.106</v>
      </c>
      <c r="AS3142" s="37">
        <v>0.14099999999999999</v>
      </c>
      <c r="AT3142" s="37">
        <v>0.24</v>
      </c>
      <c r="AU3142" s="9" t="s">
        <v>5612</v>
      </c>
      <c r="AV3142" s="9" t="s">
        <v>5612</v>
      </c>
      <c r="AW3142" s="9" t="s">
        <v>5612</v>
      </c>
      <c r="AX3142" s="9" t="s">
        <v>5612</v>
      </c>
      <c r="AY3142" s="9" t="s">
        <v>5612</v>
      </c>
      <c r="AZ3142" s="9" t="s">
        <v>5612</v>
      </c>
    </row>
    <row r="3143" spans="1:52" x14ac:dyDescent="0.2">
      <c r="A3143" s="38" t="s">
        <v>35</v>
      </c>
      <c r="B3143" s="7">
        <v>2015</v>
      </c>
      <c r="C3143" s="3" t="s">
        <v>64</v>
      </c>
      <c r="D3143" t="s">
        <v>328</v>
      </c>
      <c r="E3143" t="s">
        <v>3652</v>
      </c>
      <c r="F3143">
        <v>10</v>
      </c>
      <c r="G3143">
        <v>5</v>
      </c>
      <c r="H3143">
        <v>5</v>
      </c>
      <c r="I3143">
        <v>5</v>
      </c>
      <c r="J3143">
        <v>5</v>
      </c>
      <c r="K3143">
        <v>15</v>
      </c>
      <c r="L3143">
        <v>35</v>
      </c>
      <c r="M3143">
        <v>36</v>
      </c>
      <c r="N3143">
        <v>94</v>
      </c>
      <c r="O3143">
        <v>166</v>
      </c>
      <c r="P3143">
        <v>376</v>
      </c>
      <c r="Q3143">
        <v>296</v>
      </c>
      <c r="R3143">
        <v>1176432</v>
      </c>
      <c r="S3143">
        <v>2329969</v>
      </c>
      <c r="T3143">
        <v>2730978</v>
      </c>
      <c r="U3143">
        <v>2803612</v>
      </c>
      <c r="V3143">
        <v>2528797</v>
      </c>
      <c r="W3143">
        <v>2819175</v>
      </c>
      <c r="X3143">
        <v>2463776</v>
      </c>
      <c r="Y3143">
        <v>1537968</v>
      </c>
      <c r="Z3143">
        <v>863826</v>
      </c>
      <c r="AA3143">
        <v>418641</v>
      </c>
      <c r="AB3143">
        <v>19673174</v>
      </c>
      <c r="AC3143">
        <v>2820435</v>
      </c>
      <c r="AD3143" s="9">
        <v>8.5002788091449403E-6</v>
      </c>
      <c r="AE3143" s="9">
        <v>2.1459512980644808E-6</v>
      </c>
      <c r="AF3143" s="9">
        <v>1.8308459460310555E-6</v>
      </c>
      <c r="AG3143" s="9">
        <v>1.7834136820644226E-6</v>
      </c>
      <c r="AH3143" s="9">
        <v>1.9772247436231536E-6</v>
      </c>
      <c r="AI3143" s="9">
        <v>5.3207055255526883E-6</v>
      </c>
      <c r="AJ3143" s="9">
        <v>1.4205836894263115E-5</v>
      </c>
      <c r="AK3143" s="9">
        <v>2.3407509128928559E-5</v>
      </c>
      <c r="AL3143" s="9">
        <v>1.0881821107491555E-4</v>
      </c>
      <c r="AM3143" s="9">
        <v>3.9652112430459509E-4</v>
      </c>
      <c r="AN3143" s="9">
        <v>1.9112320157387922E-5</v>
      </c>
      <c r="AO3143" s="9">
        <v>1.0494835016584321E-4</v>
      </c>
      <c r="AP3143" s="8">
        <v>8.8500000000000002E-3</v>
      </c>
      <c r="AQ3143" s="8" t="s">
        <v>5612</v>
      </c>
      <c r="AR3143" s="37">
        <v>0.28199999999999997</v>
      </c>
      <c r="AS3143" s="37">
        <v>0.40500000000000003</v>
      </c>
      <c r="AT3143" s="37">
        <v>0.439</v>
      </c>
      <c r="AU3143" s="9">
        <v>0</v>
      </c>
      <c r="AV3143" s="9">
        <v>3.8999999999999999E-5</v>
      </c>
      <c r="AW3143" s="9">
        <v>6.0000000000000002E-6</v>
      </c>
      <c r="AX3143" s="9">
        <v>0</v>
      </c>
      <c r="AY3143" s="9">
        <v>5.4166666666666663E-7</v>
      </c>
      <c r="AZ3143" s="9">
        <v>7.5000000000000002E-7</v>
      </c>
    </row>
    <row r="3144" spans="1:52" x14ac:dyDescent="0.2">
      <c r="A3144" s="38" t="s">
        <v>35</v>
      </c>
      <c r="B3144" s="7">
        <v>2015</v>
      </c>
      <c r="C3144" s="3" t="s">
        <v>65</v>
      </c>
      <c r="D3144" t="s">
        <v>328</v>
      </c>
      <c r="E3144" t="s">
        <v>3653</v>
      </c>
      <c r="F3144">
        <v>10</v>
      </c>
      <c r="G3144">
        <v>5</v>
      </c>
      <c r="H3144">
        <v>5</v>
      </c>
      <c r="I3144">
        <v>5</v>
      </c>
      <c r="J3144">
        <v>5</v>
      </c>
      <c r="K3144">
        <v>14</v>
      </c>
      <c r="L3144">
        <v>14</v>
      </c>
      <c r="M3144">
        <v>36</v>
      </c>
      <c r="N3144">
        <v>94</v>
      </c>
      <c r="O3144">
        <v>169</v>
      </c>
      <c r="P3144">
        <v>357</v>
      </c>
      <c r="Q3144">
        <v>299</v>
      </c>
      <c r="R3144">
        <v>1176432</v>
      </c>
      <c r="S3144">
        <v>2329969</v>
      </c>
      <c r="T3144">
        <v>2730978</v>
      </c>
      <c r="U3144">
        <v>2803612</v>
      </c>
      <c r="V3144">
        <v>2528797</v>
      </c>
      <c r="W3144">
        <v>2819175</v>
      </c>
      <c r="X3144">
        <v>2463776</v>
      </c>
      <c r="Y3144">
        <v>1537968</v>
      </c>
      <c r="Z3144">
        <v>863826</v>
      </c>
      <c r="AA3144">
        <v>418641</v>
      </c>
      <c r="AB3144">
        <v>19673174</v>
      </c>
      <c r="AC3144">
        <v>2820435</v>
      </c>
      <c r="AD3144" s="9">
        <v>8.5002788091449403E-6</v>
      </c>
      <c r="AE3144" s="9">
        <v>2.1459512980644808E-6</v>
      </c>
      <c r="AF3144" s="9">
        <v>1.8308459460310555E-6</v>
      </c>
      <c r="AG3144" s="9">
        <v>1.7834136820644226E-6</v>
      </c>
      <c r="AH3144" s="9">
        <v>1.9772247436231536E-6</v>
      </c>
      <c r="AI3144" s="9">
        <v>4.965991823849176E-6</v>
      </c>
      <c r="AJ3144" s="9">
        <v>5.682334757705246E-6</v>
      </c>
      <c r="AK3144" s="9">
        <v>2.3407509128928559E-5</v>
      </c>
      <c r="AL3144" s="9">
        <v>1.0881821107491555E-4</v>
      </c>
      <c r="AM3144" s="9">
        <v>4.0368716871973839E-4</v>
      </c>
      <c r="AN3144" s="9">
        <v>1.8146538021775235E-5</v>
      </c>
      <c r="AO3144" s="9">
        <v>1.0601201587698351E-4</v>
      </c>
      <c r="AP3144" s="8">
        <v>1.1280000000000002E-2</v>
      </c>
      <c r="AQ3144" s="8">
        <v>0.83299999999999996</v>
      </c>
      <c r="AR3144" s="37">
        <v>0.38600000000000001</v>
      </c>
      <c r="AS3144" s="37">
        <v>0.53700000000000003</v>
      </c>
      <c r="AT3144" s="37">
        <v>0.59499999999999997</v>
      </c>
      <c r="AU3144" s="9">
        <v>1.8999999999999998E-5</v>
      </c>
      <c r="AV3144" s="9">
        <v>7.9000000000000009E-5</v>
      </c>
      <c r="AW3144" s="9">
        <v>1.2E-5</v>
      </c>
      <c r="AX3144" s="9">
        <v>2.3749999999999997E-6</v>
      </c>
      <c r="AY3144" s="9">
        <v>1.7638888888888888E-6</v>
      </c>
      <c r="AZ3144" s="9">
        <v>2.125E-6</v>
      </c>
    </row>
    <row r="3145" spans="1:52" x14ac:dyDescent="0.2">
      <c r="A3145" s="38" t="s">
        <v>35</v>
      </c>
      <c r="B3145" s="7">
        <v>2015</v>
      </c>
      <c r="C3145" s="3" t="s">
        <v>66</v>
      </c>
      <c r="D3145" t="s">
        <v>328</v>
      </c>
      <c r="E3145" t="s">
        <v>3654</v>
      </c>
      <c r="F3145">
        <v>10</v>
      </c>
      <c r="G3145">
        <v>5</v>
      </c>
      <c r="H3145">
        <v>5</v>
      </c>
      <c r="I3145">
        <v>5</v>
      </c>
      <c r="J3145">
        <v>5</v>
      </c>
      <c r="K3145">
        <v>10</v>
      </c>
      <c r="L3145">
        <v>20</v>
      </c>
      <c r="M3145">
        <v>55</v>
      </c>
      <c r="N3145">
        <v>82</v>
      </c>
      <c r="O3145">
        <v>170</v>
      </c>
      <c r="P3145">
        <v>367</v>
      </c>
      <c r="Q3145">
        <v>307</v>
      </c>
      <c r="R3145">
        <v>1176432</v>
      </c>
      <c r="S3145">
        <v>2329969</v>
      </c>
      <c r="T3145">
        <v>2730978</v>
      </c>
      <c r="U3145">
        <v>2803612</v>
      </c>
      <c r="V3145">
        <v>2528797</v>
      </c>
      <c r="W3145">
        <v>2819175</v>
      </c>
      <c r="X3145">
        <v>2463776</v>
      </c>
      <c r="Y3145">
        <v>1537968</v>
      </c>
      <c r="Z3145">
        <v>863826</v>
      </c>
      <c r="AA3145">
        <v>418641</v>
      </c>
      <c r="AB3145">
        <v>19673174</v>
      </c>
      <c r="AC3145">
        <v>2820435</v>
      </c>
      <c r="AD3145" s="9">
        <v>8.5002788091449403E-6</v>
      </c>
      <c r="AE3145" s="9">
        <v>2.1459512980644808E-6</v>
      </c>
      <c r="AF3145" s="9">
        <v>1.8308459460310555E-6</v>
      </c>
      <c r="AG3145" s="9">
        <v>1.7834136820644226E-6</v>
      </c>
      <c r="AH3145" s="9">
        <v>1.9772247436231536E-6</v>
      </c>
      <c r="AI3145" s="9">
        <v>3.5471370170351254E-6</v>
      </c>
      <c r="AJ3145" s="9">
        <v>8.1176210824360661E-6</v>
      </c>
      <c r="AK3145" s="9">
        <v>3.5761472280307525E-5</v>
      </c>
      <c r="AL3145" s="9">
        <v>9.4926524554713568E-5</v>
      </c>
      <c r="AM3145" s="9">
        <v>4.0607585019145282E-4</v>
      </c>
      <c r="AN3145" s="9">
        <v>1.8654844408939809E-5</v>
      </c>
      <c r="AO3145" s="9">
        <v>1.0884845777335766E-4</v>
      </c>
      <c r="AP3145" s="8">
        <v>1.3299999999999999E-2</v>
      </c>
      <c r="AQ3145" s="8" t="s">
        <v>5612</v>
      </c>
      <c r="AR3145" s="37">
        <v>0.42299999999999999</v>
      </c>
      <c r="AS3145" s="37">
        <v>0.58100000000000007</v>
      </c>
      <c r="AT3145" s="37">
        <v>0.66700000000000004</v>
      </c>
      <c r="AU3145" s="9">
        <v>1.8999999999999998E-5</v>
      </c>
      <c r="AV3145" s="9">
        <v>2.1499999999999999E-4</v>
      </c>
      <c r="AW3145" s="9">
        <v>5.9000000000000004E-5</v>
      </c>
      <c r="AX3145" s="9">
        <v>0</v>
      </c>
      <c r="AY3145" s="9">
        <v>2.6111111111111109E-6</v>
      </c>
      <c r="AZ3145" s="9">
        <v>4.7000000000000007E-6</v>
      </c>
    </row>
    <row r="3146" spans="1:52" x14ac:dyDescent="0.2">
      <c r="A3146" s="38" t="s">
        <v>35</v>
      </c>
      <c r="B3146" s="7">
        <v>2016</v>
      </c>
      <c r="C3146" s="3" t="s">
        <v>55</v>
      </c>
      <c r="D3146" t="s">
        <v>329</v>
      </c>
      <c r="E3146" t="s">
        <v>3655</v>
      </c>
      <c r="F3146">
        <v>10</v>
      </c>
      <c r="G3146">
        <v>5</v>
      </c>
      <c r="H3146">
        <v>5</v>
      </c>
      <c r="I3146">
        <v>5</v>
      </c>
      <c r="J3146">
        <v>5</v>
      </c>
      <c r="K3146">
        <v>14</v>
      </c>
      <c r="L3146">
        <v>34</v>
      </c>
      <c r="M3146">
        <v>58</v>
      </c>
      <c r="N3146">
        <v>108</v>
      </c>
      <c r="O3146">
        <v>208</v>
      </c>
      <c r="P3146">
        <v>452</v>
      </c>
      <c r="Q3146">
        <v>374</v>
      </c>
      <c r="R3146">
        <v>1170723</v>
      </c>
      <c r="S3146">
        <v>2320249</v>
      </c>
      <c r="T3146">
        <v>2702402</v>
      </c>
      <c r="U3146">
        <v>2831379</v>
      </c>
      <c r="V3146">
        <v>2501802</v>
      </c>
      <c r="W3146">
        <v>2780247</v>
      </c>
      <c r="X3146">
        <v>2496854</v>
      </c>
      <c r="Y3146">
        <v>1600042</v>
      </c>
      <c r="Z3146">
        <v>866782</v>
      </c>
      <c r="AA3146">
        <v>426977</v>
      </c>
      <c r="AB3146">
        <v>19697457</v>
      </c>
      <c r="AC3146">
        <v>2893801</v>
      </c>
      <c r="AD3146" s="9">
        <v>8.5417301957849982E-6</v>
      </c>
      <c r="AE3146" s="9">
        <v>2.1549411291632922E-6</v>
      </c>
      <c r="AF3146" s="9">
        <v>1.8502058539033052E-6</v>
      </c>
      <c r="AG3146" s="9">
        <v>1.7659239543699378E-6</v>
      </c>
      <c r="AH3146" s="9">
        <v>1.9985594383568324E-6</v>
      </c>
      <c r="AI3146" s="9">
        <v>5.0355238221640022E-6</v>
      </c>
      <c r="AJ3146" s="9">
        <v>1.361713580369537E-5</v>
      </c>
      <c r="AK3146" s="9">
        <v>3.6249048462477857E-5</v>
      </c>
      <c r="AL3146" s="9">
        <v>1.245988033900104E-4</v>
      </c>
      <c r="AM3146" s="9">
        <v>4.8714567763603189E-4</v>
      </c>
      <c r="AN3146" s="9">
        <v>2.2947124595829807E-5</v>
      </c>
      <c r="AO3146" s="9">
        <v>1.2924178269341948E-4</v>
      </c>
      <c r="AP3146" s="8">
        <v>1.5475000000000001E-2</v>
      </c>
      <c r="AQ3146" s="8" t="s">
        <v>5612</v>
      </c>
      <c r="AR3146" s="37">
        <v>0.45400000000000001</v>
      </c>
      <c r="AS3146" s="37">
        <v>0.61</v>
      </c>
      <c r="AT3146" s="37">
        <v>0.70499999999999996</v>
      </c>
      <c r="AU3146" s="9">
        <v>1.8999999999999998E-5</v>
      </c>
      <c r="AV3146" s="9">
        <v>2.5000000000000001E-4</v>
      </c>
      <c r="AW3146" s="9">
        <v>1.07E-4</v>
      </c>
      <c r="AX3146" s="9">
        <v>1.9999999999999999E-6</v>
      </c>
      <c r="AY3146" s="9">
        <v>3.5138888888888894E-6</v>
      </c>
      <c r="AZ3146" s="9">
        <v>7.6250000000000007E-6</v>
      </c>
    </row>
    <row r="3147" spans="1:52" x14ac:dyDescent="0.2">
      <c r="A3147" s="38" t="s">
        <v>35</v>
      </c>
      <c r="B3147" s="7">
        <v>2016</v>
      </c>
      <c r="C3147" s="3" t="s">
        <v>56</v>
      </c>
      <c r="D3147" t="s">
        <v>329</v>
      </c>
      <c r="E3147" t="s">
        <v>3656</v>
      </c>
      <c r="F3147">
        <v>10</v>
      </c>
      <c r="G3147">
        <v>5</v>
      </c>
      <c r="H3147">
        <v>5</v>
      </c>
      <c r="I3147">
        <v>5</v>
      </c>
      <c r="J3147">
        <v>5</v>
      </c>
      <c r="K3147">
        <v>14</v>
      </c>
      <c r="L3147">
        <v>42</v>
      </c>
      <c r="M3147">
        <v>77</v>
      </c>
      <c r="N3147">
        <v>115</v>
      </c>
      <c r="O3147">
        <v>219</v>
      </c>
      <c r="P3147">
        <v>497</v>
      </c>
      <c r="Q3147">
        <v>411</v>
      </c>
      <c r="R3147">
        <v>1170723</v>
      </c>
      <c r="S3147">
        <v>2320249</v>
      </c>
      <c r="T3147">
        <v>2702402</v>
      </c>
      <c r="U3147">
        <v>2831379</v>
      </c>
      <c r="V3147">
        <v>2501802</v>
      </c>
      <c r="W3147">
        <v>2780247</v>
      </c>
      <c r="X3147">
        <v>2496854</v>
      </c>
      <c r="Y3147">
        <v>1600042</v>
      </c>
      <c r="Z3147">
        <v>866782</v>
      </c>
      <c r="AA3147">
        <v>426977</v>
      </c>
      <c r="AB3147">
        <v>19697457</v>
      </c>
      <c r="AC3147">
        <v>2893801</v>
      </c>
      <c r="AD3147" s="9">
        <v>8.5417301957849982E-6</v>
      </c>
      <c r="AE3147" s="9">
        <v>2.1549411291632922E-6</v>
      </c>
      <c r="AF3147" s="9">
        <v>1.8502058539033052E-6</v>
      </c>
      <c r="AG3147" s="9">
        <v>1.7659239543699378E-6</v>
      </c>
      <c r="AH3147" s="9">
        <v>1.9985594383568324E-6</v>
      </c>
      <c r="AI3147" s="9">
        <v>5.0355238221640022E-6</v>
      </c>
      <c r="AJ3147" s="9">
        <v>1.6821167757506044E-5</v>
      </c>
      <c r="AK3147" s="9">
        <v>4.8123736751910259E-5</v>
      </c>
      <c r="AL3147" s="9">
        <v>1.3267465175788144E-4</v>
      </c>
      <c r="AM3147" s="9">
        <v>5.1290818943409131E-4</v>
      </c>
      <c r="AN3147" s="9">
        <v>2.5231683460458882E-5</v>
      </c>
      <c r="AO3147" s="9">
        <v>1.4202773445720697E-4</v>
      </c>
      <c r="AP3147" s="8">
        <v>2.3099999999999996E-2</v>
      </c>
      <c r="AQ3147" s="8" t="s">
        <v>5612</v>
      </c>
      <c r="AR3147" s="37">
        <v>0.47200000000000003</v>
      </c>
      <c r="AS3147" s="37">
        <v>0.64</v>
      </c>
      <c r="AT3147" s="37">
        <v>0.753</v>
      </c>
      <c r="AU3147" s="9">
        <v>1.2999999999999999E-4</v>
      </c>
      <c r="AV3147" s="9">
        <v>4.2899999999999997E-4</v>
      </c>
      <c r="AW3147" s="9">
        <v>3.0399999999999996E-4</v>
      </c>
      <c r="AX3147" s="9">
        <v>1.8E-5</v>
      </c>
      <c r="AY3147" s="9">
        <v>2.1986111111111115E-5</v>
      </c>
      <c r="AZ3147" s="9">
        <v>3.8499999999999994E-5</v>
      </c>
    </row>
    <row r="3148" spans="1:52" x14ac:dyDescent="0.2">
      <c r="A3148" s="38" t="s">
        <v>35</v>
      </c>
      <c r="B3148" s="7">
        <v>2016</v>
      </c>
      <c r="C3148" s="3" t="s">
        <v>57</v>
      </c>
      <c r="D3148" t="s">
        <v>329</v>
      </c>
      <c r="E3148" t="s">
        <v>3657</v>
      </c>
      <c r="F3148">
        <v>10</v>
      </c>
      <c r="G3148">
        <v>5</v>
      </c>
      <c r="H3148">
        <v>5</v>
      </c>
      <c r="I3148">
        <v>5</v>
      </c>
      <c r="J3148">
        <v>13</v>
      </c>
      <c r="K3148">
        <v>23</v>
      </c>
      <c r="L3148">
        <v>48</v>
      </c>
      <c r="M3148">
        <v>84</v>
      </c>
      <c r="N3148">
        <v>118</v>
      </c>
      <c r="O3148">
        <v>217</v>
      </c>
      <c r="P3148">
        <v>528</v>
      </c>
      <c r="Q3148">
        <v>419</v>
      </c>
      <c r="R3148">
        <v>1170723</v>
      </c>
      <c r="S3148">
        <v>2320249</v>
      </c>
      <c r="T3148">
        <v>2702402</v>
      </c>
      <c r="U3148">
        <v>2831379</v>
      </c>
      <c r="V3148">
        <v>2501802</v>
      </c>
      <c r="W3148">
        <v>2780247</v>
      </c>
      <c r="X3148">
        <v>2496854</v>
      </c>
      <c r="Y3148">
        <v>1600042</v>
      </c>
      <c r="Z3148">
        <v>866782</v>
      </c>
      <c r="AA3148">
        <v>426977</v>
      </c>
      <c r="AB3148">
        <v>19697457</v>
      </c>
      <c r="AC3148">
        <v>2893801</v>
      </c>
      <c r="AD3148" s="9">
        <v>8.5417301957849982E-6</v>
      </c>
      <c r="AE3148" s="9">
        <v>2.1549411291632922E-6</v>
      </c>
      <c r="AF3148" s="9">
        <v>1.8502058539033052E-6</v>
      </c>
      <c r="AG3148" s="9">
        <v>1.7659239543699378E-6</v>
      </c>
      <c r="AH3148" s="9">
        <v>5.196254539727764E-6</v>
      </c>
      <c r="AI3148" s="9">
        <v>8.2726462792694311E-6</v>
      </c>
      <c r="AJ3148" s="9">
        <v>1.9224191722864053E-5</v>
      </c>
      <c r="AK3148" s="9">
        <v>5.2498621911174832E-5</v>
      </c>
      <c r="AL3148" s="9">
        <v>1.3613572962982619E-4</v>
      </c>
      <c r="AM3148" s="9">
        <v>5.0822409637989868E-4</v>
      </c>
      <c r="AN3148" s="9">
        <v>2.6805490678314466E-5</v>
      </c>
      <c r="AO3148" s="9">
        <v>1.4479226456829615E-4</v>
      </c>
      <c r="AP3148" s="8">
        <v>2.9199999999999997E-2</v>
      </c>
      <c r="AQ3148" s="8" t="s">
        <v>5612</v>
      </c>
      <c r="AR3148" s="37">
        <v>0.48399999999999999</v>
      </c>
      <c r="AS3148" s="37">
        <v>0.65300000000000002</v>
      </c>
      <c r="AT3148" s="37">
        <v>0.76</v>
      </c>
      <c r="AU3148" s="9">
        <v>5.0100000000000003E-4</v>
      </c>
      <c r="AV3148" s="9">
        <v>1.3450000000000001E-3</v>
      </c>
      <c r="AW3148" s="9">
        <v>1.0459999999999998E-3</v>
      </c>
      <c r="AX3148" s="9">
        <v>7.5800000000000026E-5</v>
      </c>
      <c r="AY3148" s="9">
        <v>8.2688888888888892E-5</v>
      </c>
      <c r="AZ3148" s="9">
        <v>1.303E-4</v>
      </c>
    </row>
    <row r="3149" spans="1:52" x14ac:dyDescent="0.2">
      <c r="A3149" s="38" t="s">
        <v>35</v>
      </c>
      <c r="B3149" s="7">
        <v>2016</v>
      </c>
      <c r="C3149" s="3" t="s">
        <v>58</v>
      </c>
      <c r="D3149" t="s">
        <v>329</v>
      </c>
      <c r="E3149" t="s">
        <v>3658</v>
      </c>
      <c r="F3149">
        <v>10</v>
      </c>
      <c r="G3149">
        <v>5</v>
      </c>
      <c r="H3149">
        <v>5</v>
      </c>
      <c r="I3149">
        <v>5</v>
      </c>
      <c r="J3149">
        <v>5</v>
      </c>
      <c r="K3149">
        <v>19</v>
      </c>
      <c r="L3149">
        <v>48</v>
      </c>
      <c r="M3149">
        <v>70</v>
      </c>
      <c r="N3149">
        <v>112</v>
      </c>
      <c r="O3149">
        <v>174</v>
      </c>
      <c r="P3149">
        <v>453</v>
      </c>
      <c r="Q3149">
        <v>356</v>
      </c>
      <c r="R3149">
        <v>1170723</v>
      </c>
      <c r="S3149">
        <v>2320249</v>
      </c>
      <c r="T3149">
        <v>2702402</v>
      </c>
      <c r="U3149">
        <v>2831379</v>
      </c>
      <c r="V3149">
        <v>2501802</v>
      </c>
      <c r="W3149">
        <v>2780247</v>
      </c>
      <c r="X3149">
        <v>2496854</v>
      </c>
      <c r="Y3149">
        <v>1600042</v>
      </c>
      <c r="Z3149">
        <v>866782</v>
      </c>
      <c r="AA3149">
        <v>426977</v>
      </c>
      <c r="AB3149">
        <v>19697457</v>
      </c>
      <c r="AC3149">
        <v>2893801</v>
      </c>
      <c r="AD3149" s="9">
        <v>8.5417301957849982E-6</v>
      </c>
      <c r="AE3149" s="9">
        <v>2.1549411291632922E-6</v>
      </c>
      <c r="AF3149" s="9">
        <v>1.8502058539033052E-6</v>
      </c>
      <c r="AG3149" s="9">
        <v>1.7659239543699378E-6</v>
      </c>
      <c r="AH3149" s="9">
        <v>1.9985594383568324E-6</v>
      </c>
      <c r="AI3149" s="9">
        <v>6.8339251872225739E-6</v>
      </c>
      <c r="AJ3149" s="9">
        <v>1.9224191722864053E-5</v>
      </c>
      <c r="AK3149" s="9">
        <v>4.3748851592645693E-5</v>
      </c>
      <c r="AL3149" s="9">
        <v>1.2921357388593672E-4</v>
      </c>
      <c r="AM3149" s="9">
        <v>4.0751609571475748E-4</v>
      </c>
      <c r="AN3149" s="9">
        <v>2.2997892570599341E-5</v>
      </c>
      <c r="AO3149" s="9">
        <v>1.2302158994346882E-4</v>
      </c>
      <c r="AP3149" s="8">
        <v>9.049999999999999E-3</v>
      </c>
      <c r="AQ3149" s="8" t="s">
        <v>5612</v>
      </c>
      <c r="AR3149" s="37">
        <v>0.49</v>
      </c>
      <c r="AS3149" s="37">
        <v>0.65800000000000003</v>
      </c>
      <c r="AT3149" s="37">
        <v>0.76</v>
      </c>
      <c r="AU3149" s="9">
        <v>5.7499999999999999E-4</v>
      </c>
      <c r="AV3149" s="9">
        <v>1.6069999999999999E-3</v>
      </c>
      <c r="AW3149" s="9">
        <v>1.3069999999999998E-3</v>
      </c>
      <c r="AX3149" s="9">
        <v>2.55E-5</v>
      </c>
      <c r="AY3149" s="9">
        <v>3.7444444444444453E-5</v>
      </c>
      <c r="AZ3149" s="9">
        <v>6.3125000000000003E-5</v>
      </c>
    </row>
    <row r="3150" spans="1:52" x14ac:dyDescent="0.2">
      <c r="A3150" s="38" t="s">
        <v>35</v>
      </c>
      <c r="B3150" s="7">
        <v>2016</v>
      </c>
      <c r="C3150" s="3" t="s">
        <v>59</v>
      </c>
      <c r="D3150" t="s">
        <v>329</v>
      </c>
      <c r="E3150" t="s">
        <v>3659</v>
      </c>
      <c r="F3150">
        <v>10</v>
      </c>
      <c r="G3150">
        <v>5</v>
      </c>
      <c r="H3150">
        <v>5</v>
      </c>
      <c r="I3150">
        <v>5</v>
      </c>
      <c r="J3150">
        <v>5</v>
      </c>
      <c r="K3150">
        <v>5</v>
      </c>
      <c r="L3150">
        <v>26</v>
      </c>
      <c r="M3150">
        <v>74</v>
      </c>
      <c r="N3150">
        <v>91</v>
      </c>
      <c r="O3150">
        <v>159</v>
      </c>
      <c r="P3150">
        <v>385</v>
      </c>
      <c r="Q3150">
        <v>324</v>
      </c>
      <c r="R3150">
        <v>1170723</v>
      </c>
      <c r="S3150">
        <v>2320249</v>
      </c>
      <c r="T3150">
        <v>2702402</v>
      </c>
      <c r="U3150">
        <v>2831379</v>
      </c>
      <c r="V3150">
        <v>2501802</v>
      </c>
      <c r="W3150">
        <v>2780247</v>
      </c>
      <c r="X3150">
        <v>2496854</v>
      </c>
      <c r="Y3150">
        <v>1600042</v>
      </c>
      <c r="Z3150">
        <v>866782</v>
      </c>
      <c r="AA3150">
        <v>426977</v>
      </c>
      <c r="AB3150">
        <v>19697457</v>
      </c>
      <c r="AC3150">
        <v>2893801</v>
      </c>
      <c r="AD3150" s="9">
        <v>8.5417301957849982E-6</v>
      </c>
      <c r="AE3150" s="9">
        <v>2.1549411291632922E-6</v>
      </c>
      <c r="AF3150" s="9">
        <v>1.8502058539033052E-6</v>
      </c>
      <c r="AG3150" s="9">
        <v>1.7659239543699378E-6</v>
      </c>
      <c r="AH3150" s="9">
        <v>1.9985594383568324E-6</v>
      </c>
      <c r="AI3150" s="9">
        <v>1.7984013650585721E-6</v>
      </c>
      <c r="AJ3150" s="9">
        <v>1.0413103849884696E-5</v>
      </c>
      <c r="AK3150" s="9">
        <v>4.6248785969368306E-5</v>
      </c>
      <c r="AL3150" s="9">
        <v>1.0498602878232358E-4</v>
      </c>
      <c r="AM3150" s="9">
        <v>3.7238539780831285E-4</v>
      </c>
      <c r="AN3150" s="9">
        <v>1.9545670286270962E-5</v>
      </c>
      <c r="AO3150" s="9">
        <v>1.1196346949911207E-4</v>
      </c>
      <c r="AP3150" s="8">
        <v>2.9250000000000001E-3</v>
      </c>
      <c r="AQ3150" s="8" t="s">
        <v>5612</v>
      </c>
      <c r="AR3150" s="37">
        <v>0.49100000000000005</v>
      </c>
      <c r="AS3150" s="37">
        <v>0.66</v>
      </c>
      <c r="AT3150" s="37">
        <v>0.76</v>
      </c>
      <c r="AU3150" s="9" t="s">
        <v>5612</v>
      </c>
      <c r="AV3150" s="9" t="s">
        <v>5612</v>
      </c>
      <c r="AW3150" s="9" t="s">
        <v>5612</v>
      </c>
      <c r="AX3150" s="9" t="s">
        <v>5612</v>
      </c>
      <c r="AY3150" s="9" t="s">
        <v>5612</v>
      </c>
      <c r="AZ3150" s="9" t="s">
        <v>5612</v>
      </c>
    </row>
    <row r="3151" spans="1:52" x14ac:dyDescent="0.2">
      <c r="A3151" s="38" t="s">
        <v>35</v>
      </c>
      <c r="B3151" s="7">
        <v>2016</v>
      </c>
      <c r="C3151" s="3" t="s">
        <v>60</v>
      </c>
      <c r="D3151" t="s">
        <v>329</v>
      </c>
      <c r="E3151" t="s">
        <v>3660</v>
      </c>
      <c r="F3151">
        <v>10</v>
      </c>
      <c r="G3151">
        <v>5</v>
      </c>
      <c r="H3151">
        <v>5</v>
      </c>
      <c r="I3151">
        <v>5</v>
      </c>
      <c r="J3151">
        <v>5</v>
      </c>
      <c r="K3151">
        <v>5</v>
      </c>
      <c r="L3151">
        <v>20</v>
      </c>
      <c r="M3151">
        <v>32</v>
      </c>
      <c r="N3151">
        <v>95</v>
      </c>
      <c r="O3151">
        <v>135</v>
      </c>
      <c r="P3151">
        <v>317</v>
      </c>
      <c r="Q3151">
        <v>262</v>
      </c>
      <c r="R3151">
        <v>1170723</v>
      </c>
      <c r="S3151">
        <v>2320249</v>
      </c>
      <c r="T3151">
        <v>2702402</v>
      </c>
      <c r="U3151">
        <v>2831379</v>
      </c>
      <c r="V3151">
        <v>2501802</v>
      </c>
      <c r="W3151">
        <v>2780247</v>
      </c>
      <c r="X3151">
        <v>2496854</v>
      </c>
      <c r="Y3151">
        <v>1600042</v>
      </c>
      <c r="Z3151">
        <v>866782</v>
      </c>
      <c r="AA3151">
        <v>426977</v>
      </c>
      <c r="AB3151">
        <v>19697457</v>
      </c>
      <c r="AC3151">
        <v>2893801</v>
      </c>
      <c r="AD3151" s="9">
        <v>8.5417301957849982E-6</v>
      </c>
      <c r="AE3151" s="9">
        <v>2.1549411291632922E-6</v>
      </c>
      <c r="AF3151" s="9">
        <v>1.8502058539033052E-6</v>
      </c>
      <c r="AG3151" s="9">
        <v>1.7659239543699378E-6</v>
      </c>
      <c r="AH3151" s="9">
        <v>1.9985594383568324E-6</v>
      </c>
      <c r="AI3151" s="9">
        <v>1.7984013650585721E-6</v>
      </c>
      <c r="AJ3151" s="9">
        <v>8.0100798845266885E-6</v>
      </c>
      <c r="AK3151" s="9">
        <v>1.9999475013780889E-5</v>
      </c>
      <c r="AL3151" s="9">
        <v>1.0960079927824989E-4</v>
      </c>
      <c r="AM3151" s="9">
        <v>3.1617628115800149E-4</v>
      </c>
      <c r="AN3151" s="9">
        <v>1.6093448001942587E-5</v>
      </c>
      <c r="AO3151" s="9">
        <v>9.0538361138170874E-5</v>
      </c>
      <c r="AP3151" s="8">
        <v>8.0000000000000007E-5</v>
      </c>
      <c r="AQ3151" s="8" t="s">
        <v>5612</v>
      </c>
      <c r="AR3151" s="37" t="s">
        <v>5612</v>
      </c>
      <c r="AS3151" s="37" t="s">
        <v>5612</v>
      </c>
      <c r="AT3151" s="37" t="s">
        <v>5612</v>
      </c>
      <c r="AU3151" s="9" t="s">
        <v>5612</v>
      </c>
      <c r="AV3151" s="9" t="s">
        <v>5612</v>
      </c>
      <c r="AW3151" s="9" t="s">
        <v>5612</v>
      </c>
      <c r="AX3151" s="9" t="s">
        <v>5612</v>
      </c>
      <c r="AY3151" s="9" t="s">
        <v>5612</v>
      </c>
      <c r="AZ3151" s="9" t="s">
        <v>5612</v>
      </c>
    </row>
    <row r="3152" spans="1:52" x14ac:dyDescent="0.2">
      <c r="A3152" s="38" t="s">
        <v>35</v>
      </c>
      <c r="B3152" s="7">
        <v>2016</v>
      </c>
      <c r="C3152" s="3" t="s">
        <v>61</v>
      </c>
      <c r="D3152" t="s">
        <v>329</v>
      </c>
      <c r="E3152" t="s">
        <v>3661</v>
      </c>
      <c r="F3152">
        <v>10</v>
      </c>
      <c r="G3152">
        <v>5</v>
      </c>
      <c r="H3152">
        <v>5</v>
      </c>
      <c r="I3152">
        <v>5</v>
      </c>
      <c r="J3152">
        <v>5</v>
      </c>
      <c r="K3152">
        <v>5</v>
      </c>
      <c r="L3152">
        <v>28</v>
      </c>
      <c r="M3152">
        <v>50</v>
      </c>
      <c r="N3152">
        <v>67</v>
      </c>
      <c r="O3152">
        <v>154</v>
      </c>
      <c r="P3152">
        <v>334</v>
      </c>
      <c r="Q3152">
        <v>271</v>
      </c>
      <c r="R3152">
        <v>1170723</v>
      </c>
      <c r="S3152">
        <v>2320249</v>
      </c>
      <c r="T3152">
        <v>2702402</v>
      </c>
      <c r="U3152">
        <v>2831379</v>
      </c>
      <c r="V3152">
        <v>2501802</v>
      </c>
      <c r="W3152">
        <v>2780247</v>
      </c>
      <c r="X3152">
        <v>2496854</v>
      </c>
      <c r="Y3152">
        <v>1600042</v>
      </c>
      <c r="Z3152">
        <v>866782</v>
      </c>
      <c r="AA3152">
        <v>426977</v>
      </c>
      <c r="AB3152">
        <v>19697457</v>
      </c>
      <c r="AC3152">
        <v>2893801</v>
      </c>
      <c r="AD3152" s="9">
        <v>8.5417301957849982E-6</v>
      </c>
      <c r="AE3152" s="9">
        <v>2.1549411291632922E-6</v>
      </c>
      <c r="AF3152" s="9">
        <v>1.8502058539033052E-6</v>
      </c>
      <c r="AG3152" s="9">
        <v>1.7659239543699378E-6</v>
      </c>
      <c r="AH3152" s="9">
        <v>1.9985594383568324E-6</v>
      </c>
      <c r="AI3152" s="9">
        <v>1.7984013650585721E-6</v>
      </c>
      <c r="AJ3152" s="9">
        <v>1.1214111838337363E-5</v>
      </c>
      <c r="AK3152" s="9">
        <v>3.124917970903264E-5</v>
      </c>
      <c r="AL3152" s="9">
        <v>7.7297405806765716E-5</v>
      </c>
      <c r="AM3152" s="9">
        <v>3.6067516517283133E-4</v>
      </c>
      <c r="AN3152" s="9">
        <v>1.6956503573024681E-5</v>
      </c>
      <c r="AO3152" s="9">
        <v>9.3648457513146205E-5</v>
      </c>
      <c r="AP3152" s="8">
        <v>5.0000000000000002E-5</v>
      </c>
      <c r="AQ3152" s="8" t="s">
        <v>5612</v>
      </c>
      <c r="AR3152" s="37" t="s">
        <v>5612</v>
      </c>
      <c r="AS3152" s="37" t="s">
        <v>5612</v>
      </c>
      <c r="AT3152" s="37" t="s">
        <v>5612</v>
      </c>
      <c r="AU3152" s="9" t="s">
        <v>5612</v>
      </c>
      <c r="AV3152" s="9" t="s">
        <v>5612</v>
      </c>
      <c r="AW3152" s="9" t="s">
        <v>5612</v>
      </c>
      <c r="AX3152" s="9" t="s">
        <v>5612</v>
      </c>
      <c r="AY3152" s="9" t="s">
        <v>5612</v>
      </c>
      <c r="AZ3152" s="9" t="s">
        <v>5612</v>
      </c>
    </row>
    <row r="3153" spans="1:52" x14ac:dyDescent="0.2">
      <c r="A3153" s="38" t="s">
        <v>35</v>
      </c>
      <c r="B3153" s="7">
        <v>2016</v>
      </c>
      <c r="C3153" s="3" t="s">
        <v>62</v>
      </c>
      <c r="D3153" t="s">
        <v>329</v>
      </c>
      <c r="E3153" t="s">
        <v>3662</v>
      </c>
      <c r="F3153">
        <v>10</v>
      </c>
      <c r="G3153">
        <v>5</v>
      </c>
      <c r="H3153">
        <v>5</v>
      </c>
      <c r="I3153">
        <v>5</v>
      </c>
      <c r="J3153">
        <v>5</v>
      </c>
      <c r="K3153">
        <v>5</v>
      </c>
      <c r="L3153">
        <v>35</v>
      </c>
      <c r="M3153">
        <v>51</v>
      </c>
      <c r="N3153">
        <v>65</v>
      </c>
      <c r="O3153">
        <v>151</v>
      </c>
      <c r="P3153">
        <v>337</v>
      </c>
      <c r="Q3153">
        <v>267</v>
      </c>
      <c r="R3153">
        <v>1170723</v>
      </c>
      <c r="S3153">
        <v>2320249</v>
      </c>
      <c r="T3153">
        <v>2702402</v>
      </c>
      <c r="U3153">
        <v>2831379</v>
      </c>
      <c r="V3153">
        <v>2501802</v>
      </c>
      <c r="W3153">
        <v>2780247</v>
      </c>
      <c r="X3153">
        <v>2496854</v>
      </c>
      <c r="Y3153">
        <v>1600042</v>
      </c>
      <c r="Z3153">
        <v>866782</v>
      </c>
      <c r="AA3153">
        <v>426977</v>
      </c>
      <c r="AB3153">
        <v>19697457</v>
      </c>
      <c r="AC3153">
        <v>2893801</v>
      </c>
      <c r="AD3153" s="9">
        <v>8.5417301957849982E-6</v>
      </c>
      <c r="AE3153" s="9">
        <v>2.1549411291632922E-6</v>
      </c>
      <c r="AF3153" s="9">
        <v>1.8502058539033052E-6</v>
      </c>
      <c r="AG3153" s="9">
        <v>1.7659239543699378E-6</v>
      </c>
      <c r="AH3153" s="9">
        <v>1.9985594383568324E-6</v>
      </c>
      <c r="AI3153" s="9">
        <v>1.7984013650585721E-6</v>
      </c>
      <c r="AJ3153" s="9">
        <v>1.4017639797921705E-5</v>
      </c>
      <c r="AK3153" s="9">
        <v>3.1874163303213291E-5</v>
      </c>
      <c r="AL3153" s="9">
        <v>7.4990020558802557E-5</v>
      </c>
      <c r="AM3153" s="9">
        <v>3.5364902559154238E-4</v>
      </c>
      <c r="AN3153" s="9">
        <v>1.7108807497333285E-5</v>
      </c>
      <c r="AO3153" s="9">
        <v>9.2266192457601614E-5</v>
      </c>
      <c r="AP3153" s="8">
        <v>1.5000000000000001E-4</v>
      </c>
      <c r="AQ3153" s="8" t="s">
        <v>5612</v>
      </c>
      <c r="AR3153" s="37">
        <v>2.7000000000000003E-2</v>
      </c>
      <c r="AS3153" s="37">
        <v>2.3E-2</v>
      </c>
      <c r="AT3153" s="37">
        <v>8.4000000000000005E-2</v>
      </c>
      <c r="AU3153" s="9" t="s">
        <v>5612</v>
      </c>
      <c r="AV3153" s="9" t="s">
        <v>5612</v>
      </c>
      <c r="AW3153" s="9" t="s">
        <v>5612</v>
      </c>
      <c r="AX3153" s="9" t="s">
        <v>5612</v>
      </c>
      <c r="AY3153" s="9" t="s">
        <v>5612</v>
      </c>
      <c r="AZ3153" s="9" t="s">
        <v>5612</v>
      </c>
    </row>
    <row r="3154" spans="1:52" x14ac:dyDescent="0.2">
      <c r="A3154" s="38" t="s">
        <v>35</v>
      </c>
      <c r="B3154" s="7">
        <v>2016</v>
      </c>
      <c r="C3154" s="3" t="s">
        <v>63</v>
      </c>
      <c r="D3154" t="s">
        <v>329</v>
      </c>
      <c r="E3154" t="s">
        <v>3663</v>
      </c>
      <c r="F3154">
        <v>10</v>
      </c>
      <c r="G3154">
        <v>5</v>
      </c>
      <c r="H3154">
        <v>5</v>
      </c>
      <c r="I3154">
        <v>5</v>
      </c>
      <c r="J3154">
        <v>5</v>
      </c>
      <c r="K3154">
        <v>5</v>
      </c>
      <c r="L3154">
        <v>15</v>
      </c>
      <c r="M3154">
        <v>54</v>
      </c>
      <c r="N3154">
        <v>72</v>
      </c>
      <c r="O3154">
        <v>120</v>
      </c>
      <c r="P3154">
        <v>296</v>
      </c>
      <c r="Q3154">
        <v>246</v>
      </c>
      <c r="R3154">
        <v>1170723</v>
      </c>
      <c r="S3154">
        <v>2320249</v>
      </c>
      <c r="T3154">
        <v>2702402</v>
      </c>
      <c r="U3154">
        <v>2831379</v>
      </c>
      <c r="V3154">
        <v>2501802</v>
      </c>
      <c r="W3154">
        <v>2780247</v>
      </c>
      <c r="X3154">
        <v>2496854</v>
      </c>
      <c r="Y3154">
        <v>1600042</v>
      </c>
      <c r="Z3154">
        <v>866782</v>
      </c>
      <c r="AA3154">
        <v>426977</v>
      </c>
      <c r="AB3154">
        <v>19697457</v>
      </c>
      <c r="AC3154">
        <v>2893801</v>
      </c>
      <c r="AD3154" s="9">
        <v>8.5417301957849982E-6</v>
      </c>
      <c r="AE3154" s="9">
        <v>2.1549411291632922E-6</v>
      </c>
      <c r="AF3154" s="9">
        <v>1.8502058539033052E-6</v>
      </c>
      <c r="AG3154" s="9">
        <v>1.7659239543699378E-6</v>
      </c>
      <c r="AH3154" s="9">
        <v>1.9985594383568324E-6</v>
      </c>
      <c r="AI3154" s="9">
        <v>1.7984013650585721E-6</v>
      </c>
      <c r="AJ3154" s="9">
        <v>6.007559913395016E-6</v>
      </c>
      <c r="AK3154" s="9">
        <v>3.3749114085755252E-5</v>
      </c>
      <c r="AL3154" s="9">
        <v>8.3065868926673607E-5</v>
      </c>
      <c r="AM3154" s="9">
        <v>2.8104558325155686E-4</v>
      </c>
      <c r="AN3154" s="9">
        <v>1.5027320531782352E-5</v>
      </c>
      <c r="AO3154" s="9">
        <v>8.5009300915992494E-5</v>
      </c>
      <c r="AP3154" s="8">
        <v>4.4000000000000002E-4</v>
      </c>
      <c r="AQ3154" s="8" t="s">
        <v>5612</v>
      </c>
      <c r="AR3154" s="37">
        <v>0.114</v>
      </c>
      <c r="AS3154" s="37">
        <v>0.13100000000000001</v>
      </c>
      <c r="AT3154" s="37">
        <v>0.26200000000000001</v>
      </c>
      <c r="AU3154" s="9" t="s">
        <v>5612</v>
      </c>
      <c r="AV3154" s="9" t="s">
        <v>5612</v>
      </c>
      <c r="AW3154" s="9" t="s">
        <v>5612</v>
      </c>
      <c r="AX3154" s="9" t="s">
        <v>5612</v>
      </c>
      <c r="AY3154" s="9" t="s">
        <v>5612</v>
      </c>
      <c r="AZ3154" s="9" t="s">
        <v>5612</v>
      </c>
    </row>
    <row r="3155" spans="1:52" x14ac:dyDescent="0.2">
      <c r="A3155" s="38" t="s">
        <v>35</v>
      </c>
      <c r="B3155" s="7">
        <v>2016</v>
      </c>
      <c r="C3155" s="3" t="s">
        <v>64</v>
      </c>
      <c r="D3155" t="s">
        <v>329</v>
      </c>
      <c r="E3155" t="s">
        <v>3664</v>
      </c>
      <c r="F3155">
        <v>10</v>
      </c>
      <c r="G3155">
        <v>5</v>
      </c>
      <c r="H3155">
        <v>5</v>
      </c>
      <c r="I3155">
        <v>5</v>
      </c>
      <c r="J3155">
        <v>5</v>
      </c>
      <c r="K3155">
        <v>10</v>
      </c>
      <c r="L3155">
        <v>29</v>
      </c>
      <c r="M3155">
        <v>41</v>
      </c>
      <c r="N3155">
        <v>87</v>
      </c>
      <c r="O3155">
        <v>168</v>
      </c>
      <c r="P3155">
        <v>365</v>
      </c>
      <c r="Q3155">
        <v>296</v>
      </c>
      <c r="R3155">
        <v>1170723</v>
      </c>
      <c r="S3155">
        <v>2320249</v>
      </c>
      <c r="T3155">
        <v>2702402</v>
      </c>
      <c r="U3155">
        <v>2831379</v>
      </c>
      <c r="V3155">
        <v>2501802</v>
      </c>
      <c r="W3155">
        <v>2780247</v>
      </c>
      <c r="X3155">
        <v>2496854</v>
      </c>
      <c r="Y3155">
        <v>1600042</v>
      </c>
      <c r="Z3155">
        <v>866782</v>
      </c>
      <c r="AA3155">
        <v>426977</v>
      </c>
      <c r="AB3155">
        <v>19697457</v>
      </c>
      <c r="AC3155">
        <v>2893801</v>
      </c>
      <c r="AD3155" s="9">
        <v>8.5417301957849982E-6</v>
      </c>
      <c r="AE3155" s="9">
        <v>2.1549411291632922E-6</v>
      </c>
      <c r="AF3155" s="9">
        <v>1.8502058539033052E-6</v>
      </c>
      <c r="AG3155" s="9">
        <v>1.7659239543699378E-6</v>
      </c>
      <c r="AH3155" s="9">
        <v>1.9985594383568324E-6</v>
      </c>
      <c r="AI3155" s="9">
        <v>3.5968027301171442E-6</v>
      </c>
      <c r="AJ3155" s="9">
        <v>1.1614615832563698E-5</v>
      </c>
      <c r="AK3155" s="9">
        <v>2.5624327361406761E-5</v>
      </c>
      <c r="AL3155" s="9">
        <v>1.0037125828639727E-4</v>
      </c>
      <c r="AM3155" s="9">
        <v>3.9346381655217964E-4</v>
      </c>
      <c r="AN3155" s="9">
        <v>1.8530310790880265E-5</v>
      </c>
      <c r="AO3155" s="9">
        <v>1.0228761411029992E-4</v>
      </c>
      <c r="AP3155" s="8">
        <v>1.4425E-2</v>
      </c>
      <c r="AQ3155" s="8" t="s">
        <v>5612</v>
      </c>
      <c r="AR3155" s="37">
        <v>0.28699999999999998</v>
      </c>
      <c r="AS3155" s="37">
        <v>0.38100000000000001</v>
      </c>
      <c r="AT3155" s="37">
        <v>0.45900000000000002</v>
      </c>
      <c r="AU3155" s="9">
        <v>0</v>
      </c>
      <c r="AV3155" s="9">
        <v>2.0000000000000002E-5</v>
      </c>
      <c r="AW3155" s="9">
        <v>1.7E-5</v>
      </c>
      <c r="AX3155" s="9">
        <v>0</v>
      </c>
      <c r="AY3155" s="9">
        <v>1.4027777777777775E-6</v>
      </c>
      <c r="AZ3155" s="9">
        <v>4.0000000000000007E-6</v>
      </c>
    </row>
    <row r="3156" spans="1:52" x14ac:dyDescent="0.2">
      <c r="A3156" s="38" t="s">
        <v>35</v>
      </c>
      <c r="B3156" s="7">
        <v>2016</v>
      </c>
      <c r="C3156" s="3" t="s">
        <v>65</v>
      </c>
      <c r="D3156" t="s">
        <v>329</v>
      </c>
      <c r="E3156" t="s">
        <v>3665</v>
      </c>
      <c r="F3156">
        <v>10</v>
      </c>
      <c r="G3156">
        <v>5</v>
      </c>
      <c r="H3156">
        <v>5</v>
      </c>
      <c r="I3156">
        <v>5</v>
      </c>
      <c r="J3156">
        <v>5</v>
      </c>
      <c r="K3156">
        <v>5</v>
      </c>
      <c r="L3156">
        <v>27</v>
      </c>
      <c r="M3156">
        <v>47</v>
      </c>
      <c r="N3156">
        <v>94</v>
      </c>
      <c r="O3156">
        <v>178</v>
      </c>
      <c r="P3156">
        <v>381</v>
      </c>
      <c r="Q3156">
        <v>319</v>
      </c>
      <c r="R3156">
        <v>1170723</v>
      </c>
      <c r="S3156">
        <v>2320249</v>
      </c>
      <c r="T3156">
        <v>2702402</v>
      </c>
      <c r="U3156">
        <v>2831379</v>
      </c>
      <c r="V3156">
        <v>2501802</v>
      </c>
      <c r="W3156">
        <v>2780247</v>
      </c>
      <c r="X3156">
        <v>2496854</v>
      </c>
      <c r="Y3156">
        <v>1600042</v>
      </c>
      <c r="Z3156">
        <v>866782</v>
      </c>
      <c r="AA3156">
        <v>426977</v>
      </c>
      <c r="AB3156">
        <v>19697457</v>
      </c>
      <c r="AC3156">
        <v>2893801</v>
      </c>
      <c r="AD3156" s="9">
        <v>8.5417301957849982E-6</v>
      </c>
      <c r="AE3156" s="9">
        <v>2.1549411291632922E-6</v>
      </c>
      <c r="AF3156" s="9">
        <v>1.8502058539033052E-6</v>
      </c>
      <c r="AG3156" s="9">
        <v>1.7659239543699378E-6</v>
      </c>
      <c r="AH3156" s="9">
        <v>1.9985594383568324E-6</v>
      </c>
      <c r="AI3156" s="9">
        <v>1.7984013650585721E-6</v>
      </c>
      <c r="AJ3156" s="9">
        <v>1.0813607844111029E-5</v>
      </c>
      <c r="AK3156" s="9">
        <v>2.9374228926490679E-5</v>
      </c>
      <c r="AL3156" s="9">
        <v>1.0844710665426832E-4</v>
      </c>
      <c r="AM3156" s="9">
        <v>4.1688428182314269E-4</v>
      </c>
      <c r="AN3156" s="9">
        <v>1.9342598387192822E-5</v>
      </c>
      <c r="AO3156" s="9">
        <v>1.1023563817968133E-4</v>
      </c>
      <c r="AP3156" s="8">
        <v>1.958E-2</v>
      </c>
      <c r="AQ3156" s="8">
        <v>0.8590000000000001</v>
      </c>
      <c r="AR3156" s="37">
        <v>0.38300000000000001</v>
      </c>
      <c r="AS3156" s="37">
        <v>0.51900000000000002</v>
      </c>
      <c r="AT3156" s="37">
        <v>0.58200000000000007</v>
      </c>
      <c r="AU3156" s="9">
        <v>0</v>
      </c>
      <c r="AV3156" s="9">
        <v>4.0999999999999994E-5</v>
      </c>
      <c r="AW3156" s="9">
        <v>2.2999999999999997E-5</v>
      </c>
      <c r="AX3156" s="9">
        <v>0</v>
      </c>
      <c r="AY3156" s="9">
        <v>6.6666666666666671E-7</v>
      </c>
      <c r="AZ3156" s="9">
        <v>1.375E-6</v>
      </c>
    </row>
    <row r="3157" spans="1:52" x14ac:dyDescent="0.2">
      <c r="A3157" s="38" t="s">
        <v>35</v>
      </c>
      <c r="B3157" s="7">
        <v>2016</v>
      </c>
      <c r="C3157" s="3" t="s">
        <v>66</v>
      </c>
      <c r="D3157" t="s">
        <v>329</v>
      </c>
      <c r="E3157" t="s">
        <v>3666</v>
      </c>
      <c r="F3157">
        <v>10</v>
      </c>
      <c r="G3157">
        <v>5</v>
      </c>
      <c r="H3157">
        <v>5</v>
      </c>
      <c r="I3157">
        <v>5</v>
      </c>
      <c r="J3157">
        <v>5</v>
      </c>
      <c r="K3157">
        <v>5</v>
      </c>
      <c r="L3157">
        <v>24</v>
      </c>
      <c r="M3157">
        <v>57</v>
      </c>
      <c r="N3157">
        <v>103</v>
      </c>
      <c r="O3157">
        <v>198</v>
      </c>
      <c r="P3157">
        <v>417</v>
      </c>
      <c r="Q3157">
        <v>358</v>
      </c>
      <c r="R3157">
        <v>1170723</v>
      </c>
      <c r="S3157">
        <v>2320249</v>
      </c>
      <c r="T3157">
        <v>2702402</v>
      </c>
      <c r="U3157">
        <v>2831379</v>
      </c>
      <c r="V3157">
        <v>2501802</v>
      </c>
      <c r="W3157">
        <v>2780247</v>
      </c>
      <c r="X3157">
        <v>2496854</v>
      </c>
      <c r="Y3157">
        <v>1600042</v>
      </c>
      <c r="Z3157">
        <v>866782</v>
      </c>
      <c r="AA3157">
        <v>426977</v>
      </c>
      <c r="AB3157">
        <v>19697457</v>
      </c>
      <c r="AC3157">
        <v>2893801</v>
      </c>
      <c r="AD3157" s="9">
        <v>8.5417301957849982E-6</v>
      </c>
      <c r="AE3157" s="9">
        <v>2.1549411291632922E-6</v>
      </c>
      <c r="AF3157" s="9">
        <v>1.8502058539033052E-6</v>
      </c>
      <c r="AG3157" s="9">
        <v>1.7659239543699378E-6</v>
      </c>
      <c r="AH3157" s="9">
        <v>1.9985594383568324E-6</v>
      </c>
      <c r="AI3157" s="9">
        <v>1.7984013650585721E-6</v>
      </c>
      <c r="AJ3157" s="9">
        <v>9.6120958614320266E-6</v>
      </c>
      <c r="AK3157" s="9">
        <v>3.5624064868297206E-5</v>
      </c>
      <c r="AL3157" s="9">
        <v>1.1883034027010251E-4</v>
      </c>
      <c r="AM3157" s="9">
        <v>4.6372521236506884E-4</v>
      </c>
      <c r="AN3157" s="9">
        <v>2.1170245478896083E-5</v>
      </c>
      <c r="AO3157" s="9">
        <v>1.2371272247124111E-4</v>
      </c>
      <c r="AP3157" s="8">
        <v>3.3924999999999997E-2</v>
      </c>
      <c r="AQ3157" s="8" t="s">
        <v>5612</v>
      </c>
      <c r="AR3157" s="37">
        <v>0.42299999999999999</v>
      </c>
      <c r="AS3157" s="37">
        <v>0.57500000000000007</v>
      </c>
      <c r="AT3157" s="37">
        <v>0.64500000000000002</v>
      </c>
      <c r="AU3157" s="9">
        <v>3.7000000000000005E-5</v>
      </c>
      <c r="AV3157" s="9">
        <v>9.9700000000000006E-4</v>
      </c>
      <c r="AW3157" s="9">
        <v>2.81E-4</v>
      </c>
      <c r="AX3157" s="9">
        <v>6.9E-6</v>
      </c>
      <c r="AY3157" s="9">
        <v>1.9333333333333333E-5</v>
      </c>
      <c r="AZ3157" s="9">
        <v>3.3400000000000005E-5</v>
      </c>
    </row>
    <row r="3158" spans="1:52" x14ac:dyDescent="0.2">
      <c r="A3158" s="38" t="s">
        <v>35</v>
      </c>
      <c r="B3158" s="7">
        <v>2017</v>
      </c>
      <c r="C3158" s="3" t="s">
        <v>55</v>
      </c>
      <c r="D3158" t="s">
        <v>330</v>
      </c>
      <c r="E3158" t="s">
        <v>3667</v>
      </c>
      <c r="F3158">
        <v>10</v>
      </c>
      <c r="G3158">
        <v>5</v>
      </c>
      <c r="H3158">
        <v>5</v>
      </c>
      <c r="I3158">
        <v>5</v>
      </c>
      <c r="J3158">
        <v>5</v>
      </c>
      <c r="K3158">
        <v>19</v>
      </c>
      <c r="L3158">
        <v>30</v>
      </c>
      <c r="M3158">
        <v>66</v>
      </c>
      <c r="N3158">
        <v>156</v>
      </c>
      <c r="O3158">
        <v>282</v>
      </c>
      <c r="P3158">
        <v>583</v>
      </c>
      <c r="Q3158">
        <v>504</v>
      </c>
      <c r="R3158">
        <v>1176877</v>
      </c>
      <c r="S3158">
        <v>2300490</v>
      </c>
      <c r="T3158">
        <v>2660052</v>
      </c>
      <c r="U3158">
        <v>2883167</v>
      </c>
      <c r="V3158">
        <v>2485508</v>
      </c>
      <c r="W3158">
        <v>2744981</v>
      </c>
      <c r="X3158">
        <v>2538802</v>
      </c>
      <c r="Y3158">
        <v>1675514</v>
      </c>
      <c r="Z3158">
        <v>895023</v>
      </c>
      <c r="AA3158">
        <v>437814</v>
      </c>
      <c r="AB3158">
        <v>19798228</v>
      </c>
      <c r="AC3158">
        <v>3008351</v>
      </c>
      <c r="AD3158" s="9">
        <v>8.4970646890031845E-6</v>
      </c>
      <c r="AE3158" s="9">
        <v>2.1734500041295549E-6</v>
      </c>
      <c r="AF3158" s="9">
        <v>1.8796625028382904E-6</v>
      </c>
      <c r="AG3158" s="9">
        <v>1.7342040887676641E-6</v>
      </c>
      <c r="AH3158" s="9">
        <v>2.0116611976304241E-6</v>
      </c>
      <c r="AI3158" s="9">
        <v>6.9217236840619301E-6</v>
      </c>
      <c r="AJ3158" s="9">
        <v>1.1816596961874144E-5</v>
      </c>
      <c r="AK3158" s="9">
        <v>3.9390897360451775E-5</v>
      </c>
      <c r="AL3158" s="9">
        <v>1.7429719683181326E-4</v>
      </c>
      <c r="AM3158" s="9">
        <v>6.4410914223848479E-4</v>
      </c>
      <c r="AN3158" s="9">
        <v>2.9447079809364756E-5</v>
      </c>
      <c r="AO3158" s="9">
        <v>1.6753364218470516E-4</v>
      </c>
      <c r="AP3158" s="8">
        <v>8.5175000000000001E-2</v>
      </c>
      <c r="AQ3158" s="8" t="s">
        <v>5612</v>
      </c>
      <c r="AR3158" s="37">
        <v>0.46</v>
      </c>
      <c r="AS3158" s="37">
        <v>0.61699999999999999</v>
      </c>
      <c r="AT3158" s="37">
        <v>0.68299999999999994</v>
      </c>
      <c r="AU3158" s="9">
        <v>9.800000000000001E-5</v>
      </c>
      <c r="AV3158" s="9">
        <v>2.4919999999999999E-3</v>
      </c>
      <c r="AW3158" s="9">
        <v>7.9599999999999994E-4</v>
      </c>
      <c r="AX3158" s="9">
        <v>1.0374999999999998E-5</v>
      </c>
      <c r="AY3158" s="9">
        <v>6.6444444444444466E-5</v>
      </c>
      <c r="AZ3158" s="9">
        <v>1.2587500000000001E-4</v>
      </c>
    </row>
    <row r="3159" spans="1:52" x14ac:dyDescent="0.2">
      <c r="A3159" s="38" t="s">
        <v>35</v>
      </c>
      <c r="B3159" s="7">
        <v>2017</v>
      </c>
      <c r="C3159" s="3" t="s">
        <v>56</v>
      </c>
      <c r="D3159" t="s">
        <v>330</v>
      </c>
      <c r="E3159" t="s">
        <v>3668</v>
      </c>
      <c r="F3159">
        <v>10</v>
      </c>
      <c r="G3159">
        <v>5</v>
      </c>
      <c r="H3159">
        <v>5</v>
      </c>
      <c r="I3159">
        <v>5</v>
      </c>
      <c r="J3159">
        <v>5</v>
      </c>
      <c r="K3159">
        <v>15</v>
      </c>
      <c r="L3159">
        <v>34</v>
      </c>
      <c r="M3159">
        <v>60</v>
      </c>
      <c r="N3159">
        <v>120</v>
      </c>
      <c r="O3159">
        <v>263</v>
      </c>
      <c r="P3159">
        <v>522</v>
      </c>
      <c r="Q3159">
        <v>443</v>
      </c>
      <c r="R3159">
        <v>1176877</v>
      </c>
      <c r="S3159">
        <v>2300490</v>
      </c>
      <c r="T3159">
        <v>2660052</v>
      </c>
      <c r="U3159">
        <v>2883167</v>
      </c>
      <c r="V3159">
        <v>2485508</v>
      </c>
      <c r="W3159">
        <v>2744981</v>
      </c>
      <c r="X3159">
        <v>2538802</v>
      </c>
      <c r="Y3159">
        <v>1675514</v>
      </c>
      <c r="Z3159">
        <v>895023</v>
      </c>
      <c r="AA3159">
        <v>437814</v>
      </c>
      <c r="AB3159">
        <v>19798228</v>
      </c>
      <c r="AC3159">
        <v>3008351</v>
      </c>
      <c r="AD3159" s="9">
        <v>8.4970646890031845E-6</v>
      </c>
      <c r="AE3159" s="9">
        <v>2.1734500041295549E-6</v>
      </c>
      <c r="AF3159" s="9">
        <v>1.8796625028382904E-6</v>
      </c>
      <c r="AG3159" s="9">
        <v>1.7342040887676641E-6</v>
      </c>
      <c r="AH3159" s="9">
        <v>2.0116611976304241E-6</v>
      </c>
      <c r="AI3159" s="9">
        <v>5.4645186979436289E-6</v>
      </c>
      <c r="AJ3159" s="9">
        <v>1.3392143223457364E-5</v>
      </c>
      <c r="AK3159" s="9">
        <v>3.5809906691319798E-5</v>
      </c>
      <c r="AL3159" s="9">
        <v>1.3407476679370251E-4</v>
      </c>
      <c r="AM3159" s="9">
        <v>6.0071171776142384E-4</v>
      </c>
      <c r="AN3159" s="9">
        <v>2.6365995987115616E-5</v>
      </c>
      <c r="AO3159" s="9">
        <v>1.4725675295203252E-4</v>
      </c>
      <c r="AP3159" s="8">
        <v>0.12152500000000001</v>
      </c>
      <c r="AQ3159" s="8" t="s">
        <v>5612</v>
      </c>
      <c r="AR3159" s="37">
        <v>0.47899999999999998</v>
      </c>
      <c r="AS3159" s="37">
        <v>0.63900000000000001</v>
      </c>
      <c r="AT3159" s="37">
        <v>0.72400000000000009</v>
      </c>
      <c r="AU3159" s="9">
        <v>2.61E-4</v>
      </c>
      <c r="AV3159" s="9">
        <v>4.8409999999999998E-3</v>
      </c>
      <c r="AW3159" s="9">
        <v>1.8259999999999999E-3</v>
      </c>
      <c r="AX3159" s="9">
        <v>3.9000000000000006E-5</v>
      </c>
      <c r="AY3159" s="9">
        <v>1.245555555555556E-4</v>
      </c>
      <c r="AZ3159" s="9">
        <v>2.3687500000000002E-4</v>
      </c>
    </row>
    <row r="3160" spans="1:52" x14ac:dyDescent="0.2">
      <c r="A3160" s="38" t="s">
        <v>35</v>
      </c>
      <c r="B3160" s="7">
        <v>2017</v>
      </c>
      <c r="C3160" s="3" t="s">
        <v>57</v>
      </c>
      <c r="D3160" t="s">
        <v>330</v>
      </c>
      <c r="E3160" t="s">
        <v>3669</v>
      </c>
      <c r="F3160">
        <v>10</v>
      </c>
      <c r="G3160">
        <v>5</v>
      </c>
      <c r="H3160">
        <v>5</v>
      </c>
      <c r="I3160">
        <v>5</v>
      </c>
      <c r="J3160">
        <v>5</v>
      </c>
      <c r="K3160">
        <v>10</v>
      </c>
      <c r="L3160">
        <v>34</v>
      </c>
      <c r="M3160">
        <v>62</v>
      </c>
      <c r="N3160">
        <v>100</v>
      </c>
      <c r="O3160">
        <v>205</v>
      </c>
      <c r="P3160">
        <v>441</v>
      </c>
      <c r="Q3160">
        <v>367</v>
      </c>
      <c r="R3160">
        <v>1176877</v>
      </c>
      <c r="S3160">
        <v>2300490</v>
      </c>
      <c r="T3160">
        <v>2660052</v>
      </c>
      <c r="U3160">
        <v>2883167</v>
      </c>
      <c r="V3160">
        <v>2485508</v>
      </c>
      <c r="W3160">
        <v>2744981</v>
      </c>
      <c r="X3160">
        <v>2538802</v>
      </c>
      <c r="Y3160">
        <v>1675514</v>
      </c>
      <c r="Z3160">
        <v>895023</v>
      </c>
      <c r="AA3160">
        <v>437814</v>
      </c>
      <c r="AB3160">
        <v>19798228</v>
      </c>
      <c r="AC3160">
        <v>3008351</v>
      </c>
      <c r="AD3160" s="9">
        <v>8.4970646890031845E-6</v>
      </c>
      <c r="AE3160" s="9">
        <v>2.1734500041295549E-6</v>
      </c>
      <c r="AF3160" s="9">
        <v>1.8796625028382904E-6</v>
      </c>
      <c r="AG3160" s="9">
        <v>1.7342040887676641E-6</v>
      </c>
      <c r="AH3160" s="9">
        <v>2.0116611976304241E-6</v>
      </c>
      <c r="AI3160" s="9">
        <v>3.6430124652957525E-6</v>
      </c>
      <c r="AJ3160" s="9">
        <v>1.3392143223457364E-5</v>
      </c>
      <c r="AK3160" s="9">
        <v>3.7003570247697124E-5</v>
      </c>
      <c r="AL3160" s="9">
        <v>1.1172897232808542E-4</v>
      </c>
      <c r="AM3160" s="9">
        <v>4.6823536935776378E-4</v>
      </c>
      <c r="AN3160" s="9">
        <v>2.2274720747735607E-5</v>
      </c>
      <c r="AO3160" s="9">
        <v>1.2199374341624365E-4</v>
      </c>
      <c r="AP3160" s="8">
        <v>4.564E-2</v>
      </c>
      <c r="AQ3160" s="8" t="s">
        <v>5612</v>
      </c>
      <c r="AR3160" s="37">
        <v>0.48700000000000004</v>
      </c>
      <c r="AS3160" s="37">
        <v>0.65300000000000002</v>
      </c>
      <c r="AT3160" s="37">
        <v>0.7390000000000001</v>
      </c>
      <c r="AU3160" s="9">
        <v>3.7600000000000003E-4</v>
      </c>
      <c r="AV3160" s="9">
        <v>5.9090000000000002E-3</v>
      </c>
      <c r="AW3160" s="9">
        <v>2.346E-3</v>
      </c>
      <c r="AX3160" s="9">
        <v>2.4499999999999999E-5</v>
      </c>
      <c r="AY3160" s="9">
        <v>6.1655555555555571E-5</v>
      </c>
      <c r="AZ3160" s="9">
        <v>1.1359999999999998E-4</v>
      </c>
    </row>
    <row r="3161" spans="1:52" x14ac:dyDescent="0.2">
      <c r="A3161" s="38" t="s">
        <v>35</v>
      </c>
      <c r="B3161" s="7">
        <v>2017</v>
      </c>
      <c r="C3161" s="3" t="s">
        <v>58</v>
      </c>
      <c r="D3161" t="s">
        <v>330</v>
      </c>
      <c r="E3161" t="s">
        <v>3670</v>
      </c>
      <c r="F3161">
        <v>10</v>
      </c>
      <c r="G3161">
        <v>5</v>
      </c>
      <c r="H3161">
        <v>5</v>
      </c>
      <c r="I3161">
        <v>5</v>
      </c>
      <c r="J3161">
        <v>5</v>
      </c>
      <c r="K3161">
        <v>15</v>
      </c>
      <c r="L3161">
        <v>21</v>
      </c>
      <c r="M3161">
        <v>50</v>
      </c>
      <c r="N3161">
        <v>96</v>
      </c>
      <c r="O3161">
        <v>204</v>
      </c>
      <c r="P3161">
        <v>416</v>
      </c>
      <c r="Q3161">
        <v>350</v>
      </c>
      <c r="R3161">
        <v>1176877</v>
      </c>
      <c r="S3161">
        <v>2300490</v>
      </c>
      <c r="T3161">
        <v>2660052</v>
      </c>
      <c r="U3161">
        <v>2883167</v>
      </c>
      <c r="V3161">
        <v>2485508</v>
      </c>
      <c r="W3161">
        <v>2744981</v>
      </c>
      <c r="X3161">
        <v>2538802</v>
      </c>
      <c r="Y3161">
        <v>1675514</v>
      </c>
      <c r="Z3161">
        <v>895023</v>
      </c>
      <c r="AA3161">
        <v>437814</v>
      </c>
      <c r="AB3161">
        <v>19798228</v>
      </c>
      <c r="AC3161">
        <v>3008351</v>
      </c>
      <c r="AD3161" s="9">
        <v>8.4970646890031845E-6</v>
      </c>
      <c r="AE3161" s="9">
        <v>2.1734500041295549E-6</v>
      </c>
      <c r="AF3161" s="9">
        <v>1.8796625028382904E-6</v>
      </c>
      <c r="AG3161" s="9">
        <v>1.7342040887676641E-6</v>
      </c>
      <c r="AH3161" s="9">
        <v>2.0116611976304241E-6</v>
      </c>
      <c r="AI3161" s="9">
        <v>5.4645186979436289E-6</v>
      </c>
      <c r="AJ3161" s="9">
        <v>8.2716178733119009E-6</v>
      </c>
      <c r="AK3161" s="9">
        <v>2.9841588909433166E-5</v>
      </c>
      <c r="AL3161" s="9">
        <v>1.07259813434962E-4</v>
      </c>
      <c r="AM3161" s="9">
        <v>4.6595129438528691E-4</v>
      </c>
      <c r="AN3161" s="9">
        <v>2.1011981476322021E-5</v>
      </c>
      <c r="AO3161" s="9">
        <v>1.1634280707271193E-4</v>
      </c>
      <c r="AP3161" s="8">
        <v>3.3825000000000001E-2</v>
      </c>
      <c r="AQ3161" s="8" t="s">
        <v>5612</v>
      </c>
      <c r="AR3161" s="37">
        <v>0.49200000000000005</v>
      </c>
      <c r="AS3161" s="37">
        <v>0.66</v>
      </c>
      <c r="AT3161" s="37">
        <v>0.74299999999999999</v>
      </c>
      <c r="AU3161" s="9">
        <v>3.7600000000000003E-4</v>
      </c>
      <c r="AV3161" s="9">
        <v>6.3E-3</v>
      </c>
      <c r="AW3161" s="9">
        <v>2.6319999999999998E-3</v>
      </c>
      <c r="AX3161" s="9">
        <v>2.3749999999999997E-6</v>
      </c>
      <c r="AY3161" s="9">
        <v>3.4819444444444443E-5</v>
      </c>
      <c r="AZ3161" s="9">
        <v>6.7625000000000004E-5</v>
      </c>
    </row>
    <row r="3162" spans="1:52" x14ac:dyDescent="0.2">
      <c r="A3162" s="38" t="s">
        <v>35</v>
      </c>
      <c r="B3162" s="7">
        <v>2017</v>
      </c>
      <c r="C3162" s="3" t="s">
        <v>59</v>
      </c>
      <c r="D3162" t="s">
        <v>330</v>
      </c>
      <c r="E3162" t="s">
        <v>3671</v>
      </c>
      <c r="F3162">
        <v>10</v>
      </c>
      <c r="G3162">
        <v>5</v>
      </c>
      <c r="H3162">
        <v>5</v>
      </c>
      <c r="I3162">
        <v>5</v>
      </c>
      <c r="J3162">
        <v>5</v>
      </c>
      <c r="K3162">
        <v>5</v>
      </c>
      <c r="L3162">
        <v>32</v>
      </c>
      <c r="M3162">
        <v>50</v>
      </c>
      <c r="N3162">
        <v>75</v>
      </c>
      <c r="O3162">
        <v>137</v>
      </c>
      <c r="P3162">
        <v>329</v>
      </c>
      <c r="Q3162">
        <v>262</v>
      </c>
      <c r="R3162">
        <v>1176877</v>
      </c>
      <c r="S3162">
        <v>2300490</v>
      </c>
      <c r="T3162">
        <v>2660052</v>
      </c>
      <c r="U3162">
        <v>2883167</v>
      </c>
      <c r="V3162">
        <v>2485508</v>
      </c>
      <c r="W3162">
        <v>2744981</v>
      </c>
      <c r="X3162">
        <v>2538802</v>
      </c>
      <c r="Y3162">
        <v>1675514</v>
      </c>
      <c r="Z3162">
        <v>895023</v>
      </c>
      <c r="AA3162">
        <v>437814</v>
      </c>
      <c r="AB3162">
        <v>19798228</v>
      </c>
      <c r="AC3162">
        <v>3008351</v>
      </c>
      <c r="AD3162" s="9">
        <v>8.4970646890031845E-6</v>
      </c>
      <c r="AE3162" s="9">
        <v>2.1734500041295549E-6</v>
      </c>
      <c r="AF3162" s="9">
        <v>1.8796625028382904E-6</v>
      </c>
      <c r="AG3162" s="9">
        <v>1.7342040887676641E-6</v>
      </c>
      <c r="AH3162" s="9">
        <v>2.0116611976304241E-6</v>
      </c>
      <c r="AI3162" s="9">
        <v>1.8215062326478762E-6</v>
      </c>
      <c r="AJ3162" s="9">
        <v>1.2604370092665754E-5</v>
      </c>
      <c r="AK3162" s="9">
        <v>2.9841588909433166E-5</v>
      </c>
      <c r="AL3162" s="9">
        <v>8.379672924606407E-5</v>
      </c>
      <c r="AM3162" s="9">
        <v>3.1291827122933481E-4</v>
      </c>
      <c r="AN3162" s="9">
        <v>1.6617648811802753E-5</v>
      </c>
      <c r="AO3162" s="9">
        <v>8.7090901294430075E-5</v>
      </c>
      <c r="AP3162" s="8">
        <v>1.7024999999999998E-2</v>
      </c>
      <c r="AQ3162" s="8" t="s">
        <v>5612</v>
      </c>
      <c r="AR3162" s="37">
        <v>0.498</v>
      </c>
      <c r="AS3162" s="37">
        <v>0.67099999999999993</v>
      </c>
      <c r="AT3162" s="37">
        <v>0.75400000000000011</v>
      </c>
      <c r="AU3162" s="9" t="s">
        <v>5612</v>
      </c>
      <c r="AV3162" s="9" t="s">
        <v>5612</v>
      </c>
      <c r="AW3162" s="9" t="s">
        <v>5612</v>
      </c>
      <c r="AX3162" s="9" t="s">
        <v>5612</v>
      </c>
      <c r="AY3162" s="9" t="s">
        <v>5612</v>
      </c>
      <c r="AZ3162" s="9" t="s">
        <v>5612</v>
      </c>
    </row>
    <row r="3163" spans="1:52" x14ac:dyDescent="0.2">
      <c r="A3163" s="38" t="s">
        <v>35</v>
      </c>
      <c r="B3163" s="7">
        <v>2017</v>
      </c>
      <c r="C3163" s="3" t="s">
        <v>60</v>
      </c>
      <c r="D3163" t="s">
        <v>330</v>
      </c>
      <c r="E3163" t="s">
        <v>3672</v>
      </c>
      <c r="F3163">
        <v>10</v>
      </c>
      <c r="G3163">
        <v>5</v>
      </c>
      <c r="H3163">
        <v>5</v>
      </c>
      <c r="I3163">
        <v>5</v>
      </c>
      <c r="J3163">
        <v>5</v>
      </c>
      <c r="K3163">
        <v>5</v>
      </c>
      <c r="L3163">
        <v>22</v>
      </c>
      <c r="M3163">
        <v>53</v>
      </c>
      <c r="N3163">
        <v>69</v>
      </c>
      <c r="O3163">
        <v>139</v>
      </c>
      <c r="P3163">
        <v>318</v>
      </c>
      <c r="Q3163">
        <v>261</v>
      </c>
      <c r="R3163">
        <v>1176877</v>
      </c>
      <c r="S3163">
        <v>2300490</v>
      </c>
      <c r="T3163">
        <v>2660052</v>
      </c>
      <c r="U3163">
        <v>2883167</v>
      </c>
      <c r="V3163">
        <v>2485508</v>
      </c>
      <c r="W3163">
        <v>2744981</v>
      </c>
      <c r="X3163">
        <v>2538802</v>
      </c>
      <c r="Y3163">
        <v>1675514</v>
      </c>
      <c r="Z3163">
        <v>895023</v>
      </c>
      <c r="AA3163">
        <v>437814</v>
      </c>
      <c r="AB3163">
        <v>19798228</v>
      </c>
      <c r="AC3163">
        <v>3008351</v>
      </c>
      <c r="AD3163" s="9">
        <v>8.4970646890031845E-6</v>
      </c>
      <c r="AE3163" s="9">
        <v>2.1734500041295549E-6</v>
      </c>
      <c r="AF3163" s="9">
        <v>1.8796625028382904E-6</v>
      </c>
      <c r="AG3163" s="9">
        <v>1.7342040887676641E-6</v>
      </c>
      <c r="AH3163" s="9">
        <v>2.0116611976304241E-6</v>
      </c>
      <c r="AI3163" s="9">
        <v>1.8215062326478762E-6</v>
      </c>
      <c r="AJ3163" s="9">
        <v>8.6655044387077059E-6</v>
      </c>
      <c r="AK3163" s="9">
        <v>3.1632084243999158E-5</v>
      </c>
      <c r="AL3163" s="9">
        <v>7.7092990906378936E-5</v>
      </c>
      <c r="AM3163" s="9">
        <v>3.174864211742886E-4</v>
      </c>
      <c r="AN3163" s="9">
        <v>1.6062043532380777E-5</v>
      </c>
      <c r="AO3163" s="9">
        <v>8.675849327422233E-5</v>
      </c>
      <c r="AP3163" s="8">
        <v>9.8799999999999999E-3</v>
      </c>
      <c r="AQ3163" s="8" t="s">
        <v>5612</v>
      </c>
      <c r="AR3163" s="37" t="s">
        <v>5612</v>
      </c>
      <c r="AS3163" s="37" t="s">
        <v>5612</v>
      </c>
      <c r="AT3163" s="37" t="s">
        <v>5612</v>
      </c>
      <c r="AU3163" s="9" t="s">
        <v>5612</v>
      </c>
      <c r="AV3163" s="9" t="s">
        <v>5612</v>
      </c>
      <c r="AW3163" s="9" t="s">
        <v>5612</v>
      </c>
      <c r="AX3163" s="9" t="s">
        <v>5612</v>
      </c>
      <c r="AY3163" s="9" t="s">
        <v>5612</v>
      </c>
      <c r="AZ3163" s="9" t="s">
        <v>5612</v>
      </c>
    </row>
    <row r="3164" spans="1:52" x14ac:dyDescent="0.2">
      <c r="A3164" s="38" t="s">
        <v>35</v>
      </c>
      <c r="B3164" s="7">
        <v>2017</v>
      </c>
      <c r="C3164" s="3" t="s">
        <v>61</v>
      </c>
      <c r="D3164" t="s">
        <v>330</v>
      </c>
      <c r="E3164" t="s">
        <v>3673</v>
      </c>
      <c r="F3164">
        <v>10</v>
      </c>
      <c r="G3164">
        <v>5</v>
      </c>
      <c r="H3164">
        <v>5</v>
      </c>
      <c r="I3164">
        <v>5</v>
      </c>
      <c r="J3164">
        <v>5</v>
      </c>
      <c r="K3164">
        <v>10</v>
      </c>
      <c r="L3164">
        <v>15</v>
      </c>
      <c r="M3164">
        <v>50</v>
      </c>
      <c r="N3164">
        <v>74</v>
      </c>
      <c r="O3164">
        <v>149</v>
      </c>
      <c r="P3164">
        <v>328</v>
      </c>
      <c r="Q3164">
        <v>273</v>
      </c>
      <c r="R3164">
        <v>1176877</v>
      </c>
      <c r="S3164">
        <v>2300490</v>
      </c>
      <c r="T3164">
        <v>2660052</v>
      </c>
      <c r="U3164">
        <v>2883167</v>
      </c>
      <c r="V3164">
        <v>2485508</v>
      </c>
      <c r="W3164">
        <v>2744981</v>
      </c>
      <c r="X3164">
        <v>2538802</v>
      </c>
      <c r="Y3164">
        <v>1675514</v>
      </c>
      <c r="Z3164">
        <v>895023</v>
      </c>
      <c r="AA3164">
        <v>437814</v>
      </c>
      <c r="AB3164">
        <v>19798228</v>
      </c>
      <c r="AC3164">
        <v>3008351</v>
      </c>
      <c r="AD3164" s="9">
        <v>8.4970646890031845E-6</v>
      </c>
      <c r="AE3164" s="9">
        <v>2.1734500041295549E-6</v>
      </c>
      <c r="AF3164" s="9">
        <v>1.8796625028382904E-6</v>
      </c>
      <c r="AG3164" s="9">
        <v>1.7342040887676641E-6</v>
      </c>
      <c r="AH3164" s="9">
        <v>2.0116611976304241E-6</v>
      </c>
      <c r="AI3164" s="9">
        <v>3.6430124652957525E-6</v>
      </c>
      <c r="AJ3164" s="9">
        <v>5.9082984809370719E-6</v>
      </c>
      <c r="AK3164" s="9">
        <v>2.9841588909433166E-5</v>
      </c>
      <c r="AL3164" s="9">
        <v>8.2679439522783212E-5</v>
      </c>
      <c r="AM3164" s="9">
        <v>3.4032717089905757E-4</v>
      </c>
      <c r="AN3164" s="9">
        <v>1.6567139240946209E-5</v>
      </c>
      <c r="AO3164" s="9">
        <v>9.07473895167153E-5</v>
      </c>
      <c r="AP3164" s="8">
        <v>6.8249999999999995E-3</v>
      </c>
      <c r="AQ3164" s="8" t="s">
        <v>5612</v>
      </c>
      <c r="AR3164" s="37" t="s">
        <v>5612</v>
      </c>
      <c r="AS3164" s="37" t="s">
        <v>5612</v>
      </c>
      <c r="AT3164" s="37" t="s">
        <v>5612</v>
      </c>
      <c r="AU3164" s="9" t="s">
        <v>5612</v>
      </c>
      <c r="AV3164" s="9" t="s">
        <v>5612</v>
      </c>
      <c r="AW3164" s="9" t="s">
        <v>5612</v>
      </c>
      <c r="AX3164" s="9" t="s">
        <v>5612</v>
      </c>
      <c r="AY3164" s="9" t="s">
        <v>5612</v>
      </c>
      <c r="AZ3164" s="9" t="s">
        <v>5612</v>
      </c>
    </row>
    <row r="3165" spans="1:52" x14ac:dyDescent="0.2">
      <c r="A3165" s="38" t="s">
        <v>35</v>
      </c>
      <c r="B3165" s="7">
        <v>2017</v>
      </c>
      <c r="C3165" s="3" t="s">
        <v>62</v>
      </c>
      <c r="D3165" t="s">
        <v>330</v>
      </c>
      <c r="E3165" t="s">
        <v>3674</v>
      </c>
      <c r="F3165">
        <v>10</v>
      </c>
      <c r="G3165">
        <v>5</v>
      </c>
      <c r="H3165">
        <v>5</v>
      </c>
      <c r="I3165">
        <v>5</v>
      </c>
      <c r="J3165">
        <v>5</v>
      </c>
      <c r="K3165">
        <v>10</v>
      </c>
      <c r="L3165">
        <v>26</v>
      </c>
      <c r="M3165">
        <v>51</v>
      </c>
      <c r="N3165">
        <v>94</v>
      </c>
      <c r="O3165">
        <v>135</v>
      </c>
      <c r="P3165">
        <v>346</v>
      </c>
      <c r="Q3165">
        <v>280</v>
      </c>
      <c r="R3165">
        <v>1176877</v>
      </c>
      <c r="S3165">
        <v>2300490</v>
      </c>
      <c r="T3165">
        <v>2660052</v>
      </c>
      <c r="U3165">
        <v>2883167</v>
      </c>
      <c r="V3165">
        <v>2485508</v>
      </c>
      <c r="W3165">
        <v>2744981</v>
      </c>
      <c r="X3165">
        <v>2538802</v>
      </c>
      <c r="Y3165">
        <v>1675514</v>
      </c>
      <c r="Z3165">
        <v>895023</v>
      </c>
      <c r="AA3165">
        <v>437814</v>
      </c>
      <c r="AB3165">
        <v>19798228</v>
      </c>
      <c r="AC3165">
        <v>3008351</v>
      </c>
      <c r="AD3165" s="9">
        <v>8.4970646890031845E-6</v>
      </c>
      <c r="AE3165" s="9">
        <v>2.1734500041295549E-6</v>
      </c>
      <c r="AF3165" s="9">
        <v>1.8796625028382904E-6</v>
      </c>
      <c r="AG3165" s="9">
        <v>1.7342040887676641E-6</v>
      </c>
      <c r="AH3165" s="9">
        <v>2.0116611976304241E-6</v>
      </c>
      <c r="AI3165" s="9">
        <v>3.6430124652957525E-6</v>
      </c>
      <c r="AJ3165" s="9">
        <v>1.0241050700290924E-5</v>
      </c>
      <c r="AK3165" s="9">
        <v>3.0438420687621829E-5</v>
      </c>
      <c r="AL3165" s="9">
        <v>1.050252339884003E-4</v>
      </c>
      <c r="AM3165" s="9">
        <v>3.0835012128438102E-4</v>
      </c>
      <c r="AN3165" s="9">
        <v>1.7476311516363991E-5</v>
      </c>
      <c r="AO3165" s="9">
        <v>9.3074245658169544E-5</v>
      </c>
      <c r="AP3165" s="8">
        <v>7.62E-3</v>
      </c>
      <c r="AQ3165" s="8" t="s">
        <v>5612</v>
      </c>
      <c r="AR3165" s="37">
        <v>2.3E-2</v>
      </c>
      <c r="AS3165" s="37">
        <v>1.3000000000000001E-2</v>
      </c>
      <c r="AT3165" s="37">
        <v>0.09</v>
      </c>
      <c r="AU3165" s="9" t="s">
        <v>5612</v>
      </c>
      <c r="AV3165" s="9" t="s">
        <v>5612</v>
      </c>
      <c r="AW3165" s="9" t="s">
        <v>5612</v>
      </c>
      <c r="AX3165" s="9" t="s">
        <v>5612</v>
      </c>
      <c r="AY3165" s="9" t="s">
        <v>5612</v>
      </c>
      <c r="AZ3165" s="9" t="s">
        <v>5612</v>
      </c>
    </row>
    <row r="3166" spans="1:52" x14ac:dyDescent="0.2">
      <c r="A3166" s="38" t="s">
        <v>35</v>
      </c>
      <c r="B3166" s="7">
        <v>2017</v>
      </c>
      <c r="C3166" s="3" t="s">
        <v>63</v>
      </c>
      <c r="D3166" t="s">
        <v>330</v>
      </c>
      <c r="E3166" t="s">
        <v>3675</v>
      </c>
      <c r="F3166">
        <v>10</v>
      </c>
      <c r="G3166">
        <v>5</v>
      </c>
      <c r="H3166">
        <v>5</v>
      </c>
      <c r="I3166">
        <v>5</v>
      </c>
      <c r="J3166">
        <v>5</v>
      </c>
      <c r="K3166">
        <v>5</v>
      </c>
      <c r="L3166">
        <v>26</v>
      </c>
      <c r="M3166">
        <v>39</v>
      </c>
      <c r="N3166">
        <v>87</v>
      </c>
      <c r="O3166">
        <v>139</v>
      </c>
      <c r="P3166">
        <v>326</v>
      </c>
      <c r="Q3166">
        <v>265</v>
      </c>
      <c r="R3166">
        <v>1176877</v>
      </c>
      <c r="S3166">
        <v>2300490</v>
      </c>
      <c r="T3166">
        <v>2660052</v>
      </c>
      <c r="U3166">
        <v>2883167</v>
      </c>
      <c r="V3166">
        <v>2485508</v>
      </c>
      <c r="W3166">
        <v>2744981</v>
      </c>
      <c r="X3166">
        <v>2538802</v>
      </c>
      <c r="Y3166">
        <v>1675514</v>
      </c>
      <c r="Z3166">
        <v>895023</v>
      </c>
      <c r="AA3166">
        <v>437814</v>
      </c>
      <c r="AB3166">
        <v>19798228</v>
      </c>
      <c r="AC3166">
        <v>3008351</v>
      </c>
      <c r="AD3166" s="9">
        <v>8.4970646890031845E-6</v>
      </c>
      <c r="AE3166" s="9">
        <v>2.1734500041295549E-6</v>
      </c>
      <c r="AF3166" s="9">
        <v>1.8796625028382904E-6</v>
      </c>
      <c r="AG3166" s="9">
        <v>1.7342040887676641E-6</v>
      </c>
      <c r="AH3166" s="9">
        <v>2.0116611976304241E-6</v>
      </c>
      <c r="AI3166" s="9">
        <v>1.8215062326478762E-6</v>
      </c>
      <c r="AJ3166" s="9">
        <v>1.0241050700290924E-5</v>
      </c>
      <c r="AK3166" s="9">
        <v>2.3276439349357868E-5</v>
      </c>
      <c r="AL3166" s="9">
        <v>9.7204205925434324E-5</v>
      </c>
      <c r="AM3166" s="9">
        <v>3.174864211742886E-4</v>
      </c>
      <c r="AN3166" s="9">
        <v>1.6466120099233125E-5</v>
      </c>
      <c r="AO3166" s="9">
        <v>8.8088125355053311E-5</v>
      </c>
      <c r="AP3166" s="8">
        <v>9.7750000000000007E-3</v>
      </c>
      <c r="AQ3166" s="8" t="s">
        <v>5612</v>
      </c>
      <c r="AR3166" s="37">
        <v>0.1</v>
      </c>
      <c r="AS3166" s="37">
        <v>0.121</v>
      </c>
      <c r="AT3166" s="37">
        <v>0.24199999999999999</v>
      </c>
      <c r="AU3166" s="9" t="s">
        <v>5612</v>
      </c>
      <c r="AV3166" s="9" t="s">
        <v>5612</v>
      </c>
      <c r="AW3166" s="9" t="s">
        <v>5612</v>
      </c>
      <c r="AX3166" s="9" t="s">
        <v>5612</v>
      </c>
      <c r="AY3166" s="9" t="s">
        <v>5612</v>
      </c>
      <c r="AZ3166" s="9" t="s">
        <v>5612</v>
      </c>
    </row>
    <row r="3167" spans="1:52" x14ac:dyDescent="0.2">
      <c r="A3167" s="38" t="s">
        <v>35</v>
      </c>
      <c r="B3167" s="7">
        <v>2017</v>
      </c>
      <c r="C3167" s="3" t="s">
        <v>64</v>
      </c>
      <c r="D3167" t="s">
        <v>330</v>
      </c>
      <c r="E3167" t="s">
        <v>3676</v>
      </c>
      <c r="F3167">
        <v>10</v>
      </c>
      <c r="G3167">
        <v>5</v>
      </c>
      <c r="H3167">
        <v>5</v>
      </c>
      <c r="I3167">
        <v>5</v>
      </c>
      <c r="J3167">
        <v>5</v>
      </c>
      <c r="K3167">
        <v>12</v>
      </c>
      <c r="L3167">
        <v>35</v>
      </c>
      <c r="M3167">
        <v>63</v>
      </c>
      <c r="N3167">
        <v>74</v>
      </c>
      <c r="O3167">
        <v>143</v>
      </c>
      <c r="P3167">
        <v>357</v>
      </c>
      <c r="Q3167">
        <v>280</v>
      </c>
      <c r="R3167">
        <v>1176877</v>
      </c>
      <c r="S3167">
        <v>2300490</v>
      </c>
      <c r="T3167">
        <v>2660052</v>
      </c>
      <c r="U3167">
        <v>2883167</v>
      </c>
      <c r="V3167">
        <v>2485508</v>
      </c>
      <c r="W3167">
        <v>2744981</v>
      </c>
      <c r="X3167">
        <v>2538802</v>
      </c>
      <c r="Y3167">
        <v>1675514</v>
      </c>
      <c r="Z3167">
        <v>895023</v>
      </c>
      <c r="AA3167">
        <v>437814</v>
      </c>
      <c r="AB3167">
        <v>19798228</v>
      </c>
      <c r="AC3167">
        <v>3008351</v>
      </c>
      <c r="AD3167" s="9">
        <v>8.4970646890031845E-6</v>
      </c>
      <c r="AE3167" s="9">
        <v>2.1734500041295549E-6</v>
      </c>
      <c r="AF3167" s="9">
        <v>1.8796625028382904E-6</v>
      </c>
      <c r="AG3167" s="9">
        <v>1.7342040887676641E-6</v>
      </c>
      <c r="AH3167" s="9">
        <v>2.0116611976304241E-6</v>
      </c>
      <c r="AI3167" s="9">
        <v>4.3716149583549026E-6</v>
      </c>
      <c r="AJ3167" s="9">
        <v>1.3786029788853167E-5</v>
      </c>
      <c r="AK3167" s="9">
        <v>3.7600402025885786E-5</v>
      </c>
      <c r="AL3167" s="9">
        <v>8.2679439522783212E-5</v>
      </c>
      <c r="AM3167" s="9">
        <v>3.2662272106419619E-4</v>
      </c>
      <c r="AN3167" s="9">
        <v>1.8031916795785966E-5</v>
      </c>
      <c r="AO3167" s="9">
        <v>9.3074245658169544E-5</v>
      </c>
      <c r="AP3167" s="8">
        <v>1.6625000000000001E-2</v>
      </c>
      <c r="AQ3167" s="8" t="s">
        <v>5612</v>
      </c>
      <c r="AR3167" s="37">
        <v>0.23100000000000001</v>
      </c>
      <c r="AS3167" s="37">
        <v>0.33</v>
      </c>
      <c r="AT3167" s="37">
        <v>0.42600000000000005</v>
      </c>
      <c r="AU3167" s="9">
        <v>0</v>
      </c>
      <c r="AV3167" s="9">
        <v>2.0000000000000002E-5</v>
      </c>
      <c r="AW3167" s="9">
        <v>1.1000000000000001E-5</v>
      </c>
      <c r="AX3167" s="9">
        <v>0</v>
      </c>
      <c r="AY3167" s="9">
        <v>1.0555555555555557E-6</v>
      </c>
      <c r="AZ3167" s="9">
        <v>2.5000000000000002E-6</v>
      </c>
    </row>
    <row r="3168" spans="1:52" x14ac:dyDescent="0.2">
      <c r="A3168" s="38" t="s">
        <v>35</v>
      </c>
      <c r="B3168" s="7">
        <v>2017</v>
      </c>
      <c r="C3168" s="3" t="s">
        <v>65</v>
      </c>
      <c r="D3168" t="s">
        <v>330</v>
      </c>
      <c r="E3168" t="s">
        <v>3677</v>
      </c>
      <c r="F3168">
        <v>10</v>
      </c>
      <c r="G3168">
        <v>5</v>
      </c>
      <c r="H3168">
        <v>5</v>
      </c>
      <c r="I3168">
        <v>5</v>
      </c>
      <c r="J3168">
        <v>5</v>
      </c>
      <c r="K3168">
        <v>5</v>
      </c>
      <c r="L3168">
        <v>35</v>
      </c>
      <c r="M3168">
        <v>47</v>
      </c>
      <c r="N3168">
        <v>87</v>
      </c>
      <c r="O3168">
        <v>162</v>
      </c>
      <c r="P3168">
        <v>366</v>
      </c>
      <c r="Q3168">
        <v>296</v>
      </c>
      <c r="R3168">
        <v>1176877</v>
      </c>
      <c r="S3168">
        <v>2300490</v>
      </c>
      <c r="T3168">
        <v>2660052</v>
      </c>
      <c r="U3168">
        <v>2883167</v>
      </c>
      <c r="V3168">
        <v>2485508</v>
      </c>
      <c r="W3168">
        <v>2744981</v>
      </c>
      <c r="X3168">
        <v>2538802</v>
      </c>
      <c r="Y3168">
        <v>1675514</v>
      </c>
      <c r="Z3168">
        <v>895023</v>
      </c>
      <c r="AA3168">
        <v>437814</v>
      </c>
      <c r="AB3168">
        <v>19798228</v>
      </c>
      <c r="AC3168">
        <v>3008351</v>
      </c>
      <c r="AD3168" s="9">
        <v>8.4970646890031845E-6</v>
      </c>
      <c r="AE3168" s="9">
        <v>2.1734500041295549E-6</v>
      </c>
      <c r="AF3168" s="9">
        <v>1.8796625028382904E-6</v>
      </c>
      <c r="AG3168" s="9">
        <v>1.7342040887676641E-6</v>
      </c>
      <c r="AH3168" s="9">
        <v>2.0116611976304241E-6</v>
      </c>
      <c r="AI3168" s="9">
        <v>1.8215062326478762E-6</v>
      </c>
      <c r="AJ3168" s="9">
        <v>1.3786029788853167E-5</v>
      </c>
      <c r="AK3168" s="9">
        <v>2.8051093574867174E-5</v>
      </c>
      <c r="AL3168" s="9">
        <v>9.7204205925434324E-5</v>
      </c>
      <c r="AM3168" s="9">
        <v>3.7002014554125725E-4</v>
      </c>
      <c r="AN3168" s="9">
        <v>1.8486502933494857E-5</v>
      </c>
      <c r="AO3168" s="9">
        <v>9.8392773981493523E-5</v>
      </c>
      <c r="AP3168" s="8">
        <v>2.2940000000000002E-2</v>
      </c>
      <c r="AQ3168" s="8">
        <v>0.85799999999999998</v>
      </c>
      <c r="AR3168" s="37">
        <v>0.308</v>
      </c>
      <c r="AS3168" s="37">
        <v>0.43</v>
      </c>
      <c r="AT3168" s="37">
        <v>0.55500000000000005</v>
      </c>
      <c r="AU3168" s="9">
        <v>0</v>
      </c>
      <c r="AV3168" s="9">
        <v>7.9000000000000009E-5</v>
      </c>
      <c r="AW3168" s="9">
        <v>4.4000000000000006E-5</v>
      </c>
      <c r="AX3168" s="9">
        <v>0</v>
      </c>
      <c r="AY3168" s="9">
        <v>3.7500000000000001E-6</v>
      </c>
      <c r="AZ3168" s="9">
        <v>6.5000000000000004E-6</v>
      </c>
    </row>
    <row r="3169" spans="1:52" x14ac:dyDescent="0.2">
      <c r="A3169" s="5" t="s">
        <v>35</v>
      </c>
      <c r="B3169" s="7">
        <v>2017</v>
      </c>
      <c r="C3169" s="3" t="s">
        <v>66</v>
      </c>
      <c r="D3169" t="s">
        <v>330</v>
      </c>
      <c r="E3169" t="s">
        <v>3678</v>
      </c>
      <c r="F3169">
        <v>10</v>
      </c>
      <c r="G3169">
        <v>5</v>
      </c>
      <c r="H3169">
        <v>5</v>
      </c>
      <c r="I3169">
        <v>5</v>
      </c>
      <c r="J3169">
        <v>5</v>
      </c>
      <c r="K3169">
        <v>13</v>
      </c>
      <c r="L3169">
        <v>23</v>
      </c>
      <c r="M3169">
        <v>64</v>
      </c>
      <c r="N3169">
        <v>102</v>
      </c>
      <c r="O3169">
        <v>208</v>
      </c>
      <c r="P3169">
        <v>440</v>
      </c>
      <c r="Q3169">
        <v>374</v>
      </c>
      <c r="R3169">
        <v>1176877</v>
      </c>
      <c r="S3169">
        <v>2300490</v>
      </c>
      <c r="T3169">
        <v>2660052</v>
      </c>
      <c r="U3169">
        <v>2883167</v>
      </c>
      <c r="V3169">
        <v>2485508</v>
      </c>
      <c r="W3169">
        <v>2744981</v>
      </c>
      <c r="X3169">
        <v>2538802</v>
      </c>
      <c r="Y3169">
        <v>1675514</v>
      </c>
      <c r="Z3169">
        <v>895023</v>
      </c>
      <c r="AA3169">
        <v>437814</v>
      </c>
      <c r="AB3169">
        <v>19798228</v>
      </c>
      <c r="AC3169">
        <v>3008351</v>
      </c>
      <c r="AD3169" s="9">
        <v>8.4970646890031845E-6</v>
      </c>
      <c r="AE3169" s="9">
        <v>2.1734500041295549E-6</v>
      </c>
      <c r="AF3169" s="9">
        <v>1.8796625028382904E-6</v>
      </c>
      <c r="AG3169" s="9">
        <v>1.7342040887676641E-6</v>
      </c>
      <c r="AH3169" s="9">
        <v>2.0116611976304241E-6</v>
      </c>
      <c r="AI3169" s="9">
        <v>4.7359162048844783E-6</v>
      </c>
      <c r="AJ3169" s="9">
        <v>9.0593910041035108E-6</v>
      </c>
      <c r="AK3169" s="9">
        <v>3.8197233804074449E-5</v>
      </c>
      <c r="AL3169" s="9">
        <v>1.1396355177464714E-4</v>
      </c>
      <c r="AM3169" s="9">
        <v>4.750875942751945E-4</v>
      </c>
      <c r="AN3169" s="9">
        <v>2.2224211176879063E-5</v>
      </c>
      <c r="AO3169" s="9">
        <v>1.243205995576979E-4</v>
      </c>
      <c r="AP3169" s="8">
        <v>3.7350000000000001E-2</v>
      </c>
      <c r="AQ3169" s="8" t="s">
        <v>5612</v>
      </c>
      <c r="AR3169" s="37">
        <v>0.33700000000000002</v>
      </c>
      <c r="AS3169" s="37">
        <v>0.45799999999999996</v>
      </c>
      <c r="AT3169" s="37">
        <v>0.622</v>
      </c>
      <c r="AU3169" s="9">
        <v>9.3000000000000011E-5</v>
      </c>
      <c r="AV3169" s="9">
        <v>2.1259999999999999E-3</v>
      </c>
      <c r="AW3169" s="9">
        <v>7.2800000000000002E-4</v>
      </c>
      <c r="AX3169" s="9">
        <v>1.43E-5</v>
      </c>
      <c r="AY3169" s="9">
        <v>7.3177777777777792E-5</v>
      </c>
      <c r="AZ3169" s="9">
        <v>1.325E-4</v>
      </c>
    </row>
    <row r="3170" spans="1:52" x14ac:dyDescent="0.2">
      <c r="A3170" s="38" t="s">
        <v>36</v>
      </c>
      <c r="B3170" s="7">
        <v>2010</v>
      </c>
      <c r="C3170" s="3" t="s">
        <v>55</v>
      </c>
      <c r="D3170" t="s">
        <v>331</v>
      </c>
      <c r="E3170" t="s">
        <v>3679</v>
      </c>
      <c r="F3170">
        <v>10</v>
      </c>
      <c r="G3170">
        <v>5</v>
      </c>
      <c r="H3170">
        <v>5</v>
      </c>
      <c r="I3170">
        <v>5</v>
      </c>
      <c r="J3170">
        <v>5</v>
      </c>
      <c r="K3170">
        <v>10</v>
      </c>
      <c r="L3170">
        <v>16</v>
      </c>
      <c r="M3170">
        <v>20</v>
      </c>
      <c r="N3170">
        <v>40</v>
      </c>
      <c r="O3170">
        <v>103</v>
      </c>
      <c r="P3170">
        <v>219</v>
      </c>
      <c r="Q3170">
        <v>163</v>
      </c>
      <c r="R3170">
        <v>621871</v>
      </c>
      <c r="S3170">
        <v>1235095</v>
      </c>
      <c r="T3170">
        <v>1292601</v>
      </c>
      <c r="U3170">
        <v>1218670</v>
      </c>
      <c r="V3170">
        <v>1337653</v>
      </c>
      <c r="W3170">
        <v>1328830</v>
      </c>
      <c r="X3170">
        <v>1068686</v>
      </c>
      <c r="Y3170">
        <v>650646</v>
      </c>
      <c r="Z3170">
        <v>382077</v>
      </c>
      <c r="AA3170">
        <v>135049</v>
      </c>
      <c r="AB3170">
        <v>9271178</v>
      </c>
      <c r="AC3170">
        <v>1167772</v>
      </c>
      <c r="AD3170" s="9">
        <v>1.6080505442447067E-5</v>
      </c>
      <c r="AE3170" s="9">
        <v>4.0482715904444597E-6</v>
      </c>
      <c r="AF3170" s="9">
        <v>3.8681696826785678E-6</v>
      </c>
      <c r="AG3170" s="9">
        <v>4.1028334167576125E-6</v>
      </c>
      <c r="AH3170" s="9">
        <v>3.7378901703207036E-6</v>
      </c>
      <c r="AI3170" s="9">
        <v>7.5254170962425591E-6</v>
      </c>
      <c r="AJ3170" s="9">
        <v>1.4971656782254096E-5</v>
      </c>
      <c r="AK3170" s="9">
        <v>3.0738681249097054E-5</v>
      </c>
      <c r="AL3170" s="9">
        <v>1.0469093926093432E-4</v>
      </c>
      <c r="AM3170" s="9">
        <v>7.6268613614317762E-4</v>
      </c>
      <c r="AN3170" s="9">
        <v>2.3621593717648395E-5</v>
      </c>
      <c r="AO3170" s="9">
        <v>1.3958204169992088E-4</v>
      </c>
      <c r="AP3170" s="8" t="s">
        <v>5612</v>
      </c>
      <c r="AQ3170" s="8" t="s">
        <v>5612</v>
      </c>
      <c r="AR3170" s="37">
        <v>0.41000000000000003</v>
      </c>
      <c r="AS3170" s="37">
        <v>0.70700000000000007</v>
      </c>
      <c r="AT3170" s="37" t="s">
        <v>54</v>
      </c>
      <c r="AU3170" s="9" t="s">
        <v>5612</v>
      </c>
      <c r="AV3170" s="9" t="s">
        <v>5612</v>
      </c>
      <c r="AW3170" s="9" t="s">
        <v>5612</v>
      </c>
      <c r="AX3170" s="9" t="s">
        <v>5612</v>
      </c>
      <c r="AY3170" s="9" t="s">
        <v>5612</v>
      </c>
      <c r="AZ3170" s="9" t="s">
        <v>5612</v>
      </c>
    </row>
    <row r="3171" spans="1:52" x14ac:dyDescent="0.2">
      <c r="A3171" s="38" t="s">
        <v>36</v>
      </c>
      <c r="B3171" s="7">
        <v>2010</v>
      </c>
      <c r="C3171" s="3" t="s">
        <v>56</v>
      </c>
      <c r="D3171" t="s">
        <v>331</v>
      </c>
      <c r="E3171" t="s">
        <v>3680</v>
      </c>
      <c r="F3171">
        <v>10</v>
      </c>
      <c r="G3171">
        <v>5</v>
      </c>
      <c r="H3171">
        <v>5</v>
      </c>
      <c r="I3171">
        <v>5</v>
      </c>
      <c r="J3171">
        <v>5</v>
      </c>
      <c r="K3171">
        <v>11</v>
      </c>
      <c r="L3171">
        <v>14</v>
      </c>
      <c r="M3171">
        <v>15</v>
      </c>
      <c r="N3171">
        <v>38</v>
      </c>
      <c r="O3171">
        <v>82</v>
      </c>
      <c r="P3171">
        <v>190</v>
      </c>
      <c r="Q3171">
        <v>135</v>
      </c>
      <c r="R3171">
        <v>621871</v>
      </c>
      <c r="S3171">
        <v>1235095</v>
      </c>
      <c r="T3171">
        <v>1292601</v>
      </c>
      <c r="U3171">
        <v>1218670</v>
      </c>
      <c r="V3171">
        <v>1337653</v>
      </c>
      <c r="W3171">
        <v>1328830</v>
      </c>
      <c r="X3171">
        <v>1068686</v>
      </c>
      <c r="Y3171">
        <v>650646</v>
      </c>
      <c r="Z3171">
        <v>382077</v>
      </c>
      <c r="AA3171">
        <v>135049</v>
      </c>
      <c r="AB3171">
        <v>9271178</v>
      </c>
      <c r="AC3171">
        <v>1167772</v>
      </c>
      <c r="AD3171" s="9">
        <v>1.6080505442447067E-5</v>
      </c>
      <c r="AE3171" s="9">
        <v>4.0482715904444597E-6</v>
      </c>
      <c r="AF3171" s="9">
        <v>3.8681696826785678E-6</v>
      </c>
      <c r="AG3171" s="9">
        <v>4.1028334167576125E-6</v>
      </c>
      <c r="AH3171" s="9">
        <v>3.7378901703207036E-6</v>
      </c>
      <c r="AI3171" s="9">
        <v>8.2779588058668151E-6</v>
      </c>
      <c r="AJ3171" s="9">
        <v>1.3100199684472333E-5</v>
      </c>
      <c r="AK3171" s="9">
        <v>2.3054010936822787E-5</v>
      </c>
      <c r="AL3171" s="9">
        <v>9.9456392297887593E-5</v>
      </c>
      <c r="AM3171" s="9">
        <v>6.0718702100718994E-4</v>
      </c>
      <c r="AN3171" s="9">
        <v>2.0493620120334221E-5</v>
      </c>
      <c r="AO3171" s="9">
        <v>1.1560475846312465E-4</v>
      </c>
      <c r="AP3171" s="8" t="s">
        <v>5612</v>
      </c>
      <c r="AQ3171" s="8" t="s">
        <v>5612</v>
      </c>
      <c r="AR3171" s="37">
        <v>0.41799999999999998</v>
      </c>
      <c r="AS3171" s="37">
        <v>0.71900000000000008</v>
      </c>
      <c r="AT3171" s="37" t="s">
        <v>54</v>
      </c>
      <c r="AU3171" s="9" t="s">
        <v>5612</v>
      </c>
      <c r="AV3171" s="9" t="s">
        <v>5612</v>
      </c>
      <c r="AW3171" s="9" t="s">
        <v>5612</v>
      </c>
      <c r="AX3171" s="9" t="s">
        <v>5612</v>
      </c>
      <c r="AY3171" s="9" t="s">
        <v>5612</v>
      </c>
      <c r="AZ3171" s="9" t="s">
        <v>5612</v>
      </c>
    </row>
    <row r="3172" spans="1:52" x14ac:dyDescent="0.2">
      <c r="A3172" s="38" t="s">
        <v>36</v>
      </c>
      <c r="B3172" s="7">
        <v>2010</v>
      </c>
      <c r="C3172" s="3" t="s">
        <v>57</v>
      </c>
      <c r="D3172" t="s">
        <v>331</v>
      </c>
      <c r="E3172" t="s">
        <v>3681</v>
      </c>
      <c r="F3172">
        <v>10</v>
      </c>
      <c r="G3172">
        <v>5</v>
      </c>
      <c r="H3172">
        <v>5</v>
      </c>
      <c r="I3172">
        <v>5</v>
      </c>
      <c r="J3172">
        <v>5</v>
      </c>
      <c r="K3172">
        <v>5</v>
      </c>
      <c r="L3172">
        <v>12</v>
      </c>
      <c r="M3172">
        <v>22</v>
      </c>
      <c r="N3172">
        <v>45</v>
      </c>
      <c r="O3172">
        <v>104</v>
      </c>
      <c r="P3172">
        <v>218</v>
      </c>
      <c r="Q3172">
        <v>171</v>
      </c>
      <c r="R3172">
        <v>621871</v>
      </c>
      <c r="S3172">
        <v>1235095</v>
      </c>
      <c r="T3172">
        <v>1292601</v>
      </c>
      <c r="U3172">
        <v>1218670</v>
      </c>
      <c r="V3172">
        <v>1337653</v>
      </c>
      <c r="W3172">
        <v>1328830</v>
      </c>
      <c r="X3172">
        <v>1068686</v>
      </c>
      <c r="Y3172">
        <v>650646</v>
      </c>
      <c r="Z3172">
        <v>382077</v>
      </c>
      <c r="AA3172">
        <v>135049</v>
      </c>
      <c r="AB3172">
        <v>9271178</v>
      </c>
      <c r="AC3172">
        <v>1167772</v>
      </c>
      <c r="AD3172" s="9">
        <v>1.6080505442447067E-5</v>
      </c>
      <c r="AE3172" s="9">
        <v>4.0482715904444597E-6</v>
      </c>
      <c r="AF3172" s="9">
        <v>3.8681696826785678E-6</v>
      </c>
      <c r="AG3172" s="9">
        <v>4.1028334167576125E-6</v>
      </c>
      <c r="AH3172" s="9">
        <v>3.7378901703207036E-6</v>
      </c>
      <c r="AI3172" s="9">
        <v>3.7627085481212795E-6</v>
      </c>
      <c r="AJ3172" s="9">
        <v>1.1228742586690571E-5</v>
      </c>
      <c r="AK3172" s="9">
        <v>3.3812549374006757E-5</v>
      </c>
      <c r="AL3172" s="9">
        <v>1.177773066685511E-4</v>
      </c>
      <c r="AM3172" s="9">
        <v>7.7009085591155807E-4</v>
      </c>
      <c r="AN3172" s="9">
        <v>2.3513732559120318E-5</v>
      </c>
      <c r="AO3172" s="9">
        <v>1.4643269405329124E-4</v>
      </c>
      <c r="AP3172" s="8" t="s">
        <v>5612</v>
      </c>
      <c r="AQ3172" s="8" t="s">
        <v>5612</v>
      </c>
      <c r="AR3172" s="37">
        <v>0.42299999999999999</v>
      </c>
      <c r="AS3172" s="37">
        <v>0.72700000000000009</v>
      </c>
      <c r="AT3172" s="37" t="s">
        <v>54</v>
      </c>
      <c r="AU3172" s="9" t="s">
        <v>5612</v>
      </c>
      <c r="AV3172" s="9" t="s">
        <v>5612</v>
      </c>
      <c r="AW3172" s="9" t="s">
        <v>5612</v>
      </c>
      <c r="AX3172" s="9" t="s">
        <v>5612</v>
      </c>
      <c r="AY3172" s="9" t="s">
        <v>5612</v>
      </c>
      <c r="AZ3172" s="9" t="s">
        <v>5612</v>
      </c>
    </row>
    <row r="3173" spans="1:52" x14ac:dyDescent="0.2">
      <c r="A3173" s="38" t="s">
        <v>36</v>
      </c>
      <c r="B3173" s="7">
        <v>2010</v>
      </c>
      <c r="C3173" s="3" t="s">
        <v>58</v>
      </c>
      <c r="D3173" t="s">
        <v>331</v>
      </c>
      <c r="E3173" t="s">
        <v>3682</v>
      </c>
      <c r="F3173">
        <v>10</v>
      </c>
      <c r="G3173">
        <v>5</v>
      </c>
      <c r="H3173">
        <v>5</v>
      </c>
      <c r="I3173">
        <v>5</v>
      </c>
      <c r="J3173">
        <v>5</v>
      </c>
      <c r="K3173">
        <v>5</v>
      </c>
      <c r="L3173">
        <v>5</v>
      </c>
      <c r="M3173">
        <v>14</v>
      </c>
      <c r="N3173">
        <v>35</v>
      </c>
      <c r="O3173">
        <v>76</v>
      </c>
      <c r="P3173">
        <v>165</v>
      </c>
      <c r="Q3173">
        <v>125</v>
      </c>
      <c r="R3173">
        <v>621871</v>
      </c>
      <c r="S3173">
        <v>1235095</v>
      </c>
      <c r="T3173">
        <v>1292601</v>
      </c>
      <c r="U3173">
        <v>1218670</v>
      </c>
      <c r="V3173">
        <v>1337653</v>
      </c>
      <c r="W3173">
        <v>1328830</v>
      </c>
      <c r="X3173">
        <v>1068686</v>
      </c>
      <c r="Y3173">
        <v>650646</v>
      </c>
      <c r="Z3173">
        <v>382077</v>
      </c>
      <c r="AA3173">
        <v>135049</v>
      </c>
      <c r="AB3173">
        <v>9271178</v>
      </c>
      <c r="AC3173">
        <v>1167772</v>
      </c>
      <c r="AD3173" s="9">
        <v>1.6080505442447067E-5</v>
      </c>
      <c r="AE3173" s="9">
        <v>4.0482715904444597E-6</v>
      </c>
      <c r="AF3173" s="9">
        <v>3.8681696826785678E-6</v>
      </c>
      <c r="AG3173" s="9">
        <v>4.1028334167576125E-6</v>
      </c>
      <c r="AH3173" s="9">
        <v>3.7378901703207036E-6</v>
      </c>
      <c r="AI3173" s="9">
        <v>3.7627085481212795E-6</v>
      </c>
      <c r="AJ3173" s="9">
        <v>4.6786427444544048E-6</v>
      </c>
      <c r="AK3173" s="9">
        <v>2.1517076874367936E-5</v>
      </c>
      <c r="AL3173" s="9">
        <v>9.1604571853317519E-5</v>
      </c>
      <c r="AM3173" s="9">
        <v>5.6275870239690779E-4</v>
      </c>
      <c r="AN3173" s="9">
        <v>1.7797091157132352E-5</v>
      </c>
      <c r="AO3173" s="9">
        <v>1.0704144302141172E-4</v>
      </c>
      <c r="AP3173" s="8" t="s">
        <v>5612</v>
      </c>
      <c r="AQ3173" s="8" t="s">
        <v>5612</v>
      </c>
      <c r="AR3173" s="37">
        <v>0.42499999999999999</v>
      </c>
      <c r="AS3173" s="37">
        <v>0.72700000000000009</v>
      </c>
      <c r="AT3173" s="37" t="s">
        <v>54</v>
      </c>
      <c r="AU3173" s="9" t="s">
        <v>5612</v>
      </c>
      <c r="AV3173" s="9" t="s">
        <v>5612</v>
      </c>
      <c r="AW3173" s="9" t="s">
        <v>5612</v>
      </c>
      <c r="AX3173" s="9" t="s">
        <v>5612</v>
      </c>
      <c r="AY3173" s="9" t="s">
        <v>5612</v>
      </c>
      <c r="AZ3173" s="9" t="s">
        <v>5612</v>
      </c>
    </row>
    <row r="3174" spans="1:52" x14ac:dyDescent="0.2">
      <c r="A3174" s="38" t="s">
        <v>36</v>
      </c>
      <c r="B3174" s="7">
        <v>2010</v>
      </c>
      <c r="C3174" s="3" t="s">
        <v>59</v>
      </c>
      <c r="D3174" t="s">
        <v>331</v>
      </c>
      <c r="E3174" t="s">
        <v>3683</v>
      </c>
      <c r="F3174">
        <v>10</v>
      </c>
      <c r="G3174">
        <v>5</v>
      </c>
      <c r="H3174">
        <v>5</v>
      </c>
      <c r="I3174">
        <v>5</v>
      </c>
      <c r="J3174">
        <v>5</v>
      </c>
      <c r="K3174">
        <v>5</v>
      </c>
      <c r="L3174">
        <v>12</v>
      </c>
      <c r="M3174">
        <v>16</v>
      </c>
      <c r="N3174">
        <v>30</v>
      </c>
      <c r="O3174">
        <v>40</v>
      </c>
      <c r="P3174">
        <v>133</v>
      </c>
      <c r="Q3174">
        <v>86</v>
      </c>
      <c r="R3174">
        <v>621871</v>
      </c>
      <c r="S3174">
        <v>1235095</v>
      </c>
      <c r="T3174">
        <v>1292601</v>
      </c>
      <c r="U3174">
        <v>1218670</v>
      </c>
      <c r="V3174">
        <v>1337653</v>
      </c>
      <c r="W3174">
        <v>1328830</v>
      </c>
      <c r="X3174">
        <v>1068686</v>
      </c>
      <c r="Y3174">
        <v>650646</v>
      </c>
      <c r="Z3174">
        <v>382077</v>
      </c>
      <c r="AA3174">
        <v>135049</v>
      </c>
      <c r="AB3174">
        <v>9271178</v>
      </c>
      <c r="AC3174">
        <v>1167772</v>
      </c>
      <c r="AD3174" s="9">
        <v>1.6080505442447067E-5</v>
      </c>
      <c r="AE3174" s="9">
        <v>4.0482715904444597E-6</v>
      </c>
      <c r="AF3174" s="9">
        <v>3.8681696826785678E-6</v>
      </c>
      <c r="AG3174" s="9">
        <v>4.1028334167576125E-6</v>
      </c>
      <c r="AH3174" s="9">
        <v>3.7378901703207036E-6</v>
      </c>
      <c r="AI3174" s="9">
        <v>3.7627085481212795E-6</v>
      </c>
      <c r="AJ3174" s="9">
        <v>1.1228742586690571E-5</v>
      </c>
      <c r="AK3174" s="9">
        <v>2.4590944999277642E-5</v>
      </c>
      <c r="AL3174" s="9">
        <v>7.8518204445700735E-5</v>
      </c>
      <c r="AM3174" s="9">
        <v>2.9618879073521463E-4</v>
      </c>
      <c r="AN3174" s="9">
        <v>1.4345534084233955E-5</v>
      </c>
      <c r="AO3174" s="9">
        <v>7.3644512798731255E-5</v>
      </c>
      <c r="AP3174" s="8" t="s">
        <v>5612</v>
      </c>
      <c r="AQ3174" s="8" t="s">
        <v>5612</v>
      </c>
      <c r="AR3174" s="37">
        <v>0.42499999999999999</v>
      </c>
      <c r="AS3174" s="37">
        <v>0.72700000000000009</v>
      </c>
      <c r="AT3174" s="37" t="s">
        <v>54</v>
      </c>
      <c r="AU3174" s="9" t="s">
        <v>5612</v>
      </c>
      <c r="AV3174" s="9" t="s">
        <v>5612</v>
      </c>
      <c r="AW3174" s="9" t="s">
        <v>5612</v>
      </c>
      <c r="AX3174" s="9" t="s">
        <v>5612</v>
      </c>
      <c r="AY3174" s="9" t="s">
        <v>5612</v>
      </c>
      <c r="AZ3174" s="9" t="s">
        <v>5612</v>
      </c>
    </row>
    <row r="3175" spans="1:52" x14ac:dyDescent="0.2">
      <c r="A3175" s="38" t="s">
        <v>36</v>
      </c>
      <c r="B3175" s="7">
        <v>2010</v>
      </c>
      <c r="C3175" s="3" t="s">
        <v>60</v>
      </c>
      <c r="D3175" t="s">
        <v>331</v>
      </c>
      <c r="E3175" t="s">
        <v>3684</v>
      </c>
      <c r="F3175">
        <v>10</v>
      </c>
      <c r="G3175">
        <v>5</v>
      </c>
      <c r="H3175">
        <v>5</v>
      </c>
      <c r="I3175">
        <v>5</v>
      </c>
      <c r="J3175">
        <v>5</v>
      </c>
      <c r="K3175">
        <v>5</v>
      </c>
      <c r="L3175">
        <v>5</v>
      </c>
      <c r="M3175">
        <v>16</v>
      </c>
      <c r="N3175">
        <v>29</v>
      </c>
      <c r="O3175">
        <v>46</v>
      </c>
      <c r="P3175">
        <v>131</v>
      </c>
      <c r="Q3175">
        <v>91</v>
      </c>
      <c r="R3175">
        <v>621871</v>
      </c>
      <c r="S3175">
        <v>1235095</v>
      </c>
      <c r="T3175">
        <v>1292601</v>
      </c>
      <c r="U3175">
        <v>1218670</v>
      </c>
      <c r="V3175">
        <v>1337653</v>
      </c>
      <c r="W3175">
        <v>1328830</v>
      </c>
      <c r="X3175">
        <v>1068686</v>
      </c>
      <c r="Y3175">
        <v>650646</v>
      </c>
      <c r="Z3175">
        <v>382077</v>
      </c>
      <c r="AA3175">
        <v>135049</v>
      </c>
      <c r="AB3175">
        <v>9271178</v>
      </c>
      <c r="AC3175">
        <v>1167772</v>
      </c>
      <c r="AD3175" s="9">
        <v>1.6080505442447067E-5</v>
      </c>
      <c r="AE3175" s="9">
        <v>4.0482715904444597E-6</v>
      </c>
      <c r="AF3175" s="9">
        <v>3.8681696826785678E-6</v>
      </c>
      <c r="AG3175" s="9">
        <v>4.1028334167576125E-6</v>
      </c>
      <c r="AH3175" s="9">
        <v>3.7378901703207036E-6</v>
      </c>
      <c r="AI3175" s="9">
        <v>3.7627085481212795E-6</v>
      </c>
      <c r="AJ3175" s="9">
        <v>4.6786427444544048E-6</v>
      </c>
      <c r="AK3175" s="9">
        <v>2.4590944999277642E-5</v>
      </c>
      <c r="AL3175" s="9">
        <v>7.5900930964177373E-5</v>
      </c>
      <c r="AM3175" s="9">
        <v>3.4061710934549683E-4</v>
      </c>
      <c r="AN3175" s="9">
        <v>1.4129811767177806E-5</v>
      </c>
      <c r="AO3175" s="9">
        <v>7.7926170519587734E-5</v>
      </c>
      <c r="AP3175" s="8" t="s">
        <v>5612</v>
      </c>
      <c r="AQ3175" s="8" t="s">
        <v>5612</v>
      </c>
      <c r="AR3175" s="37" t="s">
        <v>5612</v>
      </c>
      <c r="AS3175" s="37" t="s">
        <v>5612</v>
      </c>
      <c r="AT3175" s="37" t="s">
        <v>5612</v>
      </c>
      <c r="AU3175" s="9" t="s">
        <v>5612</v>
      </c>
      <c r="AV3175" s="9" t="s">
        <v>5612</v>
      </c>
      <c r="AW3175" s="9" t="s">
        <v>5612</v>
      </c>
      <c r="AX3175" s="9" t="s">
        <v>5612</v>
      </c>
      <c r="AY3175" s="9" t="s">
        <v>5612</v>
      </c>
      <c r="AZ3175" s="9" t="s">
        <v>5612</v>
      </c>
    </row>
    <row r="3176" spans="1:52" x14ac:dyDescent="0.2">
      <c r="A3176" s="38" t="s">
        <v>36</v>
      </c>
      <c r="B3176" s="7">
        <v>2010</v>
      </c>
      <c r="C3176" s="3" t="s">
        <v>61</v>
      </c>
      <c r="D3176" t="s">
        <v>331</v>
      </c>
      <c r="E3176" t="s">
        <v>3685</v>
      </c>
      <c r="F3176">
        <v>10</v>
      </c>
      <c r="G3176">
        <v>5</v>
      </c>
      <c r="H3176">
        <v>5</v>
      </c>
      <c r="I3176">
        <v>5</v>
      </c>
      <c r="J3176">
        <v>5</v>
      </c>
      <c r="K3176">
        <v>5</v>
      </c>
      <c r="L3176">
        <v>11</v>
      </c>
      <c r="M3176">
        <v>20</v>
      </c>
      <c r="N3176">
        <v>35</v>
      </c>
      <c r="O3176">
        <v>58</v>
      </c>
      <c r="P3176">
        <v>159</v>
      </c>
      <c r="Q3176">
        <v>113</v>
      </c>
      <c r="R3176">
        <v>621871</v>
      </c>
      <c r="S3176">
        <v>1235095</v>
      </c>
      <c r="T3176">
        <v>1292601</v>
      </c>
      <c r="U3176">
        <v>1218670</v>
      </c>
      <c r="V3176">
        <v>1337653</v>
      </c>
      <c r="W3176">
        <v>1328830</v>
      </c>
      <c r="X3176">
        <v>1068686</v>
      </c>
      <c r="Y3176">
        <v>650646</v>
      </c>
      <c r="Z3176">
        <v>382077</v>
      </c>
      <c r="AA3176">
        <v>135049</v>
      </c>
      <c r="AB3176">
        <v>9271178</v>
      </c>
      <c r="AC3176">
        <v>1167772</v>
      </c>
      <c r="AD3176" s="9">
        <v>1.6080505442447067E-5</v>
      </c>
      <c r="AE3176" s="9">
        <v>4.0482715904444597E-6</v>
      </c>
      <c r="AF3176" s="9">
        <v>3.8681696826785678E-6</v>
      </c>
      <c r="AG3176" s="9">
        <v>4.1028334167576125E-6</v>
      </c>
      <c r="AH3176" s="9">
        <v>3.7378901703207036E-6</v>
      </c>
      <c r="AI3176" s="9">
        <v>3.7627085481212795E-6</v>
      </c>
      <c r="AJ3176" s="9">
        <v>1.029301403779969E-5</v>
      </c>
      <c r="AK3176" s="9">
        <v>3.0738681249097054E-5</v>
      </c>
      <c r="AL3176" s="9">
        <v>9.1604571853317519E-5</v>
      </c>
      <c r="AM3176" s="9">
        <v>4.2947374656606118E-4</v>
      </c>
      <c r="AN3176" s="9">
        <v>1.7149924205963904E-5</v>
      </c>
      <c r="AO3176" s="9">
        <v>9.6765464491356185E-5</v>
      </c>
      <c r="AP3176" s="8" t="s">
        <v>5612</v>
      </c>
      <c r="AQ3176" s="8" t="s">
        <v>5612</v>
      </c>
      <c r="AR3176" s="37" t="s">
        <v>5612</v>
      </c>
      <c r="AS3176" s="37" t="s">
        <v>5612</v>
      </c>
      <c r="AT3176" s="37" t="s">
        <v>5612</v>
      </c>
      <c r="AU3176" s="9" t="s">
        <v>5612</v>
      </c>
      <c r="AV3176" s="9" t="s">
        <v>5612</v>
      </c>
      <c r="AW3176" s="9" t="s">
        <v>5612</v>
      </c>
      <c r="AX3176" s="9" t="s">
        <v>5612</v>
      </c>
      <c r="AY3176" s="9" t="s">
        <v>5612</v>
      </c>
      <c r="AZ3176" s="9" t="s">
        <v>5612</v>
      </c>
    </row>
    <row r="3177" spans="1:52" x14ac:dyDescent="0.2">
      <c r="A3177" s="38" t="s">
        <v>36</v>
      </c>
      <c r="B3177" s="7">
        <v>2010</v>
      </c>
      <c r="C3177" s="3" t="s">
        <v>62</v>
      </c>
      <c r="D3177" t="s">
        <v>331</v>
      </c>
      <c r="E3177" t="s">
        <v>3686</v>
      </c>
      <c r="F3177">
        <v>10</v>
      </c>
      <c r="G3177">
        <v>5</v>
      </c>
      <c r="H3177">
        <v>5</v>
      </c>
      <c r="I3177">
        <v>5</v>
      </c>
      <c r="J3177">
        <v>5</v>
      </c>
      <c r="K3177">
        <v>5</v>
      </c>
      <c r="L3177">
        <v>5</v>
      </c>
      <c r="M3177">
        <v>19</v>
      </c>
      <c r="N3177">
        <v>35</v>
      </c>
      <c r="O3177">
        <v>43</v>
      </c>
      <c r="P3177">
        <v>137</v>
      </c>
      <c r="Q3177">
        <v>97</v>
      </c>
      <c r="R3177">
        <v>621871</v>
      </c>
      <c r="S3177">
        <v>1235095</v>
      </c>
      <c r="T3177">
        <v>1292601</v>
      </c>
      <c r="U3177">
        <v>1218670</v>
      </c>
      <c r="V3177">
        <v>1337653</v>
      </c>
      <c r="W3177">
        <v>1328830</v>
      </c>
      <c r="X3177">
        <v>1068686</v>
      </c>
      <c r="Y3177">
        <v>650646</v>
      </c>
      <c r="Z3177">
        <v>382077</v>
      </c>
      <c r="AA3177">
        <v>135049</v>
      </c>
      <c r="AB3177">
        <v>9271178</v>
      </c>
      <c r="AC3177">
        <v>1167772</v>
      </c>
      <c r="AD3177" s="9">
        <v>1.6080505442447067E-5</v>
      </c>
      <c r="AE3177" s="9">
        <v>4.0482715904444597E-6</v>
      </c>
      <c r="AF3177" s="9">
        <v>3.8681696826785678E-6</v>
      </c>
      <c r="AG3177" s="9">
        <v>4.1028334167576125E-6</v>
      </c>
      <c r="AH3177" s="9">
        <v>3.7378901703207036E-6</v>
      </c>
      <c r="AI3177" s="9">
        <v>3.7627085481212795E-6</v>
      </c>
      <c r="AJ3177" s="9">
        <v>4.6786427444544048E-6</v>
      </c>
      <c r="AK3177" s="9">
        <v>2.9201747186642199E-5</v>
      </c>
      <c r="AL3177" s="9">
        <v>9.1604571853317519E-5</v>
      </c>
      <c r="AM3177" s="9">
        <v>3.184029500403557E-4</v>
      </c>
      <c r="AN3177" s="9">
        <v>1.4776978718346256E-5</v>
      </c>
      <c r="AO3177" s="9">
        <v>8.3064159784615487E-5</v>
      </c>
      <c r="AP3177" s="8" t="s">
        <v>5612</v>
      </c>
      <c r="AQ3177" s="8" t="s">
        <v>5612</v>
      </c>
      <c r="AR3177" s="37">
        <v>1.7000000000000001E-2</v>
      </c>
      <c r="AS3177" s="37">
        <v>0</v>
      </c>
      <c r="AT3177" s="37">
        <v>6.0999999999999999E-2</v>
      </c>
      <c r="AU3177" s="9" t="s">
        <v>5612</v>
      </c>
      <c r="AV3177" s="9" t="s">
        <v>5612</v>
      </c>
      <c r="AW3177" s="9" t="s">
        <v>5612</v>
      </c>
      <c r="AX3177" s="9" t="s">
        <v>5612</v>
      </c>
      <c r="AY3177" s="9" t="s">
        <v>5612</v>
      </c>
      <c r="AZ3177" s="9" t="s">
        <v>5612</v>
      </c>
    </row>
    <row r="3178" spans="1:52" x14ac:dyDescent="0.2">
      <c r="A3178" s="38" t="s">
        <v>36</v>
      </c>
      <c r="B3178" s="7">
        <v>2010</v>
      </c>
      <c r="C3178" s="3" t="s">
        <v>63</v>
      </c>
      <c r="D3178" t="s">
        <v>331</v>
      </c>
      <c r="E3178" t="s">
        <v>3687</v>
      </c>
      <c r="F3178">
        <v>10</v>
      </c>
      <c r="G3178">
        <v>5</v>
      </c>
      <c r="H3178">
        <v>5</v>
      </c>
      <c r="I3178">
        <v>5</v>
      </c>
      <c r="J3178">
        <v>5</v>
      </c>
      <c r="K3178">
        <v>5</v>
      </c>
      <c r="L3178">
        <v>10</v>
      </c>
      <c r="M3178">
        <v>16</v>
      </c>
      <c r="N3178">
        <v>36</v>
      </c>
      <c r="O3178">
        <v>48</v>
      </c>
      <c r="P3178">
        <v>145</v>
      </c>
      <c r="Q3178">
        <v>100</v>
      </c>
      <c r="R3178">
        <v>621871</v>
      </c>
      <c r="S3178">
        <v>1235095</v>
      </c>
      <c r="T3178">
        <v>1292601</v>
      </c>
      <c r="U3178">
        <v>1218670</v>
      </c>
      <c r="V3178">
        <v>1337653</v>
      </c>
      <c r="W3178">
        <v>1328830</v>
      </c>
      <c r="X3178">
        <v>1068686</v>
      </c>
      <c r="Y3178">
        <v>650646</v>
      </c>
      <c r="Z3178">
        <v>382077</v>
      </c>
      <c r="AA3178">
        <v>135049</v>
      </c>
      <c r="AB3178">
        <v>9271178</v>
      </c>
      <c r="AC3178">
        <v>1167772</v>
      </c>
      <c r="AD3178" s="9">
        <v>1.6080505442447067E-5</v>
      </c>
      <c r="AE3178" s="9">
        <v>4.0482715904444597E-6</v>
      </c>
      <c r="AF3178" s="9">
        <v>3.8681696826785678E-6</v>
      </c>
      <c r="AG3178" s="9">
        <v>4.1028334167576125E-6</v>
      </c>
      <c r="AH3178" s="9">
        <v>3.7378901703207036E-6</v>
      </c>
      <c r="AI3178" s="9">
        <v>3.7627085481212795E-6</v>
      </c>
      <c r="AJ3178" s="9">
        <v>9.3572854889088097E-6</v>
      </c>
      <c r="AK3178" s="9">
        <v>2.4590944999277642E-5</v>
      </c>
      <c r="AL3178" s="9">
        <v>9.4221845334840882E-5</v>
      </c>
      <c r="AM3178" s="9">
        <v>3.5542654888225757E-4</v>
      </c>
      <c r="AN3178" s="9">
        <v>1.5639867986570853E-5</v>
      </c>
      <c r="AO3178" s="9">
        <v>8.5633154417129377E-5</v>
      </c>
      <c r="AP3178" s="8" t="s">
        <v>5612</v>
      </c>
      <c r="AQ3178" s="8" t="s">
        <v>5612</v>
      </c>
      <c r="AR3178" s="37">
        <v>7.4999999999999997E-2</v>
      </c>
      <c r="AS3178" s="37">
        <v>0.10800000000000001</v>
      </c>
      <c r="AT3178" s="37">
        <v>0.13300000000000001</v>
      </c>
      <c r="AU3178" s="9" t="s">
        <v>5612</v>
      </c>
      <c r="AV3178" s="9" t="s">
        <v>5612</v>
      </c>
      <c r="AW3178" s="9" t="s">
        <v>5612</v>
      </c>
      <c r="AX3178" s="9" t="s">
        <v>5612</v>
      </c>
      <c r="AY3178" s="9" t="s">
        <v>5612</v>
      </c>
      <c r="AZ3178" s="9" t="s">
        <v>5612</v>
      </c>
    </row>
    <row r="3179" spans="1:52" x14ac:dyDescent="0.2">
      <c r="A3179" s="38" t="s">
        <v>36</v>
      </c>
      <c r="B3179" s="7">
        <v>2010</v>
      </c>
      <c r="C3179" s="3" t="s">
        <v>64</v>
      </c>
      <c r="D3179" t="s">
        <v>331</v>
      </c>
      <c r="E3179" t="s">
        <v>3688</v>
      </c>
      <c r="F3179">
        <v>10</v>
      </c>
      <c r="G3179">
        <v>5</v>
      </c>
      <c r="H3179">
        <v>5</v>
      </c>
      <c r="I3179">
        <v>5</v>
      </c>
      <c r="J3179">
        <v>5</v>
      </c>
      <c r="K3179">
        <v>5</v>
      </c>
      <c r="L3179">
        <v>18</v>
      </c>
      <c r="M3179">
        <v>15</v>
      </c>
      <c r="N3179">
        <v>34</v>
      </c>
      <c r="O3179">
        <v>60</v>
      </c>
      <c r="P3179">
        <v>162</v>
      </c>
      <c r="Q3179">
        <v>109</v>
      </c>
      <c r="R3179">
        <v>621871</v>
      </c>
      <c r="S3179">
        <v>1235095</v>
      </c>
      <c r="T3179">
        <v>1292601</v>
      </c>
      <c r="U3179">
        <v>1218670</v>
      </c>
      <c r="V3179">
        <v>1337653</v>
      </c>
      <c r="W3179">
        <v>1328830</v>
      </c>
      <c r="X3179">
        <v>1068686</v>
      </c>
      <c r="Y3179">
        <v>650646</v>
      </c>
      <c r="Z3179">
        <v>382077</v>
      </c>
      <c r="AA3179">
        <v>135049</v>
      </c>
      <c r="AB3179">
        <v>9271178</v>
      </c>
      <c r="AC3179">
        <v>1167772</v>
      </c>
      <c r="AD3179" s="9">
        <v>1.6080505442447067E-5</v>
      </c>
      <c r="AE3179" s="9">
        <v>4.0482715904444597E-6</v>
      </c>
      <c r="AF3179" s="9">
        <v>3.8681696826785678E-6</v>
      </c>
      <c r="AG3179" s="9">
        <v>4.1028334167576125E-6</v>
      </c>
      <c r="AH3179" s="9">
        <v>3.7378901703207036E-6</v>
      </c>
      <c r="AI3179" s="9">
        <v>3.7627085481212795E-6</v>
      </c>
      <c r="AJ3179" s="9">
        <v>1.6843113880035858E-5</v>
      </c>
      <c r="AK3179" s="9">
        <v>2.3054010936822787E-5</v>
      </c>
      <c r="AL3179" s="9">
        <v>8.8987298371794171E-5</v>
      </c>
      <c r="AM3179" s="9">
        <v>4.4428318610282192E-4</v>
      </c>
      <c r="AN3179" s="9">
        <v>1.7473507681548128E-5</v>
      </c>
      <c r="AO3179" s="9">
        <v>9.334013831467102E-5</v>
      </c>
      <c r="AP3179" s="8">
        <v>1.3174999999999999E-2</v>
      </c>
      <c r="AQ3179" s="8" t="s">
        <v>5612</v>
      </c>
      <c r="AR3179" s="37">
        <v>0.26900000000000002</v>
      </c>
      <c r="AS3179" s="37">
        <v>0.44799999999999995</v>
      </c>
      <c r="AT3179" s="37">
        <v>0.33899999999999997</v>
      </c>
      <c r="AU3179" s="9" t="s">
        <v>5612</v>
      </c>
      <c r="AV3179" s="9" t="s">
        <v>5612</v>
      </c>
      <c r="AW3179" s="9" t="s">
        <v>5612</v>
      </c>
      <c r="AX3179" s="9" t="s">
        <v>5612</v>
      </c>
      <c r="AY3179" s="9" t="s">
        <v>5612</v>
      </c>
      <c r="AZ3179" s="9" t="s">
        <v>5612</v>
      </c>
    </row>
    <row r="3180" spans="1:52" x14ac:dyDescent="0.2">
      <c r="A3180" s="38" t="s">
        <v>36</v>
      </c>
      <c r="B3180" s="7">
        <v>2010</v>
      </c>
      <c r="C3180" s="3" t="s">
        <v>65</v>
      </c>
      <c r="D3180" t="s">
        <v>331</v>
      </c>
      <c r="E3180" t="s">
        <v>3689</v>
      </c>
      <c r="F3180">
        <v>10</v>
      </c>
      <c r="G3180">
        <v>5</v>
      </c>
      <c r="H3180">
        <v>5</v>
      </c>
      <c r="I3180">
        <v>5</v>
      </c>
      <c r="J3180">
        <v>5</v>
      </c>
      <c r="K3180">
        <v>5</v>
      </c>
      <c r="L3180">
        <v>10</v>
      </c>
      <c r="M3180">
        <v>22</v>
      </c>
      <c r="N3180">
        <v>32</v>
      </c>
      <c r="O3180">
        <v>60</v>
      </c>
      <c r="P3180">
        <v>159</v>
      </c>
      <c r="Q3180">
        <v>114</v>
      </c>
      <c r="R3180">
        <v>621871</v>
      </c>
      <c r="S3180">
        <v>1235095</v>
      </c>
      <c r="T3180">
        <v>1292601</v>
      </c>
      <c r="U3180">
        <v>1218670</v>
      </c>
      <c r="V3180">
        <v>1337653</v>
      </c>
      <c r="W3180">
        <v>1328830</v>
      </c>
      <c r="X3180">
        <v>1068686</v>
      </c>
      <c r="Y3180">
        <v>650646</v>
      </c>
      <c r="Z3180">
        <v>382077</v>
      </c>
      <c r="AA3180">
        <v>135049</v>
      </c>
      <c r="AB3180">
        <v>9271178</v>
      </c>
      <c r="AC3180">
        <v>1167772</v>
      </c>
      <c r="AD3180" s="9">
        <v>1.6080505442447067E-5</v>
      </c>
      <c r="AE3180" s="9">
        <v>4.0482715904444597E-6</v>
      </c>
      <c r="AF3180" s="9">
        <v>3.8681696826785678E-6</v>
      </c>
      <c r="AG3180" s="9">
        <v>4.1028334167576125E-6</v>
      </c>
      <c r="AH3180" s="9">
        <v>3.7378901703207036E-6</v>
      </c>
      <c r="AI3180" s="9">
        <v>3.7627085481212795E-6</v>
      </c>
      <c r="AJ3180" s="9">
        <v>9.3572854889088097E-6</v>
      </c>
      <c r="AK3180" s="9">
        <v>3.3812549374006757E-5</v>
      </c>
      <c r="AL3180" s="9">
        <v>8.3752751408747446E-5</v>
      </c>
      <c r="AM3180" s="9">
        <v>4.4428318610282192E-4</v>
      </c>
      <c r="AN3180" s="9">
        <v>1.7149924205963904E-5</v>
      </c>
      <c r="AO3180" s="9">
        <v>9.7621796035527486E-5</v>
      </c>
      <c r="AP3180" s="8">
        <v>1.2699999999999999E-2</v>
      </c>
      <c r="AQ3180" s="8" t="s">
        <v>5612</v>
      </c>
      <c r="AR3180" s="37">
        <v>0.36499999999999999</v>
      </c>
      <c r="AS3180" s="37">
        <v>0.60099999999999998</v>
      </c>
      <c r="AT3180" s="37">
        <v>0.48700000000000004</v>
      </c>
      <c r="AU3180" s="9" t="s">
        <v>5612</v>
      </c>
      <c r="AV3180" s="9" t="s">
        <v>5612</v>
      </c>
      <c r="AW3180" s="9" t="s">
        <v>5612</v>
      </c>
      <c r="AX3180" s="9" t="s">
        <v>5612</v>
      </c>
      <c r="AY3180" s="9" t="s">
        <v>5612</v>
      </c>
      <c r="AZ3180" s="9" t="s">
        <v>5612</v>
      </c>
    </row>
    <row r="3181" spans="1:52" x14ac:dyDescent="0.2">
      <c r="A3181" s="38" t="s">
        <v>36</v>
      </c>
      <c r="B3181" s="7">
        <v>2010</v>
      </c>
      <c r="C3181" s="3" t="s">
        <v>66</v>
      </c>
      <c r="D3181" t="s">
        <v>331</v>
      </c>
      <c r="E3181" t="s">
        <v>3690</v>
      </c>
      <c r="F3181">
        <v>10</v>
      </c>
      <c r="G3181">
        <v>5</v>
      </c>
      <c r="H3181">
        <v>5</v>
      </c>
      <c r="I3181">
        <v>5</v>
      </c>
      <c r="J3181">
        <v>5</v>
      </c>
      <c r="K3181">
        <v>5</v>
      </c>
      <c r="L3181">
        <v>12</v>
      </c>
      <c r="M3181">
        <v>18</v>
      </c>
      <c r="N3181">
        <v>51</v>
      </c>
      <c r="O3181">
        <v>63</v>
      </c>
      <c r="P3181">
        <v>179</v>
      </c>
      <c r="Q3181">
        <v>132</v>
      </c>
      <c r="R3181">
        <v>621871</v>
      </c>
      <c r="S3181">
        <v>1235095</v>
      </c>
      <c r="T3181">
        <v>1292601</v>
      </c>
      <c r="U3181">
        <v>1218670</v>
      </c>
      <c r="V3181">
        <v>1337653</v>
      </c>
      <c r="W3181">
        <v>1328830</v>
      </c>
      <c r="X3181">
        <v>1068686</v>
      </c>
      <c r="Y3181">
        <v>650646</v>
      </c>
      <c r="Z3181">
        <v>382077</v>
      </c>
      <c r="AA3181">
        <v>135049</v>
      </c>
      <c r="AB3181">
        <v>9271178</v>
      </c>
      <c r="AC3181">
        <v>1167772</v>
      </c>
      <c r="AD3181" s="9">
        <v>1.6080505442447067E-5</v>
      </c>
      <c r="AE3181" s="9">
        <v>4.0482715904444597E-6</v>
      </c>
      <c r="AF3181" s="9">
        <v>3.8681696826785678E-6</v>
      </c>
      <c r="AG3181" s="9">
        <v>4.1028334167576125E-6</v>
      </c>
      <c r="AH3181" s="9">
        <v>3.7378901703207036E-6</v>
      </c>
      <c r="AI3181" s="9">
        <v>3.7627085481212795E-6</v>
      </c>
      <c r="AJ3181" s="9">
        <v>1.1228742586690571E-5</v>
      </c>
      <c r="AK3181" s="9">
        <v>2.7664813124187345E-5</v>
      </c>
      <c r="AL3181" s="9">
        <v>1.3348094755769125E-4</v>
      </c>
      <c r="AM3181" s="9">
        <v>4.6649734540796304E-4</v>
      </c>
      <c r="AN3181" s="9">
        <v>1.9307147376525399E-5</v>
      </c>
      <c r="AO3181" s="9">
        <v>1.1303576383061077E-4</v>
      </c>
      <c r="AP3181" s="8">
        <v>1.372E-2</v>
      </c>
      <c r="AQ3181" s="8" t="s">
        <v>5612</v>
      </c>
      <c r="AR3181" s="37">
        <v>0.39799999999999996</v>
      </c>
      <c r="AS3181" s="37">
        <v>0.64700000000000002</v>
      </c>
      <c r="AT3181" s="37">
        <v>0.58600000000000008</v>
      </c>
      <c r="AU3181" s="9" t="s">
        <v>5612</v>
      </c>
      <c r="AV3181" s="9" t="s">
        <v>5612</v>
      </c>
      <c r="AW3181" s="9" t="s">
        <v>5612</v>
      </c>
      <c r="AX3181" s="9" t="s">
        <v>5612</v>
      </c>
      <c r="AY3181" s="9" t="s">
        <v>5612</v>
      </c>
      <c r="AZ3181" s="9" t="s">
        <v>5612</v>
      </c>
    </row>
    <row r="3182" spans="1:52" x14ac:dyDescent="0.2">
      <c r="A3182" s="38" t="s">
        <v>36</v>
      </c>
      <c r="B3182" s="7">
        <v>2011</v>
      </c>
      <c r="C3182" s="3" t="s">
        <v>55</v>
      </c>
      <c r="D3182" t="s">
        <v>332</v>
      </c>
      <c r="E3182" t="s">
        <v>3691</v>
      </c>
      <c r="F3182">
        <v>10</v>
      </c>
      <c r="G3182">
        <v>5</v>
      </c>
      <c r="H3182">
        <v>5</v>
      </c>
      <c r="I3182">
        <v>5</v>
      </c>
      <c r="J3182">
        <v>5</v>
      </c>
      <c r="K3182">
        <v>5</v>
      </c>
      <c r="L3182">
        <v>16</v>
      </c>
      <c r="M3182">
        <v>22</v>
      </c>
      <c r="N3182">
        <v>45</v>
      </c>
      <c r="O3182">
        <v>84</v>
      </c>
      <c r="P3182">
        <v>202</v>
      </c>
      <c r="Q3182">
        <v>151</v>
      </c>
      <c r="R3182">
        <v>626759</v>
      </c>
      <c r="S3182">
        <v>1253752</v>
      </c>
      <c r="T3182">
        <v>1309089</v>
      </c>
      <c r="U3182">
        <v>1232717</v>
      </c>
      <c r="V3182">
        <v>1334148</v>
      </c>
      <c r="W3182">
        <v>1348663</v>
      </c>
      <c r="X3182">
        <v>1109469</v>
      </c>
      <c r="Y3182">
        <v>676001</v>
      </c>
      <c r="Z3182">
        <v>387994</v>
      </c>
      <c r="AA3182">
        <v>140144</v>
      </c>
      <c r="AB3182">
        <v>9418736</v>
      </c>
      <c r="AC3182">
        <v>1204139</v>
      </c>
      <c r="AD3182" s="9">
        <v>1.5955095977879855E-5</v>
      </c>
      <c r="AE3182" s="9">
        <v>3.9880295305610678E-6</v>
      </c>
      <c r="AF3182" s="9">
        <v>3.8194500144757155E-6</v>
      </c>
      <c r="AG3182" s="9">
        <v>4.0560809983151038E-6</v>
      </c>
      <c r="AH3182" s="9">
        <v>3.7477101490989004E-6</v>
      </c>
      <c r="AI3182" s="9">
        <v>3.7073753784303416E-6</v>
      </c>
      <c r="AJ3182" s="9">
        <v>1.4421313258865277E-5</v>
      </c>
      <c r="AK3182" s="9">
        <v>3.2544330555724027E-5</v>
      </c>
      <c r="AL3182" s="9">
        <v>1.1598117496662319E-4</v>
      </c>
      <c r="AM3182" s="9">
        <v>5.9938349126612629E-4</v>
      </c>
      <c r="AN3182" s="9">
        <v>2.1446614492645296E-5</v>
      </c>
      <c r="AO3182" s="9">
        <v>1.2540080505655908E-4</v>
      </c>
      <c r="AP3182" s="8">
        <v>7.3200000000000001E-2</v>
      </c>
      <c r="AQ3182" s="8" t="s">
        <v>5612</v>
      </c>
      <c r="AR3182" s="37">
        <v>0.433</v>
      </c>
      <c r="AS3182" s="37">
        <v>0.68099999999999994</v>
      </c>
      <c r="AT3182" s="37">
        <v>0.64800000000000002</v>
      </c>
      <c r="AU3182" s="9" t="s">
        <v>5612</v>
      </c>
      <c r="AV3182" s="9" t="s">
        <v>5612</v>
      </c>
      <c r="AW3182" s="9" t="s">
        <v>5612</v>
      </c>
      <c r="AX3182" s="9" t="s">
        <v>5612</v>
      </c>
      <c r="AY3182" s="9" t="s">
        <v>5612</v>
      </c>
      <c r="AZ3182" s="9" t="s">
        <v>5612</v>
      </c>
    </row>
    <row r="3183" spans="1:52" x14ac:dyDescent="0.2">
      <c r="A3183" s="38" t="s">
        <v>36</v>
      </c>
      <c r="B3183" s="7">
        <v>2011</v>
      </c>
      <c r="C3183" s="3" t="s">
        <v>56</v>
      </c>
      <c r="D3183" t="s">
        <v>332</v>
      </c>
      <c r="E3183" t="s">
        <v>3692</v>
      </c>
      <c r="F3183">
        <v>10</v>
      </c>
      <c r="G3183">
        <v>5</v>
      </c>
      <c r="H3183">
        <v>5</v>
      </c>
      <c r="I3183">
        <v>5</v>
      </c>
      <c r="J3183">
        <v>5</v>
      </c>
      <c r="K3183">
        <v>10</v>
      </c>
      <c r="L3183">
        <v>24</v>
      </c>
      <c r="M3183">
        <v>32</v>
      </c>
      <c r="N3183">
        <v>36</v>
      </c>
      <c r="O3183">
        <v>80</v>
      </c>
      <c r="P3183">
        <v>212</v>
      </c>
      <c r="Q3183">
        <v>148</v>
      </c>
      <c r="R3183">
        <v>626759</v>
      </c>
      <c r="S3183">
        <v>1253752</v>
      </c>
      <c r="T3183">
        <v>1309089</v>
      </c>
      <c r="U3183">
        <v>1232717</v>
      </c>
      <c r="V3183">
        <v>1334148</v>
      </c>
      <c r="W3183">
        <v>1348663</v>
      </c>
      <c r="X3183">
        <v>1109469</v>
      </c>
      <c r="Y3183">
        <v>676001</v>
      </c>
      <c r="Z3183">
        <v>387994</v>
      </c>
      <c r="AA3183">
        <v>140144</v>
      </c>
      <c r="AB3183">
        <v>9418736</v>
      </c>
      <c r="AC3183">
        <v>1204139</v>
      </c>
      <c r="AD3183" s="9">
        <v>1.5955095977879855E-5</v>
      </c>
      <c r="AE3183" s="9">
        <v>3.9880295305610678E-6</v>
      </c>
      <c r="AF3183" s="9">
        <v>3.8194500144757155E-6</v>
      </c>
      <c r="AG3183" s="9">
        <v>4.0560809983151038E-6</v>
      </c>
      <c r="AH3183" s="9">
        <v>3.7477101490989004E-6</v>
      </c>
      <c r="AI3183" s="9">
        <v>7.4147507568606831E-6</v>
      </c>
      <c r="AJ3183" s="9">
        <v>2.1631969888297917E-5</v>
      </c>
      <c r="AK3183" s="9">
        <v>4.7337208081053132E-5</v>
      </c>
      <c r="AL3183" s="9">
        <v>9.2784939973298549E-5</v>
      </c>
      <c r="AM3183" s="9">
        <v>5.7084142025345356E-4</v>
      </c>
      <c r="AN3183" s="9">
        <v>2.2508328081390114E-5</v>
      </c>
      <c r="AO3183" s="9">
        <v>1.2290939833358108E-4</v>
      </c>
      <c r="AP3183" s="8">
        <v>0.12607499999999999</v>
      </c>
      <c r="AQ3183" s="8" t="s">
        <v>5612</v>
      </c>
      <c r="AR3183" s="37">
        <v>0.44500000000000001</v>
      </c>
      <c r="AS3183" s="37">
        <v>0.69799999999999995</v>
      </c>
      <c r="AT3183" s="37">
        <v>0.66599999999999993</v>
      </c>
      <c r="AU3183" s="9" t="s">
        <v>5612</v>
      </c>
      <c r="AV3183" s="9" t="s">
        <v>5612</v>
      </c>
      <c r="AW3183" s="9" t="s">
        <v>5612</v>
      </c>
      <c r="AX3183" s="9" t="s">
        <v>5612</v>
      </c>
      <c r="AY3183" s="9" t="s">
        <v>5612</v>
      </c>
      <c r="AZ3183" s="9" t="s">
        <v>5612</v>
      </c>
    </row>
    <row r="3184" spans="1:52" x14ac:dyDescent="0.2">
      <c r="A3184" s="38" t="s">
        <v>36</v>
      </c>
      <c r="B3184" s="7">
        <v>2011</v>
      </c>
      <c r="C3184" s="3" t="s">
        <v>57</v>
      </c>
      <c r="D3184" t="s">
        <v>332</v>
      </c>
      <c r="E3184" t="s">
        <v>3693</v>
      </c>
      <c r="F3184">
        <v>10</v>
      </c>
      <c r="G3184">
        <v>5</v>
      </c>
      <c r="H3184">
        <v>5</v>
      </c>
      <c r="I3184">
        <v>5</v>
      </c>
      <c r="J3184">
        <v>5</v>
      </c>
      <c r="K3184">
        <v>5</v>
      </c>
      <c r="L3184">
        <v>17</v>
      </c>
      <c r="M3184">
        <v>23</v>
      </c>
      <c r="N3184">
        <v>45</v>
      </c>
      <c r="O3184">
        <v>72</v>
      </c>
      <c r="P3184">
        <v>192</v>
      </c>
      <c r="Q3184">
        <v>140</v>
      </c>
      <c r="R3184">
        <v>626759</v>
      </c>
      <c r="S3184">
        <v>1253752</v>
      </c>
      <c r="T3184">
        <v>1309089</v>
      </c>
      <c r="U3184">
        <v>1232717</v>
      </c>
      <c r="V3184">
        <v>1334148</v>
      </c>
      <c r="W3184">
        <v>1348663</v>
      </c>
      <c r="X3184">
        <v>1109469</v>
      </c>
      <c r="Y3184">
        <v>676001</v>
      </c>
      <c r="Z3184">
        <v>387994</v>
      </c>
      <c r="AA3184">
        <v>140144</v>
      </c>
      <c r="AB3184">
        <v>9418736</v>
      </c>
      <c r="AC3184">
        <v>1204139</v>
      </c>
      <c r="AD3184" s="9">
        <v>1.5955095977879855E-5</v>
      </c>
      <c r="AE3184" s="9">
        <v>3.9880295305610678E-6</v>
      </c>
      <c r="AF3184" s="9">
        <v>3.8194500144757155E-6</v>
      </c>
      <c r="AG3184" s="9">
        <v>4.0560809983151038E-6</v>
      </c>
      <c r="AH3184" s="9">
        <v>3.7477101490989004E-6</v>
      </c>
      <c r="AI3184" s="9">
        <v>3.7073753784303416E-6</v>
      </c>
      <c r="AJ3184" s="9">
        <v>1.5322645337544355E-5</v>
      </c>
      <c r="AK3184" s="9">
        <v>3.402361830825694E-5</v>
      </c>
      <c r="AL3184" s="9">
        <v>1.1598117496662319E-4</v>
      </c>
      <c r="AM3184" s="9">
        <v>5.1375727822810819E-4</v>
      </c>
      <c r="AN3184" s="9">
        <v>2.0384900903900481E-5</v>
      </c>
      <c r="AO3184" s="9">
        <v>1.1626564707230643E-4</v>
      </c>
      <c r="AP3184" s="8">
        <v>3.2039999999999999E-2</v>
      </c>
      <c r="AQ3184" s="8" t="s">
        <v>5612</v>
      </c>
      <c r="AR3184" s="37">
        <v>0.45100000000000001</v>
      </c>
      <c r="AS3184" s="37">
        <v>0.70599999999999996</v>
      </c>
      <c r="AT3184" s="37">
        <v>0.69200000000000006</v>
      </c>
      <c r="AU3184" s="9" t="s">
        <v>5612</v>
      </c>
      <c r="AV3184" s="9" t="s">
        <v>5612</v>
      </c>
      <c r="AW3184" s="9" t="s">
        <v>5612</v>
      </c>
      <c r="AX3184" s="9" t="s">
        <v>5612</v>
      </c>
      <c r="AY3184" s="9" t="s">
        <v>5612</v>
      </c>
      <c r="AZ3184" s="9" t="s">
        <v>5612</v>
      </c>
    </row>
    <row r="3185" spans="1:52" x14ac:dyDescent="0.2">
      <c r="A3185" s="38" t="s">
        <v>36</v>
      </c>
      <c r="B3185" s="7">
        <v>2011</v>
      </c>
      <c r="C3185" s="3" t="s">
        <v>58</v>
      </c>
      <c r="D3185" t="s">
        <v>332</v>
      </c>
      <c r="E3185" t="s">
        <v>3694</v>
      </c>
      <c r="F3185">
        <v>10</v>
      </c>
      <c r="G3185">
        <v>5</v>
      </c>
      <c r="H3185">
        <v>5</v>
      </c>
      <c r="I3185">
        <v>5</v>
      </c>
      <c r="J3185">
        <v>5</v>
      </c>
      <c r="K3185">
        <v>5</v>
      </c>
      <c r="L3185">
        <v>5</v>
      </c>
      <c r="M3185">
        <v>17</v>
      </c>
      <c r="N3185">
        <v>34</v>
      </c>
      <c r="O3185">
        <v>48</v>
      </c>
      <c r="P3185">
        <v>139</v>
      </c>
      <c r="Q3185">
        <v>99</v>
      </c>
      <c r="R3185">
        <v>626759</v>
      </c>
      <c r="S3185">
        <v>1253752</v>
      </c>
      <c r="T3185">
        <v>1309089</v>
      </c>
      <c r="U3185">
        <v>1232717</v>
      </c>
      <c r="V3185">
        <v>1334148</v>
      </c>
      <c r="W3185">
        <v>1348663</v>
      </c>
      <c r="X3185">
        <v>1109469</v>
      </c>
      <c r="Y3185">
        <v>676001</v>
      </c>
      <c r="Z3185">
        <v>387994</v>
      </c>
      <c r="AA3185">
        <v>140144</v>
      </c>
      <c r="AB3185">
        <v>9418736</v>
      </c>
      <c r="AC3185">
        <v>1204139</v>
      </c>
      <c r="AD3185" s="9">
        <v>1.5955095977879855E-5</v>
      </c>
      <c r="AE3185" s="9">
        <v>3.9880295305610678E-6</v>
      </c>
      <c r="AF3185" s="9">
        <v>3.8194500144757155E-6</v>
      </c>
      <c r="AG3185" s="9">
        <v>4.0560809983151038E-6</v>
      </c>
      <c r="AH3185" s="9">
        <v>3.7477101490989004E-6</v>
      </c>
      <c r="AI3185" s="9">
        <v>3.7073753784303416E-6</v>
      </c>
      <c r="AJ3185" s="9">
        <v>4.5066603933953994E-6</v>
      </c>
      <c r="AK3185" s="9">
        <v>2.5147891793059478E-5</v>
      </c>
      <c r="AL3185" s="9">
        <v>8.7630221085893082E-5</v>
      </c>
      <c r="AM3185" s="9">
        <v>3.4250485215207214E-4</v>
      </c>
      <c r="AN3185" s="9">
        <v>1.4757818883552953E-5</v>
      </c>
      <c r="AO3185" s="9">
        <v>8.2216421858273832E-5</v>
      </c>
      <c r="AP3185" s="8">
        <v>8.2249999999999997E-3</v>
      </c>
      <c r="AQ3185" s="8" t="s">
        <v>5612</v>
      </c>
      <c r="AR3185" s="37">
        <v>0.45200000000000001</v>
      </c>
      <c r="AS3185" s="37">
        <v>0.70900000000000007</v>
      </c>
      <c r="AT3185" s="37">
        <v>0.69200000000000006</v>
      </c>
      <c r="AU3185" s="9" t="s">
        <v>5612</v>
      </c>
      <c r="AV3185" s="9" t="s">
        <v>5612</v>
      </c>
      <c r="AW3185" s="9" t="s">
        <v>5612</v>
      </c>
      <c r="AX3185" s="9" t="s">
        <v>5612</v>
      </c>
      <c r="AY3185" s="9" t="s">
        <v>5612</v>
      </c>
      <c r="AZ3185" s="9" t="s">
        <v>5612</v>
      </c>
    </row>
    <row r="3186" spans="1:52" x14ac:dyDescent="0.2">
      <c r="A3186" s="38" t="s">
        <v>36</v>
      </c>
      <c r="B3186" s="7">
        <v>2011</v>
      </c>
      <c r="C3186" s="3" t="s">
        <v>59</v>
      </c>
      <c r="D3186" t="s">
        <v>332</v>
      </c>
      <c r="E3186" t="s">
        <v>3695</v>
      </c>
      <c r="F3186">
        <v>10</v>
      </c>
      <c r="G3186">
        <v>5</v>
      </c>
      <c r="H3186">
        <v>5</v>
      </c>
      <c r="I3186">
        <v>5</v>
      </c>
      <c r="J3186">
        <v>5</v>
      </c>
      <c r="K3186">
        <v>5</v>
      </c>
      <c r="L3186">
        <v>5</v>
      </c>
      <c r="M3186">
        <v>20</v>
      </c>
      <c r="N3186">
        <v>22</v>
      </c>
      <c r="O3186">
        <v>56</v>
      </c>
      <c r="P3186">
        <v>138</v>
      </c>
      <c r="Q3186">
        <v>98</v>
      </c>
      <c r="R3186">
        <v>626759</v>
      </c>
      <c r="S3186">
        <v>1253752</v>
      </c>
      <c r="T3186">
        <v>1309089</v>
      </c>
      <c r="U3186">
        <v>1232717</v>
      </c>
      <c r="V3186">
        <v>1334148</v>
      </c>
      <c r="W3186">
        <v>1348663</v>
      </c>
      <c r="X3186">
        <v>1109469</v>
      </c>
      <c r="Y3186">
        <v>676001</v>
      </c>
      <c r="Z3186">
        <v>387994</v>
      </c>
      <c r="AA3186">
        <v>140144</v>
      </c>
      <c r="AB3186">
        <v>9418736</v>
      </c>
      <c r="AC3186">
        <v>1204139</v>
      </c>
      <c r="AD3186" s="9">
        <v>1.5955095977879855E-5</v>
      </c>
      <c r="AE3186" s="9">
        <v>3.9880295305610678E-6</v>
      </c>
      <c r="AF3186" s="9">
        <v>3.8194500144757155E-6</v>
      </c>
      <c r="AG3186" s="9">
        <v>4.0560809983151038E-6</v>
      </c>
      <c r="AH3186" s="9">
        <v>3.7477101490989004E-6</v>
      </c>
      <c r="AI3186" s="9">
        <v>3.7073753784303416E-6</v>
      </c>
      <c r="AJ3186" s="9">
        <v>4.5066603933953994E-6</v>
      </c>
      <c r="AK3186" s="9">
        <v>2.9585755050658209E-5</v>
      </c>
      <c r="AL3186" s="9">
        <v>5.670190776146023E-5</v>
      </c>
      <c r="AM3186" s="9">
        <v>3.9958899417741751E-4</v>
      </c>
      <c r="AN3186" s="9">
        <v>1.4651647524678471E-5</v>
      </c>
      <c r="AO3186" s="9">
        <v>8.1385952950614504E-5</v>
      </c>
      <c r="AP3186" s="8">
        <v>4.45E-3</v>
      </c>
      <c r="AQ3186" s="8" t="s">
        <v>5612</v>
      </c>
      <c r="AR3186" s="37">
        <v>0.45299999999999996</v>
      </c>
      <c r="AS3186" s="37">
        <v>0.71299999999999997</v>
      </c>
      <c r="AT3186" s="37">
        <v>0.69200000000000006</v>
      </c>
      <c r="AU3186" s="9" t="s">
        <v>5612</v>
      </c>
      <c r="AV3186" s="9" t="s">
        <v>5612</v>
      </c>
      <c r="AW3186" s="9" t="s">
        <v>5612</v>
      </c>
      <c r="AX3186" s="9" t="s">
        <v>5612</v>
      </c>
      <c r="AY3186" s="9" t="s">
        <v>5612</v>
      </c>
      <c r="AZ3186" s="9" t="s">
        <v>5612</v>
      </c>
    </row>
    <row r="3187" spans="1:52" x14ac:dyDescent="0.2">
      <c r="A3187" s="38" t="s">
        <v>36</v>
      </c>
      <c r="B3187" s="7">
        <v>2011</v>
      </c>
      <c r="C3187" s="3" t="s">
        <v>60</v>
      </c>
      <c r="D3187" t="s">
        <v>332</v>
      </c>
      <c r="E3187" t="s">
        <v>3696</v>
      </c>
      <c r="F3187">
        <v>10</v>
      </c>
      <c r="G3187">
        <v>5</v>
      </c>
      <c r="H3187">
        <v>5</v>
      </c>
      <c r="I3187">
        <v>5</v>
      </c>
      <c r="J3187">
        <v>5</v>
      </c>
      <c r="K3187">
        <v>5</v>
      </c>
      <c r="L3187">
        <v>5</v>
      </c>
      <c r="M3187">
        <v>11</v>
      </c>
      <c r="N3187">
        <v>29</v>
      </c>
      <c r="O3187">
        <v>40</v>
      </c>
      <c r="P3187">
        <v>120</v>
      </c>
      <c r="Q3187">
        <v>80</v>
      </c>
      <c r="R3187">
        <v>626759</v>
      </c>
      <c r="S3187">
        <v>1253752</v>
      </c>
      <c r="T3187">
        <v>1309089</v>
      </c>
      <c r="U3187">
        <v>1232717</v>
      </c>
      <c r="V3187">
        <v>1334148</v>
      </c>
      <c r="W3187">
        <v>1348663</v>
      </c>
      <c r="X3187">
        <v>1109469</v>
      </c>
      <c r="Y3187">
        <v>676001</v>
      </c>
      <c r="Z3187">
        <v>387994</v>
      </c>
      <c r="AA3187">
        <v>140144</v>
      </c>
      <c r="AB3187">
        <v>9418736</v>
      </c>
      <c r="AC3187">
        <v>1204139</v>
      </c>
      <c r="AD3187" s="9">
        <v>1.5955095977879855E-5</v>
      </c>
      <c r="AE3187" s="9">
        <v>3.9880295305610678E-6</v>
      </c>
      <c r="AF3187" s="9">
        <v>3.8194500144757155E-6</v>
      </c>
      <c r="AG3187" s="9">
        <v>4.0560809983151038E-6</v>
      </c>
      <c r="AH3187" s="9">
        <v>3.7477101490989004E-6</v>
      </c>
      <c r="AI3187" s="9">
        <v>3.7073753784303416E-6</v>
      </c>
      <c r="AJ3187" s="9">
        <v>4.5066603933953994E-6</v>
      </c>
      <c r="AK3187" s="9">
        <v>1.6272165277862014E-5</v>
      </c>
      <c r="AL3187" s="9">
        <v>7.4743423867379386E-5</v>
      </c>
      <c r="AM3187" s="9">
        <v>2.8542071012672678E-4</v>
      </c>
      <c r="AN3187" s="9">
        <v>1.2740563064937801E-5</v>
      </c>
      <c r="AO3187" s="9">
        <v>6.6437512612746536E-5</v>
      </c>
      <c r="AP3187" s="8">
        <v>3.2000000000000002E-3</v>
      </c>
      <c r="AQ3187" s="8" t="s">
        <v>5612</v>
      </c>
      <c r="AR3187" s="37" t="s">
        <v>5612</v>
      </c>
      <c r="AS3187" s="37" t="s">
        <v>5612</v>
      </c>
      <c r="AT3187" s="37" t="s">
        <v>5612</v>
      </c>
      <c r="AU3187" s="9" t="s">
        <v>5612</v>
      </c>
      <c r="AV3187" s="9" t="s">
        <v>5612</v>
      </c>
      <c r="AW3187" s="9" t="s">
        <v>5612</v>
      </c>
      <c r="AX3187" s="9" t="s">
        <v>5612</v>
      </c>
      <c r="AY3187" s="9" t="s">
        <v>5612</v>
      </c>
      <c r="AZ3187" s="9" t="s">
        <v>5612</v>
      </c>
    </row>
    <row r="3188" spans="1:52" x14ac:dyDescent="0.2">
      <c r="A3188" s="38" t="s">
        <v>36</v>
      </c>
      <c r="B3188" s="7">
        <v>2011</v>
      </c>
      <c r="C3188" s="3" t="s">
        <v>61</v>
      </c>
      <c r="D3188" t="s">
        <v>332</v>
      </c>
      <c r="E3188" t="s">
        <v>3697</v>
      </c>
      <c r="F3188">
        <v>10</v>
      </c>
      <c r="G3188">
        <v>5</v>
      </c>
      <c r="H3188">
        <v>5</v>
      </c>
      <c r="I3188">
        <v>5</v>
      </c>
      <c r="J3188">
        <v>5</v>
      </c>
      <c r="K3188">
        <v>5</v>
      </c>
      <c r="L3188">
        <v>5</v>
      </c>
      <c r="M3188">
        <v>22</v>
      </c>
      <c r="N3188">
        <v>39</v>
      </c>
      <c r="O3188">
        <v>49</v>
      </c>
      <c r="P3188">
        <v>150</v>
      </c>
      <c r="Q3188">
        <v>110</v>
      </c>
      <c r="R3188">
        <v>626759</v>
      </c>
      <c r="S3188">
        <v>1253752</v>
      </c>
      <c r="T3188">
        <v>1309089</v>
      </c>
      <c r="U3188">
        <v>1232717</v>
      </c>
      <c r="V3188">
        <v>1334148</v>
      </c>
      <c r="W3188">
        <v>1348663</v>
      </c>
      <c r="X3188">
        <v>1109469</v>
      </c>
      <c r="Y3188">
        <v>676001</v>
      </c>
      <c r="Z3188">
        <v>387994</v>
      </c>
      <c r="AA3188">
        <v>140144</v>
      </c>
      <c r="AB3188">
        <v>9418736</v>
      </c>
      <c r="AC3188">
        <v>1204139</v>
      </c>
      <c r="AD3188" s="9">
        <v>1.5955095977879855E-5</v>
      </c>
      <c r="AE3188" s="9">
        <v>3.9880295305610678E-6</v>
      </c>
      <c r="AF3188" s="9">
        <v>3.8194500144757155E-6</v>
      </c>
      <c r="AG3188" s="9">
        <v>4.0560809983151038E-6</v>
      </c>
      <c r="AH3188" s="9">
        <v>3.7477101490989004E-6</v>
      </c>
      <c r="AI3188" s="9">
        <v>3.7073753784303416E-6</v>
      </c>
      <c r="AJ3188" s="9">
        <v>4.5066603933953994E-6</v>
      </c>
      <c r="AK3188" s="9">
        <v>3.2544330555724027E-5</v>
      </c>
      <c r="AL3188" s="9">
        <v>1.0051701830440676E-4</v>
      </c>
      <c r="AM3188" s="9">
        <v>3.496403699052403E-4</v>
      </c>
      <c r="AN3188" s="9">
        <v>1.5925703831172249E-5</v>
      </c>
      <c r="AO3188" s="9">
        <v>9.1351579842526492E-5</v>
      </c>
      <c r="AP3188" s="8">
        <v>1.8749999999999999E-3</v>
      </c>
      <c r="AQ3188" s="8" t="s">
        <v>5612</v>
      </c>
      <c r="AR3188" s="37" t="s">
        <v>5612</v>
      </c>
      <c r="AS3188" s="37" t="s">
        <v>5612</v>
      </c>
      <c r="AT3188" s="37" t="s">
        <v>5612</v>
      </c>
      <c r="AU3188" s="9" t="s">
        <v>5612</v>
      </c>
      <c r="AV3188" s="9" t="s">
        <v>5612</v>
      </c>
      <c r="AW3188" s="9" t="s">
        <v>5612</v>
      </c>
      <c r="AX3188" s="9" t="s">
        <v>5612</v>
      </c>
      <c r="AY3188" s="9" t="s">
        <v>5612</v>
      </c>
      <c r="AZ3188" s="9" t="s">
        <v>5612</v>
      </c>
    </row>
    <row r="3189" spans="1:52" x14ac:dyDescent="0.2">
      <c r="A3189" s="38" t="s">
        <v>36</v>
      </c>
      <c r="B3189" s="7">
        <v>2011</v>
      </c>
      <c r="C3189" s="3" t="s">
        <v>62</v>
      </c>
      <c r="D3189" t="s">
        <v>332</v>
      </c>
      <c r="E3189" t="s">
        <v>3698</v>
      </c>
      <c r="F3189">
        <v>10</v>
      </c>
      <c r="G3189">
        <v>5</v>
      </c>
      <c r="H3189">
        <v>5</v>
      </c>
      <c r="I3189">
        <v>5</v>
      </c>
      <c r="J3189">
        <v>5</v>
      </c>
      <c r="K3189">
        <v>5</v>
      </c>
      <c r="L3189">
        <v>5</v>
      </c>
      <c r="M3189">
        <v>12</v>
      </c>
      <c r="N3189">
        <v>29</v>
      </c>
      <c r="O3189">
        <v>51</v>
      </c>
      <c r="P3189">
        <v>132</v>
      </c>
      <c r="Q3189">
        <v>92</v>
      </c>
      <c r="R3189">
        <v>626759</v>
      </c>
      <c r="S3189">
        <v>1253752</v>
      </c>
      <c r="T3189">
        <v>1309089</v>
      </c>
      <c r="U3189">
        <v>1232717</v>
      </c>
      <c r="V3189">
        <v>1334148</v>
      </c>
      <c r="W3189">
        <v>1348663</v>
      </c>
      <c r="X3189">
        <v>1109469</v>
      </c>
      <c r="Y3189">
        <v>676001</v>
      </c>
      <c r="Z3189">
        <v>387994</v>
      </c>
      <c r="AA3189">
        <v>140144</v>
      </c>
      <c r="AB3189">
        <v>9418736</v>
      </c>
      <c r="AC3189">
        <v>1204139</v>
      </c>
      <c r="AD3189" s="9">
        <v>1.5955095977879855E-5</v>
      </c>
      <c r="AE3189" s="9">
        <v>3.9880295305610678E-6</v>
      </c>
      <c r="AF3189" s="9">
        <v>3.8194500144757155E-6</v>
      </c>
      <c r="AG3189" s="9">
        <v>4.0560809983151038E-6</v>
      </c>
      <c r="AH3189" s="9">
        <v>3.7477101490989004E-6</v>
      </c>
      <c r="AI3189" s="9">
        <v>3.7073753784303416E-6</v>
      </c>
      <c r="AJ3189" s="9">
        <v>4.5066603933953994E-6</v>
      </c>
      <c r="AK3189" s="9">
        <v>1.7751453030394926E-5</v>
      </c>
      <c r="AL3189" s="9">
        <v>7.4743423867379386E-5</v>
      </c>
      <c r="AM3189" s="9">
        <v>3.6391140541157667E-4</v>
      </c>
      <c r="AN3189" s="9">
        <v>1.4014619371431581E-5</v>
      </c>
      <c r="AO3189" s="9">
        <v>7.640313950465851E-5</v>
      </c>
      <c r="AP3189" s="8">
        <v>1.72E-3</v>
      </c>
      <c r="AQ3189" s="8" t="s">
        <v>5612</v>
      </c>
      <c r="AR3189" s="37">
        <v>0</v>
      </c>
      <c r="AS3189" s="37">
        <v>0.01</v>
      </c>
      <c r="AT3189" s="37">
        <v>5.7999999999999996E-2</v>
      </c>
      <c r="AU3189" s="9" t="s">
        <v>5612</v>
      </c>
      <c r="AV3189" s="9" t="s">
        <v>5612</v>
      </c>
      <c r="AW3189" s="9" t="s">
        <v>5612</v>
      </c>
      <c r="AX3189" s="9" t="s">
        <v>5612</v>
      </c>
      <c r="AY3189" s="9" t="s">
        <v>5612</v>
      </c>
      <c r="AZ3189" s="9" t="s">
        <v>5612</v>
      </c>
    </row>
    <row r="3190" spans="1:52" x14ac:dyDescent="0.2">
      <c r="A3190" s="38" t="s">
        <v>36</v>
      </c>
      <c r="B3190" s="7">
        <v>2011</v>
      </c>
      <c r="C3190" s="3" t="s">
        <v>63</v>
      </c>
      <c r="D3190" t="s">
        <v>332</v>
      </c>
      <c r="E3190" t="s">
        <v>3699</v>
      </c>
      <c r="F3190">
        <v>10</v>
      </c>
      <c r="G3190">
        <v>5</v>
      </c>
      <c r="H3190">
        <v>5</v>
      </c>
      <c r="I3190">
        <v>5</v>
      </c>
      <c r="J3190">
        <v>5</v>
      </c>
      <c r="K3190">
        <v>5</v>
      </c>
      <c r="L3190">
        <v>5</v>
      </c>
      <c r="M3190">
        <v>15</v>
      </c>
      <c r="N3190">
        <v>32</v>
      </c>
      <c r="O3190">
        <v>44</v>
      </c>
      <c r="P3190">
        <v>131</v>
      </c>
      <c r="Q3190">
        <v>91</v>
      </c>
      <c r="R3190">
        <v>626759</v>
      </c>
      <c r="S3190">
        <v>1253752</v>
      </c>
      <c r="T3190">
        <v>1309089</v>
      </c>
      <c r="U3190">
        <v>1232717</v>
      </c>
      <c r="V3190">
        <v>1334148</v>
      </c>
      <c r="W3190">
        <v>1348663</v>
      </c>
      <c r="X3190">
        <v>1109469</v>
      </c>
      <c r="Y3190">
        <v>676001</v>
      </c>
      <c r="Z3190">
        <v>387994</v>
      </c>
      <c r="AA3190">
        <v>140144</v>
      </c>
      <c r="AB3190">
        <v>9418736</v>
      </c>
      <c r="AC3190">
        <v>1204139</v>
      </c>
      <c r="AD3190" s="9">
        <v>1.5955095977879855E-5</v>
      </c>
      <c r="AE3190" s="9">
        <v>3.9880295305610678E-6</v>
      </c>
      <c r="AF3190" s="9">
        <v>3.8194500144757155E-6</v>
      </c>
      <c r="AG3190" s="9">
        <v>4.0560809983151038E-6</v>
      </c>
      <c r="AH3190" s="9">
        <v>3.7477101490989004E-6</v>
      </c>
      <c r="AI3190" s="9">
        <v>3.7073753784303416E-6</v>
      </c>
      <c r="AJ3190" s="9">
        <v>4.5066603933953994E-6</v>
      </c>
      <c r="AK3190" s="9">
        <v>2.2189316287993657E-5</v>
      </c>
      <c r="AL3190" s="9">
        <v>8.2475502198487601E-5</v>
      </c>
      <c r="AM3190" s="9">
        <v>3.1396278113939946E-4</v>
      </c>
      <c r="AN3190" s="9">
        <v>1.3908448012557099E-5</v>
      </c>
      <c r="AO3190" s="9">
        <v>7.5572670596999182E-5</v>
      </c>
      <c r="AP3190" s="8">
        <v>3.7999999999999996E-3</v>
      </c>
      <c r="AQ3190" s="8" t="s">
        <v>5612</v>
      </c>
      <c r="AR3190" s="37">
        <v>8.6999999999999994E-2</v>
      </c>
      <c r="AS3190" s="37">
        <v>0.13500000000000001</v>
      </c>
      <c r="AT3190" s="37">
        <v>0.14899999999999999</v>
      </c>
      <c r="AU3190" s="9" t="s">
        <v>5612</v>
      </c>
      <c r="AV3190" s="9" t="s">
        <v>5612</v>
      </c>
      <c r="AW3190" s="9" t="s">
        <v>5612</v>
      </c>
      <c r="AX3190" s="9" t="s">
        <v>5612</v>
      </c>
      <c r="AY3190" s="9" t="s">
        <v>5612</v>
      </c>
      <c r="AZ3190" s="9" t="s">
        <v>5612</v>
      </c>
    </row>
    <row r="3191" spans="1:52" x14ac:dyDescent="0.2">
      <c r="A3191" s="38" t="s">
        <v>36</v>
      </c>
      <c r="B3191" s="7">
        <v>2011</v>
      </c>
      <c r="C3191" s="3" t="s">
        <v>64</v>
      </c>
      <c r="D3191" t="s">
        <v>332</v>
      </c>
      <c r="E3191" t="s">
        <v>3700</v>
      </c>
      <c r="F3191">
        <v>10</v>
      </c>
      <c r="G3191">
        <v>5</v>
      </c>
      <c r="H3191">
        <v>5</v>
      </c>
      <c r="I3191">
        <v>5</v>
      </c>
      <c r="J3191">
        <v>5</v>
      </c>
      <c r="K3191">
        <v>5</v>
      </c>
      <c r="L3191">
        <v>5</v>
      </c>
      <c r="M3191">
        <v>12</v>
      </c>
      <c r="N3191">
        <v>33</v>
      </c>
      <c r="O3191">
        <v>50</v>
      </c>
      <c r="P3191">
        <v>135</v>
      </c>
      <c r="Q3191">
        <v>95</v>
      </c>
      <c r="R3191">
        <v>626759</v>
      </c>
      <c r="S3191">
        <v>1253752</v>
      </c>
      <c r="T3191">
        <v>1309089</v>
      </c>
      <c r="U3191">
        <v>1232717</v>
      </c>
      <c r="V3191">
        <v>1334148</v>
      </c>
      <c r="W3191">
        <v>1348663</v>
      </c>
      <c r="X3191">
        <v>1109469</v>
      </c>
      <c r="Y3191">
        <v>676001</v>
      </c>
      <c r="Z3191">
        <v>387994</v>
      </c>
      <c r="AA3191">
        <v>140144</v>
      </c>
      <c r="AB3191">
        <v>9418736</v>
      </c>
      <c r="AC3191">
        <v>1204139</v>
      </c>
      <c r="AD3191" s="9">
        <v>1.5955095977879855E-5</v>
      </c>
      <c r="AE3191" s="9">
        <v>3.9880295305610678E-6</v>
      </c>
      <c r="AF3191" s="9">
        <v>3.8194500144757155E-6</v>
      </c>
      <c r="AG3191" s="9">
        <v>4.0560809983151038E-6</v>
      </c>
      <c r="AH3191" s="9">
        <v>3.7477101490989004E-6</v>
      </c>
      <c r="AI3191" s="9">
        <v>3.7073753784303416E-6</v>
      </c>
      <c r="AJ3191" s="9">
        <v>4.5066603933953994E-6</v>
      </c>
      <c r="AK3191" s="9">
        <v>1.7751453030394926E-5</v>
      </c>
      <c r="AL3191" s="9">
        <v>8.5052861642190348E-5</v>
      </c>
      <c r="AM3191" s="9">
        <v>3.5677588765840851E-4</v>
      </c>
      <c r="AN3191" s="9">
        <v>1.4333133448055025E-5</v>
      </c>
      <c r="AO3191" s="9">
        <v>7.8894546227636507E-5</v>
      </c>
      <c r="AP3191" s="8">
        <v>1.2500000000000001E-2</v>
      </c>
      <c r="AQ3191" s="8" t="s">
        <v>5612</v>
      </c>
      <c r="AR3191" s="37">
        <v>0.27700000000000002</v>
      </c>
      <c r="AS3191" s="37">
        <v>0.48499999999999999</v>
      </c>
      <c r="AT3191" s="37">
        <v>0.39299999999999996</v>
      </c>
      <c r="AU3191" s="9" t="s">
        <v>5612</v>
      </c>
      <c r="AV3191" s="9" t="s">
        <v>5612</v>
      </c>
      <c r="AW3191" s="9" t="s">
        <v>5612</v>
      </c>
      <c r="AX3191" s="9" t="s">
        <v>5612</v>
      </c>
      <c r="AY3191" s="9" t="s">
        <v>5612</v>
      </c>
      <c r="AZ3191" s="9" t="s">
        <v>5612</v>
      </c>
    </row>
    <row r="3192" spans="1:52" x14ac:dyDescent="0.2">
      <c r="A3192" s="38" t="s">
        <v>36</v>
      </c>
      <c r="B3192" s="7">
        <v>2011</v>
      </c>
      <c r="C3192" s="3" t="s">
        <v>65</v>
      </c>
      <c r="D3192" t="s">
        <v>332</v>
      </c>
      <c r="E3192" t="s">
        <v>3701</v>
      </c>
      <c r="F3192">
        <v>10</v>
      </c>
      <c r="G3192">
        <v>5</v>
      </c>
      <c r="H3192">
        <v>5</v>
      </c>
      <c r="I3192">
        <v>5</v>
      </c>
      <c r="J3192">
        <v>5</v>
      </c>
      <c r="K3192">
        <v>5</v>
      </c>
      <c r="L3192">
        <v>10</v>
      </c>
      <c r="M3192">
        <v>14</v>
      </c>
      <c r="N3192">
        <v>32</v>
      </c>
      <c r="O3192">
        <v>77</v>
      </c>
      <c r="P3192">
        <v>168</v>
      </c>
      <c r="Q3192">
        <v>123</v>
      </c>
      <c r="R3192">
        <v>626759</v>
      </c>
      <c r="S3192">
        <v>1253752</v>
      </c>
      <c r="T3192">
        <v>1309089</v>
      </c>
      <c r="U3192">
        <v>1232717</v>
      </c>
      <c r="V3192">
        <v>1334148</v>
      </c>
      <c r="W3192">
        <v>1348663</v>
      </c>
      <c r="X3192">
        <v>1109469</v>
      </c>
      <c r="Y3192">
        <v>676001</v>
      </c>
      <c r="Z3192">
        <v>387994</v>
      </c>
      <c r="AA3192">
        <v>140144</v>
      </c>
      <c r="AB3192">
        <v>9418736</v>
      </c>
      <c r="AC3192">
        <v>1204139</v>
      </c>
      <c r="AD3192" s="9">
        <v>1.5955095977879855E-5</v>
      </c>
      <c r="AE3192" s="9">
        <v>3.9880295305610678E-6</v>
      </c>
      <c r="AF3192" s="9">
        <v>3.8194500144757155E-6</v>
      </c>
      <c r="AG3192" s="9">
        <v>4.0560809983151038E-6</v>
      </c>
      <c r="AH3192" s="9">
        <v>3.7477101490989004E-6</v>
      </c>
      <c r="AI3192" s="9">
        <v>3.7073753784303416E-6</v>
      </c>
      <c r="AJ3192" s="9">
        <v>9.0133207867907988E-6</v>
      </c>
      <c r="AK3192" s="9">
        <v>2.0710028535460748E-5</v>
      </c>
      <c r="AL3192" s="9">
        <v>8.2475502198487601E-5</v>
      </c>
      <c r="AM3192" s="9">
        <v>5.4943486699394908E-4</v>
      </c>
      <c r="AN3192" s="9">
        <v>1.7836788290912919E-5</v>
      </c>
      <c r="AO3192" s="9">
        <v>1.0214767564209779E-4</v>
      </c>
      <c r="AP3192" s="8">
        <v>1.6900000000000002E-2</v>
      </c>
      <c r="AQ3192" s="8" t="s">
        <v>5612</v>
      </c>
      <c r="AR3192" s="37">
        <v>0.38100000000000001</v>
      </c>
      <c r="AS3192" s="37">
        <v>0.628</v>
      </c>
      <c r="AT3192" s="37">
        <v>0.55700000000000005</v>
      </c>
      <c r="AU3192" s="9" t="s">
        <v>5612</v>
      </c>
      <c r="AV3192" s="9" t="s">
        <v>5612</v>
      </c>
      <c r="AW3192" s="9" t="s">
        <v>5612</v>
      </c>
      <c r="AX3192" s="9" t="s">
        <v>5612</v>
      </c>
      <c r="AY3192" s="9" t="s">
        <v>5612</v>
      </c>
      <c r="AZ3192" s="9" t="s">
        <v>5612</v>
      </c>
    </row>
    <row r="3193" spans="1:52" x14ac:dyDescent="0.2">
      <c r="A3193" s="38" t="s">
        <v>36</v>
      </c>
      <c r="B3193" s="7">
        <v>2011</v>
      </c>
      <c r="C3193" s="3" t="s">
        <v>66</v>
      </c>
      <c r="D3193" t="s">
        <v>332</v>
      </c>
      <c r="E3193" t="s">
        <v>3702</v>
      </c>
      <c r="F3193">
        <v>10</v>
      </c>
      <c r="G3193">
        <v>5</v>
      </c>
      <c r="H3193">
        <v>5</v>
      </c>
      <c r="I3193">
        <v>5</v>
      </c>
      <c r="J3193">
        <v>5</v>
      </c>
      <c r="K3193">
        <v>5</v>
      </c>
      <c r="L3193">
        <v>11</v>
      </c>
      <c r="M3193">
        <v>23</v>
      </c>
      <c r="N3193">
        <v>36</v>
      </c>
      <c r="O3193">
        <v>58</v>
      </c>
      <c r="P3193">
        <v>163</v>
      </c>
      <c r="Q3193">
        <v>117</v>
      </c>
      <c r="R3193">
        <v>626759</v>
      </c>
      <c r="S3193">
        <v>1253752</v>
      </c>
      <c r="T3193">
        <v>1309089</v>
      </c>
      <c r="U3193">
        <v>1232717</v>
      </c>
      <c r="V3193">
        <v>1334148</v>
      </c>
      <c r="W3193">
        <v>1348663</v>
      </c>
      <c r="X3193">
        <v>1109469</v>
      </c>
      <c r="Y3193">
        <v>676001</v>
      </c>
      <c r="Z3193">
        <v>387994</v>
      </c>
      <c r="AA3193">
        <v>140144</v>
      </c>
      <c r="AB3193">
        <v>9418736</v>
      </c>
      <c r="AC3193">
        <v>1204139</v>
      </c>
      <c r="AD3193" s="9">
        <v>1.5955095977879855E-5</v>
      </c>
      <c r="AE3193" s="9">
        <v>3.9880295305610678E-6</v>
      </c>
      <c r="AF3193" s="9">
        <v>3.8194500144757155E-6</v>
      </c>
      <c r="AG3193" s="9">
        <v>4.0560809983151038E-6</v>
      </c>
      <c r="AH3193" s="9">
        <v>3.7477101490989004E-6</v>
      </c>
      <c r="AI3193" s="9">
        <v>3.7073753784303416E-6</v>
      </c>
      <c r="AJ3193" s="9">
        <v>9.9146528654698785E-6</v>
      </c>
      <c r="AK3193" s="9">
        <v>3.402361830825694E-5</v>
      </c>
      <c r="AL3193" s="9">
        <v>9.2784939973298549E-5</v>
      </c>
      <c r="AM3193" s="9">
        <v>4.1386002968375388E-4</v>
      </c>
      <c r="AN3193" s="9">
        <v>1.7305931496540513E-5</v>
      </c>
      <c r="AO3193" s="9">
        <v>9.7164862196141814E-5</v>
      </c>
      <c r="AP3193" s="8">
        <v>1.4775E-2</v>
      </c>
      <c r="AQ3193" s="8" t="s">
        <v>5612</v>
      </c>
      <c r="AR3193" s="37">
        <v>0.41200000000000003</v>
      </c>
      <c r="AS3193" s="37">
        <v>0.66900000000000004</v>
      </c>
      <c r="AT3193" s="37">
        <v>0.60099999999999998</v>
      </c>
      <c r="AU3193" s="9" t="s">
        <v>5612</v>
      </c>
      <c r="AV3193" s="9" t="s">
        <v>5612</v>
      </c>
      <c r="AW3193" s="9" t="s">
        <v>5612</v>
      </c>
      <c r="AX3193" s="9" t="s">
        <v>5612</v>
      </c>
      <c r="AY3193" s="9" t="s">
        <v>5612</v>
      </c>
      <c r="AZ3193" s="9" t="s">
        <v>5612</v>
      </c>
    </row>
    <row r="3194" spans="1:52" x14ac:dyDescent="0.2">
      <c r="A3194" s="38" t="s">
        <v>36</v>
      </c>
      <c r="B3194" s="7">
        <v>2012</v>
      </c>
      <c r="C3194" s="3" t="s">
        <v>55</v>
      </c>
      <c r="D3194" t="s">
        <v>333</v>
      </c>
      <c r="E3194" t="s">
        <v>3703</v>
      </c>
      <c r="F3194">
        <v>10</v>
      </c>
      <c r="G3194">
        <v>5</v>
      </c>
      <c r="H3194">
        <v>5</v>
      </c>
      <c r="I3194">
        <v>5</v>
      </c>
      <c r="J3194">
        <v>5</v>
      </c>
      <c r="K3194">
        <v>5</v>
      </c>
      <c r="L3194">
        <v>13</v>
      </c>
      <c r="M3194">
        <v>23</v>
      </c>
      <c r="N3194">
        <v>40</v>
      </c>
      <c r="O3194">
        <v>87</v>
      </c>
      <c r="P3194">
        <v>198</v>
      </c>
      <c r="Q3194">
        <v>150</v>
      </c>
      <c r="R3194">
        <v>627188</v>
      </c>
      <c r="S3194">
        <v>1267371</v>
      </c>
      <c r="T3194">
        <v>1325571</v>
      </c>
      <c r="U3194">
        <v>1246313</v>
      </c>
      <c r="V3194">
        <v>1329005</v>
      </c>
      <c r="W3194">
        <v>1358821</v>
      </c>
      <c r="X3194">
        <v>1142011</v>
      </c>
      <c r="Y3194">
        <v>707990</v>
      </c>
      <c r="Z3194">
        <v>395483</v>
      </c>
      <c r="AA3194">
        <v>144496</v>
      </c>
      <c r="AB3194">
        <v>9544249</v>
      </c>
      <c r="AC3194">
        <v>1247969</v>
      </c>
      <c r="AD3194" s="9">
        <v>1.5944182605534543E-5</v>
      </c>
      <c r="AE3194" s="9">
        <v>3.9451746962807258E-6</v>
      </c>
      <c r="AF3194" s="9">
        <v>3.7719594046641032E-6</v>
      </c>
      <c r="AG3194" s="9">
        <v>4.0118333035120395E-6</v>
      </c>
      <c r="AH3194" s="9">
        <v>3.7622130842246642E-6</v>
      </c>
      <c r="AI3194" s="9">
        <v>3.6796605292382144E-6</v>
      </c>
      <c r="AJ3194" s="9">
        <v>1.1383428005509578E-5</v>
      </c>
      <c r="AK3194" s="9">
        <v>3.2486334552747918E-5</v>
      </c>
      <c r="AL3194" s="9">
        <v>1.011421477029354E-4</v>
      </c>
      <c r="AM3194" s="9">
        <v>6.0209279149595833E-4</v>
      </c>
      <c r="AN3194" s="9">
        <v>2.0745477197839243E-5</v>
      </c>
      <c r="AO3194" s="9">
        <v>1.2019529331257427E-4</v>
      </c>
      <c r="AP3194" s="8">
        <v>1.8200000000000001E-2</v>
      </c>
      <c r="AQ3194" s="8" t="s">
        <v>5612</v>
      </c>
      <c r="AR3194" s="37">
        <v>0.438</v>
      </c>
      <c r="AS3194" s="37">
        <v>0.69400000000000006</v>
      </c>
      <c r="AT3194" s="37">
        <v>0.628</v>
      </c>
      <c r="AU3194" s="9" t="s">
        <v>5612</v>
      </c>
      <c r="AV3194" s="9" t="s">
        <v>5612</v>
      </c>
      <c r="AW3194" s="9" t="s">
        <v>5612</v>
      </c>
      <c r="AX3194" s="9" t="s">
        <v>5612</v>
      </c>
      <c r="AY3194" s="9" t="s">
        <v>5612</v>
      </c>
      <c r="AZ3194" s="9" t="s">
        <v>5612</v>
      </c>
    </row>
    <row r="3195" spans="1:52" x14ac:dyDescent="0.2">
      <c r="A3195" s="38" t="s">
        <v>36</v>
      </c>
      <c r="B3195" s="7">
        <v>2012</v>
      </c>
      <c r="C3195" s="3" t="s">
        <v>56</v>
      </c>
      <c r="D3195" t="s">
        <v>333</v>
      </c>
      <c r="E3195" t="s">
        <v>3704</v>
      </c>
      <c r="F3195">
        <v>10</v>
      </c>
      <c r="G3195">
        <v>5</v>
      </c>
      <c r="H3195">
        <v>5</v>
      </c>
      <c r="I3195">
        <v>5</v>
      </c>
      <c r="J3195">
        <v>5</v>
      </c>
      <c r="K3195">
        <v>5</v>
      </c>
      <c r="L3195">
        <v>12</v>
      </c>
      <c r="M3195">
        <v>19</v>
      </c>
      <c r="N3195">
        <v>64</v>
      </c>
      <c r="O3195">
        <v>72</v>
      </c>
      <c r="P3195">
        <v>202</v>
      </c>
      <c r="Q3195">
        <v>155</v>
      </c>
      <c r="R3195">
        <v>627188</v>
      </c>
      <c r="S3195">
        <v>1267371</v>
      </c>
      <c r="T3195">
        <v>1325571</v>
      </c>
      <c r="U3195">
        <v>1246313</v>
      </c>
      <c r="V3195">
        <v>1329005</v>
      </c>
      <c r="W3195">
        <v>1358821</v>
      </c>
      <c r="X3195">
        <v>1142011</v>
      </c>
      <c r="Y3195">
        <v>707990</v>
      </c>
      <c r="Z3195">
        <v>395483</v>
      </c>
      <c r="AA3195">
        <v>144496</v>
      </c>
      <c r="AB3195">
        <v>9544249</v>
      </c>
      <c r="AC3195">
        <v>1247969</v>
      </c>
      <c r="AD3195" s="9">
        <v>1.5944182605534543E-5</v>
      </c>
      <c r="AE3195" s="9">
        <v>3.9451746962807258E-6</v>
      </c>
      <c r="AF3195" s="9">
        <v>3.7719594046641032E-6</v>
      </c>
      <c r="AG3195" s="9">
        <v>4.0118333035120395E-6</v>
      </c>
      <c r="AH3195" s="9">
        <v>3.7622130842246642E-6</v>
      </c>
      <c r="AI3195" s="9">
        <v>3.6796605292382144E-6</v>
      </c>
      <c r="AJ3195" s="9">
        <v>1.0507779697393458E-5</v>
      </c>
      <c r="AK3195" s="9">
        <v>2.6836537239226544E-5</v>
      </c>
      <c r="AL3195" s="9">
        <v>1.6182743632469664E-4</v>
      </c>
      <c r="AM3195" s="9">
        <v>4.9828368951389658E-4</v>
      </c>
      <c r="AN3195" s="9">
        <v>2.116457774729054E-5</v>
      </c>
      <c r="AO3195" s="9">
        <v>1.2420180308966009E-4</v>
      </c>
      <c r="AP3195" s="8">
        <v>3.1099999999999999E-2</v>
      </c>
      <c r="AQ3195" s="8" t="s">
        <v>5612</v>
      </c>
      <c r="AR3195" s="37">
        <v>0.44900000000000001</v>
      </c>
      <c r="AS3195" s="37">
        <v>0.70700000000000007</v>
      </c>
      <c r="AT3195" s="37">
        <v>0.63600000000000001</v>
      </c>
      <c r="AU3195" s="9" t="s">
        <v>5612</v>
      </c>
      <c r="AV3195" s="9" t="s">
        <v>5612</v>
      </c>
      <c r="AW3195" s="9" t="s">
        <v>5612</v>
      </c>
      <c r="AX3195" s="9" t="s">
        <v>5612</v>
      </c>
      <c r="AY3195" s="9" t="s">
        <v>5612</v>
      </c>
      <c r="AZ3195" s="9" t="s">
        <v>5612</v>
      </c>
    </row>
    <row r="3196" spans="1:52" x14ac:dyDescent="0.2">
      <c r="A3196" s="38" t="s">
        <v>36</v>
      </c>
      <c r="B3196" s="7">
        <v>2012</v>
      </c>
      <c r="C3196" s="3" t="s">
        <v>57</v>
      </c>
      <c r="D3196" t="s">
        <v>333</v>
      </c>
      <c r="E3196" t="s">
        <v>3705</v>
      </c>
      <c r="F3196">
        <v>10</v>
      </c>
      <c r="G3196">
        <v>5</v>
      </c>
      <c r="H3196">
        <v>5</v>
      </c>
      <c r="I3196">
        <v>5</v>
      </c>
      <c r="J3196">
        <v>5</v>
      </c>
      <c r="K3196">
        <v>5</v>
      </c>
      <c r="L3196">
        <v>22</v>
      </c>
      <c r="M3196">
        <v>32</v>
      </c>
      <c r="N3196">
        <v>34</v>
      </c>
      <c r="O3196">
        <v>70</v>
      </c>
      <c r="P3196">
        <v>193</v>
      </c>
      <c r="Q3196">
        <v>136</v>
      </c>
      <c r="R3196">
        <v>627188</v>
      </c>
      <c r="S3196">
        <v>1267371</v>
      </c>
      <c r="T3196">
        <v>1325571</v>
      </c>
      <c r="U3196">
        <v>1246313</v>
      </c>
      <c r="V3196">
        <v>1329005</v>
      </c>
      <c r="W3196">
        <v>1358821</v>
      </c>
      <c r="X3196">
        <v>1142011</v>
      </c>
      <c r="Y3196">
        <v>707990</v>
      </c>
      <c r="Z3196">
        <v>395483</v>
      </c>
      <c r="AA3196">
        <v>144496</v>
      </c>
      <c r="AB3196">
        <v>9544249</v>
      </c>
      <c r="AC3196">
        <v>1247969</v>
      </c>
      <c r="AD3196" s="9">
        <v>1.5944182605534543E-5</v>
      </c>
      <c r="AE3196" s="9">
        <v>3.9451746962807258E-6</v>
      </c>
      <c r="AF3196" s="9">
        <v>3.7719594046641032E-6</v>
      </c>
      <c r="AG3196" s="9">
        <v>4.0118333035120395E-6</v>
      </c>
      <c r="AH3196" s="9">
        <v>3.7622130842246642E-6</v>
      </c>
      <c r="AI3196" s="9">
        <v>3.6796605292382144E-6</v>
      </c>
      <c r="AJ3196" s="9">
        <v>1.9264262778554671E-5</v>
      </c>
      <c r="AK3196" s="9">
        <v>4.5198378508171017E-5</v>
      </c>
      <c r="AL3196" s="9">
        <v>8.5970825547495089E-5</v>
      </c>
      <c r="AM3196" s="9">
        <v>4.8444247591628833E-4</v>
      </c>
      <c r="AN3196" s="9">
        <v>2.022160151102512E-5</v>
      </c>
      <c r="AO3196" s="9">
        <v>1.08977065936734E-4</v>
      </c>
      <c r="AP3196" s="8">
        <v>2.2824999999999998E-2</v>
      </c>
      <c r="AQ3196" s="8" t="s">
        <v>5612</v>
      </c>
      <c r="AR3196" s="37">
        <v>0.45500000000000002</v>
      </c>
      <c r="AS3196" s="37">
        <v>0.71099999999999997</v>
      </c>
      <c r="AT3196" s="37">
        <v>0.6409999999999999</v>
      </c>
      <c r="AU3196" s="9" t="s">
        <v>5612</v>
      </c>
      <c r="AV3196" s="9" t="s">
        <v>5612</v>
      </c>
      <c r="AW3196" s="9" t="s">
        <v>5612</v>
      </c>
      <c r="AX3196" s="9" t="s">
        <v>5612</v>
      </c>
      <c r="AY3196" s="9" t="s">
        <v>5612</v>
      </c>
      <c r="AZ3196" s="9" t="s">
        <v>5612</v>
      </c>
    </row>
    <row r="3197" spans="1:52" x14ac:dyDescent="0.2">
      <c r="A3197" s="38" t="s">
        <v>36</v>
      </c>
      <c r="B3197" s="7">
        <v>2012</v>
      </c>
      <c r="C3197" s="3" t="s">
        <v>58</v>
      </c>
      <c r="D3197" t="s">
        <v>333</v>
      </c>
      <c r="E3197" t="s">
        <v>3706</v>
      </c>
      <c r="F3197">
        <v>10</v>
      </c>
      <c r="G3197">
        <v>5</v>
      </c>
      <c r="H3197">
        <v>5</v>
      </c>
      <c r="I3197">
        <v>5</v>
      </c>
      <c r="J3197">
        <v>5</v>
      </c>
      <c r="K3197">
        <v>5</v>
      </c>
      <c r="L3197">
        <v>10</v>
      </c>
      <c r="M3197">
        <v>22</v>
      </c>
      <c r="N3197">
        <v>46</v>
      </c>
      <c r="O3197">
        <v>67</v>
      </c>
      <c r="P3197">
        <v>180</v>
      </c>
      <c r="Q3197">
        <v>135</v>
      </c>
      <c r="R3197">
        <v>627188</v>
      </c>
      <c r="S3197">
        <v>1267371</v>
      </c>
      <c r="T3197">
        <v>1325571</v>
      </c>
      <c r="U3197">
        <v>1246313</v>
      </c>
      <c r="V3197">
        <v>1329005</v>
      </c>
      <c r="W3197">
        <v>1358821</v>
      </c>
      <c r="X3197">
        <v>1142011</v>
      </c>
      <c r="Y3197">
        <v>707990</v>
      </c>
      <c r="Z3197">
        <v>395483</v>
      </c>
      <c r="AA3197">
        <v>144496</v>
      </c>
      <c r="AB3197">
        <v>9544249</v>
      </c>
      <c r="AC3197">
        <v>1247969</v>
      </c>
      <c r="AD3197" s="9">
        <v>1.5944182605534543E-5</v>
      </c>
      <c r="AE3197" s="9">
        <v>3.9451746962807258E-6</v>
      </c>
      <c r="AF3197" s="9">
        <v>3.7719594046641032E-6</v>
      </c>
      <c r="AG3197" s="9">
        <v>4.0118333035120395E-6</v>
      </c>
      <c r="AH3197" s="9">
        <v>3.7622130842246642E-6</v>
      </c>
      <c r="AI3197" s="9">
        <v>3.6796605292382144E-6</v>
      </c>
      <c r="AJ3197" s="9">
        <v>8.7564830811612148E-6</v>
      </c>
      <c r="AK3197" s="9">
        <v>3.1073885224367576E-5</v>
      </c>
      <c r="AL3197" s="9">
        <v>1.1631346985837571E-4</v>
      </c>
      <c r="AM3197" s="9">
        <v>4.6368065551987596E-4</v>
      </c>
      <c r="AN3197" s="9">
        <v>1.8859524725308404E-5</v>
      </c>
      <c r="AO3197" s="9">
        <v>1.0817576398131685E-4</v>
      </c>
      <c r="AP3197" s="8">
        <v>1.6299999999999999E-2</v>
      </c>
      <c r="AQ3197" s="8" t="s">
        <v>5612</v>
      </c>
      <c r="AR3197" s="37">
        <v>0.45900000000000002</v>
      </c>
      <c r="AS3197" s="37">
        <v>0.71599999999999997</v>
      </c>
      <c r="AT3197" s="37">
        <v>0.65300000000000002</v>
      </c>
      <c r="AU3197" s="9" t="s">
        <v>5612</v>
      </c>
      <c r="AV3197" s="9" t="s">
        <v>5612</v>
      </c>
      <c r="AW3197" s="9" t="s">
        <v>5612</v>
      </c>
      <c r="AX3197" s="9" t="s">
        <v>5612</v>
      </c>
      <c r="AY3197" s="9" t="s">
        <v>5612</v>
      </c>
      <c r="AZ3197" s="9" t="s">
        <v>5612</v>
      </c>
    </row>
    <row r="3198" spans="1:52" x14ac:dyDescent="0.2">
      <c r="A3198" s="38" t="s">
        <v>36</v>
      </c>
      <c r="B3198" s="7">
        <v>2012</v>
      </c>
      <c r="C3198" s="3" t="s">
        <v>59</v>
      </c>
      <c r="D3198" t="s">
        <v>333</v>
      </c>
      <c r="E3198" t="s">
        <v>3707</v>
      </c>
      <c r="F3198">
        <v>10</v>
      </c>
      <c r="G3198">
        <v>5</v>
      </c>
      <c r="H3198">
        <v>5</v>
      </c>
      <c r="I3198">
        <v>5</v>
      </c>
      <c r="J3198">
        <v>5</v>
      </c>
      <c r="K3198">
        <v>5</v>
      </c>
      <c r="L3198">
        <v>15</v>
      </c>
      <c r="M3198">
        <v>18</v>
      </c>
      <c r="N3198">
        <v>38</v>
      </c>
      <c r="O3198">
        <v>69</v>
      </c>
      <c r="P3198">
        <v>175</v>
      </c>
      <c r="Q3198">
        <v>125</v>
      </c>
      <c r="R3198">
        <v>627188</v>
      </c>
      <c r="S3198">
        <v>1267371</v>
      </c>
      <c r="T3198">
        <v>1325571</v>
      </c>
      <c r="U3198">
        <v>1246313</v>
      </c>
      <c r="V3198">
        <v>1329005</v>
      </c>
      <c r="W3198">
        <v>1358821</v>
      </c>
      <c r="X3198">
        <v>1142011</v>
      </c>
      <c r="Y3198">
        <v>707990</v>
      </c>
      <c r="Z3198">
        <v>395483</v>
      </c>
      <c r="AA3198">
        <v>144496</v>
      </c>
      <c r="AB3198">
        <v>9544249</v>
      </c>
      <c r="AC3198">
        <v>1247969</v>
      </c>
      <c r="AD3198" s="9">
        <v>1.5944182605534543E-5</v>
      </c>
      <c r="AE3198" s="9">
        <v>3.9451746962807258E-6</v>
      </c>
      <c r="AF3198" s="9">
        <v>3.7719594046641032E-6</v>
      </c>
      <c r="AG3198" s="9">
        <v>4.0118333035120395E-6</v>
      </c>
      <c r="AH3198" s="9">
        <v>3.7622130842246642E-6</v>
      </c>
      <c r="AI3198" s="9">
        <v>3.6796605292382144E-6</v>
      </c>
      <c r="AJ3198" s="9">
        <v>1.3134724621741821E-5</v>
      </c>
      <c r="AK3198" s="9">
        <v>2.5424087910846198E-5</v>
      </c>
      <c r="AL3198" s="9">
        <v>9.608504031778863E-5</v>
      </c>
      <c r="AM3198" s="9">
        <v>4.7752186911748421E-4</v>
      </c>
      <c r="AN3198" s="9">
        <v>1.8335649038494281E-5</v>
      </c>
      <c r="AO3198" s="9">
        <v>1.0016274442714522E-4</v>
      </c>
      <c r="AP3198" s="8">
        <v>6.4599999999999987E-3</v>
      </c>
      <c r="AQ3198" s="8" t="s">
        <v>5612</v>
      </c>
      <c r="AR3198" s="37">
        <v>0.46500000000000002</v>
      </c>
      <c r="AS3198" s="37">
        <v>0.71599999999999997</v>
      </c>
      <c r="AT3198" s="37">
        <v>0.65300000000000002</v>
      </c>
      <c r="AU3198" s="9" t="s">
        <v>5612</v>
      </c>
      <c r="AV3198" s="9" t="s">
        <v>5612</v>
      </c>
      <c r="AW3198" s="9" t="s">
        <v>5612</v>
      </c>
      <c r="AX3198" s="9" t="s">
        <v>5612</v>
      </c>
      <c r="AY3198" s="9" t="s">
        <v>5612</v>
      </c>
      <c r="AZ3198" s="9" t="s">
        <v>5612</v>
      </c>
    </row>
    <row r="3199" spans="1:52" x14ac:dyDescent="0.2">
      <c r="A3199" s="38" t="s">
        <v>36</v>
      </c>
      <c r="B3199" s="7">
        <v>2012</v>
      </c>
      <c r="C3199" s="3" t="s">
        <v>60</v>
      </c>
      <c r="D3199" t="s">
        <v>333</v>
      </c>
      <c r="E3199" t="s">
        <v>3708</v>
      </c>
      <c r="F3199">
        <v>10</v>
      </c>
      <c r="G3199">
        <v>5</v>
      </c>
      <c r="H3199">
        <v>5</v>
      </c>
      <c r="I3199">
        <v>5</v>
      </c>
      <c r="J3199">
        <v>5</v>
      </c>
      <c r="K3199">
        <v>5</v>
      </c>
      <c r="L3199">
        <v>10</v>
      </c>
      <c r="M3199">
        <v>26</v>
      </c>
      <c r="N3199">
        <v>23</v>
      </c>
      <c r="O3199">
        <v>49</v>
      </c>
      <c r="P3199">
        <v>143</v>
      </c>
      <c r="Q3199">
        <v>98</v>
      </c>
      <c r="R3199">
        <v>627188</v>
      </c>
      <c r="S3199">
        <v>1267371</v>
      </c>
      <c r="T3199">
        <v>1325571</v>
      </c>
      <c r="U3199">
        <v>1246313</v>
      </c>
      <c r="V3199">
        <v>1329005</v>
      </c>
      <c r="W3199">
        <v>1358821</v>
      </c>
      <c r="X3199">
        <v>1142011</v>
      </c>
      <c r="Y3199">
        <v>707990</v>
      </c>
      <c r="Z3199">
        <v>395483</v>
      </c>
      <c r="AA3199">
        <v>144496</v>
      </c>
      <c r="AB3199">
        <v>9544249</v>
      </c>
      <c r="AC3199">
        <v>1247969</v>
      </c>
      <c r="AD3199" s="9">
        <v>1.5944182605534543E-5</v>
      </c>
      <c r="AE3199" s="9">
        <v>3.9451746962807258E-6</v>
      </c>
      <c r="AF3199" s="9">
        <v>3.7719594046641032E-6</v>
      </c>
      <c r="AG3199" s="9">
        <v>4.0118333035120395E-6</v>
      </c>
      <c r="AH3199" s="9">
        <v>3.7622130842246642E-6</v>
      </c>
      <c r="AI3199" s="9">
        <v>3.6796605292382144E-6</v>
      </c>
      <c r="AJ3199" s="9">
        <v>8.7564830811612148E-6</v>
      </c>
      <c r="AK3199" s="9">
        <v>3.6723682537888954E-5</v>
      </c>
      <c r="AL3199" s="9">
        <v>5.8156734929187857E-5</v>
      </c>
      <c r="AM3199" s="9">
        <v>3.3910973314140184E-4</v>
      </c>
      <c r="AN3199" s="9">
        <v>1.4982844642883897E-5</v>
      </c>
      <c r="AO3199" s="9">
        <v>7.8527591630881861E-5</v>
      </c>
      <c r="AP3199" s="8">
        <v>4.5999999999999999E-3</v>
      </c>
      <c r="AQ3199" s="8" t="s">
        <v>5612</v>
      </c>
      <c r="AR3199" s="37" t="s">
        <v>5612</v>
      </c>
      <c r="AS3199" s="37" t="s">
        <v>5612</v>
      </c>
      <c r="AT3199" s="37" t="s">
        <v>5612</v>
      </c>
      <c r="AU3199" s="9" t="s">
        <v>5612</v>
      </c>
      <c r="AV3199" s="9" t="s">
        <v>5612</v>
      </c>
      <c r="AW3199" s="9" t="s">
        <v>5612</v>
      </c>
      <c r="AX3199" s="9" t="s">
        <v>5612</v>
      </c>
      <c r="AY3199" s="9" t="s">
        <v>5612</v>
      </c>
      <c r="AZ3199" s="9" t="s">
        <v>5612</v>
      </c>
    </row>
    <row r="3200" spans="1:52" x14ac:dyDescent="0.2">
      <c r="A3200" s="38" t="s">
        <v>36</v>
      </c>
      <c r="B3200" s="7">
        <v>2012</v>
      </c>
      <c r="C3200" s="3" t="s">
        <v>61</v>
      </c>
      <c r="D3200" t="s">
        <v>333</v>
      </c>
      <c r="E3200" t="s">
        <v>3709</v>
      </c>
      <c r="F3200">
        <v>10</v>
      </c>
      <c r="G3200">
        <v>5</v>
      </c>
      <c r="H3200">
        <v>5</v>
      </c>
      <c r="I3200">
        <v>5</v>
      </c>
      <c r="J3200">
        <v>5</v>
      </c>
      <c r="K3200">
        <v>5</v>
      </c>
      <c r="L3200">
        <v>15</v>
      </c>
      <c r="M3200">
        <v>24</v>
      </c>
      <c r="N3200">
        <v>34</v>
      </c>
      <c r="O3200">
        <v>47</v>
      </c>
      <c r="P3200">
        <v>155</v>
      </c>
      <c r="Q3200">
        <v>105</v>
      </c>
      <c r="R3200">
        <v>627188</v>
      </c>
      <c r="S3200">
        <v>1267371</v>
      </c>
      <c r="T3200">
        <v>1325571</v>
      </c>
      <c r="U3200">
        <v>1246313</v>
      </c>
      <c r="V3200">
        <v>1329005</v>
      </c>
      <c r="W3200">
        <v>1358821</v>
      </c>
      <c r="X3200">
        <v>1142011</v>
      </c>
      <c r="Y3200">
        <v>707990</v>
      </c>
      <c r="Z3200">
        <v>395483</v>
      </c>
      <c r="AA3200">
        <v>144496</v>
      </c>
      <c r="AB3200">
        <v>9544249</v>
      </c>
      <c r="AC3200">
        <v>1247969</v>
      </c>
      <c r="AD3200" s="9">
        <v>1.5944182605534543E-5</v>
      </c>
      <c r="AE3200" s="9">
        <v>3.9451746962807258E-6</v>
      </c>
      <c r="AF3200" s="9">
        <v>3.7719594046641032E-6</v>
      </c>
      <c r="AG3200" s="9">
        <v>4.0118333035120395E-6</v>
      </c>
      <c r="AH3200" s="9">
        <v>3.7622130842246642E-6</v>
      </c>
      <c r="AI3200" s="9">
        <v>3.6796605292382144E-6</v>
      </c>
      <c r="AJ3200" s="9">
        <v>1.3134724621741821E-5</v>
      </c>
      <c r="AK3200" s="9">
        <v>3.3898783881128261E-5</v>
      </c>
      <c r="AL3200" s="9">
        <v>8.5970825547495089E-5</v>
      </c>
      <c r="AM3200" s="9">
        <v>3.252685195437936E-4</v>
      </c>
      <c r="AN3200" s="9">
        <v>1.6240146291237791E-5</v>
      </c>
      <c r="AO3200" s="9">
        <v>8.4136705318801989E-5</v>
      </c>
      <c r="AP3200" s="8">
        <v>4.5500000000000002E-3</v>
      </c>
      <c r="AQ3200" s="8" t="s">
        <v>5612</v>
      </c>
      <c r="AR3200" s="37" t="s">
        <v>5612</v>
      </c>
      <c r="AS3200" s="37" t="s">
        <v>5612</v>
      </c>
      <c r="AT3200" s="37" t="s">
        <v>5612</v>
      </c>
      <c r="AU3200" s="9" t="s">
        <v>5612</v>
      </c>
      <c r="AV3200" s="9" t="s">
        <v>5612</v>
      </c>
      <c r="AW3200" s="9" t="s">
        <v>5612</v>
      </c>
      <c r="AX3200" s="9" t="s">
        <v>5612</v>
      </c>
      <c r="AY3200" s="9" t="s">
        <v>5612</v>
      </c>
      <c r="AZ3200" s="9" t="s">
        <v>5612</v>
      </c>
    </row>
    <row r="3201" spans="1:52" x14ac:dyDescent="0.2">
      <c r="A3201" s="38" t="s">
        <v>36</v>
      </c>
      <c r="B3201" s="7">
        <v>2012</v>
      </c>
      <c r="C3201" s="3" t="s">
        <v>62</v>
      </c>
      <c r="D3201" t="s">
        <v>333</v>
      </c>
      <c r="E3201" t="s">
        <v>3710</v>
      </c>
      <c r="F3201">
        <v>10</v>
      </c>
      <c r="G3201">
        <v>5</v>
      </c>
      <c r="H3201">
        <v>5</v>
      </c>
      <c r="I3201">
        <v>5</v>
      </c>
      <c r="J3201">
        <v>5</v>
      </c>
      <c r="K3201">
        <v>5</v>
      </c>
      <c r="L3201">
        <v>14</v>
      </c>
      <c r="M3201">
        <v>21</v>
      </c>
      <c r="N3201">
        <v>40</v>
      </c>
      <c r="O3201">
        <v>36</v>
      </c>
      <c r="P3201">
        <v>146</v>
      </c>
      <c r="Q3201">
        <v>97</v>
      </c>
      <c r="R3201">
        <v>627188</v>
      </c>
      <c r="S3201">
        <v>1267371</v>
      </c>
      <c r="T3201">
        <v>1325571</v>
      </c>
      <c r="U3201">
        <v>1246313</v>
      </c>
      <c r="V3201">
        <v>1329005</v>
      </c>
      <c r="W3201">
        <v>1358821</v>
      </c>
      <c r="X3201">
        <v>1142011</v>
      </c>
      <c r="Y3201">
        <v>707990</v>
      </c>
      <c r="Z3201">
        <v>395483</v>
      </c>
      <c r="AA3201">
        <v>144496</v>
      </c>
      <c r="AB3201">
        <v>9544249</v>
      </c>
      <c r="AC3201">
        <v>1247969</v>
      </c>
      <c r="AD3201" s="9">
        <v>1.5944182605534543E-5</v>
      </c>
      <c r="AE3201" s="9">
        <v>3.9451746962807258E-6</v>
      </c>
      <c r="AF3201" s="9">
        <v>3.7719594046641032E-6</v>
      </c>
      <c r="AG3201" s="9">
        <v>4.0118333035120395E-6</v>
      </c>
      <c r="AH3201" s="9">
        <v>3.7622130842246642E-6</v>
      </c>
      <c r="AI3201" s="9">
        <v>3.6796605292382144E-6</v>
      </c>
      <c r="AJ3201" s="9">
        <v>1.2259076313625701E-5</v>
      </c>
      <c r="AK3201" s="9">
        <v>2.9661435895987233E-5</v>
      </c>
      <c r="AL3201" s="9">
        <v>1.011421477029354E-4</v>
      </c>
      <c r="AM3201" s="9">
        <v>2.4914184475694829E-4</v>
      </c>
      <c r="AN3201" s="9">
        <v>1.5297170054972372E-5</v>
      </c>
      <c r="AO3201" s="9">
        <v>7.7726289675464694E-5</v>
      </c>
      <c r="AP3201" s="8">
        <v>3.8599999999999997E-3</v>
      </c>
      <c r="AQ3201" s="8" t="s">
        <v>5612</v>
      </c>
      <c r="AR3201" s="37">
        <v>2.2000000000000002E-2</v>
      </c>
      <c r="AS3201" s="37">
        <v>1.3000000000000001E-2</v>
      </c>
      <c r="AT3201" s="37">
        <v>7.2000000000000008E-2</v>
      </c>
      <c r="AU3201" s="9" t="s">
        <v>5612</v>
      </c>
      <c r="AV3201" s="9" t="s">
        <v>5612</v>
      </c>
      <c r="AW3201" s="9" t="s">
        <v>5612</v>
      </c>
      <c r="AX3201" s="9" t="s">
        <v>5612</v>
      </c>
      <c r="AY3201" s="9" t="s">
        <v>5612</v>
      </c>
      <c r="AZ3201" s="9" t="s">
        <v>5612</v>
      </c>
    </row>
    <row r="3202" spans="1:52" x14ac:dyDescent="0.2">
      <c r="A3202" s="38" t="s">
        <v>36</v>
      </c>
      <c r="B3202" s="7">
        <v>2012</v>
      </c>
      <c r="C3202" s="3" t="s">
        <v>63</v>
      </c>
      <c r="D3202" t="s">
        <v>333</v>
      </c>
      <c r="E3202" t="s">
        <v>3711</v>
      </c>
      <c r="F3202">
        <v>10</v>
      </c>
      <c r="G3202">
        <v>5</v>
      </c>
      <c r="H3202">
        <v>5</v>
      </c>
      <c r="I3202">
        <v>5</v>
      </c>
      <c r="J3202">
        <v>5</v>
      </c>
      <c r="K3202">
        <v>5</v>
      </c>
      <c r="L3202">
        <v>14</v>
      </c>
      <c r="M3202">
        <v>13</v>
      </c>
      <c r="N3202">
        <v>31</v>
      </c>
      <c r="O3202">
        <v>43</v>
      </c>
      <c r="P3202">
        <v>136</v>
      </c>
      <c r="Q3202">
        <v>87</v>
      </c>
      <c r="R3202">
        <v>627188</v>
      </c>
      <c r="S3202">
        <v>1267371</v>
      </c>
      <c r="T3202">
        <v>1325571</v>
      </c>
      <c r="U3202">
        <v>1246313</v>
      </c>
      <c r="V3202">
        <v>1329005</v>
      </c>
      <c r="W3202">
        <v>1358821</v>
      </c>
      <c r="X3202">
        <v>1142011</v>
      </c>
      <c r="Y3202">
        <v>707990</v>
      </c>
      <c r="Z3202">
        <v>395483</v>
      </c>
      <c r="AA3202">
        <v>144496</v>
      </c>
      <c r="AB3202">
        <v>9544249</v>
      </c>
      <c r="AC3202">
        <v>1247969</v>
      </c>
      <c r="AD3202" s="9">
        <v>1.5944182605534543E-5</v>
      </c>
      <c r="AE3202" s="9">
        <v>3.9451746962807258E-6</v>
      </c>
      <c r="AF3202" s="9">
        <v>3.7719594046641032E-6</v>
      </c>
      <c r="AG3202" s="9">
        <v>4.0118333035120395E-6</v>
      </c>
      <c r="AH3202" s="9">
        <v>3.7622130842246642E-6</v>
      </c>
      <c r="AI3202" s="9">
        <v>3.6796605292382144E-6</v>
      </c>
      <c r="AJ3202" s="9">
        <v>1.2259076313625701E-5</v>
      </c>
      <c r="AK3202" s="9">
        <v>1.8361841268944477E-5</v>
      </c>
      <c r="AL3202" s="9">
        <v>7.8385164469774933E-5</v>
      </c>
      <c r="AM3202" s="9">
        <v>2.975860923485771E-4</v>
      </c>
      <c r="AN3202" s="9">
        <v>1.4249418681344126E-5</v>
      </c>
      <c r="AO3202" s="9">
        <v>6.9713270121293078E-5</v>
      </c>
      <c r="AP3202" s="8">
        <v>6.150000000000001E-3</v>
      </c>
      <c r="AQ3202" s="8" t="s">
        <v>5612</v>
      </c>
      <c r="AR3202" s="37">
        <v>0.09</v>
      </c>
      <c r="AS3202" s="37">
        <v>0.13100000000000001</v>
      </c>
      <c r="AT3202" s="37">
        <v>0.185</v>
      </c>
      <c r="AU3202" s="9" t="s">
        <v>5612</v>
      </c>
      <c r="AV3202" s="9" t="s">
        <v>5612</v>
      </c>
      <c r="AW3202" s="9" t="s">
        <v>5612</v>
      </c>
      <c r="AX3202" s="9" t="s">
        <v>5612</v>
      </c>
      <c r="AY3202" s="9" t="s">
        <v>5612</v>
      </c>
      <c r="AZ3202" s="9" t="s">
        <v>5612</v>
      </c>
    </row>
    <row r="3203" spans="1:52" x14ac:dyDescent="0.2">
      <c r="A3203" s="38" t="s">
        <v>36</v>
      </c>
      <c r="B3203" s="7">
        <v>2012</v>
      </c>
      <c r="C3203" s="3" t="s">
        <v>64</v>
      </c>
      <c r="D3203" t="s">
        <v>333</v>
      </c>
      <c r="E3203" t="s">
        <v>3712</v>
      </c>
      <c r="F3203">
        <v>10</v>
      </c>
      <c r="G3203">
        <v>5</v>
      </c>
      <c r="H3203">
        <v>5</v>
      </c>
      <c r="I3203">
        <v>5</v>
      </c>
      <c r="J3203">
        <v>5</v>
      </c>
      <c r="K3203">
        <v>5</v>
      </c>
      <c r="L3203">
        <v>12</v>
      </c>
      <c r="M3203">
        <v>26</v>
      </c>
      <c r="N3203">
        <v>39</v>
      </c>
      <c r="O3203">
        <v>44</v>
      </c>
      <c r="P3203">
        <v>156</v>
      </c>
      <c r="Q3203">
        <v>109</v>
      </c>
      <c r="R3203">
        <v>627188</v>
      </c>
      <c r="S3203">
        <v>1267371</v>
      </c>
      <c r="T3203">
        <v>1325571</v>
      </c>
      <c r="U3203">
        <v>1246313</v>
      </c>
      <c r="V3203">
        <v>1329005</v>
      </c>
      <c r="W3203">
        <v>1358821</v>
      </c>
      <c r="X3203">
        <v>1142011</v>
      </c>
      <c r="Y3203">
        <v>707990</v>
      </c>
      <c r="Z3203">
        <v>395483</v>
      </c>
      <c r="AA3203">
        <v>144496</v>
      </c>
      <c r="AB3203">
        <v>9544249</v>
      </c>
      <c r="AC3203">
        <v>1247969</v>
      </c>
      <c r="AD3203" s="9">
        <v>1.5944182605534543E-5</v>
      </c>
      <c r="AE3203" s="9">
        <v>3.9451746962807258E-6</v>
      </c>
      <c r="AF3203" s="9">
        <v>3.7719594046641032E-6</v>
      </c>
      <c r="AG3203" s="9">
        <v>4.0118333035120395E-6</v>
      </c>
      <c r="AH3203" s="9">
        <v>3.7622130842246642E-6</v>
      </c>
      <c r="AI3203" s="9">
        <v>3.6796605292382144E-6</v>
      </c>
      <c r="AJ3203" s="9">
        <v>1.0507779697393458E-5</v>
      </c>
      <c r="AK3203" s="9">
        <v>3.6723682537888954E-5</v>
      </c>
      <c r="AL3203" s="9">
        <v>9.8613594010362016E-5</v>
      </c>
      <c r="AM3203" s="9">
        <v>3.0450669914738123E-4</v>
      </c>
      <c r="AN3203" s="9">
        <v>1.6344921428600617E-5</v>
      </c>
      <c r="AO3203" s="9">
        <v>8.7341913140470643E-5</v>
      </c>
      <c r="AP3203" s="8">
        <v>1.6300000000000002E-2</v>
      </c>
      <c r="AQ3203" s="8" t="s">
        <v>5612</v>
      </c>
      <c r="AR3203" s="37">
        <v>0.27899999999999997</v>
      </c>
      <c r="AS3203" s="37">
        <v>0.48200000000000004</v>
      </c>
      <c r="AT3203" s="37">
        <v>0.34399999999999997</v>
      </c>
      <c r="AU3203" s="9" t="s">
        <v>5612</v>
      </c>
      <c r="AV3203" s="9" t="s">
        <v>5612</v>
      </c>
      <c r="AW3203" s="9" t="s">
        <v>5612</v>
      </c>
      <c r="AX3203" s="9" t="s">
        <v>5612</v>
      </c>
      <c r="AY3203" s="9" t="s">
        <v>5612</v>
      </c>
      <c r="AZ3203" s="9" t="s">
        <v>5612</v>
      </c>
    </row>
    <row r="3204" spans="1:52" x14ac:dyDescent="0.2">
      <c r="A3204" s="38" t="s">
        <v>36</v>
      </c>
      <c r="B3204" s="7">
        <v>2012</v>
      </c>
      <c r="C3204" s="3" t="s">
        <v>65</v>
      </c>
      <c r="D3204" t="s">
        <v>333</v>
      </c>
      <c r="E3204" t="s">
        <v>3713</v>
      </c>
      <c r="F3204">
        <v>10</v>
      </c>
      <c r="G3204">
        <v>5</v>
      </c>
      <c r="H3204">
        <v>5</v>
      </c>
      <c r="I3204">
        <v>5</v>
      </c>
      <c r="J3204">
        <v>5</v>
      </c>
      <c r="K3204">
        <v>5</v>
      </c>
      <c r="L3204">
        <v>11</v>
      </c>
      <c r="M3204">
        <v>23</v>
      </c>
      <c r="N3204">
        <v>47</v>
      </c>
      <c r="O3204">
        <v>69</v>
      </c>
      <c r="P3204">
        <v>185</v>
      </c>
      <c r="Q3204">
        <v>139</v>
      </c>
      <c r="R3204">
        <v>627188</v>
      </c>
      <c r="S3204">
        <v>1267371</v>
      </c>
      <c r="T3204">
        <v>1325571</v>
      </c>
      <c r="U3204">
        <v>1246313</v>
      </c>
      <c r="V3204">
        <v>1329005</v>
      </c>
      <c r="W3204">
        <v>1358821</v>
      </c>
      <c r="X3204">
        <v>1142011</v>
      </c>
      <c r="Y3204">
        <v>707990</v>
      </c>
      <c r="Z3204">
        <v>395483</v>
      </c>
      <c r="AA3204">
        <v>144496</v>
      </c>
      <c r="AB3204">
        <v>9544249</v>
      </c>
      <c r="AC3204">
        <v>1247969</v>
      </c>
      <c r="AD3204" s="9">
        <v>1.5944182605534543E-5</v>
      </c>
      <c r="AE3204" s="9">
        <v>3.9451746962807258E-6</v>
      </c>
      <c r="AF3204" s="9">
        <v>3.7719594046641032E-6</v>
      </c>
      <c r="AG3204" s="9">
        <v>4.0118333035120395E-6</v>
      </c>
      <c r="AH3204" s="9">
        <v>3.7622130842246642E-6</v>
      </c>
      <c r="AI3204" s="9">
        <v>3.6796605292382144E-6</v>
      </c>
      <c r="AJ3204" s="9">
        <v>9.6321313892773354E-6</v>
      </c>
      <c r="AK3204" s="9">
        <v>3.2486334552747918E-5</v>
      </c>
      <c r="AL3204" s="9">
        <v>1.188420235509491E-4</v>
      </c>
      <c r="AM3204" s="9">
        <v>4.7752186911748421E-4</v>
      </c>
      <c r="AN3204" s="9">
        <v>1.9383400412122527E-5</v>
      </c>
      <c r="AO3204" s="9">
        <v>1.1138097180298549E-4</v>
      </c>
      <c r="AP3204" s="8">
        <v>3.2849999999999997E-2</v>
      </c>
      <c r="AQ3204" s="8" t="s">
        <v>5612</v>
      </c>
      <c r="AR3204" s="37">
        <v>0.38300000000000001</v>
      </c>
      <c r="AS3204" s="37">
        <v>0.61699999999999999</v>
      </c>
      <c r="AT3204" s="37">
        <v>0.5</v>
      </c>
      <c r="AU3204" s="9" t="s">
        <v>5612</v>
      </c>
      <c r="AV3204" s="9" t="s">
        <v>5612</v>
      </c>
      <c r="AW3204" s="9" t="s">
        <v>5612</v>
      </c>
      <c r="AX3204" s="9" t="s">
        <v>5612</v>
      </c>
      <c r="AY3204" s="9" t="s">
        <v>5612</v>
      </c>
      <c r="AZ3204" s="9" t="s">
        <v>5612</v>
      </c>
    </row>
    <row r="3205" spans="1:52" x14ac:dyDescent="0.2">
      <c r="A3205" s="38" t="s">
        <v>36</v>
      </c>
      <c r="B3205" s="7">
        <v>2012</v>
      </c>
      <c r="C3205" s="3" t="s">
        <v>66</v>
      </c>
      <c r="D3205" t="s">
        <v>333</v>
      </c>
      <c r="E3205" t="s">
        <v>3714</v>
      </c>
      <c r="F3205">
        <v>10</v>
      </c>
      <c r="G3205">
        <v>5</v>
      </c>
      <c r="H3205">
        <v>5</v>
      </c>
      <c r="I3205">
        <v>5</v>
      </c>
      <c r="J3205">
        <v>5</v>
      </c>
      <c r="K3205">
        <v>16</v>
      </c>
      <c r="L3205">
        <v>26</v>
      </c>
      <c r="M3205">
        <v>46</v>
      </c>
      <c r="N3205">
        <v>74</v>
      </c>
      <c r="O3205">
        <v>141</v>
      </c>
      <c r="P3205">
        <v>333</v>
      </c>
      <c r="Q3205">
        <v>261</v>
      </c>
      <c r="R3205">
        <v>627188</v>
      </c>
      <c r="S3205">
        <v>1267371</v>
      </c>
      <c r="T3205">
        <v>1325571</v>
      </c>
      <c r="U3205">
        <v>1246313</v>
      </c>
      <c r="V3205">
        <v>1329005</v>
      </c>
      <c r="W3205">
        <v>1358821</v>
      </c>
      <c r="X3205">
        <v>1142011</v>
      </c>
      <c r="Y3205">
        <v>707990</v>
      </c>
      <c r="Z3205">
        <v>395483</v>
      </c>
      <c r="AA3205">
        <v>144496</v>
      </c>
      <c r="AB3205">
        <v>9544249</v>
      </c>
      <c r="AC3205">
        <v>1247969</v>
      </c>
      <c r="AD3205" s="9">
        <v>1.5944182605534543E-5</v>
      </c>
      <c r="AE3205" s="9">
        <v>3.9451746962807258E-6</v>
      </c>
      <c r="AF3205" s="9">
        <v>3.7719594046641032E-6</v>
      </c>
      <c r="AG3205" s="9">
        <v>4.0118333035120395E-6</v>
      </c>
      <c r="AH3205" s="9">
        <v>3.7622130842246642E-6</v>
      </c>
      <c r="AI3205" s="9">
        <v>1.1774913693562287E-5</v>
      </c>
      <c r="AJ3205" s="9">
        <v>2.2766856011019157E-5</v>
      </c>
      <c r="AK3205" s="9">
        <v>6.4972669105495837E-5</v>
      </c>
      <c r="AL3205" s="9">
        <v>1.8711297325043049E-4</v>
      </c>
      <c r="AM3205" s="9">
        <v>9.7580555863138079E-4</v>
      </c>
      <c r="AN3205" s="9">
        <v>3.4890120741820547E-5</v>
      </c>
      <c r="AO3205" s="9">
        <v>2.0913981036387922E-4</v>
      </c>
      <c r="AP3205" s="8">
        <v>0.10172500000000001</v>
      </c>
      <c r="AQ3205" s="8" t="s">
        <v>5612</v>
      </c>
      <c r="AR3205" s="37">
        <v>0.42799999999999999</v>
      </c>
      <c r="AS3205" s="37">
        <v>0.65900000000000003</v>
      </c>
      <c r="AT3205" s="37">
        <v>0.57000000000000006</v>
      </c>
      <c r="AU3205" s="9" t="s">
        <v>5612</v>
      </c>
      <c r="AV3205" s="9" t="s">
        <v>5612</v>
      </c>
      <c r="AW3205" s="9" t="s">
        <v>5612</v>
      </c>
      <c r="AX3205" s="9" t="s">
        <v>5612</v>
      </c>
      <c r="AY3205" s="9" t="s">
        <v>5612</v>
      </c>
      <c r="AZ3205" s="9" t="s">
        <v>5612</v>
      </c>
    </row>
    <row r="3206" spans="1:52" x14ac:dyDescent="0.2">
      <c r="A3206" s="38" t="s">
        <v>36</v>
      </c>
      <c r="B3206" s="7">
        <v>2013</v>
      </c>
      <c r="C3206" s="3" t="s">
        <v>55</v>
      </c>
      <c r="D3206" t="s">
        <v>334</v>
      </c>
      <c r="E3206" t="s">
        <v>3715</v>
      </c>
      <c r="F3206">
        <v>10</v>
      </c>
      <c r="G3206">
        <v>5</v>
      </c>
      <c r="H3206">
        <v>5</v>
      </c>
      <c r="I3206">
        <v>5</v>
      </c>
      <c r="J3206">
        <v>5</v>
      </c>
      <c r="K3206">
        <v>10</v>
      </c>
      <c r="L3206">
        <v>23</v>
      </c>
      <c r="M3206">
        <v>33</v>
      </c>
      <c r="N3206">
        <v>95</v>
      </c>
      <c r="O3206">
        <v>131</v>
      </c>
      <c r="P3206">
        <v>322</v>
      </c>
      <c r="Q3206">
        <v>259</v>
      </c>
      <c r="R3206">
        <v>623707</v>
      </c>
      <c r="S3206">
        <v>1279171</v>
      </c>
      <c r="T3206">
        <v>1340480</v>
      </c>
      <c r="U3206">
        <v>1253312</v>
      </c>
      <c r="V3206">
        <v>1322052</v>
      </c>
      <c r="W3206">
        <v>1365298</v>
      </c>
      <c r="X3206">
        <v>1172200</v>
      </c>
      <c r="Y3206">
        <v>742516</v>
      </c>
      <c r="Z3206">
        <v>400726</v>
      </c>
      <c r="AA3206">
        <v>151918</v>
      </c>
      <c r="AB3206">
        <v>9651380</v>
      </c>
      <c r="AC3206">
        <v>1295160</v>
      </c>
      <c r="AD3206" s="9">
        <v>1.6033169420897952E-5</v>
      </c>
      <c r="AE3206" s="9">
        <v>3.9087815467986686E-6</v>
      </c>
      <c r="AF3206" s="9">
        <v>3.7300071616137502E-6</v>
      </c>
      <c r="AG3206" s="9">
        <v>3.9894296073124652E-6</v>
      </c>
      <c r="AH3206" s="9">
        <v>3.7819994977504667E-6</v>
      </c>
      <c r="AI3206" s="9">
        <v>7.3244082976756719E-6</v>
      </c>
      <c r="AJ3206" s="9">
        <v>1.9621225046920322E-5</v>
      </c>
      <c r="AK3206" s="9">
        <v>4.4443486739679684E-5</v>
      </c>
      <c r="AL3206" s="9">
        <v>2.370697184609933E-4</v>
      </c>
      <c r="AM3206" s="9">
        <v>8.6230729735778508E-4</v>
      </c>
      <c r="AN3206" s="9">
        <v>3.3363104550851794E-5</v>
      </c>
      <c r="AO3206" s="9">
        <v>1.9997529262793785E-4</v>
      </c>
      <c r="AP3206" s="8">
        <v>6.2979999999999994E-2</v>
      </c>
      <c r="AQ3206" s="8" t="s">
        <v>5612</v>
      </c>
      <c r="AR3206" s="37">
        <v>0.46200000000000002</v>
      </c>
      <c r="AS3206" s="37">
        <v>0.69000000000000006</v>
      </c>
      <c r="AT3206" s="37">
        <v>0.60099999999999998</v>
      </c>
      <c r="AU3206" s="9" t="s">
        <v>5612</v>
      </c>
      <c r="AV3206" s="9" t="s">
        <v>5612</v>
      </c>
      <c r="AW3206" s="9" t="s">
        <v>5612</v>
      </c>
      <c r="AX3206" s="9" t="s">
        <v>5612</v>
      </c>
      <c r="AY3206" s="9" t="s">
        <v>5612</v>
      </c>
      <c r="AZ3206" s="9" t="s">
        <v>5612</v>
      </c>
    </row>
    <row r="3207" spans="1:52" x14ac:dyDescent="0.2">
      <c r="A3207" s="38" t="s">
        <v>36</v>
      </c>
      <c r="B3207" s="7">
        <v>2013</v>
      </c>
      <c r="C3207" s="3" t="s">
        <v>56</v>
      </c>
      <c r="D3207" t="s">
        <v>334</v>
      </c>
      <c r="E3207" t="s">
        <v>3716</v>
      </c>
      <c r="F3207">
        <v>10</v>
      </c>
      <c r="G3207">
        <v>5</v>
      </c>
      <c r="H3207">
        <v>5</v>
      </c>
      <c r="I3207">
        <v>5</v>
      </c>
      <c r="J3207">
        <v>5</v>
      </c>
      <c r="K3207">
        <v>5</v>
      </c>
      <c r="L3207">
        <v>18</v>
      </c>
      <c r="M3207">
        <v>28</v>
      </c>
      <c r="N3207">
        <v>43</v>
      </c>
      <c r="O3207">
        <v>87</v>
      </c>
      <c r="P3207">
        <v>211</v>
      </c>
      <c r="Q3207">
        <v>158</v>
      </c>
      <c r="R3207">
        <v>623707</v>
      </c>
      <c r="S3207">
        <v>1279171</v>
      </c>
      <c r="T3207">
        <v>1340480</v>
      </c>
      <c r="U3207">
        <v>1253312</v>
      </c>
      <c r="V3207">
        <v>1322052</v>
      </c>
      <c r="W3207">
        <v>1365298</v>
      </c>
      <c r="X3207">
        <v>1172200</v>
      </c>
      <c r="Y3207">
        <v>742516</v>
      </c>
      <c r="Z3207">
        <v>400726</v>
      </c>
      <c r="AA3207">
        <v>151918</v>
      </c>
      <c r="AB3207">
        <v>9651380</v>
      </c>
      <c r="AC3207">
        <v>1295160</v>
      </c>
      <c r="AD3207" s="9">
        <v>1.6033169420897952E-5</v>
      </c>
      <c r="AE3207" s="9">
        <v>3.9087815467986686E-6</v>
      </c>
      <c r="AF3207" s="9">
        <v>3.7300071616137502E-6</v>
      </c>
      <c r="AG3207" s="9">
        <v>3.9894296073124652E-6</v>
      </c>
      <c r="AH3207" s="9">
        <v>3.7819994977504667E-6</v>
      </c>
      <c r="AI3207" s="9">
        <v>3.6622041488378359E-6</v>
      </c>
      <c r="AJ3207" s="9">
        <v>1.5355741341068077E-5</v>
      </c>
      <c r="AK3207" s="9">
        <v>3.7709625112455486E-5</v>
      </c>
      <c r="AL3207" s="9">
        <v>1.0730524098760749E-4</v>
      </c>
      <c r="AM3207" s="9">
        <v>5.726773654208191E-4</v>
      </c>
      <c r="AN3207" s="9">
        <v>2.1862158572142015E-5</v>
      </c>
      <c r="AO3207" s="9">
        <v>1.2199264955681152E-4</v>
      </c>
      <c r="AP3207" s="8">
        <v>2.6749999999999999E-2</v>
      </c>
      <c r="AQ3207" s="8" t="s">
        <v>5612</v>
      </c>
      <c r="AR3207" s="37">
        <v>0.48200000000000004</v>
      </c>
      <c r="AS3207" s="37">
        <v>0.70700000000000007</v>
      </c>
      <c r="AT3207" s="37">
        <v>0.65500000000000003</v>
      </c>
      <c r="AU3207" s="9" t="s">
        <v>5612</v>
      </c>
      <c r="AV3207" s="9" t="s">
        <v>5612</v>
      </c>
      <c r="AW3207" s="9" t="s">
        <v>5612</v>
      </c>
      <c r="AX3207" s="9" t="s">
        <v>5612</v>
      </c>
      <c r="AY3207" s="9" t="s">
        <v>5612</v>
      </c>
      <c r="AZ3207" s="9" t="s">
        <v>5612</v>
      </c>
    </row>
    <row r="3208" spans="1:52" x14ac:dyDescent="0.2">
      <c r="A3208" s="38" t="s">
        <v>36</v>
      </c>
      <c r="B3208" s="7">
        <v>2013</v>
      </c>
      <c r="C3208" s="3" t="s">
        <v>57</v>
      </c>
      <c r="D3208" t="s">
        <v>334</v>
      </c>
      <c r="E3208" t="s">
        <v>3717</v>
      </c>
      <c r="F3208">
        <v>10</v>
      </c>
      <c r="G3208">
        <v>5</v>
      </c>
      <c r="H3208">
        <v>5</v>
      </c>
      <c r="I3208">
        <v>5</v>
      </c>
      <c r="J3208">
        <v>5</v>
      </c>
      <c r="K3208">
        <v>16</v>
      </c>
      <c r="L3208">
        <v>13</v>
      </c>
      <c r="M3208">
        <v>20</v>
      </c>
      <c r="N3208">
        <v>50</v>
      </c>
      <c r="O3208">
        <v>88</v>
      </c>
      <c r="P3208">
        <v>217</v>
      </c>
      <c r="Q3208">
        <v>158</v>
      </c>
      <c r="R3208">
        <v>623707</v>
      </c>
      <c r="S3208">
        <v>1279171</v>
      </c>
      <c r="T3208">
        <v>1340480</v>
      </c>
      <c r="U3208">
        <v>1253312</v>
      </c>
      <c r="V3208">
        <v>1322052</v>
      </c>
      <c r="W3208">
        <v>1365298</v>
      </c>
      <c r="X3208">
        <v>1172200</v>
      </c>
      <c r="Y3208">
        <v>742516</v>
      </c>
      <c r="Z3208">
        <v>400726</v>
      </c>
      <c r="AA3208">
        <v>151918</v>
      </c>
      <c r="AB3208">
        <v>9651380</v>
      </c>
      <c r="AC3208">
        <v>1295160</v>
      </c>
      <c r="AD3208" s="9">
        <v>1.6033169420897952E-5</v>
      </c>
      <c r="AE3208" s="9">
        <v>3.9087815467986686E-6</v>
      </c>
      <c r="AF3208" s="9">
        <v>3.7300071616137502E-6</v>
      </c>
      <c r="AG3208" s="9">
        <v>3.9894296073124652E-6</v>
      </c>
      <c r="AH3208" s="9">
        <v>3.7819994977504667E-6</v>
      </c>
      <c r="AI3208" s="9">
        <v>1.1719053276281076E-5</v>
      </c>
      <c r="AJ3208" s="9">
        <v>1.1090257635215833E-5</v>
      </c>
      <c r="AK3208" s="9">
        <v>2.6935446508896777E-5</v>
      </c>
      <c r="AL3208" s="9">
        <v>1.2477353603210174E-4</v>
      </c>
      <c r="AM3208" s="9">
        <v>5.7925986387393196E-4</v>
      </c>
      <c r="AN3208" s="9">
        <v>2.2483831327747948E-5</v>
      </c>
      <c r="AO3208" s="9">
        <v>1.2199264955681152E-4</v>
      </c>
      <c r="AP3208" s="8">
        <v>2.1974999999999998E-2</v>
      </c>
      <c r="AQ3208" s="8" t="s">
        <v>5612</v>
      </c>
      <c r="AR3208" s="37">
        <v>0.49</v>
      </c>
      <c r="AS3208" s="37">
        <v>0.71700000000000008</v>
      </c>
      <c r="AT3208" s="37">
        <v>0.66</v>
      </c>
      <c r="AU3208" s="9" t="s">
        <v>5612</v>
      </c>
      <c r="AV3208" s="9" t="s">
        <v>5612</v>
      </c>
      <c r="AW3208" s="9" t="s">
        <v>5612</v>
      </c>
      <c r="AX3208" s="9" t="s">
        <v>5612</v>
      </c>
      <c r="AY3208" s="9" t="s">
        <v>5612</v>
      </c>
      <c r="AZ3208" s="9" t="s">
        <v>5612</v>
      </c>
    </row>
    <row r="3209" spans="1:52" x14ac:dyDescent="0.2">
      <c r="A3209" s="38" t="s">
        <v>36</v>
      </c>
      <c r="B3209" s="7">
        <v>2013</v>
      </c>
      <c r="C3209" s="3" t="s">
        <v>58</v>
      </c>
      <c r="D3209" t="s">
        <v>334</v>
      </c>
      <c r="E3209" t="s">
        <v>3718</v>
      </c>
      <c r="F3209">
        <v>10</v>
      </c>
      <c r="G3209">
        <v>5</v>
      </c>
      <c r="H3209">
        <v>5</v>
      </c>
      <c r="I3209">
        <v>5</v>
      </c>
      <c r="J3209">
        <v>5</v>
      </c>
      <c r="K3209">
        <v>13</v>
      </c>
      <c r="L3209">
        <v>17</v>
      </c>
      <c r="M3209">
        <v>25</v>
      </c>
      <c r="N3209">
        <v>39</v>
      </c>
      <c r="O3209">
        <v>65</v>
      </c>
      <c r="P3209">
        <v>189</v>
      </c>
      <c r="Q3209">
        <v>129</v>
      </c>
      <c r="R3209">
        <v>623707</v>
      </c>
      <c r="S3209">
        <v>1279171</v>
      </c>
      <c r="T3209">
        <v>1340480</v>
      </c>
      <c r="U3209">
        <v>1253312</v>
      </c>
      <c r="V3209">
        <v>1322052</v>
      </c>
      <c r="W3209">
        <v>1365298</v>
      </c>
      <c r="X3209">
        <v>1172200</v>
      </c>
      <c r="Y3209">
        <v>742516</v>
      </c>
      <c r="Z3209">
        <v>400726</v>
      </c>
      <c r="AA3209">
        <v>151918</v>
      </c>
      <c r="AB3209">
        <v>9651380</v>
      </c>
      <c r="AC3209">
        <v>1295160</v>
      </c>
      <c r="AD3209" s="9">
        <v>1.6033169420897952E-5</v>
      </c>
      <c r="AE3209" s="9">
        <v>3.9087815467986686E-6</v>
      </c>
      <c r="AF3209" s="9">
        <v>3.7300071616137502E-6</v>
      </c>
      <c r="AG3209" s="9">
        <v>3.9894296073124652E-6</v>
      </c>
      <c r="AH3209" s="9">
        <v>3.7819994977504667E-6</v>
      </c>
      <c r="AI3209" s="9">
        <v>9.5217307869783734E-6</v>
      </c>
      <c r="AJ3209" s="9">
        <v>1.4502644599897628E-5</v>
      </c>
      <c r="AK3209" s="9">
        <v>3.3669308136120974E-5</v>
      </c>
      <c r="AL3209" s="9">
        <v>9.7323358105039359E-5</v>
      </c>
      <c r="AM3209" s="9">
        <v>4.2786239945233611E-4</v>
      </c>
      <c r="AN3209" s="9">
        <v>1.9582691801586923E-5</v>
      </c>
      <c r="AO3209" s="9">
        <v>9.9601593625498012E-5</v>
      </c>
      <c r="AP3209" s="8">
        <v>1.4749999999999999E-2</v>
      </c>
      <c r="AQ3209" s="8" t="s">
        <v>5612</v>
      </c>
      <c r="AR3209" s="37">
        <v>0.495</v>
      </c>
      <c r="AS3209" s="37">
        <v>0.72099999999999997</v>
      </c>
      <c r="AT3209" s="37">
        <v>0.66</v>
      </c>
      <c r="AU3209" s="9" t="s">
        <v>5612</v>
      </c>
      <c r="AV3209" s="9" t="s">
        <v>5612</v>
      </c>
      <c r="AW3209" s="9" t="s">
        <v>5612</v>
      </c>
      <c r="AX3209" s="9" t="s">
        <v>5612</v>
      </c>
      <c r="AY3209" s="9" t="s">
        <v>5612</v>
      </c>
      <c r="AZ3209" s="9" t="s">
        <v>5612</v>
      </c>
    </row>
    <row r="3210" spans="1:52" x14ac:dyDescent="0.2">
      <c r="A3210" s="38" t="s">
        <v>36</v>
      </c>
      <c r="B3210" s="7">
        <v>2013</v>
      </c>
      <c r="C3210" s="3" t="s">
        <v>59</v>
      </c>
      <c r="D3210" t="s">
        <v>334</v>
      </c>
      <c r="E3210" t="s">
        <v>3719</v>
      </c>
      <c r="F3210">
        <v>10</v>
      </c>
      <c r="G3210">
        <v>5</v>
      </c>
      <c r="H3210">
        <v>5</v>
      </c>
      <c r="I3210">
        <v>5</v>
      </c>
      <c r="J3210">
        <v>5</v>
      </c>
      <c r="K3210">
        <v>5</v>
      </c>
      <c r="L3210">
        <v>12</v>
      </c>
      <c r="M3210">
        <v>23</v>
      </c>
      <c r="N3210">
        <v>29</v>
      </c>
      <c r="O3210">
        <v>49</v>
      </c>
      <c r="P3210">
        <v>148</v>
      </c>
      <c r="Q3210">
        <v>101</v>
      </c>
      <c r="R3210">
        <v>623707</v>
      </c>
      <c r="S3210">
        <v>1279171</v>
      </c>
      <c r="T3210">
        <v>1340480</v>
      </c>
      <c r="U3210">
        <v>1253312</v>
      </c>
      <c r="V3210">
        <v>1322052</v>
      </c>
      <c r="W3210">
        <v>1365298</v>
      </c>
      <c r="X3210">
        <v>1172200</v>
      </c>
      <c r="Y3210">
        <v>742516</v>
      </c>
      <c r="Z3210">
        <v>400726</v>
      </c>
      <c r="AA3210">
        <v>151918</v>
      </c>
      <c r="AB3210">
        <v>9651380</v>
      </c>
      <c r="AC3210">
        <v>1295160</v>
      </c>
      <c r="AD3210" s="9">
        <v>1.6033169420897952E-5</v>
      </c>
      <c r="AE3210" s="9">
        <v>3.9087815467986686E-6</v>
      </c>
      <c r="AF3210" s="9">
        <v>3.7300071616137502E-6</v>
      </c>
      <c r="AG3210" s="9">
        <v>3.9894296073124652E-6</v>
      </c>
      <c r="AH3210" s="9">
        <v>3.7819994977504667E-6</v>
      </c>
      <c r="AI3210" s="9">
        <v>3.6622041488378359E-6</v>
      </c>
      <c r="AJ3210" s="9">
        <v>1.0237160894045385E-5</v>
      </c>
      <c r="AK3210" s="9">
        <v>3.0975763485231295E-5</v>
      </c>
      <c r="AL3210" s="9">
        <v>7.2368650898619002E-5</v>
      </c>
      <c r="AM3210" s="9">
        <v>3.225424242025303E-4</v>
      </c>
      <c r="AN3210" s="9">
        <v>1.5334594638279706E-5</v>
      </c>
      <c r="AO3210" s="9">
        <v>7.7982643071126351E-5</v>
      </c>
      <c r="AP3210" s="8">
        <v>3.8800000000000002E-3</v>
      </c>
      <c r="AQ3210" s="8" t="s">
        <v>5612</v>
      </c>
      <c r="AR3210" s="37">
        <v>0.501</v>
      </c>
      <c r="AS3210" s="37">
        <v>0.72799999999999998</v>
      </c>
      <c r="AT3210" s="37">
        <v>0.66</v>
      </c>
      <c r="AU3210" s="9" t="s">
        <v>5612</v>
      </c>
      <c r="AV3210" s="9" t="s">
        <v>5612</v>
      </c>
      <c r="AW3210" s="9" t="s">
        <v>5612</v>
      </c>
      <c r="AX3210" s="9" t="s">
        <v>5612</v>
      </c>
      <c r="AY3210" s="9" t="s">
        <v>5612</v>
      </c>
      <c r="AZ3210" s="9" t="s">
        <v>5612</v>
      </c>
    </row>
    <row r="3211" spans="1:52" x14ac:dyDescent="0.2">
      <c r="A3211" s="38" t="s">
        <v>36</v>
      </c>
      <c r="B3211" s="7">
        <v>2013</v>
      </c>
      <c r="C3211" s="3" t="s">
        <v>60</v>
      </c>
      <c r="D3211" t="s">
        <v>334</v>
      </c>
      <c r="E3211" t="s">
        <v>3720</v>
      </c>
      <c r="F3211">
        <v>10</v>
      </c>
      <c r="G3211">
        <v>5</v>
      </c>
      <c r="H3211">
        <v>5</v>
      </c>
      <c r="I3211">
        <v>5</v>
      </c>
      <c r="J3211">
        <v>5</v>
      </c>
      <c r="K3211">
        <v>5</v>
      </c>
      <c r="L3211">
        <v>5</v>
      </c>
      <c r="M3211">
        <v>23</v>
      </c>
      <c r="N3211">
        <v>30</v>
      </c>
      <c r="O3211">
        <v>53</v>
      </c>
      <c r="P3211">
        <v>146</v>
      </c>
      <c r="Q3211">
        <v>106</v>
      </c>
      <c r="R3211">
        <v>623707</v>
      </c>
      <c r="S3211">
        <v>1279171</v>
      </c>
      <c r="T3211">
        <v>1340480</v>
      </c>
      <c r="U3211">
        <v>1253312</v>
      </c>
      <c r="V3211">
        <v>1322052</v>
      </c>
      <c r="W3211">
        <v>1365298</v>
      </c>
      <c r="X3211">
        <v>1172200</v>
      </c>
      <c r="Y3211">
        <v>742516</v>
      </c>
      <c r="Z3211">
        <v>400726</v>
      </c>
      <c r="AA3211">
        <v>151918</v>
      </c>
      <c r="AB3211">
        <v>9651380</v>
      </c>
      <c r="AC3211">
        <v>1295160</v>
      </c>
      <c r="AD3211" s="9">
        <v>1.6033169420897952E-5</v>
      </c>
      <c r="AE3211" s="9">
        <v>3.9087815467986686E-6</v>
      </c>
      <c r="AF3211" s="9">
        <v>3.7300071616137502E-6</v>
      </c>
      <c r="AG3211" s="9">
        <v>3.9894296073124652E-6</v>
      </c>
      <c r="AH3211" s="9">
        <v>3.7819994977504667E-6</v>
      </c>
      <c r="AI3211" s="9">
        <v>3.6622041488378359E-6</v>
      </c>
      <c r="AJ3211" s="9">
        <v>4.2654837058522436E-6</v>
      </c>
      <c r="AK3211" s="9">
        <v>3.0975763485231295E-5</v>
      </c>
      <c r="AL3211" s="9">
        <v>7.4864121619261042E-5</v>
      </c>
      <c r="AM3211" s="9">
        <v>3.4887241801498175E-4</v>
      </c>
      <c r="AN3211" s="9">
        <v>1.5127370386411062E-5</v>
      </c>
      <c r="AO3211" s="9">
        <v>8.1843169955835574E-5</v>
      </c>
      <c r="AP3211" s="8">
        <v>9.0000000000000008E-4</v>
      </c>
      <c r="AQ3211" s="8" t="s">
        <v>5612</v>
      </c>
      <c r="AR3211" s="37" t="s">
        <v>5612</v>
      </c>
      <c r="AS3211" s="37" t="s">
        <v>5612</v>
      </c>
      <c r="AT3211" s="37" t="s">
        <v>5612</v>
      </c>
      <c r="AU3211" s="9" t="s">
        <v>5612</v>
      </c>
      <c r="AV3211" s="9" t="s">
        <v>5612</v>
      </c>
      <c r="AW3211" s="9" t="s">
        <v>5612</v>
      </c>
      <c r="AX3211" s="9" t="s">
        <v>5612</v>
      </c>
      <c r="AY3211" s="9" t="s">
        <v>5612</v>
      </c>
      <c r="AZ3211" s="9" t="s">
        <v>5612</v>
      </c>
    </row>
    <row r="3212" spans="1:52" x14ac:dyDescent="0.2">
      <c r="A3212" s="38" t="s">
        <v>36</v>
      </c>
      <c r="B3212" s="7">
        <v>2013</v>
      </c>
      <c r="C3212" s="3" t="s">
        <v>61</v>
      </c>
      <c r="D3212" t="s">
        <v>334</v>
      </c>
      <c r="E3212" t="s">
        <v>3721</v>
      </c>
      <c r="F3212">
        <v>10</v>
      </c>
      <c r="G3212">
        <v>5</v>
      </c>
      <c r="H3212">
        <v>5</v>
      </c>
      <c r="I3212">
        <v>5</v>
      </c>
      <c r="J3212">
        <v>5</v>
      </c>
      <c r="K3212">
        <v>5</v>
      </c>
      <c r="L3212">
        <v>10</v>
      </c>
      <c r="M3212">
        <v>16</v>
      </c>
      <c r="N3212">
        <v>39</v>
      </c>
      <c r="O3212">
        <v>48</v>
      </c>
      <c r="P3212">
        <v>148</v>
      </c>
      <c r="Q3212">
        <v>103</v>
      </c>
      <c r="R3212">
        <v>623707</v>
      </c>
      <c r="S3212">
        <v>1279171</v>
      </c>
      <c r="T3212">
        <v>1340480</v>
      </c>
      <c r="U3212">
        <v>1253312</v>
      </c>
      <c r="V3212">
        <v>1322052</v>
      </c>
      <c r="W3212">
        <v>1365298</v>
      </c>
      <c r="X3212">
        <v>1172200</v>
      </c>
      <c r="Y3212">
        <v>742516</v>
      </c>
      <c r="Z3212">
        <v>400726</v>
      </c>
      <c r="AA3212">
        <v>151918</v>
      </c>
      <c r="AB3212">
        <v>9651380</v>
      </c>
      <c r="AC3212">
        <v>1295160</v>
      </c>
      <c r="AD3212" s="9">
        <v>1.6033169420897952E-5</v>
      </c>
      <c r="AE3212" s="9">
        <v>3.9087815467986686E-6</v>
      </c>
      <c r="AF3212" s="9">
        <v>3.7300071616137502E-6</v>
      </c>
      <c r="AG3212" s="9">
        <v>3.9894296073124652E-6</v>
      </c>
      <c r="AH3212" s="9">
        <v>3.7819994977504667E-6</v>
      </c>
      <c r="AI3212" s="9">
        <v>3.6622041488378359E-6</v>
      </c>
      <c r="AJ3212" s="9">
        <v>8.5309674117044872E-6</v>
      </c>
      <c r="AK3212" s="9">
        <v>2.1548357207117422E-5</v>
      </c>
      <c r="AL3212" s="9">
        <v>9.7323358105039359E-5</v>
      </c>
      <c r="AM3212" s="9">
        <v>3.1595992574941743E-4</v>
      </c>
      <c r="AN3212" s="9">
        <v>1.5334594638279706E-5</v>
      </c>
      <c r="AO3212" s="9">
        <v>7.952685382501004E-5</v>
      </c>
      <c r="AP3212" s="8">
        <v>1.3000000000000002E-3</v>
      </c>
      <c r="AQ3212" s="8" t="s">
        <v>5612</v>
      </c>
      <c r="AR3212" s="37" t="s">
        <v>5612</v>
      </c>
      <c r="AS3212" s="37" t="s">
        <v>5612</v>
      </c>
      <c r="AT3212" s="37" t="s">
        <v>5612</v>
      </c>
      <c r="AU3212" s="9" t="s">
        <v>5612</v>
      </c>
      <c r="AV3212" s="9" t="s">
        <v>5612</v>
      </c>
      <c r="AW3212" s="9" t="s">
        <v>5612</v>
      </c>
      <c r="AX3212" s="9" t="s">
        <v>5612</v>
      </c>
      <c r="AY3212" s="9" t="s">
        <v>5612</v>
      </c>
      <c r="AZ3212" s="9" t="s">
        <v>5612</v>
      </c>
    </row>
    <row r="3213" spans="1:52" x14ac:dyDescent="0.2">
      <c r="A3213" s="38" t="s">
        <v>36</v>
      </c>
      <c r="B3213" s="7">
        <v>2013</v>
      </c>
      <c r="C3213" s="3" t="s">
        <v>62</v>
      </c>
      <c r="D3213" t="s">
        <v>334</v>
      </c>
      <c r="E3213" t="s">
        <v>3722</v>
      </c>
      <c r="F3213">
        <v>10</v>
      </c>
      <c r="G3213">
        <v>5</v>
      </c>
      <c r="H3213">
        <v>5</v>
      </c>
      <c r="I3213">
        <v>5</v>
      </c>
      <c r="J3213">
        <v>5</v>
      </c>
      <c r="K3213">
        <v>5</v>
      </c>
      <c r="L3213">
        <v>14</v>
      </c>
      <c r="M3213">
        <v>26</v>
      </c>
      <c r="N3213">
        <v>31</v>
      </c>
      <c r="O3213">
        <v>51</v>
      </c>
      <c r="P3213">
        <v>157</v>
      </c>
      <c r="Q3213">
        <v>108</v>
      </c>
      <c r="R3213">
        <v>623707</v>
      </c>
      <c r="S3213">
        <v>1279171</v>
      </c>
      <c r="T3213">
        <v>1340480</v>
      </c>
      <c r="U3213">
        <v>1253312</v>
      </c>
      <c r="V3213">
        <v>1322052</v>
      </c>
      <c r="W3213">
        <v>1365298</v>
      </c>
      <c r="X3213">
        <v>1172200</v>
      </c>
      <c r="Y3213">
        <v>742516</v>
      </c>
      <c r="Z3213">
        <v>400726</v>
      </c>
      <c r="AA3213">
        <v>151918</v>
      </c>
      <c r="AB3213">
        <v>9651380</v>
      </c>
      <c r="AC3213">
        <v>1295160</v>
      </c>
      <c r="AD3213" s="9">
        <v>1.6033169420897952E-5</v>
      </c>
      <c r="AE3213" s="9">
        <v>3.9087815467986686E-6</v>
      </c>
      <c r="AF3213" s="9">
        <v>3.7300071616137502E-6</v>
      </c>
      <c r="AG3213" s="9">
        <v>3.9894296073124652E-6</v>
      </c>
      <c r="AH3213" s="9">
        <v>3.7819994977504667E-6</v>
      </c>
      <c r="AI3213" s="9">
        <v>3.6622041488378359E-6</v>
      </c>
      <c r="AJ3213" s="9">
        <v>1.1943354376386282E-5</v>
      </c>
      <c r="AK3213" s="9">
        <v>3.5016080461565814E-5</v>
      </c>
      <c r="AL3213" s="9">
        <v>7.7359592339903082E-5</v>
      </c>
      <c r="AM3213" s="9">
        <v>3.3570742110875602E-4</v>
      </c>
      <c r="AN3213" s="9">
        <v>1.6267103771688608E-5</v>
      </c>
      <c r="AO3213" s="9">
        <v>8.3387380709719263E-5</v>
      </c>
      <c r="AP3213" s="8">
        <v>2.5249999999999999E-3</v>
      </c>
      <c r="AQ3213" s="8" t="s">
        <v>5612</v>
      </c>
      <c r="AR3213" s="37">
        <v>0.02</v>
      </c>
      <c r="AS3213" s="37">
        <v>1.3999999999999999E-2</v>
      </c>
      <c r="AT3213" s="37">
        <v>7.6999999999999999E-2</v>
      </c>
      <c r="AU3213" s="9" t="s">
        <v>5612</v>
      </c>
      <c r="AV3213" s="9" t="s">
        <v>5612</v>
      </c>
      <c r="AW3213" s="9" t="s">
        <v>5612</v>
      </c>
      <c r="AX3213" s="9" t="s">
        <v>5612</v>
      </c>
      <c r="AY3213" s="9" t="s">
        <v>5612</v>
      </c>
      <c r="AZ3213" s="9" t="s">
        <v>5612</v>
      </c>
    </row>
    <row r="3214" spans="1:52" x14ac:dyDescent="0.2">
      <c r="A3214" s="38" t="s">
        <v>36</v>
      </c>
      <c r="B3214" s="7">
        <v>2013</v>
      </c>
      <c r="C3214" s="3" t="s">
        <v>63</v>
      </c>
      <c r="D3214" t="s">
        <v>334</v>
      </c>
      <c r="E3214" t="s">
        <v>3723</v>
      </c>
      <c r="F3214">
        <v>10</v>
      </c>
      <c r="G3214">
        <v>5</v>
      </c>
      <c r="H3214">
        <v>5</v>
      </c>
      <c r="I3214">
        <v>5</v>
      </c>
      <c r="J3214">
        <v>5</v>
      </c>
      <c r="K3214">
        <v>5</v>
      </c>
      <c r="L3214">
        <v>10</v>
      </c>
      <c r="M3214">
        <v>20</v>
      </c>
      <c r="N3214">
        <v>31</v>
      </c>
      <c r="O3214">
        <v>54</v>
      </c>
      <c r="P3214">
        <v>150</v>
      </c>
      <c r="Q3214">
        <v>105</v>
      </c>
      <c r="R3214">
        <v>623707</v>
      </c>
      <c r="S3214">
        <v>1279171</v>
      </c>
      <c r="T3214">
        <v>1340480</v>
      </c>
      <c r="U3214">
        <v>1253312</v>
      </c>
      <c r="V3214">
        <v>1322052</v>
      </c>
      <c r="W3214">
        <v>1365298</v>
      </c>
      <c r="X3214">
        <v>1172200</v>
      </c>
      <c r="Y3214">
        <v>742516</v>
      </c>
      <c r="Z3214">
        <v>400726</v>
      </c>
      <c r="AA3214">
        <v>151918</v>
      </c>
      <c r="AB3214">
        <v>9651380</v>
      </c>
      <c r="AC3214">
        <v>1295160</v>
      </c>
      <c r="AD3214" s="9">
        <v>1.6033169420897952E-5</v>
      </c>
      <c r="AE3214" s="9">
        <v>3.9087815467986686E-6</v>
      </c>
      <c r="AF3214" s="9">
        <v>3.7300071616137502E-6</v>
      </c>
      <c r="AG3214" s="9">
        <v>3.9894296073124652E-6</v>
      </c>
      <c r="AH3214" s="9">
        <v>3.7819994977504667E-6</v>
      </c>
      <c r="AI3214" s="9">
        <v>3.6622041488378359E-6</v>
      </c>
      <c r="AJ3214" s="9">
        <v>8.5309674117044872E-6</v>
      </c>
      <c r="AK3214" s="9">
        <v>2.6935446508896777E-5</v>
      </c>
      <c r="AL3214" s="9">
        <v>7.7359592339903082E-5</v>
      </c>
      <c r="AM3214" s="9">
        <v>3.5545491646809461E-4</v>
      </c>
      <c r="AN3214" s="9">
        <v>1.5541818890148351E-5</v>
      </c>
      <c r="AO3214" s="9">
        <v>8.1071064578893729E-5</v>
      </c>
      <c r="AP3214" s="8">
        <v>3.2249999999999996E-3</v>
      </c>
      <c r="AQ3214" s="8" t="s">
        <v>5612</v>
      </c>
      <c r="AR3214" s="37">
        <v>9.8000000000000004E-2</v>
      </c>
      <c r="AS3214" s="37">
        <v>0.14400000000000002</v>
      </c>
      <c r="AT3214" s="37">
        <v>0.19</v>
      </c>
      <c r="AU3214" s="9" t="s">
        <v>5612</v>
      </c>
      <c r="AV3214" s="9" t="s">
        <v>5612</v>
      </c>
      <c r="AW3214" s="9" t="s">
        <v>5612</v>
      </c>
      <c r="AX3214" s="9" t="s">
        <v>5612</v>
      </c>
      <c r="AY3214" s="9" t="s">
        <v>5612</v>
      </c>
      <c r="AZ3214" s="9" t="s">
        <v>5612</v>
      </c>
    </row>
    <row r="3215" spans="1:52" x14ac:dyDescent="0.2">
      <c r="A3215" s="38" t="s">
        <v>36</v>
      </c>
      <c r="B3215" s="7">
        <v>2013</v>
      </c>
      <c r="C3215" s="3" t="s">
        <v>64</v>
      </c>
      <c r="D3215" t="s">
        <v>334</v>
      </c>
      <c r="E3215" t="s">
        <v>3724</v>
      </c>
      <c r="F3215">
        <v>10</v>
      </c>
      <c r="G3215">
        <v>5</v>
      </c>
      <c r="H3215">
        <v>5</v>
      </c>
      <c r="I3215">
        <v>5</v>
      </c>
      <c r="J3215">
        <v>5</v>
      </c>
      <c r="K3215">
        <v>5</v>
      </c>
      <c r="L3215">
        <v>5</v>
      </c>
      <c r="M3215">
        <v>23</v>
      </c>
      <c r="N3215">
        <v>35</v>
      </c>
      <c r="O3215">
        <v>56</v>
      </c>
      <c r="P3215">
        <v>154</v>
      </c>
      <c r="Q3215">
        <v>114</v>
      </c>
      <c r="R3215">
        <v>623707</v>
      </c>
      <c r="S3215">
        <v>1279171</v>
      </c>
      <c r="T3215">
        <v>1340480</v>
      </c>
      <c r="U3215">
        <v>1253312</v>
      </c>
      <c r="V3215">
        <v>1322052</v>
      </c>
      <c r="W3215">
        <v>1365298</v>
      </c>
      <c r="X3215">
        <v>1172200</v>
      </c>
      <c r="Y3215">
        <v>742516</v>
      </c>
      <c r="Z3215">
        <v>400726</v>
      </c>
      <c r="AA3215">
        <v>151918</v>
      </c>
      <c r="AB3215">
        <v>9651380</v>
      </c>
      <c r="AC3215">
        <v>1295160</v>
      </c>
      <c r="AD3215" s="9">
        <v>1.6033169420897952E-5</v>
      </c>
      <c r="AE3215" s="9">
        <v>3.9087815467986686E-6</v>
      </c>
      <c r="AF3215" s="9">
        <v>3.7300071616137502E-6</v>
      </c>
      <c r="AG3215" s="9">
        <v>3.9894296073124652E-6</v>
      </c>
      <c r="AH3215" s="9">
        <v>3.7819994977504667E-6</v>
      </c>
      <c r="AI3215" s="9">
        <v>3.6622041488378359E-6</v>
      </c>
      <c r="AJ3215" s="9">
        <v>4.2654837058522436E-6</v>
      </c>
      <c r="AK3215" s="9">
        <v>3.0975763485231295E-5</v>
      </c>
      <c r="AL3215" s="9">
        <v>8.7341475222471214E-5</v>
      </c>
      <c r="AM3215" s="9">
        <v>3.6861991337432034E-4</v>
      </c>
      <c r="AN3215" s="9">
        <v>1.595626739388564E-5</v>
      </c>
      <c r="AO3215" s="9">
        <v>8.802001297137033E-5</v>
      </c>
      <c r="AP3215" s="8">
        <v>1.222E-2</v>
      </c>
      <c r="AQ3215" s="8" t="s">
        <v>5612</v>
      </c>
      <c r="AR3215" s="37">
        <v>0.311</v>
      </c>
      <c r="AS3215" s="37">
        <v>0.48</v>
      </c>
      <c r="AT3215" s="37">
        <v>0.39600000000000002</v>
      </c>
      <c r="AU3215" s="9" t="s">
        <v>5612</v>
      </c>
      <c r="AV3215" s="9" t="s">
        <v>5612</v>
      </c>
      <c r="AW3215" s="9" t="s">
        <v>5612</v>
      </c>
      <c r="AX3215" s="9" t="s">
        <v>5612</v>
      </c>
      <c r="AY3215" s="9" t="s">
        <v>5612</v>
      </c>
      <c r="AZ3215" s="9" t="s">
        <v>5612</v>
      </c>
    </row>
    <row r="3216" spans="1:52" x14ac:dyDescent="0.2">
      <c r="A3216" s="38" t="s">
        <v>36</v>
      </c>
      <c r="B3216" s="7">
        <v>2013</v>
      </c>
      <c r="C3216" s="3" t="s">
        <v>65</v>
      </c>
      <c r="D3216" t="s">
        <v>334</v>
      </c>
      <c r="E3216" t="s">
        <v>3725</v>
      </c>
      <c r="F3216">
        <v>10</v>
      </c>
      <c r="G3216">
        <v>5</v>
      </c>
      <c r="H3216">
        <v>5</v>
      </c>
      <c r="I3216">
        <v>5</v>
      </c>
      <c r="J3216">
        <v>5</v>
      </c>
      <c r="K3216">
        <v>5</v>
      </c>
      <c r="L3216">
        <v>19</v>
      </c>
      <c r="M3216">
        <v>18</v>
      </c>
      <c r="N3216">
        <v>35</v>
      </c>
      <c r="O3216">
        <v>52</v>
      </c>
      <c r="P3216">
        <v>159</v>
      </c>
      <c r="Q3216">
        <v>105</v>
      </c>
      <c r="R3216">
        <v>623707</v>
      </c>
      <c r="S3216">
        <v>1279171</v>
      </c>
      <c r="T3216">
        <v>1340480</v>
      </c>
      <c r="U3216">
        <v>1253312</v>
      </c>
      <c r="V3216">
        <v>1322052</v>
      </c>
      <c r="W3216">
        <v>1365298</v>
      </c>
      <c r="X3216">
        <v>1172200</v>
      </c>
      <c r="Y3216">
        <v>742516</v>
      </c>
      <c r="Z3216">
        <v>400726</v>
      </c>
      <c r="AA3216">
        <v>151918</v>
      </c>
      <c r="AB3216">
        <v>9651380</v>
      </c>
      <c r="AC3216">
        <v>1295160</v>
      </c>
      <c r="AD3216" s="9">
        <v>1.6033169420897952E-5</v>
      </c>
      <c r="AE3216" s="9">
        <v>3.9087815467986686E-6</v>
      </c>
      <c r="AF3216" s="9">
        <v>3.7300071616137502E-6</v>
      </c>
      <c r="AG3216" s="9">
        <v>3.9894296073124652E-6</v>
      </c>
      <c r="AH3216" s="9">
        <v>3.7819994977504667E-6</v>
      </c>
      <c r="AI3216" s="9">
        <v>3.6622041488378359E-6</v>
      </c>
      <c r="AJ3216" s="9">
        <v>1.6208838082238527E-5</v>
      </c>
      <c r="AK3216" s="9">
        <v>2.4241901858007101E-5</v>
      </c>
      <c r="AL3216" s="9">
        <v>8.7341475222471214E-5</v>
      </c>
      <c r="AM3216" s="9">
        <v>3.4228991956186889E-4</v>
      </c>
      <c r="AN3216" s="9">
        <v>1.6474328023557252E-5</v>
      </c>
      <c r="AO3216" s="9">
        <v>8.1071064578893729E-5</v>
      </c>
      <c r="AP3216" s="8">
        <v>1.525E-2</v>
      </c>
      <c r="AQ3216" s="8">
        <v>0.92400000000000004</v>
      </c>
      <c r="AR3216" s="37">
        <v>0.41200000000000003</v>
      </c>
      <c r="AS3216" s="37">
        <v>0.624</v>
      </c>
      <c r="AT3216" s="37">
        <v>0.54200000000000004</v>
      </c>
      <c r="AU3216" s="9" t="s">
        <v>5612</v>
      </c>
      <c r="AV3216" s="9" t="s">
        <v>5612</v>
      </c>
      <c r="AW3216" s="9" t="s">
        <v>5612</v>
      </c>
      <c r="AX3216" s="9" t="s">
        <v>5612</v>
      </c>
      <c r="AY3216" s="9" t="s">
        <v>5612</v>
      </c>
      <c r="AZ3216" s="9" t="s">
        <v>5612</v>
      </c>
    </row>
    <row r="3217" spans="1:52" x14ac:dyDescent="0.2">
      <c r="A3217" s="38" t="s">
        <v>36</v>
      </c>
      <c r="B3217" s="7">
        <v>2013</v>
      </c>
      <c r="C3217" s="3" t="s">
        <v>66</v>
      </c>
      <c r="D3217" t="s">
        <v>334</v>
      </c>
      <c r="E3217" t="s">
        <v>3726</v>
      </c>
      <c r="F3217">
        <v>10</v>
      </c>
      <c r="G3217">
        <v>5</v>
      </c>
      <c r="H3217">
        <v>5</v>
      </c>
      <c r="I3217">
        <v>5</v>
      </c>
      <c r="J3217">
        <v>5</v>
      </c>
      <c r="K3217">
        <v>12</v>
      </c>
      <c r="L3217">
        <v>20</v>
      </c>
      <c r="M3217">
        <v>33</v>
      </c>
      <c r="N3217">
        <v>44</v>
      </c>
      <c r="O3217">
        <v>63</v>
      </c>
      <c r="P3217">
        <v>202</v>
      </c>
      <c r="Q3217">
        <v>140</v>
      </c>
      <c r="R3217">
        <v>623707</v>
      </c>
      <c r="S3217">
        <v>1279171</v>
      </c>
      <c r="T3217">
        <v>1340480</v>
      </c>
      <c r="U3217">
        <v>1253312</v>
      </c>
      <c r="V3217">
        <v>1322052</v>
      </c>
      <c r="W3217">
        <v>1365298</v>
      </c>
      <c r="X3217">
        <v>1172200</v>
      </c>
      <c r="Y3217">
        <v>742516</v>
      </c>
      <c r="Z3217">
        <v>400726</v>
      </c>
      <c r="AA3217">
        <v>151918</v>
      </c>
      <c r="AB3217">
        <v>9651380</v>
      </c>
      <c r="AC3217">
        <v>1295160</v>
      </c>
      <c r="AD3217" s="9">
        <v>1.6033169420897952E-5</v>
      </c>
      <c r="AE3217" s="9">
        <v>3.9087815467986686E-6</v>
      </c>
      <c r="AF3217" s="9">
        <v>3.7300071616137502E-6</v>
      </c>
      <c r="AG3217" s="9">
        <v>3.9894296073124652E-6</v>
      </c>
      <c r="AH3217" s="9">
        <v>3.7819994977504667E-6</v>
      </c>
      <c r="AI3217" s="9">
        <v>8.7892899572108059E-6</v>
      </c>
      <c r="AJ3217" s="9">
        <v>1.7061934823408974E-5</v>
      </c>
      <c r="AK3217" s="9">
        <v>4.4443486739679684E-5</v>
      </c>
      <c r="AL3217" s="9">
        <v>1.0980071170824953E-4</v>
      </c>
      <c r="AM3217" s="9">
        <v>4.1469740254611038E-4</v>
      </c>
      <c r="AN3217" s="9">
        <v>2.0929649438733113E-5</v>
      </c>
      <c r="AO3217" s="9">
        <v>1.080947527718583E-4</v>
      </c>
      <c r="AP3217" s="8">
        <v>2.4825E-2</v>
      </c>
      <c r="AQ3217" s="8" t="s">
        <v>5612</v>
      </c>
      <c r="AR3217" s="37">
        <v>0.44600000000000001</v>
      </c>
      <c r="AS3217" s="37">
        <v>0.66800000000000004</v>
      </c>
      <c r="AT3217" s="37">
        <v>0.623</v>
      </c>
      <c r="AU3217" s="9" t="s">
        <v>5612</v>
      </c>
      <c r="AV3217" s="9" t="s">
        <v>5612</v>
      </c>
      <c r="AW3217" s="9" t="s">
        <v>5612</v>
      </c>
      <c r="AX3217" s="9" t="s">
        <v>5612</v>
      </c>
      <c r="AY3217" s="9" t="s">
        <v>5612</v>
      </c>
      <c r="AZ3217" s="9" t="s">
        <v>5612</v>
      </c>
    </row>
    <row r="3218" spans="1:52" x14ac:dyDescent="0.2">
      <c r="A3218" s="38" t="s">
        <v>36</v>
      </c>
      <c r="B3218" s="7">
        <v>2014</v>
      </c>
      <c r="C3218" s="3" t="s">
        <v>55</v>
      </c>
      <c r="D3218" t="s">
        <v>335</v>
      </c>
      <c r="E3218" t="s">
        <v>3727</v>
      </c>
      <c r="F3218">
        <v>10</v>
      </c>
      <c r="G3218">
        <v>5</v>
      </c>
      <c r="H3218">
        <v>5</v>
      </c>
      <c r="I3218">
        <v>5</v>
      </c>
      <c r="J3218">
        <v>11</v>
      </c>
      <c r="K3218">
        <v>29</v>
      </c>
      <c r="L3218">
        <v>37</v>
      </c>
      <c r="M3218">
        <v>37</v>
      </c>
      <c r="N3218">
        <v>58</v>
      </c>
      <c r="O3218">
        <v>94</v>
      </c>
      <c r="P3218">
        <v>291</v>
      </c>
      <c r="Q3218">
        <v>189</v>
      </c>
      <c r="R3218">
        <v>618246</v>
      </c>
      <c r="S3218">
        <v>1287714</v>
      </c>
      <c r="T3218">
        <v>1349398</v>
      </c>
      <c r="U3218">
        <v>1266243</v>
      </c>
      <c r="V3218">
        <v>1316548</v>
      </c>
      <c r="W3218">
        <v>1366778</v>
      </c>
      <c r="X3218">
        <v>1199386</v>
      </c>
      <c r="Y3218">
        <v>780502</v>
      </c>
      <c r="Z3218">
        <v>408220</v>
      </c>
      <c r="AA3218">
        <v>157370</v>
      </c>
      <c r="AB3218">
        <v>9750405</v>
      </c>
      <c r="AC3218">
        <v>1346092</v>
      </c>
      <c r="AD3218" s="9">
        <v>1.6174791264318734E-5</v>
      </c>
      <c r="AE3218" s="9">
        <v>3.8828497632238214E-6</v>
      </c>
      <c r="AF3218" s="9">
        <v>3.7053560180169229E-6</v>
      </c>
      <c r="AG3218" s="9">
        <v>3.9486891536616589E-6</v>
      </c>
      <c r="AH3218" s="9">
        <v>8.3551834038713361E-6</v>
      </c>
      <c r="AI3218" s="9">
        <v>2.1217783722008989E-5</v>
      </c>
      <c r="AJ3218" s="9">
        <v>3.0849117798606951E-5</v>
      </c>
      <c r="AK3218" s="9">
        <v>4.7405387814509121E-5</v>
      </c>
      <c r="AL3218" s="9">
        <v>1.4208025084513253E-4</v>
      </c>
      <c r="AM3218" s="9">
        <v>5.9731842155429874E-4</v>
      </c>
      <c r="AN3218" s="9">
        <v>2.9844914134335957E-5</v>
      </c>
      <c r="AO3218" s="9">
        <v>1.4040645067350523E-4</v>
      </c>
      <c r="AP3218" s="8">
        <v>4.5000000000000005E-2</v>
      </c>
      <c r="AQ3218" s="8" t="s">
        <v>5612</v>
      </c>
      <c r="AR3218" s="37">
        <v>0.48200000000000004</v>
      </c>
      <c r="AS3218" s="37">
        <v>0.70499999999999996</v>
      </c>
      <c r="AT3218" s="37">
        <v>0.65</v>
      </c>
      <c r="AU3218" s="9" t="s">
        <v>5612</v>
      </c>
      <c r="AV3218" s="9" t="s">
        <v>5612</v>
      </c>
      <c r="AW3218" s="9" t="s">
        <v>5612</v>
      </c>
      <c r="AX3218" s="9" t="s">
        <v>5612</v>
      </c>
      <c r="AY3218" s="9" t="s">
        <v>5612</v>
      </c>
      <c r="AZ3218" s="9" t="s">
        <v>5612</v>
      </c>
    </row>
    <row r="3219" spans="1:52" x14ac:dyDescent="0.2">
      <c r="A3219" s="38" t="s">
        <v>36</v>
      </c>
      <c r="B3219" s="7">
        <v>2014</v>
      </c>
      <c r="C3219" s="3" t="s">
        <v>56</v>
      </c>
      <c r="D3219" t="s">
        <v>335</v>
      </c>
      <c r="E3219" t="s">
        <v>3728</v>
      </c>
      <c r="F3219">
        <v>10</v>
      </c>
      <c r="G3219">
        <v>5</v>
      </c>
      <c r="H3219">
        <v>5</v>
      </c>
      <c r="I3219">
        <v>5</v>
      </c>
      <c r="J3219">
        <v>5</v>
      </c>
      <c r="K3219">
        <v>14</v>
      </c>
      <c r="L3219">
        <v>24</v>
      </c>
      <c r="M3219">
        <v>33</v>
      </c>
      <c r="N3219">
        <v>52</v>
      </c>
      <c r="O3219">
        <v>78</v>
      </c>
      <c r="P3219">
        <v>231</v>
      </c>
      <c r="Q3219">
        <v>163</v>
      </c>
      <c r="R3219">
        <v>618246</v>
      </c>
      <c r="S3219">
        <v>1287714</v>
      </c>
      <c r="T3219">
        <v>1349398</v>
      </c>
      <c r="U3219">
        <v>1266243</v>
      </c>
      <c r="V3219">
        <v>1316548</v>
      </c>
      <c r="W3219">
        <v>1366778</v>
      </c>
      <c r="X3219">
        <v>1199386</v>
      </c>
      <c r="Y3219">
        <v>780502</v>
      </c>
      <c r="Z3219">
        <v>408220</v>
      </c>
      <c r="AA3219">
        <v>157370</v>
      </c>
      <c r="AB3219">
        <v>9750405</v>
      </c>
      <c r="AC3219">
        <v>1346092</v>
      </c>
      <c r="AD3219" s="9">
        <v>1.6174791264318734E-5</v>
      </c>
      <c r="AE3219" s="9">
        <v>3.8828497632238214E-6</v>
      </c>
      <c r="AF3219" s="9">
        <v>3.7053560180169229E-6</v>
      </c>
      <c r="AG3219" s="9">
        <v>3.9486891536616589E-6</v>
      </c>
      <c r="AH3219" s="9">
        <v>3.7978106381233345E-6</v>
      </c>
      <c r="AI3219" s="9">
        <v>1.0243068003728477E-5</v>
      </c>
      <c r="AJ3219" s="9">
        <v>2.0010238572069377E-5</v>
      </c>
      <c r="AK3219" s="9">
        <v>4.2280481023751377E-5</v>
      </c>
      <c r="AL3219" s="9">
        <v>1.2738229386115329E-4</v>
      </c>
      <c r="AM3219" s="9">
        <v>4.9564720086420536E-4</v>
      </c>
      <c r="AN3219" s="9">
        <v>2.3691323591173904E-5</v>
      </c>
      <c r="AO3219" s="9">
        <v>1.2109127756498069E-4</v>
      </c>
      <c r="AP3219" s="8">
        <v>2.5675000000000003E-2</v>
      </c>
      <c r="AQ3219" s="8" t="s">
        <v>5612</v>
      </c>
      <c r="AR3219" s="37">
        <v>0.498</v>
      </c>
      <c r="AS3219" s="37">
        <v>0.71700000000000008</v>
      </c>
      <c r="AT3219" s="37">
        <v>0.67200000000000004</v>
      </c>
      <c r="AU3219" s="9" t="s">
        <v>5612</v>
      </c>
      <c r="AV3219" s="9" t="s">
        <v>5612</v>
      </c>
      <c r="AW3219" s="9" t="s">
        <v>5612</v>
      </c>
      <c r="AX3219" s="9" t="s">
        <v>5612</v>
      </c>
      <c r="AY3219" s="9" t="s">
        <v>5612</v>
      </c>
      <c r="AZ3219" s="9" t="s">
        <v>5612</v>
      </c>
    </row>
    <row r="3220" spans="1:52" x14ac:dyDescent="0.2">
      <c r="A3220" s="38" t="s">
        <v>36</v>
      </c>
      <c r="B3220" s="7">
        <v>2014</v>
      </c>
      <c r="C3220" s="3" t="s">
        <v>57</v>
      </c>
      <c r="D3220" t="s">
        <v>335</v>
      </c>
      <c r="E3220" t="s">
        <v>3729</v>
      </c>
      <c r="F3220">
        <v>10</v>
      </c>
      <c r="G3220">
        <v>5</v>
      </c>
      <c r="H3220">
        <v>5</v>
      </c>
      <c r="I3220">
        <v>5</v>
      </c>
      <c r="J3220">
        <v>5</v>
      </c>
      <c r="K3220">
        <v>12</v>
      </c>
      <c r="L3220">
        <v>14</v>
      </c>
      <c r="M3220">
        <v>33</v>
      </c>
      <c r="N3220">
        <v>50</v>
      </c>
      <c r="O3220">
        <v>70</v>
      </c>
      <c r="P3220">
        <v>209</v>
      </c>
      <c r="Q3220">
        <v>153</v>
      </c>
      <c r="R3220">
        <v>618246</v>
      </c>
      <c r="S3220">
        <v>1287714</v>
      </c>
      <c r="T3220">
        <v>1349398</v>
      </c>
      <c r="U3220">
        <v>1266243</v>
      </c>
      <c r="V3220">
        <v>1316548</v>
      </c>
      <c r="W3220">
        <v>1366778</v>
      </c>
      <c r="X3220">
        <v>1199386</v>
      </c>
      <c r="Y3220">
        <v>780502</v>
      </c>
      <c r="Z3220">
        <v>408220</v>
      </c>
      <c r="AA3220">
        <v>157370</v>
      </c>
      <c r="AB3220">
        <v>9750405</v>
      </c>
      <c r="AC3220">
        <v>1346092</v>
      </c>
      <c r="AD3220" s="9">
        <v>1.6174791264318734E-5</v>
      </c>
      <c r="AE3220" s="9">
        <v>3.8828497632238214E-6</v>
      </c>
      <c r="AF3220" s="9">
        <v>3.7053560180169229E-6</v>
      </c>
      <c r="AG3220" s="9">
        <v>3.9486891536616589E-6</v>
      </c>
      <c r="AH3220" s="9">
        <v>3.7978106381233345E-6</v>
      </c>
      <c r="AI3220" s="9">
        <v>8.779772574624409E-6</v>
      </c>
      <c r="AJ3220" s="9">
        <v>1.167263916704047E-5</v>
      </c>
      <c r="AK3220" s="9">
        <v>4.2280481023751377E-5</v>
      </c>
      <c r="AL3220" s="9">
        <v>1.2248297486649356E-4</v>
      </c>
      <c r="AM3220" s="9">
        <v>4.4481159051915867E-4</v>
      </c>
      <c r="AN3220" s="9">
        <v>2.1435007058681151E-5</v>
      </c>
      <c r="AO3220" s="9">
        <v>1.1366236483093281E-4</v>
      </c>
      <c r="AP3220" s="8">
        <v>1.5950000000000002E-2</v>
      </c>
      <c r="AQ3220" s="8" t="s">
        <v>5612</v>
      </c>
      <c r="AR3220" s="37">
        <v>0.50700000000000001</v>
      </c>
      <c r="AS3220" s="37">
        <v>0.72200000000000009</v>
      </c>
      <c r="AT3220" s="37">
        <v>0.67200000000000004</v>
      </c>
      <c r="AU3220" s="9" t="s">
        <v>5612</v>
      </c>
      <c r="AV3220" s="9" t="s">
        <v>5612</v>
      </c>
      <c r="AW3220" s="9" t="s">
        <v>5612</v>
      </c>
      <c r="AX3220" s="9" t="s">
        <v>5612</v>
      </c>
      <c r="AY3220" s="9" t="s">
        <v>5612</v>
      </c>
      <c r="AZ3220" s="9" t="s">
        <v>5612</v>
      </c>
    </row>
    <row r="3221" spans="1:52" x14ac:dyDescent="0.2">
      <c r="A3221" s="38" t="s">
        <v>36</v>
      </c>
      <c r="B3221" s="7">
        <v>2014</v>
      </c>
      <c r="C3221" s="3" t="s">
        <v>58</v>
      </c>
      <c r="D3221" t="s">
        <v>335</v>
      </c>
      <c r="E3221" t="s">
        <v>3730</v>
      </c>
      <c r="F3221">
        <v>10</v>
      </c>
      <c r="G3221">
        <v>5</v>
      </c>
      <c r="H3221">
        <v>5</v>
      </c>
      <c r="I3221">
        <v>5</v>
      </c>
      <c r="J3221">
        <v>5</v>
      </c>
      <c r="K3221">
        <v>5</v>
      </c>
      <c r="L3221">
        <v>13</v>
      </c>
      <c r="M3221">
        <v>21</v>
      </c>
      <c r="N3221">
        <v>31</v>
      </c>
      <c r="O3221">
        <v>68</v>
      </c>
      <c r="P3221">
        <v>168</v>
      </c>
      <c r="Q3221">
        <v>120</v>
      </c>
      <c r="R3221">
        <v>618246</v>
      </c>
      <c r="S3221">
        <v>1287714</v>
      </c>
      <c r="T3221">
        <v>1349398</v>
      </c>
      <c r="U3221">
        <v>1266243</v>
      </c>
      <c r="V3221">
        <v>1316548</v>
      </c>
      <c r="W3221">
        <v>1366778</v>
      </c>
      <c r="X3221">
        <v>1199386</v>
      </c>
      <c r="Y3221">
        <v>780502</v>
      </c>
      <c r="Z3221">
        <v>408220</v>
      </c>
      <c r="AA3221">
        <v>157370</v>
      </c>
      <c r="AB3221">
        <v>9750405</v>
      </c>
      <c r="AC3221">
        <v>1346092</v>
      </c>
      <c r="AD3221" s="9">
        <v>1.6174791264318734E-5</v>
      </c>
      <c r="AE3221" s="9">
        <v>3.8828497632238214E-6</v>
      </c>
      <c r="AF3221" s="9">
        <v>3.7053560180169229E-6</v>
      </c>
      <c r="AG3221" s="9">
        <v>3.9486891536616589E-6</v>
      </c>
      <c r="AH3221" s="9">
        <v>3.7978106381233345E-6</v>
      </c>
      <c r="AI3221" s="9">
        <v>3.6582385727601703E-6</v>
      </c>
      <c r="AJ3221" s="9">
        <v>1.0838879226537579E-5</v>
      </c>
      <c r="AK3221" s="9">
        <v>2.6905760651478152E-5</v>
      </c>
      <c r="AL3221" s="9">
        <v>7.5939444417226008E-5</v>
      </c>
      <c r="AM3221" s="9">
        <v>4.3210268793289697E-4</v>
      </c>
      <c r="AN3221" s="9">
        <v>1.723005352085375E-5</v>
      </c>
      <c r="AO3221" s="9">
        <v>8.9146952808574745E-5</v>
      </c>
      <c r="AP3221" s="8">
        <v>1.4239999999999999E-2</v>
      </c>
      <c r="AQ3221" s="8" t="s">
        <v>5612</v>
      </c>
      <c r="AR3221" s="37">
        <v>0.50900000000000001</v>
      </c>
      <c r="AS3221" s="37">
        <v>0.72200000000000009</v>
      </c>
      <c r="AT3221" s="37">
        <v>0.67200000000000004</v>
      </c>
      <c r="AU3221" s="9" t="s">
        <v>5612</v>
      </c>
      <c r="AV3221" s="9" t="s">
        <v>5612</v>
      </c>
      <c r="AW3221" s="9" t="s">
        <v>5612</v>
      </c>
      <c r="AX3221" s="9" t="s">
        <v>5612</v>
      </c>
      <c r="AY3221" s="9" t="s">
        <v>5612</v>
      </c>
      <c r="AZ3221" s="9" t="s">
        <v>5612</v>
      </c>
    </row>
    <row r="3222" spans="1:52" x14ac:dyDescent="0.2">
      <c r="A3222" s="38" t="s">
        <v>36</v>
      </c>
      <c r="B3222" s="7">
        <v>2014</v>
      </c>
      <c r="C3222" s="3" t="s">
        <v>59</v>
      </c>
      <c r="D3222" t="s">
        <v>335</v>
      </c>
      <c r="E3222" t="s">
        <v>3731</v>
      </c>
      <c r="F3222">
        <v>10</v>
      </c>
      <c r="G3222">
        <v>5</v>
      </c>
      <c r="H3222">
        <v>5</v>
      </c>
      <c r="I3222">
        <v>5</v>
      </c>
      <c r="J3222">
        <v>5</v>
      </c>
      <c r="K3222">
        <v>5</v>
      </c>
      <c r="L3222">
        <v>15</v>
      </c>
      <c r="M3222">
        <v>19</v>
      </c>
      <c r="N3222">
        <v>24</v>
      </c>
      <c r="O3222">
        <v>49</v>
      </c>
      <c r="P3222">
        <v>142</v>
      </c>
      <c r="Q3222">
        <v>92</v>
      </c>
      <c r="R3222">
        <v>618246</v>
      </c>
      <c r="S3222">
        <v>1287714</v>
      </c>
      <c r="T3222">
        <v>1349398</v>
      </c>
      <c r="U3222">
        <v>1266243</v>
      </c>
      <c r="V3222">
        <v>1316548</v>
      </c>
      <c r="W3222">
        <v>1366778</v>
      </c>
      <c r="X3222">
        <v>1199386</v>
      </c>
      <c r="Y3222">
        <v>780502</v>
      </c>
      <c r="Z3222">
        <v>408220</v>
      </c>
      <c r="AA3222">
        <v>157370</v>
      </c>
      <c r="AB3222">
        <v>9750405</v>
      </c>
      <c r="AC3222">
        <v>1346092</v>
      </c>
      <c r="AD3222" s="9">
        <v>1.6174791264318734E-5</v>
      </c>
      <c r="AE3222" s="9">
        <v>3.8828497632238214E-6</v>
      </c>
      <c r="AF3222" s="9">
        <v>3.7053560180169229E-6</v>
      </c>
      <c r="AG3222" s="9">
        <v>3.9486891536616589E-6</v>
      </c>
      <c r="AH3222" s="9">
        <v>3.7978106381233345E-6</v>
      </c>
      <c r="AI3222" s="9">
        <v>3.6582385727601703E-6</v>
      </c>
      <c r="AJ3222" s="9">
        <v>1.250639910754336E-5</v>
      </c>
      <c r="AK3222" s="9">
        <v>2.434330725609928E-5</v>
      </c>
      <c r="AL3222" s="9">
        <v>5.8791827935916908E-5</v>
      </c>
      <c r="AM3222" s="9">
        <v>3.1136811336341107E-4</v>
      </c>
      <c r="AN3222" s="9">
        <v>1.4563497618816859E-5</v>
      </c>
      <c r="AO3222" s="9">
        <v>6.8345997153240645E-5</v>
      </c>
      <c r="AP3222" s="8">
        <v>9.1749999999999991E-3</v>
      </c>
      <c r="AQ3222" s="8" t="s">
        <v>5612</v>
      </c>
      <c r="AR3222" s="37">
        <v>0.51</v>
      </c>
      <c r="AS3222" s="37">
        <v>0.72499999999999998</v>
      </c>
      <c r="AT3222" s="37">
        <v>0.68799999999999994</v>
      </c>
      <c r="AU3222" s="9" t="s">
        <v>5612</v>
      </c>
      <c r="AV3222" s="9" t="s">
        <v>5612</v>
      </c>
      <c r="AW3222" s="9" t="s">
        <v>5612</v>
      </c>
      <c r="AX3222" s="9" t="s">
        <v>5612</v>
      </c>
      <c r="AY3222" s="9" t="s">
        <v>5612</v>
      </c>
      <c r="AZ3222" s="9" t="s">
        <v>5612</v>
      </c>
    </row>
    <row r="3223" spans="1:52" x14ac:dyDescent="0.2">
      <c r="A3223" s="38" t="s">
        <v>36</v>
      </c>
      <c r="B3223" s="7">
        <v>2014</v>
      </c>
      <c r="C3223" s="3" t="s">
        <v>60</v>
      </c>
      <c r="D3223" t="s">
        <v>335</v>
      </c>
      <c r="E3223" t="s">
        <v>3732</v>
      </c>
      <c r="F3223">
        <v>10</v>
      </c>
      <c r="G3223">
        <v>5</v>
      </c>
      <c r="H3223">
        <v>5</v>
      </c>
      <c r="I3223">
        <v>5</v>
      </c>
      <c r="J3223">
        <v>5</v>
      </c>
      <c r="K3223">
        <v>5</v>
      </c>
      <c r="L3223">
        <v>5</v>
      </c>
      <c r="M3223">
        <v>19</v>
      </c>
      <c r="N3223">
        <v>39</v>
      </c>
      <c r="O3223">
        <v>46</v>
      </c>
      <c r="P3223">
        <v>144</v>
      </c>
      <c r="Q3223">
        <v>104</v>
      </c>
      <c r="R3223">
        <v>618246</v>
      </c>
      <c r="S3223">
        <v>1287714</v>
      </c>
      <c r="T3223">
        <v>1349398</v>
      </c>
      <c r="U3223">
        <v>1266243</v>
      </c>
      <c r="V3223">
        <v>1316548</v>
      </c>
      <c r="W3223">
        <v>1366778</v>
      </c>
      <c r="X3223">
        <v>1199386</v>
      </c>
      <c r="Y3223">
        <v>780502</v>
      </c>
      <c r="Z3223">
        <v>408220</v>
      </c>
      <c r="AA3223">
        <v>157370</v>
      </c>
      <c r="AB3223">
        <v>9750405</v>
      </c>
      <c r="AC3223">
        <v>1346092</v>
      </c>
      <c r="AD3223" s="9">
        <v>1.6174791264318734E-5</v>
      </c>
      <c r="AE3223" s="9">
        <v>3.8828497632238214E-6</v>
      </c>
      <c r="AF3223" s="9">
        <v>3.7053560180169229E-6</v>
      </c>
      <c r="AG3223" s="9">
        <v>3.9486891536616589E-6</v>
      </c>
      <c r="AH3223" s="9">
        <v>3.7978106381233345E-6</v>
      </c>
      <c r="AI3223" s="9">
        <v>3.6582385727601703E-6</v>
      </c>
      <c r="AJ3223" s="9">
        <v>4.1687997025144529E-6</v>
      </c>
      <c r="AK3223" s="9">
        <v>2.434330725609928E-5</v>
      </c>
      <c r="AL3223" s="9">
        <v>9.5536720395864979E-5</v>
      </c>
      <c r="AM3223" s="9">
        <v>2.9230475948401855E-4</v>
      </c>
      <c r="AN3223" s="9">
        <v>1.4768617303588929E-5</v>
      </c>
      <c r="AO3223" s="9">
        <v>7.7260692434098113E-5</v>
      </c>
      <c r="AP3223" s="8">
        <v>6.45E-3</v>
      </c>
      <c r="AQ3223" s="8" t="s">
        <v>5612</v>
      </c>
      <c r="AR3223" s="37" t="s">
        <v>5612</v>
      </c>
      <c r="AS3223" s="37" t="s">
        <v>5612</v>
      </c>
      <c r="AT3223" s="37" t="s">
        <v>5612</v>
      </c>
      <c r="AU3223" s="9" t="s">
        <v>5612</v>
      </c>
      <c r="AV3223" s="9" t="s">
        <v>5612</v>
      </c>
      <c r="AW3223" s="9" t="s">
        <v>5612</v>
      </c>
      <c r="AX3223" s="9" t="s">
        <v>5612</v>
      </c>
      <c r="AY3223" s="9" t="s">
        <v>5612</v>
      </c>
      <c r="AZ3223" s="9" t="s">
        <v>5612</v>
      </c>
    </row>
    <row r="3224" spans="1:52" x14ac:dyDescent="0.2">
      <c r="A3224" s="38" t="s">
        <v>36</v>
      </c>
      <c r="B3224" s="7">
        <v>2014</v>
      </c>
      <c r="C3224" s="3" t="s">
        <v>61</v>
      </c>
      <c r="D3224" t="s">
        <v>335</v>
      </c>
      <c r="E3224" t="s">
        <v>3733</v>
      </c>
      <c r="F3224">
        <v>10</v>
      </c>
      <c r="G3224">
        <v>5</v>
      </c>
      <c r="H3224">
        <v>5</v>
      </c>
      <c r="I3224">
        <v>5</v>
      </c>
      <c r="J3224">
        <v>5</v>
      </c>
      <c r="K3224">
        <v>5</v>
      </c>
      <c r="L3224">
        <v>5</v>
      </c>
      <c r="M3224">
        <v>26</v>
      </c>
      <c r="N3224">
        <v>29</v>
      </c>
      <c r="O3224">
        <v>48</v>
      </c>
      <c r="P3224">
        <v>143</v>
      </c>
      <c r="Q3224">
        <v>103</v>
      </c>
      <c r="R3224">
        <v>618246</v>
      </c>
      <c r="S3224">
        <v>1287714</v>
      </c>
      <c r="T3224">
        <v>1349398</v>
      </c>
      <c r="U3224">
        <v>1266243</v>
      </c>
      <c r="V3224">
        <v>1316548</v>
      </c>
      <c r="W3224">
        <v>1366778</v>
      </c>
      <c r="X3224">
        <v>1199386</v>
      </c>
      <c r="Y3224">
        <v>780502</v>
      </c>
      <c r="Z3224">
        <v>408220</v>
      </c>
      <c r="AA3224">
        <v>157370</v>
      </c>
      <c r="AB3224">
        <v>9750405</v>
      </c>
      <c r="AC3224">
        <v>1346092</v>
      </c>
      <c r="AD3224" s="9">
        <v>1.6174791264318734E-5</v>
      </c>
      <c r="AE3224" s="9">
        <v>3.8828497632238214E-6</v>
      </c>
      <c r="AF3224" s="9">
        <v>3.7053560180169229E-6</v>
      </c>
      <c r="AG3224" s="9">
        <v>3.9486891536616589E-6</v>
      </c>
      <c r="AH3224" s="9">
        <v>3.7978106381233345E-6</v>
      </c>
      <c r="AI3224" s="9">
        <v>3.6582385727601703E-6</v>
      </c>
      <c r="AJ3224" s="9">
        <v>4.1687997025144529E-6</v>
      </c>
      <c r="AK3224" s="9">
        <v>3.3311894139925329E-5</v>
      </c>
      <c r="AL3224" s="9">
        <v>7.1040125422566265E-5</v>
      </c>
      <c r="AM3224" s="9">
        <v>3.0501366207028025E-4</v>
      </c>
      <c r="AN3224" s="9">
        <v>1.4666057461202893E-5</v>
      </c>
      <c r="AO3224" s="9">
        <v>7.6517801160693328E-5</v>
      </c>
      <c r="AP3224" s="8">
        <v>3.3599999999999997E-3</v>
      </c>
      <c r="AQ3224" s="8" t="s">
        <v>5612</v>
      </c>
      <c r="AR3224" s="37" t="s">
        <v>5612</v>
      </c>
      <c r="AS3224" s="37" t="s">
        <v>5612</v>
      </c>
      <c r="AT3224" s="37" t="s">
        <v>5612</v>
      </c>
      <c r="AU3224" s="9" t="s">
        <v>5612</v>
      </c>
      <c r="AV3224" s="9" t="s">
        <v>5612</v>
      </c>
      <c r="AW3224" s="9" t="s">
        <v>5612</v>
      </c>
      <c r="AX3224" s="9" t="s">
        <v>5612</v>
      </c>
      <c r="AY3224" s="9" t="s">
        <v>5612</v>
      </c>
      <c r="AZ3224" s="9" t="s">
        <v>5612</v>
      </c>
    </row>
    <row r="3225" spans="1:52" x14ac:dyDescent="0.2">
      <c r="A3225" s="38" t="s">
        <v>36</v>
      </c>
      <c r="B3225" s="7">
        <v>2014</v>
      </c>
      <c r="C3225" s="3" t="s">
        <v>62</v>
      </c>
      <c r="D3225" t="s">
        <v>335</v>
      </c>
      <c r="E3225" t="s">
        <v>3734</v>
      </c>
      <c r="F3225">
        <v>10</v>
      </c>
      <c r="G3225">
        <v>5</v>
      </c>
      <c r="H3225">
        <v>5</v>
      </c>
      <c r="I3225">
        <v>5</v>
      </c>
      <c r="J3225">
        <v>5</v>
      </c>
      <c r="K3225">
        <v>5</v>
      </c>
      <c r="L3225">
        <v>11</v>
      </c>
      <c r="M3225">
        <v>19</v>
      </c>
      <c r="N3225">
        <v>31</v>
      </c>
      <c r="O3225">
        <v>40</v>
      </c>
      <c r="P3225">
        <v>136</v>
      </c>
      <c r="Q3225">
        <v>90</v>
      </c>
      <c r="R3225">
        <v>618246</v>
      </c>
      <c r="S3225">
        <v>1287714</v>
      </c>
      <c r="T3225">
        <v>1349398</v>
      </c>
      <c r="U3225">
        <v>1266243</v>
      </c>
      <c r="V3225">
        <v>1316548</v>
      </c>
      <c r="W3225">
        <v>1366778</v>
      </c>
      <c r="X3225">
        <v>1199386</v>
      </c>
      <c r="Y3225">
        <v>780502</v>
      </c>
      <c r="Z3225">
        <v>408220</v>
      </c>
      <c r="AA3225">
        <v>157370</v>
      </c>
      <c r="AB3225">
        <v>9750405</v>
      </c>
      <c r="AC3225">
        <v>1346092</v>
      </c>
      <c r="AD3225" s="9">
        <v>1.6174791264318734E-5</v>
      </c>
      <c r="AE3225" s="9">
        <v>3.8828497632238214E-6</v>
      </c>
      <c r="AF3225" s="9">
        <v>3.7053560180169229E-6</v>
      </c>
      <c r="AG3225" s="9">
        <v>3.9486891536616589E-6</v>
      </c>
      <c r="AH3225" s="9">
        <v>3.7978106381233345E-6</v>
      </c>
      <c r="AI3225" s="9">
        <v>3.6582385727601703E-6</v>
      </c>
      <c r="AJ3225" s="9">
        <v>9.1713593455317963E-6</v>
      </c>
      <c r="AK3225" s="9">
        <v>2.434330725609928E-5</v>
      </c>
      <c r="AL3225" s="9">
        <v>7.5939444417226008E-5</v>
      </c>
      <c r="AM3225" s="9">
        <v>2.541780517252335E-4</v>
      </c>
      <c r="AN3225" s="9">
        <v>1.3948138564500654E-5</v>
      </c>
      <c r="AO3225" s="9">
        <v>6.6860214606431062E-5</v>
      </c>
      <c r="AP3225" s="8">
        <v>3.1250000000000002E-3</v>
      </c>
      <c r="AQ3225" s="8" t="s">
        <v>5612</v>
      </c>
      <c r="AR3225" s="37">
        <v>2.6000000000000002E-2</v>
      </c>
      <c r="AS3225" s="37">
        <v>1.2E-2</v>
      </c>
      <c r="AT3225" s="37">
        <v>0.11199999999999999</v>
      </c>
      <c r="AU3225" s="9" t="s">
        <v>5612</v>
      </c>
      <c r="AV3225" s="9" t="s">
        <v>5612</v>
      </c>
      <c r="AW3225" s="9" t="s">
        <v>5612</v>
      </c>
      <c r="AX3225" s="9" t="s">
        <v>5612</v>
      </c>
      <c r="AY3225" s="9" t="s">
        <v>5612</v>
      </c>
      <c r="AZ3225" s="9" t="s">
        <v>5612</v>
      </c>
    </row>
    <row r="3226" spans="1:52" x14ac:dyDescent="0.2">
      <c r="A3226" s="38" t="s">
        <v>36</v>
      </c>
      <c r="B3226" s="7">
        <v>2014</v>
      </c>
      <c r="C3226" s="3" t="s">
        <v>63</v>
      </c>
      <c r="D3226" t="s">
        <v>335</v>
      </c>
      <c r="E3226" t="s">
        <v>3735</v>
      </c>
      <c r="F3226">
        <v>10</v>
      </c>
      <c r="G3226">
        <v>5</v>
      </c>
      <c r="H3226">
        <v>5</v>
      </c>
      <c r="I3226">
        <v>5</v>
      </c>
      <c r="J3226">
        <v>5</v>
      </c>
      <c r="K3226">
        <v>5</v>
      </c>
      <c r="L3226">
        <v>13</v>
      </c>
      <c r="M3226">
        <v>18</v>
      </c>
      <c r="N3226">
        <v>35</v>
      </c>
      <c r="O3226">
        <v>35</v>
      </c>
      <c r="P3226">
        <v>136</v>
      </c>
      <c r="Q3226">
        <v>88</v>
      </c>
      <c r="R3226">
        <v>618246</v>
      </c>
      <c r="S3226">
        <v>1287714</v>
      </c>
      <c r="T3226">
        <v>1349398</v>
      </c>
      <c r="U3226">
        <v>1266243</v>
      </c>
      <c r="V3226">
        <v>1316548</v>
      </c>
      <c r="W3226">
        <v>1366778</v>
      </c>
      <c r="X3226">
        <v>1199386</v>
      </c>
      <c r="Y3226">
        <v>780502</v>
      </c>
      <c r="Z3226">
        <v>408220</v>
      </c>
      <c r="AA3226">
        <v>157370</v>
      </c>
      <c r="AB3226">
        <v>9750405</v>
      </c>
      <c r="AC3226">
        <v>1346092</v>
      </c>
      <c r="AD3226" s="9">
        <v>1.6174791264318734E-5</v>
      </c>
      <c r="AE3226" s="9">
        <v>3.8828497632238214E-6</v>
      </c>
      <c r="AF3226" s="9">
        <v>3.7053560180169229E-6</v>
      </c>
      <c r="AG3226" s="9">
        <v>3.9486891536616589E-6</v>
      </c>
      <c r="AH3226" s="9">
        <v>3.7978106381233345E-6</v>
      </c>
      <c r="AI3226" s="9">
        <v>3.6582385727601703E-6</v>
      </c>
      <c r="AJ3226" s="9">
        <v>1.0838879226537579E-5</v>
      </c>
      <c r="AK3226" s="9">
        <v>2.3062080558409844E-5</v>
      </c>
      <c r="AL3226" s="9">
        <v>8.5738082406545493E-5</v>
      </c>
      <c r="AM3226" s="9">
        <v>2.2240579525957934E-4</v>
      </c>
      <c r="AN3226" s="9">
        <v>1.3948138564500654E-5</v>
      </c>
      <c r="AO3226" s="9">
        <v>6.537443205962148E-5</v>
      </c>
      <c r="AP3226" s="8">
        <v>4.1749999999999999E-3</v>
      </c>
      <c r="AQ3226" s="8" t="s">
        <v>5612</v>
      </c>
      <c r="AR3226" s="37">
        <v>0.106</v>
      </c>
      <c r="AS3226" s="37">
        <v>0.14899999999999999</v>
      </c>
      <c r="AT3226" s="37">
        <v>0.21300000000000002</v>
      </c>
      <c r="AU3226" s="9" t="s">
        <v>5612</v>
      </c>
      <c r="AV3226" s="9" t="s">
        <v>5612</v>
      </c>
      <c r="AW3226" s="9" t="s">
        <v>5612</v>
      </c>
      <c r="AX3226" s="9" t="s">
        <v>5612</v>
      </c>
      <c r="AY3226" s="9" t="s">
        <v>5612</v>
      </c>
      <c r="AZ3226" s="9" t="s">
        <v>5612</v>
      </c>
    </row>
    <row r="3227" spans="1:52" x14ac:dyDescent="0.2">
      <c r="A3227" s="38" t="s">
        <v>36</v>
      </c>
      <c r="B3227" s="7">
        <v>2014</v>
      </c>
      <c r="C3227" s="3" t="s">
        <v>64</v>
      </c>
      <c r="D3227" t="s">
        <v>335</v>
      </c>
      <c r="E3227" t="s">
        <v>3736</v>
      </c>
      <c r="F3227">
        <v>10</v>
      </c>
      <c r="G3227">
        <v>5</v>
      </c>
      <c r="H3227">
        <v>5</v>
      </c>
      <c r="I3227">
        <v>5</v>
      </c>
      <c r="J3227">
        <v>5</v>
      </c>
      <c r="K3227">
        <v>5</v>
      </c>
      <c r="L3227">
        <v>5</v>
      </c>
      <c r="M3227">
        <v>17</v>
      </c>
      <c r="N3227">
        <v>33</v>
      </c>
      <c r="O3227">
        <v>61</v>
      </c>
      <c r="P3227">
        <v>151</v>
      </c>
      <c r="Q3227">
        <v>111</v>
      </c>
      <c r="R3227">
        <v>618246</v>
      </c>
      <c r="S3227">
        <v>1287714</v>
      </c>
      <c r="T3227">
        <v>1349398</v>
      </c>
      <c r="U3227">
        <v>1266243</v>
      </c>
      <c r="V3227">
        <v>1316548</v>
      </c>
      <c r="W3227">
        <v>1366778</v>
      </c>
      <c r="X3227">
        <v>1199386</v>
      </c>
      <c r="Y3227">
        <v>780502</v>
      </c>
      <c r="Z3227">
        <v>408220</v>
      </c>
      <c r="AA3227">
        <v>157370</v>
      </c>
      <c r="AB3227">
        <v>9750405</v>
      </c>
      <c r="AC3227">
        <v>1346092</v>
      </c>
      <c r="AD3227" s="9">
        <v>1.6174791264318734E-5</v>
      </c>
      <c r="AE3227" s="9">
        <v>3.8828497632238214E-6</v>
      </c>
      <c r="AF3227" s="9">
        <v>3.7053560180169229E-6</v>
      </c>
      <c r="AG3227" s="9">
        <v>3.9486891536616589E-6</v>
      </c>
      <c r="AH3227" s="9">
        <v>3.7978106381233345E-6</v>
      </c>
      <c r="AI3227" s="9">
        <v>3.6582385727601703E-6</v>
      </c>
      <c r="AJ3227" s="9">
        <v>4.1687997025144529E-6</v>
      </c>
      <c r="AK3227" s="9">
        <v>2.1780853860720408E-5</v>
      </c>
      <c r="AL3227" s="9">
        <v>8.083876341188575E-5</v>
      </c>
      <c r="AM3227" s="9">
        <v>3.876215288809811E-4</v>
      </c>
      <c r="AN3227" s="9">
        <v>1.5486536200291166E-5</v>
      </c>
      <c r="AO3227" s="9">
        <v>8.2460931347931644E-5</v>
      </c>
      <c r="AP3227" s="8">
        <v>1.0999999999999999E-2</v>
      </c>
      <c r="AQ3227" s="8" t="s">
        <v>5612</v>
      </c>
      <c r="AR3227" s="37">
        <v>0.32</v>
      </c>
      <c r="AS3227" s="37">
        <v>0.48299999999999998</v>
      </c>
      <c r="AT3227" s="37">
        <v>0.441</v>
      </c>
      <c r="AU3227" s="9" t="s">
        <v>5612</v>
      </c>
      <c r="AV3227" s="9" t="s">
        <v>5612</v>
      </c>
      <c r="AW3227" s="9" t="s">
        <v>5612</v>
      </c>
      <c r="AX3227" s="9" t="s">
        <v>5612</v>
      </c>
      <c r="AY3227" s="9" t="s">
        <v>5612</v>
      </c>
      <c r="AZ3227" s="9" t="s">
        <v>5612</v>
      </c>
    </row>
    <row r="3228" spans="1:52" x14ac:dyDescent="0.2">
      <c r="A3228" s="38" t="s">
        <v>36</v>
      </c>
      <c r="B3228" s="7">
        <v>2014</v>
      </c>
      <c r="C3228" s="3" t="s">
        <v>65</v>
      </c>
      <c r="D3228" t="s">
        <v>335</v>
      </c>
      <c r="E3228" t="s">
        <v>3737</v>
      </c>
      <c r="F3228">
        <v>10</v>
      </c>
      <c r="G3228">
        <v>5</v>
      </c>
      <c r="H3228">
        <v>5</v>
      </c>
      <c r="I3228">
        <v>5</v>
      </c>
      <c r="J3228">
        <v>5</v>
      </c>
      <c r="K3228">
        <v>5</v>
      </c>
      <c r="L3228">
        <v>5</v>
      </c>
      <c r="M3228">
        <v>26</v>
      </c>
      <c r="N3228">
        <v>33</v>
      </c>
      <c r="O3228">
        <v>43</v>
      </c>
      <c r="P3228">
        <v>142</v>
      </c>
      <c r="Q3228">
        <v>102</v>
      </c>
      <c r="R3228">
        <v>618246</v>
      </c>
      <c r="S3228">
        <v>1287714</v>
      </c>
      <c r="T3228">
        <v>1349398</v>
      </c>
      <c r="U3228">
        <v>1266243</v>
      </c>
      <c r="V3228">
        <v>1316548</v>
      </c>
      <c r="W3228">
        <v>1366778</v>
      </c>
      <c r="X3228">
        <v>1199386</v>
      </c>
      <c r="Y3228">
        <v>780502</v>
      </c>
      <c r="Z3228">
        <v>408220</v>
      </c>
      <c r="AA3228">
        <v>157370</v>
      </c>
      <c r="AB3228">
        <v>9750405</v>
      </c>
      <c r="AC3228">
        <v>1346092</v>
      </c>
      <c r="AD3228" s="9">
        <v>1.6174791264318734E-5</v>
      </c>
      <c r="AE3228" s="9">
        <v>3.8828497632238214E-6</v>
      </c>
      <c r="AF3228" s="9">
        <v>3.7053560180169229E-6</v>
      </c>
      <c r="AG3228" s="9">
        <v>3.9486891536616589E-6</v>
      </c>
      <c r="AH3228" s="9">
        <v>3.7978106381233345E-6</v>
      </c>
      <c r="AI3228" s="9">
        <v>3.6582385727601703E-6</v>
      </c>
      <c r="AJ3228" s="9">
        <v>4.1687997025144529E-6</v>
      </c>
      <c r="AK3228" s="9">
        <v>3.3311894139925329E-5</v>
      </c>
      <c r="AL3228" s="9">
        <v>8.083876341188575E-5</v>
      </c>
      <c r="AM3228" s="9">
        <v>2.7324140560462603E-4</v>
      </c>
      <c r="AN3228" s="9">
        <v>1.4563497618816859E-5</v>
      </c>
      <c r="AO3228" s="9">
        <v>7.577490988728853E-5</v>
      </c>
      <c r="AP3228" s="8">
        <v>1.7799999999999996E-2</v>
      </c>
      <c r="AQ3228" s="8">
        <v>0.94299999999999995</v>
      </c>
      <c r="AR3228" s="37">
        <v>0.42600000000000005</v>
      </c>
      <c r="AS3228" s="37">
        <v>0.65300000000000002</v>
      </c>
      <c r="AT3228" s="37">
        <v>0.57899999999999996</v>
      </c>
      <c r="AU3228" s="9" t="s">
        <v>5612</v>
      </c>
      <c r="AV3228" s="9" t="s">
        <v>5612</v>
      </c>
      <c r="AW3228" s="9" t="s">
        <v>5612</v>
      </c>
      <c r="AX3228" s="9" t="s">
        <v>5612</v>
      </c>
      <c r="AY3228" s="9" t="s">
        <v>5612</v>
      </c>
      <c r="AZ3228" s="9" t="s">
        <v>5612</v>
      </c>
    </row>
    <row r="3229" spans="1:52" x14ac:dyDescent="0.2">
      <c r="A3229" s="38" t="s">
        <v>36</v>
      </c>
      <c r="B3229" s="7">
        <v>2014</v>
      </c>
      <c r="C3229" s="3" t="s">
        <v>66</v>
      </c>
      <c r="D3229" t="s">
        <v>335</v>
      </c>
      <c r="E3229" t="s">
        <v>3738</v>
      </c>
      <c r="F3229">
        <v>10</v>
      </c>
      <c r="G3229">
        <v>5</v>
      </c>
      <c r="H3229">
        <v>5</v>
      </c>
      <c r="I3229">
        <v>5</v>
      </c>
      <c r="J3229">
        <v>5</v>
      </c>
      <c r="K3229">
        <v>5</v>
      </c>
      <c r="L3229">
        <v>23</v>
      </c>
      <c r="M3229">
        <v>36</v>
      </c>
      <c r="N3229">
        <v>64</v>
      </c>
      <c r="O3229">
        <v>113</v>
      </c>
      <c r="P3229">
        <v>271</v>
      </c>
      <c r="Q3229">
        <v>213</v>
      </c>
      <c r="R3229">
        <v>618246</v>
      </c>
      <c r="S3229">
        <v>1287714</v>
      </c>
      <c r="T3229">
        <v>1349398</v>
      </c>
      <c r="U3229">
        <v>1266243</v>
      </c>
      <c r="V3229">
        <v>1316548</v>
      </c>
      <c r="W3229">
        <v>1366778</v>
      </c>
      <c r="X3229">
        <v>1199386</v>
      </c>
      <c r="Y3229">
        <v>780502</v>
      </c>
      <c r="Z3229">
        <v>408220</v>
      </c>
      <c r="AA3229">
        <v>157370</v>
      </c>
      <c r="AB3229">
        <v>9750405</v>
      </c>
      <c r="AC3229">
        <v>1346092</v>
      </c>
      <c r="AD3229" s="9">
        <v>1.6174791264318734E-5</v>
      </c>
      <c r="AE3229" s="9">
        <v>3.8828497632238214E-6</v>
      </c>
      <c r="AF3229" s="9">
        <v>3.7053560180169229E-6</v>
      </c>
      <c r="AG3229" s="9">
        <v>3.9486891536616589E-6</v>
      </c>
      <c r="AH3229" s="9">
        <v>3.7978106381233345E-6</v>
      </c>
      <c r="AI3229" s="9">
        <v>3.6582385727601703E-6</v>
      </c>
      <c r="AJ3229" s="9">
        <v>1.9176478631566487E-5</v>
      </c>
      <c r="AK3229" s="9">
        <v>4.6124161116819689E-5</v>
      </c>
      <c r="AL3229" s="9">
        <v>1.5677820782911174E-4</v>
      </c>
      <c r="AM3229" s="9">
        <v>7.1805299612378475E-4</v>
      </c>
      <c r="AN3229" s="9">
        <v>2.7793717286615273E-5</v>
      </c>
      <c r="AO3229" s="9">
        <v>1.5823584123522019E-4</v>
      </c>
      <c r="AP3229" s="8">
        <v>5.6600000000000004E-2</v>
      </c>
      <c r="AQ3229" s="8" t="s">
        <v>5612</v>
      </c>
      <c r="AR3229" s="37">
        <v>0.46100000000000002</v>
      </c>
      <c r="AS3229" s="37">
        <v>0.69900000000000007</v>
      </c>
      <c r="AT3229" s="37">
        <v>0.63400000000000001</v>
      </c>
      <c r="AU3229" s="9" t="s">
        <v>5612</v>
      </c>
      <c r="AV3229" s="9" t="s">
        <v>5612</v>
      </c>
      <c r="AW3229" s="9" t="s">
        <v>5612</v>
      </c>
      <c r="AX3229" s="9" t="s">
        <v>5612</v>
      </c>
      <c r="AY3229" s="9" t="s">
        <v>5612</v>
      </c>
      <c r="AZ3229" s="9" t="s">
        <v>5612</v>
      </c>
    </row>
    <row r="3230" spans="1:52" x14ac:dyDescent="0.2">
      <c r="A3230" s="38" t="s">
        <v>36</v>
      </c>
      <c r="B3230" s="7">
        <v>2015</v>
      </c>
      <c r="C3230" s="3" t="s">
        <v>55</v>
      </c>
      <c r="D3230" t="s">
        <v>336</v>
      </c>
      <c r="E3230" t="s">
        <v>3739</v>
      </c>
      <c r="F3230">
        <v>10</v>
      </c>
      <c r="G3230">
        <v>5</v>
      </c>
      <c r="H3230">
        <v>5</v>
      </c>
      <c r="I3230">
        <v>5</v>
      </c>
      <c r="J3230">
        <v>5</v>
      </c>
      <c r="K3230">
        <v>21</v>
      </c>
      <c r="L3230">
        <v>33</v>
      </c>
      <c r="M3230">
        <v>57</v>
      </c>
      <c r="N3230">
        <v>99</v>
      </c>
      <c r="O3230">
        <v>193</v>
      </c>
      <c r="P3230">
        <v>433</v>
      </c>
      <c r="Q3230">
        <v>349</v>
      </c>
      <c r="R3230">
        <v>611170</v>
      </c>
      <c r="S3230">
        <v>1292286</v>
      </c>
      <c r="T3230">
        <v>1359576</v>
      </c>
      <c r="U3230">
        <v>1277367</v>
      </c>
      <c r="V3230">
        <v>1311902</v>
      </c>
      <c r="W3230">
        <v>1367491</v>
      </c>
      <c r="X3230">
        <v>1224349</v>
      </c>
      <c r="Y3230">
        <v>821205</v>
      </c>
      <c r="Z3230">
        <v>419812</v>
      </c>
      <c r="AA3230">
        <v>160175</v>
      </c>
      <c r="AB3230">
        <v>9845333</v>
      </c>
      <c r="AC3230">
        <v>1401192</v>
      </c>
      <c r="AD3230" s="9">
        <v>1.6362059656069506E-5</v>
      </c>
      <c r="AE3230" s="9">
        <v>3.8691125648656721E-6</v>
      </c>
      <c r="AF3230" s="9">
        <v>3.6776171394611262E-6</v>
      </c>
      <c r="AG3230" s="9">
        <v>3.9143018412093003E-6</v>
      </c>
      <c r="AH3230" s="9">
        <v>3.8112602923084193E-6</v>
      </c>
      <c r="AI3230" s="9">
        <v>1.5356591012299166E-5</v>
      </c>
      <c r="AJ3230" s="9">
        <v>2.6953099157184756E-5</v>
      </c>
      <c r="AK3230" s="9">
        <v>6.9410195992474475E-5</v>
      </c>
      <c r="AL3230" s="9">
        <v>2.3581984316789419E-4</v>
      </c>
      <c r="AM3230" s="9">
        <v>1.2049321055095988E-3</v>
      </c>
      <c r="AN3230" s="9">
        <v>4.3980229007998006E-5</v>
      </c>
      <c r="AO3230" s="9">
        <v>2.4907364586723306E-4</v>
      </c>
      <c r="AP3230" s="8">
        <v>6.1599999999999995E-2</v>
      </c>
      <c r="AQ3230" s="8" t="s">
        <v>5612</v>
      </c>
      <c r="AR3230" s="37">
        <v>0.49200000000000005</v>
      </c>
      <c r="AS3230" s="37">
        <v>0.73499999999999999</v>
      </c>
      <c r="AT3230" s="37">
        <v>0.69799999999999995</v>
      </c>
      <c r="AU3230" s="9" t="s">
        <v>5612</v>
      </c>
      <c r="AV3230" s="9" t="s">
        <v>5612</v>
      </c>
      <c r="AW3230" s="9" t="s">
        <v>5612</v>
      </c>
      <c r="AX3230" s="9" t="s">
        <v>5612</v>
      </c>
      <c r="AY3230" s="9" t="s">
        <v>5612</v>
      </c>
      <c r="AZ3230" s="9" t="s">
        <v>5612</v>
      </c>
    </row>
    <row r="3231" spans="1:52" x14ac:dyDescent="0.2">
      <c r="A3231" s="38" t="s">
        <v>36</v>
      </c>
      <c r="B3231" s="7">
        <v>2015</v>
      </c>
      <c r="C3231" s="3" t="s">
        <v>56</v>
      </c>
      <c r="D3231" t="s">
        <v>336</v>
      </c>
      <c r="E3231" t="s">
        <v>3740</v>
      </c>
      <c r="F3231">
        <v>10</v>
      </c>
      <c r="G3231">
        <v>5</v>
      </c>
      <c r="H3231">
        <v>5</v>
      </c>
      <c r="I3231">
        <v>5</v>
      </c>
      <c r="J3231">
        <v>5</v>
      </c>
      <c r="K3231">
        <v>5</v>
      </c>
      <c r="L3231">
        <v>19</v>
      </c>
      <c r="M3231">
        <v>41</v>
      </c>
      <c r="N3231">
        <v>49</v>
      </c>
      <c r="O3231">
        <v>101</v>
      </c>
      <c r="P3231">
        <v>245</v>
      </c>
      <c r="Q3231">
        <v>191</v>
      </c>
      <c r="R3231">
        <v>611170</v>
      </c>
      <c r="S3231">
        <v>1292286</v>
      </c>
      <c r="T3231">
        <v>1359576</v>
      </c>
      <c r="U3231">
        <v>1277367</v>
      </c>
      <c r="V3231">
        <v>1311902</v>
      </c>
      <c r="W3231">
        <v>1367491</v>
      </c>
      <c r="X3231">
        <v>1224349</v>
      </c>
      <c r="Y3231">
        <v>821205</v>
      </c>
      <c r="Z3231">
        <v>419812</v>
      </c>
      <c r="AA3231">
        <v>160175</v>
      </c>
      <c r="AB3231">
        <v>9845333</v>
      </c>
      <c r="AC3231">
        <v>1401192</v>
      </c>
      <c r="AD3231" s="9">
        <v>1.6362059656069506E-5</v>
      </c>
      <c r="AE3231" s="9">
        <v>3.8691125648656721E-6</v>
      </c>
      <c r="AF3231" s="9">
        <v>3.6776171394611262E-6</v>
      </c>
      <c r="AG3231" s="9">
        <v>3.9143018412093003E-6</v>
      </c>
      <c r="AH3231" s="9">
        <v>3.8112602923084193E-6</v>
      </c>
      <c r="AI3231" s="9">
        <v>3.6563311934045637E-6</v>
      </c>
      <c r="AJ3231" s="9">
        <v>1.5518451029894252E-5</v>
      </c>
      <c r="AK3231" s="9">
        <v>4.9926632205113221E-5</v>
      </c>
      <c r="AL3231" s="9">
        <v>1.1671891227501835E-4</v>
      </c>
      <c r="AM3231" s="9">
        <v>6.3056032464491962E-4</v>
      </c>
      <c r="AN3231" s="9">
        <v>2.488488708304737E-5</v>
      </c>
      <c r="AO3231" s="9">
        <v>1.3631251106201007E-4</v>
      </c>
      <c r="AP3231" s="8">
        <v>4.5999999999999999E-2</v>
      </c>
      <c r="AQ3231" s="8" t="s">
        <v>5612</v>
      </c>
      <c r="AR3231" s="37">
        <v>0.51200000000000001</v>
      </c>
      <c r="AS3231" s="37">
        <v>0.755</v>
      </c>
      <c r="AT3231" s="37">
        <v>0.71599999999999997</v>
      </c>
      <c r="AU3231" s="9" t="s">
        <v>5612</v>
      </c>
      <c r="AV3231" s="9" t="s">
        <v>5612</v>
      </c>
      <c r="AW3231" s="9" t="s">
        <v>5612</v>
      </c>
      <c r="AX3231" s="9" t="s">
        <v>5612</v>
      </c>
      <c r="AY3231" s="9" t="s">
        <v>5612</v>
      </c>
      <c r="AZ3231" s="9" t="s">
        <v>5612</v>
      </c>
    </row>
    <row r="3232" spans="1:52" x14ac:dyDescent="0.2">
      <c r="A3232" s="38" t="s">
        <v>36</v>
      </c>
      <c r="B3232" s="7">
        <v>2015</v>
      </c>
      <c r="C3232" s="3" t="s">
        <v>57</v>
      </c>
      <c r="D3232" t="s">
        <v>336</v>
      </c>
      <c r="E3232" t="s">
        <v>3741</v>
      </c>
      <c r="F3232">
        <v>10</v>
      </c>
      <c r="G3232">
        <v>5</v>
      </c>
      <c r="H3232">
        <v>5</v>
      </c>
      <c r="I3232">
        <v>5</v>
      </c>
      <c r="J3232">
        <v>5</v>
      </c>
      <c r="K3232">
        <v>11</v>
      </c>
      <c r="L3232">
        <v>23</v>
      </c>
      <c r="M3232">
        <v>39</v>
      </c>
      <c r="N3232">
        <v>54</v>
      </c>
      <c r="O3232">
        <v>97</v>
      </c>
      <c r="P3232">
        <v>254</v>
      </c>
      <c r="Q3232">
        <v>190</v>
      </c>
      <c r="R3232">
        <v>611170</v>
      </c>
      <c r="S3232">
        <v>1292286</v>
      </c>
      <c r="T3232">
        <v>1359576</v>
      </c>
      <c r="U3232">
        <v>1277367</v>
      </c>
      <c r="V3232">
        <v>1311902</v>
      </c>
      <c r="W3232">
        <v>1367491</v>
      </c>
      <c r="X3232">
        <v>1224349</v>
      </c>
      <c r="Y3232">
        <v>821205</v>
      </c>
      <c r="Z3232">
        <v>419812</v>
      </c>
      <c r="AA3232">
        <v>160175</v>
      </c>
      <c r="AB3232">
        <v>9845333</v>
      </c>
      <c r="AC3232">
        <v>1401192</v>
      </c>
      <c r="AD3232" s="9">
        <v>1.6362059656069506E-5</v>
      </c>
      <c r="AE3232" s="9">
        <v>3.8691125648656721E-6</v>
      </c>
      <c r="AF3232" s="9">
        <v>3.6776171394611262E-6</v>
      </c>
      <c r="AG3232" s="9">
        <v>3.9143018412093003E-6</v>
      </c>
      <c r="AH3232" s="9">
        <v>3.8112602923084193E-6</v>
      </c>
      <c r="AI3232" s="9">
        <v>8.0439286254900392E-6</v>
      </c>
      <c r="AJ3232" s="9">
        <v>1.8785493351977256E-5</v>
      </c>
      <c r="AK3232" s="9">
        <v>4.7491186731693059E-5</v>
      </c>
      <c r="AL3232" s="9">
        <v>1.2862900536430593E-4</v>
      </c>
      <c r="AM3232" s="9">
        <v>6.0558763852036829E-4</v>
      </c>
      <c r="AN3232" s="9">
        <v>2.5799025792220537E-5</v>
      </c>
      <c r="AO3232" s="9">
        <v>1.3559883299362258E-4</v>
      </c>
      <c r="AP3232" s="8">
        <v>2.6475000000000002E-2</v>
      </c>
      <c r="AQ3232" s="8" t="s">
        <v>5612</v>
      </c>
      <c r="AR3232" s="37">
        <v>0.52</v>
      </c>
      <c r="AS3232" s="37">
        <v>0.76800000000000002</v>
      </c>
      <c r="AT3232" s="37">
        <v>0.71599999999999997</v>
      </c>
      <c r="AU3232" s="9" t="s">
        <v>5612</v>
      </c>
      <c r="AV3232" s="9" t="s">
        <v>5612</v>
      </c>
      <c r="AW3232" s="9" t="s">
        <v>5612</v>
      </c>
      <c r="AX3232" s="9" t="s">
        <v>5612</v>
      </c>
      <c r="AY3232" s="9" t="s">
        <v>5612</v>
      </c>
      <c r="AZ3232" s="9" t="s">
        <v>5612</v>
      </c>
    </row>
    <row r="3233" spans="1:52" x14ac:dyDescent="0.2">
      <c r="A3233" s="38" t="s">
        <v>36</v>
      </c>
      <c r="B3233" s="7">
        <v>2015</v>
      </c>
      <c r="C3233" s="3" t="s">
        <v>58</v>
      </c>
      <c r="D3233" t="s">
        <v>336</v>
      </c>
      <c r="E3233" t="s">
        <v>3742</v>
      </c>
      <c r="F3233">
        <v>10</v>
      </c>
      <c r="G3233">
        <v>5</v>
      </c>
      <c r="H3233">
        <v>5</v>
      </c>
      <c r="I3233">
        <v>5</v>
      </c>
      <c r="J3233">
        <v>5</v>
      </c>
      <c r="K3233">
        <v>5</v>
      </c>
      <c r="L3233">
        <v>16</v>
      </c>
      <c r="M3233">
        <v>40</v>
      </c>
      <c r="N3233">
        <v>41</v>
      </c>
      <c r="O3233">
        <v>76</v>
      </c>
      <c r="P3233">
        <v>208</v>
      </c>
      <c r="Q3233">
        <v>157</v>
      </c>
      <c r="R3233">
        <v>611170</v>
      </c>
      <c r="S3233">
        <v>1292286</v>
      </c>
      <c r="T3233">
        <v>1359576</v>
      </c>
      <c r="U3233">
        <v>1277367</v>
      </c>
      <c r="V3233">
        <v>1311902</v>
      </c>
      <c r="W3233">
        <v>1367491</v>
      </c>
      <c r="X3233">
        <v>1224349</v>
      </c>
      <c r="Y3233">
        <v>821205</v>
      </c>
      <c r="Z3233">
        <v>419812</v>
      </c>
      <c r="AA3233">
        <v>160175</v>
      </c>
      <c r="AB3233">
        <v>9845333</v>
      </c>
      <c r="AC3233">
        <v>1401192</v>
      </c>
      <c r="AD3233" s="9">
        <v>1.6362059656069506E-5</v>
      </c>
      <c r="AE3233" s="9">
        <v>3.8691125648656721E-6</v>
      </c>
      <c r="AF3233" s="9">
        <v>3.6776171394611262E-6</v>
      </c>
      <c r="AG3233" s="9">
        <v>3.9143018412093003E-6</v>
      </c>
      <c r="AH3233" s="9">
        <v>3.8112602923084193E-6</v>
      </c>
      <c r="AI3233" s="9">
        <v>3.6563311934045637E-6</v>
      </c>
      <c r="AJ3233" s="9">
        <v>1.3068169288332004E-5</v>
      </c>
      <c r="AK3233" s="9">
        <v>4.8708909468403137E-5</v>
      </c>
      <c r="AL3233" s="9">
        <v>9.7662763332158198E-5</v>
      </c>
      <c r="AM3233" s="9">
        <v>4.7448103636647419E-4</v>
      </c>
      <c r="AN3233" s="9">
        <v>2.1126761278668787E-5</v>
      </c>
      <c r="AO3233" s="9">
        <v>1.1204745673683549E-4</v>
      </c>
      <c r="AP3233" s="8">
        <v>1.2660000000000001E-2</v>
      </c>
      <c r="AQ3233" s="8" t="s">
        <v>5612</v>
      </c>
      <c r="AR3233" s="37">
        <v>0.52400000000000002</v>
      </c>
      <c r="AS3233" s="37">
        <v>0.76800000000000002</v>
      </c>
      <c r="AT3233" s="37">
        <v>0.71599999999999997</v>
      </c>
      <c r="AU3233" s="9" t="s">
        <v>5612</v>
      </c>
      <c r="AV3233" s="9" t="s">
        <v>5612</v>
      </c>
      <c r="AW3233" s="9" t="s">
        <v>5612</v>
      </c>
      <c r="AX3233" s="9" t="s">
        <v>5612</v>
      </c>
      <c r="AY3233" s="9" t="s">
        <v>5612</v>
      </c>
      <c r="AZ3233" s="9" t="s">
        <v>5612</v>
      </c>
    </row>
    <row r="3234" spans="1:52" x14ac:dyDescent="0.2">
      <c r="A3234" s="38" t="s">
        <v>36</v>
      </c>
      <c r="B3234" s="7">
        <v>2015</v>
      </c>
      <c r="C3234" s="3" t="s">
        <v>59</v>
      </c>
      <c r="D3234" t="s">
        <v>336</v>
      </c>
      <c r="E3234" t="s">
        <v>3743</v>
      </c>
      <c r="F3234">
        <v>10</v>
      </c>
      <c r="G3234">
        <v>5</v>
      </c>
      <c r="H3234">
        <v>5</v>
      </c>
      <c r="I3234">
        <v>5</v>
      </c>
      <c r="J3234">
        <v>5</v>
      </c>
      <c r="K3234">
        <v>5</v>
      </c>
      <c r="L3234">
        <v>5</v>
      </c>
      <c r="M3234">
        <v>20</v>
      </c>
      <c r="N3234">
        <v>38</v>
      </c>
      <c r="O3234">
        <v>60</v>
      </c>
      <c r="P3234">
        <v>158</v>
      </c>
      <c r="Q3234">
        <v>118</v>
      </c>
      <c r="R3234">
        <v>611170</v>
      </c>
      <c r="S3234">
        <v>1292286</v>
      </c>
      <c r="T3234">
        <v>1359576</v>
      </c>
      <c r="U3234">
        <v>1277367</v>
      </c>
      <c r="V3234">
        <v>1311902</v>
      </c>
      <c r="W3234">
        <v>1367491</v>
      </c>
      <c r="X3234">
        <v>1224349</v>
      </c>
      <c r="Y3234">
        <v>821205</v>
      </c>
      <c r="Z3234">
        <v>419812</v>
      </c>
      <c r="AA3234">
        <v>160175</v>
      </c>
      <c r="AB3234">
        <v>9845333</v>
      </c>
      <c r="AC3234">
        <v>1401192</v>
      </c>
      <c r="AD3234" s="9">
        <v>1.6362059656069506E-5</v>
      </c>
      <c r="AE3234" s="9">
        <v>3.8691125648656721E-6</v>
      </c>
      <c r="AF3234" s="9">
        <v>3.6776171394611262E-6</v>
      </c>
      <c r="AG3234" s="9">
        <v>3.9143018412093003E-6</v>
      </c>
      <c r="AH3234" s="9">
        <v>3.8112602923084193E-6</v>
      </c>
      <c r="AI3234" s="9">
        <v>3.6563311934045637E-6</v>
      </c>
      <c r="AJ3234" s="9">
        <v>4.083802902603751E-6</v>
      </c>
      <c r="AK3234" s="9">
        <v>2.4354454734201568E-5</v>
      </c>
      <c r="AL3234" s="9">
        <v>9.0516707478585656E-5</v>
      </c>
      <c r="AM3234" s="9">
        <v>3.7459029186826909E-4</v>
      </c>
      <c r="AN3234" s="9">
        <v>1.6048212894373405E-5</v>
      </c>
      <c r="AO3234" s="9">
        <v>8.4214012069723493E-5</v>
      </c>
      <c r="AP3234" s="8">
        <v>6.6249999999999998E-3</v>
      </c>
      <c r="AQ3234" s="8" t="s">
        <v>5612</v>
      </c>
      <c r="AR3234" s="37">
        <v>0.52400000000000002</v>
      </c>
      <c r="AS3234" s="37">
        <v>0.76800000000000002</v>
      </c>
      <c r="AT3234" s="37">
        <v>0.71599999999999997</v>
      </c>
      <c r="AU3234" s="9" t="s">
        <v>5612</v>
      </c>
      <c r="AV3234" s="9" t="s">
        <v>5612</v>
      </c>
      <c r="AW3234" s="9" t="s">
        <v>5612</v>
      </c>
      <c r="AX3234" s="9" t="s">
        <v>5612</v>
      </c>
      <c r="AY3234" s="9" t="s">
        <v>5612</v>
      </c>
      <c r="AZ3234" s="9" t="s">
        <v>5612</v>
      </c>
    </row>
    <row r="3235" spans="1:52" x14ac:dyDescent="0.2">
      <c r="A3235" s="38" t="s">
        <v>36</v>
      </c>
      <c r="B3235" s="7">
        <v>2015</v>
      </c>
      <c r="C3235" s="3" t="s">
        <v>60</v>
      </c>
      <c r="D3235" t="s">
        <v>336</v>
      </c>
      <c r="E3235" t="s">
        <v>3744</v>
      </c>
      <c r="F3235">
        <v>10</v>
      </c>
      <c r="G3235">
        <v>5</v>
      </c>
      <c r="H3235">
        <v>5</v>
      </c>
      <c r="I3235">
        <v>5</v>
      </c>
      <c r="J3235">
        <v>5</v>
      </c>
      <c r="K3235">
        <v>5</v>
      </c>
      <c r="L3235">
        <v>5</v>
      </c>
      <c r="M3235">
        <v>14</v>
      </c>
      <c r="N3235">
        <v>30</v>
      </c>
      <c r="O3235">
        <v>50</v>
      </c>
      <c r="P3235">
        <v>134</v>
      </c>
      <c r="Q3235">
        <v>94</v>
      </c>
      <c r="R3235">
        <v>611170</v>
      </c>
      <c r="S3235">
        <v>1292286</v>
      </c>
      <c r="T3235">
        <v>1359576</v>
      </c>
      <c r="U3235">
        <v>1277367</v>
      </c>
      <c r="V3235">
        <v>1311902</v>
      </c>
      <c r="W3235">
        <v>1367491</v>
      </c>
      <c r="X3235">
        <v>1224349</v>
      </c>
      <c r="Y3235">
        <v>821205</v>
      </c>
      <c r="Z3235">
        <v>419812</v>
      </c>
      <c r="AA3235">
        <v>160175</v>
      </c>
      <c r="AB3235">
        <v>9845333</v>
      </c>
      <c r="AC3235">
        <v>1401192</v>
      </c>
      <c r="AD3235" s="9">
        <v>1.6362059656069506E-5</v>
      </c>
      <c r="AE3235" s="9">
        <v>3.8691125648656721E-6</v>
      </c>
      <c r="AF3235" s="9">
        <v>3.6776171394611262E-6</v>
      </c>
      <c r="AG3235" s="9">
        <v>3.9143018412093003E-6</v>
      </c>
      <c r="AH3235" s="9">
        <v>3.8112602923084193E-6</v>
      </c>
      <c r="AI3235" s="9">
        <v>3.6563311934045637E-6</v>
      </c>
      <c r="AJ3235" s="9">
        <v>4.083802902603751E-6</v>
      </c>
      <c r="AK3235" s="9">
        <v>1.7048118313941099E-5</v>
      </c>
      <c r="AL3235" s="9">
        <v>7.146055853572552E-5</v>
      </c>
      <c r="AM3235" s="9">
        <v>3.1215857655689092E-4</v>
      </c>
      <c r="AN3235" s="9">
        <v>1.3610509669911622E-5</v>
      </c>
      <c r="AO3235" s="9">
        <v>6.7085738428423794E-5</v>
      </c>
      <c r="AP3235" s="8">
        <v>2.8500000000000001E-3</v>
      </c>
      <c r="AQ3235" s="8" t="s">
        <v>5612</v>
      </c>
      <c r="AR3235" s="37" t="s">
        <v>5612</v>
      </c>
      <c r="AS3235" s="37" t="s">
        <v>5612</v>
      </c>
      <c r="AT3235" s="37" t="s">
        <v>5612</v>
      </c>
      <c r="AU3235" s="9" t="s">
        <v>5612</v>
      </c>
      <c r="AV3235" s="9" t="s">
        <v>5612</v>
      </c>
      <c r="AW3235" s="9" t="s">
        <v>5612</v>
      </c>
      <c r="AX3235" s="9" t="s">
        <v>5612</v>
      </c>
      <c r="AY3235" s="9" t="s">
        <v>5612</v>
      </c>
      <c r="AZ3235" s="9" t="s">
        <v>5612</v>
      </c>
    </row>
    <row r="3236" spans="1:52" x14ac:dyDescent="0.2">
      <c r="A3236" s="38" t="s">
        <v>36</v>
      </c>
      <c r="B3236" s="7">
        <v>2015</v>
      </c>
      <c r="C3236" s="3" t="s">
        <v>61</v>
      </c>
      <c r="D3236" t="s">
        <v>336</v>
      </c>
      <c r="E3236" t="s">
        <v>3745</v>
      </c>
      <c r="F3236">
        <v>10</v>
      </c>
      <c r="G3236">
        <v>5</v>
      </c>
      <c r="H3236">
        <v>5</v>
      </c>
      <c r="I3236">
        <v>5</v>
      </c>
      <c r="J3236">
        <v>5</v>
      </c>
      <c r="K3236">
        <v>5</v>
      </c>
      <c r="L3236">
        <v>16</v>
      </c>
      <c r="M3236">
        <v>28</v>
      </c>
      <c r="N3236">
        <v>32</v>
      </c>
      <c r="O3236">
        <v>56</v>
      </c>
      <c r="P3236">
        <v>167</v>
      </c>
      <c r="Q3236">
        <v>116</v>
      </c>
      <c r="R3236">
        <v>611170</v>
      </c>
      <c r="S3236">
        <v>1292286</v>
      </c>
      <c r="T3236">
        <v>1359576</v>
      </c>
      <c r="U3236">
        <v>1277367</v>
      </c>
      <c r="V3236">
        <v>1311902</v>
      </c>
      <c r="W3236">
        <v>1367491</v>
      </c>
      <c r="X3236">
        <v>1224349</v>
      </c>
      <c r="Y3236">
        <v>821205</v>
      </c>
      <c r="Z3236">
        <v>419812</v>
      </c>
      <c r="AA3236">
        <v>160175</v>
      </c>
      <c r="AB3236">
        <v>9845333</v>
      </c>
      <c r="AC3236">
        <v>1401192</v>
      </c>
      <c r="AD3236" s="9">
        <v>1.6362059656069506E-5</v>
      </c>
      <c r="AE3236" s="9">
        <v>3.8691125648656721E-6</v>
      </c>
      <c r="AF3236" s="9">
        <v>3.6776171394611262E-6</v>
      </c>
      <c r="AG3236" s="9">
        <v>3.9143018412093003E-6</v>
      </c>
      <c r="AH3236" s="9">
        <v>3.8112602923084193E-6</v>
      </c>
      <c r="AI3236" s="9">
        <v>3.6563311934045637E-6</v>
      </c>
      <c r="AJ3236" s="9">
        <v>1.3068169288332004E-5</v>
      </c>
      <c r="AK3236" s="9">
        <v>3.4096236627882199E-5</v>
      </c>
      <c r="AL3236" s="9">
        <v>7.6224595771440544E-5</v>
      </c>
      <c r="AM3236" s="9">
        <v>3.4961760574371781E-4</v>
      </c>
      <c r="AN3236" s="9">
        <v>1.6962351603546575E-5</v>
      </c>
      <c r="AO3236" s="9">
        <v>8.2786655932948517E-5</v>
      </c>
      <c r="AP3236" s="8">
        <v>2.0400000000000001E-3</v>
      </c>
      <c r="AQ3236" s="8" t="s">
        <v>5612</v>
      </c>
      <c r="AR3236" s="37" t="s">
        <v>5612</v>
      </c>
      <c r="AS3236" s="37" t="s">
        <v>5612</v>
      </c>
      <c r="AT3236" s="37" t="s">
        <v>5612</v>
      </c>
      <c r="AU3236" s="9" t="s">
        <v>5612</v>
      </c>
      <c r="AV3236" s="9" t="s">
        <v>5612</v>
      </c>
      <c r="AW3236" s="9" t="s">
        <v>5612</v>
      </c>
      <c r="AX3236" s="9" t="s">
        <v>5612</v>
      </c>
      <c r="AY3236" s="9" t="s">
        <v>5612</v>
      </c>
      <c r="AZ3236" s="9" t="s">
        <v>5612</v>
      </c>
    </row>
    <row r="3237" spans="1:52" x14ac:dyDescent="0.2">
      <c r="A3237" s="38" t="s">
        <v>36</v>
      </c>
      <c r="B3237" s="7">
        <v>2015</v>
      </c>
      <c r="C3237" s="3" t="s">
        <v>62</v>
      </c>
      <c r="D3237" t="s">
        <v>336</v>
      </c>
      <c r="E3237" t="s">
        <v>3746</v>
      </c>
      <c r="F3237">
        <v>10</v>
      </c>
      <c r="G3237">
        <v>5</v>
      </c>
      <c r="H3237">
        <v>5</v>
      </c>
      <c r="I3237">
        <v>5</v>
      </c>
      <c r="J3237">
        <v>5</v>
      </c>
      <c r="K3237">
        <v>5</v>
      </c>
      <c r="L3237">
        <v>5</v>
      </c>
      <c r="M3237">
        <v>21</v>
      </c>
      <c r="N3237">
        <v>32</v>
      </c>
      <c r="O3237">
        <v>52</v>
      </c>
      <c r="P3237">
        <v>145</v>
      </c>
      <c r="Q3237">
        <v>105</v>
      </c>
      <c r="R3237">
        <v>611170</v>
      </c>
      <c r="S3237">
        <v>1292286</v>
      </c>
      <c r="T3237">
        <v>1359576</v>
      </c>
      <c r="U3237">
        <v>1277367</v>
      </c>
      <c r="V3237">
        <v>1311902</v>
      </c>
      <c r="W3237">
        <v>1367491</v>
      </c>
      <c r="X3237">
        <v>1224349</v>
      </c>
      <c r="Y3237">
        <v>821205</v>
      </c>
      <c r="Z3237">
        <v>419812</v>
      </c>
      <c r="AA3237">
        <v>160175</v>
      </c>
      <c r="AB3237">
        <v>9845333</v>
      </c>
      <c r="AC3237">
        <v>1401192</v>
      </c>
      <c r="AD3237" s="9">
        <v>1.6362059656069506E-5</v>
      </c>
      <c r="AE3237" s="9">
        <v>3.8691125648656721E-6</v>
      </c>
      <c r="AF3237" s="9">
        <v>3.6776171394611262E-6</v>
      </c>
      <c r="AG3237" s="9">
        <v>3.9143018412093003E-6</v>
      </c>
      <c r="AH3237" s="9">
        <v>3.8112602923084193E-6</v>
      </c>
      <c r="AI3237" s="9">
        <v>3.6563311934045637E-6</v>
      </c>
      <c r="AJ3237" s="9">
        <v>4.083802902603751E-6</v>
      </c>
      <c r="AK3237" s="9">
        <v>2.5572177470911649E-5</v>
      </c>
      <c r="AL3237" s="9">
        <v>7.6224595771440544E-5</v>
      </c>
      <c r="AM3237" s="9">
        <v>3.2464491961916653E-4</v>
      </c>
      <c r="AN3237" s="9">
        <v>1.4727790314456607E-5</v>
      </c>
      <c r="AO3237" s="9">
        <v>7.4936197180686156E-5</v>
      </c>
      <c r="AP3237" s="8">
        <v>2.8E-3</v>
      </c>
      <c r="AQ3237" s="8" t="s">
        <v>5612</v>
      </c>
      <c r="AR3237" s="37">
        <v>1.9E-2</v>
      </c>
      <c r="AS3237" s="37">
        <v>1.2E-2</v>
      </c>
      <c r="AT3237" s="37">
        <v>5.5999999999999994E-2</v>
      </c>
      <c r="AU3237" s="9" t="s">
        <v>5612</v>
      </c>
      <c r="AV3237" s="9" t="s">
        <v>5612</v>
      </c>
      <c r="AW3237" s="9" t="s">
        <v>5612</v>
      </c>
      <c r="AX3237" s="9" t="s">
        <v>5612</v>
      </c>
      <c r="AY3237" s="9" t="s">
        <v>5612</v>
      </c>
      <c r="AZ3237" s="9" t="s">
        <v>5612</v>
      </c>
    </row>
    <row r="3238" spans="1:52" x14ac:dyDescent="0.2">
      <c r="A3238" s="38" t="s">
        <v>36</v>
      </c>
      <c r="B3238" s="7">
        <v>2015</v>
      </c>
      <c r="C3238" s="3" t="s">
        <v>63</v>
      </c>
      <c r="D3238" t="s">
        <v>336</v>
      </c>
      <c r="E3238" t="s">
        <v>3747</v>
      </c>
      <c r="F3238">
        <v>10</v>
      </c>
      <c r="G3238">
        <v>5</v>
      </c>
      <c r="H3238">
        <v>5</v>
      </c>
      <c r="I3238">
        <v>5</v>
      </c>
      <c r="J3238">
        <v>5</v>
      </c>
      <c r="K3238">
        <v>5</v>
      </c>
      <c r="L3238">
        <v>13</v>
      </c>
      <c r="M3238">
        <v>20</v>
      </c>
      <c r="N3238">
        <v>22</v>
      </c>
      <c r="O3238">
        <v>44</v>
      </c>
      <c r="P3238">
        <v>134</v>
      </c>
      <c r="Q3238">
        <v>86</v>
      </c>
      <c r="R3238">
        <v>611170</v>
      </c>
      <c r="S3238">
        <v>1292286</v>
      </c>
      <c r="T3238">
        <v>1359576</v>
      </c>
      <c r="U3238">
        <v>1277367</v>
      </c>
      <c r="V3238">
        <v>1311902</v>
      </c>
      <c r="W3238">
        <v>1367491</v>
      </c>
      <c r="X3238">
        <v>1224349</v>
      </c>
      <c r="Y3238">
        <v>821205</v>
      </c>
      <c r="Z3238">
        <v>419812</v>
      </c>
      <c r="AA3238">
        <v>160175</v>
      </c>
      <c r="AB3238">
        <v>9845333</v>
      </c>
      <c r="AC3238">
        <v>1401192</v>
      </c>
      <c r="AD3238" s="9">
        <v>1.6362059656069506E-5</v>
      </c>
      <c r="AE3238" s="9">
        <v>3.8691125648656721E-6</v>
      </c>
      <c r="AF3238" s="9">
        <v>3.6776171394611262E-6</v>
      </c>
      <c r="AG3238" s="9">
        <v>3.9143018412093003E-6</v>
      </c>
      <c r="AH3238" s="9">
        <v>3.8112602923084193E-6</v>
      </c>
      <c r="AI3238" s="9">
        <v>3.6563311934045637E-6</v>
      </c>
      <c r="AJ3238" s="9">
        <v>1.0617887546769752E-5</v>
      </c>
      <c r="AK3238" s="9">
        <v>2.4354454734201568E-5</v>
      </c>
      <c r="AL3238" s="9">
        <v>5.2404409592865377E-5</v>
      </c>
      <c r="AM3238" s="9">
        <v>2.7469954737006398E-4</v>
      </c>
      <c r="AN3238" s="9">
        <v>1.3610509669911622E-5</v>
      </c>
      <c r="AO3238" s="9">
        <v>6.1376313881323903E-5</v>
      </c>
      <c r="AP3238" s="8">
        <v>2.9200000000000003E-3</v>
      </c>
      <c r="AQ3238" s="8" t="s">
        <v>5612</v>
      </c>
      <c r="AR3238" s="37">
        <v>9.8000000000000004E-2</v>
      </c>
      <c r="AS3238" s="37">
        <v>0.11699999999999999</v>
      </c>
      <c r="AT3238" s="37">
        <v>0.16600000000000001</v>
      </c>
      <c r="AU3238" s="9" t="s">
        <v>5612</v>
      </c>
      <c r="AV3238" s="9" t="s">
        <v>5612</v>
      </c>
      <c r="AW3238" s="9" t="s">
        <v>5612</v>
      </c>
      <c r="AX3238" s="9" t="s">
        <v>5612</v>
      </c>
      <c r="AY3238" s="9" t="s">
        <v>5612</v>
      </c>
      <c r="AZ3238" s="9" t="s">
        <v>5612</v>
      </c>
    </row>
    <row r="3239" spans="1:52" x14ac:dyDescent="0.2">
      <c r="A3239" s="38" t="s">
        <v>36</v>
      </c>
      <c r="B3239" s="7">
        <v>2015</v>
      </c>
      <c r="C3239" s="3" t="s">
        <v>64</v>
      </c>
      <c r="D3239" t="s">
        <v>336</v>
      </c>
      <c r="E3239" t="s">
        <v>3748</v>
      </c>
      <c r="F3239">
        <v>10</v>
      </c>
      <c r="G3239">
        <v>5</v>
      </c>
      <c r="H3239">
        <v>5</v>
      </c>
      <c r="I3239">
        <v>5</v>
      </c>
      <c r="J3239">
        <v>5</v>
      </c>
      <c r="K3239">
        <v>5</v>
      </c>
      <c r="L3239">
        <v>16</v>
      </c>
      <c r="M3239">
        <v>22</v>
      </c>
      <c r="N3239">
        <v>38</v>
      </c>
      <c r="O3239">
        <v>65</v>
      </c>
      <c r="P3239">
        <v>176</v>
      </c>
      <c r="Q3239">
        <v>125</v>
      </c>
      <c r="R3239">
        <v>611170</v>
      </c>
      <c r="S3239">
        <v>1292286</v>
      </c>
      <c r="T3239">
        <v>1359576</v>
      </c>
      <c r="U3239">
        <v>1277367</v>
      </c>
      <c r="V3239">
        <v>1311902</v>
      </c>
      <c r="W3239">
        <v>1367491</v>
      </c>
      <c r="X3239">
        <v>1224349</v>
      </c>
      <c r="Y3239">
        <v>821205</v>
      </c>
      <c r="Z3239">
        <v>419812</v>
      </c>
      <c r="AA3239">
        <v>160175</v>
      </c>
      <c r="AB3239">
        <v>9845333</v>
      </c>
      <c r="AC3239">
        <v>1401192</v>
      </c>
      <c r="AD3239" s="9">
        <v>1.6362059656069506E-5</v>
      </c>
      <c r="AE3239" s="9">
        <v>3.8691125648656721E-6</v>
      </c>
      <c r="AF3239" s="9">
        <v>3.6776171394611262E-6</v>
      </c>
      <c r="AG3239" s="9">
        <v>3.9143018412093003E-6</v>
      </c>
      <c r="AH3239" s="9">
        <v>3.8112602923084193E-6</v>
      </c>
      <c r="AI3239" s="9">
        <v>3.6563311934045637E-6</v>
      </c>
      <c r="AJ3239" s="9">
        <v>1.3068169288332004E-5</v>
      </c>
      <c r="AK3239" s="9">
        <v>2.6789900207621727E-5</v>
      </c>
      <c r="AL3239" s="9">
        <v>9.0516707478585656E-5</v>
      </c>
      <c r="AM3239" s="9">
        <v>4.0580614952395819E-4</v>
      </c>
      <c r="AN3239" s="9">
        <v>1.7876490312719743E-5</v>
      </c>
      <c r="AO3239" s="9">
        <v>8.9209758548435903E-5</v>
      </c>
      <c r="AP3239" s="8">
        <v>1.9300000000000001E-2</v>
      </c>
      <c r="AQ3239" s="8" t="s">
        <v>5612</v>
      </c>
      <c r="AR3239" s="37">
        <v>0.29899999999999999</v>
      </c>
      <c r="AS3239" s="37">
        <v>0.40500000000000003</v>
      </c>
      <c r="AT3239" s="37">
        <v>0.41600000000000004</v>
      </c>
      <c r="AU3239" s="9" t="s">
        <v>5612</v>
      </c>
      <c r="AV3239" s="9" t="s">
        <v>5612</v>
      </c>
      <c r="AW3239" s="9" t="s">
        <v>5612</v>
      </c>
      <c r="AX3239" s="9" t="s">
        <v>5612</v>
      </c>
      <c r="AY3239" s="9" t="s">
        <v>5612</v>
      </c>
      <c r="AZ3239" s="9" t="s">
        <v>5612</v>
      </c>
    </row>
    <row r="3240" spans="1:52" x14ac:dyDescent="0.2">
      <c r="A3240" s="38" t="s">
        <v>36</v>
      </c>
      <c r="B3240" s="7">
        <v>2015</v>
      </c>
      <c r="C3240" s="3" t="s">
        <v>65</v>
      </c>
      <c r="D3240" t="s">
        <v>336</v>
      </c>
      <c r="E3240" t="s">
        <v>3749</v>
      </c>
      <c r="F3240">
        <v>10</v>
      </c>
      <c r="G3240">
        <v>5</v>
      </c>
      <c r="H3240">
        <v>5</v>
      </c>
      <c r="I3240">
        <v>5</v>
      </c>
      <c r="J3240">
        <v>5</v>
      </c>
      <c r="K3240">
        <v>5</v>
      </c>
      <c r="L3240">
        <v>17</v>
      </c>
      <c r="M3240">
        <v>30</v>
      </c>
      <c r="N3240">
        <v>28</v>
      </c>
      <c r="O3240">
        <v>54</v>
      </c>
      <c r="P3240">
        <v>164</v>
      </c>
      <c r="Q3240">
        <v>112</v>
      </c>
      <c r="R3240">
        <v>611170</v>
      </c>
      <c r="S3240">
        <v>1292286</v>
      </c>
      <c r="T3240">
        <v>1359576</v>
      </c>
      <c r="U3240">
        <v>1277367</v>
      </c>
      <c r="V3240">
        <v>1311902</v>
      </c>
      <c r="W3240">
        <v>1367491</v>
      </c>
      <c r="X3240">
        <v>1224349</v>
      </c>
      <c r="Y3240">
        <v>821205</v>
      </c>
      <c r="Z3240">
        <v>419812</v>
      </c>
      <c r="AA3240">
        <v>160175</v>
      </c>
      <c r="AB3240">
        <v>9845333</v>
      </c>
      <c r="AC3240">
        <v>1401192</v>
      </c>
      <c r="AD3240" s="9">
        <v>1.6362059656069506E-5</v>
      </c>
      <c r="AE3240" s="9">
        <v>3.8691125648656721E-6</v>
      </c>
      <c r="AF3240" s="9">
        <v>3.6776171394611262E-6</v>
      </c>
      <c r="AG3240" s="9">
        <v>3.9143018412093003E-6</v>
      </c>
      <c r="AH3240" s="9">
        <v>3.8112602923084193E-6</v>
      </c>
      <c r="AI3240" s="9">
        <v>3.6563311934045637E-6</v>
      </c>
      <c r="AJ3240" s="9">
        <v>1.3884929868852754E-5</v>
      </c>
      <c r="AK3240" s="9">
        <v>3.6531682101302354E-5</v>
      </c>
      <c r="AL3240" s="9">
        <v>6.6696521300010483E-5</v>
      </c>
      <c r="AM3240" s="9">
        <v>3.371312626814422E-4</v>
      </c>
      <c r="AN3240" s="9">
        <v>1.665763870048885E-5</v>
      </c>
      <c r="AO3240" s="9">
        <v>7.9931943659398565E-5</v>
      </c>
      <c r="AP3240" s="8">
        <v>1.9960000000000002E-2</v>
      </c>
      <c r="AQ3240" s="8">
        <v>0.95099999999999996</v>
      </c>
      <c r="AR3240" s="37">
        <v>0.39600000000000002</v>
      </c>
      <c r="AS3240" s="37">
        <v>0.55600000000000005</v>
      </c>
      <c r="AT3240" s="37">
        <v>0.56000000000000005</v>
      </c>
      <c r="AU3240" s="9" t="s">
        <v>5612</v>
      </c>
      <c r="AV3240" s="9" t="s">
        <v>5612</v>
      </c>
      <c r="AW3240" s="9" t="s">
        <v>5612</v>
      </c>
      <c r="AX3240" s="9" t="s">
        <v>5612</v>
      </c>
      <c r="AY3240" s="9" t="s">
        <v>5612</v>
      </c>
      <c r="AZ3240" s="9" t="s">
        <v>5612</v>
      </c>
    </row>
    <row r="3241" spans="1:52" x14ac:dyDescent="0.2">
      <c r="A3241" s="38" t="s">
        <v>36</v>
      </c>
      <c r="B3241" s="7">
        <v>2015</v>
      </c>
      <c r="C3241" s="3" t="s">
        <v>66</v>
      </c>
      <c r="D3241" t="s">
        <v>336</v>
      </c>
      <c r="E3241" t="s">
        <v>3750</v>
      </c>
      <c r="F3241">
        <v>10</v>
      </c>
      <c r="G3241">
        <v>5</v>
      </c>
      <c r="H3241">
        <v>5</v>
      </c>
      <c r="I3241">
        <v>5</v>
      </c>
      <c r="J3241">
        <v>5</v>
      </c>
      <c r="K3241">
        <v>5</v>
      </c>
      <c r="L3241">
        <v>23</v>
      </c>
      <c r="M3241">
        <v>33</v>
      </c>
      <c r="N3241">
        <v>47</v>
      </c>
      <c r="O3241">
        <v>55</v>
      </c>
      <c r="P3241">
        <v>193</v>
      </c>
      <c r="Q3241">
        <v>135</v>
      </c>
      <c r="R3241">
        <v>611170</v>
      </c>
      <c r="S3241">
        <v>1292286</v>
      </c>
      <c r="T3241">
        <v>1359576</v>
      </c>
      <c r="U3241">
        <v>1277367</v>
      </c>
      <c r="V3241">
        <v>1311902</v>
      </c>
      <c r="W3241">
        <v>1367491</v>
      </c>
      <c r="X3241">
        <v>1224349</v>
      </c>
      <c r="Y3241">
        <v>821205</v>
      </c>
      <c r="Z3241">
        <v>419812</v>
      </c>
      <c r="AA3241">
        <v>160175</v>
      </c>
      <c r="AB3241">
        <v>9845333</v>
      </c>
      <c r="AC3241">
        <v>1401192</v>
      </c>
      <c r="AD3241" s="9">
        <v>1.6362059656069506E-5</v>
      </c>
      <c r="AE3241" s="9">
        <v>3.8691125648656721E-6</v>
      </c>
      <c r="AF3241" s="9">
        <v>3.6776171394611262E-6</v>
      </c>
      <c r="AG3241" s="9">
        <v>3.9143018412093003E-6</v>
      </c>
      <c r="AH3241" s="9">
        <v>3.8112602923084193E-6</v>
      </c>
      <c r="AI3241" s="9">
        <v>3.6563311934045637E-6</v>
      </c>
      <c r="AJ3241" s="9">
        <v>1.8785493351977256E-5</v>
      </c>
      <c r="AK3241" s="9">
        <v>4.0184850311432587E-5</v>
      </c>
      <c r="AL3241" s="9">
        <v>1.1195487503930331E-4</v>
      </c>
      <c r="AM3241" s="9">
        <v>3.4337443421257998E-4</v>
      </c>
      <c r="AN3241" s="9">
        <v>1.9603196763380171E-5</v>
      </c>
      <c r="AO3241" s="9">
        <v>9.634653923231077E-5</v>
      </c>
      <c r="AP3241" s="8">
        <v>2.0750000000000001E-2</v>
      </c>
      <c r="AQ3241" s="8" t="s">
        <v>5612</v>
      </c>
      <c r="AR3241" s="37">
        <v>0.42899999999999999</v>
      </c>
      <c r="AS3241" s="37">
        <v>0.59399999999999997</v>
      </c>
      <c r="AT3241" s="37">
        <v>0.60799999999999998</v>
      </c>
      <c r="AU3241" s="9" t="s">
        <v>5612</v>
      </c>
      <c r="AV3241" s="9" t="s">
        <v>5612</v>
      </c>
      <c r="AW3241" s="9" t="s">
        <v>5612</v>
      </c>
      <c r="AX3241" s="9" t="s">
        <v>5612</v>
      </c>
      <c r="AY3241" s="9" t="s">
        <v>5612</v>
      </c>
      <c r="AZ3241" s="9" t="s">
        <v>5612</v>
      </c>
    </row>
    <row r="3242" spans="1:52" x14ac:dyDescent="0.2">
      <c r="A3242" s="38" t="s">
        <v>36</v>
      </c>
      <c r="B3242" s="7">
        <v>2016</v>
      </c>
      <c r="C3242" s="3" t="s">
        <v>55</v>
      </c>
      <c r="D3242" t="s">
        <v>337</v>
      </c>
      <c r="E3242" t="s">
        <v>3751</v>
      </c>
      <c r="F3242">
        <v>10</v>
      </c>
      <c r="G3242">
        <v>5</v>
      </c>
      <c r="H3242">
        <v>5</v>
      </c>
      <c r="I3242">
        <v>5</v>
      </c>
      <c r="J3242">
        <v>5</v>
      </c>
      <c r="K3242">
        <v>5</v>
      </c>
      <c r="L3242">
        <v>16</v>
      </c>
      <c r="M3242">
        <v>37</v>
      </c>
      <c r="N3242">
        <v>59</v>
      </c>
      <c r="O3242">
        <v>92</v>
      </c>
      <c r="P3242">
        <v>239</v>
      </c>
      <c r="Q3242">
        <v>188</v>
      </c>
      <c r="R3242">
        <v>605960</v>
      </c>
      <c r="S3242">
        <v>1295975</v>
      </c>
      <c r="T3242">
        <v>1354221</v>
      </c>
      <c r="U3242">
        <v>1294386</v>
      </c>
      <c r="V3242">
        <v>1307758</v>
      </c>
      <c r="W3242">
        <v>1373899</v>
      </c>
      <c r="X3242">
        <v>1249299</v>
      </c>
      <c r="Y3242">
        <v>864218</v>
      </c>
      <c r="Z3242">
        <v>430970</v>
      </c>
      <c r="AA3242">
        <v>164142</v>
      </c>
      <c r="AB3242">
        <v>9940828</v>
      </c>
      <c r="AC3242">
        <v>1459330</v>
      </c>
      <c r="AD3242" s="9">
        <v>1.6502739454749489E-5</v>
      </c>
      <c r="AE3242" s="9">
        <v>3.8580991145662529E-6</v>
      </c>
      <c r="AF3242" s="9">
        <v>3.6921595515059949E-6</v>
      </c>
      <c r="AG3242" s="9">
        <v>3.862835352051088E-6</v>
      </c>
      <c r="AH3242" s="9">
        <v>3.8233373452886542E-6</v>
      </c>
      <c r="AI3242" s="9">
        <v>3.6392777052752785E-6</v>
      </c>
      <c r="AJ3242" s="9">
        <v>1.2807182267815791E-5</v>
      </c>
      <c r="AK3242" s="9">
        <v>4.2813271651365741E-5</v>
      </c>
      <c r="AL3242" s="9">
        <v>1.3690048031185465E-4</v>
      </c>
      <c r="AM3242" s="9">
        <v>5.6049030717305747E-4</v>
      </c>
      <c r="AN3242" s="9">
        <v>2.4042262877901116E-5</v>
      </c>
      <c r="AO3242" s="9">
        <v>1.2882624217963037E-4</v>
      </c>
      <c r="AP3242" s="8">
        <v>2.1249999999999998E-2</v>
      </c>
      <c r="AQ3242" s="8" t="s">
        <v>5612</v>
      </c>
      <c r="AR3242" s="37">
        <v>0.45600000000000002</v>
      </c>
      <c r="AS3242" s="37">
        <v>0.63900000000000001</v>
      </c>
      <c r="AT3242" s="37">
        <v>0.64400000000000002</v>
      </c>
      <c r="AU3242" s="9" t="s">
        <v>5612</v>
      </c>
      <c r="AV3242" s="9" t="s">
        <v>5612</v>
      </c>
      <c r="AW3242" s="9" t="s">
        <v>5612</v>
      </c>
      <c r="AX3242" s="9" t="s">
        <v>5612</v>
      </c>
      <c r="AY3242" s="9" t="s">
        <v>5612</v>
      </c>
      <c r="AZ3242" s="9" t="s">
        <v>5612</v>
      </c>
    </row>
    <row r="3243" spans="1:52" x14ac:dyDescent="0.2">
      <c r="A3243" s="38" t="s">
        <v>36</v>
      </c>
      <c r="B3243" s="7">
        <v>2016</v>
      </c>
      <c r="C3243" s="3" t="s">
        <v>56</v>
      </c>
      <c r="D3243" t="s">
        <v>337</v>
      </c>
      <c r="E3243" t="s">
        <v>3752</v>
      </c>
      <c r="F3243">
        <v>10</v>
      </c>
      <c r="G3243">
        <v>5</v>
      </c>
      <c r="H3243">
        <v>5</v>
      </c>
      <c r="I3243">
        <v>5</v>
      </c>
      <c r="J3243">
        <v>5</v>
      </c>
      <c r="K3243">
        <v>11</v>
      </c>
      <c r="L3243">
        <v>18</v>
      </c>
      <c r="M3243">
        <v>21</v>
      </c>
      <c r="N3243">
        <v>51</v>
      </c>
      <c r="O3243">
        <v>76</v>
      </c>
      <c r="P3243">
        <v>207</v>
      </c>
      <c r="Q3243">
        <v>148</v>
      </c>
      <c r="R3243">
        <v>605960</v>
      </c>
      <c r="S3243">
        <v>1295975</v>
      </c>
      <c r="T3243">
        <v>1354221</v>
      </c>
      <c r="U3243">
        <v>1294386</v>
      </c>
      <c r="V3243">
        <v>1307758</v>
      </c>
      <c r="W3243">
        <v>1373899</v>
      </c>
      <c r="X3243">
        <v>1249299</v>
      </c>
      <c r="Y3243">
        <v>864218</v>
      </c>
      <c r="Z3243">
        <v>430970</v>
      </c>
      <c r="AA3243">
        <v>164142</v>
      </c>
      <c r="AB3243">
        <v>9940828</v>
      </c>
      <c r="AC3243">
        <v>1459330</v>
      </c>
      <c r="AD3243" s="9">
        <v>1.6502739454749489E-5</v>
      </c>
      <c r="AE3243" s="9">
        <v>3.8580991145662529E-6</v>
      </c>
      <c r="AF3243" s="9">
        <v>3.6921595515059949E-6</v>
      </c>
      <c r="AG3243" s="9">
        <v>3.862835352051088E-6</v>
      </c>
      <c r="AH3243" s="9">
        <v>3.8233373452886542E-6</v>
      </c>
      <c r="AI3243" s="9">
        <v>8.006410951605613E-6</v>
      </c>
      <c r="AJ3243" s="9">
        <v>1.4408080051292765E-5</v>
      </c>
      <c r="AK3243" s="9">
        <v>2.4299424450775151E-5</v>
      </c>
      <c r="AL3243" s="9">
        <v>1.1833770332041673E-4</v>
      </c>
      <c r="AM3243" s="9">
        <v>4.6301373201252576E-4</v>
      </c>
      <c r="AN3243" s="9">
        <v>2.0823215128558709E-5</v>
      </c>
      <c r="AO3243" s="9">
        <v>1.0141640341800689E-4</v>
      </c>
      <c r="AP3243" s="8">
        <v>4.0524999999999999E-2</v>
      </c>
      <c r="AQ3243" s="8" t="s">
        <v>5612</v>
      </c>
      <c r="AR3243" s="37">
        <v>0.47700000000000004</v>
      </c>
      <c r="AS3243" s="37">
        <v>0.67</v>
      </c>
      <c r="AT3243" s="37">
        <v>0.66700000000000004</v>
      </c>
      <c r="AU3243" s="9" t="s">
        <v>5612</v>
      </c>
      <c r="AV3243" s="9" t="s">
        <v>5612</v>
      </c>
      <c r="AW3243" s="9" t="s">
        <v>5612</v>
      </c>
      <c r="AX3243" s="9" t="s">
        <v>5612</v>
      </c>
      <c r="AY3243" s="9" t="s">
        <v>5612</v>
      </c>
      <c r="AZ3243" s="9" t="s">
        <v>5612</v>
      </c>
    </row>
    <row r="3244" spans="1:52" x14ac:dyDescent="0.2">
      <c r="A3244" s="38" t="s">
        <v>36</v>
      </c>
      <c r="B3244" s="7">
        <v>2016</v>
      </c>
      <c r="C3244" s="3" t="s">
        <v>57</v>
      </c>
      <c r="D3244" t="s">
        <v>337</v>
      </c>
      <c r="E3244" t="s">
        <v>3753</v>
      </c>
      <c r="F3244">
        <v>10</v>
      </c>
      <c r="G3244">
        <v>5</v>
      </c>
      <c r="H3244">
        <v>5</v>
      </c>
      <c r="I3244">
        <v>5</v>
      </c>
      <c r="J3244">
        <v>5</v>
      </c>
      <c r="K3244">
        <v>14</v>
      </c>
      <c r="L3244">
        <v>27</v>
      </c>
      <c r="M3244">
        <v>33</v>
      </c>
      <c r="N3244">
        <v>41</v>
      </c>
      <c r="O3244">
        <v>71</v>
      </c>
      <c r="P3244">
        <v>216</v>
      </c>
      <c r="Q3244">
        <v>145</v>
      </c>
      <c r="R3244">
        <v>605960</v>
      </c>
      <c r="S3244">
        <v>1295975</v>
      </c>
      <c r="T3244">
        <v>1354221</v>
      </c>
      <c r="U3244">
        <v>1294386</v>
      </c>
      <c r="V3244">
        <v>1307758</v>
      </c>
      <c r="W3244">
        <v>1373899</v>
      </c>
      <c r="X3244">
        <v>1249299</v>
      </c>
      <c r="Y3244">
        <v>864218</v>
      </c>
      <c r="Z3244">
        <v>430970</v>
      </c>
      <c r="AA3244">
        <v>164142</v>
      </c>
      <c r="AB3244">
        <v>9940828</v>
      </c>
      <c r="AC3244">
        <v>1459330</v>
      </c>
      <c r="AD3244" s="9">
        <v>1.6502739454749489E-5</v>
      </c>
      <c r="AE3244" s="9">
        <v>3.8580991145662529E-6</v>
      </c>
      <c r="AF3244" s="9">
        <v>3.6921595515059949E-6</v>
      </c>
      <c r="AG3244" s="9">
        <v>3.862835352051088E-6</v>
      </c>
      <c r="AH3244" s="9">
        <v>3.8233373452886542E-6</v>
      </c>
      <c r="AI3244" s="9">
        <v>1.0189977574770781E-5</v>
      </c>
      <c r="AJ3244" s="9">
        <v>2.1612120076939147E-5</v>
      </c>
      <c r="AK3244" s="9">
        <v>3.8184809851218095E-5</v>
      </c>
      <c r="AL3244" s="9">
        <v>9.5134232081119338E-5</v>
      </c>
      <c r="AM3244" s="9">
        <v>4.3255230227485955E-4</v>
      </c>
      <c r="AN3244" s="9">
        <v>2.1728572308061259E-5</v>
      </c>
      <c r="AO3244" s="9">
        <v>9.9360665510885127E-5</v>
      </c>
      <c r="AP3244" s="8">
        <v>4.9880000000000001E-2</v>
      </c>
      <c r="AQ3244" s="8" t="s">
        <v>5612</v>
      </c>
      <c r="AR3244" s="37">
        <v>0.503</v>
      </c>
      <c r="AS3244" s="37">
        <v>0.67700000000000005</v>
      </c>
      <c r="AT3244" s="37">
        <v>0.71499999999999997</v>
      </c>
      <c r="AU3244" s="9" t="s">
        <v>5612</v>
      </c>
      <c r="AV3244" s="9" t="s">
        <v>5612</v>
      </c>
      <c r="AW3244" s="9" t="s">
        <v>5612</v>
      </c>
      <c r="AX3244" s="9" t="s">
        <v>5612</v>
      </c>
      <c r="AY3244" s="9" t="s">
        <v>5612</v>
      </c>
      <c r="AZ3244" s="9" t="s">
        <v>5612</v>
      </c>
    </row>
    <row r="3245" spans="1:52" x14ac:dyDescent="0.2">
      <c r="A3245" s="38" t="s">
        <v>36</v>
      </c>
      <c r="B3245" s="7">
        <v>2016</v>
      </c>
      <c r="C3245" s="3" t="s">
        <v>58</v>
      </c>
      <c r="D3245" t="s">
        <v>337</v>
      </c>
      <c r="E3245" t="s">
        <v>3754</v>
      </c>
      <c r="F3245">
        <v>10</v>
      </c>
      <c r="G3245">
        <v>5</v>
      </c>
      <c r="H3245">
        <v>5</v>
      </c>
      <c r="I3245">
        <v>5</v>
      </c>
      <c r="J3245">
        <v>5</v>
      </c>
      <c r="K3245">
        <v>17</v>
      </c>
      <c r="L3245">
        <v>19</v>
      </c>
      <c r="M3245">
        <v>30</v>
      </c>
      <c r="N3245">
        <v>44</v>
      </c>
      <c r="O3245">
        <v>59</v>
      </c>
      <c r="P3245">
        <v>199</v>
      </c>
      <c r="Q3245">
        <v>133</v>
      </c>
      <c r="R3245">
        <v>605960</v>
      </c>
      <c r="S3245">
        <v>1295975</v>
      </c>
      <c r="T3245">
        <v>1354221</v>
      </c>
      <c r="U3245">
        <v>1294386</v>
      </c>
      <c r="V3245">
        <v>1307758</v>
      </c>
      <c r="W3245">
        <v>1373899</v>
      </c>
      <c r="X3245">
        <v>1249299</v>
      </c>
      <c r="Y3245">
        <v>864218</v>
      </c>
      <c r="Z3245">
        <v>430970</v>
      </c>
      <c r="AA3245">
        <v>164142</v>
      </c>
      <c r="AB3245">
        <v>9940828</v>
      </c>
      <c r="AC3245">
        <v>1459330</v>
      </c>
      <c r="AD3245" s="9">
        <v>1.6502739454749489E-5</v>
      </c>
      <c r="AE3245" s="9">
        <v>3.8580991145662529E-6</v>
      </c>
      <c r="AF3245" s="9">
        <v>3.6921595515059949E-6</v>
      </c>
      <c r="AG3245" s="9">
        <v>3.862835352051088E-6</v>
      </c>
      <c r="AH3245" s="9">
        <v>3.8233373452886542E-6</v>
      </c>
      <c r="AI3245" s="9">
        <v>1.2373544197935948E-5</v>
      </c>
      <c r="AJ3245" s="9">
        <v>1.5208528943031252E-5</v>
      </c>
      <c r="AK3245" s="9">
        <v>3.4713463501107359E-5</v>
      </c>
      <c r="AL3245" s="9">
        <v>1.0209527345290856E-4</v>
      </c>
      <c r="AM3245" s="9">
        <v>3.5944487090446079E-4</v>
      </c>
      <c r="AN3245" s="9">
        <v>2.0018453191223105E-5</v>
      </c>
      <c r="AO3245" s="9">
        <v>9.1137713882398093E-5</v>
      </c>
      <c r="AP3245" s="8">
        <v>3.0225000000000002E-2</v>
      </c>
      <c r="AQ3245" s="8" t="s">
        <v>5612</v>
      </c>
      <c r="AR3245" s="37">
        <v>0.50800000000000001</v>
      </c>
      <c r="AS3245" s="37">
        <v>0.68599999999999994</v>
      </c>
      <c r="AT3245" s="37">
        <v>0.71499999999999997</v>
      </c>
      <c r="AU3245" s="9" t="s">
        <v>5612</v>
      </c>
      <c r="AV3245" s="9" t="s">
        <v>5612</v>
      </c>
      <c r="AW3245" s="9" t="s">
        <v>5612</v>
      </c>
      <c r="AX3245" s="9" t="s">
        <v>5612</v>
      </c>
      <c r="AY3245" s="9" t="s">
        <v>5612</v>
      </c>
      <c r="AZ3245" s="9" t="s">
        <v>5612</v>
      </c>
    </row>
    <row r="3246" spans="1:52" x14ac:dyDescent="0.2">
      <c r="A3246" s="38" t="s">
        <v>36</v>
      </c>
      <c r="B3246" s="7">
        <v>2016</v>
      </c>
      <c r="C3246" s="3" t="s">
        <v>59</v>
      </c>
      <c r="D3246" t="s">
        <v>337</v>
      </c>
      <c r="E3246" t="s">
        <v>3755</v>
      </c>
      <c r="F3246">
        <v>10</v>
      </c>
      <c r="G3246">
        <v>5</v>
      </c>
      <c r="H3246">
        <v>5</v>
      </c>
      <c r="I3246">
        <v>5</v>
      </c>
      <c r="J3246">
        <v>5</v>
      </c>
      <c r="K3246">
        <v>5</v>
      </c>
      <c r="L3246">
        <v>18</v>
      </c>
      <c r="M3246">
        <v>25</v>
      </c>
      <c r="N3246">
        <v>34</v>
      </c>
      <c r="O3246">
        <v>59</v>
      </c>
      <c r="P3246">
        <v>171</v>
      </c>
      <c r="Q3246">
        <v>118</v>
      </c>
      <c r="R3246">
        <v>605960</v>
      </c>
      <c r="S3246">
        <v>1295975</v>
      </c>
      <c r="T3246">
        <v>1354221</v>
      </c>
      <c r="U3246">
        <v>1294386</v>
      </c>
      <c r="V3246">
        <v>1307758</v>
      </c>
      <c r="W3246">
        <v>1373899</v>
      </c>
      <c r="X3246">
        <v>1249299</v>
      </c>
      <c r="Y3246">
        <v>864218</v>
      </c>
      <c r="Z3246">
        <v>430970</v>
      </c>
      <c r="AA3246">
        <v>164142</v>
      </c>
      <c r="AB3246">
        <v>9940828</v>
      </c>
      <c r="AC3246">
        <v>1459330</v>
      </c>
      <c r="AD3246" s="9">
        <v>1.6502739454749489E-5</v>
      </c>
      <c r="AE3246" s="9">
        <v>3.8580991145662529E-6</v>
      </c>
      <c r="AF3246" s="9">
        <v>3.6921595515059949E-6</v>
      </c>
      <c r="AG3246" s="9">
        <v>3.862835352051088E-6</v>
      </c>
      <c r="AH3246" s="9">
        <v>3.8233373452886542E-6</v>
      </c>
      <c r="AI3246" s="9">
        <v>3.6392777052752785E-6</v>
      </c>
      <c r="AJ3246" s="9">
        <v>1.4408080051292765E-5</v>
      </c>
      <c r="AK3246" s="9">
        <v>2.89278862509228E-5</v>
      </c>
      <c r="AL3246" s="9">
        <v>7.889180221361116E-5</v>
      </c>
      <c r="AM3246" s="9">
        <v>3.5944487090446079E-4</v>
      </c>
      <c r="AN3246" s="9">
        <v>1.7201786410548498E-5</v>
      </c>
      <c r="AO3246" s="9">
        <v>8.085902434678928E-5</v>
      </c>
      <c r="AP3246" s="8">
        <v>1.4074999999999999E-2</v>
      </c>
      <c r="AQ3246" s="8" t="s">
        <v>5612</v>
      </c>
      <c r="AR3246" s="37">
        <v>0.50900000000000001</v>
      </c>
      <c r="AS3246" s="37">
        <v>0.68599999999999994</v>
      </c>
      <c r="AT3246" s="37">
        <v>0.71499999999999997</v>
      </c>
      <c r="AU3246" s="9" t="s">
        <v>5612</v>
      </c>
      <c r="AV3246" s="9" t="s">
        <v>5612</v>
      </c>
      <c r="AW3246" s="9" t="s">
        <v>5612</v>
      </c>
      <c r="AX3246" s="9" t="s">
        <v>5612</v>
      </c>
      <c r="AY3246" s="9" t="s">
        <v>5612</v>
      </c>
      <c r="AZ3246" s="9" t="s">
        <v>5612</v>
      </c>
    </row>
    <row r="3247" spans="1:52" x14ac:dyDescent="0.2">
      <c r="A3247" s="38" t="s">
        <v>36</v>
      </c>
      <c r="B3247" s="7">
        <v>2016</v>
      </c>
      <c r="C3247" s="3" t="s">
        <v>60</v>
      </c>
      <c r="D3247" t="s">
        <v>337</v>
      </c>
      <c r="E3247" t="s">
        <v>3756</v>
      </c>
      <c r="F3247">
        <v>10</v>
      </c>
      <c r="G3247">
        <v>5</v>
      </c>
      <c r="H3247">
        <v>5</v>
      </c>
      <c r="I3247">
        <v>5</v>
      </c>
      <c r="J3247">
        <v>5</v>
      </c>
      <c r="K3247">
        <v>5</v>
      </c>
      <c r="L3247">
        <v>14</v>
      </c>
      <c r="M3247">
        <v>19</v>
      </c>
      <c r="N3247">
        <v>27</v>
      </c>
      <c r="O3247">
        <v>50</v>
      </c>
      <c r="P3247">
        <v>145</v>
      </c>
      <c r="Q3247">
        <v>96</v>
      </c>
      <c r="R3247">
        <v>605960</v>
      </c>
      <c r="S3247">
        <v>1295975</v>
      </c>
      <c r="T3247">
        <v>1354221</v>
      </c>
      <c r="U3247">
        <v>1294386</v>
      </c>
      <c r="V3247">
        <v>1307758</v>
      </c>
      <c r="W3247">
        <v>1373899</v>
      </c>
      <c r="X3247">
        <v>1249299</v>
      </c>
      <c r="Y3247">
        <v>864218</v>
      </c>
      <c r="Z3247">
        <v>430970</v>
      </c>
      <c r="AA3247">
        <v>164142</v>
      </c>
      <c r="AB3247">
        <v>9940828</v>
      </c>
      <c r="AC3247">
        <v>1459330</v>
      </c>
      <c r="AD3247" s="9">
        <v>1.6502739454749489E-5</v>
      </c>
      <c r="AE3247" s="9">
        <v>3.8580991145662529E-6</v>
      </c>
      <c r="AF3247" s="9">
        <v>3.6921595515059949E-6</v>
      </c>
      <c r="AG3247" s="9">
        <v>3.862835352051088E-6</v>
      </c>
      <c r="AH3247" s="9">
        <v>3.8233373452886542E-6</v>
      </c>
      <c r="AI3247" s="9">
        <v>3.6392777052752785E-6</v>
      </c>
      <c r="AJ3247" s="9">
        <v>1.1206284484338817E-5</v>
      </c>
      <c r="AK3247" s="9">
        <v>2.1985193550701329E-5</v>
      </c>
      <c r="AL3247" s="9">
        <v>6.2649372346102982E-5</v>
      </c>
      <c r="AM3247" s="9">
        <v>3.0461429737666169E-4</v>
      </c>
      <c r="AN3247" s="9">
        <v>1.458631011420779E-5</v>
      </c>
      <c r="AO3247" s="9">
        <v>6.5783613027896366E-5</v>
      </c>
      <c r="AP3247" s="8">
        <v>5.5799999999999999E-3</v>
      </c>
      <c r="AQ3247" s="8" t="s">
        <v>5612</v>
      </c>
      <c r="AR3247" s="37" t="s">
        <v>5612</v>
      </c>
      <c r="AS3247" s="37" t="s">
        <v>5612</v>
      </c>
      <c r="AT3247" s="37" t="s">
        <v>5612</v>
      </c>
      <c r="AU3247" s="9" t="s">
        <v>5612</v>
      </c>
      <c r="AV3247" s="9" t="s">
        <v>5612</v>
      </c>
      <c r="AW3247" s="9" t="s">
        <v>5612</v>
      </c>
      <c r="AX3247" s="9" t="s">
        <v>5612</v>
      </c>
      <c r="AY3247" s="9" t="s">
        <v>5612</v>
      </c>
      <c r="AZ3247" s="9" t="s">
        <v>5612</v>
      </c>
    </row>
    <row r="3248" spans="1:52" x14ac:dyDescent="0.2">
      <c r="A3248" s="38" t="s">
        <v>36</v>
      </c>
      <c r="B3248" s="7">
        <v>2016</v>
      </c>
      <c r="C3248" s="3" t="s">
        <v>61</v>
      </c>
      <c r="D3248" t="s">
        <v>337</v>
      </c>
      <c r="E3248" t="s">
        <v>3757</v>
      </c>
      <c r="F3248">
        <v>10</v>
      </c>
      <c r="G3248">
        <v>5</v>
      </c>
      <c r="H3248">
        <v>5</v>
      </c>
      <c r="I3248">
        <v>5</v>
      </c>
      <c r="J3248">
        <v>5</v>
      </c>
      <c r="K3248">
        <v>5</v>
      </c>
      <c r="L3248">
        <v>12</v>
      </c>
      <c r="M3248">
        <v>19</v>
      </c>
      <c r="N3248">
        <v>37</v>
      </c>
      <c r="O3248">
        <v>45</v>
      </c>
      <c r="P3248">
        <v>148</v>
      </c>
      <c r="Q3248">
        <v>101</v>
      </c>
      <c r="R3248">
        <v>605960</v>
      </c>
      <c r="S3248">
        <v>1295975</v>
      </c>
      <c r="T3248">
        <v>1354221</v>
      </c>
      <c r="U3248">
        <v>1294386</v>
      </c>
      <c r="V3248">
        <v>1307758</v>
      </c>
      <c r="W3248">
        <v>1373899</v>
      </c>
      <c r="X3248">
        <v>1249299</v>
      </c>
      <c r="Y3248">
        <v>864218</v>
      </c>
      <c r="Z3248">
        <v>430970</v>
      </c>
      <c r="AA3248">
        <v>164142</v>
      </c>
      <c r="AB3248">
        <v>9940828</v>
      </c>
      <c r="AC3248">
        <v>1459330</v>
      </c>
      <c r="AD3248" s="9">
        <v>1.6502739454749489E-5</v>
      </c>
      <c r="AE3248" s="9">
        <v>3.8580991145662529E-6</v>
      </c>
      <c r="AF3248" s="9">
        <v>3.6921595515059949E-6</v>
      </c>
      <c r="AG3248" s="9">
        <v>3.862835352051088E-6</v>
      </c>
      <c r="AH3248" s="9">
        <v>3.8233373452886542E-6</v>
      </c>
      <c r="AI3248" s="9">
        <v>3.6392777052752785E-6</v>
      </c>
      <c r="AJ3248" s="9">
        <v>9.6053867008618433E-6</v>
      </c>
      <c r="AK3248" s="9">
        <v>2.1985193550701329E-5</v>
      </c>
      <c r="AL3248" s="9">
        <v>8.5852843585400377E-5</v>
      </c>
      <c r="AM3248" s="9">
        <v>2.7415286763899548E-4</v>
      </c>
      <c r="AN3248" s="9">
        <v>1.488809584070864E-5</v>
      </c>
      <c r="AO3248" s="9">
        <v>6.9209842873099299E-5</v>
      </c>
      <c r="AP3248" s="8">
        <v>3.3500000000000001E-3</v>
      </c>
      <c r="AQ3248" s="8" t="s">
        <v>5612</v>
      </c>
      <c r="AR3248" s="37" t="s">
        <v>5612</v>
      </c>
      <c r="AS3248" s="37" t="s">
        <v>5612</v>
      </c>
      <c r="AT3248" s="37" t="s">
        <v>5612</v>
      </c>
      <c r="AU3248" s="9" t="s">
        <v>5612</v>
      </c>
      <c r="AV3248" s="9" t="s">
        <v>5612</v>
      </c>
      <c r="AW3248" s="9" t="s">
        <v>5612</v>
      </c>
      <c r="AX3248" s="9" t="s">
        <v>5612</v>
      </c>
      <c r="AY3248" s="9" t="s">
        <v>5612</v>
      </c>
      <c r="AZ3248" s="9" t="s">
        <v>5612</v>
      </c>
    </row>
    <row r="3249" spans="1:52" x14ac:dyDescent="0.2">
      <c r="A3249" s="38" t="s">
        <v>36</v>
      </c>
      <c r="B3249" s="7">
        <v>2016</v>
      </c>
      <c r="C3249" s="3" t="s">
        <v>62</v>
      </c>
      <c r="D3249" t="s">
        <v>337</v>
      </c>
      <c r="E3249" t="s">
        <v>3758</v>
      </c>
      <c r="F3249">
        <v>10</v>
      </c>
      <c r="G3249">
        <v>5</v>
      </c>
      <c r="H3249">
        <v>5</v>
      </c>
      <c r="I3249">
        <v>5</v>
      </c>
      <c r="J3249">
        <v>5</v>
      </c>
      <c r="K3249">
        <v>5</v>
      </c>
      <c r="L3249">
        <v>13</v>
      </c>
      <c r="M3249">
        <v>18</v>
      </c>
      <c r="N3249">
        <v>38</v>
      </c>
      <c r="O3249">
        <v>47</v>
      </c>
      <c r="P3249">
        <v>151</v>
      </c>
      <c r="Q3249">
        <v>103</v>
      </c>
      <c r="R3249">
        <v>605960</v>
      </c>
      <c r="S3249">
        <v>1295975</v>
      </c>
      <c r="T3249">
        <v>1354221</v>
      </c>
      <c r="U3249">
        <v>1294386</v>
      </c>
      <c r="V3249">
        <v>1307758</v>
      </c>
      <c r="W3249">
        <v>1373899</v>
      </c>
      <c r="X3249">
        <v>1249299</v>
      </c>
      <c r="Y3249">
        <v>864218</v>
      </c>
      <c r="Z3249">
        <v>430970</v>
      </c>
      <c r="AA3249">
        <v>164142</v>
      </c>
      <c r="AB3249">
        <v>9940828</v>
      </c>
      <c r="AC3249">
        <v>1459330</v>
      </c>
      <c r="AD3249" s="9">
        <v>1.6502739454749489E-5</v>
      </c>
      <c r="AE3249" s="9">
        <v>3.8580991145662529E-6</v>
      </c>
      <c r="AF3249" s="9">
        <v>3.6921595515059949E-6</v>
      </c>
      <c r="AG3249" s="9">
        <v>3.862835352051088E-6</v>
      </c>
      <c r="AH3249" s="9">
        <v>3.8233373452886542E-6</v>
      </c>
      <c r="AI3249" s="9">
        <v>3.6392777052752785E-6</v>
      </c>
      <c r="AJ3249" s="9">
        <v>1.040583559260033E-5</v>
      </c>
      <c r="AK3249" s="9">
        <v>2.0828078100664415E-5</v>
      </c>
      <c r="AL3249" s="9">
        <v>8.8173190709330121E-5</v>
      </c>
      <c r="AM3249" s="9">
        <v>2.8633743953406199E-4</v>
      </c>
      <c r="AN3249" s="9">
        <v>1.5189881567209492E-5</v>
      </c>
      <c r="AO3249" s="9">
        <v>7.0580334811180467E-5</v>
      </c>
      <c r="AP3249" s="8">
        <v>3.9500000000000004E-3</v>
      </c>
      <c r="AQ3249" s="8" t="s">
        <v>5612</v>
      </c>
      <c r="AR3249" s="37">
        <v>2.3E-2</v>
      </c>
      <c r="AS3249" s="37">
        <v>0</v>
      </c>
      <c r="AT3249" s="37">
        <v>4.7E-2</v>
      </c>
      <c r="AU3249" s="9" t="s">
        <v>5612</v>
      </c>
      <c r="AV3249" s="9" t="s">
        <v>5612</v>
      </c>
      <c r="AW3249" s="9" t="s">
        <v>5612</v>
      </c>
      <c r="AX3249" s="9" t="s">
        <v>5612</v>
      </c>
      <c r="AY3249" s="9" t="s">
        <v>5612</v>
      </c>
      <c r="AZ3249" s="9" t="s">
        <v>5612</v>
      </c>
    </row>
    <row r="3250" spans="1:52" x14ac:dyDescent="0.2">
      <c r="A3250" s="38" t="s">
        <v>36</v>
      </c>
      <c r="B3250" s="7">
        <v>2016</v>
      </c>
      <c r="C3250" s="3" t="s">
        <v>63</v>
      </c>
      <c r="D3250" t="s">
        <v>337</v>
      </c>
      <c r="E3250" t="s">
        <v>3759</v>
      </c>
      <c r="F3250">
        <v>10</v>
      </c>
      <c r="G3250">
        <v>5</v>
      </c>
      <c r="H3250">
        <v>5</v>
      </c>
      <c r="I3250">
        <v>5</v>
      </c>
      <c r="J3250">
        <v>5</v>
      </c>
      <c r="K3250">
        <v>5</v>
      </c>
      <c r="L3250">
        <v>5</v>
      </c>
      <c r="M3250">
        <v>25</v>
      </c>
      <c r="N3250">
        <v>25</v>
      </c>
      <c r="O3250">
        <v>54</v>
      </c>
      <c r="P3250">
        <v>144</v>
      </c>
      <c r="Q3250">
        <v>104</v>
      </c>
      <c r="R3250">
        <v>605960</v>
      </c>
      <c r="S3250">
        <v>1295975</v>
      </c>
      <c r="T3250">
        <v>1354221</v>
      </c>
      <c r="U3250">
        <v>1294386</v>
      </c>
      <c r="V3250">
        <v>1307758</v>
      </c>
      <c r="W3250">
        <v>1373899</v>
      </c>
      <c r="X3250">
        <v>1249299</v>
      </c>
      <c r="Y3250">
        <v>864218</v>
      </c>
      <c r="Z3250">
        <v>430970</v>
      </c>
      <c r="AA3250">
        <v>164142</v>
      </c>
      <c r="AB3250">
        <v>9940828</v>
      </c>
      <c r="AC3250">
        <v>1459330</v>
      </c>
      <c r="AD3250" s="9">
        <v>1.6502739454749489E-5</v>
      </c>
      <c r="AE3250" s="9">
        <v>3.8580991145662529E-6</v>
      </c>
      <c r="AF3250" s="9">
        <v>3.6921595515059949E-6</v>
      </c>
      <c r="AG3250" s="9">
        <v>3.862835352051088E-6</v>
      </c>
      <c r="AH3250" s="9">
        <v>3.8233373452886542E-6</v>
      </c>
      <c r="AI3250" s="9">
        <v>3.6392777052752785E-6</v>
      </c>
      <c r="AJ3250" s="9">
        <v>4.0022444586924347E-6</v>
      </c>
      <c r="AK3250" s="9">
        <v>2.89278862509228E-5</v>
      </c>
      <c r="AL3250" s="9">
        <v>5.8008678098243495E-5</v>
      </c>
      <c r="AM3250" s="9">
        <v>3.2898344116679459E-4</v>
      </c>
      <c r="AN3250" s="9">
        <v>1.448571487204084E-5</v>
      </c>
      <c r="AO3250" s="9">
        <v>7.1265580780221065E-5</v>
      </c>
      <c r="AP3250" s="8">
        <v>6.7000000000000002E-3</v>
      </c>
      <c r="AQ3250" s="8" t="s">
        <v>5612</v>
      </c>
      <c r="AR3250" s="37">
        <v>9.9000000000000005E-2</v>
      </c>
      <c r="AS3250" s="37">
        <v>0.13200000000000001</v>
      </c>
      <c r="AT3250" s="37">
        <v>0.192</v>
      </c>
      <c r="AU3250" s="9" t="s">
        <v>5612</v>
      </c>
      <c r="AV3250" s="9" t="s">
        <v>5612</v>
      </c>
      <c r="AW3250" s="9" t="s">
        <v>5612</v>
      </c>
      <c r="AX3250" s="9" t="s">
        <v>5612</v>
      </c>
      <c r="AY3250" s="9" t="s">
        <v>5612</v>
      </c>
      <c r="AZ3250" s="9" t="s">
        <v>5612</v>
      </c>
    </row>
    <row r="3251" spans="1:52" x14ac:dyDescent="0.2">
      <c r="A3251" s="38" t="s">
        <v>36</v>
      </c>
      <c r="B3251" s="7">
        <v>2016</v>
      </c>
      <c r="C3251" s="3" t="s">
        <v>64</v>
      </c>
      <c r="D3251" t="s">
        <v>337</v>
      </c>
      <c r="E3251" t="s">
        <v>3760</v>
      </c>
      <c r="F3251">
        <v>10</v>
      </c>
      <c r="G3251">
        <v>5</v>
      </c>
      <c r="H3251">
        <v>5</v>
      </c>
      <c r="I3251">
        <v>5</v>
      </c>
      <c r="J3251">
        <v>5</v>
      </c>
      <c r="K3251">
        <v>5</v>
      </c>
      <c r="L3251">
        <v>12</v>
      </c>
      <c r="M3251">
        <v>31</v>
      </c>
      <c r="N3251">
        <v>39</v>
      </c>
      <c r="O3251">
        <v>46</v>
      </c>
      <c r="P3251">
        <v>163</v>
      </c>
      <c r="Q3251">
        <v>116</v>
      </c>
      <c r="R3251">
        <v>605960</v>
      </c>
      <c r="S3251">
        <v>1295975</v>
      </c>
      <c r="T3251">
        <v>1354221</v>
      </c>
      <c r="U3251">
        <v>1294386</v>
      </c>
      <c r="V3251">
        <v>1307758</v>
      </c>
      <c r="W3251">
        <v>1373899</v>
      </c>
      <c r="X3251">
        <v>1249299</v>
      </c>
      <c r="Y3251">
        <v>864218</v>
      </c>
      <c r="Z3251">
        <v>430970</v>
      </c>
      <c r="AA3251">
        <v>164142</v>
      </c>
      <c r="AB3251">
        <v>9940828</v>
      </c>
      <c r="AC3251">
        <v>1459330</v>
      </c>
      <c r="AD3251" s="9">
        <v>1.6502739454749489E-5</v>
      </c>
      <c r="AE3251" s="9">
        <v>3.8580991145662529E-6</v>
      </c>
      <c r="AF3251" s="9">
        <v>3.6921595515059949E-6</v>
      </c>
      <c r="AG3251" s="9">
        <v>3.862835352051088E-6</v>
      </c>
      <c r="AH3251" s="9">
        <v>3.8233373452886542E-6</v>
      </c>
      <c r="AI3251" s="9">
        <v>3.6392777052752785E-6</v>
      </c>
      <c r="AJ3251" s="9">
        <v>9.6053867008618433E-6</v>
      </c>
      <c r="AK3251" s="9">
        <v>3.5870578951144269E-5</v>
      </c>
      <c r="AL3251" s="9">
        <v>9.0493537833259851E-5</v>
      </c>
      <c r="AM3251" s="9">
        <v>2.8024515358652873E-4</v>
      </c>
      <c r="AN3251" s="9">
        <v>1.6397024473212894E-5</v>
      </c>
      <c r="AO3251" s="9">
        <v>7.9488532408708112E-5</v>
      </c>
      <c r="AP3251" s="8">
        <v>1.4725E-2</v>
      </c>
      <c r="AQ3251" s="8" t="s">
        <v>5612</v>
      </c>
      <c r="AR3251" s="37">
        <v>0.29199999999999998</v>
      </c>
      <c r="AS3251" s="37">
        <v>0.433</v>
      </c>
      <c r="AT3251" s="37">
        <v>0.40200000000000002</v>
      </c>
      <c r="AU3251" s="9" t="s">
        <v>5612</v>
      </c>
      <c r="AV3251" s="9" t="s">
        <v>5612</v>
      </c>
      <c r="AW3251" s="9" t="s">
        <v>5612</v>
      </c>
      <c r="AX3251" s="9" t="s">
        <v>5612</v>
      </c>
      <c r="AY3251" s="9" t="s">
        <v>5612</v>
      </c>
      <c r="AZ3251" s="9" t="s">
        <v>5612</v>
      </c>
    </row>
    <row r="3252" spans="1:52" x14ac:dyDescent="0.2">
      <c r="A3252" s="38" t="s">
        <v>36</v>
      </c>
      <c r="B3252" s="7">
        <v>2016</v>
      </c>
      <c r="C3252" s="3" t="s">
        <v>65</v>
      </c>
      <c r="D3252" t="s">
        <v>337</v>
      </c>
      <c r="E3252" t="s">
        <v>3761</v>
      </c>
      <c r="F3252">
        <v>10</v>
      </c>
      <c r="G3252">
        <v>5</v>
      </c>
      <c r="H3252">
        <v>5</v>
      </c>
      <c r="I3252">
        <v>5</v>
      </c>
      <c r="J3252">
        <v>5</v>
      </c>
      <c r="K3252">
        <v>5</v>
      </c>
      <c r="L3252">
        <v>13</v>
      </c>
      <c r="M3252">
        <v>26</v>
      </c>
      <c r="N3252">
        <v>37</v>
      </c>
      <c r="O3252">
        <v>62</v>
      </c>
      <c r="P3252">
        <v>173</v>
      </c>
      <c r="Q3252">
        <v>125</v>
      </c>
      <c r="R3252">
        <v>605960</v>
      </c>
      <c r="S3252">
        <v>1295975</v>
      </c>
      <c r="T3252">
        <v>1354221</v>
      </c>
      <c r="U3252">
        <v>1294386</v>
      </c>
      <c r="V3252">
        <v>1307758</v>
      </c>
      <c r="W3252">
        <v>1373899</v>
      </c>
      <c r="X3252">
        <v>1249299</v>
      </c>
      <c r="Y3252">
        <v>864218</v>
      </c>
      <c r="Z3252">
        <v>430970</v>
      </c>
      <c r="AA3252">
        <v>164142</v>
      </c>
      <c r="AB3252">
        <v>9940828</v>
      </c>
      <c r="AC3252">
        <v>1459330</v>
      </c>
      <c r="AD3252" s="9">
        <v>1.6502739454749489E-5</v>
      </c>
      <c r="AE3252" s="9">
        <v>3.8580991145662529E-6</v>
      </c>
      <c r="AF3252" s="9">
        <v>3.6921595515059949E-6</v>
      </c>
      <c r="AG3252" s="9">
        <v>3.862835352051088E-6</v>
      </c>
      <c r="AH3252" s="9">
        <v>3.8233373452886542E-6</v>
      </c>
      <c r="AI3252" s="9">
        <v>3.6392777052752785E-6</v>
      </c>
      <c r="AJ3252" s="9">
        <v>1.040583559260033E-5</v>
      </c>
      <c r="AK3252" s="9">
        <v>3.008500170095971E-5</v>
      </c>
      <c r="AL3252" s="9">
        <v>8.5852843585400377E-5</v>
      </c>
      <c r="AM3252" s="9">
        <v>3.777217287470605E-4</v>
      </c>
      <c r="AN3252" s="9">
        <v>1.7402976894882398E-5</v>
      </c>
      <c r="AO3252" s="9">
        <v>8.5655746130073394E-5</v>
      </c>
      <c r="AP3252" s="8">
        <v>2.3539999999999998E-2</v>
      </c>
      <c r="AQ3252" s="8">
        <v>0.94799999999999995</v>
      </c>
      <c r="AR3252" s="37">
        <v>0.38600000000000001</v>
      </c>
      <c r="AS3252" s="37">
        <v>0.58299999999999996</v>
      </c>
      <c r="AT3252" s="37">
        <v>0.55299999999999994</v>
      </c>
      <c r="AU3252" s="9" t="s">
        <v>5612</v>
      </c>
      <c r="AV3252" s="9" t="s">
        <v>5612</v>
      </c>
      <c r="AW3252" s="9" t="s">
        <v>5612</v>
      </c>
      <c r="AX3252" s="9" t="s">
        <v>5612</v>
      </c>
      <c r="AY3252" s="9" t="s">
        <v>5612</v>
      </c>
      <c r="AZ3252" s="9" t="s">
        <v>5612</v>
      </c>
    </row>
    <row r="3253" spans="1:52" x14ac:dyDescent="0.2">
      <c r="A3253" s="38" t="s">
        <v>36</v>
      </c>
      <c r="B3253" s="7">
        <v>2016</v>
      </c>
      <c r="C3253" s="3" t="s">
        <v>66</v>
      </c>
      <c r="D3253" t="s">
        <v>337</v>
      </c>
      <c r="E3253" t="s">
        <v>3762</v>
      </c>
      <c r="F3253">
        <v>10</v>
      </c>
      <c r="G3253">
        <v>5</v>
      </c>
      <c r="H3253">
        <v>5</v>
      </c>
      <c r="I3253">
        <v>5</v>
      </c>
      <c r="J3253">
        <v>5</v>
      </c>
      <c r="K3253">
        <v>12</v>
      </c>
      <c r="L3253">
        <v>17</v>
      </c>
      <c r="M3253">
        <v>39</v>
      </c>
      <c r="N3253">
        <v>55</v>
      </c>
      <c r="O3253">
        <v>79</v>
      </c>
      <c r="P3253">
        <v>232</v>
      </c>
      <c r="Q3253">
        <v>173</v>
      </c>
      <c r="R3253">
        <v>605960</v>
      </c>
      <c r="S3253">
        <v>1295975</v>
      </c>
      <c r="T3253">
        <v>1354221</v>
      </c>
      <c r="U3253">
        <v>1294386</v>
      </c>
      <c r="V3253">
        <v>1307758</v>
      </c>
      <c r="W3253">
        <v>1373899</v>
      </c>
      <c r="X3253">
        <v>1249299</v>
      </c>
      <c r="Y3253">
        <v>864218</v>
      </c>
      <c r="Z3253">
        <v>430970</v>
      </c>
      <c r="AA3253">
        <v>164142</v>
      </c>
      <c r="AB3253">
        <v>9940828</v>
      </c>
      <c r="AC3253">
        <v>1459330</v>
      </c>
      <c r="AD3253" s="9">
        <v>1.6502739454749489E-5</v>
      </c>
      <c r="AE3253" s="9">
        <v>3.8580991145662529E-6</v>
      </c>
      <c r="AF3253" s="9">
        <v>3.6921595515059949E-6</v>
      </c>
      <c r="AG3253" s="9">
        <v>3.862835352051088E-6</v>
      </c>
      <c r="AH3253" s="9">
        <v>3.8233373452886542E-6</v>
      </c>
      <c r="AI3253" s="9">
        <v>8.7342664926606683E-6</v>
      </c>
      <c r="AJ3253" s="9">
        <v>1.3607631159554278E-5</v>
      </c>
      <c r="AK3253" s="9">
        <v>4.5127502551439567E-5</v>
      </c>
      <c r="AL3253" s="9">
        <v>1.2761909181613568E-4</v>
      </c>
      <c r="AM3253" s="9">
        <v>4.8129058985512546E-4</v>
      </c>
      <c r="AN3253" s="9">
        <v>2.3338096182732466E-5</v>
      </c>
      <c r="AO3253" s="9">
        <v>1.1854755264402157E-4</v>
      </c>
      <c r="AP3253" s="8">
        <v>2.52E-2</v>
      </c>
      <c r="AQ3253" s="8" t="s">
        <v>5612</v>
      </c>
      <c r="AR3253" s="37">
        <v>0.42899999999999999</v>
      </c>
      <c r="AS3253" s="37">
        <v>0.626</v>
      </c>
      <c r="AT3253" s="37">
        <v>0.64599999999999991</v>
      </c>
      <c r="AU3253" s="9" t="s">
        <v>5612</v>
      </c>
      <c r="AV3253" s="9" t="s">
        <v>5612</v>
      </c>
      <c r="AW3253" s="9" t="s">
        <v>5612</v>
      </c>
      <c r="AX3253" s="9" t="s">
        <v>5612</v>
      </c>
      <c r="AY3253" s="9" t="s">
        <v>5612</v>
      </c>
      <c r="AZ3253" s="9" t="s">
        <v>5612</v>
      </c>
    </row>
    <row r="3254" spans="1:52" x14ac:dyDescent="0.2">
      <c r="A3254" s="38" t="s">
        <v>36</v>
      </c>
      <c r="B3254" s="7">
        <v>2017</v>
      </c>
      <c r="C3254" s="3" t="s">
        <v>55</v>
      </c>
      <c r="D3254" t="s">
        <v>338</v>
      </c>
      <c r="E3254" t="s">
        <v>3763</v>
      </c>
      <c r="F3254">
        <v>10</v>
      </c>
      <c r="G3254">
        <v>5</v>
      </c>
      <c r="H3254">
        <v>5</v>
      </c>
      <c r="I3254">
        <v>5</v>
      </c>
      <c r="J3254">
        <v>5</v>
      </c>
      <c r="K3254">
        <v>5</v>
      </c>
      <c r="L3254">
        <v>22</v>
      </c>
      <c r="M3254">
        <v>33</v>
      </c>
      <c r="N3254">
        <v>56</v>
      </c>
      <c r="O3254">
        <v>101</v>
      </c>
      <c r="P3254">
        <v>247</v>
      </c>
      <c r="Q3254">
        <v>190</v>
      </c>
      <c r="R3254">
        <v>603983</v>
      </c>
      <c r="S3254">
        <v>1294131</v>
      </c>
      <c r="T3254">
        <v>1370402</v>
      </c>
      <c r="U3254">
        <v>1318591</v>
      </c>
      <c r="V3254">
        <v>1302261</v>
      </c>
      <c r="W3254">
        <v>1376492</v>
      </c>
      <c r="X3254">
        <v>1271767</v>
      </c>
      <c r="Y3254">
        <v>904811</v>
      </c>
      <c r="Z3254">
        <v>443367</v>
      </c>
      <c r="AA3254">
        <v>166759</v>
      </c>
      <c r="AB3254">
        <v>10052564</v>
      </c>
      <c r="AC3254">
        <v>1514937</v>
      </c>
      <c r="AD3254" s="9">
        <v>1.6556757392178256E-5</v>
      </c>
      <c r="AE3254" s="9">
        <v>3.8635964983452214E-6</v>
      </c>
      <c r="AF3254" s="9">
        <v>3.6485644358370756E-6</v>
      </c>
      <c r="AG3254" s="9">
        <v>3.791926382024449E-6</v>
      </c>
      <c r="AH3254" s="9">
        <v>3.8394761111635838E-6</v>
      </c>
      <c r="AI3254" s="9">
        <v>3.6324221281344169E-6</v>
      </c>
      <c r="AJ3254" s="9">
        <v>1.7298766204815821E-5</v>
      </c>
      <c r="AK3254" s="9">
        <v>3.6471705140631578E-5</v>
      </c>
      <c r="AL3254" s="9">
        <v>1.263061978000167E-4</v>
      </c>
      <c r="AM3254" s="9">
        <v>6.0566446188811403E-4</v>
      </c>
      <c r="AN3254" s="9">
        <v>2.4570845806104791E-5</v>
      </c>
      <c r="AO3254" s="9">
        <v>1.2541775664598595E-4</v>
      </c>
      <c r="AP3254" s="8">
        <v>3.5275000000000001E-2</v>
      </c>
      <c r="AQ3254" s="8" t="s">
        <v>5612</v>
      </c>
      <c r="AR3254" s="37">
        <v>0.46299999999999997</v>
      </c>
      <c r="AS3254" s="37">
        <v>0.67900000000000005</v>
      </c>
      <c r="AT3254" s="37">
        <v>0.67599999999999993</v>
      </c>
      <c r="AU3254" s="9" t="s">
        <v>5612</v>
      </c>
      <c r="AV3254" s="9" t="s">
        <v>5612</v>
      </c>
      <c r="AW3254" s="9" t="s">
        <v>5612</v>
      </c>
      <c r="AX3254" s="9" t="s">
        <v>5612</v>
      </c>
      <c r="AY3254" s="9" t="s">
        <v>5612</v>
      </c>
      <c r="AZ3254" s="9" t="s">
        <v>5612</v>
      </c>
    </row>
    <row r="3255" spans="1:52" x14ac:dyDescent="0.2">
      <c r="A3255" s="38" t="s">
        <v>36</v>
      </c>
      <c r="B3255" s="7">
        <v>2017</v>
      </c>
      <c r="C3255" s="3" t="s">
        <v>56</v>
      </c>
      <c r="D3255" t="s">
        <v>338</v>
      </c>
      <c r="E3255" t="s">
        <v>3764</v>
      </c>
      <c r="F3255">
        <v>10</v>
      </c>
      <c r="G3255">
        <v>5</v>
      </c>
      <c r="H3255">
        <v>5</v>
      </c>
      <c r="I3255">
        <v>5</v>
      </c>
      <c r="J3255">
        <v>5</v>
      </c>
      <c r="K3255">
        <v>17</v>
      </c>
      <c r="L3255">
        <v>30</v>
      </c>
      <c r="M3255">
        <v>42</v>
      </c>
      <c r="N3255">
        <v>60</v>
      </c>
      <c r="O3255">
        <v>91</v>
      </c>
      <c r="P3255">
        <v>270</v>
      </c>
      <c r="Q3255">
        <v>193</v>
      </c>
      <c r="R3255">
        <v>603983</v>
      </c>
      <c r="S3255">
        <v>1294131</v>
      </c>
      <c r="T3255">
        <v>1370402</v>
      </c>
      <c r="U3255">
        <v>1318591</v>
      </c>
      <c r="V3255">
        <v>1302261</v>
      </c>
      <c r="W3255">
        <v>1376492</v>
      </c>
      <c r="X3255">
        <v>1271767</v>
      </c>
      <c r="Y3255">
        <v>904811</v>
      </c>
      <c r="Z3255">
        <v>443367</v>
      </c>
      <c r="AA3255">
        <v>166759</v>
      </c>
      <c r="AB3255">
        <v>10052564</v>
      </c>
      <c r="AC3255">
        <v>1514937</v>
      </c>
      <c r="AD3255" s="9">
        <v>1.6556757392178256E-5</v>
      </c>
      <c r="AE3255" s="9">
        <v>3.8635964983452214E-6</v>
      </c>
      <c r="AF3255" s="9">
        <v>3.6485644358370756E-6</v>
      </c>
      <c r="AG3255" s="9">
        <v>3.791926382024449E-6</v>
      </c>
      <c r="AH3255" s="9">
        <v>3.8394761111635838E-6</v>
      </c>
      <c r="AI3255" s="9">
        <v>1.2350235235657017E-5</v>
      </c>
      <c r="AJ3255" s="9">
        <v>2.3589226642930664E-5</v>
      </c>
      <c r="AK3255" s="9">
        <v>4.641853381534928E-5</v>
      </c>
      <c r="AL3255" s="9">
        <v>1.3532806907144644E-4</v>
      </c>
      <c r="AM3255" s="9">
        <v>5.4569768348335026E-4</v>
      </c>
      <c r="AN3255" s="9">
        <v>2.685881930221981E-5</v>
      </c>
      <c r="AO3255" s="9">
        <v>1.2739803701408044E-4</v>
      </c>
      <c r="AP3255" s="8">
        <v>9.6274999999999999E-2</v>
      </c>
      <c r="AQ3255" s="8" t="s">
        <v>5612</v>
      </c>
      <c r="AR3255" s="37">
        <v>0.48700000000000004</v>
      </c>
      <c r="AS3255" s="37">
        <v>0.71499999999999997</v>
      </c>
      <c r="AT3255" s="37">
        <v>0.69900000000000007</v>
      </c>
      <c r="AU3255" s="9" t="s">
        <v>5612</v>
      </c>
      <c r="AV3255" s="9" t="s">
        <v>5612</v>
      </c>
      <c r="AW3255" s="9" t="s">
        <v>5612</v>
      </c>
      <c r="AX3255" s="9" t="s">
        <v>5612</v>
      </c>
      <c r="AY3255" s="9" t="s">
        <v>5612</v>
      </c>
      <c r="AZ3255" s="9" t="s">
        <v>5612</v>
      </c>
    </row>
    <row r="3256" spans="1:52" x14ac:dyDescent="0.2">
      <c r="A3256" s="38" t="s">
        <v>36</v>
      </c>
      <c r="B3256" s="7">
        <v>2017</v>
      </c>
      <c r="C3256" s="3" t="s">
        <v>57</v>
      </c>
      <c r="D3256" t="s">
        <v>338</v>
      </c>
      <c r="E3256" t="s">
        <v>3765</v>
      </c>
      <c r="F3256">
        <v>10</v>
      </c>
      <c r="G3256">
        <v>5</v>
      </c>
      <c r="H3256">
        <v>5</v>
      </c>
      <c r="I3256">
        <v>5</v>
      </c>
      <c r="J3256">
        <v>5</v>
      </c>
      <c r="K3256">
        <v>14</v>
      </c>
      <c r="L3256">
        <v>29</v>
      </c>
      <c r="M3256">
        <v>61</v>
      </c>
      <c r="N3256">
        <v>82</v>
      </c>
      <c r="O3256">
        <v>142</v>
      </c>
      <c r="P3256">
        <v>358</v>
      </c>
      <c r="Q3256">
        <v>285</v>
      </c>
      <c r="R3256">
        <v>603983</v>
      </c>
      <c r="S3256">
        <v>1294131</v>
      </c>
      <c r="T3256">
        <v>1370402</v>
      </c>
      <c r="U3256">
        <v>1318591</v>
      </c>
      <c r="V3256">
        <v>1302261</v>
      </c>
      <c r="W3256">
        <v>1376492</v>
      </c>
      <c r="X3256">
        <v>1271767</v>
      </c>
      <c r="Y3256">
        <v>904811</v>
      </c>
      <c r="Z3256">
        <v>443367</v>
      </c>
      <c r="AA3256">
        <v>166759</v>
      </c>
      <c r="AB3256">
        <v>10052564</v>
      </c>
      <c r="AC3256">
        <v>1514937</v>
      </c>
      <c r="AD3256" s="9">
        <v>1.6556757392178256E-5</v>
      </c>
      <c r="AE3256" s="9">
        <v>3.8635964983452214E-6</v>
      </c>
      <c r="AF3256" s="9">
        <v>3.6485644358370756E-6</v>
      </c>
      <c r="AG3256" s="9">
        <v>3.791926382024449E-6</v>
      </c>
      <c r="AH3256" s="9">
        <v>3.8394761111635838E-6</v>
      </c>
      <c r="AI3256" s="9">
        <v>1.0170781958776368E-5</v>
      </c>
      <c r="AJ3256" s="9">
        <v>2.2802919088166308E-5</v>
      </c>
      <c r="AK3256" s="9">
        <v>6.7417394350864431E-5</v>
      </c>
      <c r="AL3256" s="9">
        <v>1.8494836106431014E-4</v>
      </c>
      <c r="AM3256" s="9">
        <v>8.5152825334764543E-4</v>
      </c>
      <c r="AN3256" s="9">
        <v>3.5612804852572932E-5</v>
      </c>
      <c r="AO3256" s="9">
        <v>1.8812663496897892E-4</v>
      </c>
      <c r="AP3256" s="8">
        <v>7.0760000000000003E-2</v>
      </c>
      <c r="AQ3256" s="8" t="s">
        <v>5612</v>
      </c>
      <c r="AR3256" s="37">
        <v>0.495</v>
      </c>
      <c r="AS3256" s="37">
        <v>0.71900000000000008</v>
      </c>
      <c r="AT3256" s="37">
        <v>0.71599999999999997</v>
      </c>
      <c r="AU3256" s="9" t="s">
        <v>5612</v>
      </c>
      <c r="AV3256" s="9" t="s">
        <v>5612</v>
      </c>
      <c r="AW3256" s="9" t="s">
        <v>5612</v>
      </c>
      <c r="AX3256" s="9" t="s">
        <v>5612</v>
      </c>
      <c r="AY3256" s="9" t="s">
        <v>5612</v>
      </c>
      <c r="AZ3256" s="9" t="s">
        <v>5612</v>
      </c>
    </row>
    <row r="3257" spans="1:52" x14ac:dyDescent="0.2">
      <c r="A3257" s="38" t="s">
        <v>36</v>
      </c>
      <c r="B3257" s="7">
        <v>2017</v>
      </c>
      <c r="C3257" s="3" t="s">
        <v>58</v>
      </c>
      <c r="D3257" t="s">
        <v>338</v>
      </c>
      <c r="E3257" t="s">
        <v>3766</v>
      </c>
      <c r="F3257">
        <v>10</v>
      </c>
      <c r="G3257">
        <v>5</v>
      </c>
      <c r="H3257">
        <v>5</v>
      </c>
      <c r="I3257">
        <v>5</v>
      </c>
      <c r="J3257">
        <v>5</v>
      </c>
      <c r="K3257">
        <v>5</v>
      </c>
      <c r="L3257">
        <v>30</v>
      </c>
      <c r="M3257">
        <v>37</v>
      </c>
      <c r="N3257">
        <v>41</v>
      </c>
      <c r="O3257">
        <v>76</v>
      </c>
      <c r="P3257">
        <v>219</v>
      </c>
      <c r="Q3257">
        <v>154</v>
      </c>
      <c r="R3257">
        <v>603983</v>
      </c>
      <c r="S3257">
        <v>1294131</v>
      </c>
      <c r="T3257">
        <v>1370402</v>
      </c>
      <c r="U3257">
        <v>1318591</v>
      </c>
      <c r="V3257">
        <v>1302261</v>
      </c>
      <c r="W3257">
        <v>1376492</v>
      </c>
      <c r="X3257">
        <v>1271767</v>
      </c>
      <c r="Y3257">
        <v>904811</v>
      </c>
      <c r="Z3257">
        <v>443367</v>
      </c>
      <c r="AA3257">
        <v>166759</v>
      </c>
      <c r="AB3257">
        <v>10052564</v>
      </c>
      <c r="AC3257">
        <v>1514937</v>
      </c>
      <c r="AD3257" s="9">
        <v>1.6556757392178256E-5</v>
      </c>
      <c r="AE3257" s="9">
        <v>3.8635964983452214E-6</v>
      </c>
      <c r="AF3257" s="9">
        <v>3.6485644358370756E-6</v>
      </c>
      <c r="AG3257" s="9">
        <v>3.791926382024449E-6</v>
      </c>
      <c r="AH3257" s="9">
        <v>3.8394761111635838E-6</v>
      </c>
      <c r="AI3257" s="9">
        <v>3.6324221281344169E-6</v>
      </c>
      <c r="AJ3257" s="9">
        <v>2.3589226642930664E-5</v>
      </c>
      <c r="AK3257" s="9">
        <v>4.0892517884950562E-5</v>
      </c>
      <c r="AL3257" s="9">
        <v>9.2474180532155071E-5</v>
      </c>
      <c r="AM3257" s="9">
        <v>4.557475158762046E-4</v>
      </c>
      <c r="AN3257" s="9">
        <v>2.178548676735607E-5</v>
      </c>
      <c r="AO3257" s="9">
        <v>1.0165439222885176E-4</v>
      </c>
      <c r="AP3257" s="8">
        <v>2.75E-2</v>
      </c>
      <c r="AQ3257" s="8" t="s">
        <v>5612</v>
      </c>
      <c r="AR3257" s="37">
        <v>0.50700000000000001</v>
      </c>
      <c r="AS3257" s="37">
        <v>0.72099999999999997</v>
      </c>
      <c r="AT3257" s="37">
        <v>0.72099999999999997</v>
      </c>
      <c r="AU3257" s="9" t="s">
        <v>5612</v>
      </c>
      <c r="AV3257" s="9" t="s">
        <v>5612</v>
      </c>
      <c r="AW3257" s="9" t="s">
        <v>5612</v>
      </c>
      <c r="AX3257" s="9" t="s">
        <v>5612</v>
      </c>
      <c r="AY3257" s="9" t="s">
        <v>5612</v>
      </c>
      <c r="AZ3257" s="9" t="s">
        <v>5612</v>
      </c>
    </row>
    <row r="3258" spans="1:52" x14ac:dyDescent="0.2">
      <c r="A3258" s="38" t="s">
        <v>36</v>
      </c>
      <c r="B3258" s="7">
        <v>2017</v>
      </c>
      <c r="C3258" s="3" t="s">
        <v>59</v>
      </c>
      <c r="D3258" t="s">
        <v>338</v>
      </c>
      <c r="E3258" t="s">
        <v>3767</v>
      </c>
      <c r="F3258">
        <v>10</v>
      </c>
      <c r="G3258">
        <v>5</v>
      </c>
      <c r="H3258">
        <v>5</v>
      </c>
      <c r="I3258">
        <v>5</v>
      </c>
      <c r="J3258">
        <v>5</v>
      </c>
      <c r="K3258">
        <v>5</v>
      </c>
      <c r="L3258">
        <v>13</v>
      </c>
      <c r="M3258">
        <v>32</v>
      </c>
      <c r="N3258">
        <v>37</v>
      </c>
      <c r="O3258">
        <v>51</v>
      </c>
      <c r="P3258">
        <v>168</v>
      </c>
      <c r="Q3258">
        <v>120</v>
      </c>
      <c r="R3258">
        <v>603983</v>
      </c>
      <c r="S3258">
        <v>1294131</v>
      </c>
      <c r="T3258">
        <v>1370402</v>
      </c>
      <c r="U3258">
        <v>1318591</v>
      </c>
      <c r="V3258">
        <v>1302261</v>
      </c>
      <c r="W3258">
        <v>1376492</v>
      </c>
      <c r="X3258">
        <v>1271767</v>
      </c>
      <c r="Y3258">
        <v>904811</v>
      </c>
      <c r="Z3258">
        <v>443367</v>
      </c>
      <c r="AA3258">
        <v>166759</v>
      </c>
      <c r="AB3258">
        <v>10052564</v>
      </c>
      <c r="AC3258">
        <v>1514937</v>
      </c>
      <c r="AD3258" s="9">
        <v>1.6556757392178256E-5</v>
      </c>
      <c r="AE3258" s="9">
        <v>3.8635964983452214E-6</v>
      </c>
      <c r="AF3258" s="9">
        <v>3.6485644358370756E-6</v>
      </c>
      <c r="AG3258" s="9">
        <v>3.791926382024449E-6</v>
      </c>
      <c r="AH3258" s="9">
        <v>3.8394761111635838E-6</v>
      </c>
      <c r="AI3258" s="9">
        <v>3.6324221281344169E-6</v>
      </c>
      <c r="AJ3258" s="9">
        <v>1.0221998211936621E-5</v>
      </c>
      <c r="AK3258" s="9">
        <v>3.5366501954551837E-5</v>
      </c>
      <c r="AL3258" s="9">
        <v>8.3452309260725318E-5</v>
      </c>
      <c r="AM3258" s="9">
        <v>3.0583056986429517E-4</v>
      </c>
      <c r="AN3258" s="9">
        <v>1.6712154232492326E-5</v>
      </c>
      <c r="AO3258" s="9">
        <v>7.9211214723780597E-5</v>
      </c>
      <c r="AP3258" s="8">
        <v>1.0100000000000001E-2</v>
      </c>
      <c r="AQ3258" s="8" t="s">
        <v>5612</v>
      </c>
      <c r="AR3258" s="37">
        <v>0.50800000000000001</v>
      </c>
      <c r="AS3258" s="37">
        <v>0.72099999999999997</v>
      </c>
      <c r="AT3258" s="37">
        <v>0.72099999999999997</v>
      </c>
      <c r="AU3258" s="9" t="s">
        <v>5612</v>
      </c>
      <c r="AV3258" s="9" t="s">
        <v>5612</v>
      </c>
      <c r="AW3258" s="9" t="s">
        <v>5612</v>
      </c>
      <c r="AX3258" s="9" t="s">
        <v>5612</v>
      </c>
      <c r="AY3258" s="9" t="s">
        <v>5612</v>
      </c>
      <c r="AZ3258" s="9" t="s">
        <v>5612</v>
      </c>
    </row>
    <row r="3259" spans="1:52" x14ac:dyDescent="0.2">
      <c r="A3259" s="38" t="s">
        <v>36</v>
      </c>
      <c r="B3259" s="7">
        <v>2017</v>
      </c>
      <c r="C3259" s="3" t="s">
        <v>60</v>
      </c>
      <c r="D3259" t="s">
        <v>338</v>
      </c>
      <c r="E3259" t="s">
        <v>3768</v>
      </c>
      <c r="F3259">
        <v>10</v>
      </c>
      <c r="G3259">
        <v>5</v>
      </c>
      <c r="H3259">
        <v>5</v>
      </c>
      <c r="I3259">
        <v>5</v>
      </c>
      <c r="J3259">
        <v>5</v>
      </c>
      <c r="K3259">
        <v>5</v>
      </c>
      <c r="L3259">
        <v>15</v>
      </c>
      <c r="M3259">
        <v>23</v>
      </c>
      <c r="N3259">
        <v>28</v>
      </c>
      <c r="O3259">
        <v>43</v>
      </c>
      <c r="P3259">
        <v>144</v>
      </c>
      <c r="Q3259">
        <v>94</v>
      </c>
      <c r="R3259">
        <v>603983</v>
      </c>
      <c r="S3259">
        <v>1294131</v>
      </c>
      <c r="T3259">
        <v>1370402</v>
      </c>
      <c r="U3259">
        <v>1318591</v>
      </c>
      <c r="V3259">
        <v>1302261</v>
      </c>
      <c r="W3259">
        <v>1376492</v>
      </c>
      <c r="X3259">
        <v>1271767</v>
      </c>
      <c r="Y3259">
        <v>904811</v>
      </c>
      <c r="Z3259">
        <v>443367</v>
      </c>
      <c r="AA3259">
        <v>166759</v>
      </c>
      <c r="AB3259">
        <v>10052564</v>
      </c>
      <c r="AC3259">
        <v>1514937</v>
      </c>
      <c r="AD3259" s="9">
        <v>1.6556757392178256E-5</v>
      </c>
      <c r="AE3259" s="9">
        <v>3.8635964983452214E-6</v>
      </c>
      <c r="AF3259" s="9">
        <v>3.6485644358370756E-6</v>
      </c>
      <c r="AG3259" s="9">
        <v>3.791926382024449E-6</v>
      </c>
      <c r="AH3259" s="9">
        <v>3.8394761111635838E-6</v>
      </c>
      <c r="AI3259" s="9">
        <v>3.6324221281344169E-6</v>
      </c>
      <c r="AJ3259" s="9">
        <v>1.1794613321465332E-5</v>
      </c>
      <c r="AK3259" s="9">
        <v>2.5419673279834132E-5</v>
      </c>
      <c r="AL3259" s="9">
        <v>6.3153098900008351E-5</v>
      </c>
      <c r="AM3259" s="9">
        <v>2.5785714714048416E-4</v>
      </c>
      <c r="AN3259" s="9">
        <v>1.4324703627850567E-5</v>
      </c>
      <c r="AO3259" s="9">
        <v>6.2048784866961462E-5</v>
      </c>
      <c r="AP3259" s="8">
        <v>4.3800000000000002E-3</v>
      </c>
      <c r="AQ3259" s="8" t="s">
        <v>5612</v>
      </c>
      <c r="AR3259" s="37" t="s">
        <v>5612</v>
      </c>
      <c r="AS3259" s="37" t="s">
        <v>5612</v>
      </c>
      <c r="AT3259" s="37" t="s">
        <v>5612</v>
      </c>
      <c r="AU3259" s="9" t="s">
        <v>5612</v>
      </c>
      <c r="AV3259" s="9" t="s">
        <v>5612</v>
      </c>
      <c r="AW3259" s="9" t="s">
        <v>5612</v>
      </c>
      <c r="AX3259" s="9" t="s">
        <v>5612</v>
      </c>
      <c r="AY3259" s="9" t="s">
        <v>5612</v>
      </c>
      <c r="AZ3259" s="9" t="s">
        <v>5612</v>
      </c>
    </row>
    <row r="3260" spans="1:52" x14ac:dyDescent="0.2">
      <c r="A3260" s="38" t="s">
        <v>36</v>
      </c>
      <c r="B3260" s="7">
        <v>2017</v>
      </c>
      <c r="C3260" s="3" t="s">
        <v>61</v>
      </c>
      <c r="D3260" t="s">
        <v>338</v>
      </c>
      <c r="E3260" t="s">
        <v>3769</v>
      </c>
      <c r="F3260">
        <v>10</v>
      </c>
      <c r="G3260">
        <v>5</v>
      </c>
      <c r="H3260">
        <v>5</v>
      </c>
      <c r="I3260">
        <v>5</v>
      </c>
      <c r="J3260">
        <v>5</v>
      </c>
      <c r="K3260">
        <v>5</v>
      </c>
      <c r="L3260">
        <v>17</v>
      </c>
      <c r="M3260">
        <v>25</v>
      </c>
      <c r="N3260">
        <v>25</v>
      </c>
      <c r="O3260">
        <v>54</v>
      </c>
      <c r="P3260">
        <v>156</v>
      </c>
      <c r="Q3260">
        <v>104</v>
      </c>
      <c r="R3260">
        <v>603983</v>
      </c>
      <c r="S3260">
        <v>1294131</v>
      </c>
      <c r="T3260">
        <v>1370402</v>
      </c>
      <c r="U3260">
        <v>1318591</v>
      </c>
      <c r="V3260">
        <v>1302261</v>
      </c>
      <c r="W3260">
        <v>1376492</v>
      </c>
      <c r="X3260">
        <v>1271767</v>
      </c>
      <c r="Y3260">
        <v>904811</v>
      </c>
      <c r="Z3260">
        <v>443367</v>
      </c>
      <c r="AA3260">
        <v>166759</v>
      </c>
      <c r="AB3260">
        <v>10052564</v>
      </c>
      <c r="AC3260">
        <v>1514937</v>
      </c>
      <c r="AD3260" s="9">
        <v>1.6556757392178256E-5</v>
      </c>
      <c r="AE3260" s="9">
        <v>3.8635964983452214E-6</v>
      </c>
      <c r="AF3260" s="9">
        <v>3.6485644358370756E-6</v>
      </c>
      <c r="AG3260" s="9">
        <v>3.791926382024449E-6</v>
      </c>
      <c r="AH3260" s="9">
        <v>3.8394761111635838E-6</v>
      </c>
      <c r="AI3260" s="9">
        <v>3.6324221281344169E-6</v>
      </c>
      <c r="AJ3260" s="9">
        <v>1.3367228430994043E-5</v>
      </c>
      <c r="AK3260" s="9">
        <v>2.763007965199362E-5</v>
      </c>
      <c r="AL3260" s="9">
        <v>5.6386695446436019E-5</v>
      </c>
      <c r="AM3260" s="9">
        <v>3.2382060338572431E-4</v>
      </c>
      <c r="AN3260" s="9">
        <v>1.5518428930171447E-5</v>
      </c>
      <c r="AO3260" s="9">
        <v>6.8649719427276514E-5</v>
      </c>
      <c r="AP3260" s="8">
        <v>1.5249999999999999E-3</v>
      </c>
      <c r="AQ3260" s="8" t="s">
        <v>5612</v>
      </c>
      <c r="AR3260" s="37" t="s">
        <v>5612</v>
      </c>
      <c r="AS3260" s="37" t="s">
        <v>5612</v>
      </c>
      <c r="AT3260" s="37" t="s">
        <v>5612</v>
      </c>
      <c r="AU3260" s="9" t="s">
        <v>5612</v>
      </c>
      <c r="AV3260" s="9" t="s">
        <v>5612</v>
      </c>
      <c r="AW3260" s="9" t="s">
        <v>5612</v>
      </c>
      <c r="AX3260" s="9" t="s">
        <v>5612</v>
      </c>
      <c r="AY3260" s="9" t="s">
        <v>5612</v>
      </c>
      <c r="AZ3260" s="9" t="s">
        <v>5612</v>
      </c>
    </row>
    <row r="3261" spans="1:52" x14ac:dyDescent="0.2">
      <c r="A3261" s="38" t="s">
        <v>36</v>
      </c>
      <c r="B3261" s="7">
        <v>2017</v>
      </c>
      <c r="C3261" s="3" t="s">
        <v>62</v>
      </c>
      <c r="D3261" t="s">
        <v>338</v>
      </c>
      <c r="E3261" t="s">
        <v>3770</v>
      </c>
      <c r="F3261">
        <v>10</v>
      </c>
      <c r="G3261">
        <v>5</v>
      </c>
      <c r="H3261">
        <v>5</v>
      </c>
      <c r="I3261">
        <v>5</v>
      </c>
      <c r="J3261">
        <v>5</v>
      </c>
      <c r="K3261">
        <v>5</v>
      </c>
      <c r="L3261">
        <v>11</v>
      </c>
      <c r="M3261">
        <v>17</v>
      </c>
      <c r="N3261">
        <v>31</v>
      </c>
      <c r="O3261">
        <v>28</v>
      </c>
      <c r="P3261">
        <v>122</v>
      </c>
      <c r="Q3261">
        <v>76</v>
      </c>
      <c r="R3261">
        <v>603983</v>
      </c>
      <c r="S3261">
        <v>1294131</v>
      </c>
      <c r="T3261">
        <v>1370402</v>
      </c>
      <c r="U3261">
        <v>1318591</v>
      </c>
      <c r="V3261">
        <v>1302261</v>
      </c>
      <c r="W3261">
        <v>1376492</v>
      </c>
      <c r="X3261">
        <v>1271767</v>
      </c>
      <c r="Y3261">
        <v>904811</v>
      </c>
      <c r="Z3261">
        <v>443367</v>
      </c>
      <c r="AA3261">
        <v>166759</v>
      </c>
      <c r="AB3261">
        <v>10052564</v>
      </c>
      <c r="AC3261">
        <v>1514937</v>
      </c>
      <c r="AD3261" s="9">
        <v>1.6556757392178256E-5</v>
      </c>
      <c r="AE3261" s="9">
        <v>3.8635964983452214E-6</v>
      </c>
      <c r="AF3261" s="9">
        <v>3.6485644358370756E-6</v>
      </c>
      <c r="AG3261" s="9">
        <v>3.791926382024449E-6</v>
      </c>
      <c r="AH3261" s="9">
        <v>3.8394761111635838E-6</v>
      </c>
      <c r="AI3261" s="9">
        <v>3.6324221281344169E-6</v>
      </c>
      <c r="AJ3261" s="9">
        <v>8.6493831024079104E-6</v>
      </c>
      <c r="AK3261" s="9">
        <v>1.8788454163355663E-5</v>
      </c>
      <c r="AL3261" s="9">
        <v>6.9919502353580669E-5</v>
      </c>
      <c r="AM3261" s="9">
        <v>1.6790697953333853E-4</v>
      </c>
      <c r="AN3261" s="9">
        <v>1.2136207240262285E-5</v>
      </c>
      <c r="AO3261" s="9">
        <v>5.0167102658394375E-5</v>
      </c>
      <c r="AP3261" s="8">
        <v>1.4199999999999998E-3</v>
      </c>
      <c r="AQ3261" s="8" t="s">
        <v>5612</v>
      </c>
      <c r="AR3261" s="37">
        <v>2.7000000000000003E-2</v>
      </c>
      <c r="AS3261" s="37">
        <v>2.8999999999999998E-2</v>
      </c>
      <c r="AT3261" s="37">
        <v>8.5999999999999993E-2</v>
      </c>
      <c r="AU3261" s="9" t="s">
        <v>5612</v>
      </c>
      <c r="AV3261" s="9" t="s">
        <v>5612</v>
      </c>
      <c r="AW3261" s="9" t="s">
        <v>5612</v>
      </c>
      <c r="AX3261" s="9" t="s">
        <v>5612</v>
      </c>
      <c r="AY3261" s="9" t="s">
        <v>5612</v>
      </c>
      <c r="AZ3261" s="9" t="s">
        <v>5612</v>
      </c>
    </row>
    <row r="3262" spans="1:52" x14ac:dyDescent="0.2">
      <c r="A3262" s="38" t="s">
        <v>36</v>
      </c>
      <c r="B3262" s="7">
        <v>2017</v>
      </c>
      <c r="C3262" s="3" t="s">
        <v>63</v>
      </c>
      <c r="D3262" t="s">
        <v>338</v>
      </c>
      <c r="E3262" t="s">
        <v>3771</v>
      </c>
      <c r="F3262">
        <v>10</v>
      </c>
      <c r="G3262">
        <v>5</v>
      </c>
      <c r="H3262">
        <v>5</v>
      </c>
      <c r="I3262">
        <v>5</v>
      </c>
      <c r="J3262">
        <v>5</v>
      </c>
      <c r="K3262">
        <v>5</v>
      </c>
      <c r="L3262">
        <v>5</v>
      </c>
      <c r="M3262">
        <v>21</v>
      </c>
      <c r="N3262">
        <v>37</v>
      </c>
      <c r="O3262">
        <v>55</v>
      </c>
      <c r="P3262">
        <v>153</v>
      </c>
      <c r="Q3262">
        <v>113</v>
      </c>
      <c r="R3262">
        <v>603983</v>
      </c>
      <c r="S3262">
        <v>1294131</v>
      </c>
      <c r="T3262">
        <v>1370402</v>
      </c>
      <c r="U3262">
        <v>1318591</v>
      </c>
      <c r="V3262">
        <v>1302261</v>
      </c>
      <c r="W3262">
        <v>1376492</v>
      </c>
      <c r="X3262">
        <v>1271767</v>
      </c>
      <c r="Y3262">
        <v>904811</v>
      </c>
      <c r="Z3262">
        <v>443367</v>
      </c>
      <c r="AA3262">
        <v>166759</v>
      </c>
      <c r="AB3262">
        <v>10052564</v>
      </c>
      <c r="AC3262">
        <v>1514937</v>
      </c>
      <c r="AD3262" s="9">
        <v>1.6556757392178256E-5</v>
      </c>
      <c r="AE3262" s="9">
        <v>3.8635964983452214E-6</v>
      </c>
      <c r="AF3262" s="9">
        <v>3.6485644358370756E-6</v>
      </c>
      <c r="AG3262" s="9">
        <v>3.791926382024449E-6</v>
      </c>
      <c r="AH3262" s="9">
        <v>3.8394761111635838E-6</v>
      </c>
      <c r="AI3262" s="9">
        <v>3.6324221281344169E-6</v>
      </c>
      <c r="AJ3262" s="9">
        <v>3.9315377738217771E-6</v>
      </c>
      <c r="AK3262" s="9">
        <v>2.320926690767464E-5</v>
      </c>
      <c r="AL3262" s="9">
        <v>8.3452309260725318E-5</v>
      </c>
      <c r="AM3262" s="9">
        <v>3.2981728122620068E-4</v>
      </c>
      <c r="AN3262" s="9">
        <v>1.5219997604591227E-5</v>
      </c>
      <c r="AO3262" s="9">
        <v>7.4590560531560054E-5</v>
      </c>
      <c r="AP3262" s="8">
        <v>3.3499999999999997E-3</v>
      </c>
      <c r="AQ3262" s="8" t="s">
        <v>5612</v>
      </c>
      <c r="AR3262" s="37">
        <v>9.6999999999999989E-2</v>
      </c>
      <c r="AS3262" s="37">
        <v>0.16200000000000001</v>
      </c>
      <c r="AT3262" s="37">
        <v>0.19899999999999998</v>
      </c>
      <c r="AU3262" s="9" t="s">
        <v>5612</v>
      </c>
      <c r="AV3262" s="9" t="s">
        <v>5612</v>
      </c>
      <c r="AW3262" s="9" t="s">
        <v>5612</v>
      </c>
      <c r="AX3262" s="9" t="s">
        <v>5612</v>
      </c>
      <c r="AY3262" s="9" t="s">
        <v>5612</v>
      </c>
      <c r="AZ3262" s="9" t="s">
        <v>5612</v>
      </c>
    </row>
    <row r="3263" spans="1:52" x14ac:dyDescent="0.2">
      <c r="A3263" s="38" t="s">
        <v>36</v>
      </c>
      <c r="B3263" s="7">
        <v>2017</v>
      </c>
      <c r="C3263" s="3" t="s">
        <v>64</v>
      </c>
      <c r="D3263" t="s">
        <v>338</v>
      </c>
      <c r="E3263" t="s">
        <v>3772</v>
      </c>
      <c r="F3263">
        <v>10</v>
      </c>
      <c r="G3263">
        <v>5</v>
      </c>
      <c r="H3263">
        <v>5</v>
      </c>
      <c r="I3263">
        <v>5</v>
      </c>
      <c r="J3263">
        <v>5</v>
      </c>
      <c r="K3263">
        <v>5</v>
      </c>
      <c r="L3263">
        <v>11</v>
      </c>
      <c r="M3263">
        <v>19</v>
      </c>
      <c r="N3263">
        <v>32</v>
      </c>
      <c r="O3263">
        <v>48</v>
      </c>
      <c r="P3263">
        <v>145</v>
      </c>
      <c r="Q3263">
        <v>99</v>
      </c>
      <c r="R3263">
        <v>603983</v>
      </c>
      <c r="S3263">
        <v>1294131</v>
      </c>
      <c r="T3263">
        <v>1370402</v>
      </c>
      <c r="U3263">
        <v>1318591</v>
      </c>
      <c r="V3263">
        <v>1302261</v>
      </c>
      <c r="W3263">
        <v>1376492</v>
      </c>
      <c r="X3263">
        <v>1271767</v>
      </c>
      <c r="Y3263">
        <v>904811</v>
      </c>
      <c r="Z3263">
        <v>443367</v>
      </c>
      <c r="AA3263">
        <v>166759</v>
      </c>
      <c r="AB3263">
        <v>10052564</v>
      </c>
      <c r="AC3263">
        <v>1514937</v>
      </c>
      <c r="AD3263" s="9">
        <v>1.6556757392178256E-5</v>
      </c>
      <c r="AE3263" s="9">
        <v>3.8635964983452214E-6</v>
      </c>
      <c r="AF3263" s="9">
        <v>3.6485644358370756E-6</v>
      </c>
      <c r="AG3263" s="9">
        <v>3.791926382024449E-6</v>
      </c>
      <c r="AH3263" s="9">
        <v>3.8394761111635838E-6</v>
      </c>
      <c r="AI3263" s="9">
        <v>3.6324221281344169E-6</v>
      </c>
      <c r="AJ3263" s="9">
        <v>8.6493831024079104E-6</v>
      </c>
      <c r="AK3263" s="9">
        <v>2.0998860535515151E-5</v>
      </c>
      <c r="AL3263" s="9">
        <v>7.2174970171438104E-5</v>
      </c>
      <c r="AM3263" s="9">
        <v>2.8784053634286604E-4</v>
      </c>
      <c r="AN3263" s="9">
        <v>1.4424180736377307E-5</v>
      </c>
      <c r="AO3263" s="9">
        <v>6.5349252147118994E-5</v>
      </c>
      <c r="AP3263" s="8">
        <v>1.8575000000000001E-2</v>
      </c>
      <c r="AQ3263" s="8" t="s">
        <v>5612</v>
      </c>
      <c r="AR3263" s="37">
        <v>0.28199999999999997</v>
      </c>
      <c r="AS3263" s="37">
        <v>0.435</v>
      </c>
      <c r="AT3263" s="37">
        <v>0.41500000000000004</v>
      </c>
      <c r="AU3263" s="9" t="s">
        <v>5612</v>
      </c>
      <c r="AV3263" s="9" t="s">
        <v>5612</v>
      </c>
      <c r="AW3263" s="9" t="s">
        <v>5612</v>
      </c>
      <c r="AX3263" s="9" t="s">
        <v>5612</v>
      </c>
      <c r="AY3263" s="9" t="s">
        <v>5612</v>
      </c>
      <c r="AZ3263" s="9" t="s">
        <v>5612</v>
      </c>
    </row>
    <row r="3264" spans="1:52" x14ac:dyDescent="0.2">
      <c r="A3264" s="38" t="s">
        <v>36</v>
      </c>
      <c r="B3264" s="7">
        <v>2017</v>
      </c>
      <c r="C3264" s="3" t="s">
        <v>65</v>
      </c>
      <c r="D3264" t="s">
        <v>338</v>
      </c>
      <c r="E3264" t="s">
        <v>3773</v>
      </c>
      <c r="F3264">
        <v>10</v>
      </c>
      <c r="G3264">
        <v>5</v>
      </c>
      <c r="H3264">
        <v>5</v>
      </c>
      <c r="I3264">
        <v>5</v>
      </c>
      <c r="J3264">
        <v>5</v>
      </c>
      <c r="K3264">
        <v>5</v>
      </c>
      <c r="L3264">
        <v>13</v>
      </c>
      <c r="M3264">
        <v>23</v>
      </c>
      <c r="N3264">
        <v>38</v>
      </c>
      <c r="O3264">
        <v>42</v>
      </c>
      <c r="P3264">
        <v>151</v>
      </c>
      <c r="Q3264">
        <v>103</v>
      </c>
      <c r="R3264">
        <v>603983</v>
      </c>
      <c r="S3264">
        <v>1294131</v>
      </c>
      <c r="T3264">
        <v>1370402</v>
      </c>
      <c r="U3264">
        <v>1318591</v>
      </c>
      <c r="V3264">
        <v>1302261</v>
      </c>
      <c r="W3264">
        <v>1376492</v>
      </c>
      <c r="X3264">
        <v>1271767</v>
      </c>
      <c r="Y3264">
        <v>904811</v>
      </c>
      <c r="Z3264">
        <v>443367</v>
      </c>
      <c r="AA3264">
        <v>166759</v>
      </c>
      <c r="AB3264">
        <v>10052564</v>
      </c>
      <c r="AC3264">
        <v>1514937</v>
      </c>
      <c r="AD3264" s="9">
        <v>1.6556757392178256E-5</v>
      </c>
      <c r="AE3264" s="9">
        <v>3.8635964983452214E-6</v>
      </c>
      <c r="AF3264" s="9">
        <v>3.6485644358370756E-6</v>
      </c>
      <c r="AG3264" s="9">
        <v>3.791926382024449E-6</v>
      </c>
      <c r="AH3264" s="9">
        <v>3.8394761111635838E-6</v>
      </c>
      <c r="AI3264" s="9">
        <v>3.6324221281344169E-6</v>
      </c>
      <c r="AJ3264" s="9">
        <v>1.0221998211936621E-5</v>
      </c>
      <c r="AK3264" s="9">
        <v>2.5419673279834132E-5</v>
      </c>
      <c r="AL3264" s="9">
        <v>8.5707777078582753E-5</v>
      </c>
      <c r="AM3264" s="9">
        <v>2.5186046930000778E-4</v>
      </c>
      <c r="AN3264" s="9">
        <v>1.5021043387537746E-5</v>
      </c>
      <c r="AO3264" s="9">
        <v>6.7989625971245015E-5</v>
      </c>
      <c r="AP3264" s="8">
        <v>2.998E-2</v>
      </c>
      <c r="AQ3264" s="8">
        <v>0.94799999999999995</v>
      </c>
      <c r="AR3264" s="37">
        <v>0.38</v>
      </c>
      <c r="AS3264" s="37">
        <v>0.59700000000000009</v>
      </c>
      <c r="AT3264" s="37">
        <v>0.54300000000000004</v>
      </c>
      <c r="AU3264" s="9" t="s">
        <v>5612</v>
      </c>
      <c r="AV3264" s="9" t="s">
        <v>5612</v>
      </c>
      <c r="AW3264" s="9" t="s">
        <v>5612</v>
      </c>
      <c r="AX3264" s="9" t="s">
        <v>5612</v>
      </c>
      <c r="AY3264" s="9" t="s">
        <v>5612</v>
      </c>
      <c r="AZ3264" s="9" t="s">
        <v>5612</v>
      </c>
    </row>
    <row r="3265" spans="1:52" x14ac:dyDescent="0.2">
      <c r="A3265" s="5" t="s">
        <v>36</v>
      </c>
      <c r="B3265" s="7">
        <v>2017</v>
      </c>
      <c r="C3265" s="3" t="s">
        <v>66</v>
      </c>
      <c r="D3265" t="s">
        <v>338</v>
      </c>
      <c r="E3265" t="s">
        <v>3774</v>
      </c>
      <c r="F3265">
        <v>10</v>
      </c>
      <c r="G3265">
        <v>5</v>
      </c>
      <c r="H3265">
        <v>5</v>
      </c>
      <c r="I3265">
        <v>5</v>
      </c>
      <c r="J3265">
        <v>5</v>
      </c>
      <c r="K3265">
        <v>5</v>
      </c>
      <c r="L3265">
        <v>21</v>
      </c>
      <c r="M3265">
        <v>30</v>
      </c>
      <c r="N3265">
        <v>47</v>
      </c>
      <c r="O3265">
        <v>82</v>
      </c>
      <c r="P3265">
        <v>215</v>
      </c>
      <c r="Q3265">
        <v>159</v>
      </c>
      <c r="R3265">
        <v>603983</v>
      </c>
      <c r="S3265">
        <v>1294131</v>
      </c>
      <c r="T3265">
        <v>1370402</v>
      </c>
      <c r="U3265">
        <v>1318591</v>
      </c>
      <c r="V3265">
        <v>1302261</v>
      </c>
      <c r="W3265">
        <v>1376492</v>
      </c>
      <c r="X3265">
        <v>1271767</v>
      </c>
      <c r="Y3265">
        <v>904811</v>
      </c>
      <c r="Z3265">
        <v>443367</v>
      </c>
      <c r="AA3265">
        <v>166759</v>
      </c>
      <c r="AB3265">
        <v>10052564</v>
      </c>
      <c r="AC3265">
        <v>1514937</v>
      </c>
      <c r="AD3265" s="9">
        <v>1.6556757392178256E-5</v>
      </c>
      <c r="AE3265" s="9">
        <v>3.8635964983452214E-6</v>
      </c>
      <c r="AF3265" s="9">
        <v>3.6485644358370756E-6</v>
      </c>
      <c r="AG3265" s="9">
        <v>3.791926382024449E-6</v>
      </c>
      <c r="AH3265" s="9">
        <v>3.8394761111635838E-6</v>
      </c>
      <c r="AI3265" s="9">
        <v>3.6324221281344169E-6</v>
      </c>
      <c r="AJ3265" s="9">
        <v>1.6512458650051464E-5</v>
      </c>
      <c r="AK3265" s="9">
        <v>3.3156095582392342E-5</v>
      </c>
      <c r="AL3265" s="9">
        <v>1.0600698743929972E-4</v>
      </c>
      <c r="AM3265" s="9">
        <v>4.9172758291906281E-4</v>
      </c>
      <c r="AN3265" s="9">
        <v>2.1387578333249109E-5</v>
      </c>
      <c r="AO3265" s="9">
        <v>1.0495485950900928E-4</v>
      </c>
      <c r="AP3265" s="8">
        <v>2.7349999999999999E-2</v>
      </c>
      <c r="AQ3265" s="8" t="s">
        <v>5612</v>
      </c>
      <c r="AR3265" s="37">
        <v>0.40899999999999997</v>
      </c>
      <c r="AS3265" s="37">
        <v>0.64800000000000002</v>
      </c>
      <c r="AT3265" s="37">
        <v>0.59599999999999997</v>
      </c>
      <c r="AU3265" s="9" t="s">
        <v>5612</v>
      </c>
      <c r="AV3265" s="9" t="s">
        <v>5612</v>
      </c>
      <c r="AW3265" s="9" t="s">
        <v>5612</v>
      </c>
      <c r="AX3265" s="9" t="s">
        <v>5612</v>
      </c>
      <c r="AY3265" s="9" t="s">
        <v>5612</v>
      </c>
      <c r="AZ3265" s="9" t="s">
        <v>5612</v>
      </c>
    </row>
    <row r="3266" spans="1:52" x14ac:dyDescent="0.2">
      <c r="A3266" s="38" t="s">
        <v>37</v>
      </c>
      <c r="B3266" s="7">
        <v>2010</v>
      </c>
      <c r="C3266" s="3" t="s">
        <v>55</v>
      </c>
      <c r="D3266" t="s">
        <v>339</v>
      </c>
      <c r="E3266" t="s">
        <v>3775</v>
      </c>
      <c r="F3266">
        <v>10</v>
      </c>
      <c r="G3266">
        <v>5</v>
      </c>
      <c r="H3266">
        <v>5</v>
      </c>
      <c r="I3266">
        <v>5</v>
      </c>
      <c r="J3266">
        <v>5</v>
      </c>
      <c r="K3266">
        <v>5</v>
      </c>
      <c r="L3266">
        <v>5</v>
      </c>
      <c r="M3266">
        <v>5</v>
      </c>
      <c r="N3266">
        <v>5</v>
      </c>
      <c r="O3266">
        <v>5</v>
      </c>
      <c r="P3266">
        <v>55</v>
      </c>
      <c r="Q3266">
        <v>15</v>
      </c>
      <c r="R3266">
        <v>41792</v>
      </c>
      <c r="S3266">
        <v>79267</v>
      </c>
      <c r="T3266">
        <v>109466</v>
      </c>
      <c r="U3266">
        <v>83352</v>
      </c>
      <c r="V3266">
        <v>77233</v>
      </c>
      <c r="W3266">
        <v>97132</v>
      </c>
      <c r="X3266">
        <v>75606</v>
      </c>
      <c r="Y3266">
        <v>45490</v>
      </c>
      <c r="Z3266">
        <v>34129</v>
      </c>
      <c r="AA3266">
        <v>16391</v>
      </c>
      <c r="AB3266">
        <v>659858</v>
      </c>
      <c r="AC3266">
        <v>96010</v>
      </c>
      <c r="AD3266" s="9">
        <v>2.3928024502297091E-4</v>
      </c>
      <c r="AE3266" s="9">
        <v>6.3077951732751331E-5</v>
      </c>
      <c r="AF3266" s="9">
        <v>4.5676283046790786E-5</v>
      </c>
      <c r="AG3266" s="9">
        <v>5.9986563009885787E-5</v>
      </c>
      <c r="AH3266" s="9">
        <v>6.473916590058654E-5</v>
      </c>
      <c r="AI3266" s="9">
        <v>5.1476341473458796E-5</v>
      </c>
      <c r="AJ3266" s="9">
        <v>6.6132317540935898E-5</v>
      </c>
      <c r="AK3266" s="9">
        <v>1.0991426687183997E-4</v>
      </c>
      <c r="AL3266" s="9">
        <v>1.465029740103724E-4</v>
      </c>
      <c r="AM3266" s="9">
        <v>3.0504545177231405E-4</v>
      </c>
      <c r="AN3266" s="9">
        <v>8.3351266484607298E-5</v>
      </c>
      <c r="AO3266" s="9">
        <v>1.5623372565357776E-4</v>
      </c>
      <c r="AP3266" s="8" t="s">
        <v>5612</v>
      </c>
      <c r="AQ3266" s="8" t="s">
        <v>5612</v>
      </c>
      <c r="AR3266" s="37">
        <v>0.44700000000000006</v>
      </c>
      <c r="AS3266" s="37">
        <v>0.64700000000000002</v>
      </c>
      <c r="AT3266" s="37" t="s">
        <v>54</v>
      </c>
      <c r="AU3266" s="9" t="s">
        <v>5612</v>
      </c>
      <c r="AV3266" s="9" t="s">
        <v>5612</v>
      </c>
      <c r="AW3266" s="9" t="s">
        <v>5612</v>
      </c>
      <c r="AX3266" s="9" t="s">
        <v>5612</v>
      </c>
      <c r="AY3266" s="9" t="s">
        <v>5612</v>
      </c>
      <c r="AZ3266" s="9" t="s">
        <v>5612</v>
      </c>
    </row>
    <row r="3267" spans="1:52" x14ac:dyDescent="0.2">
      <c r="A3267" s="38" t="s">
        <v>37</v>
      </c>
      <c r="B3267" s="7">
        <v>2010</v>
      </c>
      <c r="C3267" s="3" t="s">
        <v>56</v>
      </c>
      <c r="D3267" t="s">
        <v>339</v>
      </c>
      <c r="E3267" t="s">
        <v>3776</v>
      </c>
      <c r="F3267">
        <v>10</v>
      </c>
      <c r="G3267">
        <v>5</v>
      </c>
      <c r="H3267">
        <v>5</v>
      </c>
      <c r="I3267">
        <v>5</v>
      </c>
      <c r="J3267">
        <v>5</v>
      </c>
      <c r="K3267">
        <v>5</v>
      </c>
      <c r="L3267">
        <v>5</v>
      </c>
      <c r="M3267">
        <v>5</v>
      </c>
      <c r="N3267">
        <v>5</v>
      </c>
      <c r="O3267">
        <v>5</v>
      </c>
      <c r="P3267">
        <v>55</v>
      </c>
      <c r="Q3267">
        <v>15</v>
      </c>
      <c r="R3267">
        <v>41792</v>
      </c>
      <c r="S3267">
        <v>79267</v>
      </c>
      <c r="T3267">
        <v>109466</v>
      </c>
      <c r="U3267">
        <v>83352</v>
      </c>
      <c r="V3267">
        <v>77233</v>
      </c>
      <c r="W3267">
        <v>97132</v>
      </c>
      <c r="X3267">
        <v>75606</v>
      </c>
      <c r="Y3267">
        <v>45490</v>
      </c>
      <c r="Z3267">
        <v>34129</v>
      </c>
      <c r="AA3267">
        <v>16391</v>
      </c>
      <c r="AB3267">
        <v>659858</v>
      </c>
      <c r="AC3267">
        <v>96010</v>
      </c>
      <c r="AD3267" s="9">
        <v>2.3928024502297091E-4</v>
      </c>
      <c r="AE3267" s="9">
        <v>6.3077951732751331E-5</v>
      </c>
      <c r="AF3267" s="9">
        <v>4.5676283046790786E-5</v>
      </c>
      <c r="AG3267" s="9">
        <v>5.9986563009885787E-5</v>
      </c>
      <c r="AH3267" s="9">
        <v>6.473916590058654E-5</v>
      </c>
      <c r="AI3267" s="9">
        <v>5.1476341473458796E-5</v>
      </c>
      <c r="AJ3267" s="9">
        <v>6.6132317540935898E-5</v>
      </c>
      <c r="AK3267" s="9">
        <v>1.0991426687183997E-4</v>
      </c>
      <c r="AL3267" s="9">
        <v>1.465029740103724E-4</v>
      </c>
      <c r="AM3267" s="9">
        <v>3.0504545177231405E-4</v>
      </c>
      <c r="AN3267" s="9">
        <v>8.3351266484607298E-5</v>
      </c>
      <c r="AO3267" s="9">
        <v>1.5623372565357776E-4</v>
      </c>
      <c r="AP3267" s="8" t="s">
        <v>5612</v>
      </c>
      <c r="AQ3267" s="8" t="s">
        <v>5612</v>
      </c>
      <c r="AR3267" s="37">
        <v>0.45200000000000001</v>
      </c>
      <c r="AS3267" s="37">
        <v>0.65900000000000003</v>
      </c>
      <c r="AT3267" s="37" t="s">
        <v>54</v>
      </c>
      <c r="AU3267" s="9" t="s">
        <v>5612</v>
      </c>
      <c r="AV3267" s="9" t="s">
        <v>5612</v>
      </c>
      <c r="AW3267" s="9" t="s">
        <v>5612</v>
      </c>
      <c r="AX3267" s="9" t="s">
        <v>5612</v>
      </c>
      <c r="AY3267" s="9" t="s">
        <v>5612</v>
      </c>
      <c r="AZ3267" s="9" t="s">
        <v>5612</v>
      </c>
    </row>
    <row r="3268" spans="1:52" x14ac:dyDescent="0.2">
      <c r="A3268" s="38" t="s">
        <v>37</v>
      </c>
      <c r="B3268" s="7">
        <v>2010</v>
      </c>
      <c r="C3268" s="3" t="s">
        <v>57</v>
      </c>
      <c r="D3268" t="s">
        <v>339</v>
      </c>
      <c r="E3268" t="s">
        <v>3777</v>
      </c>
      <c r="F3268">
        <v>10</v>
      </c>
      <c r="G3268">
        <v>5</v>
      </c>
      <c r="H3268">
        <v>5</v>
      </c>
      <c r="I3268">
        <v>5</v>
      </c>
      <c r="J3268">
        <v>5</v>
      </c>
      <c r="K3268">
        <v>5</v>
      </c>
      <c r="L3268">
        <v>5</v>
      </c>
      <c r="M3268">
        <v>5</v>
      </c>
      <c r="N3268">
        <v>5</v>
      </c>
      <c r="O3268">
        <v>5</v>
      </c>
      <c r="P3268">
        <v>55</v>
      </c>
      <c r="Q3268">
        <v>15</v>
      </c>
      <c r="R3268">
        <v>41792</v>
      </c>
      <c r="S3268">
        <v>79267</v>
      </c>
      <c r="T3268">
        <v>109466</v>
      </c>
      <c r="U3268">
        <v>83352</v>
      </c>
      <c r="V3268">
        <v>77233</v>
      </c>
      <c r="W3268">
        <v>97132</v>
      </c>
      <c r="X3268">
        <v>75606</v>
      </c>
      <c r="Y3268">
        <v>45490</v>
      </c>
      <c r="Z3268">
        <v>34129</v>
      </c>
      <c r="AA3268">
        <v>16391</v>
      </c>
      <c r="AB3268">
        <v>659858</v>
      </c>
      <c r="AC3268">
        <v>96010</v>
      </c>
      <c r="AD3268" s="9">
        <v>2.3928024502297091E-4</v>
      </c>
      <c r="AE3268" s="9">
        <v>6.3077951732751331E-5</v>
      </c>
      <c r="AF3268" s="9">
        <v>4.5676283046790786E-5</v>
      </c>
      <c r="AG3268" s="9">
        <v>5.9986563009885787E-5</v>
      </c>
      <c r="AH3268" s="9">
        <v>6.473916590058654E-5</v>
      </c>
      <c r="AI3268" s="9">
        <v>5.1476341473458796E-5</v>
      </c>
      <c r="AJ3268" s="9">
        <v>6.6132317540935898E-5</v>
      </c>
      <c r="AK3268" s="9">
        <v>1.0991426687183997E-4</v>
      </c>
      <c r="AL3268" s="9">
        <v>1.465029740103724E-4</v>
      </c>
      <c r="AM3268" s="9">
        <v>3.0504545177231405E-4</v>
      </c>
      <c r="AN3268" s="9">
        <v>8.3351266484607298E-5</v>
      </c>
      <c r="AO3268" s="9">
        <v>1.5623372565357776E-4</v>
      </c>
      <c r="AP3268" s="8" t="s">
        <v>5612</v>
      </c>
      <c r="AQ3268" s="8" t="s">
        <v>5612</v>
      </c>
      <c r="AR3268" s="37">
        <v>0.45400000000000001</v>
      </c>
      <c r="AS3268" s="37">
        <v>0.66</v>
      </c>
      <c r="AT3268" s="37" t="s">
        <v>54</v>
      </c>
      <c r="AU3268" s="9" t="s">
        <v>5612</v>
      </c>
      <c r="AV3268" s="9" t="s">
        <v>5612</v>
      </c>
      <c r="AW3268" s="9" t="s">
        <v>5612</v>
      </c>
      <c r="AX3268" s="9" t="s">
        <v>5612</v>
      </c>
      <c r="AY3268" s="9" t="s">
        <v>5612</v>
      </c>
      <c r="AZ3268" s="9" t="s">
        <v>5612</v>
      </c>
    </row>
    <row r="3269" spans="1:52" x14ac:dyDescent="0.2">
      <c r="A3269" s="38" t="s">
        <v>37</v>
      </c>
      <c r="B3269" s="7">
        <v>2010</v>
      </c>
      <c r="C3269" s="3" t="s">
        <v>58</v>
      </c>
      <c r="D3269" t="s">
        <v>339</v>
      </c>
      <c r="E3269" t="s">
        <v>3778</v>
      </c>
      <c r="F3269">
        <v>10</v>
      </c>
      <c r="G3269">
        <v>5</v>
      </c>
      <c r="H3269">
        <v>5</v>
      </c>
      <c r="I3269">
        <v>5</v>
      </c>
      <c r="J3269">
        <v>5</v>
      </c>
      <c r="K3269">
        <v>5</v>
      </c>
      <c r="L3269">
        <v>5</v>
      </c>
      <c r="M3269">
        <v>5</v>
      </c>
      <c r="N3269">
        <v>5</v>
      </c>
      <c r="O3269">
        <v>5</v>
      </c>
      <c r="P3269">
        <v>55</v>
      </c>
      <c r="Q3269">
        <v>15</v>
      </c>
      <c r="R3269">
        <v>41792</v>
      </c>
      <c r="S3269">
        <v>79267</v>
      </c>
      <c r="T3269">
        <v>109466</v>
      </c>
      <c r="U3269">
        <v>83352</v>
      </c>
      <c r="V3269">
        <v>77233</v>
      </c>
      <c r="W3269">
        <v>97132</v>
      </c>
      <c r="X3269">
        <v>75606</v>
      </c>
      <c r="Y3269">
        <v>45490</v>
      </c>
      <c r="Z3269">
        <v>34129</v>
      </c>
      <c r="AA3269">
        <v>16391</v>
      </c>
      <c r="AB3269">
        <v>659858</v>
      </c>
      <c r="AC3269">
        <v>96010</v>
      </c>
      <c r="AD3269" s="9">
        <v>2.3928024502297091E-4</v>
      </c>
      <c r="AE3269" s="9">
        <v>6.3077951732751331E-5</v>
      </c>
      <c r="AF3269" s="9">
        <v>4.5676283046790786E-5</v>
      </c>
      <c r="AG3269" s="9">
        <v>5.9986563009885787E-5</v>
      </c>
      <c r="AH3269" s="9">
        <v>6.473916590058654E-5</v>
      </c>
      <c r="AI3269" s="9">
        <v>5.1476341473458796E-5</v>
      </c>
      <c r="AJ3269" s="9">
        <v>6.6132317540935898E-5</v>
      </c>
      <c r="AK3269" s="9">
        <v>1.0991426687183997E-4</v>
      </c>
      <c r="AL3269" s="9">
        <v>1.465029740103724E-4</v>
      </c>
      <c r="AM3269" s="9">
        <v>3.0504545177231405E-4</v>
      </c>
      <c r="AN3269" s="9">
        <v>8.3351266484607298E-5</v>
      </c>
      <c r="AO3269" s="9">
        <v>1.5623372565357776E-4</v>
      </c>
      <c r="AP3269" s="8" t="s">
        <v>5612</v>
      </c>
      <c r="AQ3269" s="8" t="s">
        <v>5612</v>
      </c>
      <c r="AR3269" s="37">
        <v>0.45500000000000002</v>
      </c>
      <c r="AS3269" s="37">
        <v>0.66</v>
      </c>
      <c r="AT3269" s="37" t="s">
        <v>54</v>
      </c>
      <c r="AU3269" s="9" t="s">
        <v>5612</v>
      </c>
      <c r="AV3269" s="9" t="s">
        <v>5612</v>
      </c>
      <c r="AW3269" s="9" t="s">
        <v>5612</v>
      </c>
      <c r="AX3269" s="9" t="s">
        <v>5612</v>
      </c>
      <c r="AY3269" s="9" t="s">
        <v>5612</v>
      </c>
      <c r="AZ3269" s="9" t="s">
        <v>5612</v>
      </c>
    </row>
    <row r="3270" spans="1:52" x14ac:dyDescent="0.2">
      <c r="A3270" s="38" t="s">
        <v>37</v>
      </c>
      <c r="B3270" s="7">
        <v>2010</v>
      </c>
      <c r="C3270" s="3" t="s">
        <v>59</v>
      </c>
      <c r="D3270" t="s">
        <v>339</v>
      </c>
      <c r="E3270" t="s">
        <v>3779</v>
      </c>
      <c r="F3270">
        <v>10</v>
      </c>
      <c r="G3270">
        <v>5</v>
      </c>
      <c r="H3270">
        <v>5</v>
      </c>
      <c r="I3270">
        <v>5</v>
      </c>
      <c r="J3270">
        <v>5</v>
      </c>
      <c r="K3270">
        <v>5</v>
      </c>
      <c r="L3270">
        <v>5</v>
      </c>
      <c r="M3270">
        <v>5</v>
      </c>
      <c r="N3270">
        <v>5</v>
      </c>
      <c r="O3270">
        <v>5</v>
      </c>
      <c r="P3270">
        <v>55</v>
      </c>
      <c r="Q3270">
        <v>15</v>
      </c>
      <c r="R3270">
        <v>41792</v>
      </c>
      <c r="S3270">
        <v>79267</v>
      </c>
      <c r="T3270">
        <v>109466</v>
      </c>
      <c r="U3270">
        <v>83352</v>
      </c>
      <c r="V3270">
        <v>77233</v>
      </c>
      <c r="W3270">
        <v>97132</v>
      </c>
      <c r="X3270">
        <v>75606</v>
      </c>
      <c r="Y3270">
        <v>45490</v>
      </c>
      <c r="Z3270">
        <v>34129</v>
      </c>
      <c r="AA3270">
        <v>16391</v>
      </c>
      <c r="AB3270">
        <v>659858</v>
      </c>
      <c r="AC3270">
        <v>96010</v>
      </c>
      <c r="AD3270" s="9">
        <v>2.3928024502297091E-4</v>
      </c>
      <c r="AE3270" s="9">
        <v>6.3077951732751331E-5</v>
      </c>
      <c r="AF3270" s="9">
        <v>4.5676283046790786E-5</v>
      </c>
      <c r="AG3270" s="9">
        <v>5.9986563009885787E-5</v>
      </c>
      <c r="AH3270" s="9">
        <v>6.473916590058654E-5</v>
      </c>
      <c r="AI3270" s="9">
        <v>5.1476341473458796E-5</v>
      </c>
      <c r="AJ3270" s="9">
        <v>6.6132317540935898E-5</v>
      </c>
      <c r="AK3270" s="9">
        <v>1.0991426687183997E-4</v>
      </c>
      <c r="AL3270" s="9">
        <v>1.465029740103724E-4</v>
      </c>
      <c r="AM3270" s="9">
        <v>3.0504545177231405E-4</v>
      </c>
      <c r="AN3270" s="9">
        <v>8.3351266484607298E-5</v>
      </c>
      <c r="AO3270" s="9">
        <v>1.5623372565357776E-4</v>
      </c>
      <c r="AP3270" s="8" t="s">
        <v>5612</v>
      </c>
      <c r="AQ3270" s="8" t="s">
        <v>5612</v>
      </c>
      <c r="AR3270" s="37">
        <v>0.45600000000000002</v>
      </c>
      <c r="AS3270" s="37">
        <v>0.66700000000000004</v>
      </c>
      <c r="AT3270" s="37" t="s">
        <v>54</v>
      </c>
      <c r="AU3270" s="9" t="s">
        <v>5612</v>
      </c>
      <c r="AV3270" s="9" t="s">
        <v>5612</v>
      </c>
      <c r="AW3270" s="9" t="s">
        <v>5612</v>
      </c>
      <c r="AX3270" s="9" t="s">
        <v>5612</v>
      </c>
      <c r="AY3270" s="9" t="s">
        <v>5612</v>
      </c>
      <c r="AZ3270" s="9" t="s">
        <v>5612</v>
      </c>
    </row>
    <row r="3271" spans="1:52" x14ac:dyDescent="0.2">
      <c r="A3271" s="38" t="s">
        <v>37</v>
      </c>
      <c r="B3271" s="7">
        <v>2010</v>
      </c>
      <c r="C3271" s="3" t="s">
        <v>60</v>
      </c>
      <c r="D3271" t="s">
        <v>339</v>
      </c>
      <c r="E3271" t="s">
        <v>3780</v>
      </c>
      <c r="F3271">
        <v>10</v>
      </c>
      <c r="G3271">
        <v>5</v>
      </c>
      <c r="H3271">
        <v>5</v>
      </c>
      <c r="I3271">
        <v>5</v>
      </c>
      <c r="J3271">
        <v>5</v>
      </c>
      <c r="K3271">
        <v>5</v>
      </c>
      <c r="L3271">
        <v>5</v>
      </c>
      <c r="M3271">
        <v>5</v>
      </c>
      <c r="N3271">
        <v>5</v>
      </c>
      <c r="O3271">
        <v>10</v>
      </c>
      <c r="P3271">
        <v>60</v>
      </c>
      <c r="Q3271">
        <v>20</v>
      </c>
      <c r="R3271">
        <v>41792</v>
      </c>
      <c r="S3271">
        <v>79267</v>
      </c>
      <c r="T3271">
        <v>109466</v>
      </c>
      <c r="U3271">
        <v>83352</v>
      </c>
      <c r="V3271">
        <v>77233</v>
      </c>
      <c r="W3271">
        <v>97132</v>
      </c>
      <c r="X3271">
        <v>75606</v>
      </c>
      <c r="Y3271">
        <v>45490</v>
      </c>
      <c r="Z3271">
        <v>34129</v>
      </c>
      <c r="AA3271">
        <v>16391</v>
      </c>
      <c r="AB3271">
        <v>659858</v>
      </c>
      <c r="AC3271">
        <v>96010</v>
      </c>
      <c r="AD3271" s="9">
        <v>2.3928024502297091E-4</v>
      </c>
      <c r="AE3271" s="9">
        <v>6.3077951732751331E-5</v>
      </c>
      <c r="AF3271" s="9">
        <v>4.5676283046790786E-5</v>
      </c>
      <c r="AG3271" s="9">
        <v>5.9986563009885787E-5</v>
      </c>
      <c r="AH3271" s="9">
        <v>6.473916590058654E-5</v>
      </c>
      <c r="AI3271" s="9">
        <v>5.1476341473458796E-5</v>
      </c>
      <c r="AJ3271" s="9">
        <v>6.6132317540935898E-5</v>
      </c>
      <c r="AK3271" s="9">
        <v>1.0991426687183997E-4</v>
      </c>
      <c r="AL3271" s="9">
        <v>1.465029740103724E-4</v>
      </c>
      <c r="AM3271" s="9">
        <v>6.100909035446281E-4</v>
      </c>
      <c r="AN3271" s="9">
        <v>9.0928654346844322E-5</v>
      </c>
      <c r="AO3271" s="9">
        <v>2.0831163420477033E-4</v>
      </c>
      <c r="AP3271" s="8" t="s">
        <v>5612</v>
      </c>
      <c r="AQ3271" s="8" t="s">
        <v>5612</v>
      </c>
      <c r="AR3271" s="37" t="s">
        <v>5612</v>
      </c>
      <c r="AS3271" s="37" t="s">
        <v>5612</v>
      </c>
      <c r="AT3271" s="37" t="s">
        <v>5612</v>
      </c>
      <c r="AU3271" s="9" t="s">
        <v>5612</v>
      </c>
      <c r="AV3271" s="9" t="s">
        <v>5612</v>
      </c>
      <c r="AW3271" s="9" t="s">
        <v>5612</v>
      </c>
      <c r="AX3271" s="9" t="s">
        <v>5612</v>
      </c>
      <c r="AY3271" s="9" t="s">
        <v>5612</v>
      </c>
      <c r="AZ3271" s="9" t="s">
        <v>5612</v>
      </c>
    </row>
    <row r="3272" spans="1:52" x14ac:dyDescent="0.2">
      <c r="A3272" s="38" t="s">
        <v>37</v>
      </c>
      <c r="B3272" s="7">
        <v>2010</v>
      </c>
      <c r="C3272" s="3" t="s">
        <v>61</v>
      </c>
      <c r="D3272" t="s">
        <v>339</v>
      </c>
      <c r="E3272" t="s">
        <v>3781</v>
      </c>
      <c r="F3272">
        <v>10</v>
      </c>
      <c r="G3272">
        <v>5</v>
      </c>
      <c r="H3272">
        <v>5</v>
      </c>
      <c r="I3272">
        <v>5</v>
      </c>
      <c r="J3272">
        <v>5</v>
      </c>
      <c r="K3272">
        <v>5</v>
      </c>
      <c r="L3272">
        <v>5</v>
      </c>
      <c r="M3272">
        <v>5</v>
      </c>
      <c r="N3272">
        <v>5</v>
      </c>
      <c r="O3272">
        <v>5</v>
      </c>
      <c r="P3272">
        <v>55</v>
      </c>
      <c r="Q3272">
        <v>15</v>
      </c>
      <c r="R3272">
        <v>41792</v>
      </c>
      <c r="S3272">
        <v>79267</v>
      </c>
      <c r="T3272">
        <v>109466</v>
      </c>
      <c r="U3272">
        <v>83352</v>
      </c>
      <c r="V3272">
        <v>77233</v>
      </c>
      <c r="W3272">
        <v>97132</v>
      </c>
      <c r="X3272">
        <v>75606</v>
      </c>
      <c r="Y3272">
        <v>45490</v>
      </c>
      <c r="Z3272">
        <v>34129</v>
      </c>
      <c r="AA3272">
        <v>16391</v>
      </c>
      <c r="AB3272">
        <v>659858</v>
      </c>
      <c r="AC3272">
        <v>96010</v>
      </c>
      <c r="AD3272" s="9">
        <v>2.3928024502297091E-4</v>
      </c>
      <c r="AE3272" s="9">
        <v>6.3077951732751331E-5</v>
      </c>
      <c r="AF3272" s="9">
        <v>4.5676283046790786E-5</v>
      </c>
      <c r="AG3272" s="9">
        <v>5.9986563009885787E-5</v>
      </c>
      <c r="AH3272" s="9">
        <v>6.473916590058654E-5</v>
      </c>
      <c r="AI3272" s="9">
        <v>5.1476341473458796E-5</v>
      </c>
      <c r="AJ3272" s="9">
        <v>6.6132317540935898E-5</v>
      </c>
      <c r="AK3272" s="9">
        <v>1.0991426687183997E-4</v>
      </c>
      <c r="AL3272" s="9">
        <v>1.465029740103724E-4</v>
      </c>
      <c r="AM3272" s="9">
        <v>3.0504545177231405E-4</v>
      </c>
      <c r="AN3272" s="9">
        <v>8.3351266484607298E-5</v>
      </c>
      <c r="AO3272" s="9">
        <v>1.5623372565357776E-4</v>
      </c>
      <c r="AP3272" s="8" t="s">
        <v>5612</v>
      </c>
      <c r="AQ3272" s="8" t="s">
        <v>5612</v>
      </c>
      <c r="AR3272" s="37" t="s">
        <v>5612</v>
      </c>
      <c r="AS3272" s="37" t="s">
        <v>5612</v>
      </c>
      <c r="AT3272" s="37" t="s">
        <v>5612</v>
      </c>
      <c r="AU3272" s="9" t="s">
        <v>5612</v>
      </c>
      <c r="AV3272" s="9" t="s">
        <v>5612</v>
      </c>
      <c r="AW3272" s="9" t="s">
        <v>5612</v>
      </c>
      <c r="AX3272" s="9" t="s">
        <v>5612</v>
      </c>
      <c r="AY3272" s="9" t="s">
        <v>5612</v>
      </c>
      <c r="AZ3272" s="9" t="s">
        <v>5612</v>
      </c>
    </row>
    <row r="3273" spans="1:52" x14ac:dyDescent="0.2">
      <c r="A3273" s="38" t="s">
        <v>37</v>
      </c>
      <c r="B3273" s="7">
        <v>2010</v>
      </c>
      <c r="C3273" s="3" t="s">
        <v>62</v>
      </c>
      <c r="D3273" t="s">
        <v>339</v>
      </c>
      <c r="E3273" t="s">
        <v>3782</v>
      </c>
      <c r="F3273">
        <v>10</v>
      </c>
      <c r="G3273">
        <v>5</v>
      </c>
      <c r="H3273">
        <v>5</v>
      </c>
      <c r="I3273">
        <v>5</v>
      </c>
      <c r="J3273">
        <v>5</v>
      </c>
      <c r="K3273">
        <v>5</v>
      </c>
      <c r="L3273">
        <v>5</v>
      </c>
      <c r="M3273">
        <v>5</v>
      </c>
      <c r="N3273">
        <v>5</v>
      </c>
      <c r="O3273">
        <v>5</v>
      </c>
      <c r="P3273">
        <v>55</v>
      </c>
      <c r="Q3273">
        <v>15</v>
      </c>
      <c r="R3273">
        <v>41792</v>
      </c>
      <c r="S3273">
        <v>79267</v>
      </c>
      <c r="T3273">
        <v>109466</v>
      </c>
      <c r="U3273">
        <v>83352</v>
      </c>
      <c r="V3273">
        <v>77233</v>
      </c>
      <c r="W3273">
        <v>97132</v>
      </c>
      <c r="X3273">
        <v>75606</v>
      </c>
      <c r="Y3273">
        <v>45490</v>
      </c>
      <c r="Z3273">
        <v>34129</v>
      </c>
      <c r="AA3273">
        <v>16391</v>
      </c>
      <c r="AB3273">
        <v>659858</v>
      </c>
      <c r="AC3273">
        <v>96010</v>
      </c>
      <c r="AD3273" s="9">
        <v>2.3928024502297091E-4</v>
      </c>
      <c r="AE3273" s="9">
        <v>6.3077951732751331E-5</v>
      </c>
      <c r="AF3273" s="9">
        <v>4.5676283046790786E-5</v>
      </c>
      <c r="AG3273" s="9">
        <v>5.9986563009885787E-5</v>
      </c>
      <c r="AH3273" s="9">
        <v>6.473916590058654E-5</v>
      </c>
      <c r="AI3273" s="9">
        <v>5.1476341473458796E-5</v>
      </c>
      <c r="AJ3273" s="9">
        <v>6.6132317540935898E-5</v>
      </c>
      <c r="AK3273" s="9">
        <v>1.0991426687183997E-4</v>
      </c>
      <c r="AL3273" s="9">
        <v>1.465029740103724E-4</v>
      </c>
      <c r="AM3273" s="9">
        <v>3.0504545177231405E-4</v>
      </c>
      <c r="AN3273" s="9">
        <v>8.3351266484607298E-5</v>
      </c>
      <c r="AO3273" s="9">
        <v>1.5623372565357776E-4</v>
      </c>
      <c r="AP3273" s="8" t="s">
        <v>5612</v>
      </c>
      <c r="AQ3273" s="8" t="s">
        <v>5612</v>
      </c>
      <c r="AR3273" s="37">
        <v>0</v>
      </c>
      <c r="AS3273" s="37">
        <v>0</v>
      </c>
      <c r="AT3273" s="37">
        <v>0</v>
      </c>
      <c r="AU3273" s="9" t="s">
        <v>5612</v>
      </c>
      <c r="AV3273" s="9" t="s">
        <v>5612</v>
      </c>
      <c r="AW3273" s="9" t="s">
        <v>5612</v>
      </c>
      <c r="AX3273" s="9" t="s">
        <v>5612</v>
      </c>
      <c r="AY3273" s="9" t="s">
        <v>5612</v>
      </c>
      <c r="AZ3273" s="9" t="s">
        <v>5612</v>
      </c>
    </row>
    <row r="3274" spans="1:52" x14ac:dyDescent="0.2">
      <c r="A3274" s="38" t="s">
        <v>37</v>
      </c>
      <c r="B3274" s="7">
        <v>2010</v>
      </c>
      <c r="C3274" s="3" t="s">
        <v>63</v>
      </c>
      <c r="D3274" t="s">
        <v>339</v>
      </c>
      <c r="E3274" t="s">
        <v>3783</v>
      </c>
      <c r="F3274">
        <v>10</v>
      </c>
      <c r="G3274">
        <v>5</v>
      </c>
      <c r="H3274">
        <v>5</v>
      </c>
      <c r="I3274">
        <v>5</v>
      </c>
      <c r="J3274">
        <v>5</v>
      </c>
      <c r="K3274">
        <v>5</v>
      </c>
      <c r="L3274">
        <v>5</v>
      </c>
      <c r="M3274">
        <v>5</v>
      </c>
      <c r="N3274">
        <v>5</v>
      </c>
      <c r="O3274">
        <v>5</v>
      </c>
      <c r="P3274">
        <v>55</v>
      </c>
      <c r="Q3274">
        <v>15</v>
      </c>
      <c r="R3274">
        <v>41792</v>
      </c>
      <c r="S3274">
        <v>79267</v>
      </c>
      <c r="T3274">
        <v>109466</v>
      </c>
      <c r="U3274">
        <v>83352</v>
      </c>
      <c r="V3274">
        <v>77233</v>
      </c>
      <c r="W3274">
        <v>97132</v>
      </c>
      <c r="X3274">
        <v>75606</v>
      </c>
      <c r="Y3274">
        <v>45490</v>
      </c>
      <c r="Z3274">
        <v>34129</v>
      </c>
      <c r="AA3274">
        <v>16391</v>
      </c>
      <c r="AB3274">
        <v>659858</v>
      </c>
      <c r="AC3274">
        <v>96010</v>
      </c>
      <c r="AD3274" s="9">
        <v>2.3928024502297091E-4</v>
      </c>
      <c r="AE3274" s="9">
        <v>6.3077951732751331E-5</v>
      </c>
      <c r="AF3274" s="9">
        <v>4.5676283046790786E-5</v>
      </c>
      <c r="AG3274" s="9">
        <v>5.9986563009885787E-5</v>
      </c>
      <c r="AH3274" s="9">
        <v>6.473916590058654E-5</v>
      </c>
      <c r="AI3274" s="9">
        <v>5.1476341473458796E-5</v>
      </c>
      <c r="AJ3274" s="9">
        <v>6.6132317540935898E-5</v>
      </c>
      <c r="AK3274" s="9">
        <v>1.0991426687183997E-4</v>
      </c>
      <c r="AL3274" s="9">
        <v>1.465029740103724E-4</v>
      </c>
      <c r="AM3274" s="9">
        <v>3.0504545177231405E-4</v>
      </c>
      <c r="AN3274" s="9">
        <v>8.3351266484607298E-5</v>
      </c>
      <c r="AO3274" s="9">
        <v>1.5623372565357776E-4</v>
      </c>
      <c r="AP3274" s="8" t="s">
        <v>5612</v>
      </c>
      <c r="AQ3274" s="8" t="s">
        <v>5612</v>
      </c>
      <c r="AR3274" s="37">
        <v>5.9000000000000004E-2</v>
      </c>
      <c r="AS3274" s="37">
        <v>8.3000000000000004E-2</v>
      </c>
      <c r="AT3274" s="37">
        <v>0.10300000000000001</v>
      </c>
      <c r="AU3274" s="9" t="s">
        <v>5612</v>
      </c>
      <c r="AV3274" s="9" t="s">
        <v>5612</v>
      </c>
      <c r="AW3274" s="9" t="s">
        <v>5612</v>
      </c>
      <c r="AX3274" s="9" t="s">
        <v>5612</v>
      </c>
      <c r="AY3274" s="9" t="s">
        <v>5612</v>
      </c>
      <c r="AZ3274" s="9" t="s">
        <v>5612</v>
      </c>
    </row>
    <row r="3275" spans="1:52" x14ac:dyDescent="0.2">
      <c r="A3275" s="38" t="s">
        <v>37</v>
      </c>
      <c r="B3275" s="7">
        <v>2010</v>
      </c>
      <c r="C3275" s="3" t="s">
        <v>64</v>
      </c>
      <c r="D3275" t="s">
        <v>339</v>
      </c>
      <c r="E3275" t="s">
        <v>3784</v>
      </c>
      <c r="F3275">
        <v>10</v>
      </c>
      <c r="G3275">
        <v>5</v>
      </c>
      <c r="H3275">
        <v>5</v>
      </c>
      <c r="I3275">
        <v>5</v>
      </c>
      <c r="J3275">
        <v>5</v>
      </c>
      <c r="K3275">
        <v>5</v>
      </c>
      <c r="L3275">
        <v>5</v>
      </c>
      <c r="M3275">
        <v>5</v>
      </c>
      <c r="N3275">
        <v>5</v>
      </c>
      <c r="O3275">
        <v>5</v>
      </c>
      <c r="P3275">
        <v>55</v>
      </c>
      <c r="Q3275">
        <v>15</v>
      </c>
      <c r="R3275">
        <v>41792</v>
      </c>
      <c r="S3275">
        <v>79267</v>
      </c>
      <c r="T3275">
        <v>109466</v>
      </c>
      <c r="U3275">
        <v>83352</v>
      </c>
      <c r="V3275">
        <v>77233</v>
      </c>
      <c r="W3275">
        <v>97132</v>
      </c>
      <c r="X3275">
        <v>75606</v>
      </c>
      <c r="Y3275">
        <v>45490</v>
      </c>
      <c r="Z3275">
        <v>34129</v>
      </c>
      <c r="AA3275">
        <v>16391</v>
      </c>
      <c r="AB3275">
        <v>659858</v>
      </c>
      <c r="AC3275">
        <v>96010</v>
      </c>
      <c r="AD3275" s="9">
        <v>2.3928024502297091E-4</v>
      </c>
      <c r="AE3275" s="9">
        <v>6.3077951732751331E-5</v>
      </c>
      <c r="AF3275" s="9">
        <v>4.5676283046790786E-5</v>
      </c>
      <c r="AG3275" s="9">
        <v>5.9986563009885787E-5</v>
      </c>
      <c r="AH3275" s="9">
        <v>6.473916590058654E-5</v>
      </c>
      <c r="AI3275" s="9">
        <v>5.1476341473458796E-5</v>
      </c>
      <c r="AJ3275" s="9">
        <v>6.6132317540935898E-5</v>
      </c>
      <c r="AK3275" s="9">
        <v>1.0991426687183997E-4</v>
      </c>
      <c r="AL3275" s="9">
        <v>1.465029740103724E-4</v>
      </c>
      <c r="AM3275" s="9">
        <v>3.0504545177231405E-4</v>
      </c>
      <c r="AN3275" s="9">
        <v>8.3351266484607298E-5</v>
      </c>
      <c r="AO3275" s="9">
        <v>1.5623372565357776E-4</v>
      </c>
      <c r="AP3275" s="8">
        <v>3.375E-3</v>
      </c>
      <c r="AQ3275" s="8" t="s">
        <v>5612</v>
      </c>
      <c r="AR3275" s="37">
        <v>0.28600000000000003</v>
      </c>
      <c r="AS3275" s="37">
        <v>0.42600000000000005</v>
      </c>
      <c r="AT3275" s="37">
        <v>0.44400000000000001</v>
      </c>
      <c r="AU3275" s="9" t="s">
        <v>5612</v>
      </c>
      <c r="AV3275" s="9" t="s">
        <v>5612</v>
      </c>
      <c r="AW3275" s="9" t="s">
        <v>5612</v>
      </c>
      <c r="AX3275" s="9" t="s">
        <v>5612</v>
      </c>
      <c r="AY3275" s="9" t="s">
        <v>5612</v>
      </c>
      <c r="AZ3275" s="9" t="s">
        <v>5612</v>
      </c>
    </row>
    <row r="3276" spans="1:52" x14ac:dyDescent="0.2">
      <c r="A3276" s="38" t="s">
        <v>37</v>
      </c>
      <c r="B3276" s="7">
        <v>2010</v>
      </c>
      <c r="C3276" s="3" t="s">
        <v>65</v>
      </c>
      <c r="D3276" t="s">
        <v>339</v>
      </c>
      <c r="E3276" t="s">
        <v>3785</v>
      </c>
      <c r="F3276">
        <v>10</v>
      </c>
      <c r="G3276">
        <v>5</v>
      </c>
      <c r="H3276">
        <v>5</v>
      </c>
      <c r="I3276">
        <v>5</v>
      </c>
      <c r="J3276">
        <v>5</v>
      </c>
      <c r="K3276">
        <v>5</v>
      </c>
      <c r="L3276">
        <v>5</v>
      </c>
      <c r="M3276">
        <v>5</v>
      </c>
      <c r="N3276">
        <v>5</v>
      </c>
      <c r="O3276">
        <v>5</v>
      </c>
      <c r="P3276">
        <v>55</v>
      </c>
      <c r="Q3276">
        <v>15</v>
      </c>
      <c r="R3276">
        <v>41792</v>
      </c>
      <c r="S3276">
        <v>79267</v>
      </c>
      <c r="T3276">
        <v>109466</v>
      </c>
      <c r="U3276">
        <v>83352</v>
      </c>
      <c r="V3276">
        <v>77233</v>
      </c>
      <c r="W3276">
        <v>97132</v>
      </c>
      <c r="X3276">
        <v>75606</v>
      </c>
      <c r="Y3276">
        <v>45490</v>
      </c>
      <c r="Z3276">
        <v>34129</v>
      </c>
      <c r="AA3276">
        <v>16391</v>
      </c>
      <c r="AB3276">
        <v>659858</v>
      </c>
      <c r="AC3276">
        <v>96010</v>
      </c>
      <c r="AD3276" s="9">
        <v>2.3928024502297091E-4</v>
      </c>
      <c r="AE3276" s="9">
        <v>6.3077951732751331E-5</v>
      </c>
      <c r="AF3276" s="9">
        <v>4.5676283046790786E-5</v>
      </c>
      <c r="AG3276" s="9">
        <v>5.9986563009885787E-5</v>
      </c>
      <c r="AH3276" s="9">
        <v>6.473916590058654E-5</v>
      </c>
      <c r="AI3276" s="9">
        <v>5.1476341473458796E-5</v>
      </c>
      <c r="AJ3276" s="9">
        <v>6.6132317540935898E-5</v>
      </c>
      <c r="AK3276" s="9">
        <v>1.0991426687183997E-4</v>
      </c>
      <c r="AL3276" s="9">
        <v>1.465029740103724E-4</v>
      </c>
      <c r="AM3276" s="9">
        <v>3.0504545177231405E-4</v>
      </c>
      <c r="AN3276" s="9">
        <v>8.3351266484607298E-5</v>
      </c>
      <c r="AO3276" s="9">
        <v>1.5623372565357776E-4</v>
      </c>
      <c r="AP3276" s="8">
        <v>3.4499999999999999E-3</v>
      </c>
      <c r="AQ3276" s="8" t="s">
        <v>5612</v>
      </c>
      <c r="AR3276" s="37">
        <v>0.40200000000000002</v>
      </c>
      <c r="AS3276" s="37">
        <v>0.56799999999999995</v>
      </c>
      <c r="AT3276" s="37">
        <v>0.60499999999999998</v>
      </c>
      <c r="AU3276" s="9" t="s">
        <v>5612</v>
      </c>
      <c r="AV3276" s="9" t="s">
        <v>5612</v>
      </c>
      <c r="AW3276" s="9" t="s">
        <v>5612</v>
      </c>
      <c r="AX3276" s="9" t="s">
        <v>5612</v>
      </c>
      <c r="AY3276" s="9" t="s">
        <v>5612</v>
      </c>
      <c r="AZ3276" s="9" t="s">
        <v>5612</v>
      </c>
    </row>
    <row r="3277" spans="1:52" x14ac:dyDescent="0.2">
      <c r="A3277" s="38" t="s">
        <v>37</v>
      </c>
      <c r="B3277" s="7">
        <v>2010</v>
      </c>
      <c r="C3277" s="3" t="s">
        <v>66</v>
      </c>
      <c r="D3277" t="s">
        <v>339</v>
      </c>
      <c r="E3277" t="s">
        <v>3786</v>
      </c>
      <c r="F3277">
        <v>10</v>
      </c>
      <c r="G3277">
        <v>5</v>
      </c>
      <c r="H3277">
        <v>5</v>
      </c>
      <c r="I3277">
        <v>5</v>
      </c>
      <c r="J3277">
        <v>5</v>
      </c>
      <c r="K3277">
        <v>5</v>
      </c>
      <c r="L3277">
        <v>5</v>
      </c>
      <c r="M3277">
        <v>5</v>
      </c>
      <c r="N3277">
        <v>5</v>
      </c>
      <c r="O3277">
        <v>5</v>
      </c>
      <c r="P3277">
        <v>55</v>
      </c>
      <c r="Q3277">
        <v>15</v>
      </c>
      <c r="R3277">
        <v>41792</v>
      </c>
      <c r="S3277">
        <v>79267</v>
      </c>
      <c r="T3277">
        <v>109466</v>
      </c>
      <c r="U3277">
        <v>83352</v>
      </c>
      <c r="V3277">
        <v>77233</v>
      </c>
      <c r="W3277">
        <v>97132</v>
      </c>
      <c r="X3277">
        <v>75606</v>
      </c>
      <c r="Y3277">
        <v>45490</v>
      </c>
      <c r="Z3277">
        <v>34129</v>
      </c>
      <c r="AA3277">
        <v>16391</v>
      </c>
      <c r="AB3277">
        <v>659858</v>
      </c>
      <c r="AC3277">
        <v>96010</v>
      </c>
      <c r="AD3277" s="9">
        <v>2.3928024502297091E-4</v>
      </c>
      <c r="AE3277" s="9">
        <v>6.3077951732751331E-5</v>
      </c>
      <c r="AF3277" s="9">
        <v>4.5676283046790786E-5</v>
      </c>
      <c r="AG3277" s="9">
        <v>5.9986563009885787E-5</v>
      </c>
      <c r="AH3277" s="9">
        <v>6.473916590058654E-5</v>
      </c>
      <c r="AI3277" s="9">
        <v>5.1476341473458796E-5</v>
      </c>
      <c r="AJ3277" s="9">
        <v>6.6132317540935898E-5</v>
      </c>
      <c r="AK3277" s="9">
        <v>1.0991426687183997E-4</v>
      </c>
      <c r="AL3277" s="9">
        <v>1.465029740103724E-4</v>
      </c>
      <c r="AM3277" s="9">
        <v>3.0504545177231405E-4</v>
      </c>
      <c r="AN3277" s="9">
        <v>8.3351266484607298E-5</v>
      </c>
      <c r="AO3277" s="9">
        <v>1.5623372565357776E-4</v>
      </c>
      <c r="AP3277" s="8">
        <v>7.7999999999999999E-4</v>
      </c>
      <c r="AQ3277" s="8" t="s">
        <v>5612</v>
      </c>
      <c r="AR3277" s="37">
        <v>0.42899999999999999</v>
      </c>
      <c r="AS3277" s="37">
        <v>0.59700000000000009</v>
      </c>
      <c r="AT3277" s="37">
        <v>0.64900000000000002</v>
      </c>
      <c r="AU3277" s="9" t="s">
        <v>5612</v>
      </c>
      <c r="AV3277" s="9" t="s">
        <v>5612</v>
      </c>
      <c r="AW3277" s="9" t="s">
        <v>5612</v>
      </c>
      <c r="AX3277" s="9" t="s">
        <v>5612</v>
      </c>
      <c r="AY3277" s="9" t="s">
        <v>5612</v>
      </c>
      <c r="AZ3277" s="9" t="s">
        <v>5612</v>
      </c>
    </row>
    <row r="3278" spans="1:52" x14ac:dyDescent="0.2">
      <c r="A3278" s="38" t="s">
        <v>37</v>
      </c>
      <c r="B3278" s="7">
        <v>2011</v>
      </c>
      <c r="C3278" s="3" t="s">
        <v>55</v>
      </c>
      <c r="D3278" t="s">
        <v>340</v>
      </c>
      <c r="E3278" t="s">
        <v>3787</v>
      </c>
      <c r="F3278">
        <v>10</v>
      </c>
      <c r="G3278">
        <v>5</v>
      </c>
      <c r="H3278">
        <v>5</v>
      </c>
      <c r="I3278">
        <v>5</v>
      </c>
      <c r="J3278">
        <v>5</v>
      </c>
      <c r="K3278">
        <v>5</v>
      </c>
      <c r="L3278">
        <v>5</v>
      </c>
      <c r="M3278">
        <v>5</v>
      </c>
      <c r="N3278">
        <v>5</v>
      </c>
      <c r="O3278">
        <v>5</v>
      </c>
      <c r="P3278">
        <v>55</v>
      </c>
      <c r="Q3278">
        <v>15</v>
      </c>
      <c r="R3278">
        <v>42821</v>
      </c>
      <c r="S3278">
        <v>79586</v>
      </c>
      <c r="T3278">
        <v>108670</v>
      </c>
      <c r="U3278">
        <v>86729</v>
      </c>
      <c r="V3278">
        <v>76461</v>
      </c>
      <c r="W3278">
        <v>96564</v>
      </c>
      <c r="X3278">
        <v>79121</v>
      </c>
      <c r="Y3278">
        <v>46223</v>
      </c>
      <c r="Z3278">
        <v>34186</v>
      </c>
      <c r="AA3278">
        <v>16422</v>
      </c>
      <c r="AB3278">
        <v>666783</v>
      </c>
      <c r="AC3278">
        <v>96831</v>
      </c>
      <c r="AD3278" s="9">
        <v>2.3353027720043903E-4</v>
      </c>
      <c r="AE3278" s="9">
        <v>6.2825119995979186E-5</v>
      </c>
      <c r="AF3278" s="9">
        <v>4.601085856262078E-5</v>
      </c>
      <c r="AG3278" s="9">
        <v>5.7650843431839411E-5</v>
      </c>
      <c r="AH3278" s="9">
        <v>6.5392814637527628E-5</v>
      </c>
      <c r="AI3278" s="9">
        <v>5.1779130939066318E-5</v>
      </c>
      <c r="AJ3278" s="9">
        <v>6.319434789752404E-5</v>
      </c>
      <c r="AK3278" s="9">
        <v>1.0817125673366073E-4</v>
      </c>
      <c r="AL3278" s="9">
        <v>1.4625870239279236E-4</v>
      </c>
      <c r="AM3278" s="9">
        <v>3.0446961393252952E-4</v>
      </c>
      <c r="AN3278" s="9">
        <v>8.2485606261707334E-5</v>
      </c>
      <c r="AO3278" s="9">
        <v>1.5490906837686277E-4</v>
      </c>
      <c r="AP3278" s="8">
        <v>9.7499999999999996E-4</v>
      </c>
      <c r="AQ3278" s="8" t="s">
        <v>5612</v>
      </c>
      <c r="AR3278" s="37">
        <v>0.44500000000000001</v>
      </c>
      <c r="AS3278" s="37">
        <v>0.61599999999999999</v>
      </c>
      <c r="AT3278" s="37">
        <v>0.65800000000000003</v>
      </c>
      <c r="AU3278" s="9" t="s">
        <v>5612</v>
      </c>
      <c r="AV3278" s="9" t="s">
        <v>5612</v>
      </c>
      <c r="AW3278" s="9" t="s">
        <v>5612</v>
      </c>
      <c r="AX3278" s="9" t="s">
        <v>5612</v>
      </c>
      <c r="AY3278" s="9" t="s">
        <v>5612</v>
      </c>
      <c r="AZ3278" s="9" t="s">
        <v>5612</v>
      </c>
    </row>
    <row r="3279" spans="1:52" x14ac:dyDescent="0.2">
      <c r="A3279" s="38" t="s">
        <v>37</v>
      </c>
      <c r="B3279" s="7">
        <v>2011</v>
      </c>
      <c r="C3279" s="3" t="s">
        <v>56</v>
      </c>
      <c r="D3279" t="s">
        <v>340</v>
      </c>
      <c r="E3279" t="s">
        <v>3788</v>
      </c>
      <c r="F3279">
        <v>10</v>
      </c>
      <c r="G3279">
        <v>5</v>
      </c>
      <c r="H3279">
        <v>5</v>
      </c>
      <c r="I3279">
        <v>5</v>
      </c>
      <c r="J3279">
        <v>5</v>
      </c>
      <c r="K3279">
        <v>5</v>
      </c>
      <c r="L3279">
        <v>5</v>
      </c>
      <c r="M3279">
        <v>5</v>
      </c>
      <c r="N3279">
        <v>5</v>
      </c>
      <c r="O3279">
        <v>5</v>
      </c>
      <c r="P3279">
        <v>55</v>
      </c>
      <c r="Q3279">
        <v>15</v>
      </c>
      <c r="R3279">
        <v>42821</v>
      </c>
      <c r="S3279">
        <v>79586</v>
      </c>
      <c r="T3279">
        <v>108670</v>
      </c>
      <c r="U3279">
        <v>86729</v>
      </c>
      <c r="V3279">
        <v>76461</v>
      </c>
      <c r="W3279">
        <v>96564</v>
      </c>
      <c r="X3279">
        <v>79121</v>
      </c>
      <c r="Y3279">
        <v>46223</v>
      </c>
      <c r="Z3279">
        <v>34186</v>
      </c>
      <c r="AA3279">
        <v>16422</v>
      </c>
      <c r="AB3279">
        <v>666783</v>
      </c>
      <c r="AC3279">
        <v>96831</v>
      </c>
      <c r="AD3279" s="9">
        <v>2.3353027720043903E-4</v>
      </c>
      <c r="AE3279" s="9">
        <v>6.2825119995979186E-5</v>
      </c>
      <c r="AF3279" s="9">
        <v>4.601085856262078E-5</v>
      </c>
      <c r="AG3279" s="9">
        <v>5.7650843431839411E-5</v>
      </c>
      <c r="AH3279" s="9">
        <v>6.5392814637527628E-5</v>
      </c>
      <c r="AI3279" s="9">
        <v>5.1779130939066318E-5</v>
      </c>
      <c r="AJ3279" s="9">
        <v>6.319434789752404E-5</v>
      </c>
      <c r="AK3279" s="9">
        <v>1.0817125673366073E-4</v>
      </c>
      <c r="AL3279" s="9">
        <v>1.4625870239279236E-4</v>
      </c>
      <c r="AM3279" s="9">
        <v>3.0446961393252952E-4</v>
      </c>
      <c r="AN3279" s="9">
        <v>8.2485606261707334E-5</v>
      </c>
      <c r="AO3279" s="9">
        <v>1.5490906837686277E-4</v>
      </c>
      <c r="AP3279" s="8">
        <v>3.9750000000000002E-3</v>
      </c>
      <c r="AQ3279" s="8" t="s">
        <v>5612</v>
      </c>
      <c r="AR3279" s="37">
        <v>0.45500000000000002</v>
      </c>
      <c r="AS3279" s="37">
        <v>0.626</v>
      </c>
      <c r="AT3279" s="37">
        <v>0.67500000000000004</v>
      </c>
      <c r="AU3279" s="9" t="s">
        <v>5612</v>
      </c>
      <c r="AV3279" s="9" t="s">
        <v>5612</v>
      </c>
      <c r="AW3279" s="9" t="s">
        <v>5612</v>
      </c>
      <c r="AX3279" s="9" t="s">
        <v>5612</v>
      </c>
      <c r="AY3279" s="9" t="s">
        <v>5612</v>
      </c>
      <c r="AZ3279" s="9" t="s">
        <v>5612</v>
      </c>
    </row>
    <row r="3280" spans="1:52" x14ac:dyDescent="0.2">
      <c r="A3280" s="38" t="s">
        <v>37</v>
      </c>
      <c r="B3280" s="7">
        <v>2011</v>
      </c>
      <c r="C3280" s="3" t="s">
        <v>57</v>
      </c>
      <c r="D3280" t="s">
        <v>340</v>
      </c>
      <c r="E3280" t="s">
        <v>3789</v>
      </c>
      <c r="F3280">
        <v>10</v>
      </c>
      <c r="G3280">
        <v>5</v>
      </c>
      <c r="H3280">
        <v>5</v>
      </c>
      <c r="I3280">
        <v>5</v>
      </c>
      <c r="J3280">
        <v>5</v>
      </c>
      <c r="K3280">
        <v>5</v>
      </c>
      <c r="L3280">
        <v>5</v>
      </c>
      <c r="M3280">
        <v>5</v>
      </c>
      <c r="N3280">
        <v>5</v>
      </c>
      <c r="O3280">
        <v>5</v>
      </c>
      <c r="P3280">
        <v>55</v>
      </c>
      <c r="Q3280">
        <v>15</v>
      </c>
      <c r="R3280">
        <v>42821</v>
      </c>
      <c r="S3280">
        <v>79586</v>
      </c>
      <c r="T3280">
        <v>108670</v>
      </c>
      <c r="U3280">
        <v>86729</v>
      </c>
      <c r="V3280">
        <v>76461</v>
      </c>
      <c r="W3280">
        <v>96564</v>
      </c>
      <c r="X3280">
        <v>79121</v>
      </c>
      <c r="Y3280">
        <v>46223</v>
      </c>
      <c r="Z3280">
        <v>34186</v>
      </c>
      <c r="AA3280">
        <v>16422</v>
      </c>
      <c r="AB3280">
        <v>666783</v>
      </c>
      <c r="AC3280">
        <v>96831</v>
      </c>
      <c r="AD3280" s="9">
        <v>2.3353027720043903E-4</v>
      </c>
      <c r="AE3280" s="9">
        <v>6.2825119995979186E-5</v>
      </c>
      <c r="AF3280" s="9">
        <v>4.601085856262078E-5</v>
      </c>
      <c r="AG3280" s="9">
        <v>5.7650843431839411E-5</v>
      </c>
      <c r="AH3280" s="9">
        <v>6.5392814637527628E-5</v>
      </c>
      <c r="AI3280" s="9">
        <v>5.1779130939066318E-5</v>
      </c>
      <c r="AJ3280" s="9">
        <v>6.319434789752404E-5</v>
      </c>
      <c r="AK3280" s="9">
        <v>1.0817125673366073E-4</v>
      </c>
      <c r="AL3280" s="9">
        <v>1.4625870239279236E-4</v>
      </c>
      <c r="AM3280" s="9">
        <v>3.0446961393252952E-4</v>
      </c>
      <c r="AN3280" s="9">
        <v>8.2485606261707334E-5</v>
      </c>
      <c r="AO3280" s="9">
        <v>1.5490906837686277E-4</v>
      </c>
      <c r="AP3280" s="8">
        <v>5.3200000000000001E-3</v>
      </c>
      <c r="AQ3280" s="8" t="s">
        <v>5612</v>
      </c>
      <c r="AR3280" s="37">
        <v>0.46200000000000002</v>
      </c>
      <c r="AS3280" s="37">
        <v>0.63300000000000001</v>
      </c>
      <c r="AT3280" s="37">
        <v>0.67500000000000004</v>
      </c>
      <c r="AU3280" s="9" t="s">
        <v>5612</v>
      </c>
      <c r="AV3280" s="9" t="s">
        <v>5612</v>
      </c>
      <c r="AW3280" s="9" t="s">
        <v>5612</v>
      </c>
      <c r="AX3280" s="9" t="s">
        <v>5612</v>
      </c>
      <c r="AY3280" s="9" t="s">
        <v>5612</v>
      </c>
      <c r="AZ3280" s="9" t="s">
        <v>5612</v>
      </c>
    </row>
    <row r="3281" spans="1:52" x14ac:dyDescent="0.2">
      <c r="A3281" s="38" t="s">
        <v>37</v>
      </c>
      <c r="B3281" s="7">
        <v>2011</v>
      </c>
      <c r="C3281" s="3" t="s">
        <v>58</v>
      </c>
      <c r="D3281" t="s">
        <v>340</v>
      </c>
      <c r="E3281" t="s">
        <v>3790</v>
      </c>
      <c r="F3281">
        <v>10</v>
      </c>
      <c r="G3281">
        <v>5</v>
      </c>
      <c r="H3281">
        <v>5</v>
      </c>
      <c r="I3281">
        <v>5</v>
      </c>
      <c r="J3281">
        <v>5</v>
      </c>
      <c r="K3281">
        <v>5</v>
      </c>
      <c r="L3281">
        <v>5</v>
      </c>
      <c r="M3281">
        <v>5</v>
      </c>
      <c r="N3281">
        <v>5</v>
      </c>
      <c r="O3281">
        <v>5</v>
      </c>
      <c r="P3281">
        <v>55</v>
      </c>
      <c r="Q3281">
        <v>15</v>
      </c>
      <c r="R3281">
        <v>42821</v>
      </c>
      <c r="S3281">
        <v>79586</v>
      </c>
      <c r="T3281">
        <v>108670</v>
      </c>
      <c r="U3281">
        <v>86729</v>
      </c>
      <c r="V3281">
        <v>76461</v>
      </c>
      <c r="W3281">
        <v>96564</v>
      </c>
      <c r="X3281">
        <v>79121</v>
      </c>
      <c r="Y3281">
        <v>46223</v>
      </c>
      <c r="Z3281">
        <v>34186</v>
      </c>
      <c r="AA3281">
        <v>16422</v>
      </c>
      <c r="AB3281">
        <v>666783</v>
      </c>
      <c r="AC3281">
        <v>96831</v>
      </c>
      <c r="AD3281" s="9">
        <v>2.3353027720043903E-4</v>
      </c>
      <c r="AE3281" s="9">
        <v>6.2825119995979186E-5</v>
      </c>
      <c r="AF3281" s="9">
        <v>4.601085856262078E-5</v>
      </c>
      <c r="AG3281" s="9">
        <v>5.7650843431839411E-5</v>
      </c>
      <c r="AH3281" s="9">
        <v>6.5392814637527628E-5</v>
      </c>
      <c r="AI3281" s="9">
        <v>5.1779130939066318E-5</v>
      </c>
      <c r="AJ3281" s="9">
        <v>6.319434789752404E-5</v>
      </c>
      <c r="AK3281" s="9">
        <v>1.0817125673366073E-4</v>
      </c>
      <c r="AL3281" s="9">
        <v>1.4625870239279236E-4</v>
      </c>
      <c r="AM3281" s="9">
        <v>3.0446961393252952E-4</v>
      </c>
      <c r="AN3281" s="9">
        <v>8.2485606261707334E-5</v>
      </c>
      <c r="AO3281" s="9">
        <v>1.5490906837686277E-4</v>
      </c>
      <c r="AP3281" s="8">
        <v>1.0250000000000001E-3</v>
      </c>
      <c r="AQ3281" s="8" t="s">
        <v>5612</v>
      </c>
      <c r="AR3281" s="37">
        <v>0.46200000000000002</v>
      </c>
      <c r="AS3281" s="37">
        <v>0.63300000000000001</v>
      </c>
      <c r="AT3281" s="37">
        <v>0.67500000000000004</v>
      </c>
      <c r="AU3281" s="9" t="s">
        <v>5612</v>
      </c>
      <c r="AV3281" s="9" t="s">
        <v>5612</v>
      </c>
      <c r="AW3281" s="9" t="s">
        <v>5612</v>
      </c>
      <c r="AX3281" s="9" t="s">
        <v>5612</v>
      </c>
      <c r="AY3281" s="9" t="s">
        <v>5612</v>
      </c>
      <c r="AZ3281" s="9" t="s">
        <v>5612</v>
      </c>
    </row>
    <row r="3282" spans="1:52" x14ac:dyDescent="0.2">
      <c r="A3282" s="38" t="s">
        <v>37</v>
      </c>
      <c r="B3282" s="7">
        <v>2011</v>
      </c>
      <c r="C3282" s="3" t="s">
        <v>59</v>
      </c>
      <c r="D3282" t="s">
        <v>340</v>
      </c>
      <c r="E3282" t="s">
        <v>3791</v>
      </c>
      <c r="F3282">
        <v>10</v>
      </c>
      <c r="G3282">
        <v>5</v>
      </c>
      <c r="H3282">
        <v>5</v>
      </c>
      <c r="I3282">
        <v>5</v>
      </c>
      <c r="J3282">
        <v>5</v>
      </c>
      <c r="K3282">
        <v>5</v>
      </c>
      <c r="L3282">
        <v>5</v>
      </c>
      <c r="M3282">
        <v>5</v>
      </c>
      <c r="N3282">
        <v>5</v>
      </c>
      <c r="O3282">
        <v>5</v>
      </c>
      <c r="P3282">
        <v>55</v>
      </c>
      <c r="Q3282">
        <v>15</v>
      </c>
      <c r="R3282">
        <v>42821</v>
      </c>
      <c r="S3282">
        <v>79586</v>
      </c>
      <c r="T3282">
        <v>108670</v>
      </c>
      <c r="U3282">
        <v>86729</v>
      </c>
      <c r="V3282">
        <v>76461</v>
      </c>
      <c r="W3282">
        <v>96564</v>
      </c>
      <c r="X3282">
        <v>79121</v>
      </c>
      <c r="Y3282">
        <v>46223</v>
      </c>
      <c r="Z3282">
        <v>34186</v>
      </c>
      <c r="AA3282">
        <v>16422</v>
      </c>
      <c r="AB3282">
        <v>666783</v>
      </c>
      <c r="AC3282">
        <v>96831</v>
      </c>
      <c r="AD3282" s="9">
        <v>2.3353027720043903E-4</v>
      </c>
      <c r="AE3282" s="9">
        <v>6.2825119995979186E-5</v>
      </c>
      <c r="AF3282" s="9">
        <v>4.601085856262078E-5</v>
      </c>
      <c r="AG3282" s="9">
        <v>5.7650843431839411E-5</v>
      </c>
      <c r="AH3282" s="9">
        <v>6.5392814637527628E-5</v>
      </c>
      <c r="AI3282" s="9">
        <v>5.1779130939066318E-5</v>
      </c>
      <c r="AJ3282" s="9">
        <v>6.319434789752404E-5</v>
      </c>
      <c r="AK3282" s="9">
        <v>1.0817125673366073E-4</v>
      </c>
      <c r="AL3282" s="9">
        <v>1.4625870239279236E-4</v>
      </c>
      <c r="AM3282" s="9">
        <v>3.0446961393252952E-4</v>
      </c>
      <c r="AN3282" s="9">
        <v>8.2485606261707334E-5</v>
      </c>
      <c r="AO3282" s="9">
        <v>1.5490906837686277E-4</v>
      </c>
      <c r="AP3282" s="8">
        <v>2.2499999999999999E-4</v>
      </c>
      <c r="AQ3282" s="8" t="s">
        <v>5612</v>
      </c>
      <c r="AR3282" s="37">
        <v>0.46200000000000002</v>
      </c>
      <c r="AS3282" s="37">
        <v>0.63300000000000001</v>
      </c>
      <c r="AT3282" s="37">
        <v>0.67500000000000004</v>
      </c>
      <c r="AU3282" s="9" t="s">
        <v>5612</v>
      </c>
      <c r="AV3282" s="9" t="s">
        <v>5612</v>
      </c>
      <c r="AW3282" s="9" t="s">
        <v>5612</v>
      </c>
      <c r="AX3282" s="9" t="s">
        <v>5612</v>
      </c>
      <c r="AY3282" s="9" t="s">
        <v>5612</v>
      </c>
      <c r="AZ3282" s="9" t="s">
        <v>5612</v>
      </c>
    </row>
    <row r="3283" spans="1:52" x14ac:dyDescent="0.2">
      <c r="A3283" s="38" t="s">
        <v>37</v>
      </c>
      <c r="B3283" s="7">
        <v>2011</v>
      </c>
      <c r="C3283" s="3" t="s">
        <v>60</v>
      </c>
      <c r="D3283" t="s">
        <v>340</v>
      </c>
      <c r="E3283" t="s">
        <v>3792</v>
      </c>
      <c r="F3283">
        <v>10</v>
      </c>
      <c r="G3283">
        <v>5</v>
      </c>
      <c r="H3283">
        <v>5</v>
      </c>
      <c r="I3283">
        <v>5</v>
      </c>
      <c r="J3283">
        <v>5</v>
      </c>
      <c r="K3283">
        <v>5</v>
      </c>
      <c r="L3283">
        <v>5</v>
      </c>
      <c r="M3283">
        <v>5</v>
      </c>
      <c r="N3283">
        <v>5</v>
      </c>
      <c r="O3283">
        <v>5</v>
      </c>
      <c r="P3283">
        <v>55</v>
      </c>
      <c r="Q3283">
        <v>15</v>
      </c>
      <c r="R3283">
        <v>42821</v>
      </c>
      <c r="S3283">
        <v>79586</v>
      </c>
      <c r="T3283">
        <v>108670</v>
      </c>
      <c r="U3283">
        <v>86729</v>
      </c>
      <c r="V3283">
        <v>76461</v>
      </c>
      <c r="W3283">
        <v>96564</v>
      </c>
      <c r="X3283">
        <v>79121</v>
      </c>
      <c r="Y3283">
        <v>46223</v>
      </c>
      <c r="Z3283">
        <v>34186</v>
      </c>
      <c r="AA3283">
        <v>16422</v>
      </c>
      <c r="AB3283">
        <v>666783</v>
      </c>
      <c r="AC3283">
        <v>96831</v>
      </c>
      <c r="AD3283" s="9">
        <v>2.3353027720043903E-4</v>
      </c>
      <c r="AE3283" s="9">
        <v>6.2825119995979186E-5</v>
      </c>
      <c r="AF3283" s="9">
        <v>4.601085856262078E-5</v>
      </c>
      <c r="AG3283" s="9">
        <v>5.7650843431839411E-5</v>
      </c>
      <c r="AH3283" s="9">
        <v>6.5392814637527628E-5</v>
      </c>
      <c r="AI3283" s="9">
        <v>5.1779130939066318E-5</v>
      </c>
      <c r="AJ3283" s="9">
        <v>6.319434789752404E-5</v>
      </c>
      <c r="AK3283" s="9">
        <v>1.0817125673366073E-4</v>
      </c>
      <c r="AL3283" s="9">
        <v>1.4625870239279236E-4</v>
      </c>
      <c r="AM3283" s="9">
        <v>3.0446961393252952E-4</v>
      </c>
      <c r="AN3283" s="9">
        <v>8.2485606261707334E-5</v>
      </c>
      <c r="AO3283" s="9">
        <v>1.5490906837686277E-4</v>
      </c>
      <c r="AP3283" s="8">
        <v>6.0000000000000008E-5</v>
      </c>
      <c r="AQ3283" s="8" t="s">
        <v>5612</v>
      </c>
      <c r="AR3283" s="37" t="s">
        <v>5612</v>
      </c>
      <c r="AS3283" s="37" t="s">
        <v>5612</v>
      </c>
      <c r="AT3283" s="37" t="s">
        <v>5612</v>
      </c>
      <c r="AU3283" s="9" t="s">
        <v>5612</v>
      </c>
      <c r="AV3283" s="9" t="s">
        <v>5612</v>
      </c>
      <c r="AW3283" s="9" t="s">
        <v>5612</v>
      </c>
      <c r="AX3283" s="9" t="s">
        <v>5612</v>
      </c>
      <c r="AY3283" s="9" t="s">
        <v>5612</v>
      </c>
      <c r="AZ3283" s="9" t="s">
        <v>5612</v>
      </c>
    </row>
    <row r="3284" spans="1:52" x14ac:dyDescent="0.2">
      <c r="A3284" s="38" t="s">
        <v>37</v>
      </c>
      <c r="B3284" s="7">
        <v>2011</v>
      </c>
      <c r="C3284" s="3" t="s">
        <v>61</v>
      </c>
      <c r="D3284" t="s">
        <v>340</v>
      </c>
      <c r="E3284" t="s">
        <v>3793</v>
      </c>
      <c r="F3284">
        <v>10</v>
      </c>
      <c r="G3284">
        <v>5</v>
      </c>
      <c r="H3284">
        <v>5</v>
      </c>
      <c r="I3284">
        <v>5</v>
      </c>
      <c r="J3284">
        <v>5</v>
      </c>
      <c r="K3284">
        <v>5</v>
      </c>
      <c r="L3284">
        <v>5</v>
      </c>
      <c r="M3284">
        <v>5</v>
      </c>
      <c r="N3284">
        <v>5</v>
      </c>
      <c r="O3284">
        <v>5</v>
      </c>
      <c r="P3284">
        <v>55</v>
      </c>
      <c r="Q3284">
        <v>15</v>
      </c>
      <c r="R3284">
        <v>42821</v>
      </c>
      <c r="S3284">
        <v>79586</v>
      </c>
      <c r="T3284">
        <v>108670</v>
      </c>
      <c r="U3284">
        <v>86729</v>
      </c>
      <c r="V3284">
        <v>76461</v>
      </c>
      <c r="W3284">
        <v>96564</v>
      </c>
      <c r="X3284">
        <v>79121</v>
      </c>
      <c r="Y3284">
        <v>46223</v>
      </c>
      <c r="Z3284">
        <v>34186</v>
      </c>
      <c r="AA3284">
        <v>16422</v>
      </c>
      <c r="AB3284">
        <v>666783</v>
      </c>
      <c r="AC3284">
        <v>96831</v>
      </c>
      <c r="AD3284" s="9">
        <v>2.3353027720043903E-4</v>
      </c>
      <c r="AE3284" s="9">
        <v>6.2825119995979186E-5</v>
      </c>
      <c r="AF3284" s="9">
        <v>4.601085856262078E-5</v>
      </c>
      <c r="AG3284" s="9">
        <v>5.7650843431839411E-5</v>
      </c>
      <c r="AH3284" s="9">
        <v>6.5392814637527628E-5</v>
      </c>
      <c r="AI3284" s="9">
        <v>5.1779130939066318E-5</v>
      </c>
      <c r="AJ3284" s="9">
        <v>6.319434789752404E-5</v>
      </c>
      <c r="AK3284" s="9">
        <v>1.0817125673366073E-4</v>
      </c>
      <c r="AL3284" s="9">
        <v>1.4625870239279236E-4</v>
      </c>
      <c r="AM3284" s="9">
        <v>3.0446961393252952E-4</v>
      </c>
      <c r="AN3284" s="9">
        <v>8.2485606261707334E-5</v>
      </c>
      <c r="AO3284" s="9">
        <v>1.5490906837686277E-4</v>
      </c>
      <c r="AP3284" s="8">
        <v>0</v>
      </c>
      <c r="AQ3284" s="8" t="s">
        <v>5612</v>
      </c>
      <c r="AR3284" s="37" t="s">
        <v>5612</v>
      </c>
      <c r="AS3284" s="37" t="s">
        <v>5612</v>
      </c>
      <c r="AT3284" s="37" t="s">
        <v>5612</v>
      </c>
      <c r="AU3284" s="9" t="s">
        <v>5612</v>
      </c>
      <c r="AV3284" s="9" t="s">
        <v>5612</v>
      </c>
      <c r="AW3284" s="9" t="s">
        <v>5612</v>
      </c>
      <c r="AX3284" s="9" t="s">
        <v>5612</v>
      </c>
      <c r="AY3284" s="9" t="s">
        <v>5612</v>
      </c>
      <c r="AZ3284" s="9" t="s">
        <v>5612</v>
      </c>
    </row>
    <row r="3285" spans="1:52" x14ac:dyDescent="0.2">
      <c r="A3285" s="38" t="s">
        <v>37</v>
      </c>
      <c r="B3285" s="7">
        <v>2011</v>
      </c>
      <c r="C3285" s="3" t="s">
        <v>62</v>
      </c>
      <c r="D3285" t="s">
        <v>340</v>
      </c>
      <c r="E3285" t="s">
        <v>3794</v>
      </c>
      <c r="F3285">
        <v>10</v>
      </c>
      <c r="G3285">
        <v>5</v>
      </c>
      <c r="H3285">
        <v>5</v>
      </c>
      <c r="I3285">
        <v>5</v>
      </c>
      <c r="J3285">
        <v>5</v>
      </c>
      <c r="K3285">
        <v>5</v>
      </c>
      <c r="L3285">
        <v>5</v>
      </c>
      <c r="M3285">
        <v>5</v>
      </c>
      <c r="N3285">
        <v>5</v>
      </c>
      <c r="O3285">
        <v>5</v>
      </c>
      <c r="P3285">
        <v>55</v>
      </c>
      <c r="Q3285">
        <v>15</v>
      </c>
      <c r="R3285">
        <v>42821</v>
      </c>
      <c r="S3285">
        <v>79586</v>
      </c>
      <c r="T3285">
        <v>108670</v>
      </c>
      <c r="U3285">
        <v>86729</v>
      </c>
      <c r="V3285">
        <v>76461</v>
      </c>
      <c r="W3285">
        <v>96564</v>
      </c>
      <c r="X3285">
        <v>79121</v>
      </c>
      <c r="Y3285">
        <v>46223</v>
      </c>
      <c r="Z3285">
        <v>34186</v>
      </c>
      <c r="AA3285">
        <v>16422</v>
      </c>
      <c r="AB3285">
        <v>666783</v>
      </c>
      <c r="AC3285">
        <v>96831</v>
      </c>
      <c r="AD3285" s="9">
        <v>2.3353027720043903E-4</v>
      </c>
      <c r="AE3285" s="9">
        <v>6.2825119995979186E-5</v>
      </c>
      <c r="AF3285" s="9">
        <v>4.601085856262078E-5</v>
      </c>
      <c r="AG3285" s="9">
        <v>5.7650843431839411E-5</v>
      </c>
      <c r="AH3285" s="9">
        <v>6.5392814637527628E-5</v>
      </c>
      <c r="AI3285" s="9">
        <v>5.1779130939066318E-5</v>
      </c>
      <c r="AJ3285" s="9">
        <v>6.319434789752404E-5</v>
      </c>
      <c r="AK3285" s="9">
        <v>1.0817125673366073E-4</v>
      </c>
      <c r="AL3285" s="9">
        <v>1.4625870239279236E-4</v>
      </c>
      <c r="AM3285" s="9">
        <v>3.0446961393252952E-4</v>
      </c>
      <c r="AN3285" s="9">
        <v>8.2485606261707334E-5</v>
      </c>
      <c r="AO3285" s="9">
        <v>1.5490906837686277E-4</v>
      </c>
      <c r="AP3285" s="8">
        <v>8.5999999999999998E-4</v>
      </c>
      <c r="AQ3285" s="8" t="s">
        <v>5612</v>
      </c>
      <c r="AR3285" s="37">
        <v>1.9E-2</v>
      </c>
      <c r="AS3285" s="37">
        <v>0</v>
      </c>
      <c r="AT3285" s="37">
        <v>0</v>
      </c>
      <c r="AU3285" s="9" t="s">
        <v>5612</v>
      </c>
      <c r="AV3285" s="9" t="s">
        <v>5612</v>
      </c>
      <c r="AW3285" s="9" t="s">
        <v>5612</v>
      </c>
      <c r="AX3285" s="9" t="s">
        <v>5612</v>
      </c>
      <c r="AY3285" s="9" t="s">
        <v>5612</v>
      </c>
      <c r="AZ3285" s="9" t="s">
        <v>5612</v>
      </c>
    </row>
    <row r="3286" spans="1:52" x14ac:dyDescent="0.2">
      <c r="A3286" s="38" t="s">
        <v>37</v>
      </c>
      <c r="B3286" s="7">
        <v>2011</v>
      </c>
      <c r="C3286" s="3" t="s">
        <v>63</v>
      </c>
      <c r="D3286" t="s">
        <v>340</v>
      </c>
      <c r="E3286" t="s">
        <v>3795</v>
      </c>
      <c r="F3286">
        <v>10</v>
      </c>
      <c r="G3286">
        <v>5</v>
      </c>
      <c r="H3286">
        <v>5</v>
      </c>
      <c r="I3286">
        <v>5</v>
      </c>
      <c r="J3286">
        <v>5</v>
      </c>
      <c r="K3286">
        <v>5</v>
      </c>
      <c r="L3286">
        <v>5</v>
      </c>
      <c r="M3286">
        <v>5</v>
      </c>
      <c r="N3286">
        <v>5</v>
      </c>
      <c r="O3286">
        <v>5</v>
      </c>
      <c r="P3286">
        <v>55</v>
      </c>
      <c r="Q3286">
        <v>15</v>
      </c>
      <c r="R3286">
        <v>42821</v>
      </c>
      <c r="S3286">
        <v>79586</v>
      </c>
      <c r="T3286">
        <v>108670</v>
      </c>
      <c r="U3286">
        <v>86729</v>
      </c>
      <c r="V3286">
        <v>76461</v>
      </c>
      <c r="W3286">
        <v>96564</v>
      </c>
      <c r="X3286">
        <v>79121</v>
      </c>
      <c r="Y3286">
        <v>46223</v>
      </c>
      <c r="Z3286">
        <v>34186</v>
      </c>
      <c r="AA3286">
        <v>16422</v>
      </c>
      <c r="AB3286">
        <v>666783</v>
      </c>
      <c r="AC3286">
        <v>96831</v>
      </c>
      <c r="AD3286" s="9">
        <v>2.3353027720043903E-4</v>
      </c>
      <c r="AE3286" s="9">
        <v>6.2825119995979186E-5</v>
      </c>
      <c r="AF3286" s="9">
        <v>4.601085856262078E-5</v>
      </c>
      <c r="AG3286" s="9">
        <v>5.7650843431839411E-5</v>
      </c>
      <c r="AH3286" s="9">
        <v>6.5392814637527628E-5</v>
      </c>
      <c r="AI3286" s="9">
        <v>5.1779130939066318E-5</v>
      </c>
      <c r="AJ3286" s="9">
        <v>6.319434789752404E-5</v>
      </c>
      <c r="AK3286" s="9">
        <v>1.0817125673366073E-4</v>
      </c>
      <c r="AL3286" s="9">
        <v>1.4625870239279236E-4</v>
      </c>
      <c r="AM3286" s="9">
        <v>3.0446961393252952E-4</v>
      </c>
      <c r="AN3286" s="9">
        <v>8.2485606261707334E-5</v>
      </c>
      <c r="AO3286" s="9">
        <v>1.5490906837686277E-4</v>
      </c>
      <c r="AP3286" s="8">
        <v>2.2750000000000001E-3</v>
      </c>
      <c r="AQ3286" s="8" t="s">
        <v>5612</v>
      </c>
      <c r="AR3286" s="37">
        <v>0.08</v>
      </c>
      <c r="AS3286" s="37">
        <v>0.113</v>
      </c>
      <c r="AT3286" s="37">
        <v>0.184</v>
      </c>
      <c r="AU3286" s="9" t="s">
        <v>5612</v>
      </c>
      <c r="AV3286" s="9" t="s">
        <v>5612</v>
      </c>
      <c r="AW3286" s="9" t="s">
        <v>5612</v>
      </c>
      <c r="AX3286" s="9" t="s">
        <v>5612</v>
      </c>
      <c r="AY3286" s="9" t="s">
        <v>5612</v>
      </c>
      <c r="AZ3286" s="9" t="s">
        <v>5612</v>
      </c>
    </row>
    <row r="3287" spans="1:52" x14ac:dyDescent="0.2">
      <c r="A3287" s="38" t="s">
        <v>37</v>
      </c>
      <c r="B3287" s="7">
        <v>2011</v>
      </c>
      <c r="C3287" s="3" t="s">
        <v>64</v>
      </c>
      <c r="D3287" t="s">
        <v>340</v>
      </c>
      <c r="E3287" t="s">
        <v>3796</v>
      </c>
      <c r="F3287">
        <v>10</v>
      </c>
      <c r="G3287">
        <v>5</v>
      </c>
      <c r="H3287">
        <v>5</v>
      </c>
      <c r="I3287">
        <v>5</v>
      </c>
      <c r="J3287">
        <v>5</v>
      </c>
      <c r="K3287">
        <v>5</v>
      </c>
      <c r="L3287">
        <v>5</v>
      </c>
      <c r="M3287">
        <v>5</v>
      </c>
      <c r="N3287">
        <v>5</v>
      </c>
      <c r="O3287">
        <v>5</v>
      </c>
      <c r="P3287">
        <v>55</v>
      </c>
      <c r="Q3287">
        <v>15</v>
      </c>
      <c r="R3287">
        <v>42821</v>
      </c>
      <c r="S3287">
        <v>79586</v>
      </c>
      <c r="T3287">
        <v>108670</v>
      </c>
      <c r="U3287">
        <v>86729</v>
      </c>
      <c r="V3287">
        <v>76461</v>
      </c>
      <c r="W3287">
        <v>96564</v>
      </c>
      <c r="X3287">
        <v>79121</v>
      </c>
      <c r="Y3287">
        <v>46223</v>
      </c>
      <c r="Z3287">
        <v>34186</v>
      </c>
      <c r="AA3287">
        <v>16422</v>
      </c>
      <c r="AB3287">
        <v>666783</v>
      </c>
      <c r="AC3287">
        <v>96831</v>
      </c>
      <c r="AD3287" s="9">
        <v>2.3353027720043903E-4</v>
      </c>
      <c r="AE3287" s="9">
        <v>6.2825119995979186E-5</v>
      </c>
      <c r="AF3287" s="9">
        <v>4.601085856262078E-5</v>
      </c>
      <c r="AG3287" s="9">
        <v>5.7650843431839411E-5</v>
      </c>
      <c r="AH3287" s="9">
        <v>6.5392814637527628E-5</v>
      </c>
      <c r="AI3287" s="9">
        <v>5.1779130939066318E-5</v>
      </c>
      <c r="AJ3287" s="9">
        <v>6.319434789752404E-5</v>
      </c>
      <c r="AK3287" s="9">
        <v>1.0817125673366073E-4</v>
      </c>
      <c r="AL3287" s="9">
        <v>1.4625870239279236E-4</v>
      </c>
      <c r="AM3287" s="9">
        <v>3.0446961393252952E-4</v>
      </c>
      <c r="AN3287" s="9">
        <v>8.2485606261707334E-5</v>
      </c>
      <c r="AO3287" s="9">
        <v>1.5490906837686277E-4</v>
      </c>
      <c r="AP3287" s="8">
        <v>2.725E-3</v>
      </c>
      <c r="AQ3287" s="8" t="s">
        <v>5612</v>
      </c>
      <c r="AR3287" s="37">
        <v>0.29100000000000004</v>
      </c>
      <c r="AS3287" s="37">
        <v>0.46500000000000002</v>
      </c>
      <c r="AT3287" s="37">
        <v>0.46399999999999997</v>
      </c>
      <c r="AU3287" s="9" t="s">
        <v>5612</v>
      </c>
      <c r="AV3287" s="9" t="s">
        <v>5612</v>
      </c>
      <c r="AW3287" s="9" t="s">
        <v>5612</v>
      </c>
      <c r="AX3287" s="9" t="s">
        <v>5612</v>
      </c>
      <c r="AY3287" s="9" t="s">
        <v>5612</v>
      </c>
      <c r="AZ3287" s="9" t="s">
        <v>5612</v>
      </c>
    </row>
    <row r="3288" spans="1:52" x14ac:dyDescent="0.2">
      <c r="A3288" s="38" t="s">
        <v>37</v>
      </c>
      <c r="B3288" s="7">
        <v>2011</v>
      </c>
      <c r="C3288" s="3" t="s">
        <v>65</v>
      </c>
      <c r="D3288" t="s">
        <v>340</v>
      </c>
      <c r="E3288" t="s">
        <v>3797</v>
      </c>
      <c r="F3288">
        <v>10</v>
      </c>
      <c r="G3288">
        <v>5</v>
      </c>
      <c r="H3288">
        <v>5</v>
      </c>
      <c r="I3288">
        <v>5</v>
      </c>
      <c r="J3288">
        <v>5</v>
      </c>
      <c r="K3288">
        <v>5</v>
      </c>
      <c r="L3288">
        <v>5</v>
      </c>
      <c r="M3288">
        <v>5</v>
      </c>
      <c r="N3288">
        <v>5</v>
      </c>
      <c r="O3288">
        <v>5</v>
      </c>
      <c r="P3288">
        <v>55</v>
      </c>
      <c r="Q3288">
        <v>15</v>
      </c>
      <c r="R3288">
        <v>42821</v>
      </c>
      <c r="S3288">
        <v>79586</v>
      </c>
      <c r="T3288">
        <v>108670</v>
      </c>
      <c r="U3288">
        <v>86729</v>
      </c>
      <c r="V3288">
        <v>76461</v>
      </c>
      <c r="W3288">
        <v>96564</v>
      </c>
      <c r="X3288">
        <v>79121</v>
      </c>
      <c r="Y3288">
        <v>46223</v>
      </c>
      <c r="Z3288">
        <v>34186</v>
      </c>
      <c r="AA3288">
        <v>16422</v>
      </c>
      <c r="AB3288">
        <v>666783</v>
      </c>
      <c r="AC3288">
        <v>96831</v>
      </c>
      <c r="AD3288" s="9">
        <v>2.3353027720043903E-4</v>
      </c>
      <c r="AE3288" s="9">
        <v>6.2825119995979186E-5</v>
      </c>
      <c r="AF3288" s="9">
        <v>4.601085856262078E-5</v>
      </c>
      <c r="AG3288" s="9">
        <v>5.7650843431839411E-5</v>
      </c>
      <c r="AH3288" s="9">
        <v>6.5392814637527628E-5</v>
      </c>
      <c r="AI3288" s="9">
        <v>5.1779130939066318E-5</v>
      </c>
      <c r="AJ3288" s="9">
        <v>6.319434789752404E-5</v>
      </c>
      <c r="AK3288" s="9">
        <v>1.0817125673366073E-4</v>
      </c>
      <c r="AL3288" s="9">
        <v>1.4625870239279236E-4</v>
      </c>
      <c r="AM3288" s="9">
        <v>3.0446961393252952E-4</v>
      </c>
      <c r="AN3288" s="9">
        <v>8.2485606261707334E-5</v>
      </c>
      <c r="AO3288" s="9">
        <v>1.5490906837686277E-4</v>
      </c>
      <c r="AP3288" s="8">
        <v>2.4399999999999999E-3</v>
      </c>
      <c r="AQ3288" s="8" t="s">
        <v>5612</v>
      </c>
      <c r="AR3288" s="37">
        <v>0.38600000000000001</v>
      </c>
      <c r="AS3288" s="37">
        <v>0.59100000000000008</v>
      </c>
      <c r="AT3288" s="37">
        <v>0.59700000000000009</v>
      </c>
      <c r="AU3288" s="9" t="s">
        <v>5612</v>
      </c>
      <c r="AV3288" s="9" t="s">
        <v>5612</v>
      </c>
      <c r="AW3288" s="9" t="s">
        <v>5612</v>
      </c>
      <c r="AX3288" s="9" t="s">
        <v>5612</v>
      </c>
      <c r="AY3288" s="9" t="s">
        <v>5612</v>
      </c>
      <c r="AZ3288" s="9" t="s">
        <v>5612</v>
      </c>
    </row>
    <row r="3289" spans="1:52" x14ac:dyDescent="0.2">
      <c r="A3289" s="38" t="s">
        <v>37</v>
      </c>
      <c r="B3289" s="7">
        <v>2011</v>
      </c>
      <c r="C3289" s="3" t="s">
        <v>66</v>
      </c>
      <c r="D3289" t="s">
        <v>340</v>
      </c>
      <c r="E3289" t="s">
        <v>3798</v>
      </c>
      <c r="F3289">
        <v>10</v>
      </c>
      <c r="G3289">
        <v>5</v>
      </c>
      <c r="H3289">
        <v>5</v>
      </c>
      <c r="I3289">
        <v>5</v>
      </c>
      <c r="J3289">
        <v>5</v>
      </c>
      <c r="K3289">
        <v>5</v>
      </c>
      <c r="L3289">
        <v>5</v>
      </c>
      <c r="M3289">
        <v>5</v>
      </c>
      <c r="N3289">
        <v>5</v>
      </c>
      <c r="O3289">
        <v>5</v>
      </c>
      <c r="P3289">
        <v>55</v>
      </c>
      <c r="Q3289">
        <v>15</v>
      </c>
      <c r="R3289">
        <v>42821</v>
      </c>
      <c r="S3289">
        <v>79586</v>
      </c>
      <c r="T3289">
        <v>108670</v>
      </c>
      <c r="U3289">
        <v>86729</v>
      </c>
      <c r="V3289">
        <v>76461</v>
      </c>
      <c r="W3289">
        <v>96564</v>
      </c>
      <c r="X3289">
        <v>79121</v>
      </c>
      <c r="Y3289">
        <v>46223</v>
      </c>
      <c r="Z3289">
        <v>34186</v>
      </c>
      <c r="AA3289">
        <v>16422</v>
      </c>
      <c r="AB3289">
        <v>666783</v>
      </c>
      <c r="AC3289">
        <v>96831</v>
      </c>
      <c r="AD3289" s="9">
        <v>2.3353027720043903E-4</v>
      </c>
      <c r="AE3289" s="9">
        <v>6.2825119995979186E-5</v>
      </c>
      <c r="AF3289" s="9">
        <v>4.601085856262078E-5</v>
      </c>
      <c r="AG3289" s="9">
        <v>5.7650843431839411E-5</v>
      </c>
      <c r="AH3289" s="9">
        <v>6.5392814637527628E-5</v>
      </c>
      <c r="AI3289" s="9">
        <v>5.1779130939066318E-5</v>
      </c>
      <c r="AJ3289" s="9">
        <v>6.319434789752404E-5</v>
      </c>
      <c r="AK3289" s="9">
        <v>1.0817125673366073E-4</v>
      </c>
      <c r="AL3289" s="9">
        <v>1.4625870239279236E-4</v>
      </c>
      <c r="AM3289" s="9">
        <v>3.0446961393252952E-4</v>
      </c>
      <c r="AN3289" s="9">
        <v>8.2485606261707334E-5</v>
      </c>
      <c r="AO3289" s="9">
        <v>1.5490906837686277E-4</v>
      </c>
      <c r="AP3289" s="8">
        <v>2.6750000000000003E-3</v>
      </c>
      <c r="AQ3289" s="8" t="s">
        <v>5612</v>
      </c>
      <c r="AR3289" s="37">
        <v>0.40799999999999997</v>
      </c>
      <c r="AS3289" s="37">
        <v>0.61599999999999999</v>
      </c>
      <c r="AT3289" s="37">
        <v>0.61499999999999999</v>
      </c>
      <c r="AU3289" s="9" t="s">
        <v>5612</v>
      </c>
      <c r="AV3289" s="9" t="s">
        <v>5612</v>
      </c>
      <c r="AW3289" s="9" t="s">
        <v>5612</v>
      </c>
      <c r="AX3289" s="9" t="s">
        <v>5612</v>
      </c>
      <c r="AY3289" s="9" t="s">
        <v>5612</v>
      </c>
      <c r="AZ3289" s="9" t="s">
        <v>5612</v>
      </c>
    </row>
    <row r="3290" spans="1:52" x14ac:dyDescent="0.2">
      <c r="A3290" s="38" t="s">
        <v>37</v>
      </c>
      <c r="B3290" s="7">
        <v>2012</v>
      </c>
      <c r="C3290" s="3" t="s">
        <v>55</v>
      </c>
      <c r="D3290" t="s">
        <v>341</v>
      </c>
      <c r="E3290" t="s">
        <v>3799</v>
      </c>
      <c r="F3290">
        <v>10</v>
      </c>
      <c r="G3290">
        <v>5</v>
      </c>
      <c r="H3290">
        <v>5</v>
      </c>
      <c r="I3290">
        <v>5</v>
      </c>
      <c r="J3290">
        <v>5</v>
      </c>
      <c r="K3290">
        <v>5</v>
      </c>
      <c r="L3290">
        <v>5</v>
      </c>
      <c r="M3290">
        <v>5</v>
      </c>
      <c r="N3290">
        <v>5</v>
      </c>
      <c r="O3290">
        <v>5</v>
      </c>
      <c r="P3290">
        <v>55</v>
      </c>
      <c r="Q3290">
        <v>15</v>
      </c>
      <c r="R3290">
        <v>44052</v>
      </c>
      <c r="S3290">
        <v>80601</v>
      </c>
      <c r="T3290">
        <v>108811</v>
      </c>
      <c r="U3290">
        <v>90890</v>
      </c>
      <c r="V3290">
        <v>76001</v>
      </c>
      <c r="W3290">
        <v>95908</v>
      </c>
      <c r="X3290">
        <v>82121</v>
      </c>
      <c r="Y3290">
        <v>47452</v>
      </c>
      <c r="Z3290">
        <v>33861</v>
      </c>
      <c r="AA3290">
        <v>16556</v>
      </c>
      <c r="AB3290">
        <v>676253</v>
      </c>
      <c r="AC3290">
        <v>97869</v>
      </c>
      <c r="AD3290" s="9">
        <v>2.2700444928720604E-4</v>
      </c>
      <c r="AE3290" s="9">
        <v>6.2033969801863497E-5</v>
      </c>
      <c r="AF3290" s="9">
        <v>4.5951236547775502E-5</v>
      </c>
      <c r="AG3290" s="9">
        <v>5.5011552426009463E-5</v>
      </c>
      <c r="AH3290" s="9">
        <v>6.578860804463099E-5</v>
      </c>
      <c r="AI3290" s="9">
        <v>5.2133294407140177E-5</v>
      </c>
      <c r="AJ3290" s="9">
        <v>6.0885766125595158E-5</v>
      </c>
      <c r="AK3290" s="9">
        <v>1.0536963668549271E-4</v>
      </c>
      <c r="AL3290" s="9">
        <v>1.4766250258409379E-4</v>
      </c>
      <c r="AM3290" s="9">
        <v>3.0200531529354918E-4</v>
      </c>
      <c r="AN3290" s="9">
        <v>8.1330507960777996E-5</v>
      </c>
      <c r="AO3290" s="9">
        <v>1.5326610060386844E-4</v>
      </c>
      <c r="AP3290" s="8">
        <v>2.3499999999999997E-3</v>
      </c>
      <c r="AQ3290" s="8" t="s">
        <v>5612</v>
      </c>
      <c r="AR3290" s="37">
        <v>0.41700000000000004</v>
      </c>
      <c r="AS3290" s="37">
        <v>0.625</v>
      </c>
      <c r="AT3290" s="37">
        <v>0.63</v>
      </c>
      <c r="AU3290" s="9" t="s">
        <v>5612</v>
      </c>
      <c r="AV3290" s="9" t="s">
        <v>5612</v>
      </c>
      <c r="AW3290" s="9" t="s">
        <v>5612</v>
      </c>
      <c r="AX3290" s="9" t="s">
        <v>5612</v>
      </c>
      <c r="AY3290" s="9" t="s">
        <v>5612</v>
      </c>
      <c r="AZ3290" s="9" t="s">
        <v>5612</v>
      </c>
    </row>
    <row r="3291" spans="1:52" x14ac:dyDescent="0.2">
      <c r="A3291" s="38" t="s">
        <v>37</v>
      </c>
      <c r="B3291" s="7">
        <v>2012</v>
      </c>
      <c r="C3291" s="3" t="s">
        <v>56</v>
      </c>
      <c r="D3291" t="s">
        <v>341</v>
      </c>
      <c r="E3291" t="s">
        <v>3800</v>
      </c>
      <c r="F3291">
        <v>10</v>
      </c>
      <c r="G3291">
        <v>5</v>
      </c>
      <c r="H3291">
        <v>5</v>
      </c>
      <c r="I3291">
        <v>5</v>
      </c>
      <c r="J3291">
        <v>5</v>
      </c>
      <c r="K3291">
        <v>5</v>
      </c>
      <c r="L3291">
        <v>5</v>
      </c>
      <c r="M3291">
        <v>5</v>
      </c>
      <c r="N3291">
        <v>5</v>
      </c>
      <c r="O3291">
        <v>10</v>
      </c>
      <c r="P3291">
        <v>60</v>
      </c>
      <c r="Q3291">
        <v>20</v>
      </c>
      <c r="R3291">
        <v>44052</v>
      </c>
      <c r="S3291">
        <v>80601</v>
      </c>
      <c r="T3291">
        <v>108811</v>
      </c>
      <c r="U3291">
        <v>90890</v>
      </c>
      <c r="V3291">
        <v>76001</v>
      </c>
      <c r="W3291">
        <v>95908</v>
      </c>
      <c r="X3291">
        <v>82121</v>
      </c>
      <c r="Y3291">
        <v>47452</v>
      </c>
      <c r="Z3291">
        <v>33861</v>
      </c>
      <c r="AA3291">
        <v>16556</v>
      </c>
      <c r="AB3291">
        <v>676253</v>
      </c>
      <c r="AC3291">
        <v>97869</v>
      </c>
      <c r="AD3291" s="9">
        <v>2.2700444928720604E-4</v>
      </c>
      <c r="AE3291" s="9">
        <v>6.2033969801863497E-5</v>
      </c>
      <c r="AF3291" s="9">
        <v>4.5951236547775502E-5</v>
      </c>
      <c r="AG3291" s="9">
        <v>5.5011552426009463E-5</v>
      </c>
      <c r="AH3291" s="9">
        <v>6.578860804463099E-5</v>
      </c>
      <c r="AI3291" s="9">
        <v>5.2133294407140177E-5</v>
      </c>
      <c r="AJ3291" s="9">
        <v>6.0885766125595158E-5</v>
      </c>
      <c r="AK3291" s="9">
        <v>1.0536963668549271E-4</v>
      </c>
      <c r="AL3291" s="9">
        <v>1.4766250258409379E-4</v>
      </c>
      <c r="AM3291" s="9">
        <v>6.0401063058709837E-4</v>
      </c>
      <c r="AN3291" s="9">
        <v>8.8724190502666904E-5</v>
      </c>
      <c r="AO3291" s="9">
        <v>2.0435480080515791E-4</v>
      </c>
      <c r="AP3291" s="8">
        <v>2.2600000000000003E-3</v>
      </c>
      <c r="AQ3291" s="8" t="s">
        <v>5612</v>
      </c>
      <c r="AR3291" s="37">
        <v>0.43</v>
      </c>
      <c r="AS3291" s="37">
        <v>0.64599999999999991</v>
      </c>
      <c r="AT3291" s="37">
        <v>0.68799999999999994</v>
      </c>
      <c r="AU3291" s="9" t="s">
        <v>5612</v>
      </c>
      <c r="AV3291" s="9" t="s">
        <v>5612</v>
      </c>
      <c r="AW3291" s="9" t="s">
        <v>5612</v>
      </c>
      <c r="AX3291" s="9" t="s">
        <v>5612</v>
      </c>
      <c r="AY3291" s="9" t="s">
        <v>5612</v>
      </c>
      <c r="AZ3291" s="9" t="s">
        <v>5612</v>
      </c>
    </row>
    <row r="3292" spans="1:52" x14ac:dyDescent="0.2">
      <c r="A3292" s="38" t="s">
        <v>37</v>
      </c>
      <c r="B3292" s="7">
        <v>2012</v>
      </c>
      <c r="C3292" s="3" t="s">
        <v>57</v>
      </c>
      <c r="D3292" t="s">
        <v>341</v>
      </c>
      <c r="E3292" t="s">
        <v>3801</v>
      </c>
      <c r="F3292">
        <v>10</v>
      </c>
      <c r="G3292">
        <v>5</v>
      </c>
      <c r="H3292">
        <v>5</v>
      </c>
      <c r="I3292">
        <v>5</v>
      </c>
      <c r="J3292">
        <v>5</v>
      </c>
      <c r="K3292">
        <v>5</v>
      </c>
      <c r="L3292">
        <v>5</v>
      </c>
      <c r="M3292">
        <v>5</v>
      </c>
      <c r="N3292">
        <v>5</v>
      </c>
      <c r="O3292">
        <v>5</v>
      </c>
      <c r="P3292">
        <v>55</v>
      </c>
      <c r="Q3292">
        <v>15</v>
      </c>
      <c r="R3292">
        <v>44052</v>
      </c>
      <c r="S3292">
        <v>80601</v>
      </c>
      <c r="T3292">
        <v>108811</v>
      </c>
      <c r="U3292">
        <v>90890</v>
      </c>
      <c r="V3292">
        <v>76001</v>
      </c>
      <c r="W3292">
        <v>95908</v>
      </c>
      <c r="X3292">
        <v>82121</v>
      </c>
      <c r="Y3292">
        <v>47452</v>
      </c>
      <c r="Z3292">
        <v>33861</v>
      </c>
      <c r="AA3292">
        <v>16556</v>
      </c>
      <c r="AB3292">
        <v>676253</v>
      </c>
      <c r="AC3292">
        <v>97869</v>
      </c>
      <c r="AD3292" s="9">
        <v>2.2700444928720604E-4</v>
      </c>
      <c r="AE3292" s="9">
        <v>6.2033969801863497E-5</v>
      </c>
      <c r="AF3292" s="9">
        <v>4.5951236547775502E-5</v>
      </c>
      <c r="AG3292" s="9">
        <v>5.5011552426009463E-5</v>
      </c>
      <c r="AH3292" s="9">
        <v>6.578860804463099E-5</v>
      </c>
      <c r="AI3292" s="9">
        <v>5.2133294407140177E-5</v>
      </c>
      <c r="AJ3292" s="9">
        <v>6.0885766125595158E-5</v>
      </c>
      <c r="AK3292" s="9">
        <v>1.0536963668549271E-4</v>
      </c>
      <c r="AL3292" s="9">
        <v>1.4766250258409379E-4</v>
      </c>
      <c r="AM3292" s="9">
        <v>3.0200531529354918E-4</v>
      </c>
      <c r="AN3292" s="9">
        <v>8.1330507960777996E-5</v>
      </c>
      <c r="AO3292" s="9">
        <v>1.5326610060386844E-4</v>
      </c>
      <c r="AP3292" s="8">
        <v>2.9499999999999999E-3</v>
      </c>
      <c r="AQ3292" s="8" t="s">
        <v>5612</v>
      </c>
      <c r="AR3292" s="37">
        <v>0.435</v>
      </c>
      <c r="AS3292" s="37">
        <v>0.64900000000000002</v>
      </c>
      <c r="AT3292" s="37">
        <v>0.69700000000000006</v>
      </c>
      <c r="AU3292" s="9" t="s">
        <v>5612</v>
      </c>
      <c r="AV3292" s="9" t="s">
        <v>5612</v>
      </c>
      <c r="AW3292" s="9" t="s">
        <v>5612</v>
      </c>
      <c r="AX3292" s="9" t="s">
        <v>5612</v>
      </c>
      <c r="AY3292" s="9" t="s">
        <v>5612</v>
      </c>
      <c r="AZ3292" s="9" t="s">
        <v>5612</v>
      </c>
    </row>
    <row r="3293" spans="1:52" x14ac:dyDescent="0.2">
      <c r="A3293" s="38" t="s">
        <v>37</v>
      </c>
      <c r="B3293" s="7">
        <v>2012</v>
      </c>
      <c r="C3293" s="3" t="s">
        <v>58</v>
      </c>
      <c r="D3293" t="s">
        <v>341</v>
      </c>
      <c r="E3293" t="s">
        <v>3802</v>
      </c>
      <c r="F3293">
        <v>10</v>
      </c>
      <c r="G3293">
        <v>5</v>
      </c>
      <c r="H3293">
        <v>5</v>
      </c>
      <c r="I3293">
        <v>5</v>
      </c>
      <c r="J3293">
        <v>5</v>
      </c>
      <c r="K3293">
        <v>5</v>
      </c>
      <c r="L3293">
        <v>5</v>
      </c>
      <c r="M3293">
        <v>5</v>
      </c>
      <c r="N3293">
        <v>5</v>
      </c>
      <c r="O3293">
        <v>5</v>
      </c>
      <c r="P3293">
        <v>55</v>
      </c>
      <c r="Q3293">
        <v>15</v>
      </c>
      <c r="R3293">
        <v>44052</v>
      </c>
      <c r="S3293">
        <v>80601</v>
      </c>
      <c r="T3293">
        <v>108811</v>
      </c>
      <c r="U3293">
        <v>90890</v>
      </c>
      <c r="V3293">
        <v>76001</v>
      </c>
      <c r="W3293">
        <v>95908</v>
      </c>
      <c r="X3293">
        <v>82121</v>
      </c>
      <c r="Y3293">
        <v>47452</v>
      </c>
      <c r="Z3293">
        <v>33861</v>
      </c>
      <c r="AA3293">
        <v>16556</v>
      </c>
      <c r="AB3293">
        <v>676253</v>
      </c>
      <c r="AC3293">
        <v>97869</v>
      </c>
      <c r="AD3293" s="9">
        <v>2.2700444928720604E-4</v>
      </c>
      <c r="AE3293" s="9">
        <v>6.2033969801863497E-5</v>
      </c>
      <c r="AF3293" s="9">
        <v>4.5951236547775502E-5</v>
      </c>
      <c r="AG3293" s="9">
        <v>5.5011552426009463E-5</v>
      </c>
      <c r="AH3293" s="9">
        <v>6.578860804463099E-5</v>
      </c>
      <c r="AI3293" s="9">
        <v>5.2133294407140177E-5</v>
      </c>
      <c r="AJ3293" s="9">
        <v>6.0885766125595158E-5</v>
      </c>
      <c r="AK3293" s="9">
        <v>1.0536963668549271E-4</v>
      </c>
      <c r="AL3293" s="9">
        <v>1.4766250258409379E-4</v>
      </c>
      <c r="AM3293" s="9">
        <v>3.0200531529354918E-4</v>
      </c>
      <c r="AN3293" s="9">
        <v>8.1330507960777996E-5</v>
      </c>
      <c r="AO3293" s="9">
        <v>1.5326610060386844E-4</v>
      </c>
      <c r="AP3293" s="8">
        <v>1.9499999999999999E-3</v>
      </c>
      <c r="AQ3293" s="8" t="s">
        <v>5612</v>
      </c>
      <c r="AR3293" s="37">
        <v>0.435</v>
      </c>
      <c r="AS3293" s="37">
        <v>0.65</v>
      </c>
      <c r="AT3293" s="37">
        <v>0.69700000000000006</v>
      </c>
      <c r="AU3293" s="9" t="s">
        <v>5612</v>
      </c>
      <c r="AV3293" s="9" t="s">
        <v>5612</v>
      </c>
      <c r="AW3293" s="9" t="s">
        <v>5612</v>
      </c>
      <c r="AX3293" s="9" t="s">
        <v>5612</v>
      </c>
      <c r="AY3293" s="9" t="s">
        <v>5612</v>
      </c>
      <c r="AZ3293" s="9" t="s">
        <v>5612</v>
      </c>
    </row>
    <row r="3294" spans="1:52" x14ac:dyDescent="0.2">
      <c r="A3294" s="38" t="s">
        <v>37</v>
      </c>
      <c r="B3294" s="7">
        <v>2012</v>
      </c>
      <c r="C3294" s="3" t="s">
        <v>59</v>
      </c>
      <c r="D3294" t="s">
        <v>341</v>
      </c>
      <c r="E3294" t="s">
        <v>3803</v>
      </c>
      <c r="F3294">
        <v>10</v>
      </c>
      <c r="G3294">
        <v>5</v>
      </c>
      <c r="H3294">
        <v>5</v>
      </c>
      <c r="I3294">
        <v>5</v>
      </c>
      <c r="J3294">
        <v>5</v>
      </c>
      <c r="K3294">
        <v>5</v>
      </c>
      <c r="L3294">
        <v>5</v>
      </c>
      <c r="M3294">
        <v>5</v>
      </c>
      <c r="N3294">
        <v>5</v>
      </c>
      <c r="O3294">
        <v>5</v>
      </c>
      <c r="P3294">
        <v>55</v>
      </c>
      <c r="Q3294">
        <v>15</v>
      </c>
      <c r="R3294">
        <v>44052</v>
      </c>
      <c r="S3294">
        <v>80601</v>
      </c>
      <c r="T3294">
        <v>108811</v>
      </c>
      <c r="U3294">
        <v>90890</v>
      </c>
      <c r="V3294">
        <v>76001</v>
      </c>
      <c r="W3294">
        <v>95908</v>
      </c>
      <c r="X3294">
        <v>82121</v>
      </c>
      <c r="Y3294">
        <v>47452</v>
      </c>
      <c r="Z3294">
        <v>33861</v>
      </c>
      <c r="AA3294">
        <v>16556</v>
      </c>
      <c r="AB3294">
        <v>676253</v>
      </c>
      <c r="AC3294">
        <v>97869</v>
      </c>
      <c r="AD3294" s="9">
        <v>2.2700444928720604E-4</v>
      </c>
      <c r="AE3294" s="9">
        <v>6.2033969801863497E-5</v>
      </c>
      <c r="AF3294" s="9">
        <v>4.5951236547775502E-5</v>
      </c>
      <c r="AG3294" s="9">
        <v>5.5011552426009463E-5</v>
      </c>
      <c r="AH3294" s="9">
        <v>6.578860804463099E-5</v>
      </c>
      <c r="AI3294" s="9">
        <v>5.2133294407140177E-5</v>
      </c>
      <c r="AJ3294" s="9">
        <v>6.0885766125595158E-5</v>
      </c>
      <c r="AK3294" s="9">
        <v>1.0536963668549271E-4</v>
      </c>
      <c r="AL3294" s="9">
        <v>1.4766250258409379E-4</v>
      </c>
      <c r="AM3294" s="9">
        <v>3.0200531529354918E-4</v>
      </c>
      <c r="AN3294" s="9">
        <v>8.1330507960777996E-5</v>
      </c>
      <c r="AO3294" s="9">
        <v>1.5326610060386844E-4</v>
      </c>
      <c r="AP3294" s="8">
        <v>5.5999999999999995E-4</v>
      </c>
      <c r="AQ3294" s="8" t="s">
        <v>5612</v>
      </c>
      <c r="AR3294" s="37">
        <v>0.44500000000000001</v>
      </c>
      <c r="AS3294" s="37">
        <v>0.65</v>
      </c>
      <c r="AT3294" s="37">
        <v>0.69700000000000006</v>
      </c>
      <c r="AU3294" s="9" t="s">
        <v>5612</v>
      </c>
      <c r="AV3294" s="9" t="s">
        <v>5612</v>
      </c>
      <c r="AW3294" s="9" t="s">
        <v>5612</v>
      </c>
      <c r="AX3294" s="9" t="s">
        <v>5612</v>
      </c>
      <c r="AY3294" s="9" t="s">
        <v>5612</v>
      </c>
      <c r="AZ3294" s="9" t="s">
        <v>5612</v>
      </c>
    </row>
    <row r="3295" spans="1:52" x14ac:dyDescent="0.2">
      <c r="A3295" s="38" t="s">
        <v>37</v>
      </c>
      <c r="B3295" s="7">
        <v>2012</v>
      </c>
      <c r="C3295" s="3" t="s">
        <v>60</v>
      </c>
      <c r="D3295" t="s">
        <v>341</v>
      </c>
      <c r="E3295" t="s">
        <v>3804</v>
      </c>
      <c r="F3295">
        <v>10</v>
      </c>
      <c r="G3295">
        <v>5</v>
      </c>
      <c r="H3295">
        <v>5</v>
      </c>
      <c r="I3295">
        <v>5</v>
      </c>
      <c r="J3295">
        <v>5</v>
      </c>
      <c r="K3295">
        <v>5</v>
      </c>
      <c r="L3295">
        <v>5</v>
      </c>
      <c r="M3295">
        <v>5</v>
      </c>
      <c r="N3295">
        <v>5</v>
      </c>
      <c r="O3295">
        <v>5</v>
      </c>
      <c r="P3295">
        <v>55</v>
      </c>
      <c r="Q3295">
        <v>15</v>
      </c>
      <c r="R3295">
        <v>44052</v>
      </c>
      <c r="S3295">
        <v>80601</v>
      </c>
      <c r="T3295">
        <v>108811</v>
      </c>
      <c r="U3295">
        <v>90890</v>
      </c>
      <c r="V3295">
        <v>76001</v>
      </c>
      <c r="W3295">
        <v>95908</v>
      </c>
      <c r="X3295">
        <v>82121</v>
      </c>
      <c r="Y3295">
        <v>47452</v>
      </c>
      <c r="Z3295">
        <v>33861</v>
      </c>
      <c r="AA3295">
        <v>16556</v>
      </c>
      <c r="AB3295">
        <v>676253</v>
      </c>
      <c r="AC3295">
        <v>97869</v>
      </c>
      <c r="AD3295" s="9">
        <v>2.2700444928720604E-4</v>
      </c>
      <c r="AE3295" s="9">
        <v>6.2033969801863497E-5</v>
      </c>
      <c r="AF3295" s="9">
        <v>4.5951236547775502E-5</v>
      </c>
      <c r="AG3295" s="9">
        <v>5.5011552426009463E-5</v>
      </c>
      <c r="AH3295" s="9">
        <v>6.578860804463099E-5</v>
      </c>
      <c r="AI3295" s="9">
        <v>5.2133294407140177E-5</v>
      </c>
      <c r="AJ3295" s="9">
        <v>6.0885766125595158E-5</v>
      </c>
      <c r="AK3295" s="9">
        <v>1.0536963668549271E-4</v>
      </c>
      <c r="AL3295" s="9">
        <v>1.4766250258409379E-4</v>
      </c>
      <c r="AM3295" s="9">
        <v>3.0200531529354918E-4</v>
      </c>
      <c r="AN3295" s="9">
        <v>8.1330507960777996E-5</v>
      </c>
      <c r="AO3295" s="9">
        <v>1.5326610060386844E-4</v>
      </c>
      <c r="AP3295" s="8">
        <v>1.4999999999999999E-4</v>
      </c>
      <c r="AQ3295" s="8" t="s">
        <v>5612</v>
      </c>
      <c r="AR3295" s="37" t="s">
        <v>5612</v>
      </c>
      <c r="AS3295" s="37" t="s">
        <v>5612</v>
      </c>
      <c r="AT3295" s="37" t="s">
        <v>5612</v>
      </c>
      <c r="AU3295" s="9" t="s">
        <v>5612</v>
      </c>
      <c r="AV3295" s="9" t="s">
        <v>5612</v>
      </c>
      <c r="AW3295" s="9" t="s">
        <v>5612</v>
      </c>
      <c r="AX3295" s="9" t="s">
        <v>5612</v>
      </c>
      <c r="AY3295" s="9" t="s">
        <v>5612</v>
      </c>
      <c r="AZ3295" s="9" t="s">
        <v>5612</v>
      </c>
    </row>
    <row r="3296" spans="1:52" x14ac:dyDescent="0.2">
      <c r="A3296" s="38" t="s">
        <v>37</v>
      </c>
      <c r="B3296" s="7">
        <v>2012</v>
      </c>
      <c r="C3296" s="3" t="s">
        <v>61</v>
      </c>
      <c r="D3296" t="s">
        <v>341</v>
      </c>
      <c r="E3296" t="s">
        <v>3805</v>
      </c>
      <c r="F3296">
        <v>10</v>
      </c>
      <c r="G3296">
        <v>5</v>
      </c>
      <c r="H3296">
        <v>5</v>
      </c>
      <c r="I3296">
        <v>5</v>
      </c>
      <c r="J3296">
        <v>5</v>
      </c>
      <c r="K3296">
        <v>5</v>
      </c>
      <c r="L3296">
        <v>5</v>
      </c>
      <c r="M3296">
        <v>5</v>
      </c>
      <c r="N3296">
        <v>5</v>
      </c>
      <c r="O3296">
        <v>5</v>
      </c>
      <c r="P3296">
        <v>55</v>
      </c>
      <c r="Q3296">
        <v>15</v>
      </c>
      <c r="R3296">
        <v>44052</v>
      </c>
      <c r="S3296">
        <v>80601</v>
      </c>
      <c r="T3296">
        <v>108811</v>
      </c>
      <c r="U3296">
        <v>90890</v>
      </c>
      <c r="V3296">
        <v>76001</v>
      </c>
      <c r="W3296">
        <v>95908</v>
      </c>
      <c r="X3296">
        <v>82121</v>
      </c>
      <c r="Y3296">
        <v>47452</v>
      </c>
      <c r="Z3296">
        <v>33861</v>
      </c>
      <c r="AA3296">
        <v>16556</v>
      </c>
      <c r="AB3296">
        <v>676253</v>
      </c>
      <c r="AC3296">
        <v>97869</v>
      </c>
      <c r="AD3296" s="9">
        <v>2.2700444928720604E-4</v>
      </c>
      <c r="AE3296" s="9">
        <v>6.2033969801863497E-5</v>
      </c>
      <c r="AF3296" s="9">
        <v>4.5951236547775502E-5</v>
      </c>
      <c r="AG3296" s="9">
        <v>5.5011552426009463E-5</v>
      </c>
      <c r="AH3296" s="9">
        <v>6.578860804463099E-5</v>
      </c>
      <c r="AI3296" s="9">
        <v>5.2133294407140177E-5</v>
      </c>
      <c r="AJ3296" s="9">
        <v>6.0885766125595158E-5</v>
      </c>
      <c r="AK3296" s="9">
        <v>1.0536963668549271E-4</v>
      </c>
      <c r="AL3296" s="9">
        <v>1.4766250258409379E-4</v>
      </c>
      <c r="AM3296" s="9">
        <v>3.0200531529354918E-4</v>
      </c>
      <c r="AN3296" s="9">
        <v>8.1330507960777996E-5</v>
      </c>
      <c r="AO3296" s="9">
        <v>1.5326610060386844E-4</v>
      </c>
      <c r="AP3296" s="8">
        <v>0</v>
      </c>
      <c r="AQ3296" s="8" t="s">
        <v>5612</v>
      </c>
      <c r="AR3296" s="37" t="s">
        <v>5612</v>
      </c>
      <c r="AS3296" s="37" t="s">
        <v>5612</v>
      </c>
      <c r="AT3296" s="37" t="s">
        <v>5612</v>
      </c>
      <c r="AU3296" s="9" t="s">
        <v>5612</v>
      </c>
      <c r="AV3296" s="9" t="s">
        <v>5612</v>
      </c>
      <c r="AW3296" s="9" t="s">
        <v>5612</v>
      </c>
      <c r="AX3296" s="9" t="s">
        <v>5612</v>
      </c>
      <c r="AY3296" s="9" t="s">
        <v>5612</v>
      </c>
      <c r="AZ3296" s="9" t="s">
        <v>5612</v>
      </c>
    </row>
    <row r="3297" spans="1:52" x14ac:dyDescent="0.2">
      <c r="A3297" s="38" t="s">
        <v>37</v>
      </c>
      <c r="B3297" s="7">
        <v>2012</v>
      </c>
      <c r="C3297" s="3" t="s">
        <v>62</v>
      </c>
      <c r="D3297" t="s">
        <v>341</v>
      </c>
      <c r="E3297" t="s">
        <v>3806</v>
      </c>
      <c r="F3297">
        <v>10</v>
      </c>
      <c r="G3297">
        <v>5</v>
      </c>
      <c r="H3297">
        <v>5</v>
      </c>
      <c r="I3297">
        <v>5</v>
      </c>
      <c r="J3297">
        <v>5</v>
      </c>
      <c r="K3297">
        <v>5</v>
      </c>
      <c r="L3297">
        <v>5</v>
      </c>
      <c r="M3297">
        <v>5</v>
      </c>
      <c r="N3297">
        <v>5</v>
      </c>
      <c r="O3297">
        <v>5</v>
      </c>
      <c r="P3297">
        <v>55</v>
      </c>
      <c r="Q3297">
        <v>15</v>
      </c>
      <c r="R3297">
        <v>44052</v>
      </c>
      <c r="S3297">
        <v>80601</v>
      </c>
      <c r="T3297">
        <v>108811</v>
      </c>
      <c r="U3297">
        <v>90890</v>
      </c>
      <c r="V3297">
        <v>76001</v>
      </c>
      <c r="W3297">
        <v>95908</v>
      </c>
      <c r="X3297">
        <v>82121</v>
      </c>
      <c r="Y3297">
        <v>47452</v>
      </c>
      <c r="Z3297">
        <v>33861</v>
      </c>
      <c r="AA3297">
        <v>16556</v>
      </c>
      <c r="AB3297">
        <v>676253</v>
      </c>
      <c r="AC3297">
        <v>97869</v>
      </c>
      <c r="AD3297" s="9">
        <v>2.2700444928720604E-4</v>
      </c>
      <c r="AE3297" s="9">
        <v>6.2033969801863497E-5</v>
      </c>
      <c r="AF3297" s="9">
        <v>4.5951236547775502E-5</v>
      </c>
      <c r="AG3297" s="9">
        <v>5.5011552426009463E-5</v>
      </c>
      <c r="AH3297" s="9">
        <v>6.578860804463099E-5</v>
      </c>
      <c r="AI3297" s="9">
        <v>5.2133294407140177E-5</v>
      </c>
      <c r="AJ3297" s="9">
        <v>6.0885766125595158E-5</v>
      </c>
      <c r="AK3297" s="9">
        <v>1.0536963668549271E-4</v>
      </c>
      <c r="AL3297" s="9">
        <v>1.4766250258409379E-4</v>
      </c>
      <c r="AM3297" s="9">
        <v>3.0200531529354918E-4</v>
      </c>
      <c r="AN3297" s="9">
        <v>8.1330507960777996E-5</v>
      </c>
      <c r="AO3297" s="9">
        <v>1.5326610060386844E-4</v>
      </c>
      <c r="AP3297" s="8">
        <v>3.0000000000000003E-4</v>
      </c>
      <c r="AQ3297" s="8" t="s">
        <v>5612</v>
      </c>
      <c r="AR3297" s="37">
        <v>1.3999999999999999E-2</v>
      </c>
      <c r="AS3297" s="37">
        <v>1.4999999999999999E-2</v>
      </c>
      <c r="AT3297" s="37">
        <v>3.1000000000000003E-2</v>
      </c>
      <c r="AU3297" s="9" t="s">
        <v>5612</v>
      </c>
      <c r="AV3297" s="9" t="s">
        <v>5612</v>
      </c>
      <c r="AW3297" s="9" t="s">
        <v>5612</v>
      </c>
      <c r="AX3297" s="9" t="s">
        <v>5612</v>
      </c>
      <c r="AY3297" s="9" t="s">
        <v>5612</v>
      </c>
      <c r="AZ3297" s="9" t="s">
        <v>5612</v>
      </c>
    </row>
    <row r="3298" spans="1:52" x14ac:dyDescent="0.2">
      <c r="A3298" s="38" t="s">
        <v>37</v>
      </c>
      <c r="B3298" s="7">
        <v>2012</v>
      </c>
      <c r="C3298" s="3" t="s">
        <v>63</v>
      </c>
      <c r="D3298" t="s">
        <v>341</v>
      </c>
      <c r="E3298" t="s">
        <v>3807</v>
      </c>
      <c r="F3298">
        <v>10</v>
      </c>
      <c r="G3298">
        <v>5</v>
      </c>
      <c r="H3298">
        <v>5</v>
      </c>
      <c r="I3298">
        <v>5</v>
      </c>
      <c r="J3298">
        <v>5</v>
      </c>
      <c r="K3298">
        <v>5</v>
      </c>
      <c r="L3298">
        <v>5</v>
      </c>
      <c r="M3298">
        <v>5</v>
      </c>
      <c r="N3298">
        <v>5</v>
      </c>
      <c r="O3298">
        <v>5</v>
      </c>
      <c r="P3298">
        <v>55</v>
      </c>
      <c r="Q3298">
        <v>15</v>
      </c>
      <c r="R3298">
        <v>44052</v>
      </c>
      <c r="S3298">
        <v>80601</v>
      </c>
      <c r="T3298">
        <v>108811</v>
      </c>
      <c r="U3298">
        <v>90890</v>
      </c>
      <c r="V3298">
        <v>76001</v>
      </c>
      <c r="W3298">
        <v>95908</v>
      </c>
      <c r="X3298">
        <v>82121</v>
      </c>
      <c r="Y3298">
        <v>47452</v>
      </c>
      <c r="Z3298">
        <v>33861</v>
      </c>
      <c r="AA3298">
        <v>16556</v>
      </c>
      <c r="AB3298">
        <v>676253</v>
      </c>
      <c r="AC3298">
        <v>97869</v>
      </c>
      <c r="AD3298" s="9">
        <v>2.2700444928720604E-4</v>
      </c>
      <c r="AE3298" s="9">
        <v>6.2033969801863497E-5</v>
      </c>
      <c r="AF3298" s="9">
        <v>4.5951236547775502E-5</v>
      </c>
      <c r="AG3298" s="9">
        <v>5.5011552426009463E-5</v>
      </c>
      <c r="AH3298" s="9">
        <v>6.578860804463099E-5</v>
      </c>
      <c r="AI3298" s="9">
        <v>5.2133294407140177E-5</v>
      </c>
      <c r="AJ3298" s="9">
        <v>6.0885766125595158E-5</v>
      </c>
      <c r="AK3298" s="9">
        <v>1.0536963668549271E-4</v>
      </c>
      <c r="AL3298" s="9">
        <v>1.4766250258409379E-4</v>
      </c>
      <c r="AM3298" s="9">
        <v>3.0200531529354918E-4</v>
      </c>
      <c r="AN3298" s="9">
        <v>8.1330507960777996E-5</v>
      </c>
      <c r="AO3298" s="9">
        <v>1.5326610060386844E-4</v>
      </c>
      <c r="AP3298" s="8">
        <v>1.5000000000000001E-4</v>
      </c>
      <c r="AQ3298" s="8" t="s">
        <v>5612</v>
      </c>
      <c r="AR3298" s="37">
        <v>7.2000000000000008E-2</v>
      </c>
      <c r="AS3298" s="37">
        <v>0.111</v>
      </c>
      <c r="AT3298" s="37">
        <v>0.17800000000000002</v>
      </c>
      <c r="AU3298" s="9" t="s">
        <v>5612</v>
      </c>
      <c r="AV3298" s="9" t="s">
        <v>5612</v>
      </c>
      <c r="AW3298" s="9" t="s">
        <v>5612</v>
      </c>
      <c r="AX3298" s="9" t="s">
        <v>5612</v>
      </c>
      <c r="AY3298" s="9" t="s">
        <v>5612</v>
      </c>
      <c r="AZ3298" s="9" t="s">
        <v>5612</v>
      </c>
    </row>
    <row r="3299" spans="1:52" x14ac:dyDescent="0.2">
      <c r="A3299" s="38" t="s">
        <v>37</v>
      </c>
      <c r="B3299" s="7">
        <v>2012</v>
      </c>
      <c r="C3299" s="3" t="s">
        <v>64</v>
      </c>
      <c r="D3299" t="s">
        <v>341</v>
      </c>
      <c r="E3299" t="s">
        <v>3808</v>
      </c>
      <c r="F3299">
        <v>10</v>
      </c>
      <c r="G3299">
        <v>5</v>
      </c>
      <c r="H3299">
        <v>5</v>
      </c>
      <c r="I3299">
        <v>5</v>
      </c>
      <c r="J3299">
        <v>5</v>
      </c>
      <c r="K3299">
        <v>5</v>
      </c>
      <c r="L3299">
        <v>5</v>
      </c>
      <c r="M3299">
        <v>5</v>
      </c>
      <c r="N3299">
        <v>5</v>
      </c>
      <c r="O3299">
        <v>5</v>
      </c>
      <c r="P3299">
        <v>55</v>
      </c>
      <c r="Q3299">
        <v>15</v>
      </c>
      <c r="R3299">
        <v>44052</v>
      </c>
      <c r="S3299">
        <v>80601</v>
      </c>
      <c r="T3299">
        <v>108811</v>
      </c>
      <c r="U3299">
        <v>90890</v>
      </c>
      <c r="V3299">
        <v>76001</v>
      </c>
      <c r="W3299">
        <v>95908</v>
      </c>
      <c r="X3299">
        <v>82121</v>
      </c>
      <c r="Y3299">
        <v>47452</v>
      </c>
      <c r="Z3299">
        <v>33861</v>
      </c>
      <c r="AA3299">
        <v>16556</v>
      </c>
      <c r="AB3299">
        <v>676253</v>
      </c>
      <c r="AC3299">
        <v>97869</v>
      </c>
      <c r="AD3299" s="9">
        <v>2.2700444928720604E-4</v>
      </c>
      <c r="AE3299" s="9">
        <v>6.2033969801863497E-5</v>
      </c>
      <c r="AF3299" s="9">
        <v>4.5951236547775502E-5</v>
      </c>
      <c r="AG3299" s="9">
        <v>5.5011552426009463E-5</v>
      </c>
      <c r="AH3299" s="9">
        <v>6.578860804463099E-5</v>
      </c>
      <c r="AI3299" s="9">
        <v>5.2133294407140177E-5</v>
      </c>
      <c r="AJ3299" s="9">
        <v>6.0885766125595158E-5</v>
      </c>
      <c r="AK3299" s="9">
        <v>1.0536963668549271E-4</v>
      </c>
      <c r="AL3299" s="9">
        <v>1.4766250258409379E-4</v>
      </c>
      <c r="AM3299" s="9">
        <v>3.0200531529354918E-4</v>
      </c>
      <c r="AN3299" s="9">
        <v>8.1330507960777996E-5</v>
      </c>
      <c r="AO3299" s="9">
        <v>1.5326610060386844E-4</v>
      </c>
      <c r="AP3299" s="8">
        <v>1.24E-3</v>
      </c>
      <c r="AQ3299" s="8" t="s">
        <v>5612</v>
      </c>
      <c r="AR3299" s="37">
        <v>0.30100000000000005</v>
      </c>
      <c r="AS3299" s="37">
        <v>0.42799999999999999</v>
      </c>
      <c r="AT3299" s="37">
        <v>0.47700000000000004</v>
      </c>
      <c r="AU3299" s="9" t="s">
        <v>5612</v>
      </c>
      <c r="AV3299" s="9" t="s">
        <v>5612</v>
      </c>
      <c r="AW3299" s="9" t="s">
        <v>5612</v>
      </c>
      <c r="AX3299" s="9" t="s">
        <v>5612</v>
      </c>
      <c r="AY3299" s="9" t="s">
        <v>5612</v>
      </c>
      <c r="AZ3299" s="9" t="s">
        <v>5612</v>
      </c>
    </row>
    <row r="3300" spans="1:52" x14ac:dyDescent="0.2">
      <c r="A3300" s="38" t="s">
        <v>37</v>
      </c>
      <c r="B3300" s="7">
        <v>2012</v>
      </c>
      <c r="C3300" s="3" t="s">
        <v>65</v>
      </c>
      <c r="D3300" t="s">
        <v>341</v>
      </c>
      <c r="E3300" t="s">
        <v>3809</v>
      </c>
      <c r="F3300">
        <v>10</v>
      </c>
      <c r="G3300">
        <v>5</v>
      </c>
      <c r="H3300">
        <v>5</v>
      </c>
      <c r="I3300">
        <v>5</v>
      </c>
      <c r="J3300">
        <v>5</v>
      </c>
      <c r="K3300">
        <v>5</v>
      </c>
      <c r="L3300">
        <v>5</v>
      </c>
      <c r="M3300">
        <v>5</v>
      </c>
      <c r="N3300">
        <v>5</v>
      </c>
      <c r="O3300">
        <v>11</v>
      </c>
      <c r="P3300">
        <v>61</v>
      </c>
      <c r="Q3300">
        <v>21</v>
      </c>
      <c r="R3300">
        <v>44052</v>
      </c>
      <c r="S3300">
        <v>80601</v>
      </c>
      <c r="T3300">
        <v>108811</v>
      </c>
      <c r="U3300">
        <v>90890</v>
      </c>
      <c r="V3300">
        <v>76001</v>
      </c>
      <c r="W3300">
        <v>95908</v>
      </c>
      <c r="X3300">
        <v>82121</v>
      </c>
      <c r="Y3300">
        <v>47452</v>
      </c>
      <c r="Z3300">
        <v>33861</v>
      </c>
      <c r="AA3300">
        <v>16556</v>
      </c>
      <c r="AB3300">
        <v>676253</v>
      </c>
      <c r="AC3300">
        <v>97869</v>
      </c>
      <c r="AD3300" s="9">
        <v>2.2700444928720604E-4</v>
      </c>
      <c r="AE3300" s="9">
        <v>6.2033969801863497E-5</v>
      </c>
      <c r="AF3300" s="9">
        <v>4.5951236547775502E-5</v>
      </c>
      <c r="AG3300" s="9">
        <v>5.5011552426009463E-5</v>
      </c>
      <c r="AH3300" s="9">
        <v>6.578860804463099E-5</v>
      </c>
      <c r="AI3300" s="9">
        <v>5.2133294407140177E-5</v>
      </c>
      <c r="AJ3300" s="9">
        <v>6.0885766125595158E-5</v>
      </c>
      <c r="AK3300" s="9">
        <v>1.0536963668549271E-4</v>
      </c>
      <c r="AL3300" s="9">
        <v>1.4766250258409379E-4</v>
      </c>
      <c r="AM3300" s="9">
        <v>6.6441169364580817E-4</v>
      </c>
      <c r="AN3300" s="9">
        <v>9.0202927011044683E-5</v>
      </c>
      <c r="AO3300" s="9">
        <v>2.1457254084541582E-4</v>
      </c>
      <c r="AP3300" s="8">
        <v>1.5250000000000001E-3</v>
      </c>
      <c r="AQ3300" s="8" t="s">
        <v>5612</v>
      </c>
      <c r="AR3300" s="37">
        <v>0.40299999999999997</v>
      </c>
      <c r="AS3300" s="37">
        <v>0.57500000000000007</v>
      </c>
      <c r="AT3300" s="37">
        <v>0.58899999999999997</v>
      </c>
      <c r="AU3300" s="9" t="s">
        <v>5612</v>
      </c>
      <c r="AV3300" s="9" t="s">
        <v>5612</v>
      </c>
      <c r="AW3300" s="9" t="s">
        <v>5612</v>
      </c>
      <c r="AX3300" s="9" t="s">
        <v>5612</v>
      </c>
      <c r="AY3300" s="9" t="s">
        <v>5612</v>
      </c>
      <c r="AZ3300" s="9" t="s">
        <v>5612</v>
      </c>
    </row>
    <row r="3301" spans="1:52" x14ac:dyDescent="0.2">
      <c r="A3301" s="38" t="s">
        <v>37</v>
      </c>
      <c r="B3301" s="7">
        <v>2012</v>
      </c>
      <c r="C3301" s="3" t="s">
        <v>66</v>
      </c>
      <c r="D3301" t="s">
        <v>341</v>
      </c>
      <c r="E3301" t="s">
        <v>3810</v>
      </c>
      <c r="F3301">
        <v>10</v>
      </c>
      <c r="G3301">
        <v>5</v>
      </c>
      <c r="H3301">
        <v>5</v>
      </c>
      <c r="I3301">
        <v>5</v>
      </c>
      <c r="J3301">
        <v>5</v>
      </c>
      <c r="K3301">
        <v>5</v>
      </c>
      <c r="L3301">
        <v>5</v>
      </c>
      <c r="M3301">
        <v>5</v>
      </c>
      <c r="N3301">
        <v>5</v>
      </c>
      <c r="O3301">
        <v>5</v>
      </c>
      <c r="P3301">
        <v>55</v>
      </c>
      <c r="Q3301">
        <v>15</v>
      </c>
      <c r="R3301">
        <v>44052</v>
      </c>
      <c r="S3301">
        <v>80601</v>
      </c>
      <c r="T3301">
        <v>108811</v>
      </c>
      <c r="U3301">
        <v>90890</v>
      </c>
      <c r="V3301">
        <v>76001</v>
      </c>
      <c r="W3301">
        <v>95908</v>
      </c>
      <c r="X3301">
        <v>82121</v>
      </c>
      <c r="Y3301">
        <v>47452</v>
      </c>
      <c r="Z3301">
        <v>33861</v>
      </c>
      <c r="AA3301">
        <v>16556</v>
      </c>
      <c r="AB3301">
        <v>676253</v>
      </c>
      <c r="AC3301">
        <v>97869</v>
      </c>
      <c r="AD3301" s="9">
        <v>2.2700444928720604E-4</v>
      </c>
      <c r="AE3301" s="9">
        <v>6.2033969801863497E-5</v>
      </c>
      <c r="AF3301" s="9">
        <v>4.5951236547775502E-5</v>
      </c>
      <c r="AG3301" s="9">
        <v>5.5011552426009463E-5</v>
      </c>
      <c r="AH3301" s="9">
        <v>6.578860804463099E-5</v>
      </c>
      <c r="AI3301" s="9">
        <v>5.2133294407140177E-5</v>
      </c>
      <c r="AJ3301" s="9">
        <v>6.0885766125595158E-5</v>
      </c>
      <c r="AK3301" s="9">
        <v>1.0536963668549271E-4</v>
      </c>
      <c r="AL3301" s="9">
        <v>1.4766250258409379E-4</v>
      </c>
      <c r="AM3301" s="9">
        <v>3.0200531529354918E-4</v>
      </c>
      <c r="AN3301" s="9">
        <v>8.1330507960777996E-5</v>
      </c>
      <c r="AO3301" s="9">
        <v>1.5326610060386844E-4</v>
      </c>
      <c r="AP3301" s="8">
        <v>3.7000000000000002E-3</v>
      </c>
      <c r="AQ3301" s="8" t="s">
        <v>5612</v>
      </c>
      <c r="AR3301" s="37">
        <v>0.44200000000000006</v>
      </c>
      <c r="AS3301" s="37">
        <v>0.61199999999999999</v>
      </c>
      <c r="AT3301" s="37">
        <v>0.63300000000000001</v>
      </c>
      <c r="AU3301" s="9" t="s">
        <v>5612</v>
      </c>
      <c r="AV3301" s="9" t="s">
        <v>5612</v>
      </c>
      <c r="AW3301" s="9" t="s">
        <v>5612</v>
      </c>
      <c r="AX3301" s="9" t="s">
        <v>5612</v>
      </c>
      <c r="AY3301" s="9" t="s">
        <v>5612</v>
      </c>
      <c r="AZ3301" s="9" t="s">
        <v>5612</v>
      </c>
    </row>
    <row r="3302" spans="1:52" x14ac:dyDescent="0.2">
      <c r="A3302" s="38" t="s">
        <v>37</v>
      </c>
      <c r="B3302" s="7">
        <v>2013</v>
      </c>
      <c r="C3302" s="3" t="s">
        <v>55</v>
      </c>
      <c r="D3302" t="s">
        <v>342</v>
      </c>
      <c r="E3302" t="s">
        <v>3811</v>
      </c>
      <c r="F3302">
        <v>10</v>
      </c>
      <c r="G3302">
        <v>5</v>
      </c>
      <c r="H3302">
        <v>5</v>
      </c>
      <c r="I3302">
        <v>5</v>
      </c>
      <c r="J3302">
        <v>5</v>
      </c>
      <c r="K3302">
        <v>5</v>
      </c>
      <c r="L3302">
        <v>5</v>
      </c>
      <c r="M3302">
        <v>5</v>
      </c>
      <c r="N3302">
        <v>5</v>
      </c>
      <c r="O3302">
        <v>15</v>
      </c>
      <c r="P3302">
        <v>65</v>
      </c>
      <c r="Q3302">
        <v>25</v>
      </c>
      <c r="R3302">
        <v>45275</v>
      </c>
      <c r="S3302">
        <v>83160</v>
      </c>
      <c r="T3302">
        <v>110917</v>
      </c>
      <c r="U3302">
        <v>94678</v>
      </c>
      <c r="V3302">
        <v>76716</v>
      </c>
      <c r="W3302">
        <v>94569</v>
      </c>
      <c r="X3302">
        <v>85216</v>
      </c>
      <c r="Y3302">
        <v>48703</v>
      </c>
      <c r="Z3302">
        <v>33673</v>
      </c>
      <c r="AA3302">
        <v>16874</v>
      </c>
      <c r="AB3302">
        <v>689781</v>
      </c>
      <c r="AC3302">
        <v>99250</v>
      </c>
      <c r="AD3302" s="9">
        <v>2.2087244616234125E-4</v>
      </c>
      <c r="AE3302" s="9">
        <v>6.0125060125060127E-5</v>
      </c>
      <c r="AF3302" s="9">
        <v>4.5078752580758587E-5</v>
      </c>
      <c r="AG3302" s="9">
        <v>5.2810579015188325E-5</v>
      </c>
      <c r="AH3302" s="9">
        <v>6.5175452317639085E-5</v>
      </c>
      <c r="AI3302" s="9">
        <v>5.2871448360456383E-5</v>
      </c>
      <c r="AJ3302" s="9">
        <v>5.8674427337589185E-5</v>
      </c>
      <c r="AK3302" s="9">
        <v>1.0266308030306142E-4</v>
      </c>
      <c r="AL3302" s="9">
        <v>1.4848691830249755E-4</v>
      </c>
      <c r="AM3302" s="9">
        <v>8.8894156690766857E-4</v>
      </c>
      <c r="AN3302" s="9">
        <v>9.423280722432192E-5</v>
      </c>
      <c r="AO3302" s="9">
        <v>2.5188916876574307E-4</v>
      </c>
      <c r="AP3302" s="8">
        <v>9.9000000000000008E-3</v>
      </c>
      <c r="AQ3302" s="8" t="s">
        <v>5612</v>
      </c>
      <c r="AR3302" s="37">
        <v>0.47399999999999998</v>
      </c>
      <c r="AS3302" s="37">
        <v>0.63300000000000001</v>
      </c>
      <c r="AT3302" s="37">
        <v>0.70200000000000007</v>
      </c>
      <c r="AU3302" s="9" t="s">
        <v>5612</v>
      </c>
      <c r="AV3302" s="9" t="s">
        <v>5612</v>
      </c>
      <c r="AW3302" s="9" t="s">
        <v>5612</v>
      </c>
      <c r="AX3302" s="9" t="s">
        <v>5612</v>
      </c>
      <c r="AY3302" s="9" t="s">
        <v>5612</v>
      </c>
      <c r="AZ3302" s="9" t="s">
        <v>5612</v>
      </c>
    </row>
    <row r="3303" spans="1:52" x14ac:dyDescent="0.2">
      <c r="A3303" s="38" t="s">
        <v>37</v>
      </c>
      <c r="B3303" s="7">
        <v>2013</v>
      </c>
      <c r="C3303" s="3" t="s">
        <v>56</v>
      </c>
      <c r="D3303" t="s">
        <v>342</v>
      </c>
      <c r="E3303" t="s">
        <v>3812</v>
      </c>
      <c r="F3303">
        <v>10</v>
      </c>
      <c r="G3303">
        <v>5</v>
      </c>
      <c r="H3303">
        <v>5</v>
      </c>
      <c r="I3303">
        <v>5</v>
      </c>
      <c r="J3303">
        <v>5</v>
      </c>
      <c r="K3303">
        <v>5</v>
      </c>
      <c r="L3303">
        <v>5</v>
      </c>
      <c r="M3303">
        <v>5</v>
      </c>
      <c r="N3303">
        <v>5</v>
      </c>
      <c r="O3303">
        <v>10</v>
      </c>
      <c r="P3303">
        <v>60</v>
      </c>
      <c r="Q3303">
        <v>20</v>
      </c>
      <c r="R3303">
        <v>45275</v>
      </c>
      <c r="S3303">
        <v>83160</v>
      </c>
      <c r="T3303">
        <v>110917</v>
      </c>
      <c r="U3303">
        <v>94678</v>
      </c>
      <c r="V3303">
        <v>76716</v>
      </c>
      <c r="W3303">
        <v>94569</v>
      </c>
      <c r="X3303">
        <v>85216</v>
      </c>
      <c r="Y3303">
        <v>48703</v>
      </c>
      <c r="Z3303">
        <v>33673</v>
      </c>
      <c r="AA3303">
        <v>16874</v>
      </c>
      <c r="AB3303">
        <v>689781</v>
      </c>
      <c r="AC3303">
        <v>99250</v>
      </c>
      <c r="AD3303" s="9">
        <v>2.2087244616234125E-4</v>
      </c>
      <c r="AE3303" s="9">
        <v>6.0125060125060127E-5</v>
      </c>
      <c r="AF3303" s="9">
        <v>4.5078752580758587E-5</v>
      </c>
      <c r="AG3303" s="9">
        <v>5.2810579015188325E-5</v>
      </c>
      <c r="AH3303" s="9">
        <v>6.5175452317639085E-5</v>
      </c>
      <c r="AI3303" s="9">
        <v>5.2871448360456383E-5</v>
      </c>
      <c r="AJ3303" s="9">
        <v>5.8674427337589185E-5</v>
      </c>
      <c r="AK3303" s="9">
        <v>1.0266308030306142E-4</v>
      </c>
      <c r="AL3303" s="9">
        <v>1.4848691830249755E-4</v>
      </c>
      <c r="AM3303" s="9">
        <v>5.9262771127177908E-4</v>
      </c>
      <c r="AN3303" s="9">
        <v>8.6984129745527926E-5</v>
      </c>
      <c r="AO3303" s="9">
        <v>2.0151133501259446E-4</v>
      </c>
      <c r="AP3303" s="8">
        <v>7.7000000000000002E-3</v>
      </c>
      <c r="AQ3303" s="8" t="s">
        <v>5612</v>
      </c>
      <c r="AR3303" s="37">
        <v>0.48499999999999999</v>
      </c>
      <c r="AS3303" s="37">
        <v>0.64700000000000002</v>
      </c>
      <c r="AT3303" s="37">
        <v>0.7340000000000001</v>
      </c>
      <c r="AU3303" s="9" t="s">
        <v>5612</v>
      </c>
      <c r="AV3303" s="9" t="s">
        <v>5612</v>
      </c>
      <c r="AW3303" s="9" t="s">
        <v>5612</v>
      </c>
      <c r="AX3303" s="9" t="s">
        <v>5612</v>
      </c>
      <c r="AY3303" s="9" t="s">
        <v>5612</v>
      </c>
      <c r="AZ3303" s="9" t="s">
        <v>5612</v>
      </c>
    </row>
    <row r="3304" spans="1:52" x14ac:dyDescent="0.2">
      <c r="A3304" s="38" t="s">
        <v>37</v>
      </c>
      <c r="B3304" s="7">
        <v>2013</v>
      </c>
      <c r="C3304" s="3" t="s">
        <v>57</v>
      </c>
      <c r="D3304" t="s">
        <v>342</v>
      </c>
      <c r="E3304" t="s">
        <v>3813</v>
      </c>
      <c r="F3304">
        <v>10</v>
      </c>
      <c r="G3304">
        <v>5</v>
      </c>
      <c r="H3304">
        <v>5</v>
      </c>
      <c r="I3304">
        <v>5</v>
      </c>
      <c r="J3304">
        <v>5</v>
      </c>
      <c r="K3304">
        <v>5</v>
      </c>
      <c r="L3304">
        <v>5</v>
      </c>
      <c r="M3304">
        <v>5</v>
      </c>
      <c r="N3304">
        <v>5</v>
      </c>
      <c r="O3304">
        <v>5</v>
      </c>
      <c r="P3304">
        <v>55</v>
      </c>
      <c r="Q3304">
        <v>15</v>
      </c>
      <c r="R3304">
        <v>45275</v>
      </c>
      <c r="S3304">
        <v>83160</v>
      </c>
      <c r="T3304">
        <v>110917</v>
      </c>
      <c r="U3304">
        <v>94678</v>
      </c>
      <c r="V3304">
        <v>76716</v>
      </c>
      <c r="W3304">
        <v>94569</v>
      </c>
      <c r="X3304">
        <v>85216</v>
      </c>
      <c r="Y3304">
        <v>48703</v>
      </c>
      <c r="Z3304">
        <v>33673</v>
      </c>
      <c r="AA3304">
        <v>16874</v>
      </c>
      <c r="AB3304">
        <v>689781</v>
      </c>
      <c r="AC3304">
        <v>99250</v>
      </c>
      <c r="AD3304" s="9">
        <v>2.2087244616234125E-4</v>
      </c>
      <c r="AE3304" s="9">
        <v>6.0125060125060127E-5</v>
      </c>
      <c r="AF3304" s="9">
        <v>4.5078752580758587E-5</v>
      </c>
      <c r="AG3304" s="9">
        <v>5.2810579015188325E-5</v>
      </c>
      <c r="AH3304" s="9">
        <v>6.5175452317639085E-5</v>
      </c>
      <c r="AI3304" s="9">
        <v>5.2871448360456383E-5</v>
      </c>
      <c r="AJ3304" s="9">
        <v>5.8674427337589185E-5</v>
      </c>
      <c r="AK3304" s="9">
        <v>1.0266308030306142E-4</v>
      </c>
      <c r="AL3304" s="9">
        <v>1.4848691830249755E-4</v>
      </c>
      <c r="AM3304" s="9">
        <v>2.9631385563588954E-4</v>
      </c>
      <c r="AN3304" s="9">
        <v>7.9735452266733932E-5</v>
      </c>
      <c r="AO3304" s="9">
        <v>1.5113350125944583E-4</v>
      </c>
      <c r="AP3304" s="8">
        <v>6.9250000000000006E-3</v>
      </c>
      <c r="AQ3304" s="8" t="s">
        <v>5612</v>
      </c>
      <c r="AR3304" s="37">
        <v>0.48799999999999999</v>
      </c>
      <c r="AS3304" s="37">
        <v>0.65300000000000002</v>
      </c>
      <c r="AT3304" s="37">
        <v>0.74</v>
      </c>
      <c r="AU3304" s="9" t="s">
        <v>5612</v>
      </c>
      <c r="AV3304" s="9" t="s">
        <v>5612</v>
      </c>
      <c r="AW3304" s="9" t="s">
        <v>5612</v>
      </c>
      <c r="AX3304" s="9" t="s">
        <v>5612</v>
      </c>
      <c r="AY3304" s="9" t="s">
        <v>5612</v>
      </c>
      <c r="AZ3304" s="9" t="s">
        <v>5612</v>
      </c>
    </row>
    <row r="3305" spans="1:52" x14ac:dyDescent="0.2">
      <c r="A3305" s="38" t="s">
        <v>37</v>
      </c>
      <c r="B3305" s="7">
        <v>2013</v>
      </c>
      <c r="C3305" s="3" t="s">
        <v>58</v>
      </c>
      <c r="D3305" t="s">
        <v>342</v>
      </c>
      <c r="E3305" t="s">
        <v>3814</v>
      </c>
      <c r="F3305">
        <v>10</v>
      </c>
      <c r="G3305">
        <v>5</v>
      </c>
      <c r="H3305">
        <v>5</v>
      </c>
      <c r="I3305">
        <v>5</v>
      </c>
      <c r="J3305">
        <v>5</v>
      </c>
      <c r="K3305">
        <v>5</v>
      </c>
      <c r="L3305">
        <v>5</v>
      </c>
      <c r="M3305">
        <v>5</v>
      </c>
      <c r="N3305">
        <v>5</v>
      </c>
      <c r="O3305">
        <v>5</v>
      </c>
      <c r="P3305">
        <v>55</v>
      </c>
      <c r="Q3305">
        <v>15</v>
      </c>
      <c r="R3305">
        <v>45275</v>
      </c>
      <c r="S3305">
        <v>83160</v>
      </c>
      <c r="T3305">
        <v>110917</v>
      </c>
      <c r="U3305">
        <v>94678</v>
      </c>
      <c r="V3305">
        <v>76716</v>
      </c>
      <c r="W3305">
        <v>94569</v>
      </c>
      <c r="X3305">
        <v>85216</v>
      </c>
      <c r="Y3305">
        <v>48703</v>
      </c>
      <c r="Z3305">
        <v>33673</v>
      </c>
      <c r="AA3305">
        <v>16874</v>
      </c>
      <c r="AB3305">
        <v>689781</v>
      </c>
      <c r="AC3305">
        <v>99250</v>
      </c>
      <c r="AD3305" s="9">
        <v>2.2087244616234125E-4</v>
      </c>
      <c r="AE3305" s="9">
        <v>6.0125060125060127E-5</v>
      </c>
      <c r="AF3305" s="9">
        <v>4.5078752580758587E-5</v>
      </c>
      <c r="AG3305" s="9">
        <v>5.2810579015188325E-5</v>
      </c>
      <c r="AH3305" s="9">
        <v>6.5175452317639085E-5</v>
      </c>
      <c r="AI3305" s="9">
        <v>5.2871448360456383E-5</v>
      </c>
      <c r="AJ3305" s="9">
        <v>5.8674427337589185E-5</v>
      </c>
      <c r="AK3305" s="9">
        <v>1.0266308030306142E-4</v>
      </c>
      <c r="AL3305" s="9">
        <v>1.4848691830249755E-4</v>
      </c>
      <c r="AM3305" s="9">
        <v>2.9631385563588954E-4</v>
      </c>
      <c r="AN3305" s="9">
        <v>7.9735452266733932E-5</v>
      </c>
      <c r="AO3305" s="9">
        <v>1.5113350125944583E-4</v>
      </c>
      <c r="AP3305" s="8">
        <v>5.4249999999999993E-3</v>
      </c>
      <c r="AQ3305" s="8" t="s">
        <v>5612</v>
      </c>
      <c r="AR3305" s="37">
        <v>0.48899999999999999</v>
      </c>
      <c r="AS3305" s="37">
        <v>0.65400000000000003</v>
      </c>
      <c r="AT3305" s="37">
        <v>0.74</v>
      </c>
      <c r="AU3305" s="9" t="s">
        <v>5612</v>
      </c>
      <c r="AV3305" s="9" t="s">
        <v>5612</v>
      </c>
      <c r="AW3305" s="9" t="s">
        <v>5612</v>
      </c>
      <c r="AX3305" s="9" t="s">
        <v>5612</v>
      </c>
      <c r="AY3305" s="9" t="s">
        <v>5612</v>
      </c>
      <c r="AZ3305" s="9" t="s">
        <v>5612</v>
      </c>
    </row>
    <row r="3306" spans="1:52" x14ac:dyDescent="0.2">
      <c r="A3306" s="38" t="s">
        <v>37</v>
      </c>
      <c r="B3306" s="7">
        <v>2013</v>
      </c>
      <c r="C3306" s="3" t="s">
        <v>59</v>
      </c>
      <c r="D3306" t="s">
        <v>342</v>
      </c>
      <c r="E3306" t="s">
        <v>3815</v>
      </c>
      <c r="F3306">
        <v>10</v>
      </c>
      <c r="G3306">
        <v>5</v>
      </c>
      <c r="H3306">
        <v>5</v>
      </c>
      <c r="I3306">
        <v>5</v>
      </c>
      <c r="J3306">
        <v>5</v>
      </c>
      <c r="K3306">
        <v>5</v>
      </c>
      <c r="L3306">
        <v>5</v>
      </c>
      <c r="M3306">
        <v>5</v>
      </c>
      <c r="N3306">
        <v>5</v>
      </c>
      <c r="O3306">
        <v>5</v>
      </c>
      <c r="P3306">
        <v>55</v>
      </c>
      <c r="Q3306">
        <v>15</v>
      </c>
      <c r="R3306">
        <v>45275</v>
      </c>
      <c r="S3306">
        <v>83160</v>
      </c>
      <c r="T3306">
        <v>110917</v>
      </c>
      <c r="U3306">
        <v>94678</v>
      </c>
      <c r="V3306">
        <v>76716</v>
      </c>
      <c r="W3306">
        <v>94569</v>
      </c>
      <c r="X3306">
        <v>85216</v>
      </c>
      <c r="Y3306">
        <v>48703</v>
      </c>
      <c r="Z3306">
        <v>33673</v>
      </c>
      <c r="AA3306">
        <v>16874</v>
      </c>
      <c r="AB3306">
        <v>689781</v>
      </c>
      <c r="AC3306">
        <v>99250</v>
      </c>
      <c r="AD3306" s="9">
        <v>2.2087244616234125E-4</v>
      </c>
      <c r="AE3306" s="9">
        <v>6.0125060125060127E-5</v>
      </c>
      <c r="AF3306" s="9">
        <v>4.5078752580758587E-5</v>
      </c>
      <c r="AG3306" s="9">
        <v>5.2810579015188325E-5</v>
      </c>
      <c r="AH3306" s="9">
        <v>6.5175452317639085E-5</v>
      </c>
      <c r="AI3306" s="9">
        <v>5.2871448360456383E-5</v>
      </c>
      <c r="AJ3306" s="9">
        <v>5.8674427337589185E-5</v>
      </c>
      <c r="AK3306" s="9">
        <v>1.0266308030306142E-4</v>
      </c>
      <c r="AL3306" s="9">
        <v>1.4848691830249755E-4</v>
      </c>
      <c r="AM3306" s="9">
        <v>2.9631385563588954E-4</v>
      </c>
      <c r="AN3306" s="9">
        <v>7.9735452266733932E-5</v>
      </c>
      <c r="AO3306" s="9">
        <v>1.5113350125944583E-4</v>
      </c>
      <c r="AP3306" s="8">
        <v>3.3600000000000006E-3</v>
      </c>
      <c r="AQ3306" s="8" t="s">
        <v>5612</v>
      </c>
      <c r="AR3306" s="37">
        <v>0.48899999999999999</v>
      </c>
      <c r="AS3306" s="37">
        <v>0.65400000000000003</v>
      </c>
      <c r="AT3306" s="37">
        <v>0.748</v>
      </c>
      <c r="AU3306" s="9" t="s">
        <v>5612</v>
      </c>
      <c r="AV3306" s="9" t="s">
        <v>5612</v>
      </c>
      <c r="AW3306" s="9" t="s">
        <v>5612</v>
      </c>
      <c r="AX3306" s="9" t="s">
        <v>5612</v>
      </c>
      <c r="AY3306" s="9" t="s">
        <v>5612</v>
      </c>
      <c r="AZ3306" s="9" t="s">
        <v>5612</v>
      </c>
    </row>
    <row r="3307" spans="1:52" x14ac:dyDescent="0.2">
      <c r="A3307" s="38" t="s">
        <v>37</v>
      </c>
      <c r="B3307" s="7">
        <v>2013</v>
      </c>
      <c r="C3307" s="3" t="s">
        <v>60</v>
      </c>
      <c r="D3307" t="s">
        <v>342</v>
      </c>
      <c r="E3307" t="s">
        <v>3816</v>
      </c>
      <c r="F3307">
        <v>10</v>
      </c>
      <c r="G3307">
        <v>5</v>
      </c>
      <c r="H3307">
        <v>5</v>
      </c>
      <c r="I3307">
        <v>5</v>
      </c>
      <c r="J3307">
        <v>5</v>
      </c>
      <c r="K3307">
        <v>5</v>
      </c>
      <c r="L3307">
        <v>5</v>
      </c>
      <c r="M3307">
        <v>5</v>
      </c>
      <c r="N3307">
        <v>5</v>
      </c>
      <c r="O3307">
        <v>5</v>
      </c>
      <c r="P3307">
        <v>55</v>
      </c>
      <c r="Q3307">
        <v>15</v>
      </c>
      <c r="R3307">
        <v>45275</v>
      </c>
      <c r="S3307">
        <v>83160</v>
      </c>
      <c r="T3307">
        <v>110917</v>
      </c>
      <c r="U3307">
        <v>94678</v>
      </c>
      <c r="V3307">
        <v>76716</v>
      </c>
      <c r="W3307">
        <v>94569</v>
      </c>
      <c r="X3307">
        <v>85216</v>
      </c>
      <c r="Y3307">
        <v>48703</v>
      </c>
      <c r="Z3307">
        <v>33673</v>
      </c>
      <c r="AA3307">
        <v>16874</v>
      </c>
      <c r="AB3307">
        <v>689781</v>
      </c>
      <c r="AC3307">
        <v>99250</v>
      </c>
      <c r="AD3307" s="9">
        <v>2.2087244616234125E-4</v>
      </c>
      <c r="AE3307" s="9">
        <v>6.0125060125060127E-5</v>
      </c>
      <c r="AF3307" s="9">
        <v>4.5078752580758587E-5</v>
      </c>
      <c r="AG3307" s="9">
        <v>5.2810579015188325E-5</v>
      </c>
      <c r="AH3307" s="9">
        <v>6.5175452317639085E-5</v>
      </c>
      <c r="AI3307" s="9">
        <v>5.2871448360456383E-5</v>
      </c>
      <c r="AJ3307" s="9">
        <v>5.8674427337589185E-5</v>
      </c>
      <c r="AK3307" s="9">
        <v>1.0266308030306142E-4</v>
      </c>
      <c r="AL3307" s="9">
        <v>1.4848691830249755E-4</v>
      </c>
      <c r="AM3307" s="9">
        <v>2.9631385563588954E-4</v>
      </c>
      <c r="AN3307" s="9">
        <v>7.9735452266733932E-5</v>
      </c>
      <c r="AO3307" s="9">
        <v>1.5113350125944583E-4</v>
      </c>
      <c r="AP3307" s="8">
        <v>2.6000000000000003E-3</v>
      </c>
      <c r="AQ3307" s="8" t="s">
        <v>5612</v>
      </c>
      <c r="AR3307" s="37" t="s">
        <v>5612</v>
      </c>
      <c r="AS3307" s="37" t="s">
        <v>5612</v>
      </c>
      <c r="AT3307" s="37" t="s">
        <v>5612</v>
      </c>
      <c r="AU3307" s="9" t="s">
        <v>5612</v>
      </c>
      <c r="AV3307" s="9" t="s">
        <v>5612</v>
      </c>
      <c r="AW3307" s="9" t="s">
        <v>5612</v>
      </c>
      <c r="AX3307" s="9" t="s">
        <v>5612</v>
      </c>
      <c r="AY3307" s="9" t="s">
        <v>5612</v>
      </c>
      <c r="AZ3307" s="9" t="s">
        <v>5612</v>
      </c>
    </row>
    <row r="3308" spans="1:52" x14ac:dyDescent="0.2">
      <c r="A3308" s="38" t="s">
        <v>37</v>
      </c>
      <c r="B3308" s="7">
        <v>2013</v>
      </c>
      <c r="C3308" s="3" t="s">
        <v>61</v>
      </c>
      <c r="D3308" t="s">
        <v>342</v>
      </c>
      <c r="E3308" t="s">
        <v>3817</v>
      </c>
      <c r="F3308">
        <v>10</v>
      </c>
      <c r="G3308">
        <v>5</v>
      </c>
      <c r="H3308">
        <v>5</v>
      </c>
      <c r="I3308">
        <v>5</v>
      </c>
      <c r="J3308">
        <v>5</v>
      </c>
      <c r="K3308">
        <v>5</v>
      </c>
      <c r="L3308">
        <v>5</v>
      </c>
      <c r="M3308">
        <v>5</v>
      </c>
      <c r="N3308">
        <v>5</v>
      </c>
      <c r="O3308">
        <v>5</v>
      </c>
      <c r="P3308">
        <v>55</v>
      </c>
      <c r="Q3308">
        <v>15</v>
      </c>
      <c r="R3308">
        <v>45275</v>
      </c>
      <c r="S3308">
        <v>83160</v>
      </c>
      <c r="T3308">
        <v>110917</v>
      </c>
      <c r="U3308">
        <v>94678</v>
      </c>
      <c r="V3308">
        <v>76716</v>
      </c>
      <c r="W3308">
        <v>94569</v>
      </c>
      <c r="X3308">
        <v>85216</v>
      </c>
      <c r="Y3308">
        <v>48703</v>
      </c>
      <c r="Z3308">
        <v>33673</v>
      </c>
      <c r="AA3308">
        <v>16874</v>
      </c>
      <c r="AB3308">
        <v>689781</v>
      </c>
      <c r="AC3308">
        <v>99250</v>
      </c>
      <c r="AD3308" s="9">
        <v>2.2087244616234125E-4</v>
      </c>
      <c r="AE3308" s="9">
        <v>6.0125060125060127E-5</v>
      </c>
      <c r="AF3308" s="9">
        <v>4.5078752580758587E-5</v>
      </c>
      <c r="AG3308" s="9">
        <v>5.2810579015188325E-5</v>
      </c>
      <c r="AH3308" s="9">
        <v>6.5175452317639085E-5</v>
      </c>
      <c r="AI3308" s="9">
        <v>5.2871448360456383E-5</v>
      </c>
      <c r="AJ3308" s="9">
        <v>5.8674427337589185E-5</v>
      </c>
      <c r="AK3308" s="9">
        <v>1.0266308030306142E-4</v>
      </c>
      <c r="AL3308" s="9">
        <v>1.4848691830249755E-4</v>
      </c>
      <c r="AM3308" s="9">
        <v>2.9631385563588954E-4</v>
      </c>
      <c r="AN3308" s="9">
        <v>7.9735452266733932E-5</v>
      </c>
      <c r="AO3308" s="9">
        <v>1.5113350125944583E-4</v>
      </c>
      <c r="AP3308" s="8">
        <v>2.3800000000000002E-3</v>
      </c>
      <c r="AQ3308" s="8" t="s">
        <v>5612</v>
      </c>
      <c r="AR3308" s="37" t="s">
        <v>5612</v>
      </c>
      <c r="AS3308" s="37" t="s">
        <v>5612</v>
      </c>
      <c r="AT3308" s="37" t="s">
        <v>5612</v>
      </c>
      <c r="AU3308" s="9" t="s">
        <v>5612</v>
      </c>
      <c r="AV3308" s="9" t="s">
        <v>5612</v>
      </c>
      <c r="AW3308" s="9" t="s">
        <v>5612</v>
      </c>
      <c r="AX3308" s="9" t="s">
        <v>5612</v>
      </c>
      <c r="AY3308" s="9" t="s">
        <v>5612</v>
      </c>
      <c r="AZ3308" s="9" t="s">
        <v>5612</v>
      </c>
    </row>
    <row r="3309" spans="1:52" x14ac:dyDescent="0.2">
      <c r="A3309" s="38" t="s">
        <v>37</v>
      </c>
      <c r="B3309" s="7">
        <v>2013</v>
      </c>
      <c r="C3309" s="3" t="s">
        <v>62</v>
      </c>
      <c r="D3309" t="s">
        <v>342</v>
      </c>
      <c r="E3309" t="s">
        <v>3818</v>
      </c>
      <c r="F3309">
        <v>10</v>
      </c>
      <c r="G3309">
        <v>5</v>
      </c>
      <c r="H3309">
        <v>5</v>
      </c>
      <c r="I3309">
        <v>5</v>
      </c>
      <c r="J3309">
        <v>5</v>
      </c>
      <c r="K3309">
        <v>5</v>
      </c>
      <c r="L3309">
        <v>5</v>
      </c>
      <c r="M3309">
        <v>5</v>
      </c>
      <c r="N3309">
        <v>5</v>
      </c>
      <c r="O3309">
        <v>5</v>
      </c>
      <c r="P3309">
        <v>55</v>
      </c>
      <c r="Q3309">
        <v>15</v>
      </c>
      <c r="R3309">
        <v>45275</v>
      </c>
      <c r="S3309">
        <v>83160</v>
      </c>
      <c r="T3309">
        <v>110917</v>
      </c>
      <c r="U3309">
        <v>94678</v>
      </c>
      <c r="V3309">
        <v>76716</v>
      </c>
      <c r="W3309">
        <v>94569</v>
      </c>
      <c r="X3309">
        <v>85216</v>
      </c>
      <c r="Y3309">
        <v>48703</v>
      </c>
      <c r="Z3309">
        <v>33673</v>
      </c>
      <c r="AA3309">
        <v>16874</v>
      </c>
      <c r="AB3309">
        <v>689781</v>
      </c>
      <c r="AC3309">
        <v>99250</v>
      </c>
      <c r="AD3309" s="9">
        <v>2.2087244616234125E-4</v>
      </c>
      <c r="AE3309" s="9">
        <v>6.0125060125060127E-5</v>
      </c>
      <c r="AF3309" s="9">
        <v>4.5078752580758587E-5</v>
      </c>
      <c r="AG3309" s="9">
        <v>5.2810579015188325E-5</v>
      </c>
      <c r="AH3309" s="9">
        <v>6.5175452317639085E-5</v>
      </c>
      <c r="AI3309" s="9">
        <v>5.2871448360456383E-5</v>
      </c>
      <c r="AJ3309" s="9">
        <v>5.8674427337589185E-5</v>
      </c>
      <c r="AK3309" s="9">
        <v>1.0266308030306142E-4</v>
      </c>
      <c r="AL3309" s="9">
        <v>1.4848691830249755E-4</v>
      </c>
      <c r="AM3309" s="9">
        <v>2.9631385563588954E-4</v>
      </c>
      <c r="AN3309" s="9">
        <v>7.9735452266733932E-5</v>
      </c>
      <c r="AO3309" s="9">
        <v>1.5113350125944583E-4</v>
      </c>
      <c r="AP3309" s="8">
        <v>0</v>
      </c>
      <c r="AQ3309" s="8" t="s">
        <v>5612</v>
      </c>
      <c r="AR3309" s="37">
        <v>1.3000000000000001E-2</v>
      </c>
      <c r="AS3309" s="37">
        <v>0</v>
      </c>
      <c r="AT3309" s="37">
        <v>6.2000000000000006E-2</v>
      </c>
      <c r="AU3309" s="9" t="s">
        <v>5612</v>
      </c>
      <c r="AV3309" s="9" t="s">
        <v>5612</v>
      </c>
      <c r="AW3309" s="9" t="s">
        <v>5612</v>
      </c>
      <c r="AX3309" s="9" t="s">
        <v>5612</v>
      </c>
      <c r="AY3309" s="9" t="s">
        <v>5612</v>
      </c>
      <c r="AZ3309" s="9" t="s">
        <v>5612</v>
      </c>
    </row>
    <row r="3310" spans="1:52" x14ac:dyDescent="0.2">
      <c r="A3310" s="38" t="s">
        <v>37</v>
      </c>
      <c r="B3310" s="7">
        <v>2013</v>
      </c>
      <c r="C3310" s="3" t="s">
        <v>63</v>
      </c>
      <c r="D3310" t="s">
        <v>342</v>
      </c>
      <c r="E3310" t="s">
        <v>3819</v>
      </c>
      <c r="F3310">
        <v>10</v>
      </c>
      <c r="G3310">
        <v>5</v>
      </c>
      <c r="H3310">
        <v>5</v>
      </c>
      <c r="I3310">
        <v>5</v>
      </c>
      <c r="J3310">
        <v>5</v>
      </c>
      <c r="K3310">
        <v>5</v>
      </c>
      <c r="L3310">
        <v>5</v>
      </c>
      <c r="M3310">
        <v>5</v>
      </c>
      <c r="N3310">
        <v>5</v>
      </c>
      <c r="O3310">
        <v>5</v>
      </c>
      <c r="P3310">
        <v>55</v>
      </c>
      <c r="Q3310">
        <v>15</v>
      </c>
      <c r="R3310">
        <v>45275</v>
      </c>
      <c r="S3310">
        <v>83160</v>
      </c>
      <c r="T3310">
        <v>110917</v>
      </c>
      <c r="U3310">
        <v>94678</v>
      </c>
      <c r="V3310">
        <v>76716</v>
      </c>
      <c r="W3310">
        <v>94569</v>
      </c>
      <c r="X3310">
        <v>85216</v>
      </c>
      <c r="Y3310">
        <v>48703</v>
      </c>
      <c r="Z3310">
        <v>33673</v>
      </c>
      <c r="AA3310">
        <v>16874</v>
      </c>
      <c r="AB3310">
        <v>689781</v>
      </c>
      <c r="AC3310">
        <v>99250</v>
      </c>
      <c r="AD3310" s="9">
        <v>2.2087244616234125E-4</v>
      </c>
      <c r="AE3310" s="9">
        <v>6.0125060125060127E-5</v>
      </c>
      <c r="AF3310" s="9">
        <v>4.5078752580758587E-5</v>
      </c>
      <c r="AG3310" s="9">
        <v>5.2810579015188325E-5</v>
      </c>
      <c r="AH3310" s="9">
        <v>6.5175452317639085E-5</v>
      </c>
      <c r="AI3310" s="9">
        <v>5.2871448360456383E-5</v>
      </c>
      <c r="AJ3310" s="9">
        <v>5.8674427337589185E-5</v>
      </c>
      <c r="AK3310" s="9">
        <v>1.0266308030306142E-4</v>
      </c>
      <c r="AL3310" s="9">
        <v>1.4848691830249755E-4</v>
      </c>
      <c r="AM3310" s="9">
        <v>2.9631385563588954E-4</v>
      </c>
      <c r="AN3310" s="9">
        <v>7.9735452266733932E-5</v>
      </c>
      <c r="AO3310" s="9">
        <v>1.5113350125944583E-4</v>
      </c>
      <c r="AP3310" s="8">
        <v>2.5000000000000001E-5</v>
      </c>
      <c r="AQ3310" s="8" t="s">
        <v>5612</v>
      </c>
      <c r="AR3310" s="37">
        <v>7.400000000000001E-2</v>
      </c>
      <c r="AS3310" s="37">
        <v>0.10400000000000001</v>
      </c>
      <c r="AT3310" s="37">
        <v>0.17199999999999999</v>
      </c>
      <c r="AU3310" s="9" t="s">
        <v>5612</v>
      </c>
      <c r="AV3310" s="9" t="s">
        <v>5612</v>
      </c>
      <c r="AW3310" s="9" t="s">
        <v>5612</v>
      </c>
      <c r="AX3310" s="9" t="s">
        <v>5612</v>
      </c>
      <c r="AY3310" s="9" t="s">
        <v>5612</v>
      </c>
      <c r="AZ3310" s="9" t="s">
        <v>5612</v>
      </c>
    </row>
    <row r="3311" spans="1:52" x14ac:dyDescent="0.2">
      <c r="A3311" s="38" t="s">
        <v>37</v>
      </c>
      <c r="B3311" s="7">
        <v>2013</v>
      </c>
      <c r="C3311" s="3" t="s">
        <v>64</v>
      </c>
      <c r="D3311" t="s">
        <v>342</v>
      </c>
      <c r="E3311" t="s">
        <v>3820</v>
      </c>
      <c r="F3311">
        <v>10</v>
      </c>
      <c r="G3311">
        <v>5</v>
      </c>
      <c r="H3311">
        <v>5</v>
      </c>
      <c r="I3311">
        <v>5</v>
      </c>
      <c r="J3311">
        <v>5</v>
      </c>
      <c r="K3311">
        <v>5</v>
      </c>
      <c r="L3311">
        <v>5</v>
      </c>
      <c r="M3311">
        <v>5</v>
      </c>
      <c r="N3311">
        <v>5</v>
      </c>
      <c r="O3311">
        <v>5</v>
      </c>
      <c r="P3311">
        <v>55</v>
      </c>
      <c r="Q3311">
        <v>15</v>
      </c>
      <c r="R3311">
        <v>45275</v>
      </c>
      <c r="S3311">
        <v>83160</v>
      </c>
      <c r="T3311">
        <v>110917</v>
      </c>
      <c r="U3311">
        <v>94678</v>
      </c>
      <c r="V3311">
        <v>76716</v>
      </c>
      <c r="W3311">
        <v>94569</v>
      </c>
      <c r="X3311">
        <v>85216</v>
      </c>
      <c r="Y3311">
        <v>48703</v>
      </c>
      <c r="Z3311">
        <v>33673</v>
      </c>
      <c r="AA3311">
        <v>16874</v>
      </c>
      <c r="AB3311">
        <v>689781</v>
      </c>
      <c r="AC3311">
        <v>99250</v>
      </c>
      <c r="AD3311" s="9">
        <v>2.2087244616234125E-4</v>
      </c>
      <c r="AE3311" s="9">
        <v>6.0125060125060127E-5</v>
      </c>
      <c r="AF3311" s="9">
        <v>4.5078752580758587E-5</v>
      </c>
      <c r="AG3311" s="9">
        <v>5.2810579015188325E-5</v>
      </c>
      <c r="AH3311" s="9">
        <v>6.5175452317639085E-5</v>
      </c>
      <c r="AI3311" s="9">
        <v>5.2871448360456383E-5</v>
      </c>
      <c r="AJ3311" s="9">
        <v>5.8674427337589185E-5</v>
      </c>
      <c r="AK3311" s="9">
        <v>1.0266308030306142E-4</v>
      </c>
      <c r="AL3311" s="9">
        <v>1.4848691830249755E-4</v>
      </c>
      <c r="AM3311" s="9">
        <v>2.9631385563588954E-4</v>
      </c>
      <c r="AN3311" s="9">
        <v>7.9735452266733932E-5</v>
      </c>
      <c r="AO3311" s="9">
        <v>1.5113350125944583E-4</v>
      </c>
      <c r="AP3311" s="8">
        <v>3.0000000000000003E-4</v>
      </c>
      <c r="AQ3311" s="8" t="s">
        <v>5612</v>
      </c>
      <c r="AR3311" s="37">
        <v>0.30299999999999999</v>
      </c>
      <c r="AS3311" s="37">
        <v>0.45</v>
      </c>
      <c r="AT3311" s="37">
        <v>0.42600000000000005</v>
      </c>
      <c r="AU3311" s="9" t="s">
        <v>5612</v>
      </c>
      <c r="AV3311" s="9" t="s">
        <v>5612</v>
      </c>
      <c r="AW3311" s="9" t="s">
        <v>5612</v>
      </c>
      <c r="AX3311" s="9" t="s">
        <v>5612</v>
      </c>
      <c r="AY3311" s="9" t="s">
        <v>5612</v>
      </c>
      <c r="AZ3311" s="9" t="s">
        <v>5612</v>
      </c>
    </row>
    <row r="3312" spans="1:52" x14ac:dyDescent="0.2">
      <c r="A3312" s="38" t="s">
        <v>37</v>
      </c>
      <c r="B3312" s="7">
        <v>2013</v>
      </c>
      <c r="C3312" s="3" t="s">
        <v>65</v>
      </c>
      <c r="D3312" t="s">
        <v>342</v>
      </c>
      <c r="E3312" t="s">
        <v>3821</v>
      </c>
      <c r="F3312">
        <v>10</v>
      </c>
      <c r="G3312">
        <v>5</v>
      </c>
      <c r="H3312">
        <v>5</v>
      </c>
      <c r="I3312">
        <v>5</v>
      </c>
      <c r="J3312">
        <v>5</v>
      </c>
      <c r="K3312">
        <v>5</v>
      </c>
      <c r="L3312">
        <v>5</v>
      </c>
      <c r="M3312">
        <v>5</v>
      </c>
      <c r="N3312">
        <v>5</v>
      </c>
      <c r="O3312">
        <v>5</v>
      </c>
      <c r="P3312">
        <v>55</v>
      </c>
      <c r="Q3312">
        <v>15</v>
      </c>
      <c r="R3312">
        <v>45275</v>
      </c>
      <c r="S3312">
        <v>83160</v>
      </c>
      <c r="T3312">
        <v>110917</v>
      </c>
      <c r="U3312">
        <v>94678</v>
      </c>
      <c r="V3312">
        <v>76716</v>
      </c>
      <c r="W3312">
        <v>94569</v>
      </c>
      <c r="X3312">
        <v>85216</v>
      </c>
      <c r="Y3312">
        <v>48703</v>
      </c>
      <c r="Z3312">
        <v>33673</v>
      </c>
      <c r="AA3312">
        <v>16874</v>
      </c>
      <c r="AB3312">
        <v>689781</v>
      </c>
      <c r="AC3312">
        <v>99250</v>
      </c>
      <c r="AD3312" s="9">
        <v>2.2087244616234125E-4</v>
      </c>
      <c r="AE3312" s="9">
        <v>6.0125060125060127E-5</v>
      </c>
      <c r="AF3312" s="9">
        <v>4.5078752580758587E-5</v>
      </c>
      <c r="AG3312" s="9">
        <v>5.2810579015188325E-5</v>
      </c>
      <c r="AH3312" s="9">
        <v>6.5175452317639085E-5</v>
      </c>
      <c r="AI3312" s="9">
        <v>5.2871448360456383E-5</v>
      </c>
      <c r="AJ3312" s="9">
        <v>5.8674427337589185E-5</v>
      </c>
      <c r="AK3312" s="9">
        <v>1.0266308030306142E-4</v>
      </c>
      <c r="AL3312" s="9">
        <v>1.4848691830249755E-4</v>
      </c>
      <c r="AM3312" s="9">
        <v>2.9631385563588954E-4</v>
      </c>
      <c r="AN3312" s="9">
        <v>7.9735452266733932E-5</v>
      </c>
      <c r="AO3312" s="9">
        <v>1.5113350125944583E-4</v>
      </c>
      <c r="AP3312" s="8">
        <v>4.75E-4</v>
      </c>
      <c r="AQ3312" s="8">
        <v>0.90200000000000002</v>
      </c>
      <c r="AR3312" s="37">
        <v>0.41600000000000004</v>
      </c>
      <c r="AS3312" s="37">
        <v>0.57200000000000006</v>
      </c>
      <c r="AT3312" s="37">
        <v>0.629</v>
      </c>
      <c r="AU3312" s="9" t="s">
        <v>5612</v>
      </c>
      <c r="AV3312" s="9" t="s">
        <v>5612</v>
      </c>
      <c r="AW3312" s="9" t="s">
        <v>5612</v>
      </c>
      <c r="AX3312" s="9" t="s">
        <v>5612</v>
      </c>
      <c r="AY3312" s="9" t="s">
        <v>5612</v>
      </c>
      <c r="AZ3312" s="9" t="s">
        <v>5612</v>
      </c>
    </row>
    <row r="3313" spans="1:52" x14ac:dyDescent="0.2">
      <c r="A3313" s="38" t="s">
        <v>37</v>
      </c>
      <c r="B3313" s="7">
        <v>2013</v>
      </c>
      <c r="C3313" s="3" t="s">
        <v>66</v>
      </c>
      <c r="D3313" t="s">
        <v>342</v>
      </c>
      <c r="E3313" t="s">
        <v>3822</v>
      </c>
      <c r="F3313">
        <v>10</v>
      </c>
      <c r="G3313">
        <v>5</v>
      </c>
      <c r="H3313">
        <v>5</v>
      </c>
      <c r="I3313">
        <v>5</v>
      </c>
      <c r="J3313">
        <v>5</v>
      </c>
      <c r="K3313">
        <v>5</v>
      </c>
      <c r="L3313">
        <v>5</v>
      </c>
      <c r="M3313">
        <v>5</v>
      </c>
      <c r="N3313">
        <v>5</v>
      </c>
      <c r="O3313">
        <v>5</v>
      </c>
      <c r="P3313">
        <v>55</v>
      </c>
      <c r="Q3313">
        <v>15</v>
      </c>
      <c r="R3313">
        <v>45275</v>
      </c>
      <c r="S3313">
        <v>83160</v>
      </c>
      <c r="T3313">
        <v>110917</v>
      </c>
      <c r="U3313">
        <v>94678</v>
      </c>
      <c r="V3313">
        <v>76716</v>
      </c>
      <c r="W3313">
        <v>94569</v>
      </c>
      <c r="X3313">
        <v>85216</v>
      </c>
      <c r="Y3313">
        <v>48703</v>
      </c>
      <c r="Z3313">
        <v>33673</v>
      </c>
      <c r="AA3313">
        <v>16874</v>
      </c>
      <c r="AB3313">
        <v>689781</v>
      </c>
      <c r="AC3313">
        <v>99250</v>
      </c>
      <c r="AD3313" s="9">
        <v>2.2087244616234125E-4</v>
      </c>
      <c r="AE3313" s="9">
        <v>6.0125060125060127E-5</v>
      </c>
      <c r="AF3313" s="9">
        <v>4.5078752580758587E-5</v>
      </c>
      <c r="AG3313" s="9">
        <v>5.2810579015188325E-5</v>
      </c>
      <c r="AH3313" s="9">
        <v>6.5175452317639085E-5</v>
      </c>
      <c r="AI3313" s="9">
        <v>5.2871448360456383E-5</v>
      </c>
      <c r="AJ3313" s="9">
        <v>5.8674427337589185E-5</v>
      </c>
      <c r="AK3313" s="9">
        <v>1.0266308030306142E-4</v>
      </c>
      <c r="AL3313" s="9">
        <v>1.4848691830249755E-4</v>
      </c>
      <c r="AM3313" s="9">
        <v>2.9631385563588954E-4</v>
      </c>
      <c r="AN3313" s="9">
        <v>7.9735452266733932E-5</v>
      </c>
      <c r="AO3313" s="9">
        <v>1.5113350125944583E-4</v>
      </c>
      <c r="AP3313" s="8">
        <v>3.0249999999999999E-3</v>
      </c>
      <c r="AQ3313" s="8" t="s">
        <v>5612</v>
      </c>
      <c r="AR3313" s="37">
        <v>0.44600000000000001</v>
      </c>
      <c r="AS3313" s="37">
        <v>0.60899999999999999</v>
      </c>
      <c r="AT3313" s="37">
        <v>0.65500000000000003</v>
      </c>
      <c r="AU3313" s="9" t="s">
        <v>5612</v>
      </c>
      <c r="AV3313" s="9" t="s">
        <v>5612</v>
      </c>
      <c r="AW3313" s="9" t="s">
        <v>5612</v>
      </c>
      <c r="AX3313" s="9" t="s">
        <v>5612</v>
      </c>
      <c r="AY3313" s="9" t="s">
        <v>5612</v>
      </c>
      <c r="AZ3313" s="9" t="s">
        <v>5612</v>
      </c>
    </row>
    <row r="3314" spans="1:52" x14ac:dyDescent="0.2">
      <c r="A3314" s="38" t="s">
        <v>37</v>
      </c>
      <c r="B3314" s="7">
        <v>2014</v>
      </c>
      <c r="C3314" s="3" t="s">
        <v>55</v>
      </c>
      <c r="D3314" t="s">
        <v>343</v>
      </c>
      <c r="E3314" t="s">
        <v>3823</v>
      </c>
      <c r="F3314">
        <v>10</v>
      </c>
      <c r="G3314">
        <v>5</v>
      </c>
      <c r="H3314">
        <v>5</v>
      </c>
      <c r="I3314">
        <v>5</v>
      </c>
      <c r="J3314">
        <v>5</v>
      </c>
      <c r="K3314">
        <v>5</v>
      </c>
      <c r="L3314">
        <v>5</v>
      </c>
      <c r="M3314">
        <v>5</v>
      </c>
      <c r="N3314">
        <v>5</v>
      </c>
      <c r="O3314">
        <v>10</v>
      </c>
      <c r="P3314">
        <v>60</v>
      </c>
      <c r="Q3314">
        <v>20</v>
      </c>
      <c r="R3314">
        <v>46870</v>
      </c>
      <c r="S3314">
        <v>85794</v>
      </c>
      <c r="T3314">
        <v>113734</v>
      </c>
      <c r="U3314">
        <v>98724</v>
      </c>
      <c r="V3314">
        <v>77987</v>
      </c>
      <c r="W3314">
        <v>93055</v>
      </c>
      <c r="X3314">
        <v>87859</v>
      </c>
      <c r="Y3314">
        <v>50171</v>
      </c>
      <c r="Z3314">
        <v>33726</v>
      </c>
      <c r="AA3314">
        <v>17005</v>
      </c>
      <c r="AB3314">
        <v>704925</v>
      </c>
      <c r="AC3314">
        <v>100902</v>
      </c>
      <c r="AD3314" s="9">
        <v>2.1335609131640709E-4</v>
      </c>
      <c r="AE3314" s="9">
        <v>5.8279133738956103E-5</v>
      </c>
      <c r="AF3314" s="9">
        <v>4.3962227653999686E-5</v>
      </c>
      <c r="AG3314" s="9">
        <v>5.0646246100239054E-5</v>
      </c>
      <c r="AH3314" s="9">
        <v>6.4113249644171465E-5</v>
      </c>
      <c r="AI3314" s="9">
        <v>5.373166406963624E-5</v>
      </c>
      <c r="AJ3314" s="9">
        <v>5.6909366143479895E-5</v>
      </c>
      <c r="AK3314" s="9">
        <v>9.965916565346515E-5</v>
      </c>
      <c r="AL3314" s="9">
        <v>1.4825357291110716E-4</v>
      </c>
      <c r="AM3314" s="9">
        <v>5.8806233460746834E-4</v>
      </c>
      <c r="AN3314" s="9">
        <v>8.5115437812533244E-5</v>
      </c>
      <c r="AO3314" s="9">
        <v>1.9821212661790647E-4</v>
      </c>
      <c r="AP3314" s="8">
        <v>4.4199999999999995E-3</v>
      </c>
      <c r="AQ3314" s="8" t="s">
        <v>5612</v>
      </c>
      <c r="AR3314" s="37">
        <v>0.46500000000000002</v>
      </c>
      <c r="AS3314" s="37">
        <v>0.624</v>
      </c>
      <c r="AT3314" s="37">
        <v>0.68900000000000006</v>
      </c>
      <c r="AU3314" s="9" t="s">
        <v>5612</v>
      </c>
      <c r="AV3314" s="9" t="s">
        <v>5612</v>
      </c>
      <c r="AW3314" s="9" t="s">
        <v>5612</v>
      </c>
      <c r="AX3314" s="9" t="s">
        <v>5612</v>
      </c>
      <c r="AY3314" s="9" t="s">
        <v>5612</v>
      </c>
      <c r="AZ3314" s="9" t="s">
        <v>5612</v>
      </c>
    </row>
    <row r="3315" spans="1:52" x14ac:dyDescent="0.2">
      <c r="A3315" s="38" t="s">
        <v>37</v>
      </c>
      <c r="B3315" s="7">
        <v>2014</v>
      </c>
      <c r="C3315" s="3" t="s">
        <v>56</v>
      </c>
      <c r="D3315" t="s">
        <v>343</v>
      </c>
      <c r="E3315" t="s">
        <v>3824</v>
      </c>
      <c r="F3315">
        <v>10</v>
      </c>
      <c r="G3315">
        <v>5</v>
      </c>
      <c r="H3315">
        <v>5</v>
      </c>
      <c r="I3315">
        <v>5</v>
      </c>
      <c r="J3315">
        <v>5</v>
      </c>
      <c r="K3315">
        <v>5</v>
      </c>
      <c r="L3315">
        <v>5</v>
      </c>
      <c r="M3315">
        <v>5</v>
      </c>
      <c r="N3315">
        <v>5</v>
      </c>
      <c r="O3315">
        <v>5</v>
      </c>
      <c r="P3315">
        <v>55</v>
      </c>
      <c r="Q3315">
        <v>15</v>
      </c>
      <c r="R3315">
        <v>46870</v>
      </c>
      <c r="S3315">
        <v>85794</v>
      </c>
      <c r="T3315">
        <v>113734</v>
      </c>
      <c r="U3315">
        <v>98724</v>
      </c>
      <c r="V3315">
        <v>77987</v>
      </c>
      <c r="W3315">
        <v>93055</v>
      </c>
      <c r="X3315">
        <v>87859</v>
      </c>
      <c r="Y3315">
        <v>50171</v>
      </c>
      <c r="Z3315">
        <v>33726</v>
      </c>
      <c r="AA3315">
        <v>17005</v>
      </c>
      <c r="AB3315">
        <v>704925</v>
      </c>
      <c r="AC3315">
        <v>100902</v>
      </c>
      <c r="AD3315" s="9">
        <v>2.1335609131640709E-4</v>
      </c>
      <c r="AE3315" s="9">
        <v>5.8279133738956103E-5</v>
      </c>
      <c r="AF3315" s="9">
        <v>4.3962227653999686E-5</v>
      </c>
      <c r="AG3315" s="9">
        <v>5.0646246100239054E-5</v>
      </c>
      <c r="AH3315" s="9">
        <v>6.4113249644171465E-5</v>
      </c>
      <c r="AI3315" s="9">
        <v>5.373166406963624E-5</v>
      </c>
      <c r="AJ3315" s="9">
        <v>5.6909366143479895E-5</v>
      </c>
      <c r="AK3315" s="9">
        <v>9.965916565346515E-5</v>
      </c>
      <c r="AL3315" s="9">
        <v>1.4825357291110716E-4</v>
      </c>
      <c r="AM3315" s="9">
        <v>2.9403116730373417E-4</v>
      </c>
      <c r="AN3315" s="9">
        <v>7.8022484661488805E-5</v>
      </c>
      <c r="AO3315" s="9">
        <v>1.4865909496342988E-4</v>
      </c>
      <c r="AP3315" s="8">
        <v>2.575E-3</v>
      </c>
      <c r="AQ3315" s="8" t="s">
        <v>5612</v>
      </c>
      <c r="AR3315" s="37">
        <v>0.47600000000000003</v>
      </c>
      <c r="AS3315" s="37">
        <v>0.63200000000000001</v>
      </c>
      <c r="AT3315" s="37">
        <v>0.70099999999999996</v>
      </c>
      <c r="AU3315" s="9" t="s">
        <v>5612</v>
      </c>
      <c r="AV3315" s="9" t="s">
        <v>5612</v>
      </c>
      <c r="AW3315" s="9" t="s">
        <v>5612</v>
      </c>
      <c r="AX3315" s="9" t="s">
        <v>5612</v>
      </c>
      <c r="AY3315" s="9" t="s">
        <v>5612</v>
      </c>
      <c r="AZ3315" s="9" t="s">
        <v>5612</v>
      </c>
    </row>
    <row r="3316" spans="1:52" x14ac:dyDescent="0.2">
      <c r="A3316" s="38" t="s">
        <v>37</v>
      </c>
      <c r="B3316" s="7">
        <v>2014</v>
      </c>
      <c r="C3316" s="3" t="s">
        <v>57</v>
      </c>
      <c r="D3316" t="s">
        <v>343</v>
      </c>
      <c r="E3316" t="s">
        <v>3825</v>
      </c>
      <c r="F3316">
        <v>10</v>
      </c>
      <c r="G3316">
        <v>5</v>
      </c>
      <c r="H3316">
        <v>5</v>
      </c>
      <c r="I3316">
        <v>5</v>
      </c>
      <c r="J3316">
        <v>5</v>
      </c>
      <c r="K3316">
        <v>5</v>
      </c>
      <c r="L3316">
        <v>5</v>
      </c>
      <c r="M3316">
        <v>5</v>
      </c>
      <c r="N3316">
        <v>5</v>
      </c>
      <c r="O3316">
        <v>5</v>
      </c>
      <c r="P3316">
        <v>55</v>
      </c>
      <c r="Q3316">
        <v>15</v>
      </c>
      <c r="R3316">
        <v>46870</v>
      </c>
      <c r="S3316">
        <v>85794</v>
      </c>
      <c r="T3316">
        <v>113734</v>
      </c>
      <c r="U3316">
        <v>98724</v>
      </c>
      <c r="V3316">
        <v>77987</v>
      </c>
      <c r="W3316">
        <v>93055</v>
      </c>
      <c r="X3316">
        <v>87859</v>
      </c>
      <c r="Y3316">
        <v>50171</v>
      </c>
      <c r="Z3316">
        <v>33726</v>
      </c>
      <c r="AA3316">
        <v>17005</v>
      </c>
      <c r="AB3316">
        <v>704925</v>
      </c>
      <c r="AC3316">
        <v>100902</v>
      </c>
      <c r="AD3316" s="9">
        <v>2.1335609131640709E-4</v>
      </c>
      <c r="AE3316" s="9">
        <v>5.8279133738956103E-5</v>
      </c>
      <c r="AF3316" s="9">
        <v>4.3962227653999686E-5</v>
      </c>
      <c r="AG3316" s="9">
        <v>5.0646246100239054E-5</v>
      </c>
      <c r="AH3316" s="9">
        <v>6.4113249644171465E-5</v>
      </c>
      <c r="AI3316" s="9">
        <v>5.373166406963624E-5</v>
      </c>
      <c r="AJ3316" s="9">
        <v>5.6909366143479895E-5</v>
      </c>
      <c r="AK3316" s="9">
        <v>9.965916565346515E-5</v>
      </c>
      <c r="AL3316" s="9">
        <v>1.4825357291110716E-4</v>
      </c>
      <c r="AM3316" s="9">
        <v>2.9403116730373417E-4</v>
      </c>
      <c r="AN3316" s="9">
        <v>7.8022484661488805E-5</v>
      </c>
      <c r="AO3316" s="9">
        <v>1.4865909496342988E-4</v>
      </c>
      <c r="AP3316" s="8">
        <v>1.25E-3</v>
      </c>
      <c r="AQ3316" s="8" t="s">
        <v>5612</v>
      </c>
      <c r="AR3316" s="37">
        <v>0.48100000000000004</v>
      </c>
      <c r="AS3316" s="37">
        <v>0.63600000000000001</v>
      </c>
      <c r="AT3316" s="37">
        <v>0.70799999999999996</v>
      </c>
      <c r="AU3316" s="9" t="s">
        <v>5612</v>
      </c>
      <c r="AV3316" s="9" t="s">
        <v>5612</v>
      </c>
      <c r="AW3316" s="9" t="s">
        <v>5612</v>
      </c>
      <c r="AX3316" s="9" t="s">
        <v>5612</v>
      </c>
      <c r="AY3316" s="9" t="s">
        <v>5612</v>
      </c>
      <c r="AZ3316" s="9" t="s">
        <v>5612</v>
      </c>
    </row>
    <row r="3317" spans="1:52" x14ac:dyDescent="0.2">
      <c r="A3317" s="38" t="s">
        <v>37</v>
      </c>
      <c r="B3317" s="7">
        <v>2014</v>
      </c>
      <c r="C3317" s="3" t="s">
        <v>58</v>
      </c>
      <c r="D3317" t="s">
        <v>343</v>
      </c>
      <c r="E3317" t="s">
        <v>3826</v>
      </c>
      <c r="F3317">
        <v>10</v>
      </c>
      <c r="G3317">
        <v>5</v>
      </c>
      <c r="H3317">
        <v>5</v>
      </c>
      <c r="I3317">
        <v>5</v>
      </c>
      <c r="J3317">
        <v>5</v>
      </c>
      <c r="K3317">
        <v>5</v>
      </c>
      <c r="L3317">
        <v>5</v>
      </c>
      <c r="M3317">
        <v>5</v>
      </c>
      <c r="N3317">
        <v>5</v>
      </c>
      <c r="O3317">
        <v>5</v>
      </c>
      <c r="P3317">
        <v>55</v>
      </c>
      <c r="Q3317">
        <v>15</v>
      </c>
      <c r="R3317">
        <v>46870</v>
      </c>
      <c r="S3317">
        <v>85794</v>
      </c>
      <c r="T3317">
        <v>113734</v>
      </c>
      <c r="U3317">
        <v>98724</v>
      </c>
      <c r="V3317">
        <v>77987</v>
      </c>
      <c r="W3317">
        <v>93055</v>
      </c>
      <c r="X3317">
        <v>87859</v>
      </c>
      <c r="Y3317">
        <v>50171</v>
      </c>
      <c r="Z3317">
        <v>33726</v>
      </c>
      <c r="AA3317">
        <v>17005</v>
      </c>
      <c r="AB3317">
        <v>704925</v>
      </c>
      <c r="AC3317">
        <v>100902</v>
      </c>
      <c r="AD3317" s="9">
        <v>2.1335609131640709E-4</v>
      </c>
      <c r="AE3317" s="9">
        <v>5.8279133738956103E-5</v>
      </c>
      <c r="AF3317" s="9">
        <v>4.3962227653999686E-5</v>
      </c>
      <c r="AG3317" s="9">
        <v>5.0646246100239054E-5</v>
      </c>
      <c r="AH3317" s="9">
        <v>6.4113249644171465E-5</v>
      </c>
      <c r="AI3317" s="9">
        <v>5.373166406963624E-5</v>
      </c>
      <c r="AJ3317" s="9">
        <v>5.6909366143479895E-5</v>
      </c>
      <c r="AK3317" s="9">
        <v>9.965916565346515E-5</v>
      </c>
      <c r="AL3317" s="9">
        <v>1.4825357291110716E-4</v>
      </c>
      <c r="AM3317" s="9">
        <v>2.9403116730373417E-4</v>
      </c>
      <c r="AN3317" s="9">
        <v>7.8022484661488805E-5</v>
      </c>
      <c r="AO3317" s="9">
        <v>1.4865909496342988E-4</v>
      </c>
      <c r="AP3317" s="8">
        <v>4.0000000000000002E-4</v>
      </c>
      <c r="AQ3317" s="8" t="s">
        <v>5612</v>
      </c>
      <c r="AR3317" s="37">
        <v>0.48399999999999999</v>
      </c>
      <c r="AS3317" s="37">
        <v>0.63600000000000001</v>
      </c>
      <c r="AT3317" s="37">
        <v>0.71099999999999997</v>
      </c>
      <c r="AU3317" s="9" t="s">
        <v>5612</v>
      </c>
      <c r="AV3317" s="9" t="s">
        <v>5612</v>
      </c>
      <c r="AW3317" s="9" t="s">
        <v>5612</v>
      </c>
      <c r="AX3317" s="9" t="s">
        <v>5612</v>
      </c>
      <c r="AY3317" s="9" t="s">
        <v>5612</v>
      </c>
      <c r="AZ3317" s="9" t="s">
        <v>5612</v>
      </c>
    </row>
    <row r="3318" spans="1:52" x14ac:dyDescent="0.2">
      <c r="A3318" s="38" t="s">
        <v>37</v>
      </c>
      <c r="B3318" s="7">
        <v>2014</v>
      </c>
      <c r="C3318" s="3" t="s">
        <v>59</v>
      </c>
      <c r="D3318" t="s">
        <v>343</v>
      </c>
      <c r="E3318" t="s">
        <v>3827</v>
      </c>
      <c r="F3318">
        <v>10</v>
      </c>
      <c r="G3318">
        <v>5</v>
      </c>
      <c r="H3318">
        <v>5</v>
      </c>
      <c r="I3318">
        <v>5</v>
      </c>
      <c r="J3318">
        <v>5</v>
      </c>
      <c r="K3318">
        <v>5</v>
      </c>
      <c r="L3318">
        <v>5</v>
      </c>
      <c r="M3318">
        <v>5</v>
      </c>
      <c r="N3318">
        <v>5</v>
      </c>
      <c r="O3318">
        <v>12</v>
      </c>
      <c r="P3318">
        <v>62</v>
      </c>
      <c r="Q3318">
        <v>22</v>
      </c>
      <c r="R3318">
        <v>46870</v>
      </c>
      <c r="S3318">
        <v>85794</v>
      </c>
      <c r="T3318">
        <v>113734</v>
      </c>
      <c r="U3318">
        <v>98724</v>
      </c>
      <c r="V3318">
        <v>77987</v>
      </c>
      <c r="W3318">
        <v>93055</v>
      </c>
      <c r="X3318">
        <v>87859</v>
      </c>
      <c r="Y3318">
        <v>50171</v>
      </c>
      <c r="Z3318">
        <v>33726</v>
      </c>
      <c r="AA3318">
        <v>17005</v>
      </c>
      <c r="AB3318">
        <v>704925</v>
      </c>
      <c r="AC3318">
        <v>100902</v>
      </c>
      <c r="AD3318" s="9">
        <v>2.1335609131640709E-4</v>
      </c>
      <c r="AE3318" s="9">
        <v>5.8279133738956103E-5</v>
      </c>
      <c r="AF3318" s="9">
        <v>4.3962227653999686E-5</v>
      </c>
      <c r="AG3318" s="9">
        <v>5.0646246100239054E-5</v>
      </c>
      <c r="AH3318" s="9">
        <v>6.4113249644171465E-5</v>
      </c>
      <c r="AI3318" s="9">
        <v>5.373166406963624E-5</v>
      </c>
      <c r="AJ3318" s="9">
        <v>5.6909366143479895E-5</v>
      </c>
      <c r="AK3318" s="9">
        <v>9.965916565346515E-5</v>
      </c>
      <c r="AL3318" s="9">
        <v>1.4825357291110716E-4</v>
      </c>
      <c r="AM3318" s="9">
        <v>7.0567480152896212E-4</v>
      </c>
      <c r="AN3318" s="9">
        <v>8.7952619072951025E-5</v>
      </c>
      <c r="AO3318" s="9">
        <v>2.1803333927969713E-4</v>
      </c>
      <c r="AP3318" s="8">
        <v>2.2499999999999999E-4</v>
      </c>
      <c r="AQ3318" s="8" t="s">
        <v>5612</v>
      </c>
      <c r="AR3318" s="37">
        <v>0.48899999999999999</v>
      </c>
      <c r="AS3318" s="37">
        <v>0.63600000000000001</v>
      </c>
      <c r="AT3318" s="37">
        <v>0.71099999999999997</v>
      </c>
      <c r="AU3318" s="9" t="s">
        <v>5612</v>
      </c>
      <c r="AV3318" s="9" t="s">
        <v>5612</v>
      </c>
      <c r="AW3318" s="9" t="s">
        <v>5612</v>
      </c>
      <c r="AX3318" s="9" t="s">
        <v>5612</v>
      </c>
      <c r="AY3318" s="9" t="s">
        <v>5612</v>
      </c>
      <c r="AZ3318" s="9" t="s">
        <v>5612</v>
      </c>
    </row>
    <row r="3319" spans="1:52" x14ac:dyDescent="0.2">
      <c r="A3319" s="38" t="s">
        <v>37</v>
      </c>
      <c r="B3319" s="7">
        <v>2014</v>
      </c>
      <c r="C3319" s="3" t="s">
        <v>60</v>
      </c>
      <c r="D3319" t="s">
        <v>343</v>
      </c>
      <c r="E3319" t="s">
        <v>3828</v>
      </c>
      <c r="F3319">
        <v>10</v>
      </c>
      <c r="G3319">
        <v>5</v>
      </c>
      <c r="H3319">
        <v>5</v>
      </c>
      <c r="I3319">
        <v>5</v>
      </c>
      <c r="J3319">
        <v>5</v>
      </c>
      <c r="K3319">
        <v>5</v>
      </c>
      <c r="L3319">
        <v>5</v>
      </c>
      <c r="M3319">
        <v>5</v>
      </c>
      <c r="N3319">
        <v>5</v>
      </c>
      <c r="O3319">
        <v>5</v>
      </c>
      <c r="P3319">
        <v>55</v>
      </c>
      <c r="Q3319">
        <v>15</v>
      </c>
      <c r="R3319">
        <v>46870</v>
      </c>
      <c r="S3319">
        <v>85794</v>
      </c>
      <c r="T3319">
        <v>113734</v>
      </c>
      <c r="U3319">
        <v>98724</v>
      </c>
      <c r="V3319">
        <v>77987</v>
      </c>
      <c r="W3319">
        <v>93055</v>
      </c>
      <c r="X3319">
        <v>87859</v>
      </c>
      <c r="Y3319">
        <v>50171</v>
      </c>
      <c r="Z3319">
        <v>33726</v>
      </c>
      <c r="AA3319">
        <v>17005</v>
      </c>
      <c r="AB3319">
        <v>704925</v>
      </c>
      <c r="AC3319">
        <v>100902</v>
      </c>
      <c r="AD3319" s="9">
        <v>2.1335609131640709E-4</v>
      </c>
      <c r="AE3319" s="9">
        <v>5.8279133738956103E-5</v>
      </c>
      <c r="AF3319" s="9">
        <v>4.3962227653999686E-5</v>
      </c>
      <c r="AG3319" s="9">
        <v>5.0646246100239054E-5</v>
      </c>
      <c r="AH3319" s="9">
        <v>6.4113249644171465E-5</v>
      </c>
      <c r="AI3319" s="9">
        <v>5.373166406963624E-5</v>
      </c>
      <c r="AJ3319" s="9">
        <v>5.6909366143479895E-5</v>
      </c>
      <c r="AK3319" s="9">
        <v>9.965916565346515E-5</v>
      </c>
      <c r="AL3319" s="9">
        <v>1.4825357291110716E-4</v>
      </c>
      <c r="AM3319" s="9">
        <v>2.9403116730373417E-4</v>
      </c>
      <c r="AN3319" s="9">
        <v>7.8022484661488805E-5</v>
      </c>
      <c r="AO3319" s="9">
        <v>1.4865909496342988E-4</v>
      </c>
      <c r="AP3319" s="8">
        <v>7.5000000000000007E-5</v>
      </c>
      <c r="AQ3319" s="8" t="s">
        <v>5612</v>
      </c>
      <c r="AR3319" s="37" t="s">
        <v>5612</v>
      </c>
      <c r="AS3319" s="37" t="s">
        <v>5612</v>
      </c>
      <c r="AT3319" s="37" t="s">
        <v>5612</v>
      </c>
      <c r="AU3319" s="9" t="s">
        <v>5612</v>
      </c>
      <c r="AV3319" s="9" t="s">
        <v>5612</v>
      </c>
      <c r="AW3319" s="9" t="s">
        <v>5612</v>
      </c>
      <c r="AX3319" s="9" t="s">
        <v>5612</v>
      </c>
      <c r="AY3319" s="9" t="s">
        <v>5612</v>
      </c>
      <c r="AZ3319" s="9" t="s">
        <v>5612</v>
      </c>
    </row>
    <row r="3320" spans="1:52" x14ac:dyDescent="0.2">
      <c r="A3320" s="38" t="s">
        <v>37</v>
      </c>
      <c r="B3320" s="7">
        <v>2014</v>
      </c>
      <c r="C3320" s="3" t="s">
        <v>61</v>
      </c>
      <c r="D3320" t="s">
        <v>343</v>
      </c>
      <c r="E3320" t="s">
        <v>3829</v>
      </c>
      <c r="F3320">
        <v>10</v>
      </c>
      <c r="G3320">
        <v>5</v>
      </c>
      <c r="H3320">
        <v>5</v>
      </c>
      <c r="I3320">
        <v>5</v>
      </c>
      <c r="J3320">
        <v>5</v>
      </c>
      <c r="K3320">
        <v>5</v>
      </c>
      <c r="L3320">
        <v>5</v>
      </c>
      <c r="M3320">
        <v>5</v>
      </c>
      <c r="N3320">
        <v>5</v>
      </c>
      <c r="O3320">
        <v>5</v>
      </c>
      <c r="P3320">
        <v>55</v>
      </c>
      <c r="Q3320">
        <v>15</v>
      </c>
      <c r="R3320">
        <v>46870</v>
      </c>
      <c r="S3320">
        <v>85794</v>
      </c>
      <c r="T3320">
        <v>113734</v>
      </c>
      <c r="U3320">
        <v>98724</v>
      </c>
      <c r="V3320">
        <v>77987</v>
      </c>
      <c r="W3320">
        <v>93055</v>
      </c>
      <c r="X3320">
        <v>87859</v>
      </c>
      <c r="Y3320">
        <v>50171</v>
      </c>
      <c r="Z3320">
        <v>33726</v>
      </c>
      <c r="AA3320">
        <v>17005</v>
      </c>
      <c r="AB3320">
        <v>704925</v>
      </c>
      <c r="AC3320">
        <v>100902</v>
      </c>
      <c r="AD3320" s="9">
        <v>2.1335609131640709E-4</v>
      </c>
      <c r="AE3320" s="9">
        <v>5.8279133738956103E-5</v>
      </c>
      <c r="AF3320" s="9">
        <v>4.3962227653999686E-5</v>
      </c>
      <c r="AG3320" s="9">
        <v>5.0646246100239054E-5</v>
      </c>
      <c r="AH3320" s="9">
        <v>6.4113249644171465E-5</v>
      </c>
      <c r="AI3320" s="9">
        <v>5.373166406963624E-5</v>
      </c>
      <c r="AJ3320" s="9">
        <v>5.6909366143479895E-5</v>
      </c>
      <c r="AK3320" s="9">
        <v>9.965916565346515E-5</v>
      </c>
      <c r="AL3320" s="9">
        <v>1.4825357291110716E-4</v>
      </c>
      <c r="AM3320" s="9">
        <v>2.9403116730373417E-4</v>
      </c>
      <c r="AN3320" s="9">
        <v>7.8022484661488805E-5</v>
      </c>
      <c r="AO3320" s="9">
        <v>1.4865909496342988E-4</v>
      </c>
      <c r="AP3320" s="8">
        <v>4.0000000000000003E-5</v>
      </c>
      <c r="AQ3320" s="8" t="s">
        <v>5612</v>
      </c>
      <c r="AR3320" s="37" t="s">
        <v>5612</v>
      </c>
      <c r="AS3320" s="37" t="s">
        <v>5612</v>
      </c>
      <c r="AT3320" s="37" t="s">
        <v>5612</v>
      </c>
      <c r="AU3320" s="9" t="s">
        <v>5612</v>
      </c>
      <c r="AV3320" s="9" t="s">
        <v>5612</v>
      </c>
      <c r="AW3320" s="9" t="s">
        <v>5612</v>
      </c>
      <c r="AX3320" s="9" t="s">
        <v>5612</v>
      </c>
      <c r="AY3320" s="9" t="s">
        <v>5612</v>
      </c>
      <c r="AZ3320" s="9" t="s">
        <v>5612</v>
      </c>
    </row>
    <row r="3321" spans="1:52" x14ac:dyDescent="0.2">
      <c r="A3321" s="38" t="s">
        <v>37</v>
      </c>
      <c r="B3321" s="7">
        <v>2014</v>
      </c>
      <c r="C3321" s="3" t="s">
        <v>62</v>
      </c>
      <c r="D3321" t="s">
        <v>343</v>
      </c>
      <c r="E3321" t="s">
        <v>3830</v>
      </c>
      <c r="F3321">
        <v>10</v>
      </c>
      <c r="G3321">
        <v>5</v>
      </c>
      <c r="H3321">
        <v>5</v>
      </c>
      <c r="I3321">
        <v>5</v>
      </c>
      <c r="J3321">
        <v>5</v>
      </c>
      <c r="K3321">
        <v>5</v>
      </c>
      <c r="L3321">
        <v>5</v>
      </c>
      <c r="M3321">
        <v>5</v>
      </c>
      <c r="N3321">
        <v>5</v>
      </c>
      <c r="O3321">
        <v>5</v>
      </c>
      <c r="P3321">
        <v>55</v>
      </c>
      <c r="Q3321">
        <v>15</v>
      </c>
      <c r="R3321">
        <v>46870</v>
      </c>
      <c r="S3321">
        <v>85794</v>
      </c>
      <c r="T3321">
        <v>113734</v>
      </c>
      <c r="U3321">
        <v>98724</v>
      </c>
      <c r="V3321">
        <v>77987</v>
      </c>
      <c r="W3321">
        <v>93055</v>
      </c>
      <c r="X3321">
        <v>87859</v>
      </c>
      <c r="Y3321">
        <v>50171</v>
      </c>
      <c r="Z3321">
        <v>33726</v>
      </c>
      <c r="AA3321">
        <v>17005</v>
      </c>
      <c r="AB3321">
        <v>704925</v>
      </c>
      <c r="AC3321">
        <v>100902</v>
      </c>
      <c r="AD3321" s="9">
        <v>2.1335609131640709E-4</v>
      </c>
      <c r="AE3321" s="9">
        <v>5.8279133738956103E-5</v>
      </c>
      <c r="AF3321" s="9">
        <v>4.3962227653999686E-5</v>
      </c>
      <c r="AG3321" s="9">
        <v>5.0646246100239054E-5</v>
      </c>
      <c r="AH3321" s="9">
        <v>6.4113249644171465E-5</v>
      </c>
      <c r="AI3321" s="9">
        <v>5.373166406963624E-5</v>
      </c>
      <c r="AJ3321" s="9">
        <v>5.6909366143479895E-5</v>
      </c>
      <c r="AK3321" s="9">
        <v>9.965916565346515E-5</v>
      </c>
      <c r="AL3321" s="9">
        <v>1.4825357291110716E-4</v>
      </c>
      <c r="AM3321" s="9">
        <v>2.9403116730373417E-4</v>
      </c>
      <c r="AN3321" s="9">
        <v>7.8022484661488805E-5</v>
      </c>
      <c r="AO3321" s="9">
        <v>1.4865909496342988E-4</v>
      </c>
      <c r="AP3321" s="8">
        <v>2.5000000000000001E-5</v>
      </c>
      <c r="AQ3321" s="8" t="s">
        <v>5612</v>
      </c>
      <c r="AR3321" s="37">
        <v>1.2E-2</v>
      </c>
      <c r="AS3321" s="37">
        <v>0</v>
      </c>
      <c r="AT3321" s="37">
        <v>0</v>
      </c>
      <c r="AU3321" s="9" t="s">
        <v>5612</v>
      </c>
      <c r="AV3321" s="9" t="s">
        <v>5612</v>
      </c>
      <c r="AW3321" s="9" t="s">
        <v>5612</v>
      </c>
      <c r="AX3321" s="9" t="s">
        <v>5612</v>
      </c>
      <c r="AY3321" s="9" t="s">
        <v>5612</v>
      </c>
      <c r="AZ3321" s="9" t="s">
        <v>5612</v>
      </c>
    </row>
    <row r="3322" spans="1:52" x14ac:dyDescent="0.2">
      <c r="A3322" s="38" t="s">
        <v>37</v>
      </c>
      <c r="B3322" s="7">
        <v>2014</v>
      </c>
      <c r="C3322" s="3" t="s">
        <v>63</v>
      </c>
      <c r="D3322" t="s">
        <v>343</v>
      </c>
      <c r="E3322" t="s">
        <v>3831</v>
      </c>
      <c r="F3322">
        <v>10</v>
      </c>
      <c r="G3322">
        <v>5</v>
      </c>
      <c r="H3322">
        <v>5</v>
      </c>
      <c r="I3322">
        <v>5</v>
      </c>
      <c r="J3322">
        <v>5</v>
      </c>
      <c r="K3322">
        <v>5</v>
      </c>
      <c r="L3322">
        <v>5</v>
      </c>
      <c r="M3322">
        <v>5</v>
      </c>
      <c r="N3322">
        <v>5</v>
      </c>
      <c r="O3322">
        <v>11</v>
      </c>
      <c r="P3322">
        <v>61</v>
      </c>
      <c r="Q3322">
        <v>21</v>
      </c>
      <c r="R3322">
        <v>46870</v>
      </c>
      <c r="S3322">
        <v>85794</v>
      </c>
      <c r="T3322">
        <v>113734</v>
      </c>
      <c r="U3322">
        <v>98724</v>
      </c>
      <c r="V3322">
        <v>77987</v>
      </c>
      <c r="W3322">
        <v>93055</v>
      </c>
      <c r="X3322">
        <v>87859</v>
      </c>
      <c r="Y3322">
        <v>50171</v>
      </c>
      <c r="Z3322">
        <v>33726</v>
      </c>
      <c r="AA3322">
        <v>17005</v>
      </c>
      <c r="AB3322">
        <v>704925</v>
      </c>
      <c r="AC3322">
        <v>100902</v>
      </c>
      <c r="AD3322" s="9">
        <v>2.1335609131640709E-4</v>
      </c>
      <c r="AE3322" s="9">
        <v>5.8279133738956103E-5</v>
      </c>
      <c r="AF3322" s="9">
        <v>4.3962227653999686E-5</v>
      </c>
      <c r="AG3322" s="9">
        <v>5.0646246100239054E-5</v>
      </c>
      <c r="AH3322" s="9">
        <v>6.4113249644171465E-5</v>
      </c>
      <c r="AI3322" s="9">
        <v>5.373166406963624E-5</v>
      </c>
      <c r="AJ3322" s="9">
        <v>5.6909366143479895E-5</v>
      </c>
      <c r="AK3322" s="9">
        <v>9.965916565346515E-5</v>
      </c>
      <c r="AL3322" s="9">
        <v>1.4825357291110716E-4</v>
      </c>
      <c r="AM3322" s="9">
        <v>6.4686856806821528E-4</v>
      </c>
      <c r="AN3322" s="9">
        <v>8.6534028442742135E-5</v>
      </c>
      <c r="AO3322" s="9">
        <v>2.0812273294880181E-4</v>
      </c>
      <c r="AP3322" s="8">
        <v>5.0000000000000002E-5</v>
      </c>
      <c r="AQ3322" s="8" t="s">
        <v>5612</v>
      </c>
      <c r="AR3322" s="37">
        <v>6.8000000000000005E-2</v>
      </c>
      <c r="AS3322" s="37">
        <v>8.4000000000000005E-2</v>
      </c>
      <c r="AT3322" s="37">
        <v>0.13400000000000001</v>
      </c>
      <c r="AU3322" s="9" t="s">
        <v>5612</v>
      </c>
      <c r="AV3322" s="9" t="s">
        <v>5612</v>
      </c>
      <c r="AW3322" s="9" t="s">
        <v>5612</v>
      </c>
      <c r="AX3322" s="9" t="s">
        <v>5612</v>
      </c>
      <c r="AY3322" s="9" t="s">
        <v>5612</v>
      </c>
      <c r="AZ3322" s="9" t="s">
        <v>5612</v>
      </c>
    </row>
    <row r="3323" spans="1:52" x14ac:dyDescent="0.2">
      <c r="A3323" s="38" t="s">
        <v>37</v>
      </c>
      <c r="B3323" s="7">
        <v>2014</v>
      </c>
      <c r="C3323" s="3" t="s">
        <v>64</v>
      </c>
      <c r="D3323" t="s">
        <v>343</v>
      </c>
      <c r="E3323" t="s">
        <v>3832</v>
      </c>
      <c r="F3323">
        <v>10</v>
      </c>
      <c r="G3323">
        <v>5</v>
      </c>
      <c r="H3323">
        <v>5</v>
      </c>
      <c r="I3323">
        <v>5</v>
      </c>
      <c r="J3323">
        <v>5</v>
      </c>
      <c r="K3323">
        <v>5</v>
      </c>
      <c r="L3323">
        <v>5</v>
      </c>
      <c r="M3323">
        <v>5</v>
      </c>
      <c r="N3323">
        <v>5</v>
      </c>
      <c r="O3323">
        <v>5</v>
      </c>
      <c r="P3323">
        <v>55</v>
      </c>
      <c r="Q3323">
        <v>15</v>
      </c>
      <c r="R3323">
        <v>46870</v>
      </c>
      <c r="S3323">
        <v>85794</v>
      </c>
      <c r="T3323">
        <v>113734</v>
      </c>
      <c r="U3323">
        <v>98724</v>
      </c>
      <c r="V3323">
        <v>77987</v>
      </c>
      <c r="W3323">
        <v>93055</v>
      </c>
      <c r="X3323">
        <v>87859</v>
      </c>
      <c r="Y3323">
        <v>50171</v>
      </c>
      <c r="Z3323">
        <v>33726</v>
      </c>
      <c r="AA3323">
        <v>17005</v>
      </c>
      <c r="AB3323">
        <v>704925</v>
      </c>
      <c r="AC3323">
        <v>100902</v>
      </c>
      <c r="AD3323" s="9">
        <v>2.1335609131640709E-4</v>
      </c>
      <c r="AE3323" s="9">
        <v>5.8279133738956103E-5</v>
      </c>
      <c r="AF3323" s="9">
        <v>4.3962227653999686E-5</v>
      </c>
      <c r="AG3323" s="9">
        <v>5.0646246100239054E-5</v>
      </c>
      <c r="AH3323" s="9">
        <v>6.4113249644171465E-5</v>
      </c>
      <c r="AI3323" s="9">
        <v>5.373166406963624E-5</v>
      </c>
      <c r="AJ3323" s="9">
        <v>5.6909366143479895E-5</v>
      </c>
      <c r="AK3323" s="9">
        <v>9.965916565346515E-5</v>
      </c>
      <c r="AL3323" s="9">
        <v>1.4825357291110716E-4</v>
      </c>
      <c r="AM3323" s="9">
        <v>2.9403116730373417E-4</v>
      </c>
      <c r="AN3323" s="9">
        <v>7.8022484661488805E-5</v>
      </c>
      <c r="AO3323" s="9">
        <v>1.4865909496342988E-4</v>
      </c>
      <c r="AP3323" s="8">
        <v>9.1999999999999981E-4</v>
      </c>
      <c r="AQ3323" s="8" t="s">
        <v>5612</v>
      </c>
      <c r="AR3323" s="37">
        <v>0.32600000000000001</v>
      </c>
      <c r="AS3323" s="37">
        <v>0.45299999999999996</v>
      </c>
      <c r="AT3323" s="37">
        <v>0.42799999999999999</v>
      </c>
      <c r="AU3323" s="9" t="s">
        <v>5612</v>
      </c>
      <c r="AV3323" s="9" t="s">
        <v>5612</v>
      </c>
      <c r="AW3323" s="9" t="s">
        <v>5612</v>
      </c>
      <c r="AX3323" s="9" t="s">
        <v>5612</v>
      </c>
      <c r="AY3323" s="9" t="s">
        <v>5612</v>
      </c>
      <c r="AZ3323" s="9" t="s">
        <v>5612</v>
      </c>
    </row>
    <row r="3324" spans="1:52" x14ac:dyDescent="0.2">
      <c r="A3324" s="38" t="s">
        <v>37</v>
      </c>
      <c r="B3324" s="7">
        <v>2014</v>
      </c>
      <c r="C3324" s="3" t="s">
        <v>65</v>
      </c>
      <c r="D3324" t="s">
        <v>343</v>
      </c>
      <c r="E3324" t="s">
        <v>3833</v>
      </c>
      <c r="F3324">
        <v>10</v>
      </c>
      <c r="G3324">
        <v>5</v>
      </c>
      <c r="H3324">
        <v>5</v>
      </c>
      <c r="I3324">
        <v>5</v>
      </c>
      <c r="J3324">
        <v>5</v>
      </c>
      <c r="K3324">
        <v>5</v>
      </c>
      <c r="L3324">
        <v>5</v>
      </c>
      <c r="M3324">
        <v>5</v>
      </c>
      <c r="N3324">
        <v>5</v>
      </c>
      <c r="O3324">
        <v>5</v>
      </c>
      <c r="P3324">
        <v>55</v>
      </c>
      <c r="Q3324">
        <v>15</v>
      </c>
      <c r="R3324">
        <v>46870</v>
      </c>
      <c r="S3324">
        <v>85794</v>
      </c>
      <c r="T3324">
        <v>113734</v>
      </c>
      <c r="U3324">
        <v>98724</v>
      </c>
      <c r="V3324">
        <v>77987</v>
      </c>
      <c r="W3324">
        <v>93055</v>
      </c>
      <c r="X3324">
        <v>87859</v>
      </c>
      <c r="Y3324">
        <v>50171</v>
      </c>
      <c r="Z3324">
        <v>33726</v>
      </c>
      <c r="AA3324">
        <v>17005</v>
      </c>
      <c r="AB3324">
        <v>704925</v>
      </c>
      <c r="AC3324">
        <v>100902</v>
      </c>
      <c r="AD3324" s="9">
        <v>2.1335609131640709E-4</v>
      </c>
      <c r="AE3324" s="9">
        <v>5.8279133738956103E-5</v>
      </c>
      <c r="AF3324" s="9">
        <v>4.3962227653999686E-5</v>
      </c>
      <c r="AG3324" s="9">
        <v>5.0646246100239054E-5</v>
      </c>
      <c r="AH3324" s="9">
        <v>6.4113249644171465E-5</v>
      </c>
      <c r="AI3324" s="9">
        <v>5.373166406963624E-5</v>
      </c>
      <c r="AJ3324" s="9">
        <v>5.6909366143479895E-5</v>
      </c>
      <c r="AK3324" s="9">
        <v>9.965916565346515E-5</v>
      </c>
      <c r="AL3324" s="9">
        <v>1.4825357291110716E-4</v>
      </c>
      <c r="AM3324" s="9">
        <v>2.9403116730373417E-4</v>
      </c>
      <c r="AN3324" s="9">
        <v>7.8022484661488805E-5</v>
      </c>
      <c r="AO3324" s="9">
        <v>1.4865909496342988E-4</v>
      </c>
      <c r="AP3324" s="8">
        <v>4.4999999999999993E-4</v>
      </c>
      <c r="AQ3324" s="8">
        <v>0.89599999999999991</v>
      </c>
      <c r="AR3324" s="37">
        <v>0.441</v>
      </c>
      <c r="AS3324" s="37">
        <v>0.59299999999999997</v>
      </c>
      <c r="AT3324" s="37">
        <v>0.64599999999999991</v>
      </c>
      <c r="AU3324" s="9" t="s">
        <v>5612</v>
      </c>
      <c r="AV3324" s="9" t="s">
        <v>5612</v>
      </c>
      <c r="AW3324" s="9" t="s">
        <v>5612</v>
      </c>
      <c r="AX3324" s="9" t="s">
        <v>5612</v>
      </c>
      <c r="AY3324" s="9" t="s">
        <v>5612</v>
      </c>
      <c r="AZ3324" s="9" t="s">
        <v>5612</v>
      </c>
    </row>
    <row r="3325" spans="1:52" x14ac:dyDescent="0.2">
      <c r="A3325" s="38" t="s">
        <v>37</v>
      </c>
      <c r="B3325" s="7">
        <v>2014</v>
      </c>
      <c r="C3325" s="3" t="s">
        <v>66</v>
      </c>
      <c r="D3325" t="s">
        <v>343</v>
      </c>
      <c r="E3325" t="s">
        <v>3834</v>
      </c>
      <c r="F3325">
        <v>10</v>
      </c>
      <c r="G3325">
        <v>5</v>
      </c>
      <c r="H3325">
        <v>5</v>
      </c>
      <c r="I3325">
        <v>5</v>
      </c>
      <c r="J3325">
        <v>5</v>
      </c>
      <c r="K3325">
        <v>5</v>
      </c>
      <c r="L3325">
        <v>5</v>
      </c>
      <c r="M3325">
        <v>5</v>
      </c>
      <c r="N3325">
        <v>11</v>
      </c>
      <c r="O3325">
        <v>20</v>
      </c>
      <c r="P3325">
        <v>76</v>
      </c>
      <c r="Q3325">
        <v>36</v>
      </c>
      <c r="R3325">
        <v>46870</v>
      </c>
      <c r="S3325">
        <v>85794</v>
      </c>
      <c r="T3325">
        <v>113734</v>
      </c>
      <c r="U3325">
        <v>98724</v>
      </c>
      <c r="V3325">
        <v>77987</v>
      </c>
      <c r="W3325">
        <v>93055</v>
      </c>
      <c r="X3325">
        <v>87859</v>
      </c>
      <c r="Y3325">
        <v>50171</v>
      </c>
      <c r="Z3325">
        <v>33726</v>
      </c>
      <c r="AA3325">
        <v>17005</v>
      </c>
      <c r="AB3325">
        <v>704925</v>
      </c>
      <c r="AC3325">
        <v>100902</v>
      </c>
      <c r="AD3325" s="9">
        <v>2.1335609131640709E-4</v>
      </c>
      <c r="AE3325" s="9">
        <v>5.8279133738956103E-5</v>
      </c>
      <c r="AF3325" s="9">
        <v>4.3962227653999686E-5</v>
      </c>
      <c r="AG3325" s="9">
        <v>5.0646246100239054E-5</v>
      </c>
      <c r="AH3325" s="9">
        <v>6.4113249644171465E-5</v>
      </c>
      <c r="AI3325" s="9">
        <v>5.373166406963624E-5</v>
      </c>
      <c r="AJ3325" s="9">
        <v>5.6909366143479895E-5</v>
      </c>
      <c r="AK3325" s="9">
        <v>9.965916565346515E-5</v>
      </c>
      <c r="AL3325" s="9">
        <v>3.2615786040443573E-4</v>
      </c>
      <c r="AM3325" s="9">
        <v>1.1761246692149367E-3</v>
      </c>
      <c r="AN3325" s="9">
        <v>1.0781288789587545E-4</v>
      </c>
      <c r="AO3325" s="9">
        <v>3.5678182791223169E-4</v>
      </c>
      <c r="AP3325" s="8">
        <v>4.0400000000000002E-3</v>
      </c>
      <c r="AQ3325" s="8" t="s">
        <v>5612</v>
      </c>
      <c r="AR3325" s="37">
        <v>0.47500000000000003</v>
      </c>
      <c r="AS3325" s="37">
        <v>0.624</v>
      </c>
      <c r="AT3325" s="37">
        <v>0.71799999999999997</v>
      </c>
      <c r="AU3325" s="9" t="s">
        <v>5612</v>
      </c>
      <c r="AV3325" s="9" t="s">
        <v>5612</v>
      </c>
      <c r="AW3325" s="9" t="s">
        <v>5612</v>
      </c>
      <c r="AX3325" s="9" t="s">
        <v>5612</v>
      </c>
      <c r="AY3325" s="9" t="s">
        <v>5612</v>
      </c>
      <c r="AZ3325" s="9" t="s">
        <v>5612</v>
      </c>
    </row>
    <row r="3326" spans="1:52" x14ac:dyDescent="0.2">
      <c r="A3326" s="38" t="s">
        <v>37</v>
      </c>
      <c r="B3326" s="7">
        <v>2015</v>
      </c>
      <c r="C3326" s="3" t="s">
        <v>55</v>
      </c>
      <c r="D3326" t="s">
        <v>344</v>
      </c>
      <c r="E3326" t="s">
        <v>3835</v>
      </c>
      <c r="F3326">
        <v>10</v>
      </c>
      <c r="G3326">
        <v>5</v>
      </c>
      <c r="H3326">
        <v>5</v>
      </c>
      <c r="I3326">
        <v>5</v>
      </c>
      <c r="J3326">
        <v>5</v>
      </c>
      <c r="K3326">
        <v>5</v>
      </c>
      <c r="L3326">
        <v>5</v>
      </c>
      <c r="M3326">
        <v>5</v>
      </c>
      <c r="N3326">
        <v>5</v>
      </c>
      <c r="O3326">
        <v>28</v>
      </c>
      <c r="P3326">
        <v>78</v>
      </c>
      <c r="Q3326">
        <v>38</v>
      </c>
      <c r="R3326">
        <v>48864</v>
      </c>
      <c r="S3326">
        <v>88724</v>
      </c>
      <c r="T3326">
        <v>116022</v>
      </c>
      <c r="U3326">
        <v>103368</v>
      </c>
      <c r="V3326">
        <v>80025</v>
      </c>
      <c r="W3326">
        <v>91715</v>
      </c>
      <c r="X3326">
        <v>90282</v>
      </c>
      <c r="Y3326">
        <v>52108</v>
      </c>
      <c r="Z3326">
        <v>33175</v>
      </c>
      <c r="AA3326">
        <v>17357</v>
      </c>
      <c r="AB3326">
        <v>721640</v>
      </c>
      <c r="AC3326">
        <v>102640</v>
      </c>
      <c r="AD3326" s="9">
        <v>2.0464963981663392E-4</v>
      </c>
      <c r="AE3326" s="9">
        <v>5.6354537667372975E-5</v>
      </c>
      <c r="AF3326" s="9">
        <v>4.3095275034045268E-5</v>
      </c>
      <c r="AG3326" s="9">
        <v>4.8370869127776489E-5</v>
      </c>
      <c r="AH3326" s="9">
        <v>6.2480474851608878E-5</v>
      </c>
      <c r="AI3326" s="9">
        <v>5.4516709371422339E-5</v>
      </c>
      <c r="AJ3326" s="9">
        <v>5.5382025209897876E-5</v>
      </c>
      <c r="AK3326" s="9">
        <v>9.5954555922315191E-5</v>
      </c>
      <c r="AL3326" s="9">
        <v>1.5071590052750564E-4</v>
      </c>
      <c r="AM3326" s="9">
        <v>1.6131820014979547E-3</v>
      </c>
      <c r="AN3326" s="9">
        <v>1.0808713485948672E-4</v>
      </c>
      <c r="AO3326" s="9">
        <v>3.7022603273577555E-4</v>
      </c>
      <c r="AP3326" s="8">
        <v>1.0849999999999999E-2</v>
      </c>
      <c r="AQ3326" s="8" t="s">
        <v>5612</v>
      </c>
      <c r="AR3326" s="37">
        <v>0.49100000000000005</v>
      </c>
      <c r="AS3326" s="37">
        <v>0.63300000000000001</v>
      </c>
      <c r="AT3326" s="37">
        <v>0.74400000000000011</v>
      </c>
      <c r="AU3326" s="9" t="s">
        <v>5612</v>
      </c>
      <c r="AV3326" s="9" t="s">
        <v>5612</v>
      </c>
      <c r="AW3326" s="9" t="s">
        <v>5612</v>
      </c>
      <c r="AX3326" s="9" t="s">
        <v>5612</v>
      </c>
      <c r="AY3326" s="9" t="s">
        <v>5612</v>
      </c>
      <c r="AZ3326" s="9" t="s">
        <v>5612</v>
      </c>
    </row>
    <row r="3327" spans="1:52" x14ac:dyDescent="0.2">
      <c r="A3327" s="38" t="s">
        <v>37</v>
      </c>
      <c r="B3327" s="7">
        <v>2015</v>
      </c>
      <c r="C3327" s="3" t="s">
        <v>56</v>
      </c>
      <c r="D3327" t="s">
        <v>344</v>
      </c>
      <c r="E3327" t="s">
        <v>3836</v>
      </c>
      <c r="F3327">
        <v>10</v>
      </c>
      <c r="G3327">
        <v>5</v>
      </c>
      <c r="H3327">
        <v>5</v>
      </c>
      <c r="I3327">
        <v>5</v>
      </c>
      <c r="J3327">
        <v>5</v>
      </c>
      <c r="K3327">
        <v>5</v>
      </c>
      <c r="L3327">
        <v>5</v>
      </c>
      <c r="M3327">
        <v>5</v>
      </c>
      <c r="N3327">
        <v>5</v>
      </c>
      <c r="O3327">
        <v>10</v>
      </c>
      <c r="P3327">
        <v>60</v>
      </c>
      <c r="Q3327">
        <v>20</v>
      </c>
      <c r="R3327">
        <v>48864</v>
      </c>
      <c r="S3327">
        <v>88724</v>
      </c>
      <c r="T3327">
        <v>116022</v>
      </c>
      <c r="U3327">
        <v>103368</v>
      </c>
      <c r="V3327">
        <v>80025</v>
      </c>
      <c r="W3327">
        <v>91715</v>
      </c>
      <c r="X3327">
        <v>90282</v>
      </c>
      <c r="Y3327">
        <v>52108</v>
      </c>
      <c r="Z3327">
        <v>33175</v>
      </c>
      <c r="AA3327">
        <v>17357</v>
      </c>
      <c r="AB3327">
        <v>721640</v>
      </c>
      <c r="AC3327">
        <v>102640</v>
      </c>
      <c r="AD3327" s="9">
        <v>2.0464963981663392E-4</v>
      </c>
      <c r="AE3327" s="9">
        <v>5.6354537667372975E-5</v>
      </c>
      <c r="AF3327" s="9">
        <v>4.3095275034045268E-5</v>
      </c>
      <c r="AG3327" s="9">
        <v>4.8370869127776489E-5</v>
      </c>
      <c r="AH3327" s="9">
        <v>6.2480474851608878E-5</v>
      </c>
      <c r="AI3327" s="9">
        <v>5.4516709371422339E-5</v>
      </c>
      <c r="AJ3327" s="9">
        <v>5.5382025209897876E-5</v>
      </c>
      <c r="AK3327" s="9">
        <v>9.5954555922315191E-5</v>
      </c>
      <c r="AL3327" s="9">
        <v>1.5071590052750564E-4</v>
      </c>
      <c r="AM3327" s="9">
        <v>5.7613642910641239E-4</v>
      </c>
      <c r="AN3327" s="9">
        <v>8.3143949891912862E-5</v>
      </c>
      <c r="AO3327" s="9">
        <v>1.9485580670303975E-4</v>
      </c>
      <c r="AP3327" s="8">
        <v>5.7250000000000009E-3</v>
      </c>
      <c r="AQ3327" s="8" t="s">
        <v>5612</v>
      </c>
      <c r="AR3327" s="37">
        <v>0.499</v>
      </c>
      <c r="AS3327" s="37">
        <v>0.64200000000000002</v>
      </c>
      <c r="AT3327" s="37">
        <v>0.75400000000000011</v>
      </c>
      <c r="AU3327" s="9" t="s">
        <v>5612</v>
      </c>
      <c r="AV3327" s="9" t="s">
        <v>5612</v>
      </c>
      <c r="AW3327" s="9" t="s">
        <v>5612</v>
      </c>
      <c r="AX3327" s="9" t="s">
        <v>5612</v>
      </c>
      <c r="AY3327" s="9" t="s">
        <v>5612</v>
      </c>
      <c r="AZ3327" s="9" t="s">
        <v>5612</v>
      </c>
    </row>
    <row r="3328" spans="1:52" x14ac:dyDescent="0.2">
      <c r="A3328" s="38" t="s">
        <v>37</v>
      </c>
      <c r="B3328" s="7">
        <v>2015</v>
      </c>
      <c r="C3328" s="3" t="s">
        <v>57</v>
      </c>
      <c r="D3328" t="s">
        <v>344</v>
      </c>
      <c r="E3328" t="s">
        <v>3837</v>
      </c>
      <c r="F3328">
        <v>10</v>
      </c>
      <c r="G3328">
        <v>5</v>
      </c>
      <c r="H3328">
        <v>5</v>
      </c>
      <c r="I3328">
        <v>5</v>
      </c>
      <c r="J3328">
        <v>5</v>
      </c>
      <c r="K3328">
        <v>5</v>
      </c>
      <c r="L3328">
        <v>5</v>
      </c>
      <c r="M3328">
        <v>5</v>
      </c>
      <c r="N3328">
        <v>5</v>
      </c>
      <c r="O3328">
        <v>5</v>
      </c>
      <c r="P3328">
        <v>55</v>
      </c>
      <c r="Q3328">
        <v>15</v>
      </c>
      <c r="R3328">
        <v>48864</v>
      </c>
      <c r="S3328">
        <v>88724</v>
      </c>
      <c r="T3328">
        <v>116022</v>
      </c>
      <c r="U3328">
        <v>103368</v>
      </c>
      <c r="V3328">
        <v>80025</v>
      </c>
      <c r="W3328">
        <v>91715</v>
      </c>
      <c r="X3328">
        <v>90282</v>
      </c>
      <c r="Y3328">
        <v>52108</v>
      </c>
      <c r="Z3328">
        <v>33175</v>
      </c>
      <c r="AA3328">
        <v>17357</v>
      </c>
      <c r="AB3328">
        <v>721640</v>
      </c>
      <c r="AC3328">
        <v>102640</v>
      </c>
      <c r="AD3328" s="9">
        <v>2.0464963981663392E-4</v>
      </c>
      <c r="AE3328" s="9">
        <v>5.6354537667372975E-5</v>
      </c>
      <c r="AF3328" s="9">
        <v>4.3095275034045268E-5</v>
      </c>
      <c r="AG3328" s="9">
        <v>4.8370869127776489E-5</v>
      </c>
      <c r="AH3328" s="9">
        <v>6.2480474851608878E-5</v>
      </c>
      <c r="AI3328" s="9">
        <v>5.4516709371422339E-5</v>
      </c>
      <c r="AJ3328" s="9">
        <v>5.5382025209897876E-5</v>
      </c>
      <c r="AK3328" s="9">
        <v>9.5954555922315191E-5</v>
      </c>
      <c r="AL3328" s="9">
        <v>1.5071590052750564E-4</v>
      </c>
      <c r="AM3328" s="9">
        <v>2.880682145532062E-4</v>
      </c>
      <c r="AN3328" s="9">
        <v>7.6215287400920121E-5</v>
      </c>
      <c r="AO3328" s="9">
        <v>1.4614185502727982E-4</v>
      </c>
      <c r="AP3328" s="8">
        <v>2.5250000000000003E-3</v>
      </c>
      <c r="AQ3328" s="8" t="s">
        <v>5612</v>
      </c>
      <c r="AR3328" s="37">
        <v>0.50700000000000001</v>
      </c>
      <c r="AS3328" s="37">
        <v>0.65599999999999992</v>
      </c>
      <c r="AT3328" s="37">
        <v>0.75400000000000011</v>
      </c>
      <c r="AU3328" s="9" t="s">
        <v>5612</v>
      </c>
      <c r="AV3328" s="9" t="s">
        <v>5612</v>
      </c>
      <c r="AW3328" s="9" t="s">
        <v>5612</v>
      </c>
      <c r="AX3328" s="9" t="s">
        <v>5612</v>
      </c>
      <c r="AY3328" s="9" t="s">
        <v>5612</v>
      </c>
      <c r="AZ3328" s="9" t="s">
        <v>5612</v>
      </c>
    </row>
    <row r="3329" spans="1:52" x14ac:dyDescent="0.2">
      <c r="A3329" s="38" t="s">
        <v>37</v>
      </c>
      <c r="B3329" s="7">
        <v>2015</v>
      </c>
      <c r="C3329" s="3" t="s">
        <v>58</v>
      </c>
      <c r="D3329" t="s">
        <v>344</v>
      </c>
      <c r="E3329" t="s">
        <v>3838</v>
      </c>
      <c r="F3329">
        <v>10</v>
      </c>
      <c r="G3329">
        <v>5</v>
      </c>
      <c r="H3329">
        <v>5</v>
      </c>
      <c r="I3329">
        <v>5</v>
      </c>
      <c r="J3329">
        <v>5</v>
      </c>
      <c r="K3329">
        <v>5</v>
      </c>
      <c r="L3329">
        <v>5</v>
      </c>
      <c r="M3329">
        <v>5</v>
      </c>
      <c r="N3329">
        <v>5</v>
      </c>
      <c r="O3329">
        <v>5</v>
      </c>
      <c r="P3329">
        <v>55</v>
      </c>
      <c r="Q3329">
        <v>15</v>
      </c>
      <c r="R3329">
        <v>48864</v>
      </c>
      <c r="S3329">
        <v>88724</v>
      </c>
      <c r="T3329">
        <v>116022</v>
      </c>
      <c r="U3329">
        <v>103368</v>
      </c>
      <c r="V3329">
        <v>80025</v>
      </c>
      <c r="W3329">
        <v>91715</v>
      </c>
      <c r="X3329">
        <v>90282</v>
      </c>
      <c r="Y3329">
        <v>52108</v>
      </c>
      <c r="Z3329">
        <v>33175</v>
      </c>
      <c r="AA3329">
        <v>17357</v>
      </c>
      <c r="AB3329">
        <v>721640</v>
      </c>
      <c r="AC3329">
        <v>102640</v>
      </c>
      <c r="AD3329" s="9">
        <v>2.0464963981663392E-4</v>
      </c>
      <c r="AE3329" s="9">
        <v>5.6354537667372975E-5</v>
      </c>
      <c r="AF3329" s="9">
        <v>4.3095275034045268E-5</v>
      </c>
      <c r="AG3329" s="9">
        <v>4.8370869127776489E-5</v>
      </c>
      <c r="AH3329" s="9">
        <v>6.2480474851608878E-5</v>
      </c>
      <c r="AI3329" s="9">
        <v>5.4516709371422339E-5</v>
      </c>
      <c r="AJ3329" s="9">
        <v>5.5382025209897876E-5</v>
      </c>
      <c r="AK3329" s="9">
        <v>9.5954555922315191E-5</v>
      </c>
      <c r="AL3329" s="9">
        <v>1.5071590052750564E-4</v>
      </c>
      <c r="AM3329" s="9">
        <v>2.880682145532062E-4</v>
      </c>
      <c r="AN3329" s="9">
        <v>7.6215287400920121E-5</v>
      </c>
      <c r="AO3329" s="9">
        <v>1.4614185502727982E-4</v>
      </c>
      <c r="AP3329" s="8">
        <v>9.4000000000000008E-4</v>
      </c>
      <c r="AQ3329" s="8" t="s">
        <v>5612</v>
      </c>
      <c r="AR3329" s="37">
        <v>0.50800000000000001</v>
      </c>
      <c r="AS3329" s="37">
        <v>0.65599999999999992</v>
      </c>
      <c r="AT3329" s="37">
        <v>0.75400000000000011</v>
      </c>
      <c r="AU3329" s="9" t="s">
        <v>5612</v>
      </c>
      <c r="AV3329" s="9" t="s">
        <v>5612</v>
      </c>
      <c r="AW3329" s="9" t="s">
        <v>5612</v>
      </c>
      <c r="AX3329" s="9" t="s">
        <v>5612</v>
      </c>
      <c r="AY3329" s="9" t="s">
        <v>5612</v>
      </c>
      <c r="AZ3329" s="9" t="s">
        <v>5612</v>
      </c>
    </row>
    <row r="3330" spans="1:52" x14ac:dyDescent="0.2">
      <c r="A3330" s="38" t="s">
        <v>37</v>
      </c>
      <c r="B3330" s="7">
        <v>2015</v>
      </c>
      <c r="C3330" s="3" t="s">
        <v>59</v>
      </c>
      <c r="D3330" t="s">
        <v>344</v>
      </c>
      <c r="E3330" t="s">
        <v>3839</v>
      </c>
      <c r="F3330">
        <v>10</v>
      </c>
      <c r="G3330">
        <v>5</v>
      </c>
      <c r="H3330">
        <v>5</v>
      </c>
      <c r="I3330">
        <v>5</v>
      </c>
      <c r="J3330">
        <v>5</v>
      </c>
      <c r="K3330">
        <v>5</v>
      </c>
      <c r="L3330">
        <v>5</v>
      </c>
      <c r="M3330">
        <v>5</v>
      </c>
      <c r="N3330">
        <v>5</v>
      </c>
      <c r="O3330">
        <v>5</v>
      </c>
      <c r="P3330">
        <v>55</v>
      </c>
      <c r="Q3330">
        <v>15</v>
      </c>
      <c r="R3330">
        <v>48864</v>
      </c>
      <c r="S3330">
        <v>88724</v>
      </c>
      <c r="T3330">
        <v>116022</v>
      </c>
      <c r="U3330">
        <v>103368</v>
      </c>
      <c r="V3330">
        <v>80025</v>
      </c>
      <c r="W3330">
        <v>91715</v>
      </c>
      <c r="X3330">
        <v>90282</v>
      </c>
      <c r="Y3330">
        <v>52108</v>
      </c>
      <c r="Z3330">
        <v>33175</v>
      </c>
      <c r="AA3330">
        <v>17357</v>
      </c>
      <c r="AB3330">
        <v>721640</v>
      </c>
      <c r="AC3330">
        <v>102640</v>
      </c>
      <c r="AD3330" s="9">
        <v>2.0464963981663392E-4</v>
      </c>
      <c r="AE3330" s="9">
        <v>5.6354537667372975E-5</v>
      </c>
      <c r="AF3330" s="9">
        <v>4.3095275034045268E-5</v>
      </c>
      <c r="AG3330" s="9">
        <v>4.8370869127776489E-5</v>
      </c>
      <c r="AH3330" s="9">
        <v>6.2480474851608878E-5</v>
      </c>
      <c r="AI3330" s="9">
        <v>5.4516709371422339E-5</v>
      </c>
      <c r="AJ3330" s="9">
        <v>5.5382025209897876E-5</v>
      </c>
      <c r="AK3330" s="9">
        <v>9.5954555922315191E-5</v>
      </c>
      <c r="AL3330" s="9">
        <v>1.5071590052750564E-4</v>
      </c>
      <c r="AM3330" s="9">
        <v>2.880682145532062E-4</v>
      </c>
      <c r="AN3330" s="9">
        <v>7.6215287400920121E-5</v>
      </c>
      <c r="AO3330" s="9">
        <v>1.4614185502727982E-4</v>
      </c>
      <c r="AP3330" s="8">
        <v>2.5000000000000001E-4</v>
      </c>
      <c r="AQ3330" s="8" t="s">
        <v>5612</v>
      </c>
      <c r="AR3330" s="37">
        <v>0.51</v>
      </c>
      <c r="AS3330" s="37">
        <v>0.66400000000000003</v>
      </c>
      <c r="AT3330" s="37">
        <v>0.75400000000000011</v>
      </c>
      <c r="AU3330" s="9" t="s">
        <v>5612</v>
      </c>
      <c r="AV3330" s="9" t="s">
        <v>5612</v>
      </c>
      <c r="AW3330" s="9" t="s">
        <v>5612</v>
      </c>
      <c r="AX3330" s="9" t="s">
        <v>5612</v>
      </c>
      <c r="AY3330" s="9" t="s">
        <v>5612</v>
      </c>
      <c r="AZ3330" s="9" t="s">
        <v>5612</v>
      </c>
    </row>
    <row r="3331" spans="1:52" x14ac:dyDescent="0.2">
      <c r="A3331" s="38" t="s">
        <v>37</v>
      </c>
      <c r="B3331" s="7">
        <v>2015</v>
      </c>
      <c r="C3331" s="3" t="s">
        <v>60</v>
      </c>
      <c r="D3331" t="s">
        <v>344</v>
      </c>
      <c r="E3331" t="s">
        <v>3840</v>
      </c>
      <c r="F3331">
        <v>10</v>
      </c>
      <c r="G3331">
        <v>5</v>
      </c>
      <c r="H3331">
        <v>5</v>
      </c>
      <c r="I3331">
        <v>5</v>
      </c>
      <c r="J3331">
        <v>5</v>
      </c>
      <c r="K3331">
        <v>5</v>
      </c>
      <c r="L3331">
        <v>5</v>
      </c>
      <c r="M3331">
        <v>5</v>
      </c>
      <c r="N3331">
        <v>5</v>
      </c>
      <c r="O3331">
        <v>5</v>
      </c>
      <c r="P3331">
        <v>55</v>
      </c>
      <c r="Q3331">
        <v>15</v>
      </c>
      <c r="R3331">
        <v>48864</v>
      </c>
      <c r="S3331">
        <v>88724</v>
      </c>
      <c r="T3331">
        <v>116022</v>
      </c>
      <c r="U3331">
        <v>103368</v>
      </c>
      <c r="V3331">
        <v>80025</v>
      </c>
      <c r="W3331">
        <v>91715</v>
      </c>
      <c r="X3331">
        <v>90282</v>
      </c>
      <c r="Y3331">
        <v>52108</v>
      </c>
      <c r="Z3331">
        <v>33175</v>
      </c>
      <c r="AA3331">
        <v>17357</v>
      </c>
      <c r="AB3331">
        <v>721640</v>
      </c>
      <c r="AC3331">
        <v>102640</v>
      </c>
      <c r="AD3331" s="9">
        <v>2.0464963981663392E-4</v>
      </c>
      <c r="AE3331" s="9">
        <v>5.6354537667372975E-5</v>
      </c>
      <c r="AF3331" s="9">
        <v>4.3095275034045268E-5</v>
      </c>
      <c r="AG3331" s="9">
        <v>4.8370869127776489E-5</v>
      </c>
      <c r="AH3331" s="9">
        <v>6.2480474851608878E-5</v>
      </c>
      <c r="AI3331" s="9">
        <v>5.4516709371422339E-5</v>
      </c>
      <c r="AJ3331" s="9">
        <v>5.5382025209897876E-5</v>
      </c>
      <c r="AK3331" s="9">
        <v>9.5954555922315191E-5</v>
      </c>
      <c r="AL3331" s="9">
        <v>1.5071590052750564E-4</v>
      </c>
      <c r="AM3331" s="9">
        <v>2.880682145532062E-4</v>
      </c>
      <c r="AN3331" s="9">
        <v>7.6215287400920121E-5</v>
      </c>
      <c r="AO3331" s="9">
        <v>1.4614185502727982E-4</v>
      </c>
      <c r="AP3331" s="8">
        <v>1.5000000000000001E-4</v>
      </c>
      <c r="AQ3331" s="8" t="s">
        <v>5612</v>
      </c>
      <c r="AR3331" s="37" t="s">
        <v>5612</v>
      </c>
      <c r="AS3331" s="37" t="s">
        <v>5612</v>
      </c>
      <c r="AT3331" s="37" t="s">
        <v>5612</v>
      </c>
      <c r="AU3331" s="9" t="s">
        <v>5612</v>
      </c>
      <c r="AV3331" s="9" t="s">
        <v>5612</v>
      </c>
      <c r="AW3331" s="9" t="s">
        <v>5612</v>
      </c>
      <c r="AX3331" s="9" t="s">
        <v>5612</v>
      </c>
      <c r="AY3331" s="9" t="s">
        <v>5612</v>
      </c>
      <c r="AZ3331" s="9" t="s">
        <v>5612</v>
      </c>
    </row>
    <row r="3332" spans="1:52" x14ac:dyDescent="0.2">
      <c r="A3332" s="38" t="s">
        <v>37</v>
      </c>
      <c r="B3332" s="7">
        <v>2015</v>
      </c>
      <c r="C3332" s="3" t="s">
        <v>61</v>
      </c>
      <c r="D3332" t="s">
        <v>344</v>
      </c>
      <c r="E3332" t="s">
        <v>3841</v>
      </c>
      <c r="F3332">
        <v>10</v>
      </c>
      <c r="G3332">
        <v>5</v>
      </c>
      <c r="H3332">
        <v>5</v>
      </c>
      <c r="I3332">
        <v>5</v>
      </c>
      <c r="J3332">
        <v>5</v>
      </c>
      <c r="K3332">
        <v>5</v>
      </c>
      <c r="L3332">
        <v>5</v>
      </c>
      <c r="M3332">
        <v>5</v>
      </c>
      <c r="N3332">
        <v>5</v>
      </c>
      <c r="O3332">
        <v>5</v>
      </c>
      <c r="P3332">
        <v>55</v>
      </c>
      <c r="Q3332">
        <v>15</v>
      </c>
      <c r="R3332">
        <v>48864</v>
      </c>
      <c r="S3332">
        <v>88724</v>
      </c>
      <c r="T3332">
        <v>116022</v>
      </c>
      <c r="U3332">
        <v>103368</v>
      </c>
      <c r="V3332">
        <v>80025</v>
      </c>
      <c r="W3332">
        <v>91715</v>
      </c>
      <c r="X3332">
        <v>90282</v>
      </c>
      <c r="Y3332">
        <v>52108</v>
      </c>
      <c r="Z3332">
        <v>33175</v>
      </c>
      <c r="AA3332">
        <v>17357</v>
      </c>
      <c r="AB3332">
        <v>721640</v>
      </c>
      <c r="AC3332">
        <v>102640</v>
      </c>
      <c r="AD3332" s="9">
        <v>2.0464963981663392E-4</v>
      </c>
      <c r="AE3332" s="9">
        <v>5.6354537667372975E-5</v>
      </c>
      <c r="AF3332" s="9">
        <v>4.3095275034045268E-5</v>
      </c>
      <c r="AG3332" s="9">
        <v>4.8370869127776489E-5</v>
      </c>
      <c r="AH3332" s="9">
        <v>6.2480474851608878E-5</v>
      </c>
      <c r="AI3332" s="9">
        <v>5.4516709371422339E-5</v>
      </c>
      <c r="AJ3332" s="9">
        <v>5.5382025209897876E-5</v>
      </c>
      <c r="AK3332" s="9">
        <v>9.5954555922315191E-5</v>
      </c>
      <c r="AL3332" s="9">
        <v>1.5071590052750564E-4</v>
      </c>
      <c r="AM3332" s="9">
        <v>2.880682145532062E-4</v>
      </c>
      <c r="AN3332" s="9">
        <v>7.6215287400920121E-5</v>
      </c>
      <c r="AO3332" s="9">
        <v>1.4614185502727982E-4</v>
      </c>
      <c r="AP3332" s="8">
        <v>0</v>
      </c>
      <c r="AQ3332" s="8" t="s">
        <v>5612</v>
      </c>
      <c r="AR3332" s="37" t="s">
        <v>5612</v>
      </c>
      <c r="AS3332" s="37" t="s">
        <v>5612</v>
      </c>
      <c r="AT3332" s="37" t="s">
        <v>5612</v>
      </c>
      <c r="AU3332" s="9" t="s">
        <v>5612</v>
      </c>
      <c r="AV3332" s="9" t="s">
        <v>5612</v>
      </c>
      <c r="AW3332" s="9" t="s">
        <v>5612</v>
      </c>
      <c r="AX3332" s="9" t="s">
        <v>5612</v>
      </c>
      <c r="AY3332" s="9" t="s">
        <v>5612</v>
      </c>
      <c r="AZ3332" s="9" t="s">
        <v>5612</v>
      </c>
    </row>
    <row r="3333" spans="1:52" x14ac:dyDescent="0.2">
      <c r="A3333" s="38" t="s">
        <v>37</v>
      </c>
      <c r="B3333" s="7">
        <v>2015</v>
      </c>
      <c r="C3333" s="3" t="s">
        <v>62</v>
      </c>
      <c r="D3333" t="s">
        <v>344</v>
      </c>
      <c r="E3333" t="s">
        <v>3842</v>
      </c>
      <c r="F3333">
        <v>10</v>
      </c>
      <c r="G3333">
        <v>5</v>
      </c>
      <c r="H3333">
        <v>5</v>
      </c>
      <c r="I3333">
        <v>5</v>
      </c>
      <c r="J3333">
        <v>5</v>
      </c>
      <c r="K3333">
        <v>5</v>
      </c>
      <c r="L3333">
        <v>5</v>
      </c>
      <c r="M3333">
        <v>5</v>
      </c>
      <c r="N3333">
        <v>5</v>
      </c>
      <c r="O3333">
        <v>5</v>
      </c>
      <c r="P3333">
        <v>55</v>
      </c>
      <c r="Q3333">
        <v>15</v>
      </c>
      <c r="R3333">
        <v>48864</v>
      </c>
      <c r="S3333">
        <v>88724</v>
      </c>
      <c r="T3333">
        <v>116022</v>
      </c>
      <c r="U3333">
        <v>103368</v>
      </c>
      <c r="V3333">
        <v>80025</v>
      </c>
      <c r="W3333">
        <v>91715</v>
      </c>
      <c r="X3333">
        <v>90282</v>
      </c>
      <c r="Y3333">
        <v>52108</v>
      </c>
      <c r="Z3333">
        <v>33175</v>
      </c>
      <c r="AA3333">
        <v>17357</v>
      </c>
      <c r="AB3333">
        <v>721640</v>
      </c>
      <c r="AC3333">
        <v>102640</v>
      </c>
      <c r="AD3333" s="9">
        <v>2.0464963981663392E-4</v>
      </c>
      <c r="AE3333" s="9">
        <v>5.6354537667372975E-5</v>
      </c>
      <c r="AF3333" s="9">
        <v>4.3095275034045268E-5</v>
      </c>
      <c r="AG3333" s="9">
        <v>4.8370869127776489E-5</v>
      </c>
      <c r="AH3333" s="9">
        <v>6.2480474851608878E-5</v>
      </c>
      <c r="AI3333" s="9">
        <v>5.4516709371422339E-5</v>
      </c>
      <c r="AJ3333" s="9">
        <v>5.5382025209897876E-5</v>
      </c>
      <c r="AK3333" s="9">
        <v>9.5954555922315191E-5</v>
      </c>
      <c r="AL3333" s="9">
        <v>1.5071590052750564E-4</v>
      </c>
      <c r="AM3333" s="9">
        <v>2.880682145532062E-4</v>
      </c>
      <c r="AN3333" s="9">
        <v>7.6215287400920121E-5</v>
      </c>
      <c r="AO3333" s="9">
        <v>1.4614185502727982E-4</v>
      </c>
      <c r="AP3333" s="8">
        <v>0</v>
      </c>
      <c r="AQ3333" s="8" t="s">
        <v>5612</v>
      </c>
      <c r="AR3333" s="37">
        <v>1.7000000000000001E-2</v>
      </c>
      <c r="AS3333" s="37">
        <v>6.9999999999999993E-3</v>
      </c>
      <c r="AT3333" s="37">
        <v>4.0999999999999995E-2</v>
      </c>
      <c r="AU3333" s="9" t="s">
        <v>5612</v>
      </c>
      <c r="AV3333" s="9" t="s">
        <v>5612</v>
      </c>
      <c r="AW3333" s="9" t="s">
        <v>5612</v>
      </c>
      <c r="AX3333" s="9" t="s">
        <v>5612</v>
      </c>
      <c r="AY3333" s="9" t="s">
        <v>5612</v>
      </c>
      <c r="AZ3333" s="9" t="s">
        <v>5612</v>
      </c>
    </row>
    <row r="3334" spans="1:52" x14ac:dyDescent="0.2">
      <c r="A3334" s="38" t="s">
        <v>37</v>
      </c>
      <c r="B3334" s="7">
        <v>2015</v>
      </c>
      <c r="C3334" s="3" t="s">
        <v>63</v>
      </c>
      <c r="D3334" t="s">
        <v>344</v>
      </c>
      <c r="E3334" t="s">
        <v>3843</v>
      </c>
      <c r="F3334">
        <v>10</v>
      </c>
      <c r="G3334">
        <v>5</v>
      </c>
      <c r="H3334">
        <v>5</v>
      </c>
      <c r="I3334">
        <v>5</v>
      </c>
      <c r="J3334">
        <v>5</v>
      </c>
      <c r="K3334">
        <v>5</v>
      </c>
      <c r="L3334">
        <v>5</v>
      </c>
      <c r="M3334">
        <v>5</v>
      </c>
      <c r="N3334">
        <v>5</v>
      </c>
      <c r="O3334">
        <v>5</v>
      </c>
      <c r="P3334">
        <v>55</v>
      </c>
      <c r="Q3334">
        <v>15</v>
      </c>
      <c r="R3334">
        <v>48864</v>
      </c>
      <c r="S3334">
        <v>88724</v>
      </c>
      <c r="T3334">
        <v>116022</v>
      </c>
      <c r="U3334">
        <v>103368</v>
      </c>
      <c r="V3334">
        <v>80025</v>
      </c>
      <c r="W3334">
        <v>91715</v>
      </c>
      <c r="X3334">
        <v>90282</v>
      </c>
      <c r="Y3334">
        <v>52108</v>
      </c>
      <c r="Z3334">
        <v>33175</v>
      </c>
      <c r="AA3334">
        <v>17357</v>
      </c>
      <c r="AB3334">
        <v>721640</v>
      </c>
      <c r="AC3334">
        <v>102640</v>
      </c>
      <c r="AD3334" s="9">
        <v>2.0464963981663392E-4</v>
      </c>
      <c r="AE3334" s="9">
        <v>5.6354537667372975E-5</v>
      </c>
      <c r="AF3334" s="9">
        <v>4.3095275034045268E-5</v>
      </c>
      <c r="AG3334" s="9">
        <v>4.8370869127776489E-5</v>
      </c>
      <c r="AH3334" s="9">
        <v>6.2480474851608878E-5</v>
      </c>
      <c r="AI3334" s="9">
        <v>5.4516709371422339E-5</v>
      </c>
      <c r="AJ3334" s="9">
        <v>5.5382025209897876E-5</v>
      </c>
      <c r="AK3334" s="9">
        <v>9.5954555922315191E-5</v>
      </c>
      <c r="AL3334" s="9">
        <v>1.5071590052750564E-4</v>
      </c>
      <c r="AM3334" s="9">
        <v>2.880682145532062E-4</v>
      </c>
      <c r="AN3334" s="9">
        <v>7.6215287400920121E-5</v>
      </c>
      <c r="AO3334" s="9">
        <v>1.4614185502727982E-4</v>
      </c>
      <c r="AP3334" s="8">
        <v>4.0000000000000003E-5</v>
      </c>
      <c r="AQ3334" s="8" t="s">
        <v>5612</v>
      </c>
      <c r="AR3334" s="37">
        <v>7.2000000000000008E-2</v>
      </c>
      <c r="AS3334" s="37">
        <v>8.6999999999999994E-2</v>
      </c>
      <c r="AT3334" s="37">
        <v>0.17399999999999999</v>
      </c>
      <c r="AU3334" s="9" t="s">
        <v>5612</v>
      </c>
      <c r="AV3334" s="9" t="s">
        <v>5612</v>
      </c>
      <c r="AW3334" s="9" t="s">
        <v>5612</v>
      </c>
      <c r="AX3334" s="9" t="s">
        <v>5612</v>
      </c>
      <c r="AY3334" s="9" t="s">
        <v>5612</v>
      </c>
      <c r="AZ3334" s="9" t="s">
        <v>5612</v>
      </c>
    </row>
    <row r="3335" spans="1:52" x14ac:dyDescent="0.2">
      <c r="A3335" s="38" t="s">
        <v>37</v>
      </c>
      <c r="B3335" s="7">
        <v>2015</v>
      </c>
      <c r="C3335" s="3" t="s">
        <v>64</v>
      </c>
      <c r="D3335" t="s">
        <v>344</v>
      </c>
      <c r="E3335" t="s">
        <v>3844</v>
      </c>
      <c r="F3335">
        <v>10</v>
      </c>
      <c r="G3335">
        <v>5</v>
      </c>
      <c r="H3335">
        <v>5</v>
      </c>
      <c r="I3335">
        <v>5</v>
      </c>
      <c r="J3335">
        <v>5</v>
      </c>
      <c r="K3335">
        <v>5</v>
      </c>
      <c r="L3335">
        <v>5</v>
      </c>
      <c r="M3335">
        <v>5</v>
      </c>
      <c r="N3335">
        <v>5</v>
      </c>
      <c r="O3335">
        <v>5</v>
      </c>
      <c r="P3335">
        <v>55</v>
      </c>
      <c r="Q3335">
        <v>15</v>
      </c>
      <c r="R3335">
        <v>48864</v>
      </c>
      <c r="S3335">
        <v>88724</v>
      </c>
      <c r="T3335">
        <v>116022</v>
      </c>
      <c r="U3335">
        <v>103368</v>
      </c>
      <c r="V3335">
        <v>80025</v>
      </c>
      <c r="W3335">
        <v>91715</v>
      </c>
      <c r="X3335">
        <v>90282</v>
      </c>
      <c r="Y3335">
        <v>52108</v>
      </c>
      <c r="Z3335">
        <v>33175</v>
      </c>
      <c r="AA3335">
        <v>17357</v>
      </c>
      <c r="AB3335">
        <v>721640</v>
      </c>
      <c r="AC3335">
        <v>102640</v>
      </c>
      <c r="AD3335" s="9">
        <v>2.0464963981663392E-4</v>
      </c>
      <c r="AE3335" s="9">
        <v>5.6354537667372975E-5</v>
      </c>
      <c r="AF3335" s="9">
        <v>4.3095275034045268E-5</v>
      </c>
      <c r="AG3335" s="9">
        <v>4.8370869127776489E-5</v>
      </c>
      <c r="AH3335" s="9">
        <v>6.2480474851608878E-5</v>
      </c>
      <c r="AI3335" s="9">
        <v>5.4516709371422339E-5</v>
      </c>
      <c r="AJ3335" s="9">
        <v>5.5382025209897876E-5</v>
      </c>
      <c r="AK3335" s="9">
        <v>9.5954555922315191E-5</v>
      </c>
      <c r="AL3335" s="9">
        <v>1.5071590052750564E-4</v>
      </c>
      <c r="AM3335" s="9">
        <v>2.880682145532062E-4</v>
      </c>
      <c r="AN3335" s="9">
        <v>7.6215287400920121E-5</v>
      </c>
      <c r="AO3335" s="9">
        <v>1.4614185502727982E-4</v>
      </c>
      <c r="AP3335" s="8">
        <v>4.0000000000000002E-4</v>
      </c>
      <c r="AQ3335" s="8" t="s">
        <v>5612</v>
      </c>
      <c r="AR3335" s="37">
        <v>0.29300000000000004</v>
      </c>
      <c r="AS3335" s="37">
        <v>0.41799999999999998</v>
      </c>
      <c r="AT3335" s="37">
        <v>0.43</v>
      </c>
      <c r="AU3335" s="9" t="s">
        <v>5612</v>
      </c>
      <c r="AV3335" s="9" t="s">
        <v>5612</v>
      </c>
      <c r="AW3335" s="9" t="s">
        <v>5612</v>
      </c>
      <c r="AX3335" s="9" t="s">
        <v>5612</v>
      </c>
      <c r="AY3335" s="9" t="s">
        <v>5612</v>
      </c>
      <c r="AZ3335" s="9" t="s">
        <v>5612</v>
      </c>
    </row>
    <row r="3336" spans="1:52" x14ac:dyDescent="0.2">
      <c r="A3336" s="38" t="s">
        <v>37</v>
      </c>
      <c r="B3336" s="7">
        <v>2015</v>
      </c>
      <c r="C3336" s="3" t="s">
        <v>65</v>
      </c>
      <c r="D3336" t="s">
        <v>344</v>
      </c>
      <c r="E3336" t="s">
        <v>3845</v>
      </c>
      <c r="F3336">
        <v>10</v>
      </c>
      <c r="G3336">
        <v>5</v>
      </c>
      <c r="H3336">
        <v>5</v>
      </c>
      <c r="I3336">
        <v>5</v>
      </c>
      <c r="J3336">
        <v>5</v>
      </c>
      <c r="K3336">
        <v>5</v>
      </c>
      <c r="L3336">
        <v>5</v>
      </c>
      <c r="M3336">
        <v>5</v>
      </c>
      <c r="N3336">
        <v>5</v>
      </c>
      <c r="O3336">
        <v>5</v>
      </c>
      <c r="P3336">
        <v>55</v>
      </c>
      <c r="Q3336">
        <v>15</v>
      </c>
      <c r="R3336">
        <v>48864</v>
      </c>
      <c r="S3336">
        <v>88724</v>
      </c>
      <c r="T3336">
        <v>116022</v>
      </c>
      <c r="U3336">
        <v>103368</v>
      </c>
      <c r="V3336">
        <v>80025</v>
      </c>
      <c r="W3336">
        <v>91715</v>
      </c>
      <c r="X3336">
        <v>90282</v>
      </c>
      <c r="Y3336">
        <v>52108</v>
      </c>
      <c r="Z3336">
        <v>33175</v>
      </c>
      <c r="AA3336">
        <v>17357</v>
      </c>
      <c r="AB3336">
        <v>721640</v>
      </c>
      <c r="AC3336">
        <v>102640</v>
      </c>
      <c r="AD3336" s="9">
        <v>2.0464963981663392E-4</v>
      </c>
      <c r="AE3336" s="9">
        <v>5.6354537667372975E-5</v>
      </c>
      <c r="AF3336" s="9">
        <v>4.3095275034045268E-5</v>
      </c>
      <c r="AG3336" s="9">
        <v>4.8370869127776489E-5</v>
      </c>
      <c r="AH3336" s="9">
        <v>6.2480474851608878E-5</v>
      </c>
      <c r="AI3336" s="9">
        <v>5.4516709371422339E-5</v>
      </c>
      <c r="AJ3336" s="9">
        <v>5.5382025209897876E-5</v>
      </c>
      <c r="AK3336" s="9">
        <v>9.5954555922315191E-5</v>
      </c>
      <c r="AL3336" s="9">
        <v>1.5071590052750564E-4</v>
      </c>
      <c r="AM3336" s="9">
        <v>2.880682145532062E-4</v>
      </c>
      <c r="AN3336" s="9">
        <v>7.6215287400920121E-5</v>
      </c>
      <c r="AO3336" s="9">
        <v>1.4614185502727982E-4</v>
      </c>
      <c r="AP3336" s="8">
        <v>2.5999999999999998E-4</v>
      </c>
      <c r="AQ3336" s="8">
        <v>0.90099999999999991</v>
      </c>
      <c r="AR3336" s="37">
        <v>0.40899999999999997</v>
      </c>
      <c r="AS3336" s="37">
        <v>0.55299999999999994</v>
      </c>
      <c r="AT3336" s="37">
        <v>0.65599999999999992</v>
      </c>
      <c r="AU3336" s="9" t="s">
        <v>5612</v>
      </c>
      <c r="AV3336" s="9" t="s">
        <v>5612</v>
      </c>
      <c r="AW3336" s="9" t="s">
        <v>5612</v>
      </c>
      <c r="AX3336" s="9" t="s">
        <v>5612</v>
      </c>
      <c r="AY3336" s="9" t="s">
        <v>5612</v>
      </c>
      <c r="AZ3336" s="9" t="s">
        <v>5612</v>
      </c>
    </row>
    <row r="3337" spans="1:52" x14ac:dyDescent="0.2">
      <c r="A3337" s="38" t="s">
        <v>37</v>
      </c>
      <c r="B3337" s="7">
        <v>2015</v>
      </c>
      <c r="C3337" s="3" t="s">
        <v>66</v>
      </c>
      <c r="D3337" t="s">
        <v>344</v>
      </c>
      <c r="E3337" t="s">
        <v>3846</v>
      </c>
      <c r="F3337">
        <v>10</v>
      </c>
      <c r="G3337">
        <v>5</v>
      </c>
      <c r="H3337">
        <v>5</v>
      </c>
      <c r="I3337">
        <v>5</v>
      </c>
      <c r="J3337">
        <v>5</v>
      </c>
      <c r="K3337">
        <v>5</v>
      </c>
      <c r="L3337">
        <v>5</v>
      </c>
      <c r="M3337">
        <v>5</v>
      </c>
      <c r="N3337">
        <v>5</v>
      </c>
      <c r="O3337">
        <v>5</v>
      </c>
      <c r="P3337">
        <v>55</v>
      </c>
      <c r="Q3337">
        <v>15</v>
      </c>
      <c r="R3337">
        <v>48864</v>
      </c>
      <c r="S3337">
        <v>88724</v>
      </c>
      <c r="T3337">
        <v>116022</v>
      </c>
      <c r="U3337">
        <v>103368</v>
      </c>
      <c r="V3337">
        <v>80025</v>
      </c>
      <c r="W3337">
        <v>91715</v>
      </c>
      <c r="X3337">
        <v>90282</v>
      </c>
      <c r="Y3337">
        <v>52108</v>
      </c>
      <c r="Z3337">
        <v>33175</v>
      </c>
      <c r="AA3337">
        <v>17357</v>
      </c>
      <c r="AB3337">
        <v>721640</v>
      </c>
      <c r="AC3337">
        <v>102640</v>
      </c>
      <c r="AD3337" s="9">
        <v>2.0464963981663392E-4</v>
      </c>
      <c r="AE3337" s="9">
        <v>5.6354537667372975E-5</v>
      </c>
      <c r="AF3337" s="9">
        <v>4.3095275034045268E-5</v>
      </c>
      <c r="AG3337" s="9">
        <v>4.8370869127776489E-5</v>
      </c>
      <c r="AH3337" s="9">
        <v>6.2480474851608878E-5</v>
      </c>
      <c r="AI3337" s="9">
        <v>5.4516709371422339E-5</v>
      </c>
      <c r="AJ3337" s="9">
        <v>5.5382025209897876E-5</v>
      </c>
      <c r="AK3337" s="9">
        <v>9.5954555922315191E-5</v>
      </c>
      <c r="AL3337" s="9">
        <v>1.5071590052750564E-4</v>
      </c>
      <c r="AM3337" s="9">
        <v>2.880682145532062E-4</v>
      </c>
      <c r="AN3337" s="9">
        <v>7.6215287400920121E-5</v>
      </c>
      <c r="AO3337" s="9">
        <v>1.4614185502727982E-4</v>
      </c>
      <c r="AP3337" s="8">
        <v>5.2499999999999997E-4</v>
      </c>
      <c r="AQ3337" s="8" t="s">
        <v>5612</v>
      </c>
      <c r="AR3337" s="37">
        <v>0.44200000000000006</v>
      </c>
      <c r="AS3337" s="37">
        <v>0.59200000000000008</v>
      </c>
      <c r="AT3337" s="37">
        <v>0.70499999999999996</v>
      </c>
      <c r="AU3337" s="9" t="s">
        <v>5612</v>
      </c>
      <c r="AV3337" s="9" t="s">
        <v>5612</v>
      </c>
      <c r="AW3337" s="9" t="s">
        <v>5612</v>
      </c>
      <c r="AX3337" s="9" t="s">
        <v>5612</v>
      </c>
      <c r="AY3337" s="9" t="s">
        <v>5612</v>
      </c>
      <c r="AZ3337" s="9" t="s">
        <v>5612</v>
      </c>
    </row>
    <row r="3338" spans="1:52" x14ac:dyDescent="0.2">
      <c r="A3338" s="38" t="s">
        <v>37</v>
      </c>
      <c r="B3338" s="7">
        <v>2016</v>
      </c>
      <c r="C3338" s="3" t="s">
        <v>55</v>
      </c>
      <c r="D3338" t="s">
        <v>345</v>
      </c>
      <c r="E3338" t="s">
        <v>3847</v>
      </c>
      <c r="F3338">
        <v>10</v>
      </c>
      <c r="G3338">
        <v>5</v>
      </c>
      <c r="H3338">
        <v>5</v>
      </c>
      <c r="I3338">
        <v>5</v>
      </c>
      <c r="J3338">
        <v>5</v>
      </c>
      <c r="K3338">
        <v>5</v>
      </c>
      <c r="L3338">
        <v>5</v>
      </c>
      <c r="M3338">
        <v>5</v>
      </c>
      <c r="N3338">
        <v>5</v>
      </c>
      <c r="O3338">
        <v>5</v>
      </c>
      <c r="P3338">
        <v>55</v>
      </c>
      <c r="Q3338">
        <v>15</v>
      </c>
      <c r="R3338">
        <v>51419</v>
      </c>
      <c r="S3338">
        <v>90675</v>
      </c>
      <c r="T3338">
        <v>116461</v>
      </c>
      <c r="U3338">
        <v>107803</v>
      </c>
      <c r="V3338">
        <v>82372</v>
      </c>
      <c r="W3338">
        <v>90498</v>
      </c>
      <c r="X3338">
        <v>92189</v>
      </c>
      <c r="Y3338">
        <v>54162</v>
      </c>
      <c r="Z3338">
        <v>33124</v>
      </c>
      <c r="AA3338">
        <v>17459</v>
      </c>
      <c r="AB3338">
        <v>736162</v>
      </c>
      <c r="AC3338">
        <v>104745</v>
      </c>
      <c r="AD3338" s="9">
        <v>1.9448063945234253E-4</v>
      </c>
      <c r="AE3338" s="9">
        <v>5.5141990625861594E-5</v>
      </c>
      <c r="AF3338" s="9">
        <v>4.2932827298408912E-5</v>
      </c>
      <c r="AG3338" s="9">
        <v>4.6380898490765566E-5</v>
      </c>
      <c r="AH3338" s="9">
        <v>6.0700237944932744E-5</v>
      </c>
      <c r="AI3338" s="9">
        <v>5.5249839775464654E-5</v>
      </c>
      <c r="AJ3338" s="9">
        <v>5.4236405644925101E-5</v>
      </c>
      <c r="AK3338" s="9">
        <v>9.2315645655625711E-5</v>
      </c>
      <c r="AL3338" s="9">
        <v>1.5094795314575535E-4</v>
      </c>
      <c r="AM3338" s="9">
        <v>2.8638524543215534E-4</v>
      </c>
      <c r="AN3338" s="9">
        <v>7.4711816149162816E-5</v>
      </c>
      <c r="AO3338" s="9">
        <v>1.4320492624946297E-4</v>
      </c>
      <c r="AP3338" s="8">
        <v>3.5E-4</v>
      </c>
      <c r="AQ3338" s="8" t="s">
        <v>5612</v>
      </c>
      <c r="AR3338" s="37">
        <v>0.46200000000000002</v>
      </c>
      <c r="AS3338" s="37">
        <v>0.61299999999999999</v>
      </c>
      <c r="AT3338" s="37">
        <v>0.71499999999999997</v>
      </c>
      <c r="AU3338" s="9" t="s">
        <v>5612</v>
      </c>
      <c r="AV3338" s="9" t="s">
        <v>5612</v>
      </c>
      <c r="AW3338" s="9" t="s">
        <v>5612</v>
      </c>
      <c r="AX3338" s="9" t="s">
        <v>5612</v>
      </c>
      <c r="AY3338" s="9" t="s">
        <v>5612</v>
      </c>
      <c r="AZ3338" s="9" t="s">
        <v>5612</v>
      </c>
    </row>
    <row r="3339" spans="1:52" x14ac:dyDescent="0.2">
      <c r="A3339" s="38" t="s">
        <v>37</v>
      </c>
      <c r="B3339" s="7">
        <v>2016</v>
      </c>
      <c r="C3339" s="3" t="s">
        <v>56</v>
      </c>
      <c r="D3339" t="s">
        <v>345</v>
      </c>
      <c r="E3339" t="s">
        <v>3848</v>
      </c>
      <c r="F3339">
        <v>10</v>
      </c>
      <c r="G3339">
        <v>5</v>
      </c>
      <c r="H3339">
        <v>5</v>
      </c>
      <c r="I3339">
        <v>5</v>
      </c>
      <c r="J3339">
        <v>5</v>
      </c>
      <c r="K3339">
        <v>5</v>
      </c>
      <c r="L3339">
        <v>5</v>
      </c>
      <c r="M3339">
        <v>5</v>
      </c>
      <c r="N3339">
        <v>5</v>
      </c>
      <c r="O3339">
        <v>5</v>
      </c>
      <c r="P3339">
        <v>55</v>
      </c>
      <c r="Q3339">
        <v>15</v>
      </c>
      <c r="R3339">
        <v>51419</v>
      </c>
      <c r="S3339">
        <v>90675</v>
      </c>
      <c r="T3339">
        <v>116461</v>
      </c>
      <c r="U3339">
        <v>107803</v>
      </c>
      <c r="V3339">
        <v>82372</v>
      </c>
      <c r="W3339">
        <v>90498</v>
      </c>
      <c r="X3339">
        <v>92189</v>
      </c>
      <c r="Y3339">
        <v>54162</v>
      </c>
      <c r="Z3339">
        <v>33124</v>
      </c>
      <c r="AA3339">
        <v>17459</v>
      </c>
      <c r="AB3339">
        <v>736162</v>
      </c>
      <c r="AC3339">
        <v>104745</v>
      </c>
      <c r="AD3339" s="9">
        <v>1.9448063945234253E-4</v>
      </c>
      <c r="AE3339" s="9">
        <v>5.5141990625861594E-5</v>
      </c>
      <c r="AF3339" s="9">
        <v>4.2932827298408912E-5</v>
      </c>
      <c r="AG3339" s="9">
        <v>4.6380898490765566E-5</v>
      </c>
      <c r="AH3339" s="9">
        <v>6.0700237944932744E-5</v>
      </c>
      <c r="AI3339" s="9">
        <v>5.5249839775464654E-5</v>
      </c>
      <c r="AJ3339" s="9">
        <v>5.4236405644925101E-5</v>
      </c>
      <c r="AK3339" s="9">
        <v>9.2315645655625711E-5</v>
      </c>
      <c r="AL3339" s="9">
        <v>1.5094795314575535E-4</v>
      </c>
      <c r="AM3339" s="9">
        <v>2.8638524543215534E-4</v>
      </c>
      <c r="AN3339" s="9">
        <v>7.4711816149162816E-5</v>
      </c>
      <c r="AO3339" s="9">
        <v>1.4320492624946297E-4</v>
      </c>
      <c r="AP3339" s="8">
        <v>8.9999999999999998E-4</v>
      </c>
      <c r="AQ3339" s="8" t="s">
        <v>5612</v>
      </c>
      <c r="AR3339" s="37">
        <v>0.47299999999999998</v>
      </c>
      <c r="AS3339" s="37">
        <v>0.623</v>
      </c>
      <c r="AT3339" s="37">
        <v>0.72200000000000009</v>
      </c>
      <c r="AU3339" s="9" t="s">
        <v>5612</v>
      </c>
      <c r="AV3339" s="9" t="s">
        <v>5612</v>
      </c>
      <c r="AW3339" s="9" t="s">
        <v>5612</v>
      </c>
      <c r="AX3339" s="9" t="s">
        <v>5612</v>
      </c>
      <c r="AY3339" s="9" t="s">
        <v>5612</v>
      </c>
      <c r="AZ3339" s="9" t="s">
        <v>5612</v>
      </c>
    </row>
    <row r="3340" spans="1:52" x14ac:dyDescent="0.2">
      <c r="A3340" s="38" t="s">
        <v>37</v>
      </c>
      <c r="B3340" s="7">
        <v>2016</v>
      </c>
      <c r="C3340" s="3" t="s">
        <v>57</v>
      </c>
      <c r="D3340" t="s">
        <v>345</v>
      </c>
      <c r="E3340" t="s">
        <v>3849</v>
      </c>
      <c r="F3340">
        <v>10</v>
      </c>
      <c r="G3340">
        <v>5</v>
      </c>
      <c r="H3340">
        <v>5</v>
      </c>
      <c r="I3340">
        <v>5</v>
      </c>
      <c r="J3340">
        <v>5</v>
      </c>
      <c r="K3340">
        <v>5</v>
      </c>
      <c r="L3340">
        <v>5</v>
      </c>
      <c r="M3340">
        <v>5</v>
      </c>
      <c r="N3340">
        <v>5</v>
      </c>
      <c r="O3340">
        <v>5</v>
      </c>
      <c r="P3340">
        <v>55</v>
      </c>
      <c r="Q3340">
        <v>15</v>
      </c>
      <c r="R3340">
        <v>51419</v>
      </c>
      <c r="S3340">
        <v>90675</v>
      </c>
      <c r="T3340">
        <v>116461</v>
      </c>
      <c r="U3340">
        <v>107803</v>
      </c>
      <c r="V3340">
        <v>82372</v>
      </c>
      <c r="W3340">
        <v>90498</v>
      </c>
      <c r="X3340">
        <v>92189</v>
      </c>
      <c r="Y3340">
        <v>54162</v>
      </c>
      <c r="Z3340">
        <v>33124</v>
      </c>
      <c r="AA3340">
        <v>17459</v>
      </c>
      <c r="AB3340">
        <v>736162</v>
      </c>
      <c r="AC3340">
        <v>104745</v>
      </c>
      <c r="AD3340" s="9">
        <v>1.9448063945234253E-4</v>
      </c>
      <c r="AE3340" s="9">
        <v>5.5141990625861594E-5</v>
      </c>
      <c r="AF3340" s="9">
        <v>4.2932827298408912E-5</v>
      </c>
      <c r="AG3340" s="9">
        <v>4.6380898490765566E-5</v>
      </c>
      <c r="AH3340" s="9">
        <v>6.0700237944932744E-5</v>
      </c>
      <c r="AI3340" s="9">
        <v>5.5249839775464654E-5</v>
      </c>
      <c r="AJ3340" s="9">
        <v>5.4236405644925101E-5</v>
      </c>
      <c r="AK3340" s="9">
        <v>9.2315645655625711E-5</v>
      </c>
      <c r="AL3340" s="9">
        <v>1.5094795314575535E-4</v>
      </c>
      <c r="AM3340" s="9">
        <v>2.8638524543215534E-4</v>
      </c>
      <c r="AN3340" s="9">
        <v>7.4711816149162816E-5</v>
      </c>
      <c r="AO3340" s="9">
        <v>1.4320492624946297E-4</v>
      </c>
      <c r="AP3340" s="8">
        <v>1.2799999999999999E-3</v>
      </c>
      <c r="AQ3340" s="8" t="s">
        <v>5612</v>
      </c>
      <c r="AR3340" s="37">
        <v>0.48100000000000004</v>
      </c>
      <c r="AS3340" s="37">
        <v>0.63700000000000001</v>
      </c>
      <c r="AT3340" s="37">
        <v>0.74099999999999999</v>
      </c>
      <c r="AU3340" s="9" t="s">
        <v>5612</v>
      </c>
      <c r="AV3340" s="9" t="s">
        <v>5612</v>
      </c>
      <c r="AW3340" s="9" t="s">
        <v>5612</v>
      </c>
      <c r="AX3340" s="9" t="s">
        <v>5612</v>
      </c>
      <c r="AY3340" s="9" t="s">
        <v>5612</v>
      </c>
      <c r="AZ3340" s="9" t="s">
        <v>5612</v>
      </c>
    </row>
    <row r="3341" spans="1:52" x14ac:dyDescent="0.2">
      <c r="A3341" s="38" t="s">
        <v>37</v>
      </c>
      <c r="B3341" s="7">
        <v>2016</v>
      </c>
      <c r="C3341" s="3" t="s">
        <v>58</v>
      </c>
      <c r="D3341" t="s">
        <v>345</v>
      </c>
      <c r="E3341" t="s">
        <v>3850</v>
      </c>
      <c r="F3341">
        <v>10</v>
      </c>
      <c r="G3341">
        <v>5</v>
      </c>
      <c r="H3341">
        <v>5</v>
      </c>
      <c r="I3341">
        <v>5</v>
      </c>
      <c r="J3341">
        <v>5</v>
      </c>
      <c r="K3341">
        <v>5</v>
      </c>
      <c r="L3341">
        <v>5</v>
      </c>
      <c r="M3341">
        <v>5</v>
      </c>
      <c r="N3341">
        <v>5</v>
      </c>
      <c r="O3341">
        <v>5</v>
      </c>
      <c r="P3341">
        <v>55</v>
      </c>
      <c r="Q3341">
        <v>15</v>
      </c>
      <c r="R3341">
        <v>51419</v>
      </c>
      <c r="S3341">
        <v>90675</v>
      </c>
      <c r="T3341">
        <v>116461</v>
      </c>
      <c r="U3341">
        <v>107803</v>
      </c>
      <c r="V3341">
        <v>82372</v>
      </c>
      <c r="W3341">
        <v>90498</v>
      </c>
      <c r="X3341">
        <v>92189</v>
      </c>
      <c r="Y3341">
        <v>54162</v>
      </c>
      <c r="Z3341">
        <v>33124</v>
      </c>
      <c r="AA3341">
        <v>17459</v>
      </c>
      <c r="AB3341">
        <v>736162</v>
      </c>
      <c r="AC3341">
        <v>104745</v>
      </c>
      <c r="AD3341" s="9">
        <v>1.9448063945234253E-4</v>
      </c>
      <c r="AE3341" s="9">
        <v>5.5141990625861594E-5</v>
      </c>
      <c r="AF3341" s="9">
        <v>4.2932827298408912E-5</v>
      </c>
      <c r="AG3341" s="9">
        <v>4.6380898490765566E-5</v>
      </c>
      <c r="AH3341" s="9">
        <v>6.0700237944932744E-5</v>
      </c>
      <c r="AI3341" s="9">
        <v>5.5249839775464654E-5</v>
      </c>
      <c r="AJ3341" s="9">
        <v>5.4236405644925101E-5</v>
      </c>
      <c r="AK3341" s="9">
        <v>9.2315645655625711E-5</v>
      </c>
      <c r="AL3341" s="9">
        <v>1.5094795314575535E-4</v>
      </c>
      <c r="AM3341" s="9">
        <v>2.8638524543215534E-4</v>
      </c>
      <c r="AN3341" s="9">
        <v>7.4711816149162816E-5</v>
      </c>
      <c r="AO3341" s="9">
        <v>1.4320492624946297E-4</v>
      </c>
      <c r="AP3341" s="8">
        <v>1.0250000000000001E-3</v>
      </c>
      <c r="AQ3341" s="8" t="s">
        <v>5612</v>
      </c>
      <c r="AR3341" s="37">
        <v>0.48600000000000004</v>
      </c>
      <c r="AS3341" s="37">
        <v>0.64</v>
      </c>
      <c r="AT3341" s="37">
        <v>0.75800000000000001</v>
      </c>
      <c r="AU3341" s="9" t="s">
        <v>5612</v>
      </c>
      <c r="AV3341" s="9" t="s">
        <v>5612</v>
      </c>
      <c r="AW3341" s="9" t="s">
        <v>5612</v>
      </c>
      <c r="AX3341" s="9" t="s">
        <v>5612</v>
      </c>
      <c r="AY3341" s="9" t="s">
        <v>5612</v>
      </c>
      <c r="AZ3341" s="9" t="s">
        <v>5612</v>
      </c>
    </row>
    <row r="3342" spans="1:52" x14ac:dyDescent="0.2">
      <c r="A3342" s="38" t="s">
        <v>37</v>
      </c>
      <c r="B3342" s="7">
        <v>2016</v>
      </c>
      <c r="C3342" s="3" t="s">
        <v>59</v>
      </c>
      <c r="D3342" t="s">
        <v>345</v>
      </c>
      <c r="E3342" t="s">
        <v>3851</v>
      </c>
      <c r="F3342">
        <v>10</v>
      </c>
      <c r="G3342">
        <v>5</v>
      </c>
      <c r="H3342">
        <v>5</v>
      </c>
      <c r="I3342">
        <v>5</v>
      </c>
      <c r="J3342">
        <v>5</v>
      </c>
      <c r="K3342">
        <v>5</v>
      </c>
      <c r="L3342">
        <v>5</v>
      </c>
      <c r="M3342">
        <v>5</v>
      </c>
      <c r="N3342">
        <v>5</v>
      </c>
      <c r="O3342">
        <v>5</v>
      </c>
      <c r="P3342">
        <v>55</v>
      </c>
      <c r="Q3342">
        <v>15</v>
      </c>
      <c r="R3342">
        <v>51419</v>
      </c>
      <c r="S3342">
        <v>90675</v>
      </c>
      <c r="T3342">
        <v>116461</v>
      </c>
      <c r="U3342">
        <v>107803</v>
      </c>
      <c r="V3342">
        <v>82372</v>
      </c>
      <c r="W3342">
        <v>90498</v>
      </c>
      <c r="X3342">
        <v>92189</v>
      </c>
      <c r="Y3342">
        <v>54162</v>
      </c>
      <c r="Z3342">
        <v>33124</v>
      </c>
      <c r="AA3342">
        <v>17459</v>
      </c>
      <c r="AB3342">
        <v>736162</v>
      </c>
      <c r="AC3342">
        <v>104745</v>
      </c>
      <c r="AD3342" s="9">
        <v>1.9448063945234253E-4</v>
      </c>
      <c r="AE3342" s="9">
        <v>5.5141990625861594E-5</v>
      </c>
      <c r="AF3342" s="9">
        <v>4.2932827298408912E-5</v>
      </c>
      <c r="AG3342" s="9">
        <v>4.6380898490765566E-5</v>
      </c>
      <c r="AH3342" s="9">
        <v>6.0700237944932744E-5</v>
      </c>
      <c r="AI3342" s="9">
        <v>5.5249839775464654E-5</v>
      </c>
      <c r="AJ3342" s="9">
        <v>5.4236405644925101E-5</v>
      </c>
      <c r="AK3342" s="9">
        <v>9.2315645655625711E-5</v>
      </c>
      <c r="AL3342" s="9">
        <v>1.5094795314575535E-4</v>
      </c>
      <c r="AM3342" s="9">
        <v>2.8638524543215534E-4</v>
      </c>
      <c r="AN3342" s="9">
        <v>7.4711816149162816E-5</v>
      </c>
      <c r="AO3342" s="9">
        <v>1.4320492624946297E-4</v>
      </c>
      <c r="AP3342" s="8">
        <v>8.25E-4</v>
      </c>
      <c r="AQ3342" s="8" t="s">
        <v>5612</v>
      </c>
      <c r="AR3342" s="37">
        <v>0.48799999999999999</v>
      </c>
      <c r="AS3342" s="37">
        <v>0.64</v>
      </c>
      <c r="AT3342" s="37">
        <v>0.78</v>
      </c>
      <c r="AU3342" s="9" t="s">
        <v>5612</v>
      </c>
      <c r="AV3342" s="9" t="s">
        <v>5612</v>
      </c>
      <c r="AW3342" s="9" t="s">
        <v>5612</v>
      </c>
      <c r="AX3342" s="9" t="s">
        <v>5612</v>
      </c>
      <c r="AY3342" s="9" t="s">
        <v>5612</v>
      </c>
      <c r="AZ3342" s="9" t="s">
        <v>5612</v>
      </c>
    </row>
    <row r="3343" spans="1:52" x14ac:dyDescent="0.2">
      <c r="A3343" s="38" t="s">
        <v>37</v>
      </c>
      <c r="B3343" s="7">
        <v>2016</v>
      </c>
      <c r="C3343" s="3" t="s">
        <v>60</v>
      </c>
      <c r="D3343" t="s">
        <v>345</v>
      </c>
      <c r="E3343" t="s">
        <v>3852</v>
      </c>
      <c r="F3343">
        <v>10</v>
      </c>
      <c r="G3343">
        <v>5</v>
      </c>
      <c r="H3343">
        <v>5</v>
      </c>
      <c r="I3343">
        <v>5</v>
      </c>
      <c r="J3343">
        <v>5</v>
      </c>
      <c r="K3343">
        <v>5</v>
      </c>
      <c r="L3343">
        <v>5</v>
      </c>
      <c r="M3343">
        <v>5</v>
      </c>
      <c r="N3343">
        <v>5</v>
      </c>
      <c r="O3343">
        <v>5</v>
      </c>
      <c r="P3343">
        <v>55</v>
      </c>
      <c r="Q3343">
        <v>15</v>
      </c>
      <c r="R3343">
        <v>51419</v>
      </c>
      <c r="S3343">
        <v>90675</v>
      </c>
      <c r="T3343">
        <v>116461</v>
      </c>
      <c r="U3343">
        <v>107803</v>
      </c>
      <c r="V3343">
        <v>82372</v>
      </c>
      <c r="W3343">
        <v>90498</v>
      </c>
      <c r="X3343">
        <v>92189</v>
      </c>
      <c r="Y3343">
        <v>54162</v>
      </c>
      <c r="Z3343">
        <v>33124</v>
      </c>
      <c r="AA3343">
        <v>17459</v>
      </c>
      <c r="AB3343">
        <v>736162</v>
      </c>
      <c r="AC3343">
        <v>104745</v>
      </c>
      <c r="AD3343" s="9">
        <v>1.9448063945234253E-4</v>
      </c>
      <c r="AE3343" s="9">
        <v>5.5141990625861594E-5</v>
      </c>
      <c r="AF3343" s="9">
        <v>4.2932827298408912E-5</v>
      </c>
      <c r="AG3343" s="9">
        <v>4.6380898490765566E-5</v>
      </c>
      <c r="AH3343" s="9">
        <v>6.0700237944932744E-5</v>
      </c>
      <c r="AI3343" s="9">
        <v>5.5249839775464654E-5</v>
      </c>
      <c r="AJ3343" s="9">
        <v>5.4236405644925101E-5</v>
      </c>
      <c r="AK3343" s="9">
        <v>9.2315645655625711E-5</v>
      </c>
      <c r="AL3343" s="9">
        <v>1.5094795314575535E-4</v>
      </c>
      <c r="AM3343" s="9">
        <v>2.8638524543215534E-4</v>
      </c>
      <c r="AN3343" s="9">
        <v>7.4711816149162816E-5</v>
      </c>
      <c r="AO3343" s="9">
        <v>1.4320492624946297E-4</v>
      </c>
      <c r="AP3343" s="8">
        <v>2.0000000000000001E-4</v>
      </c>
      <c r="AQ3343" s="8" t="s">
        <v>5612</v>
      </c>
      <c r="AR3343" s="37" t="s">
        <v>5612</v>
      </c>
      <c r="AS3343" s="37" t="s">
        <v>5612</v>
      </c>
      <c r="AT3343" s="37" t="s">
        <v>5612</v>
      </c>
      <c r="AU3343" s="9" t="s">
        <v>5612</v>
      </c>
      <c r="AV3343" s="9" t="s">
        <v>5612</v>
      </c>
      <c r="AW3343" s="9" t="s">
        <v>5612</v>
      </c>
      <c r="AX3343" s="9" t="s">
        <v>5612</v>
      </c>
      <c r="AY3343" s="9" t="s">
        <v>5612</v>
      </c>
      <c r="AZ3343" s="9" t="s">
        <v>5612</v>
      </c>
    </row>
    <row r="3344" spans="1:52" x14ac:dyDescent="0.2">
      <c r="A3344" s="38" t="s">
        <v>37</v>
      </c>
      <c r="B3344" s="7">
        <v>2016</v>
      </c>
      <c r="C3344" s="3" t="s">
        <v>61</v>
      </c>
      <c r="D3344" t="s">
        <v>345</v>
      </c>
      <c r="E3344" t="s">
        <v>3853</v>
      </c>
      <c r="F3344">
        <v>10</v>
      </c>
      <c r="G3344">
        <v>5</v>
      </c>
      <c r="H3344">
        <v>5</v>
      </c>
      <c r="I3344">
        <v>5</v>
      </c>
      <c r="J3344">
        <v>5</v>
      </c>
      <c r="K3344">
        <v>5</v>
      </c>
      <c r="L3344">
        <v>5</v>
      </c>
      <c r="M3344">
        <v>5</v>
      </c>
      <c r="N3344">
        <v>5</v>
      </c>
      <c r="O3344">
        <v>5</v>
      </c>
      <c r="P3344">
        <v>55</v>
      </c>
      <c r="Q3344">
        <v>15</v>
      </c>
      <c r="R3344">
        <v>51419</v>
      </c>
      <c r="S3344">
        <v>90675</v>
      </c>
      <c r="T3344">
        <v>116461</v>
      </c>
      <c r="U3344">
        <v>107803</v>
      </c>
      <c r="V3344">
        <v>82372</v>
      </c>
      <c r="W3344">
        <v>90498</v>
      </c>
      <c r="X3344">
        <v>92189</v>
      </c>
      <c r="Y3344">
        <v>54162</v>
      </c>
      <c r="Z3344">
        <v>33124</v>
      </c>
      <c r="AA3344">
        <v>17459</v>
      </c>
      <c r="AB3344">
        <v>736162</v>
      </c>
      <c r="AC3344">
        <v>104745</v>
      </c>
      <c r="AD3344" s="9">
        <v>1.9448063945234253E-4</v>
      </c>
      <c r="AE3344" s="9">
        <v>5.5141990625861594E-5</v>
      </c>
      <c r="AF3344" s="9">
        <v>4.2932827298408912E-5</v>
      </c>
      <c r="AG3344" s="9">
        <v>4.6380898490765566E-5</v>
      </c>
      <c r="AH3344" s="9">
        <v>6.0700237944932744E-5</v>
      </c>
      <c r="AI3344" s="9">
        <v>5.5249839775464654E-5</v>
      </c>
      <c r="AJ3344" s="9">
        <v>5.4236405644925101E-5</v>
      </c>
      <c r="AK3344" s="9">
        <v>9.2315645655625711E-5</v>
      </c>
      <c r="AL3344" s="9">
        <v>1.5094795314575535E-4</v>
      </c>
      <c r="AM3344" s="9">
        <v>2.8638524543215534E-4</v>
      </c>
      <c r="AN3344" s="9">
        <v>7.4711816149162816E-5</v>
      </c>
      <c r="AO3344" s="9">
        <v>1.4320492624946297E-4</v>
      </c>
      <c r="AP3344" s="8">
        <v>2.5000000000000001E-5</v>
      </c>
      <c r="AQ3344" s="8" t="s">
        <v>5612</v>
      </c>
      <c r="AR3344" s="37" t="s">
        <v>5612</v>
      </c>
      <c r="AS3344" s="37" t="s">
        <v>5612</v>
      </c>
      <c r="AT3344" s="37" t="s">
        <v>5612</v>
      </c>
      <c r="AU3344" s="9" t="s">
        <v>5612</v>
      </c>
      <c r="AV3344" s="9" t="s">
        <v>5612</v>
      </c>
      <c r="AW3344" s="9" t="s">
        <v>5612</v>
      </c>
      <c r="AX3344" s="9" t="s">
        <v>5612</v>
      </c>
      <c r="AY3344" s="9" t="s">
        <v>5612</v>
      </c>
      <c r="AZ3344" s="9" t="s">
        <v>5612</v>
      </c>
    </row>
    <row r="3345" spans="1:52" x14ac:dyDescent="0.2">
      <c r="A3345" s="38" t="s">
        <v>37</v>
      </c>
      <c r="B3345" s="7">
        <v>2016</v>
      </c>
      <c r="C3345" s="3" t="s">
        <v>62</v>
      </c>
      <c r="D3345" t="s">
        <v>345</v>
      </c>
      <c r="E3345" t="s">
        <v>3854</v>
      </c>
      <c r="F3345">
        <v>10</v>
      </c>
      <c r="G3345">
        <v>5</v>
      </c>
      <c r="H3345">
        <v>5</v>
      </c>
      <c r="I3345">
        <v>5</v>
      </c>
      <c r="J3345">
        <v>5</v>
      </c>
      <c r="K3345">
        <v>5</v>
      </c>
      <c r="L3345">
        <v>5</v>
      </c>
      <c r="M3345">
        <v>5</v>
      </c>
      <c r="N3345">
        <v>5</v>
      </c>
      <c r="O3345">
        <v>5</v>
      </c>
      <c r="P3345">
        <v>55</v>
      </c>
      <c r="Q3345">
        <v>15</v>
      </c>
      <c r="R3345">
        <v>51419</v>
      </c>
      <c r="S3345">
        <v>90675</v>
      </c>
      <c r="T3345">
        <v>116461</v>
      </c>
      <c r="U3345">
        <v>107803</v>
      </c>
      <c r="V3345">
        <v>82372</v>
      </c>
      <c r="W3345">
        <v>90498</v>
      </c>
      <c r="X3345">
        <v>92189</v>
      </c>
      <c r="Y3345">
        <v>54162</v>
      </c>
      <c r="Z3345">
        <v>33124</v>
      </c>
      <c r="AA3345">
        <v>17459</v>
      </c>
      <c r="AB3345">
        <v>736162</v>
      </c>
      <c r="AC3345">
        <v>104745</v>
      </c>
      <c r="AD3345" s="9">
        <v>1.9448063945234253E-4</v>
      </c>
      <c r="AE3345" s="9">
        <v>5.5141990625861594E-5</v>
      </c>
      <c r="AF3345" s="9">
        <v>4.2932827298408912E-5</v>
      </c>
      <c r="AG3345" s="9">
        <v>4.6380898490765566E-5</v>
      </c>
      <c r="AH3345" s="9">
        <v>6.0700237944932744E-5</v>
      </c>
      <c r="AI3345" s="9">
        <v>5.5249839775464654E-5</v>
      </c>
      <c r="AJ3345" s="9">
        <v>5.4236405644925101E-5</v>
      </c>
      <c r="AK3345" s="9">
        <v>9.2315645655625711E-5</v>
      </c>
      <c r="AL3345" s="9">
        <v>1.5094795314575535E-4</v>
      </c>
      <c r="AM3345" s="9">
        <v>2.8638524543215534E-4</v>
      </c>
      <c r="AN3345" s="9">
        <v>7.4711816149162816E-5</v>
      </c>
      <c r="AO3345" s="9">
        <v>1.4320492624946297E-4</v>
      </c>
      <c r="AP3345" s="8">
        <v>2.5000000000000001E-5</v>
      </c>
      <c r="AQ3345" s="8" t="s">
        <v>5612</v>
      </c>
      <c r="AR3345" s="37">
        <v>1.7000000000000001E-2</v>
      </c>
      <c r="AS3345" s="37">
        <v>1.2E-2</v>
      </c>
      <c r="AT3345" s="37">
        <v>0</v>
      </c>
      <c r="AU3345" s="9" t="s">
        <v>5612</v>
      </c>
      <c r="AV3345" s="9" t="s">
        <v>5612</v>
      </c>
      <c r="AW3345" s="9" t="s">
        <v>5612</v>
      </c>
      <c r="AX3345" s="9" t="s">
        <v>5612</v>
      </c>
      <c r="AY3345" s="9" t="s">
        <v>5612</v>
      </c>
      <c r="AZ3345" s="9" t="s">
        <v>5612</v>
      </c>
    </row>
    <row r="3346" spans="1:52" x14ac:dyDescent="0.2">
      <c r="A3346" s="38" t="s">
        <v>37</v>
      </c>
      <c r="B3346" s="7">
        <v>2016</v>
      </c>
      <c r="C3346" s="3" t="s">
        <v>63</v>
      </c>
      <c r="D3346" t="s">
        <v>345</v>
      </c>
      <c r="E3346" t="s">
        <v>3855</v>
      </c>
      <c r="F3346">
        <v>10</v>
      </c>
      <c r="G3346">
        <v>5</v>
      </c>
      <c r="H3346">
        <v>5</v>
      </c>
      <c r="I3346">
        <v>5</v>
      </c>
      <c r="J3346">
        <v>5</v>
      </c>
      <c r="K3346">
        <v>5</v>
      </c>
      <c r="L3346">
        <v>5</v>
      </c>
      <c r="M3346">
        <v>5</v>
      </c>
      <c r="N3346">
        <v>5</v>
      </c>
      <c r="O3346">
        <v>5</v>
      </c>
      <c r="P3346">
        <v>55</v>
      </c>
      <c r="Q3346">
        <v>15</v>
      </c>
      <c r="R3346">
        <v>51419</v>
      </c>
      <c r="S3346">
        <v>90675</v>
      </c>
      <c r="T3346">
        <v>116461</v>
      </c>
      <c r="U3346">
        <v>107803</v>
      </c>
      <c r="V3346">
        <v>82372</v>
      </c>
      <c r="W3346">
        <v>90498</v>
      </c>
      <c r="X3346">
        <v>92189</v>
      </c>
      <c r="Y3346">
        <v>54162</v>
      </c>
      <c r="Z3346">
        <v>33124</v>
      </c>
      <c r="AA3346">
        <v>17459</v>
      </c>
      <c r="AB3346">
        <v>736162</v>
      </c>
      <c r="AC3346">
        <v>104745</v>
      </c>
      <c r="AD3346" s="9">
        <v>1.9448063945234253E-4</v>
      </c>
      <c r="AE3346" s="9">
        <v>5.5141990625861594E-5</v>
      </c>
      <c r="AF3346" s="9">
        <v>4.2932827298408912E-5</v>
      </c>
      <c r="AG3346" s="9">
        <v>4.6380898490765566E-5</v>
      </c>
      <c r="AH3346" s="9">
        <v>6.0700237944932744E-5</v>
      </c>
      <c r="AI3346" s="9">
        <v>5.5249839775464654E-5</v>
      </c>
      <c r="AJ3346" s="9">
        <v>5.4236405644925101E-5</v>
      </c>
      <c r="AK3346" s="9">
        <v>9.2315645655625711E-5</v>
      </c>
      <c r="AL3346" s="9">
        <v>1.5094795314575535E-4</v>
      </c>
      <c r="AM3346" s="9">
        <v>2.8638524543215534E-4</v>
      </c>
      <c r="AN3346" s="9">
        <v>7.4711816149162816E-5</v>
      </c>
      <c r="AO3346" s="9">
        <v>1.4320492624946297E-4</v>
      </c>
      <c r="AP3346" s="8">
        <v>0</v>
      </c>
      <c r="AQ3346" s="8" t="s">
        <v>5612</v>
      </c>
      <c r="AR3346" s="37">
        <v>7.5999999999999998E-2</v>
      </c>
      <c r="AS3346" s="37">
        <v>9.4E-2</v>
      </c>
      <c r="AT3346" s="37">
        <v>0.13699999999999998</v>
      </c>
      <c r="AU3346" s="9" t="s">
        <v>5612</v>
      </c>
      <c r="AV3346" s="9" t="s">
        <v>5612</v>
      </c>
      <c r="AW3346" s="9" t="s">
        <v>5612</v>
      </c>
      <c r="AX3346" s="9" t="s">
        <v>5612</v>
      </c>
      <c r="AY3346" s="9" t="s">
        <v>5612</v>
      </c>
      <c r="AZ3346" s="9" t="s">
        <v>5612</v>
      </c>
    </row>
    <row r="3347" spans="1:52" x14ac:dyDescent="0.2">
      <c r="A3347" s="38" t="s">
        <v>37</v>
      </c>
      <c r="B3347" s="7">
        <v>2016</v>
      </c>
      <c r="C3347" s="3" t="s">
        <v>64</v>
      </c>
      <c r="D3347" t="s">
        <v>345</v>
      </c>
      <c r="E3347" t="s">
        <v>3856</v>
      </c>
      <c r="F3347">
        <v>10</v>
      </c>
      <c r="G3347">
        <v>5</v>
      </c>
      <c r="H3347">
        <v>5</v>
      </c>
      <c r="I3347">
        <v>5</v>
      </c>
      <c r="J3347">
        <v>5</v>
      </c>
      <c r="K3347">
        <v>5</v>
      </c>
      <c r="L3347">
        <v>5</v>
      </c>
      <c r="M3347">
        <v>5</v>
      </c>
      <c r="N3347">
        <v>5</v>
      </c>
      <c r="O3347">
        <v>5</v>
      </c>
      <c r="P3347">
        <v>55</v>
      </c>
      <c r="Q3347">
        <v>15</v>
      </c>
      <c r="R3347">
        <v>51419</v>
      </c>
      <c r="S3347">
        <v>90675</v>
      </c>
      <c r="T3347">
        <v>116461</v>
      </c>
      <c r="U3347">
        <v>107803</v>
      </c>
      <c r="V3347">
        <v>82372</v>
      </c>
      <c r="W3347">
        <v>90498</v>
      </c>
      <c r="X3347">
        <v>92189</v>
      </c>
      <c r="Y3347">
        <v>54162</v>
      </c>
      <c r="Z3347">
        <v>33124</v>
      </c>
      <c r="AA3347">
        <v>17459</v>
      </c>
      <c r="AB3347">
        <v>736162</v>
      </c>
      <c r="AC3347">
        <v>104745</v>
      </c>
      <c r="AD3347" s="9">
        <v>1.9448063945234253E-4</v>
      </c>
      <c r="AE3347" s="9">
        <v>5.5141990625861594E-5</v>
      </c>
      <c r="AF3347" s="9">
        <v>4.2932827298408912E-5</v>
      </c>
      <c r="AG3347" s="9">
        <v>4.6380898490765566E-5</v>
      </c>
      <c r="AH3347" s="9">
        <v>6.0700237944932744E-5</v>
      </c>
      <c r="AI3347" s="9">
        <v>5.5249839775464654E-5</v>
      </c>
      <c r="AJ3347" s="9">
        <v>5.4236405644925101E-5</v>
      </c>
      <c r="AK3347" s="9">
        <v>9.2315645655625711E-5</v>
      </c>
      <c r="AL3347" s="9">
        <v>1.5094795314575535E-4</v>
      </c>
      <c r="AM3347" s="9">
        <v>2.8638524543215534E-4</v>
      </c>
      <c r="AN3347" s="9">
        <v>7.4711816149162816E-5</v>
      </c>
      <c r="AO3347" s="9">
        <v>1.4320492624946297E-4</v>
      </c>
      <c r="AP3347" s="8">
        <v>7.000000000000001E-4</v>
      </c>
      <c r="AQ3347" s="8" t="s">
        <v>5612</v>
      </c>
      <c r="AR3347" s="37">
        <v>0.29799999999999999</v>
      </c>
      <c r="AS3347" s="37">
        <v>0.42499999999999999</v>
      </c>
      <c r="AT3347" s="37">
        <v>0.45299999999999996</v>
      </c>
      <c r="AU3347" s="9" t="s">
        <v>5612</v>
      </c>
      <c r="AV3347" s="9" t="s">
        <v>5612</v>
      </c>
      <c r="AW3347" s="9" t="s">
        <v>5612</v>
      </c>
      <c r="AX3347" s="9" t="s">
        <v>5612</v>
      </c>
      <c r="AY3347" s="9" t="s">
        <v>5612</v>
      </c>
      <c r="AZ3347" s="9" t="s">
        <v>5612</v>
      </c>
    </row>
    <row r="3348" spans="1:52" x14ac:dyDescent="0.2">
      <c r="A3348" s="38" t="s">
        <v>37</v>
      </c>
      <c r="B3348" s="7">
        <v>2016</v>
      </c>
      <c r="C3348" s="3" t="s">
        <v>65</v>
      </c>
      <c r="D3348" t="s">
        <v>345</v>
      </c>
      <c r="E3348" t="s">
        <v>3857</v>
      </c>
      <c r="F3348">
        <v>10</v>
      </c>
      <c r="G3348">
        <v>5</v>
      </c>
      <c r="H3348">
        <v>5</v>
      </c>
      <c r="I3348">
        <v>5</v>
      </c>
      <c r="J3348">
        <v>5</v>
      </c>
      <c r="K3348">
        <v>5</v>
      </c>
      <c r="L3348">
        <v>5</v>
      </c>
      <c r="M3348">
        <v>5</v>
      </c>
      <c r="N3348">
        <v>5</v>
      </c>
      <c r="O3348">
        <v>5</v>
      </c>
      <c r="P3348">
        <v>55</v>
      </c>
      <c r="Q3348">
        <v>15</v>
      </c>
      <c r="R3348">
        <v>51419</v>
      </c>
      <c r="S3348">
        <v>90675</v>
      </c>
      <c r="T3348">
        <v>116461</v>
      </c>
      <c r="U3348">
        <v>107803</v>
      </c>
      <c r="V3348">
        <v>82372</v>
      </c>
      <c r="W3348">
        <v>90498</v>
      </c>
      <c r="X3348">
        <v>92189</v>
      </c>
      <c r="Y3348">
        <v>54162</v>
      </c>
      <c r="Z3348">
        <v>33124</v>
      </c>
      <c r="AA3348">
        <v>17459</v>
      </c>
      <c r="AB3348">
        <v>736162</v>
      </c>
      <c r="AC3348">
        <v>104745</v>
      </c>
      <c r="AD3348" s="9">
        <v>1.9448063945234253E-4</v>
      </c>
      <c r="AE3348" s="9">
        <v>5.5141990625861594E-5</v>
      </c>
      <c r="AF3348" s="9">
        <v>4.2932827298408912E-5</v>
      </c>
      <c r="AG3348" s="9">
        <v>4.6380898490765566E-5</v>
      </c>
      <c r="AH3348" s="9">
        <v>6.0700237944932744E-5</v>
      </c>
      <c r="AI3348" s="9">
        <v>5.5249839775464654E-5</v>
      </c>
      <c r="AJ3348" s="9">
        <v>5.4236405644925101E-5</v>
      </c>
      <c r="AK3348" s="9">
        <v>9.2315645655625711E-5</v>
      </c>
      <c r="AL3348" s="9">
        <v>1.5094795314575535E-4</v>
      </c>
      <c r="AM3348" s="9">
        <v>2.8638524543215534E-4</v>
      </c>
      <c r="AN3348" s="9">
        <v>7.4711816149162816E-5</v>
      </c>
      <c r="AO3348" s="9">
        <v>1.4320492624946297E-4</v>
      </c>
      <c r="AP3348" s="8">
        <v>3.8000000000000002E-4</v>
      </c>
      <c r="AQ3348" s="8">
        <v>0.90900000000000003</v>
      </c>
      <c r="AR3348" s="37">
        <v>0.39700000000000002</v>
      </c>
      <c r="AS3348" s="37">
        <v>0.56200000000000006</v>
      </c>
      <c r="AT3348" s="37">
        <v>0.58700000000000008</v>
      </c>
      <c r="AU3348" s="9" t="s">
        <v>5612</v>
      </c>
      <c r="AV3348" s="9" t="s">
        <v>5612</v>
      </c>
      <c r="AW3348" s="9" t="s">
        <v>5612</v>
      </c>
      <c r="AX3348" s="9" t="s">
        <v>5612</v>
      </c>
      <c r="AY3348" s="9" t="s">
        <v>5612</v>
      </c>
      <c r="AZ3348" s="9" t="s">
        <v>5612</v>
      </c>
    </row>
    <row r="3349" spans="1:52" x14ac:dyDescent="0.2">
      <c r="A3349" s="38" t="s">
        <v>37</v>
      </c>
      <c r="B3349" s="7">
        <v>2016</v>
      </c>
      <c r="C3349" s="3" t="s">
        <v>66</v>
      </c>
      <c r="D3349" t="s">
        <v>345</v>
      </c>
      <c r="E3349" t="s">
        <v>3858</v>
      </c>
      <c r="F3349">
        <v>10</v>
      </c>
      <c r="G3349">
        <v>5</v>
      </c>
      <c r="H3349">
        <v>5</v>
      </c>
      <c r="I3349">
        <v>5</v>
      </c>
      <c r="J3349">
        <v>5</v>
      </c>
      <c r="K3349">
        <v>5</v>
      </c>
      <c r="L3349">
        <v>5</v>
      </c>
      <c r="M3349">
        <v>5</v>
      </c>
      <c r="N3349">
        <v>5</v>
      </c>
      <c r="O3349">
        <v>5</v>
      </c>
      <c r="P3349">
        <v>55</v>
      </c>
      <c r="Q3349">
        <v>15</v>
      </c>
      <c r="R3349">
        <v>51419</v>
      </c>
      <c r="S3349">
        <v>90675</v>
      </c>
      <c r="T3349">
        <v>116461</v>
      </c>
      <c r="U3349">
        <v>107803</v>
      </c>
      <c r="V3349">
        <v>82372</v>
      </c>
      <c r="W3349">
        <v>90498</v>
      </c>
      <c r="X3349">
        <v>92189</v>
      </c>
      <c r="Y3349">
        <v>54162</v>
      </c>
      <c r="Z3349">
        <v>33124</v>
      </c>
      <c r="AA3349">
        <v>17459</v>
      </c>
      <c r="AB3349">
        <v>736162</v>
      </c>
      <c r="AC3349">
        <v>104745</v>
      </c>
      <c r="AD3349" s="9">
        <v>1.9448063945234253E-4</v>
      </c>
      <c r="AE3349" s="9">
        <v>5.5141990625861594E-5</v>
      </c>
      <c r="AF3349" s="9">
        <v>4.2932827298408912E-5</v>
      </c>
      <c r="AG3349" s="9">
        <v>4.6380898490765566E-5</v>
      </c>
      <c r="AH3349" s="9">
        <v>6.0700237944932744E-5</v>
      </c>
      <c r="AI3349" s="9">
        <v>5.5249839775464654E-5</v>
      </c>
      <c r="AJ3349" s="9">
        <v>5.4236405644925101E-5</v>
      </c>
      <c r="AK3349" s="9">
        <v>9.2315645655625711E-5</v>
      </c>
      <c r="AL3349" s="9">
        <v>1.5094795314575535E-4</v>
      </c>
      <c r="AM3349" s="9">
        <v>2.8638524543215534E-4</v>
      </c>
      <c r="AN3349" s="9">
        <v>7.4711816149162816E-5</v>
      </c>
      <c r="AO3349" s="9">
        <v>1.4320492624946297E-4</v>
      </c>
      <c r="AP3349" s="8">
        <v>5.9999999999999995E-4</v>
      </c>
      <c r="AQ3349" s="8" t="s">
        <v>5612</v>
      </c>
      <c r="AR3349" s="37">
        <v>0.42700000000000005</v>
      </c>
      <c r="AS3349" s="37">
        <v>0.60200000000000009</v>
      </c>
      <c r="AT3349" s="37">
        <v>0.68799999999999994</v>
      </c>
      <c r="AU3349" s="9" t="s">
        <v>5612</v>
      </c>
      <c r="AV3349" s="9" t="s">
        <v>5612</v>
      </c>
      <c r="AW3349" s="9" t="s">
        <v>5612</v>
      </c>
      <c r="AX3349" s="9" t="s">
        <v>5612</v>
      </c>
      <c r="AY3349" s="9" t="s">
        <v>5612</v>
      </c>
      <c r="AZ3349" s="9" t="s">
        <v>5612</v>
      </c>
    </row>
    <row r="3350" spans="1:52" x14ac:dyDescent="0.2">
      <c r="A3350" s="38" t="s">
        <v>37</v>
      </c>
      <c r="B3350" s="7">
        <v>2017</v>
      </c>
      <c r="C3350" s="3" t="s">
        <v>55</v>
      </c>
      <c r="D3350" t="s">
        <v>346</v>
      </c>
      <c r="E3350" t="s">
        <v>3859</v>
      </c>
      <c r="F3350">
        <v>10</v>
      </c>
      <c r="G3350">
        <v>5</v>
      </c>
      <c r="H3350">
        <v>5</v>
      </c>
      <c r="I3350">
        <v>5</v>
      </c>
      <c r="J3350">
        <v>5</v>
      </c>
      <c r="K3350">
        <v>5</v>
      </c>
      <c r="L3350">
        <v>5</v>
      </c>
      <c r="M3350">
        <v>5</v>
      </c>
      <c r="N3350">
        <v>5</v>
      </c>
      <c r="O3350">
        <v>5</v>
      </c>
      <c r="P3350">
        <v>55</v>
      </c>
      <c r="Q3350">
        <v>15</v>
      </c>
      <c r="R3350">
        <v>51766</v>
      </c>
      <c r="S3350">
        <v>92881</v>
      </c>
      <c r="T3350">
        <v>115338</v>
      </c>
      <c r="U3350">
        <v>111459</v>
      </c>
      <c r="V3350">
        <v>84411</v>
      </c>
      <c r="W3350">
        <v>88279</v>
      </c>
      <c r="X3350">
        <v>94145</v>
      </c>
      <c r="Y3350">
        <v>56390</v>
      </c>
      <c r="Z3350">
        <v>33235</v>
      </c>
      <c r="AA3350">
        <v>17571</v>
      </c>
      <c r="AB3350">
        <v>745475</v>
      </c>
      <c r="AC3350">
        <v>107196</v>
      </c>
      <c r="AD3350" s="9">
        <v>1.9317698875709926E-4</v>
      </c>
      <c r="AE3350" s="9">
        <v>5.38323230800702E-5</v>
      </c>
      <c r="AF3350" s="9">
        <v>4.3350847075551856E-5</v>
      </c>
      <c r="AG3350" s="9">
        <v>4.4859544765339723E-5</v>
      </c>
      <c r="AH3350" s="9">
        <v>5.9233986091860063E-5</v>
      </c>
      <c r="AI3350" s="9">
        <v>5.6638611674350638E-5</v>
      </c>
      <c r="AJ3350" s="9">
        <v>5.3109565032662385E-5</v>
      </c>
      <c r="AK3350" s="9">
        <v>8.8668203582195425E-5</v>
      </c>
      <c r="AL3350" s="9">
        <v>1.5044380923724988E-4</v>
      </c>
      <c r="AM3350" s="9">
        <v>2.8455978601104091E-4</v>
      </c>
      <c r="AN3350" s="9">
        <v>7.3778463395821455E-5</v>
      </c>
      <c r="AO3350" s="9">
        <v>1.3993059442516512E-4</v>
      </c>
      <c r="AP3350" s="8">
        <v>3.6499999999999996E-3</v>
      </c>
      <c r="AQ3350" s="8" t="s">
        <v>5612</v>
      </c>
      <c r="AR3350" s="37">
        <v>0.44799999999999995</v>
      </c>
      <c r="AS3350" s="37">
        <v>0.61899999999999999</v>
      </c>
      <c r="AT3350" s="37">
        <v>0.71400000000000008</v>
      </c>
      <c r="AU3350" s="9" t="s">
        <v>5612</v>
      </c>
      <c r="AV3350" s="9" t="s">
        <v>5612</v>
      </c>
      <c r="AW3350" s="9" t="s">
        <v>5612</v>
      </c>
      <c r="AX3350" s="9" t="s">
        <v>5612</v>
      </c>
      <c r="AY3350" s="9" t="s">
        <v>5612</v>
      </c>
      <c r="AZ3350" s="9" t="s">
        <v>5612</v>
      </c>
    </row>
    <row r="3351" spans="1:52" x14ac:dyDescent="0.2">
      <c r="A3351" s="38" t="s">
        <v>37</v>
      </c>
      <c r="B3351" s="7">
        <v>2017</v>
      </c>
      <c r="C3351" s="3" t="s">
        <v>56</v>
      </c>
      <c r="D3351" t="s">
        <v>346</v>
      </c>
      <c r="E3351" t="s">
        <v>3860</v>
      </c>
      <c r="F3351">
        <v>10</v>
      </c>
      <c r="G3351">
        <v>5</v>
      </c>
      <c r="H3351">
        <v>5</v>
      </c>
      <c r="I3351">
        <v>5</v>
      </c>
      <c r="J3351">
        <v>5</v>
      </c>
      <c r="K3351">
        <v>5</v>
      </c>
      <c r="L3351">
        <v>5</v>
      </c>
      <c r="M3351">
        <v>5</v>
      </c>
      <c r="N3351">
        <v>5</v>
      </c>
      <c r="O3351">
        <v>5</v>
      </c>
      <c r="P3351">
        <v>55</v>
      </c>
      <c r="Q3351">
        <v>15</v>
      </c>
      <c r="R3351">
        <v>51766</v>
      </c>
      <c r="S3351">
        <v>92881</v>
      </c>
      <c r="T3351">
        <v>115338</v>
      </c>
      <c r="U3351">
        <v>111459</v>
      </c>
      <c r="V3351">
        <v>84411</v>
      </c>
      <c r="W3351">
        <v>88279</v>
      </c>
      <c r="X3351">
        <v>94145</v>
      </c>
      <c r="Y3351">
        <v>56390</v>
      </c>
      <c r="Z3351">
        <v>33235</v>
      </c>
      <c r="AA3351">
        <v>17571</v>
      </c>
      <c r="AB3351">
        <v>745475</v>
      </c>
      <c r="AC3351">
        <v>107196</v>
      </c>
      <c r="AD3351" s="9">
        <v>1.9317698875709926E-4</v>
      </c>
      <c r="AE3351" s="9">
        <v>5.38323230800702E-5</v>
      </c>
      <c r="AF3351" s="9">
        <v>4.3350847075551856E-5</v>
      </c>
      <c r="AG3351" s="9">
        <v>4.4859544765339723E-5</v>
      </c>
      <c r="AH3351" s="9">
        <v>5.9233986091860063E-5</v>
      </c>
      <c r="AI3351" s="9">
        <v>5.6638611674350638E-5</v>
      </c>
      <c r="AJ3351" s="9">
        <v>5.3109565032662385E-5</v>
      </c>
      <c r="AK3351" s="9">
        <v>8.8668203582195425E-5</v>
      </c>
      <c r="AL3351" s="9">
        <v>1.5044380923724988E-4</v>
      </c>
      <c r="AM3351" s="9">
        <v>2.8455978601104091E-4</v>
      </c>
      <c r="AN3351" s="9">
        <v>7.3778463395821455E-5</v>
      </c>
      <c r="AO3351" s="9">
        <v>1.3993059442516512E-4</v>
      </c>
      <c r="AP3351" s="8">
        <v>8.6999999999999994E-3</v>
      </c>
      <c r="AQ3351" s="8" t="s">
        <v>5612</v>
      </c>
      <c r="AR3351" s="37">
        <v>0.45799999999999996</v>
      </c>
      <c r="AS3351" s="37">
        <v>0.63300000000000001</v>
      </c>
      <c r="AT3351" s="37">
        <v>0.73</v>
      </c>
      <c r="AU3351" s="9" t="s">
        <v>5612</v>
      </c>
      <c r="AV3351" s="9" t="s">
        <v>5612</v>
      </c>
      <c r="AW3351" s="9" t="s">
        <v>5612</v>
      </c>
      <c r="AX3351" s="9" t="s">
        <v>5612</v>
      </c>
      <c r="AY3351" s="9" t="s">
        <v>5612</v>
      </c>
      <c r="AZ3351" s="9" t="s">
        <v>5612</v>
      </c>
    </row>
    <row r="3352" spans="1:52" x14ac:dyDescent="0.2">
      <c r="A3352" s="38" t="s">
        <v>37</v>
      </c>
      <c r="B3352" s="7">
        <v>2017</v>
      </c>
      <c r="C3352" s="3" t="s">
        <v>57</v>
      </c>
      <c r="D3352" t="s">
        <v>346</v>
      </c>
      <c r="E3352" t="s">
        <v>3861</v>
      </c>
      <c r="F3352">
        <v>10</v>
      </c>
      <c r="G3352">
        <v>5</v>
      </c>
      <c r="H3352">
        <v>5</v>
      </c>
      <c r="I3352">
        <v>5</v>
      </c>
      <c r="J3352">
        <v>5</v>
      </c>
      <c r="K3352">
        <v>5</v>
      </c>
      <c r="L3352">
        <v>5</v>
      </c>
      <c r="M3352">
        <v>5</v>
      </c>
      <c r="N3352">
        <v>5</v>
      </c>
      <c r="O3352">
        <v>5</v>
      </c>
      <c r="P3352">
        <v>55</v>
      </c>
      <c r="Q3352">
        <v>15</v>
      </c>
      <c r="R3352">
        <v>51766</v>
      </c>
      <c r="S3352">
        <v>92881</v>
      </c>
      <c r="T3352">
        <v>115338</v>
      </c>
      <c r="U3352">
        <v>111459</v>
      </c>
      <c r="V3352">
        <v>84411</v>
      </c>
      <c r="W3352">
        <v>88279</v>
      </c>
      <c r="X3352">
        <v>94145</v>
      </c>
      <c r="Y3352">
        <v>56390</v>
      </c>
      <c r="Z3352">
        <v>33235</v>
      </c>
      <c r="AA3352">
        <v>17571</v>
      </c>
      <c r="AB3352">
        <v>745475</v>
      </c>
      <c r="AC3352">
        <v>107196</v>
      </c>
      <c r="AD3352" s="9">
        <v>1.9317698875709926E-4</v>
      </c>
      <c r="AE3352" s="9">
        <v>5.38323230800702E-5</v>
      </c>
      <c r="AF3352" s="9">
        <v>4.3350847075551856E-5</v>
      </c>
      <c r="AG3352" s="9">
        <v>4.4859544765339723E-5</v>
      </c>
      <c r="AH3352" s="9">
        <v>5.9233986091860063E-5</v>
      </c>
      <c r="AI3352" s="9">
        <v>5.6638611674350638E-5</v>
      </c>
      <c r="AJ3352" s="9">
        <v>5.3109565032662385E-5</v>
      </c>
      <c r="AK3352" s="9">
        <v>8.8668203582195425E-5</v>
      </c>
      <c r="AL3352" s="9">
        <v>1.5044380923724988E-4</v>
      </c>
      <c r="AM3352" s="9">
        <v>2.8455978601104091E-4</v>
      </c>
      <c r="AN3352" s="9">
        <v>7.3778463395821455E-5</v>
      </c>
      <c r="AO3352" s="9">
        <v>1.3993059442516512E-4</v>
      </c>
      <c r="AP3352" s="8">
        <v>4.2399999999999998E-3</v>
      </c>
      <c r="AQ3352" s="8" t="s">
        <v>5612</v>
      </c>
      <c r="AR3352" s="37">
        <v>0.46600000000000003</v>
      </c>
      <c r="AS3352" s="37">
        <v>0.64700000000000002</v>
      </c>
      <c r="AT3352" s="37">
        <v>0.74</v>
      </c>
      <c r="AU3352" s="9" t="s">
        <v>5612</v>
      </c>
      <c r="AV3352" s="9" t="s">
        <v>5612</v>
      </c>
      <c r="AW3352" s="9" t="s">
        <v>5612</v>
      </c>
      <c r="AX3352" s="9" t="s">
        <v>5612</v>
      </c>
      <c r="AY3352" s="9" t="s">
        <v>5612</v>
      </c>
      <c r="AZ3352" s="9" t="s">
        <v>5612</v>
      </c>
    </row>
    <row r="3353" spans="1:52" x14ac:dyDescent="0.2">
      <c r="A3353" s="38" t="s">
        <v>37</v>
      </c>
      <c r="B3353" s="7">
        <v>2017</v>
      </c>
      <c r="C3353" s="3" t="s">
        <v>58</v>
      </c>
      <c r="D3353" t="s">
        <v>346</v>
      </c>
      <c r="E3353" t="s">
        <v>3862</v>
      </c>
      <c r="F3353">
        <v>10</v>
      </c>
      <c r="G3353">
        <v>5</v>
      </c>
      <c r="H3353">
        <v>5</v>
      </c>
      <c r="I3353">
        <v>5</v>
      </c>
      <c r="J3353">
        <v>5</v>
      </c>
      <c r="K3353">
        <v>5</v>
      </c>
      <c r="L3353">
        <v>5</v>
      </c>
      <c r="M3353">
        <v>5</v>
      </c>
      <c r="N3353">
        <v>5</v>
      </c>
      <c r="O3353">
        <v>5</v>
      </c>
      <c r="P3353">
        <v>55</v>
      </c>
      <c r="Q3353">
        <v>15</v>
      </c>
      <c r="R3353">
        <v>51766</v>
      </c>
      <c r="S3353">
        <v>92881</v>
      </c>
      <c r="T3353">
        <v>115338</v>
      </c>
      <c r="U3353">
        <v>111459</v>
      </c>
      <c r="V3353">
        <v>84411</v>
      </c>
      <c r="W3353">
        <v>88279</v>
      </c>
      <c r="X3353">
        <v>94145</v>
      </c>
      <c r="Y3353">
        <v>56390</v>
      </c>
      <c r="Z3353">
        <v>33235</v>
      </c>
      <c r="AA3353">
        <v>17571</v>
      </c>
      <c r="AB3353">
        <v>745475</v>
      </c>
      <c r="AC3353">
        <v>107196</v>
      </c>
      <c r="AD3353" s="9">
        <v>1.9317698875709926E-4</v>
      </c>
      <c r="AE3353" s="9">
        <v>5.38323230800702E-5</v>
      </c>
      <c r="AF3353" s="9">
        <v>4.3350847075551856E-5</v>
      </c>
      <c r="AG3353" s="9">
        <v>4.4859544765339723E-5</v>
      </c>
      <c r="AH3353" s="9">
        <v>5.9233986091860063E-5</v>
      </c>
      <c r="AI3353" s="9">
        <v>5.6638611674350638E-5</v>
      </c>
      <c r="AJ3353" s="9">
        <v>5.3109565032662385E-5</v>
      </c>
      <c r="AK3353" s="9">
        <v>8.8668203582195425E-5</v>
      </c>
      <c r="AL3353" s="9">
        <v>1.5044380923724988E-4</v>
      </c>
      <c r="AM3353" s="9">
        <v>2.8455978601104091E-4</v>
      </c>
      <c r="AN3353" s="9">
        <v>7.3778463395821455E-5</v>
      </c>
      <c r="AO3353" s="9">
        <v>1.3993059442516512E-4</v>
      </c>
      <c r="AP3353" s="8">
        <v>1.3500000000000001E-3</v>
      </c>
      <c r="AQ3353" s="8" t="s">
        <v>5612</v>
      </c>
      <c r="AR3353" s="37">
        <v>0.46700000000000003</v>
      </c>
      <c r="AS3353" s="37">
        <v>0.65200000000000002</v>
      </c>
      <c r="AT3353" s="37">
        <v>0.74</v>
      </c>
      <c r="AU3353" s="9" t="s">
        <v>5612</v>
      </c>
      <c r="AV3353" s="9" t="s">
        <v>5612</v>
      </c>
      <c r="AW3353" s="9" t="s">
        <v>5612</v>
      </c>
      <c r="AX3353" s="9" t="s">
        <v>5612</v>
      </c>
      <c r="AY3353" s="9" t="s">
        <v>5612</v>
      </c>
      <c r="AZ3353" s="9" t="s">
        <v>5612</v>
      </c>
    </row>
    <row r="3354" spans="1:52" x14ac:dyDescent="0.2">
      <c r="A3354" s="38" t="s">
        <v>37</v>
      </c>
      <c r="B3354" s="7">
        <v>2017</v>
      </c>
      <c r="C3354" s="3" t="s">
        <v>59</v>
      </c>
      <c r="D3354" t="s">
        <v>346</v>
      </c>
      <c r="E3354" t="s">
        <v>3863</v>
      </c>
      <c r="F3354">
        <v>10</v>
      </c>
      <c r="G3354">
        <v>5</v>
      </c>
      <c r="H3354">
        <v>5</v>
      </c>
      <c r="I3354">
        <v>5</v>
      </c>
      <c r="J3354">
        <v>5</v>
      </c>
      <c r="K3354">
        <v>5</v>
      </c>
      <c r="L3354">
        <v>5</v>
      </c>
      <c r="M3354">
        <v>5</v>
      </c>
      <c r="N3354">
        <v>5</v>
      </c>
      <c r="O3354">
        <v>5</v>
      </c>
      <c r="P3354">
        <v>55</v>
      </c>
      <c r="Q3354">
        <v>15</v>
      </c>
      <c r="R3354">
        <v>51766</v>
      </c>
      <c r="S3354">
        <v>92881</v>
      </c>
      <c r="T3354">
        <v>115338</v>
      </c>
      <c r="U3354">
        <v>111459</v>
      </c>
      <c r="V3354">
        <v>84411</v>
      </c>
      <c r="W3354">
        <v>88279</v>
      </c>
      <c r="X3354">
        <v>94145</v>
      </c>
      <c r="Y3354">
        <v>56390</v>
      </c>
      <c r="Z3354">
        <v>33235</v>
      </c>
      <c r="AA3354">
        <v>17571</v>
      </c>
      <c r="AB3354">
        <v>745475</v>
      </c>
      <c r="AC3354">
        <v>107196</v>
      </c>
      <c r="AD3354" s="9">
        <v>1.9317698875709926E-4</v>
      </c>
      <c r="AE3354" s="9">
        <v>5.38323230800702E-5</v>
      </c>
      <c r="AF3354" s="9">
        <v>4.3350847075551856E-5</v>
      </c>
      <c r="AG3354" s="9">
        <v>4.4859544765339723E-5</v>
      </c>
      <c r="AH3354" s="9">
        <v>5.9233986091860063E-5</v>
      </c>
      <c r="AI3354" s="9">
        <v>5.6638611674350638E-5</v>
      </c>
      <c r="AJ3354" s="9">
        <v>5.3109565032662385E-5</v>
      </c>
      <c r="AK3354" s="9">
        <v>8.8668203582195425E-5</v>
      </c>
      <c r="AL3354" s="9">
        <v>1.5044380923724988E-4</v>
      </c>
      <c r="AM3354" s="9">
        <v>2.8455978601104091E-4</v>
      </c>
      <c r="AN3354" s="9">
        <v>7.3778463395821455E-5</v>
      </c>
      <c r="AO3354" s="9">
        <v>1.3993059442516512E-4</v>
      </c>
      <c r="AP3354" s="8">
        <v>7.7500000000000008E-4</v>
      </c>
      <c r="AQ3354" s="8" t="s">
        <v>5612</v>
      </c>
      <c r="AR3354" s="37">
        <v>0.46899999999999997</v>
      </c>
      <c r="AS3354" s="37">
        <v>0.65700000000000003</v>
      </c>
      <c r="AT3354" s="37">
        <v>0.76200000000000001</v>
      </c>
      <c r="AU3354" s="9" t="s">
        <v>5612</v>
      </c>
      <c r="AV3354" s="9" t="s">
        <v>5612</v>
      </c>
      <c r="AW3354" s="9" t="s">
        <v>5612</v>
      </c>
      <c r="AX3354" s="9" t="s">
        <v>5612</v>
      </c>
      <c r="AY3354" s="9" t="s">
        <v>5612</v>
      </c>
      <c r="AZ3354" s="9" t="s">
        <v>5612</v>
      </c>
    </row>
    <row r="3355" spans="1:52" x14ac:dyDescent="0.2">
      <c r="A3355" s="38" t="s">
        <v>37</v>
      </c>
      <c r="B3355" s="7">
        <v>2017</v>
      </c>
      <c r="C3355" s="3" t="s">
        <v>60</v>
      </c>
      <c r="D3355" t="s">
        <v>346</v>
      </c>
      <c r="E3355" t="s">
        <v>3864</v>
      </c>
      <c r="F3355">
        <v>10</v>
      </c>
      <c r="G3355">
        <v>5</v>
      </c>
      <c r="H3355">
        <v>5</v>
      </c>
      <c r="I3355">
        <v>5</v>
      </c>
      <c r="J3355">
        <v>5</v>
      </c>
      <c r="K3355">
        <v>5</v>
      </c>
      <c r="L3355">
        <v>5</v>
      </c>
      <c r="M3355">
        <v>5</v>
      </c>
      <c r="N3355">
        <v>5</v>
      </c>
      <c r="O3355">
        <v>5</v>
      </c>
      <c r="P3355">
        <v>55</v>
      </c>
      <c r="Q3355">
        <v>15</v>
      </c>
      <c r="R3355">
        <v>51766</v>
      </c>
      <c r="S3355">
        <v>92881</v>
      </c>
      <c r="T3355">
        <v>115338</v>
      </c>
      <c r="U3355">
        <v>111459</v>
      </c>
      <c r="V3355">
        <v>84411</v>
      </c>
      <c r="W3355">
        <v>88279</v>
      </c>
      <c r="X3355">
        <v>94145</v>
      </c>
      <c r="Y3355">
        <v>56390</v>
      </c>
      <c r="Z3355">
        <v>33235</v>
      </c>
      <c r="AA3355">
        <v>17571</v>
      </c>
      <c r="AB3355">
        <v>745475</v>
      </c>
      <c r="AC3355">
        <v>107196</v>
      </c>
      <c r="AD3355" s="9">
        <v>1.9317698875709926E-4</v>
      </c>
      <c r="AE3355" s="9">
        <v>5.38323230800702E-5</v>
      </c>
      <c r="AF3355" s="9">
        <v>4.3350847075551856E-5</v>
      </c>
      <c r="AG3355" s="9">
        <v>4.4859544765339723E-5</v>
      </c>
      <c r="AH3355" s="9">
        <v>5.9233986091860063E-5</v>
      </c>
      <c r="AI3355" s="9">
        <v>5.6638611674350638E-5</v>
      </c>
      <c r="AJ3355" s="9">
        <v>5.3109565032662385E-5</v>
      </c>
      <c r="AK3355" s="9">
        <v>8.8668203582195425E-5</v>
      </c>
      <c r="AL3355" s="9">
        <v>1.5044380923724988E-4</v>
      </c>
      <c r="AM3355" s="9">
        <v>2.8455978601104091E-4</v>
      </c>
      <c r="AN3355" s="9">
        <v>7.3778463395821455E-5</v>
      </c>
      <c r="AO3355" s="9">
        <v>1.3993059442516512E-4</v>
      </c>
      <c r="AP3355" s="8">
        <v>2.0000000000000001E-4</v>
      </c>
      <c r="AQ3355" s="8" t="s">
        <v>5612</v>
      </c>
      <c r="AR3355" s="37" t="s">
        <v>5612</v>
      </c>
      <c r="AS3355" s="37" t="s">
        <v>5612</v>
      </c>
      <c r="AT3355" s="37" t="s">
        <v>5612</v>
      </c>
      <c r="AU3355" s="9" t="s">
        <v>5612</v>
      </c>
      <c r="AV3355" s="9" t="s">
        <v>5612</v>
      </c>
      <c r="AW3355" s="9" t="s">
        <v>5612</v>
      </c>
      <c r="AX3355" s="9" t="s">
        <v>5612</v>
      </c>
      <c r="AY3355" s="9" t="s">
        <v>5612</v>
      </c>
      <c r="AZ3355" s="9" t="s">
        <v>5612</v>
      </c>
    </row>
    <row r="3356" spans="1:52" x14ac:dyDescent="0.2">
      <c r="A3356" s="38" t="s">
        <v>37</v>
      </c>
      <c r="B3356" s="7">
        <v>2017</v>
      </c>
      <c r="C3356" s="3" t="s">
        <v>61</v>
      </c>
      <c r="D3356" t="s">
        <v>346</v>
      </c>
      <c r="E3356" t="s">
        <v>3865</v>
      </c>
      <c r="F3356">
        <v>10</v>
      </c>
      <c r="G3356">
        <v>5</v>
      </c>
      <c r="H3356">
        <v>5</v>
      </c>
      <c r="I3356">
        <v>5</v>
      </c>
      <c r="J3356">
        <v>5</v>
      </c>
      <c r="K3356">
        <v>5</v>
      </c>
      <c r="L3356">
        <v>5</v>
      </c>
      <c r="M3356">
        <v>5</v>
      </c>
      <c r="N3356">
        <v>5</v>
      </c>
      <c r="O3356">
        <v>5</v>
      </c>
      <c r="P3356">
        <v>55</v>
      </c>
      <c r="Q3356">
        <v>15</v>
      </c>
      <c r="R3356">
        <v>51766</v>
      </c>
      <c r="S3356">
        <v>92881</v>
      </c>
      <c r="T3356">
        <v>115338</v>
      </c>
      <c r="U3356">
        <v>111459</v>
      </c>
      <c r="V3356">
        <v>84411</v>
      </c>
      <c r="W3356">
        <v>88279</v>
      </c>
      <c r="X3356">
        <v>94145</v>
      </c>
      <c r="Y3356">
        <v>56390</v>
      </c>
      <c r="Z3356">
        <v>33235</v>
      </c>
      <c r="AA3356">
        <v>17571</v>
      </c>
      <c r="AB3356">
        <v>745475</v>
      </c>
      <c r="AC3356">
        <v>107196</v>
      </c>
      <c r="AD3356" s="9">
        <v>1.9317698875709926E-4</v>
      </c>
      <c r="AE3356" s="9">
        <v>5.38323230800702E-5</v>
      </c>
      <c r="AF3356" s="9">
        <v>4.3350847075551856E-5</v>
      </c>
      <c r="AG3356" s="9">
        <v>4.4859544765339723E-5</v>
      </c>
      <c r="AH3356" s="9">
        <v>5.9233986091860063E-5</v>
      </c>
      <c r="AI3356" s="9">
        <v>5.6638611674350638E-5</v>
      </c>
      <c r="AJ3356" s="9">
        <v>5.3109565032662385E-5</v>
      </c>
      <c r="AK3356" s="9">
        <v>8.8668203582195425E-5</v>
      </c>
      <c r="AL3356" s="9">
        <v>1.5044380923724988E-4</v>
      </c>
      <c r="AM3356" s="9">
        <v>2.8455978601104091E-4</v>
      </c>
      <c r="AN3356" s="9">
        <v>7.3778463395821455E-5</v>
      </c>
      <c r="AO3356" s="9">
        <v>1.3993059442516512E-4</v>
      </c>
      <c r="AP3356" s="8">
        <v>0</v>
      </c>
      <c r="AQ3356" s="8" t="s">
        <v>5612</v>
      </c>
      <c r="AR3356" s="37" t="s">
        <v>5612</v>
      </c>
      <c r="AS3356" s="37" t="s">
        <v>5612</v>
      </c>
      <c r="AT3356" s="37" t="s">
        <v>5612</v>
      </c>
      <c r="AU3356" s="9" t="s">
        <v>5612</v>
      </c>
      <c r="AV3356" s="9" t="s">
        <v>5612</v>
      </c>
      <c r="AW3356" s="9" t="s">
        <v>5612</v>
      </c>
      <c r="AX3356" s="9" t="s">
        <v>5612</v>
      </c>
      <c r="AY3356" s="9" t="s">
        <v>5612</v>
      </c>
      <c r="AZ3356" s="9" t="s">
        <v>5612</v>
      </c>
    </row>
    <row r="3357" spans="1:52" x14ac:dyDescent="0.2">
      <c r="A3357" s="38" t="s">
        <v>37</v>
      </c>
      <c r="B3357" s="7">
        <v>2017</v>
      </c>
      <c r="C3357" s="3" t="s">
        <v>62</v>
      </c>
      <c r="D3357" t="s">
        <v>346</v>
      </c>
      <c r="E3357" t="s">
        <v>3866</v>
      </c>
      <c r="F3357">
        <v>10</v>
      </c>
      <c r="G3357">
        <v>5</v>
      </c>
      <c r="H3357">
        <v>5</v>
      </c>
      <c r="I3357">
        <v>5</v>
      </c>
      <c r="J3357">
        <v>5</v>
      </c>
      <c r="K3357">
        <v>5</v>
      </c>
      <c r="L3357">
        <v>5</v>
      </c>
      <c r="M3357">
        <v>5</v>
      </c>
      <c r="N3357">
        <v>5</v>
      </c>
      <c r="O3357">
        <v>5</v>
      </c>
      <c r="P3357">
        <v>55</v>
      </c>
      <c r="Q3357">
        <v>15</v>
      </c>
      <c r="R3357">
        <v>51766</v>
      </c>
      <c r="S3357">
        <v>92881</v>
      </c>
      <c r="T3357">
        <v>115338</v>
      </c>
      <c r="U3357">
        <v>111459</v>
      </c>
      <c r="V3357">
        <v>84411</v>
      </c>
      <c r="W3357">
        <v>88279</v>
      </c>
      <c r="X3357">
        <v>94145</v>
      </c>
      <c r="Y3357">
        <v>56390</v>
      </c>
      <c r="Z3357">
        <v>33235</v>
      </c>
      <c r="AA3357">
        <v>17571</v>
      </c>
      <c r="AB3357">
        <v>745475</v>
      </c>
      <c r="AC3357">
        <v>107196</v>
      </c>
      <c r="AD3357" s="9">
        <v>1.9317698875709926E-4</v>
      </c>
      <c r="AE3357" s="9">
        <v>5.38323230800702E-5</v>
      </c>
      <c r="AF3357" s="9">
        <v>4.3350847075551856E-5</v>
      </c>
      <c r="AG3357" s="9">
        <v>4.4859544765339723E-5</v>
      </c>
      <c r="AH3357" s="9">
        <v>5.9233986091860063E-5</v>
      </c>
      <c r="AI3357" s="9">
        <v>5.6638611674350638E-5</v>
      </c>
      <c r="AJ3357" s="9">
        <v>5.3109565032662385E-5</v>
      </c>
      <c r="AK3357" s="9">
        <v>8.8668203582195425E-5</v>
      </c>
      <c r="AL3357" s="9">
        <v>1.5044380923724988E-4</v>
      </c>
      <c r="AM3357" s="9">
        <v>2.8455978601104091E-4</v>
      </c>
      <c r="AN3357" s="9">
        <v>7.3778463395821455E-5</v>
      </c>
      <c r="AO3357" s="9">
        <v>1.3993059442516512E-4</v>
      </c>
      <c r="AP3357" s="8">
        <v>6.0000000000000008E-5</v>
      </c>
      <c r="AQ3357" s="8" t="s">
        <v>5612</v>
      </c>
      <c r="AR3357" s="37">
        <v>1.6E-2</v>
      </c>
      <c r="AS3357" s="37">
        <v>0</v>
      </c>
      <c r="AT3357" s="37">
        <v>5.5999999999999994E-2</v>
      </c>
      <c r="AU3357" s="9" t="s">
        <v>5612</v>
      </c>
      <c r="AV3357" s="9" t="s">
        <v>5612</v>
      </c>
      <c r="AW3357" s="9" t="s">
        <v>5612</v>
      </c>
      <c r="AX3357" s="9" t="s">
        <v>5612</v>
      </c>
      <c r="AY3357" s="9" t="s">
        <v>5612</v>
      </c>
      <c r="AZ3357" s="9" t="s">
        <v>5612</v>
      </c>
    </row>
    <row r="3358" spans="1:52" x14ac:dyDescent="0.2">
      <c r="A3358" s="38" t="s">
        <v>37</v>
      </c>
      <c r="B3358" s="7">
        <v>2017</v>
      </c>
      <c r="C3358" s="3" t="s">
        <v>63</v>
      </c>
      <c r="D3358" t="s">
        <v>346</v>
      </c>
      <c r="E3358" t="s">
        <v>3867</v>
      </c>
      <c r="F3358">
        <v>10</v>
      </c>
      <c r="G3358">
        <v>5</v>
      </c>
      <c r="H3358">
        <v>5</v>
      </c>
      <c r="I3358">
        <v>5</v>
      </c>
      <c r="J3358">
        <v>5</v>
      </c>
      <c r="K3358">
        <v>5</v>
      </c>
      <c r="L3358">
        <v>5</v>
      </c>
      <c r="M3358">
        <v>5</v>
      </c>
      <c r="N3358">
        <v>5</v>
      </c>
      <c r="O3358">
        <v>5</v>
      </c>
      <c r="P3358">
        <v>55</v>
      </c>
      <c r="Q3358">
        <v>15</v>
      </c>
      <c r="R3358">
        <v>51766</v>
      </c>
      <c r="S3358">
        <v>92881</v>
      </c>
      <c r="T3358">
        <v>115338</v>
      </c>
      <c r="U3358">
        <v>111459</v>
      </c>
      <c r="V3358">
        <v>84411</v>
      </c>
      <c r="W3358">
        <v>88279</v>
      </c>
      <c r="X3358">
        <v>94145</v>
      </c>
      <c r="Y3358">
        <v>56390</v>
      </c>
      <c r="Z3358">
        <v>33235</v>
      </c>
      <c r="AA3358">
        <v>17571</v>
      </c>
      <c r="AB3358">
        <v>745475</v>
      </c>
      <c r="AC3358">
        <v>107196</v>
      </c>
      <c r="AD3358" s="9">
        <v>1.9317698875709926E-4</v>
      </c>
      <c r="AE3358" s="9">
        <v>5.38323230800702E-5</v>
      </c>
      <c r="AF3358" s="9">
        <v>4.3350847075551856E-5</v>
      </c>
      <c r="AG3358" s="9">
        <v>4.4859544765339723E-5</v>
      </c>
      <c r="AH3358" s="9">
        <v>5.9233986091860063E-5</v>
      </c>
      <c r="AI3358" s="9">
        <v>5.6638611674350638E-5</v>
      </c>
      <c r="AJ3358" s="9">
        <v>5.3109565032662385E-5</v>
      </c>
      <c r="AK3358" s="9">
        <v>8.8668203582195425E-5</v>
      </c>
      <c r="AL3358" s="9">
        <v>1.5044380923724988E-4</v>
      </c>
      <c r="AM3358" s="9">
        <v>2.8455978601104091E-4</v>
      </c>
      <c r="AN3358" s="9">
        <v>7.3778463395821455E-5</v>
      </c>
      <c r="AO3358" s="9">
        <v>1.3993059442516512E-4</v>
      </c>
      <c r="AP3358" s="8">
        <v>1.5000000000000001E-4</v>
      </c>
      <c r="AQ3358" s="8" t="s">
        <v>5612</v>
      </c>
      <c r="AR3358" s="37">
        <v>7.4999999999999997E-2</v>
      </c>
      <c r="AS3358" s="37">
        <v>9.0999999999999998E-2</v>
      </c>
      <c r="AT3358" s="37">
        <v>0.16500000000000001</v>
      </c>
      <c r="AU3358" s="9" t="s">
        <v>5612</v>
      </c>
      <c r="AV3358" s="9" t="s">
        <v>5612</v>
      </c>
      <c r="AW3358" s="9" t="s">
        <v>5612</v>
      </c>
      <c r="AX3358" s="9" t="s">
        <v>5612</v>
      </c>
      <c r="AY3358" s="9" t="s">
        <v>5612</v>
      </c>
      <c r="AZ3358" s="9" t="s">
        <v>5612</v>
      </c>
    </row>
    <row r="3359" spans="1:52" x14ac:dyDescent="0.2">
      <c r="A3359" s="38" t="s">
        <v>37</v>
      </c>
      <c r="B3359" s="7">
        <v>2017</v>
      </c>
      <c r="C3359" s="3" t="s">
        <v>64</v>
      </c>
      <c r="D3359" t="s">
        <v>346</v>
      </c>
      <c r="E3359" t="s">
        <v>3868</v>
      </c>
      <c r="F3359">
        <v>10</v>
      </c>
      <c r="G3359">
        <v>5</v>
      </c>
      <c r="H3359">
        <v>5</v>
      </c>
      <c r="I3359">
        <v>5</v>
      </c>
      <c r="J3359">
        <v>5</v>
      </c>
      <c r="K3359">
        <v>5</v>
      </c>
      <c r="L3359">
        <v>5</v>
      </c>
      <c r="M3359">
        <v>5</v>
      </c>
      <c r="N3359">
        <v>5</v>
      </c>
      <c r="O3359">
        <v>5</v>
      </c>
      <c r="P3359">
        <v>55</v>
      </c>
      <c r="Q3359">
        <v>15</v>
      </c>
      <c r="R3359">
        <v>51766</v>
      </c>
      <c r="S3359">
        <v>92881</v>
      </c>
      <c r="T3359">
        <v>115338</v>
      </c>
      <c r="U3359">
        <v>111459</v>
      </c>
      <c r="V3359">
        <v>84411</v>
      </c>
      <c r="W3359">
        <v>88279</v>
      </c>
      <c r="X3359">
        <v>94145</v>
      </c>
      <c r="Y3359">
        <v>56390</v>
      </c>
      <c r="Z3359">
        <v>33235</v>
      </c>
      <c r="AA3359">
        <v>17571</v>
      </c>
      <c r="AB3359">
        <v>745475</v>
      </c>
      <c r="AC3359">
        <v>107196</v>
      </c>
      <c r="AD3359" s="9">
        <v>1.9317698875709926E-4</v>
      </c>
      <c r="AE3359" s="9">
        <v>5.38323230800702E-5</v>
      </c>
      <c r="AF3359" s="9">
        <v>4.3350847075551856E-5</v>
      </c>
      <c r="AG3359" s="9">
        <v>4.4859544765339723E-5</v>
      </c>
      <c r="AH3359" s="9">
        <v>5.9233986091860063E-5</v>
      </c>
      <c r="AI3359" s="9">
        <v>5.6638611674350638E-5</v>
      </c>
      <c r="AJ3359" s="9">
        <v>5.3109565032662385E-5</v>
      </c>
      <c r="AK3359" s="9">
        <v>8.8668203582195425E-5</v>
      </c>
      <c r="AL3359" s="9">
        <v>1.5044380923724988E-4</v>
      </c>
      <c r="AM3359" s="9">
        <v>2.8455978601104091E-4</v>
      </c>
      <c r="AN3359" s="9">
        <v>7.3778463395821455E-5</v>
      </c>
      <c r="AO3359" s="9">
        <v>1.3993059442516512E-4</v>
      </c>
      <c r="AP3359" s="8">
        <v>4.75E-4</v>
      </c>
      <c r="AQ3359" s="8" t="s">
        <v>5612</v>
      </c>
      <c r="AR3359" s="37">
        <v>0.28899999999999998</v>
      </c>
      <c r="AS3359" s="37">
        <v>0.45100000000000001</v>
      </c>
      <c r="AT3359" s="37">
        <v>0.48399999999999999</v>
      </c>
      <c r="AU3359" s="9" t="s">
        <v>5612</v>
      </c>
      <c r="AV3359" s="9" t="s">
        <v>5612</v>
      </c>
      <c r="AW3359" s="9" t="s">
        <v>5612</v>
      </c>
      <c r="AX3359" s="9" t="s">
        <v>5612</v>
      </c>
      <c r="AY3359" s="9" t="s">
        <v>5612</v>
      </c>
      <c r="AZ3359" s="9" t="s">
        <v>5612</v>
      </c>
    </row>
    <row r="3360" spans="1:52" x14ac:dyDescent="0.2">
      <c r="A3360" s="38" t="s">
        <v>37</v>
      </c>
      <c r="B3360" s="7">
        <v>2017</v>
      </c>
      <c r="C3360" s="3" t="s">
        <v>65</v>
      </c>
      <c r="D3360" t="s">
        <v>346</v>
      </c>
      <c r="E3360" t="s">
        <v>3869</v>
      </c>
      <c r="F3360">
        <v>10</v>
      </c>
      <c r="G3360">
        <v>5</v>
      </c>
      <c r="H3360">
        <v>5</v>
      </c>
      <c r="I3360">
        <v>5</v>
      </c>
      <c r="J3360">
        <v>5</v>
      </c>
      <c r="K3360">
        <v>5</v>
      </c>
      <c r="L3360">
        <v>5</v>
      </c>
      <c r="M3360">
        <v>5</v>
      </c>
      <c r="N3360">
        <v>5</v>
      </c>
      <c r="O3360">
        <v>5</v>
      </c>
      <c r="P3360">
        <v>55</v>
      </c>
      <c r="Q3360">
        <v>15</v>
      </c>
      <c r="R3360">
        <v>51766</v>
      </c>
      <c r="S3360">
        <v>92881</v>
      </c>
      <c r="T3360">
        <v>115338</v>
      </c>
      <c r="U3360">
        <v>111459</v>
      </c>
      <c r="V3360">
        <v>84411</v>
      </c>
      <c r="W3360">
        <v>88279</v>
      </c>
      <c r="X3360">
        <v>94145</v>
      </c>
      <c r="Y3360">
        <v>56390</v>
      </c>
      <c r="Z3360">
        <v>33235</v>
      </c>
      <c r="AA3360">
        <v>17571</v>
      </c>
      <c r="AB3360">
        <v>745475</v>
      </c>
      <c r="AC3360">
        <v>107196</v>
      </c>
      <c r="AD3360" s="9">
        <v>1.9317698875709926E-4</v>
      </c>
      <c r="AE3360" s="9">
        <v>5.38323230800702E-5</v>
      </c>
      <c r="AF3360" s="9">
        <v>4.3350847075551856E-5</v>
      </c>
      <c r="AG3360" s="9">
        <v>4.4859544765339723E-5</v>
      </c>
      <c r="AH3360" s="9">
        <v>5.9233986091860063E-5</v>
      </c>
      <c r="AI3360" s="9">
        <v>5.6638611674350638E-5</v>
      </c>
      <c r="AJ3360" s="9">
        <v>5.3109565032662385E-5</v>
      </c>
      <c r="AK3360" s="9">
        <v>8.8668203582195425E-5</v>
      </c>
      <c r="AL3360" s="9">
        <v>1.5044380923724988E-4</v>
      </c>
      <c r="AM3360" s="9">
        <v>2.8455978601104091E-4</v>
      </c>
      <c r="AN3360" s="9">
        <v>7.3778463395821455E-5</v>
      </c>
      <c r="AO3360" s="9">
        <v>1.3993059442516512E-4</v>
      </c>
      <c r="AP3360" s="8">
        <v>9.5999999999999992E-4</v>
      </c>
      <c r="AQ3360" s="8">
        <v>0.92500000000000004</v>
      </c>
      <c r="AR3360" s="37">
        <v>0.38</v>
      </c>
      <c r="AS3360" s="37">
        <v>0.55299999999999994</v>
      </c>
      <c r="AT3360" s="37">
        <v>0.59</v>
      </c>
      <c r="AU3360" s="9" t="s">
        <v>5612</v>
      </c>
      <c r="AV3360" s="9" t="s">
        <v>5612</v>
      </c>
      <c r="AW3360" s="9" t="s">
        <v>5612</v>
      </c>
      <c r="AX3360" s="9" t="s">
        <v>5612</v>
      </c>
      <c r="AY3360" s="9" t="s">
        <v>5612</v>
      </c>
      <c r="AZ3360" s="9" t="s">
        <v>5612</v>
      </c>
    </row>
    <row r="3361" spans="1:52" x14ac:dyDescent="0.2">
      <c r="A3361" s="5" t="s">
        <v>37</v>
      </c>
      <c r="B3361" s="7">
        <v>2017</v>
      </c>
      <c r="C3361" s="3" t="s">
        <v>66</v>
      </c>
      <c r="D3361" t="s">
        <v>346</v>
      </c>
      <c r="E3361" t="s">
        <v>3870</v>
      </c>
      <c r="F3361">
        <v>10</v>
      </c>
      <c r="G3361">
        <v>5</v>
      </c>
      <c r="H3361">
        <v>5</v>
      </c>
      <c r="I3361">
        <v>5</v>
      </c>
      <c r="J3361">
        <v>5</v>
      </c>
      <c r="K3361">
        <v>5</v>
      </c>
      <c r="L3361">
        <v>5</v>
      </c>
      <c r="M3361">
        <v>5</v>
      </c>
      <c r="N3361">
        <v>5</v>
      </c>
      <c r="O3361">
        <v>5</v>
      </c>
      <c r="P3361">
        <v>55</v>
      </c>
      <c r="Q3361">
        <v>15</v>
      </c>
      <c r="R3361">
        <v>51766</v>
      </c>
      <c r="S3361">
        <v>92881</v>
      </c>
      <c r="T3361">
        <v>115338</v>
      </c>
      <c r="U3361">
        <v>111459</v>
      </c>
      <c r="V3361">
        <v>84411</v>
      </c>
      <c r="W3361">
        <v>88279</v>
      </c>
      <c r="X3361">
        <v>94145</v>
      </c>
      <c r="Y3361">
        <v>56390</v>
      </c>
      <c r="Z3361">
        <v>33235</v>
      </c>
      <c r="AA3361">
        <v>17571</v>
      </c>
      <c r="AB3361">
        <v>745475</v>
      </c>
      <c r="AC3361">
        <v>107196</v>
      </c>
      <c r="AD3361" s="9">
        <v>1.9317698875709926E-4</v>
      </c>
      <c r="AE3361" s="9">
        <v>5.38323230800702E-5</v>
      </c>
      <c r="AF3361" s="9">
        <v>4.3350847075551856E-5</v>
      </c>
      <c r="AG3361" s="9">
        <v>4.4859544765339723E-5</v>
      </c>
      <c r="AH3361" s="9">
        <v>5.9233986091860063E-5</v>
      </c>
      <c r="AI3361" s="9">
        <v>5.6638611674350638E-5</v>
      </c>
      <c r="AJ3361" s="9">
        <v>5.3109565032662385E-5</v>
      </c>
      <c r="AK3361" s="9">
        <v>8.8668203582195425E-5</v>
      </c>
      <c r="AL3361" s="9">
        <v>1.5044380923724988E-4</v>
      </c>
      <c r="AM3361" s="9">
        <v>2.8455978601104091E-4</v>
      </c>
      <c r="AN3361" s="9">
        <v>7.3778463395821455E-5</v>
      </c>
      <c r="AO3361" s="9">
        <v>1.3993059442516512E-4</v>
      </c>
      <c r="AP3361" s="8">
        <v>3.4249999999999997E-3</v>
      </c>
      <c r="AQ3361" s="8" t="s">
        <v>5612</v>
      </c>
      <c r="AR3361" s="37">
        <v>0.40500000000000003</v>
      </c>
      <c r="AS3361" s="37">
        <v>0.57299999999999995</v>
      </c>
      <c r="AT3361" s="37">
        <v>0.68200000000000005</v>
      </c>
      <c r="AU3361" s="9" t="s">
        <v>5612</v>
      </c>
      <c r="AV3361" s="9" t="s">
        <v>5612</v>
      </c>
      <c r="AW3361" s="9" t="s">
        <v>5612</v>
      </c>
      <c r="AX3361" s="9" t="s">
        <v>5612</v>
      </c>
      <c r="AY3361" s="9" t="s">
        <v>5612</v>
      </c>
      <c r="AZ3361" s="9" t="s">
        <v>5612</v>
      </c>
    </row>
    <row r="3362" spans="1:52" x14ac:dyDescent="0.2">
      <c r="A3362" s="38" t="s">
        <v>38</v>
      </c>
      <c r="B3362" s="7">
        <v>2010</v>
      </c>
      <c r="C3362" s="3" t="s">
        <v>55</v>
      </c>
      <c r="D3362" t="s">
        <v>347</v>
      </c>
      <c r="E3362" t="s">
        <v>3871</v>
      </c>
      <c r="F3362">
        <v>10</v>
      </c>
      <c r="G3362">
        <v>5</v>
      </c>
      <c r="H3362">
        <v>5</v>
      </c>
      <c r="I3362">
        <v>5</v>
      </c>
      <c r="J3362">
        <v>5</v>
      </c>
      <c r="K3362">
        <v>5</v>
      </c>
      <c r="L3362">
        <v>20</v>
      </c>
      <c r="M3362">
        <v>25</v>
      </c>
      <c r="N3362">
        <v>50</v>
      </c>
      <c r="O3362">
        <v>67</v>
      </c>
      <c r="P3362">
        <v>197</v>
      </c>
      <c r="Q3362">
        <v>142</v>
      </c>
      <c r="R3362">
        <v>724665</v>
      </c>
      <c r="S3362">
        <v>1540683</v>
      </c>
      <c r="T3362">
        <v>1591089</v>
      </c>
      <c r="U3362">
        <v>1414705</v>
      </c>
      <c r="V3362">
        <v>1546960</v>
      </c>
      <c r="W3362">
        <v>1745227</v>
      </c>
      <c r="X3362">
        <v>1364403</v>
      </c>
      <c r="Y3362">
        <v>816342</v>
      </c>
      <c r="Z3362">
        <v>550734</v>
      </c>
      <c r="AA3362">
        <v>217623</v>
      </c>
      <c r="AB3362">
        <v>11512431</v>
      </c>
      <c r="AC3362">
        <v>1584699</v>
      </c>
      <c r="AD3362" s="9">
        <v>1.3799479759613062E-5</v>
      </c>
      <c r="AE3362" s="9">
        <v>3.2453139289522893E-6</v>
      </c>
      <c r="AF3362" s="9">
        <v>3.142501770799748E-6</v>
      </c>
      <c r="AG3362" s="9">
        <v>3.5343057386522277E-6</v>
      </c>
      <c r="AH3362" s="9">
        <v>3.232145627553395E-6</v>
      </c>
      <c r="AI3362" s="9">
        <v>2.8649568222357322E-6</v>
      </c>
      <c r="AJ3362" s="9">
        <v>1.4658425699738273E-5</v>
      </c>
      <c r="AK3362" s="9">
        <v>3.0624419667247307E-5</v>
      </c>
      <c r="AL3362" s="9">
        <v>9.0787930289395604E-5</v>
      </c>
      <c r="AM3362" s="9">
        <v>3.0787187016078266E-4</v>
      </c>
      <c r="AN3362" s="9">
        <v>1.7111937522144542E-5</v>
      </c>
      <c r="AO3362" s="9">
        <v>8.9606922197843245E-5</v>
      </c>
      <c r="AP3362" s="8" t="s">
        <v>5612</v>
      </c>
      <c r="AQ3362" s="8" t="s">
        <v>5612</v>
      </c>
      <c r="AR3362" s="37">
        <v>0.38</v>
      </c>
      <c r="AS3362" s="37">
        <v>0.66599999999999993</v>
      </c>
      <c r="AT3362" s="37" t="s">
        <v>54</v>
      </c>
      <c r="AU3362" s="9" t="s">
        <v>5612</v>
      </c>
      <c r="AV3362" s="9" t="s">
        <v>5612</v>
      </c>
      <c r="AW3362" s="9" t="s">
        <v>5612</v>
      </c>
      <c r="AX3362" s="9" t="s">
        <v>5612</v>
      </c>
      <c r="AY3362" s="9" t="s">
        <v>5612</v>
      </c>
      <c r="AZ3362" s="9" t="s">
        <v>5612</v>
      </c>
    </row>
    <row r="3363" spans="1:52" x14ac:dyDescent="0.2">
      <c r="A3363" s="38" t="s">
        <v>38</v>
      </c>
      <c r="B3363" s="7">
        <v>2010</v>
      </c>
      <c r="C3363" s="3" t="s">
        <v>56</v>
      </c>
      <c r="D3363" t="s">
        <v>347</v>
      </c>
      <c r="E3363" t="s">
        <v>3872</v>
      </c>
      <c r="F3363">
        <v>10</v>
      </c>
      <c r="G3363">
        <v>5</v>
      </c>
      <c r="H3363">
        <v>5</v>
      </c>
      <c r="I3363">
        <v>5</v>
      </c>
      <c r="J3363">
        <v>5</v>
      </c>
      <c r="K3363">
        <v>5</v>
      </c>
      <c r="L3363">
        <v>17</v>
      </c>
      <c r="M3363">
        <v>17</v>
      </c>
      <c r="N3363">
        <v>42</v>
      </c>
      <c r="O3363">
        <v>81</v>
      </c>
      <c r="P3363">
        <v>192</v>
      </c>
      <c r="Q3363">
        <v>140</v>
      </c>
      <c r="R3363">
        <v>724665</v>
      </c>
      <c r="S3363">
        <v>1540683</v>
      </c>
      <c r="T3363">
        <v>1591089</v>
      </c>
      <c r="U3363">
        <v>1414705</v>
      </c>
      <c r="V3363">
        <v>1546960</v>
      </c>
      <c r="W3363">
        <v>1745227</v>
      </c>
      <c r="X3363">
        <v>1364403</v>
      </c>
      <c r="Y3363">
        <v>816342</v>
      </c>
      <c r="Z3363">
        <v>550734</v>
      </c>
      <c r="AA3363">
        <v>217623</v>
      </c>
      <c r="AB3363">
        <v>11512431</v>
      </c>
      <c r="AC3363">
        <v>1584699</v>
      </c>
      <c r="AD3363" s="9">
        <v>1.3799479759613062E-5</v>
      </c>
      <c r="AE3363" s="9">
        <v>3.2453139289522893E-6</v>
      </c>
      <c r="AF3363" s="9">
        <v>3.142501770799748E-6</v>
      </c>
      <c r="AG3363" s="9">
        <v>3.5343057386522277E-6</v>
      </c>
      <c r="AH3363" s="9">
        <v>3.232145627553395E-6</v>
      </c>
      <c r="AI3363" s="9">
        <v>2.8649568222357322E-6</v>
      </c>
      <c r="AJ3363" s="9">
        <v>1.2459661844777533E-5</v>
      </c>
      <c r="AK3363" s="9">
        <v>2.0824605373728169E-5</v>
      </c>
      <c r="AL3363" s="9">
        <v>7.6261861443092309E-5</v>
      </c>
      <c r="AM3363" s="9">
        <v>3.7220330571676705E-4</v>
      </c>
      <c r="AN3363" s="9">
        <v>1.6677624387064729E-5</v>
      </c>
      <c r="AO3363" s="9">
        <v>8.8344852871113068E-5</v>
      </c>
      <c r="AP3363" s="8" t="s">
        <v>5612</v>
      </c>
      <c r="AQ3363" s="8" t="s">
        <v>5612</v>
      </c>
      <c r="AR3363" s="37">
        <v>0.38900000000000001</v>
      </c>
      <c r="AS3363" s="37">
        <v>0.67200000000000004</v>
      </c>
      <c r="AT3363" s="37" t="s">
        <v>54</v>
      </c>
      <c r="AU3363" s="9" t="s">
        <v>5612</v>
      </c>
      <c r="AV3363" s="9" t="s">
        <v>5612</v>
      </c>
      <c r="AW3363" s="9" t="s">
        <v>5612</v>
      </c>
      <c r="AX3363" s="9" t="s">
        <v>5612</v>
      </c>
      <c r="AY3363" s="9" t="s">
        <v>5612</v>
      </c>
      <c r="AZ3363" s="9" t="s">
        <v>5612</v>
      </c>
    </row>
    <row r="3364" spans="1:52" x14ac:dyDescent="0.2">
      <c r="A3364" s="38" t="s">
        <v>38</v>
      </c>
      <c r="B3364" s="7">
        <v>2010</v>
      </c>
      <c r="C3364" s="3" t="s">
        <v>57</v>
      </c>
      <c r="D3364" t="s">
        <v>347</v>
      </c>
      <c r="E3364" t="s">
        <v>3873</v>
      </c>
      <c r="F3364">
        <v>10</v>
      </c>
      <c r="G3364">
        <v>5</v>
      </c>
      <c r="H3364">
        <v>5</v>
      </c>
      <c r="I3364">
        <v>5</v>
      </c>
      <c r="J3364">
        <v>5</v>
      </c>
      <c r="K3364">
        <v>15</v>
      </c>
      <c r="L3364">
        <v>17</v>
      </c>
      <c r="M3364">
        <v>33</v>
      </c>
      <c r="N3364">
        <v>52</v>
      </c>
      <c r="O3364">
        <v>82</v>
      </c>
      <c r="P3364">
        <v>229</v>
      </c>
      <c r="Q3364">
        <v>167</v>
      </c>
      <c r="R3364">
        <v>724665</v>
      </c>
      <c r="S3364">
        <v>1540683</v>
      </c>
      <c r="T3364">
        <v>1591089</v>
      </c>
      <c r="U3364">
        <v>1414705</v>
      </c>
      <c r="V3364">
        <v>1546960</v>
      </c>
      <c r="W3364">
        <v>1745227</v>
      </c>
      <c r="X3364">
        <v>1364403</v>
      </c>
      <c r="Y3364">
        <v>816342</v>
      </c>
      <c r="Z3364">
        <v>550734</v>
      </c>
      <c r="AA3364">
        <v>217623</v>
      </c>
      <c r="AB3364">
        <v>11512431</v>
      </c>
      <c r="AC3364">
        <v>1584699</v>
      </c>
      <c r="AD3364" s="9">
        <v>1.3799479759613062E-5</v>
      </c>
      <c r="AE3364" s="9">
        <v>3.2453139289522893E-6</v>
      </c>
      <c r="AF3364" s="9">
        <v>3.142501770799748E-6</v>
      </c>
      <c r="AG3364" s="9">
        <v>3.5343057386522277E-6</v>
      </c>
      <c r="AH3364" s="9">
        <v>3.232145627553395E-6</v>
      </c>
      <c r="AI3364" s="9">
        <v>8.5948704667071962E-6</v>
      </c>
      <c r="AJ3364" s="9">
        <v>1.2459661844777533E-5</v>
      </c>
      <c r="AK3364" s="9">
        <v>4.0424233960766442E-5</v>
      </c>
      <c r="AL3364" s="9">
        <v>9.4419447500971438E-5</v>
      </c>
      <c r="AM3364" s="9">
        <v>3.7679840825648024E-4</v>
      </c>
      <c r="AN3364" s="9">
        <v>1.9891541586655331E-5</v>
      </c>
      <c r="AO3364" s="9">
        <v>1.0538278878197058E-4</v>
      </c>
      <c r="AP3364" s="8" t="s">
        <v>5612</v>
      </c>
      <c r="AQ3364" s="8" t="s">
        <v>5612</v>
      </c>
      <c r="AR3364" s="37">
        <v>0.40500000000000003</v>
      </c>
      <c r="AS3364" s="37">
        <v>0.67400000000000004</v>
      </c>
      <c r="AT3364" s="37" t="s">
        <v>54</v>
      </c>
      <c r="AU3364" s="9" t="s">
        <v>5612</v>
      </c>
      <c r="AV3364" s="9" t="s">
        <v>5612</v>
      </c>
      <c r="AW3364" s="9" t="s">
        <v>5612</v>
      </c>
      <c r="AX3364" s="9" t="s">
        <v>5612</v>
      </c>
      <c r="AY3364" s="9" t="s">
        <v>5612</v>
      </c>
      <c r="AZ3364" s="9" t="s">
        <v>5612</v>
      </c>
    </row>
    <row r="3365" spans="1:52" x14ac:dyDescent="0.2">
      <c r="A3365" s="38" t="s">
        <v>38</v>
      </c>
      <c r="B3365" s="7">
        <v>2010</v>
      </c>
      <c r="C3365" s="3" t="s">
        <v>58</v>
      </c>
      <c r="D3365" t="s">
        <v>347</v>
      </c>
      <c r="E3365" t="s">
        <v>3874</v>
      </c>
      <c r="F3365">
        <v>10</v>
      </c>
      <c r="G3365">
        <v>5</v>
      </c>
      <c r="H3365">
        <v>5</v>
      </c>
      <c r="I3365">
        <v>5</v>
      </c>
      <c r="J3365">
        <v>5</v>
      </c>
      <c r="K3365">
        <v>5</v>
      </c>
      <c r="L3365">
        <v>12</v>
      </c>
      <c r="M3365">
        <v>15</v>
      </c>
      <c r="N3365">
        <v>50</v>
      </c>
      <c r="O3365">
        <v>74</v>
      </c>
      <c r="P3365">
        <v>186</v>
      </c>
      <c r="Q3365">
        <v>139</v>
      </c>
      <c r="R3365">
        <v>724665</v>
      </c>
      <c r="S3365">
        <v>1540683</v>
      </c>
      <c r="T3365">
        <v>1591089</v>
      </c>
      <c r="U3365">
        <v>1414705</v>
      </c>
      <c r="V3365">
        <v>1546960</v>
      </c>
      <c r="W3365">
        <v>1745227</v>
      </c>
      <c r="X3365">
        <v>1364403</v>
      </c>
      <c r="Y3365">
        <v>816342</v>
      </c>
      <c r="Z3365">
        <v>550734</v>
      </c>
      <c r="AA3365">
        <v>217623</v>
      </c>
      <c r="AB3365">
        <v>11512431</v>
      </c>
      <c r="AC3365">
        <v>1584699</v>
      </c>
      <c r="AD3365" s="9">
        <v>1.3799479759613062E-5</v>
      </c>
      <c r="AE3365" s="9">
        <v>3.2453139289522893E-6</v>
      </c>
      <c r="AF3365" s="9">
        <v>3.142501770799748E-6</v>
      </c>
      <c r="AG3365" s="9">
        <v>3.5343057386522277E-6</v>
      </c>
      <c r="AH3365" s="9">
        <v>3.232145627553395E-6</v>
      </c>
      <c r="AI3365" s="9">
        <v>2.8649568222357322E-6</v>
      </c>
      <c r="AJ3365" s="9">
        <v>8.7950554198429647E-6</v>
      </c>
      <c r="AK3365" s="9">
        <v>1.8374651800348382E-5</v>
      </c>
      <c r="AL3365" s="9">
        <v>9.0787930289395604E-5</v>
      </c>
      <c r="AM3365" s="9">
        <v>3.4003758793877488E-4</v>
      </c>
      <c r="AN3365" s="9">
        <v>1.6156448624968957E-5</v>
      </c>
      <c r="AO3365" s="9">
        <v>8.7713818207747966E-5</v>
      </c>
      <c r="AP3365" s="8" t="s">
        <v>5612</v>
      </c>
      <c r="AQ3365" s="8" t="s">
        <v>5612</v>
      </c>
      <c r="AR3365" s="37">
        <v>0.40600000000000003</v>
      </c>
      <c r="AS3365" s="37">
        <v>0.67799999999999994</v>
      </c>
      <c r="AT3365" s="37" t="s">
        <v>54</v>
      </c>
      <c r="AU3365" s="9" t="s">
        <v>5612</v>
      </c>
      <c r="AV3365" s="9" t="s">
        <v>5612</v>
      </c>
      <c r="AW3365" s="9" t="s">
        <v>5612</v>
      </c>
      <c r="AX3365" s="9" t="s">
        <v>5612</v>
      </c>
      <c r="AY3365" s="9" t="s">
        <v>5612</v>
      </c>
      <c r="AZ3365" s="9" t="s">
        <v>5612</v>
      </c>
    </row>
    <row r="3366" spans="1:52" x14ac:dyDescent="0.2">
      <c r="A3366" s="38" t="s">
        <v>38</v>
      </c>
      <c r="B3366" s="7">
        <v>2010</v>
      </c>
      <c r="C3366" s="3" t="s">
        <v>59</v>
      </c>
      <c r="D3366" t="s">
        <v>347</v>
      </c>
      <c r="E3366" t="s">
        <v>3875</v>
      </c>
      <c r="F3366">
        <v>10</v>
      </c>
      <c r="G3366">
        <v>5</v>
      </c>
      <c r="H3366">
        <v>5</v>
      </c>
      <c r="I3366">
        <v>5</v>
      </c>
      <c r="J3366">
        <v>5</v>
      </c>
      <c r="K3366">
        <v>5</v>
      </c>
      <c r="L3366">
        <v>16</v>
      </c>
      <c r="M3366">
        <v>12</v>
      </c>
      <c r="N3366">
        <v>50</v>
      </c>
      <c r="O3366">
        <v>77</v>
      </c>
      <c r="P3366">
        <v>190</v>
      </c>
      <c r="Q3366">
        <v>139</v>
      </c>
      <c r="R3366">
        <v>724665</v>
      </c>
      <c r="S3366">
        <v>1540683</v>
      </c>
      <c r="T3366">
        <v>1591089</v>
      </c>
      <c r="U3366">
        <v>1414705</v>
      </c>
      <c r="V3366">
        <v>1546960</v>
      </c>
      <c r="W3366">
        <v>1745227</v>
      </c>
      <c r="X3366">
        <v>1364403</v>
      </c>
      <c r="Y3366">
        <v>816342</v>
      </c>
      <c r="Z3366">
        <v>550734</v>
      </c>
      <c r="AA3366">
        <v>217623</v>
      </c>
      <c r="AB3366">
        <v>11512431</v>
      </c>
      <c r="AC3366">
        <v>1584699</v>
      </c>
      <c r="AD3366" s="9">
        <v>1.3799479759613062E-5</v>
      </c>
      <c r="AE3366" s="9">
        <v>3.2453139289522893E-6</v>
      </c>
      <c r="AF3366" s="9">
        <v>3.142501770799748E-6</v>
      </c>
      <c r="AG3366" s="9">
        <v>3.5343057386522277E-6</v>
      </c>
      <c r="AH3366" s="9">
        <v>3.232145627553395E-6</v>
      </c>
      <c r="AI3366" s="9">
        <v>2.8649568222357322E-6</v>
      </c>
      <c r="AJ3366" s="9">
        <v>1.1726740559790619E-5</v>
      </c>
      <c r="AK3366" s="9">
        <v>1.4699721440278707E-5</v>
      </c>
      <c r="AL3366" s="9">
        <v>9.0787930289395604E-5</v>
      </c>
      <c r="AM3366" s="9">
        <v>3.5382289555791439E-4</v>
      </c>
      <c r="AN3366" s="9">
        <v>1.6503899133032806E-5</v>
      </c>
      <c r="AO3366" s="9">
        <v>8.7713818207747966E-5</v>
      </c>
      <c r="AP3366" s="8" t="s">
        <v>5612</v>
      </c>
      <c r="AQ3366" s="8" t="s">
        <v>5612</v>
      </c>
      <c r="AR3366" s="37">
        <v>0.40600000000000003</v>
      </c>
      <c r="AS3366" s="37">
        <v>0.67799999999999994</v>
      </c>
      <c r="AT3366" s="37" t="s">
        <v>54</v>
      </c>
      <c r="AU3366" s="9" t="s">
        <v>5612</v>
      </c>
      <c r="AV3366" s="9" t="s">
        <v>5612</v>
      </c>
      <c r="AW3366" s="9" t="s">
        <v>5612</v>
      </c>
      <c r="AX3366" s="9" t="s">
        <v>5612</v>
      </c>
      <c r="AY3366" s="9" t="s">
        <v>5612</v>
      </c>
      <c r="AZ3366" s="9" t="s">
        <v>5612</v>
      </c>
    </row>
    <row r="3367" spans="1:52" x14ac:dyDescent="0.2">
      <c r="A3367" s="38" t="s">
        <v>38</v>
      </c>
      <c r="B3367" s="7">
        <v>2010</v>
      </c>
      <c r="C3367" s="3" t="s">
        <v>60</v>
      </c>
      <c r="D3367" t="s">
        <v>347</v>
      </c>
      <c r="E3367" t="s">
        <v>3876</v>
      </c>
      <c r="F3367">
        <v>10</v>
      </c>
      <c r="G3367">
        <v>5</v>
      </c>
      <c r="H3367">
        <v>5</v>
      </c>
      <c r="I3367">
        <v>5</v>
      </c>
      <c r="J3367">
        <v>5</v>
      </c>
      <c r="K3367">
        <v>5</v>
      </c>
      <c r="L3367">
        <v>16</v>
      </c>
      <c r="M3367">
        <v>23</v>
      </c>
      <c r="N3367">
        <v>27</v>
      </c>
      <c r="O3367">
        <v>69</v>
      </c>
      <c r="P3367">
        <v>170</v>
      </c>
      <c r="Q3367">
        <v>119</v>
      </c>
      <c r="R3367">
        <v>724665</v>
      </c>
      <c r="S3367">
        <v>1540683</v>
      </c>
      <c r="T3367">
        <v>1591089</v>
      </c>
      <c r="U3367">
        <v>1414705</v>
      </c>
      <c r="V3367">
        <v>1546960</v>
      </c>
      <c r="W3367">
        <v>1745227</v>
      </c>
      <c r="X3367">
        <v>1364403</v>
      </c>
      <c r="Y3367">
        <v>816342</v>
      </c>
      <c r="Z3367">
        <v>550734</v>
      </c>
      <c r="AA3367">
        <v>217623</v>
      </c>
      <c r="AB3367">
        <v>11512431</v>
      </c>
      <c r="AC3367">
        <v>1584699</v>
      </c>
      <c r="AD3367" s="9">
        <v>1.3799479759613062E-5</v>
      </c>
      <c r="AE3367" s="9">
        <v>3.2453139289522893E-6</v>
      </c>
      <c r="AF3367" s="9">
        <v>3.142501770799748E-6</v>
      </c>
      <c r="AG3367" s="9">
        <v>3.5343057386522277E-6</v>
      </c>
      <c r="AH3367" s="9">
        <v>3.232145627553395E-6</v>
      </c>
      <c r="AI3367" s="9">
        <v>2.8649568222357322E-6</v>
      </c>
      <c r="AJ3367" s="9">
        <v>1.1726740559790619E-5</v>
      </c>
      <c r="AK3367" s="9">
        <v>2.817446609386752E-5</v>
      </c>
      <c r="AL3367" s="9">
        <v>4.9025482356273629E-5</v>
      </c>
      <c r="AM3367" s="9">
        <v>3.1706207524020898E-4</v>
      </c>
      <c r="AN3367" s="9">
        <v>1.4766646592713564E-5</v>
      </c>
      <c r="AO3367" s="9">
        <v>7.5093124940446099E-5</v>
      </c>
      <c r="AP3367" s="8" t="s">
        <v>5612</v>
      </c>
      <c r="AQ3367" s="8" t="s">
        <v>5612</v>
      </c>
      <c r="AR3367" s="37" t="s">
        <v>5612</v>
      </c>
      <c r="AS3367" s="37" t="s">
        <v>5612</v>
      </c>
      <c r="AT3367" s="37" t="s">
        <v>5612</v>
      </c>
      <c r="AU3367" s="9" t="s">
        <v>5612</v>
      </c>
      <c r="AV3367" s="9" t="s">
        <v>5612</v>
      </c>
      <c r="AW3367" s="9" t="s">
        <v>5612</v>
      </c>
      <c r="AX3367" s="9" t="s">
        <v>5612</v>
      </c>
      <c r="AY3367" s="9" t="s">
        <v>5612</v>
      </c>
      <c r="AZ3367" s="9" t="s">
        <v>5612</v>
      </c>
    </row>
    <row r="3368" spans="1:52" x14ac:dyDescent="0.2">
      <c r="A3368" s="38" t="s">
        <v>38</v>
      </c>
      <c r="B3368" s="7">
        <v>2010</v>
      </c>
      <c r="C3368" s="3" t="s">
        <v>61</v>
      </c>
      <c r="D3368" t="s">
        <v>347</v>
      </c>
      <c r="E3368" t="s">
        <v>3877</v>
      </c>
      <c r="F3368">
        <v>10</v>
      </c>
      <c r="G3368">
        <v>5</v>
      </c>
      <c r="H3368">
        <v>5</v>
      </c>
      <c r="I3368">
        <v>5</v>
      </c>
      <c r="J3368">
        <v>5</v>
      </c>
      <c r="K3368">
        <v>5</v>
      </c>
      <c r="L3368">
        <v>5</v>
      </c>
      <c r="M3368">
        <v>16</v>
      </c>
      <c r="N3368">
        <v>39</v>
      </c>
      <c r="O3368">
        <v>72</v>
      </c>
      <c r="P3368">
        <v>167</v>
      </c>
      <c r="Q3368">
        <v>127</v>
      </c>
      <c r="R3368">
        <v>724665</v>
      </c>
      <c r="S3368">
        <v>1540683</v>
      </c>
      <c r="T3368">
        <v>1591089</v>
      </c>
      <c r="U3368">
        <v>1414705</v>
      </c>
      <c r="V3368">
        <v>1546960</v>
      </c>
      <c r="W3368">
        <v>1745227</v>
      </c>
      <c r="X3368">
        <v>1364403</v>
      </c>
      <c r="Y3368">
        <v>816342</v>
      </c>
      <c r="Z3368">
        <v>550734</v>
      </c>
      <c r="AA3368">
        <v>217623</v>
      </c>
      <c r="AB3368">
        <v>11512431</v>
      </c>
      <c r="AC3368">
        <v>1584699</v>
      </c>
      <c r="AD3368" s="9">
        <v>1.3799479759613062E-5</v>
      </c>
      <c r="AE3368" s="9">
        <v>3.2453139289522893E-6</v>
      </c>
      <c r="AF3368" s="9">
        <v>3.142501770799748E-6</v>
      </c>
      <c r="AG3368" s="9">
        <v>3.5343057386522277E-6</v>
      </c>
      <c r="AH3368" s="9">
        <v>3.232145627553395E-6</v>
      </c>
      <c r="AI3368" s="9">
        <v>2.8649568222357322E-6</v>
      </c>
      <c r="AJ3368" s="9">
        <v>3.6646064249345683E-6</v>
      </c>
      <c r="AK3368" s="9">
        <v>1.9599628587038276E-5</v>
      </c>
      <c r="AL3368" s="9">
        <v>7.0814585625728578E-5</v>
      </c>
      <c r="AM3368" s="9">
        <v>3.308473828593485E-4</v>
      </c>
      <c r="AN3368" s="9">
        <v>1.4506058711665676E-5</v>
      </c>
      <c r="AO3368" s="9">
        <v>8.0141402247366848E-5</v>
      </c>
      <c r="AP3368" s="8" t="s">
        <v>5612</v>
      </c>
      <c r="AQ3368" s="8" t="s">
        <v>5612</v>
      </c>
      <c r="AR3368" s="37" t="s">
        <v>5612</v>
      </c>
      <c r="AS3368" s="37" t="s">
        <v>5612</v>
      </c>
      <c r="AT3368" s="37" t="s">
        <v>5612</v>
      </c>
      <c r="AU3368" s="9" t="s">
        <v>5612</v>
      </c>
      <c r="AV3368" s="9" t="s">
        <v>5612</v>
      </c>
      <c r="AW3368" s="9" t="s">
        <v>5612</v>
      </c>
      <c r="AX3368" s="9" t="s">
        <v>5612</v>
      </c>
      <c r="AY3368" s="9" t="s">
        <v>5612</v>
      </c>
      <c r="AZ3368" s="9" t="s">
        <v>5612</v>
      </c>
    </row>
    <row r="3369" spans="1:52" x14ac:dyDescent="0.2">
      <c r="A3369" s="38" t="s">
        <v>38</v>
      </c>
      <c r="B3369" s="7">
        <v>2010</v>
      </c>
      <c r="C3369" s="3" t="s">
        <v>62</v>
      </c>
      <c r="D3369" t="s">
        <v>347</v>
      </c>
      <c r="E3369" t="s">
        <v>3878</v>
      </c>
      <c r="F3369">
        <v>10</v>
      </c>
      <c r="G3369">
        <v>5</v>
      </c>
      <c r="H3369">
        <v>5</v>
      </c>
      <c r="I3369">
        <v>5</v>
      </c>
      <c r="J3369">
        <v>5</v>
      </c>
      <c r="K3369">
        <v>5</v>
      </c>
      <c r="L3369">
        <v>5</v>
      </c>
      <c r="M3369">
        <v>21</v>
      </c>
      <c r="N3369">
        <v>34</v>
      </c>
      <c r="O3369">
        <v>55</v>
      </c>
      <c r="P3369">
        <v>150</v>
      </c>
      <c r="Q3369">
        <v>110</v>
      </c>
      <c r="R3369">
        <v>724665</v>
      </c>
      <c r="S3369">
        <v>1540683</v>
      </c>
      <c r="T3369">
        <v>1591089</v>
      </c>
      <c r="U3369">
        <v>1414705</v>
      </c>
      <c r="V3369">
        <v>1546960</v>
      </c>
      <c r="W3369">
        <v>1745227</v>
      </c>
      <c r="X3369">
        <v>1364403</v>
      </c>
      <c r="Y3369">
        <v>816342</v>
      </c>
      <c r="Z3369">
        <v>550734</v>
      </c>
      <c r="AA3369">
        <v>217623</v>
      </c>
      <c r="AB3369">
        <v>11512431</v>
      </c>
      <c r="AC3369">
        <v>1584699</v>
      </c>
      <c r="AD3369" s="9">
        <v>1.3799479759613062E-5</v>
      </c>
      <c r="AE3369" s="9">
        <v>3.2453139289522893E-6</v>
      </c>
      <c r="AF3369" s="9">
        <v>3.142501770799748E-6</v>
      </c>
      <c r="AG3369" s="9">
        <v>3.5343057386522277E-6</v>
      </c>
      <c r="AH3369" s="9">
        <v>3.232145627553395E-6</v>
      </c>
      <c r="AI3369" s="9">
        <v>2.8649568222357322E-6</v>
      </c>
      <c r="AJ3369" s="9">
        <v>3.6646064249345683E-6</v>
      </c>
      <c r="AK3369" s="9">
        <v>2.5724512520487736E-5</v>
      </c>
      <c r="AL3369" s="9">
        <v>6.1735792596789014E-5</v>
      </c>
      <c r="AM3369" s="9">
        <v>2.5273063968422454E-4</v>
      </c>
      <c r="AN3369" s="9">
        <v>1.302939405239432E-5</v>
      </c>
      <c r="AO3369" s="9">
        <v>6.9413812970160261E-5</v>
      </c>
      <c r="AP3369" s="8" t="s">
        <v>5612</v>
      </c>
      <c r="AQ3369" s="8" t="s">
        <v>5612</v>
      </c>
      <c r="AR3369" s="37">
        <v>1.6E-2</v>
      </c>
      <c r="AS3369" s="37">
        <v>0</v>
      </c>
      <c r="AT3369" s="37">
        <v>4.2999999999999997E-2</v>
      </c>
      <c r="AU3369" s="9" t="s">
        <v>5612</v>
      </c>
      <c r="AV3369" s="9" t="s">
        <v>5612</v>
      </c>
      <c r="AW3369" s="9" t="s">
        <v>5612</v>
      </c>
      <c r="AX3369" s="9" t="s">
        <v>5612</v>
      </c>
      <c r="AY3369" s="9" t="s">
        <v>5612</v>
      </c>
      <c r="AZ3369" s="9" t="s">
        <v>5612</v>
      </c>
    </row>
    <row r="3370" spans="1:52" x14ac:dyDescent="0.2">
      <c r="A3370" s="38" t="s">
        <v>38</v>
      </c>
      <c r="B3370" s="7">
        <v>2010</v>
      </c>
      <c r="C3370" s="3" t="s">
        <v>63</v>
      </c>
      <c r="D3370" t="s">
        <v>347</v>
      </c>
      <c r="E3370" t="s">
        <v>3879</v>
      </c>
      <c r="F3370">
        <v>10</v>
      </c>
      <c r="G3370">
        <v>5</v>
      </c>
      <c r="H3370">
        <v>5</v>
      </c>
      <c r="I3370">
        <v>5</v>
      </c>
      <c r="J3370">
        <v>5</v>
      </c>
      <c r="K3370">
        <v>5</v>
      </c>
      <c r="L3370">
        <v>5</v>
      </c>
      <c r="M3370">
        <v>17</v>
      </c>
      <c r="N3370">
        <v>28</v>
      </c>
      <c r="O3370">
        <v>60</v>
      </c>
      <c r="P3370">
        <v>145</v>
      </c>
      <c r="Q3370">
        <v>105</v>
      </c>
      <c r="R3370">
        <v>724665</v>
      </c>
      <c r="S3370">
        <v>1540683</v>
      </c>
      <c r="T3370">
        <v>1591089</v>
      </c>
      <c r="U3370">
        <v>1414705</v>
      </c>
      <c r="V3370">
        <v>1546960</v>
      </c>
      <c r="W3370">
        <v>1745227</v>
      </c>
      <c r="X3370">
        <v>1364403</v>
      </c>
      <c r="Y3370">
        <v>816342</v>
      </c>
      <c r="Z3370">
        <v>550734</v>
      </c>
      <c r="AA3370">
        <v>217623</v>
      </c>
      <c r="AB3370">
        <v>11512431</v>
      </c>
      <c r="AC3370">
        <v>1584699</v>
      </c>
      <c r="AD3370" s="9">
        <v>1.3799479759613062E-5</v>
      </c>
      <c r="AE3370" s="9">
        <v>3.2453139289522893E-6</v>
      </c>
      <c r="AF3370" s="9">
        <v>3.142501770799748E-6</v>
      </c>
      <c r="AG3370" s="9">
        <v>3.5343057386522277E-6</v>
      </c>
      <c r="AH3370" s="9">
        <v>3.232145627553395E-6</v>
      </c>
      <c r="AI3370" s="9">
        <v>2.8649568222357322E-6</v>
      </c>
      <c r="AJ3370" s="9">
        <v>3.6646064249345683E-6</v>
      </c>
      <c r="AK3370" s="9">
        <v>2.0824605373728169E-5</v>
      </c>
      <c r="AL3370" s="9">
        <v>5.0841240962061539E-5</v>
      </c>
      <c r="AM3370" s="9">
        <v>2.7570615238279043E-4</v>
      </c>
      <c r="AN3370" s="9">
        <v>1.2595080917314509E-5</v>
      </c>
      <c r="AO3370" s="9">
        <v>6.6258639653334791E-5</v>
      </c>
      <c r="AP3370" s="8" t="s">
        <v>5612</v>
      </c>
      <c r="AQ3370" s="8" t="s">
        <v>5612</v>
      </c>
      <c r="AR3370" s="37">
        <v>0.08</v>
      </c>
      <c r="AS3370" s="37">
        <v>0.10300000000000001</v>
      </c>
      <c r="AT3370" s="37">
        <v>0.20399999999999999</v>
      </c>
      <c r="AU3370" s="9" t="s">
        <v>5612</v>
      </c>
      <c r="AV3370" s="9" t="s">
        <v>5612</v>
      </c>
      <c r="AW3370" s="9" t="s">
        <v>5612</v>
      </c>
      <c r="AX3370" s="9" t="s">
        <v>5612</v>
      </c>
      <c r="AY3370" s="9" t="s">
        <v>5612</v>
      </c>
      <c r="AZ3370" s="9" t="s">
        <v>5612</v>
      </c>
    </row>
    <row r="3371" spans="1:52" x14ac:dyDescent="0.2">
      <c r="A3371" s="38" t="s">
        <v>38</v>
      </c>
      <c r="B3371" s="7">
        <v>2010</v>
      </c>
      <c r="C3371" s="3" t="s">
        <v>64</v>
      </c>
      <c r="D3371" t="s">
        <v>347</v>
      </c>
      <c r="E3371" t="s">
        <v>3880</v>
      </c>
      <c r="F3371">
        <v>10</v>
      </c>
      <c r="G3371">
        <v>5</v>
      </c>
      <c r="H3371">
        <v>5</v>
      </c>
      <c r="I3371">
        <v>5</v>
      </c>
      <c r="J3371">
        <v>5</v>
      </c>
      <c r="K3371">
        <v>5</v>
      </c>
      <c r="L3371">
        <v>19</v>
      </c>
      <c r="M3371">
        <v>23</v>
      </c>
      <c r="N3371">
        <v>39</v>
      </c>
      <c r="O3371">
        <v>80</v>
      </c>
      <c r="P3371">
        <v>196</v>
      </c>
      <c r="Q3371">
        <v>142</v>
      </c>
      <c r="R3371">
        <v>724665</v>
      </c>
      <c r="S3371">
        <v>1540683</v>
      </c>
      <c r="T3371">
        <v>1591089</v>
      </c>
      <c r="U3371">
        <v>1414705</v>
      </c>
      <c r="V3371">
        <v>1546960</v>
      </c>
      <c r="W3371">
        <v>1745227</v>
      </c>
      <c r="X3371">
        <v>1364403</v>
      </c>
      <c r="Y3371">
        <v>816342</v>
      </c>
      <c r="Z3371">
        <v>550734</v>
      </c>
      <c r="AA3371">
        <v>217623</v>
      </c>
      <c r="AB3371">
        <v>11512431</v>
      </c>
      <c r="AC3371">
        <v>1584699</v>
      </c>
      <c r="AD3371" s="9">
        <v>1.3799479759613062E-5</v>
      </c>
      <c r="AE3371" s="9">
        <v>3.2453139289522893E-6</v>
      </c>
      <c r="AF3371" s="9">
        <v>3.142501770799748E-6</v>
      </c>
      <c r="AG3371" s="9">
        <v>3.5343057386522277E-6</v>
      </c>
      <c r="AH3371" s="9">
        <v>3.232145627553395E-6</v>
      </c>
      <c r="AI3371" s="9">
        <v>2.8649568222357322E-6</v>
      </c>
      <c r="AJ3371" s="9">
        <v>1.392550441475136E-5</v>
      </c>
      <c r="AK3371" s="9">
        <v>2.817446609386752E-5</v>
      </c>
      <c r="AL3371" s="9">
        <v>7.0814585625728578E-5</v>
      </c>
      <c r="AM3371" s="9">
        <v>3.6760820317705391E-4</v>
      </c>
      <c r="AN3371" s="9">
        <v>1.7025074895128579E-5</v>
      </c>
      <c r="AO3371" s="9">
        <v>8.9606922197843245E-5</v>
      </c>
      <c r="AP3371" s="8">
        <v>5.6249999999999998E-3</v>
      </c>
      <c r="AQ3371" s="8" t="s">
        <v>5612</v>
      </c>
      <c r="AR3371" s="37">
        <v>0.26400000000000001</v>
      </c>
      <c r="AS3371" s="37">
        <v>0.43100000000000005</v>
      </c>
      <c r="AT3371" s="37">
        <v>0.44600000000000001</v>
      </c>
      <c r="AU3371" s="9">
        <v>0</v>
      </c>
      <c r="AV3371" s="9">
        <v>0</v>
      </c>
      <c r="AW3371" s="9">
        <v>0</v>
      </c>
      <c r="AX3371" s="9">
        <v>0</v>
      </c>
      <c r="AY3371" s="9">
        <v>0</v>
      </c>
      <c r="AZ3371" s="9">
        <v>0</v>
      </c>
    </row>
    <row r="3372" spans="1:52" x14ac:dyDescent="0.2">
      <c r="A3372" s="38" t="s">
        <v>38</v>
      </c>
      <c r="B3372" s="7">
        <v>2010</v>
      </c>
      <c r="C3372" s="3" t="s">
        <v>65</v>
      </c>
      <c r="D3372" t="s">
        <v>347</v>
      </c>
      <c r="E3372" t="s">
        <v>3881</v>
      </c>
      <c r="F3372">
        <v>10</v>
      </c>
      <c r="G3372">
        <v>5</v>
      </c>
      <c r="H3372">
        <v>5</v>
      </c>
      <c r="I3372">
        <v>5</v>
      </c>
      <c r="J3372">
        <v>5</v>
      </c>
      <c r="K3372">
        <v>5</v>
      </c>
      <c r="L3372">
        <v>14</v>
      </c>
      <c r="M3372">
        <v>13</v>
      </c>
      <c r="N3372">
        <v>52</v>
      </c>
      <c r="O3372">
        <v>72</v>
      </c>
      <c r="P3372">
        <v>186</v>
      </c>
      <c r="Q3372">
        <v>137</v>
      </c>
      <c r="R3372">
        <v>724665</v>
      </c>
      <c r="S3372">
        <v>1540683</v>
      </c>
      <c r="T3372">
        <v>1591089</v>
      </c>
      <c r="U3372">
        <v>1414705</v>
      </c>
      <c r="V3372">
        <v>1546960</v>
      </c>
      <c r="W3372">
        <v>1745227</v>
      </c>
      <c r="X3372">
        <v>1364403</v>
      </c>
      <c r="Y3372">
        <v>816342</v>
      </c>
      <c r="Z3372">
        <v>550734</v>
      </c>
      <c r="AA3372">
        <v>217623</v>
      </c>
      <c r="AB3372">
        <v>11512431</v>
      </c>
      <c r="AC3372">
        <v>1584699</v>
      </c>
      <c r="AD3372" s="9">
        <v>1.3799479759613062E-5</v>
      </c>
      <c r="AE3372" s="9">
        <v>3.2453139289522893E-6</v>
      </c>
      <c r="AF3372" s="9">
        <v>3.142501770799748E-6</v>
      </c>
      <c r="AG3372" s="9">
        <v>3.5343057386522277E-6</v>
      </c>
      <c r="AH3372" s="9">
        <v>3.232145627553395E-6</v>
      </c>
      <c r="AI3372" s="9">
        <v>2.8649568222357322E-6</v>
      </c>
      <c r="AJ3372" s="9">
        <v>1.0260897989816792E-5</v>
      </c>
      <c r="AK3372" s="9">
        <v>1.5924698226968599E-5</v>
      </c>
      <c r="AL3372" s="9">
        <v>9.4419447500971438E-5</v>
      </c>
      <c r="AM3372" s="9">
        <v>3.308473828593485E-4</v>
      </c>
      <c r="AN3372" s="9">
        <v>1.6156448624968957E-5</v>
      </c>
      <c r="AO3372" s="9">
        <v>8.6451748881017788E-5</v>
      </c>
      <c r="AP3372" s="8">
        <v>9.4500000000000001E-3</v>
      </c>
      <c r="AQ3372" s="8" t="s">
        <v>5612</v>
      </c>
      <c r="AR3372" s="37">
        <v>0.36499999999999999</v>
      </c>
      <c r="AS3372" s="37">
        <v>0.56299999999999994</v>
      </c>
      <c r="AT3372" s="37">
        <v>0.52800000000000002</v>
      </c>
      <c r="AU3372" s="9">
        <v>6.9999999999999999E-6</v>
      </c>
      <c r="AV3372" s="9">
        <v>6.9999999999999999E-6</v>
      </c>
      <c r="AW3372" s="9">
        <v>0</v>
      </c>
      <c r="AX3372" s="9">
        <v>1.75E-6</v>
      </c>
      <c r="AY3372" s="9">
        <v>3.8888888888888884E-7</v>
      </c>
      <c r="AZ3372" s="9">
        <v>0</v>
      </c>
    </row>
    <row r="3373" spans="1:52" x14ac:dyDescent="0.2">
      <c r="A3373" s="38" t="s">
        <v>38</v>
      </c>
      <c r="B3373" s="7">
        <v>2010</v>
      </c>
      <c r="C3373" s="3" t="s">
        <v>66</v>
      </c>
      <c r="D3373" t="s">
        <v>347</v>
      </c>
      <c r="E3373" t="s">
        <v>3882</v>
      </c>
      <c r="F3373">
        <v>10</v>
      </c>
      <c r="G3373">
        <v>5</v>
      </c>
      <c r="H3373">
        <v>5</v>
      </c>
      <c r="I3373">
        <v>5</v>
      </c>
      <c r="J3373">
        <v>5</v>
      </c>
      <c r="K3373">
        <v>5</v>
      </c>
      <c r="L3373">
        <v>14</v>
      </c>
      <c r="M3373">
        <v>29</v>
      </c>
      <c r="N3373">
        <v>69</v>
      </c>
      <c r="O3373">
        <v>104</v>
      </c>
      <c r="P3373">
        <v>251</v>
      </c>
      <c r="Q3373">
        <v>202</v>
      </c>
      <c r="R3373">
        <v>724665</v>
      </c>
      <c r="S3373">
        <v>1540683</v>
      </c>
      <c r="T3373">
        <v>1591089</v>
      </c>
      <c r="U3373">
        <v>1414705</v>
      </c>
      <c r="V3373">
        <v>1546960</v>
      </c>
      <c r="W3373">
        <v>1745227</v>
      </c>
      <c r="X3373">
        <v>1364403</v>
      </c>
      <c r="Y3373">
        <v>816342</v>
      </c>
      <c r="Z3373">
        <v>550734</v>
      </c>
      <c r="AA3373">
        <v>217623</v>
      </c>
      <c r="AB3373">
        <v>11512431</v>
      </c>
      <c r="AC3373">
        <v>1584699</v>
      </c>
      <c r="AD3373" s="9">
        <v>1.3799479759613062E-5</v>
      </c>
      <c r="AE3373" s="9">
        <v>3.2453139289522893E-6</v>
      </c>
      <c r="AF3373" s="9">
        <v>3.142501770799748E-6</v>
      </c>
      <c r="AG3373" s="9">
        <v>3.5343057386522277E-6</v>
      </c>
      <c r="AH3373" s="9">
        <v>3.232145627553395E-6</v>
      </c>
      <c r="AI3373" s="9">
        <v>2.8649568222357322E-6</v>
      </c>
      <c r="AJ3373" s="9">
        <v>1.0260897989816792E-5</v>
      </c>
      <c r="AK3373" s="9">
        <v>3.5524326814006874E-5</v>
      </c>
      <c r="AL3373" s="9">
        <v>1.2528734379936592E-4</v>
      </c>
      <c r="AM3373" s="9">
        <v>4.7789066413017004E-4</v>
      </c>
      <c r="AN3373" s="9">
        <v>2.1802519381006498E-5</v>
      </c>
      <c r="AO3373" s="9">
        <v>1.2746900199974885E-4</v>
      </c>
      <c r="AP3373" s="8">
        <v>6.7000000000000002E-3</v>
      </c>
      <c r="AQ3373" s="8" t="s">
        <v>5612</v>
      </c>
      <c r="AR3373" s="37">
        <v>0.39</v>
      </c>
      <c r="AS3373" s="37">
        <v>0.59100000000000008</v>
      </c>
      <c r="AT3373" s="37">
        <v>0.56700000000000006</v>
      </c>
      <c r="AU3373" s="9">
        <v>3.7000000000000005E-5</v>
      </c>
      <c r="AV3373" s="9">
        <v>4.9000000000000005E-5</v>
      </c>
      <c r="AW3373" s="9">
        <v>3.1000000000000001E-5</v>
      </c>
      <c r="AX3373" s="9">
        <v>6.0000000000000002E-6</v>
      </c>
      <c r="AY3373" s="9">
        <v>3.8222222222222216E-6</v>
      </c>
      <c r="AZ3373" s="9">
        <v>6.1999999999999999E-6</v>
      </c>
    </row>
    <row r="3374" spans="1:52" x14ac:dyDescent="0.2">
      <c r="A3374" s="38" t="s">
        <v>38</v>
      </c>
      <c r="B3374" s="7">
        <v>2011</v>
      </c>
      <c r="C3374" s="3" t="s">
        <v>55</v>
      </c>
      <c r="D3374" t="s">
        <v>348</v>
      </c>
      <c r="E3374" t="s">
        <v>3883</v>
      </c>
      <c r="F3374">
        <v>10</v>
      </c>
      <c r="G3374">
        <v>5</v>
      </c>
      <c r="H3374">
        <v>5</v>
      </c>
      <c r="I3374">
        <v>5</v>
      </c>
      <c r="J3374">
        <v>5</v>
      </c>
      <c r="K3374">
        <v>12</v>
      </c>
      <c r="L3374">
        <v>18</v>
      </c>
      <c r="M3374">
        <v>28</v>
      </c>
      <c r="N3374">
        <v>53</v>
      </c>
      <c r="O3374">
        <v>112</v>
      </c>
      <c r="P3374">
        <v>253</v>
      </c>
      <c r="Q3374">
        <v>193</v>
      </c>
      <c r="R3374">
        <v>720783</v>
      </c>
      <c r="S3374">
        <v>1529518</v>
      </c>
      <c r="T3374">
        <v>1586734</v>
      </c>
      <c r="U3374">
        <v>1417906</v>
      </c>
      <c r="V3374">
        <v>1513258</v>
      </c>
      <c r="W3374">
        <v>1738279</v>
      </c>
      <c r="X3374">
        <v>1412198</v>
      </c>
      <c r="Y3374">
        <v>835225</v>
      </c>
      <c r="Z3374">
        <v>548296</v>
      </c>
      <c r="AA3374">
        <v>223339</v>
      </c>
      <c r="AB3374">
        <v>11525536</v>
      </c>
      <c r="AC3374">
        <v>1606860</v>
      </c>
      <c r="AD3374" s="9">
        <v>1.387380113015984E-5</v>
      </c>
      <c r="AE3374" s="9">
        <v>3.2690036992045859E-6</v>
      </c>
      <c r="AF3374" s="9">
        <v>3.1511267799139617E-6</v>
      </c>
      <c r="AG3374" s="9">
        <v>3.5263268510042272E-6</v>
      </c>
      <c r="AH3374" s="9">
        <v>3.3041292363893006E-6</v>
      </c>
      <c r="AI3374" s="9">
        <v>6.9033797221274604E-6</v>
      </c>
      <c r="AJ3374" s="9">
        <v>1.2746088013153963E-5</v>
      </c>
      <c r="AK3374" s="9">
        <v>3.3523900745308152E-5</v>
      </c>
      <c r="AL3374" s="9">
        <v>9.6663116272962049E-5</v>
      </c>
      <c r="AM3374" s="9">
        <v>5.0147981319876959E-4</v>
      </c>
      <c r="AN3374" s="9">
        <v>2.1951256757169471E-5</v>
      </c>
      <c r="AO3374" s="9">
        <v>1.2011002825386157E-4</v>
      </c>
      <c r="AP3374" s="8">
        <v>2.63E-2</v>
      </c>
      <c r="AQ3374" s="8" t="s">
        <v>5612</v>
      </c>
      <c r="AR3374" s="37">
        <v>0.41299999999999998</v>
      </c>
      <c r="AS3374" s="37">
        <v>0.62</v>
      </c>
      <c r="AT3374" s="37">
        <v>0.60299999999999998</v>
      </c>
      <c r="AU3374" s="9">
        <v>2.1699999999999999E-4</v>
      </c>
      <c r="AV3374" s="9">
        <v>2.1699999999999999E-4</v>
      </c>
      <c r="AW3374" s="9">
        <v>1.1900000000000001E-4</v>
      </c>
      <c r="AX3374" s="9">
        <v>4.4750000000000004E-5</v>
      </c>
      <c r="AY3374" s="9">
        <v>2.3888888888888892E-5</v>
      </c>
      <c r="AZ3374" s="9">
        <v>2.2250000000000002E-5</v>
      </c>
    </row>
    <row r="3375" spans="1:52" x14ac:dyDescent="0.2">
      <c r="A3375" s="38" t="s">
        <v>38</v>
      </c>
      <c r="B3375" s="7">
        <v>2011</v>
      </c>
      <c r="C3375" s="3" t="s">
        <v>56</v>
      </c>
      <c r="D3375" t="s">
        <v>348</v>
      </c>
      <c r="E3375" t="s">
        <v>3884</v>
      </c>
      <c r="F3375">
        <v>10</v>
      </c>
      <c r="G3375">
        <v>5</v>
      </c>
      <c r="H3375">
        <v>5</v>
      </c>
      <c r="I3375">
        <v>5</v>
      </c>
      <c r="J3375">
        <v>5</v>
      </c>
      <c r="K3375">
        <v>17</v>
      </c>
      <c r="L3375">
        <v>31</v>
      </c>
      <c r="M3375">
        <v>28</v>
      </c>
      <c r="N3375">
        <v>58</v>
      </c>
      <c r="O3375">
        <v>98</v>
      </c>
      <c r="P3375">
        <v>262</v>
      </c>
      <c r="Q3375">
        <v>184</v>
      </c>
      <c r="R3375">
        <v>720783</v>
      </c>
      <c r="S3375">
        <v>1529518</v>
      </c>
      <c r="T3375">
        <v>1586734</v>
      </c>
      <c r="U3375">
        <v>1417906</v>
      </c>
      <c r="V3375">
        <v>1513258</v>
      </c>
      <c r="W3375">
        <v>1738279</v>
      </c>
      <c r="X3375">
        <v>1412198</v>
      </c>
      <c r="Y3375">
        <v>835225</v>
      </c>
      <c r="Z3375">
        <v>548296</v>
      </c>
      <c r="AA3375">
        <v>223339</v>
      </c>
      <c r="AB3375">
        <v>11525536</v>
      </c>
      <c r="AC3375">
        <v>1606860</v>
      </c>
      <c r="AD3375" s="9">
        <v>1.387380113015984E-5</v>
      </c>
      <c r="AE3375" s="9">
        <v>3.2690036992045859E-6</v>
      </c>
      <c r="AF3375" s="9">
        <v>3.1511267799139617E-6</v>
      </c>
      <c r="AG3375" s="9">
        <v>3.5263268510042272E-6</v>
      </c>
      <c r="AH3375" s="9">
        <v>3.3041292363893006E-6</v>
      </c>
      <c r="AI3375" s="9">
        <v>9.7797879396805693E-6</v>
      </c>
      <c r="AJ3375" s="9">
        <v>2.1951596022654046E-5</v>
      </c>
      <c r="AK3375" s="9">
        <v>3.3523900745308152E-5</v>
      </c>
      <c r="AL3375" s="9">
        <v>1.0578227818550563E-4</v>
      </c>
      <c r="AM3375" s="9">
        <v>4.387948365489234E-4</v>
      </c>
      <c r="AN3375" s="9">
        <v>2.2732131503471942E-5</v>
      </c>
      <c r="AO3375" s="9">
        <v>1.1450904248036543E-4</v>
      </c>
      <c r="AP3375" s="8">
        <v>4.2450000000000002E-2</v>
      </c>
      <c r="AQ3375" s="8" t="s">
        <v>5612</v>
      </c>
      <c r="AR3375" s="37">
        <v>0.42499999999999999</v>
      </c>
      <c r="AS3375" s="37">
        <v>0.63300000000000001</v>
      </c>
      <c r="AT3375" s="37">
        <v>0.60299999999999998</v>
      </c>
      <c r="AU3375" s="9">
        <v>3.3700000000000001E-4</v>
      </c>
      <c r="AV3375" s="9">
        <v>3.3700000000000001E-4</v>
      </c>
      <c r="AW3375" s="9">
        <v>2.3800000000000001E-4</v>
      </c>
      <c r="AX3375" s="9">
        <v>2.9500000000000002E-5</v>
      </c>
      <c r="AY3375" s="9">
        <v>2.1166666666666668E-5</v>
      </c>
      <c r="AZ3375" s="9">
        <v>3.0000000000000001E-5</v>
      </c>
    </row>
    <row r="3376" spans="1:52" x14ac:dyDescent="0.2">
      <c r="A3376" s="38" t="s">
        <v>38</v>
      </c>
      <c r="B3376" s="7">
        <v>2011</v>
      </c>
      <c r="C3376" s="3" t="s">
        <v>57</v>
      </c>
      <c r="D3376" t="s">
        <v>348</v>
      </c>
      <c r="E3376" t="s">
        <v>3885</v>
      </c>
      <c r="F3376">
        <v>10</v>
      </c>
      <c r="G3376">
        <v>5</v>
      </c>
      <c r="H3376">
        <v>5</v>
      </c>
      <c r="I3376">
        <v>5</v>
      </c>
      <c r="J3376">
        <v>12</v>
      </c>
      <c r="K3376">
        <v>19</v>
      </c>
      <c r="L3376">
        <v>18</v>
      </c>
      <c r="M3376">
        <v>38</v>
      </c>
      <c r="N3376">
        <v>63</v>
      </c>
      <c r="O3376">
        <v>104</v>
      </c>
      <c r="P3376">
        <v>279</v>
      </c>
      <c r="Q3376">
        <v>205</v>
      </c>
      <c r="R3376">
        <v>720783</v>
      </c>
      <c r="S3376">
        <v>1529518</v>
      </c>
      <c r="T3376">
        <v>1586734</v>
      </c>
      <c r="U3376">
        <v>1417906</v>
      </c>
      <c r="V3376">
        <v>1513258</v>
      </c>
      <c r="W3376">
        <v>1738279</v>
      </c>
      <c r="X3376">
        <v>1412198</v>
      </c>
      <c r="Y3376">
        <v>835225</v>
      </c>
      <c r="Z3376">
        <v>548296</v>
      </c>
      <c r="AA3376">
        <v>223339</v>
      </c>
      <c r="AB3376">
        <v>11525536</v>
      </c>
      <c r="AC3376">
        <v>1606860</v>
      </c>
      <c r="AD3376" s="9">
        <v>1.387380113015984E-5</v>
      </c>
      <c r="AE3376" s="9">
        <v>3.2690036992045859E-6</v>
      </c>
      <c r="AF3376" s="9">
        <v>3.1511267799139617E-6</v>
      </c>
      <c r="AG3376" s="9">
        <v>3.5263268510042272E-6</v>
      </c>
      <c r="AH3376" s="9">
        <v>7.9299101673343207E-6</v>
      </c>
      <c r="AI3376" s="9">
        <v>1.0930351226701813E-5</v>
      </c>
      <c r="AJ3376" s="9">
        <v>1.2746088013153963E-5</v>
      </c>
      <c r="AK3376" s="9">
        <v>4.5496722440061061E-5</v>
      </c>
      <c r="AL3376" s="9">
        <v>1.1490144009804923E-4</v>
      </c>
      <c r="AM3376" s="9">
        <v>4.6565982654171462E-4</v>
      </c>
      <c r="AN3376" s="9">
        <v>2.4207117135376611E-5</v>
      </c>
      <c r="AO3376" s="9">
        <v>1.2757800928518974E-4</v>
      </c>
      <c r="AP3376" s="8">
        <v>1.8020000000000001E-2</v>
      </c>
      <c r="AQ3376" s="8" t="s">
        <v>5612</v>
      </c>
      <c r="AR3376" s="37">
        <v>0.435</v>
      </c>
      <c r="AS3376" s="37">
        <v>0.63700000000000001</v>
      </c>
      <c r="AT3376" s="37">
        <v>0.60299999999999998</v>
      </c>
      <c r="AU3376" s="9">
        <v>3.8200000000000002E-4</v>
      </c>
      <c r="AV3376" s="9">
        <v>4.3200000000000004E-4</v>
      </c>
      <c r="AW3376" s="9">
        <v>2.9500000000000001E-4</v>
      </c>
      <c r="AX3376" s="9">
        <v>8.8000000000000004E-6</v>
      </c>
      <c r="AY3376" s="9">
        <v>8.6222222222222214E-6</v>
      </c>
      <c r="AZ3376" s="9">
        <v>1.1600000000000001E-5</v>
      </c>
    </row>
    <row r="3377" spans="1:52" x14ac:dyDescent="0.2">
      <c r="A3377" s="38" t="s">
        <v>38</v>
      </c>
      <c r="B3377" s="7">
        <v>2011</v>
      </c>
      <c r="C3377" s="3" t="s">
        <v>58</v>
      </c>
      <c r="D3377" t="s">
        <v>348</v>
      </c>
      <c r="E3377" t="s">
        <v>3886</v>
      </c>
      <c r="F3377">
        <v>10</v>
      </c>
      <c r="G3377">
        <v>5</v>
      </c>
      <c r="H3377">
        <v>5</v>
      </c>
      <c r="I3377">
        <v>5</v>
      </c>
      <c r="J3377">
        <v>5</v>
      </c>
      <c r="K3377">
        <v>5</v>
      </c>
      <c r="L3377">
        <v>23</v>
      </c>
      <c r="M3377">
        <v>15</v>
      </c>
      <c r="N3377">
        <v>50</v>
      </c>
      <c r="O3377">
        <v>88</v>
      </c>
      <c r="P3377">
        <v>211</v>
      </c>
      <c r="Q3377">
        <v>153</v>
      </c>
      <c r="R3377">
        <v>720783</v>
      </c>
      <c r="S3377">
        <v>1529518</v>
      </c>
      <c r="T3377">
        <v>1586734</v>
      </c>
      <c r="U3377">
        <v>1417906</v>
      </c>
      <c r="V3377">
        <v>1513258</v>
      </c>
      <c r="W3377">
        <v>1738279</v>
      </c>
      <c r="X3377">
        <v>1412198</v>
      </c>
      <c r="Y3377">
        <v>835225</v>
      </c>
      <c r="Z3377">
        <v>548296</v>
      </c>
      <c r="AA3377">
        <v>223339</v>
      </c>
      <c r="AB3377">
        <v>11525536</v>
      </c>
      <c r="AC3377">
        <v>1606860</v>
      </c>
      <c r="AD3377" s="9">
        <v>1.387380113015984E-5</v>
      </c>
      <c r="AE3377" s="9">
        <v>3.2690036992045859E-6</v>
      </c>
      <c r="AF3377" s="9">
        <v>3.1511267799139617E-6</v>
      </c>
      <c r="AG3377" s="9">
        <v>3.5263268510042272E-6</v>
      </c>
      <c r="AH3377" s="9">
        <v>3.3041292363893006E-6</v>
      </c>
      <c r="AI3377" s="9">
        <v>2.8764082175531084E-6</v>
      </c>
      <c r="AJ3377" s="9">
        <v>1.6286668016807841E-5</v>
      </c>
      <c r="AK3377" s="9">
        <v>1.7959232542129367E-5</v>
      </c>
      <c r="AL3377" s="9">
        <v>9.1191619125435898E-5</v>
      </c>
      <c r="AM3377" s="9">
        <v>3.9401985322760468E-4</v>
      </c>
      <c r="AN3377" s="9">
        <v>1.8307174607757939E-5</v>
      </c>
      <c r="AO3377" s="9">
        <v>9.5216758149434296E-5</v>
      </c>
      <c r="AP3377" s="8">
        <v>4.9250000000000006E-3</v>
      </c>
      <c r="AQ3377" s="8" t="s">
        <v>5612</v>
      </c>
      <c r="AR3377" s="37">
        <v>0.435</v>
      </c>
      <c r="AS3377" s="37">
        <v>0.63700000000000001</v>
      </c>
      <c r="AT3377" s="37">
        <v>0.60299999999999998</v>
      </c>
      <c r="AU3377" s="9">
        <v>4.1200000000000004E-4</v>
      </c>
      <c r="AV3377" s="9">
        <v>4.3200000000000004E-4</v>
      </c>
      <c r="AW3377" s="9">
        <v>2.9999999999999997E-4</v>
      </c>
      <c r="AX3377" s="9">
        <v>7.25E-6</v>
      </c>
      <c r="AY3377" s="9">
        <v>1.361111111111111E-6</v>
      </c>
      <c r="AZ3377" s="9">
        <v>1.2500000000000001E-6</v>
      </c>
    </row>
    <row r="3378" spans="1:52" x14ac:dyDescent="0.2">
      <c r="A3378" s="38" t="s">
        <v>38</v>
      </c>
      <c r="B3378" s="7">
        <v>2011</v>
      </c>
      <c r="C3378" s="3" t="s">
        <v>59</v>
      </c>
      <c r="D3378" t="s">
        <v>348</v>
      </c>
      <c r="E3378" t="s">
        <v>3887</v>
      </c>
      <c r="F3378">
        <v>10</v>
      </c>
      <c r="G3378">
        <v>5</v>
      </c>
      <c r="H3378">
        <v>5</v>
      </c>
      <c r="I3378">
        <v>5</v>
      </c>
      <c r="J3378">
        <v>5</v>
      </c>
      <c r="K3378">
        <v>5</v>
      </c>
      <c r="L3378">
        <v>5</v>
      </c>
      <c r="M3378">
        <v>19</v>
      </c>
      <c r="N3378">
        <v>53</v>
      </c>
      <c r="O3378">
        <v>92</v>
      </c>
      <c r="P3378">
        <v>204</v>
      </c>
      <c r="Q3378">
        <v>164</v>
      </c>
      <c r="R3378">
        <v>720783</v>
      </c>
      <c r="S3378">
        <v>1529518</v>
      </c>
      <c r="T3378">
        <v>1586734</v>
      </c>
      <c r="U3378">
        <v>1417906</v>
      </c>
      <c r="V3378">
        <v>1513258</v>
      </c>
      <c r="W3378">
        <v>1738279</v>
      </c>
      <c r="X3378">
        <v>1412198</v>
      </c>
      <c r="Y3378">
        <v>835225</v>
      </c>
      <c r="Z3378">
        <v>548296</v>
      </c>
      <c r="AA3378">
        <v>223339</v>
      </c>
      <c r="AB3378">
        <v>11525536</v>
      </c>
      <c r="AC3378">
        <v>1606860</v>
      </c>
      <c r="AD3378" s="9">
        <v>1.387380113015984E-5</v>
      </c>
      <c r="AE3378" s="9">
        <v>3.2690036992045859E-6</v>
      </c>
      <c r="AF3378" s="9">
        <v>3.1511267799139617E-6</v>
      </c>
      <c r="AG3378" s="9">
        <v>3.5263268510042272E-6</v>
      </c>
      <c r="AH3378" s="9">
        <v>3.3041292363893006E-6</v>
      </c>
      <c r="AI3378" s="9">
        <v>2.8764082175531084E-6</v>
      </c>
      <c r="AJ3378" s="9">
        <v>3.5405800036538785E-6</v>
      </c>
      <c r="AK3378" s="9">
        <v>2.2748361220030531E-5</v>
      </c>
      <c r="AL3378" s="9">
        <v>9.6663116272962049E-5</v>
      </c>
      <c r="AM3378" s="9">
        <v>4.1192984655613217E-4</v>
      </c>
      <c r="AN3378" s="9">
        <v>1.7699827582856016E-5</v>
      </c>
      <c r="AO3378" s="9">
        <v>1.020624074281518E-4</v>
      </c>
      <c r="AP3378" s="8">
        <v>4.5500000000000002E-3</v>
      </c>
      <c r="AQ3378" s="8" t="s">
        <v>5612</v>
      </c>
      <c r="AR3378" s="37">
        <v>0.435</v>
      </c>
      <c r="AS3378" s="37">
        <v>0.63700000000000001</v>
      </c>
      <c r="AT3378" s="37">
        <v>0.60299999999999998</v>
      </c>
      <c r="AU3378" s="9" t="s">
        <v>5612</v>
      </c>
      <c r="AV3378" s="9" t="s">
        <v>5612</v>
      </c>
      <c r="AW3378" s="9" t="s">
        <v>5612</v>
      </c>
      <c r="AX3378" s="9" t="s">
        <v>5612</v>
      </c>
      <c r="AY3378" s="9" t="s">
        <v>5612</v>
      </c>
      <c r="AZ3378" s="9" t="s">
        <v>5612</v>
      </c>
    </row>
    <row r="3379" spans="1:52" x14ac:dyDescent="0.2">
      <c r="A3379" s="38" t="s">
        <v>38</v>
      </c>
      <c r="B3379" s="7">
        <v>2011</v>
      </c>
      <c r="C3379" s="3" t="s">
        <v>60</v>
      </c>
      <c r="D3379" t="s">
        <v>348</v>
      </c>
      <c r="E3379" t="s">
        <v>3888</v>
      </c>
      <c r="F3379">
        <v>10</v>
      </c>
      <c r="G3379">
        <v>5</v>
      </c>
      <c r="H3379">
        <v>5</v>
      </c>
      <c r="I3379">
        <v>5</v>
      </c>
      <c r="J3379">
        <v>5</v>
      </c>
      <c r="K3379">
        <v>5</v>
      </c>
      <c r="L3379">
        <v>16</v>
      </c>
      <c r="M3379">
        <v>18</v>
      </c>
      <c r="N3379">
        <v>46</v>
      </c>
      <c r="O3379">
        <v>73</v>
      </c>
      <c r="P3379">
        <v>188</v>
      </c>
      <c r="Q3379">
        <v>137</v>
      </c>
      <c r="R3379">
        <v>720783</v>
      </c>
      <c r="S3379">
        <v>1529518</v>
      </c>
      <c r="T3379">
        <v>1586734</v>
      </c>
      <c r="U3379">
        <v>1417906</v>
      </c>
      <c r="V3379">
        <v>1513258</v>
      </c>
      <c r="W3379">
        <v>1738279</v>
      </c>
      <c r="X3379">
        <v>1412198</v>
      </c>
      <c r="Y3379">
        <v>835225</v>
      </c>
      <c r="Z3379">
        <v>548296</v>
      </c>
      <c r="AA3379">
        <v>223339</v>
      </c>
      <c r="AB3379">
        <v>11525536</v>
      </c>
      <c r="AC3379">
        <v>1606860</v>
      </c>
      <c r="AD3379" s="9">
        <v>1.387380113015984E-5</v>
      </c>
      <c r="AE3379" s="9">
        <v>3.2690036992045859E-6</v>
      </c>
      <c r="AF3379" s="9">
        <v>3.1511267799139617E-6</v>
      </c>
      <c r="AG3379" s="9">
        <v>3.5263268510042272E-6</v>
      </c>
      <c r="AH3379" s="9">
        <v>3.3041292363893006E-6</v>
      </c>
      <c r="AI3379" s="9">
        <v>2.8764082175531084E-6</v>
      </c>
      <c r="AJ3379" s="9">
        <v>1.1329856011692412E-5</v>
      </c>
      <c r="AK3379" s="9">
        <v>2.155107905055524E-5</v>
      </c>
      <c r="AL3379" s="9">
        <v>8.3896289595401029E-5</v>
      </c>
      <c r="AM3379" s="9">
        <v>3.2685737824562661E-4</v>
      </c>
      <c r="AN3379" s="9">
        <v>1.6311605811651624E-5</v>
      </c>
      <c r="AO3379" s="9">
        <v>8.5259450107663399E-5</v>
      </c>
      <c r="AP3379" s="8">
        <v>1.82E-3</v>
      </c>
      <c r="AQ3379" s="8" t="s">
        <v>5612</v>
      </c>
      <c r="AR3379" s="37" t="s">
        <v>5612</v>
      </c>
      <c r="AS3379" s="37" t="s">
        <v>5612</v>
      </c>
      <c r="AT3379" s="37" t="s">
        <v>5612</v>
      </c>
      <c r="AU3379" s="9" t="s">
        <v>5612</v>
      </c>
      <c r="AV3379" s="9" t="s">
        <v>5612</v>
      </c>
      <c r="AW3379" s="9" t="s">
        <v>5612</v>
      </c>
      <c r="AX3379" s="9" t="s">
        <v>5612</v>
      </c>
      <c r="AY3379" s="9" t="s">
        <v>5612</v>
      </c>
      <c r="AZ3379" s="9" t="s">
        <v>5612</v>
      </c>
    </row>
    <row r="3380" spans="1:52" x14ac:dyDescent="0.2">
      <c r="A3380" s="38" t="s">
        <v>38</v>
      </c>
      <c r="B3380" s="7">
        <v>2011</v>
      </c>
      <c r="C3380" s="3" t="s">
        <v>61</v>
      </c>
      <c r="D3380" t="s">
        <v>348</v>
      </c>
      <c r="E3380" t="s">
        <v>3889</v>
      </c>
      <c r="F3380">
        <v>10</v>
      </c>
      <c r="G3380">
        <v>5</v>
      </c>
      <c r="H3380">
        <v>5</v>
      </c>
      <c r="I3380">
        <v>5</v>
      </c>
      <c r="J3380">
        <v>5</v>
      </c>
      <c r="K3380">
        <v>5</v>
      </c>
      <c r="L3380">
        <v>10</v>
      </c>
      <c r="M3380">
        <v>20</v>
      </c>
      <c r="N3380">
        <v>38</v>
      </c>
      <c r="O3380">
        <v>82</v>
      </c>
      <c r="P3380">
        <v>185</v>
      </c>
      <c r="Q3380">
        <v>140</v>
      </c>
      <c r="R3380">
        <v>720783</v>
      </c>
      <c r="S3380">
        <v>1529518</v>
      </c>
      <c r="T3380">
        <v>1586734</v>
      </c>
      <c r="U3380">
        <v>1417906</v>
      </c>
      <c r="V3380">
        <v>1513258</v>
      </c>
      <c r="W3380">
        <v>1738279</v>
      </c>
      <c r="X3380">
        <v>1412198</v>
      </c>
      <c r="Y3380">
        <v>835225</v>
      </c>
      <c r="Z3380">
        <v>548296</v>
      </c>
      <c r="AA3380">
        <v>223339</v>
      </c>
      <c r="AB3380">
        <v>11525536</v>
      </c>
      <c r="AC3380">
        <v>1606860</v>
      </c>
      <c r="AD3380" s="9">
        <v>1.387380113015984E-5</v>
      </c>
      <c r="AE3380" s="9">
        <v>3.2690036992045859E-6</v>
      </c>
      <c r="AF3380" s="9">
        <v>3.1511267799139617E-6</v>
      </c>
      <c r="AG3380" s="9">
        <v>3.5263268510042272E-6</v>
      </c>
      <c r="AH3380" s="9">
        <v>3.3041292363893006E-6</v>
      </c>
      <c r="AI3380" s="9">
        <v>2.8764082175531084E-6</v>
      </c>
      <c r="AJ3380" s="9">
        <v>7.0811600073077571E-6</v>
      </c>
      <c r="AK3380" s="9">
        <v>2.3945643389505821E-5</v>
      </c>
      <c r="AL3380" s="9">
        <v>6.9305630535331278E-5</v>
      </c>
      <c r="AM3380" s="9">
        <v>3.6715486323481345E-4</v>
      </c>
      <c r="AN3380" s="9">
        <v>1.6051314229550799E-5</v>
      </c>
      <c r="AO3380" s="9">
        <v>8.7126445365495438E-5</v>
      </c>
      <c r="AP3380" s="8">
        <v>9.2499999999999993E-4</v>
      </c>
      <c r="AQ3380" s="8" t="s">
        <v>5612</v>
      </c>
      <c r="AR3380" s="37" t="s">
        <v>5612</v>
      </c>
      <c r="AS3380" s="37" t="s">
        <v>5612</v>
      </c>
      <c r="AT3380" s="37" t="s">
        <v>5612</v>
      </c>
      <c r="AU3380" s="9" t="s">
        <v>5612</v>
      </c>
      <c r="AV3380" s="9" t="s">
        <v>5612</v>
      </c>
      <c r="AW3380" s="9" t="s">
        <v>5612</v>
      </c>
      <c r="AX3380" s="9" t="s">
        <v>5612</v>
      </c>
      <c r="AY3380" s="9" t="s">
        <v>5612</v>
      </c>
      <c r="AZ3380" s="9" t="s">
        <v>5612</v>
      </c>
    </row>
    <row r="3381" spans="1:52" x14ac:dyDescent="0.2">
      <c r="A3381" s="38" t="s">
        <v>38</v>
      </c>
      <c r="B3381" s="7">
        <v>2011</v>
      </c>
      <c r="C3381" s="3" t="s">
        <v>62</v>
      </c>
      <c r="D3381" t="s">
        <v>348</v>
      </c>
      <c r="E3381" t="s">
        <v>3890</v>
      </c>
      <c r="F3381">
        <v>10</v>
      </c>
      <c r="G3381">
        <v>5</v>
      </c>
      <c r="H3381">
        <v>5</v>
      </c>
      <c r="I3381">
        <v>5</v>
      </c>
      <c r="J3381">
        <v>5</v>
      </c>
      <c r="K3381">
        <v>5</v>
      </c>
      <c r="L3381">
        <v>17</v>
      </c>
      <c r="M3381">
        <v>20</v>
      </c>
      <c r="N3381">
        <v>48</v>
      </c>
      <c r="O3381">
        <v>70</v>
      </c>
      <c r="P3381">
        <v>190</v>
      </c>
      <c r="Q3381">
        <v>138</v>
      </c>
      <c r="R3381">
        <v>720783</v>
      </c>
      <c r="S3381">
        <v>1529518</v>
      </c>
      <c r="T3381">
        <v>1586734</v>
      </c>
      <c r="U3381">
        <v>1417906</v>
      </c>
      <c r="V3381">
        <v>1513258</v>
      </c>
      <c r="W3381">
        <v>1738279</v>
      </c>
      <c r="X3381">
        <v>1412198</v>
      </c>
      <c r="Y3381">
        <v>835225</v>
      </c>
      <c r="Z3381">
        <v>548296</v>
      </c>
      <c r="AA3381">
        <v>223339</v>
      </c>
      <c r="AB3381">
        <v>11525536</v>
      </c>
      <c r="AC3381">
        <v>1606860</v>
      </c>
      <c r="AD3381" s="9">
        <v>1.387380113015984E-5</v>
      </c>
      <c r="AE3381" s="9">
        <v>3.2690036992045859E-6</v>
      </c>
      <c r="AF3381" s="9">
        <v>3.1511267799139617E-6</v>
      </c>
      <c r="AG3381" s="9">
        <v>3.5263268510042272E-6</v>
      </c>
      <c r="AH3381" s="9">
        <v>3.3041292363893006E-6</v>
      </c>
      <c r="AI3381" s="9">
        <v>2.8764082175531084E-6</v>
      </c>
      <c r="AJ3381" s="9">
        <v>1.2037972012423187E-5</v>
      </c>
      <c r="AK3381" s="9">
        <v>2.3945643389505821E-5</v>
      </c>
      <c r="AL3381" s="9">
        <v>8.7543954360418463E-5</v>
      </c>
      <c r="AM3381" s="9">
        <v>3.13424883249231E-4</v>
      </c>
      <c r="AN3381" s="9">
        <v>1.6485133533052172E-5</v>
      </c>
      <c r="AO3381" s="9">
        <v>8.5881781860274074E-5</v>
      </c>
      <c r="AP3381" s="8">
        <v>9.0000000000000008E-4</v>
      </c>
      <c r="AQ3381" s="8" t="s">
        <v>5612</v>
      </c>
      <c r="AR3381" s="37">
        <v>1.3999999999999999E-2</v>
      </c>
      <c r="AS3381" s="37">
        <v>1.2E-2</v>
      </c>
      <c r="AT3381" s="37">
        <v>0</v>
      </c>
      <c r="AU3381" s="9" t="s">
        <v>5612</v>
      </c>
      <c r="AV3381" s="9" t="s">
        <v>5612</v>
      </c>
      <c r="AW3381" s="9" t="s">
        <v>5612</v>
      </c>
      <c r="AX3381" s="9" t="s">
        <v>5612</v>
      </c>
      <c r="AY3381" s="9" t="s">
        <v>5612</v>
      </c>
      <c r="AZ3381" s="9" t="s">
        <v>5612</v>
      </c>
    </row>
    <row r="3382" spans="1:52" x14ac:dyDescent="0.2">
      <c r="A3382" s="38" t="s">
        <v>38</v>
      </c>
      <c r="B3382" s="7">
        <v>2011</v>
      </c>
      <c r="C3382" s="3" t="s">
        <v>63</v>
      </c>
      <c r="D3382" t="s">
        <v>348</v>
      </c>
      <c r="E3382" t="s">
        <v>3891</v>
      </c>
      <c r="F3382">
        <v>10</v>
      </c>
      <c r="G3382">
        <v>5</v>
      </c>
      <c r="H3382">
        <v>5</v>
      </c>
      <c r="I3382">
        <v>5</v>
      </c>
      <c r="J3382">
        <v>5</v>
      </c>
      <c r="K3382">
        <v>5</v>
      </c>
      <c r="L3382">
        <v>13</v>
      </c>
      <c r="M3382">
        <v>20</v>
      </c>
      <c r="N3382">
        <v>45</v>
      </c>
      <c r="O3382">
        <v>57</v>
      </c>
      <c r="P3382">
        <v>170</v>
      </c>
      <c r="Q3382">
        <v>122</v>
      </c>
      <c r="R3382">
        <v>720783</v>
      </c>
      <c r="S3382">
        <v>1529518</v>
      </c>
      <c r="T3382">
        <v>1586734</v>
      </c>
      <c r="U3382">
        <v>1417906</v>
      </c>
      <c r="V3382">
        <v>1513258</v>
      </c>
      <c r="W3382">
        <v>1738279</v>
      </c>
      <c r="X3382">
        <v>1412198</v>
      </c>
      <c r="Y3382">
        <v>835225</v>
      </c>
      <c r="Z3382">
        <v>548296</v>
      </c>
      <c r="AA3382">
        <v>223339</v>
      </c>
      <c r="AB3382">
        <v>11525536</v>
      </c>
      <c r="AC3382">
        <v>1606860</v>
      </c>
      <c r="AD3382" s="9">
        <v>1.387380113015984E-5</v>
      </c>
      <c r="AE3382" s="9">
        <v>3.2690036992045859E-6</v>
      </c>
      <c r="AF3382" s="9">
        <v>3.1511267799139617E-6</v>
      </c>
      <c r="AG3382" s="9">
        <v>3.5263268510042272E-6</v>
      </c>
      <c r="AH3382" s="9">
        <v>3.3041292363893006E-6</v>
      </c>
      <c r="AI3382" s="9">
        <v>2.8764082175531084E-6</v>
      </c>
      <c r="AJ3382" s="9">
        <v>9.2055080095000848E-6</v>
      </c>
      <c r="AK3382" s="9">
        <v>2.3945643389505821E-5</v>
      </c>
      <c r="AL3382" s="9">
        <v>8.2072457212892312E-5</v>
      </c>
      <c r="AM3382" s="9">
        <v>2.5521740493151667E-4</v>
      </c>
      <c r="AN3382" s="9">
        <v>1.474985631904668E-5</v>
      </c>
      <c r="AO3382" s="9">
        <v>7.5924473818503164E-5</v>
      </c>
      <c r="AP3382" s="8">
        <v>1.4499999999999999E-3</v>
      </c>
      <c r="AQ3382" s="8" t="s">
        <v>5612</v>
      </c>
      <c r="AR3382" s="37">
        <v>8.5000000000000006E-2</v>
      </c>
      <c r="AS3382" s="37">
        <v>0.129</v>
      </c>
      <c r="AT3382" s="37">
        <v>0.21100000000000002</v>
      </c>
      <c r="AU3382" s="9" t="s">
        <v>5612</v>
      </c>
      <c r="AV3382" s="9" t="s">
        <v>5612</v>
      </c>
      <c r="AW3382" s="9" t="s">
        <v>5612</v>
      </c>
      <c r="AX3382" s="9" t="s">
        <v>5612</v>
      </c>
      <c r="AY3382" s="9" t="s">
        <v>5612</v>
      </c>
      <c r="AZ3382" s="9" t="s">
        <v>5612</v>
      </c>
    </row>
    <row r="3383" spans="1:52" x14ac:dyDescent="0.2">
      <c r="A3383" s="38" t="s">
        <v>38</v>
      </c>
      <c r="B3383" s="7">
        <v>2011</v>
      </c>
      <c r="C3383" s="3" t="s">
        <v>64</v>
      </c>
      <c r="D3383" t="s">
        <v>348</v>
      </c>
      <c r="E3383" t="s">
        <v>3892</v>
      </c>
      <c r="F3383">
        <v>10</v>
      </c>
      <c r="G3383">
        <v>5</v>
      </c>
      <c r="H3383">
        <v>5</v>
      </c>
      <c r="I3383">
        <v>5</v>
      </c>
      <c r="J3383">
        <v>5</v>
      </c>
      <c r="K3383">
        <v>11</v>
      </c>
      <c r="L3383">
        <v>5</v>
      </c>
      <c r="M3383">
        <v>18</v>
      </c>
      <c r="N3383">
        <v>42</v>
      </c>
      <c r="O3383">
        <v>75</v>
      </c>
      <c r="P3383">
        <v>181</v>
      </c>
      <c r="Q3383">
        <v>135</v>
      </c>
      <c r="R3383">
        <v>720783</v>
      </c>
      <c r="S3383">
        <v>1529518</v>
      </c>
      <c r="T3383">
        <v>1586734</v>
      </c>
      <c r="U3383">
        <v>1417906</v>
      </c>
      <c r="V3383">
        <v>1513258</v>
      </c>
      <c r="W3383">
        <v>1738279</v>
      </c>
      <c r="X3383">
        <v>1412198</v>
      </c>
      <c r="Y3383">
        <v>835225</v>
      </c>
      <c r="Z3383">
        <v>548296</v>
      </c>
      <c r="AA3383">
        <v>223339</v>
      </c>
      <c r="AB3383">
        <v>11525536</v>
      </c>
      <c r="AC3383">
        <v>1606860</v>
      </c>
      <c r="AD3383" s="9">
        <v>1.387380113015984E-5</v>
      </c>
      <c r="AE3383" s="9">
        <v>3.2690036992045859E-6</v>
      </c>
      <c r="AF3383" s="9">
        <v>3.1511267799139617E-6</v>
      </c>
      <c r="AG3383" s="9">
        <v>3.5263268510042272E-6</v>
      </c>
      <c r="AH3383" s="9">
        <v>3.3041292363893006E-6</v>
      </c>
      <c r="AI3383" s="9">
        <v>6.3280980786168387E-6</v>
      </c>
      <c r="AJ3383" s="9">
        <v>3.5405800036538785E-6</v>
      </c>
      <c r="AK3383" s="9">
        <v>2.155107905055524E-5</v>
      </c>
      <c r="AL3383" s="9">
        <v>7.6600960065366147E-5</v>
      </c>
      <c r="AM3383" s="9">
        <v>3.3581237490989035E-4</v>
      </c>
      <c r="AN3383" s="9">
        <v>1.57042587867497E-5</v>
      </c>
      <c r="AO3383" s="9">
        <v>8.4014786602442035E-5</v>
      </c>
      <c r="AP3383" s="8">
        <v>1.1050000000000001E-2</v>
      </c>
      <c r="AQ3383" s="8" t="s">
        <v>5612</v>
      </c>
      <c r="AR3383" s="37">
        <v>0.26300000000000001</v>
      </c>
      <c r="AS3383" s="37">
        <v>0.441</v>
      </c>
      <c r="AT3383" s="37">
        <v>0.44200000000000006</v>
      </c>
      <c r="AU3383" s="9">
        <v>0</v>
      </c>
      <c r="AV3383" s="9">
        <v>3.9999999999999998E-6</v>
      </c>
      <c r="AW3383" s="9">
        <v>0</v>
      </c>
      <c r="AX3383" s="9">
        <v>0</v>
      </c>
      <c r="AY3383" s="9">
        <v>2.7777777777777776E-7</v>
      </c>
      <c r="AZ3383" s="9">
        <v>0</v>
      </c>
    </row>
    <row r="3384" spans="1:52" x14ac:dyDescent="0.2">
      <c r="A3384" s="38" t="s">
        <v>38</v>
      </c>
      <c r="B3384" s="7">
        <v>2011</v>
      </c>
      <c r="C3384" s="3" t="s">
        <v>65</v>
      </c>
      <c r="D3384" t="s">
        <v>348</v>
      </c>
      <c r="E3384" t="s">
        <v>3893</v>
      </c>
      <c r="F3384">
        <v>10</v>
      </c>
      <c r="G3384">
        <v>5</v>
      </c>
      <c r="H3384">
        <v>5</v>
      </c>
      <c r="I3384">
        <v>5</v>
      </c>
      <c r="J3384">
        <v>5</v>
      </c>
      <c r="K3384">
        <v>5</v>
      </c>
      <c r="L3384">
        <v>14</v>
      </c>
      <c r="M3384">
        <v>27</v>
      </c>
      <c r="N3384">
        <v>46</v>
      </c>
      <c r="O3384">
        <v>81</v>
      </c>
      <c r="P3384">
        <v>203</v>
      </c>
      <c r="Q3384">
        <v>154</v>
      </c>
      <c r="R3384">
        <v>720783</v>
      </c>
      <c r="S3384">
        <v>1529518</v>
      </c>
      <c r="T3384">
        <v>1586734</v>
      </c>
      <c r="U3384">
        <v>1417906</v>
      </c>
      <c r="V3384">
        <v>1513258</v>
      </c>
      <c r="W3384">
        <v>1738279</v>
      </c>
      <c r="X3384">
        <v>1412198</v>
      </c>
      <c r="Y3384">
        <v>835225</v>
      </c>
      <c r="Z3384">
        <v>548296</v>
      </c>
      <c r="AA3384">
        <v>223339</v>
      </c>
      <c r="AB3384">
        <v>11525536</v>
      </c>
      <c r="AC3384">
        <v>1606860</v>
      </c>
      <c r="AD3384" s="9">
        <v>1.387380113015984E-5</v>
      </c>
      <c r="AE3384" s="9">
        <v>3.2690036992045859E-6</v>
      </c>
      <c r="AF3384" s="9">
        <v>3.1511267799139617E-6</v>
      </c>
      <c r="AG3384" s="9">
        <v>3.5263268510042272E-6</v>
      </c>
      <c r="AH3384" s="9">
        <v>3.3041292363893006E-6</v>
      </c>
      <c r="AI3384" s="9">
        <v>2.8764082175531084E-6</v>
      </c>
      <c r="AJ3384" s="9">
        <v>9.9136240102308604E-6</v>
      </c>
      <c r="AK3384" s="9">
        <v>3.2326618575832858E-5</v>
      </c>
      <c r="AL3384" s="9">
        <v>8.3896289595401029E-5</v>
      </c>
      <c r="AM3384" s="9">
        <v>3.6267736490268158E-4</v>
      </c>
      <c r="AN3384" s="9">
        <v>1.7613063722155742E-5</v>
      </c>
      <c r="AO3384" s="9">
        <v>9.5839089902044985E-5</v>
      </c>
      <c r="AP3384" s="8">
        <v>1.2379999999999999E-2</v>
      </c>
      <c r="AQ3384" s="8" t="s">
        <v>5612</v>
      </c>
      <c r="AR3384" s="37">
        <v>0.36</v>
      </c>
      <c r="AS3384" s="37">
        <v>0.58499999999999996</v>
      </c>
      <c r="AT3384" s="37">
        <v>0.57299999999999995</v>
      </c>
      <c r="AU3384" s="9">
        <v>0</v>
      </c>
      <c r="AV3384" s="9">
        <v>6.0000000000000002E-6</v>
      </c>
      <c r="AW3384" s="9">
        <v>0</v>
      </c>
      <c r="AX3384" s="9">
        <v>0</v>
      </c>
      <c r="AY3384" s="9">
        <v>8.3333333333333338E-8</v>
      </c>
      <c r="AZ3384" s="9">
        <v>0</v>
      </c>
    </row>
    <row r="3385" spans="1:52" x14ac:dyDescent="0.2">
      <c r="A3385" s="38" t="s">
        <v>38</v>
      </c>
      <c r="B3385" s="7">
        <v>2011</v>
      </c>
      <c r="C3385" s="3" t="s">
        <v>66</v>
      </c>
      <c r="D3385" t="s">
        <v>348</v>
      </c>
      <c r="E3385" t="s">
        <v>3894</v>
      </c>
      <c r="F3385">
        <v>10</v>
      </c>
      <c r="G3385">
        <v>5</v>
      </c>
      <c r="H3385">
        <v>5</v>
      </c>
      <c r="I3385">
        <v>5</v>
      </c>
      <c r="J3385">
        <v>5</v>
      </c>
      <c r="K3385">
        <v>11</v>
      </c>
      <c r="L3385">
        <v>17</v>
      </c>
      <c r="M3385">
        <v>24</v>
      </c>
      <c r="N3385">
        <v>50</v>
      </c>
      <c r="O3385">
        <v>93</v>
      </c>
      <c r="P3385">
        <v>225</v>
      </c>
      <c r="Q3385">
        <v>167</v>
      </c>
      <c r="R3385">
        <v>720783</v>
      </c>
      <c r="S3385">
        <v>1529518</v>
      </c>
      <c r="T3385">
        <v>1586734</v>
      </c>
      <c r="U3385">
        <v>1417906</v>
      </c>
      <c r="V3385">
        <v>1513258</v>
      </c>
      <c r="W3385">
        <v>1738279</v>
      </c>
      <c r="X3385">
        <v>1412198</v>
      </c>
      <c r="Y3385">
        <v>835225</v>
      </c>
      <c r="Z3385">
        <v>548296</v>
      </c>
      <c r="AA3385">
        <v>223339</v>
      </c>
      <c r="AB3385">
        <v>11525536</v>
      </c>
      <c r="AC3385">
        <v>1606860</v>
      </c>
      <c r="AD3385" s="9">
        <v>1.387380113015984E-5</v>
      </c>
      <c r="AE3385" s="9">
        <v>3.2690036992045859E-6</v>
      </c>
      <c r="AF3385" s="9">
        <v>3.1511267799139617E-6</v>
      </c>
      <c r="AG3385" s="9">
        <v>3.5263268510042272E-6</v>
      </c>
      <c r="AH3385" s="9">
        <v>3.3041292363893006E-6</v>
      </c>
      <c r="AI3385" s="9">
        <v>6.3280980786168387E-6</v>
      </c>
      <c r="AJ3385" s="9">
        <v>1.2037972012423187E-5</v>
      </c>
      <c r="AK3385" s="9">
        <v>2.8734772067406985E-5</v>
      </c>
      <c r="AL3385" s="9">
        <v>9.1191619125435898E-5</v>
      </c>
      <c r="AM3385" s="9">
        <v>4.1640734488826404E-4</v>
      </c>
      <c r="AN3385" s="9">
        <v>1.9521868657561783E-5</v>
      </c>
      <c r="AO3385" s="9">
        <v>1.0392940268598384E-4</v>
      </c>
      <c r="AP3385" s="8">
        <v>8.5500000000000003E-3</v>
      </c>
      <c r="AQ3385" s="8" t="s">
        <v>5612</v>
      </c>
      <c r="AR3385" s="37">
        <v>0.38799999999999996</v>
      </c>
      <c r="AS3385" s="37">
        <v>0.63200000000000001</v>
      </c>
      <c r="AT3385" s="37">
        <v>0.60499999999999998</v>
      </c>
      <c r="AU3385" s="9">
        <v>0</v>
      </c>
      <c r="AV3385" s="9">
        <v>4.0000000000000003E-5</v>
      </c>
      <c r="AW3385" s="9">
        <v>1.5E-5</v>
      </c>
      <c r="AX3385" s="9">
        <v>0</v>
      </c>
      <c r="AY3385" s="9">
        <v>1.5333333333333336E-6</v>
      </c>
      <c r="AZ3385" s="9">
        <v>3.0000000000000005E-6</v>
      </c>
    </row>
    <row r="3386" spans="1:52" x14ac:dyDescent="0.2">
      <c r="A3386" s="38" t="s">
        <v>38</v>
      </c>
      <c r="B3386" s="7">
        <v>2012</v>
      </c>
      <c r="C3386" s="3" t="s">
        <v>55</v>
      </c>
      <c r="D3386" t="s">
        <v>349</v>
      </c>
      <c r="E3386" t="s">
        <v>3895</v>
      </c>
      <c r="F3386">
        <v>10</v>
      </c>
      <c r="G3386">
        <v>5</v>
      </c>
      <c r="H3386">
        <v>5</v>
      </c>
      <c r="I3386">
        <v>5</v>
      </c>
      <c r="J3386">
        <v>5</v>
      </c>
      <c r="K3386">
        <v>10</v>
      </c>
      <c r="L3386">
        <v>26</v>
      </c>
      <c r="M3386">
        <v>26</v>
      </c>
      <c r="N3386">
        <v>58</v>
      </c>
      <c r="O3386">
        <v>102</v>
      </c>
      <c r="P3386">
        <v>252</v>
      </c>
      <c r="Q3386">
        <v>186</v>
      </c>
      <c r="R3386">
        <v>712820</v>
      </c>
      <c r="S3386">
        <v>1520628</v>
      </c>
      <c r="T3386">
        <v>1584220</v>
      </c>
      <c r="U3386">
        <v>1420955</v>
      </c>
      <c r="V3386">
        <v>1482197</v>
      </c>
      <c r="W3386">
        <v>1724093</v>
      </c>
      <c r="X3386">
        <v>1454046</v>
      </c>
      <c r="Y3386">
        <v>860348</v>
      </c>
      <c r="Z3386">
        <v>543287</v>
      </c>
      <c r="AA3386">
        <v>230967</v>
      </c>
      <c r="AB3386">
        <v>11533561</v>
      </c>
      <c r="AC3386">
        <v>1634602</v>
      </c>
      <c r="AD3386" s="9">
        <v>1.4028787071069835E-5</v>
      </c>
      <c r="AE3386" s="9">
        <v>3.2881151734678042E-6</v>
      </c>
      <c r="AF3386" s="9">
        <v>3.1561273055509966E-6</v>
      </c>
      <c r="AG3386" s="9">
        <v>3.518760270381539E-6</v>
      </c>
      <c r="AH3386" s="9">
        <v>3.3733707462638234E-6</v>
      </c>
      <c r="AI3386" s="9">
        <v>5.8001511519390194E-6</v>
      </c>
      <c r="AJ3386" s="9">
        <v>1.7881139936425671E-5</v>
      </c>
      <c r="AK3386" s="9">
        <v>3.0220329448083799E-5</v>
      </c>
      <c r="AL3386" s="9">
        <v>1.0675757012407807E-4</v>
      </c>
      <c r="AM3386" s="9">
        <v>4.4162153034849137E-4</v>
      </c>
      <c r="AN3386" s="9">
        <v>2.1849279680403996E-5</v>
      </c>
      <c r="AO3386" s="9">
        <v>1.1378916702659118E-4</v>
      </c>
      <c r="AP3386" s="8">
        <v>1.1275E-2</v>
      </c>
      <c r="AQ3386" s="8" t="s">
        <v>5612</v>
      </c>
      <c r="AR3386" s="37">
        <v>0.40799999999999997</v>
      </c>
      <c r="AS3386" s="37">
        <v>0.65200000000000002</v>
      </c>
      <c r="AT3386" s="37">
        <v>0.625</v>
      </c>
      <c r="AU3386" s="9">
        <v>7.9999999999999996E-6</v>
      </c>
      <c r="AV3386" s="9">
        <v>4.0000000000000003E-5</v>
      </c>
      <c r="AW3386" s="9">
        <v>1.5E-5</v>
      </c>
      <c r="AX3386" s="9">
        <v>1.9999999999999999E-6</v>
      </c>
      <c r="AY3386" s="9">
        <v>2.2222222222222222E-7</v>
      </c>
      <c r="AZ3386" s="9">
        <v>0</v>
      </c>
    </row>
    <row r="3387" spans="1:52" x14ac:dyDescent="0.2">
      <c r="A3387" s="38" t="s">
        <v>38</v>
      </c>
      <c r="B3387" s="7">
        <v>2012</v>
      </c>
      <c r="C3387" s="3" t="s">
        <v>56</v>
      </c>
      <c r="D3387" t="s">
        <v>349</v>
      </c>
      <c r="E3387" t="s">
        <v>3896</v>
      </c>
      <c r="F3387">
        <v>10</v>
      </c>
      <c r="G3387">
        <v>5</v>
      </c>
      <c r="H3387">
        <v>5</v>
      </c>
      <c r="I3387">
        <v>5</v>
      </c>
      <c r="J3387">
        <v>5</v>
      </c>
      <c r="K3387">
        <v>5</v>
      </c>
      <c r="L3387">
        <v>20</v>
      </c>
      <c r="M3387">
        <v>20</v>
      </c>
      <c r="N3387">
        <v>48</v>
      </c>
      <c r="O3387">
        <v>90</v>
      </c>
      <c r="P3387">
        <v>213</v>
      </c>
      <c r="Q3387">
        <v>158</v>
      </c>
      <c r="R3387">
        <v>712820</v>
      </c>
      <c r="S3387">
        <v>1520628</v>
      </c>
      <c r="T3387">
        <v>1584220</v>
      </c>
      <c r="U3387">
        <v>1420955</v>
      </c>
      <c r="V3387">
        <v>1482197</v>
      </c>
      <c r="W3387">
        <v>1724093</v>
      </c>
      <c r="X3387">
        <v>1454046</v>
      </c>
      <c r="Y3387">
        <v>860348</v>
      </c>
      <c r="Z3387">
        <v>543287</v>
      </c>
      <c r="AA3387">
        <v>230967</v>
      </c>
      <c r="AB3387">
        <v>11533561</v>
      </c>
      <c r="AC3387">
        <v>1634602</v>
      </c>
      <c r="AD3387" s="9">
        <v>1.4028787071069835E-5</v>
      </c>
      <c r="AE3387" s="9">
        <v>3.2881151734678042E-6</v>
      </c>
      <c r="AF3387" s="9">
        <v>3.1561273055509966E-6</v>
      </c>
      <c r="AG3387" s="9">
        <v>3.518760270381539E-6</v>
      </c>
      <c r="AH3387" s="9">
        <v>3.3733707462638234E-6</v>
      </c>
      <c r="AI3387" s="9">
        <v>2.9000755759695097E-6</v>
      </c>
      <c r="AJ3387" s="9">
        <v>1.3754723028019747E-5</v>
      </c>
      <c r="AK3387" s="9">
        <v>2.3246407267756768E-5</v>
      </c>
      <c r="AL3387" s="9">
        <v>8.8351092516478401E-5</v>
      </c>
      <c r="AM3387" s="9">
        <v>3.896660561898453E-4</v>
      </c>
      <c r="AN3387" s="9">
        <v>1.8467843539389094E-5</v>
      </c>
      <c r="AO3387" s="9">
        <v>9.6659615001082826E-5</v>
      </c>
      <c r="AP3387" s="8">
        <v>1.3920000000000002E-2</v>
      </c>
      <c r="AQ3387" s="8" t="s">
        <v>5612</v>
      </c>
      <c r="AR3387" s="37">
        <v>0.42</v>
      </c>
      <c r="AS3387" s="37">
        <v>0.66900000000000004</v>
      </c>
      <c r="AT3387" s="37">
        <v>0.65400000000000003</v>
      </c>
      <c r="AU3387" s="9">
        <v>7.9999999999999996E-6</v>
      </c>
      <c r="AV3387" s="9">
        <v>4.0000000000000003E-5</v>
      </c>
      <c r="AW3387" s="9">
        <v>2.0000000000000002E-5</v>
      </c>
      <c r="AX3387" s="9">
        <v>0</v>
      </c>
      <c r="AY3387" s="9">
        <v>3.3333333333333335E-7</v>
      </c>
      <c r="AZ3387" s="9">
        <v>1.2500000000000001E-6</v>
      </c>
    </row>
    <row r="3388" spans="1:52" x14ac:dyDescent="0.2">
      <c r="A3388" s="38" t="s">
        <v>38</v>
      </c>
      <c r="B3388" s="7">
        <v>2012</v>
      </c>
      <c r="C3388" s="3" t="s">
        <v>57</v>
      </c>
      <c r="D3388" t="s">
        <v>349</v>
      </c>
      <c r="E3388" t="s">
        <v>3897</v>
      </c>
      <c r="F3388">
        <v>10</v>
      </c>
      <c r="G3388">
        <v>5</v>
      </c>
      <c r="H3388">
        <v>5</v>
      </c>
      <c r="I3388">
        <v>5</v>
      </c>
      <c r="J3388">
        <v>5</v>
      </c>
      <c r="K3388">
        <v>13</v>
      </c>
      <c r="L3388">
        <v>19</v>
      </c>
      <c r="M3388">
        <v>25</v>
      </c>
      <c r="N3388">
        <v>75</v>
      </c>
      <c r="O3388">
        <v>122</v>
      </c>
      <c r="P3388">
        <v>284</v>
      </c>
      <c r="Q3388">
        <v>222</v>
      </c>
      <c r="R3388">
        <v>712820</v>
      </c>
      <c r="S3388">
        <v>1520628</v>
      </c>
      <c r="T3388">
        <v>1584220</v>
      </c>
      <c r="U3388">
        <v>1420955</v>
      </c>
      <c r="V3388">
        <v>1482197</v>
      </c>
      <c r="W3388">
        <v>1724093</v>
      </c>
      <c r="X3388">
        <v>1454046</v>
      </c>
      <c r="Y3388">
        <v>860348</v>
      </c>
      <c r="Z3388">
        <v>543287</v>
      </c>
      <c r="AA3388">
        <v>230967</v>
      </c>
      <c r="AB3388">
        <v>11533561</v>
      </c>
      <c r="AC3388">
        <v>1634602</v>
      </c>
      <c r="AD3388" s="9">
        <v>1.4028787071069835E-5</v>
      </c>
      <c r="AE3388" s="9">
        <v>3.2881151734678042E-6</v>
      </c>
      <c r="AF3388" s="9">
        <v>3.1561273055509966E-6</v>
      </c>
      <c r="AG3388" s="9">
        <v>3.518760270381539E-6</v>
      </c>
      <c r="AH3388" s="9">
        <v>3.3733707462638234E-6</v>
      </c>
      <c r="AI3388" s="9">
        <v>7.5401964975207251E-6</v>
      </c>
      <c r="AJ3388" s="9">
        <v>1.3066986876618758E-5</v>
      </c>
      <c r="AK3388" s="9">
        <v>2.9058009084695959E-5</v>
      </c>
      <c r="AL3388" s="9">
        <v>1.3804858205699751E-4</v>
      </c>
      <c r="AM3388" s="9">
        <v>5.2821398727956803E-4</v>
      </c>
      <c r="AN3388" s="9">
        <v>2.4623791385852122E-5</v>
      </c>
      <c r="AO3388" s="9">
        <v>1.3581287677367335E-4</v>
      </c>
      <c r="AP3388" s="8">
        <v>1.0474999999999998E-2</v>
      </c>
      <c r="AQ3388" s="8" t="s">
        <v>5612</v>
      </c>
      <c r="AR3388" s="37">
        <v>0.43100000000000005</v>
      </c>
      <c r="AS3388" s="37">
        <v>0.67599999999999993</v>
      </c>
      <c r="AT3388" s="37">
        <v>0.69700000000000006</v>
      </c>
      <c r="AU3388" s="9">
        <v>2.2999999999999997E-5</v>
      </c>
      <c r="AV3388" s="9">
        <v>9.6000000000000002E-5</v>
      </c>
      <c r="AW3388" s="9">
        <v>6.0000000000000002E-5</v>
      </c>
      <c r="AX3388" s="9">
        <v>3.1999999999999999E-6</v>
      </c>
      <c r="AY3388" s="9">
        <v>5.1555555555555546E-6</v>
      </c>
      <c r="AZ3388" s="9">
        <v>8.0000000000000013E-6</v>
      </c>
    </row>
    <row r="3389" spans="1:52" x14ac:dyDescent="0.2">
      <c r="A3389" s="38" t="s">
        <v>38</v>
      </c>
      <c r="B3389" s="7">
        <v>2012</v>
      </c>
      <c r="C3389" s="3" t="s">
        <v>58</v>
      </c>
      <c r="D3389" t="s">
        <v>349</v>
      </c>
      <c r="E3389" t="s">
        <v>3898</v>
      </c>
      <c r="F3389">
        <v>10</v>
      </c>
      <c r="G3389">
        <v>5</v>
      </c>
      <c r="H3389">
        <v>5</v>
      </c>
      <c r="I3389">
        <v>5</v>
      </c>
      <c r="J3389">
        <v>5</v>
      </c>
      <c r="K3389">
        <v>5</v>
      </c>
      <c r="L3389">
        <v>16</v>
      </c>
      <c r="M3389">
        <v>27</v>
      </c>
      <c r="N3389">
        <v>45</v>
      </c>
      <c r="O3389">
        <v>85</v>
      </c>
      <c r="P3389">
        <v>208</v>
      </c>
      <c r="Q3389">
        <v>157</v>
      </c>
      <c r="R3389">
        <v>712820</v>
      </c>
      <c r="S3389">
        <v>1520628</v>
      </c>
      <c r="T3389">
        <v>1584220</v>
      </c>
      <c r="U3389">
        <v>1420955</v>
      </c>
      <c r="V3389">
        <v>1482197</v>
      </c>
      <c r="W3389">
        <v>1724093</v>
      </c>
      <c r="X3389">
        <v>1454046</v>
      </c>
      <c r="Y3389">
        <v>860348</v>
      </c>
      <c r="Z3389">
        <v>543287</v>
      </c>
      <c r="AA3389">
        <v>230967</v>
      </c>
      <c r="AB3389">
        <v>11533561</v>
      </c>
      <c r="AC3389">
        <v>1634602</v>
      </c>
      <c r="AD3389" s="9">
        <v>1.4028787071069835E-5</v>
      </c>
      <c r="AE3389" s="9">
        <v>3.2881151734678042E-6</v>
      </c>
      <c r="AF3389" s="9">
        <v>3.1561273055509966E-6</v>
      </c>
      <c r="AG3389" s="9">
        <v>3.518760270381539E-6</v>
      </c>
      <c r="AH3389" s="9">
        <v>3.3733707462638234E-6</v>
      </c>
      <c r="AI3389" s="9">
        <v>2.9000755759695097E-6</v>
      </c>
      <c r="AJ3389" s="9">
        <v>1.1003778422415798E-5</v>
      </c>
      <c r="AK3389" s="9">
        <v>3.1382649811471639E-5</v>
      </c>
      <c r="AL3389" s="9">
        <v>8.2829149234198501E-5</v>
      </c>
      <c r="AM3389" s="9">
        <v>3.6801794195707614E-4</v>
      </c>
      <c r="AN3389" s="9">
        <v>1.8034326085412823E-5</v>
      </c>
      <c r="AO3389" s="9">
        <v>9.604784528588611E-5</v>
      </c>
      <c r="AP3389" s="8">
        <v>6.4250000000000002E-3</v>
      </c>
      <c r="AQ3389" s="8" t="s">
        <v>5612</v>
      </c>
      <c r="AR3389" s="37">
        <v>0.434</v>
      </c>
      <c r="AS3389" s="37">
        <v>0.68099999999999994</v>
      </c>
      <c r="AT3389" s="37">
        <v>0.70400000000000007</v>
      </c>
      <c r="AU3389" s="9">
        <v>6.9999999999999994E-5</v>
      </c>
      <c r="AV3389" s="9">
        <v>1.9800000000000002E-4</v>
      </c>
      <c r="AW3389" s="9">
        <v>1.35E-4</v>
      </c>
      <c r="AX3389" s="9">
        <v>1.1999999999999999E-5</v>
      </c>
      <c r="AY3389" s="9">
        <v>1.0833333333333334E-5</v>
      </c>
      <c r="AZ3389" s="9">
        <v>1.8750000000000002E-5</v>
      </c>
    </row>
    <row r="3390" spans="1:52" x14ac:dyDescent="0.2">
      <c r="A3390" s="38" t="s">
        <v>38</v>
      </c>
      <c r="B3390" s="7">
        <v>2012</v>
      </c>
      <c r="C3390" s="3" t="s">
        <v>59</v>
      </c>
      <c r="D3390" t="s">
        <v>349</v>
      </c>
      <c r="E3390" t="s">
        <v>3899</v>
      </c>
      <c r="F3390">
        <v>10</v>
      </c>
      <c r="G3390">
        <v>5</v>
      </c>
      <c r="H3390">
        <v>5</v>
      </c>
      <c r="I3390">
        <v>5</v>
      </c>
      <c r="J3390">
        <v>5</v>
      </c>
      <c r="K3390">
        <v>5</v>
      </c>
      <c r="L3390">
        <v>15</v>
      </c>
      <c r="M3390">
        <v>13</v>
      </c>
      <c r="N3390">
        <v>41</v>
      </c>
      <c r="O3390">
        <v>65</v>
      </c>
      <c r="P3390">
        <v>169</v>
      </c>
      <c r="Q3390">
        <v>119</v>
      </c>
      <c r="R3390">
        <v>712820</v>
      </c>
      <c r="S3390">
        <v>1520628</v>
      </c>
      <c r="T3390">
        <v>1584220</v>
      </c>
      <c r="U3390">
        <v>1420955</v>
      </c>
      <c r="V3390">
        <v>1482197</v>
      </c>
      <c r="W3390">
        <v>1724093</v>
      </c>
      <c r="X3390">
        <v>1454046</v>
      </c>
      <c r="Y3390">
        <v>860348</v>
      </c>
      <c r="Z3390">
        <v>543287</v>
      </c>
      <c r="AA3390">
        <v>230967</v>
      </c>
      <c r="AB3390">
        <v>11533561</v>
      </c>
      <c r="AC3390">
        <v>1634602</v>
      </c>
      <c r="AD3390" s="9">
        <v>1.4028787071069835E-5</v>
      </c>
      <c r="AE3390" s="9">
        <v>3.2881151734678042E-6</v>
      </c>
      <c r="AF3390" s="9">
        <v>3.1561273055509966E-6</v>
      </c>
      <c r="AG3390" s="9">
        <v>3.518760270381539E-6</v>
      </c>
      <c r="AH3390" s="9">
        <v>3.3733707462638234E-6</v>
      </c>
      <c r="AI3390" s="9">
        <v>2.9000755759695097E-6</v>
      </c>
      <c r="AJ3390" s="9">
        <v>1.0316042271014809E-5</v>
      </c>
      <c r="AK3390" s="9">
        <v>1.5110164724041899E-5</v>
      </c>
      <c r="AL3390" s="9">
        <v>7.5466558191158631E-5</v>
      </c>
      <c r="AM3390" s="9">
        <v>2.8142548502599937E-4</v>
      </c>
      <c r="AN3390" s="9">
        <v>1.4652889944397919E-5</v>
      </c>
      <c r="AO3390" s="9">
        <v>7.2800596108410484E-5</v>
      </c>
      <c r="AP3390" s="8">
        <v>3.9999999999999992E-3</v>
      </c>
      <c r="AQ3390" s="8" t="s">
        <v>5612</v>
      </c>
      <c r="AR3390" s="37">
        <v>0.43700000000000006</v>
      </c>
      <c r="AS3390" s="37">
        <v>0.68099999999999994</v>
      </c>
      <c r="AT3390" s="37">
        <v>0.70400000000000007</v>
      </c>
      <c r="AU3390" s="9" t="s">
        <v>5612</v>
      </c>
      <c r="AV3390" s="9" t="s">
        <v>5612</v>
      </c>
      <c r="AW3390" s="9" t="s">
        <v>5612</v>
      </c>
      <c r="AX3390" s="9" t="s">
        <v>5612</v>
      </c>
      <c r="AY3390" s="9" t="s">
        <v>5612</v>
      </c>
      <c r="AZ3390" s="9" t="s">
        <v>5612</v>
      </c>
    </row>
    <row r="3391" spans="1:52" x14ac:dyDescent="0.2">
      <c r="A3391" s="38" t="s">
        <v>38</v>
      </c>
      <c r="B3391" s="7">
        <v>2012</v>
      </c>
      <c r="C3391" s="3" t="s">
        <v>60</v>
      </c>
      <c r="D3391" t="s">
        <v>349</v>
      </c>
      <c r="E3391" t="s">
        <v>3900</v>
      </c>
      <c r="F3391">
        <v>10</v>
      </c>
      <c r="G3391">
        <v>5</v>
      </c>
      <c r="H3391">
        <v>5</v>
      </c>
      <c r="I3391">
        <v>5</v>
      </c>
      <c r="J3391">
        <v>5</v>
      </c>
      <c r="K3391">
        <v>5</v>
      </c>
      <c r="L3391">
        <v>5</v>
      </c>
      <c r="M3391">
        <v>18</v>
      </c>
      <c r="N3391">
        <v>28</v>
      </c>
      <c r="O3391">
        <v>80</v>
      </c>
      <c r="P3391">
        <v>166</v>
      </c>
      <c r="Q3391">
        <v>126</v>
      </c>
      <c r="R3391">
        <v>712820</v>
      </c>
      <c r="S3391">
        <v>1520628</v>
      </c>
      <c r="T3391">
        <v>1584220</v>
      </c>
      <c r="U3391">
        <v>1420955</v>
      </c>
      <c r="V3391">
        <v>1482197</v>
      </c>
      <c r="W3391">
        <v>1724093</v>
      </c>
      <c r="X3391">
        <v>1454046</v>
      </c>
      <c r="Y3391">
        <v>860348</v>
      </c>
      <c r="Z3391">
        <v>543287</v>
      </c>
      <c r="AA3391">
        <v>230967</v>
      </c>
      <c r="AB3391">
        <v>11533561</v>
      </c>
      <c r="AC3391">
        <v>1634602</v>
      </c>
      <c r="AD3391" s="9">
        <v>1.4028787071069835E-5</v>
      </c>
      <c r="AE3391" s="9">
        <v>3.2881151734678042E-6</v>
      </c>
      <c r="AF3391" s="9">
        <v>3.1561273055509966E-6</v>
      </c>
      <c r="AG3391" s="9">
        <v>3.518760270381539E-6</v>
      </c>
      <c r="AH3391" s="9">
        <v>3.3733707462638234E-6</v>
      </c>
      <c r="AI3391" s="9">
        <v>2.9000755759695097E-6</v>
      </c>
      <c r="AJ3391" s="9">
        <v>3.4386807570049367E-6</v>
      </c>
      <c r="AK3391" s="9">
        <v>2.0921766540981092E-5</v>
      </c>
      <c r="AL3391" s="9">
        <v>5.1538137301279064E-5</v>
      </c>
      <c r="AM3391" s="9">
        <v>3.4636982772430692E-4</v>
      </c>
      <c r="AN3391" s="9">
        <v>1.4392779472012157E-5</v>
      </c>
      <c r="AO3391" s="9">
        <v>7.7082984114787577E-5</v>
      </c>
      <c r="AP3391" s="8">
        <v>1.15E-3</v>
      </c>
      <c r="AQ3391" s="8" t="s">
        <v>5612</v>
      </c>
      <c r="AR3391" s="37" t="s">
        <v>5612</v>
      </c>
      <c r="AS3391" s="37" t="s">
        <v>5612</v>
      </c>
      <c r="AT3391" s="37" t="s">
        <v>5612</v>
      </c>
      <c r="AU3391" s="9" t="s">
        <v>5612</v>
      </c>
      <c r="AV3391" s="9" t="s">
        <v>5612</v>
      </c>
      <c r="AW3391" s="9" t="s">
        <v>5612</v>
      </c>
      <c r="AX3391" s="9" t="s">
        <v>5612</v>
      </c>
      <c r="AY3391" s="9" t="s">
        <v>5612</v>
      </c>
      <c r="AZ3391" s="9" t="s">
        <v>5612</v>
      </c>
    </row>
    <row r="3392" spans="1:52" x14ac:dyDescent="0.2">
      <c r="A3392" s="38" t="s">
        <v>38</v>
      </c>
      <c r="B3392" s="7">
        <v>2012</v>
      </c>
      <c r="C3392" s="3" t="s">
        <v>61</v>
      </c>
      <c r="D3392" t="s">
        <v>349</v>
      </c>
      <c r="E3392" t="s">
        <v>3901</v>
      </c>
      <c r="F3392">
        <v>10</v>
      </c>
      <c r="G3392">
        <v>5</v>
      </c>
      <c r="H3392">
        <v>5</v>
      </c>
      <c r="I3392">
        <v>5</v>
      </c>
      <c r="J3392">
        <v>5</v>
      </c>
      <c r="K3392">
        <v>5</v>
      </c>
      <c r="L3392">
        <v>12</v>
      </c>
      <c r="M3392">
        <v>17</v>
      </c>
      <c r="N3392">
        <v>35</v>
      </c>
      <c r="O3392">
        <v>79</v>
      </c>
      <c r="P3392">
        <v>178</v>
      </c>
      <c r="Q3392">
        <v>131</v>
      </c>
      <c r="R3392">
        <v>712820</v>
      </c>
      <c r="S3392">
        <v>1520628</v>
      </c>
      <c r="T3392">
        <v>1584220</v>
      </c>
      <c r="U3392">
        <v>1420955</v>
      </c>
      <c r="V3392">
        <v>1482197</v>
      </c>
      <c r="W3392">
        <v>1724093</v>
      </c>
      <c r="X3392">
        <v>1454046</v>
      </c>
      <c r="Y3392">
        <v>860348</v>
      </c>
      <c r="Z3392">
        <v>543287</v>
      </c>
      <c r="AA3392">
        <v>230967</v>
      </c>
      <c r="AB3392">
        <v>11533561</v>
      </c>
      <c r="AC3392">
        <v>1634602</v>
      </c>
      <c r="AD3392" s="9">
        <v>1.4028787071069835E-5</v>
      </c>
      <c r="AE3392" s="9">
        <v>3.2881151734678042E-6</v>
      </c>
      <c r="AF3392" s="9">
        <v>3.1561273055509966E-6</v>
      </c>
      <c r="AG3392" s="9">
        <v>3.518760270381539E-6</v>
      </c>
      <c r="AH3392" s="9">
        <v>3.3733707462638234E-6</v>
      </c>
      <c r="AI3392" s="9">
        <v>2.9000755759695097E-6</v>
      </c>
      <c r="AJ3392" s="9">
        <v>8.252833816811847E-6</v>
      </c>
      <c r="AK3392" s="9">
        <v>1.9759446177593253E-5</v>
      </c>
      <c r="AL3392" s="9">
        <v>6.4422671626598833E-5</v>
      </c>
      <c r="AM3392" s="9">
        <v>3.4204020487775311E-4</v>
      </c>
      <c r="AN3392" s="9">
        <v>1.5433221361555204E-5</v>
      </c>
      <c r="AO3392" s="9">
        <v>8.0141832690771211E-5</v>
      </c>
      <c r="AP3392" s="8">
        <v>1E-3</v>
      </c>
      <c r="AQ3392" s="8" t="s">
        <v>5612</v>
      </c>
      <c r="AR3392" s="37" t="s">
        <v>5612</v>
      </c>
      <c r="AS3392" s="37" t="s">
        <v>5612</v>
      </c>
      <c r="AT3392" s="37" t="s">
        <v>5612</v>
      </c>
      <c r="AU3392" s="9" t="s">
        <v>5612</v>
      </c>
      <c r="AV3392" s="9" t="s">
        <v>5612</v>
      </c>
      <c r="AW3392" s="9" t="s">
        <v>5612</v>
      </c>
      <c r="AX3392" s="9" t="s">
        <v>5612</v>
      </c>
      <c r="AY3392" s="9" t="s">
        <v>5612</v>
      </c>
      <c r="AZ3392" s="9" t="s">
        <v>5612</v>
      </c>
    </row>
    <row r="3393" spans="1:52" x14ac:dyDescent="0.2">
      <c r="A3393" s="38" t="s">
        <v>38</v>
      </c>
      <c r="B3393" s="7">
        <v>2012</v>
      </c>
      <c r="C3393" s="3" t="s">
        <v>62</v>
      </c>
      <c r="D3393" t="s">
        <v>349</v>
      </c>
      <c r="E3393" t="s">
        <v>3902</v>
      </c>
      <c r="F3393">
        <v>10</v>
      </c>
      <c r="G3393">
        <v>5</v>
      </c>
      <c r="H3393">
        <v>5</v>
      </c>
      <c r="I3393">
        <v>5</v>
      </c>
      <c r="J3393">
        <v>5</v>
      </c>
      <c r="K3393">
        <v>5</v>
      </c>
      <c r="L3393">
        <v>10</v>
      </c>
      <c r="M3393">
        <v>23</v>
      </c>
      <c r="N3393">
        <v>40</v>
      </c>
      <c r="O3393">
        <v>70</v>
      </c>
      <c r="P3393">
        <v>178</v>
      </c>
      <c r="Q3393">
        <v>133</v>
      </c>
      <c r="R3393">
        <v>712820</v>
      </c>
      <c r="S3393">
        <v>1520628</v>
      </c>
      <c r="T3393">
        <v>1584220</v>
      </c>
      <c r="U3393">
        <v>1420955</v>
      </c>
      <c r="V3393">
        <v>1482197</v>
      </c>
      <c r="W3393">
        <v>1724093</v>
      </c>
      <c r="X3393">
        <v>1454046</v>
      </c>
      <c r="Y3393">
        <v>860348</v>
      </c>
      <c r="Z3393">
        <v>543287</v>
      </c>
      <c r="AA3393">
        <v>230967</v>
      </c>
      <c r="AB3393">
        <v>11533561</v>
      </c>
      <c r="AC3393">
        <v>1634602</v>
      </c>
      <c r="AD3393" s="9">
        <v>1.4028787071069835E-5</v>
      </c>
      <c r="AE3393" s="9">
        <v>3.2881151734678042E-6</v>
      </c>
      <c r="AF3393" s="9">
        <v>3.1561273055509966E-6</v>
      </c>
      <c r="AG3393" s="9">
        <v>3.518760270381539E-6</v>
      </c>
      <c r="AH3393" s="9">
        <v>3.3733707462638234E-6</v>
      </c>
      <c r="AI3393" s="9">
        <v>2.9000755759695097E-6</v>
      </c>
      <c r="AJ3393" s="9">
        <v>6.8773615140098734E-6</v>
      </c>
      <c r="AK3393" s="9">
        <v>2.6733368357920284E-5</v>
      </c>
      <c r="AL3393" s="9">
        <v>7.362591043039866E-5</v>
      </c>
      <c r="AM3393" s="9">
        <v>3.0307359925876859E-4</v>
      </c>
      <c r="AN3393" s="9">
        <v>1.5433221361555204E-5</v>
      </c>
      <c r="AO3393" s="9">
        <v>8.1365372121164657E-5</v>
      </c>
      <c r="AP3393" s="8">
        <v>1.3799999999999999E-3</v>
      </c>
      <c r="AQ3393" s="8" t="s">
        <v>5612</v>
      </c>
      <c r="AR3393" s="37">
        <v>2.1000000000000001E-2</v>
      </c>
      <c r="AS3393" s="37">
        <v>1.1000000000000001E-2</v>
      </c>
      <c r="AT3393" s="37">
        <v>7.0999999999999994E-2</v>
      </c>
      <c r="AU3393" s="9" t="s">
        <v>5612</v>
      </c>
      <c r="AV3393" s="9" t="s">
        <v>5612</v>
      </c>
      <c r="AW3393" s="9" t="s">
        <v>5612</v>
      </c>
      <c r="AX3393" s="9" t="s">
        <v>5612</v>
      </c>
      <c r="AY3393" s="9" t="s">
        <v>5612</v>
      </c>
      <c r="AZ3393" s="9" t="s">
        <v>5612</v>
      </c>
    </row>
    <row r="3394" spans="1:52" x14ac:dyDescent="0.2">
      <c r="A3394" s="38" t="s">
        <v>38</v>
      </c>
      <c r="B3394" s="7">
        <v>2012</v>
      </c>
      <c r="C3394" s="3" t="s">
        <v>63</v>
      </c>
      <c r="D3394" t="s">
        <v>349</v>
      </c>
      <c r="E3394" t="s">
        <v>3903</v>
      </c>
      <c r="F3394">
        <v>10</v>
      </c>
      <c r="G3394">
        <v>5</v>
      </c>
      <c r="H3394">
        <v>5</v>
      </c>
      <c r="I3394">
        <v>5</v>
      </c>
      <c r="J3394">
        <v>5</v>
      </c>
      <c r="K3394">
        <v>5</v>
      </c>
      <c r="L3394">
        <v>5</v>
      </c>
      <c r="M3394">
        <v>17</v>
      </c>
      <c r="N3394">
        <v>53</v>
      </c>
      <c r="O3394">
        <v>81</v>
      </c>
      <c r="P3394">
        <v>191</v>
      </c>
      <c r="Q3394">
        <v>151</v>
      </c>
      <c r="R3394">
        <v>712820</v>
      </c>
      <c r="S3394">
        <v>1520628</v>
      </c>
      <c r="T3394">
        <v>1584220</v>
      </c>
      <c r="U3394">
        <v>1420955</v>
      </c>
      <c r="V3394">
        <v>1482197</v>
      </c>
      <c r="W3394">
        <v>1724093</v>
      </c>
      <c r="X3394">
        <v>1454046</v>
      </c>
      <c r="Y3394">
        <v>860348</v>
      </c>
      <c r="Z3394">
        <v>543287</v>
      </c>
      <c r="AA3394">
        <v>230967</v>
      </c>
      <c r="AB3394">
        <v>11533561</v>
      </c>
      <c r="AC3394">
        <v>1634602</v>
      </c>
      <c r="AD3394" s="9">
        <v>1.4028787071069835E-5</v>
      </c>
      <c r="AE3394" s="9">
        <v>3.2881151734678042E-6</v>
      </c>
      <c r="AF3394" s="9">
        <v>3.1561273055509966E-6</v>
      </c>
      <c r="AG3394" s="9">
        <v>3.518760270381539E-6</v>
      </c>
      <c r="AH3394" s="9">
        <v>3.3733707462638234E-6</v>
      </c>
      <c r="AI3394" s="9">
        <v>2.9000755759695097E-6</v>
      </c>
      <c r="AJ3394" s="9">
        <v>3.4386807570049367E-6</v>
      </c>
      <c r="AK3394" s="9">
        <v>1.9759446177593253E-5</v>
      </c>
      <c r="AL3394" s="9">
        <v>9.7554331320278228E-5</v>
      </c>
      <c r="AM3394" s="9">
        <v>3.5069945057086078E-4</v>
      </c>
      <c r="AN3394" s="9">
        <v>1.6560366741893504E-5</v>
      </c>
      <c r="AO3394" s="9">
        <v>9.2377226994705747E-5</v>
      </c>
      <c r="AP3394" s="8">
        <v>3.7749999999999997E-3</v>
      </c>
      <c r="AQ3394" s="8" t="s">
        <v>5612</v>
      </c>
      <c r="AR3394" s="37">
        <v>8.5000000000000006E-2</v>
      </c>
      <c r="AS3394" s="37">
        <v>0.127</v>
      </c>
      <c r="AT3394" s="37">
        <v>0.17100000000000001</v>
      </c>
      <c r="AU3394" s="9" t="s">
        <v>5612</v>
      </c>
      <c r="AV3394" s="9" t="s">
        <v>5612</v>
      </c>
      <c r="AW3394" s="9" t="s">
        <v>5612</v>
      </c>
      <c r="AX3394" s="9" t="s">
        <v>5612</v>
      </c>
      <c r="AY3394" s="9" t="s">
        <v>5612</v>
      </c>
      <c r="AZ3394" s="9" t="s">
        <v>5612</v>
      </c>
    </row>
    <row r="3395" spans="1:52" x14ac:dyDescent="0.2">
      <c r="A3395" s="38" t="s">
        <v>38</v>
      </c>
      <c r="B3395" s="7">
        <v>2012</v>
      </c>
      <c r="C3395" s="3" t="s">
        <v>64</v>
      </c>
      <c r="D3395" t="s">
        <v>349</v>
      </c>
      <c r="E3395" t="s">
        <v>3904</v>
      </c>
      <c r="F3395">
        <v>10</v>
      </c>
      <c r="G3395">
        <v>5</v>
      </c>
      <c r="H3395">
        <v>5</v>
      </c>
      <c r="I3395">
        <v>5</v>
      </c>
      <c r="J3395">
        <v>5</v>
      </c>
      <c r="K3395">
        <v>5</v>
      </c>
      <c r="L3395">
        <v>15</v>
      </c>
      <c r="M3395">
        <v>21</v>
      </c>
      <c r="N3395">
        <v>49</v>
      </c>
      <c r="O3395">
        <v>78</v>
      </c>
      <c r="P3395">
        <v>198</v>
      </c>
      <c r="Q3395">
        <v>148</v>
      </c>
      <c r="R3395">
        <v>712820</v>
      </c>
      <c r="S3395">
        <v>1520628</v>
      </c>
      <c r="T3395">
        <v>1584220</v>
      </c>
      <c r="U3395">
        <v>1420955</v>
      </c>
      <c r="V3395">
        <v>1482197</v>
      </c>
      <c r="W3395">
        <v>1724093</v>
      </c>
      <c r="X3395">
        <v>1454046</v>
      </c>
      <c r="Y3395">
        <v>860348</v>
      </c>
      <c r="Z3395">
        <v>543287</v>
      </c>
      <c r="AA3395">
        <v>230967</v>
      </c>
      <c r="AB3395">
        <v>11533561</v>
      </c>
      <c r="AC3395">
        <v>1634602</v>
      </c>
      <c r="AD3395" s="9">
        <v>1.4028787071069835E-5</v>
      </c>
      <c r="AE3395" s="9">
        <v>3.2881151734678042E-6</v>
      </c>
      <c r="AF3395" s="9">
        <v>3.1561273055509966E-6</v>
      </c>
      <c r="AG3395" s="9">
        <v>3.518760270381539E-6</v>
      </c>
      <c r="AH3395" s="9">
        <v>3.3733707462638234E-6</v>
      </c>
      <c r="AI3395" s="9">
        <v>2.9000755759695097E-6</v>
      </c>
      <c r="AJ3395" s="9">
        <v>1.0316042271014809E-5</v>
      </c>
      <c r="AK3395" s="9">
        <v>2.4408727631144608E-5</v>
      </c>
      <c r="AL3395" s="9">
        <v>9.0191740277238371E-5</v>
      </c>
      <c r="AM3395" s="9">
        <v>3.3771058203119924E-4</v>
      </c>
      <c r="AN3395" s="9">
        <v>1.7167291177460283E-5</v>
      </c>
      <c r="AO3395" s="9">
        <v>9.0541917849115558E-5</v>
      </c>
      <c r="AP3395" s="8">
        <v>1.208E-2</v>
      </c>
      <c r="AQ3395" s="8" t="s">
        <v>5612</v>
      </c>
      <c r="AR3395" s="37">
        <v>0.255</v>
      </c>
      <c r="AS3395" s="37">
        <v>0.433</v>
      </c>
      <c r="AT3395" s="37">
        <v>0.35899999999999999</v>
      </c>
      <c r="AU3395" s="9">
        <v>0</v>
      </c>
      <c r="AV3395" s="9">
        <v>3.1000000000000001E-5</v>
      </c>
      <c r="AW3395" s="9">
        <v>9.0000000000000002E-6</v>
      </c>
      <c r="AX3395" s="9">
        <v>0</v>
      </c>
      <c r="AY3395" s="9">
        <v>8.8888888888888887E-7</v>
      </c>
      <c r="AZ3395" s="9">
        <v>2.5000000000000002E-6</v>
      </c>
    </row>
    <row r="3396" spans="1:52" x14ac:dyDescent="0.2">
      <c r="A3396" s="38" t="s">
        <v>38</v>
      </c>
      <c r="B3396" s="7">
        <v>2012</v>
      </c>
      <c r="C3396" s="3" t="s">
        <v>65</v>
      </c>
      <c r="D3396" t="s">
        <v>349</v>
      </c>
      <c r="E3396" t="s">
        <v>3905</v>
      </c>
      <c r="F3396">
        <v>10</v>
      </c>
      <c r="G3396">
        <v>5</v>
      </c>
      <c r="H3396">
        <v>5</v>
      </c>
      <c r="I3396">
        <v>5</v>
      </c>
      <c r="J3396">
        <v>5</v>
      </c>
      <c r="K3396">
        <v>5</v>
      </c>
      <c r="L3396">
        <v>14</v>
      </c>
      <c r="M3396">
        <v>19</v>
      </c>
      <c r="N3396">
        <v>47</v>
      </c>
      <c r="O3396">
        <v>76</v>
      </c>
      <c r="P3396">
        <v>191</v>
      </c>
      <c r="Q3396">
        <v>142</v>
      </c>
      <c r="R3396">
        <v>712820</v>
      </c>
      <c r="S3396">
        <v>1520628</v>
      </c>
      <c r="T3396">
        <v>1584220</v>
      </c>
      <c r="U3396">
        <v>1420955</v>
      </c>
      <c r="V3396">
        <v>1482197</v>
      </c>
      <c r="W3396">
        <v>1724093</v>
      </c>
      <c r="X3396">
        <v>1454046</v>
      </c>
      <c r="Y3396">
        <v>860348</v>
      </c>
      <c r="Z3396">
        <v>543287</v>
      </c>
      <c r="AA3396">
        <v>230967</v>
      </c>
      <c r="AB3396">
        <v>11533561</v>
      </c>
      <c r="AC3396">
        <v>1634602</v>
      </c>
      <c r="AD3396" s="9">
        <v>1.4028787071069835E-5</v>
      </c>
      <c r="AE3396" s="9">
        <v>3.2881151734678042E-6</v>
      </c>
      <c r="AF3396" s="9">
        <v>3.1561273055509966E-6</v>
      </c>
      <c r="AG3396" s="9">
        <v>3.518760270381539E-6</v>
      </c>
      <c r="AH3396" s="9">
        <v>3.3733707462638234E-6</v>
      </c>
      <c r="AI3396" s="9">
        <v>2.9000755759695097E-6</v>
      </c>
      <c r="AJ3396" s="9">
        <v>9.6283061196138224E-6</v>
      </c>
      <c r="AK3396" s="9">
        <v>2.2084086904368929E-5</v>
      </c>
      <c r="AL3396" s="9">
        <v>8.651044475571843E-5</v>
      </c>
      <c r="AM3396" s="9">
        <v>3.2905133633809156E-4</v>
      </c>
      <c r="AN3396" s="9">
        <v>1.6560366741893504E-5</v>
      </c>
      <c r="AO3396" s="9">
        <v>8.6871299557935209E-5</v>
      </c>
      <c r="AP3396" s="8">
        <v>1.8175E-2</v>
      </c>
      <c r="AQ3396" s="8" t="s">
        <v>5612</v>
      </c>
      <c r="AR3396" s="37">
        <v>0.34399999999999997</v>
      </c>
      <c r="AS3396" s="37">
        <v>0.54500000000000004</v>
      </c>
      <c r="AT3396" s="37">
        <v>0.51700000000000002</v>
      </c>
      <c r="AU3396" s="9">
        <v>8.6999999999999987E-5</v>
      </c>
      <c r="AV3396" s="9">
        <v>1.1400000000000001E-4</v>
      </c>
      <c r="AW3396" s="9">
        <v>8.099999999999999E-5</v>
      </c>
      <c r="AX3396" s="9">
        <v>2.175E-5</v>
      </c>
      <c r="AY3396" s="9">
        <v>1.2249999999999998E-5</v>
      </c>
      <c r="AZ3396" s="9">
        <v>1.7749999999999998E-5</v>
      </c>
    </row>
    <row r="3397" spans="1:52" x14ac:dyDescent="0.2">
      <c r="A3397" s="38" t="s">
        <v>38</v>
      </c>
      <c r="B3397" s="7">
        <v>2012</v>
      </c>
      <c r="C3397" s="3" t="s">
        <v>66</v>
      </c>
      <c r="D3397" t="s">
        <v>349</v>
      </c>
      <c r="E3397" t="s">
        <v>3906</v>
      </c>
      <c r="F3397">
        <v>10</v>
      </c>
      <c r="G3397">
        <v>5</v>
      </c>
      <c r="H3397">
        <v>5</v>
      </c>
      <c r="I3397">
        <v>5</v>
      </c>
      <c r="J3397">
        <v>5</v>
      </c>
      <c r="K3397">
        <v>12</v>
      </c>
      <c r="L3397">
        <v>18</v>
      </c>
      <c r="M3397">
        <v>28</v>
      </c>
      <c r="N3397">
        <v>55</v>
      </c>
      <c r="O3397">
        <v>125</v>
      </c>
      <c r="P3397">
        <v>268</v>
      </c>
      <c r="Q3397">
        <v>208</v>
      </c>
      <c r="R3397">
        <v>712820</v>
      </c>
      <c r="S3397">
        <v>1520628</v>
      </c>
      <c r="T3397">
        <v>1584220</v>
      </c>
      <c r="U3397">
        <v>1420955</v>
      </c>
      <c r="V3397">
        <v>1482197</v>
      </c>
      <c r="W3397">
        <v>1724093</v>
      </c>
      <c r="X3397">
        <v>1454046</v>
      </c>
      <c r="Y3397">
        <v>860348</v>
      </c>
      <c r="Z3397">
        <v>543287</v>
      </c>
      <c r="AA3397">
        <v>230967</v>
      </c>
      <c r="AB3397">
        <v>11533561</v>
      </c>
      <c r="AC3397">
        <v>1634602</v>
      </c>
      <c r="AD3397" s="9">
        <v>1.4028787071069835E-5</v>
      </c>
      <c r="AE3397" s="9">
        <v>3.2881151734678042E-6</v>
      </c>
      <c r="AF3397" s="9">
        <v>3.1561273055509966E-6</v>
      </c>
      <c r="AG3397" s="9">
        <v>3.518760270381539E-6</v>
      </c>
      <c r="AH3397" s="9">
        <v>3.3733707462638234E-6</v>
      </c>
      <c r="AI3397" s="9">
        <v>6.9601813823268237E-6</v>
      </c>
      <c r="AJ3397" s="9">
        <v>1.2379250725217771E-5</v>
      </c>
      <c r="AK3397" s="9">
        <v>3.2544970174859475E-5</v>
      </c>
      <c r="AL3397" s="9">
        <v>1.0123562684179817E-4</v>
      </c>
      <c r="AM3397" s="9">
        <v>5.4120285581922957E-4</v>
      </c>
      <c r="AN3397" s="9">
        <v>2.3236535533128059E-5</v>
      </c>
      <c r="AO3397" s="9">
        <v>1.2724810076091917E-4</v>
      </c>
      <c r="AP3397" s="8">
        <v>4.8325000000000007E-2</v>
      </c>
      <c r="AQ3397" s="8" t="s">
        <v>5612</v>
      </c>
      <c r="AR3397" s="37">
        <v>0.38300000000000001</v>
      </c>
      <c r="AS3397" s="37">
        <v>0.58399999999999996</v>
      </c>
      <c r="AT3397" s="37">
        <v>0.58399999999999996</v>
      </c>
      <c r="AU3397" s="9">
        <v>4.2499999999999998E-4</v>
      </c>
      <c r="AV3397" s="9">
        <v>1.2570000000000001E-3</v>
      </c>
      <c r="AW3397" s="9">
        <v>7.0099999999999991E-4</v>
      </c>
      <c r="AX3397" s="9">
        <v>6.759999999999999E-5</v>
      </c>
      <c r="AY3397" s="9">
        <v>7.0511111111111078E-5</v>
      </c>
      <c r="AZ3397" s="9">
        <v>1.2420000000000001E-4</v>
      </c>
    </row>
    <row r="3398" spans="1:52" x14ac:dyDescent="0.2">
      <c r="A3398" s="38" t="s">
        <v>38</v>
      </c>
      <c r="B3398" s="7">
        <v>2013</v>
      </c>
      <c r="C3398" s="3" t="s">
        <v>55</v>
      </c>
      <c r="D3398" t="s">
        <v>350</v>
      </c>
      <c r="E3398" t="s">
        <v>3907</v>
      </c>
      <c r="F3398">
        <v>10</v>
      </c>
      <c r="G3398">
        <v>5</v>
      </c>
      <c r="H3398">
        <v>5</v>
      </c>
      <c r="I3398">
        <v>5</v>
      </c>
      <c r="J3398">
        <v>5</v>
      </c>
      <c r="K3398">
        <v>5</v>
      </c>
      <c r="L3398">
        <v>32</v>
      </c>
      <c r="M3398">
        <v>53</v>
      </c>
      <c r="N3398">
        <v>108</v>
      </c>
      <c r="O3398">
        <v>208</v>
      </c>
      <c r="P3398">
        <v>436</v>
      </c>
      <c r="Q3398">
        <v>369</v>
      </c>
      <c r="R3398">
        <v>706439</v>
      </c>
      <c r="S3398">
        <v>1512237</v>
      </c>
      <c r="T3398">
        <v>1584394</v>
      </c>
      <c r="U3398">
        <v>1427773</v>
      </c>
      <c r="V3398">
        <v>1456912</v>
      </c>
      <c r="W3398">
        <v>1699782</v>
      </c>
      <c r="X3398">
        <v>1495407</v>
      </c>
      <c r="Y3398">
        <v>890162</v>
      </c>
      <c r="Z3398">
        <v>540226</v>
      </c>
      <c r="AA3398">
        <v>236258</v>
      </c>
      <c r="AB3398">
        <v>11549590</v>
      </c>
      <c r="AC3398">
        <v>1666646</v>
      </c>
      <c r="AD3398" s="9">
        <v>1.4155503872238085E-5</v>
      </c>
      <c r="AE3398" s="9">
        <v>3.3063600480612495E-6</v>
      </c>
      <c r="AF3398" s="9">
        <v>3.1557806959632517E-6</v>
      </c>
      <c r="AG3398" s="9">
        <v>3.5019572439036178E-6</v>
      </c>
      <c r="AH3398" s="9">
        <v>3.43191627222509E-6</v>
      </c>
      <c r="AI3398" s="9">
        <v>2.9415536815897568E-6</v>
      </c>
      <c r="AJ3398" s="9">
        <v>2.1398856632341563E-5</v>
      </c>
      <c r="AK3398" s="9">
        <v>5.9539724229971621E-5</v>
      </c>
      <c r="AL3398" s="9">
        <v>1.9991633131319114E-4</v>
      </c>
      <c r="AM3398" s="9">
        <v>8.8039346815769201E-4</v>
      </c>
      <c r="AN3398" s="9">
        <v>3.7750257801359182E-5</v>
      </c>
      <c r="AO3398" s="9">
        <v>2.214027453940429E-4</v>
      </c>
      <c r="AP3398" s="8">
        <v>4.2459999999999998E-2</v>
      </c>
      <c r="AQ3398" s="8" t="s">
        <v>5612</v>
      </c>
      <c r="AR3398" s="37">
        <v>0.41799999999999998</v>
      </c>
      <c r="AS3398" s="37">
        <v>0.62</v>
      </c>
      <c r="AT3398" s="37">
        <v>0.60799999999999998</v>
      </c>
      <c r="AU3398" s="9">
        <v>5.7499999999999999E-4</v>
      </c>
      <c r="AV3398" s="9">
        <v>2.1329999999999999E-3</v>
      </c>
      <c r="AW3398" s="9">
        <v>1.042E-3</v>
      </c>
      <c r="AX3398" s="9">
        <v>3.7500000000000003E-5</v>
      </c>
      <c r="AY3398" s="9">
        <v>5.061111111111111E-5</v>
      </c>
      <c r="AZ3398" s="9">
        <v>8.5249999999999999E-5</v>
      </c>
    </row>
    <row r="3399" spans="1:52" x14ac:dyDescent="0.2">
      <c r="A3399" s="38" t="s">
        <v>38</v>
      </c>
      <c r="B3399" s="7">
        <v>2013</v>
      </c>
      <c r="C3399" s="3" t="s">
        <v>56</v>
      </c>
      <c r="D3399" t="s">
        <v>350</v>
      </c>
      <c r="E3399" t="s">
        <v>3908</v>
      </c>
      <c r="F3399">
        <v>10</v>
      </c>
      <c r="G3399">
        <v>5</v>
      </c>
      <c r="H3399">
        <v>5</v>
      </c>
      <c r="I3399">
        <v>5</v>
      </c>
      <c r="J3399">
        <v>5</v>
      </c>
      <c r="K3399">
        <v>15</v>
      </c>
      <c r="L3399">
        <v>15</v>
      </c>
      <c r="M3399">
        <v>23</v>
      </c>
      <c r="N3399">
        <v>66</v>
      </c>
      <c r="O3399">
        <v>96</v>
      </c>
      <c r="P3399">
        <v>245</v>
      </c>
      <c r="Q3399">
        <v>185</v>
      </c>
      <c r="R3399">
        <v>706439</v>
      </c>
      <c r="S3399">
        <v>1512237</v>
      </c>
      <c r="T3399">
        <v>1584394</v>
      </c>
      <c r="U3399">
        <v>1427773</v>
      </c>
      <c r="V3399">
        <v>1456912</v>
      </c>
      <c r="W3399">
        <v>1699782</v>
      </c>
      <c r="X3399">
        <v>1495407</v>
      </c>
      <c r="Y3399">
        <v>890162</v>
      </c>
      <c r="Z3399">
        <v>540226</v>
      </c>
      <c r="AA3399">
        <v>236258</v>
      </c>
      <c r="AB3399">
        <v>11549590</v>
      </c>
      <c r="AC3399">
        <v>1666646</v>
      </c>
      <c r="AD3399" s="9">
        <v>1.4155503872238085E-5</v>
      </c>
      <c r="AE3399" s="9">
        <v>3.3063600480612495E-6</v>
      </c>
      <c r="AF3399" s="9">
        <v>3.1557806959632517E-6</v>
      </c>
      <c r="AG3399" s="9">
        <v>3.5019572439036178E-6</v>
      </c>
      <c r="AH3399" s="9">
        <v>3.43191627222509E-6</v>
      </c>
      <c r="AI3399" s="9">
        <v>8.8246610447692712E-6</v>
      </c>
      <c r="AJ3399" s="9">
        <v>1.0030714046410108E-5</v>
      </c>
      <c r="AK3399" s="9">
        <v>2.5837993533761271E-5</v>
      </c>
      <c r="AL3399" s="9">
        <v>1.2217109135806125E-4</v>
      </c>
      <c r="AM3399" s="9">
        <v>4.0633544684201171E-4</v>
      </c>
      <c r="AN3399" s="9">
        <v>2.1212874223240826E-5</v>
      </c>
      <c r="AO3399" s="9">
        <v>1.1100137641706758E-4</v>
      </c>
      <c r="AP3399" s="8">
        <v>2.4024999999999998E-2</v>
      </c>
      <c r="AQ3399" s="8" t="s">
        <v>5612</v>
      </c>
      <c r="AR3399" s="37">
        <v>0.43700000000000006</v>
      </c>
      <c r="AS3399" s="37">
        <v>0.629</v>
      </c>
      <c r="AT3399" s="37">
        <v>0.63700000000000001</v>
      </c>
      <c r="AU3399" s="9">
        <v>6.3000000000000003E-4</v>
      </c>
      <c r="AV3399" s="9">
        <v>2.2850000000000001E-3</v>
      </c>
      <c r="AW3399" s="9">
        <v>1.1229999999999999E-3</v>
      </c>
      <c r="AX3399" s="9">
        <v>1.3999999999999998E-5</v>
      </c>
      <c r="AY3399" s="9">
        <v>1.2583333333333334E-5</v>
      </c>
      <c r="AZ3399" s="9">
        <v>2.0000000000000002E-5</v>
      </c>
    </row>
    <row r="3400" spans="1:52" x14ac:dyDescent="0.2">
      <c r="A3400" s="38" t="s">
        <v>38</v>
      </c>
      <c r="B3400" s="7">
        <v>2013</v>
      </c>
      <c r="C3400" s="3" t="s">
        <v>57</v>
      </c>
      <c r="D3400" t="s">
        <v>350</v>
      </c>
      <c r="E3400" t="s">
        <v>3909</v>
      </c>
      <c r="F3400">
        <v>10</v>
      </c>
      <c r="G3400">
        <v>5</v>
      </c>
      <c r="H3400">
        <v>5</v>
      </c>
      <c r="I3400">
        <v>5</v>
      </c>
      <c r="J3400">
        <v>5</v>
      </c>
      <c r="K3400">
        <v>11</v>
      </c>
      <c r="L3400">
        <v>20</v>
      </c>
      <c r="M3400">
        <v>25</v>
      </c>
      <c r="N3400">
        <v>63</v>
      </c>
      <c r="O3400">
        <v>115</v>
      </c>
      <c r="P3400">
        <v>264</v>
      </c>
      <c r="Q3400">
        <v>203</v>
      </c>
      <c r="R3400">
        <v>706439</v>
      </c>
      <c r="S3400">
        <v>1512237</v>
      </c>
      <c r="T3400">
        <v>1584394</v>
      </c>
      <c r="U3400">
        <v>1427773</v>
      </c>
      <c r="V3400">
        <v>1456912</v>
      </c>
      <c r="W3400">
        <v>1699782</v>
      </c>
      <c r="X3400">
        <v>1495407</v>
      </c>
      <c r="Y3400">
        <v>890162</v>
      </c>
      <c r="Z3400">
        <v>540226</v>
      </c>
      <c r="AA3400">
        <v>236258</v>
      </c>
      <c r="AB3400">
        <v>11549590</v>
      </c>
      <c r="AC3400">
        <v>1666646</v>
      </c>
      <c r="AD3400" s="9">
        <v>1.4155503872238085E-5</v>
      </c>
      <c r="AE3400" s="9">
        <v>3.3063600480612495E-6</v>
      </c>
      <c r="AF3400" s="9">
        <v>3.1557806959632517E-6</v>
      </c>
      <c r="AG3400" s="9">
        <v>3.5019572439036178E-6</v>
      </c>
      <c r="AH3400" s="9">
        <v>3.43191627222509E-6</v>
      </c>
      <c r="AI3400" s="9">
        <v>6.4714180994974651E-6</v>
      </c>
      <c r="AJ3400" s="9">
        <v>1.3374285395213477E-5</v>
      </c>
      <c r="AK3400" s="9">
        <v>2.8084775580175293E-5</v>
      </c>
      <c r="AL3400" s="9">
        <v>1.1661785993269483E-4</v>
      </c>
      <c r="AM3400" s="9">
        <v>4.8675600402949318E-4</v>
      </c>
      <c r="AN3400" s="9">
        <v>2.2857954265043173E-5</v>
      </c>
      <c r="AO3400" s="9">
        <v>1.2180151033872819E-4</v>
      </c>
      <c r="AP3400" s="8">
        <v>1.225E-2</v>
      </c>
      <c r="AQ3400" s="8" t="s">
        <v>5612</v>
      </c>
      <c r="AR3400" s="37">
        <v>0.44500000000000001</v>
      </c>
      <c r="AS3400" s="37">
        <v>0.63400000000000001</v>
      </c>
      <c r="AT3400" s="37">
        <v>0.66300000000000003</v>
      </c>
      <c r="AU3400" s="9">
        <v>7.0099999999999991E-4</v>
      </c>
      <c r="AV3400" s="9">
        <v>2.4369999999999999E-3</v>
      </c>
      <c r="AW3400" s="9">
        <v>1.227E-3</v>
      </c>
      <c r="AX3400" s="9">
        <v>1.4399999999999998E-5</v>
      </c>
      <c r="AY3400" s="9">
        <v>1.2266666666666666E-5</v>
      </c>
      <c r="AZ3400" s="9">
        <v>2.0799999999999997E-5</v>
      </c>
    </row>
    <row r="3401" spans="1:52" x14ac:dyDescent="0.2">
      <c r="A3401" s="38" t="s">
        <v>38</v>
      </c>
      <c r="B3401" s="7">
        <v>2013</v>
      </c>
      <c r="C3401" s="3" t="s">
        <v>58</v>
      </c>
      <c r="D3401" t="s">
        <v>350</v>
      </c>
      <c r="E3401" t="s">
        <v>3910</v>
      </c>
      <c r="F3401">
        <v>10</v>
      </c>
      <c r="G3401">
        <v>5</v>
      </c>
      <c r="H3401">
        <v>5</v>
      </c>
      <c r="I3401">
        <v>5</v>
      </c>
      <c r="J3401">
        <v>5</v>
      </c>
      <c r="K3401">
        <v>5</v>
      </c>
      <c r="L3401">
        <v>21</v>
      </c>
      <c r="M3401">
        <v>25</v>
      </c>
      <c r="N3401">
        <v>48</v>
      </c>
      <c r="O3401">
        <v>90</v>
      </c>
      <c r="P3401">
        <v>219</v>
      </c>
      <c r="Q3401">
        <v>163</v>
      </c>
      <c r="R3401">
        <v>706439</v>
      </c>
      <c r="S3401">
        <v>1512237</v>
      </c>
      <c r="T3401">
        <v>1584394</v>
      </c>
      <c r="U3401">
        <v>1427773</v>
      </c>
      <c r="V3401">
        <v>1456912</v>
      </c>
      <c r="W3401">
        <v>1699782</v>
      </c>
      <c r="X3401">
        <v>1495407</v>
      </c>
      <c r="Y3401">
        <v>890162</v>
      </c>
      <c r="Z3401">
        <v>540226</v>
      </c>
      <c r="AA3401">
        <v>236258</v>
      </c>
      <c r="AB3401">
        <v>11549590</v>
      </c>
      <c r="AC3401">
        <v>1666646</v>
      </c>
      <c r="AD3401" s="9">
        <v>1.4155503872238085E-5</v>
      </c>
      <c r="AE3401" s="9">
        <v>3.3063600480612495E-6</v>
      </c>
      <c r="AF3401" s="9">
        <v>3.1557806959632517E-6</v>
      </c>
      <c r="AG3401" s="9">
        <v>3.5019572439036178E-6</v>
      </c>
      <c r="AH3401" s="9">
        <v>3.43191627222509E-6</v>
      </c>
      <c r="AI3401" s="9">
        <v>2.9415536815897568E-6</v>
      </c>
      <c r="AJ3401" s="9">
        <v>1.404299966497415E-5</v>
      </c>
      <c r="AK3401" s="9">
        <v>2.8084775580175293E-5</v>
      </c>
      <c r="AL3401" s="9">
        <v>8.8851702805862735E-5</v>
      </c>
      <c r="AM3401" s="9">
        <v>3.8093948141438596E-4</v>
      </c>
      <c r="AN3401" s="9">
        <v>1.8961712060774453E-5</v>
      </c>
      <c r="AO3401" s="9">
        <v>9.7801212735037913E-5</v>
      </c>
      <c r="AP3401" s="8">
        <v>7.2500000000000004E-3</v>
      </c>
      <c r="AQ3401" s="8" t="s">
        <v>5612</v>
      </c>
      <c r="AR3401" s="37">
        <v>0.44700000000000006</v>
      </c>
      <c r="AS3401" s="37">
        <v>0.63500000000000001</v>
      </c>
      <c r="AT3401" s="37">
        <v>0.66700000000000004</v>
      </c>
      <c r="AU3401" s="9">
        <v>7.3999999999999999E-4</v>
      </c>
      <c r="AV3401" s="9">
        <v>2.4369999999999999E-3</v>
      </c>
      <c r="AW3401" s="9">
        <v>1.274E-3</v>
      </c>
      <c r="AX3401" s="9">
        <v>9.9999999999999991E-6</v>
      </c>
      <c r="AY3401" s="9">
        <v>7.2777777777777772E-6</v>
      </c>
      <c r="AZ3401" s="9">
        <v>1.1750000000000001E-5</v>
      </c>
    </row>
    <row r="3402" spans="1:52" x14ac:dyDescent="0.2">
      <c r="A3402" s="38" t="s">
        <v>38</v>
      </c>
      <c r="B3402" s="7">
        <v>2013</v>
      </c>
      <c r="C3402" s="3" t="s">
        <v>59</v>
      </c>
      <c r="D3402" t="s">
        <v>350</v>
      </c>
      <c r="E3402" t="s">
        <v>3911</v>
      </c>
      <c r="F3402">
        <v>10</v>
      </c>
      <c r="G3402">
        <v>5</v>
      </c>
      <c r="H3402">
        <v>5</v>
      </c>
      <c r="I3402">
        <v>5</v>
      </c>
      <c r="J3402">
        <v>5</v>
      </c>
      <c r="K3402">
        <v>10</v>
      </c>
      <c r="L3402">
        <v>15</v>
      </c>
      <c r="M3402">
        <v>21</v>
      </c>
      <c r="N3402">
        <v>49</v>
      </c>
      <c r="O3402">
        <v>68</v>
      </c>
      <c r="P3402">
        <v>193</v>
      </c>
      <c r="Q3402">
        <v>138</v>
      </c>
      <c r="R3402">
        <v>706439</v>
      </c>
      <c r="S3402">
        <v>1512237</v>
      </c>
      <c r="T3402">
        <v>1584394</v>
      </c>
      <c r="U3402">
        <v>1427773</v>
      </c>
      <c r="V3402">
        <v>1456912</v>
      </c>
      <c r="W3402">
        <v>1699782</v>
      </c>
      <c r="X3402">
        <v>1495407</v>
      </c>
      <c r="Y3402">
        <v>890162</v>
      </c>
      <c r="Z3402">
        <v>540226</v>
      </c>
      <c r="AA3402">
        <v>236258</v>
      </c>
      <c r="AB3402">
        <v>11549590</v>
      </c>
      <c r="AC3402">
        <v>1666646</v>
      </c>
      <c r="AD3402" s="9">
        <v>1.4155503872238085E-5</v>
      </c>
      <c r="AE3402" s="9">
        <v>3.3063600480612495E-6</v>
      </c>
      <c r="AF3402" s="9">
        <v>3.1557806959632517E-6</v>
      </c>
      <c r="AG3402" s="9">
        <v>3.5019572439036178E-6</v>
      </c>
      <c r="AH3402" s="9">
        <v>3.43191627222509E-6</v>
      </c>
      <c r="AI3402" s="9">
        <v>5.8831073631795136E-6</v>
      </c>
      <c r="AJ3402" s="9">
        <v>1.0030714046410108E-5</v>
      </c>
      <c r="AK3402" s="9">
        <v>2.3591211487347246E-5</v>
      </c>
      <c r="AL3402" s="9">
        <v>9.0702779947651535E-5</v>
      </c>
      <c r="AM3402" s="9">
        <v>2.878209415130916E-4</v>
      </c>
      <c r="AN3402" s="9">
        <v>1.6710549898308079E-5</v>
      </c>
      <c r="AO3402" s="9">
        <v>8.2801026732731489E-5</v>
      </c>
      <c r="AP3402" s="8">
        <v>2.96E-3</v>
      </c>
      <c r="AQ3402" s="8" t="s">
        <v>5612</v>
      </c>
      <c r="AR3402" s="37">
        <v>0.44799999999999995</v>
      </c>
      <c r="AS3402" s="37">
        <v>0.63900000000000001</v>
      </c>
      <c r="AT3402" s="37">
        <v>0.66700000000000004</v>
      </c>
      <c r="AU3402" s="9" t="s">
        <v>5612</v>
      </c>
      <c r="AV3402" s="9" t="s">
        <v>5612</v>
      </c>
      <c r="AW3402" s="9" t="s">
        <v>5612</v>
      </c>
      <c r="AX3402" s="9" t="s">
        <v>5612</v>
      </c>
      <c r="AY3402" s="9" t="s">
        <v>5612</v>
      </c>
      <c r="AZ3402" s="9" t="s">
        <v>5612</v>
      </c>
    </row>
    <row r="3403" spans="1:52" x14ac:dyDescent="0.2">
      <c r="A3403" s="38" t="s">
        <v>38</v>
      </c>
      <c r="B3403" s="7">
        <v>2013</v>
      </c>
      <c r="C3403" s="3" t="s">
        <v>60</v>
      </c>
      <c r="D3403" t="s">
        <v>350</v>
      </c>
      <c r="E3403" t="s">
        <v>3912</v>
      </c>
      <c r="F3403">
        <v>10</v>
      </c>
      <c r="G3403">
        <v>5</v>
      </c>
      <c r="H3403">
        <v>5</v>
      </c>
      <c r="I3403">
        <v>5</v>
      </c>
      <c r="J3403">
        <v>5</v>
      </c>
      <c r="K3403">
        <v>5</v>
      </c>
      <c r="L3403">
        <v>10</v>
      </c>
      <c r="M3403">
        <v>26</v>
      </c>
      <c r="N3403">
        <v>43</v>
      </c>
      <c r="O3403">
        <v>73</v>
      </c>
      <c r="P3403">
        <v>187</v>
      </c>
      <c r="Q3403">
        <v>142</v>
      </c>
      <c r="R3403">
        <v>706439</v>
      </c>
      <c r="S3403">
        <v>1512237</v>
      </c>
      <c r="T3403">
        <v>1584394</v>
      </c>
      <c r="U3403">
        <v>1427773</v>
      </c>
      <c r="V3403">
        <v>1456912</v>
      </c>
      <c r="W3403">
        <v>1699782</v>
      </c>
      <c r="X3403">
        <v>1495407</v>
      </c>
      <c r="Y3403">
        <v>890162</v>
      </c>
      <c r="Z3403">
        <v>540226</v>
      </c>
      <c r="AA3403">
        <v>236258</v>
      </c>
      <c r="AB3403">
        <v>11549590</v>
      </c>
      <c r="AC3403">
        <v>1666646</v>
      </c>
      <c r="AD3403" s="9">
        <v>1.4155503872238085E-5</v>
      </c>
      <c r="AE3403" s="9">
        <v>3.3063600480612495E-6</v>
      </c>
      <c r="AF3403" s="9">
        <v>3.1557806959632517E-6</v>
      </c>
      <c r="AG3403" s="9">
        <v>3.5019572439036178E-6</v>
      </c>
      <c r="AH3403" s="9">
        <v>3.43191627222509E-6</v>
      </c>
      <c r="AI3403" s="9">
        <v>2.9415536815897568E-6</v>
      </c>
      <c r="AJ3403" s="9">
        <v>6.6871426976067383E-6</v>
      </c>
      <c r="AK3403" s="9">
        <v>2.9208166603382307E-5</v>
      </c>
      <c r="AL3403" s="9">
        <v>7.9596317096918698E-5</v>
      </c>
      <c r="AM3403" s="9">
        <v>3.0898424603611308E-4</v>
      </c>
      <c r="AN3403" s="9">
        <v>1.6191050937738915E-5</v>
      </c>
      <c r="AO3403" s="9">
        <v>8.5201056493100521E-5</v>
      </c>
      <c r="AP3403" s="8">
        <v>2.1999999999999997E-3</v>
      </c>
      <c r="AQ3403" s="8" t="s">
        <v>5612</v>
      </c>
      <c r="AR3403" s="37" t="s">
        <v>5612</v>
      </c>
      <c r="AS3403" s="37" t="s">
        <v>5612</v>
      </c>
      <c r="AT3403" s="37" t="s">
        <v>5612</v>
      </c>
      <c r="AU3403" s="9" t="s">
        <v>5612</v>
      </c>
      <c r="AV3403" s="9" t="s">
        <v>5612</v>
      </c>
      <c r="AW3403" s="9" t="s">
        <v>5612</v>
      </c>
      <c r="AX3403" s="9" t="s">
        <v>5612</v>
      </c>
      <c r="AY3403" s="9" t="s">
        <v>5612</v>
      </c>
      <c r="AZ3403" s="9" t="s">
        <v>5612</v>
      </c>
    </row>
    <row r="3404" spans="1:52" x14ac:dyDescent="0.2">
      <c r="A3404" s="38" t="s">
        <v>38</v>
      </c>
      <c r="B3404" s="7">
        <v>2013</v>
      </c>
      <c r="C3404" s="3" t="s">
        <v>61</v>
      </c>
      <c r="D3404" t="s">
        <v>350</v>
      </c>
      <c r="E3404" t="s">
        <v>3913</v>
      </c>
      <c r="F3404">
        <v>10</v>
      </c>
      <c r="G3404">
        <v>5</v>
      </c>
      <c r="H3404">
        <v>5</v>
      </c>
      <c r="I3404">
        <v>5</v>
      </c>
      <c r="J3404">
        <v>5</v>
      </c>
      <c r="K3404">
        <v>5</v>
      </c>
      <c r="L3404">
        <v>21</v>
      </c>
      <c r="M3404">
        <v>25</v>
      </c>
      <c r="N3404">
        <v>38</v>
      </c>
      <c r="O3404">
        <v>58</v>
      </c>
      <c r="P3404">
        <v>177</v>
      </c>
      <c r="Q3404">
        <v>121</v>
      </c>
      <c r="R3404">
        <v>706439</v>
      </c>
      <c r="S3404">
        <v>1512237</v>
      </c>
      <c r="T3404">
        <v>1584394</v>
      </c>
      <c r="U3404">
        <v>1427773</v>
      </c>
      <c r="V3404">
        <v>1456912</v>
      </c>
      <c r="W3404">
        <v>1699782</v>
      </c>
      <c r="X3404">
        <v>1495407</v>
      </c>
      <c r="Y3404">
        <v>890162</v>
      </c>
      <c r="Z3404">
        <v>540226</v>
      </c>
      <c r="AA3404">
        <v>236258</v>
      </c>
      <c r="AB3404">
        <v>11549590</v>
      </c>
      <c r="AC3404">
        <v>1666646</v>
      </c>
      <c r="AD3404" s="9">
        <v>1.4155503872238085E-5</v>
      </c>
      <c r="AE3404" s="9">
        <v>3.3063600480612495E-6</v>
      </c>
      <c r="AF3404" s="9">
        <v>3.1557806959632517E-6</v>
      </c>
      <c r="AG3404" s="9">
        <v>3.5019572439036178E-6</v>
      </c>
      <c r="AH3404" s="9">
        <v>3.43191627222509E-6</v>
      </c>
      <c r="AI3404" s="9">
        <v>2.9415536815897568E-6</v>
      </c>
      <c r="AJ3404" s="9">
        <v>1.404299966497415E-5</v>
      </c>
      <c r="AK3404" s="9">
        <v>2.8084775580175293E-5</v>
      </c>
      <c r="AL3404" s="9">
        <v>7.034093138797466E-5</v>
      </c>
      <c r="AM3404" s="9">
        <v>2.4549433246704876E-4</v>
      </c>
      <c r="AN3404" s="9">
        <v>1.5325219336790311E-5</v>
      </c>
      <c r="AO3404" s="9">
        <v>7.2600900251163116E-5</v>
      </c>
      <c r="AP3404" s="8">
        <v>1.5E-3</v>
      </c>
      <c r="AQ3404" s="8" t="s">
        <v>5612</v>
      </c>
      <c r="AR3404" s="37" t="s">
        <v>5612</v>
      </c>
      <c r="AS3404" s="37" t="s">
        <v>5612</v>
      </c>
      <c r="AT3404" s="37" t="s">
        <v>5612</v>
      </c>
      <c r="AU3404" s="9" t="s">
        <v>5612</v>
      </c>
      <c r="AV3404" s="9" t="s">
        <v>5612</v>
      </c>
      <c r="AW3404" s="9" t="s">
        <v>5612</v>
      </c>
      <c r="AX3404" s="9" t="s">
        <v>5612</v>
      </c>
      <c r="AY3404" s="9" t="s">
        <v>5612</v>
      </c>
      <c r="AZ3404" s="9" t="s">
        <v>5612</v>
      </c>
    </row>
    <row r="3405" spans="1:52" x14ac:dyDescent="0.2">
      <c r="A3405" s="38" t="s">
        <v>38</v>
      </c>
      <c r="B3405" s="7">
        <v>2013</v>
      </c>
      <c r="C3405" s="3" t="s">
        <v>62</v>
      </c>
      <c r="D3405" t="s">
        <v>350</v>
      </c>
      <c r="E3405" t="s">
        <v>3914</v>
      </c>
      <c r="F3405">
        <v>10</v>
      </c>
      <c r="G3405">
        <v>5</v>
      </c>
      <c r="H3405">
        <v>5</v>
      </c>
      <c r="I3405">
        <v>5</v>
      </c>
      <c r="J3405">
        <v>5</v>
      </c>
      <c r="K3405">
        <v>5</v>
      </c>
      <c r="L3405">
        <v>10</v>
      </c>
      <c r="M3405">
        <v>16</v>
      </c>
      <c r="N3405">
        <v>39</v>
      </c>
      <c r="O3405">
        <v>57</v>
      </c>
      <c r="P3405">
        <v>157</v>
      </c>
      <c r="Q3405">
        <v>112</v>
      </c>
      <c r="R3405">
        <v>706439</v>
      </c>
      <c r="S3405">
        <v>1512237</v>
      </c>
      <c r="T3405">
        <v>1584394</v>
      </c>
      <c r="U3405">
        <v>1427773</v>
      </c>
      <c r="V3405">
        <v>1456912</v>
      </c>
      <c r="W3405">
        <v>1699782</v>
      </c>
      <c r="X3405">
        <v>1495407</v>
      </c>
      <c r="Y3405">
        <v>890162</v>
      </c>
      <c r="Z3405">
        <v>540226</v>
      </c>
      <c r="AA3405">
        <v>236258</v>
      </c>
      <c r="AB3405">
        <v>11549590</v>
      </c>
      <c r="AC3405">
        <v>1666646</v>
      </c>
      <c r="AD3405" s="9">
        <v>1.4155503872238085E-5</v>
      </c>
      <c r="AE3405" s="9">
        <v>3.3063600480612495E-6</v>
      </c>
      <c r="AF3405" s="9">
        <v>3.1557806959632517E-6</v>
      </c>
      <c r="AG3405" s="9">
        <v>3.5019572439036178E-6</v>
      </c>
      <c r="AH3405" s="9">
        <v>3.43191627222509E-6</v>
      </c>
      <c r="AI3405" s="9">
        <v>2.9415536815897568E-6</v>
      </c>
      <c r="AJ3405" s="9">
        <v>6.6871426976067383E-6</v>
      </c>
      <c r="AK3405" s="9">
        <v>1.7974256371312188E-5</v>
      </c>
      <c r="AL3405" s="9">
        <v>7.2192008529763473E-5</v>
      </c>
      <c r="AM3405" s="9">
        <v>2.4126167156244445E-4</v>
      </c>
      <c r="AN3405" s="9">
        <v>1.35935561348931E-5</v>
      </c>
      <c r="AO3405" s="9">
        <v>6.7200833290332807E-5</v>
      </c>
      <c r="AP3405" s="8">
        <v>2.1250000000000002E-3</v>
      </c>
      <c r="AQ3405" s="8" t="s">
        <v>5612</v>
      </c>
      <c r="AR3405" s="37">
        <v>1.8000000000000002E-2</v>
      </c>
      <c r="AS3405" s="37">
        <v>0</v>
      </c>
      <c r="AT3405" s="37">
        <v>6.5000000000000002E-2</v>
      </c>
      <c r="AU3405" s="9" t="s">
        <v>5612</v>
      </c>
      <c r="AV3405" s="9" t="s">
        <v>5612</v>
      </c>
      <c r="AW3405" s="9" t="s">
        <v>5612</v>
      </c>
      <c r="AX3405" s="9" t="s">
        <v>5612</v>
      </c>
      <c r="AY3405" s="9" t="s">
        <v>5612</v>
      </c>
      <c r="AZ3405" s="9" t="s">
        <v>5612</v>
      </c>
    </row>
    <row r="3406" spans="1:52" x14ac:dyDescent="0.2">
      <c r="A3406" s="38" t="s">
        <v>38</v>
      </c>
      <c r="B3406" s="7">
        <v>2013</v>
      </c>
      <c r="C3406" s="3" t="s">
        <v>63</v>
      </c>
      <c r="D3406" t="s">
        <v>350</v>
      </c>
      <c r="E3406" t="s">
        <v>3915</v>
      </c>
      <c r="F3406">
        <v>10</v>
      </c>
      <c r="G3406">
        <v>5</v>
      </c>
      <c r="H3406">
        <v>5</v>
      </c>
      <c r="I3406">
        <v>5</v>
      </c>
      <c r="J3406">
        <v>5</v>
      </c>
      <c r="K3406">
        <v>5</v>
      </c>
      <c r="L3406">
        <v>16</v>
      </c>
      <c r="M3406">
        <v>19</v>
      </c>
      <c r="N3406">
        <v>47</v>
      </c>
      <c r="O3406">
        <v>65</v>
      </c>
      <c r="P3406">
        <v>182</v>
      </c>
      <c r="Q3406">
        <v>131</v>
      </c>
      <c r="R3406">
        <v>706439</v>
      </c>
      <c r="S3406">
        <v>1512237</v>
      </c>
      <c r="T3406">
        <v>1584394</v>
      </c>
      <c r="U3406">
        <v>1427773</v>
      </c>
      <c r="V3406">
        <v>1456912</v>
      </c>
      <c r="W3406">
        <v>1699782</v>
      </c>
      <c r="X3406">
        <v>1495407</v>
      </c>
      <c r="Y3406">
        <v>890162</v>
      </c>
      <c r="Z3406">
        <v>540226</v>
      </c>
      <c r="AA3406">
        <v>236258</v>
      </c>
      <c r="AB3406">
        <v>11549590</v>
      </c>
      <c r="AC3406">
        <v>1666646</v>
      </c>
      <c r="AD3406" s="9">
        <v>1.4155503872238085E-5</v>
      </c>
      <c r="AE3406" s="9">
        <v>3.3063600480612495E-6</v>
      </c>
      <c r="AF3406" s="9">
        <v>3.1557806959632517E-6</v>
      </c>
      <c r="AG3406" s="9">
        <v>3.5019572439036178E-6</v>
      </c>
      <c r="AH3406" s="9">
        <v>3.43191627222509E-6</v>
      </c>
      <c r="AI3406" s="9">
        <v>2.9415536815897568E-6</v>
      </c>
      <c r="AJ3406" s="9">
        <v>1.0699428316170782E-5</v>
      </c>
      <c r="AK3406" s="9">
        <v>2.1344429440933224E-5</v>
      </c>
      <c r="AL3406" s="9">
        <v>8.7000625664073922E-5</v>
      </c>
      <c r="AM3406" s="9">
        <v>2.7512295879927878E-4</v>
      </c>
      <c r="AN3406" s="9">
        <v>1.5758135137264613E-5</v>
      </c>
      <c r="AO3406" s="9">
        <v>7.8600974652085683E-5</v>
      </c>
      <c r="AP3406" s="8">
        <v>3.4749999999999998E-3</v>
      </c>
      <c r="AQ3406" s="8" t="s">
        <v>5612</v>
      </c>
      <c r="AR3406" s="37">
        <v>8.900000000000001E-2</v>
      </c>
      <c r="AS3406" s="37">
        <v>0.154</v>
      </c>
      <c r="AT3406" s="37">
        <v>0.182</v>
      </c>
      <c r="AU3406" s="9" t="s">
        <v>5612</v>
      </c>
      <c r="AV3406" s="9" t="s">
        <v>5612</v>
      </c>
      <c r="AW3406" s="9" t="s">
        <v>5612</v>
      </c>
      <c r="AX3406" s="9" t="s">
        <v>5612</v>
      </c>
      <c r="AY3406" s="9" t="s">
        <v>5612</v>
      </c>
      <c r="AZ3406" s="9" t="s">
        <v>5612</v>
      </c>
    </row>
    <row r="3407" spans="1:52" x14ac:dyDescent="0.2">
      <c r="A3407" s="38" t="s">
        <v>38</v>
      </c>
      <c r="B3407" s="7">
        <v>2013</v>
      </c>
      <c r="C3407" s="3" t="s">
        <v>64</v>
      </c>
      <c r="D3407" t="s">
        <v>350</v>
      </c>
      <c r="E3407" t="s">
        <v>3916</v>
      </c>
      <c r="F3407">
        <v>10</v>
      </c>
      <c r="G3407">
        <v>5</v>
      </c>
      <c r="H3407">
        <v>5</v>
      </c>
      <c r="I3407">
        <v>5</v>
      </c>
      <c r="J3407">
        <v>5</v>
      </c>
      <c r="K3407">
        <v>5</v>
      </c>
      <c r="L3407">
        <v>19</v>
      </c>
      <c r="M3407">
        <v>27</v>
      </c>
      <c r="N3407">
        <v>40</v>
      </c>
      <c r="O3407">
        <v>58</v>
      </c>
      <c r="P3407">
        <v>179</v>
      </c>
      <c r="Q3407">
        <v>125</v>
      </c>
      <c r="R3407">
        <v>706439</v>
      </c>
      <c r="S3407">
        <v>1512237</v>
      </c>
      <c r="T3407">
        <v>1584394</v>
      </c>
      <c r="U3407">
        <v>1427773</v>
      </c>
      <c r="V3407">
        <v>1456912</v>
      </c>
      <c r="W3407">
        <v>1699782</v>
      </c>
      <c r="X3407">
        <v>1495407</v>
      </c>
      <c r="Y3407">
        <v>890162</v>
      </c>
      <c r="Z3407">
        <v>540226</v>
      </c>
      <c r="AA3407">
        <v>236258</v>
      </c>
      <c r="AB3407">
        <v>11549590</v>
      </c>
      <c r="AC3407">
        <v>1666646</v>
      </c>
      <c r="AD3407" s="9">
        <v>1.4155503872238085E-5</v>
      </c>
      <c r="AE3407" s="9">
        <v>3.3063600480612495E-6</v>
      </c>
      <c r="AF3407" s="9">
        <v>3.1557806959632517E-6</v>
      </c>
      <c r="AG3407" s="9">
        <v>3.5019572439036178E-6</v>
      </c>
      <c r="AH3407" s="9">
        <v>3.43191627222509E-6</v>
      </c>
      <c r="AI3407" s="9">
        <v>2.9415536815897568E-6</v>
      </c>
      <c r="AJ3407" s="9">
        <v>1.2705571125452803E-5</v>
      </c>
      <c r="AK3407" s="9">
        <v>3.0331557626589318E-5</v>
      </c>
      <c r="AL3407" s="9">
        <v>7.4043085671552273E-5</v>
      </c>
      <c r="AM3407" s="9">
        <v>2.4549433246704876E-4</v>
      </c>
      <c r="AN3407" s="9">
        <v>1.5498385656980031E-5</v>
      </c>
      <c r="AO3407" s="9">
        <v>7.5000930011532148E-5</v>
      </c>
      <c r="AP3407" s="8">
        <v>8.2199999999999999E-3</v>
      </c>
      <c r="AQ3407" s="8" t="s">
        <v>5612</v>
      </c>
      <c r="AR3407" s="37">
        <v>0.26300000000000001</v>
      </c>
      <c r="AS3407" s="37">
        <v>0.41899999999999998</v>
      </c>
      <c r="AT3407" s="37">
        <v>0.42899999999999999</v>
      </c>
      <c r="AU3407" s="9">
        <v>0</v>
      </c>
      <c r="AV3407" s="9">
        <v>4.5000000000000003E-5</v>
      </c>
      <c r="AW3407" s="9">
        <v>2.2000000000000003E-5</v>
      </c>
      <c r="AX3407" s="9">
        <v>0</v>
      </c>
      <c r="AY3407" s="9">
        <v>2.083333333333333E-6</v>
      </c>
      <c r="AZ3407" s="9">
        <v>5.2499999999999997E-6</v>
      </c>
    </row>
    <row r="3408" spans="1:52" x14ac:dyDescent="0.2">
      <c r="A3408" s="38" t="s">
        <v>38</v>
      </c>
      <c r="B3408" s="7">
        <v>2013</v>
      </c>
      <c r="C3408" s="3" t="s">
        <v>65</v>
      </c>
      <c r="D3408" t="s">
        <v>350</v>
      </c>
      <c r="E3408" t="s">
        <v>3917</v>
      </c>
      <c r="F3408">
        <v>10</v>
      </c>
      <c r="G3408">
        <v>5</v>
      </c>
      <c r="H3408">
        <v>5</v>
      </c>
      <c r="I3408">
        <v>5</v>
      </c>
      <c r="J3408">
        <v>5</v>
      </c>
      <c r="K3408">
        <v>5</v>
      </c>
      <c r="L3408">
        <v>14</v>
      </c>
      <c r="M3408">
        <v>22</v>
      </c>
      <c r="N3408">
        <v>49</v>
      </c>
      <c r="O3408">
        <v>79</v>
      </c>
      <c r="P3408">
        <v>199</v>
      </c>
      <c r="Q3408">
        <v>150</v>
      </c>
      <c r="R3408">
        <v>706439</v>
      </c>
      <c r="S3408">
        <v>1512237</v>
      </c>
      <c r="T3408">
        <v>1584394</v>
      </c>
      <c r="U3408">
        <v>1427773</v>
      </c>
      <c r="V3408">
        <v>1456912</v>
      </c>
      <c r="W3408">
        <v>1699782</v>
      </c>
      <c r="X3408">
        <v>1495407</v>
      </c>
      <c r="Y3408">
        <v>890162</v>
      </c>
      <c r="Z3408">
        <v>540226</v>
      </c>
      <c r="AA3408">
        <v>236258</v>
      </c>
      <c r="AB3408">
        <v>11549590</v>
      </c>
      <c r="AC3408">
        <v>1666646</v>
      </c>
      <c r="AD3408" s="9">
        <v>1.4155503872238085E-5</v>
      </c>
      <c r="AE3408" s="9">
        <v>3.3063600480612495E-6</v>
      </c>
      <c r="AF3408" s="9">
        <v>3.1557806959632517E-6</v>
      </c>
      <c r="AG3408" s="9">
        <v>3.5019572439036178E-6</v>
      </c>
      <c r="AH3408" s="9">
        <v>3.43191627222509E-6</v>
      </c>
      <c r="AI3408" s="9">
        <v>2.9415536815897568E-6</v>
      </c>
      <c r="AJ3408" s="9">
        <v>9.3619997766494341E-6</v>
      </c>
      <c r="AK3408" s="9">
        <v>2.471460251055426E-5</v>
      </c>
      <c r="AL3408" s="9">
        <v>9.0702779947651535E-5</v>
      </c>
      <c r="AM3408" s="9">
        <v>3.3438021146373878E-4</v>
      </c>
      <c r="AN3408" s="9">
        <v>1.723004885887724E-5</v>
      </c>
      <c r="AO3408" s="9">
        <v>9.0001116013838572E-5</v>
      </c>
      <c r="AP3408" s="8">
        <v>1.0725000000000002E-2</v>
      </c>
      <c r="AQ3408" s="8">
        <v>0.82000000000000006</v>
      </c>
      <c r="AR3408" s="37">
        <v>0.36</v>
      </c>
      <c r="AS3408" s="37">
        <v>0.54300000000000004</v>
      </c>
      <c r="AT3408" s="37">
        <v>0.56500000000000006</v>
      </c>
      <c r="AU3408" s="9">
        <v>0</v>
      </c>
      <c r="AV3408" s="9">
        <v>7.0999999999999991E-5</v>
      </c>
      <c r="AW3408" s="9">
        <v>5.7000000000000003E-5</v>
      </c>
      <c r="AX3408" s="9">
        <v>0</v>
      </c>
      <c r="AY3408" s="9">
        <v>4.5000000000000001E-6</v>
      </c>
      <c r="AZ3408" s="9">
        <v>8.7499999999999992E-6</v>
      </c>
    </row>
    <row r="3409" spans="1:52" x14ac:dyDescent="0.2">
      <c r="A3409" s="38" t="s">
        <v>38</v>
      </c>
      <c r="B3409" s="7">
        <v>2013</v>
      </c>
      <c r="C3409" s="3" t="s">
        <v>66</v>
      </c>
      <c r="D3409" t="s">
        <v>350</v>
      </c>
      <c r="E3409" t="s">
        <v>3918</v>
      </c>
      <c r="F3409">
        <v>10</v>
      </c>
      <c r="G3409">
        <v>5</v>
      </c>
      <c r="H3409">
        <v>5</v>
      </c>
      <c r="I3409">
        <v>5</v>
      </c>
      <c r="J3409">
        <v>5</v>
      </c>
      <c r="K3409">
        <v>11</v>
      </c>
      <c r="L3409">
        <v>24</v>
      </c>
      <c r="M3409">
        <v>28</v>
      </c>
      <c r="N3409">
        <v>51</v>
      </c>
      <c r="O3409">
        <v>87</v>
      </c>
      <c r="P3409">
        <v>231</v>
      </c>
      <c r="Q3409">
        <v>166</v>
      </c>
      <c r="R3409">
        <v>706439</v>
      </c>
      <c r="S3409">
        <v>1512237</v>
      </c>
      <c r="T3409">
        <v>1584394</v>
      </c>
      <c r="U3409">
        <v>1427773</v>
      </c>
      <c r="V3409">
        <v>1456912</v>
      </c>
      <c r="W3409">
        <v>1699782</v>
      </c>
      <c r="X3409">
        <v>1495407</v>
      </c>
      <c r="Y3409">
        <v>890162</v>
      </c>
      <c r="Z3409">
        <v>540226</v>
      </c>
      <c r="AA3409">
        <v>236258</v>
      </c>
      <c r="AB3409">
        <v>11549590</v>
      </c>
      <c r="AC3409">
        <v>1666646</v>
      </c>
      <c r="AD3409" s="9">
        <v>1.4155503872238085E-5</v>
      </c>
      <c r="AE3409" s="9">
        <v>3.3063600480612495E-6</v>
      </c>
      <c r="AF3409" s="9">
        <v>3.1557806959632517E-6</v>
      </c>
      <c r="AG3409" s="9">
        <v>3.5019572439036178E-6</v>
      </c>
      <c r="AH3409" s="9">
        <v>3.43191627222509E-6</v>
      </c>
      <c r="AI3409" s="9">
        <v>6.4714180994974651E-6</v>
      </c>
      <c r="AJ3409" s="9">
        <v>1.6049142474256173E-5</v>
      </c>
      <c r="AK3409" s="9">
        <v>3.1454948649796332E-5</v>
      </c>
      <c r="AL3409" s="9">
        <v>9.4404934231229147E-5</v>
      </c>
      <c r="AM3409" s="9">
        <v>3.6824149870057308E-4</v>
      </c>
      <c r="AN3409" s="9">
        <v>2.0000709981912777E-5</v>
      </c>
      <c r="AO3409" s="9">
        <v>9.9601235055314687E-5</v>
      </c>
      <c r="AP3409" s="8">
        <v>1.3825E-2</v>
      </c>
      <c r="AQ3409" s="8" t="s">
        <v>5612</v>
      </c>
      <c r="AR3409" s="37">
        <v>0.39799999999999996</v>
      </c>
      <c r="AS3409" s="37">
        <v>0.58200000000000007</v>
      </c>
      <c r="AT3409" s="37">
        <v>0.64</v>
      </c>
      <c r="AU3409" s="9">
        <v>6.0999999999999999E-5</v>
      </c>
      <c r="AV3409" s="9">
        <v>1.4900000000000002E-4</v>
      </c>
      <c r="AW3409" s="9">
        <v>1.4300000000000001E-4</v>
      </c>
      <c r="AX3409" s="9">
        <v>1.22E-5</v>
      </c>
      <c r="AY3409" s="9">
        <v>8.8666666666666676E-6</v>
      </c>
      <c r="AZ3409" s="9">
        <v>1.7200000000000005E-5</v>
      </c>
    </row>
    <row r="3410" spans="1:52" x14ac:dyDescent="0.2">
      <c r="A3410" s="38" t="s">
        <v>38</v>
      </c>
      <c r="B3410" s="7">
        <v>2014</v>
      </c>
      <c r="C3410" s="3" t="s">
        <v>55</v>
      </c>
      <c r="D3410" t="s">
        <v>351</v>
      </c>
      <c r="E3410" t="s">
        <v>3919</v>
      </c>
      <c r="F3410">
        <v>10</v>
      </c>
      <c r="G3410">
        <v>5</v>
      </c>
      <c r="H3410">
        <v>5</v>
      </c>
      <c r="I3410">
        <v>5</v>
      </c>
      <c r="J3410">
        <v>5</v>
      </c>
      <c r="K3410">
        <v>26</v>
      </c>
      <c r="L3410">
        <v>35</v>
      </c>
      <c r="M3410">
        <v>50</v>
      </c>
      <c r="N3410">
        <v>66</v>
      </c>
      <c r="O3410">
        <v>97</v>
      </c>
      <c r="P3410">
        <v>304</v>
      </c>
      <c r="Q3410">
        <v>213</v>
      </c>
      <c r="R3410">
        <v>700088</v>
      </c>
      <c r="S3410">
        <v>1502633</v>
      </c>
      <c r="T3410">
        <v>1576548</v>
      </c>
      <c r="U3410">
        <v>1440377</v>
      </c>
      <c r="V3410">
        <v>1436606</v>
      </c>
      <c r="W3410">
        <v>1670106</v>
      </c>
      <c r="X3410">
        <v>1529423</v>
      </c>
      <c r="Y3410">
        <v>923149</v>
      </c>
      <c r="Z3410">
        <v>539324</v>
      </c>
      <c r="AA3410">
        <v>242126</v>
      </c>
      <c r="AB3410">
        <v>11560380</v>
      </c>
      <c r="AC3410">
        <v>1704599</v>
      </c>
      <c r="AD3410" s="9">
        <v>1.4283918593091155E-5</v>
      </c>
      <c r="AE3410" s="9">
        <v>3.327492474875768E-6</v>
      </c>
      <c r="AF3410" s="9">
        <v>3.1714860568786996E-6</v>
      </c>
      <c r="AG3410" s="9">
        <v>3.471313413085602E-6</v>
      </c>
      <c r="AH3410" s="9">
        <v>3.4804253915130521E-6</v>
      </c>
      <c r="AI3410" s="9">
        <v>1.5567874134935146E-5</v>
      </c>
      <c r="AJ3410" s="9">
        <v>2.288444727194504E-5</v>
      </c>
      <c r="AK3410" s="9">
        <v>5.4162437483006535E-5</v>
      </c>
      <c r="AL3410" s="9">
        <v>1.223754181160119E-4</v>
      </c>
      <c r="AM3410" s="9">
        <v>4.006178601224156E-4</v>
      </c>
      <c r="AN3410" s="9">
        <v>2.629671342983535E-5</v>
      </c>
      <c r="AO3410" s="9">
        <v>1.24956074713173E-4</v>
      </c>
      <c r="AP3410" s="8">
        <v>2.5879999999999997E-2</v>
      </c>
      <c r="AQ3410" s="8" t="s">
        <v>5612</v>
      </c>
      <c r="AR3410" s="37">
        <v>0.42299999999999999</v>
      </c>
      <c r="AS3410" s="37">
        <v>0.60799999999999998</v>
      </c>
      <c r="AT3410" s="37">
        <v>0.67799999999999994</v>
      </c>
      <c r="AU3410" s="9">
        <v>2.2000000000000001E-4</v>
      </c>
      <c r="AV3410" s="9">
        <v>5.1999999999999995E-4</v>
      </c>
      <c r="AW3410" s="9">
        <v>4.4799999999999999E-4</v>
      </c>
      <c r="AX3410" s="9">
        <v>3.9999999999999996E-5</v>
      </c>
      <c r="AY3410" s="9">
        <v>4.5111111111111118E-5</v>
      </c>
      <c r="AZ3410" s="9">
        <v>7.5999999999999991E-5</v>
      </c>
    </row>
    <row r="3411" spans="1:52" x14ac:dyDescent="0.2">
      <c r="A3411" s="38" t="s">
        <v>38</v>
      </c>
      <c r="B3411" s="7">
        <v>2014</v>
      </c>
      <c r="C3411" s="3" t="s">
        <v>56</v>
      </c>
      <c r="D3411" t="s">
        <v>351</v>
      </c>
      <c r="E3411" t="s">
        <v>3920</v>
      </c>
      <c r="F3411">
        <v>10</v>
      </c>
      <c r="G3411">
        <v>5</v>
      </c>
      <c r="H3411">
        <v>5</v>
      </c>
      <c r="I3411">
        <v>5</v>
      </c>
      <c r="J3411">
        <v>5</v>
      </c>
      <c r="K3411">
        <v>12</v>
      </c>
      <c r="L3411">
        <v>33</v>
      </c>
      <c r="M3411">
        <v>29</v>
      </c>
      <c r="N3411">
        <v>56</v>
      </c>
      <c r="O3411">
        <v>88</v>
      </c>
      <c r="P3411">
        <v>248</v>
      </c>
      <c r="Q3411">
        <v>173</v>
      </c>
      <c r="R3411">
        <v>700088</v>
      </c>
      <c r="S3411">
        <v>1502633</v>
      </c>
      <c r="T3411">
        <v>1576548</v>
      </c>
      <c r="U3411">
        <v>1440377</v>
      </c>
      <c r="V3411">
        <v>1436606</v>
      </c>
      <c r="W3411">
        <v>1670106</v>
      </c>
      <c r="X3411">
        <v>1529423</v>
      </c>
      <c r="Y3411">
        <v>923149</v>
      </c>
      <c r="Z3411">
        <v>539324</v>
      </c>
      <c r="AA3411">
        <v>242126</v>
      </c>
      <c r="AB3411">
        <v>11560380</v>
      </c>
      <c r="AC3411">
        <v>1704599</v>
      </c>
      <c r="AD3411" s="9">
        <v>1.4283918593091155E-5</v>
      </c>
      <c r="AE3411" s="9">
        <v>3.327492474875768E-6</v>
      </c>
      <c r="AF3411" s="9">
        <v>3.1714860568786996E-6</v>
      </c>
      <c r="AG3411" s="9">
        <v>3.471313413085602E-6</v>
      </c>
      <c r="AH3411" s="9">
        <v>3.4804253915130521E-6</v>
      </c>
      <c r="AI3411" s="9">
        <v>7.1851726776623757E-6</v>
      </c>
      <c r="AJ3411" s="9">
        <v>2.1576764570691038E-5</v>
      </c>
      <c r="AK3411" s="9">
        <v>3.141421374014379E-5</v>
      </c>
      <c r="AL3411" s="9">
        <v>1.0383368809843433E-4</v>
      </c>
      <c r="AM3411" s="9">
        <v>3.6344713083270695E-4</v>
      </c>
      <c r="AN3411" s="9">
        <v>2.1452582008549892E-5</v>
      </c>
      <c r="AO3411" s="9">
        <v>1.0149014518957245E-4</v>
      </c>
      <c r="AP3411" s="8">
        <v>1.8125000000000002E-2</v>
      </c>
      <c r="AQ3411" s="8" t="s">
        <v>5612</v>
      </c>
      <c r="AR3411" s="37">
        <v>0.43700000000000006</v>
      </c>
      <c r="AS3411" s="37">
        <v>0.61899999999999999</v>
      </c>
      <c r="AT3411" s="37">
        <v>0.68299999999999994</v>
      </c>
      <c r="AU3411" s="9">
        <v>2.7300000000000002E-4</v>
      </c>
      <c r="AV3411" s="9">
        <v>7.8799999999999996E-4</v>
      </c>
      <c r="AW3411" s="9">
        <v>6.559999999999999E-4</v>
      </c>
      <c r="AX3411" s="9">
        <v>1.325E-5</v>
      </c>
      <c r="AY3411" s="9">
        <v>2.947222222222223E-5</v>
      </c>
      <c r="AZ3411" s="9">
        <v>5.2250000000000003E-5</v>
      </c>
    </row>
    <row r="3412" spans="1:52" x14ac:dyDescent="0.2">
      <c r="A3412" s="38" t="s">
        <v>38</v>
      </c>
      <c r="B3412" s="7">
        <v>2014</v>
      </c>
      <c r="C3412" s="3" t="s">
        <v>57</v>
      </c>
      <c r="D3412" t="s">
        <v>351</v>
      </c>
      <c r="E3412" t="s">
        <v>3921</v>
      </c>
      <c r="F3412">
        <v>10</v>
      </c>
      <c r="G3412">
        <v>5</v>
      </c>
      <c r="H3412">
        <v>5</v>
      </c>
      <c r="I3412">
        <v>5</v>
      </c>
      <c r="J3412">
        <v>5</v>
      </c>
      <c r="K3412">
        <v>15</v>
      </c>
      <c r="L3412">
        <v>20</v>
      </c>
      <c r="M3412">
        <v>31</v>
      </c>
      <c r="N3412">
        <v>64</v>
      </c>
      <c r="O3412">
        <v>99</v>
      </c>
      <c r="P3412">
        <v>259</v>
      </c>
      <c r="Q3412">
        <v>194</v>
      </c>
      <c r="R3412">
        <v>700088</v>
      </c>
      <c r="S3412">
        <v>1502633</v>
      </c>
      <c r="T3412">
        <v>1576548</v>
      </c>
      <c r="U3412">
        <v>1440377</v>
      </c>
      <c r="V3412">
        <v>1436606</v>
      </c>
      <c r="W3412">
        <v>1670106</v>
      </c>
      <c r="X3412">
        <v>1529423</v>
      </c>
      <c r="Y3412">
        <v>923149</v>
      </c>
      <c r="Z3412">
        <v>539324</v>
      </c>
      <c r="AA3412">
        <v>242126</v>
      </c>
      <c r="AB3412">
        <v>11560380</v>
      </c>
      <c r="AC3412">
        <v>1704599</v>
      </c>
      <c r="AD3412" s="9">
        <v>1.4283918593091155E-5</v>
      </c>
      <c r="AE3412" s="9">
        <v>3.327492474875768E-6</v>
      </c>
      <c r="AF3412" s="9">
        <v>3.1714860568786996E-6</v>
      </c>
      <c r="AG3412" s="9">
        <v>3.471313413085602E-6</v>
      </c>
      <c r="AH3412" s="9">
        <v>3.4804253915130521E-6</v>
      </c>
      <c r="AI3412" s="9">
        <v>8.98146584707797E-6</v>
      </c>
      <c r="AJ3412" s="9">
        <v>1.3076827012540023E-5</v>
      </c>
      <c r="AK3412" s="9">
        <v>3.3580711239464053E-5</v>
      </c>
      <c r="AL3412" s="9">
        <v>1.1866707211249639E-4</v>
      </c>
      <c r="AM3412" s="9">
        <v>4.0887802218679531E-4</v>
      </c>
      <c r="AN3412" s="9">
        <v>2.2404107823445248E-5</v>
      </c>
      <c r="AO3412" s="9">
        <v>1.1380975818946274E-4</v>
      </c>
      <c r="AP3412" s="8">
        <v>1.2549999999999999E-2</v>
      </c>
      <c r="AQ3412" s="8" t="s">
        <v>5612</v>
      </c>
      <c r="AR3412" s="37">
        <v>0.44200000000000006</v>
      </c>
      <c r="AS3412" s="37">
        <v>0.625</v>
      </c>
      <c r="AT3412" s="37">
        <v>0.68799999999999994</v>
      </c>
      <c r="AU3412" s="9">
        <v>3.19E-4</v>
      </c>
      <c r="AV3412" s="9">
        <v>9.9599999999999992E-4</v>
      </c>
      <c r="AW3412" s="9">
        <v>8.740000000000001E-4</v>
      </c>
      <c r="AX3412" s="9">
        <v>9.2E-6</v>
      </c>
      <c r="AY3412" s="9">
        <v>2.1711111111111105E-5</v>
      </c>
      <c r="AZ3412" s="9">
        <v>4.3400000000000005E-5</v>
      </c>
    </row>
    <row r="3413" spans="1:52" x14ac:dyDescent="0.2">
      <c r="A3413" s="38" t="s">
        <v>38</v>
      </c>
      <c r="B3413" s="7">
        <v>2014</v>
      </c>
      <c r="C3413" s="3" t="s">
        <v>58</v>
      </c>
      <c r="D3413" t="s">
        <v>351</v>
      </c>
      <c r="E3413" t="s">
        <v>3922</v>
      </c>
      <c r="F3413">
        <v>10</v>
      </c>
      <c r="G3413">
        <v>5</v>
      </c>
      <c r="H3413">
        <v>5</v>
      </c>
      <c r="I3413">
        <v>5</v>
      </c>
      <c r="J3413">
        <v>5</v>
      </c>
      <c r="K3413">
        <v>5</v>
      </c>
      <c r="L3413">
        <v>17</v>
      </c>
      <c r="M3413">
        <v>22</v>
      </c>
      <c r="N3413">
        <v>45</v>
      </c>
      <c r="O3413">
        <v>90</v>
      </c>
      <c r="P3413">
        <v>209</v>
      </c>
      <c r="Q3413">
        <v>157</v>
      </c>
      <c r="R3413">
        <v>700088</v>
      </c>
      <c r="S3413">
        <v>1502633</v>
      </c>
      <c r="T3413">
        <v>1576548</v>
      </c>
      <c r="U3413">
        <v>1440377</v>
      </c>
      <c r="V3413">
        <v>1436606</v>
      </c>
      <c r="W3413">
        <v>1670106</v>
      </c>
      <c r="X3413">
        <v>1529423</v>
      </c>
      <c r="Y3413">
        <v>923149</v>
      </c>
      <c r="Z3413">
        <v>539324</v>
      </c>
      <c r="AA3413">
        <v>242126</v>
      </c>
      <c r="AB3413">
        <v>11560380</v>
      </c>
      <c r="AC3413">
        <v>1704599</v>
      </c>
      <c r="AD3413" s="9">
        <v>1.4283918593091155E-5</v>
      </c>
      <c r="AE3413" s="9">
        <v>3.327492474875768E-6</v>
      </c>
      <c r="AF3413" s="9">
        <v>3.1714860568786996E-6</v>
      </c>
      <c r="AG3413" s="9">
        <v>3.471313413085602E-6</v>
      </c>
      <c r="AH3413" s="9">
        <v>3.4804253915130521E-6</v>
      </c>
      <c r="AI3413" s="9">
        <v>2.9938219490259899E-6</v>
      </c>
      <c r="AJ3413" s="9">
        <v>1.1115302960659019E-5</v>
      </c>
      <c r="AK3413" s="9">
        <v>2.3831472492522876E-5</v>
      </c>
      <c r="AL3413" s="9">
        <v>8.3437785079099015E-5</v>
      </c>
      <c r="AM3413" s="9">
        <v>3.7170729289708667E-4</v>
      </c>
      <c r="AN3413" s="9">
        <v>1.8078990483011804E-5</v>
      </c>
      <c r="AO3413" s="9">
        <v>9.2103773380132215E-5</v>
      </c>
      <c r="AP3413" s="8">
        <v>9.4000000000000004E-3</v>
      </c>
      <c r="AQ3413" s="8" t="s">
        <v>5612</v>
      </c>
      <c r="AR3413" s="37">
        <v>0.44500000000000001</v>
      </c>
      <c r="AS3413" s="37">
        <v>0.629</v>
      </c>
      <c r="AT3413" s="37">
        <v>0.68799999999999994</v>
      </c>
      <c r="AU3413" s="9">
        <v>3.6400000000000001E-4</v>
      </c>
      <c r="AV3413" s="9">
        <v>1.1440000000000001E-3</v>
      </c>
      <c r="AW3413" s="9">
        <v>9.8200000000000002E-4</v>
      </c>
      <c r="AX3413" s="9">
        <v>1.15E-5</v>
      </c>
      <c r="AY3413" s="9">
        <v>1.6361111111111107E-5</v>
      </c>
      <c r="AZ3413" s="9">
        <v>2.6999999999999999E-5</v>
      </c>
    </row>
    <row r="3414" spans="1:52" x14ac:dyDescent="0.2">
      <c r="A3414" s="38" t="s">
        <v>38</v>
      </c>
      <c r="B3414" s="7">
        <v>2014</v>
      </c>
      <c r="C3414" s="3" t="s">
        <v>59</v>
      </c>
      <c r="D3414" t="s">
        <v>351</v>
      </c>
      <c r="E3414" t="s">
        <v>3923</v>
      </c>
      <c r="F3414">
        <v>10</v>
      </c>
      <c r="G3414">
        <v>5</v>
      </c>
      <c r="H3414">
        <v>5</v>
      </c>
      <c r="I3414">
        <v>5</v>
      </c>
      <c r="J3414">
        <v>5</v>
      </c>
      <c r="K3414">
        <v>5</v>
      </c>
      <c r="L3414">
        <v>18</v>
      </c>
      <c r="M3414">
        <v>25</v>
      </c>
      <c r="N3414">
        <v>52</v>
      </c>
      <c r="O3414">
        <v>89</v>
      </c>
      <c r="P3414">
        <v>219</v>
      </c>
      <c r="Q3414">
        <v>166</v>
      </c>
      <c r="R3414">
        <v>700088</v>
      </c>
      <c r="S3414">
        <v>1502633</v>
      </c>
      <c r="T3414">
        <v>1576548</v>
      </c>
      <c r="U3414">
        <v>1440377</v>
      </c>
      <c r="V3414">
        <v>1436606</v>
      </c>
      <c r="W3414">
        <v>1670106</v>
      </c>
      <c r="X3414">
        <v>1529423</v>
      </c>
      <c r="Y3414">
        <v>923149</v>
      </c>
      <c r="Z3414">
        <v>539324</v>
      </c>
      <c r="AA3414">
        <v>242126</v>
      </c>
      <c r="AB3414">
        <v>11560380</v>
      </c>
      <c r="AC3414">
        <v>1704599</v>
      </c>
      <c r="AD3414" s="9">
        <v>1.4283918593091155E-5</v>
      </c>
      <c r="AE3414" s="9">
        <v>3.327492474875768E-6</v>
      </c>
      <c r="AF3414" s="9">
        <v>3.1714860568786996E-6</v>
      </c>
      <c r="AG3414" s="9">
        <v>3.471313413085602E-6</v>
      </c>
      <c r="AH3414" s="9">
        <v>3.4804253915130521E-6</v>
      </c>
      <c r="AI3414" s="9">
        <v>2.9938219490259899E-6</v>
      </c>
      <c r="AJ3414" s="9">
        <v>1.176914431128602E-5</v>
      </c>
      <c r="AK3414" s="9">
        <v>2.7081218741503267E-5</v>
      </c>
      <c r="AL3414" s="9">
        <v>9.6416996091403309E-5</v>
      </c>
      <c r="AM3414" s="9">
        <v>3.6757721186489678E-4</v>
      </c>
      <c r="AN3414" s="9">
        <v>1.8944013951098493E-5</v>
      </c>
      <c r="AO3414" s="9">
        <v>9.7383607522942353E-5</v>
      </c>
      <c r="AP3414" s="8">
        <v>3.7500000000000003E-3</v>
      </c>
      <c r="AQ3414" s="8" t="s">
        <v>5612</v>
      </c>
      <c r="AR3414" s="37">
        <v>0.44700000000000006</v>
      </c>
      <c r="AS3414" s="37">
        <v>0.629</v>
      </c>
      <c r="AT3414" s="37">
        <v>0.70099999999999996</v>
      </c>
      <c r="AU3414" s="9" t="s">
        <v>5612</v>
      </c>
      <c r="AV3414" s="9" t="s">
        <v>5612</v>
      </c>
      <c r="AW3414" s="9" t="s">
        <v>5612</v>
      </c>
      <c r="AX3414" s="9" t="s">
        <v>5612</v>
      </c>
      <c r="AY3414" s="9" t="s">
        <v>5612</v>
      </c>
      <c r="AZ3414" s="9" t="s">
        <v>5612</v>
      </c>
    </row>
    <row r="3415" spans="1:52" x14ac:dyDescent="0.2">
      <c r="A3415" s="38" t="s">
        <v>38</v>
      </c>
      <c r="B3415" s="7">
        <v>2014</v>
      </c>
      <c r="C3415" s="3" t="s">
        <v>60</v>
      </c>
      <c r="D3415" t="s">
        <v>351</v>
      </c>
      <c r="E3415" t="s">
        <v>3924</v>
      </c>
      <c r="F3415">
        <v>10</v>
      </c>
      <c r="G3415">
        <v>5</v>
      </c>
      <c r="H3415">
        <v>5</v>
      </c>
      <c r="I3415">
        <v>5</v>
      </c>
      <c r="J3415">
        <v>5</v>
      </c>
      <c r="K3415">
        <v>5</v>
      </c>
      <c r="L3415">
        <v>17</v>
      </c>
      <c r="M3415">
        <v>28</v>
      </c>
      <c r="N3415">
        <v>34</v>
      </c>
      <c r="O3415">
        <v>69</v>
      </c>
      <c r="P3415">
        <v>183</v>
      </c>
      <c r="Q3415">
        <v>131</v>
      </c>
      <c r="R3415">
        <v>700088</v>
      </c>
      <c r="S3415">
        <v>1502633</v>
      </c>
      <c r="T3415">
        <v>1576548</v>
      </c>
      <c r="U3415">
        <v>1440377</v>
      </c>
      <c r="V3415">
        <v>1436606</v>
      </c>
      <c r="W3415">
        <v>1670106</v>
      </c>
      <c r="X3415">
        <v>1529423</v>
      </c>
      <c r="Y3415">
        <v>923149</v>
      </c>
      <c r="Z3415">
        <v>539324</v>
      </c>
      <c r="AA3415">
        <v>242126</v>
      </c>
      <c r="AB3415">
        <v>11560380</v>
      </c>
      <c r="AC3415">
        <v>1704599</v>
      </c>
      <c r="AD3415" s="9">
        <v>1.4283918593091155E-5</v>
      </c>
      <c r="AE3415" s="9">
        <v>3.327492474875768E-6</v>
      </c>
      <c r="AF3415" s="9">
        <v>3.1714860568786996E-6</v>
      </c>
      <c r="AG3415" s="9">
        <v>3.471313413085602E-6</v>
      </c>
      <c r="AH3415" s="9">
        <v>3.4804253915130521E-6</v>
      </c>
      <c r="AI3415" s="9">
        <v>2.9938219490259899E-6</v>
      </c>
      <c r="AJ3415" s="9">
        <v>1.1115302960659019E-5</v>
      </c>
      <c r="AK3415" s="9">
        <v>3.0330964990483658E-5</v>
      </c>
      <c r="AL3415" s="9">
        <v>6.3041882059763698E-5</v>
      </c>
      <c r="AM3415" s="9">
        <v>2.8497559122109978E-4</v>
      </c>
      <c r="AN3415" s="9">
        <v>1.5829929465986413E-5</v>
      </c>
      <c r="AO3415" s="9">
        <v>7.6850919189791852E-5</v>
      </c>
      <c r="AP3415" s="8">
        <v>2.6249999999999997E-3</v>
      </c>
      <c r="AQ3415" s="8" t="s">
        <v>5612</v>
      </c>
      <c r="AR3415" s="37" t="s">
        <v>5612</v>
      </c>
      <c r="AS3415" s="37" t="s">
        <v>5612</v>
      </c>
      <c r="AT3415" s="37" t="s">
        <v>5612</v>
      </c>
      <c r="AU3415" s="9" t="s">
        <v>5612</v>
      </c>
      <c r="AV3415" s="9" t="s">
        <v>5612</v>
      </c>
      <c r="AW3415" s="9" t="s">
        <v>5612</v>
      </c>
      <c r="AX3415" s="9" t="s">
        <v>5612</v>
      </c>
      <c r="AY3415" s="9" t="s">
        <v>5612</v>
      </c>
      <c r="AZ3415" s="9" t="s">
        <v>5612</v>
      </c>
    </row>
    <row r="3416" spans="1:52" x14ac:dyDescent="0.2">
      <c r="A3416" s="38" t="s">
        <v>38</v>
      </c>
      <c r="B3416" s="7">
        <v>2014</v>
      </c>
      <c r="C3416" s="3" t="s">
        <v>61</v>
      </c>
      <c r="D3416" t="s">
        <v>351</v>
      </c>
      <c r="E3416" t="s">
        <v>3925</v>
      </c>
      <c r="F3416">
        <v>10</v>
      </c>
      <c r="G3416">
        <v>5</v>
      </c>
      <c r="H3416">
        <v>5</v>
      </c>
      <c r="I3416">
        <v>5</v>
      </c>
      <c r="J3416">
        <v>5</v>
      </c>
      <c r="K3416">
        <v>12</v>
      </c>
      <c r="L3416">
        <v>11</v>
      </c>
      <c r="M3416">
        <v>23</v>
      </c>
      <c r="N3416">
        <v>28</v>
      </c>
      <c r="O3416">
        <v>62</v>
      </c>
      <c r="P3416">
        <v>166</v>
      </c>
      <c r="Q3416">
        <v>113</v>
      </c>
      <c r="R3416">
        <v>700088</v>
      </c>
      <c r="S3416">
        <v>1502633</v>
      </c>
      <c r="T3416">
        <v>1576548</v>
      </c>
      <c r="U3416">
        <v>1440377</v>
      </c>
      <c r="V3416">
        <v>1436606</v>
      </c>
      <c r="W3416">
        <v>1670106</v>
      </c>
      <c r="X3416">
        <v>1529423</v>
      </c>
      <c r="Y3416">
        <v>923149</v>
      </c>
      <c r="Z3416">
        <v>539324</v>
      </c>
      <c r="AA3416">
        <v>242126</v>
      </c>
      <c r="AB3416">
        <v>11560380</v>
      </c>
      <c r="AC3416">
        <v>1704599</v>
      </c>
      <c r="AD3416" s="9">
        <v>1.4283918593091155E-5</v>
      </c>
      <c r="AE3416" s="9">
        <v>3.327492474875768E-6</v>
      </c>
      <c r="AF3416" s="9">
        <v>3.1714860568786996E-6</v>
      </c>
      <c r="AG3416" s="9">
        <v>3.471313413085602E-6</v>
      </c>
      <c r="AH3416" s="9">
        <v>3.4804253915130521E-6</v>
      </c>
      <c r="AI3416" s="9">
        <v>7.1851726776623757E-6</v>
      </c>
      <c r="AJ3416" s="9">
        <v>7.1922548568970124E-6</v>
      </c>
      <c r="AK3416" s="9">
        <v>2.4914721242183008E-5</v>
      </c>
      <c r="AL3416" s="9">
        <v>5.1916844049217166E-5</v>
      </c>
      <c r="AM3416" s="9">
        <v>2.5606502399577079E-4</v>
      </c>
      <c r="AN3416" s="9">
        <v>1.4359389570239041E-5</v>
      </c>
      <c r="AO3416" s="9">
        <v>6.6291250904171591E-5</v>
      </c>
      <c r="AP3416" s="8">
        <v>2.2599999999999999E-3</v>
      </c>
      <c r="AQ3416" s="8" t="s">
        <v>5612</v>
      </c>
      <c r="AR3416" s="37" t="s">
        <v>5612</v>
      </c>
      <c r="AS3416" s="37" t="s">
        <v>5612</v>
      </c>
      <c r="AT3416" s="37" t="s">
        <v>5612</v>
      </c>
      <c r="AU3416" s="9" t="s">
        <v>5612</v>
      </c>
      <c r="AV3416" s="9" t="s">
        <v>5612</v>
      </c>
      <c r="AW3416" s="9" t="s">
        <v>5612</v>
      </c>
      <c r="AX3416" s="9" t="s">
        <v>5612</v>
      </c>
      <c r="AY3416" s="9" t="s">
        <v>5612</v>
      </c>
      <c r="AZ3416" s="9" t="s">
        <v>5612</v>
      </c>
    </row>
    <row r="3417" spans="1:52" x14ac:dyDescent="0.2">
      <c r="A3417" s="38" t="s">
        <v>38</v>
      </c>
      <c r="B3417" s="7">
        <v>2014</v>
      </c>
      <c r="C3417" s="3" t="s">
        <v>62</v>
      </c>
      <c r="D3417" t="s">
        <v>351</v>
      </c>
      <c r="E3417" t="s">
        <v>3926</v>
      </c>
      <c r="F3417">
        <v>10</v>
      </c>
      <c r="G3417">
        <v>5</v>
      </c>
      <c r="H3417">
        <v>5</v>
      </c>
      <c r="I3417">
        <v>5</v>
      </c>
      <c r="J3417">
        <v>5</v>
      </c>
      <c r="K3417">
        <v>5</v>
      </c>
      <c r="L3417">
        <v>16</v>
      </c>
      <c r="M3417">
        <v>24</v>
      </c>
      <c r="N3417">
        <v>45</v>
      </c>
      <c r="O3417">
        <v>61</v>
      </c>
      <c r="P3417">
        <v>181</v>
      </c>
      <c r="Q3417">
        <v>130</v>
      </c>
      <c r="R3417">
        <v>700088</v>
      </c>
      <c r="S3417">
        <v>1502633</v>
      </c>
      <c r="T3417">
        <v>1576548</v>
      </c>
      <c r="U3417">
        <v>1440377</v>
      </c>
      <c r="V3417">
        <v>1436606</v>
      </c>
      <c r="W3417">
        <v>1670106</v>
      </c>
      <c r="X3417">
        <v>1529423</v>
      </c>
      <c r="Y3417">
        <v>923149</v>
      </c>
      <c r="Z3417">
        <v>539324</v>
      </c>
      <c r="AA3417">
        <v>242126</v>
      </c>
      <c r="AB3417">
        <v>11560380</v>
      </c>
      <c r="AC3417">
        <v>1704599</v>
      </c>
      <c r="AD3417" s="9">
        <v>1.4283918593091155E-5</v>
      </c>
      <c r="AE3417" s="9">
        <v>3.327492474875768E-6</v>
      </c>
      <c r="AF3417" s="9">
        <v>3.1714860568786996E-6</v>
      </c>
      <c r="AG3417" s="9">
        <v>3.471313413085602E-6</v>
      </c>
      <c r="AH3417" s="9">
        <v>3.4804253915130521E-6</v>
      </c>
      <c r="AI3417" s="9">
        <v>2.9938219490259899E-6</v>
      </c>
      <c r="AJ3417" s="9">
        <v>1.0461461610032019E-5</v>
      </c>
      <c r="AK3417" s="9">
        <v>2.5997969991843136E-5</v>
      </c>
      <c r="AL3417" s="9">
        <v>8.3437785079099015E-5</v>
      </c>
      <c r="AM3417" s="9">
        <v>2.5193494296358096E-4</v>
      </c>
      <c r="AN3417" s="9">
        <v>1.5656924772369075E-5</v>
      </c>
      <c r="AO3417" s="9">
        <v>7.6264270951701831E-5</v>
      </c>
      <c r="AP3417" s="8">
        <v>2.075E-3</v>
      </c>
      <c r="AQ3417" s="8" t="s">
        <v>5612</v>
      </c>
      <c r="AR3417" s="37">
        <v>2.2000000000000002E-2</v>
      </c>
      <c r="AS3417" s="37">
        <v>1.9E-2</v>
      </c>
      <c r="AT3417" s="37">
        <v>0.08</v>
      </c>
      <c r="AU3417" s="9" t="s">
        <v>5612</v>
      </c>
      <c r="AV3417" s="9" t="s">
        <v>5612</v>
      </c>
      <c r="AW3417" s="9" t="s">
        <v>5612</v>
      </c>
      <c r="AX3417" s="9" t="s">
        <v>5612</v>
      </c>
      <c r="AY3417" s="9" t="s">
        <v>5612</v>
      </c>
      <c r="AZ3417" s="9" t="s">
        <v>5612</v>
      </c>
    </row>
    <row r="3418" spans="1:52" x14ac:dyDescent="0.2">
      <c r="A3418" s="38" t="s">
        <v>38</v>
      </c>
      <c r="B3418" s="7">
        <v>2014</v>
      </c>
      <c r="C3418" s="3" t="s">
        <v>63</v>
      </c>
      <c r="D3418" t="s">
        <v>351</v>
      </c>
      <c r="E3418" t="s">
        <v>3927</v>
      </c>
      <c r="F3418">
        <v>10</v>
      </c>
      <c r="G3418">
        <v>5</v>
      </c>
      <c r="H3418">
        <v>5</v>
      </c>
      <c r="I3418">
        <v>5</v>
      </c>
      <c r="J3418">
        <v>5</v>
      </c>
      <c r="K3418">
        <v>5</v>
      </c>
      <c r="L3418">
        <v>5</v>
      </c>
      <c r="M3418">
        <v>26</v>
      </c>
      <c r="N3418">
        <v>30</v>
      </c>
      <c r="O3418">
        <v>78</v>
      </c>
      <c r="P3418">
        <v>174</v>
      </c>
      <c r="Q3418">
        <v>134</v>
      </c>
      <c r="R3418">
        <v>700088</v>
      </c>
      <c r="S3418">
        <v>1502633</v>
      </c>
      <c r="T3418">
        <v>1576548</v>
      </c>
      <c r="U3418">
        <v>1440377</v>
      </c>
      <c r="V3418">
        <v>1436606</v>
      </c>
      <c r="W3418">
        <v>1670106</v>
      </c>
      <c r="X3418">
        <v>1529423</v>
      </c>
      <c r="Y3418">
        <v>923149</v>
      </c>
      <c r="Z3418">
        <v>539324</v>
      </c>
      <c r="AA3418">
        <v>242126</v>
      </c>
      <c r="AB3418">
        <v>11560380</v>
      </c>
      <c r="AC3418">
        <v>1704599</v>
      </c>
      <c r="AD3418" s="9">
        <v>1.4283918593091155E-5</v>
      </c>
      <c r="AE3418" s="9">
        <v>3.327492474875768E-6</v>
      </c>
      <c r="AF3418" s="9">
        <v>3.1714860568786996E-6</v>
      </c>
      <c r="AG3418" s="9">
        <v>3.471313413085602E-6</v>
      </c>
      <c r="AH3418" s="9">
        <v>3.4804253915130521E-6</v>
      </c>
      <c r="AI3418" s="9">
        <v>2.9938219490259899E-6</v>
      </c>
      <c r="AJ3418" s="9">
        <v>3.2692067531350058E-6</v>
      </c>
      <c r="AK3418" s="9">
        <v>2.8164467491163399E-5</v>
      </c>
      <c r="AL3418" s="9">
        <v>5.5625190052732683E-5</v>
      </c>
      <c r="AM3418" s="9">
        <v>3.2214632051080842E-4</v>
      </c>
      <c r="AN3418" s="9">
        <v>1.5051408344708392E-5</v>
      </c>
      <c r="AO3418" s="9">
        <v>7.8610863904061889E-5</v>
      </c>
      <c r="AP3418" s="8">
        <v>3.6499999999999996E-3</v>
      </c>
      <c r="AQ3418" s="8" t="s">
        <v>5612</v>
      </c>
      <c r="AR3418" s="37">
        <v>9.1999999999999998E-2</v>
      </c>
      <c r="AS3418" s="37">
        <v>0.13200000000000001</v>
      </c>
      <c r="AT3418" s="37">
        <v>0.184</v>
      </c>
      <c r="AU3418" s="9" t="s">
        <v>5612</v>
      </c>
      <c r="AV3418" s="9" t="s">
        <v>5612</v>
      </c>
      <c r="AW3418" s="9" t="s">
        <v>5612</v>
      </c>
      <c r="AX3418" s="9" t="s">
        <v>5612</v>
      </c>
      <c r="AY3418" s="9" t="s">
        <v>5612</v>
      </c>
      <c r="AZ3418" s="9" t="s">
        <v>5612</v>
      </c>
    </row>
    <row r="3419" spans="1:52" x14ac:dyDescent="0.2">
      <c r="A3419" s="38" t="s">
        <v>38</v>
      </c>
      <c r="B3419" s="7">
        <v>2014</v>
      </c>
      <c r="C3419" s="3" t="s">
        <v>64</v>
      </c>
      <c r="D3419" t="s">
        <v>351</v>
      </c>
      <c r="E3419" t="s">
        <v>3928</v>
      </c>
      <c r="F3419">
        <v>10</v>
      </c>
      <c r="G3419">
        <v>5</v>
      </c>
      <c r="H3419">
        <v>5</v>
      </c>
      <c r="I3419">
        <v>5</v>
      </c>
      <c r="J3419">
        <v>5</v>
      </c>
      <c r="K3419">
        <v>5</v>
      </c>
      <c r="L3419">
        <v>19</v>
      </c>
      <c r="M3419">
        <v>22</v>
      </c>
      <c r="N3419">
        <v>48</v>
      </c>
      <c r="O3419">
        <v>75</v>
      </c>
      <c r="P3419">
        <v>199</v>
      </c>
      <c r="Q3419">
        <v>145</v>
      </c>
      <c r="R3419">
        <v>700088</v>
      </c>
      <c r="S3419">
        <v>1502633</v>
      </c>
      <c r="T3419">
        <v>1576548</v>
      </c>
      <c r="U3419">
        <v>1440377</v>
      </c>
      <c r="V3419">
        <v>1436606</v>
      </c>
      <c r="W3419">
        <v>1670106</v>
      </c>
      <c r="X3419">
        <v>1529423</v>
      </c>
      <c r="Y3419">
        <v>923149</v>
      </c>
      <c r="Z3419">
        <v>539324</v>
      </c>
      <c r="AA3419">
        <v>242126</v>
      </c>
      <c r="AB3419">
        <v>11560380</v>
      </c>
      <c r="AC3419">
        <v>1704599</v>
      </c>
      <c r="AD3419" s="9">
        <v>1.4283918593091155E-5</v>
      </c>
      <c r="AE3419" s="9">
        <v>3.327492474875768E-6</v>
      </c>
      <c r="AF3419" s="9">
        <v>3.1714860568786996E-6</v>
      </c>
      <c r="AG3419" s="9">
        <v>3.471313413085602E-6</v>
      </c>
      <c r="AH3419" s="9">
        <v>3.4804253915130521E-6</v>
      </c>
      <c r="AI3419" s="9">
        <v>2.9938219490259899E-6</v>
      </c>
      <c r="AJ3419" s="9">
        <v>1.2422985661913023E-5</v>
      </c>
      <c r="AK3419" s="9">
        <v>2.3831472492522876E-5</v>
      </c>
      <c r="AL3419" s="9">
        <v>8.9000304084372288E-5</v>
      </c>
      <c r="AM3419" s="9">
        <v>3.0975607741423887E-4</v>
      </c>
      <c r="AN3419" s="9">
        <v>1.7213967014925115E-5</v>
      </c>
      <c r="AO3419" s="9">
        <v>8.5063994523052055E-5</v>
      </c>
      <c r="AP3419" s="8">
        <v>8.26E-3</v>
      </c>
      <c r="AQ3419" s="8" t="s">
        <v>5612</v>
      </c>
      <c r="AR3419" s="37">
        <v>0.28500000000000003</v>
      </c>
      <c r="AS3419" s="37">
        <v>0.43700000000000006</v>
      </c>
      <c r="AT3419" s="37">
        <v>0.41799999999999998</v>
      </c>
      <c r="AU3419" s="9">
        <v>0</v>
      </c>
      <c r="AV3419" s="9">
        <v>1.0400000000000001E-4</v>
      </c>
      <c r="AW3419" s="9">
        <v>3.2999999999999996E-5</v>
      </c>
      <c r="AX3419" s="9">
        <v>0</v>
      </c>
      <c r="AY3419" s="9">
        <v>4.5555555555555561E-6</v>
      </c>
      <c r="AZ3419" s="9">
        <v>8.2500000000000006E-6</v>
      </c>
    </row>
    <row r="3420" spans="1:52" x14ac:dyDescent="0.2">
      <c r="A3420" s="38" t="s">
        <v>38</v>
      </c>
      <c r="B3420" s="7">
        <v>2014</v>
      </c>
      <c r="C3420" s="3" t="s">
        <v>65</v>
      </c>
      <c r="D3420" t="s">
        <v>351</v>
      </c>
      <c r="E3420" t="s">
        <v>3929</v>
      </c>
      <c r="F3420">
        <v>10</v>
      </c>
      <c r="G3420">
        <v>5</v>
      </c>
      <c r="H3420">
        <v>5</v>
      </c>
      <c r="I3420">
        <v>5</v>
      </c>
      <c r="J3420">
        <v>5</v>
      </c>
      <c r="K3420">
        <v>5</v>
      </c>
      <c r="L3420">
        <v>12</v>
      </c>
      <c r="M3420">
        <v>27</v>
      </c>
      <c r="N3420">
        <v>31</v>
      </c>
      <c r="O3420">
        <v>73</v>
      </c>
      <c r="P3420">
        <v>178</v>
      </c>
      <c r="Q3420">
        <v>131</v>
      </c>
      <c r="R3420">
        <v>700088</v>
      </c>
      <c r="S3420">
        <v>1502633</v>
      </c>
      <c r="T3420">
        <v>1576548</v>
      </c>
      <c r="U3420">
        <v>1440377</v>
      </c>
      <c r="V3420">
        <v>1436606</v>
      </c>
      <c r="W3420">
        <v>1670106</v>
      </c>
      <c r="X3420">
        <v>1529423</v>
      </c>
      <c r="Y3420">
        <v>923149</v>
      </c>
      <c r="Z3420">
        <v>539324</v>
      </c>
      <c r="AA3420">
        <v>242126</v>
      </c>
      <c r="AB3420">
        <v>11560380</v>
      </c>
      <c r="AC3420">
        <v>1704599</v>
      </c>
      <c r="AD3420" s="9">
        <v>1.4283918593091155E-5</v>
      </c>
      <c r="AE3420" s="9">
        <v>3.327492474875768E-6</v>
      </c>
      <c r="AF3420" s="9">
        <v>3.1714860568786996E-6</v>
      </c>
      <c r="AG3420" s="9">
        <v>3.471313413085602E-6</v>
      </c>
      <c r="AH3420" s="9">
        <v>3.4804253915130521E-6</v>
      </c>
      <c r="AI3420" s="9">
        <v>2.9938219490259899E-6</v>
      </c>
      <c r="AJ3420" s="9">
        <v>7.846096207524014E-6</v>
      </c>
      <c r="AK3420" s="9">
        <v>2.924771624082353E-5</v>
      </c>
      <c r="AL3420" s="9">
        <v>5.7479363054490439E-5</v>
      </c>
      <c r="AM3420" s="9">
        <v>3.0149591534985915E-4</v>
      </c>
      <c r="AN3420" s="9">
        <v>1.5397417731943066E-5</v>
      </c>
      <c r="AO3420" s="9">
        <v>7.6850919189791852E-5</v>
      </c>
      <c r="AP3420" s="8">
        <v>8.4500000000000009E-3</v>
      </c>
      <c r="AQ3420" s="8">
        <v>0.85</v>
      </c>
      <c r="AR3420" s="37">
        <v>0.38700000000000001</v>
      </c>
      <c r="AS3420" s="37">
        <v>0.54100000000000004</v>
      </c>
      <c r="AT3420" s="37">
        <v>0.56299999999999994</v>
      </c>
      <c r="AU3420" s="9">
        <v>3.0000000000000001E-5</v>
      </c>
      <c r="AV3420" s="9">
        <v>1.73E-4</v>
      </c>
      <c r="AW3420" s="9">
        <v>4.5999999999999993E-5</v>
      </c>
      <c r="AX3420" s="9">
        <v>7.5000000000000002E-6</v>
      </c>
      <c r="AY3420" s="9">
        <v>4.027777777777777E-6</v>
      </c>
      <c r="AZ3420" s="9">
        <v>3.0000000000000001E-6</v>
      </c>
    </row>
    <row r="3421" spans="1:52" x14ac:dyDescent="0.2">
      <c r="A3421" s="38" t="s">
        <v>38</v>
      </c>
      <c r="B3421" s="7">
        <v>2014</v>
      </c>
      <c r="C3421" s="3" t="s">
        <v>66</v>
      </c>
      <c r="D3421" t="s">
        <v>351</v>
      </c>
      <c r="E3421" t="s">
        <v>3930</v>
      </c>
      <c r="F3421">
        <v>10</v>
      </c>
      <c r="G3421">
        <v>5</v>
      </c>
      <c r="H3421">
        <v>5</v>
      </c>
      <c r="I3421">
        <v>5</v>
      </c>
      <c r="J3421">
        <v>5</v>
      </c>
      <c r="K3421">
        <v>10</v>
      </c>
      <c r="L3421">
        <v>24</v>
      </c>
      <c r="M3421">
        <v>53</v>
      </c>
      <c r="N3421">
        <v>91</v>
      </c>
      <c r="O3421">
        <v>194</v>
      </c>
      <c r="P3421">
        <v>402</v>
      </c>
      <c r="Q3421">
        <v>338</v>
      </c>
      <c r="R3421">
        <v>700088</v>
      </c>
      <c r="S3421">
        <v>1502633</v>
      </c>
      <c r="T3421">
        <v>1576548</v>
      </c>
      <c r="U3421">
        <v>1440377</v>
      </c>
      <c r="V3421">
        <v>1436606</v>
      </c>
      <c r="W3421">
        <v>1670106</v>
      </c>
      <c r="X3421">
        <v>1529423</v>
      </c>
      <c r="Y3421">
        <v>923149</v>
      </c>
      <c r="Z3421">
        <v>539324</v>
      </c>
      <c r="AA3421">
        <v>242126</v>
      </c>
      <c r="AB3421">
        <v>11560380</v>
      </c>
      <c r="AC3421">
        <v>1704599</v>
      </c>
      <c r="AD3421" s="9">
        <v>1.4283918593091155E-5</v>
      </c>
      <c r="AE3421" s="9">
        <v>3.327492474875768E-6</v>
      </c>
      <c r="AF3421" s="9">
        <v>3.1714860568786996E-6</v>
      </c>
      <c r="AG3421" s="9">
        <v>3.471313413085602E-6</v>
      </c>
      <c r="AH3421" s="9">
        <v>3.4804253915130521E-6</v>
      </c>
      <c r="AI3421" s="9">
        <v>5.9876438980519797E-6</v>
      </c>
      <c r="AJ3421" s="9">
        <v>1.5692192415048028E-5</v>
      </c>
      <c r="AK3421" s="9">
        <v>5.7412183731986926E-5</v>
      </c>
      <c r="AL3421" s="9">
        <v>1.6872974315995581E-4</v>
      </c>
      <c r="AM3421" s="9">
        <v>8.0123572024483119E-4</v>
      </c>
      <c r="AN3421" s="9">
        <v>3.4773943417084905E-5</v>
      </c>
      <c r="AO3421" s="9">
        <v>1.9828710447442478E-4</v>
      </c>
      <c r="AP3421" s="8">
        <v>5.0099999999999999E-2</v>
      </c>
      <c r="AQ3421" s="8" t="s">
        <v>5612</v>
      </c>
      <c r="AR3421" s="37">
        <v>0.41899999999999998</v>
      </c>
      <c r="AS3421" s="37">
        <v>0.57799999999999996</v>
      </c>
      <c r="AT3421" s="37">
        <v>0.59599999999999997</v>
      </c>
      <c r="AU3421" s="9">
        <v>2.7799999999999998E-4</v>
      </c>
      <c r="AV3421" s="9">
        <v>2.6360000000000003E-3</v>
      </c>
      <c r="AW3421" s="9">
        <v>1.0609999999999999E-3</v>
      </c>
      <c r="AX3421" s="9">
        <v>4.9799999999999998E-5</v>
      </c>
      <c r="AY3421" s="9">
        <v>1.1666666666666668E-4</v>
      </c>
      <c r="AZ3421" s="9">
        <v>2.03E-4</v>
      </c>
    </row>
    <row r="3422" spans="1:52" x14ac:dyDescent="0.2">
      <c r="A3422" s="38" t="s">
        <v>38</v>
      </c>
      <c r="B3422" s="7">
        <v>2015</v>
      </c>
      <c r="C3422" s="3" t="s">
        <v>55</v>
      </c>
      <c r="D3422" t="s">
        <v>352</v>
      </c>
      <c r="E3422" t="s">
        <v>3931</v>
      </c>
      <c r="F3422">
        <v>10</v>
      </c>
      <c r="G3422">
        <v>5</v>
      </c>
      <c r="H3422">
        <v>5</v>
      </c>
      <c r="I3422">
        <v>5</v>
      </c>
      <c r="J3422">
        <v>5</v>
      </c>
      <c r="K3422">
        <v>10</v>
      </c>
      <c r="L3422">
        <v>35</v>
      </c>
      <c r="M3422">
        <v>59</v>
      </c>
      <c r="N3422">
        <v>101</v>
      </c>
      <c r="O3422">
        <v>245</v>
      </c>
      <c r="P3422">
        <v>480</v>
      </c>
      <c r="Q3422">
        <v>405</v>
      </c>
      <c r="R3422">
        <v>695996</v>
      </c>
      <c r="S3422">
        <v>1491902</v>
      </c>
      <c r="T3422">
        <v>1570571</v>
      </c>
      <c r="U3422">
        <v>1453253</v>
      </c>
      <c r="V3422">
        <v>1422737</v>
      </c>
      <c r="W3422">
        <v>1638580</v>
      </c>
      <c r="X3422">
        <v>1555657</v>
      </c>
      <c r="Y3422">
        <v>961560</v>
      </c>
      <c r="Z3422">
        <v>538589</v>
      </c>
      <c r="AA3422">
        <v>247132</v>
      </c>
      <c r="AB3422">
        <v>11575977</v>
      </c>
      <c r="AC3422">
        <v>1747281</v>
      </c>
      <c r="AD3422" s="9">
        <v>1.4367898666084288E-5</v>
      </c>
      <c r="AE3422" s="9">
        <v>3.351426568233034E-6</v>
      </c>
      <c r="AF3422" s="9">
        <v>3.1835555348978174E-6</v>
      </c>
      <c r="AG3422" s="9">
        <v>3.4405571500626524E-6</v>
      </c>
      <c r="AH3422" s="9">
        <v>3.5143529689605318E-6</v>
      </c>
      <c r="AI3422" s="9">
        <v>6.1028451464072555E-6</v>
      </c>
      <c r="AJ3422" s="9">
        <v>2.2498532774255506E-5</v>
      </c>
      <c r="AK3422" s="9">
        <v>6.13586255667873E-5</v>
      </c>
      <c r="AL3422" s="9">
        <v>1.8752703824251887E-4</v>
      </c>
      <c r="AM3422" s="9">
        <v>9.9137303141640901E-4</v>
      </c>
      <c r="AN3422" s="9">
        <v>4.1465182593227339E-5</v>
      </c>
      <c r="AO3422" s="9">
        <v>2.3178870485056496E-4</v>
      </c>
      <c r="AP3422" s="8">
        <v>3.4250000000000003E-2</v>
      </c>
      <c r="AQ3422" s="8" t="s">
        <v>5612</v>
      </c>
      <c r="AR3422" s="37">
        <v>0.438</v>
      </c>
      <c r="AS3422" s="37">
        <v>0.6</v>
      </c>
      <c r="AT3422" s="37">
        <v>0.62</v>
      </c>
      <c r="AU3422" s="9">
        <v>4.1299999999999996E-4</v>
      </c>
      <c r="AV3422" s="9">
        <v>5.862E-3</v>
      </c>
      <c r="AW3422" s="9">
        <v>2.398E-3</v>
      </c>
      <c r="AX3422" s="9">
        <v>2.2749999999999997E-5</v>
      </c>
      <c r="AY3422" s="9">
        <v>9.4694444444444462E-5</v>
      </c>
      <c r="AZ3422" s="9">
        <v>1.8625E-4</v>
      </c>
    </row>
    <row r="3423" spans="1:52" x14ac:dyDescent="0.2">
      <c r="A3423" s="38" t="s">
        <v>38</v>
      </c>
      <c r="B3423" s="7">
        <v>2015</v>
      </c>
      <c r="C3423" s="3" t="s">
        <v>56</v>
      </c>
      <c r="D3423" t="s">
        <v>352</v>
      </c>
      <c r="E3423" t="s">
        <v>3932</v>
      </c>
      <c r="F3423">
        <v>10</v>
      </c>
      <c r="G3423">
        <v>5</v>
      </c>
      <c r="H3423">
        <v>5</v>
      </c>
      <c r="I3423">
        <v>5</v>
      </c>
      <c r="J3423">
        <v>5</v>
      </c>
      <c r="K3423">
        <v>10</v>
      </c>
      <c r="L3423">
        <v>15</v>
      </c>
      <c r="M3423">
        <v>26</v>
      </c>
      <c r="N3423">
        <v>68</v>
      </c>
      <c r="O3423">
        <v>125</v>
      </c>
      <c r="P3423">
        <v>274</v>
      </c>
      <c r="Q3423">
        <v>219</v>
      </c>
      <c r="R3423">
        <v>695996</v>
      </c>
      <c r="S3423">
        <v>1491902</v>
      </c>
      <c r="T3423">
        <v>1570571</v>
      </c>
      <c r="U3423">
        <v>1453253</v>
      </c>
      <c r="V3423">
        <v>1422737</v>
      </c>
      <c r="W3423">
        <v>1638580</v>
      </c>
      <c r="X3423">
        <v>1555657</v>
      </c>
      <c r="Y3423">
        <v>961560</v>
      </c>
      <c r="Z3423">
        <v>538589</v>
      </c>
      <c r="AA3423">
        <v>247132</v>
      </c>
      <c r="AB3423">
        <v>11575977</v>
      </c>
      <c r="AC3423">
        <v>1747281</v>
      </c>
      <c r="AD3423" s="9">
        <v>1.4367898666084288E-5</v>
      </c>
      <c r="AE3423" s="9">
        <v>3.351426568233034E-6</v>
      </c>
      <c r="AF3423" s="9">
        <v>3.1835555348978174E-6</v>
      </c>
      <c r="AG3423" s="9">
        <v>3.4405571500626524E-6</v>
      </c>
      <c r="AH3423" s="9">
        <v>3.5143529689605318E-6</v>
      </c>
      <c r="AI3423" s="9">
        <v>6.1028451464072555E-6</v>
      </c>
      <c r="AJ3423" s="9">
        <v>9.6422283318237888E-6</v>
      </c>
      <c r="AK3423" s="9">
        <v>2.7039394317567286E-5</v>
      </c>
      <c r="AL3423" s="9">
        <v>1.2625582772763646E-4</v>
      </c>
      <c r="AM3423" s="9">
        <v>5.0580256704918828E-4</v>
      </c>
      <c r="AN3423" s="9">
        <v>2.3669708396967273E-5</v>
      </c>
      <c r="AO3423" s="9">
        <v>1.2533759595623144E-4</v>
      </c>
      <c r="AP3423" s="8">
        <v>1.8924999999999997E-2</v>
      </c>
      <c r="AQ3423" s="8" t="s">
        <v>5612</v>
      </c>
      <c r="AR3423" s="37">
        <v>0.44900000000000001</v>
      </c>
      <c r="AS3423" s="37">
        <v>0.61299999999999999</v>
      </c>
      <c r="AT3423" s="37">
        <v>0.6409999999999999</v>
      </c>
      <c r="AU3423" s="9">
        <v>4.28E-4</v>
      </c>
      <c r="AV3423" s="9">
        <v>6.6249999999999998E-3</v>
      </c>
      <c r="AW3423" s="9">
        <v>2.6869999999999997E-3</v>
      </c>
      <c r="AX3423" s="9">
        <v>3.9999999999999998E-6</v>
      </c>
      <c r="AY3423" s="9">
        <v>4.0638888888888899E-5</v>
      </c>
      <c r="AZ3423" s="9">
        <v>7.2000000000000002E-5</v>
      </c>
    </row>
    <row r="3424" spans="1:52" x14ac:dyDescent="0.2">
      <c r="A3424" s="38" t="s">
        <v>38</v>
      </c>
      <c r="B3424" s="7">
        <v>2015</v>
      </c>
      <c r="C3424" s="3" t="s">
        <v>57</v>
      </c>
      <c r="D3424" t="s">
        <v>352</v>
      </c>
      <c r="E3424" t="s">
        <v>3933</v>
      </c>
      <c r="F3424">
        <v>10</v>
      </c>
      <c r="G3424">
        <v>5</v>
      </c>
      <c r="H3424">
        <v>5</v>
      </c>
      <c r="I3424">
        <v>5</v>
      </c>
      <c r="J3424">
        <v>5</v>
      </c>
      <c r="K3424">
        <v>5</v>
      </c>
      <c r="L3424">
        <v>23</v>
      </c>
      <c r="M3424">
        <v>24</v>
      </c>
      <c r="N3424">
        <v>44</v>
      </c>
      <c r="O3424">
        <v>89</v>
      </c>
      <c r="P3424">
        <v>215</v>
      </c>
      <c r="Q3424">
        <v>157</v>
      </c>
      <c r="R3424">
        <v>695996</v>
      </c>
      <c r="S3424">
        <v>1491902</v>
      </c>
      <c r="T3424">
        <v>1570571</v>
      </c>
      <c r="U3424">
        <v>1453253</v>
      </c>
      <c r="V3424">
        <v>1422737</v>
      </c>
      <c r="W3424">
        <v>1638580</v>
      </c>
      <c r="X3424">
        <v>1555657</v>
      </c>
      <c r="Y3424">
        <v>961560</v>
      </c>
      <c r="Z3424">
        <v>538589</v>
      </c>
      <c r="AA3424">
        <v>247132</v>
      </c>
      <c r="AB3424">
        <v>11575977</v>
      </c>
      <c r="AC3424">
        <v>1747281</v>
      </c>
      <c r="AD3424" s="9">
        <v>1.4367898666084288E-5</v>
      </c>
      <c r="AE3424" s="9">
        <v>3.351426568233034E-6</v>
      </c>
      <c r="AF3424" s="9">
        <v>3.1835555348978174E-6</v>
      </c>
      <c r="AG3424" s="9">
        <v>3.4405571500626524E-6</v>
      </c>
      <c r="AH3424" s="9">
        <v>3.5143529689605318E-6</v>
      </c>
      <c r="AI3424" s="9">
        <v>3.0514225732036277E-6</v>
      </c>
      <c r="AJ3424" s="9">
        <v>1.4784750108796477E-5</v>
      </c>
      <c r="AK3424" s="9">
        <v>2.4959440908523649E-5</v>
      </c>
      <c r="AL3424" s="9">
        <v>8.1694947353176545E-5</v>
      </c>
      <c r="AM3424" s="9">
        <v>3.6013142773902207E-4</v>
      </c>
      <c r="AN3424" s="9">
        <v>1.8572946369883078E-5</v>
      </c>
      <c r="AO3424" s="9">
        <v>8.9853892991453578E-5</v>
      </c>
      <c r="AP3424" s="8">
        <v>1.3600000000000001E-2</v>
      </c>
      <c r="AQ3424" s="8" t="s">
        <v>5612</v>
      </c>
      <c r="AR3424" s="37">
        <v>0.45600000000000002</v>
      </c>
      <c r="AS3424" s="37">
        <v>0.61799999999999999</v>
      </c>
      <c r="AT3424" s="37">
        <v>0.66</v>
      </c>
      <c r="AU3424" s="9">
        <v>5.1000000000000004E-4</v>
      </c>
      <c r="AV3424" s="9">
        <v>7.3879999999999996E-3</v>
      </c>
      <c r="AW3424" s="9">
        <v>2.9499999999999999E-3</v>
      </c>
      <c r="AX3424" s="9">
        <v>1.6799999999999998E-5</v>
      </c>
      <c r="AY3424" s="9">
        <v>3.493333333333334E-5</v>
      </c>
      <c r="AZ3424" s="9">
        <v>5.2600000000000011E-5</v>
      </c>
    </row>
    <row r="3425" spans="1:52" x14ac:dyDescent="0.2">
      <c r="A3425" s="38" t="s">
        <v>38</v>
      </c>
      <c r="B3425" s="7">
        <v>2015</v>
      </c>
      <c r="C3425" s="3" t="s">
        <v>58</v>
      </c>
      <c r="D3425" t="s">
        <v>352</v>
      </c>
      <c r="E3425" t="s">
        <v>3934</v>
      </c>
      <c r="F3425">
        <v>10</v>
      </c>
      <c r="G3425">
        <v>5</v>
      </c>
      <c r="H3425">
        <v>5</v>
      </c>
      <c r="I3425">
        <v>5</v>
      </c>
      <c r="J3425">
        <v>5</v>
      </c>
      <c r="K3425">
        <v>14</v>
      </c>
      <c r="L3425">
        <v>14</v>
      </c>
      <c r="M3425">
        <v>36</v>
      </c>
      <c r="N3425">
        <v>61</v>
      </c>
      <c r="O3425">
        <v>87</v>
      </c>
      <c r="P3425">
        <v>242</v>
      </c>
      <c r="Q3425">
        <v>184</v>
      </c>
      <c r="R3425">
        <v>695996</v>
      </c>
      <c r="S3425">
        <v>1491902</v>
      </c>
      <c r="T3425">
        <v>1570571</v>
      </c>
      <c r="U3425">
        <v>1453253</v>
      </c>
      <c r="V3425">
        <v>1422737</v>
      </c>
      <c r="W3425">
        <v>1638580</v>
      </c>
      <c r="X3425">
        <v>1555657</v>
      </c>
      <c r="Y3425">
        <v>961560</v>
      </c>
      <c r="Z3425">
        <v>538589</v>
      </c>
      <c r="AA3425">
        <v>247132</v>
      </c>
      <c r="AB3425">
        <v>11575977</v>
      </c>
      <c r="AC3425">
        <v>1747281</v>
      </c>
      <c r="AD3425" s="9">
        <v>1.4367898666084288E-5</v>
      </c>
      <c r="AE3425" s="9">
        <v>3.351426568233034E-6</v>
      </c>
      <c r="AF3425" s="9">
        <v>3.1835555348978174E-6</v>
      </c>
      <c r="AG3425" s="9">
        <v>3.4405571500626524E-6</v>
      </c>
      <c r="AH3425" s="9">
        <v>3.5143529689605318E-6</v>
      </c>
      <c r="AI3425" s="9">
        <v>8.5439832049701571E-6</v>
      </c>
      <c r="AJ3425" s="9">
        <v>8.9994131097022028E-6</v>
      </c>
      <c r="AK3425" s="9">
        <v>3.7439161362785471E-5</v>
      </c>
      <c r="AL3425" s="9">
        <v>1.1325890428508566E-4</v>
      </c>
      <c r="AM3425" s="9">
        <v>3.5203858666623506E-4</v>
      </c>
      <c r="AN3425" s="9">
        <v>2.0905362890752117E-5</v>
      </c>
      <c r="AO3425" s="9">
        <v>1.0530647331482457E-4</v>
      </c>
      <c r="AP3425" s="8">
        <v>8.6599999999999993E-3</v>
      </c>
      <c r="AQ3425" s="8" t="s">
        <v>5612</v>
      </c>
      <c r="AR3425" s="37">
        <v>0.46</v>
      </c>
      <c r="AS3425" s="37">
        <v>0.625</v>
      </c>
      <c r="AT3425" s="37">
        <v>0.66</v>
      </c>
      <c r="AU3425" s="9">
        <v>5.5500000000000005E-4</v>
      </c>
      <c r="AV3425" s="9">
        <v>7.561E-3</v>
      </c>
      <c r="AW3425" s="9">
        <v>3.0630000000000002E-3</v>
      </c>
      <c r="AX3425" s="9">
        <v>1.1499999999999998E-5</v>
      </c>
      <c r="AY3425" s="9">
        <v>1.4277777777777776E-5</v>
      </c>
      <c r="AZ3425" s="9">
        <v>2.8E-5</v>
      </c>
    </row>
    <row r="3426" spans="1:52" x14ac:dyDescent="0.2">
      <c r="A3426" s="38" t="s">
        <v>38</v>
      </c>
      <c r="B3426" s="7">
        <v>2015</v>
      </c>
      <c r="C3426" s="3" t="s">
        <v>59</v>
      </c>
      <c r="D3426" t="s">
        <v>352</v>
      </c>
      <c r="E3426" t="s">
        <v>3935</v>
      </c>
      <c r="F3426">
        <v>10</v>
      </c>
      <c r="G3426">
        <v>5</v>
      </c>
      <c r="H3426">
        <v>5</v>
      </c>
      <c r="I3426">
        <v>5</v>
      </c>
      <c r="J3426">
        <v>5</v>
      </c>
      <c r="K3426">
        <v>5</v>
      </c>
      <c r="L3426">
        <v>15</v>
      </c>
      <c r="M3426">
        <v>24</v>
      </c>
      <c r="N3426">
        <v>40</v>
      </c>
      <c r="O3426">
        <v>87</v>
      </c>
      <c r="P3426">
        <v>201</v>
      </c>
      <c r="Q3426">
        <v>151</v>
      </c>
      <c r="R3426">
        <v>695996</v>
      </c>
      <c r="S3426">
        <v>1491902</v>
      </c>
      <c r="T3426">
        <v>1570571</v>
      </c>
      <c r="U3426">
        <v>1453253</v>
      </c>
      <c r="V3426">
        <v>1422737</v>
      </c>
      <c r="W3426">
        <v>1638580</v>
      </c>
      <c r="X3426">
        <v>1555657</v>
      </c>
      <c r="Y3426">
        <v>961560</v>
      </c>
      <c r="Z3426">
        <v>538589</v>
      </c>
      <c r="AA3426">
        <v>247132</v>
      </c>
      <c r="AB3426">
        <v>11575977</v>
      </c>
      <c r="AC3426">
        <v>1747281</v>
      </c>
      <c r="AD3426" s="9">
        <v>1.4367898666084288E-5</v>
      </c>
      <c r="AE3426" s="9">
        <v>3.351426568233034E-6</v>
      </c>
      <c r="AF3426" s="9">
        <v>3.1835555348978174E-6</v>
      </c>
      <c r="AG3426" s="9">
        <v>3.4405571500626524E-6</v>
      </c>
      <c r="AH3426" s="9">
        <v>3.5143529689605318E-6</v>
      </c>
      <c r="AI3426" s="9">
        <v>3.0514225732036277E-6</v>
      </c>
      <c r="AJ3426" s="9">
        <v>9.6422283318237888E-6</v>
      </c>
      <c r="AK3426" s="9">
        <v>2.4959440908523649E-5</v>
      </c>
      <c r="AL3426" s="9">
        <v>7.4268133957433214E-5</v>
      </c>
      <c r="AM3426" s="9">
        <v>3.5203858666623506E-4</v>
      </c>
      <c r="AN3426" s="9">
        <v>1.7363545210913949E-5</v>
      </c>
      <c r="AO3426" s="9">
        <v>8.6419986252926685E-5</v>
      </c>
      <c r="AP3426" s="8">
        <v>4.7749999999999997E-3</v>
      </c>
      <c r="AQ3426" s="8" t="s">
        <v>5612</v>
      </c>
      <c r="AR3426" s="37">
        <v>0.46100000000000002</v>
      </c>
      <c r="AS3426" s="37">
        <v>0.626</v>
      </c>
      <c r="AT3426" s="37">
        <v>0.66</v>
      </c>
      <c r="AU3426" s="9" t="s">
        <v>5612</v>
      </c>
      <c r="AV3426" s="9" t="s">
        <v>5612</v>
      </c>
      <c r="AW3426" s="9" t="s">
        <v>5612</v>
      </c>
      <c r="AX3426" s="9" t="s">
        <v>5612</v>
      </c>
      <c r="AY3426" s="9" t="s">
        <v>5612</v>
      </c>
      <c r="AZ3426" s="9" t="s">
        <v>5612</v>
      </c>
    </row>
    <row r="3427" spans="1:52" x14ac:dyDescent="0.2">
      <c r="A3427" s="38" t="s">
        <v>38</v>
      </c>
      <c r="B3427" s="7">
        <v>2015</v>
      </c>
      <c r="C3427" s="3" t="s">
        <v>60</v>
      </c>
      <c r="D3427" t="s">
        <v>352</v>
      </c>
      <c r="E3427" t="s">
        <v>3936</v>
      </c>
      <c r="F3427">
        <v>10</v>
      </c>
      <c r="G3427">
        <v>5</v>
      </c>
      <c r="H3427">
        <v>5</v>
      </c>
      <c r="I3427">
        <v>5</v>
      </c>
      <c r="J3427">
        <v>5</v>
      </c>
      <c r="K3427">
        <v>5</v>
      </c>
      <c r="L3427">
        <v>16</v>
      </c>
      <c r="M3427">
        <v>26</v>
      </c>
      <c r="N3427">
        <v>39</v>
      </c>
      <c r="O3427">
        <v>66</v>
      </c>
      <c r="P3427">
        <v>182</v>
      </c>
      <c r="Q3427">
        <v>131</v>
      </c>
      <c r="R3427">
        <v>695996</v>
      </c>
      <c r="S3427">
        <v>1491902</v>
      </c>
      <c r="T3427">
        <v>1570571</v>
      </c>
      <c r="U3427">
        <v>1453253</v>
      </c>
      <c r="V3427">
        <v>1422737</v>
      </c>
      <c r="W3427">
        <v>1638580</v>
      </c>
      <c r="X3427">
        <v>1555657</v>
      </c>
      <c r="Y3427">
        <v>961560</v>
      </c>
      <c r="Z3427">
        <v>538589</v>
      </c>
      <c r="AA3427">
        <v>247132</v>
      </c>
      <c r="AB3427">
        <v>11575977</v>
      </c>
      <c r="AC3427">
        <v>1747281</v>
      </c>
      <c r="AD3427" s="9">
        <v>1.4367898666084288E-5</v>
      </c>
      <c r="AE3427" s="9">
        <v>3.351426568233034E-6</v>
      </c>
      <c r="AF3427" s="9">
        <v>3.1835555348978174E-6</v>
      </c>
      <c r="AG3427" s="9">
        <v>3.4405571500626524E-6</v>
      </c>
      <c r="AH3427" s="9">
        <v>3.5143529689605318E-6</v>
      </c>
      <c r="AI3427" s="9">
        <v>3.0514225732036277E-6</v>
      </c>
      <c r="AJ3427" s="9">
        <v>1.0285043553945375E-5</v>
      </c>
      <c r="AK3427" s="9">
        <v>2.7039394317567286E-5</v>
      </c>
      <c r="AL3427" s="9">
        <v>7.2411430608497395E-5</v>
      </c>
      <c r="AM3427" s="9">
        <v>2.6706375540197139E-4</v>
      </c>
      <c r="AN3427" s="9">
        <v>1.5722215066598698E-5</v>
      </c>
      <c r="AO3427" s="9">
        <v>7.4973630457837061E-5</v>
      </c>
      <c r="AP3427" s="8">
        <v>3.3E-3</v>
      </c>
      <c r="AQ3427" s="8" t="s">
        <v>5612</v>
      </c>
      <c r="AR3427" s="37" t="s">
        <v>5612</v>
      </c>
      <c r="AS3427" s="37" t="s">
        <v>5612</v>
      </c>
      <c r="AT3427" s="37" t="s">
        <v>5612</v>
      </c>
      <c r="AU3427" s="9" t="s">
        <v>5612</v>
      </c>
      <c r="AV3427" s="9" t="s">
        <v>5612</v>
      </c>
      <c r="AW3427" s="9" t="s">
        <v>5612</v>
      </c>
      <c r="AX3427" s="9" t="s">
        <v>5612</v>
      </c>
      <c r="AY3427" s="9" t="s">
        <v>5612</v>
      </c>
      <c r="AZ3427" s="9" t="s">
        <v>5612</v>
      </c>
    </row>
    <row r="3428" spans="1:52" x14ac:dyDescent="0.2">
      <c r="A3428" s="38" t="s">
        <v>38</v>
      </c>
      <c r="B3428" s="7">
        <v>2015</v>
      </c>
      <c r="C3428" s="3" t="s">
        <v>61</v>
      </c>
      <c r="D3428" t="s">
        <v>352</v>
      </c>
      <c r="E3428" t="s">
        <v>3937</v>
      </c>
      <c r="F3428">
        <v>10</v>
      </c>
      <c r="G3428">
        <v>5</v>
      </c>
      <c r="H3428">
        <v>5</v>
      </c>
      <c r="I3428">
        <v>5</v>
      </c>
      <c r="J3428">
        <v>5</v>
      </c>
      <c r="K3428">
        <v>5</v>
      </c>
      <c r="L3428">
        <v>13</v>
      </c>
      <c r="M3428">
        <v>27</v>
      </c>
      <c r="N3428">
        <v>41</v>
      </c>
      <c r="O3428">
        <v>54</v>
      </c>
      <c r="P3428">
        <v>170</v>
      </c>
      <c r="Q3428">
        <v>122</v>
      </c>
      <c r="R3428">
        <v>695996</v>
      </c>
      <c r="S3428">
        <v>1491902</v>
      </c>
      <c r="T3428">
        <v>1570571</v>
      </c>
      <c r="U3428">
        <v>1453253</v>
      </c>
      <c r="V3428">
        <v>1422737</v>
      </c>
      <c r="W3428">
        <v>1638580</v>
      </c>
      <c r="X3428">
        <v>1555657</v>
      </c>
      <c r="Y3428">
        <v>961560</v>
      </c>
      <c r="Z3428">
        <v>538589</v>
      </c>
      <c r="AA3428">
        <v>247132</v>
      </c>
      <c r="AB3428">
        <v>11575977</v>
      </c>
      <c r="AC3428">
        <v>1747281</v>
      </c>
      <c r="AD3428" s="9">
        <v>1.4367898666084288E-5</v>
      </c>
      <c r="AE3428" s="9">
        <v>3.351426568233034E-6</v>
      </c>
      <c r="AF3428" s="9">
        <v>3.1835555348978174E-6</v>
      </c>
      <c r="AG3428" s="9">
        <v>3.4405571500626524E-6</v>
      </c>
      <c r="AH3428" s="9">
        <v>3.5143529689605318E-6</v>
      </c>
      <c r="AI3428" s="9">
        <v>3.0514225732036277E-6</v>
      </c>
      <c r="AJ3428" s="9">
        <v>8.3565978875806168E-6</v>
      </c>
      <c r="AK3428" s="9">
        <v>2.8079371022089106E-5</v>
      </c>
      <c r="AL3428" s="9">
        <v>7.6124837306369047E-5</v>
      </c>
      <c r="AM3428" s="9">
        <v>2.1850670896524934E-4</v>
      </c>
      <c r="AN3428" s="9">
        <v>1.4685585501768014E-5</v>
      </c>
      <c r="AO3428" s="9">
        <v>6.9822770350046729E-5</v>
      </c>
      <c r="AP3428" s="8">
        <v>2.8199999999999996E-3</v>
      </c>
      <c r="AQ3428" s="8" t="s">
        <v>5612</v>
      </c>
      <c r="AR3428" s="37" t="s">
        <v>5612</v>
      </c>
      <c r="AS3428" s="37" t="s">
        <v>5612</v>
      </c>
      <c r="AT3428" s="37" t="s">
        <v>5612</v>
      </c>
      <c r="AU3428" s="9" t="s">
        <v>5612</v>
      </c>
      <c r="AV3428" s="9" t="s">
        <v>5612</v>
      </c>
      <c r="AW3428" s="9" t="s">
        <v>5612</v>
      </c>
      <c r="AX3428" s="9" t="s">
        <v>5612</v>
      </c>
      <c r="AY3428" s="9" t="s">
        <v>5612</v>
      </c>
      <c r="AZ3428" s="9" t="s">
        <v>5612</v>
      </c>
    </row>
    <row r="3429" spans="1:52" x14ac:dyDescent="0.2">
      <c r="A3429" s="38" t="s">
        <v>38</v>
      </c>
      <c r="B3429" s="7">
        <v>2015</v>
      </c>
      <c r="C3429" s="3" t="s">
        <v>62</v>
      </c>
      <c r="D3429" t="s">
        <v>352</v>
      </c>
      <c r="E3429" t="s">
        <v>3938</v>
      </c>
      <c r="F3429">
        <v>10</v>
      </c>
      <c r="G3429">
        <v>5</v>
      </c>
      <c r="H3429">
        <v>5</v>
      </c>
      <c r="I3429">
        <v>5</v>
      </c>
      <c r="J3429">
        <v>5</v>
      </c>
      <c r="K3429">
        <v>5</v>
      </c>
      <c r="L3429">
        <v>12</v>
      </c>
      <c r="M3429">
        <v>22</v>
      </c>
      <c r="N3429">
        <v>42</v>
      </c>
      <c r="O3429">
        <v>77</v>
      </c>
      <c r="P3429">
        <v>188</v>
      </c>
      <c r="Q3429">
        <v>141</v>
      </c>
      <c r="R3429">
        <v>695996</v>
      </c>
      <c r="S3429">
        <v>1491902</v>
      </c>
      <c r="T3429">
        <v>1570571</v>
      </c>
      <c r="U3429">
        <v>1453253</v>
      </c>
      <c r="V3429">
        <v>1422737</v>
      </c>
      <c r="W3429">
        <v>1638580</v>
      </c>
      <c r="X3429">
        <v>1555657</v>
      </c>
      <c r="Y3429">
        <v>961560</v>
      </c>
      <c r="Z3429">
        <v>538589</v>
      </c>
      <c r="AA3429">
        <v>247132</v>
      </c>
      <c r="AB3429">
        <v>11575977</v>
      </c>
      <c r="AC3429">
        <v>1747281</v>
      </c>
      <c r="AD3429" s="9">
        <v>1.4367898666084288E-5</v>
      </c>
      <c r="AE3429" s="9">
        <v>3.351426568233034E-6</v>
      </c>
      <c r="AF3429" s="9">
        <v>3.1835555348978174E-6</v>
      </c>
      <c r="AG3429" s="9">
        <v>3.4405571500626524E-6</v>
      </c>
      <c r="AH3429" s="9">
        <v>3.5143529689605318E-6</v>
      </c>
      <c r="AI3429" s="9">
        <v>3.0514225732036277E-6</v>
      </c>
      <c r="AJ3429" s="9">
        <v>7.7137826654590307E-6</v>
      </c>
      <c r="AK3429" s="9">
        <v>2.2879487499480012E-5</v>
      </c>
      <c r="AL3429" s="9">
        <v>7.7981540655304879E-5</v>
      </c>
      <c r="AM3429" s="9">
        <v>3.1157438130229996E-4</v>
      </c>
      <c r="AN3429" s="9">
        <v>1.624052984901404E-5</v>
      </c>
      <c r="AO3429" s="9">
        <v>8.0696808355381873E-5</v>
      </c>
      <c r="AP3429" s="8">
        <v>3.1000000000000003E-3</v>
      </c>
      <c r="AQ3429" s="8" t="s">
        <v>5612</v>
      </c>
      <c r="AR3429" s="37">
        <v>2.1000000000000001E-2</v>
      </c>
      <c r="AS3429" s="37">
        <v>1.4999999999999999E-2</v>
      </c>
      <c r="AT3429" s="37">
        <v>8.5000000000000006E-2</v>
      </c>
      <c r="AU3429" s="9" t="s">
        <v>5612</v>
      </c>
      <c r="AV3429" s="9" t="s">
        <v>5612</v>
      </c>
      <c r="AW3429" s="9" t="s">
        <v>5612</v>
      </c>
      <c r="AX3429" s="9" t="s">
        <v>5612</v>
      </c>
      <c r="AY3429" s="9" t="s">
        <v>5612</v>
      </c>
      <c r="AZ3429" s="9" t="s">
        <v>5612</v>
      </c>
    </row>
    <row r="3430" spans="1:52" x14ac:dyDescent="0.2">
      <c r="A3430" s="38" t="s">
        <v>38</v>
      </c>
      <c r="B3430" s="7">
        <v>2015</v>
      </c>
      <c r="C3430" s="3" t="s">
        <v>63</v>
      </c>
      <c r="D3430" t="s">
        <v>352</v>
      </c>
      <c r="E3430" t="s">
        <v>3939</v>
      </c>
      <c r="F3430">
        <v>10</v>
      </c>
      <c r="G3430">
        <v>5</v>
      </c>
      <c r="H3430">
        <v>5</v>
      </c>
      <c r="I3430">
        <v>5</v>
      </c>
      <c r="J3430">
        <v>5</v>
      </c>
      <c r="K3430">
        <v>5</v>
      </c>
      <c r="L3430">
        <v>11</v>
      </c>
      <c r="M3430">
        <v>23</v>
      </c>
      <c r="N3430">
        <v>34</v>
      </c>
      <c r="O3430">
        <v>70</v>
      </c>
      <c r="P3430">
        <v>173</v>
      </c>
      <c r="Q3430">
        <v>127</v>
      </c>
      <c r="R3430">
        <v>695996</v>
      </c>
      <c r="S3430">
        <v>1491902</v>
      </c>
      <c r="T3430">
        <v>1570571</v>
      </c>
      <c r="U3430">
        <v>1453253</v>
      </c>
      <c r="V3430">
        <v>1422737</v>
      </c>
      <c r="W3430">
        <v>1638580</v>
      </c>
      <c r="X3430">
        <v>1555657</v>
      </c>
      <c r="Y3430">
        <v>961560</v>
      </c>
      <c r="Z3430">
        <v>538589</v>
      </c>
      <c r="AA3430">
        <v>247132</v>
      </c>
      <c r="AB3430">
        <v>11575977</v>
      </c>
      <c r="AC3430">
        <v>1747281</v>
      </c>
      <c r="AD3430" s="9">
        <v>1.4367898666084288E-5</v>
      </c>
      <c r="AE3430" s="9">
        <v>3.351426568233034E-6</v>
      </c>
      <c r="AF3430" s="9">
        <v>3.1835555348978174E-6</v>
      </c>
      <c r="AG3430" s="9">
        <v>3.4405571500626524E-6</v>
      </c>
      <c r="AH3430" s="9">
        <v>3.5143529689605318E-6</v>
      </c>
      <c r="AI3430" s="9">
        <v>3.0514225732036277E-6</v>
      </c>
      <c r="AJ3430" s="9">
        <v>7.0709674433374455E-6</v>
      </c>
      <c r="AK3430" s="9">
        <v>2.3919464204001829E-5</v>
      </c>
      <c r="AL3430" s="9">
        <v>6.3127913863818231E-5</v>
      </c>
      <c r="AM3430" s="9">
        <v>2.8324943754754546E-4</v>
      </c>
      <c r="AN3430" s="9">
        <v>1.4944742892975685E-5</v>
      </c>
      <c r="AO3430" s="9">
        <v>7.2684359298819142E-5</v>
      </c>
      <c r="AP3430" s="8">
        <v>3.7799999999999999E-3</v>
      </c>
      <c r="AQ3430" s="8" t="s">
        <v>5612</v>
      </c>
      <c r="AR3430" s="37">
        <v>8.5999999999999993E-2</v>
      </c>
      <c r="AS3430" s="37">
        <v>0.125</v>
      </c>
      <c r="AT3430" s="37">
        <v>0.20399999999999999</v>
      </c>
      <c r="AU3430" s="9" t="s">
        <v>5612</v>
      </c>
      <c r="AV3430" s="9" t="s">
        <v>5612</v>
      </c>
      <c r="AW3430" s="9" t="s">
        <v>5612</v>
      </c>
      <c r="AX3430" s="9" t="s">
        <v>5612</v>
      </c>
      <c r="AY3430" s="9" t="s">
        <v>5612</v>
      </c>
      <c r="AZ3430" s="9" t="s">
        <v>5612</v>
      </c>
    </row>
    <row r="3431" spans="1:52" x14ac:dyDescent="0.2">
      <c r="A3431" s="38" t="s">
        <v>38</v>
      </c>
      <c r="B3431" s="7">
        <v>2015</v>
      </c>
      <c r="C3431" s="3" t="s">
        <v>64</v>
      </c>
      <c r="D3431" t="s">
        <v>352</v>
      </c>
      <c r="E3431" t="s">
        <v>3940</v>
      </c>
      <c r="F3431">
        <v>10</v>
      </c>
      <c r="G3431">
        <v>5</v>
      </c>
      <c r="H3431">
        <v>5</v>
      </c>
      <c r="I3431">
        <v>5</v>
      </c>
      <c r="J3431">
        <v>5</v>
      </c>
      <c r="K3431">
        <v>5</v>
      </c>
      <c r="L3431">
        <v>20</v>
      </c>
      <c r="M3431">
        <v>33</v>
      </c>
      <c r="N3431">
        <v>32</v>
      </c>
      <c r="O3431">
        <v>72</v>
      </c>
      <c r="P3431">
        <v>192</v>
      </c>
      <c r="Q3431">
        <v>137</v>
      </c>
      <c r="R3431">
        <v>695996</v>
      </c>
      <c r="S3431">
        <v>1491902</v>
      </c>
      <c r="T3431">
        <v>1570571</v>
      </c>
      <c r="U3431">
        <v>1453253</v>
      </c>
      <c r="V3431">
        <v>1422737</v>
      </c>
      <c r="W3431">
        <v>1638580</v>
      </c>
      <c r="X3431">
        <v>1555657</v>
      </c>
      <c r="Y3431">
        <v>961560</v>
      </c>
      <c r="Z3431">
        <v>538589</v>
      </c>
      <c r="AA3431">
        <v>247132</v>
      </c>
      <c r="AB3431">
        <v>11575977</v>
      </c>
      <c r="AC3431">
        <v>1747281</v>
      </c>
      <c r="AD3431" s="9">
        <v>1.4367898666084288E-5</v>
      </c>
      <c r="AE3431" s="9">
        <v>3.351426568233034E-6</v>
      </c>
      <c r="AF3431" s="9">
        <v>3.1835555348978174E-6</v>
      </c>
      <c r="AG3431" s="9">
        <v>3.4405571500626524E-6</v>
      </c>
      <c r="AH3431" s="9">
        <v>3.5143529689605318E-6</v>
      </c>
      <c r="AI3431" s="9">
        <v>3.0514225732036277E-6</v>
      </c>
      <c r="AJ3431" s="9">
        <v>1.2856304442431719E-5</v>
      </c>
      <c r="AK3431" s="9">
        <v>3.4319231249220017E-5</v>
      </c>
      <c r="AL3431" s="9">
        <v>5.9414507165946573E-5</v>
      </c>
      <c r="AM3431" s="9">
        <v>2.9134227862033247E-4</v>
      </c>
      <c r="AN3431" s="9">
        <v>1.6586073037290934E-5</v>
      </c>
      <c r="AO3431" s="9">
        <v>7.8407537196363954E-5</v>
      </c>
      <c r="AP3431" s="8">
        <v>1.11E-2</v>
      </c>
      <c r="AQ3431" s="8" t="s">
        <v>5612</v>
      </c>
      <c r="AR3431" s="37">
        <v>0.26200000000000001</v>
      </c>
      <c r="AS3431" s="37">
        <v>0.39299999999999996</v>
      </c>
      <c r="AT3431" s="37">
        <v>0.42700000000000005</v>
      </c>
      <c r="AU3431" s="9">
        <v>6.9999999999999999E-6</v>
      </c>
      <c r="AV3431" s="9">
        <v>2.9E-5</v>
      </c>
      <c r="AW3431" s="9">
        <v>2.0000000000000002E-5</v>
      </c>
      <c r="AX3431" s="9">
        <v>1.75E-6</v>
      </c>
      <c r="AY3431" s="9">
        <v>1.6388888888888891E-6</v>
      </c>
      <c r="AZ3431" s="9">
        <v>4.9999999999999996E-6</v>
      </c>
    </row>
    <row r="3432" spans="1:52" x14ac:dyDescent="0.2">
      <c r="A3432" s="38" t="s">
        <v>38</v>
      </c>
      <c r="B3432" s="7">
        <v>2015</v>
      </c>
      <c r="C3432" s="3" t="s">
        <v>65</v>
      </c>
      <c r="D3432" t="s">
        <v>352</v>
      </c>
      <c r="E3432" t="s">
        <v>3941</v>
      </c>
      <c r="F3432">
        <v>10</v>
      </c>
      <c r="G3432">
        <v>5</v>
      </c>
      <c r="H3432">
        <v>5</v>
      </c>
      <c r="I3432">
        <v>5</v>
      </c>
      <c r="J3432">
        <v>5</v>
      </c>
      <c r="K3432">
        <v>5</v>
      </c>
      <c r="L3432">
        <v>11</v>
      </c>
      <c r="M3432">
        <v>32</v>
      </c>
      <c r="N3432">
        <v>46</v>
      </c>
      <c r="O3432">
        <v>81</v>
      </c>
      <c r="P3432">
        <v>205</v>
      </c>
      <c r="Q3432">
        <v>159</v>
      </c>
      <c r="R3432">
        <v>695996</v>
      </c>
      <c r="S3432">
        <v>1491902</v>
      </c>
      <c r="T3432">
        <v>1570571</v>
      </c>
      <c r="U3432">
        <v>1453253</v>
      </c>
      <c r="V3432">
        <v>1422737</v>
      </c>
      <c r="W3432">
        <v>1638580</v>
      </c>
      <c r="X3432">
        <v>1555657</v>
      </c>
      <c r="Y3432">
        <v>961560</v>
      </c>
      <c r="Z3432">
        <v>538589</v>
      </c>
      <c r="AA3432">
        <v>247132</v>
      </c>
      <c r="AB3432">
        <v>11575977</v>
      </c>
      <c r="AC3432">
        <v>1747281</v>
      </c>
      <c r="AD3432" s="9">
        <v>1.4367898666084288E-5</v>
      </c>
      <c r="AE3432" s="9">
        <v>3.351426568233034E-6</v>
      </c>
      <c r="AF3432" s="9">
        <v>3.1835555348978174E-6</v>
      </c>
      <c r="AG3432" s="9">
        <v>3.4405571500626524E-6</v>
      </c>
      <c r="AH3432" s="9">
        <v>3.5143529689605318E-6</v>
      </c>
      <c r="AI3432" s="9">
        <v>3.0514225732036277E-6</v>
      </c>
      <c r="AJ3432" s="9">
        <v>7.0709674433374455E-6</v>
      </c>
      <c r="AK3432" s="9">
        <v>3.3279254544698197E-5</v>
      </c>
      <c r="AL3432" s="9">
        <v>8.5408354051048197E-5</v>
      </c>
      <c r="AM3432" s="9">
        <v>3.2776006344787404E-4</v>
      </c>
      <c r="AN3432" s="9">
        <v>1.7709088399190843E-5</v>
      </c>
      <c r="AO3432" s="9">
        <v>9.0998528570962537E-5</v>
      </c>
      <c r="AP3432" s="8">
        <v>1.3319999999999999E-2</v>
      </c>
      <c r="AQ3432" s="8">
        <v>0.83099999999999996</v>
      </c>
      <c r="AR3432" s="37">
        <v>0.35100000000000003</v>
      </c>
      <c r="AS3432" s="37">
        <v>0.504</v>
      </c>
      <c r="AT3432" s="37">
        <v>0.52700000000000002</v>
      </c>
      <c r="AU3432" s="9">
        <v>1.5E-5</v>
      </c>
      <c r="AV3432" s="9">
        <v>2.9E-5</v>
      </c>
      <c r="AW3432" s="9">
        <v>2.0000000000000002E-5</v>
      </c>
      <c r="AX3432" s="9">
        <v>1.75E-6</v>
      </c>
      <c r="AY3432" s="9">
        <v>8.611111111111111E-7</v>
      </c>
      <c r="AZ3432" s="9">
        <v>0</v>
      </c>
    </row>
    <row r="3433" spans="1:52" x14ac:dyDescent="0.2">
      <c r="A3433" s="38" t="s">
        <v>38</v>
      </c>
      <c r="B3433" s="7">
        <v>2015</v>
      </c>
      <c r="C3433" s="3" t="s">
        <v>66</v>
      </c>
      <c r="D3433" t="s">
        <v>352</v>
      </c>
      <c r="E3433" t="s">
        <v>3942</v>
      </c>
      <c r="F3433">
        <v>10</v>
      </c>
      <c r="G3433">
        <v>5</v>
      </c>
      <c r="H3433">
        <v>5</v>
      </c>
      <c r="I3433">
        <v>5</v>
      </c>
      <c r="J3433">
        <v>5</v>
      </c>
      <c r="K3433">
        <v>10</v>
      </c>
      <c r="L3433">
        <v>19</v>
      </c>
      <c r="M3433">
        <v>29</v>
      </c>
      <c r="N3433">
        <v>48</v>
      </c>
      <c r="O3433">
        <v>83</v>
      </c>
      <c r="P3433">
        <v>219</v>
      </c>
      <c r="Q3433">
        <v>160</v>
      </c>
      <c r="R3433">
        <v>695996</v>
      </c>
      <c r="S3433">
        <v>1491902</v>
      </c>
      <c r="T3433">
        <v>1570571</v>
      </c>
      <c r="U3433">
        <v>1453253</v>
      </c>
      <c r="V3433">
        <v>1422737</v>
      </c>
      <c r="W3433">
        <v>1638580</v>
      </c>
      <c r="X3433">
        <v>1555657</v>
      </c>
      <c r="Y3433">
        <v>961560</v>
      </c>
      <c r="Z3433">
        <v>538589</v>
      </c>
      <c r="AA3433">
        <v>247132</v>
      </c>
      <c r="AB3433">
        <v>11575977</v>
      </c>
      <c r="AC3433">
        <v>1747281</v>
      </c>
      <c r="AD3433" s="9">
        <v>1.4367898666084288E-5</v>
      </c>
      <c r="AE3433" s="9">
        <v>3.351426568233034E-6</v>
      </c>
      <c r="AF3433" s="9">
        <v>3.1835555348978174E-6</v>
      </c>
      <c r="AG3433" s="9">
        <v>3.4405571500626524E-6</v>
      </c>
      <c r="AH3433" s="9">
        <v>3.5143529689605318E-6</v>
      </c>
      <c r="AI3433" s="9">
        <v>6.1028451464072555E-6</v>
      </c>
      <c r="AJ3433" s="9">
        <v>1.2213489220310133E-5</v>
      </c>
      <c r="AK3433" s="9">
        <v>3.0159324431132743E-5</v>
      </c>
      <c r="AL3433" s="9">
        <v>8.9121760748919862E-5</v>
      </c>
      <c r="AM3433" s="9">
        <v>3.3585290452066104E-4</v>
      </c>
      <c r="AN3433" s="9">
        <v>1.8918489558159972E-5</v>
      </c>
      <c r="AO3433" s="9">
        <v>9.1570846360717017E-5</v>
      </c>
      <c r="AP3433" s="8">
        <v>1.3275E-2</v>
      </c>
      <c r="AQ3433" s="8" t="s">
        <v>5612</v>
      </c>
      <c r="AR3433" s="37">
        <v>0.38600000000000001</v>
      </c>
      <c r="AS3433" s="37">
        <v>0.54799999999999993</v>
      </c>
      <c r="AT3433" s="37">
        <v>0.58899999999999997</v>
      </c>
      <c r="AU3433" s="9">
        <v>1.5E-5</v>
      </c>
      <c r="AV3433" s="9">
        <v>2.9E-5</v>
      </c>
      <c r="AW3433" s="9">
        <v>2.4000000000000001E-5</v>
      </c>
      <c r="AX3433" s="9">
        <v>0</v>
      </c>
      <c r="AY3433" s="9">
        <v>3.1111111111111107E-7</v>
      </c>
      <c r="AZ3433" s="9">
        <v>7.9999999999999996E-7</v>
      </c>
    </row>
    <row r="3434" spans="1:52" x14ac:dyDescent="0.2">
      <c r="A3434" s="38" t="s">
        <v>38</v>
      </c>
      <c r="B3434" s="7">
        <v>2016</v>
      </c>
      <c r="C3434" s="3" t="s">
        <v>55</v>
      </c>
      <c r="D3434" t="s">
        <v>353</v>
      </c>
      <c r="E3434" t="s">
        <v>3943</v>
      </c>
      <c r="F3434">
        <v>10</v>
      </c>
      <c r="G3434">
        <v>5</v>
      </c>
      <c r="H3434">
        <v>5</v>
      </c>
      <c r="I3434">
        <v>5</v>
      </c>
      <c r="J3434">
        <v>5</v>
      </c>
      <c r="K3434">
        <v>5</v>
      </c>
      <c r="L3434">
        <v>21</v>
      </c>
      <c r="M3434">
        <v>23</v>
      </c>
      <c r="N3434">
        <v>61</v>
      </c>
      <c r="O3434">
        <v>90</v>
      </c>
      <c r="P3434">
        <v>230</v>
      </c>
      <c r="Q3434">
        <v>174</v>
      </c>
      <c r="R3434">
        <v>695764</v>
      </c>
      <c r="S3434">
        <v>1478991</v>
      </c>
      <c r="T3434">
        <v>1564140</v>
      </c>
      <c r="U3434">
        <v>1469248</v>
      </c>
      <c r="V3434">
        <v>1406232</v>
      </c>
      <c r="W3434">
        <v>1603648</v>
      </c>
      <c r="X3434">
        <v>1572581</v>
      </c>
      <c r="Y3434">
        <v>1004672</v>
      </c>
      <c r="Z3434">
        <v>540558</v>
      </c>
      <c r="AA3434">
        <v>251107</v>
      </c>
      <c r="AB3434">
        <v>11586941</v>
      </c>
      <c r="AC3434">
        <v>1796337</v>
      </c>
      <c r="AD3434" s="9">
        <v>1.4372689590148383E-5</v>
      </c>
      <c r="AE3434" s="9">
        <v>3.3806831819801471E-6</v>
      </c>
      <c r="AF3434" s="9">
        <v>3.1966448016162235E-6</v>
      </c>
      <c r="AG3434" s="9">
        <v>3.4031014505379621E-6</v>
      </c>
      <c r="AH3434" s="9">
        <v>3.5556010672492162E-6</v>
      </c>
      <c r="AI3434" s="9">
        <v>3.117891208045656E-6</v>
      </c>
      <c r="AJ3434" s="9">
        <v>1.3353843140671292E-5</v>
      </c>
      <c r="AK3434" s="9">
        <v>2.2893043699834373E-5</v>
      </c>
      <c r="AL3434" s="9">
        <v>1.1284635506273148E-4</v>
      </c>
      <c r="AM3434" s="9">
        <v>3.58412947468609E-4</v>
      </c>
      <c r="AN3434" s="9">
        <v>1.9849932782086315E-5</v>
      </c>
      <c r="AO3434" s="9">
        <v>9.6863784468059167E-5</v>
      </c>
      <c r="AP3434" s="8">
        <v>1.44E-2</v>
      </c>
      <c r="AQ3434" s="8" t="s">
        <v>5612</v>
      </c>
      <c r="AR3434" s="37">
        <v>0.40399999999999997</v>
      </c>
      <c r="AS3434" s="37">
        <v>0.57399999999999995</v>
      </c>
      <c r="AT3434" s="37">
        <v>0.626</v>
      </c>
      <c r="AU3434" s="9">
        <v>1.5E-5</v>
      </c>
      <c r="AV3434" s="9">
        <v>3.4E-5</v>
      </c>
      <c r="AW3434" s="9">
        <v>2.8E-5</v>
      </c>
      <c r="AX3434" s="9">
        <v>0</v>
      </c>
      <c r="AY3434" s="9">
        <v>1.0000000000000002E-6</v>
      </c>
      <c r="AZ3434" s="9">
        <v>9.9999999999999995E-7</v>
      </c>
    </row>
    <row r="3435" spans="1:52" x14ac:dyDescent="0.2">
      <c r="A3435" s="38" t="s">
        <v>38</v>
      </c>
      <c r="B3435" s="7">
        <v>2016</v>
      </c>
      <c r="C3435" s="3" t="s">
        <v>56</v>
      </c>
      <c r="D3435" t="s">
        <v>353</v>
      </c>
      <c r="E3435" t="s">
        <v>3944</v>
      </c>
      <c r="F3435">
        <v>10</v>
      </c>
      <c r="G3435">
        <v>5</v>
      </c>
      <c r="H3435">
        <v>5</v>
      </c>
      <c r="I3435">
        <v>5</v>
      </c>
      <c r="J3435">
        <v>5</v>
      </c>
      <c r="K3435">
        <v>5</v>
      </c>
      <c r="L3435">
        <v>24</v>
      </c>
      <c r="M3435">
        <v>39</v>
      </c>
      <c r="N3435">
        <v>47</v>
      </c>
      <c r="O3435">
        <v>83</v>
      </c>
      <c r="P3435">
        <v>228</v>
      </c>
      <c r="Q3435">
        <v>169</v>
      </c>
      <c r="R3435">
        <v>695764</v>
      </c>
      <c r="S3435">
        <v>1478991</v>
      </c>
      <c r="T3435">
        <v>1564140</v>
      </c>
      <c r="U3435">
        <v>1469248</v>
      </c>
      <c r="V3435">
        <v>1406232</v>
      </c>
      <c r="W3435">
        <v>1603648</v>
      </c>
      <c r="X3435">
        <v>1572581</v>
      </c>
      <c r="Y3435">
        <v>1004672</v>
      </c>
      <c r="Z3435">
        <v>540558</v>
      </c>
      <c r="AA3435">
        <v>251107</v>
      </c>
      <c r="AB3435">
        <v>11586941</v>
      </c>
      <c r="AC3435">
        <v>1796337</v>
      </c>
      <c r="AD3435" s="9">
        <v>1.4372689590148383E-5</v>
      </c>
      <c r="AE3435" s="9">
        <v>3.3806831819801471E-6</v>
      </c>
      <c r="AF3435" s="9">
        <v>3.1966448016162235E-6</v>
      </c>
      <c r="AG3435" s="9">
        <v>3.4031014505379621E-6</v>
      </c>
      <c r="AH3435" s="9">
        <v>3.5556010672492162E-6</v>
      </c>
      <c r="AI3435" s="9">
        <v>3.117891208045656E-6</v>
      </c>
      <c r="AJ3435" s="9">
        <v>1.5261535017910046E-5</v>
      </c>
      <c r="AK3435" s="9">
        <v>3.8818639317110461E-5</v>
      </c>
      <c r="AL3435" s="9">
        <v>8.6947191605711135E-5</v>
      </c>
      <c r="AM3435" s="9">
        <v>3.3053638488771716E-4</v>
      </c>
      <c r="AN3435" s="9">
        <v>1.967732467093774E-5</v>
      </c>
      <c r="AO3435" s="9">
        <v>9.4080342385643675E-5</v>
      </c>
      <c r="AP3435" s="8">
        <v>2.4049999999999998E-2</v>
      </c>
      <c r="AQ3435" s="8" t="s">
        <v>5612</v>
      </c>
      <c r="AR3435" s="37">
        <v>0.41399999999999998</v>
      </c>
      <c r="AS3435" s="37">
        <v>0.58700000000000008</v>
      </c>
      <c r="AT3435" s="37">
        <v>0.64900000000000002</v>
      </c>
      <c r="AU3435" s="9">
        <v>5.9000000000000004E-5</v>
      </c>
      <c r="AV3435" s="9">
        <v>1.0800000000000001E-4</v>
      </c>
      <c r="AW3435" s="9">
        <v>8.9000000000000008E-5</v>
      </c>
      <c r="AX3435" s="9">
        <v>1.1E-5</v>
      </c>
      <c r="AY3435" s="9">
        <v>9.5555555555555548E-6</v>
      </c>
      <c r="AZ3435" s="9">
        <v>1.5E-5</v>
      </c>
    </row>
    <row r="3436" spans="1:52" x14ac:dyDescent="0.2">
      <c r="A3436" s="38" t="s">
        <v>38</v>
      </c>
      <c r="B3436" s="7">
        <v>2016</v>
      </c>
      <c r="C3436" s="3" t="s">
        <v>57</v>
      </c>
      <c r="D3436" t="s">
        <v>353</v>
      </c>
      <c r="E3436" t="s">
        <v>3945</v>
      </c>
      <c r="F3436">
        <v>10</v>
      </c>
      <c r="G3436">
        <v>5</v>
      </c>
      <c r="H3436">
        <v>5</v>
      </c>
      <c r="I3436">
        <v>5</v>
      </c>
      <c r="J3436">
        <v>5</v>
      </c>
      <c r="K3436">
        <v>13</v>
      </c>
      <c r="L3436">
        <v>41</v>
      </c>
      <c r="M3436">
        <v>44</v>
      </c>
      <c r="N3436">
        <v>52</v>
      </c>
      <c r="O3436">
        <v>92</v>
      </c>
      <c r="P3436">
        <v>272</v>
      </c>
      <c r="Q3436">
        <v>188</v>
      </c>
      <c r="R3436">
        <v>695764</v>
      </c>
      <c r="S3436">
        <v>1478991</v>
      </c>
      <c r="T3436">
        <v>1564140</v>
      </c>
      <c r="U3436">
        <v>1469248</v>
      </c>
      <c r="V3436">
        <v>1406232</v>
      </c>
      <c r="W3436">
        <v>1603648</v>
      </c>
      <c r="X3436">
        <v>1572581</v>
      </c>
      <c r="Y3436">
        <v>1004672</v>
      </c>
      <c r="Z3436">
        <v>540558</v>
      </c>
      <c r="AA3436">
        <v>251107</v>
      </c>
      <c r="AB3436">
        <v>11586941</v>
      </c>
      <c r="AC3436">
        <v>1796337</v>
      </c>
      <c r="AD3436" s="9">
        <v>1.4372689590148383E-5</v>
      </c>
      <c r="AE3436" s="9">
        <v>3.3806831819801471E-6</v>
      </c>
      <c r="AF3436" s="9">
        <v>3.1966448016162235E-6</v>
      </c>
      <c r="AG3436" s="9">
        <v>3.4031014505379621E-6</v>
      </c>
      <c r="AH3436" s="9">
        <v>3.5556010672492162E-6</v>
      </c>
      <c r="AI3436" s="9">
        <v>8.1065171409187056E-6</v>
      </c>
      <c r="AJ3436" s="9">
        <v>2.6071788988929666E-5</v>
      </c>
      <c r="AK3436" s="9">
        <v>4.3795387947509237E-5</v>
      </c>
      <c r="AL3436" s="9">
        <v>9.6196892840361254E-5</v>
      </c>
      <c r="AM3436" s="9">
        <v>3.6637767963457809E-4</v>
      </c>
      <c r="AN3436" s="9">
        <v>2.3474703116206424E-5</v>
      </c>
      <c r="AO3436" s="9">
        <v>1.0465742229882255E-4</v>
      </c>
      <c r="AP3436" s="8">
        <v>3.4159999999999996E-2</v>
      </c>
      <c r="AQ3436" s="8" t="s">
        <v>5612</v>
      </c>
      <c r="AR3436" s="37">
        <v>0.42399999999999999</v>
      </c>
      <c r="AS3436" s="37">
        <v>0.59899999999999998</v>
      </c>
      <c r="AT3436" s="37">
        <v>0.65500000000000003</v>
      </c>
      <c r="AU3436" s="9">
        <v>2.14E-4</v>
      </c>
      <c r="AV3436" s="9">
        <v>3.6400000000000001E-4</v>
      </c>
      <c r="AW3436" s="9">
        <v>3.2299999999999999E-4</v>
      </c>
      <c r="AX3436" s="9">
        <v>3.1200000000000006E-5</v>
      </c>
      <c r="AY3436" s="9">
        <v>2.7911111111111107E-5</v>
      </c>
      <c r="AZ3436" s="9">
        <v>4.6600000000000008E-5</v>
      </c>
    </row>
    <row r="3437" spans="1:52" x14ac:dyDescent="0.2">
      <c r="A3437" s="38" t="s">
        <v>38</v>
      </c>
      <c r="B3437" s="7">
        <v>2016</v>
      </c>
      <c r="C3437" s="3" t="s">
        <v>58</v>
      </c>
      <c r="D3437" t="s">
        <v>353</v>
      </c>
      <c r="E3437" t="s">
        <v>3946</v>
      </c>
      <c r="F3437">
        <v>10</v>
      </c>
      <c r="G3437">
        <v>5</v>
      </c>
      <c r="H3437">
        <v>5</v>
      </c>
      <c r="I3437">
        <v>5</v>
      </c>
      <c r="J3437">
        <v>10</v>
      </c>
      <c r="K3437">
        <v>14</v>
      </c>
      <c r="L3437">
        <v>29</v>
      </c>
      <c r="M3437">
        <v>31</v>
      </c>
      <c r="N3437">
        <v>73</v>
      </c>
      <c r="O3437">
        <v>98</v>
      </c>
      <c r="P3437">
        <v>280</v>
      </c>
      <c r="Q3437">
        <v>202</v>
      </c>
      <c r="R3437">
        <v>695764</v>
      </c>
      <c r="S3437">
        <v>1478991</v>
      </c>
      <c r="T3437">
        <v>1564140</v>
      </c>
      <c r="U3437">
        <v>1469248</v>
      </c>
      <c r="V3437">
        <v>1406232</v>
      </c>
      <c r="W3437">
        <v>1603648</v>
      </c>
      <c r="X3437">
        <v>1572581</v>
      </c>
      <c r="Y3437">
        <v>1004672</v>
      </c>
      <c r="Z3437">
        <v>540558</v>
      </c>
      <c r="AA3437">
        <v>251107</v>
      </c>
      <c r="AB3437">
        <v>11586941</v>
      </c>
      <c r="AC3437">
        <v>1796337</v>
      </c>
      <c r="AD3437" s="9">
        <v>1.4372689590148383E-5</v>
      </c>
      <c r="AE3437" s="9">
        <v>3.3806831819801471E-6</v>
      </c>
      <c r="AF3437" s="9">
        <v>3.1966448016162235E-6</v>
      </c>
      <c r="AG3437" s="9">
        <v>3.4031014505379621E-6</v>
      </c>
      <c r="AH3437" s="9">
        <v>7.1112021344984324E-6</v>
      </c>
      <c r="AI3437" s="9">
        <v>8.7300953825278371E-6</v>
      </c>
      <c r="AJ3437" s="9">
        <v>1.8441021479974641E-5</v>
      </c>
      <c r="AK3437" s="9">
        <v>3.0855841508472417E-5</v>
      </c>
      <c r="AL3437" s="9">
        <v>1.3504563802589175E-4</v>
      </c>
      <c r="AM3437" s="9">
        <v>3.9027187613248533E-4</v>
      </c>
      <c r="AN3437" s="9">
        <v>2.4165135560800734E-5</v>
      </c>
      <c r="AO3437" s="9">
        <v>1.1245106012958593E-4</v>
      </c>
      <c r="AP3437" s="8">
        <v>1.6425000000000002E-2</v>
      </c>
      <c r="AQ3437" s="8" t="s">
        <v>5612</v>
      </c>
      <c r="AR3437" s="37">
        <v>0.43200000000000005</v>
      </c>
      <c r="AS3437" s="37">
        <v>0.60899999999999999</v>
      </c>
      <c r="AT3437" s="37">
        <v>0.68299999999999994</v>
      </c>
      <c r="AU3437" s="9">
        <v>2.7300000000000002E-4</v>
      </c>
      <c r="AV3437" s="9">
        <v>5.13E-4</v>
      </c>
      <c r="AW3437" s="9">
        <v>4.5600000000000003E-4</v>
      </c>
      <c r="AX3437" s="9">
        <v>1.5E-5</v>
      </c>
      <c r="AY3437" s="9">
        <v>2.0583333333333327E-5</v>
      </c>
      <c r="AZ3437" s="9">
        <v>3.3000000000000003E-5</v>
      </c>
    </row>
    <row r="3438" spans="1:52" x14ac:dyDescent="0.2">
      <c r="A3438" s="38" t="s">
        <v>38</v>
      </c>
      <c r="B3438" s="7">
        <v>2016</v>
      </c>
      <c r="C3438" s="3" t="s">
        <v>59</v>
      </c>
      <c r="D3438" t="s">
        <v>353</v>
      </c>
      <c r="E3438" t="s">
        <v>3947</v>
      </c>
      <c r="F3438">
        <v>10</v>
      </c>
      <c r="G3438">
        <v>5</v>
      </c>
      <c r="H3438">
        <v>5</v>
      </c>
      <c r="I3438">
        <v>5</v>
      </c>
      <c r="J3438">
        <v>5</v>
      </c>
      <c r="K3438">
        <v>5</v>
      </c>
      <c r="L3438">
        <v>17</v>
      </c>
      <c r="M3438">
        <v>29</v>
      </c>
      <c r="N3438">
        <v>43</v>
      </c>
      <c r="O3438">
        <v>80</v>
      </c>
      <c r="P3438">
        <v>204</v>
      </c>
      <c r="Q3438">
        <v>152</v>
      </c>
      <c r="R3438">
        <v>695764</v>
      </c>
      <c r="S3438">
        <v>1478991</v>
      </c>
      <c r="T3438">
        <v>1564140</v>
      </c>
      <c r="U3438">
        <v>1469248</v>
      </c>
      <c r="V3438">
        <v>1406232</v>
      </c>
      <c r="W3438">
        <v>1603648</v>
      </c>
      <c r="X3438">
        <v>1572581</v>
      </c>
      <c r="Y3438">
        <v>1004672</v>
      </c>
      <c r="Z3438">
        <v>540558</v>
      </c>
      <c r="AA3438">
        <v>251107</v>
      </c>
      <c r="AB3438">
        <v>11586941</v>
      </c>
      <c r="AC3438">
        <v>1796337</v>
      </c>
      <c r="AD3438" s="9">
        <v>1.4372689590148383E-5</v>
      </c>
      <c r="AE3438" s="9">
        <v>3.3806831819801471E-6</v>
      </c>
      <c r="AF3438" s="9">
        <v>3.1966448016162235E-6</v>
      </c>
      <c r="AG3438" s="9">
        <v>3.4031014505379621E-6</v>
      </c>
      <c r="AH3438" s="9">
        <v>3.5556010672492162E-6</v>
      </c>
      <c r="AI3438" s="9">
        <v>3.117891208045656E-6</v>
      </c>
      <c r="AJ3438" s="9">
        <v>1.0810253971019616E-5</v>
      </c>
      <c r="AK3438" s="9">
        <v>2.8865142056312906E-5</v>
      </c>
      <c r="AL3438" s="9">
        <v>7.9547430617991043E-5</v>
      </c>
      <c r="AM3438" s="9">
        <v>3.1858928663876354E-4</v>
      </c>
      <c r="AN3438" s="9">
        <v>1.7606027337154818E-5</v>
      </c>
      <c r="AO3438" s="9">
        <v>8.4616639305431E-5</v>
      </c>
      <c r="AP3438" s="8">
        <v>8.0250000000000009E-3</v>
      </c>
      <c r="AQ3438" s="8" t="s">
        <v>5612</v>
      </c>
      <c r="AR3438" s="37">
        <v>0.438</v>
      </c>
      <c r="AS3438" s="37">
        <v>0.61199999999999999</v>
      </c>
      <c r="AT3438" s="37">
        <v>0.70400000000000007</v>
      </c>
      <c r="AU3438" s="9" t="s">
        <v>5612</v>
      </c>
      <c r="AV3438" s="9" t="s">
        <v>5612</v>
      </c>
      <c r="AW3438" s="9" t="s">
        <v>5612</v>
      </c>
      <c r="AX3438" s="9" t="s">
        <v>5612</v>
      </c>
      <c r="AY3438" s="9" t="s">
        <v>5612</v>
      </c>
      <c r="AZ3438" s="9" t="s">
        <v>5612</v>
      </c>
    </row>
    <row r="3439" spans="1:52" x14ac:dyDescent="0.2">
      <c r="A3439" s="38" t="s">
        <v>38</v>
      </c>
      <c r="B3439" s="7">
        <v>2016</v>
      </c>
      <c r="C3439" s="3" t="s">
        <v>60</v>
      </c>
      <c r="D3439" t="s">
        <v>353</v>
      </c>
      <c r="E3439" t="s">
        <v>3948</v>
      </c>
      <c r="F3439">
        <v>10</v>
      </c>
      <c r="G3439">
        <v>5</v>
      </c>
      <c r="H3439">
        <v>5</v>
      </c>
      <c r="I3439">
        <v>5</v>
      </c>
      <c r="J3439">
        <v>5</v>
      </c>
      <c r="K3439">
        <v>5</v>
      </c>
      <c r="L3439">
        <v>13</v>
      </c>
      <c r="M3439">
        <v>27</v>
      </c>
      <c r="N3439">
        <v>32</v>
      </c>
      <c r="O3439">
        <v>67</v>
      </c>
      <c r="P3439">
        <v>174</v>
      </c>
      <c r="Q3439">
        <v>126</v>
      </c>
      <c r="R3439">
        <v>695764</v>
      </c>
      <c r="S3439">
        <v>1478991</v>
      </c>
      <c r="T3439">
        <v>1564140</v>
      </c>
      <c r="U3439">
        <v>1469248</v>
      </c>
      <c r="V3439">
        <v>1406232</v>
      </c>
      <c r="W3439">
        <v>1603648</v>
      </c>
      <c r="X3439">
        <v>1572581</v>
      </c>
      <c r="Y3439">
        <v>1004672</v>
      </c>
      <c r="Z3439">
        <v>540558</v>
      </c>
      <c r="AA3439">
        <v>251107</v>
      </c>
      <c r="AB3439">
        <v>11586941</v>
      </c>
      <c r="AC3439">
        <v>1796337</v>
      </c>
      <c r="AD3439" s="9">
        <v>1.4372689590148383E-5</v>
      </c>
      <c r="AE3439" s="9">
        <v>3.3806831819801471E-6</v>
      </c>
      <c r="AF3439" s="9">
        <v>3.1966448016162235E-6</v>
      </c>
      <c r="AG3439" s="9">
        <v>3.4031014505379621E-6</v>
      </c>
      <c r="AH3439" s="9">
        <v>3.5556010672492162E-6</v>
      </c>
      <c r="AI3439" s="9">
        <v>3.117891208045656E-6</v>
      </c>
      <c r="AJ3439" s="9">
        <v>8.2666648013679423E-6</v>
      </c>
      <c r="AK3439" s="9">
        <v>2.6874442604153395E-5</v>
      </c>
      <c r="AL3439" s="9">
        <v>5.9198087901760772E-5</v>
      </c>
      <c r="AM3439" s="9">
        <v>2.6681852755996446E-4</v>
      </c>
      <c r="AN3439" s="9">
        <v>1.501690566992617E-5</v>
      </c>
      <c r="AO3439" s="9">
        <v>7.0142740476870433E-5</v>
      </c>
      <c r="AP3439" s="8">
        <v>4.4799999999999996E-3</v>
      </c>
      <c r="AQ3439" s="8" t="s">
        <v>5612</v>
      </c>
      <c r="AR3439" s="37" t="s">
        <v>5612</v>
      </c>
      <c r="AS3439" s="37" t="s">
        <v>5612</v>
      </c>
      <c r="AT3439" s="37" t="s">
        <v>5612</v>
      </c>
      <c r="AU3439" s="9" t="s">
        <v>5612</v>
      </c>
      <c r="AV3439" s="9" t="s">
        <v>5612</v>
      </c>
      <c r="AW3439" s="9" t="s">
        <v>5612</v>
      </c>
      <c r="AX3439" s="9" t="s">
        <v>5612</v>
      </c>
      <c r="AY3439" s="9" t="s">
        <v>5612</v>
      </c>
      <c r="AZ3439" s="9" t="s">
        <v>5612</v>
      </c>
    </row>
    <row r="3440" spans="1:52" x14ac:dyDescent="0.2">
      <c r="A3440" s="38" t="s">
        <v>38</v>
      </c>
      <c r="B3440" s="7">
        <v>2016</v>
      </c>
      <c r="C3440" s="3" t="s">
        <v>61</v>
      </c>
      <c r="D3440" t="s">
        <v>353</v>
      </c>
      <c r="E3440" t="s">
        <v>3949</v>
      </c>
      <c r="F3440">
        <v>10</v>
      </c>
      <c r="G3440">
        <v>5</v>
      </c>
      <c r="H3440">
        <v>5</v>
      </c>
      <c r="I3440">
        <v>5</v>
      </c>
      <c r="J3440">
        <v>5</v>
      </c>
      <c r="K3440">
        <v>5</v>
      </c>
      <c r="L3440">
        <v>15</v>
      </c>
      <c r="M3440">
        <v>36</v>
      </c>
      <c r="N3440">
        <v>33</v>
      </c>
      <c r="O3440">
        <v>57</v>
      </c>
      <c r="P3440">
        <v>176</v>
      </c>
      <c r="Q3440">
        <v>126</v>
      </c>
      <c r="R3440">
        <v>695764</v>
      </c>
      <c r="S3440">
        <v>1478991</v>
      </c>
      <c r="T3440">
        <v>1564140</v>
      </c>
      <c r="U3440">
        <v>1469248</v>
      </c>
      <c r="V3440">
        <v>1406232</v>
      </c>
      <c r="W3440">
        <v>1603648</v>
      </c>
      <c r="X3440">
        <v>1572581</v>
      </c>
      <c r="Y3440">
        <v>1004672</v>
      </c>
      <c r="Z3440">
        <v>540558</v>
      </c>
      <c r="AA3440">
        <v>251107</v>
      </c>
      <c r="AB3440">
        <v>11586941</v>
      </c>
      <c r="AC3440">
        <v>1796337</v>
      </c>
      <c r="AD3440" s="9">
        <v>1.4372689590148383E-5</v>
      </c>
      <c r="AE3440" s="9">
        <v>3.3806831819801471E-6</v>
      </c>
      <c r="AF3440" s="9">
        <v>3.1966448016162235E-6</v>
      </c>
      <c r="AG3440" s="9">
        <v>3.4031014505379621E-6</v>
      </c>
      <c r="AH3440" s="9">
        <v>3.5556010672492162E-6</v>
      </c>
      <c r="AI3440" s="9">
        <v>3.117891208045656E-6</v>
      </c>
      <c r="AJ3440" s="9">
        <v>9.5384593861937792E-6</v>
      </c>
      <c r="AK3440" s="9">
        <v>3.5832590138871193E-5</v>
      </c>
      <c r="AL3440" s="9">
        <v>6.1048028148690792E-5</v>
      </c>
      <c r="AM3440" s="9">
        <v>2.2699486673011902E-4</v>
      </c>
      <c r="AN3440" s="9">
        <v>1.5189513781074745E-5</v>
      </c>
      <c r="AO3440" s="9">
        <v>7.0142740476870433E-5</v>
      </c>
      <c r="AP3440" s="8">
        <v>3.4749999999999998E-3</v>
      </c>
      <c r="AQ3440" s="8" t="s">
        <v>5612</v>
      </c>
      <c r="AR3440" s="37" t="s">
        <v>5612</v>
      </c>
      <c r="AS3440" s="37" t="s">
        <v>5612</v>
      </c>
      <c r="AT3440" s="37" t="s">
        <v>5612</v>
      </c>
      <c r="AU3440" s="9" t="s">
        <v>5612</v>
      </c>
      <c r="AV3440" s="9" t="s">
        <v>5612</v>
      </c>
      <c r="AW3440" s="9" t="s">
        <v>5612</v>
      </c>
      <c r="AX3440" s="9" t="s">
        <v>5612</v>
      </c>
      <c r="AY3440" s="9" t="s">
        <v>5612</v>
      </c>
      <c r="AZ3440" s="9" t="s">
        <v>5612</v>
      </c>
    </row>
    <row r="3441" spans="1:52" x14ac:dyDescent="0.2">
      <c r="A3441" s="38" t="s">
        <v>38</v>
      </c>
      <c r="B3441" s="7">
        <v>2016</v>
      </c>
      <c r="C3441" s="3" t="s">
        <v>62</v>
      </c>
      <c r="D3441" t="s">
        <v>353</v>
      </c>
      <c r="E3441" t="s">
        <v>3950</v>
      </c>
      <c r="F3441">
        <v>10</v>
      </c>
      <c r="G3441">
        <v>5</v>
      </c>
      <c r="H3441">
        <v>5</v>
      </c>
      <c r="I3441">
        <v>5</v>
      </c>
      <c r="J3441">
        <v>5</v>
      </c>
      <c r="K3441">
        <v>5</v>
      </c>
      <c r="L3441">
        <v>10</v>
      </c>
      <c r="M3441">
        <v>20</v>
      </c>
      <c r="N3441">
        <v>37</v>
      </c>
      <c r="O3441">
        <v>55</v>
      </c>
      <c r="P3441">
        <v>157</v>
      </c>
      <c r="Q3441">
        <v>112</v>
      </c>
      <c r="R3441">
        <v>695764</v>
      </c>
      <c r="S3441">
        <v>1478991</v>
      </c>
      <c r="T3441">
        <v>1564140</v>
      </c>
      <c r="U3441">
        <v>1469248</v>
      </c>
      <c r="V3441">
        <v>1406232</v>
      </c>
      <c r="W3441">
        <v>1603648</v>
      </c>
      <c r="X3441">
        <v>1572581</v>
      </c>
      <c r="Y3441">
        <v>1004672</v>
      </c>
      <c r="Z3441">
        <v>540558</v>
      </c>
      <c r="AA3441">
        <v>251107</v>
      </c>
      <c r="AB3441">
        <v>11586941</v>
      </c>
      <c r="AC3441">
        <v>1796337</v>
      </c>
      <c r="AD3441" s="9">
        <v>1.4372689590148383E-5</v>
      </c>
      <c r="AE3441" s="9">
        <v>3.3806831819801471E-6</v>
      </c>
      <c r="AF3441" s="9">
        <v>3.1966448016162235E-6</v>
      </c>
      <c r="AG3441" s="9">
        <v>3.4031014505379621E-6</v>
      </c>
      <c r="AH3441" s="9">
        <v>3.5556010672492162E-6</v>
      </c>
      <c r="AI3441" s="9">
        <v>3.117891208045656E-6</v>
      </c>
      <c r="AJ3441" s="9">
        <v>6.3589729241291861E-6</v>
      </c>
      <c r="AK3441" s="9">
        <v>1.9906994521595108E-5</v>
      </c>
      <c r="AL3441" s="9">
        <v>6.8447789136410897E-5</v>
      </c>
      <c r="AM3441" s="9">
        <v>2.1903013456414994E-4</v>
      </c>
      <c r="AN3441" s="9">
        <v>1.3549736725163268E-5</v>
      </c>
      <c r="AO3441" s="9">
        <v>6.234910264610705E-5</v>
      </c>
      <c r="AP3441" s="8">
        <v>4.8250000000000003E-3</v>
      </c>
      <c r="AQ3441" s="8" t="s">
        <v>5612</v>
      </c>
      <c r="AR3441" s="37">
        <v>2.5000000000000001E-2</v>
      </c>
      <c r="AS3441" s="37">
        <v>2.3E-2</v>
      </c>
      <c r="AT3441" s="37">
        <v>5.9000000000000004E-2</v>
      </c>
      <c r="AU3441" s="9" t="s">
        <v>5612</v>
      </c>
      <c r="AV3441" s="9" t="s">
        <v>5612</v>
      </c>
      <c r="AW3441" s="9" t="s">
        <v>5612</v>
      </c>
      <c r="AX3441" s="9" t="s">
        <v>5612</v>
      </c>
      <c r="AY3441" s="9" t="s">
        <v>5612</v>
      </c>
      <c r="AZ3441" s="9" t="s">
        <v>5612</v>
      </c>
    </row>
    <row r="3442" spans="1:52" x14ac:dyDescent="0.2">
      <c r="A3442" s="38" t="s">
        <v>38</v>
      </c>
      <c r="B3442" s="7">
        <v>2016</v>
      </c>
      <c r="C3442" s="3" t="s">
        <v>63</v>
      </c>
      <c r="D3442" t="s">
        <v>353</v>
      </c>
      <c r="E3442" t="s">
        <v>3951</v>
      </c>
      <c r="F3442">
        <v>10</v>
      </c>
      <c r="G3442">
        <v>5</v>
      </c>
      <c r="H3442">
        <v>5</v>
      </c>
      <c r="I3442">
        <v>5</v>
      </c>
      <c r="J3442">
        <v>5</v>
      </c>
      <c r="K3442">
        <v>5</v>
      </c>
      <c r="L3442">
        <v>5</v>
      </c>
      <c r="M3442">
        <v>32</v>
      </c>
      <c r="N3442">
        <v>33</v>
      </c>
      <c r="O3442">
        <v>52</v>
      </c>
      <c r="P3442">
        <v>157</v>
      </c>
      <c r="Q3442">
        <v>117</v>
      </c>
      <c r="R3442">
        <v>695764</v>
      </c>
      <c r="S3442">
        <v>1478991</v>
      </c>
      <c r="T3442">
        <v>1564140</v>
      </c>
      <c r="U3442">
        <v>1469248</v>
      </c>
      <c r="V3442">
        <v>1406232</v>
      </c>
      <c r="W3442">
        <v>1603648</v>
      </c>
      <c r="X3442">
        <v>1572581</v>
      </c>
      <c r="Y3442">
        <v>1004672</v>
      </c>
      <c r="Z3442">
        <v>540558</v>
      </c>
      <c r="AA3442">
        <v>251107</v>
      </c>
      <c r="AB3442">
        <v>11586941</v>
      </c>
      <c r="AC3442">
        <v>1796337</v>
      </c>
      <c r="AD3442" s="9">
        <v>1.4372689590148383E-5</v>
      </c>
      <c r="AE3442" s="9">
        <v>3.3806831819801471E-6</v>
      </c>
      <c r="AF3442" s="9">
        <v>3.1966448016162235E-6</v>
      </c>
      <c r="AG3442" s="9">
        <v>3.4031014505379621E-6</v>
      </c>
      <c r="AH3442" s="9">
        <v>3.5556010672492162E-6</v>
      </c>
      <c r="AI3442" s="9">
        <v>3.117891208045656E-6</v>
      </c>
      <c r="AJ3442" s="9">
        <v>3.1794864620645931E-6</v>
      </c>
      <c r="AK3442" s="9">
        <v>3.1851191234552171E-5</v>
      </c>
      <c r="AL3442" s="9">
        <v>6.1048028148690792E-5</v>
      </c>
      <c r="AM3442" s="9">
        <v>2.0708303631519632E-4</v>
      </c>
      <c r="AN3442" s="9">
        <v>1.3549736725163268E-5</v>
      </c>
      <c r="AO3442" s="9">
        <v>6.5132544728522542E-5</v>
      </c>
      <c r="AP3442" s="8">
        <v>6.7799999999999996E-3</v>
      </c>
      <c r="AQ3442" s="8" t="s">
        <v>5612</v>
      </c>
      <c r="AR3442" s="37">
        <v>9.3000000000000013E-2</v>
      </c>
      <c r="AS3442" s="37">
        <v>0.14300000000000002</v>
      </c>
      <c r="AT3442" s="37">
        <v>0.17</v>
      </c>
      <c r="AU3442" s="9" t="s">
        <v>5612</v>
      </c>
      <c r="AV3442" s="9" t="s">
        <v>5612</v>
      </c>
      <c r="AW3442" s="9" t="s">
        <v>5612</v>
      </c>
      <c r="AX3442" s="9" t="s">
        <v>5612</v>
      </c>
      <c r="AY3442" s="9" t="s">
        <v>5612</v>
      </c>
      <c r="AZ3442" s="9" t="s">
        <v>5612</v>
      </c>
    </row>
    <row r="3443" spans="1:52" x14ac:dyDescent="0.2">
      <c r="A3443" s="38" t="s">
        <v>38</v>
      </c>
      <c r="B3443" s="7">
        <v>2016</v>
      </c>
      <c r="C3443" s="3" t="s">
        <v>64</v>
      </c>
      <c r="D3443" t="s">
        <v>353</v>
      </c>
      <c r="E3443" t="s">
        <v>3952</v>
      </c>
      <c r="F3443">
        <v>10</v>
      </c>
      <c r="G3443">
        <v>5</v>
      </c>
      <c r="H3443">
        <v>5</v>
      </c>
      <c r="I3443">
        <v>5</v>
      </c>
      <c r="J3443">
        <v>5</v>
      </c>
      <c r="K3443">
        <v>5</v>
      </c>
      <c r="L3443">
        <v>12</v>
      </c>
      <c r="M3443">
        <v>26</v>
      </c>
      <c r="N3443">
        <v>37</v>
      </c>
      <c r="O3443">
        <v>59</v>
      </c>
      <c r="P3443">
        <v>169</v>
      </c>
      <c r="Q3443">
        <v>122</v>
      </c>
      <c r="R3443">
        <v>695764</v>
      </c>
      <c r="S3443">
        <v>1478991</v>
      </c>
      <c r="T3443">
        <v>1564140</v>
      </c>
      <c r="U3443">
        <v>1469248</v>
      </c>
      <c r="V3443">
        <v>1406232</v>
      </c>
      <c r="W3443">
        <v>1603648</v>
      </c>
      <c r="X3443">
        <v>1572581</v>
      </c>
      <c r="Y3443">
        <v>1004672</v>
      </c>
      <c r="Z3443">
        <v>540558</v>
      </c>
      <c r="AA3443">
        <v>251107</v>
      </c>
      <c r="AB3443">
        <v>11586941</v>
      </c>
      <c r="AC3443">
        <v>1796337</v>
      </c>
      <c r="AD3443" s="9">
        <v>1.4372689590148383E-5</v>
      </c>
      <c r="AE3443" s="9">
        <v>3.3806831819801471E-6</v>
      </c>
      <c r="AF3443" s="9">
        <v>3.1966448016162235E-6</v>
      </c>
      <c r="AG3443" s="9">
        <v>3.4031014505379621E-6</v>
      </c>
      <c r="AH3443" s="9">
        <v>3.5556010672492162E-6</v>
      </c>
      <c r="AI3443" s="9">
        <v>3.117891208045656E-6</v>
      </c>
      <c r="AJ3443" s="9">
        <v>7.630767508955023E-6</v>
      </c>
      <c r="AK3443" s="9">
        <v>2.5879092878073641E-5</v>
      </c>
      <c r="AL3443" s="9">
        <v>6.8447789136410897E-5</v>
      </c>
      <c r="AM3443" s="9">
        <v>2.3495959889608813E-4</v>
      </c>
      <c r="AN3443" s="9">
        <v>1.4585385392054727E-5</v>
      </c>
      <c r="AO3443" s="9">
        <v>6.7915986810938034E-5</v>
      </c>
      <c r="AP3443" s="8">
        <v>1.2825E-2</v>
      </c>
      <c r="AQ3443" s="8" t="s">
        <v>5612</v>
      </c>
      <c r="AR3443" s="37">
        <v>0.26600000000000001</v>
      </c>
      <c r="AS3443" s="37">
        <v>0.44400000000000001</v>
      </c>
      <c r="AT3443" s="37">
        <v>0.38799999999999996</v>
      </c>
      <c r="AU3443" s="9">
        <v>0</v>
      </c>
      <c r="AV3443" s="9">
        <v>3.2999999999999996E-5</v>
      </c>
      <c r="AW3443" s="9">
        <v>1.2E-5</v>
      </c>
      <c r="AX3443" s="9">
        <v>0</v>
      </c>
      <c r="AY3443" s="9">
        <v>2.0555555555555555E-6</v>
      </c>
      <c r="AZ3443" s="9">
        <v>3.0000000000000001E-6</v>
      </c>
    </row>
    <row r="3444" spans="1:52" x14ac:dyDescent="0.2">
      <c r="A3444" s="38" t="s">
        <v>38</v>
      </c>
      <c r="B3444" s="7">
        <v>2016</v>
      </c>
      <c r="C3444" s="3" t="s">
        <v>65</v>
      </c>
      <c r="D3444" t="s">
        <v>353</v>
      </c>
      <c r="E3444" t="s">
        <v>3953</v>
      </c>
      <c r="F3444">
        <v>10</v>
      </c>
      <c r="G3444">
        <v>5</v>
      </c>
      <c r="H3444">
        <v>5</v>
      </c>
      <c r="I3444">
        <v>5</v>
      </c>
      <c r="J3444">
        <v>5</v>
      </c>
      <c r="K3444">
        <v>5</v>
      </c>
      <c r="L3444">
        <v>11</v>
      </c>
      <c r="M3444">
        <v>20</v>
      </c>
      <c r="N3444">
        <v>38</v>
      </c>
      <c r="O3444">
        <v>48</v>
      </c>
      <c r="P3444">
        <v>152</v>
      </c>
      <c r="Q3444">
        <v>106</v>
      </c>
      <c r="R3444">
        <v>695764</v>
      </c>
      <c r="S3444">
        <v>1478991</v>
      </c>
      <c r="T3444">
        <v>1564140</v>
      </c>
      <c r="U3444">
        <v>1469248</v>
      </c>
      <c r="V3444">
        <v>1406232</v>
      </c>
      <c r="W3444">
        <v>1603648</v>
      </c>
      <c r="X3444">
        <v>1572581</v>
      </c>
      <c r="Y3444">
        <v>1004672</v>
      </c>
      <c r="Z3444">
        <v>540558</v>
      </c>
      <c r="AA3444">
        <v>251107</v>
      </c>
      <c r="AB3444">
        <v>11586941</v>
      </c>
      <c r="AC3444">
        <v>1796337</v>
      </c>
      <c r="AD3444" s="9">
        <v>1.4372689590148383E-5</v>
      </c>
      <c r="AE3444" s="9">
        <v>3.3806831819801471E-6</v>
      </c>
      <c r="AF3444" s="9">
        <v>3.1966448016162235E-6</v>
      </c>
      <c r="AG3444" s="9">
        <v>3.4031014505379621E-6</v>
      </c>
      <c r="AH3444" s="9">
        <v>3.5556010672492162E-6</v>
      </c>
      <c r="AI3444" s="9">
        <v>3.117891208045656E-6</v>
      </c>
      <c r="AJ3444" s="9">
        <v>6.9948702165421046E-6</v>
      </c>
      <c r="AK3444" s="9">
        <v>1.9906994521595108E-5</v>
      </c>
      <c r="AL3444" s="9">
        <v>7.0297729383340924E-5</v>
      </c>
      <c r="AM3444" s="9">
        <v>1.9115357198325813E-4</v>
      </c>
      <c r="AN3444" s="9">
        <v>1.3118216447291826E-5</v>
      </c>
      <c r="AO3444" s="9">
        <v>5.9008972147208458E-5</v>
      </c>
      <c r="AP3444" s="8">
        <v>1.4919999999999999E-2</v>
      </c>
      <c r="AQ3444" s="8">
        <v>0.86900000000000011</v>
      </c>
      <c r="AR3444" s="37">
        <v>0.36399999999999999</v>
      </c>
      <c r="AS3444" s="37">
        <v>0.58299999999999996</v>
      </c>
      <c r="AT3444" s="37">
        <v>0.503</v>
      </c>
      <c r="AU3444" s="9">
        <v>0</v>
      </c>
      <c r="AV3444" s="9">
        <v>6.9999999999999994E-5</v>
      </c>
      <c r="AW3444" s="9">
        <v>3.1000000000000001E-5</v>
      </c>
      <c r="AX3444" s="9">
        <v>0</v>
      </c>
      <c r="AY3444" s="9">
        <v>2.7500000000000004E-6</v>
      </c>
      <c r="AZ3444" s="9">
        <v>4.9999999999999996E-6</v>
      </c>
    </row>
    <row r="3445" spans="1:52" x14ac:dyDescent="0.2">
      <c r="A3445" s="38" t="s">
        <v>38</v>
      </c>
      <c r="B3445" s="7">
        <v>2016</v>
      </c>
      <c r="C3445" s="3" t="s">
        <v>66</v>
      </c>
      <c r="D3445" t="s">
        <v>353</v>
      </c>
      <c r="E3445" t="s">
        <v>3954</v>
      </c>
      <c r="F3445">
        <v>10</v>
      </c>
      <c r="G3445">
        <v>5</v>
      </c>
      <c r="H3445">
        <v>5</v>
      </c>
      <c r="I3445">
        <v>5</v>
      </c>
      <c r="J3445">
        <v>5</v>
      </c>
      <c r="K3445">
        <v>5</v>
      </c>
      <c r="L3445">
        <v>17</v>
      </c>
      <c r="M3445">
        <v>28</v>
      </c>
      <c r="N3445">
        <v>53</v>
      </c>
      <c r="O3445">
        <v>98</v>
      </c>
      <c r="P3445">
        <v>231</v>
      </c>
      <c r="Q3445">
        <v>179</v>
      </c>
      <c r="R3445">
        <v>695764</v>
      </c>
      <c r="S3445">
        <v>1478991</v>
      </c>
      <c r="T3445">
        <v>1564140</v>
      </c>
      <c r="U3445">
        <v>1469248</v>
      </c>
      <c r="V3445">
        <v>1406232</v>
      </c>
      <c r="W3445">
        <v>1603648</v>
      </c>
      <c r="X3445">
        <v>1572581</v>
      </c>
      <c r="Y3445">
        <v>1004672</v>
      </c>
      <c r="Z3445">
        <v>540558</v>
      </c>
      <c r="AA3445">
        <v>251107</v>
      </c>
      <c r="AB3445">
        <v>11586941</v>
      </c>
      <c r="AC3445">
        <v>1796337</v>
      </c>
      <c r="AD3445" s="9">
        <v>1.4372689590148383E-5</v>
      </c>
      <c r="AE3445" s="9">
        <v>3.3806831819801471E-6</v>
      </c>
      <c r="AF3445" s="9">
        <v>3.1966448016162235E-6</v>
      </c>
      <c r="AG3445" s="9">
        <v>3.4031014505379621E-6</v>
      </c>
      <c r="AH3445" s="9">
        <v>3.5556010672492162E-6</v>
      </c>
      <c r="AI3445" s="9">
        <v>3.117891208045656E-6</v>
      </c>
      <c r="AJ3445" s="9">
        <v>1.0810253971019616E-5</v>
      </c>
      <c r="AK3445" s="9">
        <v>2.7869792330233152E-5</v>
      </c>
      <c r="AL3445" s="9">
        <v>9.804683308729128E-5</v>
      </c>
      <c r="AM3445" s="9">
        <v>3.9027187613248533E-4</v>
      </c>
      <c r="AN3445" s="9">
        <v>1.9936236837660605E-5</v>
      </c>
      <c r="AO3445" s="9">
        <v>9.9647226550474659E-5</v>
      </c>
      <c r="AP3445" s="8">
        <v>2.1575E-2</v>
      </c>
      <c r="AQ3445" s="8" t="s">
        <v>5612</v>
      </c>
      <c r="AR3445" s="37">
        <v>0.40200000000000002</v>
      </c>
      <c r="AS3445" s="37">
        <v>0.62</v>
      </c>
      <c r="AT3445" s="37">
        <v>0.55500000000000005</v>
      </c>
      <c r="AU3445" s="9">
        <v>0</v>
      </c>
      <c r="AV3445" s="9">
        <v>2.3699999999999999E-4</v>
      </c>
      <c r="AW3445" s="9">
        <v>1.1300000000000001E-4</v>
      </c>
      <c r="AX3445" s="9">
        <v>0</v>
      </c>
      <c r="AY3445" s="9">
        <v>8.6222222222222231E-6</v>
      </c>
      <c r="AZ3445" s="9">
        <v>1.6600000000000004E-5</v>
      </c>
    </row>
    <row r="3446" spans="1:52" x14ac:dyDescent="0.2">
      <c r="A3446" s="38" t="s">
        <v>38</v>
      </c>
      <c r="B3446" s="7">
        <v>2017</v>
      </c>
      <c r="C3446" s="3" t="s">
        <v>55</v>
      </c>
      <c r="D3446" t="s">
        <v>354</v>
      </c>
      <c r="E3446" t="s">
        <v>3955</v>
      </c>
      <c r="F3446">
        <v>10</v>
      </c>
      <c r="G3446">
        <v>5</v>
      </c>
      <c r="H3446">
        <v>5</v>
      </c>
      <c r="I3446">
        <v>5</v>
      </c>
      <c r="J3446">
        <v>5</v>
      </c>
      <c r="K3446">
        <v>5</v>
      </c>
      <c r="L3446">
        <v>20</v>
      </c>
      <c r="M3446">
        <v>40</v>
      </c>
      <c r="N3446">
        <v>66</v>
      </c>
      <c r="O3446">
        <v>121</v>
      </c>
      <c r="P3446">
        <v>282</v>
      </c>
      <c r="Q3446">
        <v>227</v>
      </c>
      <c r="R3446">
        <v>695704</v>
      </c>
      <c r="S3446">
        <v>1468297</v>
      </c>
      <c r="T3446">
        <v>1557605</v>
      </c>
      <c r="U3446">
        <v>1482711</v>
      </c>
      <c r="V3446">
        <v>1397632</v>
      </c>
      <c r="W3446">
        <v>1573683</v>
      </c>
      <c r="X3446">
        <v>1589482</v>
      </c>
      <c r="Y3446">
        <v>1044159</v>
      </c>
      <c r="Z3446">
        <v>548223</v>
      </c>
      <c r="AA3446">
        <v>252260</v>
      </c>
      <c r="AB3446">
        <v>11609756</v>
      </c>
      <c r="AC3446">
        <v>1844642</v>
      </c>
      <c r="AD3446" s="9">
        <v>1.43739291422789E-5</v>
      </c>
      <c r="AE3446" s="9">
        <v>3.4053056023406707E-6</v>
      </c>
      <c r="AF3446" s="9">
        <v>3.2100564648932174E-6</v>
      </c>
      <c r="AG3446" s="9">
        <v>3.3722013258146735E-6</v>
      </c>
      <c r="AH3446" s="9">
        <v>3.5774796226760691E-6</v>
      </c>
      <c r="AI3446" s="9">
        <v>3.1772599691297422E-6</v>
      </c>
      <c r="AJ3446" s="9">
        <v>1.2582715626852018E-5</v>
      </c>
      <c r="AK3446" s="9">
        <v>3.8308341928767553E-5</v>
      </c>
      <c r="AL3446" s="9">
        <v>1.2038896580406148E-4</v>
      </c>
      <c r="AM3446" s="9">
        <v>4.7966383889637675E-4</v>
      </c>
      <c r="AN3446" s="9">
        <v>2.4289916170503497E-5</v>
      </c>
      <c r="AO3446" s="9">
        <v>1.2305910848825952E-4</v>
      </c>
      <c r="AP3446" s="8">
        <v>3.2149999999999998E-2</v>
      </c>
      <c r="AQ3446" s="8" t="s">
        <v>5612</v>
      </c>
      <c r="AR3446" s="37">
        <v>0.42700000000000005</v>
      </c>
      <c r="AS3446" s="37">
        <v>0.64900000000000002</v>
      </c>
      <c r="AT3446" s="37">
        <v>0.58299999999999996</v>
      </c>
      <c r="AU3446" s="9">
        <v>2.9E-5</v>
      </c>
      <c r="AV3446" s="9">
        <v>8.0000000000000004E-4</v>
      </c>
      <c r="AW3446" s="9">
        <v>3.9799999999999997E-4</v>
      </c>
      <c r="AX3446" s="9">
        <v>7.2500000000000009E-6</v>
      </c>
      <c r="AY3446" s="9">
        <v>3.7694444444444438E-5</v>
      </c>
      <c r="AZ3446" s="9">
        <v>7.1249999999999997E-5</v>
      </c>
    </row>
    <row r="3447" spans="1:52" x14ac:dyDescent="0.2">
      <c r="A3447" s="38" t="s">
        <v>38</v>
      </c>
      <c r="B3447" s="7">
        <v>2017</v>
      </c>
      <c r="C3447" s="3" t="s">
        <v>56</v>
      </c>
      <c r="D3447" t="s">
        <v>354</v>
      </c>
      <c r="E3447" t="s">
        <v>3956</v>
      </c>
      <c r="F3447">
        <v>10</v>
      </c>
      <c r="G3447">
        <v>5</v>
      </c>
      <c r="H3447">
        <v>5</v>
      </c>
      <c r="I3447">
        <v>5</v>
      </c>
      <c r="J3447">
        <v>5</v>
      </c>
      <c r="K3447">
        <v>5</v>
      </c>
      <c r="L3447">
        <v>26</v>
      </c>
      <c r="M3447">
        <v>38</v>
      </c>
      <c r="N3447">
        <v>57</v>
      </c>
      <c r="O3447">
        <v>134</v>
      </c>
      <c r="P3447">
        <v>290</v>
      </c>
      <c r="Q3447">
        <v>229</v>
      </c>
      <c r="R3447">
        <v>695704</v>
      </c>
      <c r="S3447">
        <v>1468297</v>
      </c>
      <c r="T3447">
        <v>1557605</v>
      </c>
      <c r="U3447">
        <v>1482711</v>
      </c>
      <c r="V3447">
        <v>1397632</v>
      </c>
      <c r="W3447">
        <v>1573683</v>
      </c>
      <c r="X3447">
        <v>1589482</v>
      </c>
      <c r="Y3447">
        <v>1044159</v>
      </c>
      <c r="Z3447">
        <v>548223</v>
      </c>
      <c r="AA3447">
        <v>252260</v>
      </c>
      <c r="AB3447">
        <v>11609756</v>
      </c>
      <c r="AC3447">
        <v>1844642</v>
      </c>
      <c r="AD3447" s="9">
        <v>1.43739291422789E-5</v>
      </c>
      <c r="AE3447" s="9">
        <v>3.4053056023406707E-6</v>
      </c>
      <c r="AF3447" s="9">
        <v>3.2100564648932174E-6</v>
      </c>
      <c r="AG3447" s="9">
        <v>3.3722013258146735E-6</v>
      </c>
      <c r="AH3447" s="9">
        <v>3.5774796226760691E-6</v>
      </c>
      <c r="AI3447" s="9">
        <v>3.1772599691297422E-6</v>
      </c>
      <c r="AJ3447" s="9">
        <v>1.6357530314907625E-5</v>
      </c>
      <c r="AK3447" s="9">
        <v>3.6392924832329174E-5</v>
      </c>
      <c r="AL3447" s="9">
        <v>1.0397228864896219E-4</v>
      </c>
      <c r="AM3447" s="9">
        <v>5.3119797034805361E-4</v>
      </c>
      <c r="AN3447" s="9">
        <v>2.4978991806546149E-5</v>
      </c>
      <c r="AO3447" s="9">
        <v>1.2414332970842038E-4</v>
      </c>
      <c r="AP3447" s="8">
        <v>6.7099999999999993E-2</v>
      </c>
      <c r="AQ3447" s="8" t="s">
        <v>5612</v>
      </c>
      <c r="AR3447" s="37">
        <v>0.44600000000000001</v>
      </c>
      <c r="AS3447" s="37">
        <v>0.66</v>
      </c>
      <c r="AT3447" s="37">
        <v>0.60599999999999998</v>
      </c>
      <c r="AU3447" s="9">
        <v>1.2999999999999999E-4</v>
      </c>
      <c r="AV3447" s="9">
        <v>2.7680000000000001E-3</v>
      </c>
      <c r="AW3447" s="9">
        <v>1.3450000000000001E-3</v>
      </c>
      <c r="AX3447" s="9">
        <v>2.525E-5</v>
      </c>
      <c r="AY3447" s="9">
        <v>1.2361111111111112E-4</v>
      </c>
      <c r="AZ3447" s="9">
        <v>2.3675000000000001E-4</v>
      </c>
    </row>
    <row r="3448" spans="1:52" x14ac:dyDescent="0.2">
      <c r="A3448" s="38" t="s">
        <v>38</v>
      </c>
      <c r="B3448" s="7">
        <v>2017</v>
      </c>
      <c r="C3448" s="3" t="s">
        <v>57</v>
      </c>
      <c r="D3448" t="s">
        <v>354</v>
      </c>
      <c r="E3448" t="s">
        <v>3957</v>
      </c>
      <c r="F3448">
        <v>10</v>
      </c>
      <c r="G3448">
        <v>5</v>
      </c>
      <c r="H3448">
        <v>5</v>
      </c>
      <c r="I3448">
        <v>5</v>
      </c>
      <c r="J3448">
        <v>5</v>
      </c>
      <c r="K3448">
        <v>10</v>
      </c>
      <c r="L3448">
        <v>25</v>
      </c>
      <c r="M3448">
        <v>50</v>
      </c>
      <c r="N3448">
        <v>71</v>
      </c>
      <c r="O3448">
        <v>122</v>
      </c>
      <c r="P3448">
        <v>308</v>
      </c>
      <c r="Q3448">
        <v>243</v>
      </c>
      <c r="R3448">
        <v>695704</v>
      </c>
      <c r="S3448">
        <v>1468297</v>
      </c>
      <c r="T3448">
        <v>1557605</v>
      </c>
      <c r="U3448">
        <v>1482711</v>
      </c>
      <c r="V3448">
        <v>1397632</v>
      </c>
      <c r="W3448">
        <v>1573683</v>
      </c>
      <c r="X3448">
        <v>1589482</v>
      </c>
      <c r="Y3448">
        <v>1044159</v>
      </c>
      <c r="Z3448">
        <v>548223</v>
      </c>
      <c r="AA3448">
        <v>252260</v>
      </c>
      <c r="AB3448">
        <v>11609756</v>
      </c>
      <c r="AC3448">
        <v>1844642</v>
      </c>
      <c r="AD3448" s="9">
        <v>1.43739291422789E-5</v>
      </c>
      <c r="AE3448" s="9">
        <v>3.4053056023406707E-6</v>
      </c>
      <c r="AF3448" s="9">
        <v>3.2100564648932174E-6</v>
      </c>
      <c r="AG3448" s="9">
        <v>3.3722013258146735E-6</v>
      </c>
      <c r="AH3448" s="9">
        <v>3.5774796226760691E-6</v>
      </c>
      <c r="AI3448" s="9">
        <v>6.3545199382594843E-6</v>
      </c>
      <c r="AJ3448" s="9">
        <v>1.5728394533565024E-5</v>
      </c>
      <c r="AK3448" s="9">
        <v>4.7885427410959442E-5</v>
      </c>
      <c r="AL3448" s="9">
        <v>1.2950934200133888E-4</v>
      </c>
      <c r="AM3448" s="9">
        <v>4.8362800285419805E-4</v>
      </c>
      <c r="AN3448" s="9">
        <v>2.6529411987642118E-5</v>
      </c>
      <c r="AO3448" s="9">
        <v>1.3173287824954651E-4</v>
      </c>
      <c r="AP3448" s="8">
        <v>4.1739999999999999E-2</v>
      </c>
      <c r="AQ3448" s="8" t="s">
        <v>5612</v>
      </c>
      <c r="AR3448" s="37">
        <v>0.45700000000000002</v>
      </c>
      <c r="AS3448" s="37">
        <v>0.67500000000000004</v>
      </c>
      <c r="AT3448" s="37">
        <v>0.60899999999999999</v>
      </c>
      <c r="AU3448" s="9">
        <v>1.8100000000000001E-4</v>
      </c>
      <c r="AV3448" s="9">
        <v>4.9350000000000002E-3</v>
      </c>
      <c r="AW3448" s="9">
        <v>2.1719999999999999E-3</v>
      </c>
      <c r="AX3448" s="9">
        <v>1.0000000000000001E-5</v>
      </c>
      <c r="AY3448" s="9">
        <v>9.495555555555554E-5</v>
      </c>
      <c r="AZ3448" s="9">
        <v>1.6539999999999998E-4</v>
      </c>
    </row>
    <row r="3449" spans="1:52" x14ac:dyDescent="0.2">
      <c r="A3449" s="38" t="s">
        <v>38</v>
      </c>
      <c r="B3449" s="7">
        <v>2017</v>
      </c>
      <c r="C3449" s="3" t="s">
        <v>58</v>
      </c>
      <c r="D3449" t="s">
        <v>354</v>
      </c>
      <c r="E3449" t="s">
        <v>3958</v>
      </c>
      <c r="F3449">
        <v>10</v>
      </c>
      <c r="G3449">
        <v>5</v>
      </c>
      <c r="H3449">
        <v>5</v>
      </c>
      <c r="I3449">
        <v>5</v>
      </c>
      <c r="J3449">
        <v>5</v>
      </c>
      <c r="K3449">
        <v>10</v>
      </c>
      <c r="L3449">
        <v>29</v>
      </c>
      <c r="M3449">
        <v>34</v>
      </c>
      <c r="N3449">
        <v>52</v>
      </c>
      <c r="O3449">
        <v>65</v>
      </c>
      <c r="P3449">
        <v>220</v>
      </c>
      <c r="Q3449">
        <v>151</v>
      </c>
      <c r="R3449">
        <v>695704</v>
      </c>
      <c r="S3449">
        <v>1468297</v>
      </c>
      <c r="T3449">
        <v>1557605</v>
      </c>
      <c r="U3449">
        <v>1482711</v>
      </c>
      <c r="V3449">
        <v>1397632</v>
      </c>
      <c r="W3449">
        <v>1573683</v>
      </c>
      <c r="X3449">
        <v>1589482</v>
      </c>
      <c r="Y3449">
        <v>1044159</v>
      </c>
      <c r="Z3449">
        <v>548223</v>
      </c>
      <c r="AA3449">
        <v>252260</v>
      </c>
      <c r="AB3449">
        <v>11609756</v>
      </c>
      <c r="AC3449">
        <v>1844642</v>
      </c>
      <c r="AD3449" s="9">
        <v>1.43739291422789E-5</v>
      </c>
      <c r="AE3449" s="9">
        <v>3.4053056023406707E-6</v>
      </c>
      <c r="AF3449" s="9">
        <v>3.2100564648932174E-6</v>
      </c>
      <c r="AG3449" s="9">
        <v>3.3722013258146735E-6</v>
      </c>
      <c r="AH3449" s="9">
        <v>3.5774796226760691E-6</v>
      </c>
      <c r="AI3449" s="9">
        <v>6.3545199382594843E-6</v>
      </c>
      <c r="AJ3449" s="9">
        <v>1.8244937658935427E-5</v>
      </c>
      <c r="AK3449" s="9">
        <v>3.2562090639452423E-5</v>
      </c>
      <c r="AL3449" s="9">
        <v>9.485191245168481E-5</v>
      </c>
      <c r="AM3449" s="9">
        <v>2.5767065725838421E-4</v>
      </c>
      <c r="AN3449" s="9">
        <v>1.8949579991172942E-5</v>
      </c>
      <c r="AO3449" s="9">
        <v>8.1858702122146191E-5</v>
      </c>
      <c r="AP3449" s="8">
        <v>1.9674999999999998E-2</v>
      </c>
      <c r="AQ3449" s="8" t="s">
        <v>5612</v>
      </c>
      <c r="AR3449" s="37">
        <v>0.46200000000000002</v>
      </c>
      <c r="AS3449" s="37">
        <v>0.67599999999999993</v>
      </c>
      <c r="AT3449" s="37">
        <v>0.60899999999999999</v>
      </c>
      <c r="AU3449" s="9">
        <v>2.1000000000000001E-4</v>
      </c>
      <c r="AV3449" s="9">
        <v>5.5020000000000008E-3</v>
      </c>
      <c r="AW3449" s="9">
        <v>2.3709999999999998E-3</v>
      </c>
      <c r="AX3449" s="9">
        <v>7.2500000000000009E-6</v>
      </c>
      <c r="AY3449" s="9">
        <v>3.1388888888888898E-5</v>
      </c>
      <c r="AZ3449" s="9">
        <v>4.9750000000000003E-5</v>
      </c>
    </row>
    <row r="3450" spans="1:52" x14ac:dyDescent="0.2">
      <c r="A3450" s="38" t="s">
        <v>38</v>
      </c>
      <c r="B3450" s="7">
        <v>2017</v>
      </c>
      <c r="C3450" s="3" t="s">
        <v>59</v>
      </c>
      <c r="D3450" t="s">
        <v>354</v>
      </c>
      <c r="E3450" t="s">
        <v>3959</v>
      </c>
      <c r="F3450">
        <v>10</v>
      </c>
      <c r="G3450">
        <v>5</v>
      </c>
      <c r="H3450">
        <v>5</v>
      </c>
      <c r="I3450">
        <v>5</v>
      </c>
      <c r="J3450">
        <v>5</v>
      </c>
      <c r="K3450">
        <v>5</v>
      </c>
      <c r="L3450">
        <v>17</v>
      </c>
      <c r="M3450">
        <v>33</v>
      </c>
      <c r="N3450">
        <v>33</v>
      </c>
      <c r="O3450">
        <v>54</v>
      </c>
      <c r="P3450">
        <v>172</v>
      </c>
      <c r="Q3450">
        <v>120</v>
      </c>
      <c r="R3450">
        <v>695704</v>
      </c>
      <c r="S3450">
        <v>1468297</v>
      </c>
      <c r="T3450">
        <v>1557605</v>
      </c>
      <c r="U3450">
        <v>1482711</v>
      </c>
      <c r="V3450">
        <v>1397632</v>
      </c>
      <c r="W3450">
        <v>1573683</v>
      </c>
      <c r="X3450">
        <v>1589482</v>
      </c>
      <c r="Y3450">
        <v>1044159</v>
      </c>
      <c r="Z3450">
        <v>548223</v>
      </c>
      <c r="AA3450">
        <v>252260</v>
      </c>
      <c r="AB3450">
        <v>11609756</v>
      </c>
      <c r="AC3450">
        <v>1844642</v>
      </c>
      <c r="AD3450" s="9">
        <v>1.43739291422789E-5</v>
      </c>
      <c r="AE3450" s="9">
        <v>3.4053056023406707E-6</v>
      </c>
      <c r="AF3450" s="9">
        <v>3.2100564648932174E-6</v>
      </c>
      <c r="AG3450" s="9">
        <v>3.3722013258146735E-6</v>
      </c>
      <c r="AH3450" s="9">
        <v>3.5774796226760691E-6</v>
      </c>
      <c r="AI3450" s="9">
        <v>3.1772599691297422E-6</v>
      </c>
      <c r="AJ3450" s="9">
        <v>1.0695308282824216E-5</v>
      </c>
      <c r="AK3450" s="9">
        <v>3.160438209123323E-5</v>
      </c>
      <c r="AL3450" s="9">
        <v>6.0194482902030741E-5</v>
      </c>
      <c r="AM3450" s="9">
        <v>2.1406485372234995E-4</v>
      </c>
      <c r="AN3450" s="9">
        <v>1.4815126174917026E-5</v>
      </c>
      <c r="AO3450" s="9">
        <v>6.5053273209652603E-5</v>
      </c>
      <c r="AP3450" s="8">
        <v>9.6500000000000006E-3</v>
      </c>
      <c r="AQ3450" s="8" t="s">
        <v>5612</v>
      </c>
      <c r="AR3450" s="37">
        <v>0.46600000000000003</v>
      </c>
      <c r="AS3450" s="37">
        <v>0.67599999999999993</v>
      </c>
      <c r="AT3450" s="37">
        <v>0.60899999999999999</v>
      </c>
      <c r="AU3450" s="9" t="s">
        <v>5612</v>
      </c>
      <c r="AV3450" s="9" t="s">
        <v>5612</v>
      </c>
      <c r="AW3450" s="9" t="s">
        <v>5612</v>
      </c>
      <c r="AX3450" s="9" t="s">
        <v>5612</v>
      </c>
      <c r="AY3450" s="9" t="s">
        <v>5612</v>
      </c>
      <c r="AZ3450" s="9" t="s">
        <v>5612</v>
      </c>
    </row>
    <row r="3451" spans="1:52" x14ac:dyDescent="0.2">
      <c r="A3451" s="38" t="s">
        <v>38</v>
      </c>
      <c r="B3451" s="7">
        <v>2017</v>
      </c>
      <c r="C3451" s="3" t="s">
        <v>60</v>
      </c>
      <c r="D3451" t="s">
        <v>354</v>
      </c>
      <c r="E3451" t="s">
        <v>3960</v>
      </c>
      <c r="F3451">
        <v>10</v>
      </c>
      <c r="G3451">
        <v>5</v>
      </c>
      <c r="H3451">
        <v>5</v>
      </c>
      <c r="I3451">
        <v>5</v>
      </c>
      <c r="J3451">
        <v>5</v>
      </c>
      <c r="K3451">
        <v>5</v>
      </c>
      <c r="L3451">
        <v>14</v>
      </c>
      <c r="M3451">
        <v>24</v>
      </c>
      <c r="N3451">
        <v>29</v>
      </c>
      <c r="O3451">
        <v>55</v>
      </c>
      <c r="P3451">
        <v>157</v>
      </c>
      <c r="Q3451">
        <v>108</v>
      </c>
      <c r="R3451">
        <v>695704</v>
      </c>
      <c r="S3451">
        <v>1468297</v>
      </c>
      <c r="T3451">
        <v>1557605</v>
      </c>
      <c r="U3451">
        <v>1482711</v>
      </c>
      <c r="V3451">
        <v>1397632</v>
      </c>
      <c r="W3451">
        <v>1573683</v>
      </c>
      <c r="X3451">
        <v>1589482</v>
      </c>
      <c r="Y3451">
        <v>1044159</v>
      </c>
      <c r="Z3451">
        <v>548223</v>
      </c>
      <c r="AA3451">
        <v>252260</v>
      </c>
      <c r="AB3451">
        <v>11609756</v>
      </c>
      <c r="AC3451">
        <v>1844642</v>
      </c>
      <c r="AD3451" s="9">
        <v>1.43739291422789E-5</v>
      </c>
      <c r="AE3451" s="9">
        <v>3.4053056023406707E-6</v>
      </c>
      <c r="AF3451" s="9">
        <v>3.2100564648932174E-6</v>
      </c>
      <c r="AG3451" s="9">
        <v>3.3722013258146735E-6</v>
      </c>
      <c r="AH3451" s="9">
        <v>3.5774796226760691E-6</v>
      </c>
      <c r="AI3451" s="9">
        <v>3.1772599691297422E-6</v>
      </c>
      <c r="AJ3451" s="9">
        <v>8.8079009387964132E-6</v>
      </c>
      <c r="AK3451" s="9">
        <v>2.2985005157260531E-5</v>
      </c>
      <c r="AL3451" s="9">
        <v>5.2898181944208832E-5</v>
      </c>
      <c r="AM3451" s="9">
        <v>2.1802901768017125E-4</v>
      </c>
      <c r="AN3451" s="9">
        <v>1.3523109357337053E-5</v>
      </c>
      <c r="AO3451" s="9">
        <v>5.8547945888687343E-5</v>
      </c>
      <c r="AP3451" s="8">
        <v>5.9600000000000009E-3</v>
      </c>
      <c r="AQ3451" s="8" t="s">
        <v>5612</v>
      </c>
      <c r="AR3451" s="37" t="s">
        <v>5612</v>
      </c>
      <c r="AS3451" s="37" t="s">
        <v>5612</v>
      </c>
      <c r="AT3451" s="37" t="s">
        <v>5612</v>
      </c>
      <c r="AU3451" s="9" t="s">
        <v>5612</v>
      </c>
      <c r="AV3451" s="9" t="s">
        <v>5612</v>
      </c>
      <c r="AW3451" s="9" t="s">
        <v>5612</v>
      </c>
      <c r="AX3451" s="9" t="s">
        <v>5612</v>
      </c>
      <c r="AY3451" s="9" t="s">
        <v>5612</v>
      </c>
      <c r="AZ3451" s="9" t="s">
        <v>5612</v>
      </c>
    </row>
    <row r="3452" spans="1:52" x14ac:dyDescent="0.2">
      <c r="A3452" s="38" t="s">
        <v>38</v>
      </c>
      <c r="B3452" s="7">
        <v>2017</v>
      </c>
      <c r="C3452" s="3" t="s">
        <v>61</v>
      </c>
      <c r="D3452" t="s">
        <v>354</v>
      </c>
      <c r="E3452" t="s">
        <v>3961</v>
      </c>
      <c r="F3452">
        <v>10</v>
      </c>
      <c r="G3452">
        <v>5</v>
      </c>
      <c r="H3452">
        <v>5</v>
      </c>
      <c r="I3452">
        <v>5</v>
      </c>
      <c r="J3452">
        <v>5</v>
      </c>
      <c r="K3452">
        <v>5</v>
      </c>
      <c r="L3452">
        <v>5</v>
      </c>
      <c r="M3452">
        <v>25</v>
      </c>
      <c r="N3452">
        <v>37</v>
      </c>
      <c r="O3452">
        <v>39</v>
      </c>
      <c r="P3452">
        <v>141</v>
      </c>
      <c r="Q3452">
        <v>101</v>
      </c>
      <c r="R3452">
        <v>695704</v>
      </c>
      <c r="S3452">
        <v>1468297</v>
      </c>
      <c r="T3452">
        <v>1557605</v>
      </c>
      <c r="U3452">
        <v>1482711</v>
      </c>
      <c r="V3452">
        <v>1397632</v>
      </c>
      <c r="W3452">
        <v>1573683</v>
      </c>
      <c r="X3452">
        <v>1589482</v>
      </c>
      <c r="Y3452">
        <v>1044159</v>
      </c>
      <c r="Z3452">
        <v>548223</v>
      </c>
      <c r="AA3452">
        <v>252260</v>
      </c>
      <c r="AB3452">
        <v>11609756</v>
      </c>
      <c r="AC3452">
        <v>1844642</v>
      </c>
      <c r="AD3452" s="9">
        <v>1.43739291422789E-5</v>
      </c>
      <c r="AE3452" s="9">
        <v>3.4053056023406707E-6</v>
      </c>
      <c r="AF3452" s="9">
        <v>3.2100564648932174E-6</v>
      </c>
      <c r="AG3452" s="9">
        <v>3.3722013258146735E-6</v>
      </c>
      <c r="AH3452" s="9">
        <v>3.5774796226760691E-6</v>
      </c>
      <c r="AI3452" s="9">
        <v>3.1772599691297422E-6</v>
      </c>
      <c r="AJ3452" s="9">
        <v>3.1456789067130045E-6</v>
      </c>
      <c r="AK3452" s="9">
        <v>2.3942713705479721E-5</v>
      </c>
      <c r="AL3452" s="9">
        <v>6.7490783859852657E-5</v>
      </c>
      <c r="AM3452" s="9">
        <v>1.5460239435503053E-4</v>
      </c>
      <c r="AN3452" s="9">
        <v>1.2144958085251748E-5</v>
      </c>
      <c r="AO3452" s="9">
        <v>5.4753171618124276E-5</v>
      </c>
      <c r="AP3452" s="8">
        <v>4.3749999999999995E-3</v>
      </c>
      <c r="AQ3452" s="8" t="s">
        <v>5612</v>
      </c>
      <c r="AR3452" s="37" t="s">
        <v>5612</v>
      </c>
      <c r="AS3452" s="37" t="s">
        <v>5612</v>
      </c>
      <c r="AT3452" s="37" t="s">
        <v>5612</v>
      </c>
      <c r="AU3452" s="9" t="s">
        <v>5612</v>
      </c>
      <c r="AV3452" s="9" t="s">
        <v>5612</v>
      </c>
      <c r="AW3452" s="9" t="s">
        <v>5612</v>
      </c>
      <c r="AX3452" s="9" t="s">
        <v>5612</v>
      </c>
      <c r="AY3452" s="9" t="s">
        <v>5612</v>
      </c>
      <c r="AZ3452" s="9" t="s">
        <v>5612</v>
      </c>
    </row>
    <row r="3453" spans="1:52" x14ac:dyDescent="0.2">
      <c r="A3453" s="38" t="s">
        <v>38</v>
      </c>
      <c r="B3453" s="7">
        <v>2017</v>
      </c>
      <c r="C3453" s="3" t="s">
        <v>62</v>
      </c>
      <c r="D3453" t="s">
        <v>354</v>
      </c>
      <c r="E3453" t="s">
        <v>3962</v>
      </c>
      <c r="F3453">
        <v>10</v>
      </c>
      <c r="G3453">
        <v>5</v>
      </c>
      <c r="H3453">
        <v>5</v>
      </c>
      <c r="I3453">
        <v>5</v>
      </c>
      <c r="J3453">
        <v>5</v>
      </c>
      <c r="K3453">
        <v>5</v>
      </c>
      <c r="L3453">
        <v>11</v>
      </c>
      <c r="M3453">
        <v>30</v>
      </c>
      <c r="N3453">
        <v>26</v>
      </c>
      <c r="O3453">
        <v>56</v>
      </c>
      <c r="P3453">
        <v>158</v>
      </c>
      <c r="Q3453">
        <v>112</v>
      </c>
      <c r="R3453">
        <v>695704</v>
      </c>
      <c r="S3453">
        <v>1468297</v>
      </c>
      <c r="T3453">
        <v>1557605</v>
      </c>
      <c r="U3453">
        <v>1482711</v>
      </c>
      <c r="V3453">
        <v>1397632</v>
      </c>
      <c r="W3453">
        <v>1573683</v>
      </c>
      <c r="X3453">
        <v>1589482</v>
      </c>
      <c r="Y3453">
        <v>1044159</v>
      </c>
      <c r="Z3453">
        <v>548223</v>
      </c>
      <c r="AA3453">
        <v>252260</v>
      </c>
      <c r="AB3453">
        <v>11609756</v>
      </c>
      <c r="AC3453">
        <v>1844642</v>
      </c>
      <c r="AD3453" s="9">
        <v>1.43739291422789E-5</v>
      </c>
      <c r="AE3453" s="9">
        <v>3.4053056023406707E-6</v>
      </c>
      <c r="AF3453" s="9">
        <v>3.2100564648932174E-6</v>
      </c>
      <c r="AG3453" s="9">
        <v>3.3722013258146735E-6</v>
      </c>
      <c r="AH3453" s="9">
        <v>3.5774796226760691E-6</v>
      </c>
      <c r="AI3453" s="9">
        <v>3.1772599691297422E-6</v>
      </c>
      <c r="AJ3453" s="9">
        <v>6.9204935947686099E-6</v>
      </c>
      <c r="AK3453" s="9">
        <v>2.8731256446575665E-5</v>
      </c>
      <c r="AL3453" s="9">
        <v>4.7425956225842405E-5</v>
      </c>
      <c r="AM3453" s="9">
        <v>2.2199318163799254E-4</v>
      </c>
      <c r="AN3453" s="9">
        <v>1.3609243811842385E-5</v>
      </c>
      <c r="AO3453" s="9">
        <v>6.0716388329009099E-5</v>
      </c>
      <c r="AP3453" s="8">
        <v>5.4000000000000003E-3</v>
      </c>
      <c r="AQ3453" s="8" t="s">
        <v>5612</v>
      </c>
      <c r="AR3453" s="37">
        <v>2.1000000000000001E-2</v>
      </c>
      <c r="AS3453" s="37">
        <v>2.4E-2</v>
      </c>
      <c r="AT3453" s="37">
        <v>0.03</v>
      </c>
      <c r="AU3453" s="9" t="s">
        <v>5612</v>
      </c>
      <c r="AV3453" s="9" t="s">
        <v>5612</v>
      </c>
      <c r="AW3453" s="9" t="s">
        <v>5612</v>
      </c>
      <c r="AX3453" s="9" t="s">
        <v>5612</v>
      </c>
      <c r="AY3453" s="9" t="s">
        <v>5612</v>
      </c>
      <c r="AZ3453" s="9" t="s">
        <v>5612</v>
      </c>
    </row>
    <row r="3454" spans="1:52" x14ac:dyDescent="0.2">
      <c r="A3454" s="38" t="s">
        <v>38</v>
      </c>
      <c r="B3454" s="7">
        <v>2017</v>
      </c>
      <c r="C3454" s="3" t="s">
        <v>63</v>
      </c>
      <c r="D3454" t="s">
        <v>354</v>
      </c>
      <c r="E3454" t="s">
        <v>3963</v>
      </c>
      <c r="F3454">
        <v>10</v>
      </c>
      <c r="G3454">
        <v>5</v>
      </c>
      <c r="H3454">
        <v>5</v>
      </c>
      <c r="I3454">
        <v>5</v>
      </c>
      <c r="J3454">
        <v>5</v>
      </c>
      <c r="K3454">
        <v>5</v>
      </c>
      <c r="L3454">
        <v>10</v>
      </c>
      <c r="M3454">
        <v>24</v>
      </c>
      <c r="N3454">
        <v>31</v>
      </c>
      <c r="O3454">
        <v>60</v>
      </c>
      <c r="P3454">
        <v>160</v>
      </c>
      <c r="Q3454">
        <v>115</v>
      </c>
      <c r="R3454">
        <v>695704</v>
      </c>
      <c r="S3454">
        <v>1468297</v>
      </c>
      <c r="T3454">
        <v>1557605</v>
      </c>
      <c r="U3454">
        <v>1482711</v>
      </c>
      <c r="V3454">
        <v>1397632</v>
      </c>
      <c r="W3454">
        <v>1573683</v>
      </c>
      <c r="X3454">
        <v>1589482</v>
      </c>
      <c r="Y3454">
        <v>1044159</v>
      </c>
      <c r="Z3454">
        <v>548223</v>
      </c>
      <c r="AA3454">
        <v>252260</v>
      </c>
      <c r="AB3454">
        <v>11609756</v>
      </c>
      <c r="AC3454">
        <v>1844642</v>
      </c>
      <c r="AD3454" s="9">
        <v>1.43739291422789E-5</v>
      </c>
      <c r="AE3454" s="9">
        <v>3.4053056023406707E-6</v>
      </c>
      <c r="AF3454" s="9">
        <v>3.2100564648932174E-6</v>
      </c>
      <c r="AG3454" s="9">
        <v>3.3722013258146735E-6</v>
      </c>
      <c r="AH3454" s="9">
        <v>3.5774796226760691E-6</v>
      </c>
      <c r="AI3454" s="9">
        <v>3.1772599691297422E-6</v>
      </c>
      <c r="AJ3454" s="9">
        <v>6.2913578134260091E-6</v>
      </c>
      <c r="AK3454" s="9">
        <v>2.2985005157260531E-5</v>
      </c>
      <c r="AL3454" s="9">
        <v>5.654633242311979E-5</v>
      </c>
      <c r="AM3454" s="9">
        <v>2.3784983746927773E-4</v>
      </c>
      <c r="AN3454" s="9">
        <v>1.3781512720853047E-5</v>
      </c>
      <c r="AO3454" s="9">
        <v>6.234272015925041E-5</v>
      </c>
      <c r="AP3454" s="8">
        <v>9.5500000000000012E-3</v>
      </c>
      <c r="AQ3454" s="8" t="s">
        <v>5612</v>
      </c>
      <c r="AR3454" s="37">
        <v>9.1999999999999998E-2</v>
      </c>
      <c r="AS3454" s="37">
        <v>0.126</v>
      </c>
      <c r="AT3454" s="37">
        <v>0.15</v>
      </c>
      <c r="AU3454" s="9" t="s">
        <v>5612</v>
      </c>
      <c r="AV3454" s="9" t="s">
        <v>5612</v>
      </c>
      <c r="AW3454" s="9" t="s">
        <v>5612</v>
      </c>
      <c r="AX3454" s="9" t="s">
        <v>5612</v>
      </c>
      <c r="AY3454" s="9" t="s">
        <v>5612</v>
      </c>
      <c r="AZ3454" s="9" t="s">
        <v>5612</v>
      </c>
    </row>
    <row r="3455" spans="1:52" x14ac:dyDescent="0.2">
      <c r="A3455" s="38" t="s">
        <v>38</v>
      </c>
      <c r="B3455" s="7">
        <v>2017</v>
      </c>
      <c r="C3455" s="3" t="s">
        <v>64</v>
      </c>
      <c r="D3455" t="s">
        <v>354</v>
      </c>
      <c r="E3455" t="s">
        <v>3964</v>
      </c>
      <c r="F3455">
        <v>10</v>
      </c>
      <c r="G3455">
        <v>5</v>
      </c>
      <c r="H3455">
        <v>5</v>
      </c>
      <c r="I3455">
        <v>5</v>
      </c>
      <c r="J3455">
        <v>5</v>
      </c>
      <c r="K3455">
        <v>5</v>
      </c>
      <c r="L3455">
        <v>11</v>
      </c>
      <c r="M3455">
        <v>24</v>
      </c>
      <c r="N3455">
        <v>33</v>
      </c>
      <c r="O3455">
        <v>64</v>
      </c>
      <c r="P3455">
        <v>167</v>
      </c>
      <c r="Q3455">
        <v>121</v>
      </c>
      <c r="R3455">
        <v>695704</v>
      </c>
      <c r="S3455">
        <v>1468297</v>
      </c>
      <c r="T3455">
        <v>1557605</v>
      </c>
      <c r="U3455">
        <v>1482711</v>
      </c>
      <c r="V3455">
        <v>1397632</v>
      </c>
      <c r="W3455">
        <v>1573683</v>
      </c>
      <c r="X3455">
        <v>1589482</v>
      </c>
      <c r="Y3455">
        <v>1044159</v>
      </c>
      <c r="Z3455">
        <v>548223</v>
      </c>
      <c r="AA3455">
        <v>252260</v>
      </c>
      <c r="AB3455">
        <v>11609756</v>
      </c>
      <c r="AC3455">
        <v>1844642</v>
      </c>
      <c r="AD3455" s="9">
        <v>1.43739291422789E-5</v>
      </c>
      <c r="AE3455" s="9">
        <v>3.4053056023406707E-6</v>
      </c>
      <c r="AF3455" s="9">
        <v>3.2100564648932174E-6</v>
      </c>
      <c r="AG3455" s="9">
        <v>3.3722013258146735E-6</v>
      </c>
      <c r="AH3455" s="9">
        <v>3.5774796226760691E-6</v>
      </c>
      <c r="AI3455" s="9">
        <v>3.1772599691297422E-6</v>
      </c>
      <c r="AJ3455" s="9">
        <v>6.9204935947686099E-6</v>
      </c>
      <c r="AK3455" s="9">
        <v>2.2985005157260531E-5</v>
      </c>
      <c r="AL3455" s="9">
        <v>6.0194482902030741E-5</v>
      </c>
      <c r="AM3455" s="9">
        <v>2.5370649330056291E-4</v>
      </c>
      <c r="AN3455" s="9">
        <v>1.4384453902390369E-5</v>
      </c>
      <c r="AO3455" s="9">
        <v>6.5595383819733047E-5</v>
      </c>
      <c r="AP3455" s="8">
        <v>1.2799999999999999E-2</v>
      </c>
      <c r="AQ3455" s="8" t="s">
        <v>5612</v>
      </c>
      <c r="AR3455" s="37">
        <v>0.255</v>
      </c>
      <c r="AS3455" s="37">
        <v>0.38</v>
      </c>
      <c r="AT3455" s="37">
        <v>0.36100000000000004</v>
      </c>
      <c r="AU3455" s="9">
        <v>0</v>
      </c>
      <c r="AV3455" s="9">
        <v>3.2999999999999996E-5</v>
      </c>
      <c r="AW3455" s="9">
        <v>2.2000000000000003E-5</v>
      </c>
      <c r="AX3455" s="9">
        <v>0</v>
      </c>
      <c r="AY3455" s="9">
        <v>2.3333333333333332E-6</v>
      </c>
      <c r="AZ3455" s="9">
        <v>5.4999999999999999E-6</v>
      </c>
    </row>
    <row r="3456" spans="1:52" x14ac:dyDescent="0.2">
      <c r="A3456" s="38" t="s">
        <v>38</v>
      </c>
      <c r="B3456" s="7">
        <v>2017</v>
      </c>
      <c r="C3456" s="3" t="s">
        <v>65</v>
      </c>
      <c r="D3456" t="s">
        <v>354</v>
      </c>
      <c r="E3456" t="s">
        <v>3965</v>
      </c>
      <c r="F3456">
        <v>10</v>
      </c>
      <c r="G3456">
        <v>5</v>
      </c>
      <c r="H3456">
        <v>5</v>
      </c>
      <c r="I3456">
        <v>5</v>
      </c>
      <c r="J3456">
        <v>5</v>
      </c>
      <c r="K3456">
        <v>5</v>
      </c>
      <c r="L3456">
        <v>10</v>
      </c>
      <c r="M3456">
        <v>21</v>
      </c>
      <c r="N3456">
        <v>37</v>
      </c>
      <c r="O3456">
        <v>81</v>
      </c>
      <c r="P3456">
        <v>184</v>
      </c>
      <c r="Q3456">
        <v>139</v>
      </c>
      <c r="R3456">
        <v>695704</v>
      </c>
      <c r="S3456">
        <v>1468297</v>
      </c>
      <c r="T3456">
        <v>1557605</v>
      </c>
      <c r="U3456">
        <v>1482711</v>
      </c>
      <c r="V3456">
        <v>1397632</v>
      </c>
      <c r="W3456">
        <v>1573683</v>
      </c>
      <c r="X3456">
        <v>1589482</v>
      </c>
      <c r="Y3456">
        <v>1044159</v>
      </c>
      <c r="Z3456">
        <v>548223</v>
      </c>
      <c r="AA3456">
        <v>252260</v>
      </c>
      <c r="AB3456">
        <v>11609756</v>
      </c>
      <c r="AC3456">
        <v>1844642</v>
      </c>
      <c r="AD3456" s="9">
        <v>1.43739291422789E-5</v>
      </c>
      <c r="AE3456" s="9">
        <v>3.4053056023406707E-6</v>
      </c>
      <c r="AF3456" s="9">
        <v>3.2100564648932174E-6</v>
      </c>
      <c r="AG3456" s="9">
        <v>3.3722013258146735E-6</v>
      </c>
      <c r="AH3456" s="9">
        <v>3.5774796226760691E-6</v>
      </c>
      <c r="AI3456" s="9">
        <v>3.1772599691297422E-6</v>
      </c>
      <c r="AJ3456" s="9">
        <v>6.2913578134260091E-6</v>
      </c>
      <c r="AK3456" s="9">
        <v>2.0111879512602966E-5</v>
      </c>
      <c r="AL3456" s="9">
        <v>6.7490783859852657E-5</v>
      </c>
      <c r="AM3456" s="9">
        <v>3.2109728058352495E-4</v>
      </c>
      <c r="AN3456" s="9">
        <v>1.5848739628981004E-5</v>
      </c>
      <c r="AO3456" s="9">
        <v>7.5353374801180931E-5</v>
      </c>
      <c r="AP3456" s="8">
        <v>1.866E-2</v>
      </c>
      <c r="AQ3456" s="8">
        <v>0.85099999999999998</v>
      </c>
      <c r="AR3456" s="37">
        <v>0.33899999999999997</v>
      </c>
      <c r="AS3456" s="37">
        <v>0.505</v>
      </c>
      <c r="AT3456" s="37">
        <v>0.46</v>
      </c>
      <c r="AU3456" s="9">
        <v>0</v>
      </c>
      <c r="AV3456" s="9">
        <v>5.3000000000000001E-5</v>
      </c>
      <c r="AW3456" s="9">
        <v>4.8000000000000001E-5</v>
      </c>
      <c r="AX3456" s="9">
        <v>0</v>
      </c>
      <c r="AY3456" s="9">
        <v>1.7222222222222222E-6</v>
      </c>
      <c r="AZ3456" s="9">
        <v>6.4999999999999996E-6</v>
      </c>
    </row>
    <row r="3457" spans="1:52" x14ac:dyDescent="0.2">
      <c r="A3457" s="5" t="s">
        <v>38</v>
      </c>
      <c r="B3457" s="7">
        <v>2017</v>
      </c>
      <c r="C3457" s="3" t="s">
        <v>66</v>
      </c>
      <c r="D3457" t="s">
        <v>354</v>
      </c>
      <c r="E3457" t="s">
        <v>3966</v>
      </c>
      <c r="F3457">
        <v>10</v>
      </c>
      <c r="G3457">
        <v>5</v>
      </c>
      <c r="H3457">
        <v>5</v>
      </c>
      <c r="I3457">
        <v>5</v>
      </c>
      <c r="J3457">
        <v>5</v>
      </c>
      <c r="K3457">
        <v>14</v>
      </c>
      <c r="L3457">
        <v>34</v>
      </c>
      <c r="M3457">
        <v>38</v>
      </c>
      <c r="N3457">
        <v>72</v>
      </c>
      <c r="O3457">
        <v>112</v>
      </c>
      <c r="P3457">
        <v>300</v>
      </c>
      <c r="Q3457">
        <v>222</v>
      </c>
      <c r="R3457">
        <v>695704</v>
      </c>
      <c r="S3457">
        <v>1468297</v>
      </c>
      <c r="T3457">
        <v>1557605</v>
      </c>
      <c r="U3457">
        <v>1482711</v>
      </c>
      <c r="V3457">
        <v>1397632</v>
      </c>
      <c r="W3457">
        <v>1573683</v>
      </c>
      <c r="X3457">
        <v>1589482</v>
      </c>
      <c r="Y3457">
        <v>1044159</v>
      </c>
      <c r="Z3457">
        <v>548223</v>
      </c>
      <c r="AA3457">
        <v>252260</v>
      </c>
      <c r="AB3457">
        <v>11609756</v>
      </c>
      <c r="AC3457">
        <v>1844642</v>
      </c>
      <c r="AD3457" s="9">
        <v>1.43739291422789E-5</v>
      </c>
      <c r="AE3457" s="9">
        <v>3.4053056023406707E-6</v>
      </c>
      <c r="AF3457" s="9">
        <v>3.2100564648932174E-6</v>
      </c>
      <c r="AG3457" s="9">
        <v>3.3722013258146735E-6</v>
      </c>
      <c r="AH3457" s="9">
        <v>3.5774796226760691E-6</v>
      </c>
      <c r="AI3457" s="9">
        <v>8.8963279135632775E-6</v>
      </c>
      <c r="AJ3457" s="9">
        <v>2.1390616565648431E-5</v>
      </c>
      <c r="AK3457" s="9">
        <v>3.6392924832329174E-5</v>
      </c>
      <c r="AL3457" s="9">
        <v>1.3133341724079435E-4</v>
      </c>
      <c r="AM3457" s="9">
        <v>4.4398636327598509E-4</v>
      </c>
      <c r="AN3457" s="9">
        <v>2.5840336351599466E-5</v>
      </c>
      <c r="AO3457" s="9">
        <v>1.2034855543785732E-4</v>
      </c>
      <c r="AP3457" s="8">
        <v>3.4699999999999995E-2</v>
      </c>
      <c r="AQ3457" s="8" t="s">
        <v>5612</v>
      </c>
      <c r="AR3457" s="37">
        <v>0.36799999999999999</v>
      </c>
      <c r="AS3457" s="37">
        <v>0.54100000000000004</v>
      </c>
      <c r="AT3457" s="37">
        <v>0.51600000000000001</v>
      </c>
      <c r="AU3457" s="9">
        <v>7.2000000000000002E-5</v>
      </c>
      <c r="AV3457" s="9">
        <v>1.9240000000000001E-3</v>
      </c>
      <c r="AW3457" s="9">
        <v>8.3599999999999994E-4</v>
      </c>
      <c r="AX3457" s="9">
        <v>1.4199999999999998E-5</v>
      </c>
      <c r="AY3457" s="9">
        <v>8.6066666666666667E-5</v>
      </c>
      <c r="AZ3457" s="9">
        <v>1.5739999999999998E-4</v>
      </c>
    </row>
    <row r="3458" spans="1:52" x14ac:dyDescent="0.2">
      <c r="A3458" s="38" t="s">
        <v>39</v>
      </c>
      <c r="B3458" s="7">
        <v>2010</v>
      </c>
      <c r="C3458" s="3" t="s">
        <v>55</v>
      </c>
      <c r="D3458" t="s">
        <v>355</v>
      </c>
      <c r="E3458" t="s">
        <v>3967</v>
      </c>
      <c r="F3458">
        <v>10</v>
      </c>
      <c r="G3458">
        <v>5</v>
      </c>
      <c r="H3458">
        <v>5</v>
      </c>
      <c r="I3458">
        <v>5</v>
      </c>
      <c r="J3458">
        <v>5</v>
      </c>
      <c r="K3458">
        <v>5</v>
      </c>
      <c r="L3458">
        <v>5</v>
      </c>
      <c r="M3458">
        <v>18</v>
      </c>
      <c r="N3458">
        <v>25</v>
      </c>
      <c r="O3458">
        <v>25</v>
      </c>
      <c r="P3458">
        <v>108</v>
      </c>
      <c r="Q3458">
        <v>68</v>
      </c>
      <c r="R3458">
        <v>256624</v>
      </c>
      <c r="S3458">
        <v>500597</v>
      </c>
      <c r="T3458">
        <v>537299</v>
      </c>
      <c r="U3458">
        <v>483520</v>
      </c>
      <c r="V3458">
        <v>467474</v>
      </c>
      <c r="W3458">
        <v>520656</v>
      </c>
      <c r="X3458">
        <v>417747</v>
      </c>
      <c r="Y3458">
        <v>268716</v>
      </c>
      <c r="Z3458">
        <v>162459</v>
      </c>
      <c r="AA3458">
        <v>60247</v>
      </c>
      <c r="AB3458">
        <v>3675339</v>
      </c>
      <c r="AC3458">
        <v>491422</v>
      </c>
      <c r="AD3458" s="9">
        <v>3.8967516678097138E-5</v>
      </c>
      <c r="AE3458" s="9">
        <v>9.9880742393582064E-6</v>
      </c>
      <c r="AF3458" s="9">
        <v>9.3058055198316027E-6</v>
      </c>
      <c r="AG3458" s="9">
        <v>1.0340833884844474E-5</v>
      </c>
      <c r="AH3458" s="9">
        <v>1.0695782011405982E-5</v>
      </c>
      <c r="AI3458" s="9">
        <v>9.6032697212746993E-6</v>
      </c>
      <c r="AJ3458" s="9">
        <v>1.1968966862718344E-5</v>
      </c>
      <c r="AK3458" s="9">
        <v>6.6985218595096678E-5</v>
      </c>
      <c r="AL3458" s="9">
        <v>1.5388498021039155E-4</v>
      </c>
      <c r="AM3458" s="9">
        <v>4.1495842116619913E-4</v>
      </c>
      <c r="AN3458" s="9">
        <v>2.9385044481611083E-5</v>
      </c>
      <c r="AO3458" s="9">
        <v>1.3837394337249859E-4</v>
      </c>
      <c r="AP3458" s="8" t="s">
        <v>5612</v>
      </c>
      <c r="AQ3458" s="8" t="s">
        <v>5612</v>
      </c>
      <c r="AR3458" s="37">
        <v>0.41100000000000003</v>
      </c>
      <c r="AS3458" s="37">
        <v>0.68400000000000005</v>
      </c>
      <c r="AT3458" s="37" t="s">
        <v>54</v>
      </c>
      <c r="AU3458" s="9">
        <v>1.3869999999999998E-3</v>
      </c>
      <c r="AV3458" s="9">
        <v>1.3869999999999998E-3</v>
      </c>
      <c r="AW3458" s="9">
        <v>2.6899999999999998E-4</v>
      </c>
      <c r="AX3458" s="9">
        <v>3.2500000000000002E-6</v>
      </c>
      <c r="AY3458" s="9">
        <v>1.1944444444444446E-6</v>
      </c>
      <c r="AZ3458" s="9">
        <v>1.9999999999999999E-6</v>
      </c>
    </row>
    <row r="3459" spans="1:52" x14ac:dyDescent="0.2">
      <c r="A3459" s="38" t="s">
        <v>39</v>
      </c>
      <c r="B3459" s="7">
        <v>2010</v>
      </c>
      <c r="C3459" s="3" t="s">
        <v>56</v>
      </c>
      <c r="D3459" t="s">
        <v>355</v>
      </c>
      <c r="E3459" t="s">
        <v>3968</v>
      </c>
      <c r="F3459">
        <v>10</v>
      </c>
      <c r="G3459">
        <v>5</v>
      </c>
      <c r="H3459">
        <v>5</v>
      </c>
      <c r="I3459">
        <v>5</v>
      </c>
      <c r="J3459">
        <v>5</v>
      </c>
      <c r="K3459">
        <v>5</v>
      </c>
      <c r="L3459">
        <v>5</v>
      </c>
      <c r="M3459">
        <v>5</v>
      </c>
      <c r="N3459">
        <v>12</v>
      </c>
      <c r="O3459">
        <v>33</v>
      </c>
      <c r="P3459">
        <v>90</v>
      </c>
      <c r="Q3459">
        <v>50</v>
      </c>
      <c r="R3459">
        <v>256624</v>
      </c>
      <c r="S3459">
        <v>500597</v>
      </c>
      <c r="T3459">
        <v>537299</v>
      </c>
      <c r="U3459">
        <v>483520</v>
      </c>
      <c r="V3459">
        <v>467474</v>
      </c>
      <c r="W3459">
        <v>520656</v>
      </c>
      <c r="X3459">
        <v>417747</v>
      </c>
      <c r="Y3459">
        <v>268716</v>
      </c>
      <c r="Z3459">
        <v>162459</v>
      </c>
      <c r="AA3459">
        <v>60247</v>
      </c>
      <c r="AB3459">
        <v>3675339</v>
      </c>
      <c r="AC3459">
        <v>491422</v>
      </c>
      <c r="AD3459" s="9">
        <v>3.8967516678097138E-5</v>
      </c>
      <c r="AE3459" s="9">
        <v>9.9880742393582064E-6</v>
      </c>
      <c r="AF3459" s="9">
        <v>9.3058055198316027E-6</v>
      </c>
      <c r="AG3459" s="9">
        <v>1.0340833884844474E-5</v>
      </c>
      <c r="AH3459" s="9">
        <v>1.0695782011405982E-5</v>
      </c>
      <c r="AI3459" s="9">
        <v>9.6032697212746993E-6</v>
      </c>
      <c r="AJ3459" s="9">
        <v>1.1968966862718344E-5</v>
      </c>
      <c r="AK3459" s="9">
        <v>1.8607005165304633E-5</v>
      </c>
      <c r="AL3459" s="9">
        <v>7.3864790500987947E-5</v>
      </c>
      <c r="AM3459" s="9">
        <v>5.4774511593938286E-4</v>
      </c>
      <c r="AN3459" s="9">
        <v>2.4487537068009238E-5</v>
      </c>
      <c r="AO3459" s="9">
        <v>1.0174554659742543E-4</v>
      </c>
      <c r="AP3459" s="8" t="s">
        <v>5612</v>
      </c>
      <c r="AQ3459" s="8" t="s">
        <v>5612</v>
      </c>
      <c r="AR3459" s="37">
        <v>0.42200000000000004</v>
      </c>
      <c r="AS3459" s="37">
        <v>0.69700000000000006</v>
      </c>
      <c r="AT3459" s="37" t="s">
        <v>54</v>
      </c>
      <c r="AU3459" s="9">
        <v>1.4E-3</v>
      </c>
      <c r="AV3459" s="9">
        <v>1.4E-3</v>
      </c>
      <c r="AW3459" s="9">
        <v>2.6899999999999998E-4</v>
      </c>
      <c r="AX3459" s="9">
        <v>3.2500000000000002E-6</v>
      </c>
      <c r="AY3459" s="9">
        <v>5.2777777777777785E-7</v>
      </c>
      <c r="AZ3459" s="9">
        <v>0</v>
      </c>
    </row>
    <row r="3460" spans="1:52" x14ac:dyDescent="0.2">
      <c r="A3460" s="38" t="s">
        <v>39</v>
      </c>
      <c r="B3460" s="7">
        <v>2010</v>
      </c>
      <c r="C3460" s="3" t="s">
        <v>57</v>
      </c>
      <c r="D3460" t="s">
        <v>355</v>
      </c>
      <c r="E3460" t="s">
        <v>3969</v>
      </c>
      <c r="F3460">
        <v>10</v>
      </c>
      <c r="G3460">
        <v>5</v>
      </c>
      <c r="H3460">
        <v>5</v>
      </c>
      <c r="I3460">
        <v>5</v>
      </c>
      <c r="J3460">
        <v>5</v>
      </c>
      <c r="K3460">
        <v>5</v>
      </c>
      <c r="L3460">
        <v>5</v>
      </c>
      <c r="M3460">
        <v>11</v>
      </c>
      <c r="N3460">
        <v>22</v>
      </c>
      <c r="O3460">
        <v>41</v>
      </c>
      <c r="P3460">
        <v>114</v>
      </c>
      <c r="Q3460">
        <v>74</v>
      </c>
      <c r="R3460">
        <v>256624</v>
      </c>
      <c r="S3460">
        <v>500597</v>
      </c>
      <c r="T3460">
        <v>537299</v>
      </c>
      <c r="U3460">
        <v>483520</v>
      </c>
      <c r="V3460">
        <v>467474</v>
      </c>
      <c r="W3460">
        <v>520656</v>
      </c>
      <c r="X3460">
        <v>417747</v>
      </c>
      <c r="Y3460">
        <v>268716</v>
      </c>
      <c r="Z3460">
        <v>162459</v>
      </c>
      <c r="AA3460">
        <v>60247</v>
      </c>
      <c r="AB3460">
        <v>3675339</v>
      </c>
      <c r="AC3460">
        <v>491422</v>
      </c>
      <c r="AD3460" s="9">
        <v>3.8967516678097138E-5</v>
      </c>
      <c r="AE3460" s="9">
        <v>9.9880742393582064E-6</v>
      </c>
      <c r="AF3460" s="9">
        <v>9.3058055198316027E-6</v>
      </c>
      <c r="AG3460" s="9">
        <v>1.0340833884844474E-5</v>
      </c>
      <c r="AH3460" s="9">
        <v>1.0695782011405982E-5</v>
      </c>
      <c r="AI3460" s="9">
        <v>9.6032697212746993E-6</v>
      </c>
      <c r="AJ3460" s="9">
        <v>1.1968966862718344E-5</v>
      </c>
      <c r="AK3460" s="9">
        <v>4.0935411363670192E-5</v>
      </c>
      <c r="AL3460" s="9">
        <v>1.3541878258514455E-4</v>
      </c>
      <c r="AM3460" s="9">
        <v>6.8053181071256658E-4</v>
      </c>
      <c r="AN3460" s="9">
        <v>3.1017546952811701E-5</v>
      </c>
      <c r="AO3460" s="9">
        <v>1.5058340896418964E-4</v>
      </c>
      <c r="AP3460" s="8" t="s">
        <v>5612</v>
      </c>
      <c r="AQ3460" s="8" t="s">
        <v>5612</v>
      </c>
      <c r="AR3460" s="37">
        <v>0.43</v>
      </c>
      <c r="AS3460" s="37">
        <v>0.69900000000000007</v>
      </c>
      <c r="AT3460" s="37" t="s">
        <v>54</v>
      </c>
      <c r="AU3460" s="9">
        <v>1.4269999999999999E-3</v>
      </c>
      <c r="AV3460" s="9">
        <v>1.4269999999999999E-3</v>
      </c>
      <c r="AW3460" s="9">
        <v>2.7700000000000001E-4</v>
      </c>
      <c r="AX3460" s="9">
        <v>5.4000000000000008E-6</v>
      </c>
      <c r="AY3460" s="9">
        <v>2.7777777777777779E-6</v>
      </c>
      <c r="AZ3460" s="9">
        <v>1.5999999999999999E-6</v>
      </c>
    </row>
    <row r="3461" spans="1:52" x14ac:dyDescent="0.2">
      <c r="A3461" s="38" t="s">
        <v>39</v>
      </c>
      <c r="B3461" s="7">
        <v>2010</v>
      </c>
      <c r="C3461" s="3" t="s">
        <v>58</v>
      </c>
      <c r="D3461" t="s">
        <v>355</v>
      </c>
      <c r="E3461" t="s">
        <v>3970</v>
      </c>
      <c r="F3461">
        <v>10</v>
      </c>
      <c r="G3461">
        <v>5</v>
      </c>
      <c r="H3461">
        <v>5</v>
      </c>
      <c r="I3461">
        <v>5</v>
      </c>
      <c r="J3461">
        <v>5</v>
      </c>
      <c r="K3461">
        <v>5</v>
      </c>
      <c r="L3461">
        <v>5</v>
      </c>
      <c r="M3461">
        <v>5</v>
      </c>
      <c r="N3461">
        <v>22</v>
      </c>
      <c r="O3461">
        <v>19</v>
      </c>
      <c r="P3461">
        <v>86</v>
      </c>
      <c r="Q3461">
        <v>46</v>
      </c>
      <c r="R3461">
        <v>256624</v>
      </c>
      <c r="S3461">
        <v>500597</v>
      </c>
      <c r="T3461">
        <v>537299</v>
      </c>
      <c r="U3461">
        <v>483520</v>
      </c>
      <c r="V3461">
        <v>467474</v>
      </c>
      <c r="W3461">
        <v>520656</v>
      </c>
      <c r="X3461">
        <v>417747</v>
      </c>
      <c r="Y3461">
        <v>268716</v>
      </c>
      <c r="Z3461">
        <v>162459</v>
      </c>
      <c r="AA3461">
        <v>60247</v>
      </c>
      <c r="AB3461">
        <v>3675339</v>
      </c>
      <c r="AC3461">
        <v>491422</v>
      </c>
      <c r="AD3461" s="9">
        <v>3.8967516678097138E-5</v>
      </c>
      <c r="AE3461" s="9">
        <v>9.9880742393582064E-6</v>
      </c>
      <c r="AF3461" s="9">
        <v>9.3058055198316027E-6</v>
      </c>
      <c r="AG3461" s="9">
        <v>1.0340833884844474E-5</v>
      </c>
      <c r="AH3461" s="9">
        <v>1.0695782011405982E-5</v>
      </c>
      <c r="AI3461" s="9">
        <v>9.6032697212746993E-6</v>
      </c>
      <c r="AJ3461" s="9">
        <v>1.1968966862718344E-5</v>
      </c>
      <c r="AK3461" s="9">
        <v>1.8607005165304633E-5</v>
      </c>
      <c r="AL3461" s="9">
        <v>1.3541878258514455E-4</v>
      </c>
      <c r="AM3461" s="9">
        <v>3.1536840008631136E-4</v>
      </c>
      <c r="AN3461" s="9">
        <v>2.3399202087208825E-5</v>
      </c>
      <c r="AO3461" s="9">
        <v>9.360590286963139E-5</v>
      </c>
      <c r="AP3461" s="8" t="s">
        <v>5612</v>
      </c>
      <c r="AQ3461" s="8" t="s">
        <v>5612</v>
      </c>
      <c r="AR3461" s="37">
        <v>0.439</v>
      </c>
      <c r="AS3461" s="37">
        <v>0.69900000000000007</v>
      </c>
      <c r="AT3461" s="37" t="s">
        <v>54</v>
      </c>
      <c r="AU3461" s="9">
        <v>1.4269999999999999E-3</v>
      </c>
      <c r="AV3461" s="9">
        <v>1.4269999999999999E-3</v>
      </c>
      <c r="AW3461" s="9">
        <v>2.7700000000000001E-4</v>
      </c>
      <c r="AX3461" s="9">
        <v>0</v>
      </c>
      <c r="AY3461" s="9">
        <v>0</v>
      </c>
      <c r="AZ3461" s="9">
        <v>0</v>
      </c>
    </row>
    <row r="3462" spans="1:52" x14ac:dyDescent="0.2">
      <c r="A3462" s="38" t="s">
        <v>39</v>
      </c>
      <c r="B3462" s="7">
        <v>2010</v>
      </c>
      <c r="C3462" s="3" t="s">
        <v>59</v>
      </c>
      <c r="D3462" t="s">
        <v>355</v>
      </c>
      <c r="E3462" t="s">
        <v>3971</v>
      </c>
      <c r="F3462">
        <v>10</v>
      </c>
      <c r="G3462">
        <v>5</v>
      </c>
      <c r="H3462">
        <v>5</v>
      </c>
      <c r="I3462">
        <v>5</v>
      </c>
      <c r="J3462">
        <v>5</v>
      </c>
      <c r="K3462">
        <v>5</v>
      </c>
      <c r="L3462">
        <v>5</v>
      </c>
      <c r="M3462">
        <v>15</v>
      </c>
      <c r="N3462">
        <v>16</v>
      </c>
      <c r="O3462">
        <v>27</v>
      </c>
      <c r="P3462">
        <v>98</v>
      </c>
      <c r="Q3462">
        <v>58</v>
      </c>
      <c r="R3462">
        <v>256624</v>
      </c>
      <c r="S3462">
        <v>500597</v>
      </c>
      <c r="T3462">
        <v>537299</v>
      </c>
      <c r="U3462">
        <v>483520</v>
      </c>
      <c r="V3462">
        <v>467474</v>
      </c>
      <c r="W3462">
        <v>520656</v>
      </c>
      <c r="X3462">
        <v>417747</v>
      </c>
      <c r="Y3462">
        <v>268716</v>
      </c>
      <c r="Z3462">
        <v>162459</v>
      </c>
      <c r="AA3462">
        <v>60247</v>
      </c>
      <c r="AB3462">
        <v>3675339</v>
      </c>
      <c r="AC3462">
        <v>491422</v>
      </c>
      <c r="AD3462" s="9">
        <v>3.8967516678097138E-5</v>
      </c>
      <c r="AE3462" s="9">
        <v>9.9880742393582064E-6</v>
      </c>
      <c r="AF3462" s="9">
        <v>9.3058055198316027E-6</v>
      </c>
      <c r="AG3462" s="9">
        <v>1.0340833884844474E-5</v>
      </c>
      <c r="AH3462" s="9">
        <v>1.0695782011405982E-5</v>
      </c>
      <c r="AI3462" s="9">
        <v>9.6032697212746993E-6</v>
      </c>
      <c r="AJ3462" s="9">
        <v>1.1968966862718344E-5</v>
      </c>
      <c r="AK3462" s="9">
        <v>5.5821015495913905E-5</v>
      </c>
      <c r="AL3462" s="9">
        <v>9.8486387334650592E-5</v>
      </c>
      <c r="AM3462" s="9">
        <v>4.4815509485949509E-4</v>
      </c>
      <c r="AN3462" s="9">
        <v>2.6664207029610056E-5</v>
      </c>
      <c r="AO3462" s="9">
        <v>1.180248340530135E-4</v>
      </c>
      <c r="AP3462" s="8" t="s">
        <v>5612</v>
      </c>
      <c r="AQ3462" s="8" t="s">
        <v>5612</v>
      </c>
      <c r="AR3462" s="37">
        <v>0.439</v>
      </c>
      <c r="AS3462" s="37">
        <v>0.69900000000000007</v>
      </c>
      <c r="AT3462" s="37" t="s">
        <v>54</v>
      </c>
      <c r="AU3462" s="9" t="s">
        <v>5612</v>
      </c>
      <c r="AV3462" s="9" t="s">
        <v>5612</v>
      </c>
      <c r="AW3462" s="9" t="s">
        <v>5612</v>
      </c>
      <c r="AX3462" s="9" t="s">
        <v>5612</v>
      </c>
      <c r="AY3462" s="9" t="s">
        <v>5612</v>
      </c>
      <c r="AZ3462" s="9" t="s">
        <v>5612</v>
      </c>
    </row>
    <row r="3463" spans="1:52" x14ac:dyDescent="0.2">
      <c r="A3463" s="38" t="s">
        <v>39</v>
      </c>
      <c r="B3463" s="7">
        <v>2010</v>
      </c>
      <c r="C3463" s="3" t="s">
        <v>60</v>
      </c>
      <c r="D3463" t="s">
        <v>355</v>
      </c>
      <c r="E3463" t="s">
        <v>3972</v>
      </c>
      <c r="F3463">
        <v>10</v>
      </c>
      <c r="G3463">
        <v>5</v>
      </c>
      <c r="H3463">
        <v>5</v>
      </c>
      <c r="I3463">
        <v>5</v>
      </c>
      <c r="J3463">
        <v>5</v>
      </c>
      <c r="K3463">
        <v>5</v>
      </c>
      <c r="L3463">
        <v>5</v>
      </c>
      <c r="M3463">
        <v>5</v>
      </c>
      <c r="N3463">
        <v>10</v>
      </c>
      <c r="O3463">
        <v>22</v>
      </c>
      <c r="P3463">
        <v>77</v>
      </c>
      <c r="Q3463">
        <v>37</v>
      </c>
      <c r="R3463">
        <v>256624</v>
      </c>
      <c r="S3463">
        <v>500597</v>
      </c>
      <c r="T3463">
        <v>537299</v>
      </c>
      <c r="U3463">
        <v>483520</v>
      </c>
      <c r="V3463">
        <v>467474</v>
      </c>
      <c r="W3463">
        <v>520656</v>
      </c>
      <c r="X3463">
        <v>417747</v>
      </c>
      <c r="Y3463">
        <v>268716</v>
      </c>
      <c r="Z3463">
        <v>162459</v>
      </c>
      <c r="AA3463">
        <v>60247</v>
      </c>
      <c r="AB3463">
        <v>3675339</v>
      </c>
      <c r="AC3463">
        <v>491422</v>
      </c>
      <c r="AD3463" s="9">
        <v>3.8967516678097138E-5</v>
      </c>
      <c r="AE3463" s="9">
        <v>9.9880742393582064E-6</v>
      </c>
      <c r="AF3463" s="9">
        <v>9.3058055198316027E-6</v>
      </c>
      <c r="AG3463" s="9">
        <v>1.0340833884844474E-5</v>
      </c>
      <c r="AH3463" s="9">
        <v>1.0695782011405982E-5</v>
      </c>
      <c r="AI3463" s="9">
        <v>9.6032697212746993E-6</v>
      </c>
      <c r="AJ3463" s="9">
        <v>1.1968966862718344E-5</v>
      </c>
      <c r="AK3463" s="9">
        <v>1.8607005165304633E-5</v>
      </c>
      <c r="AL3463" s="9">
        <v>6.1553992084156618E-5</v>
      </c>
      <c r="AM3463" s="9">
        <v>3.6516341062625527E-4</v>
      </c>
      <c r="AN3463" s="9">
        <v>2.0950448380407904E-5</v>
      </c>
      <c r="AO3463" s="9">
        <v>7.529170448209482E-5</v>
      </c>
      <c r="AP3463" s="8" t="s">
        <v>5612</v>
      </c>
      <c r="AQ3463" s="8" t="s">
        <v>5612</v>
      </c>
      <c r="AR3463" s="37" t="s">
        <v>5612</v>
      </c>
      <c r="AS3463" s="37" t="s">
        <v>5612</v>
      </c>
      <c r="AT3463" s="37" t="s">
        <v>5612</v>
      </c>
      <c r="AU3463" s="9" t="s">
        <v>5612</v>
      </c>
      <c r="AV3463" s="9" t="s">
        <v>5612</v>
      </c>
      <c r="AW3463" s="9" t="s">
        <v>5612</v>
      </c>
      <c r="AX3463" s="9" t="s">
        <v>5612</v>
      </c>
      <c r="AY3463" s="9" t="s">
        <v>5612</v>
      </c>
      <c r="AZ3463" s="9" t="s">
        <v>5612</v>
      </c>
    </row>
    <row r="3464" spans="1:52" x14ac:dyDescent="0.2">
      <c r="A3464" s="38" t="s">
        <v>39</v>
      </c>
      <c r="B3464" s="7">
        <v>2010</v>
      </c>
      <c r="C3464" s="3" t="s">
        <v>61</v>
      </c>
      <c r="D3464" t="s">
        <v>355</v>
      </c>
      <c r="E3464" t="s">
        <v>3973</v>
      </c>
      <c r="F3464">
        <v>10</v>
      </c>
      <c r="G3464">
        <v>5</v>
      </c>
      <c r="H3464">
        <v>5</v>
      </c>
      <c r="I3464">
        <v>5</v>
      </c>
      <c r="J3464">
        <v>5</v>
      </c>
      <c r="K3464">
        <v>5</v>
      </c>
      <c r="L3464">
        <v>5</v>
      </c>
      <c r="M3464">
        <v>5</v>
      </c>
      <c r="N3464">
        <v>24</v>
      </c>
      <c r="O3464">
        <v>26</v>
      </c>
      <c r="P3464">
        <v>95</v>
      </c>
      <c r="Q3464">
        <v>55</v>
      </c>
      <c r="R3464">
        <v>256624</v>
      </c>
      <c r="S3464">
        <v>500597</v>
      </c>
      <c r="T3464">
        <v>537299</v>
      </c>
      <c r="U3464">
        <v>483520</v>
      </c>
      <c r="V3464">
        <v>467474</v>
      </c>
      <c r="W3464">
        <v>520656</v>
      </c>
      <c r="X3464">
        <v>417747</v>
      </c>
      <c r="Y3464">
        <v>268716</v>
      </c>
      <c r="Z3464">
        <v>162459</v>
      </c>
      <c r="AA3464">
        <v>60247</v>
      </c>
      <c r="AB3464">
        <v>3675339</v>
      </c>
      <c r="AC3464">
        <v>491422</v>
      </c>
      <c r="AD3464" s="9">
        <v>3.8967516678097138E-5</v>
      </c>
      <c r="AE3464" s="9">
        <v>9.9880742393582064E-6</v>
      </c>
      <c r="AF3464" s="9">
        <v>9.3058055198316027E-6</v>
      </c>
      <c r="AG3464" s="9">
        <v>1.0340833884844474E-5</v>
      </c>
      <c r="AH3464" s="9">
        <v>1.0695782011405982E-5</v>
      </c>
      <c r="AI3464" s="9">
        <v>9.6032697212746993E-6</v>
      </c>
      <c r="AJ3464" s="9">
        <v>1.1968966862718344E-5</v>
      </c>
      <c r="AK3464" s="9">
        <v>1.8607005165304633E-5</v>
      </c>
      <c r="AL3464" s="9">
        <v>1.4772958100197589E-4</v>
      </c>
      <c r="AM3464" s="9">
        <v>4.3155675801284714E-4</v>
      </c>
      <c r="AN3464" s="9">
        <v>2.5847955794009749E-5</v>
      </c>
      <c r="AO3464" s="9">
        <v>1.1192010125716797E-4</v>
      </c>
      <c r="AP3464" s="8" t="s">
        <v>5612</v>
      </c>
      <c r="AQ3464" s="8" t="s">
        <v>5612</v>
      </c>
      <c r="AR3464" s="37" t="s">
        <v>5612</v>
      </c>
      <c r="AS3464" s="37" t="s">
        <v>5612</v>
      </c>
      <c r="AT3464" s="37" t="s">
        <v>5612</v>
      </c>
      <c r="AU3464" s="9" t="s">
        <v>5612</v>
      </c>
      <c r="AV3464" s="9" t="s">
        <v>5612</v>
      </c>
      <c r="AW3464" s="9" t="s">
        <v>5612</v>
      </c>
      <c r="AX3464" s="9" t="s">
        <v>5612</v>
      </c>
      <c r="AY3464" s="9" t="s">
        <v>5612</v>
      </c>
      <c r="AZ3464" s="9" t="s">
        <v>5612</v>
      </c>
    </row>
    <row r="3465" spans="1:52" x14ac:dyDescent="0.2">
      <c r="A3465" s="38" t="s">
        <v>39</v>
      </c>
      <c r="B3465" s="7">
        <v>2010</v>
      </c>
      <c r="C3465" s="3" t="s">
        <v>62</v>
      </c>
      <c r="D3465" t="s">
        <v>355</v>
      </c>
      <c r="E3465" t="s">
        <v>3974</v>
      </c>
      <c r="F3465">
        <v>10</v>
      </c>
      <c r="G3465">
        <v>5</v>
      </c>
      <c r="H3465">
        <v>5</v>
      </c>
      <c r="I3465">
        <v>5</v>
      </c>
      <c r="J3465">
        <v>5</v>
      </c>
      <c r="K3465">
        <v>5</v>
      </c>
      <c r="L3465">
        <v>5</v>
      </c>
      <c r="M3465">
        <v>5</v>
      </c>
      <c r="N3465">
        <v>17</v>
      </c>
      <c r="O3465">
        <v>21</v>
      </c>
      <c r="P3465">
        <v>83</v>
      </c>
      <c r="Q3465">
        <v>43</v>
      </c>
      <c r="R3465">
        <v>256624</v>
      </c>
      <c r="S3465">
        <v>500597</v>
      </c>
      <c r="T3465">
        <v>537299</v>
      </c>
      <c r="U3465">
        <v>483520</v>
      </c>
      <c r="V3465">
        <v>467474</v>
      </c>
      <c r="W3465">
        <v>520656</v>
      </c>
      <c r="X3465">
        <v>417747</v>
      </c>
      <c r="Y3465">
        <v>268716</v>
      </c>
      <c r="Z3465">
        <v>162459</v>
      </c>
      <c r="AA3465">
        <v>60247</v>
      </c>
      <c r="AB3465">
        <v>3675339</v>
      </c>
      <c r="AC3465">
        <v>491422</v>
      </c>
      <c r="AD3465" s="9">
        <v>3.8967516678097138E-5</v>
      </c>
      <c r="AE3465" s="9">
        <v>9.9880742393582064E-6</v>
      </c>
      <c r="AF3465" s="9">
        <v>9.3058055198316027E-6</v>
      </c>
      <c r="AG3465" s="9">
        <v>1.0340833884844474E-5</v>
      </c>
      <c r="AH3465" s="9">
        <v>1.0695782011405982E-5</v>
      </c>
      <c r="AI3465" s="9">
        <v>9.6032697212746993E-6</v>
      </c>
      <c r="AJ3465" s="9">
        <v>1.1968966862718344E-5</v>
      </c>
      <c r="AK3465" s="9">
        <v>1.8607005165304633E-5</v>
      </c>
      <c r="AL3465" s="9">
        <v>1.0464178654306625E-4</v>
      </c>
      <c r="AM3465" s="9">
        <v>3.4856507377960727E-4</v>
      </c>
      <c r="AN3465" s="9">
        <v>2.2582950851608518E-5</v>
      </c>
      <c r="AO3465" s="9">
        <v>8.7501170073785866E-5</v>
      </c>
      <c r="AP3465" s="8" t="s">
        <v>5612</v>
      </c>
      <c r="AQ3465" s="8" t="s">
        <v>5612</v>
      </c>
      <c r="AR3465" s="37">
        <v>1.4999999999999999E-2</v>
      </c>
      <c r="AS3465" s="37">
        <v>0.01</v>
      </c>
      <c r="AT3465" s="37">
        <v>0</v>
      </c>
      <c r="AU3465" s="9" t="s">
        <v>5612</v>
      </c>
      <c r="AV3465" s="9" t="s">
        <v>5612</v>
      </c>
      <c r="AW3465" s="9" t="s">
        <v>5612</v>
      </c>
      <c r="AX3465" s="9" t="s">
        <v>5612</v>
      </c>
      <c r="AY3465" s="9" t="s">
        <v>5612</v>
      </c>
      <c r="AZ3465" s="9" t="s">
        <v>5612</v>
      </c>
    </row>
    <row r="3466" spans="1:52" x14ac:dyDescent="0.2">
      <c r="A3466" s="38" t="s">
        <v>39</v>
      </c>
      <c r="B3466" s="7">
        <v>2010</v>
      </c>
      <c r="C3466" s="3" t="s">
        <v>63</v>
      </c>
      <c r="D3466" t="s">
        <v>355</v>
      </c>
      <c r="E3466" t="s">
        <v>3975</v>
      </c>
      <c r="F3466">
        <v>10</v>
      </c>
      <c r="G3466">
        <v>5</v>
      </c>
      <c r="H3466">
        <v>5</v>
      </c>
      <c r="I3466">
        <v>5</v>
      </c>
      <c r="J3466">
        <v>5</v>
      </c>
      <c r="K3466">
        <v>5</v>
      </c>
      <c r="L3466">
        <v>5</v>
      </c>
      <c r="M3466">
        <v>5</v>
      </c>
      <c r="N3466">
        <v>15</v>
      </c>
      <c r="O3466">
        <v>26</v>
      </c>
      <c r="P3466">
        <v>86</v>
      </c>
      <c r="Q3466">
        <v>46</v>
      </c>
      <c r="R3466">
        <v>256624</v>
      </c>
      <c r="S3466">
        <v>500597</v>
      </c>
      <c r="T3466">
        <v>537299</v>
      </c>
      <c r="U3466">
        <v>483520</v>
      </c>
      <c r="V3466">
        <v>467474</v>
      </c>
      <c r="W3466">
        <v>520656</v>
      </c>
      <c r="X3466">
        <v>417747</v>
      </c>
      <c r="Y3466">
        <v>268716</v>
      </c>
      <c r="Z3466">
        <v>162459</v>
      </c>
      <c r="AA3466">
        <v>60247</v>
      </c>
      <c r="AB3466">
        <v>3675339</v>
      </c>
      <c r="AC3466">
        <v>491422</v>
      </c>
      <c r="AD3466" s="9">
        <v>3.8967516678097138E-5</v>
      </c>
      <c r="AE3466" s="9">
        <v>9.9880742393582064E-6</v>
      </c>
      <c r="AF3466" s="9">
        <v>9.3058055198316027E-6</v>
      </c>
      <c r="AG3466" s="9">
        <v>1.0340833884844474E-5</v>
      </c>
      <c r="AH3466" s="9">
        <v>1.0695782011405982E-5</v>
      </c>
      <c r="AI3466" s="9">
        <v>9.6032697212746993E-6</v>
      </c>
      <c r="AJ3466" s="9">
        <v>1.1968966862718344E-5</v>
      </c>
      <c r="AK3466" s="9">
        <v>1.8607005165304633E-5</v>
      </c>
      <c r="AL3466" s="9">
        <v>9.2330988126234921E-5</v>
      </c>
      <c r="AM3466" s="9">
        <v>4.3155675801284714E-4</v>
      </c>
      <c r="AN3466" s="9">
        <v>2.3399202087208825E-5</v>
      </c>
      <c r="AO3466" s="9">
        <v>9.360590286963139E-5</v>
      </c>
      <c r="AP3466" s="8" t="s">
        <v>5612</v>
      </c>
      <c r="AQ3466" s="8" t="s">
        <v>5612</v>
      </c>
      <c r="AR3466" s="37">
        <v>7.5999999999999998E-2</v>
      </c>
      <c r="AS3466" s="37">
        <v>9.4E-2</v>
      </c>
      <c r="AT3466" s="37">
        <v>0.153</v>
      </c>
      <c r="AU3466" s="9" t="s">
        <v>5612</v>
      </c>
      <c r="AV3466" s="9" t="s">
        <v>5612</v>
      </c>
      <c r="AW3466" s="9" t="s">
        <v>5612</v>
      </c>
      <c r="AX3466" s="9" t="s">
        <v>5612</v>
      </c>
      <c r="AY3466" s="9" t="s">
        <v>5612</v>
      </c>
      <c r="AZ3466" s="9" t="s">
        <v>5612</v>
      </c>
    </row>
    <row r="3467" spans="1:52" x14ac:dyDescent="0.2">
      <c r="A3467" s="38" t="s">
        <v>39</v>
      </c>
      <c r="B3467" s="7">
        <v>2010</v>
      </c>
      <c r="C3467" s="3" t="s">
        <v>64</v>
      </c>
      <c r="D3467" t="s">
        <v>355</v>
      </c>
      <c r="E3467" t="s">
        <v>3976</v>
      </c>
      <c r="F3467">
        <v>10</v>
      </c>
      <c r="G3467">
        <v>5</v>
      </c>
      <c r="H3467">
        <v>5</v>
      </c>
      <c r="I3467">
        <v>5</v>
      </c>
      <c r="J3467">
        <v>5</v>
      </c>
      <c r="K3467">
        <v>5</v>
      </c>
      <c r="L3467">
        <v>5</v>
      </c>
      <c r="M3467">
        <v>5</v>
      </c>
      <c r="N3467">
        <v>16</v>
      </c>
      <c r="O3467">
        <v>12</v>
      </c>
      <c r="P3467">
        <v>73</v>
      </c>
      <c r="Q3467">
        <v>33</v>
      </c>
      <c r="R3467">
        <v>256624</v>
      </c>
      <c r="S3467">
        <v>500597</v>
      </c>
      <c r="T3467">
        <v>537299</v>
      </c>
      <c r="U3467">
        <v>483520</v>
      </c>
      <c r="V3467">
        <v>467474</v>
      </c>
      <c r="W3467">
        <v>520656</v>
      </c>
      <c r="X3467">
        <v>417747</v>
      </c>
      <c r="Y3467">
        <v>268716</v>
      </c>
      <c r="Z3467">
        <v>162459</v>
      </c>
      <c r="AA3467">
        <v>60247</v>
      </c>
      <c r="AB3467">
        <v>3675339</v>
      </c>
      <c r="AC3467">
        <v>491422</v>
      </c>
      <c r="AD3467" s="9">
        <v>3.8967516678097138E-5</v>
      </c>
      <c r="AE3467" s="9">
        <v>9.9880742393582064E-6</v>
      </c>
      <c r="AF3467" s="9">
        <v>9.3058055198316027E-6</v>
      </c>
      <c r="AG3467" s="9">
        <v>1.0340833884844474E-5</v>
      </c>
      <c r="AH3467" s="9">
        <v>1.0695782011405982E-5</v>
      </c>
      <c r="AI3467" s="9">
        <v>9.6032697212746993E-6</v>
      </c>
      <c r="AJ3467" s="9">
        <v>1.1968966862718344E-5</v>
      </c>
      <c r="AK3467" s="9">
        <v>1.8607005165304633E-5</v>
      </c>
      <c r="AL3467" s="9">
        <v>9.8486387334650592E-5</v>
      </c>
      <c r="AM3467" s="9">
        <v>1.9918004215977559E-4</v>
      </c>
      <c r="AN3467" s="9">
        <v>1.9862113399607491E-5</v>
      </c>
      <c r="AO3467" s="9">
        <v>6.7152060754300784E-5</v>
      </c>
      <c r="AP3467" s="8">
        <v>4.15E-3</v>
      </c>
      <c r="AQ3467" s="8" t="s">
        <v>5612</v>
      </c>
      <c r="AR3467" s="37">
        <v>0.26900000000000002</v>
      </c>
      <c r="AS3467" s="37">
        <v>0.42899999999999999</v>
      </c>
      <c r="AT3467" s="37">
        <v>0.41600000000000004</v>
      </c>
      <c r="AU3467" s="9">
        <v>1.2E-5</v>
      </c>
      <c r="AV3467" s="9">
        <v>2.2999999999999997E-5</v>
      </c>
      <c r="AW3467" s="9">
        <v>7.9999999999999996E-6</v>
      </c>
      <c r="AX3467" s="9">
        <v>3.0000000000000001E-6</v>
      </c>
      <c r="AY3467" s="9">
        <v>1.3055555555555554E-6</v>
      </c>
      <c r="AZ3467" s="9">
        <v>1.9999999999999999E-6</v>
      </c>
    </row>
    <row r="3468" spans="1:52" x14ac:dyDescent="0.2">
      <c r="A3468" s="38" t="s">
        <v>39</v>
      </c>
      <c r="B3468" s="7">
        <v>2010</v>
      </c>
      <c r="C3468" s="3" t="s">
        <v>65</v>
      </c>
      <c r="D3468" t="s">
        <v>355</v>
      </c>
      <c r="E3468" t="s">
        <v>3977</v>
      </c>
      <c r="F3468">
        <v>10</v>
      </c>
      <c r="G3468">
        <v>5</v>
      </c>
      <c r="H3468">
        <v>5</v>
      </c>
      <c r="I3468">
        <v>5</v>
      </c>
      <c r="J3468">
        <v>5</v>
      </c>
      <c r="K3468">
        <v>5</v>
      </c>
      <c r="L3468">
        <v>5</v>
      </c>
      <c r="M3468">
        <v>5</v>
      </c>
      <c r="N3468">
        <v>17</v>
      </c>
      <c r="O3468">
        <v>22</v>
      </c>
      <c r="P3468">
        <v>84</v>
      </c>
      <c r="Q3468">
        <v>44</v>
      </c>
      <c r="R3468">
        <v>256624</v>
      </c>
      <c r="S3468">
        <v>500597</v>
      </c>
      <c r="T3468">
        <v>537299</v>
      </c>
      <c r="U3468">
        <v>483520</v>
      </c>
      <c r="V3468">
        <v>467474</v>
      </c>
      <c r="W3468">
        <v>520656</v>
      </c>
      <c r="X3468">
        <v>417747</v>
      </c>
      <c r="Y3468">
        <v>268716</v>
      </c>
      <c r="Z3468">
        <v>162459</v>
      </c>
      <c r="AA3468">
        <v>60247</v>
      </c>
      <c r="AB3468">
        <v>3675339</v>
      </c>
      <c r="AC3468">
        <v>491422</v>
      </c>
      <c r="AD3468" s="9">
        <v>3.8967516678097138E-5</v>
      </c>
      <c r="AE3468" s="9">
        <v>9.9880742393582064E-6</v>
      </c>
      <c r="AF3468" s="9">
        <v>9.3058055198316027E-6</v>
      </c>
      <c r="AG3468" s="9">
        <v>1.0340833884844474E-5</v>
      </c>
      <c r="AH3468" s="9">
        <v>1.0695782011405982E-5</v>
      </c>
      <c r="AI3468" s="9">
        <v>9.6032697212746993E-6</v>
      </c>
      <c r="AJ3468" s="9">
        <v>1.1968966862718344E-5</v>
      </c>
      <c r="AK3468" s="9">
        <v>1.8607005165304633E-5</v>
      </c>
      <c r="AL3468" s="9">
        <v>1.0464178654306625E-4</v>
      </c>
      <c r="AM3468" s="9">
        <v>3.6516341062625527E-4</v>
      </c>
      <c r="AN3468" s="9">
        <v>2.285503459680862E-5</v>
      </c>
      <c r="AO3468" s="9">
        <v>8.9536081005734379E-5</v>
      </c>
      <c r="AP3468" s="8">
        <v>7.3000000000000001E-3</v>
      </c>
      <c r="AQ3468" s="8" t="s">
        <v>5612</v>
      </c>
      <c r="AR3468" s="37">
        <v>0.374</v>
      </c>
      <c r="AS3468" s="37">
        <v>0.57899999999999996</v>
      </c>
      <c r="AT3468" s="37">
        <v>0.54100000000000004</v>
      </c>
      <c r="AU3468" s="9">
        <v>1.2E-5</v>
      </c>
      <c r="AV3468" s="9">
        <v>2.2999999999999997E-5</v>
      </c>
      <c r="AW3468" s="9">
        <v>7.9999999999999996E-6</v>
      </c>
      <c r="AX3468" s="9">
        <v>0</v>
      </c>
      <c r="AY3468" s="9">
        <v>1.3888888888888891E-7</v>
      </c>
      <c r="AZ3468" s="9">
        <v>0</v>
      </c>
    </row>
    <row r="3469" spans="1:52" x14ac:dyDescent="0.2">
      <c r="A3469" s="38" t="s">
        <v>39</v>
      </c>
      <c r="B3469" s="7">
        <v>2010</v>
      </c>
      <c r="C3469" s="3" t="s">
        <v>66</v>
      </c>
      <c r="D3469" t="s">
        <v>355</v>
      </c>
      <c r="E3469" t="s">
        <v>3978</v>
      </c>
      <c r="F3469">
        <v>10</v>
      </c>
      <c r="G3469">
        <v>5</v>
      </c>
      <c r="H3469">
        <v>5</v>
      </c>
      <c r="I3469">
        <v>5</v>
      </c>
      <c r="J3469">
        <v>5</v>
      </c>
      <c r="K3469">
        <v>5</v>
      </c>
      <c r="L3469">
        <v>10</v>
      </c>
      <c r="M3469">
        <v>12</v>
      </c>
      <c r="N3469">
        <v>29</v>
      </c>
      <c r="O3469">
        <v>24</v>
      </c>
      <c r="P3469">
        <v>110</v>
      </c>
      <c r="Q3469">
        <v>65</v>
      </c>
      <c r="R3469">
        <v>256624</v>
      </c>
      <c r="S3469">
        <v>500597</v>
      </c>
      <c r="T3469">
        <v>537299</v>
      </c>
      <c r="U3469">
        <v>483520</v>
      </c>
      <c r="V3469">
        <v>467474</v>
      </c>
      <c r="W3469">
        <v>520656</v>
      </c>
      <c r="X3469">
        <v>417747</v>
      </c>
      <c r="Y3469">
        <v>268716</v>
      </c>
      <c r="Z3469">
        <v>162459</v>
      </c>
      <c r="AA3469">
        <v>60247</v>
      </c>
      <c r="AB3469">
        <v>3675339</v>
      </c>
      <c r="AC3469">
        <v>491422</v>
      </c>
      <c r="AD3469" s="9">
        <v>3.8967516678097138E-5</v>
      </c>
      <c r="AE3469" s="9">
        <v>9.9880742393582064E-6</v>
      </c>
      <c r="AF3469" s="9">
        <v>9.3058055198316027E-6</v>
      </c>
      <c r="AG3469" s="9">
        <v>1.0340833884844474E-5</v>
      </c>
      <c r="AH3469" s="9">
        <v>1.0695782011405982E-5</v>
      </c>
      <c r="AI3469" s="9">
        <v>9.6032697212746993E-6</v>
      </c>
      <c r="AJ3469" s="9">
        <v>2.3937933725436689E-5</v>
      </c>
      <c r="AK3469" s="9">
        <v>4.4656812396731119E-5</v>
      </c>
      <c r="AL3469" s="9">
        <v>1.7850657704405418E-4</v>
      </c>
      <c r="AM3469" s="9">
        <v>3.9836008431955118E-4</v>
      </c>
      <c r="AN3469" s="9">
        <v>2.9929211972011288E-5</v>
      </c>
      <c r="AO3469" s="9">
        <v>1.3226921057665306E-4</v>
      </c>
      <c r="AP3469" s="8">
        <v>9.0600000000000021E-3</v>
      </c>
      <c r="AQ3469" s="8" t="s">
        <v>5612</v>
      </c>
      <c r="AR3469" s="37">
        <v>0.40700000000000003</v>
      </c>
      <c r="AS3469" s="37">
        <v>0.60899999999999999</v>
      </c>
      <c r="AT3469" s="37">
        <v>0.57600000000000007</v>
      </c>
      <c r="AU3469" s="9">
        <v>1.46E-4</v>
      </c>
      <c r="AV3469" s="9">
        <v>1.6399999999999997E-4</v>
      </c>
      <c r="AW3469" s="9">
        <v>8.0000000000000007E-5</v>
      </c>
      <c r="AX3469" s="9">
        <v>2.6600000000000003E-5</v>
      </c>
      <c r="AY3469" s="9">
        <v>1.0622222222222221E-5</v>
      </c>
      <c r="AZ3469" s="9">
        <v>1.4400000000000001E-5</v>
      </c>
    </row>
    <row r="3470" spans="1:52" x14ac:dyDescent="0.2">
      <c r="A3470" s="38" t="s">
        <v>39</v>
      </c>
      <c r="B3470" s="7">
        <v>2011</v>
      </c>
      <c r="C3470" s="3" t="s">
        <v>55</v>
      </c>
      <c r="D3470" t="s">
        <v>356</v>
      </c>
      <c r="E3470" t="s">
        <v>3979</v>
      </c>
      <c r="F3470">
        <v>10</v>
      </c>
      <c r="G3470">
        <v>5</v>
      </c>
      <c r="H3470">
        <v>5</v>
      </c>
      <c r="I3470">
        <v>5</v>
      </c>
      <c r="J3470">
        <v>5</v>
      </c>
      <c r="K3470">
        <v>5</v>
      </c>
      <c r="L3470">
        <v>11</v>
      </c>
      <c r="M3470">
        <v>17</v>
      </c>
      <c r="N3470">
        <v>33</v>
      </c>
      <c r="O3470">
        <v>38</v>
      </c>
      <c r="P3470">
        <v>134</v>
      </c>
      <c r="Q3470">
        <v>88</v>
      </c>
      <c r="R3470">
        <v>260242</v>
      </c>
      <c r="S3470">
        <v>506090</v>
      </c>
      <c r="T3470">
        <v>537108</v>
      </c>
      <c r="U3470">
        <v>494282</v>
      </c>
      <c r="V3470">
        <v>465218</v>
      </c>
      <c r="W3470">
        <v>521479</v>
      </c>
      <c r="X3470">
        <v>430554</v>
      </c>
      <c r="Y3470">
        <v>274948</v>
      </c>
      <c r="Z3470">
        <v>164145</v>
      </c>
      <c r="AA3470">
        <v>60454</v>
      </c>
      <c r="AB3470">
        <v>3714520</v>
      </c>
      <c r="AC3470">
        <v>499547</v>
      </c>
      <c r="AD3470" s="9">
        <v>3.8425772934422574E-5</v>
      </c>
      <c r="AE3470" s="9">
        <v>9.8796656721136562E-6</v>
      </c>
      <c r="AF3470" s="9">
        <v>9.3091147404246439E-6</v>
      </c>
      <c r="AG3470" s="9">
        <v>1.01156829502187E-5</v>
      </c>
      <c r="AH3470" s="9">
        <v>1.0747649489056743E-5</v>
      </c>
      <c r="AI3470" s="9">
        <v>9.5881138070756446E-6</v>
      </c>
      <c r="AJ3470" s="9">
        <v>2.5548479400957835E-5</v>
      </c>
      <c r="AK3470" s="9">
        <v>6.1829873285130279E-5</v>
      </c>
      <c r="AL3470" s="9">
        <v>2.0104176185689482E-4</v>
      </c>
      <c r="AM3470" s="9">
        <v>6.2857709994375884E-4</v>
      </c>
      <c r="AN3470" s="9">
        <v>3.6074647599151436E-5</v>
      </c>
      <c r="AO3470" s="9">
        <v>1.7615960059814192E-4</v>
      </c>
      <c r="AP3470" s="8">
        <v>2.8400000000000002E-2</v>
      </c>
      <c r="AQ3470" s="8" t="s">
        <v>5612</v>
      </c>
      <c r="AR3470" s="37">
        <v>0.42600000000000005</v>
      </c>
      <c r="AS3470" s="37">
        <v>0.63900000000000001</v>
      </c>
      <c r="AT3470" s="37">
        <v>0.61599999999999999</v>
      </c>
      <c r="AU3470" s="9">
        <v>7.6599999999999997E-4</v>
      </c>
      <c r="AV3470" s="9">
        <v>7.7900000000000007E-4</v>
      </c>
      <c r="AW3470" s="9">
        <v>3.5E-4</v>
      </c>
      <c r="AX3470" s="9">
        <v>1.5500000000000003E-4</v>
      </c>
      <c r="AY3470" s="9">
        <v>5.6472222222222236E-5</v>
      </c>
      <c r="AZ3470" s="9">
        <v>6.7749999999999993E-5</v>
      </c>
    </row>
    <row r="3471" spans="1:52" x14ac:dyDescent="0.2">
      <c r="A3471" s="38" t="s">
        <v>39</v>
      </c>
      <c r="B3471" s="7">
        <v>2011</v>
      </c>
      <c r="C3471" s="3" t="s">
        <v>56</v>
      </c>
      <c r="D3471" t="s">
        <v>356</v>
      </c>
      <c r="E3471" t="s">
        <v>3980</v>
      </c>
      <c r="F3471">
        <v>10</v>
      </c>
      <c r="G3471">
        <v>5</v>
      </c>
      <c r="H3471">
        <v>5</v>
      </c>
      <c r="I3471">
        <v>5</v>
      </c>
      <c r="J3471">
        <v>5</v>
      </c>
      <c r="K3471">
        <v>5</v>
      </c>
      <c r="L3471">
        <v>15</v>
      </c>
      <c r="M3471">
        <v>15</v>
      </c>
      <c r="N3471">
        <v>30</v>
      </c>
      <c r="O3471">
        <v>43</v>
      </c>
      <c r="P3471">
        <v>138</v>
      </c>
      <c r="Q3471">
        <v>88</v>
      </c>
      <c r="R3471">
        <v>260242</v>
      </c>
      <c r="S3471">
        <v>506090</v>
      </c>
      <c r="T3471">
        <v>537108</v>
      </c>
      <c r="U3471">
        <v>494282</v>
      </c>
      <c r="V3471">
        <v>465218</v>
      </c>
      <c r="W3471">
        <v>521479</v>
      </c>
      <c r="X3471">
        <v>430554</v>
      </c>
      <c r="Y3471">
        <v>274948</v>
      </c>
      <c r="Z3471">
        <v>164145</v>
      </c>
      <c r="AA3471">
        <v>60454</v>
      </c>
      <c r="AB3471">
        <v>3714520</v>
      </c>
      <c r="AC3471">
        <v>499547</v>
      </c>
      <c r="AD3471" s="9">
        <v>3.8425772934422574E-5</v>
      </c>
      <c r="AE3471" s="9">
        <v>9.8796656721136562E-6</v>
      </c>
      <c r="AF3471" s="9">
        <v>9.3091147404246439E-6</v>
      </c>
      <c r="AG3471" s="9">
        <v>1.01156829502187E-5</v>
      </c>
      <c r="AH3471" s="9">
        <v>1.0747649489056743E-5</v>
      </c>
      <c r="AI3471" s="9">
        <v>9.5881138070756446E-6</v>
      </c>
      <c r="AJ3471" s="9">
        <v>3.4838835546760687E-5</v>
      </c>
      <c r="AK3471" s="9">
        <v>5.4555770545703187E-5</v>
      </c>
      <c r="AL3471" s="9">
        <v>1.8276523805172256E-4</v>
      </c>
      <c r="AM3471" s="9">
        <v>7.112846130942535E-4</v>
      </c>
      <c r="AN3471" s="9">
        <v>3.7151502751364917E-5</v>
      </c>
      <c r="AO3471" s="9">
        <v>1.7615960059814192E-4</v>
      </c>
      <c r="AP3471" s="8">
        <v>2.0450000000000003E-2</v>
      </c>
      <c r="AQ3471" s="8" t="s">
        <v>5612</v>
      </c>
      <c r="AR3471" s="37">
        <v>0.439</v>
      </c>
      <c r="AS3471" s="37">
        <v>0.65400000000000003</v>
      </c>
      <c r="AT3471" s="37">
        <v>0.628</v>
      </c>
      <c r="AU3471" s="9">
        <v>1.3619999999999999E-3</v>
      </c>
      <c r="AV3471" s="9">
        <v>1.446E-3</v>
      </c>
      <c r="AW3471" s="9">
        <v>6.2799999999999998E-4</v>
      </c>
      <c r="AX3471" s="9">
        <v>1.4899999999999999E-4</v>
      </c>
      <c r="AY3471" s="9">
        <v>5.4249999999999997E-5</v>
      </c>
      <c r="AZ3471" s="9">
        <v>6.9750000000000001E-5</v>
      </c>
    </row>
    <row r="3472" spans="1:52" x14ac:dyDescent="0.2">
      <c r="A3472" s="38" t="s">
        <v>39</v>
      </c>
      <c r="B3472" s="7">
        <v>2011</v>
      </c>
      <c r="C3472" s="3" t="s">
        <v>57</v>
      </c>
      <c r="D3472" t="s">
        <v>356</v>
      </c>
      <c r="E3472" t="s">
        <v>3981</v>
      </c>
      <c r="F3472">
        <v>10</v>
      </c>
      <c r="G3472">
        <v>5</v>
      </c>
      <c r="H3472">
        <v>5</v>
      </c>
      <c r="I3472">
        <v>5</v>
      </c>
      <c r="J3472">
        <v>5</v>
      </c>
      <c r="K3472">
        <v>5</v>
      </c>
      <c r="L3472">
        <v>5</v>
      </c>
      <c r="M3472">
        <v>14</v>
      </c>
      <c r="N3472">
        <v>12</v>
      </c>
      <c r="O3472">
        <v>30</v>
      </c>
      <c r="P3472">
        <v>96</v>
      </c>
      <c r="Q3472">
        <v>56</v>
      </c>
      <c r="R3472">
        <v>260242</v>
      </c>
      <c r="S3472">
        <v>506090</v>
      </c>
      <c r="T3472">
        <v>537108</v>
      </c>
      <c r="U3472">
        <v>494282</v>
      </c>
      <c r="V3472">
        <v>465218</v>
      </c>
      <c r="W3472">
        <v>521479</v>
      </c>
      <c r="X3472">
        <v>430554</v>
      </c>
      <c r="Y3472">
        <v>274948</v>
      </c>
      <c r="Z3472">
        <v>164145</v>
      </c>
      <c r="AA3472">
        <v>60454</v>
      </c>
      <c r="AB3472">
        <v>3714520</v>
      </c>
      <c r="AC3472">
        <v>499547</v>
      </c>
      <c r="AD3472" s="9">
        <v>3.8425772934422574E-5</v>
      </c>
      <c r="AE3472" s="9">
        <v>9.8796656721136562E-6</v>
      </c>
      <c r="AF3472" s="9">
        <v>9.3091147404246439E-6</v>
      </c>
      <c r="AG3472" s="9">
        <v>1.01156829502187E-5</v>
      </c>
      <c r="AH3472" s="9">
        <v>1.0747649489056743E-5</v>
      </c>
      <c r="AI3472" s="9">
        <v>9.5881138070756446E-6</v>
      </c>
      <c r="AJ3472" s="9">
        <v>1.1612945182253562E-5</v>
      </c>
      <c r="AK3472" s="9">
        <v>5.0918719175989644E-5</v>
      </c>
      <c r="AL3472" s="9">
        <v>7.3106095220689028E-5</v>
      </c>
      <c r="AM3472" s="9">
        <v>4.9624507890296758E-4</v>
      </c>
      <c r="AN3472" s="9">
        <v>2.5844523653123418E-5</v>
      </c>
      <c r="AO3472" s="9">
        <v>1.1210156401699941E-4</v>
      </c>
      <c r="AP3472" s="8">
        <v>7.8400000000000015E-3</v>
      </c>
      <c r="AQ3472" s="8" t="s">
        <v>5612</v>
      </c>
      <c r="AR3472" s="37">
        <v>0.44799999999999995</v>
      </c>
      <c r="AS3472" s="37">
        <v>0.66900000000000004</v>
      </c>
      <c r="AT3472" s="37">
        <v>0.64200000000000002</v>
      </c>
      <c r="AU3472" s="9">
        <v>1.374E-3</v>
      </c>
      <c r="AV3472" s="9">
        <v>1.446E-3</v>
      </c>
      <c r="AW3472" s="9">
        <v>6.4400000000000004E-4</v>
      </c>
      <c r="AX3472" s="9">
        <v>2.3999999999999999E-6</v>
      </c>
      <c r="AY3472" s="9">
        <v>2.7999999999999999E-6</v>
      </c>
      <c r="AZ3472" s="9">
        <v>3.1999999999999999E-6</v>
      </c>
    </row>
    <row r="3473" spans="1:52" x14ac:dyDescent="0.2">
      <c r="A3473" s="38" t="s">
        <v>39</v>
      </c>
      <c r="B3473" s="7">
        <v>2011</v>
      </c>
      <c r="C3473" s="3" t="s">
        <v>58</v>
      </c>
      <c r="D3473" t="s">
        <v>356</v>
      </c>
      <c r="E3473" t="s">
        <v>3982</v>
      </c>
      <c r="F3473">
        <v>10</v>
      </c>
      <c r="G3473">
        <v>5</v>
      </c>
      <c r="H3473">
        <v>5</v>
      </c>
      <c r="I3473">
        <v>5</v>
      </c>
      <c r="J3473">
        <v>5</v>
      </c>
      <c r="K3473">
        <v>5</v>
      </c>
      <c r="L3473">
        <v>10</v>
      </c>
      <c r="M3473">
        <v>14</v>
      </c>
      <c r="N3473">
        <v>22</v>
      </c>
      <c r="O3473">
        <v>30</v>
      </c>
      <c r="P3473">
        <v>111</v>
      </c>
      <c r="Q3473">
        <v>66</v>
      </c>
      <c r="R3473">
        <v>260242</v>
      </c>
      <c r="S3473">
        <v>506090</v>
      </c>
      <c r="T3473">
        <v>537108</v>
      </c>
      <c r="U3473">
        <v>494282</v>
      </c>
      <c r="V3473">
        <v>465218</v>
      </c>
      <c r="W3473">
        <v>521479</v>
      </c>
      <c r="X3473">
        <v>430554</v>
      </c>
      <c r="Y3473">
        <v>274948</v>
      </c>
      <c r="Z3473">
        <v>164145</v>
      </c>
      <c r="AA3473">
        <v>60454</v>
      </c>
      <c r="AB3473">
        <v>3714520</v>
      </c>
      <c r="AC3473">
        <v>499547</v>
      </c>
      <c r="AD3473" s="9">
        <v>3.8425772934422574E-5</v>
      </c>
      <c r="AE3473" s="9">
        <v>9.8796656721136562E-6</v>
      </c>
      <c r="AF3473" s="9">
        <v>9.3091147404246439E-6</v>
      </c>
      <c r="AG3473" s="9">
        <v>1.01156829502187E-5</v>
      </c>
      <c r="AH3473" s="9">
        <v>1.0747649489056743E-5</v>
      </c>
      <c r="AI3473" s="9">
        <v>9.5881138070756446E-6</v>
      </c>
      <c r="AJ3473" s="9">
        <v>2.3225890364507124E-5</v>
      </c>
      <c r="AK3473" s="9">
        <v>5.0918719175989644E-5</v>
      </c>
      <c r="AL3473" s="9">
        <v>1.3402784123792987E-4</v>
      </c>
      <c r="AM3473" s="9">
        <v>4.9624507890296758E-4</v>
      </c>
      <c r="AN3473" s="9">
        <v>2.9882730473923953E-5</v>
      </c>
      <c r="AO3473" s="9">
        <v>1.3211970044860644E-4</v>
      </c>
      <c r="AP3473" s="8">
        <v>2.075E-3</v>
      </c>
      <c r="AQ3473" s="8" t="s">
        <v>5612</v>
      </c>
      <c r="AR3473" s="37">
        <v>0.45299999999999996</v>
      </c>
      <c r="AS3473" s="37">
        <v>0.67099999999999993</v>
      </c>
      <c r="AT3473" s="37">
        <v>0.64200000000000002</v>
      </c>
      <c r="AU3473" s="9">
        <v>1.3859999999999999E-3</v>
      </c>
      <c r="AV3473" s="9">
        <v>1.446E-3</v>
      </c>
      <c r="AW3473" s="9">
        <v>6.4400000000000004E-4</v>
      </c>
      <c r="AX3473" s="9">
        <v>3.0000000000000001E-6</v>
      </c>
      <c r="AY3473" s="9">
        <v>3.3333333333333335E-7</v>
      </c>
      <c r="AZ3473" s="9">
        <v>0</v>
      </c>
    </row>
    <row r="3474" spans="1:52" x14ac:dyDescent="0.2">
      <c r="A3474" s="38" t="s">
        <v>39</v>
      </c>
      <c r="B3474" s="7">
        <v>2011</v>
      </c>
      <c r="C3474" s="3" t="s">
        <v>59</v>
      </c>
      <c r="D3474" t="s">
        <v>356</v>
      </c>
      <c r="E3474" t="s">
        <v>3983</v>
      </c>
      <c r="F3474">
        <v>10</v>
      </c>
      <c r="G3474">
        <v>5</v>
      </c>
      <c r="H3474">
        <v>5</v>
      </c>
      <c r="I3474">
        <v>5</v>
      </c>
      <c r="J3474">
        <v>5</v>
      </c>
      <c r="K3474">
        <v>5</v>
      </c>
      <c r="L3474">
        <v>5</v>
      </c>
      <c r="M3474">
        <v>11</v>
      </c>
      <c r="N3474">
        <v>28</v>
      </c>
      <c r="O3474">
        <v>29</v>
      </c>
      <c r="P3474">
        <v>108</v>
      </c>
      <c r="Q3474">
        <v>68</v>
      </c>
      <c r="R3474">
        <v>260242</v>
      </c>
      <c r="S3474">
        <v>506090</v>
      </c>
      <c r="T3474">
        <v>537108</v>
      </c>
      <c r="U3474">
        <v>494282</v>
      </c>
      <c r="V3474">
        <v>465218</v>
      </c>
      <c r="W3474">
        <v>521479</v>
      </c>
      <c r="X3474">
        <v>430554</v>
      </c>
      <c r="Y3474">
        <v>274948</v>
      </c>
      <c r="Z3474">
        <v>164145</v>
      </c>
      <c r="AA3474">
        <v>60454</v>
      </c>
      <c r="AB3474">
        <v>3714520</v>
      </c>
      <c r="AC3474">
        <v>499547</v>
      </c>
      <c r="AD3474" s="9">
        <v>3.8425772934422574E-5</v>
      </c>
      <c r="AE3474" s="9">
        <v>9.8796656721136562E-6</v>
      </c>
      <c r="AF3474" s="9">
        <v>9.3091147404246439E-6</v>
      </c>
      <c r="AG3474" s="9">
        <v>1.01156829502187E-5</v>
      </c>
      <c r="AH3474" s="9">
        <v>1.0747649489056743E-5</v>
      </c>
      <c r="AI3474" s="9">
        <v>9.5881138070756446E-6</v>
      </c>
      <c r="AJ3474" s="9">
        <v>1.1612945182253562E-5</v>
      </c>
      <c r="AK3474" s="9">
        <v>4.0007565066849003E-5</v>
      </c>
      <c r="AL3474" s="9">
        <v>1.705808888482744E-4</v>
      </c>
      <c r="AM3474" s="9">
        <v>4.7970357627286861E-4</v>
      </c>
      <c r="AN3474" s="9">
        <v>2.9075089109763844E-5</v>
      </c>
      <c r="AO3474" s="9">
        <v>1.3612332773492786E-4</v>
      </c>
      <c r="AP3474" s="8">
        <v>6.0000000000000006E-4</v>
      </c>
      <c r="AQ3474" s="8" t="s">
        <v>5612</v>
      </c>
      <c r="AR3474" s="37">
        <v>0.45600000000000002</v>
      </c>
      <c r="AS3474" s="37">
        <v>0.67400000000000004</v>
      </c>
      <c r="AT3474" s="37">
        <v>0.64200000000000002</v>
      </c>
      <c r="AU3474" s="9" t="s">
        <v>5612</v>
      </c>
      <c r="AV3474" s="9" t="s">
        <v>5612</v>
      </c>
      <c r="AW3474" s="9" t="s">
        <v>5612</v>
      </c>
      <c r="AX3474" s="9" t="s">
        <v>5612</v>
      </c>
      <c r="AY3474" s="9" t="s">
        <v>5612</v>
      </c>
      <c r="AZ3474" s="9" t="s">
        <v>5612</v>
      </c>
    </row>
    <row r="3475" spans="1:52" x14ac:dyDescent="0.2">
      <c r="A3475" s="38" t="s">
        <v>39</v>
      </c>
      <c r="B3475" s="7">
        <v>2011</v>
      </c>
      <c r="C3475" s="3" t="s">
        <v>60</v>
      </c>
      <c r="D3475" t="s">
        <v>356</v>
      </c>
      <c r="E3475" t="s">
        <v>3984</v>
      </c>
      <c r="F3475">
        <v>10</v>
      </c>
      <c r="G3475">
        <v>5</v>
      </c>
      <c r="H3475">
        <v>5</v>
      </c>
      <c r="I3475">
        <v>5</v>
      </c>
      <c r="J3475">
        <v>5</v>
      </c>
      <c r="K3475">
        <v>5</v>
      </c>
      <c r="L3475">
        <v>5</v>
      </c>
      <c r="M3475">
        <v>15</v>
      </c>
      <c r="N3475">
        <v>25</v>
      </c>
      <c r="O3475">
        <v>27</v>
      </c>
      <c r="P3475">
        <v>107</v>
      </c>
      <c r="Q3475">
        <v>67</v>
      </c>
      <c r="R3475">
        <v>260242</v>
      </c>
      <c r="S3475">
        <v>506090</v>
      </c>
      <c r="T3475">
        <v>537108</v>
      </c>
      <c r="U3475">
        <v>494282</v>
      </c>
      <c r="V3475">
        <v>465218</v>
      </c>
      <c r="W3475">
        <v>521479</v>
      </c>
      <c r="X3475">
        <v>430554</v>
      </c>
      <c r="Y3475">
        <v>274948</v>
      </c>
      <c r="Z3475">
        <v>164145</v>
      </c>
      <c r="AA3475">
        <v>60454</v>
      </c>
      <c r="AB3475">
        <v>3714520</v>
      </c>
      <c r="AC3475">
        <v>499547</v>
      </c>
      <c r="AD3475" s="9">
        <v>3.8425772934422574E-5</v>
      </c>
      <c r="AE3475" s="9">
        <v>9.8796656721136562E-6</v>
      </c>
      <c r="AF3475" s="9">
        <v>9.3091147404246439E-6</v>
      </c>
      <c r="AG3475" s="9">
        <v>1.01156829502187E-5</v>
      </c>
      <c r="AH3475" s="9">
        <v>1.0747649489056743E-5</v>
      </c>
      <c r="AI3475" s="9">
        <v>9.5881138070756446E-6</v>
      </c>
      <c r="AJ3475" s="9">
        <v>1.1612945182253562E-5</v>
      </c>
      <c r="AK3475" s="9">
        <v>5.4555770545703187E-5</v>
      </c>
      <c r="AL3475" s="9">
        <v>1.5230436504310213E-4</v>
      </c>
      <c r="AM3475" s="9">
        <v>4.466205710126708E-4</v>
      </c>
      <c r="AN3475" s="9">
        <v>2.8805875321710475E-5</v>
      </c>
      <c r="AO3475" s="9">
        <v>1.3412151409176713E-4</v>
      </c>
      <c r="AP3475" s="8">
        <v>2.5999999999999998E-4</v>
      </c>
      <c r="AQ3475" s="8" t="s">
        <v>5612</v>
      </c>
      <c r="AR3475" s="37" t="s">
        <v>5612</v>
      </c>
      <c r="AS3475" s="37" t="s">
        <v>5612</v>
      </c>
      <c r="AT3475" s="37" t="s">
        <v>5612</v>
      </c>
      <c r="AU3475" s="9" t="s">
        <v>5612</v>
      </c>
      <c r="AV3475" s="9" t="s">
        <v>5612</v>
      </c>
      <c r="AW3475" s="9" t="s">
        <v>5612</v>
      </c>
      <c r="AX3475" s="9" t="s">
        <v>5612</v>
      </c>
      <c r="AY3475" s="9" t="s">
        <v>5612</v>
      </c>
      <c r="AZ3475" s="9" t="s">
        <v>5612</v>
      </c>
    </row>
    <row r="3476" spans="1:52" x14ac:dyDescent="0.2">
      <c r="A3476" s="38" t="s">
        <v>39</v>
      </c>
      <c r="B3476" s="7">
        <v>2011</v>
      </c>
      <c r="C3476" s="3" t="s">
        <v>61</v>
      </c>
      <c r="D3476" t="s">
        <v>356</v>
      </c>
      <c r="E3476" t="s">
        <v>3985</v>
      </c>
      <c r="F3476">
        <v>10</v>
      </c>
      <c r="G3476">
        <v>5</v>
      </c>
      <c r="H3476">
        <v>5</v>
      </c>
      <c r="I3476">
        <v>5</v>
      </c>
      <c r="J3476">
        <v>5</v>
      </c>
      <c r="K3476">
        <v>5</v>
      </c>
      <c r="L3476">
        <v>5</v>
      </c>
      <c r="M3476">
        <v>17</v>
      </c>
      <c r="N3476">
        <v>13</v>
      </c>
      <c r="O3476">
        <v>22</v>
      </c>
      <c r="P3476">
        <v>92</v>
      </c>
      <c r="Q3476">
        <v>52</v>
      </c>
      <c r="R3476">
        <v>260242</v>
      </c>
      <c r="S3476">
        <v>506090</v>
      </c>
      <c r="T3476">
        <v>537108</v>
      </c>
      <c r="U3476">
        <v>494282</v>
      </c>
      <c r="V3476">
        <v>465218</v>
      </c>
      <c r="W3476">
        <v>521479</v>
      </c>
      <c r="X3476">
        <v>430554</v>
      </c>
      <c r="Y3476">
        <v>274948</v>
      </c>
      <c r="Z3476">
        <v>164145</v>
      </c>
      <c r="AA3476">
        <v>60454</v>
      </c>
      <c r="AB3476">
        <v>3714520</v>
      </c>
      <c r="AC3476">
        <v>499547</v>
      </c>
      <c r="AD3476" s="9">
        <v>3.8425772934422574E-5</v>
      </c>
      <c r="AE3476" s="9">
        <v>9.8796656721136562E-6</v>
      </c>
      <c r="AF3476" s="9">
        <v>9.3091147404246439E-6</v>
      </c>
      <c r="AG3476" s="9">
        <v>1.01156829502187E-5</v>
      </c>
      <c r="AH3476" s="9">
        <v>1.0747649489056743E-5</v>
      </c>
      <c r="AI3476" s="9">
        <v>9.5881138070756446E-6</v>
      </c>
      <c r="AJ3476" s="9">
        <v>1.1612945182253562E-5</v>
      </c>
      <c r="AK3476" s="9">
        <v>6.1829873285130279E-5</v>
      </c>
      <c r="AL3476" s="9">
        <v>7.9198269822413107E-5</v>
      </c>
      <c r="AM3476" s="9">
        <v>3.639130578621762E-4</v>
      </c>
      <c r="AN3476" s="9">
        <v>2.4767668500909941E-5</v>
      </c>
      <c r="AO3476" s="9">
        <v>1.0409430944435658E-4</v>
      </c>
      <c r="AP3476" s="8">
        <v>2.2499999999999999E-4</v>
      </c>
      <c r="AQ3476" s="8" t="s">
        <v>5612</v>
      </c>
      <c r="AR3476" s="37" t="s">
        <v>5612</v>
      </c>
      <c r="AS3476" s="37" t="s">
        <v>5612</v>
      </c>
      <c r="AT3476" s="37" t="s">
        <v>5612</v>
      </c>
      <c r="AU3476" s="9" t="s">
        <v>5612</v>
      </c>
      <c r="AV3476" s="9" t="s">
        <v>5612</v>
      </c>
      <c r="AW3476" s="9" t="s">
        <v>5612</v>
      </c>
      <c r="AX3476" s="9" t="s">
        <v>5612</v>
      </c>
      <c r="AY3476" s="9" t="s">
        <v>5612</v>
      </c>
      <c r="AZ3476" s="9" t="s">
        <v>5612</v>
      </c>
    </row>
    <row r="3477" spans="1:52" x14ac:dyDescent="0.2">
      <c r="A3477" s="38" t="s">
        <v>39</v>
      </c>
      <c r="B3477" s="7">
        <v>2011</v>
      </c>
      <c r="C3477" s="3" t="s">
        <v>62</v>
      </c>
      <c r="D3477" t="s">
        <v>356</v>
      </c>
      <c r="E3477" t="s">
        <v>3986</v>
      </c>
      <c r="F3477">
        <v>10</v>
      </c>
      <c r="G3477">
        <v>5</v>
      </c>
      <c r="H3477">
        <v>5</v>
      </c>
      <c r="I3477">
        <v>5</v>
      </c>
      <c r="J3477">
        <v>5</v>
      </c>
      <c r="K3477">
        <v>5</v>
      </c>
      <c r="L3477">
        <v>5</v>
      </c>
      <c r="M3477">
        <v>12</v>
      </c>
      <c r="N3477">
        <v>10</v>
      </c>
      <c r="O3477">
        <v>16</v>
      </c>
      <c r="P3477">
        <v>78</v>
      </c>
      <c r="Q3477">
        <v>38</v>
      </c>
      <c r="R3477">
        <v>260242</v>
      </c>
      <c r="S3477">
        <v>506090</v>
      </c>
      <c r="T3477">
        <v>537108</v>
      </c>
      <c r="U3477">
        <v>494282</v>
      </c>
      <c r="V3477">
        <v>465218</v>
      </c>
      <c r="W3477">
        <v>521479</v>
      </c>
      <c r="X3477">
        <v>430554</v>
      </c>
      <c r="Y3477">
        <v>274948</v>
      </c>
      <c r="Z3477">
        <v>164145</v>
      </c>
      <c r="AA3477">
        <v>60454</v>
      </c>
      <c r="AB3477">
        <v>3714520</v>
      </c>
      <c r="AC3477">
        <v>499547</v>
      </c>
      <c r="AD3477" s="9">
        <v>3.8425772934422574E-5</v>
      </c>
      <c r="AE3477" s="9">
        <v>9.8796656721136562E-6</v>
      </c>
      <c r="AF3477" s="9">
        <v>9.3091147404246439E-6</v>
      </c>
      <c r="AG3477" s="9">
        <v>1.01156829502187E-5</v>
      </c>
      <c r="AH3477" s="9">
        <v>1.0747649489056743E-5</v>
      </c>
      <c r="AI3477" s="9">
        <v>9.5881138070756446E-6</v>
      </c>
      <c r="AJ3477" s="9">
        <v>1.1612945182253562E-5</v>
      </c>
      <c r="AK3477" s="9">
        <v>4.3644616436562552E-5</v>
      </c>
      <c r="AL3477" s="9">
        <v>6.0921746017240857E-5</v>
      </c>
      <c r="AM3477" s="9">
        <v>2.646640420815827E-4</v>
      </c>
      <c r="AN3477" s="9">
        <v>2.0998675468162778E-5</v>
      </c>
      <c r="AO3477" s="9">
        <v>7.6068918440106741E-5</v>
      </c>
      <c r="AP3477" s="8">
        <v>4.0000000000000002E-4</v>
      </c>
      <c r="AQ3477" s="8" t="s">
        <v>5612</v>
      </c>
      <c r="AR3477" s="37">
        <v>0.01</v>
      </c>
      <c r="AS3477" s="37">
        <v>6.9999999999999993E-3</v>
      </c>
      <c r="AT3477" s="37">
        <v>0</v>
      </c>
      <c r="AU3477" s="9" t="s">
        <v>5612</v>
      </c>
      <c r="AV3477" s="9" t="s">
        <v>5612</v>
      </c>
      <c r="AW3477" s="9" t="s">
        <v>5612</v>
      </c>
      <c r="AX3477" s="9" t="s">
        <v>5612</v>
      </c>
      <c r="AY3477" s="9" t="s">
        <v>5612</v>
      </c>
      <c r="AZ3477" s="9" t="s">
        <v>5612</v>
      </c>
    </row>
    <row r="3478" spans="1:52" x14ac:dyDescent="0.2">
      <c r="A3478" s="38" t="s">
        <v>39</v>
      </c>
      <c r="B3478" s="7">
        <v>2011</v>
      </c>
      <c r="C3478" s="3" t="s">
        <v>63</v>
      </c>
      <c r="D3478" t="s">
        <v>356</v>
      </c>
      <c r="E3478" t="s">
        <v>3987</v>
      </c>
      <c r="F3478">
        <v>10</v>
      </c>
      <c r="G3478">
        <v>5</v>
      </c>
      <c r="H3478">
        <v>5</v>
      </c>
      <c r="I3478">
        <v>5</v>
      </c>
      <c r="J3478">
        <v>5</v>
      </c>
      <c r="K3478">
        <v>5</v>
      </c>
      <c r="L3478">
        <v>5</v>
      </c>
      <c r="M3478">
        <v>5</v>
      </c>
      <c r="N3478">
        <v>10</v>
      </c>
      <c r="O3478">
        <v>18</v>
      </c>
      <c r="P3478">
        <v>73</v>
      </c>
      <c r="Q3478">
        <v>33</v>
      </c>
      <c r="R3478">
        <v>260242</v>
      </c>
      <c r="S3478">
        <v>506090</v>
      </c>
      <c r="T3478">
        <v>537108</v>
      </c>
      <c r="U3478">
        <v>494282</v>
      </c>
      <c r="V3478">
        <v>465218</v>
      </c>
      <c r="W3478">
        <v>521479</v>
      </c>
      <c r="X3478">
        <v>430554</v>
      </c>
      <c r="Y3478">
        <v>274948</v>
      </c>
      <c r="Z3478">
        <v>164145</v>
      </c>
      <c r="AA3478">
        <v>60454</v>
      </c>
      <c r="AB3478">
        <v>3714520</v>
      </c>
      <c r="AC3478">
        <v>499547</v>
      </c>
      <c r="AD3478" s="9">
        <v>3.8425772934422574E-5</v>
      </c>
      <c r="AE3478" s="9">
        <v>9.8796656721136562E-6</v>
      </c>
      <c r="AF3478" s="9">
        <v>9.3091147404246439E-6</v>
      </c>
      <c r="AG3478" s="9">
        <v>1.01156829502187E-5</v>
      </c>
      <c r="AH3478" s="9">
        <v>1.0747649489056743E-5</v>
      </c>
      <c r="AI3478" s="9">
        <v>9.5881138070756446E-6</v>
      </c>
      <c r="AJ3478" s="9">
        <v>1.1612945182253562E-5</v>
      </c>
      <c r="AK3478" s="9">
        <v>1.818525684856773E-5</v>
      </c>
      <c r="AL3478" s="9">
        <v>6.0921746017240857E-5</v>
      </c>
      <c r="AM3478" s="9">
        <v>2.9774704734178051E-4</v>
      </c>
      <c r="AN3478" s="9">
        <v>1.9652606527895932E-5</v>
      </c>
      <c r="AO3478" s="9">
        <v>6.6059850224303219E-5</v>
      </c>
      <c r="AP3478" s="8">
        <v>1.175E-3</v>
      </c>
      <c r="AQ3478" s="8" t="s">
        <v>5612</v>
      </c>
      <c r="AR3478" s="37">
        <v>7.0999999999999994E-2</v>
      </c>
      <c r="AS3478" s="37">
        <v>0.11</v>
      </c>
      <c r="AT3478" s="37">
        <v>0</v>
      </c>
      <c r="AU3478" s="9" t="s">
        <v>5612</v>
      </c>
      <c r="AV3478" s="9" t="s">
        <v>5612</v>
      </c>
      <c r="AW3478" s="9" t="s">
        <v>5612</v>
      </c>
      <c r="AX3478" s="9" t="s">
        <v>5612</v>
      </c>
      <c r="AY3478" s="9" t="s">
        <v>5612</v>
      </c>
      <c r="AZ3478" s="9" t="s">
        <v>5612</v>
      </c>
    </row>
    <row r="3479" spans="1:52" x14ac:dyDescent="0.2">
      <c r="A3479" s="38" t="s">
        <v>39</v>
      </c>
      <c r="B3479" s="7">
        <v>2011</v>
      </c>
      <c r="C3479" s="3" t="s">
        <v>64</v>
      </c>
      <c r="D3479" t="s">
        <v>356</v>
      </c>
      <c r="E3479" t="s">
        <v>3988</v>
      </c>
      <c r="F3479">
        <v>10</v>
      </c>
      <c r="G3479">
        <v>5</v>
      </c>
      <c r="H3479">
        <v>5</v>
      </c>
      <c r="I3479">
        <v>5</v>
      </c>
      <c r="J3479">
        <v>5</v>
      </c>
      <c r="K3479">
        <v>5</v>
      </c>
      <c r="L3479">
        <v>5</v>
      </c>
      <c r="M3479">
        <v>5</v>
      </c>
      <c r="N3479">
        <v>14</v>
      </c>
      <c r="O3479">
        <v>23</v>
      </c>
      <c r="P3479">
        <v>82</v>
      </c>
      <c r="Q3479">
        <v>42</v>
      </c>
      <c r="R3479">
        <v>260242</v>
      </c>
      <c r="S3479">
        <v>506090</v>
      </c>
      <c r="T3479">
        <v>537108</v>
      </c>
      <c r="U3479">
        <v>494282</v>
      </c>
      <c r="V3479">
        <v>465218</v>
      </c>
      <c r="W3479">
        <v>521479</v>
      </c>
      <c r="X3479">
        <v>430554</v>
      </c>
      <c r="Y3479">
        <v>274948</v>
      </c>
      <c r="Z3479">
        <v>164145</v>
      </c>
      <c r="AA3479">
        <v>60454</v>
      </c>
      <c r="AB3479">
        <v>3714520</v>
      </c>
      <c r="AC3479">
        <v>499547</v>
      </c>
      <c r="AD3479" s="9">
        <v>3.8425772934422574E-5</v>
      </c>
      <c r="AE3479" s="9">
        <v>9.8796656721136562E-6</v>
      </c>
      <c r="AF3479" s="9">
        <v>9.3091147404246439E-6</v>
      </c>
      <c r="AG3479" s="9">
        <v>1.01156829502187E-5</v>
      </c>
      <c r="AH3479" s="9">
        <v>1.0747649489056743E-5</v>
      </c>
      <c r="AI3479" s="9">
        <v>9.5881138070756446E-6</v>
      </c>
      <c r="AJ3479" s="9">
        <v>1.1612945182253562E-5</v>
      </c>
      <c r="AK3479" s="9">
        <v>1.818525684856773E-5</v>
      </c>
      <c r="AL3479" s="9">
        <v>8.5290444424137199E-5</v>
      </c>
      <c r="AM3479" s="9">
        <v>3.8045456049227511E-4</v>
      </c>
      <c r="AN3479" s="9">
        <v>2.2075530620376252E-5</v>
      </c>
      <c r="AO3479" s="9">
        <v>8.4076173012749553E-5</v>
      </c>
      <c r="AP3479" s="8">
        <v>3.0499999999999998E-3</v>
      </c>
      <c r="AQ3479" s="8" t="s">
        <v>5612</v>
      </c>
      <c r="AR3479" s="37">
        <v>0.253</v>
      </c>
      <c r="AS3479" s="37">
        <v>0.44799999999999995</v>
      </c>
      <c r="AT3479" s="37">
        <v>0.38600000000000001</v>
      </c>
      <c r="AU3479" s="9" t="s">
        <v>5612</v>
      </c>
      <c r="AV3479" s="9" t="s">
        <v>5612</v>
      </c>
      <c r="AW3479" s="9" t="s">
        <v>5612</v>
      </c>
      <c r="AX3479" s="9" t="s">
        <v>5612</v>
      </c>
      <c r="AY3479" s="9" t="s">
        <v>5612</v>
      </c>
      <c r="AZ3479" s="9" t="s">
        <v>5612</v>
      </c>
    </row>
    <row r="3480" spans="1:52" x14ac:dyDescent="0.2">
      <c r="A3480" s="38" t="s">
        <v>39</v>
      </c>
      <c r="B3480" s="7">
        <v>2011</v>
      </c>
      <c r="C3480" s="3" t="s">
        <v>65</v>
      </c>
      <c r="D3480" t="s">
        <v>356</v>
      </c>
      <c r="E3480" t="s">
        <v>3989</v>
      </c>
      <c r="F3480">
        <v>10</v>
      </c>
      <c r="G3480">
        <v>5</v>
      </c>
      <c r="H3480">
        <v>5</v>
      </c>
      <c r="I3480">
        <v>5</v>
      </c>
      <c r="J3480">
        <v>5</v>
      </c>
      <c r="K3480">
        <v>5</v>
      </c>
      <c r="L3480">
        <v>5</v>
      </c>
      <c r="M3480">
        <v>5</v>
      </c>
      <c r="N3480">
        <v>11</v>
      </c>
      <c r="O3480">
        <v>19</v>
      </c>
      <c r="P3480">
        <v>75</v>
      </c>
      <c r="Q3480">
        <v>35</v>
      </c>
      <c r="R3480">
        <v>260242</v>
      </c>
      <c r="S3480">
        <v>506090</v>
      </c>
      <c r="T3480">
        <v>537108</v>
      </c>
      <c r="U3480">
        <v>494282</v>
      </c>
      <c r="V3480">
        <v>465218</v>
      </c>
      <c r="W3480">
        <v>521479</v>
      </c>
      <c r="X3480">
        <v>430554</v>
      </c>
      <c r="Y3480">
        <v>274948</v>
      </c>
      <c r="Z3480">
        <v>164145</v>
      </c>
      <c r="AA3480">
        <v>60454</v>
      </c>
      <c r="AB3480">
        <v>3714520</v>
      </c>
      <c r="AC3480">
        <v>499547</v>
      </c>
      <c r="AD3480" s="9">
        <v>3.8425772934422574E-5</v>
      </c>
      <c r="AE3480" s="9">
        <v>9.8796656721136562E-6</v>
      </c>
      <c r="AF3480" s="9">
        <v>9.3091147404246439E-6</v>
      </c>
      <c r="AG3480" s="9">
        <v>1.01156829502187E-5</v>
      </c>
      <c r="AH3480" s="9">
        <v>1.0747649489056743E-5</v>
      </c>
      <c r="AI3480" s="9">
        <v>9.5881138070756446E-6</v>
      </c>
      <c r="AJ3480" s="9">
        <v>1.1612945182253562E-5</v>
      </c>
      <c r="AK3480" s="9">
        <v>1.818525684856773E-5</v>
      </c>
      <c r="AL3480" s="9">
        <v>6.7013920618964935E-5</v>
      </c>
      <c r="AM3480" s="9">
        <v>3.1428854997187942E-4</v>
      </c>
      <c r="AN3480" s="9">
        <v>2.0191034104002669E-5</v>
      </c>
      <c r="AO3480" s="9">
        <v>7.0063477510624625E-5</v>
      </c>
      <c r="AP3480" s="8">
        <v>3.5599999999999998E-3</v>
      </c>
      <c r="AQ3480" s="8" t="s">
        <v>5612</v>
      </c>
      <c r="AR3480" s="37">
        <v>0.36399999999999999</v>
      </c>
      <c r="AS3480" s="37">
        <v>0.61599999999999999</v>
      </c>
      <c r="AT3480" s="37">
        <v>0.51800000000000002</v>
      </c>
      <c r="AU3480" s="9" t="s">
        <v>5612</v>
      </c>
      <c r="AV3480" s="9" t="s">
        <v>5612</v>
      </c>
      <c r="AW3480" s="9" t="s">
        <v>5612</v>
      </c>
      <c r="AX3480" s="9" t="s">
        <v>5612</v>
      </c>
      <c r="AY3480" s="9" t="s">
        <v>5612</v>
      </c>
      <c r="AZ3480" s="9" t="s">
        <v>5612</v>
      </c>
    </row>
    <row r="3481" spans="1:52" x14ac:dyDescent="0.2">
      <c r="A3481" s="38" t="s">
        <v>39</v>
      </c>
      <c r="B3481" s="7">
        <v>2011</v>
      </c>
      <c r="C3481" s="3" t="s">
        <v>66</v>
      </c>
      <c r="D3481" t="s">
        <v>356</v>
      </c>
      <c r="E3481" t="s">
        <v>3990</v>
      </c>
      <c r="F3481">
        <v>10</v>
      </c>
      <c r="G3481">
        <v>5</v>
      </c>
      <c r="H3481">
        <v>5</v>
      </c>
      <c r="I3481">
        <v>5</v>
      </c>
      <c r="J3481">
        <v>5</v>
      </c>
      <c r="K3481">
        <v>5</v>
      </c>
      <c r="L3481">
        <v>5</v>
      </c>
      <c r="M3481">
        <v>5</v>
      </c>
      <c r="N3481">
        <v>11</v>
      </c>
      <c r="O3481">
        <v>31</v>
      </c>
      <c r="P3481">
        <v>87</v>
      </c>
      <c r="Q3481">
        <v>47</v>
      </c>
      <c r="R3481">
        <v>260242</v>
      </c>
      <c r="S3481">
        <v>506090</v>
      </c>
      <c r="T3481">
        <v>537108</v>
      </c>
      <c r="U3481">
        <v>494282</v>
      </c>
      <c r="V3481">
        <v>465218</v>
      </c>
      <c r="W3481">
        <v>521479</v>
      </c>
      <c r="X3481">
        <v>430554</v>
      </c>
      <c r="Y3481">
        <v>274948</v>
      </c>
      <c r="Z3481">
        <v>164145</v>
      </c>
      <c r="AA3481">
        <v>60454</v>
      </c>
      <c r="AB3481">
        <v>3714520</v>
      </c>
      <c r="AC3481">
        <v>499547</v>
      </c>
      <c r="AD3481" s="9">
        <v>3.8425772934422574E-5</v>
      </c>
      <c r="AE3481" s="9">
        <v>9.8796656721136562E-6</v>
      </c>
      <c r="AF3481" s="9">
        <v>9.3091147404246439E-6</v>
      </c>
      <c r="AG3481" s="9">
        <v>1.01156829502187E-5</v>
      </c>
      <c r="AH3481" s="9">
        <v>1.0747649489056743E-5</v>
      </c>
      <c r="AI3481" s="9">
        <v>9.5881138070756446E-6</v>
      </c>
      <c r="AJ3481" s="9">
        <v>1.1612945182253562E-5</v>
      </c>
      <c r="AK3481" s="9">
        <v>1.818525684856773E-5</v>
      </c>
      <c r="AL3481" s="9">
        <v>6.7013920618964935E-5</v>
      </c>
      <c r="AM3481" s="9">
        <v>5.1278658153306649E-4</v>
      </c>
      <c r="AN3481" s="9">
        <v>2.3421599560643098E-5</v>
      </c>
      <c r="AO3481" s="9">
        <v>9.4085241228553074E-5</v>
      </c>
      <c r="AP3481" s="8">
        <v>2.2500000000000003E-3</v>
      </c>
      <c r="AQ3481" s="8" t="s">
        <v>5612</v>
      </c>
      <c r="AR3481" s="37">
        <v>0.39700000000000002</v>
      </c>
      <c r="AS3481" s="37">
        <v>0.64700000000000002</v>
      </c>
      <c r="AT3481" s="37">
        <v>0.56200000000000006</v>
      </c>
      <c r="AU3481" s="9" t="s">
        <v>5612</v>
      </c>
      <c r="AV3481" s="9" t="s">
        <v>5612</v>
      </c>
      <c r="AW3481" s="9" t="s">
        <v>5612</v>
      </c>
      <c r="AX3481" s="9" t="s">
        <v>5612</v>
      </c>
      <c r="AY3481" s="9" t="s">
        <v>5612</v>
      </c>
      <c r="AZ3481" s="9" t="s">
        <v>5612</v>
      </c>
    </row>
    <row r="3482" spans="1:52" x14ac:dyDescent="0.2">
      <c r="A3482" s="38" t="s">
        <v>39</v>
      </c>
      <c r="B3482" s="7">
        <v>2012</v>
      </c>
      <c r="C3482" s="3" t="s">
        <v>55</v>
      </c>
      <c r="D3482" t="s">
        <v>357</v>
      </c>
      <c r="E3482" t="s">
        <v>3991</v>
      </c>
      <c r="F3482">
        <v>10</v>
      </c>
      <c r="G3482">
        <v>5</v>
      </c>
      <c r="H3482">
        <v>5</v>
      </c>
      <c r="I3482">
        <v>5</v>
      </c>
      <c r="J3482">
        <v>5</v>
      </c>
      <c r="K3482">
        <v>5</v>
      </c>
      <c r="L3482">
        <v>11</v>
      </c>
      <c r="M3482">
        <v>10</v>
      </c>
      <c r="N3482">
        <v>14</v>
      </c>
      <c r="O3482">
        <v>20</v>
      </c>
      <c r="P3482">
        <v>90</v>
      </c>
      <c r="Q3482">
        <v>44</v>
      </c>
      <c r="R3482">
        <v>261232</v>
      </c>
      <c r="S3482">
        <v>512724</v>
      </c>
      <c r="T3482">
        <v>536728</v>
      </c>
      <c r="U3482">
        <v>503582</v>
      </c>
      <c r="V3482">
        <v>463734</v>
      </c>
      <c r="W3482">
        <v>519577</v>
      </c>
      <c r="X3482">
        <v>441608</v>
      </c>
      <c r="Y3482">
        <v>283129</v>
      </c>
      <c r="Z3482">
        <v>163990</v>
      </c>
      <c r="AA3482">
        <v>62701</v>
      </c>
      <c r="AB3482">
        <v>3749005</v>
      </c>
      <c r="AC3482">
        <v>509820</v>
      </c>
      <c r="AD3482" s="9">
        <v>3.8280149445703438E-5</v>
      </c>
      <c r="AE3482" s="9">
        <v>9.7518352954025941E-6</v>
      </c>
      <c r="AF3482" s="9">
        <v>9.3157055342743442E-6</v>
      </c>
      <c r="AG3482" s="9">
        <v>9.9288695783407668E-6</v>
      </c>
      <c r="AH3482" s="9">
        <v>1.078204315404952E-5</v>
      </c>
      <c r="AI3482" s="9">
        <v>9.623212728815941E-6</v>
      </c>
      <c r="AJ3482" s="9">
        <v>2.4908969040415933E-5</v>
      </c>
      <c r="AK3482" s="9">
        <v>3.5319589303815576E-5</v>
      </c>
      <c r="AL3482" s="9">
        <v>8.5371059210927495E-5</v>
      </c>
      <c r="AM3482" s="9">
        <v>3.1897417904020668E-4</v>
      </c>
      <c r="AN3482" s="9">
        <v>2.4006369690091105E-5</v>
      </c>
      <c r="AO3482" s="9">
        <v>8.6304970381703342E-5</v>
      </c>
      <c r="AP3482" s="8">
        <v>6.0000000000000001E-3</v>
      </c>
      <c r="AQ3482" s="8" t="s">
        <v>5612</v>
      </c>
      <c r="AR3482" s="37">
        <v>0.42399999999999999</v>
      </c>
      <c r="AS3482" s="37">
        <v>0.69099999999999995</v>
      </c>
      <c r="AT3482" s="37">
        <v>0.57799999999999996</v>
      </c>
      <c r="AU3482" s="9" t="s">
        <v>5612</v>
      </c>
      <c r="AV3482" s="9" t="s">
        <v>5612</v>
      </c>
      <c r="AW3482" s="9" t="s">
        <v>5612</v>
      </c>
      <c r="AX3482" s="9" t="s">
        <v>5612</v>
      </c>
      <c r="AY3482" s="9" t="s">
        <v>5612</v>
      </c>
      <c r="AZ3482" s="9" t="s">
        <v>5612</v>
      </c>
    </row>
    <row r="3483" spans="1:52" x14ac:dyDescent="0.2">
      <c r="A3483" s="38" t="s">
        <v>39</v>
      </c>
      <c r="B3483" s="7">
        <v>2012</v>
      </c>
      <c r="C3483" s="3" t="s">
        <v>56</v>
      </c>
      <c r="D3483" t="s">
        <v>357</v>
      </c>
      <c r="E3483" t="s">
        <v>3992</v>
      </c>
      <c r="F3483">
        <v>10</v>
      </c>
      <c r="G3483">
        <v>5</v>
      </c>
      <c r="H3483">
        <v>5</v>
      </c>
      <c r="I3483">
        <v>5</v>
      </c>
      <c r="J3483">
        <v>5</v>
      </c>
      <c r="K3483">
        <v>5</v>
      </c>
      <c r="L3483">
        <v>5</v>
      </c>
      <c r="M3483">
        <v>5</v>
      </c>
      <c r="N3483">
        <v>15</v>
      </c>
      <c r="O3483">
        <v>22</v>
      </c>
      <c r="P3483">
        <v>82</v>
      </c>
      <c r="Q3483">
        <v>42</v>
      </c>
      <c r="R3483">
        <v>261232</v>
      </c>
      <c r="S3483">
        <v>512724</v>
      </c>
      <c r="T3483">
        <v>536728</v>
      </c>
      <c r="U3483">
        <v>503582</v>
      </c>
      <c r="V3483">
        <v>463734</v>
      </c>
      <c r="W3483">
        <v>519577</v>
      </c>
      <c r="X3483">
        <v>441608</v>
      </c>
      <c r="Y3483">
        <v>283129</v>
      </c>
      <c r="Z3483">
        <v>163990</v>
      </c>
      <c r="AA3483">
        <v>62701</v>
      </c>
      <c r="AB3483">
        <v>3749005</v>
      </c>
      <c r="AC3483">
        <v>509820</v>
      </c>
      <c r="AD3483" s="9">
        <v>3.8280149445703438E-5</v>
      </c>
      <c r="AE3483" s="9">
        <v>9.7518352954025941E-6</v>
      </c>
      <c r="AF3483" s="9">
        <v>9.3157055342743442E-6</v>
      </c>
      <c r="AG3483" s="9">
        <v>9.9288695783407668E-6</v>
      </c>
      <c r="AH3483" s="9">
        <v>1.078204315404952E-5</v>
      </c>
      <c r="AI3483" s="9">
        <v>9.623212728815941E-6</v>
      </c>
      <c r="AJ3483" s="9">
        <v>1.1322258654734515E-5</v>
      </c>
      <c r="AK3483" s="9">
        <v>1.7659794651907788E-5</v>
      </c>
      <c r="AL3483" s="9">
        <v>9.1468992011708034E-5</v>
      </c>
      <c r="AM3483" s="9">
        <v>3.5087159694422739E-4</v>
      </c>
      <c r="AN3483" s="9">
        <v>2.1872470162083006E-5</v>
      </c>
      <c r="AO3483" s="9">
        <v>8.2382017182535016E-5</v>
      </c>
      <c r="AP3483" s="8">
        <v>1.7940000000000001E-2</v>
      </c>
      <c r="AQ3483" s="8" t="s">
        <v>5612</v>
      </c>
      <c r="AR3483" s="37">
        <v>0.436</v>
      </c>
      <c r="AS3483" s="37">
        <v>0.70200000000000007</v>
      </c>
      <c r="AT3483" s="37">
        <v>0.59200000000000008</v>
      </c>
      <c r="AU3483" s="9" t="s">
        <v>5612</v>
      </c>
      <c r="AV3483" s="9" t="s">
        <v>5612</v>
      </c>
      <c r="AW3483" s="9" t="s">
        <v>5612</v>
      </c>
      <c r="AX3483" s="9" t="s">
        <v>5612</v>
      </c>
      <c r="AY3483" s="9" t="s">
        <v>5612</v>
      </c>
      <c r="AZ3483" s="9" t="s">
        <v>5612</v>
      </c>
    </row>
    <row r="3484" spans="1:52" x14ac:dyDescent="0.2">
      <c r="A3484" s="38" t="s">
        <v>39</v>
      </c>
      <c r="B3484" s="7">
        <v>2012</v>
      </c>
      <c r="C3484" s="3" t="s">
        <v>57</v>
      </c>
      <c r="D3484" t="s">
        <v>357</v>
      </c>
      <c r="E3484" t="s">
        <v>3993</v>
      </c>
      <c r="F3484">
        <v>10</v>
      </c>
      <c r="G3484">
        <v>5</v>
      </c>
      <c r="H3484">
        <v>5</v>
      </c>
      <c r="I3484">
        <v>5</v>
      </c>
      <c r="J3484">
        <v>5</v>
      </c>
      <c r="K3484">
        <v>5</v>
      </c>
      <c r="L3484">
        <v>5</v>
      </c>
      <c r="M3484">
        <v>5</v>
      </c>
      <c r="N3484">
        <v>17</v>
      </c>
      <c r="O3484">
        <v>25</v>
      </c>
      <c r="P3484">
        <v>87</v>
      </c>
      <c r="Q3484">
        <v>47</v>
      </c>
      <c r="R3484">
        <v>261232</v>
      </c>
      <c r="S3484">
        <v>512724</v>
      </c>
      <c r="T3484">
        <v>536728</v>
      </c>
      <c r="U3484">
        <v>503582</v>
      </c>
      <c r="V3484">
        <v>463734</v>
      </c>
      <c r="W3484">
        <v>519577</v>
      </c>
      <c r="X3484">
        <v>441608</v>
      </c>
      <c r="Y3484">
        <v>283129</v>
      </c>
      <c r="Z3484">
        <v>163990</v>
      </c>
      <c r="AA3484">
        <v>62701</v>
      </c>
      <c r="AB3484">
        <v>3749005</v>
      </c>
      <c r="AC3484">
        <v>509820</v>
      </c>
      <c r="AD3484" s="9">
        <v>3.8280149445703438E-5</v>
      </c>
      <c r="AE3484" s="9">
        <v>9.7518352954025941E-6</v>
      </c>
      <c r="AF3484" s="9">
        <v>9.3157055342743442E-6</v>
      </c>
      <c r="AG3484" s="9">
        <v>9.9288695783407668E-6</v>
      </c>
      <c r="AH3484" s="9">
        <v>1.078204315404952E-5</v>
      </c>
      <c r="AI3484" s="9">
        <v>9.623212728815941E-6</v>
      </c>
      <c r="AJ3484" s="9">
        <v>1.1322258654734515E-5</v>
      </c>
      <c r="AK3484" s="9">
        <v>1.7659794651907788E-5</v>
      </c>
      <c r="AL3484" s="9">
        <v>1.036648576132691E-4</v>
      </c>
      <c r="AM3484" s="9">
        <v>3.9871772380025837E-4</v>
      </c>
      <c r="AN3484" s="9">
        <v>2.3206157367088068E-5</v>
      </c>
      <c r="AO3484" s="9">
        <v>9.2189400180455852E-5</v>
      </c>
      <c r="AP3484" s="8">
        <v>0.02</v>
      </c>
      <c r="AQ3484" s="8" t="s">
        <v>5612</v>
      </c>
      <c r="AR3484" s="37">
        <v>0.44799999999999995</v>
      </c>
      <c r="AS3484" s="37">
        <v>0.70900000000000007</v>
      </c>
      <c r="AT3484" s="37">
        <v>0.60599999999999998</v>
      </c>
      <c r="AU3484" s="9" t="s">
        <v>5612</v>
      </c>
      <c r="AV3484" s="9" t="s">
        <v>5612</v>
      </c>
      <c r="AW3484" s="9" t="s">
        <v>5612</v>
      </c>
      <c r="AX3484" s="9" t="s">
        <v>5612</v>
      </c>
      <c r="AY3484" s="9" t="s">
        <v>5612</v>
      </c>
      <c r="AZ3484" s="9" t="s">
        <v>5612</v>
      </c>
    </row>
    <row r="3485" spans="1:52" x14ac:dyDescent="0.2">
      <c r="A3485" s="38" t="s">
        <v>39</v>
      </c>
      <c r="B3485" s="7">
        <v>2012</v>
      </c>
      <c r="C3485" s="3" t="s">
        <v>58</v>
      </c>
      <c r="D3485" t="s">
        <v>357</v>
      </c>
      <c r="E3485" t="s">
        <v>3994</v>
      </c>
      <c r="F3485">
        <v>10</v>
      </c>
      <c r="G3485">
        <v>5</v>
      </c>
      <c r="H3485">
        <v>5</v>
      </c>
      <c r="I3485">
        <v>5</v>
      </c>
      <c r="J3485">
        <v>5</v>
      </c>
      <c r="K3485">
        <v>5</v>
      </c>
      <c r="L3485">
        <v>5</v>
      </c>
      <c r="M3485">
        <v>5</v>
      </c>
      <c r="N3485">
        <v>15</v>
      </c>
      <c r="O3485">
        <v>15</v>
      </c>
      <c r="P3485">
        <v>75</v>
      </c>
      <c r="Q3485">
        <v>35</v>
      </c>
      <c r="R3485">
        <v>261232</v>
      </c>
      <c r="S3485">
        <v>512724</v>
      </c>
      <c r="T3485">
        <v>536728</v>
      </c>
      <c r="U3485">
        <v>503582</v>
      </c>
      <c r="V3485">
        <v>463734</v>
      </c>
      <c r="W3485">
        <v>519577</v>
      </c>
      <c r="X3485">
        <v>441608</v>
      </c>
      <c r="Y3485">
        <v>283129</v>
      </c>
      <c r="Z3485">
        <v>163990</v>
      </c>
      <c r="AA3485">
        <v>62701</v>
      </c>
      <c r="AB3485">
        <v>3749005</v>
      </c>
      <c r="AC3485">
        <v>509820</v>
      </c>
      <c r="AD3485" s="9">
        <v>3.8280149445703438E-5</v>
      </c>
      <c r="AE3485" s="9">
        <v>9.7518352954025941E-6</v>
      </c>
      <c r="AF3485" s="9">
        <v>9.3157055342743442E-6</v>
      </c>
      <c r="AG3485" s="9">
        <v>9.9288695783407668E-6</v>
      </c>
      <c r="AH3485" s="9">
        <v>1.078204315404952E-5</v>
      </c>
      <c r="AI3485" s="9">
        <v>9.623212728815941E-6</v>
      </c>
      <c r="AJ3485" s="9">
        <v>1.1322258654734515E-5</v>
      </c>
      <c r="AK3485" s="9">
        <v>1.7659794651907788E-5</v>
      </c>
      <c r="AL3485" s="9">
        <v>9.1468992011708034E-5</v>
      </c>
      <c r="AM3485" s="9">
        <v>2.3923063428015501E-4</v>
      </c>
      <c r="AN3485" s="9">
        <v>2.000530807507592E-5</v>
      </c>
      <c r="AO3485" s="9">
        <v>6.8651680985445839E-5</v>
      </c>
      <c r="AP3485" s="8">
        <v>5.7999999999999996E-3</v>
      </c>
      <c r="AQ3485" s="8" t="s">
        <v>5612</v>
      </c>
      <c r="AR3485" s="37">
        <v>0.45299999999999996</v>
      </c>
      <c r="AS3485" s="37">
        <v>0.71299999999999997</v>
      </c>
      <c r="AT3485" s="37">
        <v>0.61799999999999999</v>
      </c>
      <c r="AU3485" s="9" t="s">
        <v>5612</v>
      </c>
      <c r="AV3485" s="9" t="s">
        <v>5612</v>
      </c>
      <c r="AW3485" s="9" t="s">
        <v>5612</v>
      </c>
      <c r="AX3485" s="9" t="s">
        <v>5612</v>
      </c>
      <c r="AY3485" s="9" t="s">
        <v>5612</v>
      </c>
      <c r="AZ3485" s="9" t="s">
        <v>5612</v>
      </c>
    </row>
    <row r="3486" spans="1:52" x14ac:dyDescent="0.2">
      <c r="A3486" s="38" t="s">
        <v>39</v>
      </c>
      <c r="B3486" s="7">
        <v>2012</v>
      </c>
      <c r="C3486" s="3" t="s">
        <v>59</v>
      </c>
      <c r="D3486" t="s">
        <v>357</v>
      </c>
      <c r="E3486" t="s">
        <v>3995</v>
      </c>
      <c r="F3486">
        <v>10</v>
      </c>
      <c r="G3486">
        <v>5</v>
      </c>
      <c r="H3486">
        <v>5</v>
      </c>
      <c r="I3486">
        <v>5</v>
      </c>
      <c r="J3486">
        <v>5</v>
      </c>
      <c r="K3486">
        <v>5</v>
      </c>
      <c r="L3486">
        <v>5</v>
      </c>
      <c r="M3486">
        <v>5</v>
      </c>
      <c r="N3486">
        <v>5</v>
      </c>
      <c r="O3486">
        <v>18</v>
      </c>
      <c r="P3486">
        <v>68</v>
      </c>
      <c r="Q3486">
        <v>28</v>
      </c>
      <c r="R3486">
        <v>261232</v>
      </c>
      <c r="S3486">
        <v>512724</v>
      </c>
      <c r="T3486">
        <v>536728</v>
      </c>
      <c r="U3486">
        <v>503582</v>
      </c>
      <c r="V3486">
        <v>463734</v>
      </c>
      <c r="W3486">
        <v>519577</v>
      </c>
      <c r="X3486">
        <v>441608</v>
      </c>
      <c r="Y3486">
        <v>283129</v>
      </c>
      <c r="Z3486">
        <v>163990</v>
      </c>
      <c r="AA3486">
        <v>62701</v>
      </c>
      <c r="AB3486">
        <v>3749005</v>
      </c>
      <c r="AC3486">
        <v>509820</v>
      </c>
      <c r="AD3486" s="9">
        <v>3.8280149445703438E-5</v>
      </c>
      <c r="AE3486" s="9">
        <v>9.7518352954025941E-6</v>
      </c>
      <c r="AF3486" s="9">
        <v>9.3157055342743442E-6</v>
      </c>
      <c r="AG3486" s="9">
        <v>9.9288695783407668E-6</v>
      </c>
      <c r="AH3486" s="9">
        <v>1.078204315404952E-5</v>
      </c>
      <c r="AI3486" s="9">
        <v>9.623212728815941E-6</v>
      </c>
      <c r="AJ3486" s="9">
        <v>1.1322258654734515E-5</v>
      </c>
      <c r="AK3486" s="9">
        <v>1.7659794651907788E-5</v>
      </c>
      <c r="AL3486" s="9">
        <v>3.0489664003902676E-5</v>
      </c>
      <c r="AM3486" s="9">
        <v>2.8707676113618602E-4</v>
      </c>
      <c r="AN3486" s="9">
        <v>1.8138145988068834E-5</v>
      </c>
      <c r="AO3486" s="9">
        <v>5.4921344788356677E-5</v>
      </c>
      <c r="AP3486" s="8">
        <v>3.1399999999999996E-3</v>
      </c>
      <c r="AQ3486" s="8" t="s">
        <v>5612</v>
      </c>
      <c r="AR3486" s="37">
        <v>0.45500000000000002</v>
      </c>
      <c r="AS3486" s="37">
        <v>0.71299999999999997</v>
      </c>
      <c r="AT3486" s="37">
        <v>0.624</v>
      </c>
      <c r="AU3486" s="9" t="s">
        <v>5612</v>
      </c>
      <c r="AV3486" s="9" t="s">
        <v>5612</v>
      </c>
      <c r="AW3486" s="9" t="s">
        <v>5612</v>
      </c>
      <c r="AX3486" s="9" t="s">
        <v>5612</v>
      </c>
      <c r="AY3486" s="9" t="s">
        <v>5612</v>
      </c>
      <c r="AZ3486" s="9" t="s">
        <v>5612</v>
      </c>
    </row>
    <row r="3487" spans="1:52" x14ac:dyDescent="0.2">
      <c r="A3487" s="38" t="s">
        <v>39</v>
      </c>
      <c r="B3487" s="7">
        <v>2012</v>
      </c>
      <c r="C3487" s="3" t="s">
        <v>60</v>
      </c>
      <c r="D3487" t="s">
        <v>357</v>
      </c>
      <c r="E3487" t="s">
        <v>3996</v>
      </c>
      <c r="F3487">
        <v>10</v>
      </c>
      <c r="G3487">
        <v>5</v>
      </c>
      <c r="H3487">
        <v>5</v>
      </c>
      <c r="I3487">
        <v>5</v>
      </c>
      <c r="J3487">
        <v>5</v>
      </c>
      <c r="K3487">
        <v>5</v>
      </c>
      <c r="L3487">
        <v>5</v>
      </c>
      <c r="M3487">
        <v>5</v>
      </c>
      <c r="N3487">
        <v>13</v>
      </c>
      <c r="O3487">
        <v>18</v>
      </c>
      <c r="P3487">
        <v>76</v>
      </c>
      <c r="Q3487">
        <v>36</v>
      </c>
      <c r="R3487">
        <v>261232</v>
      </c>
      <c r="S3487">
        <v>512724</v>
      </c>
      <c r="T3487">
        <v>536728</v>
      </c>
      <c r="U3487">
        <v>503582</v>
      </c>
      <c r="V3487">
        <v>463734</v>
      </c>
      <c r="W3487">
        <v>519577</v>
      </c>
      <c r="X3487">
        <v>441608</v>
      </c>
      <c r="Y3487">
        <v>283129</v>
      </c>
      <c r="Z3487">
        <v>163990</v>
      </c>
      <c r="AA3487">
        <v>62701</v>
      </c>
      <c r="AB3487">
        <v>3749005</v>
      </c>
      <c r="AC3487">
        <v>509820</v>
      </c>
      <c r="AD3487" s="9">
        <v>3.8280149445703438E-5</v>
      </c>
      <c r="AE3487" s="9">
        <v>9.7518352954025941E-6</v>
      </c>
      <c r="AF3487" s="9">
        <v>9.3157055342743442E-6</v>
      </c>
      <c r="AG3487" s="9">
        <v>9.9288695783407668E-6</v>
      </c>
      <c r="AH3487" s="9">
        <v>1.078204315404952E-5</v>
      </c>
      <c r="AI3487" s="9">
        <v>9.623212728815941E-6</v>
      </c>
      <c r="AJ3487" s="9">
        <v>1.1322258654734515E-5</v>
      </c>
      <c r="AK3487" s="9">
        <v>1.7659794651907788E-5</v>
      </c>
      <c r="AL3487" s="9">
        <v>7.9273126410146956E-5</v>
      </c>
      <c r="AM3487" s="9">
        <v>2.8707676113618602E-4</v>
      </c>
      <c r="AN3487" s="9">
        <v>2.0272045516076932E-5</v>
      </c>
      <c r="AO3487" s="9">
        <v>7.0613157585030009E-5</v>
      </c>
      <c r="AP3487" s="8">
        <v>2.7750000000000001E-3</v>
      </c>
      <c r="AQ3487" s="8" t="s">
        <v>5612</v>
      </c>
      <c r="AR3487" s="37" t="s">
        <v>5612</v>
      </c>
      <c r="AS3487" s="37" t="s">
        <v>5612</v>
      </c>
      <c r="AT3487" s="37" t="s">
        <v>5612</v>
      </c>
      <c r="AU3487" s="9" t="s">
        <v>5612</v>
      </c>
      <c r="AV3487" s="9" t="s">
        <v>5612</v>
      </c>
      <c r="AW3487" s="9" t="s">
        <v>5612</v>
      </c>
      <c r="AX3487" s="9" t="s">
        <v>5612</v>
      </c>
      <c r="AY3487" s="9" t="s">
        <v>5612</v>
      </c>
      <c r="AZ3487" s="9" t="s">
        <v>5612</v>
      </c>
    </row>
    <row r="3488" spans="1:52" x14ac:dyDescent="0.2">
      <c r="A3488" s="38" t="s">
        <v>39</v>
      </c>
      <c r="B3488" s="7">
        <v>2012</v>
      </c>
      <c r="C3488" s="3" t="s">
        <v>61</v>
      </c>
      <c r="D3488" t="s">
        <v>357</v>
      </c>
      <c r="E3488" t="s">
        <v>3997</v>
      </c>
      <c r="F3488">
        <v>10</v>
      </c>
      <c r="G3488">
        <v>5</v>
      </c>
      <c r="H3488">
        <v>5</v>
      </c>
      <c r="I3488">
        <v>5</v>
      </c>
      <c r="J3488">
        <v>5</v>
      </c>
      <c r="K3488">
        <v>5</v>
      </c>
      <c r="L3488">
        <v>5</v>
      </c>
      <c r="M3488">
        <v>5</v>
      </c>
      <c r="N3488">
        <v>5</v>
      </c>
      <c r="O3488">
        <v>15</v>
      </c>
      <c r="P3488">
        <v>65</v>
      </c>
      <c r="Q3488">
        <v>25</v>
      </c>
      <c r="R3488">
        <v>261232</v>
      </c>
      <c r="S3488">
        <v>512724</v>
      </c>
      <c r="T3488">
        <v>536728</v>
      </c>
      <c r="U3488">
        <v>503582</v>
      </c>
      <c r="V3488">
        <v>463734</v>
      </c>
      <c r="W3488">
        <v>519577</v>
      </c>
      <c r="X3488">
        <v>441608</v>
      </c>
      <c r="Y3488">
        <v>283129</v>
      </c>
      <c r="Z3488">
        <v>163990</v>
      </c>
      <c r="AA3488">
        <v>62701</v>
      </c>
      <c r="AB3488">
        <v>3749005</v>
      </c>
      <c r="AC3488">
        <v>509820</v>
      </c>
      <c r="AD3488" s="9">
        <v>3.8280149445703438E-5</v>
      </c>
      <c r="AE3488" s="9">
        <v>9.7518352954025941E-6</v>
      </c>
      <c r="AF3488" s="9">
        <v>9.3157055342743442E-6</v>
      </c>
      <c r="AG3488" s="9">
        <v>9.9288695783407668E-6</v>
      </c>
      <c r="AH3488" s="9">
        <v>1.078204315404952E-5</v>
      </c>
      <c r="AI3488" s="9">
        <v>9.623212728815941E-6</v>
      </c>
      <c r="AJ3488" s="9">
        <v>1.1322258654734515E-5</v>
      </c>
      <c r="AK3488" s="9">
        <v>1.7659794651907788E-5</v>
      </c>
      <c r="AL3488" s="9">
        <v>3.0489664003902676E-5</v>
      </c>
      <c r="AM3488" s="9">
        <v>2.3923063428015501E-4</v>
      </c>
      <c r="AN3488" s="9">
        <v>1.7337933665065797E-5</v>
      </c>
      <c r="AO3488" s="9">
        <v>4.9036914989604174E-5</v>
      </c>
      <c r="AP3488" s="8">
        <v>1.4750000000000002E-3</v>
      </c>
      <c r="AQ3488" s="8" t="s">
        <v>5612</v>
      </c>
      <c r="AR3488" s="37" t="s">
        <v>5612</v>
      </c>
      <c r="AS3488" s="37" t="s">
        <v>5612</v>
      </c>
      <c r="AT3488" s="37" t="s">
        <v>5612</v>
      </c>
      <c r="AU3488" s="9" t="s">
        <v>5612</v>
      </c>
      <c r="AV3488" s="9" t="s">
        <v>5612</v>
      </c>
      <c r="AW3488" s="9" t="s">
        <v>5612</v>
      </c>
      <c r="AX3488" s="9" t="s">
        <v>5612</v>
      </c>
      <c r="AY3488" s="9" t="s">
        <v>5612</v>
      </c>
      <c r="AZ3488" s="9" t="s">
        <v>5612</v>
      </c>
    </row>
    <row r="3489" spans="1:52" x14ac:dyDescent="0.2">
      <c r="A3489" s="38" t="s">
        <v>39</v>
      </c>
      <c r="B3489" s="7">
        <v>2012</v>
      </c>
      <c r="C3489" s="3" t="s">
        <v>62</v>
      </c>
      <c r="D3489" t="s">
        <v>357</v>
      </c>
      <c r="E3489" t="s">
        <v>3998</v>
      </c>
      <c r="F3489">
        <v>10</v>
      </c>
      <c r="G3489">
        <v>5</v>
      </c>
      <c r="H3489">
        <v>5</v>
      </c>
      <c r="I3489">
        <v>5</v>
      </c>
      <c r="J3489">
        <v>5</v>
      </c>
      <c r="K3489">
        <v>5</v>
      </c>
      <c r="L3489">
        <v>5</v>
      </c>
      <c r="M3489">
        <v>5</v>
      </c>
      <c r="N3489">
        <v>11</v>
      </c>
      <c r="O3489">
        <v>11</v>
      </c>
      <c r="P3489">
        <v>67</v>
      </c>
      <c r="Q3489">
        <v>27</v>
      </c>
      <c r="R3489">
        <v>261232</v>
      </c>
      <c r="S3489">
        <v>512724</v>
      </c>
      <c r="T3489">
        <v>536728</v>
      </c>
      <c r="U3489">
        <v>503582</v>
      </c>
      <c r="V3489">
        <v>463734</v>
      </c>
      <c r="W3489">
        <v>519577</v>
      </c>
      <c r="X3489">
        <v>441608</v>
      </c>
      <c r="Y3489">
        <v>283129</v>
      </c>
      <c r="Z3489">
        <v>163990</v>
      </c>
      <c r="AA3489">
        <v>62701</v>
      </c>
      <c r="AB3489">
        <v>3749005</v>
      </c>
      <c r="AC3489">
        <v>509820</v>
      </c>
      <c r="AD3489" s="9">
        <v>3.8280149445703438E-5</v>
      </c>
      <c r="AE3489" s="9">
        <v>9.7518352954025941E-6</v>
      </c>
      <c r="AF3489" s="9">
        <v>9.3157055342743442E-6</v>
      </c>
      <c r="AG3489" s="9">
        <v>9.9288695783407668E-6</v>
      </c>
      <c r="AH3489" s="9">
        <v>1.078204315404952E-5</v>
      </c>
      <c r="AI3489" s="9">
        <v>9.623212728815941E-6</v>
      </c>
      <c r="AJ3489" s="9">
        <v>1.1322258654734515E-5</v>
      </c>
      <c r="AK3489" s="9">
        <v>1.7659794651907788E-5</v>
      </c>
      <c r="AL3489" s="9">
        <v>6.7077260808585891E-5</v>
      </c>
      <c r="AM3489" s="9">
        <v>1.7543579847211369E-4</v>
      </c>
      <c r="AN3489" s="9">
        <v>1.7871408547067821E-5</v>
      </c>
      <c r="AO3489" s="9">
        <v>5.2959868188772507E-5</v>
      </c>
      <c r="AP3489" s="8">
        <v>1.9E-3</v>
      </c>
      <c r="AQ3489" s="8" t="s">
        <v>5612</v>
      </c>
      <c r="AR3489" s="37">
        <v>1.4999999999999999E-2</v>
      </c>
      <c r="AS3489" s="37">
        <v>0</v>
      </c>
      <c r="AT3489" s="37">
        <v>0.1</v>
      </c>
      <c r="AU3489" s="9" t="s">
        <v>5612</v>
      </c>
      <c r="AV3489" s="9" t="s">
        <v>5612</v>
      </c>
      <c r="AW3489" s="9" t="s">
        <v>5612</v>
      </c>
      <c r="AX3489" s="9" t="s">
        <v>5612</v>
      </c>
      <c r="AY3489" s="9" t="s">
        <v>5612</v>
      </c>
      <c r="AZ3489" s="9" t="s">
        <v>5612</v>
      </c>
    </row>
    <row r="3490" spans="1:52" x14ac:dyDescent="0.2">
      <c r="A3490" s="38" t="s">
        <v>39</v>
      </c>
      <c r="B3490" s="7">
        <v>2012</v>
      </c>
      <c r="C3490" s="3" t="s">
        <v>63</v>
      </c>
      <c r="D3490" t="s">
        <v>357</v>
      </c>
      <c r="E3490" t="s">
        <v>3999</v>
      </c>
      <c r="F3490">
        <v>10</v>
      </c>
      <c r="G3490">
        <v>5</v>
      </c>
      <c r="H3490">
        <v>5</v>
      </c>
      <c r="I3490">
        <v>5</v>
      </c>
      <c r="J3490">
        <v>5</v>
      </c>
      <c r="K3490">
        <v>5</v>
      </c>
      <c r="L3490">
        <v>5</v>
      </c>
      <c r="M3490">
        <v>5</v>
      </c>
      <c r="N3490">
        <v>5</v>
      </c>
      <c r="O3490">
        <v>14</v>
      </c>
      <c r="P3490">
        <v>64</v>
      </c>
      <c r="Q3490">
        <v>24</v>
      </c>
      <c r="R3490">
        <v>261232</v>
      </c>
      <c r="S3490">
        <v>512724</v>
      </c>
      <c r="T3490">
        <v>536728</v>
      </c>
      <c r="U3490">
        <v>503582</v>
      </c>
      <c r="V3490">
        <v>463734</v>
      </c>
      <c r="W3490">
        <v>519577</v>
      </c>
      <c r="X3490">
        <v>441608</v>
      </c>
      <c r="Y3490">
        <v>283129</v>
      </c>
      <c r="Z3490">
        <v>163990</v>
      </c>
      <c r="AA3490">
        <v>62701</v>
      </c>
      <c r="AB3490">
        <v>3749005</v>
      </c>
      <c r="AC3490">
        <v>509820</v>
      </c>
      <c r="AD3490" s="9">
        <v>3.8280149445703438E-5</v>
      </c>
      <c r="AE3490" s="9">
        <v>9.7518352954025941E-6</v>
      </c>
      <c r="AF3490" s="9">
        <v>9.3157055342743442E-6</v>
      </c>
      <c r="AG3490" s="9">
        <v>9.9288695783407668E-6</v>
      </c>
      <c r="AH3490" s="9">
        <v>1.078204315404952E-5</v>
      </c>
      <c r="AI3490" s="9">
        <v>9.623212728815941E-6</v>
      </c>
      <c r="AJ3490" s="9">
        <v>1.1322258654734515E-5</v>
      </c>
      <c r="AK3490" s="9">
        <v>1.7659794651907788E-5</v>
      </c>
      <c r="AL3490" s="9">
        <v>3.0489664003902676E-5</v>
      </c>
      <c r="AM3490" s="9">
        <v>2.2328192532814468E-4</v>
      </c>
      <c r="AN3490" s="9">
        <v>1.7071196224064784E-5</v>
      </c>
      <c r="AO3490" s="9">
        <v>4.7075438390020004E-5</v>
      </c>
      <c r="AP3490" s="8">
        <v>4.8999999999999998E-3</v>
      </c>
      <c r="AQ3490" s="8" t="s">
        <v>5612</v>
      </c>
      <c r="AR3490" s="37">
        <v>6.6000000000000003E-2</v>
      </c>
      <c r="AS3490" s="37">
        <v>0.1</v>
      </c>
      <c r="AT3490" s="37">
        <v>0.155</v>
      </c>
      <c r="AU3490" s="9" t="s">
        <v>5612</v>
      </c>
      <c r="AV3490" s="9" t="s">
        <v>5612</v>
      </c>
      <c r="AW3490" s="9" t="s">
        <v>5612</v>
      </c>
      <c r="AX3490" s="9" t="s">
        <v>5612</v>
      </c>
      <c r="AY3490" s="9" t="s">
        <v>5612</v>
      </c>
      <c r="AZ3490" s="9" t="s">
        <v>5612</v>
      </c>
    </row>
    <row r="3491" spans="1:52" x14ac:dyDescent="0.2">
      <c r="A3491" s="38" t="s">
        <v>39</v>
      </c>
      <c r="B3491" s="7">
        <v>2012</v>
      </c>
      <c r="C3491" s="3" t="s">
        <v>64</v>
      </c>
      <c r="D3491" t="s">
        <v>357</v>
      </c>
      <c r="E3491" t="s">
        <v>4000</v>
      </c>
      <c r="F3491">
        <v>10</v>
      </c>
      <c r="G3491">
        <v>5</v>
      </c>
      <c r="H3491">
        <v>5</v>
      </c>
      <c r="I3491">
        <v>5</v>
      </c>
      <c r="J3491">
        <v>5</v>
      </c>
      <c r="K3491">
        <v>5</v>
      </c>
      <c r="L3491">
        <v>5</v>
      </c>
      <c r="M3491">
        <v>11</v>
      </c>
      <c r="N3491">
        <v>5</v>
      </c>
      <c r="O3491">
        <v>19</v>
      </c>
      <c r="P3491">
        <v>75</v>
      </c>
      <c r="Q3491">
        <v>35</v>
      </c>
      <c r="R3491">
        <v>261232</v>
      </c>
      <c r="S3491">
        <v>512724</v>
      </c>
      <c r="T3491">
        <v>536728</v>
      </c>
      <c r="U3491">
        <v>503582</v>
      </c>
      <c r="V3491">
        <v>463734</v>
      </c>
      <c r="W3491">
        <v>519577</v>
      </c>
      <c r="X3491">
        <v>441608</v>
      </c>
      <c r="Y3491">
        <v>283129</v>
      </c>
      <c r="Z3491">
        <v>163990</v>
      </c>
      <c r="AA3491">
        <v>62701</v>
      </c>
      <c r="AB3491">
        <v>3749005</v>
      </c>
      <c r="AC3491">
        <v>509820</v>
      </c>
      <c r="AD3491" s="9">
        <v>3.8280149445703438E-5</v>
      </c>
      <c r="AE3491" s="9">
        <v>9.7518352954025941E-6</v>
      </c>
      <c r="AF3491" s="9">
        <v>9.3157055342743442E-6</v>
      </c>
      <c r="AG3491" s="9">
        <v>9.9288695783407668E-6</v>
      </c>
      <c r="AH3491" s="9">
        <v>1.078204315404952E-5</v>
      </c>
      <c r="AI3491" s="9">
        <v>9.623212728815941E-6</v>
      </c>
      <c r="AJ3491" s="9">
        <v>1.1322258654734515E-5</v>
      </c>
      <c r="AK3491" s="9">
        <v>3.8851548234197133E-5</v>
      </c>
      <c r="AL3491" s="9">
        <v>3.0489664003902676E-5</v>
      </c>
      <c r="AM3491" s="9">
        <v>3.0302547008819635E-4</v>
      </c>
      <c r="AN3491" s="9">
        <v>2.000530807507592E-5</v>
      </c>
      <c r="AO3491" s="9">
        <v>6.8651680985445839E-5</v>
      </c>
      <c r="AP3491" s="8">
        <v>7.4799999999999988E-3</v>
      </c>
      <c r="AQ3491" s="8" t="s">
        <v>5612</v>
      </c>
      <c r="AR3491" s="37">
        <v>0.24300000000000002</v>
      </c>
      <c r="AS3491" s="37">
        <v>0.42499999999999999</v>
      </c>
      <c r="AT3491" s="37">
        <v>0.35200000000000004</v>
      </c>
      <c r="AU3491" s="9" t="s">
        <v>5612</v>
      </c>
      <c r="AV3491" s="9" t="s">
        <v>5612</v>
      </c>
      <c r="AW3491" s="9" t="s">
        <v>5612</v>
      </c>
      <c r="AX3491" s="9" t="s">
        <v>5612</v>
      </c>
      <c r="AY3491" s="9" t="s">
        <v>5612</v>
      </c>
      <c r="AZ3491" s="9" t="s">
        <v>5612</v>
      </c>
    </row>
    <row r="3492" spans="1:52" x14ac:dyDescent="0.2">
      <c r="A3492" s="38" t="s">
        <v>39</v>
      </c>
      <c r="B3492" s="7">
        <v>2012</v>
      </c>
      <c r="C3492" s="3" t="s">
        <v>65</v>
      </c>
      <c r="D3492" t="s">
        <v>357</v>
      </c>
      <c r="E3492" t="s">
        <v>4001</v>
      </c>
      <c r="F3492">
        <v>10</v>
      </c>
      <c r="G3492">
        <v>5</v>
      </c>
      <c r="H3492">
        <v>5</v>
      </c>
      <c r="I3492">
        <v>5</v>
      </c>
      <c r="J3492">
        <v>5</v>
      </c>
      <c r="K3492">
        <v>5</v>
      </c>
      <c r="L3492">
        <v>11</v>
      </c>
      <c r="M3492">
        <v>5</v>
      </c>
      <c r="N3492">
        <v>12</v>
      </c>
      <c r="O3492">
        <v>20</v>
      </c>
      <c r="P3492">
        <v>83</v>
      </c>
      <c r="Q3492">
        <v>37</v>
      </c>
      <c r="R3492">
        <v>261232</v>
      </c>
      <c r="S3492">
        <v>512724</v>
      </c>
      <c r="T3492">
        <v>536728</v>
      </c>
      <c r="U3492">
        <v>503582</v>
      </c>
      <c r="V3492">
        <v>463734</v>
      </c>
      <c r="W3492">
        <v>519577</v>
      </c>
      <c r="X3492">
        <v>441608</v>
      </c>
      <c r="Y3492">
        <v>283129</v>
      </c>
      <c r="Z3492">
        <v>163990</v>
      </c>
      <c r="AA3492">
        <v>62701</v>
      </c>
      <c r="AB3492">
        <v>3749005</v>
      </c>
      <c r="AC3492">
        <v>509820</v>
      </c>
      <c r="AD3492" s="9">
        <v>3.8280149445703438E-5</v>
      </c>
      <c r="AE3492" s="9">
        <v>9.7518352954025941E-6</v>
      </c>
      <c r="AF3492" s="9">
        <v>9.3157055342743442E-6</v>
      </c>
      <c r="AG3492" s="9">
        <v>9.9288695783407668E-6</v>
      </c>
      <c r="AH3492" s="9">
        <v>1.078204315404952E-5</v>
      </c>
      <c r="AI3492" s="9">
        <v>9.623212728815941E-6</v>
      </c>
      <c r="AJ3492" s="9">
        <v>2.4908969040415933E-5</v>
      </c>
      <c r="AK3492" s="9">
        <v>1.7659794651907788E-5</v>
      </c>
      <c r="AL3492" s="9">
        <v>7.317519360936643E-5</v>
      </c>
      <c r="AM3492" s="9">
        <v>3.1897417904020668E-4</v>
      </c>
      <c r="AN3492" s="9">
        <v>2.2139207603084018E-5</v>
      </c>
      <c r="AO3492" s="9">
        <v>7.2574634184614179E-5</v>
      </c>
      <c r="AP3492" s="8">
        <v>7.025E-3</v>
      </c>
      <c r="AQ3492" s="8" t="s">
        <v>5612</v>
      </c>
      <c r="AR3492" s="37">
        <v>0.35000000000000003</v>
      </c>
      <c r="AS3492" s="37">
        <v>0.59399999999999997</v>
      </c>
      <c r="AT3492" s="37">
        <v>0.51</v>
      </c>
      <c r="AU3492" s="9" t="s">
        <v>5612</v>
      </c>
      <c r="AV3492" s="9" t="s">
        <v>5612</v>
      </c>
      <c r="AW3492" s="9" t="s">
        <v>5612</v>
      </c>
      <c r="AX3492" s="9" t="s">
        <v>5612</v>
      </c>
      <c r="AY3492" s="9" t="s">
        <v>5612</v>
      </c>
      <c r="AZ3492" s="9" t="s">
        <v>5612</v>
      </c>
    </row>
    <row r="3493" spans="1:52" x14ac:dyDescent="0.2">
      <c r="A3493" s="38" t="s">
        <v>39</v>
      </c>
      <c r="B3493" s="7">
        <v>2012</v>
      </c>
      <c r="C3493" s="3" t="s">
        <v>66</v>
      </c>
      <c r="D3493" t="s">
        <v>357</v>
      </c>
      <c r="E3493" t="s">
        <v>4002</v>
      </c>
      <c r="F3493">
        <v>10</v>
      </c>
      <c r="G3493">
        <v>5</v>
      </c>
      <c r="H3493">
        <v>5</v>
      </c>
      <c r="I3493">
        <v>5</v>
      </c>
      <c r="J3493">
        <v>5</v>
      </c>
      <c r="K3493">
        <v>5</v>
      </c>
      <c r="L3493">
        <v>11</v>
      </c>
      <c r="M3493">
        <v>12</v>
      </c>
      <c r="N3493">
        <v>15</v>
      </c>
      <c r="O3493">
        <v>32</v>
      </c>
      <c r="P3493">
        <v>105</v>
      </c>
      <c r="Q3493">
        <v>59</v>
      </c>
      <c r="R3493">
        <v>261232</v>
      </c>
      <c r="S3493">
        <v>512724</v>
      </c>
      <c r="T3493">
        <v>536728</v>
      </c>
      <c r="U3493">
        <v>503582</v>
      </c>
      <c r="V3493">
        <v>463734</v>
      </c>
      <c r="W3493">
        <v>519577</v>
      </c>
      <c r="X3493">
        <v>441608</v>
      </c>
      <c r="Y3493">
        <v>283129</v>
      </c>
      <c r="Z3493">
        <v>163990</v>
      </c>
      <c r="AA3493">
        <v>62701</v>
      </c>
      <c r="AB3493">
        <v>3749005</v>
      </c>
      <c r="AC3493">
        <v>509820</v>
      </c>
      <c r="AD3493" s="9">
        <v>3.8280149445703438E-5</v>
      </c>
      <c r="AE3493" s="9">
        <v>9.7518352954025941E-6</v>
      </c>
      <c r="AF3493" s="9">
        <v>9.3157055342743442E-6</v>
      </c>
      <c r="AG3493" s="9">
        <v>9.9288695783407668E-6</v>
      </c>
      <c r="AH3493" s="9">
        <v>1.078204315404952E-5</v>
      </c>
      <c r="AI3493" s="9">
        <v>9.623212728815941E-6</v>
      </c>
      <c r="AJ3493" s="9">
        <v>2.4908969040415933E-5</v>
      </c>
      <c r="AK3493" s="9">
        <v>4.2383507164578689E-5</v>
      </c>
      <c r="AL3493" s="9">
        <v>9.1468992011708034E-5</v>
      </c>
      <c r="AM3493" s="9">
        <v>5.1035868646433073E-4</v>
      </c>
      <c r="AN3493" s="9">
        <v>2.8007431305106289E-5</v>
      </c>
      <c r="AO3493" s="9">
        <v>1.1572711937546585E-4</v>
      </c>
      <c r="AP3493" s="8">
        <v>1.8224999999999998E-2</v>
      </c>
      <c r="AQ3493" s="8" t="s">
        <v>5612</v>
      </c>
      <c r="AR3493" s="37">
        <v>0.38200000000000006</v>
      </c>
      <c r="AS3493" s="37">
        <v>0.622</v>
      </c>
      <c r="AT3493" s="37">
        <v>0.55000000000000004</v>
      </c>
      <c r="AU3493" s="9" t="s">
        <v>5612</v>
      </c>
      <c r="AV3493" s="9" t="s">
        <v>5612</v>
      </c>
      <c r="AW3493" s="9" t="s">
        <v>5612</v>
      </c>
      <c r="AX3493" s="9" t="s">
        <v>5612</v>
      </c>
      <c r="AY3493" s="9" t="s">
        <v>5612</v>
      </c>
      <c r="AZ3493" s="9" t="s">
        <v>5612</v>
      </c>
    </row>
    <row r="3494" spans="1:52" x14ac:dyDescent="0.2">
      <c r="A3494" s="38" t="s">
        <v>39</v>
      </c>
      <c r="B3494" s="7">
        <v>2013</v>
      </c>
      <c r="C3494" s="3" t="s">
        <v>55</v>
      </c>
      <c r="D3494" t="s">
        <v>358</v>
      </c>
      <c r="E3494" t="s">
        <v>4003</v>
      </c>
      <c r="F3494">
        <v>10</v>
      </c>
      <c r="G3494">
        <v>5</v>
      </c>
      <c r="H3494">
        <v>5</v>
      </c>
      <c r="I3494">
        <v>5</v>
      </c>
      <c r="J3494">
        <v>5</v>
      </c>
      <c r="K3494">
        <v>5</v>
      </c>
      <c r="L3494">
        <v>13</v>
      </c>
      <c r="M3494">
        <v>15</v>
      </c>
      <c r="N3494">
        <v>32</v>
      </c>
      <c r="O3494">
        <v>53</v>
      </c>
      <c r="P3494">
        <v>148</v>
      </c>
      <c r="Q3494">
        <v>100</v>
      </c>
      <c r="R3494">
        <v>264159</v>
      </c>
      <c r="S3494">
        <v>519136</v>
      </c>
      <c r="T3494">
        <v>538149</v>
      </c>
      <c r="U3494">
        <v>512819</v>
      </c>
      <c r="V3494">
        <v>464680</v>
      </c>
      <c r="W3494">
        <v>513248</v>
      </c>
      <c r="X3494">
        <v>451937</v>
      </c>
      <c r="Y3494">
        <v>292159</v>
      </c>
      <c r="Z3494">
        <v>165856</v>
      </c>
      <c r="AA3494">
        <v>63599</v>
      </c>
      <c r="AB3494">
        <v>3785742</v>
      </c>
      <c r="AC3494">
        <v>521614</v>
      </c>
      <c r="AD3494" s="9">
        <v>3.7855988249501244E-5</v>
      </c>
      <c r="AE3494" s="9">
        <v>9.6313875362140176E-6</v>
      </c>
      <c r="AF3494" s="9">
        <v>9.2911071097409829E-6</v>
      </c>
      <c r="AG3494" s="9">
        <v>9.7500287625848498E-6</v>
      </c>
      <c r="AH3494" s="9">
        <v>1.0760092967203236E-5</v>
      </c>
      <c r="AI3494" s="9">
        <v>9.7418791695242846E-6</v>
      </c>
      <c r="AJ3494" s="9">
        <v>2.876507123780527E-5</v>
      </c>
      <c r="AK3494" s="9">
        <v>5.1341906290752638E-5</v>
      </c>
      <c r="AL3494" s="9">
        <v>1.9293845263360988E-4</v>
      </c>
      <c r="AM3494" s="9">
        <v>8.3334643626472118E-4</v>
      </c>
      <c r="AN3494" s="9">
        <v>3.9094053424665498E-5</v>
      </c>
      <c r="AO3494" s="9">
        <v>1.9171264574953893E-4</v>
      </c>
      <c r="AP3494" s="8">
        <v>3.696E-2</v>
      </c>
      <c r="AQ3494" s="8" t="s">
        <v>5612</v>
      </c>
      <c r="AR3494" s="37">
        <v>0.41899999999999998</v>
      </c>
      <c r="AS3494" s="37">
        <v>0.67500000000000004</v>
      </c>
      <c r="AT3494" s="37">
        <v>0.58600000000000008</v>
      </c>
      <c r="AU3494" s="9" t="s">
        <v>5612</v>
      </c>
      <c r="AV3494" s="9" t="s">
        <v>5612</v>
      </c>
      <c r="AW3494" s="9" t="s">
        <v>5612</v>
      </c>
      <c r="AX3494" s="9" t="s">
        <v>5612</v>
      </c>
      <c r="AY3494" s="9" t="s">
        <v>5612</v>
      </c>
      <c r="AZ3494" s="9" t="s">
        <v>5612</v>
      </c>
    </row>
    <row r="3495" spans="1:52" x14ac:dyDescent="0.2">
      <c r="A3495" s="38" t="s">
        <v>39</v>
      </c>
      <c r="B3495" s="7">
        <v>2013</v>
      </c>
      <c r="C3495" s="3" t="s">
        <v>56</v>
      </c>
      <c r="D3495" t="s">
        <v>358</v>
      </c>
      <c r="E3495" t="s">
        <v>4004</v>
      </c>
      <c r="F3495">
        <v>10</v>
      </c>
      <c r="G3495">
        <v>5</v>
      </c>
      <c r="H3495">
        <v>5</v>
      </c>
      <c r="I3495">
        <v>5</v>
      </c>
      <c r="J3495">
        <v>5</v>
      </c>
      <c r="K3495">
        <v>5</v>
      </c>
      <c r="L3495">
        <v>11</v>
      </c>
      <c r="M3495">
        <v>15</v>
      </c>
      <c r="N3495">
        <v>24</v>
      </c>
      <c r="O3495">
        <v>41</v>
      </c>
      <c r="P3495">
        <v>126</v>
      </c>
      <c r="Q3495">
        <v>80</v>
      </c>
      <c r="R3495">
        <v>264159</v>
      </c>
      <c r="S3495">
        <v>519136</v>
      </c>
      <c r="T3495">
        <v>538149</v>
      </c>
      <c r="U3495">
        <v>512819</v>
      </c>
      <c r="V3495">
        <v>464680</v>
      </c>
      <c r="W3495">
        <v>513248</v>
      </c>
      <c r="X3495">
        <v>451937</v>
      </c>
      <c r="Y3495">
        <v>292159</v>
      </c>
      <c r="Z3495">
        <v>165856</v>
      </c>
      <c r="AA3495">
        <v>63599</v>
      </c>
      <c r="AB3495">
        <v>3785742</v>
      </c>
      <c r="AC3495">
        <v>521614</v>
      </c>
      <c r="AD3495" s="9">
        <v>3.7855988249501244E-5</v>
      </c>
      <c r="AE3495" s="9">
        <v>9.6313875362140176E-6</v>
      </c>
      <c r="AF3495" s="9">
        <v>9.2911071097409829E-6</v>
      </c>
      <c r="AG3495" s="9">
        <v>9.7500287625848498E-6</v>
      </c>
      <c r="AH3495" s="9">
        <v>1.0760092967203236E-5</v>
      </c>
      <c r="AI3495" s="9">
        <v>9.7418791695242846E-6</v>
      </c>
      <c r="AJ3495" s="9">
        <v>2.4339675662758305E-5</v>
      </c>
      <c r="AK3495" s="9">
        <v>5.1341906290752638E-5</v>
      </c>
      <c r="AL3495" s="9">
        <v>1.4470383947520741E-4</v>
      </c>
      <c r="AM3495" s="9">
        <v>6.4466422428025602E-4</v>
      </c>
      <c r="AN3495" s="9">
        <v>3.3282775212890894E-5</v>
      </c>
      <c r="AO3495" s="9">
        <v>1.5337011659963113E-4</v>
      </c>
      <c r="AP3495" s="8">
        <v>1.9400000000000001E-2</v>
      </c>
      <c r="AQ3495" s="8" t="s">
        <v>5612</v>
      </c>
      <c r="AR3495" s="37">
        <v>0.438</v>
      </c>
      <c r="AS3495" s="37">
        <v>0.70000000000000007</v>
      </c>
      <c r="AT3495" s="37">
        <v>0.61899999999999999</v>
      </c>
      <c r="AU3495" s="9" t="s">
        <v>5612</v>
      </c>
      <c r="AV3495" s="9" t="s">
        <v>5612</v>
      </c>
      <c r="AW3495" s="9" t="s">
        <v>5612</v>
      </c>
      <c r="AX3495" s="9" t="s">
        <v>5612</v>
      </c>
      <c r="AY3495" s="9" t="s">
        <v>5612</v>
      </c>
      <c r="AZ3495" s="9" t="s">
        <v>5612</v>
      </c>
    </row>
    <row r="3496" spans="1:52" x14ac:dyDescent="0.2">
      <c r="A3496" s="38" t="s">
        <v>39</v>
      </c>
      <c r="B3496" s="7">
        <v>2013</v>
      </c>
      <c r="C3496" s="3" t="s">
        <v>57</v>
      </c>
      <c r="D3496" t="s">
        <v>358</v>
      </c>
      <c r="E3496" t="s">
        <v>4005</v>
      </c>
      <c r="F3496">
        <v>10</v>
      </c>
      <c r="G3496">
        <v>5</v>
      </c>
      <c r="H3496">
        <v>5</v>
      </c>
      <c r="I3496">
        <v>5</v>
      </c>
      <c r="J3496">
        <v>5</v>
      </c>
      <c r="K3496">
        <v>5</v>
      </c>
      <c r="L3496">
        <v>13</v>
      </c>
      <c r="M3496">
        <v>5</v>
      </c>
      <c r="N3496">
        <v>20</v>
      </c>
      <c r="O3496">
        <v>36</v>
      </c>
      <c r="P3496">
        <v>109</v>
      </c>
      <c r="Q3496">
        <v>61</v>
      </c>
      <c r="R3496">
        <v>264159</v>
      </c>
      <c r="S3496">
        <v>519136</v>
      </c>
      <c r="T3496">
        <v>538149</v>
      </c>
      <c r="U3496">
        <v>512819</v>
      </c>
      <c r="V3496">
        <v>464680</v>
      </c>
      <c r="W3496">
        <v>513248</v>
      </c>
      <c r="X3496">
        <v>451937</v>
      </c>
      <c r="Y3496">
        <v>292159</v>
      </c>
      <c r="Z3496">
        <v>165856</v>
      </c>
      <c r="AA3496">
        <v>63599</v>
      </c>
      <c r="AB3496">
        <v>3785742</v>
      </c>
      <c r="AC3496">
        <v>521614</v>
      </c>
      <c r="AD3496" s="9">
        <v>3.7855988249501244E-5</v>
      </c>
      <c r="AE3496" s="9">
        <v>9.6313875362140176E-6</v>
      </c>
      <c r="AF3496" s="9">
        <v>9.2911071097409829E-6</v>
      </c>
      <c r="AG3496" s="9">
        <v>9.7500287625848498E-6</v>
      </c>
      <c r="AH3496" s="9">
        <v>1.0760092967203236E-5</v>
      </c>
      <c r="AI3496" s="9">
        <v>9.7418791695242846E-6</v>
      </c>
      <c r="AJ3496" s="9">
        <v>2.876507123780527E-5</v>
      </c>
      <c r="AK3496" s="9">
        <v>1.7113968763584212E-5</v>
      </c>
      <c r="AL3496" s="9">
        <v>1.2058653289600617E-4</v>
      </c>
      <c r="AM3496" s="9">
        <v>5.6604663595339548E-4</v>
      </c>
      <c r="AN3496" s="9">
        <v>2.8792242049246885E-5</v>
      </c>
      <c r="AO3496" s="9">
        <v>1.1694471390721875E-4</v>
      </c>
      <c r="AP3496" s="8">
        <v>1.0900000000000002E-2</v>
      </c>
      <c r="AQ3496" s="8" t="s">
        <v>5612</v>
      </c>
      <c r="AR3496" s="37">
        <v>0.45299999999999996</v>
      </c>
      <c r="AS3496" s="37">
        <v>0.71099999999999997</v>
      </c>
      <c r="AT3496" s="37">
        <v>0.66</v>
      </c>
      <c r="AU3496" s="9" t="s">
        <v>5612</v>
      </c>
      <c r="AV3496" s="9" t="s">
        <v>5612</v>
      </c>
      <c r="AW3496" s="9" t="s">
        <v>5612</v>
      </c>
      <c r="AX3496" s="9" t="s">
        <v>5612</v>
      </c>
      <c r="AY3496" s="9" t="s">
        <v>5612</v>
      </c>
      <c r="AZ3496" s="9" t="s">
        <v>5612</v>
      </c>
    </row>
    <row r="3497" spans="1:52" x14ac:dyDescent="0.2">
      <c r="A3497" s="38" t="s">
        <v>39</v>
      </c>
      <c r="B3497" s="7">
        <v>2013</v>
      </c>
      <c r="C3497" s="3" t="s">
        <v>58</v>
      </c>
      <c r="D3497" t="s">
        <v>358</v>
      </c>
      <c r="E3497" t="s">
        <v>4006</v>
      </c>
      <c r="F3497">
        <v>10</v>
      </c>
      <c r="G3497">
        <v>5</v>
      </c>
      <c r="H3497">
        <v>5</v>
      </c>
      <c r="I3497">
        <v>5</v>
      </c>
      <c r="J3497">
        <v>5</v>
      </c>
      <c r="K3497">
        <v>5</v>
      </c>
      <c r="L3497">
        <v>5</v>
      </c>
      <c r="M3497">
        <v>13</v>
      </c>
      <c r="N3497">
        <v>12</v>
      </c>
      <c r="O3497">
        <v>28</v>
      </c>
      <c r="P3497">
        <v>93</v>
      </c>
      <c r="Q3497">
        <v>53</v>
      </c>
      <c r="R3497">
        <v>264159</v>
      </c>
      <c r="S3497">
        <v>519136</v>
      </c>
      <c r="T3497">
        <v>538149</v>
      </c>
      <c r="U3497">
        <v>512819</v>
      </c>
      <c r="V3497">
        <v>464680</v>
      </c>
      <c r="W3497">
        <v>513248</v>
      </c>
      <c r="X3497">
        <v>451937</v>
      </c>
      <c r="Y3497">
        <v>292159</v>
      </c>
      <c r="Z3497">
        <v>165856</v>
      </c>
      <c r="AA3497">
        <v>63599</v>
      </c>
      <c r="AB3497">
        <v>3785742</v>
      </c>
      <c r="AC3497">
        <v>521614</v>
      </c>
      <c r="AD3497" s="9">
        <v>3.7855988249501244E-5</v>
      </c>
      <c r="AE3497" s="9">
        <v>9.6313875362140176E-6</v>
      </c>
      <c r="AF3497" s="9">
        <v>9.2911071097409829E-6</v>
      </c>
      <c r="AG3497" s="9">
        <v>9.7500287625848498E-6</v>
      </c>
      <c r="AH3497" s="9">
        <v>1.0760092967203236E-5</v>
      </c>
      <c r="AI3497" s="9">
        <v>9.7418791695242846E-6</v>
      </c>
      <c r="AJ3497" s="9">
        <v>1.1063488937617411E-5</v>
      </c>
      <c r="AK3497" s="9">
        <v>4.4496318785318952E-5</v>
      </c>
      <c r="AL3497" s="9">
        <v>7.2351919737603703E-5</v>
      </c>
      <c r="AM3497" s="9">
        <v>4.4025849463041872E-4</v>
      </c>
      <c r="AN3497" s="9">
        <v>2.4565857895228994E-5</v>
      </c>
      <c r="AO3497" s="9">
        <v>1.0160770224725563E-4</v>
      </c>
      <c r="AP3497" s="8">
        <v>5.9750000000000003E-3</v>
      </c>
      <c r="AQ3497" s="8" t="s">
        <v>5612</v>
      </c>
      <c r="AR3497" s="37">
        <v>0.45700000000000002</v>
      </c>
      <c r="AS3497" s="37">
        <v>0.71599999999999997</v>
      </c>
      <c r="AT3497" s="37">
        <v>0.66</v>
      </c>
      <c r="AU3497" s="9" t="s">
        <v>5612</v>
      </c>
      <c r="AV3497" s="9" t="s">
        <v>5612</v>
      </c>
      <c r="AW3497" s="9" t="s">
        <v>5612</v>
      </c>
      <c r="AX3497" s="9" t="s">
        <v>5612</v>
      </c>
      <c r="AY3497" s="9" t="s">
        <v>5612</v>
      </c>
      <c r="AZ3497" s="9" t="s">
        <v>5612</v>
      </c>
    </row>
    <row r="3498" spans="1:52" x14ac:dyDescent="0.2">
      <c r="A3498" s="38" t="s">
        <v>39</v>
      </c>
      <c r="B3498" s="7">
        <v>2013</v>
      </c>
      <c r="C3498" s="3" t="s">
        <v>59</v>
      </c>
      <c r="D3498" t="s">
        <v>358</v>
      </c>
      <c r="E3498" t="s">
        <v>4007</v>
      </c>
      <c r="F3498">
        <v>10</v>
      </c>
      <c r="G3498">
        <v>5</v>
      </c>
      <c r="H3498">
        <v>5</v>
      </c>
      <c r="I3498">
        <v>5</v>
      </c>
      <c r="J3498">
        <v>5</v>
      </c>
      <c r="K3498">
        <v>5</v>
      </c>
      <c r="L3498">
        <v>10</v>
      </c>
      <c r="M3498">
        <v>12</v>
      </c>
      <c r="N3498">
        <v>5</v>
      </c>
      <c r="O3498">
        <v>33</v>
      </c>
      <c r="P3498">
        <v>95</v>
      </c>
      <c r="Q3498">
        <v>50</v>
      </c>
      <c r="R3498">
        <v>264159</v>
      </c>
      <c r="S3498">
        <v>519136</v>
      </c>
      <c r="T3498">
        <v>538149</v>
      </c>
      <c r="U3498">
        <v>512819</v>
      </c>
      <c r="V3498">
        <v>464680</v>
      </c>
      <c r="W3498">
        <v>513248</v>
      </c>
      <c r="X3498">
        <v>451937</v>
      </c>
      <c r="Y3498">
        <v>292159</v>
      </c>
      <c r="Z3498">
        <v>165856</v>
      </c>
      <c r="AA3498">
        <v>63599</v>
      </c>
      <c r="AB3498">
        <v>3785742</v>
      </c>
      <c r="AC3498">
        <v>521614</v>
      </c>
      <c r="AD3498" s="9">
        <v>3.7855988249501244E-5</v>
      </c>
      <c r="AE3498" s="9">
        <v>9.6313875362140176E-6</v>
      </c>
      <c r="AF3498" s="9">
        <v>9.2911071097409829E-6</v>
      </c>
      <c r="AG3498" s="9">
        <v>9.7500287625848498E-6</v>
      </c>
      <c r="AH3498" s="9">
        <v>1.0760092967203236E-5</v>
      </c>
      <c r="AI3498" s="9">
        <v>9.7418791695242846E-6</v>
      </c>
      <c r="AJ3498" s="9">
        <v>2.2126977875234822E-5</v>
      </c>
      <c r="AK3498" s="9">
        <v>4.1073525032602109E-5</v>
      </c>
      <c r="AL3498" s="9">
        <v>3.0146633224001543E-5</v>
      </c>
      <c r="AM3498" s="9">
        <v>5.1887608295727921E-4</v>
      </c>
      <c r="AN3498" s="9">
        <v>2.509415591448123E-5</v>
      </c>
      <c r="AO3498" s="9">
        <v>9.5856322874769467E-5</v>
      </c>
      <c r="AP3498" s="8">
        <v>1.06E-3</v>
      </c>
      <c r="AQ3498" s="8" t="s">
        <v>5612</v>
      </c>
      <c r="AR3498" s="37">
        <v>0.46100000000000002</v>
      </c>
      <c r="AS3498" s="37">
        <v>0.71599999999999997</v>
      </c>
      <c r="AT3498" s="37">
        <v>0.66</v>
      </c>
      <c r="AU3498" s="9" t="s">
        <v>5612</v>
      </c>
      <c r="AV3498" s="9" t="s">
        <v>5612</v>
      </c>
      <c r="AW3498" s="9" t="s">
        <v>5612</v>
      </c>
      <c r="AX3498" s="9" t="s">
        <v>5612</v>
      </c>
      <c r="AY3498" s="9" t="s">
        <v>5612</v>
      </c>
      <c r="AZ3498" s="9" t="s">
        <v>5612</v>
      </c>
    </row>
    <row r="3499" spans="1:52" x14ac:dyDescent="0.2">
      <c r="A3499" s="38" t="s">
        <v>39</v>
      </c>
      <c r="B3499" s="7">
        <v>2013</v>
      </c>
      <c r="C3499" s="3" t="s">
        <v>60</v>
      </c>
      <c r="D3499" t="s">
        <v>358</v>
      </c>
      <c r="E3499" t="s">
        <v>4008</v>
      </c>
      <c r="F3499">
        <v>10</v>
      </c>
      <c r="G3499">
        <v>5</v>
      </c>
      <c r="H3499">
        <v>5</v>
      </c>
      <c r="I3499">
        <v>5</v>
      </c>
      <c r="J3499">
        <v>5</v>
      </c>
      <c r="K3499">
        <v>5</v>
      </c>
      <c r="L3499">
        <v>5</v>
      </c>
      <c r="M3499">
        <v>5</v>
      </c>
      <c r="N3499">
        <v>5</v>
      </c>
      <c r="O3499">
        <v>12</v>
      </c>
      <c r="P3499">
        <v>62</v>
      </c>
      <c r="Q3499">
        <v>22</v>
      </c>
      <c r="R3499">
        <v>264159</v>
      </c>
      <c r="S3499">
        <v>519136</v>
      </c>
      <c r="T3499">
        <v>538149</v>
      </c>
      <c r="U3499">
        <v>512819</v>
      </c>
      <c r="V3499">
        <v>464680</v>
      </c>
      <c r="W3499">
        <v>513248</v>
      </c>
      <c r="X3499">
        <v>451937</v>
      </c>
      <c r="Y3499">
        <v>292159</v>
      </c>
      <c r="Z3499">
        <v>165856</v>
      </c>
      <c r="AA3499">
        <v>63599</v>
      </c>
      <c r="AB3499">
        <v>3785742</v>
      </c>
      <c r="AC3499">
        <v>521614</v>
      </c>
      <c r="AD3499" s="9">
        <v>3.7855988249501244E-5</v>
      </c>
      <c r="AE3499" s="9">
        <v>9.6313875362140176E-6</v>
      </c>
      <c r="AF3499" s="9">
        <v>9.2911071097409829E-6</v>
      </c>
      <c r="AG3499" s="9">
        <v>9.7500287625848498E-6</v>
      </c>
      <c r="AH3499" s="9">
        <v>1.0760092967203236E-5</v>
      </c>
      <c r="AI3499" s="9">
        <v>9.7418791695242846E-6</v>
      </c>
      <c r="AJ3499" s="9">
        <v>1.1063488937617411E-5</v>
      </c>
      <c r="AK3499" s="9">
        <v>1.7113968763584212E-5</v>
      </c>
      <c r="AL3499" s="9">
        <v>3.0146633224001543E-5</v>
      </c>
      <c r="AM3499" s="9">
        <v>1.8868221198446516E-4</v>
      </c>
      <c r="AN3499" s="9">
        <v>1.637723859681933E-5</v>
      </c>
      <c r="AO3499" s="9">
        <v>4.2176782064898563E-5</v>
      </c>
      <c r="AP3499" s="8">
        <v>2.2499999999999999E-4</v>
      </c>
      <c r="AQ3499" s="8" t="s">
        <v>5612</v>
      </c>
      <c r="AR3499" s="37" t="s">
        <v>5612</v>
      </c>
      <c r="AS3499" s="37" t="s">
        <v>5612</v>
      </c>
      <c r="AT3499" s="37" t="s">
        <v>5612</v>
      </c>
      <c r="AU3499" s="9" t="s">
        <v>5612</v>
      </c>
      <c r="AV3499" s="9" t="s">
        <v>5612</v>
      </c>
      <c r="AW3499" s="9" t="s">
        <v>5612</v>
      </c>
      <c r="AX3499" s="9" t="s">
        <v>5612</v>
      </c>
      <c r="AY3499" s="9" t="s">
        <v>5612</v>
      </c>
      <c r="AZ3499" s="9" t="s">
        <v>5612</v>
      </c>
    </row>
    <row r="3500" spans="1:52" x14ac:dyDescent="0.2">
      <c r="A3500" s="38" t="s">
        <v>39</v>
      </c>
      <c r="B3500" s="7">
        <v>2013</v>
      </c>
      <c r="C3500" s="3" t="s">
        <v>61</v>
      </c>
      <c r="D3500" t="s">
        <v>358</v>
      </c>
      <c r="E3500" t="s">
        <v>4009</v>
      </c>
      <c r="F3500">
        <v>10</v>
      </c>
      <c r="G3500">
        <v>5</v>
      </c>
      <c r="H3500">
        <v>5</v>
      </c>
      <c r="I3500">
        <v>5</v>
      </c>
      <c r="J3500">
        <v>5</v>
      </c>
      <c r="K3500">
        <v>5</v>
      </c>
      <c r="L3500">
        <v>5</v>
      </c>
      <c r="M3500">
        <v>5</v>
      </c>
      <c r="N3500">
        <v>5</v>
      </c>
      <c r="O3500">
        <v>12</v>
      </c>
      <c r="P3500">
        <v>62</v>
      </c>
      <c r="Q3500">
        <v>22</v>
      </c>
      <c r="R3500">
        <v>264159</v>
      </c>
      <c r="S3500">
        <v>519136</v>
      </c>
      <c r="T3500">
        <v>538149</v>
      </c>
      <c r="U3500">
        <v>512819</v>
      </c>
      <c r="V3500">
        <v>464680</v>
      </c>
      <c r="W3500">
        <v>513248</v>
      </c>
      <c r="X3500">
        <v>451937</v>
      </c>
      <c r="Y3500">
        <v>292159</v>
      </c>
      <c r="Z3500">
        <v>165856</v>
      </c>
      <c r="AA3500">
        <v>63599</v>
      </c>
      <c r="AB3500">
        <v>3785742</v>
      </c>
      <c r="AC3500">
        <v>521614</v>
      </c>
      <c r="AD3500" s="9">
        <v>3.7855988249501244E-5</v>
      </c>
      <c r="AE3500" s="9">
        <v>9.6313875362140176E-6</v>
      </c>
      <c r="AF3500" s="9">
        <v>9.2911071097409829E-6</v>
      </c>
      <c r="AG3500" s="9">
        <v>9.7500287625848498E-6</v>
      </c>
      <c r="AH3500" s="9">
        <v>1.0760092967203236E-5</v>
      </c>
      <c r="AI3500" s="9">
        <v>9.7418791695242846E-6</v>
      </c>
      <c r="AJ3500" s="9">
        <v>1.1063488937617411E-5</v>
      </c>
      <c r="AK3500" s="9">
        <v>1.7113968763584212E-5</v>
      </c>
      <c r="AL3500" s="9">
        <v>3.0146633224001543E-5</v>
      </c>
      <c r="AM3500" s="9">
        <v>1.8868221198446516E-4</v>
      </c>
      <c r="AN3500" s="9">
        <v>1.637723859681933E-5</v>
      </c>
      <c r="AO3500" s="9">
        <v>4.2176782064898563E-5</v>
      </c>
      <c r="AP3500" s="8">
        <v>5.0000000000000001E-4</v>
      </c>
      <c r="AQ3500" s="8" t="s">
        <v>5612</v>
      </c>
      <c r="AR3500" s="37" t="s">
        <v>5612</v>
      </c>
      <c r="AS3500" s="37" t="s">
        <v>5612</v>
      </c>
      <c r="AT3500" s="37" t="s">
        <v>5612</v>
      </c>
      <c r="AU3500" s="9" t="s">
        <v>5612</v>
      </c>
      <c r="AV3500" s="9" t="s">
        <v>5612</v>
      </c>
      <c r="AW3500" s="9" t="s">
        <v>5612</v>
      </c>
      <c r="AX3500" s="9" t="s">
        <v>5612</v>
      </c>
      <c r="AY3500" s="9" t="s">
        <v>5612</v>
      </c>
      <c r="AZ3500" s="9" t="s">
        <v>5612</v>
      </c>
    </row>
    <row r="3501" spans="1:52" x14ac:dyDescent="0.2">
      <c r="A3501" s="38" t="s">
        <v>39</v>
      </c>
      <c r="B3501" s="7">
        <v>2013</v>
      </c>
      <c r="C3501" s="3" t="s">
        <v>62</v>
      </c>
      <c r="D3501" t="s">
        <v>358</v>
      </c>
      <c r="E3501" t="s">
        <v>4010</v>
      </c>
      <c r="F3501">
        <v>10</v>
      </c>
      <c r="G3501">
        <v>5</v>
      </c>
      <c r="H3501">
        <v>5</v>
      </c>
      <c r="I3501">
        <v>5</v>
      </c>
      <c r="J3501">
        <v>5</v>
      </c>
      <c r="K3501">
        <v>5</v>
      </c>
      <c r="L3501">
        <v>5</v>
      </c>
      <c r="M3501">
        <v>11</v>
      </c>
      <c r="N3501">
        <v>5</v>
      </c>
      <c r="O3501">
        <v>12</v>
      </c>
      <c r="P3501">
        <v>68</v>
      </c>
      <c r="Q3501">
        <v>28</v>
      </c>
      <c r="R3501">
        <v>264159</v>
      </c>
      <c r="S3501">
        <v>519136</v>
      </c>
      <c r="T3501">
        <v>538149</v>
      </c>
      <c r="U3501">
        <v>512819</v>
      </c>
      <c r="V3501">
        <v>464680</v>
      </c>
      <c r="W3501">
        <v>513248</v>
      </c>
      <c r="X3501">
        <v>451937</v>
      </c>
      <c r="Y3501">
        <v>292159</v>
      </c>
      <c r="Z3501">
        <v>165856</v>
      </c>
      <c r="AA3501">
        <v>63599</v>
      </c>
      <c r="AB3501">
        <v>3785742</v>
      </c>
      <c r="AC3501">
        <v>521614</v>
      </c>
      <c r="AD3501" s="9">
        <v>3.7855988249501244E-5</v>
      </c>
      <c r="AE3501" s="9">
        <v>9.6313875362140176E-6</v>
      </c>
      <c r="AF3501" s="9">
        <v>9.2911071097409829E-6</v>
      </c>
      <c r="AG3501" s="9">
        <v>9.7500287625848498E-6</v>
      </c>
      <c r="AH3501" s="9">
        <v>1.0760092967203236E-5</v>
      </c>
      <c r="AI3501" s="9">
        <v>9.7418791695242846E-6</v>
      </c>
      <c r="AJ3501" s="9">
        <v>1.1063488937617411E-5</v>
      </c>
      <c r="AK3501" s="9">
        <v>3.7650731279885266E-5</v>
      </c>
      <c r="AL3501" s="9">
        <v>3.0146633224001543E-5</v>
      </c>
      <c r="AM3501" s="9">
        <v>1.8868221198446516E-4</v>
      </c>
      <c r="AN3501" s="9">
        <v>1.796213265457604E-5</v>
      </c>
      <c r="AO3501" s="9">
        <v>5.3679540809870897E-5</v>
      </c>
      <c r="AP3501" s="8">
        <v>1.0250000000000001E-3</v>
      </c>
      <c r="AQ3501" s="8" t="s">
        <v>5612</v>
      </c>
      <c r="AR3501" s="37">
        <v>2.1000000000000001E-2</v>
      </c>
      <c r="AS3501" s="37">
        <v>6.9999999999999993E-3</v>
      </c>
      <c r="AT3501" s="37">
        <v>8.900000000000001E-2</v>
      </c>
      <c r="AU3501" s="9" t="s">
        <v>5612</v>
      </c>
      <c r="AV3501" s="9" t="s">
        <v>5612</v>
      </c>
      <c r="AW3501" s="9" t="s">
        <v>5612</v>
      </c>
      <c r="AX3501" s="9" t="s">
        <v>5612</v>
      </c>
      <c r="AY3501" s="9" t="s">
        <v>5612</v>
      </c>
      <c r="AZ3501" s="9" t="s">
        <v>5612</v>
      </c>
    </row>
    <row r="3502" spans="1:52" x14ac:dyDescent="0.2">
      <c r="A3502" s="38" t="s">
        <v>39</v>
      </c>
      <c r="B3502" s="7">
        <v>2013</v>
      </c>
      <c r="C3502" s="3" t="s">
        <v>63</v>
      </c>
      <c r="D3502" t="s">
        <v>358</v>
      </c>
      <c r="E3502" t="s">
        <v>4011</v>
      </c>
      <c r="F3502">
        <v>10</v>
      </c>
      <c r="G3502">
        <v>5</v>
      </c>
      <c r="H3502">
        <v>5</v>
      </c>
      <c r="I3502">
        <v>5</v>
      </c>
      <c r="J3502">
        <v>5</v>
      </c>
      <c r="K3502">
        <v>5</v>
      </c>
      <c r="L3502">
        <v>5</v>
      </c>
      <c r="M3502">
        <v>5</v>
      </c>
      <c r="N3502">
        <v>12</v>
      </c>
      <c r="O3502">
        <v>23</v>
      </c>
      <c r="P3502">
        <v>80</v>
      </c>
      <c r="Q3502">
        <v>40</v>
      </c>
      <c r="R3502">
        <v>264159</v>
      </c>
      <c r="S3502">
        <v>519136</v>
      </c>
      <c r="T3502">
        <v>538149</v>
      </c>
      <c r="U3502">
        <v>512819</v>
      </c>
      <c r="V3502">
        <v>464680</v>
      </c>
      <c r="W3502">
        <v>513248</v>
      </c>
      <c r="X3502">
        <v>451937</v>
      </c>
      <c r="Y3502">
        <v>292159</v>
      </c>
      <c r="Z3502">
        <v>165856</v>
      </c>
      <c r="AA3502">
        <v>63599</v>
      </c>
      <c r="AB3502">
        <v>3785742</v>
      </c>
      <c r="AC3502">
        <v>521614</v>
      </c>
      <c r="AD3502" s="9">
        <v>3.7855988249501244E-5</v>
      </c>
      <c r="AE3502" s="9">
        <v>9.6313875362140176E-6</v>
      </c>
      <c r="AF3502" s="9">
        <v>9.2911071097409829E-6</v>
      </c>
      <c r="AG3502" s="9">
        <v>9.7500287625848498E-6</v>
      </c>
      <c r="AH3502" s="9">
        <v>1.0760092967203236E-5</v>
      </c>
      <c r="AI3502" s="9">
        <v>9.7418791695242846E-6</v>
      </c>
      <c r="AJ3502" s="9">
        <v>1.1063488937617411E-5</v>
      </c>
      <c r="AK3502" s="9">
        <v>1.7113968763584212E-5</v>
      </c>
      <c r="AL3502" s="9">
        <v>7.2351919737603703E-5</v>
      </c>
      <c r="AM3502" s="9">
        <v>3.6164090630355823E-4</v>
      </c>
      <c r="AN3502" s="9">
        <v>2.1131920770089458E-5</v>
      </c>
      <c r="AO3502" s="9">
        <v>7.6685058299815566E-5</v>
      </c>
      <c r="AP3502" s="8">
        <v>3.1999999999999997E-3</v>
      </c>
      <c r="AQ3502" s="8" t="s">
        <v>5612</v>
      </c>
      <c r="AR3502" s="37">
        <v>7.2000000000000008E-2</v>
      </c>
      <c r="AS3502" s="37">
        <v>0.113</v>
      </c>
      <c r="AT3502" s="37">
        <v>0.17600000000000002</v>
      </c>
      <c r="AU3502" s="9" t="s">
        <v>5612</v>
      </c>
      <c r="AV3502" s="9" t="s">
        <v>5612</v>
      </c>
      <c r="AW3502" s="9" t="s">
        <v>5612</v>
      </c>
      <c r="AX3502" s="9" t="s">
        <v>5612</v>
      </c>
      <c r="AY3502" s="9" t="s">
        <v>5612</v>
      </c>
      <c r="AZ3502" s="9" t="s">
        <v>5612</v>
      </c>
    </row>
    <row r="3503" spans="1:52" x14ac:dyDescent="0.2">
      <c r="A3503" s="38" t="s">
        <v>39</v>
      </c>
      <c r="B3503" s="7">
        <v>2013</v>
      </c>
      <c r="C3503" s="3" t="s">
        <v>64</v>
      </c>
      <c r="D3503" t="s">
        <v>358</v>
      </c>
      <c r="E3503" t="s">
        <v>4012</v>
      </c>
      <c r="F3503">
        <v>10</v>
      </c>
      <c r="G3503">
        <v>5</v>
      </c>
      <c r="H3503">
        <v>5</v>
      </c>
      <c r="I3503">
        <v>5</v>
      </c>
      <c r="J3503">
        <v>5</v>
      </c>
      <c r="K3503">
        <v>5</v>
      </c>
      <c r="L3503">
        <v>5</v>
      </c>
      <c r="M3503">
        <v>5</v>
      </c>
      <c r="N3503">
        <v>15</v>
      </c>
      <c r="O3503">
        <v>13</v>
      </c>
      <c r="P3503">
        <v>73</v>
      </c>
      <c r="Q3503">
        <v>33</v>
      </c>
      <c r="R3503">
        <v>264159</v>
      </c>
      <c r="S3503">
        <v>519136</v>
      </c>
      <c r="T3503">
        <v>538149</v>
      </c>
      <c r="U3503">
        <v>512819</v>
      </c>
      <c r="V3503">
        <v>464680</v>
      </c>
      <c r="W3503">
        <v>513248</v>
      </c>
      <c r="X3503">
        <v>451937</v>
      </c>
      <c r="Y3503">
        <v>292159</v>
      </c>
      <c r="Z3503">
        <v>165856</v>
      </c>
      <c r="AA3503">
        <v>63599</v>
      </c>
      <c r="AB3503">
        <v>3785742</v>
      </c>
      <c r="AC3503">
        <v>521614</v>
      </c>
      <c r="AD3503" s="9">
        <v>3.7855988249501244E-5</v>
      </c>
      <c r="AE3503" s="9">
        <v>9.6313875362140176E-6</v>
      </c>
      <c r="AF3503" s="9">
        <v>9.2911071097409829E-6</v>
      </c>
      <c r="AG3503" s="9">
        <v>9.7500287625848498E-6</v>
      </c>
      <c r="AH3503" s="9">
        <v>1.0760092967203236E-5</v>
      </c>
      <c r="AI3503" s="9">
        <v>9.7418791695242846E-6</v>
      </c>
      <c r="AJ3503" s="9">
        <v>1.1063488937617411E-5</v>
      </c>
      <c r="AK3503" s="9">
        <v>1.7113968763584212E-5</v>
      </c>
      <c r="AL3503" s="9">
        <v>9.0439899672004626E-5</v>
      </c>
      <c r="AM3503" s="9">
        <v>2.0440572964983727E-4</v>
      </c>
      <c r="AN3503" s="9">
        <v>1.9282877702706629E-5</v>
      </c>
      <c r="AO3503" s="9">
        <v>6.3265173097347841E-5</v>
      </c>
      <c r="AP3503" s="8">
        <v>8.6800000000000002E-3</v>
      </c>
      <c r="AQ3503" s="8" t="s">
        <v>5612</v>
      </c>
      <c r="AR3503" s="37">
        <v>0.255</v>
      </c>
      <c r="AS3503" s="37">
        <v>0.443</v>
      </c>
      <c r="AT3503" s="37">
        <v>0.38400000000000001</v>
      </c>
      <c r="AU3503" s="9" t="s">
        <v>5612</v>
      </c>
      <c r="AV3503" s="9" t="s">
        <v>5612</v>
      </c>
      <c r="AW3503" s="9" t="s">
        <v>5612</v>
      </c>
      <c r="AX3503" s="9" t="s">
        <v>5612</v>
      </c>
      <c r="AY3503" s="9" t="s">
        <v>5612</v>
      </c>
      <c r="AZ3503" s="9" t="s">
        <v>5612</v>
      </c>
    </row>
    <row r="3504" spans="1:52" x14ac:dyDescent="0.2">
      <c r="A3504" s="38" t="s">
        <v>39</v>
      </c>
      <c r="B3504" s="7">
        <v>2013</v>
      </c>
      <c r="C3504" s="3" t="s">
        <v>65</v>
      </c>
      <c r="D3504" t="s">
        <v>358</v>
      </c>
      <c r="E3504" t="s">
        <v>4013</v>
      </c>
      <c r="F3504">
        <v>10</v>
      </c>
      <c r="G3504">
        <v>5</v>
      </c>
      <c r="H3504">
        <v>5</v>
      </c>
      <c r="I3504">
        <v>5</v>
      </c>
      <c r="J3504">
        <v>5</v>
      </c>
      <c r="K3504">
        <v>5</v>
      </c>
      <c r="L3504">
        <v>5</v>
      </c>
      <c r="M3504">
        <v>5</v>
      </c>
      <c r="N3504">
        <v>5</v>
      </c>
      <c r="O3504">
        <v>12</v>
      </c>
      <c r="P3504">
        <v>62</v>
      </c>
      <c r="Q3504">
        <v>22</v>
      </c>
      <c r="R3504">
        <v>264159</v>
      </c>
      <c r="S3504">
        <v>519136</v>
      </c>
      <c r="T3504">
        <v>538149</v>
      </c>
      <c r="U3504">
        <v>512819</v>
      </c>
      <c r="V3504">
        <v>464680</v>
      </c>
      <c r="W3504">
        <v>513248</v>
      </c>
      <c r="X3504">
        <v>451937</v>
      </c>
      <c r="Y3504">
        <v>292159</v>
      </c>
      <c r="Z3504">
        <v>165856</v>
      </c>
      <c r="AA3504">
        <v>63599</v>
      </c>
      <c r="AB3504">
        <v>3785742</v>
      </c>
      <c r="AC3504">
        <v>521614</v>
      </c>
      <c r="AD3504" s="9">
        <v>3.7855988249501244E-5</v>
      </c>
      <c r="AE3504" s="9">
        <v>9.6313875362140176E-6</v>
      </c>
      <c r="AF3504" s="9">
        <v>9.2911071097409829E-6</v>
      </c>
      <c r="AG3504" s="9">
        <v>9.7500287625848498E-6</v>
      </c>
      <c r="AH3504" s="9">
        <v>1.0760092967203236E-5</v>
      </c>
      <c r="AI3504" s="9">
        <v>9.7418791695242846E-6</v>
      </c>
      <c r="AJ3504" s="9">
        <v>1.1063488937617411E-5</v>
      </c>
      <c r="AK3504" s="9">
        <v>1.7113968763584212E-5</v>
      </c>
      <c r="AL3504" s="9">
        <v>3.0146633224001543E-5</v>
      </c>
      <c r="AM3504" s="9">
        <v>1.8868221198446516E-4</v>
      </c>
      <c r="AN3504" s="9">
        <v>1.637723859681933E-5</v>
      </c>
      <c r="AO3504" s="9">
        <v>4.2176782064898563E-5</v>
      </c>
      <c r="AP3504" s="8">
        <v>1.1975E-2</v>
      </c>
      <c r="AQ3504" s="8">
        <v>0.83599999999999997</v>
      </c>
      <c r="AR3504" s="37">
        <v>0.36</v>
      </c>
      <c r="AS3504" s="37">
        <v>0.59200000000000008</v>
      </c>
      <c r="AT3504" s="37">
        <v>0.499</v>
      </c>
      <c r="AU3504" s="9" t="s">
        <v>5612</v>
      </c>
      <c r="AV3504" s="9" t="s">
        <v>5612</v>
      </c>
      <c r="AW3504" s="9" t="s">
        <v>5612</v>
      </c>
      <c r="AX3504" s="9" t="s">
        <v>5612</v>
      </c>
      <c r="AY3504" s="9" t="s">
        <v>5612</v>
      </c>
      <c r="AZ3504" s="9" t="s">
        <v>5612</v>
      </c>
    </row>
    <row r="3505" spans="1:52" x14ac:dyDescent="0.2">
      <c r="A3505" s="38" t="s">
        <v>39</v>
      </c>
      <c r="B3505" s="7">
        <v>2013</v>
      </c>
      <c r="C3505" s="3" t="s">
        <v>66</v>
      </c>
      <c r="D3505" t="s">
        <v>358</v>
      </c>
      <c r="E3505" t="s">
        <v>4014</v>
      </c>
      <c r="F3505">
        <v>10</v>
      </c>
      <c r="G3505">
        <v>5</v>
      </c>
      <c r="H3505">
        <v>5</v>
      </c>
      <c r="I3505">
        <v>5</v>
      </c>
      <c r="J3505">
        <v>5</v>
      </c>
      <c r="K3505">
        <v>5</v>
      </c>
      <c r="L3505">
        <v>5</v>
      </c>
      <c r="M3505">
        <v>5</v>
      </c>
      <c r="N3505">
        <v>20</v>
      </c>
      <c r="O3505">
        <v>30</v>
      </c>
      <c r="P3505">
        <v>95</v>
      </c>
      <c r="Q3505">
        <v>55</v>
      </c>
      <c r="R3505">
        <v>264159</v>
      </c>
      <c r="S3505">
        <v>519136</v>
      </c>
      <c r="T3505">
        <v>538149</v>
      </c>
      <c r="U3505">
        <v>512819</v>
      </c>
      <c r="V3505">
        <v>464680</v>
      </c>
      <c r="W3505">
        <v>513248</v>
      </c>
      <c r="X3505">
        <v>451937</v>
      </c>
      <c r="Y3505">
        <v>292159</v>
      </c>
      <c r="Z3505">
        <v>165856</v>
      </c>
      <c r="AA3505">
        <v>63599</v>
      </c>
      <c r="AB3505">
        <v>3785742</v>
      </c>
      <c r="AC3505">
        <v>521614</v>
      </c>
      <c r="AD3505" s="9">
        <v>3.7855988249501244E-5</v>
      </c>
      <c r="AE3505" s="9">
        <v>9.6313875362140176E-6</v>
      </c>
      <c r="AF3505" s="9">
        <v>9.2911071097409829E-6</v>
      </c>
      <c r="AG3505" s="9">
        <v>9.7500287625848498E-6</v>
      </c>
      <c r="AH3505" s="9">
        <v>1.0760092967203236E-5</v>
      </c>
      <c r="AI3505" s="9">
        <v>9.7418791695242846E-6</v>
      </c>
      <c r="AJ3505" s="9">
        <v>1.1063488937617411E-5</v>
      </c>
      <c r="AK3505" s="9">
        <v>1.7113968763584212E-5</v>
      </c>
      <c r="AL3505" s="9">
        <v>1.2058653289600617E-4</v>
      </c>
      <c r="AM3505" s="9">
        <v>4.717055299611629E-4</v>
      </c>
      <c r="AN3505" s="9">
        <v>2.509415591448123E-5</v>
      </c>
      <c r="AO3505" s="9">
        <v>1.0544195516224641E-4</v>
      </c>
      <c r="AP3505" s="8">
        <v>1.7299999999999999E-2</v>
      </c>
      <c r="AQ3505" s="8" t="s">
        <v>5612</v>
      </c>
      <c r="AR3505" s="37">
        <v>0.39700000000000002</v>
      </c>
      <c r="AS3505" s="37">
        <v>0.64</v>
      </c>
      <c r="AT3505" s="37">
        <v>0.56700000000000006</v>
      </c>
      <c r="AU3505" s="9" t="s">
        <v>5612</v>
      </c>
      <c r="AV3505" s="9" t="s">
        <v>5612</v>
      </c>
      <c r="AW3505" s="9" t="s">
        <v>5612</v>
      </c>
      <c r="AX3505" s="9" t="s">
        <v>5612</v>
      </c>
      <c r="AY3505" s="9" t="s">
        <v>5612</v>
      </c>
      <c r="AZ3505" s="9" t="s">
        <v>5612</v>
      </c>
    </row>
    <row r="3506" spans="1:52" x14ac:dyDescent="0.2">
      <c r="A3506" s="38" t="s">
        <v>39</v>
      </c>
      <c r="B3506" s="7">
        <v>2014</v>
      </c>
      <c r="C3506" s="3" t="s">
        <v>55</v>
      </c>
      <c r="D3506" t="s">
        <v>359</v>
      </c>
      <c r="E3506" t="s">
        <v>4015</v>
      </c>
      <c r="F3506">
        <v>10</v>
      </c>
      <c r="G3506">
        <v>5</v>
      </c>
      <c r="H3506">
        <v>5</v>
      </c>
      <c r="I3506">
        <v>5</v>
      </c>
      <c r="J3506">
        <v>5</v>
      </c>
      <c r="K3506">
        <v>15</v>
      </c>
      <c r="L3506">
        <v>26</v>
      </c>
      <c r="M3506">
        <v>19</v>
      </c>
      <c r="N3506">
        <v>27</v>
      </c>
      <c r="O3506">
        <v>33</v>
      </c>
      <c r="P3506">
        <v>150</v>
      </c>
      <c r="Q3506">
        <v>79</v>
      </c>
      <c r="R3506">
        <v>264867</v>
      </c>
      <c r="S3506">
        <v>524576</v>
      </c>
      <c r="T3506">
        <v>540385</v>
      </c>
      <c r="U3506">
        <v>520394</v>
      </c>
      <c r="V3506">
        <v>466958</v>
      </c>
      <c r="W3506">
        <v>506554</v>
      </c>
      <c r="X3506">
        <v>461049</v>
      </c>
      <c r="Y3506">
        <v>301305</v>
      </c>
      <c r="Z3506">
        <v>168209</v>
      </c>
      <c r="AA3506">
        <v>64554</v>
      </c>
      <c r="AB3506">
        <v>3818851</v>
      </c>
      <c r="AC3506">
        <v>534068</v>
      </c>
      <c r="AD3506" s="9">
        <v>3.7754797690916574E-5</v>
      </c>
      <c r="AE3506" s="9">
        <v>9.5315073506984684E-6</v>
      </c>
      <c r="AF3506" s="9">
        <v>9.2526624536210289E-6</v>
      </c>
      <c r="AG3506" s="9">
        <v>9.6081046284161623E-6</v>
      </c>
      <c r="AH3506" s="9">
        <v>1.0707601111877299E-5</v>
      </c>
      <c r="AI3506" s="9">
        <v>2.9611847897756213E-5</v>
      </c>
      <c r="AJ3506" s="9">
        <v>5.63931382564543E-5</v>
      </c>
      <c r="AK3506" s="9">
        <v>6.3059026567763567E-5</v>
      </c>
      <c r="AL3506" s="9">
        <v>1.6051459791093222E-4</v>
      </c>
      <c r="AM3506" s="9">
        <v>5.1119992564364718E-4</v>
      </c>
      <c r="AN3506" s="9">
        <v>3.9278830203116071E-5</v>
      </c>
      <c r="AO3506" s="9">
        <v>1.4792123849397454E-4</v>
      </c>
      <c r="AP3506" s="8">
        <v>3.1480000000000001E-2</v>
      </c>
      <c r="AQ3506" s="8" t="s">
        <v>5612</v>
      </c>
      <c r="AR3506" s="37">
        <v>0.43100000000000005</v>
      </c>
      <c r="AS3506" s="37">
        <v>0.66700000000000004</v>
      </c>
      <c r="AT3506" s="37">
        <v>0.59499999999999997</v>
      </c>
      <c r="AU3506" s="9" t="s">
        <v>5612</v>
      </c>
      <c r="AV3506" s="9" t="s">
        <v>5612</v>
      </c>
      <c r="AW3506" s="9" t="s">
        <v>5612</v>
      </c>
      <c r="AX3506" s="9" t="s">
        <v>5612</v>
      </c>
      <c r="AY3506" s="9" t="s">
        <v>5612</v>
      </c>
      <c r="AZ3506" s="9" t="s">
        <v>5612</v>
      </c>
    </row>
    <row r="3507" spans="1:52" x14ac:dyDescent="0.2">
      <c r="A3507" s="38" t="s">
        <v>39</v>
      </c>
      <c r="B3507" s="7">
        <v>2014</v>
      </c>
      <c r="C3507" s="3" t="s">
        <v>56</v>
      </c>
      <c r="D3507" t="s">
        <v>359</v>
      </c>
      <c r="E3507" t="s">
        <v>4016</v>
      </c>
      <c r="F3507">
        <v>10</v>
      </c>
      <c r="G3507">
        <v>5</v>
      </c>
      <c r="H3507">
        <v>5</v>
      </c>
      <c r="I3507">
        <v>5</v>
      </c>
      <c r="J3507">
        <v>5</v>
      </c>
      <c r="K3507">
        <v>5</v>
      </c>
      <c r="L3507">
        <v>12</v>
      </c>
      <c r="M3507">
        <v>5</v>
      </c>
      <c r="N3507">
        <v>22</v>
      </c>
      <c r="O3507">
        <v>28</v>
      </c>
      <c r="P3507">
        <v>102</v>
      </c>
      <c r="Q3507">
        <v>55</v>
      </c>
      <c r="R3507">
        <v>264867</v>
      </c>
      <c r="S3507">
        <v>524576</v>
      </c>
      <c r="T3507">
        <v>540385</v>
      </c>
      <c r="U3507">
        <v>520394</v>
      </c>
      <c r="V3507">
        <v>466958</v>
      </c>
      <c r="W3507">
        <v>506554</v>
      </c>
      <c r="X3507">
        <v>461049</v>
      </c>
      <c r="Y3507">
        <v>301305</v>
      </c>
      <c r="Z3507">
        <v>168209</v>
      </c>
      <c r="AA3507">
        <v>64554</v>
      </c>
      <c r="AB3507">
        <v>3818851</v>
      </c>
      <c r="AC3507">
        <v>534068</v>
      </c>
      <c r="AD3507" s="9">
        <v>3.7754797690916574E-5</v>
      </c>
      <c r="AE3507" s="9">
        <v>9.5315073506984684E-6</v>
      </c>
      <c r="AF3507" s="9">
        <v>9.2526624536210289E-6</v>
      </c>
      <c r="AG3507" s="9">
        <v>9.6081046284161623E-6</v>
      </c>
      <c r="AH3507" s="9">
        <v>1.0707601111877299E-5</v>
      </c>
      <c r="AI3507" s="9">
        <v>9.870615965918737E-6</v>
      </c>
      <c r="AJ3507" s="9">
        <v>2.6027602272209677E-5</v>
      </c>
      <c r="AK3507" s="9">
        <v>1.6594480675727253E-5</v>
      </c>
      <c r="AL3507" s="9">
        <v>1.3078967237187072E-4</v>
      </c>
      <c r="AM3507" s="9">
        <v>4.3374539145521576E-4</v>
      </c>
      <c r="AN3507" s="9">
        <v>2.6709604538118927E-5</v>
      </c>
      <c r="AO3507" s="9">
        <v>1.0298314072365316E-4</v>
      </c>
      <c r="AP3507" s="8">
        <v>2.1325E-2</v>
      </c>
      <c r="AQ3507" s="8" t="s">
        <v>5612</v>
      </c>
      <c r="AR3507" s="37">
        <v>0.44799999999999995</v>
      </c>
      <c r="AS3507" s="37">
        <v>0.68099999999999994</v>
      </c>
      <c r="AT3507" s="37">
        <v>0.63400000000000001</v>
      </c>
      <c r="AU3507" s="9" t="s">
        <v>5612</v>
      </c>
      <c r="AV3507" s="9" t="s">
        <v>5612</v>
      </c>
      <c r="AW3507" s="9" t="s">
        <v>5612</v>
      </c>
      <c r="AX3507" s="9" t="s">
        <v>5612</v>
      </c>
      <c r="AY3507" s="9" t="s">
        <v>5612</v>
      </c>
      <c r="AZ3507" s="9" t="s">
        <v>5612</v>
      </c>
    </row>
    <row r="3508" spans="1:52" x14ac:dyDescent="0.2">
      <c r="A3508" s="38" t="s">
        <v>39</v>
      </c>
      <c r="B3508" s="7">
        <v>2014</v>
      </c>
      <c r="C3508" s="3" t="s">
        <v>57</v>
      </c>
      <c r="D3508" t="s">
        <v>359</v>
      </c>
      <c r="E3508" t="s">
        <v>4017</v>
      </c>
      <c r="F3508">
        <v>10</v>
      </c>
      <c r="G3508">
        <v>5</v>
      </c>
      <c r="H3508">
        <v>5</v>
      </c>
      <c r="I3508">
        <v>5</v>
      </c>
      <c r="J3508">
        <v>5</v>
      </c>
      <c r="K3508">
        <v>5</v>
      </c>
      <c r="L3508">
        <v>5</v>
      </c>
      <c r="M3508">
        <v>15</v>
      </c>
      <c r="N3508">
        <v>18</v>
      </c>
      <c r="O3508">
        <v>31</v>
      </c>
      <c r="P3508">
        <v>104</v>
      </c>
      <c r="Q3508">
        <v>64</v>
      </c>
      <c r="R3508">
        <v>264867</v>
      </c>
      <c r="S3508">
        <v>524576</v>
      </c>
      <c r="T3508">
        <v>540385</v>
      </c>
      <c r="U3508">
        <v>520394</v>
      </c>
      <c r="V3508">
        <v>466958</v>
      </c>
      <c r="W3508">
        <v>506554</v>
      </c>
      <c r="X3508">
        <v>461049</v>
      </c>
      <c r="Y3508">
        <v>301305</v>
      </c>
      <c r="Z3508">
        <v>168209</v>
      </c>
      <c r="AA3508">
        <v>64554</v>
      </c>
      <c r="AB3508">
        <v>3818851</v>
      </c>
      <c r="AC3508">
        <v>534068</v>
      </c>
      <c r="AD3508" s="9">
        <v>3.7754797690916574E-5</v>
      </c>
      <c r="AE3508" s="9">
        <v>9.5315073506984684E-6</v>
      </c>
      <c r="AF3508" s="9">
        <v>9.2526624536210289E-6</v>
      </c>
      <c r="AG3508" s="9">
        <v>9.6081046284161623E-6</v>
      </c>
      <c r="AH3508" s="9">
        <v>1.0707601111877299E-5</v>
      </c>
      <c r="AI3508" s="9">
        <v>9.870615965918737E-6</v>
      </c>
      <c r="AJ3508" s="9">
        <v>1.0844834280087366E-5</v>
      </c>
      <c r="AK3508" s="9">
        <v>4.9783442027181758E-5</v>
      </c>
      <c r="AL3508" s="9">
        <v>1.0700973194062149E-4</v>
      </c>
      <c r="AM3508" s="9">
        <v>4.8021811196827463E-4</v>
      </c>
      <c r="AN3508" s="9">
        <v>2.7233322274160475E-5</v>
      </c>
      <c r="AO3508" s="9">
        <v>1.1983492738752369E-4</v>
      </c>
      <c r="AP3508" s="8">
        <v>1.2325000000000001E-2</v>
      </c>
      <c r="AQ3508" s="8" t="s">
        <v>5612</v>
      </c>
      <c r="AR3508" s="37">
        <v>0.45700000000000002</v>
      </c>
      <c r="AS3508" s="37">
        <v>0.68700000000000006</v>
      </c>
      <c r="AT3508" s="37">
        <v>0.63700000000000001</v>
      </c>
      <c r="AU3508" s="9" t="s">
        <v>5612</v>
      </c>
      <c r="AV3508" s="9" t="s">
        <v>5612</v>
      </c>
      <c r="AW3508" s="9" t="s">
        <v>5612</v>
      </c>
      <c r="AX3508" s="9" t="s">
        <v>5612</v>
      </c>
      <c r="AY3508" s="9" t="s">
        <v>5612</v>
      </c>
      <c r="AZ3508" s="9" t="s">
        <v>5612</v>
      </c>
    </row>
    <row r="3509" spans="1:52" x14ac:dyDescent="0.2">
      <c r="A3509" s="38" t="s">
        <v>39</v>
      </c>
      <c r="B3509" s="7">
        <v>2014</v>
      </c>
      <c r="C3509" s="3" t="s">
        <v>58</v>
      </c>
      <c r="D3509" t="s">
        <v>359</v>
      </c>
      <c r="E3509" t="s">
        <v>4018</v>
      </c>
      <c r="F3509">
        <v>10</v>
      </c>
      <c r="G3509">
        <v>5</v>
      </c>
      <c r="H3509">
        <v>5</v>
      </c>
      <c r="I3509">
        <v>5</v>
      </c>
      <c r="J3509">
        <v>5</v>
      </c>
      <c r="K3509">
        <v>5</v>
      </c>
      <c r="L3509">
        <v>10</v>
      </c>
      <c r="M3509">
        <v>5</v>
      </c>
      <c r="N3509">
        <v>5</v>
      </c>
      <c r="O3509">
        <v>22</v>
      </c>
      <c r="P3509">
        <v>77</v>
      </c>
      <c r="Q3509">
        <v>32</v>
      </c>
      <c r="R3509">
        <v>264867</v>
      </c>
      <c r="S3509">
        <v>524576</v>
      </c>
      <c r="T3509">
        <v>540385</v>
      </c>
      <c r="U3509">
        <v>520394</v>
      </c>
      <c r="V3509">
        <v>466958</v>
      </c>
      <c r="W3509">
        <v>506554</v>
      </c>
      <c r="X3509">
        <v>461049</v>
      </c>
      <c r="Y3509">
        <v>301305</v>
      </c>
      <c r="Z3509">
        <v>168209</v>
      </c>
      <c r="AA3509">
        <v>64554</v>
      </c>
      <c r="AB3509">
        <v>3818851</v>
      </c>
      <c r="AC3509">
        <v>534068</v>
      </c>
      <c r="AD3509" s="9">
        <v>3.7754797690916574E-5</v>
      </c>
      <c r="AE3509" s="9">
        <v>9.5315073506984684E-6</v>
      </c>
      <c r="AF3509" s="9">
        <v>9.2526624536210289E-6</v>
      </c>
      <c r="AG3509" s="9">
        <v>9.6081046284161623E-6</v>
      </c>
      <c r="AH3509" s="9">
        <v>1.0707601111877299E-5</v>
      </c>
      <c r="AI3509" s="9">
        <v>9.870615965918737E-6</v>
      </c>
      <c r="AJ3509" s="9">
        <v>2.1689668560174732E-5</v>
      </c>
      <c r="AK3509" s="9">
        <v>1.6594480675727253E-5</v>
      </c>
      <c r="AL3509" s="9">
        <v>2.9724925539061524E-5</v>
      </c>
      <c r="AM3509" s="9">
        <v>3.4079995042909814E-4</v>
      </c>
      <c r="AN3509" s="9">
        <v>2.0163132837599583E-5</v>
      </c>
      <c r="AO3509" s="9">
        <v>5.9917463693761843E-5</v>
      </c>
      <c r="AP3509" s="8">
        <v>8.4399999999999996E-3</v>
      </c>
      <c r="AQ3509" s="8" t="s">
        <v>5612</v>
      </c>
      <c r="AR3509" s="37">
        <v>0.46</v>
      </c>
      <c r="AS3509" s="37">
        <v>0.69099999999999995</v>
      </c>
      <c r="AT3509" s="37">
        <v>0.64800000000000002</v>
      </c>
      <c r="AU3509" s="9" t="s">
        <v>5612</v>
      </c>
      <c r="AV3509" s="9" t="s">
        <v>5612</v>
      </c>
      <c r="AW3509" s="9" t="s">
        <v>5612</v>
      </c>
      <c r="AX3509" s="9" t="s">
        <v>5612</v>
      </c>
      <c r="AY3509" s="9" t="s">
        <v>5612</v>
      </c>
      <c r="AZ3509" s="9" t="s">
        <v>5612</v>
      </c>
    </row>
    <row r="3510" spans="1:52" x14ac:dyDescent="0.2">
      <c r="A3510" s="38" t="s">
        <v>39</v>
      </c>
      <c r="B3510" s="7">
        <v>2014</v>
      </c>
      <c r="C3510" s="3" t="s">
        <v>59</v>
      </c>
      <c r="D3510" t="s">
        <v>359</v>
      </c>
      <c r="E3510" t="s">
        <v>4019</v>
      </c>
      <c r="F3510">
        <v>10</v>
      </c>
      <c r="G3510">
        <v>5</v>
      </c>
      <c r="H3510">
        <v>5</v>
      </c>
      <c r="I3510">
        <v>5</v>
      </c>
      <c r="J3510">
        <v>5</v>
      </c>
      <c r="K3510">
        <v>5</v>
      </c>
      <c r="L3510">
        <v>5</v>
      </c>
      <c r="M3510">
        <v>13</v>
      </c>
      <c r="N3510">
        <v>13</v>
      </c>
      <c r="O3510">
        <v>18</v>
      </c>
      <c r="P3510">
        <v>84</v>
      </c>
      <c r="Q3510">
        <v>44</v>
      </c>
      <c r="R3510">
        <v>264867</v>
      </c>
      <c r="S3510">
        <v>524576</v>
      </c>
      <c r="T3510">
        <v>540385</v>
      </c>
      <c r="U3510">
        <v>520394</v>
      </c>
      <c r="V3510">
        <v>466958</v>
      </c>
      <c r="W3510">
        <v>506554</v>
      </c>
      <c r="X3510">
        <v>461049</v>
      </c>
      <c r="Y3510">
        <v>301305</v>
      </c>
      <c r="Z3510">
        <v>168209</v>
      </c>
      <c r="AA3510">
        <v>64554</v>
      </c>
      <c r="AB3510">
        <v>3818851</v>
      </c>
      <c r="AC3510">
        <v>534068</v>
      </c>
      <c r="AD3510" s="9">
        <v>3.7754797690916574E-5</v>
      </c>
      <c r="AE3510" s="9">
        <v>9.5315073506984684E-6</v>
      </c>
      <c r="AF3510" s="9">
        <v>9.2526624536210289E-6</v>
      </c>
      <c r="AG3510" s="9">
        <v>9.6081046284161623E-6</v>
      </c>
      <c r="AH3510" s="9">
        <v>1.0707601111877299E-5</v>
      </c>
      <c r="AI3510" s="9">
        <v>9.870615965918737E-6</v>
      </c>
      <c r="AJ3510" s="9">
        <v>1.0844834280087366E-5</v>
      </c>
      <c r="AK3510" s="9">
        <v>4.3145649756890857E-5</v>
      </c>
      <c r="AL3510" s="9">
        <v>7.7284806401559962E-5</v>
      </c>
      <c r="AM3510" s="9">
        <v>2.78836323078353E-4</v>
      </c>
      <c r="AN3510" s="9">
        <v>2.1996144913744999E-5</v>
      </c>
      <c r="AO3510" s="9">
        <v>8.2386512578922538E-5</v>
      </c>
      <c r="AP3510" s="8">
        <v>3.6999999999999997E-3</v>
      </c>
      <c r="AQ3510" s="8" t="s">
        <v>5612</v>
      </c>
      <c r="AR3510" s="37">
        <v>0.46700000000000003</v>
      </c>
      <c r="AS3510" s="37">
        <v>0.69099999999999995</v>
      </c>
      <c r="AT3510" s="37">
        <v>0.64800000000000002</v>
      </c>
      <c r="AU3510" s="9" t="s">
        <v>5612</v>
      </c>
      <c r="AV3510" s="9" t="s">
        <v>5612</v>
      </c>
      <c r="AW3510" s="9" t="s">
        <v>5612</v>
      </c>
      <c r="AX3510" s="9" t="s">
        <v>5612</v>
      </c>
      <c r="AY3510" s="9" t="s">
        <v>5612</v>
      </c>
      <c r="AZ3510" s="9" t="s">
        <v>5612</v>
      </c>
    </row>
    <row r="3511" spans="1:52" x14ac:dyDescent="0.2">
      <c r="A3511" s="38" t="s">
        <v>39</v>
      </c>
      <c r="B3511" s="7">
        <v>2014</v>
      </c>
      <c r="C3511" s="3" t="s">
        <v>60</v>
      </c>
      <c r="D3511" t="s">
        <v>359</v>
      </c>
      <c r="E3511" t="s">
        <v>4020</v>
      </c>
      <c r="F3511">
        <v>10</v>
      </c>
      <c r="G3511">
        <v>5</v>
      </c>
      <c r="H3511">
        <v>5</v>
      </c>
      <c r="I3511">
        <v>5</v>
      </c>
      <c r="J3511">
        <v>5</v>
      </c>
      <c r="K3511">
        <v>5</v>
      </c>
      <c r="L3511">
        <v>5</v>
      </c>
      <c r="M3511">
        <v>5</v>
      </c>
      <c r="N3511">
        <v>10</v>
      </c>
      <c r="O3511">
        <v>14</v>
      </c>
      <c r="P3511">
        <v>69</v>
      </c>
      <c r="Q3511">
        <v>29</v>
      </c>
      <c r="R3511">
        <v>264867</v>
      </c>
      <c r="S3511">
        <v>524576</v>
      </c>
      <c r="T3511">
        <v>540385</v>
      </c>
      <c r="U3511">
        <v>520394</v>
      </c>
      <c r="V3511">
        <v>466958</v>
      </c>
      <c r="W3511">
        <v>506554</v>
      </c>
      <c r="X3511">
        <v>461049</v>
      </c>
      <c r="Y3511">
        <v>301305</v>
      </c>
      <c r="Z3511">
        <v>168209</v>
      </c>
      <c r="AA3511">
        <v>64554</v>
      </c>
      <c r="AB3511">
        <v>3818851</v>
      </c>
      <c r="AC3511">
        <v>534068</v>
      </c>
      <c r="AD3511" s="9">
        <v>3.7754797690916574E-5</v>
      </c>
      <c r="AE3511" s="9">
        <v>9.5315073506984684E-6</v>
      </c>
      <c r="AF3511" s="9">
        <v>9.2526624536210289E-6</v>
      </c>
      <c r="AG3511" s="9">
        <v>9.6081046284161623E-6</v>
      </c>
      <c r="AH3511" s="9">
        <v>1.0707601111877299E-5</v>
      </c>
      <c r="AI3511" s="9">
        <v>9.870615965918737E-6</v>
      </c>
      <c r="AJ3511" s="9">
        <v>1.0844834280087366E-5</v>
      </c>
      <c r="AK3511" s="9">
        <v>1.6594480675727253E-5</v>
      </c>
      <c r="AL3511" s="9">
        <v>5.9449851078123049E-5</v>
      </c>
      <c r="AM3511" s="9">
        <v>2.1687269572760788E-4</v>
      </c>
      <c r="AN3511" s="9">
        <v>1.8068261893433393E-5</v>
      </c>
      <c r="AO3511" s="9">
        <v>5.4300201472471673E-5</v>
      </c>
      <c r="AP3511" s="8">
        <v>4.5000000000000004E-4</v>
      </c>
      <c r="AQ3511" s="8" t="s">
        <v>5612</v>
      </c>
      <c r="AR3511" s="37" t="s">
        <v>5612</v>
      </c>
      <c r="AS3511" s="37" t="s">
        <v>5612</v>
      </c>
      <c r="AT3511" s="37" t="s">
        <v>5612</v>
      </c>
      <c r="AU3511" s="9" t="s">
        <v>5612</v>
      </c>
      <c r="AV3511" s="9" t="s">
        <v>5612</v>
      </c>
      <c r="AW3511" s="9" t="s">
        <v>5612</v>
      </c>
      <c r="AX3511" s="9" t="s">
        <v>5612</v>
      </c>
      <c r="AY3511" s="9" t="s">
        <v>5612</v>
      </c>
      <c r="AZ3511" s="9" t="s">
        <v>5612</v>
      </c>
    </row>
    <row r="3512" spans="1:52" x14ac:dyDescent="0.2">
      <c r="A3512" s="38" t="s">
        <v>39</v>
      </c>
      <c r="B3512" s="7">
        <v>2014</v>
      </c>
      <c r="C3512" s="3" t="s">
        <v>61</v>
      </c>
      <c r="D3512" t="s">
        <v>359</v>
      </c>
      <c r="E3512" t="s">
        <v>4021</v>
      </c>
      <c r="F3512">
        <v>10</v>
      </c>
      <c r="G3512">
        <v>5</v>
      </c>
      <c r="H3512">
        <v>5</v>
      </c>
      <c r="I3512">
        <v>5</v>
      </c>
      <c r="J3512">
        <v>5</v>
      </c>
      <c r="K3512">
        <v>5</v>
      </c>
      <c r="L3512">
        <v>5</v>
      </c>
      <c r="M3512">
        <v>5</v>
      </c>
      <c r="N3512">
        <v>13</v>
      </c>
      <c r="O3512">
        <v>13</v>
      </c>
      <c r="P3512">
        <v>71</v>
      </c>
      <c r="Q3512">
        <v>31</v>
      </c>
      <c r="R3512">
        <v>264867</v>
      </c>
      <c r="S3512">
        <v>524576</v>
      </c>
      <c r="T3512">
        <v>540385</v>
      </c>
      <c r="U3512">
        <v>520394</v>
      </c>
      <c r="V3512">
        <v>466958</v>
      </c>
      <c r="W3512">
        <v>506554</v>
      </c>
      <c r="X3512">
        <v>461049</v>
      </c>
      <c r="Y3512">
        <v>301305</v>
      </c>
      <c r="Z3512">
        <v>168209</v>
      </c>
      <c r="AA3512">
        <v>64554</v>
      </c>
      <c r="AB3512">
        <v>3818851</v>
      </c>
      <c r="AC3512">
        <v>534068</v>
      </c>
      <c r="AD3512" s="9">
        <v>3.7754797690916574E-5</v>
      </c>
      <c r="AE3512" s="9">
        <v>9.5315073506984684E-6</v>
      </c>
      <c r="AF3512" s="9">
        <v>9.2526624536210289E-6</v>
      </c>
      <c r="AG3512" s="9">
        <v>9.6081046284161623E-6</v>
      </c>
      <c r="AH3512" s="9">
        <v>1.0707601111877299E-5</v>
      </c>
      <c r="AI3512" s="9">
        <v>9.870615965918737E-6</v>
      </c>
      <c r="AJ3512" s="9">
        <v>1.0844834280087366E-5</v>
      </c>
      <c r="AK3512" s="9">
        <v>1.6594480675727253E-5</v>
      </c>
      <c r="AL3512" s="9">
        <v>7.7284806401559962E-5</v>
      </c>
      <c r="AM3512" s="9">
        <v>2.0138178888992161E-4</v>
      </c>
      <c r="AN3512" s="9">
        <v>1.859197962947494E-5</v>
      </c>
      <c r="AO3512" s="9">
        <v>5.8045042953331786E-5</v>
      </c>
      <c r="AP3512" s="8">
        <v>3.0000000000000003E-4</v>
      </c>
      <c r="AQ3512" s="8" t="s">
        <v>5612</v>
      </c>
      <c r="AR3512" s="37" t="s">
        <v>5612</v>
      </c>
      <c r="AS3512" s="37" t="s">
        <v>5612</v>
      </c>
      <c r="AT3512" s="37" t="s">
        <v>5612</v>
      </c>
      <c r="AU3512" s="9" t="s">
        <v>5612</v>
      </c>
      <c r="AV3512" s="9" t="s">
        <v>5612</v>
      </c>
      <c r="AW3512" s="9" t="s">
        <v>5612</v>
      </c>
      <c r="AX3512" s="9" t="s">
        <v>5612</v>
      </c>
      <c r="AY3512" s="9" t="s">
        <v>5612</v>
      </c>
      <c r="AZ3512" s="9" t="s">
        <v>5612</v>
      </c>
    </row>
    <row r="3513" spans="1:52" x14ac:dyDescent="0.2">
      <c r="A3513" s="38" t="s">
        <v>39</v>
      </c>
      <c r="B3513" s="7">
        <v>2014</v>
      </c>
      <c r="C3513" s="3" t="s">
        <v>62</v>
      </c>
      <c r="D3513" t="s">
        <v>359</v>
      </c>
      <c r="E3513" t="s">
        <v>4022</v>
      </c>
      <c r="F3513">
        <v>10</v>
      </c>
      <c r="G3513">
        <v>5</v>
      </c>
      <c r="H3513">
        <v>5</v>
      </c>
      <c r="I3513">
        <v>5</v>
      </c>
      <c r="J3513">
        <v>5</v>
      </c>
      <c r="K3513">
        <v>5</v>
      </c>
      <c r="L3513">
        <v>5</v>
      </c>
      <c r="M3513">
        <v>14</v>
      </c>
      <c r="N3513">
        <v>5</v>
      </c>
      <c r="O3513">
        <v>20</v>
      </c>
      <c r="P3513">
        <v>79</v>
      </c>
      <c r="Q3513">
        <v>39</v>
      </c>
      <c r="R3513">
        <v>264867</v>
      </c>
      <c r="S3513">
        <v>524576</v>
      </c>
      <c r="T3513">
        <v>540385</v>
      </c>
      <c r="U3513">
        <v>520394</v>
      </c>
      <c r="V3513">
        <v>466958</v>
      </c>
      <c r="W3513">
        <v>506554</v>
      </c>
      <c r="X3513">
        <v>461049</v>
      </c>
      <c r="Y3513">
        <v>301305</v>
      </c>
      <c r="Z3513">
        <v>168209</v>
      </c>
      <c r="AA3513">
        <v>64554</v>
      </c>
      <c r="AB3513">
        <v>3818851</v>
      </c>
      <c r="AC3513">
        <v>534068</v>
      </c>
      <c r="AD3513" s="9">
        <v>3.7754797690916574E-5</v>
      </c>
      <c r="AE3513" s="9">
        <v>9.5315073506984684E-6</v>
      </c>
      <c r="AF3513" s="9">
        <v>9.2526624536210289E-6</v>
      </c>
      <c r="AG3513" s="9">
        <v>9.6081046284161623E-6</v>
      </c>
      <c r="AH3513" s="9">
        <v>1.0707601111877299E-5</v>
      </c>
      <c r="AI3513" s="9">
        <v>9.870615965918737E-6</v>
      </c>
      <c r="AJ3513" s="9">
        <v>1.0844834280087366E-5</v>
      </c>
      <c r="AK3513" s="9">
        <v>4.6464545892036308E-5</v>
      </c>
      <c r="AL3513" s="9">
        <v>2.9724925539061524E-5</v>
      </c>
      <c r="AM3513" s="9">
        <v>3.0981813675372554E-4</v>
      </c>
      <c r="AN3513" s="9">
        <v>2.0686850573641131E-5</v>
      </c>
      <c r="AO3513" s="9">
        <v>7.302440887677224E-5</v>
      </c>
      <c r="AP3513" s="8">
        <v>1.3000000000000002E-3</v>
      </c>
      <c r="AQ3513" s="8" t="s">
        <v>5612</v>
      </c>
      <c r="AR3513" s="37">
        <v>1.4999999999999999E-2</v>
      </c>
      <c r="AS3513" s="37">
        <v>5.0000000000000001E-3</v>
      </c>
      <c r="AT3513" s="37">
        <v>3.9E-2</v>
      </c>
      <c r="AU3513" s="9" t="s">
        <v>5612</v>
      </c>
      <c r="AV3513" s="9" t="s">
        <v>5612</v>
      </c>
      <c r="AW3513" s="9" t="s">
        <v>5612</v>
      </c>
      <c r="AX3513" s="9" t="s">
        <v>5612</v>
      </c>
      <c r="AY3513" s="9" t="s">
        <v>5612</v>
      </c>
      <c r="AZ3513" s="9" t="s">
        <v>5612</v>
      </c>
    </row>
    <row r="3514" spans="1:52" x14ac:dyDescent="0.2">
      <c r="A3514" s="38" t="s">
        <v>39</v>
      </c>
      <c r="B3514" s="7">
        <v>2014</v>
      </c>
      <c r="C3514" s="3" t="s">
        <v>63</v>
      </c>
      <c r="D3514" t="s">
        <v>359</v>
      </c>
      <c r="E3514" t="s">
        <v>4023</v>
      </c>
      <c r="F3514">
        <v>10</v>
      </c>
      <c r="G3514">
        <v>5</v>
      </c>
      <c r="H3514">
        <v>5</v>
      </c>
      <c r="I3514">
        <v>5</v>
      </c>
      <c r="J3514">
        <v>5</v>
      </c>
      <c r="K3514">
        <v>5</v>
      </c>
      <c r="L3514">
        <v>5</v>
      </c>
      <c r="M3514">
        <v>12</v>
      </c>
      <c r="N3514">
        <v>5</v>
      </c>
      <c r="O3514">
        <v>11</v>
      </c>
      <c r="P3514">
        <v>68</v>
      </c>
      <c r="Q3514">
        <v>28</v>
      </c>
      <c r="R3514">
        <v>264867</v>
      </c>
      <c r="S3514">
        <v>524576</v>
      </c>
      <c r="T3514">
        <v>540385</v>
      </c>
      <c r="U3514">
        <v>520394</v>
      </c>
      <c r="V3514">
        <v>466958</v>
      </c>
      <c r="W3514">
        <v>506554</v>
      </c>
      <c r="X3514">
        <v>461049</v>
      </c>
      <c r="Y3514">
        <v>301305</v>
      </c>
      <c r="Z3514">
        <v>168209</v>
      </c>
      <c r="AA3514">
        <v>64554</v>
      </c>
      <c r="AB3514">
        <v>3818851</v>
      </c>
      <c r="AC3514">
        <v>534068</v>
      </c>
      <c r="AD3514" s="9">
        <v>3.7754797690916574E-5</v>
      </c>
      <c r="AE3514" s="9">
        <v>9.5315073506984684E-6</v>
      </c>
      <c r="AF3514" s="9">
        <v>9.2526624536210289E-6</v>
      </c>
      <c r="AG3514" s="9">
        <v>9.6081046284161623E-6</v>
      </c>
      <c r="AH3514" s="9">
        <v>1.0707601111877299E-5</v>
      </c>
      <c r="AI3514" s="9">
        <v>9.870615965918737E-6</v>
      </c>
      <c r="AJ3514" s="9">
        <v>1.0844834280087366E-5</v>
      </c>
      <c r="AK3514" s="9">
        <v>3.9826753621745407E-5</v>
      </c>
      <c r="AL3514" s="9">
        <v>2.9724925539061524E-5</v>
      </c>
      <c r="AM3514" s="9">
        <v>1.7039997521454907E-4</v>
      </c>
      <c r="AN3514" s="9">
        <v>1.7806403025412619E-5</v>
      </c>
      <c r="AO3514" s="9">
        <v>5.2427780732041609E-5</v>
      </c>
      <c r="AP3514" s="8">
        <v>2.5999999999999999E-3</v>
      </c>
      <c r="AQ3514" s="8" t="s">
        <v>5612</v>
      </c>
      <c r="AR3514" s="37">
        <v>0.08</v>
      </c>
      <c r="AS3514" s="37">
        <v>0.114</v>
      </c>
      <c r="AT3514" s="37">
        <v>0.14800000000000002</v>
      </c>
      <c r="AU3514" s="9" t="s">
        <v>5612</v>
      </c>
      <c r="AV3514" s="9" t="s">
        <v>5612</v>
      </c>
      <c r="AW3514" s="9" t="s">
        <v>5612</v>
      </c>
      <c r="AX3514" s="9" t="s">
        <v>5612</v>
      </c>
      <c r="AY3514" s="9" t="s">
        <v>5612</v>
      </c>
      <c r="AZ3514" s="9" t="s">
        <v>5612</v>
      </c>
    </row>
    <row r="3515" spans="1:52" x14ac:dyDescent="0.2">
      <c r="A3515" s="38" t="s">
        <v>39</v>
      </c>
      <c r="B3515" s="7">
        <v>2014</v>
      </c>
      <c r="C3515" s="3" t="s">
        <v>64</v>
      </c>
      <c r="D3515" t="s">
        <v>359</v>
      </c>
      <c r="E3515" t="s">
        <v>4024</v>
      </c>
      <c r="F3515">
        <v>10</v>
      </c>
      <c r="G3515">
        <v>5</v>
      </c>
      <c r="H3515">
        <v>5</v>
      </c>
      <c r="I3515">
        <v>5</v>
      </c>
      <c r="J3515">
        <v>5</v>
      </c>
      <c r="K3515">
        <v>5</v>
      </c>
      <c r="L3515">
        <v>5</v>
      </c>
      <c r="M3515">
        <v>10</v>
      </c>
      <c r="N3515">
        <v>5</v>
      </c>
      <c r="O3515">
        <v>19</v>
      </c>
      <c r="P3515">
        <v>74</v>
      </c>
      <c r="Q3515">
        <v>34</v>
      </c>
      <c r="R3515">
        <v>264867</v>
      </c>
      <c r="S3515">
        <v>524576</v>
      </c>
      <c r="T3515">
        <v>540385</v>
      </c>
      <c r="U3515">
        <v>520394</v>
      </c>
      <c r="V3515">
        <v>466958</v>
      </c>
      <c r="W3515">
        <v>506554</v>
      </c>
      <c r="X3515">
        <v>461049</v>
      </c>
      <c r="Y3515">
        <v>301305</v>
      </c>
      <c r="Z3515">
        <v>168209</v>
      </c>
      <c r="AA3515">
        <v>64554</v>
      </c>
      <c r="AB3515">
        <v>3818851</v>
      </c>
      <c r="AC3515">
        <v>534068</v>
      </c>
      <c r="AD3515" s="9">
        <v>3.7754797690916574E-5</v>
      </c>
      <c r="AE3515" s="9">
        <v>9.5315073506984684E-6</v>
      </c>
      <c r="AF3515" s="9">
        <v>9.2526624536210289E-6</v>
      </c>
      <c r="AG3515" s="9">
        <v>9.6081046284161623E-6</v>
      </c>
      <c r="AH3515" s="9">
        <v>1.0707601111877299E-5</v>
      </c>
      <c r="AI3515" s="9">
        <v>9.870615965918737E-6</v>
      </c>
      <c r="AJ3515" s="9">
        <v>1.0844834280087366E-5</v>
      </c>
      <c r="AK3515" s="9">
        <v>3.3188961351454505E-5</v>
      </c>
      <c r="AL3515" s="9">
        <v>2.9724925539061524E-5</v>
      </c>
      <c r="AM3515" s="9">
        <v>2.9432722991603927E-4</v>
      </c>
      <c r="AN3515" s="9">
        <v>1.9377556233537262E-5</v>
      </c>
      <c r="AO3515" s="9">
        <v>6.3662305174621957E-5</v>
      </c>
      <c r="AP3515" s="8">
        <v>5.0200000000000002E-3</v>
      </c>
      <c r="AQ3515" s="8" t="s">
        <v>5612</v>
      </c>
      <c r="AR3515" s="37">
        <v>0.31</v>
      </c>
      <c r="AS3515" s="37">
        <v>0.47600000000000003</v>
      </c>
      <c r="AT3515" s="37">
        <v>0.34299999999999997</v>
      </c>
      <c r="AU3515" s="9" t="s">
        <v>5612</v>
      </c>
      <c r="AV3515" s="9" t="s">
        <v>5612</v>
      </c>
      <c r="AW3515" s="9" t="s">
        <v>5612</v>
      </c>
      <c r="AX3515" s="9" t="s">
        <v>5612</v>
      </c>
      <c r="AY3515" s="9" t="s">
        <v>5612</v>
      </c>
      <c r="AZ3515" s="9" t="s">
        <v>5612</v>
      </c>
    </row>
    <row r="3516" spans="1:52" x14ac:dyDescent="0.2">
      <c r="A3516" s="38" t="s">
        <v>39</v>
      </c>
      <c r="B3516" s="7">
        <v>2014</v>
      </c>
      <c r="C3516" s="3" t="s">
        <v>65</v>
      </c>
      <c r="D3516" t="s">
        <v>359</v>
      </c>
      <c r="E3516" t="s">
        <v>4025</v>
      </c>
      <c r="F3516">
        <v>10</v>
      </c>
      <c r="G3516">
        <v>5</v>
      </c>
      <c r="H3516">
        <v>5</v>
      </c>
      <c r="I3516">
        <v>5</v>
      </c>
      <c r="J3516">
        <v>5</v>
      </c>
      <c r="K3516">
        <v>5</v>
      </c>
      <c r="L3516">
        <v>5</v>
      </c>
      <c r="M3516">
        <v>10</v>
      </c>
      <c r="N3516">
        <v>15</v>
      </c>
      <c r="O3516">
        <v>17</v>
      </c>
      <c r="P3516">
        <v>82</v>
      </c>
      <c r="Q3516">
        <v>42</v>
      </c>
      <c r="R3516">
        <v>264867</v>
      </c>
      <c r="S3516">
        <v>524576</v>
      </c>
      <c r="T3516">
        <v>540385</v>
      </c>
      <c r="U3516">
        <v>520394</v>
      </c>
      <c r="V3516">
        <v>466958</v>
      </c>
      <c r="W3516">
        <v>506554</v>
      </c>
      <c r="X3516">
        <v>461049</v>
      </c>
      <c r="Y3516">
        <v>301305</v>
      </c>
      <c r="Z3516">
        <v>168209</v>
      </c>
      <c r="AA3516">
        <v>64554</v>
      </c>
      <c r="AB3516">
        <v>3818851</v>
      </c>
      <c r="AC3516">
        <v>534068</v>
      </c>
      <c r="AD3516" s="9">
        <v>3.7754797690916574E-5</v>
      </c>
      <c r="AE3516" s="9">
        <v>9.5315073506984684E-6</v>
      </c>
      <c r="AF3516" s="9">
        <v>9.2526624536210289E-6</v>
      </c>
      <c r="AG3516" s="9">
        <v>9.6081046284161623E-6</v>
      </c>
      <c r="AH3516" s="9">
        <v>1.0707601111877299E-5</v>
      </c>
      <c r="AI3516" s="9">
        <v>9.870615965918737E-6</v>
      </c>
      <c r="AJ3516" s="9">
        <v>1.0844834280087366E-5</v>
      </c>
      <c r="AK3516" s="9">
        <v>3.3188961351454505E-5</v>
      </c>
      <c r="AL3516" s="9">
        <v>8.917477661718458E-5</v>
      </c>
      <c r="AM3516" s="9">
        <v>2.6334541624066672E-4</v>
      </c>
      <c r="AN3516" s="9">
        <v>2.1472427177703452E-5</v>
      </c>
      <c r="AO3516" s="9">
        <v>7.8641671098062424E-5</v>
      </c>
      <c r="AP3516" s="8">
        <v>5.025E-3</v>
      </c>
      <c r="AQ3516" s="8">
        <v>0.88400000000000012</v>
      </c>
      <c r="AR3516" s="37">
        <v>0.41399999999999998</v>
      </c>
      <c r="AS3516" s="37">
        <v>0.62</v>
      </c>
      <c r="AT3516" s="37">
        <v>0.53500000000000003</v>
      </c>
      <c r="AU3516" s="9" t="s">
        <v>5612</v>
      </c>
      <c r="AV3516" s="9" t="s">
        <v>5612</v>
      </c>
      <c r="AW3516" s="9" t="s">
        <v>5612</v>
      </c>
      <c r="AX3516" s="9" t="s">
        <v>5612</v>
      </c>
      <c r="AY3516" s="9" t="s">
        <v>5612</v>
      </c>
      <c r="AZ3516" s="9" t="s">
        <v>5612</v>
      </c>
    </row>
    <row r="3517" spans="1:52" x14ac:dyDescent="0.2">
      <c r="A3517" s="38" t="s">
        <v>39</v>
      </c>
      <c r="B3517" s="7">
        <v>2014</v>
      </c>
      <c r="C3517" s="3" t="s">
        <v>66</v>
      </c>
      <c r="D3517" t="s">
        <v>359</v>
      </c>
      <c r="E3517" t="s">
        <v>4026</v>
      </c>
      <c r="F3517">
        <v>10</v>
      </c>
      <c r="G3517">
        <v>5</v>
      </c>
      <c r="H3517">
        <v>5</v>
      </c>
      <c r="I3517">
        <v>5</v>
      </c>
      <c r="J3517">
        <v>5</v>
      </c>
      <c r="K3517">
        <v>5</v>
      </c>
      <c r="L3517">
        <v>12</v>
      </c>
      <c r="M3517">
        <v>5</v>
      </c>
      <c r="N3517">
        <v>15</v>
      </c>
      <c r="O3517">
        <v>31</v>
      </c>
      <c r="P3517">
        <v>98</v>
      </c>
      <c r="Q3517">
        <v>51</v>
      </c>
      <c r="R3517">
        <v>264867</v>
      </c>
      <c r="S3517">
        <v>524576</v>
      </c>
      <c r="T3517">
        <v>540385</v>
      </c>
      <c r="U3517">
        <v>520394</v>
      </c>
      <c r="V3517">
        <v>466958</v>
      </c>
      <c r="W3517">
        <v>506554</v>
      </c>
      <c r="X3517">
        <v>461049</v>
      </c>
      <c r="Y3517">
        <v>301305</v>
      </c>
      <c r="Z3517">
        <v>168209</v>
      </c>
      <c r="AA3517">
        <v>64554</v>
      </c>
      <c r="AB3517">
        <v>3818851</v>
      </c>
      <c r="AC3517">
        <v>534068</v>
      </c>
      <c r="AD3517" s="9">
        <v>3.7754797690916574E-5</v>
      </c>
      <c r="AE3517" s="9">
        <v>9.5315073506984684E-6</v>
      </c>
      <c r="AF3517" s="9">
        <v>9.2526624536210289E-6</v>
      </c>
      <c r="AG3517" s="9">
        <v>9.6081046284161623E-6</v>
      </c>
      <c r="AH3517" s="9">
        <v>1.0707601111877299E-5</v>
      </c>
      <c r="AI3517" s="9">
        <v>9.870615965918737E-6</v>
      </c>
      <c r="AJ3517" s="9">
        <v>2.6027602272209677E-5</v>
      </c>
      <c r="AK3517" s="9">
        <v>1.6594480675727253E-5</v>
      </c>
      <c r="AL3517" s="9">
        <v>8.917477661718458E-5</v>
      </c>
      <c r="AM3517" s="9">
        <v>4.8021811196827463E-4</v>
      </c>
      <c r="AN3517" s="9">
        <v>2.5662169066035832E-5</v>
      </c>
      <c r="AO3517" s="9">
        <v>9.5493457761932935E-5</v>
      </c>
      <c r="AP3517" s="8">
        <v>1.5499999999999996E-2</v>
      </c>
      <c r="AQ3517" s="8" t="s">
        <v>5612</v>
      </c>
      <c r="AR3517" s="37">
        <v>0.44799999999999995</v>
      </c>
      <c r="AS3517" s="37">
        <v>0.66</v>
      </c>
      <c r="AT3517" s="37">
        <v>0.57399999999999995</v>
      </c>
      <c r="AU3517" s="9" t="s">
        <v>5612</v>
      </c>
      <c r="AV3517" s="9" t="s">
        <v>5612</v>
      </c>
      <c r="AW3517" s="9" t="s">
        <v>5612</v>
      </c>
      <c r="AX3517" s="9" t="s">
        <v>5612</v>
      </c>
      <c r="AY3517" s="9" t="s">
        <v>5612</v>
      </c>
      <c r="AZ3517" s="9" t="s">
        <v>5612</v>
      </c>
    </row>
    <row r="3518" spans="1:52" x14ac:dyDescent="0.2">
      <c r="A3518" s="38" t="s">
        <v>39</v>
      </c>
      <c r="B3518" s="7">
        <v>2015</v>
      </c>
      <c r="C3518" s="3" t="s">
        <v>55</v>
      </c>
      <c r="D3518" t="s">
        <v>360</v>
      </c>
      <c r="E3518" t="s">
        <v>4027</v>
      </c>
      <c r="F3518">
        <v>10</v>
      </c>
      <c r="G3518">
        <v>5</v>
      </c>
      <c r="H3518">
        <v>5</v>
      </c>
      <c r="I3518">
        <v>5</v>
      </c>
      <c r="J3518">
        <v>5</v>
      </c>
      <c r="K3518">
        <v>5</v>
      </c>
      <c r="L3518">
        <v>16</v>
      </c>
      <c r="M3518">
        <v>13</v>
      </c>
      <c r="N3518">
        <v>38</v>
      </c>
      <c r="O3518">
        <v>59</v>
      </c>
      <c r="P3518">
        <v>161</v>
      </c>
      <c r="Q3518">
        <v>110</v>
      </c>
      <c r="R3518">
        <v>265720</v>
      </c>
      <c r="S3518">
        <v>528901</v>
      </c>
      <c r="T3518">
        <v>542720</v>
      </c>
      <c r="U3518">
        <v>527362</v>
      </c>
      <c r="V3518">
        <v>470379</v>
      </c>
      <c r="W3518">
        <v>498270</v>
      </c>
      <c r="X3518">
        <v>469183</v>
      </c>
      <c r="Y3518">
        <v>311567</v>
      </c>
      <c r="Z3518">
        <v>170028</v>
      </c>
      <c r="AA3518">
        <v>65603</v>
      </c>
      <c r="AB3518">
        <v>3849733</v>
      </c>
      <c r="AC3518">
        <v>547198</v>
      </c>
      <c r="AD3518" s="9">
        <v>3.7633599277434897E-5</v>
      </c>
      <c r="AE3518" s="9">
        <v>9.4535650339099371E-6</v>
      </c>
      <c r="AF3518" s="9">
        <v>9.2128537735849053E-6</v>
      </c>
      <c r="AG3518" s="9">
        <v>9.4811533633443438E-6</v>
      </c>
      <c r="AH3518" s="9">
        <v>1.0629726242030363E-5</v>
      </c>
      <c r="AI3518" s="9">
        <v>1.0034720131655527E-5</v>
      </c>
      <c r="AJ3518" s="9">
        <v>3.4101832334078604E-5</v>
      </c>
      <c r="AK3518" s="9">
        <v>4.1724572884804871E-5</v>
      </c>
      <c r="AL3518" s="9">
        <v>2.2349260121862281E-4</v>
      </c>
      <c r="AM3518" s="9">
        <v>8.9934911513192995E-4</v>
      </c>
      <c r="AN3518" s="9">
        <v>4.1821082137384593E-5</v>
      </c>
      <c r="AO3518" s="9">
        <v>2.0102412655017014E-4</v>
      </c>
      <c r="AP3518" s="8">
        <v>2.6574999999999998E-2</v>
      </c>
      <c r="AQ3518" s="8" t="s">
        <v>5612</v>
      </c>
      <c r="AR3518" s="37">
        <v>0.47399999999999998</v>
      </c>
      <c r="AS3518" s="37">
        <v>0.68900000000000006</v>
      </c>
      <c r="AT3518" s="37">
        <v>0.59899999999999998</v>
      </c>
      <c r="AU3518" s="9" t="s">
        <v>5612</v>
      </c>
      <c r="AV3518" s="9" t="s">
        <v>5612</v>
      </c>
      <c r="AW3518" s="9" t="s">
        <v>5612</v>
      </c>
      <c r="AX3518" s="9" t="s">
        <v>5612</v>
      </c>
      <c r="AY3518" s="9" t="s">
        <v>5612</v>
      </c>
      <c r="AZ3518" s="9" t="s">
        <v>5612</v>
      </c>
    </row>
    <row r="3519" spans="1:52" x14ac:dyDescent="0.2">
      <c r="A3519" s="38" t="s">
        <v>39</v>
      </c>
      <c r="B3519" s="7">
        <v>2015</v>
      </c>
      <c r="C3519" s="3" t="s">
        <v>56</v>
      </c>
      <c r="D3519" t="s">
        <v>360</v>
      </c>
      <c r="E3519" t="s">
        <v>4028</v>
      </c>
      <c r="F3519">
        <v>10</v>
      </c>
      <c r="G3519">
        <v>5</v>
      </c>
      <c r="H3519">
        <v>5</v>
      </c>
      <c r="I3519">
        <v>5</v>
      </c>
      <c r="J3519">
        <v>5</v>
      </c>
      <c r="K3519">
        <v>5</v>
      </c>
      <c r="L3519">
        <v>10</v>
      </c>
      <c r="M3519">
        <v>12</v>
      </c>
      <c r="N3519">
        <v>30</v>
      </c>
      <c r="O3519">
        <v>33</v>
      </c>
      <c r="P3519">
        <v>120</v>
      </c>
      <c r="Q3519">
        <v>75</v>
      </c>
      <c r="R3519">
        <v>265720</v>
      </c>
      <c r="S3519">
        <v>528901</v>
      </c>
      <c r="T3519">
        <v>542720</v>
      </c>
      <c r="U3519">
        <v>527362</v>
      </c>
      <c r="V3519">
        <v>470379</v>
      </c>
      <c r="W3519">
        <v>498270</v>
      </c>
      <c r="X3519">
        <v>469183</v>
      </c>
      <c r="Y3519">
        <v>311567</v>
      </c>
      <c r="Z3519">
        <v>170028</v>
      </c>
      <c r="AA3519">
        <v>65603</v>
      </c>
      <c r="AB3519">
        <v>3849733</v>
      </c>
      <c r="AC3519">
        <v>547198</v>
      </c>
      <c r="AD3519" s="9">
        <v>3.7633599277434897E-5</v>
      </c>
      <c r="AE3519" s="9">
        <v>9.4535650339099371E-6</v>
      </c>
      <c r="AF3519" s="9">
        <v>9.2128537735849053E-6</v>
      </c>
      <c r="AG3519" s="9">
        <v>9.4811533633443438E-6</v>
      </c>
      <c r="AH3519" s="9">
        <v>1.0629726242030363E-5</v>
      </c>
      <c r="AI3519" s="9">
        <v>1.0034720131655527E-5</v>
      </c>
      <c r="AJ3519" s="9">
        <v>2.1313645208799126E-5</v>
      </c>
      <c r="AK3519" s="9">
        <v>3.8514990355204499E-5</v>
      </c>
      <c r="AL3519" s="9">
        <v>1.7644152727786013E-4</v>
      </c>
      <c r="AM3519" s="9">
        <v>5.0302577626023203E-4</v>
      </c>
      <c r="AN3519" s="9">
        <v>3.1170992897429512E-5</v>
      </c>
      <c r="AO3519" s="9">
        <v>1.3706190446602509E-4</v>
      </c>
      <c r="AP3519" s="8">
        <v>2.5024999999999999E-2</v>
      </c>
      <c r="AQ3519" s="8" t="s">
        <v>5612</v>
      </c>
      <c r="AR3519" s="37">
        <v>0.48499999999999999</v>
      </c>
      <c r="AS3519" s="37">
        <v>0.70599999999999996</v>
      </c>
      <c r="AT3519" s="37">
        <v>0.61</v>
      </c>
      <c r="AU3519" s="9" t="s">
        <v>5612</v>
      </c>
      <c r="AV3519" s="9" t="s">
        <v>5612</v>
      </c>
      <c r="AW3519" s="9" t="s">
        <v>5612</v>
      </c>
      <c r="AX3519" s="9" t="s">
        <v>5612</v>
      </c>
      <c r="AY3519" s="9" t="s">
        <v>5612</v>
      </c>
      <c r="AZ3519" s="9" t="s">
        <v>5612</v>
      </c>
    </row>
    <row r="3520" spans="1:52" x14ac:dyDescent="0.2">
      <c r="A3520" s="38" t="s">
        <v>39</v>
      </c>
      <c r="B3520" s="7">
        <v>2015</v>
      </c>
      <c r="C3520" s="3" t="s">
        <v>57</v>
      </c>
      <c r="D3520" t="s">
        <v>360</v>
      </c>
      <c r="E3520" t="s">
        <v>4029</v>
      </c>
      <c r="F3520">
        <v>10</v>
      </c>
      <c r="G3520">
        <v>5</v>
      </c>
      <c r="H3520">
        <v>5</v>
      </c>
      <c r="I3520">
        <v>5</v>
      </c>
      <c r="J3520">
        <v>5</v>
      </c>
      <c r="K3520">
        <v>5</v>
      </c>
      <c r="L3520">
        <v>5</v>
      </c>
      <c r="M3520">
        <v>11</v>
      </c>
      <c r="N3520">
        <v>15</v>
      </c>
      <c r="O3520">
        <v>16</v>
      </c>
      <c r="P3520">
        <v>82</v>
      </c>
      <c r="Q3520">
        <v>42</v>
      </c>
      <c r="R3520">
        <v>265720</v>
      </c>
      <c r="S3520">
        <v>528901</v>
      </c>
      <c r="T3520">
        <v>542720</v>
      </c>
      <c r="U3520">
        <v>527362</v>
      </c>
      <c r="V3520">
        <v>470379</v>
      </c>
      <c r="W3520">
        <v>498270</v>
      </c>
      <c r="X3520">
        <v>469183</v>
      </c>
      <c r="Y3520">
        <v>311567</v>
      </c>
      <c r="Z3520">
        <v>170028</v>
      </c>
      <c r="AA3520">
        <v>65603</v>
      </c>
      <c r="AB3520">
        <v>3849733</v>
      </c>
      <c r="AC3520">
        <v>547198</v>
      </c>
      <c r="AD3520" s="9">
        <v>3.7633599277434897E-5</v>
      </c>
      <c r="AE3520" s="9">
        <v>9.4535650339099371E-6</v>
      </c>
      <c r="AF3520" s="9">
        <v>9.2128537735849053E-6</v>
      </c>
      <c r="AG3520" s="9">
        <v>9.4811533633443438E-6</v>
      </c>
      <c r="AH3520" s="9">
        <v>1.0629726242030363E-5</v>
      </c>
      <c r="AI3520" s="9">
        <v>1.0034720131655527E-5</v>
      </c>
      <c r="AJ3520" s="9">
        <v>1.0656822604399563E-5</v>
      </c>
      <c r="AK3520" s="9">
        <v>3.5305407825604127E-5</v>
      </c>
      <c r="AL3520" s="9">
        <v>8.8220763638930064E-5</v>
      </c>
      <c r="AM3520" s="9">
        <v>2.4389128545950642E-4</v>
      </c>
      <c r="AN3520" s="9">
        <v>2.1300178479910165E-5</v>
      </c>
      <c r="AO3520" s="9">
        <v>7.6754666500974058E-5</v>
      </c>
      <c r="AP3520" s="8">
        <v>1.4075000000000001E-2</v>
      </c>
      <c r="AQ3520" s="8" t="s">
        <v>5612</v>
      </c>
      <c r="AR3520" s="37">
        <v>0.49</v>
      </c>
      <c r="AS3520" s="37">
        <v>0.71400000000000008</v>
      </c>
      <c r="AT3520" s="37">
        <v>0.621</v>
      </c>
      <c r="AU3520" s="9" t="s">
        <v>5612</v>
      </c>
      <c r="AV3520" s="9" t="s">
        <v>5612</v>
      </c>
      <c r="AW3520" s="9" t="s">
        <v>5612</v>
      </c>
      <c r="AX3520" s="9" t="s">
        <v>5612</v>
      </c>
      <c r="AY3520" s="9" t="s">
        <v>5612</v>
      </c>
      <c r="AZ3520" s="9" t="s">
        <v>5612</v>
      </c>
    </row>
    <row r="3521" spans="1:52" x14ac:dyDescent="0.2">
      <c r="A3521" s="38" t="s">
        <v>39</v>
      </c>
      <c r="B3521" s="7">
        <v>2015</v>
      </c>
      <c r="C3521" s="3" t="s">
        <v>58</v>
      </c>
      <c r="D3521" t="s">
        <v>360</v>
      </c>
      <c r="E3521" t="s">
        <v>4030</v>
      </c>
      <c r="F3521">
        <v>10</v>
      </c>
      <c r="G3521">
        <v>5</v>
      </c>
      <c r="H3521">
        <v>5</v>
      </c>
      <c r="I3521">
        <v>5</v>
      </c>
      <c r="J3521">
        <v>5</v>
      </c>
      <c r="K3521">
        <v>5</v>
      </c>
      <c r="L3521">
        <v>5</v>
      </c>
      <c r="M3521">
        <v>16</v>
      </c>
      <c r="N3521">
        <v>16</v>
      </c>
      <c r="O3521">
        <v>18</v>
      </c>
      <c r="P3521">
        <v>90</v>
      </c>
      <c r="Q3521">
        <v>50</v>
      </c>
      <c r="R3521">
        <v>265720</v>
      </c>
      <c r="S3521">
        <v>528901</v>
      </c>
      <c r="T3521">
        <v>542720</v>
      </c>
      <c r="U3521">
        <v>527362</v>
      </c>
      <c r="V3521">
        <v>470379</v>
      </c>
      <c r="W3521">
        <v>498270</v>
      </c>
      <c r="X3521">
        <v>469183</v>
      </c>
      <c r="Y3521">
        <v>311567</v>
      </c>
      <c r="Z3521">
        <v>170028</v>
      </c>
      <c r="AA3521">
        <v>65603</v>
      </c>
      <c r="AB3521">
        <v>3849733</v>
      </c>
      <c r="AC3521">
        <v>547198</v>
      </c>
      <c r="AD3521" s="9">
        <v>3.7633599277434897E-5</v>
      </c>
      <c r="AE3521" s="9">
        <v>9.4535650339099371E-6</v>
      </c>
      <c r="AF3521" s="9">
        <v>9.2128537735849053E-6</v>
      </c>
      <c r="AG3521" s="9">
        <v>9.4811533633443438E-6</v>
      </c>
      <c r="AH3521" s="9">
        <v>1.0629726242030363E-5</v>
      </c>
      <c r="AI3521" s="9">
        <v>1.0034720131655527E-5</v>
      </c>
      <c r="AJ3521" s="9">
        <v>1.0656822604399563E-5</v>
      </c>
      <c r="AK3521" s="9">
        <v>5.1353320473606001E-5</v>
      </c>
      <c r="AL3521" s="9">
        <v>9.4102147881525399E-5</v>
      </c>
      <c r="AM3521" s="9">
        <v>2.7437769614194473E-4</v>
      </c>
      <c r="AN3521" s="9">
        <v>2.3378244673072132E-5</v>
      </c>
      <c r="AO3521" s="9">
        <v>9.1374602977350067E-5</v>
      </c>
      <c r="AP3521" s="8">
        <v>5.2200000000000007E-3</v>
      </c>
      <c r="AQ3521" s="8" t="s">
        <v>5612</v>
      </c>
      <c r="AR3521" s="37">
        <v>0.49100000000000005</v>
      </c>
      <c r="AS3521" s="37">
        <v>0.72</v>
      </c>
      <c r="AT3521" s="37">
        <v>0.621</v>
      </c>
      <c r="AU3521" s="9" t="s">
        <v>5612</v>
      </c>
      <c r="AV3521" s="9" t="s">
        <v>5612</v>
      </c>
      <c r="AW3521" s="9" t="s">
        <v>5612</v>
      </c>
      <c r="AX3521" s="9" t="s">
        <v>5612</v>
      </c>
      <c r="AY3521" s="9" t="s">
        <v>5612</v>
      </c>
      <c r="AZ3521" s="9" t="s">
        <v>5612</v>
      </c>
    </row>
    <row r="3522" spans="1:52" x14ac:dyDescent="0.2">
      <c r="A3522" s="38" t="s">
        <v>39</v>
      </c>
      <c r="B3522" s="7">
        <v>2015</v>
      </c>
      <c r="C3522" s="3" t="s">
        <v>59</v>
      </c>
      <c r="D3522" t="s">
        <v>360</v>
      </c>
      <c r="E3522" t="s">
        <v>4031</v>
      </c>
      <c r="F3522">
        <v>10</v>
      </c>
      <c r="G3522">
        <v>5</v>
      </c>
      <c r="H3522">
        <v>5</v>
      </c>
      <c r="I3522">
        <v>5</v>
      </c>
      <c r="J3522">
        <v>5</v>
      </c>
      <c r="K3522">
        <v>5</v>
      </c>
      <c r="L3522">
        <v>5</v>
      </c>
      <c r="M3522">
        <v>10</v>
      </c>
      <c r="N3522">
        <v>16</v>
      </c>
      <c r="O3522">
        <v>16</v>
      </c>
      <c r="P3522">
        <v>82</v>
      </c>
      <c r="Q3522">
        <v>42</v>
      </c>
      <c r="R3522">
        <v>265720</v>
      </c>
      <c r="S3522">
        <v>528901</v>
      </c>
      <c r="T3522">
        <v>542720</v>
      </c>
      <c r="U3522">
        <v>527362</v>
      </c>
      <c r="V3522">
        <v>470379</v>
      </c>
      <c r="W3522">
        <v>498270</v>
      </c>
      <c r="X3522">
        <v>469183</v>
      </c>
      <c r="Y3522">
        <v>311567</v>
      </c>
      <c r="Z3522">
        <v>170028</v>
      </c>
      <c r="AA3522">
        <v>65603</v>
      </c>
      <c r="AB3522">
        <v>3849733</v>
      </c>
      <c r="AC3522">
        <v>547198</v>
      </c>
      <c r="AD3522" s="9">
        <v>3.7633599277434897E-5</v>
      </c>
      <c r="AE3522" s="9">
        <v>9.4535650339099371E-6</v>
      </c>
      <c r="AF3522" s="9">
        <v>9.2128537735849053E-6</v>
      </c>
      <c r="AG3522" s="9">
        <v>9.4811533633443438E-6</v>
      </c>
      <c r="AH3522" s="9">
        <v>1.0629726242030363E-5</v>
      </c>
      <c r="AI3522" s="9">
        <v>1.0034720131655527E-5</v>
      </c>
      <c r="AJ3522" s="9">
        <v>1.0656822604399563E-5</v>
      </c>
      <c r="AK3522" s="9">
        <v>3.2095825296003748E-5</v>
      </c>
      <c r="AL3522" s="9">
        <v>9.4102147881525399E-5</v>
      </c>
      <c r="AM3522" s="9">
        <v>2.4389128545950642E-4</v>
      </c>
      <c r="AN3522" s="9">
        <v>2.1300178479910165E-5</v>
      </c>
      <c r="AO3522" s="9">
        <v>7.6754666500974058E-5</v>
      </c>
      <c r="AP3522" s="8">
        <v>2.0999999999999999E-3</v>
      </c>
      <c r="AQ3522" s="8" t="s">
        <v>5612</v>
      </c>
      <c r="AR3522" s="37">
        <v>0.49100000000000005</v>
      </c>
      <c r="AS3522" s="37">
        <v>0.72200000000000009</v>
      </c>
      <c r="AT3522" s="37">
        <v>0.621</v>
      </c>
      <c r="AU3522" s="9" t="s">
        <v>5612</v>
      </c>
      <c r="AV3522" s="9" t="s">
        <v>5612</v>
      </c>
      <c r="AW3522" s="9" t="s">
        <v>5612</v>
      </c>
      <c r="AX3522" s="9" t="s">
        <v>5612</v>
      </c>
      <c r="AY3522" s="9" t="s">
        <v>5612</v>
      </c>
      <c r="AZ3522" s="9" t="s">
        <v>5612</v>
      </c>
    </row>
    <row r="3523" spans="1:52" x14ac:dyDescent="0.2">
      <c r="A3523" s="38" t="s">
        <v>39</v>
      </c>
      <c r="B3523" s="7">
        <v>2015</v>
      </c>
      <c r="C3523" s="3" t="s">
        <v>60</v>
      </c>
      <c r="D3523" t="s">
        <v>360</v>
      </c>
      <c r="E3523" t="s">
        <v>4032</v>
      </c>
      <c r="F3523">
        <v>10</v>
      </c>
      <c r="G3523">
        <v>5</v>
      </c>
      <c r="H3523">
        <v>5</v>
      </c>
      <c r="I3523">
        <v>5</v>
      </c>
      <c r="J3523">
        <v>5</v>
      </c>
      <c r="K3523">
        <v>5</v>
      </c>
      <c r="L3523">
        <v>5</v>
      </c>
      <c r="M3523">
        <v>5</v>
      </c>
      <c r="N3523">
        <v>12</v>
      </c>
      <c r="O3523">
        <v>14</v>
      </c>
      <c r="P3523">
        <v>71</v>
      </c>
      <c r="Q3523">
        <v>31</v>
      </c>
      <c r="R3523">
        <v>265720</v>
      </c>
      <c r="S3523">
        <v>528901</v>
      </c>
      <c r="T3523">
        <v>542720</v>
      </c>
      <c r="U3523">
        <v>527362</v>
      </c>
      <c r="V3523">
        <v>470379</v>
      </c>
      <c r="W3523">
        <v>498270</v>
      </c>
      <c r="X3523">
        <v>469183</v>
      </c>
      <c r="Y3523">
        <v>311567</v>
      </c>
      <c r="Z3523">
        <v>170028</v>
      </c>
      <c r="AA3523">
        <v>65603</v>
      </c>
      <c r="AB3523">
        <v>3849733</v>
      </c>
      <c r="AC3523">
        <v>547198</v>
      </c>
      <c r="AD3523" s="9">
        <v>3.7633599277434897E-5</v>
      </c>
      <c r="AE3523" s="9">
        <v>9.4535650339099371E-6</v>
      </c>
      <c r="AF3523" s="9">
        <v>9.2128537735849053E-6</v>
      </c>
      <c r="AG3523" s="9">
        <v>9.4811533633443438E-6</v>
      </c>
      <c r="AH3523" s="9">
        <v>1.0629726242030363E-5</v>
      </c>
      <c r="AI3523" s="9">
        <v>1.0034720131655527E-5</v>
      </c>
      <c r="AJ3523" s="9">
        <v>1.0656822604399563E-5</v>
      </c>
      <c r="AK3523" s="9">
        <v>1.6047912648001874E-5</v>
      </c>
      <c r="AL3523" s="9">
        <v>7.0576610911144043E-5</v>
      </c>
      <c r="AM3523" s="9">
        <v>2.1340487477706813E-4</v>
      </c>
      <c r="AN3523" s="9">
        <v>1.8442837464312461E-5</v>
      </c>
      <c r="AO3523" s="9">
        <v>5.6652253845957037E-5</v>
      </c>
      <c r="AP3523" s="8">
        <v>7.4999999999999991E-4</v>
      </c>
      <c r="AQ3523" s="8" t="s">
        <v>5612</v>
      </c>
      <c r="AR3523" s="37" t="s">
        <v>5612</v>
      </c>
      <c r="AS3523" s="37" t="s">
        <v>5612</v>
      </c>
      <c r="AT3523" s="37" t="s">
        <v>5612</v>
      </c>
      <c r="AU3523" s="9" t="s">
        <v>5612</v>
      </c>
      <c r="AV3523" s="9" t="s">
        <v>5612</v>
      </c>
      <c r="AW3523" s="9" t="s">
        <v>5612</v>
      </c>
      <c r="AX3523" s="9" t="s">
        <v>5612</v>
      </c>
      <c r="AY3523" s="9" t="s">
        <v>5612</v>
      </c>
      <c r="AZ3523" s="9" t="s">
        <v>5612</v>
      </c>
    </row>
    <row r="3524" spans="1:52" x14ac:dyDescent="0.2">
      <c r="A3524" s="38" t="s">
        <v>39</v>
      </c>
      <c r="B3524" s="7">
        <v>2015</v>
      </c>
      <c r="C3524" s="3" t="s">
        <v>61</v>
      </c>
      <c r="D3524" t="s">
        <v>360</v>
      </c>
      <c r="E3524" t="s">
        <v>4033</v>
      </c>
      <c r="F3524">
        <v>10</v>
      </c>
      <c r="G3524">
        <v>5</v>
      </c>
      <c r="H3524">
        <v>5</v>
      </c>
      <c r="I3524">
        <v>5</v>
      </c>
      <c r="J3524">
        <v>5</v>
      </c>
      <c r="K3524">
        <v>5</v>
      </c>
      <c r="L3524">
        <v>5</v>
      </c>
      <c r="M3524">
        <v>5</v>
      </c>
      <c r="N3524">
        <v>19</v>
      </c>
      <c r="O3524">
        <v>10</v>
      </c>
      <c r="P3524">
        <v>74</v>
      </c>
      <c r="Q3524">
        <v>34</v>
      </c>
      <c r="R3524">
        <v>265720</v>
      </c>
      <c r="S3524">
        <v>528901</v>
      </c>
      <c r="T3524">
        <v>542720</v>
      </c>
      <c r="U3524">
        <v>527362</v>
      </c>
      <c r="V3524">
        <v>470379</v>
      </c>
      <c r="W3524">
        <v>498270</v>
      </c>
      <c r="X3524">
        <v>469183</v>
      </c>
      <c r="Y3524">
        <v>311567</v>
      </c>
      <c r="Z3524">
        <v>170028</v>
      </c>
      <c r="AA3524">
        <v>65603</v>
      </c>
      <c r="AB3524">
        <v>3849733</v>
      </c>
      <c r="AC3524">
        <v>547198</v>
      </c>
      <c r="AD3524" s="9">
        <v>3.7633599277434897E-5</v>
      </c>
      <c r="AE3524" s="9">
        <v>9.4535650339099371E-6</v>
      </c>
      <c r="AF3524" s="9">
        <v>9.2128537735849053E-6</v>
      </c>
      <c r="AG3524" s="9">
        <v>9.4811533633443438E-6</v>
      </c>
      <c r="AH3524" s="9">
        <v>1.0629726242030363E-5</v>
      </c>
      <c r="AI3524" s="9">
        <v>1.0034720131655527E-5</v>
      </c>
      <c r="AJ3524" s="9">
        <v>1.0656822604399563E-5</v>
      </c>
      <c r="AK3524" s="9">
        <v>1.6047912648001874E-5</v>
      </c>
      <c r="AL3524" s="9">
        <v>1.1174630060931141E-4</v>
      </c>
      <c r="AM3524" s="9">
        <v>1.5243205341219151E-4</v>
      </c>
      <c r="AN3524" s="9">
        <v>1.9222112286748198E-5</v>
      </c>
      <c r="AO3524" s="9">
        <v>6.2134730024598049E-5</v>
      </c>
      <c r="AP3524" s="8">
        <v>8.0000000000000004E-4</v>
      </c>
      <c r="AQ3524" s="8" t="s">
        <v>5612</v>
      </c>
      <c r="AR3524" s="37" t="s">
        <v>5612</v>
      </c>
      <c r="AS3524" s="37" t="s">
        <v>5612</v>
      </c>
      <c r="AT3524" s="37" t="s">
        <v>5612</v>
      </c>
      <c r="AU3524" s="9" t="s">
        <v>5612</v>
      </c>
      <c r="AV3524" s="9" t="s">
        <v>5612</v>
      </c>
      <c r="AW3524" s="9" t="s">
        <v>5612</v>
      </c>
      <c r="AX3524" s="9" t="s">
        <v>5612</v>
      </c>
      <c r="AY3524" s="9" t="s">
        <v>5612</v>
      </c>
      <c r="AZ3524" s="9" t="s">
        <v>5612</v>
      </c>
    </row>
    <row r="3525" spans="1:52" x14ac:dyDescent="0.2">
      <c r="A3525" s="38" t="s">
        <v>39</v>
      </c>
      <c r="B3525" s="7">
        <v>2015</v>
      </c>
      <c r="C3525" s="3" t="s">
        <v>62</v>
      </c>
      <c r="D3525" t="s">
        <v>360</v>
      </c>
      <c r="E3525" t="s">
        <v>4034</v>
      </c>
      <c r="F3525">
        <v>10</v>
      </c>
      <c r="G3525">
        <v>5</v>
      </c>
      <c r="H3525">
        <v>5</v>
      </c>
      <c r="I3525">
        <v>5</v>
      </c>
      <c r="J3525">
        <v>5</v>
      </c>
      <c r="K3525">
        <v>5</v>
      </c>
      <c r="L3525">
        <v>5</v>
      </c>
      <c r="M3525">
        <v>5</v>
      </c>
      <c r="N3525">
        <v>13</v>
      </c>
      <c r="O3525">
        <v>22</v>
      </c>
      <c r="P3525">
        <v>80</v>
      </c>
      <c r="Q3525">
        <v>40</v>
      </c>
      <c r="R3525">
        <v>265720</v>
      </c>
      <c r="S3525">
        <v>528901</v>
      </c>
      <c r="T3525">
        <v>542720</v>
      </c>
      <c r="U3525">
        <v>527362</v>
      </c>
      <c r="V3525">
        <v>470379</v>
      </c>
      <c r="W3525">
        <v>498270</v>
      </c>
      <c r="X3525">
        <v>469183</v>
      </c>
      <c r="Y3525">
        <v>311567</v>
      </c>
      <c r="Z3525">
        <v>170028</v>
      </c>
      <c r="AA3525">
        <v>65603</v>
      </c>
      <c r="AB3525">
        <v>3849733</v>
      </c>
      <c r="AC3525">
        <v>547198</v>
      </c>
      <c r="AD3525" s="9">
        <v>3.7633599277434897E-5</v>
      </c>
      <c r="AE3525" s="9">
        <v>9.4535650339099371E-6</v>
      </c>
      <c r="AF3525" s="9">
        <v>9.2128537735849053E-6</v>
      </c>
      <c r="AG3525" s="9">
        <v>9.4811533633443438E-6</v>
      </c>
      <c r="AH3525" s="9">
        <v>1.0629726242030363E-5</v>
      </c>
      <c r="AI3525" s="9">
        <v>1.0034720131655527E-5</v>
      </c>
      <c r="AJ3525" s="9">
        <v>1.0656822604399563E-5</v>
      </c>
      <c r="AK3525" s="9">
        <v>1.6047912648001874E-5</v>
      </c>
      <c r="AL3525" s="9">
        <v>7.6457995153739379E-5</v>
      </c>
      <c r="AM3525" s="9">
        <v>3.3535051750682135E-4</v>
      </c>
      <c r="AN3525" s="9">
        <v>2.0780661931619672E-5</v>
      </c>
      <c r="AO3525" s="9">
        <v>7.3099682381880046E-5</v>
      </c>
      <c r="AP3525" s="8">
        <v>7.9999999999999993E-4</v>
      </c>
      <c r="AQ3525" s="8" t="s">
        <v>5612</v>
      </c>
      <c r="AR3525" s="37">
        <v>1.9E-2</v>
      </c>
      <c r="AS3525" s="37">
        <v>9.0000000000000011E-3</v>
      </c>
      <c r="AT3525" s="37">
        <v>5.9000000000000004E-2</v>
      </c>
      <c r="AU3525" s="9" t="s">
        <v>5612</v>
      </c>
      <c r="AV3525" s="9" t="s">
        <v>5612</v>
      </c>
      <c r="AW3525" s="9" t="s">
        <v>5612</v>
      </c>
      <c r="AX3525" s="9" t="s">
        <v>5612</v>
      </c>
      <c r="AY3525" s="9" t="s">
        <v>5612</v>
      </c>
      <c r="AZ3525" s="9" t="s">
        <v>5612</v>
      </c>
    </row>
    <row r="3526" spans="1:52" x14ac:dyDescent="0.2">
      <c r="A3526" s="38" t="s">
        <v>39</v>
      </c>
      <c r="B3526" s="7">
        <v>2015</v>
      </c>
      <c r="C3526" s="3" t="s">
        <v>63</v>
      </c>
      <c r="D3526" t="s">
        <v>360</v>
      </c>
      <c r="E3526" t="s">
        <v>4035</v>
      </c>
      <c r="F3526">
        <v>10</v>
      </c>
      <c r="G3526">
        <v>5</v>
      </c>
      <c r="H3526">
        <v>5</v>
      </c>
      <c r="I3526">
        <v>5</v>
      </c>
      <c r="J3526">
        <v>5</v>
      </c>
      <c r="K3526">
        <v>5</v>
      </c>
      <c r="L3526">
        <v>5</v>
      </c>
      <c r="M3526">
        <v>5</v>
      </c>
      <c r="N3526">
        <v>13</v>
      </c>
      <c r="O3526">
        <v>13</v>
      </c>
      <c r="P3526">
        <v>71</v>
      </c>
      <c r="Q3526">
        <v>31</v>
      </c>
      <c r="R3526">
        <v>265720</v>
      </c>
      <c r="S3526">
        <v>528901</v>
      </c>
      <c r="T3526">
        <v>542720</v>
      </c>
      <c r="U3526">
        <v>527362</v>
      </c>
      <c r="V3526">
        <v>470379</v>
      </c>
      <c r="W3526">
        <v>498270</v>
      </c>
      <c r="X3526">
        <v>469183</v>
      </c>
      <c r="Y3526">
        <v>311567</v>
      </c>
      <c r="Z3526">
        <v>170028</v>
      </c>
      <c r="AA3526">
        <v>65603</v>
      </c>
      <c r="AB3526">
        <v>3849733</v>
      </c>
      <c r="AC3526">
        <v>547198</v>
      </c>
      <c r="AD3526" s="9">
        <v>3.7633599277434897E-5</v>
      </c>
      <c r="AE3526" s="9">
        <v>9.4535650339099371E-6</v>
      </c>
      <c r="AF3526" s="9">
        <v>9.2128537735849053E-6</v>
      </c>
      <c r="AG3526" s="9">
        <v>9.4811533633443438E-6</v>
      </c>
      <c r="AH3526" s="9">
        <v>1.0629726242030363E-5</v>
      </c>
      <c r="AI3526" s="9">
        <v>1.0034720131655527E-5</v>
      </c>
      <c r="AJ3526" s="9">
        <v>1.0656822604399563E-5</v>
      </c>
      <c r="AK3526" s="9">
        <v>1.6047912648001874E-5</v>
      </c>
      <c r="AL3526" s="9">
        <v>7.6457995153739379E-5</v>
      </c>
      <c r="AM3526" s="9">
        <v>1.9816166943584896E-4</v>
      </c>
      <c r="AN3526" s="9">
        <v>1.8442837464312461E-5</v>
      </c>
      <c r="AO3526" s="9">
        <v>5.6652253845957037E-5</v>
      </c>
      <c r="AP3526" s="8">
        <v>2.1999999999999997E-3</v>
      </c>
      <c r="AQ3526" s="8" t="s">
        <v>5612</v>
      </c>
      <c r="AR3526" s="37">
        <v>6.8000000000000005E-2</v>
      </c>
      <c r="AS3526" s="37">
        <v>9.5000000000000001E-2</v>
      </c>
      <c r="AT3526" s="37">
        <v>0.154</v>
      </c>
      <c r="AU3526" s="9" t="s">
        <v>5612</v>
      </c>
      <c r="AV3526" s="9" t="s">
        <v>5612</v>
      </c>
      <c r="AW3526" s="9" t="s">
        <v>5612</v>
      </c>
      <c r="AX3526" s="9" t="s">
        <v>5612</v>
      </c>
      <c r="AY3526" s="9" t="s">
        <v>5612</v>
      </c>
      <c r="AZ3526" s="9" t="s">
        <v>5612</v>
      </c>
    </row>
    <row r="3527" spans="1:52" x14ac:dyDescent="0.2">
      <c r="A3527" s="38" t="s">
        <v>39</v>
      </c>
      <c r="B3527" s="7">
        <v>2015</v>
      </c>
      <c r="C3527" s="3" t="s">
        <v>64</v>
      </c>
      <c r="D3527" t="s">
        <v>360</v>
      </c>
      <c r="E3527" t="s">
        <v>4036</v>
      </c>
      <c r="F3527">
        <v>10</v>
      </c>
      <c r="G3527">
        <v>5</v>
      </c>
      <c r="H3527">
        <v>5</v>
      </c>
      <c r="I3527">
        <v>5</v>
      </c>
      <c r="J3527">
        <v>5</v>
      </c>
      <c r="K3527">
        <v>5</v>
      </c>
      <c r="L3527">
        <v>5</v>
      </c>
      <c r="M3527">
        <v>5</v>
      </c>
      <c r="N3527">
        <v>19</v>
      </c>
      <c r="O3527">
        <v>20</v>
      </c>
      <c r="P3527">
        <v>84</v>
      </c>
      <c r="Q3527">
        <v>44</v>
      </c>
      <c r="R3527">
        <v>265720</v>
      </c>
      <c r="S3527">
        <v>528901</v>
      </c>
      <c r="T3527">
        <v>542720</v>
      </c>
      <c r="U3527">
        <v>527362</v>
      </c>
      <c r="V3527">
        <v>470379</v>
      </c>
      <c r="W3527">
        <v>498270</v>
      </c>
      <c r="X3527">
        <v>469183</v>
      </c>
      <c r="Y3527">
        <v>311567</v>
      </c>
      <c r="Z3527">
        <v>170028</v>
      </c>
      <c r="AA3527">
        <v>65603</v>
      </c>
      <c r="AB3527">
        <v>3849733</v>
      </c>
      <c r="AC3527">
        <v>547198</v>
      </c>
      <c r="AD3527" s="9">
        <v>3.7633599277434897E-5</v>
      </c>
      <c r="AE3527" s="9">
        <v>9.4535650339099371E-6</v>
      </c>
      <c r="AF3527" s="9">
        <v>9.2128537735849053E-6</v>
      </c>
      <c r="AG3527" s="9">
        <v>9.4811533633443438E-6</v>
      </c>
      <c r="AH3527" s="9">
        <v>1.0629726242030363E-5</v>
      </c>
      <c r="AI3527" s="9">
        <v>1.0034720131655527E-5</v>
      </c>
      <c r="AJ3527" s="9">
        <v>1.0656822604399563E-5</v>
      </c>
      <c r="AK3527" s="9">
        <v>1.6047912648001874E-5</v>
      </c>
      <c r="AL3527" s="9">
        <v>1.1174630060931141E-4</v>
      </c>
      <c r="AM3527" s="9">
        <v>3.0486410682438301E-4</v>
      </c>
      <c r="AN3527" s="9">
        <v>2.1819695028200658E-5</v>
      </c>
      <c r="AO3527" s="9">
        <v>8.0409650620068057E-5</v>
      </c>
      <c r="AP3527" s="8">
        <v>1.1050000000000001E-2</v>
      </c>
      <c r="AQ3527" s="8" t="s">
        <v>5612</v>
      </c>
      <c r="AR3527" s="37">
        <v>0.28300000000000003</v>
      </c>
      <c r="AS3527" s="37">
        <v>0.45799999999999996</v>
      </c>
      <c r="AT3527" s="37">
        <v>0.34399999999999997</v>
      </c>
      <c r="AU3527" s="9" t="s">
        <v>5612</v>
      </c>
      <c r="AV3527" s="9" t="s">
        <v>5612</v>
      </c>
      <c r="AW3527" s="9" t="s">
        <v>5612</v>
      </c>
      <c r="AX3527" s="9" t="s">
        <v>5612</v>
      </c>
      <c r="AY3527" s="9" t="s">
        <v>5612</v>
      </c>
      <c r="AZ3527" s="9" t="s">
        <v>5612</v>
      </c>
    </row>
    <row r="3528" spans="1:52" x14ac:dyDescent="0.2">
      <c r="A3528" s="38" t="s">
        <v>39</v>
      </c>
      <c r="B3528" s="7">
        <v>2015</v>
      </c>
      <c r="C3528" s="3" t="s">
        <v>65</v>
      </c>
      <c r="D3528" t="s">
        <v>360</v>
      </c>
      <c r="E3528" t="s">
        <v>4037</v>
      </c>
      <c r="F3528">
        <v>10</v>
      </c>
      <c r="G3528">
        <v>5</v>
      </c>
      <c r="H3528">
        <v>5</v>
      </c>
      <c r="I3528">
        <v>5</v>
      </c>
      <c r="J3528">
        <v>5</v>
      </c>
      <c r="K3528">
        <v>5</v>
      </c>
      <c r="L3528">
        <v>5</v>
      </c>
      <c r="M3528">
        <v>16</v>
      </c>
      <c r="N3528">
        <v>5</v>
      </c>
      <c r="O3528">
        <v>16</v>
      </c>
      <c r="P3528">
        <v>77</v>
      </c>
      <c r="Q3528">
        <v>37</v>
      </c>
      <c r="R3528">
        <v>265720</v>
      </c>
      <c r="S3528">
        <v>528901</v>
      </c>
      <c r="T3528">
        <v>542720</v>
      </c>
      <c r="U3528">
        <v>527362</v>
      </c>
      <c r="V3528">
        <v>470379</v>
      </c>
      <c r="W3528">
        <v>498270</v>
      </c>
      <c r="X3528">
        <v>469183</v>
      </c>
      <c r="Y3528">
        <v>311567</v>
      </c>
      <c r="Z3528">
        <v>170028</v>
      </c>
      <c r="AA3528">
        <v>65603</v>
      </c>
      <c r="AB3528">
        <v>3849733</v>
      </c>
      <c r="AC3528">
        <v>547198</v>
      </c>
      <c r="AD3528" s="9">
        <v>3.7633599277434897E-5</v>
      </c>
      <c r="AE3528" s="9">
        <v>9.4535650339099371E-6</v>
      </c>
      <c r="AF3528" s="9">
        <v>9.2128537735849053E-6</v>
      </c>
      <c r="AG3528" s="9">
        <v>9.4811533633443438E-6</v>
      </c>
      <c r="AH3528" s="9">
        <v>1.0629726242030363E-5</v>
      </c>
      <c r="AI3528" s="9">
        <v>1.0034720131655527E-5</v>
      </c>
      <c r="AJ3528" s="9">
        <v>1.0656822604399563E-5</v>
      </c>
      <c r="AK3528" s="9">
        <v>5.1353320473606001E-5</v>
      </c>
      <c r="AL3528" s="9">
        <v>2.9406921212976686E-5</v>
      </c>
      <c r="AM3528" s="9">
        <v>2.4389128545950642E-4</v>
      </c>
      <c r="AN3528" s="9">
        <v>2.0001387109183935E-5</v>
      </c>
      <c r="AO3528" s="9">
        <v>6.761720620323904E-5</v>
      </c>
      <c r="AP3528" s="8">
        <v>1.6740000000000001E-2</v>
      </c>
      <c r="AQ3528" s="8">
        <v>0.88700000000000001</v>
      </c>
      <c r="AR3528" s="37">
        <v>0.38700000000000001</v>
      </c>
      <c r="AS3528" s="37">
        <v>0.6</v>
      </c>
      <c r="AT3528" s="37">
        <v>0.44900000000000001</v>
      </c>
      <c r="AU3528" s="9" t="s">
        <v>5612</v>
      </c>
      <c r="AV3528" s="9" t="s">
        <v>5612</v>
      </c>
      <c r="AW3528" s="9" t="s">
        <v>5612</v>
      </c>
      <c r="AX3528" s="9" t="s">
        <v>5612</v>
      </c>
      <c r="AY3528" s="9" t="s">
        <v>5612</v>
      </c>
      <c r="AZ3528" s="9" t="s">
        <v>5612</v>
      </c>
    </row>
    <row r="3529" spans="1:52" x14ac:dyDescent="0.2">
      <c r="A3529" s="38" t="s">
        <v>39</v>
      </c>
      <c r="B3529" s="7">
        <v>2015</v>
      </c>
      <c r="C3529" s="3" t="s">
        <v>66</v>
      </c>
      <c r="D3529" t="s">
        <v>360</v>
      </c>
      <c r="E3529" t="s">
        <v>4038</v>
      </c>
      <c r="F3529">
        <v>10</v>
      </c>
      <c r="G3529">
        <v>5</v>
      </c>
      <c r="H3529">
        <v>5</v>
      </c>
      <c r="I3529">
        <v>5</v>
      </c>
      <c r="J3529">
        <v>5</v>
      </c>
      <c r="K3529">
        <v>5</v>
      </c>
      <c r="L3529">
        <v>5</v>
      </c>
      <c r="M3529">
        <v>5</v>
      </c>
      <c r="N3529">
        <v>15</v>
      </c>
      <c r="O3529">
        <v>19</v>
      </c>
      <c r="P3529">
        <v>79</v>
      </c>
      <c r="Q3529">
        <v>39</v>
      </c>
      <c r="R3529">
        <v>265720</v>
      </c>
      <c r="S3529">
        <v>528901</v>
      </c>
      <c r="T3529">
        <v>542720</v>
      </c>
      <c r="U3529">
        <v>527362</v>
      </c>
      <c r="V3529">
        <v>470379</v>
      </c>
      <c r="W3529">
        <v>498270</v>
      </c>
      <c r="X3529">
        <v>469183</v>
      </c>
      <c r="Y3529">
        <v>311567</v>
      </c>
      <c r="Z3529">
        <v>170028</v>
      </c>
      <c r="AA3529">
        <v>65603</v>
      </c>
      <c r="AB3529">
        <v>3849733</v>
      </c>
      <c r="AC3529">
        <v>547198</v>
      </c>
      <c r="AD3529" s="9">
        <v>3.7633599277434897E-5</v>
      </c>
      <c r="AE3529" s="9">
        <v>9.4535650339099371E-6</v>
      </c>
      <c r="AF3529" s="9">
        <v>9.2128537735849053E-6</v>
      </c>
      <c r="AG3529" s="9">
        <v>9.4811533633443438E-6</v>
      </c>
      <c r="AH3529" s="9">
        <v>1.0629726242030363E-5</v>
      </c>
      <c r="AI3529" s="9">
        <v>1.0034720131655527E-5</v>
      </c>
      <c r="AJ3529" s="9">
        <v>1.0656822604399563E-5</v>
      </c>
      <c r="AK3529" s="9">
        <v>1.6047912648001874E-5</v>
      </c>
      <c r="AL3529" s="9">
        <v>8.8220763638930064E-5</v>
      </c>
      <c r="AM3529" s="9">
        <v>2.8962090148316387E-4</v>
      </c>
      <c r="AN3529" s="9">
        <v>2.0520903657474428E-5</v>
      </c>
      <c r="AO3529" s="9">
        <v>7.1272190322333053E-5</v>
      </c>
      <c r="AP3529" s="8">
        <v>1.4499999999999999E-2</v>
      </c>
      <c r="AQ3529" s="8" t="s">
        <v>5612</v>
      </c>
      <c r="AR3529" s="37">
        <v>0.41200000000000003</v>
      </c>
      <c r="AS3529" s="37">
        <v>0.63100000000000001</v>
      </c>
      <c r="AT3529" s="37">
        <v>0.501</v>
      </c>
      <c r="AU3529" s="9" t="s">
        <v>5612</v>
      </c>
      <c r="AV3529" s="9" t="s">
        <v>5612</v>
      </c>
      <c r="AW3529" s="9" t="s">
        <v>5612</v>
      </c>
      <c r="AX3529" s="9" t="s">
        <v>5612</v>
      </c>
      <c r="AY3529" s="9" t="s">
        <v>5612</v>
      </c>
      <c r="AZ3529" s="9" t="s">
        <v>5612</v>
      </c>
    </row>
    <row r="3530" spans="1:52" x14ac:dyDescent="0.2">
      <c r="A3530" s="38" t="s">
        <v>39</v>
      </c>
      <c r="B3530" s="7">
        <v>2016</v>
      </c>
      <c r="C3530" s="3" t="s">
        <v>55</v>
      </c>
      <c r="D3530" t="s">
        <v>361</v>
      </c>
      <c r="E3530" t="s">
        <v>4039</v>
      </c>
      <c r="F3530">
        <v>10</v>
      </c>
      <c r="G3530">
        <v>5</v>
      </c>
      <c r="H3530">
        <v>5</v>
      </c>
      <c r="I3530">
        <v>5</v>
      </c>
      <c r="J3530">
        <v>5</v>
      </c>
      <c r="K3530">
        <v>5</v>
      </c>
      <c r="L3530">
        <v>5</v>
      </c>
      <c r="M3530">
        <v>14</v>
      </c>
      <c r="N3530">
        <v>18</v>
      </c>
      <c r="O3530">
        <v>26</v>
      </c>
      <c r="P3530">
        <v>98</v>
      </c>
      <c r="Q3530">
        <v>58</v>
      </c>
      <c r="R3530">
        <v>265818</v>
      </c>
      <c r="S3530">
        <v>532183</v>
      </c>
      <c r="T3530">
        <v>543310</v>
      </c>
      <c r="U3530">
        <v>533743</v>
      </c>
      <c r="V3530">
        <v>473291</v>
      </c>
      <c r="W3530">
        <v>490534</v>
      </c>
      <c r="X3530">
        <v>474825</v>
      </c>
      <c r="Y3530">
        <v>322630</v>
      </c>
      <c r="Z3530">
        <v>173078</v>
      </c>
      <c r="AA3530">
        <v>66177</v>
      </c>
      <c r="AB3530">
        <v>3875589</v>
      </c>
      <c r="AC3530">
        <v>561885</v>
      </c>
      <c r="AD3530" s="9">
        <v>3.7619724774093552E-5</v>
      </c>
      <c r="AE3530" s="9">
        <v>9.395264410926316E-6</v>
      </c>
      <c r="AF3530" s="9">
        <v>9.2028492021129745E-6</v>
      </c>
      <c r="AG3530" s="9">
        <v>9.3678043552796006E-6</v>
      </c>
      <c r="AH3530" s="9">
        <v>1.0564325119218408E-5</v>
      </c>
      <c r="AI3530" s="9">
        <v>1.0192973371876363E-5</v>
      </c>
      <c r="AJ3530" s="9">
        <v>1.0530195335123467E-5</v>
      </c>
      <c r="AK3530" s="9">
        <v>4.3393360815795186E-5</v>
      </c>
      <c r="AL3530" s="9">
        <v>1.0399935289291533E-4</v>
      </c>
      <c r="AM3530" s="9">
        <v>3.9288574580292245E-4</v>
      </c>
      <c r="AN3530" s="9">
        <v>2.5286479035831715E-5</v>
      </c>
      <c r="AO3530" s="9">
        <v>1.0322396931756499E-4</v>
      </c>
      <c r="AP3530" s="8">
        <v>1.7524999999999999E-2</v>
      </c>
      <c r="AQ3530" s="8" t="s">
        <v>5612</v>
      </c>
      <c r="AR3530" s="37">
        <v>0.43200000000000005</v>
      </c>
      <c r="AS3530" s="37">
        <v>0.65300000000000002</v>
      </c>
      <c r="AT3530" s="37">
        <v>0.53300000000000003</v>
      </c>
      <c r="AU3530" s="9" t="s">
        <v>5612</v>
      </c>
      <c r="AV3530" s="9" t="s">
        <v>5612</v>
      </c>
      <c r="AW3530" s="9" t="s">
        <v>5612</v>
      </c>
      <c r="AX3530" s="9" t="s">
        <v>5612</v>
      </c>
      <c r="AY3530" s="9" t="s">
        <v>5612</v>
      </c>
      <c r="AZ3530" s="9" t="s">
        <v>5612</v>
      </c>
    </row>
    <row r="3531" spans="1:52" x14ac:dyDescent="0.2">
      <c r="A3531" s="38" t="s">
        <v>39</v>
      </c>
      <c r="B3531" s="7">
        <v>2016</v>
      </c>
      <c r="C3531" s="3" t="s">
        <v>56</v>
      </c>
      <c r="D3531" t="s">
        <v>361</v>
      </c>
      <c r="E3531" t="s">
        <v>4040</v>
      </c>
      <c r="F3531">
        <v>10</v>
      </c>
      <c r="G3531">
        <v>5</v>
      </c>
      <c r="H3531">
        <v>5</v>
      </c>
      <c r="I3531">
        <v>5</v>
      </c>
      <c r="J3531">
        <v>5</v>
      </c>
      <c r="K3531">
        <v>5</v>
      </c>
      <c r="L3531">
        <v>5</v>
      </c>
      <c r="M3531">
        <v>5</v>
      </c>
      <c r="N3531">
        <v>18</v>
      </c>
      <c r="O3531">
        <v>25</v>
      </c>
      <c r="P3531">
        <v>88</v>
      </c>
      <c r="Q3531">
        <v>48</v>
      </c>
      <c r="R3531">
        <v>265818</v>
      </c>
      <c r="S3531">
        <v>532183</v>
      </c>
      <c r="T3531">
        <v>543310</v>
      </c>
      <c r="U3531">
        <v>533743</v>
      </c>
      <c r="V3531">
        <v>473291</v>
      </c>
      <c r="W3531">
        <v>490534</v>
      </c>
      <c r="X3531">
        <v>474825</v>
      </c>
      <c r="Y3531">
        <v>322630</v>
      </c>
      <c r="Z3531">
        <v>173078</v>
      </c>
      <c r="AA3531">
        <v>66177</v>
      </c>
      <c r="AB3531">
        <v>3875589</v>
      </c>
      <c r="AC3531">
        <v>561885</v>
      </c>
      <c r="AD3531" s="9">
        <v>3.7619724774093552E-5</v>
      </c>
      <c r="AE3531" s="9">
        <v>9.395264410926316E-6</v>
      </c>
      <c r="AF3531" s="9">
        <v>9.2028492021129745E-6</v>
      </c>
      <c r="AG3531" s="9">
        <v>9.3678043552796006E-6</v>
      </c>
      <c r="AH3531" s="9">
        <v>1.0564325119218408E-5</v>
      </c>
      <c r="AI3531" s="9">
        <v>1.0192973371876363E-5</v>
      </c>
      <c r="AJ3531" s="9">
        <v>1.0530195335123467E-5</v>
      </c>
      <c r="AK3531" s="9">
        <v>1.5497628862783995E-5</v>
      </c>
      <c r="AL3531" s="9">
        <v>1.0399935289291533E-4</v>
      </c>
      <c r="AM3531" s="9">
        <v>3.7777475557973316E-4</v>
      </c>
      <c r="AN3531" s="9">
        <v>2.2706226072991744E-5</v>
      </c>
      <c r="AO3531" s="9">
        <v>8.5426733228329647E-5</v>
      </c>
      <c r="AP3531" s="8">
        <v>2.3275000000000001E-2</v>
      </c>
      <c r="AQ3531" s="8" t="s">
        <v>5612</v>
      </c>
      <c r="AR3531" s="37">
        <v>0.44500000000000001</v>
      </c>
      <c r="AS3531" s="37">
        <v>0.66800000000000004</v>
      </c>
      <c r="AT3531" s="37">
        <v>0.58799999999999997</v>
      </c>
      <c r="AU3531" s="9" t="s">
        <v>5612</v>
      </c>
      <c r="AV3531" s="9" t="s">
        <v>5612</v>
      </c>
      <c r="AW3531" s="9" t="s">
        <v>5612</v>
      </c>
      <c r="AX3531" s="9" t="s">
        <v>5612</v>
      </c>
      <c r="AY3531" s="9" t="s">
        <v>5612</v>
      </c>
      <c r="AZ3531" s="9" t="s">
        <v>5612</v>
      </c>
    </row>
    <row r="3532" spans="1:52" x14ac:dyDescent="0.2">
      <c r="A3532" s="38" t="s">
        <v>39</v>
      </c>
      <c r="B3532" s="7">
        <v>2016</v>
      </c>
      <c r="C3532" s="3" t="s">
        <v>57</v>
      </c>
      <c r="D3532" t="s">
        <v>361</v>
      </c>
      <c r="E3532" t="s">
        <v>4041</v>
      </c>
      <c r="F3532">
        <v>10</v>
      </c>
      <c r="G3532">
        <v>5</v>
      </c>
      <c r="H3532">
        <v>5</v>
      </c>
      <c r="I3532">
        <v>5</v>
      </c>
      <c r="J3532">
        <v>5</v>
      </c>
      <c r="K3532">
        <v>5</v>
      </c>
      <c r="L3532">
        <v>13</v>
      </c>
      <c r="M3532">
        <v>12</v>
      </c>
      <c r="N3532">
        <v>5</v>
      </c>
      <c r="O3532">
        <v>20</v>
      </c>
      <c r="P3532">
        <v>85</v>
      </c>
      <c r="Q3532">
        <v>37</v>
      </c>
      <c r="R3532">
        <v>265818</v>
      </c>
      <c r="S3532">
        <v>532183</v>
      </c>
      <c r="T3532">
        <v>543310</v>
      </c>
      <c r="U3532">
        <v>533743</v>
      </c>
      <c r="V3532">
        <v>473291</v>
      </c>
      <c r="W3532">
        <v>490534</v>
      </c>
      <c r="X3532">
        <v>474825</v>
      </c>
      <c r="Y3532">
        <v>322630</v>
      </c>
      <c r="Z3532">
        <v>173078</v>
      </c>
      <c r="AA3532">
        <v>66177</v>
      </c>
      <c r="AB3532">
        <v>3875589</v>
      </c>
      <c r="AC3532">
        <v>561885</v>
      </c>
      <c r="AD3532" s="9">
        <v>3.7619724774093552E-5</v>
      </c>
      <c r="AE3532" s="9">
        <v>9.395264410926316E-6</v>
      </c>
      <c r="AF3532" s="9">
        <v>9.2028492021129745E-6</v>
      </c>
      <c r="AG3532" s="9">
        <v>9.3678043552796006E-6</v>
      </c>
      <c r="AH3532" s="9">
        <v>1.0564325119218408E-5</v>
      </c>
      <c r="AI3532" s="9">
        <v>1.0192973371876363E-5</v>
      </c>
      <c r="AJ3532" s="9">
        <v>2.7378507871321012E-5</v>
      </c>
      <c r="AK3532" s="9">
        <v>3.7194309270681584E-5</v>
      </c>
      <c r="AL3532" s="9">
        <v>2.8888709136920926E-5</v>
      </c>
      <c r="AM3532" s="9">
        <v>3.0221980446378649E-4</v>
      </c>
      <c r="AN3532" s="9">
        <v>2.1932150184139752E-5</v>
      </c>
      <c r="AO3532" s="9">
        <v>6.584977353017077E-5</v>
      </c>
      <c r="AP3532" s="8">
        <v>1.8120000000000001E-2</v>
      </c>
      <c r="AQ3532" s="8" t="s">
        <v>5612</v>
      </c>
      <c r="AR3532" s="37">
        <v>0.45100000000000001</v>
      </c>
      <c r="AS3532" s="37">
        <v>0.67700000000000005</v>
      </c>
      <c r="AT3532" s="37">
        <v>0.59100000000000008</v>
      </c>
      <c r="AU3532" s="9" t="s">
        <v>5612</v>
      </c>
      <c r="AV3532" s="9" t="s">
        <v>5612</v>
      </c>
      <c r="AW3532" s="9" t="s">
        <v>5612</v>
      </c>
      <c r="AX3532" s="9" t="s">
        <v>5612</v>
      </c>
      <c r="AY3532" s="9" t="s">
        <v>5612</v>
      </c>
      <c r="AZ3532" s="9" t="s">
        <v>5612</v>
      </c>
    </row>
    <row r="3533" spans="1:52" x14ac:dyDescent="0.2">
      <c r="A3533" s="38" t="s">
        <v>39</v>
      </c>
      <c r="B3533" s="7">
        <v>2016</v>
      </c>
      <c r="C3533" s="3" t="s">
        <v>58</v>
      </c>
      <c r="D3533" t="s">
        <v>361</v>
      </c>
      <c r="E3533" t="s">
        <v>4042</v>
      </c>
      <c r="F3533">
        <v>10</v>
      </c>
      <c r="G3533">
        <v>5</v>
      </c>
      <c r="H3533">
        <v>5</v>
      </c>
      <c r="I3533">
        <v>5</v>
      </c>
      <c r="J3533">
        <v>5</v>
      </c>
      <c r="K3533">
        <v>5</v>
      </c>
      <c r="L3533">
        <v>5</v>
      </c>
      <c r="M3533">
        <v>5</v>
      </c>
      <c r="N3533">
        <v>5</v>
      </c>
      <c r="O3533">
        <v>18</v>
      </c>
      <c r="P3533">
        <v>68</v>
      </c>
      <c r="Q3533">
        <v>28</v>
      </c>
      <c r="R3533">
        <v>265818</v>
      </c>
      <c r="S3533">
        <v>532183</v>
      </c>
      <c r="T3533">
        <v>543310</v>
      </c>
      <c r="U3533">
        <v>533743</v>
      </c>
      <c r="V3533">
        <v>473291</v>
      </c>
      <c r="W3533">
        <v>490534</v>
      </c>
      <c r="X3533">
        <v>474825</v>
      </c>
      <c r="Y3533">
        <v>322630</v>
      </c>
      <c r="Z3533">
        <v>173078</v>
      </c>
      <c r="AA3533">
        <v>66177</v>
      </c>
      <c r="AB3533">
        <v>3875589</v>
      </c>
      <c r="AC3533">
        <v>561885</v>
      </c>
      <c r="AD3533" s="9">
        <v>3.7619724774093552E-5</v>
      </c>
      <c r="AE3533" s="9">
        <v>9.395264410926316E-6</v>
      </c>
      <c r="AF3533" s="9">
        <v>9.2028492021129745E-6</v>
      </c>
      <c r="AG3533" s="9">
        <v>9.3678043552796006E-6</v>
      </c>
      <c r="AH3533" s="9">
        <v>1.0564325119218408E-5</v>
      </c>
      <c r="AI3533" s="9">
        <v>1.0192973371876363E-5</v>
      </c>
      <c r="AJ3533" s="9">
        <v>1.0530195335123467E-5</v>
      </c>
      <c r="AK3533" s="9">
        <v>1.5497628862783995E-5</v>
      </c>
      <c r="AL3533" s="9">
        <v>2.8888709136920926E-5</v>
      </c>
      <c r="AM3533" s="9">
        <v>2.7199782401740786E-4</v>
      </c>
      <c r="AN3533" s="9">
        <v>1.7545720147311801E-5</v>
      </c>
      <c r="AO3533" s="9">
        <v>4.9832261049858955E-5</v>
      </c>
      <c r="AP3533" s="8">
        <v>1.0875000000000001E-2</v>
      </c>
      <c r="AQ3533" s="8" t="s">
        <v>5612</v>
      </c>
      <c r="AR3533" s="37">
        <v>0.45600000000000002</v>
      </c>
      <c r="AS3533" s="37">
        <v>0.68400000000000005</v>
      </c>
      <c r="AT3533" s="37">
        <v>0.61199999999999999</v>
      </c>
      <c r="AU3533" s="9" t="s">
        <v>5612</v>
      </c>
      <c r="AV3533" s="9" t="s">
        <v>5612</v>
      </c>
      <c r="AW3533" s="9" t="s">
        <v>5612</v>
      </c>
      <c r="AX3533" s="9" t="s">
        <v>5612</v>
      </c>
      <c r="AY3533" s="9" t="s">
        <v>5612</v>
      </c>
      <c r="AZ3533" s="9" t="s">
        <v>5612</v>
      </c>
    </row>
    <row r="3534" spans="1:52" x14ac:dyDescent="0.2">
      <c r="A3534" s="38" t="s">
        <v>39</v>
      </c>
      <c r="B3534" s="7">
        <v>2016</v>
      </c>
      <c r="C3534" s="3" t="s">
        <v>59</v>
      </c>
      <c r="D3534" t="s">
        <v>361</v>
      </c>
      <c r="E3534" t="s">
        <v>4043</v>
      </c>
      <c r="F3534">
        <v>10</v>
      </c>
      <c r="G3534">
        <v>5</v>
      </c>
      <c r="H3534">
        <v>5</v>
      </c>
      <c r="I3534">
        <v>5</v>
      </c>
      <c r="J3534">
        <v>5</v>
      </c>
      <c r="K3534">
        <v>5</v>
      </c>
      <c r="L3534">
        <v>5</v>
      </c>
      <c r="M3534">
        <v>5</v>
      </c>
      <c r="N3534">
        <v>10</v>
      </c>
      <c r="O3534">
        <v>16</v>
      </c>
      <c r="P3534">
        <v>71</v>
      </c>
      <c r="Q3534">
        <v>31</v>
      </c>
      <c r="R3534">
        <v>265818</v>
      </c>
      <c r="S3534">
        <v>532183</v>
      </c>
      <c r="T3534">
        <v>543310</v>
      </c>
      <c r="U3534">
        <v>533743</v>
      </c>
      <c r="V3534">
        <v>473291</v>
      </c>
      <c r="W3534">
        <v>490534</v>
      </c>
      <c r="X3534">
        <v>474825</v>
      </c>
      <c r="Y3534">
        <v>322630</v>
      </c>
      <c r="Z3534">
        <v>173078</v>
      </c>
      <c r="AA3534">
        <v>66177</v>
      </c>
      <c r="AB3534">
        <v>3875589</v>
      </c>
      <c r="AC3534">
        <v>561885</v>
      </c>
      <c r="AD3534" s="9">
        <v>3.7619724774093552E-5</v>
      </c>
      <c r="AE3534" s="9">
        <v>9.395264410926316E-6</v>
      </c>
      <c r="AF3534" s="9">
        <v>9.2028492021129745E-6</v>
      </c>
      <c r="AG3534" s="9">
        <v>9.3678043552796006E-6</v>
      </c>
      <c r="AH3534" s="9">
        <v>1.0564325119218408E-5</v>
      </c>
      <c r="AI3534" s="9">
        <v>1.0192973371876363E-5</v>
      </c>
      <c r="AJ3534" s="9">
        <v>1.0530195335123467E-5</v>
      </c>
      <c r="AK3534" s="9">
        <v>1.5497628862783995E-5</v>
      </c>
      <c r="AL3534" s="9">
        <v>5.7777418273841851E-5</v>
      </c>
      <c r="AM3534" s="9">
        <v>2.417758435710292E-4</v>
      </c>
      <c r="AN3534" s="9">
        <v>1.8319796036163793E-5</v>
      </c>
      <c r="AO3534" s="9">
        <v>5.5171431876629562E-5</v>
      </c>
      <c r="AP3534" s="8">
        <v>6.0499999999999998E-3</v>
      </c>
      <c r="AQ3534" s="8" t="s">
        <v>5612</v>
      </c>
      <c r="AR3534" s="37">
        <v>0.45799999999999996</v>
      </c>
      <c r="AS3534" s="37">
        <v>0.68700000000000006</v>
      </c>
      <c r="AT3534" s="37">
        <v>0.621</v>
      </c>
      <c r="AU3534" s="9" t="s">
        <v>5612</v>
      </c>
      <c r="AV3534" s="9" t="s">
        <v>5612</v>
      </c>
      <c r="AW3534" s="9" t="s">
        <v>5612</v>
      </c>
      <c r="AX3534" s="9" t="s">
        <v>5612</v>
      </c>
      <c r="AY3534" s="9" t="s">
        <v>5612</v>
      </c>
      <c r="AZ3534" s="9" t="s">
        <v>5612</v>
      </c>
    </row>
    <row r="3535" spans="1:52" x14ac:dyDescent="0.2">
      <c r="A3535" s="38" t="s">
        <v>39</v>
      </c>
      <c r="B3535" s="7">
        <v>2016</v>
      </c>
      <c r="C3535" s="3" t="s">
        <v>60</v>
      </c>
      <c r="D3535" t="s">
        <v>361</v>
      </c>
      <c r="E3535" t="s">
        <v>4044</v>
      </c>
      <c r="F3535">
        <v>10</v>
      </c>
      <c r="G3535">
        <v>5</v>
      </c>
      <c r="H3535">
        <v>5</v>
      </c>
      <c r="I3535">
        <v>5</v>
      </c>
      <c r="J3535">
        <v>5</v>
      </c>
      <c r="K3535">
        <v>5</v>
      </c>
      <c r="L3535">
        <v>5</v>
      </c>
      <c r="M3535">
        <v>5</v>
      </c>
      <c r="N3535">
        <v>10</v>
      </c>
      <c r="O3535">
        <v>11</v>
      </c>
      <c r="P3535">
        <v>66</v>
      </c>
      <c r="Q3535">
        <v>26</v>
      </c>
      <c r="R3535">
        <v>265818</v>
      </c>
      <c r="S3535">
        <v>532183</v>
      </c>
      <c r="T3535">
        <v>543310</v>
      </c>
      <c r="U3535">
        <v>533743</v>
      </c>
      <c r="V3535">
        <v>473291</v>
      </c>
      <c r="W3535">
        <v>490534</v>
      </c>
      <c r="X3535">
        <v>474825</v>
      </c>
      <c r="Y3535">
        <v>322630</v>
      </c>
      <c r="Z3535">
        <v>173078</v>
      </c>
      <c r="AA3535">
        <v>66177</v>
      </c>
      <c r="AB3535">
        <v>3875589</v>
      </c>
      <c r="AC3535">
        <v>561885</v>
      </c>
      <c r="AD3535" s="9">
        <v>3.7619724774093552E-5</v>
      </c>
      <c r="AE3535" s="9">
        <v>9.395264410926316E-6</v>
      </c>
      <c r="AF3535" s="9">
        <v>9.2028492021129745E-6</v>
      </c>
      <c r="AG3535" s="9">
        <v>9.3678043552796006E-6</v>
      </c>
      <c r="AH3535" s="9">
        <v>1.0564325119218408E-5</v>
      </c>
      <c r="AI3535" s="9">
        <v>1.0192973371876363E-5</v>
      </c>
      <c r="AJ3535" s="9">
        <v>1.0530195335123467E-5</v>
      </c>
      <c r="AK3535" s="9">
        <v>1.5497628862783995E-5</v>
      </c>
      <c r="AL3535" s="9">
        <v>5.7777418273841851E-5</v>
      </c>
      <c r="AM3535" s="9">
        <v>1.6622089245508259E-4</v>
      </c>
      <c r="AN3535" s="9">
        <v>1.7029669554743808E-5</v>
      </c>
      <c r="AO3535" s="9">
        <v>4.6272813832011886E-5</v>
      </c>
      <c r="AP3535" s="8">
        <v>1.32E-3</v>
      </c>
      <c r="AQ3535" s="8" t="s">
        <v>5612</v>
      </c>
      <c r="AR3535" s="37" t="s">
        <v>5612</v>
      </c>
      <c r="AS3535" s="37" t="s">
        <v>5612</v>
      </c>
      <c r="AT3535" s="37" t="s">
        <v>5612</v>
      </c>
      <c r="AU3535" s="9" t="s">
        <v>5612</v>
      </c>
      <c r="AV3535" s="9" t="s">
        <v>5612</v>
      </c>
      <c r="AW3535" s="9" t="s">
        <v>5612</v>
      </c>
      <c r="AX3535" s="9" t="s">
        <v>5612</v>
      </c>
      <c r="AY3535" s="9" t="s">
        <v>5612</v>
      </c>
      <c r="AZ3535" s="9" t="s">
        <v>5612</v>
      </c>
    </row>
    <row r="3536" spans="1:52" x14ac:dyDescent="0.2">
      <c r="A3536" s="38" t="s">
        <v>39</v>
      </c>
      <c r="B3536" s="7">
        <v>2016</v>
      </c>
      <c r="C3536" s="3" t="s">
        <v>61</v>
      </c>
      <c r="D3536" t="s">
        <v>361</v>
      </c>
      <c r="E3536" t="s">
        <v>4045</v>
      </c>
      <c r="F3536">
        <v>10</v>
      </c>
      <c r="G3536">
        <v>5</v>
      </c>
      <c r="H3536">
        <v>5</v>
      </c>
      <c r="I3536">
        <v>5</v>
      </c>
      <c r="J3536">
        <v>5</v>
      </c>
      <c r="K3536">
        <v>5</v>
      </c>
      <c r="L3536">
        <v>5</v>
      </c>
      <c r="M3536">
        <v>5</v>
      </c>
      <c r="N3536">
        <v>12</v>
      </c>
      <c r="O3536">
        <v>15</v>
      </c>
      <c r="P3536">
        <v>72</v>
      </c>
      <c r="Q3536">
        <v>32</v>
      </c>
      <c r="R3536">
        <v>265818</v>
      </c>
      <c r="S3536">
        <v>532183</v>
      </c>
      <c r="T3536">
        <v>543310</v>
      </c>
      <c r="U3536">
        <v>533743</v>
      </c>
      <c r="V3536">
        <v>473291</v>
      </c>
      <c r="W3536">
        <v>490534</v>
      </c>
      <c r="X3536">
        <v>474825</v>
      </c>
      <c r="Y3536">
        <v>322630</v>
      </c>
      <c r="Z3536">
        <v>173078</v>
      </c>
      <c r="AA3536">
        <v>66177</v>
      </c>
      <c r="AB3536">
        <v>3875589</v>
      </c>
      <c r="AC3536">
        <v>561885</v>
      </c>
      <c r="AD3536" s="9">
        <v>3.7619724774093552E-5</v>
      </c>
      <c r="AE3536" s="9">
        <v>9.395264410926316E-6</v>
      </c>
      <c r="AF3536" s="9">
        <v>9.2028492021129745E-6</v>
      </c>
      <c r="AG3536" s="9">
        <v>9.3678043552796006E-6</v>
      </c>
      <c r="AH3536" s="9">
        <v>1.0564325119218408E-5</v>
      </c>
      <c r="AI3536" s="9">
        <v>1.0192973371876363E-5</v>
      </c>
      <c r="AJ3536" s="9">
        <v>1.0530195335123467E-5</v>
      </c>
      <c r="AK3536" s="9">
        <v>1.5497628862783995E-5</v>
      </c>
      <c r="AL3536" s="9">
        <v>6.9332901928610227E-5</v>
      </c>
      <c r="AM3536" s="9">
        <v>2.2666485334783988E-4</v>
      </c>
      <c r="AN3536" s="9">
        <v>1.8577821332447792E-5</v>
      </c>
      <c r="AO3536" s="9">
        <v>5.6951155485553094E-5</v>
      </c>
      <c r="AP3536" s="8">
        <v>1.3749999999999999E-3</v>
      </c>
      <c r="AQ3536" s="8" t="s">
        <v>5612</v>
      </c>
      <c r="AR3536" s="37" t="s">
        <v>5612</v>
      </c>
      <c r="AS3536" s="37" t="s">
        <v>5612</v>
      </c>
      <c r="AT3536" s="37" t="s">
        <v>5612</v>
      </c>
      <c r="AU3536" s="9" t="s">
        <v>5612</v>
      </c>
      <c r="AV3536" s="9" t="s">
        <v>5612</v>
      </c>
      <c r="AW3536" s="9" t="s">
        <v>5612</v>
      </c>
      <c r="AX3536" s="9" t="s">
        <v>5612</v>
      </c>
      <c r="AY3536" s="9" t="s">
        <v>5612</v>
      </c>
      <c r="AZ3536" s="9" t="s">
        <v>5612</v>
      </c>
    </row>
    <row r="3537" spans="1:52" x14ac:dyDescent="0.2">
      <c r="A3537" s="38" t="s">
        <v>39</v>
      </c>
      <c r="B3537" s="7">
        <v>2016</v>
      </c>
      <c r="C3537" s="3" t="s">
        <v>62</v>
      </c>
      <c r="D3537" t="s">
        <v>361</v>
      </c>
      <c r="E3537" t="s">
        <v>4046</v>
      </c>
      <c r="F3537">
        <v>10</v>
      </c>
      <c r="G3537">
        <v>5</v>
      </c>
      <c r="H3537">
        <v>5</v>
      </c>
      <c r="I3537">
        <v>5</v>
      </c>
      <c r="J3537">
        <v>5</v>
      </c>
      <c r="K3537">
        <v>5</v>
      </c>
      <c r="L3537">
        <v>5</v>
      </c>
      <c r="M3537">
        <v>5</v>
      </c>
      <c r="N3537">
        <v>5</v>
      </c>
      <c r="O3537">
        <v>21</v>
      </c>
      <c r="P3537">
        <v>71</v>
      </c>
      <c r="Q3537">
        <v>31</v>
      </c>
      <c r="R3537">
        <v>265818</v>
      </c>
      <c r="S3537">
        <v>532183</v>
      </c>
      <c r="T3537">
        <v>543310</v>
      </c>
      <c r="U3537">
        <v>533743</v>
      </c>
      <c r="V3537">
        <v>473291</v>
      </c>
      <c r="W3537">
        <v>490534</v>
      </c>
      <c r="X3537">
        <v>474825</v>
      </c>
      <c r="Y3537">
        <v>322630</v>
      </c>
      <c r="Z3537">
        <v>173078</v>
      </c>
      <c r="AA3537">
        <v>66177</v>
      </c>
      <c r="AB3537">
        <v>3875589</v>
      </c>
      <c r="AC3537">
        <v>561885</v>
      </c>
      <c r="AD3537" s="9">
        <v>3.7619724774093552E-5</v>
      </c>
      <c r="AE3537" s="9">
        <v>9.395264410926316E-6</v>
      </c>
      <c r="AF3537" s="9">
        <v>9.2028492021129745E-6</v>
      </c>
      <c r="AG3537" s="9">
        <v>9.3678043552796006E-6</v>
      </c>
      <c r="AH3537" s="9">
        <v>1.0564325119218408E-5</v>
      </c>
      <c r="AI3537" s="9">
        <v>1.0192973371876363E-5</v>
      </c>
      <c r="AJ3537" s="9">
        <v>1.0530195335123467E-5</v>
      </c>
      <c r="AK3537" s="9">
        <v>1.5497628862783995E-5</v>
      </c>
      <c r="AL3537" s="9">
        <v>2.8888709136920926E-5</v>
      </c>
      <c r="AM3537" s="9">
        <v>3.1733079468697584E-4</v>
      </c>
      <c r="AN3537" s="9">
        <v>1.8319796036163793E-5</v>
      </c>
      <c r="AO3537" s="9">
        <v>5.5171431876629562E-5</v>
      </c>
      <c r="AP3537" s="8">
        <v>1.1249999999999999E-3</v>
      </c>
      <c r="AQ3537" s="8" t="s">
        <v>5612</v>
      </c>
      <c r="AR3537" s="37">
        <v>1.7000000000000001E-2</v>
      </c>
      <c r="AS3537" s="37">
        <v>6.9999999999999993E-3</v>
      </c>
      <c r="AT3537" s="37">
        <v>4.8000000000000001E-2</v>
      </c>
      <c r="AU3537" s="9" t="s">
        <v>5612</v>
      </c>
      <c r="AV3537" s="9" t="s">
        <v>5612</v>
      </c>
      <c r="AW3537" s="9" t="s">
        <v>5612</v>
      </c>
      <c r="AX3537" s="9" t="s">
        <v>5612</v>
      </c>
      <c r="AY3537" s="9" t="s">
        <v>5612</v>
      </c>
      <c r="AZ3537" s="9" t="s">
        <v>5612</v>
      </c>
    </row>
    <row r="3538" spans="1:52" x14ac:dyDescent="0.2">
      <c r="A3538" s="38" t="s">
        <v>39</v>
      </c>
      <c r="B3538" s="7">
        <v>2016</v>
      </c>
      <c r="C3538" s="3" t="s">
        <v>63</v>
      </c>
      <c r="D3538" t="s">
        <v>361</v>
      </c>
      <c r="E3538" t="s">
        <v>4047</v>
      </c>
      <c r="F3538">
        <v>10</v>
      </c>
      <c r="G3538">
        <v>5</v>
      </c>
      <c r="H3538">
        <v>5</v>
      </c>
      <c r="I3538">
        <v>5</v>
      </c>
      <c r="J3538">
        <v>5</v>
      </c>
      <c r="K3538">
        <v>5</v>
      </c>
      <c r="L3538">
        <v>5</v>
      </c>
      <c r="M3538">
        <v>5</v>
      </c>
      <c r="N3538">
        <v>5</v>
      </c>
      <c r="O3538">
        <v>14</v>
      </c>
      <c r="P3538">
        <v>64</v>
      </c>
      <c r="Q3538">
        <v>24</v>
      </c>
      <c r="R3538">
        <v>265818</v>
      </c>
      <c r="S3538">
        <v>532183</v>
      </c>
      <c r="T3538">
        <v>543310</v>
      </c>
      <c r="U3538">
        <v>533743</v>
      </c>
      <c r="V3538">
        <v>473291</v>
      </c>
      <c r="W3538">
        <v>490534</v>
      </c>
      <c r="X3538">
        <v>474825</v>
      </c>
      <c r="Y3538">
        <v>322630</v>
      </c>
      <c r="Z3538">
        <v>173078</v>
      </c>
      <c r="AA3538">
        <v>66177</v>
      </c>
      <c r="AB3538">
        <v>3875589</v>
      </c>
      <c r="AC3538">
        <v>561885</v>
      </c>
      <c r="AD3538" s="9">
        <v>3.7619724774093552E-5</v>
      </c>
      <c r="AE3538" s="9">
        <v>9.395264410926316E-6</v>
      </c>
      <c r="AF3538" s="9">
        <v>9.2028492021129745E-6</v>
      </c>
      <c r="AG3538" s="9">
        <v>9.3678043552796006E-6</v>
      </c>
      <c r="AH3538" s="9">
        <v>1.0564325119218408E-5</v>
      </c>
      <c r="AI3538" s="9">
        <v>1.0192973371876363E-5</v>
      </c>
      <c r="AJ3538" s="9">
        <v>1.0530195335123467E-5</v>
      </c>
      <c r="AK3538" s="9">
        <v>1.5497628862783995E-5</v>
      </c>
      <c r="AL3538" s="9">
        <v>2.8888709136920926E-5</v>
      </c>
      <c r="AM3538" s="9">
        <v>2.1155386312465057E-4</v>
      </c>
      <c r="AN3538" s="9">
        <v>1.6513618962175814E-5</v>
      </c>
      <c r="AO3538" s="9">
        <v>4.2713366614164824E-5</v>
      </c>
      <c r="AP3538" s="8">
        <v>2E-3</v>
      </c>
      <c r="AQ3538" s="8" t="s">
        <v>5612</v>
      </c>
      <c r="AR3538" s="37">
        <v>8.4000000000000005E-2</v>
      </c>
      <c r="AS3538" s="37">
        <v>9.6999999999999989E-2</v>
      </c>
      <c r="AT3538" s="37">
        <v>0.16399999999999998</v>
      </c>
      <c r="AU3538" s="9" t="s">
        <v>5612</v>
      </c>
      <c r="AV3538" s="9" t="s">
        <v>5612</v>
      </c>
      <c r="AW3538" s="9" t="s">
        <v>5612</v>
      </c>
      <c r="AX3538" s="9" t="s">
        <v>5612</v>
      </c>
      <c r="AY3538" s="9" t="s">
        <v>5612</v>
      </c>
      <c r="AZ3538" s="9" t="s">
        <v>5612</v>
      </c>
    </row>
    <row r="3539" spans="1:52" x14ac:dyDescent="0.2">
      <c r="A3539" s="38" t="s">
        <v>39</v>
      </c>
      <c r="B3539" s="7">
        <v>2016</v>
      </c>
      <c r="C3539" s="3" t="s">
        <v>64</v>
      </c>
      <c r="D3539" t="s">
        <v>361</v>
      </c>
      <c r="E3539" t="s">
        <v>4048</v>
      </c>
      <c r="F3539">
        <v>10</v>
      </c>
      <c r="G3539">
        <v>5</v>
      </c>
      <c r="H3539">
        <v>5</v>
      </c>
      <c r="I3539">
        <v>5</v>
      </c>
      <c r="J3539">
        <v>5</v>
      </c>
      <c r="K3539">
        <v>5</v>
      </c>
      <c r="L3539">
        <v>5</v>
      </c>
      <c r="M3539">
        <v>5</v>
      </c>
      <c r="N3539">
        <v>11</v>
      </c>
      <c r="O3539">
        <v>12</v>
      </c>
      <c r="P3539">
        <v>68</v>
      </c>
      <c r="Q3539">
        <v>28</v>
      </c>
      <c r="R3539">
        <v>265818</v>
      </c>
      <c r="S3539">
        <v>532183</v>
      </c>
      <c r="T3539">
        <v>543310</v>
      </c>
      <c r="U3539">
        <v>533743</v>
      </c>
      <c r="V3539">
        <v>473291</v>
      </c>
      <c r="W3539">
        <v>490534</v>
      </c>
      <c r="X3539">
        <v>474825</v>
      </c>
      <c r="Y3539">
        <v>322630</v>
      </c>
      <c r="Z3539">
        <v>173078</v>
      </c>
      <c r="AA3539">
        <v>66177</v>
      </c>
      <c r="AB3539">
        <v>3875589</v>
      </c>
      <c r="AC3539">
        <v>561885</v>
      </c>
      <c r="AD3539" s="9">
        <v>3.7619724774093552E-5</v>
      </c>
      <c r="AE3539" s="9">
        <v>9.395264410926316E-6</v>
      </c>
      <c r="AF3539" s="9">
        <v>9.2028492021129745E-6</v>
      </c>
      <c r="AG3539" s="9">
        <v>9.3678043552796006E-6</v>
      </c>
      <c r="AH3539" s="9">
        <v>1.0564325119218408E-5</v>
      </c>
      <c r="AI3539" s="9">
        <v>1.0192973371876363E-5</v>
      </c>
      <c r="AJ3539" s="9">
        <v>1.0530195335123467E-5</v>
      </c>
      <c r="AK3539" s="9">
        <v>1.5497628862783995E-5</v>
      </c>
      <c r="AL3539" s="9">
        <v>6.3555160101226043E-5</v>
      </c>
      <c r="AM3539" s="9">
        <v>1.8133188267827191E-4</v>
      </c>
      <c r="AN3539" s="9">
        <v>1.7545720147311801E-5</v>
      </c>
      <c r="AO3539" s="9">
        <v>4.9832261049858955E-5</v>
      </c>
      <c r="AP3539" s="8">
        <v>8.2000000000000007E-3</v>
      </c>
      <c r="AQ3539" s="8" t="s">
        <v>5612</v>
      </c>
      <c r="AR3539" s="37">
        <v>0.28000000000000003</v>
      </c>
      <c r="AS3539" s="37">
        <v>0.40700000000000003</v>
      </c>
      <c r="AT3539" s="37">
        <v>0.37200000000000005</v>
      </c>
      <c r="AU3539" s="9" t="s">
        <v>5612</v>
      </c>
      <c r="AV3539" s="9" t="s">
        <v>5612</v>
      </c>
      <c r="AW3539" s="9" t="s">
        <v>5612</v>
      </c>
      <c r="AX3539" s="9" t="s">
        <v>5612</v>
      </c>
      <c r="AY3539" s="9" t="s">
        <v>5612</v>
      </c>
      <c r="AZ3539" s="9" t="s">
        <v>5612</v>
      </c>
    </row>
    <row r="3540" spans="1:52" x14ac:dyDescent="0.2">
      <c r="A3540" s="38" t="s">
        <v>39</v>
      </c>
      <c r="B3540" s="7">
        <v>2016</v>
      </c>
      <c r="C3540" s="3" t="s">
        <v>65</v>
      </c>
      <c r="D3540" t="s">
        <v>361</v>
      </c>
      <c r="E3540" t="s">
        <v>4049</v>
      </c>
      <c r="F3540">
        <v>10</v>
      </c>
      <c r="G3540">
        <v>5</v>
      </c>
      <c r="H3540">
        <v>5</v>
      </c>
      <c r="I3540">
        <v>5</v>
      </c>
      <c r="J3540">
        <v>5</v>
      </c>
      <c r="K3540">
        <v>5</v>
      </c>
      <c r="L3540">
        <v>5</v>
      </c>
      <c r="M3540">
        <v>5</v>
      </c>
      <c r="N3540">
        <v>11</v>
      </c>
      <c r="O3540">
        <v>5</v>
      </c>
      <c r="P3540">
        <v>61</v>
      </c>
      <c r="Q3540">
        <v>21</v>
      </c>
      <c r="R3540">
        <v>265818</v>
      </c>
      <c r="S3540">
        <v>532183</v>
      </c>
      <c r="T3540">
        <v>543310</v>
      </c>
      <c r="U3540">
        <v>533743</v>
      </c>
      <c r="V3540">
        <v>473291</v>
      </c>
      <c r="W3540">
        <v>490534</v>
      </c>
      <c r="X3540">
        <v>474825</v>
      </c>
      <c r="Y3540">
        <v>322630</v>
      </c>
      <c r="Z3540">
        <v>173078</v>
      </c>
      <c r="AA3540">
        <v>66177</v>
      </c>
      <c r="AB3540">
        <v>3875589</v>
      </c>
      <c r="AC3540">
        <v>561885</v>
      </c>
      <c r="AD3540" s="9">
        <v>3.7619724774093552E-5</v>
      </c>
      <c r="AE3540" s="9">
        <v>9.395264410926316E-6</v>
      </c>
      <c r="AF3540" s="9">
        <v>9.2028492021129745E-6</v>
      </c>
      <c r="AG3540" s="9">
        <v>9.3678043552796006E-6</v>
      </c>
      <c r="AH3540" s="9">
        <v>1.0564325119218408E-5</v>
      </c>
      <c r="AI3540" s="9">
        <v>1.0192973371876363E-5</v>
      </c>
      <c r="AJ3540" s="9">
        <v>1.0530195335123467E-5</v>
      </c>
      <c r="AK3540" s="9">
        <v>1.5497628862783995E-5</v>
      </c>
      <c r="AL3540" s="9">
        <v>6.3555160101226043E-5</v>
      </c>
      <c r="AM3540" s="9">
        <v>7.5554951115946623E-5</v>
      </c>
      <c r="AN3540" s="9">
        <v>1.5739543073323822E-5</v>
      </c>
      <c r="AO3540" s="9">
        <v>3.7374195787394216E-5</v>
      </c>
      <c r="AP3540" s="8">
        <v>1.384E-2</v>
      </c>
      <c r="AQ3540" s="8">
        <v>0.88700000000000001</v>
      </c>
      <c r="AR3540" s="37">
        <v>0.36700000000000005</v>
      </c>
      <c r="AS3540" s="37">
        <v>0.54200000000000004</v>
      </c>
      <c r="AT3540" s="37">
        <v>0.5</v>
      </c>
      <c r="AU3540" s="9" t="s">
        <v>5612</v>
      </c>
      <c r="AV3540" s="9" t="s">
        <v>5612</v>
      </c>
      <c r="AW3540" s="9" t="s">
        <v>5612</v>
      </c>
      <c r="AX3540" s="9" t="s">
        <v>5612</v>
      </c>
      <c r="AY3540" s="9" t="s">
        <v>5612</v>
      </c>
      <c r="AZ3540" s="9" t="s">
        <v>5612</v>
      </c>
    </row>
    <row r="3541" spans="1:52" x14ac:dyDescent="0.2">
      <c r="A3541" s="38" t="s">
        <v>39</v>
      </c>
      <c r="B3541" s="7">
        <v>2016</v>
      </c>
      <c r="C3541" s="3" t="s">
        <v>66</v>
      </c>
      <c r="D3541" t="s">
        <v>361</v>
      </c>
      <c r="E3541" t="s">
        <v>4050</v>
      </c>
      <c r="F3541">
        <v>10</v>
      </c>
      <c r="G3541">
        <v>5</v>
      </c>
      <c r="H3541">
        <v>5</v>
      </c>
      <c r="I3541">
        <v>5</v>
      </c>
      <c r="J3541">
        <v>5</v>
      </c>
      <c r="K3541">
        <v>5</v>
      </c>
      <c r="L3541">
        <v>10</v>
      </c>
      <c r="M3541">
        <v>10</v>
      </c>
      <c r="N3541">
        <v>18</v>
      </c>
      <c r="O3541">
        <v>13</v>
      </c>
      <c r="P3541">
        <v>86</v>
      </c>
      <c r="Q3541">
        <v>41</v>
      </c>
      <c r="R3541">
        <v>265818</v>
      </c>
      <c r="S3541">
        <v>532183</v>
      </c>
      <c r="T3541">
        <v>543310</v>
      </c>
      <c r="U3541">
        <v>533743</v>
      </c>
      <c r="V3541">
        <v>473291</v>
      </c>
      <c r="W3541">
        <v>490534</v>
      </c>
      <c r="X3541">
        <v>474825</v>
      </c>
      <c r="Y3541">
        <v>322630</v>
      </c>
      <c r="Z3541">
        <v>173078</v>
      </c>
      <c r="AA3541">
        <v>66177</v>
      </c>
      <c r="AB3541">
        <v>3875589</v>
      </c>
      <c r="AC3541">
        <v>561885</v>
      </c>
      <c r="AD3541" s="9">
        <v>3.7619724774093552E-5</v>
      </c>
      <c r="AE3541" s="9">
        <v>9.395264410926316E-6</v>
      </c>
      <c r="AF3541" s="9">
        <v>9.2028492021129745E-6</v>
      </c>
      <c r="AG3541" s="9">
        <v>9.3678043552796006E-6</v>
      </c>
      <c r="AH3541" s="9">
        <v>1.0564325119218408E-5</v>
      </c>
      <c r="AI3541" s="9">
        <v>1.0192973371876363E-5</v>
      </c>
      <c r="AJ3541" s="9">
        <v>2.1060390670246934E-5</v>
      </c>
      <c r="AK3541" s="9">
        <v>3.0995257725567989E-5</v>
      </c>
      <c r="AL3541" s="9">
        <v>1.0399935289291533E-4</v>
      </c>
      <c r="AM3541" s="9">
        <v>1.9644287290146122E-4</v>
      </c>
      <c r="AN3541" s="9">
        <v>2.219017548042375E-5</v>
      </c>
      <c r="AO3541" s="9">
        <v>7.2968667965864895E-5</v>
      </c>
      <c r="AP3541" s="8">
        <v>2.0875000000000001E-2</v>
      </c>
      <c r="AQ3541" s="8" t="s">
        <v>5612</v>
      </c>
      <c r="AR3541" s="37">
        <v>0.40600000000000003</v>
      </c>
      <c r="AS3541" s="37">
        <v>0.58899999999999997</v>
      </c>
      <c r="AT3541" s="37">
        <v>0.55700000000000005</v>
      </c>
      <c r="AU3541" s="9" t="s">
        <v>5612</v>
      </c>
      <c r="AV3541" s="9" t="s">
        <v>5612</v>
      </c>
      <c r="AW3541" s="9" t="s">
        <v>5612</v>
      </c>
      <c r="AX3541" s="9" t="s">
        <v>5612</v>
      </c>
      <c r="AY3541" s="9" t="s">
        <v>5612</v>
      </c>
      <c r="AZ3541" s="9" t="s">
        <v>5612</v>
      </c>
    </row>
    <row r="3542" spans="1:52" x14ac:dyDescent="0.2">
      <c r="A3542" s="38" t="s">
        <v>39</v>
      </c>
      <c r="B3542" s="7">
        <v>2017</v>
      </c>
      <c r="C3542" s="3" t="s">
        <v>55</v>
      </c>
      <c r="D3542" t="s">
        <v>362</v>
      </c>
      <c r="E3542" t="s">
        <v>4051</v>
      </c>
      <c r="F3542">
        <v>10</v>
      </c>
      <c r="G3542">
        <v>5</v>
      </c>
      <c r="H3542">
        <v>5</v>
      </c>
      <c r="I3542">
        <v>5</v>
      </c>
      <c r="J3542">
        <v>5</v>
      </c>
      <c r="K3542">
        <v>5</v>
      </c>
      <c r="L3542">
        <v>5</v>
      </c>
      <c r="M3542">
        <v>12</v>
      </c>
      <c r="N3542">
        <v>19</v>
      </c>
      <c r="O3542">
        <v>30</v>
      </c>
      <c r="P3542">
        <v>101</v>
      </c>
      <c r="Q3542">
        <v>61</v>
      </c>
      <c r="R3542">
        <v>265113</v>
      </c>
      <c r="S3542">
        <v>535006</v>
      </c>
      <c r="T3542">
        <v>542644</v>
      </c>
      <c r="U3542">
        <v>538527</v>
      </c>
      <c r="V3542">
        <v>477005</v>
      </c>
      <c r="W3542">
        <v>482765</v>
      </c>
      <c r="X3542">
        <v>480861</v>
      </c>
      <c r="Y3542">
        <v>331975</v>
      </c>
      <c r="Z3542">
        <v>175838</v>
      </c>
      <c r="AA3542">
        <v>66517</v>
      </c>
      <c r="AB3542">
        <v>3896251</v>
      </c>
      <c r="AC3542">
        <v>574330</v>
      </c>
      <c r="AD3542" s="9">
        <v>3.7719764779546836E-5</v>
      </c>
      <c r="AE3542" s="9">
        <v>9.345689581051428E-6</v>
      </c>
      <c r="AF3542" s="9">
        <v>9.2141440797281459E-6</v>
      </c>
      <c r="AG3542" s="9">
        <v>9.2845855453858392E-6</v>
      </c>
      <c r="AH3542" s="9">
        <v>1.0482070418549071E-5</v>
      </c>
      <c r="AI3542" s="9">
        <v>1.0357005996706472E-5</v>
      </c>
      <c r="AJ3542" s="9">
        <v>1.0398015226853498E-5</v>
      </c>
      <c r="AK3542" s="9">
        <v>3.6147300248512689E-5</v>
      </c>
      <c r="AL3542" s="9">
        <v>1.0805400425391553E-4</v>
      </c>
      <c r="AM3542" s="9">
        <v>4.5101252311439179E-4</v>
      </c>
      <c r="AN3542" s="9">
        <v>2.5922354591631801E-5</v>
      </c>
      <c r="AO3542" s="9">
        <v>1.0621071509410966E-4</v>
      </c>
      <c r="AP3542" s="8">
        <v>4.41E-2</v>
      </c>
      <c r="AQ3542" s="8" t="s">
        <v>5612</v>
      </c>
      <c r="AR3542" s="37">
        <v>0.44</v>
      </c>
      <c r="AS3542" s="37">
        <v>0.63200000000000001</v>
      </c>
      <c r="AT3542" s="37">
        <v>0.61899999999999999</v>
      </c>
      <c r="AU3542" s="9" t="s">
        <v>5612</v>
      </c>
      <c r="AV3542" s="9" t="s">
        <v>5612</v>
      </c>
      <c r="AW3542" s="9" t="s">
        <v>5612</v>
      </c>
      <c r="AX3542" s="9" t="s">
        <v>5612</v>
      </c>
      <c r="AY3542" s="9" t="s">
        <v>5612</v>
      </c>
      <c r="AZ3542" s="9" t="s">
        <v>5612</v>
      </c>
    </row>
    <row r="3543" spans="1:52" x14ac:dyDescent="0.2">
      <c r="A3543" s="38" t="s">
        <v>39</v>
      </c>
      <c r="B3543" s="7">
        <v>2017</v>
      </c>
      <c r="C3543" s="3" t="s">
        <v>56</v>
      </c>
      <c r="D3543" t="s">
        <v>362</v>
      </c>
      <c r="E3543" t="s">
        <v>4052</v>
      </c>
      <c r="F3543">
        <v>10</v>
      </c>
      <c r="G3543">
        <v>5</v>
      </c>
      <c r="H3543">
        <v>5</v>
      </c>
      <c r="I3543">
        <v>5</v>
      </c>
      <c r="J3543">
        <v>5</v>
      </c>
      <c r="K3543">
        <v>5</v>
      </c>
      <c r="L3543">
        <v>10</v>
      </c>
      <c r="M3543">
        <v>22</v>
      </c>
      <c r="N3543">
        <v>34</v>
      </c>
      <c r="O3543">
        <v>31</v>
      </c>
      <c r="P3543">
        <v>132</v>
      </c>
      <c r="Q3543">
        <v>87</v>
      </c>
      <c r="R3543">
        <v>265113</v>
      </c>
      <c r="S3543">
        <v>535006</v>
      </c>
      <c r="T3543">
        <v>542644</v>
      </c>
      <c r="U3543">
        <v>538527</v>
      </c>
      <c r="V3543">
        <v>477005</v>
      </c>
      <c r="W3543">
        <v>482765</v>
      </c>
      <c r="X3543">
        <v>480861</v>
      </c>
      <c r="Y3543">
        <v>331975</v>
      </c>
      <c r="Z3543">
        <v>175838</v>
      </c>
      <c r="AA3543">
        <v>66517</v>
      </c>
      <c r="AB3543">
        <v>3896251</v>
      </c>
      <c r="AC3543">
        <v>574330</v>
      </c>
      <c r="AD3543" s="9">
        <v>3.7719764779546836E-5</v>
      </c>
      <c r="AE3543" s="9">
        <v>9.345689581051428E-6</v>
      </c>
      <c r="AF3543" s="9">
        <v>9.2141440797281459E-6</v>
      </c>
      <c r="AG3543" s="9">
        <v>9.2845855453858392E-6</v>
      </c>
      <c r="AH3543" s="9">
        <v>1.0482070418549071E-5</v>
      </c>
      <c r="AI3543" s="9">
        <v>1.0357005996706472E-5</v>
      </c>
      <c r="AJ3543" s="9">
        <v>2.0796030453706995E-5</v>
      </c>
      <c r="AK3543" s="9">
        <v>6.6270050455606599E-5</v>
      </c>
      <c r="AL3543" s="9">
        <v>1.9335979708595412E-4</v>
      </c>
      <c r="AM3543" s="9">
        <v>4.6604627388487156E-4</v>
      </c>
      <c r="AN3543" s="9">
        <v>3.3878720852429685E-5</v>
      </c>
      <c r="AO3543" s="9">
        <v>1.5148085595389411E-4</v>
      </c>
      <c r="AP3543" s="8">
        <v>7.485E-2</v>
      </c>
      <c r="AQ3543" s="8" t="s">
        <v>5612</v>
      </c>
      <c r="AR3543" s="37">
        <v>0.45500000000000002</v>
      </c>
      <c r="AS3543" s="37">
        <v>0.67099999999999993</v>
      </c>
      <c r="AT3543" s="37">
        <v>0.627</v>
      </c>
      <c r="AU3543" s="9" t="s">
        <v>5612</v>
      </c>
      <c r="AV3543" s="9" t="s">
        <v>5612</v>
      </c>
      <c r="AW3543" s="9" t="s">
        <v>5612</v>
      </c>
      <c r="AX3543" s="9" t="s">
        <v>5612</v>
      </c>
      <c r="AY3543" s="9" t="s">
        <v>5612</v>
      </c>
      <c r="AZ3543" s="9" t="s">
        <v>5612</v>
      </c>
    </row>
    <row r="3544" spans="1:52" x14ac:dyDescent="0.2">
      <c r="A3544" s="38" t="s">
        <v>39</v>
      </c>
      <c r="B3544" s="7">
        <v>2017</v>
      </c>
      <c r="C3544" s="3" t="s">
        <v>57</v>
      </c>
      <c r="D3544" t="s">
        <v>362</v>
      </c>
      <c r="E3544" t="s">
        <v>4053</v>
      </c>
      <c r="F3544">
        <v>10</v>
      </c>
      <c r="G3544">
        <v>5</v>
      </c>
      <c r="H3544">
        <v>5</v>
      </c>
      <c r="I3544">
        <v>5</v>
      </c>
      <c r="J3544">
        <v>5</v>
      </c>
      <c r="K3544">
        <v>5</v>
      </c>
      <c r="L3544">
        <v>5</v>
      </c>
      <c r="M3544">
        <v>25</v>
      </c>
      <c r="N3544">
        <v>31</v>
      </c>
      <c r="O3544">
        <v>18</v>
      </c>
      <c r="P3544">
        <v>114</v>
      </c>
      <c r="Q3544">
        <v>74</v>
      </c>
      <c r="R3544">
        <v>265113</v>
      </c>
      <c r="S3544">
        <v>535006</v>
      </c>
      <c r="T3544">
        <v>542644</v>
      </c>
      <c r="U3544">
        <v>538527</v>
      </c>
      <c r="V3544">
        <v>477005</v>
      </c>
      <c r="W3544">
        <v>482765</v>
      </c>
      <c r="X3544">
        <v>480861</v>
      </c>
      <c r="Y3544">
        <v>331975</v>
      </c>
      <c r="Z3544">
        <v>175838</v>
      </c>
      <c r="AA3544">
        <v>66517</v>
      </c>
      <c r="AB3544">
        <v>3896251</v>
      </c>
      <c r="AC3544">
        <v>574330</v>
      </c>
      <c r="AD3544" s="9">
        <v>3.7719764779546836E-5</v>
      </c>
      <c r="AE3544" s="9">
        <v>9.345689581051428E-6</v>
      </c>
      <c r="AF3544" s="9">
        <v>9.2141440797281459E-6</v>
      </c>
      <c r="AG3544" s="9">
        <v>9.2845855453858392E-6</v>
      </c>
      <c r="AH3544" s="9">
        <v>1.0482070418549071E-5</v>
      </c>
      <c r="AI3544" s="9">
        <v>1.0357005996706472E-5</v>
      </c>
      <c r="AJ3544" s="9">
        <v>1.0398015226853498E-5</v>
      </c>
      <c r="AK3544" s="9">
        <v>7.5306875517734768E-5</v>
      </c>
      <c r="AL3544" s="9">
        <v>1.762986385195464E-4</v>
      </c>
      <c r="AM3544" s="9">
        <v>2.7060751386863511E-4</v>
      </c>
      <c r="AN3544" s="9">
        <v>2.9258895281643817E-5</v>
      </c>
      <c r="AO3544" s="9">
        <v>1.2884578552400187E-4</v>
      </c>
      <c r="AP3544" s="8">
        <v>3.1099999999999996E-2</v>
      </c>
      <c r="AQ3544" s="8" t="s">
        <v>5612</v>
      </c>
      <c r="AR3544" s="37">
        <v>0.46600000000000003</v>
      </c>
      <c r="AS3544" s="37">
        <v>0.69099999999999995</v>
      </c>
      <c r="AT3544" s="37">
        <v>0.627</v>
      </c>
      <c r="AU3544" s="9" t="s">
        <v>5612</v>
      </c>
      <c r="AV3544" s="9" t="s">
        <v>5612</v>
      </c>
      <c r="AW3544" s="9" t="s">
        <v>5612</v>
      </c>
      <c r="AX3544" s="9" t="s">
        <v>5612</v>
      </c>
      <c r="AY3544" s="9" t="s">
        <v>5612</v>
      </c>
      <c r="AZ3544" s="9" t="s">
        <v>5612</v>
      </c>
    </row>
    <row r="3545" spans="1:52" x14ac:dyDescent="0.2">
      <c r="A3545" s="38" t="s">
        <v>39</v>
      </c>
      <c r="B3545" s="7">
        <v>2017</v>
      </c>
      <c r="C3545" s="3" t="s">
        <v>58</v>
      </c>
      <c r="D3545" t="s">
        <v>362</v>
      </c>
      <c r="E3545" t="s">
        <v>4054</v>
      </c>
      <c r="F3545">
        <v>10</v>
      </c>
      <c r="G3545">
        <v>5</v>
      </c>
      <c r="H3545">
        <v>5</v>
      </c>
      <c r="I3545">
        <v>5</v>
      </c>
      <c r="J3545">
        <v>5</v>
      </c>
      <c r="K3545">
        <v>5</v>
      </c>
      <c r="L3545">
        <v>5</v>
      </c>
      <c r="M3545">
        <v>5</v>
      </c>
      <c r="N3545">
        <v>5</v>
      </c>
      <c r="O3545">
        <v>15</v>
      </c>
      <c r="P3545">
        <v>65</v>
      </c>
      <c r="Q3545">
        <v>25</v>
      </c>
      <c r="R3545">
        <v>265113</v>
      </c>
      <c r="S3545">
        <v>535006</v>
      </c>
      <c r="T3545">
        <v>542644</v>
      </c>
      <c r="U3545">
        <v>538527</v>
      </c>
      <c r="V3545">
        <v>477005</v>
      </c>
      <c r="W3545">
        <v>482765</v>
      </c>
      <c r="X3545">
        <v>480861</v>
      </c>
      <c r="Y3545">
        <v>331975</v>
      </c>
      <c r="Z3545">
        <v>175838</v>
      </c>
      <c r="AA3545">
        <v>66517</v>
      </c>
      <c r="AB3545">
        <v>3896251</v>
      </c>
      <c r="AC3545">
        <v>574330</v>
      </c>
      <c r="AD3545" s="9">
        <v>3.7719764779546836E-5</v>
      </c>
      <c r="AE3545" s="9">
        <v>9.345689581051428E-6</v>
      </c>
      <c r="AF3545" s="9">
        <v>9.2141440797281459E-6</v>
      </c>
      <c r="AG3545" s="9">
        <v>9.2845855453858392E-6</v>
      </c>
      <c r="AH3545" s="9">
        <v>1.0482070418549071E-5</v>
      </c>
      <c r="AI3545" s="9">
        <v>1.0357005996706472E-5</v>
      </c>
      <c r="AJ3545" s="9">
        <v>1.0398015226853498E-5</v>
      </c>
      <c r="AK3545" s="9">
        <v>1.5061375103546953E-5</v>
      </c>
      <c r="AL3545" s="9">
        <v>2.8435264277346194E-5</v>
      </c>
      <c r="AM3545" s="9">
        <v>2.255062615571959E-4</v>
      </c>
      <c r="AN3545" s="9">
        <v>1.6682703450060071E-5</v>
      </c>
      <c r="AO3545" s="9">
        <v>4.3528981595946582E-5</v>
      </c>
      <c r="AP3545" s="8">
        <v>1.3275E-2</v>
      </c>
      <c r="AQ3545" s="8" t="s">
        <v>5612</v>
      </c>
      <c r="AR3545" s="37">
        <v>0.47100000000000003</v>
      </c>
      <c r="AS3545" s="37">
        <v>0.69299999999999995</v>
      </c>
      <c r="AT3545" s="37">
        <v>0.627</v>
      </c>
      <c r="AU3545" s="9" t="s">
        <v>5612</v>
      </c>
      <c r="AV3545" s="9" t="s">
        <v>5612</v>
      </c>
      <c r="AW3545" s="9" t="s">
        <v>5612</v>
      </c>
      <c r="AX3545" s="9" t="s">
        <v>5612</v>
      </c>
      <c r="AY3545" s="9" t="s">
        <v>5612</v>
      </c>
      <c r="AZ3545" s="9" t="s">
        <v>5612</v>
      </c>
    </row>
    <row r="3546" spans="1:52" x14ac:dyDescent="0.2">
      <c r="A3546" s="38" t="s">
        <v>39</v>
      </c>
      <c r="B3546" s="7">
        <v>2017</v>
      </c>
      <c r="C3546" s="3" t="s">
        <v>59</v>
      </c>
      <c r="D3546" t="s">
        <v>362</v>
      </c>
      <c r="E3546" t="s">
        <v>4055</v>
      </c>
      <c r="F3546">
        <v>10</v>
      </c>
      <c r="G3546">
        <v>5</v>
      </c>
      <c r="H3546">
        <v>5</v>
      </c>
      <c r="I3546">
        <v>5</v>
      </c>
      <c r="J3546">
        <v>5</v>
      </c>
      <c r="K3546">
        <v>5</v>
      </c>
      <c r="L3546">
        <v>5</v>
      </c>
      <c r="M3546">
        <v>5</v>
      </c>
      <c r="N3546">
        <v>5</v>
      </c>
      <c r="O3546">
        <v>14</v>
      </c>
      <c r="P3546">
        <v>64</v>
      </c>
      <c r="Q3546">
        <v>24</v>
      </c>
      <c r="R3546">
        <v>265113</v>
      </c>
      <c r="S3546">
        <v>535006</v>
      </c>
      <c r="T3546">
        <v>542644</v>
      </c>
      <c r="U3546">
        <v>538527</v>
      </c>
      <c r="V3546">
        <v>477005</v>
      </c>
      <c r="W3546">
        <v>482765</v>
      </c>
      <c r="X3546">
        <v>480861</v>
      </c>
      <c r="Y3546">
        <v>331975</v>
      </c>
      <c r="Z3546">
        <v>175838</v>
      </c>
      <c r="AA3546">
        <v>66517</v>
      </c>
      <c r="AB3546">
        <v>3896251</v>
      </c>
      <c r="AC3546">
        <v>574330</v>
      </c>
      <c r="AD3546" s="9">
        <v>3.7719764779546836E-5</v>
      </c>
      <c r="AE3546" s="9">
        <v>9.345689581051428E-6</v>
      </c>
      <c r="AF3546" s="9">
        <v>9.2141440797281459E-6</v>
      </c>
      <c r="AG3546" s="9">
        <v>9.2845855453858392E-6</v>
      </c>
      <c r="AH3546" s="9">
        <v>1.0482070418549071E-5</v>
      </c>
      <c r="AI3546" s="9">
        <v>1.0357005996706472E-5</v>
      </c>
      <c r="AJ3546" s="9">
        <v>1.0398015226853498E-5</v>
      </c>
      <c r="AK3546" s="9">
        <v>1.5061375103546953E-5</v>
      </c>
      <c r="AL3546" s="9">
        <v>2.8435264277346194E-5</v>
      </c>
      <c r="AM3546" s="9">
        <v>2.1047251078671619E-4</v>
      </c>
      <c r="AN3546" s="9">
        <v>1.6426046473905299E-5</v>
      </c>
      <c r="AO3546" s="9">
        <v>4.1787822332108717E-5</v>
      </c>
      <c r="AP3546" s="8">
        <v>6.0000000000000001E-3</v>
      </c>
      <c r="AQ3546" s="8" t="s">
        <v>5612</v>
      </c>
      <c r="AR3546" s="37">
        <v>0.47200000000000003</v>
      </c>
      <c r="AS3546" s="37">
        <v>0.69299999999999995</v>
      </c>
      <c r="AT3546" s="37">
        <v>0.63200000000000001</v>
      </c>
      <c r="AU3546" s="9" t="s">
        <v>5612</v>
      </c>
      <c r="AV3546" s="9" t="s">
        <v>5612</v>
      </c>
      <c r="AW3546" s="9" t="s">
        <v>5612</v>
      </c>
      <c r="AX3546" s="9" t="s">
        <v>5612</v>
      </c>
      <c r="AY3546" s="9" t="s">
        <v>5612</v>
      </c>
      <c r="AZ3546" s="9" t="s">
        <v>5612</v>
      </c>
    </row>
    <row r="3547" spans="1:52" x14ac:dyDescent="0.2">
      <c r="A3547" s="38" t="s">
        <v>39</v>
      </c>
      <c r="B3547" s="7">
        <v>2017</v>
      </c>
      <c r="C3547" s="3" t="s">
        <v>60</v>
      </c>
      <c r="D3547" t="s">
        <v>362</v>
      </c>
      <c r="E3547" t="s">
        <v>4056</v>
      </c>
      <c r="F3547">
        <v>10</v>
      </c>
      <c r="G3547">
        <v>5</v>
      </c>
      <c r="H3547">
        <v>5</v>
      </c>
      <c r="I3547">
        <v>5</v>
      </c>
      <c r="J3547">
        <v>5</v>
      </c>
      <c r="K3547">
        <v>5</v>
      </c>
      <c r="L3547">
        <v>5</v>
      </c>
      <c r="M3547">
        <v>5</v>
      </c>
      <c r="N3547">
        <v>5</v>
      </c>
      <c r="O3547">
        <v>11</v>
      </c>
      <c r="P3547">
        <v>61</v>
      </c>
      <c r="Q3547">
        <v>21</v>
      </c>
      <c r="R3547">
        <v>265113</v>
      </c>
      <c r="S3547">
        <v>535006</v>
      </c>
      <c r="T3547">
        <v>542644</v>
      </c>
      <c r="U3547">
        <v>538527</v>
      </c>
      <c r="V3547">
        <v>477005</v>
      </c>
      <c r="W3547">
        <v>482765</v>
      </c>
      <c r="X3547">
        <v>480861</v>
      </c>
      <c r="Y3547">
        <v>331975</v>
      </c>
      <c r="Z3547">
        <v>175838</v>
      </c>
      <c r="AA3547">
        <v>66517</v>
      </c>
      <c r="AB3547">
        <v>3896251</v>
      </c>
      <c r="AC3547">
        <v>574330</v>
      </c>
      <c r="AD3547" s="9">
        <v>3.7719764779546836E-5</v>
      </c>
      <c r="AE3547" s="9">
        <v>9.345689581051428E-6</v>
      </c>
      <c r="AF3547" s="9">
        <v>9.2141440797281459E-6</v>
      </c>
      <c r="AG3547" s="9">
        <v>9.2845855453858392E-6</v>
      </c>
      <c r="AH3547" s="9">
        <v>1.0482070418549071E-5</v>
      </c>
      <c r="AI3547" s="9">
        <v>1.0357005996706472E-5</v>
      </c>
      <c r="AJ3547" s="9">
        <v>1.0398015226853498E-5</v>
      </c>
      <c r="AK3547" s="9">
        <v>1.5061375103546953E-5</v>
      </c>
      <c r="AL3547" s="9">
        <v>2.8435264277346194E-5</v>
      </c>
      <c r="AM3547" s="9">
        <v>1.65371258475277E-4</v>
      </c>
      <c r="AN3547" s="9">
        <v>1.565607554544099E-5</v>
      </c>
      <c r="AO3547" s="9">
        <v>3.6564344540595128E-5</v>
      </c>
      <c r="AP3547" s="8">
        <v>1.48E-3</v>
      </c>
      <c r="AQ3547" s="8" t="s">
        <v>5612</v>
      </c>
      <c r="AR3547" s="37" t="s">
        <v>5612</v>
      </c>
      <c r="AS3547" s="37" t="s">
        <v>5612</v>
      </c>
      <c r="AT3547" s="37" t="s">
        <v>5612</v>
      </c>
      <c r="AU3547" s="9" t="s">
        <v>5612</v>
      </c>
      <c r="AV3547" s="9" t="s">
        <v>5612</v>
      </c>
      <c r="AW3547" s="9" t="s">
        <v>5612</v>
      </c>
      <c r="AX3547" s="9" t="s">
        <v>5612</v>
      </c>
      <c r="AY3547" s="9" t="s">
        <v>5612</v>
      </c>
      <c r="AZ3547" s="9" t="s">
        <v>5612</v>
      </c>
    </row>
    <row r="3548" spans="1:52" x14ac:dyDescent="0.2">
      <c r="A3548" s="38" t="s">
        <v>39</v>
      </c>
      <c r="B3548" s="7">
        <v>2017</v>
      </c>
      <c r="C3548" s="3" t="s">
        <v>61</v>
      </c>
      <c r="D3548" t="s">
        <v>362</v>
      </c>
      <c r="E3548" t="s">
        <v>4057</v>
      </c>
      <c r="F3548">
        <v>10</v>
      </c>
      <c r="G3548">
        <v>5</v>
      </c>
      <c r="H3548">
        <v>5</v>
      </c>
      <c r="I3548">
        <v>5</v>
      </c>
      <c r="J3548">
        <v>5</v>
      </c>
      <c r="K3548">
        <v>5</v>
      </c>
      <c r="L3548">
        <v>5</v>
      </c>
      <c r="M3548">
        <v>5</v>
      </c>
      <c r="N3548">
        <v>5</v>
      </c>
      <c r="O3548">
        <v>13</v>
      </c>
      <c r="P3548">
        <v>63</v>
      </c>
      <c r="Q3548">
        <v>23</v>
      </c>
      <c r="R3548">
        <v>265113</v>
      </c>
      <c r="S3548">
        <v>535006</v>
      </c>
      <c r="T3548">
        <v>542644</v>
      </c>
      <c r="U3548">
        <v>538527</v>
      </c>
      <c r="V3548">
        <v>477005</v>
      </c>
      <c r="W3548">
        <v>482765</v>
      </c>
      <c r="X3548">
        <v>480861</v>
      </c>
      <c r="Y3548">
        <v>331975</v>
      </c>
      <c r="Z3548">
        <v>175838</v>
      </c>
      <c r="AA3548">
        <v>66517</v>
      </c>
      <c r="AB3548">
        <v>3896251</v>
      </c>
      <c r="AC3548">
        <v>574330</v>
      </c>
      <c r="AD3548" s="9">
        <v>3.7719764779546836E-5</v>
      </c>
      <c r="AE3548" s="9">
        <v>9.345689581051428E-6</v>
      </c>
      <c r="AF3548" s="9">
        <v>9.2141440797281459E-6</v>
      </c>
      <c r="AG3548" s="9">
        <v>9.2845855453858392E-6</v>
      </c>
      <c r="AH3548" s="9">
        <v>1.0482070418549071E-5</v>
      </c>
      <c r="AI3548" s="9">
        <v>1.0357005996706472E-5</v>
      </c>
      <c r="AJ3548" s="9">
        <v>1.0398015226853498E-5</v>
      </c>
      <c r="AK3548" s="9">
        <v>1.5061375103546953E-5</v>
      </c>
      <c r="AL3548" s="9">
        <v>2.8435264277346194E-5</v>
      </c>
      <c r="AM3548" s="9">
        <v>1.9543876001623645E-4</v>
      </c>
      <c r="AN3548" s="9">
        <v>1.6169389497750531E-5</v>
      </c>
      <c r="AO3548" s="9">
        <v>4.0046663068270852E-5</v>
      </c>
      <c r="AP3548" s="8">
        <v>1.575E-3</v>
      </c>
      <c r="AQ3548" s="8" t="s">
        <v>5612</v>
      </c>
      <c r="AR3548" s="37" t="s">
        <v>5612</v>
      </c>
      <c r="AS3548" s="37" t="s">
        <v>5612</v>
      </c>
      <c r="AT3548" s="37" t="s">
        <v>5612</v>
      </c>
      <c r="AU3548" s="9" t="s">
        <v>5612</v>
      </c>
      <c r="AV3548" s="9" t="s">
        <v>5612</v>
      </c>
      <c r="AW3548" s="9" t="s">
        <v>5612</v>
      </c>
      <c r="AX3548" s="9" t="s">
        <v>5612</v>
      </c>
      <c r="AY3548" s="9" t="s">
        <v>5612</v>
      </c>
      <c r="AZ3548" s="9" t="s">
        <v>5612</v>
      </c>
    </row>
    <row r="3549" spans="1:52" x14ac:dyDescent="0.2">
      <c r="A3549" s="38" t="s">
        <v>39</v>
      </c>
      <c r="B3549" s="7">
        <v>2017</v>
      </c>
      <c r="C3549" s="3" t="s">
        <v>62</v>
      </c>
      <c r="D3549" t="s">
        <v>362</v>
      </c>
      <c r="E3549" t="s">
        <v>4058</v>
      </c>
      <c r="F3549">
        <v>10</v>
      </c>
      <c r="G3549">
        <v>5</v>
      </c>
      <c r="H3549">
        <v>5</v>
      </c>
      <c r="I3549">
        <v>5</v>
      </c>
      <c r="J3549">
        <v>5</v>
      </c>
      <c r="K3549">
        <v>5</v>
      </c>
      <c r="L3549">
        <v>5</v>
      </c>
      <c r="M3549">
        <v>5</v>
      </c>
      <c r="N3549">
        <v>11</v>
      </c>
      <c r="O3549">
        <v>10</v>
      </c>
      <c r="P3549">
        <v>66</v>
      </c>
      <c r="Q3549">
        <v>26</v>
      </c>
      <c r="R3549">
        <v>265113</v>
      </c>
      <c r="S3549">
        <v>535006</v>
      </c>
      <c r="T3549">
        <v>542644</v>
      </c>
      <c r="U3549">
        <v>538527</v>
      </c>
      <c r="V3549">
        <v>477005</v>
      </c>
      <c r="W3549">
        <v>482765</v>
      </c>
      <c r="X3549">
        <v>480861</v>
      </c>
      <c r="Y3549">
        <v>331975</v>
      </c>
      <c r="Z3549">
        <v>175838</v>
      </c>
      <c r="AA3549">
        <v>66517</v>
      </c>
      <c r="AB3549">
        <v>3896251</v>
      </c>
      <c r="AC3549">
        <v>574330</v>
      </c>
      <c r="AD3549" s="9">
        <v>3.7719764779546836E-5</v>
      </c>
      <c r="AE3549" s="9">
        <v>9.345689581051428E-6</v>
      </c>
      <c r="AF3549" s="9">
        <v>9.2141440797281459E-6</v>
      </c>
      <c r="AG3549" s="9">
        <v>9.2845855453858392E-6</v>
      </c>
      <c r="AH3549" s="9">
        <v>1.0482070418549071E-5</v>
      </c>
      <c r="AI3549" s="9">
        <v>1.0357005996706472E-5</v>
      </c>
      <c r="AJ3549" s="9">
        <v>1.0398015226853498E-5</v>
      </c>
      <c r="AK3549" s="9">
        <v>1.5061375103546953E-5</v>
      </c>
      <c r="AL3549" s="9">
        <v>6.2557581410161624E-5</v>
      </c>
      <c r="AM3549" s="9">
        <v>1.5033750770479726E-4</v>
      </c>
      <c r="AN3549" s="9">
        <v>1.6939360426214842E-5</v>
      </c>
      <c r="AO3549" s="9">
        <v>4.5270140859784447E-5</v>
      </c>
      <c r="AP3549" s="8">
        <v>1.8599999999999999E-3</v>
      </c>
      <c r="AQ3549" s="8" t="s">
        <v>5612</v>
      </c>
      <c r="AR3549" s="37">
        <v>1.4999999999999999E-2</v>
      </c>
      <c r="AS3549" s="37">
        <v>1.2E-2</v>
      </c>
      <c r="AT3549" s="37">
        <v>4.0999999999999995E-2</v>
      </c>
      <c r="AU3549" s="9" t="s">
        <v>5612</v>
      </c>
      <c r="AV3549" s="9" t="s">
        <v>5612</v>
      </c>
      <c r="AW3549" s="9" t="s">
        <v>5612</v>
      </c>
      <c r="AX3549" s="9" t="s">
        <v>5612</v>
      </c>
      <c r="AY3549" s="9" t="s">
        <v>5612</v>
      </c>
      <c r="AZ3549" s="9" t="s">
        <v>5612</v>
      </c>
    </row>
    <row r="3550" spans="1:52" x14ac:dyDescent="0.2">
      <c r="A3550" s="38" t="s">
        <v>39</v>
      </c>
      <c r="B3550" s="7">
        <v>2017</v>
      </c>
      <c r="C3550" s="3" t="s">
        <v>63</v>
      </c>
      <c r="D3550" t="s">
        <v>362</v>
      </c>
      <c r="E3550" t="s">
        <v>4059</v>
      </c>
      <c r="F3550">
        <v>10</v>
      </c>
      <c r="G3550">
        <v>5</v>
      </c>
      <c r="H3550">
        <v>5</v>
      </c>
      <c r="I3550">
        <v>5</v>
      </c>
      <c r="J3550">
        <v>5</v>
      </c>
      <c r="K3550">
        <v>5</v>
      </c>
      <c r="L3550">
        <v>5</v>
      </c>
      <c r="M3550">
        <v>5</v>
      </c>
      <c r="N3550">
        <v>5</v>
      </c>
      <c r="O3550">
        <v>11</v>
      </c>
      <c r="P3550">
        <v>61</v>
      </c>
      <c r="Q3550">
        <v>21</v>
      </c>
      <c r="R3550">
        <v>265113</v>
      </c>
      <c r="S3550">
        <v>535006</v>
      </c>
      <c r="T3550">
        <v>542644</v>
      </c>
      <c r="U3550">
        <v>538527</v>
      </c>
      <c r="V3550">
        <v>477005</v>
      </c>
      <c r="W3550">
        <v>482765</v>
      </c>
      <c r="X3550">
        <v>480861</v>
      </c>
      <c r="Y3550">
        <v>331975</v>
      </c>
      <c r="Z3550">
        <v>175838</v>
      </c>
      <c r="AA3550">
        <v>66517</v>
      </c>
      <c r="AB3550">
        <v>3896251</v>
      </c>
      <c r="AC3550">
        <v>574330</v>
      </c>
      <c r="AD3550" s="9">
        <v>3.7719764779546836E-5</v>
      </c>
      <c r="AE3550" s="9">
        <v>9.345689581051428E-6</v>
      </c>
      <c r="AF3550" s="9">
        <v>9.2141440797281459E-6</v>
      </c>
      <c r="AG3550" s="9">
        <v>9.2845855453858392E-6</v>
      </c>
      <c r="AH3550" s="9">
        <v>1.0482070418549071E-5</v>
      </c>
      <c r="AI3550" s="9">
        <v>1.0357005996706472E-5</v>
      </c>
      <c r="AJ3550" s="9">
        <v>1.0398015226853498E-5</v>
      </c>
      <c r="AK3550" s="9">
        <v>1.5061375103546953E-5</v>
      </c>
      <c r="AL3550" s="9">
        <v>2.8435264277346194E-5</v>
      </c>
      <c r="AM3550" s="9">
        <v>1.65371258475277E-4</v>
      </c>
      <c r="AN3550" s="9">
        <v>1.565607554544099E-5</v>
      </c>
      <c r="AO3550" s="9">
        <v>3.6564344540595128E-5</v>
      </c>
      <c r="AP3550" s="8">
        <v>3.2499999999999999E-3</v>
      </c>
      <c r="AQ3550" s="8" t="s">
        <v>5612</v>
      </c>
      <c r="AR3550" s="37">
        <v>8.4000000000000005E-2</v>
      </c>
      <c r="AS3550" s="37">
        <v>0.14000000000000001</v>
      </c>
      <c r="AT3550" s="37">
        <v>0.159</v>
      </c>
      <c r="AU3550" s="9" t="s">
        <v>5612</v>
      </c>
      <c r="AV3550" s="9" t="s">
        <v>5612</v>
      </c>
      <c r="AW3550" s="9" t="s">
        <v>5612</v>
      </c>
      <c r="AX3550" s="9" t="s">
        <v>5612</v>
      </c>
      <c r="AY3550" s="9" t="s">
        <v>5612</v>
      </c>
      <c r="AZ3550" s="9" t="s">
        <v>5612</v>
      </c>
    </row>
    <row r="3551" spans="1:52" x14ac:dyDescent="0.2">
      <c r="A3551" s="38" t="s">
        <v>39</v>
      </c>
      <c r="B3551" s="7">
        <v>2017</v>
      </c>
      <c r="C3551" s="3" t="s">
        <v>64</v>
      </c>
      <c r="D3551" t="s">
        <v>362</v>
      </c>
      <c r="E3551" t="s">
        <v>4060</v>
      </c>
      <c r="F3551">
        <v>10</v>
      </c>
      <c r="G3551">
        <v>5</v>
      </c>
      <c r="H3551">
        <v>5</v>
      </c>
      <c r="I3551">
        <v>5</v>
      </c>
      <c r="J3551">
        <v>5</v>
      </c>
      <c r="K3551">
        <v>5</v>
      </c>
      <c r="L3551">
        <v>5</v>
      </c>
      <c r="M3551">
        <v>13</v>
      </c>
      <c r="N3551">
        <v>14</v>
      </c>
      <c r="O3551">
        <v>20</v>
      </c>
      <c r="P3551">
        <v>87</v>
      </c>
      <c r="Q3551">
        <v>47</v>
      </c>
      <c r="R3551">
        <v>265113</v>
      </c>
      <c r="S3551">
        <v>535006</v>
      </c>
      <c r="T3551">
        <v>542644</v>
      </c>
      <c r="U3551">
        <v>538527</v>
      </c>
      <c r="V3551">
        <v>477005</v>
      </c>
      <c r="W3551">
        <v>482765</v>
      </c>
      <c r="X3551">
        <v>480861</v>
      </c>
      <c r="Y3551">
        <v>331975</v>
      </c>
      <c r="Z3551">
        <v>175838</v>
      </c>
      <c r="AA3551">
        <v>66517</v>
      </c>
      <c r="AB3551">
        <v>3896251</v>
      </c>
      <c r="AC3551">
        <v>574330</v>
      </c>
      <c r="AD3551" s="9">
        <v>3.7719764779546836E-5</v>
      </c>
      <c r="AE3551" s="9">
        <v>9.345689581051428E-6</v>
      </c>
      <c r="AF3551" s="9">
        <v>9.2141440797281459E-6</v>
      </c>
      <c r="AG3551" s="9">
        <v>9.2845855453858392E-6</v>
      </c>
      <c r="AH3551" s="9">
        <v>1.0482070418549071E-5</v>
      </c>
      <c r="AI3551" s="9">
        <v>1.0357005996706472E-5</v>
      </c>
      <c r="AJ3551" s="9">
        <v>1.0398015226853498E-5</v>
      </c>
      <c r="AK3551" s="9">
        <v>3.9159575269222079E-5</v>
      </c>
      <c r="AL3551" s="9">
        <v>7.9618739976569341E-5</v>
      </c>
      <c r="AM3551" s="9">
        <v>3.0067501540959453E-4</v>
      </c>
      <c r="AN3551" s="9">
        <v>2.2329156925465016E-5</v>
      </c>
      <c r="AO3551" s="9">
        <v>8.1834485400379575E-5</v>
      </c>
      <c r="AP3551" s="8">
        <v>1.3949999999999999E-2</v>
      </c>
      <c r="AQ3551" s="8" t="s">
        <v>5612</v>
      </c>
      <c r="AR3551" s="37">
        <v>0.27700000000000002</v>
      </c>
      <c r="AS3551" s="37">
        <v>0.48100000000000004</v>
      </c>
      <c r="AT3551" s="37">
        <v>0.39799999999999996</v>
      </c>
      <c r="AU3551" s="9" t="s">
        <v>5612</v>
      </c>
      <c r="AV3551" s="9" t="s">
        <v>5612</v>
      </c>
      <c r="AW3551" s="9" t="s">
        <v>5612</v>
      </c>
      <c r="AX3551" s="9" t="s">
        <v>5612</v>
      </c>
      <c r="AY3551" s="9" t="s">
        <v>5612</v>
      </c>
      <c r="AZ3551" s="9" t="s">
        <v>5612</v>
      </c>
    </row>
    <row r="3552" spans="1:52" x14ac:dyDescent="0.2">
      <c r="A3552" s="38" t="s">
        <v>39</v>
      </c>
      <c r="B3552" s="7">
        <v>2017</v>
      </c>
      <c r="C3552" s="3" t="s">
        <v>65</v>
      </c>
      <c r="D3552" t="s">
        <v>362</v>
      </c>
      <c r="E3552" t="s">
        <v>4061</v>
      </c>
      <c r="F3552">
        <v>10</v>
      </c>
      <c r="G3552">
        <v>5</v>
      </c>
      <c r="H3552">
        <v>5</v>
      </c>
      <c r="I3552">
        <v>5</v>
      </c>
      <c r="J3552">
        <v>5</v>
      </c>
      <c r="K3552">
        <v>5</v>
      </c>
      <c r="L3552">
        <v>5</v>
      </c>
      <c r="M3552">
        <v>14</v>
      </c>
      <c r="N3552">
        <v>14</v>
      </c>
      <c r="O3552">
        <v>16</v>
      </c>
      <c r="P3552">
        <v>84</v>
      </c>
      <c r="Q3552">
        <v>44</v>
      </c>
      <c r="R3552">
        <v>265113</v>
      </c>
      <c r="S3552">
        <v>535006</v>
      </c>
      <c r="T3552">
        <v>542644</v>
      </c>
      <c r="U3552">
        <v>538527</v>
      </c>
      <c r="V3552">
        <v>477005</v>
      </c>
      <c r="W3552">
        <v>482765</v>
      </c>
      <c r="X3552">
        <v>480861</v>
      </c>
      <c r="Y3552">
        <v>331975</v>
      </c>
      <c r="Z3552">
        <v>175838</v>
      </c>
      <c r="AA3552">
        <v>66517</v>
      </c>
      <c r="AB3552">
        <v>3896251</v>
      </c>
      <c r="AC3552">
        <v>574330</v>
      </c>
      <c r="AD3552" s="9">
        <v>3.7719764779546836E-5</v>
      </c>
      <c r="AE3552" s="9">
        <v>9.345689581051428E-6</v>
      </c>
      <c r="AF3552" s="9">
        <v>9.2141440797281459E-6</v>
      </c>
      <c r="AG3552" s="9">
        <v>9.2845855453858392E-6</v>
      </c>
      <c r="AH3552" s="9">
        <v>1.0482070418549071E-5</v>
      </c>
      <c r="AI3552" s="9">
        <v>1.0357005996706472E-5</v>
      </c>
      <c r="AJ3552" s="9">
        <v>1.0398015226853498E-5</v>
      </c>
      <c r="AK3552" s="9">
        <v>4.2171850289931468E-5</v>
      </c>
      <c r="AL3552" s="9">
        <v>7.9618739976569341E-5</v>
      </c>
      <c r="AM3552" s="9">
        <v>2.4054001232767563E-4</v>
      </c>
      <c r="AN3552" s="9">
        <v>2.1559185997000707E-5</v>
      </c>
      <c r="AO3552" s="9">
        <v>7.6611007608865986E-5</v>
      </c>
      <c r="AP3552" s="8">
        <v>2.2480000000000003E-2</v>
      </c>
      <c r="AQ3552" s="8">
        <v>0.92400000000000004</v>
      </c>
      <c r="AR3552" s="37">
        <v>0.36299999999999999</v>
      </c>
      <c r="AS3552" s="37">
        <v>0.60799999999999998</v>
      </c>
      <c r="AT3552" s="37">
        <v>0.53700000000000003</v>
      </c>
      <c r="AU3552" s="9" t="s">
        <v>5612</v>
      </c>
      <c r="AV3552" s="9" t="s">
        <v>5612</v>
      </c>
      <c r="AW3552" s="9" t="s">
        <v>5612</v>
      </c>
      <c r="AX3552" s="9" t="s">
        <v>5612</v>
      </c>
      <c r="AY3552" s="9" t="s">
        <v>5612</v>
      </c>
      <c r="AZ3552" s="9" t="s">
        <v>5612</v>
      </c>
    </row>
    <row r="3553" spans="1:52" x14ac:dyDescent="0.2">
      <c r="A3553" s="5" t="s">
        <v>39</v>
      </c>
      <c r="B3553" s="7">
        <v>2017</v>
      </c>
      <c r="C3553" s="3" t="s">
        <v>66</v>
      </c>
      <c r="D3553" t="s">
        <v>362</v>
      </c>
      <c r="E3553" t="s">
        <v>4062</v>
      </c>
      <c r="F3553">
        <v>10</v>
      </c>
      <c r="G3553">
        <v>5</v>
      </c>
      <c r="H3553">
        <v>5</v>
      </c>
      <c r="I3553">
        <v>5</v>
      </c>
      <c r="J3553">
        <v>5</v>
      </c>
      <c r="K3553">
        <v>5</v>
      </c>
      <c r="L3553">
        <v>10</v>
      </c>
      <c r="M3553">
        <v>5</v>
      </c>
      <c r="N3553">
        <v>13</v>
      </c>
      <c r="O3553">
        <v>17</v>
      </c>
      <c r="P3553">
        <v>80</v>
      </c>
      <c r="Q3553">
        <v>35</v>
      </c>
      <c r="R3553">
        <v>265113</v>
      </c>
      <c r="S3553">
        <v>535006</v>
      </c>
      <c r="T3553">
        <v>542644</v>
      </c>
      <c r="U3553">
        <v>538527</v>
      </c>
      <c r="V3553">
        <v>477005</v>
      </c>
      <c r="W3553">
        <v>482765</v>
      </c>
      <c r="X3553">
        <v>480861</v>
      </c>
      <c r="Y3553">
        <v>331975</v>
      </c>
      <c r="Z3553">
        <v>175838</v>
      </c>
      <c r="AA3553">
        <v>66517</v>
      </c>
      <c r="AB3553">
        <v>3896251</v>
      </c>
      <c r="AC3553">
        <v>574330</v>
      </c>
      <c r="AD3553" s="9">
        <v>3.7719764779546836E-5</v>
      </c>
      <c r="AE3553" s="9">
        <v>9.345689581051428E-6</v>
      </c>
      <c r="AF3553" s="9">
        <v>9.2141440797281459E-6</v>
      </c>
      <c r="AG3553" s="9">
        <v>9.2845855453858392E-6</v>
      </c>
      <c r="AH3553" s="9">
        <v>1.0482070418549071E-5</v>
      </c>
      <c r="AI3553" s="9">
        <v>1.0357005996706472E-5</v>
      </c>
      <c r="AJ3553" s="9">
        <v>2.0796030453706995E-5</v>
      </c>
      <c r="AK3553" s="9">
        <v>1.5061375103546953E-5</v>
      </c>
      <c r="AL3553" s="9">
        <v>7.3931687121100097E-5</v>
      </c>
      <c r="AM3553" s="9">
        <v>2.5557376309815534E-4</v>
      </c>
      <c r="AN3553" s="9">
        <v>2.0532558092381624E-5</v>
      </c>
      <c r="AO3553" s="9">
        <v>6.0940574234325213E-5</v>
      </c>
      <c r="AP3553" s="8">
        <v>4.7300000000000002E-2</v>
      </c>
      <c r="AQ3553" s="8" t="s">
        <v>5612</v>
      </c>
      <c r="AR3553" s="37">
        <v>0.38900000000000001</v>
      </c>
      <c r="AS3553" s="37">
        <v>0.63500000000000001</v>
      </c>
      <c r="AT3553" s="37">
        <v>0.58200000000000007</v>
      </c>
      <c r="AU3553" s="9" t="s">
        <v>5612</v>
      </c>
      <c r="AV3553" s="9" t="s">
        <v>5612</v>
      </c>
      <c r="AW3553" s="9" t="s">
        <v>5612</v>
      </c>
      <c r="AX3553" s="9" t="s">
        <v>5612</v>
      </c>
      <c r="AY3553" s="9" t="s">
        <v>5612</v>
      </c>
      <c r="AZ3553" s="9" t="s">
        <v>5612</v>
      </c>
    </row>
    <row r="3554" spans="1:52" x14ac:dyDescent="0.2">
      <c r="A3554" s="38" t="s">
        <v>40</v>
      </c>
      <c r="B3554" s="7">
        <v>2010</v>
      </c>
      <c r="C3554" s="3" t="s">
        <v>55</v>
      </c>
      <c r="D3554" t="s">
        <v>363</v>
      </c>
      <c r="E3554" t="s">
        <v>4063</v>
      </c>
      <c r="F3554">
        <v>10</v>
      </c>
      <c r="G3554">
        <v>5</v>
      </c>
      <c r="H3554">
        <v>5</v>
      </c>
      <c r="I3554">
        <v>5</v>
      </c>
      <c r="J3554">
        <v>5</v>
      </c>
      <c r="K3554">
        <v>5</v>
      </c>
      <c r="L3554">
        <v>5</v>
      </c>
      <c r="M3554">
        <v>5</v>
      </c>
      <c r="N3554">
        <v>12</v>
      </c>
      <c r="O3554">
        <v>24</v>
      </c>
      <c r="P3554">
        <v>81</v>
      </c>
      <c r="Q3554">
        <v>41</v>
      </c>
      <c r="R3554">
        <v>234201</v>
      </c>
      <c r="S3554">
        <v>476180</v>
      </c>
      <c r="T3554">
        <v>508393</v>
      </c>
      <c r="U3554">
        <v>509020</v>
      </c>
      <c r="V3554">
        <v>503163</v>
      </c>
      <c r="W3554">
        <v>546310</v>
      </c>
      <c r="X3554">
        <v>476893</v>
      </c>
      <c r="Y3554">
        <v>267055</v>
      </c>
      <c r="Z3554">
        <v>166559</v>
      </c>
      <c r="AA3554">
        <v>74151</v>
      </c>
      <c r="AB3554">
        <v>3761925</v>
      </c>
      <c r="AC3554">
        <v>507765</v>
      </c>
      <c r="AD3554" s="9">
        <v>4.2698365933535721E-5</v>
      </c>
      <c r="AE3554" s="9">
        <v>1.0500231005082113E-5</v>
      </c>
      <c r="AF3554" s="9">
        <v>9.8349111809171249E-6</v>
      </c>
      <c r="AG3554" s="9">
        <v>9.822796746689717E-6</v>
      </c>
      <c r="AH3554" s="9">
        <v>9.9371376671178126E-6</v>
      </c>
      <c r="AI3554" s="9">
        <v>9.1523127894418913E-6</v>
      </c>
      <c r="AJ3554" s="9">
        <v>1.0484532169690056E-5</v>
      </c>
      <c r="AK3554" s="9">
        <v>1.8722735017131301E-5</v>
      </c>
      <c r="AL3554" s="9">
        <v>7.2046542066174751E-5</v>
      </c>
      <c r="AM3554" s="9">
        <v>3.2366387506574423E-4</v>
      </c>
      <c r="AN3554" s="9">
        <v>2.1531529735441298E-5</v>
      </c>
      <c r="AO3554" s="9">
        <v>8.0746014396423536E-5</v>
      </c>
      <c r="AP3554" s="8" t="s">
        <v>5612</v>
      </c>
      <c r="AQ3554" s="8" t="s">
        <v>5612</v>
      </c>
      <c r="AR3554" s="37">
        <v>0.36799999999999999</v>
      </c>
      <c r="AS3554" s="37">
        <v>0.66800000000000004</v>
      </c>
      <c r="AT3554" s="37" t="s">
        <v>54</v>
      </c>
      <c r="AU3554" s="9">
        <v>6.8300000000000001E-4</v>
      </c>
      <c r="AV3554" s="9">
        <v>6.8300000000000001E-4</v>
      </c>
      <c r="AW3554" s="9">
        <v>2.2499999999999999E-4</v>
      </c>
      <c r="AX3554" s="9">
        <v>0</v>
      </c>
      <c r="AY3554" s="9">
        <v>1.1111111111111111E-7</v>
      </c>
      <c r="AZ3554" s="9">
        <v>0</v>
      </c>
    </row>
    <row r="3555" spans="1:52" x14ac:dyDescent="0.2">
      <c r="A3555" s="38" t="s">
        <v>40</v>
      </c>
      <c r="B3555" s="7">
        <v>2010</v>
      </c>
      <c r="C3555" s="3" t="s">
        <v>56</v>
      </c>
      <c r="D3555" t="s">
        <v>363</v>
      </c>
      <c r="E3555" t="s">
        <v>4064</v>
      </c>
      <c r="F3555">
        <v>10</v>
      </c>
      <c r="G3555">
        <v>5</v>
      </c>
      <c r="H3555">
        <v>5</v>
      </c>
      <c r="I3555">
        <v>5</v>
      </c>
      <c r="J3555">
        <v>5</v>
      </c>
      <c r="K3555">
        <v>5</v>
      </c>
      <c r="L3555">
        <v>5</v>
      </c>
      <c r="M3555">
        <v>5</v>
      </c>
      <c r="N3555">
        <v>5</v>
      </c>
      <c r="O3555">
        <v>19</v>
      </c>
      <c r="P3555">
        <v>69</v>
      </c>
      <c r="Q3555">
        <v>29</v>
      </c>
      <c r="R3555">
        <v>234201</v>
      </c>
      <c r="S3555">
        <v>476180</v>
      </c>
      <c r="T3555">
        <v>508393</v>
      </c>
      <c r="U3555">
        <v>509020</v>
      </c>
      <c r="V3555">
        <v>503163</v>
      </c>
      <c r="W3555">
        <v>546310</v>
      </c>
      <c r="X3555">
        <v>476893</v>
      </c>
      <c r="Y3555">
        <v>267055</v>
      </c>
      <c r="Z3555">
        <v>166559</v>
      </c>
      <c r="AA3555">
        <v>74151</v>
      </c>
      <c r="AB3555">
        <v>3761925</v>
      </c>
      <c r="AC3555">
        <v>507765</v>
      </c>
      <c r="AD3555" s="9">
        <v>4.2698365933535721E-5</v>
      </c>
      <c r="AE3555" s="9">
        <v>1.0500231005082113E-5</v>
      </c>
      <c r="AF3555" s="9">
        <v>9.8349111809171249E-6</v>
      </c>
      <c r="AG3555" s="9">
        <v>9.822796746689717E-6</v>
      </c>
      <c r="AH3555" s="9">
        <v>9.9371376671178126E-6</v>
      </c>
      <c r="AI3555" s="9">
        <v>9.1523127894418913E-6</v>
      </c>
      <c r="AJ3555" s="9">
        <v>1.0484532169690056E-5</v>
      </c>
      <c r="AK3555" s="9">
        <v>1.8722735017131301E-5</v>
      </c>
      <c r="AL3555" s="9">
        <v>3.0019392527572812E-5</v>
      </c>
      <c r="AM3555" s="9">
        <v>2.5623390109371416E-4</v>
      </c>
      <c r="AN3555" s="9">
        <v>1.8341673478338882E-5</v>
      </c>
      <c r="AO3555" s="9">
        <v>5.7113034573080069E-5</v>
      </c>
      <c r="AP3555" s="8" t="s">
        <v>5612</v>
      </c>
      <c r="AQ3555" s="8" t="s">
        <v>5612</v>
      </c>
      <c r="AR3555" s="37">
        <v>0.378</v>
      </c>
      <c r="AS3555" s="37">
        <v>0.67299999999999993</v>
      </c>
      <c r="AT3555" s="37" t="s">
        <v>54</v>
      </c>
      <c r="AU3555" s="9">
        <v>6.8300000000000001E-4</v>
      </c>
      <c r="AV3555" s="9">
        <v>6.8300000000000001E-4</v>
      </c>
      <c r="AW3555" s="9">
        <v>2.2499999999999999E-4</v>
      </c>
      <c r="AX3555" s="9">
        <v>0</v>
      </c>
      <c r="AY3555" s="9">
        <v>0</v>
      </c>
      <c r="AZ3555" s="9">
        <v>0</v>
      </c>
    </row>
    <row r="3556" spans="1:52" x14ac:dyDescent="0.2">
      <c r="A3556" s="38" t="s">
        <v>40</v>
      </c>
      <c r="B3556" s="7">
        <v>2010</v>
      </c>
      <c r="C3556" s="3" t="s">
        <v>57</v>
      </c>
      <c r="D3556" t="s">
        <v>363</v>
      </c>
      <c r="E3556" t="s">
        <v>4065</v>
      </c>
      <c r="F3556">
        <v>10</v>
      </c>
      <c r="G3556">
        <v>5</v>
      </c>
      <c r="H3556">
        <v>5</v>
      </c>
      <c r="I3556">
        <v>5</v>
      </c>
      <c r="J3556">
        <v>5</v>
      </c>
      <c r="K3556">
        <v>5</v>
      </c>
      <c r="L3556">
        <v>5</v>
      </c>
      <c r="M3556">
        <v>5</v>
      </c>
      <c r="N3556">
        <v>5</v>
      </c>
      <c r="O3556">
        <v>15</v>
      </c>
      <c r="P3556">
        <v>65</v>
      </c>
      <c r="Q3556">
        <v>25</v>
      </c>
      <c r="R3556">
        <v>234201</v>
      </c>
      <c r="S3556">
        <v>476180</v>
      </c>
      <c r="T3556">
        <v>508393</v>
      </c>
      <c r="U3556">
        <v>509020</v>
      </c>
      <c r="V3556">
        <v>503163</v>
      </c>
      <c r="W3556">
        <v>546310</v>
      </c>
      <c r="X3556">
        <v>476893</v>
      </c>
      <c r="Y3556">
        <v>267055</v>
      </c>
      <c r="Z3556">
        <v>166559</v>
      </c>
      <c r="AA3556">
        <v>74151</v>
      </c>
      <c r="AB3556">
        <v>3761925</v>
      </c>
      <c r="AC3556">
        <v>507765</v>
      </c>
      <c r="AD3556" s="9">
        <v>4.2698365933535721E-5</v>
      </c>
      <c r="AE3556" s="9">
        <v>1.0500231005082113E-5</v>
      </c>
      <c r="AF3556" s="9">
        <v>9.8349111809171249E-6</v>
      </c>
      <c r="AG3556" s="9">
        <v>9.822796746689717E-6</v>
      </c>
      <c r="AH3556" s="9">
        <v>9.9371376671178126E-6</v>
      </c>
      <c r="AI3556" s="9">
        <v>9.1523127894418913E-6</v>
      </c>
      <c r="AJ3556" s="9">
        <v>1.0484532169690056E-5</v>
      </c>
      <c r="AK3556" s="9">
        <v>1.8722735017131301E-5</v>
      </c>
      <c r="AL3556" s="9">
        <v>3.0019392527572812E-5</v>
      </c>
      <c r="AM3556" s="9">
        <v>2.0228992191609013E-4</v>
      </c>
      <c r="AN3556" s="9">
        <v>1.7278388059304745E-5</v>
      </c>
      <c r="AO3556" s="9">
        <v>4.9235374631965571E-5</v>
      </c>
      <c r="AP3556" s="8" t="s">
        <v>5612</v>
      </c>
      <c r="AQ3556" s="8" t="s">
        <v>5612</v>
      </c>
      <c r="AR3556" s="37">
        <v>0.38100000000000001</v>
      </c>
      <c r="AS3556" s="37">
        <v>0.67799999999999994</v>
      </c>
      <c r="AT3556" s="37" t="s">
        <v>54</v>
      </c>
      <c r="AU3556" s="9">
        <v>6.8300000000000001E-4</v>
      </c>
      <c r="AV3556" s="9">
        <v>6.8300000000000001E-4</v>
      </c>
      <c r="AW3556" s="9">
        <v>2.2499999999999999E-4</v>
      </c>
      <c r="AX3556" s="9">
        <v>0</v>
      </c>
      <c r="AY3556" s="9">
        <v>0</v>
      </c>
      <c r="AZ3556" s="9">
        <v>0</v>
      </c>
    </row>
    <row r="3557" spans="1:52" x14ac:dyDescent="0.2">
      <c r="A3557" s="38" t="s">
        <v>40</v>
      </c>
      <c r="B3557" s="7">
        <v>2010</v>
      </c>
      <c r="C3557" s="3" t="s">
        <v>58</v>
      </c>
      <c r="D3557" t="s">
        <v>363</v>
      </c>
      <c r="E3557" t="s">
        <v>4066</v>
      </c>
      <c r="F3557">
        <v>10</v>
      </c>
      <c r="G3557">
        <v>5</v>
      </c>
      <c r="H3557">
        <v>5</v>
      </c>
      <c r="I3557">
        <v>5</v>
      </c>
      <c r="J3557">
        <v>5</v>
      </c>
      <c r="K3557">
        <v>5</v>
      </c>
      <c r="L3557">
        <v>5</v>
      </c>
      <c r="M3557">
        <v>5</v>
      </c>
      <c r="N3557">
        <v>12</v>
      </c>
      <c r="O3557">
        <v>19</v>
      </c>
      <c r="P3557">
        <v>76</v>
      </c>
      <c r="Q3557">
        <v>36</v>
      </c>
      <c r="R3557">
        <v>234201</v>
      </c>
      <c r="S3557">
        <v>476180</v>
      </c>
      <c r="T3557">
        <v>508393</v>
      </c>
      <c r="U3557">
        <v>509020</v>
      </c>
      <c r="V3557">
        <v>503163</v>
      </c>
      <c r="W3557">
        <v>546310</v>
      </c>
      <c r="X3557">
        <v>476893</v>
      </c>
      <c r="Y3557">
        <v>267055</v>
      </c>
      <c r="Z3557">
        <v>166559</v>
      </c>
      <c r="AA3557">
        <v>74151</v>
      </c>
      <c r="AB3557">
        <v>3761925</v>
      </c>
      <c r="AC3557">
        <v>507765</v>
      </c>
      <c r="AD3557" s="9">
        <v>4.2698365933535721E-5</v>
      </c>
      <c r="AE3557" s="9">
        <v>1.0500231005082113E-5</v>
      </c>
      <c r="AF3557" s="9">
        <v>9.8349111809171249E-6</v>
      </c>
      <c r="AG3557" s="9">
        <v>9.822796746689717E-6</v>
      </c>
      <c r="AH3557" s="9">
        <v>9.9371376671178126E-6</v>
      </c>
      <c r="AI3557" s="9">
        <v>9.1523127894418913E-6</v>
      </c>
      <c r="AJ3557" s="9">
        <v>1.0484532169690056E-5</v>
      </c>
      <c r="AK3557" s="9">
        <v>1.8722735017131301E-5</v>
      </c>
      <c r="AL3557" s="9">
        <v>7.2046542066174751E-5</v>
      </c>
      <c r="AM3557" s="9">
        <v>2.5623390109371416E-4</v>
      </c>
      <c r="AN3557" s="9">
        <v>2.0202422961648623E-5</v>
      </c>
      <c r="AO3557" s="9">
        <v>7.0898939470030427E-5</v>
      </c>
      <c r="AP3557" s="8" t="s">
        <v>5612</v>
      </c>
      <c r="AQ3557" s="8" t="s">
        <v>5612</v>
      </c>
      <c r="AR3557" s="37">
        <v>0.38200000000000006</v>
      </c>
      <c r="AS3557" s="37">
        <v>0.68299999999999994</v>
      </c>
      <c r="AT3557" s="37" t="s">
        <v>54</v>
      </c>
      <c r="AU3557" s="9">
        <v>6.8300000000000001E-4</v>
      </c>
      <c r="AV3557" s="9">
        <v>6.8300000000000001E-4</v>
      </c>
      <c r="AW3557" s="9">
        <v>2.2499999999999999E-4</v>
      </c>
      <c r="AX3557" s="9">
        <v>0</v>
      </c>
      <c r="AY3557" s="9">
        <v>0</v>
      </c>
      <c r="AZ3557" s="9">
        <v>0</v>
      </c>
    </row>
    <row r="3558" spans="1:52" x14ac:dyDescent="0.2">
      <c r="A3558" s="38" t="s">
        <v>40</v>
      </c>
      <c r="B3558" s="7">
        <v>2010</v>
      </c>
      <c r="C3558" s="3" t="s">
        <v>59</v>
      </c>
      <c r="D3558" t="s">
        <v>363</v>
      </c>
      <c r="E3558" t="s">
        <v>4067</v>
      </c>
      <c r="F3558">
        <v>10</v>
      </c>
      <c r="G3558">
        <v>5</v>
      </c>
      <c r="H3558">
        <v>5</v>
      </c>
      <c r="I3558">
        <v>5</v>
      </c>
      <c r="J3558">
        <v>5</v>
      </c>
      <c r="K3558">
        <v>5</v>
      </c>
      <c r="L3558">
        <v>5</v>
      </c>
      <c r="M3558">
        <v>5</v>
      </c>
      <c r="N3558">
        <v>10</v>
      </c>
      <c r="O3558">
        <v>21</v>
      </c>
      <c r="P3558">
        <v>76</v>
      </c>
      <c r="Q3558">
        <v>36</v>
      </c>
      <c r="R3558">
        <v>234201</v>
      </c>
      <c r="S3558">
        <v>476180</v>
      </c>
      <c r="T3558">
        <v>508393</v>
      </c>
      <c r="U3558">
        <v>509020</v>
      </c>
      <c r="V3558">
        <v>503163</v>
      </c>
      <c r="W3558">
        <v>546310</v>
      </c>
      <c r="X3558">
        <v>476893</v>
      </c>
      <c r="Y3558">
        <v>267055</v>
      </c>
      <c r="Z3558">
        <v>166559</v>
      </c>
      <c r="AA3558">
        <v>74151</v>
      </c>
      <c r="AB3558">
        <v>3761925</v>
      </c>
      <c r="AC3558">
        <v>507765</v>
      </c>
      <c r="AD3558" s="9">
        <v>4.2698365933535721E-5</v>
      </c>
      <c r="AE3558" s="9">
        <v>1.0500231005082113E-5</v>
      </c>
      <c r="AF3558" s="9">
        <v>9.8349111809171249E-6</v>
      </c>
      <c r="AG3558" s="9">
        <v>9.822796746689717E-6</v>
      </c>
      <c r="AH3558" s="9">
        <v>9.9371376671178126E-6</v>
      </c>
      <c r="AI3558" s="9">
        <v>9.1523127894418913E-6</v>
      </c>
      <c r="AJ3558" s="9">
        <v>1.0484532169690056E-5</v>
      </c>
      <c r="AK3558" s="9">
        <v>1.8722735017131301E-5</v>
      </c>
      <c r="AL3558" s="9">
        <v>6.0038785055145623E-5</v>
      </c>
      <c r="AM3558" s="9">
        <v>2.8320589068252618E-4</v>
      </c>
      <c r="AN3558" s="9">
        <v>2.0202422961648623E-5</v>
      </c>
      <c r="AO3558" s="9">
        <v>7.0898939470030427E-5</v>
      </c>
      <c r="AP3558" s="8" t="s">
        <v>5612</v>
      </c>
      <c r="AQ3558" s="8" t="s">
        <v>5612</v>
      </c>
      <c r="AR3558" s="37">
        <v>0.38200000000000006</v>
      </c>
      <c r="AS3558" s="37">
        <v>0.68299999999999994</v>
      </c>
      <c r="AT3558" s="37" t="s">
        <v>54</v>
      </c>
      <c r="AU3558" s="9" t="s">
        <v>5612</v>
      </c>
      <c r="AV3558" s="9" t="s">
        <v>5612</v>
      </c>
      <c r="AW3558" s="9" t="s">
        <v>5612</v>
      </c>
      <c r="AX3558" s="9" t="s">
        <v>5612</v>
      </c>
      <c r="AY3558" s="9" t="s">
        <v>5612</v>
      </c>
      <c r="AZ3558" s="9" t="s">
        <v>5612</v>
      </c>
    </row>
    <row r="3559" spans="1:52" x14ac:dyDescent="0.2">
      <c r="A3559" s="38" t="s">
        <v>40</v>
      </c>
      <c r="B3559" s="7">
        <v>2010</v>
      </c>
      <c r="C3559" s="3" t="s">
        <v>60</v>
      </c>
      <c r="D3559" t="s">
        <v>363</v>
      </c>
      <c r="E3559" t="s">
        <v>4068</v>
      </c>
      <c r="F3559">
        <v>10</v>
      </c>
      <c r="G3559">
        <v>5</v>
      </c>
      <c r="H3559">
        <v>5</v>
      </c>
      <c r="I3559">
        <v>5</v>
      </c>
      <c r="J3559">
        <v>5</v>
      </c>
      <c r="K3559">
        <v>5</v>
      </c>
      <c r="L3559">
        <v>5</v>
      </c>
      <c r="M3559">
        <v>5</v>
      </c>
      <c r="N3559">
        <v>5</v>
      </c>
      <c r="O3559">
        <v>23</v>
      </c>
      <c r="P3559">
        <v>73</v>
      </c>
      <c r="Q3559">
        <v>33</v>
      </c>
      <c r="R3559">
        <v>234201</v>
      </c>
      <c r="S3559">
        <v>476180</v>
      </c>
      <c r="T3559">
        <v>508393</v>
      </c>
      <c r="U3559">
        <v>509020</v>
      </c>
      <c r="V3559">
        <v>503163</v>
      </c>
      <c r="W3559">
        <v>546310</v>
      </c>
      <c r="X3559">
        <v>476893</v>
      </c>
      <c r="Y3559">
        <v>267055</v>
      </c>
      <c r="Z3559">
        <v>166559</v>
      </c>
      <c r="AA3559">
        <v>74151</v>
      </c>
      <c r="AB3559">
        <v>3761925</v>
      </c>
      <c r="AC3559">
        <v>507765</v>
      </c>
      <c r="AD3559" s="9">
        <v>4.2698365933535721E-5</v>
      </c>
      <c r="AE3559" s="9">
        <v>1.0500231005082113E-5</v>
      </c>
      <c r="AF3559" s="9">
        <v>9.8349111809171249E-6</v>
      </c>
      <c r="AG3559" s="9">
        <v>9.822796746689717E-6</v>
      </c>
      <c r="AH3559" s="9">
        <v>9.9371376671178126E-6</v>
      </c>
      <c r="AI3559" s="9">
        <v>9.1523127894418913E-6</v>
      </c>
      <c r="AJ3559" s="9">
        <v>1.0484532169690056E-5</v>
      </c>
      <c r="AK3559" s="9">
        <v>1.8722735017131301E-5</v>
      </c>
      <c r="AL3559" s="9">
        <v>3.0019392527572812E-5</v>
      </c>
      <c r="AM3559" s="9">
        <v>3.1017788027133821E-4</v>
      </c>
      <c r="AN3559" s="9">
        <v>1.940495889737302E-5</v>
      </c>
      <c r="AO3559" s="9">
        <v>6.4990694514194554E-5</v>
      </c>
      <c r="AP3559" s="8" t="s">
        <v>5612</v>
      </c>
      <c r="AQ3559" s="8" t="s">
        <v>5612</v>
      </c>
      <c r="AR3559" s="37" t="s">
        <v>5612</v>
      </c>
      <c r="AS3559" s="37" t="s">
        <v>5612</v>
      </c>
      <c r="AT3559" s="37" t="s">
        <v>5612</v>
      </c>
      <c r="AU3559" s="9" t="s">
        <v>5612</v>
      </c>
      <c r="AV3559" s="9" t="s">
        <v>5612</v>
      </c>
      <c r="AW3559" s="9" t="s">
        <v>5612</v>
      </c>
      <c r="AX3559" s="9" t="s">
        <v>5612</v>
      </c>
      <c r="AY3559" s="9" t="s">
        <v>5612</v>
      </c>
      <c r="AZ3559" s="9" t="s">
        <v>5612</v>
      </c>
    </row>
    <row r="3560" spans="1:52" x14ac:dyDescent="0.2">
      <c r="A3560" s="38" t="s">
        <v>40</v>
      </c>
      <c r="B3560" s="7">
        <v>2010</v>
      </c>
      <c r="C3560" s="3" t="s">
        <v>61</v>
      </c>
      <c r="D3560" t="s">
        <v>363</v>
      </c>
      <c r="E3560" t="s">
        <v>4069</v>
      </c>
      <c r="F3560">
        <v>10</v>
      </c>
      <c r="G3560">
        <v>5</v>
      </c>
      <c r="H3560">
        <v>5</v>
      </c>
      <c r="I3560">
        <v>5</v>
      </c>
      <c r="J3560">
        <v>5</v>
      </c>
      <c r="K3560">
        <v>5</v>
      </c>
      <c r="L3560">
        <v>5</v>
      </c>
      <c r="M3560">
        <v>5</v>
      </c>
      <c r="N3560">
        <v>5</v>
      </c>
      <c r="O3560">
        <v>20</v>
      </c>
      <c r="P3560">
        <v>70</v>
      </c>
      <c r="Q3560">
        <v>30</v>
      </c>
      <c r="R3560">
        <v>234201</v>
      </c>
      <c r="S3560">
        <v>476180</v>
      </c>
      <c r="T3560">
        <v>508393</v>
      </c>
      <c r="U3560">
        <v>509020</v>
      </c>
      <c r="V3560">
        <v>503163</v>
      </c>
      <c r="W3560">
        <v>546310</v>
      </c>
      <c r="X3560">
        <v>476893</v>
      </c>
      <c r="Y3560">
        <v>267055</v>
      </c>
      <c r="Z3560">
        <v>166559</v>
      </c>
      <c r="AA3560">
        <v>74151</v>
      </c>
      <c r="AB3560">
        <v>3761925</v>
      </c>
      <c r="AC3560">
        <v>507765</v>
      </c>
      <c r="AD3560" s="9">
        <v>4.2698365933535721E-5</v>
      </c>
      <c r="AE3560" s="9">
        <v>1.0500231005082113E-5</v>
      </c>
      <c r="AF3560" s="9">
        <v>9.8349111809171249E-6</v>
      </c>
      <c r="AG3560" s="9">
        <v>9.822796746689717E-6</v>
      </c>
      <c r="AH3560" s="9">
        <v>9.9371376671178126E-6</v>
      </c>
      <c r="AI3560" s="9">
        <v>9.1523127894418913E-6</v>
      </c>
      <c r="AJ3560" s="9">
        <v>1.0484532169690056E-5</v>
      </c>
      <c r="AK3560" s="9">
        <v>1.8722735017131301E-5</v>
      </c>
      <c r="AL3560" s="9">
        <v>3.0019392527572812E-5</v>
      </c>
      <c r="AM3560" s="9">
        <v>2.6971989588812017E-4</v>
      </c>
      <c r="AN3560" s="9">
        <v>1.8607494833097417E-5</v>
      </c>
      <c r="AO3560" s="9">
        <v>5.9082449558358687E-5</v>
      </c>
      <c r="AP3560" s="8" t="s">
        <v>5612</v>
      </c>
      <c r="AQ3560" s="8" t="s">
        <v>5612</v>
      </c>
      <c r="AR3560" s="37" t="s">
        <v>5612</v>
      </c>
      <c r="AS3560" s="37" t="s">
        <v>5612</v>
      </c>
      <c r="AT3560" s="37" t="s">
        <v>5612</v>
      </c>
      <c r="AU3560" s="9" t="s">
        <v>5612</v>
      </c>
      <c r="AV3560" s="9" t="s">
        <v>5612</v>
      </c>
      <c r="AW3560" s="9" t="s">
        <v>5612</v>
      </c>
      <c r="AX3560" s="9" t="s">
        <v>5612</v>
      </c>
      <c r="AY3560" s="9" t="s">
        <v>5612</v>
      </c>
      <c r="AZ3560" s="9" t="s">
        <v>5612</v>
      </c>
    </row>
    <row r="3561" spans="1:52" x14ac:dyDescent="0.2">
      <c r="A3561" s="38" t="s">
        <v>40</v>
      </c>
      <c r="B3561" s="7">
        <v>2010</v>
      </c>
      <c r="C3561" s="3" t="s">
        <v>62</v>
      </c>
      <c r="D3561" t="s">
        <v>363</v>
      </c>
      <c r="E3561" t="s">
        <v>4070</v>
      </c>
      <c r="F3561">
        <v>10</v>
      </c>
      <c r="G3561">
        <v>5</v>
      </c>
      <c r="H3561">
        <v>5</v>
      </c>
      <c r="I3561">
        <v>5</v>
      </c>
      <c r="J3561">
        <v>5</v>
      </c>
      <c r="K3561">
        <v>5</v>
      </c>
      <c r="L3561">
        <v>5</v>
      </c>
      <c r="M3561">
        <v>5</v>
      </c>
      <c r="N3561">
        <v>5</v>
      </c>
      <c r="O3561">
        <v>15</v>
      </c>
      <c r="P3561">
        <v>65</v>
      </c>
      <c r="Q3561">
        <v>25</v>
      </c>
      <c r="R3561">
        <v>234201</v>
      </c>
      <c r="S3561">
        <v>476180</v>
      </c>
      <c r="T3561">
        <v>508393</v>
      </c>
      <c r="U3561">
        <v>509020</v>
      </c>
      <c r="V3561">
        <v>503163</v>
      </c>
      <c r="W3561">
        <v>546310</v>
      </c>
      <c r="X3561">
        <v>476893</v>
      </c>
      <c r="Y3561">
        <v>267055</v>
      </c>
      <c r="Z3561">
        <v>166559</v>
      </c>
      <c r="AA3561">
        <v>74151</v>
      </c>
      <c r="AB3561">
        <v>3761925</v>
      </c>
      <c r="AC3561">
        <v>507765</v>
      </c>
      <c r="AD3561" s="9">
        <v>4.2698365933535721E-5</v>
      </c>
      <c r="AE3561" s="9">
        <v>1.0500231005082113E-5</v>
      </c>
      <c r="AF3561" s="9">
        <v>9.8349111809171249E-6</v>
      </c>
      <c r="AG3561" s="9">
        <v>9.822796746689717E-6</v>
      </c>
      <c r="AH3561" s="9">
        <v>9.9371376671178126E-6</v>
      </c>
      <c r="AI3561" s="9">
        <v>9.1523127894418913E-6</v>
      </c>
      <c r="AJ3561" s="9">
        <v>1.0484532169690056E-5</v>
      </c>
      <c r="AK3561" s="9">
        <v>1.8722735017131301E-5</v>
      </c>
      <c r="AL3561" s="9">
        <v>3.0019392527572812E-5</v>
      </c>
      <c r="AM3561" s="9">
        <v>2.0228992191609013E-4</v>
      </c>
      <c r="AN3561" s="9">
        <v>1.7278388059304745E-5</v>
      </c>
      <c r="AO3561" s="9">
        <v>4.9235374631965571E-5</v>
      </c>
      <c r="AP3561" s="8" t="s">
        <v>5612</v>
      </c>
      <c r="AQ3561" s="8" t="s">
        <v>5612</v>
      </c>
      <c r="AR3561" s="37">
        <v>6.9999999999999993E-3</v>
      </c>
      <c r="AS3561" s="37">
        <v>1.4999999999999999E-2</v>
      </c>
      <c r="AT3561" s="37">
        <v>0</v>
      </c>
      <c r="AU3561" s="9" t="s">
        <v>5612</v>
      </c>
      <c r="AV3561" s="9" t="s">
        <v>5612</v>
      </c>
      <c r="AW3561" s="9" t="s">
        <v>5612</v>
      </c>
      <c r="AX3561" s="9" t="s">
        <v>5612</v>
      </c>
      <c r="AY3561" s="9" t="s">
        <v>5612</v>
      </c>
      <c r="AZ3561" s="9" t="s">
        <v>5612</v>
      </c>
    </row>
    <row r="3562" spans="1:52" x14ac:dyDescent="0.2">
      <c r="A3562" s="38" t="s">
        <v>40</v>
      </c>
      <c r="B3562" s="7">
        <v>2010</v>
      </c>
      <c r="C3562" s="3" t="s">
        <v>63</v>
      </c>
      <c r="D3562" t="s">
        <v>363</v>
      </c>
      <c r="E3562" t="s">
        <v>4071</v>
      </c>
      <c r="F3562">
        <v>10</v>
      </c>
      <c r="G3562">
        <v>5</v>
      </c>
      <c r="H3562">
        <v>5</v>
      </c>
      <c r="I3562">
        <v>5</v>
      </c>
      <c r="J3562">
        <v>5</v>
      </c>
      <c r="K3562">
        <v>5</v>
      </c>
      <c r="L3562">
        <v>5</v>
      </c>
      <c r="M3562">
        <v>5</v>
      </c>
      <c r="N3562">
        <v>5</v>
      </c>
      <c r="O3562">
        <v>14</v>
      </c>
      <c r="P3562">
        <v>64</v>
      </c>
      <c r="Q3562">
        <v>24</v>
      </c>
      <c r="R3562">
        <v>234201</v>
      </c>
      <c r="S3562">
        <v>476180</v>
      </c>
      <c r="T3562">
        <v>508393</v>
      </c>
      <c r="U3562">
        <v>509020</v>
      </c>
      <c r="V3562">
        <v>503163</v>
      </c>
      <c r="W3562">
        <v>546310</v>
      </c>
      <c r="X3562">
        <v>476893</v>
      </c>
      <c r="Y3562">
        <v>267055</v>
      </c>
      <c r="Z3562">
        <v>166559</v>
      </c>
      <c r="AA3562">
        <v>74151</v>
      </c>
      <c r="AB3562">
        <v>3761925</v>
      </c>
      <c r="AC3562">
        <v>507765</v>
      </c>
      <c r="AD3562" s="9">
        <v>4.2698365933535721E-5</v>
      </c>
      <c r="AE3562" s="9">
        <v>1.0500231005082113E-5</v>
      </c>
      <c r="AF3562" s="9">
        <v>9.8349111809171249E-6</v>
      </c>
      <c r="AG3562" s="9">
        <v>9.822796746689717E-6</v>
      </c>
      <c r="AH3562" s="9">
        <v>9.9371376671178126E-6</v>
      </c>
      <c r="AI3562" s="9">
        <v>9.1523127894418913E-6</v>
      </c>
      <c r="AJ3562" s="9">
        <v>1.0484532169690056E-5</v>
      </c>
      <c r="AK3562" s="9">
        <v>1.8722735017131301E-5</v>
      </c>
      <c r="AL3562" s="9">
        <v>3.0019392527572812E-5</v>
      </c>
      <c r="AM3562" s="9">
        <v>1.8880392712168414E-4</v>
      </c>
      <c r="AN3562" s="9">
        <v>1.7012566704546211E-5</v>
      </c>
      <c r="AO3562" s="9">
        <v>4.7265959646686954E-5</v>
      </c>
      <c r="AP3562" s="8" t="s">
        <v>5612</v>
      </c>
      <c r="AQ3562" s="8" t="s">
        <v>5612</v>
      </c>
      <c r="AR3562" s="37">
        <v>6.7000000000000004E-2</v>
      </c>
      <c r="AS3562" s="37">
        <v>9.9000000000000005E-2</v>
      </c>
      <c r="AT3562" s="37">
        <v>0.161</v>
      </c>
      <c r="AU3562" s="9" t="s">
        <v>5612</v>
      </c>
      <c r="AV3562" s="9" t="s">
        <v>5612</v>
      </c>
      <c r="AW3562" s="9" t="s">
        <v>5612</v>
      </c>
      <c r="AX3562" s="9" t="s">
        <v>5612</v>
      </c>
      <c r="AY3562" s="9" t="s">
        <v>5612</v>
      </c>
      <c r="AZ3562" s="9" t="s">
        <v>5612</v>
      </c>
    </row>
    <row r="3563" spans="1:52" x14ac:dyDescent="0.2">
      <c r="A3563" s="38" t="s">
        <v>40</v>
      </c>
      <c r="B3563" s="7">
        <v>2010</v>
      </c>
      <c r="C3563" s="3" t="s">
        <v>64</v>
      </c>
      <c r="D3563" t="s">
        <v>363</v>
      </c>
      <c r="E3563" t="s">
        <v>4072</v>
      </c>
      <c r="F3563">
        <v>10</v>
      </c>
      <c r="G3563">
        <v>5</v>
      </c>
      <c r="H3563">
        <v>5</v>
      </c>
      <c r="I3563">
        <v>5</v>
      </c>
      <c r="J3563">
        <v>5</v>
      </c>
      <c r="K3563">
        <v>5</v>
      </c>
      <c r="L3563">
        <v>5</v>
      </c>
      <c r="M3563">
        <v>5</v>
      </c>
      <c r="N3563">
        <v>5</v>
      </c>
      <c r="O3563">
        <v>13</v>
      </c>
      <c r="P3563">
        <v>63</v>
      </c>
      <c r="Q3563">
        <v>23</v>
      </c>
      <c r="R3563">
        <v>234201</v>
      </c>
      <c r="S3563">
        <v>476180</v>
      </c>
      <c r="T3563">
        <v>508393</v>
      </c>
      <c r="U3563">
        <v>509020</v>
      </c>
      <c r="V3563">
        <v>503163</v>
      </c>
      <c r="W3563">
        <v>546310</v>
      </c>
      <c r="X3563">
        <v>476893</v>
      </c>
      <c r="Y3563">
        <v>267055</v>
      </c>
      <c r="Z3563">
        <v>166559</v>
      </c>
      <c r="AA3563">
        <v>74151</v>
      </c>
      <c r="AB3563">
        <v>3761925</v>
      </c>
      <c r="AC3563">
        <v>507765</v>
      </c>
      <c r="AD3563" s="9">
        <v>4.2698365933535721E-5</v>
      </c>
      <c r="AE3563" s="9">
        <v>1.0500231005082113E-5</v>
      </c>
      <c r="AF3563" s="9">
        <v>9.8349111809171249E-6</v>
      </c>
      <c r="AG3563" s="9">
        <v>9.822796746689717E-6</v>
      </c>
      <c r="AH3563" s="9">
        <v>9.9371376671178126E-6</v>
      </c>
      <c r="AI3563" s="9">
        <v>9.1523127894418913E-6</v>
      </c>
      <c r="AJ3563" s="9">
        <v>1.0484532169690056E-5</v>
      </c>
      <c r="AK3563" s="9">
        <v>1.8722735017131301E-5</v>
      </c>
      <c r="AL3563" s="9">
        <v>3.0019392527572812E-5</v>
      </c>
      <c r="AM3563" s="9">
        <v>1.7531793232727813E-4</v>
      </c>
      <c r="AN3563" s="9">
        <v>1.6746745349787676E-5</v>
      </c>
      <c r="AO3563" s="9">
        <v>4.5296544661408329E-5</v>
      </c>
      <c r="AP3563" s="8">
        <v>4.0749999999999996E-3</v>
      </c>
      <c r="AQ3563" s="8" t="s">
        <v>5612</v>
      </c>
      <c r="AR3563" s="37">
        <v>0.22800000000000001</v>
      </c>
      <c r="AS3563" s="37">
        <v>0.40600000000000003</v>
      </c>
      <c r="AT3563" s="37">
        <v>0.39799999999999996</v>
      </c>
      <c r="AU3563" s="9">
        <v>0</v>
      </c>
      <c r="AV3563" s="9">
        <v>0</v>
      </c>
      <c r="AW3563" s="9">
        <v>0</v>
      </c>
      <c r="AX3563" s="9">
        <v>0</v>
      </c>
      <c r="AY3563" s="9">
        <v>0</v>
      </c>
      <c r="AZ3563" s="9">
        <v>0</v>
      </c>
    </row>
    <row r="3564" spans="1:52" x14ac:dyDescent="0.2">
      <c r="A3564" s="38" t="s">
        <v>40</v>
      </c>
      <c r="B3564" s="7">
        <v>2010</v>
      </c>
      <c r="C3564" s="3" t="s">
        <v>65</v>
      </c>
      <c r="D3564" t="s">
        <v>363</v>
      </c>
      <c r="E3564" t="s">
        <v>4073</v>
      </c>
      <c r="F3564">
        <v>10</v>
      </c>
      <c r="G3564">
        <v>5</v>
      </c>
      <c r="H3564">
        <v>5</v>
      </c>
      <c r="I3564">
        <v>5</v>
      </c>
      <c r="J3564">
        <v>5</v>
      </c>
      <c r="K3564">
        <v>5</v>
      </c>
      <c r="L3564">
        <v>5</v>
      </c>
      <c r="M3564">
        <v>5</v>
      </c>
      <c r="N3564">
        <v>5</v>
      </c>
      <c r="O3564">
        <v>22</v>
      </c>
      <c r="P3564">
        <v>72</v>
      </c>
      <c r="Q3564">
        <v>32</v>
      </c>
      <c r="R3564">
        <v>234201</v>
      </c>
      <c r="S3564">
        <v>476180</v>
      </c>
      <c r="T3564">
        <v>508393</v>
      </c>
      <c r="U3564">
        <v>509020</v>
      </c>
      <c r="V3564">
        <v>503163</v>
      </c>
      <c r="W3564">
        <v>546310</v>
      </c>
      <c r="X3564">
        <v>476893</v>
      </c>
      <c r="Y3564">
        <v>267055</v>
      </c>
      <c r="Z3564">
        <v>166559</v>
      </c>
      <c r="AA3564">
        <v>74151</v>
      </c>
      <c r="AB3564">
        <v>3761925</v>
      </c>
      <c r="AC3564">
        <v>507765</v>
      </c>
      <c r="AD3564" s="9">
        <v>4.2698365933535721E-5</v>
      </c>
      <c r="AE3564" s="9">
        <v>1.0500231005082113E-5</v>
      </c>
      <c r="AF3564" s="9">
        <v>9.8349111809171249E-6</v>
      </c>
      <c r="AG3564" s="9">
        <v>9.822796746689717E-6</v>
      </c>
      <c r="AH3564" s="9">
        <v>9.9371376671178126E-6</v>
      </c>
      <c r="AI3564" s="9">
        <v>9.1523127894418913E-6</v>
      </c>
      <c r="AJ3564" s="9">
        <v>1.0484532169690056E-5</v>
      </c>
      <c r="AK3564" s="9">
        <v>1.8722735017131301E-5</v>
      </c>
      <c r="AL3564" s="9">
        <v>3.0019392527572812E-5</v>
      </c>
      <c r="AM3564" s="9">
        <v>2.966918854769322E-4</v>
      </c>
      <c r="AN3564" s="9">
        <v>1.9139137542614485E-5</v>
      </c>
      <c r="AO3564" s="9">
        <v>6.3021279528915929E-5</v>
      </c>
      <c r="AP3564" s="8">
        <v>4.4999999999999997E-3</v>
      </c>
      <c r="AQ3564" s="8" t="s">
        <v>5612</v>
      </c>
      <c r="AR3564" s="37">
        <v>0.30499999999999999</v>
      </c>
      <c r="AS3564" s="37">
        <v>0.52800000000000002</v>
      </c>
      <c r="AT3564" s="37">
        <v>0.51100000000000001</v>
      </c>
      <c r="AU3564" s="9">
        <v>0</v>
      </c>
      <c r="AV3564" s="9">
        <v>0</v>
      </c>
      <c r="AW3564" s="9">
        <v>0</v>
      </c>
      <c r="AX3564" s="9">
        <v>0</v>
      </c>
      <c r="AY3564" s="9">
        <v>0</v>
      </c>
      <c r="AZ3564" s="9">
        <v>0</v>
      </c>
    </row>
    <row r="3565" spans="1:52" x14ac:dyDescent="0.2">
      <c r="A3565" s="38" t="s">
        <v>40</v>
      </c>
      <c r="B3565" s="7">
        <v>2010</v>
      </c>
      <c r="C3565" s="3" t="s">
        <v>66</v>
      </c>
      <c r="D3565" t="s">
        <v>363</v>
      </c>
      <c r="E3565" t="s">
        <v>4074</v>
      </c>
      <c r="F3565">
        <v>10</v>
      </c>
      <c r="G3565">
        <v>5</v>
      </c>
      <c r="H3565">
        <v>5</v>
      </c>
      <c r="I3565">
        <v>5</v>
      </c>
      <c r="J3565">
        <v>5</v>
      </c>
      <c r="K3565">
        <v>5</v>
      </c>
      <c r="L3565">
        <v>5</v>
      </c>
      <c r="M3565">
        <v>5</v>
      </c>
      <c r="N3565">
        <v>5</v>
      </c>
      <c r="O3565">
        <v>22</v>
      </c>
      <c r="P3565">
        <v>72</v>
      </c>
      <c r="Q3565">
        <v>32</v>
      </c>
      <c r="R3565">
        <v>234201</v>
      </c>
      <c r="S3565">
        <v>476180</v>
      </c>
      <c r="T3565">
        <v>508393</v>
      </c>
      <c r="U3565">
        <v>509020</v>
      </c>
      <c r="V3565">
        <v>503163</v>
      </c>
      <c r="W3565">
        <v>546310</v>
      </c>
      <c r="X3565">
        <v>476893</v>
      </c>
      <c r="Y3565">
        <v>267055</v>
      </c>
      <c r="Z3565">
        <v>166559</v>
      </c>
      <c r="AA3565">
        <v>74151</v>
      </c>
      <c r="AB3565">
        <v>3761925</v>
      </c>
      <c r="AC3565">
        <v>507765</v>
      </c>
      <c r="AD3565" s="9">
        <v>4.2698365933535721E-5</v>
      </c>
      <c r="AE3565" s="9">
        <v>1.0500231005082113E-5</v>
      </c>
      <c r="AF3565" s="9">
        <v>9.8349111809171249E-6</v>
      </c>
      <c r="AG3565" s="9">
        <v>9.822796746689717E-6</v>
      </c>
      <c r="AH3565" s="9">
        <v>9.9371376671178126E-6</v>
      </c>
      <c r="AI3565" s="9">
        <v>9.1523127894418913E-6</v>
      </c>
      <c r="AJ3565" s="9">
        <v>1.0484532169690056E-5</v>
      </c>
      <c r="AK3565" s="9">
        <v>1.8722735017131301E-5</v>
      </c>
      <c r="AL3565" s="9">
        <v>3.0019392527572812E-5</v>
      </c>
      <c r="AM3565" s="9">
        <v>2.966918854769322E-4</v>
      </c>
      <c r="AN3565" s="9">
        <v>1.9139137542614485E-5</v>
      </c>
      <c r="AO3565" s="9">
        <v>6.3021279528915929E-5</v>
      </c>
      <c r="AP3565" s="8">
        <v>3.6600000000000001E-3</v>
      </c>
      <c r="AQ3565" s="8" t="s">
        <v>5612</v>
      </c>
      <c r="AR3565" s="37">
        <v>0.33200000000000002</v>
      </c>
      <c r="AS3565" s="37">
        <v>0.55200000000000005</v>
      </c>
      <c r="AT3565" s="37">
        <v>0.54300000000000004</v>
      </c>
      <c r="AU3565" s="9">
        <v>0</v>
      </c>
      <c r="AV3565" s="9">
        <v>6.0000000000000002E-6</v>
      </c>
      <c r="AW3565" s="9">
        <v>0</v>
      </c>
      <c r="AX3565" s="9">
        <v>0</v>
      </c>
      <c r="AY3565" s="9">
        <v>1.3333333333333334E-7</v>
      </c>
      <c r="AZ3565" s="9">
        <v>0</v>
      </c>
    </row>
    <row r="3566" spans="1:52" x14ac:dyDescent="0.2">
      <c r="A3566" s="38" t="s">
        <v>40</v>
      </c>
      <c r="B3566" s="7">
        <v>2011</v>
      </c>
      <c r="C3566" s="3" t="s">
        <v>55</v>
      </c>
      <c r="D3566" t="s">
        <v>364</v>
      </c>
      <c r="E3566" t="s">
        <v>4075</v>
      </c>
      <c r="F3566">
        <v>10</v>
      </c>
      <c r="G3566">
        <v>5</v>
      </c>
      <c r="H3566">
        <v>5</v>
      </c>
      <c r="I3566">
        <v>5</v>
      </c>
      <c r="J3566">
        <v>5</v>
      </c>
      <c r="K3566">
        <v>5</v>
      </c>
      <c r="L3566">
        <v>5</v>
      </c>
      <c r="M3566">
        <v>5</v>
      </c>
      <c r="N3566">
        <v>5</v>
      </c>
      <c r="O3566">
        <v>17</v>
      </c>
      <c r="P3566">
        <v>67</v>
      </c>
      <c r="Q3566">
        <v>27</v>
      </c>
      <c r="R3566">
        <v>235479</v>
      </c>
      <c r="S3566">
        <v>477794</v>
      </c>
      <c r="T3566">
        <v>509554</v>
      </c>
      <c r="U3566">
        <v>517603</v>
      </c>
      <c r="V3566">
        <v>501819</v>
      </c>
      <c r="W3566">
        <v>542402</v>
      </c>
      <c r="X3566">
        <v>494762</v>
      </c>
      <c r="Y3566">
        <v>279857</v>
      </c>
      <c r="Z3566">
        <v>168369</v>
      </c>
      <c r="AA3566">
        <v>74352</v>
      </c>
      <c r="AB3566">
        <v>3801991</v>
      </c>
      <c r="AC3566">
        <v>522578</v>
      </c>
      <c r="AD3566" s="9">
        <v>4.2466631844028558E-5</v>
      </c>
      <c r="AE3566" s="9">
        <v>1.0464760963930063E-5</v>
      </c>
      <c r="AF3566" s="9">
        <v>9.812502698438242E-6</v>
      </c>
      <c r="AG3566" s="9">
        <v>9.659913099421757E-6</v>
      </c>
      <c r="AH3566" s="9">
        <v>9.9637518706944132E-6</v>
      </c>
      <c r="AI3566" s="9">
        <v>9.218255094929591E-6</v>
      </c>
      <c r="AJ3566" s="9">
        <v>1.0105869084529532E-5</v>
      </c>
      <c r="AK3566" s="9">
        <v>1.7866267415144165E-5</v>
      </c>
      <c r="AL3566" s="9">
        <v>2.9696678129584426E-5</v>
      </c>
      <c r="AM3566" s="9">
        <v>2.2864213471056596E-4</v>
      </c>
      <c r="AN3566" s="9">
        <v>1.7622345765679087E-5</v>
      </c>
      <c r="AO3566" s="9">
        <v>5.1666928190624177E-5</v>
      </c>
      <c r="AP3566" s="8">
        <v>6.5500000000000003E-3</v>
      </c>
      <c r="AQ3566" s="8" t="s">
        <v>5612</v>
      </c>
      <c r="AR3566" s="37">
        <v>0.35499999999999998</v>
      </c>
      <c r="AS3566" s="37">
        <v>0.57999999999999996</v>
      </c>
      <c r="AT3566" s="37">
        <v>0.57299999999999995</v>
      </c>
      <c r="AU3566" s="9">
        <v>1.8E-5</v>
      </c>
      <c r="AV3566" s="9">
        <v>6.900000000000001E-5</v>
      </c>
      <c r="AW3566" s="9">
        <v>2.2000000000000003E-5</v>
      </c>
      <c r="AX3566" s="9">
        <v>4.5000000000000001E-6</v>
      </c>
      <c r="AY3566" s="9">
        <v>3.999999999999999E-6</v>
      </c>
      <c r="AZ3566" s="9">
        <v>5.5000000000000007E-6</v>
      </c>
    </row>
    <row r="3567" spans="1:52" x14ac:dyDescent="0.2">
      <c r="A3567" s="38" t="s">
        <v>40</v>
      </c>
      <c r="B3567" s="7">
        <v>2011</v>
      </c>
      <c r="C3567" s="3" t="s">
        <v>56</v>
      </c>
      <c r="D3567" t="s">
        <v>364</v>
      </c>
      <c r="E3567" t="s">
        <v>4076</v>
      </c>
      <c r="F3567">
        <v>10</v>
      </c>
      <c r="G3567">
        <v>5</v>
      </c>
      <c r="H3567">
        <v>5</v>
      </c>
      <c r="I3567">
        <v>5</v>
      </c>
      <c r="J3567">
        <v>5</v>
      </c>
      <c r="K3567">
        <v>5</v>
      </c>
      <c r="L3567">
        <v>5</v>
      </c>
      <c r="M3567">
        <v>5</v>
      </c>
      <c r="N3567">
        <v>10</v>
      </c>
      <c r="O3567">
        <v>18</v>
      </c>
      <c r="P3567">
        <v>73</v>
      </c>
      <c r="Q3567">
        <v>33</v>
      </c>
      <c r="R3567">
        <v>235479</v>
      </c>
      <c r="S3567">
        <v>477794</v>
      </c>
      <c r="T3567">
        <v>509554</v>
      </c>
      <c r="U3567">
        <v>517603</v>
      </c>
      <c r="V3567">
        <v>501819</v>
      </c>
      <c r="W3567">
        <v>542402</v>
      </c>
      <c r="X3567">
        <v>494762</v>
      </c>
      <c r="Y3567">
        <v>279857</v>
      </c>
      <c r="Z3567">
        <v>168369</v>
      </c>
      <c r="AA3567">
        <v>74352</v>
      </c>
      <c r="AB3567">
        <v>3801991</v>
      </c>
      <c r="AC3567">
        <v>522578</v>
      </c>
      <c r="AD3567" s="9">
        <v>4.2466631844028558E-5</v>
      </c>
      <c r="AE3567" s="9">
        <v>1.0464760963930063E-5</v>
      </c>
      <c r="AF3567" s="9">
        <v>9.812502698438242E-6</v>
      </c>
      <c r="AG3567" s="9">
        <v>9.659913099421757E-6</v>
      </c>
      <c r="AH3567" s="9">
        <v>9.9637518706944132E-6</v>
      </c>
      <c r="AI3567" s="9">
        <v>9.218255094929591E-6</v>
      </c>
      <c r="AJ3567" s="9">
        <v>1.0105869084529532E-5</v>
      </c>
      <c r="AK3567" s="9">
        <v>1.7866267415144165E-5</v>
      </c>
      <c r="AL3567" s="9">
        <v>5.9393356259168852E-5</v>
      </c>
      <c r="AM3567" s="9">
        <v>2.4209167204648161E-4</v>
      </c>
      <c r="AN3567" s="9">
        <v>1.9200466282008558E-5</v>
      </c>
      <c r="AO3567" s="9">
        <v>6.3148467788540664E-5</v>
      </c>
      <c r="AP3567" s="8">
        <v>7.4250000000000002E-3</v>
      </c>
      <c r="AQ3567" s="8" t="s">
        <v>5612</v>
      </c>
      <c r="AR3567" s="37">
        <v>0.36700000000000005</v>
      </c>
      <c r="AS3567" s="37">
        <v>0.59599999999999997</v>
      </c>
      <c r="AT3567" s="37">
        <v>0.57299999999999995</v>
      </c>
      <c r="AU3567" s="9">
        <v>9.6000000000000002E-5</v>
      </c>
      <c r="AV3567" s="9">
        <v>2.43E-4</v>
      </c>
      <c r="AW3567" s="9">
        <v>1.4199999999999998E-4</v>
      </c>
      <c r="AX3567" s="9">
        <v>1.9999999999999998E-5</v>
      </c>
      <c r="AY3567" s="9">
        <v>1.7111111111111108E-5</v>
      </c>
      <c r="AZ3567" s="9">
        <v>3.0250000000000003E-5</v>
      </c>
    </row>
    <row r="3568" spans="1:52" x14ac:dyDescent="0.2">
      <c r="A3568" s="38" t="s">
        <v>40</v>
      </c>
      <c r="B3568" s="7">
        <v>2011</v>
      </c>
      <c r="C3568" s="3" t="s">
        <v>57</v>
      </c>
      <c r="D3568" t="s">
        <v>364</v>
      </c>
      <c r="E3568" t="s">
        <v>4077</v>
      </c>
      <c r="F3568">
        <v>10</v>
      </c>
      <c r="G3568">
        <v>5</v>
      </c>
      <c r="H3568">
        <v>5</v>
      </c>
      <c r="I3568">
        <v>5</v>
      </c>
      <c r="J3568">
        <v>5</v>
      </c>
      <c r="K3568">
        <v>5</v>
      </c>
      <c r="L3568">
        <v>5</v>
      </c>
      <c r="M3568">
        <v>5</v>
      </c>
      <c r="N3568">
        <v>5</v>
      </c>
      <c r="O3568">
        <v>23</v>
      </c>
      <c r="P3568">
        <v>73</v>
      </c>
      <c r="Q3568">
        <v>33</v>
      </c>
      <c r="R3568">
        <v>235479</v>
      </c>
      <c r="S3568">
        <v>477794</v>
      </c>
      <c r="T3568">
        <v>509554</v>
      </c>
      <c r="U3568">
        <v>517603</v>
      </c>
      <c r="V3568">
        <v>501819</v>
      </c>
      <c r="W3568">
        <v>542402</v>
      </c>
      <c r="X3568">
        <v>494762</v>
      </c>
      <c r="Y3568">
        <v>279857</v>
      </c>
      <c r="Z3568">
        <v>168369</v>
      </c>
      <c r="AA3568">
        <v>74352</v>
      </c>
      <c r="AB3568">
        <v>3801991</v>
      </c>
      <c r="AC3568">
        <v>522578</v>
      </c>
      <c r="AD3568" s="9">
        <v>4.2466631844028558E-5</v>
      </c>
      <c r="AE3568" s="9">
        <v>1.0464760963930063E-5</v>
      </c>
      <c r="AF3568" s="9">
        <v>9.812502698438242E-6</v>
      </c>
      <c r="AG3568" s="9">
        <v>9.659913099421757E-6</v>
      </c>
      <c r="AH3568" s="9">
        <v>9.9637518706944132E-6</v>
      </c>
      <c r="AI3568" s="9">
        <v>9.218255094929591E-6</v>
      </c>
      <c r="AJ3568" s="9">
        <v>1.0105869084529532E-5</v>
      </c>
      <c r="AK3568" s="9">
        <v>1.7866267415144165E-5</v>
      </c>
      <c r="AL3568" s="9">
        <v>2.9696678129584426E-5</v>
      </c>
      <c r="AM3568" s="9">
        <v>3.0933935872605982E-4</v>
      </c>
      <c r="AN3568" s="9">
        <v>1.9200466282008558E-5</v>
      </c>
      <c r="AO3568" s="9">
        <v>6.3148467788540664E-5</v>
      </c>
      <c r="AP3568" s="8">
        <v>5.5599999999999998E-3</v>
      </c>
      <c r="AQ3568" s="8" t="s">
        <v>5612</v>
      </c>
      <c r="AR3568" s="37">
        <v>0.36899999999999999</v>
      </c>
      <c r="AS3568" s="37">
        <v>0.6</v>
      </c>
      <c r="AT3568" s="37">
        <v>0.57299999999999995</v>
      </c>
      <c r="AU3568" s="9">
        <v>1.1400000000000001E-4</v>
      </c>
      <c r="AV3568" s="9">
        <v>7.2900000000000005E-4</v>
      </c>
      <c r="AW3568" s="9">
        <v>4.0400000000000001E-4</v>
      </c>
      <c r="AX3568" s="9">
        <v>3.6000000000000003E-6</v>
      </c>
      <c r="AY3568" s="9">
        <v>2.8200000000000018E-5</v>
      </c>
      <c r="AZ3568" s="9">
        <v>5.2599999999999998E-5</v>
      </c>
    </row>
    <row r="3569" spans="1:52" x14ac:dyDescent="0.2">
      <c r="A3569" s="38" t="s">
        <v>40</v>
      </c>
      <c r="B3569" s="7">
        <v>2011</v>
      </c>
      <c r="C3569" s="3" t="s">
        <v>58</v>
      </c>
      <c r="D3569" t="s">
        <v>364</v>
      </c>
      <c r="E3569" t="s">
        <v>4078</v>
      </c>
      <c r="F3569">
        <v>10</v>
      </c>
      <c r="G3569">
        <v>5</v>
      </c>
      <c r="H3569">
        <v>5</v>
      </c>
      <c r="I3569">
        <v>5</v>
      </c>
      <c r="J3569">
        <v>5</v>
      </c>
      <c r="K3569">
        <v>5</v>
      </c>
      <c r="L3569">
        <v>5</v>
      </c>
      <c r="M3569">
        <v>5</v>
      </c>
      <c r="N3569">
        <v>5</v>
      </c>
      <c r="O3569">
        <v>22</v>
      </c>
      <c r="P3569">
        <v>72</v>
      </c>
      <c r="Q3569">
        <v>32</v>
      </c>
      <c r="R3569">
        <v>235479</v>
      </c>
      <c r="S3569">
        <v>477794</v>
      </c>
      <c r="T3569">
        <v>509554</v>
      </c>
      <c r="U3569">
        <v>517603</v>
      </c>
      <c r="V3569">
        <v>501819</v>
      </c>
      <c r="W3569">
        <v>542402</v>
      </c>
      <c r="X3569">
        <v>494762</v>
      </c>
      <c r="Y3569">
        <v>279857</v>
      </c>
      <c r="Z3569">
        <v>168369</v>
      </c>
      <c r="AA3569">
        <v>74352</v>
      </c>
      <c r="AB3569">
        <v>3801991</v>
      </c>
      <c r="AC3569">
        <v>522578</v>
      </c>
      <c r="AD3569" s="9">
        <v>4.2466631844028558E-5</v>
      </c>
      <c r="AE3569" s="9">
        <v>1.0464760963930063E-5</v>
      </c>
      <c r="AF3569" s="9">
        <v>9.812502698438242E-6</v>
      </c>
      <c r="AG3569" s="9">
        <v>9.659913099421757E-6</v>
      </c>
      <c r="AH3569" s="9">
        <v>9.9637518706944132E-6</v>
      </c>
      <c r="AI3569" s="9">
        <v>9.218255094929591E-6</v>
      </c>
      <c r="AJ3569" s="9">
        <v>1.0105869084529532E-5</v>
      </c>
      <c r="AK3569" s="9">
        <v>1.7866267415144165E-5</v>
      </c>
      <c r="AL3569" s="9">
        <v>2.9696678129584426E-5</v>
      </c>
      <c r="AM3569" s="9">
        <v>2.9588982139014419E-4</v>
      </c>
      <c r="AN3569" s="9">
        <v>1.8937446195953647E-5</v>
      </c>
      <c r="AO3569" s="9">
        <v>6.1234877855554582E-5</v>
      </c>
      <c r="AP3569" s="8">
        <v>3.4000000000000002E-3</v>
      </c>
      <c r="AQ3569" s="8" t="s">
        <v>5612</v>
      </c>
      <c r="AR3569" s="37">
        <v>0.371</v>
      </c>
      <c r="AS3569" s="37">
        <v>0.6</v>
      </c>
      <c r="AT3569" s="37">
        <v>0.57299999999999995</v>
      </c>
      <c r="AU3569" s="9">
        <v>1.2300000000000001E-4</v>
      </c>
      <c r="AV3569" s="9">
        <v>7.2900000000000005E-4</v>
      </c>
      <c r="AW3569" s="9">
        <v>4.4200000000000001E-4</v>
      </c>
      <c r="AX3569" s="9">
        <v>2.2500000000000001E-6</v>
      </c>
      <c r="AY3569" s="9">
        <v>3.9166666666666659E-6</v>
      </c>
      <c r="AZ3569" s="9">
        <v>9.5000000000000005E-6</v>
      </c>
    </row>
    <row r="3570" spans="1:52" x14ac:dyDescent="0.2">
      <c r="A3570" s="38" t="s">
        <v>40</v>
      </c>
      <c r="B3570" s="7">
        <v>2011</v>
      </c>
      <c r="C3570" s="3" t="s">
        <v>59</v>
      </c>
      <c r="D3570" t="s">
        <v>364</v>
      </c>
      <c r="E3570" t="s">
        <v>4079</v>
      </c>
      <c r="F3570">
        <v>10</v>
      </c>
      <c r="G3570">
        <v>5</v>
      </c>
      <c r="H3570">
        <v>5</v>
      </c>
      <c r="I3570">
        <v>5</v>
      </c>
      <c r="J3570">
        <v>5</v>
      </c>
      <c r="K3570">
        <v>5</v>
      </c>
      <c r="L3570">
        <v>5</v>
      </c>
      <c r="M3570">
        <v>5</v>
      </c>
      <c r="N3570">
        <v>12</v>
      </c>
      <c r="O3570">
        <v>20</v>
      </c>
      <c r="P3570">
        <v>77</v>
      </c>
      <c r="Q3570">
        <v>37</v>
      </c>
      <c r="R3570">
        <v>235479</v>
      </c>
      <c r="S3570">
        <v>477794</v>
      </c>
      <c r="T3570">
        <v>509554</v>
      </c>
      <c r="U3570">
        <v>517603</v>
      </c>
      <c r="V3570">
        <v>501819</v>
      </c>
      <c r="W3570">
        <v>542402</v>
      </c>
      <c r="X3570">
        <v>494762</v>
      </c>
      <c r="Y3570">
        <v>279857</v>
      </c>
      <c r="Z3570">
        <v>168369</v>
      </c>
      <c r="AA3570">
        <v>74352</v>
      </c>
      <c r="AB3570">
        <v>3801991</v>
      </c>
      <c r="AC3570">
        <v>522578</v>
      </c>
      <c r="AD3570" s="9">
        <v>4.2466631844028558E-5</v>
      </c>
      <c r="AE3570" s="9">
        <v>1.0464760963930063E-5</v>
      </c>
      <c r="AF3570" s="9">
        <v>9.812502698438242E-6</v>
      </c>
      <c r="AG3570" s="9">
        <v>9.659913099421757E-6</v>
      </c>
      <c r="AH3570" s="9">
        <v>9.9637518706944132E-6</v>
      </c>
      <c r="AI3570" s="9">
        <v>9.218255094929591E-6</v>
      </c>
      <c r="AJ3570" s="9">
        <v>1.0105869084529532E-5</v>
      </c>
      <c r="AK3570" s="9">
        <v>1.7866267415144165E-5</v>
      </c>
      <c r="AL3570" s="9">
        <v>7.1272027511002622E-5</v>
      </c>
      <c r="AM3570" s="9">
        <v>2.6899074671831287E-4</v>
      </c>
      <c r="AN3570" s="9">
        <v>2.0252546626228204E-5</v>
      </c>
      <c r="AO3570" s="9">
        <v>7.0802827520484974E-5</v>
      </c>
      <c r="AP3570" s="8">
        <v>2.6750000000000003E-3</v>
      </c>
      <c r="AQ3570" s="8" t="s">
        <v>5612</v>
      </c>
      <c r="AR3570" s="37">
        <v>0.375</v>
      </c>
      <c r="AS3570" s="37">
        <v>0.6070000000000001</v>
      </c>
      <c r="AT3570" s="37">
        <v>0.57299999999999995</v>
      </c>
      <c r="AU3570" s="9" t="s">
        <v>5612</v>
      </c>
      <c r="AV3570" s="9" t="s">
        <v>5612</v>
      </c>
      <c r="AW3570" s="9" t="s">
        <v>5612</v>
      </c>
      <c r="AX3570" s="9" t="s">
        <v>5612</v>
      </c>
      <c r="AY3570" s="9" t="s">
        <v>5612</v>
      </c>
      <c r="AZ3570" s="9" t="s">
        <v>5612</v>
      </c>
    </row>
    <row r="3571" spans="1:52" x14ac:dyDescent="0.2">
      <c r="A3571" s="38" t="s">
        <v>40</v>
      </c>
      <c r="B3571" s="7">
        <v>2011</v>
      </c>
      <c r="C3571" s="3" t="s">
        <v>60</v>
      </c>
      <c r="D3571" t="s">
        <v>364</v>
      </c>
      <c r="E3571" t="s">
        <v>4080</v>
      </c>
      <c r="F3571">
        <v>10</v>
      </c>
      <c r="G3571">
        <v>5</v>
      </c>
      <c r="H3571">
        <v>5</v>
      </c>
      <c r="I3571">
        <v>5</v>
      </c>
      <c r="J3571">
        <v>5</v>
      </c>
      <c r="K3571">
        <v>5</v>
      </c>
      <c r="L3571">
        <v>5</v>
      </c>
      <c r="M3571">
        <v>5</v>
      </c>
      <c r="N3571">
        <v>12</v>
      </c>
      <c r="O3571">
        <v>16</v>
      </c>
      <c r="P3571">
        <v>73</v>
      </c>
      <c r="Q3571">
        <v>33</v>
      </c>
      <c r="R3571">
        <v>235479</v>
      </c>
      <c r="S3571">
        <v>477794</v>
      </c>
      <c r="T3571">
        <v>509554</v>
      </c>
      <c r="U3571">
        <v>517603</v>
      </c>
      <c r="V3571">
        <v>501819</v>
      </c>
      <c r="W3571">
        <v>542402</v>
      </c>
      <c r="X3571">
        <v>494762</v>
      </c>
      <c r="Y3571">
        <v>279857</v>
      </c>
      <c r="Z3571">
        <v>168369</v>
      </c>
      <c r="AA3571">
        <v>74352</v>
      </c>
      <c r="AB3571">
        <v>3801991</v>
      </c>
      <c r="AC3571">
        <v>522578</v>
      </c>
      <c r="AD3571" s="9">
        <v>4.2466631844028558E-5</v>
      </c>
      <c r="AE3571" s="9">
        <v>1.0464760963930063E-5</v>
      </c>
      <c r="AF3571" s="9">
        <v>9.812502698438242E-6</v>
      </c>
      <c r="AG3571" s="9">
        <v>9.659913099421757E-6</v>
      </c>
      <c r="AH3571" s="9">
        <v>9.9637518706944132E-6</v>
      </c>
      <c r="AI3571" s="9">
        <v>9.218255094929591E-6</v>
      </c>
      <c r="AJ3571" s="9">
        <v>1.0105869084529532E-5</v>
      </c>
      <c r="AK3571" s="9">
        <v>1.7866267415144165E-5</v>
      </c>
      <c r="AL3571" s="9">
        <v>7.1272027511002622E-5</v>
      </c>
      <c r="AM3571" s="9">
        <v>2.1519259737465033E-4</v>
      </c>
      <c r="AN3571" s="9">
        <v>1.9200466282008558E-5</v>
      </c>
      <c r="AO3571" s="9">
        <v>6.3148467788540664E-5</v>
      </c>
      <c r="AP3571" s="8">
        <v>1.7799999999999999E-3</v>
      </c>
      <c r="AQ3571" s="8" t="s">
        <v>5612</v>
      </c>
      <c r="AR3571" s="37" t="s">
        <v>5612</v>
      </c>
      <c r="AS3571" s="37" t="s">
        <v>5612</v>
      </c>
      <c r="AT3571" s="37" t="s">
        <v>5612</v>
      </c>
      <c r="AU3571" s="9" t="s">
        <v>5612</v>
      </c>
      <c r="AV3571" s="9" t="s">
        <v>5612</v>
      </c>
      <c r="AW3571" s="9" t="s">
        <v>5612</v>
      </c>
      <c r="AX3571" s="9" t="s">
        <v>5612</v>
      </c>
      <c r="AY3571" s="9" t="s">
        <v>5612</v>
      </c>
      <c r="AZ3571" s="9" t="s">
        <v>5612</v>
      </c>
    </row>
    <row r="3572" spans="1:52" x14ac:dyDescent="0.2">
      <c r="A3572" s="38" t="s">
        <v>40</v>
      </c>
      <c r="B3572" s="7">
        <v>2011</v>
      </c>
      <c r="C3572" s="3" t="s">
        <v>61</v>
      </c>
      <c r="D3572" t="s">
        <v>364</v>
      </c>
      <c r="E3572" t="s">
        <v>4081</v>
      </c>
      <c r="F3572">
        <v>10</v>
      </c>
      <c r="G3572">
        <v>5</v>
      </c>
      <c r="H3572">
        <v>5</v>
      </c>
      <c r="I3572">
        <v>5</v>
      </c>
      <c r="J3572">
        <v>5</v>
      </c>
      <c r="K3572">
        <v>5</v>
      </c>
      <c r="L3572">
        <v>5</v>
      </c>
      <c r="M3572">
        <v>5</v>
      </c>
      <c r="N3572">
        <v>5</v>
      </c>
      <c r="O3572">
        <v>12</v>
      </c>
      <c r="P3572">
        <v>62</v>
      </c>
      <c r="Q3572">
        <v>22</v>
      </c>
      <c r="R3572">
        <v>235479</v>
      </c>
      <c r="S3572">
        <v>477794</v>
      </c>
      <c r="T3572">
        <v>509554</v>
      </c>
      <c r="U3572">
        <v>517603</v>
      </c>
      <c r="V3572">
        <v>501819</v>
      </c>
      <c r="W3572">
        <v>542402</v>
      </c>
      <c r="X3572">
        <v>494762</v>
      </c>
      <c r="Y3572">
        <v>279857</v>
      </c>
      <c r="Z3572">
        <v>168369</v>
      </c>
      <c r="AA3572">
        <v>74352</v>
      </c>
      <c r="AB3572">
        <v>3801991</v>
      </c>
      <c r="AC3572">
        <v>522578</v>
      </c>
      <c r="AD3572" s="9">
        <v>4.2466631844028558E-5</v>
      </c>
      <c r="AE3572" s="9">
        <v>1.0464760963930063E-5</v>
      </c>
      <c r="AF3572" s="9">
        <v>9.812502698438242E-6</v>
      </c>
      <c r="AG3572" s="9">
        <v>9.659913099421757E-6</v>
      </c>
      <c r="AH3572" s="9">
        <v>9.9637518706944132E-6</v>
      </c>
      <c r="AI3572" s="9">
        <v>9.218255094929591E-6</v>
      </c>
      <c r="AJ3572" s="9">
        <v>1.0105869084529532E-5</v>
      </c>
      <c r="AK3572" s="9">
        <v>1.7866267415144165E-5</v>
      </c>
      <c r="AL3572" s="9">
        <v>2.9696678129584426E-5</v>
      </c>
      <c r="AM3572" s="9">
        <v>1.6139444803098772E-4</v>
      </c>
      <c r="AN3572" s="9">
        <v>1.630724533540453E-5</v>
      </c>
      <c r="AO3572" s="9">
        <v>4.2098978525693771E-5</v>
      </c>
      <c r="AP3572" s="8">
        <v>8.9999999999999998E-4</v>
      </c>
      <c r="AQ3572" s="8" t="s">
        <v>5612</v>
      </c>
      <c r="AR3572" s="37" t="s">
        <v>5612</v>
      </c>
      <c r="AS3572" s="37" t="s">
        <v>5612</v>
      </c>
      <c r="AT3572" s="37" t="s">
        <v>5612</v>
      </c>
      <c r="AU3572" s="9" t="s">
        <v>5612</v>
      </c>
      <c r="AV3572" s="9" t="s">
        <v>5612</v>
      </c>
      <c r="AW3572" s="9" t="s">
        <v>5612</v>
      </c>
      <c r="AX3572" s="9" t="s">
        <v>5612</v>
      </c>
      <c r="AY3572" s="9" t="s">
        <v>5612</v>
      </c>
      <c r="AZ3572" s="9" t="s">
        <v>5612</v>
      </c>
    </row>
    <row r="3573" spans="1:52" x14ac:dyDescent="0.2">
      <c r="A3573" s="38" t="s">
        <v>40</v>
      </c>
      <c r="B3573" s="7">
        <v>2011</v>
      </c>
      <c r="C3573" s="3" t="s">
        <v>62</v>
      </c>
      <c r="D3573" t="s">
        <v>364</v>
      </c>
      <c r="E3573" t="s">
        <v>4082</v>
      </c>
      <c r="F3573">
        <v>10</v>
      </c>
      <c r="G3573">
        <v>5</v>
      </c>
      <c r="H3573">
        <v>5</v>
      </c>
      <c r="I3573">
        <v>5</v>
      </c>
      <c r="J3573">
        <v>5</v>
      </c>
      <c r="K3573">
        <v>5</v>
      </c>
      <c r="L3573">
        <v>5</v>
      </c>
      <c r="M3573">
        <v>5</v>
      </c>
      <c r="N3573">
        <v>5</v>
      </c>
      <c r="O3573">
        <v>16</v>
      </c>
      <c r="P3573">
        <v>66</v>
      </c>
      <c r="Q3573">
        <v>26</v>
      </c>
      <c r="R3573">
        <v>235479</v>
      </c>
      <c r="S3573">
        <v>477794</v>
      </c>
      <c r="T3573">
        <v>509554</v>
      </c>
      <c r="U3573">
        <v>517603</v>
      </c>
      <c r="V3573">
        <v>501819</v>
      </c>
      <c r="W3573">
        <v>542402</v>
      </c>
      <c r="X3573">
        <v>494762</v>
      </c>
      <c r="Y3573">
        <v>279857</v>
      </c>
      <c r="Z3573">
        <v>168369</v>
      </c>
      <c r="AA3573">
        <v>74352</v>
      </c>
      <c r="AB3573">
        <v>3801991</v>
      </c>
      <c r="AC3573">
        <v>522578</v>
      </c>
      <c r="AD3573" s="9">
        <v>4.2466631844028558E-5</v>
      </c>
      <c r="AE3573" s="9">
        <v>1.0464760963930063E-5</v>
      </c>
      <c r="AF3573" s="9">
        <v>9.812502698438242E-6</v>
      </c>
      <c r="AG3573" s="9">
        <v>9.659913099421757E-6</v>
      </c>
      <c r="AH3573" s="9">
        <v>9.9637518706944132E-6</v>
      </c>
      <c r="AI3573" s="9">
        <v>9.218255094929591E-6</v>
      </c>
      <c r="AJ3573" s="9">
        <v>1.0105869084529532E-5</v>
      </c>
      <c r="AK3573" s="9">
        <v>1.7866267415144165E-5</v>
      </c>
      <c r="AL3573" s="9">
        <v>2.9696678129584426E-5</v>
      </c>
      <c r="AM3573" s="9">
        <v>2.1519259737465033E-4</v>
      </c>
      <c r="AN3573" s="9">
        <v>1.7359325679624177E-5</v>
      </c>
      <c r="AO3573" s="9">
        <v>4.9753338257638096E-5</v>
      </c>
      <c r="AP3573" s="8">
        <v>8.2000000000000009E-4</v>
      </c>
      <c r="AQ3573" s="8" t="s">
        <v>5612</v>
      </c>
      <c r="AR3573" s="37">
        <v>0.01</v>
      </c>
      <c r="AS3573" s="37">
        <v>0</v>
      </c>
      <c r="AT3573" s="37">
        <v>0</v>
      </c>
      <c r="AU3573" s="9" t="s">
        <v>5612</v>
      </c>
      <c r="AV3573" s="9" t="s">
        <v>5612</v>
      </c>
      <c r="AW3573" s="9" t="s">
        <v>5612</v>
      </c>
      <c r="AX3573" s="9" t="s">
        <v>5612</v>
      </c>
      <c r="AY3573" s="9" t="s">
        <v>5612</v>
      </c>
      <c r="AZ3573" s="9" t="s">
        <v>5612</v>
      </c>
    </row>
    <row r="3574" spans="1:52" x14ac:dyDescent="0.2">
      <c r="A3574" s="38" t="s">
        <v>40</v>
      </c>
      <c r="B3574" s="7">
        <v>2011</v>
      </c>
      <c r="C3574" s="3" t="s">
        <v>63</v>
      </c>
      <c r="D3574" t="s">
        <v>364</v>
      </c>
      <c r="E3574" t="s">
        <v>4083</v>
      </c>
      <c r="F3574">
        <v>10</v>
      </c>
      <c r="G3574">
        <v>5</v>
      </c>
      <c r="H3574">
        <v>5</v>
      </c>
      <c r="I3574">
        <v>5</v>
      </c>
      <c r="J3574">
        <v>5</v>
      </c>
      <c r="K3574">
        <v>5</v>
      </c>
      <c r="L3574">
        <v>5</v>
      </c>
      <c r="M3574">
        <v>5</v>
      </c>
      <c r="N3574">
        <v>5</v>
      </c>
      <c r="O3574">
        <v>5</v>
      </c>
      <c r="P3574">
        <v>55</v>
      </c>
      <c r="Q3574">
        <v>15</v>
      </c>
      <c r="R3574">
        <v>235479</v>
      </c>
      <c r="S3574">
        <v>477794</v>
      </c>
      <c r="T3574">
        <v>509554</v>
      </c>
      <c r="U3574">
        <v>517603</v>
      </c>
      <c r="V3574">
        <v>501819</v>
      </c>
      <c r="W3574">
        <v>542402</v>
      </c>
      <c r="X3574">
        <v>494762</v>
      </c>
      <c r="Y3574">
        <v>279857</v>
      </c>
      <c r="Z3574">
        <v>168369</v>
      </c>
      <c r="AA3574">
        <v>74352</v>
      </c>
      <c r="AB3574">
        <v>3801991</v>
      </c>
      <c r="AC3574">
        <v>522578</v>
      </c>
      <c r="AD3574" s="9">
        <v>4.2466631844028558E-5</v>
      </c>
      <c r="AE3574" s="9">
        <v>1.0464760963930063E-5</v>
      </c>
      <c r="AF3574" s="9">
        <v>9.812502698438242E-6</v>
      </c>
      <c r="AG3574" s="9">
        <v>9.659913099421757E-6</v>
      </c>
      <c r="AH3574" s="9">
        <v>9.9637518706944132E-6</v>
      </c>
      <c r="AI3574" s="9">
        <v>9.218255094929591E-6</v>
      </c>
      <c r="AJ3574" s="9">
        <v>1.0105869084529532E-5</v>
      </c>
      <c r="AK3574" s="9">
        <v>1.7866267415144165E-5</v>
      </c>
      <c r="AL3574" s="9">
        <v>2.9696678129584426E-5</v>
      </c>
      <c r="AM3574" s="9">
        <v>6.7247686679578218E-5</v>
      </c>
      <c r="AN3574" s="9">
        <v>1.4466104733020147E-5</v>
      </c>
      <c r="AO3574" s="9">
        <v>2.8703848994791207E-5</v>
      </c>
      <c r="AP3574" s="8">
        <v>1.7499999999999998E-3</v>
      </c>
      <c r="AQ3574" s="8" t="s">
        <v>5612</v>
      </c>
      <c r="AR3574" s="37">
        <v>7.2999999999999995E-2</v>
      </c>
      <c r="AS3574" s="37">
        <v>0.114</v>
      </c>
      <c r="AT3574" s="37">
        <v>0.14300000000000002</v>
      </c>
      <c r="AU3574" s="9" t="s">
        <v>5612</v>
      </c>
      <c r="AV3574" s="9" t="s">
        <v>5612</v>
      </c>
      <c r="AW3574" s="9" t="s">
        <v>5612</v>
      </c>
      <c r="AX3574" s="9" t="s">
        <v>5612</v>
      </c>
      <c r="AY3574" s="9" t="s">
        <v>5612</v>
      </c>
      <c r="AZ3574" s="9" t="s">
        <v>5612</v>
      </c>
    </row>
    <row r="3575" spans="1:52" x14ac:dyDescent="0.2">
      <c r="A3575" s="38" t="s">
        <v>40</v>
      </c>
      <c r="B3575" s="7">
        <v>2011</v>
      </c>
      <c r="C3575" s="3" t="s">
        <v>64</v>
      </c>
      <c r="D3575" t="s">
        <v>364</v>
      </c>
      <c r="E3575" t="s">
        <v>4084</v>
      </c>
      <c r="F3575">
        <v>10</v>
      </c>
      <c r="G3575">
        <v>5</v>
      </c>
      <c r="H3575">
        <v>5</v>
      </c>
      <c r="I3575">
        <v>5</v>
      </c>
      <c r="J3575">
        <v>5</v>
      </c>
      <c r="K3575">
        <v>5</v>
      </c>
      <c r="L3575">
        <v>5</v>
      </c>
      <c r="M3575">
        <v>5</v>
      </c>
      <c r="N3575">
        <v>5</v>
      </c>
      <c r="O3575">
        <v>16</v>
      </c>
      <c r="P3575">
        <v>66</v>
      </c>
      <c r="Q3575">
        <v>26</v>
      </c>
      <c r="R3575">
        <v>235479</v>
      </c>
      <c r="S3575">
        <v>477794</v>
      </c>
      <c r="T3575">
        <v>509554</v>
      </c>
      <c r="U3575">
        <v>517603</v>
      </c>
      <c r="V3575">
        <v>501819</v>
      </c>
      <c r="W3575">
        <v>542402</v>
      </c>
      <c r="X3575">
        <v>494762</v>
      </c>
      <c r="Y3575">
        <v>279857</v>
      </c>
      <c r="Z3575">
        <v>168369</v>
      </c>
      <c r="AA3575">
        <v>74352</v>
      </c>
      <c r="AB3575">
        <v>3801991</v>
      </c>
      <c r="AC3575">
        <v>522578</v>
      </c>
      <c r="AD3575" s="9">
        <v>4.2466631844028558E-5</v>
      </c>
      <c r="AE3575" s="9">
        <v>1.0464760963930063E-5</v>
      </c>
      <c r="AF3575" s="9">
        <v>9.812502698438242E-6</v>
      </c>
      <c r="AG3575" s="9">
        <v>9.659913099421757E-6</v>
      </c>
      <c r="AH3575" s="9">
        <v>9.9637518706944132E-6</v>
      </c>
      <c r="AI3575" s="9">
        <v>9.218255094929591E-6</v>
      </c>
      <c r="AJ3575" s="9">
        <v>1.0105869084529532E-5</v>
      </c>
      <c r="AK3575" s="9">
        <v>1.7866267415144165E-5</v>
      </c>
      <c r="AL3575" s="9">
        <v>2.9696678129584426E-5</v>
      </c>
      <c r="AM3575" s="9">
        <v>2.1519259737465033E-4</v>
      </c>
      <c r="AN3575" s="9">
        <v>1.7359325679624177E-5</v>
      </c>
      <c r="AO3575" s="9">
        <v>4.9753338257638096E-5</v>
      </c>
      <c r="AP3575" s="8">
        <v>1.8499999999999999E-3</v>
      </c>
      <c r="AQ3575" s="8" t="s">
        <v>5612</v>
      </c>
      <c r="AR3575" s="37">
        <v>0.22500000000000001</v>
      </c>
      <c r="AS3575" s="37">
        <v>0.373</v>
      </c>
      <c r="AT3575" s="37">
        <v>0.33400000000000002</v>
      </c>
      <c r="AU3575" s="9">
        <v>0</v>
      </c>
      <c r="AV3575" s="9">
        <v>1.8E-5</v>
      </c>
      <c r="AW3575" s="9">
        <v>1.1000000000000001E-5</v>
      </c>
      <c r="AX3575" s="9">
        <v>0</v>
      </c>
      <c r="AY3575" s="9">
        <v>7.777777777777779E-7</v>
      </c>
      <c r="AZ3575" s="9">
        <v>2.7500000000000004E-6</v>
      </c>
    </row>
    <row r="3576" spans="1:52" x14ac:dyDescent="0.2">
      <c r="A3576" s="38" t="s">
        <v>40</v>
      </c>
      <c r="B3576" s="7">
        <v>2011</v>
      </c>
      <c r="C3576" s="3" t="s">
        <v>65</v>
      </c>
      <c r="D3576" t="s">
        <v>364</v>
      </c>
      <c r="E3576" t="s">
        <v>4085</v>
      </c>
      <c r="F3576">
        <v>10</v>
      </c>
      <c r="G3576">
        <v>5</v>
      </c>
      <c r="H3576">
        <v>5</v>
      </c>
      <c r="I3576">
        <v>5</v>
      </c>
      <c r="J3576">
        <v>5</v>
      </c>
      <c r="K3576">
        <v>5</v>
      </c>
      <c r="L3576">
        <v>5</v>
      </c>
      <c r="M3576">
        <v>5</v>
      </c>
      <c r="N3576">
        <v>5</v>
      </c>
      <c r="O3576">
        <v>12</v>
      </c>
      <c r="P3576">
        <v>62</v>
      </c>
      <c r="Q3576">
        <v>22</v>
      </c>
      <c r="R3576">
        <v>235479</v>
      </c>
      <c r="S3576">
        <v>477794</v>
      </c>
      <c r="T3576">
        <v>509554</v>
      </c>
      <c r="U3576">
        <v>517603</v>
      </c>
      <c r="V3576">
        <v>501819</v>
      </c>
      <c r="W3576">
        <v>542402</v>
      </c>
      <c r="X3576">
        <v>494762</v>
      </c>
      <c r="Y3576">
        <v>279857</v>
      </c>
      <c r="Z3576">
        <v>168369</v>
      </c>
      <c r="AA3576">
        <v>74352</v>
      </c>
      <c r="AB3576">
        <v>3801991</v>
      </c>
      <c r="AC3576">
        <v>522578</v>
      </c>
      <c r="AD3576" s="9">
        <v>4.2466631844028558E-5</v>
      </c>
      <c r="AE3576" s="9">
        <v>1.0464760963930063E-5</v>
      </c>
      <c r="AF3576" s="9">
        <v>9.812502698438242E-6</v>
      </c>
      <c r="AG3576" s="9">
        <v>9.659913099421757E-6</v>
      </c>
      <c r="AH3576" s="9">
        <v>9.9637518706944132E-6</v>
      </c>
      <c r="AI3576" s="9">
        <v>9.218255094929591E-6</v>
      </c>
      <c r="AJ3576" s="9">
        <v>1.0105869084529532E-5</v>
      </c>
      <c r="AK3576" s="9">
        <v>1.7866267415144165E-5</v>
      </c>
      <c r="AL3576" s="9">
        <v>2.9696678129584426E-5</v>
      </c>
      <c r="AM3576" s="9">
        <v>1.6139444803098772E-4</v>
      </c>
      <c r="AN3576" s="9">
        <v>1.630724533540453E-5</v>
      </c>
      <c r="AO3576" s="9">
        <v>4.2098978525693771E-5</v>
      </c>
      <c r="AP3576" s="8">
        <v>2.7199999999999998E-3</v>
      </c>
      <c r="AQ3576" s="8" t="s">
        <v>5612</v>
      </c>
      <c r="AR3576" s="37">
        <v>0.32</v>
      </c>
      <c r="AS3576" s="37">
        <v>0.51400000000000001</v>
      </c>
      <c r="AT3576" s="37">
        <v>0.44</v>
      </c>
      <c r="AU3576" s="9">
        <v>0</v>
      </c>
      <c r="AV3576" s="9">
        <v>1.8E-5</v>
      </c>
      <c r="AW3576" s="9">
        <v>1.1000000000000001E-5</v>
      </c>
      <c r="AX3576" s="9">
        <v>0</v>
      </c>
      <c r="AY3576" s="9">
        <v>0</v>
      </c>
      <c r="AZ3576" s="9">
        <v>0</v>
      </c>
    </row>
    <row r="3577" spans="1:52" x14ac:dyDescent="0.2">
      <c r="A3577" s="38" t="s">
        <v>40</v>
      </c>
      <c r="B3577" s="7">
        <v>2011</v>
      </c>
      <c r="C3577" s="3" t="s">
        <v>66</v>
      </c>
      <c r="D3577" t="s">
        <v>364</v>
      </c>
      <c r="E3577" t="s">
        <v>4086</v>
      </c>
      <c r="F3577">
        <v>10</v>
      </c>
      <c r="G3577">
        <v>5</v>
      </c>
      <c r="H3577">
        <v>5</v>
      </c>
      <c r="I3577">
        <v>5</v>
      </c>
      <c r="J3577">
        <v>5</v>
      </c>
      <c r="K3577">
        <v>5</v>
      </c>
      <c r="L3577">
        <v>5</v>
      </c>
      <c r="M3577">
        <v>5</v>
      </c>
      <c r="N3577">
        <v>5</v>
      </c>
      <c r="O3577">
        <v>31</v>
      </c>
      <c r="P3577">
        <v>81</v>
      </c>
      <c r="Q3577">
        <v>41</v>
      </c>
      <c r="R3577">
        <v>235479</v>
      </c>
      <c r="S3577">
        <v>477794</v>
      </c>
      <c r="T3577">
        <v>509554</v>
      </c>
      <c r="U3577">
        <v>517603</v>
      </c>
      <c r="V3577">
        <v>501819</v>
      </c>
      <c r="W3577">
        <v>542402</v>
      </c>
      <c r="X3577">
        <v>494762</v>
      </c>
      <c r="Y3577">
        <v>279857</v>
      </c>
      <c r="Z3577">
        <v>168369</v>
      </c>
      <c r="AA3577">
        <v>74352</v>
      </c>
      <c r="AB3577">
        <v>3801991</v>
      </c>
      <c r="AC3577">
        <v>522578</v>
      </c>
      <c r="AD3577" s="9">
        <v>4.2466631844028558E-5</v>
      </c>
      <c r="AE3577" s="9">
        <v>1.0464760963930063E-5</v>
      </c>
      <c r="AF3577" s="9">
        <v>9.812502698438242E-6</v>
      </c>
      <c r="AG3577" s="9">
        <v>9.659913099421757E-6</v>
      </c>
      <c r="AH3577" s="9">
        <v>9.9637518706944132E-6</v>
      </c>
      <c r="AI3577" s="9">
        <v>9.218255094929591E-6</v>
      </c>
      <c r="AJ3577" s="9">
        <v>1.0105869084529532E-5</v>
      </c>
      <c r="AK3577" s="9">
        <v>1.7866267415144165E-5</v>
      </c>
      <c r="AL3577" s="9">
        <v>2.9696678129584426E-5</v>
      </c>
      <c r="AM3577" s="9">
        <v>4.1693565741338497E-4</v>
      </c>
      <c r="AN3577" s="9">
        <v>2.1304626970447854E-5</v>
      </c>
      <c r="AO3577" s="9">
        <v>7.8457187252429299E-5</v>
      </c>
      <c r="AP3577" s="8">
        <v>3.1000000000000003E-3</v>
      </c>
      <c r="AQ3577" s="8" t="s">
        <v>5612</v>
      </c>
      <c r="AR3577" s="37">
        <v>0.34399999999999997</v>
      </c>
      <c r="AS3577" s="37">
        <v>0.54300000000000004</v>
      </c>
      <c r="AT3577" s="37">
        <v>0.47399999999999998</v>
      </c>
      <c r="AU3577" s="9">
        <v>0</v>
      </c>
      <c r="AV3577" s="9">
        <v>1.8E-5</v>
      </c>
      <c r="AW3577" s="9">
        <v>1.1000000000000001E-5</v>
      </c>
      <c r="AX3577" s="9">
        <v>0</v>
      </c>
      <c r="AY3577" s="9">
        <v>1.7777777777777776E-7</v>
      </c>
      <c r="AZ3577" s="9">
        <v>0</v>
      </c>
    </row>
    <row r="3578" spans="1:52" x14ac:dyDescent="0.2">
      <c r="A3578" s="38" t="s">
        <v>40</v>
      </c>
      <c r="B3578" s="7">
        <v>2012</v>
      </c>
      <c r="C3578" s="3" t="s">
        <v>55</v>
      </c>
      <c r="D3578" t="s">
        <v>365</v>
      </c>
      <c r="E3578" t="s">
        <v>4087</v>
      </c>
      <c r="F3578">
        <v>10</v>
      </c>
      <c r="G3578">
        <v>5</v>
      </c>
      <c r="H3578">
        <v>5</v>
      </c>
      <c r="I3578">
        <v>5</v>
      </c>
      <c r="J3578">
        <v>5</v>
      </c>
      <c r="K3578">
        <v>5</v>
      </c>
      <c r="L3578">
        <v>5</v>
      </c>
      <c r="M3578">
        <v>5</v>
      </c>
      <c r="N3578">
        <v>5</v>
      </c>
      <c r="O3578">
        <v>15</v>
      </c>
      <c r="P3578">
        <v>65</v>
      </c>
      <c r="Q3578">
        <v>25</v>
      </c>
      <c r="R3578">
        <v>234979</v>
      </c>
      <c r="S3578">
        <v>479831</v>
      </c>
      <c r="T3578">
        <v>509774</v>
      </c>
      <c r="U3578">
        <v>524489</v>
      </c>
      <c r="V3578">
        <v>501524</v>
      </c>
      <c r="W3578">
        <v>536189</v>
      </c>
      <c r="X3578">
        <v>509315</v>
      </c>
      <c r="Y3578">
        <v>295472</v>
      </c>
      <c r="Z3578">
        <v>167730</v>
      </c>
      <c r="AA3578">
        <v>77325</v>
      </c>
      <c r="AB3578">
        <v>3836628</v>
      </c>
      <c r="AC3578">
        <v>540527</v>
      </c>
      <c r="AD3578" s="9">
        <v>4.2556994454823621E-5</v>
      </c>
      <c r="AE3578" s="9">
        <v>1.0420335493121536E-5</v>
      </c>
      <c r="AF3578" s="9">
        <v>9.8082679775743755E-6</v>
      </c>
      <c r="AG3578" s="9">
        <v>9.5330883965154662E-6</v>
      </c>
      <c r="AH3578" s="9">
        <v>9.9696126207320083E-6</v>
      </c>
      <c r="AI3578" s="9">
        <v>9.3250700779016349E-6</v>
      </c>
      <c r="AJ3578" s="9">
        <v>9.8171072911655855E-6</v>
      </c>
      <c r="AK3578" s="9">
        <v>1.6922077218822765E-5</v>
      </c>
      <c r="AL3578" s="9">
        <v>2.9809813390568175E-5</v>
      </c>
      <c r="AM3578" s="9">
        <v>1.9398642095053346E-4</v>
      </c>
      <c r="AN3578" s="9">
        <v>1.6941960492390713E-5</v>
      </c>
      <c r="AO3578" s="9">
        <v>4.6251158591522715E-5</v>
      </c>
      <c r="AP3578" s="8">
        <v>3.8E-3</v>
      </c>
      <c r="AQ3578" s="8" t="s">
        <v>5612</v>
      </c>
      <c r="AR3578" s="37">
        <v>0.35899999999999999</v>
      </c>
      <c r="AS3578" s="37">
        <v>0.56200000000000006</v>
      </c>
      <c r="AT3578" s="37">
        <v>0.52200000000000002</v>
      </c>
      <c r="AU3578" s="9">
        <v>0</v>
      </c>
      <c r="AV3578" s="9">
        <v>5.4000000000000005E-5</v>
      </c>
      <c r="AW3578" s="9">
        <v>2.6000000000000002E-5</v>
      </c>
      <c r="AX3578" s="9">
        <v>0</v>
      </c>
      <c r="AY3578" s="9">
        <v>1.388888888888889E-6</v>
      </c>
      <c r="AZ3578" s="9">
        <v>4.0000000000000007E-6</v>
      </c>
    </row>
    <row r="3579" spans="1:52" x14ac:dyDescent="0.2">
      <c r="A3579" s="38" t="s">
        <v>40</v>
      </c>
      <c r="B3579" s="7">
        <v>2012</v>
      </c>
      <c r="C3579" s="3" t="s">
        <v>56</v>
      </c>
      <c r="D3579" t="s">
        <v>365</v>
      </c>
      <c r="E3579" t="s">
        <v>4088</v>
      </c>
      <c r="F3579">
        <v>10</v>
      </c>
      <c r="G3579">
        <v>5</v>
      </c>
      <c r="H3579">
        <v>5</v>
      </c>
      <c r="I3579">
        <v>5</v>
      </c>
      <c r="J3579">
        <v>5</v>
      </c>
      <c r="K3579">
        <v>5</v>
      </c>
      <c r="L3579">
        <v>5</v>
      </c>
      <c r="M3579">
        <v>5</v>
      </c>
      <c r="N3579">
        <v>10</v>
      </c>
      <c r="O3579">
        <v>23</v>
      </c>
      <c r="P3579">
        <v>78</v>
      </c>
      <c r="Q3579">
        <v>38</v>
      </c>
      <c r="R3579">
        <v>234979</v>
      </c>
      <c r="S3579">
        <v>479831</v>
      </c>
      <c r="T3579">
        <v>509774</v>
      </c>
      <c r="U3579">
        <v>524489</v>
      </c>
      <c r="V3579">
        <v>501524</v>
      </c>
      <c r="W3579">
        <v>536189</v>
      </c>
      <c r="X3579">
        <v>509315</v>
      </c>
      <c r="Y3579">
        <v>295472</v>
      </c>
      <c r="Z3579">
        <v>167730</v>
      </c>
      <c r="AA3579">
        <v>77325</v>
      </c>
      <c r="AB3579">
        <v>3836628</v>
      </c>
      <c r="AC3579">
        <v>540527</v>
      </c>
      <c r="AD3579" s="9">
        <v>4.2556994454823621E-5</v>
      </c>
      <c r="AE3579" s="9">
        <v>1.0420335493121536E-5</v>
      </c>
      <c r="AF3579" s="9">
        <v>9.8082679775743755E-6</v>
      </c>
      <c r="AG3579" s="9">
        <v>9.5330883965154662E-6</v>
      </c>
      <c r="AH3579" s="9">
        <v>9.9696126207320083E-6</v>
      </c>
      <c r="AI3579" s="9">
        <v>9.3250700779016349E-6</v>
      </c>
      <c r="AJ3579" s="9">
        <v>9.8171072911655855E-6</v>
      </c>
      <c r="AK3579" s="9">
        <v>1.6922077218822765E-5</v>
      </c>
      <c r="AL3579" s="9">
        <v>5.9619626781136351E-5</v>
      </c>
      <c r="AM3579" s="9">
        <v>2.9744584545748464E-4</v>
      </c>
      <c r="AN3579" s="9">
        <v>2.0330352590868855E-5</v>
      </c>
      <c r="AO3579" s="9">
        <v>7.0301761059114536E-5</v>
      </c>
      <c r="AP3579" s="8">
        <v>5.3800000000000002E-3</v>
      </c>
      <c r="AQ3579" s="8" t="s">
        <v>5612</v>
      </c>
      <c r="AR3579" s="37">
        <v>0.36399999999999999</v>
      </c>
      <c r="AS3579" s="37">
        <v>0.57799999999999996</v>
      </c>
      <c r="AT3579" s="37">
        <v>0.53600000000000003</v>
      </c>
      <c r="AU3579" s="9">
        <v>9.0000000000000002E-6</v>
      </c>
      <c r="AV3579" s="9">
        <v>1.45E-4</v>
      </c>
      <c r="AW3579" s="9">
        <v>8.4000000000000009E-5</v>
      </c>
      <c r="AX3579" s="9">
        <v>2.2500000000000001E-6</v>
      </c>
      <c r="AY3579" s="9">
        <v>7.3333333333333323E-6</v>
      </c>
      <c r="AZ3579" s="9">
        <v>1.45E-5</v>
      </c>
    </row>
    <row r="3580" spans="1:52" x14ac:dyDescent="0.2">
      <c r="A3580" s="38" t="s">
        <v>40</v>
      </c>
      <c r="B3580" s="7">
        <v>2012</v>
      </c>
      <c r="C3580" s="3" t="s">
        <v>57</v>
      </c>
      <c r="D3580" t="s">
        <v>365</v>
      </c>
      <c r="E3580" t="s">
        <v>4089</v>
      </c>
      <c r="F3580">
        <v>10</v>
      </c>
      <c r="G3580">
        <v>5</v>
      </c>
      <c r="H3580">
        <v>5</v>
      </c>
      <c r="I3580">
        <v>5</v>
      </c>
      <c r="J3580">
        <v>5</v>
      </c>
      <c r="K3580">
        <v>5</v>
      </c>
      <c r="L3580">
        <v>5</v>
      </c>
      <c r="M3580">
        <v>5</v>
      </c>
      <c r="N3580">
        <v>5</v>
      </c>
      <c r="O3580">
        <v>24</v>
      </c>
      <c r="P3580">
        <v>74</v>
      </c>
      <c r="Q3580">
        <v>34</v>
      </c>
      <c r="R3580">
        <v>234979</v>
      </c>
      <c r="S3580">
        <v>479831</v>
      </c>
      <c r="T3580">
        <v>509774</v>
      </c>
      <c r="U3580">
        <v>524489</v>
      </c>
      <c r="V3580">
        <v>501524</v>
      </c>
      <c r="W3580">
        <v>536189</v>
      </c>
      <c r="X3580">
        <v>509315</v>
      </c>
      <c r="Y3580">
        <v>295472</v>
      </c>
      <c r="Z3580">
        <v>167730</v>
      </c>
      <c r="AA3580">
        <v>77325</v>
      </c>
      <c r="AB3580">
        <v>3836628</v>
      </c>
      <c r="AC3580">
        <v>540527</v>
      </c>
      <c r="AD3580" s="9">
        <v>4.2556994454823621E-5</v>
      </c>
      <c r="AE3580" s="9">
        <v>1.0420335493121536E-5</v>
      </c>
      <c r="AF3580" s="9">
        <v>9.8082679775743755E-6</v>
      </c>
      <c r="AG3580" s="9">
        <v>9.5330883965154662E-6</v>
      </c>
      <c r="AH3580" s="9">
        <v>9.9696126207320083E-6</v>
      </c>
      <c r="AI3580" s="9">
        <v>9.3250700779016349E-6</v>
      </c>
      <c r="AJ3580" s="9">
        <v>9.8171072911655855E-6</v>
      </c>
      <c r="AK3580" s="9">
        <v>1.6922077218822765E-5</v>
      </c>
      <c r="AL3580" s="9">
        <v>2.9809813390568175E-5</v>
      </c>
      <c r="AM3580" s="9">
        <v>3.1037827352085352E-4</v>
      </c>
      <c r="AN3580" s="9">
        <v>1.9287770406721735E-5</v>
      </c>
      <c r="AO3580" s="9">
        <v>6.2901575684470891E-5</v>
      </c>
      <c r="AP3580" s="8">
        <v>7.7499999999999999E-3</v>
      </c>
      <c r="AQ3580" s="8" t="s">
        <v>5612</v>
      </c>
      <c r="AR3580" s="37">
        <v>0.36899999999999999</v>
      </c>
      <c r="AS3580" s="37">
        <v>0.57999999999999996</v>
      </c>
      <c r="AT3580" s="37">
        <v>0.54900000000000004</v>
      </c>
      <c r="AU3580" s="9">
        <v>3.7000000000000005E-5</v>
      </c>
      <c r="AV3580" s="9">
        <v>6.87E-4</v>
      </c>
      <c r="AW3580" s="9">
        <v>3.9399999999999998E-4</v>
      </c>
      <c r="AX3580" s="9">
        <v>5.4E-6</v>
      </c>
      <c r="AY3580" s="9">
        <v>3.1377777777777799E-5</v>
      </c>
      <c r="AZ3580" s="9">
        <v>6.2200000000000008E-5</v>
      </c>
    </row>
    <row r="3581" spans="1:52" x14ac:dyDescent="0.2">
      <c r="A3581" s="38" t="s">
        <v>40</v>
      </c>
      <c r="B3581" s="7">
        <v>2012</v>
      </c>
      <c r="C3581" s="3" t="s">
        <v>58</v>
      </c>
      <c r="D3581" t="s">
        <v>365</v>
      </c>
      <c r="E3581" t="s">
        <v>4090</v>
      </c>
      <c r="F3581">
        <v>10</v>
      </c>
      <c r="G3581">
        <v>5</v>
      </c>
      <c r="H3581">
        <v>5</v>
      </c>
      <c r="I3581">
        <v>5</v>
      </c>
      <c r="J3581">
        <v>5</v>
      </c>
      <c r="K3581">
        <v>5</v>
      </c>
      <c r="L3581">
        <v>5</v>
      </c>
      <c r="M3581">
        <v>5</v>
      </c>
      <c r="N3581">
        <v>12</v>
      </c>
      <c r="O3581">
        <v>23</v>
      </c>
      <c r="P3581">
        <v>80</v>
      </c>
      <c r="Q3581">
        <v>40</v>
      </c>
      <c r="R3581">
        <v>234979</v>
      </c>
      <c r="S3581">
        <v>479831</v>
      </c>
      <c r="T3581">
        <v>509774</v>
      </c>
      <c r="U3581">
        <v>524489</v>
      </c>
      <c r="V3581">
        <v>501524</v>
      </c>
      <c r="W3581">
        <v>536189</v>
      </c>
      <c r="X3581">
        <v>509315</v>
      </c>
      <c r="Y3581">
        <v>295472</v>
      </c>
      <c r="Z3581">
        <v>167730</v>
      </c>
      <c r="AA3581">
        <v>77325</v>
      </c>
      <c r="AB3581">
        <v>3836628</v>
      </c>
      <c r="AC3581">
        <v>540527</v>
      </c>
      <c r="AD3581" s="9">
        <v>4.2556994454823621E-5</v>
      </c>
      <c r="AE3581" s="9">
        <v>1.0420335493121536E-5</v>
      </c>
      <c r="AF3581" s="9">
        <v>9.8082679775743755E-6</v>
      </c>
      <c r="AG3581" s="9">
        <v>9.5330883965154662E-6</v>
      </c>
      <c r="AH3581" s="9">
        <v>9.9696126207320083E-6</v>
      </c>
      <c r="AI3581" s="9">
        <v>9.3250700779016349E-6</v>
      </c>
      <c r="AJ3581" s="9">
        <v>9.8171072911655855E-6</v>
      </c>
      <c r="AK3581" s="9">
        <v>1.6922077218822765E-5</v>
      </c>
      <c r="AL3581" s="9">
        <v>7.1543552137363624E-5</v>
      </c>
      <c r="AM3581" s="9">
        <v>2.9744584545748464E-4</v>
      </c>
      <c r="AN3581" s="9">
        <v>2.0851643682942418E-5</v>
      </c>
      <c r="AO3581" s="9">
        <v>7.4001853746436352E-5</v>
      </c>
      <c r="AP3581" s="8">
        <v>4.4000000000000003E-3</v>
      </c>
      <c r="AQ3581" s="8" t="s">
        <v>5612</v>
      </c>
      <c r="AR3581" s="37">
        <v>0.374</v>
      </c>
      <c r="AS3581" s="37">
        <v>0.57999999999999996</v>
      </c>
      <c r="AT3581" s="37">
        <v>0.59100000000000008</v>
      </c>
      <c r="AU3581" s="9">
        <v>4.7000000000000004E-5</v>
      </c>
      <c r="AV3581" s="9">
        <v>9.41E-4</v>
      </c>
      <c r="AW3581" s="9">
        <v>5.4200000000000006E-4</v>
      </c>
      <c r="AX3581" s="9">
        <v>2.2500000000000001E-6</v>
      </c>
      <c r="AY3581" s="9">
        <v>1.8972222222222222E-5</v>
      </c>
      <c r="AZ3581" s="9">
        <v>3.7000000000000005E-5</v>
      </c>
    </row>
    <row r="3582" spans="1:52" x14ac:dyDescent="0.2">
      <c r="A3582" s="38" t="s">
        <v>40</v>
      </c>
      <c r="B3582" s="7">
        <v>2012</v>
      </c>
      <c r="C3582" s="3" t="s">
        <v>59</v>
      </c>
      <c r="D3582" t="s">
        <v>365</v>
      </c>
      <c r="E3582" t="s">
        <v>4091</v>
      </c>
      <c r="F3582">
        <v>10</v>
      </c>
      <c r="G3582">
        <v>5</v>
      </c>
      <c r="H3582">
        <v>5</v>
      </c>
      <c r="I3582">
        <v>5</v>
      </c>
      <c r="J3582">
        <v>5</v>
      </c>
      <c r="K3582">
        <v>5</v>
      </c>
      <c r="L3582">
        <v>5</v>
      </c>
      <c r="M3582">
        <v>5</v>
      </c>
      <c r="N3582">
        <v>5</v>
      </c>
      <c r="O3582">
        <v>12</v>
      </c>
      <c r="P3582">
        <v>62</v>
      </c>
      <c r="Q3582">
        <v>22</v>
      </c>
      <c r="R3582">
        <v>234979</v>
      </c>
      <c r="S3582">
        <v>479831</v>
      </c>
      <c r="T3582">
        <v>509774</v>
      </c>
      <c r="U3582">
        <v>524489</v>
      </c>
      <c r="V3582">
        <v>501524</v>
      </c>
      <c r="W3582">
        <v>536189</v>
      </c>
      <c r="X3582">
        <v>509315</v>
      </c>
      <c r="Y3582">
        <v>295472</v>
      </c>
      <c r="Z3582">
        <v>167730</v>
      </c>
      <c r="AA3582">
        <v>77325</v>
      </c>
      <c r="AB3582">
        <v>3836628</v>
      </c>
      <c r="AC3582">
        <v>540527</v>
      </c>
      <c r="AD3582" s="9">
        <v>4.2556994454823621E-5</v>
      </c>
      <c r="AE3582" s="9">
        <v>1.0420335493121536E-5</v>
      </c>
      <c r="AF3582" s="9">
        <v>9.8082679775743755E-6</v>
      </c>
      <c r="AG3582" s="9">
        <v>9.5330883965154662E-6</v>
      </c>
      <c r="AH3582" s="9">
        <v>9.9696126207320083E-6</v>
      </c>
      <c r="AI3582" s="9">
        <v>9.3250700779016349E-6</v>
      </c>
      <c r="AJ3582" s="9">
        <v>9.8171072911655855E-6</v>
      </c>
      <c r="AK3582" s="9">
        <v>1.6922077218822765E-5</v>
      </c>
      <c r="AL3582" s="9">
        <v>2.9809813390568175E-5</v>
      </c>
      <c r="AM3582" s="9">
        <v>1.5518913676042676E-4</v>
      </c>
      <c r="AN3582" s="9">
        <v>1.6160023854280372E-5</v>
      </c>
      <c r="AO3582" s="9">
        <v>4.0701019560539991E-5</v>
      </c>
      <c r="AP3582" s="8">
        <v>2.0799999999999998E-3</v>
      </c>
      <c r="AQ3582" s="8" t="s">
        <v>5612</v>
      </c>
      <c r="AR3582" s="37">
        <v>0.38</v>
      </c>
      <c r="AS3582" s="37">
        <v>0.57999999999999996</v>
      </c>
      <c r="AT3582" s="37">
        <v>0.59100000000000008</v>
      </c>
      <c r="AU3582" s="9" t="s">
        <v>5612</v>
      </c>
      <c r="AV3582" s="9" t="s">
        <v>5612</v>
      </c>
      <c r="AW3582" s="9" t="s">
        <v>5612</v>
      </c>
      <c r="AX3582" s="9" t="s">
        <v>5612</v>
      </c>
      <c r="AY3582" s="9" t="s">
        <v>5612</v>
      </c>
      <c r="AZ3582" s="9" t="s">
        <v>5612</v>
      </c>
    </row>
    <row r="3583" spans="1:52" x14ac:dyDescent="0.2">
      <c r="A3583" s="38" t="s">
        <v>40</v>
      </c>
      <c r="B3583" s="7">
        <v>2012</v>
      </c>
      <c r="C3583" s="3" t="s">
        <v>60</v>
      </c>
      <c r="D3583" t="s">
        <v>365</v>
      </c>
      <c r="E3583" t="s">
        <v>4092</v>
      </c>
      <c r="F3583">
        <v>10</v>
      </c>
      <c r="G3583">
        <v>5</v>
      </c>
      <c r="H3583">
        <v>5</v>
      </c>
      <c r="I3583">
        <v>5</v>
      </c>
      <c r="J3583">
        <v>5</v>
      </c>
      <c r="K3583">
        <v>5</v>
      </c>
      <c r="L3583">
        <v>5</v>
      </c>
      <c r="M3583">
        <v>5</v>
      </c>
      <c r="N3583">
        <v>5</v>
      </c>
      <c r="O3583">
        <v>12</v>
      </c>
      <c r="P3583">
        <v>62</v>
      </c>
      <c r="Q3583">
        <v>22</v>
      </c>
      <c r="R3583">
        <v>234979</v>
      </c>
      <c r="S3583">
        <v>479831</v>
      </c>
      <c r="T3583">
        <v>509774</v>
      </c>
      <c r="U3583">
        <v>524489</v>
      </c>
      <c r="V3583">
        <v>501524</v>
      </c>
      <c r="W3583">
        <v>536189</v>
      </c>
      <c r="X3583">
        <v>509315</v>
      </c>
      <c r="Y3583">
        <v>295472</v>
      </c>
      <c r="Z3583">
        <v>167730</v>
      </c>
      <c r="AA3583">
        <v>77325</v>
      </c>
      <c r="AB3583">
        <v>3836628</v>
      </c>
      <c r="AC3583">
        <v>540527</v>
      </c>
      <c r="AD3583" s="9">
        <v>4.2556994454823621E-5</v>
      </c>
      <c r="AE3583" s="9">
        <v>1.0420335493121536E-5</v>
      </c>
      <c r="AF3583" s="9">
        <v>9.8082679775743755E-6</v>
      </c>
      <c r="AG3583" s="9">
        <v>9.5330883965154662E-6</v>
      </c>
      <c r="AH3583" s="9">
        <v>9.9696126207320083E-6</v>
      </c>
      <c r="AI3583" s="9">
        <v>9.3250700779016349E-6</v>
      </c>
      <c r="AJ3583" s="9">
        <v>9.8171072911655855E-6</v>
      </c>
      <c r="AK3583" s="9">
        <v>1.6922077218822765E-5</v>
      </c>
      <c r="AL3583" s="9">
        <v>2.9809813390568175E-5</v>
      </c>
      <c r="AM3583" s="9">
        <v>1.5518913676042676E-4</v>
      </c>
      <c r="AN3583" s="9">
        <v>1.6160023854280372E-5</v>
      </c>
      <c r="AO3583" s="9">
        <v>4.0701019560539991E-5</v>
      </c>
      <c r="AP3583" s="8">
        <v>1.475E-3</v>
      </c>
      <c r="AQ3583" s="8" t="s">
        <v>5612</v>
      </c>
      <c r="AR3583" s="37" t="s">
        <v>5612</v>
      </c>
      <c r="AS3583" s="37" t="s">
        <v>5612</v>
      </c>
      <c r="AT3583" s="37" t="s">
        <v>5612</v>
      </c>
      <c r="AU3583" s="9" t="s">
        <v>5612</v>
      </c>
      <c r="AV3583" s="9" t="s">
        <v>5612</v>
      </c>
      <c r="AW3583" s="9" t="s">
        <v>5612</v>
      </c>
      <c r="AX3583" s="9" t="s">
        <v>5612</v>
      </c>
      <c r="AY3583" s="9" t="s">
        <v>5612</v>
      </c>
      <c r="AZ3583" s="9" t="s">
        <v>5612</v>
      </c>
    </row>
    <row r="3584" spans="1:52" x14ac:dyDescent="0.2">
      <c r="A3584" s="38" t="s">
        <v>40</v>
      </c>
      <c r="B3584" s="7">
        <v>2012</v>
      </c>
      <c r="C3584" s="3" t="s">
        <v>61</v>
      </c>
      <c r="D3584" t="s">
        <v>365</v>
      </c>
      <c r="E3584" t="s">
        <v>4093</v>
      </c>
      <c r="F3584">
        <v>10</v>
      </c>
      <c r="G3584">
        <v>5</v>
      </c>
      <c r="H3584">
        <v>5</v>
      </c>
      <c r="I3584">
        <v>5</v>
      </c>
      <c r="J3584">
        <v>5</v>
      </c>
      <c r="K3584">
        <v>5</v>
      </c>
      <c r="L3584">
        <v>5</v>
      </c>
      <c r="M3584">
        <v>5</v>
      </c>
      <c r="N3584">
        <v>5</v>
      </c>
      <c r="O3584">
        <v>5</v>
      </c>
      <c r="P3584">
        <v>55</v>
      </c>
      <c r="Q3584">
        <v>15</v>
      </c>
      <c r="R3584">
        <v>234979</v>
      </c>
      <c r="S3584">
        <v>479831</v>
      </c>
      <c r="T3584">
        <v>509774</v>
      </c>
      <c r="U3584">
        <v>524489</v>
      </c>
      <c r="V3584">
        <v>501524</v>
      </c>
      <c r="W3584">
        <v>536189</v>
      </c>
      <c r="X3584">
        <v>509315</v>
      </c>
      <c r="Y3584">
        <v>295472</v>
      </c>
      <c r="Z3584">
        <v>167730</v>
      </c>
      <c r="AA3584">
        <v>77325</v>
      </c>
      <c r="AB3584">
        <v>3836628</v>
      </c>
      <c r="AC3584">
        <v>540527</v>
      </c>
      <c r="AD3584" s="9">
        <v>4.2556994454823621E-5</v>
      </c>
      <c r="AE3584" s="9">
        <v>1.0420335493121536E-5</v>
      </c>
      <c r="AF3584" s="9">
        <v>9.8082679775743755E-6</v>
      </c>
      <c r="AG3584" s="9">
        <v>9.5330883965154662E-6</v>
      </c>
      <c r="AH3584" s="9">
        <v>9.9696126207320083E-6</v>
      </c>
      <c r="AI3584" s="9">
        <v>9.3250700779016349E-6</v>
      </c>
      <c r="AJ3584" s="9">
        <v>9.8171072911655855E-6</v>
      </c>
      <c r="AK3584" s="9">
        <v>1.6922077218822765E-5</v>
      </c>
      <c r="AL3584" s="9">
        <v>2.9809813390568175E-5</v>
      </c>
      <c r="AM3584" s="9">
        <v>6.4662140316844487E-5</v>
      </c>
      <c r="AN3584" s="9">
        <v>1.4335505032022911E-5</v>
      </c>
      <c r="AO3584" s="9">
        <v>2.775069515491363E-5</v>
      </c>
      <c r="AP3584" s="8">
        <v>5.0000000000000001E-4</v>
      </c>
      <c r="AQ3584" s="8" t="s">
        <v>5612</v>
      </c>
      <c r="AR3584" s="37" t="s">
        <v>5612</v>
      </c>
      <c r="AS3584" s="37" t="s">
        <v>5612</v>
      </c>
      <c r="AT3584" s="37" t="s">
        <v>5612</v>
      </c>
      <c r="AU3584" s="9" t="s">
        <v>5612</v>
      </c>
      <c r="AV3584" s="9" t="s">
        <v>5612</v>
      </c>
      <c r="AW3584" s="9" t="s">
        <v>5612</v>
      </c>
      <c r="AX3584" s="9" t="s">
        <v>5612</v>
      </c>
      <c r="AY3584" s="9" t="s">
        <v>5612</v>
      </c>
      <c r="AZ3584" s="9" t="s">
        <v>5612</v>
      </c>
    </row>
    <row r="3585" spans="1:52" x14ac:dyDescent="0.2">
      <c r="A3585" s="38" t="s">
        <v>40</v>
      </c>
      <c r="B3585" s="7">
        <v>2012</v>
      </c>
      <c r="C3585" s="3" t="s">
        <v>62</v>
      </c>
      <c r="D3585" t="s">
        <v>365</v>
      </c>
      <c r="E3585" t="s">
        <v>4094</v>
      </c>
      <c r="F3585">
        <v>10</v>
      </c>
      <c r="G3585">
        <v>5</v>
      </c>
      <c r="H3585">
        <v>5</v>
      </c>
      <c r="I3585">
        <v>5</v>
      </c>
      <c r="J3585">
        <v>5</v>
      </c>
      <c r="K3585">
        <v>5</v>
      </c>
      <c r="L3585">
        <v>5</v>
      </c>
      <c r="M3585">
        <v>5</v>
      </c>
      <c r="N3585">
        <v>5</v>
      </c>
      <c r="O3585">
        <v>16</v>
      </c>
      <c r="P3585">
        <v>66</v>
      </c>
      <c r="Q3585">
        <v>26</v>
      </c>
      <c r="R3585">
        <v>234979</v>
      </c>
      <c r="S3585">
        <v>479831</v>
      </c>
      <c r="T3585">
        <v>509774</v>
      </c>
      <c r="U3585">
        <v>524489</v>
      </c>
      <c r="V3585">
        <v>501524</v>
      </c>
      <c r="W3585">
        <v>536189</v>
      </c>
      <c r="X3585">
        <v>509315</v>
      </c>
      <c r="Y3585">
        <v>295472</v>
      </c>
      <c r="Z3585">
        <v>167730</v>
      </c>
      <c r="AA3585">
        <v>77325</v>
      </c>
      <c r="AB3585">
        <v>3836628</v>
      </c>
      <c r="AC3585">
        <v>540527</v>
      </c>
      <c r="AD3585" s="9">
        <v>4.2556994454823621E-5</v>
      </c>
      <c r="AE3585" s="9">
        <v>1.0420335493121536E-5</v>
      </c>
      <c r="AF3585" s="9">
        <v>9.8082679775743755E-6</v>
      </c>
      <c r="AG3585" s="9">
        <v>9.5330883965154662E-6</v>
      </c>
      <c r="AH3585" s="9">
        <v>9.9696126207320083E-6</v>
      </c>
      <c r="AI3585" s="9">
        <v>9.3250700779016349E-6</v>
      </c>
      <c r="AJ3585" s="9">
        <v>9.8171072911655855E-6</v>
      </c>
      <c r="AK3585" s="9">
        <v>1.6922077218822765E-5</v>
      </c>
      <c r="AL3585" s="9">
        <v>2.9809813390568175E-5</v>
      </c>
      <c r="AM3585" s="9">
        <v>2.0691884901390237E-4</v>
      </c>
      <c r="AN3585" s="9">
        <v>1.7202606038427493E-5</v>
      </c>
      <c r="AO3585" s="9">
        <v>4.8101204935183629E-5</v>
      </c>
      <c r="AP3585" s="8">
        <v>5.0000000000000001E-4</v>
      </c>
      <c r="AQ3585" s="8" t="s">
        <v>5612</v>
      </c>
      <c r="AR3585" s="37">
        <v>2.2000000000000002E-2</v>
      </c>
      <c r="AS3585" s="37">
        <v>2.1000000000000001E-2</v>
      </c>
      <c r="AT3585" s="37">
        <v>0</v>
      </c>
      <c r="AU3585" s="9" t="s">
        <v>5612</v>
      </c>
      <c r="AV3585" s="9" t="s">
        <v>5612</v>
      </c>
      <c r="AW3585" s="9" t="s">
        <v>5612</v>
      </c>
      <c r="AX3585" s="9" t="s">
        <v>5612</v>
      </c>
      <c r="AY3585" s="9" t="s">
        <v>5612</v>
      </c>
      <c r="AZ3585" s="9" t="s">
        <v>5612</v>
      </c>
    </row>
    <row r="3586" spans="1:52" x14ac:dyDescent="0.2">
      <c r="A3586" s="38" t="s">
        <v>40</v>
      </c>
      <c r="B3586" s="7">
        <v>2012</v>
      </c>
      <c r="C3586" s="3" t="s">
        <v>63</v>
      </c>
      <c r="D3586" t="s">
        <v>365</v>
      </c>
      <c r="E3586" t="s">
        <v>4095</v>
      </c>
      <c r="F3586">
        <v>10</v>
      </c>
      <c r="G3586">
        <v>5</v>
      </c>
      <c r="H3586">
        <v>5</v>
      </c>
      <c r="I3586">
        <v>5</v>
      </c>
      <c r="J3586">
        <v>5</v>
      </c>
      <c r="K3586">
        <v>5</v>
      </c>
      <c r="L3586">
        <v>5</v>
      </c>
      <c r="M3586">
        <v>5</v>
      </c>
      <c r="N3586">
        <v>5</v>
      </c>
      <c r="O3586">
        <v>12</v>
      </c>
      <c r="P3586">
        <v>62</v>
      </c>
      <c r="Q3586">
        <v>22</v>
      </c>
      <c r="R3586">
        <v>234979</v>
      </c>
      <c r="S3586">
        <v>479831</v>
      </c>
      <c r="T3586">
        <v>509774</v>
      </c>
      <c r="U3586">
        <v>524489</v>
      </c>
      <c r="V3586">
        <v>501524</v>
      </c>
      <c r="W3586">
        <v>536189</v>
      </c>
      <c r="X3586">
        <v>509315</v>
      </c>
      <c r="Y3586">
        <v>295472</v>
      </c>
      <c r="Z3586">
        <v>167730</v>
      </c>
      <c r="AA3586">
        <v>77325</v>
      </c>
      <c r="AB3586">
        <v>3836628</v>
      </c>
      <c r="AC3586">
        <v>540527</v>
      </c>
      <c r="AD3586" s="9">
        <v>4.2556994454823621E-5</v>
      </c>
      <c r="AE3586" s="9">
        <v>1.0420335493121536E-5</v>
      </c>
      <c r="AF3586" s="9">
        <v>9.8082679775743755E-6</v>
      </c>
      <c r="AG3586" s="9">
        <v>9.5330883965154662E-6</v>
      </c>
      <c r="AH3586" s="9">
        <v>9.9696126207320083E-6</v>
      </c>
      <c r="AI3586" s="9">
        <v>9.3250700779016349E-6</v>
      </c>
      <c r="AJ3586" s="9">
        <v>9.8171072911655855E-6</v>
      </c>
      <c r="AK3586" s="9">
        <v>1.6922077218822765E-5</v>
      </c>
      <c r="AL3586" s="9">
        <v>2.9809813390568175E-5</v>
      </c>
      <c r="AM3586" s="9">
        <v>1.5518913676042676E-4</v>
      </c>
      <c r="AN3586" s="9">
        <v>1.6160023854280372E-5</v>
      </c>
      <c r="AO3586" s="9">
        <v>4.0701019560539991E-5</v>
      </c>
      <c r="AP3586" s="8">
        <v>1.0999999999999998E-3</v>
      </c>
      <c r="AQ3586" s="8" t="s">
        <v>5612</v>
      </c>
      <c r="AR3586" s="37">
        <v>8.4000000000000005E-2</v>
      </c>
      <c r="AS3586" s="37">
        <v>0.11900000000000001</v>
      </c>
      <c r="AT3586" s="37">
        <v>0.157</v>
      </c>
      <c r="AU3586" s="9" t="s">
        <v>5612</v>
      </c>
      <c r="AV3586" s="9" t="s">
        <v>5612</v>
      </c>
      <c r="AW3586" s="9" t="s">
        <v>5612</v>
      </c>
      <c r="AX3586" s="9" t="s">
        <v>5612</v>
      </c>
      <c r="AY3586" s="9" t="s">
        <v>5612</v>
      </c>
      <c r="AZ3586" s="9" t="s">
        <v>5612</v>
      </c>
    </row>
    <row r="3587" spans="1:52" x14ac:dyDescent="0.2">
      <c r="A3587" s="38" t="s">
        <v>40</v>
      </c>
      <c r="B3587" s="7">
        <v>2012</v>
      </c>
      <c r="C3587" s="3" t="s">
        <v>64</v>
      </c>
      <c r="D3587" t="s">
        <v>365</v>
      </c>
      <c r="E3587" t="s">
        <v>4096</v>
      </c>
      <c r="F3587">
        <v>10</v>
      </c>
      <c r="G3587">
        <v>5</v>
      </c>
      <c r="H3587">
        <v>5</v>
      </c>
      <c r="I3587">
        <v>5</v>
      </c>
      <c r="J3587">
        <v>5</v>
      </c>
      <c r="K3587">
        <v>5</v>
      </c>
      <c r="L3587">
        <v>5</v>
      </c>
      <c r="M3587">
        <v>5</v>
      </c>
      <c r="N3587">
        <v>5</v>
      </c>
      <c r="O3587">
        <v>14</v>
      </c>
      <c r="P3587">
        <v>64</v>
      </c>
      <c r="Q3587">
        <v>24</v>
      </c>
      <c r="R3587">
        <v>234979</v>
      </c>
      <c r="S3587">
        <v>479831</v>
      </c>
      <c r="T3587">
        <v>509774</v>
      </c>
      <c r="U3587">
        <v>524489</v>
      </c>
      <c r="V3587">
        <v>501524</v>
      </c>
      <c r="W3587">
        <v>536189</v>
      </c>
      <c r="X3587">
        <v>509315</v>
      </c>
      <c r="Y3587">
        <v>295472</v>
      </c>
      <c r="Z3587">
        <v>167730</v>
      </c>
      <c r="AA3587">
        <v>77325</v>
      </c>
      <c r="AB3587">
        <v>3836628</v>
      </c>
      <c r="AC3587">
        <v>540527</v>
      </c>
      <c r="AD3587" s="9">
        <v>4.2556994454823621E-5</v>
      </c>
      <c r="AE3587" s="9">
        <v>1.0420335493121536E-5</v>
      </c>
      <c r="AF3587" s="9">
        <v>9.8082679775743755E-6</v>
      </c>
      <c r="AG3587" s="9">
        <v>9.5330883965154662E-6</v>
      </c>
      <c r="AH3587" s="9">
        <v>9.9696126207320083E-6</v>
      </c>
      <c r="AI3587" s="9">
        <v>9.3250700779016349E-6</v>
      </c>
      <c r="AJ3587" s="9">
        <v>9.8171072911655855E-6</v>
      </c>
      <c r="AK3587" s="9">
        <v>1.6922077218822765E-5</v>
      </c>
      <c r="AL3587" s="9">
        <v>2.9809813390568175E-5</v>
      </c>
      <c r="AM3587" s="9">
        <v>1.8105399288716458E-4</v>
      </c>
      <c r="AN3587" s="9">
        <v>1.6681314946353934E-5</v>
      </c>
      <c r="AO3587" s="9">
        <v>4.4401112247861807E-5</v>
      </c>
      <c r="AP3587" s="8">
        <v>2.32E-3</v>
      </c>
      <c r="AQ3587" s="8" t="s">
        <v>5612</v>
      </c>
      <c r="AR3587" s="37">
        <v>0.23500000000000001</v>
      </c>
      <c r="AS3587" s="37">
        <v>0.35299999999999998</v>
      </c>
      <c r="AT3587" s="37">
        <v>0.34</v>
      </c>
      <c r="AU3587" s="9">
        <v>0</v>
      </c>
      <c r="AV3587" s="9">
        <v>3.2999999999999996E-5</v>
      </c>
      <c r="AW3587" s="9">
        <v>1.0000000000000001E-5</v>
      </c>
      <c r="AX3587" s="9">
        <v>0</v>
      </c>
      <c r="AY3587" s="9">
        <v>1.1666666666666666E-6</v>
      </c>
      <c r="AZ3587" s="9">
        <v>2.5000000000000002E-6</v>
      </c>
    </row>
    <row r="3588" spans="1:52" x14ac:dyDescent="0.2">
      <c r="A3588" s="38" t="s">
        <v>40</v>
      </c>
      <c r="B3588" s="7">
        <v>2012</v>
      </c>
      <c r="C3588" s="3" t="s">
        <v>65</v>
      </c>
      <c r="D3588" t="s">
        <v>365</v>
      </c>
      <c r="E3588" t="s">
        <v>4097</v>
      </c>
      <c r="F3588">
        <v>10</v>
      </c>
      <c r="G3588">
        <v>5</v>
      </c>
      <c r="H3588">
        <v>5</v>
      </c>
      <c r="I3588">
        <v>5</v>
      </c>
      <c r="J3588">
        <v>5</v>
      </c>
      <c r="K3588">
        <v>5</v>
      </c>
      <c r="L3588">
        <v>5</v>
      </c>
      <c r="M3588">
        <v>5</v>
      </c>
      <c r="N3588">
        <v>10</v>
      </c>
      <c r="O3588">
        <v>14</v>
      </c>
      <c r="P3588">
        <v>69</v>
      </c>
      <c r="Q3588">
        <v>29</v>
      </c>
      <c r="R3588">
        <v>234979</v>
      </c>
      <c r="S3588">
        <v>479831</v>
      </c>
      <c r="T3588">
        <v>509774</v>
      </c>
      <c r="U3588">
        <v>524489</v>
      </c>
      <c r="V3588">
        <v>501524</v>
      </c>
      <c r="W3588">
        <v>536189</v>
      </c>
      <c r="X3588">
        <v>509315</v>
      </c>
      <c r="Y3588">
        <v>295472</v>
      </c>
      <c r="Z3588">
        <v>167730</v>
      </c>
      <c r="AA3588">
        <v>77325</v>
      </c>
      <c r="AB3588">
        <v>3836628</v>
      </c>
      <c r="AC3588">
        <v>540527</v>
      </c>
      <c r="AD3588" s="9">
        <v>4.2556994454823621E-5</v>
      </c>
      <c r="AE3588" s="9">
        <v>1.0420335493121536E-5</v>
      </c>
      <c r="AF3588" s="9">
        <v>9.8082679775743755E-6</v>
      </c>
      <c r="AG3588" s="9">
        <v>9.5330883965154662E-6</v>
      </c>
      <c r="AH3588" s="9">
        <v>9.9696126207320083E-6</v>
      </c>
      <c r="AI3588" s="9">
        <v>9.3250700779016349E-6</v>
      </c>
      <c r="AJ3588" s="9">
        <v>9.8171072911655855E-6</v>
      </c>
      <c r="AK3588" s="9">
        <v>1.6922077218822765E-5</v>
      </c>
      <c r="AL3588" s="9">
        <v>5.9619626781136351E-5</v>
      </c>
      <c r="AM3588" s="9">
        <v>1.8105399288716458E-4</v>
      </c>
      <c r="AN3588" s="9">
        <v>1.7984542676537834E-5</v>
      </c>
      <c r="AO3588" s="9">
        <v>5.3651343966166353E-5</v>
      </c>
      <c r="AP3588" s="8">
        <v>1.5249999999999999E-3</v>
      </c>
      <c r="AQ3588" s="8" t="s">
        <v>5612</v>
      </c>
      <c r="AR3588" s="37">
        <v>0.317</v>
      </c>
      <c r="AS3588" s="37">
        <v>0.46700000000000003</v>
      </c>
      <c r="AT3588" s="37">
        <v>0.46799999999999997</v>
      </c>
      <c r="AU3588" s="9">
        <v>1.0000000000000001E-5</v>
      </c>
      <c r="AV3588" s="9">
        <v>6.4999999999999994E-5</v>
      </c>
      <c r="AW3588" s="9">
        <v>2.0000000000000002E-5</v>
      </c>
      <c r="AX3588" s="9">
        <v>2.5000000000000002E-6</v>
      </c>
      <c r="AY3588" s="9">
        <v>2.0833333333333334E-6</v>
      </c>
      <c r="AZ3588" s="9">
        <v>2.5000000000000002E-6</v>
      </c>
    </row>
    <row r="3589" spans="1:52" x14ac:dyDescent="0.2">
      <c r="A3589" s="38" t="s">
        <v>40</v>
      </c>
      <c r="B3589" s="7">
        <v>2012</v>
      </c>
      <c r="C3589" s="3" t="s">
        <v>66</v>
      </c>
      <c r="D3589" t="s">
        <v>365</v>
      </c>
      <c r="E3589" t="s">
        <v>4098</v>
      </c>
      <c r="F3589">
        <v>10</v>
      </c>
      <c r="G3589">
        <v>5</v>
      </c>
      <c r="H3589">
        <v>5</v>
      </c>
      <c r="I3589">
        <v>5</v>
      </c>
      <c r="J3589">
        <v>5</v>
      </c>
      <c r="K3589">
        <v>5</v>
      </c>
      <c r="L3589">
        <v>5</v>
      </c>
      <c r="M3589">
        <v>5</v>
      </c>
      <c r="N3589">
        <v>5</v>
      </c>
      <c r="O3589">
        <v>23</v>
      </c>
      <c r="P3589">
        <v>73</v>
      </c>
      <c r="Q3589">
        <v>33</v>
      </c>
      <c r="R3589">
        <v>234979</v>
      </c>
      <c r="S3589">
        <v>479831</v>
      </c>
      <c r="T3589">
        <v>509774</v>
      </c>
      <c r="U3589">
        <v>524489</v>
      </c>
      <c r="V3589">
        <v>501524</v>
      </c>
      <c r="W3589">
        <v>536189</v>
      </c>
      <c r="X3589">
        <v>509315</v>
      </c>
      <c r="Y3589">
        <v>295472</v>
      </c>
      <c r="Z3589">
        <v>167730</v>
      </c>
      <c r="AA3589">
        <v>77325</v>
      </c>
      <c r="AB3589">
        <v>3836628</v>
      </c>
      <c r="AC3589">
        <v>540527</v>
      </c>
      <c r="AD3589" s="9">
        <v>4.2556994454823621E-5</v>
      </c>
      <c r="AE3589" s="9">
        <v>1.0420335493121536E-5</v>
      </c>
      <c r="AF3589" s="9">
        <v>9.8082679775743755E-6</v>
      </c>
      <c r="AG3589" s="9">
        <v>9.5330883965154662E-6</v>
      </c>
      <c r="AH3589" s="9">
        <v>9.9696126207320083E-6</v>
      </c>
      <c r="AI3589" s="9">
        <v>9.3250700779016349E-6</v>
      </c>
      <c r="AJ3589" s="9">
        <v>9.8171072911655855E-6</v>
      </c>
      <c r="AK3589" s="9">
        <v>1.6922077218822765E-5</v>
      </c>
      <c r="AL3589" s="9">
        <v>2.9809813390568175E-5</v>
      </c>
      <c r="AM3589" s="9">
        <v>2.9744584545748464E-4</v>
      </c>
      <c r="AN3589" s="9">
        <v>1.9027124860684955E-5</v>
      </c>
      <c r="AO3589" s="9">
        <v>6.105152934080999E-5</v>
      </c>
      <c r="AP3589" s="8">
        <v>4.2750000000000002E-3</v>
      </c>
      <c r="AQ3589" s="8" t="s">
        <v>5612</v>
      </c>
      <c r="AR3589" s="37">
        <v>0.34399999999999997</v>
      </c>
      <c r="AS3589" s="37">
        <v>0.51</v>
      </c>
      <c r="AT3589" s="37">
        <v>0.54</v>
      </c>
      <c r="AU3589" s="9">
        <v>4.8000000000000001E-5</v>
      </c>
      <c r="AV3589" s="9">
        <v>2.2800000000000001E-4</v>
      </c>
      <c r="AW3589" s="9">
        <v>9.9000000000000008E-5</v>
      </c>
      <c r="AX3589" s="9">
        <v>7.7999999999999999E-6</v>
      </c>
      <c r="AY3589" s="9">
        <v>8.911111111111109E-6</v>
      </c>
      <c r="AZ3589" s="9">
        <v>1.5800000000000001E-5</v>
      </c>
    </row>
    <row r="3590" spans="1:52" x14ac:dyDescent="0.2">
      <c r="A3590" s="38" t="s">
        <v>40</v>
      </c>
      <c r="B3590" s="7">
        <v>2013</v>
      </c>
      <c r="C3590" s="3" t="s">
        <v>55</v>
      </c>
      <c r="D3590" t="s">
        <v>366</v>
      </c>
      <c r="E3590" t="s">
        <v>4099</v>
      </c>
      <c r="F3590">
        <v>10</v>
      </c>
      <c r="G3590">
        <v>5</v>
      </c>
      <c r="H3590">
        <v>5</v>
      </c>
      <c r="I3590">
        <v>5</v>
      </c>
      <c r="J3590">
        <v>5</v>
      </c>
      <c r="K3590">
        <v>5</v>
      </c>
      <c r="L3590">
        <v>5</v>
      </c>
      <c r="M3590">
        <v>5</v>
      </c>
      <c r="N3590">
        <v>16</v>
      </c>
      <c r="O3590">
        <v>35</v>
      </c>
      <c r="P3590">
        <v>96</v>
      </c>
      <c r="Q3590">
        <v>56</v>
      </c>
      <c r="R3590">
        <v>233715</v>
      </c>
      <c r="S3590">
        <v>480464</v>
      </c>
      <c r="T3590">
        <v>510709</v>
      </c>
      <c r="U3590">
        <v>528730</v>
      </c>
      <c r="V3590">
        <v>504518</v>
      </c>
      <c r="W3590">
        <v>529199</v>
      </c>
      <c r="X3590">
        <v>521313</v>
      </c>
      <c r="Y3590">
        <v>312897</v>
      </c>
      <c r="Z3590">
        <v>168636</v>
      </c>
      <c r="AA3590">
        <v>78540</v>
      </c>
      <c r="AB3590">
        <v>3868721</v>
      </c>
      <c r="AC3590">
        <v>560073</v>
      </c>
      <c r="AD3590" s="9">
        <v>4.2787155295980145E-5</v>
      </c>
      <c r="AE3590" s="9">
        <v>1.040660694661827E-5</v>
      </c>
      <c r="AF3590" s="9">
        <v>9.7903111165066597E-6</v>
      </c>
      <c r="AG3590" s="9">
        <v>9.4566224727176449E-6</v>
      </c>
      <c r="AH3590" s="9">
        <v>9.910449181198689E-6</v>
      </c>
      <c r="AI3590" s="9">
        <v>9.4482415877581027E-6</v>
      </c>
      <c r="AJ3590" s="9">
        <v>9.5911669189143562E-6</v>
      </c>
      <c r="AK3590" s="9">
        <v>1.5979699389895076E-5</v>
      </c>
      <c r="AL3590" s="9">
        <v>9.4878910790104125E-5</v>
      </c>
      <c r="AM3590" s="9">
        <v>4.4563279857397502E-4</v>
      </c>
      <c r="AN3590" s="9">
        <v>2.4814402485989554E-5</v>
      </c>
      <c r="AO3590" s="9">
        <v>9.9986965984791263E-5</v>
      </c>
      <c r="AP3590" s="8">
        <v>1.1179999999999999E-2</v>
      </c>
      <c r="AQ3590" s="8" t="s">
        <v>5612</v>
      </c>
      <c r="AR3590" s="37">
        <v>0.38</v>
      </c>
      <c r="AS3590" s="37">
        <v>0.56000000000000005</v>
      </c>
      <c r="AT3590" s="37">
        <v>0.55400000000000005</v>
      </c>
      <c r="AU3590" s="9">
        <v>1.6199999999999998E-4</v>
      </c>
      <c r="AV3590" s="9">
        <v>1.5950000000000001E-3</v>
      </c>
      <c r="AW3590" s="9">
        <v>7.1200000000000007E-4</v>
      </c>
      <c r="AX3590" s="9">
        <v>2.8499999999999995E-5</v>
      </c>
      <c r="AY3590" s="9">
        <v>8.0055555555555585E-5</v>
      </c>
      <c r="AZ3590" s="9">
        <v>1.5324999999999998E-4</v>
      </c>
    </row>
    <row r="3591" spans="1:52" x14ac:dyDescent="0.2">
      <c r="A3591" s="38" t="s">
        <v>40</v>
      </c>
      <c r="B3591" s="7">
        <v>2013</v>
      </c>
      <c r="C3591" s="3" t="s">
        <v>56</v>
      </c>
      <c r="D3591" t="s">
        <v>366</v>
      </c>
      <c r="E3591" t="s">
        <v>4100</v>
      </c>
      <c r="F3591">
        <v>10</v>
      </c>
      <c r="G3591">
        <v>5</v>
      </c>
      <c r="H3591">
        <v>5</v>
      </c>
      <c r="I3591">
        <v>5</v>
      </c>
      <c r="J3591">
        <v>5</v>
      </c>
      <c r="K3591">
        <v>5</v>
      </c>
      <c r="L3591">
        <v>5</v>
      </c>
      <c r="M3591">
        <v>5</v>
      </c>
      <c r="N3591">
        <v>20</v>
      </c>
      <c r="O3591">
        <v>35</v>
      </c>
      <c r="P3591">
        <v>100</v>
      </c>
      <c r="Q3591">
        <v>60</v>
      </c>
      <c r="R3591">
        <v>233715</v>
      </c>
      <c r="S3591">
        <v>480464</v>
      </c>
      <c r="T3591">
        <v>510709</v>
      </c>
      <c r="U3591">
        <v>528730</v>
      </c>
      <c r="V3591">
        <v>504518</v>
      </c>
      <c r="W3591">
        <v>529199</v>
      </c>
      <c r="X3591">
        <v>521313</v>
      </c>
      <c r="Y3591">
        <v>312897</v>
      </c>
      <c r="Z3591">
        <v>168636</v>
      </c>
      <c r="AA3591">
        <v>78540</v>
      </c>
      <c r="AB3591">
        <v>3868721</v>
      </c>
      <c r="AC3591">
        <v>560073</v>
      </c>
      <c r="AD3591" s="9">
        <v>4.2787155295980145E-5</v>
      </c>
      <c r="AE3591" s="9">
        <v>1.040660694661827E-5</v>
      </c>
      <c r="AF3591" s="9">
        <v>9.7903111165066597E-6</v>
      </c>
      <c r="AG3591" s="9">
        <v>9.4566224727176449E-6</v>
      </c>
      <c r="AH3591" s="9">
        <v>9.910449181198689E-6</v>
      </c>
      <c r="AI3591" s="9">
        <v>9.4482415877581027E-6</v>
      </c>
      <c r="AJ3591" s="9">
        <v>9.5911669189143562E-6</v>
      </c>
      <c r="AK3591" s="9">
        <v>1.5979699389895076E-5</v>
      </c>
      <c r="AL3591" s="9">
        <v>1.1859863848763016E-4</v>
      </c>
      <c r="AM3591" s="9">
        <v>4.4563279857397502E-4</v>
      </c>
      <c r="AN3591" s="9">
        <v>2.5848335922905788E-5</v>
      </c>
      <c r="AO3591" s="9">
        <v>1.0712889212656207E-4</v>
      </c>
      <c r="AP3591" s="8">
        <v>8.5500000000000003E-3</v>
      </c>
      <c r="AQ3591" s="8" t="s">
        <v>5612</v>
      </c>
      <c r="AR3591" s="37">
        <v>0.39400000000000002</v>
      </c>
      <c r="AS3591" s="37">
        <v>0.58899999999999997</v>
      </c>
      <c r="AT3591" s="37">
        <v>0.56899999999999995</v>
      </c>
      <c r="AU3591" s="9">
        <v>2.3800000000000001E-4</v>
      </c>
      <c r="AV3591" s="9">
        <v>3.287E-3</v>
      </c>
      <c r="AW3591" s="9">
        <v>1.3309999999999999E-3</v>
      </c>
      <c r="AX3591" s="9">
        <v>1.925E-5</v>
      </c>
      <c r="AY3591" s="9">
        <v>8.3750000000000003E-5</v>
      </c>
      <c r="AZ3591" s="9">
        <v>1.5450000000000001E-4</v>
      </c>
    </row>
    <row r="3592" spans="1:52" x14ac:dyDescent="0.2">
      <c r="A3592" s="38" t="s">
        <v>40</v>
      </c>
      <c r="B3592" s="7">
        <v>2013</v>
      </c>
      <c r="C3592" s="3" t="s">
        <v>57</v>
      </c>
      <c r="D3592" t="s">
        <v>366</v>
      </c>
      <c r="E3592" t="s">
        <v>4101</v>
      </c>
      <c r="F3592">
        <v>10</v>
      </c>
      <c r="G3592">
        <v>5</v>
      </c>
      <c r="H3592">
        <v>5</v>
      </c>
      <c r="I3592">
        <v>5</v>
      </c>
      <c r="J3592">
        <v>5</v>
      </c>
      <c r="K3592">
        <v>5</v>
      </c>
      <c r="L3592">
        <v>5</v>
      </c>
      <c r="M3592">
        <v>5</v>
      </c>
      <c r="N3592">
        <v>21</v>
      </c>
      <c r="O3592">
        <v>45</v>
      </c>
      <c r="P3592">
        <v>111</v>
      </c>
      <c r="Q3592">
        <v>71</v>
      </c>
      <c r="R3592">
        <v>233715</v>
      </c>
      <c r="S3592">
        <v>480464</v>
      </c>
      <c r="T3592">
        <v>510709</v>
      </c>
      <c r="U3592">
        <v>528730</v>
      </c>
      <c r="V3592">
        <v>504518</v>
      </c>
      <c r="W3592">
        <v>529199</v>
      </c>
      <c r="X3592">
        <v>521313</v>
      </c>
      <c r="Y3592">
        <v>312897</v>
      </c>
      <c r="Z3592">
        <v>168636</v>
      </c>
      <c r="AA3592">
        <v>78540</v>
      </c>
      <c r="AB3592">
        <v>3868721</v>
      </c>
      <c r="AC3592">
        <v>560073</v>
      </c>
      <c r="AD3592" s="9">
        <v>4.2787155295980145E-5</v>
      </c>
      <c r="AE3592" s="9">
        <v>1.040660694661827E-5</v>
      </c>
      <c r="AF3592" s="9">
        <v>9.7903111165066597E-6</v>
      </c>
      <c r="AG3592" s="9">
        <v>9.4566224727176449E-6</v>
      </c>
      <c r="AH3592" s="9">
        <v>9.910449181198689E-6</v>
      </c>
      <c r="AI3592" s="9">
        <v>9.4482415877581027E-6</v>
      </c>
      <c r="AJ3592" s="9">
        <v>9.5911669189143562E-6</v>
      </c>
      <c r="AK3592" s="9">
        <v>1.5979699389895076E-5</v>
      </c>
      <c r="AL3592" s="9">
        <v>1.2452857041201168E-4</v>
      </c>
      <c r="AM3592" s="9">
        <v>5.7295645530939653E-4</v>
      </c>
      <c r="AN3592" s="9">
        <v>2.8691652874425424E-5</v>
      </c>
      <c r="AO3592" s="9">
        <v>1.2676918901643178E-4</v>
      </c>
      <c r="AP3592" s="8">
        <v>2.725E-3</v>
      </c>
      <c r="AQ3592" s="8" t="s">
        <v>5612</v>
      </c>
      <c r="AR3592" s="37">
        <v>0.39799999999999996</v>
      </c>
      <c r="AS3592" s="37">
        <v>0.59799999999999998</v>
      </c>
      <c r="AT3592" s="37">
        <v>0.56899999999999995</v>
      </c>
      <c r="AU3592" s="9">
        <v>2.7600000000000004E-4</v>
      </c>
      <c r="AV3592" s="9">
        <v>3.6130000000000003E-3</v>
      </c>
      <c r="AW3592" s="9">
        <v>1.4499999999999999E-3</v>
      </c>
      <c r="AX3592" s="9">
        <v>8.0000000000000013E-6</v>
      </c>
      <c r="AY3592" s="9">
        <v>1.431111111111111E-5</v>
      </c>
      <c r="AZ3592" s="9">
        <v>2.3799999999999999E-5</v>
      </c>
    </row>
    <row r="3593" spans="1:52" x14ac:dyDescent="0.2">
      <c r="A3593" s="38" t="s">
        <v>40</v>
      </c>
      <c r="B3593" s="7">
        <v>2013</v>
      </c>
      <c r="C3593" s="3" t="s">
        <v>58</v>
      </c>
      <c r="D3593" t="s">
        <v>366</v>
      </c>
      <c r="E3593" t="s">
        <v>4102</v>
      </c>
      <c r="F3593">
        <v>10</v>
      </c>
      <c r="G3593">
        <v>5</v>
      </c>
      <c r="H3593">
        <v>5</v>
      </c>
      <c r="I3593">
        <v>5</v>
      </c>
      <c r="J3593">
        <v>5</v>
      </c>
      <c r="K3593">
        <v>5</v>
      </c>
      <c r="L3593">
        <v>5</v>
      </c>
      <c r="M3593">
        <v>5</v>
      </c>
      <c r="N3593">
        <v>5</v>
      </c>
      <c r="O3593">
        <v>26</v>
      </c>
      <c r="P3593">
        <v>76</v>
      </c>
      <c r="Q3593">
        <v>36</v>
      </c>
      <c r="R3593">
        <v>233715</v>
      </c>
      <c r="S3593">
        <v>480464</v>
      </c>
      <c r="T3593">
        <v>510709</v>
      </c>
      <c r="U3593">
        <v>528730</v>
      </c>
      <c r="V3593">
        <v>504518</v>
      </c>
      <c r="W3593">
        <v>529199</v>
      </c>
      <c r="X3593">
        <v>521313</v>
      </c>
      <c r="Y3593">
        <v>312897</v>
      </c>
      <c r="Z3593">
        <v>168636</v>
      </c>
      <c r="AA3593">
        <v>78540</v>
      </c>
      <c r="AB3593">
        <v>3868721</v>
      </c>
      <c r="AC3593">
        <v>560073</v>
      </c>
      <c r="AD3593" s="9">
        <v>4.2787155295980145E-5</v>
      </c>
      <c r="AE3593" s="9">
        <v>1.040660694661827E-5</v>
      </c>
      <c r="AF3593" s="9">
        <v>9.7903111165066597E-6</v>
      </c>
      <c r="AG3593" s="9">
        <v>9.4566224727176449E-6</v>
      </c>
      <c r="AH3593" s="9">
        <v>9.910449181198689E-6</v>
      </c>
      <c r="AI3593" s="9">
        <v>9.4482415877581027E-6</v>
      </c>
      <c r="AJ3593" s="9">
        <v>9.5911669189143562E-6</v>
      </c>
      <c r="AK3593" s="9">
        <v>1.5979699389895076E-5</v>
      </c>
      <c r="AL3593" s="9">
        <v>2.9649659621907541E-5</v>
      </c>
      <c r="AM3593" s="9">
        <v>3.3104150751209573E-4</v>
      </c>
      <c r="AN3593" s="9">
        <v>1.9644735301408398E-5</v>
      </c>
      <c r="AO3593" s="9">
        <v>6.4277335275937243E-5</v>
      </c>
      <c r="AP3593" s="8">
        <v>1.2250000000000002E-3</v>
      </c>
      <c r="AQ3593" s="8" t="s">
        <v>5612</v>
      </c>
      <c r="AR3593" s="37">
        <v>0.4</v>
      </c>
      <c r="AS3593" s="37">
        <v>0.60399999999999998</v>
      </c>
      <c r="AT3593" s="37">
        <v>0.57200000000000006</v>
      </c>
      <c r="AU3593" s="9">
        <v>2.8499999999999999E-4</v>
      </c>
      <c r="AV3593" s="9">
        <v>3.6130000000000003E-3</v>
      </c>
      <c r="AW3593" s="9">
        <v>1.4599999999999999E-3</v>
      </c>
      <c r="AX3593" s="9">
        <v>2.5000000000000002E-6</v>
      </c>
      <c r="AY3593" s="9">
        <v>1.2777777777777781E-6</v>
      </c>
      <c r="AZ3593" s="9">
        <v>2.5000000000000002E-6</v>
      </c>
    </row>
    <row r="3594" spans="1:52" x14ac:dyDescent="0.2">
      <c r="A3594" s="38" t="s">
        <v>40</v>
      </c>
      <c r="B3594" s="7">
        <v>2013</v>
      </c>
      <c r="C3594" s="3" t="s">
        <v>59</v>
      </c>
      <c r="D3594" t="s">
        <v>366</v>
      </c>
      <c r="E3594" t="s">
        <v>4103</v>
      </c>
      <c r="F3594">
        <v>10</v>
      </c>
      <c r="G3594">
        <v>5</v>
      </c>
      <c r="H3594">
        <v>5</v>
      </c>
      <c r="I3594">
        <v>5</v>
      </c>
      <c r="J3594">
        <v>5</v>
      </c>
      <c r="K3594">
        <v>5</v>
      </c>
      <c r="L3594">
        <v>5</v>
      </c>
      <c r="M3594">
        <v>5</v>
      </c>
      <c r="N3594">
        <v>10</v>
      </c>
      <c r="O3594">
        <v>17</v>
      </c>
      <c r="P3594">
        <v>72</v>
      </c>
      <c r="Q3594">
        <v>32</v>
      </c>
      <c r="R3594">
        <v>233715</v>
      </c>
      <c r="S3594">
        <v>480464</v>
      </c>
      <c r="T3594">
        <v>510709</v>
      </c>
      <c r="U3594">
        <v>528730</v>
      </c>
      <c r="V3594">
        <v>504518</v>
      </c>
      <c r="W3594">
        <v>529199</v>
      </c>
      <c r="X3594">
        <v>521313</v>
      </c>
      <c r="Y3594">
        <v>312897</v>
      </c>
      <c r="Z3594">
        <v>168636</v>
      </c>
      <c r="AA3594">
        <v>78540</v>
      </c>
      <c r="AB3594">
        <v>3868721</v>
      </c>
      <c r="AC3594">
        <v>560073</v>
      </c>
      <c r="AD3594" s="9">
        <v>4.2787155295980145E-5</v>
      </c>
      <c r="AE3594" s="9">
        <v>1.040660694661827E-5</v>
      </c>
      <c r="AF3594" s="9">
        <v>9.7903111165066597E-6</v>
      </c>
      <c r="AG3594" s="9">
        <v>9.4566224727176449E-6</v>
      </c>
      <c r="AH3594" s="9">
        <v>9.910449181198689E-6</v>
      </c>
      <c r="AI3594" s="9">
        <v>9.4482415877581027E-6</v>
      </c>
      <c r="AJ3594" s="9">
        <v>9.5911669189143562E-6</v>
      </c>
      <c r="AK3594" s="9">
        <v>1.5979699389895076E-5</v>
      </c>
      <c r="AL3594" s="9">
        <v>5.9299319243815082E-5</v>
      </c>
      <c r="AM3594" s="9">
        <v>2.1645021645021645E-4</v>
      </c>
      <c r="AN3594" s="9">
        <v>1.8610801864492167E-5</v>
      </c>
      <c r="AO3594" s="9">
        <v>5.7135409134166441E-5</v>
      </c>
      <c r="AP3594" s="8">
        <v>5.399999999999999E-4</v>
      </c>
      <c r="AQ3594" s="8" t="s">
        <v>5612</v>
      </c>
      <c r="AR3594" s="37">
        <v>0.40100000000000002</v>
      </c>
      <c r="AS3594" s="37">
        <v>0.61299999999999999</v>
      </c>
      <c r="AT3594" s="37">
        <v>0.57200000000000006</v>
      </c>
      <c r="AU3594" s="9" t="s">
        <v>5612</v>
      </c>
      <c r="AV3594" s="9" t="s">
        <v>5612</v>
      </c>
      <c r="AW3594" s="9" t="s">
        <v>5612</v>
      </c>
      <c r="AX3594" s="9" t="s">
        <v>5612</v>
      </c>
      <c r="AY3594" s="9" t="s">
        <v>5612</v>
      </c>
      <c r="AZ3594" s="9" t="s">
        <v>5612</v>
      </c>
    </row>
    <row r="3595" spans="1:52" x14ac:dyDescent="0.2">
      <c r="A3595" s="38" t="s">
        <v>40</v>
      </c>
      <c r="B3595" s="7">
        <v>2013</v>
      </c>
      <c r="C3595" s="3" t="s">
        <v>60</v>
      </c>
      <c r="D3595" t="s">
        <v>366</v>
      </c>
      <c r="E3595" t="s">
        <v>4104</v>
      </c>
      <c r="F3595">
        <v>10</v>
      </c>
      <c r="G3595">
        <v>5</v>
      </c>
      <c r="H3595">
        <v>5</v>
      </c>
      <c r="I3595">
        <v>5</v>
      </c>
      <c r="J3595">
        <v>5</v>
      </c>
      <c r="K3595">
        <v>5</v>
      </c>
      <c r="L3595">
        <v>5</v>
      </c>
      <c r="M3595">
        <v>5</v>
      </c>
      <c r="N3595">
        <v>5</v>
      </c>
      <c r="O3595">
        <v>12</v>
      </c>
      <c r="P3595">
        <v>62</v>
      </c>
      <c r="Q3595">
        <v>22</v>
      </c>
      <c r="R3595">
        <v>233715</v>
      </c>
      <c r="S3595">
        <v>480464</v>
      </c>
      <c r="T3595">
        <v>510709</v>
      </c>
      <c r="U3595">
        <v>528730</v>
      </c>
      <c r="V3595">
        <v>504518</v>
      </c>
      <c r="W3595">
        <v>529199</v>
      </c>
      <c r="X3595">
        <v>521313</v>
      </c>
      <c r="Y3595">
        <v>312897</v>
      </c>
      <c r="Z3595">
        <v>168636</v>
      </c>
      <c r="AA3595">
        <v>78540</v>
      </c>
      <c r="AB3595">
        <v>3868721</v>
      </c>
      <c r="AC3595">
        <v>560073</v>
      </c>
      <c r="AD3595" s="9">
        <v>4.2787155295980145E-5</v>
      </c>
      <c r="AE3595" s="9">
        <v>1.040660694661827E-5</v>
      </c>
      <c r="AF3595" s="9">
        <v>9.7903111165066597E-6</v>
      </c>
      <c r="AG3595" s="9">
        <v>9.4566224727176449E-6</v>
      </c>
      <c r="AH3595" s="9">
        <v>9.910449181198689E-6</v>
      </c>
      <c r="AI3595" s="9">
        <v>9.4482415877581027E-6</v>
      </c>
      <c r="AJ3595" s="9">
        <v>9.5911669189143562E-6</v>
      </c>
      <c r="AK3595" s="9">
        <v>1.5979699389895076E-5</v>
      </c>
      <c r="AL3595" s="9">
        <v>2.9649659621907541E-5</v>
      </c>
      <c r="AM3595" s="9">
        <v>1.5278838808250572E-4</v>
      </c>
      <c r="AN3595" s="9">
        <v>1.6025968272201588E-5</v>
      </c>
      <c r="AO3595" s="9">
        <v>3.9280593779739424E-5</v>
      </c>
      <c r="AP3595" s="8">
        <v>5.2500000000000008E-4</v>
      </c>
      <c r="AQ3595" s="8" t="s">
        <v>5612</v>
      </c>
      <c r="AR3595" s="37" t="s">
        <v>5612</v>
      </c>
      <c r="AS3595" s="37" t="s">
        <v>5612</v>
      </c>
      <c r="AT3595" s="37" t="s">
        <v>5612</v>
      </c>
      <c r="AU3595" s="9" t="s">
        <v>5612</v>
      </c>
      <c r="AV3595" s="9" t="s">
        <v>5612</v>
      </c>
      <c r="AW3595" s="9" t="s">
        <v>5612</v>
      </c>
      <c r="AX3595" s="9" t="s">
        <v>5612</v>
      </c>
      <c r="AY3595" s="9" t="s">
        <v>5612</v>
      </c>
      <c r="AZ3595" s="9" t="s">
        <v>5612</v>
      </c>
    </row>
    <row r="3596" spans="1:52" x14ac:dyDescent="0.2">
      <c r="A3596" s="38" t="s">
        <v>40</v>
      </c>
      <c r="B3596" s="7">
        <v>2013</v>
      </c>
      <c r="C3596" s="3" t="s">
        <v>61</v>
      </c>
      <c r="D3596" t="s">
        <v>366</v>
      </c>
      <c r="E3596" t="s">
        <v>4105</v>
      </c>
      <c r="F3596">
        <v>10</v>
      </c>
      <c r="G3596">
        <v>5</v>
      </c>
      <c r="H3596">
        <v>5</v>
      </c>
      <c r="I3596">
        <v>5</v>
      </c>
      <c r="J3596">
        <v>5</v>
      </c>
      <c r="K3596">
        <v>5</v>
      </c>
      <c r="L3596">
        <v>5</v>
      </c>
      <c r="M3596">
        <v>5</v>
      </c>
      <c r="N3596">
        <v>5</v>
      </c>
      <c r="O3596">
        <v>13</v>
      </c>
      <c r="P3596">
        <v>63</v>
      </c>
      <c r="Q3596">
        <v>23</v>
      </c>
      <c r="R3596">
        <v>233715</v>
      </c>
      <c r="S3596">
        <v>480464</v>
      </c>
      <c r="T3596">
        <v>510709</v>
      </c>
      <c r="U3596">
        <v>528730</v>
      </c>
      <c r="V3596">
        <v>504518</v>
      </c>
      <c r="W3596">
        <v>529199</v>
      </c>
      <c r="X3596">
        <v>521313</v>
      </c>
      <c r="Y3596">
        <v>312897</v>
      </c>
      <c r="Z3596">
        <v>168636</v>
      </c>
      <c r="AA3596">
        <v>78540</v>
      </c>
      <c r="AB3596">
        <v>3868721</v>
      </c>
      <c r="AC3596">
        <v>560073</v>
      </c>
      <c r="AD3596" s="9">
        <v>4.2787155295980145E-5</v>
      </c>
      <c r="AE3596" s="9">
        <v>1.040660694661827E-5</v>
      </c>
      <c r="AF3596" s="9">
        <v>9.7903111165066597E-6</v>
      </c>
      <c r="AG3596" s="9">
        <v>9.4566224727176449E-6</v>
      </c>
      <c r="AH3596" s="9">
        <v>9.910449181198689E-6</v>
      </c>
      <c r="AI3596" s="9">
        <v>9.4482415877581027E-6</v>
      </c>
      <c r="AJ3596" s="9">
        <v>9.5911669189143562E-6</v>
      </c>
      <c r="AK3596" s="9">
        <v>1.5979699389895076E-5</v>
      </c>
      <c r="AL3596" s="9">
        <v>2.9649659621907541E-5</v>
      </c>
      <c r="AM3596" s="9">
        <v>1.6552075375604787E-4</v>
      </c>
      <c r="AN3596" s="9">
        <v>1.6284451631430647E-5</v>
      </c>
      <c r="AO3596" s="9">
        <v>4.1066075315182127E-5</v>
      </c>
      <c r="AP3596" s="8">
        <v>2.3999999999999998E-4</v>
      </c>
      <c r="AQ3596" s="8" t="s">
        <v>5612</v>
      </c>
      <c r="AR3596" s="37" t="s">
        <v>5612</v>
      </c>
      <c r="AS3596" s="37" t="s">
        <v>5612</v>
      </c>
      <c r="AT3596" s="37" t="s">
        <v>5612</v>
      </c>
      <c r="AU3596" s="9" t="s">
        <v>5612</v>
      </c>
      <c r="AV3596" s="9" t="s">
        <v>5612</v>
      </c>
      <c r="AW3596" s="9" t="s">
        <v>5612</v>
      </c>
      <c r="AX3596" s="9" t="s">
        <v>5612</v>
      </c>
      <c r="AY3596" s="9" t="s">
        <v>5612</v>
      </c>
      <c r="AZ3596" s="9" t="s">
        <v>5612</v>
      </c>
    </row>
    <row r="3597" spans="1:52" x14ac:dyDescent="0.2">
      <c r="A3597" s="38" t="s">
        <v>40</v>
      </c>
      <c r="B3597" s="7">
        <v>2013</v>
      </c>
      <c r="C3597" s="3" t="s">
        <v>62</v>
      </c>
      <c r="D3597" t="s">
        <v>366</v>
      </c>
      <c r="E3597" t="s">
        <v>4106</v>
      </c>
      <c r="F3597">
        <v>10</v>
      </c>
      <c r="G3597">
        <v>5</v>
      </c>
      <c r="H3597">
        <v>5</v>
      </c>
      <c r="I3597">
        <v>5</v>
      </c>
      <c r="J3597">
        <v>5</v>
      </c>
      <c r="K3597">
        <v>5</v>
      </c>
      <c r="L3597">
        <v>5</v>
      </c>
      <c r="M3597">
        <v>5</v>
      </c>
      <c r="N3597">
        <v>5</v>
      </c>
      <c r="O3597">
        <v>5</v>
      </c>
      <c r="P3597">
        <v>55</v>
      </c>
      <c r="Q3597">
        <v>15</v>
      </c>
      <c r="R3597">
        <v>233715</v>
      </c>
      <c r="S3597">
        <v>480464</v>
      </c>
      <c r="T3597">
        <v>510709</v>
      </c>
      <c r="U3597">
        <v>528730</v>
      </c>
      <c r="V3597">
        <v>504518</v>
      </c>
      <c r="W3597">
        <v>529199</v>
      </c>
      <c r="X3597">
        <v>521313</v>
      </c>
      <c r="Y3597">
        <v>312897</v>
      </c>
      <c r="Z3597">
        <v>168636</v>
      </c>
      <c r="AA3597">
        <v>78540</v>
      </c>
      <c r="AB3597">
        <v>3868721</v>
      </c>
      <c r="AC3597">
        <v>560073</v>
      </c>
      <c r="AD3597" s="9">
        <v>4.2787155295980145E-5</v>
      </c>
      <c r="AE3597" s="9">
        <v>1.040660694661827E-5</v>
      </c>
      <c r="AF3597" s="9">
        <v>9.7903111165066597E-6</v>
      </c>
      <c r="AG3597" s="9">
        <v>9.4566224727176449E-6</v>
      </c>
      <c r="AH3597" s="9">
        <v>9.910449181198689E-6</v>
      </c>
      <c r="AI3597" s="9">
        <v>9.4482415877581027E-6</v>
      </c>
      <c r="AJ3597" s="9">
        <v>9.5911669189143562E-6</v>
      </c>
      <c r="AK3597" s="9">
        <v>1.5979699389895076E-5</v>
      </c>
      <c r="AL3597" s="9">
        <v>2.9649659621907541E-5</v>
      </c>
      <c r="AM3597" s="9">
        <v>6.3661828367710715E-5</v>
      </c>
      <c r="AN3597" s="9">
        <v>1.4216584757598182E-5</v>
      </c>
      <c r="AO3597" s="9">
        <v>2.6782223031640518E-5</v>
      </c>
      <c r="AP3597" s="8">
        <v>7.4999999999999993E-5</v>
      </c>
      <c r="AQ3597" s="8" t="s">
        <v>5612</v>
      </c>
      <c r="AR3597" s="37">
        <v>1.7000000000000001E-2</v>
      </c>
      <c r="AS3597" s="37">
        <v>1.3999999999999999E-2</v>
      </c>
      <c r="AT3597" s="37">
        <v>0</v>
      </c>
      <c r="AU3597" s="9" t="s">
        <v>5612</v>
      </c>
      <c r="AV3597" s="9" t="s">
        <v>5612</v>
      </c>
      <c r="AW3597" s="9" t="s">
        <v>5612</v>
      </c>
      <c r="AX3597" s="9" t="s">
        <v>5612</v>
      </c>
      <c r="AY3597" s="9" t="s">
        <v>5612</v>
      </c>
      <c r="AZ3597" s="9" t="s">
        <v>5612</v>
      </c>
    </row>
    <row r="3598" spans="1:52" x14ac:dyDescent="0.2">
      <c r="A3598" s="38" t="s">
        <v>40</v>
      </c>
      <c r="B3598" s="7">
        <v>2013</v>
      </c>
      <c r="C3598" s="3" t="s">
        <v>63</v>
      </c>
      <c r="D3598" t="s">
        <v>366</v>
      </c>
      <c r="E3598" t="s">
        <v>4107</v>
      </c>
      <c r="F3598">
        <v>10</v>
      </c>
      <c r="G3598">
        <v>5</v>
      </c>
      <c r="H3598">
        <v>5</v>
      </c>
      <c r="I3598">
        <v>5</v>
      </c>
      <c r="J3598">
        <v>5</v>
      </c>
      <c r="K3598">
        <v>5</v>
      </c>
      <c r="L3598">
        <v>5</v>
      </c>
      <c r="M3598">
        <v>5</v>
      </c>
      <c r="N3598">
        <v>5</v>
      </c>
      <c r="O3598">
        <v>5</v>
      </c>
      <c r="P3598">
        <v>55</v>
      </c>
      <c r="Q3598">
        <v>15</v>
      </c>
      <c r="R3598">
        <v>233715</v>
      </c>
      <c r="S3598">
        <v>480464</v>
      </c>
      <c r="T3598">
        <v>510709</v>
      </c>
      <c r="U3598">
        <v>528730</v>
      </c>
      <c r="V3598">
        <v>504518</v>
      </c>
      <c r="W3598">
        <v>529199</v>
      </c>
      <c r="X3598">
        <v>521313</v>
      </c>
      <c r="Y3598">
        <v>312897</v>
      </c>
      <c r="Z3598">
        <v>168636</v>
      </c>
      <c r="AA3598">
        <v>78540</v>
      </c>
      <c r="AB3598">
        <v>3868721</v>
      </c>
      <c r="AC3598">
        <v>560073</v>
      </c>
      <c r="AD3598" s="9">
        <v>4.2787155295980145E-5</v>
      </c>
      <c r="AE3598" s="9">
        <v>1.040660694661827E-5</v>
      </c>
      <c r="AF3598" s="9">
        <v>9.7903111165066597E-6</v>
      </c>
      <c r="AG3598" s="9">
        <v>9.4566224727176449E-6</v>
      </c>
      <c r="AH3598" s="9">
        <v>9.910449181198689E-6</v>
      </c>
      <c r="AI3598" s="9">
        <v>9.4482415877581027E-6</v>
      </c>
      <c r="AJ3598" s="9">
        <v>9.5911669189143562E-6</v>
      </c>
      <c r="AK3598" s="9">
        <v>1.5979699389895076E-5</v>
      </c>
      <c r="AL3598" s="9">
        <v>2.9649659621907541E-5</v>
      </c>
      <c r="AM3598" s="9">
        <v>6.3661828367710715E-5</v>
      </c>
      <c r="AN3598" s="9">
        <v>1.4216584757598182E-5</v>
      </c>
      <c r="AO3598" s="9">
        <v>2.6782223031640518E-5</v>
      </c>
      <c r="AP3598" s="8">
        <v>3.0000000000000003E-4</v>
      </c>
      <c r="AQ3598" s="8" t="s">
        <v>5612</v>
      </c>
      <c r="AR3598" s="37">
        <v>7.4999999999999997E-2</v>
      </c>
      <c r="AS3598" s="37">
        <v>0.13800000000000001</v>
      </c>
      <c r="AT3598" s="37">
        <v>0.157</v>
      </c>
      <c r="AU3598" s="9" t="s">
        <v>5612</v>
      </c>
      <c r="AV3598" s="9" t="s">
        <v>5612</v>
      </c>
      <c r="AW3598" s="9" t="s">
        <v>5612</v>
      </c>
      <c r="AX3598" s="9" t="s">
        <v>5612</v>
      </c>
      <c r="AY3598" s="9" t="s">
        <v>5612</v>
      </c>
      <c r="AZ3598" s="9" t="s">
        <v>5612</v>
      </c>
    </row>
    <row r="3599" spans="1:52" x14ac:dyDescent="0.2">
      <c r="A3599" s="38" t="s">
        <v>40</v>
      </c>
      <c r="B3599" s="7">
        <v>2013</v>
      </c>
      <c r="C3599" s="3" t="s">
        <v>64</v>
      </c>
      <c r="D3599" t="s">
        <v>366</v>
      </c>
      <c r="E3599" t="s">
        <v>4108</v>
      </c>
      <c r="F3599">
        <v>10</v>
      </c>
      <c r="G3599">
        <v>5</v>
      </c>
      <c r="H3599">
        <v>5</v>
      </c>
      <c r="I3599">
        <v>5</v>
      </c>
      <c r="J3599">
        <v>5</v>
      </c>
      <c r="K3599">
        <v>5</v>
      </c>
      <c r="L3599">
        <v>5</v>
      </c>
      <c r="M3599">
        <v>5</v>
      </c>
      <c r="N3599">
        <v>5</v>
      </c>
      <c r="O3599">
        <v>14</v>
      </c>
      <c r="P3599">
        <v>64</v>
      </c>
      <c r="Q3599">
        <v>24</v>
      </c>
      <c r="R3599">
        <v>233715</v>
      </c>
      <c r="S3599">
        <v>480464</v>
      </c>
      <c r="T3599">
        <v>510709</v>
      </c>
      <c r="U3599">
        <v>528730</v>
      </c>
      <c r="V3599">
        <v>504518</v>
      </c>
      <c r="W3599">
        <v>529199</v>
      </c>
      <c r="X3599">
        <v>521313</v>
      </c>
      <c r="Y3599">
        <v>312897</v>
      </c>
      <c r="Z3599">
        <v>168636</v>
      </c>
      <c r="AA3599">
        <v>78540</v>
      </c>
      <c r="AB3599">
        <v>3868721</v>
      </c>
      <c r="AC3599">
        <v>560073</v>
      </c>
      <c r="AD3599" s="9">
        <v>4.2787155295980145E-5</v>
      </c>
      <c r="AE3599" s="9">
        <v>1.040660694661827E-5</v>
      </c>
      <c r="AF3599" s="9">
        <v>9.7903111165066597E-6</v>
      </c>
      <c r="AG3599" s="9">
        <v>9.4566224727176449E-6</v>
      </c>
      <c r="AH3599" s="9">
        <v>9.910449181198689E-6</v>
      </c>
      <c r="AI3599" s="9">
        <v>9.4482415877581027E-6</v>
      </c>
      <c r="AJ3599" s="9">
        <v>9.5911669189143562E-6</v>
      </c>
      <c r="AK3599" s="9">
        <v>1.5979699389895076E-5</v>
      </c>
      <c r="AL3599" s="9">
        <v>2.9649659621907541E-5</v>
      </c>
      <c r="AM3599" s="9">
        <v>1.7825311942959001E-4</v>
      </c>
      <c r="AN3599" s="9">
        <v>1.6542934990659703E-5</v>
      </c>
      <c r="AO3599" s="9">
        <v>4.2851556850624829E-5</v>
      </c>
      <c r="AP3599" s="8">
        <v>1.2400000000000002E-3</v>
      </c>
      <c r="AQ3599" s="8" t="s">
        <v>5612</v>
      </c>
      <c r="AR3599" s="37">
        <v>0.23</v>
      </c>
      <c r="AS3599" s="37">
        <v>0.40200000000000002</v>
      </c>
      <c r="AT3599" s="37">
        <v>0.313</v>
      </c>
      <c r="AU3599" s="9">
        <v>0</v>
      </c>
      <c r="AV3599" s="9">
        <v>0</v>
      </c>
      <c r="AW3599" s="9">
        <v>0</v>
      </c>
      <c r="AX3599" s="9">
        <v>0</v>
      </c>
      <c r="AY3599" s="9">
        <v>0</v>
      </c>
      <c r="AZ3599" s="9">
        <v>0</v>
      </c>
    </row>
    <row r="3600" spans="1:52" x14ac:dyDescent="0.2">
      <c r="A3600" s="38" t="s">
        <v>40</v>
      </c>
      <c r="B3600" s="7">
        <v>2013</v>
      </c>
      <c r="C3600" s="3" t="s">
        <v>65</v>
      </c>
      <c r="D3600" t="s">
        <v>366</v>
      </c>
      <c r="E3600" t="s">
        <v>4109</v>
      </c>
      <c r="F3600">
        <v>10</v>
      </c>
      <c r="G3600">
        <v>5</v>
      </c>
      <c r="H3600">
        <v>5</v>
      </c>
      <c r="I3600">
        <v>5</v>
      </c>
      <c r="J3600">
        <v>5</v>
      </c>
      <c r="K3600">
        <v>5</v>
      </c>
      <c r="L3600">
        <v>5</v>
      </c>
      <c r="M3600">
        <v>5</v>
      </c>
      <c r="N3600">
        <v>5</v>
      </c>
      <c r="O3600">
        <v>15</v>
      </c>
      <c r="P3600">
        <v>65</v>
      </c>
      <c r="Q3600">
        <v>25</v>
      </c>
      <c r="R3600">
        <v>233715</v>
      </c>
      <c r="S3600">
        <v>480464</v>
      </c>
      <c r="T3600">
        <v>510709</v>
      </c>
      <c r="U3600">
        <v>528730</v>
      </c>
      <c r="V3600">
        <v>504518</v>
      </c>
      <c r="W3600">
        <v>529199</v>
      </c>
      <c r="X3600">
        <v>521313</v>
      </c>
      <c r="Y3600">
        <v>312897</v>
      </c>
      <c r="Z3600">
        <v>168636</v>
      </c>
      <c r="AA3600">
        <v>78540</v>
      </c>
      <c r="AB3600">
        <v>3868721</v>
      </c>
      <c r="AC3600">
        <v>560073</v>
      </c>
      <c r="AD3600" s="9">
        <v>4.2787155295980145E-5</v>
      </c>
      <c r="AE3600" s="9">
        <v>1.040660694661827E-5</v>
      </c>
      <c r="AF3600" s="9">
        <v>9.7903111165066597E-6</v>
      </c>
      <c r="AG3600" s="9">
        <v>9.4566224727176449E-6</v>
      </c>
      <c r="AH3600" s="9">
        <v>9.910449181198689E-6</v>
      </c>
      <c r="AI3600" s="9">
        <v>9.4482415877581027E-6</v>
      </c>
      <c r="AJ3600" s="9">
        <v>9.5911669189143562E-6</v>
      </c>
      <c r="AK3600" s="9">
        <v>1.5979699389895076E-5</v>
      </c>
      <c r="AL3600" s="9">
        <v>2.9649659621907541E-5</v>
      </c>
      <c r="AM3600" s="9">
        <v>1.9098548510313216E-4</v>
      </c>
      <c r="AN3600" s="9">
        <v>1.6801418349888762E-5</v>
      </c>
      <c r="AO3600" s="9">
        <v>4.4637038386067531E-5</v>
      </c>
      <c r="AP3600" s="8">
        <v>1.4000000000000002E-3</v>
      </c>
      <c r="AQ3600" s="8">
        <v>0.76700000000000002</v>
      </c>
      <c r="AR3600" s="37">
        <v>0.316</v>
      </c>
      <c r="AS3600" s="37">
        <v>0.49299999999999999</v>
      </c>
      <c r="AT3600" s="37">
        <v>0.41399999999999998</v>
      </c>
      <c r="AU3600" s="9">
        <v>0</v>
      </c>
      <c r="AV3600" s="9">
        <v>1.8E-5</v>
      </c>
      <c r="AW3600" s="9">
        <v>5.0000000000000004E-6</v>
      </c>
      <c r="AX3600" s="9">
        <v>0</v>
      </c>
      <c r="AY3600" s="9">
        <v>8.3333333333333323E-7</v>
      </c>
      <c r="AZ3600" s="9">
        <v>1.2500000000000001E-6</v>
      </c>
    </row>
    <row r="3601" spans="1:52" x14ac:dyDescent="0.2">
      <c r="A3601" s="38" t="s">
        <v>40</v>
      </c>
      <c r="B3601" s="7">
        <v>2013</v>
      </c>
      <c r="C3601" s="3" t="s">
        <v>66</v>
      </c>
      <c r="D3601" t="s">
        <v>366</v>
      </c>
      <c r="E3601" t="s">
        <v>4110</v>
      </c>
      <c r="F3601">
        <v>10</v>
      </c>
      <c r="G3601">
        <v>5</v>
      </c>
      <c r="H3601">
        <v>5</v>
      </c>
      <c r="I3601">
        <v>5</v>
      </c>
      <c r="J3601">
        <v>5</v>
      </c>
      <c r="K3601">
        <v>5</v>
      </c>
      <c r="L3601">
        <v>5</v>
      </c>
      <c r="M3601">
        <v>5</v>
      </c>
      <c r="N3601">
        <v>5</v>
      </c>
      <c r="O3601">
        <v>14</v>
      </c>
      <c r="P3601">
        <v>64</v>
      </c>
      <c r="Q3601">
        <v>24</v>
      </c>
      <c r="R3601">
        <v>233715</v>
      </c>
      <c r="S3601">
        <v>480464</v>
      </c>
      <c r="T3601">
        <v>510709</v>
      </c>
      <c r="U3601">
        <v>528730</v>
      </c>
      <c r="V3601">
        <v>504518</v>
      </c>
      <c r="W3601">
        <v>529199</v>
      </c>
      <c r="X3601">
        <v>521313</v>
      </c>
      <c r="Y3601">
        <v>312897</v>
      </c>
      <c r="Z3601">
        <v>168636</v>
      </c>
      <c r="AA3601">
        <v>78540</v>
      </c>
      <c r="AB3601">
        <v>3868721</v>
      </c>
      <c r="AC3601">
        <v>560073</v>
      </c>
      <c r="AD3601" s="9">
        <v>4.2787155295980145E-5</v>
      </c>
      <c r="AE3601" s="9">
        <v>1.040660694661827E-5</v>
      </c>
      <c r="AF3601" s="9">
        <v>9.7903111165066597E-6</v>
      </c>
      <c r="AG3601" s="9">
        <v>9.4566224727176449E-6</v>
      </c>
      <c r="AH3601" s="9">
        <v>9.910449181198689E-6</v>
      </c>
      <c r="AI3601" s="9">
        <v>9.4482415877581027E-6</v>
      </c>
      <c r="AJ3601" s="9">
        <v>9.5911669189143562E-6</v>
      </c>
      <c r="AK3601" s="9">
        <v>1.5979699389895076E-5</v>
      </c>
      <c r="AL3601" s="9">
        <v>2.9649659621907541E-5</v>
      </c>
      <c r="AM3601" s="9">
        <v>1.7825311942959001E-4</v>
      </c>
      <c r="AN3601" s="9">
        <v>1.6542934990659703E-5</v>
      </c>
      <c r="AO3601" s="9">
        <v>4.2851556850624829E-5</v>
      </c>
      <c r="AP3601" s="8">
        <v>3.8999999999999998E-3</v>
      </c>
      <c r="AQ3601" s="8" t="s">
        <v>5612</v>
      </c>
      <c r="AR3601" s="37">
        <v>0.35600000000000004</v>
      </c>
      <c r="AS3601" s="37">
        <v>0.52900000000000003</v>
      </c>
      <c r="AT3601" s="37">
        <v>0.47600000000000003</v>
      </c>
      <c r="AU3601" s="9">
        <v>2.9E-5</v>
      </c>
      <c r="AV3601" s="9">
        <v>2.4600000000000002E-4</v>
      </c>
      <c r="AW3601" s="9">
        <v>1.83E-4</v>
      </c>
      <c r="AX3601" s="9">
        <v>6.000000000000001E-6</v>
      </c>
      <c r="AY3601" s="9">
        <v>2.3622222222222217E-5</v>
      </c>
      <c r="AZ3601" s="9">
        <v>3.5600000000000005E-5</v>
      </c>
    </row>
    <row r="3602" spans="1:52" x14ac:dyDescent="0.2">
      <c r="A3602" s="38" t="s">
        <v>40</v>
      </c>
      <c r="B3602" s="7">
        <v>2014</v>
      </c>
      <c r="C3602" s="3" t="s">
        <v>55</v>
      </c>
      <c r="D3602" t="s">
        <v>367</v>
      </c>
      <c r="E3602" t="s">
        <v>4111</v>
      </c>
      <c r="F3602">
        <v>10</v>
      </c>
      <c r="G3602">
        <v>5</v>
      </c>
      <c r="H3602">
        <v>5</v>
      </c>
      <c r="I3602">
        <v>5</v>
      </c>
      <c r="J3602">
        <v>5</v>
      </c>
      <c r="K3602">
        <v>11</v>
      </c>
      <c r="L3602">
        <v>22</v>
      </c>
      <c r="M3602">
        <v>17</v>
      </c>
      <c r="N3602">
        <v>14</v>
      </c>
      <c r="O3602">
        <v>18</v>
      </c>
      <c r="P3602">
        <v>112</v>
      </c>
      <c r="Q3602">
        <v>49</v>
      </c>
      <c r="R3602">
        <v>231807</v>
      </c>
      <c r="S3602">
        <v>480745</v>
      </c>
      <c r="T3602">
        <v>510415</v>
      </c>
      <c r="U3602">
        <v>532369</v>
      </c>
      <c r="V3602">
        <v>507772</v>
      </c>
      <c r="W3602">
        <v>524079</v>
      </c>
      <c r="X3602">
        <v>530883</v>
      </c>
      <c r="Y3602">
        <v>331306</v>
      </c>
      <c r="Z3602">
        <v>169999</v>
      </c>
      <c r="AA3602">
        <v>80968</v>
      </c>
      <c r="AB3602">
        <v>3900343</v>
      </c>
      <c r="AC3602">
        <v>582273</v>
      </c>
      <c r="AD3602" s="9">
        <v>4.3139335740508266E-5</v>
      </c>
      <c r="AE3602" s="9">
        <v>1.0400524186418996E-5</v>
      </c>
      <c r="AF3602" s="9">
        <v>9.795950354123605E-6</v>
      </c>
      <c r="AG3602" s="9">
        <v>9.3919818772317696E-6</v>
      </c>
      <c r="AH3602" s="9">
        <v>9.8469391774260896E-6</v>
      </c>
      <c r="AI3602" s="9">
        <v>2.0989202009620686E-5</v>
      </c>
      <c r="AJ3602" s="9">
        <v>4.1440392704230499E-5</v>
      </c>
      <c r="AK3602" s="9">
        <v>5.1312080070991774E-5</v>
      </c>
      <c r="AL3602" s="9">
        <v>8.2353425608385926E-5</v>
      </c>
      <c r="AM3602" s="9">
        <v>2.2231004841418833E-4</v>
      </c>
      <c r="AN3602" s="9">
        <v>2.8715423233289996E-5</v>
      </c>
      <c r="AO3602" s="9">
        <v>8.4152966048571721E-5</v>
      </c>
      <c r="AP3602" s="8">
        <v>9.7400000000000004E-3</v>
      </c>
      <c r="AQ3602" s="8" t="s">
        <v>5612</v>
      </c>
      <c r="AR3602" s="37">
        <v>0.39600000000000002</v>
      </c>
      <c r="AS3602" s="37">
        <v>0.56200000000000006</v>
      </c>
      <c r="AT3602" s="37">
        <v>0.52900000000000003</v>
      </c>
      <c r="AU3602" s="9">
        <v>1.92E-4</v>
      </c>
      <c r="AV3602" s="9">
        <v>7.9700000000000007E-4</v>
      </c>
      <c r="AW3602" s="9">
        <v>6.7699999999999998E-4</v>
      </c>
      <c r="AX3602" s="9">
        <v>4.0750000000000001E-5</v>
      </c>
      <c r="AY3602" s="9">
        <v>6.6388888888888888E-5</v>
      </c>
      <c r="AZ3602" s="9">
        <v>1.2350000000000002E-4</v>
      </c>
    </row>
    <row r="3603" spans="1:52" x14ac:dyDescent="0.2">
      <c r="A3603" s="38" t="s">
        <v>40</v>
      </c>
      <c r="B3603" s="7">
        <v>2014</v>
      </c>
      <c r="C3603" s="3" t="s">
        <v>56</v>
      </c>
      <c r="D3603" t="s">
        <v>367</v>
      </c>
      <c r="E3603" t="s">
        <v>4112</v>
      </c>
      <c r="F3603">
        <v>10</v>
      </c>
      <c r="G3603">
        <v>5</v>
      </c>
      <c r="H3603">
        <v>5</v>
      </c>
      <c r="I3603">
        <v>5</v>
      </c>
      <c r="J3603">
        <v>5</v>
      </c>
      <c r="K3603">
        <v>5</v>
      </c>
      <c r="L3603">
        <v>5</v>
      </c>
      <c r="M3603">
        <v>10</v>
      </c>
      <c r="N3603">
        <v>13</v>
      </c>
      <c r="O3603">
        <v>20</v>
      </c>
      <c r="P3603">
        <v>83</v>
      </c>
      <c r="Q3603">
        <v>43</v>
      </c>
      <c r="R3603">
        <v>231807</v>
      </c>
      <c r="S3603">
        <v>480745</v>
      </c>
      <c r="T3603">
        <v>510415</v>
      </c>
      <c r="U3603">
        <v>532369</v>
      </c>
      <c r="V3603">
        <v>507772</v>
      </c>
      <c r="W3603">
        <v>524079</v>
      </c>
      <c r="X3603">
        <v>530883</v>
      </c>
      <c r="Y3603">
        <v>331306</v>
      </c>
      <c r="Z3603">
        <v>169999</v>
      </c>
      <c r="AA3603">
        <v>80968</v>
      </c>
      <c r="AB3603">
        <v>3900343</v>
      </c>
      <c r="AC3603">
        <v>582273</v>
      </c>
      <c r="AD3603" s="9">
        <v>4.3139335740508266E-5</v>
      </c>
      <c r="AE3603" s="9">
        <v>1.0400524186418996E-5</v>
      </c>
      <c r="AF3603" s="9">
        <v>9.795950354123605E-6</v>
      </c>
      <c r="AG3603" s="9">
        <v>9.3919818772317696E-6</v>
      </c>
      <c r="AH3603" s="9">
        <v>9.8469391774260896E-6</v>
      </c>
      <c r="AI3603" s="9">
        <v>9.5405463680094038E-6</v>
      </c>
      <c r="AJ3603" s="9">
        <v>9.418271069143296E-6</v>
      </c>
      <c r="AK3603" s="9">
        <v>3.01835765123481E-5</v>
      </c>
      <c r="AL3603" s="9">
        <v>7.6471038064929796E-5</v>
      </c>
      <c r="AM3603" s="9">
        <v>2.4701116490465368E-4</v>
      </c>
      <c r="AN3603" s="9">
        <v>2.1280179717527406E-5</v>
      </c>
      <c r="AO3603" s="9">
        <v>7.3848521226297625E-5</v>
      </c>
      <c r="AP3603" s="8">
        <v>2.8999999999999998E-3</v>
      </c>
      <c r="AQ3603" s="8" t="s">
        <v>5612</v>
      </c>
      <c r="AR3603" s="37">
        <v>0.41100000000000003</v>
      </c>
      <c r="AS3603" s="37">
        <v>0.56899999999999995</v>
      </c>
      <c r="AT3603" s="37">
        <v>0.59</v>
      </c>
      <c r="AU3603" s="9">
        <v>2.12E-4</v>
      </c>
      <c r="AV3603" s="9">
        <v>8.6799999999999996E-4</v>
      </c>
      <c r="AW3603" s="9">
        <v>7.3799999999999994E-4</v>
      </c>
      <c r="AX3603" s="9">
        <v>4.7499999999999994E-6</v>
      </c>
      <c r="AY3603" s="9">
        <v>8.5833333333333313E-6</v>
      </c>
      <c r="AZ3603" s="9">
        <v>1.4999999999999999E-5</v>
      </c>
    </row>
    <row r="3604" spans="1:52" x14ac:dyDescent="0.2">
      <c r="A3604" s="38" t="s">
        <v>40</v>
      </c>
      <c r="B3604" s="7">
        <v>2014</v>
      </c>
      <c r="C3604" s="3" t="s">
        <v>57</v>
      </c>
      <c r="D3604" t="s">
        <v>367</v>
      </c>
      <c r="E3604" t="s">
        <v>4113</v>
      </c>
      <c r="F3604">
        <v>10</v>
      </c>
      <c r="G3604">
        <v>5</v>
      </c>
      <c r="H3604">
        <v>5</v>
      </c>
      <c r="I3604">
        <v>5</v>
      </c>
      <c r="J3604">
        <v>5</v>
      </c>
      <c r="K3604">
        <v>5</v>
      </c>
      <c r="L3604">
        <v>5</v>
      </c>
      <c r="M3604">
        <v>5</v>
      </c>
      <c r="N3604">
        <v>5</v>
      </c>
      <c r="O3604">
        <v>20</v>
      </c>
      <c r="P3604">
        <v>70</v>
      </c>
      <c r="Q3604">
        <v>30</v>
      </c>
      <c r="R3604">
        <v>231807</v>
      </c>
      <c r="S3604">
        <v>480745</v>
      </c>
      <c r="T3604">
        <v>510415</v>
      </c>
      <c r="U3604">
        <v>532369</v>
      </c>
      <c r="V3604">
        <v>507772</v>
      </c>
      <c r="W3604">
        <v>524079</v>
      </c>
      <c r="X3604">
        <v>530883</v>
      </c>
      <c r="Y3604">
        <v>331306</v>
      </c>
      <c r="Z3604">
        <v>169999</v>
      </c>
      <c r="AA3604">
        <v>80968</v>
      </c>
      <c r="AB3604">
        <v>3900343</v>
      </c>
      <c r="AC3604">
        <v>582273</v>
      </c>
      <c r="AD3604" s="9">
        <v>4.3139335740508266E-5</v>
      </c>
      <c r="AE3604" s="9">
        <v>1.0400524186418996E-5</v>
      </c>
      <c r="AF3604" s="9">
        <v>9.795950354123605E-6</v>
      </c>
      <c r="AG3604" s="9">
        <v>9.3919818772317696E-6</v>
      </c>
      <c r="AH3604" s="9">
        <v>9.8469391774260896E-6</v>
      </c>
      <c r="AI3604" s="9">
        <v>9.5405463680094038E-6</v>
      </c>
      <c r="AJ3604" s="9">
        <v>9.418271069143296E-6</v>
      </c>
      <c r="AK3604" s="9">
        <v>1.509178825617405E-5</v>
      </c>
      <c r="AL3604" s="9">
        <v>2.941193771728069E-5</v>
      </c>
      <c r="AM3604" s="9">
        <v>2.4701116490465368E-4</v>
      </c>
      <c r="AN3604" s="9">
        <v>1.7947139520806247E-5</v>
      </c>
      <c r="AO3604" s="9">
        <v>5.1522224111370438E-5</v>
      </c>
      <c r="AP3604" s="8">
        <v>1.65E-3</v>
      </c>
      <c r="AQ3604" s="8" t="s">
        <v>5612</v>
      </c>
      <c r="AR3604" s="37">
        <v>0.41799999999999998</v>
      </c>
      <c r="AS3604" s="37">
        <v>0.58899999999999997</v>
      </c>
      <c r="AT3604" s="37">
        <v>0.629</v>
      </c>
      <c r="AU3604" s="9">
        <v>2.12E-4</v>
      </c>
      <c r="AV3604" s="9">
        <v>8.6799999999999996E-4</v>
      </c>
      <c r="AW3604" s="9">
        <v>7.5200000000000006E-4</v>
      </c>
      <c r="AX3604" s="9">
        <v>0</v>
      </c>
      <c r="AY3604" s="9">
        <v>1.3777777777777776E-6</v>
      </c>
      <c r="AZ3604" s="9">
        <v>2.8000000000000003E-6</v>
      </c>
    </row>
    <row r="3605" spans="1:52" x14ac:dyDescent="0.2">
      <c r="A3605" s="38" t="s">
        <v>40</v>
      </c>
      <c r="B3605" s="7">
        <v>2014</v>
      </c>
      <c r="C3605" s="3" t="s">
        <v>58</v>
      </c>
      <c r="D3605" t="s">
        <v>367</v>
      </c>
      <c r="E3605" t="s">
        <v>4114</v>
      </c>
      <c r="F3605">
        <v>10</v>
      </c>
      <c r="G3605">
        <v>5</v>
      </c>
      <c r="H3605">
        <v>5</v>
      </c>
      <c r="I3605">
        <v>5</v>
      </c>
      <c r="J3605">
        <v>5</v>
      </c>
      <c r="K3605">
        <v>5</v>
      </c>
      <c r="L3605">
        <v>5</v>
      </c>
      <c r="M3605">
        <v>5</v>
      </c>
      <c r="N3605">
        <v>5</v>
      </c>
      <c r="O3605">
        <v>16</v>
      </c>
      <c r="P3605">
        <v>66</v>
      </c>
      <c r="Q3605">
        <v>26</v>
      </c>
      <c r="R3605">
        <v>231807</v>
      </c>
      <c r="S3605">
        <v>480745</v>
      </c>
      <c r="T3605">
        <v>510415</v>
      </c>
      <c r="U3605">
        <v>532369</v>
      </c>
      <c r="V3605">
        <v>507772</v>
      </c>
      <c r="W3605">
        <v>524079</v>
      </c>
      <c r="X3605">
        <v>530883</v>
      </c>
      <c r="Y3605">
        <v>331306</v>
      </c>
      <c r="Z3605">
        <v>169999</v>
      </c>
      <c r="AA3605">
        <v>80968</v>
      </c>
      <c r="AB3605">
        <v>3900343</v>
      </c>
      <c r="AC3605">
        <v>582273</v>
      </c>
      <c r="AD3605" s="9">
        <v>4.3139335740508266E-5</v>
      </c>
      <c r="AE3605" s="9">
        <v>1.0400524186418996E-5</v>
      </c>
      <c r="AF3605" s="9">
        <v>9.795950354123605E-6</v>
      </c>
      <c r="AG3605" s="9">
        <v>9.3919818772317696E-6</v>
      </c>
      <c r="AH3605" s="9">
        <v>9.8469391774260896E-6</v>
      </c>
      <c r="AI3605" s="9">
        <v>9.5405463680094038E-6</v>
      </c>
      <c r="AJ3605" s="9">
        <v>9.418271069143296E-6</v>
      </c>
      <c r="AK3605" s="9">
        <v>1.509178825617405E-5</v>
      </c>
      <c r="AL3605" s="9">
        <v>2.941193771728069E-5</v>
      </c>
      <c r="AM3605" s="9">
        <v>1.9760893192372295E-4</v>
      </c>
      <c r="AN3605" s="9">
        <v>1.6921588691045889E-5</v>
      </c>
      <c r="AO3605" s="9">
        <v>4.4652594229854381E-5</v>
      </c>
      <c r="AP3605" s="8">
        <v>1.2999999999999999E-3</v>
      </c>
      <c r="AQ3605" s="8" t="s">
        <v>5612</v>
      </c>
      <c r="AR3605" s="37">
        <v>0.42100000000000004</v>
      </c>
      <c r="AS3605" s="37">
        <v>0.58899999999999997</v>
      </c>
      <c r="AT3605" s="37">
        <v>0.64500000000000002</v>
      </c>
      <c r="AU3605" s="9">
        <v>2.2100000000000001E-4</v>
      </c>
      <c r="AV3605" s="9">
        <v>8.8500000000000004E-4</v>
      </c>
      <c r="AW3605" s="9">
        <v>7.7099999999999998E-4</v>
      </c>
      <c r="AX3605" s="9">
        <v>2.5000000000000002E-6</v>
      </c>
      <c r="AY3605" s="9">
        <v>3.3055555555555558E-6</v>
      </c>
      <c r="AZ3605" s="9">
        <v>4.7500000000000003E-6</v>
      </c>
    </row>
    <row r="3606" spans="1:52" x14ac:dyDescent="0.2">
      <c r="A3606" s="38" t="s">
        <v>40</v>
      </c>
      <c r="B3606" s="7">
        <v>2014</v>
      </c>
      <c r="C3606" s="3" t="s">
        <v>59</v>
      </c>
      <c r="D3606" t="s">
        <v>367</v>
      </c>
      <c r="E3606" t="s">
        <v>4115</v>
      </c>
      <c r="F3606">
        <v>10</v>
      </c>
      <c r="G3606">
        <v>5</v>
      </c>
      <c r="H3606">
        <v>5</v>
      </c>
      <c r="I3606">
        <v>5</v>
      </c>
      <c r="J3606">
        <v>5</v>
      </c>
      <c r="K3606">
        <v>5</v>
      </c>
      <c r="L3606">
        <v>5</v>
      </c>
      <c r="M3606">
        <v>5</v>
      </c>
      <c r="N3606">
        <v>5</v>
      </c>
      <c r="O3606">
        <v>25</v>
      </c>
      <c r="P3606">
        <v>75</v>
      </c>
      <c r="Q3606">
        <v>35</v>
      </c>
      <c r="R3606">
        <v>231807</v>
      </c>
      <c r="S3606">
        <v>480745</v>
      </c>
      <c r="T3606">
        <v>510415</v>
      </c>
      <c r="U3606">
        <v>532369</v>
      </c>
      <c r="V3606">
        <v>507772</v>
      </c>
      <c r="W3606">
        <v>524079</v>
      </c>
      <c r="X3606">
        <v>530883</v>
      </c>
      <c r="Y3606">
        <v>331306</v>
      </c>
      <c r="Z3606">
        <v>169999</v>
      </c>
      <c r="AA3606">
        <v>80968</v>
      </c>
      <c r="AB3606">
        <v>3900343</v>
      </c>
      <c r="AC3606">
        <v>582273</v>
      </c>
      <c r="AD3606" s="9">
        <v>4.3139335740508266E-5</v>
      </c>
      <c r="AE3606" s="9">
        <v>1.0400524186418996E-5</v>
      </c>
      <c r="AF3606" s="9">
        <v>9.795950354123605E-6</v>
      </c>
      <c r="AG3606" s="9">
        <v>9.3919818772317696E-6</v>
      </c>
      <c r="AH3606" s="9">
        <v>9.8469391774260896E-6</v>
      </c>
      <c r="AI3606" s="9">
        <v>9.5405463680094038E-6</v>
      </c>
      <c r="AJ3606" s="9">
        <v>9.418271069143296E-6</v>
      </c>
      <c r="AK3606" s="9">
        <v>1.509178825617405E-5</v>
      </c>
      <c r="AL3606" s="9">
        <v>2.941193771728069E-5</v>
      </c>
      <c r="AM3606" s="9">
        <v>3.0876395613081714E-4</v>
      </c>
      <c r="AN3606" s="9">
        <v>1.9229078058006692E-5</v>
      </c>
      <c r="AO3606" s="9">
        <v>6.0109261463265511E-5</v>
      </c>
      <c r="AP3606" s="8">
        <v>1.0999999999999998E-3</v>
      </c>
      <c r="AQ3606" s="8" t="s">
        <v>5612</v>
      </c>
      <c r="AR3606" s="37">
        <v>0.42200000000000004</v>
      </c>
      <c r="AS3606" s="37">
        <v>0.58899999999999997</v>
      </c>
      <c r="AT3606" s="37">
        <v>0.64900000000000002</v>
      </c>
      <c r="AU3606" s="9" t="s">
        <v>5612</v>
      </c>
      <c r="AV3606" s="9" t="s">
        <v>5612</v>
      </c>
      <c r="AW3606" s="9" t="s">
        <v>5612</v>
      </c>
      <c r="AX3606" s="9" t="s">
        <v>5612</v>
      </c>
      <c r="AY3606" s="9" t="s">
        <v>5612</v>
      </c>
      <c r="AZ3606" s="9" t="s">
        <v>5612</v>
      </c>
    </row>
    <row r="3607" spans="1:52" x14ac:dyDescent="0.2">
      <c r="A3607" s="38" t="s">
        <v>40</v>
      </c>
      <c r="B3607" s="7">
        <v>2014</v>
      </c>
      <c r="C3607" s="3" t="s">
        <v>60</v>
      </c>
      <c r="D3607" t="s">
        <v>367</v>
      </c>
      <c r="E3607" t="s">
        <v>4116</v>
      </c>
      <c r="F3607">
        <v>10</v>
      </c>
      <c r="G3607">
        <v>5</v>
      </c>
      <c r="H3607">
        <v>5</v>
      </c>
      <c r="I3607">
        <v>5</v>
      </c>
      <c r="J3607">
        <v>5</v>
      </c>
      <c r="K3607">
        <v>5</v>
      </c>
      <c r="L3607">
        <v>5</v>
      </c>
      <c r="M3607">
        <v>5</v>
      </c>
      <c r="N3607">
        <v>5</v>
      </c>
      <c r="O3607">
        <v>15</v>
      </c>
      <c r="P3607">
        <v>65</v>
      </c>
      <c r="Q3607">
        <v>25</v>
      </c>
      <c r="R3607">
        <v>231807</v>
      </c>
      <c r="S3607">
        <v>480745</v>
      </c>
      <c r="T3607">
        <v>510415</v>
      </c>
      <c r="U3607">
        <v>532369</v>
      </c>
      <c r="V3607">
        <v>507772</v>
      </c>
      <c r="W3607">
        <v>524079</v>
      </c>
      <c r="X3607">
        <v>530883</v>
      </c>
      <c r="Y3607">
        <v>331306</v>
      </c>
      <c r="Z3607">
        <v>169999</v>
      </c>
      <c r="AA3607">
        <v>80968</v>
      </c>
      <c r="AB3607">
        <v>3900343</v>
      </c>
      <c r="AC3607">
        <v>582273</v>
      </c>
      <c r="AD3607" s="9">
        <v>4.3139335740508266E-5</v>
      </c>
      <c r="AE3607" s="9">
        <v>1.0400524186418996E-5</v>
      </c>
      <c r="AF3607" s="9">
        <v>9.795950354123605E-6</v>
      </c>
      <c r="AG3607" s="9">
        <v>9.3919818772317696E-6</v>
      </c>
      <c r="AH3607" s="9">
        <v>9.8469391774260896E-6</v>
      </c>
      <c r="AI3607" s="9">
        <v>9.5405463680094038E-6</v>
      </c>
      <c r="AJ3607" s="9">
        <v>9.418271069143296E-6</v>
      </c>
      <c r="AK3607" s="9">
        <v>1.509178825617405E-5</v>
      </c>
      <c r="AL3607" s="9">
        <v>2.941193771728069E-5</v>
      </c>
      <c r="AM3607" s="9">
        <v>1.8525837367849027E-4</v>
      </c>
      <c r="AN3607" s="9">
        <v>1.66652009836058E-5</v>
      </c>
      <c r="AO3607" s="9">
        <v>4.2935186759475365E-5</v>
      </c>
      <c r="AP3607" s="8">
        <v>3.7500000000000001E-4</v>
      </c>
      <c r="AQ3607" s="8" t="s">
        <v>5612</v>
      </c>
      <c r="AR3607" s="37" t="s">
        <v>5612</v>
      </c>
      <c r="AS3607" s="37" t="s">
        <v>5612</v>
      </c>
      <c r="AT3607" s="37" t="s">
        <v>5612</v>
      </c>
      <c r="AU3607" s="9" t="s">
        <v>5612</v>
      </c>
      <c r="AV3607" s="9" t="s">
        <v>5612</v>
      </c>
      <c r="AW3607" s="9" t="s">
        <v>5612</v>
      </c>
      <c r="AX3607" s="9" t="s">
        <v>5612</v>
      </c>
      <c r="AY3607" s="9" t="s">
        <v>5612</v>
      </c>
      <c r="AZ3607" s="9" t="s">
        <v>5612</v>
      </c>
    </row>
    <row r="3608" spans="1:52" x14ac:dyDescent="0.2">
      <c r="A3608" s="38" t="s">
        <v>40</v>
      </c>
      <c r="B3608" s="7">
        <v>2014</v>
      </c>
      <c r="C3608" s="3" t="s">
        <v>61</v>
      </c>
      <c r="D3608" t="s">
        <v>367</v>
      </c>
      <c r="E3608" t="s">
        <v>4117</v>
      </c>
      <c r="F3608">
        <v>10</v>
      </c>
      <c r="G3608">
        <v>5</v>
      </c>
      <c r="H3608">
        <v>5</v>
      </c>
      <c r="I3608">
        <v>5</v>
      </c>
      <c r="J3608">
        <v>5</v>
      </c>
      <c r="K3608">
        <v>5</v>
      </c>
      <c r="L3608">
        <v>5</v>
      </c>
      <c r="M3608">
        <v>5</v>
      </c>
      <c r="N3608">
        <v>5</v>
      </c>
      <c r="O3608">
        <v>11</v>
      </c>
      <c r="P3608">
        <v>61</v>
      </c>
      <c r="Q3608">
        <v>21</v>
      </c>
      <c r="R3608">
        <v>231807</v>
      </c>
      <c r="S3608">
        <v>480745</v>
      </c>
      <c r="T3608">
        <v>510415</v>
      </c>
      <c r="U3608">
        <v>532369</v>
      </c>
      <c r="V3608">
        <v>507772</v>
      </c>
      <c r="W3608">
        <v>524079</v>
      </c>
      <c r="X3608">
        <v>530883</v>
      </c>
      <c r="Y3608">
        <v>331306</v>
      </c>
      <c r="Z3608">
        <v>169999</v>
      </c>
      <c r="AA3608">
        <v>80968</v>
      </c>
      <c r="AB3608">
        <v>3900343</v>
      </c>
      <c r="AC3608">
        <v>582273</v>
      </c>
      <c r="AD3608" s="9">
        <v>4.3139335740508266E-5</v>
      </c>
      <c r="AE3608" s="9">
        <v>1.0400524186418996E-5</v>
      </c>
      <c r="AF3608" s="9">
        <v>9.795950354123605E-6</v>
      </c>
      <c r="AG3608" s="9">
        <v>9.3919818772317696E-6</v>
      </c>
      <c r="AH3608" s="9">
        <v>9.8469391774260896E-6</v>
      </c>
      <c r="AI3608" s="9">
        <v>9.5405463680094038E-6</v>
      </c>
      <c r="AJ3608" s="9">
        <v>9.418271069143296E-6</v>
      </c>
      <c r="AK3608" s="9">
        <v>1.509178825617405E-5</v>
      </c>
      <c r="AL3608" s="9">
        <v>2.941193771728069E-5</v>
      </c>
      <c r="AM3608" s="9">
        <v>1.3585614069755954E-4</v>
      </c>
      <c r="AN3608" s="9">
        <v>1.5639650153845444E-5</v>
      </c>
      <c r="AO3608" s="9">
        <v>3.6065556877959308E-5</v>
      </c>
      <c r="AP3608" s="8">
        <v>2.7999999999999998E-4</v>
      </c>
      <c r="AQ3608" s="8" t="s">
        <v>5612</v>
      </c>
      <c r="AR3608" s="37" t="s">
        <v>5612</v>
      </c>
      <c r="AS3608" s="37" t="s">
        <v>5612</v>
      </c>
      <c r="AT3608" s="37" t="s">
        <v>5612</v>
      </c>
      <c r="AU3608" s="9" t="s">
        <v>5612</v>
      </c>
      <c r="AV3608" s="9" t="s">
        <v>5612</v>
      </c>
      <c r="AW3608" s="9" t="s">
        <v>5612</v>
      </c>
      <c r="AX3608" s="9" t="s">
        <v>5612</v>
      </c>
      <c r="AY3608" s="9" t="s">
        <v>5612</v>
      </c>
      <c r="AZ3608" s="9" t="s">
        <v>5612</v>
      </c>
    </row>
    <row r="3609" spans="1:52" x14ac:dyDescent="0.2">
      <c r="A3609" s="38" t="s">
        <v>40</v>
      </c>
      <c r="B3609" s="7">
        <v>2014</v>
      </c>
      <c r="C3609" s="3" t="s">
        <v>62</v>
      </c>
      <c r="D3609" t="s">
        <v>367</v>
      </c>
      <c r="E3609" t="s">
        <v>4118</v>
      </c>
      <c r="F3609">
        <v>10</v>
      </c>
      <c r="G3609">
        <v>5</v>
      </c>
      <c r="H3609">
        <v>5</v>
      </c>
      <c r="I3609">
        <v>5</v>
      </c>
      <c r="J3609">
        <v>5</v>
      </c>
      <c r="K3609">
        <v>5</v>
      </c>
      <c r="L3609">
        <v>5</v>
      </c>
      <c r="M3609">
        <v>5</v>
      </c>
      <c r="N3609">
        <v>5</v>
      </c>
      <c r="O3609">
        <v>5</v>
      </c>
      <c r="P3609">
        <v>55</v>
      </c>
      <c r="Q3609">
        <v>15</v>
      </c>
      <c r="R3609">
        <v>231807</v>
      </c>
      <c r="S3609">
        <v>480745</v>
      </c>
      <c r="T3609">
        <v>510415</v>
      </c>
      <c r="U3609">
        <v>532369</v>
      </c>
      <c r="V3609">
        <v>507772</v>
      </c>
      <c r="W3609">
        <v>524079</v>
      </c>
      <c r="X3609">
        <v>530883</v>
      </c>
      <c r="Y3609">
        <v>331306</v>
      </c>
      <c r="Z3609">
        <v>169999</v>
      </c>
      <c r="AA3609">
        <v>80968</v>
      </c>
      <c r="AB3609">
        <v>3900343</v>
      </c>
      <c r="AC3609">
        <v>582273</v>
      </c>
      <c r="AD3609" s="9">
        <v>4.3139335740508266E-5</v>
      </c>
      <c r="AE3609" s="9">
        <v>1.0400524186418996E-5</v>
      </c>
      <c r="AF3609" s="9">
        <v>9.795950354123605E-6</v>
      </c>
      <c r="AG3609" s="9">
        <v>9.3919818772317696E-6</v>
      </c>
      <c r="AH3609" s="9">
        <v>9.8469391774260896E-6</v>
      </c>
      <c r="AI3609" s="9">
        <v>9.5405463680094038E-6</v>
      </c>
      <c r="AJ3609" s="9">
        <v>9.418271069143296E-6</v>
      </c>
      <c r="AK3609" s="9">
        <v>1.509178825617405E-5</v>
      </c>
      <c r="AL3609" s="9">
        <v>2.941193771728069E-5</v>
      </c>
      <c r="AM3609" s="9">
        <v>6.1752791226163419E-5</v>
      </c>
      <c r="AN3609" s="9">
        <v>1.4101323909204908E-5</v>
      </c>
      <c r="AO3609" s="9">
        <v>2.5761112055685219E-5</v>
      </c>
      <c r="AP3609" s="8">
        <v>1.25E-4</v>
      </c>
      <c r="AQ3609" s="8" t="s">
        <v>5612</v>
      </c>
      <c r="AR3609" s="37">
        <v>1.7000000000000001E-2</v>
      </c>
      <c r="AS3609" s="37">
        <v>1.3000000000000001E-2</v>
      </c>
      <c r="AT3609" s="37">
        <v>4.7E-2</v>
      </c>
      <c r="AU3609" s="9" t="s">
        <v>5612</v>
      </c>
      <c r="AV3609" s="9" t="s">
        <v>5612</v>
      </c>
      <c r="AW3609" s="9" t="s">
        <v>5612</v>
      </c>
      <c r="AX3609" s="9" t="s">
        <v>5612</v>
      </c>
      <c r="AY3609" s="9" t="s">
        <v>5612</v>
      </c>
      <c r="AZ3609" s="9" t="s">
        <v>5612</v>
      </c>
    </row>
    <row r="3610" spans="1:52" x14ac:dyDescent="0.2">
      <c r="A3610" s="38" t="s">
        <v>40</v>
      </c>
      <c r="B3610" s="7">
        <v>2014</v>
      </c>
      <c r="C3610" s="3" t="s">
        <v>63</v>
      </c>
      <c r="D3610" t="s">
        <v>367</v>
      </c>
      <c r="E3610" t="s">
        <v>4119</v>
      </c>
      <c r="F3610">
        <v>10</v>
      </c>
      <c r="G3610">
        <v>5</v>
      </c>
      <c r="H3610">
        <v>5</v>
      </c>
      <c r="I3610">
        <v>5</v>
      </c>
      <c r="J3610">
        <v>5</v>
      </c>
      <c r="K3610">
        <v>5</v>
      </c>
      <c r="L3610">
        <v>5</v>
      </c>
      <c r="M3610">
        <v>5</v>
      </c>
      <c r="N3610">
        <v>5</v>
      </c>
      <c r="O3610">
        <v>5</v>
      </c>
      <c r="P3610">
        <v>55</v>
      </c>
      <c r="Q3610">
        <v>15</v>
      </c>
      <c r="R3610">
        <v>231807</v>
      </c>
      <c r="S3610">
        <v>480745</v>
      </c>
      <c r="T3610">
        <v>510415</v>
      </c>
      <c r="U3610">
        <v>532369</v>
      </c>
      <c r="V3610">
        <v>507772</v>
      </c>
      <c r="W3610">
        <v>524079</v>
      </c>
      <c r="X3610">
        <v>530883</v>
      </c>
      <c r="Y3610">
        <v>331306</v>
      </c>
      <c r="Z3610">
        <v>169999</v>
      </c>
      <c r="AA3610">
        <v>80968</v>
      </c>
      <c r="AB3610">
        <v>3900343</v>
      </c>
      <c r="AC3610">
        <v>582273</v>
      </c>
      <c r="AD3610" s="9">
        <v>4.3139335740508266E-5</v>
      </c>
      <c r="AE3610" s="9">
        <v>1.0400524186418996E-5</v>
      </c>
      <c r="AF3610" s="9">
        <v>9.795950354123605E-6</v>
      </c>
      <c r="AG3610" s="9">
        <v>9.3919818772317696E-6</v>
      </c>
      <c r="AH3610" s="9">
        <v>9.8469391774260896E-6</v>
      </c>
      <c r="AI3610" s="9">
        <v>9.5405463680094038E-6</v>
      </c>
      <c r="AJ3610" s="9">
        <v>9.418271069143296E-6</v>
      </c>
      <c r="AK3610" s="9">
        <v>1.509178825617405E-5</v>
      </c>
      <c r="AL3610" s="9">
        <v>2.941193771728069E-5</v>
      </c>
      <c r="AM3610" s="9">
        <v>6.1752791226163419E-5</v>
      </c>
      <c r="AN3610" s="9">
        <v>1.4101323909204908E-5</v>
      </c>
      <c r="AO3610" s="9">
        <v>2.5761112055685219E-5</v>
      </c>
      <c r="AP3610" s="8">
        <v>5.0000000000000001E-4</v>
      </c>
      <c r="AQ3610" s="8" t="s">
        <v>5612</v>
      </c>
      <c r="AR3610" s="37">
        <v>8.6999999999999994E-2</v>
      </c>
      <c r="AS3610" s="37">
        <v>0.128</v>
      </c>
      <c r="AT3610" s="37">
        <v>0.14000000000000001</v>
      </c>
      <c r="AU3610" s="9" t="s">
        <v>5612</v>
      </c>
      <c r="AV3610" s="9" t="s">
        <v>5612</v>
      </c>
      <c r="AW3610" s="9" t="s">
        <v>5612</v>
      </c>
      <c r="AX3610" s="9" t="s">
        <v>5612</v>
      </c>
      <c r="AY3610" s="9" t="s">
        <v>5612</v>
      </c>
      <c r="AZ3610" s="9" t="s">
        <v>5612</v>
      </c>
    </row>
    <row r="3611" spans="1:52" x14ac:dyDescent="0.2">
      <c r="A3611" s="38" t="s">
        <v>40</v>
      </c>
      <c r="B3611" s="7">
        <v>2014</v>
      </c>
      <c r="C3611" s="3" t="s">
        <v>64</v>
      </c>
      <c r="D3611" t="s">
        <v>367</v>
      </c>
      <c r="E3611" t="s">
        <v>4120</v>
      </c>
      <c r="F3611">
        <v>10</v>
      </c>
      <c r="G3611">
        <v>5</v>
      </c>
      <c r="H3611">
        <v>5</v>
      </c>
      <c r="I3611">
        <v>5</v>
      </c>
      <c r="J3611">
        <v>5</v>
      </c>
      <c r="K3611">
        <v>5</v>
      </c>
      <c r="L3611">
        <v>5</v>
      </c>
      <c r="M3611">
        <v>5</v>
      </c>
      <c r="N3611">
        <v>5</v>
      </c>
      <c r="O3611">
        <v>15</v>
      </c>
      <c r="P3611">
        <v>65</v>
      </c>
      <c r="Q3611">
        <v>25</v>
      </c>
      <c r="R3611">
        <v>231807</v>
      </c>
      <c r="S3611">
        <v>480745</v>
      </c>
      <c r="T3611">
        <v>510415</v>
      </c>
      <c r="U3611">
        <v>532369</v>
      </c>
      <c r="V3611">
        <v>507772</v>
      </c>
      <c r="W3611">
        <v>524079</v>
      </c>
      <c r="X3611">
        <v>530883</v>
      </c>
      <c r="Y3611">
        <v>331306</v>
      </c>
      <c r="Z3611">
        <v>169999</v>
      </c>
      <c r="AA3611">
        <v>80968</v>
      </c>
      <c r="AB3611">
        <v>3900343</v>
      </c>
      <c r="AC3611">
        <v>582273</v>
      </c>
      <c r="AD3611" s="9">
        <v>4.3139335740508266E-5</v>
      </c>
      <c r="AE3611" s="9">
        <v>1.0400524186418996E-5</v>
      </c>
      <c r="AF3611" s="9">
        <v>9.795950354123605E-6</v>
      </c>
      <c r="AG3611" s="9">
        <v>9.3919818772317696E-6</v>
      </c>
      <c r="AH3611" s="9">
        <v>9.8469391774260896E-6</v>
      </c>
      <c r="AI3611" s="9">
        <v>9.5405463680094038E-6</v>
      </c>
      <c r="AJ3611" s="9">
        <v>9.418271069143296E-6</v>
      </c>
      <c r="AK3611" s="9">
        <v>1.509178825617405E-5</v>
      </c>
      <c r="AL3611" s="9">
        <v>2.941193771728069E-5</v>
      </c>
      <c r="AM3611" s="9">
        <v>1.8525837367849027E-4</v>
      </c>
      <c r="AN3611" s="9">
        <v>1.66652009836058E-5</v>
      </c>
      <c r="AO3611" s="9">
        <v>4.2935186759475365E-5</v>
      </c>
      <c r="AP3611" s="8">
        <v>2.5200000000000001E-3</v>
      </c>
      <c r="AQ3611" s="8" t="s">
        <v>5612</v>
      </c>
      <c r="AR3611" s="37">
        <v>0.26200000000000001</v>
      </c>
      <c r="AS3611" s="37">
        <v>0.41100000000000003</v>
      </c>
      <c r="AT3611" s="37">
        <v>0.36499999999999999</v>
      </c>
      <c r="AU3611" s="9">
        <v>0</v>
      </c>
      <c r="AV3611" s="9">
        <v>9.6000000000000002E-5</v>
      </c>
      <c r="AW3611" s="9">
        <v>2.2000000000000003E-5</v>
      </c>
      <c r="AX3611" s="9">
        <v>0</v>
      </c>
      <c r="AY3611" s="9">
        <v>4.0555555555555549E-6</v>
      </c>
      <c r="AZ3611" s="9">
        <v>5.4999999999999999E-6</v>
      </c>
    </row>
    <row r="3612" spans="1:52" x14ac:dyDescent="0.2">
      <c r="A3612" s="38" t="s">
        <v>40</v>
      </c>
      <c r="B3612" s="7">
        <v>2014</v>
      </c>
      <c r="C3612" s="3" t="s">
        <v>65</v>
      </c>
      <c r="D3612" t="s">
        <v>367</v>
      </c>
      <c r="E3612" t="s">
        <v>4121</v>
      </c>
      <c r="F3612">
        <v>10</v>
      </c>
      <c r="G3612">
        <v>5</v>
      </c>
      <c r="H3612">
        <v>5</v>
      </c>
      <c r="I3612">
        <v>5</v>
      </c>
      <c r="J3612">
        <v>5</v>
      </c>
      <c r="K3612">
        <v>5</v>
      </c>
      <c r="L3612">
        <v>5</v>
      </c>
      <c r="M3612">
        <v>5</v>
      </c>
      <c r="N3612">
        <v>10</v>
      </c>
      <c r="O3612">
        <v>16</v>
      </c>
      <c r="P3612">
        <v>71</v>
      </c>
      <c r="Q3612">
        <v>31</v>
      </c>
      <c r="R3612">
        <v>231807</v>
      </c>
      <c r="S3612">
        <v>480745</v>
      </c>
      <c r="T3612">
        <v>510415</v>
      </c>
      <c r="U3612">
        <v>532369</v>
      </c>
      <c r="V3612">
        <v>507772</v>
      </c>
      <c r="W3612">
        <v>524079</v>
      </c>
      <c r="X3612">
        <v>530883</v>
      </c>
      <c r="Y3612">
        <v>331306</v>
      </c>
      <c r="Z3612">
        <v>169999</v>
      </c>
      <c r="AA3612">
        <v>80968</v>
      </c>
      <c r="AB3612">
        <v>3900343</v>
      </c>
      <c r="AC3612">
        <v>582273</v>
      </c>
      <c r="AD3612" s="9">
        <v>4.3139335740508266E-5</v>
      </c>
      <c r="AE3612" s="9">
        <v>1.0400524186418996E-5</v>
      </c>
      <c r="AF3612" s="9">
        <v>9.795950354123605E-6</v>
      </c>
      <c r="AG3612" s="9">
        <v>9.3919818772317696E-6</v>
      </c>
      <c r="AH3612" s="9">
        <v>9.8469391774260896E-6</v>
      </c>
      <c r="AI3612" s="9">
        <v>9.5405463680094038E-6</v>
      </c>
      <c r="AJ3612" s="9">
        <v>9.418271069143296E-6</v>
      </c>
      <c r="AK3612" s="9">
        <v>1.509178825617405E-5</v>
      </c>
      <c r="AL3612" s="9">
        <v>5.8823875434561379E-5</v>
      </c>
      <c r="AM3612" s="9">
        <v>1.9760893192372295E-4</v>
      </c>
      <c r="AN3612" s="9">
        <v>1.8203527228246336E-5</v>
      </c>
      <c r="AO3612" s="9">
        <v>5.3239631581749454E-5</v>
      </c>
      <c r="AP3612" s="8">
        <v>2.1249999999999997E-3</v>
      </c>
      <c r="AQ3612" s="8">
        <v>0.78900000000000003</v>
      </c>
      <c r="AR3612" s="37">
        <v>0.35499999999999998</v>
      </c>
      <c r="AS3612" s="37">
        <v>0.51200000000000001</v>
      </c>
      <c r="AT3612" s="37">
        <v>0.54</v>
      </c>
      <c r="AU3612" s="9">
        <v>0</v>
      </c>
      <c r="AV3612" s="9">
        <v>1.92E-4</v>
      </c>
      <c r="AW3612" s="9">
        <v>5.4000000000000005E-5</v>
      </c>
      <c r="AX3612" s="9">
        <v>0</v>
      </c>
      <c r="AY3612" s="9">
        <v>4.5555555555555552E-6</v>
      </c>
      <c r="AZ3612" s="9">
        <v>7.7500000000000003E-6</v>
      </c>
    </row>
    <row r="3613" spans="1:52" x14ac:dyDescent="0.2">
      <c r="A3613" s="38" t="s">
        <v>40</v>
      </c>
      <c r="B3613" s="7">
        <v>2014</v>
      </c>
      <c r="C3613" s="3" t="s">
        <v>66</v>
      </c>
      <c r="D3613" t="s">
        <v>367</v>
      </c>
      <c r="E3613" t="s">
        <v>4122</v>
      </c>
      <c r="F3613">
        <v>10</v>
      </c>
      <c r="G3613">
        <v>5</v>
      </c>
      <c r="H3613">
        <v>5</v>
      </c>
      <c r="I3613">
        <v>5</v>
      </c>
      <c r="J3613">
        <v>5</v>
      </c>
      <c r="K3613">
        <v>5</v>
      </c>
      <c r="L3613">
        <v>5</v>
      </c>
      <c r="M3613">
        <v>5</v>
      </c>
      <c r="N3613">
        <v>5</v>
      </c>
      <c r="O3613">
        <v>20</v>
      </c>
      <c r="P3613">
        <v>70</v>
      </c>
      <c r="Q3613">
        <v>30</v>
      </c>
      <c r="R3613">
        <v>231807</v>
      </c>
      <c r="S3613">
        <v>480745</v>
      </c>
      <c r="T3613">
        <v>510415</v>
      </c>
      <c r="U3613">
        <v>532369</v>
      </c>
      <c r="V3613">
        <v>507772</v>
      </c>
      <c r="W3613">
        <v>524079</v>
      </c>
      <c r="X3613">
        <v>530883</v>
      </c>
      <c r="Y3613">
        <v>331306</v>
      </c>
      <c r="Z3613">
        <v>169999</v>
      </c>
      <c r="AA3613">
        <v>80968</v>
      </c>
      <c r="AB3613">
        <v>3900343</v>
      </c>
      <c r="AC3613">
        <v>582273</v>
      </c>
      <c r="AD3613" s="9">
        <v>4.3139335740508266E-5</v>
      </c>
      <c r="AE3613" s="9">
        <v>1.0400524186418996E-5</v>
      </c>
      <c r="AF3613" s="9">
        <v>9.795950354123605E-6</v>
      </c>
      <c r="AG3613" s="9">
        <v>9.3919818772317696E-6</v>
      </c>
      <c r="AH3613" s="9">
        <v>9.8469391774260896E-6</v>
      </c>
      <c r="AI3613" s="9">
        <v>9.5405463680094038E-6</v>
      </c>
      <c r="AJ3613" s="9">
        <v>9.418271069143296E-6</v>
      </c>
      <c r="AK3613" s="9">
        <v>1.509178825617405E-5</v>
      </c>
      <c r="AL3613" s="9">
        <v>2.941193771728069E-5</v>
      </c>
      <c r="AM3613" s="9">
        <v>2.4701116490465368E-4</v>
      </c>
      <c r="AN3613" s="9">
        <v>1.7947139520806247E-5</v>
      </c>
      <c r="AO3613" s="9">
        <v>5.1522224111370438E-5</v>
      </c>
      <c r="AP3613" s="8">
        <v>3.3599999999999997E-3</v>
      </c>
      <c r="AQ3613" s="8" t="s">
        <v>5612</v>
      </c>
      <c r="AR3613" s="37">
        <v>0.39</v>
      </c>
      <c r="AS3613" s="37">
        <v>0.53900000000000003</v>
      </c>
      <c r="AT3613" s="37">
        <v>0.60099999999999998</v>
      </c>
      <c r="AU3613" s="9">
        <v>3.7999999999999995E-5</v>
      </c>
      <c r="AV3613" s="9">
        <v>1.4709999999999999E-3</v>
      </c>
      <c r="AW3613" s="9">
        <v>5.1999999999999995E-4</v>
      </c>
      <c r="AX3613" s="9">
        <v>7.5999999999999992E-6</v>
      </c>
      <c r="AY3613" s="9">
        <v>5.1400000000000016E-5</v>
      </c>
      <c r="AZ3613" s="9">
        <v>9.3200000000000002E-5</v>
      </c>
    </row>
    <row r="3614" spans="1:52" x14ac:dyDescent="0.2">
      <c r="A3614" s="38" t="s">
        <v>40</v>
      </c>
      <c r="B3614" s="7">
        <v>2015</v>
      </c>
      <c r="C3614" s="3" t="s">
        <v>55</v>
      </c>
      <c r="D3614" t="s">
        <v>368</v>
      </c>
      <c r="E3614" t="s">
        <v>4123</v>
      </c>
      <c r="F3614">
        <v>10</v>
      </c>
      <c r="G3614">
        <v>5</v>
      </c>
      <c r="H3614">
        <v>5</v>
      </c>
      <c r="I3614">
        <v>5</v>
      </c>
      <c r="J3614">
        <v>5</v>
      </c>
      <c r="K3614">
        <v>5</v>
      </c>
      <c r="L3614">
        <v>5</v>
      </c>
      <c r="M3614">
        <v>5</v>
      </c>
      <c r="N3614">
        <v>20</v>
      </c>
      <c r="O3614">
        <v>61</v>
      </c>
      <c r="P3614">
        <v>126</v>
      </c>
      <c r="Q3614">
        <v>86</v>
      </c>
      <c r="R3614">
        <v>231402</v>
      </c>
      <c r="S3614">
        <v>481565</v>
      </c>
      <c r="T3614">
        <v>511294</v>
      </c>
      <c r="U3614">
        <v>538604</v>
      </c>
      <c r="V3614">
        <v>513163</v>
      </c>
      <c r="W3614">
        <v>519400</v>
      </c>
      <c r="X3614">
        <v>536928</v>
      </c>
      <c r="Y3614">
        <v>352241</v>
      </c>
      <c r="Z3614">
        <v>172490</v>
      </c>
      <c r="AA3614">
        <v>82146</v>
      </c>
      <c r="AB3614">
        <v>3939233</v>
      </c>
      <c r="AC3614">
        <v>606877</v>
      </c>
      <c r="AD3614" s="9">
        <v>4.3214838246860443E-5</v>
      </c>
      <c r="AE3614" s="9">
        <v>1.0382814365661957E-5</v>
      </c>
      <c r="AF3614" s="9">
        <v>9.7791094751747521E-6</v>
      </c>
      <c r="AG3614" s="9">
        <v>9.2832582008302953E-6</v>
      </c>
      <c r="AH3614" s="9">
        <v>9.7434928083279586E-6</v>
      </c>
      <c r="AI3614" s="9">
        <v>9.6264921062764733E-6</v>
      </c>
      <c r="AJ3614" s="9">
        <v>9.312235532510877E-6</v>
      </c>
      <c r="AK3614" s="9">
        <v>1.4194826837307411E-5</v>
      </c>
      <c r="AL3614" s="9">
        <v>1.1594875065221172E-4</v>
      </c>
      <c r="AM3614" s="9">
        <v>7.4258028388479052E-4</v>
      </c>
      <c r="AN3614" s="9">
        <v>3.1985922132557277E-5</v>
      </c>
      <c r="AO3614" s="9">
        <v>1.4170911074237448E-4</v>
      </c>
      <c r="AP3614" s="8">
        <v>7.3000000000000001E-3</v>
      </c>
      <c r="AQ3614" s="8" t="s">
        <v>5612</v>
      </c>
      <c r="AR3614" s="37">
        <v>0.41500000000000004</v>
      </c>
      <c r="AS3614" s="37">
        <v>0.57500000000000007</v>
      </c>
      <c r="AT3614" s="37">
        <v>0.624</v>
      </c>
      <c r="AU3614" s="9">
        <v>1.54E-4</v>
      </c>
      <c r="AV3614" s="9">
        <v>5.8839999999999995E-3</v>
      </c>
      <c r="AW3614" s="9">
        <v>1.9719999999999998E-3</v>
      </c>
      <c r="AX3614" s="9">
        <v>2.1500000000000001E-5</v>
      </c>
      <c r="AY3614" s="9">
        <v>1.6111111111111114E-4</v>
      </c>
      <c r="AZ3614" s="9">
        <v>2.9575000000000001E-4</v>
      </c>
    </row>
    <row r="3615" spans="1:52" x14ac:dyDescent="0.2">
      <c r="A3615" s="38" t="s">
        <v>40</v>
      </c>
      <c r="B3615" s="7">
        <v>2015</v>
      </c>
      <c r="C3615" s="3" t="s">
        <v>56</v>
      </c>
      <c r="D3615" t="s">
        <v>368</v>
      </c>
      <c r="E3615" t="s">
        <v>4124</v>
      </c>
      <c r="F3615">
        <v>10</v>
      </c>
      <c r="G3615">
        <v>5</v>
      </c>
      <c r="H3615">
        <v>5</v>
      </c>
      <c r="I3615">
        <v>5</v>
      </c>
      <c r="J3615">
        <v>5</v>
      </c>
      <c r="K3615">
        <v>5</v>
      </c>
      <c r="L3615">
        <v>5</v>
      </c>
      <c r="M3615">
        <v>10</v>
      </c>
      <c r="N3615">
        <v>16</v>
      </c>
      <c r="O3615">
        <v>32</v>
      </c>
      <c r="P3615">
        <v>98</v>
      </c>
      <c r="Q3615">
        <v>58</v>
      </c>
      <c r="R3615">
        <v>231402</v>
      </c>
      <c r="S3615">
        <v>481565</v>
      </c>
      <c r="T3615">
        <v>511294</v>
      </c>
      <c r="U3615">
        <v>538604</v>
      </c>
      <c r="V3615">
        <v>513163</v>
      </c>
      <c r="W3615">
        <v>519400</v>
      </c>
      <c r="X3615">
        <v>536928</v>
      </c>
      <c r="Y3615">
        <v>352241</v>
      </c>
      <c r="Z3615">
        <v>172490</v>
      </c>
      <c r="AA3615">
        <v>82146</v>
      </c>
      <c r="AB3615">
        <v>3939233</v>
      </c>
      <c r="AC3615">
        <v>606877</v>
      </c>
      <c r="AD3615" s="9">
        <v>4.3214838246860443E-5</v>
      </c>
      <c r="AE3615" s="9">
        <v>1.0382814365661957E-5</v>
      </c>
      <c r="AF3615" s="9">
        <v>9.7791094751747521E-6</v>
      </c>
      <c r="AG3615" s="9">
        <v>9.2832582008302953E-6</v>
      </c>
      <c r="AH3615" s="9">
        <v>9.7434928083279586E-6</v>
      </c>
      <c r="AI3615" s="9">
        <v>9.6264921062764733E-6</v>
      </c>
      <c r="AJ3615" s="9">
        <v>9.312235532510877E-6</v>
      </c>
      <c r="AK3615" s="9">
        <v>2.8389653674614822E-5</v>
      </c>
      <c r="AL3615" s="9">
        <v>9.2759000521769379E-5</v>
      </c>
      <c r="AM3615" s="9">
        <v>3.8955031285759504E-4</v>
      </c>
      <c r="AN3615" s="9">
        <v>2.4877939436433439E-5</v>
      </c>
      <c r="AO3615" s="9">
        <v>9.5571260733229302E-5</v>
      </c>
      <c r="AP3615" s="8">
        <v>3.2000000000000006E-3</v>
      </c>
      <c r="AQ3615" s="8" t="s">
        <v>5612</v>
      </c>
      <c r="AR3615" s="37">
        <v>0.433</v>
      </c>
      <c r="AS3615" s="37">
        <v>0.58499999999999996</v>
      </c>
      <c r="AT3615" s="37">
        <v>0.65200000000000002</v>
      </c>
      <c r="AU3615" s="9">
        <v>2.02E-4</v>
      </c>
      <c r="AV3615" s="9">
        <v>6.7479999999999997E-3</v>
      </c>
      <c r="AW3615" s="9">
        <v>2.2539999999999999E-3</v>
      </c>
      <c r="AX3615" s="9">
        <v>1.225E-5</v>
      </c>
      <c r="AY3615" s="9">
        <v>4.0138888888888901E-5</v>
      </c>
      <c r="AZ3615" s="9">
        <v>7.0500000000000006E-5</v>
      </c>
    </row>
    <row r="3616" spans="1:52" x14ac:dyDescent="0.2">
      <c r="A3616" s="38" t="s">
        <v>40</v>
      </c>
      <c r="B3616" s="7">
        <v>2015</v>
      </c>
      <c r="C3616" s="3" t="s">
        <v>57</v>
      </c>
      <c r="D3616" t="s">
        <v>368</v>
      </c>
      <c r="E3616" t="s">
        <v>4125</v>
      </c>
      <c r="F3616">
        <v>10</v>
      </c>
      <c r="G3616">
        <v>5</v>
      </c>
      <c r="H3616">
        <v>5</v>
      </c>
      <c r="I3616">
        <v>5</v>
      </c>
      <c r="J3616">
        <v>5</v>
      </c>
      <c r="K3616">
        <v>5</v>
      </c>
      <c r="L3616">
        <v>5</v>
      </c>
      <c r="M3616">
        <v>5</v>
      </c>
      <c r="N3616">
        <v>12</v>
      </c>
      <c r="O3616">
        <v>28</v>
      </c>
      <c r="P3616">
        <v>85</v>
      </c>
      <c r="Q3616">
        <v>45</v>
      </c>
      <c r="R3616">
        <v>231402</v>
      </c>
      <c r="S3616">
        <v>481565</v>
      </c>
      <c r="T3616">
        <v>511294</v>
      </c>
      <c r="U3616">
        <v>538604</v>
      </c>
      <c r="V3616">
        <v>513163</v>
      </c>
      <c r="W3616">
        <v>519400</v>
      </c>
      <c r="X3616">
        <v>536928</v>
      </c>
      <c r="Y3616">
        <v>352241</v>
      </c>
      <c r="Z3616">
        <v>172490</v>
      </c>
      <c r="AA3616">
        <v>82146</v>
      </c>
      <c r="AB3616">
        <v>3939233</v>
      </c>
      <c r="AC3616">
        <v>606877</v>
      </c>
      <c r="AD3616" s="9">
        <v>4.3214838246860443E-5</v>
      </c>
      <c r="AE3616" s="9">
        <v>1.0382814365661957E-5</v>
      </c>
      <c r="AF3616" s="9">
        <v>9.7791094751747521E-6</v>
      </c>
      <c r="AG3616" s="9">
        <v>9.2832582008302953E-6</v>
      </c>
      <c r="AH3616" s="9">
        <v>9.7434928083279586E-6</v>
      </c>
      <c r="AI3616" s="9">
        <v>9.6264921062764733E-6</v>
      </c>
      <c r="AJ3616" s="9">
        <v>9.312235532510877E-6</v>
      </c>
      <c r="AK3616" s="9">
        <v>1.4194826837307411E-5</v>
      </c>
      <c r="AL3616" s="9">
        <v>6.9569250391327028E-5</v>
      </c>
      <c r="AM3616" s="9">
        <v>3.4085652375039565E-4</v>
      </c>
      <c r="AN3616" s="9">
        <v>2.1577804613233083E-5</v>
      </c>
      <c r="AO3616" s="9">
        <v>7.4150116086126185E-5</v>
      </c>
      <c r="AP3616" s="8">
        <v>2.15E-3</v>
      </c>
      <c r="AQ3616" s="8" t="s">
        <v>5612</v>
      </c>
      <c r="AR3616" s="37">
        <v>0.439</v>
      </c>
      <c r="AS3616" s="37">
        <v>0.58899999999999997</v>
      </c>
      <c r="AT3616" s="37">
        <v>0.65700000000000003</v>
      </c>
      <c r="AU3616" s="9">
        <v>2.2100000000000001E-4</v>
      </c>
      <c r="AV3616" s="9">
        <v>6.94E-3</v>
      </c>
      <c r="AW3616" s="9">
        <v>2.379E-3</v>
      </c>
      <c r="AX3616" s="9">
        <v>3.7999999999999996E-6</v>
      </c>
      <c r="AY3616" s="9">
        <v>1.2111111111111109E-5</v>
      </c>
      <c r="AZ3616" s="9">
        <v>2.5199999999999999E-5</v>
      </c>
    </row>
    <row r="3617" spans="1:52" x14ac:dyDescent="0.2">
      <c r="A3617" s="38" t="s">
        <v>40</v>
      </c>
      <c r="B3617" s="7">
        <v>2015</v>
      </c>
      <c r="C3617" s="3" t="s">
        <v>58</v>
      </c>
      <c r="D3617" t="s">
        <v>368</v>
      </c>
      <c r="E3617" t="s">
        <v>4126</v>
      </c>
      <c r="F3617">
        <v>10</v>
      </c>
      <c r="G3617">
        <v>5</v>
      </c>
      <c r="H3617">
        <v>5</v>
      </c>
      <c r="I3617">
        <v>5</v>
      </c>
      <c r="J3617">
        <v>5</v>
      </c>
      <c r="K3617">
        <v>5</v>
      </c>
      <c r="L3617">
        <v>5</v>
      </c>
      <c r="M3617">
        <v>5</v>
      </c>
      <c r="N3617">
        <v>5</v>
      </c>
      <c r="O3617">
        <v>10</v>
      </c>
      <c r="P3617">
        <v>60</v>
      </c>
      <c r="Q3617">
        <v>20</v>
      </c>
      <c r="R3617">
        <v>231402</v>
      </c>
      <c r="S3617">
        <v>481565</v>
      </c>
      <c r="T3617">
        <v>511294</v>
      </c>
      <c r="U3617">
        <v>538604</v>
      </c>
      <c r="V3617">
        <v>513163</v>
      </c>
      <c r="W3617">
        <v>519400</v>
      </c>
      <c r="X3617">
        <v>536928</v>
      </c>
      <c r="Y3617">
        <v>352241</v>
      </c>
      <c r="Z3617">
        <v>172490</v>
      </c>
      <c r="AA3617">
        <v>82146</v>
      </c>
      <c r="AB3617">
        <v>3939233</v>
      </c>
      <c r="AC3617">
        <v>606877</v>
      </c>
      <c r="AD3617" s="9">
        <v>4.3214838246860443E-5</v>
      </c>
      <c r="AE3617" s="9">
        <v>1.0382814365661957E-5</v>
      </c>
      <c r="AF3617" s="9">
        <v>9.7791094751747521E-6</v>
      </c>
      <c r="AG3617" s="9">
        <v>9.2832582008302953E-6</v>
      </c>
      <c r="AH3617" s="9">
        <v>9.7434928083279586E-6</v>
      </c>
      <c r="AI3617" s="9">
        <v>9.6264921062764733E-6</v>
      </c>
      <c r="AJ3617" s="9">
        <v>9.312235532510877E-6</v>
      </c>
      <c r="AK3617" s="9">
        <v>1.4194826837307411E-5</v>
      </c>
      <c r="AL3617" s="9">
        <v>2.8987187663052929E-5</v>
      </c>
      <c r="AM3617" s="9">
        <v>1.2173447276799844E-4</v>
      </c>
      <c r="AN3617" s="9">
        <v>1.5231391491693942E-5</v>
      </c>
      <c r="AO3617" s="9">
        <v>3.2955607149389418E-5</v>
      </c>
      <c r="AP3617" s="8">
        <v>1.8599999999999999E-3</v>
      </c>
      <c r="AQ3617" s="8" t="s">
        <v>5612</v>
      </c>
      <c r="AR3617" s="37">
        <v>0.441</v>
      </c>
      <c r="AS3617" s="37">
        <v>0.58899999999999997</v>
      </c>
      <c r="AT3617" s="37">
        <v>0.66700000000000004</v>
      </c>
      <c r="AU3617" s="9">
        <v>2.31E-4</v>
      </c>
      <c r="AV3617" s="9">
        <v>6.9720000000000008E-3</v>
      </c>
      <c r="AW3617" s="9">
        <v>2.4199999999999998E-3</v>
      </c>
      <c r="AX3617" s="9">
        <v>2.5000000000000002E-6</v>
      </c>
      <c r="AY3617" s="9">
        <v>4.6111111111111112E-6</v>
      </c>
      <c r="AZ3617" s="9">
        <v>9.7499999999999998E-6</v>
      </c>
    </row>
    <row r="3618" spans="1:52" x14ac:dyDescent="0.2">
      <c r="A3618" s="38" t="s">
        <v>40</v>
      </c>
      <c r="B3618" s="7">
        <v>2015</v>
      </c>
      <c r="C3618" s="3" t="s">
        <v>59</v>
      </c>
      <c r="D3618" t="s">
        <v>368</v>
      </c>
      <c r="E3618" t="s">
        <v>4127</v>
      </c>
      <c r="F3618">
        <v>10</v>
      </c>
      <c r="G3618">
        <v>5</v>
      </c>
      <c r="H3618">
        <v>5</v>
      </c>
      <c r="I3618">
        <v>5</v>
      </c>
      <c r="J3618">
        <v>5</v>
      </c>
      <c r="K3618">
        <v>5</v>
      </c>
      <c r="L3618">
        <v>5</v>
      </c>
      <c r="M3618">
        <v>5</v>
      </c>
      <c r="N3618">
        <v>5</v>
      </c>
      <c r="O3618">
        <v>20</v>
      </c>
      <c r="P3618">
        <v>70</v>
      </c>
      <c r="Q3618">
        <v>30</v>
      </c>
      <c r="R3618">
        <v>231402</v>
      </c>
      <c r="S3618">
        <v>481565</v>
      </c>
      <c r="T3618">
        <v>511294</v>
      </c>
      <c r="U3618">
        <v>538604</v>
      </c>
      <c r="V3618">
        <v>513163</v>
      </c>
      <c r="W3618">
        <v>519400</v>
      </c>
      <c r="X3618">
        <v>536928</v>
      </c>
      <c r="Y3618">
        <v>352241</v>
      </c>
      <c r="Z3618">
        <v>172490</v>
      </c>
      <c r="AA3618">
        <v>82146</v>
      </c>
      <c r="AB3618">
        <v>3939233</v>
      </c>
      <c r="AC3618">
        <v>606877</v>
      </c>
      <c r="AD3618" s="9">
        <v>4.3214838246860443E-5</v>
      </c>
      <c r="AE3618" s="9">
        <v>1.0382814365661957E-5</v>
      </c>
      <c r="AF3618" s="9">
        <v>9.7791094751747521E-6</v>
      </c>
      <c r="AG3618" s="9">
        <v>9.2832582008302953E-6</v>
      </c>
      <c r="AH3618" s="9">
        <v>9.7434928083279586E-6</v>
      </c>
      <c r="AI3618" s="9">
        <v>9.6264921062764733E-6</v>
      </c>
      <c r="AJ3618" s="9">
        <v>9.312235532510877E-6</v>
      </c>
      <c r="AK3618" s="9">
        <v>1.4194826837307411E-5</v>
      </c>
      <c r="AL3618" s="9">
        <v>2.8987187663052929E-5</v>
      </c>
      <c r="AM3618" s="9">
        <v>2.4346894553599688E-4</v>
      </c>
      <c r="AN3618" s="9">
        <v>1.7769956740309598E-5</v>
      </c>
      <c r="AO3618" s="9">
        <v>4.9433410724084124E-5</v>
      </c>
      <c r="AP3618" s="8">
        <v>4.75E-4</v>
      </c>
      <c r="AQ3618" s="8" t="s">
        <v>5612</v>
      </c>
      <c r="AR3618" s="37">
        <v>0.443</v>
      </c>
      <c r="AS3618" s="37">
        <v>0.6</v>
      </c>
      <c r="AT3618" s="37">
        <v>0.66700000000000004</v>
      </c>
      <c r="AU3618" s="9" t="s">
        <v>5612</v>
      </c>
      <c r="AV3618" s="9" t="s">
        <v>5612</v>
      </c>
      <c r="AW3618" s="9" t="s">
        <v>5612</v>
      </c>
      <c r="AX3618" s="9" t="s">
        <v>5612</v>
      </c>
      <c r="AY3618" s="9" t="s">
        <v>5612</v>
      </c>
      <c r="AZ3618" s="9" t="s">
        <v>5612</v>
      </c>
    </row>
    <row r="3619" spans="1:52" x14ac:dyDescent="0.2">
      <c r="A3619" s="38" t="s">
        <v>40</v>
      </c>
      <c r="B3619" s="7">
        <v>2015</v>
      </c>
      <c r="C3619" s="3" t="s">
        <v>60</v>
      </c>
      <c r="D3619" t="s">
        <v>368</v>
      </c>
      <c r="E3619" t="s">
        <v>4128</v>
      </c>
      <c r="F3619">
        <v>10</v>
      </c>
      <c r="G3619">
        <v>5</v>
      </c>
      <c r="H3619">
        <v>5</v>
      </c>
      <c r="I3619">
        <v>5</v>
      </c>
      <c r="J3619">
        <v>5</v>
      </c>
      <c r="K3619">
        <v>5</v>
      </c>
      <c r="L3619">
        <v>5</v>
      </c>
      <c r="M3619">
        <v>5</v>
      </c>
      <c r="N3619">
        <v>5</v>
      </c>
      <c r="O3619">
        <v>15</v>
      </c>
      <c r="P3619">
        <v>65</v>
      </c>
      <c r="Q3619">
        <v>25</v>
      </c>
      <c r="R3619">
        <v>231402</v>
      </c>
      <c r="S3619">
        <v>481565</v>
      </c>
      <c r="T3619">
        <v>511294</v>
      </c>
      <c r="U3619">
        <v>538604</v>
      </c>
      <c r="V3619">
        <v>513163</v>
      </c>
      <c r="W3619">
        <v>519400</v>
      </c>
      <c r="X3619">
        <v>536928</v>
      </c>
      <c r="Y3619">
        <v>352241</v>
      </c>
      <c r="Z3619">
        <v>172490</v>
      </c>
      <c r="AA3619">
        <v>82146</v>
      </c>
      <c r="AB3619">
        <v>3939233</v>
      </c>
      <c r="AC3619">
        <v>606877</v>
      </c>
      <c r="AD3619" s="9">
        <v>4.3214838246860443E-5</v>
      </c>
      <c r="AE3619" s="9">
        <v>1.0382814365661957E-5</v>
      </c>
      <c r="AF3619" s="9">
        <v>9.7791094751747521E-6</v>
      </c>
      <c r="AG3619" s="9">
        <v>9.2832582008302953E-6</v>
      </c>
      <c r="AH3619" s="9">
        <v>9.7434928083279586E-6</v>
      </c>
      <c r="AI3619" s="9">
        <v>9.6264921062764733E-6</v>
      </c>
      <c r="AJ3619" s="9">
        <v>9.312235532510877E-6</v>
      </c>
      <c r="AK3619" s="9">
        <v>1.4194826837307411E-5</v>
      </c>
      <c r="AL3619" s="9">
        <v>2.8987187663052929E-5</v>
      </c>
      <c r="AM3619" s="9">
        <v>1.8260170915199766E-4</v>
      </c>
      <c r="AN3619" s="9">
        <v>1.650067411600177E-5</v>
      </c>
      <c r="AO3619" s="9">
        <v>4.1194508936736767E-5</v>
      </c>
      <c r="AP3619" s="8">
        <v>4.2499999999999998E-4</v>
      </c>
      <c r="AQ3619" s="8" t="s">
        <v>5612</v>
      </c>
      <c r="AR3619" s="37" t="s">
        <v>5612</v>
      </c>
      <c r="AS3619" s="37" t="s">
        <v>5612</v>
      </c>
      <c r="AT3619" s="37" t="s">
        <v>5612</v>
      </c>
      <c r="AU3619" s="9" t="s">
        <v>5612</v>
      </c>
      <c r="AV3619" s="9" t="s">
        <v>5612</v>
      </c>
      <c r="AW3619" s="9" t="s">
        <v>5612</v>
      </c>
      <c r="AX3619" s="9" t="s">
        <v>5612</v>
      </c>
      <c r="AY3619" s="9" t="s">
        <v>5612</v>
      </c>
      <c r="AZ3619" s="9" t="s">
        <v>5612</v>
      </c>
    </row>
    <row r="3620" spans="1:52" x14ac:dyDescent="0.2">
      <c r="A3620" s="38" t="s">
        <v>40</v>
      </c>
      <c r="B3620" s="7">
        <v>2015</v>
      </c>
      <c r="C3620" s="3" t="s">
        <v>61</v>
      </c>
      <c r="D3620" t="s">
        <v>368</v>
      </c>
      <c r="E3620" t="s">
        <v>4129</v>
      </c>
      <c r="F3620">
        <v>10</v>
      </c>
      <c r="G3620">
        <v>5</v>
      </c>
      <c r="H3620">
        <v>5</v>
      </c>
      <c r="I3620">
        <v>5</v>
      </c>
      <c r="J3620">
        <v>5</v>
      </c>
      <c r="K3620">
        <v>5</v>
      </c>
      <c r="L3620">
        <v>5</v>
      </c>
      <c r="M3620">
        <v>5</v>
      </c>
      <c r="N3620">
        <v>5</v>
      </c>
      <c r="O3620">
        <v>5</v>
      </c>
      <c r="P3620">
        <v>55</v>
      </c>
      <c r="Q3620">
        <v>15</v>
      </c>
      <c r="R3620">
        <v>231402</v>
      </c>
      <c r="S3620">
        <v>481565</v>
      </c>
      <c r="T3620">
        <v>511294</v>
      </c>
      <c r="U3620">
        <v>538604</v>
      </c>
      <c r="V3620">
        <v>513163</v>
      </c>
      <c r="W3620">
        <v>519400</v>
      </c>
      <c r="X3620">
        <v>536928</v>
      </c>
      <c r="Y3620">
        <v>352241</v>
      </c>
      <c r="Z3620">
        <v>172490</v>
      </c>
      <c r="AA3620">
        <v>82146</v>
      </c>
      <c r="AB3620">
        <v>3939233</v>
      </c>
      <c r="AC3620">
        <v>606877</v>
      </c>
      <c r="AD3620" s="9">
        <v>4.3214838246860443E-5</v>
      </c>
      <c r="AE3620" s="9">
        <v>1.0382814365661957E-5</v>
      </c>
      <c r="AF3620" s="9">
        <v>9.7791094751747521E-6</v>
      </c>
      <c r="AG3620" s="9">
        <v>9.2832582008302953E-6</v>
      </c>
      <c r="AH3620" s="9">
        <v>9.7434928083279586E-6</v>
      </c>
      <c r="AI3620" s="9">
        <v>9.6264921062764733E-6</v>
      </c>
      <c r="AJ3620" s="9">
        <v>9.312235532510877E-6</v>
      </c>
      <c r="AK3620" s="9">
        <v>1.4194826837307411E-5</v>
      </c>
      <c r="AL3620" s="9">
        <v>2.8987187663052929E-5</v>
      </c>
      <c r="AM3620" s="9">
        <v>6.0867236383999219E-5</v>
      </c>
      <c r="AN3620" s="9">
        <v>1.3962108867386114E-5</v>
      </c>
      <c r="AO3620" s="9">
        <v>2.4716705362042062E-5</v>
      </c>
      <c r="AP3620" s="8">
        <v>1.2000000000000002E-4</v>
      </c>
      <c r="AQ3620" s="8" t="s">
        <v>5612</v>
      </c>
      <c r="AR3620" s="37" t="s">
        <v>5612</v>
      </c>
      <c r="AS3620" s="37" t="s">
        <v>5612</v>
      </c>
      <c r="AT3620" s="37" t="s">
        <v>5612</v>
      </c>
      <c r="AU3620" s="9" t="s">
        <v>5612</v>
      </c>
      <c r="AV3620" s="9" t="s">
        <v>5612</v>
      </c>
      <c r="AW3620" s="9" t="s">
        <v>5612</v>
      </c>
      <c r="AX3620" s="9" t="s">
        <v>5612</v>
      </c>
      <c r="AY3620" s="9" t="s">
        <v>5612</v>
      </c>
      <c r="AZ3620" s="9" t="s">
        <v>5612</v>
      </c>
    </row>
    <row r="3621" spans="1:52" x14ac:dyDescent="0.2">
      <c r="A3621" s="38" t="s">
        <v>40</v>
      </c>
      <c r="B3621" s="7">
        <v>2015</v>
      </c>
      <c r="C3621" s="3" t="s">
        <v>62</v>
      </c>
      <c r="D3621" t="s">
        <v>368</v>
      </c>
      <c r="E3621" t="s">
        <v>4130</v>
      </c>
      <c r="F3621">
        <v>10</v>
      </c>
      <c r="G3621">
        <v>5</v>
      </c>
      <c r="H3621">
        <v>5</v>
      </c>
      <c r="I3621">
        <v>5</v>
      </c>
      <c r="J3621">
        <v>5</v>
      </c>
      <c r="K3621">
        <v>5</v>
      </c>
      <c r="L3621">
        <v>5</v>
      </c>
      <c r="M3621">
        <v>5</v>
      </c>
      <c r="N3621">
        <v>5</v>
      </c>
      <c r="O3621">
        <v>5</v>
      </c>
      <c r="P3621">
        <v>55</v>
      </c>
      <c r="Q3621">
        <v>15</v>
      </c>
      <c r="R3621">
        <v>231402</v>
      </c>
      <c r="S3621">
        <v>481565</v>
      </c>
      <c r="T3621">
        <v>511294</v>
      </c>
      <c r="U3621">
        <v>538604</v>
      </c>
      <c r="V3621">
        <v>513163</v>
      </c>
      <c r="W3621">
        <v>519400</v>
      </c>
      <c r="X3621">
        <v>536928</v>
      </c>
      <c r="Y3621">
        <v>352241</v>
      </c>
      <c r="Z3621">
        <v>172490</v>
      </c>
      <c r="AA3621">
        <v>82146</v>
      </c>
      <c r="AB3621">
        <v>3939233</v>
      </c>
      <c r="AC3621">
        <v>606877</v>
      </c>
      <c r="AD3621" s="9">
        <v>4.3214838246860443E-5</v>
      </c>
      <c r="AE3621" s="9">
        <v>1.0382814365661957E-5</v>
      </c>
      <c r="AF3621" s="9">
        <v>9.7791094751747521E-6</v>
      </c>
      <c r="AG3621" s="9">
        <v>9.2832582008302953E-6</v>
      </c>
      <c r="AH3621" s="9">
        <v>9.7434928083279586E-6</v>
      </c>
      <c r="AI3621" s="9">
        <v>9.6264921062764733E-6</v>
      </c>
      <c r="AJ3621" s="9">
        <v>9.312235532510877E-6</v>
      </c>
      <c r="AK3621" s="9">
        <v>1.4194826837307411E-5</v>
      </c>
      <c r="AL3621" s="9">
        <v>2.8987187663052929E-5</v>
      </c>
      <c r="AM3621" s="9">
        <v>6.0867236383999219E-5</v>
      </c>
      <c r="AN3621" s="9">
        <v>1.3962108867386114E-5</v>
      </c>
      <c r="AO3621" s="9">
        <v>2.4716705362042062E-5</v>
      </c>
      <c r="AP3621" s="8">
        <v>0</v>
      </c>
      <c r="AQ3621" s="8" t="s">
        <v>5612</v>
      </c>
      <c r="AR3621" s="37">
        <v>1.8000000000000002E-2</v>
      </c>
      <c r="AS3621" s="37">
        <v>0</v>
      </c>
      <c r="AT3621" s="37">
        <v>5.9000000000000004E-2</v>
      </c>
      <c r="AU3621" s="9" t="s">
        <v>5612</v>
      </c>
      <c r="AV3621" s="9" t="s">
        <v>5612</v>
      </c>
      <c r="AW3621" s="9" t="s">
        <v>5612</v>
      </c>
      <c r="AX3621" s="9" t="s">
        <v>5612</v>
      </c>
      <c r="AY3621" s="9" t="s">
        <v>5612</v>
      </c>
      <c r="AZ3621" s="9" t="s">
        <v>5612</v>
      </c>
    </row>
    <row r="3622" spans="1:52" x14ac:dyDescent="0.2">
      <c r="A3622" s="38" t="s">
        <v>40</v>
      </c>
      <c r="B3622" s="7">
        <v>2015</v>
      </c>
      <c r="C3622" s="3" t="s">
        <v>63</v>
      </c>
      <c r="D3622" t="s">
        <v>368</v>
      </c>
      <c r="E3622" t="s">
        <v>4131</v>
      </c>
      <c r="F3622">
        <v>10</v>
      </c>
      <c r="G3622">
        <v>5</v>
      </c>
      <c r="H3622">
        <v>5</v>
      </c>
      <c r="I3622">
        <v>5</v>
      </c>
      <c r="J3622">
        <v>5</v>
      </c>
      <c r="K3622">
        <v>5</v>
      </c>
      <c r="L3622">
        <v>5</v>
      </c>
      <c r="M3622">
        <v>5</v>
      </c>
      <c r="N3622">
        <v>5</v>
      </c>
      <c r="O3622">
        <v>11</v>
      </c>
      <c r="P3622">
        <v>61</v>
      </c>
      <c r="Q3622">
        <v>21</v>
      </c>
      <c r="R3622">
        <v>231402</v>
      </c>
      <c r="S3622">
        <v>481565</v>
      </c>
      <c r="T3622">
        <v>511294</v>
      </c>
      <c r="U3622">
        <v>538604</v>
      </c>
      <c r="V3622">
        <v>513163</v>
      </c>
      <c r="W3622">
        <v>519400</v>
      </c>
      <c r="X3622">
        <v>536928</v>
      </c>
      <c r="Y3622">
        <v>352241</v>
      </c>
      <c r="Z3622">
        <v>172490</v>
      </c>
      <c r="AA3622">
        <v>82146</v>
      </c>
      <c r="AB3622">
        <v>3939233</v>
      </c>
      <c r="AC3622">
        <v>606877</v>
      </c>
      <c r="AD3622" s="9">
        <v>4.3214838246860443E-5</v>
      </c>
      <c r="AE3622" s="9">
        <v>1.0382814365661957E-5</v>
      </c>
      <c r="AF3622" s="9">
        <v>9.7791094751747521E-6</v>
      </c>
      <c r="AG3622" s="9">
        <v>9.2832582008302953E-6</v>
      </c>
      <c r="AH3622" s="9">
        <v>9.7434928083279586E-6</v>
      </c>
      <c r="AI3622" s="9">
        <v>9.6264921062764733E-6</v>
      </c>
      <c r="AJ3622" s="9">
        <v>9.312235532510877E-6</v>
      </c>
      <c r="AK3622" s="9">
        <v>1.4194826837307411E-5</v>
      </c>
      <c r="AL3622" s="9">
        <v>2.8987187663052929E-5</v>
      </c>
      <c r="AM3622" s="9">
        <v>1.339079200447983E-4</v>
      </c>
      <c r="AN3622" s="9">
        <v>1.5485248016555506E-5</v>
      </c>
      <c r="AO3622" s="9">
        <v>3.4603387506858884E-5</v>
      </c>
      <c r="AP3622" s="8">
        <v>1.2000000000000001E-3</v>
      </c>
      <c r="AQ3622" s="8" t="s">
        <v>5612</v>
      </c>
      <c r="AR3622" s="37">
        <v>8.5999999999999993E-2</v>
      </c>
      <c r="AS3622" s="37">
        <v>0.113</v>
      </c>
      <c r="AT3622" s="37">
        <v>0.17300000000000001</v>
      </c>
      <c r="AU3622" s="9" t="s">
        <v>5612</v>
      </c>
      <c r="AV3622" s="9" t="s">
        <v>5612</v>
      </c>
      <c r="AW3622" s="9" t="s">
        <v>5612</v>
      </c>
      <c r="AX3622" s="9" t="s">
        <v>5612</v>
      </c>
      <c r="AY3622" s="9" t="s">
        <v>5612</v>
      </c>
      <c r="AZ3622" s="9" t="s">
        <v>5612</v>
      </c>
    </row>
    <row r="3623" spans="1:52" x14ac:dyDescent="0.2">
      <c r="A3623" s="38" t="s">
        <v>40</v>
      </c>
      <c r="B3623" s="7">
        <v>2015</v>
      </c>
      <c r="C3623" s="3" t="s">
        <v>64</v>
      </c>
      <c r="D3623" t="s">
        <v>368</v>
      </c>
      <c r="E3623" t="s">
        <v>4132</v>
      </c>
      <c r="F3623">
        <v>10</v>
      </c>
      <c r="G3623">
        <v>5</v>
      </c>
      <c r="H3623">
        <v>5</v>
      </c>
      <c r="I3623">
        <v>5</v>
      </c>
      <c r="J3623">
        <v>5</v>
      </c>
      <c r="K3623">
        <v>5</v>
      </c>
      <c r="L3623">
        <v>5</v>
      </c>
      <c r="M3623">
        <v>5</v>
      </c>
      <c r="N3623">
        <v>5</v>
      </c>
      <c r="O3623">
        <v>5</v>
      </c>
      <c r="P3623">
        <v>55</v>
      </c>
      <c r="Q3623">
        <v>15</v>
      </c>
      <c r="R3623">
        <v>231402</v>
      </c>
      <c r="S3623">
        <v>481565</v>
      </c>
      <c r="T3623">
        <v>511294</v>
      </c>
      <c r="U3623">
        <v>538604</v>
      </c>
      <c r="V3623">
        <v>513163</v>
      </c>
      <c r="W3623">
        <v>519400</v>
      </c>
      <c r="X3623">
        <v>536928</v>
      </c>
      <c r="Y3623">
        <v>352241</v>
      </c>
      <c r="Z3623">
        <v>172490</v>
      </c>
      <c r="AA3623">
        <v>82146</v>
      </c>
      <c r="AB3623">
        <v>3939233</v>
      </c>
      <c r="AC3623">
        <v>606877</v>
      </c>
      <c r="AD3623" s="9">
        <v>4.3214838246860443E-5</v>
      </c>
      <c r="AE3623" s="9">
        <v>1.0382814365661957E-5</v>
      </c>
      <c r="AF3623" s="9">
        <v>9.7791094751747521E-6</v>
      </c>
      <c r="AG3623" s="9">
        <v>9.2832582008302953E-6</v>
      </c>
      <c r="AH3623" s="9">
        <v>9.7434928083279586E-6</v>
      </c>
      <c r="AI3623" s="9">
        <v>9.6264921062764733E-6</v>
      </c>
      <c r="AJ3623" s="9">
        <v>9.312235532510877E-6</v>
      </c>
      <c r="AK3623" s="9">
        <v>1.4194826837307411E-5</v>
      </c>
      <c r="AL3623" s="9">
        <v>2.8987187663052929E-5</v>
      </c>
      <c r="AM3623" s="9">
        <v>6.0867236383999219E-5</v>
      </c>
      <c r="AN3623" s="9">
        <v>1.3962108867386114E-5</v>
      </c>
      <c r="AO3623" s="9">
        <v>2.4716705362042062E-5</v>
      </c>
      <c r="AP3623" s="8">
        <v>3.6749999999999999E-3</v>
      </c>
      <c r="AQ3623" s="8" t="s">
        <v>5612</v>
      </c>
      <c r="AR3623" s="37">
        <v>0.26300000000000001</v>
      </c>
      <c r="AS3623" s="37">
        <v>0.36499999999999999</v>
      </c>
      <c r="AT3623" s="37">
        <v>0.39299999999999996</v>
      </c>
      <c r="AU3623" s="9">
        <v>0</v>
      </c>
      <c r="AV3623" s="9">
        <v>1.7E-5</v>
      </c>
      <c r="AW3623" s="9">
        <v>1.3000000000000001E-5</v>
      </c>
      <c r="AX3623" s="9">
        <v>0</v>
      </c>
      <c r="AY3623" s="9">
        <v>9.722222222222224E-7</v>
      </c>
      <c r="AZ3623" s="9">
        <v>3.0000000000000001E-6</v>
      </c>
    </row>
    <row r="3624" spans="1:52" x14ac:dyDescent="0.2">
      <c r="A3624" s="38" t="s">
        <v>40</v>
      </c>
      <c r="B3624" s="7">
        <v>2015</v>
      </c>
      <c r="C3624" s="3" t="s">
        <v>65</v>
      </c>
      <c r="D3624" t="s">
        <v>368</v>
      </c>
      <c r="E3624" t="s">
        <v>4133</v>
      </c>
      <c r="F3624">
        <v>10</v>
      </c>
      <c r="G3624">
        <v>5</v>
      </c>
      <c r="H3624">
        <v>5</v>
      </c>
      <c r="I3624">
        <v>5</v>
      </c>
      <c r="J3624">
        <v>5</v>
      </c>
      <c r="K3624">
        <v>5</v>
      </c>
      <c r="L3624">
        <v>5</v>
      </c>
      <c r="M3624">
        <v>5</v>
      </c>
      <c r="N3624">
        <v>5</v>
      </c>
      <c r="O3624">
        <v>18</v>
      </c>
      <c r="P3624">
        <v>68</v>
      </c>
      <c r="Q3624">
        <v>28</v>
      </c>
      <c r="R3624">
        <v>231402</v>
      </c>
      <c r="S3624">
        <v>481565</v>
      </c>
      <c r="T3624">
        <v>511294</v>
      </c>
      <c r="U3624">
        <v>538604</v>
      </c>
      <c r="V3624">
        <v>513163</v>
      </c>
      <c r="W3624">
        <v>519400</v>
      </c>
      <c r="X3624">
        <v>536928</v>
      </c>
      <c r="Y3624">
        <v>352241</v>
      </c>
      <c r="Z3624">
        <v>172490</v>
      </c>
      <c r="AA3624">
        <v>82146</v>
      </c>
      <c r="AB3624">
        <v>3939233</v>
      </c>
      <c r="AC3624">
        <v>606877</v>
      </c>
      <c r="AD3624" s="9">
        <v>4.3214838246860443E-5</v>
      </c>
      <c r="AE3624" s="9">
        <v>1.0382814365661957E-5</v>
      </c>
      <c r="AF3624" s="9">
        <v>9.7791094751747521E-6</v>
      </c>
      <c r="AG3624" s="9">
        <v>9.2832582008302953E-6</v>
      </c>
      <c r="AH3624" s="9">
        <v>9.7434928083279586E-6</v>
      </c>
      <c r="AI3624" s="9">
        <v>9.6264921062764733E-6</v>
      </c>
      <c r="AJ3624" s="9">
        <v>9.312235532510877E-6</v>
      </c>
      <c r="AK3624" s="9">
        <v>1.4194826837307411E-5</v>
      </c>
      <c r="AL3624" s="9">
        <v>2.8987187663052929E-5</v>
      </c>
      <c r="AM3624" s="9">
        <v>2.1912205098239718E-4</v>
      </c>
      <c r="AN3624" s="9">
        <v>1.7262243690586467E-5</v>
      </c>
      <c r="AO3624" s="9">
        <v>4.6137850009145178E-5</v>
      </c>
      <c r="AP3624" s="8">
        <v>6.3400000000000001E-3</v>
      </c>
      <c r="AQ3624" s="8">
        <v>0.78400000000000003</v>
      </c>
      <c r="AR3624" s="37">
        <v>0.34200000000000003</v>
      </c>
      <c r="AS3624" s="37">
        <v>0.46899999999999997</v>
      </c>
      <c r="AT3624" s="37">
        <v>0.53800000000000003</v>
      </c>
      <c r="AU3624" s="9">
        <v>0</v>
      </c>
      <c r="AV3624" s="9">
        <v>1.7E-5</v>
      </c>
      <c r="AW3624" s="9">
        <v>1.3000000000000001E-5</v>
      </c>
      <c r="AX3624" s="9">
        <v>0</v>
      </c>
      <c r="AY3624" s="9">
        <v>2.2222222222222222E-7</v>
      </c>
      <c r="AZ3624" s="9">
        <v>0</v>
      </c>
    </row>
    <row r="3625" spans="1:52" x14ac:dyDescent="0.2">
      <c r="A3625" s="38" t="s">
        <v>40</v>
      </c>
      <c r="B3625" s="7">
        <v>2015</v>
      </c>
      <c r="C3625" s="3" t="s">
        <v>66</v>
      </c>
      <c r="D3625" t="s">
        <v>368</v>
      </c>
      <c r="E3625" t="s">
        <v>4134</v>
      </c>
      <c r="F3625">
        <v>10</v>
      </c>
      <c r="G3625">
        <v>5</v>
      </c>
      <c r="H3625">
        <v>5</v>
      </c>
      <c r="I3625">
        <v>5</v>
      </c>
      <c r="J3625">
        <v>5</v>
      </c>
      <c r="K3625">
        <v>5</v>
      </c>
      <c r="L3625">
        <v>5</v>
      </c>
      <c r="M3625">
        <v>5</v>
      </c>
      <c r="N3625">
        <v>5</v>
      </c>
      <c r="O3625">
        <v>15</v>
      </c>
      <c r="P3625">
        <v>65</v>
      </c>
      <c r="Q3625">
        <v>25</v>
      </c>
      <c r="R3625">
        <v>231402</v>
      </c>
      <c r="S3625">
        <v>481565</v>
      </c>
      <c r="T3625">
        <v>511294</v>
      </c>
      <c r="U3625">
        <v>538604</v>
      </c>
      <c r="V3625">
        <v>513163</v>
      </c>
      <c r="W3625">
        <v>519400</v>
      </c>
      <c r="X3625">
        <v>536928</v>
      </c>
      <c r="Y3625">
        <v>352241</v>
      </c>
      <c r="Z3625">
        <v>172490</v>
      </c>
      <c r="AA3625">
        <v>82146</v>
      </c>
      <c r="AB3625">
        <v>3939233</v>
      </c>
      <c r="AC3625">
        <v>606877</v>
      </c>
      <c r="AD3625" s="9">
        <v>4.3214838246860443E-5</v>
      </c>
      <c r="AE3625" s="9">
        <v>1.0382814365661957E-5</v>
      </c>
      <c r="AF3625" s="9">
        <v>9.7791094751747521E-6</v>
      </c>
      <c r="AG3625" s="9">
        <v>9.2832582008302953E-6</v>
      </c>
      <c r="AH3625" s="9">
        <v>9.7434928083279586E-6</v>
      </c>
      <c r="AI3625" s="9">
        <v>9.6264921062764733E-6</v>
      </c>
      <c r="AJ3625" s="9">
        <v>9.312235532510877E-6</v>
      </c>
      <c r="AK3625" s="9">
        <v>1.4194826837307411E-5</v>
      </c>
      <c r="AL3625" s="9">
        <v>2.8987187663052929E-5</v>
      </c>
      <c r="AM3625" s="9">
        <v>1.8260170915199766E-4</v>
      </c>
      <c r="AN3625" s="9">
        <v>1.650067411600177E-5</v>
      </c>
      <c r="AO3625" s="9">
        <v>4.1194508936736767E-5</v>
      </c>
      <c r="AP3625" s="8">
        <v>2.8E-3</v>
      </c>
      <c r="AQ3625" s="8" t="s">
        <v>5612</v>
      </c>
      <c r="AR3625" s="37">
        <v>0.373</v>
      </c>
      <c r="AS3625" s="37">
        <v>0.48700000000000004</v>
      </c>
      <c r="AT3625" s="37">
        <v>0.57500000000000007</v>
      </c>
      <c r="AU3625" s="9">
        <v>0</v>
      </c>
      <c r="AV3625" s="9">
        <v>3.2999999999999996E-5</v>
      </c>
      <c r="AW3625" s="9">
        <v>1.7E-5</v>
      </c>
      <c r="AX3625" s="9">
        <v>0</v>
      </c>
      <c r="AY3625" s="9">
        <v>8.0000000000000007E-7</v>
      </c>
      <c r="AZ3625" s="9">
        <v>7.9999999999999996E-7</v>
      </c>
    </row>
    <row r="3626" spans="1:52" x14ac:dyDescent="0.2">
      <c r="A3626" s="38" t="s">
        <v>40</v>
      </c>
      <c r="B3626" s="7">
        <v>2016</v>
      </c>
      <c r="C3626" s="3" t="s">
        <v>55</v>
      </c>
      <c r="D3626" t="s">
        <v>369</v>
      </c>
      <c r="E3626" t="s">
        <v>4135</v>
      </c>
      <c r="F3626">
        <v>10</v>
      </c>
      <c r="G3626">
        <v>5</v>
      </c>
      <c r="H3626">
        <v>5</v>
      </c>
      <c r="I3626">
        <v>5</v>
      </c>
      <c r="J3626">
        <v>5</v>
      </c>
      <c r="K3626">
        <v>5</v>
      </c>
      <c r="L3626">
        <v>5</v>
      </c>
      <c r="M3626">
        <v>5</v>
      </c>
      <c r="N3626">
        <v>5</v>
      </c>
      <c r="O3626">
        <v>13</v>
      </c>
      <c r="P3626">
        <v>63</v>
      </c>
      <c r="Q3626">
        <v>23</v>
      </c>
      <c r="R3626">
        <v>232001</v>
      </c>
      <c r="S3626">
        <v>482081</v>
      </c>
      <c r="T3626">
        <v>512399</v>
      </c>
      <c r="U3626">
        <v>548492</v>
      </c>
      <c r="V3626">
        <v>518150</v>
      </c>
      <c r="W3626">
        <v>515058</v>
      </c>
      <c r="X3626">
        <v>539512</v>
      </c>
      <c r="Y3626">
        <v>374410</v>
      </c>
      <c r="Z3626">
        <v>175646</v>
      </c>
      <c r="AA3626">
        <v>84518</v>
      </c>
      <c r="AB3626">
        <v>3982267</v>
      </c>
      <c r="AC3626">
        <v>634574</v>
      </c>
      <c r="AD3626" s="9">
        <v>4.3103262485937558E-5</v>
      </c>
      <c r="AE3626" s="9">
        <v>1.0371701021197683E-5</v>
      </c>
      <c r="AF3626" s="9">
        <v>9.7580206050363103E-6</v>
      </c>
      <c r="AG3626" s="9">
        <v>9.1159032401566479E-6</v>
      </c>
      <c r="AH3626" s="9">
        <v>9.6497153333976648E-6</v>
      </c>
      <c r="AI3626" s="9">
        <v>9.7076445759506696E-6</v>
      </c>
      <c r="AJ3626" s="9">
        <v>9.2676344548406707E-6</v>
      </c>
      <c r="AK3626" s="9">
        <v>1.3354344168157903E-5</v>
      </c>
      <c r="AL3626" s="9">
        <v>2.8466347084476731E-5</v>
      </c>
      <c r="AM3626" s="9">
        <v>1.5381338886391065E-4</v>
      </c>
      <c r="AN3626" s="9">
        <v>1.5820134611767619E-5</v>
      </c>
      <c r="AO3626" s="9">
        <v>3.6244787841922296E-5</v>
      </c>
      <c r="AP3626" s="8">
        <v>8.3000000000000001E-3</v>
      </c>
      <c r="AQ3626" s="8" t="s">
        <v>5612</v>
      </c>
      <c r="AR3626" s="37">
        <v>0.39100000000000001</v>
      </c>
      <c r="AS3626" s="37">
        <v>0.503</v>
      </c>
      <c r="AT3626" s="37">
        <v>0.60499999999999998</v>
      </c>
      <c r="AU3626" s="9">
        <v>1.0000000000000001E-5</v>
      </c>
      <c r="AV3626" s="9">
        <v>1.3300000000000001E-4</v>
      </c>
      <c r="AW3626" s="9">
        <v>8.599999999999999E-5</v>
      </c>
      <c r="AX3626" s="9">
        <v>2.5000000000000002E-6</v>
      </c>
      <c r="AY3626" s="9">
        <v>9.2222222222222207E-6</v>
      </c>
      <c r="AZ3626" s="9">
        <v>1.7000000000000003E-5</v>
      </c>
    </row>
    <row r="3627" spans="1:52" x14ac:dyDescent="0.2">
      <c r="A3627" s="38" t="s">
        <v>40</v>
      </c>
      <c r="B3627" s="7">
        <v>2016</v>
      </c>
      <c r="C3627" s="3" t="s">
        <v>56</v>
      </c>
      <c r="D3627" t="s">
        <v>369</v>
      </c>
      <c r="E3627" t="s">
        <v>4136</v>
      </c>
      <c r="F3627">
        <v>10</v>
      </c>
      <c r="G3627">
        <v>5</v>
      </c>
      <c r="H3627">
        <v>5</v>
      </c>
      <c r="I3627">
        <v>5</v>
      </c>
      <c r="J3627">
        <v>5</v>
      </c>
      <c r="K3627">
        <v>5</v>
      </c>
      <c r="L3627">
        <v>5</v>
      </c>
      <c r="M3627">
        <v>12</v>
      </c>
      <c r="N3627">
        <v>10</v>
      </c>
      <c r="O3627">
        <v>24</v>
      </c>
      <c r="P3627">
        <v>86</v>
      </c>
      <c r="Q3627">
        <v>46</v>
      </c>
      <c r="R3627">
        <v>232001</v>
      </c>
      <c r="S3627">
        <v>482081</v>
      </c>
      <c r="T3627">
        <v>512399</v>
      </c>
      <c r="U3627">
        <v>548492</v>
      </c>
      <c r="V3627">
        <v>518150</v>
      </c>
      <c r="W3627">
        <v>515058</v>
      </c>
      <c r="X3627">
        <v>539512</v>
      </c>
      <c r="Y3627">
        <v>374410</v>
      </c>
      <c r="Z3627">
        <v>175646</v>
      </c>
      <c r="AA3627">
        <v>84518</v>
      </c>
      <c r="AB3627">
        <v>3982267</v>
      </c>
      <c r="AC3627">
        <v>634574</v>
      </c>
      <c r="AD3627" s="9">
        <v>4.3103262485937558E-5</v>
      </c>
      <c r="AE3627" s="9">
        <v>1.0371701021197683E-5</v>
      </c>
      <c r="AF3627" s="9">
        <v>9.7580206050363103E-6</v>
      </c>
      <c r="AG3627" s="9">
        <v>9.1159032401566479E-6</v>
      </c>
      <c r="AH3627" s="9">
        <v>9.6497153333976648E-6</v>
      </c>
      <c r="AI3627" s="9">
        <v>9.7076445759506696E-6</v>
      </c>
      <c r="AJ3627" s="9">
        <v>9.2676344548406707E-6</v>
      </c>
      <c r="AK3627" s="9">
        <v>3.2050426003578963E-5</v>
      </c>
      <c r="AL3627" s="9">
        <v>5.6932694168953462E-5</v>
      </c>
      <c r="AM3627" s="9">
        <v>2.8396317944106583E-4</v>
      </c>
      <c r="AN3627" s="9">
        <v>2.1595739311301827E-5</v>
      </c>
      <c r="AO3627" s="9">
        <v>7.2489575683844592E-5</v>
      </c>
      <c r="AP3627" s="8">
        <v>1.1525000000000001E-2</v>
      </c>
      <c r="AQ3627" s="8" t="s">
        <v>5612</v>
      </c>
      <c r="AR3627" s="37">
        <v>0.40299999999999997</v>
      </c>
      <c r="AS3627" s="37">
        <v>0.50700000000000001</v>
      </c>
      <c r="AT3627" s="37">
        <v>0.63500000000000001</v>
      </c>
      <c r="AU3627" s="9">
        <v>4.8000000000000001E-5</v>
      </c>
      <c r="AV3627" s="9">
        <v>5.1000000000000004E-4</v>
      </c>
      <c r="AW3627" s="9">
        <v>2.61E-4</v>
      </c>
      <c r="AX3627" s="9">
        <v>9.7499999999999998E-6</v>
      </c>
      <c r="AY3627" s="9">
        <v>2.4916666666666661E-5</v>
      </c>
      <c r="AZ3627" s="9">
        <v>4.375E-5</v>
      </c>
    </row>
    <row r="3628" spans="1:52" x14ac:dyDescent="0.2">
      <c r="A3628" s="38" t="s">
        <v>40</v>
      </c>
      <c r="B3628" s="7">
        <v>2016</v>
      </c>
      <c r="C3628" s="3" t="s">
        <v>57</v>
      </c>
      <c r="D3628" t="s">
        <v>369</v>
      </c>
      <c r="E3628" t="s">
        <v>4137</v>
      </c>
      <c r="F3628">
        <v>10</v>
      </c>
      <c r="G3628">
        <v>5</v>
      </c>
      <c r="H3628">
        <v>5</v>
      </c>
      <c r="I3628">
        <v>5</v>
      </c>
      <c r="J3628">
        <v>5</v>
      </c>
      <c r="K3628">
        <v>5</v>
      </c>
      <c r="L3628">
        <v>5</v>
      </c>
      <c r="M3628">
        <v>5</v>
      </c>
      <c r="N3628">
        <v>12</v>
      </c>
      <c r="O3628">
        <v>24</v>
      </c>
      <c r="P3628">
        <v>81</v>
      </c>
      <c r="Q3628">
        <v>41</v>
      </c>
      <c r="R3628">
        <v>232001</v>
      </c>
      <c r="S3628">
        <v>482081</v>
      </c>
      <c r="T3628">
        <v>512399</v>
      </c>
      <c r="U3628">
        <v>548492</v>
      </c>
      <c r="V3628">
        <v>518150</v>
      </c>
      <c r="W3628">
        <v>515058</v>
      </c>
      <c r="X3628">
        <v>539512</v>
      </c>
      <c r="Y3628">
        <v>374410</v>
      </c>
      <c r="Z3628">
        <v>175646</v>
      </c>
      <c r="AA3628">
        <v>84518</v>
      </c>
      <c r="AB3628">
        <v>3982267</v>
      </c>
      <c r="AC3628">
        <v>634574</v>
      </c>
      <c r="AD3628" s="9">
        <v>4.3103262485937558E-5</v>
      </c>
      <c r="AE3628" s="9">
        <v>1.0371701021197683E-5</v>
      </c>
      <c r="AF3628" s="9">
        <v>9.7580206050363103E-6</v>
      </c>
      <c r="AG3628" s="9">
        <v>9.1159032401566479E-6</v>
      </c>
      <c r="AH3628" s="9">
        <v>9.6497153333976648E-6</v>
      </c>
      <c r="AI3628" s="9">
        <v>9.7076445759506696E-6</v>
      </c>
      <c r="AJ3628" s="9">
        <v>9.2676344548406707E-6</v>
      </c>
      <c r="AK3628" s="9">
        <v>1.3354344168157903E-5</v>
      </c>
      <c r="AL3628" s="9">
        <v>6.8319233002744155E-5</v>
      </c>
      <c r="AM3628" s="9">
        <v>2.8396317944106583E-4</v>
      </c>
      <c r="AN3628" s="9">
        <v>2.0340173072272654E-5</v>
      </c>
      <c r="AO3628" s="9">
        <v>6.4610273979078878E-5</v>
      </c>
      <c r="AP3628" s="8">
        <v>1.2120000000000001E-2</v>
      </c>
      <c r="AQ3628" s="8" t="s">
        <v>5612</v>
      </c>
      <c r="AR3628" s="37">
        <v>0.41000000000000003</v>
      </c>
      <c r="AS3628" s="37">
        <v>0.51100000000000001</v>
      </c>
      <c r="AT3628" s="37">
        <v>0.65900000000000003</v>
      </c>
      <c r="AU3628" s="9">
        <v>1.05E-4</v>
      </c>
      <c r="AV3628" s="9">
        <v>1.021E-3</v>
      </c>
      <c r="AW3628" s="9">
        <v>6.8900000000000005E-4</v>
      </c>
      <c r="AX3628" s="9">
        <v>1.1399999999999998E-5</v>
      </c>
      <c r="AY3628" s="9">
        <v>4.14888888888889E-5</v>
      </c>
      <c r="AZ3628" s="9">
        <v>8.5399999999999989E-5</v>
      </c>
    </row>
    <row r="3629" spans="1:52" x14ac:dyDescent="0.2">
      <c r="A3629" s="38" t="s">
        <v>40</v>
      </c>
      <c r="B3629" s="7">
        <v>2016</v>
      </c>
      <c r="C3629" s="3" t="s">
        <v>58</v>
      </c>
      <c r="D3629" t="s">
        <v>369</v>
      </c>
      <c r="E3629" t="s">
        <v>4138</v>
      </c>
      <c r="F3629">
        <v>10</v>
      </c>
      <c r="G3629">
        <v>5</v>
      </c>
      <c r="H3629">
        <v>5</v>
      </c>
      <c r="I3629">
        <v>5</v>
      </c>
      <c r="J3629">
        <v>5</v>
      </c>
      <c r="K3629">
        <v>5</v>
      </c>
      <c r="L3629">
        <v>5</v>
      </c>
      <c r="M3629">
        <v>16</v>
      </c>
      <c r="N3629">
        <v>10</v>
      </c>
      <c r="O3629">
        <v>12</v>
      </c>
      <c r="P3629">
        <v>78</v>
      </c>
      <c r="Q3629">
        <v>38</v>
      </c>
      <c r="R3629">
        <v>232001</v>
      </c>
      <c r="S3629">
        <v>482081</v>
      </c>
      <c r="T3629">
        <v>512399</v>
      </c>
      <c r="U3629">
        <v>548492</v>
      </c>
      <c r="V3629">
        <v>518150</v>
      </c>
      <c r="W3629">
        <v>515058</v>
      </c>
      <c r="X3629">
        <v>539512</v>
      </c>
      <c r="Y3629">
        <v>374410</v>
      </c>
      <c r="Z3629">
        <v>175646</v>
      </c>
      <c r="AA3629">
        <v>84518</v>
      </c>
      <c r="AB3629">
        <v>3982267</v>
      </c>
      <c r="AC3629">
        <v>634574</v>
      </c>
      <c r="AD3629" s="9">
        <v>4.3103262485937558E-5</v>
      </c>
      <c r="AE3629" s="9">
        <v>1.0371701021197683E-5</v>
      </c>
      <c r="AF3629" s="9">
        <v>9.7580206050363103E-6</v>
      </c>
      <c r="AG3629" s="9">
        <v>9.1159032401566479E-6</v>
      </c>
      <c r="AH3629" s="9">
        <v>9.6497153333976648E-6</v>
      </c>
      <c r="AI3629" s="9">
        <v>9.7076445759506696E-6</v>
      </c>
      <c r="AJ3629" s="9">
        <v>9.2676344548406707E-6</v>
      </c>
      <c r="AK3629" s="9">
        <v>4.2733901338105287E-5</v>
      </c>
      <c r="AL3629" s="9">
        <v>5.6932694168953462E-5</v>
      </c>
      <c r="AM3629" s="9">
        <v>1.4198158972053291E-4</v>
      </c>
      <c r="AN3629" s="9">
        <v>1.9586833328855148E-5</v>
      </c>
      <c r="AO3629" s="9">
        <v>5.9882692956219451E-5</v>
      </c>
      <c r="AP3629" s="8">
        <v>4.8999999999999998E-3</v>
      </c>
      <c r="AQ3629" s="8" t="s">
        <v>5612</v>
      </c>
      <c r="AR3629" s="37">
        <v>0.41500000000000004</v>
      </c>
      <c r="AS3629" s="37">
        <v>0.53800000000000003</v>
      </c>
      <c r="AT3629" s="37">
        <v>0.65900000000000003</v>
      </c>
      <c r="AU3629" s="9">
        <v>1.34E-4</v>
      </c>
      <c r="AV3629" s="9">
        <v>1.34E-3</v>
      </c>
      <c r="AW3629" s="9">
        <v>8.8999999999999995E-4</v>
      </c>
      <c r="AX3629" s="9">
        <v>7.25E-6</v>
      </c>
      <c r="AY3629" s="9">
        <v>2.602777777777777E-5</v>
      </c>
      <c r="AZ3629" s="9">
        <v>5.0250000000000002E-5</v>
      </c>
    </row>
    <row r="3630" spans="1:52" x14ac:dyDescent="0.2">
      <c r="A3630" s="38" t="s">
        <v>40</v>
      </c>
      <c r="B3630" s="7">
        <v>2016</v>
      </c>
      <c r="C3630" s="3" t="s">
        <v>59</v>
      </c>
      <c r="D3630" t="s">
        <v>369</v>
      </c>
      <c r="E3630" t="s">
        <v>4139</v>
      </c>
      <c r="F3630">
        <v>10</v>
      </c>
      <c r="G3630">
        <v>5</v>
      </c>
      <c r="H3630">
        <v>5</v>
      </c>
      <c r="I3630">
        <v>5</v>
      </c>
      <c r="J3630">
        <v>5</v>
      </c>
      <c r="K3630">
        <v>5</v>
      </c>
      <c r="L3630">
        <v>5</v>
      </c>
      <c r="M3630">
        <v>5</v>
      </c>
      <c r="N3630">
        <v>5</v>
      </c>
      <c r="O3630">
        <v>11</v>
      </c>
      <c r="P3630">
        <v>61</v>
      </c>
      <c r="Q3630">
        <v>21</v>
      </c>
      <c r="R3630">
        <v>232001</v>
      </c>
      <c r="S3630">
        <v>482081</v>
      </c>
      <c r="T3630">
        <v>512399</v>
      </c>
      <c r="U3630">
        <v>548492</v>
      </c>
      <c r="V3630">
        <v>518150</v>
      </c>
      <c r="W3630">
        <v>515058</v>
      </c>
      <c r="X3630">
        <v>539512</v>
      </c>
      <c r="Y3630">
        <v>374410</v>
      </c>
      <c r="Z3630">
        <v>175646</v>
      </c>
      <c r="AA3630">
        <v>84518</v>
      </c>
      <c r="AB3630">
        <v>3982267</v>
      </c>
      <c r="AC3630">
        <v>634574</v>
      </c>
      <c r="AD3630" s="9">
        <v>4.3103262485937558E-5</v>
      </c>
      <c r="AE3630" s="9">
        <v>1.0371701021197683E-5</v>
      </c>
      <c r="AF3630" s="9">
        <v>9.7580206050363103E-6</v>
      </c>
      <c r="AG3630" s="9">
        <v>9.1159032401566479E-6</v>
      </c>
      <c r="AH3630" s="9">
        <v>9.6497153333976648E-6</v>
      </c>
      <c r="AI3630" s="9">
        <v>9.7076445759506696E-6</v>
      </c>
      <c r="AJ3630" s="9">
        <v>9.2676344548406707E-6</v>
      </c>
      <c r="AK3630" s="9">
        <v>1.3354344168157903E-5</v>
      </c>
      <c r="AL3630" s="9">
        <v>2.8466347084476731E-5</v>
      </c>
      <c r="AM3630" s="9">
        <v>1.3014979057715515E-4</v>
      </c>
      <c r="AN3630" s="9">
        <v>1.5317908116155949E-5</v>
      </c>
      <c r="AO3630" s="9">
        <v>3.3093067160016009E-5</v>
      </c>
      <c r="AP3630" s="8">
        <v>1.2749999999999999E-3</v>
      </c>
      <c r="AQ3630" s="8" t="s">
        <v>5612</v>
      </c>
      <c r="AR3630" s="37">
        <v>0.42</v>
      </c>
      <c r="AS3630" s="37">
        <v>0.55799999999999994</v>
      </c>
      <c r="AT3630" s="37">
        <v>0.65900000000000003</v>
      </c>
      <c r="AU3630" s="9" t="s">
        <v>5612</v>
      </c>
      <c r="AV3630" s="9" t="s">
        <v>5612</v>
      </c>
      <c r="AW3630" s="9" t="s">
        <v>5612</v>
      </c>
      <c r="AX3630" s="9" t="s">
        <v>5612</v>
      </c>
      <c r="AY3630" s="9" t="s">
        <v>5612</v>
      </c>
      <c r="AZ3630" s="9" t="s">
        <v>5612</v>
      </c>
    </row>
    <row r="3631" spans="1:52" x14ac:dyDescent="0.2">
      <c r="A3631" s="38" t="s">
        <v>40</v>
      </c>
      <c r="B3631" s="7">
        <v>2016</v>
      </c>
      <c r="C3631" s="3" t="s">
        <v>60</v>
      </c>
      <c r="D3631" t="s">
        <v>369</v>
      </c>
      <c r="E3631" t="s">
        <v>4140</v>
      </c>
      <c r="F3631">
        <v>10</v>
      </c>
      <c r="G3631">
        <v>5</v>
      </c>
      <c r="H3631">
        <v>5</v>
      </c>
      <c r="I3631">
        <v>5</v>
      </c>
      <c r="J3631">
        <v>5</v>
      </c>
      <c r="K3631">
        <v>5</v>
      </c>
      <c r="L3631">
        <v>5</v>
      </c>
      <c r="M3631">
        <v>5</v>
      </c>
      <c r="N3631">
        <v>5</v>
      </c>
      <c r="O3631">
        <v>5</v>
      </c>
      <c r="P3631">
        <v>55</v>
      </c>
      <c r="Q3631">
        <v>15</v>
      </c>
      <c r="R3631">
        <v>232001</v>
      </c>
      <c r="S3631">
        <v>482081</v>
      </c>
      <c r="T3631">
        <v>512399</v>
      </c>
      <c r="U3631">
        <v>548492</v>
      </c>
      <c r="V3631">
        <v>518150</v>
      </c>
      <c r="W3631">
        <v>515058</v>
      </c>
      <c r="X3631">
        <v>539512</v>
      </c>
      <c r="Y3631">
        <v>374410</v>
      </c>
      <c r="Z3631">
        <v>175646</v>
      </c>
      <c r="AA3631">
        <v>84518</v>
      </c>
      <c r="AB3631">
        <v>3982267</v>
      </c>
      <c r="AC3631">
        <v>634574</v>
      </c>
      <c r="AD3631" s="9">
        <v>4.3103262485937558E-5</v>
      </c>
      <c r="AE3631" s="9">
        <v>1.0371701021197683E-5</v>
      </c>
      <c r="AF3631" s="9">
        <v>9.7580206050363103E-6</v>
      </c>
      <c r="AG3631" s="9">
        <v>9.1159032401566479E-6</v>
      </c>
      <c r="AH3631" s="9">
        <v>9.6497153333976648E-6</v>
      </c>
      <c r="AI3631" s="9">
        <v>9.7076445759506696E-6</v>
      </c>
      <c r="AJ3631" s="9">
        <v>9.2676344548406707E-6</v>
      </c>
      <c r="AK3631" s="9">
        <v>1.3354344168157903E-5</v>
      </c>
      <c r="AL3631" s="9">
        <v>2.8466347084476731E-5</v>
      </c>
      <c r="AM3631" s="9">
        <v>5.9158995716888707E-5</v>
      </c>
      <c r="AN3631" s="9">
        <v>1.3811228629320937E-5</v>
      </c>
      <c r="AO3631" s="9">
        <v>2.3637905114297152E-5</v>
      </c>
      <c r="AP3631" s="8">
        <v>1.6000000000000001E-4</v>
      </c>
      <c r="AQ3631" s="8" t="s">
        <v>5612</v>
      </c>
      <c r="AR3631" s="37" t="s">
        <v>5612</v>
      </c>
      <c r="AS3631" s="37" t="s">
        <v>5612</v>
      </c>
      <c r="AT3631" s="37" t="s">
        <v>5612</v>
      </c>
      <c r="AU3631" s="9" t="s">
        <v>5612</v>
      </c>
      <c r="AV3631" s="9" t="s">
        <v>5612</v>
      </c>
      <c r="AW3631" s="9" t="s">
        <v>5612</v>
      </c>
      <c r="AX3631" s="9" t="s">
        <v>5612</v>
      </c>
      <c r="AY3631" s="9" t="s">
        <v>5612</v>
      </c>
      <c r="AZ3631" s="9" t="s">
        <v>5612</v>
      </c>
    </row>
    <row r="3632" spans="1:52" x14ac:dyDescent="0.2">
      <c r="A3632" s="38" t="s">
        <v>40</v>
      </c>
      <c r="B3632" s="7">
        <v>2016</v>
      </c>
      <c r="C3632" s="3" t="s">
        <v>61</v>
      </c>
      <c r="D3632" t="s">
        <v>369</v>
      </c>
      <c r="E3632" t="s">
        <v>4141</v>
      </c>
      <c r="F3632">
        <v>10</v>
      </c>
      <c r="G3632">
        <v>5</v>
      </c>
      <c r="H3632">
        <v>5</v>
      </c>
      <c r="I3632">
        <v>5</v>
      </c>
      <c r="J3632">
        <v>5</v>
      </c>
      <c r="K3632">
        <v>5</v>
      </c>
      <c r="L3632">
        <v>5</v>
      </c>
      <c r="M3632">
        <v>5</v>
      </c>
      <c r="N3632">
        <v>5</v>
      </c>
      <c r="O3632">
        <v>14</v>
      </c>
      <c r="P3632">
        <v>64</v>
      </c>
      <c r="Q3632">
        <v>24</v>
      </c>
      <c r="R3632">
        <v>232001</v>
      </c>
      <c r="S3632">
        <v>482081</v>
      </c>
      <c r="T3632">
        <v>512399</v>
      </c>
      <c r="U3632">
        <v>548492</v>
      </c>
      <c r="V3632">
        <v>518150</v>
      </c>
      <c r="W3632">
        <v>515058</v>
      </c>
      <c r="X3632">
        <v>539512</v>
      </c>
      <c r="Y3632">
        <v>374410</v>
      </c>
      <c r="Z3632">
        <v>175646</v>
      </c>
      <c r="AA3632">
        <v>84518</v>
      </c>
      <c r="AB3632">
        <v>3982267</v>
      </c>
      <c r="AC3632">
        <v>634574</v>
      </c>
      <c r="AD3632" s="9">
        <v>4.3103262485937558E-5</v>
      </c>
      <c r="AE3632" s="9">
        <v>1.0371701021197683E-5</v>
      </c>
      <c r="AF3632" s="9">
        <v>9.7580206050363103E-6</v>
      </c>
      <c r="AG3632" s="9">
        <v>9.1159032401566479E-6</v>
      </c>
      <c r="AH3632" s="9">
        <v>9.6497153333976648E-6</v>
      </c>
      <c r="AI3632" s="9">
        <v>9.7076445759506696E-6</v>
      </c>
      <c r="AJ3632" s="9">
        <v>9.2676344548406707E-6</v>
      </c>
      <c r="AK3632" s="9">
        <v>1.3354344168157903E-5</v>
      </c>
      <c r="AL3632" s="9">
        <v>2.8466347084476731E-5</v>
      </c>
      <c r="AM3632" s="9">
        <v>1.6564518800728838E-4</v>
      </c>
      <c r="AN3632" s="9">
        <v>1.6071247859573454E-5</v>
      </c>
      <c r="AO3632" s="9">
        <v>3.7820648182875443E-5</v>
      </c>
      <c r="AP3632" s="8">
        <v>7.5000000000000007E-5</v>
      </c>
      <c r="AQ3632" s="8" t="s">
        <v>5612</v>
      </c>
      <c r="AR3632" s="37" t="s">
        <v>5612</v>
      </c>
      <c r="AS3632" s="37" t="s">
        <v>5612</v>
      </c>
      <c r="AT3632" s="37" t="s">
        <v>5612</v>
      </c>
      <c r="AU3632" s="9" t="s">
        <v>5612</v>
      </c>
      <c r="AV3632" s="9" t="s">
        <v>5612</v>
      </c>
      <c r="AW3632" s="9" t="s">
        <v>5612</v>
      </c>
      <c r="AX3632" s="9" t="s">
        <v>5612</v>
      </c>
      <c r="AY3632" s="9" t="s">
        <v>5612</v>
      </c>
      <c r="AZ3632" s="9" t="s">
        <v>5612</v>
      </c>
    </row>
    <row r="3633" spans="1:52" x14ac:dyDescent="0.2">
      <c r="A3633" s="38" t="s">
        <v>40</v>
      </c>
      <c r="B3633" s="7">
        <v>2016</v>
      </c>
      <c r="C3633" s="3" t="s">
        <v>62</v>
      </c>
      <c r="D3633" t="s">
        <v>369</v>
      </c>
      <c r="E3633" t="s">
        <v>4142</v>
      </c>
      <c r="F3633">
        <v>10</v>
      </c>
      <c r="G3633">
        <v>5</v>
      </c>
      <c r="H3633">
        <v>5</v>
      </c>
      <c r="I3633">
        <v>5</v>
      </c>
      <c r="J3633">
        <v>5</v>
      </c>
      <c r="K3633">
        <v>5</v>
      </c>
      <c r="L3633">
        <v>5</v>
      </c>
      <c r="M3633">
        <v>5</v>
      </c>
      <c r="N3633">
        <v>5</v>
      </c>
      <c r="O3633">
        <v>5</v>
      </c>
      <c r="P3633">
        <v>55</v>
      </c>
      <c r="Q3633">
        <v>15</v>
      </c>
      <c r="R3633">
        <v>232001</v>
      </c>
      <c r="S3633">
        <v>482081</v>
      </c>
      <c r="T3633">
        <v>512399</v>
      </c>
      <c r="U3633">
        <v>548492</v>
      </c>
      <c r="V3633">
        <v>518150</v>
      </c>
      <c r="W3633">
        <v>515058</v>
      </c>
      <c r="X3633">
        <v>539512</v>
      </c>
      <c r="Y3633">
        <v>374410</v>
      </c>
      <c r="Z3633">
        <v>175646</v>
      </c>
      <c r="AA3633">
        <v>84518</v>
      </c>
      <c r="AB3633">
        <v>3982267</v>
      </c>
      <c r="AC3633">
        <v>634574</v>
      </c>
      <c r="AD3633" s="9">
        <v>4.3103262485937558E-5</v>
      </c>
      <c r="AE3633" s="9">
        <v>1.0371701021197683E-5</v>
      </c>
      <c r="AF3633" s="9">
        <v>9.7580206050363103E-6</v>
      </c>
      <c r="AG3633" s="9">
        <v>9.1159032401566479E-6</v>
      </c>
      <c r="AH3633" s="9">
        <v>9.6497153333976648E-6</v>
      </c>
      <c r="AI3633" s="9">
        <v>9.7076445759506696E-6</v>
      </c>
      <c r="AJ3633" s="9">
        <v>9.2676344548406707E-6</v>
      </c>
      <c r="AK3633" s="9">
        <v>1.3354344168157903E-5</v>
      </c>
      <c r="AL3633" s="9">
        <v>2.8466347084476731E-5</v>
      </c>
      <c r="AM3633" s="9">
        <v>5.9158995716888707E-5</v>
      </c>
      <c r="AN3633" s="9">
        <v>1.3811228629320937E-5</v>
      </c>
      <c r="AO3633" s="9">
        <v>2.3637905114297152E-5</v>
      </c>
      <c r="AP3633" s="8">
        <v>0</v>
      </c>
      <c r="AQ3633" s="8" t="s">
        <v>5612</v>
      </c>
      <c r="AR3633" s="37">
        <v>1.6E-2</v>
      </c>
      <c r="AS3633" s="37">
        <v>0.02</v>
      </c>
      <c r="AT3633" s="37">
        <v>3.9E-2</v>
      </c>
      <c r="AU3633" s="9" t="s">
        <v>5612</v>
      </c>
      <c r="AV3633" s="9" t="s">
        <v>5612</v>
      </c>
      <c r="AW3633" s="9" t="s">
        <v>5612</v>
      </c>
      <c r="AX3633" s="9" t="s">
        <v>5612</v>
      </c>
      <c r="AY3633" s="9" t="s">
        <v>5612</v>
      </c>
      <c r="AZ3633" s="9" t="s">
        <v>5612</v>
      </c>
    </row>
    <row r="3634" spans="1:52" x14ac:dyDescent="0.2">
      <c r="A3634" s="38" t="s">
        <v>40</v>
      </c>
      <c r="B3634" s="7">
        <v>2016</v>
      </c>
      <c r="C3634" s="3" t="s">
        <v>63</v>
      </c>
      <c r="D3634" t="s">
        <v>369</v>
      </c>
      <c r="E3634" t="s">
        <v>4143</v>
      </c>
      <c r="F3634">
        <v>10</v>
      </c>
      <c r="G3634">
        <v>5</v>
      </c>
      <c r="H3634">
        <v>5</v>
      </c>
      <c r="I3634">
        <v>5</v>
      </c>
      <c r="J3634">
        <v>5</v>
      </c>
      <c r="K3634">
        <v>5</v>
      </c>
      <c r="L3634">
        <v>5</v>
      </c>
      <c r="M3634">
        <v>5</v>
      </c>
      <c r="N3634">
        <v>5</v>
      </c>
      <c r="O3634">
        <v>5</v>
      </c>
      <c r="P3634">
        <v>55</v>
      </c>
      <c r="Q3634">
        <v>15</v>
      </c>
      <c r="R3634">
        <v>232001</v>
      </c>
      <c r="S3634">
        <v>482081</v>
      </c>
      <c r="T3634">
        <v>512399</v>
      </c>
      <c r="U3634">
        <v>548492</v>
      </c>
      <c r="V3634">
        <v>518150</v>
      </c>
      <c r="W3634">
        <v>515058</v>
      </c>
      <c r="X3634">
        <v>539512</v>
      </c>
      <c r="Y3634">
        <v>374410</v>
      </c>
      <c r="Z3634">
        <v>175646</v>
      </c>
      <c r="AA3634">
        <v>84518</v>
      </c>
      <c r="AB3634">
        <v>3982267</v>
      </c>
      <c r="AC3634">
        <v>634574</v>
      </c>
      <c r="AD3634" s="9">
        <v>4.3103262485937558E-5</v>
      </c>
      <c r="AE3634" s="9">
        <v>1.0371701021197683E-5</v>
      </c>
      <c r="AF3634" s="9">
        <v>9.7580206050363103E-6</v>
      </c>
      <c r="AG3634" s="9">
        <v>9.1159032401566479E-6</v>
      </c>
      <c r="AH3634" s="9">
        <v>9.6497153333976648E-6</v>
      </c>
      <c r="AI3634" s="9">
        <v>9.7076445759506696E-6</v>
      </c>
      <c r="AJ3634" s="9">
        <v>9.2676344548406707E-6</v>
      </c>
      <c r="AK3634" s="9">
        <v>1.3354344168157903E-5</v>
      </c>
      <c r="AL3634" s="9">
        <v>2.8466347084476731E-5</v>
      </c>
      <c r="AM3634" s="9">
        <v>5.9158995716888707E-5</v>
      </c>
      <c r="AN3634" s="9">
        <v>1.3811228629320937E-5</v>
      </c>
      <c r="AO3634" s="9">
        <v>2.3637905114297152E-5</v>
      </c>
      <c r="AP3634" s="8">
        <v>2.5999999999999998E-4</v>
      </c>
      <c r="AQ3634" s="8" t="s">
        <v>5612</v>
      </c>
      <c r="AR3634" s="37">
        <v>7.8E-2</v>
      </c>
      <c r="AS3634" s="37">
        <v>0.126</v>
      </c>
      <c r="AT3634" s="37">
        <v>0.13699999999999998</v>
      </c>
      <c r="AU3634" s="9" t="s">
        <v>5612</v>
      </c>
      <c r="AV3634" s="9" t="s">
        <v>5612</v>
      </c>
      <c r="AW3634" s="9" t="s">
        <v>5612</v>
      </c>
      <c r="AX3634" s="9" t="s">
        <v>5612</v>
      </c>
      <c r="AY3634" s="9" t="s">
        <v>5612</v>
      </c>
      <c r="AZ3634" s="9" t="s">
        <v>5612</v>
      </c>
    </row>
    <row r="3635" spans="1:52" x14ac:dyDescent="0.2">
      <c r="A3635" s="38" t="s">
        <v>40</v>
      </c>
      <c r="B3635" s="7">
        <v>2016</v>
      </c>
      <c r="C3635" s="3" t="s">
        <v>64</v>
      </c>
      <c r="D3635" t="s">
        <v>369</v>
      </c>
      <c r="E3635" t="s">
        <v>4144</v>
      </c>
      <c r="F3635">
        <v>10</v>
      </c>
      <c r="G3635">
        <v>5</v>
      </c>
      <c r="H3635">
        <v>5</v>
      </c>
      <c r="I3635">
        <v>5</v>
      </c>
      <c r="J3635">
        <v>5</v>
      </c>
      <c r="K3635">
        <v>5</v>
      </c>
      <c r="L3635">
        <v>5</v>
      </c>
      <c r="M3635">
        <v>5</v>
      </c>
      <c r="N3635">
        <v>5</v>
      </c>
      <c r="O3635">
        <v>14</v>
      </c>
      <c r="P3635">
        <v>64</v>
      </c>
      <c r="Q3635">
        <v>24</v>
      </c>
      <c r="R3635">
        <v>232001</v>
      </c>
      <c r="S3635">
        <v>482081</v>
      </c>
      <c r="T3635">
        <v>512399</v>
      </c>
      <c r="U3635">
        <v>548492</v>
      </c>
      <c r="V3635">
        <v>518150</v>
      </c>
      <c r="W3635">
        <v>515058</v>
      </c>
      <c r="X3635">
        <v>539512</v>
      </c>
      <c r="Y3635">
        <v>374410</v>
      </c>
      <c r="Z3635">
        <v>175646</v>
      </c>
      <c r="AA3635">
        <v>84518</v>
      </c>
      <c r="AB3635">
        <v>3982267</v>
      </c>
      <c r="AC3635">
        <v>634574</v>
      </c>
      <c r="AD3635" s="9">
        <v>4.3103262485937558E-5</v>
      </c>
      <c r="AE3635" s="9">
        <v>1.0371701021197683E-5</v>
      </c>
      <c r="AF3635" s="9">
        <v>9.7580206050363103E-6</v>
      </c>
      <c r="AG3635" s="9">
        <v>9.1159032401566479E-6</v>
      </c>
      <c r="AH3635" s="9">
        <v>9.6497153333976648E-6</v>
      </c>
      <c r="AI3635" s="9">
        <v>9.7076445759506696E-6</v>
      </c>
      <c r="AJ3635" s="9">
        <v>9.2676344548406707E-6</v>
      </c>
      <c r="AK3635" s="9">
        <v>1.3354344168157903E-5</v>
      </c>
      <c r="AL3635" s="9">
        <v>2.8466347084476731E-5</v>
      </c>
      <c r="AM3635" s="9">
        <v>1.6564518800728838E-4</v>
      </c>
      <c r="AN3635" s="9">
        <v>1.6071247859573454E-5</v>
      </c>
      <c r="AO3635" s="9">
        <v>3.7820648182875443E-5</v>
      </c>
      <c r="AP3635" s="8">
        <v>3.4499999999999999E-3</v>
      </c>
      <c r="AQ3635" s="8" t="s">
        <v>5612</v>
      </c>
      <c r="AR3635" s="37">
        <v>0.23</v>
      </c>
      <c r="AS3635" s="37">
        <v>0.371</v>
      </c>
      <c r="AT3635" s="37">
        <v>0.31</v>
      </c>
      <c r="AU3635" s="9">
        <v>0</v>
      </c>
      <c r="AV3635" s="9">
        <v>3.1999999999999999E-5</v>
      </c>
      <c r="AW3635" s="9">
        <v>1.2E-5</v>
      </c>
      <c r="AX3635" s="9">
        <v>0</v>
      </c>
      <c r="AY3635" s="9">
        <v>1.8611111111111113E-6</v>
      </c>
      <c r="AZ3635" s="9">
        <v>3.0000000000000001E-6</v>
      </c>
    </row>
    <row r="3636" spans="1:52" x14ac:dyDescent="0.2">
      <c r="A3636" s="38" t="s">
        <v>40</v>
      </c>
      <c r="B3636" s="7">
        <v>2016</v>
      </c>
      <c r="C3636" s="3" t="s">
        <v>65</v>
      </c>
      <c r="D3636" t="s">
        <v>369</v>
      </c>
      <c r="E3636" t="s">
        <v>4145</v>
      </c>
      <c r="F3636">
        <v>10</v>
      </c>
      <c r="G3636">
        <v>5</v>
      </c>
      <c r="H3636">
        <v>5</v>
      </c>
      <c r="I3636">
        <v>5</v>
      </c>
      <c r="J3636">
        <v>5</v>
      </c>
      <c r="K3636">
        <v>5</v>
      </c>
      <c r="L3636">
        <v>5</v>
      </c>
      <c r="M3636">
        <v>5</v>
      </c>
      <c r="N3636">
        <v>5</v>
      </c>
      <c r="O3636">
        <v>15</v>
      </c>
      <c r="P3636">
        <v>65</v>
      </c>
      <c r="Q3636">
        <v>25</v>
      </c>
      <c r="R3636">
        <v>232001</v>
      </c>
      <c r="S3636">
        <v>482081</v>
      </c>
      <c r="T3636">
        <v>512399</v>
      </c>
      <c r="U3636">
        <v>548492</v>
      </c>
      <c r="V3636">
        <v>518150</v>
      </c>
      <c r="W3636">
        <v>515058</v>
      </c>
      <c r="X3636">
        <v>539512</v>
      </c>
      <c r="Y3636">
        <v>374410</v>
      </c>
      <c r="Z3636">
        <v>175646</v>
      </c>
      <c r="AA3636">
        <v>84518</v>
      </c>
      <c r="AB3636">
        <v>3982267</v>
      </c>
      <c r="AC3636">
        <v>634574</v>
      </c>
      <c r="AD3636" s="9">
        <v>4.3103262485937558E-5</v>
      </c>
      <c r="AE3636" s="9">
        <v>1.0371701021197683E-5</v>
      </c>
      <c r="AF3636" s="9">
        <v>9.7580206050363103E-6</v>
      </c>
      <c r="AG3636" s="9">
        <v>9.1159032401566479E-6</v>
      </c>
      <c r="AH3636" s="9">
        <v>9.6497153333976648E-6</v>
      </c>
      <c r="AI3636" s="9">
        <v>9.7076445759506696E-6</v>
      </c>
      <c r="AJ3636" s="9">
        <v>9.2676344548406707E-6</v>
      </c>
      <c r="AK3636" s="9">
        <v>1.3354344168157903E-5</v>
      </c>
      <c r="AL3636" s="9">
        <v>2.8466347084476731E-5</v>
      </c>
      <c r="AM3636" s="9">
        <v>1.7747698715066612E-4</v>
      </c>
      <c r="AN3636" s="9">
        <v>1.632236110737929E-5</v>
      </c>
      <c r="AO3636" s="9">
        <v>3.9396508523828583E-5</v>
      </c>
      <c r="AP3636" s="8">
        <v>5.9400000000000008E-3</v>
      </c>
      <c r="AQ3636" s="8">
        <v>0.81200000000000006</v>
      </c>
      <c r="AR3636" s="37">
        <v>0.31900000000000001</v>
      </c>
      <c r="AS3636" s="37">
        <v>0.46899999999999997</v>
      </c>
      <c r="AT3636" s="37">
        <v>0.44400000000000001</v>
      </c>
      <c r="AU3636" s="9">
        <v>0</v>
      </c>
      <c r="AV3636" s="9">
        <v>2.8399999999999996E-4</v>
      </c>
      <c r="AW3636" s="9">
        <v>8.1999999999999987E-5</v>
      </c>
      <c r="AX3636" s="9">
        <v>0</v>
      </c>
      <c r="AY3636" s="9">
        <v>1.1E-5</v>
      </c>
      <c r="AZ3636" s="9">
        <v>1.7250000000000003E-5</v>
      </c>
    </row>
    <row r="3637" spans="1:52" x14ac:dyDescent="0.2">
      <c r="A3637" s="38" t="s">
        <v>40</v>
      </c>
      <c r="B3637" s="7">
        <v>2016</v>
      </c>
      <c r="C3637" s="3" t="s">
        <v>66</v>
      </c>
      <c r="D3637" t="s">
        <v>369</v>
      </c>
      <c r="E3637" t="s">
        <v>4146</v>
      </c>
      <c r="F3637">
        <v>10</v>
      </c>
      <c r="G3637">
        <v>5</v>
      </c>
      <c r="H3637">
        <v>5</v>
      </c>
      <c r="I3637">
        <v>5</v>
      </c>
      <c r="J3637">
        <v>5</v>
      </c>
      <c r="K3637">
        <v>5</v>
      </c>
      <c r="L3637">
        <v>5</v>
      </c>
      <c r="M3637">
        <v>12</v>
      </c>
      <c r="N3637">
        <v>13</v>
      </c>
      <c r="O3637">
        <v>33</v>
      </c>
      <c r="P3637">
        <v>98</v>
      </c>
      <c r="Q3637">
        <v>58</v>
      </c>
      <c r="R3637">
        <v>232001</v>
      </c>
      <c r="S3637">
        <v>482081</v>
      </c>
      <c r="T3637">
        <v>512399</v>
      </c>
      <c r="U3637">
        <v>548492</v>
      </c>
      <c r="V3637">
        <v>518150</v>
      </c>
      <c r="W3637">
        <v>515058</v>
      </c>
      <c r="X3637">
        <v>539512</v>
      </c>
      <c r="Y3637">
        <v>374410</v>
      </c>
      <c r="Z3637">
        <v>175646</v>
      </c>
      <c r="AA3637">
        <v>84518</v>
      </c>
      <c r="AB3637">
        <v>3982267</v>
      </c>
      <c r="AC3637">
        <v>634574</v>
      </c>
      <c r="AD3637" s="9">
        <v>4.3103262485937558E-5</v>
      </c>
      <c r="AE3637" s="9">
        <v>1.0371701021197683E-5</v>
      </c>
      <c r="AF3637" s="9">
        <v>9.7580206050363103E-6</v>
      </c>
      <c r="AG3637" s="9">
        <v>9.1159032401566479E-6</v>
      </c>
      <c r="AH3637" s="9">
        <v>9.6497153333976648E-6</v>
      </c>
      <c r="AI3637" s="9">
        <v>9.7076445759506696E-6</v>
      </c>
      <c r="AJ3637" s="9">
        <v>9.2676344548406707E-6</v>
      </c>
      <c r="AK3637" s="9">
        <v>3.2050426003578963E-5</v>
      </c>
      <c r="AL3637" s="9">
        <v>7.4012502419639497E-5</v>
      </c>
      <c r="AM3637" s="9">
        <v>3.904493717314655E-4</v>
      </c>
      <c r="AN3637" s="9">
        <v>2.4609098284971851E-5</v>
      </c>
      <c r="AO3637" s="9">
        <v>9.1399899775282314E-5</v>
      </c>
      <c r="AP3637" s="8">
        <v>1.0999999999999999E-2</v>
      </c>
      <c r="AQ3637" s="8" t="s">
        <v>5612</v>
      </c>
      <c r="AR3637" s="37">
        <v>0.34500000000000003</v>
      </c>
      <c r="AS3637" s="37">
        <v>0.49700000000000005</v>
      </c>
      <c r="AT3637" s="37">
        <v>0.498</v>
      </c>
      <c r="AU3637" s="9">
        <v>7.5999999999999991E-5</v>
      </c>
      <c r="AV3637" s="9">
        <v>3.1849999999999999E-3</v>
      </c>
      <c r="AW3637" s="9">
        <v>1.204E-3</v>
      </c>
      <c r="AX3637" s="9">
        <v>1.5000000000000002E-5</v>
      </c>
      <c r="AY3637" s="9">
        <v>1.2164444444444444E-4</v>
      </c>
      <c r="AZ3637" s="9">
        <v>2.242E-4</v>
      </c>
    </row>
    <row r="3638" spans="1:52" x14ac:dyDescent="0.2">
      <c r="A3638" s="38" t="s">
        <v>40</v>
      </c>
      <c r="B3638" s="7">
        <v>2017</v>
      </c>
      <c r="C3638" s="3" t="s">
        <v>55</v>
      </c>
      <c r="D3638" t="s">
        <v>370</v>
      </c>
      <c r="E3638" t="s">
        <v>4147</v>
      </c>
      <c r="F3638">
        <v>10</v>
      </c>
      <c r="G3638">
        <v>5</v>
      </c>
      <c r="H3638">
        <v>5</v>
      </c>
      <c r="I3638">
        <v>5</v>
      </c>
      <c r="J3638">
        <v>5</v>
      </c>
      <c r="K3638">
        <v>5</v>
      </c>
      <c r="L3638">
        <v>11</v>
      </c>
      <c r="M3638">
        <v>21</v>
      </c>
      <c r="N3638">
        <v>36</v>
      </c>
      <c r="O3638">
        <v>85</v>
      </c>
      <c r="P3638">
        <v>188</v>
      </c>
      <c r="Q3638">
        <v>142</v>
      </c>
      <c r="R3638">
        <v>231854</v>
      </c>
      <c r="S3638">
        <v>485014</v>
      </c>
      <c r="T3638">
        <v>510306</v>
      </c>
      <c r="U3638">
        <v>558821</v>
      </c>
      <c r="V3638">
        <v>527675</v>
      </c>
      <c r="W3638">
        <v>514194</v>
      </c>
      <c r="X3638">
        <v>542174</v>
      </c>
      <c r="Y3638">
        <v>392682</v>
      </c>
      <c r="Z3638">
        <v>179433</v>
      </c>
      <c r="AA3638">
        <v>82974</v>
      </c>
      <c r="AB3638">
        <v>4025127</v>
      </c>
      <c r="AC3638">
        <v>655089</v>
      </c>
      <c r="AD3638" s="9">
        <v>4.3130590802832819E-5</v>
      </c>
      <c r="AE3638" s="9">
        <v>1.0308980771689064E-5</v>
      </c>
      <c r="AF3638" s="9">
        <v>9.7980427429816615E-6</v>
      </c>
      <c r="AG3638" s="9">
        <v>8.9474089198508996E-6</v>
      </c>
      <c r="AH3638" s="9">
        <v>9.4755294452077511E-6</v>
      </c>
      <c r="AI3638" s="9">
        <v>9.7239563277673408E-6</v>
      </c>
      <c r="AJ3638" s="9">
        <v>2.0288689608870953E-5</v>
      </c>
      <c r="AK3638" s="9">
        <v>5.3478387091845311E-5</v>
      </c>
      <c r="AL3638" s="9">
        <v>2.0063199077092843E-4</v>
      </c>
      <c r="AM3638" s="9">
        <v>1.0244172873430232E-3</v>
      </c>
      <c r="AN3638" s="9">
        <v>4.6706600810359522E-5</v>
      </c>
      <c r="AO3638" s="9">
        <v>2.1676443964102588E-4</v>
      </c>
      <c r="AP3638" s="8">
        <v>1.4949999999999998E-2</v>
      </c>
      <c r="AQ3638" s="8" t="s">
        <v>5612</v>
      </c>
      <c r="AR3638" s="37">
        <v>0.36799999999999999</v>
      </c>
      <c r="AS3638" s="37">
        <v>0.52500000000000002</v>
      </c>
      <c r="AT3638" s="37">
        <v>0.56299999999999994</v>
      </c>
      <c r="AU3638" s="9">
        <v>1.2300000000000001E-4</v>
      </c>
      <c r="AV3638" s="9">
        <v>9.5849999999999998E-3</v>
      </c>
      <c r="AW3638" s="9">
        <v>3.1560000000000004E-3</v>
      </c>
      <c r="AX3638" s="9">
        <v>1.15E-5</v>
      </c>
      <c r="AY3638" s="9">
        <v>2.8591666666666669E-4</v>
      </c>
      <c r="AZ3638" s="9">
        <v>4.8824999999999997E-4</v>
      </c>
    </row>
    <row r="3639" spans="1:52" x14ac:dyDescent="0.2">
      <c r="A3639" s="38" t="s">
        <v>40</v>
      </c>
      <c r="B3639" s="7">
        <v>2017</v>
      </c>
      <c r="C3639" s="3" t="s">
        <v>56</v>
      </c>
      <c r="D3639" t="s">
        <v>370</v>
      </c>
      <c r="E3639" t="s">
        <v>4148</v>
      </c>
      <c r="F3639">
        <v>10</v>
      </c>
      <c r="G3639">
        <v>5</v>
      </c>
      <c r="H3639">
        <v>5</v>
      </c>
      <c r="I3639">
        <v>5</v>
      </c>
      <c r="J3639">
        <v>5</v>
      </c>
      <c r="K3639">
        <v>5</v>
      </c>
      <c r="L3639">
        <v>5</v>
      </c>
      <c r="M3639">
        <v>5</v>
      </c>
      <c r="N3639">
        <v>11</v>
      </c>
      <c r="O3639">
        <v>45</v>
      </c>
      <c r="P3639">
        <v>101</v>
      </c>
      <c r="Q3639">
        <v>61</v>
      </c>
      <c r="R3639">
        <v>231854</v>
      </c>
      <c r="S3639">
        <v>485014</v>
      </c>
      <c r="T3639">
        <v>510306</v>
      </c>
      <c r="U3639">
        <v>558821</v>
      </c>
      <c r="V3639">
        <v>527675</v>
      </c>
      <c r="W3639">
        <v>514194</v>
      </c>
      <c r="X3639">
        <v>542174</v>
      </c>
      <c r="Y3639">
        <v>392682</v>
      </c>
      <c r="Z3639">
        <v>179433</v>
      </c>
      <c r="AA3639">
        <v>82974</v>
      </c>
      <c r="AB3639">
        <v>4025127</v>
      </c>
      <c r="AC3639">
        <v>655089</v>
      </c>
      <c r="AD3639" s="9">
        <v>4.3130590802832819E-5</v>
      </c>
      <c r="AE3639" s="9">
        <v>1.0308980771689064E-5</v>
      </c>
      <c r="AF3639" s="9">
        <v>9.7980427429816615E-6</v>
      </c>
      <c r="AG3639" s="9">
        <v>8.9474089198508996E-6</v>
      </c>
      <c r="AH3639" s="9">
        <v>9.4755294452077511E-6</v>
      </c>
      <c r="AI3639" s="9">
        <v>9.7239563277673408E-6</v>
      </c>
      <c r="AJ3639" s="9">
        <v>9.2221316403958877E-6</v>
      </c>
      <c r="AK3639" s="9">
        <v>1.2732949307582217E-5</v>
      </c>
      <c r="AL3639" s="9">
        <v>6.1304219402228124E-5</v>
      </c>
      <c r="AM3639" s="9">
        <v>5.4233856388748278E-4</v>
      </c>
      <c r="AN3639" s="9">
        <v>2.5092375967267616E-5</v>
      </c>
      <c r="AO3639" s="9">
        <v>9.3117118437342097E-5</v>
      </c>
      <c r="AP3639" s="8">
        <v>1.6925000000000003E-2</v>
      </c>
      <c r="AQ3639" s="8" t="s">
        <v>5612</v>
      </c>
      <c r="AR3639" s="37">
        <v>0.38100000000000001</v>
      </c>
      <c r="AS3639" s="37">
        <v>0.54799999999999993</v>
      </c>
      <c r="AT3639" s="37">
        <v>0.57299999999999995</v>
      </c>
      <c r="AU3639" s="9">
        <v>1.8000000000000001E-4</v>
      </c>
      <c r="AV3639" s="9">
        <v>1.1887E-2</v>
      </c>
      <c r="AW3639" s="9">
        <v>3.8649999999999999E-3</v>
      </c>
      <c r="AX3639" s="9">
        <v>1.3749999999999999E-5</v>
      </c>
      <c r="AY3639" s="9">
        <v>1.0175000000000001E-4</v>
      </c>
      <c r="AZ3639" s="9">
        <v>1.7725E-4</v>
      </c>
    </row>
    <row r="3640" spans="1:52" x14ac:dyDescent="0.2">
      <c r="A3640" s="38" t="s">
        <v>40</v>
      </c>
      <c r="B3640" s="7">
        <v>2017</v>
      </c>
      <c r="C3640" s="3" t="s">
        <v>57</v>
      </c>
      <c r="D3640" t="s">
        <v>370</v>
      </c>
      <c r="E3640" t="s">
        <v>4149</v>
      </c>
      <c r="F3640">
        <v>10</v>
      </c>
      <c r="G3640">
        <v>5</v>
      </c>
      <c r="H3640">
        <v>5</v>
      </c>
      <c r="I3640">
        <v>5</v>
      </c>
      <c r="J3640">
        <v>5</v>
      </c>
      <c r="K3640">
        <v>5</v>
      </c>
      <c r="L3640">
        <v>5</v>
      </c>
      <c r="M3640">
        <v>5</v>
      </c>
      <c r="N3640">
        <v>5</v>
      </c>
      <c r="O3640">
        <v>20</v>
      </c>
      <c r="P3640">
        <v>70</v>
      </c>
      <c r="Q3640">
        <v>30</v>
      </c>
      <c r="R3640">
        <v>231854</v>
      </c>
      <c r="S3640">
        <v>485014</v>
      </c>
      <c r="T3640">
        <v>510306</v>
      </c>
      <c r="U3640">
        <v>558821</v>
      </c>
      <c r="V3640">
        <v>527675</v>
      </c>
      <c r="W3640">
        <v>514194</v>
      </c>
      <c r="X3640">
        <v>542174</v>
      </c>
      <c r="Y3640">
        <v>392682</v>
      </c>
      <c r="Z3640">
        <v>179433</v>
      </c>
      <c r="AA3640">
        <v>82974</v>
      </c>
      <c r="AB3640">
        <v>4025127</v>
      </c>
      <c r="AC3640">
        <v>655089</v>
      </c>
      <c r="AD3640" s="9">
        <v>4.3130590802832819E-5</v>
      </c>
      <c r="AE3640" s="9">
        <v>1.0308980771689064E-5</v>
      </c>
      <c r="AF3640" s="9">
        <v>9.7980427429816615E-6</v>
      </c>
      <c r="AG3640" s="9">
        <v>8.9474089198508996E-6</v>
      </c>
      <c r="AH3640" s="9">
        <v>9.4755294452077511E-6</v>
      </c>
      <c r="AI3640" s="9">
        <v>9.7239563277673408E-6</v>
      </c>
      <c r="AJ3640" s="9">
        <v>9.2221316403958877E-6</v>
      </c>
      <c r="AK3640" s="9">
        <v>1.2732949307582217E-5</v>
      </c>
      <c r="AL3640" s="9">
        <v>2.786555427374006E-5</v>
      </c>
      <c r="AM3640" s="9">
        <v>2.4103936172777015E-4</v>
      </c>
      <c r="AN3640" s="9">
        <v>1.7390755620878545E-5</v>
      </c>
      <c r="AO3640" s="9">
        <v>4.5795304149512512E-5</v>
      </c>
      <c r="AP3640" s="8">
        <v>9.5600000000000008E-3</v>
      </c>
      <c r="AQ3640" s="8" t="s">
        <v>5612</v>
      </c>
      <c r="AR3640" s="37">
        <v>0.38700000000000001</v>
      </c>
      <c r="AS3640" s="37">
        <v>0.56500000000000006</v>
      </c>
      <c r="AT3640" s="37">
        <v>0.57299999999999995</v>
      </c>
      <c r="AU3640" s="9">
        <v>2.0800000000000001E-4</v>
      </c>
      <c r="AV3640" s="9">
        <v>1.2234E-2</v>
      </c>
      <c r="AW3640" s="9">
        <v>4.065E-3</v>
      </c>
      <c r="AX3640" s="9">
        <v>5.4E-6</v>
      </c>
      <c r="AY3640" s="9">
        <v>1.9244444444444444E-5</v>
      </c>
      <c r="AZ3640" s="9">
        <v>4.0200000000000001E-5</v>
      </c>
    </row>
    <row r="3641" spans="1:52" x14ac:dyDescent="0.2">
      <c r="A3641" s="38" t="s">
        <v>40</v>
      </c>
      <c r="B3641" s="7">
        <v>2017</v>
      </c>
      <c r="C3641" s="3" t="s">
        <v>58</v>
      </c>
      <c r="D3641" t="s">
        <v>370</v>
      </c>
      <c r="E3641" t="s">
        <v>4150</v>
      </c>
      <c r="F3641">
        <v>10</v>
      </c>
      <c r="G3641">
        <v>5</v>
      </c>
      <c r="H3641">
        <v>5</v>
      </c>
      <c r="I3641">
        <v>5</v>
      </c>
      <c r="J3641">
        <v>5</v>
      </c>
      <c r="K3641">
        <v>5</v>
      </c>
      <c r="L3641">
        <v>5</v>
      </c>
      <c r="M3641">
        <v>5</v>
      </c>
      <c r="N3641">
        <v>5</v>
      </c>
      <c r="O3641">
        <v>17</v>
      </c>
      <c r="P3641">
        <v>67</v>
      </c>
      <c r="Q3641">
        <v>27</v>
      </c>
      <c r="R3641">
        <v>231854</v>
      </c>
      <c r="S3641">
        <v>485014</v>
      </c>
      <c r="T3641">
        <v>510306</v>
      </c>
      <c r="U3641">
        <v>558821</v>
      </c>
      <c r="V3641">
        <v>527675</v>
      </c>
      <c r="W3641">
        <v>514194</v>
      </c>
      <c r="X3641">
        <v>542174</v>
      </c>
      <c r="Y3641">
        <v>392682</v>
      </c>
      <c r="Z3641">
        <v>179433</v>
      </c>
      <c r="AA3641">
        <v>82974</v>
      </c>
      <c r="AB3641">
        <v>4025127</v>
      </c>
      <c r="AC3641">
        <v>655089</v>
      </c>
      <c r="AD3641" s="9">
        <v>4.3130590802832819E-5</v>
      </c>
      <c r="AE3641" s="9">
        <v>1.0308980771689064E-5</v>
      </c>
      <c r="AF3641" s="9">
        <v>9.7980427429816615E-6</v>
      </c>
      <c r="AG3641" s="9">
        <v>8.9474089198508996E-6</v>
      </c>
      <c r="AH3641" s="9">
        <v>9.4755294452077511E-6</v>
      </c>
      <c r="AI3641" s="9">
        <v>9.7239563277673408E-6</v>
      </c>
      <c r="AJ3641" s="9">
        <v>9.2221316403958877E-6</v>
      </c>
      <c r="AK3641" s="9">
        <v>1.2732949307582217E-5</v>
      </c>
      <c r="AL3641" s="9">
        <v>2.786555427374006E-5</v>
      </c>
      <c r="AM3641" s="9">
        <v>2.0488345746860463E-4</v>
      </c>
      <c r="AN3641" s="9">
        <v>1.6645437522840895E-5</v>
      </c>
      <c r="AO3641" s="9">
        <v>4.1215773734561255E-5</v>
      </c>
      <c r="AP3641" s="8">
        <v>4.0000000000000001E-3</v>
      </c>
      <c r="AQ3641" s="8" t="s">
        <v>5612</v>
      </c>
      <c r="AR3641" s="37">
        <v>0.39200000000000002</v>
      </c>
      <c r="AS3641" s="37">
        <v>0.57200000000000006</v>
      </c>
      <c r="AT3641" s="37">
        <v>0.60200000000000009</v>
      </c>
      <c r="AU3641" s="9">
        <v>2.0800000000000001E-4</v>
      </c>
      <c r="AV3641" s="9">
        <v>1.2612E-2</v>
      </c>
      <c r="AW3641" s="9">
        <v>4.176E-3</v>
      </c>
      <c r="AX3641" s="9">
        <v>0</v>
      </c>
      <c r="AY3641" s="9">
        <v>1.669444444444444E-5</v>
      </c>
      <c r="AZ3641" s="9">
        <v>2.7749999999999997E-5</v>
      </c>
    </row>
    <row r="3642" spans="1:52" x14ac:dyDescent="0.2">
      <c r="A3642" s="38" t="s">
        <v>40</v>
      </c>
      <c r="B3642" s="7">
        <v>2017</v>
      </c>
      <c r="C3642" s="3" t="s">
        <v>59</v>
      </c>
      <c r="D3642" t="s">
        <v>370</v>
      </c>
      <c r="E3642" t="s">
        <v>4151</v>
      </c>
      <c r="F3642">
        <v>10</v>
      </c>
      <c r="G3642">
        <v>5</v>
      </c>
      <c r="H3642">
        <v>5</v>
      </c>
      <c r="I3642">
        <v>5</v>
      </c>
      <c r="J3642">
        <v>5</v>
      </c>
      <c r="K3642">
        <v>5</v>
      </c>
      <c r="L3642">
        <v>5</v>
      </c>
      <c r="M3642">
        <v>5</v>
      </c>
      <c r="N3642">
        <v>5</v>
      </c>
      <c r="O3642">
        <v>16</v>
      </c>
      <c r="P3642">
        <v>66</v>
      </c>
      <c r="Q3642">
        <v>26</v>
      </c>
      <c r="R3642">
        <v>231854</v>
      </c>
      <c r="S3642">
        <v>485014</v>
      </c>
      <c r="T3642">
        <v>510306</v>
      </c>
      <c r="U3642">
        <v>558821</v>
      </c>
      <c r="V3642">
        <v>527675</v>
      </c>
      <c r="W3642">
        <v>514194</v>
      </c>
      <c r="X3642">
        <v>542174</v>
      </c>
      <c r="Y3642">
        <v>392682</v>
      </c>
      <c r="Z3642">
        <v>179433</v>
      </c>
      <c r="AA3642">
        <v>82974</v>
      </c>
      <c r="AB3642">
        <v>4025127</v>
      </c>
      <c r="AC3642">
        <v>655089</v>
      </c>
      <c r="AD3642" s="9">
        <v>4.3130590802832819E-5</v>
      </c>
      <c r="AE3642" s="9">
        <v>1.0308980771689064E-5</v>
      </c>
      <c r="AF3642" s="9">
        <v>9.7980427429816615E-6</v>
      </c>
      <c r="AG3642" s="9">
        <v>8.9474089198508996E-6</v>
      </c>
      <c r="AH3642" s="9">
        <v>9.4755294452077511E-6</v>
      </c>
      <c r="AI3642" s="9">
        <v>9.7239563277673408E-6</v>
      </c>
      <c r="AJ3642" s="9">
        <v>9.2221316403958877E-6</v>
      </c>
      <c r="AK3642" s="9">
        <v>1.2732949307582217E-5</v>
      </c>
      <c r="AL3642" s="9">
        <v>2.786555427374006E-5</v>
      </c>
      <c r="AM3642" s="9">
        <v>1.9283148938221612E-4</v>
      </c>
      <c r="AN3642" s="9">
        <v>1.6396998156828344E-5</v>
      </c>
      <c r="AO3642" s="9">
        <v>3.9689263596244176E-5</v>
      </c>
      <c r="AP3642" s="8">
        <v>3.2249999999999996E-3</v>
      </c>
      <c r="AQ3642" s="8" t="s">
        <v>5612</v>
      </c>
      <c r="AR3642" s="37">
        <v>0.4</v>
      </c>
      <c r="AS3642" s="37">
        <v>0.57200000000000006</v>
      </c>
      <c r="AT3642" s="37">
        <v>0.60499999999999998</v>
      </c>
      <c r="AU3642" s="9" t="s">
        <v>5612</v>
      </c>
      <c r="AV3642" s="9" t="s">
        <v>5612</v>
      </c>
      <c r="AW3642" s="9" t="s">
        <v>5612</v>
      </c>
      <c r="AX3642" s="9" t="s">
        <v>5612</v>
      </c>
      <c r="AY3642" s="9" t="s">
        <v>5612</v>
      </c>
      <c r="AZ3642" s="9" t="s">
        <v>5612</v>
      </c>
    </row>
    <row r="3643" spans="1:52" x14ac:dyDescent="0.2">
      <c r="A3643" s="38" t="s">
        <v>40</v>
      </c>
      <c r="B3643" s="7">
        <v>2017</v>
      </c>
      <c r="C3643" s="3" t="s">
        <v>60</v>
      </c>
      <c r="D3643" t="s">
        <v>370</v>
      </c>
      <c r="E3643" t="s">
        <v>4152</v>
      </c>
      <c r="F3643">
        <v>10</v>
      </c>
      <c r="G3643">
        <v>5</v>
      </c>
      <c r="H3643">
        <v>5</v>
      </c>
      <c r="I3643">
        <v>5</v>
      </c>
      <c r="J3643">
        <v>5</v>
      </c>
      <c r="K3643">
        <v>5</v>
      </c>
      <c r="L3643">
        <v>5</v>
      </c>
      <c r="M3643">
        <v>5</v>
      </c>
      <c r="N3643">
        <v>5</v>
      </c>
      <c r="O3643">
        <v>11</v>
      </c>
      <c r="P3643">
        <v>61</v>
      </c>
      <c r="Q3643">
        <v>21</v>
      </c>
      <c r="R3643">
        <v>231854</v>
      </c>
      <c r="S3643">
        <v>485014</v>
      </c>
      <c r="T3643">
        <v>510306</v>
      </c>
      <c r="U3643">
        <v>558821</v>
      </c>
      <c r="V3643">
        <v>527675</v>
      </c>
      <c r="W3643">
        <v>514194</v>
      </c>
      <c r="X3643">
        <v>542174</v>
      </c>
      <c r="Y3643">
        <v>392682</v>
      </c>
      <c r="Z3643">
        <v>179433</v>
      </c>
      <c r="AA3643">
        <v>82974</v>
      </c>
      <c r="AB3643">
        <v>4025127</v>
      </c>
      <c r="AC3643">
        <v>655089</v>
      </c>
      <c r="AD3643" s="9">
        <v>4.3130590802832819E-5</v>
      </c>
      <c r="AE3643" s="9">
        <v>1.0308980771689064E-5</v>
      </c>
      <c r="AF3643" s="9">
        <v>9.7980427429816615E-6</v>
      </c>
      <c r="AG3643" s="9">
        <v>8.9474089198508996E-6</v>
      </c>
      <c r="AH3643" s="9">
        <v>9.4755294452077511E-6</v>
      </c>
      <c r="AI3643" s="9">
        <v>9.7239563277673408E-6</v>
      </c>
      <c r="AJ3643" s="9">
        <v>9.2221316403958877E-6</v>
      </c>
      <c r="AK3643" s="9">
        <v>1.2732949307582217E-5</v>
      </c>
      <c r="AL3643" s="9">
        <v>2.786555427374006E-5</v>
      </c>
      <c r="AM3643" s="9">
        <v>1.3257164895027359E-4</v>
      </c>
      <c r="AN3643" s="9">
        <v>1.5154801326765591E-5</v>
      </c>
      <c r="AO3643" s="9">
        <v>3.2056712904658754E-5</v>
      </c>
      <c r="AP3643" s="8">
        <v>1.5200000000000001E-3</v>
      </c>
      <c r="AQ3643" s="8" t="s">
        <v>5612</v>
      </c>
      <c r="AR3643" s="37" t="s">
        <v>5612</v>
      </c>
      <c r="AS3643" s="37" t="s">
        <v>5612</v>
      </c>
      <c r="AT3643" s="37" t="s">
        <v>5612</v>
      </c>
      <c r="AU3643" s="9" t="s">
        <v>5612</v>
      </c>
      <c r="AV3643" s="9" t="s">
        <v>5612</v>
      </c>
      <c r="AW3643" s="9" t="s">
        <v>5612</v>
      </c>
      <c r="AX3643" s="9" t="s">
        <v>5612</v>
      </c>
      <c r="AY3643" s="9" t="s">
        <v>5612</v>
      </c>
      <c r="AZ3643" s="9" t="s">
        <v>5612</v>
      </c>
    </row>
    <row r="3644" spans="1:52" x14ac:dyDescent="0.2">
      <c r="A3644" s="38" t="s">
        <v>40</v>
      </c>
      <c r="B3644" s="7">
        <v>2017</v>
      </c>
      <c r="C3644" s="3" t="s">
        <v>61</v>
      </c>
      <c r="D3644" t="s">
        <v>370</v>
      </c>
      <c r="E3644" t="s">
        <v>4153</v>
      </c>
      <c r="F3644">
        <v>10</v>
      </c>
      <c r="G3644">
        <v>5</v>
      </c>
      <c r="H3644">
        <v>5</v>
      </c>
      <c r="I3644">
        <v>5</v>
      </c>
      <c r="J3644">
        <v>5</v>
      </c>
      <c r="K3644">
        <v>5</v>
      </c>
      <c r="L3644">
        <v>5</v>
      </c>
      <c r="M3644">
        <v>5</v>
      </c>
      <c r="N3644">
        <v>5</v>
      </c>
      <c r="O3644">
        <v>10</v>
      </c>
      <c r="P3644">
        <v>60</v>
      </c>
      <c r="Q3644">
        <v>20</v>
      </c>
      <c r="R3644">
        <v>231854</v>
      </c>
      <c r="S3644">
        <v>485014</v>
      </c>
      <c r="T3644">
        <v>510306</v>
      </c>
      <c r="U3644">
        <v>558821</v>
      </c>
      <c r="V3644">
        <v>527675</v>
      </c>
      <c r="W3644">
        <v>514194</v>
      </c>
      <c r="X3644">
        <v>542174</v>
      </c>
      <c r="Y3644">
        <v>392682</v>
      </c>
      <c r="Z3644">
        <v>179433</v>
      </c>
      <c r="AA3644">
        <v>82974</v>
      </c>
      <c r="AB3644">
        <v>4025127</v>
      </c>
      <c r="AC3644">
        <v>655089</v>
      </c>
      <c r="AD3644" s="9">
        <v>4.3130590802832819E-5</v>
      </c>
      <c r="AE3644" s="9">
        <v>1.0308980771689064E-5</v>
      </c>
      <c r="AF3644" s="9">
        <v>9.7980427429816615E-6</v>
      </c>
      <c r="AG3644" s="9">
        <v>8.9474089198508996E-6</v>
      </c>
      <c r="AH3644" s="9">
        <v>9.4755294452077511E-6</v>
      </c>
      <c r="AI3644" s="9">
        <v>9.7239563277673408E-6</v>
      </c>
      <c r="AJ3644" s="9">
        <v>9.2221316403958877E-6</v>
      </c>
      <c r="AK3644" s="9">
        <v>1.2732949307582217E-5</v>
      </c>
      <c r="AL3644" s="9">
        <v>2.786555427374006E-5</v>
      </c>
      <c r="AM3644" s="9">
        <v>1.2051968086388508E-4</v>
      </c>
      <c r="AN3644" s="9">
        <v>1.490636196075304E-5</v>
      </c>
      <c r="AO3644" s="9">
        <v>3.0530202766341675E-5</v>
      </c>
      <c r="AP3644" s="8">
        <v>3.5E-4</v>
      </c>
      <c r="AQ3644" s="8" t="s">
        <v>5612</v>
      </c>
      <c r="AR3644" s="37" t="s">
        <v>5612</v>
      </c>
      <c r="AS3644" s="37" t="s">
        <v>5612</v>
      </c>
      <c r="AT3644" s="37" t="s">
        <v>5612</v>
      </c>
      <c r="AU3644" s="9" t="s">
        <v>5612</v>
      </c>
      <c r="AV3644" s="9" t="s">
        <v>5612</v>
      </c>
      <c r="AW3644" s="9" t="s">
        <v>5612</v>
      </c>
      <c r="AX3644" s="9" t="s">
        <v>5612</v>
      </c>
      <c r="AY3644" s="9" t="s">
        <v>5612</v>
      </c>
      <c r="AZ3644" s="9" t="s">
        <v>5612</v>
      </c>
    </row>
    <row r="3645" spans="1:52" x14ac:dyDescent="0.2">
      <c r="A3645" s="38" t="s">
        <v>40</v>
      </c>
      <c r="B3645" s="7">
        <v>2017</v>
      </c>
      <c r="C3645" s="3" t="s">
        <v>62</v>
      </c>
      <c r="D3645" t="s">
        <v>370</v>
      </c>
      <c r="E3645" t="s">
        <v>4154</v>
      </c>
      <c r="F3645">
        <v>10</v>
      </c>
      <c r="G3645">
        <v>5</v>
      </c>
      <c r="H3645">
        <v>5</v>
      </c>
      <c r="I3645">
        <v>5</v>
      </c>
      <c r="J3645">
        <v>5</v>
      </c>
      <c r="K3645">
        <v>5</v>
      </c>
      <c r="L3645">
        <v>5</v>
      </c>
      <c r="M3645">
        <v>5</v>
      </c>
      <c r="N3645">
        <v>5</v>
      </c>
      <c r="O3645">
        <v>5</v>
      </c>
      <c r="P3645">
        <v>55</v>
      </c>
      <c r="Q3645">
        <v>15</v>
      </c>
      <c r="R3645">
        <v>231854</v>
      </c>
      <c r="S3645">
        <v>485014</v>
      </c>
      <c r="T3645">
        <v>510306</v>
      </c>
      <c r="U3645">
        <v>558821</v>
      </c>
      <c r="V3645">
        <v>527675</v>
      </c>
      <c r="W3645">
        <v>514194</v>
      </c>
      <c r="X3645">
        <v>542174</v>
      </c>
      <c r="Y3645">
        <v>392682</v>
      </c>
      <c r="Z3645">
        <v>179433</v>
      </c>
      <c r="AA3645">
        <v>82974</v>
      </c>
      <c r="AB3645">
        <v>4025127</v>
      </c>
      <c r="AC3645">
        <v>655089</v>
      </c>
      <c r="AD3645" s="9">
        <v>4.3130590802832819E-5</v>
      </c>
      <c r="AE3645" s="9">
        <v>1.0308980771689064E-5</v>
      </c>
      <c r="AF3645" s="9">
        <v>9.7980427429816615E-6</v>
      </c>
      <c r="AG3645" s="9">
        <v>8.9474089198508996E-6</v>
      </c>
      <c r="AH3645" s="9">
        <v>9.4755294452077511E-6</v>
      </c>
      <c r="AI3645" s="9">
        <v>9.7239563277673408E-6</v>
      </c>
      <c r="AJ3645" s="9">
        <v>9.2221316403958877E-6</v>
      </c>
      <c r="AK3645" s="9">
        <v>1.2732949307582217E-5</v>
      </c>
      <c r="AL3645" s="9">
        <v>2.786555427374006E-5</v>
      </c>
      <c r="AM3645" s="9">
        <v>6.0259840431942539E-5</v>
      </c>
      <c r="AN3645" s="9">
        <v>1.3664165130690287E-5</v>
      </c>
      <c r="AO3645" s="9">
        <v>2.2897652074756256E-5</v>
      </c>
      <c r="AP3645" s="8">
        <v>8.0000000000000004E-4</v>
      </c>
      <c r="AQ3645" s="8" t="s">
        <v>5612</v>
      </c>
      <c r="AR3645" s="37">
        <v>1.7000000000000001E-2</v>
      </c>
      <c r="AS3645" s="37">
        <v>1.4999999999999999E-2</v>
      </c>
      <c r="AT3645" s="37">
        <v>0</v>
      </c>
      <c r="AU3645" s="9" t="s">
        <v>5612</v>
      </c>
      <c r="AV3645" s="9" t="s">
        <v>5612</v>
      </c>
      <c r="AW3645" s="9" t="s">
        <v>5612</v>
      </c>
      <c r="AX3645" s="9" t="s">
        <v>5612</v>
      </c>
      <c r="AY3645" s="9" t="s">
        <v>5612</v>
      </c>
      <c r="AZ3645" s="9" t="s">
        <v>5612</v>
      </c>
    </row>
    <row r="3646" spans="1:52" x14ac:dyDescent="0.2">
      <c r="A3646" s="38" t="s">
        <v>40</v>
      </c>
      <c r="B3646" s="7">
        <v>2017</v>
      </c>
      <c r="C3646" s="3" t="s">
        <v>63</v>
      </c>
      <c r="D3646" t="s">
        <v>370</v>
      </c>
      <c r="E3646" t="s">
        <v>4155</v>
      </c>
      <c r="F3646">
        <v>10</v>
      </c>
      <c r="G3646">
        <v>5</v>
      </c>
      <c r="H3646">
        <v>5</v>
      </c>
      <c r="I3646">
        <v>5</v>
      </c>
      <c r="J3646">
        <v>5</v>
      </c>
      <c r="K3646">
        <v>5</v>
      </c>
      <c r="L3646">
        <v>5</v>
      </c>
      <c r="M3646">
        <v>5</v>
      </c>
      <c r="N3646">
        <v>5</v>
      </c>
      <c r="O3646">
        <v>5</v>
      </c>
      <c r="P3646">
        <v>55</v>
      </c>
      <c r="Q3646">
        <v>15</v>
      </c>
      <c r="R3646">
        <v>231854</v>
      </c>
      <c r="S3646">
        <v>485014</v>
      </c>
      <c r="T3646">
        <v>510306</v>
      </c>
      <c r="U3646">
        <v>558821</v>
      </c>
      <c r="V3646">
        <v>527675</v>
      </c>
      <c r="W3646">
        <v>514194</v>
      </c>
      <c r="X3646">
        <v>542174</v>
      </c>
      <c r="Y3646">
        <v>392682</v>
      </c>
      <c r="Z3646">
        <v>179433</v>
      </c>
      <c r="AA3646">
        <v>82974</v>
      </c>
      <c r="AB3646">
        <v>4025127</v>
      </c>
      <c r="AC3646">
        <v>655089</v>
      </c>
      <c r="AD3646" s="9">
        <v>4.3130590802832819E-5</v>
      </c>
      <c r="AE3646" s="9">
        <v>1.0308980771689064E-5</v>
      </c>
      <c r="AF3646" s="9">
        <v>9.7980427429816615E-6</v>
      </c>
      <c r="AG3646" s="9">
        <v>8.9474089198508996E-6</v>
      </c>
      <c r="AH3646" s="9">
        <v>9.4755294452077511E-6</v>
      </c>
      <c r="AI3646" s="9">
        <v>9.7239563277673408E-6</v>
      </c>
      <c r="AJ3646" s="9">
        <v>9.2221316403958877E-6</v>
      </c>
      <c r="AK3646" s="9">
        <v>1.2732949307582217E-5</v>
      </c>
      <c r="AL3646" s="9">
        <v>2.786555427374006E-5</v>
      </c>
      <c r="AM3646" s="9">
        <v>6.0259840431942539E-5</v>
      </c>
      <c r="AN3646" s="9">
        <v>1.3664165130690287E-5</v>
      </c>
      <c r="AO3646" s="9">
        <v>2.2897652074756256E-5</v>
      </c>
      <c r="AP3646" s="8">
        <v>1.4999999999999998E-3</v>
      </c>
      <c r="AQ3646" s="8" t="s">
        <v>5612</v>
      </c>
      <c r="AR3646" s="37">
        <v>8.199999999999999E-2</v>
      </c>
      <c r="AS3646" s="37">
        <v>0.11199999999999999</v>
      </c>
      <c r="AT3646" s="37">
        <v>0.159</v>
      </c>
      <c r="AU3646" s="9" t="s">
        <v>5612</v>
      </c>
      <c r="AV3646" s="9" t="s">
        <v>5612</v>
      </c>
      <c r="AW3646" s="9" t="s">
        <v>5612</v>
      </c>
      <c r="AX3646" s="9" t="s">
        <v>5612</v>
      </c>
      <c r="AY3646" s="9" t="s">
        <v>5612</v>
      </c>
      <c r="AZ3646" s="9" t="s">
        <v>5612</v>
      </c>
    </row>
    <row r="3647" spans="1:52" x14ac:dyDescent="0.2">
      <c r="A3647" s="38" t="s">
        <v>40</v>
      </c>
      <c r="B3647" s="7">
        <v>2017</v>
      </c>
      <c r="C3647" s="3" t="s">
        <v>64</v>
      </c>
      <c r="D3647" t="s">
        <v>370</v>
      </c>
      <c r="E3647" t="s">
        <v>4156</v>
      </c>
      <c r="F3647">
        <v>10</v>
      </c>
      <c r="G3647">
        <v>5</v>
      </c>
      <c r="H3647">
        <v>5</v>
      </c>
      <c r="I3647">
        <v>5</v>
      </c>
      <c r="J3647">
        <v>5</v>
      </c>
      <c r="K3647">
        <v>5</v>
      </c>
      <c r="L3647">
        <v>5</v>
      </c>
      <c r="M3647">
        <v>5</v>
      </c>
      <c r="N3647">
        <v>11</v>
      </c>
      <c r="O3647">
        <v>11</v>
      </c>
      <c r="P3647">
        <v>67</v>
      </c>
      <c r="Q3647">
        <v>27</v>
      </c>
      <c r="R3647">
        <v>231854</v>
      </c>
      <c r="S3647">
        <v>485014</v>
      </c>
      <c r="T3647">
        <v>510306</v>
      </c>
      <c r="U3647">
        <v>558821</v>
      </c>
      <c r="V3647">
        <v>527675</v>
      </c>
      <c r="W3647">
        <v>514194</v>
      </c>
      <c r="X3647">
        <v>542174</v>
      </c>
      <c r="Y3647">
        <v>392682</v>
      </c>
      <c r="Z3647">
        <v>179433</v>
      </c>
      <c r="AA3647">
        <v>82974</v>
      </c>
      <c r="AB3647">
        <v>4025127</v>
      </c>
      <c r="AC3647">
        <v>655089</v>
      </c>
      <c r="AD3647" s="9">
        <v>4.3130590802832819E-5</v>
      </c>
      <c r="AE3647" s="9">
        <v>1.0308980771689064E-5</v>
      </c>
      <c r="AF3647" s="9">
        <v>9.7980427429816615E-6</v>
      </c>
      <c r="AG3647" s="9">
        <v>8.9474089198508996E-6</v>
      </c>
      <c r="AH3647" s="9">
        <v>9.4755294452077511E-6</v>
      </c>
      <c r="AI3647" s="9">
        <v>9.7239563277673408E-6</v>
      </c>
      <c r="AJ3647" s="9">
        <v>9.2221316403958877E-6</v>
      </c>
      <c r="AK3647" s="9">
        <v>1.2732949307582217E-5</v>
      </c>
      <c r="AL3647" s="9">
        <v>6.1304219402228124E-5</v>
      </c>
      <c r="AM3647" s="9">
        <v>1.3257164895027359E-4</v>
      </c>
      <c r="AN3647" s="9">
        <v>1.6645437522840895E-5</v>
      </c>
      <c r="AO3647" s="9">
        <v>4.1215773734561255E-5</v>
      </c>
      <c r="AP3647" s="8">
        <v>3.4049999999999997E-2</v>
      </c>
      <c r="AQ3647" s="8" t="s">
        <v>5612</v>
      </c>
      <c r="AR3647" s="37">
        <v>0.24100000000000002</v>
      </c>
      <c r="AS3647" s="37">
        <v>0.35899999999999999</v>
      </c>
      <c r="AT3647" s="37">
        <v>0.35700000000000004</v>
      </c>
      <c r="AU3647" s="9">
        <v>1.0000000000000001E-5</v>
      </c>
      <c r="AV3647" s="9">
        <v>6.4999999999999994E-5</v>
      </c>
      <c r="AW3647" s="9">
        <v>2.0000000000000002E-5</v>
      </c>
      <c r="AX3647" s="9">
        <v>2.5000000000000002E-6</v>
      </c>
      <c r="AY3647" s="9">
        <v>3.4999999999999999E-6</v>
      </c>
      <c r="AZ3647" s="9">
        <v>4.9999999999999996E-6</v>
      </c>
    </row>
    <row r="3648" spans="1:52" x14ac:dyDescent="0.2">
      <c r="A3648" s="38" t="s">
        <v>40</v>
      </c>
      <c r="B3648" s="7">
        <v>2017</v>
      </c>
      <c r="C3648" s="3" t="s">
        <v>65</v>
      </c>
      <c r="D3648" t="s">
        <v>370</v>
      </c>
      <c r="E3648" t="s">
        <v>4157</v>
      </c>
      <c r="F3648">
        <v>10</v>
      </c>
      <c r="G3648">
        <v>5</v>
      </c>
      <c r="H3648">
        <v>5</v>
      </c>
      <c r="I3648">
        <v>5</v>
      </c>
      <c r="J3648">
        <v>5</v>
      </c>
      <c r="K3648">
        <v>5</v>
      </c>
      <c r="L3648">
        <v>5</v>
      </c>
      <c r="M3648">
        <v>5</v>
      </c>
      <c r="N3648">
        <v>14</v>
      </c>
      <c r="O3648">
        <v>13</v>
      </c>
      <c r="P3648">
        <v>72</v>
      </c>
      <c r="Q3648">
        <v>32</v>
      </c>
      <c r="R3648">
        <v>231854</v>
      </c>
      <c r="S3648">
        <v>485014</v>
      </c>
      <c r="T3648">
        <v>510306</v>
      </c>
      <c r="U3648">
        <v>558821</v>
      </c>
      <c r="V3648">
        <v>527675</v>
      </c>
      <c r="W3648">
        <v>514194</v>
      </c>
      <c r="X3648">
        <v>542174</v>
      </c>
      <c r="Y3648">
        <v>392682</v>
      </c>
      <c r="Z3648">
        <v>179433</v>
      </c>
      <c r="AA3648">
        <v>82974</v>
      </c>
      <c r="AB3648">
        <v>4025127</v>
      </c>
      <c r="AC3648">
        <v>655089</v>
      </c>
      <c r="AD3648" s="9">
        <v>4.3130590802832819E-5</v>
      </c>
      <c r="AE3648" s="9">
        <v>1.0308980771689064E-5</v>
      </c>
      <c r="AF3648" s="9">
        <v>9.7980427429816615E-6</v>
      </c>
      <c r="AG3648" s="9">
        <v>8.9474089198508996E-6</v>
      </c>
      <c r="AH3648" s="9">
        <v>9.4755294452077511E-6</v>
      </c>
      <c r="AI3648" s="9">
        <v>9.7239563277673408E-6</v>
      </c>
      <c r="AJ3648" s="9">
        <v>9.2221316403958877E-6</v>
      </c>
      <c r="AK3648" s="9">
        <v>1.2732949307582217E-5</v>
      </c>
      <c r="AL3648" s="9">
        <v>7.8023551966472171E-5</v>
      </c>
      <c r="AM3648" s="9">
        <v>1.566755851230506E-4</v>
      </c>
      <c r="AN3648" s="9">
        <v>1.7887634352903648E-5</v>
      </c>
      <c r="AO3648" s="9">
        <v>4.8848324426146677E-5</v>
      </c>
      <c r="AP3648" s="8">
        <v>5.1839999999999997E-2</v>
      </c>
      <c r="AQ3648" s="8">
        <v>0.82900000000000007</v>
      </c>
      <c r="AR3648" s="37">
        <v>0.31900000000000001</v>
      </c>
      <c r="AS3648" s="37">
        <v>0.47299999999999998</v>
      </c>
      <c r="AT3648" s="37">
        <v>0.48499999999999999</v>
      </c>
      <c r="AU3648" s="9">
        <v>3.7999999999999995E-5</v>
      </c>
      <c r="AV3648" s="9">
        <v>1.6199999999999998E-4</v>
      </c>
      <c r="AW3648" s="9">
        <v>8.3000000000000012E-5</v>
      </c>
      <c r="AX3648" s="9">
        <v>7.500000000000001E-6</v>
      </c>
      <c r="AY3648" s="9">
        <v>1.0444444444444445E-5</v>
      </c>
      <c r="AZ3648" s="9">
        <v>1.5999999999999999E-5</v>
      </c>
    </row>
    <row r="3649" spans="1:52" x14ac:dyDescent="0.2">
      <c r="A3649" s="5" t="s">
        <v>40</v>
      </c>
      <c r="B3649" s="7">
        <v>2017</v>
      </c>
      <c r="C3649" s="3" t="s">
        <v>66</v>
      </c>
      <c r="D3649" t="s">
        <v>370</v>
      </c>
      <c r="E3649" t="s">
        <v>4158</v>
      </c>
      <c r="F3649">
        <v>10</v>
      </c>
      <c r="G3649">
        <v>5</v>
      </c>
      <c r="H3649">
        <v>5</v>
      </c>
      <c r="I3649">
        <v>5</v>
      </c>
      <c r="J3649">
        <v>5</v>
      </c>
      <c r="K3649">
        <v>5</v>
      </c>
      <c r="L3649">
        <v>10</v>
      </c>
      <c r="M3649">
        <v>14</v>
      </c>
      <c r="N3649">
        <v>18</v>
      </c>
      <c r="O3649">
        <v>26</v>
      </c>
      <c r="P3649">
        <v>103</v>
      </c>
      <c r="Q3649">
        <v>58</v>
      </c>
      <c r="R3649">
        <v>231854</v>
      </c>
      <c r="S3649">
        <v>485014</v>
      </c>
      <c r="T3649">
        <v>510306</v>
      </c>
      <c r="U3649">
        <v>558821</v>
      </c>
      <c r="V3649">
        <v>527675</v>
      </c>
      <c r="W3649">
        <v>514194</v>
      </c>
      <c r="X3649">
        <v>542174</v>
      </c>
      <c r="Y3649">
        <v>392682</v>
      </c>
      <c r="Z3649">
        <v>179433</v>
      </c>
      <c r="AA3649">
        <v>82974</v>
      </c>
      <c r="AB3649">
        <v>4025127</v>
      </c>
      <c r="AC3649">
        <v>655089</v>
      </c>
      <c r="AD3649" s="9">
        <v>4.3130590802832819E-5</v>
      </c>
      <c r="AE3649" s="9">
        <v>1.0308980771689064E-5</v>
      </c>
      <c r="AF3649" s="9">
        <v>9.7980427429816615E-6</v>
      </c>
      <c r="AG3649" s="9">
        <v>8.9474089198508996E-6</v>
      </c>
      <c r="AH3649" s="9">
        <v>9.4755294452077511E-6</v>
      </c>
      <c r="AI3649" s="9">
        <v>9.7239563277673408E-6</v>
      </c>
      <c r="AJ3649" s="9">
        <v>1.8444263280791775E-5</v>
      </c>
      <c r="AK3649" s="9">
        <v>3.5652258061230205E-5</v>
      </c>
      <c r="AL3649" s="9">
        <v>1.0031599538546422E-4</v>
      </c>
      <c r="AM3649" s="9">
        <v>3.133511702461012E-4</v>
      </c>
      <c r="AN3649" s="9">
        <v>2.5589254699292719E-5</v>
      </c>
      <c r="AO3649" s="9">
        <v>8.8537588022390853E-5</v>
      </c>
      <c r="AP3649" s="8">
        <v>0.11702500000000002</v>
      </c>
      <c r="AQ3649" s="8" t="s">
        <v>5612</v>
      </c>
      <c r="AR3649" s="37">
        <v>0.34299999999999997</v>
      </c>
      <c r="AS3649" s="37">
        <v>0.50800000000000001</v>
      </c>
      <c r="AT3649" s="37">
        <v>0.52100000000000002</v>
      </c>
      <c r="AU3649" s="9">
        <v>2.9800000000000003E-4</v>
      </c>
      <c r="AV3649" s="9">
        <v>2.6319999999999998E-3</v>
      </c>
      <c r="AW3649" s="9">
        <v>1.134E-3</v>
      </c>
      <c r="AX3649" s="9">
        <v>5.2000000000000004E-5</v>
      </c>
      <c r="AY3649" s="9">
        <v>1.2108888888888886E-4</v>
      </c>
      <c r="AZ3649" s="9">
        <v>2.1020000000000001E-4</v>
      </c>
    </row>
    <row r="3650" spans="1:52" x14ac:dyDescent="0.2">
      <c r="A3650" s="38" t="s">
        <v>41</v>
      </c>
      <c r="B3650" s="7">
        <v>2010</v>
      </c>
      <c r="C3650" s="3" t="s">
        <v>55</v>
      </c>
      <c r="D3650" t="s">
        <v>371</v>
      </c>
      <c r="E3650" t="s">
        <v>4159</v>
      </c>
      <c r="F3650">
        <v>10</v>
      </c>
      <c r="G3650">
        <v>5</v>
      </c>
      <c r="H3650">
        <v>5</v>
      </c>
      <c r="I3650">
        <v>5</v>
      </c>
      <c r="J3650">
        <v>5</v>
      </c>
      <c r="K3650">
        <v>5</v>
      </c>
      <c r="L3650">
        <v>5</v>
      </c>
      <c r="M3650">
        <v>31</v>
      </c>
      <c r="N3650">
        <v>61</v>
      </c>
      <c r="O3650">
        <v>127</v>
      </c>
      <c r="P3650">
        <v>259</v>
      </c>
      <c r="Q3650">
        <v>219</v>
      </c>
      <c r="R3650">
        <v>727275</v>
      </c>
      <c r="S3650">
        <v>1562146</v>
      </c>
      <c r="T3650">
        <v>1764591</v>
      </c>
      <c r="U3650">
        <v>1483471</v>
      </c>
      <c r="V3650">
        <v>1690147</v>
      </c>
      <c r="W3650">
        <v>1932353</v>
      </c>
      <c r="X3650">
        <v>1525865</v>
      </c>
      <c r="Y3650">
        <v>941515</v>
      </c>
      <c r="Z3650">
        <v>699379</v>
      </c>
      <c r="AA3650">
        <v>285963</v>
      </c>
      <c r="AB3650">
        <v>12612705</v>
      </c>
      <c r="AC3650">
        <v>1926857</v>
      </c>
      <c r="AD3650" s="9">
        <v>1.3749957031384276E-5</v>
      </c>
      <c r="AE3650" s="9">
        <v>3.2007251562914093E-6</v>
      </c>
      <c r="AF3650" s="9">
        <v>2.8335177953418099E-6</v>
      </c>
      <c r="AG3650" s="9">
        <v>3.3704737065975676E-6</v>
      </c>
      <c r="AH3650" s="9">
        <v>2.9583225601086771E-6</v>
      </c>
      <c r="AI3650" s="9">
        <v>2.5875189471074902E-6</v>
      </c>
      <c r="AJ3650" s="9">
        <v>3.2768298637166459E-6</v>
      </c>
      <c r="AK3650" s="9">
        <v>3.2925657052728849E-5</v>
      </c>
      <c r="AL3650" s="9">
        <v>8.7220233950404576E-5</v>
      </c>
      <c r="AM3650" s="9">
        <v>4.441133992859216E-4</v>
      </c>
      <c r="AN3650" s="9">
        <v>2.0534849582226812E-5</v>
      </c>
      <c r="AO3650" s="9">
        <v>1.1365659205639028E-4</v>
      </c>
      <c r="AP3650" s="8" t="s">
        <v>5612</v>
      </c>
      <c r="AQ3650" s="8" t="s">
        <v>5612</v>
      </c>
      <c r="AR3650" s="37">
        <v>0.42100000000000004</v>
      </c>
      <c r="AS3650" s="37">
        <v>0.67500000000000004</v>
      </c>
      <c r="AT3650" s="37" t="s">
        <v>54</v>
      </c>
      <c r="AU3650" s="9" t="s">
        <v>5612</v>
      </c>
      <c r="AV3650" s="9" t="s">
        <v>5612</v>
      </c>
      <c r="AW3650" s="9" t="s">
        <v>5612</v>
      </c>
      <c r="AX3650" s="9" t="s">
        <v>5612</v>
      </c>
      <c r="AY3650" s="9" t="s">
        <v>5612</v>
      </c>
      <c r="AZ3650" s="9" t="s">
        <v>5612</v>
      </c>
    </row>
    <row r="3651" spans="1:52" x14ac:dyDescent="0.2">
      <c r="A3651" s="38" t="s">
        <v>41</v>
      </c>
      <c r="B3651" s="7">
        <v>2010</v>
      </c>
      <c r="C3651" s="3" t="s">
        <v>56</v>
      </c>
      <c r="D3651" t="s">
        <v>371</v>
      </c>
      <c r="E3651" t="s">
        <v>4160</v>
      </c>
      <c r="F3651">
        <v>10</v>
      </c>
      <c r="G3651">
        <v>5</v>
      </c>
      <c r="H3651">
        <v>5</v>
      </c>
      <c r="I3651">
        <v>5</v>
      </c>
      <c r="J3651">
        <v>5</v>
      </c>
      <c r="K3651">
        <v>12</v>
      </c>
      <c r="L3651">
        <v>12</v>
      </c>
      <c r="M3651">
        <v>34</v>
      </c>
      <c r="N3651">
        <v>53</v>
      </c>
      <c r="O3651">
        <v>105</v>
      </c>
      <c r="P3651">
        <v>246</v>
      </c>
      <c r="Q3651">
        <v>192</v>
      </c>
      <c r="R3651">
        <v>727275</v>
      </c>
      <c r="S3651">
        <v>1562146</v>
      </c>
      <c r="T3651">
        <v>1764591</v>
      </c>
      <c r="U3651">
        <v>1483471</v>
      </c>
      <c r="V3651">
        <v>1690147</v>
      </c>
      <c r="W3651">
        <v>1932353</v>
      </c>
      <c r="X3651">
        <v>1525865</v>
      </c>
      <c r="Y3651">
        <v>941515</v>
      </c>
      <c r="Z3651">
        <v>699379</v>
      </c>
      <c r="AA3651">
        <v>285963</v>
      </c>
      <c r="AB3651">
        <v>12612705</v>
      </c>
      <c r="AC3651">
        <v>1926857</v>
      </c>
      <c r="AD3651" s="9">
        <v>1.3749957031384276E-5</v>
      </c>
      <c r="AE3651" s="9">
        <v>3.2007251562914093E-6</v>
      </c>
      <c r="AF3651" s="9">
        <v>2.8335177953418099E-6</v>
      </c>
      <c r="AG3651" s="9">
        <v>3.3704737065975676E-6</v>
      </c>
      <c r="AH3651" s="9">
        <v>2.9583225601086771E-6</v>
      </c>
      <c r="AI3651" s="9">
        <v>6.2100454730579768E-6</v>
      </c>
      <c r="AJ3651" s="9">
        <v>7.8643916729199505E-6</v>
      </c>
      <c r="AK3651" s="9">
        <v>3.6112010961057443E-5</v>
      </c>
      <c r="AL3651" s="9">
        <v>7.5781514743794137E-5</v>
      </c>
      <c r="AM3651" s="9">
        <v>3.6718036948836036E-4</v>
      </c>
      <c r="AN3651" s="9">
        <v>1.9504142846439364E-5</v>
      </c>
      <c r="AO3651" s="9">
        <v>9.9644135501492849E-5</v>
      </c>
      <c r="AP3651" s="8" t="s">
        <v>5612</v>
      </c>
      <c r="AQ3651" s="8" t="s">
        <v>5612</v>
      </c>
      <c r="AR3651" s="37">
        <v>0.42899999999999999</v>
      </c>
      <c r="AS3651" s="37">
        <v>0.68700000000000006</v>
      </c>
      <c r="AT3651" s="37" t="s">
        <v>54</v>
      </c>
      <c r="AU3651" s="9" t="s">
        <v>5612</v>
      </c>
      <c r="AV3651" s="9" t="s">
        <v>5612</v>
      </c>
      <c r="AW3651" s="9" t="s">
        <v>5612</v>
      </c>
      <c r="AX3651" s="9" t="s">
        <v>5612</v>
      </c>
      <c r="AY3651" s="9" t="s">
        <v>5612</v>
      </c>
      <c r="AZ3651" s="9" t="s">
        <v>5612</v>
      </c>
    </row>
    <row r="3652" spans="1:52" x14ac:dyDescent="0.2">
      <c r="A3652" s="38" t="s">
        <v>41</v>
      </c>
      <c r="B3652" s="7">
        <v>2010</v>
      </c>
      <c r="C3652" s="3" t="s">
        <v>57</v>
      </c>
      <c r="D3652" t="s">
        <v>371</v>
      </c>
      <c r="E3652" t="s">
        <v>4161</v>
      </c>
      <c r="F3652">
        <v>10</v>
      </c>
      <c r="G3652">
        <v>5</v>
      </c>
      <c r="H3652">
        <v>5</v>
      </c>
      <c r="I3652">
        <v>5</v>
      </c>
      <c r="J3652">
        <v>5</v>
      </c>
      <c r="K3652">
        <v>5</v>
      </c>
      <c r="L3652">
        <v>16</v>
      </c>
      <c r="M3652">
        <v>15</v>
      </c>
      <c r="N3652">
        <v>48</v>
      </c>
      <c r="O3652">
        <v>118</v>
      </c>
      <c r="P3652">
        <v>232</v>
      </c>
      <c r="Q3652">
        <v>181</v>
      </c>
      <c r="R3652">
        <v>727275</v>
      </c>
      <c r="S3652">
        <v>1562146</v>
      </c>
      <c r="T3652">
        <v>1764591</v>
      </c>
      <c r="U3652">
        <v>1483471</v>
      </c>
      <c r="V3652">
        <v>1690147</v>
      </c>
      <c r="W3652">
        <v>1932353</v>
      </c>
      <c r="X3652">
        <v>1525865</v>
      </c>
      <c r="Y3652">
        <v>941515</v>
      </c>
      <c r="Z3652">
        <v>699379</v>
      </c>
      <c r="AA3652">
        <v>285963</v>
      </c>
      <c r="AB3652">
        <v>12612705</v>
      </c>
      <c r="AC3652">
        <v>1926857</v>
      </c>
      <c r="AD3652" s="9">
        <v>1.3749957031384276E-5</v>
      </c>
      <c r="AE3652" s="9">
        <v>3.2007251562914093E-6</v>
      </c>
      <c r="AF3652" s="9">
        <v>2.8335177953418099E-6</v>
      </c>
      <c r="AG3652" s="9">
        <v>3.3704737065975676E-6</v>
      </c>
      <c r="AH3652" s="9">
        <v>2.9583225601086771E-6</v>
      </c>
      <c r="AI3652" s="9">
        <v>2.5875189471074902E-6</v>
      </c>
      <c r="AJ3652" s="9">
        <v>1.0485855563893268E-5</v>
      </c>
      <c r="AK3652" s="9">
        <v>1.5931769541642991E-5</v>
      </c>
      <c r="AL3652" s="9">
        <v>6.863231523966261E-5</v>
      </c>
      <c r="AM3652" s="9">
        <v>4.1264079618691927E-4</v>
      </c>
      <c r="AN3652" s="9">
        <v>1.8394150977129806E-5</v>
      </c>
      <c r="AO3652" s="9">
        <v>9.3935356905053147E-5</v>
      </c>
      <c r="AP3652" s="8" t="s">
        <v>5612</v>
      </c>
      <c r="AQ3652" s="8" t="s">
        <v>5612</v>
      </c>
      <c r="AR3652" s="37">
        <v>0.435</v>
      </c>
      <c r="AS3652" s="37">
        <v>0.69900000000000007</v>
      </c>
      <c r="AT3652" s="37" t="s">
        <v>54</v>
      </c>
      <c r="AU3652" s="9" t="s">
        <v>5612</v>
      </c>
      <c r="AV3652" s="9" t="s">
        <v>5612</v>
      </c>
      <c r="AW3652" s="9" t="s">
        <v>5612</v>
      </c>
      <c r="AX3652" s="9" t="s">
        <v>5612</v>
      </c>
      <c r="AY3652" s="9" t="s">
        <v>5612</v>
      </c>
      <c r="AZ3652" s="9" t="s">
        <v>5612</v>
      </c>
    </row>
    <row r="3653" spans="1:52" x14ac:dyDescent="0.2">
      <c r="A3653" s="38" t="s">
        <v>41</v>
      </c>
      <c r="B3653" s="7">
        <v>2010</v>
      </c>
      <c r="C3653" s="3" t="s">
        <v>58</v>
      </c>
      <c r="D3653" t="s">
        <v>371</v>
      </c>
      <c r="E3653" t="s">
        <v>4162</v>
      </c>
      <c r="F3653">
        <v>10</v>
      </c>
      <c r="G3653">
        <v>5</v>
      </c>
      <c r="H3653">
        <v>5</v>
      </c>
      <c r="I3653">
        <v>5</v>
      </c>
      <c r="J3653">
        <v>5</v>
      </c>
      <c r="K3653">
        <v>5</v>
      </c>
      <c r="L3653">
        <v>14</v>
      </c>
      <c r="M3653">
        <v>25</v>
      </c>
      <c r="N3653">
        <v>56</v>
      </c>
      <c r="O3653">
        <v>97</v>
      </c>
      <c r="P3653">
        <v>227</v>
      </c>
      <c r="Q3653">
        <v>178</v>
      </c>
      <c r="R3653">
        <v>727275</v>
      </c>
      <c r="S3653">
        <v>1562146</v>
      </c>
      <c r="T3653">
        <v>1764591</v>
      </c>
      <c r="U3653">
        <v>1483471</v>
      </c>
      <c r="V3653">
        <v>1690147</v>
      </c>
      <c r="W3653">
        <v>1932353</v>
      </c>
      <c r="X3653">
        <v>1525865</v>
      </c>
      <c r="Y3653">
        <v>941515</v>
      </c>
      <c r="Z3653">
        <v>699379</v>
      </c>
      <c r="AA3653">
        <v>285963</v>
      </c>
      <c r="AB3653">
        <v>12612705</v>
      </c>
      <c r="AC3653">
        <v>1926857</v>
      </c>
      <c r="AD3653" s="9">
        <v>1.3749957031384276E-5</v>
      </c>
      <c r="AE3653" s="9">
        <v>3.2007251562914093E-6</v>
      </c>
      <c r="AF3653" s="9">
        <v>2.8335177953418099E-6</v>
      </c>
      <c r="AG3653" s="9">
        <v>3.3704737065975676E-6</v>
      </c>
      <c r="AH3653" s="9">
        <v>2.9583225601086771E-6</v>
      </c>
      <c r="AI3653" s="9">
        <v>2.5875189471074902E-6</v>
      </c>
      <c r="AJ3653" s="9">
        <v>9.1751236184066092E-6</v>
      </c>
      <c r="AK3653" s="9">
        <v>2.6552949236071652E-5</v>
      </c>
      <c r="AL3653" s="9">
        <v>8.007103444627305E-5</v>
      </c>
      <c r="AM3653" s="9">
        <v>3.392047222892472E-4</v>
      </c>
      <c r="AN3653" s="9">
        <v>1.799772530951925E-5</v>
      </c>
      <c r="AO3653" s="9">
        <v>9.237841728784233E-5</v>
      </c>
      <c r="AP3653" s="8" t="s">
        <v>5612</v>
      </c>
      <c r="AQ3653" s="8" t="s">
        <v>5612</v>
      </c>
      <c r="AR3653" s="37">
        <v>0.439</v>
      </c>
      <c r="AS3653" s="37">
        <v>0.70000000000000007</v>
      </c>
      <c r="AT3653" s="37" t="s">
        <v>54</v>
      </c>
      <c r="AU3653" s="9" t="s">
        <v>5612</v>
      </c>
      <c r="AV3653" s="9" t="s">
        <v>5612</v>
      </c>
      <c r="AW3653" s="9" t="s">
        <v>5612</v>
      </c>
      <c r="AX3653" s="9" t="s">
        <v>5612</v>
      </c>
      <c r="AY3653" s="9" t="s">
        <v>5612</v>
      </c>
      <c r="AZ3653" s="9" t="s">
        <v>5612</v>
      </c>
    </row>
    <row r="3654" spans="1:52" x14ac:dyDescent="0.2">
      <c r="A3654" s="38" t="s">
        <v>41</v>
      </c>
      <c r="B3654" s="7">
        <v>2010</v>
      </c>
      <c r="C3654" s="3" t="s">
        <v>59</v>
      </c>
      <c r="D3654" t="s">
        <v>371</v>
      </c>
      <c r="E3654" t="s">
        <v>4163</v>
      </c>
      <c r="F3654">
        <v>10</v>
      </c>
      <c r="G3654">
        <v>5</v>
      </c>
      <c r="H3654">
        <v>5</v>
      </c>
      <c r="I3654">
        <v>5</v>
      </c>
      <c r="J3654">
        <v>5</v>
      </c>
      <c r="K3654">
        <v>5</v>
      </c>
      <c r="L3654">
        <v>19</v>
      </c>
      <c r="M3654">
        <v>20</v>
      </c>
      <c r="N3654">
        <v>47</v>
      </c>
      <c r="O3654">
        <v>77</v>
      </c>
      <c r="P3654">
        <v>198</v>
      </c>
      <c r="Q3654">
        <v>144</v>
      </c>
      <c r="R3654">
        <v>727275</v>
      </c>
      <c r="S3654">
        <v>1562146</v>
      </c>
      <c r="T3654">
        <v>1764591</v>
      </c>
      <c r="U3654">
        <v>1483471</v>
      </c>
      <c r="V3654">
        <v>1690147</v>
      </c>
      <c r="W3654">
        <v>1932353</v>
      </c>
      <c r="X3654">
        <v>1525865</v>
      </c>
      <c r="Y3654">
        <v>941515</v>
      </c>
      <c r="Z3654">
        <v>699379</v>
      </c>
      <c r="AA3654">
        <v>285963</v>
      </c>
      <c r="AB3654">
        <v>12612705</v>
      </c>
      <c r="AC3654">
        <v>1926857</v>
      </c>
      <c r="AD3654" s="9">
        <v>1.3749957031384276E-5</v>
      </c>
      <c r="AE3654" s="9">
        <v>3.2007251562914093E-6</v>
      </c>
      <c r="AF3654" s="9">
        <v>2.8335177953418099E-6</v>
      </c>
      <c r="AG3654" s="9">
        <v>3.3704737065975676E-6</v>
      </c>
      <c r="AH3654" s="9">
        <v>2.9583225601086771E-6</v>
      </c>
      <c r="AI3654" s="9">
        <v>2.5875189471074902E-6</v>
      </c>
      <c r="AJ3654" s="9">
        <v>1.2451953482123254E-5</v>
      </c>
      <c r="AK3654" s="9">
        <v>2.1242359388857322E-5</v>
      </c>
      <c r="AL3654" s="9">
        <v>6.720247533883631E-5</v>
      </c>
      <c r="AM3654" s="9">
        <v>2.6926560429146428E-4</v>
      </c>
      <c r="AN3654" s="9">
        <v>1.5698456437378024E-5</v>
      </c>
      <c r="AO3654" s="9">
        <v>7.4733101626119633E-5</v>
      </c>
      <c r="AP3654" s="8" t="s">
        <v>5612</v>
      </c>
      <c r="AQ3654" s="8" t="s">
        <v>5612</v>
      </c>
      <c r="AR3654" s="37">
        <v>0.439</v>
      </c>
      <c r="AS3654" s="37">
        <v>0.70000000000000007</v>
      </c>
      <c r="AT3654" s="37" t="s">
        <v>54</v>
      </c>
      <c r="AU3654" s="9" t="s">
        <v>5612</v>
      </c>
      <c r="AV3654" s="9" t="s">
        <v>5612</v>
      </c>
      <c r="AW3654" s="9" t="s">
        <v>5612</v>
      </c>
      <c r="AX3654" s="9" t="s">
        <v>5612</v>
      </c>
      <c r="AY3654" s="9" t="s">
        <v>5612</v>
      </c>
      <c r="AZ3654" s="9" t="s">
        <v>5612</v>
      </c>
    </row>
    <row r="3655" spans="1:52" x14ac:dyDescent="0.2">
      <c r="A3655" s="38" t="s">
        <v>41</v>
      </c>
      <c r="B3655" s="7">
        <v>2010</v>
      </c>
      <c r="C3655" s="3" t="s">
        <v>60</v>
      </c>
      <c r="D3655" t="s">
        <v>371</v>
      </c>
      <c r="E3655" t="s">
        <v>4164</v>
      </c>
      <c r="F3655">
        <v>10</v>
      </c>
      <c r="G3655">
        <v>5</v>
      </c>
      <c r="H3655">
        <v>5</v>
      </c>
      <c r="I3655">
        <v>5</v>
      </c>
      <c r="J3655">
        <v>5</v>
      </c>
      <c r="K3655">
        <v>5</v>
      </c>
      <c r="L3655">
        <v>5</v>
      </c>
      <c r="M3655">
        <v>17</v>
      </c>
      <c r="N3655">
        <v>54</v>
      </c>
      <c r="O3655">
        <v>100</v>
      </c>
      <c r="P3655">
        <v>211</v>
      </c>
      <c r="Q3655">
        <v>171</v>
      </c>
      <c r="R3655">
        <v>727275</v>
      </c>
      <c r="S3655">
        <v>1562146</v>
      </c>
      <c r="T3655">
        <v>1764591</v>
      </c>
      <c r="U3655">
        <v>1483471</v>
      </c>
      <c r="V3655">
        <v>1690147</v>
      </c>
      <c r="W3655">
        <v>1932353</v>
      </c>
      <c r="X3655">
        <v>1525865</v>
      </c>
      <c r="Y3655">
        <v>941515</v>
      </c>
      <c r="Z3655">
        <v>699379</v>
      </c>
      <c r="AA3655">
        <v>285963</v>
      </c>
      <c r="AB3655">
        <v>12612705</v>
      </c>
      <c r="AC3655">
        <v>1926857</v>
      </c>
      <c r="AD3655" s="9">
        <v>1.3749957031384276E-5</v>
      </c>
      <c r="AE3655" s="9">
        <v>3.2007251562914093E-6</v>
      </c>
      <c r="AF3655" s="9">
        <v>2.8335177953418099E-6</v>
      </c>
      <c r="AG3655" s="9">
        <v>3.3704737065975676E-6</v>
      </c>
      <c r="AH3655" s="9">
        <v>2.9583225601086771E-6</v>
      </c>
      <c r="AI3655" s="9">
        <v>2.5875189471074902E-6</v>
      </c>
      <c r="AJ3655" s="9">
        <v>3.2768298637166459E-6</v>
      </c>
      <c r="AK3655" s="9">
        <v>1.8056005480528721E-5</v>
      </c>
      <c r="AL3655" s="9">
        <v>7.7211354644620437E-5</v>
      </c>
      <c r="AM3655" s="9">
        <v>3.4969558998891468E-4</v>
      </c>
      <c r="AN3655" s="9">
        <v>1.6729163173165472E-5</v>
      </c>
      <c r="AO3655" s="9">
        <v>8.8745558181017065E-5</v>
      </c>
      <c r="AP3655" s="8" t="s">
        <v>5612</v>
      </c>
      <c r="AQ3655" s="8" t="s">
        <v>5612</v>
      </c>
      <c r="AR3655" s="37" t="s">
        <v>5612</v>
      </c>
      <c r="AS3655" s="37" t="s">
        <v>5612</v>
      </c>
      <c r="AT3655" s="37" t="s">
        <v>5612</v>
      </c>
      <c r="AU3655" s="9" t="s">
        <v>5612</v>
      </c>
      <c r="AV3655" s="9" t="s">
        <v>5612</v>
      </c>
      <c r="AW3655" s="9" t="s">
        <v>5612</v>
      </c>
      <c r="AX3655" s="9" t="s">
        <v>5612</v>
      </c>
      <c r="AY3655" s="9" t="s">
        <v>5612</v>
      </c>
      <c r="AZ3655" s="9" t="s">
        <v>5612</v>
      </c>
    </row>
    <row r="3656" spans="1:52" x14ac:dyDescent="0.2">
      <c r="A3656" s="38" t="s">
        <v>41</v>
      </c>
      <c r="B3656" s="7">
        <v>2010</v>
      </c>
      <c r="C3656" s="3" t="s">
        <v>61</v>
      </c>
      <c r="D3656" t="s">
        <v>371</v>
      </c>
      <c r="E3656" t="s">
        <v>4165</v>
      </c>
      <c r="F3656">
        <v>10</v>
      </c>
      <c r="G3656">
        <v>5</v>
      </c>
      <c r="H3656">
        <v>5</v>
      </c>
      <c r="I3656">
        <v>5</v>
      </c>
      <c r="J3656">
        <v>5</v>
      </c>
      <c r="K3656">
        <v>5</v>
      </c>
      <c r="L3656">
        <v>12</v>
      </c>
      <c r="M3656">
        <v>11</v>
      </c>
      <c r="N3656">
        <v>60</v>
      </c>
      <c r="O3656">
        <v>65</v>
      </c>
      <c r="P3656">
        <v>183</v>
      </c>
      <c r="Q3656">
        <v>136</v>
      </c>
      <c r="R3656">
        <v>727275</v>
      </c>
      <c r="S3656">
        <v>1562146</v>
      </c>
      <c r="T3656">
        <v>1764591</v>
      </c>
      <c r="U3656">
        <v>1483471</v>
      </c>
      <c r="V3656">
        <v>1690147</v>
      </c>
      <c r="W3656">
        <v>1932353</v>
      </c>
      <c r="X3656">
        <v>1525865</v>
      </c>
      <c r="Y3656">
        <v>941515</v>
      </c>
      <c r="Z3656">
        <v>699379</v>
      </c>
      <c r="AA3656">
        <v>285963</v>
      </c>
      <c r="AB3656">
        <v>12612705</v>
      </c>
      <c r="AC3656">
        <v>1926857</v>
      </c>
      <c r="AD3656" s="9">
        <v>1.3749957031384276E-5</v>
      </c>
      <c r="AE3656" s="9">
        <v>3.2007251562914093E-6</v>
      </c>
      <c r="AF3656" s="9">
        <v>2.8335177953418099E-6</v>
      </c>
      <c r="AG3656" s="9">
        <v>3.3704737065975676E-6</v>
      </c>
      <c r="AH3656" s="9">
        <v>2.9583225601086771E-6</v>
      </c>
      <c r="AI3656" s="9">
        <v>2.5875189471074902E-6</v>
      </c>
      <c r="AJ3656" s="9">
        <v>7.8643916729199505E-6</v>
      </c>
      <c r="AK3656" s="9">
        <v>1.1683297663871526E-5</v>
      </c>
      <c r="AL3656" s="9">
        <v>8.5790394049578263E-5</v>
      </c>
      <c r="AM3656" s="9">
        <v>2.2730213349279451E-4</v>
      </c>
      <c r="AN3656" s="9">
        <v>1.4509179434546356E-5</v>
      </c>
      <c r="AO3656" s="9">
        <v>7.0581262646890762E-5</v>
      </c>
      <c r="AP3656" s="8" t="s">
        <v>5612</v>
      </c>
      <c r="AQ3656" s="8" t="s">
        <v>5612</v>
      </c>
      <c r="AR3656" s="37" t="s">
        <v>5612</v>
      </c>
      <c r="AS3656" s="37" t="s">
        <v>5612</v>
      </c>
      <c r="AT3656" s="37" t="s">
        <v>5612</v>
      </c>
      <c r="AU3656" s="9" t="s">
        <v>5612</v>
      </c>
      <c r="AV3656" s="9" t="s">
        <v>5612</v>
      </c>
      <c r="AW3656" s="9" t="s">
        <v>5612</v>
      </c>
      <c r="AX3656" s="9" t="s">
        <v>5612</v>
      </c>
      <c r="AY3656" s="9" t="s">
        <v>5612</v>
      </c>
      <c r="AZ3656" s="9" t="s">
        <v>5612</v>
      </c>
    </row>
    <row r="3657" spans="1:52" x14ac:dyDescent="0.2">
      <c r="A3657" s="38" t="s">
        <v>41</v>
      </c>
      <c r="B3657" s="7">
        <v>2010</v>
      </c>
      <c r="C3657" s="3" t="s">
        <v>62</v>
      </c>
      <c r="D3657" t="s">
        <v>371</v>
      </c>
      <c r="E3657" t="s">
        <v>4166</v>
      </c>
      <c r="F3657">
        <v>10</v>
      </c>
      <c r="G3657">
        <v>5</v>
      </c>
      <c r="H3657">
        <v>5</v>
      </c>
      <c r="I3657">
        <v>5</v>
      </c>
      <c r="J3657">
        <v>5</v>
      </c>
      <c r="K3657">
        <v>5</v>
      </c>
      <c r="L3657">
        <v>14</v>
      </c>
      <c r="M3657">
        <v>22</v>
      </c>
      <c r="N3657">
        <v>38</v>
      </c>
      <c r="O3657">
        <v>80</v>
      </c>
      <c r="P3657">
        <v>189</v>
      </c>
      <c r="Q3657">
        <v>140</v>
      </c>
      <c r="R3657">
        <v>727275</v>
      </c>
      <c r="S3657">
        <v>1562146</v>
      </c>
      <c r="T3657">
        <v>1764591</v>
      </c>
      <c r="U3657">
        <v>1483471</v>
      </c>
      <c r="V3657">
        <v>1690147</v>
      </c>
      <c r="W3657">
        <v>1932353</v>
      </c>
      <c r="X3657">
        <v>1525865</v>
      </c>
      <c r="Y3657">
        <v>941515</v>
      </c>
      <c r="Z3657">
        <v>699379</v>
      </c>
      <c r="AA3657">
        <v>285963</v>
      </c>
      <c r="AB3657">
        <v>12612705</v>
      </c>
      <c r="AC3657">
        <v>1926857</v>
      </c>
      <c r="AD3657" s="9">
        <v>1.3749957031384276E-5</v>
      </c>
      <c r="AE3657" s="9">
        <v>3.2007251562914093E-6</v>
      </c>
      <c r="AF3657" s="9">
        <v>2.8335177953418099E-6</v>
      </c>
      <c r="AG3657" s="9">
        <v>3.3704737065975676E-6</v>
      </c>
      <c r="AH3657" s="9">
        <v>2.9583225601086771E-6</v>
      </c>
      <c r="AI3657" s="9">
        <v>2.5875189471074902E-6</v>
      </c>
      <c r="AJ3657" s="9">
        <v>9.1751236184066092E-6</v>
      </c>
      <c r="AK3657" s="9">
        <v>2.3366595327743052E-5</v>
      </c>
      <c r="AL3657" s="9">
        <v>5.4333916231399571E-5</v>
      </c>
      <c r="AM3657" s="9">
        <v>2.7975647199113171E-4</v>
      </c>
      <c r="AN3657" s="9">
        <v>1.4984890235679024E-5</v>
      </c>
      <c r="AO3657" s="9">
        <v>7.2657182136505198E-5</v>
      </c>
      <c r="AP3657" s="8" t="s">
        <v>5612</v>
      </c>
      <c r="AQ3657" s="8" t="s">
        <v>5612</v>
      </c>
      <c r="AR3657" s="37">
        <v>0.01</v>
      </c>
      <c r="AS3657" s="37">
        <v>6.0000000000000001E-3</v>
      </c>
      <c r="AT3657" s="37">
        <v>0</v>
      </c>
      <c r="AU3657" s="9" t="s">
        <v>5612</v>
      </c>
      <c r="AV3657" s="9" t="s">
        <v>5612</v>
      </c>
      <c r="AW3657" s="9" t="s">
        <v>5612</v>
      </c>
      <c r="AX3657" s="9" t="s">
        <v>5612</v>
      </c>
      <c r="AY3657" s="9" t="s">
        <v>5612</v>
      </c>
      <c r="AZ3657" s="9" t="s">
        <v>5612</v>
      </c>
    </row>
    <row r="3658" spans="1:52" x14ac:dyDescent="0.2">
      <c r="A3658" s="38" t="s">
        <v>41</v>
      </c>
      <c r="B3658" s="7">
        <v>2010</v>
      </c>
      <c r="C3658" s="3" t="s">
        <v>63</v>
      </c>
      <c r="D3658" t="s">
        <v>371</v>
      </c>
      <c r="E3658" t="s">
        <v>4167</v>
      </c>
      <c r="F3658">
        <v>10</v>
      </c>
      <c r="G3658">
        <v>5</v>
      </c>
      <c r="H3658">
        <v>5</v>
      </c>
      <c r="I3658">
        <v>5</v>
      </c>
      <c r="J3658">
        <v>5</v>
      </c>
      <c r="K3658">
        <v>5</v>
      </c>
      <c r="L3658">
        <v>5</v>
      </c>
      <c r="M3658">
        <v>20</v>
      </c>
      <c r="N3658">
        <v>47</v>
      </c>
      <c r="O3658">
        <v>72</v>
      </c>
      <c r="P3658">
        <v>179</v>
      </c>
      <c r="Q3658">
        <v>139</v>
      </c>
      <c r="R3658">
        <v>727275</v>
      </c>
      <c r="S3658">
        <v>1562146</v>
      </c>
      <c r="T3658">
        <v>1764591</v>
      </c>
      <c r="U3658">
        <v>1483471</v>
      </c>
      <c r="V3658">
        <v>1690147</v>
      </c>
      <c r="W3658">
        <v>1932353</v>
      </c>
      <c r="X3658">
        <v>1525865</v>
      </c>
      <c r="Y3658">
        <v>941515</v>
      </c>
      <c r="Z3658">
        <v>699379</v>
      </c>
      <c r="AA3658">
        <v>285963</v>
      </c>
      <c r="AB3658">
        <v>12612705</v>
      </c>
      <c r="AC3658">
        <v>1926857</v>
      </c>
      <c r="AD3658" s="9">
        <v>1.3749957031384276E-5</v>
      </c>
      <c r="AE3658" s="9">
        <v>3.2007251562914093E-6</v>
      </c>
      <c r="AF3658" s="9">
        <v>2.8335177953418099E-6</v>
      </c>
      <c r="AG3658" s="9">
        <v>3.3704737065975676E-6</v>
      </c>
      <c r="AH3658" s="9">
        <v>2.9583225601086771E-6</v>
      </c>
      <c r="AI3658" s="9">
        <v>2.5875189471074902E-6</v>
      </c>
      <c r="AJ3658" s="9">
        <v>3.2768298637166459E-6</v>
      </c>
      <c r="AK3658" s="9">
        <v>2.1242359388857322E-5</v>
      </c>
      <c r="AL3658" s="9">
        <v>6.720247533883631E-5</v>
      </c>
      <c r="AM3658" s="9">
        <v>2.5178082479201854E-4</v>
      </c>
      <c r="AN3658" s="9">
        <v>1.4192038900457912E-5</v>
      </c>
      <c r="AO3658" s="9">
        <v>7.2138202264101592E-5</v>
      </c>
      <c r="AP3658" s="8" t="s">
        <v>5612</v>
      </c>
      <c r="AQ3658" s="8" t="s">
        <v>5612</v>
      </c>
      <c r="AR3658" s="37">
        <v>7.8E-2</v>
      </c>
      <c r="AS3658" s="37">
        <v>0.12300000000000001</v>
      </c>
      <c r="AT3658" s="37">
        <v>0.20100000000000001</v>
      </c>
      <c r="AU3658" s="9" t="s">
        <v>5612</v>
      </c>
      <c r="AV3658" s="9" t="s">
        <v>5612</v>
      </c>
      <c r="AW3658" s="9" t="s">
        <v>5612</v>
      </c>
      <c r="AX3658" s="9" t="s">
        <v>5612</v>
      </c>
      <c r="AY3658" s="9" t="s">
        <v>5612</v>
      </c>
      <c r="AZ3658" s="9" t="s">
        <v>5612</v>
      </c>
    </row>
    <row r="3659" spans="1:52" x14ac:dyDescent="0.2">
      <c r="A3659" s="38" t="s">
        <v>41</v>
      </c>
      <c r="B3659" s="7">
        <v>2010</v>
      </c>
      <c r="C3659" s="3" t="s">
        <v>64</v>
      </c>
      <c r="D3659" t="s">
        <v>371</v>
      </c>
      <c r="E3659" t="s">
        <v>4168</v>
      </c>
      <c r="F3659">
        <v>10</v>
      </c>
      <c r="G3659">
        <v>5</v>
      </c>
      <c r="H3659">
        <v>5</v>
      </c>
      <c r="I3659">
        <v>5</v>
      </c>
      <c r="J3659">
        <v>5</v>
      </c>
      <c r="K3659">
        <v>5</v>
      </c>
      <c r="L3659">
        <v>11</v>
      </c>
      <c r="M3659">
        <v>26</v>
      </c>
      <c r="N3659">
        <v>56</v>
      </c>
      <c r="O3659">
        <v>97</v>
      </c>
      <c r="P3659">
        <v>225</v>
      </c>
      <c r="Q3659">
        <v>179</v>
      </c>
      <c r="R3659">
        <v>727275</v>
      </c>
      <c r="S3659">
        <v>1562146</v>
      </c>
      <c r="T3659">
        <v>1764591</v>
      </c>
      <c r="U3659">
        <v>1483471</v>
      </c>
      <c r="V3659">
        <v>1690147</v>
      </c>
      <c r="W3659">
        <v>1932353</v>
      </c>
      <c r="X3659">
        <v>1525865</v>
      </c>
      <c r="Y3659">
        <v>941515</v>
      </c>
      <c r="Z3659">
        <v>699379</v>
      </c>
      <c r="AA3659">
        <v>285963</v>
      </c>
      <c r="AB3659">
        <v>12612705</v>
      </c>
      <c r="AC3659">
        <v>1926857</v>
      </c>
      <c r="AD3659" s="9">
        <v>1.3749957031384276E-5</v>
      </c>
      <c r="AE3659" s="9">
        <v>3.2007251562914093E-6</v>
      </c>
      <c r="AF3659" s="9">
        <v>2.8335177953418099E-6</v>
      </c>
      <c r="AG3659" s="9">
        <v>3.3704737065975676E-6</v>
      </c>
      <c r="AH3659" s="9">
        <v>2.9583225601086771E-6</v>
      </c>
      <c r="AI3659" s="9">
        <v>2.5875189471074902E-6</v>
      </c>
      <c r="AJ3659" s="9">
        <v>7.2090257001766212E-6</v>
      </c>
      <c r="AK3659" s="9">
        <v>2.7615067205514515E-5</v>
      </c>
      <c r="AL3659" s="9">
        <v>8.007103444627305E-5</v>
      </c>
      <c r="AM3659" s="9">
        <v>3.392047222892472E-4</v>
      </c>
      <c r="AN3659" s="9">
        <v>1.7839155042475027E-5</v>
      </c>
      <c r="AO3659" s="9">
        <v>9.2897397160245936E-5</v>
      </c>
      <c r="AP3659" s="8">
        <v>1.4324999999999999E-2</v>
      </c>
      <c r="AQ3659" s="8" t="s">
        <v>5612</v>
      </c>
      <c r="AR3659" s="37">
        <v>0.26700000000000002</v>
      </c>
      <c r="AS3659" s="37">
        <v>0.46700000000000003</v>
      </c>
      <c r="AT3659" s="37">
        <v>0.43700000000000006</v>
      </c>
      <c r="AU3659" s="9" t="s">
        <v>5612</v>
      </c>
      <c r="AV3659" s="9" t="s">
        <v>5612</v>
      </c>
      <c r="AW3659" s="9" t="s">
        <v>5612</v>
      </c>
      <c r="AX3659" s="9" t="s">
        <v>5612</v>
      </c>
      <c r="AY3659" s="9" t="s">
        <v>5612</v>
      </c>
      <c r="AZ3659" s="9" t="s">
        <v>5612</v>
      </c>
    </row>
    <row r="3660" spans="1:52" x14ac:dyDescent="0.2">
      <c r="A3660" s="38" t="s">
        <v>41</v>
      </c>
      <c r="B3660" s="7">
        <v>2010</v>
      </c>
      <c r="C3660" s="3" t="s">
        <v>65</v>
      </c>
      <c r="D3660" t="s">
        <v>371</v>
      </c>
      <c r="E3660" t="s">
        <v>4169</v>
      </c>
      <c r="F3660">
        <v>10</v>
      </c>
      <c r="G3660">
        <v>5</v>
      </c>
      <c r="H3660">
        <v>5</v>
      </c>
      <c r="I3660">
        <v>5</v>
      </c>
      <c r="J3660">
        <v>5</v>
      </c>
      <c r="K3660">
        <v>5</v>
      </c>
      <c r="L3660">
        <v>17</v>
      </c>
      <c r="M3660">
        <v>11</v>
      </c>
      <c r="N3660">
        <v>47</v>
      </c>
      <c r="O3660">
        <v>103</v>
      </c>
      <c r="P3660">
        <v>213</v>
      </c>
      <c r="Q3660">
        <v>161</v>
      </c>
      <c r="R3660">
        <v>727275</v>
      </c>
      <c r="S3660">
        <v>1562146</v>
      </c>
      <c r="T3660">
        <v>1764591</v>
      </c>
      <c r="U3660">
        <v>1483471</v>
      </c>
      <c r="V3660">
        <v>1690147</v>
      </c>
      <c r="W3660">
        <v>1932353</v>
      </c>
      <c r="X3660">
        <v>1525865</v>
      </c>
      <c r="Y3660">
        <v>941515</v>
      </c>
      <c r="Z3660">
        <v>699379</v>
      </c>
      <c r="AA3660">
        <v>285963</v>
      </c>
      <c r="AB3660">
        <v>12612705</v>
      </c>
      <c r="AC3660">
        <v>1926857</v>
      </c>
      <c r="AD3660" s="9">
        <v>1.3749957031384276E-5</v>
      </c>
      <c r="AE3660" s="9">
        <v>3.2007251562914093E-6</v>
      </c>
      <c r="AF3660" s="9">
        <v>2.8335177953418099E-6</v>
      </c>
      <c r="AG3660" s="9">
        <v>3.3704737065975676E-6</v>
      </c>
      <c r="AH3660" s="9">
        <v>2.9583225601086771E-6</v>
      </c>
      <c r="AI3660" s="9">
        <v>2.5875189471074902E-6</v>
      </c>
      <c r="AJ3660" s="9">
        <v>1.1141221536636596E-5</v>
      </c>
      <c r="AK3660" s="9">
        <v>1.1683297663871526E-5</v>
      </c>
      <c r="AL3660" s="9">
        <v>6.720247533883631E-5</v>
      </c>
      <c r="AM3660" s="9">
        <v>3.601864576885821E-4</v>
      </c>
      <c r="AN3660" s="9">
        <v>1.6887733440209692E-5</v>
      </c>
      <c r="AO3660" s="9">
        <v>8.3555759456980982E-5</v>
      </c>
      <c r="AP3660" s="8">
        <v>1.6975000000000001E-2</v>
      </c>
      <c r="AQ3660" s="8" t="s">
        <v>5612</v>
      </c>
      <c r="AR3660" s="37">
        <v>0.36899999999999999</v>
      </c>
      <c r="AS3660" s="37">
        <v>0.61899999999999999</v>
      </c>
      <c r="AT3660" s="37">
        <v>0.61899999999999999</v>
      </c>
      <c r="AU3660" s="9" t="s">
        <v>5612</v>
      </c>
      <c r="AV3660" s="9" t="s">
        <v>5612</v>
      </c>
      <c r="AW3660" s="9" t="s">
        <v>5612</v>
      </c>
      <c r="AX3660" s="9" t="s">
        <v>5612</v>
      </c>
      <c r="AY3660" s="9" t="s">
        <v>5612</v>
      </c>
      <c r="AZ3660" s="9" t="s">
        <v>5612</v>
      </c>
    </row>
    <row r="3661" spans="1:52" x14ac:dyDescent="0.2">
      <c r="A3661" s="38" t="s">
        <v>41</v>
      </c>
      <c r="B3661" s="7">
        <v>2010</v>
      </c>
      <c r="C3661" s="3" t="s">
        <v>66</v>
      </c>
      <c r="D3661" t="s">
        <v>371</v>
      </c>
      <c r="E3661" t="s">
        <v>4170</v>
      </c>
      <c r="F3661">
        <v>10</v>
      </c>
      <c r="G3661">
        <v>5</v>
      </c>
      <c r="H3661">
        <v>5</v>
      </c>
      <c r="I3661">
        <v>5</v>
      </c>
      <c r="J3661">
        <v>5</v>
      </c>
      <c r="K3661">
        <v>5</v>
      </c>
      <c r="L3661">
        <v>5</v>
      </c>
      <c r="M3661">
        <v>24</v>
      </c>
      <c r="N3661">
        <v>48</v>
      </c>
      <c r="O3661">
        <v>135</v>
      </c>
      <c r="P3661">
        <v>247</v>
      </c>
      <c r="Q3661">
        <v>207</v>
      </c>
      <c r="R3661">
        <v>727275</v>
      </c>
      <c r="S3661">
        <v>1562146</v>
      </c>
      <c r="T3661">
        <v>1764591</v>
      </c>
      <c r="U3661">
        <v>1483471</v>
      </c>
      <c r="V3661">
        <v>1690147</v>
      </c>
      <c r="W3661">
        <v>1932353</v>
      </c>
      <c r="X3661">
        <v>1525865</v>
      </c>
      <c r="Y3661">
        <v>941515</v>
      </c>
      <c r="Z3661">
        <v>699379</v>
      </c>
      <c r="AA3661">
        <v>285963</v>
      </c>
      <c r="AB3661">
        <v>12612705</v>
      </c>
      <c r="AC3661">
        <v>1926857</v>
      </c>
      <c r="AD3661" s="9">
        <v>1.3749957031384276E-5</v>
      </c>
      <c r="AE3661" s="9">
        <v>3.2007251562914093E-6</v>
      </c>
      <c r="AF3661" s="9">
        <v>2.8335177953418099E-6</v>
      </c>
      <c r="AG3661" s="9">
        <v>3.3704737065975676E-6</v>
      </c>
      <c r="AH3661" s="9">
        <v>2.9583225601086771E-6</v>
      </c>
      <c r="AI3661" s="9">
        <v>2.5875189471074902E-6</v>
      </c>
      <c r="AJ3661" s="9">
        <v>3.2768298637166459E-6</v>
      </c>
      <c r="AK3661" s="9">
        <v>2.5490831266628785E-5</v>
      </c>
      <c r="AL3661" s="9">
        <v>6.863231523966261E-5</v>
      </c>
      <c r="AM3661" s="9">
        <v>4.7208904648503476E-4</v>
      </c>
      <c r="AN3661" s="9">
        <v>1.9583427979961477E-5</v>
      </c>
      <c r="AO3661" s="9">
        <v>1.0742883358754697E-4</v>
      </c>
      <c r="AP3661" s="8">
        <v>2.146E-2</v>
      </c>
      <c r="AQ3661" s="8" t="s">
        <v>5612</v>
      </c>
      <c r="AR3661" s="37">
        <v>0.39400000000000002</v>
      </c>
      <c r="AS3661" s="37">
        <v>0.64200000000000002</v>
      </c>
      <c r="AT3661" s="37">
        <v>0.68500000000000005</v>
      </c>
      <c r="AU3661" s="9" t="s">
        <v>5612</v>
      </c>
      <c r="AV3661" s="9" t="s">
        <v>5612</v>
      </c>
      <c r="AW3661" s="9" t="s">
        <v>5612</v>
      </c>
      <c r="AX3661" s="9" t="s">
        <v>5612</v>
      </c>
      <c r="AY3661" s="9" t="s">
        <v>5612</v>
      </c>
      <c r="AZ3661" s="9" t="s">
        <v>5612</v>
      </c>
    </row>
    <row r="3662" spans="1:52" x14ac:dyDescent="0.2">
      <c r="A3662" s="38" t="s">
        <v>41</v>
      </c>
      <c r="B3662" s="7">
        <v>2011</v>
      </c>
      <c r="C3662" s="3" t="s">
        <v>55</v>
      </c>
      <c r="D3662" t="s">
        <v>372</v>
      </c>
      <c r="E3662" t="s">
        <v>4171</v>
      </c>
      <c r="F3662">
        <v>10</v>
      </c>
      <c r="G3662">
        <v>5</v>
      </c>
      <c r="H3662">
        <v>5</v>
      </c>
      <c r="I3662">
        <v>5</v>
      </c>
      <c r="J3662">
        <v>5</v>
      </c>
      <c r="K3662">
        <v>5</v>
      </c>
      <c r="L3662">
        <v>11</v>
      </c>
      <c r="M3662">
        <v>22</v>
      </c>
      <c r="N3662">
        <v>68</v>
      </c>
      <c r="O3662">
        <v>165</v>
      </c>
      <c r="P3662">
        <v>301</v>
      </c>
      <c r="Q3662">
        <v>255</v>
      </c>
      <c r="R3662">
        <v>727677</v>
      </c>
      <c r="S3662">
        <v>1551622</v>
      </c>
      <c r="T3662">
        <v>1770304</v>
      </c>
      <c r="U3662">
        <v>1500201</v>
      </c>
      <c r="V3662">
        <v>1653613</v>
      </c>
      <c r="W3662">
        <v>1932551</v>
      </c>
      <c r="X3662">
        <v>1580198</v>
      </c>
      <c r="Y3662">
        <v>960937</v>
      </c>
      <c r="Z3662">
        <v>686753</v>
      </c>
      <c r="AA3662">
        <v>296883</v>
      </c>
      <c r="AB3662">
        <v>12660739</v>
      </c>
      <c r="AC3662">
        <v>1944573</v>
      </c>
      <c r="AD3662" s="9">
        <v>1.3742360965098527E-5</v>
      </c>
      <c r="AE3662" s="9">
        <v>3.2224343300107887E-6</v>
      </c>
      <c r="AF3662" s="9">
        <v>2.8243736668956293E-6</v>
      </c>
      <c r="AG3662" s="9">
        <v>3.3328867265119808E-6</v>
      </c>
      <c r="AH3662" s="9">
        <v>3.0236820828089766E-6</v>
      </c>
      <c r="AI3662" s="9">
        <v>2.5872538422013184E-6</v>
      </c>
      <c r="AJ3662" s="9">
        <v>6.961152969438007E-6</v>
      </c>
      <c r="AK3662" s="9">
        <v>2.2894320855581583E-5</v>
      </c>
      <c r="AL3662" s="9">
        <v>9.901667702944145E-5</v>
      </c>
      <c r="AM3662" s="9">
        <v>5.5577449702408019E-4</v>
      </c>
      <c r="AN3662" s="9">
        <v>2.3774283633838434E-5</v>
      </c>
      <c r="AO3662" s="9">
        <v>1.311341872997311E-4</v>
      </c>
      <c r="AP3662" s="8">
        <v>4.2474999999999999E-2</v>
      </c>
      <c r="AQ3662" s="8" t="s">
        <v>5612</v>
      </c>
      <c r="AR3662" s="37">
        <v>0.41000000000000003</v>
      </c>
      <c r="AS3662" s="37">
        <v>0.65500000000000003</v>
      </c>
      <c r="AT3662" s="37">
        <v>0.71499999999999997</v>
      </c>
      <c r="AU3662" s="9" t="s">
        <v>5612</v>
      </c>
      <c r="AV3662" s="9" t="s">
        <v>5612</v>
      </c>
      <c r="AW3662" s="9" t="s">
        <v>5612</v>
      </c>
      <c r="AX3662" s="9" t="s">
        <v>5612</v>
      </c>
      <c r="AY3662" s="9" t="s">
        <v>5612</v>
      </c>
      <c r="AZ3662" s="9" t="s">
        <v>5612</v>
      </c>
    </row>
    <row r="3663" spans="1:52" x14ac:dyDescent="0.2">
      <c r="A3663" s="38" t="s">
        <v>41</v>
      </c>
      <c r="B3663" s="7">
        <v>2011</v>
      </c>
      <c r="C3663" s="3" t="s">
        <v>56</v>
      </c>
      <c r="D3663" t="s">
        <v>372</v>
      </c>
      <c r="E3663" t="s">
        <v>4172</v>
      </c>
      <c r="F3663">
        <v>10</v>
      </c>
      <c r="G3663">
        <v>5</v>
      </c>
      <c r="H3663">
        <v>5</v>
      </c>
      <c r="I3663">
        <v>5</v>
      </c>
      <c r="J3663">
        <v>5</v>
      </c>
      <c r="K3663">
        <v>10</v>
      </c>
      <c r="L3663">
        <v>21</v>
      </c>
      <c r="M3663">
        <v>31</v>
      </c>
      <c r="N3663">
        <v>82</v>
      </c>
      <c r="O3663">
        <v>168</v>
      </c>
      <c r="P3663">
        <v>342</v>
      </c>
      <c r="Q3663">
        <v>281</v>
      </c>
      <c r="R3663">
        <v>727677</v>
      </c>
      <c r="S3663">
        <v>1551622</v>
      </c>
      <c r="T3663">
        <v>1770304</v>
      </c>
      <c r="U3663">
        <v>1500201</v>
      </c>
      <c r="V3663">
        <v>1653613</v>
      </c>
      <c r="W3663">
        <v>1932551</v>
      </c>
      <c r="X3663">
        <v>1580198</v>
      </c>
      <c r="Y3663">
        <v>960937</v>
      </c>
      <c r="Z3663">
        <v>686753</v>
      </c>
      <c r="AA3663">
        <v>296883</v>
      </c>
      <c r="AB3663">
        <v>12660739</v>
      </c>
      <c r="AC3663">
        <v>1944573</v>
      </c>
      <c r="AD3663" s="9">
        <v>1.3742360965098527E-5</v>
      </c>
      <c r="AE3663" s="9">
        <v>3.2224343300107887E-6</v>
      </c>
      <c r="AF3663" s="9">
        <v>2.8243736668956293E-6</v>
      </c>
      <c r="AG3663" s="9">
        <v>3.3328867265119808E-6</v>
      </c>
      <c r="AH3663" s="9">
        <v>3.0236820828089766E-6</v>
      </c>
      <c r="AI3663" s="9">
        <v>5.1745076844026368E-6</v>
      </c>
      <c r="AJ3663" s="9">
        <v>1.3289473850745286E-5</v>
      </c>
      <c r="AK3663" s="9">
        <v>3.2260179387410416E-5</v>
      </c>
      <c r="AL3663" s="9">
        <v>1.1940246347667939E-4</v>
      </c>
      <c r="AM3663" s="9">
        <v>5.6587948787906346E-4</v>
      </c>
      <c r="AN3663" s="9">
        <v>2.7012641205225067E-5</v>
      </c>
      <c r="AO3663" s="9">
        <v>1.4450473188715467E-4</v>
      </c>
      <c r="AP3663" s="8">
        <v>6.7475000000000007E-2</v>
      </c>
      <c r="AQ3663" s="8" t="s">
        <v>5612</v>
      </c>
      <c r="AR3663" s="37">
        <v>0.42499999999999999</v>
      </c>
      <c r="AS3663" s="37">
        <v>0.66300000000000003</v>
      </c>
      <c r="AT3663" s="37">
        <v>0.73499999999999999</v>
      </c>
      <c r="AU3663" s="9" t="s">
        <v>5612</v>
      </c>
      <c r="AV3663" s="9" t="s">
        <v>5612</v>
      </c>
      <c r="AW3663" s="9" t="s">
        <v>5612</v>
      </c>
      <c r="AX3663" s="9" t="s">
        <v>5612</v>
      </c>
      <c r="AY3663" s="9" t="s">
        <v>5612</v>
      </c>
      <c r="AZ3663" s="9" t="s">
        <v>5612</v>
      </c>
    </row>
    <row r="3664" spans="1:52" x14ac:dyDescent="0.2">
      <c r="A3664" s="38" t="s">
        <v>41</v>
      </c>
      <c r="B3664" s="7">
        <v>2011</v>
      </c>
      <c r="C3664" s="3" t="s">
        <v>57</v>
      </c>
      <c r="D3664" t="s">
        <v>372</v>
      </c>
      <c r="E3664" t="s">
        <v>4173</v>
      </c>
      <c r="F3664">
        <v>10</v>
      </c>
      <c r="G3664">
        <v>5</v>
      </c>
      <c r="H3664">
        <v>5</v>
      </c>
      <c r="I3664">
        <v>5</v>
      </c>
      <c r="J3664">
        <v>5</v>
      </c>
      <c r="K3664">
        <v>12</v>
      </c>
      <c r="L3664">
        <v>20</v>
      </c>
      <c r="M3664">
        <v>34</v>
      </c>
      <c r="N3664">
        <v>70</v>
      </c>
      <c r="O3664">
        <v>165</v>
      </c>
      <c r="P3664">
        <v>331</v>
      </c>
      <c r="Q3664">
        <v>269</v>
      </c>
      <c r="R3664">
        <v>727677</v>
      </c>
      <c r="S3664">
        <v>1551622</v>
      </c>
      <c r="T3664">
        <v>1770304</v>
      </c>
      <c r="U3664">
        <v>1500201</v>
      </c>
      <c r="V3664">
        <v>1653613</v>
      </c>
      <c r="W3664">
        <v>1932551</v>
      </c>
      <c r="X3664">
        <v>1580198</v>
      </c>
      <c r="Y3664">
        <v>960937</v>
      </c>
      <c r="Z3664">
        <v>686753</v>
      </c>
      <c r="AA3664">
        <v>296883</v>
      </c>
      <c r="AB3664">
        <v>12660739</v>
      </c>
      <c r="AC3664">
        <v>1944573</v>
      </c>
      <c r="AD3664" s="9">
        <v>1.3742360965098527E-5</v>
      </c>
      <c r="AE3664" s="9">
        <v>3.2224343300107887E-6</v>
      </c>
      <c r="AF3664" s="9">
        <v>2.8243736668956293E-6</v>
      </c>
      <c r="AG3664" s="9">
        <v>3.3328867265119808E-6</v>
      </c>
      <c r="AH3664" s="9">
        <v>3.0236820828089766E-6</v>
      </c>
      <c r="AI3664" s="9">
        <v>6.2094092212831645E-6</v>
      </c>
      <c r="AJ3664" s="9">
        <v>1.2656641762614558E-5</v>
      </c>
      <c r="AK3664" s="9">
        <v>3.5382132231353357E-5</v>
      </c>
      <c r="AL3664" s="9">
        <v>1.0192893223618972E-4</v>
      </c>
      <c r="AM3664" s="9">
        <v>5.5577449702408019E-4</v>
      </c>
      <c r="AN3664" s="9">
        <v>2.6143813564121335E-5</v>
      </c>
      <c r="AO3664" s="9">
        <v>1.3833371130834377E-4</v>
      </c>
      <c r="AP3664" s="8">
        <v>3.356E-2</v>
      </c>
      <c r="AQ3664" s="8" t="s">
        <v>5612</v>
      </c>
      <c r="AR3664" s="37">
        <v>0.43200000000000005</v>
      </c>
      <c r="AS3664" s="37">
        <v>0.66900000000000004</v>
      </c>
      <c r="AT3664" s="37">
        <v>0.73599999999999999</v>
      </c>
      <c r="AU3664" s="9" t="s">
        <v>5612</v>
      </c>
      <c r="AV3664" s="9" t="s">
        <v>5612</v>
      </c>
      <c r="AW3664" s="9" t="s">
        <v>5612</v>
      </c>
      <c r="AX3664" s="9" t="s">
        <v>5612</v>
      </c>
      <c r="AY3664" s="9" t="s">
        <v>5612</v>
      </c>
      <c r="AZ3664" s="9" t="s">
        <v>5612</v>
      </c>
    </row>
    <row r="3665" spans="1:52" x14ac:dyDescent="0.2">
      <c r="A3665" s="38" t="s">
        <v>41</v>
      </c>
      <c r="B3665" s="7">
        <v>2011</v>
      </c>
      <c r="C3665" s="3" t="s">
        <v>58</v>
      </c>
      <c r="D3665" t="s">
        <v>372</v>
      </c>
      <c r="E3665" t="s">
        <v>4174</v>
      </c>
      <c r="F3665">
        <v>10</v>
      </c>
      <c r="G3665">
        <v>5</v>
      </c>
      <c r="H3665">
        <v>5</v>
      </c>
      <c r="I3665">
        <v>5</v>
      </c>
      <c r="J3665">
        <v>5</v>
      </c>
      <c r="K3665">
        <v>5</v>
      </c>
      <c r="L3665">
        <v>15</v>
      </c>
      <c r="M3665">
        <v>23</v>
      </c>
      <c r="N3665">
        <v>61</v>
      </c>
      <c r="O3665">
        <v>112</v>
      </c>
      <c r="P3665">
        <v>246</v>
      </c>
      <c r="Q3665">
        <v>196</v>
      </c>
      <c r="R3665">
        <v>727677</v>
      </c>
      <c r="S3665">
        <v>1551622</v>
      </c>
      <c r="T3665">
        <v>1770304</v>
      </c>
      <c r="U3665">
        <v>1500201</v>
      </c>
      <c r="V3665">
        <v>1653613</v>
      </c>
      <c r="W3665">
        <v>1932551</v>
      </c>
      <c r="X3665">
        <v>1580198</v>
      </c>
      <c r="Y3665">
        <v>960937</v>
      </c>
      <c r="Z3665">
        <v>686753</v>
      </c>
      <c r="AA3665">
        <v>296883</v>
      </c>
      <c r="AB3665">
        <v>12660739</v>
      </c>
      <c r="AC3665">
        <v>1944573</v>
      </c>
      <c r="AD3665" s="9">
        <v>1.3742360965098527E-5</v>
      </c>
      <c r="AE3665" s="9">
        <v>3.2224343300107887E-6</v>
      </c>
      <c r="AF3665" s="9">
        <v>2.8243736668956293E-6</v>
      </c>
      <c r="AG3665" s="9">
        <v>3.3328867265119808E-6</v>
      </c>
      <c r="AH3665" s="9">
        <v>3.0236820828089766E-6</v>
      </c>
      <c r="AI3665" s="9">
        <v>2.5872538422013184E-6</v>
      </c>
      <c r="AJ3665" s="9">
        <v>9.4924813219609187E-6</v>
      </c>
      <c r="AK3665" s="9">
        <v>2.3934971803562564E-5</v>
      </c>
      <c r="AL3665" s="9">
        <v>8.8823783805822465E-5</v>
      </c>
      <c r="AM3665" s="9">
        <v>3.7725299191937564E-4</v>
      </c>
      <c r="AN3665" s="9">
        <v>1.9430145428319786E-5</v>
      </c>
      <c r="AO3665" s="9">
        <v>1.0079333612057763E-4</v>
      </c>
      <c r="AP3665" s="8">
        <v>1.9075000000000002E-2</v>
      </c>
      <c r="AQ3665" s="8" t="s">
        <v>5612</v>
      </c>
      <c r="AR3665" s="37">
        <v>0.434</v>
      </c>
      <c r="AS3665" s="37">
        <v>0.67</v>
      </c>
      <c r="AT3665" s="37">
        <v>0.74</v>
      </c>
      <c r="AU3665" s="9" t="s">
        <v>5612</v>
      </c>
      <c r="AV3665" s="9" t="s">
        <v>5612</v>
      </c>
      <c r="AW3665" s="9" t="s">
        <v>5612</v>
      </c>
      <c r="AX3665" s="9" t="s">
        <v>5612</v>
      </c>
      <c r="AY3665" s="9" t="s">
        <v>5612</v>
      </c>
      <c r="AZ3665" s="9" t="s">
        <v>5612</v>
      </c>
    </row>
    <row r="3666" spans="1:52" x14ac:dyDescent="0.2">
      <c r="A3666" s="38" t="s">
        <v>41</v>
      </c>
      <c r="B3666" s="7">
        <v>2011</v>
      </c>
      <c r="C3666" s="3" t="s">
        <v>59</v>
      </c>
      <c r="D3666" t="s">
        <v>372</v>
      </c>
      <c r="E3666" t="s">
        <v>4175</v>
      </c>
      <c r="F3666">
        <v>10</v>
      </c>
      <c r="G3666">
        <v>5</v>
      </c>
      <c r="H3666">
        <v>5</v>
      </c>
      <c r="I3666">
        <v>5</v>
      </c>
      <c r="J3666">
        <v>5</v>
      </c>
      <c r="K3666">
        <v>5</v>
      </c>
      <c r="L3666">
        <v>17</v>
      </c>
      <c r="M3666">
        <v>21</v>
      </c>
      <c r="N3666">
        <v>62</v>
      </c>
      <c r="O3666">
        <v>106</v>
      </c>
      <c r="P3666">
        <v>241</v>
      </c>
      <c r="Q3666">
        <v>189</v>
      </c>
      <c r="R3666">
        <v>727677</v>
      </c>
      <c r="S3666">
        <v>1551622</v>
      </c>
      <c r="T3666">
        <v>1770304</v>
      </c>
      <c r="U3666">
        <v>1500201</v>
      </c>
      <c r="V3666">
        <v>1653613</v>
      </c>
      <c r="W3666">
        <v>1932551</v>
      </c>
      <c r="X3666">
        <v>1580198</v>
      </c>
      <c r="Y3666">
        <v>960937</v>
      </c>
      <c r="Z3666">
        <v>686753</v>
      </c>
      <c r="AA3666">
        <v>296883</v>
      </c>
      <c r="AB3666">
        <v>12660739</v>
      </c>
      <c r="AC3666">
        <v>1944573</v>
      </c>
      <c r="AD3666" s="9">
        <v>1.3742360965098527E-5</v>
      </c>
      <c r="AE3666" s="9">
        <v>3.2224343300107887E-6</v>
      </c>
      <c r="AF3666" s="9">
        <v>2.8243736668956293E-6</v>
      </c>
      <c r="AG3666" s="9">
        <v>3.3328867265119808E-6</v>
      </c>
      <c r="AH3666" s="9">
        <v>3.0236820828089766E-6</v>
      </c>
      <c r="AI3666" s="9">
        <v>2.5872538422013184E-6</v>
      </c>
      <c r="AJ3666" s="9">
        <v>1.0758145498222375E-5</v>
      </c>
      <c r="AK3666" s="9">
        <v>2.1853669907600603E-5</v>
      </c>
      <c r="AL3666" s="9">
        <v>9.0279911409196615E-5</v>
      </c>
      <c r="AM3666" s="9">
        <v>3.5704301020940909E-4</v>
      </c>
      <c r="AN3666" s="9">
        <v>1.9035223773272634E-5</v>
      </c>
      <c r="AO3666" s="9">
        <v>9.7193574116271291E-5</v>
      </c>
      <c r="AP3666" s="8">
        <v>1.1724999999999999E-2</v>
      </c>
      <c r="AQ3666" s="8" t="s">
        <v>5612</v>
      </c>
      <c r="AR3666" s="37">
        <v>0.434</v>
      </c>
      <c r="AS3666" s="37">
        <v>0.67</v>
      </c>
      <c r="AT3666" s="37">
        <v>0.74</v>
      </c>
      <c r="AU3666" s="9" t="s">
        <v>5612</v>
      </c>
      <c r="AV3666" s="9" t="s">
        <v>5612</v>
      </c>
      <c r="AW3666" s="9" t="s">
        <v>5612</v>
      </c>
      <c r="AX3666" s="9" t="s">
        <v>5612</v>
      </c>
      <c r="AY3666" s="9" t="s">
        <v>5612</v>
      </c>
      <c r="AZ3666" s="9" t="s">
        <v>5612</v>
      </c>
    </row>
    <row r="3667" spans="1:52" x14ac:dyDescent="0.2">
      <c r="A3667" s="38" t="s">
        <v>41</v>
      </c>
      <c r="B3667" s="7">
        <v>2011</v>
      </c>
      <c r="C3667" s="3" t="s">
        <v>60</v>
      </c>
      <c r="D3667" t="s">
        <v>372</v>
      </c>
      <c r="E3667" t="s">
        <v>4176</v>
      </c>
      <c r="F3667">
        <v>10</v>
      </c>
      <c r="G3667">
        <v>5</v>
      </c>
      <c r="H3667">
        <v>5</v>
      </c>
      <c r="I3667">
        <v>5</v>
      </c>
      <c r="J3667">
        <v>5</v>
      </c>
      <c r="K3667">
        <v>5</v>
      </c>
      <c r="L3667">
        <v>14</v>
      </c>
      <c r="M3667">
        <v>26</v>
      </c>
      <c r="N3667">
        <v>54</v>
      </c>
      <c r="O3667">
        <v>117</v>
      </c>
      <c r="P3667">
        <v>246</v>
      </c>
      <c r="Q3667">
        <v>197</v>
      </c>
      <c r="R3667">
        <v>727677</v>
      </c>
      <c r="S3667">
        <v>1551622</v>
      </c>
      <c r="T3667">
        <v>1770304</v>
      </c>
      <c r="U3667">
        <v>1500201</v>
      </c>
      <c r="V3667">
        <v>1653613</v>
      </c>
      <c r="W3667">
        <v>1932551</v>
      </c>
      <c r="X3667">
        <v>1580198</v>
      </c>
      <c r="Y3667">
        <v>960937</v>
      </c>
      <c r="Z3667">
        <v>686753</v>
      </c>
      <c r="AA3667">
        <v>296883</v>
      </c>
      <c r="AB3667">
        <v>12660739</v>
      </c>
      <c r="AC3667">
        <v>1944573</v>
      </c>
      <c r="AD3667" s="9">
        <v>1.3742360965098527E-5</v>
      </c>
      <c r="AE3667" s="9">
        <v>3.2224343300107887E-6</v>
      </c>
      <c r="AF3667" s="9">
        <v>2.8243736668956293E-6</v>
      </c>
      <c r="AG3667" s="9">
        <v>3.3328867265119808E-6</v>
      </c>
      <c r="AH3667" s="9">
        <v>3.0236820828089766E-6</v>
      </c>
      <c r="AI3667" s="9">
        <v>2.5872538422013184E-6</v>
      </c>
      <c r="AJ3667" s="9">
        <v>8.8596492338301906E-6</v>
      </c>
      <c r="AK3667" s="9">
        <v>2.7056924647505508E-5</v>
      </c>
      <c r="AL3667" s="9">
        <v>7.8630890582203494E-5</v>
      </c>
      <c r="AM3667" s="9">
        <v>3.9409464334434779E-4</v>
      </c>
      <c r="AN3667" s="9">
        <v>1.9430145428319786E-5</v>
      </c>
      <c r="AO3667" s="9">
        <v>1.0130758783547853E-4</v>
      </c>
      <c r="AP3667" s="8">
        <v>8.5800000000000008E-3</v>
      </c>
      <c r="AQ3667" s="8" t="s">
        <v>5612</v>
      </c>
      <c r="AR3667" s="37" t="s">
        <v>5612</v>
      </c>
      <c r="AS3667" s="37" t="s">
        <v>5612</v>
      </c>
      <c r="AT3667" s="37" t="s">
        <v>5612</v>
      </c>
      <c r="AU3667" s="9" t="s">
        <v>5612</v>
      </c>
      <c r="AV3667" s="9" t="s">
        <v>5612</v>
      </c>
      <c r="AW3667" s="9" t="s">
        <v>5612</v>
      </c>
      <c r="AX3667" s="9" t="s">
        <v>5612</v>
      </c>
      <c r="AY3667" s="9" t="s">
        <v>5612</v>
      </c>
      <c r="AZ3667" s="9" t="s">
        <v>5612</v>
      </c>
    </row>
    <row r="3668" spans="1:52" x14ac:dyDescent="0.2">
      <c r="A3668" s="38" t="s">
        <v>41</v>
      </c>
      <c r="B3668" s="7">
        <v>2011</v>
      </c>
      <c r="C3668" s="3" t="s">
        <v>61</v>
      </c>
      <c r="D3668" t="s">
        <v>372</v>
      </c>
      <c r="E3668" t="s">
        <v>4177</v>
      </c>
      <c r="F3668">
        <v>10</v>
      </c>
      <c r="G3668">
        <v>5</v>
      </c>
      <c r="H3668">
        <v>5</v>
      </c>
      <c r="I3668">
        <v>5</v>
      </c>
      <c r="J3668">
        <v>5</v>
      </c>
      <c r="K3668">
        <v>5</v>
      </c>
      <c r="L3668">
        <v>15</v>
      </c>
      <c r="M3668">
        <v>23</v>
      </c>
      <c r="N3668">
        <v>58</v>
      </c>
      <c r="O3668">
        <v>93</v>
      </c>
      <c r="P3668">
        <v>224</v>
      </c>
      <c r="Q3668">
        <v>174</v>
      </c>
      <c r="R3668">
        <v>727677</v>
      </c>
      <c r="S3668">
        <v>1551622</v>
      </c>
      <c r="T3668">
        <v>1770304</v>
      </c>
      <c r="U3668">
        <v>1500201</v>
      </c>
      <c r="V3668">
        <v>1653613</v>
      </c>
      <c r="W3668">
        <v>1932551</v>
      </c>
      <c r="X3668">
        <v>1580198</v>
      </c>
      <c r="Y3668">
        <v>960937</v>
      </c>
      <c r="Z3668">
        <v>686753</v>
      </c>
      <c r="AA3668">
        <v>296883</v>
      </c>
      <c r="AB3668">
        <v>12660739</v>
      </c>
      <c r="AC3668">
        <v>1944573</v>
      </c>
      <c r="AD3668" s="9">
        <v>1.3742360965098527E-5</v>
      </c>
      <c r="AE3668" s="9">
        <v>3.2224343300107887E-6</v>
      </c>
      <c r="AF3668" s="9">
        <v>2.8243736668956293E-6</v>
      </c>
      <c r="AG3668" s="9">
        <v>3.3328867265119808E-6</v>
      </c>
      <c r="AH3668" s="9">
        <v>3.0236820828089766E-6</v>
      </c>
      <c r="AI3668" s="9">
        <v>2.5872538422013184E-6</v>
      </c>
      <c r="AJ3668" s="9">
        <v>9.4924813219609187E-6</v>
      </c>
      <c r="AK3668" s="9">
        <v>2.3934971803562564E-5</v>
      </c>
      <c r="AL3668" s="9">
        <v>8.4455400995700055E-5</v>
      </c>
      <c r="AM3668" s="9">
        <v>3.1325471650448157E-4</v>
      </c>
      <c r="AN3668" s="9">
        <v>1.7692490146112323E-5</v>
      </c>
      <c r="AO3668" s="9">
        <v>8.9479798392757697E-5</v>
      </c>
      <c r="AP3668" s="8">
        <v>6.2750000000000011E-3</v>
      </c>
      <c r="AQ3668" s="8" t="s">
        <v>5612</v>
      </c>
      <c r="AR3668" s="37" t="s">
        <v>5612</v>
      </c>
      <c r="AS3668" s="37" t="s">
        <v>5612</v>
      </c>
      <c r="AT3668" s="37" t="s">
        <v>5612</v>
      </c>
      <c r="AU3668" s="9" t="s">
        <v>5612</v>
      </c>
      <c r="AV3668" s="9" t="s">
        <v>5612</v>
      </c>
      <c r="AW3668" s="9" t="s">
        <v>5612</v>
      </c>
      <c r="AX3668" s="9" t="s">
        <v>5612</v>
      </c>
      <c r="AY3668" s="9" t="s">
        <v>5612</v>
      </c>
      <c r="AZ3668" s="9" t="s">
        <v>5612</v>
      </c>
    </row>
    <row r="3669" spans="1:52" x14ac:dyDescent="0.2">
      <c r="A3669" s="38" t="s">
        <v>41</v>
      </c>
      <c r="B3669" s="7">
        <v>2011</v>
      </c>
      <c r="C3669" s="3" t="s">
        <v>62</v>
      </c>
      <c r="D3669" t="s">
        <v>372</v>
      </c>
      <c r="E3669" t="s">
        <v>4178</v>
      </c>
      <c r="F3669">
        <v>10</v>
      </c>
      <c r="G3669">
        <v>5</v>
      </c>
      <c r="H3669">
        <v>5</v>
      </c>
      <c r="I3669">
        <v>5</v>
      </c>
      <c r="J3669">
        <v>5</v>
      </c>
      <c r="K3669">
        <v>5</v>
      </c>
      <c r="L3669">
        <v>16</v>
      </c>
      <c r="M3669">
        <v>20</v>
      </c>
      <c r="N3669">
        <v>53</v>
      </c>
      <c r="O3669">
        <v>89</v>
      </c>
      <c r="P3669">
        <v>213</v>
      </c>
      <c r="Q3669">
        <v>162</v>
      </c>
      <c r="R3669">
        <v>727677</v>
      </c>
      <c r="S3669">
        <v>1551622</v>
      </c>
      <c r="T3669">
        <v>1770304</v>
      </c>
      <c r="U3669">
        <v>1500201</v>
      </c>
      <c r="V3669">
        <v>1653613</v>
      </c>
      <c r="W3669">
        <v>1932551</v>
      </c>
      <c r="X3669">
        <v>1580198</v>
      </c>
      <c r="Y3669">
        <v>960937</v>
      </c>
      <c r="Z3669">
        <v>686753</v>
      </c>
      <c r="AA3669">
        <v>296883</v>
      </c>
      <c r="AB3669">
        <v>12660739</v>
      </c>
      <c r="AC3669">
        <v>1944573</v>
      </c>
      <c r="AD3669" s="9">
        <v>1.3742360965098527E-5</v>
      </c>
      <c r="AE3669" s="9">
        <v>3.2224343300107887E-6</v>
      </c>
      <c r="AF3669" s="9">
        <v>2.8243736668956293E-6</v>
      </c>
      <c r="AG3669" s="9">
        <v>3.3328867265119808E-6</v>
      </c>
      <c r="AH3669" s="9">
        <v>3.0236820828089766E-6</v>
      </c>
      <c r="AI3669" s="9">
        <v>2.5872538422013184E-6</v>
      </c>
      <c r="AJ3669" s="9">
        <v>1.0125313410091647E-5</v>
      </c>
      <c r="AK3669" s="9">
        <v>2.0813018959619623E-5</v>
      </c>
      <c r="AL3669" s="9">
        <v>7.7174762978829357E-5</v>
      </c>
      <c r="AM3669" s="9">
        <v>2.9978139536450388E-4</v>
      </c>
      <c r="AN3669" s="9">
        <v>1.6823662505008594E-5</v>
      </c>
      <c r="AO3669" s="9">
        <v>8.3308777813946819E-5</v>
      </c>
      <c r="AP3669" s="8">
        <v>5.8399999999999997E-3</v>
      </c>
      <c r="AQ3669" s="8" t="s">
        <v>5612</v>
      </c>
      <c r="AR3669" s="37">
        <v>1.4999999999999999E-2</v>
      </c>
      <c r="AS3669" s="37">
        <v>1.3999999999999999E-2</v>
      </c>
      <c r="AT3669" s="37">
        <v>3.7000000000000005E-2</v>
      </c>
      <c r="AU3669" s="9" t="s">
        <v>5612</v>
      </c>
      <c r="AV3669" s="9" t="s">
        <v>5612</v>
      </c>
      <c r="AW3669" s="9" t="s">
        <v>5612</v>
      </c>
      <c r="AX3669" s="9" t="s">
        <v>5612</v>
      </c>
      <c r="AY3669" s="9" t="s">
        <v>5612</v>
      </c>
      <c r="AZ3669" s="9" t="s">
        <v>5612</v>
      </c>
    </row>
    <row r="3670" spans="1:52" x14ac:dyDescent="0.2">
      <c r="A3670" s="38" t="s">
        <v>41</v>
      </c>
      <c r="B3670" s="7">
        <v>2011</v>
      </c>
      <c r="C3670" s="3" t="s">
        <v>63</v>
      </c>
      <c r="D3670" t="s">
        <v>372</v>
      </c>
      <c r="E3670" t="s">
        <v>4179</v>
      </c>
      <c r="F3670">
        <v>10</v>
      </c>
      <c r="G3670">
        <v>5</v>
      </c>
      <c r="H3670">
        <v>5</v>
      </c>
      <c r="I3670">
        <v>5</v>
      </c>
      <c r="J3670">
        <v>5</v>
      </c>
      <c r="K3670">
        <v>5</v>
      </c>
      <c r="L3670">
        <v>12</v>
      </c>
      <c r="M3670">
        <v>20</v>
      </c>
      <c r="N3670">
        <v>39</v>
      </c>
      <c r="O3670">
        <v>82</v>
      </c>
      <c r="P3670">
        <v>188</v>
      </c>
      <c r="Q3670">
        <v>141</v>
      </c>
      <c r="R3670">
        <v>727677</v>
      </c>
      <c r="S3670">
        <v>1551622</v>
      </c>
      <c r="T3670">
        <v>1770304</v>
      </c>
      <c r="U3670">
        <v>1500201</v>
      </c>
      <c r="V3670">
        <v>1653613</v>
      </c>
      <c r="W3670">
        <v>1932551</v>
      </c>
      <c r="X3670">
        <v>1580198</v>
      </c>
      <c r="Y3670">
        <v>960937</v>
      </c>
      <c r="Z3670">
        <v>686753</v>
      </c>
      <c r="AA3670">
        <v>296883</v>
      </c>
      <c r="AB3670">
        <v>12660739</v>
      </c>
      <c r="AC3670">
        <v>1944573</v>
      </c>
      <c r="AD3670" s="9">
        <v>1.3742360965098527E-5</v>
      </c>
      <c r="AE3670" s="9">
        <v>3.2224343300107887E-6</v>
      </c>
      <c r="AF3670" s="9">
        <v>2.8243736668956293E-6</v>
      </c>
      <c r="AG3670" s="9">
        <v>3.3328867265119808E-6</v>
      </c>
      <c r="AH3670" s="9">
        <v>3.0236820828089766E-6</v>
      </c>
      <c r="AI3670" s="9">
        <v>2.5872538422013184E-6</v>
      </c>
      <c r="AJ3670" s="9">
        <v>7.5939850575687351E-6</v>
      </c>
      <c r="AK3670" s="9">
        <v>2.0813018959619623E-5</v>
      </c>
      <c r="AL3670" s="9">
        <v>5.6788976531591415E-5</v>
      </c>
      <c r="AM3670" s="9">
        <v>2.7620308336954286E-4</v>
      </c>
      <c r="AN3670" s="9">
        <v>1.4849054229772843E-5</v>
      </c>
      <c r="AO3670" s="9">
        <v>7.2509491801027779E-5</v>
      </c>
      <c r="AP3670" s="8">
        <v>1.2899999999999998E-2</v>
      </c>
      <c r="AQ3670" s="8" t="s">
        <v>5612</v>
      </c>
      <c r="AR3670" s="37">
        <v>0.09</v>
      </c>
      <c r="AS3670" s="37">
        <v>0.14699999999999999</v>
      </c>
      <c r="AT3670" s="37">
        <v>0.22800000000000001</v>
      </c>
      <c r="AU3670" s="9" t="s">
        <v>5612</v>
      </c>
      <c r="AV3670" s="9" t="s">
        <v>5612</v>
      </c>
      <c r="AW3670" s="9" t="s">
        <v>5612</v>
      </c>
      <c r="AX3670" s="9" t="s">
        <v>5612</v>
      </c>
      <c r="AY3670" s="9" t="s">
        <v>5612</v>
      </c>
      <c r="AZ3670" s="9" t="s">
        <v>5612</v>
      </c>
    </row>
    <row r="3671" spans="1:52" x14ac:dyDescent="0.2">
      <c r="A3671" s="38" t="s">
        <v>41</v>
      </c>
      <c r="B3671" s="7">
        <v>2011</v>
      </c>
      <c r="C3671" s="3" t="s">
        <v>64</v>
      </c>
      <c r="D3671" t="s">
        <v>372</v>
      </c>
      <c r="E3671" t="s">
        <v>4180</v>
      </c>
      <c r="F3671">
        <v>10</v>
      </c>
      <c r="G3671">
        <v>5</v>
      </c>
      <c r="H3671">
        <v>5</v>
      </c>
      <c r="I3671">
        <v>5</v>
      </c>
      <c r="J3671">
        <v>5</v>
      </c>
      <c r="K3671">
        <v>10</v>
      </c>
      <c r="L3671">
        <v>16</v>
      </c>
      <c r="M3671">
        <v>23</v>
      </c>
      <c r="N3671">
        <v>46</v>
      </c>
      <c r="O3671">
        <v>108</v>
      </c>
      <c r="P3671">
        <v>233</v>
      </c>
      <c r="Q3671">
        <v>177</v>
      </c>
      <c r="R3671">
        <v>727677</v>
      </c>
      <c r="S3671">
        <v>1551622</v>
      </c>
      <c r="T3671">
        <v>1770304</v>
      </c>
      <c r="U3671">
        <v>1500201</v>
      </c>
      <c r="V3671">
        <v>1653613</v>
      </c>
      <c r="W3671">
        <v>1932551</v>
      </c>
      <c r="X3671">
        <v>1580198</v>
      </c>
      <c r="Y3671">
        <v>960937</v>
      </c>
      <c r="Z3671">
        <v>686753</v>
      </c>
      <c r="AA3671">
        <v>296883</v>
      </c>
      <c r="AB3671">
        <v>12660739</v>
      </c>
      <c r="AC3671">
        <v>1944573</v>
      </c>
      <c r="AD3671" s="9">
        <v>1.3742360965098527E-5</v>
      </c>
      <c r="AE3671" s="9">
        <v>3.2224343300107887E-6</v>
      </c>
      <c r="AF3671" s="9">
        <v>2.8243736668956293E-6</v>
      </c>
      <c r="AG3671" s="9">
        <v>3.3328867265119808E-6</v>
      </c>
      <c r="AH3671" s="9">
        <v>3.0236820828089766E-6</v>
      </c>
      <c r="AI3671" s="9">
        <v>5.1745076844026368E-6</v>
      </c>
      <c r="AJ3671" s="9">
        <v>1.0125313410091647E-5</v>
      </c>
      <c r="AK3671" s="9">
        <v>2.3934971803562564E-5</v>
      </c>
      <c r="AL3671" s="9">
        <v>6.6981869755210386E-5</v>
      </c>
      <c r="AM3671" s="9">
        <v>3.6377967077939796E-4</v>
      </c>
      <c r="AN3671" s="9">
        <v>1.8403349125197193E-5</v>
      </c>
      <c r="AO3671" s="9">
        <v>9.1022553537460413E-5</v>
      </c>
      <c r="AP3671" s="8">
        <v>1.6625000000000001E-2</v>
      </c>
      <c r="AQ3671" s="8" t="s">
        <v>5612</v>
      </c>
      <c r="AR3671" s="37">
        <v>0.27600000000000002</v>
      </c>
      <c r="AS3671" s="37">
        <v>0.47600000000000003</v>
      </c>
      <c r="AT3671" s="37">
        <v>0.45900000000000002</v>
      </c>
      <c r="AU3671" s="9" t="s">
        <v>5612</v>
      </c>
      <c r="AV3671" s="9" t="s">
        <v>5612</v>
      </c>
      <c r="AW3671" s="9" t="s">
        <v>5612</v>
      </c>
      <c r="AX3671" s="9" t="s">
        <v>5612</v>
      </c>
      <c r="AY3671" s="9" t="s">
        <v>5612</v>
      </c>
      <c r="AZ3671" s="9" t="s">
        <v>5612</v>
      </c>
    </row>
    <row r="3672" spans="1:52" x14ac:dyDescent="0.2">
      <c r="A3672" s="38" t="s">
        <v>41</v>
      </c>
      <c r="B3672" s="7">
        <v>2011</v>
      </c>
      <c r="C3672" s="3" t="s">
        <v>65</v>
      </c>
      <c r="D3672" t="s">
        <v>372</v>
      </c>
      <c r="E3672" t="s">
        <v>4181</v>
      </c>
      <c r="F3672">
        <v>10</v>
      </c>
      <c r="G3672">
        <v>5</v>
      </c>
      <c r="H3672">
        <v>5</v>
      </c>
      <c r="I3672">
        <v>5</v>
      </c>
      <c r="J3672">
        <v>5</v>
      </c>
      <c r="K3672">
        <v>5</v>
      </c>
      <c r="L3672">
        <v>5</v>
      </c>
      <c r="M3672">
        <v>27</v>
      </c>
      <c r="N3672">
        <v>47</v>
      </c>
      <c r="O3672">
        <v>103</v>
      </c>
      <c r="P3672">
        <v>217</v>
      </c>
      <c r="Q3672">
        <v>177</v>
      </c>
      <c r="R3672">
        <v>727677</v>
      </c>
      <c r="S3672">
        <v>1551622</v>
      </c>
      <c r="T3672">
        <v>1770304</v>
      </c>
      <c r="U3672">
        <v>1500201</v>
      </c>
      <c r="V3672">
        <v>1653613</v>
      </c>
      <c r="W3672">
        <v>1932551</v>
      </c>
      <c r="X3672">
        <v>1580198</v>
      </c>
      <c r="Y3672">
        <v>960937</v>
      </c>
      <c r="Z3672">
        <v>686753</v>
      </c>
      <c r="AA3672">
        <v>296883</v>
      </c>
      <c r="AB3672">
        <v>12660739</v>
      </c>
      <c r="AC3672">
        <v>1944573</v>
      </c>
      <c r="AD3672" s="9">
        <v>1.3742360965098527E-5</v>
      </c>
      <c r="AE3672" s="9">
        <v>3.2224343300107887E-6</v>
      </c>
      <c r="AF3672" s="9">
        <v>2.8243736668956293E-6</v>
      </c>
      <c r="AG3672" s="9">
        <v>3.3328867265119808E-6</v>
      </c>
      <c r="AH3672" s="9">
        <v>3.0236820828089766E-6</v>
      </c>
      <c r="AI3672" s="9">
        <v>2.5872538422013184E-6</v>
      </c>
      <c r="AJ3672" s="9">
        <v>3.1641604406536394E-6</v>
      </c>
      <c r="AK3672" s="9">
        <v>2.8097575595486488E-5</v>
      </c>
      <c r="AL3672" s="9">
        <v>6.8437997358584523E-5</v>
      </c>
      <c r="AM3672" s="9">
        <v>3.4693801935442581E-4</v>
      </c>
      <c r="AN3672" s="9">
        <v>1.7139599829046313E-5</v>
      </c>
      <c r="AO3672" s="9">
        <v>9.1022553537460413E-5</v>
      </c>
      <c r="AP3672" s="8">
        <v>2.0899999999999998E-2</v>
      </c>
      <c r="AQ3672" s="8" t="s">
        <v>5612</v>
      </c>
      <c r="AR3672" s="37">
        <v>0.375</v>
      </c>
      <c r="AS3672" s="37">
        <v>0.6070000000000001</v>
      </c>
      <c r="AT3672" s="37">
        <v>0.60599999999999998</v>
      </c>
      <c r="AU3672" s="9" t="s">
        <v>5612</v>
      </c>
      <c r="AV3672" s="9" t="s">
        <v>5612</v>
      </c>
      <c r="AW3672" s="9" t="s">
        <v>5612</v>
      </c>
      <c r="AX3672" s="9" t="s">
        <v>5612</v>
      </c>
      <c r="AY3672" s="9" t="s">
        <v>5612</v>
      </c>
      <c r="AZ3672" s="9" t="s">
        <v>5612</v>
      </c>
    </row>
    <row r="3673" spans="1:52" x14ac:dyDescent="0.2">
      <c r="A3673" s="38" t="s">
        <v>41</v>
      </c>
      <c r="B3673" s="7">
        <v>2011</v>
      </c>
      <c r="C3673" s="3" t="s">
        <v>66</v>
      </c>
      <c r="D3673" t="s">
        <v>372</v>
      </c>
      <c r="E3673" t="s">
        <v>4182</v>
      </c>
      <c r="F3673">
        <v>10</v>
      </c>
      <c r="G3673">
        <v>5</v>
      </c>
      <c r="H3673">
        <v>5</v>
      </c>
      <c r="I3673">
        <v>5</v>
      </c>
      <c r="J3673">
        <v>5</v>
      </c>
      <c r="K3673">
        <v>10</v>
      </c>
      <c r="L3673">
        <v>13</v>
      </c>
      <c r="M3673">
        <v>42</v>
      </c>
      <c r="N3673">
        <v>51</v>
      </c>
      <c r="O3673">
        <v>115</v>
      </c>
      <c r="P3673">
        <v>261</v>
      </c>
      <c r="Q3673">
        <v>208</v>
      </c>
      <c r="R3673">
        <v>727677</v>
      </c>
      <c r="S3673">
        <v>1551622</v>
      </c>
      <c r="T3673">
        <v>1770304</v>
      </c>
      <c r="U3673">
        <v>1500201</v>
      </c>
      <c r="V3673">
        <v>1653613</v>
      </c>
      <c r="W3673">
        <v>1932551</v>
      </c>
      <c r="X3673">
        <v>1580198</v>
      </c>
      <c r="Y3673">
        <v>960937</v>
      </c>
      <c r="Z3673">
        <v>686753</v>
      </c>
      <c r="AA3673">
        <v>296883</v>
      </c>
      <c r="AB3673">
        <v>12660739</v>
      </c>
      <c r="AC3673">
        <v>1944573</v>
      </c>
      <c r="AD3673" s="9">
        <v>1.3742360965098527E-5</v>
      </c>
      <c r="AE3673" s="9">
        <v>3.2224343300107887E-6</v>
      </c>
      <c r="AF3673" s="9">
        <v>2.8243736668956293E-6</v>
      </c>
      <c r="AG3673" s="9">
        <v>3.3328867265119808E-6</v>
      </c>
      <c r="AH3673" s="9">
        <v>3.0236820828089766E-6</v>
      </c>
      <c r="AI3673" s="9">
        <v>5.1745076844026368E-6</v>
      </c>
      <c r="AJ3673" s="9">
        <v>8.2268171456994624E-6</v>
      </c>
      <c r="AK3673" s="9">
        <v>4.3707339815201206E-5</v>
      </c>
      <c r="AL3673" s="9">
        <v>7.4262507772081084E-5</v>
      </c>
      <c r="AM3673" s="9">
        <v>3.8735798277435892E-4</v>
      </c>
      <c r="AN3673" s="9">
        <v>2.0614910393461236E-5</v>
      </c>
      <c r="AO3673" s="9">
        <v>1.0696435669938851E-4</v>
      </c>
      <c r="AP3673" s="8">
        <v>2.0074999999999999E-2</v>
      </c>
      <c r="AQ3673" s="8" t="s">
        <v>5612</v>
      </c>
      <c r="AR3673" s="37">
        <v>0.40100000000000002</v>
      </c>
      <c r="AS3673" s="37">
        <v>0.63600000000000001</v>
      </c>
      <c r="AT3673" s="37">
        <v>0.69700000000000006</v>
      </c>
      <c r="AU3673" s="9" t="s">
        <v>5612</v>
      </c>
      <c r="AV3673" s="9" t="s">
        <v>5612</v>
      </c>
      <c r="AW3673" s="9" t="s">
        <v>5612</v>
      </c>
      <c r="AX3673" s="9" t="s">
        <v>5612</v>
      </c>
      <c r="AY3673" s="9" t="s">
        <v>5612</v>
      </c>
      <c r="AZ3673" s="9" t="s">
        <v>5612</v>
      </c>
    </row>
    <row r="3674" spans="1:52" x14ac:dyDescent="0.2">
      <c r="A3674" s="38" t="s">
        <v>41</v>
      </c>
      <c r="B3674" s="7">
        <v>2012</v>
      </c>
      <c r="C3674" s="3" t="s">
        <v>55</v>
      </c>
      <c r="D3674" t="s">
        <v>373</v>
      </c>
      <c r="E3674" t="s">
        <v>4183</v>
      </c>
      <c r="F3674">
        <v>10</v>
      </c>
      <c r="G3674">
        <v>5</v>
      </c>
      <c r="H3674">
        <v>5</v>
      </c>
      <c r="I3674">
        <v>5</v>
      </c>
      <c r="J3674">
        <v>5</v>
      </c>
      <c r="K3674">
        <v>5</v>
      </c>
      <c r="L3674">
        <v>12</v>
      </c>
      <c r="M3674">
        <v>25</v>
      </c>
      <c r="N3674">
        <v>63</v>
      </c>
      <c r="O3674">
        <v>115</v>
      </c>
      <c r="P3674">
        <v>250</v>
      </c>
      <c r="Q3674">
        <v>203</v>
      </c>
      <c r="R3674">
        <v>725723</v>
      </c>
      <c r="S3674">
        <v>1542878</v>
      </c>
      <c r="T3674">
        <v>1772116</v>
      </c>
      <c r="U3674">
        <v>1521540</v>
      </c>
      <c r="V3674">
        <v>1616427</v>
      </c>
      <c r="W3674">
        <v>1922437</v>
      </c>
      <c r="X3674">
        <v>1626121</v>
      </c>
      <c r="Y3674">
        <v>991108</v>
      </c>
      <c r="Z3674">
        <v>675192</v>
      </c>
      <c r="AA3674">
        <v>306047</v>
      </c>
      <c r="AB3674">
        <v>12699589</v>
      </c>
      <c r="AC3674">
        <v>1972347</v>
      </c>
      <c r="AD3674" s="9">
        <v>1.3779362098211026E-5</v>
      </c>
      <c r="AE3674" s="9">
        <v>3.2406969313192617E-6</v>
      </c>
      <c r="AF3674" s="9">
        <v>2.8214857266680059E-6</v>
      </c>
      <c r="AG3674" s="9">
        <v>3.286144301168553E-6</v>
      </c>
      <c r="AH3674" s="9">
        <v>3.0932420703192906E-6</v>
      </c>
      <c r="AI3674" s="9">
        <v>2.6008654639917978E-6</v>
      </c>
      <c r="AJ3674" s="9">
        <v>7.3795246479198045E-6</v>
      </c>
      <c r="AK3674" s="9">
        <v>2.5224294426036314E-5</v>
      </c>
      <c r="AL3674" s="9">
        <v>9.3306792734511068E-5</v>
      </c>
      <c r="AM3674" s="9">
        <v>3.7575927880358247E-4</v>
      </c>
      <c r="AN3674" s="9">
        <v>1.9685676441969894E-5</v>
      </c>
      <c r="AO3674" s="9">
        <v>1.0292306576885304E-4</v>
      </c>
      <c r="AP3674" s="8">
        <v>2.0150000000000001E-2</v>
      </c>
      <c r="AQ3674" s="8" t="s">
        <v>5612</v>
      </c>
      <c r="AR3674" s="37">
        <v>0.41899999999999998</v>
      </c>
      <c r="AS3674" s="37">
        <v>0.66</v>
      </c>
      <c r="AT3674" s="37">
        <v>0.71400000000000008</v>
      </c>
      <c r="AU3674" s="9" t="s">
        <v>5612</v>
      </c>
      <c r="AV3674" s="9" t="s">
        <v>5612</v>
      </c>
      <c r="AW3674" s="9" t="s">
        <v>5612</v>
      </c>
      <c r="AX3674" s="9" t="s">
        <v>5612</v>
      </c>
      <c r="AY3674" s="9" t="s">
        <v>5612</v>
      </c>
      <c r="AZ3674" s="9" t="s">
        <v>5612</v>
      </c>
    </row>
    <row r="3675" spans="1:52" x14ac:dyDescent="0.2">
      <c r="A3675" s="38" t="s">
        <v>41</v>
      </c>
      <c r="B3675" s="7">
        <v>2012</v>
      </c>
      <c r="C3675" s="3" t="s">
        <v>56</v>
      </c>
      <c r="D3675" t="s">
        <v>373</v>
      </c>
      <c r="E3675" t="s">
        <v>4184</v>
      </c>
      <c r="F3675">
        <v>10</v>
      </c>
      <c r="G3675">
        <v>5</v>
      </c>
      <c r="H3675">
        <v>5</v>
      </c>
      <c r="I3675">
        <v>5</v>
      </c>
      <c r="J3675">
        <v>5</v>
      </c>
      <c r="K3675">
        <v>5</v>
      </c>
      <c r="L3675">
        <v>5</v>
      </c>
      <c r="M3675">
        <v>27</v>
      </c>
      <c r="N3675">
        <v>65</v>
      </c>
      <c r="O3675">
        <v>129</v>
      </c>
      <c r="P3675">
        <v>261</v>
      </c>
      <c r="Q3675">
        <v>221</v>
      </c>
      <c r="R3675">
        <v>725723</v>
      </c>
      <c r="S3675">
        <v>1542878</v>
      </c>
      <c r="T3675">
        <v>1772116</v>
      </c>
      <c r="U3675">
        <v>1521540</v>
      </c>
      <c r="V3675">
        <v>1616427</v>
      </c>
      <c r="W3675">
        <v>1922437</v>
      </c>
      <c r="X3675">
        <v>1626121</v>
      </c>
      <c r="Y3675">
        <v>991108</v>
      </c>
      <c r="Z3675">
        <v>675192</v>
      </c>
      <c r="AA3675">
        <v>306047</v>
      </c>
      <c r="AB3675">
        <v>12699589</v>
      </c>
      <c r="AC3675">
        <v>1972347</v>
      </c>
      <c r="AD3675" s="9">
        <v>1.3779362098211026E-5</v>
      </c>
      <c r="AE3675" s="9">
        <v>3.2406969313192617E-6</v>
      </c>
      <c r="AF3675" s="9">
        <v>2.8214857266680059E-6</v>
      </c>
      <c r="AG3675" s="9">
        <v>3.286144301168553E-6</v>
      </c>
      <c r="AH3675" s="9">
        <v>3.0932420703192906E-6</v>
      </c>
      <c r="AI3675" s="9">
        <v>2.6008654639917978E-6</v>
      </c>
      <c r="AJ3675" s="9">
        <v>3.0748019366332516E-6</v>
      </c>
      <c r="AK3675" s="9">
        <v>2.7242237980119221E-5</v>
      </c>
      <c r="AL3675" s="9">
        <v>9.6268913138781271E-5</v>
      </c>
      <c r="AM3675" s="9">
        <v>4.2150388665793164E-4</v>
      </c>
      <c r="AN3675" s="9">
        <v>2.055184620541657E-5</v>
      </c>
      <c r="AO3675" s="9">
        <v>1.1204924894047549E-4</v>
      </c>
      <c r="AP3675" s="8">
        <v>2.2600000000000002E-2</v>
      </c>
      <c r="AQ3675" s="8" t="s">
        <v>5612</v>
      </c>
      <c r="AR3675" s="37">
        <v>0.42899999999999999</v>
      </c>
      <c r="AS3675" s="37">
        <v>0.66900000000000004</v>
      </c>
      <c r="AT3675" s="37">
        <v>0.76700000000000002</v>
      </c>
      <c r="AU3675" s="9" t="s">
        <v>5612</v>
      </c>
      <c r="AV3675" s="9" t="s">
        <v>5612</v>
      </c>
      <c r="AW3675" s="9" t="s">
        <v>5612</v>
      </c>
      <c r="AX3675" s="9" t="s">
        <v>5612</v>
      </c>
      <c r="AY3675" s="9" t="s">
        <v>5612</v>
      </c>
      <c r="AZ3675" s="9" t="s">
        <v>5612</v>
      </c>
    </row>
    <row r="3676" spans="1:52" x14ac:dyDescent="0.2">
      <c r="A3676" s="38" t="s">
        <v>41</v>
      </c>
      <c r="B3676" s="7">
        <v>2012</v>
      </c>
      <c r="C3676" s="3" t="s">
        <v>57</v>
      </c>
      <c r="D3676" t="s">
        <v>373</v>
      </c>
      <c r="E3676" t="s">
        <v>4185</v>
      </c>
      <c r="F3676">
        <v>10</v>
      </c>
      <c r="G3676">
        <v>5</v>
      </c>
      <c r="H3676">
        <v>5</v>
      </c>
      <c r="I3676">
        <v>5</v>
      </c>
      <c r="J3676">
        <v>5</v>
      </c>
      <c r="K3676">
        <v>5</v>
      </c>
      <c r="L3676">
        <v>12</v>
      </c>
      <c r="M3676">
        <v>23</v>
      </c>
      <c r="N3676">
        <v>51</v>
      </c>
      <c r="O3676">
        <v>120</v>
      </c>
      <c r="P3676">
        <v>241</v>
      </c>
      <c r="Q3676">
        <v>194</v>
      </c>
      <c r="R3676">
        <v>725723</v>
      </c>
      <c r="S3676">
        <v>1542878</v>
      </c>
      <c r="T3676">
        <v>1772116</v>
      </c>
      <c r="U3676">
        <v>1521540</v>
      </c>
      <c r="V3676">
        <v>1616427</v>
      </c>
      <c r="W3676">
        <v>1922437</v>
      </c>
      <c r="X3676">
        <v>1626121</v>
      </c>
      <c r="Y3676">
        <v>991108</v>
      </c>
      <c r="Z3676">
        <v>675192</v>
      </c>
      <c r="AA3676">
        <v>306047</v>
      </c>
      <c r="AB3676">
        <v>12699589</v>
      </c>
      <c r="AC3676">
        <v>1972347</v>
      </c>
      <c r="AD3676" s="9">
        <v>1.3779362098211026E-5</v>
      </c>
      <c r="AE3676" s="9">
        <v>3.2406969313192617E-6</v>
      </c>
      <c r="AF3676" s="9">
        <v>2.8214857266680059E-6</v>
      </c>
      <c r="AG3676" s="9">
        <v>3.286144301168553E-6</v>
      </c>
      <c r="AH3676" s="9">
        <v>3.0932420703192906E-6</v>
      </c>
      <c r="AI3676" s="9">
        <v>2.6008654639917978E-6</v>
      </c>
      <c r="AJ3676" s="9">
        <v>7.3795246479198045E-6</v>
      </c>
      <c r="AK3676" s="9">
        <v>2.3206350871953411E-5</v>
      </c>
      <c r="AL3676" s="9">
        <v>7.5534070308889921E-5</v>
      </c>
      <c r="AM3676" s="9">
        <v>3.9209663875156432E-4</v>
      </c>
      <c r="AN3676" s="9">
        <v>1.8976992090058979E-5</v>
      </c>
      <c r="AO3676" s="9">
        <v>9.8359974183041823E-5</v>
      </c>
      <c r="AP3676" s="8">
        <v>1.975E-2</v>
      </c>
      <c r="AQ3676" s="8" t="s">
        <v>5612</v>
      </c>
      <c r="AR3676" s="37">
        <v>0.43100000000000005</v>
      </c>
      <c r="AS3676" s="37">
        <v>0.67400000000000004</v>
      </c>
      <c r="AT3676" s="37">
        <v>0.76900000000000013</v>
      </c>
      <c r="AU3676" s="9" t="s">
        <v>5612</v>
      </c>
      <c r="AV3676" s="9" t="s">
        <v>5612</v>
      </c>
      <c r="AW3676" s="9" t="s">
        <v>5612</v>
      </c>
      <c r="AX3676" s="9" t="s">
        <v>5612</v>
      </c>
      <c r="AY3676" s="9" t="s">
        <v>5612</v>
      </c>
      <c r="AZ3676" s="9" t="s">
        <v>5612</v>
      </c>
    </row>
    <row r="3677" spans="1:52" x14ac:dyDescent="0.2">
      <c r="A3677" s="38" t="s">
        <v>41</v>
      </c>
      <c r="B3677" s="7">
        <v>2012</v>
      </c>
      <c r="C3677" s="3" t="s">
        <v>58</v>
      </c>
      <c r="D3677" t="s">
        <v>373</v>
      </c>
      <c r="E3677" t="s">
        <v>4186</v>
      </c>
      <c r="F3677">
        <v>10</v>
      </c>
      <c r="G3677">
        <v>5</v>
      </c>
      <c r="H3677">
        <v>5</v>
      </c>
      <c r="I3677">
        <v>5</v>
      </c>
      <c r="J3677">
        <v>5</v>
      </c>
      <c r="K3677">
        <v>5</v>
      </c>
      <c r="L3677">
        <v>5</v>
      </c>
      <c r="M3677">
        <v>25</v>
      </c>
      <c r="N3677">
        <v>47</v>
      </c>
      <c r="O3677">
        <v>99</v>
      </c>
      <c r="P3677">
        <v>211</v>
      </c>
      <c r="Q3677">
        <v>171</v>
      </c>
      <c r="R3677">
        <v>725723</v>
      </c>
      <c r="S3677">
        <v>1542878</v>
      </c>
      <c r="T3677">
        <v>1772116</v>
      </c>
      <c r="U3677">
        <v>1521540</v>
      </c>
      <c r="V3677">
        <v>1616427</v>
      </c>
      <c r="W3677">
        <v>1922437</v>
      </c>
      <c r="X3677">
        <v>1626121</v>
      </c>
      <c r="Y3677">
        <v>991108</v>
      </c>
      <c r="Z3677">
        <v>675192</v>
      </c>
      <c r="AA3677">
        <v>306047</v>
      </c>
      <c r="AB3677">
        <v>12699589</v>
      </c>
      <c r="AC3677">
        <v>1972347</v>
      </c>
      <c r="AD3677" s="9">
        <v>1.3779362098211026E-5</v>
      </c>
      <c r="AE3677" s="9">
        <v>3.2406969313192617E-6</v>
      </c>
      <c r="AF3677" s="9">
        <v>2.8214857266680059E-6</v>
      </c>
      <c r="AG3677" s="9">
        <v>3.286144301168553E-6</v>
      </c>
      <c r="AH3677" s="9">
        <v>3.0932420703192906E-6</v>
      </c>
      <c r="AI3677" s="9">
        <v>2.6008654639917978E-6</v>
      </c>
      <c r="AJ3677" s="9">
        <v>3.0748019366332516E-6</v>
      </c>
      <c r="AK3677" s="9">
        <v>2.5224294426036314E-5</v>
      </c>
      <c r="AL3677" s="9">
        <v>6.9609829500349529E-5</v>
      </c>
      <c r="AM3677" s="9">
        <v>3.2347972697004053E-4</v>
      </c>
      <c r="AN3677" s="9">
        <v>1.6614710917022591E-5</v>
      </c>
      <c r="AO3677" s="9">
        <v>8.6698740130413163E-5</v>
      </c>
      <c r="AP3677" s="8">
        <v>1.8024999999999999E-2</v>
      </c>
      <c r="AQ3677" s="8" t="s">
        <v>5612</v>
      </c>
      <c r="AR3677" s="37">
        <v>0.433</v>
      </c>
      <c r="AS3677" s="37">
        <v>0.67599999999999993</v>
      </c>
      <c r="AT3677" s="37">
        <v>0.76900000000000013</v>
      </c>
      <c r="AU3677" s="9" t="s">
        <v>5612</v>
      </c>
      <c r="AV3677" s="9" t="s">
        <v>5612</v>
      </c>
      <c r="AW3677" s="9" t="s">
        <v>5612</v>
      </c>
      <c r="AX3677" s="9" t="s">
        <v>5612</v>
      </c>
      <c r="AY3677" s="9" t="s">
        <v>5612</v>
      </c>
      <c r="AZ3677" s="9" t="s">
        <v>5612</v>
      </c>
    </row>
    <row r="3678" spans="1:52" x14ac:dyDescent="0.2">
      <c r="A3678" s="38" t="s">
        <v>41</v>
      </c>
      <c r="B3678" s="7">
        <v>2012</v>
      </c>
      <c r="C3678" s="3" t="s">
        <v>59</v>
      </c>
      <c r="D3678" t="s">
        <v>373</v>
      </c>
      <c r="E3678" t="s">
        <v>4187</v>
      </c>
      <c r="F3678">
        <v>10</v>
      </c>
      <c r="G3678">
        <v>5</v>
      </c>
      <c r="H3678">
        <v>5</v>
      </c>
      <c r="I3678">
        <v>5</v>
      </c>
      <c r="J3678">
        <v>5</v>
      </c>
      <c r="K3678">
        <v>5</v>
      </c>
      <c r="L3678">
        <v>5</v>
      </c>
      <c r="M3678">
        <v>25</v>
      </c>
      <c r="N3678">
        <v>42</v>
      </c>
      <c r="O3678">
        <v>89</v>
      </c>
      <c r="P3678">
        <v>196</v>
      </c>
      <c r="Q3678">
        <v>156</v>
      </c>
      <c r="R3678">
        <v>725723</v>
      </c>
      <c r="S3678">
        <v>1542878</v>
      </c>
      <c r="T3678">
        <v>1772116</v>
      </c>
      <c r="U3678">
        <v>1521540</v>
      </c>
      <c r="V3678">
        <v>1616427</v>
      </c>
      <c r="W3678">
        <v>1922437</v>
      </c>
      <c r="X3678">
        <v>1626121</v>
      </c>
      <c r="Y3678">
        <v>991108</v>
      </c>
      <c r="Z3678">
        <v>675192</v>
      </c>
      <c r="AA3678">
        <v>306047</v>
      </c>
      <c r="AB3678">
        <v>12699589</v>
      </c>
      <c r="AC3678">
        <v>1972347</v>
      </c>
      <c r="AD3678" s="9">
        <v>1.3779362098211026E-5</v>
      </c>
      <c r="AE3678" s="9">
        <v>3.2406969313192617E-6</v>
      </c>
      <c r="AF3678" s="9">
        <v>2.8214857266680059E-6</v>
      </c>
      <c r="AG3678" s="9">
        <v>3.286144301168553E-6</v>
      </c>
      <c r="AH3678" s="9">
        <v>3.0932420703192906E-6</v>
      </c>
      <c r="AI3678" s="9">
        <v>2.6008654639917978E-6</v>
      </c>
      <c r="AJ3678" s="9">
        <v>3.0748019366332516E-6</v>
      </c>
      <c r="AK3678" s="9">
        <v>2.5224294426036314E-5</v>
      </c>
      <c r="AL3678" s="9">
        <v>6.220452848967405E-5</v>
      </c>
      <c r="AM3678" s="9">
        <v>2.9080500707407688E-4</v>
      </c>
      <c r="AN3678" s="9">
        <v>1.5433570330504398E-5</v>
      </c>
      <c r="AO3678" s="9">
        <v>7.9093587487394463E-5</v>
      </c>
      <c r="AP3678" s="8">
        <v>1.1380000000000001E-2</v>
      </c>
      <c r="AQ3678" s="8" t="s">
        <v>5612</v>
      </c>
      <c r="AR3678" s="37">
        <v>0.435</v>
      </c>
      <c r="AS3678" s="37">
        <v>0.67599999999999993</v>
      </c>
      <c r="AT3678" s="37">
        <v>0.77</v>
      </c>
      <c r="AU3678" s="9" t="s">
        <v>5612</v>
      </c>
      <c r="AV3678" s="9" t="s">
        <v>5612</v>
      </c>
      <c r="AW3678" s="9" t="s">
        <v>5612</v>
      </c>
      <c r="AX3678" s="9" t="s">
        <v>5612</v>
      </c>
      <c r="AY3678" s="9" t="s">
        <v>5612</v>
      </c>
      <c r="AZ3678" s="9" t="s">
        <v>5612</v>
      </c>
    </row>
    <row r="3679" spans="1:52" x14ac:dyDescent="0.2">
      <c r="A3679" s="38" t="s">
        <v>41</v>
      </c>
      <c r="B3679" s="7">
        <v>2012</v>
      </c>
      <c r="C3679" s="3" t="s">
        <v>60</v>
      </c>
      <c r="D3679" t="s">
        <v>373</v>
      </c>
      <c r="E3679" t="s">
        <v>4188</v>
      </c>
      <c r="F3679">
        <v>10</v>
      </c>
      <c r="G3679">
        <v>5</v>
      </c>
      <c r="H3679">
        <v>5</v>
      </c>
      <c r="I3679">
        <v>5</v>
      </c>
      <c r="J3679">
        <v>5</v>
      </c>
      <c r="K3679">
        <v>5</v>
      </c>
      <c r="L3679">
        <v>5</v>
      </c>
      <c r="M3679">
        <v>18</v>
      </c>
      <c r="N3679">
        <v>46</v>
      </c>
      <c r="O3679">
        <v>78</v>
      </c>
      <c r="P3679">
        <v>182</v>
      </c>
      <c r="Q3679">
        <v>142</v>
      </c>
      <c r="R3679">
        <v>725723</v>
      </c>
      <c r="S3679">
        <v>1542878</v>
      </c>
      <c r="T3679">
        <v>1772116</v>
      </c>
      <c r="U3679">
        <v>1521540</v>
      </c>
      <c r="V3679">
        <v>1616427</v>
      </c>
      <c r="W3679">
        <v>1922437</v>
      </c>
      <c r="X3679">
        <v>1626121</v>
      </c>
      <c r="Y3679">
        <v>991108</v>
      </c>
      <c r="Z3679">
        <v>675192</v>
      </c>
      <c r="AA3679">
        <v>306047</v>
      </c>
      <c r="AB3679">
        <v>12699589</v>
      </c>
      <c r="AC3679">
        <v>1972347</v>
      </c>
      <c r="AD3679" s="9">
        <v>1.3779362098211026E-5</v>
      </c>
      <c r="AE3679" s="9">
        <v>3.2406969313192617E-6</v>
      </c>
      <c r="AF3679" s="9">
        <v>2.8214857266680059E-6</v>
      </c>
      <c r="AG3679" s="9">
        <v>3.286144301168553E-6</v>
      </c>
      <c r="AH3679" s="9">
        <v>3.0932420703192906E-6</v>
      </c>
      <c r="AI3679" s="9">
        <v>2.6008654639917978E-6</v>
      </c>
      <c r="AJ3679" s="9">
        <v>3.0748019366332516E-6</v>
      </c>
      <c r="AK3679" s="9">
        <v>1.8161491986746147E-5</v>
      </c>
      <c r="AL3679" s="9">
        <v>6.8128769298214428E-5</v>
      </c>
      <c r="AM3679" s="9">
        <v>2.548628151885168E-4</v>
      </c>
      <c r="AN3679" s="9">
        <v>1.4331172449754083E-5</v>
      </c>
      <c r="AO3679" s="9">
        <v>7.1995445020577007E-5</v>
      </c>
      <c r="AP3679" s="8">
        <v>6.3999999999999994E-3</v>
      </c>
      <c r="AQ3679" s="8" t="s">
        <v>5612</v>
      </c>
      <c r="AR3679" s="37" t="s">
        <v>5612</v>
      </c>
      <c r="AS3679" s="37" t="s">
        <v>5612</v>
      </c>
      <c r="AT3679" s="37" t="s">
        <v>5612</v>
      </c>
      <c r="AU3679" s="9" t="s">
        <v>5612</v>
      </c>
      <c r="AV3679" s="9" t="s">
        <v>5612</v>
      </c>
      <c r="AW3679" s="9" t="s">
        <v>5612</v>
      </c>
      <c r="AX3679" s="9" t="s">
        <v>5612</v>
      </c>
      <c r="AY3679" s="9" t="s">
        <v>5612</v>
      </c>
      <c r="AZ3679" s="9" t="s">
        <v>5612</v>
      </c>
    </row>
    <row r="3680" spans="1:52" x14ac:dyDescent="0.2">
      <c r="A3680" s="38" t="s">
        <v>41</v>
      </c>
      <c r="B3680" s="7">
        <v>2012</v>
      </c>
      <c r="C3680" s="3" t="s">
        <v>61</v>
      </c>
      <c r="D3680" t="s">
        <v>373</v>
      </c>
      <c r="E3680" t="s">
        <v>4189</v>
      </c>
      <c r="F3680">
        <v>10</v>
      </c>
      <c r="G3680">
        <v>5</v>
      </c>
      <c r="H3680">
        <v>5</v>
      </c>
      <c r="I3680">
        <v>5</v>
      </c>
      <c r="J3680">
        <v>5</v>
      </c>
      <c r="K3680">
        <v>5</v>
      </c>
      <c r="L3680">
        <v>11</v>
      </c>
      <c r="M3680">
        <v>16</v>
      </c>
      <c r="N3680">
        <v>42</v>
      </c>
      <c r="O3680">
        <v>77</v>
      </c>
      <c r="P3680">
        <v>181</v>
      </c>
      <c r="Q3680">
        <v>135</v>
      </c>
      <c r="R3680">
        <v>725723</v>
      </c>
      <c r="S3680">
        <v>1542878</v>
      </c>
      <c r="T3680">
        <v>1772116</v>
      </c>
      <c r="U3680">
        <v>1521540</v>
      </c>
      <c r="V3680">
        <v>1616427</v>
      </c>
      <c r="W3680">
        <v>1922437</v>
      </c>
      <c r="X3680">
        <v>1626121</v>
      </c>
      <c r="Y3680">
        <v>991108</v>
      </c>
      <c r="Z3680">
        <v>675192</v>
      </c>
      <c r="AA3680">
        <v>306047</v>
      </c>
      <c r="AB3680">
        <v>12699589</v>
      </c>
      <c r="AC3680">
        <v>1972347</v>
      </c>
      <c r="AD3680" s="9">
        <v>1.3779362098211026E-5</v>
      </c>
      <c r="AE3680" s="9">
        <v>3.2406969313192617E-6</v>
      </c>
      <c r="AF3680" s="9">
        <v>2.8214857266680059E-6</v>
      </c>
      <c r="AG3680" s="9">
        <v>3.286144301168553E-6</v>
      </c>
      <c r="AH3680" s="9">
        <v>3.0932420703192906E-6</v>
      </c>
      <c r="AI3680" s="9">
        <v>2.6008654639917978E-6</v>
      </c>
      <c r="AJ3680" s="9">
        <v>6.7645642605931542E-6</v>
      </c>
      <c r="AK3680" s="9">
        <v>1.614354843266324E-5</v>
      </c>
      <c r="AL3680" s="9">
        <v>6.220452848967405E-5</v>
      </c>
      <c r="AM3680" s="9">
        <v>2.5159534319892042E-4</v>
      </c>
      <c r="AN3680" s="9">
        <v>1.4252429743986202E-5</v>
      </c>
      <c r="AO3680" s="9">
        <v>6.8446373787168279E-5</v>
      </c>
      <c r="AP3680" s="8">
        <v>5.4999999999999997E-3</v>
      </c>
      <c r="AQ3680" s="8" t="s">
        <v>5612</v>
      </c>
      <c r="AR3680" s="37" t="s">
        <v>5612</v>
      </c>
      <c r="AS3680" s="37" t="s">
        <v>5612</v>
      </c>
      <c r="AT3680" s="37" t="s">
        <v>5612</v>
      </c>
      <c r="AU3680" s="9" t="s">
        <v>5612</v>
      </c>
      <c r="AV3680" s="9" t="s">
        <v>5612</v>
      </c>
      <c r="AW3680" s="9" t="s">
        <v>5612</v>
      </c>
      <c r="AX3680" s="9" t="s">
        <v>5612</v>
      </c>
      <c r="AY3680" s="9" t="s">
        <v>5612</v>
      </c>
      <c r="AZ3680" s="9" t="s">
        <v>5612</v>
      </c>
    </row>
    <row r="3681" spans="1:52" x14ac:dyDescent="0.2">
      <c r="A3681" s="38" t="s">
        <v>41</v>
      </c>
      <c r="B3681" s="7">
        <v>2012</v>
      </c>
      <c r="C3681" s="3" t="s">
        <v>62</v>
      </c>
      <c r="D3681" t="s">
        <v>373</v>
      </c>
      <c r="E3681" t="s">
        <v>4190</v>
      </c>
      <c r="F3681">
        <v>10</v>
      </c>
      <c r="G3681">
        <v>5</v>
      </c>
      <c r="H3681">
        <v>5</v>
      </c>
      <c r="I3681">
        <v>5</v>
      </c>
      <c r="J3681">
        <v>5</v>
      </c>
      <c r="K3681">
        <v>5</v>
      </c>
      <c r="L3681">
        <v>5</v>
      </c>
      <c r="M3681">
        <v>18</v>
      </c>
      <c r="N3681">
        <v>54</v>
      </c>
      <c r="O3681">
        <v>86</v>
      </c>
      <c r="P3681">
        <v>198</v>
      </c>
      <c r="Q3681">
        <v>158</v>
      </c>
      <c r="R3681">
        <v>725723</v>
      </c>
      <c r="S3681">
        <v>1542878</v>
      </c>
      <c r="T3681">
        <v>1772116</v>
      </c>
      <c r="U3681">
        <v>1521540</v>
      </c>
      <c r="V3681">
        <v>1616427</v>
      </c>
      <c r="W3681">
        <v>1922437</v>
      </c>
      <c r="X3681">
        <v>1626121</v>
      </c>
      <c r="Y3681">
        <v>991108</v>
      </c>
      <c r="Z3681">
        <v>675192</v>
      </c>
      <c r="AA3681">
        <v>306047</v>
      </c>
      <c r="AB3681">
        <v>12699589</v>
      </c>
      <c r="AC3681">
        <v>1972347</v>
      </c>
      <c r="AD3681" s="9">
        <v>1.3779362098211026E-5</v>
      </c>
      <c r="AE3681" s="9">
        <v>3.2406969313192617E-6</v>
      </c>
      <c r="AF3681" s="9">
        <v>2.8214857266680059E-6</v>
      </c>
      <c r="AG3681" s="9">
        <v>3.286144301168553E-6</v>
      </c>
      <c r="AH3681" s="9">
        <v>3.0932420703192906E-6</v>
      </c>
      <c r="AI3681" s="9">
        <v>2.6008654639917978E-6</v>
      </c>
      <c r="AJ3681" s="9">
        <v>3.0748019366332516E-6</v>
      </c>
      <c r="AK3681" s="9">
        <v>1.8161491986746147E-5</v>
      </c>
      <c r="AL3681" s="9">
        <v>7.9977250915295211E-5</v>
      </c>
      <c r="AM3681" s="9">
        <v>2.8100259110528774E-4</v>
      </c>
      <c r="AN3681" s="9">
        <v>1.5591055742040155E-5</v>
      </c>
      <c r="AO3681" s="9">
        <v>8.0107607839796953E-5</v>
      </c>
      <c r="AP3681" s="8">
        <v>5.7199999999999994E-3</v>
      </c>
      <c r="AQ3681" s="8" t="s">
        <v>5612</v>
      </c>
      <c r="AR3681" s="37">
        <v>0.02</v>
      </c>
      <c r="AS3681" s="37">
        <v>1.3000000000000001E-2</v>
      </c>
      <c r="AT3681" s="37">
        <v>7.2999999999999995E-2</v>
      </c>
      <c r="AU3681" s="9" t="s">
        <v>5612</v>
      </c>
      <c r="AV3681" s="9" t="s">
        <v>5612</v>
      </c>
      <c r="AW3681" s="9" t="s">
        <v>5612</v>
      </c>
      <c r="AX3681" s="9" t="s">
        <v>5612</v>
      </c>
      <c r="AY3681" s="9" t="s">
        <v>5612</v>
      </c>
      <c r="AZ3681" s="9" t="s">
        <v>5612</v>
      </c>
    </row>
    <row r="3682" spans="1:52" x14ac:dyDescent="0.2">
      <c r="A3682" s="38" t="s">
        <v>41</v>
      </c>
      <c r="B3682" s="7">
        <v>2012</v>
      </c>
      <c r="C3682" s="3" t="s">
        <v>63</v>
      </c>
      <c r="D3682" t="s">
        <v>373</v>
      </c>
      <c r="E3682" t="s">
        <v>4191</v>
      </c>
      <c r="F3682">
        <v>10</v>
      </c>
      <c r="G3682">
        <v>5</v>
      </c>
      <c r="H3682">
        <v>5</v>
      </c>
      <c r="I3682">
        <v>5</v>
      </c>
      <c r="J3682">
        <v>5</v>
      </c>
      <c r="K3682">
        <v>5</v>
      </c>
      <c r="L3682">
        <v>12</v>
      </c>
      <c r="M3682">
        <v>21</v>
      </c>
      <c r="N3682">
        <v>56</v>
      </c>
      <c r="O3682">
        <v>86</v>
      </c>
      <c r="P3682">
        <v>210</v>
      </c>
      <c r="Q3682">
        <v>163</v>
      </c>
      <c r="R3682">
        <v>725723</v>
      </c>
      <c r="S3682">
        <v>1542878</v>
      </c>
      <c r="T3682">
        <v>1772116</v>
      </c>
      <c r="U3682">
        <v>1521540</v>
      </c>
      <c r="V3682">
        <v>1616427</v>
      </c>
      <c r="W3682">
        <v>1922437</v>
      </c>
      <c r="X3682">
        <v>1626121</v>
      </c>
      <c r="Y3682">
        <v>991108</v>
      </c>
      <c r="Z3682">
        <v>675192</v>
      </c>
      <c r="AA3682">
        <v>306047</v>
      </c>
      <c r="AB3682">
        <v>12699589</v>
      </c>
      <c r="AC3682">
        <v>1972347</v>
      </c>
      <c r="AD3682" s="9">
        <v>1.3779362098211026E-5</v>
      </c>
      <c r="AE3682" s="9">
        <v>3.2406969313192617E-6</v>
      </c>
      <c r="AF3682" s="9">
        <v>2.8214857266680059E-6</v>
      </c>
      <c r="AG3682" s="9">
        <v>3.286144301168553E-6</v>
      </c>
      <c r="AH3682" s="9">
        <v>3.0932420703192906E-6</v>
      </c>
      <c r="AI3682" s="9">
        <v>2.6008654639917978E-6</v>
      </c>
      <c r="AJ3682" s="9">
        <v>7.3795246479198045E-6</v>
      </c>
      <c r="AK3682" s="9">
        <v>2.1188407317870504E-5</v>
      </c>
      <c r="AL3682" s="9">
        <v>8.29393713195654E-5</v>
      </c>
      <c r="AM3682" s="9">
        <v>2.8100259110528774E-4</v>
      </c>
      <c r="AN3682" s="9">
        <v>1.6535968211254711E-5</v>
      </c>
      <c r="AO3682" s="9">
        <v>8.2642658720803191E-5</v>
      </c>
      <c r="AP3682" s="8">
        <v>9.725000000000001E-3</v>
      </c>
      <c r="AQ3682" s="8" t="s">
        <v>5612</v>
      </c>
      <c r="AR3682" s="37">
        <v>9.6000000000000002E-2</v>
      </c>
      <c r="AS3682" s="37">
        <v>0.12</v>
      </c>
      <c r="AT3682" s="37">
        <v>0.26100000000000001</v>
      </c>
      <c r="AU3682" s="9" t="s">
        <v>5612</v>
      </c>
      <c r="AV3682" s="9" t="s">
        <v>5612</v>
      </c>
      <c r="AW3682" s="9" t="s">
        <v>5612</v>
      </c>
      <c r="AX3682" s="9" t="s">
        <v>5612</v>
      </c>
      <c r="AY3682" s="9" t="s">
        <v>5612</v>
      </c>
      <c r="AZ3682" s="9" t="s">
        <v>5612</v>
      </c>
    </row>
    <row r="3683" spans="1:52" x14ac:dyDescent="0.2">
      <c r="A3683" s="38" t="s">
        <v>41</v>
      </c>
      <c r="B3683" s="7">
        <v>2012</v>
      </c>
      <c r="C3683" s="3" t="s">
        <v>64</v>
      </c>
      <c r="D3683" t="s">
        <v>373</v>
      </c>
      <c r="E3683" t="s">
        <v>4192</v>
      </c>
      <c r="F3683">
        <v>10</v>
      </c>
      <c r="G3683">
        <v>5</v>
      </c>
      <c r="H3683">
        <v>5</v>
      </c>
      <c r="I3683">
        <v>5</v>
      </c>
      <c r="J3683">
        <v>5</v>
      </c>
      <c r="K3683">
        <v>5</v>
      </c>
      <c r="L3683">
        <v>19</v>
      </c>
      <c r="M3683">
        <v>18</v>
      </c>
      <c r="N3683">
        <v>50</v>
      </c>
      <c r="O3683">
        <v>87</v>
      </c>
      <c r="P3683">
        <v>209</v>
      </c>
      <c r="Q3683">
        <v>155</v>
      </c>
      <c r="R3683">
        <v>725723</v>
      </c>
      <c r="S3683">
        <v>1542878</v>
      </c>
      <c r="T3683">
        <v>1772116</v>
      </c>
      <c r="U3683">
        <v>1521540</v>
      </c>
      <c r="V3683">
        <v>1616427</v>
      </c>
      <c r="W3683">
        <v>1922437</v>
      </c>
      <c r="X3683">
        <v>1626121</v>
      </c>
      <c r="Y3683">
        <v>991108</v>
      </c>
      <c r="Z3683">
        <v>675192</v>
      </c>
      <c r="AA3683">
        <v>306047</v>
      </c>
      <c r="AB3683">
        <v>12699589</v>
      </c>
      <c r="AC3683">
        <v>1972347</v>
      </c>
      <c r="AD3683" s="9">
        <v>1.3779362098211026E-5</v>
      </c>
      <c r="AE3683" s="9">
        <v>3.2406969313192617E-6</v>
      </c>
      <c r="AF3683" s="9">
        <v>2.8214857266680059E-6</v>
      </c>
      <c r="AG3683" s="9">
        <v>3.286144301168553E-6</v>
      </c>
      <c r="AH3683" s="9">
        <v>3.0932420703192906E-6</v>
      </c>
      <c r="AI3683" s="9">
        <v>2.6008654639917978E-6</v>
      </c>
      <c r="AJ3683" s="9">
        <v>1.1684247359206357E-5</v>
      </c>
      <c r="AK3683" s="9">
        <v>1.8161491986746147E-5</v>
      </c>
      <c r="AL3683" s="9">
        <v>7.405301010675482E-5</v>
      </c>
      <c r="AM3683" s="9">
        <v>2.8427006309488412E-4</v>
      </c>
      <c r="AN3683" s="9">
        <v>1.6457225505486831E-5</v>
      </c>
      <c r="AO3683" s="9">
        <v>7.8586577311193218E-5</v>
      </c>
      <c r="AP3683" s="8">
        <v>2.034E-2</v>
      </c>
      <c r="AQ3683" s="8" t="s">
        <v>5612</v>
      </c>
      <c r="AR3683" s="37">
        <v>0.26600000000000001</v>
      </c>
      <c r="AS3683" s="37">
        <v>0.42499999999999999</v>
      </c>
      <c r="AT3683" s="37">
        <v>0.50900000000000001</v>
      </c>
      <c r="AU3683" s="9" t="s">
        <v>5612</v>
      </c>
      <c r="AV3683" s="9" t="s">
        <v>5612</v>
      </c>
      <c r="AW3683" s="9" t="s">
        <v>5612</v>
      </c>
      <c r="AX3683" s="9" t="s">
        <v>5612</v>
      </c>
      <c r="AY3683" s="9" t="s">
        <v>5612</v>
      </c>
      <c r="AZ3683" s="9" t="s">
        <v>5612</v>
      </c>
    </row>
    <row r="3684" spans="1:52" x14ac:dyDescent="0.2">
      <c r="A3684" s="38" t="s">
        <v>41</v>
      </c>
      <c r="B3684" s="7">
        <v>2012</v>
      </c>
      <c r="C3684" s="3" t="s">
        <v>65</v>
      </c>
      <c r="D3684" t="s">
        <v>373</v>
      </c>
      <c r="E3684" t="s">
        <v>4193</v>
      </c>
      <c r="F3684">
        <v>10</v>
      </c>
      <c r="G3684">
        <v>5</v>
      </c>
      <c r="H3684">
        <v>5</v>
      </c>
      <c r="I3684">
        <v>5</v>
      </c>
      <c r="J3684">
        <v>5</v>
      </c>
      <c r="K3684">
        <v>5</v>
      </c>
      <c r="L3684">
        <v>5</v>
      </c>
      <c r="M3684">
        <v>16</v>
      </c>
      <c r="N3684">
        <v>53</v>
      </c>
      <c r="O3684">
        <v>119</v>
      </c>
      <c r="P3684">
        <v>228</v>
      </c>
      <c r="Q3684">
        <v>188</v>
      </c>
      <c r="R3684">
        <v>725723</v>
      </c>
      <c r="S3684">
        <v>1542878</v>
      </c>
      <c r="T3684">
        <v>1772116</v>
      </c>
      <c r="U3684">
        <v>1521540</v>
      </c>
      <c r="V3684">
        <v>1616427</v>
      </c>
      <c r="W3684">
        <v>1922437</v>
      </c>
      <c r="X3684">
        <v>1626121</v>
      </c>
      <c r="Y3684">
        <v>991108</v>
      </c>
      <c r="Z3684">
        <v>675192</v>
      </c>
      <c r="AA3684">
        <v>306047</v>
      </c>
      <c r="AB3684">
        <v>12699589</v>
      </c>
      <c r="AC3684">
        <v>1972347</v>
      </c>
      <c r="AD3684" s="9">
        <v>1.3779362098211026E-5</v>
      </c>
      <c r="AE3684" s="9">
        <v>3.2406969313192617E-6</v>
      </c>
      <c r="AF3684" s="9">
        <v>2.8214857266680059E-6</v>
      </c>
      <c r="AG3684" s="9">
        <v>3.286144301168553E-6</v>
      </c>
      <c r="AH3684" s="9">
        <v>3.0932420703192906E-6</v>
      </c>
      <c r="AI3684" s="9">
        <v>2.6008654639917978E-6</v>
      </c>
      <c r="AJ3684" s="9">
        <v>3.0748019366332516E-6</v>
      </c>
      <c r="AK3684" s="9">
        <v>1.614354843266324E-5</v>
      </c>
      <c r="AL3684" s="9">
        <v>7.849619071316011E-5</v>
      </c>
      <c r="AM3684" s="9">
        <v>3.8882916676196794E-4</v>
      </c>
      <c r="AN3684" s="9">
        <v>1.7953336915076542E-5</v>
      </c>
      <c r="AO3684" s="9">
        <v>9.5317913125834354E-5</v>
      </c>
      <c r="AP3684" s="8">
        <v>2.4025000000000001E-2</v>
      </c>
      <c r="AQ3684" s="8" t="s">
        <v>5612</v>
      </c>
      <c r="AR3684" s="37">
        <v>0.36299999999999999</v>
      </c>
      <c r="AS3684" s="37">
        <v>0.54500000000000004</v>
      </c>
      <c r="AT3684" s="37">
        <v>0.65599999999999992</v>
      </c>
      <c r="AU3684" s="9" t="s">
        <v>5612</v>
      </c>
      <c r="AV3684" s="9" t="s">
        <v>5612</v>
      </c>
      <c r="AW3684" s="9" t="s">
        <v>5612</v>
      </c>
      <c r="AX3684" s="9" t="s">
        <v>5612</v>
      </c>
      <c r="AY3684" s="9" t="s">
        <v>5612</v>
      </c>
      <c r="AZ3684" s="9" t="s">
        <v>5612</v>
      </c>
    </row>
    <row r="3685" spans="1:52" x14ac:dyDescent="0.2">
      <c r="A3685" s="38" t="s">
        <v>41</v>
      </c>
      <c r="B3685" s="7">
        <v>2012</v>
      </c>
      <c r="C3685" s="3" t="s">
        <v>66</v>
      </c>
      <c r="D3685" t="s">
        <v>373</v>
      </c>
      <c r="E3685" t="s">
        <v>4194</v>
      </c>
      <c r="F3685">
        <v>10</v>
      </c>
      <c r="G3685">
        <v>5</v>
      </c>
      <c r="H3685">
        <v>5</v>
      </c>
      <c r="I3685">
        <v>5</v>
      </c>
      <c r="J3685">
        <v>5</v>
      </c>
      <c r="K3685">
        <v>5</v>
      </c>
      <c r="L3685">
        <v>12</v>
      </c>
      <c r="M3685">
        <v>26</v>
      </c>
      <c r="N3685">
        <v>77</v>
      </c>
      <c r="O3685">
        <v>123</v>
      </c>
      <c r="P3685">
        <v>273</v>
      </c>
      <c r="Q3685">
        <v>226</v>
      </c>
      <c r="R3685">
        <v>725723</v>
      </c>
      <c r="S3685">
        <v>1542878</v>
      </c>
      <c r="T3685">
        <v>1772116</v>
      </c>
      <c r="U3685">
        <v>1521540</v>
      </c>
      <c r="V3685">
        <v>1616427</v>
      </c>
      <c r="W3685">
        <v>1922437</v>
      </c>
      <c r="X3685">
        <v>1626121</v>
      </c>
      <c r="Y3685">
        <v>991108</v>
      </c>
      <c r="Z3685">
        <v>675192</v>
      </c>
      <c r="AA3685">
        <v>306047</v>
      </c>
      <c r="AB3685">
        <v>12699589</v>
      </c>
      <c r="AC3685">
        <v>1972347</v>
      </c>
      <c r="AD3685" s="9">
        <v>1.3779362098211026E-5</v>
      </c>
      <c r="AE3685" s="9">
        <v>3.2406969313192617E-6</v>
      </c>
      <c r="AF3685" s="9">
        <v>2.8214857266680059E-6</v>
      </c>
      <c r="AG3685" s="9">
        <v>3.286144301168553E-6</v>
      </c>
      <c r="AH3685" s="9">
        <v>3.0932420703192906E-6</v>
      </c>
      <c r="AI3685" s="9">
        <v>2.6008654639917978E-6</v>
      </c>
      <c r="AJ3685" s="9">
        <v>7.3795246479198045E-6</v>
      </c>
      <c r="AK3685" s="9">
        <v>2.6233266203077767E-5</v>
      </c>
      <c r="AL3685" s="9">
        <v>1.1404163556440242E-4</v>
      </c>
      <c r="AM3685" s="9">
        <v>4.0189905472035341E-4</v>
      </c>
      <c r="AN3685" s="9">
        <v>2.1496758674631123E-5</v>
      </c>
      <c r="AO3685" s="9">
        <v>1.1458429982148171E-4</v>
      </c>
      <c r="AP3685" s="8">
        <v>5.6524999999999992E-2</v>
      </c>
      <c r="AQ3685" s="8" t="s">
        <v>5612</v>
      </c>
      <c r="AR3685" s="37">
        <v>0.39700000000000002</v>
      </c>
      <c r="AS3685" s="37">
        <v>0.58899999999999997</v>
      </c>
      <c r="AT3685" s="37">
        <v>0.70700000000000007</v>
      </c>
      <c r="AU3685" s="9" t="s">
        <v>5612</v>
      </c>
      <c r="AV3685" s="9" t="s">
        <v>5612</v>
      </c>
      <c r="AW3685" s="9" t="s">
        <v>5612</v>
      </c>
      <c r="AX3685" s="9" t="s">
        <v>5612</v>
      </c>
      <c r="AY3685" s="9" t="s">
        <v>5612</v>
      </c>
      <c r="AZ3685" s="9" t="s">
        <v>5612</v>
      </c>
    </row>
    <row r="3686" spans="1:52" x14ac:dyDescent="0.2">
      <c r="A3686" s="38" t="s">
        <v>41</v>
      </c>
      <c r="B3686" s="7">
        <v>2013</v>
      </c>
      <c r="C3686" s="3" t="s">
        <v>55</v>
      </c>
      <c r="D3686" t="s">
        <v>374</v>
      </c>
      <c r="E3686" t="s">
        <v>4195</v>
      </c>
      <c r="F3686">
        <v>10</v>
      </c>
      <c r="G3686">
        <v>5</v>
      </c>
      <c r="H3686">
        <v>5</v>
      </c>
      <c r="I3686">
        <v>5</v>
      </c>
      <c r="J3686">
        <v>5</v>
      </c>
      <c r="K3686">
        <v>14</v>
      </c>
      <c r="L3686">
        <v>27</v>
      </c>
      <c r="M3686">
        <v>59</v>
      </c>
      <c r="N3686">
        <v>122</v>
      </c>
      <c r="O3686">
        <v>317</v>
      </c>
      <c r="P3686">
        <v>569</v>
      </c>
      <c r="Q3686">
        <v>498</v>
      </c>
      <c r="R3686">
        <v>722978</v>
      </c>
      <c r="S3686">
        <v>1534704</v>
      </c>
      <c r="T3686">
        <v>1760937</v>
      </c>
      <c r="U3686">
        <v>1550943</v>
      </c>
      <c r="V3686">
        <v>1583055</v>
      </c>
      <c r="W3686">
        <v>1902598</v>
      </c>
      <c r="X3686">
        <v>1671365</v>
      </c>
      <c r="Y3686">
        <v>1025070</v>
      </c>
      <c r="Z3686">
        <v>667560</v>
      </c>
      <c r="AA3686">
        <v>312171</v>
      </c>
      <c r="AB3686">
        <v>12731381</v>
      </c>
      <c r="AC3686">
        <v>2004801</v>
      </c>
      <c r="AD3686" s="9">
        <v>1.3831679525518066E-5</v>
      </c>
      <c r="AE3686" s="9">
        <v>3.2579572347501536E-6</v>
      </c>
      <c r="AF3686" s="9">
        <v>2.8393974344340541E-6</v>
      </c>
      <c r="AG3686" s="9">
        <v>3.2238451058485063E-6</v>
      </c>
      <c r="AH3686" s="9">
        <v>3.158449959098073E-6</v>
      </c>
      <c r="AI3686" s="9">
        <v>7.3583594642693836E-6</v>
      </c>
      <c r="AJ3686" s="9">
        <v>1.6154460575637279E-5</v>
      </c>
      <c r="AK3686" s="9">
        <v>5.7557044884739579E-5</v>
      </c>
      <c r="AL3686" s="9">
        <v>1.8275510815507221E-4</v>
      </c>
      <c r="AM3686" s="9">
        <v>1.0154690858535866E-3</v>
      </c>
      <c r="AN3686" s="9">
        <v>4.4692716367533109E-5</v>
      </c>
      <c r="AO3686" s="9">
        <v>2.4840370690158275E-4</v>
      </c>
      <c r="AP3686" s="8">
        <v>6.5739999999999993E-2</v>
      </c>
      <c r="AQ3686" s="8" t="s">
        <v>5612</v>
      </c>
      <c r="AR3686" s="37">
        <v>0.42700000000000005</v>
      </c>
      <c r="AS3686" s="37">
        <v>0.61199999999999999</v>
      </c>
      <c r="AT3686" s="37">
        <v>0.74900000000000011</v>
      </c>
      <c r="AU3686" s="9" t="s">
        <v>5612</v>
      </c>
      <c r="AV3686" s="9" t="s">
        <v>5612</v>
      </c>
      <c r="AW3686" s="9" t="s">
        <v>5612</v>
      </c>
      <c r="AX3686" s="9" t="s">
        <v>5612</v>
      </c>
      <c r="AY3686" s="9" t="s">
        <v>5612</v>
      </c>
      <c r="AZ3686" s="9" t="s">
        <v>5612</v>
      </c>
    </row>
    <row r="3687" spans="1:52" x14ac:dyDescent="0.2">
      <c r="A3687" s="38" t="s">
        <v>41</v>
      </c>
      <c r="B3687" s="7">
        <v>2013</v>
      </c>
      <c r="C3687" s="3" t="s">
        <v>56</v>
      </c>
      <c r="D3687" t="s">
        <v>374</v>
      </c>
      <c r="E3687" t="s">
        <v>4196</v>
      </c>
      <c r="F3687">
        <v>10</v>
      </c>
      <c r="G3687">
        <v>5</v>
      </c>
      <c r="H3687">
        <v>5</v>
      </c>
      <c r="I3687">
        <v>5</v>
      </c>
      <c r="J3687">
        <v>5</v>
      </c>
      <c r="K3687">
        <v>5</v>
      </c>
      <c r="L3687">
        <v>20</v>
      </c>
      <c r="M3687">
        <v>37</v>
      </c>
      <c r="N3687">
        <v>75</v>
      </c>
      <c r="O3687">
        <v>187</v>
      </c>
      <c r="P3687">
        <v>354</v>
      </c>
      <c r="Q3687">
        <v>299</v>
      </c>
      <c r="R3687">
        <v>722978</v>
      </c>
      <c r="S3687">
        <v>1534704</v>
      </c>
      <c r="T3687">
        <v>1760937</v>
      </c>
      <c r="U3687">
        <v>1550943</v>
      </c>
      <c r="V3687">
        <v>1583055</v>
      </c>
      <c r="W3687">
        <v>1902598</v>
      </c>
      <c r="X3687">
        <v>1671365</v>
      </c>
      <c r="Y3687">
        <v>1025070</v>
      </c>
      <c r="Z3687">
        <v>667560</v>
      </c>
      <c r="AA3687">
        <v>312171</v>
      </c>
      <c r="AB3687">
        <v>12731381</v>
      </c>
      <c r="AC3687">
        <v>2004801</v>
      </c>
      <c r="AD3687" s="9">
        <v>1.3831679525518066E-5</v>
      </c>
      <c r="AE3687" s="9">
        <v>3.2579572347501536E-6</v>
      </c>
      <c r="AF3687" s="9">
        <v>2.8393974344340541E-6</v>
      </c>
      <c r="AG3687" s="9">
        <v>3.2238451058485063E-6</v>
      </c>
      <c r="AH3687" s="9">
        <v>3.158449959098073E-6</v>
      </c>
      <c r="AI3687" s="9">
        <v>2.6279855229533511E-6</v>
      </c>
      <c r="AJ3687" s="9">
        <v>1.1966267093064651E-5</v>
      </c>
      <c r="AK3687" s="9">
        <v>3.6095095944667195E-5</v>
      </c>
      <c r="AL3687" s="9">
        <v>1.1234945173467554E-4</v>
      </c>
      <c r="AM3687" s="9">
        <v>5.9903065947829875E-4</v>
      </c>
      <c r="AN3687" s="9">
        <v>2.7805310358711281E-5</v>
      </c>
      <c r="AO3687" s="9">
        <v>1.4914198466580973E-4</v>
      </c>
      <c r="AP3687" s="8">
        <v>4.505E-2</v>
      </c>
      <c r="AQ3687" s="8" t="s">
        <v>5612</v>
      </c>
      <c r="AR3687" s="37">
        <v>0.44400000000000001</v>
      </c>
      <c r="AS3687" s="37">
        <v>0.6409999999999999</v>
      </c>
      <c r="AT3687" s="37">
        <v>0.76300000000000001</v>
      </c>
      <c r="AU3687" s="9" t="s">
        <v>5612</v>
      </c>
      <c r="AV3687" s="9" t="s">
        <v>5612</v>
      </c>
      <c r="AW3687" s="9" t="s">
        <v>5612</v>
      </c>
      <c r="AX3687" s="9" t="s">
        <v>5612</v>
      </c>
      <c r="AY3687" s="9" t="s">
        <v>5612</v>
      </c>
      <c r="AZ3687" s="9" t="s">
        <v>5612</v>
      </c>
    </row>
    <row r="3688" spans="1:52" x14ac:dyDescent="0.2">
      <c r="A3688" s="38" t="s">
        <v>41</v>
      </c>
      <c r="B3688" s="7">
        <v>2013</v>
      </c>
      <c r="C3688" s="3" t="s">
        <v>57</v>
      </c>
      <c r="D3688" t="s">
        <v>374</v>
      </c>
      <c r="E3688" t="s">
        <v>4197</v>
      </c>
      <c r="F3688">
        <v>10</v>
      </c>
      <c r="G3688">
        <v>5</v>
      </c>
      <c r="H3688">
        <v>5</v>
      </c>
      <c r="I3688">
        <v>5</v>
      </c>
      <c r="J3688">
        <v>5</v>
      </c>
      <c r="K3688">
        <v>10</v>
      </c>
      <c r="L3688">
        <v>23</v>
      </c>
      <c r="M3688">
        <v>34</v>
      </c>
      <c r="N3688">
        <v>76</v>
      </c>
      <c r="O3688">
        <v>127</v>
      </c>
      <c r="P3688">
        <v>300</v>
      </c>
      <c r="Q3688">
        <v>237</v>
      </c>
      <c r="R3688">
        <v>722978</v>
      </c>
      <c r="S3688">
        <v>1534704</v>
      </c>
      <c r="T3688">
        <v>1760937</v>
      </c>
      <c r="U3688">
        <v>1550943</v>
      </c>
      <c r="V3688">
        <v>1583055</v>
      </c>
      <c r="W3688">
        <v>1902598</v>
      </c>
      <c r="X3688">
        <v>1671365</v>
      </c>
      <c r="Y3688">
        <v>1025070</v>
      </c>
      <c r="Z3688">
        <v>667560</v>
      </c>
      <c r="AA3688">
        <v>312171</v>
      </c>
      <c r="AB3688">
        <v>12731381</v>
      </c>
      <c r="AC3688">
        <v>2004801</v>
      </c>
      <c r="AD3688" s="9">
        <v>1.3831679525518066E-5</v>
      </c>
      <c r="AE3688" s="9">
        <v>3.2579572347501536E-6</v>
      </c>
      <c r="AF3688" s="9">
        <v>2.8393974344340541E-6</v>
      </c>
      <c r="AG3688" s="9">
        <v>3.2238451058485063E-6</v>
      </c>
      <c r="AH3688" s="9">
        <v>3.158449959098073E-6</v>
      </c>
      <c r="AI3688" s="9">
        <v>5.2559710459067022E-6</v>
      </c>
      <c r="AJ3688" s="9">
        <v>1.3761207157024349E-5</v>
      </c>
      <c r="AK3688" s="9">
        <v>3.3168466543748233E-5</v>
      </c>
      <c r="AL3688" s="9">
        <v>1.1384744442447121E-4</v>
      </c>
      <c r="AM3688" s="9">
        <v>4.0682830884355048E-4</v>
      </c>
      <c r="AN3688" s="9">
        <v>2.3563822337890916E-5</v>
      </c>
      <c r="AO3688" s="9">
        <v>1.1821622195918697E-4</v>
      </c>
      <c r="AP3688" s="8">
        <v>3.1375E-2</v>
      </c>
      <c r="AQ3688" s="8" t="s">
        <v>5612</v>
      </c>
      <c r="AR3688" s="37">
        <v>0.45</v>
      </c>
      <c r="AS3688" s="37">
        <v>0.64500000000000002</v>
      </c>
      <c r="AT3688" s="37">
        <v>0.77300000000000002</v>
      </c>
      <c r="AU3688" s="9" t="s">
        <v>5612</v>
      </c>
      <c r="AV3688" s="9" t="s">
        <v>5612</v>
      </c>
      <c r="AW3688" s="9" t="s">
        <v>5612</v>
      </c>
      <c r="AX3688" s="9" t="s">
        <v>5612</v>
      </c>
      <c r="AY3688" s="9" t="s">
        <v>5612</v>
      </c>
      <c r="AZ3688" s="9" t="s">
        <v>5612</v>
      </c>
    </row>
    <row r="3689" spans="1:52" x14ac:dyDescent="0.2">
      <c r="A3689" s="38" t="s">
        <v>41</v>
      </c>
      <c r="B3689" s="7">
        <v>2013</v>
      </c>
      <c r="C3689" s="3" t="s">
        <v>58</v>
      </c>
      <c r="D3689" t="s">
        <v>374</v>
      </c>
      <c r="E3689" t="s">
        <v>4198</v>
      </c>
      <c r="F3689">
        <v>10</v>
      </c>
      <c r="G3689">
        <v>5</v>
      </c>
      <c r="H3689">
        <v>5</v>
      </c>
      <c r="I3689">
        <v>5</v>
      </c>
      <c r="J3689">
        <v>5</v>
      </c>
      <c r="K3689">
        <v>5</v>
      </c>
      <c r="L3689">
        <v>20</v>
      </c>
      <c r="M3689">
        <v>29</v>
      </c>
      <c r="N3689">
        <v>60</v>
      </c>
      <c r="O3689">
        <v>107</v>
      </c>
      <c r="P3689">
        <v>251</v>
      </c>
      <c r="Q3689">
        <v>196</v>
      </c>
      <c r="R3689">
        <v>722978</v>
      </c>
      <c r="S3689">
        <v>1534704</v>
      </c>
      <c r="T3689">
        <v>1760937</v>
      </c>
      <c r="U3689">
        <v>1550943</v>
      </c>
      <c r="V3689">
        <v>1583055</v>
      </c>
      <c r="W3689">
        <v>1902598</v>
      </c>
      <c r="X3689">
        <v>1671365</v>
      </c>
      <c r="Y3689">
        <v>1025070</v>
      </c>
      <c r="Z3689">
        <v>667560</v>
      </c>
      <c r="AA3689">
        <v>312171</v>
      </c>
      <c r="AB3689">
        <v>12731381</v>
      </c>
      <c r="AC3689">
        <v>2004801</v>
      </c>
      <c r="AD3689" s="9">
        <v>1.3831679525518066E-5</v>
      </c>
      <c r="AE3689" s="9">
        <v>3.2579572347501536E-6</v>
      </c>
      <c r="AF3689" s="9">
        <v>2.8393974344340541E-6</v>
      </c>
      <c r="AG3689" s="9">
        <v>3.2238451058485063E-6</v>
      </c>
      <c r="AH3689" s="9">
        <v>3.158449959098073E-6</v>
      </c>
      <c r="AI3689" s="9">
        <v>2.6279855229533511E-6</v>
      </c>
      <c r="AJ3689" s="9">
        <v>1.1966267093064651E-5</v>
      </c>
      <c r="AK3689" s="9">
        <v>2.8290750875549962E-5</v>
      </c>
      <c r="AL3689" s="9">
        <v>8.9879561387740423E-5</v>
      </c>
      <c r="AM3689" s="9">
        <v>3.4276085863196772E-4</v>
      </c>
      <c r="AN3689" s="9">
        <v>1.9715064689368733E-5</v>
      </c>
      <c r="AO3689" s="9">
        <v>9.7765314362871926E-5</v>
      </c>
      <c r="AP3689" s="8">
        <v>1.7349999999999997E-2</v>
      </c>
      <c r="AQ3689" s="8" t="s">
        <v>5612</v>
      </c>
      <c r="AR3689" s="37">
        <v>0.45700000000000002</v>
      </c>
      <c r="AS3689" s="37">
        <v>0.64599999999999991</v>
      </c>
      <c r="AT3689" s="37">
        <v>0.83299999999999996</v>
      </c>
      <c r="AU3689" s="9" t="s">
        <v>5612</v>
      </c>
      <c r="AV3689" s="9" t="s">
        <v>5612</v>
      </c>
      <c r="AW3689" s="9" t="s">
        <v>5612</v>
      </c>
      <c r="AX3689" s="9" t="s">
        <v>5612</v>
      </c>
      <c r="AY3689" s="9" t="s">
        <v>5612</v>
      </c>
      <c r="AZ3689" s="9" t="s">
        <v>5612</v>
      </c>
    </row>
    <row r="3690" spans="1:52" x14ac:dyDescent="0.2">
      <c r="A3690" s="38" t="s">
        <v>41</v>
      </c>
      <c r="B3690" s="7">
        <v>2013</v>
      </c>
      <c r="C3690" s="3" t="s">
        <v>59</v>
      </c>
      <c r="D3690" t="s">
        <v>374</v>
      </c>
      <c r="E3690" t="s">
        <v>4199</v>
      </c>
      <c r="F3690">
        <v>10</v>
      </c>
      <c r="G3690">
        <v>5</v>
      </c>
      <c r="H3690">
        <v>5</v>
      </c>
      <c r="I3690">
        <v>5</v>
      </c>
      <c r="J3690">
        <v>5</v>
      </c>
      <c r="K3690">
        <v>5</v>
      </c>
      <c r="L3690">
        <v>11</v>
      </c>
      <c r="M3690">
        <v>14</v>
      </c>
      <c r="N3690">
        <v>55</v>
      </c>
      <c r="O3690">
        <v>92</v>
      </c>
      <c r="P3690">
        <v>207</v>
      </c>
      <c r="Q3690">
        <v>161</v>
      </c>
      <c r="R3690">
        <v>722978</v>
      </c>
      <c r="S3690">
        <v>1534704</v>
      </c>
      <c r="T3690">
        <v>1760937</v>
      </c>
      <c r="U3690">
        <v>1550943</v>
      </c>
      <c r="V3690">
        <v>1583055</v>
      </c>
      <c r="W3690">
        <v>1902598</v>
      </c>
      <c r="X3690">
        <v>1671365</v>
      </c>
      <c r="Y3690">
        <v>1025070</v>
      </c>
      <c r="Z3690">
        <v>667560</v>
      </c>
      <c r="AA3690">
        <v>312171</v>
      </c>
      <c r="AB3690">
        <v>12731381</v>
      </c>
      <c r="AC3690">
        <v>2004801</v>
      </c>
      <c r="AD3690" s="9">
        <v>1.3831679525518066E-5</v>
      </c>
      <c r="AE3690" s="9">
        <v>3.2579572347501536E-6</v>
      </c>
      <c r="AF3690" s="9">
        <v>2.8393974344340541E-6</v>
      </c>
      <c r="AG3690" s="9">
        <v>3.2238451058485063E-6</v>
      </c>
      <c r="AH3690" s="9">
        <v>3.158449959098073E-6</v>
      </c>
      <c r="AI3690" s="9">
        <v>2.6279855229533511E-6</v>
      </c>
      <c r="AJ3690" s="9">
        <v>6.5814469011855578E-6</v>
      </c>
      <c r="AK3690" s="9">
        <v>1.3657603870955154E-5</v>
      </c>
      <c r="AL3690" s="9">
        <v>8.2389597938762062E-5</v>
      </c>
      <c r="AM3690" s="9">
        <v>2.9471027097328065E-4</v>
      </c>
      <c r="AN3690" s="9">
        <v>1.6259037413144734E-5</v>
      </c>
      <c r="AO3690" s="9">
        <v>8.0307222512359086E-5</v>
      </c>
      <c r="AP3690" s="8">
        <v>1.0019999999999998E-2</v>
      </c>
      <c r="AQ3690" s="8" t="s">
        <v>5612</v>
      </c>
      <c r="AR3690" s="37">
        <v>0.46200000000000002</v>
      </c>
      <c r="AS3690" s="37">
        <v>0.64599999999999991</v>
      </c>
      <c r="AT3690" s="37">
        <v>0.83499999999999996</v>
      </c>
      <c r="AU3690" s="9" t="s">
        <v>5612</v>
      </c>
      <c r="AV3690" s="9" t="s">
        <v>5612</v>
      </c>
      <c r="AW3690" s="9" t="s">
        <v>5612</v>
      </c>
      <c r="AX3690" s="9" t="s">
        <v>5612</v>
      </c>
      <c r="AY3690" s="9" t="s">
        <v>5612</v>
      </c>
      <c r="AZ3690" s="9" t="s">
        <v>5612</v>
      </c>
    </row>
    <row r="3691" spans="1:52" x14ac:dyDescent="0.2">
      <c r="A3691" s="38" t="s">
        <v>41</v>
      </c>
      <c r="B3691" s="7">
        <v>2013</v>
      </c>
      <c r="C3691" s="3" t="s">
        <v>60</v>
      </c>
      <c r="D3691" t="s">
        <v>374</v>
      </c>
      <c r="E3691" t="s">
        <v>4200</v>
      </c>
      <c r="F3691">
        <v>10</v>
      </c>
      <c r="G3691">
        <v>5</v>
      </c>
      <c r="H3691">
        <v>5</v>
      </c>
      <c r="I3691">
        <v>5</v>
      </c>
      <c r="J3691">
        <v>5</v>
      </c>
      <c r="K3691">
        <v>5</v>
      </c>
      <c r="L3691">
        <v>14</v>
      </c>
      <c r="M3691">
        <v>17</v>
      </c>
      <c r="N3691">
        <v>41</v>
      </c>
      <c r="O3691">
        <v>82</v>
      </c>
      <c r="P3691">
        <v>189</v>
      </c>
      <c r="Q3691">
        <v>140</v>
      </c>
      <c r="R3691">
        <v>722978</v>
      </c>
      <c r="S3691">
        <v>1534704</v>
      </c>
      <c r="T3691">
        <v>1760937</v>
      </c>
      <c r="U3691">
        <v>1550943</v>
      </c>
      <c r="V3691">
        <v>1583055</v>
      </c>
      <c r="W3691">
        <v>1902598</v>
      </c>
      <c r="X3691">
        <v>1671365</v>
      </c>
      <c r="Y3691">
        <v>1025070</v>
      </c>
      <c r="Z3691">
        <v>667560</v>
      </c>
      <c r="AA3691">
        <v>312171</v>
      </c>
      <c r="AB3691">
        <v>12731381</v>
      </c>
      <c r="AC3691">
        <v>2004801</v>
      </c>
      <c r="AD3691" s="9">
        <v>1.3831679525518066E-5</v>
      </c>
      <c r="AE3691" s="9">
        <v>3.2579572347501536E-6</v>
      </c>
      <c r="AF3691" s="9">
        <v>2.8393974344340541E-6</v>
      </c>
      <c r="AG3691" s="9">
        <v>3.2238451058485063E-6</v>
      </c>
      <c r="AH3691" s="9">
        <v>3.158449959098073E-6</v>
      </c>
      <c r="AI3691" s="9">
        <v>2.6279855229533511E-6</v>
      </c>
      <c r="AJ3691" s="9">
        <v>8.376386965145256E-6</v>
      </c>
      <c r="AK3691" s="9">
        <v>1.6584233271874116E-5</v>
      </c>
      <c r="AL3691" s="9">
        <v>6.1417700281622632E-5</v>
      </c>
      <c r="AM3691" s="9">
        <v>2.6267654586748928E-4</v>
      </c>
      <c r="AN3691" s="9">
        <v>1.4845208072871278E-5</v>
      </c>
      <c r="AO3691" s="9">
        <v>6.9832367402051373E-5</v>
      </c>
      <c r="AP3691" s="8">
        <v>6.45E-3</v>
      </c>
      <c r="AQ3691" s="8" t="s">
        <v>5612</v>
      </c>
      <c r="AR3691" s="37" t="s">
        <v>5612</v>
      </c>
      <c r="AS3691" s="37" t="s">
        <v>5612</v>
      </c>
      <c r="AT3691" s="37" t="s">
        <v>5612</v>
      </c>
      <c r="AU3691" s="9" t="s">
        <v>5612</v>
      </c>
      <c r="AV3691" s="9" t="s">
        <v>5612</v>
      </c>
      <c r="AW3691" s="9" t="s">
        <v>5612</v>
      </c>
      <c r="AX3691" s="9" t="s">
        <v>5612</v>
      </c>
      <c r="AY3691" s="9" t="s">
        <v>5612</v>
      </c>
      <c r="AZ3691" s="9" t="s">
        <v>5612</v>
      </c>
    </row>
    <row r="3692" spans="1:52" x14ac:dyDescent="0.2">
      <c r="A3692" s="38" t="s">
        <v>41</v>
      </c>
      <c r="B3692" s="7">
        <v>2013</v>
      </c>
      <c r="C3692" s="3" t="s">
        <v>61</v>
      </c>
      <c r="D3692" t="s">
        <v>374</v>
      </c>
      <c r="E3692" t="s">
        <v>4201</v>
      </c>
      <c r="F3692">
        <v>10</v>
      </c>
      <c r="G3692">
        <v>5</v>
      </c>
      <c r="H3692">
        <v>5</v>
      </c>
      <c r="I3692">
        <v>5</v>
      </c>
      <c r="J3692">
        <v>5</v>
      </c>
      <c r="K3692">
        <v>5</v>
      </c>
      <c r="L3692">
        <v>12</v>
      </c>
      <c r="M3692">
        <v>16</v>
      </c>
      <c r="N3692">
        <v>47</v>
      </c>
      <c r="O3692">
        <v>92</v>
      </c>
      <c r="P3692">
        <v>202</v>
      </c>
      <c r="Q3692">
        <v>155</v>
      </c>
      <c r="R3692">
        <v>722978</v>
      </c>
      <c r="S3692">
        <v>1534704</v>
      </c>
      <c r="T3692">
        <v>1760937</v>
      </c>
      <c r="U3692">
        <v>1550943</v>
      </c>
      <c r="V3692">
        <v>1583055</v>
      </c>
      <c r="W3692">
        <v>1902598</v>
      </c>
      <c r="X3692">
        <v>1671365</v>
      </c>
      <c r="Y3692">
        <v>1025070</v>
      </c>
      <c r="Z3692">
        <v>667560</v>
      </c>
      <c r="AA3692">
        <v>312171</v>
      </c>
      <c r="AB3692">
        <v>12731381</v>
      </c>
      <c r="AC3692">
        <v>2004801</v>
      </c>
      <c r="AD3692" s="9">
        <v>1.3831679525518066E-5</v>
      </c>
      <c r="AE3692" s="9">
        <v>3.2579572347501536E-6</v>
      </c>
      <c r="AF3692" s="9">
        <v>2.8393974344340541E-6</v>
      </c>
      <c r="AG3692" s="9">
        <v>3.2238451058485063E-6</v>
      </c>
      <c r="AH3692" s="9">
        <v>3.158449959098073E-6</v>
      </c>
      <c r="AI3692" s="9">
        <v>2.6279855229533511E-6</v>
      </c>
      <c r="AJ3692" s="9">
        <v>7.1797602558387902E-6</v>
      </c>
      <c r="AK3692" s="9">
        <v>1.5608690138234464E-5</v>
      </c>
      <c r="AL3692" s="9">
        <v>7.0405656420396664E-5</v>
      </c>
      <c r="AM3692" s="9">
        <v>2.9471027097328065E-4</v>
      </c>
      <c r="AN3692" s="9">
        <v>1.5866307040846551E-5</v>
      </c>
      <c r="AO3692" s="9">
        <v>7.7314406766556878E-5</v>
      </c>
      <c r="AP3692" s="8">
        <v>4.64E-3</v>
      </c>
      <c r="AQ3692" s="8" t="s">
        <v>5612</v>
      </c>
      <c r="AR3692" s="37" t="s">
        <v>5612</v>
      </c>
      <c r="AS3692" s="37" t="s">
        <v>5612</v>
      </c>
      <c r="AT3692" s="37" t="s">
        <v>5612</v>
      </c>
      <c r="AU3692" s="9" t="s">
        <v>5612</v>
      </c>
      <c r="AV3692" s="9" t="s">
        <v>5612</v>
      </c>
      <c r="AW3692" s="9" t="s">
        <v>5612</v>
      </c>
      <c r="AX3692" s="9" t="s">
        <v>5612</v>
      </c>
      <c r="AY3692" s="9" t="s">
        <v>5612</v>
      </c>
      <c r="AZ3692" s="9" t="s">
        <v>5612</v>
      </c>
    </row>
    <row r="3693" spans="1:52" x14ac:dyDescent="0.2">
      <c r="A3693" s="38" t="s">
        <v>41</v>
      </c>
      <c r="B3693" s="7">
        <v>2013</v>
      </c>
      <c r="C3693" s="3" t="s">
        <v>62</v>
      </c>
      <c r="D3693" t="s">
        <v>374</v>
      </c>
      <c r="E3693" t="s">
        <v>4202</v>
      </c>
      <c r="F3693">
        <v>10</v>
      </c>
      <c r="G3693">
        <v>5</v>
      </c>
      <c r="H3693">
        <v>5</v>
      </c>
      <c r="I3693">
        <v>5</v>
      </c>
      <c r="J3693">
        <v>5</v>
      </c>
      <c r="K3693">
        <v>5</v>
      </c>
      <c r="L3693">
        <v>15</v>
      </c>
      <c r="M3693">
        <v>17</v>
      </c>
      <c r="N3693">
        <v>45</v>
      </c>
      <c r="O3693">
        <v>81</v>
      </c>
      <c r="P3693">
        <v>193</v>
      </c>
      <c r="Q3693">
        <v>143</v>
      </c>
      <c r="R3693">
        <v>722978</v>
      </c>
      <c r="S3693">
        <v>1534704</v>
      </c>
      <c r="T3693">
        <v>1760937</v>
      </c>
      <c r="U3693">
        <v>1550943</v>
      </c>
      <c r="V3693">
        <v>1583055</v>
      </c>
      <c r="W3693">
        <v>1902598</v>
      </c>
      <c r="X3693">
        <v>1671365</v>
      </c>
      <c r="Y3693">
        <v>1025070</v>
      </c>
      <c r="Z3693">
        <v>667560</v>
      </c>
      <c r="AA3693">
        <v>312171</v>
      </c>
      <c r="AB3693">
        <v>12731381</v>
      </c>
      <c r="AC3693">
        <v>2004801</v>
      </c>
      <c r="AD3693" s="9">
        <v>1.3831679525518066E-5</v>
      </c>
      <c r="AE3693" s="9">
        <v>3.2579572347501536E-6</v>
      </c>
      <c r="AF3693" s="9">
        <v>2.8393974344340541E-6</v>
      </c>
      <c r="AG3693" s="9">
        <v>3.2238451058485063E-6</v>
      </c>
      <c r="AH3693" s="9">
        <v>3.158449959098073E-6</v>
      </c>
      <c r="AI3693" s="9">
        <v>2.6279855229533511E-6</v>
      </c>
      <c r="AJ3693" s="9">
        <v>8.9747003197984876E-6</v>
      </c>
      <c r="AK3693" s="9">
        <v>1.6584233271874116E-5</v>
      </c>
      <c r="AL3693" s="9">
        <v>6.7409671040805324E-5</v>
      </c>
      <c r="AM3693" s="9">
        <v>2.5947317335691018E-4</v>
      </c>
      <c r="AN3693" s="9">
        <v>1.5159392370709823E-5</v>
      </c>
      <c r="AO3693" s="9">
        <v>7.1328775274952477E-5</v>
      </c>
      <c r="AP3693" s="8">
        <v>4.725E-3</v>
      </c>
      <c r="AQ3693" s="8" t="s">
        <v>5612</v>
      </c>
      <c r="AR3693" s="37">
        <v>0.02</v>
      </c>
      <c r="AS3693" s="37">
        <v>1.9E-2</v>
      </c>
      <c r="AT3693" s="37">
        <v>7.0000000000000007E-2</v>
      </c>
      <c r="AU3693" s="9" t="s">
        <v>5612</v>
      </c>
      <c r="AV3693" s="9" t="s">
        <v>5612</v>
      </c>
      <c r="AW3693" s="9" t="s">
        <v>5612</v>
      </c>
      <c r="AX3693" s="9" t="s">
        <v>5612</v>
      </c>
      <c r="AY3693" s="9" t="s">
        <v>5612</v>
      </c>
      <c r="AZ3693" s="9" t="s">
        <v>5612</v>
      </c>
    </row>
    <row r="3694" spans="1:52" x14ac:dyDescent="0.2">
      <c r="A3694" s="38" t="s">
        <v>41</v>
      </c>
      <c r="B3694" s="7">
        <v>2013</v>
      </c>
      <c r="C3694" s="3" t="s">
        <v>63</v>
      </c>
      <c r="D3694" t="s">
        <v>374</v>
      </c>
      <c r="E3694" t="s">
        <v>4203</v>
      </c>
      <c r="F3694">
        <v>10</v>
      </c>
      <c r="G3694">
        <v>5</v>
      </c>
      <c r="H3694">
        <v>5</v>
      </c>
      <c r="I3694">
        <v>5</v>
      </c>
      <c r="J3694">
        <v>5</v>
      </c>
      <c r="K3694">
        <v>5</v>
      </c>
      <c r="L3694">
        <v>5</v>
      </c>
      <c r="M3694">
        <v>11</v>
      </c>
      <c r="N3694">
        <v>34</v>
      </c>
      <c r="O3694">
        <v>110</v>
      </c>
      <c r="P3694">
        <v>195</v>
      </c>
      <c r="Q3694">
        <v>155</v>
      </c>
      <c r="R3694">
        <v>722978</v>
      </c>
      <c r="S3694">
        <v>1534704</v>
      </c>
      <c r="T3694">
        <v>1760937</v>
      </c>
      <c r="U3694">
        <v>1550943</v>
      </c>
      <c r="V3694">
        <v>1583055</v>
      </c>
      <c r="W3694">
        <v>1902598</v>
      </c>
      <c r="X3694">
        <v>1671365</v>
      </c>
      <c r="Y3694">
        <v>1025070</v>
      </c>
      <c r="Z3694">
        <v>667560</v>
      </c>
      <c r="AA3694">
        <v>312171</v>
      </c>
      <c r="AB3694">
        <v>12731381</v>
      </c>
      <c r="AC3694">
        <v>2004801</v>
      </c>
      <c r="AD3694" s="9">
        <v>1.3831679525518066E-5</v>
      </c>
      <c r="AE3694" s="9">
        <v>3.2579572347501536E-6</v>
      </c>
      <c r="AF3694" s="9">
        <v>2.8393974344340541E-6</v>
      </c>
      <c r="AG3694" s="9">
        <v>3.2238451058485063E-6</v>
      </c>
      <c r="AH3694" s="9">
        <v>3.158449959098073E-6</v>
      </c>
      <c r="AI3694" s="9">
        <v>2.6279855229533511E-6</v>
      </c>
      <c r="AJ3694" s="9">
        <v>2.9915667732661627E-6</v>
      </c>
      <c r="AK3694" s="9">
        <v>1.0730974470036192E-5</v>
      </c>
      <c r="AL3694" s="9">
        <v>5.0931751453052911E-5</v>
      </c>
      <c r="AM3694" s="9">
        <v>3.5237097616370517E-4</v>
      </c>
      <c r="AN3694" s="9">
        <v>1.5316484519629097E-5</v>
      </c>
      <c r="AO3694" s="9">
        <v>7.7314406766556878E-5</v>
      </c>
      <c r="AP3694" s="8">
        <v>7.6000000000000009E-3</v>
      </c>
      <c r="AQ3694" s="8" t="s">
        <v>5612</v>
      </c>
      <c r="AR3694" s="37">
        <v>9.8000000000000004E-2</v>
      </c>
      <c r="AS3694" s="37">
        <v>0.14800000000000002</v>
      </c>
      <c r="AT3694" s="37">
        <v>0.23800000000000002</v>
      </c>
      <c r="AU3694" s="9" t="s">
        <v>5612</v>
      </c>
      <c r="AV3694" s="9" t="s">
        <v>5612</v>
      </c>
      <c r="AW3694" s="9" t="s">
        <v>5612</v>
      </c>
      <c r="AX3694" s="9" t="s">
        <v>5612</v>
      </c>
      <c r="AY3694" s="9" t="s">
        <v>5612</v>
      </c>
      <c r="AZ3694" s="9" t="s">
        <v>5612</v>
      </c>
    </row>
    <row r="3695" spans="1:52" x14ac:dyDescent="0.2">
      <c r="A3695" s="38" t="s">
        <v>41</v>
      </c>
      <c r="B3695" s="7">
        <v>2013</v>
      </c>
      <c r="C3695" s="3" t="s">
        <v>64</v>
      </c>
      <c r="D3695" t="s">
        <v>374</v>
      </c>
      <c r="E3695" t="s">
        <v>4204</v>
      </c>
      <c r="F3695">
        <v>10</v>
      </c>
      <c r="G3695">
        <v>5</v>
      </c>
      <c r="H3695">
        <v>5</v>
      </c>
      <c r="I3695">
        <v>5</v>
      </c>
      <c r="J3695">
        <v>5</v>
      </c>
      <c r="K3695">
        <v>5</v>
      </c>
      <c r="L3695">
        <v>13</v>
      </c>
      <c r="M3695">
        <v>26</v>
      </c>
      <c r="N3695">
        <v>50</v>
      </c>
      <c r="O3695">
        <v>103</v>
      </c>
      <c r="P3695">
        <v>227</v>
      </c>
      <c r="Q3695">
        <v>179</v>
      </c>
      <c r="R3695">
        <v>722978</v>
      </c>
      <c r="S3695">
        <v>1534704</v>
      </c>
      <c r="T3695">
        <v>1760937</v>
      </c>
      <c r="U3695">
        <v>1550943</v>
      </c>
      <c r="V3695">
        <v>1583055</v>
      </c>
      <c r="W3695">
        <v>1902598</v>
      </c>
      <c r="X3695">
        <v>1671365</v>
      </c>
      <c r="Y3695">
        <v>1025070</v>
      </c>
      <c r="Z3695">
        <v>667560</v>
      </c>
      <c r="AA3695">
        <v>312171</v>
      </c>
      <c r="AB3695">
        <v>12731381</v>
      </c>
      <c r="AC3695">
        <v>2004801</v>
      </c>
      <c r="AD3695" s="9">
        <v>1.3831679525518066E-5</v>
      </c>
      <c r="AE3695" s="9">
        <v>3.2579572347501536E-6</v>
      </c>
      <c r="AF3695" s="9">
        <v>2.8393974344340541E-6</v>
      </c>
      <c r="AG3695" s="9">
        <v>3.2238451058485063E-6</v>
      </c>
      <c r="AH3695" s="9">
        <v>3.158449959098073E-6</v>
      </c>
      <c r="AI3695" s="9">
        <v>2.6279855229533511E-6</v>
      </c>
      <c r="AJ3695" s="9">
        <v>7.7780736104920227E-6</v>
      </c>
      <c r="AK3695" s="9">
        <v>2.5364121474630999E-5</v>
      </c>
      <c r="AL3695" s="9">
        <v>7.4899634489783686E-5</v>
      </c>
      <c r="AM3695" s="9">
        <v>3.2994736858965118E-4</v>
      </c>
      <c r="AN3695" s="9">
        <v>1.7829958902337462E-5</v>
      </c>
      <c r="AO3695" s="9">
        <v>8.9285669749765694E-5</v>
      </c>
      <c r="AP3695" s="8">
        <v>1.3780000000000001E-2</v>
      </c>
      <c r="AQ3695" s="8" t="s">
        <v>5612</v>
      </c>
      <c r="AR3695" s="37">
        <v>0.28999999999999998</v>
      </c>
      <c r="AS3695" s="37">
        <v>0.45100000000000001</v>
      </c>
      <c r="AT3695" s="37">
        <v>0.48299999999999998</v>
      </c>
      <c r="AU3695" s="9" t="s">
        <v>5612</v>
      </c>
      <c r="AV3695" s="9" t="s">
        <v>5612</v>
      </c>
      <c r="AW3695" s="9" t="s">
        <v>5612</v>
      </c>
      <c r="AX3695" s="9" t="s">
        <v>5612</v>
      </c>
      <c r="AY3695" s="9" t="s">
        <v>5612</v>
      </c>
      <c r="AZ3695" s="9" t="s">
        <v>5612</v>
      </c>
    </row>
    <row r="3696" spans="1:52" x14ac:dyDescent="0.2">
      <c r="A3696" s="38" t="s">
        <v>41</v>
      </c>
      <c r="B3696" s="7">
        <v>2013</v>
      </c>
      <c r="C3696" s="3" t="s">
        <v>65</v>
      </c>
      <c r="D3696" t="s">
        <v>374</v>
      </c>
      <c r="E3696" t="s">
        <v>4205</v>
      </c>
      <c r="F3696">
        <v>10</v>
      </c>
      <c r="G3696">
        <v>5</v>
      </c>
      <c r="H3696">
        <v>5</v>
      </c>
      <c r="I3696">
        <v>5</v>
      </c>
      <c r="J3696">
        <v>5</v>
      </c>
      <c r="K3696">
        <v>5</v>
      </c>
      <c r="L3696">
        <v>12</v>
      </c>
      <c r="M3696">
        <v>19</v>
      </c>
      <c r="N3696">
        <v>49</v>
      </c>
      <c r="O3696">
        <v>110</v>
      </c>
      <c r="P3696">
        <v>225</v>
      </c>
      <c r="Q3696">
        <v>178</v>
      </c>
      <c r="R3696">
        <v>722978</v>
      </c>
      <c r="S3696">
        <v>1534704</v>
      </c>
      <c r="T3696">
        <v>1760937</v>
      </c>
      <c r="U3696">
        <v>1550943</v>
      </c>
      <c r="V3696">
        <v>1583055</v>
      </c>
      <c r="W3696">
        <v>1902598</v>
      </c>
      <c r="X3696">
        <v>1671365</v>
      </c>
      <c r="Y3696">
        <v>1025070</v>
      </c>
      <c r="Z3696">
        <v>667560</v>
      </c>
      <c r="AA3696">
        <v>312171</v>
      </c>
      <c r="AB3696">
        <v>12731381</v>
      </c>
      <c r="AC3696">
        <v>2004801</v>
      </c>
      <c r="AD3696" s="9">
        <v>1.3831679525518066E-5</v>
      </c>
      <c r="AE3696" s="9">
        <v>3.2579572347501536E-6</v>
      </c>
      <c r="AF3696" s="9">
        <v>2.8393974344340541E-6</v>
      </c>
      <c r="AG3696" s="9">
        <v>3.2238451058485063E-6</v>
      </c>
      <c r="AH3696" s="9">
        <v>3.158449959098073E-6</v>
      </c>
      <c r="AI3696" s="9">
        <v>2.6279855229533511E-6</v>
      </c>
      <c r="AJ3696" s="9">
        <v>7.1797602558387902E-6</v>
      </c>
      <c r="AK3696" s="9">
        <v>1.8535319539153422E-5</v>
      </c>
      <c r="AL3696" s="9">
        <v>7.3401641799988017E-5</v>
      </c>
      <c r="AM3696" s="9">
        <v>3.5237097616370517E-4</v>
      </c>
      <c r="AN3696" s="9">
        <v>1.7672866753418187E-5</v>
      </c>
      <c r="AO3696" s="9">
        <v>8.8786867125465317E-5</v>
      </c>
      <c r="AP3696" s="8">
        <v>1.2074999999999999E-2</v>
      </c>
      <c r="AQ3696" s="8">
        <v>0.82099999999999995</v>
      </c>
      <c r="AR3696" s="37">
        <v>0.38300000000000001</v>
      </c>
      <c r="AS3696" s="37">
        <v>0.57200000000000006</v>
      </c>
      <c r="AT3696" s="37">
        <v>0.60099999999999998</v>
      </c>
      <c r="AU3696" s="9" t="s">
        <v>5612</v>
      </c>
      <c r="AV3696" s="9" t="s">
        <v>5612</v>
      </c>
      <c r="AW3696" s="9" t="s">
        <v>5612</v>
      </c>
      <c r="AX3696" s="9" t="s">
        <v>5612</v>
      </c>
      <c r="AY3696" s="9" t="s">
        <v>5612</v>
      </c>
      <c r="AZ3696" s="9" t="s">
        <v>5612</v>
      </c>
    </row>
    <row r="3697" spans="1:52" x14ac:dyDescent="0.2">
      <c r="A3697" s="38" t="s">
        <v>41</v>
      </c>
      <c r="B3697" s="7">
        <v>2013</v>
      </c>
      <c r="C3697" s="3" t="s">
        <v>66</v>
      </c>
      <c r="D3697" t="s">
        <v>374</v>
      </c>
      <c r="E3697" t="s">
        <v>4206</v>
      </c>
      <c r="F3697">
        <v>10</v>
      </c>
      <c r="G3697">
        <v>5</v>
      </c>
      <c r="H3697">
        <v>5</v>
      </c>
      <c r="I3697">
        <v>5</v>
      </c>
      <c r="J3697">
        <v>5</v>
      </c>
      <c r="K3697">
        <v>5</v>
      </c>
      <c r="L3697">
        <v>14</v>
      </c>
      <c r="M3697">
        <v>23</v>
      </c>
      <c r="N3697">
        <v>54</v>
      </c>
      <c r="O3697">
        <v>118</v>
      </c>
      <c r="P3697">
        <v>244</v>
      </c>
      <c r="Q3697">
        <v>195</v>
      </c>
      <c r="R3697">
        <v>722978</v>
      </c>
      <c r="S3697">
        <v>1534704</v>
      </c>
      <c r="T3697">
        <v>1760937</v>
      </c>
      <c r="U3697">
        <v>1550943</v>
      </c>
      <c r="V3697">
        <v>1583055</v>
      </c>
      <c r="W3697">
        <v>1902598</v>
      </c>
      <c r="X3697">
        <v>1671365</v>
      </c>
      <c r="Y3697">
        <v>1025070</v>
      </c>
      <c r="Z3697">
        <v>667560</v>
      </c>
      <c r="AA3697">
        <v>312171</v>
      </c>
      <c r="AB3697">
        <v>12731381</v>
      </c>
      <c r="AC3697">
        <v>2004801</v>
      </c>
      <c r="AD3697" s="9">
        <v>1.3831679525518066E-5</v>
      </c>
      <c r="AE3697" s="9">
        <v>3.2579572347501536E-6</v>
      </c>
      <c r="AF3697" s="9">
        <v>2.8393974344340541E-6</v>
      </c>
      <c r="AG3697" s="9">
        <v>3.2238451058485063E-6</v>
      </c>
      <c r="AH3697" s="9">
        <v>3.158449959098073E-6</v>
      </c>
      <c r="AI3697" s="9">
        <v>2.6279855229533511E-6</v>
      </c>
      <c r="AJ3697" s="9">
        <v>8.376386965145256E-6</v>
      </c>
      <c r="AK3697" s="9">
        <v>2.2437492073712041E-5</v>
      </c>
      <c r="AL3697" s="9">
        <v>8.0891605248966378E-5</v>
      </c>
      <c r="AM3697" s="9">
        <v>3.7799795624833825E-4</v>
      </c>
      <c r="AN3697" s="9">
        <v>1.9165242168151279E-5</v>
      </c>
      <c r="AO3697" s="9">
        <v>9.7266511738571562E-5</v>
      </c>
      <c r="AP3697" s="8">
        <v>1.8225000000000002E-2</v>
      </c>
      <c r="AQ3697" s="8" t="s">
        <v>5612</v>
      </c>
      <c r="AR3697" s="37">
        <v>0.41299999999999998</v>
      </c>
      <c r="AS3697" s="37">
        <v>0.59</v>
      </c>
      <c r="AT3697" s="37">
        <v>0.64200000000000002</v>
      </c>
      <c r="AU3697" s="9" t="s">
        <v>5612</v>
      </c>
      <c r="AV3697" s="9" t="s">
        <v>5612</v>
      </c>
      <c r="AW3697" s="9" t="s">
        <v>5612</v>
      </c>
      <c r="AX3697" s="9" t="s">
        <v>5612</v>
      </c>
      <c r="AY3697" s="9" t="s">
        <v>5612</v>
      </c>
      <c r="AZ3697" s="9" t="s">
        <v>5612</v>
      </c>
    </row>
    <row r="3698" spans="1:52" x14ac:dyDescent="0.2">
      <c r="A3698" s="38" t="s">
        <v>41</v>
      </c>
      <c r="B3698" s="7">
        <v>2014</v>
      </c>
      <c r="C3698" s="3" t="s">
        <v>55</v>
      </c>
      <c r="D3698" t="s">
        <v>375</v>
      </c>
      <c r="E3698" t="s">
        <v>4207</v>
      </c>
      <c r="F3698">
        <v>10</v>
      </c>
      <c r="G3698">
        <v>5</v>
      </c>
      <c r="H3698">
        <v>5</v>
      </c>
      <c r="I3698">
        <v>5</v>
      </c>
      <c r="J3698">
        <v>5</v>
      </c>
      <c r="K3698">
        <v>25</v>
      </c>
      <c r="L3698">
        <v>35</v>
      </c>
      <c r="M3698">
        <v>35</v>
      </c>
      <c r="N3698">
        <v>65</v>
      </c>
      <c r="O3698">
        <v>112</v>
      </c>
      <c r="P3698">
        <v>302</v>
      </c>
      <c r="Q3698">
        <v>212</v>
      </c>
      <c r="R3698">
        <v>719941</v>
      </c>
      <c r="S3698">
        <v>1526184</v>
      </c>
      <c r="T3698">
        <v>1747864</v>
      </c>
      <c r="U3698">
        <v>1579903</v>
      </c>
      <c r="V3698">
        <v>1557718</v>
      </c>
      <c r="W3698">
        <v>1875240</v>
      </c>
      <c r="X3698">
        <v>1710321</v>
      </c>
      <c r="Y3698">
        <v>1061842</v>
      </c>
      <c r="Z3698">
        <v>661263</v>
      </c>
      <c r="AA3698">
        <v>318453</v>
      </c>
      <c r="AB3698">
        <v>12758729</v>
      </c>
      <c r="AC3698">
        <v>2041558</v>
      </c>
      <c r="AD3698" s="9">
        <v>1.389002709944287E-5</v>
      </c>
      <c r="AE3698" s="9">
        <v>3.2761449471361249E-6</v>
      </c>
      <c r="AF3698" s="9">
        <v>2.8606344658394475E-6</v>
      </c>
      <c r="AG3698" s="9">
        <v>3.164751253716209E-6</v>
      </c>
      <c r="AH3698" s="9">
        <v>3.2098236009341869E-6</v>
      </c>
      <c r="AI3698" s="9">
        <v>1.3331626885092042E-5</v>
      </c>
      <c r="AJ3698" s="9">
        <v>2.0463994770572309E-5</v>
      </c>
      <c r="AK3698" s="9">
        <v>3.2961589389005142E-5</v>
      </c>
      <c r="AL3698" s="9">
        <v>9.8296744260604327E-5</v>
      </c>
      <c r="AM3698" s="9">
        <v>3.5170025090044683E-4</v>
      </c>
      <c r="AN3698" s="9">
        <v>2.3670069330573602E-5</v>
      </c>
      <c r="AO3698" s="9">
        <v>1.0384226164527287E-4</v>
      </c>
      <c r="AP3698" s="8">
        <v>3.0360000000000005E-2</v>
      </c>
      <c r="AQ3698" s="8" t="s">
        <v>5612</v>
      </c>
      <c r="AR3698" s="37">
        <v>0.43700000000000006</v>
      </c>
      <c r="AS3698" s="37">
        <v>0.61699999999999999</v>
      </c>
      <c r="AT3698" s="37">
        <v>0.69099999999999995</v>
      </c>
      <c r="AU3698" s="9" t="s">
        <v>5612</v>
      </c>
      <c r="AV3698" s="9" t="s">
        <v>5612</v>
      </c>
      <c r="AW3698" s="9" t="s">
        <v>5612</v>
      </c>
      <c r="AX3698" s="9" t="s">
        <v>5612</v>
      </c>
      <c r="AY3698" s="9" t="s">
        <v>5612</v>
      </c>
      <c r="AZ3698" s="9" t="s">
        <v>5612</v>
      </c>
    </row>
    <row r="3699" spans="1:52" x14ac:dyDescent="0.2">
      <c r="A3699" s="38" t="s">
        <v>41</v>
      </c>
      <c r="B3699" s="7">
        <v>2014</v>
      </c>
      <c r="C3699" s="3" t="s">
        <v>56</v>
      </c>
      <c r="D3699" t="s">
        <v>375</v>
      </c>
      <c r="E3699" t="s">
        <v>4208</v>
      </c>
      <c r="F3699">
        <v>10</v>
      </c>
      <c r="G3699">
        <v>5</v>
      </c>
      <c r="H3699">
        <v>5</v>
      </c>
      <c r="I3699">
        <v>5</v>
      </c>
      <c r="J3699">
        <v>5</v>
      </c>
      <c r="K3699">
        <v>13</v>
      </c>
      <c r="L3699">
        <v>34</v>
      </c>
      <c r="M3699">
        <v>36</v>
      </c>
      <c r="N3699">
        <v>64</v>
      </c>
      <c r="O3699">
        <v>124</v>
      </c>
      <c r="P3699">
        <v>301</v>
      </c>
      <c r="Q3699">
        <v>224</v>
      </c>
      <c r="R3699">
        <v>719941</v>
      </c>
      <c r="S3699">
        <v>1526184</v>
      </c>
      <c r="T3699">
        <v>1747864</v>
      </c>
      <c r="U3699">
        <v>1579903</v>
      </c>
      <c r="V3699">
        <v>1557718</v>
      </c>
      <c r="W3699">
        <v>1875240</v>
      </c>
      <c r="X3699">
        <v>1710321</v>
      </c>
      <c r="Y3699">
        <v>1061842</v>
      </c>
      <c r="Z3699">
        <v>661263</v>
      </c>
      <c r="AA3699">
        <v>318453</v>
      </c>
      <c r="AB3699">
        <v>12758729</v>
      </c>
      <c r="AC3699">
        <v>2041558</v>
      </c>
      <c r="AD3699" s="9">
        <v>1.389002709944287E-5</v>
      </c>
      <c r="AE3699" s="9">
        <v>3.2761449471361249E-6</v>
      </c>
      <c r="AF3699" s="9">
        <v>2.8606344658394475E-6</v>
      </c>
      <c r="AG3699" s="9">
        <v>3.164751253716209E-6</v>
      </c>
      <c r="AH3699" s="9">
        <v>3.2098236009341869E-6</v>
      </c>
      <c r="AI3699" s="9">
        <v>6.9324459802478616E-6</v>
      </c>
      <c r="AJ3699" s="9">
        <v>1.9879309205698813E-5</v>
      </c>
      <c r="AK3699" s="9">
        <v>3.3903349085833865E-5</v>
      </c>
      <c r="AL3699" s="9">
        <v>9.6784486656595028E-5</v>
      </c>
      <c r="AM3699" s="9">
        <v>3.8938242063978046E-4</v>
      </c>
      <c r="AN3699" s="9">
        <v>2.3591691617558456E-5</v>
      </c>
      <c r="AO3699" s="9">
        <v>1.0972012551198644E-4</v>
      </c>
      <c r="AP3699" s="8">
        <v>2.665E-2</v>
      </c>
      <c r="AQ3699" s="8" t="s">
        <v>5612</v>
      </c>
      <c r="AR3699" s="37">
        <v>0.44900000000000001</v>
      </c>
      <c r="AS3699" s="37">
        <v>0.63500000000000001</v>
      </c>
      <c r="AT3699" s="37">
        <v>0.70099999999999996</v>
      </c>
      <c r="AU3699" s="9" t="s">
        <v>5612</v>
      </c>
      <c r="AV3699" s="9" t="s">
        <v>5612</v>
      </c>
      <c r="AW3699" s="9" t="s">
        <v>5612</v>
      </c>
      <c r="AX3699" s="9" t="s">
        <v>5612</v>
      </c>
      <c r="AY3699" s="9" t="s">
        <v>5612</v>
      </c>
      <c r="AZ3699" s="9" t="s">
        <v>5612</v>
      </c>
    </row>
    <row r="3700" spans="1:52" x14ac:dyDescent="0.2">
      <c r="A3700" s="38" t="s">
        <v>41</v>
      </c>
      <c r="B3700" s="7">
        <v>2014</v>
      </c>
      <c r="C3700" s="3" t="s">
        <v>57</v>
      </c>
      <c r="D3700" t="s">
        <v>375</v>
      </c>
      <c r="E3700" t="s">
        <v>4209</v>
      </c>
      <c r="F3700">
        <v>10</v>
      </c>
      <c r="G3700">
        <v>5</v>
      </c>
      <c r="H3700">
        <v>5</v>
      </c>
      <c r="I3700">
        <v>5</v>
      </c>
      <c r="J3700">
        <v>5</v>
      </c>
      <c r="K3700">
        <v>11</v>
      </c>
      <c r="L3700">
        <v>24</v>
      </c>
      <c r="M3700">
        <v>34</v>
      </c>
      <c r="N3700">
        <v>56</v>
      </c>
      <c r="O3700">
        <v>107</v>
      </c>
      <c r="P3700">
        <v>262</v>
      </c>
      <c r="Q3700">
        <v>197</v>
      </c>
      <c r="R3700">
        <v>719941</v>
      </c>
      <c r="S3700">
        <v>1526184</v>
      </c>
      <c r="T3700">
        <v>1747864</v>
      </c>
      <c r="U3700">
        <v>1579903</v>
      </c>
      <c r="V3700">
        <v>1557718</v>
      </c>
      <c r="W3700">
        <v>1875240</v>
      </c>
      <c r="X3700">
        <v>1710321</v>
      </c>
      <c r="Y3700">
        <v>1061842</v>
      </c>
      <c r="Z3700">
        <v>661263</v>
      </c>
      <c r="AA3700">
        <v>318453</v>
      </c>
      <c r="AB3700">
        <v>12758729</v>
      </c>
      <c r="AC3700">
        <v>2041558</v>
      </c>
      <c r="AD3700" s="9">
        <v>1.389002709944287E-5</v>
      </c>
      <c r="AE3700" s="9">
        <v>3.2761449471361249E-6</v>
      </c>
      <c r="AF3700" s="9">
        <v>2.8606344658394475E-6</v>
      </c>
      <c r="AG3700" s="9">
        <v>3.164751253716209E-6</v>
      </c>
      <c r="AH3700" s="9">
        <v>3.2098236009341869E-6</v>
      </c>
      <c r="AI3700" s="9">
        <v>5.8659158294404984E-6</v>
      </c>
      <c r="AJ3700" s="9">
        <v>1.4032453556963868E-5</v>
      </c>
      <c r="AK3700" s="9">
        <v>3.2019829692176426E-5</v>
      </c>
      <c r="AL3700" s="9">
        <v>8.4686425824520646E-5</v>
      </c>
      <c r="AM3700" s="9">
        <v>3.359993468423912E-4</v>
      </c>
      <c r="AN3700" s="9">
        <v>2.0534960809967825E-5</v>
      </c>
      <c r="AO3700" s="9">
        <v>9.6494931811880926E-5</v>
      </c>
      <c r="AP3700" s="8">
        <v>1.9274999999999997E-2</v>
      </c>
      <c r="AQ3700" s="8" t="s">
        <v>5612</v>
      </c>
      <c r="AR3700" s="37">
        <v>0.45400000000000001</v>
      </c>
      <c r="AS3700" s="37">
        <v>0.64300000000000002</v>
      </c>
      <c r="AT3700" s="37">
        <v>0.70299999999999996</v>
      </c>
      <c r="AU3700" s="9" t="s">
        <v>5612</v>
      </c>
      <c r="AV3700" s="9" t="s">
        <v>5612</v>
      </c>
      <c r="AW3700" s="9" t="s">
        <v>5612</v>
      </c>
      <c r="AX3700" s="9" t="s">
        <v>5612</v>
      </c>
      <c r="AY3700" s="9" t="s">
        <v>5612</v>
      </c>
      <c r="AZ3700" s="9" t="s">
        <v>5612</v>
      </c>
    </row>
    <row r="3701" spans="1:52" x14ac:dyDescent="0.2">
      <c r="A3701" s="38" t="s">
        <v>41</v>
      </c>
      <c r="B3701" s="7">
        <v>2014</v>
      </c>
      <c r="C3701" s="3" t="s">
        <v>58</v>
      </c>
      <c r="D3701" t="s">
        <v>375</v>
      </c>
      <c r="E3701" t="s">
        <v>4210</v>
      </c>
      <c r="F3701">
        <v>10</v>
      </c>
      <c r="G3701">
        <v>5</v>
      </c>
      <c r="H3701">
        <v>5</v>
      </c>
      <c r="I3701">
        <v>5</v>
      </c>
      <c r="J3701">
        <v>5</v>
      </c>
      <c r="K3701">
        <v>10</v>
      </c>
      <c r="L3701">
        <v>17</v>
      </c>
      <c r="M3701">
        <v>26</v>
      </c>
      <c r="N3701">
        <v>55</v>
      </c>
      <c r="O3701">
        <v>129</v>
      </c>
      <c r="P3701">
        <v>267</v>
      </c>
      <c r="Q3701">
        <v>210</v>
      </c>
      <c r="R3701">
        <v>719941</v>
      </c>
      <c r="S3701">
        <v>1526184</v>
      </c>
      <c r="T3701">
        <v>1747864</v>
      </c>
      <c r="U3701">
        <v>1579903</v>
      </c>
      <c r="V3701">
        <v>1557718</v>
      </c>
      <c r="W3701">
        <v>1875240</v>
      </c>
      <c r="X3701">
        <v>1710321</v>
      </c>
      <c r="Y3701">
        <v>1061842</v>
      </c>
      <c r="Z3701">
        <v>661263</v>
      </c>
      <c r="AA3701">
        <v>318453</v>
      </c>
      <c r="AB3701">
        <v>12758729</v>
      </c>
      <c r="AC3701">
        <v>2041558</v>
      </c>
      <c r="AD3701" s="9">
        <v>1.389002709944287E-5</v>
      </c>
      <c r="AE3701" s="9">
        <v>3.2761449471361249E-6</v>
      </c>
      <c r="AF3701" s="9">
        <v>2.8606344658394475E-6</v>
      </c>
      <c r="AG3701" s="9">
        <v>3.164751253716209E-6</v>
      </c>
      <c r="AH3701" s="9">
        <v>3.2098236009341869E-6</v>
      </c>
      <c r="AI3701" s="9">
        <v>5.3326507540368168E-6</v>
      </c>
      <c r="AJ3701" s="9">
        <v>9.9396546028494065E-6</v>
      </c>
      <c r="AK3701" s="9">
        <v>2.4485752117546679E-5</v>
      </c>
      <c r="AL3701" s="9">
        <v>8.317416822051136E-5</v>
      </c>
      <c r="AM3701" s="9">
        <v>4.0508332469783609E-4</v>
      </c>
      <c r="AN3701" s="9">
        <v>2.0926849375043548E-5</v>
      </c>
      <c r="AO3701" s="9">
        <v>1.0286261766748729E-4</v>
      </c>
      <c r="AP3701" s="8">
        <v>1.7580000000000002E-2</v>
      </c>
      <c r="AQ3701" s="8" t="s">
        <v>5612</v>
      </c>
      <c r="AR3701" s="37">
        <v>0.46100000000000002</v>
      </c>
      <c r="AS3701" s="37">
        <v>0.64700000000000002</v>
      </c>
      <c r="AT3701" s="37">
        <v>0.70700000000000007</v>
      </c>
      <c r="AU3701" s="9" t="s">
        <v>5612</v>
      </c>
      <c r="AV3701" s="9" t="s">
        <v>5612</v>
      </c>
      <c r="AW3701" s="9" t="s">
        <v>5612</v>
      </c>
      <c r="AX3701" s="9" t="s">
        <v>5612</v>
      </c>
      <c r="AY3701" s="9" t="s">
        <v>5612</v>
      </c>
      <c r="AZ3701" s="9" t="s">
        <v>5612</v>
      </c>
    </row>
    <row r="3702" spans="1:52" x14ac:dyDescent="0.2">
      <c r="A3702" s="38" t="s">
        <v>41</v>
      </c>
      <c r="B3702" s="7">
        <v>2014</v>
      </c>
      <c r="C3702" s="3" t="s">
        <v>59</v>
      </c>
      <c r="D3702" t="s">
        <v>375</v>
      </c>
      <c r="E3702" t="s">
        <v>4211</v>
      </c>
      <c r="F3702">
        <v>10</v>
      </c>
      <c r="G3702">
        <v>5</v>
      </c>
      <c r="H3702">
        <v>5</v>
      </c>
      <c r="I3702">
        <v>5</v>
      </c>
      <c r="J3702">
        <v>5</v>
      </c>
      <c r="K3702">
        <v>5</v>
      </c>
      <c r="L3702">
        <v>5</v>
      </c>
      <c r="M3702">
        <v>29</v>
      </c>
      <c r="N3702">
        <v>51</v>
      </c>
      <c r="O3702">
        <v>86</v>
      </c>
      <c r="P3702">
        <v>206</v>
      </c>
      <c r="Q3702">
        <v>166</v>
      </c>
      <c r="R3702">
        <v>719941</v>
      </c>
      <c r="S3702">
        <v>1526184</v>
      </c>
      <c r="T3702">
        <v>1747864</v>
      </c>
      <c r="U3702">
        <v>1579903</v>
      </c>
      <c r="V3702">
        <v>1557718</v>
      </c>
      <c r="W3702">
        <v>1875240</v>
      </c>
      <c r="X3702">
        <v>1710321</v>
      </c>
      <c r="Y3702">
        <v>1061842</v>
      </c>
      <c r="Z3702">
        <v>661263</v>
      </c>
      <c r="AA3702">
        <v>318453</v>
      </c>
      <c r="AB3702">
        <v>12758729</v>
      </c>
      <c r="AC3702">
        <v>2041558</v>
      </c>
      <c r="AD3702" s="9">
        <v>1.389002709944287E-5</v>
      </c>
      <c r="AE3702" s="9">
        <v>3.2761449471361249E-6</v>
      </c>
      <c r="AF3702" s="9">
        <v>2.8606344658394475E-6</v>
      </c>
      <c r="AG3702" s="9">
        <v>3.164751253716209E-6</v>
      </c>
      <c r="AH3702" s="9">
        <v>3.2098236009341869E-6</v>
      </c>
      <c r="AI3702" s="9">
        <v>2.6663253770184084E-6</v>
      </c>
      <c r="AJ3702" s="9">
        <v>2.9234278243674725E-6</v>
      </c>
      <c r="AK3702" s="9">
        <v>2.7311031208032835E-5</v>
      </c>
      <c r="AL3702" s="9">
        <v>7.7125137804474162E-5</v>
      </c>
      <c r="AM3702" s="9">
        <v>2.7005554979855738E-4</v>
      </c>
      <c r="AN3702" s="9">
        <v>1.6145808881119741E-5</v>
      </c>
      <c r="AO3702" s="9">
        <v>8.1310450156204229E-5</v>
      </c>
      <c r="AP3702" s="8">
        <v>1.2625000000000001E-2</v>
      </c>
      <c r="AQ3702" s="8" t="s">
        <v>5612</v>
      </c>
      <c r="AR3702" s="37">
        <v>0.46299999999999997</v>
      </c>
      <c r="AS3702" s="37">
        <v>0.65400000000000003</v>
      </c>
      <c r="AT3702" s="37">
        <v>0.71200000000000008</v>
      </c>
      <c r="AU3702" s="9" t="s">
        <v>5612</v>
      </c>
      <c r="AV3702" s="9" t="s">
        <v>5612</v>
      </c>
      <c r="AW3702" s="9" t="s">
        <v>5612</v>
      </c>
      <c r="AX3702" s="9" t="s">
        <v>5612</v>
      </c>
      <c r="AY3702" s="9" t="s">
        <v>5612</v>
      </c>
      <c r="AZ3702" s="9" t="s">
        <v>5612</v>
      </c>
    </row>
    <row r="3703" spans="1:52" x14ac:dyDescent="0.2">
      <c r="A3703" s="38" t="s">
        <v>41</v>
      </c>
      <c r="B3703" s="7">
        <v>2014</v>
      </c>
      <c r="C3703" s="3" t="s">
        <v>60</v>
      </c>
      <c r="D3703" t="s">
        <v>375</v>
      </c>
      <c r="E3703" t="s">
        <v>4212</v>
      </c>
      <c r="F3703">
        <v>10</v>
      </c>
      <c r="G3703">
        <v>5</v>
      </c>
      <c r="H3703">
        <v>5</v>
      </c>
      <c r="I3703">
        <v>5</v>
      </c>
      <c r="J3703">
        <v>5</v>
      </c>
      <c r="K3703">
        <v>5</v>
      </c>
      <c r="L3703">
        <v>14</v>
      </c>
      <c r="M3703">
        <v>27</v>
      </c>
      <c r="N3703">
        <v>43</v>
      </c>
      <c r="O3703">
        <v>93</v>
      </c>
      <c r="P3703">
        <v>212</v>
      </c>
      <c r="Q3703">
        <v>163</v>
      </c>
      <c r="R3703">
        <v>719941</v>
      </c>
      <c r="S3703">
        <v>1526184</v>
      </c>
      <c r="T3703">
        <v>1747864</v>
      </c>
      <c r="U3703">
        <v>1579903</v>
      </c>
      <c r="V3703">
        <v>1557718</v>
      </c>
      <c r="W3703">
        <v>1875240</v>
      </c>
      <c r="X3703">
        <v>1710321</v>
      </c>
      <c r="Y3703">
        <v>1061842</v>
      </c>
      <c r="Z3703">
        <v>661263</v>
      </c>
      <c r="AA3703">
        <v>318453</v>
      </c>
      <c r="AB3703">
        <v>12758729</v>
      </c>
      <c r="AC3703">
        <v>2041558</v>
      </c>
      <c r="AD3703" s="9">
        <v>1.389002709944287E-5</v>
      </c>
      <c r="AE3703" s="9">
        <v>3.2761449471361249E-6</v>
      </c>
      <c r="AF3703" s="9">
        <v>2.8606344658394475E-6</v>
      </c>
      <c r="AG3703" s="9">
        <v>3.164751253716209E-6</v>
      </c>
      <c r="AH3703" s="9">
        <v>3.2098236009341869E-6</v>
      </c>
      <c r="AI3703" s="9">
        <v>2.6663253770184084E-6</v>
      </c>
      <c r="AJ3703" s="9">
        <v>8.185597908228923E-6</v>
      </c>
      <c r="AK3703" s="9">
        <v>2.5427511814375396E-5</v>
      </c>
      <c r="AL3703" s="9">
        <v>6.502707697239978E-5</v>
      </c>
      <c r="AM3703" s="9">
        <v>2.9203681547983532E-4</v>
      </c>
      <c r="AN3703" s="9">
        <v>1.6616075159210607E-5</v>
      </c>
      <c r="AO3703" s="9">
        <v>7.9840984189525837E-5</v>
      </c>
      <c r="AP3703" s="8">
        <v>9.7000000000000003E-3</v>
      </c>
      <c r="AQ3703" s="8" t="s">
        <v>5612</v>
      </c>
      <c r="AR3703" s="37" t="s">
        <v>5612</v>
      </c>
      <c r="AS3703" s="37" t="s">
        <v>5612</v>
      </c>
      <c r="AT3703" s="37" t="s">
        <v>5612</v>
      </c>
      <c r="AU3703" s="9" t="s">
        <v>5612</v>
      </c>
      <c r="AV3703" s="9" t="s">
        <v>5612</v>
      </c>
      <c r="AW3703" s="9" t="s">
        <v>5612</v>
      </c>
      <c r="AX3703" s="9" t="s">
        <v>5612</v>
      </c>
      <c r="AY3703" s="9" t="s">
        <v>5612</v>
      </c>
      <c r="AZ3703" s="9" t="s">
        <v>5612</v>
      </c>
    </row>
    <row r="3704" spans="1:52" x14ac:dyDescent="0.2">
      <c r="A3704" s="38" t="s">
        <v>41</v>
      </c>
      <c r="B3704" s="7">
        <v>2014</v>
      </c>
      <c r="C3704" s="3" t="s">
        <v>61</v>
      </c>
      <c r="D3704" t="s">
        <v>375</v>
      </c>
      <c r="E3704" t="s">
        <v>4213</v>
      </c>
      <c r="F3704">
        <v>10</v>
      </c>
      <c r="G3704">
        <v>5</v>
      </c>
      <c r="H3704">
        <v>5</v>
      </c>
      <c r="I3704">
        <v>5</v>
      </c>
      <c r="J3704">
        <v>5</v>
      </c>
      <c r="K3704">
        <v>5</v>
      </c>
      <c r="L3704">
        <v>13</v>
      </c>
      <c r="M3704">
        <v>20</v>
      </c>
      <c r="N3704">
        <v>41</v>
      </c>
      <c r="O3704">
        <v>86</v>
      </c>
      <c r="P3704">
        <v>195</v>
      </c>
      <c r="Q3704">
        <v>147</v>
      </c>
      <c r="R3704">
        <v>719941</v>
      </c>
      <c r="S3704">
        <v>1526184</v>
      </c>
      <c r="T3704">
        <v>1747864</v>
      </c>
      <c r="U3704">
        <v>1579903</v>
      </c>
      <c r="V3704">
        <v>1557718</v>
      </c>
      <c r="W3704">
        <v>1875240</v>
      </c>
      <c r="X3704">
        <v>1710321</v>
      </c>
      <c r="Y3704">
        <v>1061842</v>
      </c>
      <c r="Z3704">
        <v>661263</v>
      </c>
      <c r="AA3704">
        <v>318453</v>
      </c>
      <c r="AB3704">
        <v>12758729</v>
      </c>
      <c r="AC3704">
        <v>2041558</v>
      </c>
      <c r="AD3704" s="9">
        <v>1.389002709944287E-5</v>
      </c>
      <c r="AE3704" s="9">
        <v>3.2761449471361249E-6</v>
      </c>
      <c r="AF3704" s="9">
        <v>2.8606344658394475E-6</v>
      </c>
      <c r="AG3704" s="9">
        <v>3.164751253716209E-6</v>
      </c>
      <c r="AH3704" s="9">
        <v>3.2098236009341869E-6</v>
      </c>
      <c r="AI3704" s="9">
        <v>2.6663253770184084E-6</v>
      </c>
      <c r="AJ3704" s="9">
        <v>7.6009123433554285E-6</v>
      </c>
      <c r="AK3704" s="9">
        <v>1.8835193936574369E-5</v>
      </c>
      <c r="AL3704" s="9">
        <v>6.2002561764381195E-5</v>
      </c>
      <c r="AM3704" s="9">
        <v>2.7005554979855738E-4</v>
      </c>
      <c r="AN3704" s="9">
        <v>1.5283654037953153E-5</v>
      </c>
      <c r="AO3704" s="9">
        <v>7.20038323672411E-5</v>
      </c>
      <c r="AP3704" s="8">
        <v>7.0200000000000011E-3</v>
      </c>
      <c r="AQ3704" s="8" t="s">
        <v>5612</v>
      </c>
      <c r="AR3704" s="37" t="s">
        <v>5612</v>
      </c>
      <c r="AS3704" s="37" t="s">
        <v>5612</v>
      </c>
      <c r="AT3704" s="37" t="s">
        <v>5612</v>
      </c>
      <c r="AU3704" s="9" t="s">
        <v>5612</v>
      </c>
      <c r="AV3704" s="9" t="s">
        <v>5612</v>
      </c>
      <c r="AW3704" s="9" t="s">
        <v>5612</v>
      </c>
      <c r="AX3704" s="9" t="s">
        <v>5612</v>
      </c>
      <c r="AY3704" s="9" t="s">
        <v>5612</v>
      </c>
      <c r="AZ3704" s="9" t="s">
        <v>5612</v>
      </c>
    </row>
    <row r="3705" spans="1:52" x14ac:dyDescent="0.2">
      <c r="A3705" s="38" t="s">
        <v>41</v>
      </c>
      <c r="B3705" s="7">
        <v>2014</v>
      </c>
      <c r="C3705" s="3" t="s">
        <v>62</v>
      </c>
      <c r="D3705" t="s">
        <v>375</v>
      </c>
      <c r="E3705" t="s">
        <v>4214</v>
      </c>
      <c r="F3705">
        <v>10</v>
      </c>
      <c r="G3705">
        <v>5</v>
      </c>
      <c r="H3705">
        <v>5</v>
      </c>
      <c r="I3705">
        <v>5</v>
      </c>
      <c r="J3705">
        <v>5</v>
      </c>
      <c r="K3705">
        <v>5</v>
      </c>
      <c r="L3705">
        <v>14</v>
      </c>
      <c r="M3705">
        <v>18</v>
      </c>
      <c r="N3705">
        <v>44</v>
      </c>
      <c r="O3705">
        <v>72</v>
      </c>
      <c r="P3705">
        <v>183</v>
      </c>
      <c r="Q3705">
        <v>134</v>
      </c>
      <c r="R3705">
        <v>719941</v>
      </c>
      <c r="S3705">
        <v>1526184</v>
      </c>
      <c r="T3705">
        <v>1747864</v>
      </c>
      <c r="U3705">
        <v>1579903</v>
      </c>
      <c r="V3705">
        <v>1557718</v>
      </c>
      <c r="W3705">
        <v>1875240</v>
      </c>
      <c r="X3705">
        <v>1710321</v>
      </c>
      <c r="Y3705">
        <v>1061842</v>
      </c>
      <c r="Z3705">
        <v>661263</v>
      </c>
      <c r="AA3705">
        <v>318453</v>
      </c>
      <c r="AB3705">
        <v>12758729</v>
      </c>
      <c r="AC3705">
        <v>2041558</v>
      </c>
      <c r="AD3705" s="9">
        <v>1.389002709944287E-5</v>
      </c>
      <c r="AE3705" s="9">
        <v>3.2761449471361249E-6</v>
      </c>
      <c r="AF3705" s="9">
        <v>2.8606344658394475E-6</v>
      </c>
      <c r="AG3705" s="9">
        <v>3.164751253716209E-6</v>
      </c>
      <c r="AH3705" s="9">
        <v>3.2098236009341869E-6</v>
      </c>
      <c r="AI3705" s="9">
        <v>2.6663253770184084E-6</v>
      </c>
      <c r="AJ3705" s="9">
        <v>8.185597908228923E-6</v>
      </c>
      <c r="AK3705" s="9">
        <v>1.6951674542916933E-5</v>
      </c>
      <c r="AL3705" s="9">
        <v>6.653933457640908E-5</v>
      </c>
      <c r="AM3705" s="9">
        <v>2.2609301843600155E-4</v>
      </c>
      <c r="AN3705" s="9">
        <v>1.4343121481771421E-5</v>
      </c>
      <c r="AO3705" s="9">
        <v>6.563614651163474E-5</v>
      </c>
      <c r="AP3705" s="8">
        <v>6.3750000000000005E-3</v>
      </c>
      <c r="AQ3705" s="8" t="s">
        <v>5612</v>
      </c>
      <c r="AR3705" s="37">
        <v>1.6E-2</v>
      </c>
      <c r="AS3705" s="37">
        <v>1.3999999999999999E-2</v>
      </c>
      <c r="AT3705" s="37">
        <v>5.2999999999999999E-2</v>
      </c>
      <c r="AU3705" s="9" t="s">
        <v>5612</v>
      </c>
      <c r="AV3705" s="9" t="s">
        <v>5612</v>
      </c>
      <c r="AW3705" s="9" t="s">
        <v>5612</v>
      </c>
      <c r="AX3705" s="9" t="s">
        <v>5612</v>
      </c>
      <c r="AY3705" s="9" t="s">
        <v>5612</v>
      </c>
      <c r="AZ3705" s="9" t="s">
        <v>5612</v>
      </c>
    </row>
    <row r="3706" spans="1:52" x14ac:dyDescent="0.2">
      <c r="A3706" s="38" t="s">
        <v>41</v>
      </c>
      <c r="B3706" s="7">
        <v>2014</v>
      </c>
      <c r="C3706" s="3" t="s">
        <v>63</v>
      </c>
      <c r="D3706" t="s">
        <v>375</v>
      </c>
      <c r="E3706" t="s">
        <v>4215</v>
      </c>
      <c r="F3706">
        <v>10</v>
      </c>
      <c r="G3706">
        <v>5</v>
      </c>
      <c r="H3706">
        <v>5</v>
      </c>
      <c r="I3706">
        <v>5</v>
      </c>
      <c r="J3706">
        <v>5</v>
      </c>
      <c r="K3706">
        <v>5</v>
      </c>
      <c r="L3706">
        <v>14</v>
      </c>
      <c r="M3706">
        <v>22</v>
      </c>
      <c r="N3706">
        <v>34</v>
      </c>
      <c r="O3706">
        <v>69</v>
      </c>
      <c r="P3706">
        <v>174</v>
      </c>
      <c r="Q3706">
        <v>125</v>
      </c>
      <c r="R3706">
        <v>719941</v>
      </c>
      <c r="S3706">
        <v>1526184</v>
      </c>
      <c r="T3706">
        <v>1747864</v>
      </c>
      <c r="U3706">
        <v>1579903</v>
      </c>
      <c r="V3706">
        <v>1557718</v>
      </c>
      <c r="W3706">
        <v>1875240</v>
      </c>
      <c r="X3706">
        <v>1710321</v>
      </c>
      <c r="Y3706">
        <v>1061842</v>
      </c>
      <c r="Z3706">
        <v>661263</v>
      </c>
      <c r="AA3706">
        <v>318453</v>
      </c>
      <c r="AB3706">
        <v>12758729</v>
      </c>
      <c r="AC3706">
        <v>2041558</v>
      </c>
      <c r="AD3706" s="9">
        <v>1.389002709944287E-5</v>
      </c>
      <c r="AE3706" s="9">
        <v>3.2761449471361249E-6</v>
      </c>
      <c r="AF3706" s="9">
        <v>2.8606344658394475E-6</v>
      </c>
      <c r="AG3706" s="9">
        <v>3.164751253716209E-6</v>
      </c>
      <c r="AH3706" s="9">
        <v>3.2098236009341869E-6</v>
      </c>
      <c r="AI3706" s="9">
        <v>2.6663253770184084E-6</v>
      </c>
      <c r="AJ3706" s="9">
        <v>8.185597908228923E-6</v>
      </c>
      <c r="AK3706" s="9">
        <v>2.0718713330231804E-5</v>
      </c>
      <c r="AL3706" s="9">
        <v>5.1416758536316113E-5</v>
      </c>
      <c r="AM3706" s="9">
        <v>2.1667247600116814E-4</v>
      </c>
      <c r="AN3706" s="9">
        <v>1.3637722064635121E-5</v>
      </c>
      <c r="AO3706" s="9">
        <v>6.1227748611599578E-5</v>
      </c>
      <c r="AP3706" s="8">
        <v>1.3025000000000002E-2</v>
      </c>
      <c r="AQ3706" s="8" t="s">
        <v>5612</v>
      </c>
      <c r="AR3706" s="37">
        <v>0.10099999999999999</v>
      </c>
      <c r="AS3706" s="37">
        <v>0.13900000000000001</v>
      </c>
      <c r="AT3706" s="37">
        <v>0.22399999999999998</v>
      </c>
      <c r="AU3706" s="9" t="s">
        <v>5612</v>
      </c>
      <c r="AV3706" s="9" t="s">
        <v>5612</v>
      </c>
      <c r="AW3706" s="9" t="s">
        <v>5612</v>
      </c>
      <c r="AX3706" s="9" t="s">
        <v>5612</v>
      </c>
      <c r="AY3706" s="9" t="s">
        <v>5612</v>
      </c>
      <c r="AZ3706" s="9" t="s">
        <v>5612</v>
      </c>
    </row>
    <row r="3707" spans="1:52" x14ac:dyDescent="0.2">
      <c r="A3707" s="38" t="s">
        <v>41</v>
      </c>
      <c r="B3707" s="7">
        <v>2014</v>
      </c>
      <c r="C3707" s="3" t="s">
        <v>64</v>
      </c>
      <c r="D3707" t="s">
        <v>375</v>
      </c>
      <c r="E3707" t="s">
        <v>4216</v>
      </c>
      <c r="F3707">
        <v>10</v>
      </c>
      <c r="G3707">
        <v>5</v>
      </c>
      <c r="H3707">
        <v>5</v>
      </c>
      <c r="I3707">
        <v>5</v>
      </c>
      <c r="J3707">
        <v>5</v>
      </c>
      <c r="K3707">
        <v>5</v>
      </c>
      <c r="L3707">
        <v>17</v>
      </c>
      <c r="M3707">
        <v>22</v>
      </c>
      <c r="N3707">
        <v>49</v>
      </c>
      <c r="O3707">
        <v>101</v>
      </c>
      <c r="P3707">
        <v>224</v>
      </c>
      <c r="Q3707">
        <v>172</v>
      </c>
      <c r="R3707">
        <v>719941</v>
      </c>
      <c r="S3707">
        <v>1526184</v>
      </c>
      <c r="T3707">
        <v>1747864</v>
      </c>
      <c r="U3707">
        <v>1579903</v>
      </c>
      <c r="V3707">
        <v>1557718</v>
      </c>
      <c r="W3707">
        <v>1875240</v>
      </c>
      <c r="X3707">
        <v>1710321</v>
      </c>
      <c r="Y3707">
        <v>1061842</v>
      </c>
      <c r="Z3707">
        <v>661263</v>
      </c>
      <c r="AA3707">
        <v>318453</v>
      </c>
      <c r="AB3707">
        <v>12758729</v>
      </c>
      <c r="AC3707">
        <v>2041558</v>
      </c>
      <c r="AD3707" s="9">
        <v>1.389002709944287E-5</v>
      </c>
      <c r="AE3707" s="9">
        <v>3.2761449471361249E-6</v>
      </c>
      <c r="AF3707" s="9">
        <v>2.8606344658394475E-6</v>
      </c>
      <c r="AG3707" s="9">
        <v>3.164751253716209E-6</v>
      </c>
      <c r="AH3707" s="9">
        <v>3.2098236009341869E-6</v>
      </c>
      <c r="AI3707" s="9">
        <v>2.6663253770184084E-6</v>
      </c>
      <c r="AJ3707" s="9">
        <v>9.9396546028494065E-6</v>
      </c>
      <c r="AK3707" s="9">
        <v>2.0718713330231804E-5</v>
      </c>
      <c r="AL3707" s="9">
        <v>7.4100622596455577E-5</v>
      </c>
      <c r="AM3707" s="9">
        <v>3.1715826197272439E-4</v>
      </c>
      <c r="AN3707" s="9">
        <v>1.7556607715392341E-5</v>
      </c>
      <c r="AO3707" s="9">
        <v>8.4249382089561013E-5</v>
      </c>
      <c r="AP3707" s="8">
        <v>1.6540000000000003E-2</v>
      </c>
      <c r="AQ3707" s="8" t="s">
        <v>5612</v>
      </c>
      <c r="AR3707" s="37">
        <v>0.31</v>
      </c>
      <c r="AS3707" s="37">
        <v>0.44</v>
      </c>
      <c r="AT3707" s="37">
        <v>0.45500000000000002</v>
      </c>
      <c r="AU3707" s="9" t="s">
        <v>5612</v>
      </c>
      <c r="AV3707" s="9" t="s">
        <v>5612</v>
      </c>
      <c r="AW3707" s="9" t="s">
        <v>5612</v>
      </c>
      <c r="AX3707" s="9" t="s">
        <v>5612</v>
      </c>
      <c r="AY3707" s="9" t="s">
        <v>5612</v>
      </c>
      <c r="AZ3707" s="9" t="s">
        <v>5612</v>
      </c>
    </row>
    <row r="3708" spans="1:52" x14ac:dyDescent="0.2">
      <c r="A3708" s="38" t="s">
        <v>41</v>
      </c>
      <c r="B3708" s="7">
        <v>2014</v>
      </c>
      <c r="C3708" s="3" t="s">
        <v>65</v>
      </c>
      <c r="D3708" t="s">
        <v>375</v>
      </c>
      <c r="E3708" t="s">
        <v>4217</v>
      </c>
      <c r="F3708">
        <v>10</v>
      </c>
      <c r="G3708">
        <v>5</v>
      </c>
      <c r="H3708">
        <v>5</v>
      </c>
      <c r="I3708">
        <v>5</v>
      </c>
      <c r="J3708">
        <v>5</v>
      </c>
      <c r="K3708">
        <v>5</v>
      </c>
      <c r="L3708">
        <v>12</v>
      </c>
      <c r="M3708">
        <v>18</v>
      </c>
      <c r="N3708">
        <v>43</v>
      </c>
      <c r="O3708">
        <v>101</v>
      </c>
      <c r="P3708">
        <v>209</v>
      </c>
      <c r="Q3708">
        <v>162</v>
      </c>
      <c r="R3708">
        <v>719941</v>
      </c>
      <c r="S3708">
        <v>1526184</v>
      </c>
      <c r="T3708">
        <v>1747864</v>
      </c>
      <c r="U3708">
        <v>1579903</v>
      </c>
      <c r="V3708">
        <v>1557718</v>
      </c>
      <c r="W3708">
        <v>1875240</v>
      </c>
      <c r="X3708">
        <v>1710321</v>
      </c>
      <c r="Y3708">
        <v>1061842</v>
      </c>
      <c r="Z3708">
        <v>661263</v>
      </c>
      <c r="AA3708">
        <v>318453</v>
      </c>
      <c r="AB3708">
        <v>12758729</v>
      </c>
      <c r="AC3708">
        <v>2041558</v>
      </c>
      <c r="AD3708" s="9">
        <v>1.389002709944287E-5</v>
      </c>
      <c r="AE3708" s="9">
        <v>3.2761449471361249E-6</v>
      </c>
      <c r="AF3708" s="9">
        <v>2.8606344658394475E-6</v>
      </c>
      <c r="AG3708" s="9">
        <v>3.164751253716209E-6</v>
      </c>
      <c r="AH3708" s="9">
        <v>3.2098236009341869E-6</v>
      </c>
      <c r="AI3708" s="9">
        <v>2.6663253770184084E-6</v>
      </c>
      <c r="AJ3708" s="9">
        <v>7.016226778481934E-6</v>
      </c>
      <c r="AK3708" s="9">
        <v>1.6951674542916933E-5</v>
      </c>
      <c r="AL3708" s="9">
        <v>6.502707697239978E-5</v>
      </c>
      <c r="AM3708" s="9">
        <v>3.1715826197272439E-4</v>
      </c>
      <c r="AN3708" s="9">
        <v>1.6380942020165174E-5</v>
      </c>
      <c r="AO3708" s="9">
        <v>7.9351162200633045E-5</v>
      </c>
      <c r="AP3708" s="8">
        <v>2.2249999999999999E-2</v>
      </c>
      <c r="AQ3708" s="8">
        <v>0.87</v>
      </c>
      <c r="AR3708" s="37">
        <v>0.41000000000000003</v>
      </c>
      <c r="AS3708" s="37">
        <v>0.57899999999999996</v>
      </c>
      <c r="AT3708" s="37">
        <v>0.59</v>
      </c>
      <c r="AU3708" s="9" t="s">
        <v>5612</v>
      </c>
      <c r="AV3708" s="9" t="s">
        <v>5612</v>
      </c>
      <c r="AW3708" s="9" t="s">
        <v>5612</v>
      </c>
      <c r="AX3708" s="9" t="s">
        <v>5612</v>
      </c>
      <c r="AY3708" s="9" t="s">
        <v>5612</v>
      </c>
      <c r="AZ3708" s="9" t="s">
        <v>5612</v>
      </c>
    </row>
    <row r="3709" spans="1:52" x14ac:dyDescent="0.2">
      <c r="A3709" s="38" t="s">
        <v>41</v>
      </c>
      <c r="B3709" s="7">
        <v>2014</v>
      </c>
      <c r="C3709" s="3" t="s">
        <v>66</v>
      </c>
      <c r="D3709" t="s">
        <v>375</v>
      </c>
      <c r="E3709" t="s">
        <v>4218</v>
      </c>
      <c r="F3709">
        <v>10</v>
      </c>
      <c r="G3709">
        <v>5</v>
      </c>
      <c r="H3709">
        <v>5</v>
      </c>
      <c r="I3709">
        <v>5</v>
      </c>
      <c r="J3709">
        <v>5</v>
      </c>
      <c r="K3709">
        <v>5</v>
      </c>
      <c r="L3709">
        <v>16</v>
      </c>
      <c r="M3709">
        <v>33</v>
      </c>
      <c r="N3709">
        <v>66</v>
      </c>
      <c r="O3709">
        <v>152</v>
      </c>
      <c r="P3709">
        <v>302</v>
      </c>
      <c r="Q3709">
        <v>251</v>
      </c>
      <c r="R3709">
        <v>719941</v>
      </c>
      <c r="S3709">
        <v>1526184</v>
      </c>
      <c r="T3709">
        <v>1747864</v>
      </c>
      <c r="U3709">
        <v>1579903</v>
      </c>
      <c r="V3709">
        <v>1557718</v>
      </c>
      <c r="W3709">
        <v>1875240</v>
      </c>
      <c r="X3709">
        <v>1710321</v>
      </c>
      <c r="Y3709">
        <v>1061842</v>
      </c>
      <c r="Z3709">
        <v>661263</v>
      </c>
      <c r="AA3709">
        <v>318453</v>
      </c>
      <c r="AB3709">
        <v>12758729</v>
      </c>
      <c r="AC3709">
        <v>2041558</v>
      </c>
      <c r="AD3709" s="9">
        <v>1.389002709944287E-5</v>
      </c>
      <c r="AE3709" s="9">
        <v>3.2761449471361249E-6</v>
      </c>
      <c r="AF3709" s="9">
        <v>2.8606344658394475E-6</v>
      </c>
      <c r="AG3709" s="9">
        <v>3.164751253716209E-6</v>
      </c>
      <c r="AH3709" s="9">
        <v>3.2098236009341869E-6</v>
      </c>
      <c r="AI3709" s="9">
        <v>2.6663253770184084E-6</v>
      </c>
      <c r="AJ3709" s="9">
        <v>9.354969037975912E-6</v>
      </c>
      <c r="AK3709" s="9">
        <v>3.107806999534771E-5</v>
      </c>
      <c r="AL3709" s="9">
        <v>9.9809001864613626E-5</v>
      </c>
      <c r="AM3709" s="9">
        <v>4.7730748336489217E-4</v>
      </c>
      <c r="AN3709" s="9">
        <v>2.3670069330573602E-5</v>
      </c>
      <c r="AO3709" s="9">
        <v>1.2294531921209194E-4</v>
      </c>
      <c r="AP3709" s="8">
        <v>5.5420000000000004E-2</v>
      </c>
      <c r="AQ3709" s="8" t="s">
        <v>5612</v>
      </c>
      <c r="AR3709" s="37">
        <v>0.44700000000000006</v>
      </c>
      <c r="AS3709" s="37">
        <v>0.61899999999999999</v>
      </c>
      <c r="AT3709" s="37">
        <v>0.63200000000000001</v>
      </c>
      <c r="AU3709" s="9" t="s">
        <v>5612</v>
      </c>
      <c r="AV3709" s="9" t="s">
        <v>5612</v>
      </c>
      <c r="AW3709" s="9" t="s">
        <v>5612</v>
      </c>
      <c r="AX3709" s="9" t="s">
        <v>5612</v>
      </c>
      <c r="AY3709" s="9" t="s">
        <v>5612</v>
      </c>
      <c r="AZ3709" s="9" t="s">
        <v>5612</v>
      </c>
    </row>
    <row r="3710" spans="1:52" x14ac:dyDescent="0.2">
      <c r="A3710" s="38" t="s">
        <v>41</v>
      </c>
      <c r="B3710" s="7">
        <v>2015</v>
      </c>
      <c r="C3710" s="3" t="s">
        <v>55</v>
      </c>
      <c r="D3710" t="s">
        <v>376</v>
      </c>
      <c r="E3710" t="s">
        <v>4219</v>
      </c>
      <c r="F3710">
        <v>10</v>
      </c>
      <c r="G3710">
        <v>5</v>
      </c>
      <c r="H3710">
        <v>5</v>
      </c>
      <c r="I3710">
        <v>5</v>
      </c>
      <c r="J3710">
        <v>5</v>
      </c>
      <c r="K3710">
        <v>23</v>
      </c>
      <c r="L3710">
        <v>30</v>
      </c>
      <c r="M3710">
        <v>79</v>
      </c>
      <c r="N3710">
        <v>147</v>
      </c>
      <c r="O3710">
        <v>354</v>
      </c>
      <c r="P3710">
        <v>663</v>
      </c>
      <c r="Q3710">
        <v>580</v>
      </c>
      <c r="R3710">
        <v>717661</v>
      </c>
      <c r="S3710">
        <v>1517149</v>
      </c>
      <c r="T3710">
        <v>1730637</v>
      </c>
      <c r="U3710">
        <v>1608855</v>
      </c>
      <c r="V3710">
        <v>1536388</v>
      </c>
      <c r="W3710">
        <v>1842705</v>
      </c>
      <c r="X3710">
        <v>1741778</v>
      </c>
      <c r="Y3710">
        <v>1105125</v>
      </c>
      <c r="Z3710">
        <v>657717</v>
      </c>
      <c r="AA3710">
        <v>321544</v>
      </c>
      <c r="AB3710">
        <v>12779559</v>
      </c>
      <c r="AC3710">
        <v>2084386</v>
      </c>
      <c r="AD3710" s="9">
        <v>1.3934155541404647E-5</v>
      </c>
      <c r="AE3710" s="9">
        <v>3.2956552059158329E-6</v>
      </c>
      <c r="AF3710" s="9">
        <v>2.8891096168636172E-6</v>
      </c>
      <c r="AG3710" s="9">
        <v>3.107800267892383E-6</v>
      </c>
      <c r="AH3710" s="9">
        <v>3.2543862618036591E-6</v>
      </c>
      <c r="AI3710" s="9">
        <v>1.2481650616892014E-5</v>
      </c>
      <c r="AJ3710" s="9">
        <v>1.7223779379461675E-5</v>
      </c>
      <c r="AK3710" s="9">
        <v>7.1485126116955093E-5</v>
      </c>
      <c r="AL3710" s="9">
        <v>2.2350038086289391E-4</v>
      </c>
      <c r="AM3710" s="9">
        <v>1.1009379742741273E-3</v>
      </c>
      <c r="AN3710" s="9">
        <v>5.1879724488145484E-5</v>
      </c>
      <c r="AO3710" s="9">
        <v>2.7825940108981733E-4</v>
      </c>
      <c r="AP3710" s="8">
        <v>7.0050000000000001E-2</v>
      </c>
      <c r="AQ3710" s="8" t="s">
        <v>5612</v>
      </c>
      <c r="AR3710" s="37">
        <v>0.46500000000000002</v>
      </c>
      <c r="AS3710" s="37">
        <v>0.64300000000000002</v>
      </c>
      <c r="AT3710" s="37">
        <v>0.68200000000000005</v>
      </c>
      <c r="AU3710" s="9" t="s">
        <v>5612</v>
      </c>
      <c r="AV3710" s="9" t="s">
        <v>5612</v>
      </c>
      <c r="AW3710" s="9" t="s">
        <v>5612</v>
      </c>
      <c r="AX3710" s="9" t="s">
        <v>5612</v>
      </c>
      <c r="AY3710" s="9" t="s">
        <v>5612</v>
      </c>
      <c r="AZ3710" s="9" t="s">
        <v>5612</v>
      </c>
    </row>
    <row r="3711" spans="1:52" x14ac:dyDescent="0.2">
      <c r="A3711" s="38" t="s">
        <v>41</v>
      </c>
      <c r="B3711" s="7">
        <v>2015</v>
      </c>
      <c r="C3711" s="3" t="s">
        <v>56</v>
      </c>
      <c r="D3711" t="s">
        <v>376</v>
      </c>
      <c r="E3711" t="s">
        <v>4220</v>
      </c>
      <c r="F3711">
        <v>10</v>
      </c>
      <c r="G3711">
        <v>5</v>
      </c>
      <c r="H3711">
        <v>5</v>
      </c>
      <c r="I3711">
        <v>5</v>
      </c>
      <c r="J3711">
        <v>5</v>
      </c>
      <c r="K3711">
        <v>10</v>
      </c>
      <c r="L3711">
        <v>20</v>
      </c>
      <c r="M3711">
        <v>33</v>
      </c>
      <c r="N3711">
        <v>82</v>
      </c>
      <c r="O3711">
        <v>183</v>
      </c>
      <c r="P3711">
        <v>358</v>
      </c>
      <c r="Q3711">
        <v>298</v>
      </c>
      <c r="R3711">
        <v>717661</v>
      </c>
      <c r="S3711">
        <v>1517149</v>
      </c>
      <c r="T3711">
        <v>1730637</v>
      </c>
      <c r="U3711">
        <v>1608855</v>
      </c>
      <c r="V3711">
        <v>1536388</v>
      </c>
      <c r="W3711">
        <v>1842705</v>
      </c>
      <c r="X3711">
        <v>1741778</v>
      </c>
      <c r="Y3711">
        <v>1105125</v>
      </c>
      <c r="Z3711">
        <v>657717</v>
      </c>
      <c r="AA3711">
        <v>321544</v>
      </c>
      <c r="AB3711">
        <v>12779559</v>
      </c>
      <c r="AC3711">
        <v>2084386</v>
      </c>
      <c r="AD3711" s="9">
        <v>1.3934155541404647E-5</v>
      </c>
      <c r="AE3711" s="9">
        <v>3.2956552059158329E-6</v>
      </c>
      <c r="AF3711" s="9">
        <v>2.8891096168636172E-6</v>
      </c>
      <c r="AG3711" s="9">
        <v>3.107800267892383E-6</v>
      </c>
      <c r="AH3711" s="9">
        <v>3.2543862618036591E-6</v>
      </c>
      <c r="AI3711" s="9">
        <v>5.4268046160400063E-6</v>
      </c>
      <c r="AJ3711" s="9">
        <v>1.1482519586307784E-5</v>
      </c>
      <c r="AK3711" s="9">
        <v>2.9860875466576178E-5</v>
      </c>
      <c r="AL3711" s="9">
        <v>1.246736818418864E-4</v>
      </c>
      <c r="AM3711" s="9">
        <v>5.6912895280272682E-4</v>
      </c>
      <c r="AN3711" s="9">
        <v>2.8013486224368149E-5</v>
      </c>
      <c r="AO3711" s="9">
        <v>1.4296776124959581E-4</v>
      </c>
      <c r="AP3711" s="8">
        <v>4.5999999999999999E-2</v>
      </c>
      <c r="AQ3711" s="8" t="s">
        <v>5612</v>
      </c>
      <c r="AR3711" s="37">
        <v>0.47899999999999998</v>
      </c>
      <c r="AS3711" s="37">
        <v>0.66300000000000003</v>
      </c>
      <c r="AT3711" s="37">
        <v>0.69500000000000006</v>
      </c>
      <c r="AU3711" s="9" t="s">
        <v>5612</v>
      </c>
      <c r="AV3711" s="9" t="s">
        <v>5612</v>
      </c>
      <c r="AW3711" s="9" t="s">
        <v>5612</v>
      </c>
      <c r="AX3711" s="9" t="s">
        <v>5612</v>
      </c>
      <c r="AY3711" s="9" t="s">
        <v>5612</v>
      </c>
      <c r="AZ3711" s="9" t="s">
        <v>5612</v>
      </c>
    </row>
    <row r="3712" spans="1:52" x14ac:dyDescent="0.2">
      <c r="A3712" s="38" t="s">
        <v>41</v>
      </c>
      <c r="B3712" s="7">
        <v>2015</v>
      </c>
      <c r="C3712" s="3" t="s">
        <v>57</v>
      </c>
      <c r="D3712" t="s">
        <v>376</v>
      </c>
      <c r="E3712" t="s">
        <v>4221</v>
      </c>
      <c r="F3712">
        <v>10</v>
      </c>
      <c r="G3712">
        <v>5</v>
      </c>
      <c r="H3712">
        <v>5</v>
      </c>
      <c r="I3712">
        <v>5</v>
      </c>
      <c r="J3712">
        <v>5</v>
      </c>
      <c r="K3712">
        <v>5</v>
      </c>
      <c r="L3712">
        <v>27</v>
      </c>
      <c r="M3712">
        <v>38</v>
      </c>
      <c r="N3712">
        <v>72</v>
      </c>
      <c r="O3712">
        <v>158</v>
      </c>
      <c r="P3712">
        <v>330</v>
      </c>
      <c r="Q3712">
        <v>268</v>
      </c>
      <c r="R3712">
        <v>717661</v>
      </c>
      <c r="S3712">
        <v>1517149</v>
      </c>
      <c r="T3712">
        <v>1730637</v>
      </c>
      <c r="U3712">
        <v>1608855</v>
      </c>
      <c r="V3712">
        <v>1536388</v>
      </c>
      <c r="W3712">
        <v>1842705</v>
      </c>
      <c r="X3712">
        <v>1741778</v>
      </c>
      <c r="Y3712">
        <v>1105125</v>
      </c>
      <c r="Z3712">
        <v>657717</v>
      </c>
      <c r="AA3712">
        <v>321544</v>
      </c>
      <c r="AB3712">
        <v>12779559</v>
      </c>
      <c r="AC3712">
        <v>2084386</v>
      </c>
      <c r="AD3712" s="9">
        <v>1.3934155541404647E-5</v>
      </c>
      <c r="AE3712" s="9">
        <v>3.2956552059158329E-6</v>
      </c>
      <c r="AF3712" s="9">
        <v>2.8891096168636172E-6</v>
      </c>
      <c r="AG3712" s="9">
        <v>3.107800267892383E-6</v>
      </c>
      <c r="AH3712" s="9">
        <v>3.2543862618036591E-6</v>
      </c>
      <c r="AI3712" s="9">
        <v>2.7134023080200032E-6</v>
      </c>
      <c r="AJ3712" s="9">
        <v>1.550140144151551E-5</v>
      </c>
      <c r="AK3712" s="9">
        <v>3.4385250537269537E-5</v>
      </c>
      <c r="AL3712" s="9">
        <v>1.0946957430019294E-4</v>
      </c>
      <c r="AM3712" s="9">
        <v>4.913790958624636E-4</v>
      </c>
      <c r="AN3712" s="9">
        <v>2.5822487301791869E-5</v>
      </c>
      <c r="AO3712" s="9">
        <v>1.2857503360701904E-4</v>
      </c>
      <c r="AP3712" s="8">
        <v>2.6775E-2</v>
      </c>
      <c r="AQ3712" s="8" t="s">
        <v>5612</v>
      </c>
      <c r="AR3712" s="37">
        <v>0.49</v>
      </c>
      <c r="AS3712" s="37">
        <v>0.67599999999999993</v>
      </c>
      <c r="AT3712" s="37">
        <v>0.71799999999999997</v>
      </c>
      <c r="AU3712" s="9" t="s">
        <v>5612</v>
      </c>
      <c r="AV3712" s="9" t="s">
        <v>5612</v>
      </c>
      <c r="AW3712" s="9" t="s">
        <v>5612</v>
      </c>
      <c r="AX3712" s="9" t="s">
        <v>5612</v>
      </c>
      <c r="AY3712" s="9" t="s">
        <v>5612</v>
      </c>
      <c r="AZ3712" s="9" t="s">
        <v>5612</v>
      </c>
    </row>
    <row r="3713" spans="1:52" x14ac:dyDescent="0.2">
      <c r="A3713" s="38" t="s">
        <v>41</v>
      </c>
      <c r="B3713" s="7">
        <v>2015</v>
      </c>
      <c r="C3713" s="3" t="s">
        <v>58</v>
      </c>
      <c r="D3713" t="s">
        <v>376</v>
      </c>
      <c r="E3713" t="s">
        <v>4222</v>
      </c>
      <c r="F3713">
        <v>10</v>
      </c>
      <c r="G3713">
        <v>5</v>
      </c>
      <c r="H3713">
        <v>5</v>
      </c>
      <c r="I3713">
        <v>5</v>
      </c>
      <c r="J3713">
        <v>5</v>
      </c>
      <c r="K3713">
        <v>5</v>
      </c>
      <c r="L3713">
        <v>20</v>
      </c>
      <c r="M3713">
        <v>22</v>
      </c>
      <c r="N3713">
        <v>65</v>
      </c>
      <c r="O3713">
        <v>124</v>
      </c>
      <c r="P3713">
        <v>266</v>
      </c>
      <c r="Q3713">
        <v>211</v>
      </c>
      <c r="R3713">
        <v>717661</v>
      </c>
      <c r="S3713">
        <v>1517149</v>
      </c>
      <c r="T3713">
        <v>1730637</v>
      </c>
      <c r="U3713">
        <v>1608855</v>
      </c>
      <c r="V3713">
        <v>1536388</v>
      </c>
      <c r="W3713">
        <v>1842705</v>
      </c>
      <c r="X3713">
        <v>1741778</v>
      </c>
      <c r="Y3713">
        <v>1105125</v>
      </c>
      <c r="Z3713">
        <v>657717</v>
      </c>
      <c r="AA3713">
        <v>321544</v>
      </c>
      <c r="AB3713">
        <v>12779559</v>
      </c>
      <c r="AC3713">
        <v>2084386</v>
      </c>
      <c r="AD3713" s="9">
        <v>1.3934155541404647E-5</v>
      </c>
      <c r="AE3713" s="9">
        <v>3.2956552059158329E-6</v>
      </c>
      <c r="AF3713" s="9">
        <v>2.8891096168636172E-6</v>
      </c>
      <c r="AG3713" s="9">
        <v>3.107800267892383E-6</v>
      </c>
      <c r="AH3713" s="9">
        <v>3.2543862618036591E-6</v>
      </c>
      <c r="AI3713" s="9">
        <v>2.7134023080200032E-6</v>
      </c>
      <c r="AJ3713" s="9">
        <v>1.1482519586307784E-5</v>
      </c>
      <c r="AK3713" s="9">
        <v>1.9907250311050785E-5</v>
      </c>
      <c r="AL3713" s="9">
        <v>9.8826699021007519E-5</v>
      </c>
      <c r="AM3713" s="9">
        <v>3.856392904237056E-4</v>
      </c>
      <c r="AN3713" s="9">
        <v>2.0814489764474657E-5</v>
      </c>
      <c r="AO3713" s="9">
        <v>1.0122885108612321E-4</v>
      </c>
      <c r="AP3713" s="8">
        <v>2.1359999999999997E-2</v>
      </c>
      <c r="AQ3713" s="8" t="s">
        <v>5612</v>
      </c>
      <c r="AR3713" s="37">
        <v>0.499</v>
      </c>
      <c r="AS3713" s="37">
        <v>0.69000000000000006</v>
      </c>
      <c r="AT3713" s="37">
        <v>0.745</v>
      </c>
      <c r="AU3713" s="9" t="s">
        <v>5612</v>
      </c>
      <c r="AV3713" s="9" t="s">
        <v>5612</v>
      </c>
      <c r="AW3713" s="9" t="s">
        <v>5612</v>
      </c>
      <c r="AX3713" s="9" t="s">
        <v>5612</v>
      </c>
      <c r="AY3713" s="9" t="s">
        <v>5612</v>
      </c>
      <c r="AZ3713" s="9" t="s">
        <v>5612</v>
      </c>
    </row>
    <row r="3714" spans="1:52" x14ac:dyDescent="0.2">
      <c r="A3714" s="38" t="s">
        <v>41</v>
      </c>
      <c r="B3714" s="7">
        <v>2015</v>
      </c>
      <c r="C3714" s="3" t="s">
        <v>59</v>
      </c>
      <c r="D3714" t="s">
        <v>376</v>
      </c>
      <c r="E3714" t="s">
        <v>4223</v>
      </c>
      <c r="F3714">
        <v>10</v>
      </c>
      <c r="G3714">
        <v>5</v>
      </c>
      <c r="H3714">
        <v>5</v>
      </c>
      <c r="I3714">
        <v>5</v>
      </c>
      <c r="J3714">
        <v>5</v>
      </c>
      <c r="K3714">
        <v>5</v>
      </c>
      <c r="L3714">
        <v>5</v>
      </c>
      <c r="M3714">
        <v>16</v>
      </c>
      <c r="N3714">
        <v>53</v>
      </c>
      <c r="O3714">
        <v>94</v>
      </c>
      <c r="P3714">
        <v>203</v>
      </c>
      <c r="Q3714">
        <v>163</v>
      </c>
      <c r="R3714">
        <v>717661</v>
      </c>
      <c r="S3714">
        <v>1517149</v>
      </c>
      <c r="T3714">
        <v>1730637</v>
      </c>
      <c r="U3714">
        <v>1608855</v>
      </c>
      <c r="V3714">
        <v>1536388</v>
      </c>
      <c r="W3714">
        <v>1842705</v>
      </c>
      <c r="X3714">
        <v>1741778</v>
      </c>
      <c r="Y3714">
        <v>1105125</v>
      </c>
      <c r="Z3714">
        <v>657717</v>
      </c>
      <c r="AA3714">
        <v>321544</v>
      </c>
      <c r="AB3714">
        <v>12779559</v>
      </c>
      <c r="AC3714">
        <v>2084386</v>
      </c>
      <c r="AD3714" s="9">
        <v>1.3934155541404647E-5</v>
      </c>
      <c r="AE3714" s="9">
        <v>3.2956552059158329E-6</v>
      </c>
      <c r="AF3714" s="9">
        <v>2.8891096168636172E-6</v>
      </c>
      <c r="AG3714" s="9">
        <v>3.107800267892383E-6</v>
      </c>
      <c r="AH3714" s="9">
        <v>3.2543862618036591E-6</v>
      </c>
      <c r="AI3714" s="9">
        <v>2.7134023080200032E-6</v>
      </c>
      <c r="AJ3714" s="9">
        <v>2.870629896576946E-6</v>
      </c>
      <c r="AK3714" s="9">
        <v>1.4478000226218754E-5</v>
      </c>
      <c r="AL3714" s="9">
        <v>8.0581769970975358E-5</v>
      </c>
      <c r="AM3714" s="9">
        <v>2.9233946209538975E-4</v>
      </c>
      <c r="AN3714" s="9">
        <v>1.5884742188678028E-5</v>
      </c>
      <c r="AO3714" s="9">
        <v>7.8200486858000384E-5</v>
      </c>
      <c r="AP3714" s="8">
        <v>1.3925E-2</v>
      </c>
      <c r="AQ3714" s="8" t="s">
        <v>5612</v>
      </c>
      <c r="AR3714" s="37">
        <v>0.503</v>
      </c>
      <c r="AS3714" s="37">
        <v>0.71499999999999997</v>
      </c>
      <c r="AT3714" s="37">
        <v>0.747</v>
      </c>
      <c r="AU3714" s="9" t="s">
        <v>5612</v>
      </c>
      <c r="AV3714" s="9" t="s">
        <v>5612</v>
      </c>
      <c r="AW3714" s="9" t="s">
        <v>5612</v>
      </c>
      <c r="AX3714" s="9" t="s">
        <v>5612</v>
      </c>
      <c r="AY3714" s="9" t="s">
        <v>5612</v>
      </c>
      <c r="AZ3714" s="9" t="s">
        <v>5612</v>
      </c>
    </row>
    <row r="3715" spans="1:52" x14ac:dyDescent="0.2">
      <c r="A3715" s="38" t="s">
        <v>41</v>
      </c>
      <c r="B3715" s="7">
        <v>2015</v>
      </c>
      <c r="C3715" s="3" t="s">
        <v>60</v>
      </c>
      <c r="D3715" t="s">
        <v>376</v>
      </c>
      <c r="E3715" t="s">
        <v>4224</v>
      </c>
      <c r="F3715">
        <v>10</v>
      </c>
      <c r="G3715">
        <v>5</v>
      </c>
      <c r="H3715">
        <v>5</v>
      </c>
      <c r="I3715">
        <v>5</v>
      </c>
      <c r="J3715">
        <v>5</v>
      </c>
      <c r="K3715">
        <v>5</v>
      </c>
      <c r="L3715">
        <v>12</v>
      </c>
      <c r="M3715">
        <v>25</v>
      </c>
      <c r="N3715">
        <v>46</v>
      </c>
      <c r="O3715">
        <v>82</v>
      </c>
      <c r="P3715">
        <v>200</v>
      </c>
      <c r="Q3715">
        <v>153</v>
      </c>
      <c r="R3715">
        <v>717661</v>
      </c>
      <c r="S3715">
        <v>1517149</v>
      </c>
      <c r="T3715">
        <v>1730637</v>
      </c>
      <c r="U3715">
        <v>1608855</v>
      </c>
      <c r="V3715">
        <v>1536388</v>
      </c>
      <c r="W3715">
        <v>1842705</v>
      </c>
      <c r="X3715">
        <v>1741778</v>
      </c>
      <c r="Y3715">
        <v>1105125</v>
      </c>
      <c r="Z3715">
        <v>657717</v>
      </c>
      <c r="AA3715">
        <v>321544</v>
      </c>
      <c r="AB3715">
        <v>12779559</v>
      </c>
      <c r="AC3715">
        <v>2084386</v>
      </c>
      <c r="AD3715" s="9">
        <v>1.3934155541404647E-5</v>
      </c>
      <c r="AE3715" s="9">
        <v>3.2956552059158329E-6</v>
      </c>
      <c r="AF3715" s="9">
        <v>2.8891096168636172E-6</v>
      </c>
      <c r="AG3715" s="9">
        <v>3.107800267892383E-6</v>
      </c>
      <c r="AH3715" s="9">
        <v>3.2543862618036591E-6</v>
      </c>
      <c r="AI3715" s="9">
        <v>2.7134023080200032E-6</v>
      </c>
      <c r="AJ3715" s="9">
        <v>6.8895117517846708E-6</v>
      </c>
      <c r="AK3715" s="9">
        <v>2.2621875353466801E-5</v>
      </c>
      <c r="AL3715" s="9">
        <v>6.993889469178994E-5</v>
      </c>
      <c r="AM3715" s="9">
        <v>2.5501953076406339E-4</v>
      </c>
      <c r="AN3715" s="9">
        <v>1.5649992304116286E-5</v>
      </c>
      <c r="AO3715" s="9">
        <v>7.3402910977141472E-5</v>
      </c>
      <c r="AP3715" s="8">
        <v>9.8250000000000004E-3</v>
      </c>
      <c r="AQ3715" s="8" t="s">
        <v>5612</v>
      </c>
      <c r="AR3715" s="37" t="s">
        <v>5612</v>
      </c>
      <c r="AS3715" s="37" t="s">
        <v>5612</v>
      </c>
      <c r="AT3715" s="37" t="s">
        <v>5612</v>
      </c>
      <c r="AU3715" s="9" t="s">
        <v>5612</v>
      </c>
      <c r="AV3715" s="9" t="s">
        <v>5612</v>
      </c>
      <c r="AW3715" s="9" t="s">
        <v>5612</v>
      </c>
      <c r="AX3715" s="9" t="s">
        <v>5612</v>
      </c>
      <c r="AY3715" s="9" t="s">
        <v>5612</v>
      </c>
      <c r="AZ3715" s="9" t="s">
        <v>5612</v>
      </c>
    </row>
    <row r="3716" spans="1:52" x14ac:dyDescent="0.2">
      <c r="A3716" s="38" t="s">
        <v>41</v>
      </c>
      <c r="B3716" s="7">
        <v>2015</v>
      </c>
      <c r="C3716" s="3" t="s">
        <v>61</v>
      </c>
      <c r="D3716" t="s">
        <v>376</v>
      </c>
      <c r="E3716" t="s">
        <v>4225</v>
      </c>
      <c r="F3716">
        <v>10</v>
      </c>
      <c r="G3716">
        <v>5</v>
      </c>
      <c r="H3716">
        <v>5</v>
      </c>
      <c r="I3716">
        <v>5</v>
      </c>
      <c r="J3716">
        <v>5</v>
      </c>
      <c r="K3716">
        <v>5</v>
      </c>
      <c r="L3716">
        <v>10</v>
      </c>
      <c r="M3716">
        <v>17</v>
      </c>
      <c r="N3716">
        <v>42</v>
      </c>
      <c r="O3716">
        <v>85</v>
      </c>
      <c r="P3716">
        <v>189</v>
      </c>
      <c r="Q3716">
        <v>144</v>
      </c>
      <c r="R3716">
        <v>717661</v>
      </c>
      <c r="S3716">
        <v>1517149</v>
      </c>
      <c r="T3716">
        <v>1730637</v>
      </c>
      <c r="U3716">
        <v>1608855</v>
      </c>
      <c r="V3716">
        <v>1536388</v>
      </c>
      <c r="W3716">
        <v>1842705</v>
      </c>
      <c r="X3716">
        <v>1741778</v>
      </c>
      <c r="Y3716">
        <v>1105125</v>
      </c>
      <c r="Z3716">
        <v>657717</v>
      </c>
      <c r="AA3716">
        <v>321544</v>
      </c>
      <c r="AB3716">
        <v>12779559</v>
      </c>
      <c r="AC3716">
        <v>2084386</v>
      </c>
      <c r="AD3716" s="9">
        <v>1.3934155541404647E-5</v>
      </c>
      <c r="AE3716" s="9">
        <v>3.2956552059158329E-6</v>
      </c>
      <c r="AF3716" s="9">
        <v>2.8891096168636172E-6</v>
      </c>
      <c r="AG3716" s="9">
        <v>3.107800267892383E-6</v>
      </c>
      <c r="AH3716" s="9">
        <v>3.2543862618036591E-6</v>
      </c>
      <c r="AI3716" s="9">
        <v>2.7134023080200032E-6</v>
      </c>
      <c r="AJ3716" s="9">
        <v>5.7412597931538921E-6</v>
      </c>
      <c r="AK3716" s="9">
        <v>1.5382875240357426E-5</v>
      </c>
      <c r="AL3716" s="9">
        <v>6.3857251675112549E-5</v>
      </c>
      <c r="AM3716" s="9">
        <v>2.6434951359689498E-4</v>
      </c>
      <c r="AN3716" s="9">
        <v>1.478924272738989E-5</v>
      </c>
      <c r="AO3716" s="9">
        <v>6.9085092684368447E-5</v>
      </c>
      <c r="AP3716" s="8">
        <v>8.6999999999999994E-3</v>
      </c>
      <c r="AQ3716" s="8" t="s">
        <v>5612</v>
      </c>
      <c r="AR3716" s="37" t="s">
        <v>5612</v>
      </c>
      <c r="AS3716" s="37" t="s">
        <v>5612</v>
      </c>
      <c r="AT3716" s="37" t="s">
        <v>5612</v>
      </c>
      <c r="AU3716" s="9" t="s">
        <v>5612</v>
      </c>
      <c r="AV3716" s="9" t="s">
        <v>5612</v>
      </c>
      <c r="AW3716" s="9" t="s">
        <v>5612</v>
      </c>
      <c r="AX3716" s="9" t="s">
        <v>5612</v>
      </c>
      <c r="AY3716" s="9" t="s">
        <v>5612</v>
      </c>
      <c r="AZ3716" s="9" t="s">
        <v>5612</v>
      </c>
    </row>
    <row r="3717" spans="1:52" x14ac:dyDescent="0.2">
      <c r="A3717" s="38" t="s">
        <v>41</v>
      </c>
      <c r="B3717" s="7">
        <v>2015</v>
      </c>
      <c r="C3717" s="3" t="s">
        <v>62</v>
      </c>
      <c r="D3717" t="s">
        <v>376</v>
      </c>
      <c r="E3717" t="s">
        <v>4226</v>
      </c>
      <c r="F3717">
        <v>10</v>
      </c>
      <c r="G3717">
        <v>5</v>
      </c>
      <c r="H3717">
        <v>5</v>
      </c>
      <c r="I3717">
        <v>5</v>
      </c>
      <c r="J3717">
        <v>5</v>
      </c>
      <c r="K3717">
        <v>5</v>
      </c>
      <c r="L3717">
        <v>16</v>
      </c>
      <c r="M3717">
        <v>25</v>
      </c>
      <c r="N3717">
        <v>43</v>
      </c>
      <c r="O3717">
        <v>72</v>
      </c>
      <c r="P3717">
        <v>191</v>
      </c>
      <c r="Q3717">
        <v>140</v>
      </c>
      <c r="R3717">
        <v>717661</v>
      </c>
      <c r="S3717">
        <v>1517149</v>
      </c>
      <c r="T3717">
        <v>1730637</v>
      </c>
      <c r="U3717">
        <v>1608855</v>
      </c>
      <c r="V3717">
        <v>1536388</v>
      </c>
      <c r="W3717">
        <v>1842705</v>
      </c>
      <c r="X3717">
        <v>1741778</v>
      </c>
      <c r="Y3717">
        <v>1105125</v>
      </c>
      <c r="Z3717">
        <v>657717</v>
      </c>
      <c r="AA3717">
        <v>321544</v>
      </c>
      <c r="AB3717">
        <v>12779559</v>
      </c>
      <c r="AC3717">
        <v>2084386</v>
      </c>
      <c r="AD3717" s="9">
        <v>1.3934155541404647E-5</v>
      </c>
      <c r="AE3717" s="9">
        <v>3.2956552059158329E-6</v>
      </c>
      <c r="AF3717" s="9">
        <v>2.8891096168636172E-6</v>
      </c>
      <c r="AG3717" s="9">
        <v>3.107800267892383E-6</v>
      </c>
      <c r="AH3717" s="9">
        <v>3.2543862618036591E-6</v>
      </c>
      <c r="AI3717" s="9">
        <v>2.7134023080200032E-6</v>
      </c>
      <c r="AJ3717" s="9">
        <v>9.1860156690462283E-6</v>
      </c>
      <c r="AK3717" s="9">
        <v>2.2621875353466801E-5</v>
      </c>
      <c r="AL3717" s="9">
        <v>6.53776624292819E-5</v>
      </c>
      <c r="AM3717" s="9">
        <v>2.239195879879581E-4</v>
      </c>
      <c r="AN3717" s="9">
        <v>1.4945742650431052E-5</v>
      </c>
      <c r="AO3717" s="9">
        <v>6.7166062332024877E-5</v>
      </c>
      <c r="AP3717" s="8">
        <v>8.2500000000000004E-3</v>
      </c>
      <c r="AQ3717" s="8" t="s">
        <v>5612</v>
      </c>
      <c r="AR3717" s="37">
        <v>1.9E-2</v>
      </c>
      <c r="AS3717" s="37">
        <v>6.9999999999999993E-3</v>
      </c>
      <c r="AT3717" s="37">
        <v>4.5999999999999999E-2</v>
      </c>
      <c r="AU3717" s="9" t="s">
        <v>5612</v>
      </c>
      <c r="AV3717" s="9" t="s">
        <v>5612</v>
      </c>
      <c r="AW3717" s="9" t="s">
        <v>5612</v>
      </c>
      <c r="AX3717" s="9" t="s">
        <v>5612</v>
      </c>
      <c r="AY3717" s="9" t="s">
        <v>5612</v>
      </c>
      <c r="AZ3717" s="9" t="s">
        <v>5612</v>
      </c>
    </row>
    <row r="3718" spans="1:52" x14ac:dyDescent="0.2">
      <c r="A3718" s="38" t="s">
        <v>41</v>
      </c>
      <c r="B3718" s="7">
        <v>2015</v>
      </c>
      <c r="C3718" s="3" t="s">
        <v>63</v>
      </c>
      <c r="D3718" t="s">
        <v>376</v>
      </c>
      <c r="E3718" t="s">
        <v>4227</v>
      </c>
      <c r="F3718">
        <v>10</v>
      </c>
      <c r="G3718">
        <v>5</v>
      </c>
      <c r="H3718">
        <v>5</v>
      </c>
      <c r="I3718">
        <v>5</v>
      </c>
      <c r="J3718">
        <v>5</v>
      </c>
      <c r="K3718">
        <v>5</v>
      </c>
      <c r="L3718">
        <v>14</v>
      </c>
      <c r="M3718">
        <v>18</v>
      </c>
      <c r="N3718">
        <v>29</v>
      </c>
      <c r="O3718">
        <v>77</v>
      </c>
      <c r="P3718">
        <v>173</v>
      </c>
      <c r="Q3718">
        <v>124</v>
      </c>
      <c r="R3718">
        <v>717661</v>
      </c>
      <c r="S3718">
        <v>1517149</v>
      </c>
      <c r="T3718">
        <v>1730637</v>
      </c>
      <c r="U3718">
        <v>1608855</v>
      </c>
      <c r="V3718">
        <v>1536388</v>
      </c>
      <c r="W3718">
        <v>1842705</v>
      </c>
      <c r="X3718">
        <v>1741778</v>
      </c>
      <c r="Y3718">
        <v>1105125</v>
      </c>
      <c r="Z3718">
        <v>657717</v>
      </c>
      <c r="AA3718">
        <v>321544</v>
      </c>
      <c r="AB3718">
        <v>12779559</v>
      </c>
      <c r="AC3718">
        <v>2084386</v>
      </c>
      <c r="AD3718" s="9">
        <v>1.3934155541404647E-5</v>
      </c>
      <c r="AE3718" s="9">
        <v>3.2956552059158329E-6</v>
      </c>
      <c r="AF3718" s="9">
        <v>2.8891096168636172E-6</v>
      </c>
      <c r="AG3718" s="9">
        <v>3.107800267892383E-6</v>
      </c>
      <c r="AH3718" s="9">
        <v>3.2543862618036591E-6</v>
      </c>
      <c r="AI3718" s="9">
        <v>2.7134023080200032E-6</v>
      </c>
      <c r="AJ3718" s="9">
        <v>8.0377637104154487E-6</v>
      </c>
      <c r="AK3718" s="9">
        <v>1.6287750254496097E-5</v>
      </c>
      <c r="AL3718" s="9">
        <v>4.4091911870911044E-5</v>
      </c>
      <c r="AM3718" s="9">
        <v>2.3946955937601076E-4</v>
      </c>
      <c r="AN3718" s="9">
        <v>1.3537243343060586E-5</v>
      </c>
      <c r="AO3718" s="9">
        <v>5.9489940922650605E-5</v>
      </c>
      <c r="AP3718" s="8">
        <v>1.2819999999999998E-2</v>
      </c>
      <c r="AQ3718" s="8" t="s">
        <v>5612</v>
      </c>
      <c r="AR3718" s="37">
        <v>9.0999999999999998E-2</v>
      </c>
      <c r="AS3718" s="37">
        <v>0.14099999999999999</v>
      </c>
      <c r="AT3718" s="37">
        <v>0.16800000000000001</v>
      </c>
      <c r="AU3718" s="9" t="s">
        <v>5612</v>
      </c>
      <c r="AV3718" s="9" t="s">
        <v>5612</v>
      </c>
      <c r="AW3718" s="9" t="s">
        <v>5612</v>
      </c>
      <c r="AX3718" s="9" t="s">
        <v>5612</v>
      </c>
      <c r="AY3718" s="9" t="s">
        <v>5612</v>
      </c>
      <c r="AZ3718" s="9" t="s">
        <v>5612</v>
      </c>
    </row>
    <row r="3719" spans="1:52" x14ac:dyDescent="0.2">
      <c r="A3719" s="38" t="s">
        <v>41</v>
      </c>
      <c r="B3719" s="7">
        <v>2015</v>
      </c>
      <c r="C3719" s="3" t="s">
        <v>64</v>
      </c>
      <c r="D3719" t="s">
        <v>376</v>
      </c>
      <c r="E3719" t="s">
        <v>4228</v>
      </c>
      <c r="F3719">
        <v>10</v>
      </c>
      <c r="G3719">
        <v>5</v>
      </c>
      <c r="H3719">
        <v>5</v>
      </c>
      <c r="I3719">
        <v>5</v>
      </c>
      <c r="J3719">
        <v>5</v>
      </c>
      <c r="K3719">
        <v>5</v>
      </c>
      <c r="L3719">
        <v>18</v>
      </c>
      <c r="M3719">
        <v>29</v>
      </c>
      <c r="N3719">
        <v>31</v>
      </c>
      <c r="O3719">
        <v>112</v>
      </c>
      <c r="P3719">
        <v>225</v>
      </c>
      <c r="Q3719">
        <v>172</v>
      </c>
      <c r="R3719">
        <v>717661</v>
      </c>
      <c r="S3719">
        <v>1517149</v>
      </c>
      <c r="T3719">
        <v>1730637</v>
      </c>
      <c r="U3719">
        <v>1608855</v>
      </c>
      <c r="V3719">
        <v>1536388</v>
      </c>
      <c r="W3719">
        <v>1842705</v>
      </c>
      <c r="X3719">
        <v>1741778</v>
      </c>
      <c r="Y3719">
        <v>1105125</v>
      </c>
      <c r="Z3719">
        <v>657717</v>
      </c>
      <c r="AA3719">
        <v>321544</v>
      </c>
      <c r="AB3719">
        <v>12779559</v>
      </c>
      <c r="AC3719">
        <v>2084386</v>
      </c>
      <c r="AD3719" s="9">
        <v>1.3934155541404647E-5</v>
      </c>
      <c r="AE3719" s="9">
        <v>3.2956552059158329E-6</v>
      </c>
      <c r="AF3719" s="9">
        <v>2.8891096168636172E-6</v>
      </c>
      <c r="AG3719" s="9">
        <v>3.107800267892383E-6</v>
      </c>
      <c r="AH3719" s="9">
        <v>3.2543862618036591E-6</v>
      </c>
      <c r="AI3719" s="9">
        <v>2.7134023080200032E-6</v>
      </c>
      <c r="AJ3719" s="9">
        <v>1.0334267627677006E-5</v>
      </c>
      <c r="AK3719" s="9">
        <v>2.6241375410021491E-5</v>
      </c>
      <c r="AL3719" s="9">
        <v>4.7132733379249739E-5</v>
      </c>
      <c r="AM3719" s="9">
        <v>3.483193590923793E-4</v>
      </c>
      <c r="AN3719" s="9">
        <v>1.760624134213082E-5</v>
      </c>
      <c r="AO3719" s="9">
        <v>8.2518305150773423E-5</v>
      </c>
      <c r="AP3719" s="8">
        <v>2.2074999999999997E-2</v>
      </c>
      <c r="AQ3719" s="8" t="s">
        <v>5612</v>
      </c>
      <c r="AR3719" s="37">
        <v>0.29499999999999998</v>
      </c>
      <c r="AS3719" s="37">
        <v>0.44400000000000001</v>
      </c>
      <c r="AT3719" s="37">
        <v>0.45700000000000002</v>
      </c>
      <c r="AU3719" s="9" t="s">
        <v>5612</v>
      </c>
      <c r="AV3719" s="9" t="s">
        <v>5612</v>
      </c>
      <c r="AW3719" s="9" t="s">
        <v>5612</v>
      </c>
      <c r="AX3719" s="9" t="s">
        <v>5612</v>
      </c>
      <c r="AY3719" s="9" t="s">
        <v>5612</v>
      </c>
      <c r="AZ3719" s="9" t="s">
        <v>5612</v>
      </c>
    </row>
    <row r="3720" spans="1:52" x14ac:dyDescent="0.2">
      <c r="A3720" s="38" t="s">
        <v>41</v>
      </c>
      <c r="B3720" s="7">
        <v>2015</v>
      </c>
      <c r="C3720" s="3" t="s">
        <v>65</v>
      </c>
      <c r="D3720" t="s">
        <v>376</v>
      </c>
      <c r="E3720" t="s">
        <v>4229</v>
      </c>
      <c r="F3720">
        <v>10</v>
      </c>
      <c r="G3720">
        <v>5</v>
      </c>
      <c r="H3720">
        <v>5</v>
      </c>
      <c r="I3720">
        <v>5</v>
      </c>
      <c r="J3720">
        <v>5</v>
      </c>
      <c r="K3720">
        <v>5</v>
      </c>
      <c r="L3720">
        <v>11</v>
      </c>
      <c r="M3720">
        <v>23</v>
      </c>
      <c r="N3720">
        <v>37</v>
      </c>
      <c r="O3720">
        <v>77</v>
      </c>
      <c r="P3720">
        <v>183</v>
      </c>
      <c r="Q3720">
        <v>137</v>
      </c>
      <c r="R3720">
        <v>717661</v>
      </c>
      <c r="S3720">
        <v>1517149</v>
      </c>
      <c r="T3720">
        <v>1730637</v>
      </c>
      <c r="U3720">
        <v>1608855</v>
      </c>
      <c r="V3720">
        <v>1536388</v>
      </c>
      <c r="W3720">
        <v>1842705</v>
      </c>
      <c r="X3720">
        <v>1741778</v>
      </c>
      <c r="Y3720">
        <v>1105125</v>
      </c>
      <c r="Z3720">
        <v>657717</v>
      </c>
      <c r="AA3720">
        <v>321544</v>
      </c>
      <c r="AB3720">
        <v>12779559</v>
      </c>
      <c r="AC3720">
        <v>2084386</v>
      </c>
      <c r="AD3720" s="9">
        <v>1.3934155541404647E-5</v>
      </c>
      <c r="AE3720" s="9">
        <v>3.2956552059158329E-6</v>
      </c>
      <c r="AF3720" s="9">
        <v>2.8891096168636172E-6</v>
      </c>
      <c r="AG3720" s="9">
        <v>3.107800267892383E-6</v>
      </c>
      <c r="AH3720" s="9">
        <v>3.2543862618036591E-6</v>
      </c>
      <c r="AI3720" s="9">
        <v>2.7134023080200032E-6</v>
      </c>
      <c r="AJ3720" s="9">
        <v>6.315385772469281E-6</v>
      </c>
      <c r="AK3720" s="9">
        <v>2.0812125325189459E-5</v>
      </c>
      <c r="AL3720" s="9">
        <v>5.625519790426582E-5</v>
      </c>
      <c r="AM3720" s="9">
        <v>2.3946955937601076E-4</v>
      </c>
      <c r="AN3720" s="9">
        <v>1.4319742958266401E-5</v>
      </c>
      <c r="AO3720" s="9">
        <v>6.5726789567767193E-5</v>
      </c>
      <c r="AP3720" s="8">
        <v>2.3979999999999998E-2</v>
      </c>
      <c r="AQ3720" s="8">
        <v>0.90300000000000002</v>
      </c>
      <c r="AR3720" s="37">
        <v>0.40100000000000002</v>
      </c>
      <c r="AS3720" s="37">
        <v>0.56100000000000005</v>
      </c>
      <c r="AT3720" s="37">
        <v>0.58399999999999996</v>
      </c>
      <c r="AU3720" s="9" t="s">
        <v>5612</v>
      </c>
      <c r="AV3720" s="9" t="s">
        <v>5612</v>
      </c>
      <c r="AW3720" s="9" t="s">
        <v>5612</v>
      </c>
      <c r="AX3720" s="9" t="s">
        <v>5612</v>
      </c>
      <c r="AY3720" s="9" t="s">
        <v>5612</v>
      </c>
      <c r="AZ3720" s="9" t="s">
        <v>5612</v>
      </c>
    </row>
    <row r="3721" spans="1:52" x14ac:dyDescent="0.2">
      <c r="A3721" s="38" t="s">
        <v>41</v>
      </c>
      <c r="B3721" s="7">
        <v>2015</v>
      </c>
      <c r="C3721" s="3" t="s">
        <v>66</v>
      </c>
      <c r="D3721" t="s">
        <v>376</v>
      </c>
      <c r="E3721" t="s">
        <v>4230</v>
      </c>
      <c r="F3721">
        <v>10</v>
      </c>
      <c r="G3721">
        <v>5</v>
      </c>
      <c r="H3721">
        <v>5</v>
      </c>
      <c r="I3721">
        <v>5</v>
      </c>
      <c r="J3721">
        <v>5</v>
      </c>
      <c r="K3721">
        <v>5</v>
      </c>
      <c r="L3721">
        <v>15</v>
      </c>
      <c r="M3721">
        <v>30</v>
      </c>
      <c r="N3721">
        <v>50</v>
      </c>
      <c r="O3721">
        <v>90</v>
      </c>
      <c r="P3721">
        <v>220</v>
      </c>
      <c r="Q3721">
        <v>170</v>
      </c>
      <c r="R3721">
        <v>717661</v>
      </c>
      <c r="S3721">
        <v>1517149</v>
      </c>
      <c r="T3721">
        <v>1730637</v>
      </c>
      <c r="U3721">
        <v>1608855</v>
      </c>
      <c r="V3721">
        <v>1536388</v>
      </c>
      <c r="W3721">
        <v>1842705</v>
      </c>
      <c r="X3721">
        <v>1741778</v>
      </c>
      <c r="Y3721">
        <v>1105125</v>
      </c>
      <c r="Z3721">
        <v>657717</v>
      </c>
      <c r="AA3721">
        <v>321544</v>
      </c>
      <c r="AB3721">
        <v>12779559</v>
      </c>
      <c r="AC3721">
        <v>2084386</v>
      </c>
      <c r="AD3721" s="9">
        <v>1.3934155541404647E-5</v>
      </c>
      <c r="AE3721" s="9">
        <v>3.2956552059158329E-6</v>
      </c>
      <c r="AF3721" s="9">
        <v>2.8891096168636172E-6</v>
      </c>
      <c r="AG3721" s="9">
        <v>3.107800267892383E-6</v>
      </c>
      <c r="AH3721" s="9">
        <v>3.2543862618036591E-6</v>
      </c>
      <c r="AI3721" s="9">
        <v>2.7134023080200032E-6</v>
      </c>
      <c r="AJ3721" s="9">
        <v>8.6118896897308377E-6</v>
      </c>
      <c r="AK3721" s="9">
        <v>2.7146250424160162E-5</v>
      </c>
      <c r="AL3721" s="9">
        <v>7.6020537708467318E-5</v>
      </c>
      <c r="AM3721" s="9">
        <v>2.7989948498494761E-4</v>
      </c>
      <c r="AN3721" s="9">
        <v>1.7214991534527913E-5</v>
      </c>
      <c r="AO3721" s="9">
        <v>8.1558789974601638E-5</v>
      </c>
      <c r="AP3721" s="8">
        <v>2.6924999999999998E-2</v>
      </c>
      <c r="AQ3721" s="8" t="s">
        <v>5612</v>
      </c>
      <c r="AR3721" s="37">
        <v>0.43200000000000005</v>
      </c>
      <c r="AS3721" s="37">
        <v>0.59899999999999998</v>
      </c>
      <c r="AT3721" s="37">
        <v>0.63900000000000001</v>
      </c>
      <c r="AU3721" s="9" t="s">
        <v>5612</v>
      </c>
      <c r="AV3721" s="9" t="s">
        <v>5612</v>
      </c>
      <c r="AW3721" s="9" t="s">
        <v>5612</v>
      </c>
      <c r="AX3721" s="9" t="s">
        <v>5612</v>
      </c>
      <c r="AY3721" s="9" t="s">
        <v>5612</v>
      </c>
      <c r="AZ3721" s="9" t="s">
        <v>5612</v>
      </c>
    </row>
    <row r="3722" spans="1:52" x14ac:dyDescent="0.2">
      <c r="A3722" s="38" t="s">
        <v>41</v>
      </c>
      <c r="B3722" s="7">
        <v>2016</v>
      </c>
      <c r="C3722" s="3" t="s">
        <v>55</v>
      </c>
      <c r="D3722" t="s">
        <v>377</v>
      </c>
      <c r="E3722" t="s">
        <v>4231</v>
      </c>
      <c r="F3722">
        <v>10</v>
      </c>
      <c r="G3722">
        <v>5</v>
      </c>
      <c r="H3722">
        <v>5</v>
      </c>
      <c r="I3722">
        <v>5</v>
      </c>
      <c r="J3722">
        <v>5</v>
      </c>
      <c r="K3722">
        <v>5</v>
      </c>
      <c r="L3722">
        <v>14</v>
      </c>
      <c r="M3722">
        <v>24</v>
      </c>
      <c r="N3722">
        <v>55</v>
      </c>
      <c r="O3722">
        <v>130</v>
      </c>
      <c r="P3722">
        <v>258</v>
      </c>
      <c r="Q3722">
        <v>209</v>
      </c>
      <c r="R3722">
        <v>714598</v>
      </c>
      <c r="S3722">
        <v>1508075</v>
      </c>
      <c r="T3722">
        <v>1711458</v>
      </c>
      <c r="U3722">
        <v>1634292</v>
      </c>
      <c r="V3722">
        <v>1515459</v>
      </c>
      <c r="W3722">
        <v>1804510</v>
      </c>
      <c r="X3722">
        <v>1762338</v>
      </c>
      <c r="Y3722">
        <v>1152343</v>
      </c>
      <c r="Z3722">
        <v>656631</v>
      </c>
      <c r="AA3722">
        <v>324273</v>
      </c>
      <c r="AB3722">
        <v>12783977</v>
      </c>
      <c r="AC3722">
        <v>2133247</v>
      </c>
      <c r="AD3722" s="9">
        <v>1.3993881874844318E-5</v>
      </c>
      <c r="AE3722" s="9">
        <v>3.3154849725643619E-6</v>
      </c>
      <c r="AF3722" s="9">
        <v>2.9214856572583144E-6</v>
      </c>
      <c r="AG3722" s="9">
        <v>3.0594287924067424E-6</v>
      </c>
      <c r="AH3722" s="9">
        <v>3.2993304338817482E-6</v>
      </c>
      <c r="AI3722" s="9">
        <v>2.7708352960083347E-6</v>
      </c>
      <c r="AJ3722" s="9">
        <v>7.9439925825806403E-6</v>
      </c>
      <c r="AK3722" s="9">
        <v>2.0827132199353839E-5</v>
      </c>
      <c r="AL3722" s="9">
        <v>8.3760894627271635E-5</v>
      </c>
      <c r="AM3722" s="9">
        <v>4.0089677524801631E-4</v>
      </c>
      <c r="AN3722" s="9">
        <v>2.0181513155100327E-5</v>
      </c>
      <c r="AO3722" s="9">
        <v>9.7972714833303407E-5</v>
      </c>
      <c r="AP3722" s="8">
        <v>3.1550000000000002E-2</v>
      </c>
      <c r="AQ3722" s="8" t="s">
        <v>5612</v>
      </c>
      <c r="AR3722" s="37">
        <v>0.45500000000000002</v>
      </c>
      <c r="AS3722" s="37">
        <v>0.627</v>
      </c>
      <c r="AT3722" s="37">
        <v>0.66400000000000003</v>
      </c>
      <c r="AU3722" s="9" t="s">
        <v>5612</v>
      </c>
      <c r="AV3722" s="9" t="s">
        <v>5612</v>
      </c>
      <c r="AW3722" s="9" t="s">
        <v>5612</v>
      </c>
      <c r="AX3722" s="9" t="s">
        <v>5612</v>
      </c>
      <c r="AY3722" s="9" t="s">
        <v>5612</v>
      </c>
      <c r="AZ3722" s="9" t="s">
        <v>5612</v>
      </c>
    </row>
    <row r="3723" spans="1:52" x14ac:dyDescent="0.2">
      <c r="A3723" s="38" t="s">
        <v>41</v>
      </c>
      <c r="B3723" s="7">
        <v>2016</v>
      </c>
      <c r="C3723" s="3" t="s">
        <v>56</v>
      </c>
      <c r="D3723" t="s">
        <v>377</v>
      </c>
      <c r="E3723" t="s">
        <v>4232</v>
      </c>
      <c r="F3723">
        <v>10</v>
      </c>
      <c r="G3723">
        <v>5</v>
      </c>
      <c r="H3723">
        <v>5</v>
      </c>
      <c r="I3723">
        <v>5</v>
      </c>
      <c r="J3723">
        <v>5</v>
      </c>
      <c r="K3723">
        <v>5</v>
      </c>
      <c r="L3723">
        <v>15</v>
      </c>
      <c r="M3723">
        <v>30</v>
      </c>
      <c r="N3723">
        <v>53</v>
      </c>
      <c r="O3723">
        <v>126</v>
      </c>
      <c r="P3723">
        <v>259</v>
      </c>
      <c r="Q3723">
        <v>209</v>
      </c>
      <c r="R3723">
        <v>714598</v>
      </c>
      <c r="S3723">
        <v>1508075</v>
      </c>
      <c r="T3723">
        <v>1711458</v>
      </c>
      <c r="U3723">
        <v>1634292</v>
      </c>
      <c r="V3723">
        <v>1515459</v>
      </c>
      <c r="W3723">
        <v>1804510</v>
      </c>
      <c r="X3723">
        <v>1762338</v>
      </c>
      <c r="Y3723">
        <v>1152343</v>
      </c>
      <c r="Z3723">
        <v>656631</v>
      </c>
      <c r="AA3723">
        <v>324273</v>
      </c>
      <c r="AB3723">
        <v>12783977</v>
      </c>
      <c r="AC3723">
        <v>2133247</v>
      </c>
      <c r="AD3723" s="9">
        <v>1.3993881874844318E-5</v>
      </c>
      <c r="AE3723" s="9">
        <v>3.3154849725643619E-6</v>
      </c>
      <c r="AF3723" s="9">
        <v>2.9214856572583144E-6</v>
      </c>
      <c r="AG3723" s="9">
        <v>3.0594287924067424E-6</v>
      </c>
      <c r="AH3723" s="9">
        <v>3.2993304338817482E-6</v>
      </c>
      <c r="AI3723" s="9">
        <v>2.7708352960083347E-6</v>
      </c>
      <c r="AJ3723" s="9">
        <v>8.5114206241935434E-6</v>
      </c>
      <c r="AK3723" s="9">
        <v>2.6033915249192298E-5</v>
      </c>
      <c r="AL3723" s="9">
        <v>8.071504391355266E-5</v>
      </c>
      <c r="AM3723" s="9">
        <v>3.8856148985576966E-4</v>
      </c>
      <c r="AN3723" s="9">
        <v>2.0259736074306142E-5</v>
      </c>
      <c r="AO3723" s="9">
        <v>9.7972714833303407E-5</v>
      </c>
      <c r="AP3723" s="8">
        <v>3.7224999999999994E-2</v>
      </c>
      <c r="AQ3723" s="8" t="s">
        <v>5612</v>
      </c>
      <c r="AR3723" s="37">
        <v>0.46899999999999997</v>
      </c>
      <c r="AS3723" s="37">
        <v>0.64700000000000002</v>
      </c>
      <c r="AT3723" s="37">
        <v>0.70000000000000007</v>
      </c>
      <c r="AU3723" s="9" t="s">
        <v>5612</v>
      </c>
      <c r="AV3723" s="9" t="s">
        <v>5612</v>
      </c>
      <c r="AW3723" s="9" t="s">
        <v>5612</v>
      </c>
      <c r="AX3723" s="9" t="s">
        <v>5612</v>
      </c>
      <c r="AY3723" s="9" t="s">
        <v>5612</v>
      </c>
      <c r="AZ3723" s="9" t="s">
        <v>5612</v>
      </c>
    </row>
    <row r="3724" spans="1:52" x14ac:dyDescent="0.2">
      <c r="A3724" s="38" t="s">
        <v>41</v>
      </c>
      <c r="B3724" s="7">
        <v>2016</v>
      </c>
      <c r="C3724" s="3" t="s">
        <v>57</v>
      </c>
      <c r="D3724" t="s">
        <v>377</v>
      </c>
      <c r="E3724" t="s">
        <v>4233</v>
      </c>
      <c r="F3724">
        <v>10</v>
      </c>
      <c r="G3724">
        <v>5</v>
      </c>
      <c r="H3724">
        <v>5</v>
      </c>
      <c r="I3724">
        <v>5</v>
      </c>
      <c r="J3724">
        <v>5</v>
      </c>
      <c r="K3724">
        <v>18</v>
      </c>
      <c r="L3724">
        <v>35</v>
      </c>
      <c r="M3724">
        <v>47</v>
      </c>
      <c r="N3724">
        <v>82</v>
      </c>
      <c r="O3724">
        <v>138</v>
      </c>
      <c r="P3724">
        <v>350</v>
      </c>
      <c r="Q3724">
        <v>267</v>
      </c>
      <c r="R3724">
        <v>714598</v>
      </c>
      <c r="S3724">
        <v>1508075</v>
      </c>
      <c r="T3724">
        <v>1711458</v>
      </c>
      <c r="U3724">
        <v>1634292</v>
      </c>
      <c r="V3724">
        <v>1515459</v>
      </c>
      <c r="W3724">
        <v>1804510</v>
      </c>
      <c r="X3724">
        <v>1762338</v>
      </c>
      <c r="Y3724">
        <v>1152343</v>
      </c>
      <c r="Z3724">
        <v>656631</v>
      </c>
      <c r="AA3724">
        <v>324273</v>
      </c>
      <c r="AB3724">
        <v>12783977</v>
      </c>
      <c r="AC3724">
        <v>2133247</v>
      </c>
      <c r="AD3724" s="9">
        <v>1.3993881874844318E-5</v>
      </c>
      <c r="AE3724" s="9">
        <v>3.3154849725643619E-6</v>
      </c>
      <c r="AF3724" s="9">
        <v>2.9214856572583144E-6</v>
      </c>
      <c r="AG3724" s="9">
        <v>3.0594287924067424E-6</v>
      </c>
      <c r="AH3724" s="9">
        <v>3.2993304338817482E-6</v>
      </c>
      <c r="AI3724" s="9">
        <v>9.9750070656300044E-6</v>
      </c>
      <c r="AJ3724" s="9">
        <v>1.9859981456451599E-5</v>
      </c>
      <c r="AK3724" s="9">
        <v>4.0786467223734601E-5</v>
      </c>
      <c r="AL3724" s="9">
        <v>1.2487987926247771E-4</v>
      </c>
      <c r="AM3724" s="9">
        <v>4.2556734603250963E-4</v>
      </c>
      <c r="AN3724" s="9">
        <v>2.7378021722035325E-5</v>
      </c>
      <c r="AO3724" s="9">
        <v>1.2516131512197134E-4</v>
      </c>
      <c r="AP3724" s="8">
        <v>4.5700000000000005E-2</v>
      </c>
      <c r="AQ3724" s="8" t="s">
        <v>5612</v>
      </c>
      <c r="AR3724" s="37">
        <v>0.47500000000000003</v>
      </c>
      <c r="AS3724" s="37">
        <v>0.65500000000000003</v>
      </c>
      <c r="AT3724" s="37">
        <v>0.70400000000000007</v>
      </c>
      <c r="AU3724" s="9" t="s">
        <v>5612</v>
      </c>
      <c r="AV3724" s="9" t="s">
        <v>5612</v>
      </c>
      <c r="AW3724" s="9" t="s">
        <v>5612</v>
      </c>
      <c r="AX3724" s="9" t="s">
        <v>5612</v>
      </c>
      <c r="AY3724" s="9" t="s">
        <v>5612</v>
      </c>
      <c r="AZ3724" s="9" t="s">
        <v>5612</v>
      </c>
    </row>
    <row r="3725" spans="1:52" x14ac:dyDescent="0.2">
      <c r="A3725" s="38" t="s">
        <v>41</v>
      </c>
      <c r="B3725" s="7">
        <v>2016</v>
      </c>
      <c r="C3725" s="3" t="s">
        <v>58</v>
      </c>
      <c r="D3725" t="s">
        <v>377</v>
      </c>
      <c r="E3725" t="s">
        <v>4234</v>
      </c>
      <c r="F3725">
        <v>10</v>
      </c>
      <c r="G3725">
        <v>5</v>
      </c>
      <c r="H3725">
        <v>5</v>
      </c>
      <c r="I3725">
        <v>5</v>
      </c>
      <c r="J3725">
        <v>5</v>
      </c>
      <c r="K3725">
        <v>14</v>
      </c>
      <c r="L3725">
        <v>23</v>
      </c>
      <c r="M3725">
        <v>48</v>
      </c>
      <c r="N3725">
        <v>63</v>
      </c>
      <c r="O3725">
        <v>116</v>
      </c>
      <c r="P3725">
        <v>294</v>
      </c>
      <c r="Q3725">
        <v>227</v>
      </c>
      <c r="R3725">
        <v>714598</v>
      </c>
      <c r="S3725">
        <v>1508075</v>
      </c>
      <c r="T3725">
        <v>1711458</v>
      </c>
      <c r="U3725">
        <v>1634292</v>
      </c>
      <c r="V3725">
        <v>1515459</v>
      </c>
      <c r="W3725">
        <v>1804510</v>
      </c>
      <c r="X3725">
        <v>1762338</v>
      </c>
      <c r="Y3725">
        <v>1152343</v>
      </c>
      <c r="Z3725">
        <v>656631</v>
      </c>
      <c r="AA3725">
        <v>324273</v>
      </c>
      <c r="AB3725">
        <v>12783977</v>
      </c>
      <c r="AC3725">
        <v>2133247</v>
      </c>
      <c r="AD3725" s="9">
        <v>1.3993881874844318E-5</v>
      </c>
      <c r="AE3725" s="9">
        <v>3.3154849725643619E-6</v>
      </c>
      <c r="AF3725" s="9">
        <v>2.9214856572583144E-6</v>
      </c>
      <c r="AG3725" s="9">
        <v>3.0594287924067424E-6</v>
      </c>
      <c r="AH3725" s="9">
        <v>3.2993304338817482E-6</v>
      </c>
      <c r="AI3725" s="9">
        <v>7.7583388288233369E-6</v>
      </c>
      <c r="AJ3725" s="9">
        <v>1.3050844957096765E-5</v>
      </c>
      <c r="AK3725" s="9">
        <v>4.1654264398707678E-5</v>
      </c>
      <c r="AL3725" s="9">
        <v>9.5944297482147505E-5</v>
      </c>
      <c r="AM3725" s="9">
        <v>3.5772327637515302E-4</v>
      </c>
      <c r="AN3725" s="9">
        <v>2.2997538246509673E-5</v>
      </c>
      <c r="AO3725" s="9">
        <v>1.0641055630220036E-4</v>
      </c>
      <c r="AP3725" s="8">
        <v>2.955E-2</v>
      </c>
      <c r="AQ3725" s="8" t="s">
        <v>5612</v>
      </c>
      <c r="AR3725" s="37">
        <v>0.48</v>
      </c>
      <c r="AS3725" s="37">
        <v>0.66800000000000004</v>
      </c>
      <c r="AT3725" s="37">
        <v>0.72799999999999998</v>
      </c>
      <c r="AU3725" s="9" t="s">
        <v>5612</v>
      </c>
      <c r="AV3725" s="9" t="s">
        <v>5612</v>
      </c>
      <c r="AW3725" s="9" t="s">
        <v>5612</v>
      </c>
      <c r="AX3725" s="9" t="s">
        <v>5612</v>
      </c>
      <c r="AY3725" s="9" t="s">
        <v>5612</v>
      </c>
      <c r="AZ3725" s="9" t="s">
        <v>5612</v>
      </c>
    </row>
    <row r="3726" spans="1:52" x14ac:dyDescent="0.2">
      <c r="A3726" s="38" t="s">
        <v>41</v>
      </c>
      <c r="B3726" s="7">
        <v>2016</v>
      </c>
      <c r="C3726" s="3" t="s">
        <v>59</v>
      </c>
      <c r="D3726" t="s">
        <v>377</v>
      </c>
      <c r="E3726" t="s">
        <v>4235</v>
      </c>
      <c r="F3726">
        <v>10</v>
      </c>
      <c r="G3726">
        <v>5</v>
      </c>
      <c r="H3726">
        <v>5</v>
      </c>
      <c r="I3726">
        <v>5</v>
      </c>
      <c r="J3726">
        <v>5</v>
      </c>
      <c r="K3726">
        <v>5</v>
      </c>
      <c r="L3726">
        <v>5</v>
      </c>
      <c r="M3726">
        <v>25</v>
      </c>
      <c r="N3726">
        <v>54</v>
      </c>
      <c r="O3726">
        <v>87</v>
      </c>
      <c r="P3726">
        <v>206</v>
      </c>
      <c r="Q3726">
        <v>166</v>
      </c>
      <c r="R3726">
        <v>714598</v>
      </c>
      <c r="S3726">
        <v>1508075</v>
      </c>
      <c r="T3726">
        <v>1711458</v>
      </c>
      <c r="U3726">
        <v>1634292</v>
      </c>
      <c r="V3726">
        <v>1515459</v>
      </c>
      <c r="W3726">
        <v>1804510</v>
      </c>
      <c r="X3726">
        <v>1762338</v>
      </c>
      <c r="Y3726">
        <v>1152343</v>
      </c>
      <c r="Z3726">
        <v>656631</v>
      </c>
      <c r="AA3726">
        <v>324273</v>
      </c>
      <c r="AB3726">
        <v>12783977</v>
      </c>
      <c r="AC3726">
        <v>2133247</v>
      </c>
      <c r="AD3726" s="9">
        <v>1.3993881874844318E-5</v>
      </c>
      <c r="AE3726" s="9">
        <v>3.3154849725643619E-6</v>
      </c>
      <c r="AF3726" s="9">
        <v>2.9214856572583144E-6</v>
      </c>
      <c r="AG3726" s="9">
        <v>3.0594287924067424E-6</v>
      </c>
      <c r="AH3726" s="9">
        <v>3.2993304338817482E-6</v>
      </c>
      <c r="AI3726" s="9">
        <v>2.7708352960083347E-6</v>
      </c>
      <c r="AJ3726" s="9">
        <v>2.8371402080645143E-6</v>
      </c>
      <c r="AK3726" s="9">
        <v>2.1694929374326916E-5</v>
      </c>
      <c r="AL3726" s="9">
        <v>8.2237969270412147E-5</v>
      </c>
      <c r="AM3726" s="9">
        <v>2.6829245728136479E-4</v>
      </c>
      <c r="AN3726" s="9">
        <v>1.6113921356397934E-5</v>
      </c>
      <c r="AO3726" s="9">
        <v>7.7815649102049603E-5</v>
      </c>
      <c r="AP3726" s="8">
        <v>1.7124999999999998E-2</v>
      </c>
      <c r="AQ3726" s="8" t="s">
        <v>5612</v>
      </c>
      <c r="AR3726" s="37">
        <v>0.48200000000000004</v>
      </c>
      <c r="AS3726" s="37">
        <v>0.67</v>
      </c>
      <c r="AT3726" s="37">
        <v>0.73099999999999998</v>
      </c>
      <c r="AU3726" s="9" t="s">
        <v>5612</v>
      </c>
      <c r="AV3726" s="9" t="s">
        <v>5612</v>
      </c>
      <c r="AW3726" s="9" t="s">
        <v>5612</v>
      </c>
      <c r="AX3726" s="9" t="s">
        <v>5612</v>
      </c>
      <c r="AY3726" s="9" t="s">
        <v>5612</v>
      </c>
      <c r="AZ3726" s="9" t="s">
        <v>5612</v>
      </c>
    </row>
    <row r="3727" spans="1:52" x14ac:dyDescent="0.2">
      <c r="A3727" s="38" t="s">
        <v>41</v>
      </c>
      <c r="B3727" s="7">
        <v>2016</v>
      </c>
      <c r="C3727" s="3" t="s">
        <v>60</v>
      </c>
      <c r="D3727" t="s">
        <v>377</v>
      </c>
      <c r="E3727" t="s">
        <v>4236</v>
      </c>
      <c r="F3727">
        <v>10</v>
      </c>
      <c r="G3727">
        <v>5</v>
      </c>
      <c r="H3727">
        <v>5</v>
      </c>
      <c r="I3727">
        <v>5</v>
      </c>
      <c r="J3727">
        <v>5</v>
      </c>
      <c r="K3727">
        <v>5</v>
      </c>
      <c r="L3727">
        <v>5</v>
      </c>
      <c r="M3727">
        <v>32</v>
      </c>
      <c r="N3727">
        <v>32</v>
      </c>
      <c r="O3727">
        <v>80</v>
      </c>
      <c r="P3727">
        <v>184</v>
      </c>
      <c r="Q3727">
        <v>144</v>
      </c>
      <c r="R3727">
        <v>714598</v>
      </c>
      <c r="S3727">
        <v>1508075</v>
      </c>
      <c r="T3727">
        <v>1711458</v>
      </c>
      <c r="U3727">
        <v>1634292</v>
      </c>
      <c r="V3727">
        <v>1515459</v>
      </c>
      <c r="W3727">
        <v>1804510</v>
      </c>
      <c r="X3727">
        <v>1762338</v>
      </c>
      <c r="Y3727">
        <v>1152343</v>
      </c>
      <c r="Z3727">
        <v>656631</v>
      </c>
      <c r="AA3727">
        <v>324273</v>
      </c>
      <c r="AB3727">
        <v>12783977</v>
      </c>
      <c r="AC3727">
        <v>2133247</v>
      </c>
      <c r="AD3727" s="9">
        <v>1.3993881874844318E-5</v>
      </c>
      <c r="AE3727" s="9">
        <v>3.3154849725643619E-6</v>
      </c>
      <c r="AF3727" s="9">
        <v>2.9214856572583144E-6</v>
      </c>
      <c r="AG3727" s="9">
        <v>3.0594287924067424E-6</v>
      </c>
      <c r="AH3727" s="9">
        <v>3.2993304338817482E-6</v>
      </c>
      <c r="AI3727" s="9">
        <v>2.7708352960083347E-6</v>
      </c>
      <c r="AJ3727" s="9">
        <v>2.8371402080645143E-6</v>
      </c>
      <c r="AK3727" s="9">
        <v>2.7769509599138452E-5</v>
      </c>
      <c r="AL3727" s="9">
        <v>4.8733611419503496E-5</v>
      </c>
      <c r="AM3727" s="9">
        <v>2.4670570784493312E-4</v>
      </c>
      <c r="AN3727" s="9">
        <v>1.4393017133870001E-5</v>
      </c>
      <c r="AO3727" s="9">
        <v>6.7502731751175555E-5</v>
      </c>
      <c r="AP3727" s="8">
        <v>1.11E-2</v>
      </c>
      <c r="AQ3727" s="8" t="s">
        <v>5612</v>
      </c>
      <c r="AR3727" s="37" t="s">
        <v>5612</v>
      </c>
      <c r="AS3727" s="37" t="s">
        <v>5612</v>
      </c>
      <c r="AT3727" s="37" t="s">
        <v>5612</v>
      </c>
      <c r="AU3727" s="9" t="s">
        <v>5612</v>
      </c>
      <c r="AV3727" s="9" t="s">
        <v>5612</v>
      </c>
      <c r="AW3727" s="9" t="s">
        <v>5612</v>
      </c>
      <c r="AX3727" s="9" t="s">
        <v>5612</v>
      </c>
      <c r="AY3727" s="9" t="s">
        <v>5612</v>
      </c>
      <c r="AZ3727" s="9" t="s">
        <v>5612</v>
      </c>
    </row>
    <row r="3728" spans="1:52" x14ac:dyDescent="0.2">
      <c r="A3728" s="38" t="s">
        <v>41</v>
      </c>
      <c r="B3728" s="7">
        <v>2016</v>
      </c>
      <c r="C3728" s="3" t="s">
        <v>61</v>
      </c>
      <c r="D3728" t="s">
        <v>377</v>
      </c>
      <c r="E3728" t="s">
        <v>4237</v>
      </c>
      <c r="F3728">
        <v>10</v>
      </c>
      <c r="G3728">
        <v>5</v>
      </c>
      <c r="H3728">
        <v>5</v>
      </c>
      <c r="I3728">
        <v>5</v>
      </c>
      <c r="J3728">
        <v>5</v>
      </c>
      <c r="K3728">
        <v>5</v>
      </c>
      <c r="L3728">
        <v>5</v>
      </c>
      <c r="M3728">
        <v>19</v>
      </c>
      <c r="N3728">
        <v>46</v>
      </c>
      <c r="O3728">
        <v>71</v>
      </c>
      <c r="P3728">
        <v>176</v>
      </c>
      <c r="Q3728">
        <v>136</v>
      </c>
      <c r="R3728">
        <v>714598</v>
      </c>
      <c r="S3728">
        <v>1508075</v>
      </c>
      <c r="T3728">
        <v>1711458</v>
      </c>
      <c r="U3728">
        <v>1634292</v>
      </c>
      <c r="V3728">
        <v>1515459</v>
      </c>
      <c r="W3728">
        <v>1804510</v>
      </c>
      <c r="X3728">
        <v>1762338</v>
      </c>
      <c r="Y3728">
        <v>1152343</v>
      </c>
      <c r="Z3728">
        <v>656631</v>
      </c>
      <c r="AA3728">
        <v>324273</v>
      </c>
      <c r="AB3728">
        <v>12783977</v>
      </c>
      <c r="AC3728">
        <v>2133247</v>
      </c>
      <c r="AD3728" s="9">
        <v>1.3993881874844318E-5</v>
      </c>
      <c r="AE3728" s="9">
        <v>3.3154849725643619E-6</v>
      </c>
      <c r="AF3728" s="9">
        <v>2.9214856572583144E-6</v>
      </c>
      <c r="AG3728" s="9">
        <v>3.0594287924067424E-6</v>
      </c>
      <c r="AH3728" s="9">
        <v>3.2993304338817482E-6</v>
      </c>
      <c r="AI3728" s="9">
        <v>2.7708352960083347E-6</v>
      </c>
      <c r="AJ3728" s="9">
        <v>2.8371402080645143E-6</v>
      </c>
      <c r="AK3728" s="9">
        <v>1.6488146324488454E-5</v>
      </c>
      <c r="AL3728" s="9">
        <v>7.0054566415536277E-5</v>
      </c>
      <c r="AM3728" s="9">
        <v>2.1895131571237814E-4</v>
      </c>
      <c r="AN3728" s="9">
        <v>1.3767233780223479E-5</v>
      </c>
      <c r="AO3728" s="9">
        <v>6.3752579987221358E-5</v>
      </c>
      <c r="AP3728" s="8">
        <v>7.9750000000000012E-3</v>
      </c>
      <c r="AQ3728" s="8" t="s">
        <v>5612</v>
      </c>
      <c r="AR3728" s="37" t="s">
        <v>5612</v>
      </c>
      <c r="AS3728" s="37" t="s">
        <v>5612</v>
      </c>
      <c r="AT3728" s="37" t="s">
        <v>5612</v>
      </c>
      <c r="AU3728" s="9" t="s">
        <v>5612</v>
      </c>
      <c r="AV3728" s="9" t="s">
        <v>5612</v>
      </c>
      <c r="AW3728" s="9" t="s">
        <v>5612</v>
      </c>
      <c r="AX3728" s="9" t="s">
        <v>5612</v>
      </c>
      <c r="AY3728" s="9" t="s">
        <v>5612</v>
      </c>
      <c r="AZ3728" s="9" t="s">
        <v>5612</v>
      </c>
    </row>
    <row r="3729" spans="1:52" x14ac:dyDescent="0.2">
      <c r="A3729" s="38" t="s">
        <v>41</v>
      </c>
      <c r="B3729" s="7">
        <v>2016</v>
      </c>
      <c r="C3729" s="3" t="s">
        <v>62</v>
      </c>
      <c r="D3729" t="s">
        <v>377</v>
      </c>
      <c r="E3729" t="s">
        <v>4238</v>
      </c>
      <c r="F3729">
        <v>10</v>
      </c>
      <c r="G3729">
        <v>5</v>
      </c>
      <c r="H3729">
        <v>5</v>
      </c>
      <c r="I3729">
        <v>5</v>
      </c>
      <c r="J3729">
        <v>5</v>
      </c>
      <c r="K3729">
        <v>5</v>
      </c>
      <c r="L3729">
        <v>5</v>
      </c>
      <c r="M3729">
        <v>21</v>
      </c>
      <c r="N3729">
        <v>44</v>
      </c>
      <c r="O3729">
        <v>75</v>
      </c>
      <c r="P3729">
        <v>180</v>
      </c>
      <c r="Q3729">
        <v>140</v>
      </c>
      <c r="R3729">
        <v>714598</v>
      </c>
      <c r="S3729">
        <v>1508075</v>
      </c>
      <c r="T3729">
        <v>1711458</v>
      </c>
      <c r="U3729">
        <v>1634292</v>
      </c>
      <c r="V3729">
        <v>1515459</v>
      </c>
      <c r="W3729">
        <v>1804510</v>
      </c>
      <c r="X3729">
        <v>1762338</v>
      </c>
      <c r="Y3729">
        <v>1152343</v>
      </c>
      <c r="Z3729">
        <v>656631</v>
      </c>
      <c r="AA3729">
        <v>324273</v>
      </c>
      <c r="AB3729">
        <v>12783977</v>
      </c>
      <c r="AC3729">
        <v>2133247</v>
      </c>
      <c r="AD3729" s="9">
        <v>1.3993881874844318E-5</v>
      </c>
      <c r="AE3729" s="9">
        <v>3.3154849725643619E-6</v>
      </c>
      <c r="AF3729" s="9">
        <v>2.9214856572583144E-6</v>
      </c>
      <c r="AG3729" s="9">
        <v>3.0594287924067424E-6</v>
      </c>
      <c r="AH3729" s="9">
        <v>3.2993304338817482E-6</v>
      </c>
      <c r="AI3729" s="9">
        <v>2.7708352960083347E-6</v>
      </c>
      <c r="AJ3729" s="9">
        <v>2.8371402080645143E-6</v>
      </c>
      <c r="AK3729" s="9">
        <v>1.8223740674434608E-5</v>
      </c>
      <c r="AL3729" s="9">
        <v>6.7008715701817302E-5</v>
      </c>
      <c r="AM3729" s="9">
        <v>2.312866011046248E-4</v>
      </c>
      <c r="AN3729" s="9">
        <v>1.408012545704674E-5</v>
      </c>
      <c r="AO3729" s="9">
        <v>6.5627655869198457E-5</v>
      </c>
      <c r="AP3729" s="8">
        <v>7.9249999999999998E-3</v>
      </c>
      <c r="AQ3729" s="8" t="s">
        <v>5612</v>
      </c>
      <c r="AR3729" s="37">
        <v>0.02</v>
      </c>
      <c r="AS3729" s="37">
        <v>0</v>
      </c>
      <c r="AT3729" s="37">
        <v>0.06</v>
      </c>
      <c r="AU3729" s="9" t="s">
        <v>5612</v>
      </c>
      <c r="AV3729" s="9" t="s">
        <v>5612</v>
      </c>
      <c r="AW3729" s="9" t="s">
        <v>5612</v>
      </c>
      <c r="AX3729" s="9" t="s">
        <v>5612</v>
      </c>
      <c r="AY3729" s="9" t="s">
        <v>5612</v>
      </c>
      <c r="AZ3729" s="9" t="s">
        <v>5612</v>
      </c>
    </row>
    <row r="3730" spans="1:52" x14ac:dyDescent="0.2">
      <c r="A3730" s="38" t="s">
        <v>41</v>
      </c>
      <c r="B3730" s="7">
        <v>2016</v>
      </c>
      <c r="C3730" s="3" t="s">
        <v>63</v>
      </c>
      <c r="D3730" t="s">
        <v>377</v>
      </c>
      <c r="E3730" t="s">
        <v>4239</v>
      </c>
      <c r="F3730">
        <v>10</v>
      </c>
      <c r="G3730">
        <v>5</v>
      </c>
      <c r="H3730">
        <v>5</v>
      </c>
      <c r="I3730">
        <v>5</v>
      </c>
      <c r="J3730">
        <v>5</v>
      </c>
      <c r="K3730">
        <v>5</v>
      </c>
      <c r="L3730">
        <v>12</v>
      </c>
      <c r="M3730">
        <v>18</v>
      </c>
      <c r="N3730">
        <v>39</v>
      </c>
      <c r="O3730">
        <v>70</v>
      </c>
      <c r="P3730">
        <v>174</v>
      </c>
      <c r="Q3730">
        <v>127</v>
      </c>
      <c r="R3730">
        <v>714598</v>
      </c>
      <c r="S3730">
        <v>1508075</v>
      </c>
      <c r="T3730">
        <v>1711458</v>
      </c>
      <c r="U3730">
        <v>1634292</v>
      </c>
      <c r="V3730">
        <v>1515459</v>
      </c>
      <c r="W3730">
        <v>1804510</v>
      </c>
      <c r="X3730">
        <v>1762338</v>
      </c>
      <c r="Y3730">
        <v>1152343</v>
      </c>
      <c r="Z3730">
        <v>656631</v>
      </c>
      <c r="AA3730">
        <v>324273</v>
      </c>
      <c r="AB3730">
        <v>12783977</v>
      </c>
      <c r="AC3730">
        <v>2133247</v>
      </c>
      <c r="AD3730" s="9">
        <v>1.3993881874844318E-5</v>
      </c>
      <c r="AE3730" s="9">
        <v>3.3154849725643619E-6</v>
      </c>
      <c r="AF3730" s="9">
        <v>2.9214856572583144E-6</v>
      </c>
      <c r="AG3730" s="9">
        <v>3.0594287924067424E-6</v>
      </c>
      <c r="AH3730" s="9">
        <v>3.2993304338817482E-6</v>
      </c>
      <c r="AI3730" s="9">
        <v>2.7708352960083347E-6</v>
      </c>
      <c r="AJ3730" s="9">
        <v>6.8091364993548341E-6</v>
      </c>
      <c r="AK3730" s="9">
        <v>1.562034914951538E-5</v>
      </c>
      <c r="AL3730" s="9">
        <v>5.9394088917519887E-5</v>
      </c>
      <c r="AM3730" s="9">
        <v>2.1586749436431648E-4</v>
      </c>
      <c r="AN3730" s="9">
        <v>1.3610787941811848E-5</v>
      </c>
      <c r="AO3730" s="9">
        <v>5.9533659252772883E-5</v>
      </c>
      <c r="AP3730" s="8">
        <v>1.1599999999999999E-2</v>
      </c>
      <c r="AQ3730" s="8" t="s">
        <v>5612</v>
      </c>
      <c r="AR3730" s="37">
        <v>0.11900000000000001</v>
      </c>
      <c r="AS3730" s="37">
        <v>0.152</v>
      </c>
      <c r="AT3730" s="37">
        <v>0.23899999999999999</v>
      </c>
      <c r="AU3730" s="9" t="s">
        <v>5612</v>
      </c>
      <c r="AV3730" s="9" t="s">
        <v>5612</v>
      </c>
      <c r="AW3730" s="9" t="s">
        <v>5612</v>
      </c>
      <c r="AX3730" s="9" t="s">
        <v>5612</v>
      </c>
      <c r="AY3730" s="9" t="s">
        <v>5612</v>
      </c>
      <c r="AZ3730" s="9" t="s">
        <v>5612</v>
      </c>
    </row>
    <row r="3731" spans="1:52" x14ac:dyDescent="0.2">
      <c r="A3731" s="38" t="s">
        <v>41</v>
      </c>
      <c r="B3731" s="7">
        <v>2016</v>
      </c>
      <c r="C3731" s="3" t="s">
        <v>64</v>
      </c>
      <c r="D3731" t="s">
        <v>377</v>
      </c>
      <c r="E3731" t="s">
        <v>4240</v>
      </c>
      <c r="F3731">
        <v>10</v>
      </c>
      <c r="G3731">
        <v>5</v>
      </c>
      <c r="H3731">
        <v>5</v>
      </c>
      <c r="I3731">
        <v>5</v>
      </c>
      <c r="J3731">
        <v>5</v>
      </c>
      <c r="K3731">
        <v>5</v>
      </c>
      <c r="L3731">
        <v>5</v>
      </c>
      <c r="M3731">
        <v>22</v>
      </c>
      <c r="N3731">
        <v>36</v>
      </c>
      <c r="O3731">
        <v>100</v>
      </c>
      <c r="P3731">
        <v>198</v>
      </c>
      <c r="Q3731">
        <v>158</v>
      </c>
      <c r="R3731">
        <v>714598</v>
      </c>
      <c r="S3731">
        <v>1508075</v>
      </c>
      <c r="T3731">
        <v>1711458</v>
      </c>
      <c r="U3731">
        <v>1634292</v>
      </c>
      <c r="V3731">
        <v>1515459</v>
      </c>
      <c r="W3731">
        <v>1804510</v>
      </c>
      <c r="X3731">
        <v>1762338</v>
      </c>
      <c r="Y3731">
        <v>1152343</v>
      </c>
      <c r="Z3731">
        <v>656631</v>
      </c>
      <c r="AA3731">
        <v>324273</v>
      </c>
      <c r="AB3731">
        <v>12783977</v>
      </c>
      <c r="AC3731">
        <v>2133247</v>
      </c>
      <c r="AD3731" s="9">
        <v>1.3993881874844318E-5</v>
      </c>
      <c r="AE3731" s="9">
        <v>3.3154849725643619E-6</v>
      </c>
      <c r="AF3731" s="9">
        <v>2.9214856572583144E-6</v>
      </c>
      <c r="AG3731" s="9">
        <v>3.0594287924067424E-6</v>
      </c>
      <c r="AH3731" s="9">
        <v>3.2993304338817482E-6</v>
      </c>
      <c r="AI3731" s="9">
        <v>2.7708352960083347E-6</v>
      </c>
      <c r="AJ3731" s="9">
        <v>2.8371402080645143E-6</v>
      </c>
      <c r="AK3731" s="9">
        <v>1.9091537849407685E-5</v>
      </c>
      <c r="AL3731" s="9">
        <v>5.4825312846941432E-5</v>
      </c>
      <c r="AM3731" s="9">
        <v>3.083821348061664E-4</v>
      </c>
      <c r="AN3731" s="9">
        <v>1.5488138002751413E-5</v>
      </c>
      <c r="AO3731" s="9">
        <v>7.4065497338095406E-5</v>
      </c>
      <c r="AP3731" s="8">
        <v>1.3850000000000001E-2</v>
      </c>
      <c r="AQ3731" s="8" t="s">
        <v>5612</v>
      </c>
      <c r="AR3731" s="37">
        <v>0.32400000000000001</v>
      </c>
      <c r="AS3731" s="37">
        <v>0.45900000000000002</v>
      </c>
      <c r="AT3731" s="37">
        <v>0.45600000000000002</v>
      </c>
      <c r="AU3731" s="9" t="s">
        <v>5612</v>
      </c>
      <c r="AV3731" s="9" t="s">
        <v>5612</v>
      </c>
      <c r="AW3731" s="9" t="s">
        <v>5612</v>
      </c>
      <c r="AX3731" s="9" t="s">
        <v>5612</v>
      </c>
      <c r="AY3731" s="9" t="s">
        <v>5612</v>
      </c>
      <c r="AZ3731" s="9" t="s">
        <v>5612</v>
      </c>
    </row>
    <row r="3732" spans="1:52" x14ac:dyDescent="0.2">
      <c r="A3732" s="38" t="s">
        <v>41</v>
      </c>
      <c r="B3732" s="7">
        <v>2016</v>
      </c>
      <c r="C3732" s="3" t="s">
        <v>65</v>
      </c>
      <c r="D3732" t="s">
        <v>377</v>
      </c>
      <c r="E3732" t="s">
        <v>4241</v>
      </c>
      <c r="F3732">
        <v>10</v>
      </c>
      <c r="G3732">
        <v>5</v>
      </c>
      <c r="H3732">
        <v>5</v>
      </c>
      <c r="I3732">
        <v>5</v>
      </c>
      <c r="J3732">
        <v>5</v>
      </c>
      <c r="K3732">
        <v>5</v>
      </c>
      <c r="L3732">
        <v>14</v>
      </c>
      <c r="M3732">
        <v>29</v>
      </c>
      <c r="N3732">
        <v>46</v>
      </c>
      <c r="O3732">
        <v>85</v>
      </c>
      <c r="P3732">
        <v>209</v>
      </c>
      <c r="Q3732">
        <v>160</v>
      </c>
      <c r="R3732">
        <v>714598</v>
      </c>
      <c r="S3732">
        <v>1508075</v>
      </c>
      <c r="T3732">
        <v>1711458</v>
      </c>
      <c r="U3732">
        <v>1634292</v>
      </c>
      <c r="V3732">
        <v>1515459</v>
      </c>
      <c r="W3732">
        <v>1804510</v>
      </c>
      <c r="X3732">
        <v>1762338</v>
      </c>
      <c r="Y3732">
        <v>1152343</v>
      </c>
      <c r="Z3732">
        <v>656631</v>
      </c>
      <c r="AA3732">
        <v>324273</v>
      </c>
      <c r="AB3732">
        <v>12783977</v>
      </c>
      <c r="AC3732">
        <v>2133247</v>
      </c>
      <c r="AD3732" s="9">
        <v>1.3993881874844318E-5</v>
      </c>
      <c r="AE3732" s="9">
        <v>3.3154849725643619E-6</v>
      </c>
      <c r="AF3732" s="9">
        <v>2.9214856572583144E-6</v>
      </c>
      <c r="AG3732" s="9">
        <v>3.0594287924067424E-6</v>
      </c>
      <c r="AH3732" s="9">
        <v>3.2993304338817482E-6</v>
      </c>
      <c r="AI3732" s="9">
        <v>2.7708352960083347E-6</v>
      </c>
      <c r="AJ3732" s="9">
        <v>7.9439925825806403E-6</v>
      </c>
      <c r="AK3732" s="9">
        <v>2.5166118074219221E-5</v>
      </c>
      <c r="AL3732" s="9">
        <v>7.0054566415536277E-5</v>
      </c>
      <c r="AM3732" s="9">
        <v>2.6212481458524146E-4</v>
      </c>
      <c r="AN3732" s="9">
        <v>1.6348590114015379E-5</v>
      </c>
      <c r="AO3732" s="9">
        <v>7.5003035279083948E-5</v>
      </c>
      <c r="AP3732" s="8">
        <v>1.7239999999999998E-2</v>
      </c>
      <c r="AQ3732" s="8">
        <v>0.90800000000000003</v>
      </c>
      <c r="AR3732" s="37">
        <v>0.41799999999999998</v>
      </c>
      <c r="AS3732" s="37">
        <v>0.58600000000000008</v>
      </c>
      <c r="AT3732" s="37">
        <v>0.623</v>
      </c>
      <c r="AU3732" s="9" t="s">
        <v>5612</v>
      </c>
      <c r="AV3732" s="9" t="s">
        <v>5612</v>
      </c>
      <c r="AW3732" s="9" t="s">
        <v>5612</v>
      </c>
      <c r="AX3732" s="9" t="s">
        <v>5612</v>
      </c>
      <c r="AY3732" s="9" t="s">
        <v>5612</v>
      </c>
      <c r="AZ3732" s="9" t="s">
        <v>5612</v>
      </c>
    </row>
    <row r="3733" spans="1:52" x14ac:dyDescent="0.2">
      <c r="A3733" s="38" t="s">
        <v>41</v>
      </c>
      <c r="B3733" s="7">
        <v>2016</v>
      </c>
      <c r="C3733" s="3" t="s">
        <v>66</v>
      </c>
      <c r="D3733" t="s">
        <v>377</v>
      </c>
      <c r="E3733" t="s">
        <v>4242</v>
      </c>
      <c r="F3733">
        <v>10</v>
      </c>
      <c r="G3733">
        <v>5</v>
      </c>
      <c r="H3733">
        <v>5</v>
      </c>
      <c r="I3733">
        <v>5</v>
      </c>
      <c r="J3733">
        <v>5</v>
      </c>
      <c r="K3733">
        <v>5</v>
      </c>
      <c r="L3733">
        <v>13</v>
      </c>
      <c r="M3733">
        <v>41</v>
      </c>
      <c r="N3733">
        <v>74</v>
      </c>
      <c r="O3733">
        <v>113</v>
      </c>
      <c r="P3733">
        <v>276</v>
      </c>
      <c r="Q3733">
        <v>228</v>
      </c>
      <c r="R3733">
        <v>714598</v>
      </c>
      <c r="S3733">
        <v>1508075</v>
      </c>
      <c r="T3733">
        <v>1711458</v>
      </c>
      <c r="U3733">
        <v>1634292</v>
      </c>
      <c r="V3733">
        <v>1515459</v>
      </c>
      <c r="W3733">
        <v>1804510</v>
      </c>
      <c r="X3733">
        <v>1762338</v>
      </c>
      <c r="Y3733">
        <v>1152343</v>
      </c>
      <c r="Z3733">
        <v>656631</v>
      </c>
      <c r="AA3733">
        <v>324273</v>
      </c>
      <c r="AB3733">
        <v>12783977</v>
      </c>
      <c r="AC3733">
        <v>2133247</v>
      </c>
      <c r="AD3733" s="9">
        <v>1.3993881874844318E-5</v>
      </c>
      <c r="AE3733" s="9">
        <v>3.3154849725643619E-6</v>
      </c>
      <c r="AF3733" s="9">
        <v>2.9214856572583144E-6</v>
      </c>
      <c r="AG3733" s="9">
        <v>3.0594287924067424E-6</v>
      </c>
      <c r="AH3733" s="9">
        <v>3.2993304338817482E-6</v>
      </c>
      <c r="AI3733" s="9">
        <v>2.7708352960083347E-6</v>
      </c>
      <c r="AJ3733" s="9">
        <v>7.3765645409677372E-6</v>
      </c>
      <c r="AK3733" s="9">
        <v>3.5579684173896139E-5</v>
      </c>
      <c r="AL3733" s="9">
        <v>1.1269647640760184E-4</v>
      </c>
      <c r="AM3733" s="9">
        <v>3.4847181233096805E-4</v>
      </c>
      <c r="AN3733" s="9">
        <v>2.1589525700805E-5</v>
      </c>
      <c r="AO3733" s="9">
        <v>1.0687932527269463E-4</v>
      </c>
      <c r="AP3733" s="8">
        <v>2.3875E-2</v>
      </c>
      <c r="AQ3733" s="8" t="s">
        <v>5612</v>
      </c>
      <c r="AR3733" s="37">
        <v>0.45600000000000002</v>
      </c>
      <c r="AS3733" s="37">
        <v>0.628</v>
      </c>
      <c r="AT3733" s="37">
        <v>0.67900000000000005</v>
      </c>
      <c r="AU3733" s="9" t="s">
        <v>5612</v>
      </c>
      <c r="AV3733" s="9" t="s">
        <v>5612</v>
      </c>
      <c r="AW3733" s="9" t="s">
        <v>5612</v>
      </c>
      <c r="AX3733" s="9" t="s">
        <v>5612</v>
      </c>
      <c r="AY3733" s="9" t="s">
        <v>5612</v>
      </c>
      <c r="AZ3733" s="9" t="s">
        <v>5612</v>
      </c>
    </row>
    <row r="3734" spans="1:52" x14ac:dyDescent="0.2">
      <c r="A3734" s="38" t="s">
        <v>41</v>
      </c>
      <c r="B3734" s="7">
        <v>2017</v>
      </c>
      <c r="C3734" s="3" t="s">
        <v>55</v>
      </c>
      <c r="D3734" t="s">
        <v>378</v>
      </c>
      <c r="E3734" t="s">
        <v>4243</v>
      </c>
      <c r="F3734">
        <v>10</v>
      </c>
      <c r="G3734">
        <v>5</v>
      </c>
      <c r="H3734">
        <v>5</v>
      </c>
      <c r="I3734">
        <v>5</v>
      </c>
      <c r="J3734">
        <v>5</v>
      </c>
      <c r="K3734">
        <v>12</v>
      </c>
      <c r="L3734">
        <v>17</v>
      </c>
      <c r="M3734">
        <v>44</v>
      </c>
      <c r="N3734">
        <v>83</v>
      </c>
      <c r="O3734">
        <v>205</v>
      </c>
      <c r="P3734">
        <v>391</v>
      </c>
      <c r="Q3734">
        <v>332</v>
      </c>
      <c r="R3734">
        <v>711647</v>
      </c>
      <c r="S3734">
        <v>1499850</v>
      </c>
      <c r="T3734">
        <v>1693055</v>
      </c>
      <c r="U3734">
        <v>1649488</v>
      </c>
      <c r="V3734">
        <v>1501781</v>
      </c>
      <c r="W3734">
        <v>1770235</v>
      </c>
      <c r="X3734">
        <v>1783427</v>
      </c>
      <c r="Y3734">
        <v>1195873</v>
      </c>
      <c r="Z3734">
        <v>659750</v>
      </c>
      <c r="AA3734">
        <v>325399</v>
      </c>
      <c r="AB3734">
        <v>12790505</v>
      </c>
      <c r="AC3734">
        <v>2181022</v>
      </c>
      <c r="AD3734" s="9">
        <v>1.4051910568020382E-5</v>
      </c>
      <c r="AE3734" s="9">
        <v>3.3336667000033338E-6</v>
      </c>
      <c r="AF3734" s="9">
        <v>2.9532413300217655E-6</v>
      </c>
      <c r="AG3734" s="9">
        <v>3.031243634388368E-6</v>
      </c>
      <c r="AH3734" s="9">
        <v>3.3293802491841353E-6</v>
      </c>
      <c r="AI3734" s="9">
        <v>6.7787610119560397E-6</v>
      </c>
      <c r="AJ3734" s="9">
        <v>9.53220961665378E-6</v>
      </c>
      <c r="AK3734" s="9">
        <v>3.6793204629588595E-5</v>
      </c>
      <c r="AL3734" s="9">
        <v>1.2580522925350512E-4</v>
      </c>
      <c r="AM3734" s="9">
        <v>6.2999578978423416E-4</v>
      </c>
      <c r="AN3734" s="9">
        <v>3.0569551397696963E-5</v>
      </c>
      <c r="AO3734" s="9">
        <v>1.5222221508998993E-4</v>
      </c>
      <c r="AP3734" s="8">
        <v>4.2724999999999999E-2</v>
      </c>
      <c r="AQ3734" s="8" t="s">
        <v>5612</v>
      </c>
      <c r="AR3734" s="37">
        <v>0.48499999999999999</v>
      </c>
      <c r="AS3734" s="37">
        <v>0.66</v>
      </c>
      <c r="AT3734" s="37">
        <v>0.70700000000000007</v>
      </c>
      <c r="AU3734" s="9" t="s">
        <v>5612</v>
      </c>
      <c r="AV3734" s="9" t="s">
        <v>5612</v>
      </c>
      <c r="AW3734" s="9" t="s">
        <v>5612</v>
      </c>
      <c r="AX3734" s="9" t="s">
        <v>5612</v>
      </c>
      <c r="AY3734" s="9" t="s">
        <v>5612</v>
      </c>
      <c r="AZ3734" s="9" t="s">
        <v>5612</v>
      </c>
    </row>
    <row r="3735" spans="1:52" x14ac:dyDescent="0.2">
      <c r="A3735" s="38" t="s">
        <v>41</v>
      </c>
      <c r="B3735" s="7">
        <v>2017</v>
      </c>
      <c r="C3735" s="3" t="s">
        <v>56</v>
      </c>
      <c r="D3735" t="s">
        <v>378</v>
      </c>
      <c r="E3735" t="s">
        <v>4244</v>
      </c>
      <c r="F3735">
        <v>10</v>
      </c>
      <c r="G3735">
        <v>5</v>
      </c>
      <c r="H3735">
        <v>5</v>
      </c>
      <c r="I3735">
        <v>5</v>
      </c>
      <c r="J3735">
        <v>5</v>
      </c>
      <c r="K3735">
        <v>5</v>
      </c>
      <c r="L3735">
        <v>25</v>
      </c>
      <c r="M3735">
        <v>50</v>
      </c>
      <c r="N3735">
        <v>77</v>
      </c>
      <c r="O3735">
        <v>198</v>
      </c>
      <c r="P3735">
        <v>385</v>
      </c>
      <c r="Q3735">
        <v>325</v>
      </c>
      <c r="R3735">
        <v>711647</v>
      </c>
      <c r="S3735">
        <v>1499850</v>
      </c>
      <c r="T3735">
        <v>1693055</v>
      </c>
      <c r="U3735">
        <v>1649488</v>
      </c>
      <c r="V3735">
        <v>1501781</v>
      </c>
      <c r="W3735">
        <v>1770235</v>
      </c>
      <c r="X3735">
        <v>1783427</v>
      </c>
      <c r="Y3735">
        <v>1195873</v>
      </c>
      <c r="Z3735">
        <v>659750</v>
      </c>
      <c r="AA3735">
        <v>325399</v>
      </c>
      <c r="AB3735">
        <v>12790505</v>
      </c>
      <c r="AC3735">
        <v>2181022</v>
      </c>
      <c r="AD3735" s="9">
        <v>1.4051910568020382E-5</v>
      </c>
      <c r="AE3735" s="9">
        <v>3.3336667000033338E-6</v>
      </c>
      <c r="AF3735" s="9">
        <v>2.9532413300217655E-6</v>
      </c>
      <c r="AG3735" s="9">
        <v>3.031243634388368E-6</v>
      </c>
      <c r="AH3735" s="9">
        <v>3.3293802491841353E-6</v>
      </c>
      <c r="AI3735" s="9">
        <v>2.8244837549816832E-6</v>
      </c>
      <c r="AJ3735" s="9">
        <v>1.4017955318608499E-5</v>
      </c>
      <c r="AK3735" s="9">
        <v>4.1810459806350677E-5</v>
      </c>
      <c r="AL3735" s="9">
        <v>1.1671087533156499E-4</v>
      </c>
      <c r="AM3735" s="9">
        <v>6.0848373842574811E-4</v>
      </c>
      <c r="AN3735" s="9">
        <v>3.0100453422284734E-5</v>
      </c>
      <c r="AO3735" s="9">
        <v>1.4901271055496002E-4</v>
      </c>
      <c r="AP3735" s="8">
        <v>6.6174999999999998E-2</v>
      </c>
      <c r="AQ3735" s="8" t="s">
        <v>5612</v>
      </c>
      <c r="AR3735" s="37">
        <v>0.503</v>
      </c>
      <c r="AS3735" s="37">
        <v>0.68299999999999994</v>
      </c>
      <c r="AT3735" s="37">
        <v>0.71700000000000008</v>
      </c>
      <c r="AU3735" s="9" t="s">
        <v>5612</v>
      </c>
      <c r="AV3735" s="9" t="s">
        <v>5612</v>
      </c>
      <c r="AW3735" s="9" t="s">
        <v>5612</v>
      </c>
      <c r="AX3735" s="9" t="s">
        <v>5612</v>
      </c>
      <c r="AY3735" s="9" t="s">
        <v>5612</v>
      </c>
      <c r="AZ3735" s="9" t="s">
        <v>5612</v>
      </c>
    </row>
    <row r="3736" spans="1:52" x14ac:dyDescent="0.2">
      <c r="A3736" s="38" t="s">
        <v>41</v>
      </c>
      <c r="B3736" s="7">
        <v>2017</v>
      </c>
      <c r="C3736" s="3" t="s">
        <v>57</v>
      </c>
      <c r="D3736" t="s">
        <v>378</v>
      </c>
      <c r="E3736" t="s">
        <v>4245</v>
      </c>
      <c r="F3736">
        <v>10</v>
      </c>
      <c r="G3736">
        <v>5</v>
      </c>
      <c r="H3736">
        <v>5</v>
      </c>
      <c r="I3736">
        <v>5</v>
      </c>
      <c r="J3736">
        <v>5</v>
      </c>
      <c r="K3736">
        <v>13</v>
      </c>
      <c r="L3736">
        <v>30</v>
      </c>
      <c r="M3736">
        <v>39</v>
      </c>
      <c r="N3736">
        <v>79</v>
      </c>
      <c r="O3736">
        <v>155</v>
      </c>
      <c r="P3736">
        <v>346</v>
      </c>
      <c r="Q3736">
        <v>273</v>
      </c>
      <c r="R3736">
        <v>711647</v>
      </c>
      <c r="S3736">
        <v>1499850</v>
      </c>
      <c r="T3736">
        <v>1693055</v>
      </c>
      <c r="U3736">
        <v>1649488</v>
      </c>
      <c r="V3736">
        <v>1501781</v>
      </c>
      <c r="W3736">
        <v>1770235</v>
      </c>
      <c r="X3736">
        <v>1783427</v>
      </c>
      <c r="Y3736">
        <v>1195873</v>
      </c>
      <c r="Z3736">
        <v>659750</v>
      </c>
      <c r="AA3736">
        <v>325399</v>
      </c>
      <c r="AB3736">
        <v>12790505</v>
      </c>
      <c r="AC3736">
        <v>2181022</v>
      </c>
      <c r="AD3736" s="9">
        <v>1.4051910568020382E-5</v>
      </c>
      <c r="AE3736" s="9">
        <v>3.3336667000033338E-6</v>
      </c>
      <c r="AF3736" s="9">
        <v>2.9532413300217655E-6</v>
      </c>
      <c r="AG3736" s="9">
        <v>3.031243634388368E-6</v>
      </c>
      <c r="AH3736" s="9">
        <v>3.3293802491841353E-6</v>
      </c>
      <c r="AI3736" s="9">
        <v>7.3436577629523763E-6</v>
      </c>
      <c r="AJ3736" s="9">
        <v>1.6821546382330199E-5</v>
      </c>
      <c r="AK3736" s="9">
        <v>3.2612158648953524E-5</v>
      </c>
      <c r="AL3736" s="9">
        <v>1.1974232663887836E-4</v>
      </c>
      <c r="AM3736" s="9">
        <v>4.7633828008076238E-4</v>
      </c>
      <c r="AN3736" s="9">
        <v>2.7051316582105243E-5</v>
      </c>
      <c r="AO3736" s="9">
        <v>1.2517067686616641E-4</v>
      </c>
      <c r="AP3736" s="8">
        <v>3.0839999999999999E-2</v>
      </c>
      <c r="AQ3736" s="8" t="s">
        <v>5612</v>
      </c>
      <c r="AR3736" s="37">
        <v>0.51100000000000001</v>
      </c>
      <c r="AS3736" s="37">
        <v>0.69099999999999995</v>
      </c>
      <c r="AT3736" s="37">
        <v>0.7320000000000001</v>
      </c>
      <c r="AU3736" s="9" t="s">
        <v>5612</v>
      </c>
      <c r="AV3736" s="9" t="s">
        <v>5612</v>
      </c>
      <c r="AW3736" s="9" t="s">
        <v>5612</v>
      </c>
      <c r="AX3736" s="9" t="s">
        <v>5612</v>
      </c>
      <c r="AY3736" s="9" t="s">
        <v>5612</v>
      </c>
      <c r="AZ3736" s="9" t="s">
        <v>5612</v>
      </c>
    </row>
    <row r="3737" spans="1:52" x14ac:dyDescent="0.2">
      <c r="A3737" s="38" t="s">
        <v>41</v>
      </c>
      <c r="B3737" s="7">
        <v>2017</v>
      </c>
      <c r="C3737" s="3" t="s">
        <v>58</v>
      </c>
      <c r="D3737" t="s">
        <v>378</v>
      </c>
      <c r="E3737" t="s">
        <v>4246</v>
      </c>
      <c r="F3737">
        <v>10</v>
      </c>
      <c r="G3737">
        <v>5</v>
      </c>
      <c r="H3737">
        <v>5</v>
      </c>
      <c r="I3737">
        <v>5</v>
      </c>
      <c r="J3737">
        <v>5</v>
      </c>
      <c r="K3737">
        <v>5</v>
      </c>
      <c r="L3737">
        <v>24</v>
      </c>
      <c r="M3737">
        <v>42</v>
      </c>
      <c r="N3737">
        <v>48</v>
      </c>
      <c r="O3737">
        <v>124</v>
      </c>
      <c r="P3737">
        <v>273</v>
      </c>
      <c r="Q3737">
        <v>214</v>
      </c>
      <c r="R3737">
        <v>711647</v>
      </c>
      <c r="S3737">
        <v>1499850</v>
      </c>
      <c r="T3737">
        <v>1693055</v>
      </c>
      <c r="U3737">
        <v>1649488</v>
      </c>
      <c r="V3737">
        <v>1501781</v>
      </c>
      <c r="W3737">
        <v>1770235</v>
      </c>
      <c r="X3737">
        <v>1783427</v>
      </c>
      <c r="Y3737">
        <v>1195873</v>
      </c>
      <c r="Z3737">
        <v>659750</v>
      </c>
      <c r="AA3737">
        <v>325399</v>
      </c>
      <c r="AB3737">
        <v>12790505</v>
      </c>
      <c r="AC3737">
        <v>2181022</v>
      </c>
      <c r="AD3737" s="9">
        <v>1.4051910568020382E-5</v>
      </c>
      <c r="AE3737" s="9">
        <v>3.3336667000033338E-6</v>
      </c>
      <c r="AF3737" s="9">
        <v>2.9532413300217655E-6</v>
      </c>
      <c r="AG3737" s="9">
        <v>3.031243634388368E-6</v>
      </c>
      <c r="AH3737" s="9">
        <v>3.3293802491841353E-6</v>
      </c>
      <c r="AI3737" s="9">
        <v>2.8244837549816832E-6</v>
      </c>
      <c r="AJ3737" s="9">
        <v>1.345723710586416E-5</v>
      </c>
      <c r="AK3737" s="9">
        <v>3.5120786237334565E-5</v>
      </c>
      <c r="AL3737" s="9">
        <v>7.2754831375521027E-5</v>
      </c>
      <c r="AM3737" s="9">
        <v>3.8107062406460989E-4</v>
      </c>
      <c r="AN3737" s="9">
        <v>2.1343957881256446E-5</v>
      </c>
      <c r="AO3737" s="9">
        <v>9.81191386423429E-5</v>
      </c>
      <c r="AP3737" s="8">
        <v>2.0150000000000001E-2</v>
      </c>
      <c r="AQ3737" s="8" t="s">
        <v>5612</v>
      </c>
      <c r="AR3737" s="37">
        <v>0.52700000000000002</v>
      </c>
      <c r="AS3737" s="37">
        <v>0.71599999999999997</v>
      </c>
      <c r="AT3737" s="37">
        <v>0.74099999999999999</v>
      </c>
      <c r="AU3737" s="9" t="s">
        <v>5612</v>
      </c>
      <c r="AV3737" s="9" t="s">
        <v>5612</v>
      </c>
      <c r="AW3737" s="9" t="s">
        <v>5612</v>
      </c>
      <c r="AX3737" s="9" t="s">
        <v>5612</v>
      </c>
      <c r="AY3737" s="9" t="s">
        <v>5612</v>
      </c>
      <c r="AZ3737" s="9" t="s">
        <v>5612</v>
      </c>
    </row>
    <row r="3738" spans="1:52" x14ac:dyDescent="0.2">
      <c r="A3738" s="38" t="s">
        <v>41</v>
      </c>
      <c r="B3738" s="7">
        <v>2017</v>
      </c>
      <c r="C3738" s="3" t="s">
        <v>59</v>
      </c>
      <c r="D3738" t="s">
        <v>378</v>
      </c>
      <c r="E3738" t="s">
        <v>4247</v>
      </c>
      <c r="F3738">
        <v>10</v>
      </c>
      <c r="G3738">
        <v>5</v>
      </c>
      <c r="H3738">
        <v>5</v>
      </c>
      <c r="I3738">
        <v>5</v>
      </c>
      <c r="J3738">
        <v>5</v>
      </c>
      <c r="K3738">
        <v>5</v>
      </c>
      <c r="L3738">
        <v>23</v>
      </c>
      <c r="M3738">
        <v>31</v>
      </c>
      <c r="N3738">
        <v>46</v>
      </c>
      <c r="O3738">
        <v>95</v>
      </c>
      <c r="P3738">
        <v>230</v>
      </c>
      <c r="Q3738">
        <v>172</v>
      </c>
      <c r="R3738">
        <v>711647</v>
      </c>
      <c r="S3738">
        <v>1499850</v>
      </c>
      <c r="T3738">
        <v>1693055</v>
      </c>
      <c r="U3738">
        <v>1649488</v>
      </c>
      <c r="V3738">
        <v>1501781</v>
      </c>
      <c r="W3738">
        <v>1770235</v>
      </c>
      <c r="X3738">
        <v>1783427</v>
      </c>
      <c r="Y3738">
        <v>1195873</v>
      </c>
      <c r="Z3738">
        <v>659750</v>
      </c>
      <c r="AA3738">
        <v>325399</v>
      </c>
      <c r="AB3738">
        <v>12790505</v>
      </c>
      <c r="AC3738">
        <v>2181022</v>
      </c>
      <c r="AD3738" s="9">
        <v>1.4051910568020382E-5</v>
      </c>
      <c r="AE3738" s="9">
        <v>3.3336667000033338E-6</v>
      </c>
      <c r="AF3738" s="9">
        <v>2.9532413300217655E-6</v>
      </c>
      <c r="AG3738" s="9">
        <v>3.031243634388368E-6</v>
      </c>
      <c r="AH3738" s="9">
        <v>3.3293802491841353E-6</v>
      </c>
      <c r="AI3738" s="9">
        <v>2.8244837549816832E-6</v>
      </c>
      <c r="AJ3738" s="9">
        <v>1.2896518893119819E-5</v>
      </c>
      <c r="AK3738" s="9">
        <v>2.5922485079937417E-5</v>
      </c>
      <c r="AL3738" s="9">
        <v>6.9723380068207656E-5</v>
      </c>
      <c r="AM3738" s="9">
        <v>2.9194926843659631E-4</v>
      </c>
      <c r="AN3738" s="9">
        <v>1.7982089057468802E-5</v>
      </c>
      <c r="AO3738" s="9">
        <v>7.8862111432163455E-5</v>
      </c>
      <c r="AP3738" s="8">
        <v>1.03E-2</v>
      </c>
      <c r="AQ3738" s="8" t="s">
        <v>5612</v>
      </c>
      <c r="AR3738" s="37">
        <v>0.53300000000000003</v>
      </c>
      <c r="AS3738" s="37">
        <v>0.72299999999999998</v>
      </c>
      <c r="AT3738" s="37">
        <v>0.74099999999999999</v>
      </c>
      <c r="AU3738" s="9" t="s">
        <v>5612</v>
      </c>
      <c r="AV3738" s="9" t="s">
        <v>5612</v>
      </c>
      <c r="AW3738" s="9" t="s">
        <v>5612</v>
      </c>
      <c r="AX3738" s="9" t="s">
        <v>5612</v>
      </c>
      <c r="AY3738" s="9" t="s">
        <v>5612</v>
      </c>
      <c r="AZ3738" s="9" t="s">
        <v>5612</v>
      </c>
    </row>
    <row r="3739" spans="1:52" x14ac:dyDescent="0.2">
      <c r="A3739" s="38" t="s">
        <v>41</v>
      </c>
      <c r="B3739" s="7">
        <v>2017</v>
      </c>
      <c r="C3739" s="3" t="s">
        <v>60</v>
      </c>
      <c r="D3739" t="s">
        <v>378</v>
      </c>
      <c r="E3739" t="s">
        <v>4248</v>
      </c>
      <c r="F3739">
        <v>10</v>
      </c>
      <c r="G3739">
        <v>5</v>
      </c>
      <c r="H3739">
        <v>5</v>
      </c>
      <c r="I3739">
        <v>5</v>
      </c>
      <c r="J3739">
        <v>5</v>
      </c>
      <c r="K3739">
        <v>5</v>
      </c>
      <c r="L3739">
        <v>5</v>
      </c>
      <c r="M3739">
        <v>20</v>
      </c>
      <c r="N3739">
        <v>48</v>
      </c>
      <c r="O3739">
        <v>77</v>
      </c>
      <c r="P3739">
        <v>185</v>
      </c>
      <c r="Q3739">
        <v>145</v>
      </c>
      <c r="R3739">
        <v>711647</v>
      </c>
      <c r="S3739">
        <v>1499850</v>
      </c>
      <c r="T3739">
        <v>1693055</v>
      </c>
      <c r="U3739">
        <v>1649488</v>
      </c>
      <c r="V3739">
        <v>1501781</v>
      </c>
      <c r="W3739">
        <v>1770235</v>
      </c>
      <c r="X3739">
        <v>1783427</v>
      </c>
      <c r="Y3739">
        <v>1195873</v>
      </c>
      <c r="Z3739">
        <v>659750</v>
      </c>
      <c r="AA3739">
        <v>325399</v>
      </c>
      <c r="AB3739">
        <v>12790505</v>
      </c>
      <c r="AC3739">
        <v>2181022</v>
      </c>
      <c r="AD3739" s="9">
        <v>1.4051910568020382E-5</v>
      </c>
      <c r="AE3739" s="9">
        <v>3.3336667000033338E-6</v>
      </c>
      <c r="AF3739" s="9">
        <v>2.9532413300217655E-6</v>
      </c>
      <c r="AG3739" s="9">
        <v>3.031243634388368E-6</v>
      </c>
      <c r="AH3739" s="9">
        <v>3.3293802491841353E-6</v>
      </c>
      <c r="AI3739" s="9">
        <v>2.8244837549816832E-6</v>
      </c>
      <c r="AJ3739" s="9">
        <v>2.8035910637217E-6</v>
      </c>
      <c r="AK3739" s="9">
        <v>1.6724183922540271E-5</v>
      </c>
      <c r="AL3739" s="9">
        <v>7.2754831375521027E-5</v>
      </c>
      <c r="AM3739" s="9">
        <v>2.3663256494334646E-4</v>
      </c>
      <c r="AN3739" s="9">
        <v>1.446385424187708E-5</v>
      </c>
      <c r="AO3739" s="9">
        <v>6.6482593939905238E-5</v>
      </c>
      <c r="AP3739" s="8">
        <v>5.8799999999999998E-3</v>
      </c>
      <c r="AQ3739" s="8" t="s">
        <v>5612</v>
      </c>
      <c r="AR3739" s="37" t="s">
        <v>5612</v>
      </c>
      <c r="AS3739" s="37" t="s">
        <v>5612</v>
      </c>
      <c r="AT3739" s="37" t="s">
        <v>5612</v>
      </c>
      <c r="AU3739" s="9" t="s">
        <v>5612</v>
      </c>
      <c r="AV3739" s="9" t="s">
        <v>5612</v>
      </c>
      <c r="AW3739" s="9" t="s">
        <v>5612</v>
      </c>
      <c r="AX3739" s="9" t="s">
        <v>5612</v>
      </c>
      <c r="AY3739" s="9" t="s">
        <v>5612</v>
      </c>
      <c r="AZ3739" s="9" t="s">
        <v>5612</v>
      </c>
    </row>
    <row r="3740" spans="1:52" x14ac:dyDescent="0.2">
      <c r="A3740" s="38" t="s">
        <v>41</v>
      </c>
      <c r="B3740" s="7">
        <v>2017</v>
      </c>
      <c r="C3740" s="3" t="s">
        <v>61</v>
      </c>
      <c r="D3740" t="s">
        <v>378</v>
      </c>
      <c r="E3740" t="s">
        <v>4249</v>
      </c>
      <c r="F3740">
        <v>10</v>
      </c>
      <c r="G3740">
        <v>5</v>
      </c>
      <c r="H3740">
        <v>5</v>
      </c>
      <c r="I3740">
        <v>5</v>
      </c>
      <c r="J3740">
        <v>5</v>
      </c>
      <c r="K3740">
        <v>5</v>
      </c>
      <c r="L3740">
        <v>14</v>
      </c>
      <c r="M3740">
        <v>25</v>
      </c>
      <c r="N3740">
        <v>38</v>
      </c>
      <c r="O3740">
        <v>98</v>
      </c>
      <c r="P3740">
        <v>210</v>
      </c>
      <c r="Q3740">
        <v>161</v>
      </c>
      <c r="R3740">
        <v>711647</v>
      </c>
      <c r="S3740">
        <v>1499850</v>
      </c>
      <c r="T3740">
        <v>1693055</v>
      </c>
      <c r="U3740">
        <v>1649488</v>
      </c>
      <c r="V3740">
        <v>1501781</v>
      </c>
      <c r="W3740">
        <v>1770235</v>
      </c>
      <c r="X3740">
        <v>1783427</v>
      </c>
      <c r="Y3740">
        <v>1195873</v>
      </c>
      <c r="Z3740">
        <v>659750</v>
      </c>
      <c r="AA3740">
        <v>325399</v>
      </c>
      <c r="AB3740">
        <v>12790505</v>
      </c>
      <c r="AC3740">
        <v>2181022</v>
      </c>
      <c r="AD3740" s="9">
        <v>1.4051910568020382E-5</v>
      </c>
      <c r="AE3740" s="9">
        <v>3.3336667000033338E-6</v>
      </c>
      <c r="AF3740" s="9">
        <v>2.9532413300217655E-6</v>
      </c>
      <c r="AG3740" s="9">
        <v>3.031243634388368E-6</v>
      </c>
      <c r="AH3740" s="9">
        <v>3.3293802491841353E-6</v>
      </c>
      <c r="AI3740" s="9">
        <v>2.8244837549816832E-6</v>
      </c>
      <c r="AJ3740" s="9">
        <v>7.8500549784207598E-6</v>
      </c>
      <c r="AK3740" s="9">
        <v>2.0905229903175338E-5</v>
      </c>
      <c r="AL3740" s="9">
        <v>5.7597574838954151E-5</v>
      </c>
      <c r="AM3740" s="9">
        <v>3.0116871901880461E-4</v>
      </c>
      <c r="AN3740" s="9">
        <v>1.6418429139428038E-5</v>
      </c>
      <c r="AO3740" s="9">
        <v>7.3818604305687878E-5</v>
      </c>
      <c r="AP3740" s="8">
        <v>4.45E-3</v>
      </c>
      <c r="AQ3740" s="8" t="s">
        <v>5612</v>
      </c>
      <c r="AR3740" s="37" t="s">
        <v>5612</v>
      </c>
      <c r="AS3740" s="37" t="s">
        <v>5612</v>
      </c>
      <c r="AT3740" s="37" t="s">
        <v>5612</v>
      </c>
      <c r="AU3740" s="9" t="s">
        <v>5612</v>
      </c>
      <c r="AV3740" s="9" t="s">
        <v>5612</v>
      </c>
      <c r="AW3740" s="9" t="s">
        <v>5612</v>
      </c>
      <c r="AX3740" s="9" t="s">
        <v>5612</v>
      </c>
      <c r="AY3740" s="9" t="s">
        <v>5612</v>
      </c>
      <c r="AZ3740" s="9" t="s">
        <v>5612</v>
      </c>
    </row>
    <row r="3741" spans="1:52" x14ac:dyDescent="0.2">
      <c r="A3741" s="38" t="s">
        <v>41</v>
      </c>
      <c r="B3741" s="7">
        <v>2017</v>
      </c>
      <c r="C3741" s="3" t="s">
        <v>62</v>
      </c>
      <c r="D3741" t="s">
        <v>378</v>
      </c>
      <c r="E3741" t="s">
        <v>4250</v>
      </c>
      <c r="F3741">
        <v>10</v>
      </c>
      <c r="G3741">
        <v>5</v>
      </c>
      <c r="H3741">
        <v>5</v>
      </c>
      <c r="I3741">
        <v>5</v>
      </c>
      <c r="J3741">
        <v>5</v>
      </c>
      <c r="K3741">
        <v>5</v>
      </c>
      <c r="L3741">
        <v>10</v>
      </c>
      <c r="M3741">
        <v>14</v>
      </c>
      <c r="N3741">
        <v>36</v>
      </c>
      <c r="O3741">
        <v>81</v>
      </c>
      <c r="P3741">
        <v>176</v>
      </c>
      <c r="Q3741">
        <v>131</v>
      </c>
      <c r="R3741">
        <v>711647</v>
      </c>
      <c r="S3741">
        <v>1499850</v>
      </c>
      <c r="T3741">
        <v>1693055</v>
      </c>
      <c r="U3741">
        <v>1649488</v>
      </c>
      <c r="V3741">
        <v>1501781</v>
      </c>
      <c r="W3741">
        <v>1770235</v>
      </c>
      <c r="X3741">
        <v>1783427</v>
      </c>
      <c r="Y3741">
        <v>1195873</v>
      </c>
      <c r="Z3741">
        <v>659750</v>
      </c>
      <c r="AA3741">
        <v>325399</v>
      </c>
      <c r="AB3741">
        <v>12790505</v>
      </c>
      <c r="AC3741">
        <v>2181022</v>
      </c>
      <c r="AD3741" s="9">
        <v>1.4051910568020382E-5</v>
      </c>
      <c r="AE3741" s="9">
        <v>3.3336667000033338E-6</v>
      </c>
      <c r="AF3741" s="9">
        <v>2.9532413300217655E-6</v>
      </c>
      <c r="AG3741" s="9">
        <v>3.031243634388368E-6</v>
      </c>
      <c r="AH3741" s="9">
        <v>3.3293802491841353E-6</v>
      </c>
      <c r="AI3741" s="9">
        <v>2.8244837549816832E-6</v>
      </c>
      <c r="AJ3741" s="9">
        <v>5.6071821274434001E-6</v>
      </c>
      <c r="AK3741" s="9">
        <v>1.170692874577819E-5</v>
      </c>
      <c r="AL3741" s="9">
        <v>5.4566123531640774E-5</v>
      </c>
      <c r="AM3741" s="9">
        <v>2.4892516571962421E-4</v>
      </c>
      <c r="AN3741" s="9">
        <v>1.3760207278758736E-5</v>
      </c>
      <c r="AO3741" s="9">
        <v>6.0063584869845423E-5</v>
      </c>
      <c r="AP3741" s="8">
        <v>5.0400000000000002E-3</v>
      </c>
      <c r="AQ3741" s="8" t="s">
        <v>5612</v>
      </c>
      <c r="AR3741" s="37">
        <v>2.2000000000000002E-2</v>
      </c>
      <c r="AS3741" s="37">
        <v>2.7999999999999997E-2</v>
      </c>
      <c r="AT3741" s="37">
        <v>7.2999999999999995E-2</v>
      </c>
      <c r="AU3741" s="9" t="s">
        <v>5612</v>
      </c>
      <c r="AV3741" s="9" t="s">
        <v>5612</v>
      </c>
      <c r="AW3741" s="9" t="s">
        <v>5612</v>
      </c>
      <c r="AX3741" s="9" t="s">
        <v>5612</v>
      </c>
      <c r="AY3741" s="9" t="s">
        <v>5612</v>
      </c>
      <c r="AZ3741" s="9" t="s">
        <v>5612</v>
      </c>
    </row>
    <row r="3742" spans="1:52" x14ac:dyDescent="0.2">
      <c r="A3742" s="38" t="s">
        <v>41</v>
      </c>
      <c r="B3742" s="7">
        <v>2017</v>
      </c>
      <c r="C3742" s="3" t="s">
        <v>63</v>
      </c>
      <c r="D3742" t="s">
        <v>378</v>
      </c>
      <c r="E3742" t="s">
        <v>4251</v>
      </c>
      <c r="F3742">
        <v>10</v>
      </c>
      <c r="G3742">
        <v>5</v>
      </c>
      <c r="H3742">
        <v>5</v>
      </c>
      <c r="I3742">
        <v>5</v>
      </c>
      <c r="J3742">
        <v>5</v>
      </c>
      <c r="K3742">
        <v>5</v>
      </c>
      <c r="L3742">
        <v>14</v>
      </c>
      <c r="M3742">
        <v>19</v>
      </c>
      <c r="N3742">
        <v>39</v>
      </c>
      <c r="O3742">
        <v>94</v>
      </c>
      <c r="P3742">
        <v>201</v>
      </c>
      <c r="Q3742">
        <v>152</v>
      </c>
      <c r="R3742">
        <v>711647</v>
      </c>
      <c r="S3742">
        <v>1499850</v>
      </c>
      <c r="T3742">
        <v>1693055</v>
      </c>
      <c r="U3742">
        <v>1649488</v>
      </c>
      <c r="V3742">
        <v>1501781</v>
      </c>
      <c r="W3742">
        <v>1770235</v>
      </c>
      <c r="X3742">
        <v>1783427</v>
      </c>
      <c r="Y3742">
        <v>1195873</v>
      </c>
      <c r="Z3742">
        <v>659750</v>
      </c>
      <c r="AA3742">
        <v>325399</v>
      </c>
      <c r="AB3742">
        <v>12790505</v>
      </c>
      <c r="AC3742">
        <v>2181022</v>
      </c>
      <c r="AD3742" s="9">
        <v>1.4051910568020382E-5</v>
      </c>
      <c r="AE3742" s="9">
        <v>3.3336667000033338E-6</v>
      </c>
      <c r="AF3742" s="9">
        <v>2.9532413300217655E-6</v>
      </c>
      <c r="AG3742" s="9">
        <v>3.031243634388368E-6</v>
      </c>
      <c r="AH3742" s="9">
        <v>3.3293802491841353E-6</v>
      </c>
      <c r="AI3742" s="9">
        <v>2.8244837549816832E-6</v>
      </c>
      <c r="AJ3742" s="9">
        <v>7.8500549784207598E-6</v>
      </c>
      <c r="AK3742" s="9">
        <v>1.5887974726413257E-5</v>
      </c>
      <c r="AL3742" s="9">
        <v>5.9113300492610837E-5</v>
      </c>
      <c r="AM3742" s="9">
        <v>2.8887611824252686E-4</v>
      </c>
      <c r="AN3742" s="9">
        <v>1.5714782176309693E-5</v>
      </c>
      <c r="AO3742" s="9">
        <v>6.9692098474935139E-5</v>
      </c>
      <c r="AP3742" s="8">
        <v>7.7250000000000001E-3</v>
      </c>
      <c r="AQ3742" s="8" t="s">
        <v>5612</v>
      </c>
      <c r="AR3742" s="37">
        <v>0.11</v>
      </c>
      <c r="AS3742" s="37">
        <v>0.17</v>
      </c>
      <c r="AT3742" s="37">
        <v>0.22399999999999998</v>
      </c>
      <c r="AU3742" s="9" t="s">
        <v>5612</v>
      </c>
      <c r="AV3742" s="9" t="s">
        <v>5612</v>
      </c>
      <c r="AW3742" s="9" t="s">
        <v>5612</v>
      </c>
      <c r="AX3742" s="9" t="s">
        <v>5612</v>
      </c>
      <c r="AY3742" s="9" t="s">
        <v>5612</v>
      </c>
      <c r="AZ3742" s="9" t="s">
        <v>5612</v>
      </c>
    </row>
    <row r="3743" spans="1:52" x14ac:dyDescent="0.2">
      <c r="A3743" s="38" t="s">
        <v>41</v>
      </c>
      <c r="B3743" s="7">
        <v>2017</v>
      </c>
      <c r="C3743" s="3" t="s">
        <v>64</v>
      </c>
      <c r="D3743" t="s">
        <v>378</v>
      </c>
      <c r="E3743" t="s">
        <v>4252</v>
      </c>
      <c r="F3743">
        <v>10</v>
      </c>
      <c r="G3743">
        <v>5</v>
      </c>
      <c r="H3743">
        <v>5</v>
      </c>
      <c r="I3743">
        <v>5</v>
      </c>
      <c r="J3743">
        <v>5</v>
      </c>
      <c r="K3743">
        <v>5</v>
      </c>
      <c r="L3743">
        <v>12</v>
      </c>
      <c r="M3743">
        <v>30</v>
      </c>
      <c r="N3743">
        <v>45</v>
      </c>
      <c r="O3743">
        <v>87</v>
      </c>
      <c r="P3743">
        <v>209</v>
      </c>
      <c r="Q3743">
        <v>162</v>
      </c>
      <c r="R3743">
        <v>711647</v>
      </c>
      <c r="S3743">
        <v>1499850</v>
      </c>
      <c r="T3743">
        <v>1693055</v>
      </c>
      <c r="U3743">
        <v>1649488</v>
      </c>
      <c r="V3743">
        <v>1501781</v>
      </c>
      <c r="W3743">
        <v>1770235</v>
      </c>
      <c r="X3743">
        <v>1783427</v>
      </c>
      <c r="Y3743">
        <v>1195873</v>
      </c>
      <c r="Z3743">
        <v>659750</v>
      </c>
      <c r="AA3743">
        <v>325399</v>
      </c>
      <c r="AB3743">
        <v>12790505</v>
      </c>
      <c r="AC3743">
        <v>2181022</v>
      </c>
      <c r="AD3743" s="9">
        <v>1.4051910568020382E-5</v>
      </c>
      <c r="AE3743" s="9">
        <v>3.3336667000033338E-6</v>
      </c>
      <c r="AF3743" s="9">
        <v>2.9532413300217655E-6</v>
      </c>
      <c r="AG3743" s="9">
        <v>3.031243634388368E-6</v>
      </c>
      <c r="AH3743" s="9">
        <v>3.3293802491841353E-6</v>
      </c>
      <c r="AI3743" s="9">
        <v>2.8244837549816832E-6</v>
      </c>
      <c r="AJ3743" s="9">
        <v>6.7286185529320799E-6</v>
      </c>
      <c r="AK3743" s="9">
        <v>2.5086275883810405E-5</v>
      </c>
      <c r="AL3743" s="9">
        <v>6.820765441455097E-5</v>
      </c>
      <c r="AM3743" s="9">
        <v>2.6736406688404081E-4</v>
      </c>
      <c r="AN3743" s="9">
        <v>1.6340246143525998E-5</v>
      </c>
      <c r="AO3743" s="9">
        <v>7.4277104953549304E-5</v>
      </c>
      <c r="AP3743" s="8">
        <v>5.7225000000000005E-2</v>
      </c>
      <c r="AQ3743" s="8" t="s">
        <v>5612</v>
      </c>
      <c r="AR3743" s="37">
        <v>0.29100000000000004</v>
      </c>
      <c r="AS3743" s="37">
        <v>0.40500000000000003</v>
      </c>
      <c r="AT3743" s="37">
        <v>0.47299999999999998</v>
      </c>
      <c r="AU3743" s="9" t="s">
        <v>5612</v>
      </c>
      <c r="AV3743" s="9" t="s">
        <v>5612</v>
      </c>
      <c r="AW3743" s="9" t="s">
        <v>5612</v>
      </c>
      <c r="AX3743" s="9" t="s">
        <v>5612</v>
      </c>
      <c r="AY3743" s="9" t="s">
        <v>5612</v>
      </c>
      <c r="AZ3743" s="9" t="s">
        <v>5612</v>
      </c>
    </row>
    <row r="3744" spans="1:52" x14ac:dyDescent="0.2">
      <c r="A3744" s="38" t="s">
        <v>41</v>
      </c>
      <c r="B3744" s="7">
        <v>2017</v>
      </c>
      <c r="C3744" s="3" t="s">
        <v>65</v>
      </c>
      <c r="D3744" t="s">
        <v>378</v>
      </c>
      <c r="E3744" t="s">
        <v>4253</v>
      </c>
      <c r="F3744">
        <v>10</v>
      </c>
      <c r="G3744">
        <v>5</v>
      </c>
      <c r="H3744">
        <v>5</v>
      </c>
      <c r="I3744">
        <v>5</v>
      </c>
      <c r="J3744">
        <v>5</v>
      </c>
      <c r="K3744">
        <v>5</v>
      </c>
      <c r="L3744">
        <v>11</v>
      </c>
      <c r="M3744">
        <v>25</v>
      </c>
      <c r="N3744">
        <v>33</v>
      </c>
      <c r="O3744">
        <v>95</v>
      </c>
      <c r="P3744">
        <v>199</v>
      </c>
      <c r="Q3744">
        <v>153</v>
      </c>
      <c r="R3744">
        <v>711647</v>
      </c>
      <c r="S3744">
        <v>1499850</v>
      </c>
      <c r="T3744">
        <v>1693055</v>
      </c>
      <c r="U3744">
        <v>1649488</v>
      </c>
      <c r="V3744">
        <v>1501781</v>
      </c>
      <c r="W3744">
        <v>1770235</v>
      </c>
      <c r="X3744">
        <v>1783427</v>
      </c>
      <c r="Y3744">
        <v>1195873</v>
      </c>
      <c r="Z3744">
        <v>659750</v>
      </c>
      <c r="AA3744">
        <v>325399</v>
      </c>
      <c r="AB3744">
        <v>12790505</v>
      </c>
      <c r="AC3744">
        <v>2181022</v>
      </c>
      <c r="AD3744" s="9">
        <v>1.4051910568020382E-5</v>
      </c>
      <c r="AE3744" s="9">
        <v>3.3336667000033338E-6</v>
      </c>
      <c r="AF3744" s="9">
        <v>2.9532413300217655E-6</v>
      </c>
      <c r="AG3744" s="9">
        <v>3.031243634388368E-6</v>
      </c>
      <c r="AH3744" s="9">
        <v>3.3293802491841353E-6</v>
      </c>
      <c r="AI3744" s="9">
        <v>2.8244837549816832E-6</v>
      </c>
      <c r="AJ3744" s="9">
        <v>6.1679003401877396E-6</v>
      </c>
      <c r="AK3744" s="9">
        <v>2.0905229903175338E-5</v>
      </c>
      <c r="AL3744" s="9">
        <v>5.001894657067071E-5</v>
      </c>
      <c r="AM3744" s="9">
        <v>2.9194926843659631E-4</v>
      </c>
      <c r="AN3744" s="9">
        <v>1.5558416184505616E-5</v>
      </c>
      <c r="AO3744" s="9">
        <v>7.0150599122796565E-5</v>
      </c>
      <c r="AP3744" s="8">
        <v>7.687999999999999E-2</v>
      </c>
      <c r="AQ3744" s="8">
        <v>0.92300000000000004</v>
      </c>
      <c r="AR3744" s="37">
        <v>0.374</v>
      </c>
      <c r="AS3744" s="37">
        <v>0.5</v>
      </c>
      <c r="AT3744" s="37">
        <v>0.61399999999999999</v>
      </c>
      <c r="AU3744" s="9" t="s">
        <v>5612</v>
      </c>
      <c r="AV3744" s="9" t="s">
        <v>5612</v>
      </c>
      <c r="AW3744" s="9" t="s">
        <v>5612</v>
      </c>
      <c r="AX3744" s="9" t="s">
        <v>5612</v>
      </c>
      <c r="AY3744" s="9" t="s">
        <v>5612</v>
      </c>
      <c r="AZ3744" s="9" t="s">
        <v>5612</v>
      </c>
    </row>
    <row r="3745" spans="1:52" x14ac:dyDescent="0.2">
      <c r="A3745" s="5" t="s">
        <v>41</v>
      </c>
      <c r="B3745" s="7">
        <v>2017</v>
      </c>
      <c r="C3745" s="3" t="s">
        <v>66</v>
      </c>
      <c r="D3745" t="s">
        <v>378</v>
      </c>
      <c r="E3745" t="s">
        <v>4254</v>
      </c>
      <c r="F3745">
        <v>10</v>
      </c>
      <c r="G3745">
        <v>5</v>
      </c>
      <c r="H3745">
        <v>5</v>
      </c>
      <c r="I3745">
        <v>5</v>
      </c>
      <c r="J3745">
        <v>5</v>
      </c>
      <c r="K3745">
        <v>5</v>
      </c>
      <c r="L3745">
        <v>14</v>
      </c>
      <c r="M3745">
        <v>21</v>
      </c>
      <c r="N3745">
        <v>39</v>
      </c>
      <c r="O3745">
        <v>113</v>
      </c>
      <c r="P3745">
        <v>222</v>
      </c>
      <c r="Q3745">
        <v>173</v>
      </c>
      <c r="R3745">
        <v>711647</v>
      </c>
      <c r="S3745">
        <v>1499850</v>
      </c>
      <c r="T3745">
        <v>1693055</v>
      </c>
      <c r="U3745">
        <v>1649488</v>
      </c>
      <c r="V3745">
        <v>1501781</v>
      </c>
      <c r="W3745">
        <v>1770235</v>
      </c>
      <c r="X3745">
        <v>1783427</v>
      </c>
      <c r="Y3745">
        <v>1195873</v>
      </c>
      <c r="Z3745">
        <v>659750</v>
      </c>
      <c r="AA3745">
        <v>325399</v>
      </c>
      <c r="AB3745">
        <v>12790505</v>
      </c>
      <c r="AC3745">
        <v>2181022</v>
      </c>
      <c r="AD3745" s="9">
        <v>1.4051910568020382E-5</v>
      </c>
      <c r="AE3745" s="9">
        <v>3.3336667000033338E-6</v>
      </c>
      <c r="AF3745" s="9">
        <v>2.9532413300217655E-6</v>
      </c>
      <c r="AG3745" s="9">
        <v>3.031243634388368E-6</v>
      </c>
      <c r="AH3745" s="9">
        <v>3.3293802491841353E-6</v>
      </c>
      <c r="AI3745" s="9">
        <v>2.8244837549816832E-6</v>
      </c>
      <c r="AJ3745" s="9">
        <v>7.8500549784207598E-6</v>
      </c>
      <c r="AK3745" s="9">
        <v>1.7560393118667283E-5</v>
      </c>
      <c r="AL3745" s="9">
        <v>5.9113300492610837E-5</v>
      </c>
      <c r="AM3745" s="9">
        <v>3.4726597192984615E-4</v>
      </c>
      <c r="AN3745" s="9">
        <v>1.7356625090252496E-5</v>
      </c>
      <c r="AO3745" s="9">
        <v>7.9320612080024868E-5</v>
      </c>
      <c r="AP3745" s="8">
        <v>0.10069999999999998</v>
      </c>
      <c r="AQ3745" s="8" t="s">
        <v>5612</v>
      </c>
      <c r="AR3745" s="37">
        <v>0.39500000000000002</v>
      </c>
      <c r="AS3745" s="37">
        <v>0.51100000000000001</v>
      </c>
      <c r="AT3745" s="37">
        <v>0.67099999999999993</v>
      </c>
      <c r="AU3745" s="9" t="s">
        <v>5612</v>
      </c>
      <c r="AV3745" s="9" t="s">
        <v>5612</v>
      </c>
      <c r="AW3745" s="9" t="s">
        <v>5612</v>
      </c>
      <c r="AX3745" s="9" t="s">
        <v>5612</v>
      </c>
      <c r="AY3745" s="9" t="s">
        <v>5612</v>
      </c>
      <c r="AZ3745" s="9" t="s">
        <v>5612</v>
      </c>
    </row>
    <row r="3746" spans="1:52" x14ac:dyDescent="0.2">
      <c r="A3746" s="38" t="s">
        <v>42</v>
      </c>
      <c r="B3746" s="7">
        <v>2010</v>
      </c>
      <c r="C3746" s="3" t="s">
        <v>55</v>
      </c>
      <c r="D3746" t="s">
        <v>379</v>
      </c>
      <c r="E3746" t="s">
        <v>4255</v>
      </c>
      <c r="F3746">
        <v>10</v>
      </c>
      <c r="G3746">
        <v>5</v>
      </c>
      <c r="H3746">
        <v>5</v>
      </c>
      <c r="I3746">
        <v>5</v>
      </c>
      <c r="J3746">
        <v>5</v>
      </c>
      <c r="K3746">
        <v>5</v>
      </c>
      <c r="L3746">
        <v>5</v>
      </c>
      <c r="M3746">
        <v>5</v>
      </c>
      <c r="N3746">
        <v>5</v>
      </c>
      <c r="O3746">
        <v>10</v>
      </c>
      <c r="P3746">
        <v>60</v>
      </c>
      <c r="Q3746">
        <v>20</v>
      </c>
      <c r="R3746">
        <v>58920</v>
      </c>
      <c r="S3746">
        <v>127787</v>
      </c>
      <c r="T3746">
        <v>161084</v>
      </c>
      <c r="U3746">
        <v>127575</v>
      </c>
      <c r="V3746">
        <v>146977</v>
      </c>
      <c r="W3746">
        <v>160874</v>
      </c>
      <c r="X3746">
        <v>123212</v>
      </c>
      <c r="Y3746">
        <v>70663</v>
      </c>
      <c r="Z3746">
        <v>54359</v>
      </c>
      <c r="AA3746">
        <v>24938</v>
      </c>
      <c r="AB3746">
        <v>1056389</v>
      </c>
      <c r="AC3746">
        <v>149960</v>
      </c>
      <c r="AD3746" s="9">
        <v>1.6972165648336727E-4</v>
      </c>
      <c r="AE3746" s="9">
        <v>3.9127610789829955E-5</v>
      </c>
      <c r="AF3746" s="9">
        <v>3.1039705991904842E-5</v>
      </c>
      <c r="AG3746" s="9">
        <v>3.9192631785224377E-5</v>
      </c>
      <c r="AH3746" s="9">
        <v>3.401892813161243E-5</v>
      </c>
      <c r="AI3746" s="9">
        <v>3.108022427489837E-5</v>
      </c>
      <c r="AJ3746" s="9">
        <v>4.0580462941921242E-5</v>
      </c>
      <c r="AK3746" s="9">
        <v>7.0758388406945647E-5</v>
      </c>
      <c r="AL3746" s="9">
        <v>9.1981088688165711E-5</v>
      </c>
      <c r="AM3746" s="9">
        <v>4.0099446627636539E-4</v>
      </c>
      <c r="AN3746" s="9">
        <v>5.6797259342912507E-5</v>
      </c>
      <c r="AO3746" s="9">
        <v>1.3336889837289943E-4</v>
      </c>
      <c r="AP3746" s="8" t="s">
        <v>5612</v>
      </c>
      <c r="AQ3746" s="8" t="s">
        <v>5612</v>
      </c>
      <c r="AR3746" s="37">
        <v>0.46</v>
      </c>
      <c r="AS3746" s="37">
        <v>0.66599999999999993</v>
      </c>
      <c r="AT3746" s="37" t="s">
        <v>54</v>
      </c>
      <c r="AU3746" s="9" t="s">
        <v>5612</v>
      </c>
      <c r="AV3746" s="9" t="s">
        <v>5612</v>
      </c>
      <c r="AW3746" s="9" t="s">
        <v>5612</v>
      </c>
      <c r="AX3746" s="9" t="s">
        <v>5612</v>
      </c>
      <c r="AY3746" s="9" t="s">
        <v>5612</v>
      </c>
      <c r="AZ3746" s="9" t="s">
        <v>5612</v>
      </c>
    </row>
    <row r="3747" spans="1:52" x14ac:dyDescent="0.2">
      <c r="A3747" s="38" t="s">
        <v>42</v>
      </c>
      <c r="B3747" s="7">
        <v>2010</v>
      </c>
      <c r="C3747" s="3" t="s">
        <v>56</v>
      </c>
      <c r="D3747" t="s">
        <v>379</v>
      </c>
      <c r="E3747" t="s">
        <v>4256</v>
      </c>
      <c r="F3747">
        <v>10</v>
      </c>
      <c r="G3747">
        <v>5</v>
      </c>
      <c r="H3747">
        <v>5</v>
      </c>
      <c r="I3747">
        <v>5</v>
      </c>
      <c r="J3747">
        <v>5</v>
      </c>
      <c r="K3747">
        <v>5</v>
      </c>
      <c r="L3747">
        <v>5</v>
      </c>
      <c r="M3747">
        <v>5</v>
      </c>
      <c r="N3747">
        <v>5</v>
      </c>
      <c r="O3747">
        <v>5</v>
      </c>
      <c r="P3747">
        <v>55</v>
      </c>
      <c r="Q3747">
        <v>15</v>
      </c>
      <c r="R3747">
        <v>58920</v>
      </c>
      <c r="S3747">
        <v>127787</v>
      </c>
      <c r="T3747">
        <v>161084</v>
      </c>
      <c r="U3747">
        <v>127575</v>
      </c>
      <c r="V3747">
        <v>146977</v>
      </c>
      <c r="W3747">
        <v>160874</v>
      </c>
      <c r="X3747">
        <v>123212</v>
      </c>
      <c r="Y3747">
        <v>70663</v>
      </c>
      <c r="Z3747">
        <v>54359</v>
      </c>
      <c r="AA3747">
        <v>24938</v>
      </c>
      <c r="AB3747">
        <v>1056389</v>
      </c>
      <c r="AC3747">
        <v>149960</v>
      </c>
      <c r="AD3747" s="9">
        <v>1.6972165648336727E-4</v>
      </c>
      <c r="AE3747" s="9">
        <v>3.9127610789829955E-5</v>
      </c>
      <c r="AF3747" s="9">
        <v>3.1039705991904842E-5</v>
      </c>
      <c r="AG3747" s="9">
        <v>3.9192631785224377E-5</v>
      </c>
      <c r="AH3747" s="9">
        <v>3.401892813161243E-5</v>
      </c>
      <c r="AI3747" s="9">
        <v>3.108022427489837E-5</v>
      </c>
      <c r="AJ3747" s="9">
        <v>4.0580462941921242E-5</v>
      </c>
      <c r="AK3747" s="9">
        <v>7.0758388406945647E-5</v>
      </c>
      <c r="AL3747" s="9">
        <v>9.1981088688165711E-5</v>
      </c>
      <c r="AM3747" s="9">
        <v>2.004972331381827E-4</v>
      </c>
      <c r="AN3747" s="9">
        <v>5.2064154397669795E-5</v>
      </c>
      <c r="AO3747" s="9">
        <v>1.0002667377967459E-4</v>
      </c>
      <c r="AP3747" s="8" t="s">
        <v>5612</v>
      </c>
      <c r="AQ3747" s="8" t="s">
        <v>5612</v>
      </c>
      <c r="AR3747" s="37">
        <v>0.47700000000000004</v>
      </c>
      <c r="AS3747" s="37">
        <v>0.68099999999999994</v>
      </c>
      <c r="AT3747" s="37" t="s">
        <v>54</v>
      </c>
      <c r="AU3747" s="9" t="s">
        <v>5612</v>
      </c>
      <c r="AV3747" s="9" t="s">
        <v>5612</v>
      </c>
      <c r="AW3747" s="9" t="s">
        <v>5612</v>
      </c>
      <c r="AX3747" s="9" t="s">
        <v>5612</v>
      </c>
      <c r="AY3747" s="9" t="s">
        <v>5612</v>
      </c>
      <c r="AZ3747" s="9" t="s">
        <v>5612</v>
      </c>
    </row>
    <row r="3748" spans="1:52" x14ac:dyDescent="0.2">
      <c r="A3748" s="38" t="s">
        <v>42</v>
      </c>
      <c r="B3748" s="7">
        <v>2010</v>
      </c>
      <c r="C3748" s="3" t="s">
        <v>57</v>
      </c>
      <c r="D3748" t="s">
        <v>379</v>
      </c>
      <c r="E3748" t="s">
        <v>4257</v>
      </c>
      <c r="F3748">
        <v>10</v>
      </c>
      <c r="G3748">
        <v>5</v>
      </c>
      <c r="H3748">
        <v>5</v>
      </c>
      <c r="I3748">
        <v>5</v>
      </c>
      <c r="J3748">
        <v>5</v>
      </c>
      <c r="K3748">
        <v>5</v>
      </c>
      <c r="L3748">
        <v>5</v>
      </c>
      <c r="M3748">
        <v>5</v>
      </c>
      <c r="N3748">
        <v>5</v>
      </c>
      <c r="O3748">
        <v>10</v>
      </c>
      <c r="P3748">
        <v>60</v>
      </c>
      <c r="Q3748">
        <v>20</v>
      </c>
      <c r="R3748">
        <v>58920</v>
      </c>
      <c r="S3748">
        <v>127787</v>
      </c>
      <c r="T3748">
        <v>161084</v>
      </c>
      <c r="U3748">
        <v>127575</v>
      </c>
      <c r="V3748">
        <v>146977</v>
      </c>
      <c r="W3748">
        <v>160874</v>
      </c>
      <c r="X3748">
        <v>123212</v>
      </c>
      <c r="Y3748">
        <v>70663</v>
      </c>
      <c r="Z3748">
        <v>54359</v>
      </c>
      <c r="AA3748">
        <v>24938</v>
      </c>
      <c r="AB3748">
        <v>1056389</v>
      </c>
      <c r="AC3748">
        <v>149960</v>
      </c>
      <c r="AD3748" s="9">
        <v>1.6972165648336727E-4</v>
      </c>
      <c r="AE3748" s="9">
        <v>3.9127610789829955E-5</v>
      </c>
      <c r="AF3748" s="9">
        <v>3.1039705991904842E-5</v>
      </c>
      <c r="AG3748" s="9">
        <v>3.9192631785224377E-5</v>
      </c>
      <c r="AH3748" s="9">
        <v>3.401892813161243E-5</v>
      </c>
      <c r="AI3748" s="9">
        <v>3.108022427489837E-5</v>
      </c>
      <c r="AJ3748" s="9">
        <v>4.0580462941921242E-5</v>
      </c>
      <c r="AK3748" s="9">
        <v>7.0758388406945647E-5</v>
      </c>
      <c r="AL3748" s="9">
        <v>9.1981088688165711E-5</v>
      </c>
      <c r="AM3748" s="9">
        <v>4.0099446627636539E-4</v>
      </c>
      <c r="AN3748" s="9">
        <v>5.6797259342912507E-5</v>
      </c>
      <c r="AO3748" s="9">
        <v>1.3336889837289943E-4</v>
      </c>
      <c r="AP3748" s="8" t="s">
        <v>5612</v>
      </c>
      <c r="AQ3748" s="8" t="s">
        <v>5612</v>
      </c>
      <c r="AR3748" s="37">
        <v>0.48399999999999999</v>
      </c>
      <c r="AS3748" s="37">
        <v>0.69099999999999995</v>
      </c>
      <c r="AT3748" s="37" t="s">
        <v>54</v>
      </c>
      <c r="AU3748" s="9" t="s">
        <v>5612</v>
      </c>
      <c r="AV3748" s="9" t="s">
        <v>5612</v>
      </c>
      <c r="AW3748" s="9" t="s">
        <v>5612</v>
      </c>
      <c r="AX3748" s="9" t="s">
        <v>5612</v>
      </c>
      <c r="AY3748" s="9" t="s">
        <v>5612</v>
      </c>
      <c r="AZ3748" s="9" t="s">
        <v>5612</v>
      </c>
    </row>
    <row r="3749" spans="1:52" x14ac:dyDescent="0.2">
      <c r="A3749" s="38" t="s">
        <v>42</v>
      </c>
      <c r="B3749" s="7">
        <v>2010</v>
      </c>
      <c r="C3749" s="3" t="s">
        <v>58</v>
      </c>
      <c r="D3749" t="s">
        <v>379</v>
      </c>
      <c r="E3749" t="s">
        <v>4258</v>
      </c>
      <c r="F3749">
        <v>10</v>
      </c>
      <c r="G3749">
        <v>5</v>
      </c>
      <c r="H3749">
        <v>5</v>
      </c>
      <c r="I3749">
        <v>5</v>
      </c>
      <c r="J3749">
        <v>5</v>
      </c>
      <c r="K3749">
        <v>5</v>
      </c>
      <c r="L3749">
        <v>5</v>
      </c>
      <c r="M3749">
        <v>5</v>
      </c>
      <c r="N3749">
        <v>5</v>
      </c>
      <c r="O3749">
        <v>12</v>
      </c>
      <c r="P3749">
        <v>62</v>
      </c>
      <c r="Q3749">
        <v>22</v>
      </c>
      <c r="R3749">
        <v>58920</v>
      </c>
      <c r="S3749">
        <v>127787</v>
      </c>
      <c r="T3749">
        <v>161084</v>
      </c>
      <c r="U3749">
        <v>127575</v>
      </c>
      <c r="V3749">
        <v>146977</v>
      </c>
      <c r="W3749">
        <v>160874</v>
      </c>
      <c r="X3749">
        <v>123212</v>
      </c>
      <c r="Y3749">
        <v>70663</v>
      </c>
      <c r="Z3749">
        <v>54359</v>
      </c>
      <c r="AA3749">
        <v>24938</v>
      </c>
      <c r="AB3749">
        <v>1056389</v>
      </c>
      <c r="AC3749">
        <v>149960</v>
      </c>
      <c r="AD3749" s="9">
        <v>1.6972165648336727E-4</v>
      </c>
      <c r="AE3749" s="9">
        <v>3.9127610789829955E-5</v>
      </c>
      <c r="AF3749" s="9">
        <v>3.1039705991904842E-5</v>
      </c>
      <c r="AG3749" s="9">
        <v>3.9192631785224377E-5</v>
      </c>
      <c r="AH3749" s="9">
        <v>3.401892813161243E-5</v>
      </c>
      <c r="AI3749" s="9">
        <v>3.108022427489837E-5</v>
      </c>
      <c r="AJ3749" s="9">
        <v>4.0580462941921242E-5</v>
      </c>
      <c r="AK3749" s="9">
        <v>7.0758388406945647E-5</v>
      </c>
      <c r="AL3749" s="9">
        <v>9.1981088688165711E-5</v>
      </c>
      <c r="AM3749" s="9">
        <v>4.8119335953163844E-4</v>
      </c>
      <c r="AN3749" s="9">
        <v>5.8690501321009589E-5</v>
      </c>
      <c r="AO3749" s="9">
        <v>1.4670578821018938E-4</v>
      </c>
      <c r="AP3749" s="8" t="s">
        <v>5612</v>
      </c>
      <c r="AQ3749" s="8" t="s">
        <v>5612</v>
      </c>
      <c r="AR3749" s="37">
        <v>0.48700000000000004</v>
      </c>
      <c r="AS3749" s="37">
        <v>0.70000000000000007</v>
      </c>
      <c r="AT3749" s="37" t="s">
        <v>54</v>
      </c>
      <c r="AU3749" s="9" t="s">
        <v>5612</v>
      </c>
      <c r="AV3749" s="9" t="s">
        <v>5612</v>
      </c>
      <c r="AW3749" s="9" t="s">
        <v>5612</v>
      </c>
      <c r="AX3749" s="9" t="s">
        <v>5612</v>
      </c>
      <c r="AY3749" s="9" t="s">
        <v>5612</v>
      </c>
      <c r="AZ3749" s="9" t="s">
        <v>5612</v>
      </c>
    </row>
    <row r="3750" spans="1:52" x14ac:dyDescent="0.2">
      <c r="A3750" s="38" t="s">
        <v>42</v>
      </c>
      <c r="B3750" s="7">
        <v>2010</v>
      </c>
      <c r="C3750" s="3" t="s">
        <v>59</v>
      </c>
      <c r="D3750" t="s">
        <v>379</v>
      </c>
      <c r="E3750" t="s">
        <v>4259</v>
      </c>
      <c r="F3750">
        <v>10</v>
      </c>
      <c r="G3750">
        <v>5</v>
      </c>
      <c r="H3750">
        <v>5</v>
      </c>
      <c r="I3750">
        <v>5</v>
      </c>
      <c r="J3750">
        <v>5</v>
      </c>
      <c r="K3750">
        <v>5</v>
      </c>
      <c r="L3750">
        <v>5</v>
      </c>
      <c r="M3750">
        <v>5</v>
      </c>
      <c r="N3750">
        <v>10</v>
      </c>
      <c r="O3750">
        <v>5</v>
      </c>
      <c r="P3750">
        <v>60</v>
      </c>
      <c r="Q3750">
        <v>20</v>
      </c>
      <c r="R3750">
        <v>58920</v>
      </c>
      <c r="S3750">
        <v>127787</v>
      </c>
      <c r="T3750">
        <v>161084</v>
      </c>
      <c r="U3750">
        <v>127575</v>
      </c>
      <c r="V3750">
        <v>146977</v>
      </c>
      <c r="W3750">
        <v>160874</v>
      </c>
      <c r="X3750">
        <v>123212</v>
      </c>
      <c r="Y3750">
        <v>70663</v>
      </c>
      <c r="Z3750">
        <v>54359</v>
      </c>
      <c r="AA3750">
        <v>24938</v>
      </c>
      <c r="AB3750">
        <v>1056389</v>
      </c>
      <c r="AC3750">
        <v>149960</v>
      </c>
      <c r="AD3750" s="9">
        <v>1.6972165648336727E-4</v>
      </c>
      <c r="AE3750" s="9">
        <v>3.9127610789829955E-5</v>
      </c>
      <c r="AF3750" s="9">
        <v>3.1039705991904842E-5</v>
      </c>
      <c r="AG3750" s="9">
        <v>3.9192631785224377E-5</v>
      </c>
      <c r="AH3750" s="9">
        <v>3.401892813161243E-5</v>
      </c>
      <c r="AI3750" s="9">
        <v>3.108022427489837E-5</v>
      </c>
      <c r="AJ3750" s="9">
        <v>4.0580462941921242E-5</v>
      </c>
      <c r="AK3750" s="9">
        <v>7.0758388406945647E-5</v>
      </c>
      <c r="AL3750" s="9">
        <v>1.8396217737633142E-4</v>
      </c>
      <c r="AM3750" s="9">
        <v>2.004972331381827E-4</v>
      </c>
      <c r="AN3750" s="9">
        <v>5.6797259342912507E-5</v>
      </c>
      <c r="AO3750" s="9">
        <v>1.3336889837289943E-4</v>
      </c>
      <c r="AP3750" s="8" t="s">
        <v>5612</v>
      </c>
      <c r="AQ3750" s="8" t="s">
        <v>5612</v>
      </c>
      <c r="AR3750" s="37">
        <v>0.48700000000000004</v>
      </c>
      <c r="AS3750" s="37">
        <v>0.70000000000000007</v>
      </c>
      <c r="AT3750" s="37" t="s">
        <v>54</v>
      </c>
      <c r="AU3750" s="9" t="s">
        <v>5612</v>
      </c>
      <c r="AV3750" s="9" t="s">
        <v>5612</v>
      </c>
      <c r="AW3750" s="9" t="s">
        <v>5612</v>
      </c>
      <c r="AX3750" s="9" t="s">
        <v>5612</v>
      </c>
      <c r="AY3750" s="9" t="s">
        <v>5612</v>
      </c>
      <c r="AZ3750" s="9" t="s">
        <v>5612</v>
      </c>
    </row>
    <row r="3751" spans="1:52" x14ac:dyDescent="0.2">
      <c r="A3751" s="38" t="s">
        <v>42</v>
      </c>
      <c r="B3751" s="7">
        <v>2010</v>
      </c>
      <c r="C3751" s="3" t="s">
        <v>60</v>
      </c>
      <c r="D3751" t="s">
        <v>379</v>
      </c>
      <c r="E3751" t="s">
        <v>4260</v>
      </c>
      <c r="F3751">
        <v>10</v>
      </c>
      <c r="G3751">
        <v>5</v>
      </c>
      <c r="H3751">
        <v>5</v>
      </c>
      <c r="I3751">
        <v>5</v>
      </c>
      <c r="J3751">
        <v>5</v>
      </c>
      <c r="K3751">
        <v>5</v>
      </c>
      <c r="L3751">
        <v>5</v>
      </c>
      <c r="M3751">
        <v>5</v>
      </c>
      <c r="N3751">
        <v>5</v>
      </c>
      <c r="O3751">
        <v>13</v>
      </c>
      <c r="P3751">
        <v>63</v>
      </c>
      <c r="Q3751">
        <v>23</v>
      </c>
      <c r="R3751">
        <v>58920</v>
      </c>
      <c r="S3751">
        <v>127787</v>
      </c>
      <c r="T3751">
        <v>161084</v>
      </c>
      <c r="U3751">
        <v>127575</v>
      </c>
      <c r="V3751">
        <v>146977</v>
      </c>
      <c r="W3751">
        <v>160874</v>
      </c>
      <c r="X3751">
        <v>123212</v>
      </c>
      <c r="Y3751">
        <v>70663</v>
      </c>
      <c r="Z3751">
        <v>54359</v>
      </c>
      <c r="AA3751">
        <v>24938</v>
      </c>
      <c r="AB3751">
        <v>1056389</v>
      </c>
      <c r="AC3751">
        <v>149960</v>
      </c>
      <c r="AD3751" s="9">
        <v>1.6972165648336727E-4</v>
      </c>
      <c r="AE3751" s="9">
        <v>3.9127610789829955E-5</v>
      </c>
      <c r="AF3751" s="9">
        <v>3.1039705991904842E-5</v>
      </c>
      <c r="AG3751" s="9">
        <v>3.9192631785224377E-5</v>
      </c>
      <c r="AH3751" s="9">
        <v>3.401892813161243E-5</v>
      </c>
      <c r="AI3751" s="9">
        <v>3.108022427489837E-5</v>
      </c>
      <c r="AJ3751" s="9">
        <v>4.0580462941921242E-5</v>
      </c>
      <c r="AK3751" s="9">
        <v>7.0758388406945647E-5</v>
      </c>
      <c r="AL3751" s="9">
        <v>9.1981088688165711E-5</v>
      </c>
      <c r="AM3751" s="9">
        <v>5.2129280615927499E-4</v>
      </c>
      <c r="AN3751" s="9">
        <v>5.963712231005813E-5</v>
      </c>
      <c r="AO3751" s="9">
        <v>1.5337423312883436E-4</v>
      </c>
      <c r="AP3751" s="8" t="s">
        <v>5612</v>
      </c>
      <c r="AQ3751" s="8" t="s">
        <v>5612</v>
      </c>
      <c r="AR3751" s="37" t="s">
        <v>5612</v>
      </c>
      <c r="AS3751" s="37" t="s">
        <v>5612</v>
      </c>
      <c r="AT3751" s="37" t="s">
        <v>5612</v>
      </c>
      <c r="AU3751" s="9" t="s">
        <v>5612</v>
      </c>
      <c r="AV3751" s="9" t="s">
        <v>5612</v>
      </c>
      <c r="AW3751" s="9" t="s">
        <v>5612</v>
      </c>
      <c r="AX3751" s="9" t="s">
        <v>5612</v>
      </c>
      <c r="AY3751" s="9" t="s">
        <v>5612</v>
      </c>
      <c r="AZ3751" s="9" t="s">
        <v>5612</v>
      </c>
    </row>
    <row r="3752" spans="1:52" x14ac:dyDescent="0.2">
      <c r="A3752" s="38" t="s">
        <v>42</v>
      </c>
      <c r="B3752" s="7">
        <v>2010</v>
      </c>
      <c r="C3752" s="3" t="s">
        <v>61</v>
      </c>
      <c r="D3752" t="s">
        <v>379</v>
      </c>
      <c r="E3752" t="s">
        <v>4261</v>
      </c>
      <c r="F3752">
        <v>10</v>
      </c>
      <c r="G3752">
        <v>5</v>
      </c>
      <c r="H3752">
        <v>5</v>
      </c>
      <c r="I3752">
        <v>5</v>
      </c>
      <c r="J3752">
        <v>5</v>
      </c>
      <c r="K3752">
        <v>5</v>
      </c>
      <c r="L3752">
        <v>5</v>
      </c>
      <c r="M3752">
        <v>5</v>
      </c>
      <c r="N3752">
        <v>5</v>
      </c>
      <c r="O3752">
        <v>13</v>
      </c>
      <c r="P3752">
        <v>63</v>
      </c>
      <c r="Q3752">
        <v>23</v>
      </c>
      <c r="R3752">
        <v>58920</v>
      </c>
      <c r="S3752">
        <v>127787</v>
      </c>
      <c r="T3752">
        <v>161084</v>
      </c>
      <c r="U3752">
        <v>127575</v>
      </c>
      <c r="V3752">
        <v>146977</v>
      </c>
      <c r="W3752">
        <v>160874</v>
      </c>
      <c r="X3752">
        <v>123212</v>
      </c>
      <c r="Y3752">
        <v>70663</v>
      </c>
      <c r="Z3752">
        <v>54359</v>
      </c>
      <c r="AA3752">
        <v>24938</v>
      </c>
      <c r="AB3752">
        <v>1056389</v>
      </c>
      <c r="AC3752">
        <v>149960</v>
      </c>
      <c r="AD3752" s="9">
        <v>1.6972165648336727E-4</v>
      </c>
      <c r="AE3752" s="9">
        <v>3.9127610789829955E-5</v>
      </c>
      <c r="AF3752" s="9">
        <v>3.1039705991904842E-5</v>
      </c>
      <c r="AG3752" s="9">
        <v>3.9192631785224377E-5</v>
      </c>
      <c r="AH3752" s="9">
        <v>3.401892813161243E-5</v>
      </c>
      <c r="AI3752" s="9">
        <v>3.108022427489837E-5</v>
      </c>
      <c r="AJ3752" s="9">
        <v>4.0580462941921242E-5</v>
      </c>
      <c r="AK3752" s="9">
        <v>7.0758388406945647E-5</v>
      </c>
      <c r="AL3752" s="9">
        <v>9.1981088688165711E-5</v>
      </c>
      <c r="AM3752" s="9">
        <v>5.2129280615927499E-4</v>
      </c>
      <c r="AN3752" s="9">
        <v>5.963712231005813E-5</v>
      </c>
      <c r="AO3752" s="9">
        <v>1.5337423312883436E-4</v>
      </c>
      <c r="AP3752" s="8" t="s">
        <v>5612</v>
      </c>
      <c r="AQ3752" s="8" t="s">
        <v>5612</v>
      </c>
      <c r="AR3752" s="37" t="s">
        <v>5612</v>
      </c>
      <c r="AS3752" s="37" t="s">
        <v>5612</v>
      </c>
      <c r="AT3752" s="37" t="s">
        <v>5612</v>
      </c>
      <c r="AU3752" s="9" t="s">
        <v>5612</v>
      </c>
      <c r="AV3752" s="9" t="s">
        <v>5612</v>
      </c>
      <c r="AW3752" s="9" t="s">
        <v>5612</v>
      </c>
      <c r="AX3752" s="9" t="s">
        <v>5612</v>
      </c>
      <c r="AY3752" s="9" t="s">
        <v>5612</v>
      </c>
      <c r="AZ3752" s="9" t="s">
        <v>5612</v>
      </c>
    </row>
    <row r="3753" spans="1:52" x14ac:dyDescent="0.2">
      <c r="A3753" s="38" t="s">
        <v>42</v>
      </c>
      <c r="B3753" s="7">
        <v>2010</v>
      </c>
      <c r="C3753" s="3" t="s">
        <v>62</v>
      </c>
      <c r="D3753" t="s">
        <v>379</v>
      </c>
      <c r="E3753" t="s">
        <v>4262</v>
      </c>
      <c r="F3753">
        <v>10</v>
      </c>
      <c r="G3753">
        <v>5</v>
      </c>
      <c r="H3753">
        <v>5</v>
      </c>
      <c r="I3753">
        <v>5</v>
      </c>
      <c r="J3753">
        <v>5</v>
      </c>
      <c r="K3753">
        <v>5</v>
      </c>
      <c r="L3753">
        <v>5</v>
      </c>
      <c r="M3753">
        <v>5</v>
      </c>
      <c r="N3753">
        <v>5</v>
      </c>
      <c r="O3753">
        <v>5</v>
      </c>
      <c r="P3753">
        <v>55</v>
      </c>
      <c r="Q3753">
        <v>15</v>
      </c>
      <c r="R3753">
        <v>58920</v>
      </c>
      <c r="S3753">
        <v>127787</v>
      </c>
      <c r="T3753">
        <v>161084</v>
      </c>
      <c r="U3753">
        <v>127575</v>
      </c>
      <c r="V3753">
        <v>146977</v>
      </c>
      <c r="W3753">
        <v>160874</v>
      </c>
      <c r="X3753">
        <v>123212</v>
      </c>
      <c r="Y3753">
        <v>70663</v>
      </c>
      <c r="Z3753">
        <v>54359</v>
      </c>
      <c r="AA3753">
        <v>24938</v>
      </c>
      <c r="AB3753">
        <v>1056389</v>
      </c>
      <c r="AC3753">
        <v>149960</v>
      </c>
      <c r="AD3753" s="9">
        <v>1.6972165648336727E-4</v>
      </c>
      <c r="AE3753" s="9">
        <v>3.9127610789829955E-5</v>
      </c>
      <c r="AF3753" s="9">
        <v>3.1039705991904842E-5</v>
      </c>
      <c r="AG3753" s="9">
        <v>3.9192631785224377E-5</v>
      </c>
      <c r="AH3753" s="9">
        <v>3.401892813161243E-5</v>
      </c>
      <c r="AI3753" s="9">
        <v>3.108022427489837E-5</v>
      </c>
      <c r="AJ3753" s="9">
        <v>4.0580462941921242E-5</v>
      </c>
      <c r="AK3753" s="9">
        <v>7.0758388406945647E-5</v>
      </c>
      <c r="AL3753" s="9">
        <v>9.1981088688165711E-5</v>
      </c>
      <c r="AM3753" s="9">
        <v>2.004972331381827E-4</v>
      </c>
      <c r="AN3753" s="9">
        <v>5.2064154397669795E-5</v>
      </c>
      <c r="AO3753" s="9">
        <v>1.0002667377967459E-4</v>
      </c>
      <c r="AP3753" s="8" t="s">
        <v>5612</v>
      </c>
      <c r="AQ3753" s="8" t="s">
        <v>5612</v>
      </c>
      <c r="AR3753" s="37">
        <v>6.9999999999999993E-3</v>
      </c>
      <c r="AS3753" s="37">
        <v>1.2E-2</v>
      </c>
      <c r="AT3753" s="37">
        <v>0</v>
      </c>
      <c r="AU3753" s="9" t="s">
        <v>5612</v>
      </c>
      <c r="AV3753" s="9" t="s">
        <v>5612</v>
      </c>
      <c r="AW3753" s="9" t="s">
        <v>5612</v>
      </c>
      <c r="AX3753" s="9" t="s">
        <v>5612</v>
      </c>
      <c r="AY3753" s="9" t="s">
        <v>5612</v>
      </c>
      <c r="AZ3753" s="9" t="s">
        <v>5612</v>
      </c>
    </row>
    <row r="3754" spans="1:52" x14ac:dyDescent="0.2">
      <c r="A3754" s="38" t="s">
        <v>42</v>
      </c>
      <c r="B3754" s="7">
        <v>2010</v>
      </c>
      <c r="C3754" s="3" t="s">
        <v>63</v>
      </c>
      <c r="D3754" t="s">
        <v>379</v>
      </c>
      <c r="E3754" t="s">
        <v>4263</v>
      </c>
      <c r="F3754">
        <v>10</v>
      </c>
      <c r="G3754">
        <v>5</v>
      </c>
      <c r="H3754">
        <v>5</v>
      </c>
      <c r="I3754">
        <v>5</v>
      </c>
      <c r="J3754">
        <v>5</v>
      </c>
      <c r="K3754">
        <v>5</v>
      </c>
      <c r="L3754">
        <v>5</v>
      </c>
      <c r="M3754">
        <v>5</v>
      </c>
      <c r="N3754">
        <v>5</v>
      </c>
      <c r="O3754">
        <v>5</v>
      </c>
      <c r="P3754">
        <v>55</v>
      </c>
      <c r="Q3754">
        <v>15</v>
      </c>
      <c r="R3754">
        <v>58920</v>
      </c>
      <c r="S3754">
        <v>127787</v>
      </c>
      <c r="T3754">
        <v>161084</v>
      </c>
      <c r="U3754">
        <v>127575</v>
      </c>
      <c r="V3754">
        <v>146977</v>
      </c>
      <c r="W3754">
        <v>160874</v>
      </c>
      <c r="X3754">
        <v>123212</v>
      </c>
      <c r="Y3754">
        <v>70663</v>
      </c>
      <c r="Z3754">
        <v>54359</v>
      </c>
      <c r="AA3754">
        <v>24938</v>
      </c>
      <c r="AB3754">
        <v>1056389</v>
      </c>
      <c r="AC3754">
        <v>149960</v>
      </c>
      <c r="AD3754" s="9">
        <v>1.6972165648336727E-4</v>
      </c>
      <c r="AE3754" s="9">
        <v>3.9127610789829955E-5</v>
      </c>
      <c r="AF3754" s="9">
        <v>3.1039705991904842E-5</v>
      </c>
      <c r="AG3754" s="9">
        <v>3.9192631785224377E-5</v>
      </c>
      <c r="AH3754" s="9">
        <v>3.401892813161243E-5</v>
      </c>
      <c r="AI3754" s="9">
        <v>3.108022427489837E-5</v>
      </c>
      <c r="AJ3754" s="9">
        <v>4.0580462941921242E-5</v>
      </c>
      <c r="AK3754" s="9">
        <v>7.0758388406945647E-5</v>
      </c>
      <c r="AL3754" s="9">
        <v>9.1981088688165711E-5</v>
      </c>
      <c r="AM3754" s="9">
        <v>2.004972331381827E-4</v>
      </c>
      <c r="AN3754" s="9">
        <v>5.2064154397669795E-5</v>
      </c>
      <c r="AO3754" s="9">
        <v>1.0002667377967459E-4</v>
      </c>
      <c r="AP3754" s="8" t="s">
        <v>5612</v>
      </c>
      <c r="AQ3754" s="8" t="s">
        <v>5612</v>
      </c>
      <c r="AR3754" s="37">
        <v>8.1000000000000003E-2</v>
      </c>
      <c r="AS3754" s="37">
        <v>0.11900000000000001</v>
      </c>
      <c r="AT3754" s="37">
        <v>0.11199999999999999</v>
      </c>
      <c r="AU3754" s="9" t="s">
        <v>5612</v>
      </c>
      <c r="AV3754" s="9" t="s">
        <v>5612</v>
      </c>
      <c r="AW3754" s="9" t="s">
        <v>5612</v>
      </c>
      <c r="AX3754" s="9" t="s">
        <v>5612</v>
      </c>
      <c r="AY3754" s="9" t="s">
        <v>5612</v>
      </c>
      <c r="AZ3754" s="9" t="s">
        <v>5612</v>
      </c>
    </row>
    <row r="3755" spans="1:52" x14ac:dyDescent="0.2">
      <c r="A3755" s="38" t="s">
        <v>42</v>
      </c>
      <c r="B3755" s="7">
        <v>2010</v>
      </c>
      <c r="C3755" s="3" t="s">
        <v>64</v>
      </c>
      <c r="D3755" t="s">
        <v>379</v>
      </c>
      <c r="E3755" t="s">
        <v>4264</v>
      </c>
      <c r="F3755">
        <v>10</v>
      </c>
      <c r="G3755">
        <v>5</v>
      </c>
      <c r="H3755">
        <v>5</v>
      </c>
      <c r="I3755">
        <v>5</v>
      </c>
      <c r="J3755">
        <v>5</v>
      </c>
      <c r="K3755">
        <v>5</v>
      </c>
      <c r="L3755">
        <v>5</v>
      </c>
      <c r="M3755">
        <v>5</v>
      </c>
      <c r="N3755">
        <v>5</v>
      </c>
      <c r="O3755">
        <v>5</v>
      </c>
      <c r="P3755">
        <v>55</v>
      </c>
      <c r="Q3755">
        <v>15</v>
      </c>
      <c r="R3755">
        <v>58920</v>
      </c>
      <c r="S3755">
        <v>127787</v>
      </c>
      <c r="T3755">
        <v>161084</v>
      </c>
      <c r="U3755">
        <v>127575</v>
      </c>
      <c r="V3755">
        <v>146977</v>
      </c>
      <c r="W3755">
        <v>160874</v>
      </c>
      <c r="X3755">
        <v>123212</v>
      </c>
      <c r="Y3755">
        <v>70663</v>
      </c>
      <c r="Z3755">
        <v>54359</v>
      </c>
      <c r="AA3755">
        <v>24938</v>
      </c>
      <c r="AB3755">
        <v>1056389</v>
      </c>
      <c r="AC3755">
        <v>149960</v>
      </c>
      <c r="AD3755" s="9">
        <v>1.6972165648336727E-4</v>
      </c>
      <c r="AE3755" s="9">
        <v>3.9127610789829955E-5</v>
      </c>
      <c r="AF3755" s="9">
        <v>3.1039705991904842E-5</v>
      </c>
      <c r="AG3755" s="9">
        <v>3.9192631785224377E-5</v>
      </c>
      <c r="AH3755" s="9">
        <v>3.401892813161243E-5</v>
      </c>
      <c r="AI3755" s="9">
        <v>3.108022427489837E-5</v>
      </c>
      <c r="AJ3755" s="9">
        <v>4.0580462941921242E-5</v>
      </c>
      <c r="AK3755" s="9">
        <v>7.0758388406945647E-5</v>
      </c>
      <c r="AL3755" s="9">
        <v>9.1981088688165711E-5</v>
      </c>
      <c r="AM3755" s="9">
        <v>2.004972331381827E-4</v>
      </c>
      <c r="AN3755" s="9">
        <v>5.2064154397669795E-5</v>
      </c>
      <c r="AO3755" s="9">
        <v>1.0002667377967459E-4</v>
      </c>
      <c r="AP3755" s="8">
        <v>1.8500000000000001E-3</v>
      </c>
      <c r="AQ3755" s="8" t="s">
        <v>5612</v>
      </c>
      <c r="AR3755" s="37">
        <v>0.30299999999999999</v>
      </c>
      <c r="AS3755" s="37">
        <v>0.41799999999999998</v>
      </c>
      <c r="AT3755" s="37">
        <v>0.57299999999999995</v>
      </c>
      <c r="AU3755" s="9">
        <v>0</v>
      </c>
      <c r="AV3755" s="9">
        <v>9.0000000000000002E-6</v>
      </c>
      <c r="AW3755" s="9">
        <v>0</v>
      </c>
      <c r="AX3755" s="9">
        <v>0</v>
      </c>
      <c r="AY3755" s="9">
        <v>2.4999999999999999E-7</v>
      </c>
      <c r="AZ3755" s="9">
        <v>0</v>
      </c>
    </row>
    <row r="3756" spans="1:52" x14ac:dyDescent="0.2">
      <c r="A3756" s="38" t="s">
        <v>42</v>
      </c>
      <c r="B3756" s="7">
        <v>2010</v>
      </c>
      <c r="C3756" s="3" t="s">
        <v>65</v>
      </c>
      <c r="D3756" t="s">
        <v>379</v>
      </c>
      <c r="E3756" t="s">
        <v>4265</v>
      </c>
      <c r="F3756">
        <v>10</v>
      </c>
      <c r="G3756">
        <v>5</v>
      </c>
      <c r="H3756">
        <v>5</v>
      </c>
      <c r="I3756">
        <v>5</v>
      </c>
      <c r="J3756">
        <v>5</v>
      </c>
      <c r="K3756">
        <v>5</v>
      </c>
      <c r="L3756">
        <v>5</v>
      </c>
      <c r="M3756">
        <v>5</v>
      </c>
      <c r="N3756">
        <v>5</v>
      </c>
      <c r="O3756">
        <v>11</v>
      </c>
      <c r="P3756">
        <v>61</v>
      </c>
      <c r="Q3756">
        <v>21</v>
      </c>
      <c r="R3756">
        <v>58920</v>
      </c>
      <c r="S3756">
        <v>127787</v>
      </c>
      <c r="T3756">
        <v>161084</v>
      </c>
      <c r="U3756">
        <v>127575</v>
      </c>
      <c r="V3756">
        <v>146977</v>
      </c>
      <c r="W3756">
        <v>160874</v>
      </c>
      <c r="X3756">
        <v>123212</v>
      </c>
      <c r="Y3756">
        <v>70663</v>
      </c>
      <c r="Z3756">
        <v>54359</v>
      </c>
      <c r="AA3756">
        <v>24938</v>
      </c>
      <c r="AB3756">
        <v>1056389</v>
      </c>
      <c r="AC3756">
        <v>149960</v>
      </c>
      <c r="AD3756" s="9">
        <v>1.6972165648336727E-4</v>
      </c>
      <c r="AE3756" s="9">
        <v>3.9127610789829955E-5</v>
      </c>
      <c r="AF3756" s="9">
        <v>3.1039705991904842E-5</v>
      </c>
      <c r="AG3756" s="9">
        <v>3.9192631785224377E-5</v>
      </c>
      <c r="AH3756" s="9">
        <v>3.401892813161243E-5</v>
      </c>
      <c r="AI3756" s="9">
        <v>3.108022427489837E-5</v>
      </c>
      <c r="AJ3756" s="9">
        <v>4.0580462941921242E-5</v>
      </c>
      <c r="AK3756" s="9">
        <v>7.0758388406945647E-5</v>
      </c>
      <c r="AL3756" s="9">
        <v>9.1981088688165711E-5</v>
      </c>
      <c r="AM3756" s="9">
        <v>4.4109391290400195E-4</v>
      </c>
      <c r="AN3756" s="9">
        <v>5.7743880331961048E-5</v>
      </c>
      <c r="AO3756" s="9">
        <v>1.4003734329154442E-4</v>
      </c>
      <c r="AP3756" s="8">
        <v>3.2499999999999999E-3</v>
      </c>
      <c r="AQ3756" s="8" t="s">
        <v>5612</v>
      </c>
      <c r="AR3756" s="37">
        <v>0.438</v>
      </c>
      <c r="AS3756" s="37">
        <v>0.56200000000000006</v>
      </c>
      <c r="AT3756" s="37">
        <v>0.79900000000000004</v>
      </c>
      <c r="AU3756" s="9">
        <v>0</v>
      </c>
      <c r="AV3756" s="9">
        <v>9.0000000000000002E-6</v>
      </c>
      <c r="AW3756" s="9">
        <v>0</v>
      </c>
      <c r="AX3756" s="9">
        <v>0</v>
      </c>
      <c r="AY3756" s="9">
        <v>0</v>
      </c>
      <c r="AZ3756" s="9">
        <v>0</v>
      </c>
    </row>
    <row r="3757" spans="1:52" x14ac:dyDescent="0.2">
      <c r="A3757" s="38" t="s">
        <v>42</v>
      </c>
      <c r="B3757" s="7">
        <v>2010</v>
      </c>
      <c r="C3757" s="3" t="s">
        <v>66</v>
      </c>
      <c r="D3757" t="s">
        <v>379</v>
      </c>
      <c r="E3757" t="s">
        <v>4266</v>
      </c>
      <c r="F3757">
        <v>10</v>
      </c>
      <c r="G3757">
        <v>5</v>
      </c>
      <c r="H3757">
        <v>5</v>
      </c>
      <c r="I3757">
        <v>5</v>
      </c>
      <c r="J3757">
        <v>5</v>
      </c>
      <c r="K3757">
        <v>5</v>
      </c>
      <c r="L3757">
        <v>5</v>
      </c>
      <c r="M3757">
        <v>5</v>
      </c>
      <c r="N3757">
        <v>5</v>
      </c>
      <c r="O3757">
        <v>16</v>
      </c>
      <c r="P3757">
        <v>66</v>
      </c>
      <c r="Q3757">
        <v>26</v>
      </c>
      <c r="R3757">
        <v>58920</v>
      </c>
      <c r="S3757">
        <v>127787</v>
      </c>
      <c r="T3757">
        <v>161084</v>
      </c>
      <c r="U3757">
        <v>127575</v>
      </c>
      <c r="V3757">
        <v>146977</v>
      </c>
      <c r="W3757">
        <v>160874</v>
      </c>
      <c r="X3757">
        <v>123212</v>
      </c>
      <c r="Y3757">
        <v>70663</v>
      </c>
      <c r="Z3757">
        <v>54359</v>
      </c>
      <c r="AA3757">
        <v>24938</v>
      </c>
      <c r="AB3757">
        <v>1056389</v>
      </c>
      <c r="AC3757">
        <v>149960</v>
      </c>
      <c r="AD3757" s="9">
        <v>1.6972165648336727E-4</v>
      </c>
      <c r="AE3757" s="9">
        <v>3.9127610789829955E-5</v>
      </c>
      <c r="AF3757" s="9">
        <v>3.1039705991904842E-5</v>
      </c>
      <c r="AG3757" s="9">
        <v>3.9192631785224377E-5</v>
      </c>
      <c r="AH3757" s="9">
        <v>3.401892813161243E-5</v>
      </c>
      <c r="AI3757" s="9">
        <v>3.108022427489837E-5</v>
      </c>
      <c r="AJ3757" s="9">
        <v>4.0580462941921242E-5</v>
      </c>
      <c r="AK3757" s="9">
        <v>7.0758388406945647E-5</v>
      </c>
      <c r="AL3757" s="9">
        <v>9.1981088688165711E-5</v>
      </c>
      <c r="AM3757" s="9">
        <v>6.4159114604218459E-4</v>
      </c>
      <c r="AN3757" s="9">
        <v>6.2476985277203754E-5</v>
      </c>
      <c r="AO3757" s="9">
        <v>1.7337956788476927E-4</v>
      </c>
      <c r="AP3757" s="8">
        <v>4.1000000000000003E-3</v>
      </c>
      <c r="AQ3757" s="8" t="s">
        <v>5612</v>
      </c>
      <c r="AR3757" s="37">
        <v>0.48799999999999999</v>
      </c>
      <c r="AS3757" s="37">
        <v>0.60499999999999998</v>
      </c>
      <c r="AT3757" s="37">
        <v>0.84499999999999997</v>
      </c>
      <c r="AU3757" s="9">
        <v>2.5000000000000001E-5</v>
      </c>
      <c r="AV3757" s="9">
        <v>1.27E-4</v>
      </c>
      <c r="AW3757" s="9">
        <v>8.3000000000000012E-5</v>
      </c>
      <c r="AX3757" s="9">
        <v>5.0000000000000004E-6</v>
      </c>
      <c r="AY3757" s="9">
        <v>9.8666666666666648E-6</v>
      </c>
      <c r="AZ3757" s="9">
        <v>1.6600000000000004E-5</v>
      </c>
    </row>
    <row r="3758" spans="1:52" x14ac:dyDescent="0.2">
      <c r="A3758" s="38" t="s">
        <v>42</v>
      </c>
      <c r="B3758" s="7">
        <v>2011</v>
      </c>
      <c r="C3758" s="3" t="s">
        <v>55</v>
      </c>
      <c r="D3758" t="s">
        <v>380</v>
      </c>
      <c r="E3758" t="s">
        <v>4267</v>
      </c>
      <c r="F3758">
        <v>10</v>
      </c>
      <c r="G3758">
        <v>5</v>
      </c>
      <c r="H3758">
        <v>5</v>
      </c>
      <c r="I3758">
        <v>5</v>
      </c>
      <c r="J3758">
        <v>5</v>
      </c>
      <c r="K3758">
        <v>5</v>
      </c>
      <c r="L3758">
        <v>5</v>
      </c>
      <c r="M3758">
        <v>5</v>
      </c>
      <c r="N3758">
        <v>5</v>
      </c>
      <c r="O3758">
        <v>13</v>
      </c>
      <c r="P3758">
        <v>63</v>
      </c>
      <c r="Q3758">
        <v>23</v>
      </c>
      <c r="R3758">
        <v>57976</v>
      </c>
      <c r="S3758">
        <v>126033</v>
      </c>
      <c r="T3758">
        <v>161363</v>
      </c>
      <c r="U3758">
        <v>127749</v>
      </c>
      <c r="V3758">
        <v>141910</v>
      </c>
      <c r="W3758">
        <v>160722</v>
      </c>
      <c r="X3758">
        <v>127171</v>
      </c>
      <c r="Y3758">
        <v>72458</v>
      </c>
      <c r="Z3758">
        <v>53284</v>
      </c>
      <c r="AA3758">
        <v>25293</v>
      </c>
      <c r="AB3758">
        <v>1053959</v>
      </c>
      <c r="AC3758">
        <v>151035</v>
      </c>
      <c r="AD3758" s="9">
        <v>1.7248516627570029E-4</v>
      </c>
      <c r="AE3758" s="9">
        <v>3.9672149357707899E-5</v>
      </c>
      <c r="AF3758" s="9">
        <v>3.098603769141625E-5</v>
      </c>
      <c r="AG3758" s="9">
        <v>3.9139249622306243E-5</v>
      </c>
      <c r="AH3758" s="9">
        <v>3.5233598759777321E-5</v>
      </c>
      <c r="AI3758" s="9">
        <v>3.1109617849454334E-5</v>
      </c>
      <c r="AJ3758" s="9">
        <v>3.93171399139741E-5</v>
      </c>
      <c r="AK3758" s="9">
        <v>6.9005492837229842E-5</v>
      </c>
      <c r="AL3758" s="9">
        <v>9.3836799039111177E-5</v>
      </c>
      <c r="AM3758" s="9">
        <v>5.1397619894832567E-4</v>
      </c>
      <c r="AN3758" s="9">
        <v>5.9774621213918191E-5</v>
      </c>
      <c r="AO3758" s="9">
        <v>1.5228258350713411E-4</v>
      </c>
      <c r="AP3758" s="8">
        <v>3.225E-3</v>
      </c>
      <c r="AQ3758" s="8" t="s">
        <v>5612</v>
      </c>
      <c r="AR3758" s="37">
        <v>0.50900000000000001</v>
      </c>
      <c r="AS3758" s="37">
        <v>0.63300000000000001</v>
      </c>
      <c r="AT3758" s="37">
        <v>0.85</v>
      </c>
      <c r="AU3758" s="9">
        <v>2.5000000000000001E-5</v>
      </c>
      <c r="AV3758" s="9">
        <v>9.540000000000001E-4</v>
      </c>
      <c r="AW3758" s="9">
        <v>3.9100000000000002E-4</v>
      </c>
      <c r="AX3758" s="9">
        <v>0</v>
      </c>
      <c r="AY3758" s="9">
        <v>4.1583333333333339E-5</v>
      </c>
      <c r="AZ3758" s="9">
        <v>7.6749999999999995E-5</v>
      </c>
    </row>
    <row r="3759" spans="1:52" x14ac:dyDescent="0.2">
      <c r="A3759" s="38" t="s">
        <v>42</v>
      </c>
      <c r="B3759" s="7">
        <v>2011</v>
      </c>
      <c r="C3759" s="3" t="s">
        <v>56</v>
      </c>
      <c r="D3759" t="s">
        <v>380</v>
      </c>
      <c r="E3759" t="s">
        <v>4268</v>
      </c>
      <c r="F3759">
        <v>10</v>
      </c>
      <c r="G3759">
        <v>5</v>
      </c>
      <c r="H3759">
        <v>5</v>
      </c>
      <c r="I3759">
        <v>5</v>
      </c>
      <c r="J3759">
        <v>5</v>
      </c>
      <c r="K3759">
        <v>5</v>
      </c>
      <c r="L3759">
        <v>5</v>
      </c>
      <c r="M3759">
        <v>5</v>
      </c>
      <c r="N3759">
        <v>5</v>
      </c>
      <c r="O3759">
        <v>14</v>
      </c>
      <c r="P3759">
        <v>64</v>
      </c>
      <c r="Q3759">
        <v>24</v>
      </c>
      <c r="R3759">
        <v>57976</v>
      </c>
      <c r="S3759">
        <v>126033</v>
      </c>
      <c r="T3759">
        <v>161363</v>
      </c>
      <c r="U3759">
        <v>127749</v>
      </c>
      <c r="V3759">
        <v>141910</v>
      </c>
      <c r="W3759">
        <v>160722</v>
      </c>
      <c r="X3759">
        <v>127171</v>
      </c>
      <c r="Y3759">
        <v>72458</v>
      </c>
      <c r="Z3759">
        <v>53284</v>
      </c>
      <c r="AA3759">
        <v>25293</v>
      </c>
      <c r="AB3759">
        <v>1053959</v>
      </c>
      <c r="AC3759">
        <v>151035</v>
      </c>
      <c r="AD3759" s="9">
        <v>1.7248516627570029E-4</v>
      </c>
      <c r="AE3759" s="9">
        <v>3.9672149357707899E-5</v>
      </c>
      <c r="AF3759" s="9">
        <v>3.098603769141625E-5</v>
      </c>
      <c r="AG3759" s="9">
        <v>3.9139249622306243E-5</v>
      </c>
      <c r="AH3759" s="9">
        <v>3.5233598759777321E-5</v>
      </c>
      <c r="AI3759" s="9">
        <v>3.1109617849454334E-5</v>
      </c>
      <c r="AJ3759" s="9">
        <v>3.93171399139741E-5</v>
      </c>
      <c r="AK3759" s="9">
        <v>6.9005492837229842E-5</v>
      </c>
      <c r="AL3759" s="9">
        <v>9.3836799039111177E-5</v>
      </c>
      <c r="AM3759" s="9">
        <v>5.5351282963665835E-4</v>
      </c>
      <c r="AN3759" s="9">
        <v>6.0723424725250224E-5</v>
      </c>
      <c r="AO3759" s="9">
        <v>1.5890356539874863E-4</v>
      </c>
      <c r="AP3759" s="8">
        <v>1.7625000000000002E-2</v>
      </c>
      <c r="AQ3759" s="8" t="s">
        <v>5612</v>
      </c>
      <c r="AR3759" s="37">
        <v>0.52200000000000002</v>
      </c>
      <c r="AS3759" s="37">
        <v>0.63900000000000001</v>
      </c>
      <c r="AT3759" s="37">
        <v>0.86</v>
      </c>
      <c r="AU3759" s="9">
        <v>1.5199999999999998E-4</v>
      </c>
      <c r="AV3759" s="9">
        <v>1.5269999999999999E-3</v>
      </c>
      <c r="AW3759" s="9">
        <v>7.9400000000000011E-4</v>
      </c>
      <c r="AX3759" s="9">
        <v>3.1749999999999999E-5</v>
      </c>
      <c r="AY3759" s="9">
        <v>5.3638888888888904E-5</v>
      </c>
      <c r="AZ3759" s="9">
        <v>1.0075E-4</v>
      </c>
    </row>
    <row r="3760" spans="1:52" x14ac:dyDescent="0.2">
      <c r="A3760" s="38" t="s">
        <v>42</v>
      </c>
      <c r="B3760" s="7">
        <v>2011</v>
      </c>
      <c r="C3760" s="3" t="s">
        <v>57</v>
      </c>
      <c r="D3760" t="s">
        <v>380</v>
      </c>
      <c r="E3760" t="s">
        <v>4269</v>
      </c>
      <c r="F3760">
        <v>10</v>
      </c>
      <c r="G3760">
        <v>5</v>
      </c>
      <c r="H3760">
        <v>5</v>
      </c>
      <c r="I3760">
        <v>5</v>
      </c>
      <c r="J3760">
        <v>5</v>
      </c>
      <c r="K3760">
        <v>5</v>
      </c>
      <c r="L3760">
        <v>5</v>
      </c>
      <c r="M3760">
        <v>5</v>
      </c>
      <c r="N3760">
        <v>5</v>
      </c>
      <c r="O3760">
        <v>24</v>
      </c>
      <c r="P3760">
        <v>74</v>
      </c>
      <c r="Q3760">
        <v>34</v>
      </c>
      <c r="R3760">
        <v>57976</v>
      </c>
      <c r="S3760">
        <v>126033</v>
      </c>
      <c r="T3760">
        <v>161363</v>
      </c>
      <c r="U3760">
        <v>127749</v>
      </c>
      <c r="V3760">
        <v>141910</v>
      </c>
      <c r="W3760">
        <v>160722</v>
      </c>
      <c r="X3760">
        <v>127171</v>
      </c>
      <c r="Y3760">
        <v>72458</v>
      </c>
      <c r="Z3760">
        <v>53284</v>
      </c>
      <c r="AA3760">
        <v>25293</v>
      </c>
      <c r="AB3760">
        <v>1053959</v>
      </c>
      <c r="AC3760">
        <v>151035</v>
      </c>
      <c r="AD3760" s="9">
        <v>1.7248516627570029E-4</v>
      </c>
      <c r="AE3760" s="9">
        <v>3.9672149357707899E-5</v>
      </c>
      <c r="AF3760" s="9">
        <v>3.098603769141625E-5</v>
      </c>
      <c r="AG3760" s="9">
        <v>3.9139249622306243E-5</v>
      </c>
      <c r="AH3760" s="9">
        <v>3.5233598759777321E-5</v>
      </c>
      <c r="AI3760" s="9">
        <v>3.1109617849454334E-5</v>
      </c>
      <c r="AJ3760" s="9">
        <v>3.93171399139741E-5</v>
      </c>
      <c r="AK3760" s="9">
        <v>6.9005492837229842E-5</v>
      </c>
      <c r="AL3760" s="9">
        <v>9.3836799039111177E-5</v>
      </c>
      <c r="AM3760" s="9">
        <v>9.4887913651998577E-4</v>
      </c>
      <c r="AN3760" s="9">
        <v>7.0211459838570564E-5</v>
      </c>
      <c r="AO3760" s="9">
        <v>2.2511338431489391E-4</v>
      </c>
      <c r="AP3760" s="8">
        <v>1.022E-2</v>
      </c>
      <c r="AQ3760" s="8" t="s">
        <v>5612</v>
      </c>
      <c r="AR3760" s="37">
        <v>0.53</v>
      </c>
      <c r="AS3760" s="37">
        <v>0.64800000000000002</v>
      </c>
      <c r="AT3760" s="37">
        <v>0.86</v>
      </c>
      <c r="AU3760" s="9">
        <v>2.5300000000000002E-4</v>
      </c>
      <c r="AV3760" s="9">
        <v>2.163E-3</v>
      </c>
      <c r="AW3760" s="9">
        <v>1.1020000000000001E-3</v>
      </c>
      <c r="AX3760" s="9">
        <v>2.0400000000000001E-5</v>
      </c>
      <c r="AY3760" s="9">
        <v>3.4599999999999994E-5</v>
      </c>
      <c r="AZ3760" s="9">
        <v>6.1799999999999998E-5</v>
      </c>
    </row>
    <row r="3761" spans="1:52" x14ac:dyDescent="0.2">
      <c r="A3761" s="38" t="s">
        <v>42</v>
      </c>
      <c r="B3761" s="7">
        <v>2011</v>
      </c>
      <c r="C3761" s="3" t="s">
        <v>58</v>
      </c>
      <c r="D3761" t="s">
        <v>380</v>
      </c>
      <c r="E3761" t="s">
        <v>4270</v>
      </c>
      <c r="F3761">
        <v>10</v>
      </c>
      <c r="G3761">
        <v>5</v>
      </c>
      <c r="H3761">
        <v>5</v>
      </c>
      <c r="I3761">
        <v>5</v>
      </c>
      <c r="J3761">
        <v>5</v>
      </c>
      <c r="K3761">
        <v>5</v>
      </c>
      <c r="L3761">
        <v>5</v>
      </c>
      <c r="M3761">
        <v>5</v>
      </c>
      <c r="N3761">
        <v>5</v>
      </c>
      <c r="O3761">
        <v>15</v>
      </c>
      <c r="P3761">
        <v>65</v>
      </c>
      <c r="Q3761">
        <v>25</v>
      </c>
      <c r="R3761">
        <v>57976</v>
      </c>
      <c r="S3761">
        <v>126033</v>
      </c>
      <c r="T3761">
        <v>161363</v>
      </c>
      <c r="U3761">
        <v>127749</v>
      </c>
      <c r="V3761">
        <v>141910</v>
      </c>
      <c r="W3761">
        <v>160722</v>
      </c>
      <c r="X3761">
        <v>127171</v>
      </c>
      <c r="Y3761">
        <v>72458</v>
      </c>
      <c r="Z3761">
        <v>53284</v>
      </c>
      <c r="AA3761">
        <v>25293</v>
      </c>
      <c r="AB3761">
        <v>1053959</v>
      </c>
      <c r="AC3761">
        <v>151035</v>
      </c>
      <c r="AD3761" s="9">
        <v>1.7248516627570029E-4</v>
      </c>
      <c r="AE3761" s="9">
        <v>3.9672149357707899E-5</v>
      </c>
      <c r="AF3761" s="9">
        <v>3.098603769141625E-5</v>
      </c>
      <c r="AG3761" s="9">
        <v>3.9139249622306243E-5</v>
      </c>
      <c r="AH3761" s="9">
        <v>3.5233598759777321E-5</v>
      </c>
      <c r="AI3761" s="9">
        <v>3.1109617849454334E-5</v>
      </c>
      <c r="AJ3761" s="9">
        <v>3.93171399139741E-5</v>
      </c>
      <c r="AK3761" s="9">
        <v>6.9005492837229842E-5</v>
      </c>
      <c r="AL3761" s="9">
        <v>9.3836799039111177E-5</v>
      </c>
      <c r="AM3761" s="9">
        <v>5.9304946032499113E-4</v>
      </c>
      <c r="AN3761" s="9">
        <v>6.1672228236582264E-5</v>
      </c>
      <c r="AO3761" s="9">
        <v>1.6552454729036316E-4</v>
      </c>
      <c r="AP3761" s="8">
        <v>3.8500000000000001E-3</v>
      </c>
      <c r="AQ3761" s="8" t="s">
        <v>5612</v>
      </c>
      <c r="AR3761" s="37">
        <v>0.53800000000000003</v>
      </c>
      <c r="AS3761" s="37">
        <v>0.65</v>
      </c>
      <c r="AT3761" s="37">
        <v>0.86499999999999999</v>
      </c>
      <c r="AU3761" s="9">
        <v>3.0399999999999996E-4</v>
      </c>
      <c r="AV3761" s="9">
        <v>2.2260000000000001E-3</v>
      </c>
      <c r="AW3761" s="9">
        <v>1.137E-3</v>
      </c>
      <c r="AX3761" s="9">
        <v>1.275E-5</v>
      </c>
      <c r="AY3761" s="9">
        <v>6.9444444444444448E-6</v>
      </c>
      <c r="AZ3761" s="9">
        <v>9.0000000000000002E-6</v>
      </c>
    </row>
    <row r="3762" spans="1:52" x14ac:dyDescent="0.2">
      <c r="A3762" s="38" t="s">
        <v>42</v>
      </c>
      <c r="B3762" s="7">
        <v>2011</v>
      </c>
      <c r="C3762" s="3" t="s">
        <v>59</v>
      </c>
      <c r="D3762" t="s">
        <v>380</v>
      </c>
      <c r="E3762" t="s">
        <v>4271</v>
      </c>
      <c r="F3762">
        <v>10</v>
      </c>
      <c r="G3762">
        <v>5</v>
      </c>
      <c r="H3762">
        <v>5</v>
      </c>
      <c r="I3762">
        <v>5</v>
      </c>
      <c r="J3762">
        <v>5</v>
      </c>
      <c r="K3762">
        <v>5</v>
      </c>
      <c r="L3762">
        <v>5</v>
      </c>
      <c r="M3762">
        <v>5</v>
      </c>
      <c r="N3762">
        <v>5</v>
      </c>
      <c r="O3762">
        <v>13</v>
      </c>
      <c r="P3762">
        <v>63</v>
      </c>
      <c r="Q3762">
        <v>23</v>
      </c>
      <c r="R3762">
        <v>57976</v>
      </c>
      <c r="S3762">
        <v>126033</v>
      </c>
      <c r="T3762">
        <v>161363</v>
      </c>
      <c r="U3762">
        <v>127749</v>
      </c>
      <c r="V3762">
        <v>141910</v>
      </c>
      <c r="W3762">
        <v>160722</v>
      </c>
      <c r="X3762">
        <v>127171</v>
      </c>
      <c r="Y3762">
        <v>72458</v>
      </c>
      <c r="Z3762">
        <v>53284</v>
      </c>
      <c r="AA3762">
        <v>25293</v>
      </c>
      <c r="AB3762">
        <v>1053959</v>
      </c>
      <c r="AC3762">
        <v>151035</v>
      </c>
      <c r="AD3762" s="9">
        <v>1.7248516627570029E-4</v>
      </c>
      <c r="AE3762" s="9">
        <v>3.9672149357707899E-5</v>
      </c>
      <c r="AF3762" s="9">
        <v>3.098603769141625E-5</v>
      </c>
      <c r="AG3762" s="9">
        <v>3.9139249622306243E-5</v>
      </c>
      <c r="AH3762" s="9">
        <v>3.5233598759777321E-5</v>
      </c>
      <c r="AI3762" s="9">
        <v>3.1109617849454334E-5</v>
      </c>
      <c r="AJ3762" s="9">
        <v>3.93171399139741E-5</v>
      </c>
      <c r="AK3762" s="9">
        <v>6.9005492837229842E-5</v>
      </c>
      <c r="AL3762" s="9">
        <v>9.3836799039111177E-5</v>
      </c>
      <c r="AM3762" s="9">
        <v>5.1397619894832567E-4</v>
      </c>
      <c r="AN3762" s="9">
        <v>5.9774621213918191E-5</v>
      </c>
      <c r="AO3762" s="9">
        <v>1.5228258350713411E-4</v>
      </c>
      <c r="AP3762" s="8">
        <v>7.4999999999999991E-4</v>
      </c>
      <c r="AQ3762" s="8" t="s">
        <v>5612</v>
      </c>
      <c r="AR3762" s="37">
        <v>0.53900000000000003</v>
      </c>
      <c r="AS3762" s="37">
        <v>0.65</v>
      </c>
      <c r="AT3762" s="37">
        <v>0.86499999999999999</v>
      </c>
      <c r="AU3762" s="9" t="s">
        <v>5612</v>
      </c>
      <c r="AV3762" s="9" t="s">
        <v>5612</v>
      </c>
      <c r="AW3762" s="9" t="s">
        <v>5612</v>
      </c>
      <c r="AX3762" s="9" t="s">
        <v>5612</v>
      </c>
      <c r="AY3762" s="9" t="s">
        <v>5612</v>
      </c>
      <c r="AZ3762" s="9" t="s">
        <v>5612</v>
      </c>
    </row>
    <row r="3763" spans="1:52" x14ac:dyDescent="0.2">
      <c r="A3763" s="38" t="s">
        <v>42</v>
      </c>
      <c r="B3763" s="7">
        <v>2011</v>
      </c>
      <c r="C3763" s="3" t="s">
        <v>60</v>
      </c>
      <c r="D3763" t="s">
        <v>380</v>
      </c>
      <c r="E3763" t="s">
        <v>4272</v>
      </c>
      <c r="F3763">
        <v>10</v>
      </c>
      <c r="G3763">
        <v>5</v>
      </c>
      <c r="H3763">
        <v>5</v>
      </c>
      <c r="I3763">
        <v>5</v>
      </c>
      <c r="J3763">
        <v>5</v>
      </c>
      <c r="K3763">
        <v>5</v>
      </c>
      <c r="L3763">
        <v>5</v>
      </c>
      <c r="M3763">
        <v>5</v>
      </c>
      <c r="N3763">
        <v>5</v>
      </c>
      <c r="O3763">
        <v>11</v>
      </c>
      <c r="P3763">
        <v>61</v>
      </c>
      <c r="Q3763">
        <v>21</v>
      </c>
      <c r="R3763">
        <v>57976</v>
      </c>
      <c r="S3763">
        <v>126033</v>
      </c>
      <c r="T3763">
        <v>161363</v>
      </c>
      <c r="U3763">
        <v>127749</v>
      </c>
      <c r="V3763">
        <v>141910</v>
      </c>
      <c r="W3763">
        <v>160722</v>
      </c>
      <c r="X3763">
        <v>127171</v>
      </c>
      <c r="Y3763">
        <v>72458</v>
      </c>
      <c r="Z3763">
        <v>53284</v>
      </c>
      <c r="AA3763">
        <v>25293</v>
      </c>
      <c r="AB3763">
        <v>1053959</v>
      </c>
      <c r="AC3763">
        <v>151035</v>
      </c>
      <c r="AD3763" s="9">
        <v>1.7248516627570029E-4</v>
      </c>
      <c r="AE3763" s="9">
        <v>3.9672149357707899E-5</v>
      </c>
      <c r="AF3763" s="9">
        <v>3.098603769141625E-5</v>
      </c>
      <c r="AG3763" s="9">
        <v>3.9139249622306243E-5</v>
      </c>
      <c r="AH3763" s="9">
        <v>3.5233598759777321E-5</v>
      </c>
      <c r="AI3763" s="9">
        <v>3.1109617849454334E-5</v>
      </c>
      <c r="AJ3763" s="9">
        <v>3.93171399139741E-5</v>
      </c>
      <c r="AK3763" s="9">
        <v>6.9005492837229842E-5</v>
      </c>
      <c r="AL3763" s="9">
        <v>9.3836799039111177E-5</v>
      </c>
      <c r="AM3763" s="9">
        <v>4.3490293757166015E-4</v>
      </c>
      <c r="AN3763" s="9">
        <v>5.7877014191254117E-5</v>
      </c>
      <c r="AO3763" s="9">
        <v>1.3904061972390506E-4</v>
      </c>
      <c r="AP3763" s="8">
        <v>1E-4</v>
      </c>
      <c r="AQ3763" s="8" t="s">
        <v>5612</v>
      </c>
      <c r="AR3763" s="37" t="s">
        <v>5612</v>
      </c>
      <c r="AS3763" s="37" t="s">
        <v>5612</v>
      </c>
      <c r="AT3763" s="37" t="s">
        <v>5612</v>
      </c>
      <c r="AU3763" s="9" t="s">
        <v>5612</v>
      </c>
      <c r="AV3763" s="9" t="s">
        <v>5612</v>
      </c>
      <c r="AW3763" s="9" t="s">
        <v>5612</v>
      </c>
      <c r="AX3763" s="9" t="s">
        <v>5612</v>
      </c>
      <c r="AY3763" s="9" t="s">
        <v>5612</v>
      </c>
      <c r="AZ3763" s="9" t="s">
        <v>5612</v>
      </c>
    </row>
    <row r="3764" spans="1:52" x14ac:dyDescent="0.2">
      <c r="A3764" s="38" t="s">
        <v>42</v>
      </c>
      <c r="B3764" s="7">
        <v>2011</v>
      </c>
      <c r="C3764" s="3" t="s">
        <v>61</v>
      </c>
      <c r="D3764" t="s">
        <v>380</v>
      </c>
      <c r="E3764" t="s">
        <v>4273</v>
      </c>
      <c r="F3764">
        <v>10</v>
      </c>
      <c r="G3764">
        <v>5</v>
      </c>
      <c r="H3764">
        <v>5</v>
      </c>
      <c r="I3764">
        <v>5</v>
      </c>
      <c r="J3764">
        <v>5</v>
      </c>
      <c r="K3764">
        <v>5</v>
      </c>
      <c r="L3764">
        <v>5</v>
      </c>
      <c r="M3764">
        <v>5</v>
      </c>
      <c r="N3764">
        <v>5</v>
      </c>
      <c r="O3764">
        <v>5</v>
      </c>
      <c r="P3764">
        <v>55</v>
      </c>
      <c r="Q3764">
        <v>15</v>
      </c>
      <c r="R3764">
        <v>57976</v>
      </c>
      <c r="S3764">
        <v>126033</v>
      </c>
      <c r="T3764">
        <v>161363</v>
      </c>
      <c r="U3764">
        <v>127749</v>
      </c>
      <c r="V3764">
        <v>141910</v>
      </c>
      <c r="W3764">
        <v>160722</v>
      </c>
      <c r="X3764">
        <v>127171</v>
      </c>
      <c r="Y3764">
        <v>72458</v>
      </c>
      <c r="Z3764">
        <v>53284</v>
      </c>
      <c r="AA3764">
        <v>25293</v>
      </c>
      <c r="AB3764">
        <v>1053959</v>
      </c>
      <c r="AC3764">
        <v>151035</v>
      </c>
      <c r="AD3764" s="9">
        <v>1.7248516627570029E-4</v>
      </c>
      <c r="AE3764" s="9">
        <v>3.9672149357707899E-5</v>
      </c>
      <c r="AF3764" s="9">
        <v>3.098603769141625E-5</v>
      </c>
      <c r="AG3764" s="9">
        <v>3.9139249622306243E-5</v>
      </c>
      <c r="AH3764" s="9">
        <v>3.5233598759777321E-5</v>
      </c>
      <c r="AI3764" s="9">
        <v>3.1109617849454334E-5</v>
      </c>
      <c r="AJ3764" s="9">
        <v>3.93171399139741E-5</v>
      </c>
      <c r="AK3764" s="9">
        <v>6.9005492837229842E-5</v>
      </c>
      <c r="AL3764" s="9">
        <v>9.3836799039111177E-5</v>
      </c>
      <c r="AM3764" s="9">
        <v>1.9768315344166371E-4</v>
      </c>
      <c r="AN3764" s="9">
        <v>5.218419312326191E-5</v>
      </c>
      <c r="AO3764" s="9">
        <v>9.9314728374217892E-5</v>
      </c>
      <c r="AP3764" s="8">
        <v>1E-4</v>
      </c>
      <c r="AQ3764" s="8" t="s">
        <v>5612</v>
      </c>
      <c r="AR3764" s="37" t="s">
        <v>5612</v>
      </c>
      <c r="AS3764" s="37" t="s">
        <v>5612</v>
      </c>
      <c r="AT3764" s="37" t="s">
        <v>5612</v>
      </c>
      <c r="AU3764" s="9" t="s">
        <v>5612</v>
      </c>
      <c r="AV3764" s="9" t="s">
        <v>5612</v>
      </c>
      <c r="AW3764" s="9" t="s">
        <v>5612</v>
      </c>
      <c r="AX3764" s="9" t="s">
        <v>5612</v>
      </c>
      <c r="AY3764" s="9" t="s">
        <v>5612</v>
      </c>
      <c r="AZ3764" s="9" t="s">
        <v>5612</v>
      </c>
    </row>
    <row r="3765" spans="1:52" x14ac:dyDescent="0.2">
      <c r="A3765" s="38" t="s">
        <v>42</v>
      </c>
      <c r="B3765" s="7">
        <v>2011</v>
      </c>
      <c r="C3765" s="3" t="s">
        <v>62</v>
      </c>
      <c r="D3765" t="s">
        <v>380</v>
      </c>
      <c r="E3765" t="s">
        <v>4274</v>
      </c>
      <c r="F3765">
        <v>10</v>
      </c>
      <c r="G3765">
        <v>5</v>
      </c>
      <c r="H3765">
        <v>5</v>
      </c>
      <c r="I3765">
        <v>5</v>
      </c>
      <c r="J3765">
        <v>5</v>
      </c>
      <c r="K3765">
        <v>5</v>
      </c>
      <c r="L3765">
        <v>5</v>
      </c>
      <c r="M3765">
        <v>5</v>
      </c>
      <c r="N3765">
        <v>5</v>
      </c>
      <c r="O3765">
        <v>11</v>
      </c>
      <c r="P3765">
        <v>61</v>
      </c>
      <c r="Q3765">
        <v>21</v>
      </c>
      <c r="R3765">
        <v>57976</v>
      </c>
      <c r="S3765">
        <v>126033</v>
      </c>
      <c r="T3765">
        <v>161363</v>
      </c>
      <c r="U3765">
        <v>127749</v>
      </c>
      <c r="V3765">
        <v>141910</v>
      </c>
      <c r="W3765">
        <v>160722</v>
      </c>
      <c r="X3765">
        <v>127171</v>
      </c>
      <c r="Y3765">
        <v>72458</v>
      </c>
      <c r="Z3765">
        <v>53284</v>
      </c>
      <c r="AA3765">
        <v>25293</v>
      </c>
      <c r="AB3765">
        <v>1053959</v>
      </c>
      <c r="AC3765">
        <v>151035</v>
      </c>
      <c r="AD3765" s="9">
        <v>1.7248516627570029E-4</v>
      </c>
      <c r="AE3765" s="9">
        <v>3.9672149357707899E-5</v>
      </c>
      <c r="AF3765" s="9">
        <v>3.098603769141625E-5</v>
      </c>
      <c r="AG3765" s="9">
        <v>3.9139249622306243E-5</v>
      </c>
      <c r="AH3765" s="9">
        <v>3.5233598759777321E-5</v>
      </c>
      <c r="AI3765" s="9">
        <v>3.1109617849454334E-5</v>
      </c>
      <c r="AJ3765" s="9">
        <v>3.93171399139741E-5</v>
      </c>
      <c r="AK3765" s="9">
        <v>6.9005492837229842E-5</v>
      </c>
      <c r="AL3765" s="9">
        <v>9.3836799039111177E-5</v>
      </c>
      <c r="AM3765" s="9">
        <v>4.3490293757166015E-4</v>
      </c>
      <c r="AN3765" s="9">
        <v>5.7877014191254117E-5</v>
      </c>
      <c r="AO3765" s="9">
        <v>1.3904061972390506E-4</v>
      </c>
      <c r="AP3765" s="8">
        <v>1E-4</v>
      </c>
      <c r="AQ3765" s="8" t="s">
        <v>5612</v>
      </c>
      <c r="AR3765" s="37">
        <v>9.0000000000000011E-3</v>
      </c>
      <c r="AS3765" s="37">
        <v>1.1000000000000001E-2</v>
      </c>
      <c r="AT3765" s="37">
        <v>0</v>
      </c>
      <c r="AU3765" s="9" t="s">
        <v>5612</v>
      </c>
      <c r="AV3765" s="9" t="s">
        <v>5612</v>
      </c>
      <c r="AW3765" s="9" t="s">
        <v>5612</v>
      </c>
      <c r="AX3765" s="9" t="s">
        <v>5612</v>
      </c>
      <c r="AY3765" s="9" t="s">
        <v>5612</v>
      </c>
      <c r="AZ3765" s="9" t="s">
        <v>5612</v>
      </c>
    </row>
    <row r="3766" spans="1:52" x14ac:dyDescent="0.2">
      <c r="A3766" s="38" t="s">
        <v>42</v>
      </c>
      <c r="B3766" s="7">
        <v>2011</v>
      </c>
      <c r="C3766" s="3" t="s">
        <v>63</v>
      </c>
      <c r="D3766" t="s">
        <v>380</v>
      </c>
      <c r="E3766" t="s">
        <v>4275</v>
      </c>
      <c r="F3766">
        <v>10</v>
      </c>
      <c r="G3766">
        <v>5</v>
      </c>
      <c r="H3766">
        <v>5</v>
      </c>
      <c r="I3766">
        <v>5</v>
      </c>
      <c r="J3766">
        <v>5</v>
      </c>
      <c r="K3766">
        <v>5</v>
      </c>
      <c r="L3766">
        <v>5</v>
      </c>
      <c r="M3766">
        <v>5</v>
      </c>
      <c r="N3766">
        <v>5</v>
      </c>
      <c r="O3766">
        <v>5</v>
      </c>
      <c r="P3766">
        <v>55</v>
      </c>
      <c r="Q3766">
        <v>15</v>
      </c>
      <c r="R3766">
        <v>57976</v>
      </c>
      <c r="S3766">
        <v>126033</v>
      </c>
      <c r="T3766">
        <v>161363</v>
      </c>
      <c r="U3766">
        <v>127749</v>
      </c>
      <c r="V3766">
        <v>141910</v>
      </c>
      <c r="W3766">
        <v>160722</v>
      </c>
      <c r="X3766">
        <v>127171</v>
      </c>
      <c r="Y3766">
        <v>72458</v>
      </c>
      <c r="Z3766">
        <v>53284</v>
      </c>
      <c r="AA3766">
        <v>25293</v>
      </c>
      <c r="AB3766">
        <v>1053959</v>
      </c>
      <c r="AC3766">
        <v>151035</v>
      </c>
      <c r="AD3766" s="9">
        <v>1.7248516627570029E-4</v>
      </c>
      <c r="AE3766" s="9">
        <v>3.9672149357707899E-5</v>
      </c>
      <c r="AF3766" s="9">
        <v>3.098603769141625E-5</v>
      </c>
      <c r="AG3766" s="9">
        <v>3.9139249622306243E-5</v>
      </c>
      <c r="AH3766" s="9">
        <v>3.5233598759777321E-5</v>
      </c>
      <c r="AI3766" s="9">
        <v>3.1109617849454334E-5</v>
      </c>
      <c r="AJ3766" s="9">
        <v>3.93171399139741E-5</v>
      </c>
      <c r="AK3766" s="9">
        <v>6.9005492837229842E-5</v>
      </c>
      <c r="AL3766" s="9">
        <v>9.3836799039111177E-5</v>
      </c>
      <c r="AM3766" s="9">
        <v>1.9768315344166371E-4</v>
      </c>
      <c r="AN3766" s="9">
        <v>5.218419312326191E-5</v>
      </c>
      <c r="AO3766" s="9">
        <v>9.9314728374217892E-5</v>
      </c>
      <c r="AP3766" s="8">
        <v>6.4999999999999997E-4</v>
      </c>
      <c r="AQ3766" s="8" t="s">
        <v>5612</v>
      </c>
      <c r="AR3766" s="37">
        <v>8.6999999999999994E-2</v>
      </c>
      <c r="AS3766" s="37">
        <v>0.12300000000000001</v>
      </c>
      <c r="AT3766" s="37">
        <v>0.252</v>
      </c>
      <c r="AU3766" s="9" t="s">
        <v>5612</v>
      </c>
      <c r="AV3766" s="9" t="s">
        <v>5612</v>
      </c>
      <c r="AW3766" s="9" t="s">
        <v>5612</v>
      </c>
      <c r="AX3766" s="9" t="s">
        <v>5612</v>
      </c>
      <c r="AY3766" s="9" t="s">
        <v>5612</v>
      </c>
      <c r="AZ3766" s="9" t="s">
        <v>5612</v>
      </c>
    </row>
    <row r="3767" spans="1:52" x14ac:dyDescent="0.2">
      <c r="A3767" s="38" t="s">
        <v>42</v>
      </c>
      <c r="B3767" s="7">
        <v>2011</v>
      </c>
      <c r="C3767" s="3" t="s">
        <v>64</v>
      </c>
      <c r="D3767" t="s">
        <v>380</v>
      </c>
      <c r="E3767" t="s">
        <v>4276</v>
      </c>
      <c r="F3767">
        <v>10</v>
      </c>
      <c r="G3767">
        <v>5</v>
      </c>
      <c r="H3767">
        <v>5</v>
      </c>
      <c r="I3767">
        <v>5</v>
      </c>
      <c r="J3767">
        <v>5</v>
      </c>
      <c r="K3767">
        <v>5</v>
      </c>
      <c r="L3767">
        <v>5</v>
      </c>
      <c r="M3767">
        <v>5</v>
      </c>
      <c r="N3767">
        <v>5</v>
      </c>
      <c r="O3767">
        <v>5</v>
      </c>
      <c r="P3767">
        <v>55</v>
      </c>
      <c r="Q3767">
        <v>15</v>
      </c>
      <c r="R3767">
        <v>57976</v>
      </c>
      <c r="S3767">
        <v>126033</v>
      </c>
      <c r="T3767">
        <v>161363</v>
      </c>
      <c r="U3767">
        <v>127749</v>
      </c>
      <c r="V3767">
        <v>141910</v>
      </c>
      <c r="W3767">
        <v>160722</v>
      </c>
      <c r="X3767">
        <v>127171</v>
      </c>
      <c r="Y3767">
        <v>72458</v>
      </c>
      <c r="Z3767">
        <v>53284</v>
      </c>
      <c r="AA3767">
        <v>25293</v>
      </c>
      <c r="AB3767">
        <v>1053959</v>
      </c>
      <c r="AC3767">
        <v>151035</v>
      </c>
      <c r="AD3767" s="9">
        <v>1.7248516627570029E-4</v>
      </c>
      <c r="AE3767" s="9">
        <v>3.9672149357707899E-5</v>
      </c>
      <c r="AF3767" s="9">
        <v>3.098603769141625E-5</v>
      </c>
      <c r="AG3767" s="9">
        <v>3.9139249622306243E-5</v>
      </c>
      <c r="AH3767" s="9">
        <v>3.5233598759777321E-5</v>
      </c>
      <c r="AI3767" s="9">
        <v>3.1109617849454334E-5</v>
      </c>
      <c r="AJ3767" s="9">
        <v>3.93171399139741E-5</v>
      </c>
      <c r="AK3767" s="9">
        <v>6.9005492837229842E-5</v>
      </c>
      <c r="AL3767" s="9">
        <v>9.3836799039111177E-5</v>
      </c>
      <c r="AM3767" s="9">
        <v>1.9768315344166371E-4</v>
      </c>
      <c r="AN3767" s="9">
        <v>5.218419312326191E-5</v>
      </c>
      <c r="AO3767" s="9">
        <v>9.9314728374217892E-5</v>
      </c>
      <c r="AP3767" s="8">
        <v>1.25E-3</v>
      </c>
      <c r="AQ3767" s="8" t="s">
        <v>5612</v>
      </c>
      <c r="AR3767" s="37">
        <v>0.28800000000000003</v>
      </c>
      <c r="AS3767" s="37">
        <v>0.40500000000000003</v>
      </c>
      <c r="AT3767" s="37">
        <v>0.51700000000000002</v>
      </c>
      <c r="AU3767" s="9">
        <v>0</v>
      </c>
      <c r="AV3767" s="9">
        <v>0</v>
      </c>
      <c r="AW3767" s="9">
        <v>0</v>
      </c>
      <c r="AX3767" s="9">
        <v>0</v>
      </c>
      <c r="AY3767" s="9">
        <v>0</v>
      </c>
      <c r="AZ3767" s="9">
        <v>0</v>
      </c>
    </row>
    <row r="3768" spans="1:52" x14ac:dyDescent="0.2">
      <c r="A3768" s="38" t="s">
        <v>42</v>
      </c>
      <c r="B3768" s="7">
        <v>2011</v>
      </c>
      <c r="C3768" s="3" t="s">
        <v>65</v>
      </c>
      <c r="D3768" t="s">
        <v>380</v>
      </c>
      <c r="E3768" t="s">
        <v>4277</v>
      </c>
      <c r="F3768">
        <v>10</v>
      </c>
      <c r="G3768">
        <v>5</v>
      </c>
      <c r="H3768">
        <v>5</v>
      </c>
      <c r="I3768">
        <v>5</v>
      </c>
      <c r="J3768">
        <v>5</v>
      </c>
      <c r="K3768">
        <v>5</v>
      </c>
      <c r="L3768">
        <v>5</v>
      </c>
      <c r="M3768">
        <v>5</v>
      </c>
      <c r="N3768">
        <v>5</v>
      </c>
      <c r="O3768">
        <v>5</v>
      </c>
      <c r="P3768">
        <v>55</v>
      </c>
      <c r="Q3768">
        <v>15</v>
      </c>
      <c r="R3768">
        <v>57976</v>
      </c>
      <c r="S3768">
        <v>126033</v>
      </c>
      <c r="T3768">
        <v>161363</v>
      </c>
      <c r="U3768">
        <v>127749</v>
      </c>
      <c r="V3768">
        <v>141910</v>
      </c>
      <c r="W3768">
        <v>160722</v>
      </c>
      <c r="X3768">
        <v>127171</v>
      </c>
      <c r="Y3768">
        <v>72458</v>
      </c>
      <c r="Z3768">
        <v>53284</v>
      </c>
      <c r="AA3768">
        <v>25293</v>
      </c>
      <c r="AB3768">
        <v>1053959</v>
      </c>
      <c r="AC3768">
        <v>151035</v>
      </c>
      <c r="AD3768" s="9">
        <v>1.7248516627570029E-4</v>
      </c>
      <c r="AE3768" s="9">
        <v>3.9672149357707899E-5</v>
      </c>
      <c r="AF3768" s="9">
        <v>3.098603769141625E-5</v>
      </c>
      <c r="AG3768" s="9">
        <v>3.9139249622306243E-5</v>
      </c>
      <c r="AH3768" s="9">
        <v>3.5233598759777321E-5</v>
      </c>
      <c r="AI3768" s="9">
        <v>3.1109617849454334E-5</v>
      </c>
      <c r="AJ3768" s="9">
        <v>3.93171399139741E-5</v>
      </c>
      <c r="AK3768" s="9">
        <v>6.9005492837229842E-5</v>
      </c>
      <c r="AL3768" s="9">
        <v>9.3836799039111177E-5</v>
      </c>
      <c r="AM3768" s="9">
        <v>1.9768315344166371E-4</v>
      </c>
      <c r="AN3768" s="9">
        <v>5.218419312326191E-5</v>
      </c>
      <c r="AO3768" s="9">
        <v>9.9314728374217892E-5</v>
      </c>
      <c r="AP3768" s="8">
        <v>2.4199999999999998E-3</v>
      </c>
      <c r="AQ3768" s="8" t="s">
        <v>5612</v>
      </c>
      <c r="AR3768" s="37">
        <v>0.40500000000000003</v>
      </c>
      <c r="AS3768" s="37">
        <v>0.54200000000000004</v>
      </c>
      <c r="AT3768" s="37">
        <v>0.69099999999999995</v>
      </c>
      <c r="AU3768" s="9">
        <v>0</v>
      </c>
      <c r="AV3768" s="9">
        <v>3.6000000000000001E-5</v>
      </c>
      <c r="AW3768" s="9">
        <v>1.2E-5</v>
      </c>
      <c r="AX3768" s="9">
        <v>0</v>
      </c>
      <c r="AY3768" s="9">
        <v>1.361111111111111E-6</v>
      </c>
      <c r="AZ3768" s="9">
        <v>3.0000000000000001E-6</v>
      </c>
    </row>
    <row r="3769" spans="1:52" x14ac:dyDescent="0.2">
      <c r="A3769" s="38" t="s">
        <v>42</v>
      </c>
      <c r="B3769" s="7">
        <v>2011</v>
      </c>
      <c r="C3769" s="3" t="s">
        <v>66</v>
      </c>
      <c r="D3769" t="s">
        <v>380</v>
      </c>
      <c r="E3769" t="s">
        <v>4278</v>
      </c>
      <c r="F3769">
        <v>10</v>
      </c>
      <c r="G3769">
        <v>5</v>
      </c>
      <c r="H3769">
        <v>5</v>
      </c>
      <c r="I3769">
        <v>5</v>
      </c>
      <c r="J3769">
        <v>5</v>
      </c>
      <c r="K3769">
        <v>5</v>
      </c>
      <c r="L3769">
        <v>5</v>
      </c>
      <c r="M3769">
        <v>5</v>
      </c>
      <c r="N3769">
        <v>5</v>
      </c>
      <c r="O3769">
        <v>5</v>
      </c>
      <c r="P3769">
        <v>55</v>
      </c>
      <c r="Q3769">
        <v>15</v>
      </c>
      <c r="R3769">
        <v>57976</v>
      </c>
      <c r="S3769">
        <v>126033</v>
      </c>
      <c r="T3769">
        <v>161363</v>
      </c>
      <c r="U3769">
        <v>127749</v>
      </c>
      <c r="V3769">
        <v>141910</v>
      </c>
      <c r="W3769">
        <v>160722</v>
      </c>
      <c r="X3769">
        <v>127171</v>
      </c>
      <c r="Y3769">
        <v>72458</v>
      </c>
      <c r="Z3769">
        <v>53284</v>
      </c>
      <c r="AA3769">
        <v>25293</v>
      </c>
      <c r="AB3769">
        <v>1053959</v>
      </c>
      <c r="AC3769">
        <v>151035</v>
      </c>
      <c r="AD3769" s="9">
        <v>1.7248516627570029E-4</v>
      </c>
      <c r="AE3769" s="9">
        <v>3.9672149357707899E-5</v>
      </c>
      <c r="AF3769" s="9">
        <v>3.098603769141625E-5</v>
      </c>
      <c r="AG3769" s="9">
        <v>3.9139249622306243E-5</v>
      </c>
      <c r="AH3769" s="9">
        <v>3.5233598759777321E-5</v>
      </c>
      <c r="AI3769" s="9">
        <v>3.1109617849454334E-5</v>
      </c>
      <c r="AJ3769" s="9">
        <v>3.93171399139741E-5</v>
      </c>
      <c r="AK3769" s="9">
        <v>6.9005492837229842E-5</v>
      </c>
      <c r="AL3769" s="9">
        <v>9.3836799039111177E-5</v>
      </c>
      <c r="AM3769" s="9">
        <v>1.9768315344166371E-4</v>
      </c>
      <c r="AN3769" s="9">
        <v>5.218419312326191E-5</v>
      </c>
      <c r="AO3769" s="9">
        <v>9.9314728374217892E-5</v>
      </c>
      <c r="AP3769" s="8">
        <v>1.575E-3</v>
      </c>
      <c r="AQ3769" s="8" t="s">
        <v>5612</v>
      </c>
      <c r="AR3769" s="37">
        <v>0.44799999999999995</v>
      </c>
      <c r="AS3769" s="37">
        <v>0.57200000000000006</v>
      </c>
      <c r="AT3769" s="37">
        <v>0.77400000000000002</v>
      </c>
      <c r="AU3769" s="9">
        <v>0</v>
      </c>
      <c r="AV3769" s="9">
        <v>6.3E-5</v>
      </c>
      <c r="AW3769" s="9">
        <v>2.4000000000000001E-5</v>
      </c>
      <c r="AX3769" s="9">
        <v>0</v>
      </c>
      <c r="AY3769" s="9">
        <v>1.688888888888889E-6</v>
      </c>
      <c r="AZ3769" s="9">
        <v>2.3999999999999999E-6</v>
      </c>
    </row>
    <row r="3770" spans="1:52" x14ac:dyDescent="0.2">
      <c r="A3770" s="38" t="s">
        <v>42</v>
      </c>
      <c r="B3770" s="7">
        <v>2012</v>
      </c>
      <c r="C3770" s="3" t="s">
        <v>55</v>
      </c>
      <c r="D3770" t="s">
        <v>381</v>
      </c>
      <c r="E3770" t="s">
        <v>4279</v>
      </c>
      <c r="F3770">
        <v>10</v>
      </c>
      <c r="G3770">
        <v>5</v>
      </c>
      <c r="H3770">
        <v>5</v>
      </c>
      <c r="I3770">
        <v>5</v>
      </c>
      <c r="J3770">
        <v>5</v>
      </c>
      <c r="K3770">
        <v>5</v>
      </c>
      <c r="L3770">
        <v>5</v>
      </c>
      <c r="M3770">
        <v>5</v>
      </c>
      <c r="N3770">
        <v>5</v>
      </c>
      <c r="O3770">
        <v>5</v>
      </c>
      <c r="P3770">
        <v>55</v>
      </c>
      <c r="Q3770">
        <v>15</v>
      </c>
      <c r="R3770">
        <v>56804</v>
      </c>
      <c r="S3770">
        <v>124507</v>
      </c>
      <c r="T3770">
        <v>161477</v>
      </c>
      <c r="U3770">
        <v>127986</v>
      </c>
      <c r="V3770">
        <v>137501</v>
      </c>
      <c r="W3770">
        <v>160443</v>
      </c>
      <c r="X3770">
        <v>130590</v>
      </c>
      <c r="Y3770">
        <v>75293</v>
      </c>
      <c r="Z3770">
        <v>51614</v>
      </c>
      <c r="AA3770">
        <v>26256</v>
      </c>
      <c r="AB3770">
        <v>1052471</v>
      </c>
      <c r="AC3770">
        <v>153163</v>
      </c>
      <c r="AD3770" s="9">
        <v>1.7604394056756567E-4</v>
      </c>
      <c r="AE3770" s="9">
        <v>4.0158384669135071E-5</v>
      </c>
      <c r="AF3770" s="9">
        <v>3.0964162078809985E-5</v>
      </c>
      <c r="AG3770" s="9">
        <v>3.9066772928289035E-5</v>
      </c>
      <c r="AH3770" s="9">
        <v>3.6363371902749798E-5</v>
      </c>
      <c r="AI3770" s="9">
        <v>3.116371546281234E-5</v>
      </c>
      <c r="AJ3770" s="9">
        <v>3.8287770885979022E-5</v>
      </c>
      <c r="AK3770" s="9">
        <v>6.6407235732405401E-5</v>
      </c>
      <c r="AL3770" s="9">
        <v>9.6872941449994193E-5</v>
      </c>
      <c r="AM3770" s="9">
        <v>1.9043266301035954E-4</v>
      </c>
      <c r="AN3770" s="9">
        <v>5.2257971953621528E-5</v>
      </c>
      <c r="AO3770" s="9">
        <v>9.7934879833902445E-5</v>
      </c>
      <c r="AP3770" s="8">
        <v>9.7500000000000006E-4</v>
      </c>
      <c r="AQ3770" s="8" t="s">
        <v>5612</v>
      </c>
      <c r="AR3770" s="37">
        <v>0.46600000000000003</v>
      </c>
      <c r="AS3770" s="37">
        <v>0.58799999999999997</v>
      </c>
      <c r="AT3770" s="37">
        <v>0.79400000000000004</v>
      </c>
      <c r="AU3770" s="9">
        <v>0</v>
      </c>
      <c r="AV3770" s="9">
        <v>7.0999999999999991E-5</v>
      </c>
      <c r="AW3770" s="9">
        <v>3.4999999999999997E-5</v>
      </c>
      <c r="AX3770" s="9">
        <v>0</v>
      </c>
      <c r="AY3770" s="9">
        <v>9.9999999999999995E-7</v>
      </c>
      <c r="AZ3770" s="9">
        <v>3.0000000000000001E-6</v>
      </c>
    </row>
    <row r="3771" spans="1:52" x14ac:dyDescent="0.2">
      <c r="A3771" s="38" t="s">
        <v>42</v>
      </c>
      <c r="B3771" s="7">
        <v>2012</v>
      </c>
      <c r="C3771" s="3" t="s">
        <v>56</v>
      </c>
      <c r="D3771" t="s">
        <v>381</v>
      </c>
      <c r="E3771" t="s">
        <v>4280</v>
      </c>
      <c r="F3771">
        <v>10</v>
      </c>
      <c r="G3771">
        <v>5</v>
      </c>
      <c r="H3771">
        <v>5</v>
      </c>
      <c r="I3771">
        <v>5</v>
      </c>
      <c r="J3771">
        <v>5</v>
      </c>
      <c r="K3771">
        <v>5</v>
      </c>
      <c r="L3771">
        <v>5</v>
      </c>
      <c r="M3771">
        <v>5</v>
      </c>
      <c r="N3771">
        <v>5</v>
      </c>
      <c r="O3771">
        <v>5</v>
      </c>
      <c r="P3771">
        <v>55</v>
      </c>
      <c r="Q3771">
        <v>15</v>
      </c>
      <c r="R3771">
        <v>56804</v>
      </c>
      <c r="S3771">
        <v>124507</v>
      </c>
      <c r="T3771">
        <v>161477</v>
      </c>
      <c r="U3771">
        <v>127986</v>
      </c>
      <c r="V3771">
        <v>137501</v>
      </c>
      <c r="W3771">
        <v>160443</v>
      </c>
      <c r="X3771">
        <v>130590</v>
      </c>
      <c r="Y3771">
        <v>75293</v>
      </c>
      <c r="Z3771">
        <v>51614</v>
      </c>
      <c r="AA3771">
        <v>26256</v>
      </c>
      <c r="AB3771">
        <v>1052471</v>
      </c>
      <c r="AC3771">
        <v>153163</v>
      </c>
      <c r="AD3771" s="9">
        <v>1.7604394056756567E-4</v>
      </c>
      <c r="AE3771" s="9">
        <v>4.0158384669135071E-5</v>
      </c>
      <c r="AF3771" s="9">
        <v>3.0964162078809985E-5</v>
      </c>
      <c r="AG3771" s="9">
        <v>3.9066772928289035E-5</v>
      </c>
      <c r="AH3771" s="9">
        <v>3.6363371902749798E-5</v>
      </c>
      <c r="AI3771" s="9">
        <v>3.116371546281234E-5</v>
      </c>
      <c r="AJ3771" s="9">
        <v>3.8287770885979022E-5</v>
      </c>
      <c r="AK3771" s="9">
        <v>6.6407235732405401E-5</v>
      </c>
      <c r="AL3771" s="9">
        <v>9.6872941449994193E-5</v>
      </c>
      <c r="AM3771" s="9">
        <v>1.9043266301035954E-4</v>
      </c>
      <c r="AN3771" s="9">
        <v>5.2257971953621528E-5</v>
      </c>
      <c r="AO3771" s="9">
        <v>9.7934879833902445E-5</v>
      </c>
      <c r="AP3771" s="8">
        <v>1.7399999999999998E-3</v>
      </c>
      <c r="AQ3771" s="8" t="s">
        <v>5612</v>
      </c>
      <c r="AR3771" s="37">
        <v>0.48399999999999999</v>
      </c>
      <c r="AS3771" s="37">
        <v>0.59399999999999997</v>
      </c>
      <c r="AT3771" s="37">
        <v>0.8</v>
      </c>
      <c r="AU3771" s="9">
        <v>0</v>
      </c>
      <c r="AV3771" s="9">
        <v>7.0999999999999991E-5</v>
      </c>
      <c r="AW3771" s="9">
        <v>3.4999999999999997E-5</v>
      </c>
      <c r="AX3771" s="9">
        <v>0</v>
      </c>
      <c r="AY3771" s="9">
        <v>2.2222222222222222E-7</v>
      </c>
      <c r="AZ3771" s="9">
        <v>0</v>
      </c>
    </row>
    <row r="3772" spans="1:52" x14ac:dyDescent="0.2">
      <c r="A3772" s="38" t="s">
        <v>42</v>
      </c>
      <c r="B3772" s="7">
        <v>2012</v>
      </c>
      <c r="C3772" s="3" t="s">
        <v>57</v>
      </c>
      <c r="D3772" t="s">
        <v>381</v>
      </c>
      <c r="E3772" t="s">
        <v>4281</v>
      </c>
      <c r="F3772">
        <v>10</v>
      </c>
      <c r="G3772">
        <v>5</v>
      </c>
      <c r="H3772">
        <v>5</v>
      </c>
      <c r="I3772">
        <v>5</v>
      </c>
      <c r="J3772">
        <v>5</v>
      </c>
      <c r="K3772">
        <v>5</v>
      </c>
      <c r="L3772">
        <v>5</v>
      </c>
      <c r="M3772">
        <v>5</v>
      </c>
      <c r="N3772">
        <v>5</v>
      </c>
      <c r="O3772">
        <v>5</v>
      </c>
      <c r="P3772">
        <v>55</v>
      </c>
      <c r="Q3772">
        <v>15</v>
      </c>
      <c r="R3772">
        <v>56804</v>
      </c>
      <c r="S3772">
        <v>124507</v>
      </c>
      <c r="T3772">
        <v>161477</v>
      </c>
      <c r="U3772">
        <v>127986</v>
      </c>
      <c r="V3772">
        <v>137501</v>
      </c>
      <c r="W3772">
        <v>160443</v>
      </c>
      <c r="X3772">
        <v>130590</v>
      </c>
      <c r="Y3772">
        <v>75293</v>
      </c>
      <c r="Z3772">
        <v>51614</v>
      </c>
      <c r="AA3772">
        <v>26256</v>
      </c>
      <c r="AB3772">
        <v>1052471</v>
      </c>
      <c r="AC3772">
        <v>153163</v>
      </c>
      <c r="AD3772" s="9">
        <v>1.7604394056756567E-4</v>
      </c>
      <c r="AE3772" s="9">
        <v>4.0158384669135071E-5</v>
      </c>
      <c r="AF3772" s="9">
        <v>3.0964162078809985E-5</v>
      </c>
      <c r="AG3772" s="9">
        <v>3.9066772928289035E-5</v>
      </c>
      <c r="AH3772" s="9">
        <v>3.6363371902749798E-5</v>
      </c>
      <c r="AI3772" s="9">
        <v>3.116371546281234E-5</v>
      </c>
      <c r="AJ3772" s="9">
        <v>3.8287770885979022E-5</v>
      </c>
      <c r="AK3772" s="9">
        <v>6.6407235732405401E-5</v>
      </c>
      <c r="AL3772" s="9">
        <v>9.6872941449994193E-5</v>
      </c>
      <c r="AM3772" s="9">
        <v>1.9043266301035954E-4</v>
      </c>
      <c r="AN3772" s="9">
        <v>5.2257971953621528E-5</v>
      </c>
      <c r="AO3772" s="9">
        <v>9.7934879833902445E-5</v>
      </c>
      <c r="AP3772" s="8">
        <v>1.4250000000000001E-3</v>
      </c>
      <c r="AQ3772" s="8" t="s">
        <v>5612</v>
      </c>
      <c r="AR3772" s="37">
        <v>0.49399999999999999</v>
      </c>
      <c r="AS3772" s="37">
        <v>0.60299999999999998</v>
      </c>
      <c r="AT3772" s="37">
        <v>0.873</v>
      </c>
      <c r="AU3772" s="9">
        <v>5.4000000000000005E-5</v>
      </c>
      <c r="AV3772" s="9">
        <v>2.5100000000000003E-4</v>
      </c>
      <c r="AW3772" s="9">
        <v>1.4099999999999998E-4</v>
      </c>
      <c r="AX3772" s="9">
        <v>1.0800000000000002E-5</v>
      </c>
      <c r="AY3772" s="9">
        <v>1.1622222222222223E-5</v>
      </c>
      <c r="AZ3772" s="9">
        <v>2.12E-5</v>
      </c>
    </row>
    <row r="3773" spans="1:52" x14ac:dyDescent="0.2">
      <c r="A3773" s="38" t="s">
        <v>42</v>
      </c>
      <c r="B3773" s="7">
        <v>2012</v>
      </c>
      <c r="C3773" s="3" t="s">
        <v>58</v>
      </c>
      <c r="D3773" t="s">
        <v>381</v>
      </c>
      <c r="E3773" t="s">
        <v>4282</v>
      </c>
      <c r="F3773">
        <v>10</v>
      </c>
      <c r="G3773">
        <v>5</v>
      </c>
      <c r="H3773">
        <v>5</v>
      </c>
      <c r="I3773">
        <v>5</v>
      </c>
      <c r="J3773">
        <v>5</v>
      </c>
      <c r="K3773">
        <v>5</v>
      </c>
      <c r="L3773">
        <v>5</v>
      </c>
      <c r="M3773">
        <v>5</v>
      </c>
      <c r="N3773">
        <v>5</v>
      </c>
      <c r="O3773">
        <v>10</v>
      </c>
      <c r="P3773">
        <v>60</v>
      </c>
      <c r="Q3773">
        <v>20</v>
      </c>
      <c r="R3773">
        <v>56804</v>
      </c>
      <c r="S3773">
        <v>124507</v>
      </c>
      <c r="T3773">
        <v>161477</v>
      </c>
      <c r="U3773">
        <v>127986</v>
      </c>
      <c r="V3773">
        <v>137501</v>
      </c>
      <c r="W3773">
        <v>160443</v>
      </c>
      <c r="X3773">
        <v>130590</v>
      </c>
      <c r="Y3773">
        <v>75293</v>
      </c>
      <c r="Z3773">
        <v>51614</v>
      </c>
      <c r="AA3773">
        <v>26256</v>
      </c>
      <c r="AB3773">
        <v>1052471</v>
      </c>
      <c r="AC3773">
        <v>153163</v>
      </c>
      <c r="AD3773" s="9">
        <v>1.7604394056756567E-4</v>
      </c>
      <c r="AE3773" s="9">
        <v>4.0158384669135071E-5</v>
      </c>
      <c r="AF3773" s="9">
        <v>3.0964162078809985E-5</v>
      </c>
      <c r="AG3773" s="9">
        <v>3.9066772928289035E-5</v>
      </c>
      <c r="AH3773" s="9">
        <v>3.6363371902749798E-5</v>
      </c>
      <c r="AI3773" s="9">
        <v>3.116371546281234E-5</v>
      </c>
      <c r="AJ3773" s="9">
        <v>3.8287770885979022E-5</v>
      </c>
      <c r="AK3773" s="9">
        <v>6.6407235732405401E-5</v>
      </c>
      <c r="AL3773" s="9">
        <v>9.6872941449994193E-5</v>
      </c>
      <c r="AM3773" s="9">
        <v>3.8086532602071908E-4</v>
      </c>
      <c r="AN3773" s="9">
        <v>5.7008696676678024E-5</v>
      </c>
      <c r="AO3773" s="9">
        <v>1.3057983977853658E-4</v>
      </c>
      <c r="AP3773" s="8">
        <v>2.5500000000000002E-3</v>
      </c>
      <c r="AQ3773" s="8" t="s">
        <v>5612</v>
      </c>
      <c r="AR3773" s="37">
        <v>0.49600000000000005</v>
      </c>
      <c r="AS3773" s="37">
        <v>0.60299999999999998</v>
      </c>
      <c r="AT3773" s="37">
        <v>0.873</v>
      </c>
      <c r="AU3773" s="9">
        <v>8.099999999999999E-5</v>
      </c>
      <c r="AV3773" s="9">
        <v>5.0200000000000006E-4</v>
      </c>
      <c r="AW3773" s="9">
        <v>2.9399999999999999E-4</v>
      </c>
      <c r="AX3773" s="9">
        <v>6.7500000000000006E-6</v>
      </c>
      <c r="AY3773" s="9">
        <v>1.9583333333333336E-5</v>
      </c>
      <c r="AZ3773" s="9">
        <v>3.8249999999999995E-5</v>
      </c>
    </row>
    <row r="3774" spans="1:52" x14ac:dyDescent="0.2">
      <c r="A3774" s="38" t="s">
        <v>42</v>
      </c>
      <c r="B3774" s="7">
        <v>2012</v>
      </c>
      <c r="C3774" s="3" t="s">
        <v>59</v>
      </c>
      <c r="D3774" t="s">
        <v>381</v>
      </c>
      <c r="E3774" t="s">
        <v>4283</v>
      </c>
      <c r="F3774">
        <v>10</v>
      </c>
      <c r="G3774">
        <v>5</v>
      </c>
      <c r="H3774">
        <v>5</v>
      </c>
      <c r="I3774">
        <v>5</v>
      </c>
      <c r="J3774">
        <v>5</v>
      </c>
      <c r="K3774">
        <v>5</v>
      </c>
      <c r="L3774">
        <v>5</v>
      </c>
      <c r="M3774">
        <v>5</v>
      </c>
      <c r="N3774">
        <v>5</v>
      </c>
      <c r="O3774">
        <v>5</v>
      </c>
      <c r="P3774">
        <v>55</v>
      </c>
      <c r="Q3774">
        <v>15</v>
      </c>
      <c r="R3774">
        <v>56804</v>
      </c>
      <c r="S3774">
        <v>124507</v>
      </c>
      <c r="T3774">
        <v>161477</v>
      </c>
      <c r="U3774">
        <v>127986</v>
      </c>
      <c r="V3774">
        <v>137501</v>
      </c>
      <c r="W3774">
        <v>160443</v>
      </c>
      <c r="X3774">
        <v>130590</v>
      </c>
      <c r="Y3774">
        <v>75293</v>
      </c>
      <c r="Z3774">
        <v>51614</v>
      </c>
      <c r="AA3774">
        <v>26256</v>
      </c>
      <c r="AB3774">
        <v>1052471</v>
      </c>
      <c r="AC3774">
        <v>153163</v>
      </c>
      <c r="AD3774" s="9">
        <v>1.7604394056756567E-4</v>
      </c>
      <c r="AE3774" s="9">
        <v>4.0158384669135071E-5</v>
      </c>
      <c r="AF3774" s="9">
        <v>3.0964162078809985E-5</v>
      </c>
      <c r="AG3774" s="9">
        <v>3.9066772928289035E-5</v>
      </c>
      <c r="AH3774" s="9">
        <v>3.6363371902749798E-5</v>
      </c>
      <c r="AI3774" s="9">
        <v>3.116371546281234E-5</v>
      </c>
      <c r="AJ3774" s="9">
        <v>3.8287770885979022E-5</v>
      </c>
      <c r="AK3774" s="9">
        <v>6.6407235732405401E-5</v>
      </c>
      <c r="AL3774" s="9">
        <v>9.6872941449994193E-5</v>
      </c>
      <c r="AM3774" s="9">
        <v>1.9043266301035954E-4</v>
      </c>
      <c r="AN3774" s="9">
        <v>5.2257971953621528E-5</v>
      </c>
      <c r="AO3774" s="9">
        <v>9.7934879833902445E-5</v>
      </c>
      <c r="AP3774" s="8">
        <v>8.7999999999999992E-4</v>
      </c>
      <c r="AQ3774" s="8" t="s">
        <v>5612</v>
      </c>
      <c r="AR3774" s="37">
        <v>0.498</v>
      </c>
      <c r="AS3774" s="37">
        <v>0.60299999999999998</v>
      </c>
      <c r="AT3774" s="37">
        <v>0.87900000000000011</v>
      </c>
      <c r="AU3774" s="9" t="s">
        <v>5612</v>
      </c>
      <c r="AV3774" s="9" t="s">
        <v>5612</v>
      </c>
      <c r="AW3774" s="9" t="s">
        <v>5612</v>
      </c>
      <c r="AX3774" s="9" t="s">
        <v>5612</v>
      </c>
      <c r="AY3774" s="9" t="s">
        <v>5612</v>
      </c>
      <c r="AZ3774" s="9" t="s">
        <v>5612</v>
      </c>
    </row>
    <row r="3775" spans="1:52" x14ac:dyDescent="0.2">
      <c r="A3775" s="38" t="s">
        <v>42</v>
      </c>
      <c r="B3775" s="7">
        <v>2012</v>
      </c>
      <c r="C3775" s="3" t="s">
        <v>60</v>
      </c>
      <c r="D3775" t="s">
        <v>381</v>
      </c>
      <c r="E3775" t="s">
        <v>4284</v>
      </c>
      <c r="F3775">
        <v>10</v>
      </c>
      <c r="G3775">
        <v>5</v>
      </c>
      <c r="H3775">
        <v>5</v>
      </c>
      <c r="I3775">
        <v>5</v>
      </c>
      <c r="J3775">
        <v>5</v>
      </c>
      <c r="K3775">
        <v>5</v>
      </c>
      <c r="L3775">
        <v>5</v>
      </c>
      <c r="M3775">
        <v>5</v>
      </c>
      <c r="N3775">
        <v>5</v>
      </c>
      <c r="O3775">
        <v>5</v>
      </c>
      <c r="P3775">
        <v>55</v>
      </c>
      <c r="Q3775">
        <v>15</v>
      </c>
      <c r="R3775">
        <v>56804</v>
      </c>
      <c r="S3775">
        <v>124507</v>
      </c>
      <c r="T3775">
        <v>161477</v>
      </c>
      <c r="U3775">
        <v>127986</v>
      </c>
      <c r="V3775">
        <v>137501</v>
      </c>
      <c r="W3775">
        <v>160443</v>
      </c>
      <c r="X3775">
        <v>130590</v>
      </c>
      <c r="Y3775">
        <v>75293</v>
      </c>
      <c r="Z3775">
        <v>51614</v>
      </c>
      <c r="AA3775">
        <v>26256</v>
      </c>
      <c r="AB3775">
        <v>1052471</v>
      </c>
      <c r="AC3775">
        <v>153163</v>
      </c>
      <c r="AD3775" s="9">
        <v>1.7604394056756567E-4</v>
      </c>
      <c r="AE3775" s="9">
        <v>4.0158384669135071E-5</v>
      </c>
      <c r="AF3775" s="9">
        <v>3.0964162078809985E-5</v>
      </c>
      <c r="AG3775" s="9">
        <v>3.9066772928289035E-5</v>
      </c>
      <c r="AH3775" s="9">
        <v>3.6363371902749798E-5</v>
      </c>
      <c r="AI3775" s="9">
        <v>3.116371546281234E-5</v>
      </c>
      <c r="AJ3775" s="9">
        <v>3.8287770885979022E-5</v>
      </c>
      <c r="AK3775" s="9">
        <v>6.6407235732405401E-5</v>
      </c>
      <c r="AL3775" s="9">
        <v>9.6872941449994193E-5</v>
      </c>
      <c r="AM3775" s="9">
        <v>1.9043266301035954E-4</v>
      </c>
      <c r="AN3775" s="9">
        <v>5.2257971953621528E-5</v>
      </c>
      <c r="AO3775" s="9">
        <v>9.7934879833902445E-5</v>
      </c>
      <c r="AP3775" s="8">
        <v>1.5000000000000001E-4</v>
      </c>
      <c r="AQ3775" s="8" t="s">
        <v>5612</v>
      </c>
      <c r="AR3775" s="37" t="s">
        <v>5612</v>
      </c>
      <c r="AS3775" s="37" t="s">
        <v>5612</v>
      </c>
      <c r="AT3775" s="37" t="s">
        <v>5612</v>
      </c>
      <c r="AU3775" s="9" t="s">
        <v>5612</v>
      </c>
      <c r="AV3775" s="9" t="s">
        <v>5612</v>
      </c>
      <c r="AW3775" s="9" t="s">
        <v>5612</v>
      </c>
      <c r="AX3775" s="9" t="s">
        <v>5612</v>
      </c>
      <c r="AY3775" s="9" t="s">
        <v>5612</v>
      </c>
      <c r="AZ3775" s="9" t="s">
        <v>5612</v>
      </c>
    </row>
    <row r="3776" spans="1:52" x14ac:dyDescent="0.2">
      <c r="A3776" s="38" t="s">
        <v>42</v>
      </c>
      <c r="B3776" s="7">
        <v>2012</v>
      </c>
      <c r="C3776" s="3" t="s">
        <v>61</v>
      </c>
      <c r="D3776" t="s">
        <v>381</v>
      </c>
      <c r="E3776" t="s">
        <v>4285</v>
      </c>
      <c r="F3776">
        <v>10</v>
      </c>
      <c r="G3776">
        <v>5</v>
      </c>
      <c r="H3776">
        <v>5</v>
      </c>
      <c r="I3776">
        <v>5</v>
      </c>
      <c r="J3776">
        <v>5</v>
      </c>
      <c r="K3776">
        <v>5</v>
      </c>
      <c r="L3776">
        <v>5</v>
      </c>
      <c r="M3776">
        <v>5</v>
      </c>
      <c r="N3776">
        <v>5</v>
      </c>
      <c r="O3776">
        <v>5</v>
      </c>
      <c r="P3776">
        <v>55</v>
      </c>
      <c r="Q3776">
        <v>15</v>
      </c>
      <c r="R3776">
        <v>56804</v>
      </c>
      <c r="S3776">
        <v>124507</v>
      </c>
      <c r="T3776">
        <v>161477</v>
      </c>
      <c r="U3776">
        <v>127986</v>
      </c>
      <c r="V3776">
        <v>137501</v>
      </c>
      <c r="W3776">
        <v>160443</v>
      </c>
      <c r="X3776">
        <v>130590</v>
      </c>
      <c r="Y3776">
        <v>75293</v>
      </c>
      <c r="Z3776">
        <v>51614</v>
      </c>
      <c r="AA3776">
        <v>26256</v>
      </c>
      <c r="AB3776">
        <v>1052471</v>
      </c>
      <c r="AC3776">
        <v>153163</v>
      </c>
      <c r="AD3776" s="9">
        <v>1.7604394056756567E-4</v>
      </c>
      <c r="AE3776" s="9">
        <v>4.0158384669135071E-5</v>
      </c>
      <c r="AF3776" s="9">
        <v>3.0964162078809985E-5</v>
      </c>
      <c r="AG3776" s="9">
        <v>3.9066772928289035E-5</v>
      </c>
      <c r="AH3776" s="9">
        <v>3.6363371902749798E-5</v>
      </c>
      <c r="AI3776" s="9">
        <v>3.116371546281234E-5</v>
      </c>
      <c r="AJ3776" s="9">
        <v>3.8287770885979022E-5</v>
      </c>
      <c r="AK3776" s="9">
        <v>6.6407235732405401E-5</v>
      </c>
      <c r="AL3776" s="9">
        <v>9.6872941449994193E-5</v>
      </c>
      <c r="AM3776" s="9">
        <v>1.9043266301035954E-4</v>
      </c>
      <c r="AN3776" s="9">
        <v>5.2257971953621528E-5</v>
      </c>
      <c r="AO3776" s="9">
        <v>9.7934879833902445E-5</v>
      </c>
      <c r="AP3776" s="8">
        <v>0</v>
      </c>
      <c r="AQ3776" s="8" t="s">
        <v>5612</v>
      </c>
      <c r="AR3776" s="37" t="s">
        <v>5612</v>
      </c>
      <c r="AS3776" s="37" t="s">
        <v>5612</v>
      </c>
      <c r="AT3776" s="37" t="s">
        <v>5612</v>
      </c>
      <c r="AU3776" s="9" t="s">
        <v>5612</v>
      </c>
      <c r="AV3776" s="9" t="s">
        <v>5612</v>
      </c>
      <c r="AW3776" s="9" t="s">
        <v>5612</v>
      </c>
      <c r="AX3776" s="9" t="s">
        <v>5612</v>
      </c>
      <c r="AY3776" s="9" t="s">
        <v>5612</v>
      </c>
      <c r="AZ3776" s="9" t="s">
        <v>5612</v>
      </c>
    </row>
    <row r="3777" spans="1:52" x14ac:dyDescent="0.2">
      <c r="A3777" s="38" t="s">
        <v>42</v>
      </c>
      <c r="B3777" s="7">
        <v>2012</v>
      </c>
      <c r="C3777" s="3" t="s">
        <v>62</v>
      </c>
      <c r="D3777" t="s">
        <v>381</v>
      </c>
      <c r="E3777" t="s">
        <v>4286</v>
      </c>
      <c r="F3777">
        <v>10</v>
      </c>
      <c r="G3777">
        <v>5</v>
      </c>
      <c r="H3777">
        <v>5</v>
      </c>
      <c r="I3777">
        <v>5</v>
      </c>
      <c r="J3777">
        <v>5</v>
      </c>
      <c r="K3777">
        <v>5</v>
      </c>
      <c r="L3777">
        <v>5</v>
      </c>
      <c r="M3777">
        <v>5</v>
      </c>
      <c r="N3777">
        <v>5</v>
      </c>
      <c r="O3777">
        <v>5</v>
      </c>
      <c r="P3777">
        <v>55</v>
      </c>
      <c r="Q3777">
        <v>15</v>
      </c>
      <c r="R3777">
        <v>56804</v>
      </c>
      <c r="S3777">
        <v>124507</v>
      </c>
      <c r="T3777">
        <v>161477</v>
      </c>
      <c r="U3777">
        <v>127986</v>
      </c>
      <c r="V3777">
        <v>137501</v>
      </c>
      <c r="W3777">
        <v>160443</v>
      </c>
      <c r="X3777">
        <v>130590</v>
      </c>
      <c r="Y3777">
        <v>75293</v>
      </c>
      <c r="Z3777">
        <v>51614</v>
      </c>
      <c r="AA3777">
        <v>26256</v>
      </c>
      <c r="AB3777">
        <v>1052471</v>
      </c>
      <c r="AC3777">
        <v>153163</v>
      </c>
      <c r="AD3777" s="9">
        <v>1.7604394056756567E-4</v>
      </c>
      <c r="AE3777" s="9">
        <v>4.0158384669135071E-5</v>
      </c>
      <c r="AF3777" s="9">
        <v>3.0964162078809985E-5</v>
      </c>
      <c r="AG3777" s="9">
        <v>3.9066772928289035E-5</v>
      </c>
      <c r="AH3777" s="9">
        <v>3.6363371902749798E-5</v>
      </c>
      <c r="AI3777" s="9">
        <v>3.116371546281234E-5</v>
      </c>
      <c r="AJ3777" s="9">
        <v>3.8287770885979022E-5</v>
      </c>
      <c r="AK3777" s="9">
        <v>6.6407235732405401E-5</v>
      </c>
      <c r="AL3777" s="9">
        <v>9.6872941449994193E-5</v>
      </c>
      <c r="AM3777" s="9">
        <v>1.9043266301035954E-4</v>
      </c>
      <c r="AN3777" s="9">
        <v>5.2257971953621528E-5</v>
      </c>
      <c r="AO3777" s="9">
        <v>9.7934879833902445E-5</v>
      </c>
      <c r="AP3777" s="8">
        <v>2.0000000000000002E-5</v>
      </c>
      <c r="AQ3777" s="8" t="s">
        <v>5612</v>
      </c>
      <c r="AR3777" s="37">
        <v>0.02</v>
      </c>
      <c r="AS3777" s="37">
        <v>0</v>
      </c>
      <c r="AT3777" s="37">
        <v>7.2000000000000008E-2</v>
      </c>
      <c r="AU3777" s="9" t="s">
        <v>5612</v>
      </c>
      <c r="AV3777" s="9" t="s">
        <v>5612</v>
      </c>
      <c r="AW3777" s="9" t="s">
        <v>5612</v>
      </c>
      <c r="AX3777" s="9" t="s">
        <v>5612</v>
      </c>
      <c r="AY3777" s="9" t="s">
        <v>5612</v>
      </c>
      <c r="AZ3777" s="9" t="s">
        <v>5612</v>
      </c>
    </row>
    <row r="3778" spans="1:52" x14ac:dyDescent="0.2">
      <c r="A3778" s="38" t="s">
        <v>42</v>
      </c>
      <c r="B3778" s="7">
        <v>2012</v>
      </c>
      <c r="C3778" s="3" t="s">
        <v>63</v>
      </c>
      <c r="D3778" t="s">
        <v>381</v>
      </c>
      <c r="E3778" t="s">
        <v>4287</v>
      </c>
      <c r="F3778">
        <v>10</v>
      </c>
      <c r="G3778">
        <v>5</v>
      </c>
      <c r="H3778">
        <v>5</v>
      </c>
      <c r="I3778">
        <v>5</v>
      </c>
      <c r="J3778">
        <v>5</v>
      </c>
      <c r="K3778">
        <v>5</v>
      </c>
      <c r="L3778">
        <v>5</v>
      </c>
      <c r="M3778">
        <v>5</v>
      </c>
      <c r="N3778">
        <v>5</v>
      </c>
      <c r="O3778">
        <v>11</v>
      </c>
      <c r="P3778">
        <v>61</v>
      </c>
      <c r="Q3778">
        <v>21</v>
      </c>
      <c r="R3778">
        <v>56804</v>
      </c>
      <c r="S3778">
        <v>124507</v>
      </c>
      <c r="T3778">
        <v>161477</v>
      </c>
      <c r="U3778">
        <v>127986</v>
      </c>
      <c r="V3778">
        <v>137501</v>
      </c>
      <c r="W3778">
        <v>160443</v>
      </c>
      <c r="X3778">
        <v>130590</v>
      </c>
      <c r="Y3778">
        <v>75293</v>
      </c>
      <c r="Z3778">
        <v>51614</v>
      </c>
      <c r="AA3778">
        <v>26256</v>
      </c>
      <c r="AB3778">
        <v>1052471</v>
      </c>
      <c r="AC3778">
        <v>153163</v>
      </c>
      <c r="AD3778" s="9">
        <v>1.7604394056756567E-4</v>
      </c>
      <c r="AE3778" s="9">
        <v>4.0158384669135071E-5</v>
      </c>
      <c r="AF3778" s="9">
        <v>3.0964162078809985E-5</v>
      </c>
      <c r="AG3778" s="9">
        <v>3.9066772928289035E-5</v>
      </c>
      <c r="AH3778" s="9">
        <v>3.6363371902749798E-5</v>
      </c>
      <c r="AI3778" s="9">
        <v>3.116371546281234E-5</v>
      </c>
      <c r="AJ3778" s="9">
        <v>3.8287770885979022E-5</v>
      </c>
      <c r="AK3778" s="9">
        <v>6.6407235732405401E-5</v>
      </c>
      <c r="AL3778" s="9">
        <v>9.6872941449994193E-5</v>
      </c>
      <c r="AM3778" s="9">
        <v>4.1895185862279096E-4</v>
      </c>
      <c r="AN3778" s="9">
        <v>5.7958841621289326E-5</v>
      </c>
      <c r="AO3778" s="9">
        <v>1.3710883176746343E-4</v>
      </c>
      <c r="AP3778" s="8">
        <v>5.7499999999999999E-4</v>
      </c>
      <c r="AQ3778" s="8" t="s">
        <v>5612</v>
      </c>
      <c r="AR3778" s="37">
        <v>9.6000000000000002E-2</v>
      </c>
      <c r="AS3778" s="37">
        <v>0.12</v>
      </c>
      <c r="AT3778" s="37">
        <v>0.23199999999999998</v>
      </c>
      <c r="AU3778" s="9" t="s">
        <v>5612</v>
      </c>
      <c r="AV3778" s="9" t="s">
        <v>5612</v>
      </c>
      <c r="AW3778" s="9" t="s">
        <v>5612</v>
      </c>
      <c r="AX3778" s="9" t="s">
        <v>5612</v>
      </c>
      <c r="AY3778" s="9" t="s">
        <v>5612</v>
      </c>
      <c r="AZ3778" s="9" t="s">
        <v>5612</v>
      </c>
    </row>
    <row r="3779" spans="1:52" x14ac:dyDescent="0.2">
      <c r="A3779" s="38" t="s">
        <v>42</v>
      </c>
      <c r="B3779" s="7">
        <v>2012</v>
      </c>
      <c r="C3779" s="3" t="s">
        <v>64</v>
      </c>
      <c r="D3779" t="s">
        <v>381</v>
      </c>
      <c r="E3779" t="s">
        <v>4288</v>
      </c>
      <c r="F3779">
        <v>10</v>
      </c>
      <c r="G3779">
        <v>5</v>
      </c>
      <c r="H3779">
        <v>5</v>
      </c>
      <c r="I3779">
        <v>5</v>
      </c>
      <c r="J3779">
        <v>5</v>
      </c>
      <c r="K3779">
        <v>5</v>
      </c>
      <c r="L3779">
        <v>5</v>
      </c>
      <c r="M3779">
        <v>5</v>
      </c>
      <c r="N3779">
        <v>5</v>
      </c>
      <c r="O3779">
        <v>10</v>
      </c>
      <c r="P3779">
        <v>60</v>
      </c>
      <c r="Q3779">
        <v>20</v>
      </c>
      <c r="R3779">
        <v>56804</v>
      </c>
      <c r="S3779">
        <v>124507</v>
      </c>
      <c r="T3779">
        <v>161477</v>
      </c>
      <c r="U3779">
        <v>127986</v>
      </c>
      <c r="V3779">
        <v>137501</v>
      </c>
      <c r="W3779">
        <v>160443</v>
      </c>
      <c r="X3779">
        <v>130590</v>
      </c>
      <c r="Y3779">
        <v>75293</v>
      </c>
      <c r="Z3779">
        <v>51614</v>
      </c>
      <c r="AA3779">
        <v>26256</v>
      </c>
      <c r="AB3779">
        <v>1052471</v>
      </c>
      <c r="AC3779">
        <v>153163</v>
      </c>
      <c r="AD3779" s="9">
        <v>1.7604394056756567E-4</v>
      </c>
      <c r="AE3779" s="9">
        <v>4.0158384669135071E-5</v>
      </c>
      <c r="AF3779" s="9">
        <v>3.0964162078809985E-5</v>
      </c>
      <c r="AG3779" s="9">
        <v>3.9066772928289035E-5</v>
      </c>
      <c r="AH3779" s="9">
        <v>3.6363371902749798E-5</v>
      </c>
      <c r="AI3779" s="9">
        <v>3.116371546281234E-5</v>
      </c>
      <c r="AJ3779" s="9">
        <v>3.8287770885979022E-5</v>
      </c>
      <c r="AK3779" s="9">
        <v>6.6407235732405401E-5</v>
      </c>
      <c r="AL3779" s="9">
        <v>9.6872941449994193E-5</v>
      </c>
      <c r="AM3779" s="9">
        <v>3.8086532602071908E-4</v>
      </c>
      <c r="AN3779" s="9">
        <v>5.7008696676678024E-5</v>
      </c>
      <c r="AO3779" s="9">
        <v>1.3057983977853658E-4</v>
      </c>
      <c r="AP3779" s="8">
        <v>1.5199999999999999E-3</v>
      </c>
      <c r="AQ3779" s="8" t="s">
        <v>5612</v>
      </c>
      <c r="AR3779" s="37">
        <v>0.29199999999999998</v>
      </c>
      <c r="AS3779" s="37">
        <v>0.42</v>
      </c>
      <c r="AT3779" s="37">
        <v>0.44200000000000006</v>
      </c>
      <c r="AU3779" s="9">
        <v>0</v>
      </c>
      <c r="AV3779" s="9">
        <v>6.3E-5</v>
      </c>
      <c r="AW3779" s="9">
        <v>1.2E-5</v>
      </c>
      <c r="AX3779" s="9">
        <v>0</v>
      </c>
      <c r="AY3779" s="9">
        <v>2.1111111111111114E-6</v>
      </c>
      <c r="AZ3779" s="9">
        <v>3.0000000000000001E-6</v>
      </c>
    </row>
    <row r="3780" spans="1:52" x14ac:dyDescent="0.2">
      <c r="A3780" s="38" t="s">
        <v>42</v>
      </c>
      <c r="B3780" s="7">
        <v>2012</v>
      </c>
      <c r="C3780" s="3" t="s">
        <v>65</v>
      </c>
      <c r="D3780" t="s">
        <v>381</v>
      </c>
      <c r="E3780" t="s">
        <v>4289</v>
      </c>
      <c r="F3780">
        <v>10</v>
      </c>
      <c r="G3780">
        <v>5</v>
      </c>
      <c r="H3780">
        <v>5</v>
      </c>
      <c r="I3780">
        <v>5</v>
      </c>
      <c r="J3780">
        <v>5</v>
      </c>
      <c r="K3780">
        <v>5</v>
      </c>
      <c r="L3780">
        <v>5</v>
      </c>
      <c r="M3780">
        <v>5</v>
      </c>
      <c r="N3780">
        <v>5</v>
      </c>
      <c r="O3780">
        <v>5</v>
      </c>
      <c r="P3780">
        <v>55</v>
      </c>
      <c r="Q3780">
        <v>15</v>
      </c>
      <c r="R3780">
        <v>56804</v>
      </c>
      <c r="S3780">
        <v>124507</v>
      </c>
      <c r="T3780">
        <v>161477</v>
      </c>
      <c r="U3780">
        <v>127986</v>
      </c>
      <c r="V3780">
        <v>137501</v>
      </c>
      <c r="W3780">
        <v>160443</v>
      </c>
      <c r="X3780">
        <v>130590</v>
      </c>
      <c r="Y3780">
        <v>75293</v>
      </c>
      <c r="Z3780">
        <v>51614</v>
      </c>
      <c r="AA3780">
        <v>26256</v>
      </c>
      <c r="AB3780">
        <v>1052471</v>
      </c>
      <c r="AC3780">
        <v>153163</v>
      </c>
      <c r="AD3780" s="9">
        <v>1.7604394056756567E-4</v>
      </c>
      <c r="AE3780" s="9">
        <v>4.0158384669135071E-5</v>
      </c>
      <c r="AF3780" s="9">
        <v>3.0964162078809985E-5</v>
      </c>
      <c r="AG3780" s="9">
        <v>3.9066772928289035E-5</v>
      </c>
      <c r="AH3780" s="9">
        <v>3.6363371902749798E-5</v>
      </c>
      <c r="AI3780" s="9">
        <v>3.116371546281234E-5</v>
      </c>
      <c r="AJ3780" s="9">
        <v>3.8287770885979022E-5</v>
      </c>
      <c r="AK3780" s="9">
        <v>6.6407235732405401E-5</v>
      </c>
      <c r="AL3780" s="9">
        <v>9.6872941449994193E-5</v>
      </c>
      <c r="AM3780" s="9">
        <v>1.9043266301035954E-4</v>
      </c>
      <c r="AN3780" s="9">
        <v>5.2257971953621528E-5</v>
      </c>
      <c r="AO3780" s="9">
        <v>9.7934879833902445E-5</v>
      </c>
      <c r="AP3780" s="8">
        <v>1.7000000000000001E-3</v>
      </c>
      <c r="AQ3780" s="8" t="s">
        <v>5612</v>
      </c>
      <c r="AR3780" s="37">
        <v>0.42399999999999999</v>
      </c>
      <c r="AS3780" s="37">
        <v>0.56700000000000006</v>
      </c>
      <c r="AT3780" s="37">
        <v>0.65400000000000003</v>
      </c>
      <c r="AU3780" s="9">
        <v>5.5000000000000002E-5</v>
      </c>
      <c r="AV3780" s="9">
        <v>7.2999999999999999E-5</v>
      </c>
      <c r="AW3780" s="9">
        <v>5.8E-5</v>
      </c>
      <c r="AX3780" s="9">
        <v>1.375E-5</v>
      </c>
      <c r="AY3780" s="9">
        <v>6.6666666666666666E-6</v>
      </c>
      <c r="AZ3780" s="9">
        <v>1.1499999999999998E-5</v>
      </c>
    </row>
    <row r="3781" spans="1:52" x14ac:dyDescent="0.2">
      <c r="A3781" s="38" t="s">
        <v>42</v>
      </c>
      <c r="B3781" s="7">
        <v>2012</v>
      </c>
      <c r="C3781" s="3" t="s">
        <v>66</v>
      </c>
      <c r="D3781" t="s">
        <v>381</v>
      </c>
      <c r="E3781" t="s">
        <v>4290</v>
      </c>
      <c r="F3781">
        <v>10</v>
      </c>
      <c r="G3781">
        <v>5</v>
      </c>
      <c r="H3781">
        <v>5</v>
      </c>
      <c r="I3781">
        <v>5</v>
      </c>
      <c r="J3781">
        <v>5</v>
      </c>
      <c r="K3781">
        <v>5</v>
      </c>
      <c r="L3781">
        <v>5</v>
      </c>
      <c r="M3781">
        <v>5</v>
      </c>
      <c r="N3781">
        <v>5</v>
      </c>
      <c r="O3781">
        <v>5</v>
      </c>
      <c r="P3781">
        <v>55</v>
      </c>
      <c r="Q3781">
        <v>15</v>
      </c>
      <c r="R3781">
        <v>56804</v>
      </c>
      <c r="S3781">
        <v>124507</v>
      </c>
      <c r="T3781">
        <v>161477</v>
      </c>
      <c r="U3781">
        <v>127986</v>
      </c>
      <c r="V3781">
        <v>137501</v>
      </c>
      <c r="W3781">
        <v>160443</v>
      </c>
      <c r="X3781">
        <v>130590</v>
      </c>
      <c r="Y3781">
        <v>75293</v>
      </c>
      <c r="Z3781">
        <v>51614</v>
      </c>
      <c r="AA3781">
        <v>26256</v>
      </c>
      <c r="AB3781">
        <v>1052471</v>
      </c>
      <c r="AC3781">
        <v>153163</v>
      </c>
      <c r="AD3781" s="9">
        <v>1.7604394056756567E-4</v>
      </c>
      <c r="AE3781" s="9">
        <v>4.0158384669135071E-5</v>
      </c>
      <c r="AF3781" s="9">
        <v>3.0964162078809985E-5</v>
      </c>
      <c r="AG3781" s="9">
        <v>3.9066772928289035E-5</v>
      </c>
      <c r="AH3781" s="9">
        <v>3.6363371902749798E-5</v>
      </c>
      <c r="AI3781" s="9">
        <v>3.116371546281234E-5</v>
      </c>
      <c r="AJ3781" s="9">
        <v>3.8287770885979022E-5</v>
      </c>
      <c r="AK3781" s="9">
        <v>6.6407235732405401E-5</v>
      </c>
      <c r="AL3781" s="9">
        <v>9.6872941449994193E-5</v>
      </c>
      <c r="AM3781" s="9">
        <v>1.9043266301035954E-4</v>
      </c>
      <c r="AN3781" s="9">
        <v>5.2257971953621528E-5</v>
      </c>
      <c r="AO3781" s="9">
        <v>9.7934879833902445E-5</v>
      </c>
      <c r="AP3781" s="8">
        <v>1.41E-2</v>
      </c>
      <c r="AQ3781" s="8" t="s">
        <v>5612</v>
      </c>
      <c r="AR3781" s="37">
        <v>0.48399999999999999</v>
      </c>
      <c r="AS3781" s="37">
        <v>0.628</v>
      </c>
      <c r="AT3781" s="37">
        <v>0.76100000000000001</v>
      </c>
      <c r="AU3781" s="9">
        <v>4.3799999999999997E-4</v>
      </c>
      <c r="AV3781" s="9">
        <v>5.306E-3</v>
      </c>
      <c r="AW3781" s="9">
        <v>2.1940000000000002E-3</v>
      </c>
      <c r="AX3781" s="9">
        <v>7.6599999999999992E-5</v>
      </c>
      <c r="AY3781" s="9">
        <v>2.2908888888888902E-4</v>
      </c>
      <c r="AZ3781" s="9">
        <v>4.2719999999999987E-4</v>
      </c>
    </row>
    <row r="3782" spans="1:52" x14ac:dyDescent="0.2">
      <c r="A3782" s="38" t="s">
        <v>42</v>
      </c>
      <c r="B3782" s="7">
        <v>2013</v>
      </c>
      <c r="C3782" s="3" t="s">
        <v>55</v>
      </c>
      <c r="D3782" t="s">
        <v>382</v>
      </c>
      <c r="E3782" t="s">
        <v>4291</v>
      </c>
      <c r="F3782">
        <v>10</v>
      </c>
      <c r="G3782">
        <v>5</v>
      </c>
      <c r="H3782">
        <v>5</v>
      </c>
      <c r="I3782">
        <v>5</v>
      </c>
      <c r="J3782">
        <v>5</v>
      </c>
      <c r="K3782">
        <v>5</v>
      </c>
      <c r="L3782">
        <v>5</v>
      </c>
      <c r="M3782">
        <v>5</v>
      </c>
      <c r="N3782">
        <v>10</v>
      </c>
      <c r="O3782">
        <v>20</v>
      </c>
      <c r="P3782">
        <v>75</v>
      </c>
      <c r="Q3782">
        <v>35</v>
      </c>
      <c r="R3782">
        <v>55938</v>
      </c>
      <c r="S3782">
        <v>123119</v>
      </c>
      <c r="T3782">
        <v>160397</v>
      </c>
      <c r="U3782">
        <v>129649</v>
      </c>
      <c r="V3782">
        <v>133302</v>
      </c>
      <c r="W3782">
        <v>159425</v>
      </c>
      <c r="X3782">
        <v>134307</v>
      </c>
      <c r="Y3782">
        <v>78453</v>
      </c>
      <c r="Z3782">
        <v>49804</v>
      </c>
      <c r="AA3782">
        <v>27301</v>
      </c>
      <c r="AB3782">
        <v>1051695</v>
      </c>
      <c r="AC3782">
        <v>155558</v>
      </c>
      <c r="AD3782" s="9">
        <v>1.7876935178233043E-4</v>
      </c>
      <c r="AE3782" s="9">
        <v>4.0611116074691967E-5</v>
      </c>
      <c r="AF3782" s="9">
        <v>3.1172652855103277E-5</v>
      </c>
      <c r="AG3782" s="9">
        <v>3.8565665759087996E-5</v>
      </c>
      <c r="AH3782" s="9">
        <v>3.7508814571424283E-5</v>
      </c>
      <c r="AI3782" s="9">
        <v>3.1362709738121371E-5</v>
      </c>
      <c r="AJ3782" s="9">
        <v>3.7228141496720201E-5</v>
      </c>
      <c r="AK3782" s="9">
        <v>6.3732425783590181E-5</v>
      </c>
      <c r="AL3782" s="9">
        <v>2.0078708537466869E-4</v>
      </c>
      <c r="AM3782" s="9">
        <v>7.3257389839200026E-4</v>
      </c>
      <c r="AN3782" s="9">
        <v>7.1313451143154626E-5</v>
      </c>
      <c r="AO3782" s="9">
        <v>2.2499646434127464E-4</v>
      </c>
      <c r="AP3782" s="8">
        <v>1.366E-2</v>
      </c>
      <c r="AQ3782" s="8" t="s">
        <v>5612</v>
      </c>
      <c r="AR3782" s="37">
        <v>0.53700000000000003</v>
      </c>
      <c r="AS3782" s="37">
        <v>0.67099999999999993</v>
      </c>
      <c r="AT3782" s="37">
        <v>0.85299999999999998</v>
      </c>
      <c r="AU3782" s="9">
        <v>5.1999999999999995E-4</v>
      </c>
      <c r="AV3782" s="9">
        <v>8.2120000000000005E-3</v>
      </c>
      <c r="AW3782" s="9">
        <v>3.7519999999999997E-3</v>
      </c>
      <c r="AX3782" s="9">
        <v>2.0499999999999997E-5</v>
      </c>
      <c r="AY3782" s="9">
        <v>1.7977777777777778E-4</v>
      </c>
      <c r="AZ3782" s="9">
        <v>3.8975000000000001E-4</v>
      </c>
    </row>
    <row r="3783" spans="1:52" x14ac:dyDescent="0.2">
      <c r="A3783" s="38" t="s">
        <v>42</v>
      </c>
      <c r="B3783" s="7">
        <v>2013</v>
      </c>
      <c r="C3783" s="3" t="s">
        <v>56</v>
      </c>
      <c r="D3783" t="s">
        <v>382</v>
      </c>
      <c r="E3783" t="s">
        <v>4292</v>
      </c>
      <c r="F3783">
        <v>10</v>
      </c>
      <c r="G3783">
        <v>5</v>
      </c>
      <c r="H3783">
        <v>5</v>
      </c>
      <c r="I3783">
        <v>5</v>
      </c>
      <c r="J3783">
        <v>5</v>
      </c>
      <c r="K3783">
        <v>5</v>
      </c>
      <c r="L3783">
        <v>5</v>
      </c>
      <c r="M3783">
        <v>5</v>
      </c>
      <c r="N3783">
        <v>5</v>
      </c>
      <c r="O3783">
        <v>19</v>
      </c>
      <c r="P3783">
        <v>69</v>
      </c>
      <c r="Q3783">
        <v>29</v>
      </c>
      <c r="R3783">
        <v>55938</v>
      </c>
      <c r="S3783">
        <v>123119</v>
      </c>
      <c r="T3783">
        <v>160397</v>
      </c>
      <c r="U3783">
        <v>129649</v>
      </c>
      <c r="V3783">
        <v>133302</v>
      </c>
      <c r="W3783">
        <v>159425</v>
      </c>
      <c r="X3783">
        <v>134307</v>
      </c>
      <c r="Y3783">
        <v>78453</v>
      </c>
      <c r="Z3783">
        <v>49804</v>
      </c>
      <c r="AA3783">
        <v>27301</v>
      </c>
      <c r="AB3783">
        <v>1051695</v>
      </c>
      <c r="AC3783">
        <v>155558</v>
      </c>
      <c r="AD3783" s="9">
        <v>1.7876935178233043E-4</v>
      </c>
      <c r="AE3783" s="9">
        <v>4.0611116074691967E-5</v>
      </c>
      <c r="AF3783" s="9">
        <v>3.1172652855103277E-5</v>
      </c>
      <c r="AG3783" s="9">
        <v>3.8565665759087996E-5</v>
      </c>
      <c r="AH3783" s="9">
        <v>3.7508814571424283E-5</v>
      </c>
      <c r="AI3783" s="9">
        <v>3.1362709738121371E-5</v>
      </c>
      <c r="AJ3783" s="9">
        <v>3.7228141496720201E-5</v>
      </c>
      <c r="AK3783" s="9">
        <v>6.3732425783590181E-5</v>
      </c>
      <c r="AL3783" s="9">
        <v>1.0039354268733435E-4</v>
      </c>
      <c r="AM3783" s="9">
        <v>6.9594520347240028E-4</v>
      </c>
      <c r="AN3783" s="9">
        <v>6.5608375051702246E-5</v>
      </c>
      <c r="AO3783" s="9">
        <v>1.8642564188277042E-4</v>
      </c>
      <c r="AP3783" s="8">
        <v>3.875E-3</v>
      </c>
      <c r="AQ3783" s="8" t="s">
        <v>5612</v>
      </c>
      <c r="AR3783" s="37">
        <v>0.55600000000000005</v>
      </c>
      <c r="AS3783" s="37">
        <v>0.69599999999999995</v>
      </c>
      <c r="AT3783" s="37">
        <v>0.8590000000000001</v>
      </c>
      <c r="AU3783" s="9">
        <v>5.1999999999999995E-4</v>
      </c>
      <c r="AV3783" s="9">
        <v>8.7810000000000006E-3</v>
      </c>
      <c r="AW3783" s="9">
        <v>4.0179999999999999E-3</v>
      </c>
      <c r="AX3783" s="9">
        <v>0</v>
      </c>
      <c r="AY3783" s="9">
        <v>2.9611111111111114E-5</v>
      </c>
      <c r="AZ3783" s="9">
        <v>6.649999999999999E-5</v>
      </c>
    </row>
    <row r="3784" spans="1:52" x14ac:dyDescent="0.2">
      <c r="A3784" s="38" t="s">
        <v>42</v>
      </c>
      <c r="B3784" s="7">
        <v>2013</v>
      </c>
      <c r="C3784" s="3" t="s">
        <v>57</v>
      </c>
      <c r="D3784" t="s">
        <v>382</v>
      </c>
      <c r="E3784" t="s">
        <v>4293</v>
      </c>
      <c r="F3784">
        <v>10</v>
      </c>
      <c r="G3784">
        <v>5</v>
      </c>
      <c r="H3784">
        <v>5</v>
      </c>
      <c r="I3784">
        <v>5</v>
      </c>
      <c r="J3784">
        <v>5</v>
      </c>
      <c r="K3784">
        <v>5</v>
      </c>
      <c r="L3784">
        <v>5</v>
      </c>
      <c r="M3784">
        <v>5</v>
      </c>
      <c r="N3784">
        <v>5</v>
      </c>
      <c r="O3784">
        <v>5</v>
      </c>
      <c r="P3784">
        <v>55</v>
      </c>
      <c r="Q3784">
        <v>15</v>
      </c>
      <c r="R3784">
        <v>55938</v>
      </c>
      <c r="S3784">
        <v>123119</v>
      </c>
      <c r="T3784">
        <v>160397</v>
      </c>
      <c r="U3784">
        <v>129649</v>
      </c>
      <c r="V3784">
        <v>133302</v>
      </c>
      <c r="W3784">
        <v>159425</v>
      </c>
      <c r="X3784">
        <v>134307</v>
      </c>
      <c r="Y3784">
        <v>78453</v>
      </c>
      <c r="Z3784">
        <v>49804</v>
      </c>
      <c r="AA3784">
        <v>27301</v>
      </c>
      <c r="AB3784">
        <v>1051695</v>
      </c>
      <c r="AC3784">
        <v>155558</v>
      </c>
      <c r="AD3784" s="9">
        <v>1.7876935178233043E-4</v>
      </c>
      <c r="AE3784" s="9">
        <v>4.0611116074691967E-5</v>
      </c>
      <c r="AF3784" s="9">
        <v>3.1172652855103277E-5</v>
      </c>
      <c r="AG3784" s="9">
        <v>3.8565665759087996E-5</v>
      </c>
      <c r="AH3784" s="9">
        <v>3.7508814571424283E-5</v>
      </c>
      <c r="AI3784" s="9">
        <v>3.1362709738121371E-5</v>
      </c>
      <c r="AJ3784" s="9">
        <v>3.7228141496720201E-5</v>
      </c>
      <c r="AK3784" s="9">
        <v>6.3732425783590181E-5</v>
      </c>
      <c r="AL3784" s="9">
        <v>1.0039354268733435E-4</v>
      </c>
      <c r="AM3784" s="9">
        <v>1.8314347459800006E-4</v>
      </c>
      <c r="AN3784" s="9">
        <v>5.2296530838313392E-5</v>
      </c>
      <c r="AO3784" s="9">
        <v>9.6427056146260564E-5</v>
      </c>
      <c r="AP3784" s="8">
        <v>3.2499999999999999E-3</v>
      </c>
      <c r="AQ3784" s="8" t="s">
        <v>5612</v>
      </c>
      <c r="AR3784" s="37">
        <v>0.56299999999999994</v>
      </c>
      <c r="AS3784" s="37">
        <v>0.71499999999999997</v>
      </c>
      <c r="AT3784" s="37">
        <v>0.86299999999999999</v>
      </c>
      <c r="AU3784" s="9">
        <v>6.02E-4</v>
      </c>
      <c r="AV3784" s="9">
        <v>8.8439999999999994E-3</v>
      </c>
      <c r="AW3784" s="9">
        <v>4.1099999999999999E-3</v>
      </c>
      <c r="AX3784" s="9">
        <v>1.6200000000000001E-5</v>
      </c>
      <c r="AY3784" s="9">
        <v>1.0888888888888888E-5</v>
      </c>
      <c r="AZ3784" s="9">
        <v>1.8599999999999998E-5</v>
      </c>
    </row>
    <row r="3785" spans="1:52" x14ac:dyDescent="0.2">
      <c r="A3785" s="38" t="s">
        <v>42</v>
      </c>
      <c r="B3785" s="7">
        <v>2013</v>
      </c>
      <c r="C3785" s="3" t="s">
        <v>58</v>
      </c>
      <c r="D3785" t="s">
        <v>382</v>
      </c>
      <c r="E3785" t="s">
        <v>4294</v>
      </c>
      <c r="F3785">
        <v>10</v>
      </c>
      <c r="G3785">
        <v>5</v>
      </c>
      <c r="H3785">
        <v>5</v>
      </c>
      <c r="I3785">
        <v>5</v>
      </c>
      <c r="J3785">
        <v>5</v>
      </c>
      <c r="K3785">
        <v>5</v>
      </c>
      <c r="L3785">
        <v>5</v>
      </c>
      <c r="M3785">
        <v>5</v>
      </c>
      <c r="N3785">
        <v>5</v>
      </c>
      <c r="O3785">
        <v>5</v>
      </c>
      <c r="P3785">
        <v>55</v>
      </c>
      <c r="Q3785">
        <v>15</v>
      </c>
      <c r="R3785">
        <v>55938</v>
      </c>
      <c r="S3785">
        <v>123119</v>
      </c>
      <c r="T3785">
        <v>160397</v>
      </c>
      <c r="U3785">
        <v>129649</v>
      </c>
      <c r="V3785">
        <v>133302</v>
      </c>
      <c r="W3785">
        <v>159425</v>
      </c>
      <c r="X3785">
        <v>134307</v>
      </c>
      <c r="Y3785">
        <v>78453</v>
      </c>
      <c r="Z3785">
        <v>49804</v>
      </c>
      <c r="AA3785">
        <v>27301</v>
      </c>
      <c r="AB3785">
        <v>1051695</v>
      </c>
      <c r="AC3785">
        <v>155558</v>
      </c>
      <c r="AD3785" s="9">
        <v>1.7876935178233043E-4</v>
      </c>
      <c r="AE3785" s="9">
        <v>4.0611116074691967E-5</v>
      </c>
      <c r="AF3785" s="9">
        <v>3.1172652855103277E-5</v>
      </c>
      <c r="AG3785" s="9">
        <v>3.8565665759087996E-5</v>
      </c>
      <c r="AH3785" s="9">
        <v>3.7508814571424283E-5</v>
      </c>
      <c r="AI3785" s="9">
        <v>3.1362709738121371E-5</v>
      </c>
      <c r="AJ3785" s="9">
        <v>3.7228141496720201E-5</v>
      </c>
      <c r="AK3785" s="9">
        <v>6.3732425783590181E-5</v>
      </c>
      <c r="AL3785" s="9">
        <v>1.0039354268733435E-4</v>
      </c>
      <c r="AM3785" s="9">
        <v>1.8314347459800006E-4</v>
      </c>
      <c r="AN3785" s="9">
        <v>5.2296530838313392E-5</v>
      </c>
      <c r="AO3785" s="9">
        <v>9.6427056146260564E-5</v>
      </c>
      <c r="AP3785" s="8">
        <v>3.0999999999999999E-3</v>
      </c>
      <c r="AQ3785" s="8" t="s">
        <v>5612</v>
      </c>
      <c r="AR3785" s="37">
        <v>0.56600000000000006</v>
      </c>
      <c r="AS3785" s="37">
        <v>0.71499999999999997</v>
      </c>
      <c r="AT3785" s="37">
        <v>0.92700000000000005</v>
      </c>
      <c r="AU3785" s="9">
        <v>6.02E-4</v>
      </c>
      <c r="AV3785" s="9">
        <v>9.0970000000000009E-3</v>
      </c>
      <c r="AW3785" s="9">
        <v>4.2950000000000002E-3</v>
      </c>
      <c r="AX3785" s="9">
        <v>0</v>
      </c>
      <c r="AY3785" s="9">
        <v>2.0138888888888889E-5</v>
      </c>
      <c r="AZ3785" s="9">
        <v>4.6249999999999999E-5</v>
      </c>
    </row>
    <row r="3786" spans="1:52" x14ac:dyDescent="0.2">
      <c r="A3786" s="38" t="s">
        <v>42</v>
      </c>
      <c r="B3786" s="7">
        <v>2013</v>
      </c>
      <c r="C3786" s="3" t="s">
        <v>59</v>
      </c>
      <c r="D3786" t="s">
        <v>382</v>
      </c>
      <c r="E3786" t="s">
        <v>4295</v>
      </c>
      <c r="F3786">
        <v>10</v>
      </c>
      <c r="G3786">
        <v>5</v>
      </c>
      <c r="H3786">
        <v>5</v>
      </c>
      <c r="I3786">
        <v>5</v>
      </c>
      <c r="J3786">
        <v>5</v>
      </c>
      <c r="K3786">
        <v>5</v>
      </c>
      <c r="L3786">
        <v>5</v>
      </c>
      <c r="M3786">
        <v>5</v>
      </c>
      <c r="N3786">
        <v>5</v>
      </c>
      <c r="O3786">
        <v>12</v>
      </c>
      <c r="P3786">
        <v>62</v>
      </c>
      <c r="Q3786">
        <v>22</v>
      </c>
      <c r="R3786">
        <v>55938</v>
      </c>
      <c r="S3786">
        <v>123119</v>
      </c>
      <c r="T3786">
        <v>160397</v>
      </c>
      <c r="U3786">
        <v>129649</v>
      </c>
      <c r="V3786">
        <v>133302</v>
      </c>
      <c r="W3786">
        <v>159425</v>
      </c>
      <c r="X3786">
        <v>134307</v>
      </c>
      <c r="Y3786">
        <v>78453</v>
      </c>
      <c r="Z3786">
        <v>49804</v>
      </c>
      <c r="AA3786">
        <v>27301</v>
      </c>
      <c r="AB3786">
        <v>1051695</v>
      </c>
      <c r="AC3786">
        <v>155558</v>
      </c>
      <c r="AD3786" s="9">
        <v>1.7876935178233043E-4</v>
      </c>
      <c r="AE3786" s="9">
        <v>4.0611116074691967E-5</v>
      </c>
      <c r="AF3786" s="9">
        <v>3.1172652855103277E-5</v>
      </c>
      <c r="AG3786" s="9">
        <v>3.8565665759087996E-5</v>
      </c>
      <c r="AH3786" s="9">
        <v>3.7508814571424283E-5</v>
      </c>
      <c r="AI3786" s="9">
        <v>3.1362709738121371E-5</v>
      </c>
      <c r="AJ3786" s="9">
        <v>3.7228141496720201E-5</v>
      </c>
      <c r="AK3786" s="9">
        <v>6.3732425783590181E-5</v>
      </c>
      <c r="AL3786" s="9">
        <v>1.0039354268733435E-4</v>
      </c>
      <c r="AM3786" s="9">
        <v>4.3954433903520019E-4</v>
      </c>
      <c r="AN3786" s="9">
        <v>5.8952452945007822E-5</v>
      </c>
      <c r="AO3786" s="9">
        <v>1.4142634901451547E-4</v>
      </c>
      <c r="AP3786" s="8">
        <v>6.3999999999999994E-4</v>
      </c>
      <c r="AQ3786" s="8" t="s">
        <v>5612</v>
      </c>
      <c r="AR3786" s="37">
        <v>0.56700000000000006</v>
      </c>
      <c r="AS3786" s="37">
        <v>0.71499999999999997</v>
      </c>
      <c r="AT3786" s="37">
        <v>0.92700000000000005</v>
      </c>
      <c r="AU3786" s="9" t="s">
        <v>5612</v>
      </c>
      <c r="AV3786" s="9" t="s">
        <v>5612</v>
      </c>
      <c r="AW3786" s="9" t="s">
        <v>5612</v>
      </c>
      <c r="AX3786" s="9" t="s">
        <v>5612</v>
      </c>
      <c r="AY3786" s="9" t="s">
        <v>5612</v>
      </c>
      <c r="AZ3786" s="9" t="s">
        <v>5612</v>
      </c>
    </row>
    <row r="3787" spans="1:52" x14ac:dyDescent="0.2">
      <c r="A3787" s="38" t="s">
        <v>42</v>
      </c>
      <c r="B3787" s="7">
        <v>2013</v>
      </c>
      <c r="C3787" s="3" t="s">
        <v>60</v>
      </c>
      <c r="D3787" t="s">
        <v>382</v>
      </c>
      <c r="E3787" t="s">
        <v>4296</v>
      </c>
      <c r="F3787">
        <v>10</v>
      </c>
      <c r="G3787">
        <v>5</v>
      </c>
      <c r="H3787">
        <v>5</v>
      </c>
      <c r="I3787">
        <v>5</v>
      </c>
      <c r="J3787">
        <v>5</v>
      </c>
      <c r="K3787">
        <v>5</v>
      </c>
      <c r="L3787">
        <v>5</v>
      </c>
      <c r="M3787">
        <v>5</v>
      </c>
      <c r="N3787">
        <v>5</v>
      </c>
      <c r="O3787">
        <v>5</v>
      </c>
      <c r="P3787">
        <v>55</v>
      </c>
      <c r="Q3787">
        <v>15</v>
      </c>
      <c r="R3787">
        <v>55938</v>
      </c>
      <c r="S3787">
        <v>123119</v>
      </c>
      <c r="T3787">
        <v>160397</v>
      </c>
      <c r="U3787">
        <v>129649</v>
      </c>
      <c r="V3787">
        <v>133302</v>
      </c>
      <c r="W3787">
        <v>159425</v>
      </c>
      <c r="X3787">
        <v>134307</v>
      </c>
      <c r="Y3787">
        <v>78453</v>
      </c>
      <c r="Z3787">
        <v>49804</v>
      </c>
      <c r="AA3787">
        <v>27301</v>
      </c>
      <c r="AB3787">
        <v>1051695</v>
      </c>
      <c r="AC3787">
        <v>155558</v>
      </c>
      <c r="AD3787" s="9">
        <v>1.7876935178233043E-4</v>
      </c>
      <c r="AE3787" s="9">
        <v>4.0611116074691967E-5</v>
      </c>
      <c r="AF3787" s="9">
        <v>3.1172652855103277E-5</v>
      </c>
      <c r="AG3787" s="9">
        <v>3.8565665759087996E-5</v>
      </c>
      <c r="AH3787" s="9">
        <v>3.7508814571424283E-5</v>
      </c>
      <c r="AI3787" s="9">
        <v>3.1362709738121371E-5</v>
      </c>
      <c r="AJ3787" s="9">
        <v>3.7228141496720201E-5</v>
      </c>
      <c r="AK3787" s="9">
        <v>6.3732425783590181E-5</v>
      </c>
      <c r="AL3787" s="9">
        <v>1.0039354268733435E-4</v>
      </c>
      <c r="AM3787" s="9">
        <v>1.8314347459800006E-4</v>
      </c>
      <c r="AN3787" s="9">
        <v>5.2296530838313392E-5</v>
      </c>
      <c r="AO3787" s="9">
        <v>9.6427056146260564E-5</v>
      </c>
      <c r="AP3787" s="8">
        <v>5.0000000000000002E-5</v>
      </c>
      <c r="AQ3787" s="8" t="s">
        <v>5612</v>
      </c>
      <c r="AR3787" s="37" t="s">
        <v>5612</v>
      </c>
      <c r="AS3787" s="37" t="s">
        <v>5612</v>
      </c>
      <c r="AT3787" s="37" t="s">
        <v>5612</v>
      </c>
      <c r="AU3787" s="9" t="s">
        <v>5612</v>
      </c>
      <c r="AV3787" s="9" t="s">
        <v>5612</v>
      </c>
      <c r="AW3787" s="9" t="s">
        <v>5612</v>
      </c>
      <c r="AX3787" s="9" t="s">
        <v>5612</v>
      </c>
      <c r="AY3787" s="9" t="s">
        <v>5612</v>
      </c>
      <c r="AZ3787" s="9" t="s">
        <v>5612</v>
      </c>
    </row>
    <row r="3788" spans="1:52" x14ac:dyDescent="0.2">
      <c r="A3788" s="38" t="s">
        <v>42</v>
      </c>
      <c r="B3788" s="7">
        <v>2013</v>
      </c>
      <c r="C3788" s="3" t="s">
        <v>61</v>
      </c>
      <c r="D3788" t="s">
        <v>382</v>
      </c>
      <c r="E3788" t="s">
        <v>4297</v>
      </c>
      <c r="F3788">
        <v>10</v>
      </c>
      <c r="G3788">
        <v>5</v>
      </c>
      <c r="H3788">
        <v>5</v>
      </c>
      <c r="I3788">
        <v>5</v>
      </c>
      <c r="J3788">
        <v>5</v>
      </c>
      <c r="K3788">
        <v>5</v>
      </c>
      <c r="L3788">
        <v>5</v>
      </c>
      <c r="M3788">
        <v>5</v>
      </c>
      <c r="N3788">
        <v>5</v>
      </c>
      <c r="O3788">
        <v>5</v>
      </c>
      <c r="P3788">
        <v>55</v>
      </c>
      <c r="Q3788">
        <v>15</v>
      </c>
      <c r="R3788">
        <v>55938</v>
      </c>
      <c r="S3788">
        <v>123119</v>
      </c>
      <c r="T3788">
        <v>160397</v>
      </c>
      <c r="U3788">
        <v>129649</v>
      </c>
      <c r="V3788">
        <v>133302</v>
      </c>
      <c r="W3788">
        <v>159425</v>
      </c>
      <c r="X3788">
        <v>134307</v>
      </c>
      <c r="Y3788">
        <v>78453</v>
      </c>
      <c r="Z3788">
        <v>49804</v>
      </c>
      <c r="AA3788">
        <v>27301</v>
      </c>
      <c r="AB3788">
        <v>1051695</v>
      </c>
      <c r="AC3788">
        <v>155558</v>
      </c>
      <c r="AD3788" s="9">
        <v>1.7876935178233043E-4</v>
      </c>
      <c r="AE3788" s="9">
        <v>4.0611116074691967E-5</v>
      </c>
      <c r="AF3788" s="9">
        <v>3.1172652855103277E-5</v>
      </c>
      <c r="AG3788" s="9">
        <v>3.8565665759087996E-5</v>
      </c>
      <c r="AH3788" s="9">
        <v>3.7508814571424283E-5</v>
      </c>
      <c r="AI3788" s="9">
        <v>3.1362709738121371E-5</v>
      </c>
      <c r="AJ3788" s="9">
        <v>3.7228141496720201E-5</v>
      </c>
      <c r="AK3788" s="9">
        <v>6.3732425783590181E-5</v>
      </c>
      <c r="AL3788" s="9">
        <v>1.0039354268733435E-4</v>
      </c>
      <c r="AM3788" s="9">
        <v>1.8314347459800006E-4</v>
      </c>
      <c r="AN3788" s="9">
        <v>5.2296530838313392E-5</v>
      </c>
      <c r="AO3788" s="9">
        <v>9.6427056146260564E-5</v>
      </c>
      <c r="AP3788" s="8">
        <v>4.0000000000000003E-5</v>
      </c>
      <c r="AQ3788" s="8" t="s">
        <v>5612</v>
      </c>
      <c r="AR3788" s="37" t="s">
        <v>5612</v>
      </c>
      <c r="AS3788" s="37" t="s">
        <v>5612</v>
      </c>
      <c r="AT3788" s="37" t="s">
        <v>5612</v>
      </c>
      <c r="AU3788" s="9" t="s">
        <v>5612</v>
      </c>
      <c r="AV3788" s="9" t="s">
        <v>5612</v>
      </c>
      <c r="AW3788" s="9" t="s">
        <v>5612</v>
      </c>
      <c r="AX3788" s="9" t="s">
        <v>5612</v>
      </c>
      <c r="AY3788" s="9" t="s">
        <v>5612</v>
      </c>
      <c r="AZ3788" s="9" t="s">
        <v>5612</v>
      </c>
    </row>
    <row r="3789" spans="1:52" x14ac:dyDescent="0.2">
      <c r="A3789" s="38" t="s">
        <v>42</v>
      </c>
      <c r="B3789" s="7">
        <v>2013</v>
      </c>
      <c r="C3789" s="3" t="s">
        <v>62</v>
      </c>
      <c r="D3789" t="s">
        <v>382</v>
      </c>
      <c r="E3789" t="s">
        <v>4298</v>
      </c>
      <c r="F3789">
        <v>10</v>
      </c>
      <c r="G3789">
        <v>5</v>
      </c>
      <c r="H3789">
        <v>5</v>
      </c>
      <c r="I3789">
        <v>5</v>
      </c>
      <c r="J3789">
        <v>5</v>
      </c>
      <c r="K3789">
        <v>5</v>
      </c>
      <c r="L3789">
        <v>5</v>
      </c>
      <c r="M3789">
        <v>5</v>
      </c>
      <c r="N3789">
        <v>5</v>
      </c>
      <c r="O3789">
        <v>5</v>
      </c>
      <c r="P3789">
        <v>55</v>
      </c>
      <c r="Q3789">
        <v>15</v>
      </c>
      <c r="R3789">
        <v>55938</v>
      </c>
      <c r="S3789">
        <v>123119</v>
      </c>
      <c r="T3789">
        <v>160397</v>
      </c>
      <c r="U3789">
        <v>129649</v>
      </c>
      <c r="V3789">
        <v>133302</v>
      </c>
      <c r="W3789">
        <v>159425</v>
      </c>
      <c r="X3789">
        <v>134307</v>
      </c>
      <c r="Y3789">
        <v>78453</v>
      </c>
      <c r="Z3789">
        <v>49804</v>
      </c>
      <c r="AA3789">
        <v>27301</v>
      </c>
      <c r="AB3789">
        <v>1051695</v>
      </c>
      <c r="AC3789">
        <v>155558</v>
      </c>
      <c r="AD3789" s="9">
        <v>1.7876935178233043E-4</v>
      </c>
      <c r="AE3789" s="9">
        <v>4.0611116074691967E-5</v>
      </c>
      <c r="AF3789" s="9">
        <v>3.1172652855103277E-5</v>
      </c>
      <c r="AG3789" s="9">
        <v>3.8565665759087996E-5</v>
      </c>
      <c r="AH3789" s="9">
        <v>3.7508814571424283E-5</v>
      </c>
      <c r="AI3789" s="9">
        <v>3.1362709738121371E-5</v>
      </c>
      <c r="AJ3789" s="9">
        <v>3.7228141496720201E-5</v>
      </c>
      <c r="AK3789" s="9">
        <v>6.3732425783590181E-5</v>
      </c>
      <c r="AL3789" s="9">
        <v>1.0039354268733435E-4</v>
      </c>
      <c r="AM3789" s="9">
        <v>1.8314347459800006E-4</v>
      </c>
      <c r="AN3789" s="9">
        <v>5.2296530838313392E-5</v>
      </c>
      <c r="AO3789" s="9">
        <v>9.6427056146260564E-5</v>
      </c>
      <c r="AP3789" s="8">
        <v>0</v>
      </c>
      <c r="AQ3789" s="8" t="s">
        <v>5612</v>
      </c>
      <c r="AR3789" s="37">
        <v>1.7000000000000001E-2</v>
      </c>
      <c r="AS3789" s="37">
        <v>1.3000000000000001E-2</v>
      </c>
      <c r="AT3789" s="37">
        <v>7.8E-2</v>
      </c>
      <c r="AU3789" s="9" t="s">
        <v>5612</v>
      </c>
      <c r="AV3789" s="9" t="s">
        <v>5612</v>
      </c>
      <c r="AW3789" s="9" t="s">
        <v>5612</v>
      </c>
      <c r="AX3789" s="9" t="s">
        <v>5612</v>
      </c>
      <c r="AY3789" s="9" t="s">
        <v>5612</v>
      </c>
      <c r="AZ3789" s="9" t="s">
        <v>5612</v>
      </c>
    </row>
    <row r="3790" spans="1:52" x14ac:dyDescent="0.2">
      <c r="A3790" s="38" t="s">
        <v>42</v>
      </c>
      <c r="B3790" s="7">
        <v>2013</v>
      </c>
      <c r="C3790" s="3" t="s">
        <v>63</v>
      </c>
      <c r="D3790" t="s">
        <v>382</v>
      </c>
      <c r="E3790" t="s">
        <v>4299</v>
      </c>
      <c r="F3790">
        <v>10</v>
      </c>
      <c r="G3790">
        <v>5</v>
      </c>
      <c r="H3790">
        <v>5</v>
      </c>
      <c r="I3790">
        <v>5</v>
      </c>
      <c r="J3790">
        <v>5</v>
      </c>
      <c r="K3790">
        <v>5</v>
      </c>
      <c r="L3790">
        <v>5</v>
      </c>
      <c r="M3790">
        <v>5</v>
      </c>
      <c r="N3790">
        <v>5</v>
      </c>
      <c r="O3790">
        <v>5</v>
      </c>
      <c r="P3790">
        <v>55</v>
      </c>
      <c r="Q3790">
        <v>15</v>
      </c>
      <c r="R3790">
        <v>55938</v>
      </c>
      <c r="S3790">
        <v>123119</v>
      </c>
      <c r="T3790">
        <v>160397</v>
      </c>
      <c r="U3790">
        <v>129649</v>
      </c>
      <c r="V3790">
        <v>133302</v>
      </c>
      <c r="W3790">
        <v>159425</v>
      </c>
      <c r="X3790">
        <v>134307</v>
      </c>
      <c r="Y3790">
        <v>78453</v>
      </c>
      <c r="Z3790">
        <v>49804</v>
      </c>
      <c r="AA3790">
        <v>27301</v>
      </c>
      <c r="AB3790">
        <v>1051695</v>
      </c>
      <c r="AC3790">
        <v>155558</v>
      </c>
      <c r="AD3790" s="9">
        <v>1.7876935178233043E-4</v>
      </c>
      <c r="AE3790" s="9">
        <v>4.0611116074691967E-5</v>
      </c>
      <c r="AF3790" s="9">
        <v>3.1172652855103277E-5</v>
      </c>
      <c r="AG3790" s="9">
        <v>3.8565665759087996E-5</v>
      </c>
      <c r="AH3790" s="9">
        <v>3.7508814571424283E-5</v>
      </c>
      <c r="AI3790" s="9">
        <v>3.1362709738121371E-5</v>
      </c>
      <c r="AJ3790" s="9">
        <v>3.7228141496720201E-5</v>
      </c>
      <c r="AK3790" s="9">
        <v>6.3732425783590181E-5</v>
      </c>
      <c r="AL3790" s="9">
        <v>1.0039354268733435E-4</v>
      </c>
      <c r="AM3790" s="9">
        <v>1.8314347459800006E-4</v>
      </c>
      <c r="AN3790" s="9">
        <v>5.2296530838313392E-5</v>
      </c>
      <c r="AO3790" s="9">
        <v>9.6427056146260564E-5</v>
      </c>
      <c r="AP3790" s="8">
        <v>3.2500000000000004E-4</v>
      </c>
      <c r="AQ3790" s="8" t="s">
        <v>5612</v>
      </c>
      <c r="AR3790" s="37">
        <v>0.105</v>
      </c>
      <c r="AS3790" s="37">
        <v>0.152</v>
      </c>
      <c r="AT3790" s="37">
        <v>0.26</v>
      </c>
      <c r="AU3790" s="9" t="s">
        <v>5612</v>
      </c>
      <c r="AV3790" s="9" t="s">
        <v>5612</v>
      </c>
      <c r="AW3790" s="9" t="s">
        <v>5612</v>
      </c>
      <c r="AX3790" s="9" t="s">
        <v>5612</v>
      </c>
      <c r="AY3790" s="9" t="s">
        <v>5612</v>
      </c>
      <c r="AZ3790" s="9" t="s">
        <v>5612</v>
      </c>
    </row>
    <row r="3791" spans="1:52" x14ac:dyDescent="0.2">
      <c r="A3791" s="38" t="s">
        <v>42</v>
      </c>
      <c r="B3791" s="7">
        <v>2013</v>
      </c>
      <c r="C3791" s="3" t="s">
        <v>64</v>
      </c>
      <c r="D3791" t="s">
        <v>382</v>
      </c>
      <c r="E3791" t="s">
        <v>4300</v>
      </c>
      <c r="F3791">
        <v>10</v>
      </c>
      <c r="G3791">
        <v>5</v>
      </c>
      <c r="H3791">
        <v>5</v>
      </c>
      <c r="I3791">
        <v>5</v>
      </c>
      <c r="J3791">
        <v>5</v>
      </c>
      <c r="K3791">
        <v>5</v>
      </c>
      <c r="L3791">
        <v>5</v>
      </c>
      <c r="M3791">
        <v>5</v>
      </c>
      <c r="N3791">
        <v>5</v>
      </c>
      <c r="O3791">
        <v>10</v>
      </c>
      <c r="P3791">
        <v>60</v>
      </c>
      <c r="Q3791">
        <v>20</v>
      </c>
      <c r="R3791">
        <v>55938</v>
      </c>
      <c r="S3791">
        <v>123119</v>
      </c>
      <c r="T3791">
        <v>160397</v>
      </c>
      <c r="U3791">
        <v>129649</v>
      </c>
      <c r="V3791">
        <v>133302</v>
      </c>
      <c r="W3791">
        <v>159425</v>
      </c>
      <c r="X3791">
        <v>134307</v>
      </c>
      <c r="Y3791">
        <v>78453</v>
      </c>
      <c r="Z3791">
        <v>49804</v>
      </c>
      <c r="AA3791">
        <v>27301</v>
      </c>
      <c r="AB3791">
        <v>1051695</v>
      </c>
      <c r="AC3791">
        <v>155558</v>
      </c>
      <c r="AD3791" s="9">
        <v>1.7876935178233043E-4</v>
      </c>
      <c r="AE3791" s="9">
        <v>4.0611116074691967E-5</v>
      </c>
      <c r="AF3791" s="9">
        <v>3.1172652855103277E-5</v>
      </c>
      <c r="AG3791" s="9">
        <v>3.8565665759087996E-5</v>
      </c>
      <c r="AH3791" s="9">
        <v>3.7508814571424283E-5</v>
      </c>
      <c r="AI3791" s="9">
        <v>3.1362709738121371E-5</v>
      </c>
      <c r="AJ3791" s="9">
        <v>3.7228141496720201E-5</v>
      </c>
      <c r="AK3791" s="9">
        <v>6.3732425783590181E-5</v>
      </c>
      <c r="AL3791" s="9">
        <v>1.0039354268733435E-4</v>
      </c>
      <c r="AM3791" s="9">
        <v>3.6628694919600013E-4</v>
      </c>
      <c r="AN3791" s="9">
        <v>5.7050760914523696E-5</v>
      </c>
      <c r="AO3791" s="9">
        <v>1.2856940819501407E-4</v>
      </c>
      <c r="AP3791" s="8">
        <v>1.0599999999999997E-3</v>
      </c>
      <c r="AQ3791" s="8" t="s">
        <v>5612</v>
      </c>
      <c r="AR3791" s="37">
        <v>0.314</v>
      </c>
      <c r="AS3791" s="37">
        <v>0.43</v>
      </c>
      <c r="AT3791" s="37">
        <v>0.56299999999999994</v>
      </c>
      <c r="AU3791" s="9" t="s">
        <v>5612</v>
      </c>
      <c r="AV3791" s="9" t="s">
        <v>5612</v>
      </c>
      <c r="AW3791" s="9" t="s">
        <v>5612</v>
      </c>
      <c r="AX3791" s="9" t="s">
        <v>5612</v>
      </c>
      <c r="AY3791" s="9" t="s">
        <v>5612</v>
      </c>
      <c r="AZ3791" s="9" t="s">
        <v>5612</v>
      </c>
    </row>
    <row r="3792" spans="1:52" x14ac:dyDescent="0.2">
      <c r="A3792" s="38" t="s">
        <v>42</v>
      </c>
      <c r="B3792" s="7">
        <v>2013</v>
      </c>
      <c r="C3792" s="3" t="s">
        <v>65</v>
      </c>
      <c r="D3792" t="s">
        <v>382</v>
      </c>
      <c r="E3792" t="s">
        <v>4301</v>
      </c>
      <c r="F3792">
        <v>10</v>
      </c>
      <c r="G3792">
        <v>5</v>
      </c>
      <c r="H3792">
        <v>5</v>
      </c>
      <c r="I3792">
        <v>5</v>
      </c>
      <c r="J3792">
        <v>5</v>
      </c>
      <c r="K3792">
        <v>5</v>
      </c>
      <c r="L3792">
        <v>5</v>
      </c>
      <c r="M3792">
        <v>5</v>
      </c>
      <c r="N3792">
        <v>5</v>
      </c>
      <c r="O3792">
        <v>5</v>
      </c>
      <c r="P3792">
        <v>55</v>
      </c>
      <c r="Q3792">
        <v>15</v>
      </c>
      <c r="R3792">
        <v>55938</v>
      </c>
      <c r="S3792">
        <v>123119</v>
      </c>
      <c r="T3792">
        <v>160397</v>
      </c>
      <c r="U3792">
        <v>129649</v>
      </c>
      <c r="V3792">
        <v>133302</v>
      </c>
      <c r="W3792">
        <v>159425</v>
      </c>
      <c r="X3792">
        <v>134307</v>
      </c>
      <c r="Y3792">
        <v>78453</v>
      </c>
      <c r="Z3792">
        <v>49804</v>
      </c>
      <c r="AA3792">
        <v>27301</v>
      </c>
      <c r="AB3792">
        <v>1051695</v>
      </c>
      <c r="AC3792">
        <v>155558</v>
      </c>
      <c r="AD3792" s="9">
        <v>1.7876935178233043E-4</v>
      </c>
      <c r="AE3792" s="9">
        <v>4.0611116074691967E-5</v>
      </c>
      <c r="AF3792" s="9">
        <v>3.1172652855103277E-5</v>
      </c>
      <c r="AG3792" s="9">
        <v>3.8565665759087996E-5</v>
      </c>
      <c r="AH3792" s="9">
        <v>3.7508814571424283E-5</v>
      </c>
      <c r="AI3792" s="9">
        <v>3.1362709738121371E-5</v>
      </c>
      <c r="AJ3792" s="9">
        <v>3.7228141496720201E-5</v>
      </c>
      <c r="AK3792" s="9">
        <v>6.3732425783590181E-5</v>
      </c>
      <c r="AL3792" s="9">
        <v>1.0039354268733435E-4</v>
      </c>
      <c r="AM3792" s="9">
        <v>1.8314347459800006E-4</v>
      </c>
      <c r="AN3792" s="9">
        <v>5.2296530838313392E-5</v>
      </c>
      <c r="AO3792" s="9">
        <v>9.6427056146260564E-5</v>
      </c>
      <c r="AP3792" s="8">
        <v>1.1250000000000001E-3</v>
      </c>
      <c r="AQ3792" s="8">
        <v>0.90400000000000003</v>
      </c>
      <c r="AR3792" s="37">
        <v>0.44</v>
      </c>
      <c r="AS3792" s="37">
        <v>0.57500000000000007</v>
      </c>
      <c r="AT3792" s="37">
        <v>0.7390000000000001</v>
      </c>
      <c r="AU3792" s="9" t="s">
        <v>5612</v>
      </c>
      <c r="AV3792" s="9" t="s">
        <v>5612</v>
      </c>
      <c r="AW3792" s="9" t="s">
        <v>5612</v>
      </c>
      <c r="AX3792" s="9" t="s">
        <v>5612</v>
      </c>
      <c r="AY3792" s="9" t="s">
        <v>5612</v>
      </c>
      <c r="AZ3792" s="9" t="s">
        <v>5612</v>
      </c>
    </row>
    <row r="3793" spans="1:52" x14ac:dyDescent="0.2">
      <c r="A3793" s="38" t="s">
        <v>42</v>
      </c>
      <c r="B3793" s="7">
        <v>2013</v>
      </c>
      <c r="C3793" s="3" t="s">
        <v>66</v>
      </c>
      <c r="D3793" t="s">
        <v>382</v>
      </c>
      <c r="E3793" t="s">
        <v>4302</v>
      </c>
      <c r="F3793">
        <v>10</v>
      </c>
      <c r="G3793">
        <v>5</v>
      </c>
      <c r="H3793">
        <v>5</v>
      </c>
      <c r="I3793">
        <v>5</v>
      </c>
      <c r="J3793">
        <v>5</v>
      </c>
      <c r="K3793">
        <v>5</v>
      </c>
      <c r="L3793">
        <v>5</v>
      </c>
      <c r="M3793">
        <v>5</v>
      </c>
      <c r="N3793">
        <v>5</v>
      </c>
      <c r="O3793">
        <v>5</v>
      </c>
      <c r="P3793">
        <v>55</v>
      </c>
      <c r="Q3793">
        <v>15</v>
      </c>
      <c r="R3793">
        <v>55938</v>
      </c>
      <c r="S3793">
        <v>123119</v>
      </c>
      <c r="T3793">
        <v>160397</v>
      </c>
      <c r="U3793">
        <v>129649</v>
      </c>
      <c r="V3793">
        <v>133302</v>
      </c>
      <c r="W3793">
        <v>159425</v>
      </c>
      <c r="X3793">
        <v>134307</v>
      </c>
      <c r="Y3793">
        <v>78453</v>
      </c>
      <c r="Z3793">
        <v>49804</v>
      </c>
      <c r="AA3793">
        <v>27301</v>
      </c>
      <c r="AB3793">
        <v>1051695</v>
      </c>
      <c r="AC3793">
        <v>155558</v>
      </c>
      <c r="AD3793" s="9">
        <v>1.7876935178233043E-4</v>
      </c>
      <c r="AE3793" s="9">
        <v>4.0611116074691967E-5</v>
      </c>
      <c r="AF3793" s="9">
        <v>3.1172652855103277E-5</v>
      </c>
      <c r="AG3793" s="9">
        <v>3.8565665759087996E-5</v>
      </c>
      <c r="AH3793" s="9">
        <v>3.7508814571424283E-5</v>
      </c>
      <c r="AI3793" s="9">
        <v>3.1362709738121371E-5</v>
      </c>
      <c r="AJ3793" s="9">
        <v>3.7228141496720201E-5</v>
      </c>
      <c r="AK3793" s="9">
        <v>6.3732425783590181E-5</v>
      </c>
      <c r="AL3793" s="9">
        <v>1.0039354268733435E-4</v>
      </c>
      <c r="AM3793" s="9">
        <v>1.8314347459800006E-4</v>
      </c>
      <c r="AN3793" s="9">
        <v>5.2296530838313392E-5</v>
      </c>
      <c r="AO3793" s="9">
        <v>9.6427056146260564E-5</v>
      </c>
      <c r="AP3793" s="8">
        <v>1.4499999999999999E-3</v>
      </c>
      <c r="AQ3793" s="8" t="s">
        <v>5612</v>
      </c>
      <c r="AR3793" s="37">
        <v>0.48799999999999999</v>
      </c>
      <c r="AS3793" s="37">
        <v>0.627</v>
      </c>
      <c r="AT3793" s="37">
        <v>0.80200000000000005</v>
      </c>
      <c r="AU3793" s="9" t="s">
        <v>5612</v>
      </c>
      <c r="AV3793" s="9" t="s">
        <v>5612</v>
      </c>
      <c r="AW3793" s="9" t="s">
        <v>5612</v>
      </c>
      <c r="AX3793" s="9" t="s">
        <v>5612</v>
      </c>
      <c r="AY3793" s="9" t="s">
        <v>5612</v>
      </c>
      <c r="AZ3793" s="9" t="s">
        <v>5612</v>
      </c>
    </row>
    <row r="3794" spans="1:52" x14ac:dyDescent="0.2">
      <c r="A3794" s="38" t="s">
        <v>42</v>
      </c>
      <c r="B3794" s="7">
        <v>2014</v>
      </c>
      <c r="C3794" s="3" t="s">
        <v>55</v>
      </c>
      <c r="D3794" t="s">
        <v>383</v>
      </c>
      <c r="E3794" t="s">
        <v>4303</v>
      </c>
      <c r="F3794">
        <v>10</v>
      </c>
      <c r="G3794">
        <v>5</v>
      </c>
      <c r="H3794">
        <v>5</v>
      </c>
      <c r="I3794">
        <v>5</v>
      </c>
      <c r="J3794">
        <v>5</v>
      </c>
      <c r="K3794">
        <v>5</v>
      </c>
      <c r="L3794">
        <v>5</v>
      </c>
      <c r="M3794">
        <v>5</v>
      </c>
      <c r="N3794">
        <v>5</v>
      </c>
      <c r="O3794">
        <v>13</v>
      </c>
      <c r="P3794">
        <v>63</v>
      </c>
      <c r="Q3794">
        <v>23</v>
      </c>
      <c r="R3794">
        <v>55512</v>
      </c>
      <c r="S3794">
        <v>121914</v>
      </c>
      <c r="T3794">
        <v>159665</v>
      </c>
      <c r="U3794">
        <v>132177</v>
      </c>
      <c r="V3794">
        <v>130616</v>
      </c>
      <c r="W3794">
        <v>157253</v>
      </c>
      <c r="X3794">
        <v>137443</v>
      </c>
      <c r="Y3794">
        <v>81642</v>
      </c>
      <c r="Z3794">
        <v>48988</v>
      </c>
      <c r="AA3794">
        <v>28042</v>
      </c>
      <c r="AB3794">
        <v>1053252</v>
      </c>
      <c r="AC3794">
        <v>158672</v>
      </c>
      <c r="AD3794" s="9">
        <v>1.8014123072488831E-4</v>
      </c>
      <c r="AE3794" s="9">
        <v>4.101251702019456E-5</v>
      </c>
      <c r="AF3794" s="9">
        <v>3.131556696833996E-5</v>
      </c>
      <c r="AG3794" s="9">
        <v>3.7828063884034291E-5</v>
      </c>
      <c r="AH3794" s="9">
        <v>3.8280149445703438E-5</v>
      </c>
      <c r="AI3794" s="9">
        <v>3.1795895785771972E-5</v>
      </c>
      <c r="AJ3794" s="9">
        <v>3.6378716995409005E-5</v>
      </c>
      <c r="AK3794" s="9">
        <v>6.1242987677910874E-5</v>
      </c>
      <c r="AL3794" s="9">
        <v>1.0206581203560055E-4</v>
      </c>
      <c r="AM3794" s="9">
        <v>4.6359032879252548E-4</v>
      </c>
      <c r="AN3794" s="9">
        <v>5.9814745189185491E-5</v>
      </c>
      <c r="AO3794" s="9">
        <v>1.4495311081980439E-4</v>
      </c>
      <c r="AP3794" s="8">
        <v>5.7200000000000003E-3</v>
      </c>
      <c r="AQ3794" s="8" t="s">
        <v>5612</v>
      </c>
      <c r="AR3794" s="37">
        <v>0.53100000000000003</v>
      </c>
      <c r="AS3794" s="37">
        <v>0.66099999999999992</v>
      </c>
      <c r="AT3794" s="37">
        <v>0.82500000000000007</v>
      </c>
      <c r="AU3794" s="9" t="s">
        <v>5612</v>
      </c>
      <c r="AV3794" s="9" t="s">
        <v>5612</v>
      </c>
      <c r="AW3794" s="9" t="s">
        <v>5612</v>
      </c>
      <c r="AX3794" s="9" t="s">
        <v>5612</v>
      </c>
      <c r="AY3794" s="9" t="s">
        <v>5612</v>
      </c>
      <c r="AZ3794" s="9" t="s">
        <v>5612</v>
      </c>
    </row>
    <row r="3795" spans="1:52" x14ac:dyDescent="0.2">
      <c r="A3795" s="38" t="s">
        <v>42</v>
      </c>
      <c r="B3795" s="7">
        <v>2014</v>
      </c>
      <c r="C3795" s="3" t="s">
        <v>56</v>
      </c>
      <c r="D3795" t="s">
        <v>383</v>
      </c>
      <c r="E3795" t="s">
        <v>4304</v>
      </c>
      <c r="F3795">
        <v>10</v>
      </c>
      <c r="G3795">
        <v>5</v>
      </c>
      <c r="H3795">
        <v>5</v>
      </c>
      <c r="I3795">
        <v>5</v>
      </c>
      <c r="J3795">
        <v>5</v>
      </c>
      <c r="K3795">
        <v>5</v>
      </c>
      <c r="L3795">
        <v>5</v>
      </c>
      <c r="M3795">
        <v>5</v>
      </c>
      <c r="N3795">
        <v>5</v>
      </c>
      <c r="O3795">
        <v>5</v>
      </c>
      <c r="P3795">
        <v>55</v>
      </c>
      <c r="Q3795">
        <v>15</v>
      </c>
      <c r="R3795">
        <v>55512</v>
      </c>
      <c r="S3795">
        <v>121914</v>
      </c>
      <c r="T3795">
        <v>159665</v>
      </c>
      <c r="U3795">
        <v>132177</v>
      </c>
      <c r="V3795">
        <v>130616</v>
      </c>
      <c r="W3795">
        <v>157253</v>
      </c>
      <c r="X3795">
        <v>137443</v>
      </c>
      <c r="Y3795">
        <v>81642</v>
      </c>
      <c r="Z3795">
        <v>48988</v>
      </c>
      <c r="AA3795">
        <v>28042</v>
      </c>
      <c r="AB3795">
        <v>1053252</v>
      </c>
      <c r="AC3795">
        <v>158672</v>
      </c>
      <c r="AD3795" s="9">
        <v>1.8014123072488831E-4</v>
      </c>
      <c r="AE3795" s="9">
        <v>4.101251702019456E-5</v>
      </c>
      <c r="AF3795" s="9">
        <v>3.131556696833996E-5</v>
      </c>
      <c r="AG3795" s="9">
        <v>3.7828063884034291E-5</v>
      </c>
      <c r="AH3795" s="9">
        <v>3.8280149445703438E-5</v>
      </c>
      <c r="AI3795" s="9">
        <v>3.1795895785771972E-5</v>
      </c>
      <c r="AJ3795" s="9">
        <v>3.6378716995409005E-5</v>
      </c>
      <c r="AK3795" s="9">
        <v>6.1242987677910874E-5</v>
      </c>
      <c r="AL3795" s="9">
        <v>1.0206581203560055E-4</v>
      </c>
      <c r="AM3795" s="9">
        <v>1.7830397261250981E-4</v>
      </c>
      <c r="AN3795" s="9">
        <v>5.2219221990558764E-5</v>
      </c>
      <c r="AO3795" s="9">
        <v>9.4534637491176763E-5</v>
      </c>
      <c r="AP3795" s="8">
        <v>5.4250000000000001E-3</v>
      </c>
      <c r="AQ3795" s="8" t="s">
        <v>5612</v>
      </c>
      <c r="AR3795" s="37">
        <v>0.54200000000000004</v>
      </c>
      <c r="AS3795" s="37">
        <v>0.67</v>
      </c>
      <c r="AT3795" s="37">
        <v>0.83299999999999996</v>
      </c>
      <c r="AU3795" s="9" t="s">
        <v>5612</v>
      </c>
      <c r="AV3795" s="9" t="s">
        <v>5612</v>
      </c>
      <c r="AW3795" s="9" t="s">
        <v>5612</v>
      </c>
      <c r="AX3795" s="9" t="s">
        <v>5612</v>
      </c>
      <c r="AY3795" s="9" t="s">
        <v>5612</v>
      </c>
      <c r="AZ3795" s="9" t="s">
        <v>5612</v>
      </c>
    </row>
    <row r="3796" spans="1:52" x14ac:dyDescent="0.2">
      <c r="A3796" s="38" t="s">
        <v>42</v>
      </c>
      <c r="B3796" s="7">
        <v>2014</v>
      </c>
      <c r="C3796" s="3" t="s">
        <v>57</v>
      </c>
      <c r="D3796" t="s">
        <v>383</v>
      </c>
      <c r="E3796" t="s">
        <v>4305</v>
      </c>
      <c r="F3796">
        <v>10</v>
      </c>
      <c r="G3796">
        <v>5</v>
      </c>
      <c r="H3796">
        <v>5</v>
      </c>
      <c r="I3796">
        <v>5</v>
      </c>
      <c r="J3796">
        <v>5</v>
      </c>
      <c r="K3796">
        <v>5</v>
      </c>
      <c r="L3796">
        <v>5</v>
      </c>
      <c r="M3796">
        <v>5</v>
      </c>
      <c r="N3796">
        <v>5</v>
      </c>
      <c r="O3796">
        <v>10</v>
      </c>
      <c r="P3796">
        <v>60</v>
      </c>
      <c r="Q3796">
        <v>20</v>
      </c>
      <c r="R3796">
        <v>55512</v>
      </c>
      <c r="S3796">
        <v>121914</v>
      </c>
      <c r="T3796">
        <v>159665</v>
      </c>
      <c r="U3796">
        <v>132177</v>
      </c>
      <c r="V3796">
        <v>130616</v>
      </c>
      <c r="W3796">
        <v>157253</v>
      </c>
      <c r="X3796">
        <v>137443</v>
      </c>
      <c r="Y3796">
        <v>81642</v>
      </c>
      <c r="Z3796">
        <v>48988</v>
      </c>
      <c r="AA3796">
        <v>28042</v>
      </c>
      <c r="AB3796">
        <v>1053252</v>
      </c>
      <c r="AC3796">
        <v>158672</v>
      </c>
      <c r="AD3796" s="9">
        <v>1.8014123072488831E-4</v>
      </c>
      <c r="AE3796" s="9">
        <v>4.101251702019456E-5</v>
      </c>
      <c r="AF3796" s="9">
        <v>3.131556696833996E-5</v>
      </c>
      <c r="AG3796" s="9">
        <v>3.7828063884034291E-5</v>
      </c>
      <c r="AH3796" s="9">
        <v>3.8280149445703438E-5</v>
      </c>
      <c r="AI3796" s="9">
        <v>3.1795895785771972E-5</v>
      </c>
      <c r="AJ3796" s="9">
        <v>3.6378716995409005E-5</v>
      </c>
      <c r="AK3796" s="9">
        <v>6.1242987677910874E-5</v>
      </c>
      <c r="AL3796" s="9">
        <v>1.0206581203560055E-4</v>
      </c>
      <c r="AM3796" s="9">
        <v>3.5660794522501962E-4</v>
      </c>
      <c r="AN3796" s="9">
        <v>5.6966423989700469E-5</v>
      </c>
      <c r="AO3796" s="9">
        <v>1.2604618332156902E-4</v>
      </c>
      <c r="AP3796" s="8">
        <v>3.9500000000000004E-3</v>
      </c>
      <c r="AQ3796" s="8" t="s">
        <v>5612</v>
      </c>
      <c r="AR3796" s="37">
        <v>0.55100000000000005</v>
      </c>
      <c r="AS3796" s="37">
        <v>0.67599999999999993</v>
      </c>
      <c r="AT3796" s="37">
        <v>0.85400000000000009</v>
      </c>
      <c r="AU3796" s="9" t="s">
        <v>5612</v>
      </c>
      <c r="AV3796" s="9" t="s">
        <v>5612</v>
      </c>
      <c r="AW3796" s="9" t="s">
        <v>5612</v>
      </c>
      <c r="AX3796" s="9" t="s">
        <v>5612</v>
      </c>
      <c r="AY3796" s="9" t="s">
        <v>5612</v>
      </c>
      <c r="AZ3796" s="9" t="s">
        <v>5612</v>
      </c>
    </row>
    <row r="3797" spans="1:52" x14ac:dyDescent="0.2">
      <c r="A3797" s="38" t="s">
        <v>42</v>
      </c>
      <c r="B3797" s="7">
        <v>2014</v>
      </c>
      <c r="C3797" s="3" t="s">
        <v>58</v>
      </c>
      <c r="D3797" t="s">
        <v>383</v>
      </c>
      <c r="E3797" t="s">
        <v>4306</v>
      </c>
      <c r="F3797">
        <v>10</v>
      </c>
      <c r="G3797">
        <v>5</v>
      </c>
      <c r="H3797">
        <v>5</v>
      </c>
      <c r="I3797">
        <v>5</v>
      </c>
      <c r="J3797">
        <v>5</v>
      </c>
      <c r="K3797">
        <v>5</v>
      </c>
      <c r="L3797">
        <v>5</v>
      </c>
      <c r="M3797">
        <v>5</v>
      </c>
      <c r="N3797">
        <v>5</v>
      </c>
      <c r="O3797">
        <v>21</v>
      </c>
      <c r="P3797">
        <v>71</v>
      </c>
      <c r="Q3797">
        <v>31</v>
      </c>
      <c r="R3797">
        <v>55512</v>
      </c>
      <c r="S3797">
        <v>121914</v>
      </c>
      <c r="T3797">
        <v>159665</v>
      </c>
      <c r="U3797">
        <v>132177</v>
      </c>
      <c r="V3797">
        <v>130616</v>
      </c>
      <c r="W3797">
        <v>157253</v>
      </c>
      <c r="X3797">
        <v>137443</v>
      </c>
      <c r="Y3797">
        <v>81642</v>
      </c>
      <c r="Z3797">
        <v>48988</v>
      </c>
      <c r="AA3797">
        <v>28042</v>
      </c>
      <c r="AB3797">
        <v>1053252</v>
      </c>
      <c r="AC3797">
        <v>158672</v>
      </c>
      <c r="AD3797" s="9">
        <v>1.8014123072488831E-4</v>
      </c>
      <c r="AE3797" s="9">
        <v>4.101251702019456E-5</v>
      </c>
      <c r="AF3797" s="9">
        <v>3.131556696833996E-5</v>
      </c>
      <c r="AG3797" s="9">
        <v>3.7828063884034291E-5</v>
      </c>
      <c r="AH3797" s="9">
        <v>3.8280149445703438E-5</v>
      </c>
      <c r="AI3797" s="9">
        <v>3.1795895785771972E-5</v>
      </c>
      <c r="AJ3797" s="9">
        <v>3.6378716995409005E-5</v>
      </c>
      <c r="AK3797" s="9">
        <v>6.1242987677910874E-5</v>
      </c>
      <c r="AL3797" s="9">
        <v>1.0206581203560055E-4</v>
      </c>
      <c r="AM3797" s="9">
        <v>7.4887668497254113E-4</v>
      </c>
      <c r="AN3797" s="9">
        <v>6.7410268387812225E-5</v>
      </c>
      <c r="AO3797" s="9">
        <v>1.9537158414843197E-4</v>
      </c>
      <c r="AP3797" s="8">
        <v>8.199999999999999E-3</v>
      </c>
      <c r="AQ3797" s="8" t="s">
        <v>5612</v>
      </c>
      <c r="AR3797" s="37">
        <v>0.55299999999999994</v>
      </c>
      <c r="AS3797" s="37">
        <v>0.67599999999999993</v>
      </c>
      <c r="AT3797" s="37">
        <v>0.85400000000000009</v>
      </c>
      <c r="AU3797" s="9" t="s">
        <v>5612</v>
      </c>
      <c r="AV3797" s="9" t="s">
        <v>5612</v>
      </c>
      <c r="AW3797" s="9" t="s">
        <v>5612</v>
      </c>
      <c r="AX3797" s="9" t="s">
        <v>5612</v>
      </c>
      <c r="AY3797" s="9" t="s">
        <v>5612</v>
      </c>
      <c r="AZ3797" s="9" t="s">
        <v>5612</v>
      </c>
    </row>
    <row r="3798" spans="1:52" x14ac:dyDescent="0.2">
      <c r="A3798" s="38" t="s">
        <v>42</v>
      </c>
      <c r="B3798" s="7">
        <v>2014</v>
      </c>
      <c r="C3798" s="3" t="s">
        <v>59</v>
      </c>
      <c r="D3798" t="s">
        <v>383</v>
      </c>
      <c r="E3798" t="s">
        <v>4307</v>
      </c>
      <c r="F3798">
        <v>10</v>
      </c>
      <c r="G3798">
        <v>5</v>
      </c>
      <c r="H3798">
        <v>5</v>
      </c>
      <c r="I3798">
        <v>5</v>
      </c>
      <c r="J3798">
        <v>5</v>
      </c>
      <c r="K3798">
        <v>5</v>
      </c>
      <c r="L3798">
        <v>5</v>
      </c>
      <c r="M3798">
        <v>5</v>
      </c>
      <c r="N3798">
        <v>5</v>
      </c>
      <c r="O3798">
        <v>5</v>
      </c>
      <c r="P3798">
        <v>55</v>
      </c>
      <c r="Q3798">
        <v>15</v>
      </c>
      <c r="R3798">
        <v>55512</v>
      </c>
      <c r="S3798">
        <v>121914</v>
      </c>
      <c r="T3798">
        <v>159665</v>
      </c>
      <c r="U3798">
        <v>132177</v>
      </c>
      <c r="V3798">
        <v>130616</v>
      </c>
      <c r="W3798">
        <v>157253</v>
      </c>
      <c r="X3798">
        <v>137443</v>
      </c>
      <c r="Y3798">
        <v>81642</v>
      </c>
      <c r="Z3798">
        <v>48988</v>
      </c>
      <c r="AA3798">
        <v>28042</v>
      </c>
      <c r="AB3798">
        <v>1053252</v>
      </c>
      <c r="AC3798">
        <v>158672</v>
      </c>
      <c r="AD3798" s="9">
        <v>1.8014123072488831E-4</v>
      </c>
      <c r="AE3798" s="9">
        <v>4.101251702019456E-5</v>
      </c>
      <c r="AF3798" s="9">
        <v>3.131556696833996E-5</v>
      </c>
      <c r="AG3798" s="9">
        <v>3.7828063884034291E-5</v>
      </c>
      <c r="AH3798" s="9">
        <v>3.8280149445703438E-5</v>
      </c>
      <c r="AI3798" s="9">
        <v>3.1795895785771972E-5</v>
      </c>
      <c r="AJ3798" s="9">
        <v>3.6378716995409005E-5</v>
      </c>
      <c r="AK3798" s="9">
        <v>6.1242987677910874E-5</v>
      </c>
      <c r="AL3798" s="9">
        <v>1.0206581203560055E-4</v>
      </c>
      <c r="AM3798" s="9">
        <v>1.7830397261250981E-4</v>
      </c>
      <c r="AN3798" s="9">
        <v>5.2219221990558764E-5</v>
      </c>
      <c r="AO3798" s="9">
        <v>9.4534637491176763E-5</v>
      </c>
      <c r="AP3798" s="8">
        <v>1.25E-3</v>
      </c>
      <c r="AQ3798" s="8" t="s">
        <v>5612</v>
      </c>
      <c r="AR3798" s="37">
        <v>0.56899999999999995</v>
      </c>
      <c r="AS3798" s="37">
        <v>0.68700000000000006</v>
      </c>
      <c r="AT3798" s="37">
        <v>0.86099999999999999</v>
      </c>
      <c r="AU3798" s="9" t="s">
        <v>5612</v>
      </c>
      <c r="AV3798" s="9" t="s">
        <v>5612</v>
      </c>
      <c r="AW3798" s="9" t="s">
        <v>5612</v>
      </c>
      <c r="AX3798" s="9" t="s">
        <v>5612</v>
      </c>
      <c r="AY3798" s="9" t="s">
        <v>5612</v>
      </c>
      <c r="AZ3798" s="9" t="s">
        <v>5612</v>
      </c>
    </row>
    <row r="3799" spans="1:52" x14ac:dyDescent="0.2">
      <c r="A3799" s="38" t="s">
        <v>42</v>
      </c>
      <c r="B3799" s="7">
        <v>2014</v>
      </c>
      <c r="C3799" s="3" t="s">
        <v>60</v>
      </c>
      <c r="D3799" t="s">
        <v>383</v>
      </c>
      <c r="E3799" t="s">
        <v>4308</v>
      </c>
      <c r="F3799">
        <v>10</v>
      </c>
      <c r="G3799">
        <v>5</v>
      </c>
      <c r="H3799">
        <v>5</v>
      </c>
      <c r="I3799">
        <v>5</v>
      </c>
      <c r="J3799">
        <v>5</v>
      </c>
      <c r="K3799">
        <v>5</v>
      </c>
      <c r="L3799">
        <v>5</v>
      </c>
      <c r="M3799">
        <v>5</v>
      </c>
      <c r="N3799">
        <v>5</v>
      </c>
      <c r="O3799">
        <v>5</v>
      </c>
      <c r="P3799">
        <v>55</v>
      </c>
      <c r="Q3799">
        <v>15</v>
      </c>
      <c r="R3799">
        <v>55512</v>
      </c>
      <c r="S3799">
        <v>121914</v>
      </c>
      <c r="T3799">
        <v>159665</v>
      </c>
      <c r="U3799">
        <v>132177</v>
      </c>
      <c r="V3799">
        <v>130616</v>
      </c>
      <c r="W3799">
        <v>157253</v>
      </c>
      <c r="X3799">
        <v>137443</v>
      </c>
      <c r="Y3799">
        <v>81642</v>
      </c>
      <c r="Z3799">
        <v>48988</v>
      </c>
      <c r="AA3799">
        <v>28042</v>
      </c>
      <c r="AB3799">
        <v>1053252</v>
      </c>
      <c r="AC3799">
        <v>158672</v>
      </c>
      <c r="AD3799" s="9">
        <v>1.8014123072488831E-4</v>
      </c>
      <c r="AE3799" s="9">
        <v>4.101251702019456E-5</v>
      </c>
      <c r="AF3799" s="9">
        <v>3.131556696833996E-5</v>
      </c>
      <c r="AG3799" s="9">
        <v>3.7828063884034291E-5</v>
      </c>
      <c r="AH3799" s="9">
        <v>3.8280149445703438E-5</v>
      </c>
      <c r="AI3799" s="9">
        <v>3.1795895785771972E-5</v>
      </c>
      <c r="AJ3799" s="9">
        <v>3.6378716995409005E-5</v>
      </c>
      <c r="AK3799" s="9">
        <v>6.1242987677910874E-5</v>
      </c>
      <c r="AL3799" s="9">
        <v>1.0206581203560055E-4</v>
      </c>
      <c r="AM3799" s="9">
        <v>1.7830397261250981E-4</v>
      </c>
      <c r="AN3799" s="9">
        <v>5.2219221990558764E-5</v>
      </c>
      <c r="AO3799" s="9">
        <v>9.4534637491176763E-5</v>
      </c>
      <c r="AP3799" s="8">
        <v>1.5000000000000001E-4</v>
      </c>
      <c r="AQ3799" s="8" t="s">
        <v>5612</v>
      </c>
      <c r="AR3799" s="37" t="s">
        <v>5612</v>
      </c>
      <c r="AS3799" s="37" t="s">
        <v>5612</v>
      </c>
      <c r="AT3799" s="37" t="s">
        <v>5612</v>
      </c>
      <c r="AU3799" s="9" t="s">
        <v>5612</v>
      </c>
      <c r="AV3799" s="9" t="s">
        <v>5612</v>
      </c>
      <c r="AW3799" s="9" t="s">
        <v>5612</v>
      </c>
      <c r="AX3799" s="9" t="s">
        <v>5612</v>
      </c>
      <c r="AY3799" s="9" t="s">
        <v>5612</v>
      </c>
      <c r="AZ3799" s="9" t="s">
        <v>5612</v>
      </c>
    </row>
    <row r="3800" spans="1:52" x14ac:dyDescent="0.2">
      <c r="A3800" s="38" t="s">
        <v>42</v>
      </c>
      <c r="B3800" s="7">
        <v>2014</v>
      </c>
      <c r="C3800" s="3" t="s">
        <v>61</v>
      </c>
      <c r="D3800" t="s">
        <v>383</v>
      </c>
      <c r="E3800" t="s">
        <v>4309</v>
      </c>
      <c r="F3800">
        <v>10</v>
      </c>
      <c r="G3800">
        <v>5</v>
      </c>
      <c r="H3800">
        <v>5</v>
      </c>
      <c r="I3800">
        <v>5</v>
      </c>
      <c r="J3800">
        <v>5</v>
      </c>
      <c r="K3800">
        <v>5</v>
      </c>
      <c r="L3800">
        <v>5</v>
      </c>
      <c r="M3800">
        <v>5</v>
      </c>
      <c r="N3800">
        <v>5</v>
      </c>
      <c r="O3800">
        <v>5</v>
      </c>
      <c r="P3800">
        <v>55</v>
      </c>
      <c r="Q3800">
        <v>15</v>
      </c>
      <c r="R3800">
        <v>55512</v>
      </c>
      <c r="S3800">
        <v>121914</v>
      </c>
      <c r="T3800">
        <v>159665</v>
      </c>
      <c r="U3800">
        <v>132177</v>
      </c>
      <c r="V3800">
        <v>130616</v>
      </c>
      <c r="W3800">
        <v>157253</v>
      </c>
      <c r="X3800">
        <v>137443</v>
      </c>
      <c r="Y3800">
        <v>81642</v>
      </c>
      <c r="Z3800">
        <v>48988</v>
      </c>
      <c r="AA3800">
        <v>28042</v>
      </c>
      <c r="AB3800">
        <v>1053252</v>
      </c>
      <c r="AC3800">
        <v>158672</v>
      </c>
      <c r="AD3800" s="9">
        <v>1.8014123072488831E-4</v>
      </c>
      <c r="AE3800" s="9">
        <v>4.101251702019456E-5</v>
      </c>
      <c r="AF3800" s="9">
        <v>3.131556696833996E-5</v>
      </c>
      <c r="AG3800" s="9">
        <v>3.7828063884034291E-5</v>
      </c>
      <c r="AH3800" s="9">
        <v>3.8280149445703438E-5</v>
      </c>
      <c r="AI3800" s="9">
        <v>3.1795895785771972E-5</v>
      </c>
      <c r="AJ3800" s="9">
        <v>3.6378716995409005E-5</v>
      </c>
      <c r="AK3800" s="9">
        <v>6.1242987677910874E-5</v>
      </c>
      <c r="AL3800" s="9">
        <v>1.0206581203560055E-4</v>
      </c>
      <c r="AM3800" s="9">
        <v>1.7830397261250981E-4</v>
      </c>
      <c r="AN3800" s="9">
        <v>5.2219221990558764E-5</v>
      </c>
      <c r="AO3800" s="9">
        <v>9.4534637491176763E-5</v>
      </c>
      <c r="AP3800" s="8">
        <v>1.6000000000000001E-4</v>
      </c>
      <c r="AQ3800" s="8" t="s">
        <v>5612</v>
      </c>
      <c r="AR3800" s="37" t="s">
        <v>5612</v>
      </c>
      <c r="AS3800" s="37" t="s">
        <v>5612</v>
      </c>
      <c r="AT3800" s="37" t="s">
        <v>5612</v>
      </c>
      <c r="AU3800" s="9" t="s">
        <v>5612</v>
      </c>
      <c r="AV3800" s="9" t="s">
        <v>5612</v>
      </c>
      <c r="AW3800" s="9" t="s">
        <v>5612</v>
      </c>
      <c r="AX3800" s="9" t="s">
        <v>5612</v>
      </c>
      <c r="AY3800" s="9" t="s">
        <v>5612</v>
      </c>
      <c r="AZ3800" s="9" t="s">
        <v>5612</v>
      </c>
    </row>
    <row r="3801" spans="1:52" x14ac:dyDescent="0.2">
      <c r="A3801" s="38" t="s">
        <v>42</v>
      </c>
      <c r="B3801" s="7">
        <v>2014</v>
      </c>
      <c r="C3801" s="3" t="s">
        <v>62</v>
      </c>
      <c r="D3801" t="s">
        <v>383</v>
      </c>
      <c r="E3801" t="s">
        <v>4310</v>
      </c>
      <c r="F3801">
        <v>10</v>
      </c>
      <c r="G3801">
        <v>5</v>
      </c>
      <c r="H3801">
        <v>5</v>
      </c>
      <c r="I3801">
        <v>5</v>
      </c>
      <c r="J3801">
        <v>5</v>
      </c>
      <c r="K3801">
        <v>5</v>
      </c>
      <c r="L3801">
        <v>5</v>
      </c>
      <c r="M3801">
        <v>5</v>
      </c>
      <c r="N3801">
        <v>5</v>
      </c>
      <c r="O3801">
        <v>5</v>
      </c>
      <c r="P3801">
        <v>55</v>
      </c>
      <c r="Q3801">
        <v>15</v>
      </c>
      <c r="R3801">
        <v>55512</v>
      </c>
      <c r="S3801">
        <v>121914</v>
      </c>
      <c r="T3801">
        <v>159665</v>
      </c>
      <c r="U3801">
        <v>132177</v>
      </c>
      <c r="V3801">
        <v>130616</v>
      </c>
      <c r="W3801">
        <v>157253</v>
      </c>
      <c r="X3801">
        <v>137443</v>
      </c>
      <c r="Y3801">
        <v>81642</v>
      </c>
      <c r="Z3801">
        <v>48988</v>
      </c>
      <c r="AA3801">
        <v>28042</v>
      </c>
      <c r="AB3801">
        <v>1053252</v>
      </c>
      <c r="AC3801">
        <v>158672</v>
      </c>
      <c r="AD3801" s="9">
        <v>1.8014123072488831E-4</v>
      </c>
      <c r="AE3801" s="9">
        <v>4.101251702019456E-5</v>
      </c>
      <c r="AF3801" s="9">
        <v>3.131556696833996E-5</v>
      </c>
      <c r="AG3801" s="9">
        <v>3.7828063884034291E-5</v>
      </c>
      <c r="AH3801" s="9">
        <v>3.8280149445703438E-5</v>
      </c>
      <c r="AI3801" s="9">
        <v>3.1795895785771972E-5</v>
      </c>
      <c r="AJ3801" s="9">
        <v>3.6378716995409005E-5</v>
      </c>
      <c r="AK3801" s="9">
        <v>6.1242987677910874E-5</v>
      </c>
      <c r="AL3801" s="9">
        <v>1.0206581203560055E-4</v>
      </c>
      <c r="AM3801" s="9">
        <v>1.7830397261250981E-4</v>
      </c>
      <c r="AN3801" s="9">
        <v>5.2219221990558764E-5</v>
      </c>
      <c r="AO3801" s="9">
        <v>9.4534637491176763E-5</v>
      </c>
      <c r="AP3801" s="8">
        <v>7.7499999999999997E-4</v>
      </c>
      <c r="AQ3801" s="8" t="s">
        <v>5612</v>
      </c>
      <c r="AR3801" s="37">
        <v>1.7000000000000001E-2</v>
      </c>
      <c r="AS3801" s="37">
        <v>1.4999999999999999E-2</v>
      </c>
      <c r="AT3801" s="37">
        <v>0</v>
      </c>
      <c r="AU3801" s="9" t="s">
        <v>5612</v>
      </c>
      <c r="AV3801" s="9" t="s">
        <v>5612</v>
      </c>
      <c r="AW3801" s="9" t="s">
        <v>5612</v>
      </c>
      <c r="AX3801" s="9" t="s">
        <v>5612</v>
      </c>
      <c r="AY3801" s="9" t="s">
        <v>5612</v>
      </c>
      <c r="AZ3801" s="9" t="s">
        <v>5612</v>
      </c>
    </row>
    <row r="3802" spans="1:52" x14ac:dyDescent="0.2">
      <c r="A3802" s="38" t="s">
        <v>42</v>
      </c>
      <c r="B3802" s="7">
        <v>2014</v>
      </c>
      <c r="C3802" s="3" t="s">
        <v>63</v>
      </c>
      <c r="D3802" t="s">
        <v>383</v>
      </c>
      <c r="E3802" t="s">
        <v>4311</v>
      </c>
      <c r="F3802">
        <v>10</v>
      </c>
      <c r="G3802">
        <v>5</v>
      </c>
      <c r="H3802">
        <v>5</v>
      </c>
      <c r="I3802">
        <v>5</v>
      </c>
      <c r="J3802">
        <v>5</v>
      </c>
      <c r="K3802">
        <v>5</v>
      </c>
      <c r="L3802">
        <v>5</v>
      </c>
      <c r="M3802">
        <v>5</v>
      </c>
      <c r="N3802">
        <v>5</v>
      </c>
      <c r="O3802">
        <v>5</v>
      </c>
      <c r="P3802">
        <v>55</v>
      </c>
      <c r="Q3802">
        <v>15</v>
      </c>
      <c r="R3802">
        <v>55512</v>
      </c>
      <c r="S3802">
        <v>121914</v>
      </c>
      <c r="T3802">
        <v>159665</v>
      </c>
      <c r="U3802">
        <v>132177</v>
      </c>
      <c r="V3802">
        <v>130616</v>
      </c>
      <c r="W3802">
        <v>157253</v>
      </c>
      <c r="X3802">
        <v>137443</v>
      </c>
      <c r="Y3802">
        <v>81642</v>
      </c>
      <c r="Z3802">
        <v>48988</v>
      </c>
      <c r="AA3802">
        <v>28042</v>
      </c>
      <c r="AB3802">
        <v>1053252</v>
      </c>
      <c r="AC3802">
        <v>158672</v>
      </c>
      <c r="AD3802" s="9">
        <v>1.8014123072488831E-4</v>
      </c>
      <c r="AE3802" s="9">
        <v>4.101251702019456E-5</v>
      </c>
      <c r="AF3802" s="9">
        <v>3.131556696833996E-5</v>
      </c>
      <c r="AG3802" s="9">
        <v>3.7828063884034291E-5</v>
      </c>
      <c r="AH3802" s="9">
        <v>3.8280149445703438E-5</v>
      </c>
      <c r="AI3802" s="9">
        <v>3.1795895785771972E-5</v>
      </c>
      <c r="AJ3802" s="9">
        <v>3.6378716995409005E-5</v>
      </c>
      <c r="AK3802" s="9">
        <v>6.1242987677910874E-5</v>
      </c>
      <c r="AL3802" s="9">
        <v>1.0206581203560055E-4</v>
      </c>
      <c r="AM3802" s="9">
        <v>1.7830397261250981E-4</v>
      </c>
      <c r="AN3802" s="9">
        <v>5.2219221990558764E-5</v>
      </c>
      <c r="AO3802" s="9">
        <v>9.4534637491176763E-5</v>
      </c>
      <c r="AP3802" s="8">
        <v>1.75E-4</v>
      </c>
      <c r="AQ3802" s="8" t="s">
        <v>5612</v>
      </c>
      <c r="AR3802" s="37">
        <v>0.107</v>
      </c>
      <c r="AS3802" s="37">
        <v>0.13400000000000001</v>
      </c>
      <c r="AT3802" s="37">
        <v>0.27700000000000002</v>
      </c>
      <c r="AU3802" s="9" t="s">
        <v>5612</v>
      </c>
      <c r="AV3802" s="9" t="s">
        <v>5612</v>
      </c>
      <c r="AW3802" s="9" t="s">
        <v>5612</v>
      </c>
      <c r="AX3802" s="9" t="s">
        <v>5612</v>
      </c>
      <c r="AY3802" s="9" t="s">
        <v>5612</v>
      </c>
      <c r="AZ3802" s="9" t="s">
        <v>5612</v>
      </c>
    </row>
    <row r="3803" spans="1:52" x14ac:dyDescent="0.2">
      <c r="A3803" s="38" t="s">
        <v>42</v>
      </c>
      <c r="B3803" s="7">
        <v>2014</v>
      </c>
      <c r="C3803" s="3" t="s">
        <v>64</v>
      </c>
      <c r="D3803" t="s">
        <v>383</v>
      </c>
      <c r="E3803" t="s">
        <v>4312</v>
      </c>
      <c r="F3803">
        <v>10</v>
      </c>
      <c r="G3803">
        <v>5</v>
      </c>
      <c r="H3803">
        <v>5</v>
      </c>
      <c r="I3803">
        <v>5</v>
      </c>
      <c r="J3803">
        <v>5</v>
      </c>
      <c r="K3803">
        <v>5</v>
      </c>
      <c r="L3803">
        <v>5</v>
      </c>
      <c r="M3803">
        <v>5</v>
      </c>
      <c r="N3803">
        <v>5</v>
      </c>
      <c r="O3803">
        <v>5</v>
      </c>
      <c r="P3803">
        <v>55</v>
      </c>
      <c r="Q3803">
        <v>15</v>
      </c>
      <c r="R3803">
        <v>55512</v>
      </c>
      <c r="S3803">
        <v>121914</v>
      </c>
      <c r="T3803">
        <v>159665</v>
      </c>
      <c r="U3803">
        <v>132177</v>
      </c>
      <c r="V3803">
        <v>130616</v>
      </c>
      <c r="W3803">
        <v>157253</v>
      </c>
      <c r="X3803">
        <v>137443</v>
      </c>
      <c r="Y3803">
        <v>81642</v>
      </c>
      <c r="Z3803">
        <v>48988</v>
      </c>
      <c r="AA3803">
        <v>28042</v>
      </c>
      <c r="AB3803">
        <v>1053252</v>
      </c>
      <c r="AC3803">
        <v>158672</v>
      </c>
      <c r="AD3803" s="9">
        <v>1.8014123072488831E-4</v>
      </c>
      <c r="AE3803" s="9">
        <v>4.101251702019456E-5</v>
      </c>
      <c r="AF3803" s="9">
        <v>3.131556696833996E-5</v>
      </c>
      <c r="AG3803" s="9">
        <v>3.7828063884034291E-5</v>
      </c>
      <c r="AH3803" s="9">
        <v>3.8280149445703438E-5</v>
      </c>
      <c r="AI3803" s="9">
        <v>3.1795895785771972E-5</v>
      </c>
      <c r="AJ3803" s="9">
        <v>3.6378716995409005E-5</v>
      </c>
      <c r="AK3803" s="9">
        <v>6.1242987677910874E-5</v>
      </c>
      <c r="AL3803" s="9">
        <v>1.0206581203560055E-4</v>
      </c>
      <c r="AM3803" s="9">
        <v>1.7830397261250981E-4</v>
      </c>
      <c r="AN3803" s="9">
        <v>5.2219221990558764E-5</v>
      </c>
      <c r="AO3803" s="9">
        <v>9.4534637491176763E-5</v>
      </c>
      <c r="AP3803" s="8">
        <v>9.0000000000000008E-4</v>
      </c>
      <c r="AQ3803" s="8" t="s">
        <v>5612</v>
      </c>
      <c r="AR3803" s="37">
        <v>0.35100000000000003</v>
      </c>
      <c r="AS3803" s="37">
        <v>0.44400000000000001</v>
      </c>
      <c r="AT3803" s="37">
        <v>0.58399999999999996</v>
      </c>
      <c r="AU3803" s="9" t="s">
        <v>5612</v>
      </c>
      <c r="AV3803" s="9" t="s">
        <v>5612</v>
      </c>
      <c r="AW3803" s="9" t="s">
        <v>5612</v>
      </c>
      <c r="AX3803" s="9" t="s">
        <v>5612</v>
      </c>
      <c r="AY3803" s="9" t="s">
        <v>5612</v>
      </c>
      <c r="AZ3803" s="9" t="s">
        <v>5612</v>
      </c>
    </row>
    <row r="3804" spans="1:52" x14ac:dyDescent="0.2">
      <c r="A3804" s="38" t="s">
        <v>42</v>
      </c>
      <c r="B3804" s="7">
        <v>2014</v>
      </c>
      <c r="C3804" s="3" t="s">
        <v>65</v>
      </c>
      <c r="D3804" t="s">
        <v>383</v>
      </c>
      <c r="E3804" t="s">
        <v>4313</v>
      </c>
      <c r="F3804">
        <v>10</v>
      </c>
      <c r="G3804">
        <v>5</v>
      </c>
      <c r="H3804">
        <v>5</v>
      </c>
      <c r="I3804">
        <v>5</v>
      </c>
      <c r="J3804">
        <v>5</v>
      </c>
      <c r="K3804">
        <v>5</v>
      </c>
      <c r="L3804">
        <v>5</v>
      </c>
      <c r="M3804">
        <v>5</v>
      </c>
      <c r="N3804">
        <v>5</v>
      </c>
      <c r="O3804">
        <v>5</v>
      </c>
      <c r="P3804">
        <v>55</v>
      </c>
      <c r="Q3804">
        <v>15</v>
      </c>
      <c r="R3804">
        <v>55512</v>
      </c>
      <c r="S3804">
        <v>121914</v>
      </c>
      <c r="T3804">
        <v>159665</v>
      </c>
      <c r="U3804">
        <v>132177</v>
      </c>
      <c r="V3804">
        <v>130616</v>
      </c>
      <c r="W3804">
        <v>157253</v>
      </c>
      <c r="X3804">
        <v>137443</v>
      </c>
      <c r="Y3804">
        <v>81642</v>
      </c>
      <c r="Z3804">
        <v>48988</v>
      </c>
      <c r="AA3804">
        <v>28042</v>
      </c>
      <c r="AB3804">
        <v>1053252</v>
      </c>
      <c r="AC3804">
        <v>158672</v>
      </c>
      <c r="AD3804" s="9">
        <v>1.8014123072488831E-4</v>
      </c>
      <c r="AE3804" s="9">
        <v>4.101251702019456E-5</v>
      </c>
      <c r="AF3804" s="9">
        <v>3.131556696833996E-5</v>
      </c>
      <c r="AG3804" s="9">
        <v>3.7828063884034291E-5</v>
      </c>
      <c r="AH3804" s="9">
        <v>3.8280149445703438E-5</v>
      </c>
      <c r="AI3804" s="9">
        <v>3.1795895785771972E-5</v>
      </c>
      <c r="AJ3804" s="9">
        <v>3.6378716995409005E-5</v>
      </c>
      <c r="AK3804" s="9">
        <v>6.1242987677910874E-5</v>
      </c>
      <c r="AL3804" s="9">
        <v>1.0206581203560055E-4</v>
      </c>
      <c r="AM3804" s="9">
        <v>1.7830397261250981E-4</v>
      </c>
      <c r="AN3804" s="9">
        <v>5.2219221990558764E-5</v>
      </c>
      <c r="AO3804" s="9">
        <v>9.4534637491176763E-5</v>
      </c>
      <c r="AP3804" s="8">
        <v>1.1250000000000001E-3</v>
      </c>
      <c r="AQ3804" s="8">
        <v>0.91800000000000004</v>
      </c>
      <c r="AR3804" s="37">
        <v>0.49</v>
      </c>
      <c r="AS3804" s="37">
        <v>0.59399999999999997</v>
      </c>
      <c r="AT3804" s="37">
        <v>0.72799999999999998</v>
      </c>
      <c r="AU3804" s="9" t="s">
        <v>5612</v>
      </c>
      <c r="AV3804" s="9" t="s">
        <v>5612</v>
      </c>
      <c r="AW3804" s="9" t="s">
        <v>5612</v>
      </c>
      <c r="AX3804" s="9" t="s">
        <v>5612</v>
      </c>
      <c r="AY3804" s="9" t="s">
        <v>5612</v>
      </c>
      <c r="AZ3804" s="9" t="s">
        <v>5612</v>
      </c>
    </row>
    <row r="3805" spans="1:52" x14ac:dyDescent="0.2">
      <c r="A3805" s="38" t="s">
        <v>42</v>
      </c>
      <c r="B3805" s="7">
        <v>2014</v>
      </c>
      <c r="C3805" s="3" t="s">
        <v>66</v>
      </c>
      <c r="D3805" t="s">
        <v>383</v>
      </c>
      <c r="E3805" t="s">
        <v>4314</v>
      </c>
      <c r="F3805">
        <v>10</v>
      </c>
      <c r="G3805">
        <v>5</v>
      </c>
      <c r="H3805">
        <v>5</v>
      </c>
      <c r="I3805">
        <v>5</v>
      </c>
      <c r="J3805">
        <v>5</v>
      </c>
      <c r="K3805">
        <v>5</v>
      </c>
      <c r="L3805">
        <v>5</v>
      </c>
      <c r="M3805">
        <v>5</v>
      </c>
      <c r="N3805">
        <v>5</v>
      </c>
      <c r="O3805">
        <v>12</v>
      </c>
      <c r="P3805">
        <v>62</v>
      </c>
      <c r="Q3805">
        <v>22</v>
      </c>
      <c r="R3805">
        <v>55512</v>
      </c>
      <c r="S3805">
        <v>121914</v>
      </c>
      <c r="T3805">
        <v>159665</v>
      </c>
      <c r="U3805">
        <v>132177</v>
      </c>
      <c r="V3805">
        <v>130616</v>
      </c>
      <c r="W3805">
        <v>157253</v>
      </c>
      <c r="X3805">
        <v>137443</v>
      </c>
      <c r="Y3805">
        <v>81642</v>
      </c>
      <c r="Z3805">
        <v>48988</v>
      </c>
      <c r="AA3805">
        <v>28042</v>
      </c>
      <c r="AB3805">
        <v>1053252</v>
      </c>
      <c r="AC3805">
        <v>158672</v>
      </c>
      <c r="AD3805" s="9">
        <v>1.8014123072488831E-4</v>
      </c>
      <c r="AE3805" s="9">
        <v>4.101251702019456E-5</v>
      </c>
      <c r="AF3805" s="9">
        <v>3.131556696833996E-5</v>
      </c>
      <c r="AG3805" s="9">
        <v>3.7828063884034291E-5</v>
      </c>
      <c r="AH3805" s="9">
        <v>3.8280149445703438E-5</v>
      </c>
      <c r="AI3805" s="9">
        <v>3.1795895785771972E-5</v>
      </c>
      <c r="AJ3805" s="9">
        <v>3.6378716995409005E-5</v>
      </c>
      <c r="AK3805" s="9">
        <v>6.1242987677910874E-5</v>
      </c>
      <c r="AL3805" s="9">
        <v>1.0206581203560055E-4</v>
      </c>
      <c r="AM3805" s="9">
        <v>4.2792953427002353E-4</v>
      </c>
      <c r="AN3805" s="9">
        <v>5.886530478935715E-5</v>
      </c>
      <c r="AO3805" s="9">
        <v>1.3865080165372591E-4</v>
      </c>
      <c r="AP3805" s="8">
        <v>3.5799999999999998E-3</v>
      </c>
      <c r="AQ3805" s="8" t="s">
        <v>5612</v>
      </c>
      <c r="AR3805" s="37">
        <v>0.53700000000000003</v>
      </c>
      <c r="AS3805" s="37">
        <v>0.63200000000000001</v>
      </c>
      <c r="AT3805" s="37">
        <v>0.81</v>
      </c>
      <c r="AU3805" s="9" t="s">
        <v>5612</v>
      </c>
      <c r="AV3805" s="9" t="s">
        <v>5612</v>
      </c>
      <c r="AW3805" s="9" t="s">
        <v>5612</v>
      </c>
      <c r="AX3805" s="9" t="s">
        <v>5612</v>
      </c>
      <c r="AY3805" s="9" t="s">
        <v>5612</v>
      </c>
      <c r="AZ3805" s="9" t="s">
        <v>5612</v>
      </c>
    </row>
    <row r="3806" spans="1:52" x14ac:dyDescent="0.2">
      <c r="A3806" s="38" t="s">
        <v>42</v>
      </c>
      <c r="B3806" s="7">
        <v>2015</v>
      </c>
      <c r="C3806" s="3" t="s">
        <v>55</v>
      </c>
      <c r="D3806" t="s">
        <v>384</v>
      </c>
      <c r="E3806" t="s">
        <v>4315</v>
      </c>
      <c r="F3806">
        <v>10</v>
      </c>
      <c r="G3806">
        <v>5</v>
      </c>
      <c r="H3806">
        <v>5</v>
      </c>
      <c r="I3806">
        <v>5</v>
      </c>
      <c r="J3806">
        <v>5</v>
      </c>
      <c r="K3806">
        <v>5</v>
      </c>
      <c r="L3806">
        <v>5</v>
      </c>
      <c r="M3806">
        <v>5</v>
      </c>
      <c r="N3806">
        <v>5</v>
      </c>
      <c r="O3806">
        <v>26</v>
      </c>
      <c r="P3806">
        <v>76</v>
      </c>
      <c r="Q3806">
        <v>36</v>
      </c>
      <c r="R3806">
        <v>55230</v>
      </c>
      <c r="S3806">
        <v>120447</v>
      </c>
      <c r="T3806">
        <v>157343</v>
      </c>
      <c r="U3806">
        <v>135645</v>
      </c>
      <c r="V3806">
        <v>128099</v>
      </c>
      <c r="W3806">
        <v>154674</v>
      </c>
      <c r="X3806">
        <v>139934</v>
      </c>
      <c r="Y3806">
        <v>85493</v>
      </c>
      <c r="Z3806">
        <v>48474</v>
      </c>
      <c r="AA3806">
        <v>28322</v>
      </c>
      <c r="AB3806">
        <v>1053661</v>
      </c>
      <c r="AC3806">
        <v>162289</v>
      </c>
      <c r="AD3806" s="9">
        <v>1.810610175629187E-4</v>
      </c>
      <c r="AE3806" s="9">
        <v>4.1512034338754806E-5</v>
      </c>
      <c r="AF3806" s="9">
        <v>3.1777708572990217E-5</v>
      </c>
      <c r="AG3806" s="9">
        <v>3.686092373474879E-5</v>
      </c>
      <c r="AH3806" s="9">
        <v>3.9032310947001927E-5</v>
      </c>
      <c r="AI3806" s="9">
        <v>3.2326053506083761E-5</v>
      </c>
      <c r="AJ3806" s="9">
        <v>3.5731130390041016E-5</v>
      </c>
      <c r="AK3806" s="9">
        <v>5.8484320353713173E-5</v>
      </c>
      <c r="AL3806" s="9">
        <v>1.0314807938276189E-4</v>
      </c>
      <c r="AM3806" s="9">
        <v>9.1801426452934112E-4</v>
      </c>
      <c r="AN3806" s="9">
        <v>7.2129460993621287E-5</v>
      </c>
      <c r="AO3806" s="9">
        <v>2.2182649471005428E-4</v>
      </c>
      <c r="AP3806" s="8">
        <v>1.805E-2</v>
      </c>
      <c r="AQ3806" s="8" t="s">
        <v>5612</v>
      </c>
      <c r="AR3806" s="37">
        <v>0.56299999999999994</v>
      </c>
      <c r="AS3806" s="37">
        <v>0.66099999999999992</v>
      </c>
      <c r="AT3806" s="37">
        <v>0.84099999999999997</v>
      </c>
      <c r="AU3806" s="9" t="s">
        <v>5612</v>
      </c>
      <c r="AV3806" s="9" t="s">
        <v>5612</v>
      </c>
      <c r="AW3806" s="9" t="s">
        <v>5612</v>
      </c>
      <c r="AX3806" s="9" t="s">
        <v>5612</v>
      </c>
      <c r="AY3806" s="9" t="s">
        <v>5612</v>
      </c>
      <c r="AZ3806" s="9" t="s">
        <v>5612</v>
      </c>
    </row>
    <row r="3807" spans="1:52" x14ac:dyDescent="0.2">
      <c r="A3807" s="38" t="s">
        <v>42</v>
      </c>
      <c r="B3807" s="7">
        <v>2015</v>
      </c>
      <c r="C3807" s="3" t="s">
        <v>56</v>
      </c>
      <c r="D3807" t="s">
        <v>384</v>
      </c>
      <c r="E3807" t="s">
        <v>4316</v>
      </c>
      <c r="F3807">
        <v>10</v>
      </c>
      <c r="G3807">
        <v>5</v>
      </c>
      <c r="H3807">
        <v>5</v>
      </c>
      <c r="I3807">
        <v>5</v>
      </c>
      <c r="J3807">
        <v>5</v>
      </c>
      <c r="K3807">
        <v>5</v>
      </c>
      <c r="L3807">
        <v>5</v>
      </c>
      <c r="M3807">
        <v>5</v>
      </c>
      <c r="N3807">
        <v>5</v>
      </c>
      <c r="O3807">
        <v>22</v>
      </c>
      <c r="P3807">
        <v>72</v>
      </c>
      <c r="Q3807">
        <v>32</v>
      </c>
      <c r="R3807">
        <v>55230</v>
      </c>
      <c r="S3807">
        <v>120447</v>
      </c>
      <c r="T3807">
        <v>157343</v>
      </c>
      <c r="U3807">
        <v>135645</v>
      </c>
      <c r="V3807">
        <v>128099</v>
      </c>
      <c r="W3807">
        <v>154674</v>
      </c>
      <c r="X3807">
        <v>139934</v>
      </c>
      <c r="Y3807">
        <v>85493</v>
      </c>
      <c r="Z3807">
        <v>48474</v>
      </c>
      <c r="AA3807">
        <v>28322</v>
      </c>
      <c r="AB3807">
        <v>1053661</v>
      </c>
      <c r="AC3807">
        <v>162289</v>
      </c>
      <c r="AD3807" s="9">
        <v>1.810610175629187E-4</v>
      </c>
      <c r="AE3807" s="9">
        <v>4.1512034338754806E-5</v>
      </c>
      <c r="AF3807" s="9">
        <v>3.1777708572990217E-5</v>
      </c>
      <c r="AG3807" s="9">
        <v>3.686092373474879E-5</v>
      </c>
      <c r="AH3807" s="9">
        <v>3.9032310947001927E-5</v>
      </c>
      <c r="AI3807" s="9">
        <v>3.2326053506083761E-5</v>
      </c>
      <c r="AJ3807" s="9">
        <v>3.5731130390041016E-5</v>
      </c>
      <c r="AK3807" s="9">
        <v>5.8484320353713173E-5</v>
      </c>
      <c r="AL3807" s="9">
        <v>1.0314807938276189E-4</v>
      </c>
      <c r="AM3807" s="9">
        <v>7.7678130075559636E-4</v>
      </c>
      <c r="AN3807" s="9">
        <v>6.8333173572904379E-5</v>
      </c>
      <c r="AO3807" s="9">
        <v>1.9717910640893715E-4</v>
      </c>
      <c r="AP3807" s="8">
        <v>1.3375E-2</v>
      </c>
      <c r="AQ3807" s="8" t="s">
        <v>5612</v>
      </c>
      <c r="AR3807" s="37">
        <v>0.57700000000000007</v>
      </c>
      <c r="AS3807" s="37">
        <v>0.66500000000000004</v>
      </c>
      <c r="AT3807" s="37">
        <v>0.86</v>
      </c>
      <c r="AU3807" s="9" t="s">
        <v>5612</v>
      </c>
      <c r="AV3807" s="9" t="s">
        <v>5612</v>
      </c>
      <c r="AW3807" s="9" t="s">
        <v>5612</v>
      </c>
      <c r="AX3807" s="9" t="s">
        <v>5612</v>
      </c>
      <c r="AY3807" s="9" t="s">
        <v>5612</v>
      </c>
      <c r="AZ3807" s="9" t="s">
        <v>5612</v>
      </c>
    </row>
    <row r="3808" spans="1:52" x14ac:dyDescent="0.2">
      <c r="A3808" s="38" t="s">
        <v>42</v>
      </c>
      <c r="B3808" s="7">
        <v>2015</v>
      </c>
      <c r="C3808" s="3" t="s">
        <v>57</v>
      </c>
      <c r="D3808" t="s">
        <v>384</v>
      </c>
      <c r="E3808" t="s">
        <v>4317</v>
      </c>
      <c r="F3808">
        <v>10</v>
      </c>
      <c r="G3808">
        <v>5</v>
      </c>
      <c r="H3808">
        <v>5</v>
      </c>
      <c r="I3808">
        <v>5</v>
      </c>
      <c r="J3808">
        <v>5</v>
      </c>
      <c r="K3808">
        <v>5</v>
      </c>
      <c r="L3808">
        <v>5</v>
      </c>
      <c r="M3808">
        <v>5</v>
      </c>
      <c r="N3808">
        <v>5</v>
      </c>
      <c r="O3808">
        <v>16</v>
      </c>
      <c r="P3808">
        <v>66</v>
      </c>
      <c r="Q3808">
        <v>26</v>
      </c>
      <c r="R3808">
        <v>55230</v>
      </c>
      <c r="S3808">
        <v>120447</v>
      </c>
      <c r="T3808">
        <v>157343</v>
      </c>
      <c r="U3808">
        <v>135645</v>
      </c>
      <c r="V3808">
        <v>128099</v>
      </c>
      <c r="W3808">
        <v>154674</v>
      </c>
      <c r="X3808">
        <v>139934</v>
      </c>
      <c r="Y3808">
        <v>85493</v>
      </c>
      <c r="Z3808">
        <v>48474</v>
      </c>
      <c r="AA3808">
        <v>28322</v>
      </c>
      <c r="AB3808">
        <v>1053661</v>
      </c>
      <c r="AC3808">
        <v>162289</v>
      </c>
      <c r="AD3808" s="9">
        <v>1.810610175629187E-4</v>
      </c>
      <c r="AE3808" s="9">
        <v>4.1512034338754806E-5</v>
      </c>
      <c r="AF3808" s="9">
        <v>3.1777708572990217E-5</v>
      </c>
      <c r="AG3808" s="9">
        <v>3.686092373474879E-5</v>
      </c>
      <c r="AH3808" s="9">
        <v>3.9032310947001927E-5</v>
      </c>
      <c r="AI3808" s="9">
        <v>3.2326053506083761E-5</v>
      </c>
      <c r="AJ3808" s="9">
        <v>3.5731130390041016E-5</v>
      </c>
      <c r="AK3808" s="9">
        <v>5.8484320353713173E-5</v>
      </c>
      <c r="AL3808" s="9">
        <v>1.0314807938276189E-4</v>
      </c>
      <c r="AM3808" s="9">
        <v>5.6493185509497916E-4</v>
      </c>
      <c r="AN3808" s="9">
        <v>6.263874244182901E-5</v>
      </c>
      <c r="AO3808" s="9">
        <v>1.6020802395726142E-4</v>
      </c>
      <c r="AP3808" s="8">
        <v>4.0999999999999995E-3</v>
      </c>
      <c r="AQ3808" s="8" t="s">
        <v>5612</v>
      </c>
      <c r="AR3808" s="37">
        <v>0.57999999999999996</v>
      </c>
      <c r="AS3808" s="37">
        <v>0.66800000000000004</v>
      </c>
      <c r="AT3808" s="37">
        <v>0.871</v>
      </c>
      <c r="AU3808" s="9" t="s">
        <v>5612</v>
      </c>
      <c r="AV3808" s="9" t="s">
        <v>5612</v>
      </c>
      <c r="AW3808" s="9" t="s">
        <v>5612</v>
      </c>
      <c r="AX3808" s="9" t="s">
        <v>5612</v>
      </c>
      <c r="AY3808" s="9" t="s">
        <v>5612</v>
      </c>
      <c r="AZ3808" s="9" t="s">
        <v>5612</v>
      </c>
    </row>
    <row r="3809" spans="1:52" x14ac:dyDescent="0.2">
      <c r="A3809" s="38" t="s">
        <v>42</v>
      </c>
      <c r="B3809" s="7">
        <v>2015</v>
      </c>
      <c r="C3809" s="3" t="s">
        <v>58</v>
      </c>
      <c r="D3809" t="s">
        <v>384</v>
      </c>
      <c r="E3809" t="s">
        <v>4318</v>
      </c>
      <c r="F3809">
        <v>10</v>
      </c>
      <c r="G3809">
        <v>5</v>
      </c>
      <c r="H3809">
        <v>5</v>
      </c>
      <c r="I3809">
        <v>5</v>
      </c>
      <c r="J3809">
        <v>5</v>
      </c>
      <c r="K3809">
        <v>5</v>
      </c>
      <c r="L3809">
        <v>5</v>
      </c>
      <c r="M3809">
        <v>5</v>
      </c>
      <c r="N3809">
        <v>5</v>
      </c>
      <c r="O3809">
        <v>15</v>
      </c>
      <c r="P3809">
        <v>65</v>
      </c>
      <c r="Q3809">
        <v>25</v>
      </c>
      <c r="R3809">
        <v>55230</v>
      </c>
      <c r="S3809">
        <v>120447</v>
      </c>
      <c r="T3809">
        <v>157343</v>
      </c>
      <c r="U3809">
        <v>135645</v>
      </c>
      <c r="V3809">
        <v>128099</v>
      </c>
      <c r="W3809">
        <v>154674</v>
      </c>
      <c r="X3809">
        <v>139934</v>
      </c>
      <c r="Y3809">
        <v>85493</v>
      </c>
      <c r="Z3809">
        <v>48474</v>
      </c>
      <c r="AA3809">
        <v>28322</v>
      </c>
      <c r="AB3809">
        <v>1053661</v>
      </c>
      <c r="AC3809">
        <v>162289</v>
      </c>
      <c r="AD3809" s="9">
        <v>1.810610175629187E-4</v>
      </c>
      <c r="AE3809" s="9">
        <v>4.1512034338754806E-5</v>
      </c>
      <c r="AF3809" s="9">
        <v>3.1777708572990217E-5</v>
      </c>
      <c r="AG3809" s="9">
        <v>3.686092373474879E-5</v>
      </c>
      <c r="AH3809" s="9">
        <v>3.9032310947001927E-5</v>
      </c>
      <c r="AI3809" s="9">
        <v>3.2326053506083761E-5</v>
      </c>
      <c r="AJ3809" s="9">
        <v>3.5731130390041016E-5</v>
      </c>
      <c r="AK3809" s="9">
        <v>5.8484320353713173E-5</v>
      </c>
      <c r="AL3809" s="9">
        <v>1.0314807938276189E-4</v>
      </c>
      <c r="AM3809" s="9">
        <v>5.29623614151543E-4</v>
      </c>
      <c r="AN3809" s="9">
        <v>6.1689670586649793E-5</v>
      </c>
      <c r="AO3809" s="9">
        <v>1.5404617688198215E-4</v>
      </c>
      <c r="AP3809" s="8">
        <v>3.9199999999999999E-3</v>
      </c>
      <c r="AQ3809" s="8" t="s">
        <v>5612</v>
      </c>
      <c r="AR3809" s="37">
        <v>0.58700000000000008</v>
      </c>
      <c r="AS3809" s="37">
        <v>0.67299999999999993</v>
      </c>
      <c r="AT3809" s="37">
        <v>0.91200000000000003</v>
      </c>
      <c r="AU3809" s="9" t="s">
        <v>5612</v>
      </c>
      <c r="AV3809" s="9" t="s">
        <v>5612</v>
      </c>
      <c r="AW3809" s="9" t="s">
        <v>5612</v>
      </c>
      <c r="AX3809" s="9" t="s">
        <v>5612</v>
      </c>
      <c r="AY3809" s="9" t="s">
        <v>5612</v>
      </c>
      <c r="AZ3809" s="9" t="s">
        <v>5612</v>
      </c>
    </row>
    <row r="3810" spans="1:52" x14ac:dyDescent="0.2">
      <c r="A3810" s="38" t="s">
        <v>42</v>
      </c>
      <c r="B3810" s="7">
        <v>2015</v>
      </c>
      <c r="C3810" s="3" t="s">
        <v>59</v>
      </c>
      <c r="D3810" t="s">
        <v>384</v>
      </c>
      <c r="E3810" t="s">
        <v>4319</v>
      </c>
      <c r="F3810">
        <v>10</v>
      </c>
      <c r="G3810">
        <v>5</v>
      </c>
      <c r="H3810">
        <v>5</v>
      </c>
      <c r="I3810">
        <v>5</v>
      </c>
      <c r="J3810">
        <v>5</v>
      </c>
      <c r="K3810">
        <v>5</v>
      </c>
      <c r="L3810">
        <v>5</v>
      </c>
      <c r="M3810">
        <v>5</v>
      </c>
      <c r="N3810">
        <v>5</v>
      </c>
      <c r="O3810">
        <v>14</v>
      </c>
      <c r="P3810">
        <v>64</v>
      </c>
      <c r="Q3810">
        <v>24</v>
      </c>
      <c r="R3810">
        <v>55230</v>
      </c>
      <c r="S3810">
        <v>120447</v>
      </c>
      <c r="T3810">
        <v>157343</v>
      </c>
      <c r="U3810">
        <v>135645</v>
      </c>
      <c r="V3810">
        <v>128099</v>
      </c>
      <c r="W3810">
        <v>154674</v>
      </c>
      <c r="X3810">
        <v>139934</v>
      </c>
      <c r="Y3810">
        <v>85493</v>
      </c>
      <c r="Z3810">
        <v>48474</v>
      </c>
      <c r="AA3810">
        <v>28322</v>
      </c>
      <c r="AB3810">
        <v>1053661</v>
      </c>
      <c r="AC3810">
        <v>162289</v>
      </c>
      <c r="AD3810" s="9">
        <v>1.810610175629187E-4</v>
      </c>
      <c r="AE3810" s="9">
        <v>4.1512034338754806E-5</v>
      </c>
      <c r="AF3810" s="9">
        <v>3.1777708572990217E-5</v>
      </c>
      <c r="AG3810" s="9">
        <v>3.686092373474879E-5</v>
      </c>
      <c r="AH3810" s="9">
        <v>3.9032310947001927E-5</v>
      </c>
      <c r="AI3810" s="9">
        <v>3.2326053506083761E-5</v>
      </c>
      <c r="AJ3810" s="9">
        <v>3.5731130390041016E-5</v>
      </c>
      <c r="AK3810" s="9">
        <v>5.8484320353713173E-5</v>
      </c>
      <c r="AL3810" s="9">
        <v>1.0314807938276189E-4</v>
      </c>
      <c r="AM3810" s="9">
        <v>4.9431537320810673E-4</v>
      </c>
      <c r="AN3810" s="9">
        <v>6.0740598731470555E-5</v>
      </c>
      <c r="AO3810" s="9">
        <v>1.4788432980670284E-4</v>
      </c>
      <c r="AP3810" s="8">
        <v>6.4999999999999997E-4</v>
      </c>
      <c r="AQ3810" s="8" t="s">
        <v>5612</v>
      </c>
      <c r="AR3810" s="37">
        <v>0.58700000000000008</v>
      </c>
      <c r="AS3810" s="37">
        <v>0.67400000000000004</v>
      </c>
      <c r="AT3810" s="37">
        <v>0.91300000000000003</v>
      </c>
      <c r="AU3810" s="9" t="s">
        <v>5612</v>
      </c>
      <c r="AV3810" s="9" t="s">
        <v>5612</v>
      </c>
      <c r="AW3810" s="9" t="s">
        <v>5612</v>
      </c>
      <c r="AX3810" s="9" t="s">
        <v>5612</v>
      </c>
      <c r="AY3810" s="9" t="s">
        <v>5612</v>
      </c>
      <c r="AZ3810" s="9" t="s">
        <v>5612</v>
      </c>
    </row>
    <row r="3811" spans="1:52" x14ac:dyDescent="0.2">
      <c r="A3811" s="38" t="s">
        <v>42</v>
      </c>
      <c r="B3811" s="7">
        <v>2015</v>
      </c>
      <c r="C3811" s="3" t="s">
        <v>60</v>
      </c>
      <c r="D3811" t="s">
        <v>384</v>
      </c>
      <c r="E3811" t="s">
        <v>4320</v>
      </c>
      <c r="F3811">
        <v>10</v>
      </c>
      <c r="G3811">
        <v>5</v>
      </c>
      <c r="H3811">
        <v>5</v>
      </c>
      <c r="I3811">
        <v>5</v>
      </c>
      <c r="J3811">
        <v>5</v>
      </c>
      <c r="K3811">
        <v>5</v>
      </c>
      <c r="L3811">
        <v>5</v>
      </c>
      <c r="M3811">
        <v>5</v>
      </c>
      <c r="N3811">
        <v>5</v>
      </c>
      <c r="O3811">
        <v>5</v>
      </c>
      <c r="P3811">
        <v>55</v>
      </c>
      <c r="Q3811">
        <v>15</v>
      </c>
      <c r="R3811">
        <v>55230</v>
      </c>
      <c r="S3811">
        <v>120447</v>
      </c>
      <c r="T3811">
        <v>157343</v>
      </c>
      <c r="U3811">
        <v>135645</v>
      </c>
      <c r="V3811">
        <v>128099</v>
      </c>
      <c r="W3811">
        <v>154674</v>
      </c>
      <c r="X3811">
        <v>139934</v>
      </c>
      <c r="Y3811">
        <v>85493</v>
      </c>
      <c r="Z3811">
        <v>48474</v>
      </c>
      <c r="AA3811">
        <v>28322</v>
      </c>
      <c r="AB3811">
        <v>1053661</v>
      </c>
      <c r="AC3811">
        <v>162289</v>
      </c>
      <c r="AD3811" s="9">
        <v>1.810610175629187E-4</v>
      </c>
      <c r="AE3811" s="9">
        <v>4.1512034338754806E-5</v>
      </c>
      <c r="AF3811" s="9">
        <v>3.1777708572990217E-5</v>
      </c>
      <c r="AG3811" s="9">
        <v>3.686092373474879E-5</v>
      </c>
      <c r="AH3811" s="9">
        <v>3.9032310947001927E-5</v>
      </c>
      <c r="AI3811" s="9">
        <v>3.2326053506083761E-5</v>
      </c>
      <c r="AJ3811" s="9">
        <v>3.5731130390041016E-5</v>
      </c>
      <c r="AK3811" s="9">
        <v>5.8484320353713173E-5</v>
      </c>
      <c r="AL3811" s="9">
        <v>1.0314807938276189E-4</v>
      </c>
      <c r="AM3811" s="9">
        <v>1.7654120471718098E-4</v>
      </c>
      <c r="AN3811" s="9">
        <v>5.2198952034857508E-5</v>
      </c>
      <c r="AO3811" s="9">
        <v>9.2427706129189288E-5</v>
      </c>
      <c r="AP3811" s="8">
        <v>7.5000000000000007E-5</v>
      </c>
      <c r="AQ3811" s="8" t="s">
        <v>5612</v>
      </c>
      <c r="AR3811" s="37" t="s">
        <v>5612</v>
      </c>
      <c r="AS3811" s="37" t="s">
        <v>5612</v>
      </c>
      <c r="AT3811" s="37" t="s">
        <v>5612</v>
      </c>
      <c r="AU3811" s="9" t="s">
        <v>5612</v>
      </c>
      <c r="AV3811" s="9" t="s">
        <v>5612</v>
      </c>
      <c r="AW3811" s="9" t="s">
        <v>5612</v>
      </c>
      <c r="AX3811" s="9" t="s">
        <v>5612</v>
      </c>
      <c r="AY3811" s="9" t="s">
        <v>5612</v>
      </c>
      <c r="AZ3811" s="9" t="s">
        <v>5612</v>
      </c>
    </row>
    <row r="3812" spans="1:52" x14ac:dyDescent="0.2">
      <c r="A3812" s="38" t="s">
        <v>42</v>
      </c>
      <c r="B3812" s="7">
        <v>2015</v>
      </c>
      <c r="C3812" s="3" t="s">
        <v>61</v>
      </c>
      <c r="D3812" t="s">
        <v>384</v>
      </c>
      <c r="E3812" t="s">
        <v>4321</v>
      </c>
      <c r="F3812">
        <v>10</v>
      </c>
      <c r="G3812">
        <v>5</v>
      </c>
      <c r="H3812">
        <v>5</v>
      </c>
      <c r="I3812">
        <v>5</v>
      </c>
      <c r="J3812">
        <v>5</v>
      </c>
      <c r="K3812">
        <v>5</v>
      </c>
      <c r="L3812">
        <v>5</v>
      </c>
      <c r="M3812">
        <v>5</v>
      </c>
      <c r="N3812">
        <v>5</v>
      </c>
      <c r="O3812">
        <v>10</v>
      </c>
      <c r="P3812">
        <v>60</v>
      </c>
      <c r="Q3812">
        <v>20</v>
      </c>
      <c r="R3812">
        <v>55230</v>
      </c>
      <c r="S3812">
        <v>120447</v>
      </c>
      <c r="T3812">
        <v>157343</v>
      </c>
      <c r="U3812">
        <v>135645</v>
      </c>
      <c r="V3812">
        <v>128099</v>
      </c>
      <c r="W3812">
        <v>154674</v>
      </c>
      <c r="X3812">
        <v>139934</v>
      </c>
      <c r="Y3812">
        <v>85493</v>
      </c>
      <c r="Z3812">
        <v>48474</v>
      </c>
      <c r="AA3812">
        <v>28322</v>
      </c>
      <c r="AB3812">
        <v>1053661</v>
      </c>
      <c r="AC3812">
        <v>162289</v>
      </c>
      <c r="AD3812" s="9">
        <v>1.810610175629187E-4</v>
      </c>
      <c r="AE3812" s="9">
        <v>4.1512034338754806E-5</v>
      </c>
      <c r="AF3812" s="9">
        <v>3.1777708572990217E-5</v>
      </c>
      <c r="AG3812" s="9">
        <v>3.686092373474879E-5</v>
      </c>
      <c r="AH3812" s="9">
        <v>3.9032310947001927E-5</v>
      </c>
      <c r="AI3812" s="9">
        <v>3.2326053506083761E-5</v>
      </c>
      <c r="AJ3812" s="9">
        <v>3.5731130390041016E-5</v>
      </c>
      <c r="AK3812" s="9">
        <v>5.8484320353713173E-5</v>
      </c>
      <c r="AL3812" s="9">
        <v>1.0314807938276189E-4</v>
      </c>
      <c r="AM3812" s="9">
        <v>3.5308240943436196E-4</v>
      </c>
      <c r="AN3812" s="9">
        <v>5.6944311310753647E-5</v>
      </c>
      <c r="AO3812" s="9">
        <v>1.2323694150558572E-4</v>
      </c>
      <c r="AP3812" s="8">
        <v>2.0000000000000001E-4</v>
      </c>
      <c r="AQ3812" s="8" t="s">
        <v>5612</v>
      </c>
      <c r="AR3812" s="37" t="s">
        <v>5612</v>
      </c>
      <c r="AS3812" s="37" t="s">
        <v>5612</v>
      </c>
      <c r="AT3812" s="37" t="s">
        <v>5612</v>
      </c>
      <c r="AU3812" s="9" t="s">
        <v>5612</v>
      </c>
      <c r="AV3812" s="9" t="s">
        <v>5612</v>
      </c>
      <c r="AW3812" s="9" t="s">
        <v>5612</v>
      </c>
      <c r="AX3812" s="9" t="s">
        <v>5612</v>
      </c>
      <c r="AY3812" s="9" t="s">
        <v>5612</v>
      </c>
      <c r="AZ3812" s="9" t="s">
        <v>5612</v>
      </c>
    </row>
    <row r="3813" spans="1:52" x14ac:dyDescent="0.2">
      <c r="A3813" s="38" t="s">
        <v>42</v>
      </c>
      <c r="B3813" s="7">
        <v>2015</v>
      </c>
      <c r="C3813" s="3" t="s">
        <v>62</v>
      </c>
      <c r="D3813" t="s">
        <v>384</v>
      </c>
      <c r="E3813" t="s">
        <v>4322</v>
      </c>
      <c r="F3813">
        <v>10</v>
      </c>
      <c r="G3813">
        <v>5</v>
      </c>
      <c r="H3813">
        <v>5</v>
      </c>
      <c r="I3813">
        <v>5</v>
      </c>
      <c r="J3813">
        <v>5</v>
      </c>
      <c r="K3813">
        <v>5</v>
      </c>
      <c r="L3813">
        <v>5</v>
      </c>
      <c r="M3813">
        <v>5</v>
      </c>
      <c r="N3813">
        <v>5</v>
      </c>
      <c r="O3813">
        <v>11</v>
      </c>
      <c r="P3813">
        <v>61</v>
      </c>
      <c r="Q3813">
        <v>21</v>
      </c>
      <c r="R3813">
        <v>55230</v>
      </c>
      <c r="S3813">
        <v>120447</v>
      </c>
      <c r="T3813">
        <v>157343</v>
      </c>
      <c r="U3813">
        <v>135645</v>
      </c>
      <c r="V3813">
        <v>128099</v>
      </c>
      <c r="W3813">
        <v>154674</v>
      </c>
      <c r="X3813">
        <v>139934</v>
      </c>
      <c r="Y3813">
        <v>85493</v>
      </c>
      <c r="Z3813">
        <v>48474</v>
      </c>
      <c r="AA3813">
        <v>28322</v>
      </c>
      <c r="AB3813">
        <v>1053661</v>
      </c>
      <c r="AC3813">
        <v>162289</v>
      </c>
      <c r="AD3813" s="9">
        <v>1.810610175629187E-4</v>
      </c>
      <c r="AE3813" s="9">
        <v>4.1512034338754806E-5</v>
      </c>
      <c r="AF3813" s="9">
        <v>3.1777708572990217E-5</v>
      </c>
      <c r="AG3813" s="9">
        <v>3.686092373474879E-5</v>
      </c>
      <c r="AH3813" s="9">
        <v>3.9032310947001927E-5</v>
      </c>
      <c r="AI3813" s="9">
        <v>3.2326053506083761E-5</v>
      </c>
      <c r="AJ3813" s="9">
        <v>3.5731130390041016E-5</v>
      </c>
      <c r="AK3813" s="9">
        <v>5.8484320353713173E-5</v>
      </c>
      <c r="AL3813" s="9">
        <v>1.0314807938276189E-4</v>
      </c>
      <c r="AM3813" s="9">
        <v>3.8839065037779818E-4</v>
      </c>
      <c r="AN3813" s="9">
        <v>5.7893383165932877E-5</v>
      </c>
      <c r="AO3813" s="9">
        <v>1.2939878858086499E-4</v>
      </c>
      <c r="AP3813" s="8">
        <v>1.75E-4</v>
      </c>
      <c r="AQ3813" s="8" t="s">
        <v>5612</v>
      </c>
      <c r="AR3813" s="37">
        <v>0.02</v>
      </c>
      <c r="AS3813" s="37">
        <v>0</v>
      </c>
      <c r="AT3813" s="37">
        <v>4.7E-2</v>
      </c>
      <c r="AU3813" s="9" t="s">
        <v>5612</v>
      </c>
      <c r="AV3813" s="9" t="s">
        <v>5612</v>
      </c>
      <c r="AW3813" s="9" t="s">
        <v>5612</v>
      </c>
      <c r="AX3813" s="9" t="s">
        <v>5612</v>
      </c>
      <c r="AY3813" s="9" t="s">
        <v>5612</v>
      </c>
      <c r="AZ3813" s="9" t="s">
        <v>5612</v>
      </c>
    </row>
    <row r="3814" spans="1:52" x14ac:dyDescent="0.2">
      <c r="A3814" s="38" t="s">
        <v>42</v>
      </c>
      <c r="B3814" s="7">
        <v>2015</v>
      </c>
      <c r="C3814" s="3" t="s">
        <v>63</v>
      </c>
      <c r="D3814" t="s">
        <v>384</v>
      </c>
      <c r="E3814" t="s">
        <v>4323</v>
      </c>
      <c r="F3814">
        <v>10</v>
      </c>
      <c r="G3814">
        <v>5</v>
      </c>
      <c r="H3814">
        <v>5</v>
      </c>
      <c r="I3814">
        <v>5</v>
      </c>
      <c r="J3814">
        <v>5</v>
      </c>
      <c r="K3814">
        <v>5</v>
      </c>
      <c r="L3814">
        <v>5</v>
      </c>
      <c r="M3814">
        <v>5</v>
      </c>
      <c r="N3814">
        <v>5</v>
      </c>
      <c r="O3814">
        <v>5</v>
      </c>
      <c r="P3814">
        <v>55</v>
      </c>
      <c r="Q3814">
        <v>15</v>
      </c>
      <c r="R3814">
        <v>55230</v>
      </c>
      <c r="S3814">
        <v>120447</v>
      </c>
      <c r="T3814">
        <v>157343</v>
      </c>
      <c r="U3814">
        <v>135645</v>
      </c>
      <c r="V3814">
        <v>128099</v>
      </c>
      <c r="W3814">
        <v>154674</v>
      </c>
      <c r="X3814">
        <v>139934</v>
      </c>
      <c r="Y3814">
        <v>85493</v>
      </c>
      <c r="Z3814">
        <v>48474</v>
      </c>
      <c r="AA3814">
        <v>28322</v>
      </c>
      <c r="AB3814">
        <v>1053661</v>
      </c>
      <c r="AC3814">
        <v>162289</v>
      </c>
      <c r="AD3814" s="9">
        <v>1.810610175629187E-4</v>
      </c>
      <c r="AE3814" s="9">
        <v>4.1512034338754806E-5</v>
      </c>
      <c r="AF3814" s="9">
        <v>3.1777708572990217E-5</v>
      </c>
      <c r="AG3814" s="9">
        <v>3.686092373474879E-5</v>
      </c>
      <c r="AH3814" s="9">
        <v>3.9032310947001927E-5</v>
      </c>
      <c r="AI3814" s="9">
        <v>3.2326053506083761E-5</v>
      </c>
      <c r="AJ3814" s="9">
        <v>3.5731130390041016E-5</v>
      </c>
      <c r="AK3814" s="9">
        <v>5.8484320353713173E-5</v>
      </c>
      <c r="AL3814" s="9">
        <v>1.0314807938276189E-4</v>
      </c>
      <c r="AM3814" s="9">
        <v>1.7654120471718098E-4</v>
      </c>
      <c r="AN3814" s="9">
        <v>5.2198952034857508E-5</v>
      </c>
      <c r="AO3814" s="9">
        <v>9.2427706129189288E-5</v>
      </c>
      <c r="AP3814" s="8">
        <v>3.8000000000000002E-4</v>
      </c>
      <c r="AQ3814" s="8" t="s">
        <v>5612</v>
      </c>
      <c r="AR3814" s="37">
        <v>8.900000000000001E-2</v>
      </c>
      <c r="AS3814" s="37">
        <v>9.1999999999999998E-2</v>
      </c>
      <c r="AT3814" s="37">
        <v>0.16600000000000001</v>
      </c>
      <c r="AU3814" s="9" t="s">
        <v>5612</v>
      </c>
      <c r="AV3814" s="9" t="s">
        <v>5612</v>
      </c>
      <c r="AW3814" s="9" t="s">
        <v>5612</v>
      </c>
      <c r="AX3814" s="9" t="s">
        <v>5612</v>
      </c>
      <c r="AY3814" s="9" t="s">
        <v>5612</v>
      </c>
      <c r="AZ3814" s="9" t="s">
        <v>5612</v>
      </c>
    </row>
    <row r="3815" spans="1:52" x14ac:dyDescent="0.2">
      <c r="A3815" s="38" t="s">
        <v>42</v>
      </c>
      <c r="B3815" s="7">
        <v>2015</v>
      </c>
      <c r="C3815" s="3" t="s">
        <v>64</v>
      </c>
      <c r="D3815" t="s">
        <v>384</v>
      </c>
      <c r="E3815" t="s">
        <v>4324</v>
      </c>
      <c r="F3815">
        <v>10</v>
      </c>
      <c r="G3815">
        <v>5</v>
      </c>
      <c r="H3815">
        <v>5</v>
      </c>
      <c r="I3815">
        <v>5</v>
      </c>
      <c r="J3815">
        <v>5</v>
      </c>
      <c r="K3815">
        <v>5</v>
      </c>
      <c r="L3815">
        <v>5</v>
      </c>
      <c r="M3815">
        <v>5</v>
      </c>
      <c r="N3815">
        <v>5</v>
      </c>
      <c r="O3815">
        <v>10</v>
      </c>
      <c r="P3815">
        <v>60</v>
      </c>
      <c r="Q3815">
        <v>20</v>
      </c>
      <c r="R3815">
        <v>55230</v>
      </c>
      <c r="S3815">
        <v>120447</v>
      </c>
      <c r="T3815">
        <v>157343</v>
      </c>
      <c r="U3815">
        <v>135645</v>
      </c>
      <c r="V3815">
        <v>128099</v>
      </c>
      <c r="W3815">
        <v>154674</v>
      </c>
      <c r="X3815">
        <v>139934</v>
      </c>
      <c r="Y3815">
        <v>85493</v>
      </c>
      <c r="Z3815">
        <v>48474</v>
      </c>
      <c r="AA3815">
        <v>28322</v>
      </c>
      <c r="AB3815">
        <v>1053661</v>
      </c>
      <c r="AC3815">
        <v>162289</v>
      </c>
      <c r="AD3815" s="9">
        <v>1.810610175629187E-4</v>
      </c>
      <c r="AE3815" s="9">
        <v>4.1512034338754806E-5</v>
      </c>
      <c r="AF3815" s="9">
        <v>3.1777708572990217E-5</v>
      </c>
      <c r="AG3815" s="9">
        <v>3.686092373474879E-5</v>
      </c>
      <c r="AH3815" s="9">
        <v>3.9032310947001927E-5</v>
      </c>
      <c r="AI3815" s="9">
        <v>3.2326053506083761E-5</v>
      </c>
      <c r="AJ3815" s="9">
        <v>3.5731130390041016E-5</v>
      </c>
      <c r="AK3815" s="9">
        <v>5.8484320353713173E-5</v>
      </c>
      <c r="AL3815" s="9">
        <v>1.0314807938276189E-4</v>
      </c>
      <c r="AM3815" s="9">
        <v>3.5308240943436196E-4</v>
      </c>
      <c r="AN3815" s="9">
        <v>5.6944311310753647E-5</v>
      </c>
      <c r="AO3815" s="9">
        <v>1.2323694150558572E-4</v>
      </c>
      <c r="AP3815" s="8">
        <v>1.0250000000000001E-3</v>
      </c>
      <c r="AQ3815" s="8" t="s">
        <v>5612</v>
      </c>
      <c r="AR3815" s="37">
        <v>0.32200000000000001</v>
      </c>
      <c r="AS3815" s="37">
        <v>0.39200000000000002</v>
      </c>
      <c r="AT3815" s="37">
        <v>0.49</v>
      </c>
      <c r="AU3815" s="9" t="s">
        <v>5612</v>
      </c>
      <c r="AV3815" s="9" t="s">
        <v>5612</v>
      </c>
      <c r="AW3815" s="9" t="s">
        <v>5612</v>
      </c>
      <c r="AX3815" s="9" t="s">
        <v>5612</v>
      </c>
      <c r="AY3815" s="9" t="s">
        <v>5612</v>
      </c>
      <c r="AZ3815" s="9" t="s">
        <v>5612</v>
      </c>
    </row>
    <row r="3816" spans="1:52" x14ac:dyDescent="0.2">
      <c r="A3816" s="38" t="s">
        <v>42</v>
      </c>
      <c r="B3816" s="7">
        <v>2015</v>
      </c>
      <c r="C3816" s="3" t="s">
        <v>65</v>
      </c>
      <c r="D3816" t="s">
        <v>384</v>
      </c>
      <c r="E3816" t="s">
        <v>4325</v>
      </c>
      <c r="F3816">
        <v>10</v>
      </c>
      <c r="G3816">
        <v>5</v>
      </c>
      <c r="H3816">
        <v>5</v>
      </c>
      <c r="I3816">
        <v>5</v>
      </c>
      <c r="J3816">
        <v>5</v>
      </c>
      <c r="K3816">
        <v>5</v>
      </c>
      <c r="L3816">
        <v>5</v>
      </c>
      <c r="M3816">
        <v>5</v>
      </c>
      <c r="N3816">
        <v>5</v>
      </c>
      <c r="O3816">
        <v>5</v>
      </c>
      <c r="P3816">
        <v>55</v>
      </c>
      <c r="Q3816">
        <v>15</v>
      </c>
      <c r="R3816">
        <v>55230</v>
      </c>
      <c r="S3816">
        <v>120447</v>
      </c>
      <c r="T3816">
        <v>157343</v>
      </c>
      <c r="U3816">
        <v>135645</v>
      </c>
      <c r="V3816">
        <v>128099</v>
      </c>
      <c r="W3816">
        <v>154674</v>
      </c>
      <c r="X3816">
        <v>139934</v>
      </c>
      <c r="Y3816">
        <v>85493</v>
      </c>
      <c r="Z3816">
        <v>48474</v>
      </c>
      <c r="AA3816">
        <v>28322</v>
      </c>
      <c r="AB3816">
        <v>1053661</v>
      </c>
      <c r="AC3816">
        <v>162289</v>
      </c>
      <c r="AD3816" s="9">
        <v>1.810610175629187E-4</v>
      </c>
      <c r="AE3816" s="9">
        <v>4.1512034338754806E-5</v>
      </c>
      <c r="AF3816" s="9">
        <v>3.1777708572990217E-5</v>
      </c>
      <c r="AG3816" s="9">
        <v>3.686092373474879E-5</v>
      </c>
      <c r="AH3816" s="9">
        <v>3.9032310947001927E-5</v>
      </c>
      <c r="AI3816" s="9">
        <v>3.2326053506083761E-5</v>
      </c>
      <c r="AJ3816" s="9">
        <v>3.5731130390041016E-5</v>
      </c>
      <c r="AK3816" s="9">
        <v>5.8484320353713173E-5</v>
      </c>
      <c r="AL3816" s="9">
        <v>1.0314807938276189E-4</v>
      </c>
      <c r="AM3816" s="9">
        <v>1.7654120471718098E-4</v>
      </c>
      <c r="AN3816" s="9">
        <v>5.2198952034857508E-5</v>
      </c>
      <c r="AO3816" s="9">
        <v>9.2427706129189288E-5</v>
      </c>
      <c r="AP3816" s="8">
        <v>1.2200000000000002E-3</v>
      </c>
      <c r="AQ3816" s="8">
        <v>0.92500000000000004</v>
      </c>
      <c r="AR3816" s="37">
        <v>0.436</v>
      </c>
      <c r="AS3816" s="37">
        <v>0.54400000000000004</v>
      </c>
      <c r="AT3816" s="37">
        <v>0.66599999999999993</v>
      </c>
      <c r="AU3816" s="9" t="s">
        <v>5612</v>
      </c>
      <c r="AV3816" s="9" t="s">
        <v>5612</v>
      </c>
      <c r="AW3816" s="9" t="s">
        <v>5612</v>
      </c>
      <c r="AX3816" s="9" t="s">
        <v>5612</v>
      </c>
      <c r="AY3816" s="9" t="s">
        <v>5612</v>
      </c>
      <c r="AZ3816" s="9" t="s">
        <v>5612</v>
      </c>
    </row>
    <row r="3817" spans="1:52" x14ac:dyDescent="0.2">
      <c r="A3817" s="38" t="s">
        <v>42</v>
      </c>
      <c r="B3817" s="7">
        <v>2015</v>
      </c>
      <c r="C3817" s="3" t="s">
        <v>66</v>
      </c>
      <c r="D3817" t="s">
        <v>384</v>
      </c>
      <c r="E3817" t="s">
        <v>4326</v>
      </c>
      <c r="F3817">
        <v>10</v>
      </c>
      <c r="G3817">
        <v>5</v>
      </c>
      <c r="H3817">
        <v>5</v>
      </c>
      <c r="I3817">
        <v>5</v>
      </c>
      <c r="J3817">
        <v>5</v>
      </c>
      <c r="K3817">
        <v>5</v>
      </c>
      <c r="L3817">
        <v>5</v>
      </c>
      <c r="M3817">
        <v>5</v>
      </c>
      <c r="N3817">
        <v>5</v>
      </c>
      <c r="O3817">
        <v>11</v>
      </c>
      <c r="P3817">
        <v>61</v>
      </c>
      <c r="Q3817">
        <v>21</v>
      </c>
      <c r="R3817">
        <v>55230</v>
      </c>
      <c r="S3817">
        <v>120447</v>
      </c>
      <c r="T3817">
        <v>157343</v>
      </c>
      <c r="U3817">
        <v>135645</v>
      </c>
      <c r="V3817">
        <v>128099</v>
      </c>
      <c r="W3817">
        <v>154674</v>
      </c>
      <c r="X3817">
        <v>139934</v>
      </c>
      <c r="Y3817">
        <v>85493</v>
      </c>
      <c r="Z3817">
        <v>48474</v>
      </c>
      <c r="AA3817">
        <v>28322</v>
      </c>
      <c r="AB3817">
        <v>1053661</v>
      </c>
      <c r="AC3817">
        <v>162289</v>
      </c>
      <c r="AD3817" s="9">
        <v>1.810610175629187E-4</v>
      </c>
      <c r="AE3817" s="9">
        <v>4.1512034338754806E-5</v>
      </c>
      <c r="AF3817" s="9">
        <v>3.1777708572990217E-5</v>
      </c>
      <c r="AG3817" s="9">
        <v>3.686092373474879E-5</v>
      </c>
      <c r="AH3817" s="9">
        <v>3.9032310947001927E-5</v>
      </c>
      <c r="AI3817" s="9">
        <v>3.2326053506083761E-5</v>
      </c>
      <c r="AJ3817" s="9">
        <v>3.5731130390041016E-5</v>
      </c>
      <c r="AK3817" s="9">
        <v>5.8484320353713173E-5</v>
      </c>
      <c r="AL3817" s="9">
        <v>1.0314807938276189E-4</v>
      </c>
      <c r="AM3817" s="9">
        <v>3.8839065037779818E-4</v>
      </c>
      <c r="AN3817" s="9">
        <v>5.7893383165932877E-5</v>
      </c>
      <c r="AO3817" s="9">
        <v>1.2939878858086499E-4</v>
      </c>
      <c r="AP3817" s="8">
        <v>1E-3</v>
      </c>
      <c r="AQ3817" s="8" t="s">
        <v>5612</v>
      </c>
      <c r="AR3817" s="37">
        <v>0.49100000000000005</v>
      </c>
      <c r="AS3817" s="37">
        <v>0.57700000000000007</v>
      </c>
      <c r="AT3817" s="37">
        <v>0.745</v>
      </c>
      <c r="AU3817" s="9" t="s">
        <v>5612</v>
      </c>
      <c r="AV3817" s="9" t="s">
        <v>5612</v>
      </c>
      <c r="AW3817" s="9" t="s">
        <v>5612</v>
      </c>
      <c r="AX3817" s="9" t="s">
        <v>5612</v>
      </c>
      <c r="AY3817" s="9" t="s">
        <v>5612</v>
      </c>
      <c r="AZ3817" s="9" t="s">
        <v>5612</v>
      </c>
    </row>
    <row r="3818" spans="1:52" x14ac:dyDescent="0.2">
      <c r="A3818" s="38" t="s">
        <v>42</v>
      </c>
      <c r="B3818" s="7">
        <v>2016</v>
      </c>
      <c r="C3818" s="3" t="s">
        <v>55</v>
      </c>
      <c r="D3818" t="s">
        <v>385</v>
      </c>
      <c r="E3818" t="s">
        <v>4327</v>
      </c>
      <c r="F3818">
        <v>10</v>
      </c>
      <c r="G3818">
        <v>5</v>
      </c>
      <c r="H3818">
        <v>5</v>
      </c>
      <c r="I3818">
        <v>5</v>
      </c>
      <c r="J3818">
        <v>5</v>
      </c>
      <c r="K3818">
        <v>5</v>
      </c>
      <c r="L3818">
        <v>5</v>
      </c>
      <c r="M3818">
        <v>5</v>
      </c>
      <c r="N3818">
        <v>5</v>
      </c>
      <c r="O3818">
        <v>10</v>
      </c>
      <c r="P3818">
        <v>60</v>
      </c>
      <c r="Q3818">
        <v>20</v>
      </c>
      <c r="R3818">
        <v>54767</v>
      </c>
      <c r="S3818">
        <v>118858</v>
      </c>
      <c r="T3818">
        <v>156158</v>
      </c>
      <c r="U3818">
        <v>137781</v>
      </c>
      <c r="V3818">
        <v>125831</v>
      </c>
      <c r="W3818">
        <v>152284</v>
      </c>
      <c r="X3818">
        <v>142295</v>
      </c>
      <c r="Y3818">
        <v>89611</v>
      </c>
      <c r="Z3818">
        <v>48107</v>
      </c>
      <c r="AA3818">
        <v>28799</v>
      </c>
      <c r="AB3818">
        <v>1054491</v>
      </c>
      <c r="AC3818">
        <v>166517</v>
      </c>
      <c r="AD3818" s="9">
        <v>1.8259170668468238E-4</v>
      </c>
      <c r="AE3818" s="9">
        <v>4.2067004324488042E-5</v>
      </c>
      <c r="AF3818" s="9">
        <v>3.2018852700470038E-5</v>
      </c>
      <c r="AG3818" s="9">
        <v>3.6289473875207755E-5</v>
      </c>
      <c r="AH3818" s="9">
        <v>3.9735836161200343E-5</v>
      </c>
      <c r="AI3818" s="9">
        <v>3.283339024454309E-5</v>
      </c>
      <c r="AJ3818" s="9">
        <v>3.5138269088864683E-5</v>
      </c>
      <c r="AK3818" s="9">
        <v>5.5796721384651436E-5</v>
      </c>
      <c r="AL3818" s="9">
        <v>1.0393497827758954E-4</v>
      </c>
      <c r="AM3818" s="9">
        <v>3.4723427896801972E-4</v>
      </c>
      <c r="AN3818" s="9">
        <v>5.6899489896073081E-5</v>
      </c>
      <c r="AO3818" s="9">
        <v>1.201078568554562E-4</v>
      </c>
      <c r="AP3818" s="8">
        <v>2.2500000000000003E-3</v>
      </c>
      <c r="AQ3818" s="8" t="s">
        <v>5612</v>
      </c>
      <c r="AR3818" s="37">
        <v>0.52600000000000002</v>
      </c>
      <c r="AS3818" s="37">
        <v>0.60299999999999998</v>
      </c>
      <c r="AT3818" s="37">
        <v>0.77599999999999991</v>
      </c>
      <c r="AU3818" s="9" t="s">
        <v>5612</v>
      </c>
      <c r="AV3818" s="9" t="s">
        <v>5612</v>
      </c>
      <c r="AW3818" s="9" t="s">
        <v>5612</v>
      </c>
      <c r="AX3818" s="9" t="s">
        <v>5612</v>
      </c>
      <c r="AY3818" s="9" t="s">
        <v>5612</v>
      </c>
      <c r="AZ3818" s="9" t="s">
        <v>5612</v>
      </c>
    </row>
    <row r="3819" spans="1:52" x14ac:dyDescent="0.2">
      <c r="A3819" s="38" t="s">
        <v>42</v>
      </c>
      <c r="B3819" s="7">
        <v>2016</v>
      </c>
      <c r="C3819" s="3" t="s">
        <v>56</v>
      </c>
      <c r="D3819" t="s">
        <v>385</v>
      </c>
      <c r="E3819" t="s">
        <v>4328</v>
      </c>
      <c r="F3819">
        <v>10</v>
      </c>
      <c r="G3819">
        <v>5</v>
      </c>
      <c r="H3819">
        <v>5</v>
      </c>
      <c r="I3819">
        <v>5</v>
      </c>
      <c r="J3819">
        <v>5</v>
      </c>
      <c r="K3819">
        <v>5</v>
      </c>
      <c r="L3819">
        <v>5</v>
      </c>
      <c r="M3819">
        <v>5</v>
      </c>
      <c r="N3819">
        <v>5</v>
      </c>
      <c r="O3819">
        <v>5</v>
      </c>
      <c r="P3819">
        <v>55</v>
      </c>
      <c r="Q3819">
        <v>15</v>
      </c>
      <c r="R3819">
        <v>54767</v>
      </c>
      <c r="S3819">
        <v>118858</v>
      </c>
      <c r="T3819">
        <v>156158</v>
      </c>
      <c r="U3819">
        <v>137781</v>
      </c>
      <c r="V3819">
        <v>125831</v>
      </c>
      <c r="W3819">
        <v>152284</v>
      </c>
      <c r="X3819">
        <v>142295</v>
      </c>
      <c r="Y3819">
        <v>89611</v>
      </c>
      <c r="Z3819">
        <v>48107</v>
      </c>
      <c r="AA3819">
        <v>28799</v>
      </c>
      <c r="AB3819">
        <v>1054491</v>
      </c>
      <c r="AC3819">
        <v>166517</v>
      </c>
      <c r="AD3819" s="9">
        <v>1.8259170668468238E-4</v>
      </c>
      <c r="AE3819" s="9">
        <v>4.2067004324488042E-5</v>
      </c>
      <c r="AF3819" s="9">
        <v>3.2018852700470038E-5</v>
      </c>
      <c r="AG3819" s="9">
        <v>3.6289473875207755E-5</v>
      </c>
      <c r="AH3819" s="9">
        <v>3.9735836161200343E-5</v>
      </c>
      <c r="AI3819" s="9">
        <v>3.283339024454309E-5</v>
      </c>
      <c r="AJ3819" s="9">
        <v>3.5138269088864683E-5</v>
      </c>
      <c r="AK3819" s="9">
        <v>5.5796721384651436E-5</v>
      </c>
      <c r="AL3819" s="9">
        <v>1.0393497827758954E-4</v>
      </c>
      <c r="AM3819" s="9">
        <v>1.7361713948400986E-4</v>
      </c>
      <c r="AN3819" s="9">
        <v>5.2157865738066992E-5</v>
      </c>
      <c r="AO3819" s="9">
        <v>9.0080892641592145E-5</v>
      </c>
      <c r="AP3819" s="8">
        <v>6.6749999999999995E-3</v>
      </c>
      <c r="AQ3819" s="8" t="s">
        <v>5612</v>
      </c>
      <c r="AR3819" s="37">
        <v>0.54</v>
      </c>
      <c r="AS3819" s="37">
        <v>0.61899999999999999</v>
      </c>
      <c r="AT3819" s="37">
        <v>0.79099999999999993</v>
      </c>
      <c r="AU3819" s="9" t="s">
        <v>5612</v>
      </c>
      <c r="AV3819" s="9" t="s">
        <v>5612</v>
      </c>
      <c r="AW3819" s="9" t="s">
        <v>5612</v>
      </c>
      <c r="AX3819" s="9" t="s">
        <v>5612</v>
      </c>
      <c r="AY3819" s="9" t="s">
        <v>5612</v>
      </c>
      <c r="AZ3819" s="9" t="s">
        <v>5612</v>
      </c>
    </row>
    <row r="3820" spans="1:52" x14ac:dyDescent="0.2">
      <c r="A3820" s="38" t="s">
        <v>42</v>
      </c>
      <c r="B3820" s="7">
        <v>2016</v>
      </c>
      <c r="C3820" s="3" t="s">
        <v>57</v>
      </c>
      <c r="D3820" t="s">
        <v>385</v>
      </c>
      <c r="E3820" t="s">
        <v>4329</v>
      </c>
      <c r="F3820">
        <v>10</v>
      </c>
      <c r="G3820">
        <v>5</v>
      </c>
      <c r="H3820">
        <v>5</v>
      </c>
      <c r="I3820">
        <v>5</v>
      </c>
      <c r="J3820">
        <v>5</v>
      </c>
      <c r="K3820">
        <v>5</v>
      </c>
      <c r="L3820">
        <v>5</v>
      </c>
      <c r="M3820">
        <v>5</v>
      </c>
      <c r="N3820">
        <v>5</v>
      </c>
      <c r="O3820">
        <v>11</v>
      </c>
      <c r="P3820">
        <v>61</v>
      </c>
      <c r="Q3820">
        <v>21</v>
      </c>
      <c r="R3820">
        <v>54767</v>
      </c>
      <c r="S3820">
        <v>118858</v>
      </c>
      <c r="T3820">
        <v>156158</v>
      </c>
      <c r="U3820">
        <v>137781</v>
      </c>
      <c r="V3820">
        <v>125831</v>
      </c>
      <c r="W3820">
        <v>152284</v>
      </c>
      <c r="X3820">
        <v>142295</v>
      </c>
      <c r="Y3820">
        <v>89611</v>
      </c>
      <c r="Z3820">
        <v>48107</v>
      </c>
      <c r="AA3820">
        <v>28799</v>
      </c>
      <c r="AB3820">
        <v>1054491</v>
      </c>
      <c r="AC3820">
        <v>166517</v>
      </c>
      <c r="AD3820" s="9">
        <v>1.8259170668468238E-4</v>
      </c>
      <c r="AE3820" s="9">
        <v>4.2067004324488042E-5</v>
      </c>
      <c r="AF3820" s="9">
        <v>3.2018852700470038E-5</v>
      </c>
      <c r="AG3820" s="9">
        <v>3.6289473875207755E-5</v>
      </c>
      <c r="AH3820" s="9">
        <v>3.9735836161200343E-5</v>
      </c>
      <c r="AI3820" s="9">
        <v>3.283339024454309E-5</v>
      </c>
      <c r="AJ3820" s="9">
        <v>3.5138269088864683E-5</v>
      </c>
      <c r="AK3820" s="9">
        <v>5.5796721384651436E-5</v>
      </c>
      <c r="AL3820" s="9">
        <v>1.0393497827758954E-4</v>
      </c>
      <c r="AM3820" s="9">
        <v>3.8195770686482171E-4</v>
      </c>
      <c r="AN3820" s="9">
        <v>5.7847814727674299E-5</v>
      </c>
      <c r="AO3820" s="9">
        <v>1.2611324969822902E-4</v>
      </c>
      <c r="AP3820" s="8">
        <v>8.7600000000000004E-3</v>
      </c>
      <c r="AQ3820" s="8" t="s">
        <v>5612</v>
      </c>
      <c r="AR3820" s="37">
        <v>0.55299999999999994</v>
      </c>
      <c r="AS3820" s="37">
        <v>0.63</v>
      </c>
      <c r="AT3820" s="37">
        <v>0.80700000000000005</v>
      </c>
      <c r="AU3820" s="9" t="s">
        <v>5612</v>
      </c>
      <c r="AV3820" s="9" t="s">
        <v>5612</v>
      </c>
      <c r="AW3820" s="9" t="s">
        <v>5612</v>
      </c>
      <c r="AX3820" s="9" t="s">
        <v>5612</v>
      </c>
      <c r="AY3820" s="9" t="s">
        <v>5612</v>
      </c>
      <c r="AZ3820" s="9" t="s">
        <v>5612</v>
      </c>
    </row>
    <row r="3821" spans="1:52" x14ac:dyDescent="0.2">
      <c r="A3821" s="38" t="s">
        <v>42</v>
      </c>
      <c r="B3821" s="7">
        <v>2016</v>
      </c>
      <c r="C3821" s="3" t="s">
        <v>58</v>
      </c>
      <c r="D3821" t="s">
        <v>385</v>
      </c>
      <c r="E3821" t="s">
        <v>4330</v>
      </c>
      <c r="F3821">
        <v>10</v>
      </c>
      <c r="G3821">
        <v>5</v>
      </c>
      <c r="H3821">
        <v>5</v>
      </c>
      <c r="I3821">
        <v>5</v>
      </c>
      <c r="J3821">
        <v>5</v>
      </c>
      <c r="K3821">
        <v>5</v>
      </c>
      <c r="L3821">
        <v>5</v>
      </c>
      <c r="M3821">
        <v>5</v>
      </c>
      <c r="N3821">
        <v>5</v>
      </c>
      <c r="O3821">
        <v>5</v>
      </c>
      <c r="P3821">
        <v>55</v>
      </c>
      <c r="Q3821">
        <v>15</v>
      </c>
      <c r="R3821">
        <v>54767</v>
      </c>
      <c r="S3821">
        <v>118858</v>
      </c>
      <c r="T3821">
        <v>156158</v>
      </c>
      <c r="U3821">
        <v>137781</v>
      </c>
      <c r="V3821">
        <v>125831</v>
      </c>
      <c r="W3821">
        <v>152284</v>
      </c>
      <c r="X3821">
        <v>142295</v>
      </c>
      <c r="Y3821">
        <v>89611</v>
      </c>
      <c r="Z3821">
        <v>48107</v>
      </c>
      <c r="AA3821">
        <v>28799</v>
      </c>
      <c r="AB3821">
        <v>1054491</v>
      </c>
      <c r="AC3821">
        <v>166517</v>
      </c>
      <c r="AD3821" s="9">
        <v>1.8259170668468238E-4</v>
      </c>
      <c r="AE3821" s="9">
        <v>4.2067004324488042E-5</v>
      </c>
      <c r="AF3821" s="9">
        <v>3.2018852700470038E-5</v>
      </c>
      <c r="AG3821" s="9">
        <v>3.6289473875207755E-5</v>
      </c>
      <c r="AH3821" s="9">
        <v>3.9735836161200343E-5</v>
      </c>
      <c r="AI3821" s="9">
        <v>3.283339024454309E-5</v>
      </c>
      <c r="AJ3821" s="9">
        <v>3.5138269088864683E-5</v>
      </c>
      <c r="AK3821" s="9">
        <v>5.5796721384651436E-5</v>
      </c>
      <c r="AL3821" s="9">
        <v>1.0393497827758954E-4</v>
      </c>
      <c r="AM3821" s="9">
        <v>1.7361713948400986E-4</v>
      </c>
      <c r="AN3821" s="9">
        <v>5.2157865738066992E-5</v>
      </c>
      <c r="AO3821" s="9">
        <v>9.0080892641592145E-5</v>
      </c>
      <c r="AP3821" s="8">
        <v>5.1500000000000001E-3</v>
      </c>
      <c r="AQ3821" s="8" t="s">
        <v>5612</v>
      </c>
      <c r="AR3821" s="37">
        <v>0.55700000000000005</v>
      </c>
      <c r="AS3821" s="37">
        <v>0.63700000000000001</v>
      </c>
      <c r="AT3821" s="37">
        <v>0.81200000000000006</v>
      </c>
      <c r="AU3821" s="9" t="s">
        <v>5612</v>
      </c>
      <c r="AV3821" s="9" t="s">
        <v>5612</v>
      </c>
      <c r="AW3821" s="9" t="s">
        <v>5612</v>
      </c>
      <c r="AX3821" s="9" t="s">
        <v>5612</v>
      </c>
      <c r="AY3821" s="9" t="s">
        <v>5612</v>
      </c>
      <c r="AZ3821" s="9" t="s">
        <v>5612</v>
      </c>
    </row>
    <row r="3822" spans="1:52" x14ac:dyDescent="0.2">
      <c r="A3822" s="38" t="s">
        <v>42</v>
      </c>
      <c r="B3822" s="7">
        <v>2016</v>
      </c>
      <c r="C3822" s="3" t="s">
        <v>59</v>
      </c>
      <c r="D3822" t="s">
        <v>385</v>
      </c>
      <c r="E3822" t="s">
        <v>4331</v>
      </c>
      <c r="F3822">
        <v>10</v>
      </c>
      <c r="G3822">
        <v>5</v>
      </c>
      <c r="H3822">
        <v>5</v>
      </c>
      <c r="I3822">
        <v>5</v>
      </c>
      <c r="J3822">
        <v>5</v>
      </c>
      <c r="K3822">
        <v>5</v>
      </c>
      <c r="L3822">
        <v>5</v>
      </c>
      <c r="M3822">
        <v>5</v>
      </c>
      <c r="N3822">
        <v>5</v>
      </c>
      <c r="O3822">
        <v>5</v>
      </c>
      <c r="P3822">
        <v>55</v>
      </c>
      <c r="Q3822">
        <v>15</v>
      </c>
      <c r="R3822">
        <v>54767</v>
      </c>
      <c r="S3822">
        <v>118858</v>
      </c>
      <c r="T3822">
        <v>156158</v>
      </c>
      <c r="U3822">
        <v>137781</v>
      </c>
      <c r="V3822">
        <v>125831</v>
      </c>
      <c r="W3822">
        <v>152284</v>
      </c>
      <c r="X3822">
        <v>142295</v>
      </c>
      <c r="Y3822">
        <v>89611</v>
      </c>
      <c r="Z3822">
        <v>48107</v>
      </c>
      <c r="AA3822">
        <v>28799</v>
      </c>
      <c r="AB3822">
        <v>1054491</v>
      </c>
      <c r="AC3822">
        <v>166517</v>
      </c>
      <c r="AD3822" s="9">
        <v>1.8259170668468238E-4</v>
      </c>
      <c r="AE3822" s="9">
        <v>4.2067004324488042E-5</v>
      </c>
      <c r="AF3822" s="9">
        <v>3.2018852700470038E-5</v>
      </c>
      <c r="AG3822" s="9">
        <v>3.6289473875207755E-5</v>
      </c>
      <c r="AH3822" s="9">
        <v>3.9735836161200343E-5</v>
      </c>
      <c r="AI3822" s="9">
        <v>3.283339024454309E-5</v>
      </c>
      <c r="AJ3822" s="9">
        <v>3.5138269088864683E-5</v>
      </c>
      <c r="AK3822" s="9">
        <v>5.5796721384651436E-5</v>
      </c>
      <c r="AL3822" s="9">
        <v>1.0393497827758954E-4</v>
      </c>
      <c r="AM3822" s="9">
        <v>1.7361713948400986E-4</v>
      </c>
      <c r="AN3822" s="9">
        <v>5.2157865738066992E-5</v>
      </c>
      <c r="AO3822" s="9">
        <v>9.0080892641592145E-5</v>
      </c>
      <c r="AP3822" s="8">
        <v>9.2499999999999993E-4</v>
      </c>
      <c r="AQ3822" s="8" t="s">
        <v>5612</v>
      </c>
      <c r="AR3822" s="37">
        <v>0.56100000000000005</v>
      </c>
      <c r="AS3822" s="37">
        <v>0.64900000000000002</v>
      </c>
      <c r="AT3822" s="37">
        <v>0.81200000000000006</v>
      </c>
      <c r="AU3822" s="9" t="s">
        <v>5612</v>
      </c>
      <c r="AV3822" s="9" t="s">
        <v>5612</v>
      </c>
      <c r="AW3822" s="9" t="s">
        <v>5612</v>
      </c>
      <c r="AX3822" s="9" t="s">
        <v>5612</v>
      </c>
      <c r="AY3822" s="9" t="s">
        <v>5612</v>
      </c>
      <c r="AZ3822" s="9" t="s">
        <v>5612</v>
      </c>
    </row>
    <row r="3823" spans="1:52" x14ac:dyDescent="0.2">
      <c r="A3823" s="38" t="s">
        <v>42</v>
      </c>
      <c r="B3823" s="7">
        <v>2016</v>
      </c>
      <c r="C3823" s="3" t="s">
        <v>60</v>
      </c>
      <c r="D3823" t="s">
        <v>385</v>
      </c>
      <c r="E3823" t="s">
        <v>4332</v>
      </c>
      <c r="F3823">
        <v>10</v>
      </c>
      <c r="G3823">
        <v>5</v>
      </c>
      <c r="H3823">
        <v>5</v>
      </c>
      <c r="I3823">
        <v>5</v>
      </c>
      <c r="J3823">
        <v>5</v>
      </c>
      <c r="K3823">
        <v>5</v>
      </c>
      <c r="L3823">
        <v>5</v>
      </c>
      <c r="M3823">
        <v>5</v>
      </c>
      <c r="N3823">
        <v>5</v>
      </c>
      <c r="O3823">
        <v>5</v>
      </c>
      <c r="P3823">
        <v>55</v>
      </c>
      <c r="Q3823">
        <v>15</v>
      </c>
      <c r="R3823">
        <v>54767</v>
      </c>
      <c r="S3823">
        <v>118858</v>
      </c>
      <c r="T3823">
        <v>156158</v>
      </c>
      <c r="U3823">
        <v>137781</v>
      </c>
      <c r="V3823">
        <v>125831</v>
      </c>
      <c r="W3823">
        <v>152284</v>
      </c>
      <c r="X3823">
        <v>142295</v>
      </c>
      <c r="Y3823">
        <v>89611</v>
      </c>
      <c r="Z3823">
        <v>48107</v>
      </c>
      <c r="AA3823">
        <v>28799</v>
      </c>
      <c r="AB3823">
        <v>1054491</v>
      </c>
      <c r="AC3823">
        <v>166517</v>
      </c>
      <c r="AD3823" s="9">
        <v>1.8259170668468238E-4</v>
      </c>
      <c r="AE3823" s="9">
        <v>4.2067004324488042E-5</v>
      </c>
      <c r="AF3823" s="9">
        <v>3.2018852700470038E-5</v>
      </c>
      <c r="AG3823" s="9">
        <v>3.6289473875207755E-5</v>
      </c>
      <c r="AH3823" s="9">
        <v>3.9735836161200343E-5</v>
      </c>
      <c r="AI3823" s="9">
        <v>3.283339024454309E-5</v>
      </c>
      <c r="AJ3823" s="9">
        <v>3.5138269088864683E-5</v>
      </c>
      <c r="AK3823" s="9">
        <v>5.5796721384651436E-5</v>
      </c>
      <c r="AL3823" s="9">
        <v>1.0393497827758954E-4</v>
      </c>
      <c r="AM3823" s="9">
        <v>1.7361713948400986E-4</v>
      </c>
      <c r="AN3823" s="9">
        <v>5.2157865738066992E-5</v>
      </c>
      <c r="AO3823" s="9">
        <v>9.0080892641592145E-5</v>
      </c>
      <c r="AP3823" s="8">
        <v>1.3999999999999999E-4</v>
      </c>
      <c r="AQ3823" s="8" t="s">
        <v>5612</v>
      </c>
      <c r="AR3823" s="37" t="s">
        <v>5612</v>
      </c>
      <c r="AS3823" s="37" t="s">
        <v>5612</v>
      </c>
      <c r="AT3823" s="37" t="s">
        <v>5612</v>
      </c>
      <c r="AU3823" s="9" t="s">
        <v>5612</v>
      </c>
      <c r="AV3823" s="9" t="s">
        <v>5612</v>
      </c>
      <c r="AW3823" s="9" t="s">
        <v>5612</v>
      </c>
      <c r="AX3823" s="9" t="s">
        <v>5612</v>
      </c>
      <c r="AY3823" s="9" t="s">
        <v>5612</v>
      </c>
      <c r="AZ3823" s="9" t="s">
        <v>5612</v>
      </c>
    </row>
    <row r="3824" spans="1:52" x14ac:dyDescent="0.2">
      <c r="A3824" s="38" t="s">
        <v>42</v>
      </c>
      <c r="B3824" s="7">
        <v>2016</v>
      </c>
      <c r="C3824" s="3" t="s">
        <v>61</v>
      </c>
      <c r="D3824" t="s">
        <v>385</v>
      </c>
      <c r="E3824" t="s">
        <v>4333</v>
      </c>
      <c r="F3824">
        <v>10</v>
      </c>
      <c r="G3824">
        <v>5</v>
      </c>
      <c r="H3824">
        <v>5</v>
      </c>
      <c r="I3824">
        <v>5</v>
      </c>
      <c r="J3824">
        <v>5</v>
      </c>
      <c r="K3824">
        <v>5</v>
      </c>
      <c r="L3824">
        <v>5</v>
      </c>
      <c r="M3824">
        <v>5</v>
      </c>
      <c r="N3824">
        <v>5</v>
      </c>
      <c r="O3824">
        <v>5</v>
      </c>
      <c r="P3824">
        <v>55</v>
      </c>
      <c r="Q3824">
        <v>15</v>
      </c>
      <c r="R3824">
        <v>54767</v>
      </c>
      <c r="S3824">
        <v>118858</v>
      </c>
      <c r="T3824">
        <v>156158</v>
      </c>
      <c r="U3824">
        <v>137781</v>
      </c>
      <c r="V3824">
        <v>125831</v>
      </c>
      <c r="W3824">
        <v>152284</v>
      </c>
      <c r="X3824">
        <v>142295</v>
      </c>
      <c r="Y3824">
        <v>89611</v>
      </c>
      <c r="Z3824">
        <v>48107</v>
      </c>
      <c r="AA3824">
        <v>28799</v>
      </c>
      <c r="AB3824">
        <v>1054491</v>
      </c>
      <c r="AC3824">
        <v>166517</v>
      </c>
      <c r="AD3824" s="9">
        <v>1.8259170668468238E-4</v>
      </c>
      <c r="AE3824" s="9">
        <v>4.2067004324488042E-5</v>
      </c>
      <c r="AF3824" s="9">
        <v>3.2018852700470038E-5</v>
      </c>
      <c r="AG3824" s="9">
        <v>3.6289473875207755E-5</v>
      </c>
      <c r="AH3824" s="9">
        <v>3.9735836161200343E-5</v>
      </c>
      <c r="AI3824" s="9">
        <v>3.283339024454309E-5</v>
      </c>
      <c r="AJ3824" s="9">
        <v>3.5138269088864683E-5</v>
      </c>
      <c r="AK3824" s="9">
        <v>5.5796721384651436E-5</v>
      </c>
      <c r="AL3824" s="9">
        <v>1.0393497827758954E-4</v>
      </c>
      <c r="AM3824" s="9">
        <v>1.7361713948400986E-4</v>
      </c>
      <c r="AN3824" s="9">
        <v>5.2157865738066992E-5</v>
      </c>
      <c r="AO3824" s="9">
        <v>9.0080892641592145E-5</v>
      </c>
      <c r="AP3824" s="8">
        <v>0</v>
      </c>
      <c r="AQ3824" s="8" t="s">
        <v>5612</v>
      </c>
      <c r="AR3824" s="37" t="s">
        <v>5612</v>
      </c>
      <c r="AS3824" s="37" t="s">
        <v>5612</v>
      </c>
      <c r="AT3824" s="37" t="s">
        <v>5612</v>
      </c>
      <c r="AU3824" s="9" t="s">
        <v>5612</v>
      </c>
      <c r="AV3824" s="9" t="s">
        <v>5612</v>
      </c>
      <c r="AW3824" s="9" t="s">
        <v>5612</v>
      </c>
      <c r="AX3824" s="9" t="s">
        <v>5612</v>
      </c>
      <c r="AY3824" s="9" t="s">
        <v>5612</v>
      </c>
      <c r="AZ3824" s="9" t="s">
        <v>5612</v>
      </c>
    </row>
    <row r="3825" spans="1:52" x14ac:dyDescent="0.2">
      <c r="A3825" s="38" t="s">
        <v>42</v>
      </c>
      <c r="B3825" s="7">
        <v>2016</v>
      </c>
      <c r="C3825" s="3" t="s">
        <v>62</v>
      </c>
      <c r="D3825" t="s">
        <v>385</v>
      </c>
      <c r="E3825" t="s">
        <v>4334</v>
      </c>
      <c r="F3825">
        <v>10</v>
      </c>
      <c r="G3825">
        <v>5</v>
      </c>
      <c r="H3825">
        <v>5</v>
      </c>
      <c r="I3825">
        <v>5</v>
      </c>
      <c r="J3825">
        <v>5</v>
      </c>
      <c r="K3825">
        <v>5</v>
      </c>
      <c r="L3825">
        <v>5</v>
      </c>
      <c r="M3825">
        <v>5</v>
      </c>
      <c r="N3825">
        <v>5</v>
      </c>
      <c r="O3825">
        <v>5</v>
      </c>
      <c r="P3825">
        <v>55</v>
      </c>
      <c r="Q3825">
        <v>15</v>
      </c>
      <c r="R3825">
        <v>54767</v>
      </c>
      <c r="S3825">
        <v>118858</v>
      </c>
      <c r="T3825">
        <v>156158</v>
      </c>
      <c r="U3825">
        <v>137781</v>
      </c>
      <c r="V3825">
        <v>125831</v>
      </c>
      <c r="W3825">
        <v>152284</v>
      </c>
      <c r="X3825">
        <v>142295</v>
      </c>
      <c r="Y3825">
        <v>89611</v>
      </c>
      <c r="Z3825">
        <v>48107</v>
      </c>
      <c r="AA3825">
        <v>28799</v>
      </c>
      <c r="AB3825">
        <v>1054491</v>
      </c>
      <c r="AC3825">
        <v>166517</v>
      </c>
      <c r="AD3825" s="9">
        <v>1.8259170668468238E-4</v>
      </c>
      <c r="AE3825" s="9">
        <v>4.2067004324488042E-5</v>
      </c>
      <c r="AF3825" s="9">
        <v>3.2018852700470038E-5</v>
      </c>
      <c r="AG3825" s="9">
        <v>3.6289473875207755E-5</v>
      </c>
      <c r="AH3825" s="9">
        <v>3.9735836161200343E-5</v>
      </c>
      <c r="AI3825" s="9">
        <v>3.283339024454309E-5</v>
      </c>
      <c r="AJ3825" s="9">
        <v>3.5138269088864683E-5</v>
      </c>
      <c r="AK3825" s="9">
        <v>5.5796721384651436E-5</v>
      </c>
      <c r="AL3825" s="9">
        <v>1.0393497827758954E-4</v>
      </c>
      <c r="AM3825" s="9">
        <v>1.7361713948400986E-4</v>
      </c>
      <c r="AN3825" s="9">
        <v>5.2157865738066992E-5</v>
      </c>
      <c r="AO3825" s="9">
        <v>9.0080892641592145E-5</v>
      </c>
      <c r="AP3825" s="8">
        <v>7.5000000000000007E-5</v>
      </c>
      <c r="AQ3825" s="8" t="s">
        <v>5612</v>
      </c>
      <c r="AR3825" s="37">
        <v>2.1000000000000001E-2</v>
      </c>
      <c r="AS3825" s="37">
        <v>1.3999999999999999E-2</v>
      </c>
      <c r="AT3825" s="37">
        <v>9.9000000000000005E-2</v>
      </c>
      <c r="AU3825" s="9" t="s">
        <v>5612</v>
      </c>
      <c r="AV3825" s="9" t="s">
        <v>5612</v>
      </c>
      <c r="AW3825" s="9" t="s">
        <v>5612</v>
      </c>
      <c r="AX3825" s="9" t="s">
        <v>5612</v>
      </c>
      <c r="AY3825" s="9" t="s">
        <v>5612</v>
      </c>
      <c r="AZ3825" s="9" t="s">
        <v>5612</v>
      </c>
    </row>
    <row r="3826" spans="1:52" x14ac:dyDescent="0.2">
      <c r="A3826" s="38" t="s">
        <v>42</v>
      </c>
      <c r="B3826" s="7">
        <v>2016</v>
      </c>
      <c r="C3826" s="3" t="s">
        <v>63</v>
      </c>
      <c r="D3826" t="s">
        <v>385</v>
      </c>
      <c r="E3826" t="s">
        <v>4335</v>
      </c>
      <c r="F3826">
        <v>10</v>
      </c>
      <c r="G3826">
        <v>5</v>
      </c>
      <c r="H3826">
        <v>5</v>
      </c>
      <c r="I3826">
        <v>5</v>
      </c>
      <c r="J3826">
        <v>5</v>
      </c>
      <c r="K3826">
        <v>5</v>
      </c>
      <c r="L3826">
        <v>5</v>
      </c>
      <c r="M3826">
        <v>5</v>
      </c>
      <c r="N3826">
        <v>5</v>
      </c>
      <c r="O3826">
        <v>5</v>
      </c>
      <c r="P3826">
        <v>55</v>
      </c>
      <c r="Q3826">
        <v>15</v>
      </c>
      <c r="R3826">
        <v>54767</v>
      </c>
      <c r="S3826">
        <v>118858</v>
      </c>
      <c r="T3826">
        <v>156158</v>
      </c>
      <c r="U3826">
        <v>137781</v>
      </c>
      <c r="V3826">
        <v>125831</v>
      </c>
      <c r="W3826">
        <v>152284</v>
      </c>
      <c r="X3826">
        <v>142295</v>
      </c>
      <c r="Y3826">
        <v>89611</v>
      </c>
      <c r="Z3826">
        <v>48107</v>
      </c>
      <c r="AA3826">
        <v>28799</v>
      </c>
      <c r="AB3826">
        <v>1054491</v>
      </c>
      <c r="AC3826">
        <v>166517</v>
      </c>
      <c r="AD3826" s="9">
        <v>1.8259170668468238E-4</v>
      </c>
      <c r="AE3826" s="9">
        <v>4.2067004324488042E-5</v>
      </c>
      <c r="AF3826" s="9">
        <v>3.2018852700470038E-5</v>
      </c>
      <c r="AG3826" s="9">
        <v>3.6289473875207755E-5</v>
      </c>
      <c r="AH3826" s="9">
        <v>3.9735836161200343E-5</v>
      </c>
      <c r="AI3826" s="9">
        <v>3.283339024454309E-5</v>
      </c>
      <c r="AJ3826" s="9">
        <v>3.5138269088864683E-5</v>
      </c>
      <c r="AK3826" s="9">
        <v>5.5796721384651436E-5</v>
      </c>
      <c r="AL3826" s="9">
        <v>1.0393497827758954E-4</v>
      </c>
      <c r="AM3826" s="9">
        <v>1.7361713948400986E-4</v>
      </c>
      <c r="AN3826" s="9">
        <v>5.2157865738066992E-5</v>
      </c>
      <c r="AO3826" s="9">
        <v>9.0080892641592145E-5</v>
      </c>
      <c r="AP3826" s="8">
        <v>3.6800000000000001E-3</v>
      </c>
      <c r="AQ3826" s="8" t="s">
        <v>5612</v>
      </c>
      <c r="AR3826" s="37">
        <v>9.8000000000000004E-2</v>
      </c>
      <c r="AS3826" s="37">
        <v>0.14300000000000002</v>
      </c>
      <c r="AT3826" s="37">
        <v>0.251</v>
      </c>
      <c r="AU3826" s="9" t="s">
        <v>5612</v>
      </c>
      <c r="AV3826" s="9" t="s">
        <v>5612</v>
      </c>
      <c r="AW3826" s="9" t="s">
        <v>5612</v>
      </c>
      <c r="AX3826" s="9" t="s">
        <v>5612</v>
      </c>
      <c r="AY3826" s="9" t="s">
        <v>5612</v>
      </c>
      <c r="AZ3826" s="9" t="s">
        <v>5612</v>
      </c>
    </row>
    <row r="3827" spans="1:52" x14ac:dyDescent="0.2">
      <c r="A3827" s="38" t="s">
        <v>42</v>
      </c>
      <c r="B3827" s="7">
        <v>2016</v>
      </c>
      <c r="C3827" s="3" t="s">
        <v>64</v>
      </c>
      <c r="D3827" t="s">
        <v>385</v>
      </c>
      <c r="E3827" t="s">
        <v>4336</v>
      </c>
      <c r="F3827">
        <v>10</v>
      </c>
      <c r="G3827">
        <v>5</v>
      </c>
      <c r="H3827">
        <v>5</v>
      </c>
      <c r="I3827">
        <v>5</v>
      </c>
      <c r="J3827">
        <v>5</v>
      </c>
      <c r="K3827">
        <v>5</v>
      </c>
      <c r="L3827">
        <v>5</v>
      </c>
      <c r="M3827">
        <v>5</v>
      </c>
      <c r="N3827">
        <v>5</v>
      </c>
      <c r="O3827">
        <v>5</v>
      </c>
      <c r="P3827">
        <v>55</v>
      </c>
      <c r="Q3827">
        <v>15</v>
      </c>
      <c r="R3827">
        <v>54767</v>
      </c>
      <c r="S3827">
        <v>118858</v>
      </c>
      <c r="T3827">
        <v>156158</v>
      </c>
      <c r="U3827">
        <v>137781</v>
      </c>
      <c r="V3827">
        <v>125831</v>
      </c>
      <c r="W3827">
        <v>152284</v>
      </c>
      <c r="X3827">
        <v>142295</v>
      </c>
      <c r="Y3827">
        <v>89611</v>
      </c>
      <c r="Z3827">
        <v>48107</v>
      </c>
      <c r="AA3827">
        <v>28799</v>
      </c>
      <c r="AB3827">
        <v>1054491</v>
      </c>
      <c r="AC3827">
        <v>166517</v>
      </c>
      <c r="AD3827" s="9">
        <v>1.8259170668468238E-4</v>
      </c>
      <c r="AE3827" s="9">
        <v>4.2067004324488042E-5</v>
      </c>
      <c r="AF3827" s="9">
        <v>3.2018852700470038E-5</v>
      </c>
      <c r="AG3827" s="9">
        <v>3.6289473875207755E-5</v>
      </c>
      <c r="AH3827" s="9">
        <v>3.9735836161200343E-5</v>
      </c>
      <c r="AI3827" s="9">
        <v>3.283339024454309E-5</v>
      </c>
      <c r="AJ3827" s="9">
        <v>3.5138269088864683E-5</v>
      </c>
      <c r="AK3827" s="9">
        <v>5.5796721384651436E-5</v>
      </c>
      <c r="AL3827" s="9">
        <v>1.0393497827758954E-4</v>
      </c>
      <c r="AM3827" s="9">
        <v>1.7361713948400986E-4</v>
      </c>
      <c r="AN3827" s="9">
        <v>5.2157865738066992E-5</v>
      </c>
      <c r="AO3827" s="9">
        <v>9.0080892641592145E-5</v>
      </c>
      <c r="AP3827" s="8">
        <v>2.5250000000000003E-3</v>
      </c>
      <c r="AQ3827" s="8" t="s">
        <v>5612</v>
      </c>
      <c r="AR3827" s="37">
        <v>0.313</v>
      </c>
      <c r="AS3827" s="37">
        <v>0.44900000000000001</v>
      </c>
      <c r="AT3827" s="37">
        <v>0.44700000000000006</v>
      </c>
      <c r="AU3827" s="9" t="s">
        <v>5612</v>
      </c>
      <c r="AV3827" s="9" t="s">
        <v>5612</v>
      </c>
      <c r="AW3827" s="9" t="s">
        <v>5612</v>
      </c>
      <c r="AX3827" s="9" t="s">
        <v>5612</v>
      </c>
      <c r="AY3827" s="9" t="s">
        <v>5612</v>
      </c>
      <c r="AZ3827" s="9" t="s">
        <v>5612</v>
      </c>
    </row>
    <row r="3828" spans="1:52" x14ac:dyDescent="0.2">
      <c r="A3828" s="38" t="s">
        <v>42</v>
      </c>
      <c r="B3828" s="7">
        <v>2016</v>
      </c>
      <c r="C3828" s="3" t="s">
        <v>65</v>
      </c>
      <c r="D3828" t="s">
        <v>385</v>
      </c>
      <c r="E3828" t="s">
        <v>4337</v>
      </c>
      <c r="F3828">
        <v>10</v>
      </c>
      <c r="G3828">
        <v>5</v>
      </c>
      <c r="H3828">
        <v>5</v>
      </c>
      <c r="I3828">
        <v>5</v>
      </c>
      <c r="J3828">
        <v>5</v>
      </c>
      <c r="K3828">
        <v>5</v>
      </c>
      <c r="L3828">
        <v>5</v>
      </c>
      <c r="M3828">
        <v>5</v>
      </c>
      <c r="N3828">
        <v>5</v>
      </c>
      <c r="O3828">
        <v>5</v>
      </c>
      <c r="P3828">
        <v>55</v>
      </c>
      <c r="Q3828">
        <v>15</v>
      </c>
      <c r="R3828">
        <v>54767</v>
      </c>
      <c r="S3828">
        <v>118858</v>
      </c>
      <c r="T3828">
        <v>156158</v>
      </c>
      <c r="U3828">
        <v>137781</v>
      </c>
      <c r="V3828">
        <v>125831</v>
      </c>
      <c r="W3828">
        <v>152284</v>
      </c>
      <c r="X3828">
        <v>142295</v>
      </c>
      <c r="Y3828">
        <v>89611</v>
      </c>
      <c r="Z3828">
        <v>48107</v>
      </c>
      <c r="AA3828">
        <v>28799</v>
      </c>
      <c r="AB3828">
        <v>1054491</v>
      </c>
      <c r="AC3828">
        <v>166517</v>
      </c>
      <c r="AD3828" s="9">
        <v>1.8259170668468238E-4</v>
      </c>
      <c r="AE3828" s="9">
        <v>4.2067004324488042E-5</v>
      </c>
      <c r="AF3828" s="9">
        <v>3.2018852700470038E-5</v>
      </c>
      <c r="AG3828" s="9">
        <v>3.6289473875207755E-5</v>
      </c>
      <c r="AH3828" s="9">
        <v>3.9735836161200343E-5</v>
      </c>
      <c r="AI3828" s="9">
        <v>3.283339024454309E-5</v>
      </c>
      <c r="AJ3828" s="9">
        <v>3.5138269088864683E-5</v>
      </c>
      <c r="AK3828" s="9">
        <v>5.5796721384651436E-5</v>
      </c>
      <c r="AL3828" s="9">
        <v>1.0393497827758954E-4</v>
      </c>
      <c r="AM3828" s="9">
        <v>1.7361713948400986E-4</v>
      </c>
      <c r="AN3828" s="9">
        <v>5.2157865738066992E-5</v>
      </c>
      <c r="AO3828" s="9">
        <v>9.0080892641592145E-5</v>
      </c>
      <c r="AP3828" s="8">
        <v>1.9E-3</v>
      </c>
      <c r="AQ3828" s="8">
        <v>0.93</v>
      </c>
      <c r="AR3828" s="37">
        <v>0.443</v>
      </c>
      <c r="AS3828" s="37">
        <v>0.59899999999999998</v>
      </c>
      <c r="AT3828" s="37">
        <v>0.61099999999999999</v>
      </c>
      <c r="AU3828" s="9" t="s">
        <v>5612</v>
      </c>
      <c r="AV3828" s="9" t="s">
        <v>5612</v>
      </c>
      <c r="AW3828" s="9" t="s">
        <v>5612</v>
      </c>
      <c r="AX3828" s="9" t="s">
        <v>5612</v>
      </c>
      <c r="AY3828" s="9" t="s">
        <v>5612</v>
      </c>
      <c r="AZ3828" s="9" t="s">
        <v>5612</v>
      </c>
    </row>
    <row r="3829" spans="1:52" x14ac:dyDescent="0.2">
      <c r="A3829" s="38" t="s">
        <v>42</v>
      </c>
      <c r="B3829" s="7">
        <v>2016</v>
      </c>
      <c r="C3829" s="3" t="s">
        <v>66</v>
      </c>
      <c r="D3829" t="s">
        <v>385</v>
      </c>
      <c r="E3829" t="s">
        <v>4338</v>
      </c>
      <c r="F3829">
        <v>10</v>
      </c>
      <c r="G3829">
        <v>5</v>
      </c>
      <c r="H3829">
        <v>5</v>
      </c>
      <c r="I3829">
        <v>5</v>
      </c>
      <c r="J3829">
        <v>5</v>
      </c>
      <c r="K3829">
        <v>5</v>
      </c>
      <c r="L3829">
        <v>5</v>
      </c>
      <c r="M3829">
        <v>5</v>
      </c>
      <c r="N3829">
        <v>5</v>
      </c>
      <c r="O3829">
        <v>5</v>
      </c>
      <c r="P3829">
        <v>55</v>
      </c>
      <c r="Q3829">
        <v>15</v>
      </c>
      <c r="R3829">
        <v>54767</v>
      </c>
      <c r="S3829">
        <v>118858</v>
      </c>
      <c r="T3829">
        <v>156158</v>
      </c>
      <c r="U3829">
        <v>137781</v>
      </c>
      <c r="V3829">
        <v>125831</v>
      </c>
      <c r="W3829">
        <v>152284</v>
      </c>
      <c r="X3829">
        <v>142295</v>
      </c>
      <c r="Y3829">
        <v>89611</v>
      </c>
      <c r="Z3829">
        <v>48107</v>
      </c>
      <c r="AA3829">
        <v>28799</v>
      </c>
      <c r="AB3829">
        <v>1054491</v>
      </c>
      <c r="AC3829">
        <v>166517</v>
      </c>
      <c r="AD3829" s="9">
        <v>1.8259170668468238E-4</v>
      </c>
      <c r="AE3829" s="9">
        <v>4.2067004324488042E-5</v>
      </c>
      <c r="AF3829" s="9">
        <v>3.2018852700470038E-5</v>
      </c>
      <c r="AG3829" s="9">
        <v>3.6289473875207755E-5</v>
      </c>
      <c r="AH3829" s="9">
        <v>3.9735836161200343E-5</v>
      </c>
      <c r="AI3829" s="9">
        <v>3.283339024454309E-5</v>
      </c>
      <c r="AJ3829" s="9">
        <v>3.5138269088864683E-5</v>
      </c>
      <c r="AK3829" s="9">
        <v>5.5796721384651436E-5</v>
      </c>
      <c r="AL3829" s="9">
        <v>1.0393497827758954E-4</v>
      </c>
      <c r="AM3829" s="9">
        <v>1.7361713948400986E-4</v>
      </c>
      <c r="AN3829" s="9">
        <v>5.2157865738066992E-5</v>
      </c>
      <c r="AO3829" s="9">
        <v>9.0080892641592145E-5</v>
      </c>
      <c r="AP3829" s="8">
        <v>2.0999999999999999E-3</v>
      </c>
      <c r="AQ3829" s="8" t="s">
        <v>5612</v>
      </c>
      <c r="AR3829" s="37">
        <v>0.48600000000000004</v>
      </c>
      <c r="AS3829" s="37">
        <v>0.64700000000000002</v>
      </c>
      <c r="AT3829" s="37">
        <v>0.70099999999999996</v>
      </c>
      <c r="AU3829" s="9" t="s">
        <v>5612</v>
      </c>
      <c r="AV3829" s="9" t="s">
        <v>5612</v>
      </c>
      <c r="AW3829" s="9" t="s">
        <v>5612</v>
      </c>
      <c r="AX3829" s="9" t="s">
        <v>5612</v>
      </c>
      <c r="AY3829" s="9" t="s">
        <v>5612</v>
      </c>
      <c r="AZ3829" s="9" t="s">
        <v>5612</v>
      </c>
    </row>
    <row r="3830" spans="1:52" x14ac:dyDescent="0.2">
      <c r="A3830" s="38" t="s">
        <v>42</v>
      </c>
      <c r="B3830" s="7">
        <v>2017</v>
      </c>
      <c r="C3830" s="3" t="s">
        <v>55</v>
      </c>
      <c r="D3830" t="s">
        <v>386</v>
      </c>
      <c r="E3830" t="s">
        <v>4339</v>
      </c>
      <c r="F3830">
        <v>10</v>
      </c>
      <c r="G3830">
        <v>5</v>
      </c>
      <c r="H3830">
        <v>5</v>
      </c>
      <c r="I3830">
        <v>5</v>
      </c>
      <c r="J3830">
        <v>5</v>
      </c>
      <c r="K3830">
        <v>5</v>
      </c>
      <c r="L3830">
        <v>5</v>
      </c>
      <c r="M3830">
        <v>5</v>
      </c>
      <c r="N3830">
        <v>5</v>
      </c>
      <c r="O3830">
        <v>5</v>
      </c>
      <c r="P3830">
        <v>55</v>
      </c>
      <c r="Q3830">
        <v>15</v>
      </c>
      <c r="R3830">
        <v>54571</v>
      </c>
      <c r="S3830">
        <v>117794</v>
      </c>
      <c r="T3830">
        <v>154512</v>
      </c>
      <c r="U3830">
        <v>140547</v>
      </c>
      <c r="V3830">
        <v>124511</v>
      </c>
      <c r="W3830">
        <v>149424</v>
      </c>
      <c r="X3830">
        <v>144635</v>
      </c>
      <c r="Y3830">
        <v>93339</v>
      </c>
      <c r="Z3830">
        <v>49153</v>
      </c>
      <c r="AA3830">
        <v>27652</v>
      </c>
      <c r="AB3830">
        <v>1056138</v>
      </c>
      <c r="AC3830">
        <v>170144</v>
      </c>
      <c r="AD3830" s="9">
        <v>1.8324751241501896E-4</v>
      </c>
      <c r="AE3830" s="9">
        <v>4.2446983717337047E-5</v>
      </c>
      <c r="AF3830" s="9">
        <v>3.2359946153049598E-5</v>
      </c>
      <c r="AG3830" s="9">
        <v>3.5575287981956211E-5</v>
      </c>
      <c r="AH3830" s="9">
        <v>4.0157094553894833E-5</v>
      </c>
      <c r="AI3830" s="9">
        <v>3.3461826748045827E-5</v>
      </c>
      <c r="AJ3830" s="9">
        <v>3.4569779099111554E-5</v>
      </c>
      <c r="AK3830" s="9">
        <v>5.3568176217872487E-5</v>
      </c>
      <c r="AL3830" s="9">
        <v>1.0172319085305068E-4</v>
      </c>
      <c r="AM3830" s="9">
        <v>1.8081874728771878E-4</v>
      </c>
      <c r="AN3830" s="9">
        <v>5.2076527877985641E-5</v>
      </c>
      <c r="AO3830" s="9">
        <v>8.816061688922324E-5</v>
      </c>
      <c r="AP3830" s="8">
        <v>4.5500000000000002E-3</v>
      </c>
      <c r="AQ3830" s="8" t="s">
        <v>5612</v>
      </c>
      <c r="AR3830" s="37">
        <v>0.52200000000000002</v>
      </c>
      <c r="AS3830" s="37">
        <v>0.68799999999999994</v>
      </c>
      <c r="AT3830" s="37">
        <v>0.72200000000000009</v>
      </c>
      <c r="AU3830" s="9" t="s">
        <v>5612</v>
      </c>
      <c r="AV3830" s="9" t="s">
        <v>5612</v>
      </c>
      <c r="AW3830" s="9" t="s">
        <v>5612</v>
      </c>
      <c r="AX3830" s="9" t="s">
        <v>5612</v>
      </c>
      <c r="AY3830" s="9" t="s">
        <v>5612</v>
      </c>
      <c r="AZ3830" s="9" t="s">
        <v>5612</v>
      </c>
    </row>
    <row r="3831" spans="1:52" x14ac:dyDescent="0.2">
      <c r="A3831" s="38" t="s">
        <v>42</v>
      </c>
      <c r="B3831" s="7">
        <v>2017</v>
      </c>
      <c r="C3831" s="3" t="s">
        <v>56</v>
      </c>
      <c r="D3831" t="s">
        <v>386</v>
      </c>
      <c r="E3831" t="s">
        <v>4340</v>
      </c>
      <c r="F3831">
        <v>10</v>
      </c>
      <c r="G3831">
        <v>5</v>
      </c>
      <c r="H3831">
        <v>5</v>
      </c>
      <c r="I3831">
        <v>5</v>
      </c>
      <c r="J3831">
        <v>5</v>
      </c>
      <c r="K3831">
        <v>5</v>
      </c>
      <c r="L3831">
        <v>5</v>
      </c>
      <c r="M3831">
        <v>5</v>
      </c>
      <c r="N3831">
        <v>5</v>
      </c>
      <c r="O3831">
        <v>20</v>
      </c>
      <c r="P3831">
        <v>70</v>
      </c>
      <c r="Q3831">
        <v>30</v>
      </c>
      <c r="R3831">
        <v>54571</v>
      </c>
      <c r="S3831">
        <v>117794</v>
      </c>
      <c r="T3831">
        <v>154512</v>
      </c>
      <c r="U3831">
        <v>140547</v>
      </c>
      <c r="V3831">
        <v>124511</v>
      </c>
      <c r="W3831">
        <v>149424</v>
      </c>
      <c r="X3831">
        <v>144635</v>
      </c>
      <c r="Y3831">
        <v>93339</v>
      </c>
      <c r="Z3831">
        <v>49153</v>
      </c>
      <c r="AA3831">
        <v>27652</v>
      </c>
      <c r="AB3831">
        <v>1056138</v>
      </c>
      <c r="AC3831">
        <v>170144</v>
      </c>
      <c r="AD3831" s="9">
        <v>1.8324751241501896E-4</v>
      </c>
      <c r="AE3831" s="9">
        <v>4.2446983717337047E-5</v>
      </c>
      <c r="AF3831" s="9">
        <v>3.2359946153049598E-5</v>
      </c>
      <c r="AG3831" s="9">
        <v>3.5575287981956211E-5</v>
      </c>
      <c r="AH3831" s="9">
        <v>4.0157094553894833E-5</v>
      </c>
      <c r="AI3831" s="9">
        <v>3.3461826748045827E-5</v>
      </c>
      <c r="AJ3831" s="9">
        <v>3.4569779099111554E-5</v>
      </c>
      <c r="AK3831" s="9">
        <v>5.3568176217872487E-5</v>
      </c>
      <c r="AL3831" s="9">
        <v>1.0172319085305068E-4</v>
      </c>
      <c r="AM3831" s="9">
        <v>7.2327498915087513E-4</v>
      </c>
      <c r="AN3831" s="9">
        <v>6.6279217299254457E-5</v>
      </c>
      <c r="AO3831" s="9">
        <v>1.7632123377844648E-4</v>
      </c>
      <c r="AP3831" s="8">
        <v>1.7250000000000001E-2</v>
      </c>
      <c r="AQ3831" s="8" t="s">
        <v>5612</v>
      </c>
      <c r="AR3831" s="37">
        <v>0.53600000000000003</v>
      </c>
      <c r="AS3831" s="37">
        <v>0.70499999999999996</v>
      </c>
      <c r="AT3831" s="37">
        <v>0.73299999999999998</v>
      </c>
      <c r="AU3831" s="9" t="s">
        <v>5612</v>
      </c>
      <c r="AV3831" s="9" t="s">
        <v>5612</v>
      </c>
      <c r="AW3831" s="9" t="s">
        <v>5612</v>
      </c>
      <c r="AX3831" s="9" t="s">
        <v>5612</v>
      </c>
      <c r="AY3831" s="9" t="s">
        <v>5612</v>
      </c>
      <c r="AZ3831" s="9" t="s">
        <v>5612</v>
      </c>
    </row>
    <row r="3832" spans="1:52" x14ac:dyDescent="0.2">
      <c r="A3832" s="38" t="s">
        <v>42</v>
      </c>
      <c r="B3832" s="7">
        <v>2017</v>
      </c>
      <c r="C3832" s="3" t="s">
        <v>57</v>
      </c>
      <c r="D3832" t="s">
        <v>386</v>
      </c>
      <c r="E3832" t="s">
        <v>4341</v>
      </c>
      <c r="F3832">
        <v>10</v>
      </c>
      <c r="G3832">
        <v>5</v>
      </c>
      <c r="H3832">
        <v>5</v>
      </c>
      <c r="I3832">
        <v>5</v>
      </c>
      <c r="J3832">
        <v>5</v>
      </c>
      <c r="K3832">
        <v>5</v>
      </c>
      <c r="L3832">
        <v>5</v>
      </c>
      <c r="M3832">
        <v>5</v>
      </c>
      <c r="N3832">
        <v>5</v>
      </c>
      <c r="O3832">
        <v>16</v>
      </c>
      <c r="P3832">
        <v>66</v>
      </c>
      <c r="Q3832">
        <v>26</v>
      </c>
      <c r="R3832">
        <v>54571</v>
      </c>
      <c r="S3832">
        <v>117794</v>
      </c>
      <c r="T3832">
        <v>154512</v>
      </c>
      <c r="U3832">
        <v>140547</v>
      </c>
      <c r="V3832">
        <v>124511</v>
      </c>
      <c r="W3832">
        <v>149424</v>
      </c>
      <c r="X3832">
        <v>144635</v>
      </c>
      <c r="Y3832">
        <v>93339</v>
      </c>
      <c r="Z3832">
        <v>49153</v>
      </c>
      <c r="AA3832">
        <v>27652</v>
      </c>
      <c r="AB3832">
        <v>1056138</v>
      </c>
      <c r="AC3832">
        <v>170144</v>
      </c>
      <c r="AD3832" s="9">
        <v>1.8324751241501896E-4</v>
      </c>
      <c r="AE3832" s="9">
        <v>4.2446983717337047E-5</v>
      </c>
      <c r="AF3832" s="9">
        <v>3.2359946153049598E-5</v>
      </c>
      <c r="AG3832" s="9">
        <v>3.5575287981956211E-5</v>
      </c>
      <c r="AH3832" s="9">
        <v>4.0157094553894833E-5</v>
      </c>
      <c r="AI3832" s="9">
        <v>3.3461826748045827E-5</v>
      </c>
      <c r="AJ3832" s="9">
        <v>3.4569779099111554E-5</v>
      </c>
      <c r="AK3832" s="9">
        <v>5.3568176217872487E-5</v>
      </c>
      <c r="AL3832" s="9">
        <v>1.0172319085305068E-4</v>
      </c>
      <c r="AM3832" s="9">
        <v>5.7861999132070017E-4</v>
      </c>
      <c r="AN3832" s="9">
        <v>6.2491833453582769E-5</v>
      </c>
      <c r="AO3832" s="9">
        <v>1.5281173594132029E-4</v>
      </c>
      <c r="AP3832" s="8">
        <v>1.132E-2</v>
      </c>
      <c r="AQ3832" s="8" t="s">
        <v>5612</v>
      </c>
      <c r="AR3832" s="37">
        <v>0.54400000000000004</v>
      </c>
      <c r="AS3832" s="37">
        <v>0.71599999999999997</v>
      </c>
      <c r="AT3832" s="37">
        <v>0.74299999999999999</v>
      </c>
      <c r="AU3832" s="9" t="s">
        <v>5612</v>
      </c>
      <c r="AV3832" s="9" t="s">
        <v>5612</v>
      </c>
      <c r="AW3832" s="9" t="s">
        <v>5612</v>
      </c>
      <c r="AX3832" s="9" t="s">
        <v>5612</v>
      </c>
      <c r="AY3832" s="9" t="s">
        <v>5612</v>
      </c>
      <c r="AZ3832" s="9" t="s">
        <v>5612</v>
      </c>
    </row>
    <row r="3833" spans="1:52" x14ac:dyDescent="0.2">
      <c r="A3833" s="38" t="s">
        <v>42</v>
      </c>
      <c r="B3833" s="7">
        <v>2017</v>
      </c>
      <c r="C3833" s="3" t="s">
        <v>58</v>
      </c>
      <c r="D3833" t="s">
        <v>386</v>
      </c>
      <c r="E3833" t="s">
        <v>4342</v>
      </c>
      <c r="F3833">
        <v>10</v>
      </c>
      <c r="G3833">
        <v>5</v>
      </c>
      <c r="H3833">
        <v>5</v>
      </c>
      <c r="I3833">
        <v>5</v>
      </c>
      <c r="J3833">
        <v>5</v>
      </c>
      <c r="K3833">
        <v>5</v>
      </c>
      <c r="L3833">
        <v>5</v>
      </c>
      <c r="M3833">
        <v>5</v>
      </c>
      <c r="N3833">
        <v>5</v>
      </c>
      <c r="O3833">
        <v>12</v>
      </c>
      <c r="P3833">
        <v>62</v>
      </c>
      <c r="Q3833">
        <v>22</v>
      </c>
      <c r="R3833">
        <v>54571</v>
      </c>
      <c r="S3833">
        <v>117794</v>
      </c>
      <c r="T3833">
        <v>154512</v>
      </c>
      <c r="U3833">
        <v>140547</v>
      </c>
      <c r="V3833">
        <v>124511</v>
      </c>
      <c r="W3833">
        <v>149424</v>
      </c>
      <c r="X3833">
        <v>144635</v>
      </c>
      <c r="Y3833">
        <v>93339</v>
      </c>
      <c r="Z3833">
        <v>49153</v>
      </c>
      <c r="AA3833">
        <v>27652</v>
      </c>
      <c r="AB3833">
        <v>1056138</v>
      </c>
      <c r="AC3833">
        <v>170144</v>
      </c>
      <c r="AD3833" s="9">
        <v>1.8324751241501896E-4</v>
      </c>
      <c r="AE3833" s="9">
        <v>4.2446983717337047E-5</v>
      </c>
      <c r="AF3833" s="9">
        <v>3.2359946153049598E-5</v>
      </c>
      <c r="AG3833" s="9">
        <v>3.5575287981956211E-5</v>
      </c>
      <c r="AH3833" s="9">
        <v>4.0157094553894833E-5</v>
      </c>
      <c r="AI3833" s="9">
        <v>3.3461826748045827E-5</v>
      </c>
      <c r="AJ3833" s="9">
        <v>3.4569779099111554E-5</v>
      </c>
      <c r="AK3833" s="9">
        <v>5.3568176217872487E-5</v>
      </c>
      <c r="AL3833" s="9">
        <v>1.0172319085305068E-4</v>
      </c>
      <c r="AM3833" s="9">
        <v>4.339649934905251E-4</v>
      </c>
      <c r="AN3833" s="9">
        <v>5.8704449607911088E-5</v>
      </c>
      <c r="AO3833" s="9">
        <v>1.2930223810419411E-4</v>
      </c>
      <c r="AP3833" s="8">
        <v>7.6250000000000007E-3</v>
      </c>
      <c r="AQ3833" s="8" t="s">
        <v>5612</v>
      </c>
      <c r="AR3833" s="37">
        <v>0.55200000000000005</v>
      </c>
      <c r="AS3833" s="37">
        <v>0.72</v>
      </c>
      <c r="AT3833" s="37">
        <v>0.748</v>
      </c>
      <c r="AU3833" s="9" t="s">
        <v>5612</v>
      </c>
      <c r="AV3833" s="9" t="s">
        <v>5612</v>
      </c>
      <c r="AW3833" s="9" t="s">
        <v>5612</v>
      </c>
      <c r="AX3833" s="9" t="s">
        <v>5612</v>
      </c>
      <c r="AY3833" s="9" t="s">
        <v>5612</v>
      </c>
      <c r="AZ3833" s="9" t="s">
        <v>5612</v>
      </c>
    </row>
    <row r="3834" spans="1:52" x14ac:dyDescent="0.2">
      <c r="A3834" s="38" t="s">
        <v>42</v>
      </c>
      <c r="B3834" s="7">
        <v>2017</v>
      </c>
      <c r="C3834" s="3" t="s">
        <v>59</v>
      </c>
      <c r="D3834" t="s">
        <v>386</v>
      </c>
      <c r="E3834" t="s">
        <v>4343</v>
      </c>
      <c r="F3834">
        <v>10</v>
      </c>
      <c r="G3834">
        <v>5</v>
      </c>
      <c r="H3834">
        <v>5</v>
      </c>
      <c r="I3834">
        <v>5</v>
      </c>
      <c r="J3834">
        <v>5</v>
      </c>
      <c r="K3834">
        <v>5</v>
      </c>
      <c r="L3834">
        <v>5</v>
      </c>
      <c r="M3834">
        <v>5</v>
      </c>
      <c r="N3834">
        <v>5</v>
      </c>
      <c r="O3834">
        <v>5</v>
      </c>
      <c r="P3834">
        <v>55</v>
      </c>
      <c r="Q3834">
        <v>15</v>
      </c>
      <c r="R3834">
        <v>54571</v>
      </c>
      <c r="S3834">
        <v>117794</v>
      </c>
      <c r="T3834">
        <v>154512</v>
      </c>
      <c r="U3834">
        <v>140547</v>
      </c>
      <c r="V3834">
        <v>124511</v>
      </c>
      <c r="W3834">
        <v>149424</v>
      </c>
      <c r="X3834">
        <v>144635</v>
      </c>
      <c r="Y3834">
        <v>93339</v>
      </c>
      <c r="Z3834">
        <v>49153</v>
      </c>
      <c r="AA3834">
        <v>27652</v>
      </c>
      <c r="AB3834">
        <v>1056138</v>
      </c>
      <c r="AC3834">
        <v>170144</v>
      </c>
      <c r="AD3834" s="9">
        <v>1.8324751241501896E-4</v>
      </c>
      <c r="AE3834" s="9">
        <v>4.2446983717337047E-5</v>
      </c>
      <c r="AF3834" s="9">
        <v>3.2359946153049598E-5</v>
      </c>
      <c r="AG3834" s="9">
        <v>3.5575287981956211E-5</v>
      </c>
      <c r="AH3834" s="9">
        <v>4.0157094553894833E-5</v>
      </c>
      <c r="AI3834" s="9">
        <v>3.3461826748045827E-5</v>
      </c>
      <c r="AJ3834" s="9">
        <v>3.4569779099111554E-5</v>
      </c>
      <c r="AK3834" s="9">
        <v>5.3568176217872487E-5</v>
      </c>
      <c r="AL3834" s="9">
        <v>1.0172319085305068E-4</v>
      </c>
      <c r="AM3834" s="9">
        <v>1.8081874728771878E-4</v>
      </c>
      <c r="AN3834" s="9">
        <v>5.2076527877985641E-5</v>
      </c>
      <c r="AO3834" s="9">
        <v>8.816061688922324E-5</v>
      </c>
      <c r="AP3834" s="8">
        <v>9.999999999999998E-4</v>
      </c>
      <c r="AQ3834" s="8" t="s">
        <v>5612</v>
      </c>
      <c r="AR3834" s="37">
        <v>0.55400000000000005</v>
      </c>
      <c r="AS3834" s="37">
        <v>0.72799999999999998</v>
      </c>
      <c r="AT3834" s="37">
        <v>0.75400000000000011</v>
      </c>
      <c r="AU3834" s="9" t="s">
        <v>5612</v>
      </c>
      <c r="AV3834" s="9" t="s">
        <v>5612</v>
      </c>
      <c r="AW3834" s="9" t="s">
        <v>5612</v>
      </c>
      <c r="AX3834" s="9" t="s">
        <v>5612</v>
      </c>
      <c r="AY3834" s="9" t="s">
        <v>5612</v>
      </c>
      <c r="AZ3834" s="9" t="s">
        <v>5612</v>
      </c>
    </row>
    <row r="3835" spans="1:52" x14ac:dyDescent="0.2">
      <c r="A3835" s="38" t="s">
        <v>42</v>
      </c>
      <c r="B3835" s="7">
        <v>2017</v>
      </c>
      <c r="C3835" s="3" t="s">
        <v>60</v>
      </c>
      <c r="D3835" t="s">
        <v>386</v>
      </c>
      <c r="E3835" t="s">
        <v>4344</v>
      </c>
      <c r="F3835">
        <v>10</v>
      </c>
      <c r="G3835">
        <v>5</v>
      </c>
      <c r="H3835">
        <v>5</v>
      </c>
      <c r="I3835">
        <v>5</v>
      </c>
      <c r="J3835">
        <v>5</v>
      </c>
      <c r="K3835">
        <v>5</v>
      </c>
      <c r="L3835">
        <v>5</v>
      </c>
      <c r="M3835">
        <v>5</v>
      </c>
      <c r="N3835">
        <v>5</v>
      </c>
      <c r="O3835">
        <v>5</v>
      </c>
      <c r="P3835">
        <v>55</v>
      </c>
      <c r="Q3835">
        <v>15</v>
      </c>
      <c r="R3835">
        <v>54571</v>
      </c>
      <c r="S3835">
        <v>117794</v>
      </c>
      <c r="T3835">
        <v>154512</v>
      </c>
      <c r="U3835">
        <v>140547</v>
      </c>
      <c r="V3835">
        <v>124511</v>
      </c>
      <c r="W3835">
        <v>149424</v>
      </c>
      <c r="X3835">
        <v>144635</v>
      </c>
      <c r="Y3835">
        <v>93339</v>
      </c>
      <c r="Z3835">
        <v>49153</v>
      </c>
      <c r="AA3835">
        <v>27652</v>
      </c>
      <c r="AB3835">
        <v>1056138</v>
      </c>
      <c r="AC3835">
        <v>170144</v>
      </c>
      <c r="AD3835" s="9">
        <v>1.8324751241501896E-4</v>
      </c>
      <c r="AE3835" s="9">
        <v>4.2446983717337047E-5</v>
      </c>
      <c r="AF3835" s="9">
        <v>3.2359946153049598E-5</v>
      </c>
      <c r="AG3835" s="9">
        <v>3.5575287981956211E-5</v>
      </c>
      <c r="AH3835" s="9">
        <v>4.0157094553894833E-5</v>
      </c>
      <c r="AI3835" s="9">
        <v>3.3461826748045827E-5</v>
      </c>
      <c r="AJ3835" s="9">
        <v>3.4569779099111554E-5</v>
      </c>
      <c r="AK3835" s="9">
        <v>5.3568176217872487E-5</v>
      </c>
      <c r="AL3835" s="9">
        <v>1.0172319085305068E-4</v>
      </c>
      <c r="AM3835" s="9">
        <v>1.8081874728771878E-4</v>
      </c>
      <c r="AN3835" s="9">
        <v>5.2076527877985641E-5</v>
      </c>
      <c r="AO3835" s="9">
        <v>8.816061688922324E-5</v>
      </c>
      <c r="AP3835" s="8">
        <v>1.5999999999999999E-4</v>
      </c>
      <c r="AQ3835" s="8" t="s">
        <v>5612</v>
      </c>
      <c r="AR3835" s="37" t="s">
        <v>5612</v>
      </c>
      <c r="AS3835" s="37" t="s">
        <v>5612</v>
      </c>
      <c r="AT3835" s="37" t="s">
        <v>5612</v>
      </c>
      <c r="AU3835" s="9" t="s">
        <v>5612</v>
      </c>
      <c r="AV3835" s="9" t="s">
        <v>5612</v>
      </c>
      <c r="AW3835" s="9" t="s">
        <v>5612</v>
      </c>
      <c r="AX3835" s="9" t="s">
        <v>5612</v>
      </c>
      <c r="AY3835" s="9" t="s">
        <v>5612</v>
      </c>
      <c r="AZ3835" s="9" t="s">
        <v>5612</v>
      </c>
    </row>
    <row r="3836" spans="1:52" x14ac:dyDescent="0.2">
      <c r="A3836" s="38" t="s">
        <v>42</v>
      </c>
      <c r="B3836" s="7">
        <v>2017</v>
      </c>
      <c r="C3836" s="3" t="s">
        <v>61</v>
      </c>
      <c r="D3836" t="s">
        <v>386</v>
      </c>
      <c r="E3836" t="s">
        <v>4345</v>
      </c>
      <c r="F3836">
        <v>10</v>
      </c>
      <c r="G3836">
        <v>5</v>
      </c>
      <c r="H3836">
        <v>5</v>
      </c>
      <c r="I3836">
        <v>5</v>
      </c>
      <c r="J3836">
        <v>5</v>
      </c>
      <c r="K3836">
        <v>5</v>
      </c>
      <c r="L3836">
        <v>5</v>
      </c>
      <c r="M3836">
        <v>5</v>
      </c>
      <c r="N3836">
        <v>5</v>
      </c>
      <c r="O3836">
        <v>11</v>
      </c>
      <c r="P3836">
        <v>61</v>
      </c>
      <c r="Q3836">
        <v>21</v>
      </c>
      <c r="R3836">
        <v>54571</v>
      </c>
      <c r="S3836">
        <v>117794</v>
      </c>
      <c r="T3836">
        <v>154512</v>
      </c>
      <c r="U3836">
        <v>140547</v>
      </c>
      <c r="V3836">
        <v>124511</v>
      </c>
      <c r="W3836">
        <v>149424</v>
      </c>
      <c r="X3836">
        <v>144635</v>
      </c>
      <c r="Y3836">
        <v>93339</v>
      </c>
      <c r="Z3836">
        <v>49153</v>
      </c>
      <c r="AA3836">
        <v>27652</v>
      </c>
      <c r="AB3836">
        <v>1056138</v>
      </c>
      <c r="AC3836">
        <v>170144</v>
      </c>
      <c r="AD3836" s="9">
        <v>1.8324751241501896E-4</v>
      </c>
      <c r="AE3836" s="9">
        <v>4.2446983717337047E-5</v>
      </c>
      <c r="AF3836" s="9">
        <v>3.2359946153049598E-5</v>
      </c>
      <c r="AG3836" s="9">
        <v>3.5575287981956211E-5</v>
      </c>
      <c r="AH3836" s="9">
        <v>4.0157094553894833E-5</v>
      </c>
      <c r="AI3836" s="9">
        <v>3.3461826748045827E-5</v>
      </c>
      <c r="AJ3836" s="9">
        <v>3.4569779099111554E-5</v>
      </c>
      <c r="AK3836" s="9">
        <v>5.3568176217872487E-5</v>
      </c>
      <c r="AL3836" s="9">
        <v>1.0172319085305068E-4</v>
      </c>
      <c r="AM3836" s="9">
        <v>3.9780124403298136E-4</v>
      </c>
      <c r="AN3836" s="9">
        <v>5.7757603646493166E-5</v>
      </c>
      <c r="AO3836" s="9">
        <v>1.2342486364491255E-4</v>
      </c>
      <c r="AP3836" s="8">
        <v>5.0000000000000002E-5</v>
      </c>
      <c r="AQ3836" s="8" t="s">
        <v>5612</v>
      </c>
      <c r="AR3836" s="37" t="s">
        <v>5612</v>
      </c>
      <c r="AS3836" s="37" t="s">
        <v>5612</v>
      </c>
      <c r="AT3836" s="37" t="s">
        <v>5612</v>
      </c>
      <c r="AU3836" s="9" t="s">
        <v>5612</v>
      </c>
      <c r="AV3836" s="9" t="s">
        <v>5612</v>
      </c>
      <c r="AW3836" s="9" t="s">
        <v>5612</v>
      </c>
      <c r="AX3836" s="9" t="s">
        <v>5612</v>
      </c>
      <c r="AY3836" s="9" t="s">
        <v>5612</v>
      </c>
      <c r="AZ3836" s="9" t="s">
        <v>5612</v>
      </c>
    </row>
    <row r="3837" spans="1:52" x14ac:dyDescent="0.2">
      <c r="A3837" s="38" t="s">
        <v>42</v>
      </c>
      <c r="B3837" s="7">
        <v>2017</v>
      </c>
      <c r="C3837" s="3" t="s">
        <v>62</v>
      </c>
      <c r="D3837" t="s">
        <v>386</v>
      </c>
      <c r="E3837" t="s">
        <v>4346</v>
      </c>
      <c r="F3837">
        <v>10</v>
      </c>
      <c r="G3837">
        <v>5</v>
      </c>
      <c r="H3837">
        <v>5</v>
      </c>
      <c r="I3837">
        <v>5</v>
      </c>
      <c r="J3837">
        <v>5</v>
      </c>
      <c r="K3837">
        <v>5</v>
      </c>
      <c r="L3837">
        <v>5</v>
      </c>
      <c r="M3837">
        <v>5</v>
      </c>
      <c r="N3837">
        <v>5</v>
      </c>
      <c r="O3837">
        <v>10</v>
      </c>
      <c r="P3837">
        <v>60</v>
      </c>
      <c r="Q3837">
        <v>20</v>
      </c>
      <c r="R3837">
        <v>54571</v>
      </c>
      <c r="S3837">
        <v>117794</v>
      </c>
      <c r="T3837">
        <v>154512</v>
      </c>
      <c r="U3837">
        <v>140547</v>
      </c>
      <c r="V3837">
        <v>124511</v>
      </c>
      <c r="W3837">
        <v>149424</v>
      </c>
      <c r="X3837">
        <v>144635</v>
      </c>
      <c r="Y3837">
        <v>93339</v>
      </c>
      <c r="Z3837">
        <v>49153</v>
      </c>
      <c r="AA3837">
        <v>27652</v>
      </c>
      <c r="AB3837">
        <v>1056138</v>
      </c>
      <c r="AC3837">
        <v>170144</v>
      </c>
      <c r="AD3837" s="9">
        <v>1.8324751241501896E-4</v>
      </c>
      <c r="AE3837" s="9">
        <v>4.2446983717337047E-5</v>
      </c>
      <c r="AF3837" s="9">
        <v>3.2359946153049598E-5</v>
      </c>
      <c r="AG3837" s="9">
        <v>3.5575287981956211E-5</v>
      </c>
      <c r="AH3837" s="9">
        <v>4.0157094553894833E-5</v>
      </c>
      <c r="AI3837" s="9">
        <v>3.3461826748045827E-5</v>
      </c>
      <c r="AJ3837" s="9">
        <v>3.4569779099111554E-5</v>
      </c>
      <c r="AK3837" s="9">
        <v>5.3568176217872487E-5</v>
      </c>
      <c r="AL3837" s="9">
        <v>1.0172319085305068E-4</v>
      </c>
      <c r="AM3837" s="9">
        <v>3.6163749457543756E-4</v>
      </c>
      <c r="AN3837" s="9">
        <v>5.6810757685075244E-5</v>
      </c>
      <c r="AO3837" s="9">
        <v>1.17547489185631E-4</v>
      </c>
      <c r="AP3837" s="8">
        <v>5.9999999999999995E-5</v>
      </c>
      <c r="AQ3837" s="8" t="s">
        <v>5612</v>
      </c>
      <c r="AR3837" s="37">
        <v>1.9E-2</v>
      </c>
      <c r="AS3837" s="37">
        <v>1.1000000000000001E-2</v>
      </c>
      <c r="AT3837" s="37">
        <v>9.0999999999999998E-2</v>
      </c>
      <c r="AU3837" s="9" t="s">
        <v>5612</v>
      </c>
      <c r="AV3837" s="9" t="s">
        <v>5612</v>
      </c>
      <c r="AW3837" s="9" t="s">
        <v>5612</v>
      </c>
      <c r="AX3837" s="9" t="s">
        <v>5612</v>
      </c>
      <c r="AY3837" s="9" t="s">
        <v>5612</v>
      </c>
      <c r="AZ3837" s="9" t="s">
        <v>5612</v>
      </c>
    </row>
    <row r="3838" spans="1:52" x14ac:dyDescent="0.2">
      <c r="A3838" s="38" t="s">
        <v>42</v>
      </c>
      <c r="B3838" s="7">
        <v>2017</v>
      </c>
      <c r="C3838" s="3" t="s">
        <v>63</v>
      </c>
      <c r="D3838" t="s">
        <v>386</v>
      </c>
      <c r="E3838" t="s">
        <v>4347</v>
      </c>
      <c r="F3838">
        <v>10</v>
      </c>
      <c r="G3838">
        <v>5</v>
      </c>
      <c r="H3838">
        <v>5</v>
      </c>
      <c r="I3838">
        <v>5</v>
      </c>
      <c r="J3838">
        <v>5</v>
      </c>
      <c r="K3838">
        <v>5</v>
      </c>
      <c r="L3838">
        <v>5</v>
      </c>
      <c r="M3838">
        <v>5</v>
      </c>
      <c r="N3838">
        <v>5</v>
      </c>
      <c r="O3838">
        <v>5</v>
      </c>
      <c r="P3838">
        <v>55</v>
      </c>
      <c r="Q3838">
        <v>15</v>
      </c>
      <c r="R3838">
        <v>54571</v>
      </c>
      <c r="S3838">
        <v>117794</v>
      </c>
      <c r="T3838">
        <v>154512</v>
      </c>
      <c r="U3838">
        <v>140547</v>
      </c>
      <c r="V3838">
        <v>124511</v>
      </c>
      <c r="W3838">
        <v>149424</v>
      </c>
      <c r="X3838">
        <v>144635</v>
      </c>
      <c r="Y3838">
        <v>93339</v>
      </c>
      <c r="Z3838">
        <v>49153</v>
      </c>
      <c r="AA3838">
        <v>27652</v>
      </c>
      <c r="AB3838">
        <v>1056138</v>
      </c>
      <c r="AC3838">
        <v>170144</v>
      </c>
      <c r="AD3838" s="9">
        <v>1.8324751241501896E-4</v>
      </c>
      <c r="AE3838" s="9">
        <v>4.2446983717337047E-5</v>
      </c>
      <c r="AF3838" s="9">
        <v>3.2359946153049598E-5</v>
      </c>
      <c r="AG3838" s="9">
        <v>3.5575287981956211E-5</v>
      </c>
      <c r="AH3838" s="9">
        <v>4.0157094553894833E-5</v>
      </c>
      <c r="AI3838" s="9">
        <v>3.3461826748045827E-5</v>
      </c>
      <c r="AJ3838" s="9">
        <v>3.4569779099111554E-5</v>
      </c>
      <c r="AK3838" s="9">
        <v>5.3568176217872487E-5</v>
      </c>
      <c r="AL3838" s="9">
        <v>1.0172319085305068E-4</v>
      </c>
      <c r="AM3838" s="9">
        <v>1.8081874728771878E-4</v>
      </c>
      <c r="AN3838" s="9">
        <v>5.2076527877985641E-5</v>
      </c>
      <c r="AO3838" s="9">
        <v>8.816061688922324E-5</v>
      </c>
      <c r="AP3838" s="8">
        <v>8.7499999999999991E-4</v>
      </c>
      <c r="AQ3838" s="8" t="s">
        <v>5612</v>
      </c>
      <c r="AR3838" s="37">
        <v>9.6000000000000002E-2</v>
      </c>
      <c r="AS3838" s="37">
        <v>0.126</v>
      </c>
      <c r="AT3838" s="37">
        <v>0.23199999999999998</v>
      </c>
      <c r="AU3838" s="9" t="s">
        <v>5612</v>
      </c>
      <c r="AV3838" s="9" t="s">
        <v>5612</v>
      </c>
      <c r="AW3838" s="9" t="s">
        <v>5612</v>
      </c>
      <c r="AX3838" s="9" t="s">
        <v>5612</v>
      </c>
      <c r="AY3838" s="9" t="s">
        <v>5612</v>
      </c>
      <c r="AZ3838" s="9" t="s">
        <v>5612</v>
      </c>
    </row>
    <row r="3839" spans="1:52" x14ac:dyDescent="0.2">
      <c r="A3839" s="38" t="s">
        <v>42</v>
      </c>
      <c r="B3839" s="7">
        <v>2017</v>
      </c>
      <c r="C3839" s="3" t="s">
        <v>64</v>
      </c>
      <c r="D3839" t="s">
        <v>386</v>
      </c>
      <c r="E3839" t="s">
        <v>4348</v>
      </c>
      <c r="F3839">
        <v>10</v>
      </c>
      <c r="G3839">
        <v>5</v>
      </c>
      <c r="H3839">
        <v>5</v>
      </c>
      <c r="I3839">
        <v>5</v>
      </c>
      <c r="J3839">
        <v>5</v>
      </c>
      <c r="K3839">
        <v>5</v>
      </c>
      <c r="L3839">
        <v>5</v>
      </c>
      <c r="M3839">
        <v>5</v>
      </c>
      <c r="N3839">
        <v>5</v>
      </c>
      <c r="O3839">
        <v>5</v>
      </c>
      <c r="P3839">
        <v>55</v>
      </c>
      <c r="Q3839">
        <v>15</v>
      </c>
      <c r="R3839">
        <v>54571</v>
      </c>
      <c r="S3839">
        <v>117794</v>
      </c>
      <c r="T3839">
        <v>154512</v>
      </c>
      <c r="U3839">
        <v>140547</v>
      </c>
      <c r="V3839">
        <v>124511</v>
      </c>
      <c r="W3839">
        <v>149424</v>
      </c>
      <c r="X3839">
        <v>144635</v>
      </c>
      <c r="Y3839">
        <v>93339</v>
      </c>
      <c r="Z3839">
        <v>49153</v>
      </c>
      <c r="AA3839">
        <v>27652</v>
      </c>
      <c r="AB3839">
        <v>1056138</v>
      </c>
      <c r="AC3839">
        <v>170144</v>
      </c>
      <c r="AD3839" s="9">
        <v>1.8324751241501896E-4</v>
      </c>
      <c r="AE3839" s="9">
        <v>4.2446983717337047E-5</v>
      </c>
      <c r="AF3839" s="9">
        <v>3.2359946153049598E-5</v>
      </c>
      <c r="AG3839" s="9">
        <v>3.5575287981956211E-5</v>
      </c>
      <c r="AH3839" s="9">
        <v>4.0157094553894833E-5</v>
      </c>
      <c r="AI3839" s="9">
        <v>3.3461826748045827E-5</v>
      </c>
      <c r="AJ3839" s="9">
        <v>3.4569779099111554E-5</v>
      </c>
      <c r="AK3839" s="9">
        <v>5.3568176217872487E-5</v>
      </c>
      <c r="AL3839" s="9">
        <v>1.0172319085305068E-4</v>
      </c>
      <c r="AM3839" s="9">
        <v>1.8081874728771878E-4</v>
      </c>
      <c r="AN3839" s="9">
        <v>5.2076527877985641E-5</v>
      </c>
      <c r="AO3839" s="9">
        <v>8.816061688922324E-5</v>
      </c>
      <c r="AP3839" s="8">
        <v>2.3749999999999999E-3</v>
      </c>
      <c r="AQ3839" s="8" t="s">
        <v>5612</v>
      </c>
      <c r="AR3839" s="37">
        <v>0.28100000000000003</v>
      </c>
      <c r="AS3839" s="37">
        <v>0.38600000000000001</v>
      </c>
      <c r="AT3839" s="37">
        <v>0.49399999999999999</v>
      </c>
      <c r="AU3839" s="9" t="s">
        <v>5612</v>
      </c>
      <c r="AV3839" s="9" t="s">
        <v>5612</v>
      </c>
      <c r="AW3839" s="9" t="s">
        <v>5612</v>
      </c>
      <c r="AX3839" s="9" t="s">
        <v>5612</v>
      </c>
      <c r="AY3839" s="9" t="s">
        <v>5612</v>
      </c>
      <c r="AZ3839" s="9" t="s">
        <v>5612</v>
      </c>
    </row>
    <row r="3840" spans="1:52" x14ac:dyDescent="0.2">
      <c r="A3840" s="38" t="s">
        <v>42</v>
      </c>
      <c r="B3840" s="7">
        <v>2017</v>
      </c>
      <c r="C3840" s="3" t="s">
        <v>65</v>
      </c>
      <c r="D3840" t="s">
        <v>386</v>
      </c>
      <c r="E3840" t="s">
        <v>4349</v>
      </c>
      <c r="F3840">
        <v>10</v>
      </c>
      <c r="G3840">
        <v>5</v>
      </c>
      <c r="H3840">
        <v>5</v>
      </c>
      <c r="I3840">
        <v>5</v>
      </c>
      <c r="J3840">
        <v>5</v>
      </c>
      <c r="K3840">
        <v>5</v>
      </c>
      <c r="L3840">
        <v>5</v>
      </c>
      <c r="M3840">
        <v>5</v>
      </c>
      <c r="N3840">
        <v>5</v>
      </c>
      <c r="O3840">
        <v>5</v>
      </c>
      <c r="P3840">
        <v>55</v>
      </c>
      <c r="Q3840">
        <v>15</v>
      </c>
      <c r="R3840">
        <v>54571</v>
      </c>
      <c r="S3840">
        <v>117794</v>
      </c>
      <c r="T3840">
        <v>154512</v>
      </c>
      <c r="U3840">
        <v>140547</v>
      </c>
      <c r="V3840">
        <v>124511</v>
      </c>
      <c r="W3840">
        <v>149424</v>
      </c>
      <c r="X3840">
        <v>144635</v>
      </c>
      <c r="Y3840">
        <v>93339</v>
      </c>
      <c r="Z3840">
        <v>49153</v>
      </c>
      <c r="AA3840">
        <v>27652</v>
      </c>
      <c r="AB3840">
        <v>1056138</v>
      </c>
      <c r="AC3840">
        <v>170144</v>
      </c>
      <c r="AD3840" s="9">
        <v>1.8324751241501896E-4</v>
      </c>
      <c r="AE3840" s="9">
        <v>4.2446983717337047E-5</v>
      </c>
      <c r="AF3840" s="9">
        <v>3.2359946153049598E-5</v>
      </c>
      <c r="AG3840" s="9">
        <v>3.5575287981956211E-5</v>
      </c>
      <c r="AH3840" s="9">
        <v>4.0157094553894833E-5</v>
      </c>
      <c r="AI3840" s="9">
        <v>3.3461826748045827E-5</v>
      </c>
      <c r="AJ3840" s="9">
        <v>3.4569779099111554E-5</v>
      </c>
      <c r="AK3840" s="9">
        <v>5.3568176217872487E-5</v>
      </c>
      <c r="AL3840" s="9">
        <v>1.0172319085305068E-4</v>
      </c>
      <c r="AM3840" s="9">
        <v>1.8081874728771878E-4</v>
      </c>
      <c r="AN3840" s="9">
        <v>5.2076527877985641E-5</v>
      </c>
      <c r="AO3840" s="9">
        <v>8.816061688922324E-5</v>
      </c>
      <c r="AP3840" s="8">
        <v>3.3599999999999997E-3</v>
      </c>
      <c r="AQ3840" s="8">
        <v>0.92799999999999994</v>
      </c>
      <c r="AR3840" s="37">
        <v>0.38700000000000001</v>
      </c>
      <c r="AS3840" s="37">
        <v>0.50800000000000001</v>
      </c>
      <c r="AT3840" s="37">
        <v>0.66800000000000004</v>
      </c>
      <c r="AU3840" s="9" t="s">
        <v>5612</v>
      </c>
      <c r="AV3840" s="9" t="s">
        <v>5612</v>
      </c>
      <c r="AW3840" s="9" t="s">
        <v>5612</v>
      </c>
      <c r="AX3840" s="9" t="s">
        <v>5612</v>
      </c>
      <c r="AY3840" s="9" t="s">
        <v>5612</v>
      </c>
      <c r="AZ3840" s="9" t="s">
        <v>5612</v>
      </c>
    </row>
    <row r="3841" spans="1:52" x14ac:dyDescent="0.2">
      <c r="A3841" s="5" t="s">
        <v>42</v>
      </c>
      <c r="B3841" s="7">
        <v>2017</v>
      </c>
      <c r="C3841" s="3" t="s">
        <v>66</v>
      </c>
      <c r="D3841" t="s">
        <v>386</v>
      </c>
      <c r="E3841" t="s">
        <v>4350</v>
      </c>
      <c r="F3841">
        <v>10</v>
      </c>
      <c r="G3841">
        <v>5</v>
      </c>
      <c r="H3841">
        <v>5</v>
      </c>
      <c r="I3841">
        <v>5</v>
      </c>
      <c r="J3841">
        <v>5</v>
      </c>
      <c r="K3841">
        <v>5</v>
      </c>
      <c r="L3841">
        <v>5</v>
      </c>
      <c r="M3841">
        <v>5</v>
      </c>
      <c r="N3841">
        <v>5</v>
      </c>
      <c r="O3841">
        <v>10</v>
      </c>
      <c r="P3841">
        <v>60</v>
      </c>
      <c r="Q3841">
        <v>20</v>
      </c>
      <c r="R3841">
        <v>54571</v>
      </c>
      <c r="S3841">
        <v>117794</v>
      </c>
      <c r="T3841">
        <v>154512</v>
      </c>
      <c r="U3841">
        <v>140547</v>
      </c>
      <c r="V3841">
        <v>124511</v>
      </c>
      <c r="W3841">
        <v>149424</v>
      </c>
      <c r="X3841">
        <v>144635</v>
      </c>
      <c r="Y3841">
        <v>93339</v>
      </c>
      <c r="Z3841">
        <v>49153</v>
      </c>
      <c r="AA3841">
        <v>27652</v>
      </c>
      <c r="AB3841">
        <v>1056138</v>
      </c>
      <c r="AC3841">
        <v>170144</v>
      </c>
      <c r="AD3841" s="9">
        <v>1.8324751241501896E-4</v>
      </c>
      <c r="AE3841" s="9">
        <v>4.2446983717337047E-5</v>
      </c>
      <c r="AF3841" s="9">
        <v>3.2359946153049598E-5</v>
      </c>
      <c r="AG3841" s="9">
        <v>3.5575287981956211E-5</v>
      </c>
      <c r="AH3841" s="9">
        <v>4.0157094553894833E-5</v>
      </c>
      <c r="AI3841" s="9">
        <v>3.3461826748045827E-5</v>
      </c>
      <c r="AJ3841" s="9">
        <v>3.4569779099111554E-5</v>
      </c>
      <c r="AK3841" s="9">
        <v>5.3568176217872487E-5</v>
      </c>
      <c r="AL3841" s="9">
        <v>1.0172319085305068E-4</v>
      </c>
      <c r="AM3841" s="9">
        <v>3.6163749457543756E-4</v>
      </c>
      <c r="AN3841" s="9">
        <v>5.6810757685075244E-5</v>
      </c>
      <c r="AO3841" s="9">
        <v>1.17547489185631E-4</v>
      </c>
      <c r="AP3841" s="8">
        <v>7.5000000000000006E-3</v>
      </c>
      <c r="AQ3841" s="8" t="s">
        <v>5612</v>
      </c>
      <c r="AR3841" s="37">
        <v>0.42499999999999999</v>
      </c>
      <c r="AS3841" s="37">
        <v>0.55200000000000005</v>
      </c>
      <c r="AT3841" s="37">
        <v>0.71900000000000008</v>
      </c>
      <c r="AU3841" s="9" t="s">
        <v>5612</v>
      </c>
      <c r="AV3841" s="9" t="s">
        <v>5612</v>
      </c>
      <c r="AW3841" s="9" t="s">
        <v>5612</v>
      </c>
      <c r="AX3841" s="9" t="s">
        <v>5612</v>
      </c>
      <c r="AY3841" s="9" t="s">
        <v>5612</v>
      </c>
      <c r="AZ3841" s="9" t="s">
        <v>5612</v>
      </c>
    </row>
    <row r="3842" spans="1:52" x14ac:dyDescent="0.2">
      <c r="A3842" s="38" t="s">
        <v>43</v>
      </c>
      <c r="B3842" s="7">
        <v>2010</v>
      </c>
      <c r="C3842" s="3" t="s">
        <v>55</v>
      </c>
      <c r="D3842" t="s">
        <v>387</v>
      </c>
      <c r="E3842" t="s">
        <v>4351</v>
      </c>
      <c r="F3842">
        <v>10</v>
      </c>
      <c r="G3842">
        <v>5</v>
      </c>
      <c r="H3842">
        <v>5</v>
      </c>
      <c r="I3842">
        <v>5</v>
      </c>
      <c r="J3842">
        <v>5</v>
      </c>
      <c r="K3842">
        <v>5</v>
      </c>
      <c r="L3842">
        <v>5</v>
      </c>
      <c r="M3842">
        <v>10</v>
      </c>
      <c r="N3842">
        <v>23</v>
      </c>
      <c r="O3842">
        <v>49</v>
      </c>
      <c r="P3842">
        <v>122</v>
      </c>
      <c r="Q3842">
        <v>82</v>
      </c>
      <c r="R3842">
        <v>295906</v>
      </c>
      <c r="S3842">
        <v>585107</v>
      </c>
      <c r="T3842">
        <v>649033</v>
      </c>
      <c r="U3842">
        <v>579396</v>
      </c>
      <c r="V3842">
        <v>612407</v>
      </c>
      <c r="W3842">
        <v>645248</v>
      </c>
      <c r="X3842">
        <v>548895</v>
      </c>
      <c r="Y3842">
        <v>342658</v>
      </c>
      <c r="Z3842">
        <v>187779</v>
      </c>
      <c r="AA3842">
        <v>64999</v>
      </c>
      <c r="AB3842">
        <v>4511428</v>
      </c>
      <c r="AC3842">
        <v>595436</v>
      </c>
      <c r="AD3842" s="9">
        <v>3.3794515825971762E-5</v>
      </c>
      <c r="AE3842" s="9">
        <v>8.5454455338938004E-6</v>
      </c>
      <c r="AF3842" s="9">
        <v>7.703768529489255E-6</v>
      </c>
      <c r="AG3842" s="9">
        <v>8.6296764216528935E-6</v>
      </c>
      <c r="AH3842" s="9">
        <v>8.1645049778986843E-6</v>
      </c>
      <c r="AI3842" s="9">
        <v>7.7489585399722281E-6</v>
      </c>
      <c r="AJ3842" s="9">
        <v>9.1092103225571375E-6</v>
      </c>
      <c r="AK3842" s="9">
        <v>2.9183617484488906E-5</v>
      </c>
      <c r="AL3842" s="9">
        <v>1.2248440986478785E-4</v>
      </c>
      <c r="AM3842" s="9">
        <v>7.5385775165771776E-4</v>
      </c>
      <c r="AN3842" s="9">
        <v>2.7042435344197005E-5</v>
      </c>
      <c r="AO3842" s="9">
        <v>1.3771421277853539E-4</v>
      </c>
      <c r="AP3842" s="8" t="s">
        <v>5612</v>
      </c>
      <c r="AQ3842" s="8" t="s">
        <v>5612</v>
      </c>
      <c r="AR3842" s="37">
        <v>0.37200000000000005</v>
      </c>
      <c r="AS3842" s="37">
        <v>0.67400000000000004</v>
      </c>
      <c r="AT3842" s="37" t="s">
        <v>54</v>
      </c>
      <c r="AU3842" s="9" t="s">
        <v>5612</v>
      </c>
      <c r="AV3842" s="9" t="s">
        <v>5612</v>
      </c>
      <c r="AW3842" s="9" t="s">
        <v>5612</v>
      </c>
      <c r="AX3842" s="9" t="s">
        <v>5612</v>
      </c>
      <c r="AY3842" s="9" t="s">
        <v>5612</v>
      </c>
      <c r="AZ3842" s="9" t="s">
        <v>5612</v>
      </c>
    </row>
    <row r="3843" spans="1:52" x14ac:dyDescent="0.2">
      <c r="A3843" s="38" t="s">
        <v>43</v>
      </c>
      <c r="B3843" s="7">
        <v>2010</v>
      </c>
      <c r="C3843" s="3" t="s">
        <v>56</v>
      </c>
      <c r="D3843" t="s">
        <v>387</v>
      </c>
      <c r="E3843" t="s">
        <v>4352</v>
      </c>
      <c r="F3843">
        <v>10</v>
      </c>
      <c r="G3843">
        <v>5</v>
      </c>
      <c r="H3843">
        <v>5</v>
      </c>
      <c r="I3843">
        <v>5</v>
      </c>
      <c r="J3843">
        <v>5</v>
      </c>
      <c r="K3843">
        <v>5</v>
      </c>
      <c r="L3843">
        <v>5</v>
      </c>
      <c r="M3843">
        <v>12</v>
      </c>
      <c r="N3843">
        <v>23</v>
      </c>
      <c r="O3843">
        <v>27</v>
      </c>
      <c r="P3843">
        <v>102</v>
      </c>
      <c r="Q3843">
        <v>62</v>
      </c>
      <c r="R3843">
        <v>295906</v>
      </c>
      <c r="S3843">
        <v>585107</v>
      </c>
      <c r="T3843">
        <v>649033</v>
      </c>
      <c r="U3843">
        <v>579396</v>
      </c>
      <c r="V3843">
        <v>612407</v>
      </c>
      <c r="W3843">
        <v>645248</v>
      </c>
      <c r="X3843">
        <v>548895</v>
      </c>
      <c r="Y3843">
        <v>342658</v>
      </c>
      <c r="Z3843">
        <v>187779</v>
      </c>
      <c r="AA3843">
        <v>64999</v>
      </c>
      <c r="AB3843">
        <v>4511428</v>
      </c>
      <c r="AC3843">
        <v>595436</v>
      </c>
      <c r="AD3843" s="9">
        <v>3.3794515825971762E-5</v>
      </c>
      <c r="AE3843" s="9">
        <v>8.5454455338938004E-6</v>
      </c>
      <c r="AF3843" s="9">
        <v>7.703768529489255E-6</v>
      </c>
      <c r="AG3843" s="9">
        <v>8.6296764216528935E-6</v>
      </c>
      <c r="AH3843" s="9">
        <v>8.1645049778986843E-6</v>
      </c>
      <c r="AI3843" s="9">
        <v>7.7489585399722281E-6</v>
      </c>
      <c r="AJ3843" s="9">
        <v>9.1092103225571375E-6</v>
      </c>
      <c r="AK3843" s="9">
        <v>3.5020340981386688E-5</v>
      </c>
      <c r="AL3843" s="9">
        <v>1.2248440986478785E-4</v>
      </c>
      <c r="AM3843" s="9">
        <v>4.1539100601547716E-4</v>
      </c>
      <c r="AN3843" s="9">
        <v>2.2609249222197495E-5</v>
      </c>
      <c r="AO3843" s="9">
        <v>1.0412538039352676E-4</v>
      </c>
      <c r="AP3843" s="8" t="s">
        <v>5612</v>
      </c>
      <c r="AQ3843" s="8" t="s">
        <v>5612</v>
      </c>
      <c r="AR3843" s="37">
        <v>0.38799999999999996</v>
      </c>
      <c r="AS3843" s="37">
        <v>0.69900000000000007</v>
      </c>
      <c r="AT3843" s="37" t="s">
        <v>54</v>
      </c>
      <c r="AU3843" s="9" t="s">
        <v>5612</v>
      </c>
      <c r="AV3843" s="9" t="s">
        <v>5612</v>
      </c>
      <c r="AW3843" s="9" t="s">
        <v>5612</v>
      </c>
      <c r="AX3843" s="9" t="s">
        <v>5612</v>
      </c>
      <c r="AY3843" s="9" t="s">
        <v>5612</v>
      </c>
      <c r="AZ3843" s="9" t="s">
        <v>5612</v>
      </c>
    </row>
    <row r="3844" spans="1:52" x14ac:dyDescent="0.2">
      <c r="A3844" s="38" t="s">
        <v>43</v>
      </c>
      <c r="B3844" s="7">
        <v>2010</v>
      </c>
      <c r="C3844" s="3" t="s">
        <v>57</v>
      </c>
      <c r="D3844" t="s">
        <v>387</v>
      </c>
      <c r="E3844" t="s">
        <v>4353</v>
      </c>
      <c r="F3844">
        <v>10</v>
      </c>
      <c r="G3844">
        <v>5</v>
      </c>
      <c r="H3844">
        <v>5</v>
      </c>
      <c r="I3844">
        <v>5</v>
      </c>
      <c r="J3844">
        <v>5</v>
      </c>
      <c r="K3844">
        <v>5</v>
      </c>
      <c r="L3844">
        <v>5</v>
      </c>
      <c r="M3844">
        <v>5</v>
      </c>
      <c r="N3844">
        <v>19</v>
      </c>
      <c r="O3844">
        <v>22</v>
      </c>
      <c r="P3844">
        <v>86</v>
      </c>
      <c r="Q3844">
        <v>46</v>
      </c>
      <c r="R3844">
        <v>295906</v>
      </c>
      <c r="S3844">
        <v>585107</v>
      </c>
      <c r="T3844">
        <v>649033</v>
      </c>
      <c r="U3844">
        <v>579396</v>
      </c>
      <c r="V3844">
        <v>612407</v>
      </c>
      <c r="W3844">
        <v>645248</v>
      </c>
      <c r="X3844">
        <v>548895</v>
      </c>
      <c r="Y3844">
        <v>342658</v>
      </c>
      <c r="Z3844">
        <v>187779</v>
      </c>
      <c r="AA3844">
        <v>64999</v>
      </c>
      <c r="AB3844">
        <v>4511428</v>
      </c>
      <c r="AC3844">
        <v>595436</v>
      </c>
      <c r="AD3844" s="9">
        <v>3.3794515825971762E-5</v>
      </c>
      <c r="AE3844" s="9">
        <v>8.5454455338938004E-6</v>
      </c>
      <c r="AF3844" s="9">
        <v>7.703768529489255E-6</v>
      </c>
      <c r="AG3844" s="9">
        <v>8.6296764216528935E-6</v>
      </c>
      <c r="AH3844" s="9">
        <v>8.1645049778986843E-6</v>
      </c>
      <c r="AI3844" s="9">
        <v>7.7489585399722281E-6</v>
      </c>
      <c r="AJ3844" s="9">
        <v>9.1092103225571375E-6</v>
      </c>
      <c r="AK3844" s="9">
        <v>1.4591808742244453E-5</v>
      </c>
      <c r="AL3844" s="9">
        <v>1.0118277336656388E-4</v>
      </c>
      <c r="AM3844" s="9">
        <v>3.3846674564224065E-4</v>
      </c>
      <c r="AN3844" s="9">
        <v>1.9062700324597889E-5</v>
      </c>
      <c r="AO3844" s="9">
        <v>7.7254314485519849E-5</v>
      </c>
      <c r="AP3844" s="8" t="s">
        <v>5612</v>
      </c>
      <c r="AQ3844" s="8" t="s">
        <v>5612</v>
      </c>
      <c r="AR3844" s="37">
        <v>0.39299999999999996</v>
      </c>
      <c r="AS3844" s="37">
        <v>0.70900000000000007</v>
      </c>
      <c r="AT3844" s="37" t="s">
        <v>54</v>
      </c>
      <c r="AU3844" s="9" t="s">
        <v>5612</v>
      </c>
      <c r="AV3844" s="9" t="s">
        <v>5612</v>
      </c>
      <c r="AW3844" s="9" t="s">
        <v>5612</v>
      </c>
      <c r="AX3844" s="9" t="s">
        <v>5612</v>
      </c>
      <c r="AY3844" s="9" t="s">
        <v>5612</v>
      </c>
      <c r="AZ3844" s="9" t="s">
        <v>5612</v>
      </c>
    </row>
    <row r="3845" spans="1:52" x14ac:dyDescent="0.2">
      <c r="A3845" s="38" t="s">
        <v>43</v>
      </c>
      <c r="B3845" s="7">
        <v>2010</v>
      </c>
      <c r="C3845" s="3" t="s">
        <v>58</v>
      </c>
      <c r="D3845" t="s">
        <v>387</v>
      </c>
      <c r="E3845" t="s">
        <v>4354</v>
      </c>
      <c r="F3845">
        <v>10</v>
      </c>
      <c r="G3845">
        <v>5</v>
      </c>
      <c r="H3845">
        <v>5</v>
      </c>
      <c r="I3845">
        <v>5</v>
      </c>
      <c r="J3845">
        <v>5</v>
      </c>
      <c r="K3845">
        <v>5</v>
      </c>
      <c r="L3845">
        <v>5</v>
      </c>
      <c r="M3845">
        <v>10</v>
      </c>
      <c r="N3845">
        <v>14</v>
      </c>
      <c r="O3845">
        <v>22</v>
      </c>
      <c r="P3845">
        <v>86</v>
      </c>
      <c r="Q3845">
        <v>46</v>
      </c>
      <c r="R3845">
        <v>295906</v>
      </c>
      <c r="S3845">
        <v>585107</v>
      </c>
      <c r="T3845">
        <v>649033</v>
      </c>
      <c r="U3845">
        <v>579396</v>
      </c>
      <c r="V3845">
        <v>612407</v>
      </c>
      <c r="W3845">
        <v>645248</v>
      </c>
      <c r="X3845">
        <v>548895</v>
      </c>
      <c r="Y3845">
        <v>342658</v>
      </c>
      <c r="Z3845">
        <v>187779</v>
      </c>
      <c r="AA3845">
        <v>64999</v>
      </c>
      <c r="AB3845">
        <v>4511428</v>
      </c>
      <c r="AC3845">
        <v>595436</v>
      </c>
      <c r="AD3845" s="9">
        <v>3.3794515825971762E-5</v>
      </c>
      <c r="AE3845" s="9">
        <v>8.5454455338938004E-6</v>
      </c>
      <c r="AF3845" s="9">
        <v>7.703768529489255E-6</v>
      </c>
      <c r="AG3845" s="9">
        <v>8.6296764216528935E-6</v>
      </c>
      <c r="AH3845" s="9">
        <v>8.1645049778986843E-6</v>
      </c>
      <c r="AI3845" s="9">
        <v>7.7489585399722281E-6</v>
      </c>
      <c r="AJ3845" s="9">
        <v>9.1092103225571375E-6</v>
      </c>
      <c r="AK3845" s="9">
        <v>2.9183617484488906E-5</v>
      </c>
      <c r="AL3845" s="9">
        <v>7.4555727743783916E-5</v>
      </c>
      <c r="AM3845" s="9">
        <v>3.3846674564224065E-4</v>
      </c>
      <c r="AN3845" s="9">
        <v>1.9062700324597889E-5</v>
      </c>
      <c r="AO3845" s="9">
        <v>7.7254314485519849E-5</v>
      </c>
      <c r="AP3845" s="8" t="s">
        <v>5612</v>
      </c>
      <c r="AQ3845" s="8" t="s">
        <v>5612</v>
      </c>
      <c r="AR3845" s="37">
        <v>0.39600000000000002</v>
      </c>
      <c r="AS3845" s="37">
        <v>0.71200000000000008</v>
      </c>
      <c r="AT3845" s="37" t="s">
        <v>54</v>
      </c>
      <c r="AU3845" s="9" t="s">
        <v>5612</v>
      </c>
      <c r="AV3845" s="9" t="s">
        <v>5612</v>
      </c>
      <c r="AW3845" s="9" t="s">
        <v>5612</v>
      </c>
      <c r="AX3845" s="9" t="s">
        <v>5612</v>
      </c>
      <c r="AY3845" s="9" t="s">
        <v>5612</v>
      </c>
      <c r="AZ3845" s="9" t="s">
        <v>5612</v>
      </c>
    </row>
    <row r="3846" spans="1:52" x14ac:dyDescent="0.2">
      <c r="A3846" s="38" t="s">
        <v>43</v>
      </c>
      <c r="B3846" s="7">
        <v>2010</v>
      </c>
      <c r="C3846" s="3" t="s">
        <v>59</v>
      </c>
      <c r="D3846" t="s">
        <v>387</v>
      </c>
      <c r="E3846" t="s">
        <v>4355</v>
      </c>
      <c r="F3846">
        <v>10</v>
      </c>
      <c r="G3846">
        <v>5</v>
      </c>
      <c r="H3846">
        <v>5</v>
      </c>
      <c r="I3846">
        <v>5</v>
      </c>
      <c r="J3846">
        <v>5</v>
      </c>
      <c r="K3846">
        <v>5</v>
      </c>
      <c r="L3846">
        <v>5</v>
      </c>
      <c r="M3846">
        <v>5</v>
      </c>
      <c r="N3846">
        <v>20</v>
      </c>
      <c r="O3846">
        <v>23</v>
      </c>
      <c r="P3846">
        <v>88</v>
      </c>
      <c r="Q3846">
        <v>48</v>
      </c>
      <c r="R3846">
        <v>295906</v>
      </c>
      <c r="S3846">
        <v>585107</v>
      </c>
      <c r="T3846">
        <v>649033</v>
      </c>
      <c r="U3846">
        <v>579396</v>
      </c>
      <c r="V3846">
        <v>612407</v>
      </c>
      <c r="W3846">
        <v>645248</v>
      </c>
      <c r="X3846">
        <v>548895</v>
      </c>
      <c r="Y3846">
        <v>342658</v>
      </c>
      <c r="Z3846">
        <v>187779</v>
      </c>
      <c r="AA3846">
        <v>64999</v>
      </c>
      <c r="AB3846">
        <v>4511428</v>
      </c>
      <c r="AC3846">
        <v>595436</v>
      </c>
      <c r="AD3846" s="9">
        <v>3.3794515825971762E-5</v>
      </c>
      <c r="AE3846" s="9">
        <v>8.5454455338938004E-6</v>
      </c>
      <c r="AF3846" s="9">
        <v>7.703768529489255E-6</v>
      </c>
      <c r="AG3846" s="9">
        <v>8.6296764216528935E-6</v>
      </c>
      <c r="AH3846" s="9">
        <v>8.1645049778986843E-6</v>
      </c>
      <c r="AI3846" s="9">
        <v>7.7489585399722281E-6</v>
      </c>
      <c r="AJ3846" s="9">
        <v>9.1092103225571375E-6</v>
      </c>
      <c r="AK3846" s="9">
        <v>1.4591808742244453E-5</v>
      </c>
      <c r="AL3846" s="9">
        <v>1.0650818249111988E-4</v>
      </c>
      <c r="AM3846" s="9">
        <v>3.5385159771688794E-4</v>
      </c>
      <c r="AN3846" s="9">
        <v>1.9506018936797838E-5</v>
      </c>
      <c r="AO3846" s="9">
        <v>8.0613197724020718E-5</v>
      </c>
      <c r="AP3846" s="8" t="s">
        <v>5612</v>
      </c>
      <c r="AQ3846" s="8" t="s">
        <v>5612</v>
      </c>
      <c r="AR3846" s="37">
        <v>0.39600000000000002</v>
      </c>
      <c r="AS3846" s="37">
        <v>0.71200000000000008</v>
      </c>
      <c r="AT3846" s="37" t="s">
        <v>54</v>
      </c>
      <c r="AU3846" s="9" t="s">
        <v>5612</v>
      </c>
      <c r="AV3846" s="9" t="s">
        <v>5612</v>
      </c>
      <c r="AW3846" s="9" t="s">
        <v>5612</v>
      </c>
      <c r="AX3846" s="9" t="s">
        <v>5612</v>
      </c>
      <c r="AY3846" s="9" t="s">
        <v>5612</v>
      </c>
      <c r="AZ3846" s="9" t="s">
        <v>5612</v>
      </c>
    </row>
    <row r="3847" spans="1:52" x14ac:dyDescent="0.2">
      <c r="A3847" s="38" t="s">
        <v>43</v>
      </c>
      <c r="B3847" s="7">
        <v>2010</v>
      </c>
      <c r="C3847" s="3" t="s">
        <v>60</v>
      </c>
      <c r="D3847" t="s">
        <v>387</v>
      </c>
      <c r="E3847" t="s">
        <v>4356</v>
      </c>
      <c r="F3847">
        <v>10</v>
      </c>
      <c r="G3847">
        <v>5</v>
      </c>
      <c r="H3847">
        <v>5</v>
      </c>
      <c r="I3847">
        <v>5</v>
      </c>
      <c r="J3847">
        <v>5</v>
      </c>
      <c r="K3847">
        <v>5</v>
      </c>
      <c r="L3847">
        <v>5</v>
      </c>
      <c r="M3847">
        <v>5</v>
      </c>
      <c r="N3847">
        <v>14</v>
      </c>
      <c r="O3847">
        <v>20</v>
      </c>
      <c r="P3847">
        <v>79</v>
      </c>
      <c r="Q3847">
        <v>39</v>
      </c>
      <c r="R3847">
        <v>295906</v>
      </c>
      <c r="S3847">
        <v>585107</v>
      </c>
      <c r="T3847">
        <v>649033</v>
      </c>
      <c r="U3847">
        <v>579396</v>
      </c>
      <c r="V3847">
        <v>612407</v>
      </c>
      <c r="W3847">
        <v>645248</v>
      </c>
      <c r="X3847">
        <v>548895</v>
      </c>
      <c r="Y3847">
        <v>342658</v>
      </c>
      <c r="Z3847">
        <v>187779</v>
      </c>
      <c r="AA3847">
        <v>64999</v>
      </c>
      <c r="AB3847">
        <v>4511428</v>
      </c>
      <c r="AC3847">
        <v>595436</v>
      </c>
      <c r="AD3847" s="9">
        <v>3.3794515825971762E-5</v>
      </c>
      <c r="AE3847" s="9">
        <v>8.5454455338938004E-6</v>
      </c>
      <c r="AF3847" s="9">
        <v>7.703768529489255E-6</v>
      </c>
      <c r="AG3847" s="9">
        <v>8.6296764216528935E-6</v>
      </c>
      <c r="AH3847" s="9">
        <v>8.1645049778986843E-6</v>
      </c>
      <c r="AI3847" s="9">
        <v>7.7489585399722281E-6</v>
      </c>
      <c r="AJ3847" s="9">
        <v>9.1092103225571375E-6</v>
      </c>
      <c r="AK3847" s="9">
        <v>1.4591808742244453E-5</v>
      </c>
      <c r="AL3847" s="9">
        <v>7.4555727743783916E-5</v>
      </c>
      <c r="AM3847" s="9">
        <v>3.0769704149294602E-4</v>
      </c>
      <c r="AN3847" s="9">
        <v>1.751108518189806E-5</v>
      </c>
      <c r="AO3847" s="9">
        <v>6.5498223150766829E-5</v>
      </c>
      <c r="AP3847" s="8" t="s">
        <v>5612</v>
      </c>
      <c r="AQ3847" s="8" t="s">
        <v>5612</v>
      </c>
      <c r="AR3847" s="37" t="s">
        <v>5612</v>
      </c>
      <c r="AS3847" s="37" t="s">
        <v>5612</v>
      </c>
      <c r="AT3847" s="37" t="s">
        <v>5612</v>
      </c>
      <c r="AU3847" s="9" t="s">
        <v>5612</v>
      </c>
      <c r="AV3847" s="9" t="s">
        <v>5612</v>
      </c>
      <c r="AW3847" s="9" t="s">
        <v>5612</v>
      </c>
      <c r="AX3847" s="9" t="s">
        <v>5612</v>
      </c>
      <c r="AY3847" s="9" t="s">
        <v>5612</v>
      </c>
      <c r="AZ3847" s="9" t="s">
        <v>5612</v>
      </c>
    </row>
    <row r="3848" spans="1:52" x14ac:dyDescent="0.2">
      <c r="A3848" s="38" t="s">
        <v>43</v>
      </c>
      <c r="B3848" s="7">
        <v>2010</v>
      </c>
      <c r="C3848" s="3" t="s">
        <v>61</v>
      </c>
      <c r="D3848" t="s">
        <v>387</v>
      </c>
      <c r="E3848" t="s">
        <v>4357</v>
      </c>
      <c r="F3848">
        <v>10</v>
      </c>
      <c r="G3848">
        <v>5</v>
      </c>
      <c r="H3848">
        <v>5</v>
      </c>
      <c r="I3848">
        <v>5</v>
      </c>
      <c r="J3848">
        <v>5</v>
      </c>
      <c r="K3848">
        <v>5</v>
      </c>
      <c r="L3848">
        <v>5</v>
      </c>
      <c r="M3848">
        <v>5</v>
      </c>
      <c r="N3848">
        <v>18</v>
      </c>
      <c r="O3848">
        <v>26</v>
      </c>
      <c r="P3848">
        <v>89</v>
      </c>
      <c r="Q3848">
        <v>49</v>
      </c>
      <c r="R3848">
        <v>295906</v>
      </c>
      <c r="S3848">
        <v>585107</v>
      </c>
      <c r="T3848">
        <v>649033</v>
      </c>
      <c r="U3848">
        <v>579396</v>
      </c>
      <c r="V3848">
        <v>612407</v>
      </c>
      <c r="W3848">
        <v>645248</v>
      </c>
      <c r="X3848">
        <v>548895</v>
      </c>
      <c r="Y3848">
        <v>342658</v>
      </c>
      <c r="Z3848">
        <v>187779</v>
      </c>
      <c r="AA3848">
        <v>64999</v>
      </c>
      <c r="AB3848">
        <v>4511428</v>
      </c>
      <c r="AC3848">
        <v>595436</v>
      </c>
      <c r="AD3848" s="9">
        <v>3.3794515825971762E-5</v>
      </c>
      <c r="AE3848" s="9">
        <v>8.5454455338938004E-6</v>
      </c>
      <c r="AF3848" s="9">
        <v>7.703768529489255E-6</v>
      </c>
      <c r="AG3848" s="9">
        <v>8.6296764216528935E-6</v>
      </c>
      <c r="AH3848" s="9">
        <v>8.1645049778986843E-6</v>
      </c>
      <c r="AI3848" s="9">
        <v>7.7489585399722281E-6</v>
      </c>
      <c r="AJ3848" s="9">
        <v>9.1092103225571375E-6</v>
      </c>
      <c r="AK3848" s="9">
        <v>1.4591808742244453E-5</v>
      </c>
      <c r="AL3848" s="9">
        <v>9.5857364242007894E-5</v>
      </c>
      <c r="AM3848" s="9">
        <v>4.0000615394082987E-4</v>
      </c>
      <c r="AN3848" s="9">
        <v>1.9727678242897815E-5</v>
      </c>
      <c r="AO3848" s="9">
        <v>8.2292639343271146E-5</v>
      </c>
      <c r="AP3848" s="8" t="s">
        <v>5612</v>
      </c>
      <c r="AQ3848" s="8" t="s">
        <v>5612</v>
      </c>
      <c r="AR3848" s="37" t="s">
        <v>5612</v>
      </c>
      <c r="AS3848" s="37" t="s">
        <v>5612</v>
      </c>
      <c r="AT3848" s="37" t="s">
        <v>5612</v>
      </c>
      <c r="AU3848" s="9" t="s">
        <v>5612</v>
      </c>
      <c r="AV3848" s="9" t="s">
        <v>5612</v>
      </c>
      <c r="AW3848" s="9" t="s">
        <v>5612</v>
      </c>
      <c r="AX3848" s="9" t="s">
        <v>5612</v>
      </c>
      <c r="AY3848" s="9" t="s">
        <v>5612</v>
      </c>
      <c r="AZ3848" s="9" t="s">
        <v>5612</v>
      </c>
    </row>
    <row r="3849" spans="1:52" x14ac:dyDescent="0.2">
      <c r="A3849" s="38" t="s">
        <v>43</v>
      </c>
      <c r="B3849" s="7">
        <v>2010</v>
      </c>
      <c r="C3849" s="3" t="s">
        <v>62</v>
      </c>
      <c r="D3849" t="s">
        <v>387</v>
      </c>
      <c r="E3849" t="s">
        <v>4358</v>
      </c>
      <c r="F3849">
        <v>10</v>
      </c>
      <c r="G3849">
        <v>5</v>
      </c>
      <c r="H3849">
        <v>5</v>
      </c>
      <c r="I3849">
        <v>5</v>
      </c>
      <c r="J3849">
        <v>5</v>
      </c>
      <c r="K3849">
        <v>5</v>
      </c>
      <c r="L3849">
        <v>5</v>
      </c>
      <c r="M3849">
        <v>5</v>
      </c>
      <c r="N3849">
        <v>10</v>
      </c>
      <c r="O3849">
        <v>22</v>
      </c>
      <c r="P3849">
        <v>77</v>
      </c>
      <c r="Q3849">
        <v>37</v>
      </c>
      <c r="R3849">
        <v>295906</v>
      </c>
      <c r="S3849">
        <v>585107</v>
      </c>
      <c r="T3849">
        <v>649033</v>
      </c>
      <c r="U3849">
        <v>579396</v>
      </c>
      <c r="V3849">
        <v>612407</v>
      </c>
      <c r="W3849">
        <v>645248</v>
      </c>
      <c r="X3849">
        <v>548895</v>
      </c>
      <c r="Y3849">
        <v>342658</v>
      </c>
      <c r="Z3849">
        <v>187779</v>
      </c>
      <c r="AA3849">
        <v>64999</v>
      </c>
      <c r="AB3849">
        <v>4511428</v>
      </c>
      <c r="AC3849">
        <v>595436</v>
      </c>
      <c r="AD3849" s="9">
        <v>3.3794515825971762E-5</v>
      </c>
      <c r="AE3849" s="9">
        <v>8.5454455338938004E-6</v>
      </c>
      <c r="AF3849" s="9">
        <v>7.703768529489255E-6</v>
      </c>
      <c r="AG3849" s="9">
        <v>8.6296764216528935E-6</v>
      </c>
      <c r="AH3849" s="9">
        <v>8.1645049778986843E-6</v>
      </c>
      <c r="AI3849" s="9">
        <v>7.7489585399722281E-6</v>
      </c>
      <c r="AJ3849" s="9">
        <v>9.1092103225571375E-6</v>
      </c>
      <c r="AK3849" s="9">
        <v>1.4591808742244453E-5</v>
      </c>
      <c r="AL3849" s="9">
        <v>5.3254091245559938E-5</v>
      </c>
      <c r="AM3849" s="9">
        <v>3.3846674564224065E-4</v>
      </c>
      <c r="AN3849" s="9">
        <v>1.7067766569698107E-5</v>
      </c>
      <c r="AO3849" s="9">
        <v>6.2139339912265973E-5</v>
      </c>
      <c r="AP3849" s="8" t="s">
        <v>5612</v>
      </c>
      <c r="AQ3849" s="8" t="s">
        <v>5612</v>
      </c>
      <c r="AR3849" s="37">
        <v>1.1000000000000001E-2</v>
      </c>
      <c r="AS3849" s="37">
        <v>5.0000000000000001E-3</v>
      </c>
      <c r="AT3849" s="37">
        <v>0</v>
      </c>
      <c r="AU3849" s="9" t="s">
        <v>5612</v>
      </c>
      <c r="AV3849" s="9" t="s">
        <v>5612</v>
      </c>
      <c r="AW3849" s="9" t="s">
        <v>5612</v>
      </c>
      <c r="AX3849" s="9" t="s">
        <v>5612</v>
      </c>
      <c r="AY3849" s="9" t="s">
        <v>5612</v>
      </c>
      <c r="AZ3849" s="9" t="s">
        <v>5612</v>
      </c>
    </row>
    <row r="3850" spans="1:52" x14ac:dyDescent="0.2">
      <c r="A3850" s="38" t="s">
        <v>43</v>
      </c>
      <c r="B3850" s="7">
        <v>2010</v>
      </c>
      <c r="C3850" s="3" t="s">
        <v>63</v>
      </c>
      <c r="D3850" t="s">
        <v>387</v>
      </c>
      <c r="E3850" t="s">
        <v>4359</v>
      </c>
      <c r="F3850">
        <v>10</v>
      </c>
      <c r="G3850">
        <v>5</v>
      </c>
      <c r="H3850">
        <v>5</v>
      </c>
      <c r="I3850">
        <v>5</v>
      </c>
      <c r="J3850">
        <v>5</v>
      </c>
      <c r="K3850">
        <v>5</v>
      </c>
      <c r="L3850">
        <v>5</v>
      </c>
      <c r="M3850">
        <v>5</v>
      </c>
      <c r="N3850">
        <v>10</v>
      </c>
      <c r="O3850">
        <v>22</v>
      </c>
      <c r="P3850">
        <v>77</v>
      </c>
      <c r="Q3850">
        <v>37</v>
      </c>
      <c r="R3850">
        <v>295906</v>
      </c>
      <c r="S3850">
        <v>585107</v>
      </c>
      <c r="T3850">
        <v>649033</v>
      </c>
      <c r="U3850">
        <v>579396</v>
      </c>
      <c r="V3850">
        <v>612407</v>
      </c>
      <c r="W3850">
        <v>645248</v>
      </c>
      <c r="X3850">
        <v>548895</v>
      </c>
      <c r="Y3850">
        <v>342658</v>
      </c>
      <c r="Z3850">
        <v>187779</v>
      </c>
      <c r="AA3850">
        <v>64999</v>
      </c>
      <c r="AB3850">
        <v>4511428</v>
      </c>
      <c r="AC3850">
        <v>595436</v>
      </c>
      <c r="AD3850" s="9">
        <v>3.3794515825971762E-5</v>
      </c>
      <c r="AE3850" s="9">
        <v>8.5454455338938004E-6</v>
      </c>
      <c r="AF3850" s="9">
        <v>7.703768529489255E-6</v>
      </c>
      <c r="AG3850" s="9">
        <v>8.6296764216528935E-6</v>
      </c>
      <c r="AH3850" s="9">
        <v>8.1645049778986843E-6</v>
      </c>
      <c r="AI3850" s="9">
        <v>7.7489585399722281E-6</v>
      </c>
      <c r="AJ3850" s="9">
        <v>9.1092103225571375E-6</v>
      </c>
      <c r="AK3850" s="9">
        <v>1.4591808742244453E-5</v>
      </c>
      <c r="AL3850" s="9">
        <v>5.3254091245559938E-5</v>
      </c>
      <c r="AM3850" s="9">
        <v>3.3846674564224065E-4</v>
      </c>
      <c r="AN3850" s="9">
        <v>1.7067766569698107E-5</v>
      </c>
      <c r="AO3850" s="9">
        <v>6.2139339912265973E-5</v>
      </c>
      <c r="AP3850" s="8" t="s">
        <v>5612</v>
      </c>
      <c r="AQ3850" s="8" t="s">
        <v>5612</v>
      </c>
      <c r="AR3850" s="37">
        <v>7.4999999999999997E-2</v>
      </c>
      <c r="AS3850" s="37">
        <v>0.11699999999999999</v>
      </c>
      <c r="AT3850" s="37">
        <v>0.14800000000000002</v>
      </c>
      <c r="AU3850" s="9" t="s">
        <v>5612</v>
      </c>
      <c r="AV3850" s="9" t="s">
        <v>5612</v>
      </c>
      <c r="AW3850" s="9" t="s">
        <v>5612</v>
      </c>
      <c r="AX3850" s="9" t="s">
        <v>5612</v>
      </c>
      <c r="AY3850" s="9" t="s">
        <v>5612</v>
      </c>
      <c r="AZ3850" s="9" t="s">
        <v>5612</v>
      </c>
    </row>
    <row r="3851" spans="1:52" x14ac:dyDescent="0.2">
      <c r="A3851" s="38" t="s">
        <v>43</v>
      </c>
      <c r="B3851" s="7">
        <v>2010</v>
      </c>
      <c r="C3851" s="3" t="s">
        <v>64</v>
      </c>
      <c r="D3851" t="s">
        <v>387</v>
      </c>
      <c r="E3851" t="s">
        <v>4360</v>
      </c>
      <c r="F3851">
        <v>10</v>
      </c>
      <c r="G3851">
        <v>5</v>
      </c>
      <c r="H3851">
        <v>5</v>
      </c>
      <c r="I3851">
        <v>5</v>
      </c>
      <c r="J3851">
        <v>5</v>
      </c>
      <c r="K3851">
        <v>5</v>
      </c>
      <c r="L3851">
        <v>5</v>
      </c>
      <c r="M3851">
        <v>5</v>
      </c>
      <c r="N3851">
        <v>18</v>
      </c>
      <c r="O3851">
        <v>28</v>
      </c>
      <c r="P3851">
        <v>91</v>
      </c>
      <c r="Q3851">
        <v>51</v>
      </c>
      <c r="R3851">
        <v>295906</v>
      </c>
      <c r="S3851">
        <v>585107</v>
      </c>
      <c r="T3851">
        <v>649033</v>
      </c>
      <c r="U3851">
        <v>579396</v>
      </c>
      <c r="V3851">
        <v>612407</v>
      </c>
      <c r="W3851">
        <v>645248</v>
      </c>
      <c r="X3851">
        <v>548895</v>
      </c>
      <c r="Y3851">
        <v>342658</v>
      </c>
      <c r="Z3851">
        <v>187779</v>
      </c>
      <c r="AA3851">
        <v>64999</v>
      </c>
      <c r="AB3851">
        <v>4511428</v>
      </c>
      <c r="AC3851">
        <v>595436</v>
      </c>
      <c r="AD3851" s="9">
        <v>3.3794515825971762E-5</v>
      </c>
      <c r="AE3851" s="9">
        <v>8.5454455338938004E-6</v>
      </c>
      <c r="AF3851" s="9">
        <v>7.703768529489255E-6</v>
      </c>
      <c r="AG3851" s="9">
        <v>8.6296764216528935E-6</v>
      </c>
      <c r="AH3851" s="9">
        <v>8.1645049778986843E-6</v>
      </c>
      <c r="AI3851" s="9">
        <v>7.7489585399722281E-6</v>
      </c>
      <c r="AJ3851" s="9">
        <v>9.1092103225571375E-6</v>
      </c>
      <c r="AK3851" s="9">
        <v>1.4591808742244453E-5</v>
      </c>
      <c r="AL3851" s="9">
        <v>9.5857364242007894E-5</v>
      </c>
      <c r="AM3851" s="9">
        <v>4.3077585809012445E-4</v>
      </c>
      <c r="AN3851" s="9">
        <v>2.0170996855097764E-5</v>
      </c>
      <c r="AO3851" s="9">
        <v>8.5651522581772015E-5</v>
      </c>
      <c r="AP3851" s="8">
        <v>3.65E-3</v>
      </c>
      <c r="AQ3851" s="8" t="s">
        <v>5612</v>
      </c>
      <c r="AR3851" s="37">
        <v>0.25900000000000001</v>
      </c>
      <c r="AS3851" s="37">
        <v>0.46</v>
      </c>
      <c r="AT3851" s="37">
        <v>0.39299999999999996</v>
      </c>
      <c r="AU3851" s="9" t="s">
        <v>5612</v>
      </c>
      <c r="AV3851" s="9" t="s">
        <v>5612</v>
      </c>
      <c r="AW3851" s="9" t="s">
        <v>5612</v>
      </c>
      <c r="AX3851" s="9" t="s">
        <v>5612</v>
      </c>
      <c r="AY3851" s="9" t="s">
        <v>5612</v>
      </c>
      <c r="AZ3851" s="9" t="s">
        <v>5612</v>
      </c>
    </row>
    <row r="3852" spans="1:52" x14ac:dyDescent="0.2">
      <c r="A3852" s="38" t="s">
        <v>43</v>
      </c>
      <c r="B3852" s="7">
        <v>2010</v>
      </c>
      <c r="C3852" s="3" t="s">
        <v>65</v>
      </c>
      <c r="D3852" t="s">
        <v>387</v>
      </c>
      <c r="E3852" t="s">
        <v>4361</v>
      </c>
      <c r="F3852">
        <v>10</v>
      </c>
      <c r="G3852">
        <v>5</v>
      </c>
      <c r="H3852">
        <v>5</v>
      </c>
      <c r="I3852">
        <v>5</v>
      </c>
      <c r="J3852">
        <v>5</v>
      </c>
      <c r="K3852">
        <v>5</v>
      </c>
      <c r="L3852">
        <v>5</v>
      </c>
      <c r="M3852">
        <v>5</v>
      </c>
      <c r="N3852">
        <v>21</v>
      </c>
      <c r="O3852">
        <v>43</v>
      </c>
      <c r="P3852">
        <v>109</v>
      </c>
      <c r="Q3852">
        <v>69</v>
      </c>
      <c r="R3852">
        <v>295906</v>
      </c>
      <c r="S3852">
        <v>585107</v>
      </c>
      <c r="T3852">
        <v>649033</v>
      </c>
      <c r="U3852">
        <v>579396</v>
      </c>
      <c r="V3852">
        <v>612407</v>
      </c>
      <c r="W3852">
        <v>645248</v>
      </c>
      <c r="X3852">
        <v>548895</v>
      </c>
      <c r="Y3852">
        <v>342658</v>
      </c>
      <c r="Z3852">
        <v>187779</v>
      </c>
      <c r="AA3852">
        <v>64999</v>
      </c>
      <c r="AB3852">
        <v>4511428</v>
      </c>
      <c r="AC3852">
        <v>595436</v>
      </c>
      <c r="AD3852" s="9">
        <v>3.3794515825971762E-5</v>
      </c>
      <c r="AE3852" s="9">
        <v>8.5454455338938004E-6</v>
      </c>
      <c r="AF3852" s="9">
        <v>7.703768529489255E-6</v>
      </c>
      <c r="AG3852" s="9">
        <v>8.6296764216528935E-6</v>
      </c>
      <c r="AH3852" s="9">
        <v>8.1645049778986843E-6</v>
      </c>
      <c r="AI3852" s="9">
        <v>7.7489585399722281E-6</v>
      </c>
      <c r="AJ3852" s="9">
        <v>9.1092103225571375E-6</v>
      </c>
      <c r="AK3852" s="9">
        <v>1.4591808742244453E-5</v>
      </c>
      <c r="AL3852" s="9">
        <v>1.1183359161567588E-4</v>
      </c>
      <c r="AM3852" s="9">
        <v>6.6154863920983402E-4</v>
      </c>
      <c r="AN3852" s="9">
        <v>2.4160864364897324E-5</v>
      </c>
      <c r="AO3852" s="9">
        <v>1.1588147172827978E-4</v>
      </c>
      <c r="AP3852" s="8">
        <v>3.0000000000000001E-3</v>
      </c>
      <c r="AQ3852" s="8" t="s">
        <v>5612</v>
      </c>
      <c r="AR3852" s="37">
        <v>0.378</v>
      </c>
      <c r="AS3852" s="37">
        <v>0.61299999999999999</v>
      </c>
      <c r="AT3852" s="37">
        <v>0.53</v>
      </c>
      <c r="AU3852" s="9" t="s">
        <v>5612</v>
      </c>
      <c r="AV3852" s="9" t="s">
        <v>5612</v>
      </c>
      <c r="AW3852" s="9" t="s">
        <v>5612</v>
      </c>
      <c r="AX3852" s="9" t="s">
        <v>5612</v>
      </c>
      <c r="AY3852" s="9" t="s">
        <v>5612</v>
      </c>
      <c r="AZ3852" s="9" t="s">
        <v>5612</v>
      </c>
    </row>
    <row r="3853" spans="1:52" x14ac:dyDescent="0.2">
      <c r="A3853" s="38" t="s">
        <v>43</v>
      </c>
      <c r="B3853" s="7">
        <v>2010</v>
      </c>
      <c r="C3853" s="3" t="s">
        <v>66</v>
      </c>
      <c r="D3853" t="s">
        <v>387</v>
      </c>
      <c r="E3853" t="s">
        <v>4362</v>
      </c>
      <c r="F3853">
        <v>10</v>
      </c>
      <c r="G3853">
        <v>5</v>
      </c>
      <c r="H3853">
        <v>5</v>
      </c>
      <c r="I3853">
        <v>5</v>
      </c>
      <c r="J3853">
        <v>5</v>
      </c>
      <c r="K3853">
        <v>5</v>
      </c>
      <c r="L3853">
        <v>5</v>
      </c>
      <c r="M3853">
        <v>5</v>
      </c>
      <c r="N3853">
        <v>18</v>
      </c>
      <c r="O3853">
        <v>23</v>
      </c>
      <c r="P3853">
        <v>86</v>
      </c>
      <c r="Q3853">
        <v>46</v>
      </c>
      <c r="R3853">
        <v>295906</v>
      </c>
      <c r="S3853">
        <v>585107</v>
      </c>
      <c r="T3853">
        <v>649033</v>
      </c>
      <c r="U3853">
        <v>579396</v>
      </c>
      <c r="V3853">
        <v>612407</v>
      </c>
      <c r="W3853">
        <v>645248</v>
      </c>
      <c r="X3853">
        <v>548895</v>
      </c>
      <c r="Y3853">
        <v>342658</v>
      </c>
      <c r="Z3853">
        <v>187779</v>
      </c>
      <c r="AA3853">
        <v>64999</v>
      </c>
      <c r="AB3853">
        <v>4511428</v>
      </c>
      <c r="AC3853">
        <v>595436</v>
      </c>
      <c r="AD3853" s="9">
        <v>3.3794515825971762E-5</v>
      </c>
      <c r="AE3853" s="9">
        <v>8.5454455338938004E-6</v>
      </c>
      <c r="AF3853" s="9">
        <v>7.703768529489255E-6</v>
      </c>
      <c r="AG3853" s="9">
        <v>8.6296764216528935E-6</v>
      </c>
      <c r="AH3853" s="9">
        <v>8.1645049778986843E-6</v>
      </c>
      <c r="AI3853" s="9">
        <v>7.7489585399722281E-6</v>
      </c>
      <c r="AJ3853" s="9">
        <v>9.1092103225571375E-6</v>
      </c>
      <c r="AK3853" s="9">
        <v>1.4591808742244453E-5</v>
      </c>
      <c r="AL3853" s="9">
        <v>9.5857364242007894E-5</v>
      </c>
      <c r="AM3853" s="9">
        <v>3.5385159771688794E-4</v>
      </c>
      <c r="AN3853" s="9">
        <v>1.9062700324597889E-5</v>
      </c>
      <c r="AO3853" s="9">
        <v>7.7254314485519849E-5</v>
      </c>
      <c r="AP3853" s="8">
        <v>3.9000000000000007E-3</v>
      </c>
      <c r="AQ3853" s="8" t="s">
        <v>5612</v>
      </c>
      <c r="AR3853" s="37">
        <v>0.40299999999999997</v>
      </c>
      <c r="AS3853" s="37">
        <v>0.64500000000000002</v>
      </c>
      <c r="AT3853" s="37">
        <v>0.58600000000000008</v>
      </c>
      <c r="AU3853" s="9" t="s">
        <v>5612</v>
      </c>
      <c r="AV3853" s="9" t="s">
        <v>5612</v>
      </c>
      <c r="AW3853" s="9" t="s">
        <v>5612</v>
      </c>
      <c r="AX3853" s="9" t="s">
        <v>5612</v>
      </c>
      <c r="AY3853" s="9" t="s">
        <v>5612</v>
      </c>
      <c r="AZ3853" s="9" t="s">
        <v>5612</v>
      </c>
    </row>
    <row r="3854" spans="1:52" x14ac:dyDescent="0.2">
      <c r="A3854" s="38" t="s">
        <v>43</v>
      </c>
      <c r="B3854" s="7">
        <v>2011</v>
      </c>
      <c r="C3854" s="3" t="s">
        <v>55</v>
      </c>
      <c r="D3854" t="s">
        <v>388</v>
      </c>
      <c r="E3854" t="s">
        <v>4363</v>
      </c>
      <c r="F3854">
        <v>10</v>
      </c>
      <c r="G3854">
        <v>5</v>
      </c>
      <c r="H3854">
        <v>5</v>
      </c>
      <c r="I3854">
        <v>5</v>
      </c>
      <c r="J3854">
        <v>5</v>
      </c>
      <c r="K3854">
        <v>5</v>
      </c>
      <c r="L3854">
        <v>5</v>
      </c>
      <c r="M3854">
        <v>11</v>
      </c>
      <c r="N3854">
        <v>15</v>
      </c>
      <c r="O3854">
        <v>51</v>
      </c>
      <c r="P3854">
        <v>117</v>
      </c>
      <c r="Q3854">
        <v>77</v>
      </c>
      <c r="R3854">
        <v>299328</v>
      </c>
      <c r="S3854">
        <v>589423</v>
      </c>
      <c r="T3854">
        <v>655681</v>
      </c>
      <c r="U3854">
        <v>585518</v>
      </c>
      <c r="V3854">
        <v>608889</v>
      </c>
      <c r="W3854">
        <v>651382</v>
      </c>
      <c r="X3854">
        <v>569147</v>
      </c>
      <c r="Y3854">
        <v>357576</v>
      </c>
      <c r="Z3854">
        <v>192192</v>
      </c>
      <c r="AA3854">
        <v>66728</v>
      </c>
      <c r="AB3854">
        <v>4575864</v>
      </c>
      <c r="AC3854">
        <v>616496</v>
      </c>
      <c r="AD3854" s="9">
        <v>3.3408167628821898E-5</v>
      </c>
      <c r="AE3854" s="9">
        <v>8.4828722326750054E-6</v>
      </c>
      <c r="AF3854" s="9">
        <v>7.6256594288991139E-6</v>
      </c>
      <c r="AG3854" s="9">
        <v>8.5394471220355317E-6</v>
      </c>
      <c r="AH3854" s="9">
        <v>8.2116773336355224E-6</v>
      </c>
      <c r="AI3854" s="9">
        <v>7.6759873622544076E-6</v>
      </c>
      <c r="AJ3854" s="9">
        <v>8.7850766146531556E-6</v>
      </c>
      <c r="AK3854" s="9">
        <v>3.0762691008345082E-5</v>
      </c>
      <c r="AL3854" s="9">
        <v>7.8046953046953047E-5</v>
      </c>
      <c r="AM3854" s="9">
        <v>7.6429684690085123E-4</v>
      </c>
      <c r="AN3854" s="9">
        <v>2.5568941734282312E-5</v>
      </c>
      <c r="AO3854" s="9">
        <v>1.2489943162648256E-4</v>
      </c>
      <c r="AP3854" s="8">
        <v>2.0475E-2</v>
      </c>
      <c r="AQ3854" s="8" t="s">
        <v>5612</v>
      </c>
      <c r="AR3854" s="37">
        <v>0.435</v>
      </c>
      <c r="AS3854" s="37">
        <v>0.68599999999999994</v>
      </c>
      <c r="AT3854" s="37">
        <v>0.63900000000000001</v>
      </c>
      <c r="AU3854" s="9" t="s">
        <v>5612</v>
      </c>
      <c r="AV3854" s="9" t="s">
        <v>5612</v>
      </c>
      <c r="AW3854" s="9" t="s">
        <v>5612</v>
      </c>
      <c r="AX3854" s="9" t="s">
        <v>5612</v>
      </c>
      <c r="AY3854" s="9" t="s">
        <v>5612</v>
      </c>
      <c r="AZ3854" s="9" t="s">
        <v>5612</v>
      </c>
    </row>
    <row r="3855" spans="1:52" x14ac:dyDescent="0.2">
      <c r="A3855" s="38" t="s">
        <v>43</v>
      </c>
      <c r="B3855" s="7">
        <v>2011</v>
      </c>
      <c r="C3855" s="3" t="s">
        <v>56</v>
      </c>
      <c r="D3855" t="s">
        <v>388</v>
      </c>
      <c r="E3855" t="s">
        <v>4364</v>
      </c>
      <c r="F3855">
        <v>10</v>
      </c>
      <c r="G3855">
        <v>5</v>
      </c>
      <c r="H3855">
        <v>5</v>
      </c>
      <c r="I3855">
        <v>5</v>
      </c>
      <c r="J3855">
        <v>5</v>
      </c>
      <c r="K3855">
        <v>5</v>
      </c>
      <c r="L3855">
        <v>5</v>
      </c>
      <c r="M3855">
        <v>10</v>
      </c>
      <c r="N3855">
        <v>32</v>
      </c>
      <c r="O3855">
        <v>32</v>
      </c>
      <c r="P3855">
        <v>114</v>
      </c>
      <c r="Q3855">
        <v>74</v>
      </c>
      <c r="R3855">
        <v>299328</v>
      </c>
      <c r="S3855">
        <v>589423</v>
      </c>
      <c r="T3855">
        <v>655681</v>
      </c>
      <c r="U3855">
        <v>585518</v>
      </c>
      <c r="V3855">
        <v>608889</v>
      </c>
      <c r="W3855">
        <v>651382</v>
      </c>
      <c r="X3855">
        <v>569147</v>
      </c>
      <c r="Y3855">
        <v>357576</v>
      </c>
      <c r="Z3855">
        <v>192192</v>
      </c>
      <c r="AA3855">
        <v>66728</v>
      </c>
      <c r="AB3855">
        <v>4575864</v>
      </c>
      <c r="AC3855">
        <v>616496</v>
      </c>
      <c r="AD3855" s="9">
        <v>3.3408167628821898E-5</v>
      </c>
      <c r="AE3855" s="9">
        <v>8.4828722326750054E-6</v>
      </c>
      <c r="AF3855" s="9">
        <v>7.6256594288991139E-6</v>
      </c>
      <c r="AG3855" s="9">
        <v>8.5394471220355317E-6</v>
      </c>
      <c r="AH3855" s="9">
        <v>8.2116773336355224E-6</v>
      </c>
      <c r="AI3855" s="9">
        <v>7.6759873622544076E-6</v>
      </c>
      <c r="AJ3855" s="9">
        <v>8.7850766146531556E-6</v>
      </c>
      <c r="AK3855" s="9">
        <v>2.7966082734859162E-5</v>
      </c>
      <c r="AL3855" s="9">
        <v>1.665001665001665E-4</v>
      </c>
      <c r="AM3855" s="9">
        <v>4.7955880589857329E-4</v>
      </c>
      <c r="AN3855" s="9">
        <v>2.4913327843659691E-5</v>
      </c>
      <c r="AO3855" s="9">
        <v>1.2003322000467157E-4</v>
      </c>
      <c r="AP3855" s="8">
        <v>5.4050000000000001E-2</v>
      </c>
      <c r="AQ3855" s="8" t="s">
        <v>5612</v>
      </c>
      <c r="AR3855" s="37">
        <v>0.45900000000000002</v>
      </c>
      <c r="AS3855" s="37">
        <v>0.70400000000000007</v>
      </c>
      <c r="AT3855" s="37">
        <v>0.68</v>
      </c>
      <c r="AU3855" s="9" t="s">
        <v>5612</v>
      </c>
      <c r="AV3855" s="9" t="s">
        <v>5612</v>
      </c>
      <c r="AW3855" s="9" t="s">
        <v>5612</v>
      </c>
      <c r="AX3855" s="9" t="s">
        <v>5612</v>
      </c>
      <c r="AY3855" s="9" t="s">
        <v>5612</v>
      </c>
      <c r="AZ3855" s="9" t="s">
        <v>5612</v>
      </c>
    </row>
    <row r="3856" spans="1:52" x14ac:dyDescent="0.2">
      <c r="A3856" s="38" t="s">
        <v>43</v>
      </c>
      <c r="B3856" s="7">
        <v>2011</v>
      </c>
      <c r="C3856" s="3" t="s">
        <v>57</v>
      </c>
      <c r="D3856" t="s">
        <v>388</v>
      </c>
      <c r="E3856" t="s">
        <v>4365</v>
      </c>
      <c r="F3856">
        <v>10</v>
      </c>
      <c r="G3856">
        <v>5</v>
      </c>
      <c r="H3856">
        <v>5</v>
      </c>
      <c r="I3856">
        <v>5</v>
      </c>
      <c r="J3856">
        <v>5</v>
      </c>
      <c r="K3856">
        <v>5</v>
      </c>
      <c r="L3856">
        <v>5</v>
      </c>
      <c r="M3856">
        <v>5</v>
      </c>
      <c r="N3856">
        <v>16</v>
      </c>
      <c r="O3856">
        <v>39</v>
      </c>
      <c r="P3856">
        <v>100</v>
      </c>
      <c r="Q3856">
        <v>60</v>
      </c>
      <c r="R3856">
        <v>299328</v>
      </c>
      <c r="S3856">
        <v>589423</v>
      </c>
      <c r="T3856">
        <v>655681</v>
      </c>
      <c r="U3856">
        <v>585518</v>
      </c>
      <c r="V3856">
        <v>608889</v>
      </c>
      <c r="W3856">
        <v>651382</v>
      </c>
      <c r="X3856">
        <v>569147</v>
      </c>
      <c r="Y3856">
        <v>357576</v>
      </c>
      <c r="Z3856">
        <v>192192</v>
      </c>
      <c r="AA3856">
        <v>66728</v>
      </c>
      <c r="AB3856">
        <v>4575864</v>
      </c>
      <c r="AC3856">
        <v>616496</v>
      </c>
      <c r="AD3856" s="9">
        <v>3.3408167628821898E-5</v>
      </c>
      <c r="AE3856" s="9">
        <v>8.4828722326750054E-6</v>
      </c>
      <c r="AF3856" s="9">
        <v>7.6256594288991139E-6</v>
      </c>
      <c r="AG3856" s="9">
        <v>8.5394471220355317E-6</v>
      </c>
      <c r="AH3856" s="9">
        <v>8.2116773336355224E-6</v>
      </c>
      <c r="AI3856" s="9">
        <v>7.6759873622544076E-6</v>
      </c>
      <c r="AJ3856" s="9">
        <v>8.7850766146531556E-6</v>
      </c>
      <c r="AK3856" s="9">
        <v>1.3983041367429581E-5</v>
      </c>
      <c r="AL3856" s="9">
        <v>8.325008325008325E-5</v>
      </c>
      <c r="AM3856" s="9">
        <v>5.8446229468888625E-4</v>
      </c>
      <c r="AN3856" s="9">
        <v>2.1853796354087446E-5</v>
      </c>
      <c r="AO3856" s="9">
        <v>9.7324232436220192E-5</v>
      </c>
      <c r="AP3856" s="8">
        <v>1.2239999999999997E-2</v>
      </c>
      <c r="AQ3856" s="8" t="s">
        <v>5612</v>
      </c>
      <c r="AR3856" s="37">
        <v>0.46200000000000002</v>
      </c>
      <c r="AS3856" s="37">
        <v>0.71400000000000008</v>
      </c>
      <c r="AT3856" s="37">
        <v>0.68</v>
      </c>
      <c r="AU3856" s="9" t="s">
        <v>5612</v>
      </c>
      <c r="AV3856" s="9" t="s">
        <v>5612</v>
      </c>
      <c r="AW3856" s="9" t="s">
        <v>5612</v>
      </c>
      <c r="AX3856" s="9" t="s">
        <v>5612</v>
      </c>
      <c r="AY3856" s="9" t="s">
        <v>5612</v>
      </c>
      <c r="AZ3856" s="9" t="s">
        <v>5612</v>
      </c>
    </row>
    <row r="3857" spans="1:52" x14ac:dyDescent="0.2">
      <c r="A3857" s="38" t="s">
        <v>43</v>
      </c>
      <c r="B3857" s="7">
        <v>2011</v>
      </c>
      <c r="C3857" s="3" t="s">
        <v>58</v>
      </c>
      <c r="D3857" t="s">
        <v>388</v>
      </c>
      <c r="E3857" t="s">
        <v>4366</v>
      </c>
      <c r="F3857">
        <v>10</v>
      </c>
      <c r="G3857">
        <v>5</v>
      </c>
      <c r="H3857">
        <v>5</v>
      </c>
      <c r="I3857">
        <v>5</v>
      </c>
      <c r="J3857">
        <v>5</v>
      </c>
      <c r="K3857">
        <v>5</v>
      </c>
      <c r="L3857">
        <v>5</v>
      </c>
      <c r="M3857">
        <v>14</v>
      </c>
      <c r="N3857">
        <v>17</v>
      </c>
      <c r="O3857">
        <v>23</v>
      </c>
      <c r="P3857">
        <v>94</v>
      </c>
      <c r="Q3857">
        <v>54</v>
      </c>
      <c r="R3857">
        <v>299328</v>
      </c>
      <c r="S3857">
        <v>589423</v>
      </c>
      <c r="T3857">
        <v>655681</v>
      </c>
      <c r="U3857">
        <v>585518</v>
      </c>
      <c r="V3857">
        <v>608889</v>
      </c>
      <c r="W3857">
        <v>651382</v>
      </c>
      <c r="X3857">
        <v>569147</v>
      </c>
      <c r="Y3857">
        <v>357576</v>
      </c>
      <c r="Z3857">
        <v>192192</v>
      </c>
      <c r="AA3857">
        <v>66728</v>
      </c>
      <c r="AB3857">
        <v>4575864</v>
      </c>
      <c r="AC3857">
        <v>616496</v>
      </c>
      <c r="AD3857" s="9">
        <v>3.3408167628821898E-5</v>
      </c>
      <c r="AE3857" s="9">
        <v>8.4828722326750054E-6</v>
      </c>
      <c r="AF3857" s="9">
        <v>7.6256594288991139E-6</v>
      </c>
      <c r="AG3857" s="9">
        <v>8.5394471220355317E-6</v>
      </c>
      <c r="AH3857" s="9">
        <v>8.2116773336355224E-6</v>
      </c>
      <c r="AI3857" s="9">
        <v>7.6759873622544076E-6</v>
      </c>
      <c r="AJ3857" s="9">
        <v>8.7850766146531556E-6</v>
      </c>
      <c r="AK3857" s="9">
        <v>3.9152515828802829E-5</v>
      </c>
      <c r="AL3857" s="9">
        <v>8.8453213453213453E-5</v>
      </c>
      <c r="AM3857" s="9">
        <v>3.4468289173959955E-4</v>
      </c>
      <c r="AN3857" s="9">
        <v>2.05425685728422E-5</v>
      </c>
      <c r="AO3857" s="9">
        <v>8.7591809192598164E-5</v>
      </c>
      <c r="AP3857" s="8">
        <v>3.5249999999999999E-3</v>
      </c>
      <c r="AQ3857" s="8" t="s">
        <v>5612</v>
      </c>
      <c r="AR3857" s="37">
        <v>0.46299999999999997</v>
      </c>
      <c r="AS3857" s="37">
        <v>0.71700000000000008</v>
      </c>
      <c r="AT3857" s="37">
        <v>0.68</v>
      </c>
      <c r="AU3857" s="9" t="s">
        <v>5612</v>
      </c>
      <c r="AV3857" s="9" t="s">
        <v>5612</v>
      </c>
      <c r="AW3857" s="9" t="s">
        <v>5612</v>
      </c>
      <c r="AX3857" s="9" t="s">
        <v>5612</v>
      </c>
      <c r="AY3857" s="9" t="s">
        <v>5612</v>
      </c>
      <c r="AZ3857" s="9" t="s">
        <v>5612</v>
      </c>
    </row>
    <row r="3858" spans="1:52" x14ac:dyDescent="0.2">
      <c r="A3858" s="38" t="s">
        <v>43</v>
      </c>
      <c r="B3858" s="7">
        <v>2011</v>
      </c>
      <c r="C3858" s="3" t="s">
        <v>59</v>
      </c>
      <c r="D3858" t="s">
        <v>388</v>
      </c>
      <c r="E3858" t="s">
        <v>4367</v>
      </c>
      <c r="F3858">
        <v>10</v>
      </c>
      <c r="G3858">
        <v>5</v>
      </c>
      <c r="H3858">
        <v>5</v>
      </c>
      <c r="I3858">
        <v>5</v>
      </c>
      <c r="J3858">
        <v>5</v>
      </c>
      <c r="K3858">
        <v>5</v>
      </c>
      <c r="L3858">
        <v>10</v>
      </c>
      <c r="M3858">
        <v>5</v>
      </c>
      <c r="N3858">
        <v>19</v>
      </c>
      <c r="O3858">
        <v>27</v>
      </c>
      <c r="P3858">
        <v>96</v>
      </c>
      <c r="Q3858">
        <v>51</v>
      </c>
      <c r="R3858">
        <v>299328</v>
      </c>
      <c r="S3858">
        <v>589423</v>
      </c>
      <c r="T3858">
        <v>655681</v>
      </c>
      <c r="U3858">
        <v>585518</v>
      </c>
      <c r="V3858">
        <v>608889</v>
      </c>
      <c r="W3858">
        <v>651382</v>
      </c>
      <c r="X3858">
        <v>569147</v>
      </c>
      <c r="Y3858">
        <v>357576</v>
      </c>
      <c r="Z3858">
        <v>192192</v>
      </c>
      <c r="AA3858">
        <v>66728</v>
      </c>
      <c r="AB3858">
        <v>4575864</v>
      </c>
      <c r="AC3858">
        <v>616496</v>
      </c>
      <c r="AD3858" s="9">
        <v>3.3408167628821898E-5</v>
      </c>
      <c r="AE3858" s="9">
        <v>8.4828722326750054E-6</v>
      </c>
      <c r="AF3858" s="9">
        <v>7.6256594288991139E-6</v>
      </c>
      <c r="AG3858" s="9">
        <v>8.5394471220355317E-6</v>
      </c>
      <c r="AH3858" s="9">
        <v>8.2116773336355224E-6</v>
      </c>
      <c r="AI3858" s="9">
        <v>7.6759873622544076E-6</v>
      </c>
      <c r="AJ3858" s="9">
        <v>1.7570153229306311E-5</v>
      </c>
      <c r="AK3858" s="9">
        <v>1.3983041367429581E-5</v>
      </c>
      <c r="AL3858" s="9">
        <v>9.8859473859473859E-5</v>
      </c>
      <c r="AM3858" s="9">
        <v>4.0462774247692121E-4</v>
      </c>
      <c r="AN3858" s="9">
        <v>2.097964449992395E-5</v>
      </c>
      <c r="AO3858" s="9">
        <v>8.2725597570787156E-5</v>
      </c>
      <c r="AP3858" s="8">
        <v>8.9999999999999998E-4</v>
      </c>
      <c r="AQ3858" s="8" t="s">
        <v>5612</v>
      </c>
      <c r="AR3858" s="37">
        <v>0.46700000000000003</v>
      </c>
      <c r="AS3858" s="37">
        <v>0.72</v>
      </c>
      <c r="AT3858" s="37">
        <v>0.68</v>
      </c>
      <c r="AU3858" s="9" t="s">
        <v>5612</v>
      </c>
      <c r="AV3858" s="9" t="s">
        <v>5612</v>
      </c>
      <c r="AW3858" s="9" t="s">
        <v>5612</v>
      </c>
      <c r="AX3858" s="9" t="s">
        <v>5612</v>
      </c>
      <c r="AY3858" s="9" t="s">
        <v>5612</v>
      </c>
      <c r="AZ3858" s="9" t="s">
        <v>5612</v>
      </c>
    </row>
    <row r="3859" spans="1:52" x14ac:dyDescent="0.2">
      <c r="A3859" s="38" t="s">
        <v>43</v>
      </c>
      <c r="B3859" s="7">
        <v>2011</v>
      </c>
      <c r="C3859" s="3" t="s">
        <v>60</v>
      </c>
      <c r="D3859" t="s">
        <v>388</v>
      </c>
      <c r="E3859" t="s">
        <v>4368</v>
      </c>
      <c r="F3859">
        <v>10</v>
      </c>
      <c r="G3859">
        <v>5</v>
      </c>
      <c r="H3859">
        <v>5</v>
      </c>
      <c r="I3859">
        <v>5</v>
      </c>
      <c r="J3859">
        <v>5</v>
      </c>
      <c r="K3859">
        <v>5</v>
      </c>
      <c r="L3859">
        <v>5</v>
      </c>
      <c r="M3859">
        <v>10</v>
      </c>
      <c r="N3859">
        <v>17</v>
      </c>
      <c r="O3859">
        <v>25</v>
      </c>
      <c r="P3859">
        <v>92</v>
      </c>
      <c r="Q3859">
        <v>52</v>
      </c>
      <c r="R3859">
        <v>299328</v>
      </c>
      <c r="S3859">
        <v>589423</v>
      </c>
      <c r="T3859">
        <v>655681</v>
      </c>
      <c r="U3859">
        <v>585518</v>
      </c>
      <c r="V3859">
        <v>608889</v>
      </c>
      <c r="W3859">
        <v>651382</v>
      </c>
      <c r="X3859">
        <v>569147</v>
      </c>
      <c r="Y3859">
        <v>357576</v>
      </c>
      <c r="Z3859">
        <v>192192</v>
      </c>
      <c r="AA3859">
        <v>66728</v>
      </c>
      <c r="AB3859">
        <v>4575864</v>
      </c>
      <c r="AC3859">
        <v>616496</v>
      </c>
      <c r="AD3859" s="9">
        <v>3.3408167628821898E-5</v>
      </c>
      <c r="AE3859" s="9">
        <v>8.4828722326750054E-6</v>
      </c>
      <c r="AF3859" s="9">
        <v>7.6256594288991139E-6</v>
      </c>
      <c r="AG3859" s="9">
        <v>8.5394471220355317E-6</v>
      </c>
      <c r="AH3859" s="9">
        <v>8.2116773336355224E-6</v>
      </c>
      <c r="AI3859" s="9">
        <v>7.6759873622544076E-6</v>
      </c>
      <c r="AJ3859" s="9">
        <v>8.7850766146531556E-6</v>
      </c>
      <c r="AK3859" s="9">
        <v>2.7966082734859162E-5</v>
      </c>
      <c r="AL3859" s="9">
        <v>8.8453213453213453E-5</v>
      </c>
      <c r="AM3859" s="9">
        <v>3.7465531710826038E-4</v>
      </c>
      <c r="AN3859" s="9">
        <v>2.010549264576045E-5</v>
      </c>
      <c r="AO3859" s="9">
        <v>8.4347668111390834E-5</v>
      </c>
      <c r="AP3859" s="8">
        <v>7.1999999999999994E-4</v>
      </c>
      <c r="AQ3859" s="8" t="s">
        <v>5612</v>
      </c>
      <c r="AR3859" s="37" t="s">
        <v>5612</v>
      </c>
      <c r="AS3859" s="37" t="s">
        <v>5612</v>
      </c>
      <c r="AT3859" s="37" t="s">
        <v>5612</v>
      </c>
      <c r="AU3859" s="9" t="s">
        <v>5612</v>
      </c>
      <c r="AV3859" s="9" t="s">
        <v>5612</v>
      </c>
      <c r="AW3859" s="9" t="s">
        <v>5612</v>
      </c>
      <c r="AX3859" s="9" t="s">
        <v>5612</v>
      </c>
      <c r="AY3859" s="9" t="s">
        <v>5612</v>
      </c>
      <c r="AZ3859" s="9" t="s">
        <v>5612</v>
      </c>
    </row>
    <row r="3860" spans="1:52" x14ac:dyDescent="0.2">
      <c r="A3860" s="38" t="s">
        <v>43</v>
      </c>
      <c r="B3860" s="7">
        <v>2011</v>
      </c>
      <c r="C3860" s="3" t="s">
        <v>61</v>
      </c>
      <c r="D3860" t="s">
        <v>388</v>
      </c>
      <c r="E3860" t="s">
        <v>4369</v>
      </c>
      <c r="F3860">
        <v>10</v>
      </c>
      <c r="G3860">
        <v>5</v>
      </c>
      <c r="H3860">
        <v>5</v>
      </c>
      <c r="I3860">
        <v>5</v>
      </c>
      <c r="J3860">
        <v>5</v>
      </c>
      <c r="K3860">
        <v>5</v>
      </c>
      <c r="L3860">
        <v>5</v>
      </c>
      <c r="M3860">
        <v>5</v>
      </c>
      <c r="N3860">
        <v>21</v>
      </c>
      <c r="O3860">
        <v>27</v>
      </c>
      <c r="P3860">
        <v>93</v>
      </c>
      <c r="Q3860">
        <v>53</v>
      </c>
      <c r="R3860">
        <v>299328</v>
      </c>
      <c r="S3860">
        <v>589423</v>
      </c>
      <c r="T3860">
        <v>655681</v>
      </c>
      <c r="U3860">
        <v>585518</v>
      </c>
      <c r="V3860">
        <v>608889</v>
      </c>
      <c r="W3860">
        <v>651382</v>
      </c>
      <c r="X3860">
        <v>569147</v>
      </c>
      <c r="Y3860">
        <v>357576</v>
      </c>
      <c r="Z3860">
        <v>192192</v>
      </c>
      <c r="AA3860">
        <v>66728</v>
      </c>
      <c r="AB3860">
        <v>4575864</v>
      </c>
      <c r="AC3860">
        <v>616496</v>
      </c>
      <c r="AD3860" s="9">
        <v>3.3408167628821898E-5</v>
      </c>
      <c r="AE3860" s="9">
        <v>8.4828722326750054E-6</v>
      </c>
      <c r="AF3860" s="9">
        <v>7.6256594288991139E-6</v>
      </c>
      <c r="AG3860" s="9">
        <v>8.5394471220355317E-6</v>
      </c>
      <c r="AH3860" s="9">
        <v>8.2116773336355224E-6</v>
      </c>
      <c r="AI3860" s="9">
        <v>7.6759873622544076E-6</v>
      </c>
      <c r="AJ3860" s="9">
        <v>8.7850766146531556E-6</v>
      </c>
      <c r="AK3860" s="9">
        <v>1.3983041367429581E-5</v>
      </c>
      <c r="AL3860" s="9">
        <v>1.0926573426573427E-4</v>
      </c>
      <c r="AM3860" s="9">
        <v>4.0462774247692121E-4</v>
      </c>
      <c r="AN3860" s="9">
        <v>2.0324030609301325E-5</v>
      </c>
      <c r="AO3860" s="9">
        <v>8.5969738651994499E-5</v>
      </c>
      <c r="AP3860" s="8">
        <v>7.7499999999999997E-4</v>
      </c>
      <c r="AQ3860" s="8" t="s">
        <v>5612</v>
      </c>
      <c r="AR3860" s="37" t="s">
        <v>5612</v>
      </c>
      <c r="AS3860" s="37" t="s">
        <v>5612</v>
      </c>
      <c r="AT3860" s="37" t="s">
        <v>5612</v>
      </c>
      <c r="AU3860" s="9" t="s">
        <v>5612</v>
      </c>
      <c r="AV3860" s="9" t="s">
        <v>5612</v>
      </c>
      <c r="AW3860" s="9" t="s">
        <v>5612</v>
      </c>
      <c r="AX3860" s="9" t="s">
        <v>5612</v>
      </c>
      <c r="AY3860" s="9" t="s">
        <v>5612</v>
      </c>
      <c r="AZ3860" s="9" t="s">
        <v>5612</v>
      </c>
    </row>
    <row r="3861" spans="1:52" x14ac:dyDescent="0.2">
      <c r="A3861" s="38" t="s">
        <v>43</v>
      </c>
      <c r="B3861" s="7">
        <v>2011</v>
      </c>
      <c r="C3861" s="3" t="s">
        <v>62</v>
      </c>
      <c r="D3861" t="s">
        <v>388</v>
      </c>
      <c r="E3861" t="s">
        <v>4370</v>
      </c>
      <c r="F3861">
        <v>10</v>
      </c>
      <c r="G3861">
        <v>5</v>
      </c>
      <c r="H3861">
        <v>5</v>
      </c>
      <c r="I3861">
        <v>5</v>
      </c>
      <c r="J3861">
        <v>5</v>
      </c>
      <c r="K3861">
        <v>5</v>
      </c>
      <c r="L3861">
        <v>5</v>
      </c>
      <c r="M3861">
        <v>5</v>
      </c>
      <c r="N3861">
        <v>16</v>
      </c>
      <c r="O3861">
        <v>13</v>
      </c>
      <c r="P3861">
        <v>74</v>
      </c>
      <c r="Q3861">
        <v>34</v>
      </c>
      <c r="R3861">
        <v>299328</v>
      </c>
      <c r="S3861">
        <v>589423</v>
      </c>
      <c r="T3861">
        <v>655681</v>
      </c>
      <c r="U3861">
        <v>585518</v>
      </c>
      <c r="V3861">
        <v>608889</v>
      </c>
      <c r="W3861">
        <v>651382</v>
      </c>
      <c r="X3861">
        <v>569147</v>
      </c>
      <c r="Y3861">
        <v>357576</v>
      </c>
      <c r="Z3861">
        <v>192192</v>
      </c>
      <c r="AA3861">
        <v>66728</v>
      </c>
      <c r="AB3861">
        <v>4575864</v>
      </c>
      <c r="AC3861">
        <v>616496</v>
      </c>
      <c r="AD3861" s="9">
        <v>3.3408167628821898E-5</v>
      </c>
      <c r="AE3861" s="9">
        <v>8.4828722326750054E-6</v>
      </c>
      <c r="AF3861" s="9">
        <v>7.6256594288991139E-6</v>
      </c>
      <c r="AG3861" s="9">
        <v>8.5394471220355317E-6</v>
      </c>
      <c r="AH3861" s="9">
        <v>8.2116773336355224E-6</v>
      </c>
      <c r="AI3861" s="9">
        <v>7.6759873622544076E-6</v>
      </c>
      <c r="AJ3861" s="9">
        <v>8.7850766146531556E-6</v>
      </c>
      <c r="AK3861" s="9">
        <v>1.3983041367429581E-5</v>
      </c>
      <c r="AL3861" s="9">
        <v>8.325008325008325E-5</v>
      </c>
      <c r="AM3861" s="9">
        <v>1.948207648962954E-4</v>
      </c>
      <c r="AN3861" s="9">
        <v>1.617180930202471E-5</v>
      </c>
      <c r="AO3861" s="9">
        <v>5.5150398380524775E-5</v>
      </c>
      <c r="AP3861" s="8">
        <v>4.3999999999999996E-4</v>
      </c>
      <c r="AQ3861" s="8" t="s">
        <v>5612</v>
      </c>
      <c r="AR3861" s="37">
        <v>1.9E-2</v>
      </c>
      <c r="AS3861" s="37">
        <v>0.01</v>
      </c>
      <c r="AT3861" s="37">
        <v>0</v>
      </c>
      <c r="AU3861" s="9" t="s">
        <v>5612</v>
      </c>
      <c r="AV3861" s="9" t="s">
        <v>5612</v>
      </c>
      <c r="AW3861" s="9" t="s">
        <v>5612</v>
      </c>
      <c r="AX3861" s="9" t="s">
        <v>5612</v>
      </c>
      <c r="AY3861" s="9" t="s">
        <v>5612</v>
      </c>
      <c r="AZ3861" s="9" t="s">
        <v>5612</v>
      </c>
    </row>
    <row r="3862" spans="1:52" x14ac:dyDescent="0.2">
      <c r="A3862" s="38" t="s">
        <v>43</v>
      </c>
      <c r="B3862" s="7">
        <v>2011</v>
      </c>
      <c r="C3862" s="3" t="s">
        <v>63</v>
      </c>
      <c r="D3862" t="s">
        <v>388</v>
      </c>
      <c r="E3862" t="s">
        <v>4371</v>
      </c>
      <c r="F3862">
        <v>10</v>
      </c>
      <c r="G3862">
        <v>5</v>
      </c>
      <c r="H3862">
        <v>5</v>
      </c>
      <c r="I3862">
        <v>5</v>
      </c>
      <c r="J3862">
        <v>5</v>
      </c>
      <c r="K3862">
        <v>5</v>
      </c>
      <c r="L3862">
        <v>5</v>
      </c>
      <c r="M3862">
        <v>5</v>
      </c>
      <c r="N3862">
        <v>11</v>
      </c>
      <c r="O3862">
        <v>14</v>
      </c>
      <c r="P3862">
        <v>70</v>
      </c>
      <c r="Q3862">
        <v>30</v>
      </c>
      <c r="R3862">
        <v>299328</v>
      </c>
      <c r="S3862">
        <v>589423</v>
      </c>
      <c r="T3862">
        <v>655681</v>
      </c>
      <c r="U3862">
        <v>585518</v>
      </c>
      <c r="V3862">
        <v>608889</v>
      </c>
      <c r="W3862">
        <v>651382</v>
      </c>
      <c r="X3862">
        <v>569147</v>
      </c>
      <c r="Y3862">
        <v>357576</v>
      </c>
      <c r="Z3862">
        <v>192192</v>
      </c>
      <c r="AA3862">
        <v>66728</v>
      </c>
      <c r="AB3862">
        <v>4575864</v>
      </c>
      <c r="AC3862">
        <v>616496</v>
      </c>
      <c r="AD3862" s="9">
        <v>3.3408167628821898E-5</v>
      </c>
      <c r="AE3862" s="9">
        <v>8.4828722326750054E-6</v>
      </c>
      <c r="AF3862" s="9">
        <v>7.6256594288991139E-6</v>
      </c>
      <c r="AG3862" s="9">
        <v>8.5394471220355317E-6</v>
      </c>
      <c r="AH3862" s="9">
        <v>8.2116773336355224E-6</v>
      </c>
      <c r="AI3862" s="9">
        <v>7.6759873622544076E-6</v>
      </c>
      <c r="AJ3862" s="9">
        <v>8.7850766146531556E-6</v>
      </c>
      <c r="AK3862" s="9">
        <v>1.3983041367429581E-5</v>
      </c>
      <c r="AL3862" s="9">
        <v>5.7234432234432234E-5</v>
      </c>
      <c r="AM3862" s="9">
        <v>2.0980697758062581E-4</v>
      </c>
      <c r="AN3862" s="9">
        <v>1.5297657447861214E-5</v>
      </c>
      <c r="AO3862" s="9">
        <v>4.8662116218110096E-5</v>
      </c>
      <c r="AP3862" s="8">
        <v>6.9999999999999999E-4</v>
      </c>
      <c r="AQ3862" s="8" t="s">
        <v>5612</v>
      </c>
      <c r="AR3862" s="37">
        <v>8.1000000000000003E-2</v>
      </c>
      <c r="AS3862" s="37">
        <v>0.126</v>
      </c>
      <c r="AT3862" s="37">
        <v>0.23100000000000001</v>
      </c>
      <c r="AU3862" s="9" t="s">
        <v>5612</v>
      </c>
      <c r="AV3862" s="9" t="s">
        <v>5612</v>
      </c>
      <c r="AW3862" s="9" t="s">
        <v>5612</v>
      </c>
      <c r="AX3862" s="9" t="s">
        <v>5612</v>
      </c>
      <c r="AY3862" s="9" t="s">
        <v>5612</v>
      </c>
      <c r="AZ3862" s="9" t="s">
        <v>5612</v>
      </c>
    </row>
    <row r="3863" spans="1:52" x14ac:dyDescent="0.2">
      <c r="A3863" s="38" t="s">
        <v>43</v>
      </c>
      <c r="B3863" s="7">
        <v>2011</v>
      </c>
      <c r="C3863" s="3" t="s">
        <v>64</v>
      </c>
      <c r="D3863" t="s">
        <v>388</v>
      </c>
      <c r="E3863" t="s">
        <v>4372</v>
      </c>
      <c r="F3863">
        <v>10</v>
      </c>
      <c r="G3863">
        <v>5</v>
      </c>
      <c r="H3863">
        <v>5</v>
      </c>
      <c r="I3863">
        <v>5</v>
      </c>
      <c r="J3863">
        <v>5</v>
      </c>
      <c r="K3863">
        <v>5</v>
      </c>
      <c r="L3863">
        <v>5</v>
      </c>
      <c r="M3863">
        <v>10</v>
      </c>
      <c r="N3863">
        <v>15</v>
      </c>
      <c r="O3863">
        <v>14</v>
      </c>
      <c r="P3863">
        <v>79</v>
      </c>
      <c r="Q3863">
        <v>39</v>
      </c>
      <c r="R3863">
        <v>299328</v>
      </c>
      <c r="S3863">
        <v>589423</v>
      </c>
      <c r="T3863">
        <v>655681</v>
      </c>
      <c r="U3863">
        <v>585518</v>
      </c>
      <c r="V3863">
        <v>608889</v>
      </c>
      <c r="W3863">
        <v>651382</v>
      </c>
      <c r="X3863">
        <v>569147</v>
      </c>
      <c r="Y3863">
        <v>357576</v>
      </c>
      <c r="Z3863">
        <v>192192</v>
      </c>
      <c r="AA3863">
        <v>66728</v>
      </c>
      <c r="AB3863">
        <v>4575864</v>
      </c>
      <c r="AC3863">
        <v>616496</v>
      </c>
      <c r="AD3863" s="9">
        <v>3.3408167628821898E-5</v>
      </c>
      <c r="AE3863" s="9">
        <v>8.4828722326750054E-6</v>
      </c>
      <c r="AF3863" s="9">
        <v>7.6256594288991139E-6</v>
      </c>
      <c r="AG3863" s="9">
        <v>8.5394471220355317E-6</v>
      </c>
      <c r="AH3863" s="9">
        <v>8.2116773336355224E-6</v>
      </c>
      <c r="AI3863" s="9">
        <v>7.6759873622544076E-6</v>
      </c>
      <c r="AJ3863" s="9">
        <v>8.7850766146531556E-6</v>
      </c>
      <c r="AK3863" s="9">
        <v>2.7966082734859162E-5</v>
      </c>
      <c r="AL3863" s="9">
        <v>7.8046953046953047E-5</v>
      </c>
      <c r="AM3863" s="9">
        <v>2.0980697758062581E-4</v>
      </c>
      <c r="AN3863" s="9">
        <v>1.7264499119729084E-5</v>
      </c>
      <c r="AO3863" s="9">
        <v>6.3260751083543126E-5</v>
      </c>
      <c r="AP3863" s="8">
        <v>1.7749999999999999E-3</v>
      </c>
      <c r="AQ3863" s="8" t="s">
        <v>5612</v>
      </c>
      <c r="AR3863" s="37">
        <v>0.247</v>
      </c>
      <c r="AS3863" s="37">
        <v>0.45100000000000001</v>
      </c>
      <c r="AT3863" s="37">
        <v>0.42399999999999999</v>
      </c>
      <c r="AU3863" s="9" t="s">
        <v>5612</v>
      </c>
      <c r="AV3863" s="9" t="s">
        <v>5612</v>
      </c>
      <c r="AW3863" s="9" t="s">
        <v>5612</v>
      </c>
      <c r="AX3863" s="9" t="s">
        <v>5612</v>
      </c>
      <c r="AY3863" s="9" t="s">
        <v>5612</v>
      </c>
      <c r="AZ3863" s="9" t="s">
        <v>5612</v>
      </c>
    </row>
    <row r="3864" spans="1:52" x14ac:dyDescent="0.2">
      <c r="A3864" s="38" t="s">
        <v>43</v>
      </c>
      <c r="B3864" s="7">
        <v>2011</v>
      </c>
      <c r="C3864" s="3" t="s">
        <v>65</v>
      </c>
      <c r="D3864" t="s">
        <v>388</v>
      </c>
      <c r="E3864" t="s">
        <v>4373</v>
      </c>
      <c r="F3864">
        <v>10</v>
      </c>
      <c r="G3864">
        <v>5</v>
      </c>
      <c r="H3864">
        <v>5</v>
      </c>
      <c r="I3864">
        <v>5</v>
      </c>
      <c r="J3864">
        <v>5</v>
      </c>
      <c r="K3864">
        <v>5</v>
      </c>
      <c r="L3864">
        <v>5</v>
      </c>
      <c r="M3864">
        <v>11</v>
      </c>
      <c r="N3864">
        <v>14</v>
      </c>
      <c r="O3864">
        <v>23</v>
      </c>
      <c r="P3864">
        <v>88</v>
      </c>
      <c r="Q3864">
        <v>48</v>
      </c>
      <c r="R3864">
        <v>299328</v>
      </c>
      <c r="S3864">
        <v>589423</v>
      </c>
      <c r="T3864">
        <v>655681</v>
      </c>
      <c r="U3864">
        <v>585518</v>
      </c>
      <c r="V3864">
        <v>608889</v>
      </c>
      <c r="W3864">
        <v>651382</v>
      </c>
      <c r="X3864">
        <v>569147</v>
      </c>
      <c r="Y3864">
        <v>357576</v>
      </c>
      <c r="Z3864">
        <v>192192</v>
      </c>
      <c r="AA3864">
        <v>66728</v>
      </c>
      <c r="AB3864">
        <v>4575864</v>
      </c>
      <c r="AC3864">
        <v>616496</v>
      </c>
      <c r="AD3864" s="9">
        <v>3.3408167628821898E-5</v>
      </c>
      <c r="AE3864" s="9">
        <v>8.4828722326750054E-6</v>
      </c>
      <c r="AF3864" s="9">
        <v>7.6256594288991139E-6</v>
      </c>
      <c r="AG3864" s="9">
        <v>8.5394471220355317E-6</v>
      </c>
      <c r="AH3864" s="9">
        <v>8.2116773336355224E-6</v>
      </c>
      <c r="AI3864" s="9">
        <v>7.6759873622544076E-6</v>
      </c>
      <c r="AJ3864" s="9">
        <v>8.7850766146531556E-6</v>
      </c>
      <c r="AK3864" s="9">
        <v>3.0762691008345082E-5</v>
      </c>
      <c r="AL3864" s="9">
        <v>7.2843822843822844E-5</v>
      </c>
      <c r="AM3864" s="9">
        <v>3.4468289173959955E-4</v>
      </c>
      <c r="AN3864" s="9">
        <v>1.9231340791596954E-5</v>
      </c>
      <c r="AO3864" s="9">
        <v>7.7859385948976148E-5</v>
      </c>
      <c r="AP3864" s="8">
        <v>2.4600000000000004E-3</v>
      </c>
      <c r="AQ3864" s="8" t="s">
        <v>5612</v>
      </c>
      <c r="AR3864" s="37">
        <v>0.33400000000000002</v>
      </c>
      <c r="AS3864" s="37">
        <v>0.57999999999999996</v>
      </c>
      <c r="AT3864" s="37">
        <v>0.56000000000000005</v>
      </c>
      <c r="AU3864" s="9" t="s">
        <v>5612</v>
      </c>
      <c r="AV3864" s="9" t="s">
        <v>5612</v>
      </c>
      <c r="AW3864" s="9" t="s">
        <v>5612</v>
      </c>
      <c r="AX3864" s="9" t="s">
        <v>5612</v>
      </c>
      <c r="AY3864" s="9" t="s">
        <v>5612</v>
      </c>
      <c r="AZ3864" s="9" t="s">
        <v>5612</v>
      </c>
    </row>
    <row r="3865" spans="1:52" x14ac:dyDescent="0.2">
      <c r="A3865" s="38" t="s">
        <v>43</v>
      </c>
      <c r="B3865" s="7">
        <v>2011</v>
      </c>
      <c r="C3865" s="3" t="s">
        <v>66</v>
      </c>
      <c r="D3865" t="s">
        <v>388</v>
      </c>
      <c r="E3865" t="s">
        <v>4374</v>
      </c>
      <c r="F3865">
        <v>10</v>
      </c>
      <c r="G3865">
        <v>5</v>
      </c>
      <c r="H3865">
        <v>5</v>
      </c>
      <c r="I3865">
        <v>5</v>
      </c>
      <c r="J3865">
        <v>5</v>
      </c>
      <c r="K3865">
        <v>5</v>
      </c>
      <c r="L3865">
        <v>5</v>
      </c>
      <c r="M3865">
        <v>5</v>
      </c>
      <c r="N3865">
        <v>19</v>
      </c>
      <c r="O3865">
        <v>25</v>
      </c>
      <c r="P3865">
        <v>89</v>
      </c>
      <c r="Q3865">
        <v>49</v>
      </c>
      <c r="R3865">
        <v>299328</v>
      </c>
      <c r="S3865">
        <v>589423</v>
      </c>
      <c r="T3865">
        <v>655681</v>
      </c>
      <c r="U3865">
        <v>585518</v>
      </c>
      <c r="V3865">
        <v>608889</v>
      </c>
      <c r="W3865">
        <v>651382</v>
      </c>
      <c r="X3865">
        <v>569147</v>
      </c>
      <c r="Y3865">
        <v>357576</v>
      </c>
      <c r="Z3865">
        <v>192192</v>
      </c>
      <c r="AA3865">
        <v>66728</v>
      </c>
      <c r="AB3865">
        <v>4575864</v>
      </c>
      <c r="AC3865">
        <v>616496</v>
      </c>
      <c r="AD3865" s="9">
        <v>3.3408167628821898E-5</v>
      </c>
      <c r="AE3865" s="9">
        <v>8.4828722326750054E-6</v>
      </c>
      <c r="AF3865" s="9">
        <v>7.6256594288991139E-6</v>
      </c>
      <c r="AG3865" s="9">
        <v>8.5394471220355317E-6</v>
      </c>
      <c r="AH3865" s="9">
        <v>8.2116773336355224E-6</v>
      </c>
      <c r="AI3865" s="9">
        <v>7.6759873622544076E-6</v>
      </c>
      <c r="AJ3865" s="9">
        <v>8.7850766146531556E-6</v>
      </c>
      <c r="AK3865" s="9">
        <v>1.3983041367429581E-5</v>
      </c>
      <c r="AL3865" s="9">
        <v>9.8859473859473859E-5</v>
      </c>
      <c r="AM3865" s="9">
        <v>3.7465531710826038E-4</v>
      </c>
      <c r="AN3865" s="9">
        <v>1.9449878755137826E-5</v>
      </c>
      <c r="AO3865" s="9">
        <v>7.9481456489579813E-5</v>
      </c>
      <c r="AP3865" s="8">
        <v>2.8250000000000003E-3</v>
      </c>
      <c r="AQ3865" s="8" t="s">
        <v>5612</v>
      </c>
      <c r="AR3865" s="37">
        <v>0.35700000000000004</v>
      </c>
      <c r="AS3865" s="37">
        <v>0.61099999999999999</v>
      </c>
      <c r="AT3865" s="37">
        <v>0.59399999999999997</v>
      </c>
      <c r="AU3865" s="9" t="s">
        <v>5612</v>
      </c>
      <c r="AV3865" s="9" t="s">
        <v>5612</v>
      </c>
      <c r="AW3865" s="9" t="s">
        <v>5612</v>
      </c>
      <c r="AX3865" s="9" t="s">
        <v>5612</v>
      </c>
      <c r="AY3865" s="9" t="s">
        <v>5612</v>
      </c>
      <c r="AZ3865" s="9" t="s">
        <v>5612</v>
      </c>
    </row>
    <row r="3866" spans="1:52" x14ac:dyDescent="0.2">
      <c r="A3866" s="38" t="s">
        <v>43</v>
      </c>
      <c r="B3866" s="7">
        <v>2012</v>
      </c>
      <c r="C3866" s="3" t="s">
        <v>55</v>
      </c>
      <c r="D3866" t="s">
        <v>389</v>
      </c>
      <c r="E3866" t="s">
        <v>4375</v>
      </c>
      <c r="F3866">
        <v>10</v>
      </c>
      <c r="G3866">
        <v>5</v>
      </c>
      <c r="H3866">
        <v>5</v>
      </c>
      <c r="I3866">
        <v>5</v>
      </c>
      <c r="J3866">
        <v>5</v>
      </c>
      <c r="K3866">
        <v>5</v>
      </c>
      <c r="L3866">
        <v>5</v>
      </c>
      <c r="M3866">
        <v>11</v>
      </c>
      <c r="N3866">
        <v>18</v>
      </c>
      <c r="O3866">
        <v>24</v>
      </c>
      <c r="P3866">
        <v>93</v>
      </c>
      <c r="Q3866">
        <v>53</v>
      </c>
      <c r="R3866">
        <v>299819</v>
      </c>
      <c r="S3866">
        <v>594548</v>
      </c>
      <c r="T3866">
        <v>660329</v>
      </c>
      <c r="U3866">
        <v>592778</v>
      </c>
      <c r="V3866">
        <v>603672</v>
      </c>
      <c r="W3866">
        <v>653523</v>
      </c>
      <c r="X3866">
        <v>585584</v>
      </c>
      <c r="Y3866">
        <v>375219</v>
      </c>
      <c r="Z3866">
        <v>195287</v>
      </c>
      <c r="AA3866">
        <v>69592</v>
      </c>
      <c r="AB3866">
        <v>4630351</v>
      </c>
      <c r="AC3866">
        <v>640098</v>
      </c>
      <c r="AD3866" s="9">
        <v>3.3353456585473237E-5</v>
      </c>
      <c r="AE3866" s="9">
        <v>8.4097499276761513E-6</v>
      </c>
      <c r="AF3866" s="9">
        <v>7.5719830569307122E-6</v>
      </c>
      <c r="AG3866" s="9">
        <v>8.434860942882496E-6</v>
      </c>
      <c r="AH3866" s="9">
        <v>8.2826435547780916E-6</v>
      </c>
      <c r="AI3866" s="9">
        <v>7.6508401387556375E-6</v>
      </c>
      <c r="AJ3866" s="9">
        <v>8.5384846580507666E-6</v>
      </c>
      <c r="AK3866" s="9">
        <v>2.9316212665136893E-5</v>
      </c>
      <c r="AL3866" s="9">
        <v>9.2172033980756534E-5</v>
      </c>
      <c r="AM3866" s="9">
        <v>3.4486722611794458E-4</v>
      </c>
      <c r="AN3866" s="9">
        <v>2.0084870455825054E-5</v>
      </c>
      <c r="AO3866" s="9">
        <v>8.2799821277366905E-5</v>
      </c>
      <c r="AP3866" s="8">
        <v>3.9749999999999994E-3</v>
      </c>
      <c r="AQ3866" s="8" t="s">
        <v>5612</v>
      </c>
      <c r="AR3866" s="37">
        <v>0.38600000000000001</v>
      </c>
      <c r="AS3866" s="37">
        <v>0.63400000000000001</v>
      </c>
      <c r="AT3866" s="37">
        <v>0.61799999999999999</v>
      </c>
      <c r="AU3866" s="9" t="s">
        <v>5612</v>
      </c>
      <c r="AV3866" s="9" t="s">
        <v>5612</v>
      </c>
      <c r="AW3866" s="9" t="s">
        <v>5612</v>
      </c>
      <c r="AX3866" s="9" t="s">
        <v>5612</v>
      </c>
      <c r="AY3866" s="9" t="s">
        <v>5612</v>
      </c>
      <c r="AZ3866" s="9" t="s">
        <v>5612</v>
      </c>
    </row>
    <row r="3867" spans="1:52" x14ac:dyDescent="0.2">
      <c r="A3867" s="38" t="s">
        <v>43</v>
      </c>
      <c r="B3867" s="7">
        <v>2012</v>
      </c>
      <c r="C3867" s="3" t="s">
        <v>56</v>
      </c>
      <c r="D3867" t="s">
        <v>389</v>
      </c>
      <c r="E3867" t="s">
        <v>4376</v>
      </c>
      <c r="F3867">
        <v>10</v>
      </c>
      <c r="G3867">
        <v>5</v>
      </c>
      <c r="H3867">
        <v>5</v>
      </c>
      <c r="I3867">
        <v>5</v>
      </c>
      <c r="J3867">
        <v>5</v>
      </c>
      <c r="K3867">
        <v>5</v>
      </c>
      <c r="L3867">
        <v>5</v>
      </c>
      <c r="M3867">
        <v>5</v>
      </c>
      <c r="N3867">
        <v>15</v>
      </c>
      <c r="O3867">
        <v>18</v>
      </c>
      <c r="P3867">
        <v>78</v>
      </c>
      <c r="Q3867">
        <v>38</v>
      </c>
      <c r="R3867">
        <v>299819</v>
      </c>
      <c r="S3867">
        <v>594548</v>
      </c>
      <c r="T3867">
        <v>660329</v>
      </c>
      <c r="U3867">
        <v>592778</v>
      </c>
      <c r="V3867">
        <v>603672</v>
      </c>
      <c r="W3867">
        <v>653523</v>
      </c>
      <c r="X3867">
        <v>585584</v>
      </c>
      <c r="Y3867">
        <v>375219</v>
      </c>
      <c r="Z3867">
        <v>195287</v>
      </c>
      <c r="AA3867">
        <v>69592</v>
      </c>
      <c r="AB3867">
        <v>4630351</v>
      </c>
      <c r="AC3867">
        <v>640098</v>
      </c>
      <c r="AD3867" s="9">
        <v>3.3353456585473237E-5</v>
      </c>
      <c r="AE3867" s="9">
        <v>8.4097499276761513E-6</v>
      </c>
      <c r="AF3867" s="9">
        <v>7.5719830569307122E-6</v>
      </c>
      <c r="AG3867" s="9">
        <v>8.434860942882496E-6</v>
      </c>
      <c r="AH3867" s="9">
        <v>8.2826435547780916E-6</v>
      </c>
      <c r="AI3867" s="9">
        <v>7.6508401387556375E-6</v>
      </c>
      <c r="AJ3867" s="9">
        <v>8.5384846580507666E-6</v>
      </c>
      <c r="AK3867" s="9">
        <v>1.332555121142586E-5</v>
      </c>
      <c r="AL3867" s="9">
        <v>7.6810028317297107E-5</v>
      </c>
      <c r="AM3867" s="9">
        <v>2.5865041958845846E-4</v>
      </c>
      <c r="AN3867" s="9">
        <v>1.6845375221014563E-5</v>
      </c>
      <c r="AO3867" s="9">
        <v>5.9365909595093255E-5</v>
      </c>
      <c r="AP3867" s="8">
        <v>4.7399999999999994E-3</v>
      </c>
      <c r="AQ3867" s="8" t="s">
        <v>5612</v>
      </c>
      <c r="AR3867" s="37">
        <v>0.40299999999999997</v>
      </c>
      <c r="AS3867" s="37">
        <v>0.64599999999999991</v>
      </c>
      <c r="AT3867" s="37">
        <v>0.63600000000000001</v>
      </c>
      <c r="AU3867" s="9" t="s">
        <v>5612</v>
      </c>
      <c r="AV3867" s="9" t="s">
        <v>5612</v>
      </c>
      <c r="AW3867" s="9" t="s">
        <v>5612</v>
      </c>
      <c r="AX3867" s="9" t="s">
        <v>5612</v>
      </c>
      <c r="AY3867" s="9" t="s">
        <v>5612</v>
      </c>
      <c r="AZ3867" s="9" t="s">
        <v>5612</v>
      </c>
    </row>
    <row r="3868" spans="1:52" x14ac:dyDescent="0.2">
      <c r="A3868" s="38" t="s">
        <v>43</v>
      </c>
      <c r="B3868" s="7">
        <v>2012</v>
      </c>
      <c r="C3868" s="3" t="s">
        <v>57</v>
      </c>
      <c r="D3868" t="s">
        <v>389</v>
      </c>
      <c r="E3868" t="s">
        <v>4377</v>
      </c>
      <c r="F3868">
        <v>10</v>
      </c>
      <c r="G3868">
        <v>5</v>
      </c>
      <c r="H3868">
        <v>5</v>
      </c>
      <c r="I3868">
        <v>5</v>
      </c>
      <c r="J3868">
        <v>5</v>
      </c>
      <c r="K3868">
        <v>5</v>
      </c>
      <c r="L3868">
        <v>5</v>
      </c>
      <c r="M3868">
        <v>10</v>
      </c>
      <c r="N3868">
        <v>5</v>
      </c>
      <c r="O3868">
        <v>34</v>
      </c>
      <c r="P3868">
        <v>89</v>
      </c>
      <c r="Q3868">
        <v>49</v>
      </c>
      <c r="R3868">
        <v>299819</v>
      </c>
      <c r="S3868">
        <v>594548</v>
      </c>
      <c r="T3868">
        <v>660329</v>
      </c>
      <c r="U3868">
        <v>592778</v>
      </c>
      <c r="V3868">
        <v>603672</v>
      </c>
      <c r="W3868">
        <v>653523</v>
      </c>
      <c r="X3868">
        <v>585584</v>
      </c>
      <c r="Y3868">
        <v>375219</v>
      </c>
      <c r="Z3868">
        <v>195287</v>
      </c>
      <c r="AA3868">
        <v>69592</v>
      </c>
      <c r="AB3868">
        <v>4630351</v>
      </c>
      <c r="AC3868">
        <v>640098</v>
      </c>
      <c r="AD3868" s="9">
        <v>3.3353456585473237E-5</v>
      </c>
      <c r="AE3868" s="9">
        <v>8.4097499276761513E-6</v>
      </c>
      <c r="AF3868" s="9">
        <v>7.5719830569307122E-6</v>
      </c>
      <c r="AG3868" s="9">
        <v>8.434860942882496E-6</v>
      </c>
      <c r="AH3868" s="9">
        <v>8.2826435547780916E-6</v>
      </c>
      <c r="AI3868" s="9">
        <v>7.6508401387556375E-6</v>
      </c>
      <c r="AJ3868" s="9">
        <v>8.5384846580507666E-6</v>
      </c>
      <c r="AK3868" s="9">
        <v>2.6651102422851721E-5</v>
      </c>
      <c r="AL3868" s="9">
        <v>2.5603342772432368E-5</v>
      </c>
      <c r="AM3868" s="9">
        <v>4.8856190366708819E-4</v>
      </c>
      <c r="AN3868" s="9">
        <v>1.9221005059875592E-5</v>
      </c>
      <c r="AO3868" s="9">
        <v>7.6550778162093929E-5</v>
      </c>
      <c r="AP3868" s="8">
        <v>2.2750000000000001E-3</v>
      </c>
      <c r="AQ3868" s="8" t="s">
        <v>5612</v>
      </c>
      <c r="AR3868" s="37">
        <v>0.41200000000000003</v>
      </c>
      <c r="AS3868" s="37">
        <v>0.65400000000000003</v>
      </c>
      <c r="AT3868" s="37">
        <v>0.66900000000000004</v>
      </c>
      <c r="AU3868" s="9" t="s">
        <v>5612</v>
      </c>
      <c r="AV3868" s="9" t="s">
        <v>5612</v>
      </c>
      <c r="AW3868" s="9" t="s">
        <v>5612</v>
      </c>
      <c r="AX3868" s="9" t="s">
        <v>5612</v>
      </c>
      <c r="AY3868" s="9" t="s">
        <v>5612</v>
      </c>
      <c r="AZ3868" s="9" t="s">
        <v>5612</v>
      </c>
    </row>
    <row r="3869" spans="1:52" x14ac:dyDescent="0.2">
      <c r="A3869" s="38" t="s">
        <v>43</v>
      </c>
      <c r="B3869" s="7">
        <v>2012</v>
      </c>
      <c r="C3869" s="3" t="s">
        <v>58</v>
      </c>
      <c r="D3869" t="s">
        <v>389</v>
      </c>
      <c r="E3869" t="s">
        <v>4378</v>
      </c>
      <c r="F3869">
        <v>10</v>
      </c>
      <c r="G3869">
        <v>5</v>
      </c>
      <c r="H3869">
        <v>5</v>
      </c>
      <c r="I3869">
        <v>5</v>
      </c>
      <c r="J3869">
        <v>5</v>
      </c>
      <c r="K3869">
        <v>5</v>
      </c>
      <c r="L3869">
        <v>5</v>
      </c>
      <c r="M3869">
        <v>11</v>
      </c>
      <c r="N3869">
        <v>19</v>
      </c>
      <c r="O3869">
        <v>20</v>
      </c>
      <c r="P3869">
        <v>90</v>
      </c>
      <c r="Q3869">
        <v>50</v>
      </c>
      <c r="R3869">
        <v>299819</v>
      </c>
      <c r="S3869">
        <v>594548</v>
      </c>
      <c r="T3869">
        <v>660329</v>
      </c>
      <c r="U3869">
        <v>592778</v>
      </c>
      <c r="V3869">
        <v>603672</v>
      </c>
      <c r="W3869">
        <v>653523</v>
      </c>
      <c r="X3869">
        <v>585584</v>
      </c>
      <c r="Y3869">
        <v>375219</v>
      </c>
      <c r="Z3869">
        <v>195287</v>
      </c>
      <c r="AA3869">
        <v>69592</v>
      </c>
      <c r="AB3869">
        <v>4630351</v>
      </c>
      <c r="AC3869">
        <v>640098</v>
      </c>
      <c r="AD3869" s="9">
        <v>3.3353456585473237E-5</v>
      </c>
      <c r="AE3869" s="9">
        <v>8.4097499276761513E-6</v>
      </c>
      <c r="AF3869" s="9">
        <v>7.5719830569307122E-6</v>
      </c>
      <c r="AG3869" s="9">
        <v>8.434860942882496E-6</v>
      </c>
      <c r="AH3869" s="9">
        <v>8.2826435547780916E-6</v>
      </c>
      <c r="AI3869" s="9">
        <v>7.6508401387556375E-6</v>
      </c>
      <c r="AJ3869" s="9">
        <v>8.5384846580507666E-6</v>
      </c>
      <c r="AK3869" s="9">
        <v>2.9316212665136893E-5</v>
      </c>
      <c r="AL3869" s="9">
        <v>9.7292702535242996E-5</v>
      </c>
      <c r="AM3869" s="9">
        <v>2.8738935509828718E-4</v>
      </c>
      <c r="AN3869" s="9">
        <v>1.9436971408862957E-5</v>
      </c>
      <c r="AO3869" s="9">
        <v>7.811303894091217E-5</v>
      </c>
      <c r="AP3869" s="8">
        <v>2.1250000000000002E-3</v>
      </c>
      <c r="AQ3869" s="8" t="s">
        <v>5612</v>
      </c>
      <c r="AR3869" s="37">
        <v>0.42100000000000004</v>
      </c>
      <c r="AS3869" s="37">
        <v>0.65400000000000003</v>
      </c>
      <c r="AT3869" s="37">
        <v>0.67599999999999993</v>
      </c>
      <c r="AU3869" s="9" t="s">
        <v>5612</v>
      </c>
      <c r="AV3869" s="9" t="s">
        <v>5612</v>
      </c>
      <c r="AW3869" s="9" t="s">
        <v>5612</v>
      </c>
      <c r="AX3869" s="9" t="s">
        <v>5612</v>
      </c>
      <c r="AY3869" s="9" t="s">
        <v>5612</v>
      </c>
      <c r="AZ3869" s="9" t="s">
        <v>5612</v>
      </c>
    </row>
    <row r="3870" spans="1:52" x14ac:dyDescent="0.2">
      <c r="A3870" s="38" t="s">
        <v>43</v>
      </c>
      <c r="B3870" s="7">
        <v>2012</v>
      </c>
      <c r="C3870" s="3" t="s">
        <v>59</v>
      </c>
      <c r="D3870" t="s">
        <v>389</v>
      </c>
      <c r="E3870" t="s">
        <v>4379</v>
      </c>
      <c r="F3870">
        <v>10</v>
      </c>
      <c r="G3870">
        <v>5</v>
      </c>
      <c r="H3870">
        <v>5</v>
      </c>
      <c r="I3870">
        <v>5</v>
      </c>
      <c r="J3870">
        <v>5</v>
      </c>
      <c r="K3870">
        <v>5</v>
      </c>
      <c r="L3870">
        <v>5</v>
      </c>
      <c r="M3870">
        <v>5</v>
      </c>
      <c r="N3870">
        <v>23</v>
      </c>
      <c r="O3870">
        <v>23</v>
      </c>
      <c r="P3870">
        <v>91</v>
      </c>
      <c r="Q3870">
        <v>51</v>
      </c>
      <c r="R3870">
        <v>299819</v>
      </c>
      <c r="S3870">
        <v>594548</v>
      </c>
      <c r="T3870">
        <v>660329</v>
      </c>
      <c r="U3870">
        <v>592778</v>
      </c>
      <c r="V3870">
        <v>603672</v>
      </c>
      <c r="W3870">
        <v>653523</v>
      </c>
      <c r="X3870">
        <v>585584</v>
      </c>
      <c r="Y3870">
        <v>375219</v>
      </c>
      <c r="Z3870">
        <v>195287</v>
      </c>
      <c r="AA3870">
        <v>69592</v>
      </c>
      <c r="AB3870">
        <v>4630351</v>
      </c>
      <c r="AC3870">
        <v>640098</v>
      </c>
      <c r="AD3870" s="9">
        <v>3.3353456585473237E-5</v>
      </c>
      <c r="AE3870" s="9">
        <v>8.4097499276761513E-6</v>
      </c>
      <c r="AF3870" s="9">
        <v>7.5719830569307122E-6</v>
      </c>
      <c r="AG3870" s="9">
        <v>8.434860942882496E-6</v>
      </c>
      <c r="AH3870" s="9">
        <v>8.2826435547780916E-6</v>
      </c>
      <c r="AI3870" s="9">
        <v>7.6508401387556375E-6</v>
      </c>
      <c r="AJ3870" s="9">
        <v>8.5384846580507666E-6</v>
      </c>
      <c r="AK3870" s="9">
        <v>1.332555121142586E-5</v>
      </c>
      <c r="AL3870" s="9">
        <v>1.177753767531889E-4</v>
      </c>
      <c r="AM3870" s="9">
        <v>3.3049775836303021E-4</v>
      </c>
      <c r="AN3870" s="9">
        <v>1.9652937757850323E-5</v>
      </c>
      <c r="AO3870" s="9">
        <v>7.9675299719730411E-5</v>
      </c>
      <c r="AP3870" s="8">
        <v>1.3599999999999999E-3</v>
      </c>
      <c r="AQ3870" s="8" t="s">
        <v>5612</v>
      </c>
      <c r="AR3870" s="37">
        <v>0.42100000000000004</v>
      </c>
      <c r="AS3870" s="37">
        <v>0.65700000000000003</v>
      </c>
      <c r="AT3870" s="37">
        <v>0.67599999999999993</v>
      </c>
      <c r="AU3870" s="9" t="s">
        <v>5612</v>
      </c>
      <c r="AV3870" s="9" t="s">
        <v>5612</v>
      </c>
      <c r="AW3870" s="9" t="s">
        <v>5612</v>
      </c>
      <c r="AX3870" s="9" t="s">
        <v>5612</v>
      </c>
      <c r="AY3870" s="9" t="s">
        <v>5612</v>
      </c>
      <c r="AZ3870" s="9" t="s">
        <v>5612</v>
      </c>
    </row>
    <row r="3871" spans="1:52" x14ac:dyDescent="0.2">
      <c r="A3871" s="38" t="s">
        <v>43</v>
      </c>
      <c r="B3871" s="7">
        <v>2012</v>
      </c>
      <c r="C3871" s="3" t="s">
        <v>60</v>
      </c>
      <c r="D3871" t="s">
        <v>389</v>
      </c>
      <c r="E3871" t="s">
        <v>4380</v>
      </c>
      <c r="F3871">
        <v>10</v>
      </c>
      <c r="G3871">
        <v>5</v>
      </c>
      <c r="H3871">
        <v>5</v>
      </c>
      <c r="I3871">
        <v>5</v>
      </c>
      <c r="J3871">
        <v>5</v>
      </c>
      <c r="K3871">
        <v>5</v>
      </c>
      <c r="L3871">
        <v>5</v>
      </c>
      <c r="M3871">
        <v>5</v>
      </c>
      <c r="N3871">
        <v>14</v>
      </c>
      <c r="O3871">
        <v>17</v>
      </c>
      <c r="P3871">
        <v>76</v>
      </c>
      <c r="Q3871">
        <v>36</v>
      </c>
      <c r="R3871">
        <v>299819</v>
      </c>
      <c r="S3871">
        <v>594548</v>
      </c>
      <c r="T3871">
        <v>660329</v>
      </c>
      <c r="U3871">
        <v>592778</v>
      </c>
      <c r="V3871">
        <v>603672</v>
      </c>
      <c r="W3871">
        <v>653523</v>
      </c>
      <c r="X3871">
        <v>585584</v>
      </c>
      <c r="Y3871">
        <v>375219</v>
      </c>
      <c r="Z3871">
        <v>195287</v>
      </c>
      <c r="AA3871">
        <v>69592</v>
      </c>
      <c r="AB3871">
        <v>4630351</v>
      </c>
      <c r="AC3871">
        <v>640098</v>
      </c>
      <c r="AD3871" s="9">
        <v>3.3353456585473237E-5</v>
      </c>
      <c r="AE3871" s="9">
        <v>8.4097499276761513E-6</v>
      </c>
      <c r="AF3871" s="9">
        <v>7.5719830569307122E-6</v>
      </c>
      <c r="AG3871" s="9">
        <v>8.434860942882496E-6</v>
      </c>
      <c r="AH3871" s="9">
        <v>8.2826435547780916E-6</v>
      </c>
      <c r="AI3871" s="9">
        <v>7.6508401387556375E-6</v>
      </c>
      <c r="AJ3871" s="9">
        <v>8.5384846580507666E-6</v>
      </c>
      <c r="AK3871" s="9">
        <v>1.332555121142586E-5</v>
      </c>
      <c r="AL3871" s="9">
        <v>7.1689359762810631E-5</v>
      </c>
      <c r="AM3871" s="9">
        <v>2.442809518335441E-4</v>
      </c>
      <c r="AN3871" s="9">
        <v>1.6413442523039829E-5</v>
      </c>
      <c r="AO3871" s="9">
        <v>5.6241388037456766E-5</v>
      </c>
      <c r="AP3871" s="8">
        <v>9.2500000000000004E-4</v>
      </c>
      <c r="AQ3871" s="8" t="s">
        <v>5612</v>
      </c>
      <c r="AR3871" s="37" t="s">
        <v>5612</v>
      </c>
      <c r="AS3871" s="37" t="s">
        <v>5612</v>
      </c>
      <c r="AT3871" s="37" t="s">
        <v>5612</v>
      </c>
      <c r="AU3871" s="9" t="s">
        <v>5612</v>
      </c>
      <c r="AV3871" s="9" t="s">
        <v>5612</v>
      </c>
      <c r="AW3871" s="9" t="s">
        <v>5612</v>
      </c>
      <c r="AX3871" s="9" t="s">
        <v>5612</v>
      </c>
      <c r="AY3871" s="9" t="s">
        <v>5612</v>
      </c>
      <c r="AZ3871" s="9" t="s">
        <v>5612</v>
      </c>
    </row>
    <row r="3872" spans="1:52" x14ac:dyDescent="0.2">
      <c r="A3872" s="38" t="s">
        <v>43</v>
      </c>
      <c r="B3872" s="7">
        <v>2012</v>
      </c>
      <c r="C3872" s="3" t="s">
        <v>61</v>
      </c>
      <c r="D3872" t="s">
        <v>389</v>
      </c>
      <c r="E3872" t="s">
        <v>4381</v>
      </c>
      <c r="F3872">
        <v>10</v>
      </c>
      <c r="G3872">
        <v>5</v>
      </c>
      <c r="H3872">
        <v>5</v>
      </c>
      <c r="I3872">
        <v>5</v>
      </c>
      <c r="J3872">
        <v>5</v>
      </c>
      <c r="K3872">
        <v>5</v>
      </c>
      <c r="L3872">
        <v>5</v>
      </c>
      <c r="M3872">
        <v>5</v>
      </c>
      <c r="N3872">
        <v>16</v>
      </c>
      <c r="O3872">
        <v>27</v>
      </c>
      <c r="P3872">
        <v>88</v>
      </c>
      <c r="Q3872">
        <v>48</v>
      </c>
      <c r="R3872">
        <v>299819</v>
      </c>
      <c r="S3872">
        <v>594548</v>
      </c>
      <c r="T3872">
        <v>660329</v>
      </c>
      <c r="U3872">
        <v>592778</v>
      </c>
      <c r="V3872">
        <v>603672</v>
      </c>
      <c r="W3872">
        <v>653523</v>
      </c>
      <c r="X3872">
        <v>585584</v>
      </c>
      <c r="Y3872">
        <v>375219</v>
      </c>
      <c r="Z3872">
        <v>195287</v>
      </c>
      <c r="AA3872">
        <v>69592</v>
      </c>
      <c r="AB3872">
        <v>4630351</v>
      </c>
      <c r="AC3872">
        <v>640098</v>
      </c>
      <c r="AD3872" s="9">
        <v>3.3353456585473237E-5</v>
      </c>
      <c r="AE3872" s="9">
        <v>8.4097499276761513E-6</v>
      </c>
      <c r="AF3872" s="9">
        <v>7.5719830569307122E-6</v>
      </c>
      <c r="AG3872" s="9">
        <v>8.434860942882496E-6</v>
      </c>
      <c r="AH3872" s="9">
        <v>8.2826435547780916E-6</v>
      </c>
      <c r="AI3872" s="9">
        <v>7.6508401387556375E-6</v>
      </c>
      <c r="AJ3872" s="9">
        <v>8.5384846580507666E-6</v>
      </c>
      <c r="AK3872" s="9">
        <v>1.332555121142586E-5</v>
      </c>
      <c r="AL3872" s="9">
        <v>8.1930696871783583E-5</v>
      </c>
      <c r="AM3872" s="9">
        <v>3.8797562938268766E-4</v>
      </c>
      <c r="AN3872" s="9">
        <v>1.9005038710888223E-5</v>
      </c>
      <c r="AO3872" s="9">
        <v>7.4988517383275689E-5</v>
      </c>
      <c r="AP3872" s="8">
        <v>8.0000000000000004E-4</v>
      </c>
      <c r="AQ3872" s="8" t="s">
        <v>5612</v>
      </c>
      <c r="AR3872" s="37" t="s">
        <v>5612</v>
      </c>
      <c r="AS3872" s="37" t="s">
        <v>5612</v>
      </c>
      <c r="AT3872" s="37" t="s">
        <v>5612</v>
      </c>
      <c r="AU3872" s="9" t="s">
        <v>5612</v>
      </c>
      <c r="AV3872" s="9" t="s">
        <v>5612</v>
      </c>
      <c r="AW3872" s="9" t="s">
        <v>5612</v>
      </c>
      <c r="AX3872" s="9" t="s">
        <v>5612</v>
      </c>
      <c r="AY3872" s="9" t="s">
        <v>5612</v>
      </c>
      <c r="AZ3872" s="9" t="s">
        <v>5612</v>
      </c>
    </row>
    <row r="3873" spans="1:52" x14ac:dyDescent="0.2">
      <c r="A3873" s="38" t="s">
        <v>43</v>
      </c>
      <c r="B3873" s="7">
        <v>2012</v>
      </c>
      <c r="C3873" s="3" t="s">
        <v>62</v>
      </c>
      <c r="D3873" t="s">
        <v>389</v>
      </c>
      <c r="E3873" t="s">
        <v>4382</v>
      </c>
      <c r="F3873">
        <v>10</v>
      </c>
      <c r="G3873">
        <v>5</v>
      </c>
      <c r="H3873">
        <v>5</v>
      </c>
      <c r="I3873">
        <v>5</v>
      </c>
      <c r="J3873">
        <v>5</v>
      </c>
      <c r="K3873">
        <v>5</v>
      </c>
      <c r="L3873">
        <v>5</v>
      </c>
      <c r="M3873">
        <v>5</v>
      </c>
      <c r="N3873">
        <v>14</v>
      </c>
      <c r="O3873">
        <v>27</v>
      </c>
      <c r="P3873">
        <v>86</v>
      </c>
      <c r="Q3873">
        <v>46</v>
      </c>
      <c r="R3873">
        <v>299819</v>
      </c>
      <c r="S3873">
        <v>594548</v>
      </c>
      <c r="T3873">
        <v>660329</v>
      </c>
      <c r="U3873">
        <v>592778</v>
      </c>
      <c r="V3873">
        <v>603672</v>
      </c>
      <c r="W3873">
        <v>653523</v>
      </c>
      <c r="X3873">
        <v>585584</v>
      </c>
      <c r="Y3873">
        <v>375219</v>
      </c>
      <c r="Z3873">
        <v>195287</v>
      </c>
      <c r="AA3873">
        <v>69592</v>
      </c>
      <c r="AB3873">
        <v>4630351</v>
      </c>
      <c r="AC3873">
        <v>640098</v>
      </c>
      <c r="AD3873" s="9">
        <v>3.3353456585473237E-5</v>
      </c>
      <c r="AE3873" s="9">
        <v>8.4097499276761513E-6</v>
      </c>
      <c r="AF3873" s="9">
        <v>7.5719830569307122E-6</v>
      </c>
      <c r="AG3873" s="9">
        <v>8.434860942882496E-6</v>
      </c>
      <c r="AH3873" s="9">
        <v>8.2826435547780916E-6</v>
      </c>
      <c r="AI3873" s="9">
        <v>7.6508401387556375E-6</v>
      </c>
      <c r="AJ3873" s="9">
        <v>8.5384846580507666E-6</v>
      </c>
      <c r="AK3873" s="9">
        <v>1.332555121142586E-5</v>
      </c>
      <c r="AL3873" s="9">
        <v>7.1689359762810631E-5</v>
      </c>
      <c r="AM3873" s="9">
        <v>3.8797562938268766E-4</v>
      </c>
      <c r="AN3873" s="9">
        <v>1.8573106012913491E-5</v>
      </c>
      <c r="AO3873" s="9">
        <v>7.1863995825639194E-5</v>
      </c>
      <c r="AP3873" s="8">
        <v>6.2E-4</v>
      </c>
      <c r="AQ3873" s="8" t="s">
        <v>5612</v>
      </c>
      <c r="AR3873" s="37">
        <v>2.2000000000000002E-2</v>
      </c>
      <c r="AS3873" s="37">
        <v>2.1000000000000001E-2</v>
      </c>
      <c r="AT3873" s="37">
        <v>0</v>
      </c>
      <c r="AU3873" s="9" t="s">
        <v>5612</v>
      </c>
      <c r="AV3873" s="9" t="s">
        <v>5612</v>
      </c>
      <c r="AW3873" s="9" t="s">
        <v>5612</v>
      </c>
      <c r="AX3873" s="9" t="s">
        <v>5612</v>
      </c>
      <c r="AY3873" s="9" t="s">
        <v>5612</v>
      </c>
      <c r="AZ3873" s="9" t="s">
        <v>5612</v>
      </c>
    </row>
    <row r="3874" spans="1:52" x14ac:dyDescent="0.2">
      <c r="A3874" s="38" t="s">
        <v>43</v>
      </c>
      <c r="B3874" s="7">
        <v>2012</v>
      </c>
      <c r="C3874" s="3" t="s">
        <v>63</v>
      </c>
      <c r="D3874" t="s">
        <v>389</v>
      </c>
      <c r="E3874" t="s">
        <v>4383</v>
      </c>
      <c r="F3874">
        <v>10</v>
      </c>
      <c r="G3874">
        <v>5</v>
      </c>
      <c r="H3874">
        <v>5</v>
      </c>
      <c r="I3874">
        <v>5</v>
      </c>
      <c r="J3874">
        <v>5</v>
      </c>
      <c r="K3874">
        <v>5</v>
      </c>
      <c r="L3874">
        <v>5</v>
      </c>
      <c r="M3874">
        <v>5</v>
      </c>
      <c r="N3874">
        <v>11</v>
      </c>
      <c r="O3874">
        <v>15</v>
      </c>
      <c r="P3874">
        <v>71</v>
      </c>
      <c r="Q3874">
        <v>31</v>
      </c>
      <c r="R3874">
        <v>299819</v>
      </c>
      <c r="S3874">
        <v>594548</v>
      </c>
      <c r="T3874">
        <v>660329</v>
      </c>
      <c r="U3874">
        <v>592778</v>
      </c>
      <c r="V3874">
        <v>603672</v>
      </c>
      <c r="W3874">
        <v>653523</v>
      </c>
      <c r="X3874">
        <v>585584</v>
      </c>
      <c r="Y3874">
        <v>375219</v>
      </c>
      <c r="Z3874">
        <v>195287</v>
      </c>
      <c r="AA3874">
        <v>69592</v>
      </c>
      <c r="AB3874">
        <v>4630351</v>
      </c>
      <c r="AC3874">
        <v>640098</v>
      </c>
      <c r="AD3874" s="9">
        <v>3.3353456585473237E-5</v>
      </c>
      <c r="AE3874" s="9">
        <v>8.4097499276761513E-6</v>
      </c>
      <c r="AF3874" s="9">
        <v>7.5719830569307122E-6</v>
      </c>
      <c r="AG3874" s="9">
        <v>8.434860942882496E-6</v>
      </c>
      <c r="AH3874" s="9">
        <v>8.2826435547780916E-6</v>
      </c>
      <c r="AI3874" s="9">
        <v>7.6508401387556375E-6</v>
      </c>
      <c r="AJ3874" s="9">
        <v>8.5384846580507666E-6</v>
      </c>
      <c r="AK3874" s="9">
        <v>1.332555121142586E-5</v>
      </c>
      <c r="AL3874" s="9">
        <v>5.6327354099351211E-5</v>
      </c>
      <c r="AM3874" s="9">
        <v>2.1554201632371537E-4</v>
      </c>
      <c r="AN3874" s="9">
        <v>1.5333610778102997E-5</v>
      </c>
      <c r="AO3874" s="9">
        <v>4.8430084143365549E-5</v>
      </c>
      <c r="AP3874" s="8">
        <v>1.0999999999999998E-3</v>
      </c>
      <c r="AQ3874" s="8" t="s">
        <v>5612</v>
      </c>
      <c r="AR3874" s="37">
        <v>8.3000000000000004E-2</v>
      </c>
      <c r="AS3874" s="37">
        <v>0.126</v>
      </c>
      <c r="AT3874" s="37">
        <v>0.16200000000000001</v>
      </c>
      <c r="AU3874" s="9" t="s">
        <v>5612</v>
      </c>
      <c r="AV3874" s="9" t="s">
        <v>5612</v>
      </c>
      <c r="AW3874" s="9" t="s">
        <v>5612</v>
      </c>
      <c r="AX3874" s="9" t="s">
        <v>5612</v>
      </c>
      <c r="AY3874" s="9" t="s">
        <v>5612</v>
      </c>
      <c r="AZ3874" s="9" t="s">
        <v>5612</v>
      </c>
    </row>
    <row r="3875" spans="1:52" x14ac:dyDescent="0.2">
      <c r="A3875" s="38" t="s">
        <v>43</v>
      </c>
      <c r="B3875" s="7">
        <v>2012</v>
      </c>
      <c r="C3875" s="3" t="s">
        <v>64</v>
      </c>
      <c r="D3875" t="s">
        <v>389</v>
      </c>
      <c r="E3875" t="s">
        <v>4384</v>
      </c>
      <c r="F3875">
        <v>10</v>
      </c>
      <c r="G3875">
        <v>5</v>
      </c>
      <c r="H3875">
        <v>5</v>
      </c>
      <c r="I3875">
        <v>5</v>
      </c>
      <c r="J3875">
        <v>5</v>
      </c>
      <c r="K3875">
        <v>5</v>
      </c>
      <c r="L3875">
        <v>5</v>
      </c>
      <c r="M3875">
        <v>5</v>
      </c>
      <c r="N3875">
        <v>23</v>
      </c>
      <c r="O3875">
        <v>18</v>
      </c>
      <c r="P3875">
        <v>86</v>
      </c>
      <c r="Q3875">
        <v>46</v>
      </c>
      <c r="R3875">
        <v>299819</v>
      </c>
      <c r="S3875">
        <v>594548</v>
      </c>
      <c r="T3875">
        <v>660329</v>
      </c>
      <c r="U3875">
        <v>592778</v>
      </c>
      <c r="V3875">
        <v>603672</v>
      </c>
      <c r="W3875">
        <v>653523</v>
      </c>
      <c r="X3875">
        <v>585584</v>
      </c>
      <c r="Y3875">
        <v>375219</v>
      </c>
      <c r="Z3875">
        <v>195287</v>
      </c>
      <c r="AA3875">
        <v>69592</v>
      </c>
      <c r="AB3875">
        <v>4630351</v>
      </c>
      <c r="AC3875">
        <v>640098</v>
      </c>
      <c r="AD3875" s="9">
        <v>3.3353456585473237E-5</v>
      </c>
      <c r="AE3875" s="9">
        <v>8.4097499276761513E-6</v>
      </c>
      <c r="AF3875" s="9">
        <v>7.5719830569307122E-6</v>
      </c>
      <c r="AG3875" s="9">
        <v>8.434860942882496E-6</v>
      </c>
      <c r="AH3875" s="9">
        <v>8.2826435547780916E-6</v>
      </c>
      <c r="AI3875" s="9">
        <v>7.6508401387556375E-6</v>
      </c>
      <c r="AJ3875" s="9">
        <v>8.5384846580507666E-6</v>
      </c>
      <c r="AK3875" s="9">
        <v>1.332555121142586E-5</v>
      </c>
      <c r="AL3875" s="9">
        <v>1.177753767531889E-4</v>
      </c>
      <c r="AM3875" s="9">
        <v>2.5865041958845846E-4</v>
      </c>
      <c r="AN3875" s="9">
        <v>1.8573106012913491E-5</v>
      </c>
      <c r="AO3875" s="9">
        <v>7.1863995825639194E-5</v>
      </c>
      <c r="AP3875" s="8">
        <v>2.2799999999999999E-3</v>
      </c>
      <c r="AQ3875" s="8" t="s">
        <v>5612</v>
      </c>
      <c r="AR3875" s="37">
        <v>0.245</v>
      </c>
      <c r="AS3875" s="37">
        <v>0.435</v>
      </c>
      <c r="AT3875" s="37">
        <v>0.29300000000000004</v>
      </c>
      <c r="AU3875" s="9" t="s">
        <v>5612</v>
      </c>
      <c r="AV3875" s="9" t="s">
        <v>5612</v>
      </c>
      <c r="AW3875" s="9" t="s">
        <v>5612</v>
      </c>
      <c r="AX3875" s="9" t="s">
        <v>5612</v>
      </c>
      <c r="AY3875" s="9" t="s">
        <v>5612</v>
      </c>
      <c r="AZ3875" s="9" t="s">
        <v>5612</v>
      </c>
    </row>
    <row r="3876" spans="1:52" x14ac:dyDescent="0.2">
      <c r="A3876" s="38" t="s">
        <v>43</v>
      </c>
      <c r="B3876" s="7">
        <v>2012</v>
      </c>
      <c r="C3876" s="3" t="s">
        <v>65</v>
      </c>
      <c r="D3876" t="s">
        <v>389</v>
      </c>
      <c r="E3876" t="s">
        <v>4385</v>
      </c>
      <c r="F3876">
        <v>10</v>
      </c>
      <c r="G3876">
        <v>5</v>
      </c>
      <c r="H3876">
        <v>5</v>
      </c>
      <c r="I3876">
        <v>5</v>
      </c>
      <c r="J3876">
        <v>5</v>
      </c>
      <c r="K3876">
        <v>5</v>
      </c>
      <c r="L3876">
        <v>5</v>
      </c>
      <c r="M3876">
        <v>12</v>
      </c>
      <c r="N3876">
        <v>13</v>
      </c>
      <c r="O3876">
        <v>22</v>
      </c>
      <c r="P3876">
        <v>87</v>
      </c>
      <c r="Q3876">
        <v>47</v>
      </c>
      <c r="R3876">
        <v>299819</v>
      </c>
      <c r="S3876">
        <v>594548</v>
      </c>
      <c r="T3876">
        <v>660329</v>
      </c>
      <c r="U3876">
        <v>592778</v>
      </c>
      <c r="V3876">
        <v>603672</v>
      </c>
      <c r="W3876">
        <v>653523</v>
      </c>
      <c r="X3876">
        <v>585584</v>
      </c>
      <c r="Y3876">
        <v>375219</v>
      </c>
      <c r="Z3876">
        <v>195287</v>
      </c>
      <c r="AA3876">
        <v>69592</v>
      </c>
      <c r="AB3876">
        <v>4630351</v>
      </c>
      <c r="AC3876">
        <v>640098</v>
      </c>
      <c r="AD3876" s="9">
        <v>3.3353456585473237E-5</v>
      </c>
      <c r="AE3876" s="9">
        <v>8.4097499276761513E-6</v>
      </c>
      <c r="AF3876" s="9">
        <v>7.5719830569307122E-6</v>
      </c>
      <c r="AG3876" s="9">
        <v>8.434860942882496E-6</v>
      </c>
      <c r="AH3876" s="9">
        <v>8.2826435547780916E-6</v>
      </c>
      <c r="AI3876" s="9">
        <v>7.6508401387556375E-6</v>
      </c>
      <c r="AJ3876" s="9">
        <v>8.5384846580507666E-6</v>
      </c>
      <c r="AK3876" s="9">
        <v>3.1981322907422065E-5</v>
      </c>
      <c r="AL3876" s="9">
        <v>6.6568691208324156E-5</v>
      </c>
      <c r="AM3876" s="9">
        <v>3.1612829060811585E-4</v>
      </c>
      <c r="AN3876" s="9">
        <v>1.8789072361900857E-5</v>
      </c>
      <c r="AO3876" s="9">
        <v>7.3426256604457448E-5</v>
      </c>
      <c r="AP3876" s="8">
        <v>7.4000000000000003E-3</v>
      </c>
      <c r="AQ3876" s="8" t="s">
        <v>5612</v>
      </c>
      <c r="AR3876" s="37">
        <v>0.33600000000000002</v>
      </c>
      <c r="AS3876" s="37">
        <v>0.56799999999999995</v>
      </c>
      <c r="AT3876" s="37">
        <v>0.38700000000000001</v>
      </c>
      <c r="AU3876" s="9" t="s">
        <v>5612</v>
      </c>
      <c r="AV3876" s="9" t="s">
        <v>5612</v>
      </c>
      <c r="AW3876" s="9" t="s">
        <v>5612</v>
      </c>
      <c r="AX3876" s="9" t="s">
        <v>5612</v>
      </c>
      <c r="AY3876" s="9" t="s">
        <v>5612</v>
      </c>
      <c r="AZ3876" s="9" t="s">
        <v>5612</v>
      </c>
    </row>
    <row r="3877" spans="1:52" x14ac:dyDescent="0.2">
      <c r="A3877" s="38" t="s">
        <v>43</v>
      </c>
      <c r="B3877" s="7">
        <v>2012</v>
      </c>
      <c r="C3877" s="3" t="s">
        <v>66</v>
      </c>
      <c r="D3877" t="s">
        <v>389</v>
      </c>
      <c r="E3877" t="s">
        <v>4386</v>
      </c>
      <c r="F3877">
        <v>10</v>
      </c>
      <c r="G3877">
        <v>5</v>
      </c>
      <c r="H3877">
        <v>5</v>
      </c>
      <c r="I3877">
        <v>5</v>
      </c>
      <c r="J3877">
        <v>5</v>
      </c>
      <c r="K3877">
        <v>11</v>
      </c>
      <c r="L3877">
        <v>14</v>
      </c>
      <c r="M3877">
        <v>5</v>
      </c>
      <c r="N3877">
        <v>36</v>
      </c>
      <c r="O3877">
        <v>42</v>
      </c>
      <c r="P3877">
        <v>138</v>
      </c>
      <c r="Q3877">
        <v>83</v>
      </c>
      <c r="R3877">
        <v>299819</v>
      </c>
      <c r="S3877">
        <v>594548</v>
      </c>
      <c r="T3877">
        <v>660329</v>
      </c>
      <c r="U3877">
        <v>592778</v>
      </c>
      <c r="V3877">
        <v>603672</v>
      </c>
      <c r="W3877">
        <v>653523</v>
      </c>
      <c r="X3877">
        <v>585584</v>
      </c>
      <c r="Y3877">
        <v>375219</v>
      </c>
      <c r="Z3877">
        <v>195287</v>
      </c>
      <c r="AA3877">
        <v>69592</v>
      </c>
      <c r="AB3877">
        <v>4630351</v>
      </c>
      <c r="AC3877">
        <v>640098</v>
      </c>
      <c r="AD3877" s="9">
        <v>3.3353456585473237E-5</v>
      </c>
      <c r="AE3877" s="9">
        <v>8.4097499276761513E-6</v>
      </c>
      <c r="AF3877" s="9">
        <v>7.5719830569307122E-6</v>
      </c>
      <c r="AG3877" s="9">
        <v>8.434860942882496E-6</v>
      </c>
      <c r="AH3877" s="9">
        <v>8.2826435547780916E-6</v>
      </c>
      <c r="AI3877" s="9">
        <v>1.6831848305262402E-5</v>
      </c>
      <c r="AJ3877" s="9">
        <v>2.3907757042542146E-5</v>
      </c>
      <c r="AK3877" s="9">
        <v>1.332555121142586E-5</v>
      </c>
      <c r="AL3877" s="9">
        <v>1.8434406796151307E-4</v>
      </c>
      <c r="AM3877" s="9">
        <v>6.0351764570640309E-4</v>
      </c>
      <c r="AN3877" s="9">
        <v>2.9803356160256533E-5</v>
      </c>
      <c r="AO3877" s="9">
        <v>1.2966764464191421E-4</v>
      </c>
      <c r="AP3877" s="8">
        <v>2.4750000000000001E-2</v>
      </c>
      <c r="AQ3877" s="8" t="s">
        <v>5612</v>
      </c>
      <c r="AR3877" s="37">
        <v>0.376</v>
      </c>
      <c r="AS3877" s="37">
        <v>0.61</v>
      </c>
      <c r="AT3877" s="37">
        <v>0.46799999999999997</v>
      </c>
      <c r="AU3877" s="9" t="s">
        <v>5612</v>
      </c>
      <c r="AV3877" s="9" t="s">
        <v>5612</v>
      </c>
      <c r="AW3877" s="9" t="s">
        <v>5612</v>
      </c>
      <c r="AX3877" s="9" t="s">
        <v>5612</v>
      </c>
      <c r="AY3877" s="9" t="s">
        <v>5612</v>
      </c>
      <c r="AZ3877" s="9" t="s">
        <v>5612</v>
      </c>
    </row>
    <row r="3878" spans="1:52" x14ac:dyDescent="0.2">
      <c r="A3878" s="38" t="s">
        <v>43</v>
      </c>
      <c r="B3878" s="7">
        <v>2013</v>
      </c>
      <c r="C3878" s="3" t="s">
        <v>55</v>
      </c>
      <c r="D3878" t="s">
        <v>390</v>
      </c>
      <c r="E3878" t="s">
        <v>4387</v>
      </c>
      <c r="F3878">
        <v>10</v>
      </c>
      <c r="G3878">
        <v>5</v>
      </c>
      <c r="H3878">
        <v>5</v>
      </c>
      <c r="I3878">
        <v>5</v>
      </c>
      <c r="J3878">
        <v>5</v>
      </c>
      <c r="K3878">
        <v>5</v>
      </c>
      <c r="L3878">
        <v>5</v>
      </c>
      <c r="M3878">
        <v>21</v>
      </c>
      <c r="N3878">
        <v>37</v>
      </c>
      <c r="O3878">
        <v>53</v>
      </c>
      <c r="P3878">
        <v>151</v>
      </c>
      <c r="Q3878">
        <v>111</v>
      </c>
      <c r="R3878">
        <v>298242</v>
      </c>
      <c r="S3878">
        <v>599554</v>
      </c>
      <c r="T3878">
        <v>663777</v>
      </c>
      <c r="U3878">
        <v>598631</v>
      </c>
      <c r="V3878">
        <v>599341</v>
      </c>
      <c r="W3878">
        <v>655091</v>
      </c>
      <c r="X3878">
        <v>598751</v>
      </c>
      <c r="Y3878">
        <v>395048</v>
      </c>
      <c r="Z3878">
        <v>199410</v>
      </c>
      <c r="AA3878">
        <v>71757</v>
      </c>
      <c r="AB3878">
        <v>4679602</v>
      </c>
      <c r="AC3878">
        <v>666215</v>
      </c>
      <c r="AD3878" s="9">
        <v>3.3529818067207166E-5</v>
      </c>
      <c r="AE3878" s="9">
        <v>8.3395323857400675E-6</v>
      </c>
      <c r="AF3878" s="9">
        <v>7.5326502726066136E-6</v>
      </c>
      <c r="AG3878" s="9">
        <v>8.352390704791432E-6</v>
      </c>
      <c r="AH3878" s="9">
        <v>8.3424961749655033E-6</v>
      </c>
      <c r="AI3878" s="9">
        <v>7.6325273893245359E-6</v>
      </c>
      <c r="AJ3878" s="9">
        <v>8.3507167420179667E-6</v>
      </c>
      <c r="AK3878" s="9">
        <v>5.3158097243879224E-5</v>
      </c>
      <c r="AL3878" s="9">
        <v>1.8554736472594152E-4</v>
      </c>
      <c r="AM3878" s="9">
        <v>7.3860389927115125E-4</v>
      </c>
      <c r="AN3878" s="9">
        <v>3.2267701398537742E-5</v>
      </c>
      <c r="AO3878" s="9">
        <v>1.6661288022635335E-4</v>
      </c>
      <c r="AP3878" s="8">
        <v>1.018E-2</v>
      </c>
      <c r="AQ3878" s="8" t="s">
        <v>5612</v>
      </c>
      <c r="AR3878" s="37">
        <v>0.41600000000000004</v>
      </c>
      <c r="AS3878" s="37">
        <v>0.65800000000000003</v>
      </c>
      <c r="AT3878" s="37">
        <v>0.53600000000000003</v>
      </c>
      <c r="AU3878" s="9" t="s">
        <v>5612</v>
      </c>
      <c r="AV3878" s="9" t="s">
        <v>5612</v>
      </c>
      <c r="AW3878" s="9" t="s">
        <v>5612</v>
      </c>
      <c r="AX3878" s="9" t="s">
        <v>5612</v>
      </c>
      <c r="AY3878" s="9" t="s">
        <v>5612</v>
      </c>
      <c r="AZ3878" s="9" t="s">
        <v>5612</v>
      </c>
    </row>
    <row r="3879" spans="1:52" x14ac:dyDescent="0.2">
      <c r="A3879" s="38" t="s">
        <v>43</v>
      </c>
      <c r="B3879" s="7">
        <v>2013</v>
      </c>
      <c r="C3879" s="3" t="s">
        <v>56</v>
      </c>
      <c r="D3879" t="s">
        <v>390</v>
      </c>
      <c r="E3879" t="s">
        <v>4388</v>
      </c>
      <c r="F3879">
        <v>10</v>
      </c>
      <c r="G3879">
        <v>5</v>
      </c>
      <c r="H3879">
        <v>5</v>
      </c>
      <c r="I3879">
        <v>5</v>
      </c>
      <c r="J3879">
        <v>5</v>
      </c>
      <c r="K3879">
        <v>5</v>
      </c>
      <c r="L3879">
        <v>5</v>
      </c>
      <c r="M3879">
        <v>20</v>
      </c>
      <c r="N3879">
        <v>14</v>
      </c>
      <c r="O3879">
        <v>24</v>
      </c>
      <c r="P3879">
        <v>98</v>
      </c>
      <c r="Q3879">
        <v>58</v>
      </c>
      <c r="R3879">
        <v>298242</v>
      </c>
      <c r="S3879">
        <v>599554</v>
      </c>
      <c r="T3879">
        <v>663777</v>
      </c>
      <c r="U3879">
        <v>598631</v>
      </c>
      <c r="V3879">
        <v>599341</v>
      </c>
      <c r="W3879">
        <v>655091</v>
      </c>
      <c r="X3879">
        <v>598751</v>
      </c>
      <c r="Y3879">
        <v>395048</v>
      </c>
      <c r="Z3879">
        <v>199410</v>
      </c>
      <c r="AA3879">
        <v>71757</v>
      </c>
      <c r="AB3879">
        <v>4679602</v>
      </c>
      <c r="AC3879">
        <v>666215</v>
      </c>
      <c r="AD3879" s="9">
        <v>3.3529818067207166E-5</v>
      </c>
      <c r="AE3879" s="9">
        <v>8.3395323857400675E-6</v>
      </c>
      <c r="AF3879" s="9">
        <v>7.5326502726066136E-6</v>
      </c>
      <c r="AG3879" s="9">
        <v>8.352390704791432E-6</v>
      </c>
      <c r="AH3879" s="9">
        <v>8.3424961749655033E-6</v>
      </c>
      <c r="AI3879" s="9">
        <v>7.6325273893245359E-6</v>
      </c>
      <c r="AJ3879" s="9">
        <v>8.3507167420179667E-6</v>
      </c>
      <c r="AK3879" s="9">
        <v>5.0626759279884977E-5</v>
      </c>
      <c r="AL3879" s="9">
        <v>7.0207110977383276E-5</v>
      </c>
      <c r="AM3879" s="9">
        <v>3.3446214306618167E-4</v>
      </c>
      <c r="AN3879" s="9">
        <v>2.0941951901037738E-5</v>
      </c>
      <c r="AO3879" s="9">
        <v>8.7058982460617071E-5</v>
      </c>
      <c r="AP3879" s="8">
        <v>7.5750000000000001E-3</v>
      </c>
      <c r="AQ3879" s="8" t="s">
        <v>5612</v>
      </c>
      <c r="AR3879" s="37">
        <v>0.43</v>
      </c>
      <c r="AS3879" s="37">
        <v>0.67500000000000004</v>
      </c>
      <c r="AT3879" s="37">
        <v>0.55200000000000005</v>
      </c>
      <c r="AU3879" s="9" t="s">
        <v>5612</v>
      </c>
      <c r="AV3879" s="9" t="s">
        <v>5612</v>
      </c>
      <c r="AW3879" s="9" t="s">
        <v>5612</v>
      </c>
      <c r="AX3879" s="9" t="s">
        <v>5612</v>
      </c>
      <c r="AY3879" s="9" t="s">
        <v>5612</v>
      </c>
      <c r="AZ3879" s="9" t="s">
        <v>5612</v>
      </c>
    </row>
    <row r="3880" spans="1:52" x14ac:dyDescent="0.2">
      <c r="A3880" s="38" t="s">
        <v>43</v>
      </c>
      <c r="B3880" s="7">
        <v>2013</v>
      </c>
      <c r="C3880" s="3" t="s">
        <v>57</v>
      </c>
      <c r="D3880" t="s">
        <v>390</v>
      </c>
      <c r="E3880" t="s">
        <v>4389</v>
      </c>
      <c r="F3880">
        <v>10</v>
      </c>
      <c r="G3880">
        <v>5</v>
      </c>
      <c r="H3880">
        <v>5</v>
      </c>
      <c r="I3880">
        <v>5</v>
      </c>
      <c r="J3880">
        <v>5</v>
      </c>
      <c r="K3880">
        <v>5</v>
      </c>
      <c r="L3880">
        <v>17</v>
      </c>
      <c r="M3880">
        <v>10</v>
      </c>
      <c r="N3880">
        <v>20</v>
      </c>
      <c r="O3880">
        <v>30</v>
      </c>
      <c r="P3880">
        <v>112</v>
      </c>
      <c r="Q3880">
        <v>60</v>
      </c>
      <c r="R3880">
        <v>298242</v>
      </c>
      <c r="S3880">
        <v>599554</v>
      </c>
      <c r="T3880">
        <v>663777</v>
      </c>
      <c r="U3880">
        <v>598631</v>
      </c>
      <c r="V3880">
        <v>599341</v>
      </c>
      <c r="W3880">
        <v>655091</v>
      </c>
      <c r="X3880">
        <v>598751</v>
      </c>
      <c r="Y3880">
        <v>395048</v>
      </c>
      <c r="Z3880">
        <v>199410</v>
      </c>
      <c r="AA3880">
        <v>71757</v>
      </c>
      <c r="AB3880">
        <v>4679602</v>
      </c>
      <c r="AC3880">
        <v>666215</v>
      </c>
      <c r="AD3880" s="9">
        <v>3.3529818067207166E-5</v>
      </c>
      <c r="AE3880" s="9">
        <v>8.3395323857400675E-6</v>
      </c>
      <c r="AF3880" s="9">
        <v>7.5326502726066136E-6</v>
      </c>
      <c r="AG3880" s="9">
        <v>8.352390704791432E-6</v>
      </c>
      <c r="AH3880" s="9">
        <v>8.3424961749655033E-6</v>
      </c>
      <c r="AI3880" s="9">
        <v>7.6325273893245359E-6</v>
      </c>
      <c r="AJ3880" s="9">
        <v>2.839243692286109E-5</v>
      </c>
      <c r="AK3880" s="9">
        <v>2.5313379639942489E-5</v>
      </c>
      <c r="AL3880" s="9">
        <v>1.0029587282483326E-4</v>
      </c>
      <c r="AM3880" s="9">
        <v>4.1807767883272711E-4</v>
      </c>
      <c r="AN3880" s="9">
        <v>2.3933659315471701E-5</v>
      </c>
      <c r="AO3880" s="9">
        <v>9.0061016338569377E-5</v>
      </c>
      <c r="AP3880" s="8">
        <v>9.2250000000000006E-3</v>
      </c>
      <c r="AQ3880" s="8" t="s">
        <v>5612</v>
      </c>
      <c r="AR3880" s="37">
        <v>0.441</v>
      </c>
      <c r="AS3880" s="37">
        <v>0.68799999999999994</v>
      </c>
      <c r="AT3880" s="37">
        <v>0.57200000000000006</v>
      </c>
      <c r="AU3880" s="9" t="s">
        <v>5612</v>
      </c>
      <c r="AV3880" s="9" t="s">
        <v>5612</v>
      </c>
      <c r="AW3880" s="9" t="s">
        <v>5612</v>
      </c>
      <c r="AX3880" s="9" t="s">
        <v>5612</v>
      </c>
      <c r="AY3880" s="9" t="s">
        <v>5612</v>
      </c>
      <c r="AZ3880" s="9" t="s">
        <v>5612</v>
      </c>
    </row>
    <row r="3881" spans="1:52" x14ac:dyDescent="0.2">
      <c r="A3881" s="38" t="s">
        <v>43</v>
      </c>
      <c r="B3881" s="7">
        <v>2013</v>
      </c>
      <c r="C3881" s="3" t="s">
        <v>58</v>
      </c>
      <c r="D3881" t="s">
        <v>390</v>
      </c>
      <c r="E3881" t="s">
        <v>4390</v>
      </c>
      <c r="F3881">
        <v>10</v>
      </c>
      <c r="G3881">
        <v>5</v>
      </c>
      <c r="H3881">
        <v>5</v>
      </c>
      <c r="I3881">
        <v>5</v>
      </c>
      <c r="J3881">
        <v>5</v>
      </c>
      <c r="K3881">
        <v>5</v>
      </c>
      <c r="L3881">
        <v>5</v>
      </c>
      <c r="M3881">
        <v>10</v>
      </c>
      <c r="N3881">
        <v>18</v>
      </c>
      <c r="O3881">
        <v>31</v>
      </c>
      <c r="P3881">
        <v>99</v>
      </c>
      <c r="Q3881">
        <v>59</v>
      </c>
      <c r="R3881">
        <v>298242</v>
      </c>
      <c r="S3881">
        <v>599554</v>
      </c>
      <c r="T3881">
        <v>663777</v>
      </c>
      <c r="U3881">
        <v>598631</v>
      </c>
      <c r="V3881">
        <v>599341</v>
      </c>
      <c r="W3881">
        <v>655091</v>
      </c>
      <c r="X3881">
        <v>598751</v>
      </c>
      <c r="Y3881">
        <v>395048</v>
      </c>
      <c r="Z3881">
        <v>199410</v>
      </c>
      <c r="AA3881">
        <v>71757</v>
      </c>
      <c r="AB3881">
        <v>4679602</v>
      </c>
      <c r="AC3881">
        <v>666215</v>
      </c>
      <c r="AD3881" s="9">
        <v>3.3529818067207166E-5</v>
      </c>
      <c r="AE3881" s="9">
        <v>8.3395323857400675E-6</v>
      </c>
      <c r="AF3881" s="9">
        <v>7.5326502726066136E-6</v>
      </c>
      <c r="AG3881" s="9">
        <v>8.352390704791432E-6</v>
      </c>
      <c r="AH3881" s="9">
        <v>8.3424961749655033E-6</v>
      </c>
      <c r="AI3881" s="9">
        <v>7.6325273893245359E-6</v>
      </c>
      <c r="AJ3881" s="9">
        <v>8.3507167420179667E-6</v>
      </c>
      <c r="AK3881" s="9">
        <v>2.5313379639942489E-5</v>
      </c>
      <c r="AL3881" s="9">
        <v>9.026628554234993E-5</v>
      </c>
      <c r="AM3881" s="9">
        <v>4.3201360146048469E-4</v>
      </c>
      <c r="AN3881" s="9">
        <v>2.1155645287783019E-5</v>
      </c>
      <c r="AO3881" s="9">
        <v>8.8559999399593224E-5</v>
      </c>
      <c r="AP3881" s="8">
        <v>3.9000000000000003E-3</v>
      </c>
      <c r="AQ3881" s="8" t="s">
        <v>5612</v>
      </c>
      <c r="AR3881" s="37">
        <v>0.44700000000000006</v>
      </c>
      <c r="AS3881" s="37">
        <v>0.68799999999999994</v>
      </c>
      <c r="AT3881" s="37">
        <v>0.57200000000000006</v>
      </c>
      <c r="AU3881" s="9" t="s">
        <v>5612</v>
      </c>
      <c r="AV3881" s="9" t="s">
        <v>5612</v>
      </c>
      <c r="AW3881" s="9" t="s">
        <v>5612</v>
      </c>
      <c r="AX3881" s="9" t="s">
        <v>5612</v>
      </c>
      <c r="AY3881" s="9" t="s">
        <v>5612</v>
      </c>
      <c r="AZ3881" s="9" t="s">
        <v>5612</v>
      </c>
    </row>
    <row r="3882" spans="1:52" x14ac:dyDescent="0.2">
      <c r="A3882" s="38" t="s">
        <v>43</v>
      </c>
      <c r="B3882" s="7">
        <v>2013</v>
      </c>
      <c r="C3882" s="3" t="s">
        <v>59</v>
      </c>
      <c r="D3882" t="s">
        <v>390</v>
      </c>
      <c r="E3882" t="s">
        <v>4391</v>
      </c>
      <c r="F3882">
        <v>10</v>
      </c>
      <c r="G3882">
        <v>5</v>
      </c>
      <c r="H3882">
        <v>5</v>
      </c>
      <c r="I3882">
        <v>5</v>
      </c>
      <c r="J3882">
        <v>5</v>
      </c>
      <c r="K3882">
        <v>5</v>
      </c>
      <c r="L3882">
        <v>5</v>
      </c>
      <c r="M3882">
        <v>5</v>
      </c>
      <c r="N3882">
        <v>13</v>
      </c>
      <c r="O3882">
        <v>18</v>
      </c>
      <c r="P3882">
        <v>76</v>
      </c>
      <c r="Q3882">
        <v>36</v>
      </c>
      <c r="R3882">
        <v>298242</v>
      </c>
      <c r="S3882">
        <v>599554</v>
      </c>
      <c r="T3882">
        <v>663777</v>
      </c>
      <c r="U3882">
        <v>598631</v>
      </c>
      <c r="V3882">
        <v>599341</v>
      </c>
      <c r="W3882">
        <v>655091</v>
      </c>
      <c r="X3882">
        <v>598751</v>
      </c>
      <c r="Y3882">
        <v>395048</v>
      </c>
      <c r="Z3882">
        <v>199410</v>
      </c>
      <c r="AA3882">
        <v>71757</v>
      </c>
      <c r="AB3882">
        <v>4679602</v>
      </c>
      <c r="AC3882">
        <v>666215</v>
      </c>
      <c r="AD3882" s="9">
        <v>3.3529818067207166E-5</v>
      </c>
      <c r="AE3882" s="9">
        <v>8.3395323857400675E-6</v>
      </c>
      <c r="AF3882" s="9">
        <v>7.5326502726066136E-6</v>
      </c>
      <c r="AG3882" s="9">
        <v>8.352390704791432E-6</v>
      </c>
      <c r="AH3882" s="9">
        <v>8.3424961749655033E-6</v>
      </c>
      <c r="AI3882" s="9">
        <v>7.6325273893245359E-6</v>
      </c>
      <c r="AJ3882" s="9">
        <v>8.3507167420179667E-6</v>
      </c>
      <c r="AK3882" s="9">
        <v>1.2656689819971244E-5</v>
      </c>
      <c r="AL3882" s="9">
        <v>6.5192317336141612E-5</v>
      </c>
      <c r="AM3882" s="9">
        <v>2.508466072996363E-4</v>
      </c>
      <c r="AN3882" s="9">
        <v>1.624069739264151E-5</v>
      </c>
      <c r="AO3882" s="9">
        <v>5.4036609803141626E-5</v>
      </c>
      <c r="AP3882" s="8">
        <v>1.08E-3</v>
      </c>
      <c r="AQ3882" s="8" t="s">
        <v>5612</v>
      </c>
      <c r="AR3882" s="37">
        <v>0.44799999999999995</v>
      </c>
      <c r="AS3882" s="37">
        <v>0.68799999999999994</v>
      </c>
      <c r="AT3882" s="37">
        <v>0.57200000000000006</v>
      </c>
      <c r="AU3882" s="9" t="s">
        <v>5612</v>
      </c>
      <c r="AV3882" s="9" t="s">
        <v>5612</v>
      </c>
      <c r="AW3882" s="9" t="s">
        <v>5612</v>
      </c>
      <c r="AX3882" s="9" t="s">
        <v>5612</v>
      </c>
      <c r="AY3882" s="9" t="s">
        <v>5612</v>
      </c>
      <c r="AZ3882" s="9" t="s">
        <v>5612</v>
      </c>
    </row>
    <row r="3883" spans="1:52" x14ac:dyDescent="0.2">
      <c r="A3883" s="38" t="s">
        <v>43</v>
      </c>
      <c r="B3883" s="7">
        <v>2013</v>
      </c>
      <c r="C3883" s="3" t="s">
        <v>60</v>
      </c>
      <c r="D3883" t="s">
        <v>390</v>
      </c>
      <c r="E3883" t="s">
        <v>4392</v>
      </c>
      <c r="F3883">
        <v>10</v>
      </c>
      <c r="G3883">
        <v>5</v>
      </c>
      <c r="H3883">
        <v>5</v>
      </c>
      <c r="I3883">
        <v>5</v>
      </c>
      <c r="J3883">
        <v>5</v>
      </c>
      <c r="K3883">
        <v>5</v>
      </c>
      <c r="L3883">
        <v>5</v>
      </c>
      <c r="M3883">
        <v>5</v>
      </c>
      <c r="N3883">
        <v>5</v>
      </c>
      <c r="O3883">
        <v>16</v>
      </c>
      <c r="P3883">
        <v>66</v>
      </c>
      <c r="Q3883">
        <v>26</v>
      </c>
      <c r="R3883">
        <v>298242</v>
      </c>
      <c r="S3883">
        <v>599554</v>
      </c>
      <c r="T3883">
        <v>663777</v>
      </c>
      <c r="U3883">
        <v>598631</v>
      </c>
      <c r="V3883">
        <v>599341</v>
      </c>
      <c r="W3883">
        <v>655091</v>
      </c>
      <c r="X3883">
        <v>598751</v>
      </c>
      <c r="Y3883">
        <v>395048</v>
      </c>
      <c r="Z3883">
        <v>199410</v>
      </c>
      <c r="AA3883">
        <v>71757</v>
      </c>
      <c r="AB3883">
        <v>4679602</v>
      </c>
      <c r="AC3883">
        <v>666215</v>
      </c>
      <c r="AD3883" s="9">
        <v>3.3529818067207166E-5</v>
      </c>
      <c r="AE3883" s="9">
        <v>8.3395323857400675E-6</v>
      </c>
      <c r="AF3883" s="9">
        <v>7.5326502726066136E-6</v>
      </c>
      <c r="AG3883" s="9">
        <v>8.352390704791432E-6</v>
      </c>
      <c r="AH3883" s="9">
        <v>8.3424961749655033E-6</v>
      </c>
      <c r="AI3883" s="9">
        <v>7.6325273893245359E-6</v>
      </c>
      <c r="AJ3883" s="9">
        <v>8.3507167420179667E-6</v>
      </c>
      <c r="AK3883" s="9">
        <v>1.2656689819971244E-5</v>
      </c>
      <c r="AL3883" s="9">
        <v>2.5073968206208314E-5</v>
      </c>
      <c r="AM3883" s="9">
        <v>2.2297476204412113E-4</v>
      </c>
      <c r="AN3883" s="9">
        <v>1.410376352518868E-5</v>
      </c>
      <c r="AO3883" s="9">
        <v>3.9026440413380063E-5</v>
      </c>
      <c r="AP3883" s="8">
        <v>4.2499999999999998E-4</v>
      </c>
      <c r="AQ3883" s="8" t="s">
        <v>5612</v>
      </c>
      <c r="AR3883" s="37" t="s">
        <v>5612</v>
      </c>
      <c r="AS3883" s="37" t="s">
        <v>5612</v>
      </c>
      <c r="AT3883" s="37" t="s">
        <v>5612</v>
      </c>
      <c r="AU3883" s="9" t="s">
        <v>5612</v>
      </c>
      <c r="AV3883" s="9" t="s">
        <v>5612</v>
      </c>
      <c r="AW3883" s="9" t="s">
        <v>5612</v>
      </c>
      <c r="AX3883" s="9" t="s">
        <v>5612</v>
      </c>
      <c r="AY3883" s="9" t="s">
        <v>5612</v>
      </c>
      <c r="AZ3883" s="9" t="s">
        <v>5612</v>
      </c>
    </row>
    <row r="3884" spans="1:52" x14ac:dyDescent="0.2">
      <c r="A3884" s="38" t="s">
        <v>43</v>
      </c>
      <c r="B3884" s="7">
        <v>2013</v>
      </c>
      <c r="C3884" s="3" t="s">
        <v>61</v>
      </c>
      <c r="D3884" t="s">
        <v>390</v>
      </c>
      <c r="E3884" t="s">
        <v>4393</v>
      </c>
      <c r="F3884">
        <v>10</v>
      </c>
      <c r="G3884">
        <v>5</v>
      </c>
      <c r="H3884">
        <v>5</v>
      </c>
      <c r="I3884">
        <v>5</v>
      </c>
      <c r="J3884">
        <v>5</v>
      </c>
      <c r="K3884">
        <v>5</v>
      </c>
      <c r="L3884">
        <v>5</v>
      </c>
      <c r="M3884">
        <v>5</v>
      </c>
      <c r="N3884">
        <v>16</v>
      </c>
      <c r="O3884">
        <v>14</v>
      </c>
      <c r="P3884">
        <v>75</v>
      </c>
      <c r="Q3884">
        <v>35</v>
      </c>
      <c r="R3884">
        <v>298242</v>
      </c>
      <c r="S3884">
        <v>599554</v>
      </c>
      <c r="T3884">
        <v>663777</v>
      </c>
      <c r="U3884">
        <v>598631</v>
      </c>
      <c r="V3884">
        <v>599341</v>
      </c>
      <c r="W3884">
        <v>655091</v>
      </c>
      <c r="X3884">
        <v>598751</v>
      </c>
      <c r="Y3884">
        <v>395048</v>
      </c>
      <c r="Z3884">
        <v>199410</v>
      </c>
      <c r="AA3884">
        <v>71757</v>
      </c>
      <c r="AB3884">
        <v>4679602</v>
      </c>
      <c r="AC3884">
        <v>666215</v>
      </c>
      <c r="AD3884" s="9">
        <v>3.3529818067207166E-5</v>
      </c>
      <c r="AE3884" s="9">
        <v>8.3395323857400675E-6</v>
      </c>
      <c r="AF3884" s="9">
        <v>7.5326502726066136E-6</v>
      </c>
      <c r="AG3884" s="9">
        <v>8.352390704791432E-6</v>
      </c>
      <c r="AH3884" s="9">
        <v>8.3424961749655033E-6</v>
      </c>
      <c r="AI3884" s="9">
        <v>7.6325273893245359E-6</v>
      </c>
      <c r="AJ3884" s="9">
        <v>8.3507167420179667E-6</v>
      </c>
      <c r="AK3884" s="9">
        <v>1.2656689819971244E-5</v>
      </c>
      <c r="AL3884" s="9">
        <v>8.0236698259866603E-5</v>
      </c>
      <c r="AM3884" s="9">
        <v>1.95102916788606E-4</v>
      </c>
      <c r="AN3884" s="9">
        <v>1.6027004005896229E-5</v>
      </c>
      <c r="AO3884" s="9">
        <v>5.2535592864165473E-5</v>
      </c>
      <c r="AP3884" s="8">
        <v>1.2000000000000002E-4</v>
      </c>
      <c r="AQ3884" s="8" t="s">
        <v>5612</v>
      </c>
      <c r="AR3884" s="37" t="s">
        <v>5612</v>
      </c>
      <c r="AS3884" s="37" t="s">
        <v>5612</v>
      </c>
      <c r="AT3884" s="37" t="s">
        <v>5612</v>
      </c>
      <c r="AU3884" s="9" t="s">
        <v>5612</v>
      </c>
      <c r="AV3884" s="9" t="s">
        <v>5612</v>
      </c>
      <c r="AW3884" s="9" t="s">
        <v>5612</v>
      </c>
      <c r="AX3884" s="9" t="s">
        <v>5612</v>
      </c>
      <c r="AY3884" s="9" t="s">
        <v>5612</v>
      </c>
      <c r="AZ3884" s="9" t="s">
        <v>5612</v>
      </c>
    </row>
    <row r="3885" spans="1:52" x14ac:dyDescent="0.2">
      <c r="A3885" s="38" t="s">
        <v>43</v>
      </c>
      <c r="B3885" s="7">
        <v>2013</v>
      </c>
      <c r="C3885" s="3" t="s">
        <v>62</v>
      </c>
      <c r="D3885" t="s">
        <v>390</v>
      </c>
      <c r="E3885" t="s">
        <v>4394</v>
      </c>
      <c r="F3885">
        <v>10</v>
      </c>
      <c r="G3885">
        <v>5</v>
      </c>
      <c r="H3885">
        <v>5</v>
      </c>
      <c r="I3885">
        <v>5</v>
      </c>
      <c r="J3885">
        <v>5</v>
      </c>
      <c r="K3885">
        <v>5</v>
      </c>
      <c r="L3885">
        <v>5</v>
      </c>
      <c r="M3885">
        <v>5</v>
      </c>
      <c r="N3885">
        <v>5</v>
      </c>
      <c r="O3885">
        <v>16</v>
      </c>
      <c r="P3885">
        <v>66</v>
      </c>
      <c r="Q3885">
        <v>26</v>
      </c>
      <c r="R3885">
        <v>298242</v>
      </c>
      <c r="S3885">
        <v>599554</v>
      </c>
      <c r="T3885">
        <v>663777</v>
      </c>
      <c r="U3885">
        <v>598631</v>
      </c>
      <c r="V3885">
        <v>599341</v>
      </c>
      <c r="W3885">
        <v>655091</v>
      </c>
      <c r="X3885">
        <v>598751</v>
      </c>
      <c r="Y3885">
        <v>395048</v>
      </c>
      <c r="Z3885">
        <v>199410</v>
      </c>
      <c r="AA3885">
        <v>71757</v>
      </c>
      <c r="AB3885">
        <v>4679602</v>
      </c>
      <c r="AC3885">
        <v>666215</v>
      </c>
      <c r="AD3885" s="9">
        <v>3.3529818067207166E-5</v>
      </c>
      <c r="AE3885" s="9">
        <v>8.3395323857400675E-6</v>
      </c>
      <c r="AF3885" s="9">
        <v>7.5326502726066136E-6</v>
      </c>
      <c r="AG3885" s="9">
        <v>8.352390704791432E-6</v>
      </c>
      <c r="AH3885" s="9">
        <v>8.3424961749655033E-6</v>
      </c>
      <c r="AI3885" s="9">
        <v>7.6325273893245359E-6</v>
      </c>
      <c r="AJ3885" s="9">
        <v>8.3507167420179667E-6</v>
      </c>
      <c r="AK3885" s="9">
        <v>1.2656689819971244E-5</v>
      </c>
      <c r="AL3885" s="9">
        <v>2.5073968206208314E-5</v>
      </c>
      <c r="AM3885" s="9">
        <v>2.2297476204412113E-4</v>
      </c>
      <c r="AN3885" s="9">
        <v>1.410376352518868E-5</v>
      </c>
      <c r="AO3885" s="9">
        <v>3.9026440413380063E-5</v>
      </c>
      <c r="AP3885" s="8">
        <v>1.7500000000000003E-4</v>
      </c>
      <c r="AQ3885" s="8" t="s">
        <v>5612</v>
      </c>
      <c r="AR3885" s="37">
        <v>0.02</v>
      </c>
      <c r="AS3885" s="37">
        <v>6.9999999999999993E-3</v>
      </c>
      <c r="AT3885" s="37">
        <v>5.2999999999999999E-2</v>
      </c>
      <c r="AU3885" s="9" t="s">
        <v>5612</v>
      </c>
      <c r="AV3885" s="9" t="s">
        <v>5612</v>
      </c>
      <c r="AW3885" s="9" t="s">
        <v>5612</v>
      </c>
      <c r="AX3885" s="9" t="s">
        <v>5612</v>
      </c>
      <c r="AY3885" s="9" t="s">
        <v>5612</v>
      </c>
      <c r="AZ3885" s="9" t="s">
        <v>5612</v>
      </c>
    </row>
    <row r="3886" spans="1:52" x14ac:dyDescent="0.2">
      <c r="A3886" s="38" t="s">
        <v>43</v>
      </c>
      <c r="B3886" s="7">
        <v>2013</v>
      </c>
      <c r="C3886" s="3" t="s">
        <v>63</v>
      </c>
      <c r="D3886" t="s">
        <v>390</v>
      </c>
      <c r="E3886" t="s">
        <v>4395</v>
      </c>
      <c r="F3886">
        <v>10</v>
      </c>
      <c r="G3886">
        <v>5</v>
      </c>
      <c r="H3886">
        <v>5</v>
      </c>
      <c r="I3886">
        <v>5</v>
      </c>
      <c r="J3886">
        <v>5</v>
      </c>
      <c r="K3886">
        <v>5</v>
      </c>
      <c r="L3886">
        <v>5</v>
      </c>
      <c r="M3886">
        <v>13</v>
      </c>
      <c r="N3886">
        <v>10</v>
      </c>
      <c r="O3886">
        <v>18</v>
      </c>
      <c r="P3886">
        <v>81</v>
      </c>
      <c r="Q3886">
        <v>41</v>
      </c>
      <c r="R3886">
        <v>298242</v>
      </c>
      <c r="S3886">
        <v>599554</v>
      </c>
      <c r="T3886">
        <v>663777</v>
      </c>
      <c r="U3886">
        <v>598631</v>
      </c>
      <c r="V3886">
        <v>599341</v>
      </c>
      <c r="W3886">
        <v>655091</v>
      </c>
      <c r="X3886">
        <v>598751</v>
      </c>
      <c r="Y3886">
        <v>395048</v>
      </c>
      <c r="Z3886">
        <v>199410</v>
      </c>
      <c r="AA3886">
        <v>71757</v>
      </c>
      <c r="AB3886">
        <v>4679602</v>
      </c>
      <c r="AC3886">
        <v>666215</v>
      </c>
      <c r="AD3886" s="9">
        <v>3.3529818067207166E-5</v>
      </c>
      <c r="AE3886" s="9">
        <v>8.3395323857400675E-6</v>
      </c>
      <c r="AF3886" s="9">
        <v>7.5326502726066136E-6</v>
      </c>
      <c r="AG3886" s="9">
        <v>8.352390704791432E-6</v>
      </c>
      <c r="AH3886" s="9">
        <v>8.3424961749655033E-6</v>
      </c>
      <c r="AI3886" s="9">
        <v>7.6325273893245359E-6</v>
      </c>
      <c r="AJ3886" s="9">
        <v>8.3507167420179667E-6</v>
      </c>
      <c r="AK3886" s="9">
        <v>3.2907393531925236E-5</v>
      </c>
      <c r="AL3886" s="9">
        <v>5.0147936412416629E-5</v>
      </c>
      <c r="AM3886" s="9">
        <v>2.508466072996363E-4</v>
      </c>
      <c r="AN3886" s="9">
        <v>1.7309164326367925E-5</v>
      </c>
      <c r="AO3886" s="9">
        <v>6.1541694498022404E-5</v>
      </c>
      <c r="AP3886" s="8">
        <v>5.7499999999999999E-4</v>
      </c>
      <c r="AQ3886" s="8" t="s">
        <v>5612</v>
      </c>
      <c r="AR3886" s="37">
        <v>8.5000000000000006E-2</v>
      </c>
      <c r="AS3886" s="37">
        <v>0.121</v>
      </c>
      <c r="AT3886" s="37">
        <v>0.14499999999999999</v>
      </c>
      <c r="AU3886" s="9" t="s">
        <v>5612</v>
      </c>
      <c r="AV3886" s="9" t="s">
        <v>5612</v>
      </c>
      <c r="AW3886" s="9" t="s">
        <v>5612</v>
      </c>
      <c r="AX3886" s="9" t="s">
        <v>5612</v>
      </c>
      <c r="AY3886" s="9" t="s">
        <v>5612</v>
      </c>
      <c r="AZ3886" s="9" t="s">
        <v>5612</v>
      </c>
    </row>
    <row r="3887" spans="1:52" x14ac:dyDescent="0.2">
      <c r="A3887" s="38" t="s">
        <v>43</v>
      </c>
      <c r="B3887" s="7">
        <v>2013</v>
      </c>
      <c r="C3887" s="3" t="s">
        <v>64</v>
      </c>
      <c r="D3887" t="s">
        <v>390</v>
      </c>
      <c r="E3887" t="s">
        <v>4396</v>
      </c>
      <c r="F3887">
        <v>10</v>
      </c>
      <c r="G3887">
        <v>5</v>
      </c>
      <c r="H3887">
        <v>5</v>
      </c>
      <c r="I3887">
        <v>5</v>
      </c>
      <c r="J3887">
        <v>5</v>
      </c>
      <c r="K3887">
        <v>5</v>
      </c>
      <c r="L3887">
        <v>5</v>
      </c>
      <c r="M3887">
        <v>5</v>
      </c>
      <c r="N3887">
        <v>15</v>
      </c>
      <c r="O3887">
        <v>17</v>
      </c>
      <c r="P3887">
        <v>77</v>
      </c>
      <c r="Q3887">
        <v>37</v>
      </c>
      <c r="R3887">
        <v>298242</v>
      </c>
      <c r="S3887">
        <v>599554</v>
      </c>
      <c r="T3887">
        <v>663777</v>
      </c>
      <c r="U3887">
        <v>598631</v>
      </c>
      <c r="V3887">
        <v>599341</v>
      </c>
      <c r="W3887">
        <v>655091</v>
      </c>
      <c r="X3887">
        <v>598751</v>
      </c>
      <c r="Y3887">
        <v>395048</v>
      </c>
      <c r="Z3887">
        <v>199410</v>
      </c>
      <c r="AA3887">
        <v>71757</v>
      </c>
      <c r="AB3887">
        <v>4679602</v>
      </c>
      <c r="AC3887">
        <v>666215</v>
      </c>
      <c r="AD3887" s="9">
        <v>3.3529818067207166E-5</v>
      </c>
      <c r="AE3887" s="9">
        <v>8.3395323857400675E-6</v>
      </c>
      <c r="AF3887" s="9">
        <v>7.5326502726066136E-6</v>
      </c>
      <c r="AG3887" s="9">
        <v>8.352390704791432E-6</v>
      </c>
      <c r="AH3887" s="9">
        <v>8.3424961749655033E-6</v>
      </c>
      <c r="AI3887" s="9">
        <v>7.6325273893245359E-6</v>
      </c>
      <c r="AJ3887" s="9">
        <v>8.3507167420179667E-6</v>
      </c>
      <c r="AK3887" s="9">
        <v>1.2656689819971244E-5</v>
      </c>
      <c r="AL3887" s="9">
        <v>7.5221904618624939E-5</v>
      </c>
      <c r="AM3887" s="9">
        <v>2.3691068467187872E-4</v>
      </c>
      <c r="AN3887" s="9">
        <v>1.6454390779386794E-5</v>
      </c>
      <c r="AO3887" s="9">
        <v>5.5537626742117786E-5</v>
      </c>
      <c r="AP3887" s="8">
        <v>2.66E-3</v>
      </c>
      <c r="AQ3887" s="8" t="s">
        <v>5612</v>
      </c>
      <c r="AR3887" s="37">
        <v>0.26800000000000002</v>
      </c>
      <c r="AS3887" s="37">
        <v>0.42600000000000005</v>
      </c>
      <c r="AT3887" s="37">
        <v>0.373</v>
      </c>
      <c r="AU3887" s="9" t="s">
        <v>5612</v>
      </c>
      <c r="AV3887" s="9" t="s">
        <v>5612</v>
      </c>
      <c r="AW3887" s="9" t="s">
        <v>5612</v>
      </c>
      <c r="AX3887" s="9" t="s">
        <v>5612</v>
      </c>
      <c r="AY3887" s="9" t="s">
        <v>5612</v>
      </c>
      <c r="AZ3887" s="9" t="s">
        <v>5612</v>
      </c>
    </row>
    <row r="3888" spans="1:52" x14ac:dyDescent="0.2">
      <c r="A3888" s="38" t="s">
        <v>43</v>
      </c>
      <c r="B3888" s="7">
        <v>2013</v>
      </c>
      <c r="C3888" s="3" t="s">
        <v>65</v>
      </c>
      <c r="D3888" t="s">
        <v>390</v>
      </c>
      <c r="E3888" t="s">
        <v>4397</v>
      </c>
      <c r="F3888">
        <v>10</v>
      </c>
      <c r="G3888">
        <v>5</v>
      </c>
      <c r="H3888">
        <v>5</v>
      </c>
      <c r="I3888">
        <v>5</v>
      </c>
      <c r="J3888">
        <v>5</v>
      </c>
      <c r="K3888">
        <v>5</v>
      </c>
      <c r="L3888">
        <v>5</v>
      </c>
      <c r="M3888">
        <v>5</v>
      </c>
      <c r="N3888">
        <v>12</v>
      </c>
      <c r="O3888">
        <v>22</v>
      </c>
      <c r="P3888">
        <v>79</v>
      </c>
      <c r="Q3888">
        <v>39</v>
      </c>
      <c r="R3888">
        <v>298242</v>
      </c>
      <c r="S3888">
        <v>599554</v>
      </c>
      <c r="T3888">
        <v>663777</v>
      </c>
      <c r="U3888">
        <v>598631</v>
      </c>
      <c r="V3888">
        <v>599341</v>
      </c>
      <c r="W3888">
        <v>655091</v>
      </c>
      <c r="X3888">
        <v>598751</v>
      </c>
      <c r="Y3888">
        <v>395048</v>
      </c>
      <c r="Z3888">
        <v>199410</v>
      </c>
      <c r="AA3888">
        <v>71757</v>
      </c>
      <c r="AB3888">
        <v>4679602</v>
      </c>
      <c r="AC3888">
        <v>666215</v>
      </c>
      <c r="AD3888" s="9">
        <v>3.3529818067207166E-5</v>
      </c>
      <c r="AE3888" s="9">
        <v>8.3395323857400675E-6</v>
      </c>
      <c r="AF3888" s="9">
        <v>7.5326502726066136E-6</v>
      </c>
      <c r="AG3888" s="9">
        <v>8.352390704791432E-6</v>
      </c>
      <c r="AH3888" s="9">
        <v>8.3424961749655033E-6</v>
      </c>
      <c r="AI3888" s="9">
        <v>7.6325273893245359E-6</v>
      </c>
      <c r="AJ3888" s="9">
        <v>8.3507167420179667E-6</v>
      </c>
      <c r="AK3888" s="9">
        <v>1.2656689819971244E-5</v>
      </c>
      <c r="AL3888" s="9">
        <v>6.0177523694899956E-5</v>
      </c>
      <c r="AM3888" s="9">
        <v>3.0659029781066657E-4</v>
      </c>
      <c r="AN3888" s="9">
        <v>1.688177755287736E-5</v>
      </c>
      <c r="AO3888" s="9">
        <v>5.8539660620070098E-5</v>
      </c>
      <c r="AP3888" s="8">
        <v>4.0999999999999995E-3</v>
      </c>
      <c r="AQ3888" s="8">
        <v>0.82099999999999995</v>
      </c>
      <c r="AR3888" s="37">
        <v>0.35399999999999998</v>
      </c>
      <c r="AS3888" s="37">
        <v>0.56700000000000006</v>
      </c>
      <c r="AT3888" s="37">
        <v>0.51400000000000001</v>
      </c>
      <c r="AU3888" s="9" t="s">
        <v>5612</v>
      </c>
      <c r="AV3888" s="9" t="s">
        <v>5612</v>
      </c>
      <c r="AW3888" s="9" t="s">
        <v>5612</v>
      </c>
      <c r="AX3888" s="9" t="s">
        <v>5612</v>
      </c>
      <c r="AY3888" s="9" t="s">
        <v>5612</v>
      </c>
      <c r="AZ3888" s="9" t="s">
        <v>5612</v>
      </c>
    </row>
    <row r="3889" spans="1:52" x14ac:dyDescent="0.2">
      <c r="A3889" s="38" t="s">
        <v>43</v>
      </c>
      <c r="B3889" s="7">
        <v>2013</v>
      </c>
      <c r="C3889" s="3" t="s">
        <v>66</v>
      </c>
      <c r="D3889" t="s">
        <v>390</v>
      </c>
      <c r="E3889" t="s">
        <v>4398</v>
      </c>
      <c r="F3889">
        <v>10</v>
      </c>
      <c r="G3889">
        <v>5</v>
      </c>
      <c r="H3889">
        <v>5</v>
      </c>
      <c r="I3889">
        <v>5</v>
      </c>
      <c r="J3889">
        <v>5</v>
      </c>
      <c r="K3889">
        <v>5</v>
      </c>
      <c r="L3889">
        <v>5</v>
      </c>
      <c r="M3889">
        <v>15</v>
      </c>
      <c r="N3889">
        <v>16</v>
      </c>
      <c r="O3889">
        <v>23</v>
      </c>
      <c r="P3889">
        <v>94</v>
      </c>
      <c r="Q3889">
        <v>54</v>
      </c>
      <c r="R3889">
        <v>298242</v>
      </c>
      <c r="S3889">
        <v>599554</v>
      </c>
      <c r="T3889">
        <v>663777</v>
      </c>
      <c r="U3889">
        <v>598631</v>
      </c>
      <c r="V3889">
        <v>599341</v>
      </c>
      <c r="W3889">
        <v>655091</v>
      </c>
      <c r="X3889">
        <v>598751</v>
      </c>
      <c r="Y3889">
        <v>395048</v>
      </c>
      <c r="Z3889">
        <v>199410</v>
      </c>
      <c r="AA3889">
        <v>71757</v>
      </c>
      <c r="AB3889">
        <v>4679602</v>
      </c>
      <c r="AC3889">
        <v>666215</v>
      </c>
      <c r="AD3889" s="9">
        <v>3.3529818067207166E-5</v>
      </c>
      <c r="AE3889" s="9">
        <v>8.3395323857400675E-6</v>
      </c>
      <c r="AF3889" s="9">
        <v>7.5326502726066136E-6</v>
      </c>
      <c r="AG3889" s="9">
        <v>8.352390704791432E-6</v>
      </c>
      <c r="AH3889" s="9">
        <v>8.3424961749655033E-6</v>
      </c>
      <c r="AI3889" s="9">
        <v>7.6325273893245359E-6</v>
      </c>
      <c r="AJ3889" s="9">
        <v>8.3507167420179667E-6</v>
      </c>
      <c r="AK3889" s="9">
        <v>3.797006945991373E-5</v>
      </c>
      <c r="AL3889" s="9">
        <v>8.0236698259866603E-5</v>
      </c>
      <c r="AM3889" s="9">
        <v>3.2052622043842415E-4</v>
      </c>
      <c r="AN3889" s="9">
        <v>2.0087178354056607E-5</v>
      </c>
      <c r="AO3889" s="9">
        <v>8.1054914704712446E-5</v>
      </c>
      <c r="AP3889" s="8">
        <v>1.145E-2</v>
      </c>
      <c r="AQ3889" s="8" t="s">
        <v>5612</v>
      </c>
      <c r="AR3889" s="37">
        <v>0.38300000000000001</v>
      </c>
      <c r="AS3889" s="37">
        <v>0.59399999999999997</v>
      </c>
      <c r="AT3889" s="37">
        <v>0.55799999999999994</v>
      </c>
      <c r="AU3889" s="9" t="s">
        <v>5612</v>
      </c>
      <c r="AV3889" s="9" t="s">
        <v>5612</v>
      </c>
      <c r="AW3889" s="9" t="s">
        <v>5612</v>
      </c>
      <c r="AX3889" s="9" t="s">
        <v>5612</v>
      </c>
      <c r="AY3889" s="9" t="s">
        <v>5612</v>
      </c>
      <c r="AZ3889" s="9" t="s">
        <v>5612</v>
      </c>
    </row>
    <row r="3890" spans="1:52" x14ac:dyDescent="0.2">
      <c r="A3890" s="38" t="s">
        <v>43</v>
      </c>
      <c r="B3890" s="7">
        <v>2014</v>
      </c>
      <c r="C3890" s="3" t="s">
        <v>55</v>
      </c>
      <c r="D3890" t="s">
        <v>391</v>
      </c>
      <c r="E3890" t="s">
        <v>4399</v>
      </c>
      <c r="F3890">
        <v>10</v>
      </c>
      <c r="G3890">
        <v>5</v>
      </c>
      <c r="H3890">
        <v>5</v>
      </c>
      <c r="I3890">
        <v>5</v>
      </c>
      <c r="J3890">
        <v>5</v>
      </c>
      <c r="K3890">
        <v>11</v>
      </c>
      <c r="L3890">
        <v>20</v>
      </c>
      <c r="M3890">
        <v>17</v>
      </c>
      <c r="N3890">
        <v>15</v>
      </c>
      <c r="O3890">
        <v>38</v>
      </c>
      <c r="P3890">
        <v>131</v>
      </c>
      <c r="Q3890">
        <v>70</v>
      </c>
      <c r="R3890">
        <v>295468</v>
      </c>
      <c r="S3890">
        <v>604233</v>
      </c>
      <c r="T3890">
        <v>664477</v>
      </c>
      <c r="U3890">
        <v>606755</v>
      </c>
      <c r="V3890">
        <v>596261</v>
      </c>
      <c r="W3890">
        <v>653274</v>
      </c>
      <c r="X3890">
        <v>611354</v>
      </c>
      <c r="Y3890">
        <v>416941</v>
      </c>
      <c r="Z3890">
        <v>203419</v>
      </c>
      <c r="AA3890">
        <v>75091</v>
      </c>
      <c r="AB3890">
        <v>4727273</v>
      </c>
      <c r="AC3890">
        <v>695451</v>
      </c>
      <c r="AD3890" s="9">
        <v>3.3844612614564014E-5</v>
      </c>
      <c r="AE3890" s="9">
        <v>8.274953536135895E-6</v>
      </c>
      <c r="AF3890" s="9">
        <v>7.5247149261750219E-6</v>
      </c>
      <c r="AG3890" s="9">
        <v>8.240558380235845E-6</v>
      </c>
      <c r="AH3890" s="9">
        <v>8.3855895321008761E-6</v>
      </c>
      <c r="AI3890" s="9">
        <v>1.6838263883148572E-5</v>
      </c>
      <c r="AJ3890" s="9">
        <v>3.2714270291844007E-5</v>
      </c>
      <c r="AK3890" s="9">
        <v>4.0773154954777773E-5</v>
      </c>
      <c r="AL3890" s="9">
        <v>7.373942453753091E-5</v>
      </c>
      <c r="AM3890" s="9">
        <v>5.0605265611058578E-4</v>
      </c>
      <c r="AN3890" s="9">
        <v>2.7711536862795952E-5</v>
      </c>
      <c r="AO3890" s="9">
        <v>1.0065410790983118E-4</v>
      </c>
      <c r="AP3890" s="8">
        <v>9.2999999999999992E-3</v>
      </c>
      <c r="AQ3890" s="8" t="s">
        <v>5612</v>
      </c>
      <c r="AR3890" s="37">
        <v>0.41399999999999998</v>
      </c>
      <c r="AS3890" s="37">
        <v>0.63600000000000001</v>
      </c>
      <c r="AT3890" s="37">
        <v>0.6070000000000001</v>
      </c>
      <c r="AU3890" s="9" t="s">
        <v>5612</v>
      </c>
      <c r="AV3890" s="9" t="s">
        <v>5612</v>
      </c>
      <c r="AW3890" s="9" t="s">
        <v>5612</v>
      </c>
      <c r="AX3890" s="9" t="s">
        <v>5612</v>
      </c>
      <c r="AY3890" s="9" t="s">
        <v>5612</v>
      </c>
      <c r="AZ3890" s="9" t="s">
        <v>5612</v>
      </c>
    </row>
    <row r="3891" spans="1:52" x14ac:dyDescent="0.2">
      <c r="A3891" s="38" t="s">
        <v>43</v>
      </c>
      <c r="B3891" s="7">
        <v>2014</v>
      </c>
      <c r="C3891" s="3" t="s">
        <v>56</v>
      </c>
      <c r="D3891" t="s">
        <v>391</v>
      </c>
      <c r="E3891" t="s">
        <v>4400</v>
      </c>
      <c r="F3891">
        <v>10</v>
      </c>
      <c r="G3891">
        <v>5</v>
      </c>
      <c r="H3891">
        <v>5</v>
      </c>
      <c r="I3891">
        <v>5</v>
      </c>
      <c r="J3891">
        <v>5</v>
      </c>
      <c r="K3891">
        <v>5</v>
      </c>
      <c r="L3891">
        <v>17</v>
      </c>
      <c r="M3891">
        <v>5</v>
      </c>
      <c r="N3891">
        <v>22</v>
      </c>
      <c r="O3891">
        <v>24</v>
      </c>
      <c r="P3891">
        <v>103</v>
      </c>
      <c r="Q3891">
        <v>51</v>
      </c>
      <c r="R3891">
        <v>295468</v>
      </c>
      <c r="S3891">
        <v>604233</v>
      </c>
      <c r="T3891">
        <v>664477</v>
      </c>
      <c r="U3891">
        <v>606755</v>
      </c>
      <c r="V3891">
        <v>596261</v>
      </c>
      <c r="W3891">
        <v>653274</v>
      </c>
      <c r="X3891">
        <v>611354</v>
      </c>
      <c r="Y3891">
        <v>416941</v>
      </c>
      <c r="Z3891">
        <v>203419</v>
      </c>
      <c r="AA3891">
        <v>75091</v>
      </c>
      <c r="AB3891">
        <v>4727273</v>
      </c>
      <c r="AC3891">
        <v>695451</v>
      </c>
      <c r="AD3891" s="9">
        <v>3.3844612614564014E-5</v>
      </c>
      <c r="AE3891" s="9">
        <v>8.274953536135895E-6</v>
      </c>
      <c r="AF3891" s="9">
        <v>7.5247149261750219E-6</v>
      </c>
      <c r="AG3891" s="9">
        <v>8.240558380235845E-6</v>
      </c>
      <c r="AH3891" s="9">
        <v>8.3855895321008761E-6</v>
      </c>
      <c r="AI3891" s="9">
        <v>7.6537563105220777E-6</v>
      </c>
      <c r="AJ3891" s="9">
        <v>2.7807129748067406E-5</v>
      </c>
      <c r="AK3891" s="9">
        <v>1.1992104398464052E-5</v>
      </c>
      <c r="AL3891" s="9">
        <v>1.0815115598837867E-4</v>
      </c>
      <c r="AM3891" s="9">
        <v>3.1961220385931738E-4</v>
      </c>
      <c r="AN3891" s="9">
        <v>2.1788460281434985E-5</v>
      </c>
      <c r="AO3891" s="9">
        <v>7.3333707191448424E-5</v>
      </c>
      <c r="AP3891" s="8">
        <v>3.6750000000000003E-3</v>
      </c>
      <c r="AQ3891" s="8" t="s">
        <v>5612</v>
      </c>
      <c r="AR3891" s="37">
        <v>0.43200000000000005</v>
      </c>
      <c r="AS3891" s="37">
        <v>0.66</v>
      </c>
      <c r="AT3891" s="37">
        <v>0.66400000000000003</v>
      </c>
      <c r="AU3891" s="9" t="s">
        <v>5612</v>
      </c>
      <c r="AV3891" s="9" t="s">
        <v>5612</v>
      </c>
      <c r="AW3891" s="9" t="s">
        <v>5612</v>
      </c>
      <c r="AX3891" s="9" t="s">
        <v>5612</v>
      </c>
      <c r="AY3891" s="9" t="s">
        <v>5612</v>
      </c>
      <c r="AZ3891" s="9" t="s">
        <v>5612</v>
      </c>
    </row>
    <row r="3892" spans="1:52" x14ac:dyDescent="0.2">
      <c r="A3892" s="38" t="s">
        <v>43</v>
      </c>
      <c r="B3892" s="7">
        <v>2014</v>
      </c>
      <c r="C3892" s="3" t="s">
        <v>57</v>
      </c>
      <c r="D3892" t="s">
        <v>391</v>
      </c>
      <c r="E3892" t="s">
        <v>4401</v>
      </c>
      <c r="F3892">
        <v>10</v>
      </c>
      <c r="G3892">
        <v>5</v>
      </c>
      <c r="H3892">
        <v>5</v>
      </c>
      <c r="I3892">
        <v>5</v>
      </c>
      <c r="J3892">
        <v>5</v>
      </c>
      <c r="K3892">
        <v>5</v>
      </c>
      <c r="L3892">
        <v>5</v>
      </c>
      <c r="M3892">
        <v>14</v>
      </c>
      <c r="N3892">
        <v>13</v>
      </c>
      <c r="O3892">
        <v>22</v>
      </c>
      <c r="P3892">
        <v>89</v>
      </c>
      <c r="Q3892">
        <v>49</v>
      </c>
      <c r="R3892">
        <v>295468</v>
      </c>
      <c r="S3892">
        <v>604233</v>
      </c>
      <c r="T3892">
        <v>664477</v>
      </c>
      <c r="U3892">
        <v>606755</v>
      </c>
      <c r="V3892">
        <v>596261</v>
      </c>
      <c r="W3892">
        <v>653274</v>
      </c>
      <c r="X3892">
        <v>611354</v>
      </c>
      <c r="Y3892">
        <v>416941</v>
      </c>
      <c r="Z3892">
        <v>203419</v>
      </c>
      <c r="AA3892">
        <v>75091</v>
      </c>
      <c r="AB3892">
        <v>4727273</v>
      </c>
      <c r="AC3892">
        <v>695451</v>
      </c>
      <c r="AD3892" s="9">
        <v>3.3844612614564014E-5</v>
      </c>
      <c r="AE3892" s="9">
        <v>8.274953536135895E-6</v>
      </c>
      <c r="AF3892" s="9">
        <v>7.5247149261750219E-6</v>
      </c>
      <c r="AG3892" s="9">
        <v>8.240558380235845E-6</v>
      </c>
      <c r="AH3892" s="9">
        <v>8.3855895321008761E-6</v>
      </c>
      <c r="AI3892" s="9">
        <v>7.6537563105220777E-6</v>
      </c>
      <c r="AJ3892" s="9">
        <v>8.1785675729610017E-6</v>
      </c>
      <c r="AK3892" s="9">
        <v>3.3577892315699344E-5</v>
      </c>
      <c r="AL3892" s="9">
        <v>6.3907501265860115E-5</v>
      </c>
      <c r="AM3892" s="9">
        <v>2.9297785353770756E-4</v>
      </c>
      <c r="AN3892" s="9">
        <v>1.8826921990754501E-5</v>
      </c>
      <c r="AO3892" s="9">
        <v>7.0457875536881825E-5</v>
      </c>
      <c r="AP3892" s="8">
        <v>1.9499999999999999E-3</v>
      </c>
      <c r="AQ3892" s="8" t="s">
        <v>5612</v>
      </c>
      <c r="AR3892" s="37">
        <v>0.436</v>
      </c>
      <c r="AS3892" s="37">
        <v>0.67</v>
      </c>
      <c r="AT3892" s="37">
        <v>0.66400000000000003</v>
      </c>
      <c r="AU3892" s="9" t="s">
        <v>5612</v>
      </c>
      <c r="AV3892" s="9" t="s">
        <v>5612</v>
      </c>
      <c r="AW3892" s="9" t="s">
        <v>5612</v>
      </c>
      <c r="AX3892" s="9" t="s">
        <v>5612</v>
      </c>
      <c r="AY3892" s="9" t="s">
        <v>5612</v>
      </c>
      <c r="AZ3892" s="9" t="s">
        <v>5612</v>
      </c>
    </row>
    <row r="3893" spans="1:52" x14ac:dyDescent="0.2">
      <c r="A3893" s="38" t="s">
        <v>43</v>
      </c>
      <c r="B3893" s="7">
        <v>2014</v>
      </c>
      <c r="C3893" s="3" t="s">
        <v>58</v>
      </c>
      <c r="D3893" t="s">
        <v>391</v>
      </c>
      <c r="E3893" t="s">
        <v>4402</v>
      </c>
      <c r="F3893">
        <v>10</v>
      </c>
      <c r="G3893">
        <v>5</v>
      </c>
      <c r="H3893">
        <v>5</v>
      </c>
      <c r="I3893">
        <v>5</v>
      </c>
      <c r="J3893">
        <v>5</v>
      </c>
      <c r="K3893">
        <v>5</v>
      </c>
      <c r="L3893">
        <v>5</v>
      </c>
      <c r="M3893">
        <v>10</v>
      </c>
      <c r="N3893">
        <v>14</v>
      </c>
      <c r="O3893">
        <v>23</v>
      </c>
      <c r="P3893">
        <v>87</v>
      </c>
      <c r="Q3893">
        <v>47</v>
      </c>
      <c r="R3893">
        <v>295468</v>
      </c>
      <c r="S3893">
        <v>604233</v>
      </c>
      <c r="T3893">
        <v>664477</v>
      </c>
      <c r="U3893">
        <v>606755</v>
      </c>
      <c r="V3893">
        <v>596261</v>
      </c>
      <c r="W3893">
        <v>653274</v>
      </c>
      <c r="X3893">
        <v>611354</v>
      </c>
      <c r="Y3893">
        <v>416941</v>
      </c>
      <c r="Z3893">
        <v>203419</v>
      </c>
      <c r="AA3893">
        <v>75091</v>
      </c>
      <c r="AB3893">
        <v>4727273</v>
      </c>
      <c r="AC3893">
        <v>695451</v>
      </c>
      <c r="AD3893" s="9">
        <v>3.3844612614564014E-5</v>
      </c>
      <c r="AE3893" s="9">
        <v>8.274953536135895E-6</v>
      </c>
      <c r="AF3893" s="9">
        <v>7.5247149261750219E-6</v>
      </c>
      <c r="AG3893" s="9">
        <v>8.240558380235845E-6</v>
      </c>
      <c r="AH3893" s="9">
        <v>8.3855895321008761E-6</v>
      </c>
      <c r="AI3893" s="9">
        <v>7.6537563105220777E-6</v>
      </c>
      <c r="AJ3893" s="9">
        <v>8.1785675729610017E-6</v>
      </c>
      <c r="AK3893" s="9">
        <v>2.3984208796928104E-5</v>
      </c>
      <c r="AL3893" s="9">
        <v>6.8823462901695519E-5</v>
      </c>
      <c r="AM3893" s="9">
        <v>3.0629502869851247E-4</v>
      </c>
      <c r="AN3893" s="9">
        <v>1.8403845092085859E-5</v>
      </c>
      <c r="AO3893" s="9">
        <v>6.7582043882315212E-5</v>
      </c>
      <c r="AP3893" s="8">
        <v>1.4E-3</v>
      </c>
      <c r="AQ3893" s="8" t="s">
        <v>5612</v>
      </c>
      <c r="AR3893" s="37">
        <v>0.439</v>
      </c>
      <c r="AS3893" s="37">
        <v>0.67</v>
      </c>
      <c r="AT3893" s="37">
        <v>0.66400000000000003</v>
      </c>
      <c r="AU3893" s="9" t="s">
        <v>5612</v>
      </c>
      <c r="AV3893" s="9" t="s">
        <v>5612</v>
      </c>
      <c r="AW3893" s="9" t="s">
        <v>5612</v>
      </c>
      <c r="AX3893" s="9" t="s">
        <v>5612</v>
      </c>
      <c r="AY3893" s="9" t="s">
        <v>5612</v>
      </c>
      <c r="AZ3893" s="9" t="s">
        <v>5612</v>
      </c>
    </row>
    <row r="3894" spans="1:52" x14ac:dyDescent="0.2">
      <c r="A3894" s="38" t="s">
        <v>43</v>
      </c>
      <c r="B3894" s="7">
        <v>2014</v>
      </c>
      <c r="C3894" s="3" t="s">
        <v>59</v>
      </c>
      <c r="D3894" t="s">
        <v>391</v>
      </c>
      <c r="E3894" t="s">
        <v>4403</v>
      </c>
      <c r="F3894">
        <v>10</v>
      </c>
      <c r="G3894">
        <v>5</v>
      </c>
      <c r="H3894">
        <v>5</v>
      </c>
      <c r="I3894">
        <v>5</v>
      </c>
      <c r="J3894">
        <v>5</v>
      </c>
      <c r="K3894">
        <v>5</v>
      </c>
      <c r="L3894">
        <v>5</v>
      </c>
      <c r="M3894">
        <v>14</v>
      </c>
      <c r="N3894">
        <v>24</v>
      </c>
      <c r="O3894">
        <v>20</v>
      </c>
      <c r="P3894">
        <v>98</v>
      </c>
      <c r="Q3894">
        <v>58</v>
      </c>
      <c r="R3894">
        <v>295468</v>
      </c>
      <c r="S3894">
        <v>604233</v>
      </c>
      <c r="T3894">
        <v>664477</v>
      </c>
      <c r="U3894">
        <v>606755</v>
      </c>
      <c r="V3894">
        <v>596261</v>
      </c>
      <c r="W3894">
        <v>653274</v>
      </c>
      <c r="X3894">
        <v>611354</v>
      </c>
      <c r="Y3894">
        <v>416941</v>
      </c>
      <c r="Z3894">
        <v>203419</v>
      </c>
      <c r="AA3894">
        <v>75091</v>
      </c>
      <c r="AB3894">
        <v>4727273</v>
      </c>
      <c r="AC3894">
        <v>695451</v>
      </c>
      <c r="AD3894" s="9">
        <v>3.3844612614564014E-5</v>
      </c>
      <c r="AE3894" s="9">
        <v>8.274953536135895E-6</v>
      </c>
      <c r="AF3894" s="9">
        <v>7.5247149261750219E-6</v>
      </c>
      <c r="AG3894" s="9">
        <v>8.240558380235845E-6</v>
      </c>
      <c r="AH3894" s="9">
        <v>8.3855895321008761E-6</v>
      </c>
      <c r="AI3894" s="9">
        <v>7.6537563105220777E-6</v>
      </c>
      <c r="AJ3894" s="9">
        <v>8.1785675729610017E-6</v>
      </c>
      <c r="AK3894" s="9">
        <v>3.3577892315699344E-5</v>
      </c>
      <c r="AL3894" s="9">
        <v>1.1798307926004945E-4</v>
      </c>
      <c r="AM3894" s="9">
        <v>2.663435032160978E-4</v>
      </c>
      <c r="AN3894" s="9">
        <v>2.0730768034763381E-5</v>
      </c>
      <c r="AO3894" s="9">
        <v>8.3399117982431542E-5</v>
      </c>
      <c r="AP3894" s="8">
        <v>7.2499999999999995E-4</v>
      </c>
      <c r="AQ3894" s="8" t="s">
        <v>5612</v>
      </c>
      <c r="AR3894" s="37">
        <v>0.443</v>
      </c>
      <c r="AS3894" s="37">
        <v>0.67400000000000004</v>
      </c>
      <c r="AT3894" s="37">
        <v>0.66400000000000003</v>
      </c>
      <c r="AU3894" s="9" t="s">
        <v>5612</v>
      </c>
      <c r="AV3894" s="9" t="s">
        <v>5612</v>
      </c>
      <c r="AW3894" s="9" t="s">
        <v>5612</v>
      </c>
      <c r="AX3894" s="9" t="s">
        <v>5612</v>
      </c>
      <c r="AY3894" s="9" t="s">
        <v>5612</v>
      </c>
      <c r="AZ3894" s="9" t="s">
        <v>5612</v>
      </c>
    </row>
    <row r="3895" spans="1:52" x14ac:dyDescent="0.2">
      <c r="A3895" s="38" t="s">
        <v>43</v>
      </c>
      <c r="B3895" s="7">
        <v>2014</v>
      </c>
      <c r="C3895" s="3" t="s">
        <v>60</v>
      </c>
      <c r="D3895" t="s">
        <v>391</v>
      </c>
      <c r="E3895" t="s">
        <v>4404</v>
      </c>
      <c r="F3895">
        <v>10</v>
      </c>
      <c r="G3895">
        <v>5</v>
      </c>
      <c r="H3895">
        <v>5</v>
      </c>
      <c r="I3895">
        <v>5</v>
      </c>
      <c r="J3895">
        <v>5</v>
      </c>
      <c r="K3895">
        <v>5</v>
      </c>
      <c r="L3895">
        <v>5</v>
      </c>
      <c r="M3895">
        <v>5</v>
      </c>
      <c r="N3895">
        <v>15</v>
      </c>
      <c r="O3895">
        <v>5</v>
      </c>
      <c r="P3895">
        <v>65</v>
      </c>
      <c r="Q3895">
        <v>25</v>
      </c>
      <c r="R3895">
        <v>295468</v>
      </c>
      <c r="S3895">
        <v>604233</v>
      </c>
      <c r="T3895">
        <v>664477</v>
      </c>
      <c r="U3895">
        <v>606755</v>
      </c>
      <c r="V3895">
        <v>596261</v>
      </c>
      <c r="W3895">
        <v>653274</v>
      </c>
      <c r="X3895">
        <v>611354</v>
      </c>
      <c r="Y3895">
        <v>416941</v>
      </c>
      <c r="Z3895">
        <v>203419</v>
      </c>
      <c r="AA3895">
        <v>75091</v>
      </c>
      <c r="AB3895">
        <v>4727273</v>
      </c>
      <c r="AC3895">
        <v>695451</v>
      </c>
      <c r="AD3895" s="9">
        <v>3.3844612614564014E-5</v>
      </c>
      <c r="AE3895" s="9">
        <v>8.274953536135895E-6</v>
      </c>
      <c r="AF3895" s="9">
        <v>7.5247149261750219E-6</v>
      </c>
      <c r="AG3895" s="9">
        <v>8.240558380235845E-6</v>
      </c>
      <c r="AH3895" s="9">
        <v>8.3855895321008761E-6</v>
      </c>
      <c r="AI3895" s="9">
        <v>7.6537563105220777E-6</v>
      </c>
      <c r="AJ3895" s="9">
        <v>8.1785675729610017E-6</v>
      </c>
      <c r="AK3895" s="9">
        <v>1.1992104398464052E-5</v>
      </c>
      <c r="AL3895" s="9">
        <v>7.373942453753091E-5</v>
      </c>
      <c r="AM3895" s="9">
        <v>6.658587580402445E-5</v>
      </c>
      <c r="AN3895" s="9">
        <v>1.3749999206730814E-5</v>
      </c>
      <c r="AO3895" s="9">
        <v>3.5947895682082559E-5</v>
      </c>
      <c r="AP3895" s="8">
        <v>1.75E-4</v>
      </c>
      <c r="AQ3895" s="8" t="s">
        <v>5612</v>
      </c>
      <c r="AR3895" s="37" t="s">
        <v>5612</v>
      </c>
      <c r="AS3895" s="37" t="s">
        <v>5612</v>
      </c>
      <c r="AT3895" s="37" t="s">
        <v>5612</v>
      </c>
      <c r="AU3895" s="9" t="s">
        <v>5612</v>
      </c>
      <c r="AV3895" s="9" t="s">
        <v>5612</v>
      </c>
      <c r="AW3895" s="9" t="s">
        <v>5612</v>
      </c>
      <c r="AX3895" s="9" t="s">
        <v>5612</v>
      </c>
      <c r="AY3895" s="9" t="s">
        <v>5612</v>
      </c>
      <c r="AZ3895" s="9" t="s">
        <v>5612</v>
      </c>
    </row>
    <row r="3896" spans="1:52" x14ac:dyDescent="0.2">
      <c r="A3896" s="38" t="s">
        <v>43</v>
      </c>
      <c r="B3896" s="7">
        <v>2014</v>
      </c>
      <c r="C3896" s="3" t="s">
        <v>61</v>
      </c>
      <c r="D3896" t="s">
        <v>391</v>
      </c>
      <c r="E3896" t="s">
        <v>4405</v>
      </c>
      <c r="F3896">
        <v>10</v>
      </c>
      <c r="G3896">
        <v>5</v>
      </c>
      <c r="H3896">
        <v>5</v>
      </c>
      <c r="I3896">
        <v>5</v>
      </c>
      <c r="J3896">
        <v>5</v>
      </c>
      <c r="K3896">
        <v>5</v>
      </c>
      <c r="L3896">
        <v>5</v>
      </c>
      <c r="M3896">
        <v>12</v>
      </c>
      <c r="N3896">
        <v>5</v>
      </c>
      <c r="O3896">
        <v>11</v>
      </c>
      <c r="P3896">
        <v>68</v>
      </c>
      <c r="Q3896">
        <v>28</v>
      </c>
      <c r="R3896">
        <v>295468</v>
      </c>
      <c r="S3896">
        <v>604233</v>
      </c>
      <c r="T3896">
        <v>664477</v>
      </c>
      <c r="U3896">
        <v>606755</v>
      </c>
      <c r="V3896">
        <v>596261</v>
      </c>
      <c r="W3896">
        <v>653274</v>
      </c>
      <c r="X3896">
        <v>611354</v>
      </c>
      <c r="Y3896">
        <v>416941</v>
      </c>
      <c r="Z3896">
        <v>203419</v>
      </c>
      <c r="AA3896">
        <v>75091</v>
      </c>
      <c r="AB3896">
        <v>4727273</v>
      </c>
      <c r="AC3896">
        <v>695451</v>
      </c>
      <c r="AD3896" s="9">
        <v>3.3844612614564014E-5</v>
      </c>
      <c r="AE3896" s="9">
        <v>8.274953536135895E-6</v>
      </c>
      <c r="AF3896" s="9">
        <v>7.5247149261750219E-6</v>
      </c>
      <c r="AG3896" s="9">
        <v>8.240558380235845E-6</v>
      </c>
      <c r="AH3896" s="9">
        <v>8.3855895321008761E-6</v>
      </c>
      <c r="AI3896" s="9">
        <v>7.6537563105220777E-6</v>
      </c>
      <c r="AJ3896" s="9">
        <v>8.1785675729610017E-6</v>
      </c>
      <c r="AK3896" s="9">
        <v>2.8781050556313724E-5</v>
      </c>
      <c r="AL3896" s="9">
        <v>2.4579808179176969E-5</v>
      </c>
      <c r="AM3896" s="9">
        <v>1.4648892676885378E-4</v>
      </c>
      <c r="AN3896" s="9">
        <v>1.4384614554733776E-5</v>
      </c>
      <c r="AO3896" s="9">
        <v>4.0261643163932472E-5</v>
      </c>
      <c r="AP3896" s="8">
        <v>1.7999999999999998E-4</v>
      </c>
      <c r="AQ3896" s="8" t="s">
        <v>5612</v>
      </c>
      <c r="AR3896" s="37" t="s">
        <v>5612</v>
      </c>
      <c r="AS3896" s="37" t="s">
        <v>5612</v>
      </c>
      <c r="AT3896" s="37" t="s">
        <v>5612</v>
      </c>
      <c r="AU3896" s="9" t="s">
        <v>5612</v>
      </c>
      <c r="AV3896" s="9" t="s">
        <v>5612</v>
      </c>
      <c r="AW3896" s="9" t="s">
        <v>5612</v>
      </c>
      <c r="AX3896" s="9" t="s">
        <v>5612</v>
      </c>
      <c r="AY3896" s="9" t="s">
        <v>5612</v>
      </c>
      <c r="AZ3896" s="9" t="s">
        <v>5612</v>
      </c>
    </row>
    <row r="3897" spans="1:52" x14ac:dyDescent="0.2">
      <c r="A3897" s="38" t="s">
        <v>43</v>
      </c>
      <c r="B3897" s="7">
        <v>2014</v>
      </c>
      <c r="C3897" s="3" t="s">
        <v>62</v>
      </c>
      <c r="D3897" t="s">
        <v>391</v>
      </c>
      <c r="E3897" t="s">
        <v>4406</v>
      </c>
      <c r="F3897">
        <v>10</v>
      </c>
      <c r="G3897">
        <v>5</v>
      </c>
      <c r="H3897">
        <v>5</v>
      </c>
      <c r="I3897">
        <v>5</v>
      </c>
      <c r="J3897">
        <v>5</v>
      </c>
      <c r="K3897">
        <v>5</v>
      </c>
      <c r="L3897">
        <v>5</v>
      </c>
      <c r="M3897">
        <v>5</v>
      </c>
      <c r="N3897">
        <v>5</v>
      </c>
      <c r="O3897">
        <v>23</v>
      </c>
      <c r="P3897">
        <v>73</v>
      </c>
      <c r="Q3897">
        <v>33</v>
      </c>
      <c r="R3897">
        <v>295468</v>
      </c>
      <c r="S3897">
        <v>604233</v>
      </c>
      <c r="T3897">
        <v>664477</v>
      </c>
      <c r="U3897">
        <v>606755</v>
      </c>
      <c r="V3897">
        <v>596261</v>
      </c>
      <c r="W3897">
        <v>653274</v>
      </c>
      <c r="X3897">
        <v>611354</v>
      </c>
      <c r="Y3897">
        <v>416941</v>
      </c>
      <c r="Z3897">
        <v>203419</v>
      </c>
      <c r="AA3897">
        <v>75091</v>
      </c>
      <c r="AB3897">
        <v>4727273</v>
      </c>
      <c r="AC3897">
        <v>695451</v>
      </c>
      <c r="AD3897" s="9">
        <v>3.3844612614564014E-5</v>
      </c>
      <c r="AE3897" s="9">
        <v>8.274953536135895E-6</v>
      </c>
      <c r="AF3897" s="9">
        <v>7.5247149261750219E-6</v>
      </c>
      <c r="AG3897" s="9">
        <v>8.240558380235845E-6</v>
      </c>
      <c r="AH3897" s="9">
        <v>8.3855895321008761E-6</v>
      </c>
      <c r="AI3897" s="9">
        <v>7.6537563105220777E-6</v>
      </c>
      <c r="AJ3897" s="9">
        <v>8.1785675729610017E-6</v>
      </c>
      <c r="AK3897" s="9">
        <v>1.1992104398464052E-5</v>
      </c>
      <c r="AL3897" s="9">
        <v>2.4579808179176969E-5</v>
      </c>
      <c r="AM3897" s="9">
        <v>3.0629502869851247E-4</v>
      </c>
      <c r="AN3897" s="9">
        <v>1.5442306801405376E-5</v>
      </c>
      <c r="AO3897" s="9">
        <v>4.7451222300348983E-5</v>
      </c>
      <c r="AP3897" s="8">
        <v>5.0000000000000002E-5</v>
      </c>
      <c r="AQ3897" s="8" t="s">
        <v>5612</v>
      </c>
      <c r="AR3897" s="37">
        <v>2.1000000000000001E-2</v>
      </c>
      <c r="AS3897" s="37">
        <v>1.2E-2</v>
      </c>
      <c r="AT3897" s="37">
        <v>5.7999999999999996E-2</v>
      </c>
      <c r="AU3897" s="9" t="s">
        <v>5612</v>
      </c>
      <c r="AV3897" s="9" t="s">
        <v>5612</v>
      </c>
      <c r="AW3897" s="9" t="s">
        <v>5612</v>
      </c>
      <c r="AX3897" s="9" t="s">
        <v>5612</v>
      </c>
      <c r="AY3897" s="9" t="s">
        <v>5612</v>
      </c>
      <c r="AZ3897" s="9" t="s">
        <v>5612</v>
      </c>
    </row>
    <row r="3898" spans="1:52" x14ac:dyDescent="0.2">
      <c r="A3898" s="38" t="s">
        <v>43</v>
      </c>
      <c r="B3898" s="7">
        <v>2014</v>
      </c>
      <c r="C3898" s="3" t="s">
        <v>63</v>
      </c>
      <c r="D3898" t="s">
        <v>391</v>
      </c>
      <c r="E3898" t="s">
        <v>4407</v>
      </c>
      <c r="F3898">
        <v>10</v>
      </c>
      <c r="G3898">
        <v>5</v>
      </c>
      <c r="H3898">
        <v>5</v>
      </c>
      <c r="I3898">
        <v>5</v>
      </c>
      <c r="J3898">
        <v>5</v>
      </c>
      <c r="K3898">
        <v>5</v>
      </c>
      <c r="L3898">
        <v>5</v>
      </c>
      <c r="M3898">
        <v>5</v>
      </c>
      <c r="N3898">
        <v>5</v>
      </c>
      <c r="O3898">
        <v>14</v>
      </c>
      <c r="P3898">
        <v>64</v>
      </c>
      <c r="Q3898">
        <v>24</v>
      </c>
      <c r="R3898">
        <v>295468</v>
      </c>
      <c r="S3898">
        <v>604233</v>
      </c>
      <c r="T3898">
        <v>664477</v>
      </c>
      <c r="U3898">
        <v>606755</v>
      </c>
      <c r="V3898">
        <v>596261</v>
      </c>
      <c r="W3898">
        <v>653274</v>
      </c>
      <c r="X3898">
        <v>611354</v>
      </c>
      <c r="Y3898">
        <v>416941</v>
      </c>
      <c r="Z3898">
        <v>203419</v>
      </c>
      <c r="AA3898">
        <v>75091</v>
      </c>
      <c r="AB3898">
        <v>4727273</v>
      </c>
      <c r="AC3898">
        <v>695451</v>
      </c>
      <c r="AD3898" s="9">
        <v>3.3844612614564014E-5</v>
      </c>
      <c r="AE3898" s="9">
        <v>8.274953536135895E-6</v>
      </c>
      <c r="AF3898" s="9">
        <v>7.5247149261750219E-6</v>
      </c>
      <c r="AG3898" s="9">
        <v>8.240558380235845E-6</v>
      </c>
      <c r="AH3898" s="9">
        <v>8.3855895321008761E-6</v>
      </c>
      <c r="AI3898" s="9">
        <v>7.6537563105220777E-6</v>
      </c>
      <c r="AJ3898" s="9">
        <v>8.1785675729610017E-6</v>
      </c>
      <c r="AK3898" s="9">
        <v>1.1992104398464052E-5</v>
      </c>
      <c r="AL3898" s="9">
        <v>2.4579808179176969E-5</v>
      </c>
      <c r="AM3898" s="9">
        <v>1.8644045225126845E-4</v>
      </c>
      <c r="AN3898" s="9">
        <v>1.3538460757396495E-5</v>
      </c>
      <c r="AO3898" s="9">
        <v>3.4509979854799259E-5</v>
      </c>
      <c r="AP3898" s="8">
        <v>3.0000000000000003E-4</v>
      </c>
      <c r="AQ3898" s="8" t="s">
        <v>5612</v>
      </c>
      <c r="AR3898" s="37">
        <v>8.1000000000000003E-2</v>
      </c>
      <c r="AS3898" s="37">
        <v>0.115</v>
      </c>
      <c r="AT3898" s="37">
        <v>0.13600000000000001</v>
      </c>
      <c r="AU3898" s="9" t="s">
        <v>5612</v>
      </c>
      <c r="AV3898" s="9" t="s">
        <v>5612</v>
      </c>
      <c r="AW3898" s="9" t="s">
        <v>5612</v>
      </c>
      <c r="AX3898" s="9" t="s">
        <v>5612</v>
      </c>
      <c r="AY3898" s="9" t="s">
        <v>5612</v>
      </c>
      <c r="AZ3898" s="9" t="s">
        <v>5612</v>
      </c>
    </row>
    <row r="3899" spans="1:52" x14ac:dyDescent="0.2">
      <c r="A3899" s="38" t="s">
        <v>43</v>
      </c>
      <c r="B3899" s="7">
        <v>2014</v>
      </c>
      <c r="C3899" s="3" t="s">
        <v>64</v>
      </c>
      <c r="D3899" t="s">
        <v>391</v>
      </c>
      <c r="E3899" t="s">
        <v>4408</v>
      </c>
      <c r="F3899">
        <v>10</v>
      </c>
      <c r="G3899">
        <v>5</v>
      </c>
      <c r="H3899">
        <v>5</v>
      </c>
      <c r="I3899">
        <v>5</v>
      </c>
      <c r="J3899">
        <v>5</v>
      </c>
      <c r="K3899">
        <v>5</v>
      </c>
      <c r="L3899">
        <v>5</v>
      </c>
      <c r="M3899">
        <v>13</v>
      </c>
      <c r="N3899">
        <v>14</v>
      </c>
      <c r="O3899">
        <v>15</v>
      </c>
      <c r="P3899">
        <v>82</v>
      </c>
      <c r="Q3899">
        <v>42</v>
      </c>
      <c r="R3899">
        <v>295468</v>
      </c>
      <c r="S3899">
        <v>604233</v>
      </c>
      <c r="T3899">
        <v>664477</v>
      </c>
      <c r="U3899">
        <v>606755</v>
      </c>
      <c r="V3899">
        <v>596261</v>
      </c>
      <c r="W3899">
        <v>653274</v>
      </c>
      <c r="X3899">
        <v>611354</v>
      </c>
      <c r="Y3899">
        <v>416941</v>
      </c>
      <c r="Z3899">
        <v>203419</v>
      </c>
      <c r="AA3899">
        <v>75091</v>
      </c>
      <c r="AB3899">
        <v>4727273</v>
      </c>
      <c r="AC3899">
        <v>695451</v>
      </c>
      <c r="AD3899" s="9">
        <v>3.3844612614564014E-5</v>
      </c>
      <c r="AE3899" s="9">
        <v>8.274953536135895E-6</v>
      </c>
      <c r="AF3899" s="9">
        <v>7.5247149261750219E-6</v>
      </c>
      <c r="AG3899" s="9">
        <v>8.240558380235845E-6</v>
      </c>
      <c r="AH3899" s="9">
        <v>8.3855895321008761E-6</v>
      </c>
      <c r="AI3899" s="9">
        <v>7.6537563105220777E-6</v>
      </c>
      <c r="AJ3899" s="9">
        <v>8.1785675729610017E-6</v>
      </c>
      <c r="AK3899" s="9">
        <v>3.1179471436006533E-5</v>
      </c>
      <c r="AL3899" s="9">
        <v>6.8823462901695519E-5</v>
      </c>
      <c r="AM3899" s="9">
        <v>1.9975762741207336E-4</v>
      </c>
      <c r="AN3899" s="9">
        <v>1.7346152845414259E-5</v>
      </c>
      <c r="AO3899" s="9">
        <v>6.0392464745898707E-5</v>
      </c>
      <c r="AP3899" s="8">
        <v>3.0400000000000002E-3</v>
      </c>
      <c r="AQ3899" s="8" t="s">
        <v>5612</v>
      </c>
      <c r="AR3899" s="37">
        <v>0.27399999999999997</v>
      </c>
      <c r="AS3899" s="37">
        <v>0.42600000000000005</v>
      </c>
      <c r="AT3899" s="37">
        <v>0.35399999999999998</v>
      </c>
      <c r="AU3899" s="9" t="s">
        <v>5612</v>
      </c>
      <c r="AV3899" s="9" t="s">
        <v>5612</v>
      </c>
      <c r="AW3899" s="9" t="s">
        <v>5612</v>
      </c>
      <c r="AX3899" s="9" t="s">
        <v>5612</v>
      </c>
      <c r="AY3899" s="9" t="s">
        <v>5612</v>
      </c>
      <c r="AZ3899" s="9" t="s">
        <v>5612</v>
      </c>
    </row>
    <row r="3900" spans="1:52" x14ac:dyDescent="0.2">
      <c r="A3900" s="38" t="s">
        <v>43</v>
      </c>
      <c r="B3900" s="7">
        <v>2014</v>
      </c>
      <c r="C3900" s="3" t="s">
        <v>65</v>
      </c>
      <c r="D3900" t="s">
        <v>391</v>
      </c>
      <c r="E3900" t="s">
        <v>4409</v>
      </c>
      <c r="F3900">
        <v>10</v>
      </c>
      <c r="G3900">
        <v>5</v>
      </c>
      <c r="H3900">
        <v>5</v>
      </c>
      <c r="I3900">
        <v>5</v>
      </c>
      <c r="J3900">
        <v>5</v>
      </c>
      <c r="K3900">
        <v>5</v>
      </c>
      <c r="L3900">
        <v>10</v>
      </c>
      <c r="M3900">
        <v>5</v>
      </c>
      <c r="N3900">
        <v>19</v>
      </c>
      <c r="O3900">
        <v>18</v>
      </c>
      <c r="P3900">
        <v>87</v>
      </c>
      <c r="Q3900">
        <v>42</v>
      </c>
      <c r="R3900">
        <v>295468</v>
      </c>
      <c r="S3900">
        <v>604233</v>
      </c>
      <c r="T3900">
        <v>664477</v>
      </c>
      <c r="U3900">
        <v>606755</v>
      </c>
      <c r="V3900">
        <v>596261</v>
      </c>
      <c r="W3900">
        <v>653274</v>
      </c>
      <c r="X3900">
        <v>611354</v>
      </c>
      <c r="Y3900">
        <v>416941</v>
      </c>
      <c r="Z3900">
        <v>203419</v>
      </c>
      <c r="AA3900">
        <v>75091</v>
      </c>
      <c r="AB3900">
        <v>4727273</v>
      </c>
      <c r="AC3900">
        <v>695451</v>
      </c>
      <c r="AD3900" s="9">
        <v>3.3844612614564014E-5</v>
      </c>
      <c r="AE3900" s="9">
        <v>8.274953536135895E-6</v>
      </c>
      <c r="AF3900" s="9">
        <v>7.5247149261750219E-6</v>
      </c>
      <c r="AG3900" s="9">
        <v>8.240558380235845E-6</v>
      </c>
      <c r="AH3900" s="9">
        <v>8.3855895321008761E-6</v>
      </c>
      <c r="AI3900" s="9">
        <v>7.6537563105220777E-6</v>
      </c>
      <c r="AJ3900" s="9">
        <v>1.6357135145922003E-5</v>
      </c>
      <c r="AK3900" s="9">
        <v>1.1992104398464052E-5</v>
      </c>
      <c r="AL3900" s="9">
        <v>9.3403271080872485E-5</v>
      </c>
      <c r="AM3900" s="9">
        <v>2.3970915289448801E-4</v>
      </c>
      <c r="AN3900" s="9">
        <v>1.8403845092085859E-5</v>
      </c>
      <c r="AO3900" s="9">
        <v>6.0392464745898707E-5</v>
      </c>
      <c r="AP3900" s="8">
        <v>5.45E-3</v>
      </c>
      <c r="AQ3900" s="8">
        <v>0.84400000000000008</v>
      </c>
      <c r="AR3900" s="37">
        <v>0.37</v>
      </c>
      <c r="AS3900" s="37">
        <v>0.56399999999999995</v>
      </c>
      <c r="AT3900" s="37">
        <v>0.45900000000000002</v>
      </c>
      <c r="AU3900" s="9" t="s">
        <v>5612</v>
      </c>
      <c r="AV3900" s="9" t="s">
        <v>5612</v>
      </c>
      <c r="AW3900" s="9" t="s">
        <v>5612</v>
      </c>
      <c r="AX3900" s="9" t="s">
        <v>5612</v>
      </c>
      <c r="AY3900" s="9" t="s">
        <v>5612</v>
      </c>
      <c r="AZ3900" s="9" t="s">
        <v>5612</v>
      </c>
    </row>
    <row r="3901" spans="1:52" x14ac:dyDescent="0.2">
      <c r="A3901" s="38" t="s">
        <v>43</v>
      </c>
      <c r="B3901" s="7">
        <v>2014</v>
      </c>
      <c r="C3901" s="3" t="s">
        <v>66</v>
      </c>
      <c r="D3901" t="s">
        <v>391</v>
      </c>
      <c r="E3901" t="s">
        <v>4410</v>
      </c>
      <c r="F3901">
        <v>10</v>
      </c>
      <c r="G3901">
        <v>5</v>
      </c>
      <c r="H3901">
        <v>5</v>
      </c>
      <c r="I3901">
        <v>5</v>
      </c>
      <c r="J3901">
        <v>5</v>
      </c>
      <c r="K3901">
        <v>5</v>
      </c>
      <c r="L3901">
        <v>5</v>
      </c>
      <c r="M3901">
        <v>13</v>
      </c>
      <c r="N3901">
        <v>24</v>
      </c>
      <c r="O3901">
        <v>43</v>
      </c>
      <c r="P3901">
        <v>120</v>
      </c>
      <c r="Q3901">
        <v>80</v>
      </c>
      <c r="R3901">
        <v>295468</v>
      </c>
      <c r="S3901">
        <v>604233</v>
      </c>
      <c r="T3901">
        <v>664477</v>
      </c>
      <c r="U3901">
        <v>606755</v>
      </c>
      <c r="V3901">
        <v>596261</v>
      </c>
      <c r="W3901">
        <v>653274</v>
      </c>
      <c r="X3901">
        <v>611354</v>
      </c>
      <c r="Y3901">
        <v>416941</v>
      </c>
      <c r="Z3901">
        <v>203419</v>
      </c>
      <c r="AA3901">
        <v>75091</v>
      </c>
      <c r="AB3901">
        <v>4727273</v>
      </c>
      <c r="AC3901">
        <v>695451</v>
      </c>
      <c r="AD3901" s="9">
        <v>3.3844612614564014E-5</v>
      </c>
      <c r="AE3901" s="9">
        <v>8.274953536135895E-6</v>
      </c>
      <c r="AF3901" s="9">
        <v>7.5247149261750219E-6</v>
      </c>
      <c r="AG3901" s="9">
        <v>8.240558380235845E-6</v>
      </c>
      <c r="AH3901" s="9">
        <v>8.3855895321008761E-6</v>
      </c>
      <c r="AI3901" s="9">
        <v>7.6537563105220777E-6</v>
      </c>
      <c r="AJ3901" s="9">
        <v>8.1785675729610017E-6</v>
      </c>
      <c r="AK3901" s="9">
        <v>3.1179471436006533E-5</v>
      </c>
      <c r="AL3901" s="9">
        <v>1.1798307926004945E-4</v>
      </c>
      <c r="AM3901" s="9">
        <v>5.7263853191461022E-4</v>
      </c>
      <c r="AN3901" s="9">
        <v>2.5384613920118429E-5</v>
      </c>
      <c r="AO3901" s="9">
        <v>1.150332661826642E-4</v>
      </c>
      <c r="AP3901" s="8">
        <v>1.8200000000000001E-2</v>
      </c>
      <c r="AQ3901" s="8" t="s">
        <v>5612</v>
      </c>
      <c r="AR3901" s="37">
        <v>0.40299999999999997</v>
      </c>
      <c r="AS3901" s="37">
        <v>0.6</v>
      </c>
      <c r="AT3901" s="37">
        <v>0.53100000000000003</v>
      </c>
      <c r="AU3901" s="9" t="s">
        <v>5612</v>
      </c>
      <c r="AV3901" s="9" t="s">
        <v>5612</v>
      </c>
      <c r="AW3901" s="9" t="s">
        <v>5612</v>
      </c>
      <c r="AX3901" s="9" t="s">
        <v>5612</v>
      </c>
      <c r="AY3901" s="9" t="s">
        <v>5612</v>
      </c>
      <c r="AZ3901" s="9" t="s">
        <v>5612</v>
      </c>
    </row>
    <row r="3902" spans="1:52" x14ac:dyDescent="0.2">
      <c r="A3902" s="38" t="s">
        <v>43</v>
      </c>
      <c r="B3902" s="7">
        <v>2015</v>
      </c>
      <c r="C3902" s="3" t="s">
        <v>55</v>
      </c>
      <c r="D3902" t="s">
        <v>392</v>
      </c>
      <c r="E3902" t="s">
        <v>4411</v>
      </c>
      <c r="F3902">
        <v>10</v>
      </c>
      <c r="G3902">
        <v>5</v>
      </c>
      <c r="H3902">
        <v>5</v>
      </c>
      <c r="I3902">
        <v>5</v>
      </c>
      <c r="J3902">
        <v>5</v>
      </c>
      <c r="K3902">
        <v>5</v>
      </c>
      <c r="L3902">
        <v>12</v>
      </c>
      <c r="M3902">
        <v>18</v>
      </c>
      <c r="N3902">
        <v>41</v>
      </c>
      <c r="O3902">
        <v>77</v>
      </c>
      <c r="P3902">
        <v>183</v>
      </c>
      <c r="Q3902">
        <v>136</v>
      </c>
      <c r="R3902">
        <v>292581</v>
      </c>
      <c r="S3902">
        <v>608381</v>
      </c>
      <c r="T3902">
        <v>666607</v>
      </c>
      <c r="U3902">
        <v>614689</v>
      </c>
      <c r="V3902">
        <v>594946</v>
      </c>
      <c r="W3902">
        <v>651427</v>
      </c>
      <c r="X3902">
        <v>622166</v>
      </c>
      <c r="Y3902">
        <v>440550</v>
      </c>
      <c r="Z3902">
        <v>208909</v>
      </c>
      <c r="AA3902">
        <v>77320</v>
      </c>
      <c r="AB3902">
        <v>4777576</v>
      </c>
      <c r="AC3902">
        <v>726779</v>
      </c>
      <c r="AD3902" s="9">
        <v>3.4178569353444006E-5</v>
      </c>
      <c r="AE3902" s="9">
        <v>8.2185341093821136E-6</v>
      </c>
      <c r="AF3902" s="9">
        <v>7.5006713100822523E-6</v>
      </c>
      <c r="AG3902" s="9">
        <v>8.1341946903230744E-6</v>
      </c>
      <c r="AH3902" s="9">
        <v>8.4041240717644958E-6</v>
      </c>
      <c r="AI3902" s="9">
        <v>7.6754571118482954E-6</v>
      </c>
      <c r="AJ3902" s="9">
        <v>1.9287457045225871E-5</v>
      </c>
      <c r="AK3902" s="9">
        <v>4.0858018386108277E-5</v>
      </c>
      <c r="AL3902" s="9">
        <v>1.9625770072136673E-4</v>
      </c>
      <c r="AM3902" s="9">
        <v>9.9586135540610451E-4</v>
      </c>
      <c r="AN3902" s="9">
        <v>3.8303943254905833E-5</v>
      </c>
      <c r="AO3902" s="9">
        <v>1.8712703586647384E-4</v>
      </c>
      <c r="AP3902" s="8">
        <v>1.2975E-2</v>
      </c>
      <c r="AQ3902" s="8" t="s">
        <v>5612</v>
      </c>
      <c r="AR3902" s="37">
        <v>0.434</v>
      </c>
      <c r="AS3902" s="37">
        <v>0.64800000000000002</v>
      </c>
      <c r="AT3902" s="37">
        <v>0.58299999999999996</v>
      </c>
      <c r="AU3902" s="9" t="s">
        <v>5612</v>
      </c>
      <c r="AV3902" s="9" t="s">
        <v>5612</v>
      </c>
      <c r="AW3902" s="9" t="s">
        <v>5612</v>
      </c>
      <c r="AX3902" s="9" t="s">
        <v>5612</v>
      </c>
      <c r="AY3902" s="9" t="s">
        <v>5612</v>
      </c>
      <c r="AZ3902" s="9" t="s">
        <v>5612</v>
      </c>
    </row>
    <row r="3903" spans="1:52" x14ac:dyDescent="0.2">
      <c r="A3903" s="38" t="s">
        <v>43</v>
      </c>
      <c r="B3903" s="7">
        <v>2015</v>
      </c>
      <c r="C3903" s="3" t="s">
        <v>56</v>
      </c>
      <c r="D3903" t="s">
        <v>392</v>
      </c>
      <c r="E3903" t="s">
        <v>4412</v>
      </c>
      <c r="F3903">
        <v>10</v>
      </c>
      <c r="G3903">
        <v>5</v>
      </c>
      <c r="H3903">
        <v>5</v>
      </c>
      <c r="I3903">
        <v>5</v>
      </c>
      <c r="J3903">
        <v>5</v>
      </c>
      <c r="K3903">
        <v>5</v>
      </c>
      <c r="L3903">
        <v>10</v>
      </c>
      <c r="M3903">
        <v>15</v>
      </c>
      <c r="N3903">
        <v>29</v>
      </c>
      <c r="O3903">
        <v>32</v>
      </c>
      <c r="P3903">
        <v>121</v>
      </c>
      <c r="Q3903">
        <v>76</v>
      </c>
      <c r="R3903">
        <v>292581</v>
      </c>
      <c r="S3903">
        <v>608381</v>
      </c>
      <c r="T3903">
        <v>666607</v>
      </c>
      <c r="U3903">
        <v>614689</v>
      </c>
      <c r="V3903">
        <v>594946</v>
      </c>
      <c r="W3903">
        <v>651427</v>
      </c>
      <c r="X3903">
        <v>622166</v>
      </c>
      <c r="Y3903">
        <v>440550</v>
      </c>
      <c r="Z3903">
        <v>208909</v>
      </c>
      <c r="AA3903">
        <v>77320</v>
      </c>
      <c r="AB3903">
        <v>4777576</v>
      </c>
      <c r="AC3903">
        <v>726779</v>
      </c>
      <c r="AD3903" s="9">
        <v>3.4178569353444006E-5</v>
      </c>
      <c r="AE3903" s="9">
        <v>8.2185341093821136E-6</v>
      </c>
      <c r="AF3903" s="9">
        <v>7.5006713100822523E-6</v>
      </c>
      <c r="AG3903" s="9">
        <v>8.1341946903230744E-6</v>
      </c>
      <c r="AH3903" s="9">
        <v>8.4041240717644958E-6</v>
      </c>
      <c r="AI3903" s="9">
        <v>7.6754571118482954E-6</v>
      </c>
      <c r="AJ3903" s="9">
        <v>1.6072880871021559E-5</v>
      </c>
      <c r="AK3903" s="9">
        <v>3.4048348655090228E-5</v>
      </c>
      <c r="AL3903" s="9">
        <v>1.3881642246145451E-4</v>
      </c>
      <c r="AM3903" s="9">
        <v>4.138644593895499E-4</v>
      </c>
      <c r="AN3903" s="9">
        <v>2.532665100460987E-5</v>
      </c>
      <c r="AO3903" s="9">
        <v>1.045709906312648E-4</v>
      </c>
      <c r="AP3903" s="8">
        <v>0.01</v>
      </c>
      <c r="AQ3903" s="8" t="s">
        <v>5612</v>
      </c>
      <c r="AR3903" s="37">
        <v>0.45600000000000002</v>
      </c>
      <c r="AS3903" s="37">
        <v>0.67500000000000004</v>
      </c>
      <c r="AT3903" s="37">
        <v>0.61399999999999999</v>
      </c>
      <c r="AU3903" s="9" t="s">
        <v>5612</v>
      </c>
      <c r="AV3903" s="9" t="s">
        <v>5612</v>
      </c>
      <c r="AW3903" s="9" t="s">
        <v>5612</v>
      </c>
      <c r="AX3903" s="9" t="s">
        <v>5612</v>
      </c>
      <c r="AY3903" s="9" t="s">
        <v>5612</v>
      </c>
      <c r="AZ3903" s="9" t="s">
        <v>5612</v>
      </c>
    </row>
    <row r="3904" spans="1:52" x14ac:dyDescent="0.2">
      <c r="A3904" s="38" t="s">
        <v>43</v>
      </c>
      <c r="B3904" s="7">
        <v>2015</v>
      </c>
      <c r="C3904" s="3" t="s">
        <v>57</v>
      </c>
      <c r="D3904" t="s">
        <v>392</v>
      </c>
      <c r="E3904" t="s">
        <v>4413</v>
      </c>
      <c r="F3904">
        <v>10</v>
      </c>
      <c r="G3904">
        <v>5</v>
      </c>
      <c r="H3904">
        <v>5</v>
      </c>
      <c r="I3904">
        <v>5</v>
      </c>
      <c r="J3904">
        <v>5</v>
      </c>
      <c r="K3904">
        <v>5</v>
      </c>
      <c r="L3904">
        <v>12</v>
      </c>
      <c r="M3904">
        <v>12</v>
      </c>
      <c r="N3904">
        <v>19</v>
      </c>
      <c r="O3904">
        <v>35</v>
      </c>
      <c r="P3904">
        <v>113</v>
      </c>
      <c r="Q3904">
        <v>66</v>
      </c>
      <c r="R3904">
        <v>292581</v>
      </c>
      <c r="S3904">
        <v>608381</v>
      </c>
      <c r="T3904">
        <v>666607</v>
      </c>
      <c r="U3904">
        <v>614689</v>
      </c>
      <c r="V3904">
        <v>594946</v>
      </c>
      <c r="W3904">
        <v>651427</v>
      </c>
      <c r="X3904">
        <v>622166</v>
      </c>
      <c r="Y3904">
        <v>440550</v>
      </c>
      <c r="Z3904">
        <v>208909</v>
      </c>
      <c r="AA3904">
        <v>77320</v>
      </c>
      <c r="AB3904">
        <v>4777576</v>
      </c>
      <c r="AC3904">
        <v>726779</v>
      </c>
      <c r="AD3904" s="9">
        <v>3.4178569353444006E-5</v>
      </c>
      <c r="AE3904" s="9">
        <v>8.2185341093821136E-6</v>
      </c>
      <c r="AF3904" s="9">
        <v>7.5006713100822523E-6</v>
      </c>
      <c r="AG3904" s="9">
        <v>8.1341946903230744E-6</v>
      </c>
      <c r="AH3904" s="9">
        <v>8.4041240717644958E-6</v>
      </c>
      <c r="AI3904" s="9">
        <v>7.6754571118482954E-6</v>
      </c>
      <c r="AJ3904" s="9">
        <v>1.9287457045225871E-5</v>
      </c>
      <c r="AK3904" s="9">
        <v>2.7238678924072183E-5</v>
      </c>
      <c r="AL3904" s="9">
        <v>9.0948690578194331E-5</v>
      </c>
      <c r="AM3904" s="9">
        <v>4.5266425245732021E-4</v>
      </c>
      <c r="AN3904" s="9">
        <v>2.3652161681991034E-5</v>
      </c>
      <c r="AO3904" s="9">
        <v>9.0811649758729956E-5</v>
      </c>
      <c r="AP3904" s="8">
        <v>4.1999999999999997E-3</v>
      </c>
      <c r="AQ3904" s="8" t="s">
        <v>5612</v>
      </c>
      <c r="AR3904" s="37">
        <v>0.46600000000000003</v>
      </c>
      <c r="AS3904" s="37">
        <v>0.69599999999999995</v>
      </c>
      <c r="AT3904" s="37">
        <v>0.626</v>
      </c>
      <c r="AU3904" s="9" t="s">
        <v>5612</v>
      </c>
      <c r="AV3904" s="9" t="s">
        <v>5612</v>
      </c>
      <c r="AW3904" s="9" t="s">
        <v>5612</v>
      </c>
      <c r="AX3904" s="9" t="s">
        <v>5612</v>
      </c>
      <c r="AY3904" s="9" t="s">
        <v>5612</v>
      </c>
      <c r="AZ3904" s="9" t="s">
        <v>5612</v>
      </c>
    </row>
    <row r="3905" spans="1:52" x14ac:dyDescent="0.2">
      <c r="A3905" s="38" t="s">
        <v>43</v>
      </c>
      <c r="B3905" s="7">
        <v>2015</v>
      </c>
      <c r="C3905" s="3" t="s">
        <v>58</v>
      </c>
      <c r="D3905" t="s">
        <v>392</v>
      </c>
      <c r="E3905" t="s">
        <v>4414</v>
      </c>
      <c r="F3905">
        <v>10</v>
      </c>
      <c r="G3905">
        <v>5</v>
      </c>
      <c r="H3905">
        <v>5</v>
      </c>
      <c r="I3905">
        <v>5</v>
      </c>
      <c r="J3905">
        <v>5</v>
      </c>
      <c r="K3905">
        <v>5</v>
      </c>
      <c r="L3905">
        <v>5</v>
      </c>
      <c r="M3905">
        <v>11</v>
      </c>
      <c r="N3905">
        <v>12</v>
      </c>
      <c r="O3905">
        <v>28</v>
      </c>
      <c r="P3905">
        <v>91</v>
      </c>
      <c r="Q3905">
        <v>51</v>
      </c>
      <c r="R3905">
        <v>292581</v>
      </c>
      <c r="S3905">
        <v>608381</v>
      </c>
      <c r="T3905">
        <v>666607</v>
      </c>
      <c r="U3905">
        <v>614689</v>
      </c>
      <c r="V3905">
        <v>594946</v>
      </c>
      <c r="W3905">
        <v>651427</v>
      </c>
      <c r="X3905">
        <v>622166</v>
      </c>
      <c r="Y3905">
        <v>440550</v>
      </c>
      <c r="Z3905">
        <v>208909</v>
      </c>
      <c r="AA3905">
        <v>77320</v>
      </c>
      <c r="AB3905">
        <v>4777576</v>
      </c>
      <c r="AC3905">
        <v>726779</v>
      </c>
      <c r="AD3905" s="9">
        <v>3.4178569353444006E-5</v>
      </c>
      <c r="AE3905" s="9">
        <v>8.2185341093821136E-6</v>
      </c>
      <c r="AF3905" s="9">
        <v>7.5006713100822523E-6</v>
      </c>
      <c r="AG3905" s="9">
        <v>8.1341946903230744E-6</v>
      </c>
      <c r="AH3905" s="9">
        <v>8.4041240717644958E-6</v>
      </c>
      <c r="AI3905" s="9">
        <v>7.6754571118482954E-6</v>
      </c>
      <c r="AJ3905" s="9">
        <v>8.0364404355107796E-6</v>
      </c>
      <c r="AK3905" s="9">
        <v>2.4968789013732834E-5</v>
      </c>
      <c r="AL3905" s="9">
        <v>5.7441278259912211E-5</v>
      </c>
      <c r="AM3905" s="9">
        <v>3.6213140196585618E-4</v>
      </c>
      <c r="AN3905" s="9">
        <v>1.9047316044789239E-5</v>
      </c>
      <c r="AO3905" s="9">
        <v>7.0172638449927696E-5</v>
      </c>
      <c r="AP3905" s="8">
        <v>2.2600000000000003E-3</v>
      </c>
      <c r="AQ3905" s="8" t="s">
        <v>5612</v>
      </c>
      <c r="AR3905" s="37">
        <v>0.47500000000000003</v>
      </c>
      <c r="AS3905" s="37">
        <v>0.70799999999999996</v>
      </c>
      <c r="AT3905" s="37">
        <v>0.626</v>
      </c>
      <c r="AU3905" s="9" t="s">
        <v>5612</v>
      </c>
      <c r="AV3905" s="9" t="s">
        <v>5612</v>
      </c>
      <c r="AW3905" s="9" t="s">
        <v>5612</v>
      </c>
      <c r="AX3905" s="9" t="s">
        <v>5612</v>
      </c>
      <c r="AY3905" s="9" t="s">
        <v>5612</v>
      </c>
      <c r="AZ3905" s="9" t="s">
        <v>5612</v>
      </c>
    </row>
    <row r="3906" spans="1:52" x14ac:dyDescent="0.2">
      <c r="A3906" s="38" t="s">
        <v>43</v>
      </c>
      <c r="B3906" s="7">
        <v>2015</v>
      </c>
      <c r="C3906" s="3" t="s">
        <v>59</v>
      </c>
      <c r="D3906" t="s">
        <v>392</v>
      </c>
      <c r="E3906" t="s">
        <v>4415</v>
      </c>
      <c r="F3906">
        <v>10</v>
      </c>
      <c r="G3906">
        <v>5</v>
      </c>
      <c r="H3906">
        <v>5</v>
      </c>
      <c r="I3906">
        <v>5</v>
      </c>
      <c r="J3906">
        <v>5</v>
      </c>
      <c r="K3906">
        <v>5</v>
      </c>
      <c r="L3906">
        <v>5</v>
      </c>
      <c r="M3906">
        <v>10</v>
      </c>
      <c r="N3906">
        <v>18</v>
      </c>
      <c r="O3906">
        <v>30</v>
      </c>
      <c r="P3906">
        <v>98</v>
      </c>
      <c r="Q3906">
        <v>58</v>
      </c>
      <c r="R3906">
        <v>292581</v>
      </c>
      <c r="S3906">
        <v>608381</v>
      </c>
      <c r="T3906">
        <v>666607</v>
      </c>
      <c r="U3906">
        <v>614689</v>
      </c>
      <c r="V3906">
        <v>594946</v>
      </c>
      <c r="W3906">
        <v>651427</v>
      </c>
      <c r="X3906">
        <v>622166</v>
      </c>
      <c r="Y3906">
        <v>440550</v>
      </c>
      <c r="Z3906">
        <v>208909</v>
      </c>
      <c r="AA3906">
        <v>77320</v>
      </c>
      <c r="AB3906">
        <v>4777576</v>
      </c>
      <c r="AC3906">
        <v>726779</v>
      </c>
      <c r="AD3906" s="9">
        <v>3.4178569353444006E-5</v>
      </c>
      <c r="AE3906" s="9">
        <v>8.2185341093821136E-6</v>
      </c>
      <c r="AF3906" s="9">
        <v>7.5006713100822523E-6</v>
      </c>
      <c r="AG3906" s="9">
        <v>8.1341946903230744E-6</v>
      </c>
      <c r="AH3906" s="9">
        <v>8.4041240717644958E-6</v>
      </c>
      <c r="AI3906" s="9">
        <v>7.6754571118482954E-6</v>
      </c>
      <c r="AJ3906" s="9">
        <v>8.0364404355107796E-6</v>
      </c>
      <c r="AK3906" s="9">
        <v>2.2698899103393484E-5</v>
      </c>
      <c r="AL3906" s="9">
        <v>8.6161917389868312E-5</v>
      </c>
      <c r="AM3906" s="9">
        <v>3.8799793067770304E-4</v>
      </c>
      <c r="AN3906" s="9">
        <v>2.051249420208072E-5</v>
      </c>
      <c r="AO3906" s="9">
        <v>7.9804177060702089E-5</v>
      </c>
      <c r="AP3906" s="8">
        <v>4.5000000000000004E-4</v>
      </c>
      <c r="AQ3906" s="8" t="s">
        <v>5612</v>
      </c>
      <c r="AR3906" s="37">
        <v>0.48299999999999998</v>
      </c>
      <c r="AS3906" s="37">
        <v>0.72</v>
      </c>
      <c r="AT3906" s="37">
        <v>0.70099999999999996</v>
      </c>
      <c r="AU3906" s="9" t="s">
        <v>5612</v>
      </c>
      <c r="AV3906" s="9" t="s">
        <v>5612</v>
      </c>
      <c r="AW3906" s="9" t="s">
        <v>5612</v>
      </c>
      <c r="AX3906" s="9" t="s">
        <v>5612</v>
      </c>
      <c r="AY3906" s="9" t="s">
        <v>5612</v>
      </c>
      <c r="AZ3906" s="9" t="s">
        <v>5612</v>
      </c>
    </row>
    <row r="3907" spans="1:52" x14ac:dyDescent="0.2">
      <c r="A3907" s="38" t="s">
        <v>43</v>
      </c>
      <c r="B3907" s="7">
        <v>2015</v>
      </c>
      <c r="C3907" s="3" t="s">
        <v>60</v>
      </c>
      <c r="D3907" t="s">
        <v>392</v>
      </c>
      <c r="E3907" t="s">
        <v>4416</v>
      </c>
      <c r="F3907">
        <v>10</v>
      </c>
      <c r="G3907">
        <v>5</v>
      </c>
      <c r="H3907">
        <v>5</v>
      </c>
      <c r="I3907">
        <v>5</v>
      </c>
      <c r="J3907">
        <v>5</v>
      </c>
      <c r="K3907">
        <v>5</v>
      </c>
      <c r="L3907">
        <v>5</v>
      </c>
      <c r="M3907">
        <v>11</v>
      </c>
      <c r="N3907">
        <v>12</v>
      </c>
      <c r="O3907">
        <v>14</v>
      </c>
      <c r="P3907">
        <v>77</v>
      </c>
      <c r="Q3907">
        <v>37</v>
      </c>
      <c r="R3907">
        <v>292581</v>
      </c>
      <c r="S3907">
        <v>608381</v>
      </c>
      <c r="T3907">
        <v>666607</v>
      </c>
      <c r="U3907">
        <v>614689</v>
      </c>
      <c r="V3907">
        <v>594946</v>
      </c>
      <c r="W3907">
        <v>651427</v>
      </c>
      <c r="X3907">
        <v>622166</v>
      </c>
      <c r="Y3907">
        <v>440550</v>
      </c>
      <c r="Z3907">
        <v>208909</v>
      </c>
      <c r="AA3907">
        <v>77320</v>
      </c>
      <c r="AB3907">
        <v>4777576</v>
      </c>
      <c r="AC3907">
        <v>726779</v>
      </c>
      <c r="AD3907" s="9">
        <v>3.4178569353444006E-5</v>
      </c>
      <c r="AE3907" s="9">
        <v>8.2185341093821136E-6</v>
      </c>
      <c r="AF3907" s="9">
        <v>7.5006713100822523E-6</v>
      </c>
      <c r="AG3907" s="9">
        <v>8.1341946903230744E-6</v>
      </c>
      <c r="AH3907" s="9">
        <v>8.4041240717644958E-6</v>
      </c>
      <c r="AI3907" s="9">
        <v>7.6754571118482954E-6</v>
      </c>
      <c r="AJ3907" s="9">
        <v>8.0364404355107796E-6</v>
      </c>
      <c r="AK3907" s="9">
        <v>2.4968789013732834E-5</v>
      </c>
      <c r="AL3907" s="9">
        <v>5.7441278259912211E-5</v>
      </c>
      <c r="AM3907" s="9">
        <v>1.8106570098292809E-4</v>
      </c>
      <c r="AN3907" s="9">
        <v>1.611695973020628E-5</v>
      </c>
      <c r="AO3907" s="9">
        <v>5.0909561228378918E-5</v>
      </c>
      <c r="AP3907" s="8">
        <v>2.7500000000000002E-4</v>
      </c>
      <c r="AQ3907" s="8" t="s">
        <v>5612</v>
      </c>
      <c r="AR3907" s="37" t="s">
        <v>5612</v>
      </c>
      <c r="AS3907" s="37" t="s">
        <v>5612</v>
      </c>
      <c r="AT3907" s="37" t="s">
        <v>5612</v>
      </c>
      <c r="AU3907" s="9" t="s">
        <v>5612</v>
      </c>
      <c r="AV3907" s="9" t="s">
        <v>5612</v>
      </c>
      <c r="AW3907" s="9" t="s">
        <v>5612</v>
      </c>
      <c r="AX3907" s="9" t="s">
        <v>5612</v>
      </c>
      <c r="AY3907" s="9" t="s">
        <v>5612</v>
      </c>
      <c r="AZ3907" s="9" t="s">
        <v>5612</v>
      </c>
    </row>
    <row r="3908" spans="1:52" x14ac:dyDescent="0.2">
      <c r="A3908" s="38" t="s">
        <v>43</v>
      </c>
      <c r="B3908" s="7">
        <v>2015</v>
      </c>
      <c r="C3908" s="3" t="s">
        <v>61</v>
      </c>
      <c r="D3908" t="s">
        <v>392</v>
      </c>
      <c r="E3908" t="s">
        <v>4417</v>
      </c>
      <c r="F3908">
        <v>10</v>
      </c>
      <c r="G3908">
        <v>5</v>
      </c>
      <c r="H3908">
        <v>5</v>
      </c>
      <c r="I3908">
        <v>5</v>
      </c>
      <c r="J3908">
        <v>5</v>
      </c>
      <c r="K3908">
        <v>5</v>
      </c>
      <c r="L3908">
        <v>5</v>
      </c>
      <c r="M3908">
        <v>10</v>
      </c>
      <c r="N3908">
        <v>11</v>
      </c>
      <c r="O3908">
        <v>21</v>
      </c>
      <c r="P3908">
        <v>82</v>
      </c>
      <c r="Q3908">
        <v>42</v>
      </c>
      <c r="R3908">
        <v>292581</v>
      </c>
      <c r="S3908">
        <v>608381</v>
      </c>
      <c r="T3908">
        <v>666607</v>
      </c>
      <c r="U3908">
        <v>614689</v>
      </c>
      <c r="V3908">
        <v>594946</v>
      </c>
      <c r="W3908">
        <v>651427</v>
      </c>
      <c r="X3908">
        <v>622166</v>
      </c>
      <c r="Y3908">
        <v>440550</v>
      </c>
      <c r="Z3908">
        <v>208909</v>
      </c>
      <c r="AA3908">
        <v>77320</v>
      </c>
      <c r="AB3908">
        <v>4777576</v>
      </c>
      <c r="AC3908">
        <v>726779</v>
      </c>
      <c r="AD3908" s="9">
        <v>3.4178569353444006E-5</v>
      </c>
      <c r="AE3908" s="9">
        <v>8.2185341093821136E-6</v>
      </c>
      <c r="AF3908" s="9">
        <v>7.5006713100822523E-6</v>
      </c>
      <c r="AG3908" s="9">
        <v>8.1341946903230744E-6</v>
      </c>
      <c r="AH3908" s="9">
        <v>8.4041240717644958E-6</v>
      </c>
      <c r="AI3908" s="9">
        <v>7.6754571118482954E-6</v>
      </c>
      <c r="AJ3908" s="9">
        <v>8.0364404355107796E-6</v>
      </c>
      <c r="AK3908" s="9">
        <v>2.2698899103393484E-5</v>
      </c>
      <c r="AL3908" s="9">
        <v>5.2654505071586192E-5</v>
      </c>
      <c r="AM3908" s="9">
        <v>2.7159855147439215E-4</v>
      </c>
      <c r="AN3908" s="9">
        <v>1.7163515556843051E-5</v>
      </c>
      <c r="AO3908" s="9">
        <v>5.7789231664646334E-5</v>
      </c>
      <c r="AP3908" s="8">
        <v>1.6000000000000001E-4</v>
      </c>
      <c r="AQ3908" s="8" t="s">
        <v>5612</v>
      </c>
      <c r="AR3908" s="37" t="s">
        <v>5612</v>
      </c>
      <c r="AS3908" s="37" t="s">
        <v>5612</v>
      </c>
      <c r="AT3908" s="37" t="s">
        <v>5612</v>
      </c>
      <c r="AU3908" s="9" t="s">
        <v>5612</v>
      </c>
      <c r="AV3908" s="9" t="s">
        <v>5612</v>
      </c>
      <c r="AW3908" s="9" t="s">
        <v>5612</v>
      </c>
      <c r="AX3908" s="9" t="s">
        <v>5612</v>
      </c>
      <c r="AY3908" s="9" t="s">
        <v>5612</v>
      </c>
      <c r="AZ3908" s="9" t="s">
        <v>5612</v>
      </c>
    </row>
    <row r="3909" spans="1:52" x14ac:dyDescent="0.2">
      <c r="A3909" s="38" t="s">
        <v>43</v>
      </c>
      <c r="B3909" s="7">
        <v>2015</v>
      </c>
      <c r="C3909" s="3" t="s">
        <v>62</v>
      </c>
      <c r="D3909" t="s">
        <v>392</v>
      </c>
      <c r="E3909" t="s">
        <v>4418</v>
      </c>
      <c r="F3909">
        <v>10</v>
      </c>
      <c r="G3909">
        <v>5</v>
      </c>
      <c r="H3909">
        <v>5</v>
      </c>
      <c r="I3909">
        <v>5</v>
      </c>
      <c r="J3909">
        <v>5</v>
      </c>
      <c r="K3909">
        <v>5</v>
      </c>
      <c r="L3909">
        <v>5</v>
      </c>
      <c r="M3909">
        <v>5</v>
      </c>
      <c r="N3909">
        <v>10</v>
      </c>
      <c r="O3909">
        <v>18</v>
      </c>
      <c r="P3909">
        <v>73</v>
      </c>
      <c r="Q3909">
        <v>33</v>
      </c>
      <c r="R3909">
        <v>292581</v>
      </c>
      <c r="S3909">
        <v>608381</v>
      </c>
      <c r="T3909">
        <v>666607</v>
      </c>
      <c r="U3909">
        <v>614689</v>
      </c>
      <c r="V3909">
        <v>594946</v>
      </c>
      <c r="W3909">
        <v>651427</v>
      </c>
      <c r="X3909">
        <v>622166</v>
      </c>
      <c r="Y3909">
        <v>440550</v>
      </c>
      <c r="Z3909">
        <v>208909</v>
      </c>
      <c r="AA3909">
        <v>77320</v>
      </c>
      <c r="AB3909">
        <v>4777576</v>
      </c>
      <c r="AC3909">
        <v>726779</v>
      </c>
      <c r="AD3909" s="9">
        <v>3.4178569353444006E-5</v>
      </c>
      <c r="AE3909" s="9">
        <v>8.2185341093821136E-6</v>
      </c>
      <c r="AF3909" s="9">
        <v>7.5006713100822523E-6</v>
      </c>
      <c r="AG3909" s="9">
        <v>8.1341946903230744E-6</v>
      </c>
      <c r="AH3909" s="9">
        <v>8.4041240717644958E-6</v>
      </c>
      <c r="AI3909" s="9">
        <v>7.6754571118482954E-6</v>
      </c>
      <c r="AJ3909" s="9">
        <v>8.0364404355107796E-6</v>
      </c>
      <c r="AK3909" s="9">
        <v>1.1349449551696742E-5</v>
      </c>
      <c r="AL3909" s="9">
        <v>4.7867731883260174E-5</v>
      </c>
      <c r="AM3909" s="9">
        <v>2.3279875840662184E-4</v>
      </c>
      <c r="AN3909" s="9">
        <v>1.5279715068896864E-5</v>
      </c>
      <c r="AO3909" s="9">
        <v>4.5405824879364978E-5</v>
      </c>
      <c r="AP3909" s="8">
        <v>1.75E-4</v>
      </c>
      <c r="AQ3909" s="8" t="s">
        <v>5612</v>
      </c>
      <c r="AR3909" s="37">
        <v>2.6000000000000002E-2</v>
      </c>
      <c r="AS3909" s="37">
        <v>1.6E-2</v>
      </c>
      <c r="AT3909" s="37">
        <v>8.4000000000000005E-2</v>
      </c>
      <c r="AU3909" s="9" t="s">
        <v>5612</v>
      </c>
      <c r="AV3909" s="9" t="s">
        <v>5612</v>
      </c>
      <c r="AW3909" s="9" t="s">
        <v>5612</v>
      </c>
      <c r="AX3909" s="9" t="s">
        <v>5612</v>
      </c>
      <c r="AY3909" s="9" t="s">
        <v>5612</v>
      </c>
      <c r="AZ3909" s="9" t="s">
        <v>5612</v>
      </c>
    </row>
    <row r="3910" spans="1:52" x14ac:dyDescent="0.2">
      <c r="A3910" s="38" t="s">
        <v>43</v>
      </c>
      <c r="B3910" s="7">
        <v>2015</v>
      </c>
      <c r="C3910" s="3" t="s">
        <v>63</v>
      </c>
      <c r="D3910" t="s">
        <v>392</v>
      </c>
      <c r="E3910" t="s">
        <v>4419</v>
      </c>
      <c r="F3910">
        <v>10</v>
      </c>
      <c r="G3910">
        <v>5</v>
      </c>
      <c r="H3910">
        <v>5</v>
      </c>
      <c r="I3910">
        <v>5</v>
      </c>
      <c r="J3910">
        <v>5</v>
      </c>
      <c r="K3910">
        <v>5</v>
      </c>
      <c r="L3910">
        <v>5</v>
      </c>
      <c r="M3910">
        <v>12</v>
      </c>
      <c r="N3910">
        <v>13</v>
      </c>
      <c r="O3910">
        <v>11</v>
      </c>
      <c r="P3910">
        <v>76</v>
      </c>
      <c r="Q3910">
        <v>36</v>
      </c>
      <c r="R3910">
        <v>292581</v>
      </c>
      <c r="S3910">
        <v>608381</v>
      </c>
      <c r="T3910">
        <v>666607</v>
      </c>
      <c r="U3910">
        <v>614689</v>
      </c>
      <c r="V3910">
        <v>594946</v>
      </c>
      <c r="W3910">
        <v>651427</v>
      </c>
      <c r="X3910">
        <v>622166</v>
      </c>
      <c r="Y3910">
        <v>440550</v>
      </c>
      <c r="Z3910">
        <v>208909</v>
      </c>
      <c r="AA3910">
        <v>77320</v>
      </c>
      <c r="AB3910">
        <v>4777576</v>
      </c>
      <c r="AC3910">
        <v>726779</v>
      </c>
      <c r="AD3910" s="9">
        <v>3.4178569353444006E-5</v>
      </c>
      <c r="AE3910" s="9">
        <v>8.2185341093821136E-6</v>
      </c>
      <c r="AF3910" s="9">
        <v>7.5006713100822523E-6</v>
      </c>
      <c r="AG3910" s="9">
        <v>8.1341946903230744E-6</v>
      </c>
      <c r="AH3910" s="9">
        <v>8.4041240717644958E-6</v>
      </c>
      <c r="AI3910" s="9">
        <v>7.6754571118482954E-6</v>
      </c>
      <c r="AJ3910" s="9">
        <v>8.0364404355107796E-6</v>
      </c>
      <c r="AK3910" s="9">
        <v>2.7238678924072183E-5</v>
      </c>
      <c r="AL3910" s="9">
        <v>6.2228051448238222E-5</v>
      </c>
      <c r="AM3910" s="9">
        <v>1.4226590791515778E-4</v>
      </c>
      <c r="AN3910" s="9">
        <v>1.5907648564878925E-5</v>
      </c>
      <c r="AO3910" s="9">
        <v>4.953362714112543E-5</v>
      </c>
      <c r="AP3910" s="8">
        <v>6.2E-4</v>
      </c>
      <c r="AQ3910" s="8" t="s">
        <v>5612</v>
      </c>
      <c r="AR3910" s="37">
        <v>8.8000000000000009E-2</v>
      </c>
      <c r="AS3910" s="37">
        <v>0.12400000000000001</v>
      </c>
      <c r="AT3910" s="37">
        <v>0.157</v>
      </c>
      <c r="AU3910" s="9" t="s">
        <v>5612</v>
      </c>
      <c r="AV3910" s="9" t="s">
        <v>5612</v>
      </c>
      <c r="AW3910" s="9" t="s">
        <v>5612</v>
      </c>
      <c r="AX3910" s="9" t="s">
        <v>5612</v>
      </c>
      <c r="AY3910" s="9" t="s">
        <v>5612</v>
      </c>
      <c r="AZ3910" s="9" t="s">
        <v>5612</v>
      </c>
    </row>
    <row r="3911" spans="1:52" x14ac:dyDescent="0.2">
      <c r="A3911" s="38" t="s">
        <v>43</v>
      </c>
      <c r="B3911" s="7">
        <v>2015</v>
      </c>
      <c r="C3911" s="3" t="s">
        <v>64</v>
      </c>
      <c r="D3911" t="s">
        <v>392</v>
      </c>
      <c r="E3911" t="s">
        <v>4420</v>
      </c>
      <c r="F3911">
        <v>10</v>
      </c>
      <c r="G3911">
        <v>5</v>
      </c>
      <c r="H3911">
        <v>5</v>
      </c>
      <c r="I3911">
        <v>5</v>
      </c>
      <c r="J3911">
        <v>5</v>
      </c>
      <c r="K3911">
        <v>5</v>
      </c>
      <c r="L3911">
        <v>5</v>
      </c>
      <c r="M3911">
        <v>16</v>
      </c>
      <c r="N3911">
        <v>21</v>
      </c>
      <c r="O3911">
        <v>18</v>
      </c>
      <c r="P3911">
        <v>95</v>
      </c>
      <c r="Q3911">
        <v>55</v>
      </c>
      <c r="R3911">
        <v>292581</v>
      </c>
      <c r="S3911">
        <v>608381</v>
      </c>
      <c r="T3911">
        <v>666607</v>
      </c>
      <c r="U3911">
        <v>614689</v>
      </c>
      <c r="V3911">
        <v>594946</v>
      </c>
      <c r="W3911">
        <v>651427</v>
      </c>
      <c r="X3911">
        <v>622166</v>
      </c>
      <c r="Y3911">
        <v>440550</v>
      </c>
      <c r="Z3911">
        <v>208909</v>
      </c>
      <c r="AA3911">
        <v>77320</v>
      </c>
      <c r="AB3911">
        <v>4777576</v>
      </c>
      <c r="AC3911">
        <v>726779</v>
      </c>
      <c r="AD3911" s="9">
        <v>3.4178569353444006E-5</v>
      </c>
      <c r="AE3911" s="9">
        <v>8.2185341093821136E-6</v>
      </c>
      <c r="AF3911" s="9">
        <v>7.5006713100822523E-6</v>
      </c>
      <c r="AG3911" s="9">
        <v>8.1341946903230744E-6</v>
      </c>
      <c r="AH3911" s="9">
        <v>8.4041240717644958E-6</v>
      </c>
      <c r="AI3911" s="9">
        <v>7.6754571118482954E-6</v>
      </c>
      <c r="AJ3911" s="9">
        <v>8.0364404355107796E-6</v>
      </c>
      <c r="AK3911" s="9">
        <v>3.6318238565429578E-5</v>
      </c>
      <c r="AL3911" s="9">
        <v>1.0052223695484637E-4</v>
      </c>
      <c r="AM3911" s="9">
        <v>2.3279875840662184E-4</v>
      </c>
      <c r="AN3911" s="9">
        <v>1.9884560706098659E-5</v>
      </c>
      <c r="AO3911" s="9">
        <v>7.5676374798941637E-5</v>
      </c>
      <c r="AP3911" s="8">
        <v>4.5500000000000002E-3</v>
      </c>
      <c r="AQ3911" s="8" t="s">
        <v>5612</v>
      </c>
      <c r="AR3911" s="37">
        <v>0.26300000000000001</v>
      </c>
      <c r="AS3911" s="37">
        <v>0.41200000000000003</v>
      </c>
      <c r="AT3911" s="37">
        <v>0.40500000000000003</v>
      </c>
      <c r="AU3911" s="9" t="s">
        <v>5612</v>
      </c>
      <c r="AV3911" s="9" t="s">
        <v>5612</v>
      </c>
      <c r="AW3911" s="9" t="s">
        <v>5612</v>
      </c>
      <c r="AX3911" s="9" t="s">
        <v>5612</v>
      </c>
      <c r="AY3911" s="9" t="s">
        <v>5612</v>
      </c>
      <c r="AZ3911" s="9" t="s">
        <v>5612</v>
      </c>
    </row>
    <row r="3912" spans="1:52" x14ac:dyDescent="0.2">
      <c r="A3912" s="38" t="s">
        <v>43</v>
      </c>
      <c r="B3912" s="7">
        <v>2015</v>
      </c>
      <c r="C3912" s="3" t="s">
        <v>65</v>
      </c>
      <c r="D3912" t="s">
        <v>392</v>
      </c>
      <c r="E3912" t="s">
        <v>4421</v>
      </c>
      <c r="F3912">
        <v>10</v>
      </c>
      <c r="G3912">
        <v>5</v>
      </c>
      <c r="H3912">
        <v>5</v>
      </c>
      <c r="I3912">
        <v>5</v>
      </c>
      <c r="J3912">
        <v>5</v>
      </c>
      <c r="K3912">
        <v>5</v>
      </c>
      <c r="L3912">
        <v>5</v>
      </c>
      <c r="M3912">
        <v>10</v>
      </c>
      <c r="N3912">
        <v>19</v>
      </c>
      <c r="O3912">
        <v>18</v>
      </c>
      <c r="P3912">
        <v>87</v>
      </c>
      <c r="Q3912">
        <v>47</v>
      </c>
      <c r="R3912">
        <v>292581</v>
      </c>
      <c r="S3912">
        <v>608381</v>
      </c>
      <c r="T3912">
        <v>666607</v>
      </c>
      <c r="U3912">
        <v>614689</v>
      </c>
      <c r="V3912">
        <v>594946</v>
      </c>
      <c r="W3912">
        <v>651427</v>
      </c>
      <c r="X3912">
        <v>622166</v>
      </c>
      <c r="Y3912">
        <v>440550</v>
      </c>
      <c r="Z3912">
        <v>208909</v>
      </c>
      <c r="AA3912">
        <v>77320</v>
      </c>
      <c r="AB3912">
        <v>4777576</v>
      </c>
      <c r="AC3912">
        <v>726779</v>
      </c>
      <c r="AD3912" s="9">
        <v>3.4178569353444006E-5</v>
      </c>
      <c r="AE3912" s="9">
        <v>8.2185341093821136E-6</v>
      </c>
      <c r="AF3912" s="9">
        <v>7.5006713100822523E-6</v>
      </c>
      <c r="AG3912" s="9">
        <v>8.1341946903230744E-6</v>
      </c>
      <c r="AH3912" s="9">
        <v>8.4041240717644958E-6</v>
      </c>
      <c r="AI3912" s="9">
        <v>7.6754571118482954E-6</v>
      </c>
      <c r="AJ3912" s="9">
        <v>8.0364404355107796E-6</v>
      </c>
      <c r="AK3912" s="9">
        <v>2.2698899103393484E-5</v>
      </c>
      <c r="AL3912" s="9">
        <v>9.0948690578194331E-5</v>
      </c>
      <c r="AM3912" s="9">
        <v>2.3279875840662184E-4</v>
      </c>
      <c r="AN3912" s="9">
        <v>1.8210071383479823E-5</v>
      </c>
      <c r="AO3912" s="9">
        <v>6.4668902100913756E-5</v>
      </c>
      <c r="AP3912" s="8">
        <v>6.660000000000001E-3</v>
      </c>
      <c r="AQ3912" s="8">
        <v>0.88800000000000001</v>
      </c>
      <c r="AR3912" s="37">
        <v>0.35799999999999998</v>
      </c>
      <c r="AS3912" s="37">
        <v>0.54700000000000004</v>
      </c>
      <c r="AT3912" s="37">
        <v>0.51600000000000001</v>
      </c>
      <c r="AU3912" s="9" t="s">
        <v>5612</v>
      </c>
      <c r="AV3912" s="9" t="s">
        <v>5612</v>
      </c>
      <c r="AW3912" s="9" t="s">
        <v>5612</v>
      </c>
      <c r="AX3912" s="9" t="s">
        <v>5612</v>
      </c>
      <c r="AY3912" s="9" t="s">
        <v>5612</v>
      </c>
      <c r="AZ3912" s="9" t="s">
        <v>5612</v>
      </c>
    </row>
    <row r="3913" spans="1:52" x14ac:dyDescent="0.2">
      <c r="A3913" s="38" t="s">
        <v>43</v>
      </c>
      <c r="B3913" s="7">
        <v>2015</v>
      </c>
      <c r="C3913" s="3" t="s">
        <v>66</v>
      </c>
      <c r="D3913" t="s">
        <v>392</v>
      </c>
      <c r="E3913" t="s">
        <v>4422</v>
      </c>
      <c r="F3913">
        <v>10</v>
      </c>
      <c r="G3913">
        <v>5</v>
      </c>
      <c r="H3913">
        <v>5</v>
      </c>
      <c r="I3913">
        <v>5</v>
      </c>
      <c r="J3913">
        <v>5</v>
      </c>
      <c r="K3913">
        <v>5</v>
      </c>
      <c r="L3913">
        <v>5</v>
      </c>
      <c r="M3913">
        <v>5</v>
      </c>
      <c r="N3913">
        <v>16</v>
      </c>
      <c r="O3913">
        <v>26</v>
      </c>
      <c r="P3913">
        <v>87</v>
      </c>
      <c r="Q3913">
        <v>47</v>
      </c>
      <c r="R3913">
        <v>292581</v>
      </c>
      <c r="S3913">
        <v>608381</v>
      </c>
      <c r="T3913">
        <v>666607</v>
      </c>
      <c r="U3913">
        <v>614689</v>
      </c>
      <c r="V3913">
        <v>594946</v>
      </c>
      <c r="W3913">
        <v>651427</v>
      </c>
      <c r="X3913">
        <v>622166</v>
      </c>
      <c r="Y3913">
        <v>440550</v>
      </c>
      <c r="Z3913">
        <v>208909</v>
      </c>
      <c r="AA3913">
        <v>77320</v>
      </c>
      <c r="AB3913">
        <v>4777576</v>
      </c>
      <c r="AC3913">
        <v>726779</v>
      </c>
      <c r="AD3913" s="9">
        <v>3.4178569353444006E-5</v>
      </c>
      <c r="AE3913" s="9">
        <v>8.2185341093821136E-6</v>
      </c>
      <c r="AF3913" s="9">
        <v>7.5006713100822523E-6</v>
      </c>
      <c r="AG3913" s="9">
        <v>8.1341946903230744E-6</v>
      </c>
      <c r="AH3913" s="9">
        <v>8.4041240717644958E-6</v>
      </c>
      <c r="AI3913" s="9">
        <v>7.6754571118482954E-6</v>
      </c>
      <c r="AJ3913" s="9">
        <v>8.0364404355107796E-6</v>
      </c>
      <c r="AK3913" s="9">
        <v>1.1349449551696742E-5</v>
      </c>
      <c r="AL3913" s="9">
        <v>7.6588371013216276E-5</v>
      </c>
      <c r="AM3913" s="9">
        <v>3.3626487325400932E-4</v>
      </c>
      <c r="AN3913" s="9">
        <v>1.8210071383479823E-5</v>
      </c>
      <c r="AO3913" s="9">
        <v>6.4668902100913756E-5</v>
      </c>
      <c r="AP3913" s="8">
        <v>1.8749999999999999E-3</v>
      </c>
      <c r="AQ3913" s="8" t="s">
        <v>5612</v>
      </c>
      <c r="AR3913" s="37">
        <v>0.39200000000000002</v>
      </c>
      <c r="AS3913" s="37">
        <v>0.60799999999999998</v>
      </c>
      <c r="AT3913" s="37">
        <v>0.56100000000000005</v>
      </c>
      <c r="AU3913" s="9" t="s">
        <v>5612</v>
      </c>
      <c r="AV3913" s="9" t="s">
        <v>5612</v>
      </c>
      <c r="AW3913" s="9" t="s">
        <v>5612</v>
      </c>
      <c r="AX3913" s="9" t="s">
        <v>5612</v>
      </c>
      <c r="AY3913" s="9" t="s">
        <v>5612</v>
      </c>
      <c r="AZ3913" s="9" t="s">
        <v>5612</v>
      </c>
    </row>
    <row r="3914" spans="1:52" x14ac:dyDescent="0.2">
      <c r="A3914" s="38" t="s">
        <v>43</v>
      </c>
      <c r="B3914" s="7">
        <v>2016</v>
      </c>
      <c r="C3914" s="3" t="s">
        <v>55</v>
      </c>
      <c r="D3914" t="s">
        <v>393</v>
      </c>
      <c r="E3914" t="s">
        <v>4423</v>
      </c>
      <c r="F3914">
        <v>10</v>
      </c>
      <c r="G3914">
        <v>5</v>
      </c>
      <c r="H3914">
        <v>5</v>
      </c>
      <c r="I3914">
        <v>5</v>
      </c>
      <c r="J3914">
        <v>5</v>
      </c>
      <c r="K3914">
        <v>5</v>
      </c>
      <c r="L3914">
        <v>5</v>
      </c>
      <c r="M3914">
        <v>5</v>
      </c>
      <c r="N3914">
        <v>14</v>
      </c>
      <c r="O3914">
        <v>26</v>
      </c>
      <c r="P3914">
        <v>85</v>
      </c>
      <c r="Q3914">
        <v>45</v>
      </c>
      <c r="R3914">
        <v>291499</v>
      </c>
      <c r="S3914">
        <v>611693</v>
      </c>
      <c r="T3914">
        <v>661989</v>
      </c>
      <c r="U3914">
        <v>625847</v>
      </c>
      <c r="V3914">
        <v>597453</v>
      </c>
      <c r="W3914">
        <v>650886</v>
      </c>
      <c r="X3914">
        <v>633558</v>
      </c>
      <c r="Y3914">
        <v>466367</v>
      </c>
      <c r="Z3914">
        <v>214465</v>
      </c>
      <c r="AA3914">
        <v>80848</v>
      </c>
      <c r="AB3914">
        <v>4834605</v>
      </c>
      <c r="AC3914">
        <v>761680</v>
      </c>
      <c r="AD3914" s="9">
        <v>3.4305435010068648E-5</v>
      </c>
      <c r="AE3914" s="9">
        <v>8.1740350142963872E-6</v>
      </c>
      <c r="AF3914" s="9">
        <v>7.5529955935823707E-6</v>
      </c>
      <c r="AG3914" s="9">
        <v>7.9891730726519429E-6</v>
      </c>
      <c r="AH3914" s="9">
        <v>8.3688591403842642E-6</v>
      </c>
      <c r="AI3914" s="9">
        <v>7.6818367578961601E-6</v>
      </c>
      <c r="AJ3914" s="9">
        <v>7.8919372811960388E-6</v>
      </c>
      <c r="AK3914" s="9">
        <v>1.0721170237173728E-5</v>
      </c>
      <c r="AL3914" s="9">
        <v>6.5278716806938195E-5</v>
      </c>
      <c r="AM3914" s="9">
        <v>3.2159113397981398E-4</v>
      </c>
      <c r="AN3914" s="9">
        <v>1.7581581121932401E-5</v>
      </c>
      <c r="AO3914" s="9">
        <v>5.9079928578930783E-5</v>
      </c>
      <c r="AP3914" s="8">
        <v>2.6500000000000004E-3</v>
      </c>
      <c r="AQ3914" s="8" t="s">
        <v>5612</v>
      </c>
      <c r="AR3914" s="37">
        <v>0.42200000000000004</v>
      </c>
      <c r="AS3914" s="37">
        <v>0.64800000000000002</v>
      </c>
      <c r="AT3914" s="37">
        <v>0.59100000000000008</v>
      </c>
      <c r="AU3914" s="9" t="s">
        <v>5612</v>
      </c>
      <c r="AV3914" s="9" t="s">
        <v>5612</v>
      </c>
      <c r="AW3914" s="9" t="s">
        <v>5612</v>
      </c>
      <c r="AX3914" s="9" t="s">
        <v>5612</v>
      </c>
      <c r="AY3914" s="9" t="s">
        <v>5612</v>
      </c>
      <c r="AZ3914" s="9" t="s">
        <v>5612</v>
      </c>
    </row>
    <row r="3915" spans="1:52" x14ac:dyDescent="0.2">
      <c r="A3915" s="38" t="s">
        <v>43</v>
      </c>
      <c r="B3915" s="7">
        <v>2016</v>
      </c>
      <c r="C3915" s="3" t="s">
        <v>56</v>
      </c>
      <c r="D3915" t="s">
        <v>393</v>
      </c>
      <c r="E3915" t="s">
        <v>4424</v>
      </c>
      <c r="F3915">
        <v>10</v>
      </c>
      <c r="G3915">
        <v>5</v>
      </c>
      <c r="H3915">
        <v>5</v>
      </c>
      <c r="I3915">
        <v>5</v>
      </c>
      <c r="J3915">
        <v>5</v>
      </c>
      <c r="K3915">
        <v>5</v>
      </c>
      <c r="L3915">
        <v>10</v>
      </c>
      <c r="M3915">
        <v>18</v>
      </c>
      <c r="N3915">
        <v>15</v>
      </c>
      <c r="O3915">
        <v>32</v>
      </c>
      <c r="P3915">
        <v>110</v>
      </c>
      <c r="Q3915">
        <v>65</v>
      </c>
      <c r="R3915">
        <v>291499</v>
      </c>
      <c r="S3915">
        <v>611693</v>
      </c>
      <c r="T3915">
        <v>661989</v>
      </c>
      <c r="U3915">
        <v>625847</v>
      </c>
      <c r="V3915">
        <v>597453</v>
      </c>
      <c r="W3915">
        <v>650886</v>
      </c>
      <c r="X3915">
        <v>633558</v>
      </c>
      <c r="Y3915">
        <v>466367</v>
      </c>
      <c r="Z3915">
        <v>214465</v>
      </c>
      <c r="AA3915">
        <v>80848</v>
      </c>
      <c r="AB3915">
        <v>4834605</v>
      </c>
      <c r="AC3915">
        <v>761680</v>
      </c>
      <c r="AD3915" s="9">
        <v>3.4305435010068648E-5</v>
      </c>
      <c r="AE3915" s="9">
        <v>8.1740350142963872E-6</v>
      </c>
      <c r="AF3915" s="9">
        <v>7.5529955935823707E-6</v>
      </c>
      <c r="AG3915" s="9">
        <v>7.9891730726519429E-6</v>
      </c>
      <c r="AH3915" s="9">
        <v>8.3688591403842642E-6</v>
      </c>
      <c r="AI3915" s="9">
        <v>7.6818367578961601E-6</v>
      </c>
      <c r="AJ3915" s="9">
        <v>1.5783874562392078E-5</v>
      </c>
      <c r="AK3915" s="9">
        <v>3.8596212853825421E-5</v>
      </c>
      <c r="AL3915" s="9">
        <v>6.9941482293148073E-5</v>
      </c>
      <c r="AM3915" s="9">
        <v>3.9580447259054025E-4</v>
      </c>
      <c r="AN3915" s="9">
        <v>2.2752634393088989E-5</v>
      </c>
      <c r="AO3915" s="9">
        <v>8.5337674614011138E-5</v>
      </c>
      <c r="AP3915" s="8">
        <v>7.5000000000000006E-3</v>
      </c>
      <c r="AQ3915" s="8" t="s">
        <v>5612</v>
      </c>
      <c r="AR3915" s="37">
        <v>0.44200000000000006</v>
      </c>
      <c r="AS3915" s="37">
        <v>0.67299999999999993</v>
      </c>
      <c r="AT3915" s="37">
        <v>0.61499999999999999</v>
      </c>
      <c r="AU3915" s="9" t="s">
        <v>5612</v>
      </c>
      <c r="AV3915" s="9" t="s">
        <v>5612</v>
      </c>
      <c r="AW3915" s="9" t="s">
        <v>5612</v>
      </c>
      <c r="AX3915" s="9" t="s">
        <v>5612</v>
      </c>
      <c r="AY3915" s="9" t="s">
        <v>5612</v>
      </c>
      <c r="AZ3915" s="9" t="s">
        <v>5612</v>
      </c>
    </row>
    <row r="3916" spans="1:52" x14ac:dyDescent="0.2">
      <c r="A3916" s="38" t="s">
        <v>43</v>
      </c>
      <c r="B3916" s="7">
        <v>2016</v>
      </c>
      <c r="C3916" s="3" t="s">
        <v>57</v>
      </c>
      <c r="D3916" t="s">
        <v>393</v>
      </c>
      <c r="E3916" t="s">
        <v>4425</v>
      </c>
      <c r="F3916">
        <v>10</v>
      </c>
      <c r="G3916">
        <v>5</v>
      </c>
      <c r="H3916">
        <v>5</v>
      </c>
      <c r="I3916">
        <v>5</v>
      </c>
      <c r="J3916">
        <v>5</v>
      </c>
      <c r="K3916">
        <v>12</v>
      </c>
      <c r="L3916">
        <v>10</v>
      </c>
      <c r="M3916">
        <v>17</v>
      </c>
      <c r="N3916">
        <v>18</v>
      </c>
      <c r="O3916">
        <v>22</v>
      </c>
      <c r="P3916">
        <v>109</v>
      </c>
      <c r="Q3916">
        <v>57</v>
      </c>
      <c r="R3916">
        <v>291499</v>
      </c>
      <c r="S3916">
        <v>611693</v>
      </c>
      <c r="T3916">
        <v>661989</v>
      </c>
      <c r="U3916">
        <v>625847</v>
      </c>
      <c r="V3916">
        <v>597453</v>
      </c>
      <c r="W3916">
        <v>650886</v>
      </c>
      <c r="X3916">
        <v>633558</v>
      </c>
      <c r="Y3916">
        <v>466367</v>
      </c>
      <c r="Z3916">
        <v>214465</v>
      </c>
      <c r="AA3916">
        <v>80848</v>
      </c>
      <c r="AB3916">
        <v>4834605</v>
      </c>
      <c r="AC3916">
        <v>761680</v>
      </c>
      <c r="AD3916" s="9">
        <v>3.4305435010068648E-5</v>
      </c>
      <c r="AE3916" s="9">
        <v>8.1740350142963872E-6</v>
      </c>
      <c r="AF3916" s="9">
        <v>7.5529955935823707E-6</v>
      </c>
      <c r="AG3916" s="9">
        <v>7.9891730726519429E-6</v>
      </c>
      <c r="AH3916" s="9">
        <v>8.3688591403842642E-6</v>
      </c>
      <c r="AI3916" s="9">
        <v>1.8436408218950784E-5</v>
      </c>
      <c r="AJ3916" s="9">
        <v>1.5783874562392078E-5</v>
      </c>
      <c r="AK3916" s="9">
        <v>3.6451978806390676E-5</v>
      </c>
      <c r="AL3916" s="9">
        <v>8.3929778751777679E-5</v>
      </c>
      <c r="AM3916" s="9">
        <v>2.7211557490599642E-4</v>
      </c>
      <c r="AN3916" s="9">
        <v>2.2545792262242727E-5</v>
      </c>
      <c r="AO3916" s="9">
        <v>7.4834576199978988E-5</v>
      </c>
      <c r="AP3916" s="8">
        <v>8.7000000000000011E-3</v>
      </c>
      <c r="AQ3916" s="8" t="s">
        <v>5612</v>
      </c>
      <c r="AR3916" s="37">
        <v>0.45900000000000002</v>
      </c>
      <c r="AS3916" s="37">
        <v>0.67900000000000005</v>
      </c>
      <c r="AT3916" s="37">
        <v>0.64300000000000002</v>
      </c>
      <c r="AU3916" s="9" t="s">
        <v>5612</v>
      </c>
      <c r="AV3916" s="9" t="s">
        <v>5612</v>
      </c>
      <c r="AW3916" s="9" t="s">
        <v>5612</v>
      </c>
      <c r="AX3916" s="9" t="s">
        <v>5612</v>
      </c>
      <c r="AY3916" s="9" t="s">
        <v>5612</v>
      </c>
      <c r="AZ3916" s="9" t="s">
        <v>5612</v>
      </c>
    </row>
    <row r="3917" spans="1:52" x14ac:dyDescent="0.2">
      <c r="A3917" s="38" t="s">
        <v>43</v>
      </c>
      <c r="B3917" s="7">
        <v>2016</v>
      </c>
      <c r="C3917" s="3" t="s">
        <v>58</v>
      </c>
      <c r="D3917" t="s">
        <v>393</v>
      </c>
      <c r="E3917" t="s">
        <v>4426</v>
      </c>
      <c r="F3917">
        <v>10</v>
      </c>
      <c r="G3917">
        <v>5</v>
      </c>
      <c r="H3917">
        <v>5</v>
      </c>
      <c r="I3917">
        <v>5</v>
      </c>
      <c r="J3917">
        <v>5</v>
      </c>
      <c r="K3917">
        <v>5</v>
      </c>
      <c r="L3917">
        <v>11</v>
      </c>
      <c r="M3917">
        <v>12</v>
      </c>
      <c r="N3917">
        <v>15</v>
      </c>
      <c r="O3917">
        <v>29</v>
      </c>
      <c r="P3917">
        <v>102</v>
      </c>
      <c r="Q3917">
        <v>56</v>
      </c>
      <c r="R3917">
        <v>291499</v>
      </c>
      <c r="S3917">
        <v>611693</v>
      </c>
      <c r="T3917">
        <v>661989</v>
      </c>
      <c r="U3917">
        <v>625847</v>
      </c>
      <c r="V3917">
        <v>597453</v>
      </c>
      <c r="W3917">
        <v>650886</v>
      </c>
      <c r="X3917">
        <v>633558</v>
      </c>
      <c r="Y3917">
        <v>466367</v>
      </c>
      <c r="Z3917">
        <v>214465</v>
      </c>
      <c r="AA3917">
        <v>80848</v>
      </c>
      <c r="AB3917">
        <v>4834605</v>
      </c>
      <c r="AC3917">
        <v>761680</v>
      </c>
      <c r="AD3917" s="9">
        <v>3.4305435010068648E-5</v>
      </c>
      <c r="AE3917" s="9">
        <v>8.1740350142963872E-6</v>
      </c>
      <c r="AF3917" s="9">
        <v>7.5529955935823707E-6</v>
      </c>
      <c r="AG3917" s="9">
        <v>7.9891730726519429E-6</v>
      </c>
      <c r="AH3917" s="9">
        <v>8.3688591403842642E-6</v>
      </c>
      <c r="AI3917" s="9">
        <v>7.6818367578961601E-6</v>
      </c>
      <c r="AJ3917" s="9">
        <v>1.7362262018631287E-5</v>
      </c>
      <c r="AK3917" s="9">
        <v>2.5730808569216948E-5</v>
      </c>
      <c r="AL3917" s="9">
        <v>6.9941482293148073E-5</v>
      </c>
      <c r="AM3917" s="9">
        <v>3.5869780328517714E-4</v>
      </c>
      <c r="AN3917" s="9">
        <v>2.1097897346318882E-5</v>
      </c>
      <c r="AO3917" s="9">
        <v>7.3521688898224981E-5</v>
      </c>
      <c r="AP3917" s="8">
        <v>4.4000000000000003E-3</v>
      </c>
      <c r="AQ3917" s="8" t="s">
        <v>5612</v>
      </c>
      <c r="AR3917" s="37">
        <v>0.46600000000000003</v>
      </c>
      <c r="AS3917" s="37">
        <v>0.68</v>
      </c>
      <c r="AT3917" s="37">
        <v>0.64500000000000002</v>
      </c>
      <c r="AU3917" s="9" t="s">
        <v>5612</v>
      </c>
      <c r="AV3917" s="9" t="s">
        <v>5612</v>
      </c>
      <c r="AW3917" s="9" t="s">
        <v>5612</v>
      </c>
      <c r="AX3917" s="9" t="s">
        <v>5612</v>
      </c>
      <c r="AY3917" s="9" t="s">
        <v>5612</v>
      </c>
      <c r="AZ3917" s="9" t="s">
        <v>5612</v>
      </c>
    </row>
    <row r="3918" spans="1:52" x14ac:dyDescent="0.2">
      <c r="A3918" s="38" t="s">
        <v>43</v>
      </c>
      <c r="B3918" s="7">
        <v>2016</v>
      </c>
      <c r="C3918" s="3" t="s">
        <v>59</v>
      </c>
      <c r="D3918" t="s">
        <v>393</v>
      </c>
      <c r="E3918" t="s">
        <v>4427</v>
      </c>
      <c r="F3918">
        <v>10</v>
      </c>
      <c r="G3918">
        <v>5</v>
      </c>
      <c r="H3918">
        <v>5</v>
      </c>
      <c r="I3918">
        <v>5</v>
      </c>
      <c r="J3918">
        <v>5</v>
      </c>
      <c r="K3918">
        <v>5</v>
      </c>
      <c r="L3918">
        <v>5</v>
      </c>
      <c r="M3918">
        <v>11</v>
      </c>
      <c r="N3918">
        <v>12</v>
      </c>
      <c r="O3918">
        <v>21</v>
      </c>
      <c r="P3918">
        <v>84</v>
      </c>
      <c r="Q3918">
        <v>44</v>
      </c>
      <c r="R3918">
        <v>291499</v>
      </c>
      <c r="S3918">
        <v>611693</v>
      </c>
      <c r="T3918">
        <v>661989</v>
      </c>
      <c r="U3918">
        <v>625847</v>
      </c>
      <c r="V3918">
        <v>597453</v>
      </c>
      <c r="W3918">
        <v>650886</v>
      </c>
      <c r="X3918">
        <v>633558</v>
      </c>
      <c r="Y3918">
        <v>466367</v>
      </c>
      <c r="Z3918">
        <v>214465</v>
      </c>
      <c r="AA3918">
        <v>80848</v>
      </c>
      <c r="AB3918">
        <v>4834605</v>
      </c>
      <c r="AC3918">
        <v>761680</v>
      </c>
      <c r="AD3918" s="9">
        <v>3.4305435010068648E-5</v>
      </c>
      <c r="AE3918" s="9">
        <v>8.1740350142963872E-6</v>
      </c>
      <c r="AF3918" s="9">
        <v>7.5529955935823707E-6</v>
      </c>
      <c r="AG3918" s="9">
        <v>7.9891730726519429E-6</v>
      </c>
      <c r="AH3918" s="9">
        <v>8.3688591403842642E-6</v>
      </c>
      <c r="AI3918" s="9">
        <v>7.6818367578961601E-6</v>
      </c>
      <c r="AJ3918" s="9">
        <v>7.8919372811960388E-6</v>
      </c>
      <c r="AK3918" s="9">
        <v>2.35865745217822E-5</v>
      </c>
      <c r="AL3918" s="9">
        <v>5.5953185834518453E-5</v>
      </c>
      <c r="AM3918" s="9">
        <v>2.5974668513754207E-4</v>
      </c>
      <c r="AN3918" s="9">
        <v>1.7374738991086139E-5</v>
      </c>
      <c r="AO3918" s="9">
        <v>5.776704127717677E-5</v>
      </c>
      <c r="AP3918" s="8">
        <v>1.1749999999999998E-3</v>
      </c>
      <c r="AQ3918" s="8" t="s">
        <v>5612</v>
      </c>
      <c r="AR3918" s="37">
        <v>0.46899999999999997</v>
      </c>
      <c r="AS3918" s="37">
        <v>0.68700000000000006</v>
      </c>
      <c r="AT3918" s="37">
        <v>0.67099999999999993</v>
      </c>
      <c r="AU3918" s="9" t="s">
        <v>5612</v>
      </c>
      <c r="AV3918" s="9" t="s">
        <v>5612</v>
      </c>
      <c r="AW3918" s="9" t="s">
        <v>5612</v>
      </c>
      <c r="AX3918" s="9" t="s">
        <v>5612</v>
      </c>
      <c r="AY3918" s="9" t="s">
        <v>5612</v>
      </c>
      <c r="AZ3918" s="9" t="s">
        <v>5612</v>
      </c>
    </row>
    <row r="3919" spans="1:52" x14ac:dyDescent="0.2">
      <c r="A3919" s="38" t="s">
        <v>43</v>
      </c>
      <c r="B3919" s="7">
        <v>2016</v>
      </c>
      <c r="C3919" s="3" t="s">
        <v>60</v>
      </c>
      <c r="D3919" t="s">
        <v>393</v>
      </c>
      <c r="E3919" t="s">
        <v>4428</v>
      </c>
      <c r="F3919">
        <v>10</v>
      </c>
      <c r="G3919">
        <v>5</v>
      </c>
      <c r="H3919">
        <v>5</v>
      </c>
      <c r="I3919">
        <v>5</v>
      </c>
      <c r="J3919">
        <v>5</v>
      </c>
      <c r="K3919">
        <v>5</v>
      </c>
      <c r="L3919">
        <v>5</v>
      </c>
      <c r="M3919">
        <v>5</v>
      </c>
      <c r="N3919">
        <v>14</v>
      </c>
      <c r="O3919">
        <v>14</v>
      </c>
      <c r="P3919">
        <v>73</v>
      </c>
      <c r="Q3919">
        <v>33</v>
      </c>
      <c r="R3919">
        <v>291499</v>
      </c>
      <c r="S3919">
        <v>611693</v>
      </c>
      <c r="T3919">
        <v>661989</v>
      </c>
      <c r="U3919">
        <v>625847</v>
      </c>
      <c r="V3919">
        <v>597453</v>
      </c>
      <c r="W3919">
        <v>650886</v>
      </c>
      <c r="X3919">
        <v>633558</v>
      </c>
      <c r="Y3919">
        <v>466367</v>
      </c>
      <c r="Z3919">
        <v>214465</v>
      </c>
      <c r="AA3919">
        <v>80848</v>
      </c>
      <c r="AB3919">
        <v>4834605</v>
      </c>
      <c r="AC3919">
        <v>761680</v>
      </c>
      <c r="AD3919" s="9">
        <v>3.4305435010068648E-5</v>
      </c>
      <c r="AE3919" s="9">
        <v>8.1740350142963872E-6</v>
      </c>
      <c r="AF3919" s="9">
        <v>7.5529955935823707E-6</v>
      </c>
      <c r="AG3919" s="9">
        <v>7.9891730726519429E-6</v>
      </c>
      <c r="AH3919" s="9">
        <v>8.3688591403842642E-6</v>
      </c>
      <c r="AI3919" s="9">
        <v>7.6818367578961601E-6</v>
      </c>
      <c r="AJ3919" s="9">
        <v>7.8919372811960388E-6</v>
      </c>
      <c r="AK3919" s="9">
        <v>1.0721170237173728E-5</v>
      </c>
      <c r="AL3919" s="9">
        <v>6.5278716806938195E-5</v>
      </c>
      <c r="AM3919" s="9">
        <v>1.7316445675836137E-4</v>
      </c>
      <c r="AN3919" s="9">
        <v>1.509947555177724E-5</v>
      </c>
      <c r="AO3919" s="9">
        <v>4.3325280957882572E-5</v>
      </c>
      <c r="AP3919" s="8">
        <v>3.4000000000000002E-4</v>
      </c>
      <c r="AQ3919" s="8" t="s">
        <v>5612</v>
      </c>
      <c r="AR3919" s="37" t="s">
        <v>5612</v>
      </c>
      <c r="AS3919" s="37" t="s">
        <v>5612</v>
      </c>
      <c r="AT3919" s="37" t="s">
        <v>5612</v>
      </c>
      <c r="AU3919" s="9" t="s">
        <v>5612</v>
      </c>
      <c r="AV3919" s="9" t="s">
        <v>5612</v>
      </c>
      <c r="AW3919" s="9" t="s">
        <v>5612</v>
      </c>
      <c r="AX3919" s="9" t="s">
        <v>5612</v>
      </c>
      <c r="AY3919" s="9" t="s">
        <v>5612</v>
      </c>
      <c r="AZ3919" s="9" t="s">
        <v>5612</v>
      </c>
    </row>
    <row r="3920" spans="1:52" x14ac:dyDescent="0.2">
      <c r="A3920" s="38" t="s">
        <v>43</v>
      </c>
      <c r="B3920" s="7">
        <v>2016</v>
      </c>
      <c r="C3920" s="3" t="s">
        <v>61</v>
      </c>
      <c r="D3920" t="s">
        <v>393</v>
      </c>
      <c r="E3920" t="s">
        <v>4429</v>
      </c>
      <c r="F3920">
        <v>10</v>
      </c>
      <c r="G3920">
        <v>5</v>
      </c>
      <c r="H3920">
        <v>5</v>
      </c>
      <c r="I3920">
        <v>5</v>
      </c>
      <c r="J3920">
        <v>5</v>
      </c>
      <c r="K3920">
        <v>5</v>
      </c>
      <c r="L3920">
        <v>5</v>
      </c>
      <c r="M3920">
        <v>10</v>
      </c>
      <c r="N3920">
        <v>11</v>
      </c>
      <c r="O3920">
        <v>16</v>
      </c>
      <c r="P3920">
        <v>77</v>
      </c>
      <c r="Q3920">
        <v>37</v>
      </c>
      <c r="R3920">
        <v>291499</v>
      </c>
      <c r="S3920">
        <v>611693</v>
      </c>
      <c r="T3920">
        <v>661989</v>
      </c>
      <c r="U3920">
        <v>625847</v>
      </c>
      <c r="V3920">
        <v>597453</v>
      </c>
      <c r="W3920">
        <v>650886</v>
      </c>
      <c r="X3920">
        <v>633558</v>
      </c>
      <c r="Y3920">
        <v>466367</v>
      </c>
      <c r="Z3920">
        <v>214465</v>
      </c>
      <c r="AA3920">
        <v>80848</v>
      </c>
      <c r="AB3920">
        <v>4834605</v>
      </c>
      <c r="AC3920">
        <v>761680</v>
      </c>
      <c r="AD3920" s="9">
        <v>3.4305435010068648E-5</v>
      </c>
      <c r="AE3920" s="9">
        <v>8.1740350142963872E-6</v>
      </c>
      <c r="AF3920" s="9">
        <v>7.5529955935823707E-6</v>
      </c>
      <c r="AG3920" s="9">
        <v>7.9891730726519429E-6</v>
      </c>
      <c r="AH3920" s="9">
        <v>8.3688591403842642E-6</v>
      </c>
      <c r="AI3920" s="9">
        <v>7.6818367578961601E-6</v>
      </c>
      <c r="AJ3920" s="9">
        <v>7.8919372811960388E-6</v>
      </c>
      <c r="AK3920" s="9">
        <v>2.1442340474347455E-5</v>
      </c>
      <c r="AL3920" s="9">
        <v>5.1290420348308582E-5</v>
      </c>
      <c r="AM3920" s="9">
        <v>1.9790223629527012E-4</v>
      </c>
      <c r="AN3920" s="9">
        <v>1.5926844075162294E-5</v>
      </c>
      <c r="AO3920" s="9">
        <v>4.8576830164898647E-5</v>
      </c>
      <c r="AP3920" s="8">
        <v>1.25E-4</v>
      </c>
      <c r="AQ3920" s="8" t="s">
        <v>5612</v>
      </c>
      <c r="AR3920" s="37" t="s">
        <v>5612</v>
      </c>
      <c r="AS3920" s="37" t="s">
        <v>5612</v>
      </c>
      <c r="AT3920" s="37" t="s">
        <v>5612</v>
      </c>
      <c r="AU3920" s="9" t="s">
        <v>5612</v>
      </c>
      <c r="AV3920" s="9" t="s">
        <v>5612</v>
      </c>
      <c r="AW3920" s="9" t="s">
        <v>5612</v>
      </c>
      <c r="AX3920" s="9" t="s">
        <v>5612</v>
      </c>
      <c r="AY3920" s="9" t="s">
        <v>5612</v>
      </c>
      <c r="AZ3920" s="9" t="s">
        <v>5612</v>
      </c>
    </row>
    <row r="3921" spans="1:52" x14ac:dyDescent="0.2">
      <c r="A3921" s="38" t="s">
        <v>43</v>
      </c>
      <c r="B3921" s="7">
        <v>2016</v>
      </c>
      <c r="C3921" s="3" t="s">
        <v>62</v>
      </c>
      <c r="D3921" t="s">
        <v>393</v>
      </c>
      <c r="E3921" t="s">
        <v>4430</v>
      </c>
      <c r="F3921">
        <v>10</v>
      </c>
      <c r="G3921">
        <v>5</v>
      </c>
      <c r="H3921">
        <v>5</v>
      </c>
      <c r="I3921">
        <v>5</v>
      </c>
      <c r="J3921">
        <v>5</v>
      </c>
      <c r="K3921">
        <v>5</v>
      </c>
      <c r="L3921">
        <v>5</v>
      </c>
      <c r="M3921">
        <v>5</v>
      </c>
      <c r="N3921">
        <v>5</v>
      </c>
      <c r="O3921">
        <v>11</v>
      </c>
      <c r="P3921">
        <v>61</v>
      </c>
      <c r="Q3921">
        <v>21</v>
      </c>
      <c r="R3921">
        <v>291499</v>
      </c>
      <c r="S3921">
        <v>611693</v>
      </c>
      <c r="T3921">
        <v>661989</v>
      </c>
      <c r="U3921">
        <v>625847</v>
      </c>
      <c r="V3921">
        <v>597453</v>
      </c>
      <c r="W3921">
        <v>650886</v>
      </c>
      <c r="X3921">
        <v>633558</v>
      </c>
      <c r="Y3921">
        <v>466367</v>
      </c>
      <c r="Z3921">
        <v>214465</v>
      </c>
      <c r="AA3921">
        <v>80848</v>
      </c>
      <c r="AB3921">
        <v>4834605</v>
      </c>
      <c r="AC3921">
        <v>761680</v>
      </c>
      <c r="AD3921" s="9">
        <v>3.4305435010068648E-5</v>
      </c>
      <c r="AE3921" s="9">
        <v>8.1740350142963872E-6</v>
      </c>
      <c r="AF3921" s="9">
        <v>7.5529955935823707E-6</v>
      </c>
      <c r="AG3921" s="9">
        <v>7.9891730726519429E-6</v>
      </c>
      <c r="AH3921" s="9">
        <v>8.3688591403842642E-6</v>
      </c>
      <c r="AI3921" s="9">
        <v>7.6818367578961601E-6</v>
      </c>
      <c r="AJ3921" s="9">
        <v>7.8919372811960388E-6</v>
      </c>
      <c r="AK3921" s="9">
        <v>1.0721170237173728E-5</v>
      </c>
      <c r="AL3921" s="9">
        <v>2.3313827431049355E-5</v>
      </c>
      <c r="AM3921" s="9">
        <v>1.3605778745299821E-4</v>
      </c>
      <c r="AN3921" s="9">
        <v>1.2617369981622077E-5</v>
      </c>
      <c r="AO3921" s="9">
        <v>2.7570633336834364E-5</v>
      </c>
      <c r="AP3921" s="8">
        <v>1.7499999999999997E-4</v>
      </c>
      <c r="AQ3921" s="8" t="s">
        <v>5612</v>
      </c>
      <c r="AR3921" s="37">
        <v>2.7000000000000003E-2</v>
      </c>
      <c r="AS3921" s="37">
        <v>0.02</v>
      </c>
      <c r="AT3921" s="37">
        <v>0.11599999999999999</v>
      </c>
      <c r="AU3921" s="9" t="s">
        <v>5612</v>
      </c>
      <c r="AV3921" s="9" t="s">
        <v>5612</v>
      </c>
      <c r="AW3921" s="9" t="s">
        <v>5612</v>
      </c>
      <c r="AX3921" s="9" t="s">
        <v>5612</v>
      </c>
      <c r="AY3921" s="9" t="s">
        <v>5612</v>
      </c>
      <c r="AZ3921" s="9" t="s">
        <v>5612</v>
      </c>
    </row>
    <row r="3922" spans="1:52" x14ac:dyDescent="0.2">
      <c r="A3922" s="38" t="s">
        <v>43</v>
      </c>
      <c r="B3922" s="7">
        <v>2016</v>
      </c>
      <c r="C3922" s="3" t="s">
        <v>63</v>
      </c>
      <c r="D3922" t="s">
        <v>393</v>
      </c>
      <c r="E3922" t="s">
        <v>4431</v>
      </c>
      <c r="F3922">
        <v>10</v>
      </c>
      <c r="G3922">
        <v>5</v>
      </c>
      <c r="H3922">
        <v>5</v>
      </c>
      <c r="I3922">
        <v>5</v>
      </c>
      <c r="J3922">
        <v>5</v>
      </c>
      <c r="K3922">
        <v>5</v>
      </c>
      <c r="L3922">
        <v>5</v>
      </c>
      <c r="M3922">
        <v>5</v>
      </c>
      <c r="N3922">
        <v>19</v>
      </c>
      <c r="O3922">
        <v>21</v>
      </c>
      <c r="P3922">
        <v>85</v>
      </c>
      <c r="Q3922">
        <v>45</v>
      </c>
      <c r="R3922">
        <v>291499</v>
      </c>
      <c r="S3922">
        <v>611693</v>
      </c>
      <c r="T3922">
        <v>661989</v>
      </c>
      <c r="U3922">
        <v>625847</v>
      </c>
      <c r="V3922">
        <v>597453</v>
      </c>
      <c r="W3922">
        <v>650886</v>
      </c>
      <c r="X3922">
        <v>633558</v>
      </c>
      <c r="Y3922">
        <v>466367</v>
      </c>
      <c r="Z3922">
        <v>214465</v>
      </c>
      <c r="AA3922">
        <v>80848</v>
      </c>
      <c r="AB3922">
        <v>4834605</v>
      </c>
      <c r="AC3922">
        <v>761680</v>
      </c>
      <c r="AD3922" s="9">
        <v>3.4305435010068648E-5</v>
      </c>
      <c r="AE3922" s="9">
        <v>8.1740350142963872E-6</v>
      </c>
      <c r="AF3922" s="9">
        <v>7.5529955935823707E-6</v>
      </c>
      <c r="AG3922" s="9">
        <v>7.9891730726519429E-6</v>
      </c>
      <c r="AH3922" s="9">
        <v>8.3688591403842642E-6</v>
      </c>
      <c r="AI3922" s="9">
        <v>7.6818367578961601E-6</v>
      </c>
      <c r="AJ3922" s="9">
        <v>7.8919372811960388E-6</v>
      </c>
      <c r="AK3922" s="9">
        <v>1.0721170237173728E-5</v>
      </c>
      <c r="AL3922" s="9">
        <v>8.8592544237987557E-5</v>
      </c>
      <c r="AM3922" s="9">
        <v>2.5974668513754207E-4</v>
      </c>
      <c r="AN3922" s="9">
        <v>1.7581581121932401E-5</v>
      </c>
      <c r="AO3922" s="9">
        <v>5.9079928578930783E-5</v>
      </c>
      <c r="AP3922" s="8">
        <v>5.5999999999999995E-4</v>
      </c>
      <c r="AQ3922" s="8" t="s">
        <v>5612</v>
      </c>
      <c r="AR3922" s="37">
        <v>9.3000000000000013E-2</v>
      </c>
      <c r="AS3922" s="37">
        <v>0.11699999999999999</v>
      </c>
      <c r="AT3922" s="37">
        <v>0.21199999999999999</v>
      </c>
      <c r="AU3922" s="9" t="s">
        <v>5612</v>
      </c>
      <c r="AV3922" s="9" t="s">
        <v>5612</v>
      </c>
      <c r="AW3922" s="9" t="s">
        <v>5612</v>
      </c>
      <c r="AX3922" s="9" t="s">
        <v>5612</v>
      </c>
      <c r="AY3922" s="9" t="s">
        <v>5612</v>
      </c>
      <c r="AZ3922" s="9" t="s">
        <v>5612</v>
      </c>
    </row>
    <row r="3923" spans="1:52" x14ac:dyDescent="0.2">
      <c r="A3923" s="38" t="s">
        <v>43</v>
      </c>
      <c r="B3923" s="7">
        <v>2016</v>
      </c>
      <c r="C3923" s="3" t="s">
        <v>64</v>
      </c>
      <c r="D3923" t="s">
        <v>393</v>
      </c>
      <c r="E3923" t="s">
        <v>4432</v>
      </c>
      <c r="F3923">
        <v>10</v>
      </c>
      <c r="G3923">
        <v>5</v>
      </c>
      <c r="H3923">
        <v>5</v>
      </c>
      <c r="I3923">
        <v>5</v>
      </c>
      <c r="J3923">
        <v>5</v>
      </c>
      <c r="K3923">
        <v>5</v>
      </c>
      <c r="L3923">
        <v>5</v>
      </c>
      <c r="M3923">
        <v>5</v>
      </c>
      <c r="N3923">
        <v>14</v>
      </c>
      <c r="O3923">
        <v>15</v>
      </c>
      <c r="P3923">
        <v>74</v>
      </c>
      <c r="Q3923">
        <v>34</v>
      </c>
      <c r="R3923">
        <v>291499</v>
      </c>
      <c r="S3923">
        <v>611693</v>
      </c>
      <c r="T3923">
        <v>661989</v>
      </c>
      <c r="U3923">
        <v>625847</v>
      </c>
      <c r="V3923">
        <v>597453</v>
      </c>
      <c r="W3923">
        <v>650886</v>
      </c>
      <c r="X3923">
        <v>633558</v>
      </c>
      <c r="Y3923">
        <v>466367</v>
      </c>
      <c r="Z3923">
        <v>214465</v>
      </c>
      <c r="AA3923">
        <v>80848</v>
      </c>
      <c r="AB3923">
        <v>4834605</v>
      </c>
      <c r="AC3923">
        <v>761680</v>
      </c>
      <c r="AD3923" s="9">
        <v>3.4305435010068648E-5</v>
      </c>
      <c r="AE3923" s="9">
        <v>8.1740350142963872E-6</v>
      </c>
      <c r="AF3923" s="9">
        <v>7.5529955935823707E-6</v>
      </c>
      <c r="AG3923" s="9">
        <v>7.9891730726519429E-6</v>
      </c>
      <c r="AH3923" s="9">
        <v>8.3688591403842642E-6</v>
      </c>
      <c r="AI3923" s="9">
        <v>7.6818367578961601E-6</v>
      </c>
      <c r="AJ3923" s="9">
        <v>7.8919372811960388E-6</v>
      </c>
      <c r="AK3923" s="9">
        <v>1.0721170237173728E-5</v>
      </c>
      <c r="AL3923" s="9">
        <v>6.5278716806938195E-5</v>
      </c>
      <c r="AM3923" s="9">
        <v>1.8553334652681575E-4</v>
      </c>
      <c r="AN3923" s="9">
        <v>1.5306317682623503E-5</v>
      </c>
      <c r="AO3923" s="9">
        <v>4.4638168259636593E-5</v>
      </c>
      <c r="AP3923" s="8">
        <v>8.175E-3</v>
      </c>
      <c r="AQ3923" s="8" t="s">
        <v>5612</v>
      </c>
      <c r="AR3923" s="37">
        <v>0.26700000000000002</v>
      </c>
      <c r="AS3923" s="37">
        <v>0.4</v>
      </c>
      <c r="AT3923" s="37">
        <v>0.436</v>
      </c>
      <c r="AU3923" s="9" t="s">
        <v>5612</v>
      </c>
      <c r="AV3923" s="9" t="s">
        <v>5612</v>
      </c>
      <c r="AW3923" s="9" t="s">
        <v>5612</v>
      </c>
      <c r="AX3923" s="9" t="s">
        <v>5612</v>
      </c>
      <c r="AY3923" s="9" t="s">
        <v>5612</v>
      </c>
      <c r="AZ3923" s="9" t="s">
        <v>5612</v>
      </c>
    </row>
    <row r="3924" spans="1:52" x14ac:dyDescent="0.2">
      <c r="A3924" s="38" t="s">
        <v>43</v>
      </c>
      <c r="B3924" s="7">
        <v>2016</v>
      </c>
      <c r="C3924" s="3" t="s">
        <v>65</v>
      </c>
      <c r="D3924" t="s">
        <v>393</v>
      </c>
      <c r="E3924" t="s">
        <v>4433</v>
      </c>
      <c r="F3924">
        <v>10</v>
      </c>
      <c r="G3924">
        <v>5</v>
      </c>
      <c r="H3924">
        <v>5</v>
      </c>
      <c r="I3924">
        <v>5</v>
      </c>
      <c r="J3924">
        <v>5</v>
      </c>
      <c r="K3924">
        <v>5</v>
      </c>
      <c r="L3924">
        <v>5</v>
      </c>
      <c r="M3924">
        <v>5</v>
      </c>
      <c r="N3924">
        <v>11</v>
      </c>
      <c r="O3924">
        <v>21</v>
      </c>
      <c r="P3924">
        <v>77</v>
      </c>
      <c r="Q3924">
        <v>37</v>
      </c>
      <c r="R3924">
        <v>291499</v>
      </c>
      <c r="S3924">
        <v>611693</v>
      </c>
      <c r="T3924">
        <v>661989</v>
      </c>
      <c r="U3924">
        <v>625847</v>
      </c>
      <c r="V3924">
        <v>597453</v>
      </c>
      <c r="W3924">
        <v>650886</v>
      </c>
      <c r="X3924">
        <v>633558</v>
      </c>
      <c r="Y3924">
        <v>466367</v>
      </c>
      <c r="Z3924">
        <v>214465</v>
      </c>
      <c r="AA3924">
        <v>80848</v>
      </c>
      <c r="AB3924">
        <v>4834605</v>
      </c>
      <c r="AC3924">
        <v>761680</v>
      </c>
      <c r="AD3924" s="9">
        <v>3.4305435010068648E-5</v>
      </c>
      <c r="AE3924" s="9">
        <v>8.1740350142963872E-6</v>
      </c>
      <c r="AF3924" s="9">
        <v>7.5529955935823707E-6</v>
      </c>
      <c r="AG3924" s="9">
        <v>7.9891730726519429E-6</v>
      </c>
      <c r="AH3924" s="9">
        <v>8.3688591403842642E-6</v>
      </c>
      <c r="AI3924" s="9">
        <v>7.6818367578961601E-6</v>
      </c>
      <c r="AJ3924" s="9">
        <v>7.8919372811960388E-6</v>
      </c>
      <c r="AK3924" s="9">
        <v>1.0721170237173728E-5</v>
      </c>
      <c r="AL3924" s="9">
        <v>5.1290420348308582E-5</v>
      </c>
      <c r="AM3924" s="9">
        <v>2.5974668513754207E-4</v>
      </c>
      <c r="AN3924" s="9">
        <v>1.5926844075162294E-5</v>
      </c>
      <c r="AO3924" s="9">
        <v>4.8576830164898647E-5</v>
      </c>
      <c r="AP3924" s="8">
        <v>1.1679999999999999E-2</v>
      </c>
      <c r="AQ3924" s="8">
        <v>0.88100000000000001</v>
      </c>
      <c r="AR3924" s="37">
        <v>0.36100000000000004</v>
      </c>
      <c r="AS3924" s="37">
        <v>0.53700000000000003</v>
      </c>
      <c r="AT3924" s="37">
        <v>0.56200000000000006</v>
      </c>
      <c r="AU3924" s="9" t="s">
        <v>5612</v>
      </c>
      <c r="AV3924" s="9" t="s">
        <v>5612</v>
      </c>
      <c r="AW3924" s="9" t="s">
        <v>5612</v>
      </c>
      <c r="AX3924" s="9" t="s">
        <v>5612</v>
      </c>
      <c r="AY3924" s="9" t="s">
        <v>5612</v>
      </c>
      <c r="AZ3924" s="9" t="s">
        <v>5612</v>
      </c>
    </row>
    <row r="3925" spans="1:52" x14ac:dyDescent="0.2">
      <c r="A3925" s="38" t="s">
        <v>43</v>
      </c>
      <c r="B3925" s="7">
        <v>2016</v>
      </c>
      <c r="C3925" s="3" t="s">
        <v>66</v>
      </c>
      <c r="D3925" t="s">
        <v>393</v>
      </c>
      <c r="E3925" t="s">
        <v>4434</v>
      </c>
      <c r="F3925">
        <v>10</v>
      </c>
      <c r="G3925">
        <v>5</v>
      </c>
      <c r="H3925">
        <v>5</v>
      </c>
      <c r="I3925">
        <v>5</v>
      </c>
      <c r="J3925">
        <v>5</v>
      </c>
      <c r="K3925">
        <v>5</v>
      </c>
      <c r="L3925">
        <v>11</v>
      </c>
      <c r="M3925">
        <v>11</v>
      </c>
      <c r="N3925">
        <v>13</v>
      </c>
      <c r="O3925">
        <v>16</v>
      </c>
      <c r="P3925">
        <v>86</v>
      </c>
      <c r="Q3925">
        <v>40</v>
      </c>
      <c r="R3925">
        <v>291499</v>
      </c>
      <c r="S3925">
        <v>611693</v>
      </c>
      <c r="T3925">
        <v>661989</v>
      </c>
      <c r="U3925">
        <v>625847</v>
      </c>
      <c r="V3925">
        <v>597453</v>
      </c>
      <c r="W3925">
        <v>650886</v>
      </c>
      <c r="X3925">
        <v>633558</v>
      </c>
      <c r="Y3925">
        <v>466367</v>
      </c>
      <c r="Z3925">
        <v>214465</v>
      </c>
      <c r="AA3925">
        <v>80848</v>
      </c>
      <c r="AB3925">
        <v>4834605</v>
      </c>
      <c r="AC3925">
        <v>761680</v>
      </c>
      <c r="AD3925" s="9">
        <v>3.4305435010068648E-5</v>
      </c>
      <c r="AE3925" s="9">
        <v>8.1740350142963872E-6</v>
      </c>
      <c r="AF3925" s="9">
        <v>7.5529955935823707E-6</v>
      </c>
      <c r="AG3925" s="9">
        <v>7.9891730726519429E-6</v>
      </c>
      <c r="AH3925" s="9">
        <v>8.3688591403842642E-6</v>
      </c>
      <c r="AI3925" s="9">
        <v>7.6818367578961601E-6</v>
      </c>
      <c r="AJ3925" s="9">
        <v>1.7362262018631287E-5</v>
      </c>
      <c r="AK3925" s="9">
        <v>2.35865745217822E-5</v>
      </c>
      <c r="AL3925" s="9">
        <v>6.0615951320728324E-5</v>
      </c>
      <c r="AM3925" s="9">
        <v>1.9790223629527012E-4</v>
      </c>
      <c r="AN3925" s="9">
        <v>1.7788423252778667E-5</v>
      </c>
      <c r="AO3925" s="9">
        <v>5.2515492070160695E-5</v>
      </c>
      <c r="AP3925" s="8">
        <v>1.4525E-2</v>
      </c>
      <c r="AQ3925" s="8" t="s">
        <v>5612</v>
      </c>
      <c r="AR3925" s="37">
        <v>0.4</v>
      </c>
      <c r="AS3925" s="37">
        <v>0.58100000000000007</v>
      </c>
      <c r="AT3925" s="37">
        <v>0.60499999999999998</v>
      </c>
      <c r="AU3925" s="9" t="s">
        <v>5612</v>
      </c>
      <c r="AV3925" s="9" t="s">
        <v>5612</v>
      </c>
      <c r="AW3925" s="9" t="s">
        <v>5612</v>
      </c>
      <c r="AX3925" s="9" t="s">
        <v>5612</v>
      </c>
      <c r="AY3925" s="9" t="s">
        <v>5612</v>
      </c>
      <c r="AZ3925" s="9" t="s">
        <v>5612</v>
      </c>
    </row>
    <row r="3926" spans="1:52" x14ac:dyDescent="0.2">
      <c r="A3926" s="38" t="s">
        <v>43</v>
      </c>
      <c r="B3926" s="7">
        <v>2017</v>
      </c>
      <c r="C3926" s="3" t="s">
        <v>55</v>
      </c>
      <c r="D3926" t="s">
        <v>394</v>
      </c>
      <c r="E3926" t="s">
        <v>4435</v>
      </c>
      <c r="F3926">
        <v>10</v>
      </c>
      <c r="G3926">
        <v>5</v>
      </c>
      <c r="H3926">
        <v>5</v>
      </c>
      <c r="I3926">
        <v>5</v>
      </c>
      <c r="J3926">
        <v>5</v>
      </c>
      <c r="K3926">
        <v>5</v>
      </c>
      <c r="L3926">
        <v>11</v>
      </c>
      <c r="M3926">
        <v>12</v>
      </c>
      <c r="N3926">
        <v>22</v>
      </c>
      <c r="O3926">
        <v>32</v>
      </c>
      <c r="P3926">
        <v>112</v>
      </c>
      <c r="Q3926">
        <v>66</v>
      </c>
      <c r="R3926">
        <v>289964</v>
      </c>
      <c r="S3926">
        <v>615535</v>
      </c>
      <c r="T3926">
        <v>662344</v>
      </c>
      <c r="U3926">
        <v>638521</v>
      </c>
      <c r="V3926">
        <v>598756</v>
      </c>
      <c r="W3926">
        <v>649562</v>
      </c>
      <c r="X3926">
        <v>643506</v>
      </c>
      <c r="Y3926">
        <v>489068</v>
      </c>
      <c r="Z3926">
        <v>223628</v>
      </c>
      <c r="AA3926">
        <v>82560</v>
      </c>
      <c r="AB3926">
        <v>4893444</v>
      </c>
      <c r="AC3926">
        <v>795256</v>
      </c>
      <c r="AD3926" s="9">
        <v>3.4487039770454261E-5</v>
      </c>
      <c r="AE3926" s="9">
        <v>8.123014938224472E-6</v>
      </c>
      <c r="AF3926" s="9">
        <v>7.5489473747780607E-6</v>
      </c>
      <c r="AG3926" s="9">
        <v>7.8305960179853131E-6</v>
      </c>
      <c r="AH3926" s="9">
        <v>8.3506470081301894E-6</v>
      </c>
      <c r="AI3926" s="9">
        <v>7.6974946194512615E-6</v>
      </c>
      <c r="AJ3926" s="9">
        <v>1.7093857710728417E-5</v>
      </c>
      <c r="AK3926" s="9">
        <v>2.4536465276812223E-5</v>
      </c>
      <c r="AL3926" s="9">
        <v>9.8377662904466343E-5</v>
      </c>
      <c r="AM3926" s="9">
        <v>3.875968992248062E-4</v>
      </c>
      <c r="AN3926" s="9">
        <v>2.2887765753526557E-5</v>
      </c>
      <c r="AO3926" s="9">
        <v>8.2992143410423816E-5</v>
      </c>
      <c r="AP3926" s="8">
        <v>3.245E-2</v>
      </c>
      <c r="AQ3926" s="8" t="s">
        <v>5612</v>
      </c>
      <c r="AR3926" s="37">
        <v>0.434</v>
      </c>
      <c r="AS3926" s="37">
        <v>0.627</v>
      </c>
      <c r="AT3926" s="37">
        <v>0.6409999999999999</v>
      </c>
      <c r="AU3926" s="9" t="s">
        <v>5612</v>
      </c>
      <c r="AV3926" s="9" t="s">
        <v>5612</v>
      </c>
      <c r="AW3926" s="9" t="s">
        <v>5612</v>
      </c>
      <c r="AX3926" s="9" t="s">
        <v>5612</v>
      </c>
      <c r="AY3926" s="9" t="s">
        <v>5612</v>
      </c>
      <c r="AZ3926" s="9" t="s">
        <v>5612</v>
      </c>
    </row>
    <row r="3927" spans="1:52" x14ac:dyDescent="0.2">
      <c r="A3927" s="38" t="s">
        <v>43</v>
      </c>
      <c r="B3927" s="7">
        <v>2017</v>
      </c>
      <c r="C3927" s="3" t="s">
        <v>56</v>
      </c>
      <c r="D3927" t="s">
        <v>394</v>
      </c>
      <c r="E3927" t="s">
        <v>4436</v>
      </c>
      <c r="F3927">
        <v>10</v>
      </c>
      <c r="G3927">
        <v>5</v>
      </c>
      <c r="H3927">
        <v>5</v>
      </c>
      <c r="I3927">
        <v>5</v>
      </c>
      <c r="J3927">
        <v>5</v>
      </c>
      <c r="K3927">
        <v>5</v>
      </c>
      <c r="L3927">
        <v>5</v>
      </c>
      <c r="M3927">
        <v>14</v>
      </c>
      <c r="N3927">
        <v>21</v>
      </c>
      <c r="O3927">
        <v>29</v>
      </c>
      <c r="P3927">
        <v>104</v>
      </c>
      <c r="Q3927">
        <v>64</v>
      </c>
      <c r="R3927">
        <v>289964</v>
      </c>
      <c r="S3927">
        <v>615535</v>
      </c>
      <c r="T3927">
        <v>662344</v>
      </c>
      <c r="U3927">
        <v>638521</v>
      </c>
      <c r="V3927">
        <v>598756</v>
      </c>
      <c r="W3927">
        <v>649562</v>
      </c>
      <c r="X3927">
        <v>643506</v>
      </c>
      <c r="Y3927">
        <v>489068</v>
      </c>
      <c r="Z3927">
        <v>223628</v>
      </c>
      <c r="AA3927">
        <v>82560</v>
      </c>
      <c r="AB3927">
        <v>4893444</v>
      </c>
      <c r="AC3927">
        <v>795256</v>
      </c>
      <c r="AD3927" s="9">
        <v>3.4487039770454261E-5</v>
      </c>
      <c r="AE3927" s="9">
        <v>8.123014938224472E-6</v>
      </c>
      <c r="AF3927" s="9">
        <v>7.5489473747780607E-6</v>
      </c>
      <c r="AG3927" s="9">
        <v>7.8305960179853131E-6</v>
      </c>
      <c r="AH3927" s="9">
        <v>8.3506470081301894E-6</v>
      </c>
      <c r="AI3927" s="9">
        <v>7.6974946194512615E-6</v>
      </c>
      <c r="AJ3927" s="9">
        <v>7.7699353230583702E-6</v>
      </c>
      <c r="AK3927" s="9">
        <v>2.8625876156280927E-5</v>
      </c>
      <c r="AL3927" s="9">
        <v>9.3905950954263336E-5</v>
      </c>
      <c r="AM3927" s="9">
        <v>3.5125968992248062E-4</v>
      </c>
      <c r="AN3927" s="9">
        <v>2.1252925342560374E-5</v>
      </c>
      <c r="AO3927" s="9">
        <v>8.0477229973744308E-5</v>
      </c>
      <c r="AP3927" s="8">
        <v>5.015E-2</v>
      </c>
      <c r="AQ3927" s="8" t="s">
        <v>5612</v>
      </c>
      <c r="AR3927" s="37">
        <v>0.45600000000000002</v>
      </c>
      <c r="AS3927" s="37">
        <v>0.65500000000000003</v>
      </c>
      <c r="AT3927" s="37">
        <v>0.67099999999999993</v>
      </c>
      <c r="AU3927" s="9" t="s">
        <v>5612</v>
      </c>
      <c r="AV3927" s="9" t="s">
        <v>5612</v>
      </c>
      <c r="AW3927" s="9" t="s">
        <v>5612</v>
      </c>
      <c r="AX3927" s="9" t="s">
        <v>5612</v>
      </c>
      <c r="AY3927" s="9" t="s">
        <v>5612</v>
      </c>
      <c r="AZ3927" s="9" t="s">
        <v>5612</v>
      </c>
    </row>
    <row r="3928" spans="1:52" x14ac:dyDescent="0.2">
      <c r="A3928" s="38" t="s">
        <v>43</v>
      </c>
      <c r="B3928" s="7">
        <v>2017</v>
      </c>
      <c r="C3928" s="3" t="s">
        <v>57</v>
      </c>
      <c r="D3928" t="s">
        <v>394</v>
      </c>
      <c r="E3928" t="s">
        <v>4437</v>
      </c>
      <c r="F3928">
        <v>10</v>
      </c>
      <c r="G3928">
        <v>5</v>
      </c>
      <c r="H3928">
        <v>5</v>
      </c>
      <c r="I3928">
        <v>5</v>
      </c>
      <c r="J3928">
        <v>5</v>
      </c>
      <c r="K3928">
        <v>5</v>
      </c>
      <c r="L3928">
        <v>10</v>
      </c>
      <c r="M3928">
        <v>12</v>
      </c>
      <c r="N3928">
        <v>30</v>
      </c>
      <c r="O3928">
        <v>29</v>
      </c>
      <c r="P3928">
        <v>116</v>
      </c>
      <c r="Q3928">
        <v>71</v>
      </c>
      <c r="R3928">
        <v>289964</v>
      </c>
      <c r="S3928">
        <v>615535</v>
      </c>
      <c r="T3928">
        <v>662344</v>
      </c>
      <c r="U3928">
        <v>638521</v>
      </c>
      <c r="V3928">
        <v>598756</v>
      </c>
      <c r="W3928">
        <v>649562</v>
      </c>
      <c r="X3928">
        <v>643506</v>
      </c>
      <c r="Y3928">
        <v>489068</v>
      </c>
      <c r="Z3928">
        <v>223628</v>
      </c>
      <c r="AA3928">
        <v>82560</v>
      </c>
      <c r="AB3928">
        <v>4893444</v>
      </c>
      <c r="AC3928">
        <v>795256</v>
      </c>
      <c r="AD3928" s="9">
        <v>3.4487039770454261E-5</v>
      </c>
      <c r="AE3928" s="9">
        <v>8.123014938224472E-6</v>
      </c>
      <c r="AF3928" s="9">
        <v>7.5489473747780607E-6</v>
      </c>
      <c r="AG3928" s="9">
        <v>7.8305960179853131E-6</v>
      </c>
      <c r="AH3928" s="9">
        <v>8.3506470081301894E-6</v>
      </c>
      <c r="AI3928" s="9">
        <v>7.6974946194512615E-6</v>
      </c>
      <c r="AJ3928" s="9">
        <v>1.553987064611674E-5</v>
      </c>
      <c r="AK3928" s="9">
        <v>2.4536465276812223E-5</v>
      </c>
      <c r="AL3928" s="9">
        <v>1.3415135850609048E-4</v>
      </c>
      <c r="AM3928" s="9">
        <v>3.5125968992248062E-4</v>
      </c>
      <c r="AN3928" s="9">
        <v>2.3705185959009646E-5</v>
      </c>
      <c r="AO3928" s="9">
        <v>8.9279427002122581E-5</v>
      </c>
      <c r="AP3928" s="8">
        <v>3.8740000000000004E-2</v>
      </c>
      <c r="AQ3928" s="8" t="s">
        <v>5612</v>
      </c>
      <c r="AR3928" s="37">
        <v>0.46399999999999997</v>
      </c>
      <c r="AS3928" s="37">
        <v>0.67400000000000004</v>
      </c>
      <c r="AT3928" s="37">
        <v>0.67400000000000004</v>
      </c>
      <c r="AU3928" s="9" t="s">
        <v>5612</v>
      </c>
      <c r="AV3928" s="9" t="s">
        <v>5612</v>
      </c>
      <c r="AW3928" s="9" t="s">
        <v>5612</v>
      </c>
      <c r="AX3928" s="9" t="s">
        <v>5612</v>
      </c>
      <c r="AY3928" s="9" t="s">
        <v>5612</v>
      </c>
      <c r="AZ3928" s="9" t="s">
        <v>5612</v>
      </c>
    </row>
    <row r="3929" spans="1:52" x14ac:dyDescent="0.2">
      <c r="A3929" s="38" t="s">
        <v>43</v>
      </c>
      <c r="B3929" s="7">
        <v>2017</v>
      </c>
      <c r="C3929" s="3" t="s">
        <v>58</v>
      </c>
      <c r="D3929" t="s">
        <v>394</v>
      </c>
      <c r="E3929" t="s">
        <v>4438</v>
      </c>
      <c r="F3929">
        <v>10</v>
      </c>
      <c r="G3929">
        <v>5</v>
      </c>
      <c r="H3929">
        <v>5</v>
      </c>
      <c r="I3929">
        <v>5</v>
      </c>
      <c r="J3929">
        <v>5</v>
      </c>
      <c r="K3929">
        <v>5</v>
      </c>
      <c r="L3929">
        <v>5</v>
      </c>
      <c r="M3929">
        <v>10</v>
      </c>
      <c r="N3929">
        <v>22</v>
      </c>
      <c r="O3929">
        <v>19</v>
      </c>
      <c r="P3929">
        <v>91</v>
      </c>
      <c r="Q3929">
        <v>51</v>
      </c>
      <c r="R3929">
        <v>289964</v>
      </c>
      <c r="S3929">
        <v>615535</v>
      </c>
      <c r="T3929">
        <v>662344</v>
      </c>
      <c r="U3929">
        <v>638521</v>
      </c>
      <c r="V3929">
        <v>598756</v>
      </c>
      <c r="W3929">
        <v>649562</v>
      </c>
      <c r="X3929">
        <v>643506</v>
      </c>
      <c r="Y3929">
        <v>489068</v>
      </c>
      <c r="Z3929">
        <v>223628</v>
      </c>
      <c r="AA3929">
        <v>82560</v>
      </c>
      <c r="AB3929">
        <v>4893444</v>
      </c>
      <c r="AC3929">
        <v>795256</v>
      </c>
      <c r="AD3929" s="9">
        <v>3.4487039770454261E-5</v>
      </c>
      <c r="AE3929" s="9">
        <v>8.123014938224472E-6</v>
      </c>
      <c r="AF3929" s="9">
        <v>7.5489473747780607E-6</v>
      </c>
      <c r="AG3929" s="9">
        <v>7.8305960179853131E-6</v>
      </c>
      <c r="AH3929" s="9">
        <v>8.3506470081301894E-6</v>
      </c>
      <c r="AI3929" s="9">
        <v>7.6974946194512615E-6</v>
      </c>
      <c r="AJ3929" s="9">
        <v>7.7699353230583702E-6</v>
      </c>
      <c r="AK3929" s="9">
        <v>2.0447054397343518E-5</v>
      </c>
      <c r="AL3929" s="9">
        <v>9.8377662904466343E-5</v>
      </c>
      <c r="AM3929" s="9">
        <v>2.3013565891472868E-4</v>
      </c>
      <c r="AN3929" s="9">
        <v>1.8596309674740325E-5</v>
      </c>
      <c r="AO3929" s="9">
        <v>6.4130292635327494E-5</v>
      </c>
      <c r="AP3929" s="8">
        <v>1.7950000000000001E-2</v>
      </c>
      <c r="AQ3929" s="8" t="s">
        <v>5612</v>
      </c>
      <c r="AR3929" s="37">
        <v>0.46899999999999997</v>
      </c>
      <c r="AS3929" s="37">
        <v>0.67799999999999994</v>
      </c>
      <c r="AT3929" s="37">
        <v>0.69000000000000006</v>
      </c>
      <c r="AU3929" s="9" t="s">
        <v>5612</v>
      </c>
      <c r="AV3929" s="9" t="s">
        <v>5612</v>
      </c>
      <c r="AW3929" s="9" t="s">
        <v>5612</v>
      </c>
      <c r="AX3929" s="9" t="s">
        <v>5612</v>
      </c>
      <c r="AY3929" s="9" t="s">
        <v>5612</v>
      </c>
      <c r="AZ3929" s="9" t="s">
        <v>5612</v>
      </c>
    </row>
    <row r="3930" spans="1:52" x14ac:dyDescent="0.2">
      <c r="A3930" s="38" t="s">
        <v>43</v>
      </c>
      <c r="B3930" s="7">
        <v>2017</v>
      </c>
      <c r="C3930" s="3" t="s">
        <v>59</v>
      </c>
      <c r="D3930" t="s">
        <v>394</v>
      </c>
      <c r="E3930" t="s">
        <v>4439</v>
      </c>
      <c r="F3930">
        <v>10</v>
      </c>
      <c r="G3930">
        <v>5</v>
      </c>
      <c r="H3930">
        <v>5</v>
      </c>
      <c r="I3930">
        <v>5</v>
      </c>
      <c r="J3930">
        <v>5</v>
      </c>
      <c r="K3930">
        <v>5</v>
      </c>
      <c r="L3930">
        <v>5</v>
      </c>
      <c r="M3930">
        <v>10</v>
      </c>
      <c r="N3930">
        <v>15</v>
      </c>
      <c r="O3930">
        <v>23</v>
      </c>
      <c r="P3930">
        <v>88</v>
      </c>
      <c r="Q3930">
        <v>48</v>
      </c>
      <c r="R3930">
        <v>289964</v>
      </c>
      <c r="S3930">
        <v>615535</v>
      </c>
      <c r="T3930">
        <v>662344</v>
      </c>
      <c r="U3930">
        <v>638521</v>
      </c>
      <c r="V3930">
        <v>598756</v>
      </c>
      <c r="W3930">
        <v>649562</v>
      </c>
      <c r="X3930">
        <v>643506</v>
      </c>
      <c r="Y3930">
        <v>489068</v>
      </c>
      <c r="Z3930">
        <v>223628</v>
      </c>
      <c r="AA3930">
        <v>82560</v>
      </c>
      <c r="AB3930">
        <v>4893444</v>
      </c>
      <c r="AC3930">
        <v>795256</v>
      </c>
      <c r="AD3930" s="9">
        <v>3.4487039770454261E-5</v>
      </c>
      <c r="AE3930" s="9">
        <v>8.123014938224472E-6</v>
      </c>
      <c r="AF3930" s="9">
        <v>7.5489473747780607E-6</v>
      </c>
      <c r="AG3930" s="9">
        <v>7.8305960179853131E-6</v>
      </c>
      <c r="AH3930" s="9">
        <v>8.3506470081301894E-6</v>
      </c>
      <c r="AI3930" s="9">
        <v>7.6974946194512615E-6</v>
      </c>
      <c r="AJ3930" s="9">
        <v>7.7699353230583702E-6</v>
      </c>
      <c r="AK3930" s="9">
        <v>2.0447054397343518E-5</v>
      </c>
      <c r="AL3930" s="9">
        <v>6.707567925304524E-5</v>
      </c>
      <c r="AM3930" s="9">
        <v>2.7858527131782945E-4</v>
      </c>
      <c r="AN3930" s="9">
        <v>1.7983244520628006E-5</v>
      </c>
      <c r="AO3930" s="9">
        <v>6.0357922480308231E-5</v>
      </c>
      <c r="AP3930" s="8">
        <v>6.1500000000000001E-3</v>
      </c>
      <c r="AQ3930" s="8" t="s">
        <v>5612</v>
      </c>
      <c r="AR3930" s="37">
        <v>0.47399999999999998</v>
      </c>
      <c r="AS3930" s="37">
        <v>0.69900000000000007</v>
      </c>
      <c r="AT3930" s="37">
        <v>0.69799999999999995</v>
      </c>
      <c r="AU3930" s="9" t="s">
        <v>5612</v>
      </c>
      <c r="AV3930" s="9" t="s">
        <v>5612</v>
      </c>
      <c r="AW3930" s="9" t="s">
        <v>5612</v>
      </c>
      <c r="AX3930" s="9" t="s">
        <v>5612</v>
      </c>
      <c r="AY3930" s="9" t="s">
        <v>5612</v>
      </c>
      <c r="AZ3930" s="9" t="s">
        <v>5612</v>
      </c>
    </row>
    <row r="3931" spans="1:52" x14ac:dyDescent="0.2">
      <c r="A3931" s="38" t="s">
        <v>43</v>
      </c>
      <c r="B3931" s="7">
        <v>2017</v>
      </c>
      <c r="C3931" s="3" t="s">
        <v>60</v>
      </c>
      <c r="D3931" t="s">
        <v>394</v>
      </c>
      <c r="E3931" t="s">
        <v>4440</v>
      </c>
      <c r="F3931">
        <v>10</v>
      </c>
      <c r="G3931">
        <v>5</v>
      </c>
      <c r="H3931">
        <v>5</v>
      </c>
      <c r="I3931">
        <v>5</v>
      </c>
      <c r="J3931">
        <v>5</v>
      </c>
      <c r="K3931">
        <v>5</v>
      </c>
      <c r="L3931">
        <v>5</v>
      </c>
      <c r="M3931">
        <v>5</v>
      </c>
      <c r="N3931">
        <v>14</v>
      </c>
      <c r="O3931">
        <v>16</v>
      </c>
      <c r="P3931">
        <v>75</v>
      </c>
      <c r="Q3931">
        <v>35</v>
      </c>
      <c r="R3931">
        <v>289964</v>
      </c>
      <c r="S3931">
        <v>615535</v>
      </c>
      <c r="T3931">
        <v>662344</v>
      </c>
      <c r="U3931">
        <v>638521</v>
      </c>
      <c r="V3931">
        <v>598756</v>
      </c>
      <c r="W3931">
        <v>649562</v>
      </c>
      <c r="X3931">
        <v>643506</v>
      </c>
      <c r="Y3931">
        <v>489068</v>
      </c>
      <c r="Z3931">
        <v>223628</v>
      </c>
      <c r="AA3931">
        <v>82560</v>
      </c>
      <c r="AB3931">
        <v>4893444</v>
      </c>
      <c r="AC3931">
        <v>795256</v>
      </c>
      <c r="AD3931" s="9">
        <v>3.4487039770454261E-5</v>
      </c>
      <c r="AE3931" s="9">
        <v>8.123014938224472E-6</v>
      </c>
      <c r="AF3931" s="9">
        <v>7.5489473747780607E-6</v>
      </c>
      <c r="AG3931" s="9">
        <v>7.8305960179853131E-6</v>
      </c>
      <c r="AH3931" s="9">
        <v>8.3506470081301894E-6</v>
      </c>
      <c r="AI3931" s="9">
        <v>7.6974946194512615E-6</v>
      </c>
      <c r="AJ3931" s="9">
        <v>7.7699353230583702E-6</v>
      </c>
      <c r="AK3931" s="9">
        <v>1.0223527198671759E-5</v>
      </c>
      <c r="AL3931" s="9">
        <v>6.2603967302842219E-5</v>
      </c>
      <c r="AM3931" s="9">
        <v>1.937984496124031E-4</v>
      </c>
      <c r="AN3931" s="9">
        <v>1.532662885280796E-5</v>
      </c>
      <c r="AO3931" s="9">
        <v>4.4010985141891417E-5</v>
      </c>
      <c r="AP3931" s="8">
        <v>1.8600000000000001E-3</v>
      </c>
      <c r="AQ3931" s="8" t="s">
        <v>5612</v>
      </c>
      <c r="AR3931" s="37" t="s">
        <v>5612</v>
      </c>
      <c r="AS3931" s="37" t="s">
        <v>5612</v>
      </c>
      <c r="AT3931" s="37" t="s">
        <v>5612</v>
      </c>
      <c r="AU3931" s="9" t="s">
        <v>5612</v>
      </c>
      <c r="AV3931" s="9" t="s">
        <v>5612</v>
      </c>
      <c r="AW3931" s="9" t="s">
        <v>5612</v>
      </c>
      <c r="AX3931" s="9" t="s">
        <v>5612</v>
      </c>
      <c r="AY3931" s="9" t="s">
        <v>5612</v>
      </c>
      <c r="AZ3931" s="9" t="s">
        <v>5612</v>
      </c>
    </row>
    <row r="3932" spans="1:52" x14ac:dyDescent="0.2">
      <c r="A3932" s="38" t="s">
        <v>43</v>
      </c>
      <c r="B3932" s="7">
        <v>2017</v>
      </c>
      <c r="C3932" s="3" t="s">
        <v>61</v>
      </c>
      <c r="D3932" t="s">
        <v>394</v>
      </c>
      <c r="E3932" t="s">
        <v>4441</v>
      </c>
      <c r="F3932">
        <v>10</v>
      </c>
      <c r="G3932">
        <v>5</v>
      </c>
      <c r="H3932">
        <v>5</v>
      </c>
      <c r="I3932">
        <v>5</v>
      </c>
      <c r="J3932">
        <v>5</v>
      </c>
      <c r="K3932">
        <v>5</v>
      </c>
      <c r="L3932">
        <v>5</v>
      </c>
      <c r="M3932">
        <v>5</v>
      </c>
      <c r="N3932">
        <v>10</v>
      </c>
      <c r="O3932">
        <v>5</v>
      </c>
      <c r="P3932">
        <v>60</v>
      </c>
      <c r="Q3932">
        <v>20</v>
      </c>
      <c r="R3932">
        <v>289964</v>
      </c>
      <c r="S3932">
        <v>615535</v>
      </c>
      <c r="T3932">
        <v>662344</v>
      </c>
      <c r="U3932">
        <v>638521</v>
      </c>
      <c r="V3932">
        <v>598756</v>
      </c>
      <c r="W3932">
        <v>649562</v>
      </c>
      <c r="X3932">
        <v>643506</v>
      </c>
      <c r="Y3932">
        <v>489068</v>
      </c>
      <c r="Z3932">
        <v>223628</v>
      </c>
      <c r="AA3932">
        <v>82560</v>
      </c>
      <c r="AB3932">
        <v>4893444</v>
      </c>
      <c r="AC3932">
        <v>795256</v>
      </c>
      <c r="AD3932" s="9">
        <v>3.4487039770454261E-5</v>
      </c>
      <c r="AE3932" s="9">
        <v>8.123014938224472E-6</v>
      </c>
      <c r="AF3932" s="9">
        <v>7.5489473747780607E-6</v>
      </c>
      <c r="AG3932" s="9">
        <v>7.8305960179853131E-6</v>
      </c>
      <c r="AH3932" s="9">
        <v>8.3506470081301894E-6</v>
      </c>
      <c r="AI3932" s="9">
        <v>7.6974946194512615E-6</v>
      </c>
      <c r="AJ3932" s="9">
        <v>7.7699353230583702E-6</v>
      </c>
      <c r="AK3932" s="9">
        <v>1.0223527198671759E-5</v>
      </c>
      <c r="AL3932" s="9">
        <v>4.4717119502030158E-5</v>
      </c>
      <c r="AM3932" s="9">
        <v>6.0562015503875968E-5</v>
      </c>
      <c r="AN3932" s="9">
        <v>1.2261303082246369E-5</v>
      </c>
      <c r="AO3932" s="9">
        <v>2.5149134366795094E-5</v>
      </c>
      <c r="AP3932" s="8">
        <v>1E-3</v>
      </c>
      <c r="AQ3932" s="8" t="s">
        <v>5612</v>
      </c>
      <c r="AR3932" s="37" t="s">
        <v>5612</v>
      </c>
      <c r="AS3932" s="37" t="s">
        <v>5612</v>
      </c>
      <c r="AT3932" s="37" t="s">
        <v>5612</v>
      </c>
      <c r="AU3932" s="9" t="s">
        <v>5612</v>
      </c>
      <c r="AV3932" s="9" t="s">
        <v>5612</v>
      </c>
      <c r="AW3932" s="9" t="s">
        <v>5612</v>
      </c>
      <c r="AX3932" s="9" t="s">
        <v>5612</v>
      </c>
      <c r="AY3932" s="9" t="s">
        <v>5612</v>
      </c>
      <c r="AZ3932" s="9" t="s">
        <v>5612</v>
      </c>
    </row>
    <row r="3933" spans="1:52" x14ac:dyDescent="0.2">
      <c r="A3933" s="38" t="s">
        <v>43</v>
      </c>
      <c r="B3933" s="7">
        <v>2017</v>
      </c>
      <c r="C3933" s="3" t="s">
        <v>62</v>
      </c>
      <c r="D3933" t="s">
        <v>394</v>
      </c>
      <c r="E3933" t="s">
        <v>4442</v>
      </c>
      <c r="F3933">
        <v>10</v>
      </c>
      <c r="G3933">
        <v>5</v>
      </c>
      <c r="H3933">
        <v>5</v>
      </c>
      <c r="I3933">
        <v>5</v>
      </c>
      <c r="J3933">
        <v>5</v>
      </c>
      <c r="K3933">
        <v>5</v>
      </c>
      <c r="L3933">
        <v>5</v>
      </c>
      <c r="M3933">
        <v>15</v>
      </c>
      <c r="N3933">
        <v>12</v>
      </c>
      <c r="O3933">
        <v>16</v>
      </c>
      <c r="P3933">
        <v>83</v>
      </c>
      <c r="Q3933">
        <v>43</v>
      </c>
      <c r="R3933">
        <v>289964</v>
      </c>
      <c r="S3933">
        <v>615535</v>
      </c>
      <c r="T3933">
        <v>662344</v>
      </c>
      <c r="U3933">
        <v>638521</v>
      </c>
      <c r="V3933">
        <v>598756</v>
      </c>
      <c r="W3933">
        <v>649562</v>
      </c>
      <c r="X3933">
        <v>643506</v>
      </c>
      <c r="Y3933">
        <v>489068</v>
      </c>
      <c r="Z3933">
        <v>223628</v>
      </c>
      <c r="AA3933">
        <v>82560</v>
      </c>
      <c r="AB3933">
        <v>4893444</v>
      </c>
      <c r="AC3933">
        <v>795256</v>
      </c>
      <c r="AD3933" s="9">
        <v>3.4487039770454261E-5</v>
      </c>
      <c r="AE3933" s="9">
        <v>8.123014938224472E-6</v>
      </c>
      <c r="AF3933" s="9">
        <v>7.5489473747780607E-6</v>
      </c>
      <c r="AG3933" s="9">
        <v>7.8305960179853131E-6</v>
      </c>
      <c r="AH3933" s="9">
        <v>8.3506470081301894E-6</v>
      </c>
      <c r="AI3933" s="9">
        <v>7.6974946194512615E-6</v>
      </c>
      <c r="AJ3933" s="9">
        <v>7.7699353230583702E-6</v>
      </c>
      <c r="AK3933" s="9">
        <v>3.0670581596015281E-5</v>
      </c>
      <c r="AL3933" s="9">
        <v>5.3660543402436192E-5</v>
      </c>
      <c r="AM3933" s="9">
        <v>1.937984496124031E-4</v>
      </c>
      <c r="AN3933" s="9">
        <v>1.6961469263774143E-5</v>
      </c>
      <c r="AO3933" s="9">
        <v>5.4070638888609452E-5</v>
      </c>
      <c r="AP3933" s="8">
        <v>7.3999999999999999E-4</v>
      </c>
      <c r="AQ3933" s="8" t="s">
        <v>5612</v>
      </c>
      <c r="AR3933" s="37">
        <v>2.1000000000000001E-2</v>
      </c>
      <c r="AS3933" s="37">
        <v>0.02</v>
      </c>
      <c r="AT3933" s="37">
        <v>6.5000000000000002E-2</v>
      </c>
      <c r="AU3933" s="9" t="s">
        <v>5612</v>
      </c>
      <c r="AV3933" s="9" t="s">
        <v>5612</v>
      </c>
      <c r="AW3933" s="9" t="s">
        <v>5612</v>
      </c>
      <c r="AX3933" s="9" t="s">
        <v>5612</v>
      </c>
      <c r="AY3933" s="9" t="s">
        <v>5612</v>
      </c>
      <c r="AZ3933" s="9" t="s">
        <v>5612</v>
      </c>
    </row>
    <row r="3934" spans="1:52" x14ac:dyDescent="0.2">
      <c r="A3934" s="38" t="s">
        <v>43</v>
      </c>
      <c r="B3934" s="7">
        <v>2017</v>
      </c>
      <c r="C3934" s="3" t="s">
        <v>63</v>
      </c>
      <c r="D3934" t="s">
        <v>394</v>
      </c>
      <c r="E3934" t="s">
        <v>4443</v>
      </c>
      <c r="F3934">
        <v>10</v>
      </c>
      <c r="G3934">
        <v>5</v>
      </c>
      <c r="H3934">
        <v>5</v>
      </c>
      <c r="I3934">
        <v>5</v>
      </c>
      <c r="J3934">
        <v>5</v>
      </c>
      <c r="K3934">
        <v>5</v>
      </c>
      <c r="L3934">
        <v>5</v>
      </c>
      <c r="M3934">
        <v>5</v>
      </c>
      <c r="N3934">
        <v>13</v>
      </c>
      <c r="O3934">
        <v>11</v>
      </c>
      <c r="P3934">
        <v>69</v>
      </c>
      <c r="Q3934">
        <v>29</v>
      </c>
      <c r="R3934">
        <v>289964</v>
      </c>
      <c r="S3934">
        <v>615535</v>
      </c>
      <c r="T3934">
        <v>662344</v>
      </c>
      <c r="U3934">
        <v>638521</v>
      </c>
      <c r="V3934">
        <v>598756</v>
      </c>
      <c r="W3934">
        <v>649562</v>
      </c>
      <c r="X3934">
        <v>643506</v>
      </c>
      <c r="Y3934">
        <v>489068</v>
      </c>
      <c r="Z3934">
        <v>223628</v>
      </c>
      <c r="AA3934">
        <v>82560</v>
      </c>
      <c r="AB3934">
        <v>4893444</v>
      </c>
      <c r="AC3934">
        <v>795256</v>
      </c>
      <c r="AD3934" s="9">
        <v>3.4487039770454261E-5</v>
      </c>
      <c r="AE3934" s="9">
        <v>8.123014938224472E-6</v>
      </c>
      <c r="AF3934" s="9">
        <v>7.5489473747780607E-6</v>
      </c>
      <c r="AG3934" s="9">
        <v>7.8305960179853131E-6</v>
      </c>
      <c r="AH3934" s="9">
        <v>8.3506470081301894E-6</v>
      </c>
      <c r="AI3934" s="9">
        <v>7.6974946194512615E-6</v>
      </c>
      <c r="AJ3934" s="9">
        <v>7.7699353230583702E-6</v>
      </c>
      <c r="AK3934" s="9">
        <v>1.0223527198671759E-5</v>
      </c>
      <c r="AL3934" s="9">
        <v>5.8132255352639206E-5</v>
      </c>
      <c r="AM3934" s="9">
        <v>1.3323643410852713E-4</v>
      </c>
      <c r="AN3934" s="9">
        <v>1.4100498544583324E-5</v>
      </c>
      <c r="AO3934" s="9">
        <v>3.6466244831852891E-5</v>
      </c>
      <c r="AP3934" s="8">
        <v>5.425000000000001E-3</v>
      </c>
      <c r="AQ3934" s="8" t="s">
        <v>5612</v>
      </c>
      <c r="AR3934" s="37">
        <v>7.9000000000000001E-2</v>
      </c>
      <c r="AS3934" s="37">
        <v>0.14199999999999999</v>
      </c>
      <c r="AT3934" s="37">
        <v>0.17</v>
      </c>
      <c r="AU3934" s="9" t="s">
        <v>5612</v>
      </c>
      <c r="AV3934" s="9" t="s">
        <v>5612</v>
      </c>
      <c r="AW3934" s="9" t="s">
        <v>5612</v>
      </c>
      <c r="AX3934" s="9" t="s">
        <v>5612</v>
      </c>
      <c r="AY3934" s="9" t="s">
        <v>5612</v>
      </c>
      <c r="AZ3934" s="9" t="s">
        <v>5612</v>
      </c>
    </row>
    <row r="3935" spans="1:52" x14ac:dyDescent="0.2">
      <c r="A3935" s="38" t="s">
        <v>43</v>
      </c>
      <c r="B3935" s="7">
        <v>2017</v>
      </c>
      <c r="C3935" s="3" t="s">
        <v>64</v>
      </c>
      <c r="D3935" t="s">
        <v>394</v>
      </c>
      <c r="E3935" t="s">
        <v>4444</v>
      </c>
      <c r="F3935">
        <v>10</v>
      </c>
      <c r="G3935">
        <v>5</v>
      </c>
      <c r="H3935">
        <v>5</v>
      </c>
      <c r="I3935">
        <v>5</v>
      </c>
      <c r="J3935">
        <v>5</v>
      </c>
      <c r="K3935">
        <v>5</v>
      </c>
      <c r="L3935">
        <v>10</v>
      </c>
      <c r="M3935">
        <v>5</v>
      </c>
      <c r="N3935">
        <v>15</v>
      </c>
      <c r="O3935">
        <v>18</v>
      </c>
      <c r="P3935">
        <v>83</v>
      </c>
      <c r="Q3935">
        <v>38</v>
      </c>
      <c r="R3935">
        <v>289964</v>
      </c>
      <c r="S3935">
        <v>615535</v>
      </c>
      <c r="T3935">
        <v>662344</v>
      </c>
      <c r="U3935">
        <v>638521</v>
      </c>
      <c r="V3935">
        <v>598756</v>
      </c>
      <c r="W3935">
        <v>649562</v>
      </c>
      <c r="X3935">
        <v>643506</v>
      </c>
      <c r="Y3935">
        <v>489068</v>
      </c>
      <c r="Z3935">
        <v>223628</v>
      </c>
      <c r="AA3935">
        <v>82560</v>
      </c>
      <c r="AB3935">
        <v>4893444</v>
      </c>
      <c r="AC3935">
        <v>795256</v>
      </c>
      <c r="AD3935" s="9">
        <v>3.4487039770454261E-5</v>
      </c>
      <c r="AE3935" s="9">
        <v>8.123014938224472E-6</v>
      </c>
      <c r="AF3935" s="9">
        <v>7.5489473747780607E-6</v>
      </c>
      <c r="AG3935" s="9">
        <v>7.8305960179853131E-6</v>
      </c>
      <c r="AH3935" s="9">
        <v>8.3506470081301894E-6</v>
      </c>
      <c r="AI3935" s="9">
        <v>7.6974946194512615E-6</v>
      </c>
      <c r="AJ3935" s="9">
        <v>1.553987064611674E-5</v>
      </c>
      <c r="AK3935" s="9">
        <v>1.0223527198671759E-5</v>
      </c>
      <c r="AL3935" s="9">
        <v>6.707567925304524E-5</v>
      </c>
      <c r="AM3935" s="9">
        <v>2.1802325581395349E-4</v>
      </c>
      <c r="AN3935" s="9">
        <v>1.6961469263774143E-5</v>
      </c>
      <c r="AO3935" s="9">
        <v>4.778335529691068E-5</v>
      </c>
      <c r="AP3935" s="8">
        <v>1.4200000000000001E-2</v>
      </c>
      <c r="AQ3935" s="8" t="s">
        <v>5612</v>
      </c>
      <c r="AR3935" s="37">
        <v>0.245</v>
      </c>
      <c r="AS3935" s="37">
        <v>0.39500000000000002</v>
      </c>
      <c r="AT3935" s="37">
        <v>0.39100000000000001</v>
      </c>
      <c r="AU3935" s="9" t="s">
        <v>5612</v>
      </c>
      <c r="AV3935" s="9" t="s">
        <v>5612</v>
      </c>
      <c r="AW3935" s="9" t="s">
        <v>5612</v>
      </c>
      <c r="AX3935" s="9" t="s">
        <v>5612</v>
      </c>
      <c r="AY3935" s="9" t="s">
        <v>5612</v>
      </c>
      <c r="AZ3935" s="9" t="s">
        <v>5612</v>
      </c>
    </row>
    <row r="3936" spans="1:52" x14ac:dyDescent="0.2">
      <c r="A3936" s="38" t="s">
        <v>43</v>
      </c>
      <c r="B3936" s="7">
        <v>2017</v>
      </c>
      <c r="C3936" s="3" t="s">
        <v>65</v>
      </c>
      <c r="D3936" t="s">
        <v>394</v>
      </c>
      <c r="E3936" t="s">
        <v>4445</v>
      </c>
      <c r="F3936">
        <v>10</v>
      </c>
      <c r="G3936">
        <v>5</v>
      </c>
      <c r="H3936">
        <v>5</v>
      </c>
      <c r="I3936">
        <v>5</v>
      </c>
      <c r="J3936">
        <v>5</v>
      </c>
      <c r="K3936">
        <v>5</v>
      </c>
      <c r="L3936">
        <v>5</v>
      </c>
      <c r="M3936">
        <v>5</v>
      </c>
      <c r="N3936">
        <v>13</v>
      </c>
      <c r="O3936">
        <v>27</v>
      </c>
      <c r="P3936">
        <v>85</v>
      </c>
      <c r="Q3936">
        <v>45</v>
      </c>
      <c r="R3936">
        <v>289964</v>
      </c>
      <c r="S3936">
        <v>615535</v>
      </c>
      <c r="T3936">
        <v>662344</v>
      </c>
      <c r="U3936">
        <v>638521</v>
      </c>
      <c r="V3936">
        <v>598756</v>
      </c>
      <c r="W3936">
        <v>649562</v>
      </c>
      <c r="X3936">
        <v>643506</v>
      </c>
      <c r="Y3936">
        <v>489068</v>
      </c>
      <c r="Z3936">
        <v>223628</v>
      </c>
      <c r="AA3936">
        <v>82560</v>
      </c>
      <c r="AB3936">
        <v>4893444</v>
      </c>
      <c r="AC3936">
        <v>795256</v>
      </c>
      <c r="AD3936" s="9">
        <v>3.4487039770454261E-5</v>
      </c>
      <c r="AE3936" s="9">
        <v>8.123014938224472E-6</v>
      </c>
      <c r="AF3936" s="9">
        <v>7.5489473747780607E-6</v>
      </c>
      <c r="AG3936" s="9">
        <v>7.8305960179853131E-6</v>
      </c>
      <c r="AH3936" s="9">
        <v>8.3506470081301894E-6</v>
      </c>
      <c r="AI3936" s="9">
        <v>7.6974946194512615E-6</v>
      </c>
      <c r="AJ3936" s="9">
        <v>7.7699353230583702E-6</v>
      </c>
      <c r="AK3936" s="9">
        <v>1.0223527198671759E-5</v>
      </c>
      <c r="AL3936" s="9">
        <v>5.8132255352639206E-5</v>
      </c>
      <c r="AM3936" s="9">
        <v>3.2703488372093023E-4</v>
      </c>
      <c r="AN3936" s="9">
        <v>1.7370179366515691E-5</v>
      </c>
      <c r="AO3936" s="9">
        <v>5.6585552325288961E-5</v>
      </c>
      <c r="AP3936" s="8">
        <v>2.1160000000000002E-2</v>
      </c>
      <c r="AQ3936" s="8">
        <v>0.91</v>
      </c>
      <c r="AR3936" s="37">
        <v>0.33100000000000002</v>
      </c>
      <c r="AS3936" s="37">
        <v>0.51900000000000002</v>
      </c>
      <c r="AT3936" s="37">
        <v>0.503</v>
      </c>
      <c r="AU3936" s="9" t="s">
        <v>5612</v>
      </c>
      <c r="AV3936" s="9" t="s">
        <v>5612</v>
      </c>
      <c r="AW3936" s="9" t="s">
        <v>5612</v>
      </c>
      <c r="AX3936" s="9" t="s">
        <v>5612</v>
      </c>
      <c r="AY3936" s="9" t="s">
        <v>5612</v>
      </c>
      <c r="AZ3936" s="9" t="s">
        <v>5612</v>
      </c>
    </row>
    <row r="3937" spans="1:52" x14ac:dyDescent="0.2">
      <c r="A3937" s="5" t="s">
        <v>43</v>
      </c>
      <c r="B3937" s="7">
        <v>2017</v>
      </c>
      <c r="C3937" s="3" t="s">
        <v>66</v>
      </c>
      <c r="D3937" t="s">
        <v>394</v>
      </c>
      <c r="E3937" t="s">
        <v>4446</v>
      </c>
      <c r="F3937">
        <v>10</v>
      </c>
      <c r="G3937">
        <v>5</v>
      </c>
      <c r="H3937">
        <v>5</v>
      </c>
      <c r="I3937">
        <v>5</v>
      </c>
      <c r="J3937">
        <v>5</v>
      </c>
      <c r="K3937">
        <v>5</v>
      </c>
      <c r="L3937">
        <v>5</v>
      </c>
      <c r="M3937">
        <v>13</v>
      </c>
      <c r="N3937">
        <v>20</v>
      </c>
      <c r="O3937">
        <v>26</v>
      </c>
      <c r="P3937">
        <v>99</v>
      </c>
      <c r="Q3937">
        <v>59</v>
      </c>
      <c r="R3937">
        <v>289964</v>
      </c>
      <c r="S3937">
        <v>615535</v>
      </c>
      <c r="T3937">
        <v>662344</v>
      </c>
      <c r="U3937">
        <v>638521</v>
      </c>
      <c r="V3937">
        <v>598756</v>
      </c>
      <c r="W3937">
        <v>649562</v>
      </c>
      <c r="X3937">
        <v>643506</v>
      </c>
      <c r="Y3937">
        <v>489068</v>
      </c>
      <c r="Z3937">
        <v>223628</v>
      </c>
      <c r="AA3937">
        <v>82560</v>
      </c>
      <c r="AB3937">
        <v>4893444</v>
      </c>
      <c r="AC3937">
        <v>795256</v>
      </c>
      <c r="AD3937" s="9">
        <v>3.4487039770454261E-5</v>
      </c>
      <c r="AE3937" s="9">
        <v>8.123014938224472E-6</v>
      </c>
      <c r="AF3937" s="9">
        <v>7.5489473747780607E-6</v>
      </c>
      <c r="AG3937" s="9">
        <v>7.8305960179853131E-6</v>
      </c>
      <c r="AH3937" s="9">
        <v>8.3506470081301894E-6</v>
      </c>
      <c r="AI3937" s="9">
        <v>7.6974946194512615E-6</v>
      </c>
      <c r="AJ3937" s="9">
        <v>7.7699353230583702E-6</v>
      </c>
      <c r="AK3937" s="9">
        <v>2.6581170716546573E-5</v>
      </c>
      <c r="AL3937" s="9">
        <v>8.9434239004060315E-5</v>
      </c>
      <c r="AM3937" s="9">
        <v>3.1492248062015503E-4</v>
      </c>
      <c r="AN3937" s="9">
        <v>2.0231150085706507E-5</v>
      </c>
      <c r="AO3937" s="9">
        <v>7.4189946382045529E-5</v>
      </c>
      <c r="AP3937" s="8">
        <v>2.9325000000000004E-2</v>
      </c>
      <c r="AQ3937" s="8" t="s">
        <v>5612</v>
      </c>
      <c r="AR3937" s="37">
        <v>0.36399999999999999</v>
      </c>
      <c r="AS3937" s="37">
        <v>0.55799999999999994</v>
      </c>
      <c r="AT3937" s="37">
        <v>0.55400000000000005</v>
      </c>
      <c r="AU3937" s="9" t="s">
        <v>5612</v>
      </c>
      <c r="AV3937" s="9" t="s">
        <v>5612</v>
      </c>
      <c r="AW3937" s="9" t="s">
        <v>5612</v>
      </c>
      <c r="AX3937" s="9" t="s">
        <v>5612</v>
      </c>
      <c r="AY3937" s="9" t="s">
        <v>5612</v>
      </c>
      <c r="AZ3937" s="9" t="s">
        <v>5612</v>
      </c>
    </row>
    <row r="3938" spans="1:52" x14ac:dyDescent="0.2">
      <c r="A3938" s="38" t="s">
        <v>44</v>
      </c>
      <c r="B3938" s="7">
        <v>2010</v>
      </c>
      <c r="C3938" s="3" t="s">
        <v>55</v>
      </c>
      <c r="D3938" t="s">
        <v>395</v>
      </c>
      <c r="E3938" t="s">
        <v>4447</v>
      </c>
      <c r="F3938">
        <v>10</v>
      </c>
      <c r="G3938">
        <v>5</v>
      </c>
      <c r="H3938">
        <v>5</v>
      </c>
      <c r="I3938">
        <v>5</v>
      </c>
      <c r="J3938">
        <v>5</v>
      </c>
      <c r="K3938">
        <v>5</v>
      </c>
      <c r="L3938">
        <v>5</v>
      </c>
      <c r="M3938">
        <v>5</v>
      </c>
      <c r="N3938">
        <v>5</v>
      </c>
      <c r="O3938">
        <v>5</v>
      </c>
      <c r="P3938">
        <v>55</v>
      </c>
      <c r="Q3938">
        <v>15</v>
      </c>
      <c r="R3938">
        <v>56494</v>
      </c>
      <c r="S3938">
        <v>108253</v>
      </c>
      <c r="T3938">
        <v>116430</v>
      </c>
      <c r="U3938">
        <v>99380</v>
      </c>
      <c r="V3938">
        <v>96708</v>
      </c>
      <c r="W3938">
        <v>117665</v>
      </c>
      <c r="X3938">
        <v>90487</v>
      </c>
      <c r="Y3938">
        <v>54959</v>
      </c>
      <c r="Z3938">
        <v>40515</v>
      </c>
      <c r="AA3938">
        <v>18571</v>
      </c>
      <c r="AB3938">
        <v>799462</v>
      </c>
      <c r="AC3938">
        <v>114045</v>
      </c>
      <c r="AD3938" s="9">
        <v>1.770099479590753E-4</v>
      </c>
      <c r="AE3938" s="9">
        <v>4.6188096403794817E-5</v>
      </c>
      <c r="AF3938" s="9">
        <v>4.2944258352658251E-5</v>
      </c>
      <c r="AG3938" s="9">
        <v>5.0311933990742602E-5</v>
      </c>
      <c r="AH3938" s="9">
        <v>5.1702030855772013E-5</v>
      </c>
      <c r="AI3938" s="9">
        <v>4.2493519738239921E-5</v>
      </c>
      <c r="AJ3938" s="9">
        <v>5.5256556190391988E-5</v>
      </c>
      <c r="AK3938" s="9">
        <v>9.0976910060226713E-5</v>
      </c>
      <c r="AL3938" s="9">
        <v>1.2341108231519191E-4</v>
      </c>
      <c r="AM3938" s="9">
        <v>2.6923698239190134E-4</v>
      </c>
      <c r="AN3938" s="9">
        <v>6.8796265488541046E-5</v>
      </c>
      <c r="AO3938" s="9">
        <v>1.3152702880441932E-4</v>
      </c>
      <c r="AP3938" s="8" t="s">
        <v>5612</v>
      </c>
      <c r="AQ3938" s="8" t="s">
        <v>5612</v>
      </c>
      <c r="AR3938" s="37">
        <v>0.51</v>
      </c>
      <c r="AS3938" s="37">
        <v>0.71799999999999997</v>
      </c>
      <c r="AT3938" s="37" t="s">
        <v>54</v>
      </c>
      <c r="AU3938" s="9">
        <v>2.8669999999999998E-3</v>
      </c>
      <c r="AV3938" s="9">
        <v>2.8669999999999998E-3</v>
      </c>
      <c r="AW3938" s="9">
        <v>3.8400000000000001E-4</v>
      </c>
      <c r="AX3938" s="9">
        <v>3.7249999999999997E-5</v>
      </c>
      <c r="AY3938" s="9">
        <v>5.1666666666666666E-6</v>
      </c>
      <c r="AZ3938" s="9">
        <v>0</v>
      </c>
    </row>
    <row r="3939" spans="1:52" x14ac:dyDescent="0.2">
      <c r="A3939" s="38" t="s">
        <v>44</v>
      </c>
      <c r="B3939" s="7">
        <v>2010</v>
      </c>
      <c r="C3939" s="3" t="s">
        <v>56</v>
      </c>
      <c r="D3939" t="s">
        <v>395</v>
      </c>
      <c r="E3939" t="s">
        <v>4448</v>
      </c>
      <c r="F3939">
        <v>10</v>
      </c>
      <c r="G3939">
        <v>5</v>
      </c>
      <c r="H3939">
        <v>5</v>
      </c>
      <c r="I3939">
        <v>5</v>
      </c>
      <c r="J3939">
        <v>5</v>
      </c>
      <c r="K3939">
        <v>5</v>
      </c>
      <c r="L3939">
        <v>5</v>
      </c>
      <c r="M3939">
        <v>5</v>
      </c>
      <c r="N3939">
        <v>5</v>
      </c>
      <c r="O3939">
        <v>5</v>
      </c>
      <c r="P3939">
        <v>55</v>
      </c>
      <c r="Q3939">
        <v>15</v>
      </c>
      <c r="R3939">
        <v>56494</v>
      </c>
      <c r="S3939">
        <v>108253</v>
      </c>
      <c r="T3939">
        <v>116430</v>
      </c>
      <c r="U3939">
        <v>99380</v>
      </c>
      <c r="V3939">
        <v>96708</v>
      </c>
      <c r="W3939">
        <v>117665</v>
      </c>
      <c r="X3939">
        <v>90487</v>
      </c>
      <c r="Y3939">
        <v>54959</v>
      </c>
      <c r="Z3939">
        <v>40515</v>
      </c>
      <c r="AA3939">
        <v>18571</v>
      </c>
      <c r="AB3939">
        <v>799462</v>
      </c>
      <c r="AC3939">
        <v>114045</v>
      </c>
      <c r="AD3939" s="9">
        <v>1.770099479590753E-4</v>
      </c>
      <c r="AE3939" s="9">
        <v>4.6188096403794817E-5</v>
      </c>
      <c r="AF3939" s="9">
        <v>4.2944258352658251E-5</v>
      </c>
      <c r="AG3939" s="9">
        <v>5.0311933990742602E-5</v>
      </c>
      <c r="AH3939" s="9">
        <v>5.1702030855772013E-5</v>
      </c>
      <c r="AI3939" s="9">
        <v>4.2493519738239921E-5</v>
      </c>
      <c r="AJ3939" s="9">
        <v>5.5256556190391988E-5</v>
      </c>
      <c r="AK3939" s="9">
        <v>9.0976910060226713E-5</v>
      </c>
      <c r="AL3939" s="9">
        <v>1.2341108231519191E-4</v>
      </c>
      <c r="AM3939" s="9">
        <v>2.6923698239190134E-4</v>
      </c>
      <c r="AN3939" s="9">
        <v>6.8796265488541046E-5</v>
      </c>
      <c r="AO3939" s="9">
        <v>1.3152702880441932E-4</v>
      </c>
      <c r="AP3939" s="8" t="s">
        <v>5612</v>
      </c>
      <c r="AQ3939" s="8" t="s">
        <v>5612</v>
      </c>
      <c r="AR3939" s="37">
        <v>0.51900000000000002</v>
      </c>
      <c r="AS3939" s="37">
        <v>0.73099999999999998</v>
      </c>
      <c r="AT3939" s="37" t="s">
        <v>54</v>
      </c>
      <c r="AU3939" s="9">
        <v>3.0899999999999999E-3</v>
      </c>
      <c r="AV3939" s="9">
        <v>3.0899999999999999E-3</v>
      </c>
      <c r="AW3939" s="9">
        <v>3.8400000000000001E-4</v>
      </c>
      <c r="AX3939" s="9">
        <v>5.575E-5</v>
      </c>
      <c r="AY3939" s="9">
        <v>6.1944444444444443E-6</v>
      </c>
      <c r="AZ3939" s="9">
        <v>0</v>
      </c>
    </row>
    <row r="3940" spans="1:52" x14ac:dyDescent="0.2">
      <c r="A3940" s="38" t="s">
        <v>44</v>
      </c>
      <c r="B3940" s="7">
        <v>2010</v>
      </c>
      <c r="C3940" s="3" t="s">
        <v>57</v>
      </c>
      <c r="D3940" t="s">
        <v>395</v>
      </c>
      <c r="E3940" t="s">
        <v>4449</v>
      </c>
      <c r="F3940">
        <v>10</v>
      </c>
      <c r="G3940">
        <v>5</v>
      </c>
      <c r="H3940">
        <v>5</v>
      </c>
      <c r="I3940">
        <v>5</v>
      </c>
      <c r="J3940">
        <v>5</v>
      </c>
      <c r="K3940">
        <v>5</v>
      </c>
      <c r="L3940">
        <v>5</v>
      </c>
      <c r="M3940">
        <v>5</v>
      </c>
      <c r="N3940">
        <v>5</v>
      </c>
      <c r="O3940">
        <v>10</v>
      </c>
      <c r="P3940">
        <v>60</v>
      </c>
      <c r="Q3940">
        <v>20</v>
      </c>
      <c r="R3940">
        <v>56494</v>
      </c>
      <c r="S3940">
        <v>108253</v>
      </c>
      <c r="T3940">
        <v>116430</v>
      </c>
      <c r="U3940">
        <v>99380</v>
      </c>
      <c r="V3940">
        <v>96708</v>
      </c>
      <c r="W3940">
        <v>117665</v>
      </c>
      <c r="X3940">
        <v>90487</v>
      </c>
      <c r="Y3940">
        <v>54959</v>
      </c>
      <c r="Z3940">
        <v>40515</v>
      </c>
      <c r="AA3940">
        <v>18571</v>
      </c>
      <c r="AB3940">
        <v>799462</v>
      </c>
      <c r="AC3940">
        <v>114045</v>
      </c>
      <c r="AD3940" s="9">
        <v>1.770099479590753E-4</v>
      </c>
      <c r="AE3940" s="9">
        <v>4.6188096403794817E-5</v>
      </c>
      <c r="AF3940" s="9">
        <v>4.2944258352658251E-5</v>
      </c>
      <c r="AG3940" s="9">
        <v>5.0311933990742602E-5</v>
      </c>
      <c r="AH3940" s="9">
        <v>5.1702030855772013E-5</v>
      </c>
      <c r="AI3940" s="9">
        <v>4.2493519738239921E-5</v>
      </c>
      <c r="AJ3940" s="9">
        <v>5.5256556190391988E-5</v>
      </c>
      <c r="AK3940" s="9">
        <v>9.0976910060226713E-5</v>
      </c>
      <c r="AL3940" s="9">
        <v>1.2341108231519191E-4</v>
      </c>
      <c r="AM3940" s="9">
        <v>5.3847396478380269E-4</v>
      </c>
      <c r="AN3940" s="9">
        <v>7.505047144204478E-5</v>
      </c>
      <c r="AO3940" s="9">
        <v>1.7536937173922575E-4</v>
      </c>
      <c r="AP3940" s="8" t="s">
        <v>5612</v>
      </c>
      <c r="AQ3940" s="8" t="s">
        <v>5612</v>
      </c>
      <c r="AR3940" s="37">
        <v>0.52500000000000002</v>
      </c>
      <c r="AS3940" s="37">
        <v>0.73799999999999999</v>
      </c>
      <c r="AT3940" s="37" t="s">
        <v>54</v>
      </c>
      <c r="AU3940" s="9">
        <v>3.1639999999999997E-3</v>
      </c>
      <c r="AV3940" s="9">
        <v>3.1639999999999997E-3</v>
      </c>
      <c r="AW3940" s="9">
        <v>3.8400000000000001E-4</v>
      </c>
      <c r="AX3940" s="9">
        <v>1.4800000000000002E-5</v>
      </c>
      <c r="AY3940" s="9">
        <v>1.6444444444444447E-6</v>
      </c>
      <c r="AZ3940" s="9">
        <v>0</v>
      </c>
    </row>
    <row r="3941" spans="1:52" x14ac:dyDescent="0.2">
      <c r="A3941" s="38" t="s">
        <v>44</v>
      </c>
      <c r="B3941" s="7">
        <v>2010</v>
      </c>
      <c r="C3941" s="3" t="s">
        <v>58</v>
      </c>
      <c r="D3941" t="s">
        <v>395</v>
      </c>
      <c r="E3941" t="s">
        <v>4450</v>
      </c>
      <c r="F3941">
        <v>10</v>
      </c>
      <c r="G3941">
        <v>5</v>
      </c>
      <c r="H3941">
        <v>5</v>
      </c>
      <c r="I3941">
        <v>5</v>
      </c>
      <c r="J3941">
        <v>5</v>
      </c>
      <c r="K3941">
        <v>5</v>
      </c>
      <c r="L3941">
        <v>5</v>
      </c>
      <c r="M3941">
        <v>5</v>
      </c>
      <c r="N3941">
        <v>5</v>
      </c>
      <c r="O3941">
        <v>12</v>
      </c>
      <c r="P3941">
        <v>62</v>
      </c>
      <c r="Q3941">
        <v>22</v>
      </c>
      <c r="R3941">
        <v>56494</v>
      </c>
      <c r="S3941">
        <v>108253</v>
      </c>
      <c r="T3941">
        <v>116430</v>
      </c>
      <c r="U3941">
        <v>99380</v>
      </c>
      <c r="V3941">
        <v>96708</v>
      </c>
      <c r="W3941">
        <v>117665</v>
      </c>
      <c r="X3941">
        <v>90487</v>
      </c>
      <c r="Y3941">
        <v>54959</v>
      </c>
      <c r="Z3941">
        <v>40515</v>
      </c>
      <c r="AA3941">
        <v>18571</v>
      </c>
      <c r="AB3941">
        <v>799462</v>
      </c>
      <c r="AC3941">
        <v>114045</v>
      </c>
      <c r="AD3941" s="9">
        <v>1.770099479590753E-4</v>
      </c>
      <c r="AE3941" s="9">
        <v>4.6188096403794817E-5</v>
      </c>
      <c r="AF3941" s="9">
        <v>4.2944258352658251E-5</v>
      </c>
      <c r="AG3941" s="9">
        <v>5.0311933990742602E-5</v>
      </c>
      <c r="AH3941" s="9">
        <v>5.1702030855772013E-5</v>
      </c>
      <c r="AI3941" s="9">
        <v>4.2493519738239921E-5</v>
      </c>
      <c r="AJ3941" s="9">
        <v>5.5256556190391988E-5</v>
      </c>
      <c r="AK3941" s="9">
        <v>9.0976910060226713E-5</v>
      </c>
      <c r="AL3941" s="9">
        <v>1.2341108231519191E-4</v>
      </c>
      <c r="AM3941" s="9">
        <v>6.4616875774056325E-4</v>
      </c>
      <c r="AN3941" s="9">
        <v>7.7552153823446269E-5</v>
      </c>
      <c r="AO3941" s="9">
        <v>1.9290630891314833E-4</v>
      </c>
      <c r="AP3941" s="8" t="s">
        <v>5612</v>
      </c>
      <c r="AQ3941" s="8" t="s">
        <v>5612</v>
      </c>
      <c r="AR3941" s="37">
        <v>0.52700000000000002</v>
      </c>
      <c r="AS3941" s="37">
        <v>0.746</v>
      </c>
      <c r="AT3941" s="37" t="s">
        <v>54</v>
      </c>
      <c r="AU3941" s="9">
        <v>3.2760000000000003E-3</v>
      </c>
      <c r="AV3941" s="9">
        <v>3.2760000000000003E-3</v>
      </c>
      <c r="AW3941" s="9">
        <v>3.8400000000000001E-4</v>
      </c>
      <c r="AX3941" s="9">
        <v>2.7750000000000004E-5</v>
      </c>
      <c r="AY3941" s="9">
        <v>3.0833333333333336E-6</v>
      </c>
      <c r="AZ3941" s="9">
        <v>0</v>
      </c>
    </row>
    <row r="3942" spans="1:52" x14ac:dyDescent="0.2">
      <c r="A3942" s="38" t="s">
        <v>44</v>
      </c>
      <c r="B3942" s="7">
        <v>2010</v>
      </c>
      <c r="C3942" s="3" t="s">
        <v>59</v>
      </c>
      <c r="D3942" t="s">
        <v>395</v>
      </c>
      <c r="E3942" t="s">
        <v>4451</v>
      </c>
      <c r="F3942">
        <v>10</v>
      </c>
      <c r="G3942">
        <v>5</v>
      </c>
      <c r="H3942">
        <v>5</v>
      </c>
      <c r="I3942">
        <v>5</v>
      </c>
      <c r="J3942">
        <v>5</v>
      </c>
      <c r="K3942">
        <v>5</v>
      </c>
      <c r="L3942">
        <v>5</v>
      </c>
      <c r="M3942">
        <v>5</v>
      </c>
      <c r="N3942">
        <v>5</v>
      </c>
      <c r="O3942">
        <v>5</v>
      </c>
      <c r="P3942">
        <v>55</v>
      </c>
      <c r="Q3942">
        <v>15</v>
      </c>
      <c r="R3942">
        <v>56494</v>
      </c>
      <c r="S3942">
        <v>108253</v>
      </c>
      <c r="T3942">
        <v>116430</v>
      </c>
      <c r="U3942">
        <v>99380</v>
      </c>
      <c r="V3942">
        <v>96708</v>
      </c>
      <c r="W3942">
        <v>117665</v>
      </c>
      <c r="X3942">
        <v>90487</v>
      </c>
      <c r="Y3942">
        <v>54959</v>
      </c>
      <c r="Z3942">
        <v>40515</v>
      </c>
      <c r="AA3942">
        <v>18571</v>
      </c>
      <c r="AB3942">
        <v>799462</v>
      </c>
      <c r="AC3942">
        <v>114045</v>
      </c>
      <c r="AD3942" s="9">
        <v>1.770099479590753E-4</v>
      </c>
      <c r="AE3942" s="9">
        <v>4.6188096403794817E-5</v>
      </c>
      <c r="AF3942" s="9">
        <v>4.2944258352658251E-5</v>
      </c>
      <c r="AG3942" s="9">
        <v>5.0311933990742602E-5</v>
      </c>
      <c r="AH3942" s="9">
        <v>5.1702030855772013E-5</v>
      </c>
      <c r="AI3942" s="9">
        <v>4.2493519738239921E-5</v>
      </c>
      <c r="AJ3942" s="9">
        <v>5.5256556190391988E-5</v>
      </c>
      <c r="AK3942" s="9">
        <v>9.0976910060226713E-5</v>
      </c>
      <c r="AL3942" s="9">
        <v>1.2341108231519191E-4</v>
      </c>
      <c r="AM3942" s="9">
        <v>2.6923698239190134E-4</v>
      </c>
      <c r="AN3942" s="9">
        <v>6.8796265488541046E-5</v>
      </c>
      <c r="AO3942" s="9">
        <v>1.3152702880441932E-4</v>
      </c>
      <c r="AP3942" s="8" t="s">
        <v>5612</v>
      </c>
      <c r="AQ3942" s="8" t="s">
        <v>5612</v>
      </c>
      <c r="AR3942" s="37">
        <v>0.53</v>
      </c>
      <c r="AS3942" s="37">
        <v>0.746</v>
      </c>
      <c r="AT3942" s="37" t="s">
        <v>54</v>
      </c>
      <c r="AU3942" s="9" t="s">
        <v>5612</v>
      </c>
      <c r="AV3942" s="9" t="s">
        <v>5612</v>
      </c>
      <c r="AW3942" s="9" t="s">
        <v>5612</v>
      </c>
      <c r="AX3942" s="9" t="s">
        <v>5612</v>
      </c>
      <c r="AY3942" s="9" t="s">
        <v>5612</v>
      </c>
      <c r="AZ3942" s="9" t="s">
        <v>5612</v>
      </c>
    </row>
    <row r="3943" spans="1:52" x14ac:dyDescent="0.2">
      <c r="A3943" s="38" t="s">
        <v>44</v>
      </c>
      <c r="B3943" s="7">
        <v>2010</v>
      </c>
      <c r="C3943" s="3" t="s">
        <v>60</v>
      </c>
      <c r="D3943" t="s">
        <v>395</v>
      </c>
      <c r="E3943" t="s">
        <v>4452</v>
      </c>
      <c r="F3943">
        <v>10</v>
      </c>
      <c r="G3943">
        <v>5</v>
      </c>
      <c r="H3943">
        <v>5</v>
      </c>
      <c r="I3943">
        <v>5</v>
      </c>
      <c r="J3943">
        <v>5</v>
      </c>
      <c r="K3943">
        <v>5</v>
      </c>
      <c r="L3943">
        <v>5</v>
      </c>
      <c r="M3943">
        <v>5</v>
      </c>
      <c r="N3943">
        <v>5</v>
      </c>
      <c r="O3943">
        <v>5</v>
      </c>
      <c r="P3943">
        <v>55</v>
      </c>
      <c r="Q3943">
        <v>15</v>
      </c>
      <c r="R3943">
        <v>56494</v>
      </c>
      <c r="S3943">
        <v>108253</v>
      </c>
      <c r="T3943">
        <v>116430</v>
      </c>
      <c r="U3943">
        <v>99380</v>
      </c>
      <c r="V3943">
        <v>96708</v>
      </c>
      <c r="W3943">
        <v>117665</v>
      </c>
      <c r="X3943">
        <v>90487</v>
      </c>
      <c r="Y3943">
        <v>54959</v>
      </c>
      <c r="Z3943">
        <v>40515</v>
      </c>
      <c r="AA3943">
        <v>18571</v>
      </c>
      <c r="AB3943">
        <v>799462</v>
      </c>
      <c r="AC3943">
        <v>114045</v>
      </c>
      <c r="AD3943" s="9">
        <v>1.770099479590753E-4</v>
      </c>
      <c r="AE3943" s="9">
        <v>4.6188096403794817E-5</v>
      </c>
      <c r="AF3943" s="9">
        <v>4.2944258352658251E-5</v>
      </c>
      <c r="AG3943" s="9">
        <v>5.0311933990742602E-5</v>
      </c>
      <c r="AH3943" s="9">
        <v>5.1702030855772013E-5</v>
      </c>
      <c r="AI3943" s="9">
        <v>4.2493519738239921E-5</v>
      </c>
      <c r="AJ3943" s="9">
        <v>5.5256556190391988E-5</v>
      </c>
      <c r="AK3943" s="9">
        <v>9.0976910060226713E-5</v>
      </c>
      <c r="AL3943" s="9">
        <v>1.2341108231519191E-4</v>
      </c>
      <c r="AM3943" s="9">
        <v>2.6923698239190134E-4</v>
      </c>
      <c r="AN3943" s="9">
        <v>6.8796265488541046E-5</v>
      </c>
      <c r="AO3943" s="9">
        <v>1.3152702880441932E-4</v>
      </c>
      <c r="AP3943" s="8" t="s">
        <v>5612</v>
      </c>
      <c r="AQ3943" s="8" t="s">
        <v>5612</v>
      </c>
      <c r="AR3943" s="37" t="s">
        <v>5612</v>
      </c>
      <c r="AS3943" s="37" t="s">
        <v>5612</v>
      </c>
      <c r="AT3943" s="37" t="s">
        <v>5612</v>
      </c>
      <c r="AU3943" s="9" t="s">
        <v>5612</v>
      </c>
      <c r="AV3943" s="9" t="s">
        <v>5612</v>
      </c>
      <c r="AW3943" s="9" t="s">
        <v>5612</v>
      </c>
      <c r="AX3943" s="9" t="s">
        <v>5612</v>
      </c>
      <c r="AY3943" s="9" t="s">
        <v>5612</v>
      </c>
      <c r="AZ3943" s="9" t="s">
        <v>5612</v>
      </c>
    </row>
    <row r="3944" spans="1:52" x14ac:dyDescent="0.2">
      <c r="A3944" s="38" t="s">
        <v>44</v>
      </c>
      <c r="B3944" s="7">
        <v>2010</v>
      </c>
      <c r="C3944" s="3" t="s">
        <v>61</v>
      </c>
      <c r="D3944" t="s">
        <v>395</v>
      </c>
      <c r="E3944" t="s">
        <v>4453</v>
      </c>
      <c r="F3944">
        <v>10</v>
      </c>
      <c r="G3944">
        <v>5</v>
      </c>
      <c r="H3944">
        <v>5</v>
      </c>
      <c r="I3944">
        <v>5</v>
      </c>
      <c r="J3944">
        <v>5</v>
      </c>
      <c r="K3944">
        <v>5</v>
      </c>
      <c r="L3944">
        <v>5</v>
      </c>
      <c r="M3944">
        <v>5</v>
      </c>
      <c r="N3944">
        <v>5</v>
      </c>
      <c r="O3944">
        <v>5</v>
      </c>
      <c r="P3944">
        <v>55</v>
      </c>
      <c r="Q3944">
        <v>15</v>
      </c>
      <c r="R3944">
        <v>56494</v>
      </c>
      <c r="S3944">
        <v>108253</v>
      </c>
      <c r="T3944">
        <v>116430</v>
      </c>
      <c r="U3944">
        <v>99380</v>
      </c>
      <c r="V3944">
        <v>96708</v>
      </c>
      <c r="W3944">
        <v>117665</v>
      </c>
      <c r="X3944">
        <v>90487</v>
      </c>
      <c r="Y3944">
        <v>54959</v>
      </c>
      <c r="Z3944">
        <v>40515</v>
      </c>
      <c r="AA3944">
        <v>18571</v>
      </c>
      <c r="AB3944">
        <v>799462</v>
      </c>
      <c r="AC3944">
        <v>114045</v>
      </c>
      <c r="AD3944" s="9">
        <v>1.770099479590753E-4</v>
      </c>
      <c r="AE3944" s="9">
        <v>4.6188096403794817E-5</v>
      </c>
      <c r="AF3944" s="9">
        <v>4.2944258352658251E-5</v>
      </c>
      <c r="AG3944" s="9">
        <v>5.0311933990742602E-5</v>
      </c>
      <c r="AH3944" s="9">
        <v>5.1702030855772013E-5</v>
      </c>
      <c r="AI3944" s="9">
        <v>4.2493519738239921E-5</v>
      </c>
      <c r="AJ3944" s="9">
        <v>5.5256556190391988E-5</v>
      </c>
      <c r="AK3944" s="9">
        <v>9.0976910060226713E-5</v>
      </c>
      <c r="AL3944" s="9">
        <v>1.2341108231519191E-4</v>
      </c>
      <c r="AM3944" s="9">
        <v>2.6923698239190134E-4</v>
      </c>
      <c r="AN3944" s="9">
        <v>6.8796265488541046E-5</v>
      </c>
      <c r="AO3944" s="9">
        <v>1.3152702880441932E-4</v>
      </c>
      <c r="AP3944" s="8" t="s">
        <v>5612</v>
      </c>
      <c r="AQ3944" s="8" t="s">
        <v>5612</v>
      </c>
      <c r="AR3944" s="37" t="s">
        <v>5612</v>
      </c>
      <c r="AS3944" s="37" t="s">
        <v>5612</v>
      </c>
      <c r="AT3944" s="37" t="s">
        <v>5612</v>
      </c>
      <c r="AU3944" s="9" t="s">
        <v>5612</v>
      </c>
      <c r="AV3944" s="9" t="s">
        <v>5612</v>
      </c>
      <c r="AW3944" s="9" t="s">
        <v>5612</v>
      </c>
      <c r="AX3944" s="9" t="s">
        <v>5612</v>
      </c>
      <c r="AY3944" s="9" t="s">
        <v>5612</v>
      </c>
      <c r="AZ3944" s="9" t="s">
        <v>5612</v>
      </c>
    </row>
    <row r="3945" spans="1:52" x14ac:dyDescent="0.2">
      <c r="A3945" s="38" t="s">
        <v>44</v>
      </c>
      <c r="B3945" s="7">
        <v>2010</v>
      </c>
      <c r="C3945" s="3" t="s">
        <v>62</v>
      </c>
      <c r="D3945" t="s">
        <v>395</v>
      </c>
      <c r="E3945" t="s">
        <v>4454</v>
      </c>
      <c r="F3945">
        <v>10</v>
      </c>
      <c r="G3945">
        <v>5</v>
      </c>
      <c r="H3945">
        <v>5</v>
      </c>
      <c r="I3945">
        <v>5</v>
      </c>
      <c r="J3945">
        <v>5</v>
      </c>
      <c r="K3945">
        <v>5</v>
      </c>
      <c r="L3945">
        <v>5</v>
      </c>
      <c r="M3945">
        <v>5</v>
      </c>
      <c r="N3945">
        <v>5</v>
      </c>
      <c r="O3945">
        <v>5</v>
      </c>
      <c r="P3945">
        <v>55</v>
      </c>
      <c r="Q3945">
        <v>15</v>
      </c>
      <c r="R3945">
        <v>56494</v>
      </c>
      <c r="S3945">
        <v>108253</v>
      </c>
      <c r="T3945">
        <v>116430</v>
      </c>
      <c r="U3945">
        <v>99380</v>
      </c>
      <c r="V3945">
        <v>96708</v>
      </c>
      <c r="W3945">
        <v>117665</v>
      </c>
      <c r="X3945">
        <v>90487</v>
      </c>
      <c r="Y3945">
        <v>54959</v>
      </c>
      <c r="Z3945">
        <v>40515</v>
      </c>
      <c r="AA3945">
        <v>18571</v>
      </c>
      <c r="AB3945">
        <v>799462</v>
      </c>
      <c r="AC3945">
        <v>114045</v>
      </c>
      <c r="AD3945" s="9">
        <v>1.770099479590753E-4</v>
      </c>
      <c r="AE3945" s="9">
        <v>4.6188096403794817E-5</v>
      </c>
      <c r="AF3945" s="9">
        <v>4.2944258352658251E-5</v>
      </c>
      <c r="AG3945" s="9">
        <v>5.0311933990742602E-5</v>
      </c>
      <c r="AH3945" s="9">
        <v>5.1702030855772013E-5</v>
      </c>
      <c r="AI3945" s="9">
        <v>4.2493519738239921E-5</v>
      </c>
      <c r="AJ3945" s="9">
        <v>5.5256556190391988E-5</v>
      </c>
      <c r="AK3945" s="9">
        <v>9.0976910060226713E-5</v>
      </c>
      <c r="AL3945" s="9">
        <v>1.2341108231519191E-4</v>
      </c>
      <c r="AM3945" s="9">
        <v>2.6923698239190134E-4</v>
      </c>
      <c r="AN3945" s="9">
        <v>6.8796265488541046E-5</v>
      </c>
      <c r="AO3945" s="9">
        <v>1.3152702880441932E-4</v>
      </c>
      <c r="AP3945" s="8" t="s">
        <v>5612</v>
      </c>
      <c r="AQ3945" s="8" t="s">
        <v>5612</v>
      </c>
      <c r="AR3945" s="37">
        <v>9.0000000000000011E-3</v>
      </c>
      <c r="AS3945" s="37">
        <v>0</v>
      </c>
      <c r="AT3945" s="37">
        <v>0</v>
      </c>
      <c r="AU3945" s="9" t="s">
        <v>5612</v>
      </c>
      <c r="AV3945" s="9" t="s">
        <v>5612</v>
      </c>
      <c r="AW3945" s="9" t="s">
        <v>5612</v>
      </c>
      <c r="AX3945" s="9" t="s">
        <v>5612</v>
      </c>
      <c r="AY3945" s="9" t="s">
        <v>5612</v>
      </c>
      <c r="AZ3945" s="9" t="s">
        <v>5612</v>
      </c>
    </row>
    <row r="3946" spans="1:52" x14ac:dyDescent="0.2">
      <c r="A3946" s="38" t="s">
        <v>44</v>
      </c>
      <c r="B3946" s="7">
        <v>2010</v>
      </c>
      <c r="C3946" s="3" t="s">
        <v>63</v>
      </c>
      <c r="D3946" t="s">
        <v>395</v>
      </c>
      <c r="E3946" t="s">
        <v>4455</v>
      </c>
      <c r="F3946">
        <v>10</v>
      </c>
      <c r="G3946">
        <v>5</v>
      </c>
      <c r="H3946">
        <v>5</v>
      </c>
      <c r="I3946">
        <v>5</v>
      </c>
      <c r="J3946">
        <v>5</v>
      </c>
      <c r="K3946">
        <v>5</v>
      </c>
      <c r="L3946">
        <v>5</v>
      </c>
      <c r="M3946">
        <v>5</v>
      </c>
      <c r="N3946">
        <v>5</v>
      </c>
      <c r="O3946">
        <v>11</v>
      </c>
      <c r="P3946">
        <v>61</v>
      </c>
      <c r="Q3946">
        <v>21</v>
      </c>
      <c r="R3946">
        <v>56494</v>
      </c>
      <c r="S3946">
        <v>108253</v>
      </c>
      <c r="T3946">
        <v>116430</v>
      </c>
      <c r="U3946">
        <v>99380</v>
      </c>
      <c r="V3946">
        <v>96708</v>
      </c>
      <c r="W3946">
        <v>117665</v>
      </c>
      <c r="X3946">
        <v>90487</v>
      </c>
      <c r="Y3946">
        <v>54959</v>
      </c>
      <c r="Z3946">
        <v>40515</v>
      </c>
      <c r="AA3946">
        <v>18571</v>
      </c>
      <c r="AB3946">
        <v>799462</v>
      </c>
      <c r="AC3946">
        <v>114045</v>
      </c>
      <c r="AD3946" s="9">
        <v>1.770099479590753E-4</v>
      </c>
      <c r="AE3946" s="9">
        <v>4.6188096403794817E-5</v>
      </c>
      <c r="AF3946" s="9">
        <v>4.2944258352658251E-5</v>
      </c>
      <c r="AG3946" s="9">
        <v>5.0311933990742602E-5</v>
      </c>
      <c r="AH3946" s="9">
        <v>5.1702030855772013E-5</v>
      </c>
      <c r="AI3946" s="9">
        <v>4.2493519738239921E-5</v>
      </c>
      <c r="AJ3946" s="9">
        <v>5.5256556190391988E-5</v>
      </c>
      <c r="AK3946" s="9">
        <v>9.0976910060226713E-5</v>
      </c>
      <c r="AL3946" s="9">
        <v>1.2341108231519191E-4</v>
      </c>
      <c r="AM3946" s="9">
        <v>5.9232136126218297E-4</v>
      </c>
      <c r="AN3946" s="9">
        <v>7.6301312632745525E-5</v>
      </c>
      <c r="AO3946" s="9">
        <v>1.8413784032618704E-4</v>
      </c>
      <c r="AP3946" s="8" t="s">
        <v>5612</v>
      </c>
      <c r="AQ3946" s="8" t="s">
        <v>5612</v>
      </c>
      <c r="AR3946" s="37">
        <v>6.3E-2</v>
      </c>
      <c r="AS3946" s="37">
        <v>7.5999999999999998E-2</v>
      </c>
      <c r="AT3946" s="37">
        <v>0.23</v>
      </c>
      <c r="AU3946" s="9" t="s">
        <v>5612</v>
      </c>
      <c r="AV3946" s="9" t="s">
        <v>5612</v>
      </c>
      <c r="AW3946" s="9" t="s">
        <v>5612</v>
      </c>
      <c r="AX3946" s="9" t="s">
        <v>5612</v>
      </c>
      <c r="AY3946" s="9" t="s">
        <v>5612</v>
      </c>
      <c r="AZ3946" s="9" t="s">
        <v>5612</v>
      </c>
    </row>
    <row r="3947" spans="1:52" x14ac:dyDescent="0.2">
      <c r="A3947" s="38" t="s">
        <v>44</v>
      </c>
      <c r="B3947" s="7">
        <v>2010</v>
      </c>
      <c r="C3947" s="3" t="s">
        <v>64</v>
      </c>
      <c r="D3947" t="s">
        <v>395</v>
      </c>
      <c r="E3947" t="s">
        <v>4456</v>
      </c>
      <c r="F3947">
        <v>10</v>
      </c>
      <c r="G3947">
        <v>5</v>
      </c>
      <c r="H3947">
        <v>5</v>
      </c>
      <c r="I3947">
        <v>5</v>
      </c>
      <c r="J3947">
        <v>5</v>
      </c>
      <c r="K3947">
        <v>5</v>
      </c>
      <c r="L3947">
        <v>5</v>
      </c>
      <c r="M3947">
        <v>5</v>
      </c>
      <c r="N3947">
        <v>5</v>
      </c>
      <c r="O3947">
        <v>5</v>
      </c>
      <c r="P3947">
        <v>55</v>
      </c>
      <c r="Q3947">
        <v>15</v>
      </c>
      <c r="R3947">
        <v>56494</v>
      </c>
      <c r="S3947">
        <v>108253</v>
      </c>
      <c r="T3947">
        <v>116430</v>
      </c>
      <c r="U3947">
        <v>99380</v>
      </c>
      <c r="V3947">
        <v>96708</v>
      </c>
      <c r="W3947">
        <v>117665</v>
      </c>
      <c r="X3947">
        <v>90487</v>
      </c>
      <c r="Y3947">
        <v>54959</v>
      </c>
      <c r="Z3947">
        <v>40515</v>
      </c>
      <c r="AA3947">
        <v>18571</v>
      </c>
      <c r="AB3947">
        <v>799462</v>
      </c>
      <c r="AC3947">
        <v>114045</v>
      </c>
      <c r="AD3947" s="9">
        <v>1.770099479590753E-4</v>
      </c>
      <c r="AE3947" s="9">
        <v>4.6188096403794817E-5</v>
      </c>
      <c r="AF3947" s="9">
        <v>4.2944258352658251E-5</v>
      </c>
      <c r="AG3947" s="9">
        <v>5.0311933990742602E-5</v>
      </c>
      <c r="AH3947" s="9">
        <v>5.1702030855772013E-5</v>
      </c>
      <c r="AI3947" s="9">
        <v>4.2493519738239921E-5</v>
      </c>
      <c r="AJ3947" s="9">
        <v>5.5256556190391988E-5</v>
      </c>
      <c r="AK3947" s="9">
        <v>9.0976910060226713E-5</v>
      </c>
      <c r="AL3947" s="9">
        <v>1.2341108231519191E-4</v>
      </c>
      <c r="AM3947" s="9">
        <v>2.6923698239190134E-4</v>
      </c>
      <c r="AN3947" s="9">
        <v>6.8796265488541046E-5</v>
      </c>
      <c r="AO3947" s="9">
        <v>1.3152702880441932E-4</v>
      </c>
      <c r="AP3947" s="8">
        <v>4.8500000000000001E-3</v>
      </c>
      <c r="AQ3947" s="8" t="s">
        <v>5612</v>
      </c>
      <c r="AR3947" s="37">
        <v>0.313</v>
      </c>
      <c r="AS3947" s="37">
        <v>0.46500000000000002</v>
      </c>
      <c r="AT3947" s="37">
        <v>0.46299999999999997</v>
      </c>
      <c r="AU3947" s="9" t="s">
        <v>5612</v>
      </c>
      <c r="AV3947" s="9" t="s">
        <v>5612</v>
      </c>
      <c r="AW3947" s="9" t="s">
        <v>5612</v>
      </c>
      <c r="AX3947" s="9" t="s">
        <v>5612</v>
      </c>
      <c r="AY3947" s="9" t="s">
        <v>5612</v>
      </c>
      <c r="AZ3947" s="9" t="s">
        <v>5612</v>
      </c>
    </row>
    <row r="3948" spans="1:52" x14ac:dyDescent="0.2">
      <c r="A3948" s="38" t="s">
        <v>44</v>
      </c>
      <c r="B3948" s="7">
        <v>2010</v>
      </c>
      <c r="C3948" s="3" t="s">
        <v>65</v>
      </c>
      <c r="D3948" t="s">
        <v>395</v>
      </c>
      <c r="E3948" t="s">
        <v>4457</v>
      </c>
      <c r="F3948">
        <v>10</v>
      </c>
      <c r="G3948">
        <v>5</v>
      </c>
      <c r="H3948">
        <v>5</v>
      </c>
      <c r="I3948">
        <v>5</v>
      </c>
      <c r="J3948">
        <v>5</v>
      </c>
      <c r="K3948">
        <v>5</v>
      </c>
      <c r="L3948">
        <v>5</v>
      </c>
      <c r="M3948">
        <v>5</v>
      </c>
      <c r="N3948">
        <v>5</v>
      </c>
      <c r="O3948">
        <v>5</v>
      </c>
      <c r="P3948">
        <v>55</v>
      </c>
      <c r="Q3948">
        <v>15</v>
      </c>
      <c r="R3948">
        <v>56494</v>
      </c>
      <c r="S3948">
        <v>108253</v>
      </c>
      <c r="T3948">
        <v>116430</v>
      </c>
      <c r="U3948">
        <v>99380</v>
      </c>
      <c r="V3948">
        <v>96708</v>
      </c>
      <c r="W3948">
        <v>117665</v>
      </c>
      <c r="X3948">
        <v>90487</v>
      </c>
      <c r="Y3948">
        <v>54959</v>
      </c>
      <c r="Z3948">
        <v>40515</v>
      </c>
      <c r="AA3948">
        <v>18571</v>
      </c>
      <c r="AB3948">
        <v>799462</v>
      </c>
      <c r="AC3948">
        <v>114045</v>
      </c>
      <c r="AD3948" s="9">
        <v>1.770099479590753E-4</v>
      </c>
      <c r="AE3948" s="9">
        <v>4.6188096403794817E-5</v>
      </c>
      <c r="AF3948" s="9">
        <v>4.2944258352658251E-5</v>
      </c>
      <c r="AG3948" s="9">
        <v>5.0311933990742602E-5</v>
      </c>
      <c r="AH3948" s="9">
        <v>5.1702030855772013E-5</v>
      </c>
      <c r="AI3948" s="9">
        <v>4.2493519738239921E-5</v>
      </c>
      <c r="AJ3948" s="9">
        <v>5.5256556190391988E-5</v>
      </c>
      <c r="AK3948" s="9">
        <v>9.0976910060226713E-5</v>
      </c>
      <c r="AL3948" s="9">
        <v>1.2341108231519191E-4</v>
      </c>
      <c r="AM3948" s="9">
        <v>2.6923698239190134E-4</v>
      </c>
      <c r="AN3948" s="9">
        <v>6.8796265488541046E-5</v>
      </c>
      <c r="AO3948" s="9">
        <v>1.3152702880441932E-4</v>
      </c>
      <c r="AP3948" s="8">
        <v>4.4499999999999991E-3</v>
      </c>
      <c r="AQ3948" s="8" t="s">
        <v>5612</v>
      </c>
      <c r="AR3948" s="37">
        <v>0.47100000000000003</v>
      </c>
      <c r="AS3948" s="37">
        <v>0.67099999999999993</v>
      </c>
      <c r="AT3948" s="37">
        <v>0.63300000000000001</v>
      </c>
      <c r="AU3948" s="9" t="s">
        <v>5612</v>
      </c>
      <c r="AV3948" s="9" t="s">
        <v>5612</v>
      </c>
      <c r="AW3948" s="9" t="s">
        <v>5612</v>
      </c>
      <c r="AX3948" s="9" t="s">
        <v>5612</v>
      </c>
      <c r="AY3948" s="9" t="s">
        <v>5612</v>
      </c>
      <c r="AZ3948" s="9" t="s">
        <v>5612</v>
      </c>
    </row>
    <row r="3949" spans="1:52" x14ac:dyDescent="0.2">
      <c r="A3949" s="38" t="s">
        <v>44</v>
      </c>
      <c r="B3949" s="7">
        <v>2010</v>
      </c>
      <c r="C3949" s="3" t="s">
        <v>66</v>
      </c>
      <c r="D3949" t="s">
        <v>395</v>
      </c>
      <c r="E3949" t="s">
        <v>4458</v>
      </c>
      <c r="F3949">
        <v>10</v>
      </c>
      <c r="G3949">
        <v>5</v>
      </c>
      <c r="H3949">
        <v>5</v>
      </c>
      <c r="I3949">
        <v>5</v>
      </c>
      <c r="J3949">
        <v>5</v>
      </c>
      <c r="K3949">
        <v>5</v>
      </c>
      <c r="L3949">
        <v>5</v>
      </c>
      <c r="M3949">
        <v>5</v>
      </c>
      <c r="N3949">
        <v>5</v>
      </c>
      <c r="O3949">
        <v>14</v>
      </c>
      <c r="P3949">
        <v>64</v>
      </c>
      <c r="Q3949">
        <v>24</v>
      </c>
      <c r="R3949">
        <v>56494</v>
      </c>
      <c r="S3949">
        <v>108253</v>
      </c>
      <c r="T3949">
        <v>116430</v>
      </c>
      <c r="U3949">
        <v>99380</v>
      </c>
      <c r="V3949">
        <v>96708</v>
      </c>
      <c r="W3949">
        <v>117665</v>
      </c>
      <c r="X3949">
        <v>90487</v>
      </c>
      <c r="Y3949">
        <v>54959</v>
      </c>
      <c r="Z3949">
        <v>40515</v>
      </c>
      <c r="AA3949">
        <v>18571</v>
      </c>
      <c r="AB3949">
        <v>799462</v>
      </c>
      <c r="AC3949">
        <v>114045</v>
      </c>
      <c r="AD3949" s="9">
        <v>1.770099479590753E-4</v>
      </c>
      <c r="AE3949" s="9">
        <v>4.6188096403794817E-5</v>
      </c>
      <c r="AF3949" s="9">
        <v>4.2944258352658251E-5</v>
      </c>
      <c r="AG3949" s="9">
        <v>5.0311933990742602E-5</v>
      </c>
      <c r="AH3949" s="9">
        <v>5.1702030855772013E-5</v>
      </c>
      <c r="AI3949" s="9">
        <v>4.2493519738239921E-5</v>
      </c>
      <c r="AJ3949" s="9">
        <v>5.5256556190391988E-5</v>
      </c>
      <c r="AK3949" s="9">
        <v>9.0976910060226713E-5</v>
      </c>
      <c r="AL3949" s="9">
        <v>1.2341108231519191E-4</v>
      </c>
      <c r="AM3949" s="9">
        <v>7.538635506973238E-4</v>
      </c>
      <c r="AN3949" s="9">
        <v>8.0053836204847757E-5</v>
      </c>
      <c r="AO3949" s="9">
        <v>2.104432460870709E-4</v>
      </c>
      <c r="AP3949" s="8">
        <v>6.2599999999999999E-3</v>
      </c>
      <c r="AQ3949" s="8" t="s">
        <v>5612</v>
      </c>
      <c r="AR3949" s="37">
        <v>0.498</v>
      </c>
      <c r="AS3949" s="37">
        <v>0.69599999999999995</v>
      </c>
      <c r="AT3949" s="37">
        <v>0.71099999999999997</v>
      </c>
      <c r="AU3949" s="9" t="s">
        <v>5612</v>
      </c>
      <c r="AV3949" s="9" t="s">
        <v>5612</v>
      </c>
      <c r="AW3949" s="9" t="s">
        <v>5612</v>
      </c>
      <c r="AX3949" s="9" t="s">
        <v>5612</v>
      </c>
      <c r="AY3949" s="9" t="s">
        <v>5612</v>
      </c>
      <c r="AZ3949" s="9" t="s">
        <v>5612</v>
      </c>
    </row>
    <row r="3950" spans="1:52" x14ac:dyDescent="0.2">
      <c r="A3950" s="38" t="s">
        <v>44</v>
      </c>
      <c r="B3950" s="7">
        <v>2011</v>
      </c>
      <c r="C3950" s="3" t="s">
        <v>55</v>
      </c>
      <c r="D3950" t="s">
        <v>396</v>
      </c>
      <c r="E3950" t="s">
        <v>4459</v>
      </c>
      <c r="F3950">
        <v>10</v>
      </c>
      <c r="G3950">
        <v>5</v>
      </c>
      <c r="H3950">
        <v>5</v>
      </c>
      <c r="I3950">
        <v>5</v>
      </c>
      <c r="J3950">
        <v>5</v>
      </c>
      <c r="K3950">
        <v>5</v>
      </c>
      <c r="L3950">
        <v>5</v>
      </c>
      <c r="M3950">
        <v>5</v>
      </c>
      <c r="N3950">
        <v>5</v>
      </c>
      <c r="O3950">
        <v>5</v>
      </c>
      <c r="P3950">
        <v>55</v>
      </c>
      <c r="Q3950">
        <v>15</v>
      </c>
      <c r="R3950">
        <v>57549</v>
      </c>
      <c r="S3950">
        <v>108634</v>
      </c>
      <c r="T3950">
        <v>116424</v>
      </c>
      <c r="U3950">
        <v>102216</v>
      </c>
      <c r="V3950">
        <v>95030</v>
      </c>
      <c r="W3950">
        <v>117196</v>
      </c>
      <c r="X3950">
        <v>94834</v>
      </c>
      <c r="Y3950">
        <v>56529</v>
      </c>
      <c r="Z3950">
        <v>40381</v>
      </c>
      <c r="AA3950">
        <v>18904</v>
      </c>
      <c r="AB3950">
        <v>807697</v>
      </c>
      <c r="AC3950">
        <v>115814</v>
      </c>
      <c r="AD3950" s="9">
        <v>1.7376496550765435E-4</v>
      </c>
      <c r="AE3950" s="9">
        <v>4.6026106007327356E-5</v>
      </c>
      <c r="AF3950" s="9">
        <v>4.2946471517900088E-5</v>
      </c>
      <c r="AG3950" s="9">
        <v>4.8916020975189796E-5</v>
      </c>
      <c r="AH3950" s="9">
        <v>5.2614963695675047E-5</v>
      </c>
      <c r="AI3950" s="9">
        <v>4.2663572135567765E-5</v>
      </c>
      <c r="AJ3950" s="9">
        <v>5.2723706687474953E-5</v>
      </c>
      <c r="AK3950" s="9">
        <v>8.8450176015850273E-5</v>
      </c>
      <c r="AL3950" s="9">
        <v>1.2382060870211239E-4</v>
      </c>
      <c r="AM3950" s="9">
        <v>2.6449428692340246E-4</v>
      </c>
      <c r="AN3950" s="9">
        <v>6.8094842496629307E-5</v>
      </c>
      <c r="AO3950" s="9">
        <v>1.2951802027388743E-4</v>
      </c>
      <c r="AP3950" s="8">
        <v>1.1075E-2</v>
      </c>
      <c r="AQ3950" s="8" t="s">
        <v>5612</v>
      </c>
      <c r="AR3950" s="37">
        <v>0.52600000000000002</v>
      </c>
      <c r="AS3950" s="37">
        <v>0.71900000000000008</v>
      </c>
      <c r="AT3950" s="37">
        <v>0.72299999999999998</v>
      </c>
      <c r="AU3950" s="9" t="s">
        <v>5612</v>
      </c>
      <c r="AV3950" s="9" t="s">
        <v>5612</v>
      </c>
      <c r="AW3950" s="9" t="s">
        <v>5612</v>
      </c>
      <c r="AX3950" s="9" t="s">
        <v>5612</v>
      </c>
      <c r="AY3950" s="9" t="s">
        <v>5612</v>
      </c>
      <c r="AZ3950" s="9" t="s">
        <v>5612</v>
      </c>
    </row>
    <row r="3951" spans="1:52" x14ac:dyDescent="0.2">
      <c r="A3951" s="38" t="s">
        <v>44</v>
      </c>
      <c r="B3951" s="7">
        <v>2011</v>
      </c>
      <c r="C3951" s="3" t="s">
        <v>56</v>
      </c>
      <c r="D3951" t="s">
        <v>396</v>
      </c>
      <c r="E3951" t="s">
        <v>4460</v>
      </c>
      <c r="F3951">
        <v>10</v>
      </c>
      <c r="G3951">
        <v>5</v>
      </c>
      <c r="H3951">
        <v>5</v>
      </c>
      <c r="I3951">
        <v>5</v>
      </c>
      <c r="J3951">
        <v>5</v>
      </c>
      <c r="K3951">
        <v>5</v>
      </c>
      <c r="L3951">
        <v>5</v>
      </c>
      <c r="M3951">
        <v>5</v>
      </c>
      <c r="N3951">
        <v>5</v>
      </c>
      <c r="O3951">
        <v>5</v>
      </c>
      <c r="P3951">
        <v>55</v>
      </c>
      <c r="Q3951">
        <v>15</v>
      </c>
      <c r="R3951">
        <v>57549</v>
      </c>
      <c r="S3951">
        <v>108634</v>
      </c>
      <c r="T3951">
        <v>116424</v>
      </c>
      <c r="U3951">
        <v>102216</v>
      </c>
      <c r="V3951">
        <v>95030</v>
      </c>
      <c r="W3951">
        <v>117196</v>
      </c>
      <c r="X3951">
        <v>94834</v>
      </c>
      <c r="Y3951">
        <v>56529</v>
      </c>
      <c r="Z3951">
        <v>40381</v>
      </c>
      <c r="AA3951">
        <v>18904</v>
      </c>
      <c r="AB3951">
        <v>807697</v>
      </c>
      <c r="AC3951">
        <v>115814</v>
      </c>
      <c r="AD3951" s="9">
        <v>1.7376496550765435E-4</v>
      </c>
      <c r="AE3951" s="9">
        <v>4.6026106007327356E-5</v>
      </c>
      <c r="AF3951" s="9">
        <v>4.2946471517900088E-5</v>
      </c>
      <c r="AG3951" s="9">
        <v>4.8916020975189796E-5</v>
      </c>
      <c r="AH3951" s="9">
        <v>5.2614963695675047E-5</v>
      </c>
      <c r="AI3951" s="9">
        <v>4.2663572135567765E-5</v>
      </c>
      <c r="AJ3951" s="9">
        <v>5.2723706687474953E-5</v>
      </c>
      <c r="AK3951" s="9">
        <v>8.8450176015850273E-5</v>
      </c>
      <c r="AL3951" s="9">
        <v>1.2382060870211239E-4</v>
      </c>
      <c r="AM3951" s="9">
        <v>2.6449428692340246E-4</v>
      </c>
      <c r="AN3951" s="9">
        <v>6.8094842496629307E-5</v>
      </c>
      <c r="AO3951" s="9">
        <v>1.2951802027388743E-4</v>
      </c>
      <c r="AP3951" s="8">
        <v>2.1475000000000001E-2</v>
      </c>
      <c r="AQ3951" s="8" t="s">
        <v>5612</v>
      </c>
      <c r="AR3951" s="37">
        <v>0.55200000000000005</v>
      </c>
      <c r="AS3951" s="37">
        <v>0.72299999999999998</v>
      </c>
      <c r="AT3951" s="37">
        <v>0.79099999999999993</v>
      </c>
      <c r="AU3951" s="9" t="s">
        <v>5612</v>
      </c>
      <c r="AV3951" s="9" t="s">
        <v>5612</v>
      </c>
      <c r="AW3951" s="9" t="s">
        <v>5612</v>
      </c>
      <c r="AX3951" s="9" t="s">
        <v>5612</v>
      </c>
      <c r="AY3951" s="9" t="s">
        <v>5612</v>
      </c>
      <c r="AZ3951" s="9" t="s">
        <v>5612</v>
      </c>
    </row>
    <row r="3952" spans="1:52" x14ac:dyDescent="0.2">
      <c r="A3952" s="38" t="s">
        <v>44</v>
      </c>
      <c r="B3952" s="7">
        <v>2011</v>
      </c>
      <c r="C3952" s="3" t="s">
        <v>57</v>
      </c>
      <c r="D3952" t="s">
        <v>396</v>
      </c>
      <c r="E3952" t="s">
        <v>4461</v>
      </c>
      <c r="F3952">
        <v>10</v>
      </c>
      <c r="G3952">
        <v>5</v>
      </c>
      <c r="H3952">
        <v>5</v>
      </c>
      <c r="I3952">
        <v>5</v>
      </c>
      <c r="J3952">
        <v>5</v>
      </c>
      <c r="K3952">
        <v>5</v>
      </c>
      <c r="L3952">
        <v>5</v>
      </c>
      <c r="M3952">
        <v>5</v>
      </c>
      <c r="N3952">
        <v>5</v>
      </c>
      <c r="O3952">
        <v>17</v>
      </c>
      <c r="P3952">
        <v>67</v>
      </c>
      <c r="Q3952">
        <v>27</v>
      </c>
      <c r="R3952">
        <v>57549</v>
      </c>
      <c r="S3952">
        <v>108634</v>
      </c>
      <c r="T3952">
        <v>116424</v>
      </c>
      <c r="U3952">
        <v>102216</v>
      </c>
      <c r="V3952">
        <v>95030</v>
      </c>
      <c r="W3952">
        <v>117196</v>
      </c>
      <c r="X3952">
        <v>94834</v>
      </c>
      <c r="Y3952">
        <v>56529</v>
      </c>
      <c r="Z3952">
        <v>40381</v>
      </c>
      <c r="AA3952">
        <v>18904</v>
      </c>
      <c r="AB3952">
        <v>807697</v>
      </c>
      <c r="AC3952">
        <v>115814</v>
      </c>
      <c r="AD3952" s="9">
        <v>1.7376496550765435E-4</v>
      </c>
      <c r="AE3952" s="9">
        <v>4.6026106007327356E-5</v>
      </c>
      <c r="AF3952" s="9">
        <v>4.2946471517900088E-5</v>
      </c>
      <c r="AG3952" s="9">
        <v>4.8916020975189796E-5</v>
      </c>
      <c r="AH3952" s="9">
        <v>5.2614963695675047E-5</v>
      </c>
      <c r="AI3952" s="9">
        <v>4.2663572135567765E-5</v>
      </c>
      <c r="AJ3952" s="9">
        <v>5.2723706687474953E-5</v>
      </c>
      <c r="AK3952" s="9">
        <v>8.8450176015850273E-5</v>
      </c>
      <c r="AL3952" s="9">
        <v>1.2382060870211239E-4</v>
      </c>
      <c r="AM3952" s="9">
        <v>8.9928057553956839E-4</v>
      </c>
      <c r="AN3952" s="9">
        <v>8.295189904134842E-5</v>
      </c>
      <c r="AO3952" s="9">
        <v>2.3313243649299739E-4</v>
      </c>
      <c r="AP3952" s="8">
        <v>1.8179999999999998E-2</v>
      </c>
      <c r="AQ3952" s="8" t="s">
        <v>5612</v>
      </c>
      <c r="AR3952" s="37">
        <v>0.55299999999999994</v>
      </c>
      <c r="AS3952" s="37">
        <v>0.73</v>
      </c>
      <c r="AT3952" s="37">
        <v>0.79099999999999993</v>
      </c>
      <c r="AU3952" s="9" t="s">
        <v>5612</v>
      </c>
      <c r="AV3952" s="9" t="s">
        <v>5612</v>
      </c>
      <c r="AW3952" s="9" t="s">
        <v>5612</v>
      </c>
      <c r="AX3952" s="9" t="s">
        <v>5612</v>
      </c>
      <c r="AY3952" s="9" t="s">
        <v>5612</v>
      </c>
      <c r="AZ3952" s="9" t="s">
        <v>5612</v>
      </c>
    </row>
    <row r="3953" spans="1:52" x14ac:dyDescent="0.2">
      <c r="A3953" s="38" t="s">
        <v>44</v>
      </c>
      <c r="B3953" s="7">
        <v>2011</v>
      </c>
      <c r="C3953" s="3" t="s">
        <v>58</v>
      </c>
      <c r="D3953" t="s">
        <v>396</v>
      </c>
      <c r="E3953" t="s">
        <v>4462</v>
      </c>
      <c r="F3953">
        <v>10</v>
      </c>
      <c r="G3953">
        <v>5</v>
      </c>
      <c r="H3953">
        <v>5</v>
      </c>
      <c r="I3953">
        <v>5</v>
      </c>
      <c r="J3953">
        <v>5</v>
      </c>
      <c r="K3953">
        <v>5</v>
      </c>
      <c r="L3953">
        <v>5</v>
      </c>
      <c r="M3953">
        <v>5</v>
      </c>
      <c r="N3953">
        <v>5</v>
      </c>
      <c r="O3953">
        <v>5</v>
      </c>
      <c r="P3953">
        <v>55</v>
      </c>
      <c r="Q3953">
        <v>15</v>
      </c>
      <c r="R3953">
        <v>57549</v>
      </c>
      <c r="S3953">
        <v>108634</v>
      </c>
      <c r="T3953">
        <v>116424</v>
      </c>
      <c r="U3953">
        <v>102216</v>
      </c>
      <c r="V3953">
        <v>95030</v>
      </c>
      <c r="W3953">
        <v>117196</v>
      </c>
      <c r="X3953">
        <v>94834</v>
      </c>
      <c r="Y3953">
        <v>56529</v>
      </c>
      <c r="Z3953">
        <v>40381</v>
      </c>
      <c r="AA3953">
        <v>18904</v>
      </c>
      <c r="AB3953">
        <v>807697</v>
      </c>
      <c r="AC3953">
        <v>115814</v>
      </c>
      <c r="AD3953" s="9">
        <v>1.7376496550765435E-4</v>
      </c>
      <c r="AE3953" s="9">
        <v>4.6026106007327356E-5</v>
      </c>
      <c r="AF3953" s="9">
        <v>4.2946471517900088E-5</v>
      </c>
      <c r="AG3953" s="9">
        <v>4.8916020975189796E-5</v>
      </c>
      <c r="AH3953" s="9">
        <v>5.2614963695675047E-5</v>
      </c>
      <c r="AI3953" s="9">
        <v>4.2663572135567765E-5</v>
      </c>
      <c r="AJ3953" s="9">
        <v>5.2723706687474953E-5</v>
      </c>
      <c r="AK3953" s="9">
        <v>8.8450176015850273E-5</v>
      </c>
      <c r="AL3953" s="9">
        <v>1.2382060870211239E-4</v>
      </c>
      <c r="AM3953" s="9">
        <v>2.6449428692340246E-4</v>
      </c>
      <c r="AN3953" s="9">
        <v>6.8094842496629307E-5</v>
      </c>
      <c r="AO3953" s="9">
        <v>1.2951802027388743E-4</v>
      </c>
      <c r="AP3953" s="8">
        <v>5.0749999999999997E-3</v>
      </c>
      <c r="AQ3953" s="8" t="s">
        <v>5612</v>
      </c>
      <c r="AR3953" s="37">
        <v>0.55500000000000005</v>
      </c>
      <c r="AS3953" s="37">
        <v>0.73</v>
      </c>
      <c r="AT3953" s="37">
        <v>0.79099999999999993</v>
      </c>
      <c r="AU3953" s="9" t="s">
        <v>5612</v>
      </c>
      <c r="AV3953" s="9" t="s">
        <v>5612</v>
      </c>
      <c r="AW3953" s="9" t="s">
        <v>5612</v>
      </c>
      <c r="AX3953" s="9" t="s">
        <v>5612</v>
      </c>
      <c r="AY3953" s="9" t="s">
        <v>5612</v>
      </c>
      <c r="AZ3953" s="9" t="s">
        <v>5612</v>
      </c>
    </row>
    <row r="3954" spans="1:52" x14ac:dyDescent="0.2">
      <c r="A3954" s="38" t="s">
        <v>44</v>
      </c>
      <c r="B3954" s="7">
        <v>2011</v>
      </c>
      <c r="C3954" s="3" t="s">
        <v>59</v>
      </c>
      <c r="D3954" t="s">
        <v>396</v>
      </c>
      <c r="E3954" t="s">
        <v>4463</v>
      </c>
      <c r="F3954">
        <v>10</v>
      </c>
      <c r="G3954">
        <v>5</v>
      </c>
      <c r="H3954">
        <v>5</v>
      </c>
      <c r="I3954">
        <v>5</v>
      </c>
      <c r="J3954">
        <v>5</v>
      </c>
      <c r="K3954">
        <v>5</v>
      </c>
      <c r="L3954">
        <v>5</v>
      </c>
      <c r="M3954">
        <v>5</v>
      </c>
      <c r="N3954">
        <v>5</v>
      </c>
      <c r="O3954">
        <v>12</v>
      </c>
      <c r="P3954">
        <v>62</v>
      </c>
      <c r="Q3954">
        <v>22</v>
      </c>
      <c r="R3954">
        <v>57549</v>
      </c>
      <c r="S3954">
        <v>108634</v>
      </c>
      <c r="T3954">
        <v>116424</v>
      </c>
      <c r="U3954">
        <v>102216</v>
      </c>
      <c r="V3954">
        <v>95030</v>
      </c>
      <c r="W3954">
        <v>117196</v>
      </c>
      <c r="X3954">
        <v>94834</v>
      </c>
      <c r="Y3954">
        <v>56529</v>
      </c>
      <c r="Z3954">
        <v>40381</v>
      </c>
      <c r="AA3954">
        <v>18904</v>
      </c>
      <c r="AB3954">
        <v>807697</v>
      </c>
      <c r="AC3954">
        <v>115814</v>
      </c>
      <c r="AD3954" s="9">
        <v>1.7376496550765435E-4</v>
      </c>
      <c r="AE3954" s="9">
        <v>4.6026106007327356E-5</v>
      </c>
      <c r="AF3954" s="9">
        <v>4.2946471517900088E-5</v>
      </c>
      <c r="AG3954" s="9">
        <v>4.8916020975189796E-5</v>
      </c>
      <c r="AH3954" s="9">
        <v>5.2614963695675047E-5</v>
      </c>
      <c r="AI3954" s="9">
        <v>4.2663572135567765E-5</v>
      </c>
      <c r="AJ3954" s="9">
        <v>5.2723706687474953E-5</v>
      </c>
      <c r="AK3954" s="9">
        <v>8.8450176015850273E-5</v>
      </c>
      <c r="AL3954" s="9">
        <v>1.2382060870211239E-4</v>
      </c>
      <c r="AM3954" s="9">
        <v>6.3478628861616594E-4</v>
      </c>
      <c r="AN3954" s="9">
        <v>7.6761458814382123E-5</v>
      </c>
      <c r="AO3954" s="9">
        <v>1.8995976306836825E-4</v>
      </c>
      <c r="AP3954" s="8">
        <v>2.4750000000000002E-3</v>
      </c>
      <c r="AQ3954" s="8" t="s">
        <v>5612</v>
      </c>
      <c r="AR3954" s="37">
        <v>0.55600000000000005</v>
      </c>
      <c r="AS3954" s="37">
        <v>0.73</v>
      </c>
      <c r="AT3954" s="37">
        <v>0.79099999999999993</v>
      </c>
      <c r="AU3954" s="9" t="s">
        <v>5612</v>
      </c>
      <c r="AV3954" s="9" t="s">
        <v>5612</v>
      </c>
      <c r="AW3954" s="9" t="s">
        <v>5612</v>
      </c>
      <c r="AX3954" s="9" t="s">
        <v>5612</v>
      </c>
      <c r="AY3954" s="9" t="s">
        <v>5612</v>
      </c>
      <c r="AZ3954" s="9" t="s">
        <v>5612</v>
      </c>
    </row>
    <row r="3955" spans="1:52" x14ac:dyDescent="0.2">
      <c r="A3955" s="38" t="s">
        <v>44</v>
      </c>
      <c r="B3955" s="7">
        <v>2011</v>
      </c>
      <c r="C3955" s="3" t="s">
        <v>60</v>
      </c>
      <c r="D3955" t="s">
        <v>396</v>
      </c>
      <c r="E3955" t="s">
        <v>4464</v>
      </c>
      <c r="F3955">
        <v>10</v>
      </c>
      <c r="G3955">
        <v>5</v>
      </c>
      <c r="H3955">
        <v>5</v>
      </c>
      <c r="I3955">
        <v>5</v>
      </c>
      <c r="J3955">
        <v>5</v>
      </c>
      <c r="K3955">
        <v>5</v>
      </c>
      <c r="L3955">
        <v>5</v>
      </c>
      <c r="M3955">
        <v>5</v>
      </c>
      <c r="N3955">
        <v>5</v>
      </c>
      <c r="O3955">
        <v>5</v>
      </c>
      <c r="P3955">
        <v>55</v>
      </c>
      <c r="Q3955">
        <v>15</v>
      </c>
      <c r="R3955">
        <v>57549</v>
      </c>
      <c r="S3955">
        <v>108634</v>
      </c>
      <c r="T3955">
        <v>116424</v>
      </c>
      <c r="U3955">
        <v>102216</v>
      </c>
      <c r="V3955">
        <v>95030</v>
      </c>
      <c r="W3955">
        <v>117196</v>
      </c>
      <c r="X3955">
        <v>94834</v>
      </c>
      <c r="Y3955">
        <v>56529</v>
      </c>
      <c r="Z3955">
        <v>40381</v>
      </c>
      <c r="AA3955">
        <v>18904</v>
      </c>
      <c r="AB3955">
        <v>807697</v>
      </c>
      <c r="AC3955">
        <v>115814</v>
      </c>
      <c r="AD3955" s="9">
        <v>1.7376496550765435E-4</v>
      </c>
      <c r="AE3955" s="9">
        <v>4.6026106007327356E-5</v>
      </c>
      <c r="AF3955" s="9">
        <v>4.2946471517900088E-5</v>
      </c>
      <c r="AG3955" s="9">
        <v>4.8916020975189796E-5</v>
      </c>
      <c r="AH3955" s="9">
        <v>5.2614963695675047E-5</v>
      </c>
      <c r="AI3955" s="9">
        <v>4.2663572135567765E-5</v>
      </c>
      <c r="AJ3955" s="9">
        <v>5.2723706687474953E-5</v>
      </c>
      <c r="AK3955" s="9">
        <v>8.8450176015850273E-5</v>
      </c>
      <c r="AL3955" s="9">
        <v>1.2382060870211239E-4</v>
      </c>
      <c r="AM3955" s="9">
        <v>2.6449428692340246E-4</v>
      </c>
      <c r="AN3955" s="9">
        <v>6.8094842496629307E-5</v>
      </c>
      <c r="AO3955" s="9">
        <v>1.2951802027388743E-4</v>
      </c>
      <c r="AP3955" s="8">
        <v>1.7799999999999999E-3</v>
      </c>
      <c r="AQ3955" s="8" t="s">
        <v>5612</v>
      </c>
      <c r="AR3955" s="37" t="s">
        <v>5612</v>
      </c>
      <c r="AS3955" s="37" t="s">
        <v>5612</v>
      </c>
      <c r="AT3955" s="37" t="s">
        <v>5612</v>
      </c>
      <c r="AU3955" s="9" t="s">
        <v>5612</v>
      </c>
      <c r="AV3955" s="9" t="s">
        <v>5612</v>
      </c>
      <c r="AW3955" s="9" t="s">
        <v>5612</v>
      </c>
      <c r="AX3955" s="9" t="s">
        <v>5612</v>
      </c>
      <c r="AY3955" s="9" t="s">
        <v>5612</v>
      </c>
      <c r="AZ3955" s="9" t="s">
        <v>5612</v>
      </c>
    </row>
    <row r="3956" spans="1:52" x14ac:dyDescent="0.2">
      <c r="A3956" s="38" t="s">
        <v>44</v>
      </c>
      <c r="B3956" s="7">
        <v>2011</v>
      </c>
      <c r="C3956" s="3" t="s">
        <v>61</v>
      </c>
      <c r="D3956" t="s">
        <v>396</v>
      </c>
      <c r="E3956" t="s">
        <v>4465</v>
      </c>
      <c r="F3956">
        <v>10</v>
      </c>
      <c r="G3956">
        <v>5</v>
      </c>
      <c r="H3956">
        <v>5</v>
      </c>
      <c r="I3956">
        <v>5</v>
      </c>
      <c r="J3956">
        <v>5</v>
      </c>
      <c r="K3956">
        <v>5</v>
      </c>
      <c r="L3956">
        <v>5</v>
      </c>
      <c r="M3956">
        <v>5</v>
      </c>
      <c r="N3956">
        <v>5</v>
      </c>
      <c r="O3956">
        <v>5</v>
      </c>
      <c r="P3956">
        <v>55</v>
      </c>
      <c r="Q3956">
        <v>15</v>
      </c>
      <c r="R3956">
        <v>57549</v>
      </c>
      <c r="S3956">
        <v>108634</v>
      </c>
      <c r="T3956">
        <v>116424</v>
      </c>
      <c r="U3956">
        <v>102216</v>
      </c>
      <c r="V3956">
        <v>95030</v>
      </c>
      <c r="W3956">
        <v>117196</v>
      </c>
      <c r="X3956">
        <v>94834</v>
      </c>
      <c r="Y3956">
        <v>56529</v>
      </c>
      <c r="Z3956">
        <v>40381</v>
      </c>
      <c r="AA3956">
        <v>18904</v>
      </c>
      <c r="AB3956">
        <v>807697</v>
      </c>
      <c r="AC3956">
        <v>115814</v>
      </c>
      <c r="AD3956" s="9">
        <v>1.7376496550765435E-4</v>
      </c>
      <c r="AE3956" s="9">
        <v>4.6026106007327356E-5</v>
      </c>
      <c r="AF3956" s="9">
        <v>4.2946471517900088E-5</v>
      </c>
      <c r="AG3956" s="9">
        <v>4.8916020975189796E-5</v>
      </c>
      <c r="AH3956" s="9">
        <v>5.2614963695675047E-5</v>
      </c>
      <c r="AI3956" s="9">
        <v>4.2663572135567765E-5</v>
      </c>
      <c r="AJ3956" s="9">
        <v>5.2723706687474953E-5</v>
      </c>
      <c r="AK3956" s="9">
        <v>8.8450176015850273E-5</v>
      </c>
      <c r="AL3956" s="9">
        <v>1.2382060870211239E-4</v>
      </c>
      <c r="AM3956" s="9">
        <v>2.6449428692340246E-4</v>
      </c>
      <c r="AN3956" s="9">
        <v>6.8094842496629307E-5</v>
      </c>
      <c r="AO3956" s="9">
        <v>1.2951802027388743E-4</v>
      </c>
      <c r="AP3956" s="8">
        <v>2.0749999999999996E-3</v>
      </c>
      <c r="AQ3956" s="8" t="s">
        <v>5612</v>
      </c>
      <c r="AR3956" s="37" t="s">
        <v>5612</v>
      </c>
      <c r="AS3956" s="37" t="s">
        <v>5612</v>
      </c>
      <c r="AT3956" s="37" t="s">
        <v>5612</v>
      </c>
      <c r="AU3956" s="9" t="s">
        <v>5612</v>
      </c>
      <c r="AV3956" s="9" t="s">
        <v>5612</v>
      </c>
      <c r="AW3956" s="9" t="s">
        <v>5612</v>
      </c>
      <c r="AX3956" s="9" t="s">
        <v>5612</v>
      </c>
      <c r="AY3956" s="9" t="s">
        <v>5612</v>
      </c>
      <c r="AZ3956" s="9" t="s">
        <v>5612</v>
      </c>
    </row>
    <row r="3957" spans="1:52" x14ac:dyDescent="0.2">
      <c r="A3957" s="38" t="s">
        <v>44</v>
      </c>
      <c r="B3957" s="7">
        <v>2011</v>
      </c>
      <c r="C3957" s="3" t="s">
        <v>62</v>
      </c>
      <c r="D3957" t="s">
        <v>396</v>
      </c>
      <c r="E3957" t="s">
        <v>4466</v>
      </c>
      <c r="F3957">
        <v>10</v>
      </c>
      <c r="G3957">
        <v>5</v>
      </c>
      <c r="H3957">
        <v>5</v>
      </c>
      <c r="I3957">
        <v>5</v>
      </c>
      <c r="J3957">
        <v>5</v>
      </c>
      <c r="K3957">
        <v>5</v>
      </c>
      <c r="L3957">
        <v>5</v>
      </c>
      <c r="M3957">
        <v>5</v>
      </c>
      <c r="N3957">
        <v>5</v>
      </c>
      <c r="O3957">
        <v>5</v>
      </c>
      <c r="P3957">
        <v>55</v>
      </c>
      <c r="Q3957">
        <v>15</v>
      </c>
      <c r="R3957">
        <v>57549</v>
      </c>
      <c r="S3957">
        <v>108634</v>
      </c>
      <c r="T3957">
        <v>116424</v>
      </c>
      <c r="U3957">
        <v>102216</v>
      </c>
      <c r="V3957">
        <v>95030</v>
      </c>
      <c r="W3957">
        <v>117196</v>
      </c>
      <c r="X3957">
        <v>94834</v>
      </c>
      <c r="Y3957">
        <v>56529</v>
      </c>
      <c r="Z3957">
        <v>40381</v>
      </c>
      <c r="AA3957">
        <v>18904</v>
      </c>
      <c r="AB3957">
        <v>807697</v>
      </c>
      <c r="AC3957">
        <v>115814</v>
      </c>
      <c r="AD3957" s="9">
        <v>1.7376496550765435E-4</v>
      </c>
      <c r="AE3957" s="9">
        <v>4.6026106007327356E-5</v>
      </c>
      <c r="AF3957" s="9">
        <v>4.2946471517900088E-5</v>
      </c>
      <c r="AG3957" s="9">
        <v>4.8916020975189796E-5</v>
      </c>
      <c r="AH3957" s="9">
        <v>5.2614963695675047E-5</v>
      </c>
      <c r="AI3957" s="9">
        <v>4.2663572135567765E-5</v>
      </c>
      <c r="AJ3957" s="9">
        <v>5.2723706687474953E-5</v>
      </c>
      <c r="AK3957" s="9">
        <v>8.8450176015850273E-5</v>
      </c>
      <c r="AL3957" s="9">
        <v>1.2382060870211239E-4</v>
      </c>
      <c r="AM3957" s="9">
        <v>2.6449428692340246E-4</v>
      </c>
      <c r="AN3957" s="9">
        <v>6.8094842496629307E-5</v>
      </c>
      <c r="AO3957" s="9">
        <v>1.2951802027388743E-4</v>
      </c>
      <c r="AP3957" s="8">
        <v>2.0200000000000001E-3</v>
      </c>
      <c r="AQ3957" s="8" t="s">
        <v>5612</v>
      </c>
      <c r="AR3957" s="37">
        <v>0.01</v>
      </c>
      <c r="AS3957" s="37">
        <v>0</v>
      </c>
      <c r="AT3957" s="37">
        <v>0</v>
      </c>
      <c r="AU3957" s="9" t="s">
        <v>5612</v>
      </c>
      <c r="AV3957" s="9" t="s">
        <v>5612</v>
      </c>
      <c r="AW3957" s="9" t="s">
        <v>5612</v>
      </c>
      <c r="AX3957" s="9" t="s">
        <v>5612</v>
      </c>
      <c r="AY3957" s="9" t="s">
        <v>5612</v>
      </c>
      <c r="AZ3957" s="9" t="s">
        <v>5612</v>
      </c>
    </row>
    <row r="3958" spans="1:52" x14ac:dyDescent="0.2">
      <c r="A3958" s="38" t="s">
        <v>44</v>
      </c>
      <c r="B3958" s="7">
        <v>2011</v>
      </c>
      <c r="C3958" s="3" t="s">
        <v>63</v>
      </c>
      <c r="D3958" t="s">
        <v>396</v>
      </c>
      <c r="E3958" t="s">
        <v>4467</v>
      </c>
      <c r="F3958">
        <v>10</v>
      </c>
      <c r="G3958">
        <v>5</v>
      </c>
      <c r="H3958">
        <v>5</v>
      </c>
      <c r="I3958">
        <v>5</v>
      </c>
      <c r="J3958">
        <v>5</v>
      </c>
      <c r="K3958">
        <v>5</v>
      </c>
      <c r="L3958">
        <v>5</v>
      </c>
      <c r="M3958">
        <v>5</v>
      </c>
      <c r="N3958">
        <v>5</v>
      </c>
      <c r="O3958">
        <v>5</v>
      </c>
      <c r="P3958">
        <v>55</v>
      </c>
      <c r="Q3958">
        <v>15</v>
      </c>
      <c r="R3958">
        <v>57549</v>
      </c>
      <c r="S3958">
        <v>108634</v>
      </c>
      <c r="T3958">
        <v>116424</v>
      </c>
      <c r="U3958">
        <v>102216</v>
      </c>
      <c r="V3958">
        <v>95030</v>
      </c>
      <c r="W3958">
        <v>117196</v>
      </c>
      <c r="X3958">
        <v>94834</v>
      </c>
      <c r="Y3958">
        <v>56529</v>
      </c>
      <c r="Z3958">
        <v>40381</v>
      </c>
      <c r="AA3958">
        <v>18904</v>
      </c>
      <c r="AB3958">
        <v>807697</v>
      </c>
      <c r="AC3958">
        <v>115814</v>
      </c>
      <c r="AD3958" s="9">
        <v>1.7376496550765435E-4</v>
      </c>
      <c r="AE3958" s="9">
        <v>4.6026106007327356E-5</v>
      </c>
      <c r="AF3958" s="9">
        <v>4.2946471517900088E-5</v>
      </c>
      <c r="AG3958" s="9">
        <v>4.8916020975189796E-5</v>
      </c>
      <c r="AH3958" s="9">
        <v>5.2614963695675047E-5</v>
      </c>
      <c r="AI3958" s="9">
        <v>4.2663572135567765E-5</v>
      </c>
      <c r="AJ3958" s="9">
        <v>5.2723706687474953E-5</v>
      </c>
      <c r="AK3958" s="9">
        <v>8.8450176015850273E-5</v>
      </c>
      <c r="AL3958" s="9">
        <v>1.2382060870211239E-4</v>
      </c>
      <c r="AM3958" s="9">
        <v>2.6449428692340246E-4</v>
      </c>
      <c r="AN3958" s="9">
        <v>6.8094842496629307E-5</v>
      </c>
      <c r="AO3958" s="9">
        <v>1.2951802027388743E-4</v>
      </c>
      <c r="AP3958" s="8">
        <v>2.3E-3</v>
      </c>
      <c r="AQ3958" s="8" t="s">
        <v>5612</v>
      </c>
      <c r="AR3958" s="37">
        <v>6.9000000000000006E-2</v>
      </c>
      <c r="AS3958" s="37">
        <v>0.11199999999999999</v>
      </c>
      <c r="AT3958" s="37">
        <v>0.184</v>
      </c>
      <c r="AU3958" s="9" t="s">
        <v>5612</v>
      </c>
      <c r="AV3958" s="9" t="s">
        <v>5612</v>
      </c>
      <c r="AW3958" s="9" t="s">
        <v>5612</v>
      </c>
      <c r="AX3958" s="9" t="s">
        <v>5612</v>
      </c>
      <c r="AY3958" s="9" t="s">
        <v>5612</v>
      </c>
      <c r="AZ3958" s="9" t="s">
        <v>5612</v>
      </c>
    </row>
    <row r="3959" spans="1:52" x14ac:dyDescent="0.2">
      <c r="A3959" s="38" t="s">
        <v>44</v>
      </c>
      <c r="B3959" s="7">
        <v>2011</v>
      </c>
      <c r="C3959" s="3" t="s">
        <v>64</v>
      </c>
      <c r="D3959" t="s">
        <v>396</v>
      </c>
      <c r="E3959" t="s">
        <v>4468</v>
      </c>
      <c r="F3959">
        <v>10</v>
      </c>
      <c r="G3959">
        <v>5</v>
      </c>
      <c r="H3959">
        <v>5</v>
      </c>
      <c r="I3959">
        <v>5</v>
      </c>
      <c r="J3959">
        <v>5</v>
      </c>
      <c r="K3959">
        <v>5</v>
      </c>
      <c r="L3959">
        <v>5</v>
      </c>
      <c r="M3959">
        <v>5</v>
      </c>
      <c r="N3959">
        <v>5</v>
      </c>
      <c r="O3959">
        <v>11</v>
      </c>
      <c r="P3959">
        <v>61</v>
      </c>
      <c r="Q3959">
        <v>21</v>
      </c>
      <c r="R3959">
        <v>57549</v>
      </c>
      <c r="S3959">
        <v>108634</v>
      </c>
      <c r="T3959">
        <v>116424</v>
      </c>
      <c r="U3959">
        <v>102216</v>
      </c>
      <c r="V3959">
        <v>95030</v>
      </c>
      <c r="W3959">
        <v>117196</v>
      </c>
      <c r="X3959">
        <v>94834</v>
      </c>
      <c r="Y3959">
        <v>56529</v>
      </c>
      <c r="Z3959">
        <v>40381</v>
      </c>
      <c r="AA3959">
        <v>18904</v>
      </c>
      <c r="AB3959">
        <v>807697</v>
      </c>
      <c r="AC3959">
        <v>115814</v>
      </c>
      <c r="AD3959" s="9">
        <v>1.7376496550765435E-4</v>
      </c>
      <c r="AE3959" s="9">
        <v>4.6026106007327356E-5</v>
      </c>
      <c r="AF3959" s="9">
        <v>4.2946471517900088E-5</v>
      </c>
      <c r="AG3959" s="9">
        <v>4.8916020975189796E-5</v>
      </c>
      <c r="AH3959" s="9">
        <v>5.2614963695675047E-5</v>
      </c>
      <c r="AI3959" s="9">
        <v>4.2663572135567765E-5</v>
      </c>
      <c r="AJ3959" s="9">
        <v>5.2723706687474953E-5</v>
      </c>
      <c r="AK3959" s="9">
        <v>8.8450176015850273E-5</v>
      </c>
      <c r="AL3959" s="9">
        <v>1.2382060870211239E-4</v>
      </c>
      <c r="AM3959" s="9">
        <v>5.8188743123148542E-4</v>
      </c>
      <c r="AN3959" s="9">
        <v>7.5523370768988864E-5</v>
      </c>
      <c r="AO3959" s="9">
        <v>1.8132522838344242E-4</v>
      </c>
      <c r="AP3959" s="8">
        <v>5.4000000000000003E-3</v>
      </c>
      <c r="AQ3959" s="8" t="s">
        <v>5612</v>
      </c>
      <c r="AR3959" s="37">
        <v>0.314</v>
      </c>
      <c r="AS3959" s="37">
        <v>0.49399999999999999</v>
      </c>
      <c r="AT3959" s="37">
        <v>0.44200000000000006</v>
      </c>
      <c r="AU3959" s="9" t="s">
        <v>5612</v>
      </c>
      <c r="AV3959" s="9" t="s">
        <v>5612</v>
      </c>
      <c r="AW3959" s="9" t="s">
        <v>5612</v>
      </c>
      <c r="AX3959" s="9" t="s">
        <v>5612</v>
      </c>
      <c r="AY3959" s="9" t="s">
        <v>5612</v>
      </c>
      <c r="AZ3959" s="9" t="s">
        <v>5612</v>
      </c>
    </row>
    <row r="3960" spans="1:52" x14ac:dyDescent="0.2">
      <c r="A3960" s="38" t="s">
        <v>44</v>
      </c>
      <c r="B3960" s="7">
        <v>2011</v>
      </c>
      <c r="C3960" s="3" t="s">
        <v>65</v>
      </c>
      <c r="D3960" t="s">
        <v>396</v>
      </c>
      <c r="E3960" t="s">
        <v>4469</v>
      </c>
      <c r="F3960">
        <v>10</v>
      </c>
      <c r="G3960">
        <v>5</v>
      </c>
      <c r="H3960">
        <v>5</v>
      </c>
      <c r="I3960">
        <v>5</v>
      </c>
      <c r="J3960">
        <v>5</v>
      </c>
      <c r="K3960">
        <v>5</v>
      </c>
      <c r="L3960">
        <v>5</v>
      </c>
      <c r="M3960">
        <v>5</v>
      </c>
      <c r="N3960">
        <v>5</v>
      </c>
      <c r="O3960">
        <v>5</v>
      </c>
      <c r="P3960">
        <v>55</v>
      </c>
      <c r="Q3960">
        <v>15</v>
      </c>
      <c r="R3960">
        <v>57549</v>
      </c>
      <c r="S3960">
        <v>108634</v>
      </c>
      <c r="T3960">
        <v>116424</v>
      </c>
      <c r="U3960">
        <v>102216</v>
      </c>
      <c r="V3960">
        <v>95030</v>
      </c>
      <c r="W3960">
        <v>117196</v>
      </c>
      <c r="X3960">
        <v>94834</v>
      </c>
      <c r="Y3960">
        <v>56529</v>
      </c>
      <c r="Z3960">
        <v>40381</v>
      </c>
      <c r="AA3960">
        <v>18904</v>
      </c>
      <c r="AB3960">
        <v>807697</v>
      </c>
      <c r="AC3960">
        <v>115814</v>
      </c>
      <c r="AD3960" s="9">
        <v>1.7376496550765435E-4</v>
      </c>
      <c r="AE3960" s="9">
        <v>4.6026106007327356E-5</v>
      </c>
      <c r="AF3960" s="9">
        <v>4.2946471517900088E-5</v>
      </c>
      <c r="AG3960" s="9">
        <v>4.8916020975189796E-5</v>
      </c>
      <c r="AH3960" s="9">
        <v>5.2614963695675047E-5</v>
      </c>
      <c r="AI3960" s="9">
        <v>4.2663572135567765E-5</v>
      </c>
      <c r="AJ3960" s="9">
        <v>5.2723706687474953E-5</v>
      </c>
      <c r="AK3960" s="9">
        <v>8.8450176015850273E-5</v>
      </c>
      <c r="AL3960" s="9">
        <v>1.2382060870211239E-4</v>
      </c>
      <c r="AM3960" s="9">
        <v>2.6449428692340246E-4</v>
      </c>
      <c r="AN3960" s="9">
        <v>6.8094842496629307E-5</v>
      </c>
      <c r="AO3960" s="9">
        <v>1.2951802027388743E-4</v>
      </c>
      <c r="AP3960" s="8">
        <v>4.340000000000001E-3</v>
      </c>
      <c r="AQ3960" s="8" t="s">
        <v>5612</v>
      </c>
      <c r="AR3960" s="37">
        <v>0.45100000000000001</v>
      </c>
      <c r="AS3960" s="37">
        <v>0.65099999999999991</v>
      </c>
      <c r="AT3960" s="37">
        <v>0.6</v>
      </c>
      <c r="AU3960" s="9" t="s">
        <v>5612</v>
      </c>
      <c r="AV3960" s="9" t="s">
        <v>5612</v>
      </c>
      <c r="AW3960" s="9" t="s">
        <v>5612</v>
      </c>
      <c r="AX3960" s="9" t="s">
        <v>5612</v>
      </c>
      <c r="AY3960" s="9" t="s">
        <v>5612</v>
      </c>
      <c r="AZ3960" s="9" t="s">
        <v>5612</v>
      </c>
    </row>
    <row r="3961" spans="1:52" x14ac:dyDescent="0.2">
      <c r="A3961" s="38" t="s">
        <v>44</v>
      </c>
      <c r="B3961" s="7">
        <v>2011</v>
      </c>
      <c r="C3961" s="3" t="s">
        <v>66</v>
      </c>
      <c r="D3961" t="s">
        <v>396</v>
      </c>
      <c r="E3961" t="s">
        <v>4470</v>
      </c>
      <c r="F3961">
        <v>10</v>
      </c>
      <c r="G3961">
        <v>5</v>
      </c>
      <c r="H3961">
        <v>5</v>
      </c>
      <c r="I3961">
        <v>5</v>
      </c>
      <c r="J3961">
        <v>5</v>
      </c>
      <c r="K3961">
        <v>5</v>
      </c>
      <c r="L3961">
        <v>5</v>
      </c>
      <c r="M3961">
        <v>5</v>
      </c>
      <c r="N3961">
        <v>5</v>
      </c>
      <c r="O3961">
        <v>5</v>
      </c>
      <c r="P3961">
        <v>55</v>
      </c>
      <c r="Q3961">
        <v>15</v>
      </c>
      <c r="R3961">
        <v>57549</v>
      </c>
      <c r="S3961">
        <v>108634</v>
      </c>
      <c r="T3961">
        <v>116424</v>
      </c>
      <c r="U3961">
        <v>102216</v>
      </c>
      <c r="V3961">
        <v>95030</v>
      </c>
      <c r="W3961">
        <v>117196</v>
      </c>
      <c r="X3961">
        <v>94834</v>
      </c>
      <c r="Y3961">
        <v>56529</v>
      </c>
      <c r="Z3961">
        <v>40381</v>
      </c>
      <c r="AA3961">
        <v>18904</v>
      </c>
      <c r="AB3961">
        <v>807697</v>
      </c>
      <c r="AC3961">
        <v>115814</v>
      </c>
      <c r="AD3961" s="9">
        <v>1.7376496550765435E-4</v>
      </c>
      <c r="AE3961" s="9">
        <v>4.6026106007327356E-5</v>
      </c>
      <c r="AF3961" s="9">
        <v>4.2946471517900088E-5</v>
      </c>
      <c r="AG3961" s="9">
        <v>4.8916020975189796E-5</v>
      </c>
      <c r="AH3961" s="9">
        <v>5.2614963695675047E-5</v>
      </c>
      <c r="AI3961" s="9">
        <v>4.2663572135567765E-5</v>
      </c>
      <c r="AJ3961" s="9">
        <v>5.2723706687474953E-5</v>
      </c>
      <c r="AK3961" s="9">
        <v>8.8450176015850273E-5</v>
      </c>
      <c r="AL3961" s="9">
        <v>1.2382060870211239E-4</v>
      </c>
      <c r="AM3961" s="9">
        <v>2.6449428692340246E-4</v>
      </c>
      <c r="AN3961" s="9">
        <v>6.8094842496629307E-5</v>
      </c>
      <c r="AO3961" s="9">
        <v>1.2951802027388743E-4</v>
      </c>
      <c r="AP3961" s="8">
        <v>5.3000000000000009E-3</v>
      </c>
      <c r="AQ3961" s="8" t="s">
        <v>5612</v>
      </c>
      <c r="AR3961" s="37">
        <v>0.48</v>
      </c>
      <c r="AS3961" s="37">
        <v>0.69700000000000006</v>
      </c>
      <c r="AT3961" s="37">
        <v>0.64400000000000002</v>
      </c>
      <c r="AU3961" s="9" t="s">
        <v>5612</v>
      </c>
      <c r="AV3961" s="9" t="s">
        <v>5612</v>
      </c>
      <c r="AW3961" s="9" t="s">
        <v>5612</v>
      </c>
      <c r="AX3961" s="9" t="s">
        <v>5612</v>
      </c>
      <c r="AY3961" s="9" t="s">
        <v>5612</v>
      </c>
      <c r="AZ3961" s="9" t="s">
        <v>5612</v>
      </c>
    </row>
    <row r="3962" spans="1:52" x14ac:dyDescent="0.2">
      <c r="A3962" s="38" t="s">
        <v>44</v>
      </c>
      <c r="B3962" s="7">
        <v>2012</v>
      </c>
      <c r="C3962" s="3" t="s">
        <v>55</v>
      </c>
      <c r="D3962" t="s">
        <v>397</v>
      </c>
      <c r="E3962" t="s">
        <v>4471</v>
      </c>
      <c r="F3962">
        <v>10</v>
      </c>
      <c r="G3962">
        <v>5</v>
      </c>
      <c r="H3962">
        <v>5</v>
      </c>
      <c r="I3962">
        <v>5</v>
      </c>
      <c r="J3962">
        <v>5</v>
      </c>
      <c r="K3962">
        <v>5</v>
      </c>
      <c r="L3962">
        <v>5</v>
      </c>
      <c r="M3962">
        <v>5</v>
      </c>
      <c r="N3962">
        <v>5</v>
      </c>
      <c r="O3962">
        <v>13</v>
      </c>
      <c r="P3962">
        <v>63</v>
      </c>
      <c r="Q3962">
        <v>23</v>
      </c>
      <c r="R3962">
        <v>58268</v>
      </c>
      <c r="S3962">
        <v>109494</v>
      </c>
      <c r="T3962">
        <v>116336</v>
      </c>
      <c r="U3962">
        <v>104797</v>
      </c>
      <c r="V3962">
        <v>94223</v>
      </c>
      <c r="W3962">
        <v>116271</v>
      </c>
      <c r="X3962">
        <v>99030</v>
      </c>
      <c r="Y3962">
        <v>58012</v>
      </c>
      <c r="Z3962">
        <v>40085</v>
      </c>
      <c r="AA3962">
        <v>19355</v>
      </c>
      <c r="AB3962">
        <v>815871</v>
      </c>
      <c r="AC3962">
        <v>117452</v>
      </c>
      <c r="AD3962" s="9">
        <v>1.7162078670968629E-4</v>
      </c>
      <c r="AE3962" s="9">
        <v>4.5664602626627943E-5</v>
      </c>
      <c r="AF3962" s="9">
        <v>4.2978957502406824E-5</v>
      </c>
      <c r="AG3962" s="9">
        <v>4.7711289445308546E-5</v>
      </c>
      <c r="AH3962" s="9">
        <v>5.3065599694342146E-5</v>
      </c>
      <c r="AI3962" s="9">
        <v>4.3002984407117852E-5</v>
      </c>
      <c r="AJ3962" s="9">
        <v>5.0489750580632129E-5</v>
      </c>
      <c r="AK3962" s="9">
        <v>8.6189064331517623E-5</v>
      </c>
      <c r="AL3962" s="9">
        <v>1.2473493825620557E-4</v>
      </c>
      <c r="AM3962" s="9">
        <v>6.7166106949108763E-4</v>
      </c>
      <c r="AN3962" s="9">
        <v>7.7218089624462696E-5</v>
      </c>
      <c r="AO3962" s="9">
        <v>1.9582467731498826E-4</v>
      </c>
      <c r="AP3962" s="8">
        <v>6.6750000000000004E-3</v>
      </c>
      <c r="AQ3962" s="8" t="s">
        <v>5612</v>
      </c>
      <c r="AR3962" s="37">
        <v>0.499</v>
      </c>
      <c r="AS3962" s="37">
        <v>0.70599999999999996</v>
      </c>
      <c r="AT3962" s="37">
        <v>0.65</v>
      </c>
      <c r="AU3962" s="9" t="s">
        <v>5612</v>
      </c>
      <c r="AV3962" s="9" t="s">
        <v>5612</v>
      </c>
      <c r="AW3962" s="9" t="s">
        <v>5612</v>
      </c>
      <c r="AX3962" s="9" t="s">
        <v>5612</v>
      </c>
      <c r="AY3962" s="9" t="s">
        <v>5612</v>
      </c>
      <c r="AZ3962" s="9" t="s">
        <v>5612</v>
      </c>
    </row>
    <row r="3963" spans="1:52" x14ac:dyDescent="0.2">
      <c r="A3963" s="38" t="s">
        <v>44</v>
      </c>
      <c r="B3963" s="7">
        <v>2012</v>
      </c>
      <c r="C3963" s="3" t="s">
        <v>56</v>
      </c>
      <c r="D3963" t="s">
        <v>397</v>
      </c>
      <c r="E3963" t="s">
        <v>4472</v>
      </c>
      <c r="F3963">
        <v>10</v>
      </c>
      <c r="G3963">
        <v>5</v>
      </c>
      <c r="H3963">
        <v>5</v>
      </c>
      <c r="I3963">
        <v>5</v>
      </c>
      <c r="J3963">
        <v>5</v>
      </c>
      <c r="K3963">
        <v>5</v>
      </c>
      <c r="L3963">
        <v>5</v>
      </c>
      <c r="M3963">
        <v>5</v>
      </c>
      <c r="N3963">
        <v>5</v>
      </c>
      <c r="O3963">
        <v>5</v>
      </c>
      <c r="P3963">
        <v>55</v>
      </c>
      <c r="Q3963">
        <v>15</v>
      </c>
      <c r="R3963">
        <v>58268</v>
      </c>
      <c r="S3963">
        <v>109494</v>
      </c>
      <c r="T3963">
        <v>116336</v>
      </c>
      <c r="U3963">
        <v>104797</v>
      </c>
      <c r="V3963">
        <v>94223</v>
      </c>
      <c r="W3963">
        <v>116271</v>
      </c>
      <c r="X3963">
        <v>99030</v>
      </c>
      <c r="Y3963">
        <v>58012</v>
      </c>
      <c r="Z3963">
        <v>40085</v>
      </c>
      <c r="AA3963">
        <v>19355</v>
      </c>
      <c r="AB3963">
        <v>815871</v>
      </c>
      <c r="AC3963">
        <v>117452</v>
      </c>
      <c r="AD3963" s="9">
        <v>1.7162078670968629E-4</v>
      </c>
      <c r="AE3963" s="9">
        <v>4.5664602626627943E-5</v>
      </c>
      <c r="AF3963" s="9">
        <v>4.2978957502406824E-5</v>
      </c>
      <c r="AG3963" s="9">
        <v>4.7711289445308546E-5</v>
      </c>
      <c r="AH3963" s="9">
        <v>5.3065599694342146E-5</v>
      </c>
      <c r="AI3963" s="9">
        <v>4.3002984407117852E-5</v>
      </c>
      <c r="AJ3963" s="9">
        <v>5.0489750580632129E-5</v>
      </c>
      <c r="AK3963" s="9">
        <v>8.6189064331517623E-5</v>
      </c>
      <c r="AL3963" s="9">
        <v>1.2473493825620557E-4</v>
      </c>
      <c r="AM3963" s="9">
        <v>2.5833118057349522E-4</v>
      </c>
      <c r="AN3963" s="9">
        <v>6.7412617926118217E-5</v>
      </c>
      <c r="AO3963" s="9">
        <v>1.2771174607499234E-4</v>
      </c>
      <c r="AP3963" s="8">
        <v>1.366E-2</v>
      </c>
      <c r="AQ3963" s="8" t="s">
        <v>5612</v>
      </c>
      <c r="AR3963" s="37">
        <v>0.51100000000000001</v>
      </c>
      <c r="AS3963" s="37">
        <v>0.71</v>
      </c>
      <c r="AT3963" s="37">
        <v>0.68299999999999994</v>
      </c>
      <c r="AU3963" s="9" t="s">
        <v>5612</v>
      </c>
      <c r="AV3963" s="9" t="s">
        <v>5612</v>
      </c>
      <c r="AW3963" s="9" t="s">
        <v>5612</v>
      </c>
      <c r="AX3963" s="9" t="s">
        <v>5612</v>
      </c>
      <c r="AY3963" s="9" t="s">
        <v>5612</v>
      </c>
      <c r="AZ3963" s="9" t="s">
        <v>5612</v>
      </c>
    </row>
    <row r="3964" spans="1:52" x14ac:dyDescent="0.2">
      <c r="A3964" s="38" t="s">
        <v>44</v>
      </c>
      <c r="B3964" s="7">
        <v>2012</v>
      </c>
      <c r="C3964" s="3" t="s">
        <v>57</v>
      </c>
      <c r="D3964" t="s">
        <v>397</v>
      </c>
      <c r="E3964" t="s">
        <v>4473</v>
      </c>
      <c r="F3964">
        <v>10</v>
      </c>
      <c r="G3964">
        <v>5</v>
      </c>
      <c r="H3964">
        <v>5</v>
      </c>
      <c r="I3964">
        <v>5</v>
      </c>
      <c r="J3964">
        <v>5</v>
      </c>
      <c r="K3964">
        <v>5</v>
      </c>
      <c r="L3964">
        <v>5</v>
      </c>
      <c r="M3964">
        <v>5</v>
      </c>
      <c r="N3964">
        <v>5</v>
      </c>
      <c r="O3964">
        <v>18</v>
      </c>
      <c r="P3964">
        <v>68</v>
      </c>
      <c r="Q3964">
        <v>28</v>
      </c>
      <c r="R3964">
        <v>58268</v>
      </c>
      <c r="S3964">
        <v>109494</v>
      </c>
      <c r="T3964">
        <v>116336</v>
      </c>
      <c r="U3964">
        <v>104797</v>
      </c>
      <c r="V3964">
        <v>94223</v>
      </c>
      <c r="W3964">
        <v>116271</v>
      </c>
      <c r="X3964">
        <v>99030</v>
      </c>
      <c r="Y3964">
        <v>58012</v>
      </c>
      <c r="Z3964">
        <v>40085</v>
      </c>
      <c r="AA3964">
        <v>19355</v>
      </c>
      <c r="AB3964">
        <v>815871</v>
      </c>
      <c r="AC3964">
        <v>117452</v>
      </c>
      <c r="AD3964" s="9">
        <v>1.7162078670968629E-4</v>
      </c>
      <c r="AE3964" s="9">
        <v>4.5664602626627943E-5</v>
      </c>
      <c r="AF3964" s="9">
        <v>4.2978957502406824E-5</v>
      </c>
      <c r="AG3964" s="9">
        <v>4.7711289445308546E-5</v>
      </c>
      <c r="AH3964" s="9">
        <v>5.3065599694342146E-5</v>
      </c>
      <c r="AI3964" s="9">
        <v>4.3002984407117852E-5</v>
      </c>
      <c r="AJ3964" s="9">
        <v>5.0489750580632129E-5</v>
      </c>
      <c r="AK3964" s="9">
        <v>8.6189064331517623E-5</v>
      </c>
      <c r="AL3964" s="9">
        <v>1.2473493825620557E-4</v>
      </c>
      <c r="AM3964" s="9">
        <v>9.2999225006458279E-4</v>
      </c>
      <c r="AN3964" s="9">
        <v>8.3346509435927983E-5</v>
      </c>
      <c r="AO3964" s="9">
        <v>2.3839525933998571E-4</v>
      </c>
      <c r="AP3964" s="8">
        <v>8.0249999999999991E-3</v>
      </c>
      <c r="AQ3964" s="8" t="s">
        <v>5612</v>
      </c>
      <c r="AR3964" s="37">
        <v>0.51100000000000001</v>
      </c>
      <c r="AS3964" s="37">
        <v>0.71</v>
      </c>
      <c r="AT3964" s="37">
        <v>0.68299999999999994</v>
      </c>
      <c r="AU3964" s="9" t="s">
        <v>5612</v>
      </c>
      <c r="AV3964" s="9" t="s">
        <v>5612</v>
      </c>
      <c r="AW3964" s="9" t="s">
        <v>5612</v>
      </c>
      <c r="AX3964" s="9" t="s">
        <v>5612</v>
      </c>
      <c r="AY3964" s="9" t="s">
        <v>5612</v>
      </c>
      <c r="AZ3964" s="9" t="s">
        <v>5612</v>
      </c>
    </row>
    <row r="3965" spans="1:52" x14ac:dyDescent="0.2">
      <c r="A3965" s="38" t="s">
        <v>44</v>
      </c>
      <c r="B3965" s="7">
        <v>2012</v>
      </c>
      <c r="C3965" s="3" t="s">
        <v>58</v>
      </c>
      <c r="D3965" t="s">
        <v>397</v>
      </c>
      <c r="E3965" t="s">
        <v>4474</v>
      </c>
      <c r="F3965">
        <v>10</v>
      </c>
      <c r="G3965">
        <v>5</v>
      </c>
      <c r="H3965">
        <v>5</v>
      </c>
      <c r="I3965">
        <v>5</v>
      </c>
      <c r="J3965">
        <v>5</v>
      </c>
      <c r="K3965">
        <v>5</v>
      </c>
      <c r="L3965">
        <v>5</v>
      </c>
      <c r="M3965">
        <v>5</v>
      </c>
      <c r="N3965">
        <v>5</v>
      </c>
      <c r="O3965">
        <v>14</v>
      </c>
      <c r="P3965">
        <v>64</v>
      </c>
      <c r="Q3965">
        <v>24</v>
      </c>
      <c r="R3965">
        <v>58268</v>
      </c>
      <c r="S3965">
        <v>109494</v>
      </c>
      <c r="T3965">
        <v>116336</v>
      </c>
      <c r="U3965">
        <v>104797</v>
      </c>
      <c r="V3965">
        <v>94223</v>
      </c>
      <c r="W3965">
        <v>116271</v>
      </c>
      <c r="X3965">
        <v>99030</v>
      </c>
      <c r="Y3965">
        <v>58012</v>
      </c>
      <c r="Z3965">
        <v>40085</v>
      </c>
      <c r="AA3965">
        <v>19355</v>
      </c>
      <c r="AB3965">
        <v>815871</v>
      </c>
      <c r="AC3965">
        <v>117452</v>
      </c>
      <c r="AD3965" s="9">
        <v>1.7162078670968629E-4</v>
      </c>
      <c r="AE3965" s="9">
        <v>4.5664602626627943E-5</v>
      </c>
      <c r="AF3965" s="9">
        <v>4.2978957502406824E-5</v>
      </c>
      <c r="AG3965" s="9">
        <v>4.7711289445308546E-5</v>
      </c>
      <c r="AH3965" s="9">
        <v>5.3065599694342146E-5</v>
      </c>
      <c r="AI3965" s="9">
        <v>4.3002984407117852E-5</v>
      </c>
      <c r="AJ3965" s="9">
        <v>5.0489750580632129E-5</v>
      </c>
      <c r="AK3965" s="9">
        <v>8.6189064331517623E-5</v>
      </c>
      <c r="AL3965" s="9">
        <v>1.2473493825620557E-4</v>
      </c>
      <c r="AM3965" s="9">
        <v>7.2332730560578662E-4</v>
      </c>
      <c r="AN3965" s="9">
        <v>7.8443773586755751E-5</v>
      </c>
      <c r="AO3965" s="9">
        <v>2.0433879371998775E-4</v>
      </c>
      <c r="AP3965" s="8">
        <v>3.7999999999999996E-3</v>
      </c>
      <c r="AQ3965" s="8" t="s">
        <v>5612</v>
      </c>
      <c r="AR3965" s="37">
        <v>0.51100000000000001</v>
      </c>
      <c r="AS3965" s="37">
        <v>0.71</v>
      </c>
      <c r="AT3965" s="37">
        <v>0.68299999999999994</v>
      </c>
      <c r="AU3965" s="9" t="s">
        <v>5612</v>
      </c>
      <c r="AV3965" s="9" t="s">
        <v>5612</v>
      </c>
      <c r="AW3965" s="9" t="s">
        <v>5612</v>
      </c>
      <c r="AX3965" s="9" t="s">
        <v>5612</v>
      </c>
      <c r="AY3965" s="9" t="s">
        <v>5612</v>
      </c>
      <c r="AZ3965" s="9" t="s">
        <v>5612</v>
      </c>
    </row>
    <row r="3966" spans="1:52" x14ac:dyDescent="0.2">
      <c r="A3966" s="38" t="s">
        <v>44</v>
      </c>
      <c r="B3966" s="7">
        <v>2012</v>
      </c>
      <c r="C3966" s="3" t="s">
        <v>59</v>
      </c>
      <c r="D3966" t="s">
        <v>397</v>
      </c>
      <c r="E3966" t="s">
        <v>4475</v>
      </c>
      <c r="F3966">
        <v>10</v>
      </c>
      <c r="G3966">
        <v>5</v>
      </c>
      <c r="H3966">
        <v>5</v>
      </c>
      <c r="I3966">
        <v>5</v>
      </c>
      <c r="J3966">
        <v>5</v>
      </c>
      <c r="K3966">
        <v>5</v>
      </c>
      <c r="L3966">
        <v>5</v>
      </c>
      <c r="M3966">
        <v>5</v>
      </c>
      <c r="N3966">
        <v>5</v>
      </c>
      <c r="O3966">
        <v>5</v>
      </c>
      <c r="P3966">
        <v>55</v>
      </c>
      <c r="Q3966">
        <v>15</v>
      </c>
      <c r="R3966">
        <v>58268</v>
      </c>
      <c r="S3966">
        <v>109494</v>
      </c>
      <c r="T3966">
        <v>116336</v>
      </c>
      <c r="U3966">
        <v>104797</v>
      </c>
      <c r="V3966">
        <v>94223</v>
      </c>
      <c r="W3966">
        <v>116271</v>
      </c>
      <c r="X3966">
        <v>99030</v>
      </c>
      <c r="Y3966">
        <v>58012</v>
      </c>
      <c r="Z3966">
        <v>40085</v>
      </c>
      <c r="AA3966">
        <v>19355</v>
      </c>
      <c r="AB3966">
        <v>815871</v>
      </c>
      <c r="AC3966">
        <v>117452</v>
      </c>
      <c r="AD3966" s="9">
        <v>1.7162078670968629E-4</v>
      </c>
      <c r="AE3966" s="9">
        <v>4.5664602626627943E-5</v>
      </c>
      <c r="AF3966" s="9">
        <v>4.2978957502406824E-5</v>
      </c>
      <c r="AG3966" s="9">
        <v>4.7711289445308546E-5</v>
      </c>
      <c r="AH3966" s="9">
        <v>5.3065599694342146E-5</v>
      </c>
      <c r="AI3966" s="9">
        <v>4.3002984407117852E-5</v>
      </c>
      <c r="AJ3966" s="9">
        <v>5.0489750580632129E-5</v>
      </c>
      <c r="AK3966" s="9">
        <v>8.6189064331517623E-5</v>
      </c>
      <c r="AL3966" s="9">
        <v>1.2473493825620557E-4</v>
      </c>
      <c r="AM3966" s="9">
        <v>2.5833118057349522E-4</v>
      </c>
      <c r="AN3966" s="9">
        <v>6.7412617926118217E-5</v>
      </c>
      <c r="AO3966" s="9">
        <v>1.2771174607499234E-4</v>
      </c>
      <c r="AP3966" s="8">
        <v>2.3800000000000002E-3</v>
      </c>
      <c r="AQ3966" s="8" t="s">
        <v>5612</v>
      </c>
      <c r="AR3966" s="37">
        <v>0.51100000000000001</v>
      </c>
      <c r="AS3966" s="37">
        <v>0.71</v>
      </c>
      <c r="AT3966" s="37">
        <v>0.68299999999999994</v>
      </c>
      <c r="AU3966" s="9" t="s">
        <v>5612</v>
      </c>
      <c r="AV3966" s="9" t="s">
        <v>5612</v>
      </c>
      <c r="AW3966" s="9" t="s">
        <v>5612</v>
      </c>
      <c r="AX3966" s="9" t="s">
        <v>5612</v>
      </c>
      <c r="AY3966" s="9" t="s">
        <v>5612</v>
      </c>
      <c r="AZ3966" s="9" t="s">
        <v>5612</v>
      </c>
    </row>
    <row r="3967" spans="1:52" x14ac:dyDescent="0.2">
      <c r="A3967" s="38" t="s">
        <v>44</v>
      </c>
      <c r="B3967" s="7">
        <v>2012</v>
      </c>
      <c r="C3967" s="3" t="s">
        <v>60</v>
      </c>
      <c r="D3967" t="s">
        <v>397</v>
      </c>
      <c r="E3967" t="s">
        <v>4476</v>
      </c>
      <c r="F3967">
        <v>10</v>
      </c>
      <c r="G3967">
        <v>5</v>
      </c>
      <c r="H3967">
        <v>5</v>
      </c>
      <c r="I3967">
        <v>5</v>
      </c>
      <c r="J3967">
        <v>5</v>
      </c>
      <c r="K3967">
        <v>5</v>
      </c>
      <c r="L3967">
        <v>5</v>
      </c>
      <c r="M3967">
        <v>5</v>
      </c>
      <c r="N3967">
        <v>5</v>
      </c>
      <c r="O3967">
        <v>14</v>
      </c>
      <c r="P3967">
        <v>64</v>
      </c>
      <c r="Q3967">
        <v>24</v>
      </c>
      <c r="R3967">
        <v>58268</v>
      </c>
      <c r="S3967">
        <v>109494</v>
      </c>
      <c r="T3967">
        <v>116336</v>
      </c>
      <c r="U3967">
        <v>104797</v>
      </c>
      <c r="V3967">
        <v>94223</v>
      </c>
      <c r="W3967">
        <v>116271</v>
      </c>
      <c r="X3967">
        <v>99030</v>
      </c>
      <c r="Y3967">
        <v>58012</v>
      </c>
      <c r="Z3967">
        <v>40085</v>
      </c>
      <c r="AA3967">
        <v>19355</v>
      </c>
      <c r="AB3967">
        <v>815871</v>
      </c>
      <c r="AC3967">
        <v>117452</v>
      </c>
      <c r="AD3967" s="9">
        <v>1.7162078670968629E-4</v>
      </c>
      <c r="AE3967" s="9">
        <v>4.5664602626627943E-5</v>
      </c>
      <c r="AF3967" s="9">
        <v>4.2978957502406824E-5</v>
      </c>
      <c r="AG3967" s="9">
        <v>4.7711289445308546E-5</v>
      </c>
      <c r="AH3967" s="9">
        <v>5.3065599694342146E-5</v>
      </c>
      <c r="AI3967" s="9">
        <v>4.3002984407117852E-5</v>
      </c>
      <c r="AJ3967" s="9">
        <v>5.0489750580632129E-5</v>
      </c>
      <c r="AK3967" s="9">
        <v>8.6189064331517623E-5</v>
      </c>
      <c r="AL3967" s="9">
        <v>1.2473493825620557E-4</v>
      </c>
      <c r="AM3967" s="9">
        <v>7.2332730560578662E-4</v>
      </c>
      <c r="AN3967" s="9">
        <v>7.8443773586755751E-5</v>
      </c>
      <c r="AO3967" s="9">
        <v>2.0433879371998775E-4</v>
      </c>
      <c r="AP3967" s="8">
        <v>3.7500000000000001E-4</v>
      </c>
      <c r="AQ3967" s="8" t="s">
        <v>5612</v>
      </c>
      <c r="AR3967" s="37" t="s">
        <v>5612</v>
      </c>
      <c r="AS3967" s="37" t="s">
        <v>5612</v>
      </c>
      <c r="AT3967" s="37" t="s">
        <v>5612</v>
      </c>
      <c r="AU3967" s="9" t="s">
        <v>5612</v>
      </c>
      <c r="AV3967" s="9" t="s">
        <v>5612</v>
      </c>
      <c r="AW3967" s="9" t="s">
        <v>5612</v>
      </c>
      <c r="AX3967" s="9" t="s">
        <v>5612</v>
      </c>
      <c r="AY3967" s="9" t="s">
        <v>5612</v>
      </c>
      <c r="AZ3967" s="9" t="s">
        <v>5612</v>
      </c>
    </row>
    <row r="3968" spans="1:52" x14ac:dyDescent="0.2">
      <c r="A3968" s="38" t="s">
        <v>44</v>
      </c>
      <c r="B3968" s="7">
        <v>2012</v>
      </c>
      <c r="C3968" s="3" t="s">
        <v>61</v>
      </c>
      <c r="D3968" t="s">
        <v>397</v>
      </c>
      <c r="E3968" t="s">
        <v>4477</v>
      </c>
      <c r="F3968">
        <v>10</v>
      </c>
      <c r="G3968">
        <v>5</v>
      </c>
      <c r="H3968">
        <v>5</v>
      </c>
      <c r="I3968">
        <v>5</v>
      </c>
      <c r="J3968">
        <v>5</v>
      </c>
      <c r="K3968">
        <v>5</v>
      </c>
      <c r="L3968">
        <v>5</v>
      </c>
      <c r="M3968">
        <v>5</v>
      </c>
      <c r="N3968">
        <v>5</v>
      </c>
      <c r="O3968">
        <v>5</v>
      </c>
      <c r="P3968">
        <v>55</v>
      </c>
      <c r="Q3968">
        <v>15</v>
      </c>
      <c r="R3968">
        <v>58268</v>
      </c>
      <c r="S3968">
        <v>109494</v>
      </c>
      <c r="T3968">
        <v>116336</v>
      </c>
      <c r="U3968">
        <v>104797</v>
      </c>
      <c r="V3968">
        <v>94223</v>
      </c>
      <c r="W3968">
        <v>116271</v>
      </c>
      <c r="X3968">
        <v>99030</v>
      </c>
      <c r="Y3968">
        <v>58012</v>
      </c>
      <c r="Z3968">
        <v>40085</v>
      </c>
      <c r="AA3968">
        <v>19355</v>
      </c>
      <c r="AB3968">
        <v>815871</v>
      </c>
      <c r="AC3968">
        <v>117452</v>
      </c>
      <c r="AD3968" s="9">
        <v>1.7162078670968629E-4</v>
      </c>
      <c r="AE3968" s="9">
        <v>4.5664602626627943E-5</v>
      </c>
      <c r="AF3968" s="9">
        <v>4.2978957502406824E-5</v>
      </c>
      <c r="AG3968" s="9">
        <v>4.7711289445308546E-5</v>
      </c>
      <c r="AH3968" s="9">
        <v>5.3065599694342146E-5</v>
      </c>
      <c r="AI3968" s="9">
        <v>4.3002984407117852E-5</v>
      </c>
      <c r="AJ3968" s="9">
        <v>5.0489750580632129E-5</v>
      </c>
      <c r="AK3968" s="9">
        <v>8.6189064331517623E-5</v>
      </c>
      <c r="AL3968" s="9">
        <v>1.2473493825620557E-4</v>
      </c>
      <c r="AM3968" s="9">
        <v>2.5833118057349522E-4</v>
      </c>
      <c r="AN3968" s="9">
        <v>6.7412617926118217E-5</v>
      </c>
      <c r="AO3968" s="9">
        <v>1.2771174607499234E-4</v>
      </c>
      <c r="AP3968" s="8">
        <v>1.75E-4</v>
      </c>
      <c r="AQ3968" s="8" t="s">
        <v>5612</v>
      </c>
      <c r="AR3968" s="37" t="s">
        <v>5612</v>
      </c>
      <c r="AS3968" s="37" t="s">
        <v>5612</v>
      </c>
      <c r="AT3968" s="37" t="s">
        <v>5612</v>
      </c>
      <c r="AU3968" s="9" t="s">
        <v>5612</v>
      </c>
      <c r="AV3968" s="9" t="s">
        <v>5612</v>
      </c>
      <c r="AW3968" s="9" t="s">
        <v>5612</v>
      </c>
      <c r="AX3968" s="9" t="s">
        <v>5612</v>
      </c>
      <c r="AY3968" s="9" t="s">
        <v>5612</v>
      </c>
      <c r="AZ3968" s="9" t="s">
        <v>5612</v>
      </c>
    </row>
    <row r="3969" spans="1:52" x14ac:dyDescent="0.2">
      <c r="A3969" s="38" t="s">
        <v>44</v>
      </c>
      <c r="B3969" s="7">
        <v>2012</v>
      </c>
      <c r="C3969" s="3" t="s">
        <v>62</v>
      </c>
      <c r="D3969" t="s">
        <v>397</v>
      </c>
      <c r="E3969" t="s">
        <v>4478</v>
      </c>
      <c r="F3969">
        <v>10</v>
      </c>
      <c r="G3969">
        <v>5</v>
      </c>
      <c r="H3969">
        <v>5</v>
      </c>
      <c r="I3969">
        <v>5</v>
      </c>
      <c r="J3969">
        <v>5</v>
      </c>
      <c r="K3969">
        <v>5</v>
      </c>
      <c r="L3969">
        <v>5</v>
      </c>
      <c r="M3969">
        <v>5</v>
      </c>
      <c r="N3969">
        <v>5</v>
      </c>
      <c r="O3969">
        <v>5</v>
      </c>
      <c r="P3969">
        <v>55</v>
      </c>
      <c r="Q3969">
        <v>15</v>
      </c>
      <c r="R3969">
        <v>58268</v>
      </c>
      <c r="S3969">
        <v>109494</v>
      </c>
      <c r="T3969">
        <v>116336</v>
      </c>
      <c r="U3969">
        <v>104797</v>
      </c>
      <c r="V3969">
        <v>94223</v>
      </c>
      <c r="W3969">
        <v>116271</v>
      </c>
      <c r="X3969">
        <v>99030</v>
      </c>
      <c r="Y3969">
        <v>58012</v>
      </c>
      <c r="Z3969">
        <v>40085</v>
      </c>
      <c r="AA3969">
        <v>19355</v>
      </c>
      <c r="AB3969">
        <v>815871</v>
      </c>
      <c r="AC3969">
        <v>117452</v>
      </c>
      <c r="AD3969" s="9">
        <v>1.7162078670968629E-4</v>
      </c>
      <c r="AE3969" s="9">
        <v>4.5664602626627943E-5</v>
      </c>
      <c r="AF3969" s="9">
        <v>4.2978957502406824E-5</v>
      </c>
      <c r="AG3969" s="9">
        <v>4.7711289445308546E-5</v>
      </c>
      <c r="AH3969" s="9">
        <v>5.3065599694342146E-5</v>
      </c>
      <c r="AI3969" s="9">
        <v>4.3002984407117852E-5</v>
      </c>
      <c r="AJ3969" s="9">
        <v>5.0489750580632129E-5</v>
      </c>
      <c r="AK3969" s="9">
        <v>8.6189064331517623E-5</v>
      </c>
      <c r="AL3969" s="9">
        <v>1.2473493825620557E-4</v>
      </c>
      <c r="AM3969" s="9">
        <v>2.5833118057349522E-4</v>
      </c>
      <c r="AN3969" s="9">
        <v>6.7412617926118217E-5</v>
      </c>
      <c r="AO3969" s="9">
        <v>1.2771174607499234E-4</v>
      </c>
      <c r="AP3969" s="8">
        <v>2.7999999999999998E-4</v>
      </c>
      <c r="AQ3969" s="8" t="s">
        <v>5612</v>
      </c>
      <c r="AR3969" s="37">
        <v>1.1000000000000001E-2</v>
      </c>
      <c r="AS3969" s="37">
        <v>1E-3</v>
      </c>
      <c r="AT3969" s="37">
        <v>0</v>
      </c>
      <c r="AU3969" s="9" t="s">
        <v>5612</v>
      </c>
      <c r="AV3969" s="9" t="s">
        <v>5612</v>
      </c>
      <c r="AW3969" s="9" t="s">
        <v>5612</v>
      </c>
      <c r="AX3969" s="9" t="s">
        <v>5612</v>
      </c>
      <c r="AY3969" s="9" t="s">
        <v>5612</v>
      </c>
      <c r="AZ3969" s="9" t="s">
        <v>5612</v>
      </c>
    </row>
    <row r="3970" spans="1:52" x14ac:dyDescent="0.2">
      <c r="A3970" s="38" t="s">
        <v>44</v>
      </c>
      <c r="B3970" s="7">
        <v>2012</v>
      </c>
      <c r="C3970" s="3" t="s">
        <v>63</v>
      </c>
      <c r="D3970" t="s">
        <v>397</v>
      </c>
      <c r="E3970" t="s">
        <v>4479</v>
      </c>
      <c r="F3970">
        <v>10</v>
      </c>
      <c r="G3970">
        <v>5</v>
      </c>
      <c r="H3970">
        <v>5</v>
      </c>
      <c r="I3970">
        <v>5</v>
      </c>
      <c r="J3970">
        <v>5</v>
      </c>
      <c r="K3970">
        <v>5</v>
      </c>
      <c r="L3970">
        <v>5</v>
      </c>
      <c r="M3970">
        <v>5</v>
      </c>
      <c r="N3970">
        <v>5</v>
      </c>
      <c r="O3970">
        <v>5</v>
      </c>
      <c r="P3970">
        <v>55</v>
      </c>
      <c r="Q3970">
        <v>15</v>
      </c>
      <c r="R3970">
        <v>58268</v>
      </c>
      <c r="S3970">
        <v>109494</v>
      </c>
      <c r="T3970">
        <v>116336</v>
      </c>
      <c r="U3970">
        <v>104797</v>
      </c>
      <c r="V3970">
        <v>94223</v>
      </c>
      <c r="W3970">
        <v>116271</v>
      </c>
      <c r="X3970">
        <v>99030</v>
      </c>
      <c r="Y3970">
        <v>58012</v>
      </c>
      <c r="Z3970">
        <v>40085</v>
      </c>
      <c r="AA3970">
        <v>19355</v>
      </c>
      <c r="AB3970">
        <v>815871</v>
      </c>
      <c r="AC3970">
        <v>117452</v>
      </c>
      <c r="AD3970" s="9">
        <v>1.7162078670968629E-4</v>
      </c>
      <c r="AE3970" s="9">
        <v>4.5664602626627943E-5</v>
      </c>
      <c r="AF3970" s="9">
        <v>4.2978957502406824E-5</v>
      </c>
      <c r="AG3970" s="9">
        <v>4.7711289445308546E-5</v>
      </c>
      <c r="AH3970" s="9">
        <v>5.3065599694342146E-5</v>
      </c>
      <c r="AI3970" s="9">
        <v>4.3002984407117852E-5</v>
      </c>
      <c r="AJ3970" s="9">
        <v>5.0489750580632129E-5</v>
      </c>
      <c r="AK3970" s="9">
        <v>8.6189064331517623E-5</v>
      </c>
      <c r="AL3970" s="9">
        <v>1.2473493825620557E-4</v>
      </c>
      <c r="AM3970" s="9">
        <v>2.5833118057349522E-4</v>
      </c>
      <c r="AN3970" s="9">
        <v>6.7412617926118217E-5</v>
      </c>
      <c r="AO3970" s="9">
        <v>1.2771174607499234E-4</v>
      </c>
      <c r="AP3970" s="8">
        <v>2.5000000000000001E-4</v>
      </c>
      <c r="AQ3970" s="8" t="s">
        <v>5612</v>
      </c>
      <c r="AR3970" s="37">
        <v>6.9000000000000006E-2</v>
      </c>
      <c r="AS3970" s="37">
        <v>0.10099999999999999</v>
      </c>
      <c r="AT3970" s="37">
        <v>0.157</v>
      </c>
      <c r="AU3970" s="9" t="s">
        <v>5612</v>
      </c>
      <c r="AV3970" s="9" t="s">
        <v>5612</v>
      </c>
      <c r="AW3970" s="9" t="s">
        <v>5612</v>
      </c>
      <c r="AX3970" s="9" t="s">
        <v>5612</v>
      </c>
      <c r="AY3970" s="9" t="s">
        <v>5612</v>
      </c>
      <c r="AZ3970" s="9" t="s">
        <v>5612</v>
      </c>
    </row>
    <row r="3971" spans="1:52" x14ac:dyDescent="0.2">
      <c r="A3971" s="38" t="s">
        <v>44</v>
      </c>
      <c r="B3971" s="7">
        <v>2012</v>
      </c>
      <c r="C3971" s="3" t="s">
        <v>64</v>
      </c>
      <c r="D3971" t="s">
        <v>397</v>
      </c>
      <c r="E3971" t="s">
        <v>4480</v>
      </c>
      <c r="F3971">
        <v>10</v>
      </c>
      <c r="G3971">
        <v>5</v>
      </c>
      <c r="H3971">
        <v>5</v>
      </c>
      <c r="I3971">
        <v>5</v>
      </c>
      <c r="J3971">
        <v>5</v>
      </c>
      <c r="K3971">
        <v>5</v>
      </c>
      <c r="L3971">
        <v>5</v>
      </c>
      <c r="M3971">
        <v>5</v>
      </c>
      <c r="N3971">
        <v>5</v>
      </c>
      <c r="O3971">
        <v>5</v>
      </c>
      <c r="P3971">
        <v>55</v>
      </c>
      <c r="Q3971">
        <v>15</v>
      </c>
      <c r="R3971">
        <v>58268</v>
      </c>
      <c r="S3971">
        <v>109494</v>
      </c>
      <c r="T3971">
        <v>116336</v>
      </c>
      <c r="U3971">
        <v>104797</v>
      </c>
      <c r="V3971">
        <v>94223</v>
      </c>
      <c r="W3971">
        <v>116271</v>
      </c>
      <c r="X3971">
        <v>99030</v>
      </c>
      <c r="Y3971">
        <v>58012</v>
      </c>
      <c r="Z3971">
        <v>40085</v>
      </c>
      <c r="AA3971">
        <v>19355</v>
      </c>
      <c r="AB3971">
        <v>815871</v>
      </c>
      <c r="AC3971">
        <v>117452</v>
      </c>
      <c r="AD3971" s="9">
        <v>1.7162078670968629E-4</v>
      </c>
      <c r="AE3971" s="9">
        <v>4.5664602626627943E-5</v>
      </c>
      <c r="AF3971" s="9">
        <v>4.2978957502406824E-5</v>
      </c>
      <c r="AG3971" s="9">
        <v>4.7711289445308546E-5</v>
      </c>
      <c r="AH3971" s="9">
        <v>5.3065599694342146E-5</v>
      </c>
      <c r="AI3971" s="9">
        <v>4.3002984407117852E-5</v>
      </c>
      <c r="AJ3971" s="9">
        <v>5.0489750580632129E-5</v>
      </c>
      <c r="AK3971" s="9">
        <v>8.6189064331517623E-5</v>
      </c>
      <c r="AL3971" s="9">
        <v>1.2473493825620557E-4</v>
      </c>
      <c r="AM3971" s="9">
        <v>2.5833118057349522E-4</v>
      </c>
      <c r="AN3971" s="9">
        <v>6.7412617926118217E-5</v>
      </c>
      <c r="AO3971" s="9">
        <v>1.2771174607499234E-4</v>
      </c>
      <c r="AP3971" s="8">
        <v>4.8000000000000004E-3</v>
      </c>
      <c r="AQ3971" s="8" t="s">
        <v>5612</v>
      </c>
      <c r="AR3971" s="37">
        <v>0.309</v>
      </c>
      <c r="AS3971" s="37">
        <v>0.36700000000000005</v>
      </c>
      <c r="AT3971" s="37">
        <v>0.47399999999999998</v>
      </c>
      <c r="AU3971" s="9" t="s">
        <v>5612</v>
      </c>
      <c r="AV3971" s="9" t="s">
        <v>5612</v>
      </c>
      <c r="AW3971" s="9" t="s">
        <v>5612</v>
      </c>
      <c r="AX3971" s="9" t="s">
        <v>5612</v>
      </c>
      <c r="AY3971" s="9" t="s">
        <v>5612</v>
      </c>
      <c r="AZ3971" s="9" t="s">
        <v>5612</v>
      </c>
    </row>
    <row r="3972" spans="1:52" x14ac:dyDescent="0.2">
      <c r="A3972" s="38" t="s">
        <v>44</v>
      </c>
      <c r="B3972" s="7">
        <v>2012</v>
      </c>
      <c r="C3972" s="3" t="s">
        <v>65</v>
      </c>
      <c r="D3972" t="s">
        <v>397</v>
      </c>
      <c r="E3972" t="s">
        <v>4481</v>
      </c>
      <c r="F3972">
        <v>10</v>
      </c>
      <c r="G3972">
        <v>5</v>
      </c>
      <c r="H3972">
        <v>5</v>
      </c>
      <c r="I3972">
        <v>5</v>
      </c>
      <c r="J3972">
        <v>5</v>
      </c>
      <c r="K3972">
        <v>5</v>
      </c>
      <c r="L3972">
        <v>5</v>
      </c>
      <c r="M3972">
        <v>5</v>
      </c>
      <c r="N3972">
        <v>5</v>
      </c>
      <c r="O3972">
        <v>5</v>
      </c>
      <c r="P3972">
        <v>55</v>
      </c>
      <c r="Q3972">
        <v>15</v>
      </c>
      <c r="R3972">
        <v>58268</v>
      </c>
      <c r="S3972">
        <v>109494</v>
      </c>
      <c r="T3972">
        <v>116336</v>
      </c>
      <c r="U3972">
        <v>104797</v>
      </c>
      <c r="V3972">
        <v>94223</v>
      </c>
      <c r="W3972">
        <v>116271</v>
      </c>
      <c r="X3972">
        <v>99030</v>
      </c>
      <c r="Y3972">
        <v>58012</v>
      </c>
      <c r="Z3972">
        <v>40085</v>
      </c>
      <c r="AA3972">
        <v>19355</v>
      </c>
      <c r="AB3972">
        <v>815871</v>
      </c>
      <c r="AC3972">
        <v>117452</v>
      </c>
      <c r="AD3972" s="9">
        <v>1.7162078670968629E-4</v>
      </c>
      <c r="AE3972" s="9">
        <v>4.5664602626627943E-5</v>
      </c>
      <c r="AF3972" s="9">
        <v>4.2978957502406824E-5</v>
      </c>
      <c r="AG3972" s="9">
        <v>4.7711289445308546E-5</v>
      </c>
      <c r="AH3972" s="9">
        <v>5.3065599694342146E-5</v>
      </c>
      <c r="AI3972" s="9">
        <v>4.3002984407117852E-5</v>
      </c>
      <c r="AJ3972" s="9">
        <v>5.0489750580632129E-5</v>
      </c>
      <c r="AK3972" s="9">
        <v>8.6189064331517623E-5</v>
      </c>
      <c r="AL3972" s="9">
        <v>1.2473493825620557E-4</v>
      </c>
      <c r="AM3972" s="9">
        <v>2.5833118057349522E-4</v>
      </c>
      <c r="AN3972" s="9">
        <v>6.7412617926118217E-5</v>
      </c>
      <c r="AO3972" s="9">
        <v>1.2771174607499234E-4</v>
      </c>
      <c r="AP3972" s="8">
        <v>5.3249999999999999E-3</v>
      </c>
      <c r="AQ3972" s="8" t="s">
        <v>5612</v>
      </c>
      <c r="AR3972" s="37">
        <v>0.45700000000000002</v>
      </c>
      <c r="AS3972" s="37">
        <v>0.61099999999999999</v>
      </c>
      <c r="AT3972" s="37">
        <v>0.59899999999999998</v>
      </c>
      <c r="AU3972" s="9" t="s">
        <v>5612</v>
      </c>
      <c r="AV3972" s="9" t="s">
        <v>5612</v>
      </c>
      <c r="AW3972" s="9" t="s">
        <v>5612</v>
      </c>
      <c r="AX3972" s="9" t="s">
        <v>5612</v>
      </c>
      <c r="AY3972" s="9" t="s">
        <v>5612</v>
      </c>
      <c r="AZ3972" s="9" t="s">
        <v>5612</v>
      </c>
    </row>
    <row r="3973" spans="1:52" x14ac:dyDescent="0.2">
      <c r="A3973" s="38" t="s">
        <v>44</v>
      </c>
      <c r="B3973" s="7">
        <v>2012</v>
      </c>
      <c r="C3973" s="3" t="s">
        <v>66</v>
      </c>
      <c r="D3973" t="s">
        <v>397</v>
      </c>
      <c r="E3973" t="s">
        <v>4482</v>
      </c>
      <c r="F3973">
        <v>10</v>
      </c>
      <c r="G3973">
        <v>5</v>
      </c>
      <c r="H3973">
        <v>5</v>
      </c>
      <c r="I3973">
        <v>5</v>
      </c>
      <c r="J3973">
        <v>5</v>
      </c>
      <c r="K3973">
        <v>5</v>
      </c>
      <c r="L3973">
        <v>5</v>
      </c>
      <c r="M3973">
        <v>5</v>
      </c>
      <c r="N3973">
        <v>5</v>
      </c>
      <c r="O3973">
        <v>11</v>
      </c>
      <c r="P3973">
        <v>61</v>
      </c>
      <c r="Q3973">
        <v>21</v>
      </c>
      <c r="R3973">
        <v>58268</v>
      </c>
      <c r="S3973">
        <v>109494</v>
      </c>
      <c r="T3973">
        <v>116336</v>
      </c>
      <c r="U3973">
        <v>104797</v>
      </c>
      <c r="V3973">
        <v>94223</v>
      </c>
      <c r="W3973">
        <v>116271</v>
      </c>
      <c r="X3973">
        <v>99030</v>
      </c>
      <c r="Y3973">
        <v>58012</v>
      </c>
      <c r="Z3973">
        <v>40085</v>
      </c>
      <c r="AA3973">
        <v>19355</v>
      </c>
      <c r="AB3973">
        <v>815871</v>
      </c>
      <c r="AC3973">
        <v>117452</v>
      </c>
      <c r="AD3973" s="9">
        <v>1.7162078670968629E-4</v>
      </c>
      <c r="AE3973" s="9">
        <v>4.5664602626627943E-5</v>
      </c>
      <c r="AF3973" s="9">
        <v>4.2978957502406824E-5</v>
      </c>
      <c r="AG3973" s="9">
        <v>4.7711289445308546E-5</v>
      </c>
      <c r="AH3973" s="9">
        <v>5.3065599694342146E-5</v>
      </c>
      <c r="AI3973" s="9">
        <v>4.3002984407117852E-5</v>
      </c>
      <c r="AJ3973" s="9">
        <v>5.0489750580632129E-5</v>
      </c>
      <c r="AK3973" s="9">
        <v>8.6189064331517623E-5</v>
      </c>
      <c r="AL3973" s="9">
        <v>1.2473493825620557E-4</v>
      </c>
      <c r="AM3973" s="9">
        <v>5.6832859726168954E-4</v>
      </c>
      <c r="AN3973" s="9">
        <v>7.4766721699876573E-5</v>
      </c>
      <c r="AO3973" s="9">
        <v>1.7879644450498927E-4</v>
      </c>
      <c r="AP3973" s="8">
        <v>8.4499999999999992E-3</v>
      </c>
      <c r="AQ3973" s="8" t="s">
        <v>5612</v>
      </c>
      <c r="AR3973" s="37">
        <v>0.50900000000000001</v>
      </c>
      <c r="AS3973" s="37">
        <v>0.67</v>
      </c>
      <c r="AT3973" s="37">
        <v>0.69900000000000007</v>
      </c>
      <c r="AU3973" s="9" t="s">
        <v>5612</v>
      </c>
      <c r="AV3973" s="9" t="s">
        <v>5612</v>
      </c>
      <c r="AW3973" s="9" t="s">
        <v>5612</v>
      </c>
      <c r="AX3973" s="9" t="s">
        <v>5612</v>
      </c>
      <c r="AY3973" s="9" t="s">
        <v>5612</v>
      </c>
      <c r="AZ3973" s="9" t="s">
        <v>5612</v>
      </c>
    </row>
    <row r="3974" spans="1:52" x14ac:dyDescent="0.2">
      <c r="A3974" s="38" t="s">
        <v>44</v>
      </c>
      <c r="B3974" s="7">
        <v>2013</v>
      </c>
      <c r="C3974" s="3" t="s">
        <v>55</v>
      </c>
      <c r="D3974" t="s">
        <v>398</v>
      </c>
      <c r="E3974" t="s">
        <v>4483</v>
      </c>
      <c r="F3974">
        <v>10</v>
      </c>
      <c r="G3974">
        <v>5</v>
      </c>
      <c r="H3974">
        <v>5</v>
      </c>
      <c r="I3974">
        <v>5</v>
      </c>
      <c r="J3974">
        <v>5</v>
      </c>
      <c r="K3974">
        <v>5</v>
      </c>
      <c r="L3974">
        <v>5</v>
      </c>
      <c r="M3974">
        <v>5</v>
      </c>
      <c r="N3974">
        <v>5</v>
      </c>
      <c r="O3974">
        <v>35</v>
      </c>
      <c r="P3974">
        <v>85</v>
      </c>
      <c r="Q3974">
        <v>45</v>
      </c>
      <c r="R3974">
        <v>58935</v>
      </c>
      <c r="S3974">
        <v>111735</v>
      </c>
      <c r="T3974">
        <v>116640</v>
      </c>
      <c r="U3974">
        <v>107354</v>
      </c>
      <c r="V3974">
        <v>93967</v>
      </c>
      <c r="W3974">
        <v>114209</v>
      </c>
      <c r="X3974">
        <v>102882</v>
      </c>
      <c r="Y3974">
        <v>59962</v>
      </c>
      <c r="Z3974">
        <v>39910</v>
      </c>
      <c r="AA3974">
        <v>19604</v>
      </c>
      <c r="AB3974">
        <v>825198</v>
      </c>
      <c r="AC3974">
        <v>119476</v>
      </c>
      <c r="AD3974" s="9">
        <v>1.6967845931958937E-4</v>
      </c>
      <c r="AE3974" s="9">
        <v>4.4748735848212291E-5</v>
      </c>
      <c r="AF3974" s="9">
        <v>4.286694101508916E-5</v>
      </c>
      <c r="AG3974" s="9">
        <v>4.6574883097043427E-5</v>
      </c>
      <c r="AH3974" s="9">
        <v>5.3210169527600115E-5</v>
      </c>
      <c r="AI3974" s="9">
        <v>4.3779386913465665E-5</v>
      </c>
      <c r="AJ3974" s="9">
        <v>4.8599366264263913E-5</v>
      </c>
      <c r="AK3974" s="9">
        <v>8.3386144558220203E-5</v>
      </c>
      <c r="AL3974" s="9">
        <v>1.2528188423953897E-4</v>
      </c>
      <c r="AM3974" s="9">
        <v>1.7853499285860029E-3</v>
      </c>
      <c r="AN3974" s="9">
        <v>1.0300558169069726E-4</v>
      </c>
      <c r="AO3974" s="9">
        <v>3.7664468177709331E-4</v>
      </c>
      <c r="AP3974" s="8">
        <v>1.248E-2</v>
      </c>
      <c r="AQ3974" s="8" t="s">
        <v>5612</v>
      </c>
      <c r="AR3974" s="37">
        <v>0.53700000000000003</v>
      </c>
      <c r="AS3974" s="37">
        <v>0.72700000000000009</v>
      </c>
      <c r="AT3974" s="37">
        <v>0.7390000000000001</v>
      </c>
      <c r="AU3974" s="9" t="s">
        <v>5612</v>
      </c>
      <c r="AV3974" s="9" t="s">
        <v>5612</v>
      </c>
      <c r="AW3974" s="9" t="s">
        <v>5612</v>
      </c>
      <c r="AX3974" s="9" t="s">
        <v>5612</v>
      </c>
      <c r="AY3974" s="9" t="s">
        <v>5612</v>
      </c>
      <c r="AZ3974" s="9" t="s">
        <v>5612</v>
      </c>
    </row>
    <row r="3975" spans="1:52" x14ac:dyDescent="0.2">
      <c r="A3975" s="38" t="s">
        <v>44</v>
      </c>
      <c r="B3975" s="7">
        <v>2013</v>
      </c>
      <c r="C3975" s="3" t="s">
        <v>56</v>
      </c>
      <c r="D3975" t="s">
        <v>398</v>
      </c>
      <c r="E3975" t="s">
        <v>4484</v>
      </c>
      <c r="F3975">
        <v>10</v>
      </c>
      <c r="G3975">
        <v>5</v>
      </c>
      <c r="H3975">
        <v>5</v>
      </c>
      <c r="I3975">
        <v>5</v>
      </c>
      <c r="J3975">
        <v>5</v>
      </c>
      <c r="K3975">
        <v>5</v>
      </c>
      <c r="L3975">
        <v>5</v>
      </c>
      <c r="M3975">
        <v>5</v>
      </c>
      <c r="N3975">
        <v>5</v>
      </c>
      <c r="O3975">
        <v>11</v>
      </c>
      <c r="P3975">
        <v>61</v>
      </c>
      <c r="Q3975">
        <v>21</v>
      </c>
      <c r="R3975">
        <v>58935</v>
      </c>
      <c r="S3975">
        <v>111735</v>
      </c>
      <c r="T3975">
        <v>116640</v>
      </c>
      <c r="U3975">
        <v>107354</v>
      </c>
      <c r="V3975">
        <v>93967</v>
      </c>
      <c r="W3975">
        <v>114209</v>
      </c>
      <c r="X3975">
        <v>102882</v>
      </c>
      <c r="Y3975">
        <v>59962</v>
      </c>
      <c r="Z3975">
        <v>39910</v>
      </c>
      <c r="AA3975">
        <v>19604</v>
      </c>
      <c r="AB3975">
        <v>825198</v>
      </c>
      <c r="AC3975">
        <v>119476</v>
      </c>
      <c r="AD3975" s="9">
        <v>1.6967845931958937E-4</v>
      </c>
      <c r="AE3975" s="9">
        <v>4.4748735848212291E-5</v>
      </c>
      <c r="AF3975" s="9">
        <v>4.286694101508916E-5</v>
      </c>
      <c r="AG3975" s="9">
        <v>4.6574883097043427E-5</v>
      </c>
      <c r="AH3975" s="9">
        <v>5.3210169527600115E-5</v>
      </c>
      <c r="AI3975" s="9">
        <v>4.3779386913465665E-5</v>
      </c>
      <c r="AJ3975" s="9">
        <v>4.8599366264263913E-5</v>
      </c>
      <c r="AK3975" s="9">
        <v>8.3386144558220203E-5</v>
      </c>
      <c r="AL3975" s="9">
        <v>1.2528188423953897E-4</v>
      </c>
      <c r="AM3975" s="9">
        <v>5.6110997755560088E-4</v>
      </c>
      <c r="AN3975" s="9">
        <v>7.3921652742735689E-5</v>
      </c>
      <c r="AO3975" s="9">
        <v>1.7576751816264356E-4</v>
      </c>
      <c r="AP3975" s="8">
        <v>1.0625000000000001E-2</v>
      </c>
      <c r="AQ3975" s="8" t="s">
        <v>5612</v>
      </c>
      <c r="AR3975" s="37">
        <v>0.55200000000000005</v>
      </c>
      <c r="AS3975" s="37">
        <v>0.73099999999999998</v>
      </c>
      <c r="AT3975" s="37">
        <v>0.76800000000000002</v>
      </c>
      <c r="AU3975" s="9" t="s">
        <v>5612</v>
      </c>
      <c r="AV3975" s="9" t="s">
        <v>5612</v>
      </c>
      <c r="AW3975" s="9" t="s">
        <v>5612</v>
      </c>
      <c r="AX3975" s="9" t="s">
        <v>5612</v>
      </c>
      <c r="AY3975" s="9" t="s">
        <v>5612</v>
      </c>
      <c r="AZ3975" s="9" t="s">
        <v>5612</v>
      </c>
    </row>
    <row r="3976" spans="1:52" x14ac:dyDescent="0.2">
      <c r="A3976" s="38" t="s">
        <v>44</v>
      </c>
      <c r="B3976" s="7">
        <v>2013</v>
      </c>
      <c r="C3976" s="3" t="s">
        <v>57</v>
      </c>
      <c r="D3976" t="s">
        <v>398</v>
      </c>
      <c r="E3976" t="s">
        <v>4485</v>
      </c>
      <c r="F3976">
        <v>10</v>
      </c>
      <c r="G3976">
        <v>5</v>
      </c>
      <c r="H3976">
        <v>5</v>
      </c>
      <c r="I3976">
        <v>5</v>
      </c>
      <c r="J3976">
        <v>5</v>
      </c>
      <c r="K3976">
        <v>5</v>
      </c>
      <c r="L3976">
        <v>5</v>
      </c>
      <c r="M3976">
        <v>5</v>
      </c>
      <c r="N3976">
        <v>5</v>
      </c>
      <c r="O3976">
        <v>11</v>
      </c>
      <c r="P3976">
        <v>61</v>
      </c>
      <c r="Q3976">
        <v>21</v>
      </c>
      <c r="R3976">
        <v>58935</v>
      </c>
      <c r="S3976">
        <v>111735</v>
      </c>
      <c r="T3976">
        <v>116640</v>
      </c>
      <c r="U3976">
        <v>107354</v>
      </c>
      <c r="V3976">
        <v>93967</v>
      </c>
      <c r="W3976">
        <v>114209</v>
      </c>
      <c r="X3976">
        <v>102882</v>
      </c>
      <c r="Y3976">
        <v>59962</v>
      </c>
      <c r="Z3976">
        <v>39910</v>
      </c>
      <c r="AA3976">
        <v>19604</v>
      </c>
      <c r="AB3976">
        <v>825198</v>
      </c>
      <c r="AC3976">
        <v>119476</v>
      </c>
      <c r="AD3976" s="9">
        <v>1.6967845931958937E-4</v>
      </c>
      <c r="AE3976" s="9">
        <v>4.4748735848212291E-5</v>
      </c>
      <c r="AF3976" s="9">
        <v>4.286694101508916E-5</v>
      </c>
      <c r="AG3976" s="9">
        <v>4.6574883097043427E-5</v>
      </c>
      <c r="AH3976" s="9">
        <v>5.3210169527600115E-5</v>
      </c>
      <c r="AI3976" s="9">
        <v>4.3779386913465665E-5</v>
      </c>
      <c r="AJ3976" s="9">
        <v>4.8599366264263913E-5</v>
      </c>
      <c r="AK3976" s="9">
        <v>8.3386144558220203E-5</v>
      </c>
      <c r="AL3976" s="9">
        <v>1.2528188423953897E-4</v>
      </c>
      <c r="AM3976" s="9">
        <v>5.6110997755560088E-4</v>
      </c>
      <c r="AN3976" s="9">
        <v>7.3921652742735689E-5</v>
      </c>
      <c r="AO3976" s="9">
        <v>1.7576751816264356E-4</v>
      </c>
      <c r="AP3976" s="8">
        <v>7.8750000000000001E-3</v>
      </c>
      <c r="AQ3976" s="8" t="s">
        <v>5612</v>
      </c>
      <c r="AR3976" s="37">
        <v>0.55799999999999994</v>
      </c>
      <c r="AS3976" s="37">
        <v>0.73499999999999999</v>
      </c>
      <c r="AT3976" s="37">
        <v>0.79300000000000004</v>
      </c>
      <c r="AU3976" s="9" t="s">
        <v>5612</v>
      </c>
      <c r="AV3976" s="9" t="s">
        <v>5612</v>
      </c>
      <c r="AW3976" s="9" t="s">
        <v>5612</v>
      </c>
      <c r="AX3976" s="9" t="s">
        <v>5612</v>
      </c>
      <c r="AY3976" s="9" t="s">
        <v>5612</v>
      </c>
      <c r="AZ3976" s="9" t="s">
        <v>5612</v>
      </c>
    </row>
    <row r="3977" spans="1:52" x14ac:dyDescent="0.2">
      <c r="A3977" s="38" t="s">
        <v>44</v>
      </c>
      <c r="B3977" s="7">
        <v>2013</v>
      </c>
      <c r="C3977" s="3" t="s">
        <v>58</v>
      </c>
      <c r="D3977" t="s">
        <v>398</v>
      </c>
      <c r="E3977" t="s">
        <v>4486</v>
      </c>
      <c r="F3977">
        <v>10</v>
      </c>
      <c r="G3977">
        <v>5</v>
      </c>
      <c r="H3977">
        <v>5</v>
      </c>
      <c r="I3977">
        <v>5</v>
      </c>
      <c r="J3977">
        <v>5</v>
      </c>
      <c r="K3977">
        <v>5</v>
      </c>
      <c r="L3977">
        <v>5</v>
      </c>
      <c r="M3977">
        <v>5</v>
      </c>
      <c r="N3977">
        <v>5</v>
      </c>
      <c r="O3977">
        <v>5</v>
      </c>
      <c r="P3977">
        <v>55</v>
      </c>
      <c r="Q3977">
        <v>15</v>
      </c>
      <c r="R3977">
        <v>58935</v>
      </c>
      <c r="S3977">
        <v>111735</v>
      </c>
      <c r="T3977">
        <v>116640</v>
      </c>
      <c r="U3977">
        <v>107354</v>
      </c>
      <c r="V3977">
        <v>93967</v>
      </c>
      <c r="W3977">
        <v>114209</v>
      </c>
      <c r="X3977">
        <v>102882</v>
      </c>
      <c r="Y3977">
        <v>59962</v>
      </c>
      <c r="Z3977">
        <v>39910</v>
      </c>
      <c r="AA3977">
        <v>19604</v>
      </c>
      <c r="AB3977">
        <v>825198</v>
      </c>
      <c r="AC3977">
        <v>119476</v>
      </c>
      <c r="AD3977" s="9">
        <v>1.6967845931958937E-4</v>
      </c>
      <c r="AE3977" s="9">
        <v>4.4748735848212291E-5</v>
      </c>
      <c r="AF3977" s="9">
        <v>4.286694101508916E-5</v>
      </c>
      <c r="AG3977" s="9">
        <v>4.6574883097043427E-5</v>
      </c>
      <c r="AH3977" s="9">
        <v>5.3210169527600115E-5</v>
      </c>
      <c r="AI3977" s="9">
        <v>4.3779386913465665E-5</v>
      </c>
      <c r="AJ3977" s="9">
        <v>4.8599366264263913E-5</v>
      </c>
      <c r="AK3977" s="9">
        <v>8.3386144558220203E-5</v>
      </c>
      <c r="AL3977" s="9">
        <v>1.2528188423953897E-4</v>
      </c>
      <c r="AM3977" s="9">
        <v>2.5504998979800043E-4</v>
      </c>
      <c r="AN3977" s="9">
        <v>6.6650670505745294E-5</v>
      </c>
      <c r="AO3977" s="9">
        <v>1.255482272590311E-4</v>
      </c>
      <c r="AP3977" s="8">
        <v>4.1999999999999997E-3</v>
      </c>
      <c r="AQ3977" s="8" t="s">
        <v>5612</v>
      </c>
      <c r="AR3977" s="37">
        <v>0.56100000000000005</v>
      </c>
      <c r="AS3977" s="37">
        <v>0.73799999999999999</v>
      </c>
      <c r="AT3977" s="37">
        <v>0.79300000000000004</v>
      </c>
      <c r="AU3977" s="9" t="s">
        <v>5612</v>
      </c>
      <c r="AV3977" s="9" t="s">
        <v>5612</v>
      </c>
      <c r="AW3977" s="9" t="s">
        <v>5612</v>
      </c>
      <c r="AX3977" s="9" t="s">
        <v>5612</v>
      </c>
      <c r="AY3977" s="9" t="s">
        <v>5612</v>
      </c>
      <c r="AZ3977" s="9" t="s">
        <v>5612</v>
      </c>
    </row>
    <row r="3978" spans="1:52" x14ac:dyDescent="0.2">
      <c r="A3978" s="38" t="s">
        <v>44</v>
      </c>
      <c r="B3978" s="7">
        <v>2013</v>
      </c>
      <c r="C3978" s="3" t="s">
        <v>59</v>
      </c>
      <c r="D3978" t="s">
        <v>398</v>
      </c>
      <c r="E3978" t="s">
        <v>4487</v>
      </c>
      <c r="F3978">
        <v>10</v>
      </c>
      <c r="G3978">
        <v>5</v>
      </c>
      <c r="H3978">
        <v>5</v>
      </c>
      <c r="I3978">
        <v>5</v>
      </c>
      <c r="J3978">
        <v>5</v>
      </c>
      <c r="K3978">
        <v>5</v>
      </c>
      <c r="L3978">
        <v>5</v>
      </c>
      <c r="M3978">
        <v>5</v>
      </c>
      <c r="N3978">
        <v>5</v>
      </c>
      <c r="O3978">
        <v>5</v>
      </c>
      <c r="P3978">
        <v>55</v>
      </c>
      <c r="Q3978">
        <v>15</v>
      </c>
      <c r="R3978">
        <v>58935</v>
      </c>
      <c r="S3978">
        <v>111735</v>
      </c>
      <c r="T3978">
        <v>116640</v>
      </c>
      <c r="U3978">
        <v>107354</v>
      </c>
      <c r="V3978">
        <v>93967</v>
      </c>
      <c r="W3978">
        <v>114209</v>
      </c>
      <c r="X3978">
        <v>102882</v>
      </c>
      <c r="Y3978">
        <v>59962</v>
      </c>
      <c r="Z3978">
        <v>39910</v>
      </c>
      <c r="AA3978">
        <v>19604</v>
      </c>
      <c r="AB3978">
        <v>825198</v>
      </c>
      <c r="AC3978">
        <v>119476</v>
      </c>
      <c r="AD3978" s="9">
        <v>1.6967845931958937E-4</v>
      </c>
      <c r="AE3978" s="9">
        <v>4.4748735848212291E-5</v>
      </c>
      <c r="AF3978" s="9">
        <v>4.286694101508916E-5</v>
      </c>
      <c r="AG3978" s="9">
        <v>4.6574883097043427E-5</v>
      </c>
      <c r="AH3978" s="9">
        <v>5.3210169527600115E-5</v>
      </c>
      <c r="AI3978" s="9">
        <v>4.3779386913465665E-5</v>
      </c>
      <c r="AJ3978" s="9">
        <v>4.8599366264263913E-5</v>
      </c>
      <c r="AK3978" s="9">
        <v>8.3386144558220203E-5</v>
      </c>
      <c r="AL3978" s="9">
        <v>1.2528188423953897E-4</v>
      </c>
      <c r="AM3978" s="9">
        <v>2.5504998979800043E-4</v>
      </c>
      <c r="AN3978" s="9">
        <v>6.6650670505745294E-5</v>
      </c>
      <c r="AO3978" s="9">
        <v>1.255482272590311E-4</v>
      </c>
      <c r="AP3978" s="8">
        <v>1.14E-3</v>
      </c>
      <c r="AQ3978" s="8" t="s">
        <v>5612</v>
      </c>
      <c r="AR3978" s="37">
        <v>0.56700000000000006</v>
      </c>
      <c r="AS3978" s="37">
        <v>0.73799999999999999</v>
      </c>
      <c r="AT3978" s="37">
        <v>0.79300000000000004</v>
      </c>
      <c r="AU3978" s="9" t="s">
        <v>5612</v>
      </c>
      <c r="AV3978" s="9" t="s">
        <v>5612</v>
      </c>
      <c r="AW3978" s="9" t="s">
        <v>5612</v>
      </c>
      <c r="AX3978" s="9" t="s">
        <v>5612</v>
      </c>
      <c r="AY3978" s="9" t="s">
        <v>5612</v>
      </c>
      <c r="AZ3978" s="9" t="s">
        <v>5612</v>
      </c>
    </row>
    <row r="3979" spans="1:52" x14ac:dyDescent="0.2">
      <c r="A3979" s="38" t="s">
        <v>44</v>
      </c>
      <c r="B3979" s="7">
        <v>2013</v>
      </c>
      <c r="C3979" s="3" t="s">
        <v>60</v>
      </c>
      <c r="D3979" t="s">
        <v>398</v>
      </c>
      <c r="E3979" t="s">
        <v>4488</v>
      </c>
      <c r="F3979">
        <v>10</v>
      </c>
      <c r="G3979">
        <v>5</v>
      </c>
      <c r="H3979">
        <v>5</v>
      </c>
      <c r="I3979">
        <v>5</v>
      </c>
      <c r="J3979">
        <v>5</v>
      </c>
      <c r="K3979">
        <v>5</v>
      </c>
      <c r="L3979">
        <v>5</v>
      </c>
      <c r="M3979">
        <v>5</v>
      </c>
      <c r="N3979">
        <v>5</v>
      </c>
      <c r="O3979">
        <v>5</v>
      </c>
      <c r="P3979">
        <v>55</v>
      </c>
      <c r="Q3979">
        <v>15</v>
      </c>
      <c r="R3979">
        <v>58935</v>
      </c>
      <c r="S3979">
        <v>111735</v>
      </c>
      <c r="T3979">
        <v>116640</v>
      </c>
      <c r="U3979">
        <v>107354</v>
      </c>
      <c r="V3979">
        <v>93967</v>
      </c>
      <c r="W3979">
        <v>114209</v>
      </c>
      <c r="X3979">
        <v>102882</v>
      </c>
      <c r="Y3979">
        <v>59962</v>
      </c>
      <c r="Z3979">
        <v>39910</v>
      </c>
      <c r="AA3979">
        <v>19604</v>
      </c>
      <c r="AB3979">
        <v>825198</v>
      </c>
      <c r="AC3979">
        <v>119476</v>
      </c>
      <c r="AD3979" s="9">
        <v>1.6967845931958937E-4</v>
      </c>
      <c r="AE3979" s="9">
        <v>4.4748735848212291E-5</v>
      </c>
      <c r="AF3979" s="9">
        <v>4.286694101508916E-5</v>
      </c>
      <c r="AG3979" s="9">
        <v>4.6574883097043427E-5</v>
      </c>
      <c r="AH3979" s="9">
        <v>5.3210169527600115E-5</v>
      </c>
      <c r="AI3979" s="9">
        <v>4.3779386913465665E-5</v>
      </c>
      <c r="AJ3979" s="9">
        <v>4.8599366264263913E-5</v>
      </c>
      <c r="AK3979" s="9">
        <v>8.3386144558220203E-5</v>
      </c>
      <c r="AL3979" s="9">
        <v>1.2528188423953897E-4</v>
      </c>
      <c r="AM3979" s="9">
        <v>2.5504998979800043E-4</v>
      </c>
      <c r="AN3979" s="9">
        <v>6.6650670505745294E-5</v>
      </c>
      <c r="AO3979" s="9">
        <v>1.255482272590311E-4</v>
      </c>
      <c r="AP3979" s="8">
        <v>1.5000000000000001E-4</v>
      </c>
      <c r="AQ3979" s="8" t="s">
        <v>5612</v>
      </c>
      <c r="AR3979" s="37" t="s">
        <v>5612</v>
      </c>
      <c r="AS3979" s="37" t="s">
        <v>5612</v>
      </c>
      <c r="AT3979" s="37" t="s">
        <v>5612</v>
      </c>
      <c r="AU3979" s="9" t="s">
        <v>5612</v>
      </c>
      <c r="AV3979" s="9" t="s">
        <v>5612</v>
      </c>
      <c r="AW3979" s="9" t="s">
        <v>5612</v>
      </c>
      <c r="AX3979" s="9" t="s">
        <v>5612</v>
      </c>
      <c r="AY3979" s="9" t="s">
        <v>5612</v>
      </c>
      <c r="AZ3979" s="9" t="s">
        <v>5612</v>
      </c>
    </row>
    <row r="3980" spans="1:52" x14ac:dyDescent="0.2">
      <c r="A3980" s="38" t="s">
        <v>44</v>
      </c>
      <c r="B3980" s="7">
        <v>2013</v>
      </c>
      <c r="C3980" s="3" t="s">
        <v>61</v>
      </c>
      <c r="D3980" t="s">
        <v>398</v>
      </c>
      <c r="E3980" t="s">
        <v>4489</v>
      </c>
      <c r="F3980">
        <v>10</v>
      </c>
      <c r="G3980">
        <v>5</v>
      </c>
      <c r="H3980">
        <v>5</v>
      </c>
      <c r="I3980">
        <v>5</v>
      </c>
      <c r="J3980">
        <v>5</v>
      </c>
      <c r="K3980">
        <v>5</v>
      </c>
      <c r="L3980">
        <v>5</v>
      </c>
      <c r="M3980">
        <v>5</v>
      </c>
      <c r="N3980">
        <v>5</v>
      </c>
      <c r="O3980">
        <v>5</v>
      </c>
      <c r="P3980">
        <v>55</v>
      </c>
      <c r="Q3980">
        <v>15</v>
      </c>
      <c r="R3980">
        <v>58935</v>
      </c>
      <c r="S3980">
        <v>111735</v>
      </c>
      <c r="T3980">
        <v>116640</v>
      </c>
      <c r="U3980">
        <v>107354</v>
      </c>
      <c r="V3980">
        <v>93967</v>
      </c>
      <c r="W3980">
        <v>114209</v>
      </c>
      <c r="X3980">
        <v>102882</v>
      </c>
      <c r="Y3980">
        <v>59962</v>
      </c>
      <c r="Z3980">
        <v>39910</v>
      </c>
      <c r="AA3980">
        <v>19604</v>
      </c>
      <c r="AB3980">
        <v>825198</v>
      </c>
      <c r="AC3980">
        <v>119476</v>
      </c>
      <c r="AD3980" s="9">
        <v>1.6967845931958937E-4</v>
      </c>
      <c r="AE3980" s="9">
        <v>4.4748735848212291E-5</v>
      </c>
      <c r="AF3980" s="9">
        <v>4.286694101508916E-5</v>
      </c>
      <c r="AG3980" s="9">
        <v>4.6574883097043427E-5</v>
      </c>
      <c r="AH3980" s="9">
        <v>5.3210169527600115E-5</v>
      </c>
      <c r="AI3980" s="9">
        <v>4.3779386913465665E-5</v>
      </c>
      <c r="AJ3980" s="9">
        <v>4.8599366264263913E-5</v>
      </c>
      <c r="AK3980" s="9">
        <v>8.3386144558220203E-5</v>
      </c>
      <c r="AL3980" s="9">
        <v>1.2528188423953897E-4</v>
      </c>
      <c r="AM3980" s="9">
        <v>2.5504998979800043E-4</v>
      </c>
      <c r="AN3980" s="9">
        <v>6.6650670505745294E-5</v>
      </c>
      <c r="AO3980" s="9">
        <v>1.255482272590311E-4</v>
      </c>
      <c r="AP3980" s="8">
        <v>6.0000000000000008E-5</v>
      </c>
      <c r="AQ3980" s="8" t="s">
        <v>5612</v>
      </c>
      <c r="AR3980" s="37" t="s">
        <v>5612</v>
      </c>
      <c r="AS3980" s="37" t="s">
        <v>5612</v>
      </c>
      <c r="AT3980" s="37" t="s">
        <v>5612</v>
      </c>
      <c r="AU3980" s="9" t="s">
        <v>5612</v>
      </c>
      <c r="AV3980" s="9" t="s">
        <v>5612</v>
      </c>
      <c r="AW3980" s="9" t="s">
        <v>5612</v>
      </c>
      <c r="AX3980" s="9" t="s">
        <v>5612</v>
      </c>
      <c r="AY3980" s="9" t="s">
        <v>5612</v>
      </c>
      <c r="AZ3980" s="9" t="s">
        <v>5612</v>
      </c>
    </row>
    <row r="3981" spans="1:52" x14ac:dyDescent="0.2">
      <c r="A3981" s="38" t="s">
        <v>44</v>
      </c>
      <c r="B3981" s="7">
        <v>2013</v>
      </c>
      <c r="C3981" s="3" t="s">
        <v>62</v>
      </c>
      <c r="D3981" t="s">
        <v>398</v>
      </c>
      <c r="E3981" t="s">
        <v>4490</v>
      </c>
      <c r="F3981">
        <v>10</v>
      </c>
      <c r="G3981">
        <v>5</v>
      </c>
      <c r="H3981">
        <v>5</v>
      </c>
      <c r="I3981">
        <v>5</v>
      </c>
      <c r="J3981">
        <v>5</v>
      </c>
      <c r="K3981">
        <v>5</v>
      </c>
      <c r="L3981">
        <v>5</v>
      </c>
      <c r="M3981">
        <v>5</v>
      </c>
      <c r="N3981">
        <v>5</v>
      </c>
      <c r="O3981">
        <v>5</v>
      </c>
      <c r="P3981">
        <v>55</v>
      </c>
      <c r="Q3981">
        <v>15</v>
      </c>
      <c r="R3981">
        <v>58935</v>
      </c>
      <c r="S3981">
        <v>111735</v>
      </c>
      <c r="T3981">
        <v>116640</v>
      </c>
      <c r="U3981">
        <v>107354</v>
      </c>
      <c r="V3981">
        <v>93967</v>
      </c>
      <c r="W3981">
        <v>114209</v>
      </c>
      <c r="X3981">
        <v>102882</v>
      </c>
      <c r="Y3981">
        <v>59962</v>
      </c>
      <c r="Z3981">
        <v>39910</v>
      </c>
      <c r="AA3981">
        <v>19604</v>
      </c>
      <c r="AB3981">
        <v>825198</v>
      </c>
      <c r="AC3981">
        <v>119476</v>
      </c>
      <c r="AD3981" s="9">
        <v>1.6967845931958937E-4</v>
      </c>
      <c r="AE3981" s="9">
        <v>4.4748735848212291E-5</v>
      </c>
      <c r="AF3981" s="9">
        <v>4.286694101508916E-5</v>
      </c>
      <c r="AG3981" s="9">
        <v>4.6574883097043427E-5</v>
      </c>
      <c r="AH3981" s="9">
        <v>5.3210169527600115E-5</v>
      </c>
      <c r="AI3981" s="9">
        <v>4.3779386913465665E-5</v>
      </c>
      <c r="AJ3981" s="9">
        <v>4.8599366264263913E-5</v>
      </c>
      <c r="AK3981" s="9">
        <v>8.3386144558220203E-5</v>
      </c>
      <c r="AL3981" s="9">
        <v>1.2528188423953897E-4</v>
      </c>
      <c r="AM3981" s="9">
        <v>2.5504998979800043E-4</v>
      </c>
      <c r="AN3981" s="9">
        <v>6.6650670505745294E-5</v>
      </c>
      <c r="AO3981" s="9">
        <v>1.255482272590311E-4</v>
      </c>
      <c r="AP3981" s="8">
        <v>1.75E-4</v>
      </c>
      <c r="AQ3981" s="8" t="s">
        <v>5612</v>
      </c>
      <c r="AR3981" s="37">
        <v>1.1000000000000001E-2</v>
      </c>
      <c r="AS3981" s="37">
        <v>0</v>
      </c>
      <c r="AT3981" s="37">
        <v>0</v>
      </c>
      <c r="AU3981" s="9" t="s">
        <v>5612</v>
      </c>
      <c r="AV3981" s="9" t="s">
        <v>5612</v>
      </c>
      <c r="AW3981" s="9" t="s">
        <v>5612</v>
      </c>
      <c r="AX3981" s="9" t="s">
        <v>5612</v>
      </c>
      <c r="AY3981" s="9" t="s">
        <v>5612</v>
      </c>
      <c r="AZ3981" s="9" t="s">
        <v>5612</v>
      </c>
    </row>
    <row r="3982" spans="1:52" x14ac:dyDescent="0.2">
      <c r="A3982" s="38" t="s">
        <v>44</v>
      </c>
      <c r="B3982" s="7">
        <v>2013</v>
      </c>
      <c r="C3982" s="3" t="s">
        <v>63</v>
      </c>
      <c r="D3982" t="s">
        <v>398</v>
      </c>
      <c r="E3982" t="s">
        <v>4491</v>
      </c>
      <c r="F3982">
        <v>10</v>
      </c>
      <c r="G3982">
        <v>5</v>
      </c>
      <c r="H3982">
        <v>5</v>
      </c>
      <c r="I3982">
        <v>5</v>
      </c>
      <c r="J3982">
        <v>5</v>
      </c>
      <c r="K3982">
        <v>5</v>
      </c>
      <c r="L3982">
        <v>5</v>
      </c>
      <c r="M3982">
        <v>5</v>
      </c>
      <c r="N3982">
        <v>5</v>
      </c>
      <c r="O3982">
        <v>5</v>
      </c>
      <c r="P3982">
        <v>55</v>
      </c>
      <c r="Q3982">
        <v>15</v>
      </c>
      <c r="R3982">
        <v>58935</v>
      </c>
      <c r="S3982">
        <v>111735</v>
      </c>
      <c r="T3982">
        <v>116640</v>
      </c>
      <c r="U3982">
        <v>107354</v>
      </c>
      <c r="V3982">
        <v>93967</v>
      </c>
      <c r="W3982">
        <v>114209</v>
      </c>
      <c r="X3982">
        <v>102882</v>
      </c>
      <c r="Y3982">
        <v>59962</v>
      </c>
      <c r="Z3982">
        <v>39910</v>
      </c>
      <c r="AA3982">
        <v>19604</v>
      </c>
      <c r="AB3982">
        <v>825198</v>
      </c>
      <c r="AC3982">
        <v>119476</v>
      </c>
      <c r="AD3982" s="9">
        <v>1.6967845931958937E-4</v>
      </c>
      <c r="AE3982" s="9">
        <v>4.4748735848212291E-5</v>
      </c>
      <c r="AF3982" s="9">
        <v>4.286694101508916E-5</v>
      </c>
      <c r="AG3982" s="9">
        <v>4.6574883097043427E-5</v>
      </c>
      <c r="AH3982" s="9">
        <v>5.3210169527600115E-5</v>
      </c>
      <c r="AI3982" s="9">
        <v>4.3779386913465665E-5</v>
      </c>
      <c r="AJ3982" s="9">
        <v>4.8599366264263913E-5</v>
      </c>
      <c r="AK3982" s="9">
        <v>8.3386144558220203E-5</v>
      </c>
      <c r="AL3982" s="9">
        <v>1.2528188423953897E-4</v>
      </c>
      <c r="AM3982" s="9">
        <v>2.5504998979800043E-4</v>
      </c>
      <c r="AN3982" s="9">
        <v>6.6650670505745294E-5</v>
      </c>
      <c r="AO3982" s="9">
        <v>1.255482272590311E-4</v>
      </c>
      <c r="AP3982" s="8">
        <v>1E-3</v>
      </c>
      <c r="AQ3982" s="8" t="s">
        <v>5612</v>
      </c>
      <c r="AR3982" s="37">
        <v>5.7000000000000002E-2</v>
      </c>
      <c r="AS3982" s="37">
        <v>7.400000000000001E-2</v>
      </c>
      <c r="AT3982" s="37">
        <v>0.13400000000000001</v>
      </c>
      <c r="AU3982" s="9" t="s">
        <v>5612</v>
      </c>
      <c r="AV3982" s="9" t="s">
        <v>5612</v>
      </c>
      <c r="AW3982" s="9" t="s">
        <v>5612</v>
      </c>
      <c r="AX3982" s="9" t="s">
        <v>5612</v>
      </c>
      <c r="AY3982" s="9" t="s">
        <v>5612</v>
      </c>
      <c r="AZ3982" s="9" t="s">
        <v>5612</v>
      </c>
    </row>
    <row r="3983" spans="1:52" x14ac:dyDescent="0.2">
      <c r="A3983" s="38" t="s">
        <v>44</v>
      </c>
      <c r="B3983" s="7">
        <v>2013</v>
      </c>
      <c r="C3983" s="3" t="s">
        <v>64</v>
      </c>
      <c r="D3983" t="s">
        <v>398</v>
      </c>
      <c r="E3983" t="s">
        <v>4492</v>
      </c>
      <c r="F3983">
        <v>10</v>
      </c>
      <c r="G3983">
        <v>5</v>
      </c>
      <c r="H3983">
        <v>5</v>
      </c>
      <c r="I3983">
        <v>5</v>
      </c>
      <c r="J3983">
        <v>5</v>
      </c>
      <c r="K3983">
        <v>5</v>
      </c>
      <c r="L3983">
        <v>5</v>
      </c>
      <c r="M3983">
        <v>5</v>
      </c>
      <c r="N3983">
        <v>5</v>
      </c>
      <c r="O3983">
        <v>5</v>
      </c>
      <c r="P3983">
        <v>55</v>
      </c>
      <c r="Q3983">
        <v>15</v>
      </c>
      <c r="R3983">
        <v>58935</v>
      </c>
      <c r="S3983">
        <v>111735</v>
      </c>
      <c r="T3983">
        <v>116640</v>
      </c>
      <c r="U3983">
        <v>107354</v>
      </c>
      <c r="V3983">
        <v>93967</v>
      </c>
      <c r="W3983">
        <v>114209</v>
      </c>
      <c r="X3983">
        <v>102882</v>
      </c>
      <c r="Y3983">
        <v>59962</v>
      </c>
      <c r="Z3983">
        <v>39910</v>
      </c>
      <c r="AA3983">
        <v>19604</v>
      </c>
      <c r="AB3983">
        <v>825198</v>
      </c>
      <c r="AC3983">
        <v>119476</v>
      </c>
      <c r="AD3983" s="9">
        <v>1.6967845931958937E-4</v>
      </c>
      <c r="AE3983" s="9">
        <v>4.4748735848212291E-5</v>
      </c>
      <c r="AF3983" s="9">
        <v>4.286694101508916E-5</v>
      </c>
      <c r="AG3983" s="9">
        <v>4.6574883097043427E-5</v>
      </c>
      <c r="AH3983" s="9">
        <v>5.3210169527600115E-5</v>
      </c>
      <c r="AI3983" s="9">
        <v>4.3779386913465665E-5</v>
      </c>
      <c r="AJ3983" s="9">
        <v>4.8599366264263913E-5</v>
      </c>
      <c r="AK3983" s="9">
        <v>8.3386144558220203E-5</v>
      </c>
      <c r="AL3983" s="9">
        <v>1.2528188423953897E-4</v>
      </c>
      <c r="AM3983" s="9">
        <v>2.5504998979800043E-4</v>
      </c>
      <c r="AN3983" s="9">
        <v>6.6650670505745294E-5</v>
      </c>
      <c r="AO3983" s="9">
        <v>1.255482272590311E-4</v>
      </c>
      <c r="AP3983" s="8">
        <v>3.96E-3</v>
      </c>
      <c r="AQ3983" s="8" t="s">
        <v>5612</v>
      </c>
      <c r="AR3983" s="37">
        <v>0.36100000000000004</v>
      </c>
      <c r="AS3983" s="37">
        <v>0.49299999999999999</v>
      </c>
      <c r="AT3983" s="37">
        <v>0.38</v>
      </c>
      <c r="AU3983" s="9" t="s">
        <v>5612</v>
      </c>
      <c r="AV3983" s="9" t="s">
        <v>5612</v>
      </c>
      <c r="AW3983" s="9" t="s">
        <v>5612</v>
      </c>
      <c r="AX3983" s="9" t="s">
        <v>5612</v>
      </c>
      <c r="AY3983" s="9" t="s">
        <v>5612</v>
      </c>
      <c r="AZ3983" s="9" t="s">
        <v>5612</v>
      </c>
    </row>
    <row r="3984" spans="1:52" x14ac:dyDescent="0.2">
      <c r="A3984" s="38" t="s">
        <v>44</v>
      </c>
      <c r="B3984" s="7">
        <v>2013</v>
      </c>
      <c r="C3984" s="3" t="s">
        <v>65</v>
      </c>
      <c r="D3984" t="s">
        <v>398</v>
      </c>
      <c r="E3984" t="s">
        <v>4493</v>
      </c>
      <c r="F3984">
        <v>10</v>
      </c>
      <c r="G3984">
        <v>5</v>
      </c>
      <c r="H3984">
        <v>5</v>
      </c>
      <c r="I3984">
        <v>5</v>
      </c>
      <c r="J3984">
        <v>5</v>
      </c>
      <c r="K3984">
        <v>5</v>
      </c>
      <c r="L3984">
        <v>5</v>
      </c>
      <c r="M3984">
        <v>5</v>
      </c>
      <c r="N3984">
        <v>5</v>
      </c>
      <c r="O3984">
        <v>5</v>
      </c>
      <c r="P3984">
        <v>55</v>
      </c>
      <c r="Q3984">
        <v>15</v>
      </c>
      <c r="R3984">
        <v>58935</v>
      </c>
      <c r="S3984">
        <v>111735</v>
      </c>
      <c r="T3984">
        <v>116640</v>
      </c>
      <c r="U3984">
        <v>107354</v>
      </c>
      <c r="V3984">
        <v>93967</v>
      </c>
      <c r="W3984">
        <v>114209</v>
      </c>
      <c r="X3984">
        <v>102882</v>
      </c>
      <c r="Y3984">
        <v>59962</v>
      </c>
      <c r="Z3984">
        <v>39910</v>
      </c>
      <c r="AA3984">
        <v>19604</v>
      </c>
      <c r="AB3984">
        <v>825198</v>
      </c>
      <c r="AC3984">
        <v>119476</v>
      </c>
      <c r="AD3984" s="9">
        <v>1.6967845931958937E-4</v>
      </c>
      <c r="AE3984" s="9">
        <v>4.4748735848212291E-5</v>
      </c>
      <c r="AF3984" s="9">
        <v>4.286694101508916E-5</v>
      </c>
      <c r="AG3984" s="9">
        <v>4.6574883097043427E-5</v>
      </c>
      <c r="AH3984" s="9">
        <v>5.3210169527600115E-5</v>
      </c>
      <c r="AI3984" s="9">
        <v>4.3779386913465665E-5</v>
      </c>
      <c r="AJ3984" s="9">
        <v>4.8599366264263913E-5</v>
      </c>
      <c r="AK3984" s="9">
        <v>8.3386144558220203E-5</v>
      </c>
      <c r="AL3984" s="9">
        <v>1.2528188423953897E-4</v>
      </c>
      <c r="AM3984" s="9">
        <v>2.5504998979800043E-4</v>
      </c>
      <c r="AN3984" s="9">
        <v>6.6650670505745294E-5</v>
      </c>
      <c r="AO3984" s="9">
        <v>1.255482272590311E-4</v>
      </c>
      <c r="AP3984" s="8">
        <v>5.6750000000000004E-3</v>
      </c>
      <c r="AQ3984" s="8">
        <v>0.93500000000000005</v>
      </c>
      <c r="AR3984" s="37">
        <v>0.50600000000000001</v>
      </c>
      <c r="AS3984" s="37">
        <v>0.66700000000000004</v>
      </c>
      <c r="AT3984" s="37">
        <v>0.61299999999999999</v>
      </c>
      <c r="AU3984" s="9" t="s">
        <v>5612</v>
      </c>
      <c r="AV3984" s="9" t="s">
        <v>5612</v>
      </c>
      <c r="AW3984" s="9" t="s">
        <v>5612</v>
      </c>
      <c r="AX3984" s="9" t="s">
        <v>5612</v>
      </c>
      <c r="AY3984" s="9" t="s">
        <v>5612</v>
      </c>
      <c r="AZ3984" s="9" t="s">
        <v>5612</v>
      </c>
    </row>
    <row r="3985" spans="1:52" x14ac:dyDescent="0.2">
      <c r="A3985" s="38" t="s">
        <v>44</v>
      </c>
      <c r="B3985" s="7">
        <v>2013</v>
      </c>
      <c r="C3985" s="3" t="s">
        <v>66</v>
      </c>
      <c r="D3985" t="s">
        <v>398</v>
      </c>
      <c r="E3985" t="s">
        <v>4494</v>
      </c>
      <c r="F3985">
        <v>10</v>
      </c>
      <c r="G3985">
        <v>5</v>
      </c>
      <c r="H3985">
        <v>5</v>
      </c>
      <c r="I3985">
        <v>5</v>
      </c>
      <c r="J3985">
        <v>5</v>
      </c>
      <c r="K3985">
        <v>5</v>
      </c>
      <c r="L3985">
        <v>5</v>
      </c>
      <c r="M3985">
        <v>5</v>
      </c>
      <c r="N3985">
        <v>5</v>
      </c>
      <c r="O3985">
        <v>10</v>
      </c>
      <c r="P3985">
        <v>60</v>
      </c>
      <c r="Q3985">
        <v>20</v>
      </c>
      <c r="R3985">
        <v>58935</v>
      </c>
      <c r="S3985">
        <v>111735</v>
      </c>
      <c r="T3985">
        <v>116640</v>
      </c>
      <c r="U3985">
        <v>107354</v>
      </c>
      <c r="V3985">
        <v>93967</v>
      </c>
      <c r="W3985">
        <v>114209</v>
      </c>
      <c r="X3985">
        <v>102882</v>
      </c>
      <c r="Y3985">
        <v>59962</v>
      </c>
      <c r="Z3985">
        <v>39910</v>
      </c>
      <c r="AA3985">
        <v>19604</v>
      </c>
      <c r="AB3985">
        <v>825198</v>
      </c>
      <c r="AC3985">
        <v>119476</v>
      </c>
      <c r="AD3985" s="9">
        <v>1.6967845931958937E-4</v>
      </c>
      <c r="AE3985" s="9">
        <v>4.4748735848212291E-5</v>
      </c>
      <c r="AF3985" s="9">
        <v>4.286694101508916E-5</v>
      </c>
      <c r="AG3985" s="9">
        <v>4.6574883097043427E-5</v>
      </c>
      <c r="AH3985" s="9">
        <v>5.3210169527600115E-5</v>
      </c>
      <c r="AI3985" s="9">
        <v>4.3779386913465665E-5</v>
      </c>
      <c r="AJ3985" s="9">
        <v>4.8599366264263913E-5</v>
      </c>
      <c r="AK3985" s="9">
        <v>8.3386144558220203E-5</v>
      </c>
      <c r="AL3985" s="9">
        <v>1.2528188423953897E-4</v>
      </c>
      <c r="AM3985" s="9">
        <v>5.1009997959600086E-4</v>
      </c>
      <c r="AN3985" s="9">
        <v>7.2709822369903957E-5</v>
      </c>
      <c r="AO3985" s="9">
        <v>1.6739763634537481E-4</v>
      </c>
      <c r="AP3985" s="8">
        <v>7.4999999999999997E-3</v>
      </c>
      <c r="AQ3985" s="8" t="s">
        <v>5612</v>
      </c>
      <c r="AR3985" s="37">
        <v>0.53600000000000003</v>
      </c>
      <c r="AS3985" s="37">
        <v>0.70599999999999996</v>
      </c>
      <c r="AT3985" s="37">
        <v>0.65400000000000003</v>
      </c>
      <c r="AU3985" s="9" t="s">
        <v>5612</v>
      </c>
      <c r="AV3985" s="9" t="s">
        <v>5612</v>
      </c>
      <c r="AW3985" s="9" t="s">
        <v>5612</v>
      </c>
      <c r="AX3985" s="9" t="s">
        <v>5612</v>
      </c>
      <c r="AY3985" s="9" t="s">
        <v>5612</v>
      </c>
      <c r="AZ3985" s="9" t="s">
        <v>5612</v>
      </c>
    </row>
    <row r="3986" spans="1:52" x14ac:dyDescent="0.2">
      <c r="A3986" s="38" t="s">
        <v>44</v>
      </c>
      <c r="B3986" s="7">
        <v>2014</v>
      </c>
      <c r="C3986" s="3" t="s">
        <v>55</v>
      </c>
      <c r="D3986" t="s">
        <v>399</v>
      </c>
      <c r="E3986" t="s">
        <v>4495</v>
      </c>
      <c r="F3986">
        <v>10</v>
      </c>
      <c r="G3986">
        <v>5</v>
      </c>
      <c r="H3986">
        <v>5</v>
      </c>
      <c r="I3986">
        <v>5</v>
      </c>
      <c r="J3986">
        <v>5</v>
      </c>
      <c r="K3986">
        <v>5</v>
      </c>
      <c r="L3986">
        <v>5</v>
      </c>
      <c r="M3986">
        <v>5</v>
      </c>
      <c r="N3986">
        <v>5</v>
      </c>
      <c r="O3986">
        <v>5</v>
      </c>
      <c r="P3986">
        <v>55</v>
      </c>
      <c r="Q3986">
        <v>15</v>
      </c>
      <c r="R3986">
        <v>59303</v>
      </c>
      <c r="S3986">
        <v>113115</v>
      </c>
      <c r="T3986">
        <v>117686</v>
      </c>
      <c r="U3986">
        <v>109504</v>
      </c>
      <c r="V3986">
        <v>94677</v>
      </c>
      <c r="W3986">
        <v>111942</v>
      </c>
      <c r="X3986">
        <v>106137</v>
      </c>
      <c r="Y3986">
        <v>62692</v>
      </c>
      <c r="Z3986">
        <v>39912</v>
      </c>
      <c r="AA3986">
        <v>19740</v>
      </c>
      <c r="AB3986">
        <v>834708</v>
      </c>
      <c r="AC3986">
        <v>122344</v>
      </c>
      <c r="AD3986" s="9">
        <v>1.68625533278249E-4</v>
      </c>
      <c r="AE3986" s="9">
        <v>4.4202802457675817E-5</v>
      </c>
      <c r="AF3986" s="9">
        <v>4.2485937154801763E-5</v>
      </c>
      <c r="AG3986" s="9">
        <v>4.5660432495616597E-5</v>
      </c>
      <c r="AH3986" s="9">
        <v>5.2811136812531024E-5</v>
      </c>
      <c r="AI3986" s="9">
        <v>4.4665987743652962E-5</v>
      </c>
      <c r="AJ3986" s="9">
        <v>4.7108925256979185E-5</v>
      </c>
      <c r="AK3986" s="9">
        <v>7.9754992662540677E-5</v>
      </c>
      <c r="AL3986" s="9">
        <v>1.2527560633393466E-4</v>
      </c>
      <c r="AM3986" s="9">
        <v>2.5329280648429586E-4</v>
      </c>
      <c r="AN3986" s="9">
        <v>6.5891305702113793E-5</v>
      </c>
      <c r="AO3986" s="9">
        <v>1.226051134505983E-4</v>
      </c>
      <c r="AP3986" s="8">
        <v>1.17E-2</v>
      </c>
      <c r="AQ3986" s="8" t="s">
        <v>5612</v>
      </c>
      <c r="AR3986" s="37">
        <v>0.56299999999999994</v>
      </c>
      <c r="AS3986" s="37">
        <v>0.71900000000000008</v>
      </c>
      <c r="AT3986" s="37">
        <v>0.67299999999999993</v>
      </c>
      <c r="AU3986" s="9" t="s">
        <v>5612</v>
      </c>
      <c r="AV3986" s="9" t="s">
        <v>5612</v>
      </c>
      <c r="AW3986" s="9" t="s">
        <v>5612</v>
      </c>
      <c r="AX3986" s="9" t="s">
        <v>5612</v>
      </c>
      <c r="AY3986" s="9" t="s">
        <v>5612</v>
      </c>
      <c r="AZ3986" s="9" t="s">
        <v>5612</v>
      </c>
    </row>
    <row r="3987" spans="1:52" x14ac:dyDescent="0.2">
      <c r="A3987" s="38" t="s">
        <v>44</v>
      </c>
      <c r="B3987" s="7">
        <v>2014</v>
      </c>
      <c r="C3987" s="3" t="s">
        <v>56</v>
      </c>
      <c r="D3987" t="s">
        <v>399</v>
      </c>
      <c r="E3987" t="s">
        <v>4496</v>
      </c>
      <c r="F3987">
        <v>10</v>
      </c>
      <c r="G3987">
        <v>5</v>
      </c>
      <c r="H3987">
        <v>5</v>
      </c>
      <c r="I3987">
        <v>5</v>
      </c>
      <c r="J3987">
        <v>5</v>
      </c>
      <c r="K3987">
        <v>5</v>
      </c>
      <c r="L3987">
        <v>5</v>
      </c>
      <c r="M3987">
        <v>5</v>
      </c>
      <c r="N3987">
        <v>5</v>
      </c>
      <c r="O3987">
        <v>10</v>
      </c>
      <c r="P3987">
        <v>60</v>
      </c>
      <c r="Q3987">
        <v>20</v>
      </c>
      <c r="R3987">
        <v>59303</v>
      </c>
      <c r="S3987">
        <v>113115</v>
      </c>
      <c r="T3987">
        <v>117686</v>
      </c>
      <c r="U3987">
        <v>109504</v>
      </c>
      <c r="V3987">
        <v>94677</v>
      </c>
      <c r="W3987">
        <v>111942</v>
      </c>
      <c r="X3987">
        <v>106137</v>
      </c>
      <c r="Y3987">
        <v>62692</v>
      </c>
      <c r="Z3987">
        <v>39912</v>
      </c>
      <c r="AA3987">
        <v>19740</v>
      </c>
      <c r="AB3987">
        <v>834708</v>
      </c>
      <c r="AC3987">
        <v>122344</v>
      </c>
      <c r="AD3987" s="9">
        <v>1.68625533278249E-4</v>
      </c>
      <c r="AE3987" s="9">
        <v>4.4202802457675817E-5</v>
      </c>
      <c r="AF3987" s="9">
        <v>4.2485937154801763E-5</v>
      </c>
      <c r="AG3987" s="9">
        <v>4.5660432495616597E-5</v>
      </c>
      <c r="AH3987" s="9">
        <v>5.2811136812531024E-5</v>
      </c>
      <c r="AI3987" s="9">
        <v>4.4665987743652962E-5</v>
      </c>
      <c r="AJ3987" s="9">
        <v>4.7108925256979185E-5</v>
      </c>
      <c r="AK3987" s="9">
        <v>7.9754992662540677E-5</v>
      </c>
      <c r="AL3987" s="9">
        <v>1.2527560633393466E-4</v>
      </c>
      <c r="AM3987" s="9">
        <v>5.0658561296859173E-4</v>
      </c>
      <c r="AN3987" s="9">
        <v>7.1881424402305954E-5</v>
      </c>
      <c r="AO3987" s="9">
        <v>1.6347348460079775E-4</v>
      </c>
      <c r="AP3987" s="8">
        <v>1.0700000000000001E-2</v>
      </c>
      <c r="AQ3987" s="8" t="s">
        <v>5612</v>
      </c>
      <c r="AR3987" s="37">
        <v>0.56899999999999995</v>
      </c>
      <c r="AS3987" s="37">
        <v>0.72599999999999998</v>
      </c>
      <c r="AT3987" s="37">
        <v>0.67599999999999993</v>
      </c>
      <c r="AU3987" s="9" t="s">
        <v>5612</v>
      </c>
      <c r="AV3987" s="9" t="s">
        <v>5612</v>
      </c>
      <c r="AW3987" s="9" t="s">
        <v>5612</v>
      </c>
      <c r="AX3987" s="9" t="s">
        <v>5612</v>
      </c>
      <c r="AY3987" s="9" t="s">
        <v>5612</v>
      </c>
      <c r="AZ3987" s="9" t="s">
        <v>5612</v>
      </c>
    </row>
    <row r="3988" spans="1:52" x14ac:dyDescent="0.2">
      <c r="A3988" s="38" t="s">
        <v>44</v>
      </c>
      <c r="B3988" s="7">
        <v>2014</v>
      </c>
      <c r="C3988" s="3" t="s">
        <v>57</v>
      </c>
      <c r="D3988" t="s">
        <v>399</v>
      </c>
      <c r="E3988" t="s">
        <v>4497</v>
      </c>
      <c r="F3988">
        <v>10</v>
      </c>
      <c r="G3988">
        <v>5</v>
      </c>
      <c r="H3988">
        <v>5</v>
      </c>
      <c r="I3988">
        <v>5</v>
      </c>
      <c r="J3988">
        <v>5</v>
      </c>
      <c r="K3988">
        <v>5</v>
      </c>
      <c r="L3988">
        <v>5</v>
      </c>
      <c r="M3988">
        <v>5</v>
      </c>
      <c r="N3988">
        <v>5</v>
      </c>
      <c r="O3988">
        <v>10</v>
      </c>
      <c r="P3988">
        <v>60</v>
      </c>
      <c r="Q3988">
        <v>20</v>
      </c>
      <c r="R3988">
        <v>59303</v>
      </c>
      <c r="S3988">
        <v>113115</v>
      </c>
      <c r="T3988">
        <v>117686</v>
      </c>
      <c r="U3988">
        <v>109504</v>
      </c>
      <c r="V3988">
        <v>94677</v>
      </c>
      <c r="W3988">
        <v>111942</v>
      </c>
      <c r="X3988">
        <v>106137</v>
      </c>
      <c r="Y3988">
        <v>62692</v>
      </c>
      <c r="Z3988">
        <v>39912</v>
      </c>
      <c r="AA3988">
        <v>19740</v>
      </c>
      <c r="AB3988">
        <v>834708</v>
      </c>
      <c r="AC3988">
        <v>122344</v>
      </c>
      <c r="AD3988" s="9">
        <v>1.68625533278249E-4</v>
      </c>
      <c r="AE3988" s="9">
        <v>4.4202802457675817E-5</v>
      </c>
      <c r="AF3988" s="9">
        <v>4.2485937154801763E-5</v>
      </c>
      <c r="AG3988" s="9">
        <v>4.5660432495616597E-5</v>
      </c>
      <c r="AH3988" s="9">
        <v>5.2811136812531024E-5</v>
      </c>
      <c r="AI3988" s="9">
        <v>4.4665987743652962E-5</v>
      </c>
      <c r="AJ3988" s="9">
        <v>4.7108925256979185E-5</v>
      </c>
      <c r="AK3988" s="9">
        <v>7.9754992662540677E-5</v>
      </c>
      <c r="AL3988" s="9">
        <v>1.2527560633393466E-4</v>
      </c>
      <c r="AM3988" s="9">
        <v>5.0658561296859173E-4</v>
      </c>
      <c r="AN3988" s="9">
        <v>7.1881424402305954E-5</v>
      </c>
      <c r="AO3988" s="9">
        <v>1.6347348460079775E-4</v>
      </c>
      <c r="AP3988" s="8">
        <v>7.2249999999999997E-3</v>
      </c>
      <c r="AQ3988" s="8" t="s">
        <v>5612</v>
      </c>
      <c r="AR3988" s="37">
        <v>0.57200000000000006</v>
      </c>
      <c r="AS3988" s="37">
        <v>0.72799999999999998</v>
      </c>
      <c r="AT3988" s="37">
        <v>0.67599999999999993</v>
      </c>
      <c r="AU3988" s="9" t="s">
        <v>5612</v>
      </c>
      <c r="AV3988" s="9" t="s">
        <v>5612</v>
      </c>
      <c r="AW3988" s="9" t="s">
        <v>5612</v>
      </c>
      <c r="AX3988" s="9" t="s">
        <v>5612</v>
      </c>
      <c r="AY3988" s="9" t="s">
        <v>5612</v>
      </c>
      <c r="AZ3988" s="9" t="s">
        <v>5612</v>
      </c>
    </row>
    <row r="3989" spans="1:52" x14ac:dyDescent="0.2">
      <c r="A3989" s="38" t="s">
        <v>44</v>
      </c>
      <c r="B3989" s="7">
        <v>2014</v>
      </c>
      <c r="C3989" s="3" t="s">
        <v>58</v>
      </c>
      <c r="D3989" t="s">
        <v>399</v>
      </c>
      <c r="E3989" t="s">
        <v>4498</v>
      </c>
      <c r="F3989">
        <v>10</v>
      </c>
      <c r="G3989">
        <v>5</v>
      </c>
      <c r="H3989">
        <v>5</v>
      </c>
      <c r="I3989">
        <v>5</v>
      </c>
      <c r="J3989">
        <v>5</v>
      </c>
      <c r="K3989">
        <v>5</v>
      </c>
      <c r="L3989">
        <v>5</v>
      </c>
      <c r="M3989">
        <v>5</v>
      </c>
      <c r="N3989">
        <v>5</v>
      </c>
      <c r="O3989">
        <v>5</v>
      </c>
      <c r="P3989">
        <v>55</v>
      </c>
      <c r="Q3989">
        <v>15</v>
      </c>
      <c r="R3989">
        <v>59303</v>
      </c>
      <c r="S3989">
        <v>113115</v>
      </c>
      <c r="T3989">
        <v>117686</v>
      </c>
      <c r="U3989">
        <v>109504</v>
      </c>
      <c r="V3989">
        <v>94677</v>
      </c>
      <c r="W3989">
        <v>111942</v>
      </c>
      <c r="X3989">
        <v>106137</v>
      </c>
      <c r="Y3989">
        <v>62692</v>
      </c>
      <c r="Z3989">
        <v>39912</v>
      </c>
      <c r="AA3989">
        <v>19740</v>
      </c>
      <c r="AB3989">
        <v>834708</v>
      </c>
      <c r="AC3989">
        <v>122344</v>
      </c>
      <c r="AD3989" s="9">
        <v>1.68625533278249E-4</v>
      </c>
      <c r="AE3989" s="9">
        <v>4.4202802457675817E-5</v>
      </c>
      <c r="AF3989" s="9">
        <v>4.2485937154801763E-5</v>
      </c>
      <c r="AG3989" s="9">
        <v>4.5660432495616597E-5</v>
      </c>
      <c r="AH3989" s="9">
        <v>5.2811136812531024E-5</v>
      </c>
      <c r="AI3989" s="9">
        <v>4.4665987743652962E-5</v>
      </c>
      <c r="AJ3989" s="9">
        <v>4.7108925256979185E-5</v>
      </c>
      <c r="AK3989" s="9">
        <v>7.9754992662540677E-5</v>
      </c>
      <c r="AL3989" s="9">
        <v>1.2527560633393466E-4</v>
      </c>
      <c r="AM3989" s="9">
        <v>2.5329280648429586E-4</v>
      </c>
      <c r="AN3989" s="9">
        <v>6.5891305702113793E-5</v>
      </c>
      <c r="AO3989" s="9">
        <v>1.226051134505983E-4</v>
      </c>
      <c r="AP3989" s="8">
        <v>4.7799999999999995E-3</v>
      </c>
      <c r="AQ3989" s="8" t="s">
        <v>5612</v>
      </c>
      <c r="AR3989" s="37">
        <v>0.57399999999999995</v>
      </c>
      <c r="AS3989" s="37">
        <v>0.72799999999999998</v>
      </c>
      <c r="AT3989" s="37">
        <v>0.67599999999999993</v>
      </c>
      <c r="AU3989" s="9" t="s">
        <v>5612</v>
      </c>
      <c r="AV3989" s="9" t="s">
        <v>5612</v>
      </c>
      <c r="AW3989" s="9" t="s">
        <v>5612</v>
      </c>
      <c r="AX3989" s="9" t="s">
        <v>5612</v>
      </c>
      <c r="AY3989" s="9" t="s">
        <v>5612</v>
      </c>
      <c r="AZ3989" s="9" t="s">
        <v>5612</v>
      </c>
    </row>
    <row r="3990" spans="1:52" x14ac:dyDescent="0.2">
      <c r="A3990" s="38" t="s">
        <v>44</v>
      </c>
      <c r="B3990" s="7">
        <v>2014</v>
      </c>
      <c r="C3990" s="3" t="s">
        <v>59</v>
      </c>
      <c r="D3990" t="s">
        <v>399</v>
      </c>
      <c r="E3990" t="s">
        <v>4499</v>
      </c>
      <c r="F3990">
        <v>10</v>
      </c>
      <c r="G3990">
        <v>5</v>
      </c>
      <c r="H3990">
        <v>5</v>
      </c>
      <c r="I3990">
        <v>5</v>
      </c>
      <c r="J3990">
        <v>5</v>
      </c>
      <c r="K3990">
        <v>5</v>
      </c>
      <c r="L3990">
        <v>5</v>
      </c>
      <c r="M3990">
        <v>5</v>
      </c>
      <c r="N3990">
        <v>5</v>
      </c>
      <c r="O3990">
        <v>14</v>
      </c>
      <c r="P3990">
        <v>64</v>
      </c>
      <c r="Q3990">
        <v>24</v>
      </c>
      <c r="R3990">
        <v>59303</v>
      </c>
      <c r="S3990">
        <v>113115</v>
      </c>
      <c r="T3990">
        <v>117686</v>
      </c>
      <c r="U3990">
        <v>109504</v>
      </c>
      <c r="V3990">
        <v>94677</v>
      </c>
      <c r="W3990">
        <v>111942</v>
      </c>
      <c r="X3990">
        <v>106137</v>
      </c>
      <c r="Y3990">
        <v>62692</v>
      </c>
      <c r="Z3990">
        <v>39912</v>
      </c>
      <c r="AA3990">
        <v>19740</v>
      </c>
      <c r="AB3990">
        <v>834708</v>
      </c>
      <c r="AC3990">
        <v>122344</v>
      </c>
      <c r="AD3990" s="9">
        <v>1.68625533278249E-4</v>
      </c>
      <c r="AE3990" s="9">
        <v>4.4202802457675817E-5</v>
      </c>
      <c r="AF3990" s="9">
        <v>4.2485937154801763E-5</v>
      </c>
      <c r="AG3990" s="9">
        <v>4.5660432495616597E-5</v>
      </c>
      <c r="AH3990" s="9">
        <v>5.2811136812531024E-5</v>
      </c>
      <c r="AI3990" s="9">
        <v>4.4665987743652962E-5</v>
      </c>
      <c r="AJ3990" s="9">
        <v>4.7108925256979185E-5</v>
      </c>
      <c r="AK3990" s="9">
        <v>7.9754992662540677E-5</v>
      </c>
      <c r="AL3990" s="9">
        <v>1.2527560633393466E-4</v>
      </c>
      <c r="AM3990" s="9">
        <v>7.0921985815602842E-4</v>
      </c>
      <c r="AN3990" s="9">
        <v>7.6673519362459685E-5</v>
      </c>
      <c r="AO3990" s="9">
        <v>1.9616818152095729E-4</v>
      </c>
      <c r="AP3990" s="8">
        <v>5.1749999999999999E-3</v>
      </c>
      <c r="AQ3990" s="8" t="s">
        <v>5612</v>
      </c>
      <c r="AR3990" s="37">
        <v>0.57399999999999995</v>
      </c>
      <c r="AS3990" s="37">
        <v>0.72799999999999998</v>
      </c>
      <c r="AT3990" s="37">
        <v>0.67599999999999993</v>
      </c>
      <c r="AU3990" s="9" t="s">
        <v>5612</v>
      </c>
      <c r="AV3990" s="9" t="s">
        <v>5612</v>
      </c>
      <c r="AW3990" s="9" t="s">
        <v>5612</v>
      </c>
      <c r="AX3990" s="9" t="s">
        <v>5612</v>
      </c>
      <c r="AY3990" s="9" t="s">
        <v>5612</v>
      </c>
      <c r="AZ3990" s="9" t="s">
        <v>5612</v>
      </c>
    </row>
    <row r="3991" spans="1:52" x14ac:dyDescent="0.2">
      <c r="A3991" s="38" t="s">
        <v>44</v>
      </c>
      <c r="B3991" s="7">
        <v>2014</v>
      </c>
      <c r="C3991" s="3" t="s">
        <v>60</v>
      </c>
      <c r="D3991" t="s">
        <v>399</v>
      </c>
      <c r="E3991" t="s">
        <v>4500</v>
      </c>
      <c r="F3991">
        <v>10</v>
      </c>
      <c r="G3991">
        <v>5</v>
      </c>
      <c r="H3991">
        <v>5</v>
      </c>
      <c r="I3991">
        <v>5</v>
      </c>
      <c r="J3991">
        <v>5</v>
      </c>
      <c r="K3991">
        <v>5</v>
      </c>
      <c r="L3991">
        <v>5</v>
      </c>
      <c r="M3991">
        <v>5</v>
      </c>
      <c r="N3991">
        <v>5</v>
      </c>
      <c r="O3991">
        <v>5</v>
      </c>
      <c r="P3991">
        <v>55</v>
      </c>
      <c r="Q3991">
        <v>15</v>
      </c>
      <c r="R3991">
        <v>59303</v>
      </c>
      <c r="S3991">
        <v>113115</v>
      </c>
      <c r="T3991">
        <v>117686</v>
      </c>
      <c r="U3991">
        <v>109504</v>
      </c>
      <c r="V3991">
        <v>94677</v>
      </c>
      <c r="W3991">
        <v>111942</v>
      </c>
      <c r="X3991">
        <v>106137</v>
      </c>
      <c r="Y3991">
        <v>62692</v>
      </c>
      <c r="Z3991">
        <v>39912</v>
      </c>
      <c r="AA3991">
        <v>19740</v>
      </c>
      <c r="AB3991">
        <v>834708</v>
      </c>
      <c r="AC3991">
        <v>122344</v>
      </c>
      <c r="AD3991" s="9">
        <v>1.68625533278249E-4</v>
      </c>
      <c r="AE3991" s="9">
        <v>4.4202802457675817E-5</v>
      </c>
      <c r="AF3991" s="9">
        <v>4.2485937154801763E-5</v>
      </c>
      <c r="AG3991" s="9">
        <v>4.5660432495616597E-5</v>
      </c>
      <c r="AH3991" s="9">
        <v>5.2811136812531024E-5</v>
      </c>
      <c r="AI3991" s="9">
        <v>4.4665987743652962E-5</v>
      </c>
      <c r="AJ3991" s="9">
        <v>4.7108925256979185E-5</v>
      </c>
      <c r="AK3991" s="9">
        <v>7.9754992662540677E-5</v>
      </c>
      <c r="AL3991" s="9">
        <v>1.2527560633393466E-4</v>
      </c>
      <c r="AM3991" s="9">
        <v>2.5329280648429586E-4</v>
      </c>
      <c r="AN3991" s="9">
        <v>6.5891305702113793E-5</v>
      </c>
      <c r="AO3991" s="9">
        <v>1.226051134505983E-4</v>
      </c>
      <c r="AP3991" s="8">
        <v>2.7499999999999998E-3</v>
      </c>
      <c r="AQ3991" s="8" t="s">
        <v>5612</v>
      </c>
      <c r="AR3991" s="37" t="s">
        <v>5612</v>
      </c>
      <c r="AS3991" s="37" t="s">
        <v>5612</v>
      </c>
      <c r="AT3991" s="37" t="s">
        <v>5612</v>
      </c>
      <c r="AU3991" s="9" t="s">
        <v>5612</v>
      </c>
      <c r="AV3991" s="9" t="s">
        <v>5612</v>
      </c>
      <c r="AW3991" s="9" t="s">
        <v>5612</v>
      </c>
      <c r="AX3991" s="9" t="s">
        <v>5612</v>
      </c>
      <c r="AY3991" s="9" t="s">
        <v>5612</v>
      </c>
      <c r="AZ3991" s="9" t="s">
        <v>5612</v>
      </c>
    </row>
    <row r="3992" spans="1:52" x14ac:dyDescent="0.2">
      <c r="A3992" s="38" t="s">
        <v>44</v>
      </c>
      <c r="B3992" s="7">
        <v>2014</v>
      </c>
      <c r="C3992" s="3" t="s">
        <v>61</v>
      </c>
      <c r="D3992" t="s">
        <v>399</v>
      </c>
      <c r="E3992" t="s">
        <v>4501</v>
      </c>
      <c r="F3992">
        <v>10</v>
      </c>
      <c r="G3992">
        <v>5</v>
      </c>
      <c r="H3992">
        <v>5</v>
      </c>
      <c r="I3992">
        <v>5</v>
      </c>
      <c r="J3992">
        <v>5</v>
      </c>
      <c r="K3992">
        <v>5</v>
      </c>
      <c r="L3992">
        <v>5</v>
      </c>
      <c r="M3992">
        <v>5</v>
      </c>
      <c r="N3992">
        <v>5</v>
      </c>
      <c r="O3992">
        <v>5</v>
      </c>
      <c r="P3992">
        <v>55</v>
      </c>
      <c r="Q3992">
        <v>15</v>
      </c>
      <c r="R3992">
        <v>59303</v>
      </c>
      <c r="S3992">
        <v>113115</v>
      </c>
      <c r="T3992">
        <v>117686</v>
      </c>
      <c r="U3992">
        <v>109504</v>
      </c>
      <c r="V3992">
        <v>94677</v>
      </c>
      <c r="W3992">
        <v>111942</v>
      </c>
      <c r="X3992">
        <v>106137</v>
      </c>
      <c r="Y3992">
        <v>62692</v>
      </c>
      <c r="Z3992">
        <v>39912</v>
      </c>
      <c r="AA3992">
        <v>19740</v>
      </c>
      <c r="AB3992">
        <v>834708</v>
      </c>
      <c r="AC3992">
        <v>122344</v>
      </c>
      <c r="AD3992" s="9">
        <v>1.68625533278249E-4</v>
      </c>
      <c r="AE3992" s="9">
        <v>4.4202802457675817E-5</v>
      </c>
      <c r="AF3992" s="9">
        <v>4.2485937154801763E-5</v>
      </c>
      <c r="AG3992" s="9">
        <v>4.5660432495616597E-5</v>
      </c>
      <c r="AH3992" s="9">
        <v>5.2811136812531024E-5</v>
      </c>
      <c r="AI3992" s="9">
        <v>4.4665987743652962E-5</v>
      </c>
      <c r="AJ3992" s="9">
        <v>4.7108925256979185E-5</v>
      </c>
      <c r="AK3992" s="9">
        <v>7.9754992662540677E-5</v>
      </c>
      <c r="AL3992" s="9">
        <v>1.2527560633393466E-4</v>
      </c>
      <c r="AM3992" s="9">
        <v>2.5329280648429586E-4</v>
      </c>
      <c r="AN3992" s="9">
        <v>6.5891305702113793E-5</v>
      </c>
      <c r="AO3992" s="9">
        <v>1.226051134505983E-4</v>
      </c>
      <c r="AP3992" s="8">
        <v>2.4399999999999999E-3</v>
      </c>
      <c r="AQ3992" s="8" t="s">
        <v>5612</v>
      </c>
      <c r="AR3992" s="37" t="s">
        <v>5612</v>
      </c>
      <c r="AS3992" s="37" t="s">
        <v>5612</v>
      </c>
      <c r="AT3992" s="37" t="s">
        <v>5612</v>
      </c>
      <c r="AU3992" s="9" t="s">
        <v>5612</v>
      </c>
      <c r="AV3992" s="9" t="s">
        <v>5612</v>
      </c>
      <c r="AW3992" s="9" t="s">
        <v>5612</v>
      </c>
      <c r="AX3992" s="9" t="s">
        <v>5612</v>
      </c>
      <c r="AY3992" s="9" t="s">
        <v>5612</v>
      </c>
      <c r="AZ3992" s="9" t="s">
        <v>5612</v>
      </c>
    </row>
    <row r="3993" spans="1:52" x14ac:dyDescent="0.2">
      <c r="A3993" s="38" t="s">
        <v>44</v>
      </c>
      <c r="B3993" s="7">
        <v>2014</v>
      </c>
      <c r="C3993" s="3" t="s">
        <v>62</v>
      </c>
      <c r="D3993" t="s">
        <v>399</v>
      </c>
      <c r="E3993" t="s">
        <v>4502</v>
      </c>
      <c r="F3993">
        <v>10</v>
      </c>
      <c r="G3993">
        <v>5</v>
      </c>
      <c r="H3993">
        <v>5</v>
      </c>
      <c r="I3993">
        <v>5</v>
      </c>
      <c r="J3993">
        <v>5</v>
      </c>
      <c r="K3993">
        <v>5</v>
      </c>
      <c r="L3993">
        <v>5</v>
      </c>
      <c r="M3993">
        <v>5</v>
      </c>
      <c r="N3993">
        <v>5</v>
      </c>
      <c r="O3993">
        <v>5</v>
      </c>
      <c r="P3993">
        <v>55</v>
      </c>
      <c r="Q3993">
        <v>15</v>
      </c>
      <c r="R3993">
        <v>59303</v>
      </c>
      <c r="S3993">
        <v>113115</v>
      </c>
      <c r="T3993">
        <v>117686</v>
      </c>
      <c r="U3993">
        <v>109504</v>
      </c>
      <c r="V3993">
        <v>94677</v>
      </c>
      <c r="W3993">
        <v>111942</v>
      </c>
      <c r="X3993">
        <v>106137</v>
      </c>
      <c r="Y3993">
        <v>62692</v>
      </c>
      <c r="Z3993">
        <v>39912</v>
      </c>
      <c r="AA3993">
        <v>19740</v>
      </c>
      <c r="AB3993">
        <v>834708</v>
      </c>
      <c r="AC3993">
        <v>122344</v>
      </c>
      <c r="AD3993" s="9">
        <v>1.68625533278249E-4</v>
      </c>
      <c r="AE3993" s="9">
        <v>4.4202802457675817E-5</v>
      </c>
      <c r="AF3993" s="9">
        <v>4.2485937154801763E-5</v>
      </c>
      <c r="AG3993" s="9">
        <v>4.5660432495616597E-5</v>
      </c>
      <c r="AH3993" s="9">
        <v>5.2811136812531024E-5</v>
      </c>
      <c r="AI3993" s="9">
        <v>4.4665987743652962E-5</v>
      </c>
      <c r="AJ3993" s="9">
        <v>4.7108925256979185E-5</v>
      </c>
      <c r="AK3993" s="9">
        <v>7.9754992662540677E-5</v>
      </c>
      <c r="AL3993" s="9">
        <v>1.2527560633393466E-4</v>
      </c>
      <c r="AM3993" s="9">
        <v>2.5329280648429586E-4</v>
      </c>
      <c r="AN3993" s="9">
        <v>6.5891305702113793E-5</v>
      </c>
      <c r="AO3993" s="9">
        <v>1.226051134505983E-4</v>
      </c>
      <c r="AP3993" s="8">
        <v>3.3E-3</v>
      </c>
      <c r="AQ3993" s="8" t="s">
        <v>5612</v>
      </c>
      <c r="AR3993" s="37">
        <v>1.1000000000000001E-2</v>
      </c>
      <c r="AS3993" s="37">
        <v>0</v>
      </c>
      <c r="AT3993" s="37">
        <v>3.7000000000000005E-2</v>
      </c>
      <c r="AU3993" s="9" t="s">
        <v>5612</v>
      </c>
      <c r="AV3993" s="9" t="s">
        <v>5612</v>
      </c>
      <c r="AW3993" s="9" t="s">
        <v>5612</v>
      </c>
      <c r="AX3993" s="9" t="s">
        <v>5612</v>
      </c>
      <c r="AY3993" s="9" t="s">
        <v>5612</v>
      </c>
      <c r="AZ3993" s="9" t="s">
        <v>5612</v>
      </c>
    </row>
    <row r="3994" spans="1:52" x14ac:dyDescent="0.2">
      <c r="A3994" s="38" t="s">
        <v>44</v>
      </c>
      <c r="B3994" s="7">
        <v>2014</v>
      </c>
      <c r="C3994" s="3" t="s">
        <v>63</v>
      </c>
      <c r="D3994" t="s">
        <v>399</v>
      </c>
      <c r="E3994" t="s">
        <v>4503</v>
      </c>
      <c r="F3994">
        <v>10</v>
      </c>
      <c r="G3994">
        <v>5</v>
      </c>
      <c r="H3994">
        <v>5</v>
      </c>
      <c r="I3994">
        <v>5</v>
      </c>
      <c r="J3994">
        <v>5</v>
      </c>
      <c r="K3994">
        <v>5</v>
      </c>
      <c r="L3994">
        <v>5</v>
      </c>
      <c r="M3994">
        <v>5</v>
      </c>
      <c r="N3994">
        <v>5</v>
      </c>
      <c r="O3994">
        <v>12</v>
      </c>
      <c r="P3994">
        <v>62</v>
      </c>
      <c r="Q3994">
        <v>22</v>
      </c>
      <c r="R3994">
        <v>59303</v>
      </c>
      <c r="S3994">
        <v>113115</v>
      </c>
      <c r="T3994">
        <v>117686</v>
      </c>
      <c r="U3994">
        <v>109504</v>
      </c>
      <c r="V3994">
        <v>94677</v>
      </c>
      <c r="W3994">
        <v>111942</v>
      </c>
      <c r="X3994">
        <v>106137</v>
      </c>
      <c r="Y3994">
        <v>62692</v>
      </c>
      <c r="Z3994">
        <v>39912</v>
      </c>
      <c r="AA3994">
        <v>19740</v>
      </c>
      <c r="AB3994">
        <v>834708</v>
      </c>
      <c r="AC3994">
        <v>122344</v>
      </c>
      <c r="AD3994" s="9">
        <v>1.68625533278249E-4</v>
      </c>
      <c r="AE3994" s="9">
        <v>4.4202802457675817E-5</v>
      </c>
      <c r="AF3994" s="9">
        <v>4.2485937154801763E-5</v>
      </c>
      <c r="AG3994" s="9">
        <v>4.5660432495616597E-5</v>
      </c>
      <c r="AH3994" s="9">
        <v>5.2811136812531024E-5</v>
      </c>
      <c r="AI3994" s="9">
        <v>4.4665987743652962E-5</v>
      </c>
      <c r="AJ3994" s="9">
        <v>4.7108925256979185E-5</v>
      </c>
      <c r="AK3994" s="9">
        <v>7.9754992662540677E-5</v>
      </c>
      <c r="AL3994" s="9">
        <v>1.2527560633393466E-4</v>
      </c>
      <c r="AM3994" s="9">
        <v>6.0790273556231007E-4</v>
      </c>
      <c r="AN3994" s="9">
        <v>7.4277471882382826E-5</v>
      </c>
      <c r="AO3994" s="9">
        <v>1.7982083306087752E-4</v>
      </c>
      <c r="AP3994" s="8">
        <v>3.1749999999999999E-3</v>
      </c>
      <c r="AQ3994" s="8" t="s">
        <v>5612</v>
      </c>
      <c r="AR3994" s="37">
        <v>6.0999999999999999E-2</v>
      </c>
      <c r="AS3994" s="37">
        <v>7.8E-2</v>
      </c>
      <c r="AT3994" s="37">
        <v>0.14699999999999999</v>
      </c>
      <c r="AU3994" s="9" t="s">
        <v>5612</v>
      </c>
      <c r="AV3994" s="9" t="s">
        <v>5612</v>
      </c>
      <c r="AW3994" s="9" t="s">
        <v>5612</v>
      </c>
      <c r="AX3994" s="9" t="s">
        <v>5612</v>
      </c>
      <c r="AY3994" s="9" t="s">
        <v>5612</v>
      </c>
      <c r="AZ3994" s="9" t="s">
        <v>5612</v>
      </c>
    </row>
    <row r="3995" spans="1:52" x14ac:dyDescent="0.2">
      <c r="A3995" s="38" t="s">
        <v>44</v>
      </c>
      <c r="B3995" s="7">
        <v>2014</v>
      </c>
      <c r="C3995" s="3" t="s">
        <v>64</v>
      </c>
      <c r="D3995" t="s">
        <v>399</v>
      </c>
      <c r="E3995" t="s">
        <v>4504</v>
      </c>
      <c r="F3995">
        <v>10</v>
      </c>
      <c r="G3995">
        <v>5</v>
      </c>
      <c r="H3995">
        <v>5</v>
      </c>
      <c r="I3995">
        <v>5</v>
      </c>
      <c r="J3995">
        <v>5</v>
      </c>
      <c r="K3995">
        <v>5</v>
      </c>
      <c r="L3995">
        <v>5</v>
      </c>
      <c r="M3995">
        <v>5</v>
      </c>
      <c r="N3995">
        <v>5</v>
      </c>
      <c r="O3995">
        <v>11</v>
      </c>
      <c r="P3995">
        <v>61</v>
      </c>
      <c r="Q3995">
        <v>21</v>
      </c>
      <c r="R3995">
        <v>59303</v>
      </c>
      <c r="S3995">
        <v>113115</v>
      </c>
      <c r="T3995">
        <v>117686</v>
      </c>
      <c r="U3995">
        <v>109504</v>
      </c>
      <c r="V3995">
        <v>94677</v>
      </c>
      <c r="W3995">
        <v>111942</v>
      </c>
      <c r="X3995">
        <v>106137</v>
      </c>
      <c r="Y3995">
        <v>62692</v>
      </c>
      <c r="Z3995">
        <v>39912</v>
      </c>
      <c r="AA3995">
        <v>19740</v>
      </c>
      <c r="AB3995">
        <v>834708</v>
      </c>
      <c r="AC3995">
        <v>122344</v>
      </c>
      <c r="AD3995" s="9">
        <v>1.68625533278249E-4</v>
      </c>
      <c r="AE3995" s="9">
        <v>4.4202802457675817E-5</v>
      </c>
      <c r="AF3995" s="9">
        <v>4.2485937154801763E-5</v>
      </c>
      <c r="AG3995" s="9">
        <v>4.5660432495616597E-5</v>
      </c>
      <c r="AH3995" s="9">
        <v>5.2811136812531024E-5</v>
      </c>
      <c r="AI3995" s="9">
        <v>4.4665987743652962E-5</v>
      </c>
      <c r="AJ3995" s="9">
        <v>4.7108925256979185E-5</v>
      </c>
      <c r="AK3995" s="9">
        <v>7.9754992662540677E-5</v>
      </c>
      <c r="AL3995" s="9">
        <v>1.2527560633393466E-4</v>
      </c>
      <c r="AM3995" s="9">
        <v>5.5724417426545084E-4</v>
      </c>
      <c r="AN3995" s="9">
        <v>7.3079448142344383E-5</v>
      </c>
      <c r="AO3995" s="9">
        <v>1.7164715883083765E-4</v>
      </c>
      <c r="AP3995" s="8">
        <v>4.8800000000000007E-3</v>
      </c>
      <c r="AQ3995" s="8" t="s">
        <v>5612</v>
      </c>
      <c r="AR3995" s="37">
        <v>0.36399999999999999</v>
      </c>
      <c r="AS3995" s="37">
        <v>0.498</v>
      </c>
      <c r="AT3995" s="37">
        <v>0.43700000000000006</v>
      </c>
      <c r="AU3995" s="9" t="s">
        <v>5612</v>
      </c>
      <c r="AV3995" s="9" t="s">
        <v>5612</v>
      </c>
      <c r="AW3995" s="9" t="s">
        <v>5612</v>
      </c>
      <c r="AX3995" s="9" t="s">
        <v>5612</v>
      </c>
      <c r="AY3995" s="9" t="s">
        <v>5612</v>
      </c>
      <c r="AZ3995" s="9" t="s">
        <v>5612</v>
      </c>
    </row>
    <row r="3996" spans="1:52" x14ac:dyDescent="0.2">
      <c r="A3996" s="38" t="s">
        <v>44</v>
      </c>
      <c r="B3996" s="7">
        <v>2014</v>
      </c>
      <c r="C3996" s="3" t="s">
        <v>65</v>
      </c>
      <c r="D3996" t="s">
        <v>399</v>
      </c>
      <c r="E3996" t="s">
        <v>4505</v>
      </c>
      <c r="F3996">
        <v>10</v>
      </c>
      <c r="G3996">
        <v>5</v>
      </c>
      <c r="H3996">
        <v>5</v>
      </c>
      <c r="I3996">
        <v>5</v>
      </c>
      <c r="J3996">
        <v>5</v>
      </c>
      <c r="K3996">
        <v>5</v>
      </c>
      <c r="L3996">
        <v>5</v>
      </c>
      <c r="M3996">
        <v>5</v>
      </c>
      <c r="N3996">
        <v>5</v>
      </c>
      <c r="O3996">
        <v>5</v>
      </c>
      <c r="P3996">
        <v>55</v>
      </c>
      <c r="Q3996">
        <v>15</v>
      </c>
      <c r="R3996">
        <v>59303</v>
      </c>
      <c r="S3996">
        <v>113115</v>
      </c>
      <c r="T3996">
        <v>117686</v>
      </c>
      <c r="U3996">
        <v>109504</v>
      </c>
      <c r="V3996">
        <v>94677</v>
      </c>
      <c r="W3996">
        <v>111942</v>
      </c>
      <c r="X3996">
        <v>106137</v>
      </c>
      <c r="Y3996">
        <v>62692</v>
      </c>
      <c r="Z3996">
        <v>39912</v>
      </c>
      <c r="AA3996">
        <v>19740</v>
      </c>
      <c r="AB3996">
        <v>834708</v>
      </c>
      <c r="AC3996">
        <v>122344</v>
      </c>
      <c r="AD3996" s="9">
        <v>1.68625533278249E-4</v>
      </c>
      <c r="AE3996" s="9">
        <v>4.4202802457675817E-5</v>
      </c>
      <c r="AF3996" s="9">
        <v>4.2485937154801763E-5</v>
      </c>
      <c r="AG3996" s="9">
        <v>4.5660432495616597E-5</v>
      </c>
      <c r="AH3996" s="9">
        <v>5.2811136812531024E-5</v>
      </c>
      <c r="AI3996" s="9">
        <v>4.4665987743652962E-5</v>
      </c>
      <c r="AJ3996" s="9">
        <v>4.7108925256979185E-5</v>
      </c>
      <c r="AK3996" s="9">
        <v>7.9754992662540677E-5</v>
      </c>
      <c r="AL3996" s="9">
        <v>1.2527560633393466E-4</v>
      </c>
      <c r="AM3996" s="9">
        <v>2.5329280648429586E-4</v>
      </c>
      <c r="AN3996" s="9">
        <v>6.5891305702113793E-5</v>
      </c>
      <c r="AO3996" s="9">
        <v>1.226051134505983E-4</v>
      </c>
      <c r="AP3996" s="8">
        <v>5.0750000000000005E-3</v>
      </c>
      <c r="AQ3996" s="8">
        <v>0.94299999999999995</v>
      </c>
      <c r="AR3996" s="37">
        <v>0.52600000000000002</v>
      </c>
      <c r="AS3996" s="37">
        <v>0.67</v>
      </c>
      <c r="AT3996" s="37">
        <v>0.66900000000000004</v>
      </c>
      <c r="AU3996" s="9" t="s">
        <v>5612</v>
      </c>
      <c r="AV3996" s="9" t="s">
        <v>5612</v>
      </c>
      <c r="AW3996" s="9" t="s">
        <v>5612</v>
      </c>
      <c r="AX3996" s="9" t="s">
        <v>5612</v>
      </c>
      <c r="AY3996" s="9" t="s">
        <v>5612</v>
      </c>
      <c r="AZ3996" s="9" t="s">
        <v>5612</v>
      </c>
    </row>
    <row r="3997" spans="1:52" x14ac:dyDescent="0.2">
      <c r="A3997" s="38" t="s">
        <v>44</v>
      </c>
      <c r="B3997" s="7">
        <v>2014</v>
      </c>
      <c r="C3997" s="3" t="s">
        <v>66</v>
      </c>
      <c r="D3997" t="s">
        <v>399</v>
      </c>
      <c r="E3997" t="s">
        <v>4506</v>
      </c>
      <c r="F3997">
        <v>10</v>
      </c>
      <c r="G3997">
        <v>5</v>
      </c>
      <c r="H3997">
        <v>5</v>
      </c>
      <c r="I3997">
        <v>5</v>
      </c>
      <c r="J3997">
        <v>5</v>
      </c>
      <c r="K3997">
        <v>5</v>
      </c>
      <c r="L3997">
        <v>5</v>
      </c>
      <c r="M3997">
        <v>5</v>
      </c>
      <c r="N3997">
        <v>5</v>
      </c>
      <c r="O3997">
        <v>12</v>
      </c>
      <c r="P3997">
        <v>62</v>
      </c>
      <c r="Q3997">
        <v>22</v>
      </c>
      <c r="R3997">
        <v>59303</v>
      </c>
      <c r="S3997">
        <v>113115</v>
      </c>
      <c r="T3997">
        <v>117686</v>
      </c>
      <c r="U3997">
        <v>109504</v>
      </c>
      <c r="V3997">
        <v>94677</v>
      </c>
      <c r="W3997">
        <v>111942</v>
      </c>
      <c r="X3997">
        <v>106137</v>
      </c>
      <c r="Y3997">
        <v>62692</v>
      </c>
      <c r="Z3997">
        <v>39912</v>
      </c>
      <c r="AA3997">
        <v>19740</v>
      </c>
      <c r="AB3997">
        <v>834708</v>
      </c>
      <c r="AC3997">
        <v>122344</v>
      </c>
      <c r="AD3997" s="9">
        <v>1.68625533278249E-4</v>
      </c>
      <c r="AE3997" s="9">
        <v>4.4202802457675817E-5</v>
      </c>
      <c r="AF3997" s="9">
        <v>4.2485937154801763E-5</v>
      </c>
      <c r="AG3997" s="9">
        <v>4.5660432495616597E-5</v>
      </c>
      <c r="AH3997" s="9">
        <v>5.2811136812531024E-5</v>
      </c>
      <c r="AI3997" s="9">
        <v>4.4665987743652962E-5</v>
      </c>
      <c r="AJ3997" s="9">
        <v>4.7108925256979185E-5</v>
      </c>
      <c r="AK3997" s="9">
        <v>7.9754992662540677E-5</v>
      </c>
      <c r="AL3997" s="9">
        <v>1.2527560633393466E-4</v>
      </c>
      <c r="AM3997" s="9">
        <v>6.0790273556231007E-4</v>
      </c>
      <c r="AN3997" s="9">
        <v>7.4277471882382826E-5</v>
      </c>
      <c r="AO3997" s="9">
        <v>1.7982083306087752E-4</v>
      </c>
      <c r="AP3997" s="8">
        <v>1.0339999999999998E-2</v>
      </c>
      <c r="AQ3997" s="8" t="s">
        <v>5612</v>
      </c>
      <c r="AR3997" s="37">
        <v>0.56000000000000005</v>
      </c>
      <c r="AS3997" s="37">
        <v>0.69400000000000006</v>
      </c>
      <c r="AT3997" s="37">
        <v>0.70700000000000007</v>
      </c>
      <c r="AU3997" s="9" t="s">
        <v>5612</v>
      </c>
      <c r="AV3997" s="9" t="s">
        <v>5612</v>
      </c>
      <c r="AW3997" s="9" t="s">
        <v>5612</v>
      </c>
      <c r="AX3997" s="9" t="s">
        <v>5612</v>
      </c>
      <c r="AY3997" s="9" t="s">
        <v>5612</v>
      </c>
      <c r="AZ3997" s="9" t="s">
        <v>5612</v>
      </c>
    </row>
    <row r="3998" spans="1:52" x14ac:dyDescent="0.2">
      <c r="A3998" s="38" t="s">
        <v>44</v>
      </c>
      <c r="B3998" s="7">
        <v>2015</v>
      </c>
      <c r="C3998" s="3" t="s">
        <v>55</v>
      </c>
      <c r="D3998" t="s">
        <v>400</v>
      </c>
      <c r="E3998" t="s">
        <v>4507</v>
      </c>
      <c r="F3998">
        <v>10</v>
      </c>
      <c r="G3998">
        <v>5</v>
      </c>
      <c r="H3998">
        <v>5</v>
      </c>
      <c r="I3998">
        <v>5</v>
      </c>
      <c r="J3998">
        <v>5</v>
      </c>
      <c r="K3998">
        <v>5</v>
      </c>
      <c r="L3998">
        <v>5</v>
      </c>
      <c r="M3998">
        <v>5</v>
      </c>
      <c r="N3998">
        <v>5</v>
      </c>
      <c r="O3998">
        <v>24</v>
      </c>
      <c r="P3998">
        <v>74</v>
      </c>
      <c r="Q3998">
        <v>34</v>
      </c>
      <c r="R3998">
        <v>59992</v>
      </c>
      <c r="S3998">
        <v>114231</v>
      </c>
      <c r="T3998">
        <v>117928</v>
      </c>
      <c r="U3998">
        <v>110731</v>
      </c>
      <c r="V3998">
        <v>95783</v>
      </c>
      <c r="W3998">
        <v>109706</v>
      </c>
      <c r="X3998">
        <v>109206</v>
      </c>
      <c r="Y3998">
        <v>65475</v>
      </c>
      <c r="Z3998">
        <v>39958</v>
      </c>
      <c r="AA3998">
        <v>20180</v>
      </c>
      <c r="AB3998">
        <v>843190</v>
      </c>
      <c r="AC3998">
        <v>125613</v>
      </c>
      <c r="AD3998" s="9">
        <v>1.6668889185224696E-4</v>
      </c>
      <c r="AE3998" s="9">
        <v>4.3770955344871357E-5</v>
      </c>
      <c r="AF3998" s="9">
        <v>4.2398751780747575E-5</v>
      </c>
      <c r="AG3998" s="9">
        <v>4.5154473453685059E-5</v>
      </c>
      <c r="AH3998" s="9">
        <v>5.2201330089890694E-5</v>
      </c>
      <c r="AI3998" s="9">
        <v>4.55763586312508E-5</v>
      </c>
      <c r="AJ3998" s="9">
        <v>4.5785030126549824E-5</v>
      </c>
      <c r="AK3998" s="9">
        <v>7.6365024818633061E-5</v>
      </c>
      <c r="AL3998" s="9">
        <v>1.2513138795735521E-4</v>
      </c>
      <c r="AM3998" s="9">
        <v>1.1892963330029733E-3</v>
      </c>
      <c r="AN3998" s="9">
        <v>8.7761951636048814E-5</v>
      </c>
      <c r="AO3998" s="9">
        <v>2.7067262146433888E-4</v>
      </c>
      <c r="AP3998" s="8">
        <v>1.8075000000000001E-2</v>
      </c>
      <c r="AQ3998" s="8" t="s">
        <v>5612</v>
      </c>
      <c r="AR3998" s="37">
        <v>0.58200000000000007</v>
      </c>
      <c r="AS3998" s="37">
        <v>0.72700000000000009</v>
      </c>
      <c r="AT3998" s="37">
        <v>0.73099999999999998</v>
      </c>
      <c r="AU3998" s="9" t="s">
        <v>5612</v>
      </c>
      <c r="AV3998" s="9" t="s">
        <v>5612</v>
      </c>
      <c r="AW3998" s="9" t="s">
        <v>5612</v>
      </c>
      <c r="AX3998" s="9" t="s">
        <v>5612</v>
      </c>
      <c r="AY3998" s="9" t="s">
        <v>5612</v>
      </c>
      <c r="AZ3998" s="9" t="s">
        <v>5612</v>
      </c>
    </row>
    <row r="3999" spans="1:52" x14ac:dyDescent="0.2">
      <c r="A3999" s="38" t="s">
        <v>44</v>
      </c>
      <c r="B3999" s="7">
        <v>2015</v>
      </c>
      <c r="C3999" s="3" t="s">
        <v>56</v>
      </c>
      <c r="D3999" t="s">
        <v>400</v>
      </c>
      <c r="E3999" t="s">
        <v>4508</v>
      </c>
      <c r="F3999">
        <v>10</v>
      </c>
      <c r="G3999">
        <v>5</v>
      </c>
      <c r="H3999">
        <v>5</v>
      </c>
      <c r="I3999">
        <v>5</v>
      </c>
      <c r="J3999">
        <v>5</v>
      </c>
      <c r="K3999">
        <v>5</v>
      </c>
      <c r="L3999">
        <v>5</v>
      </c>
      <c r="M3999">
        <v>5</v>
      </c>
      <c r="N3999">
        <v>5</v>
      </c>
      <c r="O3999">
        <v>17</v>
      </c>
      <c r="P3999">
        <v>67</v>
      </c>
      <c r="Q3999">
        <v>27</v>
      </c>
      <c r="R3999">
        <v>59992</v>
      </c>
      <c r="S3999">
        <v>114231</v>
      </c>
      <c r="T3999">
        <v>117928</v>
      </c>
      <c r="U3999">
        <v>110731</v>
      </c>
      <c r="V3999">
        <v>95783</v>
      </c>
      <c r="W3999">
        <v>109706</v>
      </c>
      <c r="X3999">
        <v>109206</v>
      </c>
      <c r="Y3999">
        <v>65475</v>
      </c>
      <c r="Z3999">
        <v>39958</v>
      </c>
      <c r="AA3999">
        <v>20180</v>
      </c>
      <c r="AB3999">
        <v>843190</v>
      </c>
      <c r="AC3999">
        <v>125613</v>
      </c>
      <c r="AD3999" s="9">
        <v>1.6668889185224696E-4</v>
      </c>
      <c r="AE3999" s="9">
        <v>4.3770955344871357E-5</v>
      </c>
      <c r="AF3999" s="9">
        <v>4.2398751780747575E-5</v>
      </c>
      <c r="AG3999" s="9">
        <v>4.5154473453685059E-5</v>
      </c>
      <c r="AH3999" s="9">
        <v>5.2201330089890694E-5</v>
      </c>
      <c r="AI3999" s="9">
        <v>4.55763586312508E-5</v>
      </c>
      <c r="AJ3999" s="9">
        <v>4.5785030126549824E-5</v>
      </c>
      <c r="AK3999" s="9">
        <v>7.6365024818633061E-5</v>
      </c>
      <c r="AL3999" s="9">
        <v>1.2513138795735521E-4</v>
      </c>
      <c r="AM3999" s="9">
        <v>8.4241823587710609E-4</v>
      </c>
      <c r="AN3999" s="9">
        <v>7.9460145400206362E-5</v>
      </c>
      <c r="AO3999" s="9">
        <v>2.1494590528050442E-4</v>
      </c>
      <c r="AP3999" s="8">
        <v>1.3424999999999999E-2</v>
      </c>
      <c r="AQ3999" s="8" t="s">
        <v>5612</v>
      </c>
      <c r="AR3999" s="37">
        <v>0.59200000000000008</v>
      </c>
      <c r="AS3999" s="37">
        <v>0.7390000000000001</v>
      </c>
      <c r="AT3999" s="37">
        <v>0.73299999999999998</v>
      </c>
      <c r="AU3999" s="9" t="s">
        <v>5612</v>
      </c>
      <c r="AV3999" s="9" t="s">
        <v>5612</v>
      </c>
      <c r="AW3999" s="9" t="s">
        <v>5612</v>
      </c>
      <c r="AX3999" s="9" t="s">
        <v>5612</v>
      </c>
      <c r="AY3999" s="9" t="s">
        <v>5612</v>
      </c>
      <c r="AZ3999" s="9" t="s">
        <v>5612</v>
      </c>
    </row>
    <row r="4000" spans="1:52" x14ac:dyDescent="0.2">
      <c r="A4000" s="38" t="s">
        <v>44</v>
      </c>
      <c r="B4000" s="7">
        <v>2015</v>
      </c>
      <c r="C4000" s="3" t="s">
        <v>57</v>
      </c>
      <c r="D4000" t="s">
        <v>400</v>
      </c>
      <c r="E4000" t="s">
        <v>4509</v>
      </c>
      <c r="F4000">
        <v>10</v>
      </c>
      <c r="G4000">
        <v>5</v>
      </c>
      <c r="H4000">
        <v>5</v>
      </c>
      <c r="I4000">
        <v>5</v>
      </c>
      <c r="J4000">
        <v>5</v>
      </c>
      <c r="K4000">
        <v>5</v>
      </c>
      <c r="L4000">
        <v>5</v>
      </c>
      <c r="M4000">
        <v>5</v>
      </c>
      <c r="N4000">
        <v>5</v>
      </c>
      <c r="O4000">
        <v>19</v>
      </c>
      <c r="P4000">
        <v>69</v>
      </c>
      <c r="Q4000">
        <v>29</v>
      </c>
      <c r="R4000">
        <v>59992</v>
      </c>
      <c r="S4000">
        <v>114231</v>
      </c>
      <c r="T4000">
        <v>117928</v>
      </c>
      <c r="U4000">
        <v>110731</v>
      </c>
      <c r="V4000">
        <v>95783</v>
      </c>
      <c r="W4000">
        <v>109706</v>
      </c>
      <c r="X4000">
        <v>109206</v>
      </c>
      <c r="Y4000">
        <v>65475</v>
      </c>
      <c r="Z4000">
        <v>39958</v>
      </c>
      <c r="AA4000">
        <v>20180</v>
      </c>
      <c r="AB4000">
        <v>843190</v>
      </c>
      <c r="AC4000">
        <v>125613</v>
      </c>
      <c r="AD4000" s="9">
        <v>1.6668889185224696E-4</v>
      </c>
      <c r="AE4000" s="9">
        <v>4.3770955344871357E-5</v>
      </c>
      <c r="AF4000" s="9">
        <v>4.2398751780747575E-5</v>
      </c>
      <c r="AG4000" s="9">
        <v>4.5154473453685059E-5</v>
      </c>
      <c r="AH4000" s="9">
        <v>5.2201330089890694E-5</v>
      </c>
      <c r="AI4000" s="9">
        <v>4.55763586312508E-5</v>
      </c>
      <c r="AJ4000" s="9">
        <v>4.5785030126549824E-5</v>
      </c>
      <c r="AK4000" s="9">
        <v>7.6365024818633061E-5</v>
      </c>
      <c r="AL4000" s="9">
        <v>1.2513138795735521E-4</v>
      </c>
      <c r="AM4000" s="9">
        <v>9.4152626362735382E-4</v>
      </c>
      <c r="AN4000" s="9">
        <v>8.1832090039018489E-5</v>
      </c>
      <c r="AO4000" s="9">
        <v>2.308678241901714E-4</v>
      </c>
      <c r="AP4000" s="8">
        <v>9.8499999999999994E-3</v>
      </c>
      <c r="AQ4000" s="8" t="s">
        <v>5612</v>
      </c>
      <c r="AR4000" s="37">
        <v>0.59499999999999997</v>
      </c>
      <c r="AS4000" s="37">
        <v>0.74299999999999999</v>
      </c>
      <c r="AT4000" s="37">
        <v>0.74299999999999999</v>
      </c>
      <c r="AU4000" s="9" t="s">
        <v>5612</v>
      </c>
      <c r="AV4000" s="9" t="s">
        <v>5612</v>
      </c>
      <c r="AW4000" s="9" t="s">
        <v>5612</v>
      </c>
      <c r="AX4000" s="9" t="s">
        <v>5612</v>
      </c>
      <c r="AY4000" s="9" t="s">
        <v>5612</v>
      </c>
      <c r="AZ4000" s="9" t="s">
        <v>5612</v>
      </c>
    </row>
    <row r="4001" spans="1:52" x14ac:dyDescent="0.2">
      <c r="A4001" s="38" t="s">
        <v>44</v>
      </c>
      <c r="B4001" s="7">
        <v>2015</v>
      </c>
      <c r="C4001" s="3" t="s">
        <v>58</v>
      </c>
      <c r="D4001" t="s">
        <v>400</v>
      </c>
      <c r="E4001" t="s">
        <v>4510</v>
      </c>
      <c r="F4001">
        <v>10</v>
      </c>
      <c r="G4001">
        <v>5</v>
      </c>
      <c r="H4001">
        <v>5</v>
      </c>
      <c r="I4001">
        <v>5</v>
      </c>
      <c r="J4001">
        <v>5</v>
      </c>
      <c r="K4001">
        <v>5</v>
      </c>
      <c r="L4001">
        <v>5</v>
      </c>
      <c r="M4001">
        <v>5</v>
      </c>
      <c r="N4001">
        <v>5</v>
      </c>
      <c r="O4001">
        <v>11</v>
      </c>
      <c r="P4001">
        <v>61</v>
      </c>
      <c r="Q4001">
        <v>21</v>
      </c>
      <c r="R4001">
        <v>59992</v>
      </c>
      <c r="S4001">
        <v>114231</v>
      </c>
      <c r="T4001">
        <v>117928</v>
      </c>
      <c r="U4001">
        <v>110731</v>
      </c>
      <c r="V4001">
        <v>95783</v>
      </c>
      <c r="W4001">
        <v>109706</v>
      </c>
      <c r="X4001">
        <v>109206</v>
      </c>
      <c r="Y4001">
        <v>65475</v>
      </c>
      <c r="Z4001">
        <v>39958</v>
      </c>
      <c r="AA4001">
        <v>20180</v>
      </c>
      <c r="AB4001">
        <v>843190</v>
      </c>
      <c r="AC4001">
        <v>125613</v>
      </c>
      <c r="AD4001" s="9">
        <v>1.6668889185224696E-4</v>
      </c>
      <c r="AE4001" s="9">
        <v>4.3770955344871357E-5</v>
      </c>
      <c r="AF4001" s="9">
        <v>4.2398751780747575E-5</v>
      </c>
      <c r="AG4001" s="9">
        <v>4.5154473453685059E-5</v>
      </c>
      <c r="AH4001" s="9">
        <v>5.2201330089890694E-5</v>
      </c>
      <c r="AI4001" s="9">
        <v>4.55763586312508E-5</v>
      </c>
      <c r="AJ4001" s="9">
        <v>4.5785030126549824E-5</v>
      </c>
      <c r="AK4001" s="9">
        <v>7.6365024818633061E-5</v>
      </c>
      <c r="AL4001" s="9">
        <v>1.2513138795735521E-4</v>
      </c>
      <c r="AM4001" s="9">
        <v>5.450941526263627E-4</v>
      </c>
      <c r="AN4001" s="9">
        <v>7.2344311483769967E-5</v>
      </c>
      <c r="AO4001" s="9">
        <v>1.6718014855150344E-4</v>
      </c>
      <c r="AP4001" s="8">
        <v>7.8199999999999988E-3</v>
      </c>
      <c r="AQ4001" s="8" t="s">
        <v>5612</v>
      </c>
      <c r="AR4001" s="37">
        <v>0.59499999999999997</v>
      </c>
      <c r="AS4001" s="37">
        <v>0.74299999999999999</v>
      </c>
      <c r="AT4001" s="37">
        <v>0.74299999999999999</v>
      </c>
      <c r="AU4001" s="9" t="s">
        <v>5612</v>
      </c>
      <c r="AV4001" s="9" t="s">
        <v>5612</v>
      </c>
      <c r="AW4001" s="9" t="s">
        <v>5612</v>
      </c>
      <c r="AX4001" s="9" t="s">
        <v>5612</v>
      </c>
      <c r="AY4001" s="9" t="s">
        <v>5612</v>
      </c>
      <c r="AZ4001" s="9" t="s">
        <v>5612</v>
      </c>
    </row>
    <row r="4002" spans="1:52" x14ac:dyDescent="0.2">
      <c r="A4002" s="38" t="s">
        <v>44</v>
      </c>
      <c r="B4002" s="7">
        <v>2015</v>
      </c>
      <c r="C4002" s="3" t="s">
        <v>59</v>
      </c>
      <c r="D4002" t="s">
        <v>400</v>
      </c>
      <c r="E4002" t="s">
        <v>4511</v>
      </c>
      <c r="F4002">
        <v>10</v>
      </c>
      <c r="G4002">
        <v>5</v>
      </c>
      <c r="H4002">
        <v>5</v>
      </c>
      <c r="I4002">
        <v>5</v>
      </c>
      <c r="J4002">
        <v>5</v>
      </c>
      <c r="K4002">
        <v>5</v>
      </c>
      <c r="L4002">
        <v>5</v>
      </c>
      <c r="M4002">
        <v>5</v>
      </c>
      <c r="N4002">
        <v>5</v>
      </c>
      <c r="O4002">
        <v>5</v>
      </c>
      <c r="P4002">
        <v>55</v>
      </c>
      <c r="Q4002">
        <v>15</v>
      </c>
      <c r="R4002">
        <v>59992</v>
      </c>
      <c r="S4002">
        <v>114231</v>
      </c>
      <c r="T4002">
        <v>117928</v>
      </c>
      <c r="U4002">
        <v>110731</v>
      </c>
      <c r="V4002">
        <v>95783</v>
      </c>
      <c r="W4002">
        <v>109706</v>
      </c>
      <c r="X4002">
        <v>109206</v>
      </c>
      <c r="Y4002">
        <v>65475</v>
      </c>
      <c r="Z4002">
        <v>39958</v>
      </c>
      <c r="AA4002">
        <v>20180</v>
      </c>
      <c r="AB4002">
        <v>843190</v>
      </c>
      <c r="AC4002">
        <v>125613</v>
      </c>
      <c r="AD4002" s="9">
        <v>1.6668889185224696E-4</v>
      </c>
      <c r="AE4002" s="9">
        <v>4.3770955344871357E-5</v>
      </c>
      <c r="AF4002" s="9">
        <v>4.2398751780747575E-5</v>
      </c>
      <c r="AG4002" s="9">
        <v>4.5154473453685059E-5</v>
      </c>
      <c r="AH4002" s="9">
        <v>5.2201330089890694E-5</v>
      </c>
      <c r="AI4002" s="9">
        <v>4.55763586312508E-5</v>
      </c>
      <c r="AJ4002" s="9">
        <v>4.5785030126549824E-5</v>
      </c>
      <c r="AK4002" s="9">
        <v>7.6365024818633061E-5</v>
      </c>
      <c r="AL4002" s="9">
        <v>1.2513138795735521E-4</v>
      </c>
      <c r="AM4002" s="9">
        <v>2.4777006937561942E-4</v>
      </c>
      <c r="AN4002" s="9">
        <v>6.5228477567333572E-5</v>
      </c>
      <c r="AO4002" s="9">
        <v>1.1941439182250245E-4</v>
      </c>
      <c r="AP4002" s="8">
        <v>3.225E-3</v>
      </c>
      <c r="AQ4002" s="8" t="s">
        <v>5612</v>
      </c>
      <c r="AR4002" s="37">
        <v>0.59599999999999997</v>
      </c>
      <c r="AS4002" s="37">
        <v>0.74900000000000011</v>
      </c>
      <c r="AT4002" s="37">
        <v>0.74299999999999999</v>
      </c>
      <c r="AU4002" s="9" t="s">
        <v>5612</v>
      </c>
      <c r="AV4002" s="9" t="s">
        <v>5612</v>
      </c>
      <c r="AW4002" s="9" t="s">
        <v>5612</v>
      </c>
      <c r="AX4002" s="9" t="s">
        <v>5612</v>
      </c>
      <c r="AY4002" s="9" t="s">
        <v>5612</v>
      </c>
      <c r="AZ4002" s="9" t="s">
        <v>5612</v>
      </c>
    </row>
    <row r="4003" spans="1:52" x14ac:dyDescent="0.2">
      <c r="A4003" s="38" t="s">
        <v>44</v>
      </c>
      <c r="B4003" s="7">
        <v>2015</v>
      </c>
      <c r="C4003" s="3" t="s">
        <v>60</v>
      </c>
      <c r="D4003" t="s">
        <v>400</v>
      </c>
      <c r="E4003" t="s">
        <v>4512</v>
      </c>
      <c r="F4003">
        <v>10</v>
      </c>
      <c r="G4003">
        <v>5</v>
      </c>
      <c r="H4003">
        <v>5</v>
      </c>
      <c r="I4003">
        <v>5</v>
      </c>
      <c r="J4003">
        <v>5</v>
      </c>
      <c r="K4003">
        <v>5</v>
      </c>
      <c r="L4003">
        <v>5</v>
      </c>
      <c r="M4003">
        <v>5</v>
      </c>
      <c r="N4003">
        <v>5</v>
      </c>
      <c r="O4003">
        <v>5</v>
      </c>
      <c r="P4003">
        <v>55</v>
      </c>
      <c r="Q4003">
        <v>15</v>
      </c>
      <c r="R4003">
        <v>59992</v>
      </c>
      <c r="S4003">
        <v>114231</v>
      </c>
      <c r="T4003">
        <v>117928</v>
      </c>
      <c r="U4003">
        <v>110731</v>
      </c>
      <c r="V4003">
        <v>95783</v>
      </c>
      <c r="W4003">
        <v>109706</v>
      </c>
      <c r="X4003">
        <v>109206</v>
      </c>
      <c r="Y4003">
        <v>65475</v>
      </c>
      <c r="Z4003">
        <v>39958</v>
      </c>
      <c r="AA4003">
        <v>20180</v>
      </c>
      <c r="AB4003">
        <v>843190</v>
      </c>
      <c r="AC4003">
        <v>125613</v>
      </c>
      <c r="AD4003" s="9">
        <v>1.6668889185224696E-4</v>
      </c>
      <c r="AE4003" s="9">
        <v>4.3770955344871357E-5</v>
      </c>
      <c r="AF4003" s="9">
        <v>4.2398751780747575E-5</v>
      </c>
      <c r="AG4003" s="9">
        <v>4.5154473453685059E-5</v>
      </c>
      <c r="AH4003" s="9">
        <v>5.2201330089890694E-5</v>
      </c>
      <c r="AI4003" s="9">
        <v>4.55763586312508E-5</v>
      </c>
      <c r="AJ4003" s="9">
        <v>4.5785030126549824E-5</v>
      </c>
      <c r="AK4003" s="9">
        <v>7.6365024818633061E-5</v>
      </c>
      <c r="AL4003" s="9">
        <v>1.2513138795735521E-4</v>
      </c>
      <c r="AM4003" s="9">
        <v>2.4777006937561942E-4</v>
      </c>
      <c r="AN4003" s="9">
        <v>6.5228477567333572E-5</v>
      </c>
      <c r="AO4003" s="9">
        <v>1.1941439182250245E-4</v>
      </c>
      <c r="AP4003" s="8">
        <v>3.0249999999999999E-3</v>
      </c>
      <c r="AQ4003" s="8" t="s">
        <v>5612</v>
      </c>
      <c r="AR4003" s="37" t="s">
        <v>5612</v>
      </c>
      <c r="AS4003" s="37" t="s">
        <v>5612</v>
      </c>
      <c r="AT4003" s="37" t="s">
        <v>5612</v>
      </c>
      <c r="AU4003" s="9" t="s">
        <v>5612</v>
      </c>
      <c r="AV4003" s="9" t="s">
        <v>5612</v>
      </c>
      <c r="AW4003" s="9" t="s">
        <v>5612</v>
      </c>
      <c r="AX4003" s="9" t="s">
        <v>5612</v>
      </c>
      <c r="AY4003" s="9" t="s">
        <v>5612</v>
      </c>
      <c r="AZ4003" s="9" t="s">
        <v>5612</v>
      </c>
    </row>
    <row r="4004" spans="1:52" x14ac:dyDescent="0.2">
      <c r="A4004" s="38" t="s">
        <v>44</v>
      </c>
      <c r="B4004" s="7">
        <v>2015</v>
      </c>
      <c r="C4004" s="3" t="s">
        <v>61</v>
      </c>
      <c r="D4004" t="s">
        <v>400</v>
      </c>
      <c r="E4004" t="s">
        <v>4513</v>
      </c>
      <c r="F4004">
        <v>10</v>
      </c>
      <c r="G4004">
        <v>5</v>
      </c>
      <c r="H4004">
        <v>5</v>
      </c>
      <c r="I4004">
        <v>5</v>
      </c>
      <c r="J4004">
        <v>5</v>
      </c>
      <c r="K4004">
        <v>5</v>
      </c>
      <c r="L4004">
        <v>5</v>
      </c>
      <c r="M4004">
        <v>5</v>
      </c>
      <c r="N4004">
        <v>5</v>
      </c>
      <c r="O4004">
        <v>5</v>
      </c>
      <c r="P4004">
        <v>55</v>
      </c>
      <c r="Q4004">
        <v>15</v>
      </c>
      <c r="R4004">
        <v>59992</v>
      </c>
      <c r="S4004">
        <v>114231</v>
      </c>
      <c r="T4004">
        <v>117928</v>
      </c>
      <c r="U4004">
        <v>110731</v>
      </c>
      <c r="V4004">
        <v>95783</v>
      </c>
      <c r="W4004">
        <v>109706</v>
      </c>
      <c r="X4004">
        <v>109206</v>
      </c>
      <c r="Y4004">
        <v>65475</v>
      </c>
      <c r="Z4004">
        <v>39958</v>
      </c>
      <c r="AA4004">
        <v>20180</v>
      </c>
      <c r="AB4004">
        <v>843190</v>
      </c>
      <c r="AC4004">
        <v>125613</v>
      </c>
      <c r="AD4004" s="9">
        <v>1.6668889185224696E-4</v>
      </c>
      <c r="AE4004" s="9">
        <v>4.3770955344871357E-5</v>
      </c>
      <c r="AF4004" s="9">
        <v>4.2398751780747575E-5</v>
      </c>
      <c r="AG4004" s="9">
        <v>4.5154473453685059E-5</v>
      </c>
      <c r="AH4004" s="9">
        <v>5.2201330089890694E-5</v>
      </c>
      <c r="AI4004" s="9">
        <v>4.55763586312508E-5</v>
      </c>
      <c r="AJ4004" s="9">
        <v>4.5785030126549824E-5</v>
      </c>
      <c r="AK4004" s="9">
        <v>7.6365024818633061E-5</v>
      </c>
      <c r="AL4004" s="9">
        <v>1.2513138795735521E-4</v>
      </c>
      <c r="AM4004" s="9">
        <v>2.4777006937561942E-4</v>
      </c>
      <c r="AN4004" s="9">
        <v>6.5228477567333572E-5</v>
      </c>
      <c r="AO4004" s="9">
        <v>1.1941439182250245E-4</v>
      </c>
      <c r="AP4004" s="8">
        <v>3.3E-3</v>
      </c>
      <c r="AQ4004" s="8" t="s">
        <v>5612</v>
      </c>
      <c r="AR4004" s="37" t="s">
        <v>5612</v>
      </c>
      <c r="AS4004" s="37" t="s">
        <v>5612</v>
      </c>
      <c r="AT4004" s="37" t="s">
        <v>5612</v>
      </c>
      <c r="AU4004" s="9" t="s">
        <v>5612</v>
      </c>
      <c r="AV4004" s="9" t="s">
        <v>5612</v>
      </c>
      <c r="AW4004" s="9" t="s">
        <v>5612</v>
      </c>
      <c r="AX4004" s="9" t="s">
        <v>5612</v>
      </c>
      <c r="AY4004" s="9" t="s">
        <v>5612</v>
      </c>
      <c r="AZ4004" s="9" t="s">
        <v>5612</v>
      </c>
    </row>
    <row r="4005" spans="1:52" x14ac:dyDescent="0.2">
      <c r="A4005" s="38" t="s">
        <v>44</v>
      </c>
      <c r="B4005" s="7">
        <v>2015</v>
      </c>
      <c r="C4005" s="3" t="s">
        <v>62</v>
      </c>
      <c r="D4005" t="s">
        <v>400</v>
      </c>
      <c r="E4005" t="s">
        <v>4514</v>
      </c>
      <c r="F4005">
        <v>10</v>
      </c>
      <c r="G4005">
        <v>5</v>
      </c>
      <c r="H4005">
        <v>5</v>
      </c>
      <c r="I4005">
        <v>5</v>
      </c>
      <c r="J4005">
        <v>5</v>
      </c>
      <c r="K4005">
        <v>5</v>
      </c>
      <c r="L4005">
        <v>5</v>
      </c>
      <c r="M4005">
        <v>5</v>
      </c>
      <c r="N4005">
        <v>5</v>
      </c>
      <c r="O4005">
        <v>5</v>
      </c>
      <c r="P4005">
        <v>55</v>
      </c>
      <c r="Q4005">
        <v>15</v>
      </c>
      <c r="R4005">
        <v>59992</v>
      </c>
      <c r="S4005">
        <v>114231</v>
      </c>
      <c r="T4005">
        <v>117928</v>
      </c>
      <c r="U4005">
        <v>110731</v>
      </c>
      <c r="V4005">
        <v>95783</v>
      </c>
      <c r="W4005">
        <v>109706</v>
      </c>
      <c r="X4005">
        <v>109206</v>
      </c>
      <c r="Y4005">
        <v>65475</v>
      </c>
      <c r="Z4005">
        <v>39958</v>
      </c>
      <c r="AA4005">
        <v>20180</v>
      </c>
      <c r="AB4005">
        <v>843190</v>
      </c>
      <c r="AC4005">
        <v>125613</v>
      </c>
      <c r="AD4005" s="9">
        <v>1.6668889185224696E-4</v>
      </c>
      <c r="AE4005" s="9">
        <v>4.3770955344871357E-5</v>
      </c>
      <c r="AF4005" s="9">
        <v>4.2398751780747575E-5</v>
      </c>
      <c r="AG4005" s="9">
        <v>4.5154473453685059E-5</v>
      </c>
      <c r="AH4005" s="9">
        <v>5.2201330089890694E-5</v>
      </c>
      <c r="AI4005" s="9">
        <v>4.55763586312508E-5</v>
      </c>
      <c r="AJ4005" s="9">
        <v>4.5785030126549824E-5</v>
      </c>
      <c r="AK4005" s="9">
        <v>7.6365024818633061E-5</v>
      </c>
      <c r="AL4005" s="9">
        <v>1.2513138795735521E-4</v>
      </c>
      <c r="AM4005" s="9">
        <v>2.4777006937561942E-4</v>
      </c>
      <c r="AN4005" s="9">
        <v>6.5228477567333572E-5</v>
      </c>
      <c r="AO4005" s="9">
        <v>1.1941439182250245E-4</v>
      </c>
      <c r="AP4005" s="8">
        <v>2.6499999999999996E-3</v>
      </c>
      <c r="AQ4005" s="8" t="s">
        <v>5612</v>
      </c>
      <c r="AR4005" s="37">
        <v>1.3000000000000001E-2</v>
      </c>
      <c r="AS4005" s="37">
        <v>0</v>
      </c>
      <c r="AT4005" s="37">
        <v>4.5999999999999999E-2</v>
      </c>
      <c r="AU4005" s="9" t="s">
        <v>5612</v>
      </c>
      <c r="AV4005" s="9" t="s">
        <v>5612</v>
      </c>
      <c r="AW4005" s="9" t="s">
        <v>5612</v>
      </c>
      <c r="AX4005" s="9" t="s">
        <v>5612</v>
      </c>
      <c r="AY4005" s="9" t="s">
        <v>5612</v>
      </c>
      <c r="AZ4005" s="9" t="s">
        <v>5612</v>
      </c>
    </row>
    <row r="4006" spans="1:52" x14ac:dyDescent="0.2">
      <c r="A4006" s="38" t="s">
        <v>44</v>
      </c>
      <c r="B4006" s="7">
        <v>2015</v>
      </c>
      <c r="C4006" s="3" t="s">
        <v>63</v>
      </c>
      <c r="D4006" t="s">
        <v>400</v>
      </c>
      <c r="E4006" t="s">
        <v>4515</v>
      </c>
      <c r="F4006">
        <v>10</v>
      </c>
      <c r="G4006">
        <v>5</v>
      </c>
      <c r="H4006">
        <v>5</v>
      </c>
      <c r="I4006">
        <v>5</v>
      </c>
      <c r="J4006">
        <v>5</v>
      </c>
      <c r="K4006">
        <v>5</v>
      </c>
      <c r="L4006">
        <v>5</v>
      </c>
      <c r="M4006">
        <v>5</v>
      </c>
      <c r="N4006">
        <v>5</v>
      </c>
      <c r="O4006">
        <v>5</v>
      </c>
      <c r="P4006">
        <v>55</v>
      </c>
      <c r="Q4006">
        <v>15</v>
      </c>
      <c r="R4006">
        <v>59992</v>
      </c>
      <c r="S4006">
        <v>114231</v>
      </c>
      <c r="T4006">
        <v>117928</v>
      </c>
      <c r="U4006">
        <v>110731</v>
      </c>
      <c r="V4006">
        <v>95783</v>
      </c>
      <c r="W4006">
        <v>109706</v>
      </c>
      <c r="X4006">
        <v>109206</v>
      </c>
      <c r="Y4006">
        <v>65475</v>
      </c>
      <c r="Z4006">
        <v>39958</v>
      </c>
      <c r="AA4006">
        <v>20180</v>
      </c>
      <c r="AB4006">
        <v>843190</v>
      </c>
      <c r="AC4006">
        <v>125613</v>
      </c>
      <c r="AD4006" s="9">
        <v>1.6668889185224696E-4</v>
      </c>
      <c r="AE4006" s="9">
        <v>4.3770955344871357E-5</v>
      </c>
      <c r="AF4006" s="9">
        <v>4.2398751780747575E-5</v>
      </c>
      <c r="AG4006" s="9">
        <v>4.5154473453685059E-5</v>
      </c>
      <c r="AH4006" s="9">
        <v>5.2201330089890694E-5</v>
      </c>
      <c r="AI4006" s="9">
        <v>4.55763586312508E-5</v>
      </c>
      <c r="AJ4006" s="9">
        <v>4.5785030126549824E-5</v>
      </c>
      <c r="AK4006" s="9">
        <v>7.6365024818633061E-5</v>
      </c>
      <c r="AL4006" s="9">
        <v>1.2513138795735521E-4</v>
      </c>
      <c r="AM4006" s="9">
        <v>2.4777006937561942E-4</v>
      </c>
      <c r="AN4006" s="9">
        <v>6.5228477567333572E-5</v>
      </c>
      <c r="AO4006" s="9">
        <v>1.1941439182250245E-4</v>
      </c>
      <c r="AP4006" s="8">
        <v>1.14E-3</v>
      </c>
      <c r="AQ4006" s="8" t="s">
        <v>5612</v>
      </c>
      <c r="AR4006" s="37">
        <v>6.7000000000000004E-2</v>
      </c>
      <c r="AS4006" s="37">
        <v>7.6999999999999999E-2</v>
      </c>
      <c r="AT4006" s="37">
        <v>0.158</v>
      </c>
      <c r="AU4006" s="9" t="s">
        <v>5612</v>
      </c>
      <c r="AV4006" s="9" t="s">
        <v>5612</v>
      </c>
      <c r="AW4006" s="9" t="s">
        <v>5612</v>
      </c>
      <c r="AX4006" s="9" t="s">
        <v>5612</v>
      </c>
      <c r="AY4006" s="9" t="s">
        <v>5612</v>
      </c>
      <c r="AZ4006" s="9" t="s">
        <v>5612</v>
      </c>
    </row>
    <row r="4007" spans="1:52" x14ac:dyDescent="0.2">
      <c r="A4007" s="38" t="s">
        <v>44</v>
      </c>
      <c r="B4007" s="7">
        <v>2015</v>
      </c>
      <c r="C4007" s="3" t="s">
        <v>64</v>
      </c>
      <c r="D4007" t="s">
        <v>400</v>
      </c>
      <c r="E4007" t="s">
        <v>4516</v>
      </c>
      <c r="F4007">
        <v>10</v>
      </c>
      <c r="G4007">
        <v>5</v>
      </c>
      <c r="H4007">
        <v>5</v>
      </c>
      <c r="I4007">
        <v>5</v>
      </c>
      <c r="J4007">
        <v>5</v>
      </c>
      <c r="K4007">
        <v>5</v>
      </c>
      <c r="L4007">
        <v>5</v>
      </c>
      <c r="M4007">
        <v>5</v>
      </c>
      <c r="N4007">
        <v>5</v>
      </c>
      <c r="O4007">
        <v>5</v>
      </c>
      <c r="P4007">
        <v>55</v>
      </c>
      <c r="Q4007">
        <v>15</v>
      </c>
      <c r="R4007">
        <v>59992</v>
      </c>
      <c r="S4007">
        <v>114231</v>
      </c>
      <c r="T4007">
        <v>117928</v>
      </c>
      <c r="U4007">
        <v>110731</v>
      </c>
      <c r="V4007">
        <v>95783</v>
      </c>
      <c r="W4007">
        <v>109706</v>
      </c>
      <c r="X4007">
        <v>109206</v>
      </c>
      <c r="Y4007">
        <v>65475</v>
      </c>
      <c r="Z4007">
        <v>39958</v>
      </c>
      <c r="AA4007">
        <v>20180</v>
      </c>
      <c r="AB4007">
        <v>843190</v>
      </c>
      <c r="AC4007">
        <v>125613</v>
      </c>
      <c r="AD4007" s="9">
        <v>1.6668889185224696E-4</v>
      </c>
      <c r="AE4007" s="9">
        <v>4.3770955344871357E-5</v>
      </c>
      <c r="AF4007" s="9">
        <v>4.2398751780747575E-5</v>
      </c>
      <c r="AG4007" s="9">
        <v>4.5154473453685059E-5</v>
      </c>
      <c r="AH4007" s="9">
        <v>5.2201330089890694E-5</v>
      </c>
      <c r="AI4007" s="9">
        <v>4.55763586312508E-5</v>
      </c>
      <c r="AJ4007" s="9">
        <v>4.5785030126549824E-5</v>
      </c>
      <c r="AK4007" s="9">
        <v>7.6365024818633061E-5</v>
      </c>
      <c r="AL4007" s="9">
        <v>1.2513138795735521E-4</v>
      </c>
      <c r="AM4007" s="9">
        <v>2.4777006937561942E-4</v>
      </c>
      <c r="AN4007" s="9">
        <v>6.5228477567333572E-5</v>
      </c>
      <c r="AO4007" s="9">
        <v>1.1941439182250245E-4</v>
      </c>
      <c r="AP4007" s="8">
        <v>8.5749999999999993E-3</v>
      </c>
      <c r="AQ4007" s="8" t="s">
        <v>5612</v>
      </c>
      <c r="AR4007" s="37">
        <v>0.35200000000000004</v>
      </c>
      <c r="AS4007" s="37">
        <v>0.47899999999999998</v>
      </c>
      <c r="AT4007" s="37">
        <v>0.48100000000000004</v>
      </c>
      <c r="AU4007" s="9" t="s">
        <v>5612</v>
      </c>
      <c r="AV4007" s="9" t="s">
        <v>5612</v>
      </c>
      <c r="AW4007" s="9" t="s">
        <v>5612</v>
      </c>
      <c r="AX4007" s="9" t="s">
        <v>5612</v>
      </c>
      <c r="AY4007" s="9" t="s">
        <v>5612</v>
      </c>
      <c r="AZ4007" s="9" t="s">
        <v>5612</v>
      </c>
    </row>
    <row r="4008" spans="1:52" x14ac:dyDescent="0.2">
      <c r="A4008" s="38" t="s">
        <v>44</v>
      </c>
      <c r="B4008" s="7">
        <v>2015</v>
      </c>
      <c r="C4008" s="3" t="s">
        <v>65</v>
      </c>
      <c r="D4008" t="s">
        <v>400</v>
      </c>
      <c r="E4008" t="s">
        <v>4517</v>
      </c>
      <c r="F4008">
        <v>10</v>
      </c>
      <c r="G4008">
        <v>5</v>
      </c>
      <c r="H4008">
        <v>5</v>
      </c>
      <c r="I4008">
        <v>5</v>
      </c>
      <c r="J4008">
        <v>5</v>
      </c>
      <c r="K4008">
        <v>5</v>
      </c>
      <c r="L4008">
        <v>5</v>
      </c>
      <c r="M4008">
        <v>5</v>
      </c>
      <c r="N4008">
        <v>5</v>
      </c>
      <c r="O4008">
        <v>11</v>
      </c>
      <c r="P4008">
        <v>61</v>
      </c>
      <c r="Q4008">
        <v>21</v>
      </c>
      <c r="R4008">
        <v>59992</v>
      </c>
      <c r="S4008">
        <v>114231</v>
      </c>
      <c r="T4008">
        <v>117928</v>
      </c>
      <c r="U4008">
        <v>110731</v>
      </c>
      <c r="V4008">
        <v>95783</v>
      </c>
      <c r="W4008">
        <v>109706</v>
      </c>
      <c r="X4008">
        <v>109206</v>
      </c>
      <c r="Y4008">
        <v>65475</v>
      </c>
      <c r="Z4008">
        <v>39958</v>
      </c>
      <c r="AA4008">
        <v>20180</v>
      </c>
      <c r="AB4008">
        <v>843190</v>
      </c>
      <c r="AC4008">
        <v>125613</v>
      </c>
      <c r="AD4008" s="9">
        <v>1.6668889185224696E-4</v>
      </c>
      <c r="AE4008" s="9">
        <v>4.3770955344871357E-5</v>
      </c>
      <c r="AF4008" s="9">
        <v>4.2398751780747575E-5</v>
      </c>
      <c r="AG4008" s="9">
        <v>4.5154473453685059E-5</v>
      </c>
      <c r="AH4008" s="9">
        <v>5.2201330089890694E-5</v>
      </c>
      <c r="AI4008" s="9">
        <v>4.55763586312508E-5</v>
      </c>
      <c r="AJ4008" s="9">
        <v>4.5785030126549824E-5</v>
      </c>
      <c r="AK4008" s="9">
        <v>7.6365024818633061E-5</v>
      </c>
      <c r="AL4008" s="9">
        <v>1.2513138795735521E-4</v>
      </c>
      <c r="AM4008" s="9">
        <v>5.450941526263627E-4</v>
      </c>
      <c r="AN4008" s="9">
        <v>7.2344311483769967E-5</v>
      </c>
      <c r="AO4008" s="9">
        <v>1.6718014855150344E-4</v>
      </c>
      <c r="AP4008" s="8">
        <v>1.0280000000000001E-2</v>
      </c>
      <c r="AQ4008" s="8">
        <v>0.94799999999999995</v>
      </c>
      <c r="AR4008" s="37">
        <v>0.49399999999999999</v>
      </c>
      <c r="AS4008" s="37">
        <v>0.65599999999999992</v>
      </c>
      <c r="AT4008" s="37">
        <v>0.65599999999999992</v>
      </c>
      <c r="AU4008" s="9" t="s">
        <v>5612</v>
      </c>
      <c r="AV4008" s="9" t="s">
        <v>5612</v>
      </c>
      <c r="AW4008" s="9" t="s">
        <v>5612</v>
      </c>
      <c r="AX4008" s="9" t="s">
        <v>5612</v>
      </c>
      <c r="AY4008" s="9" t="s">
        <v>5612</v>
      </c>
      <c r="AZ4008" s="9" t="s">
        <v>5612</v>
      </c>
    </row>
    <row r="4009" spans="1:52" x14ac:dyDescent="0.2">
      <c r="A4009" s="38" t="s">
        <v>44</v>
      </c>
      <c r="B4009" s="7">
        <v>2015</v>
      </c>
      <c r="C4009" s="3" t="s">
        <v>66</v>
      </c>
      <c r="D4009" t="s">
        <v>400</v>
      </c>
      <c r="E4009" t="s">
        <v>4518</v>
      </c>
      <c r="F4009">
        <v>10</v>
      </c>
      <c r="G4009">
        <v>5</v>
      </c>
      <c r="H4009">
        <v>5</v>
      </c>
      <c r="I4009">
        <v>5</v>
      </c>
      <c r="J4009">
        <v>5</v>
      </c>
      <c r="K4009">
        <v>5</v>
      </c>
      <c r="L4009">
        <v>5</v>
      </c>
      <c r="M4009">
        <v>5</v>
      </c>
      <c r="N4009">
        <v>5</v>
      </c>
      <c r="O4009">
        <v>5</v>
      </c>
      <c r="P4009">
        <v>55</v>
      </c>
      <c r="Q4009">
        <v>15</v>
      </c>
      <c r="R4009">
        <v>59992</v>
      </c>
      <c r="S4009">
        <v>114231</v>
      </c>
      <c r="T4009">
        <v>117928</v>
      </c>
      <c r="U4009">
        <v>110731</v>
      </c>
      <c r="V4009">
        <v>95783</v>
      </c>
      <c r="W4009">
        <v>109706</v>
      </c>
      <c r="X4009">
        <v>109206</v>
      </c>
      <c r="Y4009">
        <v>65475</v>
      </c>
      <c r="Z4009">
        <v>39958</v>
      </c>
      <c r="AA4009">
        <v>20180</v>
      </c>
      <c r="AB4009">
        <v>843190</v>
      </c>
      <c r="AC4009">
        <v>125613</v>
      </c>
      <c r="AD4009" s="9">
        <v>1.6668889185224696E-4</v>
      </c>
      <c r="AE4009" s="9">
        <v>4.3770955344871357E-5</v>
      </c>
      <c r="AF4009" s="9">
        <v>4.2398751780747575E-5</v>
      </c>
      <c r="AG4009" s="9">
        <v>4.5154473453685059E-5</v>
      </c>
      <c r="AH4009" s="9">
        <v>5.2201330089890694E-5</v>
      </c>
      <c r="AI4009" s="9">
        <v>4.55763586312508E-5</v>
      </c>
      <c r="AJ4009" s="9">
        <v>4.5785030126549824E-5</v>
      </c>
      <c r="AK4009" s="9">
        <v>7.6365024818633061E-5</v>
      </c>
      <c r="AL4009" s="9">
        <v>1.2513138795735521E-4</v>
      </c>
      <c r="AM4009" s="9">
        <v>2.4777006937561942E-4</v>
      </c>
      <c r="AN4009" s="9">
        <v>6.5228477567333572E-5</v>
      </c>
      <c r="AO4009" s="9">
        <v>1.1941439182250245E-4</v>
      </c>
      <c r="AP4009" s="8">
        <v>1.14E-2</v>
      </c>
      <c r="AQ4009" s="8" t="s">
        <v>5612</v>
      </c>
      <c r="AR4009" s="37">
        <v>0.51600000000000001</v>
      </c>
      <c r="AS4009" s="37">
        <v>0.68299999999999994</v>
      </c>
      <c r="AT4009" s="37">
        <v>0.70900000000000007</v>
      </c>
      <c r="AU4009" s="9" t="s">
        <v>5612</v>
      </c>
      <c r="AV4009" s="9" t="s">
        <v>5612</v>
      </c>
      <c r="AW4009" s="9" t="s">
        <v>5612</v>
      </c>
      <c r="AX4009" s="9" t="s">
        <v>5612</v>
      </c>
      <c r="AY4009" s="9" t="s">
        <v>5612</v>
      </c>
      <c r="AZ4009" s="9" t="s">
        <v>5612</v>
      </c>
    </row>
    <row r="4010" spans="1:52" x14ac:dyDescent="0.2">
      <c r="A4010" s="38" t="s">
        <v>44</v>
      </c>
      <c r="B4010" s="7">
        <v>2016</v>
      </c>
      <c r="C4010" s="3" t="s">
        <v>55</v>
      </c>
      <c r="D4010" t="s">
        <v>401</v>
      </c>
      <c r="E4010" t="s">
        <v>4519</v>
      </c>
      <c r="F4010">
        <v>10</v>
      </c>
      <c r="G4010">
        <v>5</v>
      </c>
      <c r="H4010">
        <v>5</v>
      </c>
      <c r="I4010">
        <v>5</v>
      </c>
      <c r="J4010">
        <v>5</v>
      </c>
      <c r="K4010">
        <v>5</v>
      </c>
      <c r="L4010">
        <v>5</v>
      </c>
      <c r="M4010">
        <v>5</v>
      </c>
      <c r="N4010">
        <v>11</v>
      </c>
      <c r="O4010">
        <v>13</v>
      </c>
      <c r="P4010">
        <v>69</v>
      </c>
      <c r="Q4010">
        <v>29</v>
      </c>
      <c r="R4010">
        <v>60094</v>
      </c>
      <c r="S4010">
        <v>116361</v>
      </c>
      <c r="T4010">
        <v>118016</v>
      </c>
      <c r="U4010">
        <v>111742</v>
      </c>
      <c r="V4010">
        <v>96916</v>
      </c>
      <c r="W4010">
        <v>106922</v>
      </c>
      <c r="X4010">
        <v>111798</v>
      </c>
      <c r="Y4010">
        <v>68865</v>
      </c>
      <c r="Z4010">
        <v>40129</v>
      </c>
      <c r="AA4010">
        <v>20215</v>
      </c>
      <c r="AB4010">
        <v>851058</v>
      </c>
      <c r="AC4010">
        <v>129209</v>
      </c>
      <c r="AD4010" s="9">
        <v>1.6640596398974938E-4</v>
      </c>
      <c r="AE4010" s="9">
        <v>4.2969723532798787E-5</v>
      </c>
      <c r="AF4010" s="9">
        <v>4.2367136659436008E-5</v>
      </c>
      <c r="AG4010" s="9">
        <v>4.4745932594727137E-5</v>
      </c>
      <c r="AH4010" s="9">
        <v>5.1591068554211896E-5</v>
      </c>
      <c r="AI4010" s="9">
        <v>4.6763060922915773E-5</v>
      </c>
      <c r="AJ4010" s="9">
        <v>4.4723519204279144E-5</v>
      </c>
      <c r="AK4010" s="9">
        <v>7.2605822987003552E-5</v>
      </c>
      <c r="AL4010" s="9">
        <v>2.7411597597747263E-4</v>
      </c>
      <c r="AM4010" s="9">
        <v>6.4308681672025725E-4</v>
      </c>
      <c r="AN4010" s="9">
        <v>8.1075555367554264E-5</v>
      </c>
      <c r="AO4010" s="9">
        <v>2.2444256979003012E-4</v>
      </c>
      <c r="AP4010" s="8">
        <v>1.455E-2</v>
      </c>
      <c r="AQ4010" s="8" t="s">
        <v>5612</v>
      </c>
      <c r="AR4010" s="37">
        <v>0.53800000000000003</v>
      </c>
      <c r="AS4010" s="37">
        <v>0.72900000000000009</v>
      </c>
      <c r="AT4010" s="37">
        <v>0.73799999999999999</v>
      </c>
      <c r="AU4010" s="9" t="s">
        <v>5612</v>
      </c>
      <c r="AV4010" s="9" t="s">
        <v>5612</v>
      </c>
      <c r="AW4010" s="9" t="s">
        <v>5612</v>
      </c>
      <c r="AX4010" s="9" t="s">
        <v>5612</v>
      </c>
      <c r="AY4010" s="9" t="s">
        <v>5612</v>
      </c>
      <c r="AZ4010" s="9" t="s">
        <v>5612</v>
      </c>
    </row>
    <row r="4011" spans="1:52" x14ac:dyDescent="0.2">
      <c r="A4011" s="38" t="s">
        <v>44</v>
      </c>
      <c r="B4011" s="7">
        <v>2016</v>
      </c>
      <c r="C4011" s="3" t="s">
        <v>56</v>
      </c>
      <c r="D4011" t="s">
        <v>401</v>
      </c>
      <c r="E4011" t="s">
        <v>4520</v>
      </c>
      <c r="F4011">
        <v>10</v>
      </c>
      <c r="G4011">
        <v>5</v>
      </c>
      <c r="H4011">
        <v>5</v>
      </c>
      <c r="I4011">
        <v>5</v>
      </c>
      <c r="J4011">
        <v>5</v>
      </c>
      <c r="K4011">
        <v>5</v>
      </c>
      <c r="L4011">
        <v>5</v>
      </c>
      <c r="M4011">
        <v>5</v>
      </c>
      <c r="N4011">
        <v>5</v>
      </c>
      <c r="O4011">
        <v>5</v>
      </c>
      <c r="P4011">
        <v>55</v>
      </c>
      <c r="Q4011">
        <v>15</v>
      </c>
      <c r="R4011">
        <v>60094</v>
      </c>
      <c r="S4011">
        <v>116361</v>
      </c>
      <c r="T4011">
        <v>118016</v>
      </c>
      <c r="U4011">
        <v>111742</v>
      </c>
      <c r="V4011">
        <v>96916</v>
      </c>
      <c r="W4011">
        <v>106922</v>
      </c>
      <c r="X4011">
        <v>111798</v>
      </c>
      <c r="Y4011">
        <v>68865</v>
      </c>
      <c r="Z4011">
        <v>40129</v>
      </c>
      <c r="AA4011">
        <v>20215</v>
      </c>
      <c r="AB4011">
        <v>851058</v>
      </c>
      <c r="AC4011">
        <v>129209</v>
      </c>
      <c r="AD4011" s="9">
        <v>1.6640596398974938E-4</v>
      </c>
      <c r="AE4011" s="9">
        <v>4.2969723532798787E-5</v>
      </c>
      <c r="AF4011" s="9">
        <v>4.2367136659436008E-5</v>
      </c>
      <c r="AG4011" s="9">
        <v>4.4745932594727137E-5</v>
      </c>
      <c r="AH4011" s="9">
        <v>5.1591068554211896E-5</v>
      </c>
      <c r="AI4011" s="9">
        <v>4.6763060922915773E-5</v>
      </c>
      <c r="AJ4011" s="9">
        <v>4.4723519204279144E-5</v>
      </c>
      <c r="AK4011" s="9">
        <v>7.2605822987003552E-5</v>
      </c>
      <c r="AL4011" s="9">
        <v>1.2459817089885121E-4</v>
      </c>
      <c r="AM4011" s="9">
        <v>2.473410833539451E-4</v>
      </c>
      <c r="AN4011" s="9">
        <v>6.4625442684282391E-5</v>
      </c>
      <c r="AO4011" s="9">
        <v>1.160909843741535E-4</v>
      </c>
      <c r="AP4011" s="8">
        <v>2.1925E-2</v>
      </c>
      <c r="AQ4011" s="8" t="s">
        <v>5612</v>
      </c>
      <c r="AR4011" s="37">
        <v>0.55400000000000005</v>
      </c>
      <c r="AS4011" s="37">
        <v>0.748</v>
      </c>
      <c r="AT4011" s="37">
        <v>0.76</v>
      </c>
      <c r="AU4011" s="9" t="s">
        <v>5612</v>
      </c>
      <c r="AV4011" s="9" t="s">
        <v>5612</v>
      </c>
      <c r="AW4011" s="9" t="s">
        <v>5612</v>
      </c>
      <c r="AX4011" s="9" t="s">
        <v>5612</v>
      </c>
      <c r="AY4011" s="9" t="s">
        <v>5612</v>
      </c>
      <c r="AZ4011" s="9" t="s">
        <v>5612</v>
      </c>
    </row>
    <row r="4012" spans="1:52" x14ac:dyDescent="0.2">
      <c r="A4012" s="38" t="s">
        <v>44</v>
      </c>
      <c r="B4012" s="7">
        <v>2016</v>
      </c>
      <c r="C4012" s="3" t="s">
        <v>57</v>
      </c>
      <c r="D4012" t="s">
        <v>401</v>
      </c>
      <c r="E4012" t="s">
        <v>4521</v>
      </c>
      <c r="F4012">
        <v>10</v>
      </c>
      <c r="G4012">
        <v>5</v>
      </c>
      <c r="H4012">
        <v>5</v>
      </c>
      <c r="I4012">
        <v>5</v>
      </c>
      <c r="J4012">
        <v>5</v>
      </c>
      <c r="K4012">
        <v>5</v>
      </c>
      <c r="L4012">
        <v>5</v>
      </c>
      <c r="M4012">
        <v>5</v>
      </c>
      <c r="N4012">
        <v>5</v>
      </c>
      <c r="O4012">
        <v>5</v>
      </c>
      <c r="P4012">
        <v>55</v>
      </c>
      <c r="Q4012">
        <v>15</v>
      </c>
      <c r="R4012">
        <v>60094</v>
      </c>
      <c r="S4012">
        <v>116361</v>
      </c>
      <c r="T4012">
        <v>118016</v>
      </c>
      <c r="U4012">
        <v>111742</v>
      </c>
      <c r="V4012">
        <v>96916</v>
      </c>
      <c r="W4012">
        <v>106922</v>
      </c>
      <c r="X4012">
        <v>111798</v>
      </c>
      <c r="Y4012">
        <v>68865</v>
      </c>
      <c r="Z4012">
        <v>40129</v>
      </c>
      <c r="AA4012">
        <v>20215</v>
      </c>
      <c r="AB4012">
        <v>851058</v>
      </c>
      <c r="AC4012">
        <v>129209</v>
      </c>
      <c r="AD4012" s="9">
        <v>1.6640596398974938E-4</v>
      </c>
      <c r="AE4012" s="9">
        <v>4.2969723532798787E-5</v>
      </c>
      <c r="AF4012" s="9">
        <v>4.2367136659436008E-5</v>
      </c>
      <c r="AG4012" s="9">
        <v>4.4745932594727137E-5</v>
      </c>
      <c r="AH4012" s="9">
        <v>5.1591068554211896E-5</v>
      </c>
      <c r="AI4012" s="9">
        <v>4.6763060922915773E-5</v>
      </c>
      <c r="AJ4012" s="9">
        <v>4.4723519204279144E-5</v>
      </c>
      <c r="AK4012" s="9">
        <v>7.2605822987003552E-5</v>
      </c>
      <c r="AL4012" s="9">
        <v>1.2459817089885121E-4</v>
      </c>
      <c r="AM4012" s="9">
        <v>2.473410833539451E-4</v>
      </c>
      <c r="AN4012" s="9">
        <v>6.4625442684282391E-5</v>
      </c>
      <c r="AO4012" s="9">
        <v>1.160909843741535E-4</v>
      </c>
      <c r="AP4012" s="8">
        <v>1.8719999999999997E-2</v>
      </c>
      <c r="AQ4012" s="8" t="s">
        <v>5612</v>
      </c>
      <c r="AR4012" s="37">
        <v>0.56200000000000006</v>
      </c>
      <c r="AS4012" s="37">
        <v>0.75600000000000001</v>
      </c>
      <c r="AT4012" s="37">
        <v>0.80299999999999994</v>
      </c>
      <c r="AU4012" s="9" t="s">
        <v>5612</v>
      </c>
      <c r="AV4012" s="9" t="s">
        <v>5612</v>
      </c>
      <c r="AW4012" s="9" t="s">
        <v>5612</v>
      </c>
      <c r="AX4012" s="9" t="s">
        <v>5612</v>
      </c>
      <c r="AY4012" s="9" t="s">
        <v>5612</v>
      </c>
      <c r="AZ4012" s="9" t="s">
        <v>5612</v>
      </c>
    </row>
    <row r="4013" spans="1:52" x14ac:dyDescent="0.2">
      <c r="A4013" s="38" t="s">
        <v>44</v>
      </c>
      <c r="B4013" s="7">
        <v>2016</v>
      </c>
      <c r="C4013" s="3" t="s">
        <v>58</v>
      </c>
      <c r="D4013" t="s">
        <v>401</v>
      </c>
      <c r="E4013" t="s">
        <v>4522</v>
      </c>
      <c r="F4013">
        <v>10</v>
      </c>
      <c r="G4013">
        <v>5</v>
      </c>
      <c r="H4013">
        <v>5</v>
      </c>
      <c r="I4013">
        <v>5</v>
      </c>
      <c r="J4013">
        <v>5</v>
      </c>
      <c r="K4013">
        <v>5</v>
      </c>
      <c r="L4013">
        <v>5</v>
      </c>
      <c r="M4013">
        <v>5</v>
      </c>
      <c r="N4013">
        <v>5</v>
      </c>
      <c r="O4013">
        <v>14</v>
      </c>
      <c r="P4013">
        <v>64</v>
      </c>
      <c r="Q4013">
        <v>24</v>
      </c>
      <c r="R4013">
        <v>60094</v>
      </c>
      <c r="S4013">
        <v>116361</v>
      </c>
      <c r="T4013">
        <v>118016</v>
      </c>
      <c r="U4013">
        <v>111742</v>
      </c>
      <c r="V4013">
        <v>96916</v>
      </c>
      <c r="W4013">
        <v>106922</v>
      </c>
      <c r="X4013">
        <v>111798</v>
      </c>
      <c r="Y4013">
        <v>68865</v>
      </c>
      <c r="Z4013">
        <v>40129</v>
      </c>
      <c r="AA4013">
        <v>20215</v>
      </c>
      <c r="AB4013">
        <v>851058</v>
      </c>
      <c r="AC4013">
        <v>129209</v>
      </c>
      <c r="AD4013" s="9">
        <v>1.6640596398974938E-4</v>
      </c>
      <c r="AE4013" s="9">
        <v>4.2969723532798787E-5</v>
      </c>
      <c r="AF4013" s="9">
        <v>4.2367136659436008E-5</v>
      </c>
      <c r="AG4013" s="9">
        <v>4.4745932594727137E-5</v>
      </c>
      <c r="AH4013" s="9">
        <v>5.1591068554211896E-5</v>
      </c>
      <c r="AI4013" s="9">
        <v>4.6763060922915773E-5</v>
      </c>
      <c r="AJ4013" s="9">
        <v>4.4723519204279144E-5</v>
      </c>
      <c r="AK4013" s="9">
        <v>7.2605822987003552E-5</v>
      </c>
      <c r="AL4013" s="9">
        <v>1.2459817089885121E-4</v>
      </c>
      <c r="AM4013" s="9">
        <v>6.925550333910463E-4</v>
      </c>
      <c r="AN4013" s="9">
        <v>7.5200515123528602E-5</v>
      </c>
      <c r="AO4013" s="9">
        <v>1.8574557499864561E-4</v>
      </c>
      <c r="AP4013" s="8">
        <v>1.3325000000000002E-2</v>
      </c>
      <c r="AQ4013" s="8" t="s">
        <v>5612</v>
      </c>
      <c r="AR4013" s="37">
        <v>0.56600000000000006</v>
      </c>
      <c r="AS4013" s="37">
        <v>0.76800000000000002</v>
      </c>
      <c r="AT4013" s="37">
        <v>0.80799999999999994</v>
      </c>
      <c r="AU4013" s="9" t="s">
        <v>5612</v>
      </c>
      <c r="AV4013" s="9" t="s">
        <v>5612</v>
      </c>
      <c r="AW4013" s="9" t="s">
        <v>5612</v>
      </c>
      <c r="AX4013" s="9" t="s">
        <v>5612</v>
      </c>
      <c r="AY4013" s="9" t="s">
        <v>5612</v>
      </c>
      <c r="AZ4013" s="9" t="s">
        <v>5612</v>
      </c>
    </row>
    <row r="4014" spans="1:52" x14ac:dyDescent="0.2">
      <c r="A4014" s="38" t="s">
        <v>44</v>
      </c>
      <c r="B4014" s="7">
        <v>2016</v>
      </c>
      <c r="C4014" s="3" t="s">
        <v>59</v>
      </c>
      <c r="D4014" t="s">
        <v>401</v>
      </c>
      <c r="E4014" t="s">
        <v>4523</v>
      </c>
      <c r="F4014">
        <v>10</v>
      </c>
      <c r="G4014">
        <v>5</v>
      </c>
      <c r="H4014">
        <v>5</v>
      </c>
      <c r="I4014">
        <v>5</v>
      </c>
      <c r="J4014">
        <v>5</v>
      </c>
      <c r="K4014">
        <v>5</v>
      </c>
      <c r="L4014">
        <v>5</v>
      </c>
      <c r="M4014">
        <v>5</v>
      </c>
      <c r="N4014">
        <v>5</v>
      </c>
      <c r="O4014">
        <v>5</v>
      </c>
      <c r="P4014">
        <v>55</v>
      </c>
      <c r="Q4014">
        <v>15</v>
      </c>
      <c r="R4014">
        <v>60094</v>
      </c>
      <c r="S4014">
        <v>116361</v>
      </c>
      <c r="T4014">
        <v>118016</v>
      </c>
      <c r="U4014">
        <v>111742</v>
      </c>
      <c r="V4014">
        <v>96916</v>
      </c>
      <c r="W4014">
        <v>106922</v>
      </c>
      <c r="X4014">
        <v>111798</v>
      </c>
      <c r="Y4014">
        <v>68865</v>
      </c>
      <c r="Z4014">
        <v>40129</v>
      </c>
      <c r="AA4014">
        <v>20215</v>
      </c>
      <c r="AB4014">
        <v>851058</v>
      </c>
      <c r="AC4014">
        <v>129209</v>
      </c>
      <c r="AD4014" s="9">
        <v>1.6640596398974938E-4</v>
      </c>
      <c r="AE4014" s="9">
        <v>4.2969723532798787E-5</v>
      </c>
      <c r="AF4014" s="9">
        <v>4.2367136659436008E-5</v>
      </c>
      <c r="AG4014" s="9">
        <v>4.4745932594727137E-5</v>
      </c>
      <c r="AH4014" s="9">
        <v>5.1591068554211896E-5</v>
      </c>
      <c r="AI4014" s="9">
        <v>4.6763060922915773E-5</v>
      </c>
      <c r="AJ4014" s="9">
        <v>4.4723519204279144E-5</v>
      </c>
      <c r="AK4014" s="9">
        <v>7.2605822987003552E-5</v>
      </c>
      <c r="AL4014" s="9">
        <v>1.2459817089885121E-4</v>
      </c>
      <c r="AM4014" s="9">
        <v>2.473410833539451E-4</v>
      </c>
      <c r="AN4014" s="9">
        <v>6.4625442684282391E-5</v>
      </c>
      <c r="AO4014" s="9">
        <v>1.160909843741535E-4</v>
      </c>
      <c r="AP4014" s="8">
        <v>7.5250000000000004E-3</v>
      </c>
      <c r="AQ4014" s="8" t="s">
        <v>5612</v>
      </c>
      <c r="AR4014" s="37">
        <v>0.56600000000000006</v>
      </c>
      <c r="AS4014" s="37">
        <v>0.76800000000000002</v>
      </c>
      <c r="AT4014" s="37">
        <v>0.80799999999999994</v>
      </c>
      <c r="AU4014" s="9" t="s">
        <v>5612</v>
      </c>
      <c r="AV4014" s="9" t="s">
        <v>5612</v>
      </c>
      <c r="AW4014" s="9" t="s">
        <v>5612</v>
      </c>
      <c r="AX4014" s="9" t="s">
        <v>5612</v>
      </c>
      <c r="AY4014" s="9" t="s">
        <v>5612</v>
      </c>
      <c r="AZ4014" s="9" t="s">
        <v>5612</v>
      </c>
    </row>
    <row r="4015" spans="1:52" x14ac:dyDescent="0.2">
      <c r="A4015" s="38" t="s">
        <v>44</v>
      </c>
      <c r="B4015" s="7">
        <v>2016</v>
      </c>
      <c r="C4015" s="3" t="s">
        <v>60</v>
      </c>
      <c r="D4015" t="s">
        <v>401</v>
      </c>
      <c r="E4015" t="s">
        <v>4524</v>
      </c>
      <c r="F4015">
        <v>10</v>
      </c>
      <c r="G4015">
        <v>5</v>
      </c>
      <c r="H4015">
        <v>5</v>
      </c>
      <c r="I4015">
        <v>5</v>
      </c>
      <c r="J4015">
        <v>5</v>
      </c>
      <c r="K4015">
        <v>5</v>
      </c>
      <c r="L4015">
        <v>5</v>
      </c>
      <c r="M4015">
        <v>5</v>
      </c>
      <c r="N4015">
        <v>5</v>
      </c>
      <c r="O4015">
        <v>5</v>
      </c>
      <c r="P4015">
        <v>55</v>
      </c>
      <c r="Q4015">
        <v>15</v>
      </c>
      <c r="R4015">
        <v>60094</v>
      </c>
      <c r="S4015">
        <v>116361</v>
      </c>
      <c r="T4015">
        <v>118016</v>
      </c>
      <c r="U4015">
        <v>111742</v>
      </c>
      <c r="V4015">
        <v>96916</v>
      </c>
      <c r="W4015">
        <v>106922</v>
      </c>
      <c r="X4015">
        <v>111798</v>
      </c>
      <c r="Y4015">
        <v>68865</v>
      </c>
      <c r="Z4015">
        <v>40129</v>
      </c>
      <c r="AA4015">
        <v>20215</v>
      </c>
      <c r="AB4015">
        <v>851058</v>
      </c>
      <c r="AC4015">
        <v>129209</v>
      </c>
      <c r="AD4015" s="9">
        <v>1.6640596398974938E-4</v>
      </c>
      <c r="AE4015" s="9">
        <v>4.2969723532798787E-5</v>
      </c>
      <c r="AF4015" s="9">
        <v>4.2367136659436008E-5</v>
      </c>
      <c r="AG4015" s="9">
        <v>4.4745932594727137E-5</v>
      </c>
      <c r="AH4015" s="9">
        <v>5.1591068554211896E-5</v>
      </c>
      <c r="AI4015" s="9">
        <v>4.6763060922915773E-5</v>
      </c>
      <c r="AJ4015" s="9">
        <v>4.4723519204279144E-5</v>
      </c>
      <c r="AK4015" s="9">
        <v>7.2605822987003552E-5</v>
      </c>
      <c r="AL4015" s="9">
        <v>1.2459817089885121E-4</v>
      </c>
      <c r="AM4015" s="9">
        <v>2.473410833539451E-4</v>
      </c>
      <c r="AN4015" s="9">
        <v>6.4625442684282391E-5</v>
      </c>
      <c r="AO4015" s="9">
        <v>1.160909843741535E-4</v>
      </c>
      <c r="AP4015" s="8">
        <v>3.8199999999999996E-3</v>
      </c>
      <c r="AQ4015" s="8" t="s">
        <v>5612</v>
      </c>
      <c r="AR4015" s="37" t="s">
        <v>5612</v>
      </c>
      <c r="AS4015" s="37" t="s">
        <v>5612</v>
      </c>
      <c r="AT4015" s="37" t="s">
        <v>5612</v>
      </c>
      <c r="AU4015" s="9" t="s">
        <v>5612</v>
      </c>
      <c r="AV4015" s="9" t="s">
        <v>5612</v>
      </c>
      <c r="AW4015" s="9" t="s">
        <v>5612</v>
      </c>
      <c r="AX4015" s="9" t="s">
        <v>5612</v>
      </c>
      <c r="AY4015" s="9" t="s">
        <v>5612</v>
      </c>
      <c r="AZ4015" s="9" t="s">
        <v>5612</v>
      </c>
    </row>
    <row r="4016" spans="1:52" x14ac:dyDescent="0.2">
      <c r="A4016" s="38" t="s">
        <v>44</v>
      </c>
      <c r="B4016" s="7">
        <v>2016</v>
      </c>
      <c r="C4016" s="3" t="s">
        <v>61</v>
      </c>
      <c r="D4016" t="s">
        <v>401</v>
      </c>
      <c r="E4016" t="s">
        <v>4525</v>
      </c>
      <c r="F4016">
        <v>10</v>
      </c>
      <c r="G4016">
        <v>5</v>
      </c>
      <c r="H4016">
        <v>5</v>
      </c>
      <c r="I4016">
        <v>5</v>
      </c>
      <c r="J4016">
        <v>5</v>
      </c>
      <c r="K4016">
        <v>5</v>
      </c>
      <c r="L4016">
        <v>5</v>
      </c>
      <c r="M4016">
        <v>5</v>
      </c>
      <c r="N4016">
        <v>5</v>
      </c>
      <c r="O4016">
        <v>5</v>
      </c>
      <c r="P4016">
        <v>55</v>
      </c>
      <c r="Q4016">
        <v>15</v>
      </c>
      <c r="R4016">
        <v>60094</v>
      </c>
      <c r="S4016">
        <v>116361</v>
      </c>
      <c r="T4016">
        <v>118016</v>
      </c>
      <c r="U4016">
        <v>111742</v>
      </c>
      <c r="V4016">
        <v>96916</v>
      </c>
      <c r="W4016">
        <v>106922</v>
      </c>
      <c r="X4016">
        <v>111798</v>
      </c>
      <c r="Y4016">
        <v>68865</v>
      </c>
      <c r="Z4016">
        <v>40129</v>
      </c>
      <c r="AA4016">
        <v>20215</v>
      </c>
      <c r="AB4016">
        <v>851058</v>
      </c>
      <c r="AC4016">
        <v>129209</v>
      </c>
      <c r="AD4016" s="9">
        <v>1.6640596398974938E-4</v>
      </c>
      <c r="AE4016" s="9">
        <v>4.2969723532798787E-5</v>
      </c>
      <c r="AF4016" s="9">
        <v>4.2367136659436008E-5</v>
      </c>
      <c r="AG4016" s="9">
        <v>4.4745932594727137E-5</v>
      </c>
      <c r="AH4016" s="9">
        <v>5.1591068554211896E-5</v>
      </c>
      <c r="AI4016" s="9">
        <v>4.6763060922915773E-5</v>
      </c>
      <c r="AJ4016" s="9">
        <v>4.4723519204279144E-5</v>
      </c>
      <c r="AK4016" s="9">
        <v>7.2605822987003552E-5</v>
      </c>
      <c r="AL4016" s="9">
        <v>1.2459817089885121E-4</v>
      </c>
      <c r="AM4016" s="9">
        <v>2.473410833539451E-4</v>
      </c>
      <c r="AN4016" s="9">
        <v>6.4625442684282391E-5</v>
      </c>
      <c r="AO4016" s="9">
        <v>1.160909843741535E-4</v>
      </c>
      <c r="AP4016" s="8">
        <v>3.075E-3</v>
      </c>
      <c r="AQ4016" s="8" t="s">
        <v>5612</v>
      </c>
      <c r="AR4016" s="37" t="s">
        <v>5612</v>
      </c>
      <c r="AS4016" s="37" t="s">
        <v>5612</v>
      </c>
      <c r="AT4016" s="37" t="s">
        <v>5612</v>
      </c>
      <c r="AU4016" s="9" t="s">
        <v>5612</v>
      </c>
      <c r="AV4016" s="9" t="s">
        <v>5612</v>
      </c>
      <c r="AW4016" s="9" t="s">
        <v>5612</v>
      </c>
      <c r="AX4016" s="9" t="s">
        <v>5612</v>
      </c>
      <c r="AY4016" s="9" t="s">
        <v>5612</v>
      </c>
      <c r="AZ4016" s="9" t="s">
        <v>5612</v>
      </c>
    </row>
    <row r="4017" spans="1:52" x14ac:dyDescent="0.2">
      <c r="A4017" s="38" t="s">
        <v>44</v>
      </c>
      <c r="B4017" s="7">
        <v>2016</v>
      </c>
      <c r="C4017" s="3" t="s">
        <v>62</v>
      </c>
      <c r="D4017" t="s">
        <v>401</v>
      </c>
      <c r="E4017" t="s">
        <v>4526</v>
      </c>
      <c r="F4017">
        <v>10</v>
      </c>
      <c r="G4017">
        <v>5</v>
      </c>
      <c r="H4017">
        <v>5</v>
      </c>
      <c r="I4017">
        <v>5</v>
      </c>
      <c r="J4017">
        <v>5</v>
      </c>
      <c r="K4017">
        <v>5</v>
      </c>
      <c r="L4017">
        <v>5</v>
      </c>
      <c r="M4017">
        <v>5</v>
      </c>
      <c r="N4017">
        <v>5</v>
      </c>
      <c r="O4017">
        <v>5</v>
      </c>
      <c r="P4017">
        <v>55</v>
      </c>
      <c r="Q4017">
        <v>15</v>
      </c>
      <c r="R4017">
        <v>60094</v>
      </c>
      <c r="S4017">
        <v>116361</v>
      </c>
      <c r="T4017">
        <v>118016</v>
      </c>
      <c r="U4017">
        <v>111742</v>
      </c>
      <c r="V4017">
        <v>96916</v>
      </c>
      <c r="W4017">
        <v>106922</v>
      </c>
      <c r="X4017">
        <v>111798</v>
      </c>
      <c r="Y4017">
        <v>68865</v>
      </c>
      <c r="Z4017">
        <v>40129</v>
      </c>
      <c r="AA4017">
        <v>20215</v>
      </c>
      <c r="AB4017">
        <v>851058</v>
      </c>
      <c r="AC4017">
        <v>129209</v>
      </c>
      <c r="AD4017" s="9">
        <v>1.6640596398974938E-4</v>
      </c>
      <c r="AE4017" s="9">
        <v>4.2969723532798787E-5</v>
      </c>
      <c r="AF4017" s="9">
        <v>4.2367136659436008E-5</v>
      </c>
      <c r="AG4017" s="9">
        <v>4.4745932594727137E-5</v>
      </c>
      <c r="AH4017" s="9">
        <v>5.1591068554211896E-5</v>
      </c>
      <c r="AI4017" s="9">
        <v>4.6763060922915773E-5</v>
      </c>
      <c r="AJ4017" s="9">
        <v>4.4723519204279144E-5</v>
      </c>
      <c r="AK4017" s="9">
        <v>7.2605822987003552E-5</v>
      </c>
      <c r="AL4017" s="9">
        <v>1.2459817089885121E-4</v>
      </c>
      <c r="AM4017" s="9">
        <v>2.473410833539451E-4</v>
      </c>
      <c r="AN4017" s="9">
        <v>6.4625442684282391E-5</v>
      </c>
      <c r="AO4017" s="9">
        <v>1.160909843741535E-4</v>
      </c>
      <c r="AP4017" s="8">
        <v>3.1999999999999997E-3</v>
      </c>
      <c r="AQ4017" s="8" t="s">
        <v>5612</v>
      </c>
      <c r="AR4017" s="37">
        <v>1.6E-2</v>
      </c>
      <c r="AS4017" s="37">
        <v>0</v>
      </c>
      <c r="AT4017" s="37">
        <v>7.2000000000000008E-2</v>
      </c>
      <c r="AU4017" s="9" t="s">
        <v>5612</v>
      </c>
      <c r="AV4017" s="9" t="s">
        <v>5612</v>
      </c>
      <c r="AW4017" s="9" t="s">
        <v>5612</v>
      </c>
      <c r="AX4017" s="9" t="s">
        <v>5612</v>
      </c>
      <c r="AY4017" s="9" t="s">
        <v>5612</v>
      </c>
      <c r="AZ4017" s="9" t="s">
        <v>5612</v>
      </c>
    </row>
    <row r="4018" spans="1:52" x14ac:dyDescent="0.2">
      <c r="A4018" s="38" t="s">
        <v>44</v>
      </c>
      <c r="B4018" s="7">
        <v>2016</v>
      </c>
      <c r="C4018" s="3" t="s">
        <v>63</v>
      </c>
      <c r="D4018" t="s">
        <v>401</v>
      </c>
      <c r="E4018" t="s">
        <v>4527</v>
      </c>
      <c r="F4018">
        <v>10</v>
      </c>
      <c r="G4018">
        <v>5</v>
      </c>
      <c r="H4018">
        <v>5</v>
      </c>
      <c r="I4018">
        <v>5</v>
      </c>
      <c r="J4018">
        <v>5</v>
      </c>
      <c r="K4018">
        <v>5</v>
      </c>
      <c r="L4018">
        <v>5</v>
      </c>
      <c r="M4018">
        <v>5</v>
      </c>
      <c r="N4018">
        <v>5</v>
      </c>
      <c r="O4018">
        <v>5</v>
      </c>
      <c r="P4018">
        <v>55</v>
      </c>
      <c r="Q4018">
        <v>15</v>
      </c>
      <c r="R4018">
        <v>60094</v>
      </c>
      <c r="S4018">
        <v>116361</v>
      </c>
      <c r="T4018">
        <v>118016</v>
      </c>
      <c r="U4018">
        <v>111742</v>
      </c>
      <c r="V4018">
        <v>96916</v>
      </c>
      <c r="W4018">
        <v>106922</v>
      </c>
      <c r="X4018">
        <v>111798</v>
      </c>
      <c r="Y4018">
        <v>68865</v>
      </c>
      <c r="Z4018">
        <v>40129</v>
      </c>
      <c r="AA4018">
        <v>20215</v>
      </c>
      <c r="AB4018">
        <v>851058</v>
      </c>
      <c r="AC4018">
        <v>129209</v>
      </c>
      <c r="AD4018" s="9">
        <v>1.6640596398974938E-4</v>
      </c>
      <c r="AE4018" s="9">
        <v>4.2969723532798787E-5</v>
      </c>
      <c r="AF4018" s="9">
        <v>4.2367136659436008E-5</v>
      </c>
      <c r="AG4018" s="9">
        <v>4.4745932594727137E-5</v>
      </c>
      <c r="AH4018" s="9">
        <v>5.1591068554211896E-5</v>
      </c>
      <c r="AI4018" s="9">
        <v>4.6763060922915773E-5</v>
      </c>
      <c r="AJ4018" s="9">
        <v>4.4723519204279144E-5</v>
      </c>
      <c r="AK4018" s="9">
        <v>7.2605822987003552E-5</v>
      </c>
      <c r="AL4018" s="9">
        <v>1.2459817089885121E-4</v>
      </c>
      <c r="AM4018" s="9">
        <v>2.473410833539451E-4</v>
      </c>
      <c r="AN4018" s="9">
        <v>6.4625442684282391E-5</v>
      </c>
      <c r="AO4018" s="9">
        <v>1.160909843741535E-4</v>
      </c>
      <c r="AP4018" s="8">
        <v>4.2399999999999998E-3</v>
      </c>
      <c r="AQ4018" s="8" t="s">
        <v>5612</v>
      </c>
      <c r="AR4018" s="37">
        <v>0.08</v>
      </c>
      <c r="AS4018" s="37">
        <v>8.6999999999999994E-2</v>
      </c>
      <c r="AT4018" s="37">
        <v>0.19500000000000001</v>
      </c>
      <c r="AU4018" s="9" t="s">
        <v>5612</v>
      </c>
      <c r="AV4018" s="9" t="s">
        <v>5612</v>
      </c>
      <c r="AW4018" s="9" t="s">
        <v>5612</v>
      </c>
      <c r="AX4018" s="9" t="s">
        <v>5612</v>
      </c>
      <c r="AY4018" s="9" t="s">
        <v>5612</v>
      </c>
      <c r="AZ4018" s="9" t="s">
        <v>5612</v>
      </c>
    </row>
    <row r="4019" spans="1:52" x14ac:dyDescent="0.2">
      <c r="A4019" s="38" t="s">
        <v>44</v>
      </c>
      <c r="B4019" s="7">
        <v>2016</v>
      </c>
      <c r="C4019" s="3" t="s">
        <v>64</v>
      </c>
      <c r="D4019" t="s">
        <v>401</v>
      </c>
      <c r="E4019" t="s">
        <v>4528</v>
      </c>
      <c r="F4019">
        <v>10</v>
      </c>
      <c r="G4019">
        <v>5</v>
      </c>
      <c r="H4019">
        <v>5</v>
      </c>
      <c r="I4019">
        <v>5</v>
      </c>
      <c r="J4019">
        <v>5</v>
      </c>
      <c r="K4019">
        <v>5</v>
      </c>
      <c r="L4019">
        <v>5</v>
      </c>
      <c r="M4019">
        <v>5</v>
      </c>
      <c r="N4019">
        <v>5</v>
      </c>
      <c r="O4019">
        <v>10</v>
      </c>
      <c r="P4019">
        <v>60</v>
      </c>
      <c r="Q4019">
        <v>20</v>
      </c>
      <c r="R4019">
        <v>60094</v>
      </c>
      <c r="S4019">
        <v>116361</v>
      </c>
      <c r="T4019">
        <v>118016</v>
      </c>
      <c r="U4019">
        <v>111742</v>
      </c>
      <c r="V4019">
        <v>96916</v>
      </c>
      <c r="W4019">
        <v>106922</v>
      </c>
      <c r="X4019">
        <v>111798</v>
      </c>
      <c r="Y4019">
        <v>68865</v>
      </c>
      <c r="Z4019">
        <v>40129</v>
      </c>
      <c r="AA4019">
        <v>20215</v>
      </c>
      <c r="AB4019">
        <v>851058</v>
      </c>
      <c r="AC4019">
        <v>129209</v>
      </c>
      <c r="AD4019" s="9">
        <v>1.6640596398974938E-4</v>
      </c>
      <c r="AE4019" s="9">
        <v>4.2969723532798787E-5</v>
      </c>
      <c r="AF4019" s="9">
        <v>4.2367136659436008E-5</v>
      </c>
      <c r="AG4019" s="9">
        <v>4.4745932594727137E-5</v>
      </c>
      <c r="AH4019" s="9">
        <v>5.1591068554211896E-5</v>
      </c>
      <c r="AI4019" s="9">
        <v>4.6763060922915773E-5</v>
      </c>
      <c r="AJ4019" s="9">
        <v>4.4723519204279144E-5</v>
      </c>
      <c r="AK4019" s="9">
        <v>7.2605822987003552E-5</v>
      </c>
      <c r="AL4019" s="9">
        <v>1.2459817089885121E-4</v>
      </c>
      <c r="AM4019" s="9">
        <v>4.946821667078902E-4</v>
      </c>
      <c r="AN4019" s="9">
        <v>7.0500482928308053E-5</v>
      </c>
      <c r="AO4019" s="9">
        <v>1.5478797916553799E-4</v>
      </c>
      <c r="AP4019" s="8">
        <v>8.4250000000000002E-3</v>
      </c>
      <c r="AQ4019" s="8" t="s">
        <v>5612</v>
      </c>
      <c r="AR4019" s="37">
        <v>0.33100000000000002</v>
      </c>
      <c r="AS4019" s="37">
        <v>0.42399999999999999</v>
      </c>
      <c r="AT4019" s="37">
        <v>0.43700000000000006</v>
      </c>
      <c r="AU4019" s="9" t="s">
        <v>5612</v>
      </c>
      <c r="AV4019" s="9" t="s">
        <v>5612</v>
      </c>
      <c r="AW4019" s="9" t="s">
        <v>5612</v>
      </c>
      <c r="AX4019" s="9" t="s">
        <v>5612</v>
      </c>
      <c r="AY4019" s="9" t="s">
        <v>5612</v>
      </c>
      <c r="AZ4019" s="9" t="s">
        <v>5612</v>
      </c>
    </row>
    <row r="4020" spans="1:52" x14ac:dyDescent="0.2">
      <c r="A4020" s="38" t="s">
        <v>44</v>
      </c>
      <c r="B4020" s="7">
        <v>2016</v>
      </c>
      <c r="C4020" s="3" t="s">
        <v>65</v>
      </c>
      <c r="D4020" t="s">
        <v>401</v>
      </c>
      <c r="E4020" t="s">
        <v>4529</v>
      </c>
      <c r="F4020">
        <v>10</v>
      </c>
      <c r="G4020">
        <v>5</v>
      </c>
      <c r="H4020">
        <v>5</v>
      </c>
      <c r="I4020">
        <v>5</v>
      </c>
      <c r="J4020">
        <v>5</v>
      </c>
      <c r="K4020">
        <v>5</v>
      </c>
      <c r="L4020">
        <v>5</v>
      </c>
      <c r="M4020">
        <v>5</v>
      </c>
      <c r="N4020">
        <v>5</v>
      </c>
      <c r="O4020">
        <v>10</v>
      </c>
      <c r="P4020">
        <v>60</v>
      </c>
      <c r="Q4020">
        <v>20</v>
      </c>
      <c r="R4020">
        <v>60094</v>
      </c>
      <c r="S4020">
        <v>116361</v>
      </c>
      <c r="T4020">
        <v>118016</v>
      </c>
      <c r="U4020">
        <v>111742</v>
      </c>
      <c r="V4020">
        <v>96916</v>
      </c>
      <c r="W4020">
        <v>106922</v>
      </c>
      <c r="X4020">
        <v>111798</v>
      </c>
      <c r="Y4020">
        <v>68865</v>
      </c>
      <c r="Z4020">
        <v>40129</v>
      </c>
      <c r="AA4020">
        <v>20215</v>
      </c>
      <c r="AB4020">
        <v>851058</v>
      </c>
      <c r="AC4020">
        <v>129209</v>
      </c>
      <c r="AD4020" s="9">
        <v>1.6640596398974938E-4</v>
      </c>
      <c r="AE4020" s="9">
        <v>4.2969723532798787E-5</v>
      </c>
      <c r="AF4020" s="9">
        <v>4.2367136659436008E-5</v>
      </c>
      <c r="AG4020" s="9">
        <v>4.4745932594727137E-5</v>
      </c>
      <c r="AH4020" s="9">
        <v>5.1591068554211896E-5</v>
      </c>
      <c r="AI4020" s="9">
        <v>4.6763060922915773E-5</v>
      </c>
      <c r="AJ4020" s="9">
        <v>4.4723519204279144E-5</v>
      </c>
      <c r="AK4020" s="9">
        <v>7.2605822987003552E-5</v>
      </c>
      <c r="AL4020" s="9">
        <v>1.2459817089885121E-4</v>
      </c>
      <c r="AM4020" s="9">
        <v>4.946821667078902E-4</v>
      </c>
      <c r="AN4020" s="9">
        <v>7.0500482928308053E-5</v>
      </c>
      <c r="AO4020" s="9">
        <v>1.5478797916553799E-4</v>
      </c>
      <c r="AP4020" s="8">
        <v>9.8799999999999999E-3</v>
      </c>
      <c r="AQ4020" s="8">
        <v>0.96400000000000008</v>
      </c>
      <c r="AR4020" s="37">
        <v>0.45</v>
      </c>
      <c r="AS4020" s="37">
        <v>0.56899999999999995</v>
      </c>
      <c r="AT4020" s="37">
        <v>0.58100000000000007</v>
      </c>
      <c r="AU4020" s="9" t="s">
        <v>5612</v>
      </c>
      <c r="AV4020" s="9" t="s">
        <v>5612</v>
      </c>
      <c r="AW4020" s="9" t="s">
        <v>5612</v>
      </c>
      <c r="AX4020" s="9" t="s">
        <v>5612</v>
      </c>
      <c r="AY4020" s="9" t="s">
        <v>5612</v>
      </c>
      <c r="AZ4020" s="9" t="s">
        <v>5612</v>
      </c>
    </row>
    <row r="4021" spans="1:52" x14ac:dyDescent="0.2">
      <c r="A4021" s="38" t="s">
        <v>44</v>
      </c>
      <c r="B4021" s="7">
        <v>2016</v>
      </c>
      <c r="C4021" s="3" t="s">
        <v>66</v>
      </c>
      <c r="D4021" t="s">
        <v>401</v>
      </c>
      <c r="E4021" t="s">
        <v>4530</v>
      </c>
      <c r="F4021">
        <v>10</v>
      </c>
      <c r="G4021">
        <v>5</v>
      </c>
      <c r="H4021">
        <v>5</v>
      </c>
      <c r="I4021">
        <v>5</v>
      </c>
      <c r="J4021">
        <v>5</v>
      </c>
      <c r="K4021">
        <v>5</v>
      </c>
      <c r="L4021">
        <v>5</v>
      </c>
      <c r="M4021">
        <v>5</v>
      </c>
      <c r="N4021">
        <v>5</v>
      </c>
      <c r="O4021">
        <v>12</v>
      </c>
      <c r="P4021">
        <v>62</v>
      </c>
      <c r="Q4021">
        <v>22</v>
      </c>
      <c r="R4021">
        <v>60094</v>
      </c>
      <c r="S4021">
        <v>116361</v>
      </c>
      <c r="T4021">
        <v>118016</v>
      </c>
      <c r="U4021">
        <v>111742</v>
      </c>
      <c r="V4021">
        <v>96916</v>
      </c>
      <c r="W4021">
        <v>106922</v>
      </c>
      <c r="X4021">
        <v>111798</v>
      </c>
      <c r="Y4021">
        <v>68865</v>
      </c>
      <c r="Z4021">
        <v>40129</v>
      </c>
      <c r="AA4021">
        <v>20215</v>
      </c>
      <c r="AB4021">
        <v>851058</v>
      </c>
      <c r="AC4021">
        <v>129209</v>
      </c>
      <c r="AD4021" s="9">
        <v>1.6640596398974938E-4</v>
      </c>
      <c r="AE4021" s="9">
        <v>4.2969723532798787E-5</v>
      </c>
      <c r="AF4021" s="9">
        <v>4.2367136659436008E-5</v>
      </c>
      <c r="AG4021" s="9">
        <v>4.4745932594727137E-5</v>
      </c>
      <c r="AH4021" s="9">
        <v>5.1591068554211896E-5</v>
      </c>
      <c r="AI4021" s="9">
        <v>4.6763060922915773E-5</v>
      </c>
      <c r="AJ4021" s="9">
        <v>4.4723519204279144E-5</v>
      </c>
      <c r="AK4021" s="9">
        <v>7.2605822987003552E-5</v>
      </c>
      <c r="AL4021" s="9">
        <v>1.2459817089885121E-4</v>
      </c>
      <c r="AM4021" s="9">
        <v>5.936186000494682E-4</v>
      </c>
      <c r="AN4021" s="9">
        <v>7.2850499025918321E-5</v>
      </c>
      <c r="AO4021" s="9">
        <v>1.7026677708209182E-4</v>
      </c>
      <c r="AP4021" s="8">
        <v>9.6749999999999996E-3</v>
      </c>
      <c r="AQ4021" s="8" t="s">
        <v>5612</v>
      </c>
      <c r="AR4021" s="37">
        <v>0.48499999999999999</v>
      </c>
      <c r="AS4021" s="37">
        <v>0.60899999999999999</v>
      </c>
      <c r="AT4021" s="37">
        <v>0.63100000000000001</v>
      </c>
      <c r="AU4021" s="9" t="s">
        <v>5612</v>
      </c>
      <c r="AV4021" s="9" t="s">
        <v>5612</v>
      </c>
      <c r="AW4021" s="9" t="s">
        <v>5612</v>
      </c>
      <c r="AX4021" s="9" t="s">
        <v>5612</v>
      </c>
      <c r="AY4021" s="9" t="s">
        <v>5612</v>
      </c>
      <c r="AZ4021" s="9" t="s">
        <v>5612</v>
      </c>
    </row>
    <row r="4022" spans="1:52" x14ac:dyDescent="0.2">
      <c r="A4022" s="38" t="s">
        <v>44</v>
      </c>
      <c r="B4022" s="7">
        <v>2017</v>
      </c>
      <c r="C4022" s="3" t="s">
        <v>55</v>
      </c>
      <c r="D4022" t="s">
        <v>402</v>
      </c>
      <c r="E4022" t="s">
        <v>4531</v>
      </c>
      <c r="F4022">
        <v>10</v>
      </c>
      <c r="G4022">
        <v>5</v>
      </c>
      <c r="H4022">
        <v>5</v>
      </c>
      <c r="I4022">
        <v>5</v>
      </c>
      <c r="J4022">
        <v>5</v>
      </c>
      <c r="K4022">
        <v>5</v>
      </c>
      <c r="L4022">
        <v>5</v>
      </c>
      <c r="M4022">
        <v>5</v>
      </c>
      <c r="N4022">
        <v>5</v>
      </c>
      <c r="O4022">
        <v>17</v>
      </c>
      <c r="P4022">
        <v>67</v>
      </c>
      <c r="Q4022">
        <v>27</v>
      </c>
      <c r="R4022">
        <v>60212</v>
      </c>
      <c r="S4022">
        <v>117673</v>
      </c>
      <c r="T4022">
        <v>116954</v>
      </c>
      <c r="U4022">
        <v>112691</v>
      </c>
      <c r="V4022">
        <v>98082</v>
      </c>
      <c r="W4022">
        <v>104537</v>
      </c>
      <c r="X4022">
        <v>113177</v>
      </c>
      <c r="Y4022">
        <v>72564</v>
      </c>
      <c r="Z4022">
        <v>39732</v>
      </c>
      <c r="AA4022">
        <v>19822</v>
      </c>
      <c r="AB4022">
        <v>855444</v>
      </c>
      <c r="AC4022">
        <v>132118</v>
      </c>
      <c r="AD4022" s="9">
        <v>1.6607985119245332E-4</v>
      </c>
      <c r="AE4022" s="9">
        <v>4.2490630815905094E-5</v>
      </c>
      <c r="AF4022" s="9">
        <v>4.2751851155155015E-5</v>
      </c>
      <c r="AG4022" s="9">
        <v>4.4369115546050702E-5</v>
      </c>
      <c r="AH4022" s="9">
        <v>5.0977753308456192E-5</v>
      </c>
      <c r="AI4022" s="9">
        <v>4.7829954944182444E-5</v>
      </c>
      <c r="AJ4022" s="9">
        <v>4.4178587522199737E-5</v>
      </c>
      <c r="AK4022" s="9">
        <v>6.890469103136542E-5</v>
      </c>
      <c r="AL4022" s="9">
        <v>1.2584314909896304E-4</v>
      </c>
      <c r="AM4022" s="9">
        <v>8.576329331046312E-4</v>
      </c>
      <c r="AN4022" s="9">
        <v>7.8321900673802139E-5</v>
      </c>
      <c r="AO4022" s="9">
        <v>2.0436276661772051E-4</v>
      </c>
      <c r="AP4022" s="8">
        <v>2.1249999999999998E-2</v>
      </c>
      <c r="AQ4022" s="8" t="s">
        <v>5612</v>
      </c>
      <c r="AR4022" s="37">
        <v>0.50800000000000001</v>
      </c>
      <c r="AS4022" s="37">
        <v>0.63800000000000001</v>
      </c>
      <c r="AT4022" s="37">
        <v>0.65099999999999991</v>
      </c>
      <c r="AU4022" s="9" t="s">
        <v>5612</v>
      </c>
      <c r="AV4022" s="9" t="s">
        <v>5612</v>
      </c>
      <c r="AW4022" s="9" t="s">
        <v>5612</v>
      </c>
      <c r="AX4022" s="9" t="s">
        <v>5612</v>
      </c>
      <c r="AY4022" s="9" t="s">
        <v>5612</v>
      </c>
      <c r="AZ4022" s="9" t="s">
        <v>5612</v>
      </c>
    </row>
    <row r="4023" spans="1:52" x14ac:dyDescent="0.2">
      <c r="A4023" s="38" t="s">
        <v>44</v>
      </c>
      <c r="B4023" s="7">
        <v>2017</v>
      </c>
      <c r="C4023" s="3" t="s">
        <v>56</v>
      </c>
      <c r="D4023" t="s">
        <v>402</v>
      </c>
      <c r="E4023" t="s">
        <v>4532</v>
      </c>
      <c r="F4023">
        <v>10</v>
      </c>
      <c r="G4023">
        <v>5</v>
      </c>
      <c r="H4023">
        <v>5</v>
      </c>
      <c r="I4023">
        <v>5</v>
      </c>
      <c r="J4023">
        <v>5</v>
      </c>
      <c r="K4023">
        <v>5</v>
      </c>
      <c r="L4023">
        <v>5</v>
      </c>
      <c r="M4023">
        <v>5</v>
      </c>
      <c r="N4023">
        <v>5</v>
      </c>
      <c r="O4023">
        <v>25</v>
      </c>
      <c r="P4023">
        <v>75</v>
      </c>
      <c r="Q4023">
        <v>35</v>
      </c>
      <c r="R4023">
        <v>60212</v>
      </c>
      <c r="S4023">
        <v>117673</v>
      </c>
      <c r="T4023">
        <v>116954</v>
      </c>
      <c r="U4023">
        <v>112691</v>
      </c>
      <c r="V4023">
        <v>98082</v>
      </c>
      <c r="W4023">
        <v>104537</v>
      </c>
      <c r="X4023">
        <v>113177</v>
      </c>
      <c r="Y4023">
        <v>72564</v>
      </c>
      <c r="Z4023">
        <v>39732</v>
      </c>
      <c r="AA4023">
        <v>19822</v>
      </c>
      <c r="AB4023">
        <v>855444</v>
      </c>
      <c r="AC4023">
        <v>132118</v>
      </c>
      <c r="AD4023" s="9">
        <v>1.6607985119245332E-4</v>
      </c>
      <c r="AE4023" s="9">
        <v>4.2490630815905094E-5</v>
      </c>
      <c r="AF4023" s="9">
        <v>4.2751851155155015E-5</v>
      </c>
      <c r="AG4023" s="9">
        <v>4.4369115546050702E-5</v>
      </c>
      <c r="AH4023" s="9">
        <v>5.0977753308456192E-5</v>
      </c>
      <c r="AI4023" s="9">
        <v>4.7829954944182444E-5</v>
      </c>
      <c r="AJ4023" s="9">
        <v>4.4178587522199737E-5</v>
      </c>
      <c r="AK4023" s="9">
        <v>6.890469103136542E-5</v>
      </c>
      <c r="AL4023" s="9">
        <v>1.2584314909896304E-4</v>
      </c>
      <c r="AM4023" s="9">
        <v>1.2612249016244576E-3</v>
      </c>
      <c r="AN4023" s="9">
        <v>8.7673769410972542E-5</v>
      </c>
      <c r="AO4023" s="9">
        <v>2.6491469746741547E-4</v>
      </c>
      <c r="AP4023" s="8">
        <v>4.3524999999999994E-2</v>
      </c>
      <c r="AQ4023" s="8" t="s">
        <v>5612</v>
      </c>
      <c r="AR4023" s="37">
        <v>0.52400000000000002</v>
      </c>
      <c r="AS4023" s="37">
        <v>0.65500000000000003</v>
      </c>
      <c r="AT4023" s="37">
        <v>0.66599999999999993</v>
      </c>
      <c r="AU4023" s="9" t="s">
        <v>5612</v>
      </c>
      <c r="AV4023" s="9" t="s">
        <v>5612</v>
      </c>
      <c r="AW4023" s="9" t="s">
        <v>5612</v>
      </c>
      <c r="AX4023" s="9" t="s">
        <v>5612</v>
      </c>
      <c r="AY4023" s="9" t="s">
        <v>5612</v>
      </c>
      <c r="AZ4023" s="9" t="s">
        <v>5612</v>
      </c>
    </row>
    <row r="4024" spans="1:52" x14ac:dyDescent="0.2">
      <c r="A4024" s="38" t="s">
        <v>44</v>
      </c>
      <c r="B4024" s="7">
        <v>2017</v>
      </c>
      <c r="C4024" s="3" t="s">
        <v>57</v>
      </c>
      <c r="D4024" t="s">
        <v>402</v>
      </c>
      <c r="E4024" t="s">
        <v>4533</v>
      </c>
      <c r="F4024">
        <v>10</v>
      </c>
      <c r="G4024">
        <v>5</v>
      </c>
      <c r="H4024">
        <v>5</v>
      </c>
      <c r="I4024">
        <v>5</v>
      </c>
      <c r="J4024">
        <v>5</v>
      </c>
      <c r="K4024">
        <v>5</v>
      </c>
      <c r="L4024">
        <v>5</v>
      </c>
      <c r="M4024">
        <v>5</v>
      </c>
      <c r="N4024">
        <v>5</v>
      </c>
      <c r="O4024">
        <v>13</v>
      </c>
      <c r="P4024">
        <v>63</v>
      </c>
      <c r="Q4024">
        <v>23</v>
      </c>
      <c r="R4024">
        <v>60212</v>
      </c>
      <c r="S4024">
        <v>117673</v>
      </c>
      <c r="T4024">
        <v>116954</v>
      </c>
      <c r="U4024">
        <v>112691</v>
      </c>
      <c r="V4024">
        <v>98082</v>
      </c>
      <c r="W4024">
        <v>104537</v>
      </c>
      <c r="X4024">
        <v>113177</v>
      </c>
      <c r="Y4024">
        <v>72564</v>
      </c>
      <c r="Z4024">
        <v>39732</v>
      </c>
      <c r="AA4024">
        <v>19822</v>
      </c>
      <c r="AB4024">
        <v>855444</v>
      </c>
      <c r="AC4024">
        <v>132118</v>
      </c>
      <c r="AD4024" s="9">
        <v>1.6607985119245332E-4</v>
      </c>
      <c r="AE4024" s="9">
        <v>4.2490630815905094E-5</v>
      </c>
      <c r="AF4024" s="9">
        <v>4.2751851155155015E-5</v>
      </c>
      <c r="AG4024" s="9">
        <v>4.4369115546050702E-5</v>
      </c>
      <c r="AH4024" s="9">
        <v>5.0977753308456192E-5</v>
      </c>
      <c r="AI4024" s="9">
        <v>4.7829954944182444E-5</v>
      </c>
      <c r="AJ4024" s="9">
        <v>4.4178587522199737E-5</v>
      </c>
      <c r="AK4024" s="9">
        <v>6.890469103136542E-5</v>
      </c>
      <c r="AL4024" s="9">
        <v>1.2584314909896304E-4</v>
      </c>
      <c r="AM4024" s="9">
        <v>6.5583694884471799E-4</v>
      </c>
      <c r="AN4024" s="9">
        <v>7.3645966305216945E-5</v>
      </c>
      <c r="AO4024" s="9">
        <v>1.7408680119287303E-4</v>
      </c>
      <c r="AP4024" s="8">
        <v>2.0999999999999998E-2</v>
      </c>
      <c r="AQ4024" s="8" t="s">
        <v>5612</v>
      </c>
      <c r="AR4024" s="37">
        <v>0.52900000000000003</v>
      </c>
      <c r="AS4024" s="37">
        <v>0.66700000000000004</v>
      </c>
      <c r="AT4024" s="37">
        <v>0.68500000000000005</v>
      </c>
      <c r="AU4024" s="9" t="s">
        <v>5612</v>
      </c>
      <c r="AV4024" s="9" t="s">
        <v>5612</v>
      </c>
      <c r="AW4024" s="9" t="s">
        <v>5612</v>
      </c>
      <c r="AX4024" s="9" t="s">
        <v>5612</v>
      </c>
      <c r="AY4024" s="9" t="s">
        <v>5612</v>
      </c>
      <c r="AZ4024" s="9" t="s">
        <v>5612</v>
      </c>
    </row>
    <row r="4025" spans="1:52" x14ac:dyDescent="0.2">
      <c r="A4025" s="38" t="s">
        <v>44</v>
      </c>
      <c r="B4025" s="7">
        <v>2017</v>
      </c>
      <c r="C4025" s="3" t="s">
        <v>58</v>
      </c>
      <c r="D4025" t="s">
        <v>402</v>
      </c>
      <c r="E4025" t="s">
        <v>4534</v>
      </c>
      <c r="F4025">
        <v>10</v>
      </c>
      <c r="G4025">
        <v>5</v>
      </c>
      <c r="H4025">
        <v>5</v>
      </c>
      <c r="I4025">
        <v>5</v>
      </c>
      <c r="J4025">
        <v>5</v>
      </c>
      <c r="K4025">
        <v>5</v>
      </c>
      <c r="L4025">
        <v>5</v>
      </c>
      <c r="M4025">
        <v>5</v>
      </c>
      <c r="N4025">
        <v>5</v>
      </c>
      <c r="O4025">
        <v>5</v>
      </c>
      <c r="P4025">
        <v>55</v>
      </c>
      <c r="Q4025">
        <v>15</v>
      </c>
      <c r="R4025">
        <v>60212</v>
      </c>
      <c r="S4025">
        <v>117673</v>
      </c>
      <c r="T4025">
        <v>116954</v>
      </c>
      <c r="U4025">
        <v>112691</v>
      </c>
      <c r="V4025">
        <v>98082</v>
      </c>
      <c r="W4025">
        <v>104537</v>
      </c>
      <c r="X4025">
        <v>113177</v>
      </c>
      <c r="Y4025">
        <v>72564</v>
      </c>
      <c r="Z4025">
        <v>39732</v>
      </c>
      <c r="AA4025">
        <v>19822</v>
      </c>
      <c r="AB4025">
        <v>855444</v>
      </c>
      <c r="AC4025">
        <v>132118</v>
      </c>
      <c r="AD4025" s="9">
        <v>1.6607985119245332E-4</v>
      </c>
      <c r="AE4025" s="9">
        <v>4.2490630815905094E-5</v>
      </c>
      <c r="AF4025" s="9">
        <v>4.2751851155155015E-5</v>
      </c>
      <c r="AG4025" s="9">
        <v>4.4369115546050702E-5</v>
      </c>
      <c r="AH4025" s="9">
        <v>5.0977753308456192E-5</v>
      </c>
      <c r="AI4025" s="9">
        <v>4.7829954944182444E-5</v>
      </c>
      <c r="AJ4025" s="9">
        <v>4.4178587522199737E-5</v>
      </c>
      <c r="AK4025" s="9">
        <v>6.890469103136542E-5</v>
      </c>
      <c r="AL4025" s="9">
        <v>1.2584314909896304E-4</v>
      </c>
      <c r="AM4025" s="9">
        <v>2.5224498032489151E-4</v>
      </c>
      <c r="AN4025" s="9">
        <v>6.4294097568046529E-5</v>
      </c>
      <c r="AO4025" s="9">
        <v>1.1353487034317806E-4</v>
      </c>
      <c r="AP4025" s="8">
        <v>1.0999999999999999E-2</v>
      </c>
      <c r="AQ4025" s="8" t="s">
        <v>5612</v>
      </c>
      <c r="AR4025" s="37">
        <v>0.53100000000000003</v>
      </c>
      <c r="AS4025" s="37">
        <v>0.66900000000000004</v>
      </c>
      <c r="AT4025" s="37">
        <v>0.69400000000000006</v>
      </c>
      <c r="AU4025" s="9" t="s">
        <v>5612</v>
      </c>
      <c r="AV4025" s="9" t="s">
        <v>5612</v>
      </c>
      <c r="AW4025" s="9" t="s">
        <v>5612</v>
      </c>
      <c r="AX4025" s="9" t="s">
        <v>5612</v>
      </c>
      <c r="AY4025" s="9" t="s">
        <v>5612</v>
      </c>
      <c r="AZ4025" s="9" t="s">
        <v>5612</v>
      </c>
    </row>
    <row r="4026" spans="1:52" x14ac:dyDescent="0.2">
      <c r="A4026" s="38" t="s">
        <v>44</v>
      </c>
      <c r="B4026" s="7">
        <v>2017</v>
      </c>
      <c r="C4026" s="3" t="s">
        <v>59</v>
      </c>
      <c r="D4026" t="s">
        <v>402</v>
      </c>
      <c r="E4026" t="s">
        <v>4535</v>
      </c>
      <c r="F4026">
        <v>10</v>
      </c>
      <c r="G4026">
        <v>5</v>
      </c>
      <c r="H4026">
        <v>5</v>
      </c>
      <c r="I4026">
        <v>5</v>
      </c>
      <c r="J4026">
        <v>5</v>
      </c>
      <c r="K4026">
        <v>5</v>
      </c>
      <c r="L4026">
        <v>5</v>
      </c>
      <c r="M4026">
        <v>5</v>
      </c>
      <c r="N4026">
        <v>5</v>
      </c>
      <c r="O4026">
        <v>5</v>
      </c>
      <c r="P4026">
        <v>55</v>
      </c>
      <c r="Q4026">
        <v>15</v>
      </c>
      <c r="R4026">
        <v>60212</v>
      </c>
      <c r="S4026">
        <v>117673</v>
      </c>
      <c r="T4026">
        <v>116954</v>
      </c>
      <c r="U4026">
        <v>112691</v>
      </c>
      <c r="V4026">
        <v>98082</v>
      </c>
      <c r="W4026">
        <v>104537</v>
      </c>
      <c r="X4026">
        <v>113177</v>
      </c>
      <c r="Y4026">
        <v>72564</v>
      </c>
      <c r="Z4026">
        <v>39732</v>
      </c>
      <c r="AA4026">
        <v>19822</v>
      </c>
      <c r="AB4026">
        <v>855444</v>
      </c>
      <c r="AC4026">
        <v>132118</v>
      </c>
      <c r="AD4026" s="9">
        <v>1.6607985119245332E-4</v>
      </c>
      <c r="AE4026" s="9">
        <v>4.2490630815905094E-5</v>
      </c>
      <c r="AF4026" s="9">
        <v>4.2751851155155015E-5</v>
      </c>
      <c r="AG4026" s="9">
        <v>4.4369115546050702E-5</v>
      </c>
      <c r="AH4026" s="9">
        <v>5.0977753308456192E-5</v>
      </c>
      <c r="AI4026" s="9">
        <v>4.7829954944182444E-5</v>
      </c>
      <c r="AJ4026" s="9">
        <v>4.4178587522199737E-5</v>
      </c>
      <c r="AK4026" s="9">
        <v>6.890469103136542E-5</v>
      </c>
      <c r="AL4026" s="9">
        <v>1.2584314909896304E-4</v>
      </c>
      <c r="AM4026" s="9">
        <v>2.5224498032489151E-4</v>
      </c>
      <c r="AN4026" s="9">
        <v>6.4294097568046529E-5</v>
      </c>
      <c r="AO4026" s="9">
        <v>1.1353487034317806E-4</v>
      </c>
      <c r="AP4026" s="8">
        <v>5.5999999999999999E-3</v>
      </c>
      <c r="AQ4026" s="8" t="s">
        <v>5612</v>
      </c>
      <c r="AR4026" s="37">
        <v>0.53900000000000003</v>
      </c>
      <c r="AS4026" s="37">
        <v>0.70900000000000007</v>
      </c>
      <c r="AT4026" s="37">
        <v>0.69400000000000006</v>
      </c>
      <c r="AU4026" s="9" t="s">
        <v>5612</v>
      </c>
      <c r="AV4026" s="9" t="s">
        <v>5612</v>
      </c>
      <c r="AW4026" s="9" t="s">
        <v>5612</v>
      </c>
      <c r="AX4026" s="9" t="s">
        <v>5612</v>
      </c>
      <c r="AY4026" s="9" t="s">
        <v>5612</v>
      </c>
      <c r="AZ4026" s="9" t="s">
        <v>5612</v>
      </c>
    </row>
    <row r="4027" spans="1:52" x14ac:dyDescent="0.2">
      <c r="A4027" s="38" t="s">
        <v>44</v>
      </c>
      <c r="B4027" s="7">
        <v>2017</v>
      </c>
      <c r="C4027" s="3" t="s">
        <v>60</v>
      </c>
      <c r="D4027" t="s">
        <v>402</v>
      </c>
      <c r="E4027" t="s">
        <v>4536</v>
      </c>
      <c r="F4027">
        <v>10</v>
      </c>
      <c r="G4027">
        <v>5</v>
      </c>
      <c r="H4027">
        <v>5</v>
      </c>
      <c r="I4027">
        <v>5</v>
      </c>
      <c r="J4027">
        <v>5</v>
      </c>
      <c r="K4027">
        <v>5</v>
      </c>
      <c r="L4027">
        <v>5</v>
      </c>
      <c r="M4027">
        <v>5</v>
      </c>
      <c r="N4027">
        <v>5</v>
      </c>
      <c r="O4027">
        <v>5</v>
      </c>
      <c r="P4027">
        <v>55</v>
      </c>
      <c r="Q4027">
        <v>15</v>
      </c>
      <c r="R4027">
        <v>60212</v>
      </c>
      <c r="S4027">
        <v>117673</v>
      </c>
      <c r="T4027">
        <v>116954</v>
      </c>
      <c r="U4027">
        <v>112691</v>
      </c>
      <c r="V4027">
        <v>98082</v>
      </c>
      <c r="W4027">
        <v>104537</v>
      </c>
      <c r="X4027">
        <v>113177</v>
      </c>
      <c r="Y4027">
        <v>72564</v>
      </c>
      <c r="Z4027">
        <v>39732</v>
      </c>
      <c r="AA4027">
        <v>19822</v>
      </c>
      <c r="AB4027">
        <v>855444</v>
      </c>
      <c r="AC4027">
        <v>132118</v>
      </c>
      <c r="AD4027" s="9">
        <v>1.6607985119245332E-4</v>
      </c>
      <c r="AE4027" s="9">
        <v>4.2490630815905094E-5</v>
      </c>
      <c r="AF4027" s="9">
        <v>4.2751851155155015E-5</v>
      </c>
      <c r="AG4027" s="9">
        <v>4.4369115546050702E-5</v>
      </c>
      <c r="AH4027" s="9">
        <v>5.0977753308456192E-5</v>
      </c>
      <c r="AI4027" s="9">
        <v>4.7829954944182444E-5</v>
      </c>
      <c r="AJ4027" s="9">
        <v>4.4178587522199737E-5</v>
      </c>
      <c r="AK4027" s="9">
        <v>6.890469103136542E-5</v>
      </c>
      <c r="AL4027" s="9">
        <v>1.2584314909896304E-4</v>
      </c>
      <c r="AM4027" s="9">
        <v>2.5224498032489151E-4</v>
      </c>
      <c r="AN4027" s="9">
        <v>6.4294097568046529E-5</v>
      </c>
      <c r="AO4027" s="9">
        <v>1.1353487034317806E-4</v>
      </c>
      <c r="AP4027" s="8">
        <v>1.7799999999999999E-3</v>
      </c>
      <c r="AQ4027" s="8" t="s">
        <v>5612</v>
      </c>
      <c r="AR4027" s="37" t="s">
        <v>5612</v>
      </c>
      <c r="AS4027" s="37" t="s">
        <v>5612</v>
      </c>
      <c r="AT4027" s="37" t="s">
        <v>5612</v>
      </c>
      <c r="AU4027" s="9" t="s">
        <v>5612</v>
      </c>
      <c r="AV4027" s="9" t="s">
        <v>5612</v>
      </c>
      <c r="AW4027" s="9" t="s">
        <v>5612</v>
      </c>
      <c r="AX4027" s="9" t="s">
        <v>5612</v>
      </c>
      <c r="AY4027" s="9" t="s">
        <v>5612</v>
      </c>
      <c r="AZ4027" s="9" t="s">
        <v>5612</v>
      </c>
    </row>
    <row r="4028" spans="1:52" x14ac:dyDescent="0.2">
      <c r="A4028" s="38" t="s">
        <v>44</v>
      </c>
      <c r="B4028" s="7">
        <v>2017</v>
      </c>
      <c r="C4028" s="3" t="s">
        <v>61</v>
      </c>
      <c r="D4028" t="s">
        <v>402</v>
      </c>
      <c r="E4028" t="s">
        <v>4537</v>
      </c>
      <c r="F4028">
        <v>10</v>
      </c>
      <c r="G4028">
        <v>5</v>
      </c>
      <c r="H4028">
        <v>5</v>
      </c>
      <c r="I4028">
        <v>5</v>
      </c>
      <c r="J4028">
        <v>5</v>
      </c>
      <c r="K4028">
        <v>5</v>
      </c>
      <c r="L4028">
        <v>5</v>
      </c>
      <c r="M4028">
        <v>5</v>
      </c>
      <c r="N4028">
        <v>5</v>
      </c>
      <c r="O4028">
        <v>5</v>
      </c>
      <c r="P4028">
        <v>55</v>
      </c>
      <c r="Q4028">
        <v>15</v>
      </c>
      <c r="R4028">
        <v>60212</v>
      </c>
      <c r="S4028">
        <v>117673</v>
      </c>
      <c r="T4028">
        <v>116954</v>
      </c>
      <c r="U4028">
        <v>112691</v>
      </c>
      <c r="V4028">
        <v>98082</v>
      </c>
      <c r="W4028">
        <v>104537</v>
      </c>
      <c r="X4028">
        <v>113177</v>
      </c>
      <c r="Y4028">
        <v>72564</v>
      </c>
      <c r="Z4028">
        <v>39732</v>
      </c>
      <c r="AA4028">
        <v>19822</v>
      </c>
      <c r="AB4028">
        <v>855444</v>
      </c>
      <c r="AC4028">
        <v>132118</v>
      </c>
      <c r="AD4028" s="9">
        <v>1.6607985119245332E-4</v>
      </c>
      <c r="AE4028" s="9">
        <v>4.2490630815905094E-5</v>
      </c>
      <c r="AF4028" s="9">
        <v>4.2751851155155015E-5</v>
      </c>
      <c r="AG4028" s="9">
        <v>4.4369115546050702E-5</v>
      </c>
      <c r="AH4028" s="9">
        <v>5.0977753308456192E-5</v>
      </c>
      <c r="AI4028" s="9">
        <v>4.7829954944182444E-5</v>
      </c>
      <c r="AJ4028" s="9">
        <v>4.4178587522199737E-5</v>
      </c>
      <c r="AK4028" s="9">
        <v>6.890469103136542E-5</v>
      </c>
      <c r="AL4028" s="9">
        <v>1.2584314909896304E-4</v>
      </c>
      <c r="AM4028" s="9">
        <v>2.5224498032489151E-4</v>
      </c>
      <c r="AN4028" s="9">
        <v>6.4294097568046529E-5</v>
      </c>
      <c r="AO4028" s="9">
        <v>1.1353487034317806E-4</v>
      </c>
      <c r="AP4028" s="8">
        <v>2.7749999999999997E-3</v>
      </c>
      <c r="AQ4028" s="8" t="s">
        <v>5612</v>
      </c>
      <c r="AR4028" s="37" t="s">
        <v>5612</v>
      </c>
      <c r="AS4028" s="37" t="s">
        <v>5612</v>
      </c>
      <c r="AT4028" s="37" t="s">
        <v>5612</v>
      </c>
      <c r="AU4028" s="9" t="s">
        <v>5612</v>
      </c>
      <c r="AV4028" s="9" t="s">
        <v>5612</v>
      </c>
      <c r="AW4028" s="9" t="s">
        <v>5612</v>
      </c>
      <c r="AX4028" s="9" t="s">
        <v>5612</v>
      </c>
      <c r="AY4028" s="9" t="s">
        <v>5612</v>
      </c>
      <c r="AZ4028" s="9" t="s">
        <v>5612</v>
      </c>
    </row>
    <row r="4029" spans="1:52" x14ac:dyDescent="0.2">
      <c r="A4029" s="38" t="s">
        <v>44</v>
      </c>
      <c r="B4029" s="7">
        <v>2017</v>
      </c>
      <c r="C4029" s="3" t="s">
        <v>62</v>
      </c>
      <c r="D4029" t="s">
        <v>402</v>
      </c>
      <c r="E4029" t="s">
        <v>4538</v>
      </c>
      <c r="F4029">
        <v>10</v>
      </c>
      <c r="G4029">
        <v>5</v>
      </c>
      <c r="H4029">
        <v>5</v>
      </c>
      <c r="I4029">
        <v>5</v>
      </c>
      <c r="J4029">
        <v>5</v>
      </c>
      <c r="K4029">
        <v>5</v>
      </c>
      <c r="L4029">
        <v>5</v>
      </c>
      <c r="M4029">
        <v>5</v>
      </c>
      <c r="N4029">
        <v>5</v>
      </c>
      <c r="O4029">
        <v>5</v>
      </c>
      <c r="P4029">
        <v>55</v>
      </c>
      <c r="Q4029">
        <v>15</v>
      </c>
      <c r="R4029">
        <v>60212</v>
      </c>
      <c r="S4029">
        <v>117673</v>
      </c>
      <c r="T4029">
        <v>116954</v>
      </c>
      <c r="U4029">
        <v>112691</v>
      </c>
      <c r="V4029">
        <v>98082</v>
      </c>
      <c r="W4029">
        <v>104537</v>
      </c>
      <c r="X4029">
        <v>113177</v>
      </c>
      <c r="Y4029">
        <v>72564</v>
      </c>
      <c r="Z4029">
        <v>39732</v>
      </c>
      <c r="AA4029">
        <v>19822</v>
      </c>
      <c r="AB4029">
        <v>855444</v>
      </c>
      <c r="AC4029">
        <v>132118</v>
      </c>
      <c r="AD4029" s="9">
        <v>1.6607985119245332E-4</v>
      </c>
      <c r="AE4029" s="9">
        <v>4.2490630815905094E-5</v>
      </c>
      <c r="AF4029" s="9">
        <v>4.2751851155155015E-5</v>
      </c>
      <c r="AG4029" s="9">
        <v>4.4369115546050702E-5</v>
      </c>
      <c r="AH4029" s="9">
        <v>5.0977753308456192E-5</v>
      </c>
      <c r="AI4029" s="9">
        <v>4.7829954944182444E-5</v>
      </c>
      <c r="AJ4029" s="9">
        <v>4.4178587522199737E-5</v>
      </c>
      <c r="AK4029" s="9">
        <v>6.890469103136542E-5</v>
      </c>
      <c r="AL4029" s="9">
        <v>1.2584314909896304E-4</v>
      </c>
      <c r="AM4029" s="9">
        <v>2.5224498032489151E-4</v>
      </c>
      <c r="AN4029" s="9">
        <v>6.4294097568046529E-5</v>
      </c>
      <c r="AO4029" s="9">
        <v>1.1353487034317806E-4</v>
      </c>
      <c r="AP4029" s="8">
        <v>2.7599999999999999E-3</v>
      </c>
      <c r="AQ4029" s="8" t="s">
        <v>5612</v>
      </c>
      <c r="AR4029" s="37">
        <v>1.9E-2</v>
      </c>
      <c r="AS4029" s="37">
        <v>1.3999999999999999E-2</v>
      </c>
      <c r="AT4029" s="37">
        <v>3.3000000000000002E-2</v>
      </c>
      <c r="AU4029" s="9" t="s">
        <v>5612</v>
      </c>
      <c r="AV4029" s="9" t="s">
        <v>5612</v>
      </c>
      <c r="AW4029" s="9" t="s">
        <v>5612</v>
      </c>
      <c r="AX4029" s="9" t="s">
        <v>5612</v>
      </c>
      <c r="AY4029" s="9" t="s">
        <v>5612</v>
      </c>
      <c r="AZ4029" s="9" t="s">
        <v>5612</v>
      </c>
    </row>
    <row r="4030" spans="1:52" x14ac:dyDescent="0.2">
      <c r="A4030" s="38" t="s">
        <v>44</v>
      </c>
      <c r="B4030" s="7">
        <v>2017</v>
      </c>
      <c r="C4030" s="3" t="s">
        <v>63</v>
      </c>
      <c r="D4030" t="s">
        <v>402</v>
      </c>
      <c r="E4030" t="s">
        <v>4539</v>
      </c>
      <c r="F4030">
        <v>10</v>
      </c>
      <c r="G4030">
        <v>5</v>
      </c>
      <c r="H4030">
        <v>5</v>
      </c>
      <c r="I4030">
        <v>5</v>
      </c>
      <c r="J4030">
        <v>5</v>
      </c>
      <c r="K4030">
        <v>5</v>
      </c>
      <c r="L4030">
        <v>5</v>
      </c>
      <c r="M4030">
        <v>5</v>
      </c>
      <c r="N4030">
        <v>5</v>
      </c>
      <c r="O4030">
        <v>5</v>
      </c>
      <c r="P4030">
        <v>55</v>
      </c>
      <c r="Q4030">
        <v>15</v>
      </c>
      <c r="R4030">
        <v>60212</v>
      </c>
      <c r="S4030">
        <v>117673</v>
      </c>
      <c r="T4030">
        <v>116954</v>
      </c>
      <c r="U4030">
        <v>112691</v>
      </c>
      <c r="V4030">
        <v>98082</v>
      </c>
      <c r="W4030">
        <v>104537</v>
      </c>
      <c r="X4030">
        <v>113177</v>
      </c>
      <c r="Y4030">
        <v>72564</v>
      </c>
      <c r="Z4030">
        <v>39732</v>
      </c>
      <c r="AA4030">
        <v>19822</v>
      </c>
      <c r="AB4030">
        <v>855444</v>
      </c>
      <c r="AC4030">
        <v>132118</v>
      </c>
      <c r="AD4030" s="9">
        <v>1.6607985119245332E-4</v>
      </c>
      <c r="AE4030" s="9">
        <v>4.2490630815905094E-5</v>
      </c>
      <c r="AF4030" s="9">
        <v>4.2751851155155015E-5</v>
      </c>
      <c r="AG4030" s="9">
        <v>4.4369115546050702E-5</v>
      </c>
      <c r="AH4030" s="9">
        <v>5.0977753308456192E-5</v>
      </c>
      <c r="AI4030" s="9">
        <v>4.7829954944182444E-5</v>
      </c>
      <c r="AJ4030" s="9">
        <v>4.4178587522199737E-5</v>
      </c>
      <c r="AK4030" s="9">
        <v>6.890469103136542E-5</v>
      </c>
      <c r="AL4030" s="9">
        <v>1.2584314909896304E-4</v>
      </c>
      <c r="AM4030" s="9">
        <v>2.5224498032489151E-4</v>
      </c>
      <c r="AN4030" s="9">
        <v>6.4294097568046529E-5</v>
      </c>
      <c r="AO4030" s="9">
        <v>1.1353487034317806E-4</v>
      </c>
      <c r="AP4030" s="8">
        <v>3.9750000000000002E-3</v>
      </c>
      <c r="AQ4030" s="8" t="s">
        <v>5612</v>
      </c>
      <c r="AR4030" s="37">
        <v>6.9000000000000006E-2</v>
      </c>
      <c r="AS4030" s="37">
        <v>7.8E-2</v>
      </c>
      <c r="AT4030" s="37">
        <v>0.14000000000000001</v>
      </c>
      <c r="AU4030" s="9" t="s">
        <v>5612</v>
      </c>
      <c r="AV4030" s="9" t="s">
        <v>5612</v>
      </c>
      <c r="AW4030" s="9" t="s">
        <v>5612</v>
      </c>
      <c r="AX4030" s="9" t="s">
        <v>5612</v>
      </c>
      <c r="AY4030" s="9" t="s">
        <v>5612</v>
      </c>
      <c r="AZ4030" s="9" t="s">
        <v>5612</v>
      </c>
    </row>
    <row r="4031" spans="1:52" x14ac:dyDescent="0.2">
      <c r="A4031" s="38" t="s">
        <v>44</v>
      </c>
      <c r="B4031" s="7">
        <v>2017</v>
      </c>
      <c r="C4031" s="3" t="s">
        <v>64</v>
      </c>
      <c r="D4031" t="s">
        <v>402</v>
      </c>
      <c r="E4031" t="s">
        <v>4540</v>
      </c>
      <c r="F4031">
        <v>10</v>
      </c>
      <c r="G4031">
        <v>5</v>
      </c>
      <c r="H4031">
        <v>5</v>
      </c>
      <c r="I4031">
        <v>5</v>
      </c>
      <c r="J4031">
        <v>5</v>
      </c>
      <c r="K4031">
        <v>5</v>
      </c>
      <c r="L4031">
        <v>5</v>
      </c>
      <c r="M4031">
        <v>5</v>
      </c>
      <c r="N4031">
        <v>5</v>
      </c>
      <c r="O4031">
        <v>5</v>
      </c>
      <c r="P4031">
        <v>55</v>
      </c>
      <c r="Q4031">
        <v>15</v>
      </c>
      <c r="R4031">
        <v>60212</v>
      </c>
      <c r="S4031">
        <v>117673</v>
      </c>
      <c r="T4031">
        <v>116954</v>
      </c>
      <c r="U4031">
        <v>112691</v>
      </c>
      <c r="V4031">
        <v>98082</v>
      </c>
      <c r="W4031">
        <v>104537</v>
      </c>
      <c r="X4031">
        <v>113177</v>
      </c>
      <c r="Y4031">
        <v>72564</v>
      </c>
      <c r="Z4031">
        <v>39732</v>
      </c>
      <c r="AA4031">
        <v>19822</v>
      </c>
      <c r="AB4031">
        <v>855444</v>
      </c>
      <c r="AC4031">
        <v>132118</v>
      </c>
      <c r="AD4031" s="9">
        <v>1.6607985119245332E-4</v>
      </c>
      <c r="AE4031" s="9">
        <v>4.2490630815905094E-5</v>
      </c>
      <c r="AF4031" s="9">
        <v>4.2751851155155015E-5</v>
      </c>
      <c r="AG4031" s="9">
        <v>4.4369115546050702E-5</v>
      </c>
      <c r="AH4031" s="9">
        <v>5.0977753308456192E-5</v>
      </c>
      <c r="AI4031" s="9">
        <v>4.7829954944182444E-5</v>
      </c>
      <c r="AJ4031" s="9">
        <v>4.4178587522199737E-5</v>
      </c>
      <c r="AK4031" s="9">
        <v>6.890469103136542E-5</v>
      </c>
      <c r="AL4031" s="9">
        <v>1.2584314909896304E-4</v>
      </c>
      <c r="AM4031" s="9">
        <v>2.5224498032489151E-4</v>
      </c>
      <c r="AN4031" s="9">
        <v>6.4294097568046529E-5</v>
      </c>
      <c r="AO4031" s="9">
        <v>1.1353487034317806E-4</v>
      </c>
      <c r="AP4031" s="8">
        <v>1.5774999999999997E-2</v>
      </c>
      <c r="AQ4031" s="8" t="s">
        <v>5612</v>
      </c>
      <c r="AR4031" s="37">
        <v>0.314</v>
      </c>
      <c r="AS4031" s="37">
        <v>0.38200000000000006</v>
      </c>
      <c r="AT4031" s="37">
        <v>0.48299999999999998</v>
      </c>
      <c r="AU4031" s="9" t="s">
        <v>5612</v>
      </c>
      <c r="AV4031" s="9" t="s">
        <v>5612</v>
      </c>
      <c r="AW4031" s="9" t="s">
        <v>5612</v>
      </c>
      <c r="AX4031" s="9" t="s">
        <v>5612</v>
      </c>
      <c r="AY4031" s="9" t="s">
        <v>5612</v>
      </c>
      <c r="AZ4031" s="9" t="s">
        <v>5612</v>
      </c>
    </row>
    <row r="4032" spans="1:52" x14ac:dyDescent="0.2">
      <c r="A4032" s="38" t="s">
        <v>44</v>
      </c>
      <c r="B4032" s="7">
        <v>2017</v>
      </c>
      <c r="C4032" s="3" t="s">
        <v>65</v>
      </c>
      <c r="D4032" t="s">
        <v>402</v>
      </c>
      <c r="E4032" t="s">
        <v>4541</v>
      </c>
      <c r="F4032">
        <v>10</v>
      </c>
      <c r="G4032">
        <v>5</v>
      </c>
      <c r="H4032">
        <v>5</v>
      </c>
      <c r="I4032">
        <v>5</v>
      </c>
      <c r="J4032">
        <v>5</v>
      </c>
      <c r="K4032">
        <v>5</v>
      </c>
      <c r="L4032">
        <v>5</v>
      </c>
      <c r="M4032">
        <v>5</v>
      </c>
      <c r="N4032">
        <v>5</v>
      </c>
      <c r="O4032">
        <v>5</v>
      </c>
      <c r="P4032">
        <v>55</v>
      </c>
      <c r="Q4032">
        <v>15</v>
      </c>
      <c r="R4032">
        <v>60212</v>
      </c>
      <c r="S4032">
        <v>117673</v>
      </c>
      <c r="T4032">
        <v>116954</v>
      </c>
      <c r="U4032">
        <v>112691</v>
      </c>
      <c r="V4032">
        <v>98082</v>
      </c>
      <c r="W4032">
        <v>104537</v>
      </c>
      <c r="X4032">
        <v>113177</v>
      </c>
      <c r="Y4032">
        <v>72564</v>
      </c>
      <c r="Z4032">
        <v>39732</v>
      </c>
      <c r="AA4032">
        <v>19822</v>
      </c>
      <c r="AB4032">
        <v>855444</v>
      </c>
      <c r="AC4032">
        <v>132118</v>
      </c>
      <c r="AD4032" s="9">
        <v>1.6607985119245332E-4</v>
      </c>
      <c r="AE4032" s="9">
        <v>4.2490630815905094E-5</v>
      </c>
      <c r="AF4032" s="9">
        <v>4.2751851155155015E-5</v>
      </c>
      <c r="AG4032" s="9">
        <v>4.4369115546050702E-5</v>
      </c>
      <c r="AH4032" s="9">
        <v>5.0977753308456192E-5</v>
      </c>
      <c r="AI4032" s="9">
        <v>4.7829954944182444E-5</v>
      </c>
      <c r="AJ4032" s="9">
        <v>4.4178587522199737E-5</v>
      </c>
      <c r="AK4032" s="9">
        <v>6.890469103136542E-5</v>
      </c>
      <c r="AL4032" s="9">
        <v>1.2584314909896304E-4</v>
      </c>
      <c r="AM4032" s="9">
        <v>2.5224498032489151E-4</v>
      </c>
      <c r="AN4032" s="9">
        <v>6.4294097568046529E-5</v>
      </c>
      <c r="AO4032" s="9">
        <v>1.1353487034317806E-4</v>
      </c>
      <c r="AP4032" s="8">
        <v>2.3399999999999997E-2</v>
      </c>
      <c r="AQ4032" s="8">
        <v>0.95799999999999996</v>
      </c>
      <c r="AR4032" s="37">
        <v>0.41600000000000004</v>
      </c>
      <c r="AS4032" s="37">
        <v>0.499</v>
      </c>
      <c r="AT4032" s="37">
        <v>0.59100000000000008</v>
      </c>
      <c r="AU4032" s="9" t="s">
        <v>5612</v>
      </c>
      <c r="AV4032" s="9" t="s">
        <v>5612</v>
      </c>
      <c r="AW4032" s="9" t="s">
        <v>5612</v>
      </c>
      <c r="AX4032" s="9" t="s">
        <v>5612</v>
      </c>
      <c r="AY4032" s="9" t="s">
        <v>5612</v>
      </c>
      <c r="AZ4032" s="9" t="s">
        <v>5612</v>
      </c>
    </row>
    <row r="4033" spans="1:52" x14ac:dyDescent="0.2">
      <c r="A4033" s="5" t="s">
        <v>44</v>
      </c>
      <c r="B4033" s="7">
        <v>2017</v>
      </c>
      <c r="C4033" s="3" t="s">
        <v>66</v>
      </c>
      <c r="D4033" t="s">
        <v>402</v>
      </c>
      <c r="E4033" t="s">
        <v>4542</v>
      </c>
      <c r="F4033">
        <v>10</v>
      </c>
      <c r="G4033">
        <v>5</v>
      </c>
      <c r="H4033">
        <v>5</v>
      </c>
      <c r="I4033">
        <v>5</v>
      </c>
      <c r="J4033">
        <v>5</v>
      </c>
      <c r="K4033">
        <v>5</v>
      </c>
      <c r="L4033">
        <v>5</v>
      </c>
      <c r="M4033">
        <v>5</v>
      </c>
      <c r="N4033">
        <v>5</v>
      </c>
      <c r="O4033">
        <v>5</v>
      </c>
      <c r="P4033">
        <v>55</v>
      </c>
      <c r="Q4033">
        <v>15</v>
      </c>
      <c r="R4033">
        <v>60212</v>
      </c>
      <c r="S4033">
        <v>117673</v>
      </c>
      <c r="T4033">
        <v>116954</v>
      </c>
      <c r="U4033">
        <v>112691</v>
      </c>
      <c r="V4033">
        <v>98082</v>
      </c>
      <c r="W4033">
        <v>104537</v>
      </c>
      <c r="X4033">
        <v>113177</v>
      </c>
      <c r="Y4033">
        <v>72564</v>
      </c>
      <c r="Z4033">
        <v>39732</v>
      </c>
      <c r="AA4033">
        <v>19822</v>
      </c>
      <c r="AB4033">
        <v>855444</v>
      </c>
      <c r="AC4033">
        <v>132118</v>
      </c>
      <c r="AD4033" s="9">
        <v>1.6607985119245332E-4</v>
      </c>
      <c r="AE4033" s="9">
        <v>4.2490630815905094E-5</v>
      </c>
      <c r="AF4033" s="9">
        <v>4.2751851155155015E-5</v>
      </c>
      <c r="AG4033" s="9">
        <v>4.4369115546050702E-5</v>
      </c>
      <c r="AH4033" s="9">
        <v>5.0977753308456192E-5</v>
      </c>
      <c r="AI4033" s="9">
        <v>4.7829954944182444E-5</v>
      </c>
      <c r="AJ4033" s="9">
        <v>4.4178587522199737E-5</v>
      </c>
      <c r="AK4033" s="9">
        <v>6.890469103136542E-5</v>
      </c>
      <c r="AL4033" s="9">
        <v>1.2584314909896304E-4</v>
      </c>
      <c r="AM4033" s="9">
        <v>2.5224498032489151E-4</v>
      </c>
      <c r="AN4033" s="9">
        <v>6.4294097568046529E-5</v>
      </c>
      <c r="AO4033" s="9">
        <v>1.1353487034317806E-4</v>
      </c>
      <c r="AP4033" s="8">
        <v>2.52E-2</v>
      </c>
      <c r="AQ4033" s="8" t="s">
        <v>5612</v>
      </c>
      <c r="AR4033" s="37">
        <v>0.44200000000000006</v>
      </c>
      <c r="AS4033" s="37">
        <v>0.53</v>
      </c>
      <c r="AT4033" s="37">
        <v>0.627</v>
      </c>
      <c r="AU4033" s="9" t="s">
        <v>5612</v>
      </c>
      <c r="AV4033" s="9" t="s">
        <v>5612</v>
      </c>
      <c r="AW4033" s="9" t="s">
        <v>5612</v>
      </c>
      <c r="AX4033" s="9" t="s">
        <v>5612</v>
      </c>
      <c r="AY4033" s="9" t="s">
        <v>5612</v>
      </c>
      <c r="AZ4033" s="9" t="s">
        <v>5612</v>
      </c>
    </row>
    <row r="4034" spans="1:52" x14ac:dyDescent="0.2">
      <c r="A4034" s="38" t="s">
        <v>45</v>
      </c>
      <c r="B4034" s="7">
        <v>2010</v>
      </c>
      <c r="C4034" s="3" t="s">
        <v>55</v>
      </c>
      <c r="D4034" t="s">
        <v>403</v>
      </c>
      <c r="E4034" t="s">
        <v>4543</v>
      </c>
      <c r="F4034">
        <v>10</v>
      </c>
      <c r="G4034">
        <v>5</v>
      </c>
      <c r="H4034">
        <v>5</v>
      </c>
      <c r="I4034">
        <v>5</v>
      </c>
      <c r="J4034">
        <v>5</v>
      </c>
      <c r="K4034">
        <v>5</v>
      </c>
      <c r="L4034">
        <v>15</v>
      </c>
      <c r="M4034">
        <v>16</v>
      </c>
      <c r="N4034">
        <v>37</v>
      </c>
      <c r="O4034">
        <v>53</v>
      </c>
      <c r="P4034">
        <v>156</v>
      </c>
      <c r="Q4034">
        <v>106</v>
      </c>
      <c r="R4034">
        <v>403467</v>
      </c>
      <c r="S4034">
        <v>825290</v>
      </c>
      <c r="T4034">
        <v>850079</v>
      </c>
      <c r="U4034">
        <v>818446</v>
      </c>
      <c r="V4034">
        <v>872203</v>
      </c>
      <c r="W4034">
        <v>908825</v>
      </c>
      <c r="X4034">
        <v>741908</v>
      </c>
      <c r="Y4034">
        <v>458162</v>
      </c>
      <c r="Z4034">
        <v>262331</v>
      </c>
      <c r="AA4034">
        <v>94257</v>
      </c>
      <c r="AB4034">
        <v>6234968</v>
      </c>
      <c r="AC4034">
        <v>814750</v>
      </c>
      <c r="AD4034" s="9">
        <v>2.4785174500021069E-5</v>
      </c>
      <c r="AE4034" s="9">
        <v>6.0584764143513187E-6</v>
      </c>
      <c r="AF4034" s="9">
        <v>5.8818062791811115E-6</v>
      </c>
      <c r="AG4034" s="9">
        <v>6.1091385381564575E-6</v>
      </c>
      <c r="AH4034" s="9">
        <v>5.7326104129428587E-6</v>
      </c>
      <c r="AI4034" s="9">
        <v>5.5016092206970539E-6</v>
      </c>
      <c r="AJ4034" s="9">
        <v>2.0218140254586823E-5</v>
      </c>
      <c r="AK4034" s="9">
        <v>3.492214544200523E-5</v>
      </c>
      <c r="AL4034" s="9">
        <v>1.4104318589873099E-4</v>
      </c>
      <c r="AM4034" s="9">
        <v>5.6229245573273068E-4</v>
      </c>
      <c r="AN4034" s="9">
        <v>2.5020176526968544E-5</v>
      </c>
      <c r="AO4034" s="9">
        <v>1.3010125805461799E-4</v>
      </c>
      <c r="AP4034" s="8" t="s">
        <v>5612</v>
      </c>
      <c r="AQ4034" s="8" t="s">
        <v>5612</v>
      </c>
      <c r="AR4034" s="37">
        <v>0.42299999999999999</v>
      </c>
      <c r="AS4034" s="37">
        <v>0.69200000000000006</v>
      </c>
      <c r="AT4034" s="37" t="s">
        <v>54</v>
      </c>
      <c r="AU4034" s="9">
        <v>3.3700000000000001E-4</v>
      </c>
      <c r="AV4034" s="9">
        <v>3.3700000000000001E-4</v>
      </c>
      <c r="AW4034" s="9">
        <v>8.4000000000000009E-5</v>
      </c>
      <c r="AX4034" s="9">
        <v>7.25E-6</v>
      </c>
      <c r="AY4034" s="9">
        <v>3.1388888888888891E-6</v>
      </c>
      <c r="AZ4034" s="9">
        <v>3.0000000000000001E-6</v>
      </c>
    </row>
    <row r="4035" spans="1:52" x14ac:dyDescent="0.2">
      <c r="A4035" s="38" t="s">
        <v>45</v>
      </c>
      <c r="B4035" s="7">
        <v>2010</v>
      </c>
      <c r="C4035" s="3" t="s">
        <v>56</v>
      </c>
      <c r="D4035" t="s">
        <v>403</v>
      </c>
      <c r="E4035" t="s">
        <v>4544</v>
      </c>
      <c r="F4035">
        <v>10</v>
      </c>
      <c r="G4035">
        <v>5</v>
      </c>
      <c r="H4035">
        <v>5</v>
      </c>
      <c r="I4035">
        <v>5</v>
      </c>
      <c r="J4035">
        <v>5</v>
      </c>
      <c r="K4035">
        <v>5</v>
      </c>
      <c r="L4035">
        <v>5</v>
      </c>
      <c r="M4035">
        <v>11</v>
      </c>
      <c r="N4035">
        <v>38</v>
      </c>
      <c r="O4035">
        <v>46</v>
      </c>
      <c r="P4035">
        <v>135</v>
      </c>
      <c r="Q4035">
        <v>95</v>
      </c>
      <c r="R4035">
        <v>403467</v>
      </c>
      <c r="S4035">
        <v>825290</v>
      </c>
      <c r="T4035">
        <v>850079</v>
      </c>
      <c r="U4035">
        <v>818446</v>
      </c>
      <c r="V4035">
        <v>872203</v>
      </c>
      <c r="W4035">
        <v>908825</v>
      </c>
      <c r="X4035">
        <v>741908</v>
      </c>
      <c r="Y4035">
        <v>458162</v>
      </c>
      <c r="Z4035">
        <v>262331</v>
      </c>
      <c r="AA4035">
        <v>94257</v>
      </c>
      <c r="AB4035">
        <v>6234968</v>
      </c>
      <c r="AC4035">
        <v>814750</v>
      </c>
      <c r="AD4035" s="9">
        <v>2.4785174500021069E-5</v>
      </c>
      <c r="AE4035" s="9">
        <v>6.0584764143513187E-6</v>
      </c>
      <c r="AF4035" s="9">
        <v>5.8818062791811115E-6</v>
      </c>
      <c r="AG4035" s="9">
        <v>6.1091385381564575E-6</v>
      </c>
      <c r="AH4035" s="9">
        <v>5.7326104129428587E-6</v>
      </c>
      <c r="AI4035" s="9">
        <v>5.5016092206970539E-6</v>
      </c>
      <c r="AJ4035" s="9">
        <v>6.739380084862274E-6</v>
      </c>
      <c r="AK4035" s="9">
        <v>2.4008974991378595E-5</v>
      </c>
      <c r="AL4035" s="9">
        <v>1.4485516389599399E-4</v>
      </c>
      <c r="AM4035" s="9">
        <v>4.8802741440953987E-4</v>
      </c>
      <c r="AN4035" s="9">
        <v>2.1652075840645855E-5</v>
      </c>
      <c r="AO4035" s="9">
        <v>1.1660018410555386E-4</v>
      </c>
      <c r="AP4035" s="8" t="s">
        <v>5612</v>
      </c>
      <c r="AQ4035" s="8" t="s">
        <v>5612</v>
      </c>
      <c r="AR4035" s="37">
        <v>0.42799999999999999</v>
      </c>
      <c r="AS4035" s="37">
        <v>0.70099999999999996</v>
      </c>
      <c r="AT4035" s="37" t="s">
        <v>54</v>
      </c>
      <c r="AU4035" s="9">
        <v>3.4600000000000001E-4</v>
      </c>
      <c r="AV4035" s="9">
        <v>3.4600000000000001E-4</v>
      </c>
      <c r="AW4035" s="9">
        <v>9.1000000000000003E-5</v>
      </c>
      <c r="AX4035" s="9">
        <v>2.5000000000000002E-6</v>
      </c>
      <c r="AY4035" s="9">
        <v>1.9722222222222224E-6</v>
      </c>
      <c r="AZ4035" s="9">
        <v>1.5E-6</v>
      </c>
    </row>
    <row r="4036" spans="1:52" x14ac:dyDescent="0.2">
      <c r="A4036" s="38" t="s">
        <v>45</v>
      </c>
      <c r="B4036" s="7">
        <v>2010</v>
      </c>
      <c r="C4036" s="3" t="s">
        <v>57</v>
      </c>
      <c r="D4036" t="s">
        <v>403</v>
      </c>
      <c r="E4036" t="s">
        <v>4545</v>
      </c>
      <c r="F4036">
        <v>10</v>
      </c>
      <c r="G4036">
        <v>5</v>
      </c>
      <c r="H4036">
        <v>5</v>
      </c>
      <c r="I4036">
        <v>5</v>
      </c>
      <c r="J4036">
        <v>5</v>
      </c>
      <c r="K4036">
        <v>5</v>
      </c>
      <c r="L4036">
        <v>17</v>
      </c>
      <c r="M4036">
        <v>26</v>
      </c>
      <c r="N4036">
        <v>33</v>
      </c>
      <c r="O4036">
        <v>42</v>
      </c>
      <c r="P4036">
        <v>153</v>
      </c>
      <c r="Q4036">
        <v>101</v>
      </c>
      <c r="R4036">
        <v>403467</v>
      </c>
      <c r="S4036">
        <v>825290</v>
      </c>
      <c r="T4036">
        <v>850079</v>
      </c>
      <c r="U4036">
        <v>818446</v>
      </c>
      <c r="V4036">
        <v>872203</v>
      </c>
      <c r="W4036">
        <v>908825</v>
      </c>
      <c r="X4036">
        <v>741908</v>
      </c>
      <c r="Y4036">
        <v>458162</v>
      </c>
      <c r="Z4036">
        <v>262331</v>
      </c>
      <c r="AA4036">
        <v>94257</v>
      </c>
      <c r="AB4036">
        <v>6234968</v>
      </c>
      <c r="AC4036">
        <v>814750</v>
      </c>
      <c r="AD4036" s="9">
        <v>2.4785174500021069E-5</v>
      </c>
      <c r="AE4036" s="9">
        <v>6.0584764143513187E-6</v>
      </c>
      <c r="AF4036" s="9">
        <v>5.8818062791811115E-6</v>
      </c>
      <c r="AG4036" s="9">
        <v>6.1091385381564575E-6</v>
      </c>
      <c r="AH4036" s="9">
        <v>5.7326104129428587E-6</v>
      </c>
      <c r="AI4036" s="9">
        <v>5.5016092206970539E-6</v>
      </c>
      <c r="AJ4036" s="9">
        <v>2.291389228853173E-5</v>
      </c>
      <c r="AK4036" s="9">
        <v>5.6748486343258498E-5</v>
      </c>
      <c r="AL4036" s="9">
        <v>1.2579527390967898E-4</v>
      </c>
      <c r="AM4036" s="9">
        <v>4.4559024793914512E-4</v>
      </c>
      <c r="AN4036" s="9">
        <v>2.4539019286065302E-5</v>
      </c>
      <c r="AO4036" s="9">
        <v>1.2396440625958883E-4</v>
      </c>
      <c r="AP4036" s="8" t="s">
        <v>5612</v>
      </c>
      <c r="AQ4036" s="8" t="s">
        <v>5612</v>
      </c>
      <c r="AR4036" s="37">
        <v>0.434</v>
      </c>
      <c r="AS4036" s="37">
        <v>0.70400000000000007</v>
      </c>
      <c r="AT4036" s="37" t="s">
        <v>54</v>
      </c>
      <c r="AU4036" s="9">
        <v>3.6600000000000001E-4</v>
      </c>
      <c r="AV4036" s="9">
        <v>3.6600000000000001E-4</v>
      </c>
      <c r="AW4036" s="9">
        <v>1.1E-4</v>
      </c>
      <c r="AX4036" s="9">
        <v>4.0000000000000007E-6</v>
      </c>
      <c r="AY4036" s="9">
        <v>2.3111111111111112E-6</v>
      </c>
      <c r="AZ4036" s="9">
        <v>3.8E-6</v>
      </c>
    </row>
    <row r="4037" spans="1:52" x14ac:dyDescent="0.2">
      <c r="A4037" s="38" t="s">
        <v>45</v>
      </c>
      <c r="B4037" s="7">
        <v>2010</v>
      </c>
      <c r="C4037" s="3" t="s">
        <v>58</v>
      </c>
      <c r="D4037" t="s">
        <v>403</v>
      </c>
      <c r="E4037" t="s">
        <v>4546</v>
      </c>
      <c r="F4037">
        <v>10</v>
      </c>
      <c r="G4037">
        <v>5</v>
      </c>
      <c r="H4037">
        <v>5</v>
      </c>
      <c r="I4037">
        <v>5</v>
      </c>
      <c r="J4037">
        <v>5</v>
      </c>
      <c r="K4037">
        <v>5</v>
      </c>
      <c r="L4037">
        <v>12</v>
      </c>
      <c r="M4037">
        <v>21</v>
      </c>
      <c r="N4037">
        <v>33</v>
      </c>
      <c r="O4037">
        <v>48</v>
      </c>
      <c r="P4037">
        <v>149</v>
      </c>
      <c r="Q4037">
        <v>102</v>
      </c>
      <c r="R4037">
        <v>403467</v>
      </c>
      <c r="S4037">
        <v>825290</v>
      </c>
      <c r="T4037">
        <v>850079</v>
      </c>
      <c r="U4037">
        <v>818446</v>
      </c>
      <c r="V4037">
        <v>872203</v>
      </c>
      <c r="W4037">
        <v>908825</v>
      </c>
      <c r="X4037">
        <v>741908</v>
      </c>
      <c r="Y4037">
        <v>458162</v>
      </c>
      <c r="Z4037">
        <v>262331</v>
      </c>
      <c r="AA4037">
        <v>94257</v>
      </c>
      <c r="AB4037">
        <v>6234968</v>
      </c>
      <c r="AC4037">
        <v>814750</v>
      </c>
      <c r="AD4037" s="9">
        <v>2.4785174500021069E-5</v>
      </c>
      <c r="AE4037" s="9">
        <v>6.0584764143513187E-6</v>
      </c>
      <c r="AF4037" s="9">
        <v>5.8818062791811115E-6</v>
      </c>
      <c r="AG4037" s="9">
        <v>6.1091385381564575E-6</v>
      </c>
      <c r="AH4037" s="9">
        <v>5.7326104129428587E-6</v>
      </c>
      <c r="AI4037" s="9">
        <v>5.5016092206970539E-6</v>
      </c>
      <c r="AJ4037" s="9">
        <v>1.6174512203669457E-5</v>
      </c>
      <c r="AK4037" s="9">
        <v>4.5835315892631861E-5</v>
      </c>
      <c r="AL4037" s="9">
        <v>1.2579527390967898E-4</v>
      </c>
      <c r="AM4037" s="9">
        <v>5.092459976447373E-4</v>
      </c>
      <c r="AN4037" s="9">
        <v>2.3897476298194314E-5</v>
      </c>
      <c r="AO4037" s="9">
        <v>1.2519177661859466E-4</v>
      </c>
      <c r="AP4037" s="8" t="s">
        <v>5612</v>
      </c>
      <c r="AQ4037" s="8" t="s">
        <v>5612</v>
      </c>
      <c r="AR4037" s="37">
        <v>0.441</v>
      </c>
      <c r="AS4037" s="37">
        <v>0.70700000000000007</v>
      </c>
      <c r="AT4037" s="37" t="s">
        <v>54</v>
      </c>
      <c r="AU4037" s="9">
        <v>3.6600000000000001E-4</v>
      </c>
      <c r="AV4037" s="9">
        <v>3.6600000000000001E-4</v>
      </c>
      <c r="AW4037" s="9">
        <v>1.1E-4</v>
      </c>
      <c r="AX4037" s="9">
        <v>0</v>
      </c>
      <c r="AY4037" s="9">
        <v>1.1111111111111111E-7</v>
      </c>
      <c r="AZ4037" s="9">
        <v>0</v>
      </c>
    </row>
    <row r="4038" spans="1:52" x14ac:dyDescent="0.2">
      <c r="A4038" s="38" t="s">
        <v>45</v>
      </c>
      <c r="B4038" s="7">
        <v>2010</v>
      </c>
      <c r="C4038" s="3" t="s">
        <v>59</v>
      </c>
      <c r="D4038" t="s">
        <v>403</v>
      </c>
      <c r="E4038" t="s">
        <v>4547</v>
      </c>
      <c r="F4038">
        <v>10</v>
      </c>
      <c r="G4038">
        <v>5</v>
      </c>
      <c r="H4038">
        <v>5</v>
      </c>
      <c r="I4038">
        <v>5</v>
      </c>
      <c r="J4038">
        <v>5</v>
      </c>
      <c r="K4038">
        <v>5</v>
      </c>
      <c r="L4038">
        <v>5</v>
      </c>
      <c r="M4038">
        <v>21</v>
      </c>
      <c r="N4038">
        <v>29</v>
      </c>
      <c r="O4038">
        <v>32</v>
      </c>
      <c r="P4038">
        <v>122</v>
      </c>
      <c r="Q4038">
        <v>82</v>
      </c>
      <c r="R4038">
        <v>403467</v>
      </c>
      <c r="S4038">
        <v>825290</v>
      </c>
      <c r="T4038">
        <v>850079</v>
      </c>
      <c r="U4038">
        <v>818446</v>
      </c>
      <c r="V4038">
        <v>872203</v>
      </c>
      <c r="W4038">
        <v>908825</v>
      </c>
      <c r="X4038">
        <v>741908</v>
      </c>
      <c r="Y4038">
        <v>458162</v>
      </c>
      <c r="Z4038">
        <v>262331</v>
      </c>
      <c r="AA4038">
        <v>94257</v>
      </c>
      <c r="AB4038">
        <v>6234968</v>
      </c>
      <c r="AC4038">
        <v>814750</v>
      </c>
      <c r="AD4038" s="9">
        <v>2.4785174500021069E-5</v>
      </c>
      <c r="AE4038" s="9">
        <v>6.0584764143513187E-6</v>
      </c>
      <c r="AF4038" s="9">
        <v>5.8818062791811115E-6</v>
      </c>
      <c r="AG4038" s="9">
        <v>6.1091385381564575E-6</v>
      </c>
      <c r="AH4038" s="9">
        <v>5.7326104129428587E-6</v>
      </c>
      <c r="AI4038" s="9">
        <v>5.5016092206970539E-6</v>
      </c>
      <c r="AJ4038" s="9">
        <v>6.739380084862274E-6</v>
      </c>
      <c r="AK4038" s="9">
        <v>4.5835315892631861E-5</v>
      </c>
      <c r="AL4038" s="9">
        <v>1.10547361920627E-4</v>
      </c>
      <c r="AM4038" s="9">
        <v>3.394973317631582E-4</v>
      </c>
      <c r="AN4038" s="9">
        <v>1.9567061130065142E-5</v>
      </c>
      <c r="AO4038" s="9">
        <v>1.0064436943847807E-4</v>
      </c>
      <c r="AP4038" s="8" t="s">
        <v>5612</v>
      </c>
      <c r="AQ4038" s="8" t="s">
        <v>5612</v>
      </c>
      <c r="AR4038" s="37">
        <v>0.441</v>
      </c>
      <c r="AS4038" s="37">
        <v>0.70700000000000007</v>
      </c>
      <c r="AT4038" s="37" t="s">
        <v>54</v>
      </c>
      <c r="AU4038" s="9" t="s">
        <v>5612</v>
      </c>
      <c r="AV4038" s="9" t="s">
        <v>5612</v>
      </c>
      <c r="AW4038" s="9" t="s">
        <v>5612</v>
      </c>
      <c r="AX4038" s="9" t="s">
        <v>5612</v>
      </c>
      <c r="AY4038" s="9" t="s">
        <v>5612</v>
      </c>
      <c r="AZ4038" s="9" t="s">
        <v>5612</v>
      </c>
    </row>
    <row r="4039" spans="1:52" x14ac:dyDescent="0.2">
      <c r="A4039" s="38" t="s">
        <v>45</v>
      </c>
      <c r="B4039" s="7">
        <v>2010</v>
      </c>
      <c r="C4039" s="3" t="s">
        <v>60</v>
      </c>
      <c r="D4039" t="s">
        <v>403</v>
      </c>
      <c r="E4039" t="s">
        <v>4548</v>
      </c>
      <c r="F4039">
        <v>10</v>
      </c>
      <c r="G4039">
        <v>5</v>
      </c>
      <c r="H4039">
        <v>5</v>
      </c>
      <c r="I4039">
        <v>5</v>
      </c>
      <c r="J4039">
        <v>5</v>
      </c>
      <c r="K4039">
        <v>5</v>
      </c>
      <c r="L4039">
        <v>10</v>
      </c>
      <c r="M4039">
        <v>15</v>
      </c>
      <c r="N4039">
        <v>31</v>
      </c>
      <c r="O4039">
        <v>49</v>
      </c>
      <c r="P4039">
        <v>140</v>
      </c>
      <c r="Q4039">
        <v>95</v>
      </c>
      <c r="R4039">
        <v>403467</v>
      </c>
      <c r="S4039">
        <v>825290</v>
      </c>
      <c r="T4039">
        <v>850079</v>
      </c>
      <c r="U4039">
        <v>818446</v>
      </c>
      <c r="V4039">
        <v>872203</v>
      </c>
      <c r="W4039">
        <v>908825</v>
      </c>
      <c r="X4039">
        <v>741908</v>
      </c>
      <c r="Y4039">
        <v>458162</v>
      </c>
      <c r="Z4039">
        <v>262331</v>
      </c>
      <c r="AA4039">
        <v>94257</v>
      </c>
      <c r="AB4039">
        <v>6234968</v>
      </c>
      <c r="AC4039">
        <v>814750</v>
      </c>
      <c r="AD4039" s="9">
        <v>2.4785174500021069E-5</v>
      </c>
      <c r="AE4039" s="9">
        <v>6.0584764143513187E-6</v>
      </c>
      <c r="AF4039" s="9">
        <v>5.8818062791811115E-6</v>
      </c>
      <c r="AG4039" s="9">
        <v>6.1091385381564575E-6</v>
      </c>
      <c r="AH4039" s="9">
        <v>5.7326104129428587E-6</v>
      </c>
      <c r="AI4039" s="9">
        <v>5.5016092206970539E-6</v>
      </c>
      <c r="AJ4039" s="9">
        <v>1.3478760169724548E-5</v>
      </c>
      <c r="AK4039" s="9">
        <v>3.2739511351879899E-5</v>
      </c>
      <c r="AL4039" s="9">
        <v>1.1817131791515299E-4</v>
      </c>
      <c r="AM4039" s="9">
        <v>5.1985528926233593E-4</v>
      </c>
      <c r="AN4039" s="9">
        <v>2.2454004575484589E-5</v>
      </c>
      <c r="AO4039" s="9">
        <v>1.1660018410555386E-4</v>
      </c>
      <c r="AP4039" s="8" t="s">
        <v>5612</v>
      </c>
      <c r="AQ4039" s="8" t="s">
        <v>5612</v>
      </c>
      <c r="AR4039" s="37" t="s">
        <v>5612</v>
      </c>
      <c r="AS4039" s="37" t="s">
        <v>5612</v>
      </c>
      <c r="AT4039" s="37" t="s">
        <v>5612</v>
      </c>
      <c r="AU4039" s="9" t="s">
        <v>5612</v>
      </c>
      <c r="AV4039" s="9" t="s">
        <v>5612</v>
      </c>
      <c r="AW4039" s="9" t="s">
        <v>5612</v>
      </c>
      <c r="AX4039" s="9" t="s">
        <v>5612</v>
      </c>
      <c r="AY4039" s="9" t="s">
        <v>5612</v>
      </c>
      <c r="AZ4039" s="9" t="s">
        <v>5612</v>
      </c>
    </row>
    <row r="4040" spans="1:52" x14ac:dyDescent="0.2">
      <c r="A4040" s="38" t="s">
        <v>45</v>
      </c>
      <c r="B4040" s="7">
        <v>2010</v>
      </c>
      <c r="C4040" s="3" t="s">
        <v>61</v>
      </c>
      <c r="D4040" t="s">
        <v>403</v>
      </c>
      <c r="E4040" t="s">
        <v>4549</v>
      </c>
      <c r="F4040">
        <v>10</v>
      </c>
      <c r="G4040">
        <v>5</v>
      </c>
      <c r="H4040">
        <v>5</v>
      </c>
      <c r="I4040">
        <v>5</v>
      </c>
      <c r="J4040">
        <v>5</v>
      </c>
      <c r="K4040">
        <v>5</v>
      </c>
      <c r="L4040">
        <v>10</v>
      </c>
      <c r="M4040">
        <v>13</v>
      </c>
      <c r="N4040">
        <v>34</v>
      </c>
      <c r="O4040">
        <v>36</v>
      </c>
      <c r="P4040">
        <v>128</v>
      </c>
      <c r="Q4040">
        <v>83</v>
      </c>
      <c r="R4040">
        <v>403467</v>
      </c>
      <c r="S4040">
        <v>825290</v>
      </c>
      <c r="T4040">
        <v>850079</v>
      </c>
      <c r="U4040">
        <v>818446</v>
      </c>
      <c r="V4040">
        <v>872203</v>
      </c>
      <c r="W4040">
        <v>908825</v>
      </c>
      <c r="X4040">
        <v>741908</v>
      </c>
      <c r="Y4040">
        <v>458162</v>
      </c>
      <c r="Z4040">
        <v>262331</v>
      </c>
      <c r="AA4040">
        <v>94257</v>
      </c>
      <c r="AB4040">
        <v>6234968</v>
      </c>
      <c r="AC4040">
        <v>814750</v>
      </c>
      <c r="AD4040" s="9">
        <v>2.4785174500021069E-5</v>
      </c>
      <c r="AE4040" s="9">
        <v>6.0584764143513187E-6</v>
      </c>
      <c r="AF4040" s="9">
        <v>5.8818062791811115E-6</v>
      </c>
      <c r="AG4040" s="9">
        <v>6.1091385381564575E-6</v>
      </c>
      <c r="AH4040" s="9">
        <v>5.7326104129428587E-6</v>
      </c>
      <c r="AI4040" s="9">
        <v>5.5016092206970539E-6</v>
      </c>
      <c r="AJ4040" s="9">
        <v>1.3478760169724548E-5</v>
      </c>
      <c r="AK4040" s="9">
        <v>2.8374243171629249E-5</v>
      </c>
      <c r="AL4040" s="9">
        <v>1.2960725190694198E-4</v>
      </c>
      <c r="AM4040" s="9">
        <v>3.8193449823355295E-4</v>
      </c>
      <c r="AN4040" s="9">
        <v>2.0529375611871626E-5</v>
      </c>
      <c r="AO4040" s="9">
        <v>1.0187173979748389E-4</v>
      </c>
      <c r="AP4040" s="8" t="s">
        <v>5612</v>
      </c>
      <c r="AQ4040" s="8" t="s">
        <v>5612</v>
      </c>
      <c r="AR4040" s="37" t="s">
        <v>5612</v>
      </c>
      <c r="AS4040" s="37" t="s">
        <v>5612</v>
      </c>
      <c r="AT4040" s="37" t="s">
        <v>5612</v>
      </c>
      <c r="AU4040" s="9" t="s">
        <v>5612</v>
      </c>
      <c r="AV4040" s="9" t="s">
        <v>5612</v>
      </c>
      <c r="AW4040" s="9" t="s">
        <v>5612</v>
      </c>
      <c r="AX4040" s="9" t="s">
        <v>5612</v>
      </c>
      <c r="AY4040" s="9" t="s">
        <v>5612</v>
      </c>
      <c r="AZ4040" s="9" t="s">
        <v>5612</v>
      </c>
    </row>
    <row r="4041" spans="1:52" x14ac:dyDescent="0.2">
      <c r="A4041" s="38" t="s">
        <v>45</v>
      </c>
      <c r="B4041" s="7">
        <v>2010</v>
      </c>
      <c r="C4041" s="3" t="s">
        <v>62</v>
      </c>
      <c r="D4041" t="s">
        <v>403</v>
      </c>
      <c r="E4041" t="s">
        <v>4550</v>
      </c>
      <c r="F4041">
        <v>10</v>
      </c>
      <c r="G4041">
        <v>5</v>
      </c>
      <c r="H4041">
        <v>5</v>
      </c>
      <c r="I4041">
        <v>5</v>
      </c>
      <c r="J4041">
        <v>5</v>
      </c>
      <c r="K4041">
        <v>5</v>
      </c>
      <c r="L4041">
        <v>12</v>
      </c>
      <c r="M4041">
        <v>13</v>
      </c>
      <c r="N4041">
        <v>26</v>
      </c>
      <c r="O4041">
        <v>39</v>
      </c>
      <c r="P4041">
        <v>125</v>
      </c>
      <c r="Q4041">
        <v>78</v>
      </c>
      <c r="R4041">
        <v>403467</v>
      </c>
      <c r="S4041">
        <v>825290</v>
      </c>
      <c r="T4041">
        <v>850079</v>
      </c>
      <c r="U4041">
        <v>818446</v>
      </c>
      <c r="V4041">
        <v>872203</v>
      </c>
      <c r="W4041">
        <v>908825</v>
      </c>
      <c r="X4041">
        <v>741908</v>
      </c>
      <c r="Y4041">
        <v>458162</v>
      </c>
      <c r="Z4041">
        <v>262331</v>
      </c>
      <c r="AA4041">
        <v>94257</v>
      </c>
      <c r="AB4041">
        <v>6234968</v>
      </c>
      <c r="AC4041">
        <v>814750</v>
      </c>
      <c r="AD4041" s="9">
        <v>2.4785174500021069E-5</v>
      </c>
      <c r="AE4041" s="9">
        <v>6.0584764143513187E-6</v>
      </c>
      <c r="AF4041" s="9">
        <v>5.8818062791811115E-6</v>
      </c>
      <c r="AG4041" s="9">
        <v>6.1091385381564575E-6</v>
      </c>
      <c r="AH4041" s="9">
        <v>5.7326104129428587E-6</v>
      </c>
      <c r="AI4041" s="9">
        <v>5.5016092206970539E-6</v>
      </c>
      <c r="AJ4041" s="9">
        <v>1.6174512203669457E-5</v>
      </c>
      <c r="AK4041" s="9">
        <v>2.8374243171629249E-5</v>
      </c>
      <c r="AL4041" s="9">
        <v>9.9111427928837988E-5</v>
      </c>
      <c r="AM4041" s="9">
        <v>4.1376237308634901E-4</v>
      </c>
      <c r="AN4041" s="9">
        <v>2.0048218370968384E-5</v>
      </c>
      <c r="AO4041" s="9">
        <v>9.5734888002454747E-5</v>
      </c>
      <c r="AP4041" s="8" t="s">
        <v>5612</v>
      </c>
      <c r="AQ4041" s="8" t="s">
        <v>5612</v>
      </c>
      <c r="AR4041" s="37">
        <v>8.0000000000000002E-3</v>
      </c>
      <c r="AS4041" s="37">
        <v>0</v>
      </c>
      <c r="AT4041" s="37">
        <v>0</v>
      </c>
      <c r="AU4041" s="9" t="s">
        <v>5612</v>
      </c>
      <c r="AV4041" s="9" t="s">
        <v>5612</v>
      </c>
      <c r="AW4041" s="9" t="s">
        <v>5612</v>
      </c>
      <c r="AX4041" s="9" t="s">
        <v>5612</v>
      </c>
      <c r="AY4041" s="9" t="s">
        <v>5612</v>
      </c>
      <c r="AZ4041" s="9" t="s">
        <v>5612</v>
      </c>
    </row>
    <row r="4042" spans="1:52" x14ac:dyDescent="0.2">
      <c r="A4042" s="38" t="s">
        <v>45</v>
      </c>
      <c r="B4042" s="7">
        <v>2010</v>
      </c>
      <c r="C4042" s="3" t="s">
        <v>63</v>
      </c>
      <c r="D4042" t="s">
        <v>403</v>
      </c>
      <c r="E4042" t="s">
        <v>4551</v>
      </c>
      <c r="F4042">
        <v>10</v>
      </c>
      <c r="G4042">
        <v>5</v>
      </c>
      <c r="H4042">
        <v>5</v>
      </c>
      <c r="I4042">
        <v>5</v>
      </c>
      <c r="J4042">
        <v>5</v>
      </c>
      <c r="K4042">
        <v>5</v>
      </c>
      <c r="L4042">
        <v>12</v>
      </c>
      <c r="M4042">
        <v>12</v>
      </c>
      <c r="N4042">
        <v>26</v>
      </c>
      <c r="O4042">
        <v>49</v>
      </c>
      <c r="P4042">
        <v>134</v>
      </c>
      <c r="Q4042">
        <v>87</v>
      </c>
      <c r="R4042">
        <v>403467</v>
      </c>
      <c r="S4042">
        <v>825290</v>
      </c>
      <c r="T4042">
        <v>850079</v>
      </c>
      <c r="U4042">
        <v>818446</v>
      </c>
      <c r="V4042">
        <v>872203</v>
      </c>
      <c r="W4042">
        <v>908825</v>
      </c>
      <c r="X4042">
        <v>741908</v>
      </c>
      <c r="Y4042">
        <v>458162</v>
      </c>
      <c r="Z4042">
        <v>262331</v>
      </c>
      <c r="AA4042">
        <v>94257</v>
      </c>
      <c r="AB4042">
        <v>6234968</v>
      </c>
      <c r="AC4042">
        <v>814750</v>
      </c>
      <c r="AD4042" s="9">
        <v>2.4785174500021069E-5</v>
      </c>
      <c r="AE4042" s="9">
        <v>6.0584764143513187E-6</v>
      </c>
      <c r="AF4042" s="9">
        <v>5.8818062791811115E-6</v>
      </c>
      <c r="AG4042" s="9">
        <v>6.1091385381564575E-6</v>
      </c>
      <c r="AH4042" s="9">
        <v>5.7326104129428587E-6</v>
      </c>
      <c r="AI4042" s="9">
        <v>5.5016092206970539E-6</v>
      </c>
      <c r="AJ4042" s="9">
        <v>1.6174512203669457E-5</v>
      </c>
      <c r="AK4042" s="9">
        <v>2.6191609081503922E-5</v>
      </c>
      <c r="AL4042" s="9">
        <v>9.9111427928837988E-5</v>
      </c>
      <c r="AM4042" s="9">
        <v>5.1985528926233593E-4</v>
      </c>
      <c r="AN4042" s="9">
        <v>2.1491690093678106E-5</v>
      </c>
      <c r="AO4042" s="9">
        <v>1.0678122123350721E-4</v>
      </c>
      <c r="AP4042" s="8" t="s">
        <v>5612</v>
      </c>
      <c r="AQ4042" s="8" t="s">
        <v>5612</v>
      </c>
      <c r="AR4042" s="37">
        <v>5.5E-2</v>
      </c>
      <c r="AS4042" s="37">
        <v>8.4000000000000005E-2</v>
      </c>
      <c r="AT4042" s="37">
        <v>0.107</v>
      </c>
      <c r="AU4042" s="9" t="s">
        <v>5612</v>
      </c>
      <c r="AV4042" s="9" t="s">
        <v>5612</v>
      </c>
      <c r="AW4042" s="9" t="s">
        <v>5612</v>
      </c>
      <c r="AX4042" s="9" t="s">
        <v>5612</v>
      </c>
      <c r="AY4042" s="9" t="s">
        <v>5612</v>
      </c>
      <c r="AZ4042" s="9" t="s">
        <v>5612</v>
      </c>
    </row>
    <row r="4043" spans="1:52" x14ac:dyDescent="0.2">
      <c r="A4043" s="38" t="s">
        <v>45</v>
      </c>
      <c r="B4043" s="7">
        <v>2010</v>
      </c>
      <c r="C4043" s="3" t="s">
        <v>64</v>
      </c>
      <c r="D4043" t="s">
        <v>403</v>
      </c>
      <c r="E4043" t="s">
        <v>4552</v>
      </c>
      <c r="F4043">
        <v>10</v>
      </c>
      <c r="G4043">
        <v>5</v>
      </c>
      <c r="H4043">
        <v>5</v>
      </c>
      <c r="I4043">
        <v>5</v>
      </c>
      <c r="J4043">
        <v>5</v>
      </c>
      <c r="K4043">
        <v>5</v>
      </c>
      <c r="L4043">
        <v>12</v>
      </c>
      <c r="M4043">
        <v>24</v>
      </c>
      <c r="N4043">
        <v>30</v>
      </c>
      <c r="O4043">
        <v>43</v>
      </c>
      <c r="P4043">
        <v>144</v>
      </c>
      <c r="Q4043">
        <v>97</v>
      </c>
      <c r="R4043">
        <v>403467</v>
      </c>
      <c r="S4043">
        <v>825290</v>
      </c>
      <c r="T4043">
        <v>850079</v>
      </c>
      <c r="U4043">
        <v>818446</v>
      </c>
      <c r="V4043">
        <v>872203</v>
      </c>
      <c r="W4043">
        <v>908825</v>
      </c>
      <c r="X4043">
        <v>741908</v>
      </c>
      <c r="Y4043">
        <v>458162</v>
      </c>
      <c r="Z4043">
        <v>262331</v>
      </c>
      <c r="AA4043">
        <v>94257</v>
      </c>
      <c r="AB4043">
        <v>6234968</v>
      </c>
      <c r="AC4043">
        <v>814750</v>
      </c>
      <c r="AD4043" s="9">
        <v>2.4785174500021069E-5</v>
      </c>
      <c r="AE4043" s="9">
        <v>6.0584764143513187E-6</v>
      </c>
      <c r="AF4043" s="9">
        <v>5.8818062791811115E-6</v>
      </c>
      <c r="AG4043" s="9">
        <v>6.1091385381564575E-6</v>
      </c>
      <c r="AH4043" s="9">
        <v>5.7326104129428587E-6</v>
      </c>
      <c r="AI4043" s="9">
        <v>5.5016092206970539E-6</v>
      </c>
      <c r="AJ4043" s="9">
        <v>1.6174512203669457E-5</v>
      </c>
      <c r="AK4043" s="9">
        <v>5.2383218163007844E-5</v>
      </c>
      <c r="AL4043" s="9">
        <v>1.1435933991789E-4</v>
      </c>
      <c r="AM4043" s="9">
        <v>4.5619953955674381E-4</v>
      </c>
      <c r="AN4043" s="9">
        <v>2.3095547563355577E-5</v>
      </c>
      <c r="AO4043" s="9">
        <v>1.1905492482356551E-4</v>
      </c>
      <c r="AP4043" s="8">
        <v>5.0750000000000005E-3</v>
      </c>
      <c r="AQ4043" s="8" t="s">
        <v>5612</v>
      </c>
      <c r="AR4043" s="37">
        <v>0.28800000000000003</v>
      </c>
      <c r="AS4043" s="37">
        <v>0.49100000000000005</v>
      </c>
      <c r="AT4043" s="37">
        <v>0.40200000000000002</v>
      </c>
      <c r="AU4043" s="9">
        <v>0</v>
      </c>
      <c r="AV4043" s="9">
        <v>3.9999999999999998E-6</v>
      </c>
      <c r="AW4043" s="9">
        <v>0</v>
      </c>
      <c r="AX4043" s="9">
        <v>0</v>
      </c>
      <c r="AY4043" s="9">
        <v>1.1111111111111111E-7</v>
      </c>
      <c r="AZ4043" s="9">
        <v>0</v>
      </c>
    </row>
    <row r="4044" spans="1:52" x14ac:dyDescent="0.2">
      <c r="A4044" s="38" t="s">
        <v>45</v>
      </c>
      <c r="B4044" s="7">
        <v>2010</v>
      </c>
      <c r="C4044" s="3" t="s">
        <v>65</v>
      </c>
      <c r="D4044" t="s">
        <v>403</v>
      </c>
      <c r="E4044" t="s">
        <v>4553</v>
      </c>
      <c r="F4044">
        <v>10</v>
      </c>
      <c r="G4044">
        <v>5</v>
      </c>
      <c r="H4044">
        <v>5</v>
      </c>
      <c r="I4044">
        <v>5</v>
      </c>
      <c r="J4044">
        <v>5</v>
      </c>
      <c r="K4044">
        <v>5</v>
      </c>
      <c r="L4044">
        <v>5</v>
      </c>
      <c r="M4044">
        <v>19</v>
      </c>
      <c r="N4044">
        <v>33</v>
      </c>
      <c r="O4044">
        <v>49</v>
      </c>
      <c r="P4044">
        <v>141</v>
      </c>
      <c r="Q4044">
        <v>101</v>
      </c>
      <c r="R4044">
        <v>403467</v>
      </c>
      <c r="S4044">
        <v>825290</v>
      </c>
      <c r="T4044">
        <v>850079</v>
      </c>
      <c r="U4044">
        <v>818446</v>
      </c>
      <c r="V4044">
        <v>872203</v>
      </c>
      <c r="W4044">
        <v>908825</v>
      </c>
      <c r="X4044">
        <v>741908</v>
      </c>
      <c r="Y4044">
        <v>458162</v>
      </c>
      <c r="Z4044">
        <v>262331</v>
      </c>
      <c r="AA4044">
        <v>94257</v>
      </c>
      <c r="AB4044">
        <v>6234968</v>
      </c>
      <c r="AC4044">
        <v>814750</v>
      </c>
      <c r="AD4044" s="9">
        <v>2.4785174500021069E-5</v>
      </c>
      <c r="AE4044" s="9">
        <v>6.0584764143513187E-6</v>
      </c>
      <c r="AF4044" s="9">
        <v>5.8818062791811115E-6</v>
      </c>
      <c r="AG4044" s="9">
        <v>6.1091385381564575E-6</v>
      </c>
      <c r="AH4044" s="9">
        <v>5.7326104129428587E-6</v>
      </c>
      <c r="AI4044" s="9">
        <v>5.5016092206970539E-6</v>
      </c>
      <c r="AJ4044" s="9">
        <v>6.739380084862274E-6</v>
      </c>
      <c r="AK4044" s="9">
        <v>4.1470047712381207E-5</v>
      </c>
      <c r="AL4044" s="9">
        <v>1.2579527390967898E-4</v>
      </c>
      <c r="AM4044" s="9">
        <v>5.1985528926233593E-4</v>
      </c>
      <c r="AN4044" s="9">
        <v>2.2614390322452335E-5</v>
      </c>
      <c r="AO4044" s="9">
        <v>1.2396440625958883E-4</v>
      </c>
      <c r="AP4044" s="8">
        <v>7.2750000000000002E-3</v>
      </c>
      <c r="AQ4044" s="8" t="s">
        <v>5612</v>
      </c>
      <c r="AR4044" s="37">
        <v>0.38300000000000001</v>
      </c>
      <c r="AS4044" s="37">
        <v>0.64300000000000002</v>
      </c>
      <c r="AT4044" s="37">
        <v>0.55200000000000005</v>
      </c>
      <c r="AU4044" s="9">
        <v>0</v>
      </c>
      <c r="AV4044" s="9">
        <v>3.9999999999999998E-6</v>
      </c>
      <c r="AW4044" s="9">
        <v>0</v>
      </c>
      <c r="AX4044" s="9">
        <v>0</v>
      </c>
      <c r="AY4044" s="9">
        <v>1.1111111111111111E-7</v>
      </c>
      <c r="AZ4044" s="9">
        <v>0</v>
      </c>
    </row>
    <row r="4045" spans="1:52" x14ac:dyDescent="0.2">
      <c r="A4045" s="38" t="s">
        <v>45</v>
      </c>
      <c r="B4045" s="7">
        <v>2010</v>
      </c>
      <c r="C4045" s="3" t="s">
        <v>66</v>
      </c>
      <c r="D4045" t="s">
        <v>403</v>
      </c>
      <c r="E4045" t="s">
        <v>4554</v>
      </c>
      <c r="F4045">
        <v>10</v>
      </c>
      <c r="G4045">
        <v>5</v>
      </c>
      <c r="H4045">
        <v>5</v>
      </c>
      <c r="I4045">
        <v>5</v>
      </c>
      <c r="J4045">
        <v>5</v>
      </c>
      <c r="K4045">
        <v>5</v>
      </c>
      <c r="L4045">
        <v>10</v>
      </c>
      <c r="M4045">
        <v>18</v>
      </c>
      <c r="N4045">
        <v>23</v>
      </c>
      <c r="O4045">
        <v>49</v>
      </c>
      <c r="P4045">
        <v>135</v>
      </c>
      <c r="Q4045">
        <v>90</v>
      </c>
      <c r="R4045">
        <v>403467</v>
      </c>
      <c r="S4045">
        <v>825290</v>
      </c>
      <c r="T4045">
        <v>850079</v>
      </c>
      <c r="U4045">
        <v>818446</v>
      </c>
      <c r="V4045">
        <v>872203</v>
      </c>
      <c r="W4045">
        <v>908825</v>
      </c>
      <c r="X4045">
        <v>741908</v>
      </c>
      <c r="Y4045">
        <v>458162</v>
      </c>
      <c r="Z4045">
        <v>262331</v>
      </c>
      <c r="AA4045">
        <v>94257</v>
      </c>
      <c r="AB4045">
        <v>6234968</v>
      </c>
      <c r="AC4045">
        <v>814750</v>
      </c>
      <c r="AD4045" s="9">
        <v>2.4785174500021069E-5</v>
      </c>
      <c r="AE4045" s="9">
        <v>6.0584764143513187E-6</v>
      </c>
      <c r="AF4045" s="9">
        <v>5.8818062791811115E-6</v>
      </c>
      <c r="AG4045" s="9">
        <v>6.1091385381564575E-6</v>
      </c>
      <c r="AH4045" s="9">
        <v>5.7326104129428587E-6</v>
      </c>
      <c r="AI4045" s="9">
        <v>5.5016092206970539E-6</v>
      </c>
      <c r="AJ4045" s="9">
        <v>1.3478760169724548E-5</v>
      </c>
      <c r="AK4045" s="9">
        <v>3.9287413622255883E-5</v>
      </c>
      <c r="AL4045" s="9">
        <v>8.7675493937048994E-5</v>
      </c>
      <c r="AM4045" s="9">
        <v>5.1985528926233593E-4</v>
      </c>
      <c r="AN4045" s="9">
        <v>2.1652075840645855E-5</v>
      </c>
      <c r="AO4045" s="9">
        <v>1.104633323105247E-4</v>
      </c>
      <c r="AP4045" s="8">
        <v>1.3639999999999999E-2</v>
      </c>
      <c r="AQ4045" s="8" t="s">
        <v>5612</v>
      </c>
      <c r="AR4045" s="37">
        <v>0.41200000000000003</v>
      </c>
      <c r="AS4045" s="37">
        <v>0.67900000000000005</v>
      </c>
      <c r="AT4045" s="37">
        <v>0.61099999999999999</v>
      </c>
      <c r="AU4045" s="9">
        <v>1.8E-5</v>
      </c>
      <c r="AV4045" s="9">
        <v>5.5000000000000002E-5</v>
      </c>
      <c r="AW4045" s="9">
        <v>4.2999999999999995E-5</v>
      </c>
      <c r="AX4045" s="9">
        <v>3.6000000000000003E-6</v>
      </c>
      <c r="AY4045" s="9">
        <v>4.1333333333333324E-6</v>
      </c>
      <c r="AZ4045" s="9">
        <v>8.599999999999999E-6</v>
      </c>
    </row>
    <row r="4046" spans="1:52" x14ac:dyDescent="0.2">
      <c r="A4046" s="38" t="s">
        <v>45</v>
      </c>
      <c r="B4046" s="7">
        <v>2011</v>
      </c>
      <c r="C4046" s="3" t="s">
        <v>55</v>
      </c>
      <c r="D4046" t="s">
        <v>404</v>
      </c>
      <c r="E4046" t="s">
        <v>4555</v>
      </c>
      <c r="F4046">
        <v>10</v>
      </c>
      <c r="G4046">
        <v>5</v>
      </c>
      <c r="H4046">
        <v>5</v>
      </c>
      <c r="I4046">
        <v>5</v>
      </c>
      <c r="J4046">
        <v>5</v>
      </c>
      <c r="K4046">
        <v>5</v>
      </c>
      <c r="L4046">
        <v>19</v>
      </c>
      <c r="M4046">
        <v>26</v>
      </c>
      <c r="N4046">
        <v>46</v>
      </c>
      <c r="O4046">
        <v>64</v>
      </c>
      <c r="P4046">
        <v>190</v>
      </c>
      <c r="Q4046">
        <v>136</v>
      </c>
      <c r="R4046">
        <v>405182</v>
      </c>
      <c r="S4046">
        <v>828015</v>
      </c>
      <c r="T4046">
        <v>858818</v>
      </c>
      <c r="U4046">
        <v>822484</v>
      </c>
      <c r="V4046">
        <v>865265</v>
      </c>
      <c r="W4046">
        <v>915052</v>
      </c>
      <c r="X4046">
        <v>766928</v>
      </c>
      <c r="Y4046">
        <v>473505</v>
      </c>
      <c r="Z4046">
        <v>265308</v>
      </c>
      <c r="AA4046">
        <v>97434</v>
      </c>
      <c r="AB4046">
        <v>6297991</v>
      </c>
      <c r="AC4046">
        <v>836247</v>
      </c>
      <c r="AD4046" s="9">
        <v>2.4680267139211516E-5</v>
      </c>
      <c r="AE4046" s="9">
        <v>6.0385379491917414E-6</v>
      </c>
      <c r="AF4046" s="9">
        <v>5.8219552920409214E-6</v>
      </c>
      <c r="AG4046" s="9">
        <v>6.0791456125590289E-6</v>
      </c>
      <c r="AH4046" s="9">
        <v>5.7785765054636445E-6</v>
      </c>
      <c r="AI4046" s="9">
        <v>5.4641703422319171E-6</v>
      </c>
      <c r="AJ4046" s="9">
        <v>2.4774163937162291E-5</v>
      </c>
      <c r="AK4046" s="9">
        <v>5.4909663044740815E-5</v>
      </c>
      <c r="AL4046" s="9">
        <v>1.7338338836371311E-4</v>
      </c>
      <c r="AM4046" s="9">
        <v>6.5685489664798731E-4</v>
      </c>
      <c r="AN4046" s="9">
        <v>3.0168350510504064E-5</v>
      </c>
      <c r="AO4046" s="9">
        <v>1.6263137565814884E-4</v>
      </c>
      <c r="AP4046" s="8">
        <v>3.6424999999999999E-2</v>
      </c>
      <c r="AQ4046" s="8" t="s">
        <v>5612</v>
      </c>
      <c r="AR4046" s="37">
        <v>0.44</v>
      </c>
      <c r="AS4046" s="37">
        <v>0.71499999999999997</v>
      </c>
      <c r="AT4046" s="37">
        <v>0.63100000000000001</v>
      </c>
      <c r="AU4046" s="9">
        <v>1.8200000000000001E-4</v>
      </c>
      <c r="AV4046" s="9">
        <v>3.3299999999999996E-4</v>
      </c>
      <c r="AW4046" s="9">
        <v>1.54E-4</v>
      </c>
      <c r="AX4046" s="9">
        <v>4.1E-5</v>
      </c>
      <c r="AY4046" s="9">
        <v>2.1555555555555552E-5</v>
      </c>
      <c r="AZ4046" s="9">
        <v>2.7749999999999997E-5</v>
      </c>
    </row>
    <row r="4047" spans="1:52" x14ac:dyDescent="0.2">
      <c r="A4047" s="38" t="s">
        <v>45</v>
      </c>
      <c r="B4047" s="7">
        <v>2011</v>
      </c>
      <c r="C4047" s="3" t="s">
        <v>56</v>
      </c>
      <c r="D4047" t="s">
        <v>404</v>
      </c>
      <c r="E4047" t="s">
        <v>4556</v>
      </c>
      <c r="F4047">
        <v>10</v>
      </c>
      <c r="G4047">
        <v>5</v>
      </c>
      <c r="H4047">
        <v>5</v>
      </c>
      <c r="I4047">
        <v>5</v>
      </c>
      <c r="J4047">
        <v>5</v>
      </c>
      <c r="K4047">
        <v>14</v>
      </c>
      <c r="L4047">
        <v>19</v>
      </c>
      <c r="M4047">
        <v>20</v>
      </c>
      <c r="N4047">
        <v>28</v>
      </c>
      <c r="O4047">
        <v>55</v>
      </c>
      <c r="P4047">
        <v>166</v>
      </c>
      <c r="Q4047">
        <v>103</v>
      </c>
      <c r="R4047">
        <v>405182</v>
      </c>
      <c r="S4047">
        <v>828015</v>
      </c>
      <c r="T4047">
        <v>858818</v>
      </c>
      <c r="U4047">
        <v>822484</v>
      </c>
      <c r="V4047">
        <v>865265</v>
      </c>
      <c r="W4047">
        <v>915052</v>
      </c>
      <c r="X4047">
        <v>766928</v>
      </c>
      <c r="Y4047">
        <v>473505</v>
      </c>
      <c r="Z4047">
        <v>265308</v>
      </c>
      <c r="AA4047">
        <v>97434</v>
      </c>
      <c r="AB4047">
        <v>6297991</v>
      </c>
      <c r="AC4047">
        <v>836247</v>
      </c>
      <c r="AD4047" s="9">
        <v>2.4680267139211516E-5</v>
      </c>
      <c r="AE4047" s="9">
        <v>6.0385379491917414E-6</v>
      </c>
      <c r="AF4047" s="9">
        <v>5.8219552920409214E-6</v>
      </c>
      <c r="AG4047" s="9">
        <v>6.0791456125590289E-6</v>
      </c>
      <c r="AH4047" s="9">
        <v>5.7785765054636445E-6</v>
      </c>
      <c r="AI4047" s="9">
        <v>1.5299676958249369E-5</v>
      </c>
      <c r="AJ4047" s="9">
        <v>2.4774163937162291E-5</v>
      </c>
      <c r="AK4047" s="9">
        <v>4.2238202342108317E-5</v>
      </c>
      <c r="AL4047" s="9">
        <v>1.055377146561732E-4</v>
      </c>
      <c r="AM4047" s="9">
        <v>5.644846768068641E-4</v>
      </c>
      <c r="AN4047" s="9">
        <v>2.6357611498650918E-5</v>
      </c>
      <c r="AO4047" s="9">
        <v>1.2316935068227449E-4</v>
      </c>
      <c r="AP4047" s="8">
        <v>7.1475000000000011E-2</v>
      </c>
      <c r="AQ4047" s="8" t="s">
        <v>5612</v>
      </c>
      <c r="AR4047" s="37">
        <v>0.45600000000000002</v>
      </c>
      <c r="AS4047" s="37">
        <v>0.72499999999999998</v>
      </c>
      <c r="AT4047" s="37">
        <v>0.69599999999999995</v>
      </c>
      <c r="AU4047" s="9">
        <v>3.3700000000000001E-4</v>
      </c>
      <c r="AV4047" s="9">
        <v>4.2899999999999997E-4</v>
      </c>
      <c r="AW4047" s="9">
        <v>2.52E-4</v>
      </c>
      <c r="AX4047" s="9">
        <v>3.8500000000000001E-5</v>
      </c>
      <c r="AY4047" s="9">
        <v>1.7666666666666661E-5</v>
      </c>
      <c r="AZ4047" s="9">
        <v>2.4499999999999999E-5</v>
      </c>
    </row>
    <row r="4048" spans="1:52" x14ac:dyDescent="0.2">
      <c r="A4048" s="38" t="s">
        <v>45</v>
      </c>
      <c r="B4048" s="7">
        <v>2011</v>
      </c>
      <c r="C4048" s="3" t="s">
        <v>57</v>
      </c>
      <c r="D4048" t="s">
        <v>404</v>
      </c>
      <c r="E4048" t="s">
        <v>4557</v>
      </c>
      <c r="F4048">
        <v>10</v>
      </c>
      <c r="G4048">
        <v>5</v>
      </c>
      <c r="H4048">
        <v>5</v>
      </c>
      <c r="I4048">
        <v>5</v>
      </c>
      <c r="J4048">
        <v>5</v>
      </c>
      <c r="K4048">
        <v>13</v>
      </c>
      <c r="L4048">
        <v>16</v>
      </c>
      <c r="M4048">
        <v>27</v>
      </c>
      <c r="N4048">
        <v>50</v>
      </c>
      <c r="O4048">
        <v>58</v>
      </c>
      <c r="P4048">
        <v>194</v>
      </c>
      <c r="Q4048">
        <v>135</v>
      </c>
      <c r="R4048">
        <v>405182</v>
      </c>
      <c r="S4048">
        <v>828015</v>
      </c>
      <c r="T4048">
        <v>858818</v>
      </c>
      <c r="U4048">
        <v>822484</v>
      </c>
      <c r="V4048">
        <v>865265</v>
      </c>
      <c r="W4048">
        <v>915052</v>
      </c>
      <c r="X4048">
        <v>766928</v>
      </c>
      <c r="Y4048">
        <v>473505</v>
      </c>
      <c r="Z4048">
        <v>265308</v>
      </c>
      <c r="AA4048">
        <v>97434</v>
      </c>
      <c r="AB4048">
        <v>6297991</v>
      </c>
      <c r="AC4048">
        <v>836247</v>
      </c>
      <c r="AD4048" s="9">
        <v>2.4680267139211516E-5</v>
      </c>
      <c r="AE4048" s="9">
        <v>6.0385379491917414E-6</v>
      </c>
      <c r="AF4048" s="9">
        <v>5.8219552920409214E-6</v>
      </c>
      <c r="AG4048" s="9">
        <v>6.0791456125590289E-6</v>
      </c>
      <c r="AH4048" s="9">
        <v>5.7785765054636445E-6</v>
      </c>
      <c r="AI4048" s="9">
        <v>1.4206842889802984E-5</v>
      </c>
      <c r="AJ4048" s="9">
        <v>2.0862453841820876E-5</v>
      </c>
      <c r="AK4048" s="9">
        <v>5.7021573161846233E-5</v>
      </c>
      <c r="AL4048" s="9">
        <v>1.8846020474316643E-4</v>
      </c>
      <c r="AM4048" s="9">
        <v>5.9527475008723854E-4</v>
      </c>
      <c r="AN4048" s="9">
        <v>3.0803473679146257E-5</v>
      </c>
      <c r="AO4048" s="9">
        <v>1.61435556719486E-4</v>
      </c>
      <c r="AP4048" s="8">
        <v>1.8600000000000002E-2</v>
      </c>
      <c r="AQ4048" s="8" t="s">
        <v>5612</v>
      </c>
      <c r="AR4048" s="37">
        <v>0.46799999999999997</v>
      </c>
      <c r="AS4048" s="37">
        <v>0.74099999999999999</v>
      </c>
      <c r="AT4048" s="37">
        <v>0.71200000000000008</v>
      </c>
      <c r="AU4048" s="9">
        <v>4.0099999999999999E-4</v>
      </c>
      <c r="AV4048" s="9">
        <v>5.71E-4</v>
      </c>
      <c r="AW4048" s="9">
        <v>2.9500000000000001E-4</v>
      </c>
      <c r="AX4048" s="9">
        <v>1.26E-5</v>
      </c>
      <c r="AY4048" s="9">
        <v>7.5111111111111105E-6</v>
      </c>
      <c r="AZ4048" s="9">
        <v>8.4000000000000009E-6</v>
      </c>
    </row>
    <row r="4049" spans="1:52" x14ac:dyDescent="0.2">
      <c r="A4049" s="38" t="s">
        <v>45</v>
      </c>
      <c r="B4049" s="7">
        <v>2011</v>
      </c>
      <c r="C4049" s="3" t="s">
        <v>58</v>
      </c>
      <c r="D4049" t="s">
        <v>404</v>
      </c>
      <c r="E4049" t="s">
        <v>4558</v>
      </c>
      <c r="F4049">
        <v>10</v>
      </c>
      <c r="G4049">
        <v>5</v>
      </c>
      <c r="H4049">
        <v>5</v>
      </c>
      <c r="I4049">
        <v>5</v>
      </c>
      <c r="J4049">
        <v>5</v>
      </c>
      <c r="K4049">
        <v>5</v>
      </c>
      <c r="L4049">
        <v>13</v>
      </c>
      <c r="M4049">
        <v>12</v>
      </c>
      <c r="N4049">
        <v>31</v>
      </c>
      <c r="O4049">
        <v>47</v>
      </c>
      <c r="P4049">
        <v>138</v>
      </c>
      <c r="Q4049">
        <v>90</v>
      </c>
      <c r="R4049">
        <v>405182</v>
      </c>
      <c r="S4049">
        <v>828015</v>
      </c>
      <c r="T4049">
        <v>858818</v>
      </c>
      <c r="U4049">
        <v>822484</v>
      </c>
      <c r="V4049">
        <v>865265</v>
      </c>
      <c r="W4049">
        <v>915052</v>
      </c>
      <c r="X4049">
        <v>766928</v>
      </c>
      <c r="Y4049">
        <v>473505</v>
      </c>
      <c r="Z4049">
        <v>265308</v>
      </c>
      <c r="AA4049">
        <v>97434</v>
      </c>
      <c r="AB4049">
        <v>6297991</v>
      </c>
      <c r="AC4049">
        <v>836247</v>
      </c>
      <c r="AD4049" s="9">
        <v>2.4680267139211516E-5</v>
      </c>
      <c r="AE4049" s="9">
        <v>6.0385379491917414E-6</v>
      </c>
      <c r="AF4049" s="9">
        <v>5.8219552920409214E-6</v>
      </c>
      <c r="AG4049" s="9">
        <v>6.0791456125590289E-6</v>
      </c>
      <c r="AH4049" s="9">
        <v>5.7785765054636445E-6</v>
      </c>
      <c r="AI4049" s="9">
        <v>5.4641703422319171E-6</v>
      </c>
      <c r="AJ4049" s="9">
        <v>1.6950743746479462E-5</v>
      </c>
      <c r="AK4049" s="9">
        <v>2.5342921405264992E-5</v>
      </c>
      <c r="AL4049" s="9">
        <v>1.1684532694076318E-4</v>
      </c>
      <c r="AM4049" s="9">
        <v>4.8237781472586569E-4</v>
      </c>
      <c r="AN4049" s="9">
        <v>2.1911749318155583E-5</v>
      </c>
      <c r="AO4049" s="9">
        <v>1.0762370447965733E-4</v>
      </c>
      <c r="AP4049" s="8">
        <v>6.4250000000000002E-3</v>
      </c>
      <c r="AQ4049" s="8" t="s">
        <v>5612</v>
      </c>
      <c r="AR4049" s="37">
        <v>0.47399999999999998</v>
      </c>
      <c r="AS4049" s="37">
        <v>0.745</v>
      </c>
      <c r="AT4049" s="37">
        <v>0.78400000000000003</v>
      </c>
      <c r="AU4049" s="9">
        <v>4.0999999999999999E-4</v>
      </c>
      <c r="AV4049" s="9">
        <v>5.71E-4</v>
      </c>
      <c r="AW4049" s="9">
        <v>2.9500000000000001E-4</v>
      </c>
      <c r="AX4049" s="9">
        <v>2.2500000000000001E-6</v>
      </c>
      <c r="AY4049" s="9">
        <v>2.4999999999999999E-7</v>
      </c>
      <c r="AZ4049" s="9">
        <v>0</v>
      </c>
    </row>
    <row r="4050" spans="1:52" x14ac:dyDescent="0.2">
      <c r="A4050" s="38" t="s">
        <v>45</v>
      </c>
      <c r="B4050" s="7">
        <v>2011</v>
      </c>
      <c r="C4050" s="3" t="s">
        <v>59</v>
      </c>
      <c r="D4050" t="s">
        <v>404</v>
      </c>
      <c r="E4050" t="s">
        <v>4559</v>
      </c>
      <c r="F4050">
        <v>10</v>
      </c>
      <c r="G4050">
        <v>5</v>
      </c>
      <c r="H4050">
        <v>5</v>
      </c>
      <c r="I4050">
        <v>5</v>
      </c>
      <c r="J4050">
        <v>5</v>
      </c>
      <c r="K4050">
        <v>5</v>
      </c>
      <c r="L4050">
        <v>5</v>
      </c>
      <c r="M4050">
        <v>20</v>
      </c>
      <c r="N4050">
        <v>36</v>
      </c>
      <c r="O4050">
        <v>50</v>
      </c>
      <c r="P4050">
        <v>146</v>
      </c>
      <c r="Q4050">
        <v>106</v>
      </c>
      <c r="R4050">
        <v>405182</v>
      </c>
      <c r="S4050">
        <v>828015</v>
      </c>
      <c r="T4050">
        <v>858818</v>
      </c>
      <c r="U4050">
        <v>822484</v>
      </c>
      <c r="V4050">
        <v>865265</v>
      </c>
      <c r="W4050">
        <v>915052</v>
      </c>
      <c r="X4050">
        <v>766928</v>
      </c>
      <c r="Y4050">
        <v>473505</v>
      </c>
      <c r="Z4050">
        <v>265308</v>
      </c>
      <c r="AA4050">
        <v>97434</v>
      </c>
      <c r="AB4050">
        <v>6297991</v>
      </c>
      <c r="AC4050">
        <v>836247</v>
      </c>
      <c r="AD4050" s="9">
        <v>2.4680267139211516E-5</v>
      </c>
      <c r="AE4050" s="9">
        <v>6.0385379491917414E-6</v>
      </c>
      <c r="AF4050" s="9">
        <v>5.8219552920409214E-6</v>
      </c>
      <c r="AG4050" s="9">
        <v>6.0791456125590289E-6</v>
      </c>
      <c r="AH4050" s="9">
        <v>5.7785765054636445E-6</v>
      </c>
      <c r="AI4050" s="9">
        <v>5.4641703422319171E-6</v>
      </c>
      <c r="AJ4050" s="9">
        <v>6.5195168255690236E-6</v>
      </c>
      <c r="AK4050" s="9">
        <v>4.2238202342108317E-5</v>
      </c>
      <c r="AL4050" s="9">
        <v>1.3569134741507984E-4</v>
      </c>
      <c r="AM4050" s="9">
        <v>5.1316788800624008E-4</v>
      </c>
      <c r="AN4050" s="9">
        <v>2.3181995655439965E-5</v>
      </c>
      <c r="AO4050" s="9">
        <v>1.2675680749826308E-4</v>
      </c>
      <c r="AP4050" s="8">
        <v>6.0000000000000006E-4</v>
      </c>
      <c r="AQ4050" s="8" t="s">
        <v>5612</v>
      </c>
      <c r="AR4050" s="37">
        <v>0.47799999999999998</v>
      </c>
      <c r="AS4050" s="37">
        <v>0.745</v>
      </c>
      <c r="AT4050" s="37">
        <v>0.84299999999999997</v>
      </c>
      <c r="AU4050" s="9" t="s">
        <v>5612</v>
      </c>
      <c r="AV4050" s="9" t="s">
        <v>5612</v>
      </c>
      <c r="AW4050" s="9" t="s">
        <v>5612</v>
      </c>
      <c r="AX4050" s="9" t="s">
        <v>5612</v>
      </c>
      <c r="AY4050" s="9" t="s">
        <v>5612</v>
      </c>
      <c r="AZ4050" s="9" t="s">
        <v>5612</v>
      </c>
    </row>
    <row r="4051" spans="1:52" x14ac:dyDescent="0.2">
      <c r="A4051" s="38" t="s">
        <v>45</v>
      </c>
      <c r="B4051" s="7">
        <v>2011</v>
      </c>
      <c r="C4051" s="3" t="s">
        <v>60</v>
      </c>
      <c r="D4051" t="s">
        <v>404</v>
      </c>
      <c r="E4051" t="s">
        <v>4560</v>
      </c>
      <c r="F4051">
        <v>10</v>
      </c>
      <c r="G4051">
        <v>5</v>
      </c>
      <c r="H4051">
        <v>5</v>
      </c>
      <c r="I4051">
        <v>5</v>
      </c>
      <c r="J4051">
        <v>5</v>
      </c>
      <c r="K4051">
        <v>5</v>
      </c>
      <c r="L4051">
        <v>10</v>
      </c>
      <c r="M4051">
        <v>18</v>
      </c>
      <c r="N4051">
        <v>22</v>
      </c>
      <c r="O4051">
        <v>34</v>
      </c>
      <c r="P4051">
        <v>119</v>
      </c>
      <c r="Q4051">
        <v>74</v>
      </c>
      <c r="R4051">
        <v>405182</v>
      </c>
      <c r="S4051">
        <v>828015</v>
      </c>
      <c r="T4051">
        <v>858818</v>
      </c>
      <c r="U4051">
        <v>822484</v>
      </c>
      <c r="V4051">
        <v>865265</v>
      </c>
      <c r="W4051">
        <v>915052</v>
      </c>
      <c r="X4051">
        <v>766928</v>
      </c>
      <c r="Y4051">
        <v>473505</v>
      </c>
      <c r="Z4051">
        <v>265308</v>
      </c>
      <c r="AA4051">
        <v>97434</v>
      </c>
      <c r="AB4051">
        <v>6297991</v>
      </c>
      <c r="AC4051">
        <v>836247</v>
      </c>
      <c r="AD4051" s="9">
        <v>2.4680267139211516E-5</v>
      </c>
      <c r="AE4051" s="9">
        <v>6.0385379491917414E-6</v>
      </c>
      <c r="AF4051" s="9">
        <v>5.8219552920409214E-6</v>
      </c>
      <c r="AG4051" s="9">
        <v>6.0791456125590289E-6</v>
      </c>
      <c r="AH4051" s="9">
        <v>5.7785765054636445E-6</v>
      </c>
      <c r="AI4051" s="9">
        <v>5.4641703422319171E-6</v>
      </c>
      <c r="AJ4051" s="9">
        <v>1.3039033651138047E-5</v>
      </c>
      <c r="AK4051" s="9">
        <v>3.8014382107897487E-5</v>
      </c>
      <c r="AL4051" s="9">
        <v>8.2922490086993235E-5</v>
      </c>
      <c r="AM4051" s="9">
        <v>3.489541638442433E-4</v>
      </c>
      <c r="AN4051" s="9">
        <v>1.8894914267105178E-5</v>
      </c>
      <c r="AO4051" s="9">
        <v>8.8490601461051579E-5</v>
      </c>
      <c r="AP4051" s="8">
        <v>2.7999999999999998E-4</v>
      </c>
      <c r="AQ4051" s="8" t="s">
        <v>5612</v>
      </c>
      <c r="AR4051" s="37" t="s">
        <v>5612</v>
      </c>
      <c r="AS4051" s="37" t="s">
        <v>5612</v>
      </c>
      <c r="AT4051" s="37" t="s">
        <v>5612</v>
      </c>
      <c r="AU4051" s="9" t="s">
        <v>5612</v>
      </c>
      <c r="AV4051" s="9" t="s">
        <v>5612</v>
      </c>
      <c r="AW4051" s="9" t="s">
        <v>5612</v>
      </c>
      <c r="AX4051" s="9" t="s">
        <v>5612</v>
      </c>
      <c r="AY4051" s="9" t="s">
        <v>5612</v>
      </c>
      <c r="AZ4051" s="9" t="s">
        <v>5612</v>
      </c>
    </row>
    <row r="4052" spans="1:52" x14ac:dyDescent="0.2">
      <c r="A4052" s="38" t="s">
        <v>45</v>
      </c>
      <c r="B4052" s="7">
        <v>2011</v>
      </c>
      <c r="C4052" s="3" t="s">
        <v>61</v>
      </c>
      <c r="D4052" t="s">
        <v>404</v>
      </c>
      <c r="E4052" t="s">
        <v>4561</v>
      </c>
      <c r="F4052">
        <v>10</v>
      </c>
      <c r="G4052">
        <v>5</v>
      </c>
      <c r="H4052">
        <v>5</v>
      </c>
      <c r="I4052">
        <v>5</v>
      </c>
      <c r="J4052">
        <v>5</v>
      </c>
      <c r="K4052">
        <v>5</v>
      </c>
      <c r="L4052">
        <v>5</v>
      </c>
      <c r="M4052">
        <v>16</v>
      </c>
      <c r="N4052">
        <v>33</v>
      </c>
      <c r="O4052">
        <v>38</v>
      </c>
      <c r="P4052">
        <v>127</v>
      </c>
      <c r="Q4052">
        <v>87</v>
      </c>
      <c r="R4052">
        <v>405182</v>
      </c>
      <c r="S4052">
        <v>828015</v>
      </c>
      <c r="T4052">
        <v>858818</v>
      </c>
      <c r="U4052">
        <v>822484</v>
      </c>
      <c r="V4052">
        <v>865265</v>
      </c>
      <c r="W4052">
        <v>915052</v>
      </c>
      <c r="X4052">
        <v>766928</v>
      </c>
      <c r="Y4052">
        <v>473505</v>
      </c>
      <c r="Z4052">
        <v>265308</v>
      </c>
      <c r="AA4052">
        <v>97434</v>
      </c>
      <c r="AB4052">
        <v>6297991</v>
      </c>
      <c r="AC4052">
        <v>836247</v>
      </c>
      <c r="AD4052" s="9">
        <v>2.4680267139211516E-5</v>
      </c>
      <c r="AE4052" s="9">
        <v>6.0385379491917414E-6</v>
      </c>
      <c r="AF4052" s="9">
        <v>5.8219552920409214E-6</v>
      </c>
      <c r="AG4052" s="9">
        <v>6.0791456125590289E-6</v>
      </c>
      <c r="AH4052" s="9">
        <v>5.7785765054636445E-6</v>
      </c>
      <c r="AI4052" s="9">
        <v>5.4641703422319171E-6</v>
      </c>
      <c r="AJ4052" s="9">
        <v>6.5195168255690236E-6</v>
      </c>
      <c r="AK4052" s="9">
        <v>3.3790561873686656E-5</v>
      </c>
      <c r="AL4052" s="9">
        <v>1.2438373513048984E-4</v>
      </c>
      <c r="AM4052" s="9">
        <v>3.9000759488474248E-4</v>
      </c>
      <c r="AN4052" s="9">
        <v>2.016516060438956E-5</v>
      </c>
      <c r="AO4052" s="9">
        <v>1.0403624766366875E-4</v>
      </c>
      <c r="AP4052" s="8">
        <v>7.5000000000000007E-5</v>
      </c>
      <c r="AQ4052" s="8" t="s">
        <v>5612</v>
      </c>
      <c r="AR4052" s="37" t="s">
        <v>5612</v>
      </c>
      <c r="AS4052" s="37" t="s">
        <v>5612</v>
      </c>
      <c r="AT4052" s="37" t="s">
        <v>5612</v>
      </c>
      <c r="AU4052" s="9" t="s">
        <v>5612</v>
      </c>
      <c r="AV4052" s="9" t="s">
        <v>5612</v>
      </c>
      <c r="AW4052" s="9" t="s">
        <v>5612</v>
      </c>
      <c r="AX4052" s="9" t="s">
        <v>5612</v>
      </c>
      <c r="AY4052" s="9" t="s">
        <v>5612</v>
      </c>
      <c r="AZ4052" s="9" t="s">
        <v>5612</v>
      </c>
    </row>
    <row r="4053" spans="1:52" x14ac:dyDescent="0.2">
      <c r="A4053" s="38" t="s">
        <v>45</v>
      </c>
      <c r="B4053" s="7">
        <v>2011</v>
      </c>
      <c r="C4053" s="3" t="s">
        <v>62</v>
      </c>
      <c r="D4053" t="s">
        <v>404</v>
      </c>
      <c r="E4053" t="s">
        <v>4562</v>
      </c>
      <c r="F4053">
        <v>10</v>
      </c>
      <c r="G4053">
        <v>5</v>
      </c>
      <c r="H4053">
        <v>5</v>
      </c>
      <c r="I4053">
        <v>5</v>
      </c>
      <c r="J4053">
        <v>5</v>
      </c>
      <c r="K4053">
        <v>5</v>
      </c>
      <c r="L4053">
        <v>5</v>
      </c>
      <c r="M4053">
        <v>18</v>
      </c>
      <c r="N4053">
        <v>32</v>
      </c>
      <c r="O4053">
        <v>39</v>
      </c>
      <c r="P4053">
        <v>129</v>
      </c>
      <c r="Q4053">
        <v>89</v>
      </c>
      <c r="R4053">
        <v>405182</v>
      </c>
      <c r="S4053">
        <v>828015</v>
      </c>
      <c r="T4053">
        <v>858818</v>
      </c>
      <c r="U4053">
        <v>822484</v>
      </c>
      <c r="V4053">
        <v>865265</v>
      </c>
      <c r="W4053">
        <v>915052</v>
      </c>
      <c r="X4053">
        <v>766928</v>
      </c>
      <c r="Y4053">
        <v>473505</v>
      </c>
      <c r="Z4053">
        <v>265308</v>
      </c>
      <c r="AA4053">
        <v>97434</v>
      </c>
      <c r="AB4053">
        <v>6297991</v>
      </c>
      <c r="AC4053">
        <v>836247</v>
      </c>
      <c r="AD4053" s="9">
        <v>2.4680267139211516E-5</v>
      </c>
      <c r="AE4053" s="9">
        <v>6.0385379491917414E-6</v>
      </c>
      <c r="AF4053" s="9">
        <v>5.8219552920409214E-6</v>
      </c>
      <c r="AG4053" s="9">
        <v>6.0791456125590289E-6</v>
      </c>
      <c r="AH4053" s="9">
        <v>5.7785765054636445E-6</v>
      </c>
      <c r="AI4053" s="9">
        <v>5.4641703422319171E-6</v>
      </c>
      <c r="AJ4053" s="9">
        <v>6.5195168255690236E-6</v>
      </c>
      <c r="AK4053" s="9">
        <v>3.8014382107897487E-5</v>
      </c>
      <c r="AL4053" s="9">
        <v>1.2061453103562652E-4</v>
      </c>
      <c r="AM4053" s="9">
        <v>4.0027095264486728E-4</v>
      </c>
      <c r="AN4053" s="9">
        <v>2.0482722188710653E-5</v>
      </c>
      <c r="AO4053" s="9">
        <v>1.0642788554099447E-4</v>
      </c>
      <c r="AP4053" s="8">
        <v>6.4000000000000005E-4</v>
      </c>
      <c r="AQ4053" s="8" t="s">
        <v>5612</v>
      </c>
      <c r="AR4053" s="37">
        <v>1.6E-2</v>
      </c>
      <c r="AS4053" s="37">
        <v>0</v>
      </c>
      <c r="AT4053" s="37">
        <v>3.7000000000000005E-2</v>
      </c>
      <c r="AU4053" s="9" t="s">
        <v>5612</v>
      </c>
      <c r="AV4053" s="9" t="s">
        <v>5612</v>
      </c>
      <c r="AW4053" s="9" t="s">
        <v>5612</v>
      </c>
      <c r="AX4053" s="9" t="s">
        <v>5612</v>
      </c>
      <c r="AY4053" s="9" t="s">
        <v>5612</v>
      </c>
      <c r="AZ4053" s="9" t="s">
        <v>5612</v>
      </c>
    </row>
    <row r="4054" spans="1:52" x14ac:dyDescent="0.2">
      <c r="A4054" s="38" t="s">
        <v>45</v>
      </c>
      <c r="B4054" s="7">
        <v>2011</v>
      </c>
      <c r="C4054" s="3" t="s">
        <v>63</v>
      </c>
      <c r="D4054" t="s">
        <v>404</v>
      </c>
      <c r="E4054" t="s">
        <v>4563</v>
      </c>
      <c r="F4054">
        <v>10</v>
      </c>
      <c r="G4054">
        <v>5</v>
      </c>
      <c r="H4054">
        <v>5</v>
      </c>
      <c r="I4054">
        <v>5</v>
      </c>
      <c r="J4054">
        <v>5</v>
      </c>
      <c r="K4054">
        <v>5</v>
      </c>
      <c r="L4054">
        <v>5</v>
      </c>
      <c r="M4054">
        <v>14</v>
      </c>
      <c r="N4054">
        <v>36</v>
      </c>
      <c r="O4054">
        <v>30</v>
      </c>
      <c r="P4054">
        <v>120</v>
      </c>
      <c r="Q4054">
        <v>80</v>
      </c>
      <c r="R4054">
        <v>405182</v>
      </c>
      <c r="S4054">
        <v>828015</v>
      </c>
      <c r="T4054">
        <v>858818</v>
      </c>
      <c r="U4054">
        <v>822484</v>
      </c>
      <c r="V4054">
        <v>865265</v>
      </c>
      <c r="W4054">
        <v>915052</v>
      </c>
      <c r="X4054">
        <v>766928</v>
      </c>
      <c r="Y4054">
        <v>473505</v>
      </c>
      <c r="Z4054">
        <v>265308</v>
      </c>
      <c r="AA4054">
        <v>97434</v>
      </c>
      <c r="AB4054">
        <v>6297991</v>
      </c>
      <c r="AC4054">
        <v>836247</v>
      </c>
      <c r="AD4054" s="9">
        <v>2.4680267139211516E-5</v>
      </c>
      <c r="AE4054" s="9">
        <v>6.0385379491917414E-6</v>
      </c>
      <c r="AF4054" s="9">
        <v>5.8219552920409214E-6</v>
      </c>
      <c r="AG4054" s="9">
        <v>6.0791456125590289E-6</v>
      </c>
      <c r="AH4054" s="9">
        <v>5.7785765054636445E-6</v>
      </c>
      <c r="AI4054" s="9">
        <v>5.4641703422319171E-6</v>
      </c>
      <c r="AJ4054" s="9">
        <v>6.5195168255690236E-6</v>
      </c>
      <c r="AK4054" s="9">
        <v>2.9566741639475823E-5</v>
      </c>
      <c r="AL4054" s="9">
        <v>1.3569134741507984E-4</v>
      </c>
      <c r="AM4054" s="9">
        <v>3.0790073280374407E-4</v>
      </c>
      <c r="AN4054" s="9">
        <v>1.9053695059265723E-5</v>
      </c>
      <c r="AO4054" s="9">
        <v>9.5665515093028736E-5</v>
      </c>
      <c r="AP4054" s="8">
        <v>3.2500000000000003E-3</v>
      </c>
      <c r="AQ4054" s="8" t="s">
        <v>5612</v>
      </c>
      <c r="AR4054" s="37">
        <v>7.0999999999999994E-2</v>
      </c>
      <c r="AS4054" s="37">
        <v>0.127</v>
      </c>
      <c r="AT4054" s="37">
        <v>0.10300000000000001</v>
      </c>
      <c r="AU4054" s="9" t="s">
        <v>5612</v>
      </c>
      <c r="AV4054" s="9" t="s">
        <v>5612</v>
      </c>
      <c r="AW4054" s="9" t="s">
        <v>5612</v>
      </c>
      <c r="AX4054" s="9" t="s">
        <v>5612</v>
      </c>
      <c r="AY4054" s="9" t="s">
        <v>5612</v>
      </c>
      <c r="AZ4054" s="9" t="s">
        <v>5612</v>
      </c>
    </row>
    <row r="4055" spans="1:52" x14ac:dyDescent="0.2">
      <c r="A4055" s="38" t="s">
        <v>45</v>
      </c>
      <c r="B4055" s="7">
        <v>2011</v>
      </c>
      <c r="C4055" s="3" t="s">
        <v>64</v>
      </c>
      <c r="D4055" t="s">
        <v>404</v>
      </c>
      <c r="E4055" t="s">
        <v>4564</v>
      </c>
      <c r="F4055">
        <v>10</v>
      </c>
      <c r="G4055">
        <v>5</v>
      </c>
      <c r="H4055">
        <v>5</v>
      </c>
      <c r="I4055">
        <v>5</v>
      </c>
      <c r="J4055">
        <v>5</v>
      </c>
      <c r="K4055">
        <v>5</v>
      </c>
      <c r="L4055">
        <v>5</v>
      </c>
      <c r="M4055">
        <v>23</v>
      </c>
      <c r="N4055">
        <v>29</v>
      </c>
      <c r="O4055">
        <v>32</v>
      </c>
      <c r="P4055">
        <v>124</v>
      </c>
      <c r="Q4055">
        <v>84</v>
      </c>
      <c r="R4055">
        <v>405182</v>
      </c>
      <c r="S4055">
        <v>828015</v>
      </c>
      <c r="T4055">
        <v>858818</v>
      </c>
      <c r="U4055">
        <v>822484</v>
      </c>
      <c r="V4055">
        <v>865265</v>
      </c>
      <c r="W4055">
        <v>915052</v>
      </c>
      <c r="X4055">
        <v>766928</v>
      </c>
      <c r="Y4055">
        <v>473505</v>
      </c>
      <c r="Z4055">
        <v>265308</v>
      </c>
      <c r="AA4055">
        <v>97434</v>
      </c>
      <c r="AB4055">
        <v>6297991</v>
      </c>
      <c r="AC4055">
        <v>836247</v>
      </c>
      <c r="AD4055" s="9">
        <v>2.4680267139211516E-5</v>
      </c>
      <c r="AE4055" s="9">
        <v>6.0385379491917414E-6</v>
      </c>
      <c r="AF4055" s="9">
        <v>5.8219552920409214E-6</v>
      </c>
      <c r="AG4055" s="9">
        <v>6.0791456125590289E-6</v>
      </c>
      <c r="AH4055" s="9">
        <v>5.7785765054636445E-6</v>
      </c>
      <c r="AI4055" s="9">
        <v>5.4641703422319171E-6</v>
      </c>
      <c r="AJ4055" s="9">
        <v>6.5195168255690236E-6</v>
      </c>
      <c r="AK4055" s="9">
        <v>4.8573932693424566E-5</v>
      </c>
      <c r="AL4055" s="9">
        <v>1.0930691875103653E-4</v>
      </c>
      <c r="AM4055" s="9">
        <v>3.2842744832399366E-4</v>
      </c>
      <c r="AN4055" s="9">
        <v>1.9688818227907916E-5</v>
      </c>
      <c r="AO4055" s="9">
        <v>1.0044879084768017E-4</v>
      </c>
      <c r="AP4055" s="8">
        <v>5.0750000000000005E-3</v>
      </c>
      <c r="AQ4055" s="8" t="s">
        <v>5612</v>
      </c>
      <c r="AR4055" s="37">
        <v>0.27300000000000002</v>
      </c>
      <c r="AS4055" s="37">
        <v>0.51900000000000002</v>
      </c>
      <c r="AT4055" s="37">
        <v>0.311</v>
      </c>
      <c r="AU4055" s="9">
        <v>0</v>
      </c>
      <c r="AV4055" s="9">
        <v>1.1000000000000001E-5</v>
      </c>
      <c r="AW4055" s="9">
        <v>6.0000000000000002E-6</v>
      </c>
      <c r="AX4055" s="9">
        <v>0</v>
      </c>
      <c r="AY4055" s="9">
        <v>3.8888888888888895E-7</v>
      </c>
      <c r="AZ4055" s="9">
        <v>1.5E-6</v>
      </c>
    </row>
    <row r="4056" spans="1:52" x14ac:dyDescent="0.2">
      <c r="A4056" s="38" t="s">
        <v>45</v>
      </c>
      <c r="B4056" s="7">
        <v>2011</v>
      </c>
      <c r="C4056" s="3" t="s">
        <v>65</v>
      </c>
      <c r="D4056" t="s">
        <v>404</v>
      </c>
      <c r="E4056" t="s">
        <v>4565</v>
      </c>
      <c r="F4056">
        <v>10</v>
      </c>
      <c r="G4056">
        <v>5</v>
      </c>
      <c r="H4056">
        <v>5</v>
      </c>
      <c r="I4056">
        <v>5</v>
      </c>
      <c r="J4056">
        <v>5</v>
      </c>
      <c r="K4056">
        <v>5</v>
      </c>
      <c r="L4056">
        <v>5</v>
      </c>
      <c r="M4056">
        <v>26</v>
      </c>
      <c r="N4056">
        <v>33</v>
      </c>
      <c r="O4056">
        <v>53</v>
      </c>
      <c r="P4056">
        <v>152</v>
      </c>
      <c r="Q4056">
        <v>112</v>
      </c>
      <c r="R4056">
        <v>405182</v>
      </c>
      <c r="S4056">
        <v>828015</v>
      </c>
      <c r="T4056">
        <v>858818</v>
      </c>
      <c r="U4056">
        <v>822484</v>
      </c>
      <c r="V4056">
        <v>865265</v>
      </c>
      <c r="W4056">
        <v>915052</v>
      </c>
      <c r="X4056">
        <v>766928</v>
      </c>
      <c r="Y4056">
        <v>473505</v>
      </c>
      <c r="Z4056">
        <v>265308</v>
      </c>
      <c r="AA4056">
        <v>97434</v>
      </c>
      <c r="AB4056">
        <v>6297991</v>
      </c>
      <c r="AC4056">
        <v>836247</v>
      </c>
      <c r="AD4056" s="9">
        <v>2.4680267139211516E-5</v>
      </c>
      <c r="AE4056" s="9">
        <v>6.0385379491917414E-6</v>
      </c>
      <c r="AF4056" s="9">
        <v>5.8219552920409214E-6</v>
      </c>
      <c r="AG4056" s="9">
        <v>6.0791456125590289E-6</v>
      </c>
      <c r="AH4056" s="9">
        <v>5.7785765054636445E-6</v>
      </c>
      <c r="AI4056" s="9">
        <v>5.4641703422319171E-6</v>
      </c>
      <c r="AJ4056" s="9">
        <v>6.5195168255690236E-6</v>
      </c>
      <c r="AK4056" s="9">
        <v>5.4909663044740815E-5</v>
      </c>
      <c r="AL4056" s="9">
        <v>1.2438373513048984E-4</v>
      </c>
      <c r="AM4056" s="9">
        <v>5.4395796128661451E-4</v>
      </c>
      <c r="AN4056" s="9">
        <v>2.4134680408403251E-5</v>
      </c>
      <c r="AO4056" s="9">
        <v>1.3393172113024024E-4</v>
      </c>
      <c r="AP4056" s="8">
        <v>6.8799999999999998E-3</v>
      </c>
      <c r="AQ4056" s="8" t="s">
        <v>5612</v>
      </c>
      <c r="AR4056" s="37">
        <v>0.39200000000000002</v>
      </c>
      <c r="AS4056" s="37">
        <v>0.67099999999999993</v>
      </c>
      <c r="AT4056" s="37">
        <v>0.40299999999999997</v>
      </c>
      <c r="AU4056" s="9">
        <v>0</v>
      </c>
      <c r="AV4056" s="9">
        <v>1.1000000000000001E-5</v>
      </c>
      <c r="AW4056" s="9">
        <v>6.0000000000000002E-6</v>
      </c>
      <c r="AX4056" s="9">
        <v>0</v>
      </c>
      <c r="AY4056" s="9">
        <v>0</v>
      </c>
      <c r="AZ4056" s="9">
        <v>0</v>
      </c>
    </row>
    <row r="4057" spans="1:52" x14ac:dyDescent="0.2">
      <c r="A4057" s="38" t="s">
        <v>45</v>
      </c>
      <c r="B4057" s="7">
        <v>2011</v>
      </c>
      <c r="C4057" s="3" t="s">
        <v>66</v>
      </c>
      <c r="D4057" t="s">
        <v>404</v>
      </c>
      <c r="E4057" t="s">
        <v>4566</v>
      </c>
      <c r="F4057">
        <v>10</v>
      </c>
      <c r="G4057">
        <v>5</v>
      </c>
      <c r="H4057">
        <v>5</v>
      </c>
      <c r="I4057">
        <v>5</v>
      </c>
      <c r="J4057">
        <v>5</v>
      </c>
      <c r="K4057">
        <v>5</v>
      </c>
      <c r="L4057">
        <v>10</v>
      </c>
      <c r="M4057">
        <v>16</v>
      </c>
      <c r="N4057">
        <v>30</v>
      </c>
      <c r="O4057">
        <v>50</v>
      </c>
      <c r="P4057">
        <v>141</v>
      </c>
      <c r="Q4057">
        <v>96</v>
      </c>
      <c r="R4057">
        <v>405182</v>
      </c>
      <c r="S4057">
        <v>828015</v>
      </c>
      <c r="T4057">
        <v>858818</v>
      </c>
      <c r="U4057">
        <v>822484</v>
      </c>
      <c r="V4057">
        <v>865265</v>
      </c>
      <c r="W4057">
        <v>915052</v>
      </c>
      <c r="X4057">
        <v>766928</v>
      </c>
      <c r="Y4057">
        <v>473505</v>
      </c>
      <c r="Z4057">
        <v>265308</v>
      </c>
      <c r="AA4057">
        <v>97434</v>
      </c>
      <c r="AB4057">
        <v>6297991</v>
      </c>
      <c r="AC4057">
        <v>836247</v>
      </c>
      <c r="AD4057" s="9">
        <v>2.4680267139211516E-5</v>
      </c>
      <c r="AE4057" s="9">
        <v>6.0385379491917414E-6</v>
      </c>
      <c r="AF4057" s="9">
        <v>5.8219552920409214E-6</v>
      </c>
      <c r="AG4057" s="9">
        <v>6.0791456125590289E-6</v>
      </c>
      <c r="AH4057" s="9">
        <v>5.7785765054636445E-6</v>
      </c>
      <c r="AI4057" s="9">
        <v>5.4641703422319171E-6</v>
      </c>
      <c r="AJ4057" s="9">
        <v>1.3039033651138047E-5</v>
      </c>
      <c r="AK4057" s="9">
        <v>3.3790561873686656E-5</v>
      </c>
      <c r="AL4057" s="9">
        <v>1.1307612284589986E-4</v>
      </c>
      <c r="AM4057" s="9">
        <v>5.1316788800624008E-4</v>
      </c>
      <c r="AN4057" s="9">
        <v>2.2388091694637228E-5</v>
      </c>
      <c r="AO4057" s="9">
        <v>1.1479861811163448E-4</v>
      </c>
      <c r="AP4057" s="8">
        <v>5.9750000000000003E-3</v>
      </c>
      <c r="AQ4057" s="8" t="s">
        <v>5612</v>
      </c>
      <c r="AR4057" s="37">
        <v>0.42</v>
      </c>
      <c r="AS4057" s="37">
        <v>0.70099999999999996</v>
      </c>
      <c r="AT4057" s="37">
        <v>0.495</v>
      </c>
      <c r="AU4057" s="9">
        <v>0</v>
      </c>
      <c r="AV4057" s="9">
        <v>5.1E-5</v>
      </c>
      <c r="AW4057" s="9">
        <v>1.2E-5</v>
      </c>
      <c r="AX4057" s="9">
        <v>0</v>
      </c>
      <c r="AY4057" s="9">
        <v>1.1333333333333334E-6</v>
      </c>
      <c r="AZ4057" s="9">
        <v>1.1999999999999999E-6</v>
      </c>
    </row>
    <row r="4058" spans="1:52" x14ac:dyDescent="0.2">
      <c r="A4058" s="38" t="s">
        <v>45</v>
      </c>
      <c r="B4058" s="7">
        <v>2012</v>
      </c>
      <c r="C4058" s="3" t="s">
        <v>55</v>
      </c>
      <c r="D4058" t="s">
        <v>405</v>
      </c>
      <c r="E4058" t="s">
        <v>4567</v>
      </c>
      <c r="F4058">
        <v>10</v>
      </c>
      <c r="G4058">
        <v>5</v>
      </c>
      <c r="H4058">
        <v>5</v>
      </c>
      <c r="I4058">
        <v>5</v>
      </c>
      <c r="J4058">
        <v>5</v>
      </c>
      <c r="K4058">
        <v>5</v>
      </c>
      <c r="L4058">
        <v>25</v>
      </c>
      <c r="M4058">
        <v>13</v>
      </c>
      <c r="N4058">
        <v>45</v>
      </c>
      <c r="O4058">
        <v>61</v>
      </c>
      <c r="P4058">
        <v>179</v>
      </c>
      <c r="Q4058">
        <v>119</v>
      </c>
      <c r="R4058">
        <v>406033</v>
      </c>
      <c r="S4058">
        <v>832055</v>
      </c>
      <c r="T4058">
        <v>864248</v>
      </c>
      <c r="U4058">
        <v>827734</v>
      </c>
      <c r="V4058">
        <v>857058</v>
      </c>
      <c r="W4058">
        <v>917466</v>
      </c>
      <c r="X4058">
        <v>787213</v>
      </c>
      <c r="Y4058">
        <v>492409</v>
      </c>
      <c r="Z4058">
        <v>269423</v>
      </c>
      <c r="AA4058">
        <v>99587</v>
      </c>
      <c r="AB4058">
        <v>6353226</v>
      </c>
      <c r="AC4058">
        <v>861419</v>
      </c>
      <c r="AD4058" s="9">
        <v>2.4628540044774686E-5</v>
      </c>
      <c r="AE4058" s="9">
        <v>6.0092181406277227E-6</v>
      </c>
      <c r="AF4058" s="9">
        <v>5.7853764197313738E-6</v>
      </c>
      <c r="AG4058" s="9">
        <v>6.0405879183409162E-6</v>
      </c>
      <c r="AH4058" s="9">
        <v>5.833910890511494E-6</v>
      </c>
      <c r="AI4058" s="9">
        <v>5.4497932348446703E-6</v>
      </c>
      <c r="AJ4058" s="9">
        <v>3.1757605628972083E-5</v>
      </c>
      <c r="AK4058" s="9">
        <v>2.6400817206834156E-5</v>
      </c>
      <c r="AL4058" s="9">
        <v>1.6702360229082149E-4</v>
      </c>
      <c r="AM4058" s="9">
        <v>6.125297478586563E-4</v>
      </c>
      <c r="AN4058" s="9">
        <v>2.8174662761878769E-5</v>
      </c>
      <c r="AO4058" s="9">
        <v>1.3814415516722988E-4</v>
      </c>
      <c r="AP4058" s="8">
        <v>1.0800000000000001E-2</v>
      </c>
      <c r="AQ4058" s="8" t="s">
        <v>5612</v>
      </c>
      <c r="AR4058" s="37">
        <v>0.44400000000000001</v>
      </c>
      <c r="AS4058" s="37">
        <v>0.72400000000000009</v>
      </c>
      <c r="AT4058" s="37">
        <v>0.54200000000000004</v>
      </c>
      <c r="AU4058" s="9">
        <v>0</v>
      </c>
      <c r="AV4058" s="9">
        <v>5.1E-5</v>
      </c>
      <c r="AW4058" s="9">
        <v>1.2E-5</v>
      </c>
      <c r="AX4058" s="9">
        <v>0</v>
      </c>
      <c r="AY4058" s="9">
        <v>0</v>
      </c>
      <c r="AZ4058" s="9">
        <v>0</v>
      </c>
    </row>
    <row r="4059" spans="1:52" x14ac:dyDescent="0.2">
      <c r="A4059" s="38" t="s">
        <v>45</v>
      </c>
      <c r="B4059" s="7">
        <v>2012</v>
      </c>
      <c r="C4059" s="3" t="s">
        <v>56</v>
      </c>
      <c r="D4059" t="s">
        <v>405</v>
      </c>
      <c r="E4059" t="s">
        <v>4568</v>
      </c>
      <c r="F4059">
        <v>10</v>
      </c>
      <c r="G4059">
        <v>5</v>
      </c>
      <c r="H4059">
        <v>5</v>
      </c>
      <c r="I4059">
        <v>5</v>
      </c>
      <c r="J4059">
        <v>5</v>
      </c>
      <c r="K4059">
        <v>5</v>
      </c>
      <c r="L4059">
        <v>10</v>
      </c>
      <c r="M4059">
        <v>12</v>
      </c>
      <c r="N4059">
        <v>27</v>
      </c>
      <c r="O4059">
        <v>63</v>
      </c>
      <c r="P4059">
        <v>147</v>
      </c>
      <c r="Q4059">
        <v>102</v>
      </c>
      <c r="R4059">
        <v>406033</v>
      </c>
      <c r="S4059">
        <v>832055</v>
      </c>
      <c r="T4059">
        <v>864248</v>
      </c>
      <c r="U4059">
        <v>827734</v>
      </c>
      <c r="V4059">
        <v>857058</v>
      </c>
      <c r="W4059">
        <v>917466</v>
      </c>
      <c r="X4059">
        <v>787213</v>
      </c>
      <c r="Y4059">
        <v>492409</v>
      </c>
      <c r="Z4059">
        <v>269423</v>
      </c>
      <c r="AA4059">
        <v>99587</v>
      </c>
      <c r="AB4059">
        <v>6353226</v>
      </c>
      <c r="AC4059">
        <v>861419</v>
      </c>
      <c r="AD4059" s="9">
        <v>2.4628540044774686E-5</v>
      </c>
      <c r="AE4059" s="9">
        <v>6.0092181406277227E-6</v>
      </c>
      <c r="AF4059" s="9">
        <v>5.7853764197313738E-6</v>
      </c>
      <c r="AG4059" s="9">
        <v>6.0405879183409162E-6</v>
      </c>
      <c r="AH4059" s="9">
        <v>5.833910890511494E-6</v>
      </c>
      <c r="AI4059" s="9">
        <v>5.4497932348446703E-6</v>
      </c>
      <c r="AJ4059" s="9">
        <v>1.2703042251588833E-5</v>
      </c>
      <c r="AK4059" s="9">
        <v>2.4369985114000759E-5</v>
      </c>
      <c r="AL4059" s="9">
        <v>1.002141613744929E-4</v>
      </c>
      <c r="AM4059" s="9">
        <v>6.3261269041139912E-4</v>
      </c>
      <c r="AN4059" s="9">
        <v>2.3137851541878093E-5</v>
      </c>
      <c r="AO4059" s="9">
        <v>1.1840927585762561E-4</v>
      </c>
      <c r="AP4059" s="8">
        <v>1.7820000000000003E-2</v>
      </c>
      <c r="AQ4059" s="8" t="s">
        <v>5612</v>
      </c>
      <c r="AR4059" s="37">
        <v>0.46600000000000003</v>
      </c>
      <c r="AS4059" s="37">
        <v>0.73299999999999998</v>
      </c>
      <c r="AT4059" s="37">
        <v>0.55200000000000005</v>
      </c>
      <c r="AU4059" s="9">
        <v>0</v>
      </c>
      <c r="AV4059" s="9">
        <v>6.0000000000000002E-5</v>
      </c>
      <c r="AW4059" s="9">
        <v>3.0000000000000001E-5</v>
      </c>
      <c r="AX4059" s="9">
        <v>0</v>
      </c>
      <c r="AY4059" s="9">
        <v>2.3055555555555556E-6</v>
      </c>
      <c r="AZ4059" s="9">
        <v>4.5000000000000001E-6</v>
      </c>
    </row>
    <row r="4060" spans="1:52" x14ac:dyDescent="0.2">
      <c r="A4060" s="38" t="s">
        <v>45</v>
      </c>
      <c r="B4060" s="7">
        <v>2012</v>
      </c>
      <c r="C4060" s="3" t="s">
        <v>57</v>
      </c>
      <c r="D4060" t="s">
        <v>405</v>
      </c>
      <c r="E4060" t="s">
        <v>4569</v>
      </c>
      <c r="F4060">
        <v>10</v>
      </c>
      <c r="G4060">
        <v>5</v>
      </c>
      <c r="H4060">
        <v>5</v>
      </c>
      <c r="I4060">
        <v>5</v>
      </c>
      <c r="J4060">
        <v>5</v>
      </c>
      <c r="K4060">
        <v>5</v>
      </c>
      <c r="L4060">
        <v>5</v>
      </c>
      <c r="M4060">
        <v>21</v>
      </c>
      <c r="N4060">
        <v>34</v>
      </c>
      <c r="O4060">
        <v>54</v>
      </c>
      <c r="P4060">
        <v>149</v>
      </c>
      <c r="Q4060">
        <v>109</v>
      </c>
      <c r="R4060">
        <v>406033</v>
      </c>
      <c r="S4060">
        <v>832055</v>
      </c>
      <c r="T4060">
        <v>864248</v>
      </c>
      <c r="U4060">
        <v>827734</v>
      </c>
      <c r="V4060">
        <v>857058</v>
      </c>
      <c r="W4060">
        <v>917466</v>
      </c>
      <c r="X4060">
        <v>787213</v>
      </c>
      <c r="Y4060">
        <v>492409</v>
      </c>
      <c r="Z4060">
        <v>269423</v>
      </c>
      <c r="AA4060">
        <v>99587</v>
      </c>
      <c r="AB4060">
        <v>6353226</v>
      </c>
      <c r="AC4060">
        <v>861419</v>
      </c>
      <c r="AD4060" s="9">
        <v>2.4628540044774686E-5</v>
      </c>
      <c r="AE4060" s="9">
        <v>6.0092181406277227E-6</v>
      </c>
      <c r="AF4060" s="9">
        <v>5.7853764197313738E-6</v>
      </c>
      <c r="AG4060" s="9">
        <v>6.0405879183409162E-6</v>
      </c>
      <c r="AH4060" s="9">
        <v>5.833910890511494E-6</v>
      </c>
      <c r="AI4060" s="9">
        <v>5.4497932348446703E-6</v>
      </c>
      <c r="AJ4060" s="9">
        <v>6.3515211257944165E-6</v>
      </c>
      <c r="AK4060" s="9">
        <v>4.2647473949501329E-5</v>
      </c>
      <c r="AL4060" s="9">
        <v>1.2619561061973179E-4</v>
      </c>
      <c r="AM4060" s="9">
        <v>5.4223944892405637E-4</v>
      </c>
      <c r="AN4060" s="9">
        <v>2.3452652243128138E-5</v>
      </c>
      <c r="AO4060" s="9">
        <v>1.2653540263216854E-4</v>
      </c>
      <c r="AP4060" s="8">
        <v>2.0725E-2</v>
      </c>
      <c r="AQ4060" s="8" t="s">
        <v>5612</v>
      </c>
      <c r="AR4060" s="37">
        <v>0.46899999999999997</v>
      </c>
      <c r="AS4060" s="37">
        <v>0.73799999999999999</v>
      </c>
      <c r="AT4060" s="37">
        <v>0.57999999999999996</v>
      </c>
      <c r="AU4060" s="9">
        <v>2.9E-5</v>
      </c>
      <c r="AV4060" s="9">
        <v>3.0299999999999999E-4</v>
      </c>
      <c r="AW4060" s="9">
        <v>1.5900000000000002E-4</v>
      </c>
      <c r="AX4060" s="9">
        <v>6.000000000000001E-6</v>
      </c>
      <c r="AY4060" s="9">
        <v>1.3711111111111112E-5</v>
      </c>
      <c r="AZ4060" s="9">
        <v>2.5600000000000006E-5</v>
      </c>
    </row>
    <row r="4061" spans="1:52" x14ac:dyDescent="0.2">
      <c r="A4061" s="38" t="s">
        <v>45</v>
      </c>
      <c r="B4061" s="7">
        <v>2012</v>
      </c>
      <c r="C4061" s="3" t="s">
        <v>58</v>
      </c>
      <c r="D4061" t="s">
        <v>405</v>
      </c>
      <c r="E4061" t="s">
        <v>4570</v>
      </c>
      <c r="F4061">
        <v>10</v>
      </c>
      <c r="G4061">
        <v>5</v>
      </c>
      <c r="H4061">
        <v>5</v>
      </c>
      <c r="I4061">
        <v>5</v>
      </c>
      <c r="J4061">
        <v>5</v>
      </c>
      <c r="K4061">
        <v>5</v>
      </c>
      <c r="L4061">
        <v>11</v>
      </c>
      <c r="M4061">
        <v>22</v>
      </c>
      <c r="N4061">
        <v>22</v>
      </c>
      <c r="O4061">
        <v>51</v>
      </c>
      <c r="P4061">
        <v>141</v>
      </c>
      <c r="Q4061">
        <v>95</v>
      </c>
      <c r="R4061">
        <v>406033</v>
      </c>
      <c r="S4061">
        <v>832055</v>
      </c>
      <c r="T4061">
        <v>864248</v>
      </c>
      <c r="U4061">
        <v>827734</v>
      </c>
      <c r="V4061">
        <v>857058</v>
      </c>
      <c r="W4061">
        <v>917466</v>
      </c>
      <c r="X4061">
        <v>787213</v>
      </c>
      <c r="Y4061">
        <v>492409</v>
      </c>
      <c r="Z4061">
        <v>269423</v>
      </c>
      <c r="AA4061">
        <v>99587</v>
      </c>
      <c r="AB4061">
        <v>6353226</v>
      </c>
      <c r="AC4061">
        <v>861419</v>
      </c>
      <c r="AD4061" s="9">
        <v>2.4628540044774686E-5</v>
      </c>
      <c r="AE4061" s="9">
        <v>6.0092181406277227E-6</v>
      </c>
      <c r="AF4061" s="9">
        <v>5.7853764197313738E-6</v>
      </c>
      <c r="AG4061" s="9">
        <v>6.0405879183409162E-6</v>
      </c>
      <c r="AH4061" s="9">
        <v>5.833910890511494E-6</v>
      </c>
      <c r="AI4061" s="9">
        <v>5.4497932348446703E-6</v>
      </c>
      <c r="AJ4061" s="9">
        <v>1.3973346476747717E-5</v>
      </c>
      <c r="AK4061" s="9">
        <v>4.4678306042334726E-5</v>
      </c>
      <c r="AL4061" s="9">
        <v>8.1655983342179402E-5</v>
      </c>
      <c r="AM4061" s="9">
        <v>5.1211503509494209E-4</v>
      </c>
      <c r="AN4061" s="9">
        <v>2.2193449438127969E-5</v>
      </c>
      <c r="AO4061" s="9">
        <v>1.1028314908308269E-4</v>
      </c>
      <c r="AP4061" s="8">
        <v>7.45E-3</v>
      </c>
      <c r="AQ4061" s="8" t="s">
        <v>5612</v>
      </c>
      <c r="AR4061" s="37">
        <v>0.47100000000000003</v>
      </c>
      <c r="AS4061" s="37">
        <v>0.73799999999999999</v>
      </c>
      <c r="AT4061" s="37">
        <v>0.58799999999999997</v>
      </c>
      <c r="AU4061" s="9">
        <v>5.8E-5</v>
      </c>
      <c r="AV4061" s="9">
        <v>3.5399999999999999E-4</v>
      </c>
      <c r="AW4061" s="9">
        <v>1.83E-4</v>
      </c>
      <c r="AX4061" s="9">
        <v>7.500000000000001E-6</v>
      </c>
      <c r="AY4061" s="9">
        <v>4.25E-6</v>
      </c>
      <c r="AZ4061" s="9">
        <v>6.0000000000000002E-6</v>
      </c>
    </row>
    <row r="4062" spans="1:52" x14ac:dyDescent="0.2">
      <c r="A4062" s="38" t="s">
        <v>45</v>
      </c>
      <c r="B4062" s="7">
        <v>2012</v>
      </c>
      <c r="C4062" s="3" t="s">
        <v>59</v>
      </c>
      <c r="D4062" t="s">
        <v>405</v>
      </c>
      <c r="E4062" t="s">
        <v>4571</v>
      </c>
      <c r="F4062">
        <v>10</v>
      </c>
      <c r="G4062">
        <v>5</v>
      </c>
      <c r="H4062">
        <v>5</v>
      </c>
      <c r="I4062">
        <v>5</v>
      </c>
      <c r="J4062">
        <v>5</v>
      </c>
      <c r="K4062">
        <v>5</v>
      </c>
      <c r="L4062">
        <v>5</v>
      </c>
      <c r="M4062">
        <v>20</v>
      </c>
      <c r="N4062">
        <v>27</v>
      </c>
      <c r="O4062">
        <v>53</v>
      </c>
      <c r="P4062">
        <v>140</v>
      </c>
      <c r="Q4062">
        <v>100</v>
      </c>
      <c r="R4062">
        <v>406033</v>
      </c>
      <c r="S4062">
        <v>832055</v>
      </c>
      <c r="T4062">
        <v>864248</v>
      </c>
      <c r="U4062">
        <v>827734</v>
      </c>
      <c r="V4062">
        <v>857058</v>
      </c>
      <c r="W4062">
        <v>917466</v>
      </c>
      <c r="X4062">
        <v>787213</v>
      </c>
      <c r="Y4062">
        <v>492409</v>
      </c>
      <c r="Z4062">
        <v>269423</v>
      </c>
      <c r="AA4062">
        <v>99587</v>
      </c>
      <c r="AB4062">
        <v>6353226</v>
      </c>
      <c r="AC4062">
        <v>861419</v>
      </c>
      <c r="AD4062" s="9">
        <v>2.4628540044774686E-5</v>
      </c>
      <c r="AE4062" s="9">
        <v>6.0092181406277227E-6</v>
      </c>
      <c r="AF4062" s="9">
        <v>5.7853764197313738E-6</v>
      </c>
      <c r="AG4062" s="9">
        <v>6.0405879183409162E-6</v>
      </c>
      <c r="AH4062" s="9">
        <v>5.833910890511494E-6</v>
      </c>
      <c r="AI4062" s="9">
        <v>5.4497932348446703E-6</v>
      </c>
      <c r="AJ4062" s="9">
        <v>6.3515211257944165E-6</v>
      </c>
      <c r="AK4062" s="9">
        <v>4.0616641856667932E-5</v>
      </c>
      <c r="AL4062" s="9">
        <v>1.002141613744929E-4</v>
      </c>
      <c r="AM4062" s="9">
        <v>5.3219797764768491E-4</v>
      </c>
      <c r="AN4062" s="9">
        <v>2.2036049087502946E-5</v>
      </c>
      <c r="AO4062" s="9">
        <v>1.1608752535061334E-4</v>
      </c>
      <c r="AP4062" s="8">
        <v>5.1599999999999997E-3</v>
      </c>
      <c r="AQ4062" s="8" t="s">
        <v>5612</v>
      </c>
      <c r="AR4062" s="37">
        <v>0.47299999999999998</v>
      </c>
      <c r="AS4062" s="37">
        <v>0.746</v>
      </c>
      <c r="AT4062" s="37">
        <v>0.58799999999999997</v>
      </c>
      <c r="AU4062" s="9" t="s">
        <v>5612</v>
      </c>
      <c r="AV4062" s="9" t="s">
        <v>5612</v>
      </c>
      <c r="AW4062" s="9" t="s">
        <v>5612</v>
      </c>
      <c r="AX4062" s="9" t="s">
        <v>5612</v>
      </c>
      <c r="AY4062" s="9" t="s">
        <v>5612</v>
      </c>
      <c r="AZ4062" s="9" t="s">
        <v>5612</v>
      </c>
    </row>
    <row r="4063" spans="1:52" x14ac:dyDescent="0.2">
      <c r="A4063" s="38" t="s">
        <v>45</v>
      </c>
      <c r="B4063" s="7">
        <v>2012</v>
      </c>
      <c r="C4063" s="3" t="s">
        <v>60</v>
      </c>
      <c r="D4063" t="s">
        <v>405</v>
      </c>
      <c r="E4063" t="s">
        <v>4572</v>
      </c>
      <c r="F4063">
        <v>10</v>
      </c>
      <c r="G4063">
        <v>5</v>
      </c>
      <c r="H4063">
        <v>5</v>
      </c>
      <c r="I4063">
        <v>5</v>
      </c>
      <c r="J4063">
        <v>5</v>
      </c>
      <c r="K4063">
        <v>5</v>
      </c>
      <c r="L4063">
        <v>5</v>
      </c>
      <c r="M4063">
        <v>15</v>
      </c>
      <c r="N4063">
        <v>29</v>
      </c>
      <c r="O4063">
        <v>37</v>
      </c>
      <c r="P4063">
        <v>121</v>
      </c>
      <c r="Q4063">
        <v>81</v>
      </c>
      <c r="R4063">
        <v>406033</v>
      </c>
      <c r="S4063">
        <v>832055</v>
      </c>
      <c r="T4063">
        <v>864248</v>
      </c>
      <c r="U4063">
        <v>827734</v>
      </c>
      <c r="V4063">
        <v>857058</v>
      </c>
      <c r="W4063">
        <v>917466</v>
      </c>
      <c r="X4063">
        <v>787213</v>
      </c>
      <c r="Y4063">
        <v>492409</v>
      </c>
      <c r="Z4063">
        <v>269423</v>
      </c>
      <c r="AA4063">
        <v>99587</v>
      </c>
      <c r="AB4063">
        <v>6353226</v>
      </c>
      <c r="AC4063">
        <v>861419</v>
      </c>
      <c r="AD4063" s="9">
        <v>2.4628540044774686E-5</v>
      </c>
      <c r="AE4063" s="9">
        <v>6.0092181406277227E-6</v>
      </c>
      <c r="AF4063" s="9">
        <v>5.7853764197313738E-6</v>
      </c>
      <c r="AG4063" s="9">
        <v>6.0405879183409162E-6</v>
      </c>
      <c r="AH4063" s="9">
        <v>5.833910890511494E-6</v>
      </c>
      <c r="AI4063" s="9">
        <v>5.4497932348446703E-6</v>
      </c>
      <c r="AJ4063" s="9">
        <v>6.3515211257944165E-6</v>
      </c>
      <c r="AK4063" s="9">
        <v>3.0462481392500949E-5</v>
      </c>
      <c r="AL4063" s="9">
        <v>1.0763743258741829E-4</v>
      </c>
      <c r="AM4063" s="9">
        <v>3.7153443722574229E-4</v>
      </c>
      <c r="AN4063" s="9">
        <v>1.9045442425627548E-5</v>
      </c>
      <c r="AO4063" s="9">
        <v>9.4030895533996818E-5</v>
      </c>
      <c r="AP4063" s="8">
        <v>3.725E-3</v>
      </c>
      <c r="AQ4063" s="8" t="s">
        <v>5612</v>
      </c>
      <c r="AR4063" s="37" t="s">
        <v>5612</v>
      </c>
      <c r="AS4063" s="37" t="s">
        <v>5612</v>
      </c>
      <c r="AT4063" s="37" t="s">
        <v>5612</v>
      </c>
      <c r="AU4063" s="9" t="s">
        <v>5612</v>
      </c>
      <c r="AV4063" s="9" t="s">
        <v>5612</v>
      </c>
      <c r="AW4063" s="9" t="s">
        <v>5612</v>
      </c>
      <c r="AX4063" s="9" t="s">
        <v>5612</v>
      </c>
      <c r="AY4063" s="9" t="s">
        <v>5612</v>
      </c>
      <c r="AZ4063" s="9" t="s">
        <v>5612</v>
      </c>
    </row>
    <row r="4064" spans="1:52" x14ac:dyDescent="0.2">
      <c r="A4064" s="38" t="s">
        <v>45</v>
      </c>
      <c r="B4064" s="7">
        <v>2012</v>
      </c>
      <c r="C4064" s="3" t="s">
        <v>61</v>
      </c>
      <c r="D4064" t="s">
        <v>405</v>
      </c>
      <c r="E4064" t="s">
        <v>4573</v>
      </c>
      <c r="F4064">
        <v>10</v>
      </c>
      <c r="G4064">
        <v>5</v>
      </c>
      <c r="H4064">
        <v>5</v>
      </c>
      <c r="I4064">
        <v>5</v>
      </c>
      <c r="J4064">
        <v>5</v>
      </c>
      <c r="K4064">
        <v>5</v>
      </c>
      <c r="L4064">
        <v>5</v>
      </c>
      <c r="M4064">
        <v>23</v>
      </c>
      <c r="N4064">
        <v>21</v>
      </c>
      <c r="O4064">
        <v>55</v>
      </c>
      <c r="P4064">
        <v>139</v>
      </c>
      <c r="Q4064">
        <v>99</v>
      </c>
      <c r="R4064">
        <v>406033</v>
      </c>
      <c r="S4064">
        <v>832055</v>
      </c>
      <c r="T4064">
        <v>864248</v>
      </c>
      <c r="U4064">
        <v>827734</v>
      </c>
      <c r="V4064">
        <v>857058</v>
      </c>
      <c r="W4064">
        <v>917466</v>
      </c>
      <c r="X4064">
        <v>787213</v>
      </c>
      <c r="Y4064">
        <v>492409</v>
      </c>
      <c r="Z4064">
        <v>269423</v>
      </c>
      <c r="AA4064">
        <v>99587</v>
      </c>
      <c r="AB4064">
        <v>6353226</v>
      </c>
      <c r="AC4064">
        <v>861419</v>
      </c>
      <c r="AD4064" s="9">
        <v>2.4628540044774686E-5</v>
      </c>
      <c r="AE4064" s="9">
        <v>6.0092181406277227E-6</v>
      </c>
      <c r="AF4064" s="9">
        <v>5.7853764197313738E-6</v>
      </c>
      <c r="AG4064" s="9">
        <v>6.0405879183409162E-6</v>
      </c>
      <c r="AH4064" s="9">
        <v>5.833910890511494E-6</v>
      </c>
      <c r="AI4064" s="9">
        <v>5.4497932348446703E-6</v>
      </c>
      <c r="AJ4064" s="9">
        <v>6.3515211257944165E-6</v>
      </c>
      <c r="AK4064" s="9">
        <v>4.6709138135168122E-5</v>
      </c>
      <c r="AL4064" s="9">
        <v>7.7944347735716698E-5</v>
      </c>
      <c r="AM4064" s="9">
        <v>5.5228092020042773E-4</v>
      </c>
      <c r="AN4064" s="9">
        <v>2.1878648736877927E-5</v>
      </c>
      <c r="AO4064" s="9">
        <v>1.1492665009710721E-4</v>
      </c>
      <c r="AP4064" s="8">
        <v>1.4499999999999999E-3</v>
      </c>
      <c r="AQ4064" s="8" t="s">
        <v>5612</v>
      </c>
      <c r="AR4064" s="37" t="s">
        <v>5612</v>
      </c>
      <c r="AS4064" s="37" t="s">
        <v>5612</v>
      </c>
      <c r="AT4064" s="37" t="s">
        <v>5612</v>
      </c>
      <c r="AU4064" s="9" t="s">
        <v>5612</v>
      </c>
      <c r="AV4064" s="9" t="s">
        <v>5612</v>
      </c>
      <c r="AW4064" s="9" t="s">
        <v>5612</v>
      </c>
      <c r="AX4064" s="9" t="s">
        <v>5612</v>
      </c>
      <c r="AY4064" s="9" t="s">
        <v>5612</v>
      </c>
      <c r="AZ4064" s="9" t="s">
        <v>5612</v>
      </c>
    </row>
    <row r="4065" spans="1:52" x14ac:dyDescent="0.2">
      <c r="A4065" s="38" t="s">
        <v>45</v>
      </c>
      <c r="B4065" s="7">
        <v>2012</v>
      </c>
      <c r="C4065" s="3" t="s">
        <v>62</v>
      </c>
      <c r="D4065" t="s">
        <v>405</v>
      </c>
      <c r="E4065" t="s">
        <v>4574</v>
      </c>
      <c r="F4065">
        <v>10</v>
      </c>
      <c r="G4065">
        <v>5</v>
      </c>
      <c r="H4065">
        <v>5</v>
      </c>
      <c r="I4065">
        <v>5</v>
      </c>
      <c r="J4065">
        <v>5</v>
      </c>
      <c r="K4065">
        <v>5</v>
      </c>
      <c r="L4065">
        <v>5</v>
      </c>
      <c r="M4065">
        <v>15</v>
      </c>
      <c r="N4065">
        <v>22</v>
      </c>
      <c r="O4065">
        <v>35</v>
      </c>
      <c r="P4065">
        <v>112</v>
      </c>
      <c r="Q4065">
        <v>72</v>
      </c>
      <c r="R4065">
        <v>406033</v>
      </c>
      <c r="S4065">
        <v>832055</v>
      </c>
      <c r="T4065">
        <v>864248</v>
      </c>
      <c r="U4065">
        <v>827734</v>
      </c>
      <c r="V4065">
        <v>857058</v>
      </c>
      <c r="W4065">
        <v>917466</v>
      </c>
      <c r="X4065">
        <v>787213</v>
      </c>
      <c r="Y4065">
        <v>492409</v>
      </c>
      <c r="Z4065">
        <v>269423</v>
      </c>
      <c r="AA4065">
        <v>99587</v>
      </c>
      <c r="AB4065">
        <v>6353226</v>
      </c>
      <c r="AC4065">
        <v>861419</v>
      </c>
      <c r="AD4065" s="9">
        <v>2.4628540044774686E-5</v>
      </c>
      <c r="AE4065" s="9">
        <v>6.0092181406277227E-6</v>
      </c>
      <c r="AF4065" s="9">
        <v>5.7853764197313738E-6</v>
      </c>
      <c r="AG4065" s="9">
        <v>6.0405879183409162E-6</v>
      </c>
      <c r="AH4065" s="9">
        <v>5.833910890511494E-6</v>
      </c>
      <c r="AI4065" s="9">
        <v>5.4497932348446703E-6</v>
      </c>
      <c r="AJ4065" s="9">
        <v>6.3515211257944165E-6</v>
      </c>
      <c r="AK4065" s="9">
        <v>3.0462481392500949E-5</v>
      </c>
      <c r="AL4065" s="9">
        <v>8.1655983342179402E-5</v>
      </c>
      <c r="AM4065" s="9">
        <v>3.5145149467299947E-4</v>
      </c>
      <c r="AN4065" s="9">
        <v>1.7628839270002356E-5</v>
      </c>
      <c r="AO4065" s="9">
        <v>8.3583018252441607E-5</v>
      </c>
      <c r="AP4065" s="8">
        <v>2.2600000000000003E-3</v>
      </c>
      <c r="AQ4065" s="8" t="s">
        <v>5612</v>
      </c>
      <c r="AR4065" s="37">
        <v>2.1000000000000001E-2</v>
      </c>
      <c r="AS4065" s="37">
        <v>0</v>
      </c>
      <c r="AT4065" s="37">
        <v>7.0999999999999994E-2</v>
      </c>
      <c r="AU4065" s="9" t="s">
        <v>5612</v>
      </c>
      <c r="AV4065" s="9" t="s">
        <v>5612</v>
      </c>
      <c r="AW4065" s="9" t="s">
        <v>5612</v>
      </c>
      <c r="AX4065" s="9" t="s">
        <v>5612</v>
      </c>
      <c r="AY4065" s="9" t="s">
        <v>5612</v>
      </c>
      <c r="AZ4065" s="9" t="s">
        <v>5612</v>
      </c>
    </row>
    <row r="4066" spans="1:52" x14ac:dyDescent="0.2">
      <c r="A4066" s="38" t="s">
        <v>45</v>
      </c>
      <c r="B4066" s="7">
        <v>2012</v>
      </c>
      <c r="C4066" s="3" t="s">
        <v>63</v>
      </c>
      <c r="D4066" t="s">
        <v>405</v>
      </c>
      <c r="E4066" t="s">
        <v>4575</v>
      </c>
      <c r="F4066">
        <v>10</v>
      </c>
      <c r="G4066">
        <v>5</v>
      </c>
      <c r="H4066">
        <v>5</v>
      </c>
      <c r="I4066">
        <v>5</v>
      </c>
      <c r="J4066">
        <v>5</v>
      </c>
      <c r="K4066">
        <v>5</v>
      </c>
      <c r="L4066">
        <v>5</v>
      </c>
      <c r="M4066">
        <v>19</v>
      </c>
      <c r="N4066">
        <v>23</v>
      </c>
      <c r="O4066">
        <v>52</v>
      </c>
      <c r="P4066">
        <v>134</v>
      </c>
      <c r="Q4066">
        <v>94</v>
      </c>
      <c r="R4066">
        <v>406033</v>
      </c>
      <c r="S4066">
        <v>832055</v>
      </c>
      <c r="T4066">
        <v>864248</v>
      </c>
      <c r="U4066">
        <v>827734</v>
      </c>
      <c r="V4066">
        <v>857058</v>
      </c>
      <c r="W4066">
        <v>917466</v>
      </c>
      <c r="X4066">
        <v>787213</v>
      </c>
      <c r="Y4066">
        <v>492409</v>
      </c>
      <c r="Z4066">
        <v>269423</v>
      </c>
      <c r="AA4066">
        <v>99587</v>
      </c>
      <c r="AB4066">
        <v>6353226</v>
      </c>
      <c r="AC4066">
        <v>861419</v>
      </c>
      <c r="AD4066" s="9">
        <v>2.4628540044774686E-5</v>
      </c>
      <c r="AE4066" s="9">
        <v>6.0092181406277227E-6</v>
      </c>
      <c r="AF4066" s="9">
        <v>5.7853764197313738E-6</v>
      </c>
      <c r="AG4066" s="9">
        <v>6.0405879183409162E-6</v>
      </c>
      <c r="AH4066" s="9">
        <v>5.833910890511494E-6</v>
      </c>
      <c r="AI4066" s="9">
        <v>5.4497932348446703E-6</v>
      </c>
      <c r="AJ4066" s="9">
        <v>6.3515211257944165E-6</v>
      </c>
      <c r="AK4066" s="9">
        <v>3.8585809763834536E-5</v>
      </c>
      <c r="AL4066" s="9">
        <v>8.5367618948642093E-5</v>
      </c>
      <c r="AM4066" s="9">
        <v>5.2215650637131355E-4</v>
      </c>
      <c r="AN4066" s="9">
        <v>2.1091646983752822E-5</v>
      </c>
      <c r="AO4066" s="9">
        <v>1.0912227382957654E-4</v>
      </c>
      <c r="AP4066" s="8">
        <v>4.1999999999999997E-3</v>
      </c>
      <c r="AQ4066" s="8" t="s">
        <v>5612</v>
      </c>
      <c r="AR4066" s="37">
        <v>9.8000000000000004E-2</v>
      </c>
      <c r="AS4066" s="37">
        <v>0.16399999999999998</v>
      </c>
      <c r="AT4066" s="37">
        <v>0.17300000000000001</v>
      </c>
      <c r="AU4066" s="9" t="s">
        <v>5612</v>
      </c>
      <c r="AV4066" s="9" t="s">
        <v>5612</v>
      </c>
      <c r="AW4066" s="9" t="s">
        <v>5612</v>
      </c>
      <c r="AX4066" s="9" t="s">
        <v>5612</v>
      </c>
      <c r="AY4066" s="9" t="s">
        <v>5612</v>
      </c>
      <c r="AZ4066" s="9" t="s">
        <v>5612</v>
      </c>
    </row>
    <row r="4067" spans="1:52" x14ac:dyDescent="0.2">
      <c r="A4067" s="38" t="s">
        <v>45</v>
      </c>
      <c r="B4067" s="7">
        <v>2012</v>
      </c>
      <c r="C4067" s="3" t="s">
        <v>64</v>
      </c>
      <c r="D4067" t="s">
        <v>405</v>
      </c>
      <c r="E4067" t="s">
        <v>4576</v>
      </c>
      <c r="F4067">
        <v>10</v>
      </c>
      <c r="G4067">
        <v>5</v>
      </c>
      <c r="H4067">
        <v>5</v>
      </c>
      <c r="I4067">
        <v>5</v>
      </c>
      <c r="J4067">
        <v>5</v>
      </c>
      <c r="K4067">
        <v>5</v>
      </c>
      <c r="L4067">
        <v>5</v>
      </c>
      <c r="M4067">
        <v>5</v>
      </c>
      <c r="N4067">
        <v>32</v>
      </c>
      <c r="O4067">
        <v>40</v>
      </c>
      <c r="P4067">
        <v>117</v>
      </c>
      <c r="Q4067">
        <v>77</v>
      </c>
      <c r="R4067">
        <v>406033</v>
      </c>
      <c r="S4067">
        <v>832055</v>
      </c>
      <c r="T4067">
        <v>864248</v>
      </c>
      <c r="U4067">
        <v>827734</v>
      </c>
      <c r="V4067">
        <v>857058</v>
      </c>
      <c r="W4067">
        <v>917466</v>
      </c>
      <c r="X4067">
        <v>787213</v>
      </c>
      <c r="Y4067">
        <v>492409</v>
      </c>
      <c r="Z4067">
        <v>269423</v>
      </c>
      <c r="AA4067">
        <v>99587</v>
      </c>
      <c r="AB4067">
        <v>6353226</v>
      </c>
      <c r="AC4067">
        <v>861419</v>
      </c>
      <c r="AD4067" s="9">
        <v>2.4628540044774686E-5</v>
      </c>
      <c r="AE4067" s="9">
        <v>6.0092181406277227E-6</v>
      </c>
      <c r="AF4067" s="9">
        <v>5.7853764197313738E-6</v>
      </c>
      <c r="AG4067" s="9">
        <v>6.0405879183409162E-6</v>
      </c>
      <c r="AH4067" s="9">
        <v>5.833910890511494E-6</v>
      </c>
      <c r="AI4067" s="9">
        <v>5.4497932348446703E-6</v>
      </c>
      <c r="AJ4067" s="9">
        <v>6.3515211257944165E-6</v>
      </c>
      <c r="AK4067" s="9">
        <v>1.0154160464166983E-5</v>
      </c>
      <c r="AL4067" s="9">
        <v>1.1877233940680639E-4</v>
      </c>
      <c r="AM4067" s="9">
        <v>4.0165885105485657E-4</v>
      </c>
      <c r="AN4067" s="9">
        <v>1.8415841023127462E-5</v>
      </c>
      <c r="AO4067" s="9">
        <v>8.9387394519972277E-5</v>
      </c>
      <c r="AP4067" s="8">
        <v>9.0200000000000002E-3</v>
      </c>
      <c r="AQ4067" s="8" t="s">
        <v>5612</v>
      </c>
      <c r="AR4067" s="37">
        <v>0.29100000000000004</v>
      </c>
      <c r="AS4067" s="37">
        <v>0.46899999999999997</v>
      </c>
      <c r="AT4067" s="37">
        <v>0.39100000000000001</v>
      </c>
      <c r="AU4067" s="9">
        <v>0</v>
      </c>
      <c r="AV4067" s="9">
        <v>4.9000000000000005E-5</v>
      </c>
      <c r="AW4067" s="9">
        <v>1.2E-5</v>
      </c>
      <c r="AX4067" s="9">
        <v>0</v>
      </c>
      <c r="AY4067" s="9">
        <v>2.0833333333333334E-6</v>
      </c>
      <c r="AZ4067" s="9">
        <v>3.0000000000000001E-6</v>
      </c>
    </row>
    <row r="4068" spans="1:52" x14ac:dyDescent="0.2">
      <c r="A4068" s="38" t="s">
        <v>45</v>
      </c>
      <c r="B4068" s="7">
        <v>2012</v>
      </c>
      <c r="C4068" s="3" t="s">
        <v>65</v>
      </c>
      <c r="D4068" t="s">
        <v>405</v>
      </c>
      <c r="E4068" t="s">
        <v>4577</v>
      </c>
      <c r="F4068">
        <v>10</v>
      </c>
      <c r="G4068">
        <v>5</v>
      </c>
      <c r="H4068">
        <v>5</v>
      </c>
      <c r="I4068">
        <v>5</v>
      </c>
      <c r="J4068">
        <v>5</v>
      </c>
      <c r="K4068">
        <v>5</v>
      </c>
      <c r="L4068">
        <v>14</v>
      </c>
      <c r="M4068">
        <v>17</v>
      </c>
      <c r="N4068">
        <v>36</v>
      </c>
      <c r="O4068">
        <v>53</v>
      </c>
      <c r="P4068">
        <v>155</v>
      </c>
      <c r="Q4068">
        <v>106</v>
      </c>
      <c r="R4068">
        <v>406033</v>
      </c>
      <c r="S4068">
        <v>832055</v>
      </c>
      <c r="T4068">
        <v>864248</v>
      </c>
      <c r="U4068">
        <v>827734</v>
      </c>
      <c r="V4068">
        <v>857058</v>
      </c>
      <c r="W4068">
        <v>917466</v>
      </c>
      <c r="X4068">
        <v>787213</v>
      </c>
      <c r="Y4068">
        <v>492409</v>
      </c>
      <c r="Z4068">
        <v>269423</v>
      </c>
      <c r="AA4068">
        <v>99587</v>
      </c>
      <c r="AB4068">
        <v>6353226</v>
      </c>
      <c r="AC4068">
        <v>861419</v>
      </c>
      <c r="AD4068" s="9">
        <v>2.4628540044774686E-5</v>
      </c>
      <c r="AE4068" s="9">
        <v>6.0092181406277227E-6</v>
      </c>
      <c r="AF4068" s="9">
        <v>5.7853764197313738E-6</v>
      </c>
      <c r="AG4068" s="9">
        <v>6.0405879183409162E-6</v>
      </c>
      <c r="AH4068" s="9">
        <v>5.833910890511494E-6</v>
      </c>
      <c r="AI4068" s="9">
        <v>5.4497932348446703E-6</v>
      </c>
      <c r="AJ4068" s="9">
        <v>1.7784259152224367E-5</v>
      </c>
      <c r="AK4068" s="9">
        <v>3.4524145578167742E-5</v>
      </c>
      <c r="AL4068" s="9">
        <v>1.336188818326572E-4</v>
      </c>
      <c r="AM4068" s="9">
        <v>5.3219797764768491E-4</v>
      </c>
      <c r="AN4068" s="9">
        <v>2.4397054346878262E-5</v>
      </c>
      <c r="AO4068" s="9">
        <v>1.2305277687165014E-4</v>
      </c>
      <c r="AP4068" s="8">
        <v>2.7725E-2</v>
      </c>
      <c r="AQ4068" s="8" t="s">
        <v>5612</v>
      </c>
      <c r="AR4068" s="37">
        <v>0.40200000000000002</v>
      </c>
      <c r="AS4068" s="37">
        <v>0.65</v>
      </c>
      <c r="AT4068" s="37">
        <v>0.56100000000000005</v>
      </c>
      <c r="AU4068" s="9">
        <v>0</v>
      </c>
      <c r="AV4068" s="9">
        <v>9.9000000000000008E-5</v>
      </c>
      <c r="AW4068" s="9">
        <v>1.7E-5</v>
      </c>
      <c r="AX4068" s="9">
        <v>0</v>
      </c>
      <c r="AY4068" s="9">
        <v>1.8611111111111115E-6</v>
      </c>
      <c r="AZ4068" s="9">
        <v>1.5E-6</v>
      </c>
    </row>
    <row r="4069" spans="1:52" x14ac:dyDescent="0.2">
      <c r="A4069" s="38" t="s">
        <v>45</v>
      </c>
      <c r="B4069" s="7">
        <v>2012</v>
      </c>
      <c r="C4069" s="3" t="s">
        <v>66</v>
      </c>
      <c r="D4069" t="s">
        <v>405</v>
      </c>
      <c r="E4069" t="s">
        <v>4578</v>
      </c>
      <c r="F4069">
        <v>10</v>
      </c>
      <c r="G4069">
        <v>5</v>
      </c>
      <c r="H4069">
        <v>5</v>
      </c>
      <c r="I4069">
        <v>5</v>
      </c>
      <c r="J4069">
        <v>5</v>
      </c>
      <c r="K4069">
        <v>5</v>
      </c>
      <c r="L4069">
        <v>23</v>
      </c>
      <c r="M4069">
        <v>34</v>
      </c>
      <c r="N4069">
        <v>37</v>
      </c>
      <c r="O4069">
        <v>76</v>
      </c>
      <c r="P4069">
        <v>205</v>
      </c>
      <c r="Q4069">
        <v>147</v>
      </c>
      <c r="R4069">
        <v>406033</v>
      </c>
      <c r="S4069">
        <v>832055</v>
      </c>
      <c r="T4069">
        <v>864248</v>
      </c>
      <c r="U4069">
        <v>827734</v>
      </c>
      <c r="V4069">
        <v>857058</v>
      </c>
      <c r="W4069">
        <v>917466</v>
      </c>
      <c r="X4069">
        <v>787213</v>
      </c>
      <c r="Y4069">
        <v>492409</v>
      </c>
      <c r="Z4069">
        <v>269423</v>
      </c>
      <c r="AA4069">
        <v>99587</v>
      </c>
      <c r="AB4069">
        <v>6353226</v>
      </c>
      <c r="AC4069">
        <v>861419</v>
      </c>
      <c r="AD4069" s="9">
        <v>2.4628540044774686E-5</v>
      </c>
      <c r="AE4069" s="9">
        <v>6.0092181406277227E-6</v>
      </c>
      <c r="AF4069" s="9">
        <v>5.7853764197313738E-6</v>
      </c>
      <c r="AG4069" s="9">
        <v>6.0405879183409162E-6</v>
      </c>
      <c r="AH4069" s="9">
        <v>5.833910890511494E-6</v>
      </c>
      <c r="AI4069" s="9">
        <v>5.4497932348446703E-6</v>
      </c>
      <c r="AJ4069" s="9">
        <v>2.9216997178654316E-5</v>
      </c>
      <c r="AK4069" s="9">
        <v>6.9048291156335485E-5</v>
      </c>
      <c r="AL4069" s="9">
        <v>1.3733051743911989E-4</v>
      </c>
      <c r="AM4069" s="9">
        <v>7.6315181700422751E-4</v>
      </c>
      <c r="AN4069" s="9">
        <v>3.2267071878129318E-5</v>
      </c>
      <c r="AO4069" s="9">
        <v>1.7064866226540161E-4</v>
      </c>
      <c r="AP4069" s="8">
        <v>5.5899999999999998E-2</v>
      </c>
      <c r="AQ4069" s="8" t="s">
        <v>5612</v>
      </c>
      <c r="AR4069" s="37">
        <v>0.44700000000000006</v>
      </c>
      <c r="AS4069" s="37">
        <v>0.71</v>
      </c>
      <c r="AT4069" s="37">
        <v>0.627</v>
      </c>
      <c r="AU4069" s="9">
        <v>8.599999999999999E-5</v>
      </c>
      <c r="AV4069" s="9">
        <v>1.3799999999999999E-3</v>
      </c>
      <c r="AW4069" s="9">
        <v>3.9200000000000004E-4</v>
      </c>
      <c r="AX4069" s="9">
        <v>1.7399999999999999E-5</v>
      </c>
      <c r="AY4069" s="9">
        <v>4.742222222222224E-5</v>
      </c>
      <c r="AZ4069" s="9">
        <v>7.5000000000000007E-5</v>
      </c>
    </row>
    <row r="4070" spans="1:52" x14ac:dyDescent="0.2">
      <c r="A4070" s="38" t="s">
        <v>45</v>
      </c>
      <c r="B4070" s="7">
        <v>2013</v>
      </c>
      <c r="C4070" s="3" t="s">
        <v>55</v>
      </c>
      <c r="D4070" t="s">
        <v>406</v>
      </c>
      <c r="E4070" t="s">
        <v>4579</v>
      </c>
      <c r="F4070">
        <v>10</v>
      </c>
      <c r="G4070">
        <v>5</v>
      </c>
      <c r="H4070">
        <v>5</v>
      </c>
      <c r="I4070">
        <v>5</v>
      </c>
      <c r="J4070">
        <v>5</v>
      </c>
      <c r="K4070">
        <v>13</v>
      </c>
      <c r="L4070">
        <v>14</v>
      </c>
      <c r="M4070">
        <v>29</v>
      </c>
      <c r="N4070">
        <v>50</v>
      </c>
      <c r="O4070">
        <v>108</v>
      </c>
      <c r="P4070">
        <v>244</v>
      </c>
      <c r="Q4070">
        <v>187</v>
      </c>
      <c r="R4070">
        <v>403431</v>
      </c>
      <c r="S4070">
        <v>835276</v>
      </c>
      <c r="T4070">
        <v>870962</v>
      </c>
      <c r="U4070">
        <v>832087</v>
      </c>
      <c r="V4070">
        <v>851537</v>
      </c>
      <c r="W4070">
        <v>915529</v>
      </c>
      <c r="X4070">
        <v>805629</v>
      </c>
      <c r="Y4070">
        <v>512510</v>
      </c>
      <c r="Z4070">
        <v>273853</v>
      </c>
      <c r="AA4070">
        <v>101573</v>
      </c>
      <c r="AB4070">
        <v>6402387</v>
      </c>
      <c r="AC4070">
        <v>887936</v>
      </c>
      <c r="AD4070" s="9">
        <v>2.4787386194913134E-5</v>
      </c>
      <c r="AE4070" s="9">
        <v>5.9860453311240837E-6</v>
      </c>
      <c r="AF4070" s="9">
        <v>5.7407785873551318E-6</v>
      </c>
      <c r="AG4070" s="9">
        <v>6.0089870410185469E-6</v>
      </c>
      <c r="AH4070" s="9">
        <v>5.8717354618765832E-6</v>
      </c>
      <c r="AI4070" s="9">
        <v>1.4199440978931306E-5</v>
      </c>
      <c r="AJ4070" s="9">
        <v>1.7377725975604156E-5</v>
      </c>
      <c r="AK4070" s="9">
        <v>5.6584261770502036E-5</v>
      </c>
      <c r="AL4070" s="9">
        <v>1.825797051702921E-4</v>
      </c>
      <c r="AM4070" s="9">
        <v>1.0632746891398304E-3</v>
      </c>
      <c r="AN4070" s="9">
        <v>3.8110785867833359E-5</v>
      </c>
      <c r="AO4070" s="9">
        <v>2.106007640190284E-4</v>
      </c>
      <c r="AP4070" s="8">
        <v>3.7620000000000001E-2</v>
      </c>
      <c r="AQ4070" s="8" t="s">
        <v>5612</v>
      </c>
      <c r="AR4070" s="37">
        <v>0.47600000000000003</v>
      </c>
      <c r="AS4070" s="37">
        <v>0.746</v>
      </c>
      <c r="AT4070" s="37">
        <v>0.64500000000000002</v>
      </c>
      <c r="AU4070" s="9">
        <v>1.8200000000000001E-4</v>
      </c>
      <c r="AV4070" s="9">
        <v>2.957E-3</v>
      </c>
      <c r="AW4070" s="9">
        <v>8.6499999999999999E-4</v>
      </c>
      <c r="AX4070" s="9">
        <v>2.4000000000000001E-5</v>
      </c>
      <c r="AY4070" s="9">
        <v>7.1861111111111138E-5</v>
      </c>
      <c r="AZ4070" s="9">
        <v>1.18E-4</v>
      </c>
    </row>
    <row r="4071" spans="1:52" x14ac:dyDescent="0.2">
      <c r="A4071" s="38" t="s">
        <v>45</v>
      </c>
      <c r="B4071" s="7">
        <v>2013</v>
      </c>
      <c r="C4071" s="3" t="s">
        <v>56</v>
      </c>
      <c r="D4071" t="s">
        <v>406</v>
      </c>
      <c r="E4071" t="s">
        <v>4580</v>
      </c>
      <c r="F4071">
        <v>10</v>
      </c>
      <c r="G4071">
        <v>5</v>
      </c>
      <c r="H4071">
        <v>5</v>
      </c>
      <c r="I4071">
        <v>5</v>
      </c>
      <c r="J4071">
        <v>5</v>
      </c>
      <c r="K4071">
        <v>5</v>
      </c>
      <c r="L4071">
        <v>13</v>
      </c>
      <c r="M4071">
        <v>30</v>
      </c>
      <c r="N4071">
        <v>32</v>
      </c>
      <c r="O4071">
        <v>63</v>
      </c>
      <c r="P4071">
        <v>173</v>
      </c>
      <c r="Q4071">
        <v>125</v>
      </c>
      <c r="R4071">
        <v>403431</v>
      </c>
      <c r="S4071">
        <v>835276</v>
      </c>
      <c r="T4071">
        <v>870962</v>
      </c>
      <c r="U4071">
        <v>832087</v>
      </c>
      <c r="V4071">
        <v>851537</v>
      </c>
      <c r="W4071">
        <v>915529</v>
      </c>
      <c r="X4071">
        <v>805629</v>
      </c>
      <c r="Y4071">
        <v>512510</v>
      </c>
      <c r="Z4071">
        <v>273853</v>
      </c>
      <c r="AA4071">
        <v>101573</v>
      </c>
      <c r="AB4071">
        <v>6402387</v>
      </c>
      <c r="AC4071">
        <v>887936</v>
      </c>
      <c r="AD4071" s="9">
        <v>2.4787386194913134E-5</v>
      </c>
      <c r="AE4071" s="9">
        <v>5.9860453311240837E-6</v>
      </c>
      <c r="AF4071" s="9">
        <v>5.7407785873551318E-6</v>
      </c>
      <c r="AG4071" s="9">
        <v>6.0089870410185469E-6</v>
      </c>
      <c r="AH4071" s="9">
        <v>5.8717354618765832E-6</v>
      </c>
      <c r="AI4071" s="9">
        <v>5.4613234534351183E-6</v>
      </c>
      <c r="AJ4071" s="9">
        <v>1.6136459834489573E-5</v>
      </c>
      <c r="AK4071" s="9">
        <v>5.8535443210864176E-5</v>
      </c>
      <c r="AL4071" s="9">
        <v>1.1685101130898693E-4</v>
      </c>
      <c r="AM4071" s="9">
        <v>6.2024356866490112E-4</v>
      </c>
      <c r="AN4071" s="9">
        <v>2.7021171947275291E-5</v>
      </c>
      <c r="AO4071" s="9">
        <v>1.4077591177742539E-4</v>
      </c>
      <c r="AP4071" s="8">
        <v>2.53E-2</v>
      </c>
      <c r="AQ4071" s="8" t="s">
        <v>5612</v>
      </c>
      <c r="AR4071" s="37">
        <v>0.501</v>
      </c>
      <c r="AS4071" s="37">
        <v>0.76500000000000001</v>
      </c>
      <c r="AT4071" s="37">
        <v>0.70499999999999996</v>
      </c>
      <c r="AU4071" s="9">
        <v>3.0699999999999998E-4</v>
      </c>
      <c r="AV4071" s="9">
        <v>3.5479999999999999E-3</v>
      </c>
      <c r="AW4071" s="9">
        <v>1.1070000000000001E-3</v>
      </c>
      <c r="AX4071" s="9">
        <v>3.1250000000000001E-5</v>
      </c>
      <c r="AY4071" s="9">
        <v>3.741666666666667E-5</v>
      </c>
      <c r="AZ4071" s="9">
        <v>6.0749999999999999E-5</v>
      </c>
    </row>
    <row r="4072" spans="1:52" x14ac:dyDescent="0.2">
      <c r="A4072" s="38" t="s">
        <v>45</v>
      </c>
      <c r="B4072" s="7">
        <v>2013</v>
      </c>
      <c r="C4072" s="3" t="s">
        <v>57</v>
      </c>
      <c r="D4072" t="s">
        <v>406</v>
      </c>
      <c r="E4072" t="s">
        <v>4581</v>
      </c>
      <c r="F4072">
        <v>10</v>
      </c>
      <c r="G4072">
        <v>5</v>
      </c>
      <c r="H4072">
        <v>5</v>
      </c>
      <c r="I4072">
        <v>5</v>
      </c>
      <c r="J4072">
        <v>5</v>
      </c>
      <c r="K4072">
        <v>5</v>
      </c>
      <c r="L4072">
        <v>18</v>
      </c>
      <c r="M4072">
        <v>30</v>
      </c>
      <c r="N4072">
        <v>46</v>
      </c>
      <c r="O4072">
        <v>53</v>
      </c>
      <c r="P4072">
        <v>182</v>
      </c>
      <c r="Q4072">
        <v>129</v>
      </c>
      <c r="R4072">
        <v>403431</v>
      </c>
      <c r="S4072">
        <v>835276</v>
      </c>
      <c r="T4072">
        <v>870962</v>
      </c>
      <c r="U4072">
        <v>832087</v>
      </c>
      <c r="V4072">
        <v>851537</v>
      </c>
      <c r="W4072">
        <v>915529</v>
      </c>
      <c r="X4072">
        <v>805629</v>
      </c>
      <c r="Y4072">
        <v>512510</v>
      </c>
      <c r="Z4072">
        <v>273853</v>
      </c>
      <c r="AA4072">
        <v>101573</v>
      </c>
      <c r="AB4072">
        <v>6402387</v>
      </c>
      <c r="AC4072">
        <v>887936</v>
      </c>
      <c r="AD4072" s="9">
        <v>2.4787386194913134E-5</v>
      </c>
      <c r="AE4072" s="9">
        <v>5.9860453311240837E-6</v>
      </c>
      <c r="AF4072" s="9">
        <v>5.7407785873551318E-6</v>
      </c>
      <c r="AG4072" s="9">
        <v>6.0089870410185469E-6</v>
      </c>
      <c r="AH4072" s="9">
        <v>5.8717354618765832E-6</v>
      </c>
      <c r="AI4072" s="9">
        <v>5.4613234534351183E-6</v>
      </c>
      <c r="AJ4072" s="9">
        <v>2.2342790540062486E-5</v>
      </c>
      <c r="AK4072" s="9">
        <v>5.8535443210864176E-5</v>
      </c>
      <c r="AL4072" s="9">
        <v>1.6797332875666872E-4</v>
      </c>
      <c r="AM4072" s="9">
        <v>5.2179220855936128E-4</v>
      </c>
      <c r="AN4072" s="9">
        <v>2.8426897655515046E-5</v>
      </c>
      <c r="AO4072" s="9">
        <v>1.45280740954303E-4</v>
      </c>
      <c r="AP4072" s="8">
        <v>1.8749999999999999E-2</v>
      </c>
      <c r="AQ4072" s="8" t="s">
        <v>5612</v>
      </c>
      <c r="AR4072" s="37">
        <v>0.50600000000000001</v>
      </c>
      <c r="AS4072" s="37">
        <v>0.77800000000000002</v>
      </c>
      <c r="AT4072" s="37">
        <v>0.70599999999999996</v>
      </c>
      <c r="AU4072" s="9">
        <v>3.7399999999999998E-4</v>
      </c>
      <c r="AV4072" s="9">
        <v>4.0410000000000003E-3</v>
      </c>
      <c r="AW4072" s="9">
        <v>1.2570000000000001E-3</v>
      </c>
      <c r="AX4072" s="9">
        <v>1.34E-5</v>
      </c>
      <c r="AY4072" s="9">
        <v>2.0244444444444441E-5</v>
      </c>
      <c r="AZ4072" s="9">
        <v>3.0199999999999995E-5</v>
      </c>
    </row>
    <row r="4073" spans="1:52" x14ac:dyDescent="0.2">
      <c r="A4073" s="38" t="s">
        <v>45</v>
      </c>
      <c r="B4073" s="7">
        <v>2013</v>
      </c>
      <c r="C4073" s="3" t="s">
        <v>58</v>
      </c>
      <c r="D4073" t="s">
        <v>406</v>
      </c>
      <c r="E4073" t="s">
        <v>4582</v>
      </c>
      <c r="F4073">
        <v>10</v>
      </c>
      <c r="G4073">
        <v>5</v>
      </c>
      <c r="H4073">
        <v>5</v>
      </c>
      <c r="I4073">
        <v>5</v>
      </c>
      <c r="J4073">
        <v>5</v>
      </c>
      <c r="K4073">
        <v>5</v>
      </c>
      <c r="L4073">
        <v>13</v>
      </c>
      <c r="M4073">
        <v>25</v>
      </c>
      <c r="N4073">
        <v>36</v>
      </c>
      <c r="O4073">
        <v>52</v>
      </c>
      <c r="P4073">
        <v>161</v>
      </c>
      <c r="Q4073">
        <v>113</v>
      </c>
      <c r="R4073">
        <v>403431</v>
      </c>
      <c r="S4073">
        <v>835276</v>
      </c>
      <c r="T4073">
        <v>870962</v>
      </c>
      <c r="U4073">
        <v>832087</v>
      </c>
      <c r="V4073">
        <v>851537</v>
      </c>
      <c r="W4073">
        <v>915529</v>
      </c>
      <c r="X4073">
        <v>805629</v>
      </c>
      <c r="Y4073">
        <v>512510</v>
      </c>
      <c r="Z4073">
        <v>273853</v>
      </c>
      <c r="AA4073">
        <v>101573</v>
      </c>
      <c r="AB4073">
        <v>6402387</v>
      </c>
      <c r="AC4073">
        <v>887936</v>
      </c>
      <c r="AD4073" s="9">
        <v>2.4787386194913134E-5</v>
      </c>
      <c r="AE4073" s="9">
        <v>5.9860453311240837E-6</v>
      </c>
      <c r="AF4073" s="9">
        <v>5.7407785873551318E-6</v>
      </c>
      <c r="AG4073" s="9">
        <v>6.0089870410185469E-6</v>
      </c>
      <c r="AH4073" s="9">
        <v>5.8717354618765832E-6</v>
      </c>
      <c r="AI4073" s="9">
        <v>5.4613234534351183E-6</v>
      </c>
      <c r="AJ4073" s="9">
        <v>1.6136459834489573E-5</v>
      </c>
      <c r="AK4073" s="9">
        <v>4.8779536009053482E-5</v>
      </c>
      <c r="AL4073" s="9">
        <v>1.3145738772261031E-4</v>
      </c>
      <c r="AM4073" s="9">
        <v>5.1194707254880725E-4</v>
      </c>
      <c r="AN4073" s="9">
        <v>2.5146871002955615E-5</v>
      </c>
      <c r="AO4073" s="9">
        <v>1.2726142424679255E-4</v>
      </c>
      <c r="AP4073" s="8">
        <v>7.6249999999999998E-3</v>
      </c>
      <c r="AQ4073" s="8" t="s">
        <v>5612</v>
      </c>
      <c r="AR4073" s="37">
        <v>0.50800000000000001</v>
      </c>
      <c r="AS4073" s="37">
        <v>0.78</v>
      </c>
      <c r="AT4073" s="37">
        <v>0.70599999999999996</v>
      </c>
      <c r="AU4073" s="9">
        <v>4.0299999999999998E-4</v>
      </c>
      <c r="AV4073" s="9">
        <v>4.0410000000000003E-3</v>
      </c>
      <c r="AW4073" s="9">
        <v>1.263E-3</v>
      </c>
      <c r="AX4073" s="9">
        <v>7.25E-6</v>
      </c>
      <c r="AY4073" s="9">
        <v>1.5E-6</v>
      </c>
      <c r="AZ4073" s="9">
        <v>1.5E-6</v>
      </c>
    </row>
    <row r="4074" spans="1:52" x14ac:dyDescent="0.2">
      <c r="A4074" s="38" t="s">
        <v>45</v>
      </c>
      <c r="B4074" s="7">
        <v>2013</v>
      </c>
      <c r="C4074" s="3" t="s">
        <v>59</v>
      </c>
      <c r="D4074" t="s">
        <v>406</v>
      </c>
      <c r="E4074" t="s">
        <v>4583</v>
      </c>
      <c r="F4074">
        <v>10</v>
      </c>
      <c r="G4074">
        <v>5</v>
      </c>
      <c r="H4074">
        <v>5</v>
      </c>
      <c r="I4074">
        <v>5</v>
      </c>
      <c r="J4074">
        <v>5</v>
      </c>
      <c r="K4074">
        <v>5</v>
      </c>
      <c r="L4074">
        <v>13</v>
      </c>
      <c r="M4074">
        <v>14</v>
      </c>
      <c r="N4074">
        <v>23</v>
      </c>
      <c r="O4074">
        <v>48</v>
      </c>
      <c r="P4074">
        <v>133</v>
      </c>
      <c r="Q4074">
        <v>85</v>
      </c>
      <c r="R4074">
        <v>403431</v>
      </c>
      <c r="S4074">
        <v>835276</v>
      </c>
      <c r="T4074">
        <v>870962</v>
      </c>
      <c r="U4074">
        <v>832087</v>
      </c>
      <c r="V4074">
        <v>851537</v>
      </c>
      <c r="W4074">
        <v>915529</v>
      </c>
      <c r="X4074">
        <v>805629</v>
      </c>
      <c r="Y4074">
        <v>512510</v>
      </c>
      <c r="Z4074">
        <v>273853</v>
      </c>
      <c r="AA4074">
        <v>101573</v>
      </c>
      <c r="AB4074">
        <v>6402387</v>
      </c>
      <c r="AC4074">
        <v>887936</v>
      </c>
      <c r="AD4074" s="9">
        <v>2.4787386194913134E-5</v>
      </c>
      <c r="AE4074" s="9">
        <v>5.9860453311240837E-6</v>
      </c>
      <c r="AF4074" s="9">
        <v>5.7407785873551318E-6</v>
      </c>
      <c r="AG4074" s="9">
        <v>6.0089870410185469E-6</v>
      </c>
      <c r="AH4074" s="9">
        <v>5.8717354618765832E-6</v>
      </c>
      <c r="AI4074" s="9">
        <v>5.4613234534351183E-6</v>
      </c>
      <c r="AJ4074" s="9">
        <v>1.6136459834489573E-5</v>
      </c>
      <c r="AK4074" s="9">
        <v>2.7316540165069951E-5</v>
      </c>
      <c r="AL4074" s="9">
        <v>8.3986664378334362E-5</v>
      </c>
      <c r="AM4074" s="9">
        <v>4.725665285065913E-4</v>
      </c>
      <c r="AN4074" s="9">
        <v>2.0773502132876378E-5</v>
      </c>
      <c r="AO4074" s="9">
        <v>9.5727620008649266E-5</v>
      </c>
      <c r="AP4074" s="8">
        <v>1.32E-3</v>
      </c>
      <c r="AQ4074" s="8" t="s">
        <v>5612</v>
      </c>
      <c r="AR4074" s="37">
        <v>0.50800000000000001</v>
      </c>
      <c r="AS4074" s="37">
        <v>0.78</v>
      </c>
      <c r="AT4074" s="37">
        <v>0.70799999999999996</v>
      </c>
      <c r="AU4074" s="9" t="s">
        <v>5612</v>
      </c>
      <c r="AV4074" s="9" t="s">
        <v>5612</v>
      </c>
      <c r="AW4074" s="9" t="s">
        <v>5612</v>
      </c>
      <c r="AX4074" s="9" t="s">
        <v>5612</v>
      </c>
      <c r="AY4074" s="9" t="s">
        <v>5612</v>
      </c>
      <c r="AZ4074" s="9" t="s">
        <v>5612</v>
      </c>
    </row>
    <row r="4075" spans="1:52" x14ac:dyDescent="0.2">
      <c r="A4075" s="38" t="s">
        <v>45</v>
      </c>
      <c r="B4075" s="7">
        <v>2013</v>
      </c>
      <c r="C4075" s="3" t="s">
        <v>60</v>
      </c>
      <c r="D4075" t="s">
        <v>406</v>
      </c>
      <c r="E4075" t="s">
        <v>4584</v>
      </c>
      <c r="F4075">
        <v>10</v>
      </c>
      <c r="G4075">
        <v>5</v>
      </c>
      <c r="H4075">
        <v>5</v>
      </c>
      <c r="I4075">
        <v>5</v>
      </c>
      <c r="J4075">
        <v>5</v>
      </c>
      <c r="K4075">
        <v>5</v>
      </c>
      <c r="L4075">
        <v>12</v>
      </c>
      <c r="M4075">
        <v>16</v>
      </c>
      <c r="N4075">
        <v>30</v>
      </c>
      <c r="O4075">
        <v>32</v>
      </c>
      <c r="P4075">
        <v>125</v>
      </c>
      <c r="Q4075">
        <v>78</v>
      </c>
      <c r="R4075">
        <v>403431</v>
      </c>
      <c r="S4075">
        <v>835276</v>
      </c>
      <c r="T4075">
        <v>870962</v>
      </c>
      <c r="U4075">
        <v>832087</v>
      </c>
      <c r="V4075">
        <v>851537</v>
      </c>
      <c r="W4075">
        <v>915529</v>
      </c>
      <c r="X4075">
        <v>805629</v>
      </c>
      <c r="Y4075">
        <v>512510</v>
      </c>
      <c r="Z4075">
        <v>273853</v>
      </c>
      <c r="AA4075">
        <v>101573</v>
      </c>
      <c r="AB4075">
        <v>6402387</v>
      </c>
      <c r="AC4075">
        <v>887936</v>
      </c>
      <c r="AD4075" s="9">
        <v>2.4787386194913134E-5</v>
      </c>
      <c r="AE4075" s="9">
        <v>5.9860453311240837E-6</v>
      </c>
      <c r="AF4075" s="9">
        <v>5.7407785873551318E-6</v>
      </c>
      <c r="AG4075" s="9">
        <v>6.0089870410185469E-6</v>
      </c>
      <c r="AH4075" s="9">
        <v>5.8717354618765832E-6</v>
      </c>
      <c r="AI4075" s="9">
        <v>5.4613234534351183E-6</v>
      </c>
      <c r="AJ4075" s="9">
        <v>1.4895193693374991E-5</v>
      </c>
      <c r="AK4075" s="9">
        <v>3.1218903045794228E-5</v>
      </c>
      <c r="AL4075" s="9">
        <v>1.0954782310217526E-4</v>
      </c>
      <c r="AM4075" s="9">
        <v>3.1504435233772757E-4</v>
      </c>
      <c r="AN4075" s="9">
        <v>1.9523968169996596E-5</v>
      </c>
      <c r="AO4075" s="9">
        <v>8.7844168949113456E-5</v>
      </c>
      <c r="AP4075" s="8">
        <v>5.9999999999999995E-4</v>
      </c>
      <c r="AQ4075" s="8" t="s">
        <v>5612</v>
      </c>
      <c r="AR4075" s="37" t="s">
        <v>5612</v>
      </c>
      <c r="AS4075" s="37" t="s">
        <v>5612</v>
      </c>
      <c r="AT4075" s="37" t="s">
        <v>5612</v>
      </c>
      <c r="AU4075" s="9" t="s">
        <v>5612</v>
      </c>
      <c r="AV4075" s="9" t="s">
        <v>5612</v>
      </c>
      <c r="AW4075" s="9" t="s">
        <v>5612</v>
      </c>
      <c r="AX4075" s="9" t="s">
        <v>5612</v>
      </c>
      <c r="AY4075" s="9" t="s">
        <v>5612</v>
      </c>
      <c r="AZ4075" s="9" t="s">
        <v>5612</v>
      </c>
    </row>
    <row r="4076" spans="1:52" x14ac:dyDescent="0.2">
      <c r="A4076" s="38" t="s">
        <v>45</v>
      </c>
      <c r="B4076" s="7">
        <v>2013</v>
      </c>
      <c r="C4076" s="3" t="s">
        <v>61</v>
      </c>
      <c r="D4076" t="s">
        <v>406</v>
      </c>
      <c r="E4076" t="s">
        <v>4585</v>
      </c>
      <c r="F4076">
        <v>10</v>
      </c>
      <c r="G4076">
        <v>5</v>
      </c>
      <c r="H4076">
        <v>5</v>
      </c>
      <c r="I4076">
        <v>5</v>
      </c>
      <c r="J4076">
        <v>5</v>
      </c>
      <c r="K4076">
        <v>5</v>
      </c>
      <c r="L4076">
        <v>5</v>
      </c>
      <c r="M4076">
        <v>5</v>
      </c>
      <c r="N4076">
        <v>30</v>
      </c>
      <c r="O4076">
        <v>42</v>
      </c>
      <c r="P4076">
        <v>117</v>
      </c>
      <c r="Q4076">
        <v>77</v>
      </c>
      <c r="R4076">
        <v>403431</v>
      </c>
      <c r="S4076">
        <v>835276</v>
      </c>
      <c r="T4076">
        <v>870962</v>
      </c>
      <c r="U4076">
        <v>832087</v>
      </c>
      <c r="V4076">
        <v>851537</v>
      </c>
      <c r="W4076">
        <v>915529</v>
      </c>
      <c r="X4076">
        <v>805629</v>
      </c>
      <c r="Y4076">
        <v>512510</v>
      </c>
      <c r="Z4076">
        <v>273853</v>
      </c>
      <c r="AA4076">
        <v>101573</v>
      </c>
      <c r="AB4076">
        <v>6402387</v>
      </c>
      <c r="AC4076">
        <v>887936</v>
      </c>
      <c r="AD4076" s="9">
        <v>2.4787386194913134E-5</v>
      </c>
      <c r="AE4076" s="9">
        <v>5.9860453311240837E-6</v>
      </c>
      <c r="AF4076" s="9">
        <v>5.7407785873551318E-6</v>
      </c>
      <c r="AG4076" s="9">
        <v>6.0089870410185469E-6</v>
      </c>
      <c r="AH4076" s="9">
        <v>5.8717354618765832E-6</v>
      </c>
      <c r="AI4076" s="9">
        <v>5.4613234534351183E-6</v>
      </c>
      <c r="AJ4076" s="9">
        <v>6.2063307055729128E-6</v>
      </c>
      <c r="AK4076" s="9">
        <v>9.7559072018106972E-6</v>
      </c>
      <c r="AL4076" s="9">
        <v>1.0954782310217526E-4</v>
      </c>
      <c r="AM4076" s="9">
        <v>4.1349571244326741E-4</v>
      </c>
      <c r="AN4076" s="9">
        <v>1.8274434207116813E-5</v>
      </c>
      <c r="AO4076" s="9">
        <v>8.6717961654894052E-5</v>
      </c>
      <c r="AP4076" s="8">
        <v>1.2000000000000002E-4</v>
      </c>
      <c r="AQ4076" s="8" t="s">
        <v>5612</v>
      </c>
      <c r="AR4076" s="37" t="s">
        <v>5612</v>
      </c>
      <c r="AS4076" s="37" t="s">
        <v>5612</v>
      </c>
      <c r="AT4076" s="37" t="s">
        <v>5612</v>
      </c>
      <c r="AU4076" s="9" t="s">
        <v>5612</v>
      </c>
      <c r="AV4076" s="9" t="s">
        <v>5612</v>
      </c>
      <c r="AW4076" s="9" t="s">
        <v>5612</v>
      </c>
      <c r="AX4076" s="9" t="s">
        <v>5612</v>
      </c>
      <c r="AY4076" s="9" t="s">
        <v>5612</v>
      </c>
      <c r="AZ4076" s="9" t="s">
        <v>5612</v>
      </c>
    </row>
    <row r="4077" spans="1:52" x14ac:dyDescent="0.2">
      <c r="A4077" s="38" t="s">
        <v>45</v>
      </c>
      <c r="B4077" s="7">
        <v>2013</v>
      </c>
      <c r="C4077" s="3" t="s">
        <v>62</v>
      </c>
      <c r="D4077" t="s">
        <v>406</v>
      </c>
      <c r="E4077" t="s">
        <v>4586</v>
      </c>
      <c r="F4077">
        <v>10</v>
      </c>
      <c r="G4077">
        <v>5</v>
      </c>
      <c r="H4077">
        <v>5</v>
      </c>
      <c r="I4077">
        <v>5</v>
      </c>
      <c r="J4077">
        <v>5</v>
      </c>
      <c r="K4077">
        <v>5</v>
      </c>
      <c r="L4077">
        <v>10</v>
      </c>
      <c r="M4077">
        <v>18</v>
      </c>
      <c r="N4077">
        <v>31</v>
      </c>
      <c r="O4077">
        <v>47</v>
      </c>
      <c r="P4077">
        <v>141</v>
      </c>
      <c r="Q4077">
        <v>96</v>
      </c>
      <c r="R4077">
        <v>403431</v>
      </c>
      <c r="S4077">
        <v>835276</v>
      </c>
      <c r="T4077">
        <v>870962</v>
      </c>
      <c r="U4077">
        <v>832087</v>
      </c>
      <c r="V4077">
        <v>851537</v>
      </c>
      <c r="W4077">
        <v>915529</v>
      </c>
      <c r="X4077">
        <v>805629</v>
      </c>
      <c r="Y4077">
        <v>512510</v>
      </c>
      <c r="Z4077">
        <v>273853</v>
      </c>
      <c r="AA4077">
        <v>101573</v>
      </c>
      <c r="AB4077">
        <v>6402387</v>
      </c>
      <c r="AC4077">
        <v>887936</v>
      </c>
      <c r="AD4077" s="9">
        <v>2.4787386194913134E-5</v>
      </c>
      <c r="AE4077" s="9">
        <v>5.9860453311240837E-6</v>
      </c>
      <c r="AF4077" s="9">
        <v>5.7407785873551318E-6</v>
      </c>
      <c r="AG4077" s="9">
        <v>6.0089870410185469E-6</v>
      </c>
      <c r="AH4077" s="9">
        <v>5.8717354618765832E-6</v>
      </c>
      <c r="AI4077" s="9">
        <v>5.4613234534351183E-6</v>
      </c>
      <c r="AJ4077" s="9">
        <v>1.2412661411145826E-5</v>
      </c>
      <c r="AK4077" s="9">
        <v>3.5121265926518508E-5</v>
      </c>
      <c r="AL4077" s="9">
        <v>1.131994172055811E-4</v>
      </c>
      <c r="AM4077" s="9">
        <v>4.6272139249603733E-4</v>
      </c>
      <c r="AN4077" s="9">
        <v>2.2023036095756161E-5</v>
      </c>
      <c r="AO4077" s="9">
        <v>1.081159002450627E-4</v>
      </c>
      <c r="AP4077" s="8">
        <v>8.5000000000000006E-4</v>
      </c>
      <c r="AQ4077" s="8" t="s">
        <v>5612</v>
      </c>
      <c r="AR4077" s="37">
        <v>1.8000000000000002E-2</v>
      </c>
      <c r="AS4077" s="37">
        <v>0</v>
      </c>
      <c r="AT4077" s="37">
        <v>7.0000000000000007E-2</v>
      </c>
      <c r="AU4077" s="9" t="s">
        <v>5612</v>
      </c>
      <c r="AV4077" s="9" t="s">
        <v>5612</v>
      </c>
      <c r="AW4077" s="9" t="s">
        <v>5612</v>
      </c>
      <c r="AX4077" s="9" t="s">
        <v>5612</v>
      </c>
      <c r="AY4077" s="9" t="s">
        <v>5612</v>
      </c>
      <c r="AZ4077" s="9" t="s">
        <v>5612</v>
      </c>
    </row>
    <row r="4078" spans="1:52" x14ac:dyDescent="0.2">
      <c r="A4078" s="38" t="s">
        <v>45</v>
      </c>
      <c r="B4078" s="7">
        <v>2013</v>
      </c>
      <c r="C4078" s="3" t="s">
        <v>63</v>
      </c>
      <c r="D4078" t="s">
        <v>406</v>
      </c>
      <c r="E4078" t="s">
        <v>4587</v>
      </c>
      <c r="F4078">
        <v>10</v>
      </c>
      <c r="G4078">
        <v>5</v>
      </c>
      <c r="H4078">
        <v>5</v>
      </c>
      <c r="I4078">
        <v>5</v>
      </c>
      <c r="J4078">
        <v>5</v>
      </c>
      <c r="K4078">
        <v>5</v>
      </c>
      <c r="L4078">
        <v>10</v>
      </c>
      <c r="M4078">
        <v>18</v>
      </c>
      <c r="N4078">
        <v>28</v>
      </c>
      <c r="O4078">
        <v>27</v>
      </c>
      <c r="P4078">
        <v>118</v>
      </c>
      <c r="Q4078">
        <v>73</v>
      </c>
      <c r="R4078">
        <v>403431</v>
      </c>
      <c r="S4078">
        <v>835276</v>
      </c>
      <c r="T4078">
        <v>870962</v>
      </c>
      <c r="U4078">
        <v>832087</v>
      </c>
      <c r="V4078">
        <v>851537</v>
      </c>
      <c r="W4078">
        <v>915529</v>
      </c>
      <c r="X4078">
        <v>805629</v>
      </c>
      <c r="Y4078">
        <v>512510</v>
      </c>
      <c r="Z4078">
        <v>273853</v>
      </c>
      <c r="AA4078">
        <v>101573</v>
      </c>
      <c r="AB4078">
        <v>6402387</v>
      </c>
      <c r="AC4078">
        <v>887936</v>
      </c>
      <c r="AD4078" s="9">
        <v>2.4787386194913134E-5</v>
      </c>
      <c r="AE4078" s="9">
        <v>5.9860453311240837E-6</v>
      </c>
      <c r="AF4078" s="9">
        <v>5.7407785873551318E-6</v>
      </c>
      <c r="AG4078" s="9">
        <v>6.0089870410185469E-6</v>
      </c>
      <c r="AH4078" s="9">
        <v>5.8717354618765832E-6</v>
      </c>
      <c r="AI4078" s="9">
        <v>5.4613234534351183E-6</v>
      </c>
      <c r="AJ4078" s="9">
        <v>1.2412661411145826E-5</v>
      </c>
      <c r="AK4078" s="9">
        <v>3.5121265926518508E-5</v>
      </c>
      <c r="AL4078" s="9">
        <v>1.0224463489536357E-4</v>
      </c>
      <c r="AM4078" s="9">
        <v>2.658186722849576E-4</v>
      </c>
      <c r="AN4078" s="9">
        <v>1.8430625952476787E-5</v>
      </c>
      <c r="AO4078" s="9">
        <v>8.2213132478016438E-5</v>
      </c>
      <c r="AP4078" s="8">
        <v>1.65E-3</v>
      </c>
      <c r="AQ4078" s="8" t="s">
        <v>5612</v>
      </c>
      <c r="AR4078" s="37">
        <v>8.5999999999999993E-2</v>
      </c>
      <c r="AS4078" s="37">
        <v>0.13</v>
      </c>
      <c r="AT4078" s="37">
        <v>0.17399999999999999</v>
      </c>
      <c r="AU4078" s="9" t="s">
        <v>5612</v>
      </c>
      <c r="AV4078" s="9" t="s">
        <v>5612</v>
      </c>
      <c r="AW4078" s="9" t="s">
        <v>5612</v>
      </c>
      <c r="AX4078" s="9" t="s">
        <v>5612</v>
      </c>
      <c r="AY4078" s="9" t="s">
        <v>5612</v>
      </c>
      <c r="AZ4078" s="9" t="s">
        <v>5612</v>
      </c>
    </row>
    <row r="4079" spans="1:52" x14ac:dyDescent="0.2">
      <c r="A4079" s="38" t="s">
        <v>45</v>
      </c>
      <c r="B4079" s="7">
        <v>2013</v>
      </c>
      <c r="C4079" s="3" t="s">
        <v>64</v>
      </c>
      <c r="D4079" t="s">
        <v>406</v>
      </c>
      <c r="E4079" t="s">
        <v>4588</v>
      </c>
      <c r="F4079">
        <v>10</v>
      </c>
      <c r="G4079">
        <v>5</v>
      </c>
      <c r="H4079">
        <v>5</v>
      </c>
      <c r="I4079">
        <v>5</v>
      </c>
      <c r="J4079">
        <v>5</v>
      </c>
      <c r="K4079">
        <v>5</v>
      </c>
      <c r="L4079">
        <v>5</v>
      </c>
      <c r="M4079">
        <v>15</v>
      </c>
      <c r="N4079">
        <v>24</v>
      </c>
      <c r="O4079">
        <v>38</v>
      </c>
      <c r="P4079">
        <v>117</v>
      </c>
      <c r="Q4079">
        <v>77</v>
      </c>
      <c r="R4079">
        <v>403431</v>
      </c>
      <c r="S4079">
        <v>835276</v>
      </c>
      <c r="T4079">
        <v>870962</v>
      </c>
      <c r="U4079">
        <v>832087</v>
      </c>
      <c r="V4079">
        <v>851537</v>
      </c>
      <c r="W4079">
        <v>915529</v>
      </c>
      <c r="X4079">
        <v>805629</v>
      </c>
      <c r="Y4079">
        <v>512510</v>
      </c>
      <c r="Z4079">
        <v>273853</v>
      </c>
      <c r="AA4079">
        <v>101573</v>
      </c>
      <c r="AB4079">
        <v>6402387</v>
      </c>
      <c r="AC4079">
        <v>887936</v>
      </c>
      <c r="AD4079" s="9">
        <v>2.4787386194913134E-5</v>
      </c>
      <c r="AE4079" s="9">
        <v>5.9860453311240837E-6</v>
      </c>
      <c r="AF4079" s="9">
        <v>5.7407785873551318E-6</v>
      </c>
      <c r="AG4079" s="9">
        <v>6.0089870410185469E-6</v>
      </c>
      <c r="AH4079" s="9">
        <v>5.8717354618765832E-6</v>
      </c>
      <c r="AI4079" s="9">
        <v>5.4613234534351183E-6</v>
      </c>
      <c r="AJ4079" s="9">
        <v>6.2063307055729128E-6</v>
      </c>
      <c r="AK4079" s="9">
        <v>2.9267721605432088E-5</v>
      </c>
      <c r="AL4079" s="9">
        <v>8.7638258481740206E-5</v>
      </c>
      <c r="AM4079" s="9">
        <v>3.7411516840105146E-4</v>
      </c>
      <c r="AN4079" s="9">
        <v>1.8274434207116813E-5</v>
      </c>
      <c r="AO4079" s="9">
        <v>8.6717961654894052E-5</v>
      </c>
      <c r="AP4079" s="8">
        <v>2.9200000000000003E-3</v>
      </c>
      <c r="AQ4079" s="8" t="s">
        <v>5612</v>
      </c>
      <c r="AR4079" s="37">
        <v>0.29799999999999999</v>
      </c>
      <c r="AS4079" s="37">
        <v>0.48899999999999999</v>
      </c>
      <c r="AT4079" s="37">
        <v>0.36299999999999999</v>
      </c>
      <c r="AU4079" s="9">
        <v>0</v>
      </c>
      <c r="AV4079" s="9">
        <v>3.7999999999999995E-5</v>
      </c>
      <c r="AW4079" s="9">
        <v>1.1000000000000001E-5</v>
      </c>
      <c r="AX4079" s="9">
        <v>0</v>
      </c>
      <c r="AY4079" s="9">
        <v>1.1666666666666666E-6</v>
      </c>
      <c r="AZ4079" s="9">
        <v>2.5000000000000002E-6</v>
      </c>
    </row>
    <row r="4080" spans="1:52" x14ac:dyDescent="0.2">
      <c r="A4080" s="38" t="s">
        <v>45</v>
      </c>
      <c r="B4080" s="7">
        <v>2013</v>
      </c>
      <c r="C4080" s="3" t="s">
        <v>65</v>
      </c>
      <c r="D4080" t="s">
        <v>406</v>
      </c>
      <c r="E4080" t="s">
        <v>4589</v>
      </c>
      <c r="F4080">
        <v>10</v>
      </c>
      <c r="G4080">
        <v>5</v>
      </c>
      <c r="H4080">
        <v>5</v>
      </c>
      <c r="I4080">
        <v>5</v>
      </c>
      <c r="J4080">
        <v>5</v>
      </c>
      <c r="K4080">
        <v>5</v>
      </c>
      <c r="L4080">
        <v>13</v>
      </c>
      <c r="M4080">
        <v>20</v>
      </c>
      <c r="N4080">
        <v>37</v>
      </c>
      <c r="O4080">
        <v>36</v>
      </c>
      <c r="P4080">
        <v>141</v>
      </c>
      <c r="Q4080">
        <v>93</v>
      </c>
      <c r="R4080">
        <v>403431</v>
      </c>
      <c r="S4080">
        <v>835276</v>
      </c>
      <c r="T4080">
        <v>870962</v>
      </c>
      <c r="U4080">
        <v>832087</v>
      </c>
      <c r="V4080">
        <v>851537</v>
      </c>
      <c r="W4080">
        <v>915529</v>
      </c>
      <c r="X4080">
        <v>805629</v>
      </c>
      <c r="Y4080">
        <v>512510</v>
      </c>
      <c r="Z4080">
        <v>273853</v>
      </c>
      <c r="AA4080">
        <v>101573</v>
      </c>
      <c r="AB4080">
        <v>6402387</v>
      </c>
      <c r="AC4080">
        <v>887936</v>
      </c>
      <c r="AD4080" s="9">
        <v>2.4787386194913134E-5</v>
      </c>
      <c r="AE4080" s="9">
        <v>5.9860453311240837E-6</v>
      </c>
      <c r="AF4080" s="9">
        <v>5.7407785873551318E-6</v>
      </c>
      <c r="AG4080" s="9">
        <v>6.0089870410185469E-6</v>
      </c>
      <c r="AH4080" s="9">
        <v>5.8717354618765832E-6</v>
      </c>
      <c r="AI4080" s="9">
        <v>5.4613234534351183E-6</v>
      </c>
      <c r="AJ4080" s="9">
        <v>1.6136459834489573E-5</v>
      </c>
      <c r="AK4080" s="9">
        <v>3.9023628807242789E-5</v>
      </c>
      <c r="AL4080" s="9">
        <v>1.3510898182601615E-4</v>
      </c>
      <c r="AM4080" s="9">
        <v>3.5442489637994346E-4</v>
      </c>
      <c r="AN4080" s="9">
        <v>2.2023036095756161E-5</v>
      </c>
      <c r="AO4080" s="9">
        <v>1.0473727836240449E-4</v>
      </c>
      <c r="AP4080" s="8">
        <v>6.5750000000000001E-3</v>
      </c>
      <c r="AQ4080" s="8">
        <v>0.81900000000000006</v>
      </c>
      <c r="AR4080" s="37">
        <v>0.40500000000000003</v>
      </c>
      <c r="AS4080" s="37">
        <v>0.6409999999999999</v>
      </c>
      <c r="AT4080" s="37">
        <v>0.51100000000000001</v>
      </c>
      <c r="AU4080" s="9">
        <v>1.0000000000000001E-5</v>
      </c>
      <c r="AV4080" s="9">
        <v>5.7000000000000003E-5</v>
      </c>
      <c r="AW4080" s="9">
        <v>3.2999999999999996E-5</v>
      </c>
      <c r="AX4080" s="9">
        <v>2.5000000000000002E-6</v>
      </c>
      <c r="AY4080" s="9">
        <v>2.9722222222222225E-6</v>
      </c>
      <c r="AZ4080" s="9">
        <v>5.0000000000000004E-6</v>
      </c>
    </row>
    <row r="4081" spans="1:52" x14ac:dyDescent="0.2">
      <c r="A4081" s="38" t="s">
        <v>45</v>
      </c>
      <c r="B4081" s="7">
        <v>2013</v>
      </c>
      <c r="C4081" s="3" t="s">
        <v>66</v>
      </c>
      <c r="D4081" t="s">
        <v>406</v>
      </c>
      <c r="E4081" t="s">
        <v>4590</v>
      </c>
      <c r="F4081">
        <v>10</v>
      </c>
      <c r="G4081">
        <v>5</v>
      </c>
      <c r="H4081">
        <v>5</v>
      </c>
      <c r="I4081">
        <v>5</v>
      </c>
      <c r="J4081">
        <v>13</v>
      </c>
      <c r="K4081">
        <v>12</v>
      </c>
      <c r="L4081">
        <v>26</v>
      </c>
      <c r="M4081">
        <v>32</v>
      </c>
      <c r="N4081">
        <v>44</v>
      </c>
      <c r="O4081">
        <v>51</v>
      </c>
      <c r="P4081">
        <v>203</v>
      </c>
      <c r="Q4081">
        <v>127</v>
      </c>
      <c r="R4081">
        <v>403431</v>
      </c>
      <c r="S4081">
        <v>835276</v>
      </c>
      <c r="T4081">
        <v>870962</v>
      </c>
      <c r="U4081">
        <v>832087</v>
      </c>
      <c r="V4081">
        <v>851537</v>
      </c>
      <c r="W4081">
        <v>915529</v>
      </c>
      <c r="X4081">
        <v>805629</v>
      </c>
      <c r="Y4081">
        <v>512510</v>
      </c>
      <c r="Z4081">
        <v>273853</v>
      </c>
      <c r="AA4081">
        <v>101573</v>
      </c>
      <c r="AB4081">
        <v>6402387</v>
      </c>
      <c r="AC4081">
        <v>887936</v>
      </c>
      <c r="AD4081" s="9">
        <v>2.4787386194913134E-5</v>
      </c>
      <c r="AE4081" s="9">
        <v>5.9860453311240837E-6</v>
      </c>
      <c r="AF4081" s="9">
        <v>5.7407785873551318E-6</v>
      </c>
      <c r="AG4081" s="9">
        <v>6.0089870410185469E-6</v>
      </c>
      <c r="AH4081" s="9">
        <v>1.5266512200879115E-5</v>
      </c>
      <c r="AI4081" s="9">
        <v>1.3107176288244283E-5</v>
      </c>
      <c r="AJ4081" s="9">
        <v>3.2272919668979147E-5</v>
      </c>
      <c r="AK4081" s="9">
        <v>6.2437806091588456E-5</v>
      </c>
      <c r="AL4081" s="9">
        <v>1.6067014054985704E-4</v>
      </c>
      <c r="AM4081" s="9">
        <v>5.0210193653825322E-4</v>
      </c>
      <c r="AN4081" s="9">
        <v>3.1706924308074474E-5</v>
      </c>
      <c r="AO4081" s="9">
        <v>1.430283263658642E-4</v>
      </c>
      <c r="AP4081" s="8">
        <v>2.4125000000000001E-2</v>
      </c>
      <c r="AQ4081" s="8" t="s">
        <v>5612</v>
      </c>
      <c r="AR4081" s="37">
        <v>0.44600000000000001</v>
      </c>
      <c r="AS4081" s="37">
        <v>0.67799999999999994</v>
      </c>
      <c r="AT4081" s="37">
        <v>0.61299999999999999</v>
      </c>
      <c r="AU4081" s="9">
        <v>1.93E-4</v>
      </c>
      <c r="AV4081" s="9">
        <v>5.3499999999999999E-4</v>
      </c>
      <c r="AW4081" s="9">
        <v>4.0099999999999999E-4</v>
      </c>
      <c r="AX4081" s="9">
        <v>3.6600000000000002E-5</v>
      </c>
      <c r="AY4081" s="9">
        <v>4.3977777777777787E-5</v>
      </c>
      <c r="AZ4081" s="9">
        <v>7.36E-5</v>
      </c>
    </row>
    <row r="4082" spans="1:52" x14ac:dyDescent="0.2">
      <c r="A4082" s="38" t="s">
        <v>45</v>
      </c>
      <c r="B4082" s="7">
        <v>2014</v>
      </c>
      <c r="C4082" s="3" t="s">
        <v>55</v>
      </c>
      <c r="D4082" t="s">
        <v>407</v>
      </c>
      <c r="E4082" t="s">
        <v>4591</v>
      </c>
      <c r="F4082">
        <v>10</v>
      </c>
      <c r="G4082">
        <v>5</v>
      </c>
      <c r="H4082">
        <v>5</v>
      </c>
      <c r="I4082">
        <v>5</v>
      </c>
      <c r="J4082">
        <v>16</v>
      </c>
      <c r="K4082">
        <v>38</v>
      </c>
      <c r="L4082">
        <v>35</v>
      </c>
      <c r="M4082">
        <v>38</v>
      </c>
      <c r="N4082">
        <v>50</v>
      </c>
      <c r="O4082">
        <v>68</v>
      </c>
      <c r="P4082">
        <v>270</v>
      </c>
      <c r="Q4082">
        <v>156</v>
      </c>
      <c r="R4082">
        <v>402121</v>
      </c>
      <c r="S4082">
        <v>837258</v>
      </c>
      <c r="T4082">
        <v>875743</v>
      </c>
      <c r="U4082">
        <v>839987</v>
      </c>
      <c r="V4082">
        <v>847371</v>
      </c>
      <c r="W4082">
        <v>909110</v>
      </c>
      <c r="X4082">
        <v>821557</v>
      </c>
      <c r="Y4082">
        <v>535098</v>
      </c>
      <c r="Z4082">
        <v>279985</v>
      </c>
      <c r="AA4082">
        <v>103135</v>
      </c>
      <c r="AB4082">
        <v>6451365</v>
      </c>
      <c r="AC4082">
        <v>918218</v>
      </c>
      <c r="AD4082" s="9">
        <v>2.4868136705121097E-5</v>
      </c>
      <c r="AE4082" s="9">
        <v>5.9718748581679722E-6</v>
      </c>
      <c r="AF4082" s="9">
        <v>5.7094375861411399E-6</v>
      </c>
      <c r="AG4082" s="9">
        <v>5.9524730739880498E-6</v>
      </c>
      <c r="AH4082" s="9">
        <v>1.8881930110895937E-5</v>
      </c>
      <c r="AI4082" s="9">
        <v>4.179912221843341E-5</v>
      </c>
      <c r="AJ4082" s="9">
        <v>4.260203491662782E-5</v>
      </c>
      <c r="AK4082" s="9">
        <v>7.1015029022721072E-5</v>
      </c>
      <c r="AL4082" s="9">
        <v>1.7858099541046842E-4</v>
      </c>
      <c r="AM4082" s="9">
        <v>6.5933000436321331E-4</v>
      </c>
      <c r="AN4082" s="9">
        <v>4.185160814804309E-5</v>
      </c>
      <c r="AO4082" s="9">
        <v>1.6989429525450384E-4</v>
      </c>
      <c r="AP4082" s="8">
        <v>4.3340000000000004E-2</v>
      </c>
      <c r="AQ4082" s="8" t="s">
        <v>5612</v>
      </c>
      <c r="AR4082" s="37">
        <v>0.47299999999999998</v>
      </c>
      <c r="AS4082" s="37">
        <v>0.69700000000000006</v>
      </c>
      <c r="AT4082" s="37">
        <v>0.66200000000000003</v>
      </c>
      <c r="AU4082" s="9">
        <v>3.1800000000000003E-4</v>
      </c>
      <c r="AV4082" s="9">
        <v>8.4000000000000003E-4</v>
      </c>
      <c r="AW4082" s="9">
        <v>7.7400000000000006E-4</v>
      </c>
      <c r="AX4082" s="9">
        <v>3.15E-5</v>
      </c>
      <c r="AY4082" s="9">
        <v>5.0861111111111109E-5</v>
      </c>
      <c r="AZ4082" s="9">
        <v>9.3000000000000011E-5</v>
      </c>
    </row>
    <row r="4083" spans="1:52" x14ac:dyDescent="0.2">
      <c r="A4083" s="38" t="s">
        <v>45</v>
      </c>
      <c r="B4083" s="7">
        <v>2014</v>
      </c>
      <c r="C4083" s="3" t="s">
        <v>56</v>
      </c>
      <c r="D4083" t="s">
        <v>407</v>
      </c>
      <c r="E4083" t="s">
        <v>4592</v>
      </c>
      <c r="F4083">
        <v>10</v>
      </c>
      <c r="G4083">
        <v>5</v>
      </c>
      <c r="H4083">
        <v>5</v>
      </c>
      <c r="I4083">
        <v>5</v>
      </c>
      <c r="J4083">
        <v>5</v>
      </c>
      <c r="K4083">
        <v>11</v>
      </c>
      <c r="L4083">
        <v>17</v>
      </c>
      <c r="M4083">
        <v>27</v>
      </c>
      <c r="N4083">
        <v>37</v>
      </c>
      <c r="O4083">
        <v>46</v>
      </c>
      <c r="P4083">
        <v>168</v>
      </c>
      <c r="Q4083">
        <v>110</v>
      </c>
      <c r="R4083">
        <v>402121</v>
      </c>
      <c r="S4083">
        <v>837258</v>
      </c>
      <c r="T4083">
        <v>875743</v>
      </c>
      <c r="U4083">
        <v>839987</v>
      </c>
      <c r="V4083">
        <v>847371</v>
      </c>
      <c r="W4083">
        <v>909110</v>
      </c>
      <c r="X4083">
        <v>821557</v>
      </c>
      <c r="Y4083">
        <v>535098</v>
      </c>
      <c r="Z4083">
        <v>279985</v>
      </c>
      <c r="AA4083">
        <v>103135</v>
      </c>
      <c r="AB4083">
        <v>6451365</v>
      </c>
      <c r="AC4083">
        <v>918218</v>
      </c>
      <c r="AD4083" s="9">
        <v>2.4868136705121097E-5</v>
      </c>
      <c r="AE4083" s="9">
        <v>5.9718748581679722E-6</v>
      </c>
      <c r="AF4083" s="9">
        <v>5.7094375861411399E-6</v>
      </c>
      <c r="AG4083" s="9">
        <v>5.9524730739880498E-6</v>
      </c>
      <c r="AH4083" s="9">
        <v>5.9006031596549801E-6</v>
      </c>
      <c r="AI4083" s="9">
        <v>1.2099745905335989E-5</v>
      </c>
      <c r="AJ4083" s="9">
        <v>2.0692416959504939E-5</v>
      </c>
      <c r="AK4083" s="9">
        <v>5.0458046937196551E-5</v>
      </c>
      <c r="AL4083" s="9">
        <v>1.3214993660374662E-4</v>
      </c>
      <c r="AM4083" s="9">
        <v>4.4601735589276193E-4</v>
      </c>
      <c r="AN4083" s="9">
        <v>2.6041000625449034E-5</v>
      </c>
      <c r="AO4083" s="9">
        <v>1.1979725947432963E-4</v>
      </c>
      <c r="AP4083" s="8">
        <v>2.01E-2</v>
      </c>
      <c r="AQ4083" s="8" t="s">
        <v>5612</v>
      </c>
      <c r="AR4083" s="37">
        <v>0.505</v>
      </c>
      <c r="AS4083" s="37">
        <v>0.71599999999999997</v>
      </c>
      <c r="AT4083" s="37">
        <v>0.67799999999999994</v>
      </c>
      <c r="AU4083" s="9">
        <v>3.6600000000000001E-4</v>
      </c>
      <c r="AV4083" s="9">
        <v>9.5500000000000001E-4</v>
      </c>
      <c r="AW4083" s="9">
        <v>8.83E-4</v>
      </c>
      <c r="AX4083" s="9">
        <v>1.225E-5</v>
      </c>
      <c r="AY4083" s="9">
        <v>1.5555555555555555E-5</v>
      </c>
      <c r="AZ4083" s="9">
        <v>2.7249999999999998E-5</v>
      </c>
    </row>
    <row r="4084" spans="1:52" x14ac:dyDescent="0.2">
      <c r="A4084" s="38" t="s">
        <v>45</v>
      </c>
      <c r="B4084" s="7">
        <v>2014</v>
      </c>
      <c r="C4084" s="3" t="s">
        <v>57</v>
      </c>
      <c r="D4084" t="s">
        <v>407</v>
      </c>
      <c r="E4084" t="s">
        <v>4593</v>
      </c>
      <c r="F4084">
        <v>10</v>
      </c>
      <c r="G4084">
        <v>5</v>
      </c>
      <c r="H4084">
        <v>5</v>
      </c>
      <c r="I4084">
        <v>5</v>
      </c>
      <c r="J4084">
        <v>5</v>
      </c>
      <c r="K4084">
        <v>5</v>
      </c>
      <c r="L4084">
        <v>16</v>
      </c>
      <c r="M4084">
        <v>20</v>
      </c>
      <c r="N4084">
        <v>28</v>
      </c>
      <c r="O4084">
        <v>50</v>
      </c>
      <c r="P4084">
        <v>149</v>
      </c>
      <c r="Q4084">
        <v>98</v>
      </c>
      <c r="R4084">
        <v>402121</v>
      </c>
      <c r="S4084">
        <v>837258</v>
      </c>
      <c r="T4084">
        <v>875743</v>
      </c>
      <c r="U4084">
        <v>839987</v>
      </c>
      <c r="V4084">
        <v>847371</v>
      </c>
      <c r="W4084">
        <v>909110</v>
      </c>
      <c r="X4084">
        <v>821557</v>
      </c>
      <c r="Y4084">
        <v>535098</v>
      </c>
      <c r="Z4084">
        <v>279985</v>
      </c>
      <c r="AA4084">
        <v>103135</v>
      </c>
      <c r="AB4084">
        <v>6451365</v>
      </c>
      <c r="AC4084">
        <v>918218</v>
      </c>
      <c r="AD4084" s="9">
        <v>2.4868136705121097E-5</v>
      </c>
      <c r="AE4084" s="9">
        <v>5.9718748581679722E-6</v>
      </c>
      <c r="AF4084" s="9">
        <v>5.7094375861411399E-6</v>
      </c>
      <c r="AG4084" s="9">
        <v>5.9524730739880498E-6</v>
      </c>
      <c r="AH4084" s="9">
        <v>5.9006031596549801E-6</v>
      </c>
      <c r="AI4084" s="9">
        <v>5.4998845024254489E-6</v>
      </c>
      <c r="AJ4084" s="9">
        <v>1.9475215961887004E-5</v>
      </c>
      <c r="AK4084" s="9">
        <v>3.7376331064590038E-5</v>
      </c>
      <c r="AL4084" s="9">
        <v>1.0000535742986231E-4</v>
      </c>
      <c r="AM4084" s="9">
        <v>4.8480147379648033E-4</v>
      </c>
      <c r="AN4084" s="9">
        <v>2.3095887459475629E-5</v>
      </c>
      <c r="AO4084" s="9">
        <v>1.0672846753167548E-4</v>
      </c>
      <c r="AP4084" s="8">
        <v>1.18E-2</v>
      </c>
      <c r="AQ4084" s="8" t="s">
        <v>5612</v>
      </c>
      <c r="AR4084" s="37">
        <v>0.50900000000000001</v>
      </c>
      <c r="AS4084" s="37">
        <v>0.72200000000000009</v>
      </c>
      <c r="AT4084" s="37">
        <v>0.69900000000000007</v>
      </c>
      <c r="AU4084" s="9">
        <v>3.7600000000000003E-4</v>
      </c>
      <c r="AV4084" s="9">
        <v>1.031E-3</v>
      </c>
      <c r="AW4084" s="9">
        <v>9.4900000000000008E-4</v>
      </c>
      <c r="AX4084" s="9">
        <v>2.0000000000000003E-6</v>
      </c>
      <c r="AY4084" s="9">
        <v>7.3333333333333331E-6</v>
      </c>
      <c r="AZ4084" s="9">
        <v>1.3000000000000001E-5</v>
      </c>
    </row>
    <row r="4085" spans="1:52" x14ac:dyDescent="0.2">
      <c r="A4085" s="38" t="s">
        <v>45</v>
      </c>
      <c r="B4085" s="7">
        <v>2014</v>
      </c>
      <c r="C4085" s="3" t="s">
        <v>58</v>
      </c>
      <c r="D4085" t="s">
        <v>407</v>
      </c>
      <c r="E4085" t="s">
        <v>4594</v>
      </c>
      <c r="F4085">
        <v>10</v>
      </c>
      <c r="G4085">
        <v>5</v>
      </c>
      <c r="H4085">
        <v>5</v>
      </c>
      <c r="I4085">
        <v>5</v>
      </c>
      <c r="J4085">
        <v>5</v>
      </c>
      <c r="K4085">
        <v>5</v>
      </c>
      <c r="L4085">
        <v>14</v>
      </c>
      <c r="M4085">
        <v>21</v>
      </c>
      <c r="N4085">
        <v>34</v>
      </c>
      <c r="O4085">
        <v>46</v>
      </c>
      <c r="P4085">
        <v>150</v>
      </c>
      <c r="Q4085">
        <v>101</v>
      </c>
      <c r="R4085">
        <v>402121</v>
      </c>
      <c r="S4085">
        <v>837258</v>
      </c>
      <c r="T4085">
        <v>875743</v>
      </c>
      <c r="U4085">
        <v>839987</v>
      </c>
      <c r="V4085">
        <v>847371</v>
      </c>
      <c r="W4085">
        <v>909110</v>
      </c>
      <c r="X4085">
        <v>821557</v>
      </c>
      <c r="Y4085">
        <v>535098</v>
      </c>
      <c r="Z4085">
        <v>279985</v>
      </c>
      <c r="AA4085">
        <v>103135</v>
      </c>
      <c r="AB4085">
        <v>6451365</v>
      </c>
      <c r="AC4085">
        <v>918218</v>
      </c>
      <c r="AD4085" s="9">
        <v>2.4868136705121097E-5</v>
      </c>
      <c r="AE4085" s="9">
        <v>5.9718748581679722E-6</v>
      </c>
      <c r="AF4085" s="9">
        <v>5.7094375861411399E-6</v>
      </c>
      <c r="AG4085" s="9">
        <v>5.9524730739880498E-6</v>
      </c>
      <c r="AH4085" s="9">
        <v>5.9006031596549801E-6</v>
      </c>
      <c r="AI4085" s="9">
        <v>5.4998845024254489E-6</v>
      </c>
      <c r="AJ4085" s="9">
        <v>1.7040813966651127E-5</v>
      </c>
      <c r="AK4085" s="9">
        <v>3.924514761781954E-5</v>
      </c>
      <c r="AL4085" s="9">
        <v>1.2143507687911853E-4</v>
      </c>
      <c r="AM4085" s="9">
        <v>4.4601735589276193E-4</v>
      </c>
      <c r="AN4085" s="9">
        <v>2.3250893415579492E-5</v>
      </c>
      <c r="AO4085" s="9">
        <v>1.0999566551733903E-4</v>
      </c>
      <c r="AP4085" s="8">
        <v>2.6800000000000001E-3</v>
      </c>
      <c r="AQ4085" s="8" t="s">
        <v>5612</v>
      </c>
      <c r="AR4085" s="37">
        <v>0.52600000000000002</v>
      </c>
      <c r="AS4085" s="37">
        <v>0.72400000000000009</v>
      </c>
      <c r="AT4085" s="37">
        <v>0.69900000000000007</v>
      </c>
      <c r="AU4085" s="9">
        <v>3.7600000000000003E-4</v>
      </c>
      <c r="AV4085" s="9">
        <v>1.031E-3</v>
      </c>
      <c r="AW4085" s="9">
        <v>9.8200000000000002E-4</v>
      </c>
      <c r="AX4085" s="9">
        <v>0</v>
      </c>
      <c r="AY4085" s="9">
        <v>3.0833333333333332E-6</v>
      </c>
      <c r="AZ4085" s="9">
        <v>7.9999999999999996E-6</v>
      </c>
    </row>
    <row r="4086" spans="1:52" x14ac:dyDescent="0.2">
      <c r="A4086" s="38" t="s">
        <v>45</v>
      </c>
      <c r="B4086" s="7">
        <v>2014</v>
      </c>
      <c r="C4086" s="3" t="s">
        <v>59</v>
      </c>
      <c r="D4086" t="s">
        <v>407</v>
      </c>
      <c r="E4086" t="s">
        <v>4595</v>
      </c>
      <c r="F4086">
        <v>10</v>
      </c>
      <c r="G4086">
        <v>5</v>
      </c>
      <c r="H4086">
        <v>5</v>
      </c>
      <c r="I4086">
        <v>5</v>
      </c>
      <c r="J4086">
        <v>5</v>
      </c>
      <c r="K4086">
        <v>5</v>
      </c>
      <c r="L4086">
        <v>12</v>
      </c>
      <c r="M4086">
        <v>25</v>
      </c>
      <c r="N4086">
        <v>28</v>
      </c>
      <c r="O4086">
        <v>53</v>
      </c>
      <c r="P4086">
        <v>153</v>
      </c>
      <c r="Q4086">
        <v>106</v>
      </c>
      <c r="R4086">
        <v>402121</v>
      </c>
      <c r="S4086">
        <v>837258</v>
      </c>
      <c r="T4086">
        <v>875743</v>
      </c>
      <c r="U4086">
        <v>839987</v>
      </c>
      <c r="V4086">
        <v>847371</v>
      </c>
      <c r="W4086">
        <v>909110</v>
      </c>
      <c r="X4086">
        <v>821557</v>
      </c>
      <c r="Y4086">
        <v>535098</v>
      </c>
      <c r="Z4086">
        <v>279985</v>
      </c>
      <c r="AA4086">
        <v>103135</v>
      </c>
      <c r="AB4086">
        <v>6451365</v>
      </c>
      <c r="AC4086">
        <v>918218</v>
      </c>
      <c r="AD4086" s="9">
        <v>2.4868136705121097E-5</v>
      </c>
      <c r="AE4086" s="9">
        <v>5.9718748581679722E-6</v>
      </c>
      <c r="AF4086" s="9">
        <v>5.7094375861411399E-6</v>
      </c>
      <c r="AG4086" s="9">
        <v>5.9524730739880498E-6</v>
      </c>
      <c r="AH4086" s="9">
        <v>5.9006031596549801E-6</v>
      </c>
      <c r="AI4086" s="9">
        <v>5.4998845024254489E-6</v>
      </c>
      <c r="AJ4086" s="9">
        <v>1.4606411971415251E-5</v>
      </c>
      <c r="AK4086" s="9">
        <v>4.6720413830737548E-5</v>
      </c>
      <c r="AL4086" s="9">
        <v>1.0000535742986231E-4</v>
      </c>
      <c r="AM4086" s="9">
        <v>5.1388956222426921E-4</v>
      </c>
      <c r="AN4086" s="9">
        <v>2.3715911283891083E-5</v>
      </c>
      <c r="AO4086" s="9">
        <v>1.1544099549344491E-4</v>
      </c>
      <c r="AP4086" s="8">
        <v>1.0499999999999999E-3</v>
      </c>
      <c r="AQ4086" s="8" t="s">
        <v>5612</v>
      </c>
      <c r="AR4086" s="37">
        <v>0.52700000000000002</v>
      </c>
      <c r="AS4086" s="37">
        <v>0.73299999999999998</v>
      </c>
      <c r="AT4086" s="37">
        <v>0.69900000000000007</v>
      </c>
      <c r="AU4086" s="9" t="s">
        <v>5612</v>
      </c>
      <c r="AV4086" s="9" t="s">
        <v>5612</v>
      </c>
      <c r="AW4086" s="9" t="s">
        <v>5612</v>
      </c>
      <c r="AX4086" s="9" t="s">
        <v>5612</v>
      </c>
      <c r="AY4086" s="9" t="s">
        <v>5612</v>
      </c>
      <c r="AZ4086" s="9" t="s">
        <v>5612</v>
      </c>
    </row>
    <row r="4087" spans="1:52" x14ac:dyDescent="0.2">
      <c r="A4087" s="38" t="s">
        <v>45</v>
      </c>
      <c r="B4087" s="7">
        <v>2014</v>
      </c>
      <c r="C4087" s="3" t="s">
        <v>60</v>
      </c>
      <c r="D4087" t="s">
        <v>407</v>
      </c>
      <c r="E4087" t="s">
        <v>4596</v>
      </c>
      <c r="F4087">
        <v>10</v>
      </c>
      <c r="G4087">
        <v>5</v>
      </c>
      <c r="H4087">
        <v>5</v>
      </c>
      <c r="I4087">
        <v>5</v>
      </c>
      <c r="J4087">
        <v>5</v>
      </c>
      <c r="K4087">
        <v>5</v>
      </c>
      <c r="L4087">
        <v>5</v>
      </c>
      <c r="M4087">
        <v>14</v>
      </c>
      <c r="N4087">
        <v>24</v>
      </c>
      <c r="O4087">
        <v>45</v>
      </c>
      <c r="P4087">
        <v>123</v>
      </c>
      <c r="Q4087">
        <v>83</v>
      </c>
      <c r="R4087">
        <v>402121</v>
      </c>
      <c r="S4087">
        <v>837258</v>
      </c>
      <c r="T4087">
        <v>875743</v>
      </c>
      <c r="U4087">
        <v>839987</v>
      </c>
      <c r="V4087">
        <v>847371</v>
      </c>
      <c r="W4087">
        <v>909110</v>
      </c>
      <c r="X4087">
        <v>821557</v>
      </c>
      <c r="Y4087">
        <v>535098</v>
      </c>
      <c r="Z4087">
        <v>279985</v>
      </c>
      <c r="AA4087">
        <v>103135</v>
      </c>
      <c r="AB4087">
        <v>6451365</v>
      </c>
      <c r="AC4087">
        <v>918218</v>
      </c>
      <c r="AD4087" s="9">
        <v>2.4868136705121097E-5</v>
      </c>
      <c r="AE4087" s="9">
        <v>5.9718748581679722E-6</v>
      </c>
      <c r="AF4087" s="9">
        <v>5.7094375861411399E-6</v>
      </c>
      <c r="AG4087" s="9">
        <v>5.9524730739880498E-6</v>
      </c>
      <c r="AH4087" s="9">
        <v>5.9006031596549801E-6</v>
      </c>
      <c r="AI4087" s="9">
        <v>5.4998845024254489E-6</v>
      </c>
      <c r="AJ4087" s="9">
        <v>6.0860049880896887E-6</v>
      </c>
      <c r="AK4087" s="9">
        <v>2.6163431745213027E-5</v>
      </c>
      <c r="AL4087" s="9">
        <v>8.5718877797024841E-5</v>
      </c>
      <c r="AM4087" s="9">
        <v>4.363213264168323E-4</v>
      </c>
      <c r="AN4087" s="9">
        <v>1.9065732600775184E-5</v>
      </c>
      <c r="AO4087" s="9">
        <v>9.0392477603357807E-5</v>
      </c>
      <c r="AP4087" s="8">
        <v>5.0000000000000001E-4</v>
      </c>
      <c r="AQ4087" s="8" t="s">
        <v>5612</v>
      </c>
      <c r="AR4087" s="37" t="s">
        <v>5612</v>
      </c>
      <c r="AS4087" s="37" t="s">
        <v>5612</v>
      </c>
      <c r="AT4087" s="37" t="s">
        <v>5612</v>
      </c>
      <c r="AU4087" s="9" t="s">
        <v>5612</v>
      </c>
      <c r="AV4087" s="9" t="s">
        <v>5612</v>
      </c>
      <c r="AW4087" s="9" t="s">
        <v>5612</v>
      </c>
      <c r="AX4087" s="9" t="s">
        <v>5612</v>
      </c>
      <c r="AY4087" s="9" t="s">
        <v>5612</v>
      </c>
      <c r="AZ4087" s="9" t="s">
        <v>5612</v>
      </c>
    </row>
    <row r="4088" spans="1:52" x14ac:dyDescent="0.2">
      <c r="A4088" s="38" t="s">
        <v>45</v>
      </c>
      <c r="B4088" s="7">
        <v>2014</v>
      </c>
      <c r="C4088" s="3" t="s">
        <v>61</v>
      </c>
      <c r="D4088" t="s">
        <v>407</v>
      </c>
      <c r="E4088" t="s">
        <v>4597</v>
      </c>
      <c r="F4088">
        <v>10</v>
      </c>
      <c r="G4088">
        <v>5</v>
      </c>
      <c r="H4088">
        <v>5</v>
      </c>
      <c r="I4088">
        <v>5</v>
      </c>
      <c r="J4088">
        <v>5</v>
      </c>
      <c r="K4088">
        <v>5</v>
      </c>
      <c r="L4088">
        <v>5</v>
      </c>
      <c r="M4088">
        <v>11</v>
      </c>
      <c r="N4088">
        <v>30</v>
      </c>
      <c r="O4088">
        <v>28</v>
      </c>
      <c r="P4088">
        <v>109</v>
      </c>
      <c r="Q4088">
        <v>69</v>
      </c>
      <c r="R4088">
        <v>402121</v>
      </c>
      <c r="S4088">
        <v>837258</v>
      </c>
      <c r="T4088">
        <v>875743</v>
      </c>
      <c r="U4088">
        <v>839987</v>
      </c>
      <c r="V4088">
        <v>847371</v>
      </c>
      <c r="W4088">
        <v>909110</v>
      </c>
      <c r="X4088">
        <v>821557</v>
      </c>
      <c r="Y4088">
        <v>535098</v>
      </c>
      <c r="Z4088">
        <v>279985</v>
      </c>
      <c r="AA4088">
        <v>103135</v>
      </c>
      <c r="AB4088">
        <v>6451365</v>
      </c>
      <c r="AC4088">
        <v>918218</v>
      </c>
      <c r="AD4088" s="9">
        <v>2.4868136705121097E-5</v>
      </c>
      <c r="AE4088" s="9">
        <v>5.9718748581679722E-6</v>
      </c>
      <c r="AF4088" s="9">
        <v>5.7094375861411399E-6</v>
      </c>
      <c r="AG4088" s="9">
        <v>5.9524730739880498E-6</v>
      </c>
      <c r="AH4088" s="9">
        <v>5.9006031596549801E-6</v>
      </c>
      <c r="AI4088" s="9">
        <v>5.4998845024254489E-6</v>
      </c>
      <c r="AJ4088" s="9">
        <v>6.0860049880896887E-6</v>
      </c>
      <c r="AK4088" s="9">
        <v>2.0556982085524521E-5</v>
      </c>
      <c r="AL4088" s="9">
        <v>1.0714859724628105E-4</v>
      </c>
      <c r="AM4088" s="9">
        <v>2.71488825326029E-4</v>
      </c>
      <c r="AN4088" s="9">
        <v>1.68956492153211E-5</v>
      </c>
      <c r="AO4088" s="9">
        <v>7.5145553670261304E-5</v>
      </c>
      <c r="AP4088" s="8">
        <v>3.5999999999999997E-4</v>
      </c>
      <c r="AQ4088" s="8" t="s">
        <v>5612</v>
      </c>
      <c r="AR4088" s="37" t="s">
        <v>5612</v>
      </c>
      <c r="AS4088" s="37" t="s">
        <v>5612</v>
      </c>
      <c r="AT4088" s="37" t="s">
        <v>5612</v>
      </c>
      <c r="AU4088" s="9" t="s">
        <v>5612</v>
      </c>
      <c r="AV4088" s="9" t="s">
        <v>5612</v>
      </c>
      <c r="AW4088" s="9" t="s">
        <v>5612</v>
      </c>
      <c r="AX4088" s="9" t="s">
        <v>5612</v>
      </c>
      <c r="AY4088" s="9" t="s">
        <v>5612</v>
      </c>
      <c r="AZ4088" s="9" t="s">
        <v>5612</v>
      </c>
    </row>
    <row r="4089" spans="1:52" x14ac:dyDescent="0.2">
      <c r="A4089" s="38" t="s">
        <v>45</v>
      </c>
      <c r="B4089" s="7">
        <v>2014</v>
      </c>
      <c r="C4089" s="3" t="s">
        <v>62</v>
      </c>
      <c r="D4089" t="s">
        <v>407</v>
      </c>
      <c r="E4089" t="s">
        <v>4598</v>
      </c>
      <c r="F4089">
        <v>10</v>
      </c>
      <c r="G4089">
        <v>5</v>
      </c>
      <c r="H4089">
        <v>5</v>
      </c>
      <c r="I4089">
        <v>5</v>
      </c>
      <c r="J4089">
        <v>5</v>
      </c>
      <c r="K4089">
        <v>5</v>
      </c>
      <c r="L4089">
        <v>10</v>
      </c>
      <c r="M4089">
        <v>14</v>
      </c>
      <c r="N4089">
        <v>32</v>
      </c>
      <c r="O4089">
        <v>33</v>
      </c>
      <c r="P4089">
        <v>124</v>
      </c>
      <c r="Q4089">
        <v>79</v>
      </c>
      <c r="R4089">
        <v>402121</v>
      </c>
      <c r="S4089">
        <v>837258</v>
      </c>
      <c r="T4089">
        <v>875743</v>
      </c>
      <c r="U4089">
        <v>839987</v>
      </c>
      <c r="V4089">
        <v>847371</v>
      </c>
      <c r="W4089">
        <v>909110</v>
      </c>
      <c r="X4089">
        <v>821557</v>
      </c>
      <c r="Y4089">
        <v>535098</v>
      </c>
      <c r="Z4089">
        <v>279985</v>
      </c>
      <c r="AA4089">
        <v>103135</v>
      </c>
      <c r="AB4089">
        <v>6451365</v>
      </c>
      <c r="AC4089">
        <v>918218</v>
      </c>
      <c r="AD4089" s="9">
        <v>2.4868136705121097E-5</v>
      </c>
      <c r="AE4089" s="9">
        <v>5.9718748581679722E-6</v>
      </c>
      <c r="AF4089" s="9">
        <v>5.7094375861411399E-6</v>
      </c>
      <c r="AG4089" s="9">
        <v>5.9524730739880498E-6</v>
      </c>
      <c r="AH4089" s="9">
        <v>5.9006031596549801E-6</v>
      </c>
      <c r="AI4089" s="9">
        <v>5.4998845024254489E-6</v>
      </c>
      <c r="AJ4089" s="9">
        <v>1.2172009976179377E-5</v>
      </c>
      <c r="AK4089" s="9">
        <v>2.6163431745213027E-5</v>
      </c>
      <c r="AL4089" s="9">
        <v>1.1429183706269979E-4</v>
      </c>
      <c r="AM4089" s="9">
        <v>3.1996897270567703E-4</v>
      </c>
      <c r="AN4089" s="9">
        <v>1.9220738556879048E-5</v>
      </c>
      <c r="AO4089" s="9">
        <v>8.6036213622473092E-5</v>
      </c>
      <c r="AP4089" s="8">
        <v>1.075E-3</v>
      </c>
      <c r="AQ4089" s="8" t="s">
        <v>5612</v>
      </c>
      <c r="AR4089" s="37">
        <v>2.5000000000000001E-2</v>
      </c>
      <c r="AS4089" s="37">
        <v>0.02</v>
      </c>
      <c r="AT4089" s="37">
        <v>0.1</v>
      </c>
      <c r="AU4089" s="9" t="s">
        <v>5612</v>
      </c>
      <c r="AV4089" s="9" t="s">
        <v>5612</v>
      </c>
      <c r="AW4089" s="9" t="s">
        <v>5612</v>
      </c>
      <c r="AX4089" s="9" t="s">
        <v>5612</v>
      </c>
      <c r="AY4089" s="9" t="s">
        <v>5612</v>
      </c>
      <c r="AZ4089" s="9" t="s">
        <v>5612</v>
      </c>
    </row>
    <row r="4090" spans="1:52" x14ac:dyDescent="0.2">
      <c r="A4090" s="38" t="s">
        <v>45</v>
      </c>
      <c r="B4090" s="7">
        <v>2014</v>
      </c>
      <c r="C4090" s="3" t="s">
        <v>63</v>
      </c>
      <c r="D4090" t="s">
        <v>407</v>
      </c>
      <c r="E4090" t="s">
        <v>4599</v>
      </c>
      <c r="F4090">
        <v>10</v>
      </c>
      <c r="G4090">
        <v>5</v>
      </c>
      <c r="H4090">
        <v>5</v>
      </c>
      <c r="I4090">
        <v>5</v>
      </c>
      <c r="J4090">
        <v>5</v>
      </c>
      <c r="K4090">
        <v>5</v>
      </c>
      <c r="L4090">
        <v>11</v>
      </c>
      <c r="M4090">
        <v>20</v>
      </c>
      <c r="N4090">
        <v>27</v>
      </c>
      <c r="O4090">
        <v>27</v>
      </c>
      <c r="P4090">
        <v>120</v>
      </c>
      <c r="Q4090">
        <v>74</v>
      </c>
      <c r="R4090">
        <v>402121</v>
      </c>
      <c r="S4090">
        <v>837258</v>
      </c>
      <c r="T4090">
        <v>875743</v>
      </c>
      <c r="U4090">
        <v>839987</v>
      </c>
      <c r="V4090">
        <v>847371</v>
      </c>
      <c r="W4090">
        <v>909110</v>
      </c>
      <c r="X4090">
        <v>821557</v>
      </c>
      <c r="Y4090">
        <v>535098</v>
      </c>
      <c r="Z4090">
        <v>279985</v>
      </c>
      <c r="AA4090">
        <v>103135</v>
      </c>
      <c r="AB4090">
        <v>6451365</v>
      </c>
      <c r="AC4090">
        <v>918218</v>
      </c>
      <c r="AD4090" s="9">
        <v>2.4868136705121097E-5</v>
      </c>
      <c r="AE4090" s="9">
        <v>5.9718748581679722E-6</v>
      </c>
      <c r="AF4090" s="9">
        <v>5.7094375861411399E-6</v>
      </c>
      <c r="AG4090" s="9">
        <v>5.9524730739880498E-6</v>
      </c>
      <c r="AH4090" s="9">
        <v>5.9006031596549801E-6</v>
      </c>
      <c r="AI4090" s="9">
        <v>5.4998845024254489E-6</v>
      </c>
      <c r="AJ4090" s="9">
        <v>1.3389210973797314E-5</v>
      </c>
      <c r="AK4090" s="9">
        <v>3.7376331064590038E-5</v>
      </c>
      <c r="AL4090" s="9">
        <v>9.6433737521652951E-5</v>
      </c>
      <c r="AM4090" s="9">
        <v>2.6179279585009937E-4</v>
      </c>
      <c r="AN4090" s="9">
        <v>1.8600714732463594E-5</v>
      </c>
      <c r="AO4090" s="9">
        <v>8.0590883646367205E-5</v>
      </c>
      <c r="AP4090" s="8">
        <v>1.7750000000000001E-3</v>
      </c>
      <c r="AQ4090" s="8" t="s">
        <v>5612</v>
      </c>
      <c r="AR4090" s="37">
        <v>9.5000000000000001E-2</v>
      </c>
      <c r="AS4090" s="37">
        <v>0.152</v>
      </c>
      <c r="AT4090" s="37">
        <v>0.17699999999999999</v>
      </c>
      <c r="AU4090" s="9" t="s">
        <v>5612</v>
      </c>
      <c r="AV4090" s="9" t="s">
        <v>5612</v>
      </c>
      <c r="AW4090" s="9" t="s">
        <v>5612</v>
      </c>
      <c r="AX4090" s="9" t="s">
        <v>5612</v>
      </c>
      <c r="AY4090" s="9" t="s">
        <v>5612</v>
      </c>
      <c r="AZ4090" s="9" t="s">
        <v>5612</v>
      </c>
    </row>
    <row r="4091" spans="1:52" x14ac:dyDescent="0.2">
      <c r="A4091" s="38" t="s">
        <v>45</v>
      </c>
      <c r="B4091" s="7">
        <v>2014</v>
      </c>
      <c r="C4091" s="3" t="s">
        <v>64</v>
      </c>
      <c r="D4091" t="s">
        <v>407</v>
      </c>
      <c r="E4091" t="s">
        <v>4600</v>
      </c>
      <c r="F4091">
        <v>10</v>
      </c>
      <c r="G4091">
        <v>5</v>
      </c>
      <c r="H4091">
        <v>5</v>
      </c>
      <c r="I4091">
        <v>5</v>
      </c>
      <c r="J4091">
        <v>5</v>
      </c>
      <c r="K4091">
        <v>5</v>
      </c>
      <c r="L4091">
        <v>15</v>
      </c>
      <c r="M4091">
        <v>21</v>
      </c>
      <c r="N4091">
        <v>20</v>
      </c>
      <c r="O4091">
        <v>50</v>
      </c>
      <c r="P4091">
        <v>141</v>
      </c>
      <c r="Q4091">
        <v>91</v>
      </c>
      <c r="R4091">
        <v>402121</v>
      </c>
      <c r="S4091">
        <v>837258</v>
      </c>
      <c r="T4091">
        <v>875743</v>
      </c>
      <c r="U4091">
        <v>839987</v>
      </c>
      <c r="V4091">
        <v>847371</v>
      </c>
      <c r="W4091">
        <v>909110</v>
      </c>
      <c r="X4091">
        <v>821557</v>
      </c>
      <c r="Y4091">
        <v>535098</v>
      </c>
      <c r="Z4091">
        <v>279985</v>
      </c>
      <c r="AA4091">
        <v>103135</v>
      </c>
      <c r="AB4091">
        <v>6451365</v>
      </c>
      <c r="AC4091">
        <v>918218</v>
      </c>
      <c r="AD4091" s="9">
        <v>2.4868136705121097E-5</v>
      </c>
      <c r="AE4091" s="9">
        <v>5.9718748581679722E-6</v>
      </c>
      <c r="AF4091" s="9">
        <v>5.7094375861411399E-6</v>
      </c>
      <c r="AG4091" s="9">
        <v>5.9524730739880498E-6</v>
      </c>
      <c r="AH4091" s="9">
        <v>5.9006031596549801E-6</v>
      </c>
      <c r="AI4091" s="9">
        <v>5.4998845024254489E-6</v>
      </c>
      <c r="AJ4091" s="9">
        <v>1.8258014964269065E-5</v>
      </c>
      <c r="AK4091" s="9">
        <v>3.924514761781954E-5</v>
      </c>
      <c r="AL4091" s="9">
        <v>7.1432398164187361E-5</v>
      </c>
      <c r="AM4091" s="9">
        <v>4.8480147379648033E-4</v>
      </c>
      <c r="AN4091" s="9">
        <v>2.1855839810644725E-5</v>
      </c>
      <c r="AO4091" s="9">
        <v>9.9105005565127237E-5</v>
      </c>
      <c r="AP4091" s="8">
        <v>5.7800000000000004E-3</v>
      </c>
      <c r="AQ4091" s="8" t="s">
        <v>5612</v>
      </c>
      <c r="AR4091" s="37">
        <v>0.29699999999999999</v>
      </c>
      <c r="AS4091" s="37">
        <v>0.44</v>
      </c>
      <c r="AT4091" s="37">
        <v>0.434</v>
      </c>
      <c r="AU4091" s="9">
        <v>0</v>
      </c>
      <c r="AV4091" s="9">
        <v>4.5999999999999993E-5</v>
      </c>
      <c r="AW4091" s="9">
        <v>1.5999999999999999E-5</v>
      </c>
      <c r="AX4091" s="9">
        <v>0</v>
      </c>
      <c r="AY4091" s="9">
        <v>2.3888888888888887E-6</v>
      </c>
      <c r="AZ4091" s="9">
        <v>3.7500000000000005E-6</v>
      </c>
    </row>
    <row r="4092" spans="1:52" x14ac:dyDescent="0.2">
      <c r="A4092" s="38" t="s">
        <v>45</v>
      </c>
      <c r="B4092" s="7">
        <v>2014</v>
      </c>
      <c r="C4092" s="3" t="s">
        <v>65</v>
      </c>
      <c r="D4092" t="s">
        <v>407</v>
      </c>
      <c r="E4092" t="s">
        <v>4601</v>
      </c>
      <c r="F4092">
        <v>10</v>
      </c>
      <c r="G4092">
        <v>5</v>
      </c>
      <c r="H4092">
        <v>5</v>
      </c>
      <c r="I4092">
        <v>5</v>
      </c>
      <c r="J4092">
        <v>5</v>
      </c>
      <c r="K4092">
        <v>5</v>
      </c>
      <c r="L4092">
        <v>11</v>
      </c>
      <c r="M4092">
        <v>24</v>
      </c>
      <c r="N4092">
        <v>37</v>
      </c>
      <c r="O4092">
        <v>57</v>
      </c>
      <c r="P4092">
        <v>164</v>
      </c>
      <c r="Q4092">
        <v>118</v>
      </c>
      <c r="R4092">
        <v>402121</v>
      </c>
      <c r="S4092">
        <v>837258</v>
      </c>
      <c r="T4092">
        <v>875743</v>
      </c>
      <c r="U4092">
        <v>839987</v>
      </c>
      <c r="V4092">
        <v>847371</v>
      </c>
      <c r="W4092">
        <v>909110</v>
      </c>
      <c r="X4092">
        <v>821557</v>
      </c>
      <c r="Y4092">
        <v>535098</v>
      </c>
      <c r="Z4092">
        <v>279985</v>
      </c>
      <c r="AA4092">
        <v>103135</v>
      </c>
      <c r="AB4092">
        <v>6451365</v>
      </c>
      <c r="AC4092">
        <v>918218</v>
      </c>
      <c r="AD4092" s="9">
        <v>2.4868136705121097E-5</v>
      </c>
      <c r="AE4092" s="9">
        <v>5.9718748581679722E-6</v>
      </c>
      <c r="AF4092" s="9">
        <v>5.7094375861411399E-6</v>
      </c>
      <c r="AG4092" s="9">
        <v>5.9524730739880498E-6</v>
      </c>
      <c r="AH4092" s="9">
        <v>5.9006031596549801E-6</v>
      </c>
      <c r="AI4092" s="9">
        <v>5.4998845024254489E-6</v>
      </c>
      <c r="AJ4092" s="9">
        <v>1.3389210973797314E-5</v>
      </c>
      <c r="AK4092" s="9">
        <v>4.4851597277508046E-5</v>
      </c>
      <c r="AL4092" s="9">
        <v>1.3214993660374662E-4</v>
      </c>
      <c r="AM4092" s="9">
        <v>5.5267368012798762E-4</v>
      </c>
      <c r="AN4092" s="9">
        <v>2.542097680103358E-5</v>
      </c>
      <c r="AO4092" s="9">
        <v>1.2850978743609906E-4</v>
      </c>
      <c r="AP4092" s="8">
        <v>9.474999999999999E-3</v>
      </c>
      <c r="AQ4092" s="8">
        <v>0.84799999999999998</v>
      </c>
      <c r="AR4092" s="37">
        <v>0.39600000000000002</v>
      </c>
      <c r="AS4092" s="37">
        <v>0.58200000000000007</v>
      </c>
      <c r="AT4092" s="37">
        <v>0.54799999999999993</v>
      </c>
      <c r="AU4092" s="9">
        <v>1.0000000000000001E-5</v>
      </c>
      <c r="AV4092" s="9">
        <v>1.37E-4</v>
      </c>
      <c r="AW4092" s="9">
        <v>2.6000000000000002E-5</v>
      </c>
      <c r="AX4092" s="9">
        <v>2.5000000000000002E-6</v>
      </c>
      <c r="AY4092" s="9">
        <v>3.2777777777777778E-6</v>
      </c>
      <c r="AZ4092" s="9">
        <v>2.5000000000000002E-6</v>
      </c>
    </row>
    <row r="4093" spans="1:52" x14ac:dyDescent="0.2">
      <c r="A4093" s="38" t="s">
        <v>45</v>
      </c>
      <c r="B4093" s="7">
        <v>2014</v>
      </c>
      <c r="C4093" s="3" t="s">
        <v>66</v>
      </c>
      <c r="D4093" t="s">
        <v>407</v>
      </c>
      <c r="E4093" t="s">
        <v>4602</v>
      </c>
      <c r="F4093">
        <v>10</v>
      </c>
      <c r="G4093">
        <v>5</v>
      </c>
      <c r="H4093">
        <v>5</v>
      </c>
      <c r="I4093">
        <v>5</v>
      </c>
      <c r="J4093">
        <v>5</v>
      </c>
      <c r="K4093">
        <v>10</v>
      </c>
      <c r="L4093">
        <v>21</v>
      </c>
      <c r="M4093">
        <v>22</v>
      </c>
      <c r="N4093">
        <v>62</v>
      </c>
      <c r="O4093">
        <v>79</v>
      </c>
      <c r="P4093">
        <v>224</v>
      </c>
      <c r="Q4093">
        <v>163</v>
      </c>
      <c r="R4093">
        <v>402121</v>
      </c>
      <c r="S4093">
        <v>837258</v>
      </c>
      <c r="T4093">
        <v>875743</v>
      </c>
      <c r="U4093">
        <v>839987</v>
      </c>
      <c r="V4093">
        <v>847371</v>
      </c>
      <c r="W4093">
        <v>909110</v>
      </c>
      <c r="X4093">
        <v>821557</v>
      </c>
      <c r="Y4093">
        <v>535098</v>
      </c>
      <c r="Z4093">
        <v>279985</v>
      </c>
      <c r="AA4093">
        <v>103135</v>
      </c>
      <c r="AB4093">
        <v>6451365</v>
      </c>
      <c r="AC4093">
        <v>918218</v>
      </c>
      <c r="AD4093" s="9">
        <v>2.4868136705121097E-5</v>
      </c>
      <c r="AE4093" s="9">
        <v>5.9718748581679722E-6</v>
      </c>
      <c r="AF4093" s="9">
        <v>5.7094375861411399E-6</v>
      </c>
      <c r="AG4093" s="9">
        <v>5.9524730739880498E-6</v>
      </c>
      <c r="AH4093" s="9">
        <v>5.9006031596549801E-6</v>
      </c>
      <c r="AI4093" s="9">
        <v>1.0999769004850898E-5</v>
      </c>
      <c r="AJ4093" s="9">
        <v>2.556122094997669E-5</v>
      </c>
      <c r="AK4093" s="9">
        <v>4.1113964171049042E-5</v>
      </c>
      <c r="AL4093" s="9">
        <v>2.2144043430898084E-4</v>
      </c>
      <c r="AM4093" s="9">
        <v>7.659863285984389E-4</v>
      </c>
      <c r="AN4093" s="9">
        <v>3.472133416726538E-5</v>
      </c>
      <c r="AO4093" s="9">
        <v>1.7751775722105208E-4</v>
      </c>
      <c r="AP4093" s="8">
        <v>3.4820000000000004E-2</v>
      </c>
      <c r="AQ4093" s="8" t="s">
        <v>5612</v>
      </c>
      <c r="AR4093" s="37">
        <v>0.43700000000000006</v>
      </c>
      <c r="AS4093" s="37">
        <v>0.61499999999999999</v>
      </c>
      <c r="AT4093" s="37">
        <v>0.59299999999999997</v>
      </c>
      <c r="AU4093" s="9">
        <v>1.7199999999999998E-4</v>
      </c>
      <c r="AV4093" s="9">
        <v>4.9899999999999996E-3</v>
      </c>
      <c r="AW4093" s="9">
        <v>1.4219999999999999E-3</v>
      </c>
      <c r="AX4093" s="9">
        <v>3.26E-5</v>
      </c>
      <c r="AY4093" s="9">
        <v>1.7515555555555552E-4</v>
      </c>
      <c r="AZ4093" s="9">
        <v>2.7920000000000001E-4</v>
      </c>
    </row>
    <row r="4094" spans="1:52" x14ac:dyDescent="0.2">
      <c r="A4094" s="38" t="s">
        <v>45</v>
      </c>
      <c r="B4094" s="7">
        <v>2015</v>
      </c>
      <c r="C4094" s="3" t="s">
        <v>55</v>
      </c>
      <c r="D4094" t="s">
        <v>408</v>
      </c>
      <c r="E4094" t="s">
        <v>4603</v>
      </c>
      <c r="F4094">
        <v>10</v>
      </c>
      <c r="G4094">
        <v>5</v>
      </c>
      <c r="H4094">
        <v>5</v>
      </c>
      <c r="I4094">
        <v>5</v>
      </c>
      <c r="J4094">
        <v>5</v>
      </c>
      <c r="K4094">
        <v>5</v>
      </c>
      <c r="L4094">
        <v>31</v>
      </c>
      <c r="M4094">
        <v>48</v>
      </c>
      <c r="N4094">
        <v>72</v>
      </c>
      <c r="O4094">
        <v>108</v>
      </c>
      <c r="P4094">
        <v>294</v>
      </c>
      <c r="Q4094">
        <v>228</v>
      </c>
      <c r="R4094">
        <v>400804</v>
      </c>
      <c r="S4094">
        <v>838270</v>
      </c>
      <c r="T4094">
        <v>880505</v>
      </c>
      <c r="U4094">
        <v>849018</v>
      </c>
      <c r="V4094">
        <v>843510</v>
      </c>
      <c r="W4094">
        <v>903220</v>
      </c>
      <c r="X4094">
        <v>833963</v>
      </c>
      <c r="Y4094">
        <v>559199</v>
      </c>
      <c r="Z4094">
        <v>284658</v>
      </c>
      <c r="AA4094">
        <v>106468</v>
      </c>
      <c r="AB4094">
        <v>6499615</v>
      </c>
      <c r="AC4094">
        <v>950325</v>
      </c>
      <c r="AD4094" s="9">
        <v>2.4949850799892216E-5</v>
      </c>
      <c r="AE4094" s="9">
        <v>5.9646653226287475E-6</v>
      </c>
      <c r="AF4094" s="9">
        <v>5.6785594630354172E-6</v>
      </c>
      <c r="AG4094" s="9">
        <v>5.889156649211206E-6</v>
      </c>
      <c r="AH4094" s="9">
        <v>5.9276120022287818E-6</v>
      </c>
      <c r="AI4094" s="9">
        <v>5.5357498726777533E-6</v>
      </c>
      <c r="AJ4094" s="9">
        <v>3.7171912902610786E-5</v>
      </c>
      <c r="AK4094" s="9">
        <v>8.5837063371000299E-5</v>
      </c>
      <c r="AL4094" s="9">
        <v>2.5293510106865082E-4</v>
      </c>
      <c r="AM4094" s="9">
        <v>1.014389300071383E-3</v>
      </c>
      <c r="AN4094" s="9">
        <v>4.5233448442715455E-5</v>
      </c>
      <c r="AO4094" s="9">
        <v>2.3991792281587878E-4</v>
      </c>
      <c r="AP4094" s="8">
        <v>4.3375000000000004E-2</v>
      </c>
      <c r="AQ4094" s="8" t="s">
        <v>5612</v>
      </c>
      <c r="AR4094" s="37">
        <v>0.45700000000000002</v>
      </c>
      <c r="AS4094" s="37">
        <v>0.63700000000000001</v>
      </c>
      <c r="AT4094" s="37">
        <v>0.61899999999999999</v>
      </c>
      <c r="AU4094" s="9">
        <v>2.8699999999999998E-4</v>
      </c>
      <c r="AV4094" s="9">
        <v>8.0579999999999992E-3</v>
      </c>
      <c r="AW4094" s="9">
        <v>2.4530000000000003E-3</v>
      </c>
      <c r="AX4094" s="9">
        <v>1.225E-5</v>
      </c>
      <c r="AY4094" s="9">
        <v>7.8000000000000012E-5</v>
      </c>
      <c r="AZ4094" s="9">
        <v>1.3075000000000001E-4</v>
      </c>
    </row>
    <row r="4095" spans="1:52" x14ac:dyDescent="0.2">
      <c r="A4095" s="38" t="s">
        <v>45</v>
      </c>
      <c r="B4095" s="7">
        <v>2015</v>
      </c>
      <c r="C4095" s="3" t="s">
        <v>56</v>
      </c>
      <c r="D4095" t="s">
        <v>408</v>
      </c>
      <c r="E4095" t="s">
        <v>4604</v>
      </c>
      <c r="F4095">
        <v>10</v>
      </c>
      <c r="G4095">
        <v>5</v>
      </c>
      <c r="H4095">
        <v>5</v>
      </c>
      <c r="I4095">
        <v>5</v>
      </c>
      <c r="J4095">
        <v>5</v>
      </c>
      <c r="K4095">
        <v>11</v>
      </c>
      <c r="L4095">
        <v>15</v>
      </c>
      <c r="M4095">
        <v>24</v>
      </c>
      <c r="N4095">
        <v>61</v>
      </c>
      <c r="O4095">
        <v>87</v>
      </c>
      <c r="P4095">
        <v>228</v>
      </c>
      <c r="Q4095">
        <v>172</v>
      </c>
      <c r="R4095">
        <v>400804</v>
      </c>
      <c r="S4095">
        <v>838270</v>
      </c>
      <c r="T4095">
        <v>880505</v>
      </c>
      <c r="U4095">
        <v>849018</v>
      </c>
      <c r="V4095">
        <v>843510</v>
      </c>
      <c r="W4095">
        <v>903220</v>
      </c>
      <c r="X4095">
        <v>833963</v>
      </c>
      <c r="Y4095">
        <v>559199</v>
      </c>
      <c r="Z4095">
        <v>284658</v>
      </c>
      <c r="AA4095">
        <v>106468</v>
      </c>
      <c r="AB4095">
        <v>6499615</v>
      </c>
      <c r="AC4095">
        <v>950325</v>
      </c>
      <c r="AD4095" s="9">
        <v>2.4949850799892216E-5</v>
      </c>
      <c r="AE4095" s="9">
        <v>5.9646653226287475E-6</v>
      </c>
      <c r="AF4095" s="9">
        <v>5.6785594630354172E-6</v>
      </c>
      <c r="AG4095" s="9">
        <v>5.889156649211206E-6</v>
      </c>
      <c r="AH4095" s="9">
        <v>5.9276120022287818E-6</v>
      </c>
      <c r="AI4095" s="9">
        <v>1.2178649719891057E-5</v>
      </c>
      <c r="AJ4095" s="9">
        <v>1.7986409469005218E-5</v>
      </c>
      <c r="AK4095" s="9">
        <v>4.291853168550015E-5</v>
      </c>
      <c r="AL4095" s="9">
        <v>2.142922384053847E-4</v>
      </c>
      <c r="AM4095" s="9">
        <v>8.1714693616861402E-4</v>
      </c>
      <c r="AN4095" s="9">
        <v>3.5079000833126273E-5</v>
      </c>
      <c r="AO4095" s="9">
        <v>1.8099071370320679E-4</v>
      </c>
      <c r="AP4095" s="8">
        <v>2.0075000000000003E-2</v>
      </c>
      <c r="AQ4095" s="8" t="s">
        <v>5612</v>
      </c>
      <c r="AR4095" s="37">
        <v>0.47399999999999998</v>
      </c>
      <c r="AS4095" s="37">
        <v>0.65700000000000003</v>
      </c>
      <c r="AT4095" s="37">
        <v>0.65</v>
      </c>
      <c r="AU4095" s="9">
        <v>2.8699999999999998E-4</v>
      </c>
      <c r="AV4095" s="9">
        <v>8.9730000000000001E-3</v>
      </c>
      <c r="AW4095" s="9">
        <v>2.7299999999999998E-3</v>
      </c>
      <c r="AX4095" s="9">
        <v>0</v>
      </c>
      <c r="AY4095" s="9">
        <v>4.0805555555555579E-5</v>
      </c>
      <c r="AZ4095" s="9">
        <v>6.9250000000000003E-5</v>
      </c>
    </row>
    <row r="4096" spans="1:52" x14ac:dyDescent="0.2">
      <c r="A4096" s="38" t="s">
        <v>45</v>
      </c>
      <c r="B4096" s="7">
        <v>2015</v>
      </c>
      <c r="C4096" s="3" t="s">
        <v>57</v>
      </c>
      <c r="D4096" t="s">
        <v>408</v>
      </c>
      <c r="E4096" t="s">
        <v>4605</v>
      </c>
      <c r="F4096">
        <v>10</v>
      </c>
      <c r="G4096">
        <v>5</v>
      </c>
      <c r="H4096">
        <v>5</v>
      </c>
      <c r="I4096">
        <v>5</v>
      </c>
      <c r="J4096">
        <v>5</v>
      </c>
      <c r="K4096">
        <v>11</v>
      </c>
      <c r="L4096">
        <v>22</v>
      </c>
      <c r="M4096">
        <v>21</v>
      </c>
      <c r="N4096">
        <v>49</v>
      </c>
      <c r="O4096">
        <v>64</v>
      </c>
      <c r="P4096">
        <v>197</v>
      </c>
      <c r="Q4096">
        <v>134</v>
      </c>
      <c r="R4096">
        <v>400804</v>
      </c>
      <c r="S4096">
        <v>838270</v>
      </c>
      <c r="T4096">
        <v>880505</v>
      </c>
      <c r="U4096">
        <v>849018</v>
      </c>
      <c r="V4096">
        <v>843510</v>
      </c>
      <c r="W4096">
        <v>903220</v>
      </c>
      <c r="X4096">
        <v>833963</v>
      </c>
      <c r="Y4096">
        <v>559199</v>
      </c>
      <c r="Z4096">
        <v>284658</v>
      </c>
      <c r="AA4096">
        <v>106468</v>
      </c>
      <c r="AB4096">
        <v>6499615</v>
      </c>
      <c r="AC4096">
        <v>950325</v>
      </c>
      <c r="AD4096" s="9">
        <v>2.4949850799892216E-5</v>
      </c>
      <c r="AE4096" s="9">
        <v>5.9646653226287475E-6</v>
      </c>
      <c r="AF4096" s="9">
        <v>5.6785594630354172E-6</v>
      </c>
      <c r="AG4096" s="9">
        <v>5.889156649211206E-6</v>
      </c>
      <c r="AH4096" s="9">
        <v>5.9276120022287818E-6</v>
      </c>
      <c r="AI4096" s="9">
        <v>1.2178649719891057E-5</v>
      </c>
      <c r="AJ4096" s="9">
        <v>2.6380067221207657E-5</v>
      </c>
      <c r="AK4096" s="9">
        <v>3.7553715224812634E-5</v>
      </c>
      <c r="AL4096" s="9">
        <v>1.7213638822727623E-4</v>
      </c>
      <c r="AM4096" s="9">
        <v>6.0111958522748616E-4</v>
      </c>
      <c r="AN4096" s="9">
        <v>3.0309487561955592E-5</v>
      </c>
      <c r="AO4096" s="9">
        <v>1.4100439323389366E-4</v>
      </c>
      <c r="AP4096" s="8">
        <v>9.2750000000000003E-3</v>
      </c>
      <c r="AQ4096" s="8" t="s">
        <v>5612</v>
      </c>
      <c r="AR4096" s="37">
        <v>0.48100000000000004</v>
      </c>
      <c r="AS4096" s="37">
        <v>0.66</v>
      </c>
      <c r="AT4096" s="37">
        <v>0.65500000000000003</v>
      </c>
      <c r="AU4096" s="9">
        <v>2.9700000000000001E-4</v>
      </c>
      <c r="AV4096" s="9">
        <v>9.2479999999999993E-3</v>
      </c>
      <c r="AW4096" s="9">
        <v>2.8400000000000001E-3</v>
      </c>
      <c r="AX4096" s="9">
        <v>2.0000000000000003E-6</v>
      </c>
      <c r="AY4096" s="9">
        <v>1.2622222222222224E-5</v>
      </c>
      <c r="AZ4096" s="9">
        <v>2.2000000000000003E-5</v>
      </c>
    </row>
    <row r="4097" spans="1:52" x14ac:dyDescent="0.2">
      <c r="A4097" s="38" t="s">
        <v>45</v>
      </c>
      <c r="B4097" s="7">
        <v>2015</v>
      </c>
      <c r="C4097" s="3" t="s">
        <v>58</v>
      </c>
      <c r="D4097" t="s">
        <v>408</v>
      </c>
      <c r="E4097" t="s">
        <v>4606</v>
      </c>
      <c r="F4097">
        <v>10</v>
      </c>
      <c r="G4097">
        <v>5</v>
      </c>
      <c r="H4097">
        <v>5</v>
      </c>
      <c r="I4097">
        <v>5</v>
      </c>
      <c r="J4097">
        <v>5</v>
      </c>
      <c r="K4097">
        <v>5</v>
      </c>
      <c r="L4097">
        <v>5</v>
      </c>
      <c r="M4097">
        <v>19</v>
      </c>
      <c r="N4097">
        <v>50</v>
      </c>
      <c r="O4097">
        <v>44</v>
      </c>
      <c r="P4097">
        <v>153</v>
      </c>
      <c r="Q4097">
        <v>113</v>
      </c>
      <c r="R4097">
        <v>400804</v>
      </c>
      <c r="S4097">
        <v>838270</v>
      </c>
      <c r="T4097">
        <v>880505</v>
      </c>
      <c r="U4097">
        <v>849018</v>
      </c>
      <c r="V4097">
        <v>843510</v>
      </c>
      <c r="W4097">
        <v>903220</v>
      </c>
      <c r="X4097">
        <v>833963</v>
      </c>
      <c r="Y4097">
        <v>559199</v>
      </c>
      <c r="Z4097">
        <v>284658</v>
      </c>
      <c r="AA4097">
        <v>106468</v>
      </c>
      <c r="AB4097">
        <v>6499615</v>
      </c>
      <c r="AC4097">
        <v>950325</v>
      </c>
      <c r="AD4097" s="9">
        <v>2.4949850799892216E-5</v>
      </c>
      <c r="AE4097" s="9">
        <v>5.9646653226287475E-6</v>
      </c>
      <c r="AF4097" s="9">
        <v>5.6785594630354172E-6</v>
      </c>
      <c r="AG4097" s="9">
        <v>5.889156649211206E-6</v>
      </c>
      <c r="AH4097" s="9">
        <v>5.9276120022287818E-6</v>
      </c>
      <c r="AI4097" s="9">
        <v>5.5357498726777533E-6</v>
      </c>
      <c r="AJ4097" s="9">
        <v>5.9954698230017397E-6</v>
      </c>
      <c r="AK4097" s="9">
        <v>3.397717091768762E-5</v>
      </c>
      <c r="AL4097" s="9">
        <v>1.7564937574211862E-4</v>
      </c>
      <c r="AM4097" s="9">
        <v>4.1326971484389677E-4</v>
      </c>
      <c r="AN4097" s="9">
        <v>2.3539855822229469E-5</v>
      </c>
      <c r="AO4097" s="9">
        <v>1.1890668981664168E-4</v>
      </c>
      <c r="AP4097" s="8">
        <v>3.2399999999999998E-3</v>
      </c>
      <c r="AQ4097" s="8" t="s">
        <v>5612</v>
      </c>
      <c r="AR4097" s="37">
        <v>0.48299999999999998</v>
      </c>
      <c r="AS4097" s="37">
        <v>0.66700000000000004</v>
      </c>
      <c r="AT4097" s="37">
        <v>0.65900000000000003</v>
      </c>
      <c r="AU4097" s="9">
        <v>3.1600000000000004E-4</v>
      </c>
      <c r="AV4097" s="9">
        <v>9.4310000000000001E-3</v>
      </c>
      <c r="AW4097" s="9">
        <v>2.9020000000000001E-3</v>
      </c>
      <c r="AX4097" s="9">
        <v>5.0000000000000004E-6</v>
      </c>
      <c r="AY4097" s="9">
        <v>9.2222222222222224E-6</v>
      </c>
      <c r="AZ4097" s="9">
        <v>1.5500000000000001E-5</v>
      </c>
    </row>
    <row r="4098" spans="1:52" x14ac:dyDescent="0.2">
      <c r="A4098" s="38" t="s">
        <v>45</v>
      </c>
      <c r="B4098" s="7">
        <v>2015</v>
      </c>
      <c r="C4098" s="3" t="s">
        <v>59</v>
      </c>
      <c r="D4098" t="s">
        <v>408</v>
      </c>
      <c r="E4098" t="s">
        <v>4607</v>
      </c>
      <c r="F4098">
        <v>10</v>
      </c>
      <c r="G4098">
        <v>5</v>
      </c>
      <c r="H4098">
        <v>5</v>
      </c>
      <c r="I4098">
        <v>5</v>
      </c>
      <c r="J4098">
        <v>5</v>
      </c>
      <c r="K4098">
        <v>5</v>
      </c>
      <c r="L4098">
        <v>5</v>
      </c>
      <c r="M4098">
        <v>24</v>
      </c>
      <c r="N4098">
        <v>23</v>
      </c>
      <c r="O4098">
        <v>52</v>
      </c>
      <c r="P4098">
        <v>139</v>
      </c>
      <c r="Q4098">
        <v>99</v>
      </c>
      <c r="R4098">
        <v>400804</v>
      </c>
      <c r="S4098">
        <v>838270</v>
      </c>
      <c r="T4098">
        <v>880505</v>
      </c>
      <c r="U4098">
        <v>849018</v>
      </c>
      <c r="V4098">
        <v>843510</v>
      </c>
      <c r="W4098">
        <v>903220</v>
      </c>
      <c r="X4098">
        <v>833963</v>
      </c>
      <c r="Y4098">
        <v>559199</v>
      </c>
      <c r="Z4098">
        <v>284658</v>
      </c>
      <c r="AA4098">
        <v>106468</v>
      </c>
      <c r="AB4098">
        <v>6499615</v>
      </c>
      <c r="AC4098">
        <v>950325</v>
      </c>
      <c r="AD4098" s="9">
        <v>2.4949850799892216E-5</v>
      </c>
      <c r="AE4098" s="9">
        <v>5.9646653226287475E-6</v>
      </c>
      <c r="AF4098" s="9">
        <v>5.6785594630354172E-6</v>
      </c>
      <c r="AG4098" s="9">
        <v>5.889156649211206E-6</v>
      </c>
      <c r="AH4098" s="9">
        <v>5.9276120022287818E-6</v>
      </c>
      <c r="AI4098" s="9">
        <v>5.5357498726777533E-6</v>
      </c>
      <c r="AJ4098" s="9">
        <v>5.9954698230017397E-6</v>
      </c>
      <c r="AK4098" s="9">
        <v>4.291853168550015E-5</v>
      </c>
      <c r="AL4098" s="9">
        <v>8.0798712841374559E-5</v>
      </c>
      <c r="AM4098" s="9">
        <v>4.8840966299733258E-4</v>
      </c>
      <c r="AN4098" s="9">
        <v>2.1385882086862069E-5</v>
      </c>
      <c r="AO4098" s="9">
        <v>1.0417488753847369E-4</v>
      </c>
      <c r="AP4098" s="8">
        <v>5.7499999999999999E-3</v>
      </c>
      <c r="AQ4098" s="8" t="s">
        <v>5612</v>
      </c>
      <c r="AR4098" s="37">
        <v>0.48799999999999999</v>
      </c>
      <c r="AS4098" s="37">
        <v>0.67900000000000005</v>
      </c>
      <c r="AT4098" s="37">
        <v>0.65900000000000003</v>
      </c>
      <c r="AU4098" s="9" t="s">
        <v>5612</v>
      </c>
      <c r="AV4098" s="9" t="s">
        <v>5612</v>
      </c>
      <c r="AW4098" s="9" t="s">
        <v>5612</v>
      </c>
      <c r="AX4098" s="9" t="s">
        <v>5612</v>
      </c>
      <c r="AY4098" s="9" t="s">
        <v>5612</v>
      </c>
      <c r="AZ4098" s="9" t="s">
        <v>5612</v>
      </c>
    </row>
    <row r="4099" spans="1:52" x14ac:dyDescent="0.2">
      <c r="A4099" s="38" t="s">
        <v>45</v>
      </c>
      <c r="B4099" s="7">
        <v>2015</v>
      </c>
      <c r="C4099" s="3" t="s">
        <v>60</v>
      </c>
      <c r="D4099" t="s">
        <v>408</v>
      </c>
      <c r="E4099" t="s">
        <v>4608</v>
      </c>
      <c r="F4099">
        <v>10</v>
      </c>
      <c r="G4099">
        <v>5</v>
      </c>
      <c r="H4099">
        <v>5</v>
      </c>
      <c r="I4099">
        <v>5</v>
      </c>
      <c r="J4099">
        <v>5</v>
      </c>
      <c r="K4099">
        <v>5</v>
      </c>
      <c r="L4099">
        <v>5</v>
      </c>
      <c r="M4099">
        <v>26</v>
      </c>
      <c r="N4099">
        <v>32</v>
      </c>
      <c r="O4099">
        <v>34</v>
      </c>
      <c r="P4099">
        <v>132</v>
      </c>
      <c r="Q4099">
        <v>92</v>
      </c>
      <c r="R4099">
        <v>400804</v>
      </c>
      <c r="S4099">
        <v>838270</v>
      </c>
      <c r="T4099">
        <v>880505</v>
      </c>
      <c r="U4099">
        <v>849018</v>
      </c>
      <c r="V4099">
        <v>843510</v>
      </c>
      <c r="W4099">
        <v>903220</v>
      </c>
      <c r="X4099">
        <v>833963</v>
      </c>
      <c r="Y4099">
        <v>559199</v>
      </c>
      <c r="Z4099">
        <v>284658</v>
      </c>
      <c r="AA4099">
        <v>106468</v>
      </c>
      <c r="AB4099">
        <v>6499615</v>
      </c>
      <c r="AC4099">
        <v>950325</v>
      </c>
      <c r="AD4099" s="9">
        <v>2.4949850799892216E-5</v>
      </c>
      <c r="AE4099" s="9">
        <v>5.9646653226287475E-6</v>
      </c>
      <c r="AF4099" s="9">
        <v>5.6785594630354172E-6</v>
      </c>
      <c r="AG4099" s="9">
        <v>5.889156649211206E-6</v>
      </c>
      <c r="AH4099" s="9">
        <v>5.9276120022287818E-6</v>
      </c>
      <c r="AI4099" s="9">
        <v>5.5357498726777533E-6</v>
      </c>
      <c r="AJ4099" s="9">
        <v>5.9954698230017397E-6</v>
      </c>
      <c r="AK4099" s="9">
        <v>4.6495075992625164E-5</v>
      </c>
      <c r="AL4099" s="9">
        <v>1.1241560047495592E-4</v>
      </c>
      <c r="AM4099" s="9">
        <v>3.1934477965210204E-4</v>
      </c>
      <c r="AN4099" s="9">
        <v>2.0308895219178368E-5</v>
      </c>
      <c r="AO4099" s="9">
        <v>9.6808986399389685E-5</v>
      </c>
      <c r="AP4099" s="8">
        <v>1.8E-3</v>
      </c>
      <c r="AQ4099" s="8" t="s">
        <v>5612</v>
      </c>
      <c r="AR4099" s="37" t="s">
        <v>5612</v>
      </c>
      <c r="AS4099" s="37" t="s">
        <v>5612</v>
      </c>
      <c r="AT4099" s="37" t="s">
        <v>5612</v>
      </c>
      <c r="AU4099" s="9" t="s">
        <v>5612</v>
      </c>
      <c r="AV4099" s="9" t="s">
        <v>5612</v>
      </c>
      <c r="AW4099" s="9" t="s">
        <v>5612</v>
      </c>
      <c r="AX4099" s="9" t="s">
        <v>5612</v>
      </c>
      <c r="AY4099" s="9" t="s">
        <v>5612</v>
      </c>
      <c r="AZ4099" s="9" t="s">
        <v>5612</v>
      </c>
    </row>
    <row r="4100" spans="1:52" x14ac:dyDescent="0.2">
      <c r="A4100" s="38" t="s">
        <v>45</v>
      </c>
      <c r="B4100" s="7">
        <v>2015</v>
      </c>
      <c r="C4100" s="3" t="s">
        <v>61</v>
      </c>
      <c r="D4100" t="s">
        <v>408</v>
      </c>
      <c r="E4100" t="s">
        <v>4609</v>
      </c>
      <c r="F4100">
        <v>10</v>
      </c>
      <c r="G4100">
        <v>5</v>
      </c>
      <c r="H4100">
        <v>5</v>
      </c>
      <c r="I4100">
        <v>5</v>
      </c>
      <c r="J4100">
        <v>5</v>
      </c>
      <c r="K4100">
        <v>5</v>
      </c>
      <c r="L4100">
        <v>5</v>
      </c>
      <c r="M4100">
        <v>24</v>
      </c>
      <c r="N4100">
        <v>22</v>
      </c>
      <c r="O4100">
        <v>41</v>
      </c>
      <c r="P4100">
        <v>127</v>
      </c>
      <c r="Q4100">
        <v>87</v>
      </c>
      <c r="R4100">
        <v>400804</v>
      </c>
      <c r="S4100">
        <v>838270</v>
      </c>
      <c r="T4100">
        <v>880505</v>
      </c>
      <c r="U4100">
        <v>849018</v>
      </c>
      <c r="V4100">
        <v>843510</v>
      </c>
      <c r="W4100">
        <v>903220</v>
      </c>
      <c r="X4100">
        <v>833963</v>
      </c>
      <c r="Y4100">
        <v>559199</v>
      </c>
      <c r="Z4100">
        <v>284658</v>
      </c>
      <c r="AA4100">
        <v>106468</v>
      </c>
      <c r="AB4100">
        <v>6499615</v>
      </c>
      <c r="AC4100">
        <v>950325</v>
      </c>
      <c r="AD4100" s="9">
        <v>2.4949850799892216E-5</v>
      </c>
      <c r="AE4100" s="9">
        <v>5.9646653226287475E-6</v>
      </c>
      <c r="AF4100" s="9">
        <v>5.6785594630354172E-6</v>
      </c>
      <c r="AG4100" s="9">
        <v>5.889156649211206E-6</v>
      </c>
      <c r="AH4100" s="9">
        <v>5.9276120022287818E-6</v>
      </c>
      <c r="AI4100" s="9">
        <v>5.5357498726777533E-6</v>
      </c>
      <c r="AJ4100" s="9">
        <v>5.9954698230017397E-6</v>
      </c>
      <c r="AK4100" s="9">
        <v>4.291853168550015E-5</v>
      </c>
      <c r="AL4100" s="9">
        <v>7.7285725326532183E-5</v>
      </c>
      <c r="AM4100" s="9">
        <v>3.8509223428635834E-4</v>
      </c>
      <c r="AN4100" s="9">
        <v>1.9539618885118579E-5</v>
      </c>
      <c r="AO4100" s="9">
        <v>9.1547628442901108E-5</v>
      </c>
      <c r="AP4100" s="8">
        <v>8.0000000000000004E-4</v>
      </c>
      <c r="AQ4100" s="8" t="s">
        <v>5612</v>
      </c>
      <c r="AR4100" s="37" t="s">
        <v>5612</v>
      </c>
      <c r="AS4100" s="37" t="s">
        <v>5612</v>
      </c>
      <c r="AT4100" s="37" t="s">
        <v>5612</v>
      </c>
      <c r="AU4100" s="9" t="s">
        <v>5612</v>
      </c>
      <c r="AV4100" s="9" t="s">
        <v>5612</v>
      </c>
      <c r="AW4100" s="9" t="s">
        <v>5612</v>
      </c>
      <c r="AX4100" s="9" t="s">
        <v>5612</v>
      </c>
      <c r="AY4100" s="9" t="s">
        <v>5612</v>
      </c>
      <c r="AZ4100" s="9" t="s">
        <v>5612</v>
      </c>
    </row>
    <row r="4101" spans="1:52" x14ac:dyDescent="0.2">
      <c r="A4101" s="38" t="s">
        <v>45</v>
      </c>
      <c r="B4101" s="7">
        <v>2015</v>
      </c>
      <c r="C4101" s="3" t="s">
        <v>62</v>
      </c>
      <c r="D4101" t="s">
        <v>408</v>
      </c>
      <c r="E4101" t="s">
        <v>4610</v>
      </c>
      <c r="F4101">
        <v>10</v>
      </c>
      <c r="G4101">
        <v>5</v>
      </c>
      <c r="H4101">
        <v>5</v>
      </c>
      <c r="I4101">
        <v>5</v>
      </c>
      <c r="J4101">
        <v>5</v>
      </c>
      <c r="K4101">
        <v>5</v>
      </c>
      <c r="L4101">
        <v>5</v>
      </c>
      <c r="M4101">
        <v>15</v>
      </c>
      <c r="N4101">
        <v>26</v>
      </c>
      <c r="O4101">
        <v>32</v>
      </c>
      <c r="P4101">
        <v>113</v>
      </c>
      <c r="Q4101">
        <v>73</v>
      </c>
      <c r="R4101">
        <v>400804</v>
      </c>
      <c r="S4101">
        <v>838270</v>
      </c>
      <c r="T4101">
        <v>880505</v>
      </c>
      <c r="U4101">
        <v>849018</v>
      </c>
      <c r="V4101">
        <v>843510</v>
      </c>
      <c r="W4101">
        <v>903220</v>
      </c>
      <c r="X4101">
        <v>833963</v>
      </c>
      <c r="Y4101">
        <v>559199</v>
      </c>
      <c r="Z4101">
        <v>284658</v>
      </c>
      <c r="AA4101">
        <v>106468</v>
      </c>
      <c r="AB4101">
        <v>6499615</v>
      </c>
      <c r="AC4101">
        <v>950325</v>
      </c>
      <c r="AD4101" s="9">
        <v>2.4949850799892216E-5</v>
      </c>
      <c r="AE4101" s="9">
        <v>5.9646653226287475E-6</v>
      </c>
      <c r="AF4101" s="9">
        <v>5.6785594630354172E-6</v>
      </c>
      <c r="AG4101" s="9">
        <v>5.889156649211206E-6</v>
      </c>
      <c r="AH4101" s="9">
        <v>5.9276120022287818E-6</v>
      </c>
      <c r="AI4101" s="9">
        <v>5.5357498726777533E-6</v>
      </c>
      <c r="AJ4101" s="9">
        <v>5.9954698230017397E-6</v>
      </c>
      <c r="AK4101" s="9">
        <v>2.6824082303437597E-5</v>
      </c>
      <c r="AL4101" s="9">
        <v>9.1337675385901675E-5</v>
      </c>
      <c r="AM4101" s="9">
        <v>3.0055979261374308E-4</v>
      </c>
      <c r="AN4101" s="9">
        <v>1.7385645149751178E-5</v>
      </c>
      <c r="AO4101" s="9">
        <v>7.6815826164733117E-5</v>
      </c>
      <c r="AP4101" s="8">
        <v>1.8749999999999999E-3</v>
      </c>
      <c r="AQ4101" s="8" t="s">
        <v>5612</v>
      </c>
      <c r="AR4101" s="37">
        <v>2.3E-2</v>
      </c>
      <c r="AS4101" s="37">
        <v>0</v>
      </c>
      <c r="AT4101" s="37">
        <v>9.6000000000000002E-2</v>
      </c>
      <c r="AU4101" s="9" t="s">
        <v>5612</v>
      </c>
      <c r="AV4101" s="9" t="s">
        <v>5612</v>
      </c>
      <c r="AW4101" s="9" t="s">
        <v>5612</v>
      </c>
      <c r="AX4101" s="9" t="s">
        <v>5612</v>
      </c>
      <c r="AY4101" s="9" t="s">
        <v>5612</v>
      </c>
      <c r="AZ4101" s="9" t="s">
        <v>5612</v>
      </c>
    </row>
    <row r="4102" spans="1:52" x14ac:dyDescent="0.2">
      <c r="A4102" s="38" t="s">
        <v>45</v>
      </c>
      <c r="B4102" s="7">
        <v>2015</v>
      </c>
      <c r="C4102" s="3" t="s">
        <v>63</v>
      </c>
      <c r="D4102" t="s">
        <v>408</v>
      </c>
      <c r="E4102" t="s">
        <v>4611</v>
      </c>
      <c r="F4102">
        <v>10</v>
      </c>
      <c r="G4102">
        <v>5</v>
      </c>
      <c r="H4102">
        <v>5</v>
      </c>
      <c r="I4102">
        <v>5</v>
      </c>
      <c r="J4102">
        <v>5</v>
      </c>
      <c r="K4102">
        <v>5</v>
      </c>
      <c r="L4102">
        <v>12</v>
      </c>
      <c r="M4102">
        <v>20</v>
      </c>
      <c r="N4102">
        <v>37</v>
      </c>
      <c r="O4102">
        <v>44</v>
      </c>
      <c r="P4102">
        <v>148</v>
      </c>
      <c r="Q4102">
        <v>101</v>
      </c>
      <c r="R4102">
        <v>400804</v>
      </c>
      <c r="S4102">
        <v>838270</v>
      </c>
      <c r="T4102">
        <v>880505</v>
      </c>
      <c r="U4102">
        <v>849018</v>
      </c>
      <c r="V4102">
        <v>843510</v>
      </c>
      <c r="W4102">
        <v>903220</v>
      </c>
      <c r="X4102">
        <v>833963</v>
      </c>
      <c r="Y4102">
        <v>559199</v>
      </c>
      <c r="Z4102">
        <v>284658</v>
      </c>
      <c r="AA4102">
        <v>106468</v>
      </c>
      <c r="AB4102">
        <v>6499615</v>
      </c>
      <c r="AC4102">
        <v>950325</v>
      </c>
      <c r="AD4102" s="9">
        <v>2.4949850799892216E-5</v>
      </c>
      <c r="AE4102" s="9">
        <v>5.9646653226287475E-6</v>
      </c>
      <c r="AF4102" s="9">
        <v>5.6785594630354172E-6</v>
      </c>
      <c r="AG4102" s="9">
        <v>5.889156649211206E-6</v>
      </c>
      <c r="AH4102" s="9">
        <v>5.9276120022287818E-6</v>
      </c>
      <c r="AI4102" s="9">
        <v>5.5357498726777533E-6</v>
      </c>
      <c r="AJ4102" s="9">
        <v>1.4389127575204175E-5</v>
      </c>
      <c r="AK4102" s="9">
        <v>3.5765443071250127E-5</v>
      </c>
      <c r="AL4102" s="9">
        <v>1.2998053804916777E-4</v>
      </c>
      <c r="AM4102" s="9">
        <v>4.1326971484389677E-4</v>
      </c>
      <c r="AN4102" s="9">
        <v>2.2770579488169683E-5</v>
      </c>
      <c r="AO4102" s="9">
        <v>1.0627943072106911E-4</v>
      </c>
      <c r="AP4102" s="8">
        <v>5.3000000000000009E-3</v>
      </c>
      <c r="AQ4102" s="8" t="s">
        <v>5612</v>
      </c>
      <c r="AR4102" s="37">
        <v>9.0999999999999998E-2</v>
      </c>
      <c r="AS4102" s="37">
        <v>0.11199999999999999</v>
      </c>
      <c r="AT4102" s="37">
        <v>0.20199999999999999</v>
      </c>
      <c r="AU4102" s="9" t="s">
        <v>5612</v>
      </c>
      <c r="AV4102" s="9" t="s">
        <v>5612</v>
      </c>
      <c r="AW4102" s="9" t="s">
        <v>5612</v>
      </c>
      <c r="AX4102" s="9" t="s">
        <v>5612</v>
      </c>
      <c r="AY4102" s="9" t="s">
        <v>5612</v>
      </c>
      <c r="AZ4102" s="9" t="s">
        <v>5612</v>
      </c>
    </row>
    <row r="4103" spans="1:52" x14ac:dyDescent="0.2">
      <c r="A4103" s="38" t="s">
        <v>45</v>
      </c>
      <c r="B4103" s="7">
        <v>2015</v>
      </c>
      <c r="C4103" s="3" t="s">
        <v>64</v>
      </c>
      <c r="D4103" t="s">
        <v>408</v>
      </c>
      <c r="E4103" t="s">
        <v>4612</v>
      </c>
      <c r="F4103">
        <v>10</v>
      </c>
      <c r="G4103">
        <v>5</v>
      </c>
      <c r="H4103">
        <v>5</v>
      </c>
      <c r="I4103">
        <v>5</v>
      </c>
      <c r="J4103">
        <v>5</v>
      </c>
      <c r="K4103">
        <v>5</v>
      </c>
      <c r="L4103">
        <v>5</v>
      </c>
      <c r="M4103">
        <v>25</v>
      </c>
      <c r="N4103">
        <v>38</v>
      </c>
      <c r="O4103">
        <v>33</v>
      </c>
      <c r="P4103">
        <v>136</v>
      </c>
      <c r="Q4103">
        <v>96</v>
      </c>
      <c r="R4103">
        <v>400804</v>
      </c>
      <c r="S4103">
        <v>838270</v>
      </c>
      <c r="T4103">
        <v>880505</v>
      </c>
      <c r="U4103">
        <v>849018</v>
      </c>
      <c r="V4103">
        <v>843510</v>
      </c>
      <c r="W4103">
        <v>903220</v>
      </c>
      <c r="X4103">
        <v>833963</v>
      </c>
      <c r="Y4103">
        <v>559199</v>
      </c>
      <c r="Z4103">
        <v>284658</v>
      </c>
      <c r="AA4103">
        <v>106468</v>
      </c>
      <c r="AB4103">
        <v>6499615</v>
      </c>
      <c r="AC4103">
        <v>950325</v>
      </c>
      <c r="AD4103" s="9">
        <v>2.4949850799892216E-5</v>
      </c>
      <c r="AE4103" s="9">
        <v>5.9646653226287475E-6</v>
      </c>
      <c r="AF4103" s="9">
        <v>5.6785594630354172E-6</v>
      </c>
      <c r="AG4103" s="9">
        <v>5.889156649211206E-6</v>
      </c>
      <c r="AH4103" s="9">
        <v>5.9276120022287818E-6</v>
      </c>
      <c r="AI4103" s="9">
        <v>5.5357498726777533E-6</v>
      </c>
      <c r="AJ4103" s="9">
        <v>5.9954698230017397E-6</v>
      </c>
      <c r="AK4103" s="9">
        <v>4.4706803839062657E-5</v>
      </c>
      <c r="AL4103" s="9">
        <v>1.3349352556401014E-4</v>
      </c>
      <c r="AM4103" s="9">
        <v>3.0995228613292259E-4</v>
      </c>
      <c r="AN4103" s="9">
        <v>2.0924316286426196E-5</v>
      </c>
      <c r="AO4103" s="9">
        <v>1.0101807276458054E-4</v>
      </c>
      <c r="AP4103" s="8">
        <v>6.2749999999999993E-3</v>
      </c>
      <c r="AQ4103" s="8" t="s">
        <v>5612</v>
      </c>
      <c r="AR4103" s="37">
        <v>0.27300000000000002</v>
      </c>
      <c r="AS4103" s="37">
        <v>0.36399999999999999</v>
      </c>
      <c r="AT4103" s="37">
        <v>0.44500000000000001</v>
      </c>
      <c r="AU4103" s="9">
        <v>0</v>
      </c>
      <c r="AV4103" s="9">
        <v>4.4000000000000006E-5</v>
      </c>
      <c r="AW4103" s="9">
        <v>2.0000000000000002E-5</v>
      </c>
      <c r="AX4103" s="9">
        <v>0</v>
      </c>
      <c r="AY4103" s="9">
        <v>2.4444444444444442E-6</v>
      </c>
      <c r="AZ4103" s="9">
        <v>5.0000000000000004E-6</v>
      </c>
    </row>
    <row r="4104" spans="1:52" x14ac:dyDescent="0.2">
      <c r="A4104" s="38" t="s">
        <v>45</v>
      </c>
      <c r="B4104" s="7">
        <v>2015</v>
      </c>
      <c r="C4104" s="3" t="s">
        <v>65</v>
      </c>
      <c r="D4104" t="s">
        <v>408</v>
      </c>
      <c r="E4104" t="s">
        <v>4613</v>
      </c>
      <c r="F4104">
        <v>10</v>
      </c>
      <c r="G4104">
        <v>5</v>
      </c>
      <c r="H4104">
        <v>5</v>
      </c>
      <c r="I4104">
        <v>5</v>
      </c>
      <c r="J4104">
        <v>5</v>
      </c>
      <c r="K4104">
        <v>5</v>
      </c>
      <c r="L4104">
        <v>5</v>
      </c>
      <c r="M4104">
        <v>26</v>
      </c>
      <c r="N4104">
        <v>33</v>
      </c>
      <c r="O4104">
        <v>52</v>
      </c>
      <c r="P4104">
        <v>151</v>
      </c>
      <c r="Q4104">
        <v>111</v>
      </c>
      <c r="R4104">
        <v>400804</v>
      </c>
      <c r="S4104">
        <v>838270</v>
      </c>
      <c r="T4104">
        <v>880505</v>
      </c>
      <c r="U4104">
        <v>849018</v>
      </c>
      <c r="V4104">
        <v>843510</v>
      </c>
      <c r="W4104">
        <v>903220</v>
      </c>
      <c r="X4104">
        <v>833963</v>
      </c>
      <c r="Y4104">
        <v>559199</v>
      </c>
      <c r="Z4104">
        <v>284658</v>
      </c>
      <c r="AA4104">
        <v>106468</v>
      </c>
      <c r="AB4104">
        <v>6499615</v>
      </c>
      <c r="AC4104">
        <v>950325</v>
      </c>
      <c r="AD4104" s="9">
        <v>2.4949850799892216E-5</v>
      </c>
      <c r="AE4104" s="9">
        <v>5.9646653226287475E-6</v>
      </c>
      <c r="AF4104" s="9">
        <v>5.6785594630354172E-6</v>
      </c>
      <c r="AG4104" s="9">
        <v>5.889156649211206E-6</v>
      </c>
      <c r="AH4104" s="9">
        <v>5.9276120022287818E-6</v>
      </c>
      <c r="AI4104" s="9">
        <v>5.5357498726777533E-6</v>
      </c>
      <c r="AJ4104" s="9">
        <v>5.9954698230017397E-6</v>
      </c>
      <c r="AK4104" s="9">
        <v>4.6495075992625164E-5</v>
      </c>
      <c r="AL4104" s="9">
        <v>1.1592858798979828E-4</v>
      </c>
      <c r="AM4104" s="9">
        <v>4.8840966299733258E-4</v>
      </c>
      <c r="AN4104" s="9">
        <v>2.3232145288605556E-5</v>
      </c>
      <c r="AO4104" s="9">
        <v>1.1680214663404625E-4</v>
      </c>
      <c r="AP4104" s="8">
        <v>8.4399999999999996E-3</v>
      </c>
      <c r="AQ4104" s="8">
        <v>0.878</v>
      </c>
      <c r="AR4104" s="37">
        <v>0.37700000000000006</v>
      </c>
      <c r="AS4104" s="37">
        <v>0.51600000000000001</v>
      </c>
      <c r="AT4104" s="37">
        <v>0.57899999999999996</v>
      </c>
      <c r="AU4104" s="9">
        <v>0</v>
      </c>
      <c r="AV4104" s="9">
        <v>4.4000000000000006E-5</v>
      </c>
      <c r="AW4104" s="9">
        <v>3.0000000000000001E-5</v>
      </c>
      <c r="AX4104" s="9">
        <v>0</v>
      </c>
      <c r="AY4104" s="9">
        <v>8.8888888888888887E-7</v>
      </c>
      <c r="AZ4104" s="9">
        <v>2.5000000000000002E-6</v>
      </c>
    </row>
    <row r="4105" spans="1:52" x14ac:dyDescent="0.2">
      <c r="A4105" s="38" t="s">
        <v>45</v>
      </c>
      <c r="B4105" s="7">
        <v>2015</v>
      </c>
      <c r="C4105" s="3" t="s">
        <v>66</v>
      </c>
      <c r="D4105" t="s">
        <v>408</v>
      </c>
      <c r="E4105" t="s">
        <v>4614</v>
      </c>
      <c r="F4105">
        <v>10</v>
      </c>
      <c r="G4105">
        <v>5</v>
      </c>
      <c r="H4105">
        <v>5</v>
      </c>
      <c r="I4105">
        <v>5</v>
      </c>
      <c r="J4105">
        <v>5</v>
      </c>
      <c r="K4105">
        <v>10</v>
      </c>
      <c r="L4105">
        <v>5</v>
      </c>
      <c r="M4105">
        <v>36</v>
      </c>
      <c r="N4105">
        <v>42</v>
      </c>
      <c r="O4105">
        <v>54</v>
      </c>
      <c r="P4105">
        <v>177</v>
      </c>
      <c r="Q4105">
        <v>132</v>
      </c>
      <c r="R4105">
        <v>400804</v>
      </c>
      <c r="S4105">
        <v>838270</v>
      </c>
      <c r="T4105">
        <v>880505</v>
      </c>
      <c r="U4105">
        <v>849018</v>
      </c>
      <c r="V4105">
        <v>843510</v>
      </c>
      <c r="W4105">
        <v>903220</v>
      </c>
      <c r="X4105">
        <v>833963</v>
      </c>
      <c r="Y4105">
        <v>559199</v>
      </c>
      <c r="Z4105">
        <v>284658</v>
      </c>
      <c r="AA4105">
        <v>106468</v>
      </c>
      <c r="AB4105">
        <v>6499615</v>
      </c>
      <c r="AC4105">
        <v>950325</v>
      </c>
      <c r="AD4105" s="9">
        <v>2.4949850799892216E-5</v>
      </c>
      <c r="AE4105" s="9">
        <v>5.9646653226287475E-6</v>
      </c>
      <c r="AF4105" s="9">
        <v>5.6785594630354172E-6</v>
      </c>
      <c r="AG4105" s="9">
        <v>5.889156649211206E-6</v>
      </c>
      <c r="AH4105" s="9">
        <v>5.9276120022287818E-6</v>
      </c>
      <c r="AI4105" s="9">
        <v>1.1071499745355507E-5</v>
      </c>
      <c r="AJ4105" s="9">
        <v>5.9954698230017397E-6</v>
      </c>
      <c r="AK4105" s="9">
        <v>6.4377797528250225E-5</v>
      </c>
      <c r="AL4105" s="9">
        <v>1.4754547562337964E-4</v>
      </c>
      <c r="AM4105" s="9">
        <v>5.0719465003569149E-4</v>
      </c>
      <c r="AN4105" s="9">
        <v>2.7232382225716446E-5</v>
      </c>
      <c r="AO4105" s="9">
        <v>1.3889985005129823E-4</v>
      </c>
      <c r="AP4105" s="8">
        <v>8.0500000000000016E-3</v>
      </c>
      <c r="AQ4105" s="8" t="s">
        <v>5612</v>
      </c>
      <c r="AR4105" s="37">
        <v>0.40700000000000003</v>
      </c>
      <c r="AS4105" s="37">
        <v>0.55600000000000005</v>
      </c>
      <c r="AT4105" s="37">
        <v>0.622</v>
      </c>
      <c r="AU4105" s="9">
        <v>0</v>
      </c>
      <c r="AV4105" s="9">
        <v>8.9000000000000008E-5</v>
      </c>
      <c r="AW4105" s="9">
        <v>4.5000000000000003E-5</v>
      </c>
      <c r="AX4105" s="9">
        <v>0</v>
      </c>
      <c r="AY4105" s="9">
        <v>1.6222222222222225E-6</v>
      </c>
      <c r="AZ4105" s="9">
        <v>3.0000000000000005E-6</v>
      </c>
    </row>
    <row r="4106" spans="1:52" x14ac:dyDescent="0.2">
      <c r="A4106" s="38" t="s">
        <v>45</v>
      </c>
      <c r="B4106" s="7">
        <v>2016</v>
      </c>
      <c r="C4106" s="3" t="s">
        <v>55</v>
      </c>
      <c r="D4106" t="s">
        <v>409</v>
      </c>
      <c r="E4106" t="s">
        <v>4615</v>
      </c>
      <c r="F4106">
        <v>10</v>
      </c>
      <c r="G4106">
        <v>5</v>
      </c>
      <c r="H4106">
        <v>5</v>
      </c>
      <c r="I4106">
        <v>5</v>
      </c>
      <c r="J4106">
        <v>5</v>
      </c>
      <c r="K4106">
        <v>5</v>
      </c>
      <c r="L4106">
        <v>12</v>
      </c>
      <c r="M4106">
        <v>24</v>
      </c>
      <c r="N4106">
        <v>53</v>
      </c>
      <c r="O4106">
        <v>59</v>
      </c>
      <c r="P4106">
        <v>183</v>
      </c>
      <c r="Q4106">
        <v>136</v>
      </c>
      <c r="R4106">
        <v>402160</v>
      </c>
      <c r="S4106">
        <v>838361</v>
      </c>
      <c r="T4106">
        <v>880148</v>
      </c>
      <c r="U4106">
        <v>861200</v>
      </c>
      <c r="V4106">
        <v>840617</v>
      </c>
      <c r="W4106">
        <v>897798</v>
      </c>
      <c r="X4106">
        <v>843276</v>
      </c>
      <c r="Y4106">
        <v>584549</v>
      </c>
      <c r="Z4106">
        <v>292526</v>
      </c>
      <c r="AA4106">
        <v>107374</v>
      </c>
      <c r="AB4106">
        <v>6548009</v>
      </c>
      <c r="AC4106">
        <v>984449</v>
      </c>
      <c r="AD4106" s="9">
        <v>2.4865725084543466E-5</v>
      </c>
      <c r="AE4106" s="9">
        <v>5.9640178872824476E-6</v>
      </c>
      <c r="AF4106" s="9">
        <v>5.6808627639896926E-6</v>
      </c>
      <c r="AG4106" s="9">
        <v>5.8058522991175102E-6</v>
      </c>
      <c r="AH4106" s="9">
        <v>5.9480119959505938E-6</v>
      </c>
      <c r="AI4106" s="9">
        <v>5.5691814862586016E-6</v>
      </c>
      <c r="AJ4106" s="9">
        <v>1.4230216441592077E-5</v>
      </c>
      <c r="AK4106" s="9">
        <v>4.1057293742697358E-5</v>
      </c>
      <c r="AL4106" s="9">
        <v>1.8118047626535761E-4</v>
      </c>
      <c r="AM4106" s="9">
        <v>5.4948125244472592E-4</v>
      </c>
      <c r="AN4106" s="9">
        <v>2.7947426461997838E-5</v>
      </c>
      <c r="AO4106" s="9">
        <v>1.381483449117222E-4</v>
      </c>
      <c r="AP4106" s="8">
        <v>1.2975E-2</v>
      </c>
      <c r="AQ4106" s="8" t="s">
        <v>5612</v>
      </c>
      <c r="AR4106" s="37">
        <v>0.434</v>
      </c>
      <c r="AS4106" s="37">
        <v>0.59100000000000008</v>
      </c>
      <c r="AT4106" s="37">
        <v>0.67099999999999993</v>
      </c>
      <c r="AU4106" s="9">
        <v>9.0000000000000002E-6</v>
      </c>
      <c r="AV4106" s="9">
        <v>8.9000000000000008E-5</v>
      </c>
      <c r="AW4106" s="9">
        <v>5.5000000000000002E-5</v>
      </c>
      <c r="AX4106" s="9">
        <v>2.2500000000000001E-6</v>
      </c>
      <c r="AY4106" s="9">
        <v>1.9722222222222224E-6</v>
      </c>
      <c r="AZ4106" s="9">
        <v>2.5000000000000002E-6</v>
      </c>
    </row>
    <row r="4107" spans="1:52" x14ac:dyDescent="0.2">
      <c r="A4107" s="38" t="s">
        <v>45</v>
      </c>
      <c r="B4107" s="7">
        <v>2016</v>
      </c>
      <c r="C4107" s="3" t="s">
        <v>56</v>
      </c>
      <c r="D4107" t="s">
        <v>409</v>
      </c>
      <c r="E4107" t="s">
        <v>4616</v>
      </c>
      <c r="F4107">
        <v>10</v>
      </c>
      <c r="G4107">
        <v>5</v>
      </c>
      <c r="H4107">
        <v>5</v>
      </c>
      <c r="I4107">
        <v>5</v>
      </c>
      <c r="J4107">
        <v>5</v>
      </c>
      <c r="K4107">
        <v>11</v>
      </c>
      <c r="L4107">
        <v>11</v>
      </c>
      <c r="M4107">
        <v>22</v>
      </c>
      <c r="N4107">
        <v>43</v>
      </c>
      <c r="O4107">
        <v>50</v>
      </c>
      <c r="P4107">
        <v>167</v>
      </c>
      <c r="Q4107">
        <v>115</v>
      </c>
      <c r="R4107">
        <v>402160</v>
      </c>
      <c r="S4107">
        <v>838361</v>
      </c>
      <c r="T4107">
        <v>880148</v>
      </c>
      <c r="U4107">
        <v>861200</v>
      </c>
      <c r="V4107">
        <v>840617</v>
      </c>
      <c r="W4107">
        <v>897798</v>
      </c>
      <c r="X4107">
        <v>843276</v>
      </c>
      <c r="Y4107">
        <v>584549</v>
      </c>
      <c r="Z4107">
        <v>292526</v>
      </c>
      <c r="AA4107">
        <v>107374</v>
      </c>
      <c r="AB4107">
        <v>6548009</v>
      </c>
      <c r="AC4107">
        <v>984449</v>
      </c>
      <c r="AD4107" s="9">
        <v>2.4865725084543466E-5</v>
      </c>
      <c r="AE4107" s="9">
        <v>5.9640178872824476E-6</v>
      </c>
      <c r="AF4107" s="9">
        <v>5.6808627639896926E-6</v>
      </c>
      <c r="AG4107" s="9">
        <v>5.8058522991175102E-6</v>
      </c>
      <c r="AH4107" s="9">
        <v>5.9480119959505938E-6</v>
      </c>
      <c r="AI4107" s="9">
        <v>1.2252199269768923E-5</v>
      </c>
      <c r="AJ4107" s="9">
        <v>1.3044365071459404E-5</v>
      </c>
      <c r="AK4107" s="9">
        <v>3.7635852597472584E-5</v>
      </c>
      <c r="AL4107" s="9">
        <v>1.4699548074359201E-4</v>
      </c>
      <c r="AM4107" s="9">
        <v>4.6566207834298806E-4</v>
      </c>
      <c r="AN4107" s="9">
        <v>2.5503935623790377E-5</v>
      </c>
      <c r="AO4107" s="9">
        <v>1.1681661518270626E-4</v>
      </c>
      <c r="AP4107" s="8">
        <v>2.4175000000000002E-2</v>
      </c>
      <c r="AQ4107" s="8" t="s">
        <v>5612</v>
      </c>
      <c r="AR4107" s="37">
        <v>0.44900000000000001</v>
      </c>
      <c r="AS4107" s="37">
        <v>0.59799999999999998</v>
      </c>
      <c r="AT4107" s="37">
        <v>0.73099999999999998</v>
      </c>
      <c r="AU4107" s="9">
        <v>3.7999999999999995E-5</v>
      </c>
      <c r="AV4107" s="9">
        <v>1.9800000000000002E-4</v>
      </c>
      <c r="AW4107" s="9">
        <v>1.6000000000000001E-4</v>
      </c>
      <c r="AX4107" s="9">
        <v>6.7499999999999997E-6</v>
      </c>
      <c r="AY4107" s="9">
        <v>1.3833333333333335E-5</v>
      </c>
      <c r="AZ4107" s="9">
        <v>2.6250000000000001E-5</v>
      </c>
    </row>
    <row r="4108" spans="1:52" x14ac:dyDescent="0.2">
      <c r="A4108" s="38" t="s">
        <v>45</v>
      </c>
      <c r="B4108" s="7">
        <v>2016</v>
      </c>
      <c r="C4108" s="3" t="s">
        <v>57</v>
      </c>
      <c r="D4108" t="s">
        <v>409</v>
      </c>
      <c r="E4108" t="s">
        <v>4617</v>
      </c>
      <c r="F4108">
        <v>10</v>
      </c>
      <c r="G4108">
        <v>5</v>
      </c>
      <c r="H4108">
        <v>5</v>
      </c>
      <c r="I4108">
        <v>5</v>
      </c>
      <c r="J4108">
        <v>5</v>
      </c>
      <c r="K4108">
        <v>12</v>
      </c>
      <c r="L4108">
        <v>35</v>
      </c>
      <c r="M4108">
        <v>37</v>
      </c>
      <c r="N4108">
        <v>45</v>
      </c>
      <c r="O4108">
        <v>54</v>
      </c>
      <c r="P4108">
        <v>213</v>
      </c>
      <c r="Q4108">
        <v>136</v>
      </c>
      <c r="R4108">
        <v>402160</v>
      </c>
      <c r="S4108">
        <v>838361</v>
      </c>
      <c r="T4108">
        <v>880148</v>
      </c>
      <c r="U4108">
        <v>861200</v>
      </c>
      <c r="V4108">
        <v>840617</v>
      </c>
      <c r="W4108">
        <v>897798</v>
      </c>
      <c r="X4108">
        <v>843276</v>
      </c>
      <c r="Y4108">
        <v>584549</v>
      </c>
      <c r="Z4108">
        <v>292526</v>
      </c>
      <c r="AA4108">
        <v>107374</v>
      </c>
      <c r="AB4108">
        <v>6548009</v>
      </c>
      <c r="AC4108">
        <v>984449</v>
      </c>
      <c r="AD4108" s="9">
        <v>2.4865725084543466E-5</v>
      </c>
      <c r="AE4108" s="9">
        <v>5.9640178872824476E-6</v>
      </c>
      <c r="AF4108" s="9">
        <v>5.6808627639896926E-6</v>
      </c>
      <c r="AG4108" s="9">
        <v>5.8058522991175102E-6</v>
      </c>
      <c r="AH4108" s="9">
        <v>5.9480119959505938E-6</v>
      </c>
      <c r="AI4108" s="9">
        <v>1.3366035567020644E-5</v>
      </c>
      <c r="AJ4108" s="9">
        <v>4.1504797954643558E-5</v>
      </c>
      <c r="AK4108" s="9">
        <v>6.3296661186658428E-5</v>
      </c>
      <c r="AL4108" s="9">
        <v>1.5383247984794514E-4</v>
      </c>
      <c r="AM4108" s="9">
        <v>5.0291504461042705E-4</v>
      </c>
      <c r="AN4108" s="9">
        <v>3.2528971783636828E-5</v>
      </c>
      <c r="AO4108" s="9">
        <v>1.381483449117222E-4</v>
      </c>
      <c r="AP4108" s="8">
        <v>2.8920000000000001E-2</v>
      </c>
      <c r="AQ4108" s="8" t="s">
        <v>5612</v>
      </c>
      <c r="AR4108" s="37">
        <v>0.45700000000000002</v>
      </c>
      <c r="AS4108" s="37">
        <v>0.61099999999999999</v>
      </c>
      <c r="AT4108" s="37">
        <v>0.7390000000000001</v>
      </c>
      <c r="AU4108" s="9">
        <v>1.3099999999999999E-4</v>
      </c>
      <c r="AV4108" s="9">
        <v>6.8400000000000004E-4</v>
      </c>
      <c r="AW4108" s="9">
        <v>4.6500000000000003E-4</v>
      </c>
      <c r="AX4108" s="9">
        <v>1.88E-5</v>
      </c>
      <c r="AY4108" s="9">
        <v>3.3688888888888893E-5</v>
      </c>
      <c r="AZ4108" s="9">
        <v>6.0999999999999999E-5</v>
      </c>
    </row>
    <row r="4109" spans="1:52" x14ac:dyDescent="0.2">
      <c r="A4109" s="38" t="s">
        <v>45</v>
      </c>
      <c r="B4109" s="7">
        <v>2016</v>
      </c>
      <c r="C4109" s="3" t="s">
        <v>58</v>
      </c>
      <c r="D4109" t="s">
        <v>409</v>
      </c>
      <c r="E4109" t="s">
        <v>4618</v>
      </c>
      <c r="F4109">
        <v>10</v>
      </c>
      <c r="G4109">
        <v>5</v>
      </c>
      <c r="H4109">
        <v>5</v>
      </c>
      <c r="I4109">
        <v>5</v>
      </c>
      <c r="J4109">
        <v>5</v>
      </c>
      <c r="K4109">
        <v>14</v>
      </c>
      <c r="L4109">
        <v>24</v>
      </c>
      <c r="M4109">
        <v>28</v>
      </c>
      <c r="N4109">
        <v>43</v>
      </c>
      <c r="O4109">
        <v>40</v>
      </c>
      <c r="P4109">
        <v>179</v>
      </c>
      <c r="Q4109">
        <v>111</v>
      </c>
      <c r="R4109">
        <v>402160</v>
      </c>
      <c r="S4109">
        <v>838361</v>
      </c>
      <c r="T4109">
        <v>880148</v>
      </c>
      <c r="U4109">
        <v>861200</v>
      </c>
      <c r="V4109">
        <v>840617</v>
      </c>
      <c r="W4109">
        <v>897798</v>
      </c>
      <c r="X4109">
        <v>843276</v>
      </c>
      <c r="Y4109">
        <v>584549</v>
      </c>
      <c r="Z4109">
        <v>292526</v>
      </c>
      <c r="AA4109">
        <v>107374</v>
      </c>
      <c r="AB4109">
        <v>6548009</v>
      </c>
      <c r="AC4109">
        <v>984449</v>
      </c>
      <c r="AD4109" s="9">
        <v>2.4865725084543466E-5</v>
      </c>
      <c r="AE4109" s="9">
        <v>5.9640178872824476E-6</v>
      </c>
      <c r="AF4109" s="9">
        <v>5.6808627639896926E-6</v>
      </c>
      <c r="AG4109" s="9">
        <v>5.8058522991175102E-6</v>
      </c>
      <c r="AH4109" s="9">
        <v>5.9480119959505938E-6</v>
      </c>
      <c r="AI4109" s="9">
        <v>1.5593708161524085E-5</v>
      </c>
      <c r="AJ4109" s="9">
        <v>2.8460432883184155E-5</v>
      </c>
      <c r="AK4109" s="9">
        <v>4.790017603314692E-5</v>
      </c>
      <c r="AL4109" s="9">
        <v>1.4699548074359201E-4</v>
      </c>
      <c r="AM4109" s="9">
        <v>3.7252966267439043E-4</v>
      </c>
      <c r="AN4109" s="9">
        <v>2.7336553752445974E-5</v>
      </c>
      <c r="AO4109" s="9">
        <v>1.1275342856765562E-4</v>
      </c>
      <c r="AP4109" s="8">
        <v>2.3199999999999998E-2</v>
      </c>
      <c r="AQ4109" s="8" t="s">
        <v>5612</v>
      </c>
      <c r="AR4109" s="37">
        <v>0.46200000000000002</v>
      </c>
      <c r="AS4109" s="37">
        <v>0.61099999999999999</v>
      </c>
      <c r="AT4109" s="37">
        <v>0.7390000000000001</v>
      </c>
      <c r="AU4109" s="9">
        <v>1.6899999999999999E-4</v>
      </c>
      <c r="AV4109" s="9">
        <v>8.6400000000000008E-4</v>
      </c>
      <c r="AW4109" s="9">
        <v>6.4499999999999996E-4</v>
      </c>
      <c r="AX4109" s="9">
        <v>9.4999999999999988E-6</v>
      </c>
      <c r="AY4109" s="9">
        <v>2.1361111111111107E-5</v>
      </c>
      <c r="AZ4109" s="9">
        <v>4.5000000000000003E-5</v>
      </c>
    </row>
    <row r="4110" spans="1:52" x14ac:dyDescent="0.2">
      <c r="A4110" s="38" t="s">
        <v>45</v>
      </c>
      <c r="B4110" s="7">
        <v>2016</v>
      </c>
      <c r="C4110" s="3" t="s">
        <v>59</v>
      </c>
      <c r="D4110" t="s">
        <v>409</v>
      </c>
      <c r="E4110" t="s">
        <v>4619</v>
      </c>
      <c r="F4110">
        <v>10</v>
      </c>
      <c r="G4110">
        <v>5</v>
      </c>
      <c r="H4110">
        <v>5</v>
      </c>
      <c r="I4110">
        <v>5</v>
      </c>
      <c r="J4110">
        <v>5</v>
      </c>
      <c r="K4110">
        <v>5</v>
      </c>
      <c r="L4110">
        <v>14</v>
      </c>
      <c r="M4110">
        <v>28</v>
      </c>
      <c r="N4110">
        <v>25</v>
      </c>
      <c r="O4110">
        <v>38</v>
      </c>
      <c r="P4110">
        <v>140</v>
      </c>
      <c r="Q4110">
        <v>91</v>
      </c>
      <c r="R4110">
        <v>402160</v>
      </c>
      <c r="S4110">
        <v>838361</v>
      </c>
      <c r="T4110">
        <v>880148</v>
      </c>
      <c r="U4110">
        <v>861200</v>
      </c>
      <c r="V4110">
        <v>840617</v>
      </c>
      <c r="W4110">
        <v>897798</v>
      </c>
      <c r="X4110">
        <v>843276</v>
      </c>
      <c r="Y4110">
        <v>584549</v>
      </c>
      <c r="Z4110">
        <v>292526</v>
      </c>
      <c r="AA4110">
        <v>107374</v>
      </c>
      <c r="AB4110">
        <v>6548009</v>
      </c>
      <c r="AC4110">
        <v>984449</v>
      </c>
      <c r="AD4110" s="9">
        <v>2.4865725084543466E-5</v>
      </c>
      <c r="AE4110" s="9">
        <v>5.9640178872824476E-6</v>
      </c>
      <c r="AF4110" s="9">
        <v>5.6808627639896926E-6</v>
      </c>
      <c r="AG4110" s="9">
        <v>5.8058522991175102E-6</v>
      </c>
      <c r="AH4110" s="9">
        <v>5.9480119959505938E-6</v>
      </c>
      <c r="AI4110" s="9">
        <v>5.5691814862586016E-6</v>
      </c>
      <c r="AJ4110" s="9">
        <v>1.6601919181857421E-5</v>
      </c>
      <c r="AK4110" s="9">
        <v>4.790017603314692E-5</v>
      </c>
      <c r="AL4110" s="9">
        <v>8.5462488804413967E-5</v>
      </c>
      <c r="AM4110" s="9">
        <v>3.5390317954067093E-4</v>
      </c>
      <c r="AN4110" s="9">
        <v>2.1380544834315286E-5</v>
      </c>
      <c r="AO4110" s="9">
        <v>9.2437495492402353E-5</v>
      </c>
      <c r="AP4110" s="8">
        <v>1.635E-2</v>
      </c>
      <c r="AQ4110" s="8" t="s">
        <v>5612</v>
      </c>
      <c r="AR4110" s="37">
        <v>0.46299999999999997</v>
      </c>
      <c r="AS4110" s="37">
        <v>0.61099999999999999</v>
      </c>
      <c r="AT4110" s="37">
        <v>0.7390000000000001</v>
      </c>
      <c r="AU4110" s="9" t="s">
        <v>5612</v>
      </c>
      <c r="AV4110" s="9" t="s">
        <v>5612</v>
      </c>
      <c r="AW4110" s="9" t="s">
        <v>5612</v>
      </c>
      <c r="AX4110" s="9" t="s">
        <v>5612</v>
      </c>
      <c r="AY4110" s="9" t="s">
        <v>5612</v>
      </c>
      <c r="AZ4110" s="9" t="s">
        <v>5612</v>
      </c>
    </row>
    <row r="4111" spans="1:52" x14ac:dyDescent="0.2">
      <c r="A4111" s="38" t="s">
        <v>45</v>
      </c>
      <c r="B4111" s="7">
        <v>2016</v>
      </c>
      <c r="C4111" s="3" t="s">
        <v>60</v>
      </c>
      <c r="D4111" t="s">
        <v>409</v>
      </c>
      <c r="E4111" t="s">
        <v>4620</v>
      </c>
      <c r="F4111">
        <v>10</v>
      </c>
      <c r="G4111">
        <v>5</v>
      </c>
      <c r="H4111">
        <v>5</v>
      </c>
      <c r="I4111">
        <v>5</v>
      </c>
      <c r="J4111">
        <v>5</v>
      </c>
      <c r="K4111">
        <v>5</v>
      </c>
      <c r="L4111">
        <v>13</v>
      </c>
      <c r="M4111">
        <v>20</v>
      </c>
      <c r="N4111">
        <v>35</v>
      </c>
      <c r="O4111">
        <v>34</v>
      </c>
      <c r="P4111">
        <v>137</v>
      </c>
      <c r="Q4111">
        <v>89</v>
      </c>
      <c r="R4111">
        <v>402160</v>
      </c>
      <c r="S4111">
        <v>838361</v>
      </c>
      <c r="T4111">
        <v>880148</v>
      </c>
      <c r="U4111">
        <v>861200</v>
      </c>
      <c r="V4111">
        <v>840617</v>
      </c>
      <c r="W4111">
        <v>897798</v>
      </c>
      <c r="X4111">
        <v>843276</v>
      </c>
      <c r="Y4111">
        <v>584549</v>
      </c>
      <c r="Z4111">
        <v>292526</v>
      </c>
      <c r="AA4111">
        <v>107374</v>
      </c>
      <c r="AB4111">
        <v>6548009</v>
      </c>
      <c r="AC4111">
        <v>984449</v>
      </c>
      <c r="AD4111" s="9">
        <v>2.4865725084543466E-5</v>
      </c>
      <c r="AE4111" s="9">
        <v>5.9640178872824476E-6</v>
      </c>
      <c r="AF4111" s="9">
        <v>5.6808627639896926E-6</v>
      </c>
      <c r="AG4111" s="9">
        <v>5.8058522991175102E-6</v>
      </c>
      <c r="AH4111" s="9">
        <v>5.9480119959505938E-6</v>
      </c>
      <c r="AI4111" s="9">
        <v>5.5691814862586016E-6</v>
      </c>
      <c r="AJ4111" s="9">
        <v>1.5416067811724751E-5</v>
      </c>
      <c r="AK4111" s="9">
        <v>3.4214411452247803E-5</v>
      </c>
      <c r="AL4111" s="9">
        <v>1.1964748432617956E-4</v>
      </c>
      <c r="AM4111" s="9">
        <v>3.1665021327323189E-4</v>
      </c>
      <c r="AN4111" s="9">
        <v>2.0922390302151388E-5</v>
      </c>
      <c r="AO4111" s="9">
        <v>9.0405902184877016E-5</v>
      </c>
      <c r="AP4111" s="8">
        <v>1.2100000000000001E-2</v>
      </c>
      <c r="AQ4111" s="8" t="s">
        <v>5612</v>
      </c>
      <c r="AR4111" s="37" t="s">
        <v>5612</v>
      </c>
      <c r="AS4111" s="37" t="s">
        <v>5612</v>
      </c>
      <c r="AT4111" s="37" t="s">
        <v>5612</v>
      </c>
      <c r="AU4111" s="9" t="s">
        <v>5612</v>
      </c>
      <c r="AV4111" s="9" t="s">
        <v>5612</v>
      </c>
      <c r="AW4111" s="9" t="s">
        <v>5612</v>
      </c>
      <c r="AX4111" s="9" t="s">
        <v>5612</v>
      </c>
      <c r="AY4111" s="9" t="s">
        <v>5612</v>
      </c>
      <c r="AZ4111" s="9" t="s">
        <v>5612</v>
      </c>
    </row>
    <row r="4112" spans="1:52" x14ac:dyDescent="0.2">
      <c r="A4112" s="38" t="s">
        <v>45</v>
      </c>
      <c r="B4112" s="7">
        <v>2016</v>
      </c>
      <c r="C4112" s="3" t="s">
        <v>61</v>
      </c>
      <c r="D4112" t="s">
        <v>409</v>
      </c>
      <c r="E4112" t="s">
        <v>4621</v>
      </c>
      <c r="F4112">
        <v>10</v>
      </c>
      <c r="G4112">
        <v>5</v>
      </c>
      <c r="H4112">
        <v>5</v>
      </c>
      <c r="I4112">
        <v>5</v>
      </c>
      <c r="J4112">
        <v>5</v>
      </c>
      <c r="K4112">
        <v>5</v>
      </c>
      <c r="L4112">
        <v>18</v>
      </c>
      <c r="M4112">
        <v>15</v>
      </c>
      <c r="N4112">
        <v>26</v>
      </c>
      <c r="O4112">
        <v>37</v>
      </c>
      <c r="P4112">
        <v>131</v>
      </c>
      <c r="Q4112">
        <v>78</v>
      </c>
      <c r="R4112">
        <v>402160</v>
      </c>
      <c r="S4112">
        <v>838361</v>
      </c>
      <c r="T4112">
        <v>880148</v>
      </c>
      <c r="U4112">
        <v>861200</v>
      </c>
      <c r="V4112">
        <v>840617</v>
      </c>
      <c r="W4112">
        <v>897798</v>
      </c>
      <c r="X4112">
        <v>843276</v>
      </c>
      <c r="Y4112">
        <v>584549</v>
      </c>
      <c r="Z4112">
        <v>292526</v>
      </c>
      <c r="AA4112">
        <v>107374</v>
      </c>
      <c r="AB4112">
        <v>6548009</v>
      </c>
      <c r="AC4112">
        <v>984449</v>
      </c>
      <c r="AD4112" s="9">
        <v>2.4865725084543466E-5</v>
      </c>
      <c r="AE4112" s="9">
        <v>5.9640178872824476E-6</v>
      </c>
      <c r="AF4112" s="9">
        <v>5.6808627639896926E-6</v>
      </c>
      <c r="AG4112" s="9">
        <v>5.8058522991175102E-6</v>
      </c>
      <c r="AH4112" s="9">
        <v>5.9480119959505938E-6</v>
      </c>
      <c r="AI4112" s="9">
        <v>5.5691814862586016E-6</v>
      </c>
      <c r="AJ4112" s="9">
        <v>2.1345324662388116E-5</v>
      </c>
      <c r="AK4112" s="9">
        <v>2.5660808589185851E-5</v>
      </c>
      <c r="AL4112" s="9">
        <v>8.8880988356590529E-5</v>
      </c>
      <c r="AM4112" s="9">
        <v>3.4458993797381116E-4</v>
      </c>
      <c r="AN4112" s="9">
        <v>2.0006081237823588E-5</v>
      </c>
      <c r="AO4112" s="9">
        <v>7.9232138993487729E-5</v>
      </c>
      <c r="AP4112" s="8">
        <v>6.6750000000000004E-3</v>
      </c>
      <c r="AQ4112" s="8" t="s">
        <v>5612</v>
      </c>
      <c r="AR4112" s="37" t="s">
        <v>5612</v>
      </c>
      <c r="AS4112" s="37" t="s">
        <v>5612</v>
      </c>
      <c r="AT4112" s="37" t="s">
        <v>5612</v>
      </c>
      <c r="AU4112" s="9" t="s">
        <v>5612</v>
      </c>
      <c r="AV4112" s="9" t="s">
        <v>5612</v>
      </c>
      <c r="AW4112" s="9" t="s">
        <v>5612</v>
      </c>
      <c r="AX4112" s="9" t="s">
        <v>5612</v>
      </c>
      <c r="AY4112" s="9" t="s">
        <v>5612</v>
      </c>
      <c r="AZ4112" s="9" t="s">
        <v>5612</v>
      </c>
    </row>
    <row r="4113" spans="1:52" x14ac:dyDescent="0.2">
      <c r="A4113" s="38" t="s">
        <v>45</v>
      </c>
      <c r="B4113" s="7">
        <v>2016</v>
      </c>
      <c r="C4113" s="3" t="s">
        <v>62</v>
      </c>
      <c r="D4113" t="s">
        <v>409</v>
      </c>
      <c r="E4113" t="s">
        <v>4622</v>
      </c>
      <c r="F4113">
        <v>10</v>
      </c>
      <c r="G4113">
        <v>5</v>
      </c>
      <c r="H4113">
        <v>5</v>
      </c>
      <c r="I4113">
        <v>5</v>
      </c>
      <c r="J4113">
        <v>5</v>
      </c>
      <c r="K4113">
        <v>5</v>
      </c>
      <c r="L4113">
        <v>14</v>
      </c>
      <c r="M4113">
        <v>16</v>
      </c>
      <c r="N4113">
        <v>34</v>
      </c>
      <c r="O4113">
        <v>34</v>
      </c>
      <c r="P4113">
        <v>133</v>
      </c>
      <c r="Q4113">
        <v>84</v>
      </c>
      <c r="R4113">
        <v>402160</v>
      </c>
      <c r="S4113">
        <v>838361</v>
      </c>
      <c r="T4113">
        <v>880148</v>
      </c>
      <c r="U4113">
        <v>861200</v>
      </c>
      <c r="V4113">
        <v>840617</v>
      </c>
      <c r="W4113">
        <v>897798</v>
      </c>
      <c r="X4113">
        <v>843276</v>
      </c>
      <c r="Y4113">
        <v>584549</v>
      </c>
      <c r="Z4113">
        <v>292526</v>
      </c>
      <c r="AA4113">
        <v>107374</v>
      </c>
      <c r="AB4113">
        <v>6548009</v>
      </c>
      <c r="AC4113">
        <v>984449</v>
      </c>
      <c r="AD4113" s="9">
        <v>2.4865725084543466E-5</v>
      </c>
      <c r="AE4113" s="9">
        <v>5.9640178872824476E-6</v>
      </c>
      <c r="AF4113" s="9">
        <v>5.6808627639896926E-6</v>
      </c>
      <c r="AG4113" s="9">
        <v>5.8058522991175102E-6</v>
      </c>
      <c r="AH4113" s="9">
        <v>5.9480119959505938E-6</v>
      </c>
      <c r="AI4113" s="9">
        <v>5.5691814862586016E-6</v>
      </c>
      <c r="AJ4113" s="9">
        <v>1.6601919181857421E-5</v>
      </c>
      <c r="AK4113" s="9">
        <v>2.7371529161798241E-5</v>
      </c>
      <c r="AL4113" s="9">
        <v>1.16228984774003E-4</v>
      </c>
      <c r="AM4113" s="9">
        <v>3.1665021327323189E-4</v>
      </c>
      <c r="AN4113" s="9">
        <v>2.031151759259952E-5</v>
      </c>
      <c r="AO4113" s="9">
        <v>8.53269189160637E-5</v>
      </c>
      <c r="AP4113" s="8">
        <v>1.065E-2</v>
      </c>
      <c r="AQ4113" s="8" t="s">
        <v>5612</v>
      </c>
      <c r="AR4113" s="37">
        <v>2.4E-2</v>
      </c>
      <c r="AS4113" s="37">
        <v>0</v>
      </c>
      <c r="AT4113" s="37">
        <v>0</v>
      </c>
      <c r="AU4113" s="9" t="s">
        <v>5612</v>
      </c>
      <c r="AV4113" s="9" t="s">
        <v>5612</v>
      </c>
      <c r="AW4113" s="9" t="s">
        <v>5612</v>
      </c>
      <c r="AX4113" s="9" t="s">
        <v>5612</v>
      </c>
      <c r="AY4113" s="9" t="s">
        <v>5612</v>
      </c>
      <c r="AZ4113" s="9" t="s">
        <v>5612</v>
      </c>
    </row>
    <row r="4114" spans="1:52" x14ac:dyDescent="0.2">
      <c r="A4114" s="38" t="s">
        <v>45</v>
      </c>
      <c r="B4114" s="7">
        <v>2016</v>
      </c>
      <c r="C4114" s="3" t="s">
        <v>63</v>
      </c>
      <c r="D4114" t="s">
        <v>409</v>
      </c>
      <c r="E4114" t="s">
        <v>4623</v>
      </c>
      <c r="F4114">
        <v>10</v>
      </c>
      <c r="G4114">
        <v>5</v>
      </c>
      <c r="H4114">
        <v>5</v>
      </c>
      <c r="I4114">
        <v>5</v>
      </c>
      <c r="J4114">
        <v>5</v>
      </c>
      <c r="K4114">
        <v>5</v>
      </c>
      <c r="L4114">
        <v>14</v>
      </c>
      <c r="M4114">
        <v>22</v>
      </c>
      <c r="N4114">
        <v>21</v>
      </c>
      <c r="O4114">
        <v>37</v>
      </c>
      <c r="P4114">
        <v>129</v>
      </c>
      <c r="Q4114">
        <v>80</v>
      </c>
      <c r="R4114">
        <v>402160</v>
      </c>
      <c r="S4114">
        <v>838361</v>
      </c>
      <c r="T4114">
        <v>880148</v>
      </c>
      <c r="U4114">
        <v>861200</v>
      </c>
      <c r="V4114">
        <v>840617</v>
      </c>
      <c r="W4114">
        <v>897798</v>
      </c>
      <c r="X4114">
        <v>843276</v>
      </c>
      <c r="Y4114">
        <v>584549</v>
      </c>
      <c r="Z4114">
        <v>292526</v>
      </c>
      <c r="AA4114">
        <v>107374</v>
      </c>
      <c r="AB4114">
        <v>6548009</v>
      </c>
      <c r="AC4114">
        <v>984449</v>
      </c>
      <c r="AD4114" s="9">
        <v>2.4865725084543466E-5</v>
      </c>
      <c r="AE4114" s="9">
        <v>5.9640178872824476E-6</v>
      </c>
      <c r="AF4114" s="9">
        <v>5.6808627639896926E-6</v>
      </c>
      <c r="AG4114" s="9">
        <v>5.8058522991175102E-6</v>
      </c>
      <c r="AH4114" s="9">
        <v>5.9480119959505938E-6</v>
      </c>
      <c r="AI4114" s="9">
        <v>5.5691814862586016E-6</v>
      </c>
      <c r="AJ4114" s="9">
        <v>1.6601919181857421E-5</v>
      </c>
      <c r="AK4114" s="9">
        <v>3.7635852597472584E-5</v>
      </c>
      <c r="AL4114" s="9">
        <v>7.1788490595707733E-5</v>
      </c>
      <c r="AM4114" s="9">
        <v>3.4458993797381116E-4</v>
      </c>
      <c r="AN4114" s="9">
        <v>1.9700644883047656E-5</v>
      </c>
      <c r="AO4114" s="9">
        <v>8.1263732301013053E-5</v>
      </c>
      <c r="AP4114" s="8">
        <v>1.056E-2</v>
      </c>
      <c r="AQ4114" s="8" t="s">
        <v>5612</v>
      </c>
      <c r="AR4114" s="37">
        <v>9.5000000000000001E-2</v>
      </c>
      <c r="AS4114" s="37">
        <v>0.128</v>
      </c>
      <c r="AT4114" s="37">
        <v>0.19399999999999998</v>
      </c>
      <c r="AU4114" s="9" t="s">
        <v>5612</v>
      </c>
      <c r="AV4114" s="9" t="s">
        <v>5612</v>
      </c>
      <c r="AW4114" s="9" t="s">
        <v>5612</v>
      </c>
      <c r="AX4114" s="9" t="s">
        <v>5612</v>
      </c>
      <c r="AY4114" s="9" t="s">
        <v>5612</v>
      </c>
      <c r="AZ4114" s="9" t="s">
        <v>5612</v>
      </c>
    </row>
    <row r="4115" spans="1:52" x14ac:dyDescent="0.2">
      <c r="A4115" s="38" t="s">
        <v>45</v>
      </c>
      <c r="B4115" s="7">
        <v>2016</v>
      </c>
      <c r="C4115" s="3" t="s">
        <v>64</v>
      </c>
      <c r="D4115" t="s">
        <v>409</v>
      </c>
      <c r="E4115" t="s">
        <v>4624</v>
      </c>
      <c r="F4115">
        <v>10</v>
      </c>
      <c r="G4115">
        <v>5</v>
      </c>
      <c r="H4115">
        <v>5</v>
      </c>
      <c r="I4115">
        <v>5</v>
      </c>
      <c r="J4115">
        <v>5</v>
      </c>
      <c r="K4115">
        <v>5</v>
      </c>
      <c r="L4115">
        <v>5</v>
      </c>
      <c r="M4115">
        <v>16</v>
      </c>
      <c r="N4115">
        <v>28</v>
      </c>
      <c r="O4115">
        <v>43</v>
      </c>
      <c r="P4115">
        <v>127</v>
      </c>
      <c r="Q4115">
        <v>87</v>
      </c>
      <c r="R4115">
        <v>402160</v>
      </c>
      <c r="S4115">
        <v>838361</v>
      </c>
      <c r="T4115">
        <v>880148</v>
      </c>
      <c r="U4115">
        <v>861200</v>
      </c>
      <c r="V4115">
        <v>840617</v>
      </c>
      <c r="W4115">
        <v>897798</v>
      </c>
      <c r="X4115">
        <v>843276</v>
      </c>
      <c r="Y4115">
        <v>584549</v>
      </c>
      <c r="Z4115">
        <v>292526</v>
      </c>
      <c r="AA4115">
        <v>107374</v>
      </c>
      <c r="AB4115">
        <v>6548009</v>
      </c>
      <c r="AC4115">
        <v>984449</v>
      </c>
      <c r="AD4115" s="9">
        <v>2.4865725084543466E-5</v>
      </c>
      <c r="AE4115" s="9">
        <v>5.9640178872824476E-6</v>
      </c>
      <c r="AF4115" s="9">
        <v>5.6808627639896926E-6</v>
      </c>
      <c r="AG4115" s="9">
        <v>5.8058522991175102E-6</v>
      </c>
      <c r="AH4115" s="9">
        <v>5.9480119959505938E-6</v>
      </c>
      <c r="AI4115" s="9">
        <v>5.5691814862586016E-6</v>
      </c>
      <c r="AJ4115" s="9">
        <v>5.929256850663365E-6</v>
      </c>
      <c r="AK4115" s="9">
        <v>2.7371529161798241E-5</v>
      </c>
      <c r="AL4115" s="9">
        <v>9.5717987460943639E-5</v>
      </c>
      <c r="AM4115" s="9">
        <v>4.0046938737496975E-4</v>
      </c>
      <c r="AN4115" s="9">
        <v>1.9395208528271724E-5</v>
      </c>
      <c r="AO4115" s="9">
        <v>8.8374308877351692E-5</v>
      </c>
      <c r="AP4115" s="8">
        <v>1.49E-2</v>
      </c>
      <c r="AQ4115" s="8" t="s">
        <v>5612</v>
      </c>
      <c r="AR4115" s="37">
        <v>0.26300000000000001</v>
      </c>
      <c r="AS4115" s="37">
        <v>0.36</v>
      </c>
      <c r="AT4115" s="37">
        <v>0.42299999999999999</v>
      </c>
      <c r="AU4115" s="9">
        <v>9.0000000000000002E-6</v>
      </c>
      <c r="AV4115" s="9">
        <v>1.7E-5</v>
      </c>
      <c r="AW4115" s="9">
        <v>5.0000000000000004E-6</v>
      </c>
      <c r="AX4115" s="9">
        <v>2.2500000000000001E-6</v>
      </c>
      <c r="AY4115" s="9">
        <v>8.0555555555555556E-7</v>
      </c>
      <c r="AZ4115" s="9">
        <v>1.2500000000000001E-6</v>
      </c>
    </row>
    <row r="4116" spans="1:52" x14ac:dyDescent="0.2">
      <c r="A4116" s="38" t="s">
        <v>45</v>
      </c>
      <c r="B4116" s="7">
        <v>2016</v>
      </c>
      <c r="C4116" s="3" t="s">
        <v>65</v>
      </c>
      <c r="D4116" t="s">
        <v>409</v>
      </c>
      <c r="E4116" t="s">
        <v>4625</v>
      </c>
      <c r="F4116">
        <v>10</v>
      </c>
      <c r="G4116">
        <v>5</v>
      </c>
      <c r="H4116">
        <v>5</v>
      </c>
      <c r="I4116">
        <v>5</v>
      </c>
      <c r="J4116">
        <v>5</v>
      </c>
      <c r="K4116">
        <v>5</v>
      </c>
      <c r="L4116">
        <v>13</v>
      </c>
      <c r="M4116">
        <v>19</v>
      </c>
      <c r="N4116">
        <v>25</v>
      </c>
      <c r="O4116">
        <v>36</v>
      </c>
      <c r="P4116">
        <v>128</v>
      </c>
      <c r="Q4116">
        <v>80</v>
      </c>
      <c r="R4116">
        <v>402160</v>
      </c>
      <c r="S4116">
        <v>838361</v>
      </c>
      <c r="T4116">
        <v>880148</v>
      </c>
      <c r="U4116">
        <v>861200</v>
      </c>
      <c r="V4116">
        <v>840617</v>
      </c>
      <c r="W4116">
        <v>897798</v>
      </c>
      <c r="X4116">
        <v>843276</v>
      </c>
      <c r="Y4116">
        <v>584549</v>
      </c>
      <c r="Z4116">
        <v>292526</v>
      </c>
      <c r="AA4116">
        <v>107374</v>
      </c>
      <c r="AB4116">
        <v>6548009</v>
      </c>
      <c r="AC4116">
        <v>984449</v>
      </c>
      <c r="AD4116" s="9">
        <v>2.4865725084543466E-5</v>
      </c>
      <c r="AE4116" s="9">
        <v>5.9640178872824476E-6</v>
      </c>
      <c r="AF4116" s="9">
        <v>5.6808627639896926E-6</v>
      </c>
      <c r="AG4116" s="9">
        <v>5.8058522991175102E-6</v>
      </c>
      <c r="AH4116" s="9">
        <v>5.9480119959505938E-6</v>
      </c>
      <c r="AI4116" s="9">
        <v>5.5691814862586016E-6</v>
      </c>
      <c r="AJ4116" s="9">
        <v>1.5416067811724751E-5</v>
      </c>
      <c r="AK4116" s="9">
        <v>3.2503690879635413E-5</v>
      </c>
      <c r="AL4116" s="9">
        <v>8.5462488804413967E-5</v>
      </c>
      <c r="AM4116" s="9">
        <v>3.3527669640695139E-4</v>
      </c>
      <c r="AN4116" s="9">
        <v>1.954792670565969E-5</v>
      </c>
      <c r="AO4116" s="9">
        <v>8.1263732301013053E-5</v>
      </c>
      <c r="AP4116" s="8">
        <v>2.154E-2</v>
      </c>
      <c r="AQ4116" s="8">
        <v>0.89300000000000002</v>
      </c>
      <c r="AR4116" s="37">
        <v>0.34600000000000003</v>
      </c>
      <c r="AS4116" s="37">
        <v>0.47100000000000003</v>
      </c>
      <c r="AT4116" s="37">
        <v>0.52100000000000002</v>
      </c>
      <c r="AU4116" s="9">
        <v>9.0000000000000002E-6</v>
      </c>
      <c r="AV4116" s="9">
        <v>8.6999999999999987E-5</v>
      </c>
      <c r="AW4116" s="9">
        <v>3.4E-5</v>
      </c>
      <c r="AX4116" s="9">
        <v>0</v>
      </c>
      <c r="AY4116" s="9">
        <v>4.6666666666666663E-6</v>
      </c>
      <c r="AZ4116" s="9">
        <v>7.500000000000001E-6</v>
      </c>
    </row>
    <row r="4117" spans="1:52" x14ac:dyDescent="0.2">
      <c r="A4117" s="38" t="s">
        <v>45</v>
      </c>
      <c r="B4117" s="7">
        <v>2016</v>
      </c>
      <c r="C4117" s="3" t="s">
        <v>66</v>
      </c>
      <c r="D4117" t="s">
        <v>409</v>
      </c>
      <c r="E4117" t="s">
        <v>4626</v>
      </c>
      <c r="F4117">
        <v>10</v>
      </c>
      <c r="G4117">
        <v>5</v>
      </c>
      <c r="H4117">
        <v>5</v>
      </c>
      <c r="I4117">
        <v>5</v>
      </c>
      <c r="J4117">
        <v>5</v>
      </c>
      <c r="K4117">
        <v>5</v>
      </c>
      <c r="L4117">
        <v>10</v>
      </c>
      <c r="M4117">
        <v>34</v>
      </c>
      <c r="N4117">
        <v>34</v>
      </c>
      <c r="O4117">
        <v>57</v>
      </c>
      <c r="P4117">
        <v>170</v>
      </c>
      <c r="Q4117">
        <v>125</v>
      </c>
      <c r="R4117">
        <v>402160</v>
      </c>
      <c r="S4117">
        <v>838361</v>
      </c>
      <c r="T4117">
        <v>880148</v>
      </c>
      <c r="U4117">
        <v>861200</v>
      </c>
      <c r="V4117">
        <v>840617</v>
      </c>
      <c r="W4117">
        <v>897798</v>
      </c>
      <c r="X4117">
        <v>843276</v>
      </c>
      <c r="Y4117">
        <v>584549</v>
      </c>
      <c r="Z4117">
        <v>292526</v>
      </c>
      <c r="AA4117">
        <v>107374</v>
      </c>
      <c r="AB4117">
        <v>6548009</v>
      </c>
      <c r="AC4117">
        <v>984449</v>
      </c>
      <c r="AD4117" s="9">
        <v>2.4865725084543466E-5</v>
      </c>
      <c r="AE4117" s="9">
        <v>5.9640178872824476E-6</v>
      </c>
      <c r="AF4117" s="9">
        <v>5.6808627639896926E-6</v>
      </c>
      <c r="AG4117" s="9">
        <v>5.8058522991175102E-6</v>
      </c>
      <c r="AH4117" s="9">
        <v>5.9480119959505938E-6</v>
      </c>
      <c r="AI4117" s="9">
        <v>5.5691814862586016E-6</v>
      </c>
      <c r="AJ4117" s="9">
        <v>1.185851370132673E-5</v>
      </c>
      <c r="AK4117" s="9">
        <v>5.8164499468821263E-5</v>
      </c>
      <c r="AL4117" s="9">
        <v>1.16228984774003E-4</v>
      </c>
      <c r="AM4117" s="9">
        <v>5.3085476931100637E-4</v>
      </c>
      <c r="AN4117" s="9">
        <v>2.5962090155954276E-5</v>
      </c>
      <c r="AO4117" s="9">
        <v>1.269745817203329E-4</v>
      </c>
      <c r="AP4117" s="8">
        <v>2.0150000000000001E-2</v>
      </c>
      <c r="AQ4117" s="8" t="s">
        <v>5612</v>
      </c>
      <c r="AR4117" s="37">
        <v>0.37</v>
      </c>
      <c r="AS4117" s="37">
        <v>0.51100000000000001</v>
      </c>
      <c r="AT4117" s="37">
        <v>0.55700000000000005</v>
      </c>
      <c r="AU4117" s="9">
        <v>2.7000000000000002E-5</v>
      </c>
      <c r="AV4117" s="9">
        <v>5.2299999999999992E-4</v>
      </c>
      <c r="AW4117" s="9">
        <v>2.1600000000000002E-4</v>
      </c>
      <c r="AX4117" s="9">
        <v>3.6000000000000003E-6</v>
      </c>
      <c r="AY4117" s="9">
        <v>2.0311111111111108E-5</v>
      </c>
      <c r="AZ4117" s="9">
        <v>3.6199999999999999E-5</v>
      </c>
    </row>
    <row r="4118" spans="1:52" x14ac:dyDescent="0.2">
      <c r="A4118" s="38" t="s">
        <v>45</v>
      </c>
      <c r="B4118" s="7">
        <v>2017</v>
      </c>
      <c r="C4118" s="3" t="s">
        <v>55</v>
      </c>
      <c r="D4118" t="s">
        <v>410</v>
      </c>
      <c r="E4118" t="s">
        <v>4627</v>
      </c>
      <c r="F4118">
        <v>10</v>
      </c>
      <c r="G4118">
        <v>5</v>
      </c>
      <c r="H4118">
        <v>5</v>
      </c>
      <c r="I4118">
        <v>5</v>
      </c>
      <c r="J4118">
        <v>5</v>
      </c>
      <c r="K4118">
        <v>5</v>
      </c>
      <c r="L4118">
        <v>17</v>
      </c>
      <c r="M4118">
        <v>37</v>
      </c>
      <c r="N4118">
        <v>42</v>
      </c>
      <c r="O4118">
        <v>62</v>
      </c>
      <c r="P4118">
        <v>193</v>
      </c>
      <c r="Q4118">
        <v>141</v>
      </c>
      <c r="R4118">
        <v>402578</v>
      </c>
      <c r="S4118">
        <v>838837</v>
      </c>
      <c r="T4118">
        <v>877516</v>
      </c>
      <c r="U4118">
        <v>877784</v>
      </c>
      <c r="V4118">
        <v>838663</v>
      </c>
      <c r="W4118">
        <v>895003</v>
      </c>
      <c r="X4118">
        <v>853644</v>
      </c>
      <c r="Y4118">
        <v>605154</v>
      </c>
      <c r="Z4118">
        <v>297881</v>
      </c>
      <c r="AA4118">
        <v>110321</v>
      </c>
      <c r="AB4118">
        <v>6597381</v>
      </c>
      <c r="AC4118">
        <v>1013356</v>
      </c>
      <c r="AD4118" s="9">
        <v>2.4839906800669683E-5</v>
      </c>
      <c r="AE4118" s="9">
        <v>5.9606335915082432E-6</v>
      </c>
      <c r="AF4118" s="9">
        <v>5.6979018046394594E-6</v>
      </c>
      <c r="AG4118" s="9">
        <v>5.6961621537872646E-6</v>
      </c>
      <c r="AH4118" s="9">
        <v>5.961870262548843E-6</v>
      </c>
      <c r="AI4118" s="9">
        <v>5.5865734528264152E-6</v>
      </c>
      <c r="AJ4118" s="9">
        <v>1.9914624831897139E-5</v>
      </c>
      <c r="AK4118" s="9">
        <v>6.114146151227622E-5</v>
      </c>
      <c r="AL4118" s="9">
        <v>1.4099590104773384E-4</v>
      </c>
      <c r="AM4118" s="9">
        <v>5.6199635608814274E-4</v>
      </c>
      <c r="AN4118" s="9">
        <v>2.9254032774520678E-5</v>
      </c>
      <c r="AO4118" s="9">
        <v>1.391416244636633E-4</v>
      </c>
      <c r="AP4118" s="8">
        <v>3.9100000000000003E-2</v>
      </c>
      <c r="AQ4118" s="8" t="s">
        <v>5612</v>
      </c>
      <c r="AR4118" s="37">
        <v>0.39600000000000002</v>
      </c>
      <c r="AS4118" s="37">
        <v>0.55500000000000005</v>
      </c>
      <c r="AT4118" s="37">
        <v>0.58899999999999997</v>
      </c>
      <c r="AU4118" s="9">
        <v>9.1000000000000003E-5</v>
      </c>
      <c r="AV4118" s="9">
        <v>1.5269999999999999E-3</v>
      </c>
      <c r="AW4118" s="9">
        <v>5.8500000000000002E-4</v>
      </c>
      <c r="AX4118" s="9">
        <v>1.575E-5</v>
      </c>
      <c r="AY4118" s="9">
        <v>5.4222222222222229E-5</v>
      </c>
      <c r="AZ4118" s="9">
        <v>9.2250000000000006E-5</v>
      </c>
    </row>
    <row r="4119" spans="1:52" x14ac:dyDescent="0.2">
      <c r="A4119" s="38" t="s">
        <v>45</v>
      </c>
      <c r="B4119" s="7">
        <v>2017</v>
      </c>
      <c r="C4119" s="3" t="s">
        <v>56</v>
      </c>
      <c r="D4119" t="s">
        <v>410</v>
      </c>
      <c r="E4119" t="s">
        <v>4628</v>
      </c>
      <c r="F4119">
        <v>10</v>
      </c>
      <c r="G4119">
        <v>5</v>
      </c>
      <c r="H4119">
        <v>5</v>
      </c>
      <c r="I4119">
        <v>5</v>
      </c>
      <c r="J4119">
        <v>5</v>
      </c>
      <c r="K4119">
        <v>5</v>
      </c>
      <c r="L4119">
        <v>20</v>
      </c>
      <c r="M4119">
        <v>34</v>
      </c>
      <c r="N4119">
        <v>52</v>
      </c>
      <c r="O4119">
        <v>55</v>
      </c>
      <c r="P4119">
        <v>196</v>
      </c>
      <c r="Q4119">
        <v>141</v>
      </c>
      <c r="R4119">
        <v>402578</v>
      </c>
      <c r="S4119">
        <v>838837</v>
      </c>
      <c r="T4119">
        <v>877516</v>
      </c>
      <c r="U4119">
        <v>877784</v>
      </c>
      <c r="V4119">
        <v>838663</v>
      </c>
      <c r="W4119">
        <v>895003</v>
      </c>
      <c r="X4119">
        <v>853644</v>
      </c>
      <c r="Y4119">
        <v>605154</v>
      </c>
      <c r="Z4119">
        <v>297881</v>
      </c>
      <c r="AA4119">
        <v>110321</v>
      </c>
      <c r="AB4119">
        <v>6597381</v>
      </c>
      <c r="AC4119">
        <v>1013356</v>
      </c>
      <c r="AD4119" s="9">
        <v>2.4839906800669683E-5</v>
      </c>
      <c r="AE4119" s="9">
        <v>5.9606335915082432E-6</v>
      </c>
      <c r="AF4119" s="9">
        <v>5.6979018046394594E-6</v>
      </c>
      <c r="AG4119" s="9">
        <v>5.6961621537872646E-6</v>
      </c>
      <c r="AH4119" s="9">
        <v>5.961870262548843E-6</v>
      </c>
      <c r="AI4119" s="9">
        <v>5.5865734528264152E-6</v>
      </c>
      <c r="AJ4119" s="9">
        <v>2.342897039046722E-5</v>
      </c>
      <c r="AK4119" s="9">
        <v>5.6184045713983545E-5</v>
      </c>
      <c r="AL4119" s="9">
        <v>1.7456635367814663E-4</v>
      </c>
      <c r="AM4119" s="9">
        <v>4.9854515459432018E-4</v>
      </c>
      <c r="AN4119" s="9">
        <v>2.9708758672570223E-5</v>
      </c>
      <c r="AO4119" s="9">
        <v>1.391416244636633E-4</v>
      </c>
      <c r="AP4119" s="8">
        <v>7.0849999999999996E-2</v>
      </c>
      <c r="AQ4119" s="8" t="s">
        <v>5612</v>
      </c>
      <c r="AR4119" s="37">
        <v>0.41700000000000004</v>
      </c>
      <c r="AS4119" s="37">
        <v>0.57200000000000006</v>
      </c>
      <c r="AT4119" s="37">
        <v>0.63800000000000001</v>
      </c>
      <c r="AU4119" s="9">
        <v>1.9100000000000001E-4</v>
      </c>
      <c r="AV4119" s="9">
        <v>3.7069999999999998E-3</v>
      </c>
      <c r="AW4119" s="9">
        <v>1.2899999999999999E-3</v>
      </c>
      <c r="AX4119" s="9">
        <v>2.4750000000000002E-5</v>
      </c>
      <c r="AY4119" s="9">
        <v>1.0694444444444445E-4</v>
      </c>
      <c r="AZ4119" s="9">
        <v>1.7625E-4</v>
      </c>
    </row>
    <row r="4120" spans="1:52" x14ac:dyDescent="0.2">
      <c r="A4120" s="38" t="s">
        <v>45</v>
      </c>
      <c r="B4120" s="7">
        <v>2017</v>
      </c>
      <c r="C4120" s="3" t="s">
        <v>57</v>
      </c>
      <c r="D4120" t="s">
        <v>410</v>
      </c>
      <c r="E4120" t="s">
        <v>4629</v>
      </c>
      <c r="F4120">
        <v>10</v>
      </c>
      <c r="G4120">
        <v>5</v>
      </c>
      <c r="H4120">
        <v>5</v>
      </c>
      <c r="I4120">
        <v>5</v>
      </c>
      <c r="J4120">
        <v>5</v>
      </c>
      <c r="K4120">
        <v>5</v>
      </c>
      <c r="L4120">
        <v>20</v>
      </c>
      <c r="M4120">
        <v>48</v>
      </c>
      <c r="N4120">
        <v>45</v>
      </c>
      <c r="O4120">
        <v>50</v>
      </c>
      <c r="P4120">
        <v>198</v>
      </c>
      <c r="Q4120">
        <v>143</v>
      </c>
      <c r="R4120">
        <v>402578</v>
      </c>
      <c r="S4120">
        <v>838837</v>
      </c>
      <c r="T4120">
        <v>877516</v>
      </c>
      <c r="U4120">
        <v>877784</v>
      </c>
      <c r="V4120">
        <v>838663</v>
      </c>
      <c r="W4120">
        <v>895003</v>
      </c>
      <c r="X4120">
        <v>853644</v>
      </c>
      <c r="Y4120">
        <v>605154</v>
      </c>
      <c r="Z4120">
        <v>297881</v>
      </c>
      <c r="AA4120">
        <v>110321</v>
      </c>
      <c r="AB4120">
        <v>6597381</v>
      </c>
      <c r="AC4120">
        <v>1013356</v>
      </c>
      <c r="AD4120" s="9">
        <v>2.4839906800669683E-5</v>
      </c>
      <c r="AE4120" s="9">
        <v>5.9606335915082432E-6</v>
      </c>
      <c r="AF4120" s="9">
        <v>5.6979018046394594E-6</v>
      </c>
      <c r="AG4120" s="9">
        <v>5.6961621537872646E-6</v>
      </c>
      <c r="AH4120" s="9">
        <v>5.961870262548843E-6</v>
      </c>
      <c r="AI4120" s="9">
        <v>5.5865734528264152E-6</v>
      </c>
      <c r="AJ4120" s="9">
        <v>2.342897039046722E-5</v>
      </c>
      <c r="AK4120" s="9">
        <v>7.9318652772682657E-5</v>
      </c>
      <c r="AL4120" s="9">
        <v>1.5106703683685768E-4</v>
      </c>
      <c r="AM4120" s="9">
        <v>4.5322286781301836E-4</v>
      </c>
      <c r="AN4120" s="9">
        <v>3.0011909271269919E-5</v>
      </c>
      <c r="AO4120" s="9">
        <v>1.4111526452697769E-4</v>
      </c>
      <c r="AP4120" s="8">
        <v>5.2339999999999998E-2</v>
      </c>
      <c r="AQ4120" s="8" t="s">
        <v>5612</v>
      </c>
      <c r="AR4120" s="37">
        <v>0.43</v>
      </c>
      <c r="AS4120" s="37">
        <v>0.59499999999999997</v>
      </c>
      <c r="AT4120" s="37">
        <v>0.67500000000000004</v>
      </c>
      <c r="AU4120" s="9">
        <v>2.6399999999999997E-4</v>
      </c>
      <c r="AV4120" s="9">
        <v>5.1029999999999999E-3</v>
      </c>
      <c r="AW4120" s="9">
        <v>1.9040000000000001E-3</v>
      </c>
      <c r="AX4120" s="9">
        <v>1.4400000000000001E-5</v>
      </c>
      <c r="AY4120" s="9">
        <v>6.7644444444444441E-5</v>
      </c>
      <c r="AZ4120" s="9">
        <v>1.228E-4</v>
      </c>
    </row>
    <row r="4121" spans="1:52" x14ac:dyDescent="0.2">
      <c r="A4121" s="38" t="s">
        <v>45</v>
      </c>
      <c r="B4121" s="7">
        <v>2017</v>
      </c>
      <c r="C4121" s="3" t="s">
        <v>58</v>
      </c>
      <c r="D4121" t="s">
        <v>410</v>
      </c>
      <c r="E4121" t="s">
        <v>4630</v>
      </c>
      <c r="F4121">
        <v>10</v>
      </c>
      <c r="G4121">
        <v>5</v>
      </c>
      <c r="H4121">
        <v>5</v>
      </c>
      <c r="I4121">
        <v>5</v>
      </c>
      <c r="J4121">
        <v>5</v>
      </c>
      <c r="K4121">
        <v>14</v>
      </c>
      <c r="L4121">
        <v>5</v>
      </c>
      <c r="M4121">
        <v>24</v>
      </c>
      <c r="N4121">
        <v>51</v>
      </c>
      <c r="O4121">
        <v>44</v>
      </c>
      <c r="P4121">
        <v>168</v>
      </c>
      <c r="Q4121">
        <v>119</v>
      </c>
      <c r="R4121">
        <v>402578</v>
      </c>
      <c r="S4121">
        <v>838837</v>
      </c>
      <c r="T4121">
        <v>877516</v>
      </c>
      <c r="U4121">
        <v>877784</v>
      </c>
      <c r="V4121">
        <v>838663</v>
      </c>
      <c r="W4121">
        <v>895003</v>
      </c>
      <c r="X4121">
        <v>853644</v>
      </c>
      <c r="Y4121">
        <v>605154</v>
      </c>
      <c r="Z4121">
        <v>297881</v>
      </c>
      <c r="AA4121">
        <v>110321</v>
      </c>
      <c r="AB4121">
        <v>6597381</v>
      </c>
      <c r="AC4121">
        <v>1013356</v>
      </c>
      <c r="AD4121" s="9">
        <v>2.4839906800669683E-5</v>
      </c>
      <c r="AE4121" s="9">
        <v>5.9606335915082432E-6</v>
      </c>
      <c r="AF4121" s="9">
        <v>5.6979018046394594E-6</v>
      </c>
      <c r="AG4121" s="9">
        <v>5.6961621537872646E-6</v>
      </c>
      <c r="AH4121" s="9">
        <v>5.961870262548843E-6</v>
      </c>
      <c r="AI4121" s="9">
        <v>1.5642405667913961E-5</v>
      </c>
      <c r="AJ4121" s="9">
        <v>5.857242597616805E-6</v>
      </c>
      <c r="AK4121" s="9">
        <v>3.9659326386341329E-5</v>
      </c>
      <c r="AL4121" s="9">
        <v>1.7120930841510535E-4</v>
      </c>
      <c r="AM4121" s="9">
        <v>3.9883612367545618E-4</v>
      </c>
      <c r="AN4121" s="9">
        <v>2.5464650290774475E-5</v>
      </c>
      <c r="AO4121" s="9">
        <v>1.1743158376720521E-4</v>
      </c>
      <c r="AP4121" s="8">
        <v>2.8425000000000002E-2</v>
      </c>
      <c r="AQ4121" s="8" t="s">
        <v>5612</v>
      </c>
      <c r="AR4121" s="37">
        <v>0.438</v>
      </c>
      <c r="AS4121" s="37">
        <v>0.60599999999999998</v>
      </c>
      <c r="AT4121" s="37">
        <v>0.67500000000000004</v>
      </c>
      <c r="AU4121" s="9">
        <v>2.9999999999999997E-4</v>
      </c>
      <c r="AV4121" s="9">
        <v>5.365E-3</v>
      </c>
      <c r="AW4121" s="9">
        <v>2.062E-3</v>
      </c>
      <c r="AX4121" s="9">
        <v>9.0000000000000002E-6</v>
      </c>
      <c r="AY4121" s="9">
        <v>2.1166666666666662E-5</v>
      </c>
      <c r="AZ4121" s="9">
        <v>3.9749999999999997E-5</v>
      </c>
    </row>
    <row r="4122" spans="1:52" x14ac:dyDescent="0.2">
      <c r="A4122" s="38" t="s">
        <v>45</v>
      </c>
      <c r="B4122" s="7">
        <v>2017</v>
      </c>
      <c r="C4122" s="3" t="s">
        <v>59</v>
      </c>
      <c r="D4122" t="s">
        <v>410</v>
      </c>
      <c r="E4122" t="s">
        <v>4631</v>
      </c>
      <c r="F4122">
        <v>10</v>
      </c>
      <c r="G4122">
        <v>5</v>
      </c>
      <c r="H4122">
        <v>5</v>
      </c>
      <c r="I4122">
        <v>5</v>
      </c>
      <c r="J4122">
        <v>5</v>
      </c>
      <c r="K4122">
        <v>5</v>
      </c>
      <c r="L4122">
        <v>10</v>
      </c>
      <c r="M4122">
        <v>21</v>
      </c>
      <c r="N4122">
        <v>33</v>
      </c>
      <c r="O4122">
        <v>39</v>
      </c>
      <c r="P4122">
        <v>138</v>
      </c>
      <c r="Q4122">
        <v>93</v>
      </c>
      <c r="R4122">
        <v>402578</v>
      </c>
      <c r="S4122">
        <v>838837</v>
      </c>
      <c r="T4122">
        <v>877516</v>
      </c>
      <c r="U4122">
        <v>877784</v>
      </c>
      <c r="V4122">
        <v>838663</v>
      </c>
      <c r="W4122">
        <v>895003</v>
      </c>
      <c r="X4122">
        <v>853644</v>
      </c>
      <c r="Y4122">
        <v>605154</v>
      </c>
      <c r="Z4122">
        <v>297881</v>
      </c>
      <c r="AA4122">
        <v>110321</v>
      </c>
      <c r="AB4122">
        <v>6597381</v>
      </c>
      <c r="AC4122">
        <v>1013356</v>
      </c>
      <c r="AD4122" s="9">
        <v>2.4839906800669683E-5</v>
      </c>
      <c r="AE4122" s="9">
        <v>5.9606335915082432E-6</v>
      </c>
      <c r="AF4122" s="9">
        <v>5.6979018046394594E-6</v>
      </c>
      <c r="AG4122" s="9">
        <v>5.6961621537872646E-6</v>
      </c>
      <c r="AH4122" s="9">
        <v>5.961870262548843E-6</v>
      </c>
      <c r="AI4122" s="9">
        <v>5.5865734528264152E-6</v>
      </c>
      <c r="AJ4122" s="9">
        <v>1.171448519523361E-5</v>
      </c>
      <c r="AK4122" s="9">
        <v>3.4701910588048661E-5</v>
      </c>
      <c r="AL4122" s="9">
        <v>1.1078249368036229E-4</v>
      </c>
      <c r="AM4122" s="9">
        <v>3.5351383689415431E-4</v>
      </c>
      <c r="AN4122" s="9">
        <v>2.0917391310279034E-5</v>
      </c>
      <c r="AO4122" s="9">
        <v>9.1774262944118362E-5</v>
      </c>
      <c r="AP4122" s="8">
        <v>1.7125000000000001E-2</v>
      </c>
      <c r="AQ4122" s="8" t="s">
        <v>5612</v>
      </c>
      <c r="AR4122" s="37">
        <v>0.439</v>
      </c>
      <c r="AS4122" s="37">
        <v>0.61399999999999999</v>
      </c>
      <c r="AT4122" s="37">
        <v>0.68099999999999994</v>
      </c>
      <c r="AU4122" s="9" t="s">
        <v>5612</v>
      </c>
      <c r="AV4122" s="9" t="s">
        <v>5612</v>
      </c>
      <c r="AW4122" s="9" t="s">
        <v>5612</v>
      </c>
      <c r="AX4122" s="9" t="s">
        <v>5612</v>
      </c>
      <c r="AY4122" s="9" t="s">
        <v>5612</v>
      </c>
      <c r="AZ4122" s="9" t="s">
        <v>5612</v>
      </c>
    </row>
    <row r="4123" spans="1:52" x14ac:dyDescent="0.2">
      <c r="A4123" s="38" t="s">
        <v>45</v>
      </c>
      <c r="B4123" s="7">
        <v>2017</v>
      </c>
      <c r="C4123" s="3" t="s">
        <v>60</v>
      </c>
      <c r="D4123" t="s">
        <v>410</v>
      </c>
      <c r="E4123" t="s">
        <v>4632</v>
      </c>
      <c r="F4123">
        <v>10</v>
      </c>
      <c r="G4123">
        <v>5</v>
      </c>
      <c r="H4123">
        <v>5</v>
      </c>
      <c r="I4123">
        <v>5</v>
      </c>
      <c r="J4123">
        <v>5</v>
      </c>
      <c r="K4123">
        <v>5</v>
      </c>
      <c r="L4123">
        <v>12</v>
      </c>
      <c r="M4123">
        <v>16</v>
      </c>
      <c r="N4123">
        <v>32</v>
      </c>
      <c r="O4123">
        <v>31</v>
      </c>
      <c r="P4123">
        <v>126</v>
      </c>
      <c r="Q4123">
        <v>79</v>
      </c>
      <c r="R4123">
        <v>402578</v>
      </c>
      <c r="S4123">
        <v>838837</v>
      </c>
      <c r="T4123">
        <v>877516</v>
      </c>
      <c r="U4123">
        <v>877784</v>
      </c>
      <c r="V4123">
        <v>838663</v>
      </c>
      <c r="W4123">
        <v>895003</v>
      </c>
      <c r="X4123">
        <v>853644</v>
      </c>
      <c r="Y4123">
        <v>605154</v>
      </c>
      <c r="Z4123">
        <v>297881</v>
      </c>
      <c r="AA4123">
        <v>110321</v>
      </c>
      <c r="AB4123">
        <v>6597381</v>
      </c>
      <c r="AC4123">
        <v>1013356</v>
      </c>
      <c r="AD4123" s="9">
        <v>2.4839906800669683E-5</v>
      </c>
      <c r="AE4123" s="9">
        <v>5.9606335915082432E-6</v>
      </c>
      <c r="AF4123" s="9">
        <v>5.6979018046394594E-6</v>
      </c>
      <c r="AG4123" s="9">
        <v>5.6961621537872646E-6</v>
      </c>
      <c r="AH4123" s="9">
        <v>5.961870262548843E-6</v>
      </c>
      <c r="AI4123" s="9">
        <v>5.5865734528264152E-6</v>
      </c>
      <c r="AJ4123" s="9">
        <v>1.4057382234280332E-5</v>
      </c>
      <c r="AK4123" s="9">
        <v>2.6439550924227552E-5</v>
      </c>
      <c r="AL4123" s="9">
        <v>1.0742544841732101E-4</v>
      </c>
      <c r="AM4123" s="9">
        <v>2.8099817804407137E-4</v>
      </c>
      <c r="AN4123" s="9">
        <v>1.9098487718080856E-5</v>
      </c>
      <c r="AO4123" s="9">
        <v>7.7958782500917742E-5</v>
      </c>
      <c r="AP4123" s="8">
        <v>4.5400000000000006E-3</v>
      </c>
      <c r="AQ4123" s="8" t="s">
        <v>5612</v>
      </c>
      <c r="AR4123" s="37" t="s">
        <v>5612</v>
      </c>
      <c r="AS4123" s="37" t="s">
        <v>5612</v>
      </c>
      <c r="AT4123" s="37" t="s">
        <v>5612</v>
      </c>
      <c r="AU4123" s="9" t="s">
        <v>5612</v>
      </c>
      <c r="AV4123" s="9" t="s">
        <v>5612</v>
      </c>
      <c r="AW4123" s="9" t="s">
        <v>5612</v>
      </c>
      <c r="AX4123" s="9" t="s">
        <v>5612</v>
      </c>
      <c r="AY4123" s="9" t="s">
        <v>5612</v>
      </c>
      <c r="AZ4123" s="9" t="s">
        <v>5612</v>
      </c>
    </row>
    <row r="4124" spans="1:52" x14ac:dyDescent="0.2">
      <c r="A4124" s="38" t="s">
        <v>45</v>
      </c>
      <c r="B4124" s="7">
        <v>2017</v>
      </c>
      <c r="C4124" s="3" t="s">
        <v>61</v>
      </c>
      <c r="D4124" t="s">
        <v>410</v>
      </c>
      <c r="E4124" t="s">
        <v>4633</v>
      </c>
      <c r="F4124">
        <v>10</v>
      </c>
      <c r="G4124">
        <v>5</v>
      </c>
      <c r="H4124">
        <v>5</v>
      </c>
      <c r="I4124">
        <v>5</v>
      </c>
      <c r="J4124">
        <v>5</v>
      </c>
      <c r="K4124">
        <v>10</v>
      </c>
      <c r="L4124">
        <v>15</v>
      </c>
      <c r="M4124">
        <v>19</v>
      </c>
      <c r="N4124">
        <v>24</v>
      </c>
      <c r="O4124">
        <v>36</v>
      </c>
      <c r="P4124">
        <v>134</v>
      </c>
      <c r="Q4124">
        <v>79</v>
      </c>
      <c r="R4124">
        <v>402578</v>
      </c>
      <c r="S4124">
        <v>838837</v>
      </c>
      <c r="T4124">
        <v>877516</v>
      </c>
      <c r="U4124">
        <v>877784</v>
      </c>
      <c r="V4124">
        <v>838663</v>
      </c>
      <c r="W4124">
        <v>895003</v>
      </c>
      <c r="X4124">
        <v>853644</v>
      </c>
      <c r="Y4124">
        <v>605154</v>
      </c>
      <c r="Z4124">
        <v>297881</v>
      </c>
      <c r="AA4124">
        <v>110321</v>
      </c>
      <c r="AB4124">
        <v>6597381</v>
      </c>
      <c r="AC4124">
        <v>1013356</v>
      </c>
      <c r="AD4124" s="9">
        <v>2.4839906800669683E-5</v>
      </c>
      <c r="AE4124" s="9">
        <v>5.9606335915082432E-6</v>
      </c>
      <c r="AF4124" s="9">
        <v>5.6979018046394594E-6</v>
      </c>
      <c r="AG4124" s="9">
        <v>5.6961621537872646E-6</v>
      </c>
      <c r="AH4124" s="9">
        <v>5.961870262548843E-6</v>
      </c>
      <c r="AI4124" s="9">
        <v>1.117314690565283E-5</v>
      </c>
      <c r="AJ4124" s="9">
        <v>1.7571727792850415E-5</v>
      </c>
      <c r="AK4124" s="9">
        <v>3.139696672252022E-5</v>
      </c>
      <c r="AL4124" s="9">
        <v>8.0569086312990752E-5</v>
      </c>
      <c r="AM4124" s="9">
        <v>3.2632046482537324E-4</v>
      </c>
      <c r="AN4124" s="9">
        <v>2.0311090112879641E-5</v>
      </c>
      <c r="AO4124" s="9">
        <v>7.7958782500917742E-5</v>
      </c>
      <c r="AP4124" s="8">
        <v>1.2999999999999999E-3</v>
      </c>
      <c r="AQ4124" s="8" t="s">
        <v>5612</v>
      </c>
      <c r="AR4124" s="37" t="s">
        <v>5612</v>
      </c>
      <c r="AS4124" s="37" t="s">
        <v>5612</v>
      </c>
      <c r="AT4124" s="37" t="s">
        <v>5612</v>
      </c>
      <c r="AU4124" s="9" t="s">
        <v>5612</v>
      </c>
      <c r="AV4124" s="9" t="s">
        <v>5612</v>
      </c>
      <c r="AW4124" s="9" t="s">
        <v>5612</v>
      </c>
      <c r="AX4124" s="9" t="s">
        <v>5612</v>
      </c>
      <c r="AY4124" s="9" t="s">
        <v>5612</v>
      </c>
      <c r="AZ4124" s="9" t="s">
        <v>5612</v>
      </c>
    </row>
    <row r="4125" spans="1:52" x14ac:dyDescent="0.2">
      <c r="A4125" s="38" t="s">
        <v>45</v>
      </c>
      <c r="B4125" s="7">
        <v>2017</v>
      </c>
      <c r="C4125" s="3" t="s">
        <v>62</v>
      </c>
      <c r="D4125" t="s">
        <v>410</v>
      </c>
      <c r="E4125" t="s">
        <v>4634</v>
      </c>
      <c r="F4125">
        <v>10</v>
      </c>
      <c r="G4125">
        <v>5</v>
      </c>
      <c r="H4125">
        <v>5</v>
      </c>
      <c r="I4125">
        <v>5</v>
      </c>
      <c r="J4125">
        <v>5</v>
      </c>
      <c r="K4125">
        <v>5</v>
      </c>
      <c r="L4125">
        <v>5</v>
      </c>
      <c r="M4125">
        <v>18</v>
      </c>
      <c r="N4125">
        <v>24</v>
      </c>
      <c r="O4125">
        <v>31</v>
      </c>
      <c r="P4125">
        <v>113</v>
      </c>
      <c r="Q4125">
        <v>73</v>
      </c>
      <c r="R4125">
        <v>402578</v>
      </c>
      <c r="S4125">
        <v>838837</v>
      </c>
      <c r="T4125">
        <v>877516</v>
      </c>
      <c r="U4125">
        <v>877784</v>
      </c>
      <c r="V4125">
        <v>838663</v>
      </c>
      <c r="W4125">
        <v>895003</v>
      </c>
      <c r="X4125">
        <v>853644</v>
      </c>
      <c r="Y4125">
        <v>605154</v>
      </c>
      <c r="Z4125">
        <v>297881</v>
      </c>
      <c r="AA4125">
        <v>110321</v>
      </c>
      <c r="AB4125">
        <v>6597381</v>
      </c>
      <c r="AC4125">
        <v>1013356</v>
      </c>
      <c r="AD4125" s="9">
        <v>2.4839906800669683E-5</v>
      </c>
      <c r="AE4125" s="9">
        <v>5.9606335915082432E-6</v>
      </c>
      <c r="AF4125" s="9">
        <v>5.6979018046394594E-6</v>
      </c>
      <c r="AG4125" s="9">
        <v>5.6961621537872646E-6</v>
      </c>
      <c r="AH4125" s="9">
        <v>5.961870262548843E-6</v>
      </c>
      <c r="AI4125" s="9">
        <v>5.5865734528264152E-6</v>
      </c>
      <c r="AJ4125" s="9">
        <v>5.857242597616805E-6</v>
      </c>
      <c r="AK4125" s="9">
        <v>2.9744494789755996E-5</v>
      </c>
      <c r="AL4125" s="9">
        <v>8.0569086312990752E-5</v>
      </c>
      <c r="AM4125" s="9">
        <v>2.8099817804407137E-4</v>
      </c>
      <c r="AN4125" s="9">
        <v>1.712800882653283E-5</v>
      </c>
      <c r="AO4125" s="9">
        <v>7.2037862310974621E-5</v>
      </c>
      <c r="AP4125" s="8">
        <v>7.5999999999999993E-4</v>
      </c>
      <c r="AQ4125" s="8" t="s">
        <v>5612</v>
      </c>
      <c r="AR4125" s="37">
        <v>1.9E-2</v>
      </c>
      <c r="AS4125" s="37">
        <v>1.9E-2</v>
      </c>
      <c r="AT4125" s="37">
        <v>4.2000000000000003E-2</v>
      </c>
      <c r="AU4125" s="9" t="s">
        <v>5612</v>
      </c>
      <c r="AV4125" s="9" t="s">
        <v>5612</v>
      </c>
      <c r="AW4125" s="9" t="s">
        <v>5612</v>
      </c>
      <c r="AX4125" s="9" t="s">
        <v>5612</v>
      </c>
      <c r="AY4125" s="9" t="s">
        <v>5612</v>
      </c>
      <c r="AZ4125" s="9" t="s">
        <v>5612</v>
      </c>
    </row>
    <row r="4126" spans="1:52" x14ac:dyDescent="0.2">
      <c r="A4126" s="38" t="s">
        <v>45</v>
      </c>
      <c r="B4126" s="7">
        <v>2017</v>
      </c>
      <c r="C4126" s="3" t="s">
        <v>63</v>
      </c>
      <c r="D4126" t="s">
        <v>410</v>
      </c>
      <c r="E4126" t="s">
        <v>4635</v>
      </c>
      <c r="F4126">
        <v>10</v>
      </c>
      <c r="G4126">
        <v>5</v>
      </c>
      <c r="H4126">
        <v>5</v>
      </c>
      <c r="I4126">
        <v>5</v>
      </c>
      <c r="J4126">
        <v>5</v>
      </c>
      <c r="K4126">
        <v>5</v>
      </c>
      <c r="L4126">
        <v>12</v>
      </c>
      <c r="M4126">
        <v>29</v>
      </c>
      <c r="N4126">
        <v>30</v>
      </c>
      <c r="O4126">
        <v>44</v>
      </c>
      <c r="P4126">
        <v>150</v>
      </c>
      <c r="Q4126">
        <v>103</v>
      </c>
      <c r="R4126">
        <v>402578</v>
      </c>
      <c r="S4126">
        <v>838837</v>
      </c>
      <c r="T4126">
        <v>877516</v>
      </c>
      <c r="U4126">
        <v>877784</v>
      </c>
      <c r="V4126">
        <v>838663</v>
      </c>
      <c r="W4126">
        <v>895003</v>
      </c>
      <c r="X4126">
        <v>853644</v>
      </c>
      <c r="Y4126">
        <v>605154</v>
      </c>
      <c r="Z4126">
        <v>297881</v>
      </c>
      <c r="AA4126">
        <v>110321</v>
      </c>
      <c r="AB4126">
        <v>6597381</v>
      </c>
      <c r="AC4126">
        <v>1013356</v>
      </c>
      <c r="AD4126" s="9">
        <v>2.4839906800669683E-5</v>
      </c>
      <c r="AE4126" s="9">
        <v>5.9606335915082432E-6</v>
      </c>
      <c r="AF4126" s="9">
        <v>5.6979018046394594E-6</v>
      </c>
      <c r="AG4126" s="9">
        <v>5.6961621537872646E-6</v>
      </c>
      <c r="AH4126" s="9">
        <v>5.961870262548843E-6</v>
      </c>
      <c r="AI4126" s="9">
        <v>5.5865734528264152E-6</v>
      </c>
      <c r="AJ4126" s="9">
        <v>1.4057382234280332E-5</v>
      </c>
      <c r="AK4126" s="9">
        <v>4.7921686050162437E-5</v>
      </c>
      <c r="AL4126" s="9">
        <v>1.0071135789123845E-4</v>
      </c>
      <c r="AM4126" s="9">
        <v>3.9883612367545618E-4</v>
      </c>
      <c r="AN4126" s="9">
        <v>2.2736294902477211E-5</v>
      </c>
      <c r="AO4126" s="9">
        <v>1.0164246326069023E-4</v>
      </c>
      <c r="AP4126" s="8">
        <v>4.2749999999999993E-3</v>
      </c>
      <c r="AQ4126" s="8" t="s">
        <v>5612</v>
      </c>
      <c r="AR4126" s="37">
        <v>8.3000000000000004E-2</v>
      </c>
      <c r="AS4126" s="37">
        <v>0.10800000000000001</v>
      </c>
      <c r="AT4126" s="37">
        <v>0.14699999999999999</v>
      </c>
      <c r="AU4126" s="9" t="s">
        <v>5612</v>
      </c>
      <c r="AV4126" s="9" t="s">
        <v>5612</v>
      </c>
      <c r="AW4126" s="9" t="s">
        <v>5612</v>
      </c>
      <c r="AX4126" s="9" t="s">
        <v>5612</v>
      </c>
      <c r="AY4126" s="9" t="s">
        <v>5612</v>
      </c>
      <c r="AZ4126" s="9" t="s">
        <v>5612</v>
      </c>
    </row>
    <row r="4127" spans="1:52" x14ac:dyDescent="0.2">
      <c r="A4127" s="38" t="s">
        <v>45</v>
      </c>
      <c r="B4127" s="7">
        <v>2017</v>
      </c>
      <c r="C4127" s="3" t="s">
        <v>64</v>
      </c>
      <c r="D4127" t="s">
        <v>410</v>
      </c>
      <c r="E4127" t="s">
        <v>4636</v>
      </c>
      <c r="F4127">
        <v>10</v>
      </c>
      <c r="G4127">
        <v>5</v>
      </c>
      <c r="H4127">
        <v>5</v>
      </c>
      <c r="I4127">
        <v>5</v>
      </c>
      <c r="J4127">
        <v>5</v>
      </c>
      <c r="K4127">
        <v>5</v>
      </c>
      <c r="L4127">
        <v>16</v>
      </c>
      <c r="M4127">
        <v>28</v>
      </c>
      <c r="N4127">
        <v>15</v>
      </c>
      <c r="O4127">
        <v>40</v>
      </c>
      <c r="P4127">
        <v>134</v>
      </c>
      <c r="Q4127">
        <v>83</v>
      </c>
      <c r="R4127">
        <v>402578</v>
      </c>
      <c r="S4127">
        <v>838837</v>
      </c>
      <c r="T4127">
        <v>877516</v>
      </c>
      <c r="U4127">
        <v>877784</v>
      </c>
      <c r="V4127">
        <v>838663</v>
      </c>
      <c r="W4127">
        <v>895003</v>
      </c>
      <c r="X4127">
        <v>853644</v>
      </c>
      <c r="Y4127">
        <v>605154</v>
      </c>
      <c r="Z4127">
        <v>297881</v>
      </c>
      <c r="AA4127">
        <v>110321</v>
      </c>
      <c r="AB4127">
        <v>6597381</v>
      </c>
      <c r="AC4127">
        <v>1013356</v>
      </c>
      <c r="AD4127" s="9">
        <v>2.4839906800669683E-5</v>
      </c>
      <c r="AE4127" s="9">
        <v>5.9606335915082432E-6</v>
      </c>
      <c r="AF4127" s="9">
        <v>5.6979018046394594E-6</v>
      </c>
      <c r="AG4127" s="9">
        <v>5.6961621537872646E-6</v>
      </c>
      <c r="AH4127" s="9">
        <v>5.961870262548843E-6</v>
      </c>
      <c r="AI4127" s="9">
        <v>5.5865734528264152E-6</v>
      </c>
      <c r="AJ4127" s="9">
        <v>1.8743176312373775E-5</v>
      </c>
      <c r="AK4127" s="9">
        <v>4.6269214117398217E-5</v>
      </c>
      <c r="AL4127" s="9">
        <v>5.0355678945619223E-5</v>
      </c>
      <c r="AM4127" s="9">
        <v>3.6257829425041468E-4</v>
      </c>
      <c r="AN4127" s="9">
        <v>2.0311090112879641E-5</v>
      </c>
      <c r="AO4127" s="9">
        <v>8.1906062627546485E-5</v>
      </c>
      <c r="AP4127" s="8">
        <v>4.9999999999999992E-3</v>
      </c>
      <c r="AQ4127" s="8" t="s">
        <v>5612</v>
      </c>
      <c r="AR4127" s="37">
        <v>0.22399999999999998</v>
      </c>
      <c r="AS4127" s="37">
        <v>0.33899999999999997</v>
      </c>
      <c r="AT4127" s="37">
        <v>0.36</v>
      </c>
      <c r="AU4127" s="9">
        <v>0</v>
      </c>
      <c r="AV4127" s="9">
        <v>1.7E-5</v>
      </c>
      <c r="AW4127" s="9">
        <v>1.4E-5</v>
      </c>
      <c r="AX4127" s="9">
        <v>0</v>
      </c>
      <c r="AY4127" s="9">
        <v>1.1388888888888888E-6</v>
      </c>
      <c r="AZ4127" s="9">
        <v>3.5000000000000004E-6</v>
      </c>
    </row>
    <row r="4128" spans="1:52" x14ac:dyDescent="0.2">
      <c r="A4128" s="38" t="s">
        <v>45</v>
      </c>
      <c r="B4128" s="7">
        <v>2017</v>
      </c>
      <c r="C4128" s="3" t="s">
        <v>65</v>
      </c>
      <c r="D4128" t="s">
        <v>410</v>
      </c>
      <c r="E4128" t="s">
        <v>4637</v>
      </c>
      <c r="F4128">
        <v>10</v>
      </c>
      <c r="G4128">
        <v>5</v>
      </c>
      <c r="H4128">
        <v>5</v>
      </c>
      <c r="I4128">
        <v>5</v>
      </c>
      <c r="J4128">
        <v>5</v>
      </c>
      <c r="K4128">
        <v>11</v>
      </c>
      <c r="L4128">
        <v>15</v>
      </c>
      <c r="M4128">
        <v>24</v>
      </c>
      <c r="N4128">
        <v>41</v>
      </c>
      <c r="O4128">
        <v>41</v>
      </c>
      <c r="P4128">
        <v>162</v>
      </c>
      <c r="Q4128">
        <v>106</v>
      </c>
      <c r="R4128">
        <v>402578</v>
      </c>
      <c r="S4128">
        <v>838837</v>
      </c>
      <c r="T4128">
        <v>877516</v>
      </c>
      <c r="U4128">
        <v>877784</v>
      </c>
      <c r="V4128">
        <v>838663</v>
      </c>
      <c r="W4128">
        <v>895003</v>
      </c>
      <c r="X4128">
        <v>853644</v>
      </c>
      <c r="Y4128">
        <v>605154</v>
      </c>
      <c r="Z4128">
        <v>297881</v>
      </c>
      <c r="AA4128">
        <v>110321</v>
      </c>
      <c r="AB4128">
        <v>6597381</v>
      </c>
      <c r="AC4128">
        <v>1013356</v>
      </c>
      <c r="AD4128" s="9">
        <v>2.4839906800669683E-5</v>
      </c>
      <c r="AE4128" s="9">
        <v>5.9606335915082432E-6</v>
      </c>
      <c r="AF4128" s="9">
        <v>5.6979018046394594E-6</v>
      </c>
      <c r="AG4128" s="9">
        <v>5.6961621537872646E-6</v>
      </c>
      <c r="AH4128" s="9">
        <v>5.961870262548843E-6</v>
      </c>
      <c r="AI4128" s="9">
        <v>1.2290461596218113E-5</v>
      </c>
      <c r="AJ4128" s="9">
        <v>1.7571727792850415E-5</v>
      </c>
      <c r="AK4128" s="9">
        <v>3.9659326386341329E-5</v>
      </c>
      <c r="AL4128" s="9">
        <v>1.3763885578469255E-4</v>
      </c>
      <c r="AM4128" s="9">
        <v>3.7164275160667505E-4</v>
      </c>
      <c r="AN4128" s="9">
        <v>2.4555198494675386E-5</v>
      </c>
      <c r="AO4128" s="9">
        <v>1.0460292335566179E-4</v>
      </c>
      <c r="AP4128" s="8">
        <v>1.3559999999999999E-2</v>
      </c>
      <c r="AQ4128" s="8">
        <v>0.90400000000000003</v>
      </c>
      <c r="AR4128" s="37">
        <v>0.29100000000000004</v>
      </c>
      <c r="AS4128" s="37">
        <v>0.41000000000000003</v>
      </c>
      <c r="AT4128" s="37">
        <v>0.502</v>
      </c>
      <c r="AU4128" s="9">
        <v>9.0000000000000002E-6</v>
      </c>
      <c r="AV4128" s="9">
        <v>1.7199999999999998E-4</v>
      </c>
      <c r="AW4128" s="9">
        <v>1.01E-4</v>
      </c>
      <c r="AX4128" s="9">
        <v>2.2500000000000001E-6</v>
      </c>
      <c r="AY4128" s="9">
        <v>1.0666666666666666E-5</v>
      </c>
      <c r="AZ4128" s="9">
        <v>2.1750000000000004E-5</v>
      </c>
    </row>
    <row r="4129" spans="1:52" x14ac:dyDescent="0.2">
      <c r="A4129" s="5" t="s">
        <v>45</v>
      </c>
      <c r="B4129" s="7">
        <v>2017</v>
      </c>
      <c r="C4129" s="3" t="s">
        <v>66</v>
      </c>
      <c r="D4129" t="s">
        <v>410</v>
      </c>
      <c r="E4129" t="s">
        <v>4638</v>
      </c>
      <c r="F4129">
        <v>10</v>
      </c>
      <c r="G4129">
        <v>5</v>
      </c>
      <c r="H4129">
        <v>5</v>
      </c>
      <c r="I4129">
        <v>5</v>
      </c>
      <c r="J4129">
        <v>5</v>
      </c>
      <c r="K4129">
        <v>13</v>
      </c>
      <c r="L4129">
        <v>20</v>
      </c>
      <c r="M4129">
        <v>39</v>
      </c>
      <c r="N4129">
        <v>50</v>
      </c>
      <c r="O4129">
        <v>72</v>
      </c>
      <c r="P4129">
        <v>224</v>
      </c>
      <c r="Q4129">
        <v>161</v>
      </c>
      <c r="R4129">
        <v>402578</v>
      </c>
      <c r="S4129">
        <v>838837</v>
      </c>
      <c r="T4129">
        <v>877516</v>
      </c>
      <c r="U4129">
        <v>877784</v>
      </c>
      <c r="V4129">
        <v>838663</v>
      </c>
      <c r="W4129">
        <v>895003</v>
      </c>
      <c r="X4129">
        <v>853644</v>
      </c>
      <c r="Y4129">
        <v>605154</v>
      </c>
      <c r="Z4129">
        <v>297881</v>
      </c>
      <c r="AA4129">
        <v>110321</v>
      </c>
      <c r="AB4129">
        <v>6597381</v>
      </c>
      <c r="AC4129">
        <v>1013356</v>
      </c>
      <c r="AD4129" s="9">
        <v>2.4839906800669683E-5</v>
      </c>
      <c r="AE4129" s="9">
        <v>5.9606335915082432E-6</v>
      </c>
      <c r="AF4129" s="9">
        <v>5.6979018046394594E-6</v>
      </c>
      <c r="AG4129" s="9">
        <v>5.6961621537872646E-6</v>
      </c>
      <c r="AH4129" s="9">
        <v>5.961870262548843E-6</v>
      </c>
      <c r="AI4129" s="9">
        <v>1.452509097734868E-5</v>
      </c>
      <c r="AJ4129" s="9">
        <v>2.342897039046722E-5</v>
      </c>
      <c r="AK4129" s="9">
        <v>6.4446405377804661E-5</v>
      </c>
      <c r="AL4129" s="9">
        <v>1.6785226315206407E-4</v>
      </c>
      <c r="AM4129" s="9">
        <v>6.5264092965074648E-4</v>
      </c>
      <c r="AN4129" s="9">
        <v>3.3952867054365971E-5</v>
      </c>
      <c r="AO4129" s="9">
        <v>1.5887802509680706E-4</v>
      </c>
      <c r="AP4129" s="8">
        <v>2.2025000000000003E-2</v>
      </c>
      <c r="AQ4129" s="8" t="s">
        <v>5612</v>
      </c>
      <c r="AR4129" s="37">
        <v>0.311</v>
      </c>
      <c r="AS4129" s="37">
        <v>0.42700000000000005</v>
      </c>
      <c r="AT4129" s="37">
        <v>0.56299999999999994</v>
      </c>
      <c r="AU4129" s="9">
        <v>1.5300000000000001E-4</v>
      </c>
      <c r="AV4129" s="9">
        <v>2.8810000000000003E-3</v>
      </c>
      <c r="AW4129" s="9">
        <v>1.0220000000000001E-3</v>
      </c>
      <c r="AX4129" s="9">
        <v>2.8800000000000002E-5</v>
      </c>
      <c r="AY4129" s="9">
        <v>1.1182222222222218E-4</v>
      </c>
      <c r="AZ4129" s="9">
        <v>1.8400000000000003E-4</v>
      </c>
    </row>
    <row r="4130" spans="1:52" x14ac:dyDescent="0.2">
      <c r="A4130" s="38" t="s">
        <v>46</v>
      </c>
      <c r="B4130" s="7">
        <v>2010</v>
      </c>
      <c r="C4130" s="3" t="s">
        <v>55</v>
      </c>
      <c r="D4130" t="s">
        <v>411</v>
      </c>
      <c r="E4130" t="s">
        <v>4639</v>
      </c>
      <c r="F4130">
        <v>10</v>
      </c>
      <c r="G4130">
        <v>5</v>
      </c>
      <c r="H4130">
        <v>5</v>
      </c>
      <c r="I4130">
        <v>5</v>
      </c>
      <c r="J4130">
        <v>11</v>
      </c>
      <c r="K4130">
        <v>18</v>
      </c>
      <c r="L4130">
        <v>24</v>
      </c>
      <c r="M4130">
        <v>47</v>
      </c>
      <c r="N4130">
        <v>86</v>
      </c>
      <c r="O4130">
        <v>145</v>
      </c>
      <c r="P4130">
        <v>356</v>
      </c>
      <c r="Q4130">
        <v>278</v>
      </c>
      <c r="R4130">
        <v>1903554</v>
      </c>
      <c r="S4130">
        <v>3657949</v>
      </c>
      <c r="T4130">
        <v>3634017</v>
      </c>
      <c r="U4130">
        <v>3490467</v>
      </c>
      <c r="V4130">
        <v>3433085</v>
      </c>
      <c r="W4130">
        <v>3322901</v>
      </c>
      <c r="X4130">
        <v>2403276</v>
      </c>
      <c r="Y4130">
        <v>1374422</v>
      </c>
      <c r="Z4130">
        <v>802838</v>
      </c>
      <c r="AA4130">
        <v>289382</v>
      </c>
      <c r="AB4130">
        <v>24311891</v>
      </c>
      <c r="AC4130">
        <v>2466642</v>
      </c>
      <c r="AD4130" s="9">
        <v>5.2533314001073781E-6</v>
      </c>
      <c r="AE4130" s="9">
        <v>1.3668861977025924E-6</v>
      </c>
      <c r="AF4130" s="9">
        <v>1.3758878948557478E-6</v>
      </c>
      <c r="AG4130" s="9">
        <v>1.432473075952301E-6</v>
      </c>
      <c r="AH4130" s="9">
        <v>3.2041152491126784E-6</v>
      </c>
      <c r="AI4130" s="9">
        <v>5.4169534391785971E-6</v>
      </c>
      <c r="AJ4130" s="9">
        <v>9.9863686068516481E-6</v>
      </c>
      <c r="AK4130" s="9">
        <v>3.4196193017864966E-5</v>
      </c>
      <c r="AL4130" s="9">
        <v>1.0711999182898667E-4</v>
      </c>
      <c r="AM4130" s="9">
        <v>5.0106779274453831E-4</v>
      </c>
      <c r="AN4130" s="9">
        <v>1.4643040313071493E-5</v>
      </c>
      <c r="AO4130" s="9">
        <v>1.1270382974100012E-4</v>
      </c>
      <c r="AP4130" s="8" t="s">
        <v>5612</v>
      </c>
      <c r="AQ4130" s="8" t="s">
        <v>5612</v>
      </c>
      <c r="AR4130" s="37">
        <v>0.38600000000000001</v>
      </c>
      <c r="AS4130" s="37">
        <v>0.67400000000000004</v>
      </c>
      <c r="AT4130" s="37" t="s">
        <v>54</v>
      </c>
      <c r="AU4130" s="9" t="s">
        <v>5612</v>
      </c>
      <c r="AV4130" s="9" t="s">
        <v>5612</v>
      </c>
      <c r="AW4130" s="9" t="s">
        <v>5612</v>
      </c>
      <c r="AX4130" s="9" t="s">
        <v>5612</v>
      </c>
      <c r="AY4130" s="9" t="s">
        <v>5612</v>
      </c>
      <c r="AZ4130" s="9" t="s">
        <v>5612</v>
      </c>
    </row>
    <row r="4131" spans="1:52" x14ac:dyDescent="0.2">
      <c r="A4131" s="38" t="s">
        <v>46</v>
      </c>
      <c r="B4131" s="7">
        <v>2010</v>
      </c>
      <c r="C4131" s="3" t="s">
        <v>56</v>
      </c>
      <c r="D4131" t="s">
        <v>411</v>
      </c>
      <c r="E4131" t="s">
        <v>4640</v>
      </c>
      <c r="F4131">
        <v>10</v>
      </c>
      <c r="G4131">
        <v>5</v>
      </c>
      <c r="H4131">
        <v>5</v>
      </c>
      <c r="I4131">
        <v>5</v>
      </c>
      <c r="J4131">
        <v>11</v>
      </c>
      <c r="K4131">
        <v>24</v>
      </c>
      <c r="L4131">
        <v>26</v>
      </c>
      <c r="M4131">
        <v>46</v>
      </c>
      <c r="N4131">
        <v>80</v>
      </c>
      <c r="O4131">
        <v>119</v>
      </c>
      <c r="P4131">
        <v>331</v>
      </c>
      <c r="Q4131">
        <v>245</v>
      </c>
      <c r="R4131">
        <v>1903554</v>
      </c>
      <c r="S4131">
        <v>3657949</v>
      </c>
      <c r="T4131">
        <v>3634017</v>
      </c>
      <c r="U4131">
        <v>3490467</v>
      </c>
      <c r="V4131">
        <v>3433085</v>
      </c>
      <c r="W4131">
        <v>3322901</v>
      </c>
      <c r="X4131">
        <v>2403276</v>
      </c>
      <c r="Y4131">
        <v>1374422</v>
      </c>
      <c r="Z4131">
        <v>802838</v>
      </c>
      <c r="AA4131">
        <v>289382</v>
      </c>
      <c r="AB4131">
        <v>24311891</v>
      </c>
      <c r="AC4131">
        <v>2466642</v>
      </c>
      <c r="AD4131" s="9">
        <v>5.2533314001073781E-6</v>
      </c>
      <c r="AE4131" s="9">
        <v>1.3668861977025924E-6</v>
      </c>
      <c r="AF4131" s="9">
        <v>1.3758878948557478E-6</v>
      </c>
      <c r="AG4131" s="9">
        <v>1.432473075952301E-6</v>
      </c>
      <c r="AH4131" s="9">
        <v>3.2041152491126784E-6</v>
      </c>
      <c r="AI4131" s="9">
        <v>7.2226045855714627E-6</v>
      </c>
      <c r="AJ4131" s="9">
        <v>1.0818565990755952E-5</v>
      </c>
      <c r="AK4131" s="9">
        <v>3.3468614443016776E-5</v>
      </c>
      <c r="AL4131" s="9">
        <v>9.9646504026964345E-5</v>
      </c>
      <c r="AM4131" s="9">
        <v>4.1122115404551769E-4</v>
      </c>
      <c r="AN4131" s="9">
        <v>1.3614736920299619E-5</v>
      </c>
      <c r="AO4131" s="9">
        <v>9.9325317577500093E-5</v>
      </c>
      <c r="AP4131" s="8" t="s">
        <v>5612</v>
      </c>
      <c r="AQ4131" s="8" t="s">
        <v>5612</v>
      </c>
      <c r="AR4131" s="37">
        <v>0.39600000000000002</v>
      </c>
      <c r="AS4131" s="37">
        <v>0.69500000000000006</v>
      </c>
      <c r="AT4131" s="37" t="s">
        <v>54</v>
      </c>
      <c r="AU4131" s="9" t="s">
        <v>5612</v>
      </c>
      <c r="AV4131" s="9" t="s">
        <v>5612</v>
      </c>
      <c r="AW4131" s="9" t="s">
        <v>5612</v>
      </c>
      <c r="AX4131" s="9" t="s">
        <v>5612</v>
      </c>
      <c r="AY4131" s="9" t="s">
        <v>5612</v>
      </c>
      <c r="AZ4131" s="9" t="s">
        <v>5612</v>
      </c>
    </row>
    <row r="4132" spans="1:52" x14ac:dyDescent="0.2">
      <c r="A4132" s="38" t="s">
        <v>46</v>
      </c>
      <c r="B4132" s="7">
        <v>2010</v>
      </c>
      <c r="C4132" s="3" t="s">
        <v>57</v>
      </c>
      <c r="D4132" t="s">
        <v>411</v>
      </c>
      <c r="E4132" t="s">
        <v>4641</v>
      </c>
      <c r="F4132">
        <v>10</v>
      </c>
      <c r="G4132">
        <v>5</v>
      </c>
      <c r="H4132">
        <v>5</v>
      </c>
      <c r="I4132">
        <v>5</v>
      </c>
      <c r="J4132">
        <v>5</v>
      </c>
      <c r="K4132">
        <v>26</v>
      </c>
      <c r="L4132">
        <v>41</v>
      </c>
      <c r="M4132">
        <v>43</v>
      </c>
      <c r="N4132">
        <v>85</v>
      </c>
      <c r="O4132">
        <v>142</v>
      </c>
      <c r="P4132">
        <v>367</v>
      </c>
      <c r="Q4132">
        <v>270</v>
      </c>
      <c r="R4132">
        <v>1903554</v>
      </c>
      <c r="S4132">
        <v>3657949</v>
      </c>
      <c r="T4132">
        <v>3634017</v>
      </c>
      <c r="U4132">
        <v>3490467</v>
      </c>
      <c r="V4132">
        <v>3433085</v>
      </c>
      <c r="W4132">
        <v>3322901</v>
      </c>
      <c r="X4132">
        <v>2403276</v>
      </c>
      <c r="Y4132">
        <v>1374422</v>
      </c>
      <c r="Z4132">
        <v>802838</v>
      </c>
      <c r="AA4132">
        <v>289382</v>
      </c>
      <c r="AB4132">
        <v>24311891</v>
      </c>
      <c r="AC4132">
        <v>2466642</v>
      </c>
      <c r="AD4132" s="9">
        <v>5.2533314001073781E-6</v>
      </c>
      <c r="AE4132" s="9">
        <v>1.3668861977025924E-6</v>
      </c>
      <c r="AF4132" s="9">
        <v>1.3758878948557478E-6</v>
      </c>
      <c r="AG4132" s="9">
        <v>1.432473075952301E-6</v>
      </c>
      <c r="AH4132" s="9">
        <v>1.4564160223239448E-6</v>
      </c>
      <c r="AI4132" s="9">
        <v>7.8244883010357516E-6</v>
      </c>
      <c r="AJ4132" s="9">
        <v>1.706004637003823E-5</v>
      </c>
      <c r="AK4132" s="9">
        <v>3.1285878718472202E-5</v>
      </c>
      <c r="AL4132" s="9">
        <v>1.0587441052864962E-4</v>
      </c>
      <c r="AM4132" s="9">
        <v>4.9070087289465136E-4</v>
      </c>
      <c r="AN4132" s="9">
        <v>1.5095493805891118E-5</v>
      </c>
      <c r="AO4132" s="9">
        <v>1.0946055406500011E-4</v>
      </c>
      <c r="AP4132" s="8" t="s">
        <v>5612</v>
      </c>
      <c r="AQ4132" s="8" t="s">
        <v>5612</v>
      </c>
      <c r="AR4132" s="37">
        <v>0.40200000000000002</v>
      </c>
      <c r="AS4132" s="37">
        <v>0.70700000000000007</v>
      </c>
      <c r="AT4132" s="37" t="s">
        <v>54</v>
      </c>
      <c r="AU4132" s="9" t="s">
        <v>5612</v>
      </c>
      <c r="AV4132" s="9" t="s">
        <v>5612</v>
      </c>
      <c r="AW4132" s="9" t="s">
        <v>5612</v>
      </c>
      <c r="AX4132" s="9" t="s">
        <v>5612</v>
      </c>
      <c r="AY4132" s="9" t="s">
        <v>5612</v>
      </c>
      <c r="AZ4132" s="9" t="s">
        <v>5612</v>
      </c>
    </row>
    <row r="4133" spans="1:52" x14ac:dyDescent="0.2">
      <c r="A4133" s="38" t="s">
        <v>46</v>
      </c>
      <c r="B4133" s="7">
        <v>2010</v>
      </c>
      <c r="C4133" s="3" t="s">
        <v>58</v>
      </c>
      <c r="D4133" t="s">
        <v>411</v>
      </c>
      <c r="E4133" t="s">
        <v>4642</v>
      </c>
      <c r="F4133">
        <v>10</v>
      </c>
      <c r="G4133">
        <v>5</v>
      </c>
      <c r="H4133">
        <v>5</v>
      </c>
      <c r="I4133">
        <v>5</v>
      </c>
      <c r="J4133">
        <v>5</v>
      </c>
      <c r="K4133">
        <v>10</v>
      </c>
      <c r="L4133">
        <v>24</v>
      </c>
      <c r="M4133">
        <v>44</v>
      </c>
      <c r="N4133">
        <v>82</v>
      </c>
      <c r="O4133">
        <v>118</v>
      </c>
      <c r="P4133">
        <v>308</v>
      </c>
      <c r="Q4133">
        <v>244</v>
      </c>
      <c r="R4133">
        <v>1903554</v>
      </c>
      <c r="S4133">
        <v>3657949</v>
      </c>
      <c r="T4133">
        <v>3634017</v>
      </c>
      <c r="U4133">
        <v>3490467</v>
      </c>
      <c r="V4133">
        <v>3433085</v>
      </c>
      <c r="W4133">
        <v>3322901</v>
      </c>
      <c r="X4133">
        <v>2403276</v>
      </c>
      <c r="Y4133">
        <v>1374422</v>
      </c>
      <c r="Z4133">
        <v>802838</v>
      </c>
      <c r="AA4133">
        <v>289382</v>
      </c>
      <c r="AB4133">
        <v>24311891</v>
      </c>
      <c r="AC4133">
        <v>2466642</v>
      </c>
      <c r="AD4133" s="9">
        <v>5.2533314001073781E-6</v>
      </c>
      <c r="AE4133" s="9">
        <v>1.3668861977025924E-6</v>
      </c>
      <c r="AF4133" s="9">
        <v>1.3758878948557478E-6</v>
      </c>
      <c r="AG4133" s="9">
        <v>1.432473075952301E-6</v>
      </c>
      <c r="AH4133" s="9">
        <v>1.4564160223239448E-6</v>
      </c>
      <c r="AI4133" s="9">
        <v>3.009418577321443E-6</v>
      </c>
      <c r="AJ4133" s="9">
        <v>9.9863686068516481E-6</v>
      </c>
      <c r="AK4133" s="9">
        <v>3.2013457293320391E-5</v>
      </c>
      <c r="AL4133" s="9">
        <v>1.0213766662763845E-4</v>
      </c>
      <c r="AM4133" s="9">
        <v>4.0776551409555533E-4</v>
      </c>
      <c r="AN4133" s="9">
        <v>1.2668697798949494E-5</v>
      </c>
      <c r="AO4133" s="9">
        <v>9.8919908118000102E-5</v>
      </c>
      <c r="AP4133" s="8" t="s">
        <v>5612</v>
      </c>
      <c r="AQ4133" s="8" t="s">
        <v>5612</v>
      </c>
      <c r="AR4133" s="37">
        <v>0.40299999999999997</v>
      </c>
      <c r="AS4133" s="37">
        <v>0.70700000000000007</v>
      </c>
      <c r="AT4133" s="37" t="s">
        <v>54</v>
      </c>
      <c r="AU4133" s="9" t="s">
        <v>5612</v>
      </c>
      <c r="AV4133" s="9" t="s">
        <v>5612</v>
      </c>
      <c r="AW4133" s="9" t="s">
        <v>5612</v>
      </c>
      <c r="AX4133" s="9" t="s">
        <v>5612</v>
      </c>
      <c r="AY4133" s="9" t="s">
        <v>5612</v>
      </c>
      <c r="AZ4133" s="9" t="s">
        <v>5612</v>
      </c>
    </row>
    <row r="4134" spans="1:52" x14ac:dyDescent="0.2">
      <c r="A4134" s="38" t="s">
        <v>46</v>
      </c>
      <c r="B4134" s="7">
        <v>2010</v>
      </c>
      <c r="C4134" s="3" t="s">
        <v>59</v>
      </c>
      <c r="D4134" t="s">
        <v>411</v>
      </c>
      <c r="E4134" t="s">
        <v>4643</v>
      </c>
      <c r="F4134">
        <v>10</v>
      </c>
      <c r="G4134">
        <v>5</v>
      </c>
      <c r="H4134">
        <v>5</v>
      </c>
      <c r="I4134">
        <v>5</v>
      </c>
      <c r="J4134">
        <v>5</v>
      </c>
      <c r="K4134">
        <v>11</v>
      </c>
      <c r="L4134">
        <v>19</v>
      </c>
      <c r="M4134">
        <v>30</v>
      </c>
      <c r="N4134">
        <v>57</v>
      </c>
      <c r="O4134">
        <v>83</v>
      </c>
      <c r="P4134">
        <v>230</v>
      </c>
      <c r="Q4134">
        <v>170</v>
      </c>
      <c r="R4134">
        <v>1903554</v>
      </c>
      <c r="S4134">
        <v>3657949</v>
      </c>
      <c r="T4134">
        <v>3634017</v>
      </c>
      <c r="U4134">
        <v>3490467</v>
      </c>
      <c r="V4134">
        <v>3433085</v>
      </c>
      <c r="W4134">
        <v>3322901</v>
      </c>
      <c r="X4134">
        <v>2403276</v>
      </c>
      <c r="Y4134">
        <v>1374422</v>
      </c>
      <c r="Z4134">
        <v>802838</v>
      </c>
      <c r="AA4134">
        <v>289382</v>
      </c>
      <c r="AB4134">
        <v>24311891</v>
      </c>
      <c r="AC4134">
        <v>2466642</v>
      </c>
      <c r="AD4134" s="9">
        <v>5.2533314001073781E-6</v>
      </c>
      <c r="AE4134" s="9">
        <v>1.3668861977025924E-6</v>
      </c>
      <c r="AF4134" s="9">
        <v>1.3758878948557478E-6</v>
      </c>
      <c r="AG4134" s="9">
        <v>1.432473075952301E-6</v>
      </c>
      <c r="AH4134" s="9">
        <v>1.4564160223239448E-6</v>
      </c>
      <c r="AI4134" s="9">
        <v>3.3103604350535874E-6</v>
      </c>
      <c r="AJ4134" s="9">
        <v>7.905875147090888E-6</v>
      </c>
      <c r="AK4134" s="9">
        <v>2.1827357245445723E-5</v>
      </c>
      <c r="AL4134" s="9">
        <v>7.0998134119212102E-5</v>
      </c>
      <c r="AM4134" s="9">
        <v>2.868181158468737E-4</v>
      </c>
      <c r="AN4134" s="9">
        <v>9.4603912135012447E-6</v>
      </c>
      <c r="AO4134" s="9">
        <v>6.8919608115000069E-5</v>
      </c>
      <c r="AP4134" s="8" t="s">
        <v>5612</v>
      </c>
      <c r="AQ4134" s="8" t="s">
        <v>5612</v>
      </c>
      <c r="AR4134" s="37">
        <v>0.40399999999999997</v>
      </c>
      <c r="AS4134" s="37">
        <v>0.70900000000000007</v>
      </c>
      <c r="AT4134" s="37" t="s">
        <v>54</v>
      </c>
      <c r="AU4134" s="9" t="s">
        <v>5612</v>
      </c>
      <c r="AV4134" s="9" t="s">
        <v>5612</v>
      </c>
      <c r="AW4134" s="9" t="s">
        <v>5612</v>
      </c>
      <c r="AX4134" s="9" t="s">
        <v>5612</v>
      </c>
      <c r="AY4134" s="9" t="s">
        <v>5612</v>
      </c>
      <c r="AZ4134" s="9" t="s">
        <v>5612</v>
      </c>
    </row>
    <row r="4135" spans="1:52" x14ac:dyDescent="0.2">
      <c r="A4135" s="38" t="s">
        <v>46</v>
      </c>
      <c r="B4135" s="7">
        <v>2010</v>
      </c>
      <c r="C4135" s="3" t="s">
        <v>60</v>
      </c>
      <c r="D4135" t="s">
        <v>411</v>
      </c>
      <c r="E4135" t="s">
        <v>4644</v>
      </c>
      <c r="F4135">
        <v>10</v>
      </c>
      <c r="G4135">
        <v>5</v>
      </c>
      <c r="H4135">
        <v>5</v>
      </c>
      <c r="I4135">
        <v>5</v>
      </c>
      <c r="J4135">
        <v>5</v>
      </c>
      <c r="K4135">
        <v>5</v>
      </c>
      <c r="L4135">
        <v>13</v>
      </c>
      <c r="M4135">
        <v>26</v>
      </c>
      <c r="N4135">
        <v>67</v>
      </c>
      <c r="O4135">
        <v>72</v>
      </c>
      <c r="P4135">
        <v>213</v>
      </c>
      <c r="Q4135">
        <v>165</v>
      </c>
      <c r="R4135">
        <v>1903554</v>
      </c>
      <c r="S4135">
        <v>3657949</v>
      </c>
      <c r="T4135">
        <v>3634017</v>
      </c>
      <c r="U4135">
        <v>3490467</v>
      </c>
      <c r="V4135">
        <v>3433085</v>
      </c>
      <c r="W4135">
        <v>3322901</v>
      </c>
      <c r="X4135">
        <v>2403276</v>
      </c>
      <c r="Y4135">
        <v>1374422</v>
      </c>
      <c r="Z4135">
        <v>802838</v>
      </c>
      <c r="AA4135">
        <v>289382</v>
      </c>
      <c r="AB4135">
        <v>24311891</v>
      </c>
      <c r="AC4135">
        <v>2466642</v>
      </c>
      <c r="AD4135" s="9">
        <v>5.2533314001073781E-6</v>
      </c>
      <c r="AE4135" s="9">
        <v>1.3668861977025924E-6</v>
      </c>
      <c r="AF4135" s="9">
        <v>1.3758878948557478E-6</v>
      </c>
      <c r="AG4135" s="9">
        <v>1.432473075952301E-6</v>
      </c>
      <c r="AH4135" s="9">
        <v>1.4564160223239448E-6</v>
      </c>
      <c r="AI4135" s="9">
        <v>1.5047092886607215E-6</v>
      </c>
      <c r="AJ4135" s="9">
        <v>5.409282995377976E-6</v>
      </c>
      <c r="AK4135" s="9">
        <v>1.8917042946052959E-5</v>
      </c>
      <c r="AL4135" s="9">
        <v>8.3453947122582634E-5</v>
      </c>
      <c r="AM4135" s="9">
        <v>2.4880607639728803E-4</v>
      </c>
      <c r="AN4135" s="9">
        <v>8.7611449064163708E-6</v>
      </c>
      <c r="AO4135" s="9">
        <v>6.689256081750006E-5</v>
      </c>
      <c r="AP4135" s="8" t="s">
        <v>5612</v>
      </c>
      <c r="AQ4135" s="8" t="s">
        <v>5612</v>
      </c>
      <c r="AR4135" s="37" t="s">
        <v>5612</v>
      </c>
      <c r="AS4135" s="37" t="s">
        <v>5612</v>
      </c>
      <c r="AT4135" s="37" t="s">
        <v>5612</v>
      </c>
      <c r="AU4135" s="9" t="s">
        <v>5612</v>
      </c>
      <c r="AV4135" s="9" t="s">
        <v>5612</v>
      </c>
      <c r="AW4135" s="9" t="s">
        <v>5612</v>
      </c>
      <c r="AX4135" s="9" t="s">
        <v>5612</v>
      </c>
      <c r="AY4135" s="9" t="s">
        <v>5612</v>
      </c>
      <c r="AZ4135" s="9" t="s">
        <v>5612</v>
      </c>
    </row>
    <row r="4136" spans="1:52" x14ac:dyDescent="0.2">
      <c r="A4136" s="38" t="s">
        <v>46</v>
      </c>
      <c r="B4136" s="7">
        <v>2010</v>
      </c>
      <c r="C4136" s="3" t="s">
        <v>61</v>
      </c>
      <c r="D4136" t="s">
        <v>411</v>
      </c>
      <c r="E4136" t="s">
        <v>4645</v>
      </c>
      <c r="F4136">
        <v>10</v>
      </c>
      <c r="G4136">
        <v>5</v>
      </c>
      <c r="H4136">
        <v>5</v>
      </c>
      <c r="I4136">
        <v>5</v>
      </c>
      <c r="J4136">
        <v>5</v>
      </c>
      <c r="K4136">
        <v>16</v>
      </c>
      <c r="L4136">
        <v>21</v>
      </c>
      <c r="M4136">
        <v>21</v>
      </c>
      <c r="N4136">
        <v>56</v>
      </c>
      <c r="O4136">
        <v>81</v>
      </c>
      <c r="P4136">
        <v>225</v>
      </c>
      <c r="Q4136">
        <v>158</v>
      </c>
      <c r="R4136">
        <v>1903554</v>
      </c>
      <c r="S4136">
        <v>3657949</v>
      </c>
      <c r="T4136">
        <v>3634017</v>
      </c>
      <c r="U4136">
        <v>3490467</v>
      </c>
      <c r="V4136">
        <v>3433085</v>
      </c>
      <c r="W4136">
        <v>3322901</v>
      </c>
      <c r="X4136">
        <v>2403276</v>
      </c>
      <c r="Y4136">
        <v>1374422</v>
      </c>
      <c r="Z4136">
        <v>802838</v>
      </c>
      <c r="AA4136">
        <v>289382</v>
      </c>
      <c r="AB4136">
        <v>24311891</v>
      </c>
      <c r="AC4136">
        <v>2466642</v>
      </c>
      <c r="AD4136" s="9">
        <v>5.2533314001073781E-6</v>
      </c>
      <c r="AE4136" s="9">
        <v>1.3668861977025924E-6</v>
      </c>
      <c r="AF4136" s="9">
        <v>1.3758878948557478E-6</v>
      </c>
      <c r="AG4136" s="9">
        <v>1.432473075952301E-6</v>
      </c>
      <c r="AH4136" s="9">
        <v>1.4564160223239448E-6</v>
      </c>
      <c r="AI4136" s="9">
        <v>4.8150697237143091E-6</v>
      </c>
      <c r="AJ4136" s="9">
        <v>8.7380725309951921E-6</v>
      </c>
      <c r="AK4136" s="9">
        <v>1.5279150071812006E-5</v>
      </c>
      <c r="AL4136" s="9">
        <v>6.9752552818875047E-5</v>
      </c>
      <c r="AM4136" s="9">
        <v>2.7990683594694899E-4</v>
      </c>
      <c r="AN4136" s="9">
        <v>9.2547305349468699E-6</v>
      </c>
      <c r="AO4136" s="9">
        <v>6.405469460100007E-5</v>
      </c>
      <c r="AP4136" s="8" t="s">
        <v>5612</v>
      </c>
      <c r="AQ4136" s="8" t="s">
        <v>5612</v>
      </c>
      <c r="AR4136" s="37" t="s">
        <v>5612</v>
      </c>
      <c r="AS4136" s="37" t="s">
        <v>5612</v>
      </c>
      <c r="AT4136" s="37" t="s">
        <v>5612</v>
      </c>
      <c r="AU4136" s="9" t="s">
        <v>5612</v>
      </c>
      <c r="AV4136" s="9" t="s">
        <v>5612</v>
      </c>
      <c r="AW4136" s="9" t="s">
        <v>5612</v>
      </c>
      <c r="AX4136" s="9" t="s">
        <v>5612</v>
      </c>
      <c r="AY4136" s="9" t="s">
        <v>5612</v>
      </c>
      <c r="AZ4136" s="9" t="s">
        <v>5612</v>
      </c>
    </row>
    <row r="4137" spans="1:52" x14ac:dyDescent="0.2">
      <c r="A4137" s="38" t="s">
        <v>46</v>
      </c>
      <c r="B4137" s="7">
        <v>2010</v>
      </c>
      <c r="C4137" s="3" t="s">
        <v>62</v>
      </c>
      <c r="D4137" t="s">
        <v>411</v>
      </c>
      <c r="E4137" t="s">
        <v>4646</v>
      </c>
      <c r="F4137">
        <v>10</v>
      </c>
      <c r="G4137">
        <v>5</v>
      </c>
      <c r="H4137">
        <v>5</v>
      </c>
      <c r="I4137">
        <v>5</v>
      </c>
      <c r="J4137">
        <v>5</v>
      </c>
      <c r="K4137">
        <v>5</v>
      </c>
      <c r="L4137">
        <v>22</v>
      </c>
      <c r="M4137">
        <v>26</v>
      </c>
      <c r="N4137">
        <v>58</v>
      </c>
      <c r="O4137">
        <v>91</v>
      </c>
      <c r="P4137">
        <v>232</v>
      </c>
      <c r="Q4137">
        <v>175</v>
      </c>
      <c r="R4137">
        <v>1903554</v>
      </c>
      <c r="S4137">
        <v>3657949</v>
      </c>
      <c r="T4137">
        <v>3634017</v>
      </c>
      <c r="U4137">
        <v>3490467</v>
      </c>
      <c r="V4137">
        <v>3433085</v>
      </c>
      <c r="W4137">
        <v>3322901</v>
      </c>
      <c r="X4137">
        <v>2403276</v>
      </c>
      <c r="Y4137">
        <v>1374422</v>
      </c>
      <c r="Z4137">
        <v>802838</v>
      </c>
      <c r="AA4137">
        <v>289382</v>
      </c>
      <c r="AB4137">
        <v>24311891</v>
      </c>
      <c r="AC4137">
        <v>2466642</v>
      </c>
      <c r="AD4137" s="9">
        <v>5.2533314001073781E-6</v>
      </c>
      <c r="AE4137" s="9">
        <v>1.3668861977025924E-6</v>
      </c>
      <c r="AF4137" s="9">
        <v>1.3758878948557478E-6</v>
      </c>
      <c r="AG4137" s="9">
        <v>1.432473075952301E-6</v>
      </c>
      <c r="AH4137" s="9">
        <v>1.4564160223239448E-6</v>
      </c>
      <c r="AI4137" s="9">
        <v>1.5047092886607215E-6</v>
      </c>
      <c r="AJ4137" s="9">
        <v>9.1541712229473441E-6</v>
      </c>
      <c r="AK4137" s="9">
        <v>1.8917042946052959E-5</v>
      </c>
      <c r="AL4137" s="9">
        <v>7.2243715419549143E-5</v>
      </c>
      <c r="AM4137" s="9">
        <v>3.1446323544657236E-4</v>
      </c>
      <c r="AN4137" s="9">
        <v>9.5426554849229957E-6</v>
      </c>
      <c r="AO4137" s="9">
        <v>7.0946655412500065E-5</v>
      </c>
      <c r="AP4137" s="8" t="s">
        <v>5612</v>
      </c>
      <c r="AQ4137" s="8" t="s">
        <v>5612</v>
      </c>
      <c r="AR4137" s="37">
        <v>1.7000000000000001E-2</v>
      </c>
      <c r="AS4137" s="37">
        <v>1.3000000000000001E-2</v>
      </c>
      <c r="AT4137" s="37">
        <v>0.04</v>
      </c>
      <c r="AU4137" s="9" t="s">
        <v>5612</v>
      </c>
      <c r="AV4137" s="9" t="s">
        <v>5612</v>
      </c>
      <c r="AW4137" s="9" t="s">
        <v>5612</v>
      </c>
      <c r="AX4137" s="9" t="s">
        <v>5612</v>
      </c>
      <c r="AY4137" s="9" t="s">
        <v>5612</v>
      </c>
      <c r="AZ4137" s="9" t="s">
        <v>5612</v>
      </c>
    </row>
    <row r="4138" spans="1:52" x14ac:dyDescent="0.2">
      <c r="A4138" s="38" t="s">
        <v>46</v>
      </c>
      <c r="B4138" s="7">
        <v>2010</v>
      </c>
      <c r="C4138" s="3" t="s">
        <v>63</v>
      </c>
      <c r="D4138" t="s">
        <v>411</v>
      </c>
      <c r="E4138" t="s">
        <v>4647</v>
      </c>
      <c r="F4138">
        <v>10</v>
      </c>
      <c r="G4138">
        <v>5</v>
      </c>
      <c r="H4138">
        <v>5</v>
      </c>
      <c r="I4138">
        <v>5</v>
      </c>
      <c r="J4138">
        <v>5</v>
      </c>
      <c r="K4138">
        <v>5</v>
      </c>
      <c r="L4138">
        <v>13</v>
      </c>
      <c r="M4138">
        <v>23</v>
      </c>
      <c r="N4138">
        <v>44</v>
      </c>
      <c r="O4138">
        <v>72</v>
      </c>
      <c r="P4138">
        <v>187</v>
      </c>
      <c r="Q4138">
        <v>139</v>
      </c>
      <c r="R4138">
        <v>1903554</v>
      </c>
      <c r="S4138">
        <v>3657949</v>
      </c>
      <c r="T4138">
        <v>3634017</v>
      </c>
      <c r="U4138">
        <v>3490467</v>
      </c>
      <c r="V4138">
        <v>3433085</v>
      </c>
      <c r="W4138">
        <v>3322901</v>
      </c>
      <c r="X4138">
        <v>2403276</v>
      </c>
      <c r="Y4138">
        <v>1374422</v>
      </c>
      <c r="Z4138">
        <v>802838</v>
      </c>
      <c r="AA4138">
        <v>289382</v>
      </c>
      <c r="AB4138">
        <v>24311891</v>
      </c>
      <c r="AC4138">
        <v>2466642</v>
      </c>
      <c r="AD4138" s="9">
        <v>5.2533314001073781E-6</v>
      </c>
      <c r="AE4138" s="9">
        <v>1.3668861977025924E-6</v>
      </c>
      <c r="AF4138" s="9">
        <v>1.3758878948557478E-6</v>
      </c>
      <c r="AG4138" s="9">
        <v>1.432473075952301E-6</v>
      </c>
      <c r="AH4138" s="9">
        <v>1.4564160223239448E-6</v>
      </c>
      <c r="AI4138" s="9">
        <v>1.5047092886607215E-6</v>
      </c>
      <c r="AJ4138" s="9">
        <v>5.409282995377976E-6</v>
      </c>
      <c r="AK4138" s="9">
        <v>1.6734307221508388E-5</v>
      </c>
      <c r="AL4138" s="9">
        <v>5.4805577214830391E-5</v>
      </c>
      <c r="AM4138" s="9">
        <v>2.4880607639728803E-4</v>
      </c>
      <c r="AN4138" s="9">
        <v>7.6917093779336217E-6</v>
      </c>
      <c r="AO4138" s="9">
        <v>5.6351914870500059E-5</v>
      </c>
      <c r="AP4138" s="8" t="s">
        <v>5612</v>
      </c>
      <c r="AQ4138" s="8" t="s">
        <v>5612</v>
      </c>
      <c r="AR4138" s="37">
        <v>9.0999999999999998E-2</v>
      </c>
      <c r="AS4138" s="37">
        <v>0.152</v>
      </c>
      <c r="AT4138" s="37">
        <v>0.16600000000000001</v>
      </c>
      <c r="AU4138" s="9" t="s">
        <v>5612</v>
      </c>
      <c r="AV4138" s="9" t="s">
        <v>5612</v>
      </c>
      <c r="AW4138" s="9" t="s">
        <v>5612</v>
      </c>
      <c r="AX4138" s="9" t="s">
        <v>5612</v>
      </c>
      <c r="AY4138" s="9" t="s">
        <v>5612</v>
      </c>
      <c r="AZ4138" s="9" t="s">
        <v>5612</v>
      </c>
    </row>
    <row r="4139" spans="1:52" x14ac:dyDescent="0.2">
      <c r="A4139" s="38" t="s">
        <v>46</v>
      </c>
      <c r="B4139" s="7">
        <v>2010</v>
      </c>
      <c r="C4139" s="3" t="s">
        <v>64</v>
      </c>
      <c r="D4139" t="s">
        <v>411</v>
      </c>
      <c r="E4139" t="s">
        <v>4648</v>
      </c>
      <c r="F4139">
        <v>10</v>
      </c>
      <c r="G4139">
        <v>5</v>
      </c>
      <c r="H4139">
        <v>5</v>
      </c>
      <c r="I4139">
        <v>5</v>
      </c>
      <c r="J4139">
        <v>5</v>
      </c>
      <c r="K4139">
        <v>11</v>
      </c>
      <c r="L4139">
        <v>14</v>
      </c>
      <c r="M4139">
        <v>27</v>
      </c>
      <c r="N4139">
        <v>56</v>
      </c>
      <c r="O4139">
        <v>77</v>
      </c>
      <c r="P4139">
        <v>215</v>
      </c>
      <c r="Q4139">
        <v>160</v>
      </c>
      <c r="R4139">
        <v>1903554</v>
      </c>
      <c r="S4139">
        <v>3657949</v>
      </c>
      <c r="T4139">
        <v>3634017</v>
      </c>
      <c r="U4139">
        <v>3490467</v>
      </c>
      <c r="V4139">
        <v>3433085</v>
      </c>
      <c r="W4139">
        <v>3322901</v>
      </c>
      <c r="X4139">
        <v>2403276</v>
      </c>
      <c r="Y4139">
        <v>1374422</v>
      </c>
      <c r="Z4139">
        <v>802838</v>
      </c>
      <c r="AA4139">
        <v>289382</v>
      </c>
      <c r="AB4139">
        <v>24311891</v>
      </c>
      <c r="AC4139">
        <v>2466642</v>
      </c>
      <c r="AD4139" s="9">
        <v>5.2533314001073781E-6</v>
      </c>
      <c r="AE4139" s="9">
        <v>1.3668861977025924E-6</v>
      </c>
      <c r="AF4139" s="9">
        <v>1.3758878948557478E-6</v>
      </c>
      <c r="AG4139" s="9">
        <v>1.432473075952301E-6</v>
      </c>
      <c r="AH4139" s="9">
        <v>1.4564160223239448E-6</v>
      </c>
      <c r="AI4139" s="9">
        <v>3.3103604350535874E-6</v>
      </c>
      <c r="AJ4139" s="9">
        <v>5.825381687330128E-6</v>
      </c>
      <c r="AK4139" s="9">
        <v>1.9644621520901148E-5</v>
      </c>
      <c r="AL4139" s="9">
        <v>6.9752552818875047E-5</v>
      </c>
      <c r="AM4139" s="9">
        <v>2.6608427614709969E-4</v>
      </c>
      <c r="AN4139" s="9">
        <v>8.8434091778381201E-6</v>
      </c>
      <c r="AO4139" s="9">
        <v>6.4865513520000065E-5</v>
      </c>
      <c r="AP4139" s="8">
        <v>0.10794999999999999</v>
      </c>
      <c r="AQ4139" s="8" t="s">
        <v>5612</v>
      </c>
      <c r="AR4139" s="37">
        <v>0.253</v>
      </c>
      <c r="AS4139" s="37">
        <v>0.46899999999999997</v>
      </c>
      <c r="AT4139" s="37">
        <v>0.35799999999999998</v>
      </c>
      <c r="AU4139" s="9" t="s">
        <v>5612</v>
      </c>
      <c r="AV4139" s="9" t="s">
        <v>5612</v>
      </c>
      <c r="AW4139" s="9" t="s">
        <v>5612</v>
      </c>
      <c r="AX4139" s="9" t="s">
        <v>5612</v>
      </c>
      <c r="AY4139" s="9" t="s">
        <v>5612</v>
      </c>
      <c r="AZ4139" s="9" t="s">
        <v>5612</v>
      </c>
    </row>
    <row r="4140" spans="1:52" x14ac:dyDescent="0.2">
      <c r="A4140" s="38" t="s">
        <v>46</v>
      </c>
      <c r="B4140" s="7">
        <v>2010</v>
      </c>
      <c r="C4140" s="3" t="s">
        <v>65</v>
      </c>
      <c r="D4140" t="s">
        <v>411</v>
      </c>
      <c r="E4140" t="s">
        <v>4649</v>
      </c>
      <c r="F4140">
        <v>10</v>
      </c>
      <c r="G4140">
        <v>5</v>
      </c>
      <c r="H4140">
        <v>5</v>
      </c>
      <c r="I4140">
        <v>5</v>
      </c>
      <c r="J4140">
        <v>5</v>
      </c>
      <c r="K4140">
        <v>5</v>
      </c>
      <c r="L4140">
        <v>21</v>
      </c>
      <c r="M4140">
        <v>25</v>
      </c>
      <c r="N4140">
        <v>68</v>
      </c>
      <c r="O4140">
        <v>88</v>
      </c>
      <c r="P4140">
        <v>237</v>
      </c>
      <c r="Q4140">
        <v>181</v>
      </c>
      <c r="R4140">
        <v>1903554</v>
      </c>
      <c r="S4140">
        <v>3657949</v>
      </c>
      <c r="T4140">
        <v>3634017</v>
      </c>
      <c r="U4140">
        <v>3490467</v>
      </c>
      <c r="V4140">
        <v>3433085</v>
      </c>
      <c r="W4140">
        <v>3322901</v>
      </c>
      <c r="X4140">
        <v>2403276</v>
      </c>
      <c r="Y4140">
        <v>1374422</v>
      </c>
      <c r="Z4140">
        <v>802838</v>
      </c>
      <c r="AA4140">
        <v>289382</v>
      </c>
      <c r="AB4140">
        <v>24311891</v>
      </c>
      <c r="AC4140">
        <v>2466642</v>
      </c>
      <c r="AD4140" s="9">
        <v>5.2533314001073781E-6</v>
      </c>
      <c r="AE4140" s="9">
        <v>1.3668861977025924E-6</v>
      </c>
      <c r="AF4140" s="9">
        <v>1.3758878948557478E-6</v>
      </c>
      <c r="AG4140" s="9">
        <v>1.432473075952301E-6</v>
      </c>
      <c r="AH4140" s="9">
        <v>1.4564160223239448E-6</v>
      </c>
      <c r="AI4140" s="9">
        <v>1.5047092886607215E-6</v>
      </c>
      <c r="AJ4140" s="9">
        <v>8.7380725309951921E-6</v>
      </c>
      <c r="AK4140" s="9">
        <v>1.818946437120477E-5</v>
      </c>
      <c r="AL4140" s="9">
        <v>8.4699528422919689E-5</v>
      </c>
      <c r="AM4140" s="9">
        <v>3.0409631559668535E-4</v>
      </c>
      <c r="AN4140" s="9">
        <v>9.7483161634773706E-6</v>
      </c>
      <c r="AO4140" s="9">
        <v>7.3379112169500078E-5</v>
      </c>
      <c r="AP4140" s="8">
        <v>0.115325</v>
      </c>
      <c r="AQ4140" s="8" t="s">
        <v>5612</v>
      </c>
      <c r="AR4140" s="37">
        <v>0.33400000000000002</v>
      </c>
      <c r="AS4140" s="37">
        <v>0.58700000000000008</v>
      </c>
      <c r="AT4140" s="37">
        <v>0.46700000000000003</v>
      </c>
      <c r="AU4140" s="9" t="s">
        <v>5612</v>
      </c>
      <c r="AV4140" s="9" t="s">
        <v>5612</v>
      </c>
      <c r="AW4140" s="9" t="s">
        <v>5612</v>
      </c>
      <c r="AX4140" s="9" t="s">
        <v>5612</v>
      </c>
      <c r="AY4140" s="9" t="s">
        <v>5612</v>
      </c>
      <c r="AZ4140" s="9" t="s">
        <v>5612</v>
      </c>
    </row>
    <row r="4141" spans="1:52" x14ac:dyDescent="0.2">
      <c r="A4141" s="38" t="s">
        <v>46</v>
      </c>
      <c r="B4141" s="7">
        <v>2010</v>
      </c>
      <c r="C4141" s="3" t="s">
        <v>66</v>
      </c>
      <c r="D4141" t="s">
        <v>411</v>
      </c>
      <c r="E4141" t="s">
        <v>4650</v>
      </c>
      <c r="F4141">
        <v>10</v>
      </c>
      <c r="G4141">
        <v>5</v>
      </c>
      <c r="H4141">
        <v>5</v>
      </c>
      <c r="I4141">
        <v>5</v>
      </c>
      <c r="J4141">
        <v>5</v>
      </c>
      <c r="K4141">
        <v>15</v>
      </c>
      <c r="L4141">
        <v>28</v>
      </c>
      <c r="M4141">
        <v>32</v>
      </c>
      <c r="N4141">
        <v>87</v>
      </c>
      <c r="O4141">
        <v>131</v>
      </c>
      <c r="P4141">
        <v>323</v>
      </c>
      <c r="Q4141">
        <v>250</v>
      </c>
      <c r="R4141">
        <v>1903554</v>
      </c>
      <c r="S4141">
        <v>3657949</v>
      </c>
      <c r="T4141">
        <v>3634017</v>
      </c>
      <c r="U4141">
        <v>3490467</v>
      </c>
      <c r="V4141">
        <v>3433085</v>
      </c>
      <c r="W4141">
        <v>3322901</v>
      </c>
      <c r="X4141">
        <v>2403276</v>
      </c>
      <c r="Y4141">
        <v>1374422</v>
      </c>
      <c r="Z4141">
        <v>802838</v>
      </c>
      <c r="AA4141">
        <v>289382</v>
      </c>
      <c r="AB4141">
        <v>24311891</v>
      </c>
      <c r="AC4141">
        <v>2466642</v>
      </c>
      <c r="AD4141" s="9">
        <v>5.2533314001073781E-6</v>
      </c>
      <c r="AE4141" s="9">
        <v>1.3668861977025924E-6</v>
      </c>
      <c r="AF4141" s="9">
        <v>1.3758878948557478E-6</v>
      </c>
      <c r="AG4141" s="9">
        <v>1.432473075952301E-6</v>
      </c>
      <c r="AH4141" s="9">
        <v>1.4564160223239448E-6</v>
      </c>
      <c r="AI4141" s="9">
        <v>4.5141278659821646E-6</v>
      </c>
      <c r="AJ4141" s="9">
        <v>1.1650763374660256E-5</v>
      </c>
      <c r="AK4141" s="9">
        <v>2.3282514395142104E-5</v>
      </c>
      <c r="AL4141" s="9">
        <v>1.0836557312932373E-4</v>
      </c>
      <c r="AM4141" s="9">
        <v>4.526888334450657E-4</v>
      </c>
      <c r="AN4141" s="9">
        <v>1.3285679834612618E-5</v>
      </c>
      <c r="AO4141" s="9">
        <v>1.013523648750001E-4</v>
      </c>
      <c r="AP4141" s="8">
        <v>0.12998000000000001</v>
      </c>
      <c r="AQ4141" s="8" t="s">
        <v>5612</v>
      </c>
      <c r="AR4141" s="37">
        <v>0.36499999999999999</v>
      </c>
      <c r="AS4141" s="37">
        <v>0.61099999999999999</v>
      </c>
      <c r="AT4141" s="37">
        <v>0.53900000000000003</v>
      </c>
      <c r="AU4141" s="9" t="s">
        <v>5612</v>
      </c>
      <c r="AV4141" s="9" t="s">
        <v>5612</v>
      </c>
      <c r="AW4141" s="9" t="s">
        <v>5612</v>
      </c>
      <c r="AX4141" s="9" t="s">
        <v>5612</v>
      </c>
      <c r="AY4141" s="9" t="s">
        <v>5612</v>
      </c>
      <c r="AZ4141" s="9" t="s">
        <v>5612</v>
      </c>
    </row>
    <row r="4142" spans="1:52" x14ac:dyDescent="0.2">
      <c r="A4142" s="38" t="s">
        <v>46</v>
      </c>
      <c r="B4142" s="7">
        <v>2011</v>
      </c>
      <c r="C4142" s="3" t="s">
        <v>55</v>
      </c>
      <c r="D4142" t="s">
        <v>412</v>
      </c>
      <c r="E4142" t="s">
        <v>4651</v>
      </c>
      <c r="F4142">
        <v>10</v>
      </c>
      <c r="G4142">
        <v>5</v>
      </c>
      <c r="H4142">
        <v>5</v>
      </c>
      <c r="I4142">
        <v>5</v>
      </c>
      <c r="J4142">
        <v>5</v>
      </c>
      <c r="K4142">
        <v>19</v>
      </c>
      <c r="L4142">
        <v>38</v>
      </c>
      <c r="M4142">
        <v>46</v>
      </c>
      <c r="N4142">
        <v>100</v>
      </c>
      <c r="O4142">
        <v>155</v>
      </c>
      <c r="P4142">
        <v>388</v>
      </c>
      <c r="Q4142">
        <v>301</v>
      </c>
      <c r="R4142">
        <v>1923740</v>
      </c>
      <c r="S4142">
        <v>3730777</v>
      </c>
      <c r="T4142">
        <v>3675766</v>
      </c>
      <c r="U4142">
        <v>3556632</v>
      </c>
      <c r="V4142">
        <v>3455160</v>
      </c>
      <c r="W4142">
        <v>3377061</v>
      </c>
      <c r="X4142">
        <v>2511461</v>
      </c>
      <c r="Y4142">
        <v>1428025</v>
      </c>
      <c r="Z4142">
        <v>815956</v>
      </c>
      <c r="AA4142">
        <v>299609</v>
      </c>
      <c r="AB4142">
        <v>24774187</v>
      </c>
      <c r="AC4142">
        <v>2543590</v>
      </c>
      <c r="AD4142" s="9">
        <v>5.1982076579995215E-6</v>
      </c>
      <c r="AE4142" s="9">
        <v>1.3402033946279823E-6</v>
      </c>
      <c r="AF4142" s="9">
        <v>1.360260691240955E-6</v>
      </c>
      <c r="AG4142" s="9">
        <v>1.4058243866669365E-6</v>
      </c>
      <c r="AH4142" s="9">
        <v>1.4471109876243069E-6</v>
      </c>
      <c r="AI4142" s="9">
        <v>5.6261939005543576E-6</v>
      </c>
      <c r="AJ4142" s="9">
        <v>1.5130635116372503E-5</v>
      </c>
      <c r="AK4142" s="9">
        <v>3.221232121286392E-5</v>
      </c>
      <c r="AL4142" s="9">
        <v>1.2255562799954901E-4</v>
      </c>
      <c r="AM4142" s="9">
        <v>5.1734093435110422E-4</v>
      </c>
      <c r="AN4142" s="9">
        <v>1.5661462473016773E-5</v>
      </c>
      <c r="AO4142" s="9">
        <v>1.1833668161928613E-4</v>
      </c>
      <c r="AP4142" s="8">
        <v>0.23432500000000001</v>
      </c>
      <c r="AQ4142" s="8" t="s">
        <v>5612</v>
      </c>
      <c r="AR4142" s="37">
        <v>0.39299999999999996</v>
      </c>
      <c r="AS4142" s="37">
        <v>0.63800000000000001</v>
      </c>
      <c r="AT4142" s="37">
        <v>0.6</v>
      </c>
      <c r="AU4142" s="9" t="s">
        <v>5612</v>
      </c>
      <c r="AV4142" s="9" t="s">
        <v>5612</v>
      </c>
      <c r="AW4142" s="9" t="s">
        <v>5612</v>
      </c>
      <c r="AX4142" s="9" t="s">
        <v>5612</v>
      </c>
      <c r="AY4142" s="9" t="s">
        <v>5612</v>
      </c>
      <c r="AZ4142" s="9" t="s">
        <v>5612</v>
      </c>
    </row>
    <row r="4143" spans="1:52" x14ac:dyDescent="0.2">
      <c r="A4143" s="38" t="s">
        <v>46</v>
      </c>
      <c r="B4143" s="7">
        <v>2011</v>
      </c>
      <c r="C4143" s="3" t="s">
        <v>56</v>
      </c>
      <c r="D4143" t="s">
        <v>412</v>
      </c>
      <c r="E4143" t="s">
        <v>4652</v>
      </c>
      <c r="F4143">
        <v>10</v>
      </c>
      <c r="G4143">
        <v>5</v>
      </c>
      <c r="H4143">
        <v>5</v>
      </c>
      <c r="I4143">
        <v>5</v>
      </c>
      <c r="J4143">
        <v>14</v>
      </c>
      <c r="K4143">
        <v>30</v>
      </c>
      <c r="L4143">
        <v>39</v>
      </c>
      <c r="M4143">
        <v>47</v>
      </c>
      <c r="N4143">
        <v>98</v>
      </c>
      <c r="O4143">
        <v>182</v>
      </c>
      <c r="P4143">
        <v>435</v>
      </c>
      <c r="Q4143">
        <v>327</v>
      </c>
      <c r="R4143">
        <v>1923740</v>
      </c>
      <c r="S4143">
        <v>3730777</v>
      </c>
      <c r="T4143">
        <v>3675766</v>
      </c>
      <c r="U4143">
        <v>3556632</v>
      </c>
      <c r="V4143">
        <v>3455160</v>
      </c>
      <c r="W4143">
        <v>3377061</v>
      </c>
      <c r="X4143">
        <v>2511461</v>
      </c>
      <c r="Y4143">
        <v>1428025</v>
      </c>
      <c r="Z4143">
        <v>815956</v>
      </c>
      <c r="AA4143">
        <v>299609</v>
      </c>
      <c r="AB4143">
        <v>24774187</v>
      </c>
      <c r="AC4143">
        <v>2543590</v>
      </c>
      <c r="AD4143" s="9">
        <v>5.1982076579995215E-6</v>
      </c>
      <c r="AE4143" s="9">
        <v>1.3402033946279823E-6</v>
      </c>
      <c r="AF4143" s="9">
        <v>1.360260691240955E-6</v>
      </c>
      <c r="AG4143" s="9">
        <v>1.4058243866669365E-6</v>
      </c>
      <c r="AH4143" s="9">
        <v>4.0519107653480595E-6</v>
      </c>
      <c r="AI4143" s="9">
        <v>8.8834640535068803E-6</v>
      </c>
      <c r="AJ4143" s="9">
        <v>1.5528809724698094E-5</v>
      </c>
      <c r="AK4143" s="9">
        <v>3.2912589065317486E-5</v>
      </c>
      <c r="AL4143" s="9">
        <v>1.2010451543955802E-4</v>
      </c>
      <c r="AM4143" s="9">
        <v>6.0745838743161919E-4</v>
      </c>
      <c r="AN4143" s="9">
        <v>1.755859839113994E-5</v>
      </c>
      <c r="AO4143" s="9">
        <v>1.2855845478241382E-4</v>
      </c>
      <c r="AP4143" s="8">
        <v>0.37070000000000003</v>
      </c>
      <c r="AQ4143" s="8" t="s">
        <v>5612</v>
      </c>
      <c r="AR4143" s="37">
        <v>0.40799999999999997</v>
      </c>
      <c r="AS4143" s="37">
        <v>0.65</v>
      </c>
      <c r="AT4143" s="37">
        <v>0.6070000000000001</v>
      </c>
      <c r="AU4143" s="9" t="s">
        <v>5612</v>
      </c>
      <c r="AV4143" s="9" t="s">
        <v>5612</v>
      </c>
      <c r="AW4143" s="9" t="s">
        <v>5612</v>
      </c>
      <c r="AX4143" s="9" t="s">
        <v>5612</v>
      </c>
      <c r="AY4143" s="9" t="s">
        <v>5612</v>
      </c>
      <c r="AZ4143" s="9" t="s">
        <v>5612</v>
      </c>
    </row>
    <row r="4144" spans="1:52" x14ac:dyDescent="0.2">
      <c r="A4144" s="38" t="s">
        <v>46</v>
      </c>
      <c r="B4144" s="7">
        <v>2011</v>
      </c>
      <c r="C4144" s="3" t="s">
        <v>57</v>
      </c>
      <c r="D4144" t="s">
        <v>412</v>
      </c>
      <c r="E4144" t="s">
        <v>4653</v>
      </c>
      <c r="F4144">
        <v>10</v>
      </c>
      <c r="G4144">
        <v>5</v>
      </c>
      <c r="H4144">
        <v>5</v>
      </c>
      <c r="I4144">
        <v>5</v>
      </c>
      <c r="J4144">
        <v>5</v>
      </c>
      <c r="K4144">
        <v>17</v>
      </c>
      <c r="L4144">
        <v>36</v>
      </c>
      <c r="M4144">
        <v>38</v>
      </c>
      <c r="N4144">
        <v>83</v>
      </c>
      <c r="O4144">
        <v>153</v>
      </c>
      <c r="P4144">
        <v>357</v>
      </c>
      <c r="Q4144">
        <v>274</v>
      </c>
      <c r="R4144">
        <v>1923740</v>
      </c>
      <c r="S4144">
        <v>3730777</v>
      </c>
      <c r="T4144">
        <v>3675766</v>
      </c>
      <c r="U4144">
        <v>3556632</v>
      </c>
      <c r="V4144">
        <v>3455160</v>
      </c>
      <c r="W4144">
        <v>3377061</v>
      </c>
      <c r="X4144">
        <v>2511461</v>
      </c>
      <c r="Y4144">
        <v>1428025</v>
      </c>
      <c r="Z4144">
        <v>815956</v>
      </c>
      <c r="AA4144">
        <v>299609</v>
      </c>
      <c r="AB4144">
        <v>24774187</v>
      </c>
      <c r="AC4144">
        <v>2543590</v>
      </c>
      <c r="AD4144" s="9">
        <v>5.1982076579995215E-6</v>
      </c>
      <c r="AE4144" s="9">
        <v>1.3402033946279823E-6</v>
      </c>
      <c r="AF4144" s="9">
        <v>1.360260691240955E-6</v>
      </c>
      <c r="AG4144" s="9">
        <v>1.4058243866669365E-6</v>
      </c>
      <c r="AH4144" s="9">
        <v>1.4471109876243069E-6</v>
      </c>
      <c r="AI4144" s="9">
        <v>5.0339629636538993E-6</v>
      </c>
      <c r="AJ4144" s="9">
        <v>1.4334285899721317E-5</v>
      </c>
      <c r="AK4144" s="9">
        <v>2.6610178393235413E-5</v>
      </c>
      <c r="AL4144" s="9">
        <v>1.0172117123962567E-4</v>
      </c>
      <c r="AM4144" s="9">
        <v>5.1066556745625136E-4</v>
      </c>
      <c r="AN4144" s="9">
        <v>1.4410160058935536E-5</v>
      </c>
      <c r="AO4144" s="9">
        <v>1.0772176333449966E-4</v>
      </c>
      <c r="AP4144" s="8">
        <v>0.14931999999999998</v>
      </c>
      <c r="AQ4144" s="8" t="s">
        <v>5612</v>
      </c>
      <c r="AR4144" s="37">
        <v>0.41200000000000003</v>
      </c>
      <c r="AS4144" s="37">
        <v>0.65300000000000002</v>
      </c>
      <c r="AT4144" s="37">
        <v>0.61099999999999999</v>
      </c>
      <c r="AU4144" s="9" t="s">
        <v>5612</v>
      </c>
      <c r="AV4144" s="9" t="s">
        <v>5612</v>
      </c>
      <c r="AW4144" s="9" t="s">
        <v>5612</v>
      </c>
      <c r="AX4144" s="9" t="s">
        <v>5612</v>
      </c>
      <c r="AY4144" s="9" t="s">
        <v>5612</v>
      </c>
      <c r="AZ4144" s="9" t="s">
        <v>5612</v>
      </c>
    </row>
    <row r="4145" spans="1:52" x14ac:dyDescent="0.2">
      <c r="A4145" s="38" t="s">
        <v>46</v>
      </c>
      <c r="B4145" s="7">
        <v>2011</v>
      </c>
      <c r="C4145" s="3" t="s">
        <v>58</v>
      </c>
      <c r="D4145" t="s">
        <v>412</v>
      </c>
      <c r="E4145" t="s">
        <v>4654</v>
      </c>
      <c r="F4145">
        <v>10</v>
      </c>
      <c r="G4145">
        <v>5</v>
      </c>
      <c r="H4145">
        <v>5</v>
      </c>
      <c r="I4145">
        <v>5</v>
      </c>
      <c r="J4145">
        <v>5</v>
      </c>
      <c r="K4145">
        <v>20</v>
      </c>
      <c r="L4145">
        <v>19</v>
      </c>
      <c r="M4145">
        <v>33</v>
      </c>
      <c r="N4145">
        <v>49</v>
      </c>
      <c r="O4145">
        <v>90</v>
      </c>
      <c r="P4145">
        <v>241</v>
      </c>
      <c r="Q4145">
        <v>172</v>
      </c>
      <c r="R4145">
        <v>1923740</v>
      </c>
      <c r="S4145">
        <v>3730777</v>
      </c>
      <c r="T4145">
        <v>3675766</v>
      </c>
      <c r="U4145">
        <v>3556632</v>
      </c>
      <c r="V4145">
        <v>3455160</v>
      </c>
      <c r="W4145">
        <v>3377061</v>
      </c>
      <c r="X4145">
        <v>2511461</v>
      </c>
      <c r="Y4145">
        <v>1428025</v>
      </c>
      <c r="Z4145">
        <v>815956</v>
      </c>
      <c r="AA4145">
        <v>299609</v>
      </c>
      <c r="AB4145">
        <v>24774187</v>
      </c>
      <c r="AC4145">
        <v>2543590</v>
      </c>
      <c r="AD4145" s="9">
        <v>5.1982076579995215E-6</v>
      </c>
      <c r="AE4145" s="9">
        <v>1.3402033946279823E-6</v>
      </c>
      <c r="AF4145" s="9">
        <v>1.360260691240955E-6</v>
      </c>
      <c r="AG4145" s="9">
        <v>1.4058243866669365E-6</v>
      </c>
      <c r="AH4145" s="9">
        <v>1.4471109876243069E-6</v>
      </c>
      <c r="AI4145" s="9">
        <v>5.9223093690045871E-6</v>
      </c>
      <c r="AJ4145" s="9">
        <v>7.5653175581862513E-6</v>
      </c>
      <c r="AK4145" s="9">
        <v>2.3108839130967595E-5</v>
      </c>
      <c r="AL4145" s="9">
        <v>6.005225771977901E-5</v>
      </c>
      <c r="AM4145" s="9">
        <v>3.0039151026838311E-4</v>
      </c>
      <c r="AN4145" s="9">
        <v>9.7278671546315534E-6</v>
      </c>
      <c r="AO4145" s="9">
        <v>6.762096092530636E-5</v>
      </c>
      <c r="AP4145" s="8">
        <v>7.2124999999999995E-2</v>
      </c>
      <c r="AQ4145" s="8" t="s">
        <v>5612</v>
      </c>
      <c r="AR4145" s="37">
        <v>0.41600000000000004</v>
      </c>
      <c r="AS4145" s="37">
        <v>0.68</v>
      </c>
      <c r="AT4145" s="37">
        <v>0.61199999999999999</v>
      </c>
      <c r="AU4145" s="9" t="s">
        <v>5612</v>
      </c>
      <c r="AV4145" s="9" t="s">
        <v>5612</v>
      </c>
      <c r="AW4145" s="9" t="s">
        <v>5612</v>
      </c>
      <c r="AX4145" s="9" t="s">
        <v>5612</v>
      </c>
      <c r="AY4145" s="9" t="s">
        <v>5612</v>
      </c>
      <c r="AZ4145" s="9" t="s">
        <v>5612</v>
      </c>
    </row>
    <row r="4146" spans="1:52" x14ac:dyDescent="0.2">
      <c r="A4146" s="38" t="s">
        <v>46</v>
      </c>
      <c r="B4146" s="7">
        <v>2011</v>
      </c>
      <c r="C4146" s="3" t="s">
        <v>59</v>
      </c>
      <c r="D4146" t="s">
        <v>412</v>
      </c>
      <c r="E4146" t="s">
        <v>4655</v>
      </c>
      <c r="F4146">
        <v>10</v>
      </c>
      <c r="G4146">
        <v>5</v>
      </c>
      <c r="H4146">
        <v>5</v>
      </c>
      <c r="I4146">
        <v>5</v>
      </c>
      <c r="J4146">
        <v>5</v>
      </c>
      <c r="K4146">
        <v>5</v>
      </c>
      <c r="L4146">
        <v>19</v>
      </c>
      <c r="M4146">
        <v>37</v>
      </c>
      <c r="N4146">
        <v>58</v>
      </c>
      <c r="O4146">
        <v>96</v>
      </c>
      <c r="P4146">
        <v>245</v>
      </c>
      <c r="Q4146">
        <v>191</v>
      </c>
      <c r="R4146">
        <v>1923740</v>
      </c>
      <c r="S4146">
        <v>3730777</v>
      </c>
      <c r="T4146">
        <v>3675766</v>
      </c>
      <c r="U4146">
        <v>3556632</v>
      </c>
      <c r="V4146">
        <v>3455160</v>
      </c>
      <c r="W4146">
        <v>3377061</v>
      </c>
      <c r="X4146">
        <v>2511461</v>
      </c>
      <c r="Y4146">
        <v>1428025</v>
      </c>
      <c r="Z4146">
        <v>815956</v>
      </c>
      <c r="AA4146">
        <v>299609</v>
      </c>
      <c r="AB4146">
        <v>24774187</v>
      </c>
      <c r="AC4146">
        <v>2543590</v>
      </c>
      <c r="AD4146" s="9">
        <v>5.1982076579995215E-6</v>
      </c>
      <c r="AE4146" s="9">
        <v>1.3402033946279823E-6</v>
      </c>
      <c r="AF4146" s="9">
        <v>1.360260691240955E-6</v>
      </c>
      <c r="AG4146" s="9">
        <v>1.4058243866669365E-6</v>
      </c>
      <c r="AH4146" s="9">
        <v>1.4471109876243069E-6</v>
      </c>
      <c r="AI4146" s="9">
        <v>1.4805773422511468E-6</v>
      </c>
      <c r="AJ4146" s="9">
        <v>7.5653175581862513E-6</v>
      </c>
      <c r="AK4146" s="9">
        <v>2.5909910540781847E-5</v>
      </c>
      <c r="AL4146" s="9">
        <v>7.1082264239738415E-5</v>
      </c>
      <c r="AM4146" s="9">
        <v>3.2041761095294202E-4</v>
      </c>
      <c r="AN4146" s="9">
        <v>9.8893255306420353E-6</v>
      </c>
      <c r="AO4146" s="9">
        <v>7.509071823682276E-5</v>
      </c>
      <c r="AP4146" s="8">
        <v>6.0624999999999998E-2</v>
      </c>
      <c r="AQ4146" s="8" t="s">
        <v>5612</v>
      </c>
      <c r="AR4146" s="37">
        <v>0.41700000000000004</v>
      </c>
      <c r="AS4146" s="37">
        <v>0.68</v>
      </c>
      <c r="AT4146" s="37">
        <v>0.61299999999999999</v>
      </c>
      <c r="AU4146" s="9" t="s">
        <v>5612</v>
      </c>
      <c r="AV4146" s="9" t="s">
        <v>5612</v>
      </c>
      <c r="AW4146" s="9" t="s">
        <v>5612</v>
      </c>
      <c r="AX4146" s="9" t="s">
        <v>5612</v>
      </c>
      <c r="AY4146" s="9" t="s">
        <v>5612</v>
      </c>
      <c r="AZ4146" s="9" t="s">
        <v>5612</v>
      </c>
    </row>
    <row r="4147" spans="1:52" x14ac:dyDescent="0.2">
      <c r="A4147" s="38" t="s">
        <v>46</v>
      </c>
      <c r="B4147" s="7">
        <v>2011</v>
      </c>
      <c r="C4147" s="3" t="s">
        <v>60</v>
      </c>
      <c r="D4147" t="s">
        <v>412</v>
      </c>
      <c r="E4147" t="s">
        <v>4656</v>
      </c>
      <c r="F4147">
        <v>10</v>
      </c>
      <c r="G4147">
        <v>5</v>
      </c>
      <c r="H4147">
        <v>5</v>
      </c>
      <c r="I4147">
        <v>5</v>
      </c>
      <c r="J4147">
        <v>5</v>
      </c>
      <c r="K4147">
        <v>15</v>
      </c>
      <c r="L4147">
        <v>16</v>
      </c>
      <c r="M4147">
        <v>23</v>
      </c>
      <c r="N4147">
        <v>52</v>
      </c>
      <c r="O4147">
        <v>89</v>
      </c>
      <c r="P4147">
        <v>225</v>
      </c>
      <c r="Q4147">
        <v>164</v>
      </c>
      <c r="R4147">
        <v>1923740</v>
      </c>
      <c r="S4147">
        <v>3730777</v>
      </c>
      <c r="T4147">
        <v>3675766</v>
      </c>
      <c r="U4147">
        <v>3556632</v>
      </c>
      <c r="V4147">
        <v>3455160</v>
      </c>
      <c r="W4147">
        <v>3377061</v>
      </c>
      <c r="X4147">
        <v>2511461</v>
      </c>
      <c r="Y4147">
        <v>1428025</v>
      </c>
      <c r="Z4147">
        <v>815956</v>
      </c>
      <c r="AA4147">
        <v>299609</v>
      </c>
      <c r="AB4147">
        <v>24774187</v>
      </c>
      <c r="AC4147">
        <v>2543590</v>
      </c>
      <c r="AD4147" s="9">
        <v>5.1982076579995215E-6</v>
      </c>
      <c r="AE4147" s="9">
        <v>1.3402033946279823E-6</v>
      </c>
      <c r="AF4147" s="9">
        <v>1.360260691240955E-6</v>
      </c>
      <c r="AG4147" s="9">
        <v>1.4058243866669365E-6</v>
      </c>
      <c r="AH4147" s="9">
        <v>1.4471109876243069E-6</v>
      </c>
      <c r="AI4147" s="9">
        <v>4.4417320267534401E-6</v>
      </c>
      <c r="AJ4147" s="9">
        <v>6.3707937332094747E-6</v>
      </c>
      <c r="AK4147" s="9">
        <v>1.610616060643196E-5</v>
      </c>
      <c r="AL4147" s="9">
        <v>6.3728926559765474E-5</v>
      </c>
      <c r="AM4147" s="9">
        <v>2.9705382682095662E-4</v>
      </c>
      <c r="AN4147" s="9">
        <v>9.0820336505896242E-6</v>
      </c>
      <c r="AO4147" s="9">
        <v>6.4475799952036289E-5</v>
      </c>
      <c r="AP4147" s="8">
        <v>4.0260000000000004E-2</v>
      </c>
      <c r="AQ4147" s="8" t="s">
        <v>5612</v>
      </c>
      <c r="AR4147" s="37" t="s">
        <v>5612</v>
      </c>
      <c r="AS4147" s="37" t="s">
        <v>5612</v>
      </c>
      <c r="AT4147" s="37" t="s">
        <v>5612</v>
      </c>
      <c r="AU4147" s="9" t="s">
        <v>5612</v>
      </c>
      <c r="AV4147" s="9" t="s">
        <v>5612</v>
      </c>
      <c r="AW4147" s="9" t="s">
        <v>5612</v>
      </c>
      <c r="AX4147" s="9" t="s">
        <v>5612</v>
      </c>
      <c r="AY4147" s="9" t="s">
        <v>5612</v>
      </c>
      <c r="AZ4147" s="9" t="s">
        <v>5612</v>
      </c>
    </row>
    <row r="4148" spans="1:52" x14ac:dyDescent="0.2">
      <c r="A4148" s="38" t="s">
        <v>46</v>
      </c>
      <c r="B4148" s="7">
        <v>2011</v>
      </c>
      <c r="C4148" s="3" t="s">
        <v>61</v>
      </c>
      <c r="D4148" t="s">
        <v>412</v>
      </c>
      <c r="E4148" t="s">
        <v>4657</v>
      </c>
      <c r="F4148">
        <v>10</v>
      </c>
      <c r="G4148">
        <v>5</v>
      </c>
      <c r="H4148">
        <v>5</v>
      </c>
      <c r="I4148">
        <v>5</v>
      </c>
      <c r="J4148">
        <v>5</v>
      </c>
      <c r="K4148">
        <v>5</v>
      </c>
      <c r="L4148">
        <v>13</v>
      </c>
      <c r="M4148">
        <v>30</v>
      </c>
      <c r="N4148">
        <v>58</v>
      </c>
      <c r="O4148">
        <v>86</v>
      </c>
      <c r="P4148">
        <v>222</v>
      </c>
      <c r="Q4148">
        <v>174</v>
      </c>
      <c r="R4148">
        <v>1923740</v>
      </c>
      <c r="S4148">
        <v>3730777</v>
      </c>
      <c r="T4148">
        <v>3675766</v>
      </c>
      <c r="U4148">
        <v>3556632</v>
      </c>
      <c r="V4148">
        <v>3455160</v>
      </c>
      <c r="W4148">
        <v>3377061</v>
      </c>
      <c r="X4148">
        <v>2511461</v>
      </c>
      <c r="Y4148">
        <v>1428025</v>
      </c>
      <c r="Z4148">
        <v>815956</v>
      </c>
      <c r="AA4148">
        <v>299609</v>
      </c>
      <c r="AB4148">
        <v>24774187</v>
      </c>
      <c r="AC4148">
        <v>2543590</v>
      </c>
      <c r="AD4148" s="9">
        <v>5.1982076579995215E-6</v>
      </c>
      <c r="AE4148" s="9">
        <v>1.3402033946279823E-6</v>
      </c>
      <c r="AF4148" s="9">
        <v>1.360260691240955E-6</v>
      </c>
      <c r="AG4148" s="9">
        <v>1.4058243866669365E-6</v>
      </c>
      <c r="AH4148" s="9">
        <v>1.4471109876243069E-6</v>
      </c>
      <c r="AI4148" s="9">
        <v>1.4805773422511468E-6</v>
      </c>
      <c r="AJ4148" s="9">
        <v>5.1762699082326982E-6</v>
      </c>
      <c r="AK4148" s="9">
        <v>2.1008035573606906E-5</v>
      </c>
      <c r="AL4148" s="9">
        <v>7.1082264239738415E-5</v>
      </c>
      <c r="AM4148" s="9">
        <v>2.8704077647867722E-4</v>
      </c>
      <c r="AN4148" s="9">
        <v>8.9609398685817628E-6</v>
      </c>
      <c r="AO4148" s="9">
        <v>6.8407251168623874E-5</v>
      </c>
      <c r="AP4148" s="8">
        <v>3.1875000000000001E-2</v>
      </c>
      <c r="AQ4148" s="8" t="s">
        <v>5612</v>
      </c>
      <c r="AR4148" s="37" t="s">
        <v>5612</v>
      </c>
      <c r="AS4148" s="37" t="s">
        <v>5612</v>
      </c>
      <c r="AT4148" s="37" t="s">
        <v>5612</v>
      </c>
      <c r="AU4148" s="9" t="s">
        <v>5612</v>
      </c>
      <c r="AV4148" s="9" t="s">
        <v>5612</v>
      </c>
      <c r="AW4148" s="9" t="s">
        <v>5612</v>
      </c>
      <c r="AX4148" s="9" t="s">
        <v>5612</v>
      </c>
      <c r="AY4148" s="9" t="s">
        <v>5612</v>
      </c>
      <c r="AZ4148" s="9" t="s">
        <v>5612</v>
      </c>
    </row>
    <row r="4149" spans="1:52" x14ac:dyDescent="0.2">
      <c r="A4149" s="38" t="s">
        <v>46</v>
      </c>
      <c r="B4149" s="7">
        <v>2011</v>
      </c>
      <c r="C4149" s="3" t="s">
        <v>62</v>
      </c>
      <c r="D4149" t="s">
        <v>412</v>
      </c>
      <c r="E4149" t="s">
        <v>4658</v>
      </c>
      <c r="F4149">
        <v>10</v>
      </c>
      <c r="G4149">
        <v>5</v>
      </c>
      <c r="H4149">
        <v>5</v>
      </c>
      <c r="I4149">
        <v>5</v>
      </c>
      <c r="J4149">
        <v>5</v>
      </c>
      <c r="K4149">
        <v>5</v>
      </c>
      <c r="L4149">
        <v>17</v>
      </c>
      <c r="M4149">
        <v>32</v>
      </c>
      <c r="N4149">
        <v>49</v>
      </c>
      <c r="O4149">
        <v>65</v>
      </c>
      <c r="P4149">
        <v>198</v>
      </c>
      <c r="Q4149">
        <v>146</v>
      </c>
      <c r="R4149">
        <v>1923740</v>
      </c>
      <c r="S4149">
        <v>3730777</v>
      </c>
      <c r="T4149">
        <v>3675766</v>
      </c>
      <c r="U4149">
        <v>3556632</v>
      </c>
      <c r="V4149">
        <v>3455160</v>
      </c>
      <c r="W4149">
        <v>3377061</v>
      </c>
      <c r="X4149">
        <v>2511461</v>
      </c>
      <c r="Y4149">
        <v>1428025</v>
      </c>
      <c r="Z4149">
        <v>815956</v>
      </c>
      <c r="AA4149">
        <v>299609</v>
      </c>
      <c r="AB4149">
        <v>24774187</v>
      </c>
      <c r="AC4149">
        <v>2543590</v>
      </c>
      <c r="AD4149" s="9">
        <v>5.1982076579995215E-6</v>
      </c>
      <c r="AE4149" s="9">
        <v>1.3402033946279823E-6</v>
      </c>
      <c r="AF4149" s="9">
        <v>1.360260691240955E-6</v>
      </c>
      <c r="AG4149" s="9">
        <v>1.4058243866669365E-6</v>
      </c>
      <c r="AH4149" s="9">
        <v>1.4471109876243069E-6</v>
      </c>
      <c r="AI4149" s="9">
        <v>1.4805773422511468E-6</v>
      </c>
      <c r="AJ4149" s="9">
        <v>6.7689683415350666E-6</v>
      </c>
      <c r="AK4149" s="9">
        <v>2.2408571278514033E-5</v>
      </c>
      <c r="AL4149" s="9">
        <v>6.005225771977901E-5</v>
      </c>
      <c r="AM4149" s="9">
        <v>2.1694942408272114E-4</v>
      </c>
      <c r="AN4149" s="9">
        <v>7.9921896125188682E-6</v>
      </c>
      <c r="AO4149" s="9">
        <v>5.7399187762178652E-5</v>
      </c>
      <c r="AP4149" s="8">
        <v>3.8579999999999996E-2</v>
      </c>
      <c r="AQ4149" s="8" t="s">
        <v>5612</v>
      </c>
      <c r="AR4149" s="37">
        <v>2.4E-2</v>
      </c>
      <c r="AS4149" s="37">
        <v>1.3999999999999999E-2</v>
      </c>
      <c r="AT4149" s="37">
        <v>4.9000000000000002E-2</v>
      </c>
      <c r="AU4149" s="9" t="s">
        <v>5612</v>
      </c>
      <c r="AV4149" s="9" t="s">
        <v>5612</v>
      </c>
      <c r="AW4149" s="9" t="s">
        <v>5612</v>
      </c>
      <c r="AX4149" s="9" t="s">
        <v>5612</v>
      </c>
      <c r="AY4149" s="9" t="s">
        <v>5612</v>
      </c>
      <c r="AZ4149" s="9" t="s">
        <v>5612</v>
      </c>
    </row>
    <row r="4150" spans="1:52" x14ac:dyDescent="0.2">
      <c r="A4150" s="38" t="s">
        <v>46</v>
      </c>
      <c r="B4150" s="7">
        <v>2011</v>
      </c>
      <c r="C4150" s="3" t="s">
        <v>63</v>
      </c>
      <c r="D4150" t="s">
        <v>412</v>
      </c>
      <c r="E4150" t="s">
        <v>4659</v>
      </c>
      <c r="F4150">
        <v>10</v>
      </c>
      <c r="G4150">
        <v>5</v>
      </c>
      <c r="H4150">
        <v>5</v>
      </c>
      <c r="I4150">
        <v>5</v>
      </c>
      <c r="J4150">
        <v>5</v>
      </c>
      <c r="K4150">
        <v>5</v>
      </c>
      <c r="L4150">
        <v>25</v>
      </c>
      <c r="M4150">
        <v>27</v>
      </c>
      <c r="N4150">
        <v>67</v>
      </c>
      <c r="O4150">
        <v>61</v>
      </c>
      <c r="P4150">
        <v>215</v>
      </c>
      <c r="Q4150">
        <v>155</v>
      </c>
      <c r="R4150">
        <v>1923740</v>
      </c>
      <c r="S4150">
        <v>3730777</v>
      </c>
      <c r="T4150">
        <v>3675766</v>
      </c>
      <c r="U4150">
        <v>3556632</v>
      </c>
      <c r="V4150">
        <v>3455160</v>
      </c>
      <c r="W4150">
        <v>3377061</v>
      </c>
      <c r="X4150">
        <v>2511461</v>
      </c>
      <c r="Y4150">
        <v>1428025</v>
      </c>
      <c r="Z4150">
        <v>815956</v>
      </c>
      <c r="AA4150">
        <v>299609</v>
      </c>
      <c r="AB4150">
        <v>24774187</v>
      </c>
      <c r="AC4150">
        <v>2543590</v>
      </c>
      <c r="AD4150" s="9">
        <v>5.1982076579995215E-6</v>
      </c>
      <c r="AE4150" s="9">
        <v>1.3402033946279823E-6</v>
      </c>
      <c r="AF4150" s="9">
        <v>1.360260691240955E-6</v>
      </c>
      <c r="AG4150" s="9">
        <v>1.4058243866669365E-6</v>
      </c>
      <c r="AH4150" s="9">
        <v>1.4471109876243069E-6</v>
      </c>
      <c r="AI4150" s="9">
        <v>1.4805773422511468E-6</v>
      </c>
      <c r="AJ4150" s="9">
        <v>9.9543652081398036E-6</v>
      </c>
      <c r="AK4150" s="9">
        <v>1.8907232016246216E-5</v>
      </c>
      <c r="AL4150" s="9">
        <v>8.2112270759697827E-5</v>
      </c>
      <c r="AM4150" s="9">
        <v>2.0359869029301522E-4</v>
      </c>
      <c r="AN4150" s="9">
        <v>8.6783877105634178E-6</v>
      </c>
      <c r="AO4150" s="9">
        <v>6.0937493857107474E-5</v>
      </c>
      <c r="AP4150" s="8">
        <v>5.5649999999999998E-2</v>
      </c>
      <c r="AQ4150" s="8" t="s">
        <v>5612</v>
      </c>
      <c r="AR4150" s="37">
        <v>0.10800000000000001</v>
      </c>
      <c r="AS4150" s="37">
        <v>0.158</v>
      </c>
      <c r="AT4150" s="37">
        <v>0.192</v>
      </c>
      <c r="AU4150" s="9" t="s">
        <v>5612</v>
      </c>
      <c r="AV4150" s="9" t="s">
        <v>5612</v>
      </c>
      <c r="AW4150" s="9" t="s">
        <v>5612</v>
      </c>
      <c r="AX4150" s="9" t="s">
        <v>5612</v>
      </c>
      <c r="AY4150" s="9" t="s">
        <v>5612</v>
      </c>
      <c r="AZ4150" s="9" t="s">
        <v>5612</v>
      </c>
    </row>
    <row r="4151" spans="1:52" x14ac:dyDescent="0.2">
      <c r="A4151" s="38" t="s">
        <v>46</v>
      </c>
      <c r="B4151" s="7">
        <v>2011</v>
      </c>
      <c r="C4151" s="3" t="s">
        <v>64</v>
      </c>
      <c r="D4151" t="s">
        <v>412</v>
      </c>
      <c r="E4151" t="s">
        <v>4660</v>
      </c>
      <c r="F4151">
        <v>10</v>
      </c>
      <c r="G4151">
        <v>5</v>
      </c>
      <c r="H4151">
        <v>5</v>
      </c>
      <c r="I4151">
        <v>5</v>
      </c>
      <c r="J4151">
        <v>5</v>
      </c>
      <c r="K4151">
        <v>5</v>
      </c>
      <c r="L4151">
        <v>21</v>
      </c>
      <c r="M4151">
        <v>30</v>
      </c>
      <c r="N4151">
        <v>67</v>
      </c>
      <c r="O4151">
        <v>93</v>
      </c>
      <c r="P4151">
        <v>246</v>
      </c>
      <c r="Q4151">
        <v>190</v>
      </c>
      <c r="R4151">
        <v>1923740</v>
      </c>
      <c r="S4151">
        <v>3730777</v>
      </c>
      <c r="T4151">
        <v>3675766</v>
      </c>
      <c r="U4151">
        <v>3556632</v>
      </c>
      <c r="V4151">
        <v>3455160</v>
      </c>
      <c r="W4151">
        <v>3377061</v>
      </c>
      <c r="X4151">
        <v>2511461</v>
      </c>
      <c r="Y4151">
        <v>1428025</v>
      </c>
      <c r="Z4151">
        <v>815956</v>
      </c>
      <c r="AA4151">
        <v>299609</v>
      </c>
      <c r="AB4151">
        <v>24774187</v>
      </c>
      <c r="AC4151">
        <v>2543590</v>
      </c>
      <c r="AD4151" s="9">
        <v>5.1982076579995215E-6</v>
      </c>
      <c r="AE4151" s="9">
        <v>1.3402033946279823E-6</v>
      </c>
      <c r="AF4151" s="9">
        <v>1.360260691240955E-6</v>
      </c>
      <c r="AG4151" s="9">
        <v>1.4058243866669365E-6</v>
      </c>
      <c r="AH4151" s="9">
        <v>1.4471109876243069E-6</v>
      </c>
      <c r="AI4151" s="9">
        <v>1.4805773422511468E-6</v>
      </c>
      <c r="AJ4151" s="9">
        <v>8.3616667748374359E-6</v>
      </c>
      <c r="AK4151" s="9">
        <v>2.1008035573606906E-5</v>
      </c>
      <c r="AL4151" s="9">
        <v>8.2112270759697827E-5</v>
      </c>
      <c r="AM4151" s="9">
        <v>3.1040456061066257E-4</v>
      </c>
      <c r="AN4151" s="9">
        <v>9.9296901246446558E-6</v>
      </c>
      <c r="AO4151" s="9">
        <v>7.4697573115164003E-5</v>
      </c>
      <c r="AP4151" s="8">
        <v>7.7225000000000002E-2</v>
      </c>
      <c r="AQ4151" s="8" t="s">
        <v>5612</v>
      </c>
      <c r="AR4151" s="37">
        <v>0.254</v>
      </c>
      <c r="AS4151" s="37">
        <v>0.443</v>
      </c>
      <c r="AT4151" s="37">
        <v>0.374</v>
      </c>
      <c r="AU4151" s="9" t="s">
        <v>5612</v>
      </c>
      <c r="AV4151" s="9" t="s">
        <v>5612</v>
      </c>
      <c r="AW4151" s="9" t="s">
        <v>5612</v>
      </c>
      <c r="AX4151" s="9" t="s">
        <v>5612</v>
      </c>
      <c r="AY4151" s="9" t="s">
        <v>5612</v>
      </c>
      <c r="AZ4151" s="9" t="s">
        <v>5612</v>
      </c>
    </row>
    <row r="4152" spans="1:52" x14ac:dyDescent="0.2">
      <c r="A4152" s="38" t="s">
        <v>46</v>
      </c>
      <c r="B4152" s="7">
        <v>2011</v>
      </c>
      <c r="C4152" s="3" t="s">
        <v>65</v>
      </c>
      <c r="D4152" t="s">
        <v>412</v>
      </c>
      <c r="E4152" t="s">
        <v>4661</v>
      </c>
      <c r="F4152">
        <v>10</v>
      </c>
      <c r="G4152">
        <v>5</v>
      </c>
      <c r="H4152">
        <v>5</v>
      </c>
      <c r="I4152">
        <v>5</v>
      </c>
      <c r="J4152">
        <v>5</v>
      </c>
      <c r="K4152">
        <v>5</v>
      </c>
      <c r="L4152">
        <v>19</v>
      </c>
      <c r="M4152">
        <v>28</v>
      </c>
      <c r="N4152">
        <v>50</v>
      </c>
      <c r="O4152">
        <v>90</v>
      </c>
      <c r="P4152">
        <v>222</v>
      </c>
      <c r="Q4152">
        <v>168</v>
      </c>
      <c r="R4152">
        <v>1923740</v>
      </c>
      <c r="S4152">
        <v>3730777</v>
      </c>
      <c r="T4152">
        <v>3675766</v>
      </c>
      <c r="U4152">
        <v>3556632</v>
      </c>
      <c r="V4152">
        <v>3455160</v>
      </c>
      <c r="W4152">
        <v>3377061</v>
      </c>
      <c r="X4152">
        <v>2511461</v>
      </c>
      <c r="Y4152">
        <v>1428025</v>
      </c>
      <c r="Z4152">
        <v>815956</v>
      </c>
      <c r="AA4152">
        <v>299609</v>
      </c>
      <c r="AB4152">
        <v>24774187</v>
      </c>
      <c r="AC4152">
        <v>2543590</v>
      </c>
      <c r="AD4152" s="9">
        <v>5.1982076579995215E-6</v>
      </c>
      <c r="AE4152" s="9">
        <v>1.3402033946279823E-6</v>
      </c>
      <c r="AF4152" s="9">
        <v>1.360260691240955E-6</v>
      </c>
      <c r="AG4152" s="9">
        <v>1.4058243866669365E-6</v>
      </c>
      <c r="AH4152" s="9">
        <v>1.4471109876243069E-6</v>
      </c>
      <c r="AI4152" s="9">
        <v>1.4805773422511468E-6</v>
      </c>
      <c r="AJ4152" s="9">
        <v>7.5653175581862513E-6</v>
      </c>
      <c r="AK4152" s="9">
        <v>1.9607499868699778E-5</v>
      </c>
      <c r="AL4152" s="9">
        <v>6.1277813999774503E-5</v>
      </c>
      <c r="AM4152" s="9">
        <v>3.0039151026838311E-4</v>
      </c>
      <c r="AN4152" s="9">
        <v>8.9609398685817628E-6</v>
      </c>
      <c r="AO4152" s="9">
        <v>6.6048380438671331E-5</v>
      </c>
      <c r="AP4152" s="8">
        <v>8.1659999999999996E-2</v>
      </c>
      <c r="AQ4152" s="8" t="s">
        <v>5612</v>
      </c>
      <c r="AR4152" s="37">
        <v>0.33299999999999996</v>
      </c>
      <c r="AS4152" s="37">
        <v>0.55799999999999994</v>
      </c>
      <c r="AT4152" s="37">
        <v>0.48100000000000004</v>
      </c>
      <c r="AU4152" s="9" t="s">
        <v>5612</v>
      </c>
      <c r="AV4152" s="9" t="s">
        <v>5612</v>
      </c>
      <c r="AW4152" s="9" t="s">
        <v>5612</v>
      </c>
      <c r="AX4152" s="9" t="s">
        <v>5612</v>
      </c>
      <c r="AY4152" s="9" t="s">
        <v>5612</v>
      </c>
      <c r="AZ4152" s="9" t="s">
        <v>5612</v>
      </c>
    </row>
    <row r="4153" spans="1:52" x14ac:dyDescent="0.2">
      <c r="A4153" s="38" t="s">
        <v>46</v>
      </c>
      <c r="B4153" s="7">
        <v>2011</v>
      </c>
      <c r="C4153" s="3" t="s">
        <v>66</v>
      </c>
      <c r="D4153" t="s">
        <v>412</v>
      </c>
      <c r="E4153" t="s">
        <v>4662</v>
      </c>
      <c r="F4153">
        <v>10</v>
      </c>
      <c r="G4153">
        <v>5</v>
      </c>
      <c r="H4153">
        <v>5</v>
      </c>
      <c r="I4153">
        <v>5</v>
      </c>
      <c r="J4153">
        <v>5</v>
      </c>
      <c r="K4153">
        <v>5</v>
      </c>
      <c r="L4153">
        <v>18</v>
      </c>
      <c r="M4153">
        <v>34</v>
      </c>
      <c r="N4153">
        <v>72</v>
      </c>
      <c r="O4153">
        <v>105</v>
      </c>
      <c r="P4153">
        <v>264</v>
      </c>
      <c r="Q4153">
        <v>211</v>
      </c>
      <c r="R4153">
        <v>1923740</v>
      </c>
      <c r="S4153">
        <v>3730777</v>
      </c>
      <c r="T4153">
        <v>3675766</v>
      </c>
      <c r="U4153">
        <v>3556632</v>
      </c>
      <c r="V4153">
        <v>3455160</v>
      </c>
      <c r="W4153">
        <v>3377061</v>
      </c>
      <c r="X4153">
        <v>2511461</v>
      </c>
      <c r="Y4153">
        <v>1428025</v>
      </c>
      <c r="Z4153">
        <v>815956</v>
      </c>
      <c r="AA4153">
        <v>299609</v>
      </c>
      <c r="AB4153">
        <v>24774187</v>
      </c>
      <c r="AC4153">
        <v>2543590</v>
      </c>
      <c r="AD4153" s="9">
        <v>5.1982076579995215E-6</v>
      </c>
      <c r="AE4153" s="9">
        <v>1.3402033946279823E-6</v>
      </c>
      <c r="AF4153" s="9">
        <v>1.360260691240955E-6</v>
      </c>
      <c r="AG4153" s="9">
        <v>1.4058243866669365E-6</v>
      </c>
      <c r="AH4153" s="9">
        <v>1.4471109876243069E-6</v>
      </c>
      <c r="AI4153" s="9">
        <v>1.4805773422511468E-6</v>
      </c>
      <c r="AJ4153" s="9">
        <v>7.1671429498606585E-6</v>
      </c>
      <c r="AK4153" s="9">
        <v>2.3809106983421158E-5</v>
      </c>
      <c r="AL4153" s="9">
        <v>8.8240052159675283E-5</v>
      </c>
      <c r="AM4153" s="9">
        <v>3.5045676197978029E-4</v>
      </c>
      <c r="AN4153" s="9">
        <v>1.0656252816691826E-5</v>
      </c>
      <c r="AO4153" s="9">
        <v>8.2953620669997918E-5</v>
      </c>
      <c r="AP4153" s="8">
        <v>7.2025000000000006E-2</v>
      </c>
      <c r="AQ4153" s="8" t="s">
        <v>5612</v>
      </c>
      <c r="AR4153" s="37">
        <v>0.36</v>
      </c>
      <c r="AS4153" s="37">
        <v>0.59200000000000008</v>
      </c>
      <c r="AT4153" s="37">
        <v>0.55799999999999994</v>
      </c>
      <c r="AU4153" s="9" t="s">
        <v>5612</v>
      </c>
      <c r="AV4153" s="9" t="s">
        <v>5612</v>
      </c>
      <c r="AW4153" s="9" t="s">
        <v>5612</v>
      </c>
      <c r="AX4153" s="9" t="s">
        <v>5612</v>
      </c>
      <c r="AY4153" s="9" t="s">
        <v>5612</v>
      </c>
      <c r="AZ4153" s="9" t="s">
        <v>5612</v>
      </c>
    </row>
    <row r="4154" spans="1:52" x14ac:dyDescent="0.2">
      <c r="A4154" s="38" t="s">
        <v>46</v>
      </c>
      <c r="B4154" s="7">
        <v>2012</v>
      </c>
      <c r="C4154" s="3" t="s">
        <v>55</v>
      </c>
      <c r="D4154" t="s">
        <v>413</v>
      </c>
      <c r="E4154" t="s">
        <v>4663</v>
      </c>
      <c r="F4154">
        <v>10</v>
      </c>
      <c r="G4154">
        <v>5</v>
      </c>
      <c r="H4154">
        <v>5</v>
      </c>
      <c r="I4154">
        <v>5</v>
      </c>
      <c r="J4154">
        <v>5</v>
      </c>
      <c r="K4154">
        <v>14</v>
      </c>
      <c r="L4154">
        <v>29</v>
      </c>
      <c r="M4154">
        <v>40</v>
      </c>
      <c r="N4154">
        <v>98</v>
      </c>
      <c r="O4154">
        <v>124</v>
      </c>
      <c r="P4154">
        <v>335</v>
      </c>
      <c r="Q4154">
        <v>262</v>
      </c>
      <c r="R4154">
        <v>1928842</v>
      </c>
      <c r="S4154">
        <v>3797734</v>
      </c>
      <c r="T4154">
        <v>3717273</v>
      </c>
      <c r="U4154">
        <v>3623225</v>
      </c>
      <c r="V4154">
        <v>3479610</v>
      </c>
      <c r="W4154">
        <v>3413900</v>
      </c>
      <c r="X4154">
        <v>2612923</v>
      </c>
      <c r="Y4154">
        <v>1495256</v>
      </c>
      <c r="Z4154">
        <v>829289</v>
      </c>
      <c r="AA4154">
        <v>310845</v>
      </c>
      <c r="AB4154">
        <v>25208897</v>
      </c>
      <c r="AC4154">
        <v>2635390</v>
      </c>
      <c r="AD4154" s="9">
        <v>5.1844578249540399E-6</v>
      </c>
      <c r="AE4154" s="9">
        <v>1.3165745678870612E-6</v>
      </c>
      <c r="AF4154" s="9">
        <v>1.3450720460940049E-6</v>
      </c>
      <c r="AG4154" s="9">
        <v>1.3799860621407724E-6</v>
      </c>
      <c r="AH4154" s="9">
        <v>1.4369426458712326E-6</v>
      </c>
      <c r="AI4154" s="9">
        <v>4.1008816895632557E-6</v>
      </c>
      <c r="AJ4154" s="9">
        <v>1.1098681438373807E-5</v>
      </c>
      <c r="AK4154" s="9">
        <v>2.6751272022984692E-5</v>
      </c>
      <c r="AL4154" s="9">
        <v>1.181735197259339E-4</v>
      </c>
      <c r="AM4154" s="9">
        <v>3.9891264134858212E-4</v>
      </c>
      <c r="AN4154" s="9">
        <v>1.3288959052829642E-5</v>
      </c>
      <c r="AO4154" s="9">
        <v>9.9416025711564508E-5</v>
      </c>
      <c r="AP4154" s="8">
        <v>8.564999999999999E-2</v>
      </c>
      <c r="AQ4154" s="8" t="s">
        <v>5612</v>
      </c>
      <c r="AR4154" s="37">
        <v>0.38600000000000001</v>
      </c>
      <c r="AS4154" s="37">
        <v>0.61399999999999999</v>
      </c>
      <c r="AT4154" s="37">
        <v>0.59399999999999997</v>
      </c>
      <c r="AU4154" s="9" t="s">
        <v>5612</v>
      </c>
      <c r="AV4154" s="9" t="s">
        <v>5612</v>
      </c>
      <c r="AW4154" s="9" t="s">
        <v>5612</v>
      </c>
      <c r="AX4154" s="9" t="s">
        <v>5612</v>
      </c>
      <c r="AY4154" s="9" t="s">
        <v>5612</v>
      </c>
      <c r="AZ4154" s="9" t="s">
        <v>5612</v>
      </c>
    </row>
    <row r="4155" spans="1:52" x14ac:dyDescent="0.2">
      <c r="A4155" s="38" t="s">
        <v>46</v>
      </c>
      <c r="B4155" s="7">
        <v>2012</v>
      </c>
      <c r="C4155" s="3" t="s">
        <v>56</v>
      </c>
      <c r="D4155" t="s">
        <v>413</v>
      </c>
      <c r="E4155" t="s">
        <v>4664</v>
      </c>
      <c r="F4155">
        <v>10</v>
      </c>
      <c r="G4155">
        <v>5</v>
      </c>
      <c r="H4155">
        <v>5</v>
      </c>
      <c r="I4155">
        <v>5</v>
      </c>
      <c r="J4155">
        <v>5</v>
      </c>
      <c r="K4155">
        <v>16</v>
      </c>
      <c r="L4155">
        <v>27</v>
      </c>
      <c r="M4155">
        <v>37</v>
      </c>
      <c r="N4155">
        <v>67</v>
      </c>
      <c r="O4155">
        <v>122</v>
      </c>
      <c r="P4155">
        <v>299</v>
      </c>
      <c r="Q4155">
        <v>226</v>
      </c>
      <c r="R4155">
        <v>1928842</v>
      </c>
      <c r="S4155">
        <v>3797734</v>
      </c>
      <c r="T4155">
        <v>3717273</v>
      </c>
      <c r="U4155">
        <v>3623225</v>
      </c>
      <c r="V4155">
        <v>3479610</v>
      </c>
      <c r="W4155">
        <v>3413900</v>
      </c>
      <c r="X4155">
        <v>2612923</v>
      </c>
      <c r="Y4155">
        <v>1495256</v>
      </c>
      <c r="Z4155">
        <v>829289</v>
      </c>
      <c r="AA4155">
        <v>310845</v>
      </c>
      <c r="AB4155">
        <v>25208897</v>
      </c>
      <c r="AC4155">
        <v>2635390</v>
      </c>
      <c r="AD4155" s="9">
        <v>5.1844578249540399E-6</v>
      </c>
      <c r="AE4155" s="9">
        <v>1.3165745678870612E-6</v>
      </c>
      <c r="AF4155" s="9">
        <v>1.3450720460940049E-6</v>
      </c>
      <c r="AG4155" s="9">
        <v>1.3799860621407724E-6</v>
      </c>
      <c r="AH4155" s="9">
        <v>1.4369426458712326E-6</v>
      </c>
      <c r="AI4155" s="9">
        <v>4.6867219309294358E-6</v>
      </c>
      <c r="AJ4155" s="9">
        <v>1.033325513227906E-5</v>
      </c>
      <c r="AK4155" s="9">
        <v>2.474492662126084E-5</v>
      </c>
      <c r="AL4155" s="9">
        <v>8.079210022079154E-5</v>
      </c>
      <c r="AM4155" s="9">
        <v>3.9247856648812109E-4</v>
      </c>
      <c r="AN4155" s="9">
        <v>1.1860891811331531E-5</v>
      </c>
      <c r="AO4155" s="9">
        <v>8.5755808438219765E-5</v>
      </c>
      <c r="AP4155" s="8">
        <v>0.11972000000000001</v>
      </c>
      <c r="AQ4155" s="8" t="s">
        <v>5612</v>
      </c>
      <c r="AR4155" s="37">
        <v>0.40200000000000002</v>
      </c>
      <c r="AS4155" s="37">
        <v>0.63200000000000001</v>
      </c>
      <c r="AT4155" s="37">
        <v>0.624</v>
      </c>
      <c r="AU4155" s="9" t="s">
        <v>5612</v>
      </c>
      <c r="AV4155" s="9" t="s">
        <v>5612</v>
      </c>
      <c r="AW4155" s="9" t="s">
        <v>5612</v>
      </c>
      <c r="AX4155" s="9" t="s">
        <v>5612</v>
      </c>
      <c r="AY4155" s="9" t="s">
        <v>5612</v>
      </c>
      <c r="AZ4155" s="9" t="s">
        <v>5612</v>
      </c>
    </row>
    <row r="4156" spans="1:52" x14ac:dyDescent="0.2">
      <c r="A4156" s="38" t="s">
        <v>46</v>
      </c>
      <c r="B4156" s="7">
        <v>2012</v>
      </c>
      <c r="C4156" s="3" t="s">
        <v>57</v>
      </c>
      <c r="D4156" t="s">
        <v>413</v>
      </c>
      <c r="E4156" t="s">
        <v>4665</v>
      </c>
      <c r="F4156">
        <v>10</v>
      </c>
      <c r="G4156">
        <v>5</v>
      </c>
      <c r="H4156">
        <v>5</v>
      </c>
      <c r="I4156">
        <v>5</v>
      </c>
      <c r="J4156">
        <v>12</v>
      </c>
      <c r="K4156">
        <v>22</v>
      </c>
      <c r="L4156">
        <v>29</v>
      </c>
      <c r="M4156">
        <v>36</v>
      </c>
      <c r="N4156">
        <v>82</v>
      </c>
      <c r="O4156">
        <v>124</v>
      </c>
      <c r="P4156">
        <v>330</v>
      </c>
      <c r="Q4156">
        <v>242</v>
      </c>
      <c r="R4156">
        <v>1928842</v>
      </c>
      <c r="S4156">
        <v>3797734</v>
      </c>
      <c r="T4156">
        <v>3717273</v>
      </c>
      <c r="U4156">
        <v>3623225</v>
      </c>
      <c r="V4156">
        <v>3479610</v>
      </c>
      <c r="W4156">
        <v>3413900</v>
      </c>
      <c r="X4156">
        <v>2612923</v>
      </c>
      <c r="Y4156">
        <v>1495256</v>
      </c>
      <c r="Z4156">
        <v>829289</v>
      </c>
      <c r="AA4156">
        <v>310845</v>
      </c>
      <c r="AB4156">
        <v>25208897</v>
      </c>
      <c r="AC4156">
        <v>2635390</v>
      </c>
      <c r="AD4156" s="9">
        <v>5.1844578249540399E-6</v>
      </c>
      <c r="AE4156" s="9">
        <v>1.3165745678870612E-6</v>
      </c>
      <c r="AF4156" s="9">
        <v>1.3450720460940049E-6</v>
      </c>
      <c r="AG4156" s="9">
        <v>1.3799860621407724E-6</v>
      </c>
      <c r="AH4156" s="9">
        <v>3.4486623500909583E-6</v>
      </c>
      <c r="AI4156" s="9">
        <v>6.4442426550279736E-6</v>
      </c>
      <c r="AJ4156" s="9">
        <v>1.1098681438373807E-5</v>
      </c>
      <c r="AK4156" s="9">
        <v>2.4076144820686223E-5</v>
      </c>
      <c r="AL4156" s="9">
        <v>9.8879883852312045E-5</v>
      </c>
      <c r="AM4156" s="9">
        <v>3.9891264134858212E-4</v>
      </c>
      <c r="AN4156" s="9">
        <v>1.3090616380399349E-5</v>
      </c>
      <c r="AO4156" s="9">
        <v>9.1827016115261876E-5</v>
      </c>
      <c r="AP4156" s="8">
        <v>0.1111</v>
      </c>
      <c r="AQ4156" s="8" t="s">
        <v>5612</v>
      </c>
      <c r="AR4156" s="37">
        <v>0.40899999999999997</v>
      </c>
      <c r="AS4156" s="37">
        <v>0.64900000000000002</v>
      </c>
      <c r="AT4156" s="37">
        <v>0.64599999999999991</v>
      </c>
      <c r="AU4156" s="9" t="s">
        <v>5612</v>
      </c>
      <c r="AV4156" s="9" t="s">
        <v>5612</v>
      </c>
      <c r="AW4156" s="9" t="s">
        <v>5612</v>
      </c>
      <c r="AX4156" s="9" t="s">
        <v>5612</v>
      </c>
      <c r="AY4156" s="9" t="s">
        <v>5612</v>
      </c>
      <c r="AZ4156" s="9" t="s">
        <v>5612</v>
      </c>
    </row>
    <row r="4157" spans="1:52" x14ac:dyDescent="0.2">
      <c r="A4157" s="38" t="s">
        <v>46</v>
      </c>
      <c r="B4157" s="7">
        <v>2012</v>
      </c>
      <c r="C4157" s="3" t="s">
        <v>58</v>
      </c>
      <c r="D4157" t="s">
        <v>413</v>
      </c>
      <c r="E4157" t="s">
        <v>4666</v>
      </c>
      <c r="F4157">
        <v>10</v>
      </c>
      <c r="G4157">
        <v>5</v>
      </c>
      <c r="H4157">
        <v>5</v>
      </c>
      <c r="I4157">
        <v>5</v>
      </c>
      <c r="J4157">
        <v>5</v>
      </c>
      <c r="K4157">
        <v>5</v>
      </c>
      <c r="L4157">
        <v>20</v>
      </c>
      <c r="M4157">
        <v>37</v>
      </c>
      <c r="N4157">
        <v>58</v>
      </c>
      <c r="O4157">
        <v>82</v>
      </c>
      <c r="P4157">
        <v>232</v>
      </c>
      <c r="Q4157">
        <v>177</v>
      </c>
      <c r="R4157">
        <v>1928842</v>
      </c>
      <c r="S4157">
        <v>3797734</v>
      </c>
      <c r="T4157">
        <v>3717273</v>
      </c>
      <c r="U4157">
        <v>3623225</v>
      </c>
      <c r="V4157">
        <v>3479610</v>
      </c>
      <c r="W4157">
        <v>3413900</v>
      </c>
      <c r="X4157">
        <v>2612923</v>
      </c>
      <c r="Y4157">
        <v>1495256</v>
      </c>
      <c r="Z4157">
        <v>829289</v>
      </c>
      <c r="AA4157">
        <v>310845</v>
      </c>
      <c r="AB4157">
        <v>25208897</v>
      </c>
      <c r="AC4157">
        <v>2635390</v>
      </c>
      <c r="AD4157" s="9">
        <v>5.1844578249540399E-6</v>
      </c>
      <c r="AE4157" s="9">
        <v>1.3165745678870612E-6</v>
      </c>
      <c r="AF4157" s="9">
        <v>1.3450720460940049E-6</v>
      </c>
      <c r="AG4157" s="9">
        <v>1.3799860621407724E-6</v>
      </c>
      <c r="AH4157" s="9">
        <v>1.4369426458712326E-6</v>
      </c>
      <c r="AI4157" s="9">
        <v>1.4646006034154486E-6</v>
      </c>
      <c r="AJ4157" s="9">
        <v>7.6542630609474521E-6</v>
      </c>
      <c r="AK4157" s="9">
        <v>2.474492662126084E-5</v>
      </c>
      <c r="AL4157" s="9">
        <v>6.9939430041879246E-5</v>
      </c>
      <c r="AM4157" s="9">
        <v>2.6379706927890105E-4</v>
      </c>
      <c r="AN4157" s="9">
        <v>9.2031000007656026E-6</v>
      </c>
      <c r="AO4157" s="9">
        <v>6.7162734927278314E-5</v>
      </c>
      <c r="AP4157" s="8">
        <v>8.5125000000000006E-2</v>
      </c>
      <c r="AQ4157" s="8" t="s">
        <v>5612</v>
      </c>
      <c r="AR4157" s="37">
        <v>0.41100000000000003</v>
      </c>
      <c r="AS4157" s="37">
        <v>0.65099999999999991</v>
      </c>
      <c r="AT4157" s="37">
        <v>0.65300000000000002</v>
      </c>
      <c r="AU4157" s="9" t="s">
        <v>5612</v>
      </c>
      <c r="AV4157" s="9" t="s">
        <v>5612</v>
      </c>
      <c r="AW4157" s="9" t="s">
        <v>5612</v>
      </c>
      <c r="AX4157" s="9" t="s">
        <v>5612</v>
      </c>
      <c r="AY4157" s="9" t="s">
        <v>5612</v>
      </c>
      <c r="AZ4157" s="9" t="s">
        <v>5612</v>
      </c>
    </row>
    <row r="4158" spans="1:52" x14ac:dyDescent="0.2">
      <c r="A4158" s="38" t="s">
        <v>46</v>
      </c>
      <c r="B4158" s="7">
        <v>2012</v>
      </c>
      <c r="C4158" s="3" t="s">
        <v>59</v>
      </c>
      <c r="D4158" t="s">
        <v>413</v>
      </c>
      <c r="E4158" t="s">
        <v>4667</v>
      </c>
      <c r="F4158">
        <v>10</v>
      </c>
      <c r="G4158">
        <v>5</v>
      </c>
      <c r="H4158">
        <v>5</v>
      </c>
      <c r="I4158">
        <v>5</v>
      </c>
      <c r="J4158">
        <v>5</v>
      </c>
      <c r="K4158">
        <v>5</v>
      </c>
      <c r="L4158">
        <v>20</v>
      </c>
      <c r="M4158">
        <v>28</v>
      </c>
      <c r="N4158">
        <v>69</v>
      </c>
      <c r="O4158">
        <v>79</v>
      </c>
      <c r="P4158">
        <v>231</v>
      </c>
      <c r="Q4158">
        <v>176</v>
      </c>
      <c r="R4158">
        <v>1928842</v>
      </c>
      <c r="S4158">
        <v>3797734</v>
      </c>
      <c r="T4158">
        <v>3717273</v>
      </c>
      <c r="U4158">
        <v>3623225</v>
      </c>
      <c r="V4158">
        <v>3479610</v>
      </c>
      <c r="W4158">
        <v>3413900</v>
      </c>
      <c r="X4158">
        <v>2612923</v>
      </c>
      <c r="Y4158">
        <v>1495256</v>
      </c>
      <c r="Z4158">
        <v>829289</v>
      </c>
      <c r="AA4158">
        <v>310845</v>
      </c>
      <c r="AB4158">
        <v>25208897</v>
      </c>
      <c r="AC4158">
        <v>2635390</v>
      </c>
      <c r="AD4158" s="9">
        <v>5.1844578249540399E-6</v>
      </c>
      <c r="AE4158" s="9">
        <v>1.3165745678870612E-6</v>
      </c>
      <c r="AF4158" s="9">
        <v>1.3450720460940049E-6</v>
      </c>
      <c r="AG4158" s="9">
        <v>1.3799860621407724E-6</v>
      </c>
      <c r="AH4158" s="9">
        <v>1.4369426458712326E-6</v>
      </c>
      <c r="AI4158" s="9">
        <v>1.4646006034154486E-6</v>
      </c>
      <c r="AJ4158" s="9">
        <v>7.6542630609474521E-6</v>
      </c>
      <c r="AK4158" s="9">
        <v>1.8725890416089285E-5</v>
      </c>
      <c r="AL4158" s="9">
        <v>8.3203804704994272E-5</v>
      </c>
      <c r="AM4158" s="9">
        <v>2.5414595698820954E-4</v>
      </c>
      <c r="AN4158" s="9">
        <v>9.1634314662795444E-6</v>
      </c>
      <c r="AO4158" s="9">
        <v>6.6783284447463184E-5</v>
      </c>
      <c r="AP4158" s="8">
        <v>7.2599999999999998E-2</v>
      </c>
      <c r="AQ4158" s="8" t="s">
        <v>5612</v>
      </c>
      <c r="AR4158" s="37">
        <v>0.41399999999999998</v>
      </c>
      <c r="AS4158" s="37">
        <v>0.65099999999999991</v>
      </c>
      <c r="AT4158" s="37">
        <v>0.66700000000000004</v>
      </c>
      <c r="AU4158" s="9" t="s">
        <v>5612</v>
      </c>
      <c r="AV4158" s="9" t="s">
        <v>5612</v>
      </c>
      <c r="AW4158" s="9" t="s">
        <v>5612</v>
      </c>
      <c r="AX4158" s="9" t="s">
        <v>5612</v>
      </c>
      <c r="AY4158" s="9" t="s">
        <v>5612</v>
      </c>
      <c r="AZ4158" s="9" t="s">
        <v>5612</v>
      </c>
    </row>
    <row r="4159" spans="1:52" x14ac:dyDescent="0.2">
      <c r="A4159" s="38" t="s">
        <v>46</v>
      </c>
      <c r="B4159" s="7">
        <v>2012</v>
      </c>
      <c r="C4159" s="3" t="s">
        <v>60</v>
      </c>
      <c r="D4159" t="s">
        <v>413</v>
      </c>
      <c r="E4159" t="s">
        <v>4668</v>
      </c>
      <c r="F4159">
        <v>10</v>
      </c>
      <c r="G4159">
        <v>5</v>
      </c>
      <c r="H4159">
        <v>5</v>
      </c>
      <c r="I4159">
        <v>5</v>
      </c>
      <c r="J4159">
        <v>12</v>
      </c>
      <c r="K4159">
        <v>5</v>
      </c>
      <c r="L4159">
        <v>14</v>
      </c>
      <c r="M4159">
        <v>28</v>
      </c>
      <c r="N4159">
        <v>52</v>
      </c>
      <c r="O4159">
        <v>85</v>
      </c>
      <c r="P4159">
        <v>221</v>
      </c>
      <c r="Q4159">
        <v>165</v>
      </c>
      <c r="R4159">
        <v>1928842</v>
      </c>
      <c r="S4159">
        <v>3797734</v>
      </c>
      <c r="T4159">
        <v>3717273</v>
      </c>
      <c r="U4159">
        <v>3623225</v>
      </c>
      <c r="V4159">
        <v>3479610</v>
      </c>
      <c r="W4159">
        <v>3413900</v>
      </c>
      <c r="X4159">
        <v>2612923</v>
      </c>
      <c r="Y4159">
        <v>1495256</v>
      </c>
      <c r="Z4159">
        <v>829289</v>
      </c>
      <c r="AA4159">
        <v>310845</v>
      </c>
      <c r="AB4159">
        <v>25208897</v>
      </c>
      <c r="AC4159">
        <v>2635390</v>
      </c>
      <c r="AD4159" s="9">
        <v>5.1844578249540399E-6</v>
      </c>
      <c r="AE4159" s="9">
        <v>1.3165745678870612E-6</v>
      </c>
      <c r="AF4159" s="9">
        <v>1.3450720460940049E-6</v>
      </c>
      <c r="AG4159" s="9">
        <v>1.3799860621407724E-6</v>
      </c>
      <c r="AH4159" s="9">
        <v>3.4486623500909583E-6</v>
      </c>
      <c r="AI4159" s="9">
        <v>1.4646006034154486E-6</v>
      </c>
      <c r="AJ4159" s="9">
        <v>5.3579841426632163E-6</v>
      </c>
      <c r="AK4159" s="9">
        <v>1.8725890416089285E-5</v>
      </c>
      <c r="AL4159" s="9">
        <v>6.2704316589271049E-5</v>
      </c>
      <c r="AM4159" s="9">
        <v>2.7344818156959256E-4</v>
      </c>
      <c r="AN4159" s="9">
        <v>8.7667461214189571E-6</v>
      </c>
      <c r="AO4159" s="9">
        <v>6.2609329169496737E-5</v>
      </c>
      <c r="AP4159" s="8">
        <v>5.4574999999999999E-2</v>
      </c>
      <c r="AQ4159" s="8" t="s">
        <v>5612</v>
      </c>
      <c r="AR4159" s="37" t="s">
        <v>5612</v>
      </c>
      <c r="AS4159" s="37" t="s">
        <v>5612</v>
      </c>
      <c r="AT4159" s="37" t="s">
        <v>5612</v>
      </c>
      <c r="AU4159" s="9" t="s">
        <v>5612</v>
      </c>
      <c r="AV4159" s="9" t="s">
        <v>5612</v>
      </c>
      <c r="AW4159" s="9" t="s">
        <v>5612</v>
      </c>
      <c r="AX4159" s="9" t="s">
        <v>5612</v>
      </c>
      <c r="AY4159" s="9" t="s">
        <v>5612</v>
      </c>
      <c r="AZ4159" s="9" t="s">
        <v>5612</v>
      </c>
    </row>
    <row r="4160" spans="1:52" x14ac:dyDescent="0.2">
      <c r="A4160" s="38" t="s">
        <v>46</v>
      </c>
      <c r="B4160" s="7">
        <v>2012</v>
      </c>
      <c r="C4160" s="3" t="s">
        <v>61</v>
      </c>
      <c r="D4160" t="s">
        <v>413</v>
      </c>
      <c r="E4160" t="s">
        <v>4669</v>
      </c>
      <c r="F4160">
        <v>10</v>
      </c>
      <c r="G4160">
        <v>5</v>
      </c>
      <c r="H4160">
        <v>5</v>
      </c>
      <c r="I4160">
        <v>5</v>
      </c>
      <c r="J4160">
        <v>5</v>
      </c>
      <c r="K4160">
        <v>12</v>
      </c>
      <c r="L4160">
        <v>20</v>
      </c>
      <c r="M4160">
        <v>38</v>
      </c>
      <c r="N4160">
        <v>56</v>
      </c>
      <c r="O4160">
        <v>79</v>
      </c>
      <c r="P4160">
        <v>235</v>
      </c>
      <c r="Q4160">
        <v>173</v>
      </c>
      <c r="R4160">
        <v>1928842</v>
      </c>
      <c r="S4160">
        <v>3797734</v>
      </c>
      <c r="T4160">
        <v>3717273</v>
      </c>
      <c r="U4160">
        <v>3623225</v>
      </c>
      <c r="V4160">
        <v>3479610</v>
      </c>
      <c r="W4160">
        <v>3413900</v>
      </c>
      <c r="X4160">
        <v>2612923</v>
      </c>
      <c r="Y4160">
        <v>1495256</v>
      </c>
      <c r="Z4160">
        <v>829289</v>
      </c>
      <c r="AA4160">
        <v>310845</v>
      </c>
      <c r="AB4160">
        <v>25208897</v>
      </c>
      <c r="AC4160">
        <v>2635390</v>
      </c>
      <c r="AD4160" s="9">
        <v>5.1844578249540399E-6</v>
      </c>
      <c r="AE4160" s="9">
        <v>1.3165745678870612E-6</v>
      </c>
      <c r="AF4160" s="9">
        <v>1.3450720460940049E-6</v>
      </c>
      <c r="AG4160" s="9">
        <v>1.3799860621407724E-6</v>
      </c>
      <c r="AH4160" s="9">
        <v>1.4369426458712326E-6</v>
      </c>
      <c r="AI4160" s="9">
        <v>3.5150414481970768E-6</v>
      </c>
      <c r="AJ4160" s="9">
        <v>7.6542630609474521E-6</v>
      </c>
      <c r="AK4160" s="9">
        <v>2.5413708421835458E-5</v>
      </c>
      <c r="AL4160" s="9">
        <v>6.7527725557676513E-5</v>
      </c>
      <c r="AM4160" s="9">
        <v>2.5414595698820954E-4</v>
      </c>
      <c r="AN4160" s="9">
        <v>9.322105604223779E-6</v>
      </c>
      <c r="AO4160" s="9">
        <v>6.5644933008017793E-5</v>
      </c>
      <c r="AP4160" s="8">
        <v>4.7300000000000002E-2</v>
      </c>
      <c r="AQ4160" s="8" t="s">
        <v>5612</v>
      </c>
      <c r="AR4160" s="37" t="s">
        <v>5612</v>
      </c>
      <c r="AS4160" s="37" t="s">
        <v>5612</v>
      </c>
      <c r="AT4160" s="37" t="s">
        <v>5612</v>
      </c>
      <c r="AU4160" s="9" t="s">
        <v>5612</v>
      </c>
      <c r="AV4160" s="9" t="s">
        <v>5612</v>
      </c>
      <c r="AW4160" s="9" t="s">
        <v>5612</v>
      </c>
      <c r="AX4160" s="9" t="s">
        <v>5612</v>
      </c>
      <c r="AY4160" s="9" t="s">
        <v>5612</v>
      </c>
      <c r="AZ4160" s="9" t="s">
        <v>5612</v>
      </c>
    </row>
    <row r="4161" spans="1:52" x14ac:dyDescent="0.2">
      <c r="A4161" s="38" t="s">
        <v>46</v>
      </c>
      <c r="B4161" s="7">
        <v>2012</v>
      </c>
      <c r="C4161" s="3" t="s">
        <v>62</v>
      </c>
      <c r="D4161" t="s">
        <v>413</v>
      </c>
      <c r="E4161" t="s">
        <v>4670</v>
      </c>
      <c r="F4161">
        <v>10</v>
      </c>
      <c r="G4161">
        <v>5</v>
      </c>
      <c r="H4161">
        <v>5</v>
      </c>
      <c r="I4161">
        <v>5</v>
      </c>
      <c r="J4161">
        <v>5</v>
      </c>
      <c r="K4161">
        <v>5</v>
      </c>
      <c r="L4161">
        <v>13</v>
      </c>
      <c r="M4161">
        <v>30</v>
      </c>
      <c r="N4161">
        <v>44</v>
      </c>
      <c r="O4161">
        <v>85</v>
      </c>
      <c r="P4161">
        <v>207</v>
      </c>
      <c r="Q4161">
        <v>159</v>
      </c>
      <c r="R4161">
        <v>1928842</v>
      </c>
      <c r="S4161">
        <v>3797734</v>
      </c>
      <c r="T4161">
        <v>3717273</v>
      </c>
      <c r="U4161">
        <v>3623225</v>
      </c>
      <c r="V4161">
        <v>3479610</v>
      </c>
      <c r="W4161">
        <v>3413900</v>
      </c>
      <c r="X4161">
        <v>2612923</v>
      </c>
      <c r="Y4161">
        <v>1495256</v>
      </c>
      <c r="Z4161">
        <v>829289</v>
      </c>
      <c r="AA4161">
        <v>310845</v>
      </c>
      <c r="AB4161">
        <v>25208897</v>
      </c>
      <c r="AC4161">
        <v>2635390</v>
      </c>
      <c r="AD4161" s="9">
        <v>5.1844578249540399E-6</v>
      </c>
      <c r="AE4161" s="9">
        <v>1.3165745678870612E-6</v>
      </c>
      <c r="AF4161" s="9">
        <v>1.3450720460940049E-6</v>
      </c>
      <c r="AG4161" s="9">
        <v>1.3799860621407724E-6</v>
      </c>
      <c r="AH4161" s="9">
        <v>1.4369426458712326E-6</v>
      </c>
      <c r="AI4161" s="9">
        <v>1.4646006034154486E-6</v>
      </c>
      <c r="AJ4161" s="9">
        <v>4.9752709896158439E-6</v>
      </c>
      <c r="AK4161" s="9">
        <v>2.0063454017238519E-5</v>
      </c>
      <c r="AL4161" s="9">
        <v>5.3057498652460121E-5</v>
      </c>
      <c r="AM4161" s="9">
        <v>2.7344818156959256E-4</v>
      </c>
      <c r="AN4161" s="9">
        <v>8.2113866386141369E-6</v>
      </c>
      <c r="AO4161" s="9">
        <v>6.0332626290605942E-5</v>
      </c>
      <c r="AP4161" s="8">
        <v>5.2259999999999994E-2</v>
      </c>
      <c r="AQ4161" s="8" t="s">
        <v>5612</v>
      </c>
      <c r="AR4161" s="37">
        <v>3.2000000000000001E-2</v>
      </c>
      <c r="AS4161" s="37">
        <v>1.7000000000000001E-2</v>
      </c>
      <c r="AT4161" s="37">
        <v>9.6999999999999989E-2</v>
      </c>
      <c r="AU4161" s="9" t="s">
        <v>5612</v>
      </c>
      <c r="AV4161" s="9" t="s">
        <v>5612</v>
      </c>
      <c r="AW4161" s="9" t="s">
        <v>5612</v>
      </c>
      <c r="AX4161" s="9" t="s">
        <v>5612</v>
      </c>
      <c r="AY4161" s="9" t="s">
        <v>5612</v>
      </c>
      <c r="AZ4161" s="9" t="s">
        <v>5612</v>
      </c>
    </row>
    <row r="4162" spans="1:52" x14ac:dyDescent="0.2">
      <c r="A4162" s="38" t="s">
        <v>46</v>
      </c>
      <c r="B4162" s="7">
        <v>2012</v>
      </c>
      <c r="C4162" s="3" t="s">
        <v>63</v>
      </c>
      <c r="D4162" t="s">
        <v>413</v>
      </c>
      <c r="E4162" t="s">
        <v>4671</v>
      </c>
      <c r="F4162">
        <v>10</v>
      </c>
      <c r="G4162">
        <v>5</v>
      </c>
      <c r="H4162">
        <v>5</v>
      </c>
      <c r="I4162">
        <v>5</v>
      </c>
      <c r="J4162">
        <v>5</v>
      </c>
      <c r="K4162">
        <v>5</v>
      </c>
      <c r="L4162">
        <v>5</v>
      </c>
      <c r="M4162">
        <v>35</v>
      </c>
      <c r="N4162">
        <v>47</v>
      </c>
      <c r="O4162">
        <v>77</v>
      </c>
      <c r="P4162">
        <v>199</v>
      </c>
      <c r="Q4162">
        <v>159</v>
      </c>
      <c r="R4162">
        <v>1928842</v>
      </c>
      <c r="S4162">
        <v>3797734</v>
      </c>
      <c r="T4162">
        <v>3717273</v>
      </c>
      <c r="U4162">
        <v>3623225</v>
      </c>
      <c r="V4162">
        <v>3479610</v>
      </c>
      <c r="W4162">
        <v>3413900</v>
      </c>
      <c r="X4162">
        <v>2612923</v>
      </c>
      <c r="Y4162">
        <v>1495256</v>
      </c>
      <c r="Z4162">
        <v>829289</v>
      </c>
      <c r="AA4162">
        <v>310845</v>
      </c>
      <c r="AB4162">
        <v>25208897</v>
      </c>
      <c r="AC4162">
        <v>2635390</v>
      </c>
      <c r="AD4162" s="9">
        <v>5.1844578249540399E-6</v>
      </c>
      <c r="AE4162" s="9">
        <v>1.3165745678870612E-6</v>
      </c>
      <c r="AF4162" s="9">
        <v>1.3450720460940049E-6</v>
      </c>
      <c r="AG4162" s="9">
        <v>1.3799860621407724E-6</v>
      </c>
      <c r="AH4162" s="9">
        <v>1.4369426458712326E-6</v>
      </c>
      <c r="AI4162" s="9">
        <v>1.4646006034154486E-6</v>
      </c>
      <c r="AJ4162" s="9">
        <v>1.913565765236863E-6</v>
      </c>
      <c r="AK4162" s="9">
        <v>2.3407363020111606E-5</v>
      </c>
      <c r="AL4162" s="9">
        <v>5.6675055378764219E-5</v>
      </c>
      <c r="AM4162" s="9">
        <v>2.4771188212774857E-4</v>
      </c>
      <c r="AN4162" s="9">
        <v>7.8940383627256677E-6</v>
      </c>
      <c r="AO4162" s="9">
        <v>6.0332626290605942E-5</v>
      </c>
      <c r="AP4162" s="8">
        <v>7.2974999999999998E-2</v>
      </c>
      <c r="AQ4162" s="8" t="s">
        <v>5612</v>
      </c>
      <c r="AR4162" s="37">
        <v>0.1</v>
      </c>
      <c r="AS4162" s="37">
        <v>0.157</v>
      </c>
      <c r="AT4162" s="37">
        <v>0.214</v>
      </c>
      <c r="AU4162" s="9" t="s">
        <v>5612</v>
      </c>
      <c r="AV4162" s="9" t="s">
        <v>5612</v>
      </c>
      <c r="AW4162" s="9" t="s">
        <v>5612</v>
      </c>
      <c r="AX4162" s="9" t="s">
        <v>5612</v>
      </c>
      <c r="AY4162" s="9" t="s">
        <v>5612</v>
      </c>
      <c r="AZ4162" s="9" t="s">
        <v>5612</v>
      </c>
    </row>
    <row r="4163" spans="1:52" x14ac:dyDescent="0.2">
      <c r="A4163" s="38" t="s">
        <v>46</v>
      </c>
      <c r="B4163" s="7">
        <v>2012</v>
      </c>
      <c r="C4163" s="3" t="s">
        <v>64</v>
      </c>
      <c r="D4163" t="s">
        <v>413</v>
      </c>
      <c r="E4163" t="s">
        <v>4672</v>
      </c>
      <c r="F4163">
        <v>10</v>
      </c>
      <c r="G4163">
        <v>5</v>
      </c>
      <c r="H4163">
        <v>5</v>
      </c>
      <c r="I4163">
        <v>5</v>
      </c>
      <c r="J4163">
        <v>5</v>
      </c>
      <c r="K4163">
        <v>13</v>
      </c>
      <c r="L4163">
        <v>16</v>
      </c>
      <c r="M4163">
        <v>35</v>
      </c>
      <c r="N4163">
        <v>58</v>
      </c>
      <c r="O4163">
        <v>90</v>
      </c>
      <c r="P4163">
        <v>242</v>
      </c>
      <c r="Q4163">
        <v>183</v>
      </c>
      <c r="R4163">
        <v>1928842</v>
      </c>
      <c r="S4163">
        <v>3797734</v>
      </c>
      <c r="T4163">
        <v>3717273</v>
      </c>
      <c r="U4163">
        <v>3623225</v>
      </c>
      <c r="V4163">
        <v>3479610</v>
      </c>
      <c r="W4163">
        <v>3413900</v>
      </c>
      <c r="X4163">
        <v>2612923</v>
      </c>
      <c r="Y4163">
        <v>1495256</v>
      </c>
      <c r="Z4163">
        <v>829289</v>
      </c>
      <c r="AA4163">
        <v>310845</v>
      </c>
      <c r="AB4163">
        <v>25208897</v>
      </c>
      <c r="AC4163">
        <v>2635390</v>
      </c>
      <c r="AD4163" s="9">
        <v>5.1844578249540399E-6</v>
      </c>
      <c r="AE4163" s="9">
        <v>1.3165745678870612E-6</v>
      </c>
      <c r="AF4163" s="9">
        <v>1.3450720460940049E-6</v>
      </c>
      <c r="AG4163" s="9">
        <v>1.3799860621407724E-6</v>
      </c>
      <c r="AH4163" s="9">
        <v>1.4369426458712326E-6</v>
      </c>
      <c r="AI4163" s="9">
        <v>3.8079615688801665E-6</v>
      </c>
      <c r="AJ4163" s="9">
        <v>6.1234104487579618E-6</v>
      </c>
      <c r="AK4163" s="9">
        <v>2.3407363020111606E-5</v>
      </c>
      <c r="AL4163" s="9">
        <v>6.9939430041879246E-5</v>
      </c>
      <c r="AM4163" s="9">
        <v>2.8953336872074509E-4</v>
      </c>
      <c r="AN4163" s="9">
        <v>9.5997853456261882E-6</v>
      </c>
      <c r="AO4163" s="9">
        <v>6.9439437806169109E-5</v>
      </c>
      <c r="AP4163" s="8">
        <v>9.1479999999999992E-2</v>
      </c>
      <c r="AQ4163" s="8" t="s">
        <v>5612</v>
      </c>
      <c r="AR4163" s="37">
        <v>0.23899999999999999</v>
      </c>
      <c r="AS4163" s="37">
        <v>0.42499999999999999</v>
      </c>
      <c r="AT4163" s="37">
        <v>0.40600000000000003</v>
      </c>
      <c r="AU4163" s="9" t="s">
        <v>5612</v>
      </c>
      <c r="AV4163" s="9" t="s">
        <v>5612</v>
      </c>
      <c r="AW4163" s="9" t="s">
        <v>5612</v>
      </c>
      <c r="AX4163" s="9" t="s">
        <v>5612</v>
      </c>
      <c r="AY4163" s="9" t="s">
        <v>5612</v>
      </c>
      <c r="AZ4163" s="9" t="s">
        <v>5612</v>
      </c>
    </row>
    <row r="4164" spans="1:52" x14ac:dyDescent="0.2">
      <c r="A4164" s="38" t="s">
        <v>46</v>
      </c>
      <c r="B4164" s="7">
        <v>2012</v>
      </c>
      <c r="C4164" s="3" t="s">
        <v>65</v>
      </c>
      <c r="D4164" t="s">
        <v>413</v>
      </c>
      <c r="E4164" t="s">
        <v>4673</v>
      </c>
      <c r="F4164">
        <v>10</v>
      </c>
      <c r="G4164">
        <v>5</v>
      </c>
      <c r="H4164">
        <v>5</v>
      </c>
      <c r="I4164">
        <v>5</v>
      </c>
      <c r="J4164">
        <v>5</v>
      </c>
      <c r="K4164">
        <v>11</v>
      </c>
      <c r="L4164">
        <v>23</v>
      </c>
      <c r="M4164">
        <v>40</v>
      </c>
      <c r="N4164">
        <v>55</v>
      </c>
      <c r="O4164">
        <v>111</v>
      </c>
      <c r="P4164">
        <v>270</v>
      </c>
      <c r="Q4164">
        <v>206</v>
      </c>
      <c r="R4164">
        <v>1928842</v>
      </c>
      <c r="S4164">
        <v>3797734</v>
      </c>
      <c r="T4164">
        <v>3717273</v>
      </c>
      <c r="U4164">
        <v>3623225</v>
      </c>
      <c r="V4164">
        <v>3479610</v>
      </c>
      <c r="W4164">
        <v>3413900</v>
      </c>
      <c r="X4164">
        <v>2612923</v>
      </c>
      <c r="Y4164">
        <v>1495256</v>
      </c>
      <c r="Z4164">
        <v>829289</v>
      </c>
      <c r="AA4164">
        <v>310845</v>
      </c>
      <c r="AB4164">
        <v>25208897</v>
      </c>
      <c r="AC4164">
        <v>2635390</v>
      </c>
      <c r="AD4164" s="9">
        <v>5.1844578249540399E-6</v>
      </c>
      <c r="AE4164" s="9">
        <v>1.3165745678870612E-6</v>
      </c>
      <c r="AF4164" s="9">
        <v>1.3450720460940049E-6</v>
      </c>
      <c r="AG4164" s="9">
        <v>1.3799860621407724E-6</v>
      </c>
      <c r="AH4164" s="9">
        <v>1.4369426458712326E-6</v>
      </c>
      <c r="AI4164" s="9">
        <v>3.2221213275139868E-6</v>
      </c>
      <c r="AJ4164" s="9">
        <v>8.8024025200895708E-6</v>
      </c>
      <c r="AK4164" s="9">
        <v>2.6751272022984692E-5</v>
      </c>
      <c r="AL4164" s="9">
        <v>6.6321873315575147E-5</v>
      </c>
      <c r="AM4164" s="9">
        <v>3.570911547555856E-4</v>
      </c>
      <c r="AN4164" s="9">
        <v>1.071050431123583E-5</v>
      </c>
      <c r="AO4164" s="9">
        <v>7.8166798841917132E-5</v>
      </c>
      <c r="AP4164" s="8">
        <v>0.147975</v>
      </c>
      <c r="AQ4164" s="8" t="s">
        <v>5612</v>
      </c>
      <c r="AR4164" s="37">
        <v>0.315</v>
      </c>
      <c r="AS4164" s="37">
        <v>0.55400000000000005</v>
      </c>
      <c r="AT4164" s="37">
        <v>0.51900000000000002</v>
      </c>
      <c r="AU4164" s="9" t="s">
        <v>5612</v>
      </c>
      <c r="AV4164" s="9" t="s">
        <v>5612</v>
      </c>
      <c r="AW4164" s="9" t="s">
        <v>5612</v>
      </c>
      <c r="AX4164" s="9" t="s">
        <v>5612</v>
      </c>
      <c r="AY4164" s="9" t="s">
        <v>5612</v>
      </c>
      <c r="AZ4164" s="9" t="s">
        <v>5612</v>
      </c>
    </row>
    <row r="4165" spans="1:52" x14ac:dyDescent="0.2">
      <c r="A4165" s="38" t="s">
        <v>46</v>
      </c>
      <c r="B4165" s="7">
        <v>2012</v>
      </c>
      <c r="C4165" s="3" t="s">
        <v>66</v>
      </c>
      <c r="D4165" t="s">
        <v>413</v>
      </c>
      <c r="E4165" t="s">
        <v>4674</v>
      </c>
      <c r="F4165">
        <v>10</v>
      </c>
      <c r="G4165">
        <v>5</v>
      </c>
      <c r="H4165">
        <v>5</v>
      </c>
      <c r="I4165">
        <v>5</v>
      </c>
      <c r="J4165">
        <v>5</v>
      </c>
      <c r="K4165">
        <v>18</v>
      </c>
      <c r="L4165">
        <v>39</v>
      </c>
      <c r="M4165">
        <v>56</v>
      </c>
      <c r="N4165">
        <v>98</v>
      </c>
      <c r="O4165">
        <v>153</v>
      </c>
      <c r="P4165">
        <v>394</v>
      </c>
      <c r="Q4165">
        <v>307</v>
      </c>
      <c r="R4165">
        <v>1928842</v>
      </c>
      <c r="S4165">
        <v>3797734</v>
      </c>
      <c r="T4165">
        <v>3717273</v>
      </c>
      <c r="U4165">
        <v>3623225</v>
      </c>
      <c r="V4165">
        <v>3479610</v>
      </c>
      <c r="W4165">
        <v>3413900</v>
      </c>
      <c r="X4165">
        <v>2612923</v>
      </c>
      <c r="Y4165">
        <v>1495256</v>
      </c>
      <c r="Z4165">
        <v>829289</v>
      </c>
      <c r="AA4165">
        <v>310845</v>
      </c>
      <c r="AB4165">
        <v>25208897</v>
      </c>
      <c r="AC4165">
        <v>2635390</v>
      </c>
      <c r="AD4165" s="9">
        <v>5.1844578249540399E-6</v>
      </c>
      <c r="AE4165" s="9">
        <v>1.3165745678870612E-6</v>
      </c>
      <c r="AF4165" s="9">
        <v>1.3450720460940049E-6</v>
      </c>
      <c r="AG4165" s="9">
        <v>1.3799860621407724E-6</v>
      </c>
      <c r="AH4165" s="9">
        <v>1.4369426458712326E-6</v>
      </c>
      <c r="AI4165" s="9">
        <v>5.2725621722956151E-6</v>
      </c>
      <c r="AJ4165" s="9">
        <v>1.4925812968847532E-5</v>
      </c>
      <c r="AK4165" s="9">
        <v>3.7451780832178569E-5</v>
      </c>
      <c r="AL4165" s="9">
        <v>1.181735197259339E-4</v>
      </c>
      <c r="AM4165" s="9">
        <v>4.9220672682526666E-4</v>
      </c>
      <c r="AN4165" s="9">
        <v>1.5629402587507103E-5</v>
      </c>
      <c r="AO4165" s="9">
        <v>1.1649129730324544E-4</v>
      </c>
      <c r="AP4165" s="8">
        <v>0.27510000000000001</v>
      </c>
      <c r="AQ4165" s="8" t="s">
        <v>5612</v>
      </c>
      <c r="AR4165" s="37">
        <v>0.35700000000000004</v>
      </c>
      <c r="AS4165" s="37">
        <v>0.59700000000000009</v>
      </c>
      <c r="AT4165" s="37">
        <v>0.57899999999999996</v>
      </c>
      <c r="AU4165" s="9" t="s">
        <v>5612</v>
      </c>
      <c r="AV4165" s="9" t="s">
        <v>5612</v>
      </c>
      <c r="AW4165" s="9" t="s">
        <v>5612</v>
      </c>
      <c r="AX4165" s="9" t="s">
        <v>5612</v>
      </c>
      <c r="AY4165" s="9" t="s">
        <v>5612</v>
      </c>
      <c r="AZ4165" s="9" t="s">
        <v>5612</v>
      </c>
    </row>
    <row r="4166" spans="1:52" x14ac:dyDescent="0.2">
      <c r="A4166" s="38" t="s">
        <v>46</v>
      </c>
      <c r="B4166" s="7">
        <v>2013</v>
      </c>
      <c r="C4166" s="3" t="s">
        <v>55</v>
      </c>
      <c r="D4166" t="s">
        <v>414</v>
      </c>
      <c r="E4166" t="s">
        <v>4675</v>
      </c>
      <c r="F4166">
        <v>10</v>
      </c>
      <c r="G4166">
        <v>5</v>
      </c>
      <c r="H4166">
        <v>5</v>
      </c>
      <c r="I4166">
        <v>5</v>
      </c>
      <c r="J4166">
        <v>12</v>
      </c>
      <c r="K4166">
        <v>23</v>
      </c>
      <c r="L4166">
        <v>53</v>
      </c>
      <c r="M4166">
        <v>68</v>
      </c>
      <c r="N4166">
        <v>146</v>
      </c>
      <c r="O4166">
        <v>232</v>
      </c>
      <c r="P4166">
        <v>559</v>
      </c>
      <c r="Q4166">
        <v>446</v>
      </c>
      <c r="R4166">
        <v>1934973</v>
      </c>
      <c r="S4166">
        <v>3860822</v>
      </c>
      <c r="T4166">
        <v>3763271</v>
      </c>
      <c r="U4166">
        <v>3690303</v>
      </c>
      <c r="V4166">
        <v>3510980</v>
      </c>
      <c r="W4166">
        <v>3435096</v>
      </c>
      <c r="X4166">
        <v>2707582</v>
      </c>
      <c r="Y4166">
        <v>1568590</v>
      </c>
      <c r="Z4166">
        <v>848059</v>
      </c>
      <c r="AA4166">
        <v>319697</v>
      </c>
      <c r="AB4166">
        <v>25639373</v>
      </c>
      <c r="AC4166">
        <v>2736346</v>
      </c>
      <c r="AD4166" s="9">
        <v>5.1680307683879827E-6</v>
      </c>
      <c r="AE4166" s="9">
        <v>1.2950609999632202E-6</v>
      </c>
      <c r="AF4166" s="9">
        <v>1.3286313954004375E-6</v>
      </c>
      <c r="AG4166" s="9">
        <v>1.3549022939308777E-6</v>
      </c>
      <c r="AH4166" s="9">
        <v>3.4178491475314583E-6</v>
      </c>
      <c r="AI4166" s="9">
        <v>6.6955916224757617E-6</v>
      </c>
      <c r="AJ4166" s="9">
        <v>1.957466108136337E-5</v>
      </c>
      <c r="AK4166" s="9">
        <v>4.3351035005960769E-5</v>
      </c>
      <c r="AL4166" s="9">
        <v>1.721578333582923E-4</v>
      </c>
      <c r="AM4166" s="9">
        <v>7.2568713500595881E-4</v>
      </c>
      <c r="AN4166" s="9">
        <v>2.1802405230424316E-5</v>
      </c>
      <c r="AO4166" s="9">
        <v>1.6299108372990842E-4</v>
      </c>
      <c r="AP4166" s="8">
        <v>0.31244</v>
      </c>
      <c r="AQ4166" s="8" t="s">
        <v>5612</v>
      </c>
      <c r="AR4166" s="37">
        <v>0.39100000000000001</v>
      </c>
      <c r="AS4166" s="37">
        <v>0.64400000000000002</v>
      </c>
      <c r="AT4166" s="37">
        <v>0.61199999999999999</v>
      </c>
      <c r="AU4166" s="9" t="s">
        <v>5612</v>
      </c>
      <c r="AV4166" s="9" t="s">
        <v>5612</v>
      </c>
      <c r="AW4166" s="9" t="s">
        <v>5612</v>
      </c>
      <c r="AX4166" s="9" t="s">
        <v>5612</v>
      </c>
      <c r="AY4166" s="9" t="s">
        <v>5612</v>
      </c>
      <c r="AZ4166" s="9" t="s">
        <v>5612</v>
      </c>
    </row>
    <row r="4167" spans="1:52" x14ac:dyDescent="0.2">
      <c r="A4167" s="38" t="s">
        <v>46</v>
      </c>
      <c r="B4167" s="7">
        <v>2013</v>
      </c>
      <c r="C4167" s="3" t="s">
        <v>56</v>
      </c>
      <c r="D4167" t="s">
        <v>414</v>
      </c>
      <c r="E4167" t="s">
        <v>4676</v>
      </c>
      <c r="F4167">
        <v>10</v>
      </c>
      <c r="G4167">
        <v>5</v>
      </c>
      <c r="H4167">
        <v>5</v>
      </c>
      <c r="I4167">
        <v>5</v>
      </c>
      <c r="J4167">
        <v>5</v>
      </c>
      <c r="K4167">
        <v>5</v>
      </c>
      <c r="L4167">
        <v>23</v>
      </c>
      <c r="M4167">
        <v>43</v>
      </c>
      <c r="N4167">
        <v>87</v>
      </c>
      <c r="O4167">
        <v>139</v>
      </c>
      <c r="P4167">
        <v>327</v>
      </c>
      <c r="Q4167">
        <v>269</v>
      </c>
      <c r="R4167">
        <v>1934973</v>
      </c>
      <c r="S4167">
        <v>3860822</v>
      </c>
      <c r="T4167">
        <v>3763271</v>
      </c>
      <c r="U4167">
        <v>3690303</v>
      </c>
      <c r="V4167">
        <v>3510980</v>
      </c>
      <c r="W4167">
        <v>3435096</v>
      </c>
      <c r="X4167">
        <v>2707582</v>
      </c>
      <c r="Y4167">
        <v>1568590</v>
      </c>
      <c r="Z4167">
        <v>848059</v>
      </c>
      <c r="AA4167">
        <v>319697</v>
      </c>
      <c r="AB4167">
        <v>25639373</v>
      </c>
      <c r="AC4167">
        <v>2736346</v>
      </c>
      <c r="AD4167" s="9">
        <v>5.1680307683879827E-6</v>
      </c>
      <c r="AE4167" s="9">
        <v>1.2950609999632202E-6</v>
      </c>
      <c r="AF4167" s="9">
        <v>1.3286313954004375E-6</v>
      </c>
      <c r="AG4167" s="9">
        <v>1.3549022939308777E-6</v>
      </c>
      <c r="AH4167" s="9">
        <v>1.424103811471441E-6</v>
      </c>
      <c r="AI4167" s="9">
        <v>1.455563396190383E-6</v>
      </c>
      <c r="AJ4167" s="9">
        <v>8.494664242855803E-6</v>
      </c>
      <c r="AK4167" s="9">
        <v>2.7413154489063425E-5</v>
      </c>
      <c r="AL4167" s="9">
        <v>1.0258720206966733E-4</v>
      </c>
      <c r="AM4167" s="9">
        <v>4.3478668864581148E-4</v>
      </c>
      <c r="AN4167" s="9">
        <v>1.275382202209079E-5</v>
      </c>
      <c r="AO4167" s="9">
        <v>9.8306281442478403E-5</v>
      </c>
      <c r="AP4167" s="8">
        <v>0.14637500000000001</v>
      </c>
      <c r="AQ4167" s="8" t="s">
        <v>5612</v>
      </c>
      <c r="AR4167" s="37">
        <v>0.41700000000000004</v>
      </c>
      <c r="AS4167" s="37">
        <v>0.66400000000000003</v>
      </c>
      <c r="AT4167" s="37">
        <v>0.63700000000000001</v>
      </c>
      <c r="AU4167" s="9" t="s">
        <v>5612</v>
      </c>
      <c r="AV4167" s="9" t="s">
        <v>5612</v>
      </c>
      <c r="AW4167" s="9" t="s">
        <v>5612</v>
      </c>
      <c r="AX4167" s="9" t="s">
        <v>5612</v>
      </c>
      <c r="AY4167" s="9" t="s">
        <v>5612</v>
      </c>
      <c r="AZ4167" s="9" t="s">
        <v>5612</v>
      </c>
    </row>
    <row r="4168" spans="1:52" x14ac:dyDescent="0.2">
      <c r="A4168" s="38" t="s">
        <v>46</v>
      </c>
      <c r="B4168" s="7">
        <v>2013</v>
      </c>
      <c r="C4168" s="3" t="s">
        <v>57</v>
      </c>
      <c r="D4168" t="s">
        <v>414</v>
      </c>
      <c r="E4168" t="s">
        <v>4677</v>
      </c>
      <c r="F4168">
        <v>10</v>
      </c>
      <c r="G4168">
        <v>5</v>
      </c>
      <c r="H4168">
        <v>5</v>
      </c>
      <c r="I4168">
        <v>5</v>
      </c>
      <c r="J4168">
        <v>5</v>
      </c>
      <c r="K4168">
        <v>13</v>
      </c>
      <c r="L4168">
        <v>29</v>
      </c>
      <c r="M4168">
        <v>46</v>
      </c>
      <c r="N4168">
        <v>72</v>
      </c>
      <c r="O4168">
        <v>132</v>
      </c>
      <c r="P4168">
        <v>322</v>
      </c>
      <c r="Q4168">
        <v>250</v>
      </c>
      <c r="R4168">
        <v>1934973</v>
      </c>
      <c r="S4168">
        <v>3860822</v>
      </c>
      <c r="T4168">
        <v>3763271</v>
      </c>
      <c r="U4168">
        <v>3690303</v>
      </c>
      <c r="V4168">
        <v>3510980</v>
      </c>
      <c r="W4168">
        <v>3435096</v>
      </c>
      <c r="X4168">
        <v>2707582</v>
      </c>
      <c r="Y4168">
        <v>1568590</v>
      </c>
      <c r="Z4168">
        <v>848059</v>
      </c>
      <c r="AA4168">
        <v>319697</v>
      </c>
      <c r="AB4168">
        <v>25639373</v>
      </c>
      <c r="AC4168">
        <v>2736346</v>
      </c>
      <c r="AD4168" s="9">
        <v>5.1680307683879827E-6</v>
      </c>
      <c r="AE4168" s="9">
        <v>1.2950609999632202E-6</v>
      </c>
      <c r="AF4168" s="9">
        <v>1.3286313954004375E-6</v>
      </c>
      <c r="AG4168" s="9">
        <v>1.3549022939308777E-6</v>
      </c>
      <c r="AH4168" s="9">
        <v>1.424103811471441E-6</v>
      </c>
      <c r="AI4168" s="9">
        <v>3.7844648300949961E-6</v>
      </c>
      <c r="AJ4168" s="9">
        <v>1.0710663610557316E-5</v>
      </c>
      <c r="AK4168" s="9">
        <v>2.9325700151091107E-5</v>
      </c>
      <c r="AL4168" s="9">
        <v>8.4899753436966057E-5</v>
      </c>
      <c r="AM4168" s="9">
        <v>4.1289095612407999E-4</v>
      </c>
      <c r="AN4168" s="9">
        <v>1.2558809452945672E-5</v>
      </c>
      <c r="AO4168" s="9">
        <v>9.1362715095240154E-5</v>
      </c>
      <c r="AP4168" s="8">
        <v>0.108325</v>
      </c>
      <c r="AQ4168" s="8" t="s">
        <v>5612</v>
      </c>
      <c r="AR4168" s="37">
        <v>0.42899999999999999</v>
      </c>
      <c r="AS4168" s="37">
        <v>0.66500000000000004</v>
      </c>
      <c r="AT4168" s="37">
        <v>0.66300000000000003</v>
      </c>
      <c r="AU4168" s="9" t="s">
        <v>5612</v>
      </c>
      <c r="AV4168" s="9" t="s">
        <v>5612</v>
      </c>
      <c r="AW4168" s="9" t="s">
        <v>5612</v>
      </c>
      <c r="AX4168" s="9" t="s">
        <v>5612</v>
      </c>
      <c r="AY4168" s="9" t="s">
        <v>5612</v>
      </c>
      <c r="AZ4168" s="9" t="s">
        <v>5612</v>
      </c>
    </row>
    <row r="4169" spans="1:52" x14ac:dyDescent="0.2">
      <c r="A4169" s="38" t="s">
        <v>46</v>
      </c>
      <c r="B4169" s="7">
        <v>2013</v>
      </c>
      <c r="C4169" s="3" t="s">
        <v>58</v>
      </c>
      <c r="D4169" t="s">
        <v>414</v>
      </c>
      <c r="E4169" t="s">
        <v>4678</v>
      </c>
      <c r="F4169">
        <v>10</v>
      </c>
      <c r="G4169">
        <v>5</v>
      </c>
      <c r="H4169">
        <v>5</v>
      </c>
      <c r="I4169">
        <v>5</v>
      </c>
      <c r="J4169">
        <v>5</v>
      </c>
      <c r="K4169">
        <v>14</v>
      </c>
      <c r="L4169">
        <v>26</v>
      </c>
      <c r="M4169">
        <v>46</v>
      </c>
      <c r="N4169">
        <v>69</v>
      </c>
      <c r="O4169">
        <v>99</v>
      </c>
      <c r="P4169">
        <v>284</v>
      </c>
      <c r="Q4169">
        <v>214</v>
      </c>
      <c r="R4169">
        <v>1934973</v>
      </c>
      <c r="S4169">
        <v>3860822</v>
      </c>
      <c r="T4169">
        <v>3763271</v>
      </c>
      <c r="U4169">
        <v>3690303</v>
      </c>
      <c r="V4169">
        <v>3510980</v>
      </c>
      <c r="W4169">
        <v>3435096</v>
      </c>
      <c r="X4169">
        <v>2707582</v>
      </c>
      <c r="Y4169">
        <v>1568590</v>
      </c>
      <c r="Z4169">
        <v>848059</v>
      </c>
      <c r="AA4169">
        <v>319697</v>
      </c>
      <c r="AB4169">
        <v>25639373</v>
      </c>
      <c r="AC4169">
        <v>2736346</v>
      </c>
      <c r="AD4169" s="9">
        <v>5.1680307683879827E-6</v>
      </c>
      <c r="AE4169" s="9">
        <v>1.2950609999632202E-6</v>
      </c>
      <c r="AF4169" s="9">
        <v>1.3286313954004375E-6</v>
      </c>
      <c r="AG4169" s="9">
        <v>1.3549022939308777E-6</v>
      </c>
      <c r="AH4169" s="9">
        <v>1.424103811471441E-6</v>
      </c>
      <c r="AI4169" s="9">
        <v>4.0755775093330729E-6</v>
      </c>
      <c r="AJ4169" s="9">
        <v>9.6026639267065595E-6</v>
      </c>
      <c r="AK4169" s="9">
        <v>2.9325700151091107E-5</v>
      </c>
      <c r="AL4169" s="9">
        <v>8.1362263710425809E-5</v>
      </c>
      <c r="AM4169" s="9">
        <v>3.0966821709305998E-4</v>
      </c>
      <c r="AN4169" s="9">
        <v>1.1076713927442765E-5</v>
      </c>
      <c r="AO4169" s="9">
        <v>7.8206484121525572E-5</v>
      </c>
      <c r="AP4169" s="8">
        <v>8.0825000000000008E-2</v>
      </c>
      <c r="AQ4169" s="8" t="s">
        <v>5612</v>
      </c>
      <c r="AR4169" s="37">
        <v>0.436</v>
      </c>
      <c r="AS4169" s="37">
        <v>0.67599999999999993</v>
      </c>
      <c r="AT4169" s="37">
        <v>0.66900000000000004</v>
      </c>
      <c r="AU4169" s="9" t="s">
        <v>5612</v>
      </c>
      <c r="AV4169" s="9" t="s">
        <v>5612</v>
      </c>
      <c r="AW4169" s="9" t="s">
        <v>5612</v>
      </c>
      <c r="AX4169" s="9" t="s">
        <v>5612</v>
      </c>
      <c r="AY4169" s="9" t="s">
        <v>5612</v>
      </c>
      <c r="AZ4169" s="9" t="s">
        <v>5612</v>
      </c>
    </row>
    <row r="4170" spans="1:52" x14ac:dyDescent="0.2">
      <c r="A4170" s="38" t="s">
        <v>46</v>
      </c>
      <c r="B4170" s="7">
        <v>2013</v>
      </c>
      <c r="C4170" s="3" t="s">
        <v>59</v>
      </c>
      <c r="D4170" t="s">
        <v>414</v>
      </c>
      <c r="E4170" t="s">
        <v>4679</v>
      </c>
      <c r="F4170">
        <v>10</v>
      </c>
      <c r="G4170">
        <v>5</v>
      </c>
      <c r="H4170">
        <v>5</v>
      </c>
      <c r="I4170">
        <v>5</v>
      </c>
      <c r="J4170">
        <v>5</v>
      </c>
      <c r="K4170">
        <v>5</v>
      </c>
      <c r="L4170">
        <v>31</v>
      </c>
      <c r="M4170">
        <v>39</v>
      </c>
      <c r="N4170">
        <v>66</v>
      </c>
      <c r="O4170">
        <v>76</v>
      </c>
      <c r="P4170">
        <v>247</v>
      </c>
      <c r="Q4170">
        <v>181</v>
      </c>
      <c r="R4170">
        <v>1934973</v>
      </c>
      <c r="S4170">
        <v>3860822</v>
      </c>
      <c r="T4170">
        <v>3763271</v>
      </c>
      <c r="U4170">
        <v>3690303</v>
      </c>
      <c r="V4170">
        <v>3510980</v>
      </c>
      <c r="W4170">
        <v>3435096</v>
      </c>
      <c r="X4170">
        <v>2707582</v>
      </c>
      <c r="Y4170">
        <v>1568590</v>
      </c>
      <c r="Z4170">
        <v>848059</v>
      </c>
      <c r="AA4170">
        <v>319697</v>
      </c>
      <c r="AB4170">
        <v>25639373</v>
      </c>
      <c r="AC4170">
        <v>2736346</v>
      </c>
      <c r="AD4170" s="9">
        <v>5.1680307683879827E-6</v>
      </c>
      <c r="AE4170" s="9">
        <v>1.2950609999632202E-6</v>
      </c>
      <c r="AF4170" s="9">
        <v>1.3286313954004375E-6</v>
      </c>
      <c r="AG4170" s="9">
        <v>1.3549022939308777E-6</v>
      </c>
      <c r="AH4170" s="9">
        <v>1.424103811471441E-6</v>
      </c>
      <c r="AI4170" s="9">
        <v>1.455563396190383E-6</v>
      </c>
      <c r="AJ4170" s="9">
        <v>1.1449330066457822E-5</v>
      </c>
      <c r="AK4170" s="9">
        <v>2.4863093606359852E-5</v>
      </c>
      <c r="AL4170" s="9">
        <v>7.782477398388556E-5</v>
      </c>
      <c r="AM4170" s="9">
        <v>2.3772509595022787E-4</v>
      </c>
      <c r="AN4170" s="9">
        <v>9.6336209157688833E-6</v>
      </c>
      <c r="AO4170" s="9">
        <v>6.6146605728953866E-5</v>
      </c>
      <c r="AP4170" s="8">
        <v>6.4700000000000008E-2</v>
      </c>
      <c r="AQ4170" s="8" t="s">
        <v>5612</v>
      </c>
      <c r="AR4170" s="37">
        <v>0.43700000000000006</v>
      </c>
      <c r="AS4170" s="37">
        <v>0.67900000000000005</v>
      </c>
      <c r="AT4170" s="37">
        <v>0.67299999999999993</v>
      </c>
      <c r="AU4170" s="9" t="s">
        <v>5612</v>
      </c>
      <c r="AV4170" s="9" t="s">
        <v>5612</v>
      </c>
      <c r="AW4170" s="9" t="s">
        <v>5612</v>
      </c>
      <c r="AX4170" s="9" t="s">
        <v>5612</v>
      </c>
      <c r="AY4170" s="9" t="s">
        <v>5612</v>
      </c>
      <c r="AZ4170" s="9" t="s">
        <v>5612</v>
      </c>
    </row>
    <row r="4171" spans="1:52" x14ac:dyDescent="0.2">
      <c r="A4171" s="38" t="s">
        <v>46</v>
      </c>
      <c r="B4171" s="7">
        <v>2013</v>
      </c>
      <c r="C4171" s="3" t="s">
        <v>60</v>
      </c>
      <c r="D4171" t="s">
        <v>414</v>
      </c>
      <c r="E4171" t="s">
        <v>4680</v>
      </c>
      <c r="F4171">
        <v>10</v>
      </c>
      <c r="G4171">
        <v>5</v>
      </c>
      <c r="H4171">
        <v>5</v>
      </c>
      <c r="I4171">
        <v>5</v>
      </c>
      <c r="J4171">
        <v>5</v>
      </c>
      <c r="K4171">
        <v>5</v>
      </c>
      <c r="L4171">
        <v>17</v>
      </c>
      <c r="M4171">
        <v>29</v>
      </c>
      <c r="N4171">
        <v>53</v>
      </c>
      <c r="O4171">
        <v>80</v>
      </c>
      <c r="P4171">
        <v>214</v>
      </c>
      <c r="Q4171">
        <v>162</v>
      </c>
      <c r="R4171">
        <v>1934973</v>
      </c>
      <c r="S4171">
        <v>3860822</v>
      </c>
      <c r="T4171">
        <v>3763271</v>
      </c>
      <c r="U4171">
        <v>3690303</v>
      </c>
      <c r="V4171">
        <v>3510980</v>
      </c>
      <c r="W4171">
        <v>3435096</v>
      </c>
      <c r="X4171">
        <v>2707582</v>
      </c>
      <c r="Y4171">
        <v>1568590</v>
      </c>
      <c r="Z4171">
        <v>848059</v>
      </c>
      <c r="AA4171">
        <v>319697</v>
      </c>
      <c r="AB4171">
        <v>25639373</v>
      </c>
      <c r="AC4171">
        <v>2736346</v>
      </c>
      <c r="AD4171" s="9">
        <v>5.1680307683879827E-6</v>
      </c>
      <c r="AE4171" s="9">
        <v>1.2950609999632202E-6</v>
      </c>
      <c r="AF4171" s="9">
        <v>1.3286313954004375E-6</v>
      </c>
      <c r="AG4171" s="9">
        <v>1.3549022939308777E-6</v>
      </c>
      <c r="AH4171" s="9">
        <v>1.424103811471441E-6</v>
      </c>
      <c r="AI4171" s="9">
        <v>1.455563396190383E-6</v>
      </c>
      <c r="AJ4171" s="9">
        <v>6.278664875154289E-6</v>
      </c>
      <c r="AK4171" s="9">
        <v>1.8487941399600917E-5</v>
      </c>
      <c r="AL4171" s="9">
        <v>6.2495651835544461E-5</v>
      </c>
      <c r="AM4171" s="9">
        <v>2.5023694310550302E-4</v>
      </c>
      <c r="AN4171" s="9">
        <v>8.3465379594110988E-6</v>
      </c>
      <c r="AO4171" s="9">
        <v>5.9203039381715617E-5</v>
      </c>
      <c r="AP4171" s="8">
        <v>5.67E-2</v>
      </c>
      <c r="AQ4171" s="8" t="s">
        <v>5612</v>
      </c>
      <c r="AR4171" s="37" t="s">
        <v>5612</v>
      </c>
      <c r="AS4171" s="37" t="s">
        <v>5612</v>
      </c>
      <c r="AT4171" s="37" t="s">
        <v>5612</v>
      </c>
      <c r="AU4171" s="9" t="s">
        <v>5612</v>
      </c>
      <c r="AV4171" s="9" t="s">
        <v>5612</v>
      </c>
      <c r="AW4171" s="9" t="s">
        <v>5612</v>
      </c>
      <c r="AX4171" s="9" t="s">
        <v>5612</v>
      </c>
      <c r="AY4171" s="9" t="s">
        <v>5612</v>
      </c>
      <c r="AZ4171" s="9" t="s">
        <v>5612</v>
      </c>
    </row>
    <row r="4172" spans="1:52" x14ac:dyDescent="0.2">
      <c r="A4172" s="38" t="s">
        <v>46</v>
      </c>
      <c r="B4172" s="7">
        <v>2013</v>
      </c>
      <c r="C4172" s="3" t="s">
        <v>61</v>
      </c>
      <c r="D4172" t="s">
        <v>414</v>
      </c>
      <c r="E4172" t="s">
        <v>4681</v>
      </c>
      <c r="F4172">
        <v>10</v>
      </c>
      <c r="G4172">
        <v>5</v>
      </c>
      <c r="H4172">
        <v>5</v>
      </c>
      <c r="I4172">
        <v>5</v>
      </c>
      <c r="J4172">
        <v>5</v>
      </c>
      <c r="K4172">
        <v>12</v>
      </c>
      <c r="L4172">
        <v>22</v>
      </c>
      <c r="M4172">
        <v>36</v>
      </c>
      <c r="N4172">
        <v>53</v>
      </c>
      <c r="O4172">
        <v>78</v>
      </c>
      <c r="P4172">
        <v>231</v>
      </c>
      <c r="Q4172">
        <v>167</v>
      </c>
      <c r="R4172">
        <v>1934973</v>
      </c>
      <c r="S4172">
        <v>3860822</v>
      </c>
      <c r="T4172">
        <v>3763271</v>
      </c>
      <c r="U4172">
        <v>3690303</v>
      </c>
      <c r="V4172">
        <v>3510980</v>
      </c>
      <c r="W4172">
        <v>3435096</v>
      </c>
      <c r="X4172">
        <v>2707582</v>
      </c>
      <c r="Y4172">
        <v>1568590</v>
      </c>
      <c r="Z4172">
        <v>848059</v>
      </c>
      <c r="AA4172">
        <v>319697</v>
      </c>
      <c r="AB4172">
        <v>25639373</v>
      </c>
      <c r="AC4172">
        <v>2736346</v>
      </c>
      <c r="AD4172" s="9">
        <v>5.1680307683879827E-6</v>
      </c>
      <c r="AE4172" s="9">
        <v>1.2950609999632202E-6</v>
      </c>
      <c r="AF4172" s="9">
        <v>1.3286313954004375E-6</v>
      </c>
      <c r="AG4172" s="9">
        <v>1.3549022939308777E-6</v>
      </c>
      <c r="AH4172" s="9">
        <v>1.424103811471441E-6</v>
      </c>
      <c r="AI4172" s="9">
        <v>3.4933521508569192E-6</v>
      </c>
      <c r="AJ4172" s="9">
        <v>8.1253310149055502E-6</v>
      </c>
      <c r="AK4172" s="9">
        <v>2.2950547944332173E-5</v>
      </c>
      <c r="AL4172" s="9">
        <v>6.2495651835544461E-5</v>
      </c>
      <c r="AM4172" s="9">
        <v>2.4398101952786546E-4</v>
      </c>
      <c r="AN4172" s="9">
        <v>9.0095806945045036E-6</v>
      </c>
      <c r="AO4172" s="9">
        <v>6.1030293683620422E-5</v>
      </c>
      <c r="AP4172" s="8">
        <v>5.1280000000000006E-2</v>
      </c>
      <c r="AQ4172" s="8" t="s">
        <v>5612</v>
      </c>
      <c r="AR4172" s="37" t="s">
        <v>5612</v>
      </c>
      <c r="AS4172" s="37" t="s">
        <v>5612</v>
      </c>
      <c r="AT4172" s="37" t="s">
        <v>5612</v>
      </c>
      <c r="AU4172" s="9" t="s">
        <v>5612</v>
      </c>
      <c r="AV4172" s="9" t="s">
        <v>5612</v>
      </c>
      <c r="AW4172" s="9" t="s">
        <v>5612</v>
      </c>
      <c r="AX4172" s="9" t="s">
        <v>5612</v>
      </c>
      <c r="AY4172" s="9" t="s">
        <v>5612</v>
      </c>
      <c r="AZ4172" s="9" t="s">
        <v>5612</v>
      </c>
    </row>
    <row r="4173" spans="1:52" x14ac:dyDescent="0.2">
      <c r="A4173" s="38" t="s">
        <v>46</v>
      </c>
      <c r="B4173" s="7">
        <v>2013</v>
      </c>
      <c r="C4173" s="3" t="s">
        <v>62</v>
      </c>
      <c r="D4173" t="s">
        <v>414</v>
      </c>
      <c r="E4173" t="s">
        <v>4682</v>
      </c>
      <c r="F4173">
        <v>10</v>
      </c>
      <c r="G4173">
        <v>5</v>
      </c>
      <c r="H4173">
        <v>5</v>
      </c>
      <c r="I4173">
        <v>5</v>
      </c>
      <c r="J4173">
        <v>5</v>
      </c>
      <c r="K4173">
        <v>10</v>
      </c>
      <c r="L4173">
        <v>20</v>
      </c>
      <c r="M4173">
        <v>27</v>
      </c>
      <c r="N4173">
        <v>48</v>
      </c>
      <c r="O4173">
        <v>71</v>
      </c>
      <c r="P4173">
        <v>206</v>
      </c>
      <c r="Q4173">
        <v>146</v>
      </c>
      <c r="R4173">
        <v>1934973</v>
      </c>
      <c r="S4173">
        <v>3860822</v>
      </c>
      <c r="T4173">
        <v>3763271</v>
      </c>
      <c r="U4173">
        <v>3690303</v>
      </c>
      <c r="V4173">
        <v>3510980</v>
      </c>
      <c r="W4173">
        <v>3435096</v>
      </c>
      <c r="X4173">
        <v>2707582</v>
      </c>
      <c r="Y4173">
        <v>1568590</v>
      </c>
      <c r="Z4173">
        <v>848059</v>
      </c>
      <c r="AA4173">
        <v>319697</v>
      </c>
      <c r="AB4173">
        <v>25639373</v>
      </c>
      <c r="AC4173">
        <v>2736346</v>
      </c>
      <c r="AD4173" s="9">
        <v>5.1680307683879827E-6</v>
      </c>
      <c r="AE4173" s="9">
        <v>1.2950609999632202E-6</v>
      </c>
      <c r="AF4173" s="9">
        <v>1.3286313954004375E-6</v>
      </c>
      <c r="AG4173" s="9">
        <v>1.3549022939308777E-6</v>
      </c>
      <c r="AH4173" s="9">
        <v>1.424103811471441E-6</v>
      </c>
      <c r="AI4173" s="9">
        <v>2.911126792380766E-6</v>
      </c>
      <c r="AJ4173" s="9">
        <v>7.3866645590050456E-6</v>
      </c>
      <c r="AK4173" s="9">
        <v>1.7212910958249129E-5</v>
      </c>
      <c r="AL4173" s="9">
        <v>5.6599835624644043E-5</v>
      </c>
      <c r="AM4173" s="9">
        <v>2.2208528700613393E-4</v>
      </c>
      <c r="AN4173" s="9">
        <v>8.0345178487789081E-6</v>
      </c>
      <c r="AO4173" s="9">
        <v>5.3355825615620249E-5</v>
      </c>
      <c r="AP4173" s="8">
        <v>5.4974999999999996E-2</v>
      </c>
      <c r="AQ4173" s="8" t="s">
        <v>5612</v>
      </c>
      <c r="AR4173" s="37">
        <v>0.03</v>
      </c>
      <c r="AS4173" s="37">
        <v>1.3999999999999999E-2</v>
      </c>
      <c r="AT4173" s="37">
        <v>7.8E-2</v>
      </c>
      <c r="AU4173" s="9" t="s">
        <v>5612</v>
      </c>
      <c r="AV4173" s="9" t="s">
        <v>5612</v>
      </c>
      <c r="AW4173" s="9" t="s">
        <v>5612</v>
      </c>
      <c r="AX4173" s="9" t="s">
        <v>5612</v>
      </c>
      <c r="AY4173" s="9" t="s">
        <v>5612</v>
      </c>
      <c r="AZ4173" s="9" t="s">
        <v>5612</v>
      </c>
    </row>
    <row r="4174" spans="1:52" x14ac:dyDescent="0.2">
      <c r="A4174" s="38" t="s">
        <v>46</v>
      </c>
      <c r="B4174" s="7">
        <v>2013</v>
      </c>
      <c r="C4174" s="3" t="s">
        <v>63</v>
      </c>
      <c r="D4174" t="s">
        <v>414</v>
      </c>
      <c r="E4174" t="s">
        <v>4683</v>
      </c>
      <c r="F4174">
        <v>10</v>
      </c>
      <c r="G4174">
        <v>5</v>
      </c>
      <c r="H4174">
        <v>5</v>
      </c>
      <c r="I4174">
        <v>5</v>
      </c>
      <c r="J4174">
        <v>5</v>
      </c>
      <c r="K4174">
        <v>12</v>
      </c>
      <c r="L4174">
        <v>16</v>
      </c>
      <c r="M4174">
        <v>27</v>
      </c>
      <c r="N4174">
        <v>44</v>
      </c>
      <c r="O4174">
        <v>72</v>
      </c>
      <c r="P4174">
        <v>201</v>
      </c>
      <c r="Q4174">
        <v>143</v>
      </c>
      <c r="R4174">
        <v>1934973</v>
      </c>
      <c r="S4174">
        <v>3860822</v>
      </c>
      <c r="T4174">
        <v>3763271</v>
      </c>
      <c r="U4174">
        <v>3690303</v>
      </c>
      <c r="V4174">
        <v>3510980</v>
      </c>
      <c r="W4174">
        <v>3435096</v>
      </c>
      <c r="X4174">
        <v>2707582</v>
      </c>
      <c r="Y4174">
        <v>1568590</v>
      </c>
      <c r="Z4174">
        <v>848059</v>
      </c>
      <c r="AA4174">
        <v>319697</v>
      </c>
      <c r="AB4174">
        <v>25639373</v>
      </c>
      <c r="AC4174">
        <v>2736346</v>
      </c>
      <c r="AD4174" s="9">
        <v>5.1680307683879827E-6</v>
      </c>
      <c r="AE4174" s="9">
        <v>1.2950609999632202E-6</v>
      </c>
      <c r="AF4174" s="9">
        <v>1.3286313954004375E-6</v>
      </c>
      <c r="AG4174" s="9">
        <v>1.3549022939308777E-6</v>
      </c>
      <c r="AH4174" s="9">
        <v>1.424103811471441E-6</v>
      </c>
      <c r="AI4174" s="9">
        <v>3.4933521508569192E-6</v>
      </c>
      <c r="AJ4174" s="9">
        <v>5.9093316472040363E-6</v>
      </c>
      <c r="AK4174" s="9">
        <v>1.7212910958249129E-5</v>
      </c>
      <c r="AL4174" s="9">
        <v>5.1883182655923702E-5</v>
      </c>
      <c r="AM4174" s="9">
        <v>2.2521324879495273E-4</v>
      </c>
      <c r="AN4174" s="9">
        <v>7.8395052796337876E-6</v>
      </c>
      <c r="AO4174" s="9">
        <v>5.2259473034477368E-5</v>
      </c>
      <c r="AP4174" s="8">
        <v>0.11184999999999999</v>
      </c>
      <c r="AQ4174" s="8" t="s">
        <v>5612</v>
      </c>
      <c r="AR4174" s="37">
        <v>0.1</v>
      </c>
      <c r="AS4174" s="37">
        <v>0.14300000000000002</v>
      </c>
      <c r="AT4174" s="37">
        <v>0.214</v>
      </c>
      <c r="AU4174" s="9" t="s">
        <v>5612</v>
      </c>
      <c r="AV4174" s="9" t="s">
        <v>5612</v>
      </c>
      <c r="AW4174" s="9" t="s">
        <v>5612</v>
      </c>
      <c r="AX4174" s="9" t="s">
        <v>5612</v>
      </c>
      <c r="AY4174" s="9" t="s">
        <v>5612</v>
      </c>
      <c r="AZ4174" s="9" t="s">
        <v>5612</v>
      </c>
    </row>
    <row r="4175" spans="1:52" x14ac:dyDescent="0.2">
      <c r="A4175" s="38" t="s">
        <v>46</v>
      </c>
      <c r="B4175" s="7">
        <v>2013</v>
      </c>
      <c r="C4175" s="3" t="s">
        <v>64</v>
      </c>
      <c r="D4175" t="s">
        <v>414</v>
      </c>
      <c r="E4175" t="s">
        <v>4684</v>
      </c>
      <c r="F4175">
        <v>10</v>
      </c>
      <c r="G4175">
        <v>5</v>
      </c>
      <c r="H4175">
        <v>5</v>
      </c>
      <c r="I4175">
        <v>5</v>
      </c>
      <c r="J4175">
        <v>5</v>
      </c>
      <c r="K4175">
        <v>5</v>
      </c>
      <c r="L4175">
        <v>24</v>
      </c>
      <c r="M4175">
        <v>34</v>
      </c>
      <c r="N4175">
        <v>54</v>
      </c>
      <c r="O4175">
        <v>85</v>
      </c>
      <c r="P4175">
        <v>232</v>
      </c>
      <c r="Q4175">
        <v>173</v>
      </c>
      <c r="R4175">
        <v>1934973</v>
      </c>
      <c r="S4175">
        <v>3860822</v>
      </c>
      <c r="T4175">
        <v>3763271</v>
      </c>
      <c r="U4175">
        <v>3690303</v>
      </c>
      <c r="V4175">
        <v>3510980</v>
      </c>
      <c r="W4175">
        <v>3435096</v>
      </c>
      <c r="X4175">
        <v>2707582</v>
      </c>
      <c r="Y4175">
        <v>1568590</v>
      </c>
      <c r="Z4175">
        <v>848059</v>
      </c>
      <c r="AA4175">
        <v>319697</v>
      </c>
      <c r="AB4175">
        <v>25639373</v>
      </c>
      <c r="AC4175">
        <v>2736346</v>
      </c>
      <c r="AD4175" s="9">
        <v>5.1680307683879827E-6</v>
      </c>
      <c r="AE4175" s="9">
        <v>1.2950609999632202E-6</v>
      </c>
      <c r="AF4175" s="9">
        <v>1.3286313954004375E-6</v>
      </c>
      <c r="AG4175" s="9">
        <v>1.3549022939308777E-6</v>
      </c>
      <c r="AH4175" s="9">
        <v>1.424103811471441E-6</v>
      </c>
      <c r="AI4175" s="9">
        <v>1.455563396190383E-6</v>
      </c>
      <c r="AJ4175" s="9">
        <v>8.8639974708060557E-6</v>
      </c>
      <c r="AK4175" s="9">
        <v>2.1675517502980384E-5</v>
      </c>
      <c r="AL4175" s="9">
        <v>6.3674815077724539E-5</v>
      </c>
      <c r="AM4175" s="9">
        <v>2.6587675204959698E-4</v>
      </c>
      <c r="AN4175" s="9">
        <v>9.048583208333527E-6</v>
      </c>
      <c r="AO4175" s="9">
        <v>6.3222998845906186E-5</v>
      </c>
      <c r="AP4175" s="8">
        <v>0.10678000000000001</v>
      </c>
      <c r="AQ4175" s="8" t="s">
        <v>5612</v>
      </c>
      <c r="AR4175" s="37">
        <v>0.25800000000000001</v>
      </c>
      <c r="AS4175" s="37">
        <v>0.40799999999999997</v>
      </c>
      <c r="AT4175" s="37">
        <v>0.42899999999999999</v>
      </c>
      <c r="AU4175" s="9" t="s">
        <v>5612</v>
      </c>
      <c r="AV4175" s="9" t="s">
        <v>5612</v>
      </c>
      <c r="AW4175" s="9" t="s">
        <v>5612</v>
      </c>
      <c r="AX4175" s="9" t="s">
        <v>5612</v>
      </c>
      <c r="AY4175" s="9" t="s">
        <v>5612</v>
      </c>
      <c r="AZ4175" s="9" t="s">
        <v>5612</v>
      </c>
    </row>
    <row r="4176" spans="1:52" x14ac:dyDescent="0.2">
      <c r="A4176" s="38" t="s">
        <v>46</v>
      </c>
      <c r="B4176" s="7">
        <v>2013</v>
      </c>
      <c r="C4176" s="3" t="s">
        <v>65</v>
      </c>
      <c r="D4176" t="s">
        <v>414</v>
      </c>
      <c r="E4176" t="s">
        <v>4685</v>
      </c>
      <c r="F4176">
        <v>10</v>
      </c>
      <c r="G4176">
        <v>5</v>
      </c>
      <c r="H4176">
        <v>5</v>
      </c>
      <c r="I4176">
        <v>5</v>
      </c>
      <c r="J4176">
        <v>5</v>
      </c>
      <c r="K4176">
        <v>14</v>
      </c>
      <c r="L4176">
        <v>19</v>
      </c>
      <c r="M4176">
        <v>36</v>
      </c>
      <c r="N4176">
        <v>62</v>
      </c>
      <c r="O4176">
        <v>96</v>
      </c>
      <c r="P4176">
        <v>257</v>
      </c>
      <c r="Q4176">
        <v>194</v>
      </c>
      <c r="R4176">
        <v>1934973</v>
      </c>
      <c r="S4176">
        <v>3860822</v>
      </c>
      <c r="T4176">
        <v>3763271</v>
      </c>
      <c r="U4176">
        <v>3690303</v>
      </c>
      <c r="V4176">
        <v>3510980</v>
      </c>
      <c r="W4176">
        <v>3435096</v>
      </c>
      <c r="X4176">
        <v>2707582</v>
      </c>
      <c r="Y4176">
        <v>1568590</v>
      </c>
      <c r="Z4176">
        <v>848059</v>
      </c>
      <c r="AA4176">
        <v>319697</v>
      </c>
      <c r="AB4176">
        <v>25639373</v>
      </c>
      <c r="AC4176">
        <v>2736346</v>
      </c>
      <c r="AD4176" s="9">
        <v>5.1680307683879827E-6</v>
      </c>
      <c r="AE4176" s="9">
        <v>1.2950609999632202E-6</v>
      </c>
      <c r="AF4176" s="9">
        <v>1.3286313954004375E-6</v>
      </c>
      <c r="AG4176" s="9">
        <v>1.3549022939308777E-6</v>
      </c>
      <c r="AH4176" s="9">
        <v>1.424103811471441E-6</v>
      </c>
      <c r="AI4176" s="9">
        <v>4.0755775093330729E-6</v>
      </c>
      <c r="AJ4176" s="9">
        <v>7.0173313310547937E-6</v>
      </c>
      <c r="AK4176" s="9">
        <v>2.2950547944332173E-5</v>
      </c>
      <c r="AL4176" s="9">
        <v>7.310812101516522E-5</v>
      </c>
      <c r="AM4176" s="9">
        <v>3.0028433172660365E-4</v>
      </c>
      <c r="AN4176" s="9">
        <v>1.0023646054059123E-5</v>
      </c>
      <c r="AO4176" s="9">
        <v>7.0897466913906351E-5</v>
      </c>
      <c r="AP4176" s="8">
        <v>0.16005</v>
      </c>
      <c r="AQ4176" s="8">
        <v>0.83400000000000007</v>
      </c>
      <c r="AR4176" s="37">
        <v>0.34899999999999998</v>
      </c>
      <c r="AS4176" s="37">
        <v>0.53500000000000003</v>
      </c>
      <c r="AT4176" s="37">
        <v>0.57600000000000007</v>
      </c>
      <c r="AU4176" s="9" t="s">
        <v>5612</v>
      </c>
      <c r="AV4176" s="9" t="s">
        <v>5612</v>
      </c>
      <c r="AW4176" s="9" t="s">
        <v>5612</v>
      </c>
      <c r="AX4176" s="9" t="s">
        <v>5612</v>
      </c>
      <c r="AY4176" s="9" t="s">
        <v>5612</v>
      </c>
      <c r="AZ4176" s="9" t="s">
        <v>5612</v>
      </c>
    </row>
    <row r="4177" spans="1:52" x14ac:dyDescent="0.2">
      <c r="A4177" s="38" t="s">
        <v>46</v>
      </c>
      <c r="B4177" s="7">
        <v>2013</v>
      </c>
      <c r="C4177" s="3" t="s">
        <v>66</v>
      </c>
      <c r="D4177" t="s">
        <v>414</v>
      </c>
      <c r="E4177" t="s">
        <v>4686</v>
      </c>
      <c r="F4177">
        <v>10</v>
      </c>
      <c r="G4177">
        <v>5</v>
      </c>
      <c r="H4177">
        <v>5</v>
      </c>
      <c r="I4177">
        <v>15</v>
      </c>
      <c r="J4177">
        <v>30</v>
      </c>
      <c r="K4177">
        <v>67</v>
      </c>
      <c r="L4177">
        <v>85</v>
      </c>
      <c r="M4177">
        <v>59</v>
      </c>
      <c r="N4177">
        <v>87</v>
      </c>
      <c r="O4177">
        <v>117</v>
      </c>
      <c r="P4177">
        <v>480</v>
      </c>
      <c r="Q4177">
        <v>263</v>
      </c>
      <c r="R4177">
        <v>1934973</v>
      </c>
      <c r="S4177">
        <v>3860822</v>
      </c>
      <c r="T4177">
        <v>3763271</v>
      </c>
      <c r="U4177">
        <v>3690303</v>
      </c>
      <c r="V4177">
        <v>3510980</v>
      </c>
      <c r="W4177">
        <v>3435096</v>
      </c>
      <c r="X4177">
        <v>2707582</v>
      </c>
      <c r="Y4177">
        <v>1568590</v>
      </c>
      <c r="Z4177">
        <v>848059</v>
      </c>
      <c r="AA4177">
        <v>319697</v>
      </c>
      <c r="AB4177">
        <v>25639373</v>
      </c>
      <c r="AC4177">
        <v>2736346</v>
      </c>
      <c r="AD4177" s="9">
        <v>5.1680307683879827E-6</v>
      </c>
      <c r="AE4177" s="9">
        <v>1.2950609999632202E-6</v>
      </c>
      <c r="AF4177" s="9">
        <v>1.3286313954004375E-6</v>
      </c>
      <c r="AG4177" s="9">
        <v>4.0647068817926332E-6</v>
      </c>
      <c r="AH4177" s="9">
        <v>8.5446228688286462E-6</v>
      </c>
      <c r="AI4177" s="9">
        <v>1.9504549508951134E-5</v>
      </c>
      <c r="AJ4177" s="9">
        <v>3.1393324375771444E-5</v>
      </c>
      <c r="AK4177" s="9">
        <v>3.7613398019877725E-5</v>
      </c>
      <c r="AL4177" s="9">
        <v>1.0258720206966733E-4</v>
      </c>
      <c r="AM4177" s="9">
        <v>3.6597152929179814E-4</v>
      </c>
      <c r="AN4177" s="9">
        <v>1.8721206637931435E-5</v>
      </c>
      <c r="AO4177" s="9">
        <v>9.6113576280192639E-5</v>
      </c>
      <c r="AP4177" s="8">
        <v>0.33747500000000002</v>
      </c>
      <c r="AQ4177" s="8" t="s">
        <v>5612</v>
      </c>
      <c r="AR4177" s="37">
        <v>0.39</v>
      </c>
      <c r="AS4177" s="37">
        <v>0.56899999999999995</v>
      </c>
      <c r="AT4177" s="37">
        <v>0.63800000000000001</v>
      </c>
      <c r="AU4177" s="9" t="s">
        <v>5612</v>
      </c>
      <c r="AV4177" s="9" t="s">
        <v>5612</v>
      </c>
      <c r="AW4177" s="9" t="s">
        <v>5612</v>
      </c>
      <c r="AX4177" s="9" t="s">
        <v>5612</v>
      </c>
      <c r="AY4177" s="9" t="s">
        <v>5612</v>
      </c>
      <c r="AZ4177" s="9" t="s">
        <v>5612</v>
      </c>
    </row>
    <row r="4178" spans="1:52" x14ac:dyDescent="0.2">
      <c r="A4178" s="38" t="s">
        <v>46</v>
      </c>
      <c r="B4178" s="7">
        <v>2014</v>
      </c>
      <c r="C4178" s="3" t="s">
        <v>55</v>
      </c>
      <c r="D4178" t="s">
        <v>415</v>
      </c>
      <c r="E4178" t="s">
        <v>4687</v>
      </c>
      <c r="F4178">
        <v>10</v>
      </c>
      <c r="G4178">
        <v>5</v>
      </c>
      <c r="H4178">
        <v>5</v>
      </c>
      <c r="I4178">
        <v>27</v>
      </c>
      <c r="J4178">
        <v>54</v>
      </c>
      <c r="K4178">
        <v>69</v>
      </c>
      <c r="L4178">
        <v>155</v>
      </c>
      <c r="M4178">
        <v>105</v>
      </c>
      <c r="N4178">
        <v>131</v>
      </c>
      <c r="O4178">
        <v>153</v>
      </c>
      <c r="P4178">
        <v>714</v>
      </c>
      <c r="Q4178">
        <v>389</v>
      </c>
      <c r="R4178">
        <v>1940753</v>
      </c>
      <c r="S4178">
        <v>3913120</v>
      </c>
      <c r="T4178">
        <v>3811430</v>
      </c>
      <c r="U4178">
        <v>3766749</v>
      </c>
      <c r="V4178">
        <v>3556741</v>
      </c>
      <c r="W4178">
        <v>3451540</v>
      </c>
      <c r="X4178">
        <v>2801943</v>
      </c>
      <c r="Y4178">
        <v>1649502</v>
      </c>
      <c r="Z4178">
        <v>870036</v>
      </c>
      <c r="AA4178">
        <v>330219</v>
      </c>
      <c r="AB4178">
        <v>26092033</v>
      </c>
      <c r="AC4178">
        <v>2849757</v>
      </c>
      <c r="AD4178" s="9">
        <v>5.1526392075653107E-6</v>
      </c>
      <c r="AE4178" s="9">
        <v>1.2777527906120947E-6</v>
      </c>
      <c r="AF4178" s="9">
        <v>1.3118435862655224E-6</v>
      </c>
      <c r="AG4178" s="9">
        <v>7.1679849121882024E-6</v>
      </c>
      <c r="AH4178" s="9">
        <v>1.5182438080253805E-5</v>
      </c>
      <c r="AI4178" s="9">
        <v>1.9991076447035238E-5</v>
      </c>
      <c r="AJ4178" s="9">
        <v>5.5318755592101624E-5</v>
      </c>
      <c r="AK4178" s="9">
        <v>6.3655576046588603E-5</v>
      </c>
      <c r="AL4178" s="9">
        <v>1.5056848222372407E-4</v>
      </c>
      <c r="AM4178" s="9">
        <v>4.633288817421166E-4</v>
      </c>
      <c r="AN4178" s="9">
        <v>2.7364674879876167E-5</v>
      </c>
      <c r="AO4178" s="9">
        <v>1.36502866735655E-4</v>
      </c>
      <c r="AP4178" s="8">
        <v>0.26072000000000001</v>
      </c>
      <c r="AQ4178" s="8" t="s">
        <v>5612</v>
      </c>
      <c r="AR4178" s="37">
        <v>0.42499999999999999</v>
      </c>
      <c r="AS4178" s="37">
        <v>0.61299999999999999</v>
      </c>
      <c r="AT4178" s="37">
        <v>0.67200000000000004</v>
      </c>
      <c r="AU4178" s="9" t="s">
        <v>5612</v>
      </c>
      <c r="AV4178" s="9" t="s">
        <v>5612</v>
      </c>
      <c r="AW4178" s="9" t="s">
        <v>5612</v>
      </c>
      <c r="AX4178" s="9" t="s">
        <v>5612</v>
      </c>
      <c r="AY4178" s="9" t="s">
        <v>5612</v>
      </c>
      <c r="AZ4178" s="9" t="s">
        <v>5612</v>
      </c>
    </row>
    <row r="4179" spans="1:52" x14ac:dyDescent="0.2">
      <c r="A4179" s="38" t="s">
        <v>46</v>
      </c>
      <c r="B4179" s="7">
        <v>2014</v>
      </c>
      <c r="C4179" s="3" t="s">
        <v>56</v>
      </c>
      <c r="D4179" t="s">
        <v>415</v>
      </c>
      <c r="E4179" t="s">
        <v>4688</v>
      </c>
      <c r="F4179">
        <v>10</v>
      </c>
      <c r="G4179">
        <v>5</v>
      </c>
      <c r="H4179">
        <v>5</v>
      </c>
      <c r="I4179">
        <v>13</v>
      </c>
      <c r="J4179">
        <v>12</v>
      </c>
      <c r="K4179">
        <v>25</v>
      </c>
      <c r="L4179">
        <v>59</v>
      </c>
      <c r="M4179">
        <v>48</v>
      </c>
      <c r="N4179">
        <v>77</v>
      </c>
      <c r="O4179">
        <v>97</v>
      </c>
      <c r="P4179">
        <v>351</v>
      </c>
      <c r="Q4179">
        <v>222</v>
      </c>
      <c r="R4179">
        <v>1940753</v>
      </c>
      <c r="S4179">
        <v>3913120</v>
      </c>
      <c r="T4179">
        <v>3811430</v>
      </c>
      <c r="U4179">
        <v>3766749</v>
      </c>
      <c r="V4179">
        <v>3556741</v>
      </c>
      <c r="W4179">
        <v>3451540</v>
      </c>
      <c r="X4179">
        <v>2801943</v>
      </c>
      <c r="Y4179">
        <v>1649502</v>
      </c>
      <c r="Z4179">
        <v>870036</v>
      </c>
      <c r="AA4179">
        <v>330219</v>
      </c>
      <c r="AB4179">
        <v>26092033</v>
      </c>
      <c r="AC4179">
        <v>2849757</v>
      </c>
      <c r="AD4179" s="9">
        <v>5.1526392075653107E-6</v>
      </c>
      <c r="AE4179" s="9">
        <v>1.2777527906120947E-6</v>
      </c>
      <c r="AF4179" s="9">
        <v>1.3118435862655224E-6</v>
      </c>
      <c r="AG4179" s="9">
        <v>3.4512519947572826E-6</v>
      </c>
      <c r="AH4179" s="9">
        <v>3.37387512894529E-6</v>
      </c>
      <c r="AI4179" s="9">
        <v>7.2431436402301584E-6</v>
      </c>
      <c r="AJ4179" s="9">
        <v>2.1056816644735457E-5</v>
      </c>
      <c r="AK4179" s="9">
        <v>2.9099691907011934E-5</v>
      </c>
      <c r="AL4179" s="9">
        <v>8.8502084971196597E-5</v>
      </c>
      <c r="AM4179" s="9">
        <v>2.9374445443781249E-4</v>
      </c>
      <c r="AN4179" s="9">
        <v>1.3452382188846688E-5</v>
      </c>
      <c r="AO4179" s="9">
        <v>7.7901378959679716E-5</v>
      </c>
      <c r="AP4179" s="8">
        <v>0.17057499999999998</v>
      </c>
      <c r="AQ4179" s="8" t="s">
        <v>5612</v>
      </c>
      <c r="AR4179" s="37">
        <v>0.43700000000000006</v>
      </c>
      <c r="AS4179" s="37">
        <v>0.624</v>
      </c>
      <c r="AT4179" s="37">
        <v>0.69400000000000006</v>
      </c>
      <c r="AU4179" s="9" t="s">
        <v>5612</v>
      </c>
      <c r="AV4179" s="9" t="s">
        <v>5612</v>
      </c>
      <c r="AW4179" s="9" t="s">
        <v>5612</v>
      </c>
      <c r="AX4179" s="9" t="s">
        <v>5612</v>
      </c>
      <c r="AY4179" s="9" t="s">
        <v>5612</v>
      </c>
      <c r="AZ4179" s="9" t="s">
        <v>5612</v>
      </c>
    </row>
    <row r="4180" spans="1:52" x14ac:dyDescent="0.2">
      <c r="A4180" s="38" t="s">
        <v>46</v>
      </c>
      <c r="B4180" s="7">
        <v>2014</v>
      </c>
      <c r="C4180" s="3" t="s">
        <v>57</v>
      </c>
      <c r="D4180" t="s">
        <v>415</v>
      </c>
      <c r="E4180" t="s">
        <v>4689</v>
      </c>
      <c r="F4180">
        <v>10</v>
      </c>
      <c r="G4180">
        <v>5</v>
      </c>
      <c r="H4180">
        <v>5</v>
      </c>
      <c r="I4180">
        <v>5</v>
      </c>
      <c r="J4180">
        <v>5</v>
      </c>
      <c r="K4180">
        <v>13</v>
      </c>
      <c r="L4180">
        <v>43</v>
      </c>
      <c r="M4180">
        <v>58</v>
      </c>
      <c r="N4180">
        <v>74</v>
      </c>
      <c r="O4180">
        <v>104</v>
      </c>
      <c r="P4180">
        <v>322</v>
      </c>
      <c r="Q4180">
        <v>236</v>
      </c>
      <c r="R4180">
        <v>1940753</v>
      </c>
      <c r="S4180">
        <v>3913120</v>
      </c>
      <c r="T4180">
        <v>3811430</v>
      </c>
      <c r="U4180">
        <v>3766749</v>
      </c>
      <c r="V4180">
        <v>3556741</v>
      </c>
      <c r="W4180">
        <v>3451540</v>
      </c>
      <c r="X4180">
        <v>2801943</v>
      </c>
      <c r="Y4180">
        <v>1649502</v>
      </c>
      <c r="Z4180">
        <v>870036</v>
      </c>
      <c r="AA4180">
        <v>330219</v>
      </c>
      <c r="AB4180">
        <v>26092033</v>
      </c>
      <c r="AC4180">
        <v>2849757</v>
      </c>
      <c r="AD4180" s="9">
        <v>5.1526392075653107E-6</v>
      </c>
      <c r="AE4180" s="9">
        <v>1.2777527906120947E-6</v>
      </c>
      <c r="AF4180" s="9">
        <v>1.3118435862655224E-6</v>
      </c>
      <c r="AG4180" s="9">
        <v>1.3274046133681856E-6</v>
      </c>
      <c r="AH4180" s="9">
        <v>1.4057813037272042E-6</v>
      </c>
      <c r="AI4180" s="9">
        <v>3.7664346929196822E-6</v>
      </c>
      <c r="AJ4180" s="9">
        <v>1.5346493486841094E-5</v>
      </c>
      <c r="AK4180" s="9">
        <v>3.5162127720972754E-5</v>
      </c>
      <c r="AL4180" s="9">
        <v>8.5053951790500622E-5</v>
      </c>
      <c r="AM4180" s="9">
        <v>3.1494250785085048E-4</v>
      </c>
      <c r="AN4180" s="9">
        <v>1.2340931808571604E-5</v>
      </c>
      <c r="AO4180" s="9">
        <v>8.2814078533713573E-5</v>
      </c>
      <c r="AP4180" s="8">
        <v>0.14005000000000001</v>
      </c>
      <c r="AQ4180" s="8" t="s">
        <v>5612</v>
      </c>
      <c r="AR4180" s="37">
        <v>0.44600000000000001</v>
      </c>
      <c r="AS4180" s="37">
        <v>0.63300000000000001</v>
      </c>
      <c r="AT4180" s="37">
        <v>0.72299999999999998</v>
      </c>
      <c r="AU4180" s="9" t="s">
        <v>5612</v>
      </c>
      <c r="AV4180" s="9" t="s">
        <v>5612</v>
      </c>
      <c r="AW4180" s="9" t="s">
        <v>5612</v>
      </c>
      <c r="AX4180" s="9" t="s">
        <v>5612</v>
      </c>
      <c r="AY4180" s="9" t="s">
        <v>5612</v>
      </c>
      <c r="AZ4180" s="9" t="s">
        <v>5612</v>
      </c>
    </row>
    <row r="4181" spans="1:52" x14ac:dyDescent="0.2">
      <c r="A4181" s="38" t="s">
        <v>46</v>
      </c>
      <c r="B4181" s="7">
        <v>2014</v>
      </c>
      <c r="C4181" s="3" t="s">
        <v>58</v>
      </c>
      <c r="D4181" t="s">
        <v>415</v>
      </c>
      <c r="E4181" t="s">
        <v>4690</v>
      </c>
      <c r="F4181">
        <v>10</v>
      </c>
      <c r="G4181">
        <v>5</v>
      </c>
      <c r="H4181">
        <v>5</v>
      </c>
      <c r="I4181">
        <v>5</v>
      </c>
      <c r="J4181">
        <v>5</v>
      </c>
      <c r="K4181">
        <v>17</v>
      </c>
      <c r="L4181">
        <v>21</v>
      </c>
      <c r="M4181">
        <v>35</v>
      </c>
      <c r="N4181">
        <v>56</v>
      </c>
      <c r="O4181">
        <v>110</v>
      </c>
      <c r="P4181">
        <v>269</v>
      </c>
      <c r="Q4181">
        <v>201</v>
      </c>
      <c r="R4181">
        <v>1940753</v>
      </c>
      <c r="S4181">
        <v>3913120</v>
      </c>
      <c r="T4181">
        <v>3811430</v>
      </c>
      <c r="U4181">
        <v>3766749</v>
      </c>
      <c r="V4181">
        <v>3556741</v>
      </c>
      <c r="W4181">
        <v>3451540</v>
      </c>
      <c r="X4181">
        <v>2801943</v>
      </c>
      <c r="Y4181">
        <v>1649502</v>
      </c>
      <c r="Z4181">
        <v>870036</v>
      </c>
      <c r="AA4181">
        <v>330219</v>
      </c>
      <c r="AB4181">
        <v>26092033</v>
      </c>
      <c r="AC4181">
        <v>2849757</v>
      </c>
      <c r="AD4181" s="9">
        <v>5.1526392075653107E-6</v>
      </c>
      <c r="AE4181" s="9">
        <v>1.2777527906120947E-6</v>
      </c>
      <c r="AF4181" s="9">
        <v>1.3118435862655224E-6</v>
      </c>
      <c r="AG4181" s="9">
        <v>1.3274046133681856E-6</v>
      </c>
      <c r="AH4181" s="9">
        <v>1.4057813037272042E-6</v>
      </c>
      <c r="AI4181" s="9">
        <v>4.9253376753565073E-6</v>
      </c>
      <c r="AJ4181" s="9">
        <v>7.4947991447363487E-6</v>
      </c>
      <c r="AK4181" s="9">
        <v>2.1218525348862868E-5</v>
      </c>
      <c r="AL4181" s="9">
        <v>6.4365152706324797E-5</v>
      </c>
      <c r="AM4181" s="9">
        <v>3.3311226791916878E-4</v>
      </c>
      <c r="AN4181" s="9">
        <v>1.0309660423930936E-5</v>
      </c>
      <c r="AO4181" s="9">
        <v>7.0532329598628929E-5</v>
      </c>
      <c r="AP4181" s="8">
        <v>0.1183</v>
      </c>
      <c r="AQ4181" s="8" t="s">
        <v>5612</v>
      </c>
      <c r="AR4181" s="37">
        <v>0.44799999999999995</v>
      </c>
      <c r="AS4181" s="37">
        <v>0.63400000000000001</v>
      </c>
      <c r="AT4181" s="37">
        <v>0.72700000000000009</v>
      </c>
      <c r="AU4181" s="9" t="s">
        <v>5612</v>
      </c>
      <c r="AV4181" s="9" t="s">
        <v>5612</v>
      </c>
      <c r="AW4181" s="9" t="s">
        <v>5612</v>
      </c>
      <c r="AX4181" s="9" t="s">
        <v>5612</v>
      </c>
      <c r="AY4181" s="9" t="s">
        <v>5612</v>
      </c>
      <c r="AZ4181" s="9" t="s">
        <v>5612</v>
      </c>
    </row>
    <row r="4182" spans="1:52" x14ac:dyDescent="0.2">
      <c r="A4182" s="38" t="s">
        <v>46</v>
      </c>
      <c r="B4182" s="7">
        <v>2014</v>
      </c>
      <c r="C4182" s="3" t="s">
        <v>59</v>
      </c>
      <c r="D4182" t="s">
        <v>415</v>
      </c>
      <c r="E4182" t="s">
        <v>4691</v>
      </c>
      <c r="F4182">
        <v>10</v>
      </c>
      <c r="G4182">
        <v>5</v>
      </c>
      <c r="H4182">
        <v>5</v>
      </c>
      <c r="I4182">
        <v>5</v>
      </c>
      <c r="J4182">
        <v>5</v>
      </c>
      <c r="K4182">
        <v>13</v>
      </c>
      <c r="L4182">
        <v>25</v>
      </c>
      <c r="M4182">
        <v>43</v>
      </c>
      <c r="N4182">
        <v>65</v>
      </c>
      <c r="O4182">
        <v>89</v>
      </c>
      <c r="P4182">
        <v>265</v>
      </c>
      <c r="Q4182">
        <v>197</v>
      </c>
      <c r="R4182">
        <v>1940753</v>
      </c>
      <c r="S4182">
        <v>3913120</v>
      </c>
      <c r="T4182">
        <v>3811430</v>
      </c>
      <c r="U4182">
        <v>3766749</v>
      </c>
      <c r="V4182">
        <v>3556741</v>
      </c>
      <c r="W4182">
        <v>3451540</v>
      </c>
      <c r="X4182">
        <v>2801943</v>
      </c>
      <c r="Y4182">
        <v>1649502</v>
      </c>
      <c r="Z4182">
        <v>870036</v>
      </c>
      <c r="AA4182">
        <v>330219</v>
      </c>
      <c r="AB4182">
        <v>26092033</v>
      </c>
      <c r="AC4182">
        <v>2849757</v>
      </c>
      <c r="AD4182" s="9">
        <v>5.1526392075653107E-6</v>
      </c>
      <c r="AE4182" s="9">
        <v>1.2777527906120947E-6</v>
      </c>
      <c r="AF4182" s="9">
        <v>1.3118435862655224E-6</v>
      </c>
      <c r="AG4182" s="9">
        <v>1.3274046133681856E-6</v>
      </c>
      <c r="AH4182" s="9">
        <v>1.4057813037272042E-6</v>
      </c>
      <c r="AI4182" s="9">
        <v>3.7664346929196822E-6</v>
      </c>
      <c r="AJ4182" s="9">
        <v>8.9223799342099394E-6</v>
      </c>
      <c r="AK4182" s="9">
        <v>2.6068474000031525E-5</v>
      </c>
      <c r="AL4182" s="9">
        <v>7.4709552248412709E-5</v>
      </c>
      <c r="AM4182" s="9">
        <v>2.6951810768005476E-4</v>
      </c>
      <c r="AN4182" s="9">
        <v>1.015635692320334E-5</v>
      </c>
      <c r="AO4182" s="9">
        <v>6.9128701148904974E-5</v>
      </c>
      <c r="AP4182" s="8">
        <v>9.7100000000000006E-2</v>
      </c>
      <c r="AQ4182" s="8" t="s">
        <v>5612</v>
      </c>
      <c r="AR4182" s="37">
        <v>0.45200000000000001</v>
      </c>
      <c r="AS4182" s="37">
        <v>0.63400000000000001</v>
      </c>
      <c r="AT4182" s="37">
        <v>0.7340000000000001</v>
      </c>
      <c r="AU4182" s="9" t="s">
        <v>5612</v>
      </c>
      <c r="AV4182" s="9" t="s">
        <v>5612</v>
      </c>
      <c r="AW4182" s="9" t="s">
        <v>5612</v>
      </c>
      <c r="AX4182" s="9" t="s">
        <v>5612</v>
      </c>
      <c r="AY4182" s="9" t="s">
        <v>5612</v>
      </c>
      <c r="AZ4182" s="9" t="s">
        <v>5612</v>
      </c>
    </row>
    <row r="4183" spans="1:52" x14ac:dyDescent="0.2">
      <c r="A4183" s="38" t="s">
        <v>46</v>
      </c>
      <c r="B4183" s="7">
        <v>2014</v>
      </c>
      <c r="C4183" s="3" t="s">
        <v>60</v>
      </c>
      <c r="D4183" t="s">
        <v>415</v>
      </c>
      <c r="E4183" t="s">
        <v>4692</v>
      </c>
      <c r="F4183">
        <v>10</v>
      </c>
      <c r="G4183">
        <v>5</v>
      </c>
      <c r="H4183">
        <v>5</v>
      </c>
      <c r="I4183">
        <v>5</v>
      </c>
      <c r="J4183">
        <v>5</v>
      </c>
      <c r="K4183">
        <v>5</v>
      </c>
      <c r="L4183">
        <v>21</v>
      </c>
      <c r="M4183">
        <v>42</v>
      </c>
      <c r="N4183">
        <v>54</v>
      </c>
      <c r="O4183">
        <v>83</v>
      </c>
      <c r="P4183">
        <v>235</v>
      </c>
      <c r="Q4183">
        <v>179</v>
      </c>
      <c r="R4183">
        <v>1940753</v>
      </c>
      <c r="S4183">
        <v>3913120</v>
      </c>
      <c r="T4183">
        <v>3811430</v>
      </c>
      <c r="U4183">
        <v>3766749</v>
      </c>
      <c r="V4183">
        <v>3556741</v>
      </c>
      <c r="W4183">
        <v>3451540</v>
      </c>
      <c r="X4183">
        <v>2801943</v>
      </c>
      <c r="Y4183">
        <v>1649502</v>
      </c>
      <c r="Z4183">
        <v>870036</v>
      </c>
      <c r="AA4183">
        <v>330219</v>
      </c>
      <c r="AB4183">
        <v>26092033</v>
      </c>
      <c r="AC4183">
        <v>2849757</v>
      </c>
      <c r="AD4183" s="9">
        <v>5.1526392075653107E-6</v>
      </c>
      <c r="AE4183" s="9">
        <v>1.2777527906120947E-6</v>
      </c>
      <c r="AF4183" s="9">
        <v>1.3118435862655224E-6</v>
      </c>
      <c r="AG4183" s="9">
        <v>1.3274046133681856E-6</v>
      </c>
      <c r="AH4183" s="9">
        <v>1.4057813037272042E-6</v>
      </c>
      <c r="AI4183" s="9">
        <v>1.4486287280460316E-6</v>
      </c>
      <c r="AJ4183" s="9">
        <v>7.4947991447363487E-6</v>
      </c>
      <c r="AK4183" s="9">
        <v>2.5462230418635443E-5</v>
      </c>
      <c r="AL4183" s="9">
        <v>6.2066397252527475E-5</v>
      </c>
      <c r="AM4183" s="9">
        <v>2.5134834761173647E-4</v>
      </c>
      <c r="AN4183" s="9">
        <v>9.0065806677463569E-6</v>
      </c>
      <c r="AO4183" s="9">
        <v>6.2812373125147161E-5</v>
      </c>
      <c r="AP4183" s="8">
        <v>7.4950000000000003E-2</v>
      </c>
      <c r="AQ4183" s="8" t="s">
        <v>5612</v>
      </c>
      <c r="AR4183" s="37" t="s">
        <v>5612</v>
      </c>
      <c r="AS4183" s="37" t="s">
        <v>5612</v>
      </c>
      <c r="AT4183" s="37" t="s">
        <v>5612</v>
      </c>
      <c r="AU4183" s="9" t="s">
        <v>5612</v>
      </c>
      <c r="AV4183" s="9" t="s">
        <v>5612</v>
      </c>
      <c r="AW4183" s="9" t="s">
        <v>5612</v>
      </c>
      <c r="AX4183" s="9" t="s">
        <v>5612</v>
      </c>
      <c r="AY4183" s="9" t="s">
        <v>5612</v>
      </c>
      <c r="AZ4183" s="9" t="s">
        <v>5612</v>
      </c>
    </row>
    <row r="4184" spans="1:52" x14ac:dyDescent="0.2">
      <c r="A4184" s="38" t="s">
        <v>46</v>
      </c>
      <c r="B4184" s="7">
        <v>2014</v>
      </c>
      <c r="C4184" s="3" t="s">
        <v>61</v>
      </c>
      <c r="D4184" t="s">
        <v>415</v>
      </c>
      <c r="E4184" t="s">
        <v>4693</v>
      </c>
      <c r="F4184">
        <v>10</v>
      </c>
      <c r="G4184">
        <v>5</v>
      </c>
      <c r="H4184">
        <v>5</v>
      </c>
      <c r="I4184">
        <v>5</v>
      </c>
      <c r="J4184">
        <v>5</v>
      </c>
      <c r="K4184">
        <v>10</v>
      </c>
      <c r="L4184">
        <v>23</v>
      </c>
      <c r="M4184">
        <v>36</v>
      </c>
      <c r="N4184">
        <v>67</v>
      </c>
      <c r="O4184">
        <v>73</v>
      </c>
      <c r="P4184">
        <v>239</v>
      </c>
      <c r="Q4184">
        <v>176</v>
      </c>
      <c r="R4184">
        <v>1940753</v>
      </c>
      <c r="S4184">
        <v>3913120</v>
      </c>
      <c r="T4184">
        <v>3811430</v>
      </c>
      <c r="U4184">
        <v>3766749</v>
      </c>
      <c r="V4184">
        <v>3556741</v>
      </c>
      <c r="W4184">
        <v>3451540</v>
      </c>
      <c r="X4184">
        <v>2801943</v>
      </c>
      <c r="Y4184">
        <v>1649502</v>
      </c>
      <c r="Z4184">
        <v>870036</v>
      </c>
      <c r="AA4184">
        <v>330219</v>
      </c>
      <c r="AB4184">
        <v>26092033</v>
      </c>
      <c r="AC4184">
        <v>2849757</v>
      </c>
      <c r="AD4184" s="9">
        <v>5.1526392075653107E-6</v>
      </c>
      <c r="AE4184" s="9">
        <v>1.2777527906120947E-6</v>
      </c>
      <c r="AF4184" s="9">
        <v>1.3118435862655224E-6</v>
      </c>
      <c r="AG4184" s="9">
        <v>1.3274046133681856E-6</v>
      </c>
      <c r="AH4184" s="9">
        <v>1.4057813037272042E-6</v>
      </c>
      <c r="AI4184" s="9">
        <v>2.8972574560920632E-6</v>
      </c>
      <c r="AJ4184" s="9">
        <v>8.208589539473144E-6</v>
      </c>
      <c r="AK4184" s="9">
        <v>2.1824768930258949E-5</v>
      </c>
      <c r="AL4184" s="9">
        <v>7.7008307702210017E-5</v>
      </c>
      <c r="AM4184" s="9">
        <v>2.2106541416453928E-4</v>
      </c>
      <c r="AN4184" s="9">
        <v>9.1598841684739551E-6</v>
      </c>
      <c r="AO4184" s="9">
        <v>6.1759651787854188E-5</v>
      </c>
      <c r="AP4184" s="8">
        <v>5.5400000000000005E-2</v>
      </c>
      <c r="AQ4184" s="8" t="s">
        <v>5612</v>
      </c>
      <c r="AR4184" s="37" t="s">
        <v>5612</v>
      </c>
      <c r="AS4184" s="37" t="s">
        <v>5612</v>
      </c>
      <c r="AT4184" s="37" t="s">
        <v>5612</v>
      </c>
      <c r="AU4184" s="9" t="s">
        <v>5612</v>
      </c>
      <c r="AV4184" s="9" t="s">
        <v>5612</v>
      </c>
      <c r="AW4184" s="9" t="s">
        <v>5612</v>
      </c>
      <c r="AX4184" s="9" t="s">
        <v>5612</v>
      </c>
      <c r="AY4184" s="9" t="s">
        <v>5612</v>
      </c>
      <c r="AZ4184" s="9" t="s">
        <v>5612</v>
      </c>
    </row>
    <row r="4185" spans="1:52" x14ac:dyDescent="0.2">
      <c r="A4185" s="38" t="s">
        <v>46</v>
      </c>
      <c r="B4185" s="7">
        <v>2014</v>
      </c>
      <c r="C4185" s="3" t="s">
        <v>62</v>
      </c>
      <c r="D4185" t="s">
        <v>415</v>
      </c>
      <c r="E4185" t="s">
        <v>4694</v>
      </c>
      <c r="F4185">
        <v>10</v>
      </c>
      <c r="G4185">
        <v>5</v>
      </c>
      <c r="H4185">
        <v>5</v>
      </c>
      <c r="I4185">
        <v>5</v>
      </c>
      <c r="J4185">
        <v>5</v>
      </c>
      <c r="K4185">
        <v>5</v>
      </c>
      <c r="L4185">
        <v>20</v>
      </c>
      <c r="M4185">
        <v>26</v>
      </c>
      <c r="N4185">
        <v>44</v>
      </c>
      <c r="O4185">
        <v>65</v>
      </c>
      <c r="P4185">
        <v>190</v>
      </c>
      <c r="Q4185">
        <v>135</v>
      </c>
      <c r="R4185">
        <v>1940753</v>
      </c>
      <c r="S4185">
        <v>3913120</v>
      </c>
      <c r="T4185">
        <v>3811430</v>
      </c>
      <c r="U4185">
        <v>3766749</v>
      </c>
      <c r="V4185">
        <v>3556741</v>
      </c>
      <c r="W4185">
        <v>3451540</v>
      </c>
      <c r="X4185">
        <v>2801943</v>
      </c>
      <c r="Y4185">
        <v>1649502</v>
      </c>
      <c r="Z4185">
        <v>870036</v>
      </c>
      <c r="AA4185">
        <v>330219</v>
      </c>
      <c r="AB4185">
        <v>26092033</v>
      </c>
      <c r="AC4185">
        <v>2849757</v>
      </c>
      <c r="AD4185" s="9">
        <v>5.1526392075653107E-6</v>
      </c>
      <c r="AE4185" s="9">
        <v>1.2777527906120947E-6</v>
      </c>
      <c r="AF4185" s="9">
        <v>1.3118435862655224E-6</v>
      </c>
      <c r="AG4185" s="9">
        <v>1.3274046133681856E-6</v>
      </c>
      <c r="AH4185" s="9">
        <v>1.4057813037272042E-6</v>
      </c>
      <c r="AI4185" s="9">
        <v>1.4486287280460316E-6</v>
      </c>
      <c r="AJ4185" s="9">
        <v>7.1379039473679519E-6</v>
      </c>
      <c r="AK4185" s="9">
        <v>1.5762333116298132E-5</v>
      </c>
      <c r="AL4185" s="9">
        <v>5.0572619983540909E-5</v>
      </c>
      <c r="AM4185" s="9">
        <v>1.9683906740678155E-4</v>
      </c>
      <c r="AN4185" s="9">
        <v>7.2819162845608848E-6</v>
      </c>
      <c r="AO4185" s="9">
        <v>4.7372460178183611E-5</v>
      </c>
      <c r="AP4185" s="8">
        <v>5.0200000000000002E-2</v>
      </c>
      <c r="AQ4185" s="8" t="s">
        <v>5612</v>
      </c>
      <c r="AR4185" s="37">
        <v>0.03</v>
      </c>
      <c r="AS4185" s="37">
        <v>1.9E-2</v>
      </c>
      <c r="AT4185" s="37">
        <v>8.4000000000000005E-2</v>
      </c>
      <c r="AU4185" s="9" t="s">
        <v>5612</v>
      </c>
      <c r="AV4185" s="9" t="s">
        <v>5612</v>
      </c>
      <c r="AW4185" s="9" t="s">
        <v>5612</v>
      </c>
      <c r="AX4185" s="9" t="s">
        <v>5612</v>
      </c>
      <c r="AY4185" s="9" t="s">
        <v>5612</v>
      </c>
      <c r="AZ4185" s="9" t="s">
        <v>5612</v>
      </c>
    </row>
    <row r="4186" spans="1:52" x14ac:dyDescent="0.2">
      <c r="A4186" s="38" t="s">
        <v>46</v>
      </c>
      <c r="B4186" s="7">
        <v>2014</v>
      </c>
      <c r="C4186" s="3" t="s">
        <v>63</v>
      </c>
      <c r="D4186" t="s">
        <v>415</v>
      </c>
      <c r="E4186" t="s">
        <v>4695</v>
      </c>
      <c r="F4186">
        <v>10</v>
      </c>
      <c r="G4186">
        <v>5</v>
      </c>
      <c r="H4186">
        <v>5</v>
      </c>
      <c r="I4186">
        <v>5</v>
      </c>
      <c r="J4186">
        <v>5</v>
      </c>
      <c r="K4186">
        <v>10</v>
      </c>
      <c r="L4186">
        <v>16</v>
      </c>
      <c r="M4186">
        <v>28</v>
      </c>
      <c r="N4186">
        <v>38</v>
      </c>
      <c r="O4186">
        <v>80</v>
      </c>
      <c r="P4186">
        <v>202</v>
      </c>
      <c r="Q4186">
        <v>146</v>
      </c>
      <c r="R4186">
        <v>1940753</v>
      </c>
      <c r="S4186">
        <v>3913120</v>
      </c>
      <c r="T4186">
        <v>3811430</v>
      </c>
      <c r="U4186">
        <v>3766749</v>
      </c>
      <c r="V4186">
        <v>3556741</v>
      </c>
      <c r="W4186">
        <v>3451540</v>
      </c>
      <c r="X4186">
        <v>2801943</v>
      </c>
      <c r="Y4186">
        <v>1649502</v>
      </c>
      <c r="Z4186">
        <v>870036</v>
      </c>
      <c r="AA4186">
        <v>330219</v>
      </c>
      <c r="AB4186">
        <v>26092033</v>
      </c>
      <c r="AC4186">
        <v>2849757</v>
      </c>
      <c r="AD4186" s="9">
        <v>5.1526392075653107E-6</v>
      </c>
      <c r="AE4186" s="9">
        <v>1.2777527906120947E-6</v>
      </c>
      <c r="AF4186" s="9">
        <v>1.3118435862655224E-6</v>
      </c>
      <c r="AG4186" s="9">
        <v>1.3274046133681856E-6</v>
      </c>
      <c r="AH4186" s="9">
        <v>1.4057813037272042E-6</v>
      </c>
      <c r="AI4186" s="9">
        <v>2.8972574560920632E-6</v>
      </c>
      <c r="AJ4186" s="9">
        <v>5.7103231578943612E-6</v>
      </c>
      <c r="AK4186" s="9">
        <v>1.6974820279090295E-5</v>
      </c>
      <c r="AL4186" s="9">
        <v>4.3676353622148972E-5</v>
      </c>
      <c r="AM4186" s="9">
        <v>2.4226346757757729E-4</v>
      </c>
      <c r="AN4186" s="9">
        <v>7.7418267867436768E-6</v>
      </c>
      <c r="AO4186" s="9">
        <v>5.1232438414924502E-5</v>
      </c>
      <c r="AP4186" s="8">
        <v>7.4675000000000005E-2</v>
      </c>
      <c r="AQ4186" s="8" t="s">
        <v>5612</v>
      </c>
      <c r="AR4186" s="37">
        <v>0.11599999999999999</v>
      </c>
      <c r="AS4186" s="37">
        <v>0.152</v>
      </c>
      <c r="AT4186" s="37">
        <v>0.25600000000000001</v>
      </c>
      <c r="AU4186" s="9" t="s">
        <v>5612</v>
      </c>
      <c r="AV4186" s="9" t="s">
        <v>5612</v>
      </c>
      <c r="AW4186" s="9" t="s">
        <v>5612</v>
      </c>
      <c r="AX4186" s="9" t="s">
        <v>5612</v>
      </c>
      <c r="AY4186" s="9" t="s">
        <v>5612</v>
      </c>
      <c r="AZ4186" s="9" t="s">
        <v>5612</v>
      </c>
    </row>
    <row r="4187" spans="1:52" x14ac:dyDescent="0.2">
      <c r="A4187" s="38" t="s">
        <v>46</v>
      </c>
      <c r="B4187" s="7">
        <v>2014</v>
      </c>
      <c r="C4187" s="3" t="s">
        <v>64</v>
      </c>
      <c r="D4187" t="s">
        <v>415</v>
      </c>
      <c r="E4187" t="s">
        <v>4696</v>
      </c>
      <c r="F4187">
        <v>10</v>
      </c>
      <c r="G4187">
        <v>5</v>
      </c>
      <c r="H4187">
        <v>5</v>
      </c>
      <c r="I4187">
        <v>5</v>
      </c>
      <c r="J4187">
        <v>5</v>
      </c>
      <c r="K4187">
        <v>10</v>
      </c>
      <c r="L4187">
        <v>23</v>
      </c>
      <c r="M4187">
        <v>27</v>
      </c>
      <c r="N4187">
        <v>66</v>
      </c>
      <c r="O4187">
        <v>75</v>
      </c>
      <c r="P4187">
        <v>231</v>
      </c>
      <c r="Q4187">
        <v>168</v>
      </c>
      <c r="R4187">
        <v>1940753</v>
      </c>
      <c r="S4187">
        <v>3913120</v>
      </c>
      <c r="T4187">
        <v>3811430</v>
      </c>
      <c r="U4187">
        <v>3766749</v>
      </c>
      <c r="V4187">
        <v>3556741</v>
      </c>
      <c r="W4187">
        <v>3451540</v>
      </c>
      <c r="X4187">
        <v>2801943</v>
      </c>
      <c r="Y4187">
        <v>1649502</v>
      </c>
      <c r="Z4187">
        <v>870036</v>
      </c>
      <c r="AA4187">
        <v>330219</v>
      </c>
      <c r="AB4187">
        <v>26092033</v>
      </c>
      <c r="AC4187">
        <v>2849757</v>
      </c>
      <c r="AD4187" s="9">
        <v>5.1526392075653107E-6</v>
      </c>
      <c r="AE4187" s="9">
        <v>1.2777527906120947E-6</v>
      </c>
      <c r="AF4187" s="9">
        <v>1.3118435862655224E-6</v>
      </c>
      <c r="AG4187" s="9">
        <v>1.3274046133681856E-6</v>
      </c>
      <c r="AH4187" s="9">
        <v>1.4057813037272042E-6</v>
      </c>
      <c r="AI4187" s="9">
        <v>2.8972574560920632E-6</v>
      </c>
      <c r="AJ4187" s="9">
        <v>8.208589539473144E-6</v>
      </c>
      <c r="AK4187" s="9">
        <v>1.6368576697694214E-5</v>
      </c>
      <c r="AL4187" s="9">
        <v>7.5858929975311363E-5</v>
      </c>
      <c r="AM4187" s="9">
        <v>2.2712200085397871E-4</v>
      </c>
      <c r="AN4187" s="9">
        <v>8.8532771670187604E-6</v>
      </c>
      <c r="AO4187" s="9">
        <v>5.8952394888406277E-5</v>
      </c>
      <c r="AP4187" s="8">
        <v>7.5539999999999996E-2</v>
      </c>
      <c r="AQ4187" s="8" t="s">
        <v>5612</v>
      </c>
      <c r="AR4187" s="37">
        <v>0.29699999999999999</v>
      </c>
      <c r="AS4187" s="37">
        <v>0.46600000000000003</v>
      </c>
      <c r="AT4187" s="37">
        <v>0.46500000000000002</v>
      </c>
      <c r="AU4187" s="9" t="s">
        <v>5612</v>
      </c>
      <c r="AV4187" s="9" t="s">
        <v>5612</v>
      </c>
      <c r="AW4187" s="9" t="s">
        <v>5612</v>
      </c>
      <c r="AX4187" s="9" t="s">
        <v>5612</v>
      </c>
      <c r="AY4187" s="9" t="s">
        <v>5612</v>
      </c>
      <c r="AZ4187" s="9" t="s">
        <v>5612</v>
      </c>
    </row>
    <row r="4188" spans="1:52" x14ac:dyDescent="0.2">
      <c r="A4188" s="38" t="s">
        <v>46</v>
      </c>
      <c r="B4188" s="7">
        <v>2014</v>
      </c>
      <c r="C4188" s="3" t="s">
        <v>65</v>
      </c>
      <c r="D4188" t="s">
        <v>415</v>
      </c>
      <c r="E4188" t="s">
        <v>4697</v>
      </c>
      <c r="F4188">
        <v>10</v>
      </c>
      <c r="G4188">
        <v>5</v>
      </c>
      <c r="H4188">
        <v>5</v>
      </c>
      <c r="I4188">
        <v>5</v>
      </c>
      <c r="J4188">
        <v>5</v>
      </c>
      <c r="K4188">
        <v>12</v>
      </c>
      <c r="L4188">
        <v>18</v>
      </c>
      <c r="M4188">
        <v>30</v>
      </c>
      <c r="N4188">
        <v>60</v>
      </c>
      <c r="O4188">
        <v>96</v>
      </c>
      <c r="P4188">
        <v>246</v>
      </c>
      <c r="Q4188">
        <v>186</v>
      </c>
      <c r="R4188">
        <v>1940753</v>
      </c>
      <c r="S4188">
        <v>3913120</v>
      </c>
      <c r="T4188">
        <v>3811430</v>
      </c>
      <c r="U4188">
        <v>3766749</v>
      </c>
      <c r="V4188">
        <v>3556741</v>
      </c>
      <c r="W4188">
        <v>3451540</v>
      </c>
      <c r="X4188">
        <v>2801943</v>
      </c>
      <c r="Y4188">
        <v>1649502</v>
      </c>
      <c r="Z4188">
        <v>870036</v>
      </c>
      <c r="AA4188">
        <v>330219</v>
      </c>
      <c r="AB4188">
        <v>26092033</v>
      </c>
      <c r="AC4188">
        <v>2849757</v>
      </c>
      <c r="AD4188" s="9">
        <v>5.1526392075653107E-6</v>
      </c>
      <c r="AE4188" s="9">
        <v>1.2777527906120947E-6</v>
      </c>
      <c r="AF4188" s="9">
        <v>1.3118435862655224E-6</v>
      </c>
      <c r="AG4188" s="9">
        <v>1.3274046133681856E-6</v>
      </c>
      <c r="AH4188" s="9">
        <v>1.4057813037272042E-6</v>
      </c>
      <c r="AI4188" s="9">
        <v>3.4767089473104757E-6</v>
      </c>
      <c r="AJ4188" s="9">
        <v>6.4241135526311565E-6</v>
      </c>
      <c r="AK4188" s="9">
        <v>1.8187307441882459E-5</v>
      </c>
      <c r="AL4188" s="9">
        <v>6.8962663613919426E-5</v>
      </c>
      <c r="AM4188" s="9">
        <v>2.9071616109309275E-4</v>
      </c>
      <c r="AN4188" s="9">
        <v>9.4281652947472502E-6</v>
      </c>
      <c r="AO4188" s="9">
        <v>6.526872291216409E-5</v>
      </c>
      <c r="AP4188" s="8">
        <v>0.1149</v>
      </c>
      <c r="AQ4188" s="8">
        <v>0.8570000000000001</v>
      </c>
      <c r="AR4188" s="37">
        <v>0.39799999999999996</v>
      </c>
      <c r="AS4188" s="37">
        <v>0.59299999999999997</v>
      </c>
      <c r="AT4188" s="37">
        <v>0.60299999999999998</v>
      </c>
      <c r="AU4188" s="9" t="s">
        <v>5612</v>
      </c>
      <c r="AV4188" s="9" t="s">
        <v>5612</v>
      </c>
      <c r="AW4188" s="9" t="s">
        <v>5612</v>
      </c>
      <c r="AX4188" s="9" t="s">
        <v>5612</v>
      </c>
      <c r="AY4188" s="9" t="s">
        <v>5612</v>
      </c>
      <c r="AZ4188" s="9" t="s">
        <v>5612</v>
      </c>
    </row>
    <row r="4189" spans="1:52" x14ac:dyDescent="0.2">
      <c r="A4189" s="38" t="s">
        <v>46</v>
      </c>
      <c r="B4189" s="7">
        <v>2014</v>
      </c>
      <c r="C4189" s="3" t="s">
        <v>66</v>
      </c>
      <c r="D4189" t="s">
        <v>415</v>
      </c>
      <c r="E4189" t="s">
        <v>4698</v>
      </c>
      <c r="F4189">
        <v>10</v>
      </c>
      <c r="G4189">
        <v>5</v>
      </c>
      <c r="H4189">
        <v>5</v>
      </c>
      <c r="I4189">
        <v>5</v>
      </c>
      <c r="J4189">
        <v>5</v>
      </c>
      <c r="K4189">
        <v>16</v>
      </c>
      <c r="L4189">
        <v>34</v>
      </c>
      <c r="M4189">
        <v>55</v>
      </c>
      <c r="N4189">
        <v>97</v>
      </c>
      <c r="O4189">
        <v>165</v>
      </c>
      <c r="P4189">
        <v>397</v>
      </c>
      <c r="Q4189">
        <v>317</v>
      </c>
      <c r="R4189">
        <v>1940753</v>
      </c>
      <c r="S4189">
        <v>3913120</v>
      </c>
      <c r="T4189">
        <v>3811430</v>
      </c>
      <c r="U4189">
        <v>3766749</v>
      </c>
      <c r="V4189">
        <v>3556741</v>
      </c>
      <c r="W4189">
        <v>3451540</v>
      </c>
      <c r="X4189">
        <v>2801943</v>
      </c>
      <c r="Y4189">
        <v>1649502</v>
      </c>
      <c r="Z4189">
        <v>870036</v>
      </c>
      <c r="AA4189">
        <v>330219</v>
      </c>
      <c r="AB4189">
        <v>26092033</v>
      </c>
      <c r="AC4189">
        <v>2849757</v>
      </c>
      <c r="AD4189" s="9">
        <v>5.1526392075653107E-6</v>
      </c>
      <c r="AE4189" s="9">
        <v>1.2777527906120947E-6</v>
      </c>
      <c r="AF4189" s="9">
        <v>1.3118435862655224E-6</v>
      </c>
      <c r="AG4189" s="9">
        <v>1.3274046133681856E-6</v>
      </c>
      <c r="AH4189" s="9">
        <v>1.4057813037272042E-6</v>
      </c>
      <c r="AI4189" s="9">
        <v>4.6356119297473013E-6</v>
      </c>
      <c r="AJ4189" s="9">
        <v>1.2134436710525518E-5</v>
      </c>
      <c r="AK4189" s="9">
        <v>3.3343396976784509E-5</v>
      </c>
      <c r="AL4189" s="9">
        <v>1.1148963950916973E-4</v>
      </c>
      <c r="AM4189" s="9">
        <v>4.9966840187875324E-4</v>
      </c>
      <c r="AN4189" s="9">
        <v>1.521537244721406E-5</v>
      </c>
      <c r="AO4189" s="9">
        <v>1.1123755464062375E-4</v>
      </c>
      <c r="AP4189" s="8">
        <v>0.19929999999999998</v>
      </c>
      <c r="AQ4189" s="8" t="s">
        <v>5612</v>
      </c>
      <c r="AR4189" s="37">
        <v>0.439</v>
      </c>
      <c r="AS4189" s="37">
        <v>0.65</v>
      </c>
      <c r="AT4189" s="37">
        <v>0.65900000000000003</v>
      </c>
      <c r="AU4189" s="9" t="s">
        <v>5612</v>
      </c>
      <c r="AV4189" s="9" t="s">
        <v>5612</v>
      </c>
      <c r="AW4189" s="9" t="s">
        <v>5612</v>
      </c>
      <c r="AX4189" s="9" t="s">
        <v>5612</v>
      </c>
      <c r="AY4189" s="9" t="s">
        <v>5612</v>
      </c>
      <c r="AZ4189" s="9" t="s">
        <v>5612</v>
      </c>
    </row>
    <row r="4190" spans="1:52" x14ac:dyDescent="0.2">
      <c r="A4190" s="38" t="s">
        <v>46</v>
      </c>
      <c r="B4190" s="7">
        <v>2015</v>
      </c>
      <c r="C4190" s="3" t="s">
        <v>55</v>
      </c>
      <c r="D4190" t="s">
        <v>416</v>
      </c>
      <c r="E4190" t="s">
        <v>4699</v>
      </c>
      <c r="F4190">
        <v>10</v>
      </c>
      <c r="G4190">
        <v>5</v>
      </c>
      <c r="H4190">
        <v>5</v>
      </c>
      <c r="I4190">
        <v>10</v>
      </c>
      <c r="J4190">
        <v>10</v>
      </c>
      <c r="K4190">
        <v>25</v>
      </c>
      <c r="L4190">
        <v>37</v>
      </c>
      <c r="M4190">
        <v>66</v>
      </c>
      <c r="N4190">
        <v>129</v>
      </c>
      <c r="O4190">
        <v>250</v>
      </c>
      <c r="P4190">
        <v>547</v>
      </c>
      <c r="Q4190">
        <v>445</v>
      </c>
      <c r="R4190">
        <v>1951305</v>
      </c>
      <c r="S4190">
        <v>3958985</v>
      </c>
      <c r="T4190">
        <v>3863181</v>
      </c>
      <c r="U4190">
        <v>3840350</v>
      </c>
      <c r="V4190">
        <v>3602462</v>
      </c>
      <c r="W4190">
        <v>3465858</v>
      </c>
      <c r="X4190">
        <v>2888241</v>
      </c>
      <c r="Y4190">
        <v>1737257</v>
      </c>
      <c r="Z4190">
        <v>890652</v>
      </c>
      <c r="AA4190">
        <v>340323</v>
      </c>
      <c r="AB4190">
        <v>26538614</v>
      </c>
      <c r="AC4190">
        <v>2968232</v>
      </c>
      <c r="AD4190" s="9">
        <v>5.1247754707746868E-6</v>
      </c>
      <c r="AE4190" s="9">
        <v>1.262949973288608E-6</v>
      </c>
      <c r="AF4190" s="9">
        <v>1.2942701882205364E-6</v>
      </c>
      <c r="AG4190" s="9">
        <v>2.6039293293580012E-6</v>
      </c>
      <c r="AH4190" s="9">
        <v>2.7758793847096791E-6</v>
      </c>
      <c r="AI4190" s="9">
        <v>7.2132210840721118E-6</v>
      </c>
      <c r="AJ4190" s="9">
        <v>1.2810565323323089E-5</v>
      </c>
      <c r="AK4190" s="9">
        <v>3.7990924773939609E-5</v>
      </c>
      <c r="AL4190" s="9">
        <v>1.448377143935005E-4</v>
      </c>
      <c r="AM4190" s="9">
        <v>7.3459625120841086E-4</v>
      </c>
      <c r="AN4190" s="9">
        <v>2.0611475791463712E-5</v>
      </c>
      <c r="AO4190" s="9">
        <v>1.4992089567122786E-4</v>
      </c>
      <c r="AP4190" s="8">
        <v>0.25217500000000004</v>
      </c>
      <c r="AQ4190" s="8" t="s">
        <v>5612</v>
      </c>
      <c r="AR4190" s="37">
        <v>0.46700000000000003</v>
      </c>
      <c r="AS4190" s="37">
        <v>0.68299999999999994</v>
      </c>
      <c r="AT4190" s="37">
        <v>0.69599999999999995</v>
      </c>
      <c r="AU4190" s="9" t="s">
        <v>5612</v>
      </c>
      <c r="AV4190" s="9" t="s">
        <v>5612</v>
      </c>
      <c r="AW4190" s="9" t="s">
        <v>5612</v>
      </c>
      <c r="AX4190" s="9" t="s">
        <v>5612</v>
      </c>
      <c r="AY4190" s="9" t="s">
        <v>5612</v>
      </c>
      <c r="AZ4190" s="9" t="s">
        <v>5612</v>
      </c>
    </row>
    <row r="4191" spans="1:52" x14ac:dyDescent="0.2">
      <c r="A4191" s="38" t="s">
        <v>46</v>
      </c>
      <c r="B4191" s="7">
        <v>2015</v>
      </c>
      <c r="C4191" s="3" t="s">
        <v>56</v>
      </c>
      <c r="D4191" t="s">
        <v>416</v>
      </c>
      <c r="E4191" t="s">
        <v>4700</v>
      </c>
      <c r="F4191">
        <v>10</v>
      </c>
      <c r="G4191">
        <v>5</v>
      </c>
      <c r="H4191">
        <v>5</v>
      </c>
      <c r="I4191">
        <v>5</v>
      </c>
      <c r="J4191">
        <v>5</v>
      </c>
      <c r="K4191">
        <v>17</v>
      </c>
      <c r="L4191">
        <v>42</v>
      </c>
      <c r="M4191">
        <v>45</v>
      </c>
      <c r="N4191">
        <v>78</v>
      </c>
      <c r="O4191">
        <v>117</v>
      </c>
      <c r="P4191">
        <v>329</v>
      </c>
      <c r="Q4191">
        <v>240</v>
      </c>
      <c r="R4191">
        <v>1951305</v>
      </c>
      <c r="S4191">
        <v>3958985</v>
      </c>
      <c r="T4191">
        <v>3863181</v>
      </c>
      <c r="U4191">
        <v>3840350</v>
      </c>
      <c r="V4191">
        <v>3602462</v>
      </c>
      <c r="W4191">
        <v>3465858</v>
      </c>
      <c r="X4191">
        <v>2888241</v>
      </c>
      <c r="Y4191">
        <v>1737257</v>
      </c>
      <c r="Z4191">
        <v>890652</v>
      </c>
      <c r="AA4191">
        <v>340323</v>
      </c>
      <c r="AB4191">
        <v>26538614</v>
      </c>
      <c r="AC4191">
        <v>2968232</v>
      </c>
      <c r="AD4191" s="9">
        <v>5.1247754707746868E-6</v>
      </c>
      <c r="AE4191" s="9">
        <v>1.262949973288608E-6</v>
      </c>
      <c r="AF4191" s="9">
        <v>1.2942701882205364E-6</v>
      </c>
      <c r="AG4191" s="9">
        <v>1.3019646646790006E-6</v>
      </c>
      <c r="AH4191" s="9">
        <v>1.3879396923548395E-6</v>
      </c>
      <c r="AI4191" s="9">
        <v>4.9049903371690361E-6</v>
      </c>
      <c r="AJ4191" s="9">
        <v>1.4541722799447831E-5</v>
      </c>
      <c r="AK4191" s="9">
        <v>2.5902903254958822E-5</v>
      </c>
      <c r="AL4191" s="9">
        <v>8.7576292423977045E-5</v>
      </c>
      <c r="AM4191" s="9">
        <v>3.4379104556553629E-4</v>
      </c>
      <c r="AN4191" s="9">
        <v>1.2397030229235031E-5</v>
      </c>
      <c r="AO4191" s="9">
        <v>8.08562133957184E-5</v>
      </c>
      <c r="AP4191" s="8">
        <v>0.19970000000000002</v>
      </c>
      <c r="AQ4191" s="8" t="s">
        <v>5612</v>
      </c>
      <c r="AR4191" s="37">
        <v>0.48399999999999999</v>
      </c>
      <c r="AS4191" s="37">
        <v>0.70599999999999996</v>
      </c>
      <c r="AT4191" s="37">
        <v>0.71700000000000008</v>
      </c>
      <c r="AU4191" s="9" t="s">
        <v>5612</v>
      </c>
      <c r="AV4191" s="9" t="s">
        <v>5612</v>
      </c>
      <c r="AW4191" s="9" t="s">
        <v>5612</v>
      </c>
      <c r="AX4191" s="9" t="s">
        <v>5612</v>
      </c>
      <c r="AY4191" s="9" t="s">
        <v>5612</v>
      </c>
      <c r="AZ4191" s="9" t="s">
        <v>5612</v>
      </c>
    </row>
    <row r="4192" spans="1:52" x14ac:dyDescent="0.2">
      <c r="A4192" s="38" t="s">
        <v>46</v>
      </c>
      <c r="B4192" s="7">
        <v>2015</v>
      </c>
      <c r="C4192" s="3" t="s">
        <v>57</v>
      </c>
      <c r="D4192" t="s">
        <v>416</v>
      </c>
      <c r="E4192" t="s">
        <v>4701</v>
      </c>
      <c r="F4192">
        <v>10</v>
      </c>
      <c r="G4192">
        <v>5</v>
      </c>
      <c r="H4192">
        <v>5</v>
      </c>
      <c r="I4192">
        <v>5</v>
      </c>
      <c r="J4192">
        <v>5</v>
      </c>
      <c r="K4192">
        <v>17</v>
      </c>
      <c r="L4192">
        <v>34</v>
      </c>
      <c r="M4192">
        <v>54</v>
      </c>
      <c r="N4192">
        <v>97</v>
      </c>
      <c r="O4192">
        <v>130</v>
      </c>
      <c r="P4192">
        <v>362</v>
      </c>
      <c r="Q4192">
        <v>281</v>
      </c>
      <c r="R4192">
        <v>1951305</v>
      </c>
      <c r="S4192">
        <v>3958985</v>
      </c>
      <c r="T4192">
        <v>3863181</v>
      </c>
      <c r="U4192">
        <v>3840350</v>
      </c>
      <c r="V4192">
        <v>3602462</v>
      </c>
      <c r="W4192">
        <v>3465858</v>
      </c>
      <c r="X4192">
        <v>2888241</v>
      </c>
      <c r="Y4192">
        <v>1737257</v>
      </c>
      <c r="Z4192">
        <v>890652</v>
      </c>
      <c r="AA4192">
        <v>340323</v>
      </c>
      <c r="AB4192">
        <v>26538614</v>
      </c>
      <c r="AC4192">
        <v>2968232</v>
      </c>
      <c r="AD4192" s="9">
        <v>5.1247754707746868E-6</v>
      </c>
      <c r="AE4192" s="9">
        <v>1.262949973288608E-6</v>
      </c>
      <c r="AF4192" s="9">
        <v>1.2942701882205364E-6</v>
      </c>
      <c r="AG4192" s="9">
        <v>1.3019646646790006E-6</v>
      </c>
      <c r="AH4192" s="9">
        <v>1.3879396923548395E-6</v>
      </c>
      <c r="AI4192" s="9">
        <v>4.9049903371690361E-6</v>
      </c>
      <c r="AJ4192" s="9">
        <v>1.1771870837648244E-5</v>
      </c>
      <c r="AK4192" s="9">
        <v>3.1083483905950589E-5</v>
      </c>
      <c r="AL4192" s="9">
        <v>1.0890897904007401E-4</v>
      </c>
      <c r="AM4192" s="9">
        <v>3.8199005062837364E-4</v>
      </c>
      <c r="AN4192" s="9">
        <v>1.3640501346453134E-5</v>
      </c>
      <c r="AO4192" s="9">
        <v>9.4669149850820281E-5</v>
      </c>
      <c r="AP4192" s="8">
        <v>0.15159999999999998</v>
      </c>
      <c r="AQ4192" s="8" t="s">
        <v>5612</v>
      </c>
      <c r="AR4192" s="37">
        <v>0.49100000000000005</v>
      </c>
      <c r="AS4192" s="37">
        <v>0.71099999999999997</v>
      </c>
      <c r="AT4192" s="37">
        <v>0.73499999999999999</v>
      </c>
      <c r="AU4192" s="9" t="s">
        <v>5612</v>
      </c>
      <c r="AV4192" s="9" t="s">
        <v>5612</v>
      </c>
      <c r="AW4192" s="9" t="s">
        <v>5612</v>
      </c>
      <c r="AX4192" s="9" t="s">
        <v>5612</v>
      </c>
      <c r="AY4192" s="9" t="s">
        <v>5612</v>
      </c>
      <c r="AZ4192" s="9" t="s">
        <v>5612</v>
      </c>
    </row>
    <row r="4193" spans="1:52" x14ac:dyDescent="0.2">
      <c r="A4193" s="38" t="s">
        <v>46</v>
      </c>
      <c r="B4193" s="7">
        <v>2015</v>
      </c>
      <c r="C4193" s="3" t="s">
        <v>58</v>
      </c>
      <c r="D4193" t="s">
        <v>416</v>
      </c>
      <c r="E4193" t="s">
        <v>4702</v>
      </c>
      <c r="F4193">
        <v>10</v>
      </c>
      <c r="G4193">
        <v>5</v>
      </c>
      <c r="H4193">
        <v>5</v>
      </c>
      <c r="I4193">
        <v>5</v>
      </c>
      <c r="J4193">
        <v>5</v>
      </c>
      <c r="K4193">
        <v>12</v>
      </c>
      <c r="L4193">
        <v>26</v>
      </c>
      <c r="M4193">
        <v>36</v>
      </c>
      <c r="N4193">
        <v>53</v>
      </c>
      <c r="O4193">
        <v>100</v>
      </c>
      <c r="P4193">
        <v>257</v>
      </c>
      <c r="Q4193">
        <v>189</v>
      </c>
      <c r="R4193">
        <v>1951305</v>
      </c>
      <c r="S4193">
        <v>3958985</v>
      </c>
      <c r="T4193">
        <v>3863181</v>
      </c>
      <c r="U4193">
        <v>3840350</v>
      </c>
      <c r="V4193">
        <v>3602462</v>
      </c>
      <c r="W4193">
        <v>3465858</v>
      </c>
      <c r="X4193">
        <v>2888241</v>
      </c>
      <c r="Y4193">
        <v>1737257</v>
      </c>
      <c r="Z4193">
        <v>890652</v>
      </c>
      <c r="AA4193">
        <v>340323</v>
      </c>
      <c r="AB4193">
        <v>26538614</v>
      </c>
      <c r="AC4193">
        <v>2968232</v>
      </c>
      <c r="AD4193" s="9">
        <v>5.1247754707746868E-6</v>
      </c>
      <c r="AE4193" s="9">
        <v>1.262949973288608E-6</v>
      </c>
      <c r="AF4193" s="9">
        <v>1.2942701882205364E-6</v>
      </c>
      <c r="AG4193" s="9">
        <v>1.3019646646790006E-6</v>
      </c>
      <c r="AH4193" s="9">
        <v>1.3879396923548395E-6</v>
      </c>
      <c r="AI4193" s="9">
        <v>3.4623461203546136E-6</v>
      </c>
      <c r="AJ4193" s="9">
        <v>9.0020188758486562E-6</v>
      </c>
      <c r="AK4193" s="9">
        <v>2.0722322603967058E-5</v>
      </c>
      <c r="AL4193" s="9">
        <v>5.9506967929112603E-5</v>
      </c>
      <c r="AM4193" s="9">
        <v>2.9383850048336432E-4</v>
      </c>
      <c r="AN4193" s="9">
        <v>9.6840023371228056E-6</v>
      </c>
      <c r="AO4193" s="9">
        <v>6.3674268049128237E-5</v>
      </c>
      <c r="AP4193" s="8">
        <v>9.8220000000000002E-2</v>
      </c>
      <c r="AQ4193" s="8" t="s">
        <v>5612</v>
      </c>
      <c r="AR4193" s="37">
        <v>0.49600000000000005</v>
      </c>
      <c r="AS4193" s="37">
        <v>0.71700000000000008</v>
      </c>
      <c r="AT4193" s="37">
        <v>0.74400000000000011</v>
      </c>
      <c r="AU4193" s="9" t="s">
        <v>5612</v>
      </c>
      <c r="AV4193" s="9" t="s">
        <v>5612</v>
      </c>
      <c r="AW4193" s="9" t="s">
        <v>5612</v>
      </c>
      <c r="AX4193" s="9" t="s">
        <v>5612</v>
      </c>
      <c r="AY4193" s="9" t="s">
        <v>5612</v>
      </c>
      <c r="AZ4193" s="9" t="s">
        <v>5612</v>
      </c>
    </row>
    <row r="4194" spans="1:52" x14ac:dyDescent="0.2">
      <c r="A4194" s="38" t="s">
        <v>46</v>
      </c>
      <c r="B4194" s="7">
        <v>2015</v>
      </c>
      <c r="C4194" s="3" t="s">
        <v>59</v>
      </c>
      <c r="D4194" t="s">
        <v>416</v>
      </c>
      <c r="E4194" t="s">
        <v>4703</v>
      </c>
      <c r="F4194">
        <v>10</v>
      </c>
      <c r="G4194">
        <v>5</v>
      </c>
      <c r="H4194">
        <v>5</v>
      </c>
      <c r="I4194">
        <v>5</v>
      </c>
      <c r="J4194">
        <v>5</v>
      </c>
      <c r="K4194">
        <v>12</v>
      </c>
      <c r="L4194">
        <v>19</v>
      </c>
      <c r="M4194">
        <v>55</v>
      </c>
      <c r="N4194">
        <v>63</v>
      </c>
      <c r="O4194">
        <v>91</v>
      </c>
      <c r="P4194">
        <v>270</v>
      </c>
      <c r="Q4194">
        <v>209</v>
      </c>
      <c r="R4194">
        <v>1951305</v>
      </c>
      <c r="S4194">
        <v>3958985</v>
      </c>
      <c r="T4194">
        <v>3863181</v>
      </c>
      <c r="U4194">
        <v>3840350</v>
      </c>
      <c r="V4194">
        <v>3602462</v>
      </c>
      <c r="W4194">
        <v>3465858</v>
      </c>
      <c r="X4194">
        <v>2888241</v>
      </c>
      <c r="Y4194">
        <v>1737257</v>
      </c>
      <c r="Z4194">
        <v>890652</v>
      </c>
      <c r="AA4194">
        <v>340323</v>
      </c>
      <c r="AB4194">
        <v>26538614</v>
      </c>
      <c r="AC4194">
        <v>2968232</v>
      </c>
      <c r="AD4194" s="9">
        <v>5.1247754707746868E-6</v>
      </c>
      <c r="AE4194" s="9">
        <v>1.262949973288608E-6</v>
      </c>
      <c r="AF4194" s="9">
        <v>1.2942701882205364E-6</v>
      </c>
      <c r="AG4194" s="9">
        <v>1.3019646646790006E-6</v>
      </c>
      <c r="AH4194" s="9">
        <v>1.3879396923548395E-6</v>
      </c>
      <c r="AI4194" s="9">
        <v>3.4623461203546136E-6</v>
      </c>
      <c r="AJ4194" s="9">
        <v>6.5783984092740186E-6</v>
      </c>
      <c r="AK4194" s="9">
        <v>3.1659103978283004E-5</v>
      </c>
      <c r="AL4194" s="9">
        <v>7.0734697727058385E-5</v>
      </c>
      <c r="AM4194" s="9">
        <v>2.6739303543986154E-4</v>
      </c>
      <c r="AN4194" s="9">
        <v>1.0173854595420846E-5</v>
      </c>
      <c r="AO4194" s="9">
        <v>7.0412285832104773E-5</v>
      </c>
      <c r="AP4194" s="8">
        <v>7.9350000000000004E-2</v>
      </c>
      <c r="AQ4194" s="8" t="s">
        <v>5612</v>
      </c>
      <c r="AR4194" s="37">
        <v>0.501</v>
      </c>
      <c r="AS4194" s="37">
        <v>0.72299999999999998</v>
      </c>
      <c r="AT4194" s="37">
        <v>0.755</v>
      </c>
      <c r="AU4194" s="9" t="s">
        <v>5612</v>
      </c>
      <c r="AV4194" s="9" t="s">
        <v>5612</v>
      </c>
      <c r="AW4194" s="9" t="s">
        <v>5612</v>
      </c>
      <c r="AX4194" s="9" t="s">
        <v>5612</v>
      </c>
      <c r="AY4194" s="9" t="s">
        <v>5612</v>
      </c>
      <c r="AZ4194" s="9" t="s">
        <v>5612</v>
      </c>
    </row>
    <row r="4195" spans="1:52" x14ac:dyDescent="0.2">
      <c r="A4195" s="38" t="s">
        <v>46</v>
      </c>
      <c r="B4195" s="7">
        <v>2015</v>
      </c>
      <c r="C4195" s="3" t="s">
        <v>60</v>
      </c>
      <c r="D4195" t="s">
        <v>416</v>
      </c>
      <c r="E4195" t="s">
        <v>4704</v>
      </c>
      <c r="F4195">
        <v>10</v>
      </c>
      <c r="G4195">
        <v>5</v>
      </c>
      <c r="H4195">
        <v>5</v>
      </c>
      <c r="I4195">
        <v>5</v>
      </c>
      <c r="J4195">
        <v>5</v>
      </c>
      <c r="K4195">
        <v>12</v>
      </c>
      <c r="L4195">
        <v>22</v>
      </c>
      <c r="M4195">
        <v>33</v>
      </c>
      <c r="N4195">
        <v>55</v>
      </c>
      <c r="O4195">
        <v>83</v>
      </c>
      <c r="P4195">
        <v>235</v>
      </c>
      <c r="Q4195">
        <v>171</v>
      </c>
      <c r="R4195">
        <v>1951305</v>
      </c>
      <c r="S4195">
        <v>3958985</v>
      </c>
      <c r="T4195">
        <v>3863181</v>
      </c>
      <c r="U4195">
        <v>3840350</v>
      </c>
      <c r="V4195">
        <v>3602462</v>
      </c>
      <c r="W4195">
        <v>3465858</v>
      </c>
      <c r="X4195">
        <v>2888241</v>
      </c>
      <c r="Y4195">
        <v>1737257</v>
      </c>
      <c r="Z4195">
        <v>890652</v>
      </c>
      <c r="AA4195">
        <v>340323</v>
      </c>
      <c r="AB4195">
        <v>26538614</v>
      </c>
      <c r="AC4195">
        <v>2968232</v>
      </c>
      <c r="AD4195" s="9">
        <v>5.1247754707746868E-6</v>
      </c>
      <c r="AE4195" s="9">
        <v>1.262949973288608E-6</v>
      </c>
      <c r="AF4195" s="9">
        <v>1.2942701882205364E-6</v>
      </c>
      <c r="AG4195" s="9">
        <v>1.3019646646790006E-6</v>
      </c>
      <c r="AH4195" s="9">
        <v>1.3879396923548395E-6</v>
      </c>
      <c r="AI4195" s="9">
        <v>3.4623461203546136E-6</v>
      </c>
      <c r="AJ4195" s="9">
        <v>7.6170928949488634E-6</v>
      </c>
      <c r="AK4195" s="9">
        <v>1.8995462386969805E-5</v>
      </c>
      <c r="AL4195" s="9">
        <v>6.1752513888701762E-5</v>
      </c>
      <c r="AM4195" s="9">
        <v>2.438859554011924E-4</v>
      </c>
      <c r="AN4195" s="9">
        <v>8.8550215923107361E-6</v>
      </c>
      <c r="AO4195" s="9">
        <v>5.7610052044449356E-5</v>
      </c>
      <c r="AP4195" s="8">
        <v>4.9974999999999992E-2</v>
      </c>
      <c r="AQ4195" s="8" t="s">
        <v>5612</v>
      </c>
      <c r="AR4195" s="37" t="s">
        <v>5612</v>
      </c>
      <c r="AS4195" s="37" t="s">
        <v>5612</v>
      </c>
      <c r="AT4195" s="37" t="s">
        <v>5612</v>
      </c>
      <c r="AU4195" s="9" t="s">
        <v>5612</v>
      </c>
      <c r="AV4195" s="9" t="s">
        <v>5612</v>
      </c>
      <c r="AW4195" s="9" t="s">
        <v>5612</v>
      </c>
      <c r="AX4195" s="9" t="s">
        <v>5612</v>
      </c>
      <c r="AY4195" s="9" t="s">
        <v>5612</v>
      </c>
      <c r="AZ4195" s="9" t="s">
        <v>5612</v>
      </c>
    </row>
    <row r="4196" spans="1:52" x14ac:dyDescent="0.2">
      <c r="A4196" s="38" t="s">
        <v>46</v>
      </c>
      <c r="B4196" s="7">
        <v>2015</v>
      </c>
      <c r="C4196" s="3" t="s">
        <v>61</v>
      </c>
      <c r="D4196" t="s">
        <v>416</v>
      </c>
      <c r="E4196" t="s">
        <v>4705</v>
      </c>
      <c r="F4196">
        <v>10</v>
      </c>
      <c r="G4196">
        <v>5</v>
      </c>
      <c r="H4196">
        <v>5</v>
      </c>
      <c r="I4196">
        <v>5</v>
      </c>
      <c r="J4196">
        <v>5</v>
      </c>
      <c r="K4196">
        <v>5</v>
      </c>
      <c r="L4196">
        <v>24</v>
      </c>
      <c r="M4196">
        <v>37</v>
      </c>
      <c r="N4196">
        <v>55</v>
      </c>
      <c r="O4196">
        <v>83</v>
      </c>
      <c r="P4196">
        <v>234</v>
      </c>
      <c r="Q4196">
        <v>175</v>
      </c>
      <c r="R4196">
        <v>1951305</v>
      </c>
      <c r="S4196">
        <v>3958985</v>
      </c>
      <c r="T4196">
        <v>3863181</v>
      </c>
      <c r="U4196">
        <v>3840350</v>
      </c>
      <c r="V4196">
        <v>3602462</v>
      </c>
      <c r="W4196">
        <v>3465858</v>
      </c>
      <c r="X4196">
        <v>2888241</v>
      </c>
      <c r="Y4196">
        <v>1737257</v>
      </c>
      <c r="Z4196">
        <v>890652</v>
      </c>
      <c r="AA4196">
        <v>340323</v>
      </c>
      <c r="AB4196">
        <v>26538614</v>
      </c>
      <c r="AC4196">
        <v>2968232</v>
      </c>
      <c r="AD4196" s="9">
        <v>5.1247754707746868E-6</v>
      </c>
      <c r="AE4196" s="9">
        <v>1.262949973288608E-6</v>
      </c>
      <c r="AF4196" s="9">
        <v>1.2942701882205364E-6</v>
      </c>
      <c r="AG4196" s="9">
        <v>1.3019646646790006E-6</v>
      </c>
      <c r="AH4196" s="9">
        <v>1.3879396923548395E-6</v>
      </c>
      <c r="AI4196" s="9">
        <v>1.4426442168144222E-6</v>
      </c>
      <c r="AJ4196" s="9">
        <v>8.3095558853987602E-6</v>
      </c>
      <c r="AK4196" s="9">
        <v>2.1297942676299477E-5</v>
      </c>
      <c r="AL4196" s="9">
        <v>6.1752513888701762E-5</v>
      </c>
      <c r="AM4196" s="9">
        <v>2.438859554011924E-4</v>
      </c>
      <c r="AN4196" s="9">
        <v>8.817340649364733E-6</v>
      </c>
      <c r="AO4196" s="9">
        <v>5.8957655601044662E-5</v>
      </c>
      <c r="AP4196" s="8">
        <v>3.6419999999999994E-2</v>
      </c>
      <c r="AQ4196" s="8" t="s">
        <v>5612</v>
      </c>
      <c r="AR4196" s="37" t="s">
        <v>5612</v>
      </c>
      <c r="AS4196" s="37" t="s">
        <v>5612</v>
      </c>
      <c r="AT4196" s="37" t="s">
        <v>5612</v>
      </c>
      <c r="AU4196" s="9" t="s">
        <v>5612</v>
      </c>
      <c r="AV4196" s="9" t="s">
        <v>5612</v>
      </c>
      <c r="AW4196" s="9" t="s">
        <v>5612</v>
      </c>
      <c r="AX4196" s="9" t="s">
        <v>5612</v>
      </c>
      <c r="AY4196" s="9" t="s">
        <v>5612</v>
      </c>
      <c r="AZ4196" s="9" t="s">
        <v>5612</v>
      </c>
    </row>
    <row r="4197" spans="1:52" x14ac:dyDescent="0.2">
      <c r="A4197" s="38" t="s">
        <v>46</v>
      </c>
      <c r="B4197" s="7">
        <v>2015</v>
      </c>
      <c r="C4197" s="3" t="s">
        <v>62</v>
      </c>
      <c r="D4197" t="s">
        <v>416</v>
      </c>
      <c r="E4197" t="s">
        <v>4706</v>
      </c>
      <c r="F4197">
        <v>10</v>
      </c>
      <c r="G4197">
        <v>5</v>
      </c>
      <c r="H4197">
        <v>5</v>
      </c>
      <c r="I4197">
        <v>5</v>
      </c>
      <c r="J4197">
        <v>5</v>
      </c>
      <c r="K4197">
        <v>13</v>
      </c>
      <c r="L4197">
        <v>22</v>
      </c>
      <c r="M4197">
        <v>35</v>
      </c>
      <c r="N4197">
        <v>53</v>
      </c>
      <c r="O4197">
        <v>62</v>
      </c>
      <c r="P4197">
        <v>215</v>
      </c>
      <c r="Q4197">
        <v>150</v>
      </c>
      <c r="R4197">
        <v>1951305</v>
      </c>
      <c r="S4197">
        <v>3958985</v>
      </c>
      <c r="T4197">
        <v>3863181</v>
      </c>
      <c r="U4197">
        <v>3840350</v>
      </c>
      <c r="V4197">
        <v>3602462</v>
      </c>
      <c r="W4197">
        <v>3465858</v>
      </c>
      <c r="X4197">
        <v>2888241</v>
      </c>
      <c r="Y4197">
        <v>1737257</v>
      </c>
      <c r="Z4197">
        <v>890652</v>
      </c>
      <c r="AA4197">
        <v>340323</v>
      </c>
      <c r="AB4197">
        <v>26538614</v>
      </c>
      <c r="AC4197">
        <v>2968232</v>
      </c>
      <c r="AD4197" s="9">
        <v>5.1247754707746868E-6</v>
      </c>
      <c r="AE4197" s="9">
        <v>1.262949973288608E-6</v>
      </c>
      <c r="AF4197" s="9">
        <v>1.2942701882205364E-6</v>
      </c>
      <c r="AG4197" s="9">
        <v>1.3019646646790006E-6</v>
      </c>
      <c r="AH4197" s="9">
        <v>1.3879396923548395E-6</v>
      </c>
      <c r="AI4197" s="9">
        <v>3.7508749637174978E-6</v>
      </c>
      <c r="AJ4197" s="9">
        <v>7.6170928949488634E-6</v>
      </c>
      <c r="AK4197" s="9">
        <v>2.0146702531634639E-5</v>
      </c>
      <c r="AL4197" s="9">
        <v>5.9506967929112603E-5</v>
      </c>
      <c r="AM4197" s="9">
        <v>1.8217987029968589E-4</v>
      </c>
      <c r="AN4197" s="9">
        <v>8.1014027333906742E-6</v>
      </c>
      <c r="AO4197" s="9">
        <v>5.0535133372323998E-5</v>
      </c>
      <c r="AP4197" s="8">
        <v>4.1300000000000003E-2</v>
      </c>
      <c r="AQ4197" s="8" t="s">
        <v>5612</v>
      </c>
      <c r="AR4197" s="37">
        <v>3.4000000000000002E-2</v>
      </c>
      <c r="AS4197" s="37">
        <v>1.7000000000000001E-2</v>
      </c>
      <c r="AT4197" s="37">
        <v>0.10099999999999999</v>
      </c>
      <c r="AU4197" s="9" t="s">
        <v>5612</v>
      </c>
      <c r="AV4197" s="9" t="s">
        <v>5612</v>
      </c>
      <c r="AW4197" s="9" t="s">
        <v>5612</v>
      </c>
      <c r="AX4197" s="9" t="s">
        <v>5612</v>
      </c>
      <c r="AY4197" s="9" t="s">
        <v>5612</v>
      </c>
      <c r="AZ4197" s="9" t="s">
        <v>5612</v>
      </c>
    </row>
    <row r="4198" spans="1:52" x14ac:dyDescent="0.2">
      <c r="A4198" s="38" t="s">
        <v>46</v>
      </c>
      <c r="B4198" s="7">
        <v>2015</v>
      </c>
      <c r="C4198" s="3" t="s">
        <v>63</v>
      </c>
      <c r="D4198" t="s">
        <v>416</v>
      </c>
      <c r="E4198" t="s">
        <v>4707</v>
      </c>
      <c r="F4198">
        <v>10</v>
      </c>
      <c r="G4198">
        <v>5</v>
      </c>
      <c r="H4198">
        <v>5</v>
      </c>
      <c r="I4198">
        <v>5</v>
      </c>
      <c r="J4198">
        <v>5</v>
      </c>
      <c r="K4198">
        <v>11</v>
      </c>
      <c r="L4198">
        <v>16</v>
      </c>
      <c r="M4198">
        <v>25</v>
      </c>
      <c r="N4198">
        <v>40</v>
      </c>
      <c r="O4198">
        <v>68</v>
      </c>
      <c r="P4198">
        <v>190</v>
      </c>
      <c r="Q4198">
        <v>133</v>
      </c>
      <c r="R4198">
        <v>1951305</v>
      </c>
      <c r="S4198">
        <v>3958985</v>
      </c>
      <c r="T4198">
        <v>3863181</v>
      </c>
      <c r="U4198">
        <v>3840350</v>
      </c>
      <c r="V4198">
        <v>3602462</v>
      </c>
      <c r="W4198">
        <v>3465858</v>
      </c>
      <c r="X4198">
        <v>2888241</v>
      </c>
      <c r="Y4198">
        <v>1737257</v>
      </c>
      <c r="Z4198">
        <v>890652</v>
      </c>
      <c r="AA4198">
        <v>340323</v>
      </c>
      <c r="AB4198">
        <v>26538614</v>
      </c>
      <c r="AC4198">
        <v>2968232</v>
      </c>
      <c r="AD4198" s="9">
        <v>5.1247754707746868E-6</v>
      </c>
      <c r="AE4198" s="9">
        <v>1.262949973288608E-6</v>
      </c>
      <c r="AF4198" s="9">
        <v>1.2942701882205364E-6</v>
      </c>
      <c r="AG4198" s="9">
        <v>1.3019646646790006E-6</v>
      </c>
      <c r="AH4198" s="9">
        <v>1.3879396923548395E-6</v>
      </c>
      <c r="AI4198" s="9">
        <v>3.173817276991729E-6</v>
      </c>
      <c r="AJ4198" s="9">
        <v>5.5397039235991729E-6</v>
      </c>
      <c r="AK4198" s="9">
        <v>1.4390501808310457E-5</v>
      </c>
      <c r="AL4198" s="9">
        <v>4.4910919191783095E-5</v>
      </c>
      <c r="AM4198" s="9">
        <v>1.9981018032868775E-4</v>
      </c>
      <c r="AN4198" s="9">
        <v>7.1593791597405955E-6</v>
      </c>
      <c r="AO4198" s="9">
        <v>4.4807818256793946E-5</v>
      </c>
      <c r="AP4198" s="8">
        <v>6.4700000000000008E-2</v>
      </c>
      <c r="AQ4198" s="8" t="s">
        <v>5612</v>
      </c>
      <c r="AR4198" s="37">
        <v>0.11599999999999999</v>
      </c>
      <c r="AS4198" s="37">
        <v>0.14400000000000002</v>
      </c>
      <c r="AT4198" s="37">
        <v>0.28899999999999998</v>
      </c>
      <c r="AU4198" s="9" t="s">
        <v>5612</v>
      </c>
      <c r="AV4198" s="9" t="s">
        <v>5612</v>
      </c>
      <c r="AW4198" s="9" t="s">
        <v>5612</v>
      </c>
      <c r="AX4198" s="9" t="s">
        <v>5612</v>
      </c>
      <c r="AY4198" s="9" t="s">
        <v>5612</v>
      </c>
      <c r="AZ4198" s="9" t="s">
        <v>5612</v>
      </c>
    </row>
    <row r="4199" spans="1:52" x14ac:dyDescent="0.2">
      <c r="A4199" s="38" t="s">
        <v>46</v>
      </c>
      <c r="B4199" s="7">
        <v>2015</v>
      </c>
      <c r="C4199" s="3" t="s">
        <v>64</v>
      </c>
      <c r="D4199" t="s">
        <v>416</v>
      </c>
      <c r="E4199" t="s">
        <v>4708</v>
      </c>
      <c r="F4199">
        <v>10</v>
      </c>
      <c r="G4199">
        <v>5</v>
      </c>
      <c r="H4199">
        <v>5</v>
      </c>
      <c r="I4199">
        <v>5</v>
      </c>
      <c r="J4199">
        <v>5</v>
      </c>
      <c r="K4199">
        <v>14</v>
      </c>
      <c r="L4199">
        <v>22</v>
      </c>
      <c r="M4199">
        <v>31</v>
      </c>
      <c r="N4199">
        <v>68</v>
      </c>
      <c r="O4199">
        <v>71</v>
      </c>
      <c r="P4199">
        <v>236</v>
      </c>
      <c r="Q4199">
        <v>170</v>
      </c>
      <c r="R4199">
        <v>1951305</v>
      </c>
      <c r="S4199">
        <v>3958985</v>
      </c>
      <c r="T4199">
        <v>3863181</v>
      </c>
      <c r="U4199">
        <v>3840350</v>
      </c>
      <c r="V4199">
        <v>3602462</v>
      </c>
      <c r="W4199">
        <v>3465858</v>
      </c>
      <c r="X4199">
        <v>2888241</v>
      </c>
      <c r="Y4199">
        <v>1737257</v>
      </c>
      <c r="Z4199">
        <v>890652</v>
      </c>
      <c r="AA4199">
        <v>340323</v>
      </c>
      <c r="AB4199">
        <v>26538614</v>
      </c>
      <c r="AC4199">
        <v>2968232</v>
      </c>
      <c r="AD4199" s="9">
        <v>5.1247754707746868E-6</v>
      </c>
      <c r="AE4199" s="9">
        <v>1.262949973288608E-6</v>
      </c>
      <c r="AF4199" s="9">
        <v>1.2942701882205364E-6</v>
      </c>
      <c r="AG4199" s="9">
        <v>1.3019646646790006E-6</v>
      </c>
      <c r="AH4199" s="9">
        <v>1.3879396923548395E-6</v>
      </c>
      <c r="AI4199" s="9">
        <v>4.0394038070803823E-6</v>
      </c>
      <c r="AJ4199" s="9">
        <v>7.6170928949488634E-6</v>
      </c>
      <c r="AK4199" s="9">
        <v>1.7844222242304967E-5</v>
      </c>
      <c r="AL4199" s="9">
        <v>7.6348562626031262E-5</v>
      </c>
      <c r="AM4199" s="9">
        <v>2.0862533534318867E-4</v>
      </c>
      <c r="AN4199" s="9">
        <v>8.8927025352567391E-6</v>
      </c>
      <c r="AO4199" s="9">
        <v>5.7273151155300528E-5</v>
      </c>
      <c r="AP4199" s="8">
        <v>0.11035</v>
      </c>
      <c r="AQ4199" s="8" t="s">
        <v>5612</v>
      </c>
      <c r="AR4199" s="37">
        <v>0.28000000000000003</v>
      </c>
      <c r="AS4199" s="37">
        <v>0.41700000000000004</v>
      </c>
      <c r="AT4199" s="37">
        <v>0.45400000000000001</v>
      </c>
      <c r="AU4199" s="9" t="s">
        <v>5612</v>
      </c>
      <c r="AV4199" s="9" t="s">
        <v>5612</v>
      </c>
      <c r="AW4199" s="9" t="s">
        <v>5612</v>
      </c>
      <c r="AX4199" s="9" t="s">
        <v>5612</v>
      </c>
      <c r="AY4199" s="9" t="s">
        <v>5612</v>
      </c>
      <c r="AZ4199" s="9" t="s">
        <v>5612</v>
      </c>
    </row>
    <row r="4200" spans="1:52" x14ac:dyDescent="0.2">
      <c r="A4200" s="38" t="s">
        <v>46</v>
      </c>
      <c r="B4200" s="7">
        <v>2015</v>
      </c>
      <c r="C4200" s="3" t="s">
        <v>65</v>
      </c>
      <c r="D4200" t="s">
        <v>416</v>
      </c>
      <c r="E4200" t="s">
        <v>4709</v>
      </c>
      <c r="F4200">
        <v>10</v>
      </c>
      <c r="G4200">
        <v>5</v>
      </c>
      <c r="H4200">
        <v>5</v>
      </c>
      <c r="I4200">
        <v>5</v>
      </c>
      <c r="J4200">
        <v>5</v>
      </c>
      <c r="K4200">
        <v>13</v>
      </c>
      <c r="L4200">
        <v>25</v>
      </c>
      <c r="M4200">
        <v>34</v>
      </c>
      <c r="N4200">
        <v>60</v>
      </c>
      <c r="O4200">
        <v>85</v>
      </c>
      <c r="P4200">
        <v>247</v>
      </c>
      <c r="Q4200">
        <v>179</v>
      </c>
      <c r="R4200">
        <v>1951305</v>
      </c>
      <c r="S4200">
        <v>3958985</v>
      </c>
      <c r="T4200">
        <v>3863181</v>
      </c>
      <c r="U4200">
        <v>3840350</v>
      </c>
      <c r="V4200">
        <v>3602462</v>
      </c>
      <c r="W4200">
        <v>3465858</v>
      </c>
      <c r="X4200">
        <v>2888241</v>
      </c>
      <c r="Y4200">
        <v>1737257</v>
      </c>
      <c r="Z4200">
        <v>890652</v>
      </c>
      <c r="AA4200">
        <v>340323</v>
      </c>
      <c r="AB4200">
        <v>26538614</v>
      </c>
      <c r="AC4200">
        <v>2968232</v>
      </c>
      <c r="AD4200" s="9">
        <v>5.1247754707746868E-6</v>
      </c>
      <c r="AE4200" s="9">
        <v>1.262949973288608E-6</v>
      </c>
      <c r="AF4200" s="9">
        <v>1.2942701882205364E-6</v>
      </c>
      <c r="AG4200" s="9">
        <v>1.3019646646790006E-6</v>
      </c>
      <c r="AH4200" s="9">
        <v>1.3879396923548395E-6</v>
      </c>
      <c r="AI4200" s="9">
        <v>3.7508749637174978E-6</v>
      </c>
      <c r="AJ4200" s="9">
        <v>8.6557873806237082E-6</v>
      </c>
      <c r="AK4200" s="9">
        <v>1.957108245930222E-5</v>
      </c>
      <c r="AL4200" s="9">
        <v>6.7366378787674653E-5</v>
      </c>
      <c r="AM4200" s="9">
        <v>2.4976272541085969E-4</v>
      </c>
      <c r="AN4200" s="9">
        <v>9.3071929076627739E-6</v>
      </c>
      <c r="AO4200" s="9">
        <v>6.0305259157639968E-5</v>
      </c>
      <c r="AP4200" s="8">
        <v>0.12209999999999999</v>
      </c>
      <c r="AQ4200" s="8">
        <v>0.86799999999999999</v>
      </c>
      <c r="AR4200" s="37">
        <v>0.36700000000000005</v>
      </c>
      <c r="AS4200" s="37">
        <v>0.52200000000000002</v>
      </c>
      <c r="AT4200" s="37">
        <v>0.56399999999999995</v>
      </c>
      <c r="AU4200" s="9" t="s">
        <v>5612</v>
      </c>
      <c r="AV4200" s="9" t="s">
        <v>5612</v>
      </c>
      <c r="AW4200" s="9" t="s">
        <v>5612</v>
      </c>
      <c r="AX4200" s="9" t="s">
        <v>5612</v>
      </c>
      <c r="AY4200" s="9" t="s">
        <v>5612</v>
      </c>
      <c r="AZ4200" s="9" t="s">
        <v>5612</v>
      </c>
    </row>
    <row r="4201" spans="1:52" x14ac:dyDescent="0.2">
      <c r="A4201" s="38" t="s">
        <v>46</v>
      </c>
      <c r="B4201" s="7">
        <v>2015</v>
      </c>
      <c r="C4201" s="3" t="s">
        <v>66</v>
      </c>
      <c r="D4201" t="s">
        <v>416</v>
      </c>
      <c r="E4201" t="s">
        <v>4710</v>
      </c>
      <c r="F4201">
        <v>10</v>
      </c>
      <c r="G4201">
        <v>5</v>
      </c>
      <c r="H4201">
        <v>5</v>
      </c>
      <c r="I4201">
        <v>5</v>
      </c>
      <c r="J4201">
        <v>5</v>
      </c>
      <c r="K4201">
        <v>11</v>
      </c>
      <c r="L4201">
        <v>29</v>
      </c>
      <c r="M4201">
        <v>45</v>
      </c>
      <c r="N4201">
        <v>75</v>
      </c>
      <c r="O4201">
        <v>113</v>
      </c>
      <c r="P4201">
        <v>303</v>
      </c>
      <c r="Q4201">
        <v>233</v>
      </c>
      <c r="R4201">
        <v>1951305</v>
      </c>
      <c r="S4201">
        <v>3958985</v>
      </c>
      <c r="T4201">
        <v>3863181</v>
      </c>
      <c r="U4201">
        <v>3840350</v>
      </c>
      <c r="V4201">
        <v>3602462</v>
      </c>
      <c r="W4201">
        <v>3465858</v>
      </c>
      <c r="X4201">
        <v>2888241</v>
      </c>
      <c r="Y4201">
        <v>1737257</v>
      </c>
      <c r="Z4201">
        <v>890652</v>
      </c>
      <c r="AA4201">
        <v>340323</v>
      </c>
      <c r="AB4201">
        <v>26538614</v>
      </c>
      <c r="AC4201">
        <v>2968232</v>
      </c>
      <c r="AD4201" s="9">
        <v>5.1247754707746868E-6</v>
      </c>
      <c r="AE4201" s="9">
        <v>1.262949973288608E-6</v>
      </c>
      <c r="AF4201" s="9">
        <v>1.2942701882205364E-6</v>
      </c>
      <c r="AG4201" s="9">
        <v>1.3019646646790006E-6</v>
      </c>
      <c r="AH4201" s="9">
        <v>1.3879396923548395E-6</v>
      </c>
      <c r="AI4201" s="9">
        <v>3.173817276991729E-6</v>
      </c>
      <c r="AJ4201" s="9">
        <v>1.0040713361523502E-5</v>
      </c>
      <c r="AK4201" s="9">
        <v>2.5902903254958822E-5</v>
      </c>
      <c r="AL4201" s="9">
        <v>8.4207973484593313E-5</v>
      </c>
      <c r="AM4201" s="9">
        <v>3.3203750554620172E-4</v>
      </c>
      <c r="AN4201" s="9">
        <v>1.1417325712638949E-5</v>
      </c>
      <c r="AO4201" s="9">
        <v>7.8497907171676609E-5</v>
      </c>
      <c r="AP4201" s="8">
        <v>0.12737500000000002</v>
      </c>
      <c r="AQ4201" s="8" t="s">
        <v>5612</v>
      </c>
      <c r="AR4201" s="37">
        <v>0.4</v>
      </c>
      <c r="AS4201" s="37">
        <v>0.56200000000000006</v>
      </c>
      <c r="AT4201" s="37">
        <v>0.60599999999999998</v>
      </c>
      <c r="AU4201" s="9" t="s">
        <v>5612</v>
      </c>
      <c r="AV4201" s="9" t="s">
        <v>5612</v>
      </c>
      <c r="AW4201" s="9" t="s">
        <v>5612</v>
      </c>
      <c r="AX4201" s="9" t="s">
        <v>5612</v>
      </c>
      <c r="AY4201" s="9" t="s">
        <v>5612</v>
      </c>
      <c r="AZ4201" s="9" t="s">
        <v>5612</v>
      </c>
    </row>
    <row r="4202" spans="1:52" x14ac:dyDescent="0.2">
      <c r="A4202" s="38" t="s">
        <v>46</v>
      </c>
      <c r="B4202" s="7">
        <v>2016</v>
      </c>
      <c r="C4202" s="3" t="s">
        <v>55</v>
      </c>
      <c r="D4202" t="s">
        <v>417</v>
      </c>
      <c r="E4202" t="s">
        <v>4711</v>
      </c>
      <c r="F4202">
        <v>10</v>
      </c>
      <c r="G4202">
        <v>5</v>
      </c>
      <c r="H4202">
        <v>5</v>
      </c>
      <c r="I4202">
        <v>5</v>
      </c>
      <c r="J4202">
        <v>5</v>
      </c>
      <c r="K4202">
        <v>10</v>
      </c>
      <c r="L4202">
        <v>34</v>
      </c>
      <c r="M4202">
        <v>57</v>
      </c>
      <c r="N4202">
        <v>67</v>
      </c>
      <c r="O4202">
        <v>117</v>
      </c>
      <c r="P4202">
        <v>315</v>
      </c>
      <c r="Q4202">
        <v>241</v>
      </c>
      <c r="R4202">
        <v>1970686</v>
      </c>
      <c r="S4202">
        <v>3996591</v>
      </c>
      <c r="T4202">
        <v>3904030</v>
      </c>
      <c r="U4202">
        <v>3915774</v>
      </c>
      <c r="V4202">
        <v>3642463</v>
      </c>
      <c r="W4202">
        <v>3471589</v>
      </c>
      <c r="X4202">
        <v>2958735</v>
      </c>
      <c r="Y4202">
        <v>1828562</v>
      </c>
      <c r="Z4202">
        <v>915785</v>
      </c>
      <c r="AA4202">
        <v>352220</v>
      </c>
      <c r="AB4202">
        <v>26956435</v>
      </c>
      <c r="AC4202">
        <v>3096567</v>
      </c>
      <c r="AD4202" s="9">
        <v>5.0743751160763304E-6</v>
      </c>
      <c r="AE4202" s="9">
        <v>1.2510662211870066E-6</v>
      </c>
      <c r="AF4202" s="9">
        <v>1.2807278632592476E-6</v>
      </c>
      <c r="AG4202" s="9">
        <v>1.2768867661923289E-6</v>
      </c>
      <c r="AH4202" s="9">
        <v>1.3726975400985542E-6</v>
      </c>
      <c r="AI4202" s="9">
        <v>2.8805253156407629E-6</v>
      </c>
      <c r="AJ4202" s="9">
        <v>1.1491397506028758E-5</v>
      </c>
      <c r="AK4202" s="9">
        <v>3.1172035730809234E-5</v>
      </c>
      <c r="AL4202" s="9">
        <v>7.316127693727239E-5</v>
      </c>
      <c r="AM4202" s="9">
        <v>3.3217875191641588E-4</v>
      </c>
      <c r="AN4202" s="9">
        <v>1.168552147196022E-5</v>
      </c>
      <c r="AO4202" s="9">
        <v>7.7828123854578314E-5</v>
      </c>
      <c r="AP4202" s="8">
        <v>0.13287499999999999</v>
      </c>
      <c r="AQ4202" s="8" t="s">
        <v>5612</v>
      </c>
      <c r="AR4202" s="37">
        <v>0.42399999999999999</v>
      </c>
      <c r="AS4202" s="37">
        <v>0.58799999999999997</v>
      </c>
      <c r="AT4202" s="37">
        <v>0.64700000000000002</v>
      </c>
      <c r="AU4202" s="9" t="s">
        <v>5612</v>
      </c>
      <c r="AV4202" s="9" t="s">
        <v>5612</v>
      </c>
      <c r="AW4202" s="9" t="s">
        <v>5612</v>
      </c>
      <c r="AX4202" s="9" t="s">
        <v>5612</v>
      </c>
      <c r="AY4202" s="9" t="s">
        <v>5612</v>
      </c>
      <c r="AZ4202" s="9" t="s">
        <v>5612</v>
      </c>
    </row>
    <row r="4203" spans="1:52" x14ac:dyDescent="0.2">
      <c r="A4203" s="38" t="s">
        <v>46</v>
      </c>
      <c r="B4203" s="7">
        <v>2016</v>
      </c>
      <c r="C4203" s="3" t="s">
        <v>56</v>
      </c>
      <c r="D4203" t="s">
        <v>417</v>
      </c>
      <c r="E4203" t="s">
        <v>4712</v>
      </c>
      <c r="F4203">
        <v>10</v>
      </c>
      <c r="G4203">
        <v>5</v>
      </c>
      <c r="H4203">
        <v>5</v>
      </c>
      <c r="I4203">
        <v>5</v>
      </c>
      <c r="J4203">
        <v>10</v>
      </c>
      <c r="K4203">
        <v>15</v>
      </c>
      <c r="L4203">
        <v>31</v>
      </c>
      <c r="M4203">
        <v>50</v>
      </c>
      <c r="N4203">
        <v>72</v>
      </c>
      <c r="O4203">
        <v>102</v>
      </c>
      <c r="P4203">
        <v>305</v>
      </c>
      <c r="Q4203">
        <v>224</v>
      </c>
      <c r="R4203">
        <v>1970686</v>
      </c>
      <c r="S4203">
        <v>3996591</v>
      </c>
      <c r="T4203">
        <v>3904030</v>
      </c>
      <c r="U4203">
        <v>3915774</v>
      </c>
      <c r="V4203">
        <v>3642463</v>
      </c>
      <c r="W4203">
        <v>3471589</v>
      </c>
      <c r="X4203">
        <v>2958735</v>
      </c>
      <c r="Y4203">
        <v>1828562</v>
      </c>
      <c r="Z4203">
        <v>915785</v>
      </c>
      <c r="AA4203">
        <v>352220</v>
      </c>
      <c r="AB4203">
        <v>26956435</v>
      </c>
      <c r="AC4203">
        <v>3096567</v>
      </c>
      <c r="AD4203" s="9">
        <v>5.0743751160763304E-6</v>
      </c>
      <c r="AE4203" s="9">
        <v>1.2510662211870066E-6</v>
      </c>
      <c r="AF4203" s="9">
        <v>1.2807278632592476E-6</v>
      </c>
      <c r="AG4203" s="9">
        <v>1.2768867661923289E-6</v>
      </c>
      <c r="AH4203" s="9">
        <v>2.7453950801971083E-6</v>
      </c>
      <c r="AI4203" s="9">
        <v>4.3207879734611439E-6</v>
      </c>
      <c r="AJ4203" s="9">
        <v>1.0477450667261516E-5</v>
      </c>
      <c r="AK4203" s="9">
        <v>2.7343890991937926E-5</v>
      </c>
      <c r="AL4203" s="9">
        <v>7.8621073723636006E-5</v>
      </c>
      <c r="AM4203" s="9">
        <v>2.8959173243995229E-4</v>
      </c>
      <c r="AN4203" s="9">
        <v>1.1314552536342435E-5</v>
      </c>
      <c r="AO4203" s="9">
        <v>7.2338173209234618E-5</v>
      </c>
      <c r="AP4203" s="8">
        <v>0.16275000000000001</v>
      </c>
      <c r="AQ4203" s="8" t="s">
        <v>5612</v>
      </c>
      <c r="AR4203" s="37">
        <v>0.443</v>
      </c>
      <c r="AS4203" s="37">
        <v>0.61399999999999999</v>
      </c>
      <c r="AT4203" s="37">
        <v>0.69500000000000006</v>
      </c>
      <c r="AU4203" s="9" t="s">
        <v>5612</v>
      </c>
      <c r="AV4203" s="9" t="s">
        <v>5612</v>
      </c>
      <c r="AW4203" s="9" t="s">
        <v>5612</v>
      </c>
      <c r="AX4203" s="9" t="s">
        <v>5612</v>
      </c>
      <c r="AY4203" s="9" t="s">
        <v>5612</v>
      </c>
      <c r="AZ4203" s="9" t="s">
        <v>5612</v>
      </c>
    </row>
    <row r="4204" spans="1:52" x14ac:dyDescent="0.2">
      <c r="A4204" s="38" t="s">
        <v>46</v>
      </c>
      <c r="B4204" s="7">
        <v>2016</v>
      </c>
      <c r="C4204" s="3" t="s">
        <v>57</v>
      </c>
      <c r="D4204" t="s">
        <v>417</v>
      </c>
      <c r="E4204" t="s">
        <v>4713</v>
      </c>
      <c r="F4204">
        <v>10</v>
      </c>
      <c r="G4204">
        <v>5</v>
      </c>
      <c r="H4204">
        <v>5</v>
      </c>
      <c r="I4204">
        <v>5</v>
      </c>
      <c r="J4204">
        <v>14</v>
      </c>
      <c r="K4204">
        <v>23</v>
      </c>
      <c r="L4204">
        <v>36</v>
      </c>
      <c r="M4204">
        <v>61</v>
      </c>
      <c r="N4204">
        <v>57</v>
      </c>
      <c r="O4204">
        <v>114</v>
      </c>
      <c r="P4204">
        <v>330</v>
      </c>
      <c r="Q4204">
        <v>232</v>
      </c>
      <c r="R4204">
        <v>1970686</v>
      </c>
      <c r="S4204">
        <v>3996591</v>
      </c>
      <c r="T4204">
        <v>3904030</v>
      </c>
      <c r="U4204">
        <v>3915774</v>
      </c>
      <c r="V4204">
        <v>3642463</v>
      </c>
      <c r="W4204">
        <v>3471589</v>
      </c>
      <c r="X4204">
        <v>2958735</v>
      </c>
      <c r="Y4204">
        <v>1828562</v>
      </c>
      <c r="Z4204">
        <v>915785</v>
      </c>
      <c r="AA4204">
        <v>352220</v>
      </c>
      <c r="AB4204">
        <v>26956435</v>
      </c>
      <c r="AC4204">
        <v>3096567</v>
      </c>
      <c r="AD4204" s="9">
        <v>5.0743751160763304E-6</v>
      </c>
      <c r="AE4204" s="9">
        <v>1.2510662211870066E-6</v>
      </c>
      <c r="AF4204" s="9">
        <v>1.2807278632592476E-6</v>
      </c>
      <c r="AG4204" s="9">
        <v>1.2768867661923289E-6</v>
      </c>
      <c r="AH4204" s="9">
        <v>3.8435531122759516E-6</v>
      </c>
      <c r="AI4204" s="9">
        <v>6.6252082259737544E-6</v>
      </c>
      <c r="AJ4204" s="9">
        <v>1.2167362065206921E-5</v>
      </c>
      <c r="AK4204" s="9">
        <v>3.3359547010164273E-5</v>
      </c>
      <c r="AL4204" s="9">
        <v>6.224168336454517E-5</v>
      </c>
      <c r="AM4204" s="9">
        <v>3.2366134802112314E-4</v>
      </c>
      <c r="AN4204" s="9">
        <v>1.2241974875386897E-5</v>
      </c>
      <c r="AO4204" s="9">
        <v>7.4921679395278706E-5</v>
      </c>
      <c r="AP4204" s="8">
        <v>8.8599999999999998E-2</v>
      </c>
      <c r="AQ4204" s="8" t="s">
        <v>5612</v>
      </c>
      <c r="AR4204" s="37">
        <v>0.45200000000000001</v>
      </c>
      <c r="AS4204" s="37">
        <v>0.623</v>
      </c>
      <c r="AT4204" s="37">
        <v>0.70099999999999996</v>
      </c>
      <c r="AU4204" s="9" t="s">
        <v>5612</v>
      </c>
      <c r="AV4204" s="9" t="s">
        <v>5612</v>
      </c>
      <c r="AW4204" s="9" t="s">
        <v>5612</v>
      </c>
      <c r="AX4204" s="9" t="s">
        <v>5612</v>
      </c>
      <c r="AY4204" s="9" t="s">
        <v>5612</v>
      </c>
      <c r="AZ4204" s="9" t="s">
        <v>5612</v>
      </c>
    </row>
    <row r="4205" spans="1:52" x14ac:dyDescent="0.2">
      <c r="A4205" s="38" t="s">
        <v>46</v>
      </c>
      <c r="B4205" s="7">
        <v>2016</v>
      </c>
      <c r="C4205" s="3" t="s">
        <v>58</v>
      </c>
      <c r="D4205" t="s">
        <v>417</v>
      </c>
      <c r="E4205" t="s">
        <v>4714</v>
      </c>
      <c r="F4205">
        <v>10</v>
      </c>
      <c r="G4205">
        <v>5</v>
      </c>
      <c r="H4205">
        <v>5</v>
      </c>
      <c r="I4205">
        <v>5</v>
      </c>
      <c r="J4205">
        <v>5</v>
      </c>
      <c r="K4205">
        <v>20</v>
      </c>
      <c r="L4205">
        <v>29</v>
      </c>
      <c r="M4205">
        <v>56</v>
      </c>
      <c r="N4205">
        <v>46</v>
      </c>
      <c r="O4205">
        <v>84</v>
      </c>
      <c r="P4205">
        <v>265</v>
      </c>
      <c r="Q4205">
        <v>186</v>
      </c>
      <c r="R4205">
        <v>1970686</v>
      </c>
      <c r="S4205">
        <v>3996591</v>
      </c>
      <c r="T4205">
        <v>3904030</v>
      </c>
      <c r="U4205">
        <v>3915774</v>
      </c>
      <c r="V4205">
        <v>3642463</v>
      </c>
      <c r="W4205">
        <v>3471589</v>
      </c>
      <c r="X4205">
        <v>2958735</v>
      </c>
      <c r="Y4205">
        <v>1828562</v>
      </c>
      <c r="Z4205">
        <v>915785</v>
      </c>
      <c r="AA4205">
        <v>352220</v>
      </c>
      <c r="AB4205">
        <v>26956435</v>
      </c>
      <c r="AC4205">
        <v>3096567</v>
      </c>
      <c r="AD4205" s="9">
        <v>5.0743751160763304E-6</v>
      </c>
      <c r="AE4205" s="9">
        <v>1.2510662211870066E-6</v>
      </c>
      <c r="AF4205" s="9">
        <v>1.2807278632592476E-6</v>
      </c>
      <c r="AG4205" s="9">
        <v>1.2768867661923289E-6</v>
      </c>
      <c r="AH4205" s="9">
        <v>1.3726975400985542E-6</v>
      </c>
      <c r="AI4205" s="9">
        <v>5.7610506312815257E-6</v>
      </c>
      <c r="AJ4205" s="9">
        <v>9.8014861080833532E-6</v>
      </c>
      <c r="AK4205" s="9">
        <v>3.0625157910970479E-5</v>
      </c>
      <c r="AL4205" s="9">
        <v>5.0230130434545223E-5</v>
      </c>
      <c r="AM4205" s="9">
        <v>2.3848730906819601E-4</v>
      </c>
      <c r="AN4205" s="9">
        <v>9.8306767938712959E-6</v>
      </c>
      <c r="AO4205" s="9">
        <v>6.0066518825525169E-5</v>
      </c>
      <c r="AP4205" s="8">
        <v>7.3774999999999993E-2</v>
      </c>
      <c r="AQ4205" s="8" t="s">
        <v>5612</v>
      </c>
      <c r="AR4205" s="37">
        <v>0.46299999999999997</v>
      </c>
      <c r="AS4205" s="37">
        <v>0.63700000000000001</v>
      </c>
      <c r="AT4205" s="37">
        <v>0.71499999999999997</v>
      </c>
      <c r="AU4205" s="9" t="s">
        <v>5612</v>
      </c>
      <c r="AV4205" s="9" t="s">
        <v>5612</v>
      </c>
      <c r="AW4205" s="9" t="s">
        <v>5612</v>
      </c>
      <c r="AX4205" s="9" t="s">
        <v>5612</v>
      </c>
      <c r="AY4205" s="9" t="s">
        <v>5612</v>
      </c>
      <c r="AZ4205" s="9" t="s">
        <v>5612</v>
      </c>
    </row>
    <row r="4206" spans="1:52" x14ac:dyDescent="0.2">
      <c r="A4206" s="38" t="s">
        <v>46</v>
      </c>
      <c r="B4206" s="7">
        <v>2016</v>
      </c>
      <c r="C4206" s="3" t="s">
        <v>59</v>
      </c>
      <c r="D4206" t="s">
        <v>417</v>
      </c>
      <c r="E4206" t="s">
        <v>4715</v>
      </c>
      <c r="F4206">
        <v>10</v>
      </c>
      <c r="G4206">
        <v>5</v>
      </c>
      <c r="H4206">
        <v>5</v>
      </c>
      <c r="I4206">
        <v>5</v>
      </c>
      <c r="J4206">
        <v>5</v>
      </c>
      <c r="K4206">
        <v>5</v>
      </c>
      <c r="L4206">
        <v>40</v>
      </c>
      <c r="M4206">
        <v>52</v>
      </c>
      <c r="N4206">
        <v>56</v>
      </c>
      <c r="O4206">
        <v>92</v>
      </c>
      <c r="P4206">
        <v>275</v>
      </c>
      <c r="Q4206">
        <v>200</v>
      </c>
      <c r="R4206">
        <v>1970686</v>
      </c>
      <c r="S4206">
        <v>3996591</v>
      </c>
      <c r="T4206">
        <v>3904030</v>
      </c>
      <c r="U4206">
        <v>3915774</v>
      </c>
      <c r="V4206">
        <v>3642463</v>
      </c>
      <c r="W4206">
        <v>3471589</v>
      </c>
      <c r="X4206">
        <v>2958735</v>
      </c>
      <c r="Y4206">
        <v>1828562</v>
      </c>
      <c r="Z4206">
        <v>915785</v>
      </c>
      <c r="AA4206">
        <v>352220</v>
      </c>
      <c r="AB4206">
        <v>26956435</v>
      </c>
      <c r="AC4206">
        <v>3096567</v>
      </c>
      <c r="AD4206" s="9">
        <v>5.0743751160763304E-6</v>
      </c>
      <c r="AE4206" s="9">
        <v>1.2510662211870066E-6</v>
      </c>
      <c r="AF4206" s="9">
        <v>1.2807278632592476E-6</v>
      </c>
      <c r="AG4206" s="9">
        <v>1.2768867661923289E-6</v>
      </c>
      <c r="AH4206" s="9">
        <v>1.3726975400985542E-6</v>
      </c>
      <c r="AI4206" s="9">
        <v>1.4402626578203814E-6</v>
      </c>
      <c r="AJ4206" s="9">
        <v>1.3519291183563246E-5</v>
      </c>
      <c r="AK4206" s="9">
        <v>2.8437646631615443E-5</v>
      </c>
      <c r="AL4206" s="9">
        <v>6.1149724007272449E-5</v>
      </c>
      <c r="AM4206" s="9">
        <v>2.6120038612230991E-4</v>
      </c>
      <c r="AN4206" s="9">
        <v>1.0201645729489081E-5</v>
      </c>
      <c r="AO4206" s="9">
        <v>6.458765465110234E-5</v>
      </c>
      <c r="AP4206" s="8">
        <v>5.1650000000000001E-2</v>
      </c>
      <c r="AQ4206" s="8" t="s">
        <v>5612</v>
      </c>
      <c r="AR4206" s="37">
        <v>0.47899999999999998</v>
      </c>
      <c r="AS4206" s="37">
        <v>0.65099999999999991</v>
      </c>
      <c r="AT4206" s="37">
        <v>0.71799999999999997</v>
      </c>
      <c r="AU4206" s="9" t="s">
        <v>5612</v>
      </c>
      <c r="AV4206" s="9" t="s">
        <v>5612</v>
      </c>
      <c r="AW4206" s="9" t="s">
        <v>5612</v>
      </c>
      <c r="AX4206" s="9" t="s">
        <v>5612</v>
      </c>
      <c r="AY4206" s="9" t="s">
        <v>5612</v>
      </c>
      <c r="AZ4206" s="9" t="s">
        <v>5612</v>
      </c>
    </row>
    <row r="4207" spans="1:52" x14ac:dyDescent="0.2">
      <c r="A4207" s="38" t="s">
        <v>46</v>
      </c>
      <c r="B4207" s="7">
        <v>2016</v>
      </c>
      <c r="C4207" s="3" t="s">
        <v>60</v>
      </c>
      <c r="D4207" t="s">
        <v>417</v>
      </c>
      <c r="E4207" t="s">
        <v>4716</v>
      </c>
      <c r="F4207">
        <v>10</v>
      </c>
      <c r="G4207">
        <v>5</v>
      </c>
      <c r="H4207">
        <v>5</v>
      </c>
      <c r="I4207">
        <v>5</v>
      </c>
      <c r="J4207">
        <v>5</v>
      </c>
      <c r="K4207">
        <v>5</v>
      </c>
      <c r="L4207">
        <v>21</v>
      </c>
      <c r="M4207">
        <v>38</v>
      </c>
      <c r="N4207">
        <v>72</v>
      </c>
      <c r="O4207">
        <v>79</v>
      </c>
      <c r="P4207">
        <v>245</v>
      </c>
      <c r="Q4207">
        <v>189</v>
      </c>
      <c r="R4207">
        <v>1970686</v>
      </c>
      <c r="S4207">
        <v>3996591</v>
      </c>
      <c r="T4207">
        <v>3904030</v>
      </c>
      <c r="U4207">
        <v>3915774</v>
      </c>
      <c r="V4207">
        <v>3642463</v>
      </c>
      <c r="W4207">
        <v>3471589</v>
      </c>
      <c r="X4207">
        <v>2958735</v>
      </c>
      <c r="Y4207">
        <v>1828562</v>
      </c>
      <c r="Z4207">
        <v>915785</v>
      </c>
      <c r="AA4207">
        <v>352220</v>
      </c>
      <c r="AB4207">
        <v>26956435</v>
      </c>
      <c r="AC4207">
        <v>3096567</v>
      </c>
      <c r="AD4207" s="9">
        <v>5.0743751160763304E-6</v>
      </c>
      <c r="AE4207" s="9">
        <v>1.2510662211870066E-6</v>
      </c>
      <c r="AF4207" s="9">
        <v>1.2807278632592476E-6</v>
      </c>
      <c r="AG4207" s="9">
        <v>1.2768867661923289E-6</v>
      </c>
      <c r="AH4207" s="9">
        <v>1.3726975400985542E-6</v>
      </c>
      <c r="AI4207" s="9">
        <v>1.4402626578203814E-6</v>
      </c>
      <c r="AJ4207" s="9">
        <v>7.0976278713707044E-6</v>
      </c>
      <c r="AK4207" s="9">
        <v>2.0781357153872825E-5</v>
      </c>
      <c r="AL4207" s="9">
        <v>7.8621073723636006E-5</v>
      </c>
      <c r="AM4207" s="9">
        <v>2.2429163590937482E-4</v>
      </c>
      <c r="AN4207" s="9">
        <v>9.0887389226357273E-6</v>
      </c>
      <c r="AO4207" s="9">
        <v>6.1035333645291707E-5</v>
      </c>
      <c r="AP4207" s="8">
        <v>3.2920000000000005E-2</v>
      </c>
      <c r="AQ4207" s="8" t="s">
        <v>5612</v>
      </c>
      <c r="AR4207" s="37" t="s">
        <v>5612</v>
      </c>
      <c r="AS4207" s="37" t="s">
        <v>5612</v>
      </c>
      <c r="AT4207" s="37" t="s">
        <v>5612</v>
      </c>
      <c r="AU4207" s="9" t="s">
        <v>5612</v>
      </c>
      <c r="AV4207" s="9" t="s">
        <v>5612</v>
      </c>
      <c r="AW4207" s="9" t="s">
        <v>5612</v>
      </c>
      <c r="AX4207" s="9" t="s">
        <v>5612</v>
      </c>
      <c r="AY4207" s="9" t="s">
        <v>5612</v>
      </c>
      <c r="AZ4207" s="9" t="s">
        <v>5612</v>
      </c>
    </row>
    <row r="4208" spans="1:52" x14ac:dyDescent="0.2">
      <c r="A4208" s="38" t="s">
        <v>46</v>
      </c>
      <c r="B4208" s="7">
        <v>2016</v>
      </c>
      <c r="C4208" s="3" t="s">
        <v>61</v>
      </c>
      <c r="D4208" t="s">
        <v>417</v>
      </c>
      <c r="E4208" t="s">
        <v>4717</v>
      </c>
      <c r="F4208">
        <v>10</v>
      </c>
      <c r="G4208">
        <v>5</v>
      </c>
      <c r="H4208">
        <v>5</v>
      </c>
      <c r="I4208">
        <v>5</v>
      </c>
      <c r="J4208">
        <v>5</v>
      </c>
      <c r="K4208">
        <v>12</v>
      </c>
      <c r="L4208">
        <v>20</v>
      </c>
      <c r="M4208">
        <v>36</v>
      </c>
      <c r="N4208">
        <v>53</v>
      </c>
      <c r="O4208">
        <v>73</v>
      </c>
      <c r="P4208">
        <v>224</v>
      </c>
      <c r="Q4208">
        <v>162</v>
      </c>
      <c r="R4208">
        <v>1970686</v>
      </c>
      <c r="S4208">
        <v>3996591</v>
      </c>
      <c r="T4208">
        <v>3904030</v>
      </c>
      <c r="U4208">
        <v>3915774</v>
      </c>
      <c r="V4208">
        <v>3642463</v>
      </c>
      <c r="W4208">
        <v>3471589</v>
      </c>
      <c r="X4208">
        <v>2958735</v>
      </c>
      <c r="Y4208">
        <v>1828562</v>
      </c>
      <c r="Z4208">
        <v>915785</v>
      </c>
      <c r="AA4208">
        <v>352220</v>
      </c>
      <c r="AB4208">
        <v>26956435</v>
      </c>
      <c r="AC4208">
        <v>3096567</v>
      </c>
      <c r="AD4208" s="9">
        <v>5.0743751160763304E-6</v>
      </c>
      <c r="AE4208" s="9">
        <v>1.2510662211870066E-6</v>
      </c>
      <c r="AF4208" s="9">
        <v>1.2807278632592476E-6</v>
      </c>
      <c r="AG4208" s="9">
        <v>1.2768867661923289E-6</v>
      </c>
      <c r="AH4208" s="9">
        <v>1.3726975400985542E-6</v>
      </c>
      <c r="AI4208" s="9">
        <v>3.4566303787689153E-6</v>
      </c>
      <c r="AJ4208" s="9">
        <v>6.7596455917816229E-6</v>
      </c>
      <c r="AK4208" s="9">
        <v>1.9687601514195308E-5</v>
      </c>
      <c r="AL4208" s="9">
        <v>5.7873845935454281E-5</v>
      </c>
      <c r="AM4208" s="9">
        <v>2.072568281187894E-4</v>
      </c>
      <c r="AN4208" s="9">
        <v>8.3097041578383796E-6</v>
      </c>
      <c r="AO4208" s="9">
        <v>5.2316000267392891E-5</v>
      </c>
      <c r="AP4208" s="8">
        <v>2.3425000000000001E-2</v>
      </c>
      <c r="AQ4208" s="8" t="s">
        <v>5612</v>
      </c>
      <c r="AR4208" s="37" t="s">
        <v>5612</v>
      </c>
      <c r="AS4208" s="37" t="s">
        <v>5612</v>
      </c>
      <c r="AT4208" s="37" t="s">
        <v>5612</v>
      </c>
      <c r="AU4208" s="9" t="s">
        <v>5612</v>
      </c>
      <c r="AV4208" s="9" t="s">
        <v>5612</v>
      </c>
      <c r="AW4208" s="9" t="s">
        <v>5612</v>
      </c>
      <c r="AX4208" s="9" t="s">
        <v>5612</v>
      </c>
      <c r="AY4208" s="9" t="s">
        <v>5612</v>
      </c>
      <c r="AZ4208" s="9" t="s">
        <v>5612</v>
      </c>
    </row>
    <row r="4209" spans="1:52" x14ac:dyDescent="0.2">
      <c r="A4209" s="38" t="s">
        <v>46</v>
      </c>
      <c r="B4209" s="7">
        <v>2016</v>
      </c>
      <c r="C4209" s="3" t="s">
        <v>62</v>
      </c>
      <c r="D4209" t="s">
        <v>417</v>
      </c>
      <c r="E4209" t="s">
        <v>4718</v>
      </c>
      <c r="F4209">
        <v>10</v>
      </c>
      <c r="G4209">
        <v>5</v>
      </c>
      <c r="H4209">
        <v>5</v>
      </c>
      <c r="I4209">
        <v>5</v>
      </c>
      <c r="J4209">
        <v>5</v>
      </c>
      <c r="K4209">
        <v>5</v>
      </c>
      <c r="L4209">
        <v>20</v>
      </c>
      <c r="M4209">
        <v>33</v>
      </c>
      <c r="N4209">
        <v>57</v>
      </c>
      <c r="O4209">
        <v>70</v>
      </c>
      <c r="P4209">
        <v>215</v>
      </c>
      <c r="Q4209">
        <v>160</v>
      </c>
      <c r="R4209">
        <v>1970686</v>
      </c>
      <c r="S4209">
        <v>3996591</v>
      </c>
      <c r="T4209">
        <v>3904030</v>
      </c>
      <c r="U4209">
        <v>3915774</v>
      </c>
      <c r="V4209">
        <v>3642463</v>
      </c>
      <c r="W4209">
        <v>3471589</v>
      </c>
      <c r="X4209">
        <v>2958735</v>
      </c>
      <c r="Y4209">
        <v>1828562</v>
      </c>
      <c r="Z4209">
        <v>915785</v>
      </c>
      <c r="AA4209">
        <v>352220</v>
      </c>
      <c r="AB4209">
        <v>26956435</v>
      </c>
      <c r="AC4209">
        <v>3096567</v>
      </c>
      <c r="AD4209" s="9">
        <v>5.0743751160763304E-6</v>
      </c>
      <c r="AE4209" s="9">
        <v>1.2510662211870066E-6</v>
      </c>
      <c r="AF4209" s="9">
        <v>1.2807278632592476E-6</v>
      </c>
      <c r="AG4209" s="9">
        <v>1.2768867661923289E-6</v>
      </c>
      <c r="AH4209" s="9">
        <v>1.3726975400985542E-6</v>
      </c>
      <c r="AI4209" s="9">
        <v>1.4402626578203814E-6</v>
      </c>
      <c r="AJ4209" s="9">
        <v>6.7596455917816229E-6</v>
      </c>
      <c r="AK4209" s="9">
        <v>1.804696805467903E-5</v>
      </c>
      <c r="AL4209" s="9">
        <v>6.224168336454517E-5</v>
      </c>
      <c r="AM4209" s="9">
        <v>1.9873942422349669E-4</v>
      </c>
      <c r="AN4209" s="9">
        <v>7.9758321157823718E-6</v>
      </c>
      <c r="AO4209" s="9">
        <v>5.1670123720881865E-5</v>
      </c>
      <c r="AP4209" s="8">
        <v>2.4625000000000001E-2</v>
      </c>
      <c r="AQ4209" s="8" t="s">
        <v>5612</v>
      </c>
      <c r="AR4209" s="37">
        <v>3.6000000000000004E-2</v>
      </c>
      <c r="AS4209" s="37">
        <v>3.3000000000000002E-2</v>
      </c>
      <c r="AT4209" s="37">
        <v>0.10199999999999999</v>
      </c>
      <c r="AU4209" s="9" t="s">
        <v>5612</v>
      </c>
      <c r="AV4209" s="9" t="s">
        <v>5612</v>
      </c>
      <c r="AW4209" s="9" t="s">
        <v>5612</v>
      </c>
      <c r="AX4209" s="9" t="s">
        <v>5612</v>
      </c>
      <c r="AY4209" s="9" t="s">
        <v>5612</v>
      </c>
      <c r="AZ4209" s="9" t="s">
        <v>5612</v>
      </c>
    </row>
    <row r="4210" spans="1:52" x14ac:dyDescent="0.2">
      <c r="A4210" s="38" t="s">
        <v>46</v>
      </c>
      <c r="B4210" s="7">
        <v>2016</v>
      </c>
      <c r="C4210" s="3" t="s">
        <v>63</v>
      </c>
      <c r="D4210" t="s">
        <v>417</v>
      </c>
      <c r="E4210" t="s">
        <v>4719</v>
      </c>
      <c r="F4210">
        <v>10</v>
      </c>
      <c r="G4210">
        <v>5</v>
      </c>
      <c r="H4210">
        <v>5</v>
      </c>
      <c r="I4210">
        <v>5</v>
      </c>
      <c r="J4210">
        <v>5</v>
      </c>
      <c r="K4210">
        <v>5</v>
      </c>
      <c r="L4210">
        <v>13</v>
      </c>
      <c r="M4210">
        <v>26</v>
      </c>
      <c r="N4210">
        <v>57</v>
      </c>
      <c r="O4210">
        <v>69</v>
      </c>
      <c r="P4210">
        <v>200</v>
      </c>
      <c r="Q4210">
        <v>152</v>
      </c>
      <c r="R4210">
        <v>1970686</v>
      </c>
      <c r="S4210">
        <v>3996591</v>
      </c>
      <c r="T4210">
        <v>3904030</v>
      </c>
      <c r="U4210">
        <v>3915774</v>
      </c>
      <c r="V4210">
        <v>3642463</v>
      </c>
      <c r="W4210">
        <v>3471589</v>
      </c>
      <c r="X4210">
        <v>2958735</v>
      </c>
      <c r="Y4210">
        <v>1828562</v>
      </c>
      <c r="Z4210">
        <v>915785</v>
      </c>
      <c r="AA4210">
        <v>352220</v>
      </c>
      <c r="AB4210">
        <v>26956435</v>
      </c>
      <c r="AC4210">
        <v>3096567</v>
      </c>
      <c r="AD4210" s="9">
        <v>5.0743751160763304E-6</v>
      </c>
      <c r="AE4210" s="9">
        <v>1.2510662211870066E-6</v>
      </c>
      <c r="AF4210" s="9">
        <v>1.2807278632592476E-6</v>
      </c>
      <c r="AG4210" s="9">
        <v>1.2768867661923289E-6</v>
      </c>
      <c r="AH4210" s="9">
        <v>1.3726975400985542E-6</v>
      </c>
      <c r="AI4210" s="9">
        <v>1.4402626578203814E-6</v>
      </c>
      <c r="AJ4210" s="9">
        <v>4.3937696346580547E-6</v>
      </c>
      <c r="AK4210" s="9">
        <v>1.4218823315807721E-5</v>
      </c>
      <c r="AL4210" s="9">
        <v>6.224168336454517E-5</v>
      </c>
      <c r="AM4210" s="9">
        <v>1.9590028959173245E-4</v>
      </c>
      <c r="AN4210" s="9">
        <v>7.4193787123556957E-6</v>
      </c>
      <c r="AO4210" s="9">
        <v>4.908661753483777E-5</v>
      </c>
      <c r="AP4210" s="8">
        <v>4.4660000000000005E-2</v>
      </c>
      <c r="AQ4210" s="8" t="s">
        <v>5612</v>
      </c>
      <c r="AR4210" s="37">
        <v>0.109</v>
      </c>
      <c r="AS4210" s="37">
        <v>0.156</v>
      </c>
      <c r="AT4210" s="37">
        <v>0.23500000000000001</v>
      </c>
      <c r="AU4210" s="9" t="s">
        <v>5612</v>
      </c>
      <c r="AV4210" s="9" t="s">
        <v>5612</v>
      </c>
      <c r="AW4210" s="9" t="s">
        <v>5612</v>
      </c>
      <c r="AX4210" s="9" t="s">
        <v>5612</v>
      </c>
      <c r="AY4210" s="9" t="s">
        <v>5612</v>
      </c>
      <c r="AZ4210" s="9" t="s">
        <v>5612</v>
      </c>
    </row>
    <row r="4211" spans="1:52" x14ac:dyDescent="0.2">
      <c r="A4211" s="38" t="s">
        <v>46</v>
      </c>
      <c r="B4211" s="7">
        <v>2016</v>
      </c>
      <c r="C4211" s="3" t="s">
        <v>64</v>
      </c>
      <c r="D4211" t="s">
        <v>417</v>
      </c>
      <c r="E4211" t="s">
        <v>4720</v>
      </c>
      <c r="F4211">
        <v>10</v>
      </c>
      <c r="G4211">
        <v>5</v>
      </c>
      <c r="H4211">
        <v>5</v>
      </c>
      <c r="I4211">
        <v>5</v>
      </c>
      <c r="J4211">
        <v>5</v>
      </c>
      <c r="K4211">
        <v>5</v>
      </c>
      <c r="L4211">
        <v>20</v>
      </c>
      <c r="M4211">
        <v>37</v>
      </c>
      <c r="N4211">
        <v>51</v>
      </c>
      <c r="O4211">
        <v>69</v>
      </c>
      <c r="P4211">
        <v>212</v>
      </c>
      <c r="Q4211">
        <v>157</v>
      </c>
      <c r="R4211">
        <v>1970686</v>
      </c>
      <c r="S4211">
        <v>3996591</v>
      </c>
      <c r="T4211">
        <v>3904030</v>
      </c>
      <c r="U4211">
        <v>3915774</v>
      </c>
      <c r="V4211">
        <v>3642463</v>
      </c>
      <c r="W4211">
        <v>3471589</v>
      </c>
      <c r="X4211">
        <v>2958735</v>
      </c>
      <c r="Y4211">
        <v>1828562</v>
      </c>
      <c r="Z4211">
        <v>915785</v>
      </c>
      <c r="AA4211">
        <v>352220</v>
      </c>
      <c r="AB4211">
        <v>26956435</v>
      </c>
      <c r="AC4211">
        <v>3096567</v>
      </c>
      <c r="AD4211" s="9">
        <v>5.0743751160763304E-6</v>
      </c>
      <c r="AE4211" s="9">
        <v>1.2510662211870066E-6</v>
      </c>
      <c r="AF4211" s="9">
        <v>1.2807278632592476E-6</v>
      </c>
      <c r="AG4211" s="9">
        <v>1.2768867661923289E-6</v>
      </c>
      <c r="AH4211" s="9">
        <v>1.3726975400985542E-6</v>
      </c>
      <c r="AI4211" s="9">
        <v>1.4402626578203814E-6</v>
      </c>
      <c r="AJ4211" s="9">
        <v>6.7596455917816229E-6</v>
      </c>
      <c r="AK4211" s="9">
        <v>2.0234479334034067E-5</v>
      </c>
      <c r="AL4211" s="9">
        <v>5.568992722090884E-5</v>
      </c>
      <c r="AM4211" s="9">
        <v>1.9590028959173245E-4</v>
      </c>
      <c r="AN4211" s="9">
        <v>7.8645414350970364E-6</v>
      </c>
      <c r="AO4211" s="9">
        <v>5.0701308901115334E-5</v>
      </c>
      <c r="AP4211" s="8">
        <v>5.8875000000000004E-2</v>
      </c>
      <c r="AQ4211" s="8" t="s">
        <v>5612</v>
      </c>
      <c r="AR4211" s="37">
        <v>0.255</v>
      </c>
      <c r="AS4211" s="37">
        <v>0.40600000000000003</v>
      </c>
      <c r="AT4211" s="37">
        <v>0.40399999999999997</v>
      </c>
      <c r="AU4211" s="9" t="s">
        <v>5612</v>
      </c>
      <c r="AV4211" s="9" t="s">
        <v>5612</v>
      </c>
      <c r="AW4211" s="9" t="s">
        <v>5612</v>
      </c>
      <c r="AX4211" s="9" t="s">
        <v>5612</v>
      </c>
      <c r="AY4211" s="9" t="s">
        <v>5612</v>
      </c>
      <c r="AZ4211" s="9" t="s">
        <v>5612</v>
      </c>
    </row>
    <row r="4212" spans="1:52" x14ac:dyDescent="0.2">
      <c r="A4212" s="38" t="s">
        <v>46</v>
      </c>
      <c r="B4212" s="7">
        <v>2016</v>
      </c>
      <c r="C4212" s="3" t="s">
        <v>65</v>
      </c>
      <c r="D4212" t="s">
        <v>417</v>
      </c>
      <c r="E4212" t="s">
        <v>4721</v>
      </c>
      <c r="F4212">
        <v>10</v>
      </c>
      <c r="G4212">
        <v>5</v>
      </c>
      <c r="H4212">
        <v>5</v>
      </c>
      <c r="I4212">
        <v>5</v>
      </c>
      <c r="J4212">
        <v>5</v>
      </c>
      <c r="K4212">
        <v>5</v>
      </c>
      <c r="L4212">
        <v>24</v>
      </c>
      <c r="M4212">
        <v>29</v>
      </c>
      <c r="N4212">
        <v>52</v>
      </c>
      <c r="O4212">
        <v>69</v>
      </c>
      <c r="P4212">
        <v>209</v>
      </c>
      <c r="Q4212">
        <v>150</v>
      </c>
      <c r="R4212">
        <v>1970686</v>
      </c>
      <c r="S4212">
        <v>3996591</v>
      </c>
      <c r="T4212">
        <v>3904030</v>
      </c>
      <c r="U4212">
        <v>3915774</v>
      </c>
      <c r="V4212">
        <v>3642463</v>
      </c>
      <c r="W4212">
        <v>3471589</v>
      </c>
      <c r="X4212">
        <v>2958735</v>
      </c>
      <c r="Y4212">
        <v>1828562</v>
      </c>
      <c r="Z4212">
        <v>915785</v>
      </c>
      <c r="AA4212">
        <v>352220</v>
      </c>
      <c r="AB4212">
        <v>26956435</v>
      </c>
      <c r="AC4212">
        <v>3096567</v>
      </c>
      <c r="AD4212" s="9">
        <v>5.0743751160763304E-6</v>
      </c>
      <c r="AE4212" s="9">
        <v>1.2510662211870066E-6</v>
      </c>
      <c r="AF4212" s="9">
        <v>1.2807278632592476E-6</v>
      </c>
      <c r="AG4212" s="9">
        <v>1.2768867661923289E-6</v>
      </c>
      <c r="AH4212" s="9">
        <v>1.3726975400985542E-6</v>
      </c>
      <c r="AI4212" s="9">
        <v>1.4402626578203814E-6</v>
      </c>
      <c r="AJ4212" s="9">
        <v>8.1115747101379481E-6</v>
      </c>
      <c r="AK4212" s="9">
        <v>1.5859456775323998E-5</v>
      </c>
      <c r="AL4212" s="9">
        <v>5.678188657818156E-5</v>
      </c>
      <c r="AM4212" s="9">
        <v>1.9590028959173245E-4</v>
      </c>
      <c r="AN4212" s="9">
        <v>7.753250754411701E-6</v>
      </c>
      <c r="AO4212" s="9">
        <v>4.8440740988326752E-5</v>
      </c>
      <c r="AP4212" s="8">
        <v>6.2139999999999994E-2</v>
      </c>
      <c r="AQ4212" s="8">
        <v>0.873</v>
      </c>
      <c r="AR4212" s="37">
        <v>0.33100000000000002</v>
      </c>
      <c r="AS4212" s="37">
        <v>0.50700000000000001</v>
      </c>
      <c r="AT4212" s="37">
        <v>0.52300000000000002</v>
      </c>
      <c r="AU4212" s="9" t="s">
        <v>5612</v>
      </c>
      <c r="AV4212" s="9" t="s">
        <v>5612</v>
      </c>
      <c r="AW4212" s="9" t="s">
        <v>5612</v>
      </c>
      <c r="AX4212" s="9" t="s">
        <v>5612</v>
      </c>
      <c r="AY4212" s="9" t="s">
        <v>5612</v>
      </c>
      <c r="AZ4212" s="9" t="s">
        <v>5612</v>
      </c>
    </row>
    <row r="4213" spans="1:52" x14ac:dyDescent="0.2">
      <c r="A4213" s="38" t="s">
        <v>46</v>
      </c>
      <c r="B4213" s="7">
        <v>2016</v>
      </c>
      <c r="C4213" s="3" t="s">
        <v>66</v>
      </c>
      <c r="D4213" t="s">
        <v>417</v>
      </c>
      <c r="E4213" t="s">
        <v>4722</v>
      </c>
      <c r="F4213">
        <v>10</v>
      </c>
      <c r="G4213">
        <v>5</v>
      </c>
      <c r="H4213">
        <v>5</v>
      </c>
      <c r="I4213">
        <v>5</v>
      </c>
      <c r="J4213">
        <v>5</v>
      </c>
      <c r="K4213">
        <v>10</v>
      </c>
      <c r="L4213">
        <v>32</v>
      </c>
      <c r="M4213">
        <v>43</v>
      </c>
      <c r="N4213">
        <v>76</v>
      </c>
      <c r="O4213">
        <v>88</v>
      </c>
      <c r="P4213">
        <v>279</v>
      </c>
      <c r="Q4213">
        <v>207</v>
      </c>
      <c r="R4213">
        <v>1970686</v>
      </c>
      <c r="S4213">
        <v>3996591</v>
      </c>
      <c r="T4213">
        <v>3904030</v>
      </c>
      <c r="U4213">
        <v>3915774</v>
      </c>
      <c r="V4213">
        <v>3642463</v>
      </c>
      <c r="W4213">
        <v>3471589</v>
      </c>
      <c r="X4213">
        <v>2958735</v>
      </c>
      <c r="Y4213">
        <v>1828562</v>
      </c>
      <c r="Z4213">
        <v>915785</v>
      </c>
      <c r="AA4213">
        <v>352220</v>
      </c>
      <c r="AB4213">
        <v>26956435</v>
      </c>
      <c r="AC4213">
        <v>3096567</v>
      </c>
      <c r="AD4213" s="9">
        <v>5.0743751160763304E-6</v>
      </c>
      <c r="AE4213" s="9">
        <v>1.2510662211870066E-6</v>
      </c>
      <c r="AF4213" s="9">
        <v>1.2807278632592476E-6</v>
      </c>
      <c r="AG4213" s="9">
        <v>1.2768867661923289E-6</v>
      </c>
      <c r="AH4213" s="9">
        <v>1.3726975400985542E-6</v>
      </c>
      <c r="AI4213" s="9">
        <v>2.8805253156407629E-6</v>
      </c>
      <c r="AJ4213" s="9">
        <v>1.0815432946850597E-5</v>
      </c>
      <c r="AK4213" s="9">
        <v>2.3515746253066616E-5</v>
      </c>
      <c r="AL4213" s="9">
        <v>8.2988911152726889E-5</v>
      </c>
      <c r="AM4213" s="9">
        <v>2.4984384759525296E-4</v>
      </c>
      <c r="AN4213" s="9">
        <v>1.0350033303736196E-5</v>
      </c>
      <c r="AO4213" s="9">
        <v>6.6848222563890909E-5</v>
      </c>
      <c r="AP4213" s="8">
        <v>9.0350000000000014E-2</v>
      </c>
      <c r="AQ4213" s="8" t="s">
        <v>5612</v>
      </c>
      <c r="AR4213" s="37">
        <v>0.36299999999999999</v>
      </c>
      <c r="AS4213" s="37">
        <v>0.54300000000000004</v>
      </c>
      <c r="AT4213" s="37">
        <v>0.57299999999999995</v>
      </c>
      <c r="AU4213" s="9" t="s">
        <v>5612</v>
      </c>
      <c r="AV4213" s="9" t="s">
        <v>5612</v>
      </c>
      <c r="AW4213" s="9" t="s">
        <v>5612</v>
      </c>
      <c r="AX4213" s="9" t="s">
        <v>5612</v>
      </c>
      <c r="AY4213" s="9" t="s">
        <v>5612</v>
      </c>
      <c r="AZ4213" s="9" t="s">
        <v>5612</v>
      </c>
    </row>
    <row r="4214" spans="1:52" x14ac:dyDescent="0.2">
      <c r="A4214" s="38" t="s">
        <v>46</v>
      </c>
      <c r="B4214" s="7">
        <v>2017</v>
      </c>
      <c r="C4214" s="3" t="s">
        <v>55</v>
      </c>
      <c r="D4214" t="s">
        <v>418</v>
      </c>
      <c r="E4214" t="s">
        <v>4723</v>
      </c>
      <c r="F4214">
        <v>10</v>
      </c>
      <c r="G4214">
        <v>5</v>
      </c>
      <c r="H4214">
        <v>5</v>
      </c>
      <c r="I4214">
        <v>5</v>
      </c>
      <c r="J4214">
        <v>5</v>
      </c>
      <c r="K4214">
        <v>22</v>
      </c>
      <c r="L4214">
        <v>36</v>
      </c>
      <c r="M4214">
        <v>50</v>
      </c>
      <c r="N4214">
        <v>63</v>
      </c>
      <c r="O4214">
        <v>130</v>
      </c>
      <c r="P4214">
        <v>331</v>
      </c>
      <c r="Q4214">
        <v>243</v>
      </c>
      <c r="R4214">
        <v>1981850</v>
      </c>
      <c r="S4214">
        <v>4042766</v>
      </c>
      <c r="T4214">
        <v>3940565</v>
      </c>
      <c r="U4214">
        <v>4002129</v>
      </c>
      <c r="V4214">
        <v>3705119</v>
      </c>
      <c r="W4214">
        <v>3494999</v>
      </c>
      <c r="X4214">
        <v>3036278</v>
      </c>
      <c r="Y4214">
        <v>1915612</v>
      </c>
      <c r="Z4214">
        <v>940462</v>
      </c>
      <c r="AA4214">
        <v>359832</v>
      </c>
      <c r="AB4214">
        <v>27419612</v>
      </c>
      <c r="AC4214">
        <v>3215906</v>
      </c>
      <c r="AD4214" s="9">
        <v>5.0457905492343015E-6</v>
      </c>
      <c r="AE4214" s="9">
        <v>1.2367769987182043E-6</v>
      </c>
      <c r="AF4214" s="9">
        <v>1.2688535781036476E-6</v>
      </c>
      <c r="AG4214" s="9">
        <v>1.2493350414242019E-6</v>
      </c>
      <c r="AH4214" s="9">
        <v>1.3494843215562037E-6</v>
      </c>
      <c r="AI4214" s="9">
        <v>6.2947085249523675E-6</v>
      </c>
      <c r="AJ4214" s="9">
        <v>1.1856621824483792E-5</v>
      </c>
      <c r="AK4214" s="9">
        <v>2.6101319056259826E-5</v>
      </c>
      <c r="AL4214" s="9">
        <v>6.6988352533116702E-5</v>
      </c>
      <c r="AM4214" s="9">
        <v>3.6127970830832166E-4</v>
      </c>
      <c r="AN4214" s="9">
        <v>1.2071651487993339E-5</v>
      </c>
      <c r="AO4214" s="9">
        <v>7.5561910080705096E-5</v>
      </c>
      <c r="AP4214" s="8">
        <v>0.148925</v>
      </c>
      <c r="AQ4214" s="8" t="s">
        <v>5612</v>
      </c>
      <c r="AR4214" s="37">
        <v>0.39400000000000002</v>
      </c>
      <c r="AS4214" s="37">
        <v>0.59299999999999997</v>
      </c>
      <c r="AT4214" s="37">
        <v>0.61899999999999999</v>
      </c>
      <c r="AU4214" s="9" t="s">
        <v>5612</v>
      </c>
      <c r="AV4214" s="9" t="s">
        <v>5612</v>
      </c>
      <c r="AW4214" s="9" t="s">
        <v>5612</v>
      </c>
      <c r="AX4214" s="9" t="s">
        <v>5612</v>
      </c>
      <c r="AY4214" s="9" t="s">
        <v>5612</v>
      </c>
      <c r="AZ4214" s="9" t="s">
        <v>5612</v>
      </c>
    </row>
    <row r="4215" spans="1:52" x14ac:dyDescent="0.2">
      <c r="A4215" s="38" t="s">
        <v>46</v>
      </c>
      <c r="B4215" s="7">
        <v>2017</v>
      </c>
      <c r="C4215" s="3" t="s">
        <v>56</v>
      </c>
      <c r="D4215" t="s">
        <v>418</v>
      </c>
      <c r="E4215" t="s">
        <v>4724</v>
      </c>
      <c r="F4215">
        <v>10</v>
      </c>
      <c r="G4215">
        <v>5</v>
      </c>
      <c r="H4215">
        <v>5</v>
      </c>
      <c r="I4215">
        <v>5</v>
      </c>
      <c r="J4215">
        <v>10</v>
      </c>
      <c r="K4215">
        <v>31</v>
      </c>
      <c r="L4215">
        <v>26</v>
      </c>
      <c r="M4215">
        <v>52</v>
      </c>
      <c r="N4215">
        <v>89</v>
      </c>
      <c r="O4215">
        <v>111</v>
      </c>
      <c r="P4215">
        <v>344</v>
      </c>
      <c r="Q4215">
        <v>252</v>
      </c>
      <c r="R4215">
        <v>1981850</v>
      </c>
      <c r="S4215">
        <v>4042766</v>
      </c>
      <c r="T4215">
        <v>3940565</v>
      </c>
      <c r="U4215">
        <v>4002129</v>
      </c>
      <c r="V4215">
        <v>3705119</v>
      </c>
      <c r="W4215">
        <v>3494999</v>
      </c>
      <c r="X4215">
        <v>3036278</v>
      </c>
      <c r="Y4215">
        <v>1915612</v>
      </c>
      <c r="Z4215">
        <v>940462</v>
      </c>
      <c r="AA4215">
        <v>359832</v>
      </c>
      <c r="AB4215">
        <v>27419612</v>
      </c>
      <c r="AC4215">
        <v>3215906</v>
      </c>
      <c r="AD4215" s="9">
        <v>5.0457905492343015E-6</v>
      </c>
      <c r="AE4215" s="9">
        <v>1.2367769987182043E-6</v>
      </c>
      <c r="AF4215" s="9">
        <v>1.2688535781036476E-6</v>
      </c>
      <c r="AG4215" s="9">
        <v>1.2493350414242019E-6</v>
      </c>
      <c r="AH4215" s="9">
        <v>2.6989686431124074E-6</v>
      </c>
      <c r="AI4215" s="9">
        <v>8.8698165578874271E-6</v>
      </c>
      <c r="AJ4215" s="9">
        <v>8.5631157621271833E-6</v>
      </c>
      <c r="AK4215" s="9">
        <v>2.7145371818510221E-5</v>
      </c>
      <c r="AL4215" s="9">
        <v>9.4634339292815661E-5</v>
      </c>
      <c r="AM4215" s="9">
        <v>3.0847728940172078E-4</v>
      </c>
      <c r="AN4215" s="9">
        <v>1.2545764688428123E-5</v>
      </c>
      <c r="AO4215" s="9">
        <v>7.8360499342953436E-5</v>
      </c>
      <c r="AP4215" s="8">
        <v>0.28772500000000001</v>
      </c>
      <c r="AQ4215" s="8" t="s">
        <v>5612</v>
      </c>
      <c r="AR4215" s="37">
        <v>0.40899999999999997</v>
      </c>
      <c r="AS4215" s="37">
        <v>0.61099999999999999</v>
      </c>
      <c r="AT4215" s="37">
        <v>0.67200000000000004</v>
      </c>
      <c r="AU4215" s="9" t="s">
        <v>5612</v>
      </c>
      <c r="AV4215" s="9" t="s">
        <v>5612</v>
      </c>
      <c r="AW4215" s="9" t="s">
        <v>5612</v>
      </c>
      <c r="AX4215" s="9" t="s">
        <v>5612</v>
      </c>
      <c r="AY4215" s="9" t="s">
        <v>5612</v>
      </c>
      <c r="AZ4215" s="9" t="s">
        <v>5612</v>
      </c>
    </row>
    <row r="4216" spans="1:52" x14ac:dyDescent="0.2">
      <c r="A4216" s="38" t="s">
        <v>46</v>
      </c>
      <c r="B4216" s="7">
        <v>2017</v>
      </c>
      <c r="C4216" s="3" t="s">
        <v>57</v>
      </c>
      <c r="D4216" t="s">
        <v>418</v>
      </c>
      <c r="E4216" t="s">
        <v>4725</v>
      </c>
      <c r="F4216">
        <v>10</v>
      </c>
      <c r="G4216">
        <v>5</v>
      </c>
      <c r="H4216">
        <v>5</v>
      </c>
      <c r="I4216">
        <v>5</v>
      </c>
      <c r="J4216">
        <v>5</v>
      </c>
      <c r="K4216">
        <v>12</v>
      </c>
      <c r="L4216">
        <v>32</v>
      </c>
      <c r="M4216">
        <v>59</v>
      </c>
      <c r="N4216">
        <v>72</v>
      </c>
      <c r="O4216">
        <v>101</v>
      </c>
      <c r="P4216">
        <v>306</v>
      </c>
      <c r="Q4216">
        <v>232</v>
      </c>
      <c r="R4216">
        <v>1981850</v>
      </c>
      <c r="S4216">
        <v>4042766</v>
      </c>
      <c r="T4216">
        <v>3940565</v>
      </c>
      <c r="U4216">
        <v>4002129</v>
      </c>
      <c r="V4216">
        <v>3705119</v>
      </c>
      <c r="W4216">
        <v>3494999</v>
      </c>
      <c r="X4216">
        <v>3036278</v>
      </c>
      <c r="Y4216">
        <v>1915612</v>
      </c>
      <c r="Z4216">
        <v>940462</v>
      </c>
      <c r="AA4216">
        <v>359832</v>
      </c>
      <c r="AB4216">
        <v>27419612</v>
      </c>
      <c r="AC4216">
        <v>3215906</v>
      </c>
      <c r="AD4216" s="9">
        <v>5.0457905492343015E-6</v>
      </c>
      <c r="AE4216" s="9">
        <v>1.2367769987182043E-6</v>
      </c>
      <c r="AF4216" s="9">
        <v>1.2688535781036476E-6</v>
      </c>
      <c r="AG4216" s="9">
        <v>1.2493350414242019E-6</v>
      </c>
      <c r="AH4216" s="9">
        <v>1.3494843215562037E-6</v>
      </c>
      <c r="AI4216" s="9">
        <v>3.433477377246746E-6</v>
      </c>
      <c r="AJ4216" s="9">
        <v>1.0539219399541149E-5</v>
      </c>
      <c r="AK4216" s="9">
        <v>3.0799556486386595E-5</v>
      </c>
      <c r="AL4216" s="9">
        <v>7.6558117180704804E-5</v>
      </c>
      <c r="AM4216" s="9">
        <v>2.8068654260877301E-4</v>
      </c>
      <c r="AN4216" s="9">
        <v>1.1159895333311062E-5</v>
      </c>
      <c r="AO4216" s="9">
        <v>7.2141412093512688E-5</v>
      </c>
      <c r="AP4216" s="8">
        <v>0.16178000000000001</v>
      </c>
      <c r="AQ4216" s="8" t="s">
        <v>5612</v>
      </c>
      <c r="AR4216" s="37">
        <v>0.41899999999999998</v>
      </c>
      <c r="AS4216" s="37">
        <v>0.61199999999999999</v>
      </c>
      <c r="AT4216" s="37">
        <v>0.68</v>
      </c>
      <c r="AU4216" s="9" t="s">
        <v>5612</v>
      </c>
      <c r="AV4216" s="9" t="s">
        <v>5612</v>
      </c>
      <c r="AW4216" s="9" t="s">
        <v>5612</v>
      </c>
      <c r="AX4216" s="9" t="s">
        <v>5612</v>
      </c>
      <c r="AY4216" s="9" t="s">
        <v>5612</v>
      </c>
      <c r="AZ4216" s="9" t="s">
        <v>5612</v>
      </c>
    </row>
    <row r="4217" spans="1:52" x14ac:dyDescent="0.2">
      <c r="A4217" s="38" t="s">
        <v>46</v>
      </c>
      <c r="B4217" s="7">
        <v>2017</v>
      </c>
      <c r="C4217" s="3" t="s">
        <v>58</v>
      </c>
      <c r="D4217" t="s">
        <v>418</v>
      </c>
      <c r="E4217" t="s">
        <v>4726</v>
      </c>
      <c r="F4217">
        <v>10</v>
      </c>
      <c r="G4217">
        <v>5</v>
      </c>
      <c r="H4217">
        <v>5</v>
      </c>
      <c r="I4217">
        <v>5</v>
      </c>
      <c r="J4217">
        <v>5</v>
      </c>
      <c r="K4217">
        <v>14</v>
      </c>
      <c r="L4217">
        <v>33</v>
      </c>
      <c r="M4217">
        <v>49</v>
      </c>
      <c r="N4217">
        <v>68</v>
      </c>
      <c r="O4217">
        <v>83</v>
      </c>
      <c r="P4217">
        <v>277</v>
      </c>
      <c r="Q4217">
        <v>200</v>
      </c>
      <c r="R4217">
        <v>1981850</v>
      </c>
      <c r="S4217">
        <v>4042766</v>
      </c>
      <c r="T4217">
        <v>3940565</v>
      </c>
      <c r="U4217">
        <v>4002129</v>
      </c>
      <c r="V4217">
        <v>3705119</v>
      </c>
      <c r="W4217">
        <v>3494999</v>
      </c>
      <c r="X4217">
        <v>3036278</v>
      </c>
      <c r="Y4217">
        <v>1915612</v>
      </c>
      <c r="Z4217">
        <v>940462</v>
      </c>
      <c r="AA4217">
        <v>359832</v>
      </c>
      <c r="AB4217">
        <v>27419612</v>
      </c>
      <c r="AC4217">
        <v>3215906</v>
      </c>
      <c r="AD4217" s="9">
        <v>5.0457905492343015E-6</v>
      </c>
      <c r="AE4217" s="9">
        <v>1.2367769987182043E-6</v>
      </c>
      <c r="AF4217" s="9">
        <v>1.2688535781036476E-6</v>
      </c>
      <c r="AG4217" s="9">
        <v>1.2493350414242019E-6</v>
      </c>
      <c r="AH4217" s="9">
        <v>1.3494843215562037E-6</v>
      </c>
      <c r="AI4217" s="9">
        <v>4.0057236067878701E-6</v>
      </c>
      <c r="AJ4217" s="9">
        <v>1.086857000577681E-5</v>
      </c>
      <c r="AK4217" s="9">
        <v>2.557929267513463E-5</v>
      </c>
      <c r="AL4217" s="9">
        <v>7.2304888448443427E-5</v>
      </c>
      <c r="AM4217" s="9">
        <v>2.3066319838146692E-4</v>
      </c>
      <c r="AN4217" s="9">
        <v>1.0102258193879621E-5</v>
      </c>
      <c r="AO4217" s="9">
        <v>6.2190872494407491E-5</v>
      </c>
      <c r="AP4217" s="8">
        <v>7.9024999999999998E-2</v>
      </c>
      <c r="AQ4217" s="8" t="s">
        <v>5612</v>
      </c>
      <c r="AR4217" s="37">
        <v>0.42399999999999999</v>
      </c>
      <c r="AS4217" s="37">
        <v>0.61799999999999999</v>
      </c>
      <c r="AT4217" s="37">
        <v>0.71499999999999997</v>
      </c>
      <c r="AU4217" s="9" t="s">
        <v>5612</v>
      </c>
      <c r="AV4217" s="9" t="s">
        <v>5612</v>
      </c>
      <c r="AW4217" s="9" t="s">
        <v>5612</v>
      </c>
      <c r="AX4217" s="9" t="s">
        <v>5612</v>
      </c>
      <c r="AY4217" s="9" t="s">
        <v>5612</v>
      </c>
      <c r="AZ4217" s="9" t="s">
        <v>5612</v>
      </c>
    </row>
    <row r="4218" spans="1:52" x14ac:dyDescent="0.2">
      <c r="A4218" s="38" t="s">
        <v>46</v>
      </c>
      <c r="B4218" s="7">
        <v>2017</v>
      </c>
      <c r="C4218" s="3" t="s">
        <v>59</v>
      </c>
      <c r="D4218" t="s">
        <v>418</v>
      </c>
      <c r="E4218" t="s">
        <v>4727</v>
      </c>
      <c r="F4218">
        <v>10</v>
      </c>
      <c r="G4218">
        <v>5</v>
      </c>
      <c r="H4218">
        <v>5</v>
      </c>
      <c r="I4218">
        <v>5</v>
      </c>
      <c r="J4218">
        <v>5</v>
      </c>
      <c r="K4218">
        <v>5</v>
      </c>
      <c r="L4218">
        <v>16</v>
      </c>
      <c r="M4218">
        <v>27</v>
      </c>
      <c r="N4218">
        <v>61</v>
      </c>
      <c r="O4218">
        <v>70</v>
      </c>
      <c r="P4218">
        <v>209</v>
      </c>
      <c r="Q4218">
        <v>158</v>
      </c>
      <c r="R4218">
        <v>1981850</v>
      </c>
      <c r="S4218">
        <v>4042766</v>
      </c>
      <c r="T4218">
        <v>3940565</v>
      </c>
      <c r="U4218">
        <v>4002129</v>
      </c>
      <c r="V4218">
        <v>3705119</v>
      </c>
      <c r="W4218">
        <v>3494999</v>
      </c>
      <c r="X4218">
        <v>3036278</v>
      </c>
      <c r="Y4218">
        <v>1915612</v>
      </c>
      <c r="Z4218">
        <v>940462</v>
      </c>
      <c r="AA4218">
        <v>359832</v>
      </c>
      <c r="AB4218">
        <v>27419612</v>
      </c>
      <c r="AC4218">
        <v>3215906</v>
      </c>
      <c r="AD4218" s="9">
        <v>5.0457905492343015E-6</v>
      </c>
      <c r="AE4218" s="9">
        <v>1.2367769987182043E-6</v>
      </c>
      <c r="AF4218" s="9">
        <v>1.2688535781036476E-6</v>
      </c>
      <c r="AG4218" s="9">
        <v>1.2493350414242019E-6</v>
      </c>
      <c r="AH4218" s="9">
        <v>1.3494843215562037E-6</v>
      </c>
      <c r="AI4218" s="9">
        <v>1.4306155738528107E-6</v>
      </c>
      <c r="AJ4218" s="9">
        <v>5.2696096997705747E-6</v>
      </c>
      <c r="AK4218" s="9">
        <v>1.4094712290380306E-5</v>
      </c>
      <c r="AL4218" s="9">
        <v>6.486173816698602E-5</v>
      </c>
      <c r="AM4218" s="9">
        <v>1.9453522755063474E-4</v>
      </c>
      <c r="AN4218" s="9">
        <v>7.6222814531438298E-6</v>
      </c>
      <c r="AO4218" s="9">
        <v>4.9130789270581914E-5</v>
      </c>
      <c r="AP4218" s="8">
        <v>5.2675E-2</v>
      </c>
      <c r="AQ4218" s="8" t="s">
        <v>5612</v>
      </c>
      <c r="AR4218" s="37">
        <v>0.435</v>
      </c>
      <c r="AS4218" s="37">
        <v>0.621</v>
      </c>
      <c r="AT4218" s="37">
        <v>0.71900000000000008</v>
      </c>
      <c r="AU4218" s="9" t="s">
        <v>5612</v>
      </c>
      <c r="AV4218" s="9" t="s">
        <v>5612</v>
      </c>
      <c r="AW4218" s="9" t="s">
        <v>5612</v>
      </c>
      <c r="AX4218" s="9" t="s">
        <v>5612</v>
      </c>
      <c r="AY4218" s="9" t="s">
        <v>5612</v>
      </c>
      <c r="AZ4218" s="9" t="s">
        <v>5612</v>
      </c>
    </row>
    <row r="4219" spans="1:52" x14ac:dyDescent="0.2">
      <c r="A4219" s="38" t="s">
        <v>46</v>
      </c>
      <c r="B4219" s="7">
        <v>2017</v>
      </c>
      <c r="C4219" s="3" t="s">
        <v>60</v>
      </c>
      <c r="D4219" t="s">
        <v>418</v>
      </c>
      <c r="E4219" t="s">
        <v>4728</v>
      </c>
      <c r="F4219">
        <v>10</v>
      </c>
      <c r="G4219">
        <v>5</v>
      </c>
      <c r="H4219">
        <v>5</v>
      </c>
      <c r="I4219">
        <v>5</v>
      </c>
      <c r="J4219">
        <v>5</v>
      </c>
      <c r="K4219">
        <v>5</v>
      </c>
      <c r="L4219">
        <v>24</v>
      </c>
      <c r="M4219">
        <v>25</v>
      </c>
      <c r="N4219">
        <v>41</v>
      </c>
      <c r="O4219">
        <v>78</v>
      </c>
      <c r="P4219">
        <v>203</v>
      </c>
      <c r="Q4219">
        <v>144</v>
      </c>
      <c r="R4219">
        <v>1981850</v>
      </c>
      <c r="S4219">
        <v>4042766</v>
      </c>
      <c r="T4219">
        <v>3940565</v>
      </c>
      <c r="U4219">
        <v>4002129</v>
      </c>
      <c r="V4219">
        <v>3705119</v>
      </c>
      <c r="W4219">
        <v>3494999</v>
      </c>
      <c r="X4219">
        <v>3036278</v>
      </c>
      <c r="Y4219">
        <v>1915612</v>
      </c>
      <c r="Z4219">
        <v>940462</v>
      </c>
      <c r="AA4219">
        <v>359832</v>
      </c>
      <c r="AB4219">
        <v>27419612</v>
      </c>
      <c r="AC4219">
        <v>3215906</v>
      </c>
      <c r="AD4219" s="9">
        <v>5.0457905492343015E-6</v>
      </c>
      <c r="AE4219" s="9">
        <v>1.2367769987182043E-6</v>
      </c>
      <c r="AF4219" s="9">
        <v>1.2688535781036476E-6</v>
      </c>
      <c r="AG4219" s="9">
        <v>1.2493350414242019E-6</v>
      </c>
      <c r="AH4219" s="9">
        <v>1.3494843215562037E-6</v>
      </c>
      <c r="AI4219" s="9">
        <v>1.4306155738528107E-6</v>
      </c>
      <c r="AJ4219" s="9">
        <v>7.9044145496558612E-6</v>
      </c>
      <c r="AK4219" s="9">
        <v>1.3050659528129913E-5</v>
      </c>
      <c r="AL4219" s="9">
        <v>4.3595594505679127E-5</v>
      </c>
      <c r="AM4219" s="9">
        <v>2.1676782498499301E-4</v>
      </c>
      <c r="AN4219" s="9">
        <v>7.403459976020084E-6</v>
      </c>
      <c r="AO4219" s="9">
        <v>4.4777428195973391E-5</v>
      </c>
      <c r="AP4219" s="8">
        <v>3.2559999999999999E-2</v>
      </c>
      <c r="AQ4219" s="8" t="s">
        <v>5612</v>
      </c>
      <c r="AR4219" s="37" t="s">
        <v>5612</v>
      </c>
      <c r="AS4219" s="37" t="s">
        <v>5612</v>
      </c>
      <c r="AT4219" s="37" t="s">
        <v>5612</v>
      </c>
      <c r="AU4219" s="9" t="s">
        <v>5612</v>
      </c>
      <c r="AV4219" s="9" t="s">
        <v>5612</v>
      </c>
      <c r="AW4219" s="9" t="s">
        <v>5612</v>
      </c>
      <c r="AX4219" s="9" t="s">
        <v>5612</v>
      </c>
      <c r="AY4219" s="9" t="s">
        <v>5612</v>
      </c>
      <c r="AZ4219" s="9" t="s">
        <v>5612</v>
      </c>
    </row>
    <row r="4220" spans="1:52" x14ac:dyDescent="0.2">
      <c r="A4220" s="38" t="s">
        <v>46</v>
      </c>
      <c r="B4220" s="7">
        <v>2017</v>
      </c>
      <c r="C4220" s="3" t="s">
        <v>61</v>
      </c>
      <c r="D4220" t="s">
        <v>418</v>
      </c>
      <c r="E4220" t="s">
        <v>4729</v>
      </c>
      <c r="F4220">
        <v>10</v>
      </c>
      <c r="G4220">
        <v>5</v>
      </c>
      <c r="H4220">
        <v>5</v>
      </c>
      <c r="I4220">
        <v>5</v>
      </c>
      <c r="J4220">
        <v>5</v>
      </c>
      <c r="K4220">
        <v>5</v>
      </c>
      <c r="L4220">
        <v>25</v>
      </c>
      <c r="M4220">
        <v>38</v>
      </c>
      <c r="N4220">
        <v>39</v>
      </c>
      <c r="O4220">
        <v>69</v>
      </c>
      <c r="P4220">
        <v>206</v>
      </c>
      <c r="Q4220">
        <v>146</v>
      </c>
      <c r="R4220">
        <v>1981850</v>
      </c>
      <c r="S4220">
        <v>4042766</v>
      </c>
      <c r="T4220">
        <v>3940565</v>
      </c>
      <c r="U4220">
        <v>4002129</v>
      </c>
      <c r="V4220">
        <v>3705119</v>
      </c>
      <c r="W4220">
        <v>3494999</v>
      </c>
      <c r="X4220">
        <v>3036278</v>
      </c>
      <c r="Y4220">
        <v>1915612</v>
      </c>
      <c r="Z4220">
        <v>940462</v>
      </c>
      <c r="AA4220">
        <v>359832</v>
      </c>
      <c r="AB4220">
        <v>27419612</v>
      </c>
      <c r="AC4220">
        <v>3215906</v>
      </c>
      <c r="AD4220" s="9">
        <v>5.0457905492343015E-6</v>
      </c>
      <c r="AE4220" s="9">
        <v>1.2367769987182043E-6</v>
      </c>
      <c r="AF4220" s="9">
        <v>1.2688535781036476E-6</v>
      </c>
      <c r="AG4220" s="9">
        <v>1.2493350414242019E-6</v>
      </c>
      <c r="AH4220" s="9">
        <v>1.3494843215562037E-6</v>
      </c>
      <c r="AI4220" s="9">
        <v>1.4306155738528107E-6</v>
      </c>
      <c r="AJ4220" s="9">
        <v>8.2337651558915231E-6</v>
      </c>
      <c r="AK4220" s="9">
        <v>1.9837002482757469E-5</v>
      </c>
      <c r="AL4220" s="9">
        <v>4.1468980139548432E-5</v>
      </c>
      <c r="AM4220" s="9">
        <v>1.9175615287133995E-4</v>
      </c>
      <c r="AN4220" s="9">
        <v>7.5128707145819565E-6</v>
      </c>
      <c r="AO4220" s="9">
        <v>4.5399336920917466E-5</v>
      </c>
      <c r="AP4220" s="8">
        <v>2.35E-2</v>
      </c>
      <c r="AQ4220" s="8" t="s">
        <v>5612</v>
      </c>
      <c r="AR4220" s="37" t="s">
        <v>5612</v>
      </c>
      <c r="AS4220" s="37" t="s">
        <v>5612</v>
      </c>
      <c r="AT4220" s="37" t="s">
        <v>5612</v>
      </c>
      <c r="AU4220" s="9" t="s">
        <v>5612</v>
      </c>
      <c r="AV4220" s="9" t="s">
        <v>5612</v>
      </c>
      <c r="AW4220" s="9" t="s">
        <v>5612</v>
      </c>
      <c r="AX4220" s="9" t="s">
        <v>5612</v>
      </c>
      <c r="AY4220" s="9" t="s">
        <v>5612</v>
      </c>
      <c r="AZ4220" s="9" t="s">
        <v>5612</v>
      </c>
    </row>
    <row r="4221" spans="1:52" x14ac:dyDescent="0.2">
      <c r="A4221" s="38" t="s">
        <v>46</v>
      </c>
      <c r="B4221" s="7">
        <v>2017</v>
      </c>
      <c r="C4221" s="3" t="s">
        <v>62</v>
      </c>
      <c r="D4221" t="s">
        <v>418</v>
      </c>
      <c r="E4221" t="s">
        <v>4730</v>
      </c>
      <c r="F4221">
        <v>10</v>
      </c>
      <c r="G4221">
        <v>5</v>
      </c>
      <c r="H4221">
        <v>5</v>
      </c>
      <c r="I4221">
        <v>5</v>
      </c>
      <c r="J4221">
        <v>5</v>
      </c>
      <c r="K4221">
        <v>10</v>
      </c>
      <c r="L4221">
        <v>17</v>
      </c>
      <c r="M4221">
        <v>28</v>
      </c>
      <c r="N4221">
        <v>37</v>
      </c>
      <c r="O4221">
        <v>62</v>
      </c>
      <c r="P4221">
        <v>184</v>
      </c>
      <c r="Q4221">
        <v>127</v>
      </c>
      <c r="R4221">
        <v>1981850</v>
      </c>
      <c r="S4221">
        <v>4042766</v>
      </c>
      <c r="T4221">
        <v>3940565</v>
      </c>
      <c r="U4221">
        <v>4002129</v>
      </c>
      <c r="V4221">
        <v>3705119</v>
      </c>
      <c r="W4221">
        <v>3494999</v>
      </c>
      <c r="X4221">
        <v>3036278</v>
      </c>
      <c r="Y4221">
        <v>1915612</v>
      </c>
      <c r="Z4221">
        <v>940462</v>
      </c>
      <c r="AA4221">
        <v>359832</v>
      </c>
      <c r="AB4221">
        <v>27419612</v>
      </c>
      <c r="AC4221">
        <v>3215906</v>
      </c>
      <c r="AD4221" s="9">
        <v>5.0457905492343015E-6</v>
      </c>
      <c r="AE4221" s="9">
        <v>1.2367769987182043E-6</v>
      </c>
      <c r="AF4221" s="9">
        <v>1.2688535781036476E-6</v>
      </c>
      <c r="AG4221" s="9">
        <v>1.2493350414242019E-6</v>
      </c>
      <c r="AH4221" s="9">
        <v>1.3494843215562037E-6</v>
      </c>
      <c r="AI4221" s="9">
        <v>2.8612311477056215E-6</v>
      </c>
      <c r="AJ4221" s="9">
        <v>5.5989603060062349E-6</v>
      </c>
      <c r="AK4221" s="9">
        <v>1.4616738671505504E-5</v>
      </c>
      <c r="AL4221" s="9">
        <v>3.9342365773417743E-5</v>
      </c>
      <c r="AM4221" s="9">
        <v>1.7230263011627648E-4</v>
      </c>
      <c r="AN4221" s="9">
        <v>6.7105252984615538E-6</v>
      </c>
      <c r="AO4221" s="9">
        <v>3.9491204033948752E-5</v>
      </c>
      <c r="AP4221" s="8">
        <v>2.716E-2</v>
      </c>
      <c r="AQ4221" s="8" t="s">
        <v>5612</v>
      </c>
      <c r="AR4221" s="37">
        <v>3.3000000000000002E-2</v>
      </c>
      <c r="AS4221" s="37">
        <v>2.4E-2</v>
      </c>
      <c r="AT4221" s="37">
        <v>0.08</v>
      </c>
      <c r="AU4221" s="9" t="s">
        <v>5612</v>
      </c>
      <c r="AV4221" s="9" t="s">
        <v>5612</v>
      </c>
      <c r="AW4221" s="9" t="s">
        <v>5612</v>
      </c>
      <c r="AX4221" s="9" t="s">
        <v>5612</v>
      </c>
      <c r="AY4221" s="9" t="s">
        <v>5612</v>
      </c>
      <c r="AZ4221" s="9" t="s">
        <v>5612</v>
      </c>
    </row>
    <row r="4222" spans="1:52" x14ac:dyDescent="0.2">
      <c r="A4222" s="38" t="s">
        <v>46</v>
      </c>
      <c r="B4222" s="7">
        <v>2017</v>
      </c>
      <c r="C4222" s="3" t="s">
        <v>63</v>
      </c>
      <c r="D4222" t="s">
        <v>418</v>
      </c>
      <c r="E4222" t="s">
        <v>4731</v>
      </c>
      <c r="F4222">
        <v>10</v>
      </c>
      <c r="G4222">
        <v>5</v>
      </c>
      <c r="H4222">
        <v>5</v>
      </c>
      <c r="I4222">
        <v>5</v>
      </c>
      <c r="J4222">
        <v>5</v>
      </c>
      <c r="K4222">
        <v>5</v>
      </c>
      <c r="L4222">
        <v>15</v>
      </c>
      <c r="M4222">
        <v>33</v>
      </c>
      <c r="N4222">
        <v>61</v>
      </c>
      <c r="O4222">
        <v>60</v>
      </c>
      <c r="P4222">
        <v>204</v>
      </c>
      <c r="Q4222">
        <v>154</v>
      </c>
      <c r="R4222">
        <v>1981850</v>
      </c>
      <c r="S4222">
        <v>4042766</v>
      </c>
      <c r="T4222">
        <v>3940565</v>
      </c>
      <c r="U4222">
        <v>4002129</v>
      </c>
      <c r="V4222">
        <v>3705119</v>
      </c>
      <c r="W4222">
        <v>3494999</v>
      </c>
      <c r="X4222">
        <v>3036278</v>
      </c>
      <c r="Y4222">
        <v>1915612</v>
      </c>
      <c r="Z4222">
        <v>940462</v>
      </c>
      <c r="AA4222">
        <v>359832</v>
      </c>
      <c r="AB4222">
        <v>27419612</v>
      </c>
      <c r="AC4222">
        <v>3215906</v>
      </c>
      <c r="AD4222" s="9">
        <v>5.0457905492343015E-6</v>
      </c>
      <c r="AE4222" s="9">
        <v>1.2367769987182043E-6</v>
      </c>
      <c r="AF4222" s="9">
        <v>1.2688535781036476E-6</v>
      </c>
      <c r="AG4222" s="9">
        <v>1.2493350414242019E-6</v>
      </c>
      <c r="AH4222" s="9">
        <v>1.3494843215562037E-6</v>
      </c>
      <c r="AI4222" s="9">
        <v>1.4306155738528107E-6</v>
      </c>
      <c r="AJ4222" s="9">
        <v>4.9402590935349137E-6</v>
      </c>
      <c r="AK4222" s="9">
        <v>1.7226870577131486E-5</v>
      </c>
      <c r="AL4222" s="9">
        <v>6.486173816698602E-5</v>
      </c>
      <c r="AM4222" s="9">
        <v>1.6674448075768692E-4</v>
      </c>
      <c r="AN4222" s="9">
        <v>7.4399302222073751E-6</v>
      </c>
      <c r="AO4222" s="9">
        <v>4.7886971820693765E-5</v>
      </c>
      <c r="AP4222" s="8">
        <v>4.4749999999999998E-2</v>
      </c>
      <c r="AQ4222" s="8" t="s">
        <v>5612</v>
      </c>
      <c r="AR4222" s="37">
        <v>9.8000000000000004E-2</v>
      </c>
      <c r="AS4222" s="37">
        <v>0.11599999999999999</v>
      </c>
      <c r="AT4222" s="37">
        <v>0.19800000000000001</v>
      </c>
      <c r="AU4222" s="9" t="s">
        <v>5612</v>
      </c>
      <c r="AV4222" s="9" t="s">
        <v>5612</v>
      </c>
      <c r="AW4222" s="9" t="s">
        <v>5612</v>
      </c>
      <c r="AX4222" s="9" t="s">
        <v>5612</v>
      </c>
      <c r="AY4222" s="9" t="s">
        <v>5612</v>
      </c>
      <c r="AZ4222" s="9" t="s">
        <v>5612</v>
      </c>
    </row>
    <row r="4223" spans="1:52" x14ac:dyDescent="0.2">
      <c r="A4223" s="38" t="s">
        <v>46</v>
      </c>
      <c r="B4223" s="7">
        <v>2017</v>
      </c>
      <c r="C4223" s="3" t="s">
        <v>64</v>
      </c>
      <c r="D4223" t="s">
        <v>418</v>
      </c>
      <c r="E4223" t="s">
        <v>4732</v>
      </c>
      <c r="F4223">
        <v>10</v>
      </c>
      <c r="G4223">
        <v>5</v>
      </c>
      <c r="H4223">
        <v>5</v>
      </c>
      <c r="I4223">
        <v>5</v>
      </c>
      <c r="J4223">
        <v>5</v>
      </c>
      <c r="K4223">
        <v>12</v>
      </c>
      <c r="L4223">
        <v>26</v>
      </c>
      <c r="M4223">
        <v>36</v>
      </c>
      <c r="N4223">
        <v>49</v>
      </c>
      <c r="O4223">
        <v>55</v>
      </c>
      <c r="P4223">
        <v>208</v>
      </c>
      <c r="Q4223">
        <v>140</v>
      </c>
      <c r="R4223">
        <v>1981850</v>
      </c>
      <c r="S4223">
        <v>4042766</v>
      </c>
      <c r="T4223">
        <v>3940565</v>
      </c>
      <c r="U4223">
        <v>4002129</v>
      </c>
      <c r="V4223">
        <v>3705119</v>
      </c>
      <c r="W4223">
        <v>3494999</v>
      </c>
      <c r="X4223">
        <v>3036278</v>
      </c>
      <c r="Y4223">
        <v>1915612</v>
      </c>
      <c r="Z4223">
        <v>940462</v>
      </c>
      <c r="AA4223">
        <v>359832</v>
      </c>
      <c r="AB4223">
        <v>27419612</v>
      </c>
      <c r="AC4223">
        <v>3215906</v>
      </c>
      <c r="AD4223" s="9">
        <v>5.0457905492343015E-6</v>
      </c>
      <c r="AE4223" s="9">
        <v>1.2367769987182043E-6</v>
      </c>
      <c r="AF4223" s="9">
        <v>1.2688535781036476E-6</v>
      </c>
      <c r="AG4223" s="9">
        <v>1.2493350414242019E-6</v>
      </c>
      <c r="AH4223" s="9">
        <v>1.3494843215562037E-6</v>
      </c>
      <c r="AI4223" s="9">
        <v>3.433477377246746E-6</v>
      </c>
      <c r="AJ4223" s="9">
        <v>8.5631157621271833E-6</v>
      </c>
      <c r="AK4223" s="9">
        <v>1.8792949720507077E-5</v>
      </c>
      <c r="AL4223" s="9">
        <v>5.2102051970201881E-5</v>
      </c>
      <c r="AM4223" s="9">
        <v>1.52849107361213E-4</v>
      </c>
      <c r="AN4223" s="9">
        <v>7.5858112069565387E-6</v>
      </c>
      <c r="AO4223" s="9">
        <v>4.3533610746085241E-5</v>
      </c>
      <c r="AP4223" s="8">
        <v>6.6174999999999998E-2</v>
      </c>
      <c r="AQ4223" s="8" t="s">
        <v>5612</v>
      </c>
      <c r="AR4223" s="37">
        <v>0.22399999999999998</v>
      </c>
      <c r="AS4223" s="37">
        <v>0.34</v>
      </c>
      <c r="AT4223" s="37">
        <v>0.38799999999999996</v>
      </c>
      <c r="AU4223" s="9" t="s">
        <v>5612</v>
      </c>
      <c r="AV4223" s="9" t="s">
        <v>5612</v>
      </c>
      <c r="AW4223" s="9" t="s">
        <v>5612</v>
      </c>
      <c r="AX4223" s="9" t="s">
        <v>5612</v>
      </c>
      <c r="AY4223" s="9" t="s">
        <v>5612</v>
      </c>
      <c r="AZ4223" s="9" t="s">
        <v>5612</v>
      </c>
    </row>
    <row r="4224" spans="1:52" x14ac:dyDescent="0.2">
      <c r="A4224" s="38" t="s">
        <v>46</v>
      </c>
      <c r="B4224" s="7">
        <v>2017</v>
      </c>
      <c r="C4224" s="3" t="s">
        <v>65</v>
      </c>
      <c r="D4224" t="s">
        <v>418</v>
      </c>
      <c r="E4224" t="s">
        <v>4733</v>
      </c>
      <c r="F4224">
        <v>10</v>
      </c>
      <c r="G4224">
        <v>5</v>
      </c>
      <c r="H4224">
        <v>5</v>
      </c>
      <c r="I4224">
        <v>5</v>
      </c>
      <c r="J4224">
        <v>5</v>
      </c>
      <c r="K4224">
        <v>11</v>
      </c>
      <c r="L4224">
        <v>29</v>
      </c>
      <c r="M4224">
        <v>37</v>
      </c>
      <c r="N4224">
        <v>61</v>
      </c>
      <c r="O4224">
        <v>70</v>
      </c>
      <c r="P4224">
        <v>238</v>
      </c>
      <c r="Q4224">
        <v>168</v>
      </c>
      <c r="R4224">
        <v>1981850</v>
      </c>
      <c r="S4224">
        <v>4042766</v>
      </c>
      <c r="T4224">
        <v>3940565</v>
      </c>
      <c r="U4224">
        <v>4002129</v>
      </c>
      <c r="V4224">
        <v>3705119</v>
      </c>
      <c r="W4224">
        <v>3494999</v>
      </c>
      <c r="X4224">
        <v>3036278</v>
      </c>
      <c r="Y4224">
        <v>1915612</v>
      </c>
      <c r="Z4224">
        <v>940462</v>
      </c>
      <c r="AA4224">
        <v>359832</v>
      </c>
      <c r="AB4224">
        <v>27419612</v>
      </c>
      <c r="AC4224">
        <v>3215906</v>
      </c>
      <c r="AD4224" s="9">
        <v>5.0457905492343015E-6</v>
      </c>
      <c r="AE4224" s="9">
        <v>1.2367769987182043E-6</v>
      </c>
      <c r="AF4224" s="9">
        <v>1.2688535781036476E-6</v>
      </c>
      <c r="AG4224" s="9">
        <v>1.2493350414242019E-6</v>
      </c>
      <c r="AH4224" s="9">
        <v>1.3494843215562037E-6</v>
      </c>
      <c r="AI4224" s="9">
        <v>3.1473542624761837E-6</v>
      </c>
      <c r="AJ4224" s="9">
        <v>9.5511675808341655E-6</v>
      </c>
      <c r="AK4224" s="9">
        <v>1.9314976101632273E-5</v>
      </c>
      <c r="AL4224" s="9">
        <v>6.486173816698602E-5</v>
      </c>
      <c r="AM4224" s="9">
        <v>1.9453522755063474E-4</v>
      </c>
      <c r="AN4224" s="9">
        <v>8.6799185925752703E-6</v>
      </c>
      <c r="AO4224" s="9">
        <v>5.2240332895302288E-5</v>
      </c>
      <c r="AP4224" s="8">
        <v>0.11623999999999998</v>
      </c>
      <c r="AQ4224" s="8">
        <v>0.88900000000000012</v>
      </c>
      <c r="AR4224" s="37">
        <v>0.28500000000000003</v>
      </c>
      <c r="AS4224" s="37">
        <v>0.41200000000000003</v>
      </c>
      <c r="AT4224" s="37">
        <v>0.51400000000000001</v>
      </c>
      <c r="AU4224" s="9" t="s">
        <v>5612</v>
      </c>
      <c r="AV4224" s="9" t="s">
        <v>5612</v>
      </c>
      <c r="AW4224" s="9" t="s">
        <v>5612</v>
      </c>
      <c r="AX4224" s="9" t="s">
        <v>5612</v>
      </c>
      <c r="AY4224" s="9" t="s">
        <v>5612</v>
      </c>
      <c r="AZ4224" s="9" t="s">
        <v>5612</v>
      </c>
    </row>
    <row r="4225" spans="1:52" x14ac:dyDescent="0.2">
      <c r="A4225" s="5" t="s">
        <v>46</v>
      </c>
      <c r="B4225" s="7">
        <v>2017</v>
      </c>
      <c r="C4225" s="3" t="s">
        <v>66</v>
      </c>
      <c r="D4225" t="s">
        <v>418</v>
      </c>
      <c r="E4225" t="s">
        <v>4734</v>
      </c>
      <c r="F4225">
        <v>10</v>
      </c>
      <c r="G4225">
        <v>5</v>
      </c>
      <c r="H4225">
        <v>5</v>
      </c>
      <c r="I4225">
        <v>5</v>
      </c>
      <c r="J4225">
        <v>11</v>
      </c>
      <c r="K4225">
        <v>35</v>
      </c>
      <c r="L4225">
        <v>47</v>
      </c>
      <c r="M4225">
        <v>84</v>
      </c>
      <c r="N4225">
        <v>100</v>
      </c>
      <c r="O4225">
        <v>142</v>
      </c>
      <c r="P4225">
        <v>444</v>
      </c>
      <c r="Q4225">
        <v>326</v>
      </c>
      <c r="R4225">
        <v>1981850</v>
      </c>
      <c r="S4225">
        <v>4042766</v>
      </c>
      <c r="T4225">
        <v>3940565</v>
      </c>
      <c r="U4225">
        <v>4002129</v>
      </c>
      <c r="V4225">
        <v>3705119</v>
      </c>
      <c r="W4225">
        <v>3494999</v>
      </c>
      <c r="X4225">
        <v>3036278</v>
      </c>
      <c r="Y4225">
        <v>1915612</v>
      </c>
      <c r="Z4225">
        <v>940462</v>
      </c>
      <c r="AA4225">
        <v>359832</v>
      </c>
      <c r="AB4225">
        <v>27419612</v>
      </c>
      <c r="AC4225">
        <v>3215906</v>
      </c>
      <c r="AD4225" s="9">
        <v>5.0457905492343015E-6</v>
      </c>
      <c r="AE4225" s="9">
        <v>1.2367769987182043E-6</v>
      </c>
      <c r="AF4225" s="9">
        <v>1.2688535781036476E-6</v>
      </c>
      <c r="AG4225" s="9">
        <v>1.2493350414242019E-6</v>
      </c>
      <c r="AH4225" s="9">
        <v>2.9688655074236482E-6</v>
      </c>
      <c r="AI4225" s="9">
        <v>1.0014309016969676E-5</v>
      </c>
      <c r="AJ4225" s="9">
        <v>1.5479478493076062E-5</v>
      </c>
      <c r="AK4225" s="9">
        <v>4.3850216014516511E-5</v>
      </c>
      <c r="AL4225" s="9">
        <v>1.0633071830653444E-4</v>
      </c>
      <c r="AM4225" s="9">
        <v>3.9462860445985907E-4</v>
      </c>
      <c r="AN4225" s="9">
        <v>1.6192789307157228E-5</v>
      </c>
      <c r="AO4225" s="9">
        <v>1.013711221658842E-4</v>
      </c>
      <c r="AP4225" s="8">
        <v>0.25524999999999998</v>
      </c>
      <c r="AQ4225" s="8" t="s">
        <v>5612</v>
      </c>
      <c r="AR4225" s="37">
        <v>0.314</v>
      </c>
      <c r="AS4225" s="37">
        <v>0.44200000000000006</v>
      </c>
      <c r="AT4225" s="37">
        <v>0.57299999999999995</v>
      </c>
      <c r="AU4225" s="9" t="s">
        <v>5612</v>
      </c>
      <c r="AV4225" s="9" t="s">
        <v>5612</v>
      </c>
      <c r="AW4225" s="9" t="s">
        <v>5612</v>
      </c>
      <c r="AX4225" s="9" t="s">
        <v>5612</v>
      </c>
      <c r="AY4225" s="9" t="s">
        <v>5612</v>
      </c>
      <c r="AZ4225" s="9" t="s">
        <v>5612</v>
      </c>
    </row>
    <row r="4226" spans="1:52" x14ac:dyDescent="0.2">
      <c r="A4226" s="38" t="s">
        <v>47</v>
      </c>
      <c r="B4226" s="7">
        <v>2010</v>
      </c>
      <c r="C4226" s="3" t="s">
        <v>55</v>
      </c>
      <c r="D4226" t="s">
        <v>419</v>
      </c>
      <c r="E4226" t="s">
        <v>4735</v>
      </c>
      <c r="F4226">
        <v>10</v>
      </c>
      <c r="G4226">
        <v>5</v>
      </c>
      <c r="H4226">
        <v>5</v>
      </c>
      <c r="I4226">
        <v>5</v>
      </c>
      <c r="J4226">
        <v>5</v>
      </c>
      <c r="K4226">
        <v>5</v>
      </c>
      <c r="L4226">
        <v>5</v>
      </c>
      <c r="M4226">
        <v>5</v>
      </c>
      <c r="N4226">
        <v>5</v>
      </c>
      <c r="O4226">
        <v>19</v>
      </c>
      <c r="P4226">
        <v>69</v>
      </c>
      <c r="Q4226">
        <v>29</v>
      </c>
      <c r="R4226">
        <v>255012</v>
      </c>
      <c r="S4226">
        <v>451521</v>
      </c>
      <c r="T4226">
        <v>447462</v>
      </c>
      <c r="U4226">
        <v>425772</v>
      </c>
      <c r="V4226">
        <v>319372</v>
      </c>
      <c r="W4226">
        <v>301129</v>
      </c>
      <c r="X4226">
        <v>221671</v>
      </c>
      <c r="Y4226">
        <v>128560</v>
      </c>
      <c r="Z4226">
        <v>78308</v>
      </c>
      <c r="AA4226">
        <v>28429</v>
      </c>
      <c r="AB4226">
        <v>2657236</v>
      </c>
      <c r="AC4226">
        <v>235297</v>
      </c>
      <c r="AD4226" s="9">
        <v>3.9213840917290166E-5</v>
      </c>
      <c r="AE4226" s="9">
        <v>1.1073682065728948E-5</v>
      </c>
      <c r="AF4226" s="9">
        <v>1.1174133222485932E-5</v>
      </c>
      <c r="AG4226" s="9">
        <v>1.1743374388170194E-5</v>
      </c>
      <c r="AH4226" s="9">
        <v>1.5655724359054646E-5</v>
      </c>
      <c r="AI4226" s="9">
        <v>1.6604179604089941E-5</v>
      </c>
      <c r="AJ4226" s="9">
        <v>2.2555950034059485E-5</v>
      </c>
      <c r="AK4226" s="9">
        <v>3.8892345986309894E-5</v>
      </c>
      <c r="AL4226" s="9">
        <v>6.385043673698728E-5</v>
      </c>
      <c r="AM4226" s="9">
        <v>6.6833163319145942E-4</v>
      </c>
      <c r="AN4226" s="9">
        <v>2.596683170030814E-5</v>
      </c>
      <c r="AO4226" s="9">
        <v>1.2324849020599497E-4</v>
      </c>
      <c r="AP4226" s="8" t="s">
        <v>5612</v>
      </c>
      <c r="AQ4226" s="8" t="s">
        <v>5612</v>
      </c>
      <c r="AR4226" s="37">
        <v>0.41600000000000004</v>
      </c>
      <c r="AS4226" s="37">
        <v>0.66900000000000004</v>
      </c>
      <c r="AT4226" s="37" t="s">
        <v>54</v>
      </c>
      <c r="AU4226" s="9" t="s">
        <v>5612</v>
      </c>
      <c r="AV4226" s="9" t="s">
        <v>5612</v>
      </c>
      <c r="AW4226" s="9" t="s">
        <v>5612</v>
      </c>
      <c r="AX4226" s="9" t="s">
        <v>5612</v>
      </c>
      <c r="AY4226" s="9" t="s">
        <v>5612</v>
      </c>
      <c r="AZ4226" s="9" t="s">
        <v>5612</v>
      </c>
    </row>
    <row r="4227" spans="1:52" x14ac:dyDescent="0.2">
      <c r="A4227" s="38" t="s">
        <v>47</v>
      </c>
      <c r="B4227" s="7">
        <v>2010</v>
      </c>
      <c r="C4227" s="3" t="s">
        <v>56</v>
      </c>
      <c r="D4227" t="s">
        <v>419</v>
      </c>
      <c r="E4227" t="s">
        <v>4736</v>
      </c>
      <c r="F4227">
        <v>10</v>
      </c>
      <c r="G4227">
        <v>5</v>
      </c>
      <c r="H4227">
        <v>5</v>
      </c>
      <c r="I4227">
        <v>5</v>
      </c>
      <c r="J4227">
        <v>5</v>
      </c>
      <c r="K4227">
        <v>5</v>
      </c>
      <c r="L4227">
        <v>5</v>
      </c>
      <c r="M4227">
        <v>5</v>
      </c>
      <c r="N4227">
        <v>5</v>
      </c>
      <c r="O4227">
        <v>22</v>
      </c>
      <c r="P4227">
        <v>72</v>
      </c>
      <c r="Q4227">
        <v>32</v>
      </c>
      <c r="R4227">
        <v>255012</v>
      </c>
      <c r="S4227">
        <v>451521</v>
      </c>
      <c r="T4227">
        <v>447462</v>
      </c>
      <c r="U4227">
        <v>425772</v>
      </c>
      <c r="V4227">
        <v>319372</v>
      </c>
      <c r="W4227">
        <v>301129</v>
      </c>
      <c r="X4227">
        <v>221671</v>
      </c>
      <c r="Y4227">
        <v>128560</v>
      </c>
      <c r="Z4227">
        <v>78308</v>
      </c>
      <c r="AA4227">
        <v>28429</v>
      </c>
      <c r="AB4227">
        <v>2657236</v>
      </c>
      <c r="AC4227">
        <v>235297</v>
      </c>
      <c r="AD4227" s="9">
        <v>3.9213840917290166E-5</v>
      </c>
      <c r="AE4227" s="9">
        <v>1.1073682065728948E-5</v>
      </c>
      <c r="AF4227" s="9">
        <v>1.1174133222485932E-5</v>
      </c>
      <c r="AG4227" s="9">
        <v>1.1743374388170194E-5</v>
      </c>
      <c r="AH4227" s="9">
        <v>1.5655724359054646E-5</v>
      </c>
      <c r="AI4227" s="9">
        <v>1.6604179604089941E-5</v>
      </c>
      <c r="AJ4227" s="9">
        <v>2.2555950034059485E-5</v>
      </c>
      <c r="AK4227" s="9">
        <v>3.8892345986309894E-5</v>
      </c>
      <c r="AL4227" s="9">
        <v>6.385043673698728E-5</v>
      </c>
      <c r="AM4227" s="9">
        <v>7.7385768053747932E-4</v>
      </c>
      <c r="AN4227" s="9">
        <v>2.7095824382930234E-5</v>
      </c>
      <c r="AO4227" s="9">
        <v>1.3599833402040825E-4</v>
      </c>
      <c r="AP4227" s="8" t="s">
        <v>5612</v>
      </c>
      <c r="AQ4227" s="8" t="s">
        <v>5612</v>
      </c>
      <c r="AR4227" s="37">
        <v>0.42700000000000005</v>
      </c>
      <c r="AS4227" s="37">
        <v>0.69099999999999995</v>
      </c>
      <c r="AT4227" s="37" t="s">
        <v>54</v>
      </c>
      <c r="AU4227" s="9" t="s">
        <v>5612</v>
      </c>
      <c r="AV4227" s="9" t="s">
        <v>5612</v>
      </c>
      <c r="AW4227" s="9" t="s">
        <v>5612</v>
      </c>
      <c r="AX4227" s="9" t="s">
        <v>5612</v>
      </c>
      <c r="AY4227" s="9" t="s">
        <v>5612</v>
      </c>
      <c r="AZ4227" s="9" t="s">
        <v>5612</v>
      </c>
    </row>
    <row r="4228" spans="1:52" x14ac:dyDescent="0.2">
      <c r="A4228" s="38" t="s">
        <v>47</v>
      </c>
      <c r="B4228" s="7">
        <v>2010</v>
      </c>
      <c r="C4228" s="3" t="s">
        <v>57</v>
      </c>
      <c r="D4228" t="s">
        <v>419</v>
      </c>
      <c r="E4228" t="s">
        <v>4737</v>
      </c>
      <c r="F4228">
        <v>10</v>
      </c>
      <c r="G4228">
        <v>5</v>
      </c>
      <c r="H4228">
        <v>5</v>
      </c>
      <c r="I4228">
        <v>5</v>
      </c>
      <c r="J4228">
        <v>5</v>
      </c>
      <c r="K4228">
        <v>5</v>
      </c>
      <c r="L4228">
        <v>5</v>
      </c>
      <c r="M4228">
        <v>5</v>
      </c>
      <c r="N4228">
        <v>5</v>
      </c>
      <c r="O4228">
        <v>21</v>
      </c>
      <c r="P4228">
        <v>71</v>
      </c>
      <c r="Q4228">
        <v>31</v>
      </c>
      <c r="R4228">
        <v>255012</v>
      </c>
      <c r="S4228">
        <v>451521</v>
      </c>
      <c r="T4228">
        <v>447462</v>
      </c>
      <c r="U4228">
        <v>425772</v>
      </c>
      <c r="V4228">
        <v>319372</v>
      </c>
      <c r="W4228">
        <v>301129</v>
      </c>
      <c r="X4228">
        <v>221671</v>
      </c>
      <c r="Y4228">
        <v>128560</v>
      </c>
      <c r="Z4228">
        <v>78308</v>
      </c>
      <c r="AA4228">
        <v>28429</v>
      </c>
      <c r="AB4228">
        <v>2657236</v>
      </c>
      <c r="AC4228">
        <v>235297</v>
      </c>
      <c r="AD4228" s="9">
        <v>3.9213840917290166E-5</v>
      </c>
      <c r="AE4228" s="9">
        <v>1.1073682065728948E-5</v>
      </c>
      <c r="AF4228" s="9">
        <v>1.1174133222485932E-5</v>
      </c>
      <c r="AG4228" s="9">
        <v>1.1743374388170194E-5</v>
      </c>
      <c r="AH4228" s="9">
        <v>1.5655724359054646E-5</v>
      </c>
      <c r="AI4228" s="9">
        <v>1.6604179604089941E-5</v>
      </c>
      <c r="AJ4228" s="9">
        <v>2.2555950034059485E-5</v>
      </c>
      <c r="AK4228" s="9">
        <v>3.8892345986309894E-5</v>
      </c>
      <c r="AL4228" s="9">
        <v>6.385043673698728E-5</v>
      </c>
      <c r="AM4228" s="9">
        <v>7.3868233142213935E-4</v>
      </c>
      <c r="AN4228" s="9">
        <v>2.6719493488722867E-5</v>
      </c>
      <c r="AO4228" s="9">
        <v>1.3174838608227048E-4</v>
      </c>
      <c r="AP4228" s="8" t="s">
        <v>5612</v>
      </c>
      <c r="AQ4228" s="8" t="s">
        <v>5612</v>
      </c>
      <c r="AR4228" s="37">
        <v>0.43</v>
      </c>
      <c r="AS4228" s="37">
        <v>0.69500000000000006</v>
      </c>
      <c r="AT4228" s="37" t="s">
        <v>54</v>
      </c>
      <c r="AU4228" s="9" t="s">
        <v>5612</v>
      </c>
      <c r="AV4228" s="9" t="s">
        <v>5612</v>
      </c>
      <c r="AW4228" s="9" t="s">
        <v>5612</v>
      </c>
      <c r="AX4228" s="9" t="s">
        <v>5612</v>
      </c>
      <c r="AY4228" s="9" t="s">
        <v>5612</v>
      </c>
      <c r="AZ4228" s="9" t="s">
        <v>5612</v>
      </c>
    </row>
    <row r="4229" spans="1:52" x14ac:dyDescent="0.2">
      <c r="A4229" s="38" t="s">
        <v>47</v>
      </c>
      <c r="B4229" s="7">
        <v>2010</v>
      </c>
      <c r="C4229" s="3" t="s">
        <v>58</v>
      </c>
      <c r="D4229" t="s">
        <v>419</v>
      </c>
      <c r="E4229" t="s">
        <v>4738</v>
      </c>
      <c r="F4229">
        <v>10</v>
      </c>
      <c r="G4229">
        <v>5</v>
      </c>
      <c r="H4229">
        <v>5</v>
      </c>
      <c r="I4229">
        <v>5</v>
      </c>
      <c r="J4229">
        <v>5</v>
      </c>
      <c r="K4229">
        <v>5</v>
      </c>
      <c r="L4229">
        <v>5</v>
      </c>
      <c r="M4229">
        <v>5</v>
      </c>
      <c r="N4229">
        <v>5</v>
      </c>
      <c r="O4229">
        <v>15</v>
      </c>
      <c r="P4229">
        <v>65</v>
      </c>
      <c r="Q4229">
        <v>25</v>
      </c>
      <c r="R4229">
        <v>255012</v>
      </c>
      <c r="S4229">
        <v>451521</v>
      </c>
      <c r="T4229">
        <v>447462</v>
      </c>
      <c r="U4229">
        <v>425772</v>
      </c>
      <c r="V4229">
        <v>319372</v>
      </c>
      <c r="W4229">
        <v>301129</v>
      </c>
      <c r="X4229">
        <v>221671</v>
      </c>
      <c r="Y4229">
        <v>128560</v>
      </c>
      <c r="Z4229">
        <v>78308</v>
      </c>
      <c r="AA4229">
        <v>28429</v>
      </c>
      <c r="AB4229">
        <v>2657236</v>
      </c>
      <c r="AC4229">
        <v>235297</v>
      </c>
      <c r="AD4229" s="9">
        <v>3.9213840917290166E-5</v>
      </c>
      <c r="AE4229" s="9">
        <v>1.1073682065728948E-5</v>
      </c>
      <c r="AF4229" s="9">
        <v>1.1174133222485932E-5</v>
      </c>
      <c r="AG4229" s="9">
        <v>1.1743374388170194E-5</v>
      </c>
      <c r="AH4229" s="9">
        <v>1.5655724359054646E-5</v>
      </c>
      <c r="AI4229" s="9">
        <v>1.6604179604089941E-5</v>
      </c>
      <c r="AJ4229" s="9">
        <v>2.2555950034059485E-5</v>
      </c>
      <c r="AK4229" s="9">
        <v>3.8892345986309894E-5</v>
      </c>
      <c r="AL4229" s="9">
        <v>6.385043673698728E-5</v>
      </c>
      <c r="AM4229" s="9">
        <v>5.2763023673009957E-4</v>
      </c>
      <c r="AN4229" s="9">
        <v>2.4461508123478682E-5</v>
      </c>
      <c r="AO4229" s="9">
        <v>1.0624869845344394E-4</v>
      </c>
      <c r="AP4229" s="8" t="s">
        <v>5612</v>
      </c>
      <c r="AQ4229" s="8" t="s">
        <v>5612</v>
      </c>
      <c r="AR4229" s="37">
        <v>0.43</v>
      </c>
      <c r="AS4229" s="37">
        <v>0.69500000000000006</v>
      </c>
      <c r="AT4229" s="37" t="s">
        <v>54</v>
      </c>
      <c r="AU4229" s="9" t="s">
        <v>5612</v>
      </c>
      <c r="AV4229" s="9" t="s">
        <v>5612</v>
      </c>
      <c r="AW4229" s="9" t="s">
        <v>5612</v>
      </c>
      <c r="AX4229" s="9" t="s">
        <v>5612</v>
      </c>
      <c r="AY4229" s="9" t="s">
        <v>5612</v>
      </c>
      <c r="AZ4229" s="9" t="s">
        <v>5612</v>
      </c>
    </row>
    <row r="4230" spans="1:52" x14ac:dyDescent="0.2">
      <c r="A4230" s="38" t="s">
        <v>47</v>
      </c>
      <c r="B4230" s="7">
        <v>2010</v>
      </c>
      <c r="C4230" s="3" t="s">
        <v>59</v>
      </c>
      <c r="D4230" t="s">
        <v>419</v>
      </c>
      <c r="E4230" t="s">
        <v>4739</v>
      </c>
      <c r="F4230">
        <v>10</v>
      </c>
      <c r="G4230">
        <v>5</v>
      </c>
      <c r="H4230">
        <v>5</v>
      </c>
      <c r="I4230">
        <v>5</v>
      </c>
      <c r="J4230">
        <v>5</v>
      </c>
      <c r="K4230">
        <v>5</v>
      </c>
      <c r="L4230">
        <v>5</v>
      </c>
      <c r="M4230">
        <v>5</v>
      </c>
      <c r="N4230">
        <v>5</v>
      </c>
      <c r="O4230">
        <v>5</v>
      </c>
      <c r="P4230">
        <v>55</v>
      </c>
      <c r="Q4230">
        <v>15</v>
      </c>
      <c r="R4230">
        <v>255012</v>
      </c>
      <c r="S4230">
        <v>451521</v>
      </c>
      <c r="T4230">
        <v>447462</v>
      </c>
      <c r="U4230">
        <v>425772</v>
      </c>
      <c r="V4230">
        <v>319372</v>
      </c>
      <c r="W4230">
        <v>301129</v>
      </c>
      <c r="X4230">
        <v>221671</v>
      </c>
      <c r="Y4230">
        <v>128560</v>
      </c>
      <c r="Z4230">
        <v>78308</v>
      </c>
      <c r="AA4230">
        <v>28429</v>
      </c>
      <c r="AB4230">
        <v>2657236</v>
      </c>
      <c r="AC4230">
        <v>235297</v>
      </c>
      <c r="AD4230" s="9">
        <v>3.9213840917290166E-5</v>
      </c>
      <c r="AE4230" s="9">
        <v>1.1073682065728948E-5</v>
      </c>
      <c r="AF4230" s="9">
        <v>1.1174133222485932E-5</v>
      </c>
      <c r="AG4230" s="9">
        <v>1.1743374388170194E-5</v>
      </c>
      <c r="AH4230" s="9">
        <v>1.5655724359054646E-5</v>
      </c>
      <c r="AI4230" s="9">
        <v>1.6604179604089941E-5</v>
      </c>
      <c r="AJ4230" s="9">
        <v>2.2555950034059485E-5</v>
      </c>
      <c r="AK4230" s="9">
        <v>3.8892345986309894E-5</v>
      </c>
      <c r="AL4230" s="9">
        <v>6.385043673698728E-5</v>
      </c>
      <c r="AM4230" s="9">
        <v>1.7587674557669985E-4</v>
      </c>
      <c r="AN4230" s="9">
        <v>2.069819918140504E-5</v>
      </c>
      <c r="AO4230" s="9">
        <v>6.3749219072066371E-5</v>
      </c>
      <c r="AP4230" s="8" t="s">
        <v>5612</v>
      </c>
      <c r="AQ4230" s="8" t="s">
        <v>5612</v>
      </c>
      <c r="AR4230" s="37">
        <v>0.43</v>
      </c>
      <c r="AS4230" s="37">
        <v>0.70000000000000007</v>
      </c>
      <c r="AT4230" s="37" t="s">
        <v>54</v>
      </c>
      <c r="AU4230" s="9" t="s">
        <v>5612</v>
      </c>
      <c r="AV4230" s="9" t="s">
        <v>5612</v>
      </c>
      <c r="AW4230" s="9" t="s">
        <v>5612</v>
      </c>
      <c r="AX4230" s="9" t="s">
        <v>5612</v>
      </c>
      <c r="AY4230" s="9" t="s">
        <v>5612</v>
      </c>
      <c r="AZ4230" s="9" t="s">
        <v>5612</v>
      </c>
    </row>
    <row r="4231" spans="1:52" x14ac:dyDescent="0.2">
      <c r="A4231" s="38" t="s">
        <v>47</v>
      </c>
      <c r="B4231" s="7">
        <v>2010</v>
      </c>
      <c r="C4231" s="3" t="s">
        <v>60</v>
      </c>
      <c r="D4231" t="s">
        <v>419</v>
      </c>
      <c r="E4231" t="s">
        <v>4740</v>
      </c>
      <c r="F4231">
        <v>10</v>
      </c>
      <c r="G4231">
        <v>5</v>
      </c>
      <c r="H4231">
        <v>5</v>
      </c>
      <c r="I4231">
        <v>5</v>
      </c>
      <c r="J4231">
        <v>5</v>
      </c>
      <c r="K4231">
        <v>5</v>
      </c>
      <c r="L4231">
        <v>5</v>
      </c>
      <c r="M4231">
        <v>5</v>
      </c>
      <c r="N4231">
        <v>5</v>
      </c>
      <c r="O4231">
        <v>10</v>
      </c>
      <c r="P4231">
        <v>60</v>
      </c>
      <c r="Q4231">
        <v>20</v>
      </c>
      <c r="R4231">
        <v>255012</v>
      </c>
      <c r="S4231">
        <v>451521</v>
      </c>
      <c r="T4231">
        <v>447462</v>
      </c>
      <c r="U4231">
        <v>425772</v>
      </c>
      <c r="V4231">
        <v>319372</v>
      </c>
      <c r="W4231">
        <v>301129</v>
      </c>
      <c r="X4231">
        <v>221671</v>
      </c>
      <c r="Y4231">
        <v>128560</v>
      </c>
      <c r="Z4231">
        <v>78308</v>
      </c>
      <c r="AA4231">
        <v>28429</v>
      </c>
      <c r="AB4231">
        <v>2657236</v>
      </c>
      <c r="AC4231">
        <v>235297</v>
      </c>
      <c r="AD4231" s="9">
        <v>3.9213840917290166E-5</v>
      </c>
      <c r="AE4231" s="9">
        <v>1.1073682065728948E-5</v>
      </c>
      <c r="AF4231" s="9">
        <v>1.1174133222485932E-5</v>
      </c>
      <c r="AG4231" s="9">
        <v>1.1743374388170194E-5</v>
      </c>
      <c r="AH4231" s="9">
        <v>1.5655724359054646E-5</v>
      </c>
      <c r="AI4231" s="9">
        <v>1.6604179604089941E-5</v>
      </c>
      <c r="AJ4231" s="9">
        <v>2.2555950034059485E-5</v>
      </c>
      <c r="AK4231" s="9">
        <v>3.8892345986309894E-5</v>
      </c>
      <c r="AL4231" s="9">
        <v>6.385043673698728E-5</v>
      </c>
      <c r="AM4231" s="9">
        <v>3.5175349115339969E-4</v>
      </c>
      <c r="AN4231" s="9">
        <v>2.2579853652441861E-5</v>
      </c>
      <c r="AO4231" s="9">
        <v>8.4998958762755157E-5</v>
      </c>
      <c r="AP4231" s="8" t="s">
        <v>5612</v>
      </c>
      <c r="AQ4231" s="8" t="s">
        <v>5612</v>
      </c>
      <c r="AR4231" s="37" t="s">
        <v>5612</v>
      </c>
      <c r="AS4231" s="37" t="s">
        <v>5612</v>
      </c>
      <c r="AT4231" s="37" t="s">
        <v>5612</v>
      </c>
      <c r="AU4231" s="9" t="s">
        <v>5612</v>
      </c>
      <c r="AV4231" s="9" t="s">
        <v>5612</v>
      </c>
      <c r="AW4231" s="9" t="s">
        <v>5612</v>
      </c>
      <c r="AX4231" s="9" t="s">
        <v>5612</v>
      </c>
      <c r="AY4231" s="9" t="s">
        <v>5612</v>
      </c>
      <c r="AZ4231" s="9" t="s">
        <v>5612</v>
      </c>
    </row>
    <row r="4232" spans="1:52" x14ac:dyDescent="0.2">
      <c r="A4232" s="38" t="s">
        <v>47</v>
      </c>
      <c r="B4232" s="7">
        <v>2010</v>
      </c>
      <c r="C4232" s="3" t="s">
        <v>61</v>
      </c>
      <c r="D4232" t="s">
        <v>419</v>
      </c>
      <c r="E4232" t="s">
        <v>4741</v>
      </c>
      <c r="F4232">
        <v>10</v>
      </c>
      <c r="G4232">
        <v>5</v>
      </c>
      <c r="H4232">
        <v>5</v>
      </c>
      <c r="I4232">
        <v>5</v>
      </c>
      <c r="J4232">
        <v>5</v>
      </c>
      <c r="K4232">
        <v>5</v>
      </c>
      <c r="L4232">
        <v>5</v>
      </c>
      <c r="M4232">
        <v>5</v>
      </c>
      <c r="N4232">
        <v>11</v>
      </c>
      <c r="O4232">
        <v>10</v>
      </c>
      <c r="P4232">
        <v>66</v>
      </c>
      <c r="Q4232">
        <v>26</v>
      </c>
      <c r="R4232">
        <v>255012</v>
      </c>
      <c r="S4232">
        <v>451521</v>
      </c>
      <c r="T4232">
        <v>447462</v>
      </c>
      <c r="U4232">
        <v>425772</v>
      </c>
      <c r="V4232">
        <v>319372</v>
      </c>
      <c r="W4232">
        <v>301129</v>
      </c>
      <c r="X4232">
        <v>221671</v>
      </c>
      <c r="Y4232">
        <v>128560</v>
      </c>
      <c r="Z4232">
        <v>78308</v>
      </c>
      <c r="AA4232">
        <v>28429</v>
      </c>
      <c r="AB4232">
        <v>2657236</v>
      </c>
      <c r="AC4232">
        <v>235297</v>
      </c>
      <c r="AD4232" s="9">
        <v>3.9213840917290166E-5</v>
      </c>
      <c r="AE4232" s="9">
        <v>1.1073682065728948E-5</v>
      </c>
      <c r="AF4232" s="9">
        <v>1.1174133222485932E-5</v>
      </c>
      <c r="AG4232" s="9">
        <v>1.1743374388170194E-5</v>
      </c>
      <c r="AH4232" s="9">
        <v>1.5655724359054646E-5</v>
      </c>
      <c r="AI4232" s="9">
        <v>1.6604179604089941E-5</v>
      </c>
      <c r="AJ4232" s="9">
        <v>2.2555950034059485E-5</v>
      </c>
      <c r="AK4232" s="9">
        <v>3.8892345986309894E-5</v>
      </c>
      <c r="AL4232" s="9">
        <v>1.4047096082137202E-4</v>
      </c>
      <c r="AM4232" s="9">
        <v>3.5175349115339969E-4</v>
      </c>
      <c r="AN4232" s="9">
        <v>2.4837839017686046E-5</v>
      </c>
      <c r="AO4232" s="9">
        <v>1.104986463915817E-4</v>
      </c>
      <c r="AP4232" s="8" t="s">
        <v>5612</v>
      </c>
      <c r="AQ4232" s="8" t="s">
        <v>5612</v>
      </c>
      <c r="AR4232" s="37" t="s">
        <v>5612</v>
      </c>
      <c r="AS4232" s="37" t="s">
        <v>5612</v>
      </c>
      <c r="AT4232" s="37" t="s">
        <v>5612</v>
      </c>
      <c r="AU4232" s="9" t="s">
        <v>5612</v>
      </c>
      <c r="AV4232" s="9" t="s">
        <v>5612</v>
      </c>
      <c r="AW4232" s="9" t="s">
        <v>5612</v>
      </c>
      <c r="AX4232" s="9" t="s">
        <v>5612</v>
      </c>
      <c r="AY4232" s="9" t="s">
        <v>5612</v>
      </c>
      <c r="AZ4232" s="9" t="s">
        <v>5612</v>
      </c>
    </row>
    <row r="4233" spans="1:52" x14ac:dyDescent="0.2">
      <c r="A4233" s="38" t="s">
        <v>47</v>
      </c>
      <c r="B4233" s="7">
        <v>2010</v>
      </c>
      <c r="C4233" s="3" t="s">
        <v>62</v>
      </c>
      <c r="D4233" t="s">
        <v>419</v>
      </c>
      <c r="E4233" t="s">
        <v>4742</v>
      </c>
      <c r="F4233">
        <v>10</v>
      </c>
      <c r="G4233">
        <v>5</v>
      </c>
      <c r="H4233">
        <v>5</v>
      </c>
      <c r="I4233">
        <v>5</v>
      </c>
      <c r="J4233">
        <v>5</v>
      </c>
      <c r="K4233">
        <v>5</v>
      </c>
      <c r="L4233">
        <v>5</v>
      </c>
      <c r="M4233">
        <v>5</v>
      </c>
      <c r="N4233">
        <v>5</v>
      </c>
      <c r="O4233">
        <v>5</v>
      </c>
      <c r="P4233">
        <v>55</v>
      </c>
      <c r="Q4233">
        <v>15</v>
      </c>
      <c r="R4233">
        <v>255012</v>
      </c>
      <c r="S4233">
        <v>451521</v>
      </c>
      <c r="T4233">
        <v>447462</v>
      </c>
      <c r="U4233">
        <v>425772</v>
      </c>
      <c r="V4233">
        <v>319372</v>
      </c>
      <c r="W4233">
        <v>301129</v>
      </c>
      <c r="X4233">
        <v>221671</v>
      </c>
      <c r="Y4233">
        <v>128560</v>
      </c>
      <c r="Z4233">
        <v>78308</v>
      </c>
      <c r="AA4233">
        <v>28429</v>
      </c>
      <c r="AB4233">
        <v>2657236</v>
      </c>
      <c r="AC4233">
        <v>235297</v>
      </c>
      <c r="AD4233" s="9">
        <v>3.9213840917290166E-5</v>
      </c>
      <c r="AE4233" s="9">
        <v>1.1073682065728948E-5</v>
      </c>
      <c r="AF4233" s="9">
        <v>1.1174133222485932E-5</v>
      </c>
      <c r="AG4233" s="9">
        <v>1.1743374388170194E-5</v>
      </c>
      <c r="AH4233" s="9">
        <v>1.5655724359054646E-5</v>
      </c>
      <c r="AI4233" s="9">
        <v>1.6604179604089941E-5</v>
      </c>
      <c r="AJ4233" s="9">
        <v>2.2555950034059485E-5</v>
      </c>
      <c r="AK4233" s="9">
        <v>3.8892345986309894E-5</v>
      </c>
      <c r="AL4233" s="9">
        <v>6.385043673698728E-5</v>
      </c>
      <c r="AM4233" s="9">
        <v>1.7587674557669985E-4</v>
      </c>
      <c r="AN4233" s="9">
        <v>2.069819918140504E-5</v>
      </c>
      <c r="AO4233" s="9">
        <v>6.3749219072066371E-5</v>
      </c>
      <c r="AP4233" s="8" t="s">
        <v>5612</v>
      </c>
      <c r="AQ4233" s="8" t="s">
        <v>5612</v>
      </c>
      <c r="AR4233" s="37">
        <v>1.3000000000000001E-2</v>
      </c>
      <c r="AS4233" s="37">
        <v>9.0000000000000011E-3</v>
      </c>
      <c r="AT4233" s="37">
        <v>0</v>
      </c>
      <c r="AU4233" s="9" t="s">
        <v>5612</v>
      </c>
      <c r="AV4233" s="9" t="s">
        <v>5612</v>
      </c>
      <c r="AW4233" s="9" t="s">
        <v>5612</v>
      </c>
      <c r="AX4233" s="9" t="s">
        <v>5612</v>
      </c>
      <c r="AY4233" s="9" t="s">
        <v>5612</v>
      </c>
      <c r="AZ4233" s="9" t="s">
        <v>5612</v>
      </c>
    </row>
    <row r="4234" spans="1:52" x14ac:dyDescent="0.2">
      <c r="A4234" s="38" t="s">
        <v>47</v>
      </c>
      <c r="B4234" s="7">
        <v>2010</v>
      </c>
      <c r="C4234" s="3" t="s">
        <v>63</v>
      </c>
      <c r="D4234" t="s">
        <v>419</v>
      </c>
      <c r="E4234" t="s">
        <v>4743</v>
      </c>
      <c r="F4234">
        <v>10</v>
      </c>
      <c r="G4234">
        <v>5</v>
      </c>
      <c r="H4234">
        <v>5</v>
      </c>
      <c r="I4234">
        <v>5</v>
      </c>
      <c r="J4234">
        <v>5</v>
      </c>
      <c r="K4234">
        <v>5</v>
      </c>
      <c r="L4234">
        <v>5</v>
      </c>
      <c r="M4234">
        <v>5</v>
      </c>
      <c r="N4234">
        <v>5</v>
      </c>
      <c r="O4234">
        <v>5</v>
      </c>
      <c r="P4234">
        <v>55</v>
      </c>
      <c r="Q4234">
        <v>15</v>
      </c>
      <c r="R4234">
        <v>255012</v>
      </c>
      <c r="S4234">
        <v>451521</v>
      </c>
      <c r="T4234">
        <v>447462</v>
      </c>
      <c r="U4234">
        <v>425772</v>
      </c>
      <c r="V4234">
        <v>319372</v>
      </c>
      <c r="W4234">
        <v>301129</v>
      </c>
      <c r="X4234">
        <v>221671</v>
      </c>
      <c r="Y4234">
        <v>128560</v>
      </c>
      <c r="Z4234">
        <v>78308</v>
      </c>
      <c r="AA4234">
        <v>28429</v>
      </c>
      <c r="AB4234">
        <v>2657236</v>
      </c>
      <c r="AC4234">
        <v>235297</v>
      </c>
      <c r="AD4234" s="9">
        <v>3.9213840917290166E-5</v>
      </c>
      <c r="AE4234" s="9">
        <v>1.1073682065728948E-5</v>
      </c>
      <c r="AF4234" s="9">
        <v>1.1174133222485932E-5</v>
      </c>
      <c r="AG4234" s="9">
        <v>1.1743374388170194E-5</v>
      </c>
      <c r="AH4234" s="9">
        <v>1.5655724359054646E-5</v>
      </c>
      <c r="AI4234" s="9">
        <v>1.6604179604089941E-5</v>
      </c>
      <c r="AJ4234" s="9">
        <v>2.2555950034059485E-5</v>
      </c>
      <c r="AK4234" s="9">
        <v>3.8892345986309894E-5</v>
      </c>
      <c r="AL4234" s="9">
        <v>6.385043673698728E-5</v>
      </c>
      <c r="AM4234" s="9">
        <v>1.7587674557669985E-4</v>
      </c>
      <c r="AN4234" s="9">
        <v>2.069819918140504E-5</v>
      </c>
      <c r="AO4234" s="9">
        <v>6.3749219072066371E-5</v>
      </c>
      <c r="AP4234" s="8" t="s">
        <v>5612</v>
      </c>
      <c r="AQ4234" s="8" t="s">
        <v>5612</v>
      </c>
      <c r="AR4234" s="37">
        <v>8.199999999999999E-2</v>
      </c>
      <c r="AS4234" s="37">
        <v>0.115</v>
      </c>
      <c r="AT4234" s="37">
        <v>0.17300000000000001</v>
      </c>
      <c r="AU4234" s="9" t="s">
        <v>5612</v>
      </c>
      <c r="AV4234" s="9" t="s">
        <v>5612</v>
      </c>
      <c r="AW4234" s="9" t="s">
        <v>5612</v>
      </c>
      <c r="AX4234" s="9" t="s">
        <v>5612</v>
      </c>
      <c r="AY4234" s="9" t="s">
        <v>5612</v>
      </c>
      <c r="AZ4234" s="9" t="s">
        <v>5612</v>
      </c>
    </row>
    <row r="4235" spans="1:52" x14ac:dyDescent="0.2">
      <c r="A4235" s="38" t="s">
        <v>47</v>
      </c>
      <c r="B4235" s="7">
        <v>2010</v>
      </c>
      <c r="C4235" s="3" t="s">
        <v>64</v>
      </c>
      <c r="D4235" t="s">
        <v>419</v>
      </c>
      <c r="E4235" t="s">
        <v>4744</v>
      </c>
      <c r="F4235">
        <v>10</v>
      </c>
      <c r="G4235">
        <v>5</v>
      </c>
      <c r="H4235">
        <v>5</v>
      </c>
      <c r="I4235">
        <v>5</v>
      </c>
      <c r="J4235">
        <v>5</v>
      </c>
      <c r="K4235">
        <v>5</v>
      </c>
      <c r="L4235">
        <v>5</v>
      </c>
      <c r="M4235">
        <v>5</v>
      </c>
      <c r="N4235">
        <v>5</v>
      </c>
      <c r="O4235">
        <v>10</v>
      </c>
      <c r="P4235">
        <v>60</v>
      </c>
      <c r="Q4235">
        <v>20</v>
      </c>
      <c r="R4235">
        <v>255012</v>
      </c>
      <c r="S4235">
        <v>451521</v>
      </c>
      <c r="T4235">
        <v>447462</v>
      </c>
      <c r="U4235">
        <v>425772</v>
      </c>
      <c r="V4235">
        <v>319372</v>
      </c>
      <c r="W4235">
        <v>301129</v>
      </c>
      <c r="X4235">
        <v>221671</v>
      </c>
      <c r="Y4235">
        <v>128560</v>
      </c>
      <c r="Z4235">
        <v>78308</v>
      </c>
      <c r="AA4235">
        <v>28429</v>
      </c>
      <c r="AB4235">
        <v>2657236</v>
      </c>
      <c r="AC4235">
        <v>235297</v>
      </c>
      <c r="AD4235" s="9">
        <v>3.9213840917290166E-5</v>
      </c>
      <c r="AE4235" s="9">
        <v>1.1073682065728948E-5</v>
      </c>
      <c r="AF4235" s="9">
        <v>1.1174133222485932E-5</v>
      </c>
      <c r="AG4235" s="9">
        <v>1.1743374388170194E-5</v>
      </c>
      <c r="AH4235" s="9">
        <v>1.5655724359054646E-5</v>
      </c>
      <c r="AI4235" s="9">
        <v>1.6604179604089941E-5</v>
      </c>
      <c r="AJ4235" s="9">
        <v>2.2555950034059485E-5</v>
      </c>
      <c r="AK4235" s="9">
        <v>3.8892345986309894E-5</v>
      </c>
      <c r="AL4235" s="9">
        <v>6.385043673698728E-5</v>
      </c>
      <c r="AM4235" s="9">
        <v>3.5175349115339969E-4</v>
      </c>
      <c r="AN4235" s="9">
        <v>2.2579853652441861E-5</v>
      </c>
      <c r="AO4235" s="9">
        <v>8.4998958762755157E-5</v>
      </c>
      <c r="AP4235" s="8">
        <v>3.8500000000000001E-3</v>
      </c>
      <c r="AQ4235" s="8" t="s">
        <v>5612</v>
      </c>
      <c r="AR4235" s="37">
        <v>0.26100000000000001</v>
      </c>
      <c r="AS4235" s="37">
        <v>0.41700000000000004</v>
      </c>
      <c r="AT4235" s="37">
        <v>0.36200000000000004</v>
      </c>
      <c r="AU4235" s="9">
        <v>0</v>
      </c>
      <c r="AV4235" s="9">
        <v>1.5999999999999999E-5</v>
      </c>
      <c r="AW4235" s="9">
        <v>0</v>
      </c>
      <c r="AX4235" s="9">
        <v>0</v>
      </c>
      <c r="AY4235" s="9">
        <v>9.1666666666666654E-7</v>
      </c>
      <c r="AZ4235" s="9">
        <v>0</v>
      </c>
    </row>
    <row r="4236" spans="1:52" x14ac:dyDescent="0.2">
      <c r="A4236" s="38" t="s">
        <v>47</v>
      </c>
      <c r="B4236" s="7">
        <v>2010</v>
      </c>
      <c r="C4236" s="3" t="s">
        <v>65</v>
      </c>
      <c r="D4236" t="s">
        <v>419</v>
      </c>
      <c r="E4236" t="s">
        <v>4745</v>
      </c>
      <c r="F4236">
        <v>10</v>
      </c>
      <c r="G4236">
        <v>5</v>
      </c>
      <c r="H4236">
        <v>5</v>
      </c>
      <c r="I4236">
        <v>5</v>
      </c>
      <c r="J4236">
        <v>5</v>
      </c>
      <c r="K4236">
        <v>5</v>
      </c>
      <c r="L4236">
        <v>5</v>
      </c>
      <c r="M4236">
        <v>5</v>
      </c>
      <c r="N4236">
        <v>11</v>
      </c>
      <c r="O4236">
        <v>12</v>
      </c>
      <c r="P4236">
        <v>68</v>
      </c>
      <c r="Q4236">
        <v>28</v>
      </c>
      <c r="R4236">
        <v>255012</v>
      </c>
      <c r="S4236">
        <v>451521</v>
      </c>
      <c r="T4236">
        <v>447462</v>
      </c>
      <c r="U4236">
        <v>425772</v>
      </c>
      <c r="V4236">
        <v>319372</v>
      </c>
      <c r="W4236">
        <v>301129</v>
      </c>
      <c r="X4236">
        <v>221671</v>
      </c>
      <c r="Y4236">
        <v>128560</v>
      </c>
      <c r="Z4236">
        <v>78308</v>
      </c>
      <c r="AA4236">
        <v>28429</v>
      </c>
      <c r="AB4236">
        <v>2657236</v>
      </c>
      <c r="AC4236">
        <v>235297</v>
      </c>
      <c r="AD4236" s="9">
        <v>3.9213840917290166E-5</v>
      </c>
      <c r="AE4236" s="9">
        <v>1.1073682065728948E-5</v>
      </c>
      <c r="AF4236" s="9">
        <v>1.1174133222485932E-5</v>
      </c>
      <c r="AG4236" s="9">
        <v>1.1743374388170194E-5</v>
      </c>
      <c r="AH4236" s="9">
        <v>1.5655724359054646E-5</v>
      </c>
      <c r="AI4236" s="9">
        <v>1.6604179604089941E-5</v>
      </c>
      <c r="AJ4236" s="9">
        <v>2.2555950034059485E-5</v>
      </c>
      <c r="AK4236" s="9">
        <v>3.8892345986309894E-5</v>
      </c>
      <c r="AL4236" s="9">
        <v>1.4047096082137202E-4</v>
      </c>
      <c r="AM4236" s="9">
        <v>4.2210418938407962E-4</v>
      </c>
      <c r="AN4236" s="9">
        <v>2.5590500806100776E-5</v>
      </c>
      <c r="AO4236" s="9">
        <v>1.1899854226785722E-4</v>
      </c>
      <c r="AP4236" s="8">
        <v>4.5999999999999999E-3</v>
      </c>
      <c r="AQ4236" s="8" t="s">
        <v>5612</v>
      </c>
      <c r="AR4236" s="37">
        <v>0.37700000000000006</v>
      </c>
      <c r="AS4236" s="37">
        <v>0.53200000000000003</v>
      </c>
      <c r="AT4236" s="37">
        <v>0.47899999999999998</v>
      </c>
      <c r="AU4236" s="9">
        <v>3.1000000000000001E-5</v>
      </c>
      <c r="AV4236" s="9">
        <v>1.56E-4</v>
      </c>
      <c r="AW4236" s="9">
        <v>6.3999999999999997E-5</v>
      </c>
      <c r="AX4236" s="9">
        <v>7.500000000000001E-6</v>
      </c>
      <c r="AY4236" s="9">
        <v>1.0166666666666667E-5</v>
      </c>
      <c r="AZ4236" s="9">
        <v>1.6000000000000003E-5</v>
      </c>
    </row>
    <row r="4237" spans="1:52" x14ac:dyDescent="0.2">
      <c r="A4237" s="38" t="s">
        <v>47</v>
      </c>
      <c r="B4237" s="7">
        <v>2010</v>
      </c>
      <c r="C4237" s="3" t="s">
        <v>66</v>
      </c>
      <c r="D4237" t="s">
        <v>419</v>
      </c>
      <c r="E4237" t="s">
        <v>4746</v>
      </c>
      <c r="F4237">
        <v>10</v>
      </c>
      <c r="G4237">
        <v>5</v>
      </c>
      <c r="H4237">
        <v>5</v>
      </c>
      <c r="I4237">
        <v>5</v>
      </c>
      <c r="J4237">
        <v>5</v>
      </c>
      <c r="K4237">
        <v>5</v>
      </c>
      <c r="L4237">
        <v>5</v>
      </c>
      <c r="M4237">
        <v>5</v>
      </c>
      <c r="N4237">
        <v>14</v>
      </c>
      <c r="O4237">
        <v>18</v>
      </c>
      <c r="P4237">
        <v>77</v>
      </c>
      <c r="Q4237">
        <v>37</v>
      </c>
      <c r="R4237">
        <v>255012</v>
      </c>
      <c r="S4237">
        <v>451521</v>
      </c>
      <c r="T4237">
        <v>447462</v>
      </c>
      <c r="U4237">
        <v>425772</v>
      </c>
      <c r="V4237">
        <v>319372</v>
      </c>
      <c r="W4237">
        <v>301129</v>
      </c>
      <c r="X4237">
        <v>221671</v>
      </c>
      <c r="Y4237">
        <v>128560</v>
      </c>
      <c r="Z4237">
        <v>78308</v>
      </c>
      <c r="AA4237">
        <v>28429</v>
      </c>
      <c r="AB4237">
        <v>2657236</v>
      </c>
      <c r="AC4237">
        <v>235297</v>
      </c>
      <c r="AD4237" s="9">
        <v>3.9213840917290166E-5</v>
      </c>
      <c r="AE4237" s="9">
        <v>1.1073682065728948E-5</v>
      </c>
      <c r="AF4237" s="9">
        <v>1.1174133222485932E-5</v>
      </c>
      <c r="AG4237" s="9">
        <v>1.1743374388170194E-5</v>
      </c>
      <c r="AH4237" s="9">
        <v>1.5655724359054646E-5</v>
      </c>
      <c r="AI4237" s="9">
        <v>1.6604179604089941E-5</v>
      </c>
      <c r="AJ4237" s="9">
        <v>2.2555950034059485E-5</v>
      </c>
      <c r="AK4237" s="9">
        <v>3.8892345986309894E-5</v>
      </c>
      <c r="AL4237" s="9">
        <v>1.7878122286356439E-4</v>
      </c>
      <c r="AM4237" s="9">
        <v>6.3315628407611946E-4</v>
      </c>
      <c r="AN4237" s="9">
        <v>2.8977478853967055E-5</v>
      </c>
      <c r="AO4237" s="9">
        <v>1.5724807371109704E-4</v>
      </c>
      <c r="AP4237" s="8">
        <v>6.3600000000000002E-3</v>
      </c>
      <c r="AQ4237" s="8" t="s">
        <v>5612</v>
      </c>
      <c r="AR4237" s="37">
        <v>0.40799999999999997</v>
      </c>
      <c r="AS4237" s="37">
        <v>0.54600000000000004</v>
      </c>
      <c r="AT4237" s="37">
        <v>0.52900000000000003</v>
      </c>
      <c r="AU4237" s="9">
        <v>2.34E-4</v>
      </c>
      <c r="AV4237" s="9">
        <v>7.7999999999999999E-4</v>
      </c>
      <c r="AW4237" s="9">
        <v>4.3700000000000005E-4</v>
      </c>
      <c r="AX4237" s="9">
        <v>4.0599999999999998E-5</v>
      </c>
      <c r="AY4237" s="9">
        <v>4.2444444444444439E-5</v>
      </c>
      <c r="AZ4237" s="9">
        <v>7.4599999999999997E-5</v>
      </c>
    </row>
    <row r="4238" spans="1:52" x14ac:dyDescent="0.2">
      <c r="A4238" s="38" t="s">
        <v>47</v>
      </c>
      <c r="B4238" s="7">
        <v>2011</v>
      </c>
      <c r="C4238" s="3" t="s">
        <v>55</v>
      </c>
      <c r="D4238" t="s">
        <v>420</v>
      </c>
      <c r="E4238" t="s">
        <v>4747</v>
      </c>
      <c r="F4238">
        <v>10</v>
      </c>
      <c r="G4238">
        <v>5</v>
      </c>
      <c r="H4238">
        <v>5</v>
      </c>
      <c r="I4238">
        <v>5</v>
      </c>
      <c r="J4238">
        <v>5</v>
      </c>
      <c r="K4238">
        <v>5</v>
      </c>
      <c r="L4238">
        <v>5</v>
      </c>
      <c r="M4238">
        <v>5</v>
      </c>
      <c r="N4238">
        <v>5</v>
      </c>
      <c r="O4238">
        <v>17</v>
      </c>
      <c r="P4238">
        <v>67</v>
      </c>
      <c r="Q4238">
        <v>27</v>
      </c>
      <c r="R4238">
        <v>258736</v>
      </c>
      <c r="S4238">
        <v>464550</v>
      </c>
      <c r="T4238">
        <v>449835</v>
      </c>
      <c r="U4238">
        <v>435568</v>
      </c>
      <c r="V4238">
        <v>327417</v>
      </c>
      <c r="W4238">
        <v>303769</v>
      </c>
      <c r="X4238">
        <v>232351</v>
      </c>
      <c r="Y4238">
        <v>133792</v>
      </c>
      <c r="Z4238">
        <v>79930</v>
      </c>
      <c r="AA4238">
        <v>29431</v>
      </c>
      <c r="AB4238">
        <v>2715379</v>
      </c>
      <c r="AC4238">
        <v>243153</v>
      </c>
      <c r="AD4238" s="9">
        <v>3.8649434172283719E-5</v>
      </c>
      <c r="AE4238" s="9">
        <v>1.0763104079216445E-5</v>
      </c>
      <c r="AF4238" s="9">
        <v>1.1115186679560283E-5</v>
      </c>
      <c r="AG4238" s="9">
        <v>1.1479263857767329E-5</v>
      </c>
      <c r="AH4238" s="9">
        <v>1.5271045791757911E-5</v>
      </c>
      <c r="AI4238" s="9">
        <v>1.6459875760857756E-5</v>
      </c>
      <c r="AJ4238" s="9">
        <v>2.1519167122155706E-5</v>
      </c>
      <c r="AK4238" s="9">
        <v>3.7371442238698873E-5</v>
      </c>
      <c r="AL4238" s="9">
        <v>6.2554735393469289E-5</v>
      </c>
      <c r="AM4238" s="9">
        <v>5.7762223505827186E-4</v>
      </c>
      <c r="AN4238" s="9">
        <v>2.4674271989287685E-5</v>
      </c>
      <c r="AO4238" s="9">
        <v>1.1104119628382129E-4</v>
      </c>
      <c r="AP4238" s="8">
        <v>7.1500000000000001E-3</v>
      </c>
      <c r="AQ4238" s="8" t="s">
        <v>5612</v>
      </c>
      <c r="AR4238" s="37">
        <v>0.42899999999999999</v>
      </c>
      <c r="AS4238" s="37">
        <v>0.58100000000000007</v>
      </c>
      <c r="AT4238" s="37">
        <v>0.54500000000000004</v>
      </c>
      <c r="AU4238" s="9">
        <v>3.5600000000000003E-4</v>
      </c>
      <c r="AV4238" s="9">
        <v>1.4040000000000001E-3</v>
      </c>
      <c r="AW4238" s="9">
        <v>7.8799999999999996E-4</v>
      </c>
      <c r="AX4238" s="9">
        <v>3.0749999999999995E-5</v>
      </c>
      <c r="AY4238" s="9">
        <v>4.6472222222222216E-5</v>
      </c>
      <c r="AZ4238" s="9">
        <v>8.8250000000000004E-5</v>
      </c>
    </row>
    <row r="4239" spans="1:52" x14ac:dyDescent="0.2">
      <c r="A4239" s="38" t="s">
        <v>47</v>
      </c>
      <c r="B4239" s="7">
        <v>2011</v>
      </c>
      <c r="C4239" s="3" t="s">
        <v>56</v>
      </c>
      <c r="D4239" t="s">
        <v>420</v>
      </c>
      <c r="E4239" t="s">
        <v>4748</v>
      </c>
      <c r="F4239">
        <v>10</v>
      </c>
      <c r="G4239">
        <v>5</v>
      </c>
      <c r="H4239">
        <v>5</v>
      </c>
      <c r="I4239">
        <v>5</v>
      </c>
      <c r="J4239">
        <v>5</v>
      </c>
      <c r="K4239">
        <v>5</v>
      </c>
      <c r="L4239">
        <v>5</v>
      </c>
      <c r="M4239">
        <v>5</v>
      </c>
      <c r="N4239">
        <v>5</v>
      </c>
      <c r="O4239">
        <v>15</v>
      </c>
      <c r="P4239">
        <v>65</v>
      </c>
      <c r="Q4239">
        <v>25</v>
      </c>
      <c r="R4239">
        <v>258736</v>
      </c>
      <c r="S4239">
        <v>464550</v>
      </c>
      <c r="T4239">
        <v>449835</v>
      </c>
      <c r="U4239">
        <v>435568</v>
      </c>
      <c r="V4239">
        <v>327417</v>
      </c>
      <c r="W4239">
        <v>303769</v>
      </c>
      <c r="X4239">
        <v>232351</v>
      </c>
      <c r="Y4239">
        <v>133792</v>
      </c>
      <c r="Z4239">
        <v>79930</v>
      </c>
      <c r="AA4239">
        <v>29431</v>
      </c>
      <c r="AB4239">
        <v>2715379</v>
      </c>
      <c r="AC4239">
        <v>243153</v>
      </c>
      <c r="AD4239" s="9">
        <v>3.8649434172283719E-5</v>
      </c>
      <c r="AE4239" s="9">
        <v>1.0763104079216445E-5</v>
      </c>
      <c r="AF4239" s="9">
        <v>1.1115186679560283E-5</v>
      </c>
      <c r="AG4239" s="9">
        <v>1.1479263857767329E-5</v>
      </c>
      <c r="AH4239" s="9">
        <v>1.5271045791757911E-5</v>
      </c>
      <c r="AI4239" s="9">
        <v>1.6459875760857756E-5</v>
      </c>
      <c r="AJ4239" s="9">
        <v>2.1519167122155706E-5</v>
      </c>
      <c r="AK4239" s="9">
        <v>3.7371442238698873E-5</v>
      </c>
      <c r="AL4239" s="9">
        <v>6.2554735393469289E-5</v>
      </c>
      <c r="AM4239" s="9">
        <v>5.0966667799259282E-4</v>
      </c>
      <c r="AN4239" s="9">
        <v>2.3937726556771633E-5</v>
      </c>
      <c r="AO4239" s="9">
        <v>1.0281592248501973E-4</v>
      </c>
      <c r="AP4239" s="8">
        <v>1.685E-2</v>
      </c>
      <c r="AQ4239" s="8" t="s">
        <v>5612</v>
      </c>
      <c r="AR4239" s="37">
        <v>0.44</v>
      </c>
      <c r="AS4239" s="37">
        <v>0.60499999999999998</v>
      </c>
      <c r="AT4239" s="37">
        <v>0.56500000000000006</v>
      </c>
      <c r="AU4239" s="9">
        <v>5.2899999999999996E-4</v>
      </c>
      <c r="AV4239" s="9">
        <v>1.794E-3</v>
      </c>
      <c r="AW4239" s="9">
        <v>9.9099999999999991E-4</v>
      </c>
      <c r="AX4239" s="9">
        <v>4.3249999999999994E-5</v>
      </c>
      <c r="AY4239" s="9">
        <v>3.3249999999999995E-5</v>
      </c>
      <c r="AZ4239" s="9">
        <v>5.075E-5</v>
      </c>
    </row>
    <row r="4240" spans="1:52" x14ac:dyDescent="0.2">
      <c r="A4240" s="38" t="s">
        <v>47</v>
      </c>
      <c r="B4240" s="7">
        <v>2011</v>
      </c>
      <c r="C4240" s="3" t="s">
        <v>57</v>
      </c>
      <c r="D4240" t="s">
        <v>420</v>
      </c>
      <c r="E4240" t="s">
        <v>4749</v>
      </c>
      <c r="F4240">
        <v>10</v>
      </c>
      <c r="G4240">
        <v>5</v>
      </c>
      <c r="H4240">
        <v>5</v>
      </c>
      <c r="I4240">
        <v>5</v>
      </c>
      <c r="J4240">
        <v>5</v>
      </c>
      <c r="K4240">
        <v>5</v>
      </c>
      <c r="L4240">
        <v>5</v>
      </c>
      <c r="M4240">
        <v>5</v>
      </c>
      <c r="N4240">
        <v>5</v>
      </c>
      <c r="O4240">
        <v>18</v>
      </c>
      <c r="P4240">
        <v>68</v>
      </c>
      <c r="Q4240">
        <v>28</v>
      </c>
      <c r="R4240">
        <v>258736</v>
      </c>
      <c r="S4240">
        <v>464550</v>
      </c>
      <c r="T4240">
        <v>449835</v>
      </c>
      <c r="U4240">
        <v>435568</v>
      </c>
      <c r="V4240">
        <v>327417</v>
      </c>
      <c r="W4240">
        <v>303769</v>
      </c>
      <c r="X4240">
        <v>232351</v>
      </c>
      <c r="Y4240">
        <v>133792</v>
      </c>
      <c r="Z4240">
        <v>79930</v>
      </c>
      <c r="AA4240">
        <v>29431</v>
      </c>
      <c r="AB4240">
        <v>2715379</v>
      </c>
      <c r="AC4240">
        <v>243153</v>
      </c>
      <c r="AD4240" s="9">
        <v>3.8649434172283719E-5</v>
      </c>
      <c r="AE4240" s="9">
        <v>1.0763104079216445E-5</v>
      </c>
      <c r="AF4240" s="9">
        <v>1.1115186679560283E-5</v>
      </c>
      <c r="AG4240" s="9">
        <v>1.1479263857767329E-5</v>
      </c>
      <c r="AH4240" s="9">
        <v>1.5271045791757911E-5</v>
      </c>
      <c r="AI4240" s="9">
        <v>1.6459875760857756E-5</v>
      </c>
      <c r="AJ4240" s="9">
        <v>2.1519167122155706E-5</v>
      </c>
      <c r="AK4240" s="9">
        <v>3.7371442238698873E-5</v>
      </c>
      <c r="AL4240" s="9">
        <v>6.2554735393469289E-5</v>
      </c>
      <c r="AM4240" s="9">
        <v>6.1160001359111143E-4</v>
      </c>
      <c r="AN4240" s="9">
        <v>2.5042544705545709E-5</v>
      </c>
      <c r="AO4240" s="9">
        <v>1.1515383318322208E-4</v>
      </c>
      <c r="AP4240" s="8">
        <v>1.1659999999999998E-2</v>
      </c>
      <c r="AQ4240" s="8" t="s">
        <v>5612</v>
      </c>
      <c r="AR4240" s="37">
        <v>0.44700000000000006</v>
      </c>
      <c r="AS4240" s="37">
        <v>0.61599999999999999</v>
      </c>
      <c r="AT4240" s="37">
        <v>0.56500000000000006</v>
      </c>
      <c r="AU4240" s="9">
        <v>7.9299999999999998E-4</v>
      </c>
      <c r="AV4240" s="9">
        <v>1.872E-3</v>
      </c>
      <c r="AW4240" s="9">
        <v>1.0970000000000001E-3</v>
      </c>
      <c r="AX4240" s="9">
        <v>5.3000000000000001E-5</v>
      </c>
      <c r="AY4240" s="9">
        <v>1.753333333333333E-5</v>
      </c>
      <c r="AZ4240" s="9">
        <v>2.1399999999999998E-5</v>
      </c>
    </row>
    <row r="4241" spans="1:52" x14ac:dyDescent="0.2">
      <c r="A4241" s="38" t="s">
        <v>47</v>
      </c>
      <c r="B4241" s="7">
        <v>2011</v>
      </c>
      <c r="C4241" s="3" t="s">
        <v>58</v>
      </c>
      <c r="D4241" t="s">
        <v>420</v>
      </c>
      <c r="E4241" t="s">
        <v>4750</v>
      </c>
      <c r="F4241">
        <v>10</v>
      </c>
      <c r="G4241">
        <v>5</v>
      </c>
      <c r="H4241">
        <v>5</v>
      </c>
      <c r="I4241">
        <v>5</v>
      </c>
      <c r="J4241">
        <v>5</v>
      </c>
      <c r="K4241">
        <v>5</v>
      </c>
      <c r="L4241">
        <v>5</v>
      </c>
      <c r="M4241">
        <v>5</v>
      </c>
      <c r="N4241">
        <v>5</v>
      </c>
      <c r="O4241">
        <v>23</v>
      </c>
      <c r="P4241">
        <v>73</v>
      </c>
      <c r="Q4241">
        <v>33</v>
      </c>
      <c r="R4241">
        <v>258736</v>
      </c>
      <c r="S4241">
        <v>464550</v>
      </c>
      <c r="T4241">
        <v>449835</v>
      </c>
      <c r="U4241">
        <v>435568</v>
      </c>
      <c r="V4241">
        <v>327417</v>
      </c>
      <c r="W4241">
        <v>303769</v>
      </c>
      <c r="X4241">
        <v>232351</v>
      </c>
      <c r="Y4241">
        <v>133792</v>
      </c>
      <c r="Z4241">
        <v>79930</v>
      </c>
      <c r="AA4241">
        <v>29431</v>
      </c>
      <c r="AB4241">
        <v>2715379</v>
      </c>
      <c r="AC4241">
        <v>243153</v>
      </c>
      <c r="AD4241" s="9">
        <v>3.8649434172283719E-5</v>
      </c>
      <c r="AE4241" s="9">
        <v>1.0763104079216445E-5</v>
      </c>
      <c r="AF4241" s="9">
        <v>1.1115186679560283E-5</v>
      </c>
      <c r="AG4241" s="9">
        <v>1.1479263857767329E-5</v>
      </c>
      <c r="AH4241" s="9">
        <v>1.5271045791757911E-5</v>
      </c>
      <c r="AI4241" s="9">
        <v>1.6459875760857756E-5</v>
      </c>
      <c r="AJ4241" s="9">
        <v>2.1519167122155706E-5</v>
      </c>
      <c r="AK4241" s="9">
        <v>3.7371442238698873E-5</v>
      </c>
      <c r="AL4241" s="9">
        <v>6.2554735393469289E-5</v>
      </c>
      <c r="AM4241" s="9">
        <v>7.8148890625530907E-4</v>
      </c>
      <c r="AN4241" s="9">
        <v>2.6883908286835833E-5</v>
      </c>
      <c r="AO4241" s="9">
        <v>1.3571701768022603E-4</v>
      </c>
      <c r="AP4241" s="8">
        <v>4.6499999999999996E-3</v>
      </c>
      <c r="AQ4241" s="8" t="s">
        <v>5612</v>
      </c>
      <c r="AR4241" s="37">
        <v>0.45</v>
      </c>
      <c r="AS4241" s="37">
        <v>0.622</v>
      </c>
      <c r="AT4241" s="37">
        <v>0.56500000000000006</v>
      </c>
      <c r="AU4241" s="9">
        <v>8.2400000000000008E-4</v>
      </c>
      <c r="AV4241" s="9">
        <v>2.1059999999999998E-3</v>
      </c>
      <c r="AW4241" s="9">
        <v>1.1509999999999999E-3</v>
      </c>
      <c r="AX4241" s="9">
        <v>7.500000000000001E-6</v>
      </c>
      <c r="AY4241" s="9">
        <v>9.47222222222222E-6</v>
      </c>
      <c r="AZ4241" s="9">
        <v>1.3500000000000001E-5</v>
      </c>
    </row>
    <row r="4242" spans="1:52" x14ac:dyDescent="0.2">
      <c r="A4242" s="38" t="s">
        <v>47</v>
      </c>
      <c r="B4242" s="7">
        <v>2011</v>
      </c>
      <c r="C4242" s="3" t="s">
        <v>59</v>
      </c>
      <c r="D4242" t="s">
        <v>420</v>
      </c>
      <c r="E4242" t="s">
        <v>4751</v>
      </c>
      <c r="F4242">
        <v>10</v>
      </c>
      <c r="G4242">
        <v>5</v>
      </c>
      <c r="H4242">
        <v>5</v>
      </c>
      <c r="I4242">
        <v>5</v>
      </c>
      <c r="J4242">
        <v>5</v>
      </c>
      <c r="K4242">
        <v>5</v>
      </c>
      <c r="L4242">
        <v>5</v>
      </c>
      <c r="M4242">
        <v>5</v>
      </c>
      <c r="N4242">
        <v>10</v>
      </c>
      <c r="O4242">
        <v>20</v>
      </c>
      <c r="P4242">
        <v>75</v>
      </c>
      <c r="Q4242">
        <v>35</v>
      </c>
      <c r="R4242">
        <v>258736</v>
      </c>
      <c r="S4242">
        <v>464550</v>
      </c>
      <c r="T4242">
        <v>449835</v>
      </c>
      <c r="U4242">
        <v>435568</v>
      </c>
      <c r="V4242">
        <v>327417</v>
      </c>
      <c r="W4242">
        <v>303769</v>
      </c>
      <c r="X4242">
        <v>232351</v>
      </c>
      <c r="Y4242">
        <v>133792</v>
      </c>
      <c r="Z4242">
        <v>79930</v>
      </c>
      <c r="AA4242">
        <v>29431</v>
      </c>
      <c r="AB4242">
        <v>2715379</v>
      </c>
      <c r="AC4242">
        <v>243153</v>
      </c>
      <c r="AD4242" s="9">
        <v>3.8649434172283719E-5</v>
      </c>
      <c r="AE4242" s="9">
        <v>1.0763104079216445E-5</v>
      </c>
      <c r="AF4242" s="9">
        <v>1.1115186679560283E-5</v>
      </c>
      <c r="AG4242" s="9">
        <v>1.1479263857767329E-5</v>
      </c>
      <c r="AH4242" s="9">
        <v>1.5271045791757911E-5</v>
      </c>
      <c r="AI4242" s="9">
        <v>1.6459875760857756E-5</v>
      </c>
      <c r="AJ4242" s="9">
        <v>2.1519167122155706E-5</v>
      </c>
      <c r="AK4242" s="9">
        <v>3.7371442238698873E-5</v>
      </c>
      <c r="AL4242" s="9">
        <v>1.2510947078693858E-4</v>
      </c>
      <c r="AM4242" s="9">
        <v>6.7955557065679047E-4</v>
      </c>
      <c r="AN4242" s="9">
        <v>2.7620453719351884E-5</v>
      </c>
      <c r="AO4242" s="9">
        <v>1.4394229147902761E-4</v>
      </c>
      <c r="AP4242" s="8">
        <v>2.5000000000000001E-3</v>
      </c>
      <c r="AQ4242" s="8" t="s">
        <v>5612</v>
      </c>
      <c r="AR4242" s="37">
        <v>0.45</v>
      </c>
      <c r="AS4242" s="37">
        <v>0.626</v>
      </c>
      <c r="AT4242" s="37">
        <v>0.56500000000000006</v>
      </c>
      <c r="AU4242" s="9" t="s">
        <v>5612</v>
      </c>
      <c r="AV4242" s="9" t="s">
        <v>5612</v>
      </c>
      <c r="AW4242" s="9" t="s">
        <v>5612</v>
      </c>
      <c r="AX4242" s="9" t="s">
        <v>5612</v>
      </c>
      <c r="AY4242" s="9" t="s">
        <v>5612</v>
      </c>
      <c r="AZ4242" s="9" t="s">
        <v>5612</v>
      </c>
    </row>
    <row r="4243" spans="1:52" x14ac:dyDescent="0.2">
      <c r="A4243" s="38" t="s">
        <v>47</v>
      </c>
      <c r="B4243" s="7">
        <v>2011</v>
      </c>
      <c r="C4243" s="3" t="s">
        <v>60</v>
      </c>
      <c r="D4243" t="s">
        <v>420</v>
      </c>
      <c r="E4243" t="s">
        <v>4752</v>
      </c>
      <c r="F4243">
        <v>10</v>
      </c>
      <c r="G4243">
        <v>5</v>
      </c>
      <c r="H4243">
        <v>5</v>
      </c>
      <c r="I4243">
        <v>5</v>
      </c>
      <c r="J4243">
        <v>5</v>
      </c>
      <c r="K4243">
        <v>5</v>
      </c>
      <c r="L4243">
        <v>5</v>
      </c>
      <c r="M4243">
        <v>5</v>
      </c>
      <c r="N4243">
        <v>5</v>
      </c>
      <c r="O4243">
        <v>5</v>
      </c>
      <c r="P4243">
        <v>55</v>
      </c>
      <c r="Q4243">
        <v>15</v>
      </c>
      <c r="R4243">
        <v>258736</v>
      </c>
      <c r="S4243">
        <v>464550</v>
      </c>
      <c r="T4243">
        <v>449835</v>
      </c>
      <c r="U4243">
        <v>435568</v>
      </c>
      <c r="V4243">
        <v>327417</v>
      </c>
      <c r="W4243">
        <v>303769</v>
      </c>
      <c r="X4243">
        <v>232351</v>
      </c>
      <c r="Y4243">
        <v>133792</v>
      </c>
      <c r="Z4243">
        <v>79930</v>
      </c>
      <c r="AA4243">
        <v>29431</v>
      </c>
      <c r="AB4243">
        <v>2715379</v>
      </c>
      <c r="AC4243">
        <v>243153</v>
      </c>
      <c r="AD4243" s="9">
        <v>3.8649434172283719E-5</v>
      </c>
      <c r="AE4243" s="9">
        <v>1.0763104079216445E-5</v>
      </c>
      <c r="AF4243" s="9">
        <v>1.1115186679560283E-5</v>
      </c>
      <c r="AG4243" s="9">
        <v>1.1479263857767329E-5</v>
      </c>
      <c r="AH4243" s="9">
        <v>1.5271045791757911E-5</v>
      </c>
      <c r="AI4243" s="9">
        <v>1.6459875760857756E-5</v>
      </c>
      <c r="AJ4243" s="9">
        <v>2.1519167122155706E-5</v>
      </c>
      <c r="AK4243" s="9">
        <v>3.7371442238698873E-5</v>
      </c>
      <c r="AL4243" s="9">
        <v>6.2554735393469289E-5</v>
      </c>
      <c r="AM4243" s="9">
        <v>1.6988889266419762E-4</v>
      </c>
      <c r="AN4243" s="9">
        <v>2.0254999394191382E-5</v>
      </c>
      <c r="AO4243" s="9">
        <v>6.1689553491011838E-5</v>
      </c>
      <c r="AP4243" s="8">
        <v>1.56E-3</v>
      </c>
      <c r="AQ4243" s="8" t="s">
        <v>5612</v>
      </c>
      <c r="AR4243" s="37" t="s">
        <v>5612</v>
      </c>
      <c r="AS4243" s="37" t="s">
        <v>5612</v>
      </c>
      <c r="AT4243" s="37" t="s">
        <v>5612</v>
      </c>
      <c r="AU4243" s="9" t="s">
        <v>5612</v>
      </c>
      <c r="AV4243" s="9" t="s">
        <v>5612</v>
      </c>
      <c r="AW4243" s="9" t="s">
        <v>5612</v>
      </c>
      <c r="AX4243" s="9" t="s">
        <v>5612</v>
      </c>
      <c r="AY4243" s="9" t="s">
        <v>5612</v>
      </c>
      <c r="AZ4243" s="9" t="s">
        <v>5612</v>
      </c>
    </row>
    <row r="4244" spans="1:52" x14ac:dyDescent="0.2">
      <c r="A4244" s="38" t="s">
        <v>47</v>
      </c>
      <c r="B4244" s="7">
        <v>2011</v>
      </c>
      <c r="C4244" s="3" t="s">
        <v>61</v>
      </c>
      <c r="D4244" t="s">
        <v>420</v>
      </c>
      <c r="E4244" t="s">
        <v>4753</v>
      </c>
      <c r="F4244">
        <v>10</v>
      </c>
      <c r="G4244">
        <v>5</v>
      </c>
      <c r="H4244">
        <v>5</v>
      </c>
      <c r="I4244">
        <v>5</v>
      </c>
      <c r="J4244">
        <v>5</v>
      </c>
      <c r="K4244">
        <v>5</v>
      </c>
      <c r="L4244">
        <v>5</v>
      </c>
      <c r="M4244">
        <v>5</v>
      </c>
      <c r="N4244">
        <v>10</v>
      </c>
      <c r="O4244">
        <v>5</v>
      </c>
      <c r="P4244">
        <v>60</v>
      </c>
      <c r="Q4244">
        <v>20</v>
      </c>
      <c r="R4244">
        <v>258736</v>
      </c>
      <c r="S4244">
        <v>464550</v>
      </c>
      <c r="T4244">
        <v>449835</v>
      </c>
      <c r="U4244">
        <v>435568</v>
      </c>
      <c r="V4244">
        <v>327417</v>
      </c>
      <c r="W4244">
        <v>303769</v>
      </c>
      <c r="X4244">
        <v>232351</v>
      </c>
      <c r="Y4244">
        <v>133792</v>
      </c>
      <c r="Z4244">
        <v>79930</v>
      </c>
      <c r="AA4244">
        <v>29431</v>
      </c>
      <c r="AB4244">
        <v>2715379</v>
      </c>
      <c r="AC4244">
        <v>243153</v>
      </c>
      <c r="AD4244" s="9">
        <v>3.8649434172283719E-5</v>
      </c>
      <c r="AE4244" s="9">
        <v>1.0763104079216445E-5</v>
      </c>
      <c r="AF4244" s="9">
        <v>1.1115186679560283E-5</v>
      </c>
      <c r="AG4244" s="9">
        <v>1.1479263857767329E-5</v>
      </c>
      <c r="AH4244" s="9">
        <v>1.5271045791757911E-5</v>
      </c>
      <c r="AI4244" s="9">
        <v>1.6459875760857756E-5</v>
      </c>
      <c r="AJ4244" s="9">
        <v>2.1519167122155706E-5</v>
      </c>
      <c r="AK4244" s="9">
        <v>3.7371442238698873E-5</v>
      </c>
      <c r="AL4244" s="9">
        <v>1.2510947078693858E-4</v>
      </c>
      <c r="AM4244" s="9">
        <v>1.6988889266419762E-4</v>
      </c>
      <c r="AN4244" s="9">
        <v>2.2096362975481506E-5</v>
      </c>
      <c r="AO4244" s="9">
        <v>8.2252737988015775E-5</v>
      </c>
      <c r="AP4244" s="8">
        <v>1.1000000000000001E-3</v>
      </c>
      <c r="AQ4244" s="8" t="s">
        <v>5612</v>
      </c>
      <c r="AR4244" s="37" t="s">
        <v>5612</v>
      </c>
      <c r="AS4244" s="37" t="s">
        <v>5612</v>
      </c>
      <c r="AT4244" s="37" t="s">
        <v>5612</v>
      </c>
      <c r="AU4244" s="9" t="s">
        <v>5612</v>
      </c>
      <c r="AV4244" s="9" t="s">
        <v>5612</v>
      </c>
      <c r="AW4244" s="9" t="s">
        <v>5612</v>
      </c>
      <c r="AX4244" s="9" t="s">
        <v>5612</v>
      </c>
      <c r="AY4244" s="9" t="s">
        <v>5612</v>
      </c>
      <c r="AZ4244" s="9" t="s">
        <v>5612</v>
      </c>
    </row>
    <row r="4245" spans="1:52" x14ac:dyDescent="0.2">
      <c r="A4245" s="38" t="s">
        <v>47</v>
      </c>
      <c r="B4245" s="7">
        <v>2011</v>
      </c>
      <c r="C4245" s="3" t="s">
        <v>62</v>
      </c>
      <c r="D4245" t="s">
        <v>420</v>
      </c>
      <c r="E4245" t="s">
        <v>4754</v>
      </c>
      <c r="F4245">
        <v>10</v>
      </c>
      <c r="G4245">
        <v>5</v>
      </c>
      <c r="H4245">
        <v>5</v>
      </c>
      <c r="I4245">
        <v>5</v>
      </c>
      <c r="J4245">
        <v>5</v>
      </c>
      <c r="K4245">
        <v>5</v>
      </c>
      <c r="L4245">
        <v>5</v>
      </c>
      <c r="M4245">
        <v>5</v>
      </c>
      <c r="N4245">
        <v>5</v>
      </c>
      <c r="O4245">
        <v>5</v>
      </c>
      <c r="P4245">
        <v>55</v>
      </c>
      <c r="Q4245">
        <v>15</v>
      </c>
      <c r="R4245">
        <v>258736</v>
      </c>
      <c r="S4245">
        <v>464550</v>
      </c>
      <c r="T4245">
        <v>449835</v>
      </c>
      <c r="U4245">
        <v>435568</v>
      </c>
      <c r="V4245">
        <v>327417</v>
      </c>
      <c r="W4245">
        <v>303769</v>
      </c>
      <c r="X4245">
        <v>232351</v>
      </c>
      <c r="Y4245">
        <v>133792</v>
      </c>
      <c r="Z4245">
        <v>79930</v>
      </c>
      <c r="AA4245">
        <v>29431</v>
      </c>
      <c r="AB4245">
        <v>2715379</v>
      </c>
      <c r="AC4245">
        <v>243153</v>
      </c>
      <c r="AD4245" s="9">
        <v>3.8649434172283719E-5</v>
      </c>
      <c r="AE4245" s="9">
        <v>1.0763104079216445E-5</v>
      </c>
      <c r="AF4245" s="9">
        <v>1.1115186679560283E-5</v>
      </c>
      <c r="AG4245" s="9">
        <v>1.1479263857767329E-5</v>
      </c>
      <c r="AH4245" s="9">
        <v>1.5271045791757911E-5</v>
      </c>
      <c r="AI4245" s="9">
        <v>1.6459875760857756E-5</v>
      </c>
      <c r="AJ4245" s="9">
        <v>2.1519167122155706E-5</v>
      </c>
      <c r="AK4245" s="9">
        <v>3.7371442238698873E-5</v>
      </c>
      <c r="AL4245" s="9">
        <v>6.2554735393469289E-5</v>
      </c>
      <c r="AM4245" s="9">
        <v>1.6988889266419762E-4</v>
      </c>
      <c r="AN4245" s="9">
        <v>2.0254999394191382E-5</v>
      </c>
      <c r="AO4245" s="9">
        <v>6.1689553491011838E-5</v>
      </c>
      <c r="AP4245" s="8">
        <v>1.16E-3</v>
      </c>
      <c r="AQ4245" s="8" t="s">
        <v>5612</v>
      </c>
      <c r="AR4245" s="37">
        <v>1.3000000000000001E-2</v>
      </c>
      <c r="AS4245" s="37">
        <v>0.01</v>
      </c>
      <c r="AT4245" s="37">
        <v>0.05</v>
      </c>
      <c r="AU4245" s="9" t="s">
        <v>5612</v>
      </c>
      <c r="AV4245" s="9" t="s">
        <v>5612</v>
      </c>
      <c r="AW4245" s="9" t="s">
        <v>5612</v>
      </c>
      <c r="AX4245" s="9" t="s">
        <v>5612</v>
      </c>
      <c r="AY4245" s="9" t="s">
        <v>5612</v>
      </c>
      <c r="AZ4245" s="9" t="s">
        <v>5612</v>
      </c>
    </row>
    <row r="4246" spans="1:52" x14ac:dyDescent="0.2">
      <c r="A4246" s="38" t="s">
        <v>47</v>
      </c>
      <c r="B4246" s="7">
        <v>2011</v>
      </c>
      <c r="C4246" s="3" t="s">
        <v>63</v>
      </c>
      <c r="D4246" t="s">
        <v>420</v>
      </c>
      <c r="E4246" t="s">
        <v>4755</v>
      </c>
      <c r="F4246">
        <v>10</v>
      </c>
      <c r="G4246">
        <v>5</v>
      </c>
      <c r="H4246">
        <v>5</v>
      </c>
      <c r="I4246">
        <v>5</v>
      </c>
      <c r="J4246">
        <v>5</v>
      </c>
      <c r="K4246">
        <v>5</v>
      </c>
      <c r="L4246">
        <v>5</v>
      </c>
      <c r="M4246">
        <v>5</v>
      </c>
      <c r="N4246">
        <v>5</v>
      </c>
      <c r="O4246">
        <v>10</v>
      </c>
      <c r="P4246">
        <v>60</v>
      </c>
      <c r="Q4246">
        <v>20</v>
      </c>
      <c r="R4246">
        <v>258736</v>
      </c>
      <c r="S4246">
        <v>464550</v>
      </c>
      <c r="T4246">
        <v>449835</v>
      </c>
      <c r="U4246">
        <v>435568</v>
      </c>
      <c r="V4246">
        <v>327417</v>
      </c>
      <c r="W4246">
        <v>303769</v>
      </c>
      <c r="X4246">
        <v>232351</v>
      </c>
      <c r="Y4246">
        <v>133792</v>
      </c>
      <c r="Z4246">
        <v>79930</v>
      </c>
      <c r="AA4246">
        <v>29431</v>
      </c>
      <c r="AB4246">
        <v>2715379</v>
      </c>
      <c r="AC4246">
        <v>243153</v>
      </c>
      <c r="AD4246" s="9">
        <v>3.8649434172283719E-5</v>
      </c>
      <c r="AE4246" s="9">
        <v>1.0763104079216445E-5</v>
      </c>
      <c r="AF4246" s="9">
        <v>1.1115186679560283E-5</v>
      </c>
      <c r="AG4246" s="9">
        <v>1.1479263857767329E-5</v>
      </c>
      <c r="AH4246" s="9">
        <v>1.5271045791757911E-5</v>
      </c>
      <c r="AI4246" s="9">
        <v>1.6459875760857756E-5</v>
      </c>
      <c r="AJ4246" s="9">
        <v>2.1519167122155706E-5</v>
      </c>
      <c r="AK4246" s="9">
        <v>3.7371442238698873E-5</v>
      </c>
      <c r="AL4246" s="9">
        <v>6.2554735393469289E-5</v>
      </c>
      <c r="AM4246" s="9">
        <v>3.3977778532839523E-4</v>
      </c>
      <c r="AN4246" s="9">
        <v>2.2096362975481506E-5</v>
      </c>
      <c r="AO4246" s="9">
        <v>8.2252737988015775E-5</v>
      </c>
      <c r="AP4246" s="8">
        <v>5.8500000000000002E-3</v>
      </c>
      <c r="AQ4246" s="8" t="s">
        <v>5612</v>
      </c>
      <c r="AR4246" s="37">
        <v>9.5000000000000001E-2</v>
      </c>
      <c r="AS4246" s="37">
        <v>0.13300000000000001</v>
      </c>
      <c r="AT4246" s="37">
        <v>0.17500000000000002</v>
      </c>
      <c r="AU4246" s="9" t="s">
        <v>5612</v>
      </c>
      <c r="AV4246" s="9" t="s">
        <v>5612</v>
      </c>
      <c r="AW4246" s="9" t="s">
        <v>5612</v>
      </c>
      <c r="AX4246" s="9" t="s">
        <v>5612</v>
      </c>
      <c r="AY4246" s="9" t="s">
        <v>5612</v>
      </c>
      <c r="AZ4246" s="9" t="s">
        <v>5612</v>
      </c>
    </row>
    <row r="4247" spans="1:52" x14ac:dyDescent="0.2">
      <c r="A4247" s="38" t="s">
        <v>47</v>
      </c>
      <c r="B4247" s="7">
        <v>2011</v>
      </c>
      <c r="C4247" s="3" t="s">
        <v>64</v>
      </c>
      <c r="D4247" t="s">
        <v>420</v>
      </c>
      <c r="E4247" t="s">
        <v>4756</v>
      </c>
      <c r="F4247">
        <v>10</v>
      </c>
      <c r="G4247">
        <v>5</v>
      </c>
      <c r="H4247">
        <v>5</v>
      </c>
      <c r="I4247">
        <v>5</v>
      </c>
      <c r="J4247">
        <v>5</v>
      </c>
      <c r="K4247">
        <v>5</v>
      </c>
      <c r="L4247">
        <v>5</v>
      </c>
      <c r="M4247">
        <v>5</v>
      </c>
      <c r="N4247">
        <v>5</v>
      </c>
      <c r="O4247">
        <v>5</v>
      </c>
      <c r="P4247">
        <v>55</v>
      </c>
      <c r="Q4247">
        <v>15</v>
      </c>
      <c r="R4247">
        <v>258736</v>
      </c>
      <c r="S4247">
        <v>464550</v>
      </c>
      <c r="T4247">
        <v>449835</v>
      </c>
      <c r="U4247">
        <v>435568</v>
      </c>
      <c r="V4247">
        <v>327417</v>
      </c>
      <c r="W4247">
        <v>303769</v>
      </c>
      <c r="X4247">
        <v>232351</v>
      </c>
      <c r="Y4247">
        <v>133792</v>
      </c>
      <c r="Z4247">
        <v>79930</v>
      </c>
      <c r="AA4247">
        <v>29431</v>
      </c>
      <c r="AB4247">
        <v>2715379</v>
      </c>
      <c r="AC4247">
        <v>243153</v>
      </c>
      <c r="AD4247" s="9">
        <v>3.8649434172283719E-5</v>
      </c>
      <c r="AE4247" s="9">
        <v>1.0763104079216445E-5</v>
      </c>
      <c r="AF4247" s="9">
        <v>1.1115186679560283E-5</v>
      </c>
      <c r="AG4247" s="9">
        <v>1.1479263857767329E-5</v>
      </c>
      <c r="AH4247" s="9">
        <v>1.5271045791757911E-5</v>
      </c>
      <c r="AI4247" s="9">
        <v>1.6459875760857756E-5</v>
      </c>
      <c r="AJ4247" s="9">
        <v>2.1519167122155706E-5</v>
      </c>
      <c r="AK4247" s="9">
        <v>3.7371442238698873E-5</v>
      </c>
      <c r="AL4247" s="9">
        <v>6.2554735393469289E-5</v>
      </c>
      <c r="AM4247" s="9">
        <v>1.6988889266419762E-4</v>
      </c>
      <c r="AN4247" s="9">
        <v>2.0254999394191382E-5</v>
      </c>
      <c r="AO4247" s="9">
        <v>6.1689553491011838E-5</v>
      </c>
      <c r="AP4247" s="8">
        <v>2.7400000000000001E-2</v>
      </c>
      <c r="AQ4247" s="8" t="s">
        <v>5612</v>
      </c>
      <c r="AR4247" s="37">
        <v>0.28500000000000003</v>
      </c>
      <c r="AS4247" s="37">
        <v>0.443</v>
      </c>
      <c r="AT4247" s="37">
        <v>0.48100000000000004</v>
      </c>
      <c r="AU4247" s="9">
        <v>0</v>
      </c>
      <c r="AV4247" s="9">
        <v>7.9999999999999996E-6</v>
      </c>
      <c r="AW4247" s="9">
        <v>0</v>
      </c>
      <c r="AX4247" s="9">
        <v>0</v>
      </c>
      <c r="AY4247" s="9">
        <v>2.2222222222222222E-7</v>
      </c>
      <c r="AZ4247" s="9">
        <v>0</v>
      </c>
    </row>
    <row r="4248" spans="1:52" x14ac:dyDescent="0.2">
      <c r="A4248" s="38" t="s">
        <v>47</v>
      </c>
      <c r="B4248" s="7">
        <v>2011</v>
      </c>
      <c r="C4248" s="3" t="s">
        <v>65</v>
      </c>
      <c r="D4248" t="s">
        <v>420</v>
      </c>
      <c r="E4248" t="s">
        <v>4757</v>
      </c>
      <c r="F4248">
        <v>10</v>
      </c>
      <c r="G4248">
        <v>5</v>
      </c>
      <c r="H4248">
        <v>5</v>
      </c>
      <c r="I4248">
        <v>5</v>
      </c>
      <c r="J4248">
        <v>5</v>
      </c>
      <c r="K4248">
        <v>5</v>
      </c>
      <c r="L4248">
        <v>5</v>
      </c>
      <c r="M4248">
        <v>5</v>
      </c>
      <c r="N4248">
        <v>11</v>
      </c>
      <c r="O4248">
        <v>16</v>
      </c>
      <c r="P4248">
        <v>72</v>
      </c>
      <c r="Q4248">
        <v>32</v>
      </c>
      <c r="R4248">
        <v>258736</v>
      </c>
      <c r="S4248">
        <v>464550</v>
      </c>
      <c r="T4248">
        <v>449835</v>
      </c>
      <c r="U4248">
        <v>435568</v>
      </c>
      <c r="V4248">
        <v>327417</v>
      </c>
      <c r="W4248">
        <v>303769</v>
      </c>
      <c r="X4248">
        <v>232351</v>
      </c>
      <c r="Y4248">
        <v>133792</v>
      </c>
      <c r="Z4248">
        <v>79930</v>
      </c>
      <c r="AA4248">
        <v>29431</v>
      </c>
      <c r="AB4248">
        <v>2715379</v>
      </c>
      <c r="AC4248">
        <v>243153</v>
      </c>
      <c r="AD4248" s="9">
        <v>3.8649434172283719E-5</v>
      </c>
      <c r="AE4248" s="9">
        <v>1.0763104079216445E-5</v>
      </c>
      <c r="AF4248" s="9">
        <v>1.1115186679560283E-5</v>
      </c>
      <c r="AG4248" s="9">
        <v>1.1479263857767329E-5</v>
      </c>
      <c r="AH4248" s="9">
        <v>1.5271045791757911E-5</v>
      </c>
      <c r="AI4248" s="9">
        <v>1.6459875760857756E-5</v>
      </c>
      <c r="AJ4248" s="9">
        <v>2.1519167122155706E-5</v>
      </c>
      <c r="AK4248" s="9">
        <v>3.7371442238698873E-5</v>
      </c>
      <c r="AL4248" s="9">
        <v>1.3762041786563242E-4</v>
      </c>
      <c r="AM4248" s="9">
        <v>5.4364445652543239E-4</v>
      </c>
      <c r="AN4248" s="9">
        <v>2.6515635570577809E-5</v>
      </c>
      <c r="AO4248" s="9">
        <v>1.3160438078082523E-4</v>
      </c>
      <c r="AP4248" s="8">
        <v>3.6360000000000003E-2</v>
      </c>
      <c r="AQ4248" s="8" t="s">
        <v>5612</v>
      </c>
      <c r="AR4248" s="37">
        <v>0.379</v>
      </c>
      <c r="AS4248" s="37">
        <v>0.56299999999999994</v>
      </c>
      <c r="AT4248" s="37">
        <v>0.65200000000000002</v>
      </c>
      <c r="AU4248" s="9">
        <v>0</v>
      </c>
      <c r="AV4248" s="9">
        <v>7.9999999999999996E-6</v>
      </c>
      <c r="AW4248" s="9">
        <v>0</v>
      </c>
      <c r="AX4248" s="9">
        <v>0</v>
      </c>
      <c r="AY4248" s="9">
        <v>0</v>
      </c>
      <c r="AZ4248" s="9">
        <v>0</v>
      </c>
    </row>
    <row r="4249" spans="1:52" x14ac:dyDescent="0.2">
      <c r="A4249" s="38" t="s">
        <v>47</v>
      </c>
      <c r="B4249" s="7">
        <v>2011</v>
      </c>
      <c r="C4249" s="3" t="s">
        <v>66</v>
      </c>
      <c r="D4249" t="s">
        <v>420</v>
      </c>
      <c r="E4249" t="s">
        <v>4758</v>
      </c>
      <c r="F4249">
        <v>10</v>
      </c>
      <c r="G4249">
        <v>5</v>
      </c>
      <c r="H4249">
        <v>5</v>
      </c>
      <c r="I4249">
        <v>5</v>
      </c>
      <c r="J4249">
        <v>5</v>
      </c>
      <c r="K4249">
        <v>5</v>
      </c>
      <c r="L4249">
        <v>5</v>
      </c>
      <c r="M4249">
        <v>5</v>
      </c>
      <c r="N4249">
        <v>10</v>
      </c>
      <c r="O4249">
        <v>16</v>
      </c>
      <c r="P4249">
        <v>71</v>
      </c>
      <c r="Q4249">
        <v>31</v>
      </c>
      <c r="R4249">
        <v>258736</v>
      </c>
      <c r="S4249">
        <v>464550</v>
      </c>
      <c r="T4249">
        <v>449835</v>
      </c>
      <c r="U4249">
        <v>435568</v>
      </c>
      <c r="V4249">
        <v>327417</v>
      </c>
      <c r="W4249">
        <v>303769</v>
      </c>
      <c r="X4249">
        <v>232351</v>
      </c>
      <c r="Y4249">
        <v>133792</v>
      </c>
      <c r="Z4249">
        <v>79930</v>
      </c>
      <c r="AA4249">
        <v>29431</v>
      </c>
      <c r="AB4249">
        <v>2715379</v>
      </c>
      <c r="AC4249">
        <v>243153</v>
      </c>
      <c r="AD4249" s="9">
        <v>3.8649434172283719E-5</v>
      </c>
      <c r="AE4249" s="9">
        <v>1.0763104079216445E-5</v>
      </c>
      <c r="AF4249" s="9">
        <v>1.1115186679560283E-5</v>
      </c>
      <c r="AG4249" s="9">
        <v>1.1479263857767329E-5</v>
      </c>
      <c r="AH4249" s="9">
        <v>1.5271045791757911E-5</v>
      </c>
      <c r="AI4249" s="9">
        <v>1.6459875760857756E-5</v>
      </c>
      <c r="AJ4249" s="9">
        <v>2.1519167122155706E-5</v>
      </c>
      <c r="AK4249" s="9">
        <v>3.7371442238698873E-5</v>
      </c>
      <c r="AL4249" s="9">
        <v>1.2510947078693858E-4</v>
      </c>
      <c r="AM4249" s="9">
        <v>5.4364445652543239E-4</v>
      </c>
      <c r="AN4249" s="9">
        <v>2.6147362854319784E-5</v>
      </c>
      <c r="AO4249" s="9">
        <v>1.2749174388142445E-4</v>
      </c>
      <c r="AP4249" s="8">
        <v>3.4099999999999998E-2</v>
      </c>
      <c r="AQ4249" s="8" t="s">
        <v>5612</v>
      </c>
      <c r="AR4249" s="37">
        <v>0.4</v>
      </c>
      <c r="AS4249" s="37">
        <v>0.59499999999999997</v>
      </c>
      <c r="AT4249" s="37">
        <v>0.66099999999999992</v>
      </c>
      <c r="AU4249" s="9">
        <v>0</v>
      </c>
      <c r="AV4249" s="9">
        <v>8.099999999999999E-5</v>
      </c>
      <c r="AW4249" s="9">
        <v>2.2000000000000003E-5</v>
      </c>
      <c r="AX4249" s="9">
        <v>0</v>
      </c>
      <c r="AY4249" s="9">
        <v>3.5777777777777787E-6</v>
      </c>
      <c r="AZ4249" s="9">
        <v>4.4000000000000002E-6</v>
      </c>
    </row>
    <row r="4250" spans="1:52" x14ac:dyDescent="0.2">
      <c r="A4250" s="38" t="s">
        <v>47</v>
      </c>
      <c r="B4250" s="7">
        <v>2012</v>
      </c>
      <c r="C4250" s="3" t="s">
        <v>55</v>
      </c>
      <c r="D4250" t="s">
        <v>421</v>
      </c>
      <c r="E4250" t="s">
        <v>4759</v>
      </c>
      <c r="F4250">
        <v>10</v>
      </c>
      <c r="G4250">
        <v>5</v>
      </c>
      <c r="H4250">
        <v>5</v>
      </c>
      <c r="I4250">
        <v>5</v>
      </c>
      <c r="J4250">
        <v>5</v>
      </c>
      <c r="K4250">
        <v>5</v>
      </c>
      <c r="L4250">
        <v>5</v>
      </c>
      <c r="M4250">
        <v>5</v>
      </c>
      <c r="N4250">
        <v>10</v>
      </c>
      <c r="O4250">
        <v>15</v>
      </c>
      <c r="P4250">
        <v>70</v>
      </c>
      <c r="Q4250">
        <v>30</v>
      </c>
      <c r="R4250">
        <v>260218</v>
      </c>
      <c r="S4250">
        <v>477065</v>
      </c>
      <c r="T4250">
        <v>450807</v>
      </c>
      <c r="U4250">
        <v>441778</v>
      </c>
      <c r="V4250">
        <v>336026</v>
      </c>
      <c r="W4250">
        <v>305957</v>
      </c>
      <c r="X4250">
        <v>242454</v>
      </c>
      <c r="Y4250">
        <v>139850</v>
      </c>
      <c r="Z4250">
        <v>81677</v>
      </c>
      <c r="AA4250">
        <v>30401</v>
      </c>
      <c r="AB4250">
        <v>2766233</v>
      </c>
      <c r="AC4250">
        <v>251928</v>
      </c>
      <c r="AD4250" s="9">
        <v>3.8429316957320403E-5</v>
      </c>
      <c r="AE4250" s="9">
        <v>1.0480752098770608E-5</v>
      </c>
      <c r="AF4250" s="9">
        <v>1.1091220855044398E-5</v>
      </c>
      <c r="AG4250" s="9">
        <v>1.1317901751558475E-5</v>
      </c>
      <c r="AH4250" s="9">
        <v>1.4879800967782255E-5</v>
      </c>
      <c r="AI4250" s="9">
        <v>1.6342165729171093E-5</v>
      </c>
      <c r="AJ4250" s="9">
        <v>2.0622468591980336E-5</v>
      </c>
      <c r="AK4250" s="9">
        <v>3.5752592062924565E-5</v>
      </c>
      <c r="AL4250" s="9">
        <v>1.2243348800763986E-4</v>
      </c>
      <c r="AM4250" s="9">
        <v>4.9340482220979571E-4</v>
      </c>
      <c r="AN4250" s="9">
        <v>2.5305171328662482E-5</v>
      </c>
      <c r="AO4250" s="9">
        <v>1.1908164237401162E-4</v>
      </c>
      <c r="AP4250" s="8">
        <v>4.07E-2</v>
      </c>
      <c r="AQ4250" s="8" t="s">
        <v>5612</v>
      </c>
      <c r="AR4250" s="37">
        <v>0.41500000000000004</v>
      </c>
      <c r="AS4250" s="37">
        <v>0.61099999999999999</v>
      </c>
      <c r="AT4250" s="37">
        <v>0.66800000000000004</v>
      </c>
      <c r="AU4250" s="9">
        <v>3.2999999999999996E-5</v>
      </c>
      <c r="AV4250" s="9">
        <v>8.099999999999999E-5</v>
      </c>
      <c r="AW4250" s="9">
        <v>2.2000000000000003E-5</v>
      </c>
      <c r="AX4250" s="9">
        <v>8.2500000000000006E-6</v>
      </c>
      <c r="AY4250" s="9">
        <v>1.2222222222222221E-6</v>
      </c>
      <c r="AZ4250" s="9">
        <v>0</v>
      </c>
    </row>
    <row r="4251" spans="1:52" x14ac:dyDescent="0.2">
      <c r="A4251" s="38" t="s">
        <v>47</v>
      </c>
      <c r="B4251" s="7">
        <v>2012</v>
      </c>
      <c r="C4251" s="3" t="s">
        <v>56</v>
      </c>
      <c r="D4251" t="s">
        <v>421</v>
      </c>
      <c r="E4251" t="s">
        <v>4760</v>
      </c>
      <c r="F4251">
        <v>10</v>
      </c>
      <c r="G4251">
        <v>5</v>
      </c>
      <c r="H4251">
        <v>5</v>
      </c>
      <c r="I4251">
        <v>5</v>
      </c>
      <c r="J4251">
        <v>5</v>
      </c>
      <c r="K4251">
        <v>5</v>
      </c>
      <c r="L4251">
        <v>5</v>
      </c>
      <c r="M4251">
        <v>5</v>
      </c>
      <c r="N4251">
        <v>5</v>
      </c>
      <c r="O4251">
        <v>17</v>
      </c>
      <c r="P4251">
        <v>67</v>
      </c>
      <c r="Q4251">
        <v>27</v>
      </c>
      <c r="R4251">
        <v>260218</v>
      </c>
      <c r="S4251">
        <v>477065</v>
      </c>
      <c r="T4251">
        <v>450807</v>
      </c>
      <c r="U4251">
        <v>441778</v>
      </c>
      <c r="V4251">
        <v>336026</v>
      </c>
      <c r="W4251">
        <v>305957</v>
      </c>
      <c r="X4251">
        <v>242454</v>
      </c>
      <c r="Y4251">
        <v>139850</v>
      </c>
      <c r="Z4251">
        <v>81677</v>
      </c>
      <c r="AA4251">
        <v>30401</v>
      </c>
      <c r="AB4251">
        <v>2766233</v>
      </c>
      <c r="AC4251">
        <v>251928</v>
      </c>
      <c r="AD4251" s="9">
        <v>3.8429316957320403E-5</v>
      </c>
      <c r="AE4251" s="9">
        <v>1.0480752098770608E-5</v>
      </c>
      <c r="AF4251" s="9">
        <v>1.1091220855044398E-5</v>
      </c>
      <c r="AG4251" s="9">
        <v>1.1317901751558475E-5</v>
      </c>
      <c r="AH4251" s="9">
        <v>1.4879800967782255E-5</v>
      </c>
      <c r="AI4251" s="9">
        <v>1.6342165729171093E-5</v>
      </c>
      <c r="AJ4251" s="9">
        <v>2.0622468591980336E-5</v>
      </c>
      <c r="AK4251" s="9">
        <v>3.5752592062924565E-5</v>
      </c>
      <c r="AL4251" s="9">
        <v>6.1216744003819929E-5</v>
      </c>
      <c r="AM4251" s="9">
        <v>5.5919213183776848E-4</v>
      </c>
      <c r="AN4251" s="9">
        <v>2.4220663986005516E-5</v>
      </c>
      <c r="AO4251" s="9">
        <v>1.0717347813661046E-4</v>
      </c>
      <c r="AP4251" s="8">
        <v>5.91E-2</v>
      </c>
      <c r="AQ4251" s="8" t="s">
        <v>5612</v>
      </c>
      <c r="AR4251" s="37">
        <v>0.42499999999999999</v>
      </c>
      <c r="AS4251" s="37">
        <v>0.626</v>
      </c>
      <c r="AT4251" s="37">
        <v>0.69400000000000006</v>
      </c>
      <c r="AU4251" s="9">
        <v>9.9000000000000008E-5</v>
      </c>
      <c r="AV4251" s="9">
        <v>3.2299999999999999E-4</v>
      </c>
      <c r="AW4251" s="9">
        <v>6.4999999999999994E-5</v>
      </c>
      <c r="AX4251" s="9">
        <v>1.6500000000000001E-5</v>
      </c>
      <c r="AY4251" s="9">
        <v>1.1888888888888888E-5</v>
      </c>
      <c r="AZ4251" s="9">
        <v>1.1000000000000001E-5</v>
      </c>
    </row>
    <row r="4252" spans="1:52" x14ac:dyDescent="0.2">
      <c r="A4252" s="38" t="s">
        <v>47</v>
      </c>
      <c r="B4252" s="7">
        <v>2012</v>
      </c>
      <c r="C4252" s="3" t="s">
        <v>57</v>
      </c>
      <c r="D4252" t="s">
        <v>421</v>
      </c>
      <c r="E4252" t="s">
        <v>4761</v>
      </c>
      <c r="F4252">
        <v>10</v>
      </c>
      <c r="G4252">
        <v>5</v>
      </c>
      <c r="H4252">
        <v>5</v>
      </c>
      <c r="I4252">
        <v>5</v>
      </c>
      <c r="J4252">
        <v>5</v>
      </c>
      <c r="K4252">
        <v>5</v>
      </c>
      <c r="L4252">
        <v>5</v>
      </c>
      <c r="M4252">
        <v>5</v>
      </c>
      <c r="N4252">
        <v>14</v>
      </c>
      <c r="O4252">
        <v>23</v>
      </c>
      <c r="P4252">
        <v>82</v>
      </c>
      <c r="Q4252">
        <v>42</v>
      </c>
      <c r="R4252">
        <v>260218</v>
      </c>
      <c r="S4252">
        <v>477065</v>
      </c>
      <c r="T4252">
        <v>450807</v>
      </c>
      <c r="U4252">
        <v>441778</v>
      </c>
      <c r="V4252">
        <v>336026</v>
      </c>
      <c r="W4252">
        <v>305957</v>
      </c>
      <c r="X4252">
        <v>242454</v>
      </c>
      <c r="Y4252">
        <v>139850</v>
      </c>
      <c r="Z4252">
        <v>81677</v>
      </c>
      <c r="AA4252">
        <v>30401</v>
      </c>
      <c r="AB4252">
        <v>2766233</v>
      </c>
      <c r="AC4252">
        <v>251928</v>
      </c>
      <c r="AD4252" s="9">
        <v>3.8429316957320403E-5</v>
      </c>
      <c r="AE4252" s="9">
        <v>1.0480752098770608E-5</v>
      </c>
      <c r="AF4252" s="9">
        <v>1.1091220855044398E-5</v>
      </c>
      <c r="AG4252" s="9">
        <v>1.1317901751558475E-5</v>
      </c>
      <c r="AH4252" s="9">
        <v>1.4879800967782255E-5</v>
      </c>
      <c r="AI4252" s="9">
        <v>1.6342165729171093E-5</v>
      </c>
      <c r="AJ4252" s="9">
        <v>2.0622468591980336E-5</v>
      </c>
      <c r="AK4252" s="9">
        <v>3.5752592062924565E-5</v>
      </c>
      <c r="AL4252" s="9">
        <v>1.714068832106958E-4</v>
      </c>
      <c r="AM4252" s="9">
        <v>7.5655406072168679E-4</v>
      </c>
      <c r="AN4252" s="9">
        <v>2.9643200699290334E-5</v>
      </c>
      <c r="AO4252" s="9">
        <v>1.6671429932361628E-4</v>
      </c>
      <c r="AP4252" s="8">
        <v>5.8499999999999996E-2</v>
      </c>
      <c r="AQ4252" s="8" t="s">
        <v>5612</v>
      </c>
      <c r="AR4252" s="37">
        <v>0.42499999999999999</v>
      </c>
      <c r="AS4252" s="37">
        <v>0.63600000000000001</v>
      </c>
      <c r="AT4252" s="37">
        <v>0.69400000000000006</v>
      </c>
      <c r="AU4252" s="9">
        <v>4.3100000000000001E-4</v>
      </c>
      <c r="AV4252" s="9">
        <v>7.2599999999999997E-4</v>
      </c>
      <c r="AW4252" s="9">
        <v>3.1199999999999999E-4</v>
      </c>
      <c r="AX4252" s="9">
        <v>6.6000000000000005E-5</v>
      </c>
      <c r="AY4252" s="9">
        <v>3.5977777777777762E-5</v>
      </c>
      <c r="AZ4252" s="9">
        <v>4.9599999999999999E-5</v>
      </c>
    </row>
    <row r="4253" spans="1:52" x14ac:dyDescent="0.2">
      <c r="A4253" s="38" t="s">
        <v>47</v>
      </c>
      <c r="B4253" s="7">
        <v>2012</v>
      </c>
      <c r="C4253" s="3" t="s">
        <v>58</v>
      </c>
      <c r="D4253" t="s">
        <v>421</v>
      </c>
      <c r="E4253" t="s">
        <v>4762</v>
      </c>
      <c r="F4253">
        <v>10</v>
      </c>
      <c r="G4253">
        <v>5</v>
      </c>
      <c r="H4253">
        <v>5</v>
      </c>
      <c r="I4253">
        <v>5</v>
      </c>
      <c r="J4253">
        <v>5</v>
      </c>
      <c r="K4253">
        <v>5</v>
      </c>
      <c r="L4253">
        <v>5</v>
      </c>
      <c r="M4253">
        <v>5</v>
      </c>
      <c r="N4253">
        <v>5</v>
      </c>
      <c r="O4253">
        <v>11</v>
      </c>
      <c r="P4253">
        <v>61</v>
      </c>
      <c r="Q4253">
        <v>21</v>
      </c>
      <c r="R4253">
        <v>260218</v>
      </c>
      <c r="S4253">
        <v>477065</v>
      </c>
      <c r="T4253">
        <v>450807</v>
      </c>
      <c r="U4253">
        <v>441778</v>
      </c>
      <c r="V4253">
        <v>336026</v>
      </c>
      <c r="W4253">
        <v>305957</v>
      </c>
      <c r="X4253">
        <v>242454</v>
      </c>
      <c r="Y4253">
        <v>139850</v>
      </c>
      <c r="Z4253">
        <v>81677</v>
      </c>
      <c r="AA4253">
        <v>30401</v>
      </c>
      <c r="AB4253">
        <v>2766233</v>
      </c>
      <c r="AC4253">
        <v>251928</v>
      </c>
      <c r="AD4253" s="9">
        <v>3.8429316957320403E-5</v>
      </c>
      <c r="AE4253" s="9">
        <v>1.0480752098770608E-5</v>
      </c>
      <c r="AF4253" s="9">
        <v>1.1091220855044398E-5</v>
      </c>
      <c r="AG4253" s="9">
        <v>1.1317901751558475E-5</v>
      </c>
      <c r="AH4253" s="9">
        <v>1.4879800967782255E-5</v>
      </c>
      <c r="AI4253" s="9">
        <v>1.6342165729171093E-5</v>
      </c>
      <c r="AJ4253" s="9">
        <v>2.0622468591980336E-5</v>
      </c>
      <c r="AK4253" s="9">
        <v>3.5752592062924565E-5</v>
      </c>
      <c r="AL4253" s="9">
        <v>6.1216744003819929E-5</v>
      </c>
      <c r="AM4253" s="9">
        <v>3.6183020295385023E-4</v>
      </c>
      <c r="AN4253" s="9">
        <v>2.2051649300691592E-5</v>
      </c>
      <c r="AO4253" s="9">
        <v>8.3357149661808142E-5</v>
      </c>
      <c r="AP4253" s="8">
        <v>3.5525000000000001E-2</v>
      </c>
      <c r="AQ4253" s="8" t="s">
        <v>5612</v>
      </c>
      <c r="AR4253" s="37">
        <v>0.42799999999999999</v>
      </c>
      <c r="AS4253" s="37">
        <v>0.63600000000000001</v>
      </c>
      <c r="AT4253" s="37">
        <v>0.70799999999999996</v>
      </c>
      <c r="AU4253" s="9">
        <v>4.75E-4</v>
      </c>
      <c r="AV4253" s="9">
        <v>1.049E-3</v>
      </c>
      <c r="AW4253" s="9">
        <v>4.5200000000000004E-4</v>
      </c>
      <c r="AX4253" s="9">
        <v>1.1000000000000001E-5</v>
      </c>
      <c r="AY4253" s="9">
        <v>2.1305555555555556E-5</v>
      </c>
      <c r="AZ4253" s="9">
        <v>3.4999999999999997E-5</v>
      </c>
    </row>
    <row r="4254" spans="1:52" x14ac:dyDescent="0.2">
      <c r="A4254" s="38" t="s">
        <v>47</v>
      </c>
      <c r="B4254" s="7">
        <v>2012</v>
      </c>
      <c r="C4254" s="3" t="s">
        <v>59</v>
      </c>
      <c r="D4254" t="s">
        <v>421</v>
      </c>
      <c r="E4254" t="s">
        <v>4763</v>
      </c>
      <c r="F4254">
        <v>10</v>
      </c>
      <c r="G4254">
        <v>5</v>
      </c>
      <c r="H4254">
        <v>5</v>
      </c>
      <c r="I4254">
        <v>5</v>
      </c>
      <c r="J4254">
        <v>5</v>
      </c>
      <c r="K4254">
        <v>5</v>
      </c>
      <c r="L4254">
        <v>5</v>
      </c>
      <c r="M4254">
        <v>5</v>
      </c>
      <c r="N4254">
        <v>5</v>
      </c>
      <c r="O4254">
        <v>10</v>
      </c>
      <c r="P4254">
        <v>60</v>
      </c>
      <c r="Q4254">
        <v>20</v>
      </c>
      <c r="R4254">
        <v>260218</v>
      </c>
      <c r="S4254">
        <v>477065</v>
      </c>
      <c r="T4254">
        <v>450807</v>
      </c>
      <c r="U4254">
        <v>441778</v>
      </c>
      <c r="V4254">
        <v>336026</v>
      </c>
      <c r="W4254">
        <v>305957</v>
      </c>
      <c r="X4254">
        <v>242454</v>
      </c>
      <c r="Y4254">
        <v>139850</v>
      </c>
      <c r="Z4254">
        <v>81677</v>
      </c>
      <c r="AA4254">
        <v>30401</v>
      </c>
      <c r="AB4254">
        <v>2766233</v>
      </c>
      <c r="AC4254">
        <v>251928</v>
      </c>
      <c r="AD4254" s="9">
        <v>3.8429316957320403E-5</v>
      </c>
      <c r="AE4254" s="9">
        <v>1.0480752098770608E-5</v>
      </c>
      <c r="AF4254" s="9">
        <v>1.1091220855044398E-5</v>
      </c>
      <c r="AG4254" s="9">
        <v>1.1317901751558475E-5</v>
      </c>
      <c r="AH4254" s="9">
        <v>1.4879800967782255E-5</v>
      </c>
      <c r="AI4254" s="9">
        <v>1.6342165729171093E-5</v>
      </c>
      <c r="AJ4254" s="9">
        <v>2.0622468591980336E-5</v>
      </c>
      <c r="AK4254" s="9">
        <v>3.5752592062924565E-5</v>
      </c>
      <c r="AL4254" s="9">
        <v>6.1216744003819929E-5</v>
      </c>
      <c r="AM4254" s="9">
        <v>3.2893654813986384E-4</v>
      </c>
      <c r="AN4254" s="9">
        <v>2.1690146853139269E-5</v>
      </c>
      <c r="AO4254" s="9">
        <v>7.9387761582674411E-5</v>
      </c>
      <c r="AP4254" s="8">
        <v>2.9059999999999996E-2</v>
      </c>
      <c r="AQ4254" s="8" t="s">
        <v>5612</v>
      </c>
      <c r="AR4254" s="37">
        <v>0.42799999999999999</v>
      </c>
      <c r="AS4254" s="37">
        <v>0.63600000000000001</v>
      </c>
      <c r="AT4254" s="37">
        <v>0.70799999999999996</v>
      </c>
      <c r="AU4254" s="9" t="s">
        <v>5612</v>
      </c>
      <c r="AV4254" s="9" t="s">
        <v>5612</v>
      </c>
      <c r="AW4254" s="9" t="s">
        <v>5612</v>
      </c>
      <c r="AX4254" s="9" t="s">
        <v>5612</v>
      </c>
      <c r="AY4254" s="9" t="s">
        <v>5612</v>
      </c>
      <c r="AZ4254" s="9" t="s">
        <v>5612</v>
      </c>
    </row>
    <row r="4255" spans="1:52" x14ac:dyDescent="0.2">
      <c r="A4255" s="38" t="s">
        <v>47</v>
      </c>
      <c r="B4255" s="7">
        <v>2012</v>
      </c>
      <c r="C4255" s="3" t="s">
        <v>60</v>
      </c>
      <c r="D4255" t="s">
        <v>421</v>
      </c>
      <c r="E4255" t="s">
        <v>4764</v>
      </c>
      <c r="F4255">
        <v>10</v>
      </c>
      <c r="G4255">
        <v>5</v>
      </c>
      <c r="H4255">
        <v>5</v>
      </c>
      <c r="I4255">
        <v>5</v>
      </c>
      <c r="J4255">
        <v>5</v>
      </c>
      <c r="K4255">
        <v>5</v>
      </c>
      <c r="L4255">
        <v>5</v>
      </c>
      <c r="M4255">
        <v>5</v>
      </c>
      <c r="N4255">
        <v>5</v>
      </c>
      <c r="O4255">
        <v>5</v>
      </c>
      <c r="P4255">
        <v>55</v>
      </c>
      <c r="Q4255">
        <v>15</v>
      </c>
      <c r="R4255">
        <v>260218</v>
      </c>
      <c r="S4255">
        <v>477065</v>
      </c>
      <c r="T4255">
        <v>450807</v>
      </c>
      <c r="U4255">
        <v>441778</v>
      </c>
      <c r="V4255">
        <v>336026</v>
      </c>
      <c r="W4255">
        <v>305957</v>
      </c>
      <c r="X4255">
        <v>242454</v>
      </c>
      <c r="Y4255">
        <v>139850</v>
      </c>
      <c r="Z4255">
        <v>81677</v>
      </c>
      <c r="AA4255">
        <v>30401</v>
      </c>
      <c r="AB4255">
        <v>2766233</v>
      </c>
      <c r="AC4255">
        <v>251928</v>
      </c>
      <c r="AD4255" s="9">
        <v>3.8429316957320403E-5</v>
      </c>
      <c r="AE4255" s="9">
        <v>1.0480752098770608E-5</v>
      </c>
      <c r="AF4255" s="9">
        <v>1.1091220855044398E-5</v>
      </c>
      <c r="AG4255" s="9">
        <v>1.1317901751558475E-5</v>
      </c>
      <c r="AH4255" s="9">
        <v>1.4879800967782255E-5</v>
      </c>
      <c r="AI4255" s="9">
        <v>1.6342165729171093E-5</v>
      </c>
      <c r="AJ4255" s="9">
        <v>2.0622468591980336E-5</v>
      </c>
      <c r="AK4255" s="9">
        <v>3.5752592062924565E-5</v>
      </c>
      <c r="AL4255" s="9">
        <v>6.1216744003819929E-5</v>
      </c>
      <c r="AM4255" s="9">
        <v>1.6446827406993192E-4</v>
      </c>
      <c r="AN4255" s="9">
        <v>1.9882634615377664E-5</v>
      </c>
      <c r="AO4255" s="9">
        <v>5.9540821187005808E-5</v>
      </c>
      <c r="AP4255" s="8">
        <v>2.41E-2</v>
      </c>
      <c r="AQ4255" s="8" t="s">
        <v>5612</v>
      </c>
      <c r="AR4255" s="37" t="s">
        <v>5612</v>
      </c>
      <c r="AS4255" s="37" t="s">
        <v>5612</v>
      </c>
      <c r="AT4255" s="37" t="s">
        <v>5612</v>
      </c>
      <c r="AU4255" s="9" t="s">
        <v>5612</v>
      </c>
      <c r="AV4255" s="9" t="s">
        <v>5612</v>
      </c>
      <c r="AW4255" s="9" t="s">
        <v>5612</v>
      </c>
      <c r="AX4255" s="9" t="s">
        <v>5612</v>
      </c>
      <c r="AY4255" s="9" t="s">
        <v>5612</v>
      </c>
      <c r="AZ4255" s="9" t="s">
        <v>5612</v>
      </c>
    </row>
    <row r="4256" spans="1:52" x14ac:dyDescent="0.2">
      <c r="A4256" s="38" t="s">
        <v>47</v>
      </c>
      <c r="B4256" s="7">
        <v>2012</v>
      </c>
      <c r="C4256" s="3" t="s">
        <v>61</v>
      </c>
      <c r="D4256" t="s">
        <v>421</v>
      </c>
      <c r="E4256" t="s">
        <v>4765</v>
      </c>
      <c r="F4256">
        <v>10</v>
      </c>
      <c r="G4256">
        <v>5</v>
      </c>
      <c r="H4256">
        <v>5</v>
      </c>
      <c r="I4256">
        <v>5</v>
      </c>
      <c r="J4256">
        <v>5</v>
      </c>
      <c r="K4256">
        <v>5</v>
      </c>
      <c r="L4256">
        <v>5</v>
      </c>
      <c r="M4256">
        <v>5</v>
      </c>
      <c r="N4256">
        <v>5</v>
      </c>
      <c r="O4256">
        <v>5</v>
      </c>
      <c r="P4256">
        <v>55</v>
      </c>
      <c r="Q4256">
        <v>15</v>
      </c>
      <c r="R4256">
        <v>260218</v>
      </c>
      <c r="S4256">
        <v>477065</v>
      </c>
      <c r="T4256">
        <v>450807</v>
      </c>
      <c r="U4256">
        <v>441778</v>
      </c>
      <c r="V4256">
        <v>336026</v>
      </c>
      <c r="W4256">
        <v>305957</v>
      </c>
      <c r="X4256">
        <v>242454</v>
      </c>
      <c r="Y4256">
        <v>139850</v>
      </c>
      <c r="Z4256">
        <v>81677</v>
      </c>
      <c r="AA4256">
        <v>30401</v>
      </c>
      <c r="AB4256">
        <v>2766233</v>
      </c>
      <c r="AC4256">
        <v>251928</v>
      </c>
      <c r="AD4256" s="9">
        <v>3.8429316957320403E-5</v>
      </c>
      <c r="AE4256" s="9">
        <v>1.0480752098770608E-5</v>
      </c>
      <c r="AF4256" s="9">
        <v>1.1091220855044398E-5</v>
      </c>
      <c r="AG4256" s="9">
        <v>1.1317901751558475E-5</v>
      </c>
      <c r="AH4256" s="9">
        <v>1.4879800967782255E-5</v>
      </c>
      <c r="AI4256" s="9">
        <v>1.6342165729171093E-5</v>
      </c>
      <c r="AJ4256" s="9">
        <v>2.0622468591980336E-5</v>
      </c>
      <c r="AK4256" s="9">
        <v>3.5752592062924565E-5</v>
      </c>
      <c r="AL4256" s="9">
        <v>6.1216744003819929E-5</v>
      </c>
      <c r="AM4256" s="9">
        <v>1.6446827406993192E-4</v>
      </c>
      <c r="AN4256" s="9">
        <v>1.9882634615377664E-5</v>
      </c>
      <c r="AO4256" s="9">
        <v>5.9540821187005808E-5</v>
      </c>
      <c r="AP4256" s="8">
        <v>1.7500000000000002E-2</v>
      </c>
      <c r="AQ4256" s="8" t="s">
        <v>5612</v>
      </c>
      <c r="AR4256" s="37" t="s">
        <v>5612</v>
      </c>
      <c r="AS4256" s="37" t="s">
        <v>5612</v>
      </c>
      <c r="AT4256" s="37" t="s">
        <v>5612</v>
      </c>
      <c r="AU4256" s="9" t="s">
        <v>5612</v>
      </c>
      <c r="AV4256" s="9" t="s">
        <v>5612</v>
      </c>
      <c r="AW4256" s="9" t="s">
        <v>5612</v>
      </c>
      <c r="AX4256" s="9" t="s">
        <v>5612</v>
      </c>
      <c r="AY4256" s="9" t="s">
        <v>5612</v>
      </c>
      <c r="AZ4256" s="9" t="s">
        <v>5612</v>
      </c>
    </row>
    <row r="4257" spans="1:52" x14ac:dyDescent="0.2">
      <c r="A4257" s="38" t="s">
        <v>47</v>
      </c>
      <c r="B4257" s="7">
        <v>2012</v>
      </c>
      <c r="C4257" s="3" t="s">
        <v>62</v>
      </c>
      <c r="D4257" t="s">
        <v>421</v>
      </c>
      <c r="E4257" t="s">
        <v>4766</v>
      </c>
      <c r="F4257">
        <v>10</v>
      </c>
      <c r="G4257">
        <v>5</v>
      </c>
      <c r="H4257">
        <v>5</v>
      </c>
      <c r="I4257">
        <v>5</v>
      </c>
      <c r="J4257">
        <v>5</v>
      </c>
      <c r="K4257">
        <v>5</v>
      </c>
      <c r="L4257">
        <v>5</v>
      </c>
      <c r="M4257">
        <v>5</v>
      </c>
      <c r="N4257">
        <v>10</v>
      </c>
      <c r="O4257">
        <v>5</v>
      </c>
      <c r="P4257">
        <v>60</v>
      </c>
      <c r="Q4257">
        <v>20</v>
      </c>
      <c r="R4257">
        <v>260218</v>
      </c>
      <c r="S4257">
        <v>477065</v>
      </c>
      <c r="T4257">
        <v>450807</v>
      </c>
      <c r="U4257">
        <v>441778</v>
      </c>
      <c r="V4257">
        <v>336026</v>
      </c>
      <c r="W4257">
        <v>305957</v>
      </c>
      <c r="X4257">
        <v>242454</v>
      </c>
      <c r="Y4257">
        <v>139850</v>
      </c>
      <c r="Z4257">
        <v>81677</v>
      </c>
      <c r="AA4257">
        <v>30401</v>
      </c>
      <c r="AB4257">
        <v>2766233</v>
      </c>
      <c r="AC4257">
        <v>251928</v>
      </c>
      <c r="AD4257" s="9">
        <v>3.8429316957320403E-5</v>
      </c>
      <c r="AE4257" s="9">
        <v>1.0480752098770608E-5</v>
      </c>
      <c r="AF4257" s="9">
        <v>1.1091220855044398E-5</v>
      </c>
      <c r="AG4257" s="9">
        <v>1.1317901751558475E-5</v>
      </c>
      <c r="AH4257" s="9">
        <v>1.4879800967782255E-5</v>
      </c>
      <c r="AI4257" s="9">
        <v>1.6342165729171093E-5</v>
      </c>
      <c r="AJ4257" s="9">
        <v>2.0622468591980336E-5</v>
      </c>
      <c r="AK4257" s="9">
        <v>3.5752592062924565E-5</v>
      </c>
      <c r="AL4257" s="9">
        <v>1.2243348800763986E-4</v>
      </c>
      <c r="AM4257" s="9">
        <v>1.6446827406993192E-4</v>
      </c>
      <c r="AN4257" s="9">
        <v>2.1690146853139269E-5</v>
      </c>
      <c r="AO4257" s="9">
        <v>7.9387761582674411E-5</v>
      </c>
      <c r="AP4257" s="8">
        <v>1.7999999999999999E-2</v>
      </c>
      <c r="AQ4257" s="8" t="s">
        <v>5612</v>
      </c>
      <c r="AR4257" s="37">
        <v>1.8000000000000002E-2</v>
      </c>
      <c r="AS4257" s="37">
        <v>0</v>
      </c>
      <c r="AT4257" s="37">
        <v>3.5000000000000003E-2</v>
      </c>
      <c r="AU4257" s="9" t="s">
        <v>5612</v>
      </c>
      <c r="AV4257" s="9" t="s">
        <v>5612</v>
      </c>
      <c r="AW4257" s="9" t="s">
        <v>5612</v>
      </c>
      <c r="AX4257" s="9" t="s">
        <v>5612</v>
      </c>
      <c r="AY4257" s="9" t="s">
        <v>5612</v>
      </c>
      <c r="AZ4257" s="9" t="s">
        <v>5612</v>
      </c>
    </row>
    <row r="4258" spans="1:52" x14ac:dyDescent="0.2">
      <c r="A4258" s="38" t="s">
        <v>47</v>
      </c>
      <c r="B4258" s="7">
        <v>2012</v>
      </c>
      <c r="C4258" s="3" t="s">
        <v>63</v>
      </c>
      <c r="D4258" t="s">
        <v>421</v>
      </c>
      <c r="E4258" t="s">
        <v>4767</v>
      </c>
      <c r="F4258">
        <v>10</v>
      </c>
      <c r="G4258">
        <v>5</v>
      </c>
      <c r="H4258">
        <v>5</v>
      </c>
      <c r="I4258">
        <v>5</v>
      </c>
      <c r="J4258">
        <v>5</v>
      </c>
      <c r="K4258">
        <v>5</v>
      </c>
      <c r="L4258">
        <v>5</v>
      </c>
      <c r="M4258">
        <v>5</v>
      </c>
      <c r="N4258">
        <v>5</v>
      </c>
      <c r="O4258">
        <v>5</v>
      </c>
      <c r="P4258">
        <v>55</v>
      </c>
      <c r="Q4258">
        <v>15</v>
      </c>
      <c r="R4258">
        <v>260218</v>
      </c>
      <c r="S4258">
        <v>477065</v>
      </c>
      <c r="T4258">
        <v>450807</v>
      </c>
      <c r="U4258">
        <v>441778</v>
      </c>
      <c r="V4258">
        <v>336026</v>
      </c>
      <c r="W4258">
        <v>305957</v>
      </c>
      <c r="X4258">
        <v>242454</v>
      </c>
      <c r="Y4258">
        <v>139850</v>
      </c>
      <c r="Z4258">
        <v>81677</v>
      </c>
      <c r="AA4258">
        <v>30401</v>
      </c>
      <c r="AB4258">
        <v>2766233</v>
      </c>
      <c r="AC4258">
        <v>251928</v>
      </c>
      <c r="AD4258" s="9">
        <v>3.8429316957320403E-5</v>
      </c>
      <c r="AE4258" s="9">
        <v>1.0480752098770608E-5</v>
      </c>
      <c r="AF4258" s="9">
        <v>1.1091220855044398E-5</v>
      </c>
      <c r="AG4258" s="9">
        <v>1.1317901751558475E-5</v>
      </c>
      <c r="AH4258" s="9">
        <v>1.4879800967782255E-5</v>
      </c>
      <c r="AI4258" s="9">
        <v>1.6342165729171093E-5</v>
      </c>
      <c r="AJ4258" s="9">
        <v>2.0622468591980336E-5</v>
      </c>
      <c r="AK4258" s="9">
        <v>3.5752592062924565E-5</v>
      </c>
      <c r="AL4258" s="9">
        <v>6.1216744003819929E-5</v>
      </c>
      <c r="AM4258" s="9">
        <v>1.6446827406993192E-4</v>
      </c>
      <c r="AN4258" s="9">
        <v>1.9882634615377664E-5</v>
      </c>
      <c r="AO4258" s="9">
        <v>5.9540821187005808E-5</v>
      </c>
      <c r="AP4258" s="8">
        <v>2.5849999999999998E-2</v>
      </c>
      <c r="AQ4258" s="8" t="s">
        <v>5612</v>
      </c>
      <c r="AR4258" s="37">
        <v>0.09</v>
      </c>
      <c r="AS4258" s="37">
        <v>0.13</v>
      </c>
      <c r="AT4258" s="37">
        <v>0.16500000000000001</v>
      </c>
      <c r="AU4258" s="9" t="s">
        <v>5612</v>
      </c>
      <c r="AV4258" s="9" t="s">
        <v>5612</v>
      </c>
      <c r="AW4258" s="9" t="s">
        <v>5612</v>
      </c>
      <c r="AX4258" s="9" t="s">
        <v>5612</v>
      </c>
      <c r="AY4258" s="9" t="s">
        <v>5612</v>
      </c>
      <c r="AZ4258" s="9" t="s">
        <v>5612</v>
      </c>
    </row>
    <row r="4259" spans="1:52" x14ac:dyDescent="0.2">
      <c r="A4259" s="38" t="s">
        <v>47</v>
      </c>
      <c r="B4259" s="7">
        <v>2012</v>
      </c>
      <c r="C4259" s="3" t="s">
        <v>64</v>
      </c>
      <c r="D4259" t="s">
        <v>421</v>
      </c>
      <c r="E4259" t="s">
        <v>4768</v>
      </c>
      <c r="F4259">
        <v>10</v>
      </c>
      <c r="G4259">
        <v>5</v>
      </c>
      <c r="H4259">
        <v>5</v>
      </c>
      <c r="I4259">
        <v>5</v>
      </c>
      <c r="J4259">
        <v>5</v>
      </c>
      <c r="K4259">
        <v>5</v>
      </c>
      <c r="L4259">
        <v>5</v>
      </c>
      <c r="M4259">
        <v>5</v>
      </c>
      <c r="N4259">
        <v>5</v>
      </c>
      <c r="O4259">
        <v>15</v>
      </c>
      <c r="P4259">
        <v>65</v>
      </c>
      <c r="Q4259">
        <v>25</v>
      </c>
      <c r="R4259">
        <v>260218</v>
      </c>
      <c r="S4259">
        <v>477065</v>
      </c>
      <c r="T4259">
        <v>450807</v>
      </c>
      <c r="U4259">
        <v>441778</v>
      </c>
      <c r="V4259">
        <v>336026</v>
      </c>
      <c r="W4259">
        <v>305957</v>
      </c>
      <c r="X4259">
        <v>242454</v>
      </c>
      <c r="Y4259">
        <v>139850</v>
      </c>
      <c r="Z4259">
        <v>81677</v>
      </c>
      <c r="AA4259">
        <v>30401</v>
      </c>
      <c r="AB4259">
        <v>2766233</v>
      </c>
      <c r="AC4259">
        <v>251928</v>
      </c>
      <c r="AD4259" s="9">
        <v>3.8429316957320403E-5</v>
      </c>
      <c r="AE4259" s="9">
        <v>1.0480752098770608E-5</v>
      </c>
      <c r="AF4259" s="9">
        <v>1.1091220855044398E-5</v>
      </c>
      <c r="AG4259" s="9">
        <v>1.1317901751558475E-5</v>
      </c>
      <c r="AH4259" s="9">
        <v>1.4879800967782255E-5</v>
      </c>
      <c r="AI4259" s="9">
        <v>1.6342165729171093E-5</v>
      </c>
      <c r="AJ4259" s="9">
        <v>2.0622468591980336E-5</v>
      </c>
      <c r="AK4259" s="9">
        <v>3.5752592062924565E-5</v>
      </c>
      <c r="AL4259" s="9">
        <v>6.1216744003819929E-5</v>
      </c>
      <c r="AM4259" s="9">
        <v>4.9340482220979571E-4</v>
      </c>
      <c r="AN4259" s="9">
        <v>2.3497659090900874E-5</v>
      </c>
      <c r="AO4259" s="9">
        <v>9.9234701978343013E-5</v>
      </c>
      <c r="AP4259" s="8">
        <v>2.4240000000000001E-2</v>
      </c>
      <c r="AQ4259" s="8" t="s">
        <v>5612</v>
      </c>
      <c r="AR4259" s="37">
        <v>0.26300000000000001</v>
      </c>
      <c r="AS4259" s="37">
        <v>0.39900000000000002</v>
      </c>
      <c r="AT4259" s="37">
        <v>0.38</v>
      </c>
      <c r="AU4259" s="9">
        <v>0</v>
      </c>
      <c r="AV4259" s="9">
        <v>1.8E-5</v>
      </c>
      <c r="AW4259" s="9">
        <v>1.0000000000000001E-5</v>
      </c>
      <c r="AX4259" s="9">
        <v>0</v>
      </c>
      <c r="AY4259" s="9">
        <v>6.6666666666666671E-7</v>
      </c>
      <c r="AZ4259" s="9">
        <v>2.5000000000000002E-6</v>
      </c>
    </row>
    <row r="4260" spans="1:52" x14ac:dyDescent="0.2">
      <c r="A4260" s="38" t="s">
        <v>47</v>
      </c>
      <c r="B4260" s="7">
        <v>2012</v>
      </c>
      <c r="C4260" s="3" t="s">
        <v>65</v>
      </c>
      <c r="D4260" t="s">
        <v>421</v>
      </c>
      <c r="E4260" t="s">
        <v>4769</v>
      </c>
      <c r="F4260">
        <v>10</v>
      </c>
      <c r="G4260">
        <v>5</v>
      </c>
      <c r="H4260">
        <v>5</v>
      </c>
      <c r="I4260">
        <v>5</v>
      </c>
      <c r="J4260">
        <v>5</v>
      </c>
      <c r="K4260">
        <v>5</v>
      </c>
      <c r="L4260">
        <v>5</v>
      </c>
      <c r="M4260">
        <v>5</v>
      </c>
      <c r="N4260">
        <v>5</v>
      </c>
      <c r="O4260">
        <v>11</v>
      </c>
      <c r="P4260">
        <v>61</v>
      </c>
      <c r="Q4260">
        <v>21</v>
      </c>
      <c r="R4260">
        <v>260218</v>
      </c>
      <c r="S4260">
        <v>477065</v>
      </c>
      <c r="T4260">
        <v>450807</v>
      </c>
      <c r="U4260">
        <v>441778</v>
      </c>
      <c r="V4260">
        <v>336026</v>
      </c>
      <c r="W4260">
        <v>305957</v>
      </c>
      <c r="X4260">
        <v>242454</v>
      </c>
      <c r="Y4260">
        <v>139850</v>
      </c>
      <c r="Z4260">
        <v>81677</v>
      </c>
      <c r="AA4260">
        <v>30401</v>
      </c>
      <c r="AB4260">
        <v>2766233</v>
      </c>
      <c r="AC4260">
        <v>251928</v>
      </c>
      <c r="AD4260" s="9">
        <v>3.8429316957320403E-5</v>
      </c>
      <c r="AE4260" s="9">
        <v>1.0480752098770608E-5</v>
      </c>
      <c r="AF4260" s="9">
        <v>1.1091220855044398E-5</v>
      </c>
      <c r="AG4260" s="9">
        <v>1.1317901751558475E-5</v>
      </c>
      <c r="AH4260" s="9">
        <v>1.4879800967782255E-5</v>
      </c>
      <c r="AI4260" s="9">
        <v>1.6342165729171093E-5</v>
      </c>
      <c r="AJ4260" s="9">
        <v>2.0622468591980336E-5</v>
      </c>
      <c r="AK4260" s="9">
        <v>3.5752592062924565E-5</v>
      </c>
      <c r="AL4260" s="9">
        <v>6.1216744003819929E-5</v>
      </c>
      <c r="AM4260" s="9">
        <v>3.6183020295385023E-4</v>
      </c>
      <c r="AN4260" s="9">
        <v>2.2051649300691592E-5</v>
      </c>
      <c r="AO4260" s="9">
        <v>8.3357149661808142E-5</v>
      </c>
      <c r="AP4260" s="8">
        <v>3.7475000000000001E-2</v>
      </c>
      <c r="AQ4260" s="8" t="s">
        <v>5612</v>
      </c>
      <c r="AR4260" s="37">
        <v>0.34299999999999997</v>
      </c>
      <c r="AS4260" s="37">
        <v>0.51100000000000001</v>
      </c>
      <c r="AT4260" s="37">
        <v>0.51600000000000001</v>
      </c>
      <c r="AU4260" s="9">
        <v>2.2000000000000003E-5</v>
      </c>
      <c r="AV4260" s="9">
        <v>8.0000000000000007E-5</v>
      </c>
      <c r="AW4260" s="9">
        <v>4.0999999999999994E-5</v>
      </c>
      <c r="AX4260" s="9">
        <v>5.5000000000000007E-6</v>
      </c>
      <c r="AY4260" s="9">
        <v>5.5555555555555567E-6</v>
      </c>
      <c r="AZ4260" s="9">
        <v>7.7500000000000003E-6</v>
      </c>
    </row>
    <row r="4261" spans="1:52" x14ac:dyDescent="0.2">
      <c r="A4261" s="38" t="s">
        <v>47</v>
      </c>
      <c r="B4261" s="7">
        <v>2012</v>
      </c>
      <c r="C4261" s="3" t="s">
        <v>66</v>
      </c>
      <c r="D4261" t="s">
        <v>421</v>
      </c>
      <c r="E4261" t="s">
        <v>4770</v>
      </c>
      <c r="F4261">
        <v>10</v>
      </c>
      <c r="G4261">
        <v>5</v>
      </c>
      <c r="H4261">
        <v>5</v>
      </c>
      <c r="I4261">
        <v>5</v>
      </c>
      <c r="J4261">
        <v>5</v>
      </c>
      <c r="K4261">
        <v>5</v>
      </c>
      <c r="L4261">
        <v>5</v>
      </c>
      <c r="M4261">
        <v>5</v>
      </c>
      <c r="N4261">
        <v>5</v>
      </c>
      <c r="O4261">
        <v>21</v>
      </c>
      <c r="P4261">
        <v>71</v>
      </c>
      <c r="Q4261">
        <v>31</v>
      </c>
      <c r="R4261">
        <v>260218</v>
      </c>
      <c r="S4261">
        <v>477065</v>
      </c>
      <c r="T4261">
        <v>450807</v>
      </c>
      <c r="U4261">
        <v>441778</v>
      </c>
      <c r="V4261">
        <v>336026</v>
      </c>
      <c r="W4261">
        <v>305957</v>
      </c>
      <c r="X4261">
        <v>242454</v>
      </c>
      <c r="Y4261">
        <v>139850</v>
      </c>
      <c r="Z4261">
        <v>81677</v>
      </c>
      <c r="AA4261">
        <v>30401</v>
      </c>
      <c r="AB4261">
        <v>2766233</v>
      </c>
      <c r="AC4261">
        <v>251928</v>
      </c>
      <c r="AD4261" s="9">
        <v>3.8429316957320403E-5</v>
      </c>
      <c r="AE4261" s="9">
        <v>1.0480752098770608E-5</v>
      </c>
      <c r="AF4261" s="9">
        <v>1.1091220855044398E-5</v>
      </c>
      <c r="AG4261" s="9">
        <v>1.1317901751558475E-5</v>
      </c>
      <c r="AH4261" s="9">
        <v>1.4879800967782255E-5</v>
      </c>
      <c r="AI4261" s="9">
        <v>1.6342165729171093E-5</v>
      </c>
      <c r="AJ4261" s="9">
        <v>2.0622468591980336E-5</v>
      </c>
      <c r="AK4261" s="9">
        <v>3.5752592062924565E-5</v>
      </c>
      <c r="AL4261" s="9">
        <v>6.1216744003819929E-5</v>
      </c>
      <c r="AM4261" s="9">
        <v>6.9076675109371402E-4</v>
      </c>
      <c r="AN4261" s="9">
        <v>2.5666673776214802E-5</v>
      </c>
      <c r="AO4261" s="9">
        <v>1.2305103045314535E-4</v>
      </c>
      <c r="AP4261" s="8">
        <v>7.6675000000000007E-2</v>
      </c>
      <c r="AQ4261" s="8" t="s">
        <v>5612</v>
      </c>
      <c r="AR4261" s="37">
        <v>0.37700000000000006</v>
      </c>
      <c r="AS4261" s="37">
        <v>0.53300000000000003</v>
      </c>
      <c r="AT4261" s="37">
        <v>0.57799999999999996</v>
      </c>
      <c r="AU4261" s="9">
        <v>1.9000000000000001E-4</v>
      </c>
      <c r="AV4261" s="9">
        <v>6.3600000000000006E-4</v>
      </c>
      <c r="AW4261" s="9">
        <v>2.9E-4</v>
      </c>
      <c r="AX4261" s="9">
        <v>3.3399999999999999E-5</v>
      </c>
      <c r="AY4261" s="9">
        <v>3.0622222222222217E-5</v>
      </c>
      <c r="AZ4261" s="9">
        <v>4.9599999999999999E-5</v>
      </c>
    </row>
    <row r="4262" spans="1:52" x14ac:dyDescent="0.2">
      <c r="A4262" s="38" t="s">
        <v>47</v>
      </c>
      <c r="B4262" s="7">
        <v>2013</v>
      </c>
      <c r="C4262" s="3" t="s">
        <v>55</v>
      </c>
      <c r="D4262" t="s">
        <v>422</v>
      </c>
      <c r="E4262" t="s">
        <v>4771</v>
      </c>
      <c r="F4262">
        <v>10</v>
      </c>
      <c r="G4262">
        <v>5</v>
      </c>
      <c r="H4262">
        <v>5</v>
      </c>
      <c r="I4262">
        <v>5</v>
      </c>
      <c r="J4262">
        <v>5</v>
      </c>
      <c r="K4262">
        <v>5</v>
      </c>
      <c r="L4262">
        <v>5</v>
      </c>
      <c r="M4262">
        <v>5</v>
      </c>
      <c r="N4262">
        <v>19</v>
      </c>
      <c r="O4262">
        <v>45</v>
      </c>
      <c r="P4262">
        <v>109</v>
      </c>
      <c r="Q4262">
        <v>69</v>
      </c>
      <c r="R4262">
        <v>259342</v>
      </c>
      <c r="S4262">
        <v>488311</v>
      </c>
      <c r="T4262">
        <v>455418</v>
      </c>
      <c r="U4262">
        <v>442796</v>
      </c>
      <c r="V4262">
        <v>347960</v>
      </c>
      <c r="W4262">
        <v>306060</v>
      </c>
      <c r="X4262">
        <v>252373</v>
      </c>
      <c r="Y4262">
        <v>146955</v>
      </c>
      <c r="Z4262">
        <v>83050</v>
      </c>
      <c r="AA4262">
        <v>31408</v>
      </c>
      <c r="AB4262">
        <v>2813673</v>
      </c>
      <c r="AC4262">
        <v>261413</v>
      </c>
      <c r="AD4262" s="9">
        <v>3.8559122702840267E-5</v>
      </c>
      <c r="AE4262" s="9">
        <v>1.023937613529083E-5</v>
      </c>
      <c r="AF4262" s="9">
        <v>1.0978924855846716E-5</v>
      </c>
      <c r="AG4262" s="9">
        <v>1.1291881588812908E-5</v>
      </c>
      <c r="AH4262" s="9">
        <v>1.4369467754914358E-5</v>
      </c>
      <c r="AI4262" s="9">
        <v>1.6336666013200025E-5</v>
      </c>
      <c r="AJ4262" s="9">
        <v>1.9811945017890185E-5</v>
      </c>
      <c r="AK4262" s="9">
        <v>3.4024020958796911E-5</v>
      </c>
      <c r="AL4262" s="9">
        <v>2.2877784467188441E-4</v>
      </c>
      <c r="AM4262" s="9">
        <v>1.4327559857361181E-3</v>
      </c>
      <c r="AN4262" s="9">
        <v>3.8739398643694562E-5</v>
      </c>
      <c r="AO4262" s="9">
        <v>2.6395014785033646E-4</v>
      </c>
      <c r="AP4262" s="8">
        <v>0.10998000000000001</v>
      </c>
      <c r="AQ4262" s="8" t="s">
        <v>5612</v>
      </c>
      <c r="AR4262" s="37">
        <v>0.40500000000000003</v>
      </c>
      <c r="AS4262" s="37">
        <v>0.56500000000000006</v>
      </c>
      <c r="AT4262" s="37">
        <v>0.626</v>
      </c>
      <c r="AU4262" s="9">
        <v>6.4700000000000001E-4</v>
      </c>
      <c r="AV4262" s="9">
        <v>3.0219999999999999E-3</v>
      </c>
      <c r="AW4262" s="9">
        <v>1.1800000000000001E-3</v>
      </c>
      <c r="AX4262" s="9">
        <v>1.145E-4</v>
      </c>
      <c r="AY4262" s="9">
        <v>1.3477777777777777E-4</v>
      </c>
      <c r="AZ4262" s="9">
        <v>2.2249999999999999E-4</v>
      </c>
    </row>
    <row r="4263" spans="1:52" x14ac:dyDescent="0.2">
      <c r="A4263" s="38" t="s">
        <v>47</v>
      </c>
      <c r="B4263" s="7">
        <v>2013</v>
      </c>
      <c r="C4263" s="3" t="s">
        <v>56</v>
      </c>
      <c r="D4263" t="s">
        <v>422</v>
      </c>
      <c r="E4263" t="s">
        <v>4772</v>
      </c>
      <c r="F4263">
        <v>10</v>
      </c>
      <c r="G4263">
        <v>5</v>
      </c>
      <c r="H4263">
        <v>5</v>
      </c>
      <c r="I4263">
        <v>5</v>
      </c>
      <c r="J4263">
        <v>5</v>
      </c>
      <c r="K4263">
        <v>5</v>
      </c>
      <c r="L4263">
        <v>5</v>
      </c>
      <c r="M4263">
        <v>5</v>
      </c>
      <c r="N4263">
        <v>22</v>
      </c>
      <c r="O4263">
        <v>19</v>
      </c>
      <c r="P4263">
        <v>86</v>
      </c>
      <c r="Q4263">
        <v>46</v>
      </c>
      <c r="R4263">
        <v>259342</v>
      </c>
      <c r="S4263">
        <v>488311</v>
      </c>
      <c r="T4263">
        <v>455418</v>
      </c>
      <c r="U4263">
        <v>442796</v>
      </c>
      <c r="V4263">
        <v>347960</v>
      </c>
      <c r="W4263">
        <v>306060</v>
      </c>
      <c r="X4263">
        <v>252373</v>
      </c>
      <c r="Y4263">
        <v>146955</v>
      </c>
      <c r="Z4263">
        <v>83050</v>
      </c>
      <c r="AA4263">
        <v>31408</v>
      </c>
      <c r="AB4263">
        <v>2813673</v>
      </c>
      <c r="AC4263">
        <v>261413</v>
      </c>
      <c r="AD4263" s="9">
        <v>3.8559122702840267E-5</v>
      </c>
      <c r="AE4263" s="9">
        <v>1.023937613529083E-5</v>
      </c>
      <c r="AF4263" s="9">
        <v>1.0978924855846716E-5</v>
      </c>
      <c r="AG4263" s="9">
        <v>1.1291881588812908E-5</v>
      </c>
      <c r="AH4263" s="9">
        <v>1.4369467754914358E-5</v>
      </c>
      <c r="AI4263" s="9">
        <v>1.6336666013200025E-5</v>
      </c>
      <c r="AJ4263" s="9">
        <v>1.9811945017890185E-5</v>
      </c>
      <c r="AK4263" s="9">
        <v>3.4024020958796911E-5</v>
      </c>
      <c r="AL4263" s="9">
        <v>2.6490066225165563E-4</v>
      </c>
      <c r="AM4263" s="9">
        <v>6.049414161996944E-4</v>
      </c>
      <c r="AN4263" s="9">
        <v>3.0565030122548E-5</v>
      </c>
      <c r="AO4263" s="9">
        <v>1.7596676523355762E-4</v>
      </c>
      <c r="AP4263" s="8">
        <v>6.7674999999999999E-2</v>
      </c>
      <c r="AQ4263" s="8" t="s">
        <v>5612</v>
      </c>
      <c r="AR4263" s="37">
        <v>0.42</v>
      </c>
      <c r="AS4263" s="37">
        <v>0.56899999999999995</v>
      </c>
      <c r="AT4263" s="37">
        <v>0.65700000000000003</v>
      </c>
      <c r="AU4263" s="9">
        <v>8.1400000000000005E-4</v>
      </c>
      <c r="AV4263" s="9">
        <v>4.0560000000000006E-3</v>
      </c>
      <c r="AW4263" s="9">
        <v>1.6869999999999999E-3</v>
      </c>
      <c r="AX4263" s="9">
        <v>4.1749999999999998E-5</v>
      </c>
      <c r="AY4263" s="9">
        <v>6.7638888888888892E-5</v>
      </c>
      <c r="AZ4263" s="9">
        <v>1.27E-4</v>
      </c>
    </row>
    <row r="4264" spans="1:52" x14ac:dyDescent="0.2">
      <c r="A4264" s="38" t="s">
        <v>47</v>
      </c>
      <c r="B4264" s="7">
        <v>2013</v>
      </c>
      <c r="C4264" s="3" t="s">
        <v>57</v>
      </c>
      <c r="D4264" t="s">
        <v>422</v>
      </c>
      <c r="E4264" t="s">
        <v>4773</v>
      </c>
      <c r="F4264">
        <v>10</v>
      </c>
      <c r="G4264">
        <v>5</v>
      </c>
      <c r="H4264">
        <v>5</v>
      </c>
      <c r="I4264">
        <v>5</v>
      </c>
      <c r="J4264">
        <v>5</v>
      </c>
      <c r="K4264">
        <v>5</v>
      </c>
      <c r="L4264">
        <v>5</v>
      </c>
      <c r="M4264">
        <v>5</v>
      </c>
      <c r="N4264">
        <v>11</v>
      </c>
      <c r="O4264">
        <v>18</v>
      </c>
      <c r="P4264">
        <v>74</v>
      </c>
      <c r="Q4264">
        <v>34</v>
      </c>
      <c r="R4264">
        <v>259342</v>
      </c>
      <c r="S4264">
        <v>488311</v>
      </c>
      <c r="T4264">
        <v>455418</v>
      </c>
      <c r="U4264">
        <v>442796</v>
      </c>
      <c r="V4264">
        <v>347960</v>
      </c>
      <c r="W4264">
        <v>306060</v>
      </c>
      <c r="X4264">
        <v>252373</v>
      </c>
      <c r="Y4264">
        <v>146955</v>
      </c>
      <c r="Z4264">
        <v>83050</v>
      </c>
      <c r="AA4264">
        <v>31408</v>
      </c>
      <c r="AB4264">
        <v>2813673</v>
      </c>
      <c r="AC4264">
        <v>261413</v>
      </c>
      <c r="AD4264" s="9">
        <v>3.8559122702840267E-5</v>
      </c>
      <c r="AE4264" s="9">
        <v>1.023937613529083E-5</v>
      </c>
      <c r="AF4264" s="9">
        <v>1.0978924855846716E-5</v>
      </c>
      <c r="AG4264" s="9">
        <v>1.1291881588812908E-5</v>
      </c>
      <c r="AH4264" s="9">
        <v>1.4369467754914358E-5</v>
      </c>
      <c r="AI4264" s="9">
        <v>1.6336666013200025E-5</v>
      </c>
      <c r="AJ4264" s="9">
        <v>1.9811945017890185E-5</v>
      </c>
      <c r="AK4264" s="9">
        <v>3.4024020958796911E-5</v>
      </c>
      <c r="AL4264" s="9">
        <v>1.3245033112582781E-4</v>
      </c>
      <c r="AM4264" s="9">
        <v>5.7310239429444727E-4</v>
      </c>
      <c r="AN4264" s="9">
        <v>2.6300142198471536E-5</v>
      </c>
      <c r="AO4264" s="9">
        <v>1.3006239169436869E-4</v>
      </c>
      <c r="AP4264" s="8">
        <v>4.1149999999999999E-2</v>
      </c>
      <c r="AQ4264" s="8" t="s">
        <v>5612</v>
      </c>
      <c r="AR4264" s="37">
        <v>0.42299999999999999</v>
      </c>
      <c r="AS4264" s="37">
        <v>0.57799999999999996</v>
      </c>
      <c r="AT4264" s="37">
        <v>0.65700000000000003</v>
      </c>
      <c r="AU4264" s="9">
        <v>9.2500000000000004E-4</v>
      </c>
      <c r="AV4264" s="9">
        <v>4.0560000000000006E-3</v>
      </c>
      <c r="AW4264" s="9">
        <v>1.7700000000000001E-3</v>
      </c>
      <c r="AX4264" s="9">
        <v>2.2199999999999998E-5</v>
      </c>
      <c r="AY4264" s="9">
        <v>9.0888888888888898E-6</v>
      </c>
      <c r="AZ4264" s="9">
        <v>1.6400000000000002E-5</v>
      </c>
    </row>
    <row r="4265" spans="1:52" x14ac:dyDescent="0.2">
      <c r="A4265" s="38" t="s">
        <v>47</v>
      </c>
      <c r="B4265" s="7">
        <v>2013</v>
      </c>
      <c r="C4265" s="3" t="s">
        <v>58</v>
      </c>
      <c r="D4265" t="s">
        <v>422</v>
      </c>
      <c r="E4265" t="s">
        <v>4774</v>
      </c>
      <c r="F4265">
        <v>10</v>
      </c>
      <c r="G4265">
        <v>5</v>
      </c>
      <c r="H4265">
        <v>5</v>
      </c>
      <c r="I4265">
        <v>5</v>
      </c>
      <c r="J4265">
        <v>5</v>
      </c>
      <c r="K4265">
        <v>5</v>
      </c>
      <c r="L4265">
        <v>5</v>
      </c>
      <c r="M4265">
        <v>5</v>
      </c>
      <c r="N4265">
        <v>5</v>
      </c>
      <c r="O4265">
        <v>14</v>
      </c>
      <c r="P4265">
        <v>64</v>
      </c>
      <c r="Q4265">
        <v>24</v>
      </c>
      <c r="R4265">
        <v>259342</v>
      </c>
      <c r="S4265">
        <v>488311</v>
      </c>
      <c r="T4265">
        <v>455418</v>
      </c>
      <c r="U4265">
        <v>442796</v>
      </c>
      <c r="V4265">
        <v>347960</v>
      </c>
      <c r="W4265">
        <v>306060</v>
      </c>
      <c r="X4265">
        <v>252373</v>
      </c>
      <c r="Y4265">
        <v>146955</v>
      </c>
      <c r="Z4265">
        <v>83050</v>
      </c>
      <c r="AA4265">
        <v>31408</v>
      </c>
      <c r="AB4265">
        <v>2813673</v>
      </c>
      <c r="AC4265">
        <v>261413</v>
      </c>
      <c r="AD4265" s="9">
        <v>3.8559122702840267E-5</v>
      </c>
      <c r="AE4265" s="9">
        <v>1.023937613529083E-5</v>
      </c>
      <c r="AF4265" s="9">
        <v>1.0978924855846716E-5</v>
      </c>
      <c r="AG4265" s="9">
        <v>1.1291881588812908E-5</v>
      </c>
      <c r="AH4265" s="9">
        <v>1.4369467754914358E-5</v>
      </c>
      <c r="AI4265" s="9">
        <v>1.6336666013200025E-5</v>
      </c>
      <c r="AJ4265" s="9">
        <v>1.9811945017890185E-5</v>
      </c>
      <c r="AK4265" s="9">
        <v>3.4024020958796911E-5</v>
      </c>
      <c r="AL4265" s="9">
        <v>6.020469596628537E-5</v>
      </c>
      <c r="AM4265" s="9">
        <v>4.4574630667345899E-4</v>
      </c>
      <c r="AN4265" s="9">
        <v>2.2746068928407814E-5</v>
      </c>
      <c r="AO4265" s="9">
        <v>9.1808747078377893E-5</v>
      </c>
      <c r="AP4265" s="8">
        <v>2.7874999999999997E-2</v>
      </c>
      <c r="AQ4265" s="8" t="s">
        <v>5612</v>
      </c>
      <c r="AR4265" s="37">
        <v>0.42799999999999999</v>
      </c>
      <c r="AS4265" s="37">
        <v>0.58100000000000007</v>
      </c>
      <c r="AT4265" s="37">
        <v>0.65700000000000003</v>
      </c>
      <c r="AU4265" s="9">
        <v>9.3599999999999998E-4</v>
      </c>
      <c r="AV4265" s="9">
        <v>4.215E-3</v>
      </c>
      <c r="AW4265" s="9">
        <v>1.8219999999999998E-3</v>
      </c>
      <c r="AX4265" s="9">
        <v>2.7500000000000004E-6</v>
      </c>
      <c r="AY4265" s="9">
        <v>7.3888888888888874E-6</v>
      </c>
      <c r="AZ4265" s="9">
        <v>1.3000000000000001E-5</v>
      </c>
    </row>
    <row r="4266" spans="1:52" x14ac:dyDescent="0.2">
      <c r="A4266" s="38" t="s">
        <v>47</v>
      </c>
      <c r="B4266" s="7">
        <v>2013</v>
      </c>
      <c r="C4266" s="3" t="s">
        <v>59</v>
      </c>
      <c r="D4266" t="s">
        <v>422</v>
      </c>
      <c r="E4266" t="s">
        <v>4775</v>
      </c>
      <c r="F4266">
        <v>10</v>
      </c>
      <c r="G4266">
        <v>5</v>
      </c>
      <c r="H4266">
        <v>5</v>
      </c>
      <c r="I4266">
        <v>5</v>
      </c>
      <c r="J4266">
        <v>5</v>
      </c>
      <c r="K4266">
        <v>5</v>
      </c>
      <c r="L4266">
        <v>5</v>
      </c>
      <c r="M4266">
        <v>5</v>
      </c>
      <c r="N4266">
        <v>5</v>
      </c>
      <c r="O4266">
        <v>10</v>
      </c>
      <c r="P4266">
        <v>60</v>
      </c>
      <c r="Q4266">
        <v>20</v>
      </c>
      <c r="R4266">
        <v>259342</v>
      </c>
      <c r="S4266">
        <v>488311</v>
      </c>
      <c r="T4266">
        <v>455418</v>
      </c>
      <c r="U4266">
        <v>442796</v>
      </c>
      <c r="V4266">
        <v>347960</v>
      </c>
      <c r="W4266">
        <v>306060</v>
      </c>
      <c r="X4266">
        <v>252373</v>
      </c>
      <c r="Y4266">
        <v>146955</v>
      </c>
      <c r="Z4266">
        <v>83050</v>
      </c>
      <c r="AA4266">
        <v>31408</v>
      </c>
      <c r="AB4266">
        <v>2813673</v>
      </c>
      <c r="AC4266">
        <v>261413</v>
      </c>
      <c r="AD4266" s="9">
        <v>3.8559122702840267E-5</v>
      </c>
      <c r="AE4266" s="9">
        <v>1.023937613529083E-5</v>
      </c>
      <c r="AF4266" s="9">
        <v>1.0978924855846716E-5</v>
      </c>
      <c r="AG4266" s="9">
        <v>1.1291881588812908E-5</v>
      </c>
      <c r="AH4266" s="9">
        <v>1.4369467754914358E-5</v>
      </c>
      <c r="AI4266" s="9">
        <v>1.6336666013200025E-5</v>
      </c>
      <c r="AJ4266" s="9">
        <v>1.9811945017890185E-5</v>
      </c>
      <c r="AK4266" s="9">
        <v>3.4024020958796911E-5</v>
      </c>
      <c r="AL4266" s="9">
        <v>6.020469596628537E-5</v>
      </c>
      <c r="AM4266" s="9">
        <v>3.1839021905247071E-4</v>
      </c>
      <c r="AN4266" s="9">
        <v>2.1324439620382325E-5</v>
      </c>
      <c r="AO4266" s="9">
        <v>7.6507289231981577E-5</v>
      </c>
      <c r="AP4266" s="8">
        <v>2.6739999999999996E-2</v>
      </c>
      <c r="AQ4266" s="8" t="s">
        <v>5612</v>
      </c>
      <c r="AR4266" s="37">
        <v>0.42899999999999999</v>
      </c>
      <c r="AS4266" s="37">
        <v>0.58799999999999997</v>
      </c>
      <c r="AT4266" s="37">
        <v>0.65700000000000003</v>
      </c>
      <c r="AU4266" s="9" t="s">
        <v>5612</v>
      </c>
      <c r="AV4266" s="9" t="s">
        <v>5612</v>
      </c>
      <c r="AW4266" s="9" t="s">
        <v>5612</v>
      </c>
      <c r="AX4266" s="9" t="s">
        <v>5612</v>
      </c>
      <c r="AY4266" s="9" t="s">
        <v>5612</v>
      </c>
      <c r="AZ4266" s="9" t="s">
        <v>5612</v>
      </c>
    </row>
    <row r="4267" spans="1:52" x14ac:dyDescent="0.2">
      <c r="A4267" s="38" t="s">
        <v>47</v>
      </c>
      <c r="B4267" s="7">
        <v>2013</v>
      </c>
      <c r="C4267" s="3" t="s">
        <v>60</v>
      </c>
      <c r="D4267" t="s">
        <v>422</v>
      </c>
      <c r="E4267" t="s">
        <v>4776</v>
      </c>
      <c r="F4267">
        <v>10</v>
      </c>
      <c r="G4267">
        <v>5</v>
      </c>
      <c r="H4267">
        <v>5</v>
      </c>
      <c r="I4267">
        <v>5</v>
      </c>
      <c r="J4267">
        <v>5</v>
      </c>
      <c r="K4267">
        <v>5</v>
      </c>
      <c r="L4267">
        <v>5</v>
      </c>
      <c r="M4267">
        <v>5</v>
      </c>
      <c r="N4267">
        <v>5</v>
      </c>
      <c r="O4267">
        <v>5</v>
      </c>
      <c r="P4267">
        <v>55</v>
      </c>
      <c r="Q4267">
        <v>15</v>
      </c>
      <c r="R4267">
        <v>259342</v>
      </c>
      <c r="S4267">
        <v>488311</v>
      </c>
      <c r="T4267">
        <v>455418</v>
      </c>
      <c r="U4267">
        <v>442796</v>
      </c>
      <c r="V4267">
        <v>347960</v>
      </c>
      <c r="W4267">
        <v>306060</v>
      </c>
      <c r="X4267">
        <v>252373</v>
      </c>
      <c r="Y4267">
        <v>146955</v>
      </c>
      <c r="Z4267">
        <v>83050</v>
      </c>
      <c r="AA4267">
        <v>31408</v>
      </c>
      <c r="AB4267">
        <v>2813673</v>
      </c>
      <c r="AC4267">
        <v>261413</v>
      </c>
      <c r="AD4267" s="9">
        <v>3.8559122702840267E-5</v>
      </c>
      <c r="AE4267" s="9">
        <v>1.023937613529083E-5</v>
      </c>
      <c r="AF4267" s="9">
        <v>1.0978924855846716E-5</v>
      </c>
      <c r="AG4267" s="9">
        <v>1.1291881588812908E-5</v>
      </c>
      <c r="AH4267" s="9">
        <v>1.4369467754914358E-5</v>
      </c>
      <c r="AI4267" s="9">
        <v>1.6336666013200025E-5</v>
      </c>
      <c r="AJ4267" s="9">
        <v>1.9811945017890185E-5</v>
      </c>
      <c r="AK4267" s="9">
        <v>3.4024020958796911E-5</v>
      </c>
      <c r="AL4267" s="9">
        <v>6.020469596628537E-5</v>
      </c>
      <c r="AM4267" s="9">
        <v>1.5919510952623535E-4</v>
      </c>
      <c r="AN4267" s="9">
        <v>1.9547402985350467E-5</v>
      </c>
      <c r="AO4267" s="9">
        <v>5.7380466923986179E-5</v>
      </c>
      <c r="AP4267" s="8">
        <v>2.0549999999999999E-2</v>
      </c>
      <c r="AQ4267" s="8" t="s">
        <v>5612</v>
      </c>
      <c r="AR4267" s="37" t="s">
        <v>5612</v>
      </c>
      <c r="AS4267" s="37" t="s">
        <v>5612</v>
      </c>
      <c r="AT4267" s="37" t="s">
        <v>5612</v>
      </c>
      <c r="AU4267" s="9" t="s">
        <v>5612</v>
      </c>
      <c r="AV4267" s="9" t="s">
        <v>5612</v>
      </c>
      <c r="AW4267" s="9" t="s">
        <v>5612</v>
      </c>
      <c r="AX4267" s="9" t="s">
        <v>5612</v>
      </c>
      <c r="AY4267" s="9" t="s">
        <v>5612</v>
      </c>
      <c r="AZ4267" s="9" t="s">
        <v>5612</v>
      </c>
    </row>
    <row r="4268" spans="1:52" x14ac:dyDescent="0.2">
      <c r="A4268" s="38" t="s">
        <v>47</v>
      </c>
      <c r="B4268" s="7">
        <v>2013</v>
      </c>
      <c r="C4268" s="3" t="s">
        <v>61</v>
      </c>
      <c r="D4268" t="s">
        <v>422</v>
      </c>
      <c r="E4268" t="s">
        <v>4777</v>
      </c>
      <c r="F4268">
        <v>10</v>
      </c>
      <c r="G4268">
        <v>5</v>
      </c>
      <c r="H4268">
        <v>5</v>
      </c>
      <c r="I4268">
        <v>5</v>
      </c>
      <c r="J4268">
        <v>5</v>
      </c>
      <c r="K4268">
        <v>5</v>
      </c>
      <c r="L4268">
        <v>5</v>
      </c>
      <c r="M4268">
        <v>5</v>
      </c>
      <c r="N4268">
        <v>5</v>
      </c>
      <c r="O4268">
        <v>10</v>
      </c>
      <c r="P4268">
        <v>60</v>
      </c>
      <c r="Q4268">
        <v>20</v>
      </c>
      <c r="R4268">
        <v>259342</v>
      </c>
      <c r="S4268">
        <v>488311</v>
      </c>
      <c r="T4268">
        <v>455418</v>
      </c>
      <c r="U4268">
        <v>442796</v>
      </c>
      <c r="V4268">
        <v>347960</v>
      </c>
      <c r="W4268">
        <v>306060</v>
      </c>
      <c r="X4268">
        <v>252373</v>
      </c>
      <c r="Y4268">
        <v>146955</v>
      </c>
      <c r="Z4268">
        <v>83050</v>
      </c>
      <c r="AA4268">
        <v>31408</v>
      </c>
      <c r="AB4268">
        <v>2813673</v>
      </c>
      <c r="AC4268">
        <v>261413</v>
      </c>
      <c r="AD4268" s="9">
        <v>3.8559122702840267E-5</v>
      </c>
      <c r="AE4268" s="9">
        <v>1.023937613529083E-5</v>
      </c>
      <c r="AF4268" s="9">
        <v>1.0978924855846716E-5</v>
      </c>
      <c r="AG4268" s="9">
        <v>1.1291881588812908E-5</v>
      </c>
      <c r="AH4268" s="9">
        <v>1.4369467754914358E-5</v>
      </c>
      <c r="AI4268" s="9">
        <v>1.6336666013200025E-5</v>
      </c>
      <c r="AJ4268" s="9">
        <v>1.9811945017890185E-5</v>
      </c>
      <c r="AK4268" s="9">
        <v>3.4024020958796911E-5</v>
      </c>
      <c r="AL4268" s="9">
        <v>6.020469596628537E-5</v>
      </c>
      <c r="AM4268" s="9">
        <v>3.1839021905247071E-4</v>
      </c>
      <c r="AN4268" s="9">
        <v>2.1324439620382325E-5</v>
      </c>
      <c r="AO4268" s="9">
        <v>7.6507289231981577E-5</v>
      </c>
      <c r="AP4268" s="8">
        <v>1.5439999999999999E-2</v>
      </c>
      <c r="AQ4268" s="8" t="s">
        <v>5612</v>
      </c>
      <c r="AR4268" s="37" t="s">
        <v>5612</v>
      </c>
      <c r="AS4268" s="37" t="s">
        <v>5612</v>
      </c>
      <c r="AT4268" s="37" t="s">
        <v>5612</v>
      </c>
      <c r="AU4268" s="9" t="s">
        <v>5612</v>
      </c>
      <c r="AV4268" s="9" t="s">
        <v>5612</v>
      </c>
      <c r="AW4268" s="9" t="s">
        <v>5612</v>
      </c>
      <c r="AX4268" s="9" t="s">
        <v>5612</v>
      </c>
      <c r="AY4268" s="9" t="s">
        <v>5612</v>
      </c>
      <c r="AZ4268" s="9" t="s">
        <v>5612</v>
      </c>
    </row>
    <row r="4269" spans="1:52" x14ac:dyDescent="0.2">
      <c r="A4269" s="38" t="s">
        <v>47</v>
      </c>
      <c r="B4269" s="7">
        <v>2013</v>
      </c>
      <c r="C4269" s="3" t="s">
        <v>62</v>
      </c>
      <c r="D4269" t="s">
        <v>422</v>
      </c>
      <c r="E4269" t="s">
        <v>4778</v>
      </c>
      <c r="F4269">
        <v>10</v>
      </c>
      <c r="G4269">
        <v>5</v>
      </c>
      <c r="H4269">
        <v>5</v>
      </c>
      <c r="I4269">
        <v>5</v>
      </c>
      <c r="J4269">
        <v>5</v>
      </c>
      <c r="K4269">
        <v>5</v>
      </c>
      <c r="L4269">
        <v>5</v>
      </c>
      <c r="M4269">
        <v>5</v>
      </c>
      <c r="N4269">
        <v>5</v>
      </c>
      <c r="O4269">
        <v>16</v>
      </c>
      <c r="P4269">
        <v>66</v>
      </c>
      <c r="Q4269">
        <v>26</v>
      </c>
      <c r="R4269">
        <v>259342</v>
      </c>
      <c r="S4269">
        <v>488311</v>
      </c>
      <c r="T4269">
        <v>455418</v>
      </c>
      <c r="U4269">
        <v>442796</v>
      </c>
      <c r="V4269">
        <v>347960</v>
      </c>
      <c r="W4269">
        <v>306060</v>
      </c>
      <c r="X4269">
        <v>252373</v>
      </c>
      <c r="Y4269">
        <v>146955</v>
      </c>
      <c r="Z4269">
        <v>83050</v>
      </c>
      <c r="AA4269">
        <v>31408</v>
      </c>
      <c r="AB4269">
        <v>2813673</v>
      </c>
      <c r="AC4269">
        <v>261413</v>
      </c>
      <c r="AD4269" s="9">
        <v>3.8559122702840267E-5</v>
      </c>
      <c r="AE4269" s="9">
        <v>1.023937613529083E-5</v>
      </c>
      <c r="AF4269" s="9">
        <v>1.0978924855846716E-5</v>
      </c>
      <c r="AG4269" s="9">
        <v>1.1291881588812908E-5</v>
      </c>
      <c r="AH4269" s="9">
        <v>1.4369467754914358E-5</v>
      </c>
      <c r="AI4269" s="9">
        <v>1.6336666013200025E-5</v>
      </c>
      <c r="AJ4269" s="9">
        <v>1.9811945017890185E-5</v>
      </c>
      <c r="AK4269" s="9">
        <v>3.4024020958796911E-5</v>
      </c>
      <c r="AL4269" s="9">
        <v>6.020469596628537E-5</v>
      </c>
      <c r="AM4269" s="9">
        <v>5.0942435048395313E-4</v>
      </c>
      <c r="AN4269" s="9">
        <v>2.3456883582420558E-5</v>
      </c>
      <c r="AO4269" s="9">
        <v>9.9459476001576043E-5</v>
      </c>
      <c r="AP4269" s="8">
        <v>1.4250000000000001E-2</v>
      </c>
      <c r="AQ4269" s="8" t="s">
        <v>5612</v>
      </c>
      <c r="AR4269" s="37">
        <v>1.3999999999999999E-2</v>
      </c>
      <c r="AS4269" s="37">
        <v>1.3999999999999999E-2</v>
      </c>
      <c r="AT4269" s="37">
        <v>0.05</v>
      </c>
      <c r="AU4269" s="9" t="s">
        <v>5612</v>
      </c>
      <c r="AV4269" s="9" t="s">
        <v>5612</v>
      </c>
      <c r="AW4269" s="9" t="s">
        <v>5612</v>
      </c>
      <c r="AX4269" s="9" t="s">
        <v>5612</v>
      </c>
      <c r="AY4269" s="9" t="s">
        <v>5612</v>
      </c>
      <c r="AZ4269" s="9" t="s">
        <v>5612</v>
      </c>
    </row>
    <row r="4270" spans="1:52" x14ac:dyDescent="0.2">
      <c r="A4270" s="38" t="s">
        <v>47</v>
      </c>
      <c r="B4270" s="7">
        <v>2013</v>
      </c>
      <c r="C4270" s="3" t="s">
        <v>63</v>
      </c>
      <c r="D4270" t="s">
        <v>422</v>
      </c>
      <c r="E4270" t="s">
        <v>4779</v>
      </c>
      <c r="F4270">
        <v>10</v>
      </c>
      <c r="G4270">
        <v>5</v>
      </c>
      <c r="H4270">
        <v>5</v>
      </c>
      <c r="I4270">
        <v>5</v>
      </c>
      <c r="J4270">
        <v>5</v>
      </c>
      <c r="K4270">
        <v>5</v>
      </c>
      <c r="L4270">
        <v>5</v>
      </c>
      <c r="M4270">
        <v>5</v>
      </c>
      <c r="N4270">
        <v>5</v>
      </c>
      <c r="O4270">
        <v>5</v>
      </c>
      <c r="P4270">
        <v>55</v>
      </c>
      <c r="Q4270">
        <v>15</v>
      </c>
      <c r="R4270">
        <v>259342</v>
      </c>
      <c r="S4270">
        <v>488311</v>
      </c>
      <c r="T4270">
        <v>455418</v>
      </c>
      <c r="U4270">
        <v>442796</v>
      </c>
      <c r="V4270">
        <v>347960</v>
      </c>
      <c r="W4270">
        <v>306060</v>
      </c>
      <c r="X4270">
        <v>252373</v>
      </c>
      <c r="Y4270">
        <v>146955</v>
      </c>
      <c r="Z4270">
        <v>83050</v>
      </c>
      <c r="AA4270">
        <v>31408</v>
      </c>
      <c r="AB4270">
        <v>2813673</v>
      </c>
      <c r="AC4270">
        <v>261413</v>
      </c>
      <c r="AD4270" s="9">
        <v>3.8559122702840267E-5</v>
      </c>
      <c r="AE4270" s="9">
        <v>1.023937613529083E-5</v>
      </c>
      <c r="AF4270" s="9">
        <v>1.0978924855846716E-5</v>
      </c>
      <c r="AG4270" s="9">
        <v>1.1291881588812908E-5</v>
      </c>
      <c r="AH4270" s="9">
        <v>1.4369467754914358E-5</v>
      </c>
      <c r="AI4270" s="9">
        <v>1.6336666013200025E-5</v>
      </c>
      <c r="AJ4270" s="9">
        <v>1.9811945017890185E-5</v>
      </c>
      <c r="AK4270" s="9">
        <v>3.4024020958796911E-5</v>
      </c>
      <c r="AL4270" s="9">
        <v>6.020469596628537E-5</v>
      </c>
      <c r="AM4270" s="9">
        <v>1.5919510952623535E-4</v>
      </c>
      <c r="AN4270" s="9">
        <v>1.9547402985350467E-5</v>
      </c>
      <c r="AO4270" s="9">
        <v>5.7380466923986179E-5</v>
      </c>
      <c r="AP4270" s="8">
        <v>6.8500000000000002E-3</v>
      </c>
      <c r="AQ4270" s="8" t="s">
        <v>5612</v>
      </c>
      <c r="AR4270" s="37">
        <v>7.5999999999999998E-2</v>
      </c>
      <c r="AS4270" s="37">
        <v>0.13200000000000001</v>
      </c>
      <c r="AT4270" s="37">
        <v>0.155</v>
      </c>
      <c r="AU4270" s="9" t="s">
        <v>5612</v>
      </c>
      <c r="AV4270" s="9" t="s">
        <v>5612</v>
      </c>
      <c r="AW4270" s="9" t="s">
        <v>5612</v>
      </c>
      <c r="AX4270" s="9" t="s">
        <v>5612</v>
      </c>
      <c r="AY4270" s="9" t="s">
        <v>5612</v>
      </c>
      <c r="AZ4270" s="9" t="s">
        <v>5612</v>
      </c>
    </row>
    <row r="4271" spans="1:52" x14ac:dyDescent="0.2">
      <c r="A4271" s="38" t="s">
        <v>47</v>
      </c>
      <c r="B4271" s="7">
        <v>2013</v>
      </c>
      <c r="C4271" s="3" t="s">
        <v>64</v>
      </c>
      <c r="D4271" t="s">
        <v>422</v>
      </c>
      <c r="E4271" t="s">
        <v>4780</v>
      </c>
      <c r="F4271">
        <v>10</v>
      </c>
      <c r="G4271">
        <v>5</v>
      </c>
      <c r="H4271">
        <v>5</v>
      </c>
      <c r="I4271">
        <v>5</v>
      </c>
      <c r="J4271">
        <v>5</v>
      </c>
      <c r="K4271">
        <v>5</v>
      </c>
      <c r="L4271">
        <v>5</v>
      </c>
      <c r="M4271">
        <v>5</v>
      </c>
      <c r="N4271">
        <v>5</v>
      </c>
      <c r="O4271">
        <v>5</v>
      </c>
      <c r="P4271">
        <v>55</v>
      </c>
      <c r="Q4271">
        <v>15</v>
      </c>
      <c r="R4271">
        <v>259342</v>
      </c>
      <c r="S4271">
        <v>488311</v>
      </c>
      <c r="T4271">
        <v>455418</v>
      </c>
      <c r="U4271">
        <v>442796</v>
      </c>
      <c r="V4271">
        <v>347960</v>
      </c>
      <c r="W4271">
        <v>306060</v>
      </c>
      <c r="X4271">
        <v>252373</v>
      </c>
      <c r="Y4271">
        <v>146955</v>
      </c>
      <c r="Z4271">
        <v>83050</v>
      </c>
      <c r="AA4271">
        <v>31408</v>
      </c>
      <c r="AB4271">
        <v>2813673</v>
      </c>
      <c r="AC4271">
        <v>261413</v>
      </c>
      <c r="AD4271" s="9">
        <v>3.8559122702840267E-5</v>
      </c>
      <c r="AE4271" s="9">
        <v>1.023937613529083E-5</v>
      </c>
      <c r="AF4271" s="9">
        <v>1.0978924855846716E-5</v>
      </c>
      <c r="AG4271" s="9">
        <v>1.1291881588812908E-5</v>
      </c>
      <c r="AH4271" s="9">
        <v>1.4369467754914358E-5</v>
      </c>
      <c r="AI4271" s="9">
        <v>1.6336666013200025E-5</v>
      </c>
      <c r="AJ4271" s="9">
        <v>1.9811945017890185E-5</v>
      </c>
      <c r="AK4271" s="9">
        <v>3.4024020958796911E-5</v>
      </c>
      <c r="AL4271" s="9">
        <v>6.020469596628537E-5</v>
      </c>
      <c r="AM4271" s="9">
        <v>1.5919510952623535E-4</v>
      </c>
      <c r="AN4271" s="9">
        <v>1.9547402985350467E-5</v>
      </c>
      <c r="AO4271" s="9">
        <v>5.7380466923986179E-5</v>
      </c>
      <c r="AP4271" s="8">
        <v>2.9100000000000004E-2</v>
      </c>
      <c r="AQ4271" s="8" t="s">
        <v>5612</v>
      </c>
      <c r="AR4271" s="37">
        <v>0.25600000000000001</v>
      </c>
      <c r="AS4271" s="37">
        <v>0.41600000000000004</v>
      </c>
      <c r="AT4271" s="37">
        <v>0.41200000000000003</v>
      </c>
      <c r="AU4271" s="9">
        <v>1.1000000000000001E-5</v>
      </c>
      <c r="AV4271" s="9">
        <v>1.1000000000000001E-5</v>
      </c>
      <c r="AW4271" s="9">
        <v>0</v>
      </c>
      <c r="AX4271" s="9">
        <v>2.7500000000000004E-6</v>
      </c>
      <c r="AY4271" s="9">
        <v>7.5000000000000002E-7</v>
      </c>
      <c r="AZ4271" s="9">
        <v>0</v>
      </c>
    </row>
    <row r="4272" spans="1:52" x14ac:dyDescent="0.2">
      <c r="A4272" s="38" t="s">
        <v>47</v>
      </c>
      <c r="B4272" s="7">
        <v>2013</v>
      </c>
      <c r="C4272" s="3" t="s">
        <v>65</v>
      </c>
      <c r="D4272" t="s">
        <v>422</v>
      </c>
      <c r="E4272" t="s">
        <v>4781</v>
      </c>
      <c r="F4272">
        <v>10</v>
      </c>
      <c r="G4272">
        <v>5</v>
      </c>
      <c r="H4272">
        <v>5</v>
      </c>
      <c r="I4272">
        <v>5</v>
      </c>
      <c r="J4272">
        <v>5</v>
      </c>
      <c r="K4272">
        <v>5</v>
      </c>
      <c r="L4272">
        <v>5</v>
      </c>
      <c r="M4272">
        <v>5</v>
      </c>
      <c r="N4272">
        <v>5</v>
      </c>
      <c r="O4272">
        <v>18</v>
      </c>
      <c r="P4272">
        <v>68</v>
      </c>
      <c r="Q4272">
        <v>28</v>
      </c>
      <c r="R4272">
        <v>259342</v>
      </c>
      <c r="S4272">
        <v>488311</v>
      </c>
      <c r="T4272">
        <v>455418</v>
      </c>
      <c r="U4272">
        <v>442796</v>
      </c>
      <c r="V4272">
        <v>347960</v>
      </c>
      <c r="W4272">
        <v>306060</v>
      </c>
      <c r="X4272">
        <v>252373</v>
      </c>
      <c r="Y4272">
        <v>146955</v>
      </c>
      <c r="Z4272">
        <v>83050</v>
      </c>
      <c r="AA4272">
        <v>31408</v>
      </c>
      <c r="AB4272">
        <v>2813673</v>
      </c>
      <c r="AC4272">
        <v>261413</v>
      </c>
      <c r="AD4272" s="9">
        <v>3.8559122702840267E-5</v>
      </c>
      <c r="AE4272" s="9">
        <v>1.023937613529083E-5</v>
      </c>
      <c r="AF4272" s="9">
        <v>1.0978924855846716E-5</v>
      </c>
      <c r="AG4272" s="9">
        <v>1.1291881588812908E-5</v>
      </c>
      <c r="AH4272" s="9">
        <v>1.4369467754914358E-5</v>
      </c>
      <c r="AI4272" s="9">
        <v>1.6336666013200025E-5</v>
      </c>
      <c r="AJ4272" s="9">
        <v>1.9811945017890185E-5</v>
      </c>
      <c r="AK4272" s="9">
        <v>3.4024020958796911E-5</v>
      </c>
      <c r="AL4272" s="9">
        <v>6.020469596628537E-5</v>
      </c>
      <c r="AM4272" s="9">
        <v>5.7310239429444727E-4</v>
      </c>
      <c r="AN4272" s="9">
        <v>2.4167698236433303E-5</v>
      </c>
      <c r="AO4272" s="9">
        <v>1.0711020492477421E-4</v>
      </c>
      <c r="AP4272" s="8">
        <v>5.4675000000000001E-2</v>
      </c>
      <c r="AQ4272" s="8">
        <v>0.94000000000000006</v>
      </c>
      <c r="AR4272" s="37">
        <v>0.34500000000000003</v>
      </c>
      <c r="AS4272" s="37">
        <v>0.52600000000000002</v>
      </c>
      <c r="AT4272" s="37">
        <v>0.54600000000000004</v>
      </c>
      <c r="AU4272" s="9">
        <v>2.2999999999999997E-5</v>
      </c>
      <c r="AV4272" s="9">
        <v>3.4999999999999997E-5</v>
      </c>
      <c r="AW4272" s="9">
        <v>0</v>
      </c>
      <c r="AX4272" s="9">
        <v>2.7500000000000004E-6</v>
      </c>
      <c r="AY4272" s="9">
        <v>2.6944444444444444E-6</v>
      </c>
      <c r="AZ4272" s="9">
        <v>0</v>
      </c>
    </row>
    <row r="4273" spans="1:52" x14ac:dyDescent="0.2">
      <c r="A4273" s="38" t="s">
        <v>47</v>
      </c>
      <c r="B4273" s="7">
        <v>2013</v>
      </c>
      <c r="C4273" s="3" t="s">
        <v>66</v>
      </c>
      <c r="D4273" t="s">
        <v>422</v>
      </c>
      <c r="E4273" t="s">
        <v>4782</v>
      </c>
      <c r="F4273">
        <v>10</v>
      </c>
      <c r="G4273">
        <v>5</v>
      </c>
      <c r="H4273">
        <v>5</v>
      </c>
      <c r="I4273">
        <v>5</v>
      </c>
      <c r="J4273">
        <v>5</v>
      </c>
      <c r="K4273">
        <v>5</v>
      </c>
      <c r="L4273">
        <v>5</v>
      </c>
      <c r="M4273">
        <v>5</v>
      </c>
      <c r="N4273">
        <v>16</v>
      </c>
      <c r="O4273">
        <v>12</v>
      </c>
      <c r="P4273">
        <v>73</v>
      </c>
      <c r="Q4273">
        <v>33</v>
      </c>
      <c r="R4273">
        <v>259342</v>
      </c>
      <c r="S4273">
        <v>488311</v>
      </c>
      <c r="T4273">
        <v>455418</v>
      </c>
      <c r="U4273">
        <v>442796</v>
      </c>
      <c r="V4273">
        <v>347960</v>
      </c>
      <c r="W4273">
        <v>306060</v>
      </c>
      <c r="X4273">
        <v>252373</v>
      </c>
      <c r="Y4273">
        <v>146955</v>
      </c>
      <c r="Z4273">
        <v>83050</v>
      </c>
      <c r="AA4273">
        <v>31408</v>
      </c>
      <c r="AB4273">
        <v>2813673</v>
      </c>
      <c r="AC4273">
        <v>261413</v>
      </c>
      <c r="AD4273" s="9">
        <v>3.8559122702840267E-5</v>
      </c>
      <c r="AE4273" s="9">
        <v>1.023937613529083E-5</v>
      </c>
      <c r="AF4273" s="9">
        <v>1.0978924855846716E-5</v>
      </c>
      <c r="AG4273" s="9">
        <v>1.1291881588812908E-5</v>
      </c>
      <c r="AH4273" s="9">
        <v>1.4369467754914358E-5</v>
      </c>
      <c r="AI4273" s="9">
        <v>1.6336666013200025E-5</v>
      </c>
      <c r="AJ4273" s="9">
        <v>1.9811945017890185E-5</v>
      </c>
      <c r="AK4273" s="9">
        <v>3.4024020958796911E-5</v>
      </c>
      <c r="AL4273" s="9">
        <v>1.9265502709211318E-4</v>
      </c>
      <c r="AM4273" s="9">
        <v>3.8206826286296485E-4</v>
      </c>
      <c r="AN4273" s="9">
        <v>2.5944734871465164E-5</v>
      </c>
      <c r="AO4273" s="9">
        <v>1.2623702723276961E-4</v>
      </c>
      <c r="AP4273" s="8">
        <v>7.669999999999999E-2</v>
      </c>
      <c r="AQ4273" s="8" t="s">
        <v>5612</v>
      </c>
      <c r="AR4273" s="37">
        <v>0.371</v>
      </c>
      <c r="AS4273" s="37">
        <v>0.55500000000000005</v>
      </c>
      <c r="AT4273" s="37">
        <v>0.57399999999999995</v>
      </c>
      <c r="AU4273" s="9">
        <v>1.47E-4</v>
      </c>
      <c r="AV4273" s="9">
        <v>3.0899999999999998E-4</v>
      </c>
      <c r="AW4273" s="9">
        <v>2.6699999999999998E-4</v>
      </c>
      <c r="AX4273" s="9">
        <v>2.4999999999999994E-5</v>
      </c>
      <c r="AY4273" s="9">
        <v>3.1733333333333337E-5</v>
      </c>
      <c r="AZ4273" s="9">
        <v>5.3400000000000011E-5</v>
      </c>
    </row>
    <row r="4274" spans="1:52" x14ac:dyDescent="0.2">
      <c r="A4274" s="38" t="s">
        <v>47</v>
      </c>
      <c r="B4274" s="7">
        <v>2014</v>
      </c>
      <c r="C4274" s="3" t="s">
        <v>55</v>
      </c>
      <c r="D4274" t="s">
        <v>423</v>
      </c>
      <c r="E4274" t="s">
        <v>4783</v>
      </c>
      <c r="F4274">
        <v>10</v>
      </c>
      <c r="G4274">
        <v>5</v>
      </c>
      <c r="H4274">
        <v>5</v>
      </c>
      <c r="I4274">
        <v>5</v>
      </c>
      <c r="J4274">
        <v>5</v>
      </c>
      <c r="K4274">
        <v>5</v>
      </c>
      <c r="L4274">
        <v>5</v>
      </c>
      <c r="M4274">
        <v>5</v>
      </c>
      <c r="N4274">
        <v>10</v>
      </c>
      <c r="O4274">
        <v>16</v>
      </c>
      <c r="P4274">
        <v>71</v>
      </c>
      <c r="Q4274">
        <v>31</v>
      </c>
      <c r="R4274">
        <v>257214</v>
      </c>
      <c r="S4274">
        <v>497300</v>
      </c>
      <c r="T4274">
        <v>460869</v>
      </c>
      <c r="U4274">
        <v>442765</v>
      </c>
      <c r="V4274">
        <v>360589</v>
      </c>
      <c r="W4274">
        <v>306341</v>
      </c>
      <c r="X4274">
        <v>261362</v>
      </c>
      <c r="Y4274">
        <v>154578</v>
      </c>
      <c r="Z4274">
        <v>84816</v>
      </c>
      <c r="AA4274">
        <v>32277</v>
      </c>
      <c r="AB4274">
        <v>2858111</v>
      </c>
      <c r="AC4274">
        <v>271671</v>
      </c>
      <c r="AD4274" s="9">
        <v>3.887813260553469E-5</v>
      </c>
      <c r="AE4274" s="9">
        <v>1.0054293183189222E-5</v>
      </c>
      <c r="AF4274" s="9">
        <v>1.0849069909236681E-5</v>
      </c>
      <c r="AG4274" s="9">
        <v>1.1292672185019141E-5</v>
      </c>
      <c r="AH4274" s="9">
        <v>1.3866202241332931E-5</v>
      </c>
      <c r="AI4274" s="9">
        <v>1.6321680741396025E-5</v>
      </c>
      <c r="AJ4274" s="9">
        <v>1.9130554556515483E-5</v>
      </c>
      <c r="AK4274" s="9">
        <v>3.234612946214856E-5</v>
      </c>
      <c r="AL4274" s="9">
        <v>1.1790228258819091E-4</v>
      </c>
      <c r="AM4274" s="9">
        <v>4.9570901880596091E-4</v>
      </c>
      <c r="AN4274" s="9">
        <v>2.4841582429793666E-5</v>
      </c>
      <c r="AO4274" s="9">
        <v>1.1410860931052634E-4</v>
      </c>
      <c r="AP4274" s="8">
        <v>5.7360000000000001E-2</v>
      </c>
      <c r="AQ4274" s="8" t="s">
        <v>5612</v>
      </c>
      <c r="AR4274" s="37">
        <v>0.39600000000000002</v>
      </c>
      <c r="AS4274" s="37">
        <v>0.58399999999999996</v>
      </c>
      <c r="AT4274" s="37">
        <v>0.61599999999999999</v>
      </c>
      <c r="AU4274" s="9">
        <v>3.39E-4</v>
      </c>
      <c r="AV4274" s="9">
        <v>7.5599999999999994E-4</v>
      </c>
      <c r="AW4274" s="9">
        <v>5.9400000000000002E-4</v>
      </c>
      <c r="AX4274" s="9">
        <v>4.8000000000000001E-5</v>
      </c>
      <c r="AY4274" s="9">
        <v>4.8916666666666665E-5</v>
      </c>
      <c r="AZ4274" s="9">
        <v>8.1500000000000002E-5</v>
      </c>
    </row>
    <row r="4275" spans="1:52" x14ac:dyDescent="0.2">
      <c r="A4275" s="38" t="s">
        <v>47</v>
      </c>
      <c r="B4275" s="7">
        <v>2014</v>
      </c>
      <c r="C4275" s="3" t="s">
        <v>56</v>
      </c>
      <c r="D4275" t="s">
        <v>423</v>
      </c>
      <c r="E4275" t="s">
        <v>4784</v>
      </c>
      <c r="F4275">
        <v>10</v>
      </c>
      <c r="G4275">
        <v>5</v>
      </c>
      <c r="H4275">
        <v>5</v>
      </c>
      <c r="I4275">
        <v>5</v>
      </c>
      <c r="J4275">
        <v>5</v>
      </c>
      <c r="K4275">
        <v>5</v>
      </c>
      <c r="L4275">
        <v>5</v>
      </c>
      <c r="M4275">
        <v>5</v>
      </c>
      <c r="N4275">
        <v>15</v>
      </c>
      <c r="O4275">
        <v>13</v>
      </c>
      <c r="P4275">
        <v>73</v>
      </c>
      <c r="Q4275">
        <v>33</v>
      </c>
      <c r="R4275">
        <v>257214</v>
      </c>
      <c r="S4275">
        <v>497300</v>
      </c>
      <c r="T4275">
        <v>460869</v>
      </c>
      <c r="U4275">
        <v>442765</v>
      </c>
      <c r="V4275">
        <v>360589</v>
      </c>
      <c r="W4275">
        <v>306341</v>
      </c>
      <c r="X4275">
        <v>261362</v>
      </c>
      <c r="Y4275">
        <v>154578</v>
      </c>
      <c r="Z4275">
        <v>84816</v>
      </c>
      <c r="AA4275">
        <v>32277</v>
      </c>
      <c r="AB4275">
        <v>2858111</v>
      </c>
      <c r="AC4275">
        <v>271671</v>
      </c>
      <c r="AD4275" s="9">
        <v>3.887813260553469E-5</v>
      </c>
      <c r="AE4275" s="9">
        <v>1.0054293183189222E-5</v>
      </c>
      <c r="AF4275" s="9">
        <v>1.0849069909236681E-5</v>
      </c>
      <c r="AG4275" s="9">
        <v>1.1292672185019141E-5</v>
      </c>
      <c r="AH4275" s="9">
        <v>1.3866202241332931E-5</v>
      </c>
      <c r="AI4275" s="9">
        <v>1.6321680741396025E-5</v>
      </c>
      <c r="AJ4275" s="9">
        <v>1.9130554556515483E-5</v>
      </c>
      <c r="AK4275" s="9">
        <v>3.234612946214856E-5</v>
      </c>
      <c r="AL4275" s="9">
        <v>1.7685342388228635E-4</v>
      </c>
      <c r="AM4275" s="9">
        <v>4.0276357777984322E-4</v>
      </c>
      <c r="AN4275" s="9">
        <v>2.5541345315139965E-5</v>
      </c>
      <c r="AO4275" s="9">
        <v>1.2147045507249577E-4</v>
      </c>
      <c r="AP4275" s="8">
        <v>4.2824999999999995E-2</v>
      </c>
      <c r="AQ4275" s="8" t="s">
        <v>5612</v>
      </c>
      <c r="AR4275" s="37">
        <v>0.40600000000000003</v>
      </c>
      <c r="AS4275" s="37">
        <v>0.59200000000000008</v>
      </c>
      <c r="AT4275" s="37">
        <v>0.624</v>
      </c>
      <c r="AU4275" s="9">
        <v>3.8400000000000001E-4</v>
      </c>
      <c r="AV4275" s="9">
        <v>7.9000000000000001E-4</v>
      </c>
      <c r="AW4275" s="9">
        <v>6.4300000000000002E-4</v>
      </c>
      <c r="AX4275" s="9">
        <v>1.1250000000000001E-5</v>
      </c>
      <c r="AY4275" s="9">
        <v>1.3583333333333333E-5</v>
      </c>
      <c r="AZ4275" s="9">
        <v>1.2500000000000001E-5</v>
      </c>
    </row>
    <row r="4276" spans="1:52" x14ac:dyDescent="0.2">
      <c r="A4276" s="38" t="s">
        <v>47</v>
      </c>
      <c r="B4276" s="7">
        <v>2014</v>
      </c>
      <c r="C4276" s="3" t="s">
        <v>57</v>
      </c>
      <c r="D4276" t="s">
        <v>423</v>
      </c>
      <c r="E4276" t="s">
        <v>4785</v>
      </c>
      <c r="F4276">
        <v>10</v>
      </c>
      <c r="G4276">
        <v>5</v>
      </c>
      <c r="H4276">
        <v>5</v>
      </c>
      <c r="I4276">
        <v>5</v>
      </c>
      <c r="J4276">
        <v>5</v>
      </c>
      <c r="K4276">
        <v>5</v>
      </c>
      <c r="L4276">
        <v>5</v>
      </c>
      <c r="M4276">
        <v>5</v>
      </c>
      <c r="N4276">
        <v>13</v>
      </c>
      <c r="O4276">
        <v>18</v>
      </c>
      <c r="P4276">
        <v>76</v>
      </c>
      <c r="Q4276">
        <v>36</v>
      </c>
      <c r="R4276">
        <v>257214</v>
      </c>
      <c r="S4276">
        <v>497300</v>
      </c>
      <c r="T4276">
        <v>460869</v>
      </c>
      <c r="U4276">
        <v>442765</v>
      </c>
      <c r="V4276">
        <v>360589</v>
      </c>
      <c r="W4276">
        <v>306341</v>
      </c>
      <c r="X4276">
        <v>261362</v>
      </c>
      <c r="Y4276">
        <v>154578</v>
      </c>
      <c r="Z4276">
        <v>84816</v>
      </c>
      <c r="AA4276">
        <v>32277</v>
      </c>
      <c r="AB4276">
        <v>2858111</v>
      </c>
      <c r="AC4276">
        <v>271671</v>
      </c>
      <c r="AD4276" s="9">
        <v>3.887813260553469E-5</v>
      </c>
      <c r="AE4276" s="9">
        <v>1.0054293183189222E-5</v>
      </c>
      <c r="AF4276" s="9">
        <v>1.0849069909236681E-5</v>
      </c>
      <c r="AG4276" s="9">
        <v>1.1292672185019141E-5</v>
      </c>
      <c r="AH4276" s="9">
        <v>1.3866202241332931E-5</v>
      </c>
      <c r="AI4276" s="9">
        <v>1.6321680741396025E-5</v>
      </c>
      <c r="AJ4276" s="9">
        <v>1.9130554556515483E-5</v>
      </c>
      <c r="AK4276" s="9">
        <v>3.234612946214856E-5</v>
      </c>
      <c r="AL4276" s="9">
        <v>1.5327296736464819E-4</v>
      </c>
      <c r="AM4276" s="9">
        <v>5.5767264615670599E-4</v>
      </c>
      <c r="AN4276" s="9">
        <v>2.6590989643159415E-5</v>
      </c>
      <c r="AO4276" s="9">
        <v>1.3251322371544993E-4</v>
      </c>
      <c r="AP4276" s="8">
        <v>3.7125000000000005E-2</v>
      </c>
      <c r="AQ4276" s="8" t="s">
        <v>5612</v>
      </c>
      <c r="AR4276" s="37">
        <v>0.41000000000000003</v>
      </c>
      <c r="AS4276" s="37">
        <v>0.6</v>
      </c>
      <c r="AT4276" s="37">
        <v>0.63400000000000001</v>
      </c>
      <c r="AU4276" s="9">
        <v>4.2899999999999997E-4</v>
      </c>
      <c r="AV4276" s="9">
        <v>8.5900000000000006E-4</v>
      </c>
      <c r="AW4276" s="9">
        <v>7.2300000000000001E-4</v>
      </c>
      <c r="AX4276" s="9">
        <v>8.9999999999999985E-6</v>
      </c>
      <c r="AY4276" s="9">
        <v>8.7111111111111109E-6</v>
      </c>
      <c r="AZ4276" s="9">
        <v>1.6000000000000003E-5</v>
      </c>
    </row>
    <row r="4277" spans="1:52" x14ac:dyDescent="0.2">
      <c r="A4277" s="38" t="s">
        <v>47</v>
      </c>
      <c r="B4277" s="7">
        <v>2014</v>
      </c>
      <c r="C4277" s="3" t="s">
        <v>58</v>
      </c>
      <c r="D4277" t="s">
        <v>423</v>
      </c>
      <c r="E4277" t="s">
        <v>4786</v>
      </c>
      <c r="F4277">
        <v>10</v>
      </c>
      <c r="G4277">
        <v>5</v>
      </c>
      <c r="H4277">
        <v>5</v>
      </c>
      <c r="I4277">
        <v>5</v>
      </c>
      <c r="J4277">
        <v>5</v>
      </c>
      <c r="K4277">
        <v>5</v>
      </c>
      <c r="L4277">
        <v>5</v>
      </c>
      <c r="M4277">
        <v>5</v>
      </c>
      <c r="N4277">
        <v>5</v>
      </c>
      <c r="O4277">
        <v>13</v>
      </c>
      <c r="P4277">
        <v>63</v>
      </c>
      <c r="Q4277">
        <v>23</v>
      </c>
      <c r="R4277">
        <v>257214</v>
      </c>
      <c r="S4277">
        <v>497300</v>
      </c>
      <c r="T4277">
        <v>460869</v>
      </c>
      <c r="U4277">
        <v>442765</v>
      </c>
      <c r="V4277">
        <v>360589</v>
      </c>
      <c r="W4277">
        <v>306341</v>
      </c>
      <c r="X4277">
        <v>261362</v>
      </c>
      <c r="Y4277">
        <v>154578</v>
      </c>
      <c r="Z4277">
        <v>84816</v>
      </c>
      <c r="AA4277">
        <v>32277</v>
      </c>
      <c r="AB4277">
        <v>2858111</v>
      </c>
      <c r="AC4277">
        <v>271671</v>
      </c>
      <c r="AD4277" s="9">
        <v>3.887813260553469E-5</v>
      </c>
      <c r="AE4277" s="9">
        <v>1.0054293183189222E-5</v>
      </c>
      <c r="AF4277" s="9">
        <v>1.0849069909236681E-5</v>
      </c>
      <c r="AG4277" s="9">
        <v>1.1292672185019141E-5</v>
      </c>
      <c r="AH4277" s="9">
        <v>1.3866202241332931E-5</v>
      </c>
      <c r="AI4277" s="9">
        <v>1.6321680741396025E-5</v>
      </c>
      <c r="AJ4277" s="9">
        <v>1.9130554556515483E-5</v>
      </c>
      <c r="AK4277" s="9">
        <v>3.234612946214856E-5</v>
      </c>
      <c r="AL4277" s="9">
        <v>5.8951141294095454E-5</v>
      </c>
      <c r="AM4277" s="9">
        <v>4.0276357777984322E-4</v>
      </c>
      <c r="AN4277" s="9">
        <v>2.2042530888408464E-5</v>
      </c>
      <c r="AO4277" s="9">
        <v>8.4661226262648572E-5</v>
      </c>
      <c r="AP4277" s="8">
        <v>3.066E-2</v>
      </c>
      <c r="AQ4277" s="8" t="s">
        <v>5612</v>
      </c>
      <c r="AR4277" s="37">
        <v>0.41299999999999998</v>
      </c>
      <c r="AS4277" s="37">
        <v>0.60099999999999998</v>
      </c>
      <c r="AT4277" s="37">
        <v>0.63900000000000001</v>
      </c>
      <c r="AU4277" s="9">
        <v>4.86E-4</v>
      </c>
      <c r="AV4277" s="9">
        <v>1.0940000000000001E-3</v>
      </c>
      <c r="AW4277" s="9">
        <v>8.5099999999999998E-4</v>
      </c>
      <c r="AX4277" s="9">
        <v>1.4249999999999999E-5</v>
      </c>
      <c r="AY4277" s="9">
        <v>1.8888888888888893E-5</v>
      </c>
      <c r="AZ4277" s="9">
        <v>3.2250000000000005E-5</v>
      </c>
    </row>
    <row r="4278" spans="1:52" x14ac:dyDescent="0.2">
      <c r="A4278" s="38" t="s">
        <v>47</v>
      </c>
      <c r="B4278" s="7">
        <v>2014</v>
      </c>
      <c r="C4278" s="3" t="s">
        <v>59</v>
      </c>
      <c r="D4278" t="s">
        <v>423</v>
      </c>
      <c r="E4278" t="s">
        <v>4787</v>
      </c>
      <c r="F4278">
        <v>10</v>
      </c>
      <c r="G4278">
        <v>5</v>
      </c>
      <c r="H4278">
        <v>5</v>
      </c>
      <c r="I4278">
        <v>5</v>
      </c>
      <c r="J4278">
        <v>5</v>
      </c>
      <c r="K4278">
        <v>5</v>
      </c>
      <c r="L4278">
        <v>5</v>
      </c>
      <c r="M4278">
        <v>5</v>
      </c>
      <c r="N4278">
        <v>10</v>
      </c>
      <c r="O4278">
        <v>18</v>
      </c>
      <c r="P4278">
        <v>73</v>
      </c>
      <c r="Q4278">
        <v>33</v>
      </c>
      <c r="R4278">
        <v>257214</v>
      </c>
      <c r="S4278">
        <v>497300</v>
      </c>
      <c r="T4278">
        <v>460869</v>
      </c>
      <c r="U4278">
        <v>442765</v>
      </c>
      <c r="V4278">
        <v>360589</v>
      </c>
      <c r="W4278">
        <v>306341</v>
      </c>
      <c r="X4278">
        <v>261362</v>
      </c>
      <c r="Y4278">
        <v>154578</v>
      </c>
      <c r="Z4278">
        <v>84816</v>
      </c>
      <c r="AA4278">
        <v>32277</v>
      </c>
      <c r="AB4278">
        <v>2858111</v>
      </c>
      <c r="AC4278">
        <v>271671</v>
      </c>
      <c r="AD4278" s="9">
        <v>3.887813260553469E-5</v>
      </c>
      <c r="AE4278" s="9">
        <v>1.0054293183189222E-5</v>
      </c>
      <c r="AF4278" s="9">
        <v>1.0849069909236681E-5</v>
      </c>
      <c r="AG4278" s="9">
        <v>1.1292672185019141E-5</v>
      </c>
      <c r="AH4278" s="9">
        <v>1.3866202241332931E-5</v>
      </c>
      <c r="AI4278" s="9">
        <v>1.6321680741396025E-5</v>
      </c>
      <c r="AJ4278" s="9">
        <v>1.9130554556515483E-5</v>
      </c>
      <c r="AK4278" s="9">
        <v>3.234612946214856E-5</v>
      </c>
      <c r="AL4278" s="9">
        <v>1.1790228258819091E-4</v>
      </c>
      <c r="AM4278" s="9">
        <v>5.5767264615670599E-4</v>
      </c>
      <c r="AN4278" s="9">
        <v>2.5541345315139965E-5</v>
      </c>
      <c r="AO4278" s="9">
        <v>1.2147045507249577E-4</v>
      </c>
      <c r="AP4278" s="8">
        <v>3.0849999999999995E-2</v>
      </c>
      <c r="AQ4278" s="8" t="s">
        <v>5612</v>
      </c>
      <c r="AR4278" s="37">
        <v>0.41500000000000004</v>
      </c>
      <c r="AS4278" s="37">
        <v>0.60099999999999998</v>
      </c>
      <c r="AT4278" s="37">
        <v>0.63900000000000001</v>
      </c>
      <c r="AU4278" s="9" t="s">
        <v>5612</v>
      </c>
      <c r="AV4278" s="9" t="s">
        <v>5612</v>
      </c>
      <c r="AW4278" s="9" t="s">
        <v>5612</v>
      </c>
      <c r="AX4278" s="9" t="s">
        <v>5612</v>
      </c>
      <c r="AY4278" s="9" t="s">
        <v>5612</v>
      </c>
      <c r="AZ4278" s="9" t="s">
        <v>5612</v>
      </c>
    </row>
    <row r="4279" spans="1:52" x14ac:dyDescent="0.2">
      <c r="A4279" s="38" t="s">
        <v>47</v>
      </c>
      <c r="B4279" s="7">
        <v>2014</v>
      </c>
      <c r="C4279" s="3" t="s">
        <v>60</v>
      </c>
      <c r="D4279" t="s">
        <v>423</v>
      </c>
      <c r="E4279" t="s">
        <v>4788</v>
      </c>
      <c r="F4279">
        <v>10</v>
      </c>
      <c r="G4279">
        <v>5</v>
      </c>
      <c r="H4279">
        <v>5</v>
      </c>
      <c r="I4279">
        <v>5</v>
      </c>
      <c r="J4279">
        <v>5</v>
      </c>
      <c r="K4279">
        <v>5</v>
      </c>
      <c r="L4279">
        <v>5</v>
      </c>
      <c r="M4279">
        <v>5</v>
      </c>
      <c r="N4279">
        <v>5</v>
      </c>
      <c r="O4279">
        <v>5</v>
      </c>
      <c r="P4279">
        <v>55</v>
      </c>
      <c r="Q4279">
        <v>15</v>
      </c>
      <c r="R4279">
        <v>257214</v>
      </c>
      <c r="S4279">
        <v>497300</v>
      </c>
      <c r="T4279">
        <v>460869</v>
      </c>
      <c r="U4279">
        <v>442765</v>
      </c>
      <c r="V4279">
        <v>360589</v>
      </c>
      <c r="W4279">
        <v>306341</v>
      </c>
      <c r="X4279">
        <v>261362</v>
      </c>
      <c r="Y4279">
        <v>154578</v>
      </c>
      <c r="Z4279">
        <v>84816</v>
      </c>
      <c r="AA4279">
        <v>32277</v>
      </c>
      <c r="AB4279">
        <v>2858111</v>
      </c>
      <c r="AC4279">
        <v>271671</v>
      </c>
      <c r="AD4279" s="9">
        <v>3.887813260553469E-5</v>
      </c>
      <c r="AE4279" s="9">
        <v>1.0054293183189222E-5</v>
      </c>
      <c r="AF4279" s="9">
        <v>1.0849069909236681E-5</v>
      </c>
      <c r="AG4279" s="9">
        <v>1.1292672185019141E-5</v>
      </c>
      <c r="AH4279" s="9">
        <v>1.3866202241332931E-5</v>
      </c>
      <c r="AI4279" s="9">
        <v>1.6321680741396025E-5</v>
      </c>
      <c r="AJ4279" s="9">
        <v>1.9130554556515483E-5</v>
      </c>
      <c r="AK4279" s="9">
        <v>3.234612946214856E-5</v>
      </c>
      <c r="AL4279" s="9">
        <v>5.8951141294095454E-5</v>
      </c>
      <c r="AM4279" s="9">
        <v>1.5490906837686277E-4</v>
      </c>
      <c r="AN4279" s="9">
        <v>1.9243479347023261E-5</v>
      </c>
      <c r="AO4279" s="9">
        <v>5.5213843214770809E-5</v>
      </c>
      <c r="AP4279" s="8">
        <v>9.7249999999999993E-3</v>
      </c>
      <c r="AQ4279" s="8" t="s">
        <v>5612</v>
      </c>
      <c r="AR4279" s="37" t="s">
        <v>5612</v>
      </c>
      <c r="AS4279" s="37" t="s">
        <v>5612</v>
      </c>
      <c r="AT4279" s="37" t="s">
        <v>5612</v>
      </c>
      <c r="AU4279" s="9" t="s">
        <v>5612</v>
      </c>
      <c r="AV4279" s="9" t="s">
        <v>5612</v>
      </c>
      <c r="AW4279" s="9" t="s">
        <v>5612</v>
      </c>
      <c r="AX4279" s="9" t="s">
        <v>5612</v>
      </c>
      <c r="AY4279" s="9" t="s">
        <v>5612</v>
      </c>
      <c r="AZ4279" s="9" t="s">
        <v>5612</v>
      </c>
    </row>
    <row r="4280" spans="1:52" x14ac:dyDescent="0.2">
      <c r="A4280" s="38" t="s">
        <v>47</v>
      </c>
      <c r="B4280" s="7">
        <v>2014</v>
      </c>
      <c r="C4280" s="3" t="s">
        <v>61</v>
      </c>
      <c r="D4280" t="s">
        <v>423</v>
      </c>
      <c r="E4280" t="s">
        <v>4789</v>
      </c>
      <c r="F4280">
        <v>10</v>
      </c>
      <c r="G4280">
        <v>5</v>
      </c>
      <c r="H4280">
        <v>5</v>
      </c>
      <c r="I4280">
        <v>5</v>
      </c>
      <c r="J4280">
        <v>5</v>
      </c>
      <c r="K4280">
        <v>5</v>
      </c>
      <c r="L4280">
        <v>5</v>
      </c>
      <c r="M4280">
        <v>5</v>
      </c>
      <c r="N4280">
        <v>5</v>
      </c>
      <c r="O4280">
        <v>5</v>
      </c>
      <c r="P4280">
        <v>55</v>
      </c>
      <c r="Q4280">
        <v>15</v>
      </c>
      <c r="R4280">
        <v>257214</v>
      </c>
      <c r="S4280">
        <v>497300</v>
      </c>
      <c r="T4280">
        <v>460869</v>
      </c>
      <c r="U4280">
        <v>442765</v>
      </c>
      <c r="V4280">
        <v>360589</v>
      </c>
      <c r="W4280">
        <v>306341</v>
      </c>
      <c r="X4280">
        <v>261362</v>
      </c>
      <c r="Y4280">
        <v>154578</v>
      </c>
      <c r="Z4280">
        <v>84816</v>
      </c>
      <c r="AA4280">
        <v>32277</v>
      </c>
      <c r="AB4280">
        <v>2858111</v>
      </c>
      <c r="AC4280">
        <v>271671</v>
      </c>
      <c r="AD4280" s="9">
        <v>3.887813260553469E-5</v>
      </c>
      <c r="AE4280" s="9">
        <v>1.0054293183189222E-5</v>
      </c>
      <c r="AF4280" s="9">
        <v>1.0849069909236681E-5</v>
      </c>
      <c r="AG4280" s="9">
        <v>1.1292672185019141E-5</v>
      </c>
      <c r="AH4280" s="9">
        <v>1.3866202241332931E-5</v>
      </c>
      <c r="AI4280" s="9">
        <v>1.6321680741396025E-5</v>
      </c>
      <c r="AJ4280" s="9">
        <v>1.9130554556515483E-5</v>
      </c>
      <c r="AK4280" s="9">
        <v>3.234612946214856E-5</v>
      </c>
      <c r="AL4280" s="9">
        <v>5.8951141294095454E-5</v>
      </c>
      <c r="AM4280" s="9">
        <v>1.5490906837686277E-4</v>
      </c>
      <c r="AN4280" s="9">
        <v>1.9243479347023261E-5</v>
      </c>
      <c r="AO4280" s="9">
        <v>5.5213843214770809E-5</v>
      </c>
      <c r="AP4280" s="8">
        <v>1.508E-2</v>
      </c>
      <c r="AQ4280" s="8" t="s">
        <v>5612</v>
      </c>
      <c r="AR4280" s="37" t="s">
        <v>5612</v>
      </c>
      <c r="AS4280" s="37" t="s">
        <v>5612</v>
      </c>
      <c r="AT4280" s="37" t="s">
        <v>5612</v>
      </c>
      <c r="AU4280" s="9" t="s">
        <v>5612</v>
      </c>
      <c r="AV4280" s="9" t="s">
        <v>5612</v>
      </c>
      <c r="AW4280" s="9" t="s">
        <v>5612</v>
      </c>
      <c r="AX4280" s="9" t="s">
        <v>5612</v>
      </c>
      <c r="AY4280" s="9" t="s">
        <v>5612</v>
      </c>
      <c r="AZ4280" s="9" t="s">
        <v>5612</v>
      </c>
    </row>
    <row r="4281" spans="1:52" x14ac:dyDescent="0.2">
      <c r="A4281" s="38" t="s">
        <v>47</v>
      </c>
      <c r="B4281" s="7">
        <v>2014</v>
      </c>
      <c r="C4281" s="3" t="s">
        <v>62</v>
      </c>
      <c r="D4281" t="s">
        <v>423</v>
      </c>
      <c r="E4281" t="s">
        <v>4790</v>
      </c>
      <c r="F4281">
        <v>10</v>
      </c>
      <c r="G4281">
        <v>5</v>
      </c>
      <c r="H4281">
        <v>5</v>
      </c>
      <c r="I4281">
        <v>5</v>
      </c>
      <c r="J4281">
        <v>5</v>
      </c>
      <c r="K4281">
        <v>5</v>
      </c>
      <c r="L4281">
        <v>5</v>
      </c>
      <c r="M4281">
        <v>5</v>
      </c>
      <c r="N4281">
        <v>5</v>
      </c>
      <c r="O4281">
        <v>13</v>
      </c>
      <c r="P4281">
        <v>63</v>
      </c>
      <c r="Q4281">
        <v>23</v>
      </c>
      <c r="R4281">
        <v>257214</v>
      </c>
      <c r="S4281">
        <v>497300</v>
      </c>
      <c r="T4281">
        <v>460869</v>
      </c>
      <c r="U4281">
        <v>442765</v>
      </c>
      <c r="V4281">
        <v>360589</v>
      </c>
      <c r="W4281">
        <v>306341</v>
      </c>
      <c r="X4281">
        <v>261362</v>
      </c>
      <c r="Y4281">
        <v>154578</v>
      </c>
      <c r="Z4281">
        <v>84816</v>
      </c>
      <c r="AA4281">
        <v>32277</v>
      </c>
      <c r="AB4281">
        <v>2858111</v>
      </c>
      <c r="AC4281">
        <v>271671</v>
      </c>
      <c r="AD4281" s="9">
        <v>3.887813260553469E-5</v>
      </c>
      <c r="AE4281" s="9">
        <v>1.0054293183189222E-5</v>
      </c>
      <c r="AF4281" s="9">
        <v>1.0849069909236681E-5</v>
      </c>
      <c r="AG4281" s="9">
        <v>1.1292672185019141E-5</v>
      </c>
      <c r="AH4281" s="9">
        <v>1.3866202241332931E-5</v>
      </c>
      <c r="AI4281" s="9">
        <v>1.6321680741396025E-5</v>
      </c>
      <c r="AJ4281" s="9">
        <v>1.9130554556515483E-5</v>
      </c>
      <c r="AK4281" s="9">
        <v>3.234612946214856E-5</v>
      </c>
      <c r="AL4281" s="9">
        <v>5.8951141294095454E-5</v>
      </c>
      <c r="AM4281" s="9">
        <v>4.0276357777984322E-4</v>
      </c>
      <c r="AN4281" s="9">
        <v>2.2042530888408464E-5</v>
      </c>
      <c r="AO4281" s="9">
        <v>8.4661226262648572E-5</v>
      </c>
      <c r="AP4281" s="8">
        <v>1.6050000000000002E-2</v>
      </c>
      <c r="AQ4281" s="8" t="s">
        <v>5612</v>
      </c>
      <c r="AR4281" s="37">
        <v>1.3999999999999999E-2</v>
      </c>
      <c r="AS4281" s="37">
        <v>0</v>
      </c>
      <c r="AT4281" s="37">
        <v>0</v>
      </c>
      <c r="AU4281" s="9" t="s">
        <v>5612</v>
      </c>
      <c r="AV4281" s="9" t="s">
        <v>5612</v>
      </c>
      <c r="AW4281" s="9" t="s">
        <v>5612</v>
      </c>
      <c r="AX4281" s="9" t="s">
        <v>5612</v>
      </c>
      <c r="AY4281" s="9" t="s">
        <v>5612</v>
      </c>
      <c r="AZ4281" s="9" t="s">
        <v>5612</v>
      </c>
    </row>
    <row r="4282" spans="1:52" x14ac:dyDescent="0.2">
      <c r="A4282" s="38" t="s">
        <v>47</v>
      </c>
      <c r="B4282" s="7">
        <v>2014</v>
      </c>
      <c r="C4282" s="3" t="s">
        <v>63</v>
      </c>
      <c r="D4282" t="s">
        <v>423</v>
      </c>
      <c r="E4282" t="s">
        <v>4791</v>
      </c>
      <c r="F4282">
        <v>10</v>
      </c>
      <c r="G4282">
        <v>5</v>
      </c>
      <c r="H4282">
        <v>5</v>
      </c>
      <c r="I4282">
        <v>5</v>
      </c>
      <c r="J4282">
        <v>5</v>
      </c>
      <c r="K4282">
        <v>5</v>
      </c>
      <c r="L4282">
        <v>5</v>
      </c>
      <c r="M4282">
        <v>5</v>
      </c>
      <c r="N4282">
        <v>5</v>
      </c>
      <c r="O4282">
        <v>14</v>
      </c>
      <c r="P4282">
        <v>64</v>
      </c>
      <c r="Q4282">
        <v>24</v>
      </c>
      <c r="R4282">
        <v>257214</v>
      </c>
      <c r="S4282">
        <v>497300</v>
      </c>
      <c r="T4282">
        <v>460869</v>
      </c>
      <c r="U4282">
        <v>442765</v>
      </c>
      <c r="V4282">
        <v>360589</v>
      </c>
      <c r="W4282">
        <v>306341</v>
      </c>
      <c r="X4282">
        <v>261362</v>
      </c>
      <c r="Y4282">
        <v>154578</v>
      </c>
      <c r="Z4282">
        <v>84816</v>
      </c>
      <c r="AA4282">
        <v>32277</v>
      </c>
      <c r="AB4282">
        <v>2858111</v>
      </c>
      <c r="AC4282">
        <v>271671</v>
      </c>
      <c r="AD4282" s="9">
        <v>3.887813260553469E-5</v>
      </c>
      <c r="AE4282" s="9">
        <v>1.0054293183189222E-5</v>
      </c>
      <c r="AF4282" s="9">
        <v>1.0849069909236681E-5</v>
      </c>
      <c r="AG4282" s="9">
        <v>1.1292672185019141E-5</v>
      </c>
      <c r="AH4282" s="9">
        <v>1.3866202241332931E-5</v>
      </c>
      <c r="AI4282" s="9">
        <v>1.6321680741396025E-5</v>
      </c>
      <c r="AJ4282" s="9">
        <v>1.9130554556515483E-5</v>
      </c>
      <c r="AK4282" s="9">
        <v>3.234612946214856E-5</v>
      </c>
      <c r="AL4282" s="9">
        <v>5.8951141294095454E-5</v>
      </c>
      <c r="AM4282" s="9">
        <v>4.3374539145521576E-4</v>
      </c>
      <c r="AN4282" s="9">
        <v>2.2392412331081613E-5</v>
      </c>
      <c r="AO4282" s="9">
        <v>8.8342149143633291E-5</v>
      </c>
      <c r="AP4282" s="8">
        <v>1.8275E-2</v>
      </c>
      <c r="AQ4282" s="8" t="s">
        <v>5612</v>
      </c>
      <c r="AR4282" s="37">
        <v>7.5999999999999998E-2</v>
      </c>
      <c r="AS4282" s="37">
        <v>0.154</v>
      </c>
      <c r="AT4282" s="37">
        <v>0.127</v>
      </c>
      <c r="AU4282" s="9" t="s">
        <v>5612</v>
      </c>
      <c r="AV4282" s="9" t="s">
        <v>5612</v>
      </c>
      <c r="AW4282" s="9" t="s">
        <v>5612</v>
      </c>
      <c r="AX4282" s="9" t="s">
        <v>5612</v>
      </c>
      <c r="AY4282" s="9" t="s">
        <v>5612</v>
      </c>
      <c r="AZ4282" s="9" t="s">
        <v>5612</v>
      </c>
    </row>
    <row r="4283" spans="1:52" x14ac:dyDescent="0.2">
      <c r="A4283" s="38" t="s">
        <v>47</v>
      </c>
      <c r="B4283" s="7">
        <v>2014</v>
      </c>
      <c r="C4283" s="3" t="s">
        <v>64</v>
      </c>
      <c r="D4283" t="s">
        <v>423</v>
      </c>
      <c r="E4283" t="s">
        <v>4792</v>
      </c>
      <c r="F4283">
        <v>10</v>
      </c>
      <c r="G4283">
        <v>5</v>
      </c>
      <c r="H4283">
        <v>5</v>
      </c>
      <c r="I4283">
        <v>5</v>
      </c>
      <c r="J4283">
        <v>5</v>
      </c>
      <c r="K4283">
        <v>5</v>
      </c>
      <c r="L4283">
        <v>5</v>
      </c>
      <c r="M4283">
        <v>5</v>
      </c>
      <c r="N4283">
        <v>11</v>
      </c>
      <c r="O4283">
        <v>5</v>
      </c>
      <c r="P4283">
        <v>61</v>
      </c>
      <c r="Q4283">
        <v>21</v>
      </c>
      <c r="R4283">
        <v>257214</v>
      </c>
      <c r="S4283">
        <v>497300</v>
      </c>
      <c r="T4283">
        <v>460869</v>
      </c>
      <c r="U4283">
        <v>442765</v>
      </c>
      <c r="V4283">
        <v>360589</v>
      </c>
      <c r="W4283">
        <v>306341</v>
      </c>
      <c r="X4283">
        <v>261362</v>
      </c>
      <c r="Y4283">
        <v>154578</v>
      </c>
      <c r="Z4283">
        <v>84816</v>
      </c>
      <c r="AA4283">
        <v>32277</v>
      </c>
      <c r="AB4283">
        <v>2858111</v>
      </c>
      <c r="AC4283">
        <v>271671</v>
      </c>
      <c r="AD4283" s="9">
        <v>3.887813260553469E-5</v>
      </c>
      <c r="AE4283" s="9">
        <v>1.0054293183189222E-5</v>
      </c>
      <c r="AF4283" s="9">
        <v>1.0849069909236681E-5</v>
      </c>
      <c r="AG4283" s="9">
        <v>1.1292672185019141E-5</v>
      </c>
      <c r="AH4283" s="9">
        <v>1.3866202241332931E-5</v>
      </c>
      <c r="AI4283" s="9">
        <v>1.6321680741396025E-5</v>
      </c>
      <c r="AJ4283" s="9">
        <v>1.9130554556515483E-5</v>
      </c>
      <c r="AK4283" s="9">
        <v>3.234612946214856E-5</v>
      </c>
      <c r="AL4283" s="9">
        <v>1.2969251084701E-4</v>
      </c>
      <c r="AM4283" s="9">
        <v>1.5490906837686277E-4</v>
      </c>
      <c r="AN4283" s="9">
        <v>2.1342768003062164E-5</v>
      </c>
      <c r="AO4283" s="9">
        <v>7.7299380500679135E-5</v>
      </c>
      <c r="AP4283" s="8">
        <v>2.3539999999999998E-2</v>
      </c>
      <c r="AQ4283" s="8" t="s">
        <v>5612</v>
      </c>
      <c r="AR4283" s="37">
        <v>0.3</v>
      </c>
      <c r="AS4283" s="37">
        <v>0.39</v>
      </c>
      <c r="AT4283" s="37">
        <v>0.42700000000000005</v>
      </c>
      <c r="AU4283" s="9">
        <v>0</v>
      </c>
      <c r="AV4283" s="9">
        <v>3.4E-5</v>
      </c>
      <c r="AW4283" s="9">
        <v>1.8999999999999998E-5</v>
      </c>
      <c r="AX4283" s="9">
        <v>0</v>
      </c>
      <c r="AY4283" s="9">
        <v>1.9999999999999999E-6</v>
      </c>
      <c r="AZ4283" s="9">
        <v>5.0000000000000004E-6</v>
      </c>
    </row>
    <row r="4284" spans="1:52" x14ac:dyDescent="0.2">
      <c r="A4284" s="38" t="s">
        <v>47</v>
      </c>
      <c r="B4284" s="7">
        <v>2014</v>
      </c>
      <c r="C4284" s="3" t="s">
        <v>65</v>
      </c>
      <c r="D4284" t="s">
        <v>423</v>
      </c>
      <c r="E4284" t="s">
        <v>4793</v>
      </c>
      <c r="F4284">
        <v>10</v>
      </c>
      <c r="G4284">
        <v>5</v>
      </c>
      <c r="H4284">
        <v>5</v>
      </c>
      <c r="I4284">
        <v>5</v>
      </c>
      <c r="J4284">
        <v>5</v>
      </c>
      <c r="K4284">
        <v>5</v>
      </c>
      <c r="L4284">
        <v>5</v>
      </c>
      <c r="M4284">
        <v>5</v>
      </c>
      <c r="N4284">
        <v>5</v>
      </c>
      <c r="O4284">
        <v>5</v>
      </c>
      <c r="P4284">
        <v>55</v>
      </c>
      <c r="Q4284">
        <v>15</v>
      </c>
      <c r="R4284">
        <v>257214</v>
      </c>
      <c r="S4284">
        <v>497300</v>
      </c>
      <c r="T4284">
        <v>460869</v>
      </c>
      <c r="U4284">
        <v>442765</v>
      </c>
      <c r="V4284">
        <v>360589</v>
      </c>
      <c r="W4284">
        <v>306341</v>
      </c>
      <c r="X4284">
        <v>261362</v>
      </c>
      <c r="Y4284">
        <v>154578</v>
      </c>
      <c r="Z4284">
        <v>84816</v>
      </c>
      <c r="AA4284">
        <v>32277</v>
      </c>
      <c r="AB4284">
        <v>2858111</v>
      </c>
      <c r="AC4284">
        <v>271671</v>
      </c>
      <c r="AD4284" s="9">
        <v>3.887813260553469E-5</v>
      </c>
      <c r="AE4284" s="9">
        <v>1.0054293183189222E-5</v>
      </c>
      <c r="AF4284" s="9">
        <v>1.0849069909236681E-5</v>
      </c>
      <c r="AG4284" s="9">
        <v>1.1292672185019141E-5</v>
      </c>
      <c r="AH4284" s="9">
        <v>1.3866202241332931E-5</v>
      </c>
      <c r="AI4284" s="9">
        <v>1.6321680741396025E-5</v>
      </c>
      <c r="AJ4284" s="9">
        <v>1.9130554556515483E-5</v>
      </c>
      <c r="AK4284" s="9">
        <v>3.234612946214856E-5</v>
      </c>
      <c r="AL4284" s="9">
        <v>5.8951141294095454E-5</v>
      </c>
      <c r="AM4284" s="9">
        <v>1.5490906837686277E-4</v>
      </c>
      <c r="AN4284" s="9">
        <v>1.9243479347023261E-5</v>
      </c>
      <c r="AO4284" s="9">
        <v>5.5213843214770809E-5</v>
      </c>
      <c r="AP4284" s="8">
        <v>3.3524999999999999E-2</v>
      </c>
      <c r="AQ4284" s="8">
        <v>0.94200000000000006</v>
      </c>
      <c r="AR4284" s="37">
        <v>0.38700000000000001</v>
      </c>
      <c r="AS4284" s="37">
        <v>0.51500000000000001</v>
      </c>
      <c r="AT4284" s="37">
        <v>0.54500000000000004</v>
      </c>
      <c r="AU4284" s="9">
        <v>2.2999999999999997E-5</v>
      </c>
      <c r="AV4284" s="9">
        <v>1.35E-4</v>
      </c>
      <c r="AW4284" s="9">
        <v>7.5999999999999991E-5</v>
      </c>
      <c r="AX4284" s="9">
        <v>5.5000000000000007E-6</v>
      </c>
      <c r="AY4284" s="9">
        <v>8.2777777777777778E-6</v>
      </c>
      <c r="AZ4284" s="9">
        <v>1.45E-5</v>
      </c>
    </row>
    <row r="4285" spans="1:52" x14ac:dyDescent="0.2">
      <c r="A4285" s="38" t="s">
        <v>47</v>
      </c>
      <c r="B4285" s="7">
        <v>2014</v>
      </c>
      <c r="C4285" s="3" t="s">
        <v>66</v>
      </c>
      <c r="D4285" t="s">
        <v>423</v>
      </c>
      <c r="E4285" t="s">
        <v>4794</v>
      </c>
      <c r="F4285">
        <v>10</v>
      </c>
      <c r="G4285">
        <v>5</v>
      </c>
      <c r="H4285">
        <v>5</v>
      </c>
      <c r="I4285">
        <v>5</v>
      </c>
      <c r="J4285">
        <v>5</v>
      </c>
      <c r="K4285">
        <v>5</v>
      </c>
      <c r="L4285">
        <v>5</v>
      </c>
      <c r="M4285">
        <v>5</v>
      </c>
      <c r="N4285">
        <v>5</v>
      </c>
      <c r="O4285">
        <v>22</v>
      </c>
      <c r="P4285">
        <v>72</v>
      </c>
      <c r="Q4285">
        <v>32</v>
      </c>
      <c r="R4285">
        <v>257214</v>
      </c>
      <c r="S4285">
        <v>497300</v>
      </c>
      <c r="T4285">
        <v>460869</v>
      </c>
      <c r="U4285">
        <v>442765</v>
      </c>
      <c r="V4285">
        <v>360589</v>
      </c>
      <c r="W4285">
        <v>306341</v>
      </c>
      <c r="X4285">
        <v>261362</v>
      </c>
      <c r="Y4285">
        <v>154578</v>
      </c>
      <c r="Z4285">
        <v>84816</v>
      </c>
      <c r="AA4285">
        <v>32277</v>
      </c>
      <c r="AB4285">
        <v>2858111</v>
      </c>
      <c r="AC4285">
        <v>271671</v>
      </c>
      <c r="AD4285" s="9">
        <v>3.887813260553469E-5</v>
      </c>
      <c r="AE4285" s="9">
        <v>1.0054293183189222E-5</v>
      </c>
      <c r="AF4285" s="9">
        <v>1.0849069909236681E-5</v>
      </c>
      <c r="AG4285" s="9">
        <v>1.1292672185019141E-5</v>
      </c>
      <c r="AH4285" s="9">
        <v>1.3866202241332931E-5</v>
      </c>
      <c r="AI4285" s="9">
        <v>1.6321680741396025E-5</v>
      </c>
      <c r="AJ4285" s="9">
        <v>1.9130554556515483E-5</v>
      </c>
      <c r="AK4285" s="9">
        <v>3.234612946214856E-5</v>
      </c>
      <c r="AL4285" s="9">
        <v>5.8951141294095454E-5</v>
      </c>
      <c r="AM4285" s="9">
        <v>6.8159990085819627E-4</v>
      </c>
      <c r="AN4285" s="9">
        <v>2.5191463872466815E-5</v>
      </c>
      <c r="AO4285" s="9">
        <v>1.1778953219151105E-4</v>
      </c>
      <c r="AP4285" s="8">
        <v>7.8320000000000001E-2</v>
      </c>
      <c r="AQ4285" s="8" t="s">
        <v>5612</v>
      </c>
      <c r="AR4285" s="37">
        <v>0.42</v>
      </c>
      <c r="AS4285" s="37">
        <v>0.52400000000000002</v>
      </c>
      <c r="AT4285" s="37">
        <v>0.623</v>
      </c>
      <c r="AU4285" s="9">
        <v>3.1700000000000001E-4</v>
      </c>
      <c r="AV4285" s="9">
        <v>4.4869999999999997E-3</v>
      </c>
      <c r="AW4285" s="9">
        <v>1.382E-3</v>
      </c>
      <c r="AX4285" s="9">
        <v>5.9000000000000004E-5</v>
      </c>
      <c r="AY4285" s="9">
        <v>1.6626666666666668E-4</v>
      </c>
      <c r="AZ4285" s="9">
        <v>2.6119999999999995E-4</v>
      </c>
    </row>
    <row r="4286" spans="1:52" x14ac:dyDescent="0.2">
      <c r="A4286" s="38" t="s">
        <v>47</v>
      </c>
      <c r="B4286" s="7">
        <v>2015</v>
      </c>
      <c r="C4286" s="3" t="s">
        <v>55</v>
      </c>
      <c r="D4286" t="s">
        <v>424</v>
      </c>
      <c r="E4286" t="s">
        <v>4795</v>
      </c>
      <c r="F4286">
        <v>10</v>
      </c>
      <c r="G4286">
        <v>5</v>
      </c>
      <c r="H4286">
        <v>5</v>
      </c>
      <c r="I4286">
        <v>5</v>
      </c>
      <c r="J4286">
        <v>5</v>
      </c>
      <c r="K4286">
        <v>5</v>
      </c>
      <c r="L4286">
        <v>5</v>
      </c>
      <c r="M4286">
        <v>5</v>
      </c>
      <c r="N4286">
        <v>19</v>
      </c>
      <c r="O4286">
        <v>33</v>
      </c>
      <c r="P4286">
        <v>97</v>
      </c>
      <c r="Q4286">
        <v>57</v>
      </c>
      <c r="R4286">
        <v>255244</v>
      </c>
      <c r="S4286">
        <v>504644</v>
      </c>
      <c r="T4286">
        <v>469293</v>
      </c>
      <c r="U4286">
        <v>441445</v>
      </c>
      <c r="V4286">
        <v>373845</v>
      </c>
      <c r="W4286">
        <v>306571</v>
      </c>
      <c r="X4286">
        <v>269542</v>
      </c>
      <c r="Y4286">
        <v>162886</v>
      </c>
      <c r="Z4286">
        <v>86855</v>
      </c>
      <c r="AA4286">
        <v>33054</v>
      </c>
      <c r="AB4286">
        <v>2903379</v>
      </c>
      <c r="AC4286">
        <v>282795</v>
      </c>
      <c r="AD4286" s="9">
        <v>3.9178198116312232E-5</v>
      </c>
      <c r="AE4286" s="9">
        <v>9.907974730701247E-6</v>
      </c>
      <c r="AF4286" s="9">
        <v>1.0654324696937735E-5</v>
      </c>
      <c r="AG4286" s="9">
        <v>1.1326439307274972E-5</v>
      </c>
      <c r="AH4286" s="9">
        <v>1.3374526876111758E-5</v>
      </c>
      <c r="AI4286" s="9">
        <v>1.6309435660907261E-5</v>
      </c>
      <c r="AJ4286" s="9">
        <v>1.8549984789012474E-5</v>
      </c>
      <c r="AK4286" s="9">
        <v>3.0696315214321671E-5</v>
      </c>
      <c r="AL4286" s="9">
        <v>2.1875539692591101E-4</v>
      </c>
      <c r="AM4286" s="9">
        <v>9.9836630967507713E-4</v>
      </c>
      <c r="AN4286" s="9">
        <v>3.3409348211170501E-5</v>
      </c>
      <c r="AO4286" s="9">
        <v>2.0155943351190793E-4</v>
      </c>
      <c r="AP4286" s="8">
        <v>7.337500000000001E-2</v>
      </c>
      <c r="AQ4286" s="8" t="s">
        <v>5612</v>
      </c>
      <c r="AR4286" s="37">
        <v>0.439</v>
      </c>
      <c r="AS4286" s="37">
        <v>0.54900000000000004</v>
      </c>
      <c r="AT4286" s="37">
        <v>0.63400000000000001</v>
      </c>
      <c r="AU4286" s="9">
        <v>6.4599999999999998E-4</v>
      </c>
      <c r="AV4286" s="9">
        <v>9.9799999999999993E-3</v>
      </c>
      <c r="AW4286" s="9">
        <v>3.0599999999999998E-3</v>
      </c>
      <c r="AX4286" s="9">
        <v>4.5499999999999995E-5</v>
      </c>
      <c r="AY4286" s="9">
        <v>1.5933333333333329E-4</v>
      </c>
      <c r="AZ4286" s="9">
        <v>2.5975E-4</v>
      </c>
    </row>
    <row r="4287" spans="1:52" x14ac:dyDescent="0.2">
      <c r="A4287" s="38" t="s">
        <v>47</v>
      </c>
      <c r="B4287" s="7">
        <v>2015</v>
      </c>
      <c r="C4287" s="3" t="s">
        <v>56</v>
      </c>
      <c r="D4287" t="s">
        <v>424</v>
      </c>
      <c r="E4287" t="s">
        <v>4796</v>
      </c>
      <c r="F4287">
        <v>10</v>
      </c>
      <c r="G4287">
        <v>5</v>
      </c>
      <c r="H4287">
        <v>5</v>
      </c>
      <c r="I4287">
        <v>5</v>
      </c>
      <c r="J4287">
        <v>5</v>
      </c>
      <c r="K4287">
        <v>5</v>
      </c>
      <c r="L4287">
        <v>5</v>
      </c>
      <c r="M4287">
        <v>5</v>
      </c>
      <c r="N4287">
        <v>5</v>
      </c>
      <c r="O4287">
        <v>15</v>
      </c>
      <c r="P4287">
        <v>65</v>
      </c>
      <c r="Q4287">
        <v>25</v>
      </c>
      <c r="R4287">
        <v>255244</v>
      </c>
      <c r="S4287">
        <v>504644</v>
      </c>
      <c r="T4287">
        <v>469293</v>
      </c>
      <c r="U4287">
        <v>441445</v>
      </c>
      <c r="V4287">
        <v>373845</v>
      </c>
      <c r="W4287">
        <v>306571</v>
      </c>
      <c r="X4287">
        <v>269542</v>
      </c>
      <c r="Y4287">
        <v>162886</v>
      </c>
      <c r="Z4287">
        <v>86855</v>
      </c>
      <c r="AA4287">
        <v>33054</v>
      </c>
      <c r="AB4287">
        <v>2903379</v>
      </c>
      <c r="AC4287">
        <v>282795</v>
      </c>
      <c r="AD4287" s="9">
        <v>3.9178198116312232E-5</v>
      </c>
      <c r="AE4287" s="9">
        <v>9.907974730701247E-6</v>
      </c>
      <c r="AF4287" s="9">
        <v>1.0654324696937735E-5</v>
      </c>
      <c r="AG4287" s="9">
        <v>1.1326439307274972E-5</v>
      </c>
      <c r="AH4287" s="9">
        <v>1.3374526876111758E-5</v>
      </c>
      <c r="AI4287" s="9">
        <v>1.6309435660907261E-5</v>
      </c>
      <c r="AJ4287" s="9">
        <v>1.8549984789012474E-5</v>
      </c>
      <c r="AK4287" s="9">
        <v>3.0696315214321671E-5</v>
      </c>
      <c r="AL4287" s="9">
        <v>5.7567209717344998E-5</v>
      </c>
      <c r="AM4287" s="9">
        <v>4.5380286803412597E-4</v>
      </c>
      <c r="AN4287" s="9">
        <v>2.2387707564186418E-5</v>
      </c>
      <c r="AO4287" s="9">
        <v>8.840326031224031E-5</v>
      </c>
      <c r="AP4287" s="8">
        <v>5.3499999999999999E-2</v>
      </c>
      <c r="AQ4287" s="8" t="s">
        <v>5612</v>
      </c>
      <c r="AR4287" s="37">
        <v>0.46</v>
      </c>
      <c r="AS4287" s="37">
        <v>0.57500000000000007</v>
      </c>
      <c r="AT4287" s="37">
        <v>0.69099999999999995</v>
      </c>
      <c r="AU4287" s="9">
        <v>7.0200000000000004E-4</v>
      </c>
      <c r="AV4287" s="9">
        <v>1.0212000000000001E-2</v>
      </c>
      <c r="AW4287" s="9">
        <v>3.1739999999999997E-3</v>
      </c>
      <c r="AX4287" s="9">
        <v>1.4249999999999999E-5</v>
      </c>
      <c r="AY4287" s="9">
        <v>1.7305555555555557E-5</v>
      </c>
      <c r="AZ4287" s="9">
        <v>2.9E-5</v>
      </c>
    </row>
    <row r="4288" spans="1:52" x14ac:dyDescent="0.2">
      <c r="A4288" s="38" t="s">
        <v>47</v>
      </c>
      <c r="B4288" s="7">
        <v>2015</v>
      </c>
      <c r="C4288" s="3" t="s">
        <v>57</v>
      </c>
      <c r="D4288" t="s">
        <v>424</v>
      </c>
      <c r="E4288" t="s">
        <v>4797</v>
      </c>
      <c r="F4288">
        <v>10</v>
      </c>
      <c r="G4288">
        <v>5</v>
      </c>
      <c r="H4288">
        <v>5</v>
      </c>
      <c r="I4288">
        <v>5</v>
      </c>
      <c r="J4288">
        <v>5</v>
      </c>
      <c r="K4288">
        <v>5</v>
      </c>
      <c r="L4288">
        <v>5</v>
      </c>
      <c r="M4288">
        <v>5</v>
      </c>
      <c r="N4288">
        <v>5</v>
      </c>
      <c r="O4288">
        <v>25</v>
      </c>
      <c r="P4288">
        <v>75</v>
      </c>
      <c r="Q4288">
        <v>35</v>
      </c>
      <c r="R4288">
        <v>255244</v>
      </c>
      <c r="S4288">
        <v>504644</v>
      </c>
      <c r="T4288">
        <v>469293</v>
      </c>
      <c r="U4288">
        <v>441445</v>
      </c>
      <c r="V4288">
        <v>373845</v>
      </c>
      <c r="W4288">
        <v>306571</v>
      </c>
      <c r="X4288">
        <v>269542</v>
      </c>
      <c r="Y4288">
        <v>162886</v>
      </c>
      <c r="Z4288">
        <v>86855</v>
      </c>
      <c r="AA4288">
        <v>33054</v>
      </c>
      <c r="AB4288">
        <v>2903379</v>
      </c>
      <c r="AC4288">
        <v>282795</v>
      </c>
      <c r="AD4288" s="9">
        <v>3.9178198116312232E-5</v>
      </c>
      <c r="AE4288" s="9">
        <v>9.907974730701247E-6</v>
      </c>
      <c r="AF4288" s="9">
        <v>1.0654324696937735E-5</v>
      </c>
      <c r="AG4288" s="9">
        <v>1.1326439307274972E-5</v>
      </c>
      <c r="AH4288" s="9">
        <v>1.3374526876111758E-5</v>
      </c>
      <c r="AI4288" s="9">
        <v>1.6309435660907261E-5</v>
      </c>
      <c r="AJ4288" s="9">
        <v>1.8549984789012474E-5</v>
      </c>
      <c r="AK4288" s="9">
        <v>3.0696315214321671E-5</v>
      </c>
      <c r="AL4288" s="9">
        <v>5.7567209717344998E-5</v>
      </c>
      <c r="AM4288" s="9">
        <v>7.5633811339020994E-4</v>
      </c>
      <c r="AN4288" s="9">
        <v>2.5831970266368945E-5</v>
      </c>
      <c r="AO4288" s="9">
        <v>1.2376456443713644E-4</v>
      </c>
      <c r="AP4288" s="8">
        <v>4.095E-2</v>
      </c>
      <c r="AQ4288" s="8" t="s">
        <v>5612</v>
      </c>
      <c r="AR4288" s="37">
        <v>0.46299999999999997</v>
      </c>
      <c r="AS4288" s="37">
        <v>0.58700000000000008</v>
      </c>
      <c r="AT4288" s="37">
        <v>0.69099999999999995</v>
      </c>
      <c r="AU4288" s="9">
        <v>7.0200000000000004E-4</v>
      </c>
      <c r="AV4288" s="9">
        <v>1.0520999999999999E-2</v>
      </c>
      <c r="AW4288" s="9">
        <v>3.2789999999999998E-3</v>
      </c>
      <c r="AX4288" s="9">
        <v>0</v>
      </c>
      <c r="AY4288" s="9">
        <v>1.3222222222222223E-5</v>
      </c>
      <c r="AZ4288" s="9">
        <v>2.1199999999999997E-5</v>
      </c>
    </row>
    <row r="4289" spans="1:52" x14ac:dyDescent="0.2">
      <c r="A4289" s="38" t="s">
        <v>47</v>
      </c>
      <c r="B4289" s="7">
        <v>2015</v>
      </c>
      <c r="C4289" s="3" t="s">
        <v>58</v>
      </c>
      <c r="D4289" t="s">
        <v>424</v>
      </c>
      <c r="E4289" t="s">
        <v>4798</v>
      </c>
      <c r="F4289">
        <v>10</v>
      </c>
      <c r="G4289">
        <v>5</v>
      </c>
      <c r="H4289">
        <v>5</v>
      </c>
      <c r="I4289">
        <v>5</v>
      </c>
      <c r="J4289">
        <v>5</v>
      </c>
      <c r="K4289">
        <v>5</v>
      </c>
      <c r="L4289">
        <v>5</v>
      </c>
      <c r="M4289">
        <v>5</v>
      </c>
      <c r="N4289">
        <v>5</v>
      </c>
      <c r="O4289">
        <v>14</v>
      </c>
      <c r="P4289">
        <v>64</v>
      </c>
      <c r="Q4289">
        <v>24</v>
      </c>
      <c r="R4289">
        <v>255244</v>
      </c>
      <c r="S4289">
        <v>504644</v>
      </c>
      <c r="T4289">
        <v>469293</v>
      </c>
      <c r="U4289">
        <v>441445</v>
      </c>
      <c r="V4289">
        <v>373845</v>
      </c>
      <c r="W4289">
        <v>306571</v>
      </c>
      <c r="X4289">
        <v>269542</v>
      </c>
      <c r="Y4289">
        <v>162886</v>
      </c>
      <c r="Z4289">
        <v>86855</v>
      </c>
      <c r="AA4289">
        <v>33054</v>
      </c>
      <c r="AB4289">
        <v>2903379</v>
      </c>
      <c r="AC4289">
        <v>282795</v>
      </c>
      <c r="AD4289" s="9">
        <v>3.9178198116312232E-5</v>
      </c>
      <c r="AE4289" s="9">
        <v>9.907974730701247E-6</v>
      </c>
      <c r="AF4289" s="9">
        <v>1.0654324696937735E-5</v>
      </c>
      <c r="AG4289" s="9">
        <v>1.1326439307274972E-5</v>
      </c>
      <c r="AH4289" s="9">
        <v>1.3374526876111758E-5</v>
      </c>
      <c r="AI4289" s="9">
        <v>1.6309435660907261E-5</v>
      </c>
      <c r="AJ4289" s="9">
        <v>1.8549984789012474E-5</v>
      </c>
      <c r="AK4289" s="9">
        <v>3.0696315214321671E-5</v>
      </c>
      <c r="AL4289" s="9">
        <v>5.7567209717344998E-5</v>
      </c>
      <c r="AM4289" s="9">
        <v>4.2354934349851756E-4</v>
      </c>
      <c r="AN4289" s="9">
        <v>2.2043281293968166E-5</v>
      </c>
      <c r="AO4289" s="9">
        <v>8.4867129899750704E-5</v>
      </c>
      <c r="AP4289" s="8">
        <v>3.5360000000000003E-2</v>
      </c>
      <c r="AQ4289" s="8" t="s">
        <v>5612</v>
      </c>
      <c r="AR4289" s="37">
        <v>0.46799999999999997</v>
      </c>
      <c r="AS4289" s="37">
        <v>0.58899999999999997</v>
      </c>
      <c r="AT4289" s="37">
        <v>0.71900000000000008</v>
      </c>
      <c r="AU4289" s="9">
        <v>7.3599999999999989E-4</v>
      </c>
      <c r="AV4289" s="9">
        <v>1.1140000000000001E-2</v>
      </c>
      <c r="AW4289" s="9">
        <v>3.4219999999999997E-3</v>
      </c>
      <c r="AX4289" s="9">
        <v>8.4999999999999999E-6</v>
      </c>
      <c r="AY4289" s="9">
        <v>2.4305555555555558E-5</v>
      </c>
      <c r="AZ4289" s="9">
        <v>3.5750000000000002E-5</v>
      </c>
    </row>
    <row r="4290" spans="1:52" x14ac:dyDescent="0.2">
      <c r="A4290" s="38" t="s">
        <v>47</v>
      </c>
      <c r="B4290" s="7">
        <v>2015</v>
      </c>
      <c r="C4290" s="3" t="s">
        <v>59</v>
      </c>
      <c r="D4290" t="s">
        <v>424</v>
      </c>
      <c r="E4290" t="s">
        <v>4799</v>
      </c>
      <c r="F4290">
        <v>10</v>
      </c>
      <c r="G4290">
        <v>5</v>
      </c>
      <c r="H4290">
        <v>5</v>
      </c>
      <c r="I4290">
        <v>5</v>
      </c>
      <c r="J4290">
        <v>5</v>
      </c>
      <c r="K4290">
        <v>5</v>
      </c>
      <c r="L4290">
        <v>5</v>
      </c>
      <c r="M4290">
        <v>5</v>
      </c>
      <c r="N4290">
        <v>5</v>
      </c>
      <c r="O4290">
        <v>19</v>
      </c>
      <c r="P4290">
        <v>69</v>
      </c>
      <c r="Q4290">
        <v>29</v>
      </c>
      <c r="R4290">
        <v>255244</v>
      </c>
      <c r="S4290">
        <v>504644</v>
      </c>
      <c r="T4290">
        <v>469293</v>
      </c>
      <c r="U4290">
        <v>441445</v>
      </c>
      <c r="V4290">
        <v>373845</v>
      </c>
      <c r="W4290">
        <v>306571</v>
      </c>
      <c r="X4290">
        <v>269542</v>
      </c>
      <c r="Y4290">
        <v>162886</v>
      </c>
      <c r="Z4290">
        <v>86855</v>
      </c>
      <c r="AA4290">
        <v>33054</v>
      </c>
      <c r="AB4290">
        <v>2903379</v>
      </c>
      <c r="AC4290">
        <v>282795</v>
      </c>
      <c r="AD4290" s="9">
        <v>3.9178198116312232E-5</v>
      </c>
      <c r="AE4290" s="9">
        <v>9.907974730701247E-6</v>
      </c>
      <c r="AF4290" s="9">
        <v>1.0654324696937735E-5</v>
      </c>
      <c r="AG4290" s="9">
        <v>1.1326439307274972E-5</v>
      </c>
      <c r="AH4290" s="9">
        <v>1.3374526876111758E-5</v>
      </c>
      <c r="AI4290" s="9">
        <v>1.6309435660907261E-5</v>
      </c>
      <c r="AJ4290" s="9">
        <v>1.8549984789012474E-5</v>
      </c>
      <c r="AK4290" s="9">
        <v>3.0696315214321671E-5</v>
      </c>
      <c r="AL4290" s="9">
        <v>5.7567209717344998E-5</v>
      </c>
      <c r="AM4290" s="9">
        <v>5.7481696617655957E-4</v>
      </c>
      <c r="AN4290" s="9">
        <v>2.3765412645059429E-5</v>
      </c>
      <c r="AO4290" s="9">
        <v>1.0254778196219876E-4</v>
      </c>
      <c r="AP4290" s="8">
        <v>2.7450000000000002E-2</v>
      </c>
      <c r="AQ4290" s="8" t="s">
        <v>5612</v>
      </c>
      <c r="AR4290" s="37">
        <v>0.46899999999999997</v>
      </c>
      <c r="AS4290" s="37">
        <v>0.59200000000000008</v>
      </c>
      <c r="AT4290" s="37">
        <v>0.71900000000000008</v>
      </c>
      <c r="AU4290" s="9" t="s">
        <v>5612</v>
      </c>
      <c r="AV4290" s="9" t="s">
        <v>5612</v>
      </c>
      <c r="AW4290" s="9" t="s">
        <v>5612</v>
      </c>
      <c r="AX4290" s="9" t="s">
        <v>5612</v>
      </c>
      <c r="AY4290" s="9" t="s">
        <v>5612</v>
      </c>
      <c r="AZ4290" s="9" t="s">
        <v>5612</v>
      </c>
    </row>
    <row r="4291" spans="1:52" x14ac:dyDescent="0.2">
      <c r="A4291" s="38" t="s">
        <v>47</v>
      </c>
      <c r="B4291" s="7">
        <v>2015</v>
      </c>
      <c r="C4291" s="3" t="s">
        <v>60</v>
      </c>
      <c r="D4291" t="s">
        <v>424</v>
      </c>
      <c r="E4291" t="s">
        <v>4800</v>
      </c>
      <c r="F4291">
        <v>10</v>
      </c>
      <c r="G4291">
        <v>5</v>
      </c>
      <c r="H4291">
        <v>5</v>
      </c>
      <c r="I4291">
        <v>5</v>
      </c>
      <c r="J4291">
        <v>5</v>
      </c>
      <c r="K4291">
        <v>5</v>
      </c>
      <c r="L4291">
        <v>5</v>
      </c>
      <c r="M4291">
        <v>5</v>
      </c>
      <c r="N4291">
        <v>5</v>
      </c>
      <c r="O4291">
        <v>12</v>
      </c>
      <c r="P4291">
        <v>62</v>
      </c>
      <c r="Q4291">
        <v>22</v>
      </c>
      <c r="R4291">
        <v>255244</v>
      </c>
      <c r="S4291">
        <v>504644</v>
      </c>
      <c r="T4291">
        <v>469293</v>
      </c>
      <c r="U4291">
        <v>441445</v>
      </c>
      <c r="V4291">
        <v>373845</v>
      </c>
      <c r="W4291">
        <v>306571</v>
      </c>
      <c r="X4291">
        <v>269542</v>
      </c>
      <c r="Y4291">
        <v>162886</v>
      </c>
      <c r="Z4291">
        <v>86855</v>
      </c>
      <c r="AA4291">
        <v>33054</v>
      </c>
      <c r="AB4291">
        <v>2903379</v>
      </c>
      <c r="AC4291">
        <v>282795</v>
      </c>
      <c r="AD4291" s="9">
        <v>3.9178198116312232E-5</v>
      </c>
      <c r="AE4291" s="9">
        <v>9.907974730701247E-6</v>
      </c>
      <c r="AF4291" s="9">
        <v>1.0654324696937735E-5</v>
      </c>
      <c r="AG4291" s="9">
        <v>1.1326439307274972E-5</v>
      </c>
      <c r="AH4291" s="9">
        <v>1.3374526876111758E-5</v>
      </c>
      <c r="AI4291" s="9">
        <v>1.6309435660907261E-5</v>
      </c>
      <c r="AJ4291" s="9">
        <v>1.8549984789012474E-5</v>
      </c>
      <c r="AK4291" s="9">
        <v>3.0696315214321671E-5</v>
      </c>
      <c r="AL4291" s="9">
        <v>5.7567209717344998E-5</v>
      </c>
      <c r="AM4291" s="9">
        <v>3.6304229442730079E-4</v>
      </c>
      <c r="AN4291" s="9">
        <v>2.135442875353166E-5</v>
      </c>
      <c r="AO4291" s="9">
        <v>7.7794869074771479E-5</v>
      </c>
      <c r="AP4291" s="8">
        <v>1.8800000000000001E-2</v>
      </c>
      <c r="AQ4291" s="8" t="s">
        <v>5612</v>
      </c>
      <c r="AR4291" s="37" t="s">
        <v>5612</v>
      </c>
      <c r="AS4291" s="37" t="s">
        <v>5612</v>
      </c>
      <c r="AT4291" s="37" t="s">
        <v>5612</v>
      </c>
      <c r="AU4291" s="9" t="s">
        <v>5612</v>
      </c>
      <c r="AV4291" s="9" t="s">
        <v>5612</v>
      </c>
      <c r="AW4291" s="9" t="s">
        <v>5612</v>
      </c>
      <c r="AX4291" s="9" t="s">
        <v>5612</v>
      </c>
      <c r="AY4291" s="9" t="s">
        <v>5612</v>
      </c>
      <c r="AZ4291" s="9" t="s">
        <v>5612</v>
      </c>
    </row>
    <row r="4292" spans="1:52" x14ac:dyDescent="0.2">
      <c r="A4292" s="38" t="s">
        <v>47</v>
      </c>
      <c r="B4292" s="7">
        <v>2015</v>
      </c>
      <c r="C4292" s="3" t="s">
        <v>61</v>
      </c>
      <c r="D4292" t="s">
        <v>424</v>
      </c>
      <c r="E4292" t="s">
        <v>4801</v>
      </c>
      <c r="F4292">
        <v>10</v>
      </c>
      <c r="G4292">
        <v>5</v>
      </c>
      <c r="H4292">
        <v>5</v>
      </c>
      <c r="I4292">
        <v>5</v>
      </c>
      <c r="J4292">
        <v>5</v>
      </c>
      <c r="K4292">
        <v>5</v>
      </c>
      <c r="L4292">
        <v>5</v>
      </c>
      <c r="M4292">
        <v>5</v>
      </c>
      <c r="N4292">
        <v>5</v>
      </c>
      <c r="O4292">
        <v>5</v>
      </c>
      <c r="P4292">
        <v>55</v>
      </c>
      <c r="Q4292">
        <v>15</v>
      </c>
      <c r="R4292">
        <v>255244</v>
      </c>
      <c r="S4292">
        <v>504644</v>
      </c>
      <c r="T4292">
        <v>469293</v>
      </c>
      <c r="U4292">
        <v>441445</v>
      </c>
      <c r="V4292">
        <v>373845</v>
      </c>
      <c r="W4292">
        <v>306571</v>
      </c>
      <c r="X4292">
        <v>269542</v>
      </c>
      <c r="Y4292">
        <v>162886</v>
      </c>
      <c r="Z4292">
        <v>86855</v>
      </c>
      <c r="AA4292">
        <v>33054</v>
      </c>
      <c r="AB4292">
        <v>2903379</v>
      </c>
      <c r="AC4292">
        <v>282795</v>
      </c>
      <c r="AD4292" s="9">
        <v>3.9178198116312232E-5</v>
      </c>
      <c r="AE4292" s="9">
        <v>9.907974730701247E-6</v>
      </c>
      <c r="AF4292" s="9">
        <v>1.0654324696937735E-5</v>
      </c>
      <c r="AG4292" s="9">
        <v>1.1326439307274972E-5</v>
      </c>
      <c r="AH4292" s="9">
        <v>1.3374526876111758E-5</v>
      </c>
      <c r="AI4292" s="9">
        <v>1.6309435660907261E-5</v>
      </c>
      <c r="AJ4292" s="9">
        <v>1.8549984789012474E-5</v>
      </c>
      <c r="AK4292" s="9">
        <v>3.0696315214321671E-5</v>
      </c>
      <c r="AL4292" s="9">
        <v>5.7567209717344998E-5</v>
      </c>
      <c r="AM4292" s="9">
        <v>1.5126762267804198E-4</v>
      </c>
      <c r="AN4292" s="9">
        <v>1.8943444862003891E-5</v>
      </c>
      <c r="AO4292" s="9">
        <v>5.304195618734419E-5</v>
      </c>
      <c r="AP4292" s="8">
        <v>1.3480000000000001E-2</v>
      </c>
      <c r="AQ4292" s="8" t="s">
        <v>5612</v>
      </c>
      <c r="AR4292" s="37" t="s">
        <v>5612</v>
      </c>
      <c r="AS4292" s="37" t="s">
        <v>5612</v>
      </c>
      <c r="AT4292" s="37" t="s">
        <v>5612</v>
      </c>
      <c r="AU4292" s="9" t="s">
        <v>5612</v>
      </c>
      <c r="AV4292" s="9" t="s">
        <v>5612</v>
      </c>
      <c r="AW4292" s="9" t="s">
        <v>5612</v>
      </c>
      <c r="AX4292" s="9" t="s">
        <v>5612</v>
      </c>
      <c r="AY4292" s="9" t="s">
        <v>5612</v>
      </c>
      <c r="AZ4292" s="9" t="s">
        <v>5612</v>
      </c>
    </row>
    <row r="4293" spans="1:52" x14ac:dyDescent="0.2">
      <c r="A4293" s="38" t="s">
        <v>47</v>
      </c>
      <c r="B4293" s="7">
        <v>2015</v>
      </c>
      <c r="C4293" s="3" t="s">
        <v>62</v>
      </c>
      <c r="D4293" t="s">
        <v>424</v>
      </c>
      <c r="E4293" t="s">
        <v>4802</v>
      </c>
      <c r="F4293">
        <v>10</v>
      </c>
      <c r="G4293">
        <v>5</v>
      </c>
      <c r="H4293">
        <v>5</v>
      </c>
      <c r="I4293">
        <v>5</v>
      </c>
      <c r="J4293">
        <v>5</v>
      </c>
      <c r="K4293">
        <v>5</v>
      </c>
      <c r="L4293">
        <v>5</v>
      </c>
      <c r="M4293">
        <v>5</v>
      </c>
      <c r="N4293">
        <v>5</v>
      </c>
      <c r="O4293">
        <v>10</v>
      </c>
      <c r="P4293">
        <v>60</v>
      </c>
      <c r="Q4293">
        <v>20</v>
      </c>
      <c r="R4293">
        <v>255244</v>
      </c>
      <c r="S4293">
        <v>504644</v>
      </c>
      <c r="T4293">
        <v>469293</v>
      </c>
      <c r="U4293">
        <v>441445</v>
      </c>
      <c r="V4293">
        <v>373845</v>
      </c>
      <c r="W4293">
        <v>306571</v>
      </c>
      <c r="X4293">
        <v>269542</v>
      </c>
      <c r="Y4293">
        <v>162886</v>
      </c>
      <c r="Z4293">
        <v>86855</v>
      </c>
      <c r="AA4293">
        <v>33054</v>
      </c>
      <c r="AB4293">
        <v>2903379</v>
      </c>
      <c r="AC4293">
        <v>282795</v>
      </c>
      <c r="AD4293" s="9">
        <v>3.9178198116312232E-5</v>
      </c>
      <c r="AE4293" s="9">
        <v>9.907974730701247E-6</v>
      </c>
      <c r="AF4293" s="9">
        <v>1.0654324696937735E-5</v>
      </c>
      <c r="AG4293" s="9">
        <v>1.1326439307274972E-5</v>
      </c>
      <c r="AH4293" s="9">
        <v>1.3374526876111758E-5</v>
      </c>
      <c r="AI4293" s="9">
        <v>1.6309435660907261E-5</v>
      </c>
      <c r="AJ4293" s="9">
        <v>1.8549984789012474E-5</v>
      </c>
      <c r="AK4293" s="9">
        <v>3.0696315214321671E-5</v>
      </c>
      <c r="AL4293" s="9">
        <v>5.7567209717344998E-5</v>
      </c>
      <c r="AM4293" s="9">
        <v>3.0253524535608396E-4</v>
      </c>
      <c r="AN4293" s="9">
        <v>2.0665576213095155E-5</v>
      </c>
      <c r="AO4293" s="9">
        <v>7.0722608249792254E-5</v>
      </c>
      <c r="AP4293" s="8">
        <v>1.345E-2</v>
      </c>
      <c r="AQ4293" s="8" t="s">
        <v>5612</v>
      </c>
      <c r="AR4293" s="37">
        <v>1.9E-2</v>
      </c>
      <c r="AS4293" s="37">
        <v>1.8000000000000002E-2</v>
      </c>
      <c r="AT4293" s="37">
        <v>5.7000000000000002E-2</v>
      </c>
      <c r="AU4293" s="9" t="s">
        <v>5612</v>
      </c>
      <c r="AV4293" s="9" t="s">
        <v>5612</v>
      </c>
      <c r="AW4293" s="9" t="s">
        <v>5612</v>
      </c>
      <c r="AX4293" s="9" t="s">
        <v>5612</v>
      </c>
      <c r="AY4293" s="9" t="s">
        <v>5612</v>
      </c>
      <c r="AZ4293" s="9" t="s">
        <v>5612</v>
      </c>
    </row>
    <row r="4294" spans="1:52" x14ac:dyDescent="0.2">
      <c r="A4294" s="38" t="s">
        <v>47</v>
      </c>
      <c r="B4294" s="7">
        <v>2015</v>
      </c>
      <c r="C4294" s="3" t="s">
        <v>63</v>
      </c>
      <c r="D4294" t="s">
        <v>424</v>
      </c>
      <c r="E4294" t="s">
        <v>4803</v>
      </c>
      <c r="F4294">
        <v>10</v>
      </c>
      <c r="G4294">
        <v>5</v>
      </c>
      <c r="H4294">
        <v>5</v>
      </c>
      <c r="I4294">
        <v>5</v>
      </c>
      <c r="J4294">
        <v>5</v>
      </c>
      <c r="K4294">
        <v>5</v>
      </c>
      <c r="L4294">
        <v>5</v>
      </c>
      <c r="M4294">
        <v>5</v>
      </c>
      <c r="N4294">
        <v>10</v>
      </c>
      <c r="O4294">
        <v>5</v>
      </c>
      <c r="P4294">
        <v>60</v>
      </c>
      <c r="Q4294">
        <v>20</v>
      </c>
      <c r="R4294">
        <v>255244</v>
      </c>
      <c r="S4294">
        <v>504644</v>
      </c>
      <c r="T4294">
        <v>469293</v>
      </c>
      <c r="U4294">
        <v>441445</v>
      </c>
      <c r="V4294">
        <v>373845</v>
      </c>
      <c r="W4294">
        <v>306571</v>
      </c>
      <c r="X4294">
        <v>269542</v>
      </c>
      <c r="Y4294">
        <v>162886</v>
      </c>
      <c r="Z4294">
        <v>86855</v>
      </c>
      <c r="AA4294">
        <v>33054</v>
      </c>
      <c r="AB4294">
        <v>2903379</v>
      </c>
      <c r="AC4294">
        <v>282795</v>
      </c>
      <c r="AD4294" s="9">
        <v>3.9178198116312232E-5</v>
      </c>
      <c r="AE4294" s="9">
        <v>9.907974730701247E-6</v>
      </c>
      <c r="AF4294" s="9">
        <v>1.0654324696937735E-5</v>
      </c>
      <c r="AG4294" s="9">
        <v>1.1326439307274972E-5</v>
      </c>
      <c r="AH4294" s="9">
        <v>1.3374526876111758E-5</v>
      </c>
      <c r="AI4294" s="9">
        <v>1.6309435660907261E-5</v>
      </c>
      <c r="AJ4294" s="9">
        <v>1.8549984789012474E-5</v>
      </c>
      <c r="AK4294" s="9">
        <v>3.0696315214321671E-5</v>
      </c>
      <c r="AL4294" s="9">
        <v>1.1513441943469E-4</v>
      </c>
      <c r="AM4294" s="9">
        <v>1.5126762267804198E-4</v>
      </c>
      <c r="AN4294" s="9">
        <v>2.0665576213095155E-5</v>
      </c>
      <c r="AO4294" s="9">
        <v>7.0722608249792254E-5</v>
      </c>
      <c r="AP4294" s="8">
        <v>1.7299999999999999E-2</v>
      </c>
      <c r="AQ4294" s="8" t="s">
        <v>5612</v>
      </c>
      <c r="AR4294" s="37">
        <v>8.900000000000001E-2</v>
      </c>
      <c r="AS4294" s="37">
        <v>0.13500000000000001</v>
      </c>
      <c r="AT4294" s="37">
        <v>0.13200000000000001</v>
      </c>
      <c r="AU4294" s="9" t="s">
        <v>5612</v>
      </c>
      <c r="AV4294" s="9" t="s">
        <v>5612</v>
      </c>
      <c r="AW4294" s="9" t="s">
        <v>5612</v>
      </c>
      <c r="AX4294" s="9" t="s">
        <v>5612</v>
      </c>
      <c r="AY4294" s="9" t="s">
        <v>5612</v>
      </c>
      <c r="AZ4294" s="9" t="s">
        <v>5612</v>
      </c>
    </row>
    <row r="4295" spans="1:52" x14ac:dyDescent="0.2">
      <c r="A4295" s="38" t="s">
        <v>47</v>
      </c>
      <c r="B4295" s="7">
        <v>2015</v>
      </c>
      <c r="C4295" s="3" t="s">
        <v>64</v>
      </c>
      <c r="D4295" t="s">
        <v>424</v>
      </c>
      <c r="E4295" t="s">
        <v>4804</v>
      </c>
      <c r="F4295">
        <v>10</v>
      </c>
      <c r="G4295">
        <v>5</v>
      </c>
      <c r="H4295">
        <v>5</v>
      </c>
      <c r="I4295">
        <v>5</v>
      </c>
      <c r="J4295">
        <v>5</v>
      </c>
      <c r="K4295">
        <v>5</v>
      </c>
      <c r="L4295">
        <v>5</v>
      </c>
      <c r="M4295">
        <v>5</v>
      </c>
      <c r="N4295">
        <v>5</v>
      </c>
      <c r="O4295">
        <v>5</v>
      </c>
      <c r="P4295">
        <v>55</v>
      </c>
      <c r="Q4295">
        <v>15</v>
      </c>
      <c r="R4295">
        <v>255244</v>
      </c>
      <c r="S4295">
        <v>504644</v>
      </c>
      <c r="T4295">
        <v>469293</v>
      </c>
      <c r="U4295">
        <v>441445</v>
      </c>
      <c r="V4295">
        <v>373845</v>
      </c>
      <c r="W4295">
        <v>306571</v>
      </c>
      <c r="X4295">
        <v>269542</v>
      </c>
      <c r="Y4295">
        <v>162886</v>
      </c>
      <c r="Z4295">
        <v>86855</v>
      </c>
      <c r="AA4295">
        <v>33054</v>
      </c>
      <c r="AB4295">
        <v>2903379</v>
      </c>
      <c r="AC4295">
        <v>282795</v>
      </c>
      <c r="AD4295" s="9">
        <v>3.9178198116312232E-5</v>
      </c>
      <c r="AE4295" s="9">
        <v>9.907974730701247E-6</v>
      </c>
      <c r="AF4295" s="9">
        <v>1.0654324696937735E-5</v>
      </c>
      <c r="AG4295" s="9">
        <v>1.1326439307274972E-5</v>
      </c>
      <c r="AH4295" s="9">
        <v>1.3374526876111758E-5</v>
      </c>
      <c r="AI4295" s="9">
        <v>1.6309435660907261E-5</v>
      </c>
      <c r="AJ4295" s="9">
        <v>1.8549984789012474E-5</v>
      </c>
      <c r="AK4295" s="9">
        <v>3.0696315214321671E-5</v>
      </c>
      <c r="AL4295" s="9">
        <v>5.7567209717344998E-5</v>
      </c>
      <c r="AM4295" s="9">
        <v>1.5126762267804198E-4</v>
      </c>
      <c r="AN4295" s="9">
        <v>1.8943444862003891E-5</v>
      </c>
      <c r="AO4295" s="9">
        <v>5.304195618734419E-5</v>
      </c>
      <c r="AP4295" s="8">
        <v>2.095E-2</v>
      </c>
      <c r="AQ4295" s="8" t="s">
        <v>5612</v>
      </c>
      <c r="AR4295" s="37">
        <v>0.27899999999999997</v>
      </c>
      <c r="AS4295" s="37">
        <v>0.39500000000000002</v>
      </c>
      <c r="AT4295" s="37">
        <v>0.4</v>
      </c>
      <c r="AU4295" s="9">
        <v>0</v>
      </c>
      <c r="AV4295" s="9">
        <v>0</v>
      </c>
      <c r="AW4295" s="9">
        <v>0</v>
      </c>
      <c r="AX4295" s="9">
        <v>0</v>
      </c>
      <c r="AY4295" s="9">
        <v>0</v>
      </c>
      <c r="AZ4295" s="9">
        <v>0</v>
      </c>
    </row>
    <row r="4296" spans="1:52" x14ac:dyDescent="0.2">
      <c r="A4296" s="38" t="s">
        <v>47</v>
      </c>
      <c r="B4296" s="7">
        <v>2015</v>
      </c>
      <c r="C4296" s="3" t="s">
        <v>65</v>
      </c>
      <c r="D4296" t="s">
        <v>424</v>
      </c>
      <c r="E4296" t="s">
        <v>4805</v>
      </c>
      <c r="F4296">
        <v>10</v>
      </c>
      <c r="G4296">
        <v>5</v>
      </c>
      <c r="H4296">
        <v>5</v>
      </c>
      <c r="I4296">
        <v>5</v>
      </c>
      <c r="J4296">
        <v>5</v>
      </c>
      <c r="K4296">
        <v>5</v>
      </c>
      <c r="L4296">
        <v>5</v>
      </c>
      <c r="M4296">
        <v>5</v>
      </c>
      <c r="N4296">
        <v>5</v>
      </c>
      <c r="O4296">
        <v>5</v>
      </c>
      <c r="P4296">
        <v>55</v>
      </c>
      <c r="Q4296">
        <v>15</v>
      </c>
      <c r="R4296">
        <v>255244</v>
      </c>
      <c r="S4296">
        <v>504644</v>
      </c>
      <c r="T4296">
        <v>469293</v>
      </c>
      <c r="U4296">
        <v>441445</v>
      </c>
      <c r="V4296">
        <v>373845</v>
      </c>
      <c r="W4296">
        <v>306571</v>
      </c>
      <c r="X4296">
        <v>269542</v>
      </c>
      <c r="Y4296">
        <v>162886</v>
      </c>
      <c r="Z4296">
        <v>86855</v>
      </c>
      <c r="AA4296">
        <v>33054</v>
      </c>
      <c r="AB4296">
        <v>2903379</v>
      </c>
      <c r="AC4296">
        <v>282795</v>
      </c>
      <c r="AD4296" s="9">
        <v>3.9178198116312232E-5</v>
      </c>
      <c r="AE4296" s="9">
        <v>9.907974730701247E-6</v>
      </c>
      <c r="AF4296" s="9">
        <v>1.0654324696937735E-5</v>
      </c>
      <c r="AG4296" s="9">
        <v>1.1326439307274972E-5</v>
      </c>
      <c r="AH4296" s="9">
        <v>1.3374526876111758E-5</v>
      </c>
      <c r="AI4296" s="9">
        <v>1.6309435660907261E-5</v>
      </c>
      <c r="AJ4296" s="9">
        <v>1.8549984789012474E-5</v>
      </c>
      <c r="AK4296" s="9">
        <v>3.0696315214321671E-5</v>
      </c>
      <c r="AL4296" s="9">
        <v>5.7567209717344998E-5</v>
      </c>
      <c r="AM4296" s="9">
        <v>1.5126762267804198E-4</v>
      </c>
      <c r="AN4296" s="9">
        <v>1.8943444862003891E-5</v>
      </c>
      <c r="AO4296" s="9">
        <v>5.304195618734419E-5</v>
      </c>
      <c r="AP4296" s="8">
        <v>2.9599999999999998E-2</v>
      </c>
      <c r="AQ4296" s="8">
        <v>0.96200000000000008</v>
      </c>
      <c r="AR4296" s="37">
        <v>0.375</v>
      </c>
      <c r="AS4296" s="37">
        <v>0.53300000000000003</v>
      </c>
      <c r="AT4296" s="37">
        <v>0.54600000000000004</v>
      </c>
      <c r="AU4296" s="9">
        <v>0</v>
      </c>
      <c r="AV4296" s="9">
        <v>3.2999999999999996E-5</v>
      </c>
      <c r="AW4296" s="9">
        <v>1.8E-5</v>
      </c>
      <c r="AX4296" s="9">
        <v>0</v>
      </c>
      <c r="AY4296" s="9">
        <v>1.5833333333333331E-6</v>
      </c>
      <c r="AZ4296" s="9">
        <v>4.5000000000000001E-6</v>
      </c>
    </row>
    <row r="4297" spans="1:52" x14ac:dyDescent="0.2">
      <c r="A4297" s="38" t="s">
        <v>47</v>
      </c>
      <c r="B4297" s="7">
        <v>2015</v>
      </c>
      <c r="C4297" s="3" t="s">
        <v>66</v>
      </c>
      <c r="D4297" t="s">
        <v>424</v>
      </c>
      <c r="E4297" t="s">
        <v>4806</v>
      </c>
      <c r="F4297">
        <v>10</v>
      </c>
      <c r="G4297">
        <v>5</v>
      </c>
      <c r="H4297">
        <v>5</v>
      </c>
      <c r="I4297">
        <v>5</v>
      </c>
      <c r="J4297">
        <v>5</v>
      </c>
      <c r="K4297">
        <v>5</v>
      </c>
      <c r="L4297">
        <v>5</v>
      </c>
      <c r="M4297">
        <v>5</v>
      </c>
      <c r="N4297">
        <v>5</v>
      </c>
      <c r="O4297">
        <v>13</v>
      </c>
      <c r="P4297">
        <v>63</v>
      </c>
      <c r="Q4297">
        <v>23</v>
      </c>
      <c r="R4297">
        <v>255244</v>
      </c>
      <c r="S4297">
        <v>504644</v>
      </c>
      <c r="T4297">
        <v>469293</v>
      </c>
      <c r="U4297">
        <v>441445</v>
      </c>
      <c r="V4297">
        <v>373845</v>
      </c>
      <c r="W4297">
        <v>306571</v>
      </c>
      <c r="X4297">
        <v>269542</v>
      </c>
      <c r="Y4297">
        <v>162886</v>
      </c>
      <c r="Z4297">
        <v>86855</v>
      </c>
      <c r="AA4297">
        <v>33054</v>
      </c>
      <c r="AB4297">
        <v>2903379</v>
      </c>
      <c r="AC4297">
        <v>282795</v>
      </c>
      <c r="AD4297" s="9">
        <v>3.9178198116312232E-5</v>
      </c>
      <c r="AE4297" s="9">
        <v>9.907974730701247E-6</v>
      </c>
      <c r="AF4297" s="9">
        <v>1.0654324696937735E-5</v>
      </c>
      <c r="AG4297" s="9">
        <v>1.1326439307274972E-5</v>
      </c>
      <c r="AH4297" s="9">
        <v>1.3374526876111758E-5</v>
      </c>
      <c r="AI4297" s="9">
        <v>1.6309435660907261E-5</v>
      </c>
      <c r="AJ4297" s="9">
        <v>1.8549984789012474E-5</v>
      </c>
      <c r="AK4297" s="9">
        <v>3.0696315214321671E-5</v>
      </c>
      <c r="AL4297" s="9">
        <v>5.7567209717344998E-5</v>
      </c>
      <c r="AM4297" s="9">
        <v>3.932958189629092E-4</v>
      </c>
      <c r="AN4297" s="9">
        <v>2.1698855023749913E-5</v>
      </c>
      <c r="AO4297" s="9">
        <v>8.1330999487261085E-5</v>
      </c>
      <c r="AP4297" s="8">
        <v>3.4325000000000001E-2</v>
      </c>
      <c r="AQ4297" s="8" t="s">
        <v>5612</v>
      </c>
      <c r="AR4297" s="37">
        <v>0.39799999999999996</v>
      </c>
      <c r="AS4297" s="37">
        <v>0.55900000000000005</v>
      </c>
      <c r="AT4297" s="37">
        <v>0.58399999999999996</v>
      </c>
      <c r="AU4297" s="9">
        <v>0</v>
      </c>
      <c r="AV4297" s="9">
        <v>1.6399999999999997E-4</v>
      </c>
      <c r="AW4297" s="9">
        <v>8.1999999999999987E-5</v>
      </c>
      <c r="AX4297" s="9">
        <v>0</v>
      </c>
      <c r="AY4297" s="9">
        <v>4.9111111111111117E-6</v>
      </c>
      <c r="AZ4297" s="9">
        <v>1.26E-5</v>
      </c>
    </row>
    <row r="4298" spans="1:52" x14ac:dyDescent="0.2">
      <c r="A4298" s="38" t="s">
        <v>47</v>
      </c>
      <c r="B4298" s="7">
        <v>2016</v>
      </c>
      <c r="C4298" s="3" t="s">
        <v>55</v>
      </c>
      <c r="D4298" t="s">
        <v>425</v>
      </c>
      <c r="E4298" t="s">
        <v>4807</v>
      </c>
      <c r="F4298">
        <v>10</v>
      </c>
      <c r="G4298">
        <v>5</v>
      </c>
      <c r="H4298">
        <v>5</v>
      </c>
      <c r="I4298">
        <v>5</v>
      </c>
      <c r="J4298">
        <v>5</v>
      </c>
      <c r="K4298">
        <v>5</v>
      </c>
      <c r="L4298">
        <v>5</v>
      </c>
      <c r="M4298">
        <v>5</v>
      </c>
      <c r="N4298">
        <v>5</v>
      </c>
      <c r="O4298">
        <v>22</v>
      </c>
      <c r="P4298">
        <v>72</v>
      </c>
      <c r="Q4298">
        <v>32</v>
      </c>
      <c r="R4298">
        <v>253964</v>
      </c>
      <c r="S4298">
        <v>510408</v>
      </c>
      <c r="T4298">
        <v>476952</v>
      </c>
      <c r="U4298">
        <v>441468</v>
      </c>
      <c r="V4298">
        <v>385777</v>
      </c>
      <c r="W4298">
        <v>307996</v>
      </c>
      <c r="X4298">
        <v>276520</v>
      </c>
      <c r="Y4298">
        <v>172376</v>
      </c>
      <c r="Z4298">
        <v>89384</v>
      </c>
      <c r="AA4298">
        <v>33582</v>
      </c>
      <c r="AB4298">
        <v>2948427</v>
      </c>
      <c r="AC4298">
        <v>295342</v>
      </c>
      <c r="AD4298" s="9">
        <v>3.9375659542297331E-5</v>
      </c>
      <c r="AE4298" s="9">
        <v>9.796084700866757E-6</v>
      </c>
      <c r="AF4298" s="9">
        <v>1.0483235210251766E-5</v>
      </c>
      <c r="AG4298" s="9">
        <v>1.1325849212173928E-5</v>
      </c>
      <c r="AH4298" s="9">
        <v>1.2960855623844863E-5</v>
      </c>
      <c r="AI4298" s="9">
        <v>1.6233977064637204E-5</v>
      </c>
      <c r="AJ4298" s="9">
        <v>1.808187472877188E-5</v>
      </c>
      <c r="AK4298" s="9">
        <v>2.9006358193716061E-5</v>
      </c>
      <c r="AL4298" s="9">
        <v>5.5938422983979235E-5</v>
      </c>
      <c r="AM4298" s="9">
        <v>6.5511285807873265E-4</v>
      </c>
      <c r="AN4298" s="9">
        <v>2.441980079547501E-5</v>
      </c>
      <c r="AO4298" s="9">
        <v>1.0834896492879442E-4</v>
      </c>
      <c r="AP4298" s="8">
        <v>4.2724999999999999E-2</v>
      </c>
      <c r="AQ4298" s="8" t="s">
        <v>5612</v>
      </c>
      <c r="AR4298" s="37">
        <v>0.41600000000000004</v>
      </c>
      <c r="AS4298" s="37">
        <v>0.58799999999999997</v>
      </c>
      <c r="AT4298" s="37">
        <v>0.61799999999999999</v>
      </c>
      <c r="AU4298" s="9">
        <v>2.2999999999999997E-5</v>
      </c>
      <c r="AV4298" s="9">
        <v>3.0499999999999999E-4</v>
      </c>
      <c r="AW4298" s="9">
        <v>2.3800000000000001E-4</v>
      </c>
      <c r="AX4298" s="9">
        <v>5.5000000000000007E-6</v>
      </c>
      <c r="AY4298" s="9">
        <v>1.9833333333333332E-5</v>
      </c>
      <c r="AZ4298" s="9">
        <v>3.8999999999999999E-5</v>
      </c>
    </row>
    <row r="4299" spans="1:52" x14ac:dyDescent="0.2">
      <c r="A4299" s="38" t="s">
        <v>47</v>
      </c>
      <c r="B4299" s="7">
        <v>2016</v>
      </c>
      <c r="C4299" s="3" t="s">
        <v>56</v>
      </c>
      <c r="D4299" t="s">
        <v>425</v>
      </c>
      <c r="E4299" t="s">
        <v>4808</v>
      </c>
      <c r="F4299">
        <v>10</v>
      </c>
      <c r="G4299">
        <v>5</v>
      </c>
      <c r="H4299">
        <v>5</v>
      </c>
      <c r="I4299">
        <v>5</v>
      </c>
      <c r="J4299">
        <v>5</v>
      </c>
      <c r="K4299">
        <v>5</v>
      </c>
      <c r="L4299">
        <v>5</v>
      </c>
      <c r="M4299">
        <v>5</v>
      </c>
      <c r="N4299">
        <v>15</v>
      </c>
      <c r="O4299">
        <v>21</v>
      </c>
      <c r="P4299">
        <v>81</v>
      </c>
      <c r="Q4299">
        <v>41</v>
      </c>
      <c r="R4299">
        <v>253964</v>
      </c>
      <c r="S4299">
        <v>510408</v>
      </c>
      <c r="T4299">
        <v>476952</v>
      </c>
      <c r="U4299">
        <v>441468</v>
      </c>
      <c r="V4299">
        <v>385777</v>
      </c>
      <c r="W4299">
        <v>307996</v>
      </c>
      <c r="X4299">
        <v>276520</v>
      </c>
      <c r="Y4299">
        <v>172376</v>
      </c>
      <c r="Z4299">
        <v>89384</v>
      </c>
      <c r="AA4299">
        <v>33582</v>
      </c>
      <c r="AB4299">
        <v>2948427</v>
      </c>
      <c r="AC4299">
        <v>295342</v>
      </c>
      <c r="AD4299" s="9">
        <v>3.9375659542297331E-5</v>
      </c>
      <c r="AE4299" s="9">
        <v>9.796084700866757E-6</v>
      </c>
      <c r="AF4299" s="9">
        <v>1.0483235210251766E-5</v>
      </c>
      <c r="AG4299" s="9">
        <v>1.1325849212173928E-5</v>
      </c>
      <c r="AH4299" s="9">
        <v>1.2960855623844863E-5</v>
      </c>
      <c r="AI4299" s="9">
        <v>1.6233977064637204E-5</v>
      </c>
      <c r="AJ4299" s="9">
        <v>1.808187472877188E-5</v>
      </c>
      <c r="AK4299" s="9">
        <v>2.9006358193716061E-5</v>
      </c>
      <c r="AL4299" s="9">
        <v>1.6781526895193771E-4</v>
      </c>
      <c r="AM4299" s="9">
        <v>6.2533500089333573E-4</v>
      </c>
      <c r="AN4299" s="9">
        <v>2.7472275894909387E-5</v>
      </c>
      <c r="AO4299" s="9">
        <v>1.3882211131501784E-4</v>
      </c>
      <c r="AP4299" s="8">
        <v>7.7374999999999999E-2</v>
      </c>
      <c r="AQ4299" s="8" t="s">
        <v>5612</v>
      </c>
      <c r="AR4299" s="37">
        <v>0.42600000000000005</v>
      </c>
      <c r="AS4299" s="37">
        <v>0.59799999999999998</v>
      </c>
      <c r="AT4299" s="37">
        <v>0.64400000000000002</v>
      </c>
      <c r="AU4299" s="9">
        <v>1.4800000000000002E-4</v>
      </c>
      <c r="AV4299" s="9">
        <v>9.1700000000000006E-4</v>
      </c>
      <c r="AW4299" s="9">
        <v>6.959999999999999E-4</v>
      </c>
      <c r="AX4299" s="9">
        <v>3.1250000000000001E-5</v>
      </c>
      <c r="AY4299" s="9">
        <v>5.9777777777777764E-5</v>
      </c>
      <c r="AZ4299" s="9">
        <v>1.1425E-4</v>
      </c>
    </row>
    <row r="4300" spans="1:52" x14ac:dyDescent="0.2">
      <c r="A4300" s="38" t="s">
        <v>47</v>
      </c>
      <c r="B4300" s="7">
        <v>2016</v>
      </c>
      <c r="C4300" s="3" t="s">
        <v>57</v>
      </c>
      <c r="D4300" t="s">
        <v>425</v>
      </c>
      <c r="E4300" t="s">
        <v>4809</v>
      </c>
      <c r="F4300">
        <v>10</v>
      </c>
      <c r="G4300">
        <v>5</v>
      </c>
      <c r="H4300">
        <v>5</v>
      </c>
      <c r="I4300">
        <v>5</v>
      </c>
      <c r="J4300">
        <v>5</v>
      </c>
      <c r="K4300">
        <v>5</v>
      </c>
      <c r="L4300">
        <v>5</v>
      </c>
      <c r="M4300">
        <v>5</v>
      </c>
      <c r="N4300">
        <v>5</v>
      </c>
      <c r="O4300">
        <v>28</v>
      </c>
      <c r="P4300">
        <v>78</v>
      </c>
      <c r="Q4300">
        <v>38</v>
      </c>
      <c r="R4300">
        <v>253964</v>
      </c>
      <c r="S4300">
        <v>510408</v>
      </c>
      <c r="T4300">
        <v>476952</v>
      </c>
      <c r="U4300">
        <v>441468</v>
      </c>
      <c r="V4300">
        <v>385777</v>
      </c>
      <c r="W4300">
        <v>307996</v>
      </c>
      <c r="X4300">
        <v>276520</v>
      </c>
      <c r="Y4300">
        <v>172376</v>
      </c>
      <c r="Z4300">
        <v>89384</v>
      </c>
      <c r="AA4300">
        <v>33582</v>
      </c>
      <c r="AB4300">
        <v>2948427</v>
      </c>
      <c r="AC4300">
        <v>295342</v>
      </c>
      <c r="AD4300" s="9">
        <v>3.9375659542297331E-5</v>
      </c>
      <c r="AE4300" s="9">
        <v>9.796084700866757E-6</v>
      </c>
      <c r="AF4300" s="9">
        <v>1.0483235210251766E-5</v>
      </c>
      <c r="AG4300" s="9">
        <v>1.1325849212173928E-5</v>
      </c>
      <c r="AH4300" s="9">
        <v>1.2960855623844863E-5</v>
      </c>
      <c r="AI4300" s="9">
        <v>1.6233977064637204E-5</v>
      </c>
      <c r="AJ4300" s="9">
        <v>1.808187472877188E-5</v>
      </c>
      <c r="AK4300" s="9">
        <v>2.9006358193716061E-5</v>
      </c>
      <c r="AL4300" s="9">
        <v>5.5938422983979235E-5</v>
      </c>
      <c r="AM4300" s="9">
        <v>8.3378000119111427E-4</v>
      </c>
      <c r="AN4300" s="9">
        <v>2.6454784195097928E-5</v>
      </c>
      <c r="AO4300" s="9">
        <v>1.2866439585294337E-4</v>
      </c>
      <c r="AP4300" s="8">
        <v>6.5379999999999994E-2</v>
      </c>
      <c r="AQ4300" s="8" t="s">
        <v>5612</v>
      </c>
      <c r="AR4300" s="37">
        <v>0.43100000000000005</v>
      </c>
      <c r="AS4300" s="37">
        <v>0.60899999999999999</v>
      </c>
      <c r="AT4300" s="37">
        <v>0.64400000000000002</v>
      </c>
      <c r="AU4300" s="9">
        <v>3.86E-4</v>
      </c>
      <c r="AV4300" s="9">
        <v>2.8219999999999999E-3</v>
      </c>
      <c r="AW4300" s="9">
        <v>1.565E-3</v>
      </c>
      <c r="AX4300" s="9">
        <v>4.7800000000000003E-5</v>
      </c>
      <c r="AY4300" s="9">
        <v>1.0233333333333329E-4</v>
      </c>
      <c r="AZ4300" s="9">
        <v>1.74E-4</v>
      </c>
    </row>
    <row r="4301" spans="1:52" x14ac:dyDescent="0.2">
      <c r="A4301" s="38" t="s">
        <v>47</v>
      </c>
      <c r="B4301" s="7">
        <v>2016</v>
      </c>
      <c r="C4301" s="3" t="s">
        <v>58</v>
      </c>
      <c r="D4301" t="s">
        <v>425</v>
      </c>
      <c r="E4301" t="s">
        <v>4810</v>
      </c>
      <c r="F4301">
        <v>10</v>
      </c>
      <c r="G4301">
        <v>5</v>
      </c>
      <c r="H4301">
        <v>5</v>
      </c>
      <c r="I4301">
        <v>5</v>
      </c>
      <c r="J4301">
        <v>5</v>
      </c>
      <c r="K4301">
        <v>5</v>
      </c>
      <c r="L4301">
        <v>5</v>
      </c>
      <c r="M4301">
        <v>5</v>
      </c>
      <c r="N4301">
        <v>5</v>
      </c>
      <c r="O4301">
        <v>16</v>
      </c>
      <c r="P4301">
        <v>66</v>
      </c>
      <c r="Q4301">
        <v>26</v>
      </c>
      <c r="R4301">
        <v>253964</v>
      </c>
      <c r="S4301">
        <v>510408</v>
      </c>
      <c r="T4301">
        <v>476952</v>
      </c>
      <c r="U4301">
        <v>441468</v>
      </c>
      <c r="V4301">
        <v>385777</v>
      </c>
      <c r="W4301">
        <v>307996</v>
      </c>
      <c r="X4301">
        <v>276520</v>
      </c>
      <c r="Y4301">
        <v>172376</v>
      </c>
      <c r="Z4301">
        <v>89384</v>
      </c>
      <c r="AA4301">
        <v>33582</v>
      </c>
      <c r="AB4301">
        <v>2948427</v>
      </c>
      <c r="AC4301">
        <v>295342</v>
      </c>
      <c r="AD4301" s="9">
        <v>3.9375659542297331E-5</v>
      </c>
      <c r="AE4301" s="9">
        <v>9.796084700866757E-6</v>
      </c>
      <c r="AF4301" s="9">
        <v>1.0483235210251766E-5</v>
      </c>
      <c r="AG4301" s="9">
        <v>1.1325849212173928E-5</v>
      </c>
      <c r="AH4301" s="9">
        <v>1.2960855623844863E-5</v>
      </c>
      <c r="AI4301" s="9">
        <v>1.6233977064637204E-5</v>
      </c>
      <c r="AJ4301" s="9">
        <v>1.808187472877188E-5</v>
      </c>
      <c r="AK4301" s="9">
        <v>2.9006358193716061E-5</v>
      </c>
      <c r="AL4301" s="9">
        <v>5.5938422983979235E-5</v>
      </c>
      <c r="AM4301" s="9">
        <v>4.7644571496635103E-4</v>
      </c>
      <c r="AN4301" s="9">
        <v>2.2384817395852092E-5</v>
      </c>
      <c r="AO4301" s="9">
        <v>8.8033534004645464E-5</v>
      </c>
      <c r="AP4301" s="8">
        <v>3.5275000000000001E-2</v>
      </c>
      <c r="AQ4301" s="8" t="s">
        <v>5612</v>
      </c>
      <c r="AR4301" s="37">
        <v>0.433</v>
      </c>
      <c r="AS4301" s="37">
        <v>0.61799999999999999</v>
      </c>
      <c r="AT4301" s="37">
        <v>0.64400000000000002</v>
      </c>
      <c r="AU4301" s="9">
        <v>4.66E-4</v>
      </c>
      <c r="AV4301" s="9">
        <v>2.9750000000000002E-3</v>
      </c>
      <c r="AW4301" s="9">
        <v>1.8030000000000001E-3</v>
      </c>
      <c r="AX4301" s="9">
        <v>1.9749999999999999E-5</v>
      </c>
      <c r="AY4301" s="9">
        <v>2.8583333333333338E-5</v>
      </c>
      <c r="AZ4301" s="9">
        <v>5.9499999999999996E-5</v>
      </c>
    </row>
    <row r="4302" spans="1:52" x14ac:dyDescent="0.2">
      <c r="A4302" s="38" t="s">
        <v>47</v>
      </c>
      <c r="B4302" s="7">
        <v>2016</v>
      </c>
      <c r="C4302" s="3" t="s">
        <v>59</v>
      </c>
      <c r="D4302" t="s">
        <v>425</v>
      </c>
      <c r="E4302" t="s">
        <v>4811</v>
      </c>
      <c r="F4302">
        <v>10</v>
      </c>
      <c r="G4302">
        <v>5</v>
      </c>
      <c r="H4302">
        <v>5</v>
      </c>
      <c r="I4302">
        <v>5</v>
      </c>
      <c r="J4302">
        <v>5</v>
      </c>
      <c r="K4302">
        <v>5</v>
      </c>
      <c r="L4302">
        <v>5</v>
      </c>
      <c r="M4302">
        <v>5</v>
      </c>
      <c r="N4302">
        <v>5</v>
      </c>
      <c r="O4302">
        <v>12</v>
      </c>
      <c r="P4302">
        <v>62</v>
      </c>
      <c r="Q4302">
        <v>22</v>
      </c>
      <c r="R4302">
        <v>253964</v>
      </c>
      <c r="S4302">
        <v>510408</v>
      </c>
      <c r="T4302">
        <v>476952</v>
      </c>
      <c r="U4302">
        <v>441468</v>
      </c>
      <c r="V4302">
        <v>385777</v>
      </c>
      <c r="W4302">
        <v>307996</v>
      </c>
      <c r="X4302">
        <v>276520</v>
      </c>
      <c r="Y4302">
        <v>172376</v>
      </c>
      <c r="Z4302">
        <v>89384</v>
      </c>
      <c r="AA4302">
        <v>33582</v>
      </c>
      <c r="AB4302">
        <v>2948427</v>
      </c>
      <c r="AC4302">
        <v>295342</v>
      </c>
      <c r="AD4302" s="9">
        <v>3.9375659542297331E-5</v>
      </c>
      <c r="AE4302" s="9">
        <v>9.796084700866757E-6</v>
      </c>
      <c r="AF4302" s="9">
        <v>1.0483235210251766E-5</v>
      </c>
      <c r="AG4302" s="9">
        <v>1.1325849212173928E-5</v>
      </c>
      <c r="AH4302" s="9">
        <v>1.2960855623844863E-5</v>
      </c>
      <c r="AI4302" s="9">
        <v>1.6233977064637204E-5</v>
      </c>
      <c r="AJ4302" s="9">
        <v>1.808187472877188E-5</v>
      </c>
      <c r="AK4302" s="9">
        <v>2.9006358193716061E-5</v>
      </c>
      <c r="AL4302" s="9">
        <v>5.5938422983979235E-5</v>
      </c>
      <c r="AM4302" s="9">
        <v>3.5733428622476324E-4</v>
      </c>
      <c r="AN4302" s="9">
        <v>2.1028161796103482E-5</v>
      </c>
      <c r="AO4302" s="9">
        <v>7.4489913388546165E-5</v>
      </c>
      <c r="AP4302" s="8">
        <v>2.545E-2</v>
      </c>
      <c r="AQ4302" s="8" t="s">
        <v>5612</v>
      </c>
      <c r="AR4302" s="37">
        <v>0.435</v>
      </c>
      <c r="AS4302" s="37">
        <v>0.62</v>
      </c>
      <c r="AT4302" s="37">
        <v>0.64400000000000002</v>
      </c>
      <c r="AU4302" s="9" t="s">
        <v>5612</v>
      </c>
      <c r="AV4302" s="9" t="s">
        <v>5612</v>
      </c>
      <c r="AW4302" s="9" t="s">
        <v>5612</v>
      </c>
      <c r="AX4302" s="9" t="s">
        <v>5612</v>
      </c>
      <c r="AY4302" s="9" t="s">
        <v>5612</v>
      </c>
      <c r="AZ4302" s="9" t="s">
        <v>5612</v>
      </c>
    </row>
    <row r="4303" spans="1:52" x14ac:dyDescent="0.2">
      <c r="A4303" s="38" t="s">
        <v>47</v>
      </c>
      <c r="B4303" s="7">
        <v>2016</v>
      </c>
      <c r="C4303" s="3" t="s">
        <v>60</v>
      </c>
      <c r="D4303" t="s">
        <v>425</v>
      </c>
      <c r="E4303" t="s">
        <v>4812</v>
      </c>
      <c r="F4303">
        <v>10</v>
      </c>
      <c r="G4303">
        <v>5</v>
      </c>
      <c r="H4303">
        <v>5</v>
      </c>
      <c r="I4303">
        <v>5</v>
      </c>
      <c r="J4303">
        <v>5</v>
      </c>
      <c r="K4303">
        <v>5</v>
      </c>
      <c r="L4303">
        <v>5</v>
      </c>
      <c r="M4303">
        <v>5</v>
      </c>
      <c r="N4303">
        <v>5</v>
      </c>
      <c r="O4303">
        <v>10</v>
      </c>
      <c r="P4303">
        <v>60</v>
      </c>
      <c r="Q4303">
        <v>20</v>
      </c>
      <c r="R4303">
        <v>253964</v>
      </c>
      <c r="S4303">
        <v>510408</v>
      </c>
      <c r="T4303">
        <v>476952</v>
      </c>
      <c r="U4303">
        <v>441468</v>
      </c>
      <c r="V4303">
        <v>385777</v>
      </c>
      <c r="W4303">
        <v>307996</v>
      </c>
      <c r="X4303">
        <v>276520</v>
      </c>
      <c r="Y4303">
        <v>172376</v>
      </c>
      <c r="Z4303">
        <v>89384</v>
      </c>
      <c r="AA4303">
        <v>33582</v>
      </c>
      <c r="AB4303">
        <v>2948427</v>
      </c>
      <c r="AC4303">
        <v>295342</v>
      </c>
      <c r="AD4303" s="9">
        <v>3.9375659542297331E-5</v>
      </c>
      <c r="AE4303" s="9">
        <v>9.796084700866757E-6</v>
      </c>
      <c r="AF4303" s="9">
        <v>1.0483235210251766E-5</v>
      </c>
      <c r="AG4303" s="9">
        <v>1.1325849212173928E-5</v>
      </c>
      <c r="AH4303" s="9">
        <v>1.2960855623844863E-5</v>
      </c>
      <c r="AI4303" s="9">
        <v>1.6233977064637204E-5</v>
      </c>
      <c r="AJ4303" s="9">
        <v>1.808187472877188E-5</v>
      </c>
      <c r="AK4303" s="9">
        <v>2.9006358193716061E-5</v>
      </c>
      <c r="AL4303" s="9">
        <v>5.5938422983979235E-5</v>
      </c>
      <c r="AM4303" s="9">
        <v>2.977785718539694E-4</v>
      </c>
      <c r="AN4303" s="9">
        <v>2.0349833996229175E-5</v>
      </c>
      <c r="AO4303" s="9">
        <v>6.7718103080496509E-5</v>
      </c>
      <c r="AP4303" s="8">
        <v>1.8759999999999999E-2</v>
      </c>
      <c r="AQ4303" s="8" t="s">
        <v>5612</v>
      </c>
      <c r="AR4303" s="37" t="s">
        <v>5612</v>
      </c>
      <c r="AS4303" s="37" t="s">
        <v>5612</v>
      </c>
      <c r="AT4303" s="37" t="s">
        <v>5612</v>
      </c>
      <c r="AU4303" s="9" t="s">
        <v>5612</v>
      </c>
      <c r="AV4303" s="9" t="s">
        <v>5612</v>
      </c>
      <c r="AW4303" s="9" t="s">
        <v>5612</v>
      </c>
      <c r="AX4303" s="9" t="s">
        <v>5612</v>
      </c>
      <c r="AY4303" s="9" t="s">
        <v>5612</v>
      </c>
      <c r="AZ4303" s="9" t="s">
        <v>5612</v>
      </c>
    </row>
    <row r="4304" spans="1:52" x14ac:dyDescent="0.2">
      <c r="A4304" s="38" t="s">
        <v>47</v>
      </c>
      <c r="B4304" s="7">
        <v>2016</v>
      </c>
      <c r="C4304" s="3" t="s">
        <v>61</v>
      </c>
      <c r="D4304" t="s">
        <v>425</v>
      </c>
      <c r="E4304" t="s">
        <v>4813</v>
      </c>
      <c r="F4304">
        <v>10</v>
      </c>
      <c r="G4304">
        <v>5</v>
      </c>
      <c r="H4304">
        <v>5</v>
      </c>
      <c r="I4304">
        <v>5</v>
      </c>
      <c r="J4304">
        <v>5</v>
      </c>
      <c r="K4304">
        <v>5</v>
      </c>
      <c r="L4304">
        <v>5</v>
      </c>
      <c r="M4304">
        <v>5</v>
      </c>
      <c r="N4304">
        <v>5</v>
      </c>
      <c r="O4304">
        <v>5</v>
      </c>
      <c r="P4304">
        <v>55</v>
      </c>
      <c r="Q4304">
        <v>15</v>
      </c>
      <c r="R4304">
        <v>253964</v>
      </c>
      <c r="S4304">
        <v>510408</v>
      </c>
      <c r="T4304">
        <v>476952</v>
      </c>
      <c r="U4304">
        <v>441468</v>
      </c>
      <c r="V4304">
        <v>385777</v>
      </c>
      <c r="W4304">
        <v>307996</v>
      </c>
      <c r="X4304">
        <v>276520</v>
      </c>
      <c r="Y4304">
        <v>172376</v>
      </c>
      <c r="Z4304">
        <v>89384</v>
      </c>
      <c r="AA4304">
        <v>33582</v>
      </c>
      <c r="AB4304">
        <v>2948427</v>
      </c>
      <c r="AC4304">
        <v>295342</v>
      </c>
      <c r="AD4304" s="9">
        <v>3.9375659542297331E-5</v>
      </c>
      <c r="AE4304" s="9">
        <v>9.796084700866757E-6</v>
      </c>
      <c r="AF4304" s="9">
        <v>1.0483235210251766E-5</v>
      </c>
      <c r="AG4304" s="9">
        <v>1.1325849212173928E-5</v>
      </c>
      <c r="AH4304" s="9">
        <v>1.2960855623844863E-5</v>
      </c>
      <c r="AI4304" s="9">
        <v>1.6233977064637204E-5</v>
      </c>
      <c r="AJ4304" s="9">
        <v>1.808187472877188E-5</v>
      </c>
      <c r="AK4304" s="9">
        <v>2.9006358193716061E-5</v>
      </c>
      <c r="AL4304" s="9">
        <v>5.5938422983979235E-5</v>
      </c>
      <c r="AM4304" s="9">
        <v>1.488892859269847E-4</v>
      </c>
      <c r="AN4304" s="9">
        <v>1.8654014496543412E-5</v>
      </c>
      <c r="AO4304" s="9">
        <v>5.0788577310372381E-5</v>
      </c>
      <c r="AP4304" s="8">
        <v>1.8575000000000001E-2</v>
      </c>
      <c r="AQ4304" s="8" t="s">
        <v>5612</v>
      </c>
      <c r="AR4304" s="37" t="s">
        <v>5612</v>
      </c>
      <c r="AS4304" s="37" t="s">
        <v>5612</v>
      </c>
      <c r="AT4304" s="37" t="s">
        <v>5612</v>
      </c>
      <c r="AU4304" s="9" t="s">
        <v>5612</v>
      </c>
      <c r="AV4304" s="9" t="s">
        <v>5612</v>
      </c>
      <c r="AW4304" s="9" t="s">
        <v>5612</v>
      </c>
      <c r="AX4304" s="9" t="s">
        <v>5612</v>
      </c>
      <c r="AY4304" s="9" t="s">
        <v>5612</v>
      </c>
      <c r="AZ4304" s="9" t="s">
        <v>5612</v>
      </c>
    </row>
    <row r="4305" spans="1:52" x14ac:dyDescent="0.2">
      <c r="A4305" s="38" t="s">
        <v>47</v>
      </c>
      <c r="B4305" s="7">
        <v>2016</v>
      </c>
      <c r="C4305" s="3" t="s">
        <v>62</v>
      </c>
      <c r="D4305" t="s">
        <v>425</v>
      </c>
      <c r="E4305" t="s">
        <v>4814</v>
      </c>
      <c r="F4305">
        <v>10</v>
      </c>
      <c r="G4305">
        <v>5</v>
      </c>
      <c r="H4305">
        <v>5</v>
      </c>
      <c r="I4305">
        <v>5</v>
      </c>
      <c r="J4305">
        <v>5</v>
      </c>
      <c r="K4305">
        <v>5</v>
      </c>
      <c r="L4305">
        <v>5</v>
      </c>
      <c r="M4305">
        <v>5</v>
      </c>
      <c r="N4305">
        <v>5</v>
      </c>
      <c r="O4305">
        <v>5</v>
      </c>
      <c r="P4305">
        <v>55</v>
      </c>
      <c r="Q4305">
        <v>15</v>
      </c>
      <c r="R4305">
        <v>253964</v>
      </c>
      <c r="S4305">
        <v>510408</v>
      </c>
      <c r="T4305">
        <v>476952</v>
      </c>
      <c r="U4305">
        <v>441468</v>
      </c>
      <c r="V4305">
        <v>385777</v>
      </c>
      <c r="W4305">
        <v>307996</v>
      </c>
      <c r="X4305">
        <v>276520</v>
      </c>
      <c r="Y4305">
        <v>172376</v>
      </c>
      <c r="Z4305">
        <v>89384</v>
      </c>
      <c r="AA4305">
        <v>33582</v>
      </c>
      <c r="AB4305">
        <v>2948427</v>
      </c>
      <c r="AC4305">
        <v>295342</v>
      </c>
      <c r="AD4305" s="9">
        <v>3.9375659542297331E-5</v>
      </c>
      <c r="AE4305" s="9">
        <v>9.796084700866757E-6</v>
      </c>
      <c r="AF4305" s="9">
        <v>1.0483235210251766E-5</v>
      </c>
      <c r="AG4305" s="9">
        <v>1.1325849212173928E-5</v>
      </c>
      <c r="AH4305" s="9">
        <v>1.2960855623844863E-5</v>
      </c>
      <c r="AI4305" s="9">
        <v>1.6233977064637204E-5</v>
      </c>
      <c r="AJ4305" s="9">
        <v>1.808187472877188E-5</v>
      </c>
      <c r="AK4305" s="9">
        <v>2.9006358193716061E-5</v>
      </c>
      <c r="AL4305" s="9">
        <v>5.5938422983979235E-5</v>
      </c>
      <c r="AM4305" s="9">
        <v>1.488892859269847E-4</v>
      </c>
      <c r="AN4305" s="9">
        <v>1.8654014496543412E-5</v>
      </c>
      <c r="AO4305" s="9">
        <v>5.0788577310372381E-5</v>
      </c>
      <c r="AP4305" s="8">
        <v>1.5625E-2</v>
      </c>
      <c r="AQ4305" s="8" t="s">
        <v>5612</v>
      </c>
      <c r="AR4305" s="37">
        <v>1.8000000000000002E-2</v>
      </c>
      <c r="AS4305" s="37">
        <v>1.6E-2</v>
      </c>
      <c r="AT4305" s="37">
        <v>0.06</v>
      </c>
      <c r="AU4305" s="9" t="s">
        <v>5612</v>
      </c>
      <c r="AV4305" s="9" t="s">
        <v>5612</v>
      </c>
      <c r="AW4305" s="9" t="s">
        <v>5612</v>
      </c>
      <c r="AX4305" s="9" t="s">
        <v>5612</v>
      </c>
      <c r="AY4305" s="9" t="s">
        <v>5612</v>
      </c>
      <c r="AZ4305" s="9" t="s">
        <v>5612</v>
      </c>
    </row>
    <row r="4306" spans="1:52" x14ac:dyDescent="0.2">
      <c r="A4306" s="38" t="s">
        <v>47</v>
      </c>
      <c r="B4306" s="7">
        <v>2016</v>
      </c>
      <c r="C4306" s="3" t="s">
        <v>63</v>
      </c>
      <c r="D4306" t="s">
        <v>425</v>
      </c>
      <c r="E4306" t="s">
        <v>4815</v>
      </c>
      <c r="F4306">
        <v>10</v>
      </c>
      <c r="G4306">
        <v>5</v>
      </c>
      <c r="H4306">
        <v>5</v>
      </c>
      <c r="I4306">
        <v>5</v>
      </c>
      <c r="J4306">
        <v>5</v>
      </c>
      <c r="K4306">
        <v>5</v>
      </c>
      <c r="L4306">
        <v>5</v>
      </c>
      <c r="M4306">
        <v>5</v>
      </c>
      <c r="N4306">
        <v>5</v>
      </c>
      <c r="O4306">
        <v>13</v>
      </c>
      <c r="P4306">
        <v>63</v>
      </c>
      <c r="Q4306">
        <v>23</v>
      </c>
      <c r="R4306">
        <v>253964</v>
      </c>
      <c r="S4306">
        <v>510408</v>
      </c>
      <c r="T4306">
        <v>476952</v>
      </c>
      <c r="U4306">
        <v>441468</v>
      </c>
      <c r="V4306">
        <v>385777</v>
      </c>
      <c r="W4306">
        <v>307996</v>
      </c>
      <c r="X4306">
        <v>276520</v>
      </c>
      <c r="Y4306">
        <v>172376</v>
      </c>
      <c r="Z4306">
        <v>89384</v>
      </c>
      <c r="AA4306">
        <v>33582</v>
      </c>
      <c r="AB4306">
        <v>2948427</v>
      </c>
      <c r="AC4306">
        <v>295342</v>
      </c>
      <c r="AD4306" s="9">
        <v>3.9375659542297331E-5</v>
      </c>
      <c r="AE4306" s="9">
        <v>9.796084700866757E-6</v>
      </c>
      <c r="AF4306" s="9">
        <v>1.0483235210251766E-5</v>
      </c>
      <c r="AG4306" s="9">
        <v>1.1325849212173928E-5</v>
      </c>
      <c r="AH4306" s="9">
        <v>1.2960855623844863E-5</v>
      </c>
      <c r="AI4306" s="9">
        <v>1.6233977064637204E-5</v>
      </c>
      <c r="AJ4306" s="9">
        <v>1.808187472877188E-5</v>
      </c>
      <c r="AK4306" s="9">
        <v>2.9006358193716061E-5</v>
      </c>
      <c r="AL4306" s="9">
        <v>5.5938422983979235E-5</v>
      </c>
      <c r="AM4306" s="9">
        <v>3.8711214341016021E-4</v>
      </c>
      <c r="AN4306" s="9">
        <v>2.1367325696040633E-5</v>
      </c>
      <c r="AO4306" s="9">
        <v>7.7875818542570986E-5</v>
      </c>
      <c r="AP4306" s="8">
        <v>1.7239999999999998E-2</v>
      </c>
      <c r="AQ4306" s="8" t="s">
        <v>5612</v>
      </c>
      <c r="AR4306" s="37">
        <v>9.5000000000000001E-2</v>
      </c>
      <c r="AS4306" s="37">
        <v>0.128</v>
      </c>
      <c r="AT4306" s="37">
        <v>0.16800000000000001</v>
      </c>
      <c r="AU4306" s="9" t="s">
        <v>5612</v>
      </c>
      <c r="AV4306" s="9" t="s">
        <v>5612</v>
      </c>
      <c r="AW4306" s="9" t="s">
        <v>5612</v>
      </c>
      <c r="AX4306" s="9" t="s">
        <v>5612</v>
      </c>
      <c r="AY4306" s="9" t="s">
        <v>5612</v>
      </c>
      <c r="AZ4306" s="9" t="s">
        <v>5612</v>
      </c>
    </row>
    <row r="4307" spans="1:52" x14ac:dyDescent="0.2">
      <c r="A4307" s="38" t="s">
        <v>47</v>
      </c>
      <c r="B4307" s="7">
        <v>2016</v>
      </c>
      <c r="C4307" s="3" t="s">
        <v>64</v>
      </c>
      <c r="D4307" t="s">
        <v>425</v>
      </c>
      <c r="E4307" t="s">
        <v>4816</v>
      </c>
      <c r="F4307">
        <v>10</v>
      </c>
      <c r="G4307">
        <v>5</v>
      </c>
      <c r="H4307">
        <v>5</v>
      </c>
      <c r="I4307">
        <v>5</v>
      </c>
      <c r="J4307">
        <v>5</v>
      </c>
      <c r="K4307">
        <v>5</v>
      </c>
      <c r="L4307">
        <v>5</v>
      </c>
      <c r="M4307">
        <v>5</v>
      </c>
      <c r="N4307">
        <v>5</v>
      </c>
      <c r="O4307">
        <v>12</v>
      </c>
      <c r="P4307">
        <v>62</v>
      </c>
      <c r="Q4307">
        <v>22</v>
      </c>
      <c r="R4307">
        <v>253964</v>
      </c>
      <c r="S4307">
        <v>510408</v>
      </c>
      <c r="T4307">
        <v>476952</v>
      </c>
      <c r="U4307">
        <v>441468</v>
      </c>
      <c r="V4307">
        <v>385777</v>
      </c>
      <c r="W4307">
        <v>307996</v>
      </c>
      <c r="X4307">
        <v>276520</v>
      </c>
      <c r="Y4307">
        <v>172376</v>
      </c>
      <c r="Z4307">
        <v>89384</v>
      </c>
      <c r="AA4307">
        <v>33582</v>
      </c>
      <c r="AB4307">
        <v>2948427</v>
      </c>
      <c r="AC4307">
        <v>295342</v>
      </c>
      <c r="AD4307" s="9">
        <v>3.9375659542297331E-5</v>
      </c>
      <c r="AE4307" s="9">
        <v>9.796084700866757E-6</v>
      </c>
      <c r="AF4307" s="9">
        <v>1.0483235210251766E-5</v>
      </c>
      <c r="AG4307" s="9">
        <v>1.1325849212173928E-5</v>
      </c>
      <c r="AH4307" s="9">
        <v>1.2960855623844863E-5</v>
      </c>
      <c r="AI4307" s="9">
        <v>1.6233977064637204E-5</v>
      </c>
      <c r="AJ4307" s="9">
        <v>1.808187472877188E-5</v>
      </c>
      <c r="AK4307" s="9">
        <v>2.9006358193716061E-5</v>
      </c>
      <c r="AL4307" s="9">
        <v>5.5938422983979235E-5</v>
      </c>
      <c r="AM4307" s="9">
        <v>3.5733428622476324E-4</v>
      </c>
      <c r="AN4307" s="9">
        <v>2.1028161796103482E-5</v>
      </c>
      <c r="AO4307" s="9">
        <v>7.4489913388546165E-5</v>
      </c>
      <c r="AP4307" s="8">
        <v>2.0199999999999996E-2</v>
      </c>
      <c r="AQ4307" s="8" t="s">
        <v>5612</v>
      </c>
      <c r="AR4307" s="37">
        <v>0.27700000000000002</v>
      </c>
      <c r="AS4307" s="37">
        <v>0.39700000000000002</v>
      </c>
      <c r="AT4307" s="37">
        <v>0.39500000000000002</v>
      </c>
      <c r="AU4307" s="9">
        <v>0</v>
      </c>
      <c r="AV4307" s="9">
        <v>6.3999999999999997E-5</v>
      </c>
      <c r="AW4307" s="9">
        <v>2.6000000000000002E-5</v>
      </c>
      <c r="AX4307" s="9">
        <v>0</v>
      </c>
      <c r="AY4307" s="9">
        <v>3.7222222222222225E-6</v>
      </c>
      <c r="AZ4307" s="9">
        <v>6.7499999999999997E-6</v>
      </c>
    </row>
    <row r="4308" spans="1:52" x14ac:dyDescent="0.2">
      <c r="A4308" s="38" t="s">
        <v>47</v>
      </c>
      <c r="B4308" s="7">
        <v>2016</v>
      </c>
      <c r="C4308" s="3" t="s">
        <v>65</v>
      </c>
      <c r="D4308" t="s">
        <v>425</v>
      </c>
      <c r="E4308" t="s">
        <v>4817</v>
      </c>
      <c r="F4308">
        <v>10</v>
      </c>
      <c r="G4308">
        <v>5</v>
      </c>
      <c r="H4308">
        <v>5</v>
      </c>
      <c r="I4308">
        <v>5</v>
      </c>
      <c r="J4308">
        <v>5</v>
      </c>
      <c r="K4308">
        <v>5</v>
      </c>
      <c r="L4308">
        <v>5</v>
      </c>
      <c r="M4308">
        <v>5</v>
      </c>
      <c r="N4308">
        <v>11</v>
      </c>
      <c r="O4308">
        <v>5</v>
      </c>
      <c r="P4308">
        <v>61</v>
      </c>
      <c r="Q4308">
        <v>21</v>
      </c>
      <c r="R4308">
        <v>253964</v>
      </c>
      <c r="S4308">
        <v>510408</v>
      </c>
      <c r="T4308">
        <v>476952</v>
      </c>
      <c r="U4308">
        <v>441468</v>
      </c>
      <c r="V4308">
        <v>385777</v>
      </c>
      <c r="W4308">
        <v>307996</v>
      </c>
      <c r="X4308">
        <v>276520</v>
      </c>
      <c r="Y4308">
        <v>172376</v>
      </c>
      <c r="Z4308">
        <v>89384</v>
      </c>
      <c r="AA4308">
        <v>33582</v>
      </c>
      <c r="AB4308">
        <v>2948427</v>
      </c>
      <c r="AC4308">
        <v>295342</v>
      </c>
      <c r="AD4308" s="9">
        <v>3.9375659542297331E-5</v>
      </c>
      <c r="AE4308" s="9">
        <v>9.796084700866757E-6</v>
      </c>
      <c r="AF4308" s="9">
        <v>1.0483235210251766E-5</v>
      </c>
      <c r="AG4308" s="9">
        <v>1.1325849212173928E-5</v>
      </c>
      <c r="AH4308" s="9">
        <v>1.2960855623844863E-5</v>
      </c>
      <c r="AI4308" s="9">
        <v>1.6233977064637204E-5</v>
      </c>
      <c r="AJ4308" s="9">
        <v>1.808187472877188E-5</v>
      </c>
      <c r="AK4308" s="9">
        <v>2.9006358193716061E-5</v>
      </c>
      <c r="AL4308" s="9">
        <v>1.2306453056475431E-4</v>
      </c>
      <c r="AM4308" s="9">
        <v>1.488892859269847E-4</v>
      </c>
      <c r="AN4308" s="9">
        <v>2.068899789616633E-5</v>
      </c>
      <c r="AO4308" s="9">
        <v>7.110400823452133E-5</v>
      </c>
      <c r="AP4308" s="8">
        <v>2.4459999999999999E-2</v>
      </c>
      <c r="AQ4308" s="8">
        <v>0.95799999999999996</v>
      </c>
      <c r="AR4308" s="37">
        <v>0.36399999999999999</v>
      </c>
      <c r="AS4308" s="37">
        <v>0.5</v>
      </c>
      <c r="AT4308" s="37">
        <v>0.52100000000000002</v>
      </c>
      <c r="AU4308" s="9">
        <v>1.1000000000000001E-5</v>
      </c>
      <c r="AV4308" s="9">
        <v>1.9100000000000001E-4</v>
      </c>
      <c r="AW4308" s="9">
        <v>9.7E-5</v>
      </c>
      <c r="AX4308" s="9">
        <v>2.7500000000000004E-6</v>
      </c>
      <c r="AY4308" s="9">
        <v>9.2500000000000012E-6</v>
      </c>
      <c r="AZ4308" s="9">
        <v>1.7750000000000001E-5</v>
      </c>
    </row>
    <row r="4309" spans="1:52" x14ac:dyDescent="0.2">
      <c r="A4309" s="38" t="s">
        <v>47</v>
      </c>
      <c r="B4309" s="7">
        <v>2016</v>
      </c>
      <c r="C4309" s="3" t="s">
        <v>66</v>
      </c>
      <c r="D4309" t="s">
        <v>425</v>
      </c>
      <c r="E4309" t="s">
        <v>4818</v>
      </c>
      <c r="F4309">
        <v>10</v>
      </c>
      <c r="G4309">
        <v>5</v>
      </c>
      <c r="H4309">
        <v>5</v>
      </c>
      <c r="I4309">
        <v>5</v>
      </c>
      <c r="J4309">
        <v>5</v>
      </c>
      <c r="K4309">
        <v>5</v>
      </c>
      <c r="L4309">
        <v>5</v>
      </c>
      <c r="M4309">
        <v>5</v>
      </c>
      <c r="N4309">
        <v>12</v>
      </c>
      <c r="O4309">
        <v>11</v>
      </c>
      <c r="P4309">
        <v>68</v>
      </c>
      <c r="Q4309">
        <v>28</v>
      </c>
      <c r="R4309">
        <v>253964</v>
      </c>
      <c r="S4309">
        <v>510408</v>
      </c>
      <c r="T4309">
        <v>476952</v>
      </c>
      <c r="U4309">
        <v>441468</v>
      </c>
      <c r="V4309">
        <v>385777</v>
      </c>
      <c r="W4309">
        <v>307996</v>
      </c>
      <c r="X4309">
        <v>276520</v>
      </c>
      <c r="Y4309">
        <v>172376</v>
      </c>
      <c r="Z4309">
        <v>89384</v>
      </c>
      <c r="AA4309">
        <v>33582</v>
      </c>
      <c r="AB4309">
        <v>2948427</v>
      </c>
      <c r="AC4309">
        <v>295342</v>
      </c>
      <c r="AD4309" s="9">
        <v>3.9375659542297331E-5</v>
      </c>
      <c r="AE4309" s="9">
        <v>9.796084700866757E-6</v>
      </c>
      <c r="AF4309" s="9">
        <v>1.0483235210251766E-5</v>
      </c>
      <c r="AG4309" s="9">
        <v>1.1325849212173928E-5</v>
      </c>
      <c r="AH4309" s="9">
        <v>1.2960855623844863E-5</v>
      </c>
      <c r="AI4309" s="9">
        <v>1.6233977064637204E-5</v>
      </c>
      <c r="AJ4309" s="9">
        <v>1.808187472877188E-5</v>
      </c>
      <c r="AK4309" s="9">
        <v>2.9006358193716061E-5</v>
      </c>
      <c r="AL4309" s="9">
        <v>1.3425221516155016E-4</v>
      </c>
      <c r="AM4309" s="9">
        <v>3.2755642903936632E-4</v>
      </c>
      <c r="AN4309" s="9">
        <v>2.3063145195726399E-5</v>
      </c>
      <c r="AO4309" s="9">
        <v>9.4805344312695107E-5</v>
      </c>
      <c r="AP4309" s="8">
        <v>3.8100000000000002E-2</v>
      </c>
      <c r="AQ4309" s="8" t="s">
        <v>5612</v>
      </c>
      <c r="AR4309" s="37">
        <v>0.38900000000000001</v>
      </c>
      <c r="AS4309" s="37">
        <v>0.52900000000000003</v>
      </c>
      <c r="AT4309" s="37">
        <v>0.57299999999999995</v>
      </c>
      <c r="AU4309" s="9">
        <v>1.26E-4</v>
      </c>
      <c r="AV4309" s="9">
        <v>2.2430000000000002E-3</v>
      </c>
      <c r="AW4309" s="9">
        <v>8.8800000000000001E-4</v>
      </c>
      <c r="AX4309" s="9">
        <v>2.3E-5</v>
      </c>
      <c r="AY4309" s="9">
        <v>9.255555555555555E-5</v>
      </c>
      <c r="AZ4309" s="9">
        <v>1.584E-4</v>
      </c>
    </row>
    <row r="4310" spans="1:52" x14ac:dyDescent="0.2">
      <c r="A4310" s="38" t="s">
        <v>47</v>
      </c>
      <c r="B4310" s="7">
        <v>2017</v>
      </c>
      <c r="C4310" s="3" t="s">
        <v>55</v>
      </c>
      <c r="D4310" t="s">
        <v>426</v>
      </c>
      <c r="E4310" t="s">
        <v>4819</v>
      </c>
      <c r="F4310">
        <v>10</v>
      </c>
      <c r="G4310">
        <v>5</v>
      </c>
      <c r="H4310">
        <v>5</v>
      </c>
      <c r="I4310">
        <v>5</v>
      </c>
      <c r="J4310">
        <v>5</v>
      </c>
      <c r="K4310">
        <v>5</v>
      </c>
      <c r="L4310">
        <v>5</v>
      </c>
      <c r="M4310">
        <v>5</v>
      </c>
      <c r="N4310">
        <v>17</v>
      </c>
      <c r="O4310">
        <v>22</v>
      </c>
      <c r="P4310">
        <v>84</v>
      </c>
      <c r="Q4310">
        <v>44</v>
      </c>
      <c r="R4310">
        <v>254014</v>
      </c>
      <c r="S4310">
        <v>513912</v>
      </c>
      <c r="T4310">
        <v>482925</v>
      </c>
      <c r="U4310">
        <v>444931</v>
      </c>
      <c r="V4310">
        <v>398090</v>
      </c>
      <c r="W4310">
        <v>309683</v>
      </c>
      <c r="X4310">
        <v>283291</v>
      </c>
      <c r="Y4310">
        <v>181190</v>
      </c>
      <c r="Z4310">
        <v>91294</v>
      </c>
      <c r="AA4310">
        <v>34611</v>
      </c>
      <c r="AB4310">
        <v>2993941</v>
      </c>
      <c r="AC4310">
        <v>307095</v>
      </c>
      <c r="AD4310" s="9">
        <v>3.9367908855417416E-5</v>
      </c>
      <c r="AE4310" s="9">
        <v>9.7292921745357178E-6</v>
      </c>
      <c r="AF4310" s="9">
        <v>1.0353574571620853E-5</v>
      </c>
      <c r="AG4310" s="9">
        <v>1.1237697530628344E-5</v>
      </c>
      <c r="AH4310" s="9">
        <v>1.255997387525434E-5</v>
      </c>
      <c r="AI4310" s="9">
        <v>1.6145542377205077E-5</v>
      </c>
      <c r="AJ4310" s="9">
        <v>1.7649695895739718E-5</v>
      </c>
      <c r="AK4310" s="9">
        <v>2.7595341906286218E-5</v>
      </c>
      <c r="AL4310" s="9">
        <v>1.8621158016956209E-4</v>
      </c>
      <c r="AM4310" s="9">
        <v>6.3563606945768686E-4</v>
      </c>
      <c r="AN4310" s="9">
        <v>2.8056665111303127E-5</v>
      </c>
      <c r="AO4310" s="9">
        <v>1.4327813868672562E-4</v>
      </c>
      <c r="AP4310" s="8">
        <v>3.5075000000000002E-2</v>
      </c>
      <c r="AQ4310" s="8" t="s">
        <v>5612</v>
      </c>
      <c r="AR4310" s="37">
        <v>0.40899999999999997</v>
      </c>
      <c r="AS4310" s="37">
        <v>0.57000000000000006</v>
      </c>
      <c r="AT4310" s="37">
        <v>0.59299999999999997</v>
      </c>
      <c r="AU4310" s="9">
        <v>3.3100000000000002E-4</v>
      </c>
      <c r="AV4310" s="9">
        <v>4.6360000000000004E-3</v>
      </c>
      <c r="AW4310" s="9">
        <v>1.952E-3</v>
      </c>
      <c r="AX4310" s="9">
        <v>5.1500000000000005E-5</v>
      </c>
      <c r="AY4310" s="9">
        <v>1.449166666666667E-4</v>
      </c>
      <c r="AZ4310" s="9">
        <v>2.6574999999999998E-4</v>
      </c>
    </row>
    <row r="4311" spans="1:52" x14ac:dyDescent="0.2">
      <c r="A4311" s="38" t="s">
        <v>47</v>
      </c>
      <c r="B4311" s="7">
        <v>2017</v>
      </c>
      <c r="C4311" s="3" t="s">
        <v>56</v>
      </c>
      <c r="D4311" t="s">
        <v>426</v>
      </c>
      <c r="E4311" t="s">
        <v>4820</v>
      </c>
      <c r="F4311">
        <v>10</v>
      </c>
      <c r="G4311">
        <v>5</v>
      </c>
      <c r="H4311">
        <v>5</v>
      </c>
      <c r="I4311">
        <v>5</v>
      </c>
      <c r="J4311">
        <v>5</v>
      </c>
      <c r="K4311">
        <v>5</v>
      </c>
      <c r="L4311">
        <v>5</v>
      </c>
      <c r="M4311">
        <v>5</v>
      </c>
      <c r="N4311">
        <v>14</v>
      </c>
      <c r="O4311">
        <v>16</v>
      </c>
      <c r="P4311">
        <v>75</v>
      </c>
      <c r="Q4311">
        <v>35</v>
      </c>
      <c r="R4311">
        <v>254014</v>
      </c>
      <c r="S4311">
        <v>513912</v>
      </c>
      <c r="T4311">
        <v>482925</v>
      </c>
      <c r="U4311">
        <v>444931</v>
      </c>
      <c r="V4311">
        <v>398090</v>
      </c>
      <c r="W4311">
        <v>309683</v>
      </c>
      <c r="X4311">
        <v>283291</v>
      </c>
      <c r="Y4311">
        <v>181190</v>
      </c>
      <c r="Z4311">
        <v>91294</v>
      </c>
      <c r="AA4311">
        <v>34611</v>
      </c>
      <c r="AB4311">
        <v>2993941</v>
      </c>
      <c r="AC4311">
        <v>307095</v>
      </c>
      <c r="AD4311" s="9">
        <v>3.9367908855417416E-5</v>
      </c>
      <c r="AE4311" s="9">
        <v>9.7292921745357178E-6</v>
      </c>
      <c r="AF4311" s="9">
        <v>1.0353574571620853E-5</v>
      </c>
      <c r="AG4311" s="9">
        <v>1.1237697530628344E-5</v>
      </c>
      <c r="AH4311" s="9">
        <v>1.255997387525434E-5</v>
      </c>
      <c r="AI4311" s="9">
        <v>1.6145542377205077E-5</v>
      </c>
      <c r="AJ4311" s="9">
        <v>1.7649695895739718E-5</v>
      </c>
      <c r="AK4311" s="9">
        <v>2.7595341906286218E-5</v>
      </c>
      <c r="AL4311" s="9">
        <v>1.5335071308081582E-4</v>
      </c>
      <c r="AM4311" s="9">
        <v>4.6228077778740862E-4</v>
      </c>
      <c r="AN4311" s="9">
        <v>2.5050593849377793E-5</v>
      </c>
      <c r="AO4311" s="9">
        <v>1.1397124668262264E-4</v>
      </c>
      <c r="AP4311" s="8">
        <v>2.7224999999999999E-2</v>
      </c>
      <c r="AQ4311" s="8" t="s">
        <v>5612</v>
      </c>
      <c r="AR4311" s="37">
        <v>0.41899999999999998</v>
      </c>
      <c r="AS4311" s="37">
        <v>0.59299999999999997</v>
      </c>
      <c r="AT4311" s="37">
        <v>0.59299999999999997</v>
      </c>
      <c r="AU4311" s="9">
        <v>4.3399999999999998E-4</v>
      </c>
      <c r="AV4311" s="9">
        <v>5.6079999999999993E-3</v>
      </c>
      <c r="AW4311" s="9">
        <v>2.392E-3</v>
      </c>
      <c r="AX4311" s="9">
        <v>2.5749999999999996E-5</v>
      </c>
      <c r="AY4311" s="9">
        <v>6.1444444444444426E-5</v>
      </c>
      <c r="AZ4311" s="9">
        <v>1.1000000000000002E-4</v>
      </c>
    </row>
    <row r="4312" spans="1:52" x14ac:dyDescent="0.2">
      <c r="A4312" s="38" t="s">
        <v>47</v>
      </c>
      <c r="B4312" s="7">
        <v>2017</v>
      </c>
      <c r="C4312" s="3" t="s">
        <v>57</v>
      </c>
      <c r="D4312" t="s">
        <v>426</v>
      </c>
      <c r="E4312" t="s">
        <v>4821</v>
      </c>
      <c r="F4312">
        <v>10</v>
      </c>
      <c r="G4312">
        <v>5</v>
      </c>
      <c r="H4312">
        <v>5</v>
      </c>
      <c r="I4312">
        <v>5</v>
      </c>
      <c r="J4312">
        <v>5</v>
      </c>
      <c r="K4312">
        <v>5</v>
      </c>
      <c r="L4312">
        <v>5</v>
      </c>
      <c r="M4312">
        <v>5</v>
      </c>
      <c r="N4312">
        <v>5</v>
      </c>
      <c r="O4312">
        <v>5</v>
      </c>
      <c r="P4312">
        <v>55</v>
      </c>
      <c r="Q4312">
        <v>15</v>
      </c>
      <c r="R4312">
        <v>254014</v>
      </c>
      <c r="S4312">
        <v>513912</v>
      </c>
      <c r="T4312">
        <v>482925</v>
      </c>
      <c r="U4312">
        <v>444931</v>
      </c>
      <c r="V4312">
        <v>398090</v>
      </c>
      <c r="W4312">
        <v>309683</v>
      </c>
      <c r="X4312">
        <v>283291</v>
      </c>
      <c r="Y4312">
        <v>181190</v>
      </c>
      <c r="Z4312">
        <v>91294</v>
      </c>
      <c r="AA4312">
        <v>34611</v>
      </c>
      <c r="AB4312">
        <v>2993941</v>
      </c>
      <c r="AC4312">
        <v>307095</v>
      </c>
      <c r="AD4312" s="9">
        <v>3.9367908855417416E-5</v>
      </c>
      <c r="AE4312" s="9">
        <v>9.7292921745357178E-6</v>
      </c>
      <c r="AF4312" s="9">
        <v>1.0353574571620853E-5</v>
      </c>
      <c r="AG4312" s="9">
        <v>1.1237697530628344E-5</v>
      </c>
      <c r="AH4312" s="9">
        <v>1.255997387525434E-5</v>
      </c>
      <c r="AI4312" s="9">
        <v>1.6145542377205077E-5</v>
      </c>
      <c r="AJ4312" s="9">
        <v>1.7649695895739718E-5</v>
      </c>
      <c r="AK4312" s="9">
        <v>2.7595341906286218E-5</v>
      </c>
      <c r="AL4312" s="9">
        <v>5.4768111814577083E-5</v>
      </c>
      <c r="AM4312" s="9">
        <v>1.4446274305856519E-4</v>
      </c>
      <c r="AN4312" s="9">
        <v>1.8370435489543714E-5</v>
      </c>
      <c r="AO4312" s="9">
        <v>4.8844820006838271E-5</v>
      </c>
      <c r="AP4312" s="8">
        <v>8.8999999999999999E-3</v>
      </c>
      <c r="AQ4312" s="8" t="s">
        <v>5612</v>
      </c>
      <c r="AR4312" s="37">
        <v>0.42600000000000005</v>
      </c>
      <c r="AS4312" s="37">
        <v>0.59700000000000009</v>
      </c>
      <c r="AT4312" s="37">
        <v>0.60799999999999998</v>
      </c>
      <c r="AU4312" s="9">
        <v>4.3399999999999998E-4</v>
      </c>
      <c r="AV4312" s="9">
        <v>6.0570000000000008E-3</v>
      </c>
      <c r="AW4312" s="9">
        <v>2.6549999999999998E-3</v>
      </c>
      <c r="AX4312" s="9">
        <v>0</v>
      </c>
      <c r="AY4312" s="9">
        <v>2.4355555555555555E-5</v>
      </c>
      <c r="AZ4312" s="9">
        <v>5.2799999999999996E-5</v>
      </c>
    </row>
    <row r="4313" spans="1:52" x14ac:dyDescent="0.2">
      <c r="A4313" s="38" t="s">
        <v>47</v>
      </c>
      <c r="B4313" s="7">
        <v>2017</v>
      </c>
      <c r="C4313" s="3" t="s">
        <v>58</v>
      </c>
      <c r="D4313" t="s">
        <v>426</v>
      </c>
      <c r="E4313" t="s">
        <v>4822</v>
      </c>
      <c r="F4313">
        <v>10</v>
      </c>
      <c r="G4313">
        <v>5</v>
      </c>
      <c r="H4313">
        <v>5</v>
      </c>
      <c r="I4313">
        <v>5</v>
      </c>
      <c r="J4313">
        <v>5</v>
      </c>
      <c r="K4313">
        <v>5</v>
      </c>
      <c r="L4313">
        <v>5</v>
      </c>
      <c r="M4313">
        <v>5</v>
      </c>
      <c r="N4313">
        <v>5</v>
      </c>
      <c r="O4313">
        <v>5</v>
      </c>
      <c r="P4313">
        <v>55</v>
      </c>
      <c r="Q4313">
        <v>15</v>
      </c>
      <c r="R4313">
        <v>254014</v>
      </c>
      <c r="S4313">
        <v>513912</v>
      </c>
      <c r="T4313">
        <v>482925</v>
      </c>
      <c r="U4313">
        <v>444931</v>
      </c>
      <c r="V4313">
        <v>398090</v>
      </c>
      <c r="W4313">
        <v>309683</v>
      </c>
      <c r="X4313">
        <v>283291</v>
      </c>
      <c r="Y4313">
        <v>181190</v>
      </c>
      <c r="Z4313">
        <v>91294</v>
      </c>
      <c r="AA4313">
        <v>34611</v>
      </c>
      <c r="AB4313">
        <v>2993941</v>
      </c>
      <c r="AC4313">
        <v>307095</v>
      </c>
      <c r="AD4313" s="9">
        <v>3.9367908855417416E-5</v>
      </c>
      <c r="AE4313" s="9">
        <v>9.7292921745357178E-6</v>
      </c>
      <c r="AF4313" s="9">
        <v>1.0353574571620853E-5</v>
      </c>
      <c r="AG4313" s="9">
        <v>1.1237697530628344E-5</v>
      </c>
      <c r="AH4313" s="9">
        <v>1.255997387525434E-5</v>
      </c>
      <c r="AI4313" s="9">
        <v>1.6145542377205077E-5</v>
      </c>
      <c r="AJ4313" s="9">
        <v>1.7649695895739718E-5</v>
      </c>
      <c r="AK4313" s="9">
        <v>2.7595341906286218E-5</v>
      </c>
      <c r="AL4313" s="9">
        <v>5.4768111814577083E-5</v>
      </c>
      <c r="AM4313" s="9">
        <v>1.4446274305856519E-4</v>
      </c>
      <c r="AN4313" s="9">
        <v>1.8370435489543714E-5</v>
      </c>
      <c r="AO4313" s="9">
        <v>4.8844820006838271E-5</v>
      </c>
      <c r="AP4313" s="8">
        <v>8.2500000000000004E-3</v>
      </c>
      <c r="AQ4313" s="8" t="s">
        <v>5612</v>
      </c>
      <c r="AR4313" s="37">
        <v>0.43100000000000005</v>
      </c>
      <c r="AS4313" s="37">
        <v>0.6070000000000001</v>
      </c>
      <c r="AT4313" s="37">
        <v>0.60799999999999998</v>
      </c>
      <c r="AU4313" s="9">
        <v>4.5700000000000005E-4</v>
      </c>
      <c r="AV4313" s="9">
        <v>6.4310000000000001E-3</v>
      </c>
      <c r="AW4313" s="9">
        <v>2.8310000000000002E-3</v>
      </c>
      <c r="AX4313" s="9">
        <v>5.7499999999999992E-6</v>
      </c>
      <c r="AY4313" s="9">
        <v>2.2777777777777776E-5</v>
      </c>
      <c r="AZ4313" s="9">
        <v>4.3999999999999999E-5</v>
      </c>
    </row>
    <row r="4314" spans="1:52" x14ac:dyDescent="0.2">
      <c r="A4314" s="38" t="s">
        <v>47</v>
      </c>
      <c r="B4314" s="7">
        <v>2017</v>
      </c>
      <c r="C4314" s="3" t="s">
        <v>59</v>
      </c>
      <c r="D4314" t="s">
        <v>426</v>
      </c>
      <c r="E4314" t="s">
        <v>4823</v>
      </c>
      <c r="F4314">
        <v>10</v>
      </c>
      <c r="G4314">
        <v>5</v>
      </c>
      <c r="H4314">
        <v>5</v>
      </c>
      <c r="I4314">
        <v>5</v>
      </c>
      <c r="J4314">
        <v>5</v>
      </c>
      <c r="K4314">
        <v>5</v>
      </c>
      <c r="L4314">
        <v>5</v>
      </c>
      <c r="M4314">
        <v>5</v>
      </c>
      <c r="N4314">
        <v>5</v>
      </c>
      <c r="O4314">
        <v>5</v>
      </c>
      <c r="P4314">
        <v>55</v>
      </c>
      <c r="Q4314">
        <v>15</v>
      </c>
      <c r="R4314">
        <v>254014</v>
      </c>
      <c r="S4314">
        <v>513912</v>
      </c>
      <c r="T4314">
        <v>482925</v>
      </c>
      <c r="U4314">
        <v>444931</v>
      </c>
      <c r="V4314">
        <v>398090</v>
      </c>
      <c r="W4314">
        <v>309683</v>
      </c>
      <c r="X4314">
        <v>283291</v>
      </c>
      <c r="Y4314">
        <v>181190</v>
      </c>
      <c r="Z4314">
        <v>91294</v>
      </c>
      <c r="AA4314">
        <v>34611</v>
      </c>
      <c r="AB4314">
        <v>2993941</v>
      </c>
      <c r="AC4314">
        <v>307095</v>
      </c>
      <c r="AD4314" s="9">
        <v>3.9367908855417416E-5</v>
      </c>
      <c r="AE4314" s="9">
        <v>9.7292921745357178E-6</v>
      </c>
      <c r="AF4314" s="9">
        <v>1.0353574571620853E-5</v>
      </c>
      <c r="AG4314" s="9">
        <v>1.1237697530628344E-5</v>
      </c>
      <c r="AH4314" s="9">
        <v>1.255997387525434E-5</v>
      </c>
      <c r="AI4314" s="9">
        <v>1.6145542377205077E-5</v>
      </c>
      <c r="AJ4314" s="9">
        <v>1.7649695895739718E-5</v>
      </c>
      <c r="AK4314" s="9">
        <v>2.7595341906286218E-5</v>
      </c>
      <c r="AL4314" s="9">
        <v>5.4768111814577083E-5</v>
      </c>
      <c r="AM4314" s="9">
        <v>1.4446274305856519E-4</v>
      </c>
      <c r="AN4314" s="9">
        <v>1.8370435489543714E-5</v>
      </c>
      <c r="AO4314" s="9">
        <v>4.8844820006838271E-5</v>
      </c>
      <c r="AP4314" s="8">
        <v>6.575000000000001E-3</v>
      </c>
      <c r="AQ4314" s="8" t="s">
        <v>5612</v>
      </c>
      <c r="AR4314" s="37">
        <v>0.434</v>
      </c>
      <c r="AS4314" s="37">
        <v>0.61699999999999999</v>
      </c>
      <c r="AT4314" s="37">
        <v>0.60799999999999998</v>
      </c>
      <c r="AU4314" s="9" t="s">
        <v>5612</v>
      </c>
      <c r="AV4314" s="9" t="s">
        <v>5612</v>
      </c>
      <c r="AW4314" s="9" t="s">
        <v>5612</v>
      </c>
      <c r="AX4314" s="9" t="s">
        <v>5612</v>
      </c>
      <c r="AY4314" s="9" t="s">
        <v>5612</v>
      </c>
      <c r="AZ4314" s="9" t="s">
        <v>5612</v>
      </c>
    </row>
    <row r="4315" spans="1:52" x14ac:dyDescent="0.2">
      <c r="A4315" s="38" t="s">
        <v>47</v>
      </c>
      <c r="B4315" s="7">
        <v>2017</v>
      </c>
      <c r="C4315" s="3" t="s">
        <v>60</v>
      </c>
      <c r="D4315" t="s">
        <v>426</v>
      </c>
      <c r="E4315" t="s">
        <v>4824</v>
      </c>
      <c r="F4315">
        <v>10</v>
      </c>
      <c r="G4315">
        <v>5</v>
      </c>
      <c r="H4315">
        <v>5</v>
      </c>
      <c r="I4315">
        <v>5</v>
      </c>
      <c r="J4315">
        <v>5</v>
      </c>
      <c r="K4315">
        <v>5</v>
      </c>
      <c r="L4315">
        <v>5</v>
      </c>
      <c r="M4315">
        <v>5</v>
      </c>
      <c r="N4315">
        <v>5</v>
      </c>
      <c r="O4315">
        <v>5</v>
      </c>
      <c r="P4315">
        <v>55</v>
      </c>
      <c r="Q4315">
        <v>15</v>
      </c>
      <c r="R4315">
        <v>254014</v>
      </c>
      <c r="S4315">
        <v>513912</v>
      </c>
      <c r="T4315">
        <v>482925</v>
      </c>
      <c r="U4315">
        <v>444931</v>
      </c>
      <c r="V4315">
        <v>398090</v>
      </c>
      <c r="W4315">
        <v>309683</v>
      </c>
      <c r="X4315">
        <v>283291</v>
      </c>
      <c r="Y4315">
        <v>181190</v>
      </c>
      <c r="Z4315">
        <v>91294</v>
      </c>
      <c r="AA4315">
        <v>34611</v>
      </c>
      <c r="AB4315">
        <v>2993941</v>
      </c>
      <c r="AC4315">
        <v>307095</v>
      </c>
      <c r="AD4315" s="9">
        <v>3.9367908855417416E-5</v>
      </c>
      <c r="AE4315" s="9">
        <v>9.7292921745357178E-6</v>
      </c>
      <c r="AF4315" s="9">
        <v>1.0353574571620853E-5</v>
      </c>
      <c r="AG4315" s="9">
        <v>1.1237697530628344E-5</v>
      </c>
      <c r="AH4315" s="9">
        <v>1.255997387525434E-5</v>
      </c>
      <c r="AI4315" s="9">
        <v>1.6145542377205077E-5</v>
      </c>
      <c r="AJ4315" s="9">
        <v>1.7649695895739718E-5</v>
      </c>
      <c r="AK4315" s="9">
        <v>2.7595341906286218E-5</v>
      </c>
      <c r="AL4315" s="9">
        <v>5.4768111814577083E-5</v>
      </c>
      <c r="AM4315" s="9">
        <v>1.4446274305856519E-4</v>
      </c>
      <c r="AN4315" s="9">
        <v>1.8370435489543714E-5</v>
      </c>
      <c r="AO4315" s="9">
        <v>4.8844820006838271E-5</v>
      </c>
      <c r="AP4315" s="8">
        <v>4.8399999999999988E-3</v>
      </c>
      <c r="AQ4315" s="8" t="s">
        <v>5612</v>
      </c>
      <c r="AR4315" s="37" t="s">
        <v>5612</v>
      </c>
      <c r="AS4315" s="37" t="s">
        <v>5612</v>
      </c>
      <c r="AT4315" s="37" t="s">
        <v>5612</v>
      </c>
      <c r="AU4315" s="9" t="s">
        <v>5612</v>
      </c>
      <c r="AV4315" s="9" t="s">
        <v>5612</v>
      </c>
      <c r="AW4315" s="9" t="s">
        <v>5612</v>
      </c>
      <c r="AX4315" s="9" t="s">
        <v>5612</v>
      </c>
      <c r="AY4315" s="9" t="s">
        <v>5612</v>
      </c>
      <c r="AZ4315" s="9" t="s">
        <v>5612</v>
      </c>
    </row>
    <row r="4316" spans="1:52" x14ac:dyDescent="0.2">
      <c r="A4316" s="38" t="s">
        <v>47</v>
      </c>
      <c r="B4316" s="7">
        <v>2017</v>
      </c>
      <c r="C4316" s="3" t="s">
        <v>61</v>
      </c>
      <c r="D4316" t="s">
        <v>426</v>
      </c>
      <c r="E4316" t="s">
        <v>4825</v>
      </c>
      <c r="F4316">
        <v>10</v>
      </c>
      <c r="G4316">
        <v>5</v>
      </c>
      <c r="H4316">
        <v>5</v>
      </c>
      <c r="I4316">
        <v>5</v>
      </c>
      <c r="J4316">
        <v>5</v>
      </c>
      <c r="K4316">
        <v>5</v>
      </c>
      <c r="L4316">
        <v>5</v>
      </c>
      <c r="M4316">
        <v>5</v>
      </c>
      <c r="N4316">
        <v>5</v>
      </c>
      <c r="O4316">
        <v>5</v>
      </c>
      <c r="P4316">
        <v>55</v>
      </c>
      <c r="Q4316">
        <v>15</v>
      </c>
      <c r="R4316">
        <v>254014</v>
      </c>
      <c r="S4316">
        <v>513912</v>
      </c>
      <c r="T4316">
        <v>482925</v>
      </c>
      <c r="U4316">
        <v>444931</v>
      </c>
      <c r="V4316">
        <v>398090</v>
      </c>
      <c r="W4316">
        <v>309683</v>
      </c>
      <c r="X4316">
        <v>283291</v>
      </c>
      <c r="Y4316">
        <v>181190</v>
      </c>
      <c r="Z4316">
        <v>91294</v>
      </c>
      <c r="AA4316">
        <v>34611</v>
      </c>
      <c r="AB4316">
        <v>2993941</v>
      </c>
      <c r="AC4316">
        <v>307095</v>
      </c>
      <c r="AD4316" s="9">
        <v>3.9367908855417416E-5</v>
      </c>
      <c r="AE4316" s="9">
        <v>9.7292921745357178E-6</v>
      </c>
      <c r="AF4316" s="9">
        <v>1.0353574571620853E-5</v>
      </c>
      <c r="AG4316" s="9">
        <v>1.1237697530628344E-5</v>
      </c>
      <c r="AH4316" s="9">
        <v>1.255997387525434E-5</v>
      </c>
      <c r="AI4316" s="9">
        <v>1.6145542377205077E-5</v>
      </c>
      <c r="AJ4316" s="9">
        <v>1.7649695895739718E-5</v>
      </c>
      <c r="AK4316" s="9">
        <v>2.7595341906286218E-5</v>
      </c>
      <c r="AL4316" s="9">
        <v>5.4768111814577083E-5</v>
      </c>
      <c r="AM4316" s="9">
        <v>1.4446274305856519E-4</v>
      </c>
      <c r="AN4316" s="9">
        <v>1.8370435489543714E-5</v>
      </c>
      <c r="AO4316" s="9">
        <v>4.8844820006838271E-5</v>
      </c>
      <c r="AP4316" s="8">
        <v>3.9750000000000002E-3</v>
      </c>
      <c r="AQ4316" s="8" t="s">
        <v>5612</v>
      </c>
      <c r="AR4316" s="37" t="s">
        <v>5612</v>
      </c>
      <c r="AS4316" s="37" t="s">
        <v>5612</v>
      </c>
      <c r="AT4316" s="37" t="s">
        <v>5612</v>
      </c>
      <c r="AU4316" s="9" t="s">
        <v>5612</v>
      </c>
      <c r="AV4316" s="9" t="s">
        <v>5612</v>
      </c>
      <c r="AW4316" s="9" t="s">
        <v>5612</v>
      </c>
      <c r="AX4316" s="9" t="s">
        <v>5612</v>
      </c>
      <c r="AY4316" s="9" t="s">
        <v>5612</v>
      </c>
      <c r="AZ4316" s="9" t="s">
        <v>5612</v>
      </c>
    </row>
    <row r="4317" spans="1:52" x14ac:dyDescent="0.2">
      <c r="A4317" s="38" t="s">
        <v>47</v>
      </c>
      <c r="B4317" s="7">
        <v>2017</v>
      </c>
      <c r="C4317" s="3" t="s">
        <v>62</v>
      </c>
      <c r="D4317" t="s">
        <v>426</v>
      </c>
      <c r="E4317" t="s">
        <v>4826</v>
      </c>
      <c r="F4317">
        <v>10</v>
      </c>
      <c r="G4317">
        <v>5</v>
      </c>
      <c r="H4317">
        <v>5</v>
      </c>
      <c r="I4317">
        <v>5</v>
      </c>
      <c r="J4317">
        <v>5</v>
      </c>
      <c r="K4317">
        <v>5</v>
      </c>
      <c r="L4317">
        <v>5</v>
      </c>
      <c r="M4317">
        <v>5</v>
      </c>
      <c r="N4317">
        <v>5</v>
      </c>
      <c r="O4317">
        <v>5</v>
      </c>
      <c r="P4317">
        <v>55</v>
      </c>
      <c r="Q4317">
        <v>15</v>
      </c>
      <c r="R4317">
        <v>254014</v>
      </c>
      <c r="S4317">
        <v>513912</v>
      </c>
      <c r="T4317">
        <v>482925</v>
      </c>
      <c r="U4317">
        <v>444931</v>
      </c>
      <c r="V4317">
        <v>398090</v>
      </c>
      <c r="W4317">
        <v>309683</v>
      </c>
      <c r="X4317">
        <v>283291</v>
      </c>
      <c r="Y4317">
        <v>181190</v>
      </c>
      <c r="Z4317">
        <v>91294</v>
      </c>
      <c r="AA4317">
        <v>34611</v>
      </c>
      <c r="AB4317">
        <v>2993941</v>
      </c>
      <c r="AC4317">
        <v>307095</v>
      </c>
      <c r="AD4317" s="9">
        <v>3.9367908855417416E-5</v>
      </c>
      <c r="AE4317" s="9">
        <v>9.7292921745357178E-6</v>
      </c>
      <c r="AF4317" s="9">
        <v>1.0353574571620853E-5</v>
      </c>
      <c r="AG4317" s="9">
        <v>1.1237697530628344E-5</v>
      </c>
      <c r="AH4317" s="9">
        <v>1.255997387525434E-5</v>
      </c>
      <c r="AI4317" s="9">
        <v>1.6145542377205077E-5</v>
      </c>
      <c r="AJ4317" s="9">
        <v>1.7649695895739718E-5</v>
      </c>
      <c r="AK4317" s="9">
        <v>2.7595341906286218E-5</v>
      </c>
      <c r="AL4317" s="9">
        <v>5.4768111814577083E-5</v>
      </c>
      <c r="AM4317" s="9">
        <v>1.4446274305856519E-4</v>
      </c>
      <c r="AN4317" s="9">
        <v>1.8370435489543714E-5</v>
      </c>
      <c r="AO4317" s="9">
        <v>4.8844820006838271E-5</v>
      </c>
      <c r="AP4317" s="8">
        <v>4.5999999999999999E-3</v>
      </c>
      <c r="AQ4317" s="8" t="s">
        <v>5612</v>
      </c>
      <c r="AR4317" s="37">
        <v>1.4999999999999999E-2</v>
      </c>
      <c r="AS4317" s="37">
        <v>1.4999999999999999E-2</v>
      </c>
      <c r="AT4317" s="37">
        <v>4.2000000000000003E-2</v>
      </c>
      <c r="AU4317" s="9" t="s">
        <v>5612</v>
      </c>
      <c r="AV4317" s="9" t="s">
        <v>5612</v>
      </c>
      <c r="AW4317" s="9" t="s">
        <v>5612</v>
      </c>
      <c r="AX4317" s="9" t="s">
        <v>5612</v>
      </c>
      <c r="AY4317" s="9" t="s">
        <v>5612</v>
      </c>
      <c r="AZ4317" s="9" t="s">
        <v>5612</v>
      </c>
    </row>
    <row r="4318" spans="1:52" x14ac:dyDescent="0.2">
      <c r="A4318" s="38" t="s">
        <v>47</v>
      </c>
      <c r="B4318" s="7">
        <v>2017</v>
      </c>
      <c r="C4318" s="3" t="s">
        <v>63</v>
      </c>
      <c r="D4318" t="s">
        <v>426</v>
      </c>
      <c r="E4318" t="s">
        <v>4827</v>
      </c>
      <c r="F4318">
        <v>10</v>
      </c>
      <c r="G4318">
        <v>5</v>
      </c>
      <c r="H4318">
        <v>5</v>
      </c>
      <c r="I4318">
        <v>5</v>
      </c>
      <c r="J4318">
        <v>5</v>
      </c>
      <c r="K4318">
        <v>5</v>
      </c>
      <c r="L4318">
        <v>5</v>
      </c>
      <c r="M4318">
        <v>5</v>
      </c>
      <c r="N4318">
        <v>5</v>
      </c>
      <c r="O4318">
        <v>5</v>
      </c>
      <c r="P4318">
        <v>55</v>
      </c>
      <c r="Q4318">
        <v>15</v>
      </c>
      <c r="R4318">
        <v>254014</v>
      </c>
      <c r="S4318">
        <v>513912</v>
      </c>
      <c r="T4318">
        <v>482925</v>
      </c>
      <c r="U4318">
        <v>444931</v>
      </c>
      <c r="V4318">
        <v>398090</v>
      </c>
      <c r="W4318">
        <v>309683</v>
      </c>
      <c r="X4318">
        <v>283291</v>
      </c>
      <c r="Y4318">
        <v>181190</v>
      </c>
      <c r="Z4318">
        <v>91294</v>
      </c>
      <c r="AA4318">
        <v>34611</v>
      </c>
      <c r="AB4318">
        <v>2993941</v>
      </c>
      <c r="AC4318">
        <v>307095</v>
      </c>
      <c r="AD4318" s="9">
        <v>3.9367908855417416E-5</v>
      </c>
      <c r="AE4318" s="9">
        <v>9.7292921745357178E-6</v>
      </c>
      <c r="AF4318" s="9">
        <v>1.0353574571620853E-5</v>
      </c>
      <c r="AG4318" s="9">
        <v>1.1237697530628344E-5</v>
      </c>
      <c r="AH4318" s="9">
        <v>1.255997387525434E-5</v>
      </c>
      <c r="AI4318" s="9">
        <v>1.6145542377205077E-5</v>
      </c>
      <c r="AJ4318" s="9">
        <v>1.7649695895739718E-5</v>
      </c>
      <c r="AK4318" s="9">
        <v>2.7595341906286218E-5</v>
      </c>
      <c r="AL4318" s="9">
        <v>5.4768111814577083E-5</v>
      </c>
      <c r="AM4318" s="9">
        <v>1.4446274305856519E-4</v>
      </c>
      <c r="AN4318" s="9">
        <v>1.8370435489543714E-5</v>
      </c>
      <c r="AO4318" s="9">
        <v>4.8844820006838271E-5</v>
      </c>
      <c r="AP4318" s="8">
        <v>4.0249999999999999E-3</v>
      </c>
      <c r="AQ4318" s="8" t="s">
        <v>5612</v>
      </c>
      <c r="AR4318" s="37">
        <v>8.1000000000000003E-2</v>
      </c>
      <c r="AS4318" s="37">
        <v>0.13300000000000001</v>
      </c>
      <c r="AT4318" s="37">
        <v>0.17399999999999999</v>
      </c>
      <c r="AU4318" s="9" t="s">
        <v>5612</v>
      </c>
      <c r="AV4318" s="9" t="s">
        <v>5612</v>
      </c>
      <c r="AW4318" s="9" t="s">
        <v>5612</v>
      </c>
      <c r="AX4318" s="9" t="s">
        <v>5612</v>
      </c>
      <c r="AY4318" s="9" t="s">
        <v>5612</v>
      </c>
      <c r="AZ4318" s="9" t="s">
        <v>5612</v>
      </c>
    </row>
    <row r="4319" spans="1:52" x14ac:dyDescent="0.2">
      <c r="A4319" s="38" t="s">
        <v>47</v>
      </c>
      <c r="B4319" s="7">
        <v>2017</v>
      </c>
      <c r="C4319" s="3" t="s">
        <v>64</v>
      </c>
      <c r="D4319" t="s">
        <v>426</v>
      </c>
      <c r="E4319" t="s">
        <v>4828</v>
      </c>
      <c r="F4319">
        <v>10</v>
      </c>
      <c r="G4319">
        <v>5</v>
      </c>
      <c r="H4319">
        <v>5</v>
      </c>
      <c r="I4319">
        <v>5</v>
      </c>
      <c r="J4319">
        <v>5</v>
      </c>
      <c r="K4319">
        <v>5</v>
      </c>
      <c r="L4319">
        <v>5</v>
      </c>
      <c r="M4319">
        <v>5</v>
      </c>
      <c r="N4319">
        <v>5</v>
      </c>
      <c r="O4319">
        <v>10</v>
      </c>
      <c r="P4319">
        <v>60</v>
      </c>
      <c r="Q4319">
        <v>20</v>
      </c>
      <c r="R4319">
        <v>254014</v>
      </c>
      <c r="S4319">
        <v>513912</v>
      </c>
      <c r="T4319">
        <v>482925</v>
      </c>
      <c r="U4319">
        <v>444931</v>
      </c>
      <c r="V4319">
        <v>398090</v>
      </c>
      <c r="W4319">
        <v>309683</v>
      </c>
      <c r="X4319">
        <v>283291</v>
      </c>
      <c r="Y4319">
        <v>181190</v>
      </c>
      <c r="Z4319">
        <v>91294</v>
      </c>
      <c r="AA4319">
        <v>34611</v>
      </c>
      <c r="AB4319">
        <v>2993941</v>
      </c>
      <c r="AC4319">
        <v>307095</v>
      </c>
      <c r="AD4319" s="9">
        <v>3.9367908855417416E-5</v>
      </c>
      <c r="AE4319" s="9">
        <v>9.7292921745357178E-6</v>
      </c>
      <c r="AF4319" s="9">
        <v>1.0353574571620853E-5</v>
      </c>
      <c r="AG4319" s="9">
        <v>1.1237697530628344E-5</v>
      </c>
      <c r="AH4319" s="9">
        <v>1.255997387525434E-5</v>
      </c>
      <c r="AI4319" s="9">
        <v>1.6145542377205077E-5</v>
      </c>
      <c r="AJ4319" s="9">
        <v>1.7649695895739718E-5</v>
      </c>
      <c r="AK4319" s="9">
        <v>2.7595341906286218E-5</v>
      </c>
      <c r="AL4319" s="9">
        <v>5.4768111814577083E-5</v>
      </c>
      <c r="AM4319" s="9">
        <v>2.8892548611713037E-4</v>
      </c>
      <c r="AN4319" s="9">
        <v>2.0040475079502235E-5</v>
      </c>
      <c r="AO4319" s="9">
        <v>6.5126426675784371E-5</v>
      </c>
      <c r="AP4319" s="8">
        <v>4.5750000000000001E-3</v>
      </c>
      <c r="AQ4319" s="8" t="s">
        <v>5612</v>
      </c>
      <c r="AR4319" s="37">
        <v>0.23899999999999999</v>
      </c>
      <c r="AS4319" s="37">
        <v>0.375</v>
      </c>
      <c r="AT4319" s="37">
        <v>0.42</v>
      </c>
      <c r="AU4319" s="9">
        <v>2.2999999999999997E-5</v>
      </c>
      <c r="AV4319" s="9">
        <v>6.0000000000000002E-5</v>
      </c>
      <c r="AW4319" s="9">
        <v>5.0000000000000002E-5</v>
      </c>
      <c r="AX4319" s="9">
        <v>5.7499999999999992E-6</v>
      </c>
      <c r="AY4319" s="9">
        <v>4.3055555555555551E-6</v>
      </c>
      <c r="AZ4319" s="9">
        <v>1.2499999999999999E-5</v>
      </c>
    </row>
    <row r="4320" spans="1:52" x14ac:dyDescent="0.2">
      <c r="A4320" s="38" t="s">
        <v>47</v>
      </c>
      <c r="B4320" s="7">
        <v>2017</v>
      </c>
      <c r="C4320" s="3" t="s">
        <v>65</v>
      </c>
      <c r="D4320" t="s">
        <v>426</v>
      </c>
      <c r="E4320" t="s">
        <v>4829</v>
      </c>
      <c r="F4320">
        <v>10</v>
      </c>
      <c r="G4320">
        <v>5</v>
      </c>
      <c r="H4320">
        <v>5</v>
      </c>
      <c r="I4320">
        <v>5</v>
      </c>
      <c r="J4320">
        <v>5</v>
      </c>
      <c r="K4320">
        <v>5</v>
      </c>
      <c r="L4320">
        <v>5</v>
      </c>
      <c r="M4320">
        <v>5</v>
      </c>
      <c r="N4320">
        <v>5</v>
      </c>
      <c r="O4320">
        <v>5</v>
      </c>
      <c r="P4320">
        <v>55</v>
      </c>
      <c r="Q4320">
        <v>15</v>
      </c>
      <c r="R4320">
        <v>254014</v>
      </c>
      <c r="S4320">
        <v>513912</v>
      </c>
      <c r="T4320">
        <v>482925</v>
      </c>
      <c r="U4320">
        <v>444931</v>
      </c>
      <c r="V4320">
        <v>398090</v>
      </c>
      <c r="W4320">
        <v>309683</v>
      </c>
      <c r="X4320">
        <v>283291</v>
      </c>
      <c r="Y4320">
        <v>181190</v>
      </c>
      <c r="Z4320">
        <v>91294</v>
      </c>
      <c r="AA4320">
        <v>34611</v>
      </c>
      <c r="AB4320">
        <v>2993941</v>
      </c>
      <c r="AC4320">
        <v>307095</v>
      </c>
      <c r="AD4320" s="9">
        <v>3.9367908855417416E-5</v>
      </c>
      <c r="AE4320" s="9">
        <v>9.7292921745357178E-6</v>
      </c>
      <c r="AF4320" s="9">
        <v>1.0353574571620853E-5</v>
      </c>
      <c r="AG4320" s="9">
        <v>1.1237697530628344E-5</v>
      </c>
      <c r="AH4320" s="9">
        <v>1.255997387525434E-5</v>
      </c>
      <c r="AI4320" s="9">
        <v>1.6145542377205077E-5</v>
      </c>
      <c r="AJ4320" s="9">
        <v>1.7649695895739718E-5</v>
      </c>
      <c r="AK4320" s="9">
        <v>2.7595341906286218E-5</v>
      </c>
      <c r="AL4320" s="9">
        <v>5.4768111814577083E-5</v>
      </c>
      <c r="AM4320" s="9">
        <v>1.4446274305856519E-4</v>
      </c>
      <c r="AN4320" s="9">
        <v>1.8370435489543714E-5</v>
      </c>
      <c r="AO4320" s="9">
        <v>4.8844820006838271E-5</v>
      </c>
      <c r="AP4320" s="8">
        <v>4.96E-3</v>
      </c>
      <c r="AQ4320" s="8">
        <v>0.95799999999999996</v>
      </c>
      <c r="AR4320" s="37">
        <v>0.31</v>
      </c>
      <c r="AS4320" s="37">
        <v>0.47399999999999998</v>
      </c>
      <c r="AT4320" s="37">
        <v>0.51</v>
      </c>
      <c r="AU4320" s="9">
        <v>3.4E-5</v>
      </c>
      <c r="AV4320" s="9">
        <v>2.72E-4</v>
      </c>
      <c r="AW4320" s="9">
        <v>1.3300000000000001E-4</v>
      </c>
      <c r="AX4320" s="9">
        <v>2.7500000000000004E-6</v>
      </c>
      <c r="AY4320" s="9">
        <v>1.4416666666666674E-5</v>
      </c>
      <c r="AZ4320" s="9">
        <v>2.0749999999999996E-5</v>
      </c>
    </row>
    <row r="4321" spans="1:52" x14ac:dyDescent="0.2">
      <c r="A4321" s="5" t="s">
        <v>47</v>
      </c>
      <c r="B4321" s="7">
        <v>2017</v>
      </c>
      <c r="C4321" s="3" t="s">
        <v>66</v>
      </c>
      <c r="D4321" t="s">
        <v>426</v>
      </c>
      <c r="E4321" t="s">
        <v>4830</v>
      </c>
      <c r="F4321">
        <v>10</v>
      </c>
      <c r="G4321">
        <v>5</v>
      </c>
      <c r="H4321">
        <v>5</v>
      </c>
      <c r="I4321">
        <v>5</v>
      </c>
      <c r="J4321">
        <v>5</v>
      </c>
      <c r="K4321">
        <v>5</v>
      </c>
      <c r="L4321">
        <v>5</v>
      </c>
      <c r="M4321">
        <v>5</v>
      </c>
      <c r="N4321">
        <v>11</v>
      </c>
      <c r="O4321">
        <v>19</v>
      </c>
      <c r="P4321">
        <v>75</v>
      </c>
      <c r="Q4321">
        <v>35</v>
      </c>
      <c r="R4321">
        <v>254014</v>
      </c>
      <c r="S4321">
        <v>513912</v>
      </c>
      <c r="T4321">
        <v>482925</v>
      </c>
      <c r="U4321">
        <v>444931</v>
      </c>
      <c r="V4321">
        <v>398090</v>
      </c>
      <c r="W4321">
        <v>309683</v>
      </c>
      <c r="X4321">
        <v>283291</v>
      </c>
      <c r="Y4321">
        <v>181190</v>
      </c>
      <c r="Z4321">
        <v>91294</v>
      </c>
      <c r="AA4321">
        <v>34611</v>
      </c>
      <c r="AB4321">
        <v>2993941</v>
      </c>
      <c r="AC4321">
        <v>307095</v>
      </c>
      <c r="AD4321" s="9">
        <v>3.9367908855417416E-5</v>
      </c>
      <c r="AE4321" s="9">
        <v>9.7292921745357178E-6</v>
      </c>
      <c r="AF4321" s="9">
        <v>1.0353574571620853E-5</v>
      </c>
      <c r="AG4321" s="9">
        <v>1.1237697530628344E-5</v>
      </c>
      <c r="AH4321" s="9">
        <v>1.255997387525434E-5</v>
      </c>
      <c r="AI4321" s="9">
        <v>1.6145542377205077E-5</v>
      </c>
      <c r="AJ4321" s="9">
        <v>1.7649695895739718E-5</v>
      </c>
      <c r="AK4321" s="9">
        <v>2.7595341906286218E-5</v>
      </c>
      <c r="AL4321" s="9">
        <v>1.2048984599206957E-4</v>
      </c>
      <c r="AM4321" s="9">
        <v>5.4895842362254774E-4</v>
      </c>
      <c r="AN4321" s="9">
        <v>2.5050593849377793E-5</v>
      </c>
      <c r="AO4321" s="9">
        <v>1.1397124668262264E-4</v>
      </c>
      <c r="AP4321" s="8">
        <v>1.2225E-2</v>
      </c>
      <c r="AQ4321" s="8" t="s">
        <v>5612</v>
      </c>
      <c r="AR4321" s="37">
        <v>0.34</v>
      </c>
      <c r="AS4321" s="37">
        <v>0.50800000000000001</v>
      </c>
      <c r="AT4321" s="37">
        <v>0.53200000000000003</v>
      </c>
      <c r="AU4321" s="9">
        <v>1.0300000000000001E-4</v>
      </c>
      <c r="AV4321" s="9">
        <v>2.3E-3</v>
      </c>
      <c r="AW4321" s="9">
        <v>1.0579999999999999E-3</v>
      </c>
      <c r="AX4321" s="9">
        <v>1.36E-5</v>
      </c>
      <c r="AY4321" s="9">
        <v>9.4911111111111089E-5</v>
      </c>
      <c r="AZ4321" s="9">
        <v>1.852E-4</v>
      </c>
    </row>
    <row r="4322" spans="1:52" x14ac:dyDescent="0.2">
      <c r="A4322" s="38" t="s">
        <v>48</v>
      </c>
      <c r="B4322" s="7">
        <v>2010</v>
      </c>
      <c r="C4322" s="3" t="s">
        <v>55</v>
      </c>
      <c r="D4322" t="s">
        <v>427</v>
      </c>
      <c r="E4322" t="s">
        <v>4831</v>
      </c>
      <c r="F4322">
        <v>10</v>
      </c>
      <c r="G4322">
        <v>5</v>
      </c>
      <c r="H4322">
        <v>5</v>
      </c>
      <c r="I4322">
        <v>5</v>
      </c>
      <c r="J4322">
        <v>5</v>
      </c>
      <c r="K4322">
        <v>5</v>
      </c>
      <c r="L4322">
        <v>5</v>
      </c>
      <c r="M4322">
        <v>5</v>
      </c>
      <c r="N4322">
        <v>5</v>
      </c>
      <c r="O4322">
        <v>5</v>
      </c>
      <c r="P4322">
        <v>55</v>
      </c>
      <c r="Q4322">
        <v>15</v>
      </c>
      <c r="R4322">
        <v>32255</v>
      </c>
      <c r="S4322">
        <v>73874</v>
      </c>
      <c r="T4322">
        <v>91720</v>
      </c>
      <c r="U4322">
        <v>68112</v>
      </c>
      <c r="V4322">
        <v>83726</v>
      </c>
      <c r="W4322">
        <v>103082</v>
      </c>
      <c r="X4322">
        <v>84252</v>
      </c>
      <c r="Y4322">
        <v>46093</v>
      </c>
      <c r="Z4322">
        <v>29711</v>
      </c>
      <c r="AA4322">
        <v>11433</v>
      </c>
      <c r="AB4322">
        <v>624258</v>
      </c>
      <c r="AC4322">
        <v>87237</v>
      </c>
      <c r="AD4322" s="9">
        <v>3.1002945279801579E-4</v>
      </c>
      <c r="AE4322" s="9">
        <v>6.7682811273249039E-5</v>
      </c>
      <c r="AF4322" s="9">
        <v>5.4513737461840385E-5</v>
      </c>
      <c r="AG4322" s="9">
        <v>7.3408503641061784E-5</v>
      </c>
      <c r="AH4322" s="9">
        <v>5.9718605928863196E-5</v>
      </c>
      <c r="AI4322" s="9">
        <v>4.8505073630701773E-5</v>
      </c>
      <c r="AJ4322" s="9">
        <v>5.9345772207187959E-5</v>
      </c>
      <c r="AK4322" s="9">
        <v>1.084763413099603E-4</v>
      </c>
      <c r="AL4322" s="9">
        <v>1.6828783952071622E-4</v>
      </c>
      <c r="AM4322" s="9">
        <v>4.3733053441791307E-4</v>
      </c>
      <c r="AN4322" s="9">
        <v>8.810459777848262E-5</v>
      </c>
      <c r="AO4322" s="9">
        <v>1.7194539014409025E-4</v>
      </c>
      <c r="AP4322" s="8" t="s">
        <v>5612</v>
      </c>
      <c r="AQ4322" s="8" t="s">
        <v>5612</v>
      </c>
      <c r="AR4322" s="37">
        <v>0.435</v>
      </c>
      <c r="AS4322" s="37">
        <v>0.68700000000000006</v>
      </c>
      <c r="AT4322" s="37" t="s">
        <v>54</v>
      </c>
      <c r="AU4322" s="9" t="s">
        <v>5612</v>
      </c>
      <c r="AV4322" s="9" t="s">
        <v>5612</v>
      </c>
      <c r="AW4322" s="9" t="s">
        <v>5612</v>
      </c>
      <c r="AX4322" s="9" t="s">
        <v>5612</v>
      </c>
      <c r="AY4322" s="9" t="s">
        <v>5612</v>
      </c>
      <c r="AZ4322" s="9" t="s">
        <v>5612</v>
      </c>
    </row>
    <row r="4323" spans="1:52" x14ac:dyDescent="0.2">
      <c r="A4323" s="38" t="s">
        <v>48</v>
      </c>
      <c r="B4323" s="7">
        <v>2010</v>
      </c>
      <c r="C4323" s="3" t="s">
        <v>56</v>
      </c>
      <c r="D4323" t="s">
        <v>427</v>
      </c>
      <c r="E4323" t="s">
        <v>4832</v>
      </c>
      <c r="F4323">
        <v>10</v>
      </c>
      <c r="G4323">
        <v>5</v>
      </c>
      <c r="H4323">
        <v>5</v>
      </c>
      <c r="I4323">
        <v>5</v>
      </c>
      <c r="J4323">
        <v>5</v>
      </c>
      <c r="K4323">
        <v>5</v>
      </c>
      <c r="L4323">
        <v>5</v>
      </c>
      <c r="M4323">
        <v>5</v>
      </c>
      <c r="N4323">
        <v>5</v>
      </c>
      <c r="O4323">
        <v>5</v>
      </c>
      <c r="P4323">
        <v>55</v>
      </c>
      <c r="Q4323">
        <v>15</v>
      </c>
      <c r="R4323">
        <v>32255</v>
      </c>
      <c r="S4323">
        <v>73874</v>
      </c>
      <c r="T4323">
        <v>91720</v>
      </c>
      <c r="U4323">
        <v>68112</v>
      </c>
      <c r="V4323">
        <v>83726</v>
      </c>
      <c r="W4323">
        <v>103082</v>
      </c>
      <c r="X4323">
        <v>84252</v>
      </c>
      <c r="Y4323">
        <v>46093</v>
      </c>
      <c r="Z4323">
        <v>29711</v>
      </c>
      <c r="AA4323">
        <v>11433</v>
      </c>
      <c r="AB4323">
        <v>624258</v>
      </c>
      <c r="AC4323">
        <v>87237</v>
      </c>
      <c r="AD4323" s="9">
        <v>3.1002945279801579E-4</v>
      </c>
      <c r="AE4323" s="9">
        <v>6.7682811273249039E-5</v>
      </c>
      <c r="AF4323" s="9">
        <v>5.4513737461840385E-5</v>
      </c>
      <c r="AG4323" s="9">
        <v>7.3408503641061784E-5</v>
      </c>
      <c r="AH4323" s="9">
        <v>5.9718605928863196E-5</v>
      </c>
      <c r="AI4323" s="9">
        <v>4.8505073630701773E-5</v>
      </c>
      <c r="AJ4323" s="9">
        <v>5.9345772207187959E-5</v>
      </c>
      <c r="AK4323" s="9">
        <v>1.084763413099603E-4</v>
      </c>
      <c r="AL4323" s="9">
        <v>1.6828783952071622E-4</v>
      </c>
      <c r="AM4323" s="9">
        <v>4.3733053441791307E-4</v>
      </c>
      <c r="AN4323" s="9">
        <v>8.810459777848262E-5</v>
      </c>
      <c r="AO4323" s="9">
        <v>1.7194539014409025E-4</v>
      </c>
      <c r="AP4323" s="8" t="s">
        <v>5612</v>
      </c>
      <c r="AQ4323" s="8" t="s">
        <v>5612</v>
      </c>
      <c r="AR4323" s="37">
        <v>0.44900000000000001</v>
      </c>
      <c r="AS4323" s="37">
        <v>0.71499999999999997</v>
      </c>
      <c r="AT4323" s="37" t="s">
        <v>54</v>
      </c>
      <c r="AU4323" s="9" t="s">
        <v>5612</v>
      </c>
      <c r="AV4323" s="9" t="s">
        <v>5612</v>
      </c>
      <c r="AW4323" s="9" t="s">
        <v>5612</v>
      </c>
      <c r="AX4323" s="9" t="s">
        <v>5612</v>
      </c>
      <c r="AY4323" s="9" t="s">
        <v>5612</v>
      </c>
      <c r="AZ4323" s="9" t="s">
        <v>5612</v>
      </c>
    </row>
    <row r="4324" spans="1:52" x14ac:dyDescent="0.2">
      <c r="A4324" s="38" t="s">
        <v>48</v>
      </c>
      <c r="B4324" s="7">
        <v>2010</v>
      </c>
      <c r="C4324" s="3" t="s">
        <v>57</v>
      </c>
      <c r="D4324" t="s">
        <v>427</v>
      </c>
      <c r="E4324" t="s">
        <v>4833</v>
      </c>
      <c r="F4324">
        <v>10</v>
      </c>
      <c r="G4324">
        <v>5</v>
      </c>
      <c r="H4324">
        <v>5</v>
      </c>
      <c r="I4324">
        <v>5</v>
      </c>
      <c r="J4324">
        <v>5</v>
      </c>
      <c r="K4324">
        <v>5</v>
      </c>
      <c r="L4324">
        <v>5</v>
      </c>
      <c r="M4324">
        <v>5</v>
      </c>
      <c r="N4324">
        <v>5</v>
      </c>
      <c r="O4324">
        <v>5</v>
      </c>
      <c r="P4324">
        <v>55</v>
      </c>
      <c r="Q4324">
        <v>15</v>
      </c>
      <c r="R4324">
        <v>32255</v>
      </c>
      <c r="S4324">
        <v>73874</v>
      </c>
      <c r="T4324">
        <v>91720</v>
      </c>
      <c r="U4324">
        <v>68112</v>
      </c>
      <c r="V4324">
        <v>83726</v>
      </c>
      <c r="W4324">
        <v>103082</v>
      </c>
      <c r="X4324">
        <v>84252</v>
      </c>
      <c r="Y4324">
        <v>46093</v>
      </c>
      <c r="Z4324">
        <v>29711</v>
      </c>
      <c r="AA4324">
        <v>11433</v>
      </c>
      <c r="AB4324">
        <v>624258</v>
      </c>
      <c r="AC4324">
        <v>87237</v>
      </c>
      <c r="AD4324" s="9">
        <v>3.1002945279801579E-4</v>
      </c>
      <c r="AE4324" s="9">
        <v>6.7682811273249039E-5</v>
      </c>
      <c r="AF4324" s="9">
        <v>5.4513737461840385E-5</v>
      </c>
      <c r="AG4324" s="9">
        <v>7.3408503641061784E-5</v>
      </c>
      <c r="AH4324" s="9">
        <v>5.9718605928863196E-5</v>
      </c>
      <c r="AI4324" s="9">
        <v>4.8505073630701773E-5</v>
      </c>
      <c r="AJ4324" s="9">
        <v>5.9345772207187959E-5</v>
      </c>
      <c r="AK4324" s="9">
        <v>1.084763413099603E-4</v>
      </c>
      <c r="AL4324" s="9">
        <v>1.6828783952071622E-4</v>
      </c>
      <c r="AM4324" s="9">
        <v>4.3733053441791307E-4</v>
      </c>
      <c r="AN4324" s="9">
        <v>8.810459777848262E-5</v>
      </c>
      <c r="AO4324" s="9">
        <v>1.7194539014409025E-4</v>
      </c>
      <c r="AP4324" s="8" t="s">
        <v>5612</v>
      </c>
      <c r="AQ4324" s="8" t="s">
        <v>5612</v>
      </c>
      <c r="AR4324" s="37">
        <v>0.45799999999999996</v>
      </c>
      <c r="AS4324" s="37">
        <v>0.72299999999999998</v>
      </c>
      <c r="AT4324" s="37" t="s">
        <v>54</v>
      </c>
      <c r="AU4324" s="9" t="s">
        <v>5612</v>
      </c>
      <c r="AV4324" s="9" t="s">
        <v>5612</v>
      </c>
      <c r="AW4324" s="9" t="s">
        <v>5612</v>
      </c>
      <c r="AX4324" s="9" t="s">
        <v>5612</v>
      </c>
      <c r="AY4324" s="9" t="s">
        <v>5612</v>
      </c>
      <c r="AZ4324" s="9" t="s">
        <v>5612</v>
      </c>
    </row>
    <row r="4325" spans="1:52" x14ac:dyDescent="0.2">
      <c r="A4325" s="38" t="s">
        <v>48</v>
      </c>
      <c r="B4325" s="7">
        <v>2010</v>
      </c>
      <c r="C4325" s="3" t="s">
        <v>58</v>
      </c>
      <c r="D4325" t="s">
        <v>427</v>
      </c>
      <c r="E4325" t="s">
        <v>4834</v>
      </c>
      <c r="F4325">
        <v>10</v>
      </c>
      <c r="G4325">
        <v>5</v>
      </c>
      <c r="H4325">
        <v>5</v>
      </c>
      <c r="I4325">
        <v>5</v>
      </c>
      <c r="J4325">
        <v>5</v>
      </c>
      <c r="K4325">
        <v>5</v>
      </c>
      <c r="L4325">
        <v>5</v>
      </c>
      <c r="M4325">
        <v>5</v>
      </c>
      <c r="N4325">
        <v>5</v>
      </c>
      <c r="O4325">
        <v>5</v>
      </c>
      <c r="P4325">
        <v>55</v>
      </c>
      <c r="Q4325">
        <v>15</v>
      </c>
      <c r="R4325">
        <v>32255</v>
      </c>
      <c r="S4325">
        <v>73874</v>
      </c>
      <c r="T4325">
        <v>91720</v>
      </c>
      <c r="U4325">
        <v>68112</v>
      </c>
      <c r="V4325">
        <v>83726</v>
      </c>
      <c r="W4325">
        <v>103082</v>
      </c>
      <c r="X4325">
        <v>84252</v>
      </c>
      <c r="Y4325">
        <v>46093</v>
      </c>
      <c r="Z4325">
        <v>29711</v>
      </c>
      <c r="AA4325">
        <v>11433</v>
      </c>
      <c r="AB4325">
        <v>624258</v>
      </c>
      <c r="AC4325">
        <v>87237</v>
      </c>
      <c r="AD4325" s="9">
        <v>3.1002945279801579E-4</v>
      </c>
      <c r="AE4325" s="9">
        <v>6.7682811273249039E-5</v>
      </c>
      <c r="AF4325" s="9">
        <v>5.4513737461840385E-5</v>
      </c>
      <c r="AG4325" s="9">
        <v>7.3408503641061784E-5</v>
      </c>
      <c r="AH4325" s="9">
        <v>5.9718605928863196E-5</v>
      </c>
      <c r="AI4325" s="9">
        <v>4.8505073630701773E-5</v>
      </c>
      <c r="AJ4325" s="9">
        <v>5.9345772207187959E-5</v>
      </c>
      <c r="AK4325" s="9">
        <v>1.084763413099603E-4</v>
      </c>
      <c r="AL4325" s="9">
        <v>1.6828783952071622E-4</v>
      </c>
      <c r="AM4325" s="9">
        <v>4.3733053441791307E-4</v>
      </c>
      <c r="AN4325" s="9">
        <v>8.810459777848262E-5</v>
      </c>
      <c r="AO4325" s="9">
        <v>1.7194539014409025E-4</v>
      </c>
      <c r="AP4325" s="8" t="s">
        <v>5612</v>
      </c>
      <c r="AQ4325" s="8" t="s">
        <v>5612</v>
      </c>
      <c r="AR4325" s="37">
        <v>0.46399999999999997</v>
      </c>
      <c r="AS4325" s="37">
        <v>0.7320000000000001</v>
      </c>
      <c r="AT4325" s="37" t="s">
        <v>54</v>
      </c>
      <c r="AU4325" s="9" t="s">
        <v>5612</v>
      </c>
      <c r="AV4325" s="9" t="s">
        <v>5612</v>
      </c>
      <c r="AW4325" s="9" t="s">
        <v>5612</v>
      </c>
      <c r="AX4325" s="9" t="s">
        <v>5612</v>
      </c>
      <c r="AY4325" s="9" t="s">
        <v>5612</v>
      </c>
      <c r="AZ4325" s="9" t="s">
        <v>5612</v>
      </c>
    </row>
    <row r="4326" spans="1:52" x14ac:dyDescent="0.2">
      <c r="A4326" s="38" t="s">
        <v>48</v>
      </c>
      <c r="B4326" s="7">
        <v>2010</v>
      </c>
      <c r="C4326" s="3" t="s">
        <v>59</v>
      </c>
      <c r="D4326" t="s">
        <v>427</v>
      </c>
      <c r="E4326" t="s">
        <v>4835</v>
      </c>
      <c r="F4326">
        <v>10</v>
      </c>
      <c r="G4326">
        <v>5</v>
      </c>
      <c r="H4326">
        <v>5</v>
      </c>
      <c r="I4326">
        <v>5</v>
      </c>
      <c r="J4326">
        <v>5</v>
      </c>
      <c r="K4326">
        <v>5</v>
      </c>
      <c r="L4326">
        <v>5</v>
      </c>
      <c r="M4326">
        <v>5</v>
      </c>
      <c r="N4326">
        <v>5</v>
      </c>
      <c r="O4326">
        <v>5</v>
      </c>
      <c r="P4326">
        <v>55</v>
      </c>
      <c r="Q4326">
        <v>15</v>
      </c>
      <c r="R4326">
        <v>32255</v>
      </c>
      <c r="S4326">
        <v>73874</v>
      </c>
      <c r="T4326">
        <v>91720</v>
      </c>
      <c r="U4326">
        <v>68112</v>
      </c>
      <c r="V4326">
        <v>83726</v>
      </c>
      <c r="W4326">
        <v>103082</v>
      </c>
      <c r="X4326">
        <v>84252</v>
      </c>
      <c r="Y4326">
        <v>46093</v>
      </c>
      <c r="Z4326">
        <v>29711</v>
      </c>
      <c r="AA4326">
        <v>11433</v>
      </c>
      <c r="AB4326">
        <v>624258</v>
      </c>
      <c r="AC4326">
        <v>87237</v>
      </c>
      <c r="AD4326" s="9">
        <v>3.1002945279801579E-4</v>
      </c>
      <c r="AE4326" s="9">
        <v>6.7682811273249039E-5</v>
      </c>
      <c r="AF4326" s="9">
        <v>5.4513737461840385E-5</v>
      </c>
      <c r="AG4326" s="9">
        <v>7.3408503641061784E-5</v>
      </c>
      <c r="AH4326" s="9">
        <v>5.9718605928863196E-5</v>
      </c>
      <c r="AI4326" s="9">
        <v>4.8505073630701773E-5</v>
      </c>
      <c r="AJ4326" s="9">
        <v>5.9345772207187959E-5</v>
      </c>
      <c r="AK4326" s="9">
        <v>1.084763413099603E-4</v>
      </c>
      <c r="AL4326" s="9">
        <v>1.6828783952071622E-4</v>
      </c>
      <c r="AM4326" s="9">
        <v>4.3733053441791307E-4</v>
      </c>
      <c r="AN4326" s="9">
        <v>8.810459777848262E-5</v>
      </c>
      <c r="AO4326" s="9">
        <v>1.7194539014409025E-4</v>
      </c>
      <c r="AP4326" s="8" t="s">
        <v>5612</v>
      </c>
      <c r="AQ4326" s="8" t="s">
        <v>5612</v>
      </c>
      <c r="AR4326" s="37">
        <v>0.46500000000000002</v>
      </c>
      <c r="AS4326" s="37">
        <v>0.7320000000000001</v>
      </c>
      <c r="AT4326" s="37" t="s">
        <v>54</v>
      </c>
      <c r="AU4326" s="9" t="s">
        <v>5612</v>
      </c>
      <c r="AV4326" s="9" t="s">
        <v>5612</v>
      </c>
      <c r="AW4326" s="9" t="s">
        <v>5612</v>
      </c>
      <c r="AX4326" s="9" t="s">
        <v>5612</v>
      </c>
      <c r="AY4326" s="9" t="s">
        <v>5612</v>
      </c>
      <c r="AZ4326" s="9" t="s">
        <v>5612</v>
      </c>
    </row>
    <row r="4327" spans="1:52" x14ac:dyDescent="0.2">
      <c r="A4327" s="38" t="s">
        <v>48</v>
      </c>
      <c r="B4327" s="7">
        <v>2010</v>
      </c>
      <c r="C4327" s="3" t="s">
        <v>60</v>
      </c>
      <c r="D4327" t="s">
        <v>427</v>
      </c>
      <c r="E4327" t="s">
        <v>4836</v>
      </c>
      <c r="F4327">
        <v>10</v>
      </c>
      <c r="G4327">
        <v>5</v>
      </c>
      <c r="H4327">
        <v>5</v>
      </c>
      <c r="I4327">
        <v>5</v>
      </c>
      <c r="J4327">
        <v>5</v>
      </c>
      <c r="K4327">
        <v>5</v>
      </c>
      <c r="L4327">
        <v>5</v>
      </c>
      <c r="M4327">
        <v>5</v>
      </c>
      <c r="N4327">
        <v>5</v>
      </c>
      <c r="O4327">
        <v>5</v>
      </c>
      <c r="P4327">
        <v>55</v>
      </c>
      <c r="Q4327">
        <v>15</v>
      </c>
      <c r="R4327">
        <v>32255</v>
      </c>
      <c r="S4327">
        <v>73874</v>
      </c>
      <c r="T4327">
        <v>91720</v>
      </c>
      <c r="U4327">
        <v>68112</v>
      </c>
      <c r="V4327">
        <v>83726</v>
      </c>
      <c r="W4327">
        <v>103082</v>
      </c>
      <c r="X4327">
        <v>84252</v>
      </c>
      <c r="Y4327">
        <v>46093</v>
      </c>
      <c r="Z4327">
        <v>29711</v>
      </c>
      <c r="AA4327">
        <v>11433</v>
      </c>
      <c r="AB4327">
        <v>624258</v>
      </c>
      <c r="AC4327">
        <v>87237</v>
      </c>
      <c r="AD4327" s="9">
        <v>3.1002945279801579E-4</v>
      </c>
      <c r="AE4327" s="9">
        <v>6.7682811273249039E-5</v>
      </c>
      <c r="AF4327" s="9">
        <v>5.4513737461840385E-5</v>
      </c>
      <c r="AG4327" s="9">
        <v>7.3408503641061784E-5</v>
      </c>
      <c r="AH4327" s="9">
        <v>5.9718605928863196E-5</v>
      </c>
      <c r="AI4327" s="9">
        <v>4.8505073630701773E-5</v>
      </c>
      <c r="AJ4327" s="9">
        <v>5.9345772207187959E-5</v>
      </c>
      <c r="AK4327" s="9">
        <v>1.084763413099603E-4</v>
      </c>
      <c r="AL4327" s="9">
        <v>1.6828783952071622E-4</v>
      </c>
      <c r="AM4327" s="9">
        <v>4.3733053441791307E-4</v>
      </c>
      <c r="AN4327" s="9">
        <v>8.810459777848262E-5</v>
      </c>
      <c r="AO4327" s="9">
        <v>1.7194539014409025E-4</v>
      </c>
      <c r="AP4327" s="8" t="s">
        <v>5612</v>
      </c>
      <c r="AQ4327" s="8" t="s">
        <v>5612</v>
      </c>
      <c r="AR4327" s="37" t="s">
        <v>5612</v>
      </c>
      <c r="AS4327" s="37" t="s">
        <v>5612</v>
      </c>
      <c r="AT4327" s="37" t="s">
        <v>5612</v>
      </c>
      <c r="AU4327" s="9" t="s">
        <v>5612</v>
      </c>
      <c r="AV4327" s="9" t="s">
        <v>5612</v>
      </c>
      <c r="AW4327" s="9" t="s">
        <v>5612</v>
      </c>
      <c r="AX4327" s="9" t="s">
        <v>5612</v>
      </c>
      <c r="AY4327" s="9" t="s">
        <v>5612</v>
      </c>
      <c r="AZ4327" s="9" t="s">
        <v>5612</v>
      </c>
    </row>
    <row r="4328" spans="1:52" x14ac:dyDescent="0.2">
      <c r="A4328" s="38" t="s">
        <v>48</v>
      </c>
      <c r="B4328" s="7">
        <v>2010</v>
      </c>
      <c r="C4328" s="3" t="s">
        <v>61</v>
      </c>
      <c r="D4328" t="s">
        <v>427</v>
      </c>
      <c r="E4328" t="s">
        <v>4837</v>
      </c>
      <c r="F4328">
        <v>10</v>
      </c>
      <c r="G4328">
        <v>5</v>
      </c>
      <c r="H4328">
        <v>5</v>
      </c>
      <c r="I4328">
        <v>5</v>
      </c>
      <c r="J4328">
        <v>5</v>
      </c>
      <c r="K4328">
        <v>5</v>
      </c>
      <c r="L4328">
        <v>5</v>
      </c>
      <c r="M4328">
        <v>5</v>
      </c>
      <c r="N4328">
        <v>5</v>
      </c>
      <c r="O4328">
        <v>5</v>
      </c>
      <c r="P4328">
        <v>55</v>
      </c>
      <c r="Q4328">
        <v>15</v>
      </c>
      <c r="R4328">
        <v>32255</v>
      </c>
      <c r="S4328">
        <v>73874</v>
      </c>
      <c r="T4328">
        <v>91720</v>
      </c>
      <c r="U4328">
        <v>68112</v>
      </c>
      <c r="V4328">
        <v>83726</v>
      </c>
      <c r="W4328">
        <v>103082</v>
      </c>
      <c r="X4328">
        <v>84252</v>
      </c>
      <c r="Y4328">
        <v>46093</v>
      </c>
      <c r="Z4328">
        <v>29711</v>
      </c>
      <c r="AA4328">
        <v>11433</v>
      </c>
      <c r="AB4328">
        <v>624258</v>
      </c>
      <c r="AC4328">
        <v>87237</v>
      </c>
      <c r="AD4328" s="9">
        <v>3.1002945279801579E-4</v>
      </c>
      <c r="AE4328" s="9">
        <v>6.7682811273249039E-5</v>
      </c>
      <c r="AF4328" s="9">
        <v>5.4513737461840385E-5</v>
      </c>
      <c r="AG4328" s="9">
        <v>7.3408503641061784E-5</v>
      </c>
      <c r="AH4328" s="9">
        <v>5.9718605928863196E-5</v>
      </c>
      <c r="AI4328" s="9">
        <v>4.8505073630701773E-5</v>
      </c>
      <c r="AJ4328" s="9">
        <v>5.9345772207187959E-5</v>
      </c>
      <c r="AK4328" s="9">
        <v>1.084763413099603E-4</v>
      </c>
      <c r="AL4328" s="9">
        <v>1.6828783952071622E-4</v>
      </c>
      <c r="AM4328" s="9">
        <v>4.3733053441791307E-4</v>
      </c>
      <c r="AN4328" s="9">
        <v>8.810459777848262E-5</v>
      </c>
      <c r="AO4328" s="9">
        <v>1.7194539014409025E-4</v>
      </c>
      <c r="AP4328" s="8" t="s">
        <v>5612</v>
      </c>
      <c r="AQ4328" s="8" t="s">
        <v>5612</v>
      </c>
      <c r="AR4328" s="37" t="s">
        <v>5612</v>
      </c>
      <c r="AS4328" s="37" t="s">
        <v>5612</v>
      </c>
      <c r="AT4328" s="37" t="s">
        <v>5612</v>
      </c>
      <c r="AU4328" s="9" t="s">
        <v>5612</v>
      </c>
      <c r="AV4328" s="9" t="s">
        <v>5612</v>
      </c>
      <c r="AW4328" s="9" t="s">
        <v>5612</v>
      </c>
      <c r="AX4328" s="9" t="s">
        <v>5612</v>
      </c>
      <c r="AY4328" s="9" t="s">
        <v>5612</v>
      </c>
      <c r="AZ4328" s="9" t="s">
        <v>5612</v>
      </c>
    </row>
    <row r="4329" spans="1:52" x14ac:dyDescent="0.2">
      <c r="A4329" s="38" t="s">
        <v>48</v>
      </c>
      <c r="B4329" s="7">
        <v>2010</v>
      </c>
      <c r="C4329" s="3" t="s">
        <v>62</v>
      </c>
      <c r="D4329" t="s">
        <v>427</v>
      </c>
      <c r="E4329" t="s">
        <v>4838</v>
      </c>
      <c r="F4329">
        <v>10</v>
      </c>
      <c r="G4329">
        <v>5</v>
      </c>
      <c r="H4329">
        <v>5</v>
      </c>
      <c r="I4329">
        <v>5</v>
      </c>
      <c r="J4329">
        <v>5</v>
      </c>
      <c r="K4329">
        <v>5</v>
      </c>
      <c r="L4329">
        <v>5</v>
      </c>
      <c r="M4329">
        <v>5</v>
      </c>
      <c r="N4329">
        <v>5</v>
      </c>
      <c r="O4329">
        <v>5</v>
      </c>
      <c r="P4329">
        <v>55</v>
      </c>
      <c r="Q4329">
        <v>15</v>
      </c>
      <c r="R4329">
        <v>32255</v>
      </c>
      <c r="S4329">
        <v>73874</v>
      </c>
      <c r="T4329">
        <v>91720</v>
      </c>
      <c r="U4329">
        <v>68112</v>
      </c>
      <c r="V4329">
        <v>83726</v>
      </c>
      <c r="W4329">
        <v>103082</v>
      </c>
      <c r="X4329">
        <v>84252</v>
      </c>
      <c r="Y4329">
        <v>46093</v>
      </c>
      <c r="Z4329">
        <v>29711</v>
      </c>
      <c r="AA4329">
        <v>11433</v>
      </c>
      <c r="AB4329">
        <v>624258</v>
      </c>
      <c r="AC4329">
        <v>87237</v>
      </c>
      <c r="AD4329" s="9">
        <v>3.1002945279801579E-4</v>
      </c>
      <c r="AE4329" s="9">
        <v>6.7682811273249039E-5</v>
      </c>
      <c r="AF4329" s="9">
        <v>5.4513737461840385E-5</v>
      </c>
      <c r="AG4329" s="9">
        <v>7.3408503641061784E-5</v>
      </c>
      <c r="AH4329" s="9">
        <v>5.9718605928863196E-5</v>
      </c>
      <c r="AI4329" s="9">
        <v>4.8505073630701773E-5</v>
      </c>
      <c r="AJ4329" s="9">
        <v>5.9345772207187959E-5</v>
      </c>
      <c r="AK4329" s="9">
        <v>1.084763413099603E-4</v>
      </c>
      <c r="AL4329" s="9">
        <v>1.6828783952071622E-4</v>
      </c>
      <c r="AM4329" s="9">
        <v>4.3733053441791307E-4</v>
      </c>
      <c r="AN4329" s="9">
        <v>8.810459777848262E-5</v>
      </c>
      <c r="AO4329" s="9">
        <v>1.7194539014409025E-4</v>
      </c>
      <c r="AP4329" s="8" t="s">
        <v>5612</v>
      </c>
      <c r="AQ4329" s="8" t="s">
        <v>5612</v>
      </c>
      <c r="AR4329" s="37">
        <v>6.0000000000000001E-3</v>
      </c>
      <c r="AS4329" s="37">
        <v>0</v>
      </c>
      <c r="AT4329" s="37">
        <v>0</v>
      </c>
      <c r="AU4329" s="9" t="s">
        <v>5612</v>
      </c>
      <c r="AV4329" s="9" t="s">
        <v>5612</v>
      </c>
      <c r="AW4329" s="9" t="s">
        <v>5612</v>
      </c>
      <c r="AX4329" s="9" t="s">
        <v>5612</v>
      </c>
      <c r="AY4329" s="9" t="s">
        <v>5612</v>
      </c>
      <c r="AZ4329" s="9" t="s">
        <v>5612</v>
      </c>
    </row>
    <row r="4330" spans="1:52" x14ac:dyDescent="0.2">
      <c r="A4330" s="38" t="s">
        <v>48</v>
      </c>
      <c r="B4330" s="7">
        <v>2010</v>
      </c>
      <c r="C4330" s="3" t="s">
        <v>63</v>
      </c>
      <c r="D4330" t="s">
        <v>427</v>
      </c>
      <c r="E4330" t="s">
        <v>4839</v>
      </c>
      <c r="F4330">
        <v>10</v>
      </c>
      <c r="G4330">
        <v>5</v>
      </c>
      <c r="H4330">
        <v>5</v>
      </c>
      <c r="I4330">
        <v>5</v>
      </c>
      <c r="J4330">
        <v>5</v>
      </c>
      <c r="K4330">
        <v>5</v>
      </c>
      <c r="L4330">
        <v>5</v>
      </c>
      <c r="M4330">
        <v>5</v>
      </c>
      <c r="N4330">
        <v>5</v>
      </c>
      <c r="O4330">
        <v>5</v>
      </c>
      <c r="P4330">
        <v>55</v>
      </c>
      <c r="Q4330">
        <v>15</v>
      </c>
      <c r="R4330">
        <v>32255</v>
      </c>
      <c r="S4330">
        <v>73874</v>
      </c>
      <c r="T4330">
        <v>91720</v>
      </c>
      <c r="U4330">
        <v>68112</v>
      </c>
      <c r="V4330">
        <v>83726</v>
      </c>
      <c r="W4330">
        <v>103082</v>
      </c>
      <c r="X4330">
        <v>84252</v>
      </c>
      <c r="Y4330">
        <v>46093</v>
      </c>
      <c r="Z4330">
        <v>29711</v>
      </c>
      <c r="AA4330">
        <v>11433</v>
      </c>
      <c r="AB4330">
        <v>624258</v>
      </c>
      <c r="AC4330">
        <v>87237</v>
      </c>
      <c r="AD4330" s="9">
        <v>3.1002945279801579E-4</v>
      </c>
      <c r="AE4330" s="9">
        <v>6.7682811273249039E-5</v>
      </c>
      <c r="AF4330" s="9">
        <v>5.4513737461840385E-5</v>
      </c>
      <c r="AG4330" s="9">
        <v>7.3408503641061784E-5</v>
      </c>
      <c r="AH4330" s="9">
        <v>5.9718605928863196E-5</v>
      </c>
      <c r="AI4330" s="9">
        <v>4.8505073630701773E-5</v>
      </c>
      <c r="AJ4330" s="9">
        <v>5.9345772207187959E-5</v>
      </c>
      <c r="AK4330" s="9">
        <v>1.084763413099603E-4</v>
      </c>
      <c r="AL4330" s="9">
        <v>1.6828783952071622E-4</v>
      </c>
      <c r="AM4330" s="9">
        <v>4.3733053441791307E-4</v>
      </c>
      <c r="AN4330" s="9">
        <v>8.810459777848262E-5</v>
      </c>
      <c r="AO4330" s="9">
        <v>1.7194539014409025E-4</v>
      </c>
      <c r="AP4330" s="8" t="s">
        <v>5612</v>
      </c>
      <c r="AQ4330" s="8" t="s">
        <v>5612</v>
      </c>
      <c r="AR4330" s="37">
        <v>4.8000000000000001E-2</v>
      </c>
      <c r="AS4330" s="37">
        <v>9.4E-2</v>
      </c>
      <c r="AT4330" s="37">
        <v>0.14400000000000002</v>
      </c>
      <c r="AU4330" s="9" t="s">
        <v>5612</v>
      </c>
      <c r="AV4330" s="9" t="s">
        <v>5612</v>
      </c>
      <c r="AW4330" s="9" t="s">
        <v>5612</v>
      </c>
      <c r="AX4330" s="9" t="s">
        <v>5612</v>
      </c>
      <c r="AY4330" s="9" t="s">
        <v>5612</v>
      </c>
      <c r="AZ4330" s="9" t="s">
        <v>5612</v>
      </c>
    </row>
    <row r="4331" spans="1:52" x14ac:dyDescent="0.2">
      <c r="A4331" s="38" t="s">
        <v>48</v>
      </c>
      <c r="B4331" s="7">
        <v>2010</v>
      </c>
      <c r="C4331" s="3" t="s">
        <v>64</v>
      </c>
      <c r="D4331" t="s">
        <v>427</v>
      </c>
      <c r="E4331" t="s">
        <v>4840</v>
      </c>
      <c r="F4331">
        <v>10</v>
      </c>
      <c r="G4331">
        <v>5</v>
      </c>
      <c r="H4331">
        <v>5</v>
      </c>
      <c r="I4331">
        <v>5</v>
      </c>
      <c r="J4331">
        <v>5</v>
      </c>
      <c r="K4331">
        <v>5</v>
      </c>
      <c r="L4331">
        <v>5</v>
      </c>
      <c r="M4331">
        <v>5</v>
      </c>
      <c r="N4331">
        <v>5</v>
      </c>
      <c r="O4331">
        <v>5</v>
      </c>
      <c r="P4331">
        <v>55</v>
      </c>
      <c r="Q4331">
        <v>15</v>
      </c>
      <c r="R4331">
        <v>32255</v>
      </c>
      <c r="S4331">
        <v>73874</v>
      </c>
      <c r="T4331">
        <v>91720</v>
      </c>
      <c r="U4331">
        <v>68112</v>
      </c>
      <c r="V4331">
        <v>83726</v>
      </c>
      <c r="W4331">
        <v>103082</v>
      </c>
      <c r="X4331">
        <v>84252</v>
      </c>
      <c r="Y4331">
        <v>46093</v>
      </c>
      <c r="Z4331">
        <v>29711</v>
      </c>
      <c r="AA4331">
        <v>11433</v>
      </c>
      <c r="AB4331">
        <v>624258</v>
      </c>
      <c r="AC4331">
        <v>87237</v>
      </c>
      <c r="AD4331" s="9">
        <v>3.1002945279801579E-4</v>
      </c>
      <c r="AE4331" s="9">
        <v>6.7682811273249039E-5</v>
      </c>
      <c r="AF4331" s="9">
        <v>5.4513737461840385E-5</v>
      </c>
      <c r="AG4331" s="9">
        <v>7.3408503641061784E-5</v>
      </c>
      <c r="AH4331" s="9">
        <v>5.9718605928863196E-5</v>
      </c>
      <c r="AI4331" s="9">
        <v>4.8505073630701773E-5</v>
      </c>
      <c r="AJ4331" s="9">
        <v>5.9345772207187959E-5</v>
      </c>
      <c r="AK4331" s="9">
        <v>1.084763413099603E-4</v>
      </c>
      <c r="AL4331" s="9">
        <v>1.6828783952071622E-4</v>
      </c>
      <c r="AM4331" s="9">
        <v>4.3733053441791307E-4</v>
      </c>
      <c r="AN4331" s="9">
        <v>8.810459777848262E-5</v>
      </c>
      <c r="AO4331" s="9">
        <v>1.7194539014409025E-4</v>
      </c>
      <c r="AP4331" s="8">
        <v>4.3249999999999999E-3</v>
      </c>
      <c r="AQ4331" s="8" t="s">
        <v>5612</v>
      </c>
      <c r="AR4331" s="37">
        <v>0.245</v>
      </c>
      <c r="AS4331" s="37">
        <v>0.43100000000000005</v>
      </c>
      <c r="AT4331" s="37">
        <v>0.42600000000000005</v>
      </c>
      <c r="AU4331" s="9" t="s">
        <v>5612</v>
      </c>
      <c r="AV4331" s="9" t="s">
        <v>5612</v>
      </c>
      <c r="AW4331" s="9" t="s">
        <v>5612</v>
      </c>
      <c r="AX4331" s="9" t="s">
        <v>5612</v>
      </c>
      <c r="AY4331" s="9" t="s">
        <v>5612</v>
      </c>
      <c r="AZ4331" s="9" t="s">
        <v>5612</v>
      </c>
    </row>
    <row r="4332" spans="1:52" x14ac:dyDescent="0.2">
      <c r="A4332" s="38" t="s">
        <v>48</v>
      </c>
      <c r="B4332" s="7">
        <v>2010</v>
      </c>
      <c r="C4332" s="3" t="s">
        <v>65</v>
      </c>
      <c r="D4332" t="s">
        <v>427</v>
      </c>
      <c r="E4332" t="s">
        <v>4841</v>
      </c>
      <c r="F4332">
        <v>10</v>
      </c>
      <c r="G4332">
        <v>5</v>
      </c>
      <c r="H4332">
        <v>5</v>
      </c>
      <c r="I4332">
        <v>5</v>
      </c>
      <c r="J4332">
        <v>5</v>
      </c>
      <c r="K4332">
        <v>5</v>
      </c>
      <c r="L4332">
        <v>5</v>
      </c>
      <c r="M4332">
        <v>5</v>
      </c>
      <c r="N4332">
        <v>5</v>
      </c>
      <c r="O4332">
        <v>5</v>
      </c>
      <c r="P4332">
        <v>55</v>
      </c>
      <c r="Q4332">
        <v>15</v>
      </c>
      <c r="R4332">
        <v>32255</v>
      </c>
      <c r="S4332">
        <v>73874</v>
      </c>
      <c r="T4332">
        <v>91720</v>
      </c>
      <c r="U4332">
        <v>68112</v>
      </c>
      <c r="V4332">
        <v>83726</v>
      </c>
      <c r="W4332">
        <v>103082</v>
      </c>
      <c r="X4332">
        <v>84252</v>
      </c>
      <c r="Y4332">
        <v>46093</v>
      </c>
      <c r="Z4332">
        <v>29711</v>
      </c>
      <c r="AA4332">
        <v>11433</v>
      </c>
      <c r="AB4332">
        <v>624258</v>
      </c>
      <c r="AC4332">
        <v>87237</v>
      </c>
      <c r="AD4332" s="9">
        <v>3.1002945279801579E-4</v>
      </c>
      <c r="AE4332" s="9">
        <v>6.7682811273249039E-5</v>
      </c>
      <c r="AF4332" s="9">
        <v>5.4513737461840385E-5</v>
      </c>
      <c r="AG4332" s="9">
        <v>7.3408503641061784E-5</v>
      </c>
      <c r="AH4332" s="9">
        <v>5.9718605928863196E-5</v>
      </c>
      <c r="AI4332" s="9">
        <v>4.8505073630701773E-5</v>
      </c>
      <c r="AJ4332" s="9">
        <v>5.9345772207187959E-5</v>
      </c>
      <c r="AK4332" s="9">
        <v>1.084763413099603E-4</v>
      </c>
      <c r="AL4332" s="9">
        <v>1.6828783952071622E-4</v>
      </c>
      <c r="AM4332" s="9">
        <v>4.3733053441791307E-4</v>
      </c>
      <c r="AN4332" s="9">
        <v>8.810459777848262E-5</v>
      </c>
      <c r="AO4332" s="9">
        <v>1.7194539014409025E-4</v>
      </c>
      <c r="AP4332" s="8">
        <v>4.15E-3</v>
      </c>
      <c r="AQ4332" s="8" t="s">
        <v>5612</v>
      </c>
      <c r="AR4332" s="37">
        <v>0.38700000000000001</v>
      </c>
      <c r="AS4332" s="37">
        <v>0.63100000000000001</v>
      </c>
      <c r="AT4332" s="37">
        <v>0.59299999999999997</v>
      </c>
      <c r="AU4332" s="9" t="s">
        <v>5612</v>
      </c>
      <c r="AV4332" s="9" t="s">
        <v>5612</v>
      </c>
      <c r="AW4332" s="9" t="s">
        <v>5612</v>
      </c>
      <c r="AX4332" s="9" t="s">
        <v>5612</v>
      </c>
      <c r="AY4332" s="9" t="s">
        <v>5612</v>
      </c>
      <c r="AZ4332" s="9" t="s">
        <v>5612</v>
      </c>
    </row>
    <row r="4333" spans="1:52" x14ac:dyDescent="0.2">
      <c r="A4333" s="38" t="s">
        <v>48</v>
      </c>
      <c r="B4333" s="7">
        <v>2010</v>
      </c>
      <c r="C4333" s="3" t="s">
        <v>66</v>
      </c>
      <c r="D4333" t="s">
        <v>427</v>
      </c>
      <c r="E4333" t="s">
        <v>4842</v>
      </c>
      <c r="F4333">
        <v>10</v>
      </c>
      <c r="G4333">
        <v>5</v>
      </c>
      <c r="H4333">
        <v>5</v>
      </c>
      <c r="I4333">
        <v>5</v>
      </c>
      <c r="J4333">
        <v>5</v>
      </c>
      <c r="K4333">
        <v>5</v>
      </c>
      <c r="L4333">
        <v>5</v>
      </c>
      <c r="M4333">
        <v>5</v>
      </c>
      <c r="N4333">
        <v>5</v>
      </c>
      <c r="O4333">
        <v>5</v>
      </c>
      <c r="P4333">
        <v>55</v>
      </c>
      <c r="Q4333">
        <v>15</v>
      </c>
      <c r="R4333">
        <v>32255</v>
      </c>
      <c r="S4333">
        <v>73874</v>
      </c>
      <c r="T4333">
        <v>91720</v>
      </c>
      <c r="U4333">
        <v>68112</v>
      </c>
      <c r="V4333">
        <v>83726</v>
      </c>
      <c r="W4333">
        <v>103082</v>
      </c>
      <c r="X4333">
        <v>84252</v>
      </c>
      <c r="Y4333">
        <v>46093</v>
      </c>
      <c r="Z4333">
        <v>29711</v>
      </c>
      <c r="AA4333">
        <v>11433</v>
      </c>
      <c r="AB4333">
        <v>624258</v>
      </c>
      <c r="AC4333">
        <v>87237</v>
      </c>
      <c r="AD4333" s="9">
        <v>3.1002945279801579E-4</v>
      </c>
      <c r="AE4333" s="9">
        <v>6.7682811273249039E-5</v>
      </c>
      <c r="AF4333" s="9">
        <v>5.4513737461840385E-5</v>
      </c>
      <c r="AG4333" s="9">
        <v>7.3408503641061784E-5</v>
      </c>
      <c r="AH4333" s="9">
        <v>5.9718605928863196E-5</v>
      </c>
      <c r="AI4333" s="9">
        <v>4.8505073630701773E-5</v>
      </c>
      <c r="AJ4333" s="9">
        <v>5.9345772207187959E-5</v>
      </c>
      <c r="AK4333" s="9">
        <v>1.084763413099603E-4</v>
      </c>
      <c r="AL4333" s="9">
        <v>1.6828783952071622E-4</v>
      </c>
      <c r="AM4333" s="9">
        <v>4.3733053441791307E-4</v>
      </c>
      <c r="AN4333" s="9">
        <v>8.810459777848262E-5</v>
      </c>
      <c r="AO4333" s="9">
        <v>1.7194539014409025E-4</v>
      </c>
      <c r="AP4333" s="8">
        <v>5.1599999999999997E-3</v>
      </c>
      <c r="AQ4333" s="8" t="s">
        <v>5612</v>
      </c>
      <c r="AR4333" s="37">
        <v>0.42</v>
      </c>
      <c r="AS4333" s="37">
        <v>0.67400000000000004</v>
      </c>
      <c r="AT4333" s="37">
        <v>0.63800000000000001</v>
      </c>
      <c r="AU4333" s="9" t="s">
        <v>5612</v>
      </c>
      <c r="AV4333" s="9" t="s">
        <v>5612</v>
      </c>
      <c r="AW4333" s="9" t="s">
        <v>5612</v>
      </c>
      <c r="AX4333" s="9" t="s">
        <v>5612</v>
      </c>
      <c r="AY4333" s="9" t="s">
        <v>5612</v>
      </c>
      <c r="AZ4333" s="9" t="s">
        <v>5612</v>
      </c>
    </row>
    <row r="4334" spans="1:52" x14ac:dyDescent="0.2">
      <c r="A4334" s="38" t="s">
        <v>48</v>
      </c>
      <c r="B4334" s="7">
        <v>2011</v>
      </c>
      <c r="C4334" s="3" t="s">
        <v>55</v>
      </c>
      <c r="D4334" t="s">
        <v>428</v>
      </c>
      <c r="E4334" t="s">
        <v>4843</v>
      </c>
      <c r="F4334">
        <v>10</v>
      </c>
      <c r="G4334">
        <v>5</v>
      </c>
      <c r="H4334">
        <v>5</v>
      </c>
      <c r="I4334">
        <v>5</v>
      </c>
      <c r="J4334">
        <v>5</v>
      </c>
      <c r="K4334">
        <v>5</v>
      </c>
      <c r="L4334">
        <v>5</v>
      </c>
      <c r="M4334">
        <v>5</v>
      </c>
      <c r="N4334">
        <v>5</v>
      </c>
      <c r="O4334">
        <v>5</v>
      </c>
      <c r="P4334">
        <v>55</v>
      </c>
      <c r="Q4334">
        <v>15</v>
      </c>
      <c r="R4334">
        <v>32004</v>
      </c>
      <c r="S4334">
        <v>72804</v>
      </c>
      <c r="T4334">
        <v>90944</v>
      </c>
      <c r="U4334">
        <v>68786</v>
      </c>
      <c r="V4334">
        <v>81005</v>
      </c>
      <c r="W4334">
        <v>102450</v>
      </c>
      <c r="X4334">
        <v>87501</v>
      </c>
      <c r="Y4334">
        <v>47941</v>
      </c>
      <c r="Z4334">
        <v>29880</v>
      </c>
      <c r="AA4334">
        <v>11643</v>
      </c>
      <c r="AB4334">
        <v>624958</v>
      </c>
      <c r="AC4334">
        <v>89464</v>
      </c>
      <c r="AD4334" s="9">
        <v>3.1246094238220225E-4</v>
      </c>
      <c r="AE4334" s="9">
        <v>6.8677545189824729E-5</v>
      </c>
      <c r="AF4334" s="9">
        <v>5.4978888106966922E-5</v>
      </c>
      <c r="AG4334" s="9">
        <v>7.2689210013665578E-5</v>
      </c>
      <c r="AH4334" s="9">
        <v>6.172458490216653E-5</v>
      </c>
      <c r="AI4334" s="9">
        <v>4.8804294777940456E-5</v>
      </c>
      <c r="AJ4334" s="9">
        <v>5.7142204089096124E-5</v>
      </c>
      <c r="AK4334" s="9">
        <v>1.0429486243507645E-4</v>
      </c>
      <c r="AL4334" s="9">
        <v>1.6733601070950468E-4</v>
      </c>
      <c r="AM4334" s="9">
        <v>4.2944258352658251E-4</v>
      </c>
      <c r="AN4334" s="9">
        <v>8.8005913997420631E-5</v>
      </c>
      <c r="AO4334" s="9">
        <v>1.6766520611642672E-4</v>
      </c>
      <c r="AP4334" s="8">
        <v>7.3500000000000006E-3</v>
      </c>
      <c r="AQ4334" s="8" t="s">
        <v>5612</v>
      </c>
      <c r="AR4334" s="37">
        <v>0.439</v>
      </c>
      <c r="AS4334" s="37">
        <v>0.68700000000000006</v>
      </c>
      <c r="AT4334" s="37">
        <v>0.67299999999999993</v>
      </c>
      <c r="AU4334" s="9" t="s">
        <v>5612</v>
      </c>
      <c r="AV4334" s="9" t="s">
        <v>5612</v>
      </c>
      <c r="AW4334" s="9" t="s">
        <v>5612</v>
      </c>
      <c r="AX4334" s="9" t="s">
        <v>5612</v>
      </c>
      <c r="AY4334" s="9" t="s">
        <v>5612</v>
      </c>
      <c r="AZ4334" s="9" t="s">
        <v>5612</v>
      </c>
    </row>
    <row r="4335" spans="1:52" x14ac:dyDescent="0.2">
      <c r="A4335" s="38" t="s">
        <v>48</v>
      </c>
      <c r="B4335" s="7">
        <v>2011</v>
      </c>
      <c r="C4335" s="3" t="s">
        <v>56</v>
      </c>
      <c r="D4335" t="s">
        <v>428</v>
      </c>
      <c r="E4335" t="s">
        <v>4844</v>
      </c>
      <c r="F4335">
        <v>10</v>
      </c>
      <c r="G4335">
        <v>5</v>
      </c>
      <c r="H4335">
        <v>5</v>
      </c>
      <c r="I4335">
        <v>5</v>
      </c>
      <c r="J4335">
        <v>5</v>
      </c>
      <c r="K4335">
        <v>5</v>
      </c>
      <c r="L4335">
        <v>5</v>
      </c>
      <c r="M4335">
        <v>5</v>
      </c>
      <c r="N4335">
        <v>5</v>
      </c>
      <c r="O4335">
        <v>5</v>
      </c>
      <c r="P4335">
        <v>55</v>
      </c>
      <c r="Q4335">
        <v>15</v>
      </c>
      <c r="R4335">
        <v>32004</v>
      </c>
      <c r="S4335">
        <v>72804</v>
      </c>
      <c r="T4335">
        <v>90944</v>
      </c>
      <c r="U4335">
        <v>68786</v>
      </c>
      <c r="V4335">
        <v>81005</v>
      </c>
      <c r="W4335">
        <v>102450</v>
      </c>
      <c r="X4335">
        <v>87501</v>
      </c>
      <c r="Y4335">
        <v>47941</v>
      </c>
      <c r="Z4335">
        <v>29880</v>
      </c>
      <c r="AA4335">
        <v>11643</v>
      </c>
      <c r="AB4335">
        <v>624958</v>
      </c>
      <c r="AC4335">
        <v>89464</v>
      </c>
      <c r="AD4335" s="9">
        <v>3.1246094238220225E-4</v>
      </c>
      <c r="AE4335" s="9">
        <v>6.8677545189824729E-5</v>
      </c>
      <c r="AF4335" s="9">
        <v>5.4978888106966922E-5</v>
      </c>
      <c r="AG4335" s="9">
        <v>7.2689210013665578E-5</v>
      </c>
      <c r="AH4335" s="9">
        <v>6.172458490216653E-5</v>
      </c>
      <c r="AI4335" s="9">
        <v>4.8804294777940456E-5</v>
      </c>
      <c r="AJ4335" s="9">
        <v>5.7142204089096124E-5</v>
      </c>
      <c r="AK4335" s="9">
        <v>1.0429486243507645E-4</v>
      </c>
      <c r="AL4335" s="9">
        <v>1.6733601070950468E-4</v>
      </c>
      <c r="AM4335" s="9">
        <v>4.2944258352658251E-4</v>
      </c>
      <c r="AN4335" s="9">
        <v>8.8005913997420631E-5</v>
      </c>
      <c r="AO4335" s="9">
        <v>1.6766520611642672E-4</v>
      </c>
      <c r="AP4335" s="8">
        <v>1.1025E-2</v>
      </c>
      <c r="AQ4335" s="8" t="s">
        <v>5612</v>
      </c>
      <c r="AR4335" s="37">
        <v>0.44400000000000001</v>
      </c>
      <c r="AS4335" s="37">
        <v>0.69799999999999995</v>
      </c>
      <c r="AT4335" s="37">
        <v>0.67299999999999993</v>
      </c>
      <c r="AU4335" s="9" t="s">
        <v>5612</v>
      </c>
      <c r="AV4335" s="9" t="s">
        <v>5612</v>
      </c>
      <c r="AW4335" s="9" t="s">
        <v>5612</v>
      </c>
      <c r="AX4335" s="9" t="s">
        <v>5612</v>
      </c>
      <c r="AY4335" s="9" t="s">
        <v>5612</v>
      </c>
      <c r="AZ4335" s="9" t="s">
        <v>5612</v>
      </c>
    </row>
    <row r="4336" spans="1:52" x14ac:dyDescent="0.2">
      <c r="A4336" s="38" t="s">
        <v>48</v>
      </c>
      <c r="B4336" s="7">
        <v>2011</v>
      </c>
      <c r="C4336" s="3" t="s">
        <v>57</v>
      </c>
      <c r="D4336" t="s">
        <v>428</v>
      </c>
      <c r="E4336" t="s">
        <v>4845</v>
      </c>
      <c r="F4336">
        <v>10</v>
      </c>
      <c r="G4336">
        <v>5</v>
      </c>
      <c r="H4336">
        <v>5</v>
      </c>
      <c r="I4336">
        <v>5</v>
      </c>
      <c r="J4336">
        <v>5</v>
      </c>
      <c r="K4336">
        <v>5</v>
      </c>
      <c r="L4336">
        <v>5</v>
      </c>
      <c r="M4336">
        <v>5</v>
      </c>
      <c r="N4336">
        <v>5</v>
      </c>
      <c r="O4336">
        <v>5</v>
      </c>
      <c r="P4336">
        <v>55</v>
      </c>
      <c r="Q4336">
        <v>15</v>
      </c>
      <c r="R4336">
        <v>32004</v>
      </c>
      <c r="S4336">
        <v>72804</v>
      </c>
      <c r="T4336">
        <v>90944</v>
      </c>
      <c r="U4336">
        <v>68786</v>
      </c>
      <c r="V4336">
        <v>81005</v>
      </c>
      <c r="W4336">
        <v>102450</v>
      </c>
      <c r="X4336">
        <v>87501</v>
      </c>
      <c r="Y4336">
        <v>47941</v>
      </c>
      <c r="Z4336">
        <v>29880</v>
      </c>
      <c r="AA4336">
        <v>11643</v>
      </c>
      <c r="AB4336">
        <v>624958</v>
      </c>
      <c r="AC4336">
        <v>89464</v>
      </c>
      <c r="AD4336" s="9">
        <v>3.1246094238220225E-4</v>
      </c>
      <c r="AE4336" s="9">
        <v>6.8677545189824729E-5</v>
      </c>
      <c r="AF4336" s="9">
        <v>5.4978888106966922E-5</v>
      </c>
      <c r="AG4336" s="9">
        <v>7.2689210013665578E-5</v>
      </c>
      <c r="AH4336" s="9">
        <v>6.172458490216653E-5</v>
      </c>
      <c r="AI4336" s="9">
        <v>4.8804294777940456E-5</v>
      </c>
      <c r="AJ4336" s="9">
        <v>5.7142204089096124E-5</v>
      </c>
      <c r="AK4336" s="9">
        <v>1.0429486243507645E-4</v>
      </c>
      <c r="AL4336" s="9">
        <v>1.6733601070950468E-4</v>
      </c>
      <c r="AM4336" s="9">
        <v>4.2944258352658251E-4</v>
      </c>
      <c r="AN4336" s="9">
        <v>8.8005913997420631E-5</v>
      </c>
      <c r="AO4336" s="9">
        <v>1.6766520611642672E-4</v>
      </c>
      <c r="AP4336" s="8">
        <v>6.8000000000000005E-3</v>
      </c>
      <c r="AQ4336" s="8" t="s">
        <v>5612</v>
      </c>
      <c r="AR4336" s="37">
        <v>0.44799999999999995</v>
      </c>
      <c r="AS4336" s="37">
        <v>0.70499999999999996</v>
      </c>
      <c r="AT4336" s="37">
        <v>0.67700000000000005</v>
      </c>
      <c r="AU4336" s="9" t="s">
        <v>5612</v>
      </c>
      <c r="AV4336" s="9" t="s">
        <v>5612</v>
      </c>
      <c r="AW4336" s="9" t="s">
        <v>5612</v>
      </c>
      <c r="AX4336" s="9" t="s">
        <v>5612</v>
      </c>
      <c r="AY4336" s="9" t="s">
        <v>5612</v>
      </c>
      <c r="AZ4336" s="9" t="s">
        <v>5612</v>
      </c>
    </row>
    <row r="4337" spans="1:52" x14ac:dyDescent="0.2">
      <c r="A4337" s="38" t="s">
        <v>48</v>
      </c>
      <c r="B4337" s="7">
        <v>2011</v>
      </c>
      <c r="C4337" s="3" t="s">
        <v>58</v>
      </c>
      <c r="D4337" t="s">
        <v>428</v>
      </c>
      <c r="E4337" t="s">
        <v>4846</v>
      </c>
      <c r="F4337">
        <v>10</v>
      </c>
      <c r="G4337">
        <v>5</v>
      </c>
      <c r="H4337">
        <v>5</v>
      </c>
      <c r="I4337">
        <v>5</v>
      </c>
      <c r="J4337">
        <v>5</v>
      </c>
      <c r="K4337">
        <v>5</v>
      </c>
      <c r="L4337">
        <v>5</v>
      </c>
      <c r="M4337">
        <v>5</v>
      </c>
      <c r="N4337">
        <v>5</v>
      </c>
      <c r="O4337">
        <v>5</v>
      </c>
      <c r="P4337">
        <v>55</v>
      </c>
      <c r="Q4337">
        <v>15</v>
      </c>
      <c r="R4337">
        <v>32004</v>
      </c>
      <c r="S4337">
        <v>72804</v>
      </c>
      <c r="T4337">
        <v>90944</v>
      </c>
      <c r="U4337">
        <v>68786</v>
      </c>
      <c r="V4337">
        <v>81005</v>
      </c>
      <c r="W4337">
        <v>102450</v>
      </c>
      <c r="X4337">
        <v>87501</v>
      </c>
      <c r="Y4337">
        <v>47941</v>
      </c>
      <c r="Z4337">
        <v>29880</v>
      </c>
      <c r="AA4337">
        <v>11643</v>
      </c>
      <c r="AB4337">
        <v>624958</v>
      </c>
      <c r="AC4337">
        <v>89464</v>
      </c>
      <c r="AD4337" s="9">
        <v>3.1246094238220225E-4</v>
      </c>
      <c r="AE4337" s="9">
        <v>6.8677545189824729E-5</v>
      </c>
      <c r="AF4337" s="9">
        <v>5.4978888106966922E-5</v>
      </c>
      <c r="AG4337" s="9">
        <v>7.2689210013665578E-5</v>
      </c>
      <c r="AH4337" s="9">
        <v>6.172458490216653E-5</v>
      </c>
      <c r="AI4337" s="9">
        <v>4.8804294777940456E-5</v>
      </c>
      <c r="AJ4337" s="9">
        <v>5.7142204089096124E-5</v>
      </c>
      <c r="AK4337" s="9">
        <v>1.0429486243507645E-4</v>
      </c>
      <c r="AL4337" s="9">
        <v>1.6733601070950468E-4</v>
      </c>
      <c r="AM4337" s="9">
        <v>4.2944258352658251E-4</v>
      </c>
      <c r="AN4337" s="9">
        <v>8.8005913997420631E-5</v>
      </c>
      <c r="AO4337" s="9">
        <v>1.6766520611642672E-4</v>
      </c>
      <c r="AP4337" s="8">
        <v>4.725E-3</v>
      </c>
      <c r="AQ4337" s="8" t="s">
        <v>5612</v>
      </c>
      <c r="AR4337" s="37">
        <v>0.44900000000000001</v>
      </c>
      <c r="AS4337" s="37">
        <v>0.70799999999999996</v>
      </c>
      <c r="AT4337" s="37">
        <v>0.67700000000000005</v>
      </c>
      <c r="AU4337" s="9" t="s">
        <v>5612</v>
      </c>
      <c r="AV4337" s="9" t="s">
        <v>5612</v>
      </c>
      <c r="AW4337" s="9" t="s">
        <v>5612</v>
      </c>
      <c r="AX4337" s="9" t="s">
        <v>5612</v>
      </c>
      <c r="AY4337" s="9" t="s">
        <v>5612</v>
      </c>
      <c r="AZ4337" s="9" t="s">
        <v>5612</v>
      </c>
    </row>
    <row r="4338" spans="1:52" x14ac:dyDescent="0.2">
      <c r="A4338" s="38" t="s">
        <v>48</v>
      </c>
      <c r="B4338" s="7">
        <v>2011</v>
      </c>
      <c r="C4338" s="3" t="s">
        <v>59</v>
      </c>
      <c r="D4338" t="s">
        <v>428</v>
      </c>
      <c r="E4338" t="s">
        <v>4847</v>
      </c>
      <c r="F4338">
        <v>10</v>
      </c>
      <c r="G4338">
        <v>5</v>
      </c>
      <c r="H4338">
        <v>5</v>
      </c>
      <c r="I4338">
        <v>5</v>
      </c>
      <c r="J4338">
        <v>5</v>
      </c>
      <c r="K4338">
        <v>5</v>
      </c>
      <c r="L4338">
        <v>5</v>
      </c>
      <c r="M4338">
        <v>5</v>
      </c>
      <c r="N4338">
        <v>5</v>
      </c>
      <c r="O4338">
        <v>5</v>
      </c>
      <c r="P4338">
        <v>55</v>
      </c>
      <c r="Q4338">
        <v>15</v>
      </c>
      <c r="R4338">
        <v>32004</v>
      </c>
      <c r="S4338">
        <v>72804</v>
      </c>
      <c r="T4338">
        <v>90944</v>
      </c>
      <c r="U4338">
        <v>68786</v>
      </c>
      <c r="V4338">
        <v>81005</v>
      </c>
      <c r="W4338">
        <v>102450</v>
      </c>
      <c r="X4338">
        <v>87501</v>
      </c>
      <c r="Y4338">
        <v>47941</v>
      </c>
      <c r="Z4338">
        <v>29880</v>
      </c>
      <c r="AA4338">
        <v>11643</v>
      </c>
      <c r="AB4338">
        <v>624958</v>
      </c>
      <c r="AC4338">
        <v>89464</v>
      </c>
      <c r="AD4338" s="9">
        <v>3.1246094238220225E-4</v>
      </c>
      <c r="AE4338" s="9">
        <v>6.8677545189824729E-5</v>
      </c>
      <c r="AF4338" s="9">
        <v>5.4978888106966922E-5</v>
      </c>
      <c r="AG4338" s="9">
        <v>7.2689210013665578E-5</v>
      </c>
      <c r="AH4338" s="9">
        <v>6.172458490216653E-5</v>
      </c>
      <c r="AI4338" s="9">
        <v>4.8804294777940456E-5</v>
      </c>
      <c r="AJ4338" s="9">
        <v>5.7142204089096124E-5</v>
      </c>
      <c r="AK4338" s="9">
        <v>1.0429486243507645E-4</v>
      </c>
      <c r="AL4338" s="9">
        <v>1.6733601070950468E-4</v>
      </c>
      <c r="AM4338" s="9">
        <v>4.2944258352658251E-4</v>
      </c>
      <c r="AN4338" s="9">
        <v>8.8005913997420631E-5</v>
      </c>
      <c r="AO4338" s="9">
        <v>1.6766520611642672E-4</v>
      </c>
      <c r="AP4338" s="8">
        <v>3.8E-3</v>
      </c>
      <c r="AQ4338" s="8" t="s">
        <v>5612</v>
      </c>
      <c r="AR4338" s="37">
        <v>0.45400000000000001</v>
      </c>
      <c r="AS4338" s="37">
        <v>0.70799999999999996</v>
      </c>
      <c r="AT4338" s="37">
        <v>0.67700000000000005</v>
      </c>
      <c r="AU4338" s="9" t="s">
        <v>5612</v>
      </c>
      <c r="AV4338" s="9" t="s">
        <v>5612</v>
      </c>
      <c r="AW4338" s="9" t="s">
        <v>5612</v>
      </c>
      <c r="AX4338" s="9" t="s">
        <v>5612</v>
      </c>
      <c r="AY4338" s="9" t="s">
        <v>5612</v>
      </c>
      <c r="AZ4338" s="9" t="s">
        <v>5612</v>
      </c>
    </row>
    <row r="4339" spans="1:52" x14ac:dyDescent="0.2">
      <c r="A4339" s="38" t="s">
        <v>48</v>
      </c>
      <c r="B4339" s="7">
        <v>2011</v>
      </c>
      <c r="C4339" s="3" t="s">
        <v>60</v>
      </c>
      <c r="D4339" t="s">
        <v>428</v>
      </c>
      <c r="E4339" t="s">
        <v>4848</v>
      </c>
      <c r="F4339">
        <v>10</v>
      </c>
      <c r="G4339">
        <v>5</v>
      </c>
      <c r="H4339">
        <v>5</v>
      </c>
      <c r="I4339">
        <v>5</v>
      </c>
      <c r="J4339">
        <v>5</v>
      </c>
      <c r="K4339">
        <v>5</v>
      </c>
      <c r="L4339">
        <v>5</v>
      </c>
      <c r="M4339">
        <v>5</v>
      </c>
      <c r="N4339">
        <v>5</v>
      </c>
      <c r="O4339">
        <v>5</v>
      </c>
      <c r="P4339">
        <v>55</v>
      </c>
      <c r="Q4339">
        <v>15</v>
      </c>
      <c r="R4339">
        <v>32004</v>
      </c>
      <c r="S4339">
        <v>72804</v>
      </c>
      <c r="T4339">
        <v>90944</v>
      </c>
      <c r="U4339">
        <v>68786</v>
      </c>
      <c r="V4339">
        <v>81005</v>
      </c>
      <c r="W4339">
        <v>102450</v>
      </c>
      <c r="X4339">
        <v>87501</v>
      </c>
      <c r="Y4339">
        <v>47941</v>
      </c>
      <c r="Z4339">
        <v>29880</v>
      </c>
      <c r="AA4339">
        <v>11643</v>
      </c>
      <c r="AB4339">
        <v>624958</v>
      </c>
      <c r="AC4339">
        <v>89464</v>
      </c>
      <c r="AD4339" s="9">
        <v>3.1246094238220225E-4</v>
      </c>
      <c r="AE4339" s="9">
        <v>6.8677545189824729E-5</v>
      </c>
      <c r="AF4339" s="9">
        <v>5.4978888106966922E-5</v>
      </c>
      <c r="AG4339" s="9">
        <v>7.2689210013665578E-5</v>
      </c>
      <c r="AH4339" s="9">
        <v>6.172458490216653E-5</v>
      </c>
      <c r="AI4339" s="9">
        <v>4.8804294777940456E-5</v>
      </c>
      <c r="AJ4339" s="9">
        <v>5.7142204089096124E-5</v>
      </c>
      <c r="AK4339" s="9">
        <v>1.0429486243507645E-4</v>
      </c>
      <c r="AL4339" s="9">
        <v>1.6733601070950468E-4</v>
      </c>
      <c r="AM4339" s="9">
        <v>4.2944258352658251E-4</v>
      </c>
      <c r="AN4339" s="9">
        <v>8.8005913997420631E-5</v>
      </c>
      <c r="AO4339" s="9">
        <v>1.6766520611642672E-4</v>
      </c>
      <c r="AP4339" s="8">
        <v>1.5800000000000002E-3</v>
      </c>
      <c r="AQ4339" s="8" t="s">
        <v>5612</v>
      </c>
      <c r="AR4339" s="37" t="s">
        <v>5612</v>
      </c>
      <c r="AS4339" s="37" t="s">
        <v>5612</v>
      </c>
      <c r="AT4339" s="37" t="s">
        <v>5612</v>
      </c>
      <c r="AU4339" s="9" t="s">
        <v>5612</v>
      </c>
      <c r="AV4339" s="9" t="s">
        <v>5612</v>
      </c>
      <c r="AW4339" s="9" t="s">
        <v>5612</v>
      </c>
      <c r="AX4339" s="9" t="s">
        <v>5612</v>
      </c>
      <c r="AY4339" s="9" t="s">
        <v>5612</v>
      </c>
      <c r="AZ4339" s="9" t="s">
        <v>5612</v>
      </c>
    </row>
    <row r="4340" spans="1:52" x14ac:dyDescent="0.2">
      <c r="A4340" s="38" t="s">
        <v>48</v>
      </c>
      <c r="B4340" s="7">
        <v>2011</v>
      </c>
      <c r="C4340" s="3" t="s">
        <v>61</v>
      </c>
      <c r="D4340" t="s">
        <v>428</v>
      </c>
      <c r="E4340" t="s">
        <v>4849</v>
      </c>
      <c r="F4340">
        <v>10</v>
      </c>
      <c r="G4340">
        <v>5</v>
      </c>
      <c r="H4340">
        <v>5</v>
      </c>
      <c r="I4340">
        <v>5</v>
      </c>
      <c r="J4340">
        <v>5</v>
      </c>
      <c r="K4340">
        <v>5</v>
      </c>
      <c r="L4340">
        <v>5</v>
      </c>
      <c r="M4340">
        <v>5</v>
      </c>
      <c r="N4340">
        <v>5</v>
      </c>
      <c r="O4340">
        <v>5</v>
      </c>
      <c r="P4340">
        <v>55</v>
      </c>
      <c r="Q4340">
        <v>15</v>
      </c>
      <c r="R4340">
        <v>32004</v>
      </c>
      <c r="S4340">
        <v>72804</v>
      </c>
      <c r="T4340">
        <v>90944</v>
      </c>
      <c r="U4340">
        <v>68786</v>
      </c>
      <c r="V4340">
        <v>81005</v>
      </c>
      <c r="W4340">
        <v>102450</v>
      </c>
      <c r="X4340">
        <v>87501</v>
      </c>
      <c r="Y4340">
        <v>47941</v>
      </c>
      <c r="Z4340">
        <v>29880</v>
      </c>
      <c r="AA4340">
        <v>11643</v>
      </c>
      <c r="AB4340">
        <v>624958</v>
      </c>
      <c r="AC4340">
        <v>89464</v>
      </c>
      <c r="AD4340" s="9">
        <v>3.1246094238220225E-4</v>
      </c>
      <c r="AE4340" s="9">
        <v>6.8677545189824729E-5</v>
      </c>
      <c r="AF4340" s="9">
        <v>5.4978888106966922E-5</v>
      </c>
      <c r="AG4340" s="9">
        <v>7.2689210013665578E-5</v>
      </c>
      <c r="AH4340" s="9">
        <v>6.172458490216653E-5</v>
      </c>
      <c r="AI4340" s="9">
        <v>4.8804294777940456E-5</v>
      </c>
      <c r="AJ4340" s="9">
        <v>5.7142204089096124E-5</v>
      </c>
      <c r="AK4340" s="9">
        <v>1.0429486243507645E-4</v>
      </c>
      <c r="AL4340" s="9">
        <v>1.6733601070950468E-4</v>
      </c>
      <c r="AM4340" s="9">
        <v>4.2944258352658251E-4</v>
      </c>
      <c r="AN4340" s="9">
        <v>8.8005913997420631E-5</v>
      </c>
      <c r="AO4340" s="9">
        <v>1.6766520611642672E-4</v>
      </c>
      <c r="AP4340" s="8">
        <v>1.3749999999999999E-3</v>
      </c>
      <c r="AQ4340" s="8" t="s">
        <v>5612</v>
      </c>
      <c r="AR4340" s="37" t="s">
        <v>5612</v>
      </c>
      <c r="AS4340" s="37" t="s">
        <v>5612</v>
      </c>
      <c r="AT4340" s="37" t="s">
        <v>5612</v>
      </c>
      <c r="AU4340" s="9" t="s">
        <v>5612</v>
      </c>
      <c r="AV4340" s="9" t="s">
        <v>5612</v>
      </c>
      <c r="AW4340" s="9" t="s">
        <v>5612</v>
      </c>
      <c r="AX4340" s="9" t="s">
        <v>5612</v>
      </c>
      <c r="AY4340" s="9" t="s">
        <v>5612</v>
      </c>
      <c r="AZ4340" s="9" t="s">
        <v>5612</v>
      </c>
    </row>
    <row r="4341" spans="1:52" x14ac:dyDescent="0.2">
      <c r="A4341" s="38" t="s">
        <v>48</v>
      </c>
      <c r="B4341" s="7">
        <v>2011</v>
      </c>
      <c r="C4341" s="3" t="s">
        <v>62</v>
      </c>
      <c r="D4341" t="s">
        <v>428</v>
      </c>
      <c r="E4341" t="s">
        <v>4850</v>
      </c>
      <c r="F4341">
        <v>10</v>
      </c>
      <c r="G4341">
        <v>5</v>
      </c>
      <c r="H4341">
        <v>5</v>
      </c>
      <c r="I4341">
        <v>5</v>
      </c>
      <c r="J4341">
        <v>5</v>
      </c>
      <c r="K4341">
        <v>5</v>
      </c>
      <c r="L4341">
        <v>5</v>
      </c>
      <c r="M4341">
        <v>5</v>
      </c>
      <c r="N4341">
        <v>5</v>
      </c>
      <c r="O4341">
        <v>5</v>
      </c>
      <c r="P4341">
        <v>55</v>
      </c>
      <c r="Q4341">
        <v>15</v>
      </c>
      <c r="R4341">
        <v>32004</v>
      </c>
      <c r="S4341">
        <v>72804</v>
      </c>
      <c r="T4341">
        <v>90944</v>
      </c>
      <c r="U4341">
        <v>68786</v>
      </c>
      <c r="V4341">
        <v>81005</v>
      </c>
      <c r="W4341">
        <v>102450</v>
      </c>
      <c r="X4341">
        <v>87501</v>
      </c>
      <c r="Y4341">
        <v>47941</v>
      </c>
      <c r="Z4341">
        <v>29880</v>
      </c>
      <c r="AA4341">
        <v>11643</v>
      </c>
      <c r="AB4341">
        <v>624958</v>
      </c>
      <c r="AC4341">
        <v>89464</v>
      </c>
      <c r="AD4341" s="9">
        <v>3.1246094238220225E-4</v>
      </c>
      <c r="AE4341" s="9">
        <v>6.8677545189824729E-5</v>
      </c>
      <c r="AF4341" s="9">
        <v>5.4978888106966922E-5</v>
      </c>
      <c r="AG4341" s="9">
        <v>7.2689210013665578E-5</v>
      </c>
      <c r="AH4341" s="9">
        <v>6.172458490216653E-5</v>
      </c>
      <c r="AI4341" s="9">
        <v>4.8804294777940456E-5</v>
      </c>
      <c r="AJ4341" s="9">
        <v>5.7142204089096124E-5</v>
      </c>
      <c r="AK4341" s="9">
        <v>1.0429486243507645E-4</v>
      </c>
      <c r="AL4341" s="9">
        <v>1.6733601070950468E-4</v>
      </c>
      <c r="AM4341" s="9">
        <v>4.2944258352658251E-4</v>
      </c>
      <c r="AN4341" s="9">
        <v>8.8005913997420631E-5</v>
      </c>
      <c r="AO4341" s="9">
        <v>1.6766520611642672E-4</v>
      </c>
      <c r="AP4341" s="8">
        <v>2.0200000000000001E-3</v>
      </c>
      <c r="AQ4341" s="8" t="s">
        <v>5612</v>
      </c>
      <c r="AR4341" s="37">
        <v>1.1000000000000001E-2</v>
      </c>
      <c r="AS4341" s="37">
        <v>0</v>
      </c>
      <c r="AT4341" s="37">
        <v>0</v>
      </c>
      <c r="AU4341" s="9" t="s">
        <v>5612</v>
      </c>
      <c r="AV4341" s="9" t="s">
        <v>5612</v>
      </c>
      <c r="AW4341" s="9" t="s">
        <v>5612</v>
      </c>
      <c r="AX4341" s="9" t="s">
        <v>5612</v>
      </c>
      <c r="AY4341" s="9" t="s">
        <v>5612</v>
      </c>
      <c r="AZ4341" s="9" t="s">
        <v>5612</v>
      </c>
    </row>
    <row r="4342" spans="1:52" x14ac:dyDescent="0.2">
      <c r="A4342" s="38" t="s">
        <v>48</v>
      </c>
      <c r="B4342" s="7">
        <v>2011</v>
      </c>
      <c r="C4342" s="3" t="s">
        <v>63</v>
      </c>
      <c r="D4342" t="s">
        <v>428</v>
      </c>
      <c r="E4342" t="s">
        <v>4851</v>
      </c>
      <c r="F4342">
        <v>10</v>
      </c>
      <c r="G4342">
        <v>5</v>
      </c>
      <c r="H4342">
        <v>5</v>
      </c>
      <c r="I4342">
        <v>5</v>
      </c>
      <c r="J4342">
        <v>5</v>
      </c>
      <c r="K4342">
        <v>5</v>
      </c>
      <c r="L4342">
        <v>5</v>
      </c>
      <c r="M4342">
        <v>5</v>
      </c>
      <c r="N4342">
        <v>5</v>
      </c>
      <c r="O4342">
        <v>5</v>
      </c>
      <c r="P4342">
        <v>55</v>
      </c>
      <c r="Q4342">
        <v>15</v>
      </c>
      <c r="R4342">
        <v>32004</v>
      </c>
      <c r="S4342">
        <v>72804</v>
      </c>
      <c r="T4342">
        <v>90944</v>
      </c>
      <c r="U4342">
        <v>68786</v>
      </c>
      <c r="V4342">
        <v>81005</v>
      </c>
      <c r="W4342">
        <v>102450</v>
      </c>
      <c r="X4342">
        <v>87501</v>
      </c>
      <c r="Y4342">
        <v>47941</v>
      </c>
      <c r="Z4342">
        <v>29880</v>
      </c>
      <c r="AA4342">
        <v>11643</v>
      </c>
      <c r="AB4342">
        <v>624958</v>
      </c>
      <c r="AC4342">
        <v>89464</v>
      </c>
      <c r="AD4342" s="9">
        <v>3.1246094238220225E-4</v>
      </c>
      <c r="AE4342" s="9">
        <v>6.8677545189824729E-5</v>
      </c>
      <c r="AF4342" s="9">
        <v>5.4978888106966922E-5</v>
      </c>
      <c r="AG4342" s="9">
        <v>7.2689210013665578E-5</v>
      </c>
      <c r="AH4342" s="9">
        <v>6.172458490216653E-5</v>
      </c>
      <c r="AI4342" s="9">
        <v>4.8804294777940456E-5</v>
      </c>
      <c r="AJ4342" s="9">
        <v>5.7142204089096124E-5</v>
      </c>
      <c r="AK4342" s="9">
        <v>1.0429486243507645E-4</v>
      </c>
      <c r="AL4342" s="9">
        <v>1.6733601070950468E-4</v>
      </c>
      <c r="AM4342" s="9">
        <v>4.2944258352658251E-4</v>
      </c>
      <c r="AN4342" s="9">
        <v>8.8005913997420631E-5</v>
      </c>
      <c r="AO4342" s="9">
        <v>1.6766520611642672E-4</v>
      </c>
      <c r="AP4342" s="8">
        <v>2.5499999999999997E-3</v>
      </c>
      <c r="AQ4342" s="8" t="s">
        <v>5612</v>
      </c>
      <c r="AR4342" s="37">
        <v>6.2000000000000006E-2</v>
      </c>
      <c r="AS4342" s="37">
        <v>0.125</v>
      </c>
      <c r="AT4342" s="37">
        <v>0.13200000000000001</v>
      </c>
      <c r="AU4342" s="9" t="s">
        <v>5612</v>
      </c>
      <c r="AV4342" s="9" t="s">
        <v>5612</v>
      </c>
      <c r="AW4342" s="9" t="s">
        <v>5612</v>
      </c>
      <c r="AX4342" s="9" t="s">
        <v>5612</v>
      </c>
      <c r="AY4342" s="9" t="s">
        <v>5612</v>
      </c>
      <c r="AZ4342" s="9" t="s">
        <v>5612</v>
      </c>
    </row>
    <row r="4343" spans="1:52" x14ac:dyDescent="0.2">
      <c r="A4343" s="38" t="s">
        <v>48</v>
      </c>
      <c r="B4343" s="7">
        <v>2011</v>
      </c>
      <c r="C4343" s="3" t="s">
        <v>64</v>
      </c>
      <c r="D4343" t="s">
        <v>428</v>
      </c>
      <c r="E4343" t="s">
        <v>4852</v>
      </c>
      <c r="F4343">
        <v>10</v>
      </c>
      <c r="G4343">
        <v>5</v>
      </c>
      <c r="H4343">
        <v>5</v>
      </c>
      <c r="I4343">
        <v>5</v>
      </c>
      <c r="J4343">
        <v>5</v>
      </c>
      <c r="K4343">
        <v>5</v>
      </c>
      <c r="L4343">
        <v>5</v>
      </c>
      <c r="M4343">
        <v>5</v>
      </c>
      <c r="N4343">
        <v>5</v>
      </c>
      <c r="O4343">
        <v>5</v>
      </c>
      <c r="P4343">
        <v>55</v>
      </c>
      <c r="Q4343">
        <v>15</v>
      </c>
      <c r="R4343">
        <v>32004</v>
      </c>
      <c r="S4343">
        <v>72804</v>
      </c>
      <c r="T4343">
        <v>90944</v>
      </c>
      <c r="U4343">
        <v>68786</v>
      </c>
      <c r="V4343">
        <v>81005</v>
      </c>
      <c r="W4343">
        <v>102450</v>
      </c>
      <c r="X4343">
        <v>87501</v>
      </c>
      <c r="Y4343">
        <v>47941</v>
      </c>
      <c r="Z4343">
        <v>29880</v>
      </c>
      <c r="AA4343">
        <v>11643</v>
      </c>
      <c r="AB4343">
        <v>624958</v>
      </c>
      <c r="AC4343">
        <v>89464</v>
      </c>
      <c r="AD4343" s="9">
        <v>3.1246094238220225E-4</v>
      </c>
      <c r="AE4343" s="9">
        <v>6.8677545189824729E-5</v>
      </c>
      <c r="AF4343" s="9">
        <v>5.4978888106966922E-5</v>
      </c>
      <c r="AG4343" s="9">
        <v>7.2689210013665578E-5</v>
      </c>
      <c r="AH4343" s="9">
        <v>6.172458490216653E-5</v>
      </c>
      <c r="AI4343" s="9">
        <v>4.8804294777940456E-5</v>
      </c>
      <c r="AJ4343" s="9">
        <v>5.7142204089096124E-5</v>
      </c>
      <c r="AK4343" s="9">
        <v>1.0429486243507645E-4</v>
      </c>
      <c r="AL4343" s="9">
        <v>1.6733601070950468E-4</v>
      </c>
      <c r="AM4343" s="9">
        <v>4.2944258352658251E-4</v>
      </c>
      <c r="AN4343" s="9">
        <v>8.8005913997420631E-5</v>
      </c>
      <c r="AO4343" s="9">
        <v>1.6766520611642672E-4</v>
      </c>
      <c r="AP4343" s="8">
        <v>4.4999999999999997E-3</v>
      </c>
      <c r="AQ4343" s="8" t="s">
        <v>5612</v>
      </c>
      <c r="AR4343" s="37">
        <v>0.25</v>
      </c>
      <c r="AS4343" s="37">
        <v>0.43</v>
      </c>
      <c r="AT4343" s="37">
        <v>0.50600000000000001</v>
      </c>
      <c r="AU4343" s="9" t="s">
        <v>5612</v>
      </c>
      <c r="AV4343" s="9" t="s">
        <v>5612</v>
      </c>
      <c r="AW4343" s="9" t="s">
        <v>5612</v>
      </c>
      <c r="AX4343" s="9" t="s">
        <v>5612</v>
      </c>
      <c r="AY4343" s="9" t="s">
        <v>5612</v>
      </c>
      <c r="AZ4343" s="9" t="s">
        <v>5612</v>
      </c>
    </row>
    <row r="4344" spans="1:52" x14ac:dyDescent="0.2">
      <c r="A4344" s="38" t="s">
        <v>48</v>
      </c>
      <c r="B4344" s="7">
        <v>2011</v>
      </c>
      <c r="C4344" s="3" t="s">
        <v>65</v>
      </c>
      <c r="D4344" t="s">
        <v>428</v>
      </c>
      <c r="E4344" t="s">
        <v>4853</v>
      </c>
      <c r="F4344">
        <v>10</v>
      </c>
      <c r="G4344">
        <v>5</v>
      </c>
      <c r="H4344">
        <v>5</v>
      </c>
      <c r="I4344">
        <v>5</v>
      </c>
      <c r="J4344">
        <v>5</v>
      </c>
      <c r="K4344">
        <v>5</v>
      </c>
      <c r="L4344">
        <v>5</v>
      </c>
      <c r="M4344">
        <v>5</v>
      </c>
      <c r="N4344">
        <v>5</v>
      </c>
      <c r="O4344">
        <v>5</v>
      </c>
      <c r="P4344">
        <v>55</v>
      </c>
      <c r="Q4344">
        <v>15</v>
      </c>
      <c r="R4344">
        <v>32004</v>
      </c>
      <c r="S4344">
        <v>72804</v>
      </c>
      <c r="T4344">
        <v>90944</v>
      </c>
      <c r="U4344">
        <v>68786</v>
      </c>
      <c r="V4344">
        <v>81005</v>
      </c>
      <c r="W4344">
        <v>102450</v>
      </c>
      <c r="X4344">
        <v>87501</v>
      </c>
      <c r="Y4344">
        <v>47941</v>
      </c>
      <c r="Z4344">
        <v>29880</v>
      </c>
      <c r="AA4344">
        <v>11643</v>
      </c>
      <c r="AB4344">
        <v>624958</v>
      </c>
      <c r="AC4344">
        <v>89464</v>
      </c>
      <c r="AD4344" s="9">
        <v>3.1246094238220225E-4</v>
      </c>
      <c r="AE4344" s="9">
        <v>6.8677545189824729E-5</v>
      </c>
      <c r="AF4344" s="9">
        <v>5.4978888106966922E-5</v>
      </c>
      <c r="AG4344" s="9">
        <v>7.2689210013665578E-5</v>
      </c>
      <c r="AH4344" s="9">
        <v>6.172458490216653E-5</v>
      </c>
      <c r="AI4344" s="9">
        <v>4.8804294777940456E-5</v>
      </c>
      <c r="AJ4344" s="9">
        <v>5.7142204089096124E-5</v>
      </c>
      <c r="AK4344" s="9">
        <v>1.0429486243507645E-4</v>
      </c>
      <c r="AL4344" s="9">
        <v>1.6733601070950468E-4</v>
      </c>
      <c r="AM4344" s="9">
        <v>4.2944258352658251E-4</v>
      </c>
      <c r="AN4344" s="9">
        <v>8.8005913997420631E-5</v>
      </c>
      <c r="AO4344" s="9">
        <v>1.6766520611642672E-4</v>
      </c>
      <c r="AP4344" s="8">
        <v>5.7599999999999995E-3</v>
      </c>
      <c r="AQ4344" s="8" t="s">
        <v>5612</v>
      </c>
      <c r="AR4344" s="37">
        <v>0.38400000000000001</v>
      </c>
      <c r="AS4344" s="37">
        <v>0.61699999999999999</v>
      </c>
      <c r="AT4344" s="37">
        <v>0.64400000000000002</v>
      </c>
      <c r="AU4344" s="9" t="s">
        <v>5612</v>
      </c>
      <c r="AV4344" s="9" t="s">
        <v>5612</v>
      </c>
      <c r="AW4344" s="9" t="s">
        <v>5612</v>
      </c>
      <c r="AX4344" s="9" t="s">
        <v>5612</v>
      </c>
      <c r="AY4344" s="9" t="s">
        <v>5612</v>
      </c>
      <c r="AZ4344" s="9" t="s">
        <v>5612</v>
      </c>
    </row>
    <row r="4345" spans="1:52" x14ac:dyDescent="0.2">
      <c r="A4345" s="38" t="s">
        <v>48</v>
      </c>
      <c r="B4345" s="7">
        <v>2011</v>
      </c>
      <c r="C4345" s="3" t="s">
        <v>66</v>
      </c>
      <c r="D4345" t="s">
        <v>428</v>
      </c>
      <c r="E4345" t="s">
        <v>4854</v>
      </c>
      <c r="F4345">
        <v>10</v>
      </c>
      <c r="G4345">
        <v>5</v>
      </c>
      <c r="H4345">
        <v>5</v>
      </c>
      <c r="I4345">
        <v>5</v>
      </c>
      <c r="J4345">
        <v>5</v>
      </c>
      <c r="K4345">
        <v>5</v>
      </c>
      <c r="L4345">
        <v>5</v>
      </c>
      <c r="M4345">
        <v>5</v>
      </c>
      <c r="N4345">
        <v>5</v>
      </c>
      <c r="O4345">
        <v>5</v>
      </c>
      <c r="P4345">
        <v>55</v>
      </c>
      <c r="Q4345">
        <v>15</v>
      </c>
      <c r="R4345">
        <v>32004</v>
      </c>
      <c r="S4345">
        <v>72804</v>
      </c>
      <c r="T4345">
        <v>90944</v>
      </c>
      <c r="U4345">
        <v>68786</v>
      </c>
      <c r="V4345">
        <v>81005</v>
      </c>
      <c r="W4345">
        <v>102450</v>
      </c>
      <c r="X4345">
        <v>87501</v>
      </c>
      <c r="Y4345">
        <v>47941</v>
      </c>
      <c r="Z4345">
        <v>29880</v>
      </c>
      <c r="AA4345">
        <v>11643</v>
      </c>
      <c r="AB4345">
        <v>624958</v>
      </c>
      <c r="AC4345">
        <v>89464</v>
      </c>
      <c r="AD4345" s="9">
        <v>3.1246094238220225E-4</v>
      </c>
      <c r="AE4345" s="9">
        <v>6.8677545189824729E-5</v>
      </c>
      <c r="AF4345" s="9">
        <v>5.4978888106966922E-5</v>
      </c>
      <c r="AG4345" s="9">
        <v>7.2689210013665578E-5</v>
      </c>
      <c r="AH4345" s="9">
        <v>6.172458490216653E-5</v>
      </c>
      <c r="AI4345" s="9">
        <v>4.8804294777940456E-5</v>
      </c>
      <c r="AJ4345" s="9">
        <v>5.7142204089096124E-5</v>
      </c>
      <c r="AK4345" s="9">
        <v>1.0429486243507645E-4</v>
      </c>
      <c r="AL4345" s="9">
        <v>1.6733601070950468E-4</v>
      </c>
      <c r="AM4345" s="9">
        <v>4.2944258352658251E-4</v>
      </c>
      <c r="AN4345" s="9">
        <v>8.8005913997420631E-5</v>
      </c>
      <c r="AO4345" s="9">
        <v>1.6766520611642672E-4</v>
      </c>
      <c r="AP4345" s="8">
        <v>6.4250000000000002E-3</v>
      </c>
      <c r="AQ4345" s="8" t="s">
        <v>5612</v>
      </c>
      <c r="AR4345" s="37">
        <v>0.42200000000000004</v>
      </c>
      <c r="AS4345" s="37">
        <v>0.65800000000000003</v>
      </c>
      <c r="AT4345" s="37">
        <v>0.72099999999999997</v>
      </c>
      <c r="AU4345" s="9" t="s">
        <v>5612</v>
      </c>
      <c r="AV4345" s="9" t="s">
        <v>5612</v>
      </c>
      <c r="AW4345" s="9" t="s">
        <v>5612</v>
      </c>
      <c r="AX4345" s="9" t="s">
        <v>5612</v>
      </c>
      <c r="AY4345" s="9" t="s">
        <v>5612</v>
      </c>
      <c r="AZ4345" s="9" t="s">
        <v>5612</v>
      </c>
    </row>
    <row r="4346" spans="1:52" x14ac:dyDescent="0.2">
      <c r="A4346" s="38" t="s">
        <v>48</v>
      </c>
      <c r="B4346" s="7">
        <v>2012</v>
      </c>
      <c r="C4346" s="3" t="s">
        <v>55</v>
      </c>
      <c r="D4346" t="s">
        <v>429</v>
      </c>
      <c r="E4346" t="s">
        <v>4855</v>
      </c>
      <c r="F4346">
        <v>10</v>
      </c>
      <c r="G4346">
        <v>5</v>
      </c>
      <c r="H4346">
        <v>5</v>
      </c>
      <c r="I4346">
        <v>5</v>
      </c>
      <c r="J4346">
        <v>5</v>
      </c>
      <c r="K4346">
        <v>5</v>
      </c>
      <c r="L4346">
        <v>5</v>
      </c>
      <c r="M4346">
        <v>5</v>
      </c>
      <c r="N4346">
        <v>5</v>
      </c>
      <c r="O4346">
        <v>5</v>
      </c>
      <c r="P4346">
        <v>55</v>
      </c>
      <c r="Q4346">
        <v>15</v>
      </c>
      <c r="R4346">
        <v>31675</v>
      </c>
      <c r="S4346">
        <v>71879</v>
      </c>
      <c r="T4346">
        <v>90363</v>
      </c>
      <c r="U4346">
        <v>69615</v>
      </c>
      <c r="V4346">
        <v>78661</v>
      </c>
      <c r="W4346">
        <v>101123</v>
      </c>
      <c r="X4346">
        <v>90121</v>
      </c>
      <c r="Y4346">
        <v>50297</v>
      </c>
      <c r="Z4346">
        <v>29411</v>
      </c>
      <c r="AA4346">
        <v>12353</v>
      </c>
      <c r="AB4346">
        <v>625498</v>
      </c>
      <c r="AC4346">
        <v>92061</v>
      </c>
      <c r="AD4346" s="9">
        <v>3.1570639305445933E-4</v>
      </c>
      <c r="AE4346" s="9">
        <v>6.9561346151170722E-5</v>
      </c>
      <c r="AF4346" s="9">
        <v>5.5332381616369532E-5</v>
      </c>
      <c r="AG4346" s="9">
        <v>7.1823601235365944E-5</v>
      </c>
      <c r="AH4346" s="9">
        <v>6.3563900789463651E-5</v>
      </c>
      <c r="AI4346" s="9">
        <v>4.9444735618998647E-5</v>
      </c>
      <c r="AJ4346" s="9">
        <v>5.5480964481086539E-5</v>
      </c>
      <c r="AK4346" s="9">
        <v>9.9409507525299724E-5</v>
      </c>
      <c r="AL4346" s="9">
        <v>1.7000442011492299E-4</v>
      </c>
      <c r="AM4346" s="9">
        <v>4.0475997733344126E-4</v>
      </c>
      <c r="AN4346" s="9">
        <v>8.792993742585907E-5</v>
      </c>
      <c r="AO4346" s="9">
        <v>1.6293544497670022E-4</v>
      </c>
      <c r="AP4346" s="8">
        <v>6.3750000000000005E-3</v>
      </c>
      <c r="AQ4346" s="8" t="s">
        <v>5612</v>
      </c>
      <c r="AR4346" s="37">
        <v>0.439</v>
      </c>
      <c r="AS4346" s="37">
        <v>0.67799999999999994</v>
      </c>
      <c r="AT4346" s="37">
        <v>0.73799999999999999</v>
      </c>
      <c r="AU4346" s="9" t="s">
        <v>5612</v>
      </c>
      <c r="AV4346" s="9" t="s">
        <v>5612</v>
      </c>
      <c r="AW4346" s="9" t="s">
        <v>5612</v>
      </c>
      <c r="AX4346" s="9" t="s">
        <v>5612</v>
      </c>
      <c r="AY4346" s="9" t="s">
        <v>5612</v>
      </c>
      <c r="AZ4346" s="9" t="s">
        <v>5612</v>
      </c>
    </row>
    <row r="4347" spans="1:52" x14ac:dyDescent="0.2">
      <c r="A4347" s="38" t="s">
        <v>48</v>
      </c>
      <c r="B4347" s="7">
        <v>2012</v>
      </c>
      <c r="C4347" s="3" t="s">
        <v>56</v>
      </c>
      <c r="D4347" t="s">
        <v>429</v>
      </c>
      <c r="E4347" t="s">
        <v>4856</v>
      </c>
      <c r="F4347">
        <v>10</v>
      </c>
      <c r="G4347">
        <v>5</v>
      </c>
      <c r="H4347">
        <v>5</v>
      </c>
      <c r="I4347">
        <v>5</v>
      </c>
      <c r="J4347">
        <v>5</v>
      </c>
      <c r="K4347">
        <v>5</v>
      </c>
      <c r="L4347">
        <v>5</v>
      </c>
      <c r="M4347">
        <v>5</v>
      </c>
      <c r="N4347">
        <v>5</v>
      </c>
      <c r="O4347">
        <v>5</v>
      </c>
      <c r="P4347">
        <v>55</v>
      </c>
      <c r="Q4347">
        <v>15</v>
      </c>
      <c r="R4347">
        <v>31675</v>
      </c>
      <c r="S4347">
        <v>71879</v>
      </c>
      <c r="T4347">
        <v>90363</v>
      </c>
      <c r="U4347">
        <v>69615</v>
      </c>
      <c r="V4347">
        <v>78661</v>
      </c>
      <c r="W4347">
        <v>101123</v>
      </c>
      <c r="X4347">
        <v>90121</v>
      </c>
      <c r="Y4347">
        <v>50297</v>
      </c>
      <c r="Z4347">
        <v>29411</v>
      </c>
      <c r="AA4347">
        <v>12353</v>
      </c>
      <c r="AB4347">
        <v>625498</v>
      </c>
      <c r="AC4347">
        <v>92061</v>
      </c>
      <c r="AD4347" s="9">
        <v>3.1570639305445933E-4</v>
      </c>
      <c r="AE4347" s="9">
        <v>6.9561346151170722E-5</v>
      </c>
      <c r="AF4347" s="9">
        <v>5.5332381616369532E-5</v>
      </c>
      <c r="AG4347" s="9">
        <v>7.1823601235365944E-5</v>
      </c>
      <c r="AH4347" s="9">
        <v>6.3563900789463651E-5</v>
      </c>
      <c r="AI4347" s="9">
        <v>4.9444735618998647E-5</v>
      </c>
      <c r="AJ4347" s="9">
        <v>5.5480964481086539E-5</v>
      </c>
      <c r="AK4347" s="9">
        <v>9.9409507525299724E-5</v>
      </c>
      <c r="AL4347" s="9">
        <v>1.7000442011492299E-4</v>
      </c>
      <c r="AM4347" s="9">
        <v>4.0475997733344126E-4</v>
      </c>
      <c r="AN4347" s="9">
        <v>8.792993742585907E-5</v>
      </c>
      <c r="AO4347" s="9">
        <v>1.6293544497670022E-4</v>
      </c>
      <c r="AP4347" s="8">
        <v>6.0399999999999994E-3</v>
      </c>
      <c r="AQ4347" s="8" t="s">
        <v>5612</v>
      </c>
      <c r="AR4347" s="37">
        <v>0.44400000000000001</v>
      </c>
      <c r="AS4347" s="37">
        <v>0.68799999999999994</v>
      </c>
      <c r="AT4347" s="37">
        <v>0.748</v>
      </c>
      <c r="AU4347" s="9" t="s">
        <v>5612</v>
      </c>
      <c r="AV4347" s="9" t="s">
        <v>5612</v>
      </c>
      <c r="AW4347" s="9" t="s">
        <v>5612</v>
      </c>
      <c r="AX4347" s="9" t="s">
        <v>5612</v>
      </c>
      <c r="AY4347" s="9" t="s">
        <v>5612</v>
      </c>
      <c r="AZ4347" s="9" t="s">
        <v>5612</v>
      </c>
    </row>
    <row r="4348" spans="1:52" x14ac:dyDescent="0.2">
      <c r="A4348" s="38" t="s">
        <v>48</v>
      </c>
      <c r="B4348" s="7">
        <v>2012</v>
      </c>
      <c r="C4348" s="3" t="s">
        <v>57</v>
      </c>
      <c r="D4348" t="s">
        <v>429</v>
      </c>
      <c r="E4348" t="s">
        <v>4857</v>
      </c>
      <c r="F4348">
        <v>10</v>
      </c>
      <c r="G4348">
        <v>5</v>
      </c>
      <c r="H4348">
        <v>5</v>
      </c>
      <c r="I4348">
        <v>5</v>
      </c>
      <c r="J4348">
        <v>5</v>
      </c>
      <c r="K4348">
        <v>5</v>
      </c>
      <c r="L4348">
        <v>5</v>
      </c>
      <c r="M4348">
        <v>5</v>
      </c>
      <c r="N4348">
        <v>5</v>
      </c>
      <c r="O4348">
        <v>5</v>
      </c>
      <c r="P4348">
        <v>55</v>
      </c>
      <c r="Q4348">
        <v>15</v>
      </c>
      <c r="R4348">
        <v>31675</v>
      </c>
      <c r="S4348">
        <v>71879</v>
      </c>
      <c r="T4348">
        <v>90363</v>
      </c>
      <c r="U4348">
        <v>69615</v>
      </c>
      <c r="V4348">
        <v>78661</v>
      </c>
      <c r="W4348">
        <v>101123</v>
      </c>
      <c r="X4348">
        <v>90121</v>
      </c>
      <c r="Y4348">
        <v>50297</v>
      </c>
      <c r="Z4348">
        <v>29411</v>
      </c>
      <c r="AA4348">
        <v>12353</v>
      </c>
      <c r="AB4348">
        <v>625498</v>
      </c>
      <c r="AC4348">
        <v>92061</v>
      </c>
      <c r="AD4348" s="9">
        <v>3.1570639305445933E-4</v>
      </c>
      <c r="AE4348" s="9">
        <v>6.9561346151170722E-5</v>
      </c>
      <c r="AF4348" s="9">
        <v>5.5332381616369532E-5</v>
      </c>
      <c r="AG4348" s="9">
        <v>7.1823601235365944E-5</v>
      </c>
      <c r="AH4348" s="9">
        <v>6.3563900789463651E-5</v>
      </c>
      <c r="AI4348" s="9">
        <v>4.9444735618998647E-5</v>
      </c>
      <c r="AJ4348" s="9">
        <v>5.5480964481086539E-5</v>
      </c>
      <c r="AK4348" s="9">
        <v>9.9409507525299724E-5</v>
      </c>
      <c r="AL4348" s="9">
        <v>1.7000442011492299E-4</v>
      </c>
      <c r="AM4348" s="9">
        <v>4.0475997733344126E-4</v>
      </c>
      <c r="AN4348" s="9">
        <v>8.792993742585907E-5</v>
      </c>
      <c r="AO4348" s="9">
        <v>1.6293544497670022E-4</v>
      </c>
      <c r="AP4348" s="8">
        <v>7.7750000000000007E-3</v>
      </c>
      <c r="AQ4348" s="8" t="s">
        <v>5612</v>
      </c>
      <c r="AR4348" s="37">
        <v>0.45200000000000001</v>
      </c>
      <c r="AS4348" s="37">
        <v>0.69000000000000006</v>
      </c>
      <c r="AT4348" s="37">
        <v>0.748</v>
      </c>
      <c r="AU4348" s="9" t="s">
        <v>5612</v>
      </c>
      <c r="AV4348" s="9" t="s">
        <v>5612</v>
      </c>
      <c r="AW4348" s="9" t="s">
        <v>5612</v>
      </c>
      <c r="AX4348" s="9" t="s">
        <v>5612</v>
      </c>
      <c r="AY4348" s="9" t="s">
        <v>5612</v>
      </c>
      <c r="AZ4348" s="9" t="s">
        <v>5612</v>
      </c>
    </row>
    <row r="4349" spans="1:52" x14ac:dyDescent="0.2">
      <c r="A4349" s="38" t="s">
        <v>48</v>
      </c>
      <c r="B4349" s="7">
        <v>2012</v>
      </c>
      <c r="C4349" s="3" t="s">
        <v>58</v>
      </c>
      <c r="D4349" t="s">
        <v>429</v>
      </c>
      <c r="E4349" t="s">
        <v>4858</v>
      </c>
      <c r="F4349">
        <v>10</v>
      </c>
      <c r="G4349">
        <v>5</v>
      </c>
      <c r="H4349">
        <v>5</v>
      </c>
      <c r="I4349">
        <v>5</v>
      </c>
      <c r="J4349">
        <v>5</v>
      </c>
      <c r="K4349">
        <v>5</v>
      </c>
      <c r="L4349">
        <v>5</v>
      </c>
      <c r="M4349">
        <v>5</v>
      </c>
      <c r="N4349">
        <v>5</v>
      </c>
      <c r="O4349">
        <v>5</v>
      </c>
      <c r="P4349">
        <v>55</v>
      </c>
      <c r="Q4349">
        <v>15</v>
      </c>
      <c r="R4349">
        <v>31675</v>
      </c>
      <c r="S4349">
        <v>71879</v>
      </c>
      <c r="T4349">
        <v>90363</v>
      </c>
      <c r="U4349">
        <v>69615</v>
      </c>
      <c r="V4349">
        <v>78661</v>
      </c>
      <c r="W4349">
        <v>101123</v>
      </c>
      <c r="X4349">
        <v>90121</v>
      </c>
      <c r="Y4349">
        <v>50297</v>
      </c>
      <c r="Z4349">
        <v>29411</v>
      </c>
      <c r="AA4349">
        <v>12353</v>
      </c>
      <c r="AB4349">
        <v>625498</v>
      </c>
      <c r="AC4349">
        <v>92061</v>
      </c>
      <c r="AD4349" s="9">
        <v>3.1570639305445933E-4</v>
      </c>
      <c r="AE4349" s="9">
        <v>6.9561346151170722E-5</v>
      </c>
      <c r="AF4349" s="9">
        <v>5.5332381616369532E-5</v>
      </c>
      <c r="AG4349" s="9">
        <v>7.1823601235365944E-5</v>
      </c>
      <c r="AH4349" s="9">
        <v>6.3563900789463651E-5</v>
      </c>
      <c r="AI4349" s="9">
        <v>4.9444735618998647E-5</v>
      </c>
      <c r="AJ4349" s="9">
        <v>5.5480964481086539E-5</v>
      </c>
      <c r="AK4349" s="9">
        <v>9.9409507525299724E-5</v>
      </c>
      <c r="AL4349" s="9">
        <v>1.7000442011492299E-4</v>
      </c>
      <c r="AM4349" s="9">
        <v>4.0475997733344126E-4</v>
      </c>
      <c r="AN4349" s="9">
        <v>8.792993742585907E-5</v>
      </c>
      <c r="AO4349" s="9">
        <v>1.6293544497670022E-4</v>
      </c>
      <c r="AP4349" s="8">
        <v>7.2249999999999997E-3</v>
      </c>
      <c r="AQ4349" s="8" t="s">
        <v>5612</v>
      </c>
      <c r="AR4349" s="37">
        <v>0.45400000000000001</v>
      </c>
      <c r="AS4349" s="37">
        <v>0.70099999999999996</v>
      </c>
      <c r="AT4349" s="37">
        <v>0.748</v>
      </c>
      <c r="AU4349" s="9" t="s">
        <v>5612</v>
      </c>
      <c r="AV4349" s="9" t="s">
        <v>5612</v>
      </c>
      <c r="AW4349" s="9" t="s">
        <v>5612</v>
      </c>
      <c r="AX4349" s="9" t="s">
        <v>5612</v>
      </c>
      <c r="AY4349" s="9" t="s">
        <v>5612</v>
      </c>
      <c r="AZ4349" s="9" t="s">
        <v>5612</v>
      </c>
    </row>
    <row r="4350" spans="1:52" x14ac:dyDescent="0.2">
      <c r="A4350" s="38" t="s">
        <v>48</v>
      </c>
      <c r="B4350" s="7">
        <v>2012</v>
      </c>
      <c r="C4350" s="3" t="s">
        <v>59</v>
      </c>
      <c r="D4350" t="s">
        <v>429</v>
      </c>
      <c r="E4350" t="s">
        <v>4859</v>
      </c>
      <c r="F4350">
        <v>10</v>
      </c>
      <c r="G4350">
        <v>5</v>
      </c>
      <c r="H4350">
        <v>5</v>
      </c>
      <c r="I4350">
        <v>5</v>
      </c>
      <c r="J4350">
        <v>5</v>
      </c>
      <c r="K4350">
        <v>5</v>
      </c>
      <c r="L4350">
        <v>5</v>
      </c>
      <c r="M4350">
        <v>5</v>
      </c>
      <c r="N4350">
        <v>5</v>
      </c>
      <c r="O4350">
        <v>5</v>
      </c>
      <c r="P4350">
        <v>55</v>
      </c>
      <c r="Q4350">
        <v>15</v>
      </c>
      <c r="R4350">
        <v>31675</v>
      </c>
      <c r="S4350">
        <v>71879</v>
      </c>
      <c r="T4350">
        <v>90363</v>
      </c>
      <c r="U4350">
        <v>69615</v>
      </c>
      <c r="V4350">
        <v>78661</v>
      </c>
      <c r="W4350">
        <v>101123</v>
      </c>
      <c r="X4350">
        <v>90121</v>
      </c>
      <c r="Y4350">
        <v>50297</v>
      </c>
      <c r="Z4350">
        <v>29411</v>
      </c>
      <c r="AA4350">
        <v>12353</v>
      </c>
      <c r="AB4350">
        <v>625498</v>
      </c>
      <c r="AC4350">
        <v>92061</v>
      </c>
      <c r="AD4350" s="9">
        <v>3.1570639305445933E-4</v>
      </c>
      <c r="AE4350" s="9">
        <v>6.9561346151170722E-5</v>
      </c>
      <c r="AF4350" s="9">
        <v>5.5332381616369532E-5</v>
      </c>
      <c r="AG4350" s="9">
        <v>7.1823601235365944E-5</v>
      </c>
      <c r="AH4350" s="9">
        <v>6.3563900789463651E-5</v>
      </c>
      <c r="AI4350" s="9">
        <v>4.9444735618998647E-5</v>
      </c>
      <c r="AJ4350" s="9">
        <v>5.5480964481086539E-5</v>
      </c>
      <c r="AK4350" s="9">
        <v>9.9409507525299724E-5</v>
      </c>
      <c r="AL4350" s="9">
        <v>1.7000442011492299E-4</v>
      </c>
      <c r="AM4350" s="9">
        <v>4.0475997733344126E-4</v>
      </c>
      <c r="AN4350" s="9">
        <v>8.792993742585907E-5</v>
      </c>
      <c r="AO4350" s="9">
        <v>1.6293544497670022E-4</v>
      </c>
      <c r="AP4350" s="8">
        <v>3.2000000000000002E-3</v>
      </c>
      <c r="AQ4350" s="8" t="s">
        <v>5612</v>
      </c>
      <c r="AR4350" s="37">
        <v>0.45500000000000002</v>
      </c>
      <c r="AS4350" s="37">
        <v>0.70099999999999996</v>
      </c>
      <c r="AT4350" s="37">
        <v>0.748</v>
      </c>
      <c r="AU4350" s="9" t="s">
        <v>5612</v>
      </c>
      <c r="AV4350" s="9" t="s">
        <v>5612</v>
      </c>
      <c r="AW4350" s="9" t="s">
        <v>5612</v>
      </c>
      <c r="AX4350" s="9" t="s">
        <v>5612</v>
      </c>
      <c r="AY4350" s="9" t="s">
        <v>5612</v>
      </c>
      <c r="AZ4350" s="9" t="s">
        <v>5612</v>
      </c>
    </row>
    <row r="4351" spans="1:52" x14ac:dyDescent="0.2">
      <c r="A4351" s="38" t="s">
        <v>48</v>
      </c>
      <c r="B4351" s="7">
        <v>2012</v>
      </c>
      <c r="C4351" s="3" t="s">
        <v>60</v>
      </c>
      <c r="D4351" t="s">
        <v>429</v>
      </c>
      <c r="E4351" t="s">
        <v>4860</v>
      </c>
      <c r="F4351">
        <v>10</v>
      </c>
      <c r="G4351">
        <v>5</v>
      </c>
      <c r="H4351">
        <v>5</v>
      </c>
      <c r="I4351">
        <v>5</v>
      </c>
      <c r="J4351">
        <v>5</v>
      </c>
      <c r="K4351">
        <v>5</v>
      </c>
      <c r="L4351">
        <v>5</v>
      </c>
      <c r="M4351">
        <v>5</v>
      </c>
      <c r="N4351">
        <v>5</v>
      </c>
      <c r="O4351">
        <v>5</v>
      </c>
      <c r="P4351">
        <v>55</v>
      </c>
      <c r="Q4351">
        <v>15</v>
      </c>
      <c r="R4351">
        <v>31675</v>
      </c>
      <c r="S4351">
        <v>71879</v>
      </c>
      <c r="T4351">
        <v>90363</v>
      </c>
      <c r="U4351">
        <v>69615</v>
      </c>
      <c r="V4351">
        <v>78661</v>
      </c>
      <c r="W4351">
        <v>101123</v>
      </c>
      <c r="X4351">
        <v>90121</v>
      </c>
      <c r="Y4351">
        <v>50297</v>
      </c>
      <c r="Z4351">
        <v>29411</v>
      </c>
      <c r="AA4351">
        <v>12353</v>
      </c>
      <c r="AB4351">
        <v>625498</v>
      </c>
      <c r="AC4351">
        <v>92061</v>
      </c>
      <c r="AD4351" s="9">
        <v>3.1570639305445933E-4</v>
      </c>
      <c r="AE4351" s="9">
        <v>6.9561346151170722E-5</v>
      </c>
      <c r="AF4351" s="9">
        <v>5.5332381616369532E-5</v>
      </c>
      <c r="AG4351" s="9">
        <v>7.1823601235365944E-5</v>
      </c>
      <c r="AH4351" s="9">
        <v>6.3563900789463651E-5</v>
      </c>
      <c r="AI4351" s="9">
        <v>4.9444735618998647E-5</v>
      </c>
      <c r="AJ4351" s="9">
        <v>5.5480964481086539E-5</v>
      </c>
      <c r="AK4351" s="9">
        <v>9.9409507525299724E-5</v>
      </c>
      <c r="AL4351" s="9">
        <v>1.7000442011492299E-4</v>
      </c>
      <c r="AM4351" s="9">
        <v>4.0475997733344126E-4</v>
      </c>
      <c r="AN4351" s="9">
        <v>8.792993742585907E-5</v>
      </c>
      <c r="AO4351" s="9">
        <v>1.6293544497670022E-4</v>
      </c>
      <c r="AP4351" s="8">
        <v>1.9499999999999999E-3</v>
      </c>
      <c r="AQ4351" s="8" t="s">
        <v>5612</v>
      </c>
      <c r="AR4351" s="37" t="s">
        <v>5612</v>
      </c>
      <c r="AS4351" s="37" t="s">
        <v>5612</v>
      </c>
      <c r="AT4351" s="37" t="s">
        <v>5612</v>
      </c>
      <c r="AU4351" s="9" t="s">
        <v>5612</v>
      </c>
      <c r="AV4351" s="9" t="s">
        <v>5612</v>
      </c>
      <c r="AW4351" s="9" t="s">
        <v>5612</v>
      </c>
      <c r="AX4351" s="9" t="s">
        <v>5612</v>
      </c>
      <c r="AY4351" s="9" t="s">
        <v>5612</v>
      </c>
      <c r="AZ4351" s="9" t="s">
        <v>5612</v>
      </c>
    </row>
    <row r="4352" spans="1:52" x14ac:dyDescent="0.2">
      <c r="A4352" s="38" t="s">
        <v>48</v>
      </c>
      <c r="B4352" s="7">
        <v>2012</v>
      </c>
      <c r="C4352" s="3" t="s">
        <v>61</v>
      </c>
      <c r="D4352" t="s">
        <v>429</v>
      </c>
      <c r="E4352" t="s">
        <v>4861</v>
      </c>
      <c r="F4352">
        <v>10</v>
      </c>
      <c r="G4352">
        <v>5</v>
      </c>
      <c r="H4352">
        <v>5</v>
      </c>
      <c r="I4352">
        <v>5</v>
      </c>
      <c r="J4352">
        <v>5</v>
      </c>
      <c r="K4352">
        <v>5</v>
      </c>
      <c r="L4352">
        <v>5</v>
      </c>
      <c r="M4352">
        <v>5</v>
      </c>
      <c r="N4352">
        <v>5</v>
      </c>
      <c r="O4352">
        <v>5</v>
      </c>
      <c r="P4352">
        <v>55</v>
      </c>
      <c r="Q4352">
        <v>15</v>
      </c>
      <c r="R4352">
        <v>31675</v>
      </c>
      <c r="S4352">
        <v>71879</v>
      </c>
      <c r="T4352">
        <v>90363</v>
      </c>
      <c r="U4352">
        <v>69615</v>
      </c>
      <c r="V4352">
        <v>78661</v>
      </c>
      <c r="W4352">
        <v>101123</v>
      </c>
      <c r="X4352">
        <v>90121</v>
      </c>
      <c r="Y4352">
        <v>50297</v>
      </c>
      <c r="Z4352">
        <v>29411</v>
      </c>
      <c r="AA4352">
        <v>12353</v>
      </c>
      <c r="AB4352">
        <v>625498</v>
      </c>
      <c r="AC4352">
        <v>92061</v>
      </c>
      <c r="AD4352" s="9">
        <v>3.1570639305445933E-4</v>
      </c>
      <c r="AE4352" s="9">
        <v>6.9561346151170722E-5</v>
      </c>
      <c r="AF4352" s="9">
        <v>5.5332381616369532E-5</v>
      </c>
      <c r="AG4352" s="9">
        <v>7.1823601235365944E-5</v>
      </c>
      <c r="AH4352" s="9">
        <v>6.3563900789463651E-5</v>
      </c>
      <c r="AI4352" s="9">
        <v>4.9444735618998647E-5</v>
      </c>
      <c r="AJ4352" s="9">
        <v>5.5480964481086539E-5</v>
      </c>
      <c r="AK4352" s="9">
        <v>9.9409507525299724E-5</v>
      </c>
      <c r="AL4352" s="9">
        <v>1.7000442011492299E-4</v>
      </c>
      <c r="AM4352" s="9">
        <v>4.0475997733344126E-4</v>
      </c>
      <c r="AN4352" s="9">
        <v>8.792993742585907E-5</v>
      </c>
      <c r="AO4352" s="9">
        <v>1.6293544497670022E-4</v>
      </c>
      <c r="AP4352" s="8">
        <v>1.5499999999999999E-3</v>
      </c>
      <c r="AQ4352" s="8" t="s">
        <v>5612</v>
      </c>
      <c r="AR4352" s="37" t="s">
        <v>5612</v>
      </c>
      <c r="AS4352" s="37" t="s">
        <v>5612</v>
      </c>
      <c r="AT4352" s="37" t="s">
        <v>5612</v>
      </c>
      <c r="AU4352" s="9" t="s">
        <v>5612</v>
      </c>
      <c r="AV4352" s="9" t="s">
        <v>5612</v>
      </c>
      <c r="AW4352" s="9" t="s">
        <v>5612</v>
      </c>
      <c r="AX4352" s="9" t="s">
        <v>5612</v>
      </c>
      <c r="AY4352" s="9" t="s">
        <v>5612</v>
      </c>
      <c r="AZ4352" s="9" t="s">
        <v>5612</v>
      </c>
    </row>
    <row r="4353" spans="1:52" x14ac:dyDescent="0.2">
      <c r="A4353" s="38" t="s">
        <v>48</v>
      </c>
      <c r="B4353" s="7">
        <v>2012</v>
      </c>
      <c r="C4353" s="3" t="s">
        <v>62</v>
      </c>
      <c r="D4353" t="s">
        <v>429</v>
      </c>
      <c r="E4353" t="s">
        <v>4862</v>
      </c>
      <c r="F4353">
        <v>10</v>
      </c>
      <c r="G4353">
        <v>5</v>
      </c>
      <c r="H4353">
        <v>5</v>
      </c>
      <c r="I4353">
        <v>5</v>
      </c>
      <c r="J4353">
        <v>5</v>
      </c>
      <c r="K4353">
        <v>5</v>
      </c>
      <c r="L4353">
        <v>5</v>
      </c>
      <c r="M4353">
        <v>5</v>
      </c>
      <c r="N4353">
        <v>5</v>
      </c>
      <c r="O4353">
        <v>5</v>
      </c>
      <c r="P4353">
        <v>55</v>
      </c>
      <c r="Q4353">
        <v>15</v>
      </c>
      <c r="R4353">
        <v>31675</v>
      </c>
      <c r="S4353">
        <v>71879</v>
      </c>
      <c r="T4353">
        <v>90363</v>
      </c>
      <c r="U4353">
        <v>69615</v>
      </c>
      <c r="V4353">
        <v>78661</v>
      </c>
      <c r="W4353">
        <v>101123</v>
      </c>
      <c r="X4353">
        <v>90121</v>
      </c>
      <c r="Y4353">
        <v>50297</v>
      </c>
      <c r="Z4353">
        <v>29411</v>
      </c>
      <c r="AA4353">
        <v>12353</v>
      </c>
      <c r="AB4353">
        <v>625498</v>
      </c>
      <c r="AC4353">
        <v>92061</v>
      </c>
      <c r="AD4353" s="9">
        <v>3.1570639305445933E-4</v>
      </c>
      <c r="AE4353" s="9">
        <v>6.9561346151170722E-5</v>
      </c>
      <c r="AF4353" s="9">
        <v>5.5332381616369532E-5</v>
      </c>
      <c r="AG4353" s="9">
        <v>7.1823601235365944E-5</v>
      </c>
      <c r="AH4353" s="9">
        <v>6.3563900789463651E-5</v>
      </c>
      <c r="AI4353" s="9">
        <v>4.9444735618998647E-5</v>
      </c>
      <c r="AJ4353" s="9">
        <v>5.5480964481086539E-5</v>
      </c>
      <c r="AK4353" s="9">
        <v>9.9409507525299724E-5</v>
      </c>
      <c r="AL4353" s="9">
        <v>1.7000442011492299E-4</v>
      </c>
      <c r="AM4353" s="9">
        <v>4.0475997733344126E-4</v>
      </c>
      <c r="AN4353" s="9">
        <v>8.792993742585907E-5</v>
      </c>
      <c r="AO4353" s="9">
        <v>1.6293544497670022E-4</v>
      </c>
      <c r="AP4353" s="8">
        <v>1.8599999999999999E-3</v>
      </c>
      <c r="AQ4353" s="8" t="s">
        <v>5612</v>
      </c>
      <c r="AR4353" s="37">
        <v>1.3000000000000001E-2</v>
      </c>
      <c r="AS4353" s="37">
        <v>0</v>
      </c>
      <c r="AT4353" s="37">
        <v>4.0999999999999995E-2</v>
      </c>
      <c r="AU4353" s="9" t="s">
        <v>5612</v>
      </c>
      <c r="AV4353" s="9" t="s">
        <v>5612</v>
      </c>
      <c r="AW4353" s="9" t="s">
        <v>5612</v>
      </c>
      <c r="AX4353" s="9" t="s">
        <v>5612</v>
      </c>
      <c r="AY4353" s="9" t="s">
        <v>5612</v>
      </c>
      <c r="AZ4353" s="9" t="s">
        <v>5612</v>
      </c>
    </row>
    <row r="4354" spans="1:52" x14ac:dyDescent="0.2">
      <c r="A4354" s="38" t="s">
        <v>48</v>
      </c>
      <c r="B4354" s="7">
        <v>2012</v>
      </c>
      <c r="C4354" s="3" t="s">
        <v>63</v>
      </c>
      <c r="D4354" t="s">
        <v>429</v>
      </c>
      <c r="E4354" t="s">
        <v>4863</v>
      </c>
      <c r="F4354">
        <v>10</v>
      </c>
      <c r="G4354">
        <v>5</v>
      </c>
      <c r="H4354">
        <v>5</v>
      </c>
      <c r="I4354">
        <v>5</v>
      </c>
      <c r="J4354">
        <v>5</v>
      </c>
      <c r="K4354">
        <v>5</v>
      </c>
      <c r="L4354">
        <v>5</v>
      </c>
      <c r="M4354">
        <v>5</v>
      </c>
      <c r="N4354">
        <v>5</v>
      </c>
      <c r="O4354">
        <v>5</v>
      </c>
      <c r="P4354">
        <v>55</v>
      </c>
      <c r="Q4354">
        <v>15</v>
      </c>
      <c r="R4354">
        <v>31675</v>
      </c>
      <c r="S4354">
        <v>71879</v>
      </c>
      <c r="T4354">
        <v>90363</v>
      </c>
      <c r="U4354">
        <v>69615</v>
      </c>
      <c r="V4354">
        <v>78661</v>
      </c>
      <c r="W4354">
        <v>101123</v>
      </c>
      <c r="X4354">
        <v>90121</v>
      </c>
      <c r="Y4354">
        <v>50297</v>
      </c>
      <c r="Z4354">
        <v>29411</v>
      </c>
      <c r="AA4354">
        <v>12353</v>
      </c>
      <c r="AB4354">
        <v>625498</v>
      </c>
      <c r="AC4354">
        <v>92061</v>
      </c>
      <c r="AD4354" s="9">
        <v>3.1570639305445933E-4</v>
      </c>
      <c r="AE4354" s="9">
        <v>6.9561346151170722E-5</v>
      </c>
      <c r="AF4354" s="9">
        <v>5.5332381616369532E-5</v>
      </c>
      <c r="AG4354" s="9">
        <v>7.1823601235365944E-5</v>
      </c>
      <c r="AH4354" s="9">
        <v>6.3563900789463651E-5</v>
      </c>
      <c r="AI4354" s="9">
        <v>4.9444735618998647E-5</v>
      </c>
      <c r="AJ4354" s="9">
        <v>5.5480964481086539E-5</v>
      </c>
      <c r="AK4354" s="9">
        <v>9.9409507525299724E-5</v>
      </c>
      <c r="AL4354" s="9">
        <v>1.7000442011492299E-4</v>
      </c>
      <c r="AM4354" s="9">
        <v>4.0475997733344126E-4</v>
      </c>
      <c r="AN4354" s="9">
        <v>8.792993742585907E-5</v>
      </c>
      <c r="AO4354" s="9">
        <v>1.6293544497670022E-4</v>
      </c>
      <c r="AP4354" s="8">
        <v>2.65E-3</v>
      </c>
      <c r="AQ4354" s="8" t="s">
        <v>5612</v>
      </c>
      <c r="AR4354" s="37">
        <v>6.5000000000000002E-2</v>
      </c>
      <c r="AS4354" s="37">
        <v>9.3000000000000013E-2</v>
      </c>
      <c r="AT4354" s="37">
        <v>0.161</v>
      </c>
      <c r="AU4354" s="9" t="s">
        <v>5612</v>
      </c>
      <c r="AV4354" s="9" t="s">
        <v>5612</v>
      </c>
      <c r="AW4354" s="9" t="s">
        <v>5612</v>
      </c>
      <c r="AX4354" s="9" t="s">
        <v>5612</v>
      </c>
      <c r="AY4354" s="9" t="s">
        <v>5612</v>
      </c>
      <c r="AZ4354" s="9" t="s">
        <v>5612</v>
      </c>
    </row>
    <row r="4355" spans="1:52" x14ac:dyDescent="0.2">
      <c r="A4355" s="38" t="s">
        <v>48</v>
      </c>
      <c r="B4355" s="7">
        <v>2012</v>
      </c>
      <c r="C4355" s="3" t="s">
        <v>64</v>
      </c>
      <c r="D4355" t="s">
        <v>429</v>
      </c>
      <c r="E4355" t="s">
        <v>4864</v>
      </c>
      <c r="F4355">
        <v>10</v>
      </c>
      <c r="G4355">
        <v>5</v>
      </c>
      <c r="H4355">
        <v>5</v>
      </c>
      <c r="I4355">
        <v>5</v>
      </c>
      <c r="J4355">
        <v>5</v>
      </c>
      <c r="K4355">
        <v>5</v>
      </c>
      <c r="L4355">
        <v>5</v>
      </c>
      <c r="M4355">
        <v>5</v>
      </c>
      <c r="N4355">
        <v>5</v>
      </c>
      <c r="O4355">
        <v>5</v>
      </c>
      <c r="P4355">
        <v>55</v>
      </c>
      <c r="Q4355">
        <v>15</v>
      </c>
      <c r="R4355">
        <v>31675</v>
      </c>
      <c r="S4355">
        <v>71879</v>
      </c>
      <c r="T4355">
        <v>90363</v>
      </c>
      <c r="U4355">
        <v>69615</v>
      </c>
      <c r="V4355">
        <v>78661</v>
      </c>
      <c r="W4355">
        <v>101123</v>
      </c>
      <c r="X4355">
        <v>90121</v>
      </c>
      <c r="Y4355">
        <v>50297</v>
      </c>
      <c r="Z4355">
        <v>29411</v>
      </c>
      <c r="AA4355">
        <v>12353</v>
      </c>
      <c r="AB4355">
        <v>625498</v>
      </c>
      <c r="AC4355">
        <v>92061</v>
      </c>
      <c r="AD4355" s="9">
        <v>3.1570639305445933E-4</v>
      </c>
      <c r="AE4355" s="9">
        <v>6.9561346151170722E-5</v>
      </c>
      <c r="AF4355" s="9">
        <v>5.5332381616369532E-5</v>
      </c>
      <c r="AG4355" s="9">
        <v>7.1823601235365944E-5</v>
      </c>
      <c r="AH4355" s="9">
        <v>6.3563900789463651E-5</v>
      </c>
      <c r="AI4355" s="9">
        <v>4.9444735618998647E-5</v>
      </c>
      <c r="AJ4355" s="9">
        <v>5.5480964481086539E-5</v>
      </c>
      <c r="AK4355" s="9">
        <v>9.9409507525299724E-5</v>
      </c>
      <c r="AL4355" s="9">
        <v>1.7000442011492299E-4</v>
      </c>
      <c r="AM4355" s="9">
        <v>4.0475997733344126E-4</v>
      </c>
      <c r="AN4355" s="9">
        <v>8.792993742585907E-5</v>
      </c>
      <c r="AO4355" s="9">
        <v>1.6293544497670022E-4</v>
      </c>
      <c r="AP4355" s="8">
        <v>3.4999999999999996E-3</v>
      </c>
      <c r="AQ4355" s="8" t="s">
        <v>5612</v>
      </c>
      <c r="AR4355" s="37">
        <v>0.252</v>
      </c>
      <c r="AS4355" s="37">
        <v>0.39500000000000002</v>
      </c>
      <c r="AT4355" s="37">
        <v>0.42899999999999999</v>
      </c>
      <c r="AU4355" s="9" t="s">
        <v>5612</v>
      </c>
      <c r="AV4355" s="9" t="s">
        <v>5612</v>
      </c>
      <c r="AW4355" s="9" t="s">
        <v>5612</v>
      </c>
      <c r="AX4355" s="9" t="s">
        <v>5612</v>
      </c>
      <c r="AY4355" s="9" t="s">
        <v>5612</v>
      </c>
      <c r="AZ4355" s="9" t="s">
        <v>5612</v>
      </c>
    </row>
    <row r="4356" spans="1:52" x14ac:dyDescent="0.2">
      <c r="A4356" s="38" t="s">
        <v>48</v>
      </c>
      <c r="B4356" s="7">
        <v>2012</v>
      </c>
      <c r="C4356" s="3" t="s">
        <v>65</v>
      </c>
      <c r="D4356" t="s">
        <v>429</v>
      </c>
      <c r="E4356" t="s">
        <v>4865</v>
      </c>
      <c r="F4356">
        <v>10</v>
      </c>
      <c r="G4356">
        <v>5</v>
      </c>
      <c r="H4356">
        <v>5</v>
      </c>
      <c r="I4356">
        <v>5</v>
      </c>
      <c r="J4356">
        <v>5</v>
      </c>
      <c r="K4356">
        <v>5</v>
      </c>
      <c r="L4356">
        <v>5</v>
      </c>
      <c r="M4356">
        <v>5</v>
      </c>
      <c r="N4356">
        <v>5</v>
      </c>
      <c r="O4356">
        <v>5</v>
      </c>
      <c r="P4356">
        <v>55</v>
      </c>
      <c r="Q4356">
        <v>15</v>
      </c>
      <c r="R4356">
        <v>31675</v>
      </c>
      <c r="S4356">
        <v>71879</v>
      </c>
      <c r="T4356">
        <v>90363</v>
      </c>
      <c r="U4356">
        <v>69615</v>
      </c>
      <c r="V4356">
        <v>78661</v>
      </c>
      <c r="W4356">
        <v>101123</v>
      </c>
      <c r="X4356">
        <v>90121</v>
      </c>
      <c r="Y4356">
        <v>50297</v>
      </c>
      <c r="Z4356">
        <v>29411</v>
      </c>
      <c r="AA4356">
        <v>12353</v>
      </c>
      <c r="AB4356">
        <v>625498</v>
      </c>
      <c r="AC4356">
        <v>92061</v>
      </c>
      <c r="AD4356" s="9">
        <v>3.1570639305445933E-4</v>
      </c>
      <c r="AE4356" s="9">
        <v>6.9561346151170722E-5</v>
      </c>
      <c r="AF4356" s="9">
        <v>5.5332381616369532E-5</v>
      </c>
      <c r="AG4356" s="9">
        <v>7.1823601235365944E-5</v>
      </c>
      <c r="AH4356" s="9">
        <v>6.3563900789463651E-5</v>
      </c>
      <c r="AI4356" s="9">
        <v>4.9444735618998647E-5</v>
      </c>
      <c r="AJ4356" s="9">
        <v>5.5480964481086539E-5</v>
      </c>
      <c r="AK4356" s="9">
        <v>9.9409507525299724E-5</v>
      </c>
      <c r="AL4356" s="9">
        <v>1.7000442011492299E-4</v>
      </c>
      <c r="AM4356" s="9">
        <v>4.0475997733344126E-4</v>
      </c>
      <c r="AN4356" s="9">
        <v>8.792993742585907E-5</v>
      </c>
      <c r="AO4356" s="9">
        <v>1.6293544497670022E-4</v>
      </c>
      <c r="AP4356" s="8">
        <v>3.5999999999999999E-3</v>
      </c>
      <c r="AQ4356" s="8" t="s">
        <v>5612</v>
      </c>
      <c r="AR4356" s="37">
        <v>0.38600000000000001</v>
      </c>
      <c r="AS4356" s="37">
        <v>0.59700000000000009</v>
      </c>
      <c r="AT4356" s="37">
        <v>0.59799999999999998</v>
      </c>
      <c r="AU4356" s="9" t="s">
        <v>5612</v>
      </c>
      <c r="AV4356" s="9" t="s">
        <v>5612</v>
      </c>
      <c r="AW4356" s="9" t="s">
        <v>5612</v>
      </c>
      <c r="AX4356" s="9" t="s">
        <v>5612</v>
      </c>
      <c r="AY4356" s="9" t="s">
        <v>5612</v>
      </c>
      <c r="AZ4356" s="9" t="s">
        <v>5612</v>
      </c>
    </row>
    <row r="4357" spans="1:52" x14ac:dyDescent="0.2">
      <c r="A4357" s="38" t="s">
        <v>48</v>
      </c>
      <c r="B4357" s="7">
        <v>2012</v>
      </c>
      <c r="C4357" s="3" t="s">
        <v>66</v>
      </c>
      <c r="D4357" t="s">
        <v>429</v>
      </c>
      <c r="E4357" t="s">
        <v>4866</v>
      </c>
      <c r="F4357">
        <v>10</v>
      </c>
      <c r="G4357">
        <v>5</v>
      </c>
      <c r="H4357">
        <v>5</v>
      </c>
      <c r="I4357">
        <v>5</v>
      </c>
      <c r="J4357">
        <v>5</v>
      </c>
      <c r="K4357">
        <v>5</v>
      </c>
      <c r="L4357">
        <v>5</v>
      </c>
      <c r="M4357">
        <v>5</v>
      </c>
      <c r="N4357">
        <v>5</v>
      </c>
      <c r="O4357">
        <v>5</v>
      </c>
      <c r="P4357">
        <v>55</v>
      </c>
      <c r="Q4357">
        <v>15</v>
      </c>
      <c r="R4357">
        <v>31675</v>
      </c>
      <c r="S4357">
        <v>71879</v>
      </c>
      <c r="T4357">
        <v>90363</v>
      </c>
      <c r="U4357">
        <v>69615</v>
      </c>
      <c r="V4357">
        <v>78661</v>
      </c>
      <c r="W4357">
        <v>101123</v>
      </c>
      <c r="X4357">
        <v>90121</v>
      </c>
      <c r="Y4357">
        <v>50297</v>
      </c>
      <c r="Z4357">
        <v>29411</v>
      </c>
      <c r="AA4357">
        <v>12353</v>
      </c>
      <c r="AB4357">
        <v>625498</v>
      </c>
      <c r="AC4357">
        <v>92061</v>
      </c>
      <c r="AD4357" s="9">
        <v>3.1570639305445933E-4</v>
      </c>
      <c r="AE4357" s="9">
        <v>6.9561346151170722E-5</v>
      </c>
      <c r="AF4357" s="9">
        <v>5.5332381616369532E-5</v>
      </c>
      <c r="AG4357" s="9">
        <v>7.1823601235365944E-5</v>
      </c>
      <c r="AH4357" s="9">
        <v>6.3563900789463651E-5</v>
      </c>
      <c r="AI4357" s="9">
        <v>4.9444735618998647E-5</v>
      </c>
      <c r="AJ4357" s="9">
        <v>5.5480964481086539E-5</v>
      </c>
      <c r="AK4357" s="9">
        <v>9.9409507525299724E-5</v>
      </c>
      <c r="AL4357" s="9">
        <v>1.7000442011492299E-4</v>
      </c>
      <c r="AM4357" s="9">
        <v>4.0475997733344126E-4</v>
      </c>
      <c r="AN4357" s="9">
        <v>8.792993742585907E-5</v>
      </c>
      <c r="AO4357" s="9">
        <v>1.6293544497670022E-4</v>
      </c>
      <c r="AP4357" s="8">
        <v>9.6000000000000009E-3</v>
      </c>
      <c r="AQ4357" s="8" t="s">
        <v>5612</v>
      </c>
      <c r="AR4357" s="37">
        <v>0.42700000000000005</v>
      </c>
      <c r="AS4357" s="37">
        <v>0.63900000000000001</v>
      </c>
      <c r="AT4357" s="37">
        <v>0.67200000000000004</v>
      </c>
      <c r="AU4357" s="9" t="s">
        <v>5612</v>
      </c>
      <c r="AV4357" s="9" t="s">
        <v>5612</v>
      </c>
      <c r="AW4357" s="9" t="s">
        <v>5612</v>
      </c>
      <c r="AX4357" s="9" t="s">
        <v>5612</v>
      </c>
      <c r="AY4357" s="9" t="s">
        <v>5612</v>
      </c>
      <c r="AZ4357" s="9" t="s">
        <v>5612</v>
      </c>
    </row>
    <row r="4358" spans="1:52" x14ac:dyDescent="0.2">
      <c r="A4358" s="38" t="s">
        <v>48</v>
      </c>
      <c r="B4358" s="7">
        <v>2013</v>
      </c>
      <c r="C4358" s="3" t="s">
        <v>55</v>
      </c>
      <c r="D4358" t="s">
        <v>430</v>
      </c>
      <c r="E4358" t="s">
        <v>4867</v>
      </c>
      <c r="F4358">
        <v>10</v>
      </c>
      <c r="G4358">
        <v>5</v>
      </c>
      <c r="H4358">
        <v>5</v>
      </c>
      <c r="I4358">
        <v>5</v>
      </c>
      <c r="J4358">
        <v>5</v>
      </c>
      <c r="K4358">
        <v>5</v>
      </c>
      <c r="L4358">
        <v>5</v>
      </c>
      <c r="M4358">
        <v>5</v>
      </c>
      <c r="N4358">
        <v>5</v>
      </c>
      <c r="O4358">
        <v>5</v>
      </c>
      <c r="P4358">
        <v>55</v>
      </c>
      <c r="Q4358">
        <v>15</v>
      </c>
      <c r="R4358">
        <v>31237</v>
      </c>
      <c r="S4358">
        <v>71204</v>
      </c>
      <c r="T4358">
        <v>90062</v>
      </c>
      <c r="U4358">
        <v>70261</v>
      </c>
      <c r="V4358">
        <v>76617</v>
      </c>
      <c r="W4358">
        <v>99123</v>
      </c>
      <c r="X4358">
        <v>92322</v>
      </c>
      <c r="Y4358">
        <v>53084</v>
      </c>
      <c r="Z4358">
        <v>29562</v>
      </c>
      <c r="AA4358">
        <v>12432</v>
      </c>
      <c r="AB4358">
        <v>625904</v>
      </c>
      <c r="AC4358">
        <v>95078</v>
      </c>
      <c r="AD4358" s="9">
        <v>3.2013317540096681E-4</v>
      </c>
      <c r="AE4358" s="9">
        <v>7.0220774113813824E-5</v>
      </c>
      <c r="AF4358" s="9">
        <v>5.5517310297350711E-5</v>
      </c>
      <c r="AG4358" s="9">
        <v>7.116323422666913E-5</v>
      </c>
      <c r="AH4358" s="9">
        <v>6.5259668219846772E-5</v>
      </c>
      <c r="AI4358" s="9">
        <v>5.0442379669703299E-5</v>
      </c>
      <c r="AJ4358" s="9">
        <v>5.4158272134485823E-5</v>
      </c>
      <c r="AK4358" s="9">
        <v>9.4190339838746138E-5</v>
      </c>
      <c r="AL4358" s="9">
        <v>1.6913605304106624E-4</v>
      </c>
      <c r="AM4358" s="9">
        <v>4.0218790218790216E-4</v>
      </c>
      <c r="AN4358" s="9">
        <v>8.7872900636519344E-5</v>
      </c>
      <c r="AO4358" s="9">
        <v>1.5776520330675867E-4</v>
      </c>
      <c r="AP4358" s="8">
        <v>1.7800000000000003E-2</v>
      </c>
      <c r="AQ4358" s="8" t="s">
        <v>5612</v>
      </c>
      <c r="AR4358" s="37">
        <v>0.47799999999999998</v>
      </c>
      <c r="AS4358" s="37">
        <v>0.67700000000000005</v>
      </c>
      <c r="AT4358" s="37">
        <v>0.72099999999999997</v>
      </c>
      <c r="AU4358" s="9" t="s">
        <v>5612</v>
      </c>
      <c r="AV4358" s="9" t="s">
        <v>5612</v>
      </c>
      <c r="AW4358" s="9" t="s">
        <v>5612</v>
      </c>
      <c r="AX4358" s="9" t="s">
        <v>5612</v>
      </c>
      <c r="AY4358" s="9" t="s">
        <v>5612</v>
      </c>
      <c r="AZ4358" s="9" t="s">
        <v>5612</v>
      </c>
    </row>
    <row r="4359" spans="1:52" x14ac:dyDescent="0.2">
      <c r="A4359" s="38" t="s">
        <v>48</v>
      </c>
      <c r="B4359" s="7">
        <v>2013</v>
      </c>
      <c r="C4359" s="3" t="s">
        <v>56</v>
      </c>
      <c r="D4359" t="s">
        <v>430</v>
      </c>
      <c r="E4359" t="s">
        <v>4868</v>
      </c>
      <c r="F4359">
        <v>10</v>
      </c>
      <c r="G4359">
        <v>5</v>
      </c>
      <c r="H4359">
        <v>5</v>
      </c>
      <c r="I4359">
        <v>5</v>
      </c>
      <c r="J4359">
        <v>5</v>
      </c>
      <c r="K4359">
        <v>5</v>
      </c>
      <c r="L4359">
        <v>5</v>
      </c>
      <c r="M4359">
        <v>5</v>
      </c>
      <c r="N4359">
        <v>5</v>
      </c>
      <c r="O4359">
        <v>5</v>
      </c>
      <c r="P4359">
        <v>55</v>
      </c>
      <c r="Q4359">
        <v>15</v>
      </c>
      <c r="R4359">
        <v>31237</v>
      </c>
      <c r="S4359">
        <v>71204</v>
      </c>
      <c r="T4359">
        <v>90062</v>
      </c>
      <c r="U4359">
        <v>70261</v>
      </c>
      <c r="V4359">
        <v>76617</v>
      </c>
      <c r="W4359">
        <v>99123</v>
      </c>
      <c r="X4359">
        <v>92322</v>
      </c>
      <c r="Y4359">
        <v>53084</v>
      </c>
      <c r="Z4359">
        <v>29562</v>
      </c>
      <c r="AA4359">
        <v>12432</v>
      </c>
      <c r="AB4359">
        <v>625904</v>
      </c>
      <c r="AC4359">
        <v>95078</v>
      </c>
      <c r="AD4359" s="9">
        <v>3.2013317540096681E-4</v>
      </c>
      <c r="AE4359" s="9">
        <v>7.0220774113813824E-5</v>
      </c>
      <c r="AF4359" s="9">
        <v>5.5517310297350711E-5</v>
      </c>
      <c r="AG4359" s="9">
        <v>7.116323422666913E-5</v>
      </c>
      <c r="AH4359" s="9">
        <v>6.5259668219846772E-5</v>
      </c>
      <c r="AI4359" s="9">
        <v>5.0442379669703299E-5</v>
      </c>
      <c r="AJ4359" s="9">
        <v>5.4158272134485823E-5</v>
      </c>
      <c r="AK4359" s="9">
        <v>9.4190339838746138E-5</v>
      </c>
      <c r="AL4359" s="9">
        <v>1.6913605304106624E-4</v>
      </c>
      <c r="AM4359" s="9">
        <v>4.0218790218790216E-4</v>
      </c>
      <c r="AN4359" s="9">
        <v>8.7872900636519344E-5</v>
      </c>
      <c r="AO4359" s="9">
        <v>1.5776520330675867E-4</v>
      </c>
      <c r="AP4359" s="8">
        <v>1.3225000000000001E-2</v>
      </c>
      <c r="AQ4359" s="8" t="s">
        <v>5612</v>
      </c>
      <c r="AR4359" s="37">
        <v>0.49100000000000005</v>
      </c>
      <c r="AS4359" s="37">
        <v>0.68299999999999994</v>
      </c>
      <c r="AT4359" s="37">
        <v>0.72700000000000009</v>
      </c>
      <c r="AU4359" s="9" t="s">
        <v>5612</v>
      </c>
      <c r="AV4359" s="9" t="s">
        <v>5612</v>
      </c>
      <c r="AW4359" s="9" t="s">
        <v>5612</v>
      </c>
      <c r="AX4359" s="9" t="s">
        <v>5612</v>
      </c>
      <c r="AY4359" s="9" t="s">
        <v>5612</v>
      </c>
      <c r="AZ4359" s="9" t="s">
        <v>5612</v>
      </c>
    </row>
    <row r="4360" spans="1:52" x14ac:dyDescent="0.2">
      <c r="A4360" s="38" t="s">
        <v>48</v>
      </c>
      <c r="B4360" s="7">
        <v>2013</v>
      </c>
      <c r="C4360" s="3" t="s">
        <v>57</v>
      </c>
      <c r="D4360" t="s">
        <v>430</v>
      </c>
      <c r="E4360" t="s">
        <v>4869</v>
      </c>
      <c r="F4360">
        <v>10</v>
      </c>
      <c r="G4360">
        <v>5</v>
      </c>
      <c r="H4360">
        <v>5</v>
      </c>
      <c r="I4360">
        <v>5</v>
      </c>
      <c r="J4360">
        <v>5</v>
      </c>
      <c r="K4360">
        <v>5</v>
      </c>
      <c r="L4360">
        <v>5</v>
      </c>
      <c r="M4360">
        <v>5</v>
      </c>
      <c r="N4360">
        <v>5</v>
      </c>
      <c r="O4360">
        <v>5</v>
      </c>
      <c r="P4360">
        <v>55</v>
      </c>
      <c r="Q4360">
        <v>15</v>
      </c>
      <c r="R4360">
        <v>31237</v>
      </c>
      <c r="S4360">
        <v>71204</v>
      </c>
      <c r="T4360">
        <v>90062</v>
      </c>
      <c r="U4360">
        <v>70261</v>
      </c>
      <c r="V4360">
        <v>76617</v>
      </c>
      <c r="W4360">
        <v>99123</v>
      </c>
      <c r="X4360">
        <v>92322</v>
      </c>
      <c r="Y4360">
        <v>53084</v>
      </c>
      <c r="Z4360">
        <v>29562</v>
      </c>
      <c r="AA4360">
        <v>12432</v>
      </c>
      <c r="AB4360">
        <v>625904</v>
      </c>
      <c r="AC4360">
        <v>95078</v>
      </c>
      <c r="AD4360" s="9">
        <v>3.2013317540096681E-4</v>
      </c>
      <c r="AE4360" s="9">
        <v>7.0220774113813824E-5</v>
      </c>
      <c r="AF4360" s="9">
        <v>5.5517310297350711E-5</v>
      </c>
      <c r="AG4360" s="9">
        <v>7.116323422666913E-5</v>
      </c>
      <c r="AH4360" s="9">
        <v>6.5259668219846772E-5</v>
      </c>
      <c r="AI4360" s="9">
        <v>5.0442379669703299E-5</v>
      </c>
      <c r="AJ4360" s="9">
        <v>5.4158272134485823E-5</v>
      </c>
      <c r="AK4360" s="9">
        <v>9.4190339838746138E-5</v>
      </c>
      <c r="AL4360" s="9">
        <v>1.6913605304106624E-4</v>
      </c>
      <c r="AM4360" s="9">
        <v>4.0218790218790216E-4</v>
      </c>
      <c r="AN4360" s="9">
        <v>8.7872900636519344E-5</v>
      </c>
      <c r="AO4360" s="9">
        <v>1.5776520330675867E-4</v>
      </c>
      <c r="AP4360" s="8">
        <v>6.7750000000000006E-3</v>
      </c>
      <c r="AQ4360" s="8" t="s">
        <v>5612</v>
      </c>
      <c r="AR4360" s="37">
        <v>0.49299999999999999</v>
      </c>
      <c r="AS4360" s="37">
        <v>0.68700000000000006</v>
      </c>
      <c r="AT4360" s="37">
        <v>0.72700000000000009</v>
      </c>
      <c r="AU4360" s="9" t="s">
        <v>5612</v>
      </c>
      <c r="AV4360" s="9" t="s">
        <v>5612</v>
      </c>
      <c r="AW4360" s="9" t="s">
        <v>5612</v>
      </c>
      <c r="AX4360" s="9" t="s">
        <v>5612</v>
      </c>
      <c r="AY4360" s="9" t="s">
        <v>5612</v>
      </c>
      <c r="AZ4360" s="9" t="s">
        <v>5612</v>
      </c>
    </row>
    <row r="4361" spans="1:52" x14ac:dyDescent="0.2">
      <c r="A4361" s="38" t="s">
        <v>48</v>
      </c>
      <c r="B4361" s="7">
        <v>2013</v>
      </c>
      <c r="C4361" s="3" t="s">
        <v>58</v>
      </c>
      <c r="D4361" t="s">
        <v>430</v>
      </c>
      <c r="E4361" t="s">
        <v>4870</v>
      </c>
      <c r="F4361">
        <v>10</v>
      </c>
      <c r="G4361">
        <v>5</v>
      </c>
      <c r="H4361">
        <v>5</v>
      </c>
      <c r="I4361">
        <v>5</v>
      </c>
      <c r="J4361">
        <v>5</v>
      </c>
      <c r="K4361">
        <v>5</v>
      </c>
      <c r="L4361">
        <v>5</v>
      </c>
      <c r="M4361">
        <v>5</v>
      </c>
      <c r="N4361">
        <v>5</v>
      </c>
      <c r="O4361">
        <v>5</v>
      </c>
      <c r="P4361">
        <v>55</v>
      </c>
      <c r="Q4361">
        <v>15</v>
      </c>
      <c r="R4361">
        <v>31237</v>
      </c>
      <c r="S4361">
        <v>71204</v>
      </c>
      <c r="T4361">
        <v>90062</v>
      </c>
      <c r="U4361">
        <v>70261</v>
      </c>
      <c r="V4361">
        <v>76617</v>
      </c>
      <c r="W4361">
        <v>99123</v>
      </c>
      <c r="X4361">
        <v>92322</v>
      </c>
      <c r="Y4361">
        <v>53084</v>
      </c>
      <c r="Z4361">
        <v>29562</v>
      </c>
      <c r="AA4361">
        <v>12432</v>
      </c>
      <c r="AB4361">
        <v>625904</v>
      </c>
      <c r="AC4361">
        <v>95078</v>
      </c>
      <c r="AD4361" s="9">
        <v>3.2013317540096681E-4</v>
      </c>
      <c r="AE4361" s="9">
        <v>7.0220774113813824E-5</v>
      </c>
      <c r="AF4361" s="9">
        <v>5.5517310297350711E-5</v>
      </c>
      <c r="AG4361" s="9">
        <v>7.116323422666913E-5</v>
      </c>
      <c r="AH4361" s="9">
        <v>6.5259668219846772E-5</v>
      </c>
      <c r="AI4361" s="9">
        <v>5.0442379669703299E-5</v>
      </c>
      <c r="AJ4361" s="9">
        <v>5.4158272134485823E-5</v>
      </c>
      <c r="AK4361" s="9">
        <v>9.4190339838746138E-5</v>
      </c>
      <c r="AL4361" s="9">
        <v>1.6913605304106624E-4</v>
      </c>
      <c r="AM4361" s="9">
        <v>4.0218790218790216E-4</v>
      </c>
      <c r="AN4361" s="9">
        <v>8.7872900636519344E-5</v>
      </c>
      <c r="AO4361" s="9">
        <v>1.5776520330675867E-4</v>
      </c>
      <c r="AP4361" s="8">
        <v>6.6750000000000004E-3</v>
      </c>
      <c r="AQ4361" s="8" t="s">
        <v>5612</v>
      </c>
      <c r="AR4361" s="37">
        <v>0.49299999999999999</v>
      </c>
      <c r="AS4361" s="37">
        <v>0.68700000000000006</v>
      </c>
      <c r="AT4361" s="37">
        <v>0.7390000000000001</v>
      </c>
      <c r="AU4361" s="9" t="s">
        <v>5612</v>
      </c>
      <c r="AV4361" s="9" t="s">
        <v>5612</v>
      </c>
      <c r="AW4361" s="9" t="s">
        <v>5612</v>
      </c>
      <c r="AX4361" s="9" t="s">
        <v>5612</v>
      </c>
      <c r="AY4361" s="9" t="s">
        <v>5612</v>
      </c>
      <c r="AZ4361" s="9" t="s">
        <v>5612</v>
      </c>
    </row>
    <row r="4362" spans="1:52" x14ac:dyDescent="0.2">
      <c r="A4362" s="38" t="s">
        <v>48</v>
      </c>
      <c r="B4362" s="7">
        <v>2013</v>
      </c>
      <c r="C4362" s="3" t="s">
        <v>59</v>
      </c>
      <c r="D4362" t="s">
        <v>430</v>
      </c>
      <c r="E4362" t="s">
        <v>4871</v>
      </c>
      <c r="F4362">
        <v>10</v>
      </c>
      <c r="G4362">
        <v>5</v>
      </c>
      <c r="H4362">
        <v>5</v>
      </c>
      <c r="I4362">
        <v>5</v>
      </c>
      <c r="J4362">
        <v>5</v>
      </c>
      <c r="K4362">
        <v>5</v>
      </c>
      <c r="L4362">
        <v>5</v>
      </c>
      <c r="M4362">
        <v>5</v>
      </c>
      <c r="N4362">
        <v>5</v>
      </c>
      <c r="O4362">
        <v>5</v>
      </c>
      <c r="P4362">
        <v>55</v>
      </c>
      <c r="Q4362">
        <v>15</v>
      </c>
      <c r="R4362">
        <v>31237</v>
      </c>
      <c r="S4362">
        <v>71204</v>
      </c>
      <c r="T4362">
        <v>90062</v>
      </c>
      <c r="U4362">
        <v>70261</v>
      </c>
      <c r="V4362">
        <v>76617</v>
      </c>
      <c r="W4362">
        <v>99123</v>
      </c>
      <c r="X4362">
        <v>92322</v>
      </c>
      <c r="Y4362">
        <v>53084</v>
      </c>
      <c r="Z4362">
        <v>29562</v>
      </c>
      <c r="AA4362">
        <v>12432</v>
      </c>
      <c r="AB4362">
        <v>625904</v>
      </c>
      <c r="AC4362">
        <v>95078</v>
      </c>
      <c r="AD4362" s="9">
        <v>3.2013317540096681E-4</v>
      </c>
      <c r="AE4362" s="9">
        <v>7.0220774113813824E-5</v>
      </c>
      <c r="AF4362" s="9">
        <v>5.5517310297350711E-5</v>
      </c>
      <c r="AG4362" s="9">
        <v>7.116323422666913E-5</v>
      </c>
      <c r="AH4362" s="9">
        <v>6.5259668219846772E-5</v>
      </c>
      <c r="AI4362" s="9">
        <v>5.0442379669703299E-5</v>
      </c>
      <c r="AJ4362" s="9">
        <v>5.4158272134485823E-5</v>
      </c>
      <c r="AK4362" s="9">
        <v>9.4190339838746138E-5</v>
      </c>
      <c r="AL4362" s="9">
        <v>1.6913605304106624E-4</v>
      </c>
      <c r="AM4362" s="9">
        <v>4.0218790218790216E-4</v>
      </c>
      <c r="AN4362" s="9">
        <v>8.7872900636519344E-5</v>
      </c>
      <c r="AO4362" s="9">
        <v>1.5776520330675867E-4</v>
      </c>
      <c r="AP4362" s="8">
        <v>3.8200000000000005E-3</v>
      </c>
      <c r="AQ4362" s="8" t="s">
        <v>5612</v>
      </c>
      <c r="AR4362" s="37">
        <v>0.49600000000000005</v>
      </c>
      <c r="AS4362" s="37">
        <v>0.68700000000000006</v>
      </c>
      <c r="AT4362" s="37">
        <v>0.7390000000000001</v>
      </c>
      <c r="AU4362" s="9" t="s">
        <v>5612</v>
      </c>
      <c r="AV4362" s="9" t="s">
        <v>5612</v>
      </c>
      <c r="AW4362" s="9" t="s">
        <v>5612</v>
      </c>
      <c r="AX4362" s="9" t="s">
        <v>5612</v>
      </c>
      <c r="AY4362" s="9" t="s">
        <v>5612</v>
      </c>
      <c r="AZ4362" s="9" t="s">
        <v>5612</v>
      </c>
    </row>
    <row r="4363" spans="1:52" x14ac:dyDescent="0.2">
      <c r="A4363" s="38" t="s">
        <v>48</v>
      </c>
      <c r="B4363" s="7">
        <v>2013</v>
      </c>
      <c r="C4363" s="3" t="s">
        <v>60</v>
      </c>
      <c r="D4363" t="s">
        <v>430</v>
      </c>
      <c r="E4363" t="s">
        <v>4872</v>
      </c>
      <c r="F4363">
        <v>10</v>
      </c>
      <c r="G4363">
        <v>5</v>
      </c>
      <c r="H4363">
        <v>5</v>
      </c>
      <c r="I4363">
        <v>5</v>
      </c>
      <c r="J4363">
        <v>5</v>
      </c>
      <c r="K4363">
        <v>5</v>
      </c>
      <c r="L4363">
        <v>5</v>
      </c>
      <c r="M4363">
        <v>5</v>
      </c>
      <c r="N4363">
        <v>5</v>
      </c>
      <c r="O4363">
        <v>5</v>
      </c>
      <c r="P4363">
        <v>55</v>
      </c>
      <c r="Q4363">
        <v>15</v>
      </c>
      <c r="R4363">
        <v>31237</v>
      </c>
      <c r="S4363">
        <v>71204</v>
      </c>
      <c r="T4363">
        <v>90062</v>
      </c>
      <c r="U4363">
        <v>70261</v>
      </c>
      <c r="V4363">
        <v>76617</v>
      </c>
      <c r="W4363">
        <v>99123</v>
      </c>
      <c r="X4363">
        <v>92322</v>
      </c>
      <c r="Y4363">
        <v>53084</v>
      </c>
      <c r="Z4363">
        <v>29562</v>
      </c>
      <c r="AA4363">
        <v>12432</v>
      </c>
      <c r="AB4363">
        <v>625904</v>
      </c>
      <c r="AC4363">
        <v>95078</v>
      </c>
      <c r="AD4363" s="9">
        <v>3.2013317540096681E-4</v>
      </c>
      <c r="AE4363" s="9">
        <v>7.0220774113813824E-5</v>
      </c>
      <c r="AF4363" s="9">
        <v>5.5517310297350711E-5</v>
      </c>
      <c r="AG4363" s="9">
        <v>7.116323422666913E-5</v>
      </c>
      <c r="AH4363" s="9">
        <v>6.5259668219846772E-5</v>
      </c>
      <c r="AI4363" s="9">
        <v>5.0442379669703299E-5</v>
      </c>
      <c r="AJ4363" s="9">
        <v>5.4158272134485823E-5</v>
      </c>
      <c r="AK4363" s="9">
        <v>9.4190339838746138E-5</v>
      </c>
      <c r="AL4363" s="9">
        <v>1.6913605304106624E-4</v>
      </c>
      <c r="AM4363" s="9">
        <v>4.0218790218790216E-4</v>
      </c>
      <c r="AN4363" s="9">
        <v>8.7872900636519344E-5</v>
      </c>
      <c r="AO4363" s="9">
        <v>1.5776520330675867E-4</v>
      </c>
      <c r="AP4363" s="8">
        <v>3.0500000000000002E-3</v>
      </c>
      <c r="AQ4363" s="8" t="s">
        <v>5612</v>
      </c>
      <c r="AR4363" s="37" t="s">
        <v>5612</v>
      </c>
      <c r="AS4363" s="37" t="s">
        <v>5612</v>
      </c>
      <c r="AT4363" s="37" t="s">
        <v>5612</v>
      </c>
      <c r="AU4363" s="9" t="s">
        <v>5612</v>
      </c>
      <c r="AV4363" s="9" t="s">
        <v>5612</v>
      </c>
      <c r="AW4363" s="9" t="s">
        <v>5612</v>
      </c>
      <c r="AX4363" s="9" t="s">
        <v>5612</v>
      </c>
      <c r="AY4363" s="9" t="s">
        <v>5612</v>
      </c>
      <c r="AZ4363" s="9" t="s">
        <v>5612</v>
      </c>
    </row>
    <row r="4364" spans="1:52" x14ac:dyDescent="0.2">
      <c r="A4364" s="38" t="s">
        <v>48</v>
      </c>
      <c r="B4364" s="7">
        <v>2013</v>
      </c>
      <c r="C4364" s="3" t="s">
        <v>61</v>
      </c>
      <c r="D4364" t="s">
        <v>430</v>
      </c>
      <c r="E4364" t="s">
        <v>4873</v>
      </c>
      <c r="F4364">
        <v>10</v>
      </c>
      <c r="G4364">
        <v>5</v>
      </c>
      <c r="H4364">
        <v>5</v>
      </c>
      <c r="I4364">
        <v>5</v>
      </c>
      <c r="J4364">
        <v>5</v>
      </c>
      <c r="K4364">
        <v>5</v>
      </c>
      <c r="L4364">
        <v>5</v>
      </c>
      <c r="M4364">
        <v>5</v>
      </c>
      <c r="N4364">
        <v>5</v>
      </c>
      <c r="O4364">
        <v>5</v>
      </c>
      <c r="P4364">
        <v>55</v>
      </c>
      <c r="Q4364">
        <v>15</v>
      </c>
      <c r="R4364">
        <v>31237</v>
      </c>
      <c r="S4364">
        <v>71204</v>
      </c>
      <c r="T4364">
        <v>90062</v>
      </c>
      <c r="U4364">
        <v>70261</v>
      </c>
      <c r="V4364">
        <v>76617</v>
      </c>
      <c r="W4364">
        <v>99123</v>
      </c>
      <c r="X4364">
        <v>92322</v>
      </c>
      <c r="Y4364">
        <v>53084</v>
      </c>
      <c r="Z4364">
        <v>29562</v>
      </c>
      <c r="AA4364">
        <v>12432</v>
      </c>
      <c r="AB4364">
        <v>625904</v>
      </c>
      <c r="AC4364">
        <v>95078</v>
      </c>
      <c r="AD4364" s="9">
        <v>3.2013317540096681E-4</v>
      </c>
      <c r="AE4364" s="9">
        <v>7.0220774113813824E-5</v>
      </c>
      <c r="AF4364" s="9">
        <v>5.5517310297350711E-5</v>
      </c>
      <c r="AG4364" s="9">
        <v>7.116323422666913E-5</v>
      </c>
      <c r="AH4364" s="9">
        <v>6.5259668219846772E-5</v>
      </c>
      <c r="AI4364" s="9">
        <v>5.0442379669703299E-5</v>
      </c>
      <c r="AJ4364" s="9">
        <v>5.4158272134485823E-5</v>
      </c>
      <c r="AK4364" s="9">
        <v>9.4190339838746138E-5</v>
      </c>
      <c r="AL4364" s="9">
        <v>1.6913605304106624E-4</v>
      </c>
      <c r="AM4364" s="9">
        <v>4.0218790218790216E-4</v>
      </c>
      <c r="AN4364" s="9">
        <v>8.7872900636519344E-5</v>
      </c>
      <c r="AO4364" s="9">
        <v>1.5776520330675867E-4</v>
      </c>
      <c r="AP4364" s="8">
        <v>2.4200000000000003E-3</v>
      </c>
      <c r="AQ4364" s="8" t="s">
        <v>5612</v>
      </c>
      <c r="AR4364" s="37" t="s">
        <v>5612</v>
      </c>
      <c r="AS4364" s="37" t="s">
        <v>5612</v>
      </c>
      <c r="AT4364" s="37" t="s">
        <v>5612</v>
      </c>
      <c r="AU4364" s="9" t="s">
        <v>5612</v>
      </c>
      <c r="AV4364" s="9" t="s">
        <v>5612</v>
      </c>
      <c r="AW4364" s="9" t="s">
        <v>5612</v>
      </c>
      <c r="AX4364" s="9" t="s">
        <v>5612</v>
      </c>
      <c r="AY4364" s="9" t="s">
        <v>5612</v>
      </c>
      <c r="AZ4364" s="9" t="s">
        <v>5612</v>
      </c>
    </row>
    <row r="4365" spans="1:52" x14ac:dyDescent="0.2">
      <c r="A4365" s="38" t="s">
        <v>48</v>
      </c>
      <c r="B4365" s="7">
        <v>2013</v>
      </c>
      <c r="C4365" s="3" t="s">
        <v>62</v>
      </c>
      <c r="D4365" t="s">
        <v>430</v>
      </c>
      <c r="E4365" t="s">
        <v>4874</v>
      </c>
      <c r="F4365">
        <v>10</v>
      </c>
      <c r="G4365">
        <v>5</v>
      </c>
      <c r="H4365">
        <v>5</v>
      </c>
      <c r="I4365">
        <v>5</v>
      </c>
      <c r="J4365">
        <v>5</v>
      </c>
      <c r="K4365">
        <v>5</v>
      </c>
      <c r="L4365">
        <v>5</v>
      </c>
      <c r="M4365">
        <v>5</v>
      </c>
      <c r="N4365">
        <v>5</v>
      </c>
      <c r="O4365">
        <v>5</v>
      </c>
      <c r="P4365">
        <v>55</v>
      </c>
      <c r="Q4365">
        <v>15</v>
      </c>
      <c r="R4365">
        <v>31237</v>
      </c>
      <c r="S4365">
        <v>71204</v>
      </c>
      <c r="T4365">
        <v>90062</v>
      </c>
      <c r="U4365">
        <v>70261</v>
      </c>
      <c r="V4365">
        <v>76617</v>
      </c>
      <c r="W4365">
        <v>99123</v>
      </c>
      <c r="X4365">
        <v>92322</v>
      </c>
      <c r="Y4365">
        <v>53084</v>
      </c>
      <c r="Z4365">
        <v>29562</v>
      </c>
      <c r="AA4365">
        <v>12432</v>
      </c>
      <c r="AB4365">
        <v>625904</v>
      </c>
      <c r="AC4365">
        <v>95078</v>
      </c>
      <c r="AD4365" s="9">
        <v>3.2013317540096681E-4</v>
      </c>
      <c r="AE4365" s="9">
        <v>7.0220774113813824E-5</v>
      </c>
      <c r="AF4365" s="9">
        <v>5.5517310297350711E-5</v>
      </c>
      <c r="AG4365" s="9">
        <v>7.116323422666913E-5</v>
      </c>
      <c r="AH4365" s="9">
        <v>6.5259668219846772E-5</v>
      </c>
      <c r="AI4365" s="9">
        <v>5.0442379669703299E-5</v>
      </c>
      <c r="AJ4365" s="9">
        <v>5.4158272134485823E-5</v>
      </c>
      <c r="AK4365" s="9">
        <v>9.4190339838746138E-5</v>
      </c>
      <c r="AL4365" s="9">
        <v>1.6913605304106624E-4</v>
      </c>
      <c r="AM4365" s="9">
        <v>4.0218790218790216E-4</v>
      </c>
      <c r="AN4365" s="9">
        <v>8.7872900636519344E-5</v>
      </c>
      <c r="AO4365" s="9">
        <v>1.5776520330675867E-4</v>
      </c>
      <c r="AP4365" s="8">
        <v>2.6249999999999997E-3</v>
      </c>
      <c r="AQ4365" s="8" t="s">
        <v>5612</v>
      </c>
      <c r="AR4365" s="37">
        <v>1.1000000000000001E-2</v>
      </c>
      <c r="AS4365" s="37">
        <v>8.0000000000000002E-3</v>
      </c>
      <c r="AT4365" s="37">
        <v>2.5000000000000001E-2</v>
      </c>
      <c r="AU4365" s="9" t="s">
        <v>5612</v>
      </c>
      <c r="AV4365" s="9" t="s">
        <v>5612</v>
      </c>
      <c r="AW4365" s="9" t="s">
        <v>5612</v>
      </c>
      <c r="AX4365" s="9" t="s">
        <v>5612</v>
      </c>
      <c r="AY4365" s="9" t="s">
        <v>5612</v>
      </c>
      <c r="AZ4365" s="9" t="s">
        <v>5612</v>
      </c>
    </row>
    <row r="4366" spans="1:52" x14ac:dyDescent="0.2">
      <c r="A4366" s="38" t="s">
        <v>48</v>
      </c>
      <c r="B4366" s="7">
        <v>2013</v>
      </c>
      <c r="C4366" s="3" t="s">
        <v>63</v>
      </c>
      <c r="D4366" t="s">
        <v>430</v>
      </c>
      <c r="E4366" t="s">
        <v>4875</v>
      </c>
      <c r="F4366">
        <v>10</v>
      </c>
      <c r="G4366">
        <v>5</v>
      </c>
      <c r="H4366">
        <v>5</v>
      </c>
      <c r="I4366">
        <v>5</v>
      </c>
      <c r="J4366">
        <v>5</v>
      </c>
      <c r="K4366">
        <v>5</v>
      </c>
      <c r="L4366">
        <v>5</v>
      </c>
      <c r="M4366">
        <v>5</v>
      </c>
      <c r="N4366">
        <v>5</v>
      </c>
      <c r="O4366">
        <v>5</v>
      </c>
      <c r="P4366">
        <v>55</v>
      </c>
      <c r="Q4366">
        <v>15</v>
      </c>
      <c r="R4366">
        <v>31237</v>
      </c>
      <c r="S4366">
        <v>71204</v>
      </c>
      <c r="T4366">
        <v>90062</v>
      </c>
      <c r="U4366">
        <v>70261</v>
      </c>
      <c r="V4366">
        <v>76617</v>
      </c>
      <c r="W4366">
        <v>99123</v>
      </c>
      <c r="X4366">
        <v>92322</v>
      </c>
      <c r="Y4366">
        <v>53084</v>
      </c>
      <c r="Z4366">
        <v>29562</v>
      </c>
      <c r="AA4366">
        <v>12432</v>
      </c>
      <c r="AB4366">
        <v>625904</v>
      </c>
      <c r="AC4366">
        <v>95078</v>
      </c>
      <c r="AD4366" s="9">
        <v>3.2013317540096681E-4</v>
      </c>
      <c r="AE4366" s="9">
        <v>7.0220774113813824E-5</v>
      </c>
      <c r="AF4366" s="9">
        <v>5.5517310297350711E-5</v>
      </c>
      <c r="AG4366" s="9">
        <v>7.116323422666913E-5</v>
      </c>
      <c r="AH4366" s="9">
        <v>6.5259668219846772E-5</v>
      </c>
      <c r="AI4366" s="9">
        <v>5.0442379669703299E-5</v>
      </c>
      <c r="AJ4366" s="9">
        <v>5.4158272134485823E-5</v>
      </c>
      <c r="AK4366" s="9">
        <v>9.4190339838746138E-5</v>
      </c>
      <c r="AL4366" s="9">
        <v>1.6913605304106624E-4</v>
      </c>
      <c r="AM4366" s="9">
        <v>4.0218790218790216E-4</v>
      </c>
      <c r="AN4366" s="9">
        <v>8.7872900636519344E-5</v>
      </c>
      <c r="AO4366" s="9">
        <v>1.5776520330675867E-4</v>
      </c>
      <c r="AP4366" s="8">
        <v>3.8E-3</v>
      </c>
      <c r="AQ4366" s="8" t="s">
        <v>5612</v>
      </c>
      <c r="AR4366" s="37">
        <v>6.7000000000000004E-2</v>
      </c>
      <c r="AS4366" s="37">
        <v>0.13</v>
      </c>
      <c r="AT4366" s="37">
        <v>0.13400000000000001</v>
      </c>
      <c r="AU4366" s="9" t="s">
        <v>5612</v>
      </c>
      <c r="AV4366" s="9" t="s">
        <v>5612</v>
      </c>
      <c r="AW4366" s="9" t="s">
        <v>5612</v>
      </c>
      <c r="AX4366" s="9" t="s">
        <v>5612</v>
      </c>
      <c r="AY4366" s="9" t="s">
        <v>5612</v>
      </c>
      <c r="AZ4366" s="9" t="s">
        <v>5612</v>
      </c>
    </row>
    <row r="4367" spans="1:52" x14ac:dyDescent="0.2">
      <c r="A4367" s="38" t="s">
        <v>48</v>
      </c>
      <c r="B4367" s="7">
        <v>2013</v>
      </c>
      <c r="C4367" s="3" t="s">
        <v>64</v>
      </c>
      <c r="D4367" t="s">
        <v>430</v>
      </c>
      <c r="E4367" t="s">
        <v>4876</v>
      </c>
      <c r="F4367">
        <v>10</v>
      </c>
      <c r="G4367">
        <v>5</v>
      </c>
      <c r="H4367">
        <v>5</v>
      </c>
      <c r="I4367">
        <v>5</v>
      </c>
      <c r="J4367">
        <v>5</v>
      </c>
      <c r="K4367">
        <v>5</v>
      </c>
      <c r="L4367">
        <v>5</v>
      </c>
      <c r="M4367">
        <v>5</v>
      </c>
      <c r="N4367">
        <v>5</v>
      </c>
      <c r="O4367">
        <v>5</v>
      </c>
      <c r="P4367">
        <v>55</v>
      </c>
      <c r="Q4367">
        <v>15</v>
      </c>
      <c r="R4367">
        <v>31237</v>
      </c>
      <c r="S4367">
        <v>71204</v>
      </c>
      <c r="T4367">
        <v>90062</v>
      </c>
      <c r="U4367">
        <v>70261</v>
      </c>
      <c r="V4367">
        <v>76617</v>
      </c>
      <c r="W4367">
        <v>99123</v>
      </c>
      <c r="X4367">
        <v>92322</v>
      </c>
      <c r="Y4367">
        <v>53084</v>
      </c>
      <c r="Z4367">
        <v>29562</v>
      </c>
      <c r="AA4367">
        <v>12432</v>
      </c>
      <c r="AB4367">
        <v>625904</v>
      </c>
      <c r="AC4367">
        <v>95078</v>
      </c>
      <c r="AD4367" s="9">
        <v>3.2013317540096681E-4</v>
      </c>
      <c r="AE4367" s="9">
        <v>7.0220774113813824E-5</v>
      </c>
      <c r="AF4367" s="9">
        <v>5.5517310297350711E-5</v>
      </c>
      <c r="AG4367" s="9">
        <v>7.116323422666913E-5</v>
      </c>
      <c r="AH4367" s="9">
        <v>6.5259668219846772E-5</v>
      </c>
      <c r="AI4367" s="9">
        <v>5.0442379669703299E-5</v>
      </c>
      <c r="AJ4367" s="9">
        <v>5.4158272134485823E-5</v>
      </c>
      <c r="AK4367" s="9">
        <v>9.4190339838746138E-5</v>
      </c>
      <c r="AL4367" s="9">
        <v>1.6913605304106624E-4</v>
      </c>
      <c r="AM4367" s="9">
        <v>4.0218790218790216E-4</v>
      </c>
      <c r="AN4367" s="9">
        <v>8.7872900636519344E-5</v>
      </c>
      <c r="AO4367" s="9">
        <v>1.5776520330675867E-4</v>
      </c>
      <c r="AP4367" s="8">
        <v>5.64E-3</v>
      </c>
      <c r="AQ4367" s="8" t="s">
        <v>5612</v>
      </c>
      <c r="AR4367" s="37">
        <v>0.27100000000000002</v>
      </c>
      <c r="AS4367" s="37">
        <v>0.44500000000000001</v>
      </c>
      <c r="AT4367" s="37">
        <v>0.38</v>
      </c>
      <c r="AU4367" s="9" t="s">
        <v>5612</v>
      </c>
      <c r="AV4367" s="9" t="s">
        <v>5612</v>
      </c>
      <c r="AW4367" s="9" t="s">
        <v>5612</v>
      </c>
      <c r="AX4367" s="9" t="s">
        <v>5612</v>
      </c>
      <c r="AY4367" s="9" t="s">
        <v>5612</v>
      </c>
      <c r="AZ4367" s="9" t="s">
        <v>5612</v>
      </c>
    </row>
    <row r="4368" spans="1:52" x14ac:dyDescent="0.2">
      <c r="A4368" s="38" t="s">
        <v>48</v>
      </c>
      <c r="B4368" s="7">
        <v>2013</v>
      </c>
      <c r="C4368" s="3" t="s">
        <v>65</v>
      </c>
      <c r="D4368" t="s">
        <v>430</v>
      </c>
      <c r="E4368" t="s">
        <v>4877</v>
      </c>
      <c r="F4368">
        <v>10</v>
      </c>
      <c r="G4368">
        <v>5</v>
      </c>
      <c r="H4368">
        <v>5</v>
      </c>
      <c r="I4368">
        <v>5</v>
      </c>
      <c r="J4368">
        <v>5</v>
      </c>
      <c r="K4368">
        <v>5</v>
      </c>
      <c r="L4368">
        <v>5</v>
      </c>
      <c r="M4368">
        <v>5</v>
      </c>
      <c r="N4368">
        <v>5</v>
      </c>
      <c r="O4368">
        <v>5</v>
      </c>
      <c r="P4368">
        <v>55</v>
      </c>
      <c r="Q4368">
        <v>15</v>
      </c>
      <c r="R4368">
        <v>31237</v>
      </c>
      <c r="S4368">
        <v>71204</v>
      </c>
      <c r="T4368">
        <v>90062</v>
      </c>
      <c r="U4368">
        <v>70261</v>
      </c>
      <c r="V4368">
        <v>76617</v>
      </c>
      <c r="W4368">
        <v>99123</v>
      </c>
      <c r="X4368">
        <v>92322</v>
      </c>
      <c r="Y4368">
        <v>53084</v>
      </c>
      <c r="Z4368">
        <v>29562</v>
      </c>
      <c r="AA4368">
        <v>12432</v>
      </c>
      <c r="AB4368">
        <v>625904</v>
      </c>
      <c r="AC4368">
        <v>95078</v>
      </c>
      <c r="AD4368" s="9">
        <v>3.2013317540096681E-4</v>
      </c>
      <c r="AE4368" s="9">
        <v>7.0220774113813824E-5</v>
      </c>
      <c r="AF4368" s="9">
        <v>5.5517310297350711E-5</v>
      </c>
      <c r="AG4368" s="9">
        <v>7.116323422666913E-5</v>
      </c>
      <c r="AH4368" s="9">
        <v>6.5259668219846772E-5</v>
      </c>
      <c r="AI4368" s="9">
        <v>5.0442379669703299E-5</v>
      </c>
      <c r="AJ4368" s="9">
        <v>5.4158272134485823E-5</v>
      </c>
      <c r="AK4368" s="9">
        <v>9.4190339838746138E-5</v>
      </c>
      <c r="AL4368" s="9">
        <v>1.6913605304106624E-4</v>
      </c>
      <c r="AM4368" s="9">
        <v>4.0218790218790216E-4</v>
      </c>
      <c r="AN4368" s="9">
        <v>8.7872900636519344E-5</v>
      </c>
      <c r="AO4368" s="9">
        <v>1.5776520330675867E-4</v>
      </c>
      <c r="AP4368" s="8">
        <v>5.875E-3</v>
      </c>
      <c r="AQ4368" s="8">
        <v>0.747</v>
      </c>
      <c r="AR4368" s="37">
        <v>0.41700000000000004</v>
      </c>
      <c r="AS4368" s="37">
        <v>0.628</v>
      </c>
      <c r="AT4368" s="37">
        <v>0.56799999999999995</v>
      </c>
      <c r="AU4368" s="9" t="s">
        <v>5612</v>
      </c>
      <c r="AV4368" s="9" t="s">
        <v>5612</v>
      </c>
      <c r="AW4368" s="9" t="s">
        <v>5612</v>
      </c>
      <c r="AX4368" s="9" t="s">
        <v>5612</v>
      </c>
      <c r="AY4368" s="9" t="s">
        <v>5612</v>
      </c>
      <c r="AZ4368" s="9" t="s">
        <v>5612</v>
      </c>
    </row>
    <row r="4369" spans="1:52" x14ac:dyDescent="0.2">
      <c r="A4369" s="38" t="s">
        <v>48</v>
      </c>
      <c r="B4369" s="7">
        <v>2013</v>
      </c>
      <c r="C4369" s="3" t="s">
        <v>66</v>
      </c>
      <c r="D4369" t="s">
        <v>430</v>
      </c>
      <c r="E4369" t="s">
        <v>4878</v>
      </c>
      <c r="F4369">
        <v>10</v>
      </c>
      <c r="G4369">
        <v>5</v>
      </c>
      <c r="H4369">
        <v>5</v>
      </c>
      <c r="I4369">
        <v>5</v>
      </c>
      <c r="J4369">
        <v>5</v>
      </c>
      <c r="K4369">
        <v>5</v>
      </c>
      <c r="L4369">
        <v>5</v>
      </c>
      <c r="M4369">
        <v>5</v>
      </c>
      <c r="N4369">
        <v>5</v>
      </c>
      <c r="O4369">
        <v>5</v>
      </c>
      <c r="P4369">
        <v>55</v>
      </c>
      <c r="Q4369">
        <v>15</v>
      </c>
      <c r="R4369">
        <v>31237</v>
      </c>
      <c r="S4369">
        <v>71204</v>
      </c>
      <c r="T4369">
        <v>90062</v>
      </c>
      <c r="U4369">
        <v>70261</v>
      </c>
      <c r="V4369">
        <v>76617</v>
      </c>
      <c r="W4369">
        <v>99123</v>
      </c>
      <c r="X4369">
        <v>92322</v>
      </c>
      <c r="Y4369">
        <v>53084</v>
      </c>
      <c r="Z4369">
        <v>29562</v>
      </c>
      <c r="AA4369">
        <v>12432</v>
      </c>
      <c r="AB4369">
        <v>625904</v>
      </c>
      <c r="AC4369">
        <v>95078</v>
      </c>
      <c r="AD4369" s="9">
        <v>3.2013317540096681E-4</v>
      </c>
      <c r="AE4369" s="9">
        <v>7.0220774113813824E-5</v>
      </c>
      <c r="AF4369" s="9">
        <v>5.5517310297350711E-5</v>
      </c>
      <c r="AG4369" s="9">
        <v>7.116323422666913E-5</v>
      </c>
      <c r="AH4369" s="9">
        <v>6.5259668219846772E-5</v>
      </c>
      <c r="AI4369" s="9">
        <v>5.0442379669703299E-5</v>
      </c>
      <c r="AJ4369" s="9">
        <v>5.4158272134485823E-5</v>
      </c>
      <c r="AK4369" s="9">
        <v>9.4190339838746138E-5</v>
      </c>
      <c r="AL4369" s="9">
        <v>1.6913605304106624E-4</v>
      </c>
      <c r="AM4369" s="9">
        <v>4.0218790218790216E-4</v>
      </c>
      <c r="AN4369" s="9">
        <v>8.7872900636519344E-5</v>
      </c>
      <c r="AO4369" s="9">
        <v>1.5776520330675867E-4</v>
      </c>
      <c r="AP4369" s="8">
        <v>8.0250000000000009E-3</v>
      </c>
      <c r="AQ4369" s="8" t="s">
        <v>5612</v>
      </c>
      <c r="AR4369" s="37">
        <v>0.45600000000000002</v>
      </c>
      <c r="AS4369" s="37">
        <v>0.66400000000000003</v>
      </c>
      <c r="AT4369" s="37">
        <v>0.63900000000000001</v>
      </c>
      <c r="AU4369" s="9" t="s">
        <v>5612</v>
      </c>
      <c r="AV4369" s="9" t="s">
        <v>5612</v>
      </c>
      <c r="AW4369" s="9" t="s">
        <v>5612</v>
      </c>
      <c r="AX4369" s="9" t="s">
        <v>5612</v>
      </c>
      <c r="AY4369" s="9" t="s">
        <v>5612</v>
      </c>
      <c r="AZ4369" s="9" t="s">
        <v>5612</v>
      </c>
    </row>
    <row r="4370" spans="1:52" x14ac:dyDescent="0.2">
      <c r="A4370" s="38" t="s">
        <v>48</v>
      </c>
      <c r="B4370" s="7">
        <v>2014</v>
      </c>
      <c r="C4370" s="3" t="s">
        <v>55</v>
      </c>
      <c r="D4370" t="s">
        <v>431</v>
      </c>
      <c r="E4370" t="s">
        <v>4879</v>
      </c>
      <c r="F4370">
        <v>10</v>
      </c>
      <c r="G4370">
        <v>5</v>
      </c>
      <c r="H4370">
        <v>5</v>
      </c>
      <c r="I4370">
        <v>5</v>
      </c>
      <c r="J4370">
        <v>5</v>
      </c>
      <c r="K4370">
        <v>5</v>
      </c>
      <c r="L4370">
        <v>5</v>
      </c>
      <c r="M4370">
        <v>5</v>
      </c>
      <c r="N4370">
        <v>5</v>
      </c>
      <c r="O4370">
        <v>5</v>
      </c>
      <c r="P4370">
        <v>55</v>
      </c>
      <c r="Q4370">
        <v>15</v>
      </c>
      <c r="R4370">
        <v>30738</v>
      </c>
      <c r="S4370">
        <v>70584</v>
      </c>
      <c r="T4370">
        <v>90041</v>
      </c>
      <c r="U4370">
        <v>70790</v>
      </c>
      <c r="V4370">
        <v>74775</v>
      </c>
      <c r="W4370">
        <v>96695</v>
      </c>
      <c r="X4370">
        <v>94257</v>
      </c>
      <c r="Y4370">
        <v>55892</v>
      </c>
      <c r="Z4370">
        <v>29707</v>
      </c>
      <c r="AA4370">
        <v>12879</v>
      </c>
      <c r="AB4370">
        <v>626358</v>
      </c>
      <c r="AC4370">
        <v>98478</v>
      </c>
      <c r="AD4370" s="9">
        <v>3.2533021016331576E-4</v>
      </c>
      <c r="AE4370" s="9">
        <v>7.0837583588348639E-5</v>
      </c>
      <c r="AF4370" s="9">
        <v>5.553025843782277E-5</v>
      </c>
      <c r="AG4370" s="9">
        <v>7.0631445119367141E-5</v>
      </c>
      <c r="AH4370" s="9">
        <v>6.6867268472082912E-5</v>
      </c>
      <c r="AI4370" s="9">
        <v>5.1708981850147369E-5</v>
      </c>
      <c r="AJ4370" s="9">
        <v>5.3046458087993462E-5</v>
      </c>
      <c r="AK4370" s="9">
        <v>8.9458240893151072E-5</v>
      </c>
      <c r="AL4370" s="9">
        <v>1.6831049920894064E-4</v>
      </c>
      <c r="AM4370" s="9">
        <v>3.8822889975929806E-4</v>
      </c>
      <c r="AN4370" s="9">
        <v>8.7809208152526193E-5</v>
      </c>
      <c r="AO4370" s="9">
        <v>1.523182842868458E-4</v>
      </c>
      <c r="AP4370" s="8">
        <v>1.3139999999999999E-2</v>
      </c>
      <c r="AQ4370" s="8" t="s">
        <v>5612</v>
      </c>
      <c r="AR4370" s="37">
        <v>0.48299999999999998</v>
      </c>
      <c r="AS4370" s="37">
        <v>0.68099999999999994</v>
      </c>
      <c r="AT4370" s="37">
        <v>0.66099999999999992</v>
      </c>
      <c r="AU4370" s="9" t="s">
        <v>5612</v>
      </c>
      <c r="AV4370" s="9" t="s">
        <v>5612</v>
      </c>
      <c r="AW4370" s="9" t="s">
        <v>5612</v>
      </c>
      <c r="AX4370" s="9" t="s">
        <v>5612</v>
      </c>
      <c r="AY4370" s="9" t="s">
        <v>5612</v>
      </c>
      <c r="AZ4370" s="9" t="s">
        <v>5612</v>
      </c>
    </row>
    <row r="4371" spans="1:52" x14ac:dyDescent="0.2">
      <c r="A4371" s="38" t="s">
        <v>48</v>
      </c>
      <c r="B4371" s="7">
        <v>2014</v>
      </c>
      <c r="C4371" s="3" t="s">
        <v>56</v>
      </c>
      <c r="D4371" t="s">
        <v>431</v>
      </c>
      <c r="E4371" t="s">
        <v>4880</v>
      </c>
      <c r="F4371">
        <v>10</v>
      </c>
      <c r="G4371">
        <v>5</v>
      </c>
      <c r="H4371">
        <v>5</v>
      </c>
      <c r="I4371">
        <v>5</v>
      </c>
      <c r="J4371">
        <v>5</v>
      </c>
      <c r="K4371">
        <v>5</v>
      </c>
      <c r="L4371">
        <v>5</v>
      </c>
      <c r="M4371">
        <v>5</v>
      </c>
      <c r="N4371">
        <v>5</v>
      </c>
      <c r="O4371">
        <v>5</v>
      </c>
      <c r="P4371">
        <v>55</v>
      </c>
      <c r="Q4371">
        <v>15</v>
      </c>
      <c r="R4371">
        <v>30738</v>
      </c>
      <c r="S4371">
        <v>70584</v>
      </c>
      <c r="T4371">
        <v>90041</v>
      </c>
      <c r="U4371">
        <v>70790</v>
      </c>
      <c r="V4371">
        <v>74775</v>
      </c>
      <c r="W4371">
        <v>96695</v>
      </c>
      <c r="X4371">
        <v>94257</v>
      </c>
      <c r="Y4371">
        <v>55892</v>
      </c>
      <c r="Z4371">
        <v>29707</v>
      </c>
      <c r="AA4371">
        <v>12879</v>
      </c>
      <c r="AB4371">
        <v>626358</v>
      </c>
      <c r="AC4371">
        <v>98478</v>
      </c>
      <c r="AD4371" s="9">
        <v>3.2533021016331576E-4</v>
      </c>
      <c r="AE4371" s="9">
        <v>7.0837583588348639E-5</v>
      </c>
      <c r="AF4371" s="9">
        <v>5.553025843782277E-5</v>
      </c>
      <c r="AG4371" s="9">
        <v>7.0631445119367141E-5</v>
      </c>
      <c r="AH4371" s="9">
        <v>6.6867268472082912E-5</v>
      </c>
      <c r="AI4371" s="9">
        <v>5.1708981850147369E-5</v>
      </c>
      <c r="AJ4371" s="9">
        <v>5.3046458087993462E-5</v>
      </c>
      <c r="AK4371" s="9">
        <v>8.9458240893151072E-5</v>
      </c>
      <c r="AL4371" s="9">
        <v>1.6831049920894064E-4</v>
      </c>
      <c r="AM4371" s="9">
        <v>3.8822889975929806E-4</v>
      </c>
      <c r="AN4371" s="9">
        <v>8.7809208152526193E-5</v>
      </c>
      <c r="AO4371" s="9">
        <v>1.523182842868458E-4</v>
      </c>
      <c r="AP4371" s="8">
        <v>9.8499999999999994E-3</v>
      </c>
      <c r="AQ4371" s="8" t="s">
        <v>5612</v>
      </c>
      <c r="AR4371" s="37">
        <v>0.49299999999999999</v>
      </c>
      <c r="AS4371" s="37">
        <v>0.69599999999999995</v>
      </c>
      <c r="AT4371" s="37">
        <v>0.68</v>
      </c>
      <c r="AU4371" s="9" t="s">
        <v>5612</v>
      </c>
      <c r="AV4371" s="9" t="s">
        <v>5612</v>
      </c>
      <c r="AW4371" s="9" t="s">
        <v>5612</v>
      </c>
      <c r="AX4371" s="9" t="s">
        <v>5612</v>
      </c>
      <c r="AY4371" s="9" t="s">
        <v>5612</v>
      </c>
      <c r="AZ4371" s="9" t="s">
        <v>5612</v>
      </c>
    </row>
    <row r="4372" spans="1:52" x14ac:dyDescent="0.2">
      <c r="A4372" s="38" t="s">
        <v>48</v>
      </c>
      <c r="B4372" s="7">
        <v>2014</v>
      </c>
      <c r="C4372" s="3" t="s">
        <v>57</v>
      </c>
      <c r="D4372" t="s">
        <v>431</v>
      </c>
      <c r="E4372" t="s">
        <v>4881</v>
      </c>
      <c r="F4372">
        <v>10</v>
      </c>
      <c r="G4372">
        <v>5</v>
      </c>
      <c r="H4372">
        <v>5</v>
      </c>
      <c r="I4372">
        <v>5</v>
      </c>
      <c r="J4372">
        <v>5</v>
      </c>
      <c r="K4372">
        <v>5</v>
      </c>
      <c r="L4372">
        <v>5</v>
      </c>
      <c r="M4372">
        <v>5</v>
      </c>
      <c r="N4372">
        <v>5</v>
      </c>
      <c r="O4372">
        <v>5</v>
      </c>
      <c r="P4372">
        <v>55</v>
      </c>
      <c r="Q4372">
        <v>15</v>
      </c>
      <c r="R4372">
        <v>30738</v>
      </c>
      <c r="S4372">
        <v>70584</v>
      </c>
      <c r="T4372">
        <v>90041</v>
      </c>
      <c r="U4372">
        <v>70790</v>
      </c>
      <c r="V4372">
        <v>74775</v>
      </c>
      <c r="W4372">
        <v>96695</v>
      </c>
      <c r="X4372">
        <v>94257</v>
      </c>
      <c r="Y4372">
        <v>55892</v>
      </c>
      <c r="Z4372">
        <v>29707</v>
      </c>
      <c r="AA4372">
        <v>12879</v>
      </c>
      <c r="AB4372">
        <v>626358</v>
      </c>
      <c r="AC4372">
        <v>98478</v>
      </c>
      <c r="AD4372" s="9">
        <v>3.2533021016331576E-4</v>
      </c>
      <c r="AE4372" s="9">
        <v>7.0837583588348639E-5</v>
      </c>
      <c r="AF4372" s="9">
        <v>5.553025843782277E-5</v>
      </c>
      <c r="AG4372" s="9">
        <v>7.0631445119367141E-5</v>
      </c>
      <c r="AH4372" s="9">
        <v>6.6867268472082912E-5</v>
      </c>
      <c r="AI4372" s="9">
        <v>5.1708981850147369E-5</v>
      </c>
      <c r="AJ4372" s="9">
        <v>5.3046458087993462E-5</v>
      </c>
      <c r="AK4372" s="9">
        <v>8.9458240893151072E-5</v>
      </c>
      <c r="AL4372" s="9">
        <v>1.6831049920894064E-4</v>
      </c>
      <c r="AM4372" s="9">
        <v>3.8822889975929806E-4</v>
      </c>
      <c r="AN4372" s="9">
        <v>8.7809208152526193E-5</v>
      </c>
      <c r="AO4372" s="9">
        <v>1.523182842868458E-4</v>
      </c>
      <c r="AP4372" s="8">
        <v>6.3E-3</v>
      </c>
      <c r="AQ4372" s="8" t="s">
        <v>5612</v>
      </c>
      <c r="AR4372" s="37">
        <v>0.495</v>
      </c>
      <c r="AS4372" s="37">
        <v>0.69599999999999995</v>
      </c>
      <c r="AT4372" s="37">
        <v>0.69000000000000006</v>
      </c>
      <c r="AU4372" s="9" t="s">
        <v>5612</v>
      </c>
      <c r="AV4372" s="9" t="s">
        <v>5612</v>
      </c>
      <c r="AW4372" s="9" t="s">
        <v>5612</v>
      </c>
      <c r="AX4372" s="9" t="s">
        <v>5612</v>
      </c>
      <c r="AY4372" s="9" t="s">
        <v>5612</v>
      </c>
      <c r="AZ4372" s="9" t="s">
        <v>5612</v>
      </c>
    </row>
    <row r="4373" spans="1:52" x14ac:dyDescent="0.2">
      <c r="A4373" s="38" t="s">
        <v>48</v>
      </c>
      <c r="B4373" s="7">
        <v>2014</v>
      </c>
      <c r="C4373" s="3" t="s">
        <v>58</v>
      </c>
      <c r="D4373" t="s">
        <v>431</v>
      </c>
      <c r="E4373" t="s">
        <v>4882</v>
      </c>
      <c r="F4373">
        <v>10</v>
      </c>
      <c r="G4373">
        <v>5</v>
      </c>
      <c r="H4373">
        <v>5</v>
      </c>
      <c r="I4373">
        <v>5</v>
      </c>
      <c r="J4373">
        <v>5</v>
      </c>
      <c r="K4373">
        <v>5</v>
      </c>
      <c r="L4373">
        <v>5</v>
      </c>
      <c r="M4373">
        <v>5</v>
      </c>
      <c r="N4373">
        <v>5</v>
      </c>
      <c r="O4373">
        <v>5</v>
      </c>
      <c r="P4373">
        <v>55</v>
      </c>
      <c r="Q4373">
        <v>15</v>
      </c>
      <c r="R4373">
        <v>30738</v>
      </c>
      <c r="S4373">
        <v>70584</v>
      </c>
      <c r="T4373">
        <v>90041</v>
      </c>
      <c r="U4373">
        <v>70790</v>
      </c>
      <c r="V4373">
        <v>74775</v>
      </c>
      <c r="W4373">
        <v>96695</v>
      </c>
      <c r="X4373">
        <v>94257</v>
      </c>
      <c r="Y4373">
        <v>55892</v>
      </c>
      <c r="Z4373">
        <v>29707</v>
      </c>
      <c r="AA4373">
        <v>12879</v>
      </c>
      <c r="AB4373">
        <v>626358</v>
      </c>
      <c r="AC4373">
        <v>98478</v>
      </c>
      <c r="AD4373" s="9">
        <v>3.2533021016331576E-4</v>
      </c>
      <c r="AE4373" s="9">
        <v>7.0837583588348639E-5</v>
      </c>
      <c r="AF4373" s="9">
        <v>5.553025843782277E-5</v>
      </c>
      <c r="AG4373" s="9">
        <v>7.0631445119367141E-5</v>
      </c>
      <c r="AH4373" s="9">
        <v>6.6867268472082912E-5</v>
      </c>
      <c r="AI4373" s="9">
        <v>5.1708981850147369E-5</v>
      </c>
      <c r="AJ4373" s="9">
        <v>5.3046458087993462E-5</v>
      </c>
      <c r="AK4373" s="9">
        <v>8.9458240893151072E-5</v>
      </c>
      <c r="AL4373" s="9">
        <v>1.6831049920894064E-4</v>
      </c>
      <c r="AM4373" s="9">
        <v>3.8822889975929806E-4</v>
      </c>
      <c r="AN4373" s="9">
        <v>8.7809208152526193E-5</v>
      </c>
      <c r="AO4373" s="9">
        <v>1.523182842868458E-4</v>
      </c>
      <c r="AP4373" s="8">
        <v>6.1200000000000004E-3</v>
      </c>
      <c r="AQ4373" s="8" t="s">
        <v>5612</v>
      </c>
      <c r="AR4373" s="37">
        <v>0.499</v>
      </c>
      <c r="AS4373" s="37">
        <v>0.70400000000000007</v>
      </c>
      <c r="AT4373" s="37">
        <v>0.70299999999999996</v>
      </c>
      <c r="AU4373" s="9" t="s">
        <v>5612</v>
      </c>
      <c r="AV4373" s="9" t="s">
        <v>5612</v>
      </c>
      <c r="AW4373" s="9" t="s">
        <v>5612</v>
      </c>
      <c r="AX4373" s="9" t="s">
        <v>5612</v>
      </c>
      <c r="AY4373" s="9" t="s">
        <v>5612</v>
      </c>
      <c r="AZ4373" s="9" t="s">
        <v>5612</v>
      </c>
    </row>
    <row r="4374" spans="1:52" x14ac:dyDescent="0.2">
      <c r="A4374" s="38" t="s">
        <v>48</v>
      </c>
      <c r="B4374" s="7">
        <v>2014</v>
      </c>
      <c r="C4374" s="3" t="s">
        <v>59</v>
      </c>
      <c r="D4374" t="s">
        <v>431</v>
      </c>
      <c r="E4374" t="s">
        <v>4883</v>
      </c>
      <c r="F4374">
        <v>10</v>
      </c>
      <c r="G4374">
        <v>5</v>
      </c>
      <c r="H4374">
        <v>5</v>
      </c>
      <c r="I4374">
        <v>5</v>
      </c>
      <c r="J4374">
        <v>5</v>
      </c>
      <c r="K4374">
        <v>5</v>
      </c>
      <c r="L4374">
        <v>5</v>
      </c>
      <c r="M4374">
        <v>5</v>
      </c>
      <c r="N4374">
        <v>5</v>
      </c>
      <c r="O4374">
        <v>5</v>
      </c>
      <c r="P4374">
        <v>55</v>
      </c>
      <c r="Q4374">
        <v>15</v>
      </c>
      <c r="R4374">
        <v>30738</v>
      </c>
      <c r="S4374">
        <v>70584</v>
      </c>
      <c r="T4374">
        <v>90041</v>
      </c>
      <c r="U4374">
        <v>70790</v>
      </c>
      <c r="V4374">
        <v>74775</v>
      </c>
      <c r="W4374">
        <v>96695</v>
      </c>
      <c r="X4374">
        <v>94257</v>
      </c>
      <c r="Y4374">
        <v>55892</v>
      </c>
      <c r="Z4374">
        <v>29707</v>
      </c>
      <c r="AA4374">
        <v>12879</v>
      </c>
      <c r="AB4374">
        <v>626358</v>
      </c>
      <c r="AC4374">
        <v>98478</v>
      </c>
      <c r="AD4374" s="9">
        <v>3.2533021016331576E-4</v>
      </c>
      <c r="AE4374" s="9">
        <v>7.0837583588348639E-5</v>
      </c>
      <c r="AF4374" s="9">
        <v>5.553025843782277E-5</v>
      </c>
      <c r="AG4374" s="9">
        <v>7.0631445119367141E-5</v>
      </c>
      <c r="AH4374" s="9">
        <v>6.6867268472082912E-5</v>
      </c>
      <c r="AI4374" s="9">
        <v>5.1708981850147369E-5</v>
      </c>
      <c r="AJ4374" s="9">
        <v>5.3046458087993462E-5</v>
      </c>
      <c r="AK4374" s="9">
        <v>8.9458240893151072E-5</v>
      </c>
      <c r="AL4374" s="9">
        <v>1.6831049920894064E-4</v>
      </c>
      <c r="AM4374" s="9">
        <v>3.8822889975929806E-4</v>
      </c>
      <c r="AN4374" s="9">
        <v>8.7809208152526193E-5</v>
      </c>
      <c r="AO4374" s="9">
        <v>1.523182842868458E-4</v>
      </c>
      <c r="AP4374" s="8">
        <v>3.375E-3</v>
      </c>
      <c r="AQ4374" s="8" t="s">
        <v>5612</v>
      </c>
      <c r="AR4374" s="37">
        <v>0.5</v>
      </c>
      <c r="AS4374" s="37">
        <v>0.70400000000000007</v>
      </c>
      <c r="AT4374" s="37">
        <v>0.70299999999999996</v>
      </c>
      <c r="AU4374" s="9" t="s">
        <v>5612</v>
      </c>
      <c r="AV4374" s="9" t="s">
        <v>5612</v>
      </c>
      <c r="AW4374" s="9" t="s">
        <v>5612</v>
      </c>
      <c r="AX4374" s="9" t="s">
        <v>5612</v>
      </c>
      <c r="AY4374" s="9" t="s">
        <v>5612</v>
      </c>
      <c r="AZ4374" s="9" t="s">
        <v>5612</v>
      </c>
    </row>
    <row r="4375" spans="1:52" x14ac:dyDescent="0.2">
      <c r="A4375" s="38" t="s">
        <v>48</v>
      </c>
      <c r="B4375" s="7">
        <v>2014</v>
      </c>
      <c r="C4375" s="3" t="s">
        <v>60</v>
      </c>
      <c r="D4375" t="s">
        <v>431</v>
      </c>
      <c r="E4375" t="s">
        <v>4884</v>
      </c>
      <c r="F4375">
        <v>10</v>
      </c>
      <c r="G4375">
        <v>5</v>
      </c>
      <c r="H4375">
        <v>5</v>
      </c>
      <c r="I4375">
        <v>5</v>
      </c>
      <c r="J4375">
        <v>5</v>
      </c>
      <c r="K4375">
        <v>5</v>
      </c>
      <c r="L4375">
        <v>5</v>
      </c>
      <c r="M4375">
        <v>5</v>
      </c>
      <c r="N4375">
        <v>5</v>
      </c>
      <c r="O4375">
        <v>5</v>
      </c>
      <c r="P4375">
        <v>55</v>
      </c>
      <c r="Q4375">
        <v>15</v>
      </c>
      <c r="R4375">
        <v>30738</v>
      </c>
      <c r="S4375">
        <v>70584</v>
      </c>
      <c r="T4375">
        <v>90041</v>
      </c>
      <c r="U4375">
        <v>70790</v>
      </c>
      <c r="V4375">
        <v>74775</v>
      </c>
      <c r="W4375">
        <v>96695</v>
      </c>
      <c r="X4375">
        <v>94257</v>
      </c>
      <c r="Y4375">
        <v>55892</v>
      </c>
      <c r="Z4375">
        <v>29707</v>
      </c>
      <c r="AA4375">
        <v>12879</v>
      </c>
      <c r="AB4375">
        <v>626358</v>
      </c>
      <c r="AC4375">
        <v>98478</v>
      </c>
      <c r="AD4375" s="9">
        <v>3.2533021016331576E-4</v>
      </c>
      <c r="AE4375" s="9">
        <v>7.0837583588348639E-5</v>
      </c>
      <c r="AF4375" s="9">
        <v>5.553025843782277E-5</v>
      </c>
      <c r="AG4375" s="9">
        <v>7.0631445119367141E-5</v>
      </c>
      <c r="AH4375" s="9">
        <v>6.6867268472082912E-5</v>
      </c>
      <c r="AI4375" s="9">
        <v>5.1708981850147369E-5</v>
      </c>
      <c r="AJ4375" s="9">
        <v>5.3046458087993462E-5</v>
      </c>
      <c r="AK4375" s="9">
        <v>8.9458240893151072E-5</v>
      </c>
      <c r="AL4375" s="9">
        <v>1.6831049920894064E-4</v>
      </c>
      <c r="AM4375" s="9">
        <v>3.8822889975929806E-4</v>
      </c>
      <c r="AN4375" s="9">
        <v>8.7809208152526193E-5</v>
      </c>
      <c r="AO4375" s="9">
        <v>1.523182842868458E-4</v>
      </c>
      <c r="AP4375" s="8">
        <v>2.4000000000000002E-3</v>
      </c>
      <c r="AQ4375" s="8" t="s">
        <v>5612</v>
      </c>
      <c r="AR4375" s="37" t="s">
        <v>5612</v>
      </c>
      <c r="AS4375" s="37" t="s">
        <v>5612</v>
      </c>
      <c r="AT4375" s="37" t="s">
        <v>5612</v>
      </c>
      <c r="AU4375" s="9" t="s">
        <v>5612</v>
      </c>
      <c r="AV4375" s="9" t="s">
        <v>5612</v>
      </c>
      <c r="AW4375" s="9" t="s">
        <v>5612</v>
      </c>
      <c r="AX4375" s="9" t="s">
        <v>5612</v>
      </c>
      <c r="AY4375" s="9" t="s">
        <v>5612</v>
      </c>
      <c r="AZ4375" s="9" t="s">
        <v>5612</v>
      </c>
    </row>
    <row r="4376" spans="1:52" x14ac:dyDescent="0.2">
      <c r="A4376" s="38" t="s">
        <v>48</v>
      </c>
      <c r="B4376" s="7">
        <v>2014</v>
      </c>
      <c r="C4376" s="3" t="s">
        <v>61</v>
      </c>
      <c r="D4376" t="s">
        <v>431</v>
      </c>
      <c r="E4376" t="s">
        <v>4885</v>
      </c>
      <c r="F4376">
        <v>10</v>
      </c>
      <c r="G4376">
        <v>5</v>
      </c>
      <c r="H4376">
        <v>5</v>
      </c>
      <c r="I4376">
        <v>5</v>
      </c>
      <c r="J4376">
        <v>5</v>
      </c>
      <c r="K4376">
        <v>5</v>
      </c>
      <c r="L4376">
        <v>5</v>
      </c>
      <c r="M4376">
        <v>5</v>
      </c>
      <c r="N4376">
        <v>5</v>
      </c>
      <c r="O4376">
        <v>5</v>
      </c>
      <c r="P4376">
        <v>55</v>
      </c>
      <c r="Q4376">
        <v>15</v>
      </c>
      <c r="R4376">
        <v>30738</v>
      </c>
      <c r="S4376">
        <v>70584</v>
      </c>
      <c r="T4376">
        <v>90041</v>
      </c>
      <c r="U4376">
        <v>70790</v>
      </c>
      <c r="V4376">
        <v>74775</v>
      </c>
      <c r="W4376">
        <v>96695</v>
      </c>
      <c r="X4376">
        <v>94257</v>
      </c>
      <c r="Y4376">
        <v>55892</v>
      </c>
      <c r="Z4376">
        <v>29707</v>
      </c>
      <c r="AA4376">
        <v>12879</v>
      </c>
      <c r="AB4376">
        <v>626358</v>
      </c>
      <c r="AC4376">
        <v>98478</v>
      </c>
      <c r="AD4376" s="9">
        <v>3.2533021016331576E-4</v>
      </c>
      <c r="AE4376" s="9">
        <v>7.0837583588348639E-5</v>
      </c>
      <c r="AF4376" s="9">
        <v>5.553025843782277E-5</v>
      </c>
      <c r="AG4376" s="9">
        <v>7.0631445119367141E-5</v>
      </c>
      <c r="AH4376" s="9">
        <v>6.6867268472082912E-5</v>
      </c>
      <c r="AI4376" s="9">
        <v>5.1708981850147369E-5</v>
      </c>
      <c r="AJ4376" s="9">
        <v>5.3046458087993462E-5</v>
      </c>
      <c r="AK4376" s="9">
        <v>8.9458240893151072E-5</v>
      </c>
      <c r="AL4376" s="9">
        <v>1.6831049920894064E-4</v>
      </c>
      <c r="AM4376" s="9">
        <v>3.8822889975929806E-4</v>
      </c>
      <c r="AN4376" s="9">
        <v>8.7809208152526193E-5</v>
      </c>
      <c r="AO4376" s="9">
        <v>1.523182842868458E-4</v>
      </c>
      <c r="AP4376" s="8">
        <v>2.0599999999999998E-3</v>
      </c>
      <c r="AQ4376" s="8" t="s">
        <v>5612</v>
      </c>
      <c r="AR4376" s="37" t="s">
        <v>5612</v>
      </c>
      <c r="AS4376" s="37" t="s">
        <v>5612</v>
      </c>
      <c r="AT4376" s="37" t="s">
        <v>5612</v>
      </c>
      <c r="AU4376" s="9" t="s">
        <v>5612</v>
      </c>
      <c r="AV4376" s="9" t="s">
        <v>5612</v>
      </c>
      <c r="AW4376" s="9" t="s">
        <v>5612</v>
      </c>
      <c r="AX4376" s="9" t="s">
        <v>5612</v>
      </c>
      <c r="AY4376" s="9" t="s">
        <v>5612</v>
      </c>
      <c r="AZ4376" s="9" t="s">
        <v>5612</v>
      </c>
    </row>
    <row r="4377" spans="1:52" x14ac:dyDescent="0.2">
      <c r="A4377" s="38" t="s">
        <v>48</v>
      </c>
      <c r="B4377" s="7">
        <v>2014</v>
      </c>
      <c r="C4377" s="3" t="s">
        <v>62</v>
      </c>
      <c r="D4377" t="s">
        <v>431</v>
      </c>
      <c r="E4377" t="s">
        <v>4886</v>
      </c>
      <c r="F4377">
        <v>10</v>
      </c>
      <c r="G4377">
        <v>5</v>
      </c>
      <c r="H4377">
        <v>5</v>
      </c>
      <c r="I4377">
        <v>5</v>
      </c>
      <c r="J4377">
        <v>5</v>
      </c>
      <c r="K4377">
        <v>5</v>
      </c>
      <c r="L4377">
        <v>5</v>
      </c>
      <c r="M4377">
        <v>5</v>
      </c>
      <c r="N4377">
        <v>5</v>
      </c>
      <c r="O4377">
        <v>5</v>
      </c>
      <c r="P4377">
        <v>55</v>
      </c>
      <c r="Q4377">
        <v>15</v>
      </c>
      <c r="R4377">
        <v>30738</v>
      </c>
      <c r="S4377">
        <v>70584</v>
      </c>
      <c r="T4377">
        <v>90041</v>
      </c>
      <c r="U4377">
        <v>70790</v>
      </c>
      <c r="V4377">
        <v>74775</v>
      </c>
      <c r="W4377">
        <v>96695</v>
      </c>
      <c r="X4377">
        <v>94257</v>
      </c>
      <c r="Y4377">
        <v>55892</v>
      </c>
      <c r="Z4377">
        <v>29707</v>
      </c>
      <c r="AA4377">
        <v>12879</v>
      </c>
      <c r="AB4377">
        <v>626358</v>
      </c>
      <c r="AC4377">
        <v>98478</v>
      </c>
      <c r="AD4377" s="9">
        <v>3.2533021016331576E-4</v>
      </c>
      <c r="AE4377" s="9">
        <v>7.0837583588348639E-5</v>
      </c>
      <c r="AF4377" s="9">
        <v>5.553025843782277E-5</v>
      </c>
      <c r="AG4377" s="9">
        <v>7.0631445119367141E-5</v>
      </c>
      <c r="AH4377" s="9">
        <v>6.6867268472082912E-5</v>
      </c>
      <c r="AI4377" s="9">
        <v>5.1708981850147369E-5</v>
      </c>
      <c r="AJ4377" s="9">
        <v>5.3046458087993462E-5</v>
      </c>
      <c r="AK4377" s="9">
        <v>8.9458240893151072E-5</v>
      </c>
      <c r="AL4377" s="9">
        <v>1.6831049920894064E-4</v>
      </c>
      <c r="AM4377" s="9">
        <v>3.8822889975929806E-4</v>
      </c>
      <c r="AN4377" s="9">
        <v>8.7809208152526193E-5</v>
      </c>
      <c r="AO4377" s="9">
        <v>1.523182842868458E-4</v>
      </c>
      <c r="AP4377" s="8">
        <v>2.0249999999999999E-3</v>
      </c>
      <c r="AQ4377" s="8" t="s">
        <v>5612</v>
      </c>
      <c r="AR4377" s="37">
        <v>1.4999999999999999E-2</v>
      </c>
      <c r="AS4377" s="37">
        <v>6.9999999999999993E-3</v>
      </c>
      <c r="AT4377" s="37">
        <v>3.6000000000000004E-2</v>
      </c>
      <c r="AU4377" s="9" t="s">
        <v>5612</v>
      </c>
      <c r="AV4377" s="9" t="s">
        <v>5612</v>
      </c>
      <c r="AW4377" s="9" t="s">
        <v>5612</v>
      </c>
      <c r="AX4377" s="9" t="s">
        <v>5612</v>
      </c>
      <c r="AY4377" s="9" t="s">
        <v>5612</v>
      </c>
      <c r="AZ4377" s="9" t="s">
        <v>5612</v>
      </c>
    </row>
    <row r="4378" spans="1:52" x14ac:dyDescent="0.2">
      <c r="A4378" s="38" t="s">
        <v>48</v>
      </c>
      <c r="B4378" s="7">
        <v>2014</v>
      </c>
      <c r="C4378" s="3" t="s">
        <v>63</v>
      </c>
      <c r="D4378" t="s">
        <v>431</v>
      </c>
      <c r="E4378" t="s">
        <v>4887</v>
      </c>
      <c r="F4378">
        <v>10</v>
      </c>
      <c r="G4378">
        <v>5</v>
      </c>
      <c r="H4378">
        <v>5</v>
      </c>
      <c r="I4378">
        <v>5</v>
      </c>
      <c r="J4378">
        <v>5</v>
      </c>
      <c r="K4378">
        <v>5</v>
      </c>
      <c r="L4378">
        <v>5</v>
      </c>
      <c r="M4378">
        <v>5</v>
      </c>
      <c r="N4378">
        <v>5</v>
      </c>
      <c r="O4378">
        <v>5</v>
      </c>
      <c r="P4378">
        <v>55</v>
      </c>
      <c r="Q4378">
        <v>15</v>
      </c>
      <c r="R4378">
        <v>30738</v>
      </c>
      <c r="S4378">
        <v>70584</v>
      </c>
      <c r="T4378">
        <v>90041</v>
      </c>
      <c r="U4378">
        <v>70790</v>
      </c>
      <c r="V4378">
        <v>74775</v>
      </c>
      <c r="W4378">
        <v>96695</v>
      </c>
      <c r="X4378">
        <v>94257</v>
      </c>
      <c r="Y4378">
        <v>55892</v>
      </c>
      <c r="Z4378">
        <v>29707</v>
      </c>
      <c r="AA4378">
        <v>12879</v>
      </c>
      <c r="AB4378">
        <v>626358</v>
      </c>
      <c r="AC4378">
        <v>98478</v>
      </c>
      <c r="AD4378" s="9">
        <v>3.2533021016331576E-4</v>
      </c>
      <c r="AE4378" s="9">
        <v>7.0837583588348639E-5</v>
      </c>
      <c r="AF4378" s="9">
        <v>5.553025843782277E-5</v>
      </c>
      <c r="AG4378" s="9">
        <v>7.0631445119367141E-5</v>
      </c>
      <c r="AH4378" s="9">
        <v>6.6867268472082912E-5</v>
      </c>
      <c r="AI4378" s="9">
        <v>5.1708981850147369E-5</v>
      </c>
      <c r="AJ4378" s="9">
        <v>5.3046458087993462E-5</v>
      </c>
      <c r="AK4378" s="9">
        <v>8.9458240893151072E-5</v>
      </c>
      <c r="AL4378" s="9">
        <v>1.6831049920894064E-4</v>
      </c>
      <c r="AM4378" s="9">
        <v>3.8822889975929806E-4</v>
      </c>
      <c r="AN4378" s="9">
        <v>8.7809208152526193E-5</v>
      </c>
      <c r="AO4378" s="9">
        <v>1.523182842868458E-4</v>
      </c>
      <c r="AP4378" s="8">
        <v>2.7000000000000001E-3</v>
      </c>
      <c r="AQ4378" s="8" t="s">
        <v>5612</v>
      </c>
      <c r="AR4378" s="37">
        <v>7.400000000000001E-2</v>
      </c>
      <c r="AS4378" s="37">
        <v>0.107</v>
      </c>
      <c r="AT4378" s="37">
        <v>0.13400000000000001</v>
      </c>
      <c r="AU4378" s="9" t="s">
        <v>5612</v>
      </c>
      <c r="AV4378" s="9" t="s">
        <v>5612</v>
      </c>
      <c r="AW4378" s="9" t="s">
        <v>5612</v>
      </c>
      <c r="AX4378" s="9" t="s">
        <v>5612</v>
      </c>
      <c r="AY4378" s="9" t="s">
        <v>5612</v>
      </c>
      <c r="AZ4378" s="9" t="s">
        <v>5612</v>
      </c>
    </row>
    <row r="4379" spans="1:52" x14ac:dyDescent="0.2">
      <c r="A4379" s="38" t="s">
        <v>48</v>
      </c>
      <c r="B4379" s="7">
        <v>2014</v>
      </c>
      <c r="C4379" s="3" t="s">
        <v>64</v>
      </c>
      <c r="D4379" t="s">
        <v>431</v>
      </c>
      <c r="E4379" t="s">
        <v>4888</v>
      </c>
      <c r="F4379">
        <v>10</v>
      </c>
      <c r="G4379">
        <v>5</v>
      </c>
      <c r="H4379">
        <v>5</v>
      </c>
      <c r="I4379">
        <v>5</v>
      </c>
      <c r="J4379">
        <v>5</v>
      </c>
      <c r="K4379">
        <v>5</v>
      </c>
      <c r="L4379">
        <v>5</v>
      </c>
      <c r="M4379">
        <v>5</v>
      </c>
      <c r="N4379">
        <v>5</v>
      </c>
      <c r="O4379">
        <v>5</v>
      </c>
      <c r="P4379">
        <v>55</v>
      </c>
      <c r="Q4379">
        <v>15</v>
      </c>
      <c r="R4379">
        <v>30738</v>
      </c>
      <c r="S4379">
        <v>70584</v>
      </c>
      <c r="T4379">
        <v>90041</v>
      </c>
      <c r="U4379">
        <v>70790</v>
      </c>
      <c r="V4379">
        <v>74775</v>
      </c>
      <c r="W4379">
        <v>96695</v>
      </c>
      <c r="X4379">
        <v>94257</v>
      </c>
      <c r="Y4379">
        <v>55892</v>
      </c>
      <c r="Z4379">
        <v>29707</v>
      </c>
      <c r="AA4379">
        <v>12879</v>
      </c>
      <c r="AB4379">
        <v>626358</v>
      </c>
      <c r="AC4379">
        <v>98478</v>
      </c>
      <c r="AD4379" s="9">
        <v>3.2533021016331576E-4</v>
      </c>
      <c r="AE4379" s="9">
        <v>7.0837583588348639E-5</v>
      </c>
      <c r="AF4379" s="9">
        <v>5.553025843782277E-5</v>
      </c>
      <c r="AG4379" s="9">
        <v>7.0631445119367141E-5</v>
      </c>
      <c r="AH4379" s="9">
        <v>6.6867268472082912E-5</v>
      </c>
      <c r="AI4379" s="9">
        <v>5.1708981850147369E-5</v>
      </c>
      <c r="AJ4379" s="9">
        <v>5.3046458087993462E-5</v>
      </c>
      <c r="AK4379" s="9">
        <v>8.9458240893151072E-5</v>
      </c>
      <c r="AL4379" s="9">
        <v>1.6831049920894064E-4</v>
      </c>
      <c r="AM4379" s="9">
        <v>3.8822889975929806E-4</v>
      </c>
      <c r="AN4379" s="9">
        <v>8.7809208152526193E-5</v>
      </c>
      <c r="AO4379" s="9">
        <v>1.523182842868458E-4</v>
      </c>
      <c r="AP4379" s="8">
        <v>3.98E-3</v>
      </c>
      <c r="AQ4379" s="8" t="s">
        <v>5612</v>
      </c>
      <c r="AR4379" s="37">
        <v>0.3</v>
      </c>
      <c r="AS4379" s="37">
        <v>0.436</v>
      </c>
      <c r="AT4379" s="37">
        <v>0.4</v>
      </c>
      <c r="AU4379" s="9" t="s">
        <v>5612</v>
      </c>
      <c r="AV4379" s="9" t="s">
        <v>5612</v>
      </c>
      <c r="AW4379" s="9" t="s">
        <v>5612</v>
      </c>
      <c r="AX4379" s="9" t="s">
        <v>5612</v>
      </c>
      <c r="AY4379" s="9" t="s">
        <v>5612</v>
      </c>
      <c r="AZ4379" s="9" t="s">
        <v>5612</v>
      </c>
    </row>
    <row r="4380" spans="1:52" x14ac:dyDescent="0.2">
      <c r="A4380" s="38" t="s">
        <v>48</v>
      </c>
      <c r="B4380" s="7">
        <v>2014</v>
      </c>
      <c r="C4380" s="3" t="s">
        <v>65</v>
      </c>
      <c r="D4380" t="s">
        <v>431</v>
      </c>
      <c r="E4380" t="s">
        <v>4889</v>
      </c>
      <c r="F4380">
        <v>10</v>
      </c>
      <c r="G4380">
        <v>5</v>
      </c>
      <c r="H4380">
        <v>5</v>
      </c>
      <c r="I4380">
        <v>5</v>
      </c>
      <c r="J4380">
        <v>5</v>
      </c>
      <c r="K4380">
        <v>5</v>
      </c>
      <c r="L4380">
        <v>5</v>
      </c>
      <c r="M4380">
        <v>5</v>
      </c>
      <c r="N4380">
        <v>5</v>
      </c>
      <c r="O4380">
        <v>5</v>
      </c>
      <c r="P4380">
        <v>55</v>
      </c>
      <c r="Q4380">
        <v>15</v>
      </c>
      <c r="R4380">
        <v>30738</v>
      </c>
      <c r="S4380">
        <v>70584</v>
      </c>
      <c r="T4380">
        <v>90041</v>
      </c>
      <c r="U4380">
        <v>70790</v>
      </c>
      <c r="V4380">
        <v>74775</v>
      </c>
      <c r="W4380">
        <v>96695</v>
      </c>
      <c r="X4380">
        <v>94257</v>
      </c>
      <c r="Y4380">
        <v>55892</v>
      </c>
      <c r="Z4380">
        <v>29707</v>
      </c>
      <c r="AA4380">
        <v>12879</v>
      </c>
      <c r="AB4380">
        <v>626358</v>
      </c>
      <c r="AC4380">
        <v>98478</v>
      </c>
      <c r="AD4380" s="9">
        <v>3.2533021016331576E-4</v>
      </c>
      <c r="AE4380" s="9">
        <v>7.0837583588348639E-5</v>
      </c>
      <c r="AF4380" s="9">
        <v>5.553025843782277E-5</v>
      </c>
      <c r="AG4380" s="9">
        <v>7.0631445119367141E-5</v>
      </c>
      <c r="AH4380" s="9">
        <v>6.6867268472082912E-5</v>
      </c>
      <c r="AI4380" s="9">
        <v>5.1708981850147369E-5</v>
      </c>
      <c r="AJ4380" s="9">
        <v>5.3046458087993462E-5</v>
      </c>
      <c r="AK4380" s="9">
        <v>8.9458240893151072E-5</v>
      </c>
      <c r="AL4380" s="9">
        <v>1.6831049920894064E-4</v>
      </c>
      <c r="AM4380" s="9">
        <v>3.8822889975929806E-4</v>
      </c>
      <c r="AN4380" s="9">
        <v>8.7809208152526193E-5</v>
      </c>
      <c r="AO4380" s="9">
        <v>1.523182842868458E-4</v>
      </c>
      <c r="AP4380" s="8">
        <v>4.45E-3</v>
      </c>
      <c r="AQ4380" s="8">
        <v>0.74900000000000011</v>
      </c>
      <c r="AR4380" s="37">
        <v>0.43700000000000006</v>
      </c>
      <c r="AS4380" s="37">
        <v>0.59299999999999997</v>
      </c>
      <c r="AT4380" s="37">
        <v>0.63400000000000001</v>
      </c>
      <c r="AU4380" s="9" t="s">
        <v>5612</v>
      </c>
      <c r="AV4380" s="9" t="s">
        <v>5612</v>
      </c>
      <c r="AW4380" s="9" t="s">
        <v>5612</v>
      </c>
      <c r="AX4380" s="9" t="s">
        <v>5612</v>
      </c>
      <c r="AY4380" s="9" t="s">
        <v>5612</v>
      </c>
      <c r="AZ4380" s="9" t="s">
        <v>5612</v>
      </c>
    </row>
    <row r="4381" spans="1:52" x14ac:dyDescent="0.2">
      <c r="A4381" s="38" t="s">
        <v>48</v>
      </c>
      <c r="B4381" s="7">
        <v>2014</v>
      </c>
      <c r="C4381" s="3" t="s">
        <v>66</v>
      </c>
      <c r="D4381" t="s">
        <v>431</v>
      </c>
      <c r="E4381" t="s">
        <v>4890</v>
      </c>
      <c r="F4381">
        <v>10</v>
      </c>
      <c r="G4381">
        <v>5</v>
      </c>
      <c r="H4381">
        <v>5</v>
      </c>
      <c r="I4381">
        <v>5</v>
      </c>
      <c r="J4381">
        <v>5</v>
      </c>
      <c r="K4381">
        <v>5</v>
      </c>
      <c r="L4381">
        <v>5</v>
      </c>
      <c r="M4381">
        <v>5</v>
      </c>
      <c r="N4381">
        <v>5</v>
      </c>
      <c r="O4381">
        <v>5</v>
      </c>
      <c r="P4381">
        <v>55</v>
      </c>
      <c r="Q4381">
        <v>15</v>
      </c>
      <c r="R4381">
        <v>30738</v>
      </c>
      <c r="S4381">
        <v>70584</v>
      </c>
      <c r="T4381">
        <v>90041</v>
      </c>
      <c r="U4381">
        <v>70790</v>
      </c>
      <c r="V4381">
        <v>74775</v>
      </c>
      <c r="W4381">
        <v>96695</v>
      </c>
      <c r="X4381">
        <v>94257</v>
      </c>
      <c r="Y4381">
        <v>55892</v>
      </c>
      <c r="Z4381">
        <v>29707</v>
      </c>
      <c r="AA4381">
        <v>12879</v>
      </c>
      <c r="AB4381">
        <v>626358</v>
      </c>
      <c r="AC4381">
        <v>98478</v>
      </c>
      <c r="AD4381" s="9">
        <v>3.2533021016331576E-4</v>
      </c>
      <c r="AE4381" s="9">
        <v>7.0837583588348639E-5</v>
      </c>
      <c r="AF4381" s="9">
        <v>5.553025843782277E-5</v>
      </c>
      <c r="AG4381" s="9">
        <v>7.0631445119367141E-5</v>
      </c>
      <c r="AH4381" s="9">
        <v>6.6867268472082912E-5</v>
      </c>
      <c r="AI4381" s="9">
        <v>5.1708981850147369E-5</v>
      </c>
      <c r="AJ4381" s="9">
        <v>5.3046458087993462E-5</v>
      </c>
      <c r="AK4381" s="9">
        <v>8.9458240893151072E-5</v>
      </c>
      <c r="AL4381" s="9">
        <v>1.6831049920894064E-4</v>
      </c>
      <c r="AM4381" s="9">
        <v>3.8822889975929806E-4</v>
      </c>
      <c r="AN4381" s="9">
        <v>8.7809208152526193E-5</v>
      </c>
      <c r="AO4381" s="9">
        <v>1.523182842868458E-4</v>
      </c>
      <c r="AP4381" s="8">
        <v>7.3999999999999995E-3</v>
      </c>
      <c r="AQ4381" s="8" t="s">
        <v>5612</v>
      </c>
      <c r="AR4381" s="37">
        <v>0.47000000000000003</v>
      </c>
      <c r="AS4381" s="37">
        <v>0.63200000000000001</v>
      </c>
      <c r="AT4381" s="37">
        <v>0.68</v>
      </c>
      <c r="AU4381" s="9" t="s">
        <v>5612</v>
      </c>
      <c r="AV4381" s="9" t="s">
        <v>5612</v>
      </c>
      <c r="AW4381" s="9" t="s">
        <v>5612</v>
      </c>
      <c r="AX4381" s="9" t="s">
        <v>5612</v>
      </c>
      <c r="AY4381" s="9" t="s">
        <v>5612</v>
      </c>
      <c r="AZ4381" s="9" t="s">
        <v>5612</v>
      </c>
    </row>
    <row r="4382" spans="1:52" x14ac:dyDescent="0.2">
      <c r="A4382" s="38" t="s">
        <v>48</v>
      </c>
      <c r="B4382" s="7">
        <v>2015</v>
      </c>
      <c r="C4382" s="3" t="s">
        <v>55</v>
      </c>
      <c r="D4382" t="s">
        <v>432</v>
      </c>
      <c r="E4382" t="s">
        <v>4891</v>
      </c>
      <c r="F4382">
        <v>10</v>
      </c>
      <c r="G4382">
        <v>5</v>
      </c>
      <c r="H4382">
        <v>5</v>
      </c>
      <c r="I4382">
        <v>5</v>
      </c>
      <c r="J4382">
        <v>5</v>
      </c>
      <c r="K4382">
        <v>5</v>
      </c>
      <c r="L4382">
        <v>5</v>
      </c>
      <c r="M4382">
        <v>5</v>
      </c>
      <c r="N4382">
        <v>5</v>
      </c>
      <c r="O4382">
        <v>20</v>
      </c>
      <c r="P4382">
        <v>70</v>
      </c>
      <c r="Q4382">
        <v>30</v>
      </c>
      <c r="R4382">
        <v>30395</v>
      </c>
      <c r="S4382">
        <v>69402</v>
      </c>
      <c r="T4382">
        <v>90150</v>
      </c>
      <c r="U4382">
        <v>71279</v>
      </c>
      <c r="V4382">
        <v>73341</v>
      </c>
      <c r="W4382">
        <v>94401</v>
      </c>
      <c r="X4382">
        <v>95363</v>
      </c>
      <c r="Y4382">
        <v>58953</v>
      </c>
      <c r="Z4382">
        <v>30123</v>
      </c>
      <c r="AA4382">
        <v>13197</v>
      </c>
      <c r="AB4382">
        <v>626604</v>
      </c>
      <c r="AC4382">
        <v>102273</v>
      </c>
      <c r="AD4382" s="9">
        <v>3.2900148050666228E-4</v>
      </c>
      <c r="AE4382" s="9">
        <v>7.2044033313161003E-5</v>
      </c>
      <c r="AF4382" s="9">
        <v>5.5463117027176924E-5</v>
      </c>
      <c r="AG4382" s="9">
        <v>7.0146887582597957E-5</v>
      </c>
      <c r="AH4382" s="9">
        <v>6.8174690827777092E-5</v>
      </c>
      <c r="AI4382" s="9">
        <v>5.2965540619273102E-5</v>
      </c>
      <c r="AJ4382" s="9">
        <v>5.2431236433417576E-5</v>
      </c>
      <c r="AK4382" s="9">
        <v>8.4813325869760662E-5</v>
      </c>
      <c r="AL4382" s="9">
        <v>1.6598612356007037E-4</v>
      </c>
      <c r="AM4382" s="9">
        <v>1.5154959460483442E-3</v>
      </c>
      <c r="AN4382" s="9">
        <v>1.1171329898947342E-4</v>
      </c>
      <c r="AO4382" s="9">
        <v>2.9333255111319701E-4</v>
      </c>
      <c r="AP4382" s="8">
        <v>1.8100000000000002E-2</v>
      </c>
      <c r="AQ4382" s="8" t="s">
        <v>5612</v>
      </c>
      <c r="AR4382" s="37">
        <v>0.48499999999999999</v>
      </c>
      <c r="AS4382" s="37">
        <v>0.65700000000000003</v>
      </c>
      <c r="AT4382" s="37">
        <v>0.70700000000000007</v>
      </c>
      <c r="AU4382" s="9" t="s">
        <v>5612</v>
      </c>
      <c r="AV4382" s="9" t="s">
        <v>5612</v>
      </c>
      <c r="AW4382" s="9" t="s">
        <v>5612</v>
      </c>
      <c r="AX4382" s="9" t="s">
        <v>5612</v>
      </c>
      <c r="AY4382" s="9" t="s">
        <v>5612</v>
      </c>
      <c r="AZ4382" s="9" t="s">
        <v>5612</v>
      </c>
    </row>
    <row r="4383" spans="1:52" x14ac:dyDescent="0.2">
      <c r="A4383" s="38" t="s">
        <v>48</v>
      </c>
      <c r="B4383" s="7">
        <v>2015</v>
      </c>
      <c r="C4383" s="3" t="s">
        <v>56</v>
      </c>
      <c r="D4383" t="s">
        <v>432</v>
      </c>
      <c r="E4383" t="s">
        <v>4892</v>
      </c>
      <c r="F4383">
        <v>10</v>
      </c>
      <c r="G4383">
        <v>5</v>
      </c>
      <c r="H4383">
        <v>5</v>
      </c>
      <c r="I4383">
        <v>5</v>
      </c>
      <c r="J4383">
        <v>5</v>
      </c>
      <c r="K4383">
        <v>5</v>
      </c>
      <c r="L4383">
        <v>5</v>
      </c>
      <c r="M4383">
        <v>5</v>
      </c>
      <c r="N4383">
        <v>5</v>
      </c>
      <c r="O4383">
        <v>5</v>
      </c>
      <c r="P4383">
        <v>55</v>
      </c>
      <c r="Q4383">
        <v>15</v>
      </c>
      <c r="R4383">
        <v>30395</v>
      </c>
      <c r="S4383">
        <v>69402</v>
      </c>
      <c r="T4383">
        <v>90150</v>
      </c>
      <c r="U4383">
        <v>71279</v>
      </c>
      <c r="V4383">
        <v>73341</v>
      </c>
      <c r="W4383">
        <v>94401</v>
      </c>
      <c r="X4383">
        <v>95363</v>
      </c>
      <c r="Y4383">
        <v>58953</v>
      </c>
      <c r="Z4383">
        <v>30123</v>
      </c>
      <c r="AA4383">
        <v>13197</v>
      </c>
      <c r="AB4383">
        <v>626604</v>
      </c>
      <c r="AC4383">
        <v>102273</v>
      </c>
      <c r="AD4383" s="9">
        <v>3.2900148050666228E-4</v>
      </c>
      <c r="AE4383" s="9">
        <v>7.2044033313161003E-5</v>
      </c>
      <c r="AF4383" s="9">
        <v>5.5463117027176924E-5</v>
      </c>
      <c r="AG4383" s="9">
        <v>7.0146887582597957E-5</v>
      </c>
      <c r="AH4383" s="9">
        <v>6.8174690827777092E-5</v>
      </c>
      <c r="AI4383" s="9">
        <v>5.2965540619273102E-5</v>
      </c>
      <c r="AJ4383" s="9">
        <v>5.2431236433417576E-5</v>
      </c>
      <c r="AK4383" s="9">
        <v>8.4813325869760662E-5</v>
      </c>
      <c r="AL4383" s="9">
        <v>1.6598612356007037E-4</v>
      </c>
      <c r="AM4383" s="9">
        <v>3.7887398651208605E-4</v>
      </c>
      <c r="AN4383" s="9">
        <v>8.7774734920300536E-5</v>
      </c>
      <c r="AO4383" s="9">
        <v>1.466662755565985E-4</v>
      </c>
      <c r="AP4383" s="8">
        <v>1.8350000000000002E-2</v>
      </c>
      <c r="AQ4383" s="8" t="s">
        <v>5612</v>
      </c>
      <c r="AR4383" s="37">
        <v>0.49200000000000005</v>
      </c>
      <c r="AS4383" s="37">
        <v>0.66800000000000004</v>
      </c>
      <c r="AT4383" s="37">
        <v>0.71299999999999997</v>
      </c>
      <c r="AU4383" s="9" t="s">
        <v>5612</v>
      </c>
      <c r="AV4383" s="9" t="s">
        <v>5612</v>
      </c>
      <c r="AW4383" s="9" t="s">
        <v>5612</v>
      </c>
      <c r="AX4383" s="9" t="s">
        <v>5612</v>
      </c>
      <c r="AY4383" s="9" t="s">
        <v>5612</v>
      </c>
      <c r="AZ4383" s="9" t="s">
        <v>5612</v>
      </c>
    </row>
    <row r="4384" spans="1:52" x14ac:dyDescent="0.2">
      <c r="A4384" s="38" t="s">
        <v>48</v>
      </c>
      <c r="B4384" s="7">
        <v>2015</v>
      </c>
      <c r="C4384" s="3" t="s">
        <v>57</v>
      </c>
      <c r="D4384" t="s">
        <v>432</v>
      </c>
      <c r="E4384" t="s">
        <v>4893</v>
      </c>
      <c r="F4384">
        <v>10</v>
      </c>
      <c r="G4384">
        <v>5</v>
      </c>
      <c r="H4384">
        <v>5</v>
      </c>
      <c r="I4384">
        <v>5</v>
      </c>
      <c r="J4384">
        <v>5</v>
      </c>
      <c r="K4384">
        <v>5</v>
      </c>
      <c r="L4384">
        <v>5</v>
      </c>
      <c r="M4384">
        <v>5</v>
      </c>
      <c r="N4384">
        <v>5</v>
      </c>
      <c r="O4384">
        <v>5</v>
      </c>
      <c r="P4384">
        <v>55</v>
      </c>
      <c r="Q4384">
        <v>15</v>
      </c>
      <c r="R4384">
        <v>30395</v>
      </c>
      <c r="S4384">
        <v>69402</v>
      </c>
      <c r="T4384">
        <v>90150</v>
      </c>
      <c r="U4384">
        <v>71279</v>
      </c>
      <c r="V4384">
        <v>73341</v>
      </c>
      <c r="W4384">
        <v>94401</v>
      </c>
      <c r="X4384">
        <v>95363</v>
      </c>
      <c r="Y4384">
        <v>58953</v>
      </c>
      <c r="Z4384">
        <v>30123</v>
      </c>
      <c r="AA4384">
        <v>13197</v>
      </c>
      <c r="AB4384">
        <v>626604</v>
      </c>
      <c r="AC4384">
        <v>102273</v>
      </c>
      <c r="AD4384" s="9">
        <v>3.2900148050666228E-4</v>
      </c>
      <c r="AE4384" s="9">
        <v>7.2044033313161003E-5</v>
      </c>
      <c r="AF4384" s="9">
        <v>5.5463117027176924E-5</v>
      </c>
      <c r="AG4384" s="9">
        <v>7.0146887582597957E-5</v>
      </c>
      <c r="AH4384" s="9">
        <v>6.8174690827777092E-5</v>
      </c>
      <c r="AI4384" s="9">
        <v>5.2965540619273102E-5</v>
      </c>
      <c r="AJ4384" s="9">
        <v>5.2431236433417576E-5</v>
      </c>
      <c r="AK4384" s="9">
        <v>8.4813325869760662E-5</v>
      </c>
      <c r="AL4384" s="9">
        <v>1.6598612356007037E-4</v>
      </c>
      <c r="AM4384" s="9">
        <v>3.7887398651208605E-4</v>
      </c>
      <c r="AN4384" s="9">
        <v>8.7774734920300536E-5</v>
      </c>
      <c r="AO4384" s="9">
        <v>1.466662755565985E-4</v>
      </c>
      <c r="AP4384" s="8">
        <v>8.3250000000000008E-3</v>
      </c>
      <c r="AQ4384" s="8" t="s">
        <v>5612</v>
      </c>
      <c r="AR4384" s="37">
        <v>0.49600000000000005</v>
      </c>
      <c r="AS4384" s="37">
        <v>0.66800000000000004</v>
      </c>
      <c r="AT4384" s="37">
        <v>0.71700000000000008</v>
      </c>
      <c r="AU4384" s="9" t="s">
        <v>5612</v>
      </c>
      <c r="AV4384" s="9" t="s">
        <v>5612</v>
      </c>
      <c r="AW4384" s="9" t="s">
        <v>5612</v>
      </c>
      <c r="AX4384" s="9" t="s">
        <v>5612</v>
      </c>
      <c r="AY4384" s="9" t="s">
        <v>5612</v>
      </c>
      <c r="AZ4384" s="9" t="s">
        <v>5612</v>
      </c>
    </row>
    <row r="4385" spans="1:52" x14ac:dyDescent="0.2">
      <c r="A4385" s="38" t="s">
        <v>48</v>
      </c>
      <c r="B4385" s="7">
        <v>2015</v>
      </c>
      <c r="C4385" s="3" t="s">
        <v>58</v>
      </c>
      <c r="D4385" t="s">
        <v>432</v>
      </c>
      <c r="E4385" t="s">
        <v>4894</v>
      </c>
      <c r="F4385">
        <v>10</v>
      </c>
      <c r="G4385">
        <v>5</v>
      </c>
      <c r="H4385">
        <v>5</v>
      </c>
      <c r="I4385">
        <v>5</v>
      </c>
      <c r="J4385">
        <v>5</v>
      </c>
      <c r="K4385">
        <v>5</v>
      </c>
      <c r="L4385">
        <v>5</v>
      </c>
      <c r="M4385">
        <v>5</v>
      </c>
      <c r="N4385">
        <v>5</v>
      </c>
      <c r="O4385">
        <v>5</v>
      </c>
      <c r="P4385">
        <v>55</v>
      </c>
      <c r="Q4385">
        <v>15</v>
      </c>
      <c r="R4385">
        <v>30395</v>
      </c>
      <c r="S4385">
        <v>69402</v>
      </c>
      <c r="T4385">
        <v>90150</v>
      </c>
      <c r="U4385">
        <v>71279</v>
      </c>
      <c r="V4385">
        <v>73341</v>
      </c>
      <c r="W4385">
        <v>94401</v>
      </c>
      <c r="X4385">
        <v>95363</v>
      </c>
      <c r="Y4385">
        <v>58953</v>
      </c>
      <c r="Z4385">
        <v>30123</v>
      </c>
      <c r="AA4385">
        <v>13197</v>
      </c>
      <c r="AB4385">
        <v>626604</v>
      </c>
      <c r="AC4385">
        <v>102273</v>
      </c>
      <c r="AD4385" s="9">
        <v>3.2900148050666228E-4</v>
      </c>
      <c r="AE4385" s="9">
        <v>7.2044033313161003E-5</v>
      </c>
      <c r="AF4385" s="9">
        <v>5.5463117027176924E-5</v>
      </c>
      <c r="AG4385" s="9">
        <v>7.0146887582597957E-5</v>
      </c>
      <c r="AH4385" s="9">
        <v>6.8174690827777092E-5</v>
      </c>
      <c r="AI4385" s="9">
        <v>5.2965540619273102E-5</v>
      </c>
      <c r="AJ4385" s="9">
        <v>5.2431236433417576E-5</v>
      </c>
      <c r="AK4385" s="9">
        <v>8.4813325869760662E-5</v>
      </c>
      <c r="AL4385" s="9">
        <v>1.6598612356007037E-4</v>
      </c>
      <c r="AM4385" s="9">
        <v>3.7887398651208605E-4</v>
      </c>
      <c r="AN4385" s="9">
        <v>8.7774734920300536E-5</v>
      </c>
      <c r="AO4385" s="9">
        <v>1.466662755565985E-4</v>
      </c>
      <c r="AP4385" s="8">
        <v>5.5800000000000008E-3</v>
      </c>
      <c r="AQ4385" s="8" t="s">
        <v>5612</v>
      </c>
      <c r="AR4385" s="37">
        <v>0.499</v>
      </c>
      <c r="AS4385" s="37">
        <v>0.68099999999999994</v>
      </c>
      <c r="AT4385" s="37">
        <v>0.71700000000000008</v>
      </c>
      <c r="AU4385" s="9" t="s">
        <v>5612</v>
      </c>
      <c r="AV4385" s="9" t="s">
        <v>5612</v>
      </c>
      <c r="AW4385" s="9" t="s">
        <v>5612</v>
      </c>
      <c r="AX4385" s="9" t="s">
        <v>5612</v>
      </c>
      <c r="AY4385" s="9" t="s">
        <v>5612</v>
      </c>
      <c r="AZ4385" s="9" t="s">
        <v>5612</v>
      </c>
    </row>
    <row r="4386" spans="1:52" x14ac:dyDescent="0.2">
      <c r="A4386" s="38" t="s">
        <v>48</v>
      </c>
      <c r="B4386" s="7">
        <v>2015</v>
      </c>
      <c r="C4386" s="3" t="s">
        <v>59</v>
      </c>
      <c r="D4386" t="s">
        <v>432</v>
      </c>
      <c r="E4386" t="s">
        <v>4895</v>
      </c>
      <c r="F4386">
        <v>10</v>
      </c>
      <c r="G4386">
        <v>5</v>
      </c>
      <c r="H4386">
        <v>5</v>
      </c>
      <c r="I4386">
        <v>5</v>
      </c>
      <c r="J4386">
        <v>5</v>
      </c>
      <c r="K4386">
        <v>5</v>
      </c>
      <c r="L4386">
        <v>5</v>
      </c>
      <c r="M4386">
        <v>5</v>
      </c>
      <c r="N4386">
        <v>5</v>
      </c>
      <c r="O4386">
        <v>5</v>
      </c>
      <c r="P4386">
        <v>55</v>
      </c>
      <c r="Q4386">
        <v>15</v>
      </c>
      <c r="R4386">
        <v>30395</v>
      </c>
      <c r="S4386">
        <v>69402</v>
      </c>
      <c r="T4386">
        <v>90150</v>
      </c>
      <c r="U4386">
        <v>71279</v>
      </c>
      <c r="V4386">
        <v>73341</v>
      </c>
      <c r="W4386">
        <v>94401</v>
      </c>
      <c r="X4386">
        <v>95363</v>
      </c>
      <c r="Y4386">
        <v>58953</v>
      </c>
      <c r="Z4386">
        <v>30123</v>
      </c>
      <c r="AA4386">
        <v>13197</v>
      </c>
      <c r="AB4386">
        <v>626604</v>
      </c>
      <c r="AC4386">
        <v>102273</v>
      </c>
      <c r="AD4386" s="9">
        <v>3.2900148050666228E-4</v>
      </c>
      <c r="AE4386" s="9">
        <v>7.2044033313161003E-5</v>
      </c>
      <c r="AF4386" s="9">
        <v>5.5463117027176924E-5</v>
      </c>
      <c r="AG4386" s="9">
        <v>7.0146887582597957E-5</v>
      </c>
      <c r="AH4386" s="9">
        <v>6.8174690827777092E-5</v>
      </c>
      <c r="AI4386" s="9">
        <v>5.2965540619273102E-5</v>
      </c>
      <c r="AJ4386" s="9">
        <v>5.2431236433417576E-5</v>
      </c>
      <c r="AK4386" s="9">
        <v>8.4813325869760662E-5</v>
      </c>
      <c r="AL4386" s="9">
        <v>1.6598612356007037E-4</v>
      </c>
      <c r="AM4386" s="9">
        <v>3.7887398651208605E-4</v>
      </c>
      <c r="AN4386" s="9">
        <v>8.7774734920300536E-5</v>
      </c>
      <c r="AO4386" s="9">
        <v>1.466662755565985E-4</v>
      </c>
      <c r="AP4386" s="8">
        <v>1.8E-3</v>
      </c>
      <c r="AQ4386" s="8" t="s">
        <v>5612</v>
      </c>
      <c r="AR4386" s="37">
        <v>0.499</v>
      </c>
      <c r="AS4386" s="37">
        <v>0.68299999999999994</v>
      </c>
      <c r="AT4386" s="37">
        <v>0.71700000000000008</v>
      </c>
      <c r="AU4386" s="9" t="s">
        <v>5612</v>
      </c>
      <c r="AV4386" s="9" t="s">
        <v>5612</v>
      </c>
      <c r="AW4386" s="9" t="s">
        <v>5612</v>
      </c>
      <c r="AX4386" s="9" t="s">
        <v>5612</v>
      </c>
      <c r="AY4386" s="9" t="s">
        <v>5612</v>
      </c>
      <c r="AZ4386" s="9" t="s">
        <v>5612</v>
      </c>
    </row>
    <row r="4387" spans="1:52" x14ac:dyDescent="0.2">
      <c r="A4387" s="38" t="s">
        <v>48</v>
      </c>
      <c r="B4387" s="7">
        <v>2015</v>
      </c>
      <c r="C4387" s="3" t="s">
        <v>60</v>
      </c>
      <c r="D4387" t="s">
        <v>432</v>
      </c>
      <c r="E4387" t="s">
        <v>4896</v>
      </c>
      <c r="F4387">
        <v>10</v>
      </c>
      <c r="G4387">
        <v>5</v>
      </c>
      <c r="H4387">
        <v>5</v>
      </c>
      <c r="I4387">
        <v>5</v>
      </c>
      <c r="J4387">
        <v>5</v>
      </c>
      <c r="K4387">
        <v>5</v>
      </c>
      <c r="L4387">
        <v>5</v>
      </c>
      <c r="M4387">
        <v>5</v>
      </c>
      <c r="N4387">
        <v>5</v>
      </c>
      <c r="O4387">
        <v>5</v>
      </c>
      <c r="P4387">
        <v>55</v>
      </c>
      <c r="Q4387">
        <v>15</v>
      </c>
      <c r="R4387">
        <v>30395</v>
      </c>
      <c r="S4387">
        <v>69402</v>
      </c>
      <c r="T4387">
        <v>90150</v>
      </c>
      <c r="U4387">
        <v>71279</v>
      </c>
      <c r="V4387">
        <v>73341</v>
      </c>
      <c r="W4387">
        <v>94401</v>
      </c>
      <c r="X4387">
        <v>95363</v>
      </c>
      <c r="Y4387">
        <v>58953</v>
      </c>
      <c r="Z4387">
        <v>30123</v>
      </c>
      <c r="AA4387">
        <v>13197</v>
      </c>
      <c r="AB4387">
        <v>626604</v>
      </c>
      <c r="AC4387">
        <v>102273</v>
      </c>
      <c r="AD4387" s="9">
        <v>3.2900148050666228E-4</v>
      </c>
      <c r="AE4387" s="9">
        <v>7.2044033313161003E-5</v>
      </c>
      <c r="AF4387" s="9">
        <v>5.5463117027176924E-5</v>
      </c>
      <c r="AG4387" s="9">
        <v>7.0146887582597957E-5</v>
      </c>
      <c r="AH4387" s="9">
        <v>6.8174690827777092E-5</v>
      </c>
      <c r="AI4387" s="9">
        <v>5.2965540619273102E-5</v>
      </c>
      <c r="AJ4387" s="9">
        <v>5.2431236433417576E-5</v>
      </c>
      <c r="AK4387" s="9">
        <v>8.4813325869760662E-5</v>
      </c>
      <c r="AL4387" s="9">
        <v>1.6598612356007037E-4</v>
      </c>
      <c r="AM4387" s="9">
        <v>3.7887398651208605E-4</v>
      </c>
      <c r="AN4387" s="9">
        <v>8.7774734920300536E-5</v>
      </c>
      <c r="AO4387" s="9">
        <v>1.466662755565985E-4</v>
      </c>
      <c r="AP4387" s="8">
        <v>2.5000000000000001E-4</v>
      </c>
      <c r="AQ4387" s="8" t="s">
        <v>5612</v>
      </c>
      <c r="AR4387" s="37" t="s">
        <v>5612</v>
      </c>
      <c r="AS4387" s="37" t="s">
        <v>5612</v>
      </c>
      <c r="AT4387" s="37" t="s">
        <v>5612</v>
      </c>
      <c r="AU4387" s="9" t="s">
        <v>5612</v>
      </c>
      <c r="AV4387" s="9" t="s">
        <v>5612</v>
      </c>
      <c r="AW4387" s="9" t="s">
        <v>5612</v>
      </c>
      <c r="AX4387" s="9" t="s">
        <v>5612</v>
      </c>
      <c r="AY4387" s="9" t="s">
        <v>5612</v>
      </c>
      <c r="AZ4387" s="9" t="s">
        <v>5612</v>
      </c>
    </row>
    <row r="4388" spans="1:52" x14ac:dyDescent="0.2">
      <c r="A4388" s="38" t="s">
        <v>48</v>
      </c>
      <c r="B4388" s="7">
        <v>2015</v>
      </c>
      <c r="C4388" s="3" t="s">
        <v>61</v>
      </c>
      <c r="D4388" t="s">
        <v>432</v>
      </c>
      <c r="E4388" t="s">
        <v>4897</v>
      </c>
      <c r="F4388">
        <v>10</v>
      </c>
      <c r="G4388">
        <v>5</v>
      </c>
      <c r="H4388">
        <v>5</v>
      </c>
      <c r="I4388">
        <v>5</v>
      </c>
      <c r="J4388">
        <v>5</v>
      </c>
      <c r="K4388">
        <v>5</v>
      </c>
      <c r="L4388">
        <v>5</v>
      </c>
      <c r="M4388">
        <v>5</v>
      </c>
      <c r="N4388">
        <v>5</v>
      </c>
      <c r="O4388">
        <v>5</v>
      </c>
      <c r="P4388">
        <v>55</v>
      </c>
      <c r="Q4388">
        <v>15</v>
      </c>
      <c r="R4388">
        <v>30395</v>
      </c>
      <c r="S4388">
        <v>69402</v>
      </c>
      <c r="T4388">
        <v>90150</v>
      </c>
      <c r="U4388">
        <v>71279</v>
      </c>
      <c r="V4388">
        <v>73341</v>
      </c>
      <c r="W4388">
        <v>94401</v>
      </c>
      <c r="X4388">
        <v>95363</v>
      </c>
      <c r="Y4388">
        <v>58953</v>
      </c>
      <c r="Z4388">
        <v>30123</v>
      </c>
      <c r="AA4388">
        <v>13197</v>
      </c>
      <c r="AB4388">
        <v>626604</v>
      </c>
      <c r="AC4388">
        <v>102273</v>
      </c>
      <c r="AD4388" s="9">
        <v>3.2900148050666228E-4</v>
      </c>
      <c r="AE4388" s="9">
        <v>7.2044033313161003E-5</v>
      </c>
      <c r="AF4388" s="9">
        <v>5.5463117027176924E-5</v>
      </c>
      <c r="AG4388" s="9">
        <v>7.0146887582597957E-5</v>
      </c>
      <c r="AH4388" s="9">
        <v>6.8174690827777092E-5</v>
      </c>
      <c r="AI4388" s="9">
        <v>5.2965540619273102E-5</v>
      </c>
      <c r="AJ4388" s="9">
        <v>5.2431236433417576E-5</v>
      </c>
      <c r="AK4388" s="9">
        <v>8.4813325869760662E-5</v>
      </c>
      <c r="AL4388" s="9">
        <v>1.6598612356007037E-4</v>
      </c>
      <c r="AM4388" s="9">
        <v>3.7887398651208605E-4</v>
      </c>
      <c r="AN4388" s="9">
        <v>8.7774734920300536E-5</v>
      </c>
      <c r="AO4388" s="9">
        <v>1.466662755565985E-4</v>
      </c>
      <c r="AP4388" s="8">
        <v>3.1999999999999997E-4</v>
      </c>
      <c r="AQ4388" s="8" t="s">
        <v>5612</v>
      </c>
      <c r="AR4388" s="37" t="s">
        <v>5612</v>
      </c>
      <c r="AS4388" s="37" t="s">
        <v>5612</v>
      </c>
      <c r="AT4388" s="37" t="s">
        <v>5612</v>
      </c>
      <c r="AU4388" s="9" t="s">
        <v>5612</v>
      </c>
      <c r="AV4388" s="9" t="s">
        <v>5612</v>
      </c>
      <c r="AW4388" s="9" t="s">
        <v>5612</v>
      </c>
      <c r="AX4388" s="9" t="s">
        <v>5612</v>
      </c>
      <c r="AY4388" s="9" t="s">
        <v>5612</v>
      </c>
      <c r="AZ4388" s="9" t="s">
        <v>5612</v>
      </c>
    </row>
    <row r="4389" spans="1:52" x14ac:dyDescent="0.2">
      <c r="A4389" s="38" t="s">
        <v>48</v>
      </c>
      <c r="B4389" s="7">
        <v>2015</v>
      </c>
      <c r="C4389" s="3" t="s">
        <v>62</v>
      </c>
      <c r="D4389" t="s">
        <v>432</v>
      </c>
      <c r="E4389" t="s">
        <v>4898</v>
      </c>
      <c r="F4389">
        <v>10</v>
      </c>
      <c r="G4389">
        <v>5</v>
      </c>
      <c r="H4389">
        <v>5</v>
      </c>
      <c r="I4389">
        <v>5</v>
      </c>
      <c r="J4389">
        <v>5</v>
      </c>
      <c r="K4389">
        <v>5</v>
      </c>
      <c r="L4389">
        <v>5</v>
      </c>
      <c r="M4389">
        <v>5</v>
      </c>
      <c r="N4389">
        <v>5</v>
      </c>
      <c r="O4389">
        <v>5</v>
      </c>
      <c r="P4389">
        <v>55</v>
      </c>
      <c r="Q4389">
        <v>15</v>
      </c>
      <c r="R4389">
        <v>30395</v>
      </c>
      <c r="S4389">
        <v>69402</v>
      </c>
      <c r="T4389">
        <v>90150</v>
      </c>
      <c r="U4389">
        <v>71279</v>
      </c>
      <c r="V4389">
        <v>73341</v>
      </c>
      <c r="W4389">
        <v>94401</v>
      </c>
      <c r="X4389">
        <v>95363</v>
      </c>
      <c r="Y4389">
        <v>58953</v>
      </c>
      <c r="Z4389">
        <v>30123</v>
      </c>
      <c r="AA4389">
        <v>13197</v>
      </c>
      <c r="AB4389">
        <v>626604</v>
      </c>
      <c r="AC4389">
        <v>102273</v>
      </c>
      <c r="AD4389" s="9">
        <v>3.2900148050666228E-4</v>
      </c>
      <c r="AE4389" s="9">
        <v>7.2044033313161003E-5</v>
      </c>
      <c r="AF4389" s="9">
        <v>5.5463117027176924E-5</v>
      </c>
      <c r="AG4389" s="9">
        <v>7.0146887582597957E-5</v>
      </c>
      <c r="AH4389" s="9">
        <v>6.8174690827777092E-5</v>
      </c>
      <c r="AI4389" s="9">
        <v>5.2965540619273102E-5</v>
      </c>
      <c r="AJ4389" s="9">
        <v>5.2431236433417576E-5</v>
      </c>
      <c r="AK4389" s="9">
        <v>8.4813325869760662E-5</v>
      </c>
      <c r="AL4389" s="9">
        <v>1.6598612356007037E-4</v>
      </c>
      <c r="AM4389" s="9">
        <v>3.7887398651208605E-4</v>
      </c>
      <c r="AN4389" s="9">
        <v>8.7774734920300536E-5</v>
      </c>
      <c r="AO4389" s="9">
        <v>1.466662755565985E-4</v>
      </c>
      <c r="AP4389" s="8">
        <v>6.249999999999999E-4</v>
      </c>
      <c r="AQ4389" s="8" t="s">
        <v>5612</v>
      </c>
      <c r="AR4389" s="37">
        <v>1.3999999999999999E-2</v>
      </c>
      <c r="AS4389" s="37">
        <v>1.2E-2</v>
      </c>
      <c r="AT4389" s="37">
        <v>3.7999999999999999E-2</v>
      </c>
      <c r="AU4389" s="9" t="s">
        <v>5612</v>
      </c>
      <c r="AV4389" s="9" t="s">
        <v>5612</v>
      </c>
      <c r="AW4389" s="9" t="s">
        <v>5612</v>
      </c>
      <c r="AX4389" s="9" t="s">
        <v>5612</v>
      </c>
      <c r="AY4389" s="9" t="s">
        <v>5612</v>
      </c>
      <c r="AZ4389" s="9" t="s">
        <v>5612</v>
      </c>
    </row>
    <row r="4390" spans="1:52" x14ac:dyDescent="0.2">
      <c r="A4390" s="38" t="s">
        <v>48</v>
      </c>
      <c r="B4390" s="7">
        <v>2015</v>
      </c>
      <c r="C4390" s="3" t="s">
        <v>63</v>
      </c>
      <c r="D4390" t="s">
        <v>432</v>
      </c>
      <c r="E4390" t="s">
        <v>4899</v>
      </c>
      <c r="F4390">
        <v>10</v>
      </c>
      <c r="G4390">
        <v>5</v>
      </c>
      <c r="H4390">
        <v>5</v>
      </c>
      <c r="I4390">
        <v>5</v>
      </c>
      <c r="J4390">
        <v>5</v>
      </c>
      <c r="K4390">
        <v>5</v>
      </c>
      <c r="L4390">
        <v>5</v>
      </c>
      <c r="M4390">
        <v>5</v>
      </c>
      <c r="N4390">
        <v>5</v>
      </c>
      <c r="O4390">
        <v>5</v>
      </c>
      <c r="P4390">
        <v>55</v>
      </c>
      <c r="Q4390">
        <v>15</v>
      </c>
      <c r="R4390">
        <v>30395</v>
      </c>
      <c r="S4390">
        <v>69402</v>
      </c>
      <c r="T4390">
        <v>90150</v>
      </c>
      <c r="U4390">
        <v>71279</v>
      </c>
      <c r="V4390">
        <v>73341</v>
      </c>
      <c r="W4390">
        <v>94401</v>
      </c>
      <c r="X4390">
        <v>95363</v>
      </c>
      <c r="Y4390">
        <v>58953</v>
      </c>
      <c r="Z4390">
        <v>30123</v>
      </c>
      <c r="AA4390">
        <v>13197</v>
      </c>
      <c r="AB4390">
        <v>626604</v>
      </c>
      <c r="AC4390">
        <v>102273</v>
      </c>
      <c r="AD4390" s="9">
        <v>3.2900148050666228E-4</v>
      </c>
      <c r="AE4390" s="9">
        <v>7.2044033313161003E-5</v>
      </c>
      <c r="AF4390" s="9">
        <v>5.5463117027176924E-5</v>
      </c>
      <c r="AG4390" s="9">
        <v>7.0146887582597957E-5</v>
      </c>
      <c r="AH4390" s="9">
        <v>6.8174690827777092E-5</v>
      </c>
      <c r="AI4390" s="9">
        <v>5.2965540619273102E-5</v>
      </c>
      <c r="AJ4390" s="9">
        <v>5.2431236433417576E-5</v>
      </c>
      <c r="AK4390" s="9">
        <v>8.4813325869760662E-5</v>
      </c>
      <c r="AL4390" s="9">
        <v>1.6598612356007037E-4</v>
      </c>
      <c r="AM4390" s="9">
        <v>3.7887398651208605E-4</v>
      </c>
      <c r="AN4390" s="9">
        <v>8.7774734920300536E-5</v>
      </c>
      <c r="AO4390" s="9">
        <v>1.466662755565985E-4</v>
      </c>
      <c r="AP4390" s="8">
        <v>5.8E-4</v>
      </c>
      <c r="AQ4390" s="8" t="s">
        <v>5612</v>
      </c>
      <c r="AR4390" s="37">
        <v>7.0000000000000007E-2</v>
      </c>
      <c r="AS4390" s="37">
        <v>8.900000000000001E-2</v>
      </c>
      <c r="AT4390" s="37">
        <v>0.157</v>
      </c>
      <c r="AU4390" s="9" t="s">
        <v>5612</v>
      </c>
      <c r="AV4390" s="9" t="s">
        <v>5612</v>
      </c>
      <c r="AW4390" s="9" t="s">
        <v>5612</v>
      </c>
      <c r="AX4390" s="9" t="s">
        <v>5612</v>
      </c>
      <c r="AY4390" s="9" t="s">
        <v>5612</v>
      </c>
      <c r="AZ4390" s="9" t="s">
        <v>5612</v>
      </c>
    </row>
    <row r="4391" spans="1:52" x14ac:dyDescent="0.2">
      <c r="A4391" s="38" t="s">
        <v>48</v>
      </c>
      <c r="B4391" s="7">
        <v>2015</v>
      </c>
      <c r="C4391" s="3" t="s">
        <v>64</v>
      </c>
      <c r="D4391" t="s">
        <v>432</v>
      </c>
      <c r="E4391" t="s">
        <v>4900</v>
      </c>
      <c r="F4391">
        <v>10</v>
      </c>
      <c r="G4391">
        <v>5</v>
      </c>
      <c r="H4391">
        <v>5</v>
      </c>
      <c r="I4391">
        <v>5</v>
      </c>
      <c r="J4391">
        <v>5</v>
      </c>
      <c r="K4391">
        <v>5</v>
      </c>
      <c r="L4391">
        <v>5</v>
      </c>
      <c r="M4391">
        <v>5</v>
      </c>
      <c r="N4391">
        <v>5</v>
      </c>
      <c r="O4391">
        <v>5</v>
      </c>
      <c r="P4391">
        <v>55</v>
      </c>
      <c r="Q4391">
        <v>15</v>
      </c>
      <c r="R4391">
        <v>30395</v>
      </c>
      <c r="S4391">
        <v>69402</v>
      </c>
      <c r="T4391">
        <v>90150</v>
      </c>
      <c r="U4391">
        <v>71279</v>
      </c>
      <c r="V4391">
        <v>73341</v>
      </c>
      <c r="W4391">
        <v>94401</v>
      </c>
      <c r="X4391">
        <v>95363</v>
      </c>
      <c r="Y4391">
        <v>58953</v>
      </c>
      <c r="Z4391">
        <v>30123</v>
      </c>
      <c r="AA4391">
        <v>13197</v>
      </c>
      <c r="AB4391">
        <v>626604</v>
      </c>
      <c r="AC4391">
        <v>102273</v>
      </c>
      <c r="AD4391" s="9">
        <v>3.2900148050666228E-4</v>
      </c>
      <c r="AE4391" s="9">
        <v>7.2044033313161003E-5</v>
      </c>
      <c r="AF4391" s="9">
        <v>5.5463117027176924E-5</v>
      </c>
      <c r="AG4391" s="9">
        <v>7.0146887582597957E-5</v>
      </c>
      <c r="AH4391" s="9">
        <v>6.8174690827777092E-5</v>
      </c>
      <c r="AI4391" s="9">
        <v>5.2965540619273102E-5</v>
      </c>
      <c r="AJ4391" s="9">
        <v>5.2431236433417576E-5</v>
      </c>
      <c r="AK4391" s="9">
        <v>8.4813325869760662E-5</v>
      </c>
      <c r="AL4391" s="9">
        <v>1.6598612356007037E-4</v>
      </c>
      <c r="AM4391" s="9">
        <v>3.7887398651208605E-4</v>
      </c>
      <c r="AN4391" s="9">
        <v>8.7774734920300536E-5</v>
      </c>
      <c r="AO4391" s="9">
        <v>1.466662755565985E-4</v>
      </c>
      <c r="AP4391" s="8">
        <v>1.15E-3</v>
      </c>
      <c r="AQ4391" s="8" t="s">
        <v>5612</v>
      </c>
      <c r="AR4391" s="37">
        <v>0.28800000000000003</v>
      </c>
      <c r="AS4391" s="37">
        <v>0.42799999999999999</v>
      </c>
      <c r="AT4391" s="37">
        <v>0.40899999999999997</v>
      </c>
      <c r="AU4391" s="9" t="s">
        <v>5612</v>
      </c>
      <c r="AV4391" s="9" t="s">
        <v>5612</v>
      </c>
      <c r="AW4391" s="9" t="s">
        <v>5612</v>
      </c>
      <c r="AX4391" s="9" t="s">
        <v>5612</v>
      </c>
      <c r="AY4391" s="9" t="s">
        <v>5612</v>
      </c>
      <c r="AZ4391" s="9" t="s">
        <v>5612</v>
      </c>
    </row>
    <row r="4392" spans="1:52" x14ac:dyDescent="0.2">
      <c r="A4392" s="38" t="s">
        <v>48</v>
      </c>
      <c r="B4392" s="7">
        <v>2015</v>
      </c>
      <c r="C4392" s="3" t="s">
        <v>65</v>
      </c>
      <c r="D4392" t="s">
        <v>432</v>
      </c>
      <c r="E4392" t="s">
        <v>4901</v>
      </c>
      <c r="F4392">
        <v>10</v>
      </c>
      <c r="G4392">
        <v>5</v>
      </c>
      <c r="H4392">
        <v>5</v>
      </c>
      <c r="I4392">
        <v>5</v>
      </c>
      <c r="J4392">
        <v>5</v>
      </c>
      <c r="K4392">
        <v>5</v>
      </c>
      <c r="L4392">
        <v>5</v>
      </c>
      <c r="M4392">
        <v>5</v>
      </c>
      <c r="N4392">
        <v>5</v>
      </c>
      <c r="O4392">
        <v>5</v>
      </c>
      <c r="P4392">
        <v>55</v>
      </c>
      <c r="Q4392">
        <v>15</v>
      </c>
      <c r="R4392">
        <v>30395</v>
      </c>
      <c r="S4392">
        <v>69402</v>
      </c>
      <c r="T4392">
        <v>90150</v>
      </c>
      <c r="U4392">
        <v>71279</v>
      </c>
      <c r="V4392">
        <v>73341</v>
      </c>
      <c r="W4392">
        <v>94401</v>
      </c>
      <c r="X4392">
        <v>95363</v>
      </c>
      <c r="Y4392">
        <v>58953</v>
      </c>
      <c r="Z4392">
        <v>30123</v>
      </c>
      <c r="AA4392">
        <v>13197</v>
      </c>
      <c r="AB4392">
        <v>626604</v>
      </c>
      <c r="AC4392">
        <v>102273</v>
      </c>
      <c r="AD4392" s="9">
        <v>3.2900148050666228E-4</v>
      </c>
      <c r="AE4392" s="9">
        <v>7.2044033313161003E-5</v>
      </c>
      <c r="AF4392" s="9">
        <v>5.5463117027176924E-5</v>
      </c>
      <c r="AG4392" s="9">
        <v>7.0146887582597957E-5</v>
      </c>
      <c r="AH4392" s="9">
        <v>6.8174690827777092E-5</v>
      </c>
      <c r="AI4392" s="9">
        <v>5.2965540619273102E-5</v>
      </c>
      <c r="AJ4392" s="9">
        <v>5.2431236433417576E-5</v>
      </c>
      <c r="AK4392" s="9">
        <v>8.4813325869760662E-5</v>
      </c>
      <c r="AL4392" s="9">
        <v>1.6598612356007037E-4</v>
      </c>
      <c r="AM4392" s="9">
        <v>3.7887398651208605E-4</v>
      </c>
      <c r="AN4392" s="9">
        <v>8.7774734920300536E-5</v>
      </c>
      <c r="AO4392" s="9">
        <v>1.466662755565985E-4</v>
      </c>
      <c r="AP4392" s="8">
        <v>3.3600000000000006E-3</v>
      </c>
      <c r="AQ4392" s="8">
        <v>0.77</v>
      </c>
      <c r="AR4392" s="37">
        <v>0.43</v>
      </c>
      <c r="AS4392" s="37">
        <v>0.60099999999999998</v>
      </c>
      <c r="AT4392" s="37">
        <v>0.66900000000000004</v>
      </c>
      <c r="AU4392" s="9" t="s">
        <v>5612</v>
      </c>
      <c r="AV4392" s="9" t="s">
        <v>5612</v>
      </c>
      <c r="AW4392" s="9" t="s">
        <v>5612</v>
      </c>
      <c r="AX4392" s="9" t="s">
        <v>5612</v>
      </c>
      <c r="AY4392" s="9" t="s">
        <v>5612</v>
      </c>
      <c r="AZ4392" s="9" t="s">
        <v>5612</v>
      </c>
    </row>
    <row r="4393" spans="1:52" x14ac:dyDescent="0.2">
      <c r="A4393" s="38" t="s">
        <v>48</v>
      </c>
      <c r="B4393" s="7">
        <v>2015</v>
      </c>
      <c r="C4393" s="3" t="s">
        <v>66</v>
      </c>
      <c r="D4393" t="s">
        <v>432</v>
      </c>
      <c r="E4393" t="s">
        <v>4902</v>
      </c>
      <c r="F4393">
        <v>10</v>
      </c>
      <c r="G4393">
        <v>5</v>
      </c>
      <c r="H4393">
        <v>5</v>
      </c>
      <c r="I4393">
        <v>5</v>
      </c>
      <c r="J4393">
        <v>5</v>
      </c>
      <c r="K4393">
        <v>5</v>
      </c>
      <c r="L4393">
        <v>5</v>
      </c>
      <c r="M4393">
        <v>5</v>
      </c>
      <c r="N4393">
        <v>5</v>
      </c>
      <c r="O4393">
        <v>5</v>
      </c>
      <c r="P4393">
        <v>55</v>
      </c>
      <c r="Q4393">
        <v>15</v>
      </c>
      <c r="R4393">
        <v>30395</v>
      </c>
      <c r="S4393">
        <v>69402</v>
      </c>
      <c r="T4393">
        <v>90150</v>
      </c>
      <c r="U4393">
        <v>71279</v>
      </c>
      <c r="V4393">
        <v>73341</v>
      </c>
      <c r="W4393">
        <v>94401</v>
      </c>
      <c r="X4393">
        <v>95363</v>
      </c>
      <c r="Y4393">
        <v>58953</v>
      </c>
      <c r="Z4393">
        <v>30123</v>
      </c>
      <c r="AA4393">
        <v>13197</v>
      </c>
      <c r="AB4393">
        <v>626604</v>
      </c>
      <c r="AC4393">
        <v>102273</v>
      </c>
      <c r="AD4393" s="9">
        <v>3.2900148050666228E-4</v>
      </c>
      <c r="AE4393" s="9">
        <v>7.2044033313161003E-5</v>
      </c>
      <c r="AF4393" s="9">
        <v>5.5463117027176924E-5</v>
      </c>
      <c r="AG4393" s="9">
        <v>7.0146887582597957E-5</v>
      </c>
      <c r="AH4393" s="9">
        <v>6.8174690827777092E-5</v>
      </c>
      <c r="AI4393" s="9">
        <v>5.2965540619273102E-5</v>
      </c>
      <c r="AJ4393" s="9">
        <v>5.2431236433417576E-5</v>
      </c>
      <c r="AK4393" s="9">
        <v>8.4813325869760662E-5</v>
      </c>
      <c r="AL4393" s="9">
        <v>1.6598612356007037E-4</v>
      </c>
      <c r="AM4393" s="9">
        <v>3.7887398651208605E-4</v>
      </c>
      <c r="AN4393" s="9">
        <v>8.7774734920300536E-5</v>
      </c>
      <c r="AO4393" s="9">
        <v>1.466662755565985E-4</v>
      </c>
      <c r="AP4393" s="8">
        <v>3.375E-3</v>
      </c>
      <c r="AQ4393" s="8" t="s">
        <v>5612</v>
      </c>
      <c r="AR4393" s="37">
        <v>0.46299999999999997</v>
      </c>
      <c r="AS4393" s="37">
        <v>0.63500000000000001</v>
      </c>
      <c r="AT4393" s="37">
        <v>0.72099999999999997</v>
      </c>
      <c r="AU4393" s="9" t="s">
        <v>5612</v>
      </c>
      <c r="AV4393" s="9" t="s">
        <v>5612</v>
      </c>
      <c r="AW4393" s="9" t="s">
        <v>5612</v>
      </c>
      <c r="AX4393" s="9" t="s">
        <v>5612</v>
      </c>
      <c r="AY4393" s="9" t="s">
        <v>5612</v>
      </c>
      <c r="AZ4393" s="9" t="s">
        <v>5612</v>
      </c>
    </row>
    <row r="4394" spans="1:52" x14ac:dyDescent="0.2">
      <c r="A4394" s="38" t="s">
        <v>48</v>
      </c>
      <c r="B4394" s="7">
        <v>2016</v>
      </c>
      <c r="C4394" s="3" t="s">
        <v>55</v>
      </c>
      <c r="D4394" t="s">
        <v>433</v>
      </c>
      <c r="E4394" t="s">
        <v>4903</v>
      </c>
      <c r="F4394">
        <v>10</v>
      </c>
      <c r="G4394">
        <v>5</v>
      </c>
      <c r="H4394">
        <v>5</v>
      </c>
      <c r="I4394">
        <v>5</v>
      </c>
      <c r="J4394">
        <v>5</v>
      </c>
      <c r="K4394">
        <v>5</v>
      </c>
      <c r="L4394">
        <v>5</v>
      </c>
      <c r="M4394">
        <v>5</v>
      </c>
      <c r="N4394">
        <v>5</v>
      </c>
      <c r="O4394">
        <v>5</v>
      </c>
      <c r="P4394">
        <v>55</v>
      </c>
      <c r="Q4394">
        <v>15</v>
      </c>
      <c r="R4394">
        <v>30359</v>
      </c>
      <c r="S4394">
        <v>68290</v>
      </c>
      <c r="T4394">
        <v>90296</v>
      </c>
      <c r="U4394">
        <v>71749</v>
      </c>
      <c r="V4394">
        <v>71959</v>
      </c>
      <c r="W4394">
        <v>91643</v>
      </c>
      <c r="X4394">
        <v>95760</v>
      </c>
      <c r="Y4394">
        <v>62328</v>
      </c>
      <c r="Z4394">
        <v>30145</v>
      </c>
      <c r="AA4394">
        <v>13720</v>
      </c>
      <c r="AB4394">
        <v>626249</v>
      </c>
      <c r="AC4394">
        <v>106193</v>
      </c>
      <c r="AD4394" s="9">
        <v>3.2939161368951544E-4</v>
      </c>
      <c r="AE4394" s="9">
        <v>7.3217162102796898E-5</v>
      </c>
      <c r="AF4394" s="9">
        <v>5.5373438469035175E-5</v>
      </c>
      <c r="AG4394" s="9">
        <v>6.9687382402542193E-5</v>
      </c>
      <c r="AH4394" s="9">
        <v>6.9484011728901176E-5</v>
      </c>
      <c r="AI4394" s="9">
        <v>5.4559540826904403E-5</v>
      </c>
      <c r="AJ4394" s="9">
        <v>5.2213868003341685E-5</v>
      </c>
      <c r="AK4394" s="9">
        <v>8.0220767552303943E-5</v>
      </c>
      <c r="AL4394" s="9">
        <v>1.658649859014762E-4</v>
      </c>
      <c r="AM4394" s="9">
        <v>3.6443148688046647E-4</v>
      </c>
      <c r="AN4394" s="9">
        <v>8.7824491536114225E-5</v>
      </c>
      <c r="AO4394" s="9">
        <v>1.4125224826495156E-4</v>
      </c>
      <c r="AP4394" s="8">
        <v>4.6749999999999995E-3</v>
      </c>
      <c r="AQ4394" s="8" t="s">
        <v>5612</v>
      </c>
      <c r="AR4394" s="37">
        <v>0.47500000000000003</v>
      </c>
      <c r="AS4394" s="37">
        <v>0.65200000000000002</v>
      </c>
      <c r="AT4394" s="37">
        <v>0.73099999999999998</v>
      </c>
      <c r="AU4394" s="9" t="s">
        <v>5612</v>
      </c>
      <c r="AV4394" s="9" t="s">
        <v>5612</v>
      </c>
      <c r="AW4394" s="9" t="s">
        <v>5612</v>
      </c>
      <c r="AX4394" s="9" t="s">
        <v>5612</v>
      </c>
      <c r="AY4394" s="9" t="s">
        <v>5612</v>
      </c>
      <c r="AZ4394" s="9" t="s">
        <v>5612</v>
      </c>
    </row>
    <row r="4395" spans="1:52" x14ac:dyDescent="0.2">
      <c r="A4395" s="38" t="s">
        <v>48</v>
      </c>
      <c r="B4395" s="7">
        <v>2016</v>
      </c>
      <c r="C4395" s="3" t="s">
        <v>56</v>
      </c>
      <c r="D4395" t="s">
        <v>433</v>
      </c>
      <c r="E4395" t="s">
        <v>4904</v>
      </c>
      <c r="F4395">
        <v>10</v>
      </c>
      <c r="G4395">
        <v>5</v>
      </c>
      <c r="H4395">
        <v>5</v>
      </c>
      <c r="I4395">
        <v>5</v>
      </c>
      <c r="J4395">
        <v>5</v>
      </c>
      <c r="K4395">
        <v>5</v>
      </c>
      <c r="L4395">
        <v>5</v>
      </c>
      <c r="M4395">
        <v>5</v>
      </c>
      <c r="N4395">
        <v>5</v>
      </c>
      <c r="O4395">
        <v>5</v>
      </c>
      <c r="P4395">
        <v>55</v>
      </c>
      <c r="Q4395">
        <v>15</v>
      </c>
      <c r="R4395">
        <v>30359</v>
      </c>
      <c r="S4395">
        <v>68290</v>
      </c>
      <c r="T4395">
        <v>90296</v>
      </c>
      <c r="U4395">
        <v>71749</v>
      </c>
      <c r="V4395">
        <v>71959</v>
      </c>
      <c r="W4395">
        <v>91643</v>
      </c>
      <c r="X4395">
        <v>95760</v>
      </c>
      <c r="Y4395">
        <v>62328</v>
      </c>
      <c r="Z4395">
        <v>30145</v>
      </c>
      <c r="AA4395">
        <v>13720</v>
      </c>
      <c r="AB4395">
        <v>626249</v>
      </c>
      <c r="AC4395">
        <v>106193</v>
      </c>
      <c r="AD4395" s="9">
        <v>3.2939161368951544E-4</v>
      </c>
      <c r="AE4395" s="9">
        <v>7.3217162102796898E-5</v>
      </c>
      <c r="AF4395" s="9">
        <v>5.5373438469035175E-5</v>
      </c>
      <c r="AG4395" s="9">
        <v>6.9687382402542193E-5</v>
      </c>
      <c r="AH4395" s="9">
        <v>6.9484011728901176E-5</v>
      </c>
      <c r="AI4395" s="9">
        <v>5.4559540826904403E-5</v>
      </c>
      <c r="AJ4395" s="9">
        <v>5.2213868003341685E-5</v>
      </c>
      <c r="AK4395" s="9">
        <v>8.0220767552303943E-5</v>
      </c>
      <c r="AL4395" s="9">
        <v>1.658649859014762E-4</v>
      </c>
      <c r="AM4395" s="9">
        <v>3.6443148688046647E-4</v>
      </c>
      <c r="AN4395" s="9">
        <v>8.7824491536114225E-5</v>
      </c>
      <c r="AO4395" s="9">
        <v>1.4125224826495156E-4</v>
      </c>
      <c r="AP4395" s="8">
        <v>4.8249999999999994E-3</v>
      </c>
      <c r="AQ4395" s="8" t="s">
        <v>5612</v>
      </c>
      <c r="AR4395" s="37">
        <v>0.48299999999999998</v>
      </c>
      <c r="AS4395" s="37">
        <v>0.65700000000000003</v>
      </c>
      <c r="AT4395" s="37">
        <v>0.73299999999999998</v>
      </c>
      <c r="AU4395" s="9" t="s">
        <v>5612</v>
      </c>
      <c r="AV4395" s="9" t="s">
        <v>5612</v>
      </c>
      <c r="AW4395" s="9" t="s">
        <v>5612</v>
      </c>
      <c r="AX4395" s="9" t="s">
        <v>5612</v>
      </c>
      <c r="AY4395" s="9" t="s">
        <v>5612</v>
      </c>
      <c r="AZ4395" s="9" t="s">
        <v>5612</v>
      </c>
    </row>
    <row r="4396" spans="1:52" x14ac:dyDescent="0.2">
      <c r="A4396" s="38" t="s">
        <v>48</v>
      </c>
      <c r="B4396" s="7">
        <v>2016</v>
      </c>
      <c r="C4396" s="3" t="s">
        <v>57</v>
      </c>
      <c r="D4396" t="s">
        <v>433</v>
      </c>
      <c r="E4396" t="s">
        <v>4905</v>
      </c>
      <c r="F4396">
        <v>10</v>
      </c>
      <c r="G4396">
        <v>5</v>
      </c>
      <c r="H4396">
        <v>5</v>
      </c>
      <c r="I4396">
        <v>5</v>
      </c>
      <c r="J4396">
        <v>5</v>
      </c>
      <c r="K4396">
        <v>5</v>
      </c>
      <c r="L4396">
        <v>5</v>
      </c>
      <c r="M4396">
        <v>5</v>
      </c>
      <c r="N4396">
        <v>5</v>
      </c>
      <c r="O4396">
        <v>5</v>
      </c>
      <c r="P4396">
        <v>55</v>
      </c>
      <c r="Q4396">
        <v>15</v>
      </c>
      <c r="R4396">
        <v>30359</v>
      </c>
      <c r="S4396">
        <v>68290</v>
      </c>
      <c r="T4396">
        <v>90296</v>
      </c>
      <c r="U4396">
        <v>71749</v>
      </c>
      <c r="V4396">
        <v>71959</v>
      </c>
      <c r="W4396">
        <v>91643</v>
      </c>
      <c r="X4396">
        <v>95760</v>
      </c>
      <c r="Y4396">
        <v>62328</v>
      </c>
      <c r="Z4396">
        <v>30145</v>
      </c>
      <c r="AA4396">
        <v>13720</v>
      </c>
      <c r="AB4396">
        <v>626249</v>
      </c>
      <c r="AC4396">
        <v>106193</v>
      </c>
      <c r="AD4396" s="9">
        <v>3.2939161368951544E-4</v>
      </c>
      <c r="AE4396" s="9">
        <v>7.3217162102796898E-5</v>
      </c>
      <c r="AF4396" s="9">
        <v>5.5373438469035175E-5</v>
      </c>
      <c r="AG4396" s="9">
        <v>6.9687382402542193E-5</v>
      </c>
      <c r="AH4396" s="9">
        <v>6.9484011728901176E-5</v>
      </c>
      <c r="AI4396" s="9">
        <v>5.4559540826904403E-5</v>
      </c>
      <c r="AJ4396" s="9">
        <v>5.2213868003341685E-5</v>
      </c>
      <c r="AK4396" s="9">
        <v>8.0220767552303943E-5</v>
      </c>
      <c r="AL4396" s="9">
        <v>1.658649859014762E-4</v>
      </c>
      <c r="AM4396" s="9">
        <v>3.6443148688046647E-4</v>
      </c>
      <c r="AN4396" s="9">
        <v>8.7824491536114225E-5</v>
      </c>
      <c r="AO4396" s="9">
        <v>1.4125224826495156E-4</v>
      </c>
      <c r="AP4396" s="8">
        <v>7.899999999999999E-3</v>
      </c>
      <c r="AQ4396" s="8" t="s">
        <v>5612</v>
      </c>
      <c r="AR4396" s="37">
        <v>0.48899999999999999</v>
      </c>
      <c r="AS4396" s="37">
        <v>0.66800000000000004</v>
      </c>
      <c r="AT4396" s="37">
        <v>0.76</v>
      </c>
      <c r="AU4396" s="9" t="s">
        <v>5612</v>
      </c>
      <c r="AV4396" s="9" t="s">
        <v>5612</v>
      </c>
      <c r="AW4396" s="9" t="s">
        <v>5612</v>
      </c>
      <c r="AX4396" s="9" t="s">
        <v>5612</v>
      </c>
      <c r="AY4396" s="9" t="s">
        <v>5612</v>
      </c>
      <c r="AZ4396" s="9" t="s">
        <v>5612</v>
      </c>
    </row>
    <row r="4397" spans="1:52" x14ac:dyDescent="0.2">
      <c r="A4397" s="38" t="s">
        <v>48</v>
      </c>
      <c r="B4397" s="7">
        <v>2016</v>
      </c>
      <c r="C4397" s="3" t="s">
        <v>58</v>
      </c>
      <c r="D4397" t="s">
        <v>433</v>
      </c>
      <c r="E4397" t="s">
        <v>4906</v>
      </c>
      <c r="F4397">
        <v>10</v>
      </c>
      <c r="G4397">
        <v>5</v>
      </c>
      <c r="H4397">
        <v>5</v>
      </c>
      <c r="I4397">
        <v>5</v>
      </c>
      <c r="J4397">
        <v>5</v>
      </c>
      <c r="K4397">
        <v>5</v>
      </c>
      <c r="L4397">
        <v>5</v>
      </c>
      <c r="M4397">
        <v>5</v>
      </c>
      <c r="N4397">
        <v>5</v>
      </c>
      <c r="O4397">
        <v>5</v>
      </c>
      <c r="P4397">
        <v>55</v>
      </c>
      <c r="Q4397">
        <v>15</v>
      </c>
      <c r="R4397">
        <v>30359</v>
      </c>
      <c r="S4397">
        <v>68290</v>
      </c>
      <c r="T4397">
        <v>90296</v>
      </c>
      <c r="U4397">
        <v>71749</v>
      </c>
      <c r="V4397">
        <v>71959</v>
      </c>
      <c r="W4397">
        <v>91643</v>
      </c>
      <c r="X4397">
        <v>95760</v>
      </c>
      <c r="Y4397">
        <v>62328</v>
      </c>
      <c r="Z4397">
        <v>30145</v>
      </c>
      <c r="AA4397">
        <v>13720</v>
      </c>
      <c r="AB4397">
        <v>626249</v>
      </c>
      <c r="AC4397">
        <v>106193</v>
      </c>
      <c r="AD4397" s="9">
        <v>3.2939161368951544E-4</v>
      </c>
      <c r="AE4397" s="9">
        <v>7.3217162102796898E-5</v>
      </c>
      <c r="AF4397" s="9">
        <v>5.5373438469035175E-5</v>
      </c>
      <c r="AG4397" s="9">
        <v>6.9687382402542193E-5</v>
      </c>
      <c r="AH4397" s="9">
        <v>6.9484011728901176E-5</v>
      </c>
      <c r="AI4397" s="9">
        <v>5.4559540826904403E-5</v>
      </c>
      <c r="AJ4397" s="9">
        <v>5.2213868003341685E-5</v>
      </c>
      <c r="AK4397" s="9">
        <v>8.0220767552303943E-5</v>
      </c>
      <c r="AL4397" s="9">
        <v>1.658649859014762E-4</v>
      </c>
      <c r="AM4397" s="9">
        <v>3.6443148688046647E-4</v>
      </c>
      <c r="AN4397" s="9">
        <v>8.7824491536114225E-5</v>
      </c>
      <c r="AO4397" s="9">
        <v>1.4125224826495156E-4</v>
      </c>
      <c r="AP4397" s="8">
        <v>5.5500000000000002E-3</v>
      </c>
      <c r="AQ4397" s="8" t="s">
        <v>5612</v>
      </c>
      <c r="AR4397" s="37">
        <v>0.48899999999999999</v>
      </c>
      <c r="AS4397" s="37">
        <v>0.66800000000000004</v>
      </c>
      <c r="AT4397" s="37">
        <v>0.76</v>
      </c>
      <c r="AU4397" s="9" t="s">
        <v>5612</v>
      </c>
      <c r="AV4397" s="9" t="s">
        <v>5612</v>
      </c>
      <c r="AW4397" s="9" t="s">
        <v>5612</v>
      </c>
      <c r="AX4397" s="9" t="s">
        <v>5612</v>
      </c>
      <c r="AY4397" s="9" t="s">
        <v>5612</v>
      </c>
      <c r="AZ4397" s="9" t="s">
        <v>5612</v>
      </c>
    </row>
    <row r="4398" spans="1:52" x14ac:dyDescent="0.2">
      <c r="A4398" s="38" t="s">
        <v>48</v>
      </c>
      <c r="B4398" s="7">
        <v>2016</v>
      </c>
      <c r="C4398" s="3" t="s">
        <v>59</v>
      </c>
      <c r="D4398" t="s">
        <v>433</v>
      </c>
      <c r="E4398" t="s">
        <v>4907</v>
      </c>
      <c r="F4398">
        <v>10</v>
      </c>
      <c r="G4398">
        <v>5</v>
      </c>
      <c r="H4398">
        <v>5</v>
      </c>
      <c r="I4398">
        <v>5</v>
      </c>
      <c r="J4398">
        <v>5</v>
      </c>
      <c r="K4398">
        <v>5</v>
      </c>
      <c r="L4398">
        <v>5</v>
      </c>
      <c r="M4398">
        <v>5</v>
      </c>
      <c r="N4398">
        <v>5</v>
      </c>
      <c r="O4398">
        <v>5</v>
      </c>
      <c r="P4398">
        <v>55</v>
      </c>
      <c r="Q4398">
        <v>15</v>
      </c>
      <c r="R4398">
        <v>30359</v>
      </c>
      <c r="S4398">
        <v>68290</v>
      </c>
      <c r="T4398">
        <v>90296</v>
      </c>
      <c r="U4398">
        <v>71749</v>
      </c>
      <c r="V4398">
        <v>71959</v>
      </c>
      <c r="W4398">
        <v>91643</v>
      </c>
      <c r="X4398">
        <v>95760</v>
      </c>
      <c r="Y4398">
        <v>62328</v>
      </c>
      <c r="Z4398">
        <v>30145</v>
      </c>
      <c r="AA4398">
        <v>13720</v>
      </c>
      <c r="AB4398">
        <v>626249</v>
      </c>
      <c r="AC4398">
        <v>106193</v>
      </c>
      <c r="AD4398" s="9">
        <v>3.2939161368951544E-4</v>
      </c>
      <c r="AE4398" s="9">
        <v>7.3217162102796898E-5</v>
      </c>
      <c r="AF4398" s="9">
        <v>5.5373438469035175E-5</v>
      </c>
      <c r="AG4398" s="9">
        <v>6.9687382402542193E-5</v>
      </c>
      <c r="AH4398" s="9">
        <v>6.9484011728901176E-5</v>
      </c>
      <c r="AI4398" s="9">
        <v>5.4559540826904403E-5</v>
      </c>
      <c r="AJ4398" s="9">
        <v>5.2213868003341685E-5</v>
      </c>
      <c r="AK4398" s="9">
        <v>8.0220767552303943E-5</v>
      </c>
      <c r="AL4398" s="9">
        <v>1.658649859014762E-4</v>
      </c>
      <c r="AM4398" s="9">
        <v>3.6443148688046647E-4</v>
      </c>
      <c r="AN4398" s="9">
        <v>8.7824491536114225E-5</v>
      </c>
      <c r="AO4398" s="9">
        <v>1.4125224826495156E-4</v>
      </c>
      <c r="AP4398" s="8">
        <v>2.4250000000000001E-3</v>
      </c>
      <c r="AQ4398" s="8" t="s">
        <v>5612</v>
      </c>
      <c r="AR4398" s="37">
        <v>0.49200000000000005</v>
      </c>
      <c r="AS4398" s="37">
        <v>0.66800000000000004</v>
      </c>
      <c r="AT4398" s="37">
        <v>0.76</v>
      </c>
      <c r="AU4398" s="9" t="s">
        <v>5612</v>
      </c>
      <c r="AV4398" s="9" t="s">
        <v>5612</v>
      </c>
      <c r="AW4398" s="9" t="s">
        <v>5612</v>
      </c>
      <c r="AX4398" s="9" t="s">
        <v>5612</v>
      </c>
      <c r="AY4398" s="9" t="s">
        <v>5612</v>
      </c>
      <c r="AZ4398" s="9" t="s">
        <v>5612</v>
      </c>
    </row>
    <row r="4399" spans="1:52" x14ac:dyDescent="0.2">
      <c r="A4399" s="38" t="s">
        <v>48</v>
      </c>
      <c r="B4399" s="7">
        <v>2016</v>
      </c>
      <c r="C4399" s="3" t="s">
        <v>60</v>
      </c>
      <c r="D4399" t="s">
        <v>433</v>
      </c>
      <c r="E4399" t="s">
        <v>4908</v>
      </c>
      <c r="F4399">
        <v>10</v>
      </c>
      <c r="G4399">
        <v>5</v>
      </c>
      <c r="H4399">
        <v>5</v>
      </c>
      <c r="I4399">
        <v>5</v>
      </c>
      <c r="J4399">
        <v>5</v>
      </c>
      <c r="K4399">
        <v>5</v>
      </c>
      <c r="L4399">
        <v>5</v>
      </c>
      <c r="M4399">
        <v>5</v>
      </c>
      <c r="N4399">
        <v>5</v>
      </c>
      <c r="O4399">
        <v>5</v>
      </c>
      <c r="P4399">
        <v>55</v>
      </c>
      <c r="Q4399">
        <v>15</v>
      </c>
      <c r="R4399">
        <v>30359</v>
      </c>
      <c r="S4399">
        <v>68290</v>
      </c>
      <c r="T4399">
        <v>90296</v>
      </c>
      <c r="U4399">
        <v>71749</v>
      </c>
      <c r="V4399">
        <v>71959</v>
      </c>
      <c r="W4399">
        <v>91643</v>
      </c>
      <c r="X4399">
        <v>95760</v>
      </c>
      <c r="Y4399">
        <v>62328</v>
      </c>
      <c r="Z4399">
        <v>30145</v>
      </c>
      <c r="AA4399">
        <v>13720</v>
      </c>
      <c r="AB4399">
        <v>626249</v>
      </c>
      <c r="AC4399">
        <v>106193</v>
      </c>
      <c r="AD4399" s="9">
        <v>3.2939161368951544E-4</v>
      </c>
      <c r="AE4399" s="9">
        <v>7.3217162102796898E-5</v>
      </c>
      <c r="AF4399" s="9">
        <v>5.5373438469035175E-5</v>
      </c>
      <c r="AG4399" s="9">
        <v>6.9687382402542193E-5</v>
      </c>
      <c r="AH4399" s="9">
        <v>6.9484011728901176E-5</v>
      </c>
      <c r="AI4399" s="9">
        <v>5.4559540826904403E-5</v>
      </c>
      <c r="AJ4399" s="9">
        <v>5.2213868003341685E-5</v>
      </c>
      <c r="AK4399" s="9">
        <v>8.0220767552303943E-5</v>
      </c>
      <c r="AL4399" s="9">
        <v>1.658649859014762E-4</v>
      </c>
      <c r="AM4399" s="9">
        <v>3.6443148688046647E-4</v>
      </c>
      <c r="AN4399" s="9">
        <v>8.7824491536114225E-5</v>
      </c>
      <c r="AO4399" s="9">
        <v>1.4125224826495156E-4</v>
      </c>
      <c r="AP4399" s="8">
        <v>8.8000000000000003E-4</v>
      </c>
      <c r="AQ4399" s="8" t="s">
        <v>5612</v>
      </c>
      <c r="AR4399" s="37" t="s">
        <v>5612</v>
      </c>
      <c r="AS4399" s="37" t="s">
        <v>5612</v>
      </c>
      <c r="AT4399" s="37" t="s">
        <v>5612</v>
      </c>
      <c r="AU4399" s="9" t="s">
        <v>5612</v>
      </c>
      <c r="AV4399" s="9" t="s">
        <v>5612</v>
      </c>
      <c r="AW4399" s="9" t="s">
        <v>5612</v>
      </c>
      <c r="AX4399" s="9" t="s">
        <v>5612</v>
      </c>
      <c r="AY4399" s="9" t="s">
        <v>5612</v>
      </c>
      <c r="AZ4399" s="9" t="s">
        <v>5612</v>
      </c>
    </row>
    <row r="4400" spans="1:52" x14ac:dyDescent="0.2">
      <c r="A4400" s="38" t="s">
        <v>48</v>
      </c>
      <c r="B4400" s="7">
        <v>2016</v>
      </c>
      <c r="C4400" s="3" t="s">
        <v>61</v>
      </c>
      <c r="D4400" t="s">
        <v>433</v>
      </c>
      <c r="E4400" t="s">
        <v>4909</v>
      </c>
      <c r="F4400">
        <v>10</v>
      </c>
      <c r="G4400">
        <v>5</v>
      </c>
      <c r="H4400">
        <v>5</v>
      </c>
      <c r="I4400">
        <v>5</v>
      </c>
      <c r="J4400">
        <v>5</v>
      </c>
      <c r="K4400">
        <v>5</v>
      </c>
      <c r="L4400">
        <v>5</v>
      </c>
      <c r="M4400">
        <v>5</v>
      </c>
      <c r="N4400">
        <v>5</v>
      </c>
      <c r="O4400">
        <v>5</v>
      </c>
      <c r="P4400">
        <v>55</v>
      </c>
      <c r="Q4400">
        <v>15</v>
      </c>
      <c r="R4400">
        <v>30359</v>
      </c>
      <c r="S4400">
        <v>68290</v>
      </c>
      <c r="T4400">
        <v>90296</v>
      </c>
      <c r="U4400">
        <v>71749</v>
      </c>
      <c r="V4400">
        <v>71959</v>
      </c>
      <c r="W4400">
        <v>91643</v>
      </c>
      <c r="X4400">
        <v>95760</v>
      </c>
      <c r="Y4400">
        <v>62328</v>
      </c>
      <c r="Z4400">
        <v>30145</v>
      </c>
      <c r="AA4400">
        <v>13720</v>
      </c>
      <c r="AB4400">
        <v>626249</v>
      </c>
      <c r="AC4400">
        <v>106193</v>
      </c>
      <c r="AD4400" s="9">
        <v>3.2939161368951544E-4</v>
      </c>
      <c r="AE4400" s="9">
        <v>7.3217162102796898E-5</v>
      </c>
      <c r="AF4400" s="9">
        <v>5.5373438469035175E-5</v>
      </c>
      <c r="AG4400" s="9">
        <v>6.9687382402542193E-5</v>
      </c>
      <c r="AH4400" s="9">
        <v>6.9484011728901176E-5</v>
      </c>
      <c r="AI4400" s="9">
        <v>5.4559540826904403E-5</v>
      </c>
      <c r="AJ4400" s="9">
        <v>5.2213868003341685E-5</v>
      </c>
      <c r="AK4400" s="9">
        <v>8.0220767552303943E-5</v>
      </c>
      <c r="AL4400" s="9">
        <v>1.658649859014762E-4</v>
      </c>
      <c r="AM4400" s="9">
        <v>3.6443148688046647E-4</v>
      </c>
      <c r="AN4400" s="9">
        <v>8.7824491536114225E-5</v>
      </c>
      <c r="AO4400" s="9">
        <v>1.4125224826495156E-4</v>
      </c>
      <c r="AP4400" s="8">
        <v>7.7500000000000008E-4</v>
      </c>
      <c r="AQ4400" s="8" t="s">
        <v>5612</v>
      </c>
      <c r="AR4400" s="37" t="s">
        <v>5612</v>
      </c>
      <c r="AS4400" s="37" t="s">
        <v>5612</v>
      </c>
      <c r="AT4400" s="37" t="s">
        <v>5612</v>
      </c>
      <c r="AU4400" s="9" t="s">
        <v>5612</v>
      </c>
      <c r="AV4400" s="9" t="s">
        <v>5612</v>
      </c>
      <c r="AW4400" s="9" t="s">
        <v>5612</v>
      </c>
      <c r="AX4400" s="9" t="s">
        <v>5612</v>
      </c>
      <c r="AY4400" s="9" t="s">
        <v>5612</v>
      </c>
      <c r="AZ4400" s="9" t="s">
        <v>5612</v>
      </c>
    </row>
    <row r="4401" spans="1:52" x14ac:dyDescent="0.2">
      <c r="A4401" s="38" t="s">
        <v>48</v>
      </c>
      <c r="B4401" s="7">
        <v>2016</v>
      </c>
      <c r="C4401" s="3" t="s">
        <v>62</v>
      </c>
      <c r="D4401" t="s">
        <v>433</v>
      </c>
      <c r="E4401" t="s">
        <v>4910</v>
      </c>
      <c r="F4401">
        <v>10</v>
      </c>
      <c r="G4401">
        <v>5</v>
      </c>
      <c r="H4401">
        <v>5</v>
      </c>
      <c r="I4401">
        <v>5</v>
      </c>
      <c r="J4401">
        <v>5</v>
      </c>
      <c r="K4401">
        <v>5</v>
      </c>
      <c r="L4401">
        <v>5</v>
      </c>
      <c r="M4401">
        <v>5</v>
      </c>
      <c r="N4401">
        <v>5</v>
      </c>
      <c r="O4401">
        <v>5</v>
      </c>
      <c r="P4401">
        <v>55</v>
      </c>
      <c r="Q4401">
        <v>15</v>
      </c>
      <c r="R4401">
        <v>30359</v>
      </c>
      <c r="S4401">
        <v>68290</v>
      </c>
      <c r="T4401">
        <v>90296</v>
      </c>
      <c r="U4401">
        <v>71749</v>
      </c>
      <c r="V4401">
        <v>71959</v>
      </c>
      <c r="W4401">
        <v>91643</v>
      </c>
      <c r="X4401">
        <v>95760</v>
      </c>
      <c r="Y4401">
        <v>62328</v>
      </c>
      <c r="Z4401">
        <v>30145</v>
      </c>
      <c r="AA4401">
        <v>13720</v>
      </c>
      <c r="AB4401">
        <v>626249</v>
      </c>
      <c r="AC4401">
        <v>106193</v>
      </c>
      <c r="AD4401" s="9">
        <v>3.2939161368951544E-4</v>
      </c>
      <c r="AE4401" s="9">
        <v>7.3217162102796898E-5</v>
      </c>
      <c r="AF4401" s="9">
        <v>5.5373438469035175E-5</v>
      </c>
      <c r="AG4401" s="9">
        <v>6.9687382402542193E-5</v>
      </c>
      <c r="AH4401" s="9">
        <v>6.9484011728901176E-5</v>
      </c>
      <c r="AI4401" s="9">
        <v>5.4559540826904403E-5</v>
      </c>
      <c r="AJ4401" s="9">
        <v>5.2213868003341685E-5</v>
      </c>
      <c r="AK4401" s="9">
        <v>8.0220767552303943E-5</v>
      </c>
      <c r="AL4401" s="9">
        <v>1.658649859014762E-4</v>
      </c>
      <c r="AM4401" s="9">
        <v>3.6443148688046647E-4</v>
      </c>
      <c r="AN4401" s="9">
        <v>8.7824491536114225E-5</v>
      </c>
      <c r="AO4401" s="9">
        <v>1.4125224826495156E-4</v>
      </c>
      <c r="AP4401" s="8">
        <v>6.9999999999999999E-4</v>
      </c>
      <c r="AQ4401" s="8" t="s">
        <v>5612</v>
      </c>
      <c r="AR4401" s="37">
        <v>1.3000000000000001E-2</v>
      </c>
      <c r="AS4401" s="37">
        <v>0</v>
      </c>
      <c r="AT4401" s="37">
        <v>5.2999999999999999E-2</v>
      </c>
      <c r="AU4401" s="9" t="s">
        <v>5612</v>
      </c>
      <c r="AV4401" s="9" t="s">
        <v>5612</v>
      </c>
      <c r="AW4401" s="9" t="s">
        <v>5612</v>
      </c>
      <c r="AX4401" s="9" t="s">
        <v>5612</v>
      </c>
      <c r="AY4401" s="9" t="s">
        <v>5612</v>
      </c>
      <c r="AZ4401" s="9" t="s">
        <v>5612</v>
      </c>
    </row>
    <row r="4402" spans="1:52" x14ac:dyDescent="0.2">
      <c r="A4402" s="38" t="s">
        <v>48</v>
      </c>
      <c r="B4402" s="7">
        <v>2016</v>
      </c>
      <c r="C4402" s="3" t="s">
        <v>63</v>
      </c>
      <c r="D4402" t="s">
        <v>433</v>
      </c>
      <c r="E4402" t="s">
        <v>4911</v>
      </c>
      <c r="F4402">
        <v>10</v>
      </c>
      <c r="G4402">
        <v>5</v>
      </c>
      <c r="H4402">
        <v>5</v>
      </c>
      <c r="I4402">
        <v>5</v>
      </c>
      <c r="J4402">
        <v>5</v>
      </c>
      <c r="K4402">
        <v>5</v>
      </c>
      <c r="L4402">
        <v>5</v>
      </c>
      <c r="M4402">
        <v>5</v>
      </c>
      <c r="N4402">
        <v>5</v>
      </c>
      <c r="O4402">
        <v>5</v>
      </c>
      <c r="P4402">
        <v>55</v>
      </c>
      <c r="Q4402">
        <v>15</v>
      </c>
      <c r="R4402">
        <v>30359</v>
      </c>
      <c r="S4402">
        <v>68290</v>
      </c>
      <c r="T4402">
        <v>90296</v>
      </c>
      <c r="U4402">
        <v>71749</v>
      </c>
      <c r="V4402">
        <v>71959</v>
      </c>
      <c r="W4402">
        <v>91643</v>
      </c>
      <c r="X4402">
        <v>95760</v>
      </c>
      <c r="Y4402">
        <v>62328</v>
      </c>
      <c r="Z4402">
        <v>30145</v>
      </c>
      <c r="AA4402">
        <v>13720</v>
      </c>
      <c r="AB4402">
        <v>626249</v>
      </c>
      <c r="AC4402">
        <v>106193</v>
      </c>
      <c r="AD4402" s="9">
        <v>3.2939161368951544E-4</v>
      </c>
      <c r="AE4402" s="9">
        <v>7.3217162102796898E-5</v>
      </c>
      <c r="AF4402" s="9">
        <v>5.5373438469035175E-5</v>
      </c>
      <c r="AG4402" s="9">
        <v>6.9687382402542193E-5</v>
      </c>
      <c r="AH4402" s="9">
        <v>6.9484011728901176E-5</v>
      </c>
      <c r="AI4402" s="9">
        <v>5.4559540826904403E-5</v>
      </c>
      <c r="AJ4402" s="9">
        <v>5.2213868003341685E-5</v>
      </c>
      <c r="AK4402" s="9">
        <v>8.0220767552303943E-5</v>
      </c>
      <c r="AL4402" s="9">
        <v>1.658649859014762E-4</v>
      </c>
      <c r="AM4402" s="9">
        <v>3.6443148688046647E-4</v>
      </c>
      <c r="AN4402" s="9">
        <v>8.7824491536114225E-5</v>
      </c>
      <c r="AO4402" s="9">
        <v>1.4125224826495156E-4</v>
      </c>
      <c r="AP4402" s="8">
        <v>1.06E-3</v>
      </c>
      <c r="AQ4402" s="8" t="s">
        <v>5612</v>
      </c>
      <c r="AR4402" s="37">
        <v>7.2000000000000008E-2</v>
      </c>
      <c r="AS4402" s="37">
        <v>9.6999999999999989E-2</v>
      </c>
      <c r="AT4402" s="37">
        <v>0.17300000000000001</v>
      </c>
      <c r="AU4402" s="9" t="s">
        <v>5612</v>
      </c>
      <c r="AV4402" s="9" t="s">
        <v>5612</v>
      </c>
      <c r="AW4402" s="9" t="s">
        <v>5612</v>
      </c>
      <c r="AX4402" s="9" t="s">
        <v>5612</v>
      </c>
      <c r="AY4402" s="9" t="s">
        <v>5612</v>
      </c>
      <c r="AZ4402" s="9" t="s">
        <v>5612</v>
      </c>
    </row>
    <row r="4403" spans="1:52" x14ac:dyDescent="0.2">
      <c r="A4403" s="38" t="s">
        <v>48</v>
      </c>
      <c r="B4403" s="7">
        <v>2016</v>
      </c>
      <c r="C4403" s="3" t="s">
        <v>64</v>
      </c>
      <c r="D4403" t="s">
        <v>433</v>
      </c>
      <c r="E4403" t="s">
        <v>4912</v>
      </c>
      <c r="F4403">
        <v>10</v>
      </c>
      <c r="G4403">
        <v>5</v>
      </c>
      <c r="H4403">
        <v>5</v>
      </c>
      <c r="I4403">
        <v>5</v>
      </c>
      <c r="J4403">
        <v>5</v>
      </c>
      <c r="K4403">
        <v>5</v>
      </c>
      <c r="L4403">
        <v>5</v>
      </c>
      <c r="M4403">
        <v>5</v>
      </c>
      <c r="N4403">
        <v>5</v>
      </c>
      <c r="O4403">
        <v>5</v>
      </c>
      <c r="P4403">
        <v>55</v>
      </c>
      <c r="Q4403">
        <v>15</v>
      </c>
      <c r="R4403">
        <v>30359</v>
      </c>
      <c r="S4403">
        <v>68290</v>
      </c>
      <c r="T4403">
        <v>90296</v>
      </c>
      <c r="U4403">
        <v>71749</v>
      </c>
      <c r="V4403">
        <v>71959</v>
      </c>
      <c r="W4403">
        <v>91643</v>
      </c>
      <c r="X4403">
        <v>95760</v>
      </c>
      <c r="Y4403">
        <v>62328</v>
      </c>
      <c r="Z4403">
        <v>30145</v>
      </c>
      <c r="AA4403">
        <v>13720</v>
      </c>
      <c r="AB4403">
        <v>626249</v>
      </c>
      <c r="AC4403">
        <v>106193</v>
      </c>
      <c r="AD4403" s="9">
        <v>3.2939161368951544E-4</v>
      </c>
      <c r="AE4403" s="9">
        <v>7.3217162102796898E-5</v>
      </c>
      <c r="AF4403" s="9">
        <v>5.5373438469035175E-5</v>
      </c>
      <c r="AG4403" s="9">
        <v>6.9687382402542193E-5</v>
      </c>
      <c r="AH4403" s="9">
        <v>6.9484011728901176E-5</v>
      </c>
      <c r="AI4403" s="9">
        <v>5.4559540826904403E-5</v>
      </c>
      <c r="AJ4403" s="9">
        <v>5.2213868003341685E-5</v>
      </c>
      <c r="AK4403" s="9">
        <v>8.0220767552303943E-5</v>
      </c>
      <c r="AL4403" s="9">
        <v>1.658649859014762E-4</v>
      </c>
      <c r="AM4403" s="9">
        <v>3.6443148688046647E-4</v>
      </c>
      <c r="AN4403" s="9">
        <v>8.7824491536114225E-5</v>
      </c>
      <c r="AO4403" s="9">
        <v>1.4125224826495156E-4</v>
      </c>
      <c r="AP4403" s="8">
        <v>1.4E-3</v>
      </c>
      <c r="AQ4403" s="8" t="s">
        <v>5612</v>
      </c>
      <c r="AR4403" s="37">
        <v>0.27</v>
      </c>
      <c r="AS4403" s="37">
        <v>0.38900000000000001</v>
      </c>
      <c r="AT4403" s="37">
        <v>0.45799999999999996</v>
      </c>
      <c r="AU4403" s="9" t="s">
        <v>5612</v>
      </c>
      <c r="AV4403" s="9" t="s">
        <v>5612</v>
      </c>
      <c r="AW4403" s="9" t="s">
        <v>5612</v>
      </c>
      <c r="AX4403" s="9" t="s">
        <v>5612</v>
      </c>
      <c r="AY4403" s="9" t="s">
        <v>5612</v>
      </c>
      <c r="AZ4403" s="9" t="s">
        <v>5612</v>
      </c>
    </row>
    <row r="4404" spans="1:52" x14ac:dyDescent="0.2">
      <c r="A4404" s="38" t="s">
        <v>48</v>
      </c>
      <c r="B4404" s="7">
        <v>2016</v>
      </c>
      <c r="C4404" s="3" t="s">
        <v>65</v>
      </c>
      <c r="D4404" t="s">
        <v>433</v>
      </c>
      <c r="E4404" t="s">
        <v>4913</v>
      </c>
      <c r="F4404">
        <v>10</v>
      </c>
      <c r="G4404">
        <v>5</v>
      </c>
      <c r="H4404">
        <v>5</v>
      </c>
      <c r="I4404">
        <v>5</v>
      </c>
      <c r="J4404">
        <v>5</v>
      </c>
      <c r="K4404">
        <v>5</v>
      </c>
      <c r="L4404">
        <v>5</v>
      </c>
      <c r="M4404">
        <v>5</v>
      </c>
      <c r="N4404">
        <v>5</v>
      </c>
      <c r="O4404">
        <v>5</v>
      </c>
      <c r="P4404">
        <v>55</v>
      </c>
      <c r="Q4404">
        <v>15</v>
      </c>
      <c r="R4404">
        <v>30359</v>
      </c>
      <c r="S4404">
        <v>68290</v>
      </c>
      <c r="T4404">
        <v>90296</v>
      </c>
      <c r="U4404">
        <v>71749</v>
      </c>
      <c r="V4404">
        <v>71959</v>
      </c>
      <c r="W4404">
        <v>91643</v>
      </c>
      <c r="X4404">
        <v>95760</v>
      </c>
      <c r="Y4404">
        <v>62328</v>
      </c>
      <c r="Z4404">
        <v>30145</v>
      </c>
      <c r="AA4404">
        <v>13720</v>
      </c>
      <c r="AB4404">
        <v>626249</v>
      </c>
      <c r="AC4404">
        <v>106193</v>
      </c>
      <c r="AD4404" s="9">
        <v>3.2939161368951544E-4</v>
      </c>
      <c r="AE4404" s="9">
        <v>7.3217162102796898E-5</v>
      </c>
      <c r="AF4404" s="9">
        <v>5.5373438469035175E-5</v>
      </c>
      <c r="AG4404" s="9">
        <v>6.9687382402542193E-5</v>
      </c>
      <c r="AH4404" s="9">
        <v>6.9484011728901176E-5</v>
      </c>
      <c r="AI4404" s="9">
        <v>5.4559540826904403E-5</v>
      </c>
      <c r="AJ4404" s="9">
        <v>5.2213868003341685E-5</v>
      </c>
      <c r="AK4404" s="9">
        <v>8.0220767552303943E-5</v>
      </c>
      <c r="AL4404" s="9">
        <v>1.658649859014762E-4</v>
      </c>
      <c r="AM4404" s="9">
        <v>3.6443148688046647E-4</v>
      </c>
      <c r="AN4404" s="9">
        <v>8.7824491536114225E-5</v>
      </c>
      <c r="AO4404" s="9">
        <v>1.4125224826495156E-4</v>
      </c>
      <c r="AP4404" s="8">
        <v>9.3999999999999986E-4</v>
      </c>
      <c r="AQ4404" s="8">
        <v>0.78700000000000003</v>
      </c>
      <c r="AR4404" s="37">
        <v>0.38700000000000001</v>
      </c>
      <c r="AS4404" s="37">
        <v>0.54400000000000004</v>
      </c>
      <c r="AT4404" s="37">
        <v>0.60599999999999998</v>
      </c>
      <c r="AU4404" s="9" t="s">
        <v>5612</v>
      </c>
      <c r="AV4404" s="9" t="s">
        <v>5612</v>
      </c>
      <c r="AW4404" s="9" t="s">
        <v>5612</v>
      </c>
      <c r="AX4404" s="9" t="s">
        <v>5612</v>
      </c>
      <c r="AY4404" s="9" t="s">
        <v>5612</v>
      </c>
      <c r="AZ4404" s="9" t="s">
        <v>5612</v>
      </c>
    </row>
    <row r="4405" spans="1:52" x14ac:dyDescent="0.2">
      <c r="A4405" s="38" t="s">
        <v>48</v>
      </c>
      <c r="B4405" s="7">
        <v>2016</v>
      </c>
      <c r="C4405" s="3" t="s">
        <v>66</v>
      </c>
      <c r="D4405" t="s">
        <v>433</v>
      </c>
      <c r="E4405" t="s">
        <v>4914</v>
      </c>
      <c r="F4405">
        <v>10</v>
      </c>
      <c r="G4405">
        <v>5</v>
      </c>
      <c r="H4405">
        <v>5</v>
      </c>
      <c r="I4405">
        <v>5</v>
      </c>
      <c r="J4405">
        <v>5</v>
      </c>
      <c r="K4405">
        <v>5</v>
      </c>
      <c r="L4405">
        <v>5</v>
      </c>
      <c r="M4405">
        <v>5</v>
      </c>
      <c r="N4405">
        <v>5</v>
      </c>
      <c r="O4405">
        <v>5</v>
      </c>
      <c r="P4405">
        <v>55</v>
      </c>
      <c r="Q4405">
        <v>15</v>
      </c>
      <c r="R4405">
        <v>30359</v>
      </c>
      <c r="S4405">
        <v>68290</v>
      </c>
      <c r="T4405">
        <v>90296</v>
      </c>
      <c r="U4405">
        <v>71749</v>
      </c>
      <c r="V4405">
        <v>71959</v>
      </c>
      <c r="W4405">
        <v>91643</v>
      </c>
      <c r="X4405">
        <v>95760</v>
      </c>
      <c r="Y4405">
        <v>62328</v>
      </c>
      <c r="Z4405">
        <v>30145</v>
      </c>
      <c r="AA4405">
        <v>13720</v>
      </c>
      <c r="AB4405">
        <v>626249</v>
      </c>
      <c r="AC4405">
        <v>106193</v>
      </c>
      <c r="AD4405" s="9">
        <v>3.2939161368951544E-4</v>
      </c>
      <c r="AE4405" s="9">
        <v>7.3217162102796898E-5</v>
      </c>
      <c r="AF4405" s="9">
        <v>5.5373438469035175E-5</v>
      </c>
      <c r="AG4405" s="9">
        <v>6.9687382402542193E-5</v>
      </c>
      <c r="AH4405" s="9">
        <v>6.9484011728901176E-5</v>
      </c>
      <c r="AI4405" s="9">
        <v>5.4559540826904403E-5</v>
      </c>
      <c r="AJ4405" s="9">
        <v>5.2213868003341685E-5</v>
      </c>
      <c r="AK4405" s="9">
        <v>8.0220767552303943E-5</v>
      </c>
      <c r="AL4405" s="9">
        <v>1.658649859014762E-4</v>
      </c>
      <c r="AM4405" s="9">
        <v>3.6443148688046647E-4</v>
      </c>
      <c r="AN4405" s="9">
        <v>8.7824491536114225E-5</v>
      </c>
      <c r="AO4405" s="9">
        <v>1.4125224826495156E-4</v>
      </c>
      <c r="AP4405" s="8">
        <v>1.6999999999999999E-3</v>
      </c>
      <c r="AQ4405" s="8" t="s">
        <v>5612</v>
      </c>
      <c r="AR4405" s="37">
        <v>0.42399999999999999</v>
      </c>
      <c r="AS4405" s="37">
        <v>0.59799999999999998</v>
      </c>
      <c r="AT4405" s="37">
        <v>0.69400000000000006</v>
      </c>
      <c r="AU4405" s="9" t="s">
        <v>5612</v>
      </c>
      <c r="AV4405" s="9" t="s">
        <v>5612</v>
      </c>
      <c r="AW4405" s="9" t="s">
        <v>5612</v>
      </c>
      <c r="AX4405" s="9" t="s">
        <v>5612</v>
      </c>
      <c r="AY4405" s="9" t="s">
        <v>5612</v>
      </c>
      <c r="AZ4405" s="9" t="s">
        <v>5612</v>
      </c>
    </row>
    <row r="4406" spans="1:52" x14ac:dyDescent="0.2">
      <c r="A4406" s="38" t="s">
        <v>48</v>
      </c>
      <c r="B4406" s="7">
        <v>2017</v>
      </c>
      <c r="C4406" s="3" t="s">
        <v>55</v>
      </c>
      <c r="D4406" t="s">
        <v>434</v>
      </c>
      <c r="E4406" t="s">
        <v>4915</v>
      </c>
      <c r="F4406">
        <v>10</v>
      </c>
      <c r="G4406">
        <v>5</v>
      </c>
      <c r="H4406">
        <v>5</v>
      </c>
      <c r="I4406">
        <v>5</v>
      </c>
      <c r="J4406">
        <v>5</v>
      </c>
      <c r="K4406">
        <v>5</v>
      </c>
      <c r="L4406">
        <v>5</v>
      </c>
      <c r="M4406">
        <v>5</v>
      </c>
      <c r="N4406">
        <v>5</v>
      </c>
      <c r="O4406">
        <v>5</v>
      </c>
      <c r="P4406">
        <v>55</v>
      </c>
      <c r="Q4406">
        <v>15</v>
      </c>
      <c r="R4406">
        <v>29829</v>
      </c>
      <c r="S4406">
        <v>67475</v>
      </c>
      <c r="T4406">
        <v>89432</v>
      </c>
      <c r="U4406">
        <v>71987</v>
      </c>
      <c r="V4406">
        <v>70958</v>
      </c>
      <c r="W4406">
        <v>89138</v>
      </c>
      <c r="X4406">
        <v>96266</v>
      </c>
      <c r="Y4406">
        <v>65301</v>
      </c>
      <c r="Z4406">
        <v>30801</v>
      </c>
      <c r="AA4406">
        <v>13449</v>
      </c>
      <c r="AB4406">
        <v>624636</v>
      </c>
      <c r="AC4406">
        <v>109551</v>
      </c>
      <c r="AD4406" s="9">
        <v>3.3524422541821719E-4</v>
      </c>
      <c r="AE4406" s="9">
        <v>7.4101519081141163E-5</v>
      </c>
      <c r="AF4406" s="9">
        <v>5.5908399677967616E-5</v>
      </c>
      <c r="AG4406" s="9">
        <v>6.9456985289010516E-5</v>
      </c>
      <c r="AH4406" s="9">
        <v>7.046421826996251E-5</v>
      </c>
      <c r="AI4406" s="9">
        <v>5.6092799928201218E-5</v>
      </c>
      <c r="AJ4406" s="9">
        <v>5.1939417863004593E-5</v>
      </c>
      <c r="AK4406" s="9">
        <v>7.6568505842177E-5</v>
      </c>
      <c r="AL4406" s="9">
        <v>1.6233239180546085E-4</v>
      </c>
      <c r="AM4406" s="9">
        <v>3.7177485314893302E-4</v>
      </c>
      <c r="AN4406" s="9">
        <v>8.8051281066092886E-5</v>
      </c>
      <c r="AO4406" s="9">
        <v>1.3692252923295999E-4</v>
      </c>
      <c r="AP4406" s="8">
        <v>2.65E-3</v>
      </c>
      <c r="AQ4406" s="8" t="s">
        <v>5612</v>
      </c>
      <c r="AR4406" s="37">
        <v>0.44600000000000001</v>
      </c>
      <c r="AS4406" s="37">
        <v>0.61699999999999999</v>
      </c>
      <c r="AT4406" s="37">
        <v>0.7390000000000001</v>
      </c>
      <c r="AU4406" s="9" t="s">
        <v>5612</v>
      </c>
      <c r="AV4406" s="9" t="s">
        <v>5612</v>
      </c>
      <c r="AW4406" s="9" t="s">
        <v>5612</v>
      </c>
      <c r="AX4406" s="9" t="s">
        <v>5612</v>
      </c>
      <c r="AY4406" s="9" t="s">
        <v>5612</v>
      </c>
      <c r="AZ4406" s="9" t="s">
        <v>5612</v>
      </c>
    </row>
    <row r="4407" spans="1:52" x14ac:dyDescent="0.2">
      <c r="A4407" s="38" t="s">
        <v>48</v>
      </c>
      <c r="B4407" s="7">
        <v>2017</v>
      </c>
      <c r="C4407" s="3" t="s">
        <v>56</v>
      </c>
      <c r="D4407" t="s">
        <v>434</v>
      </c>
      <c r="E4407" t="s">
        <v>4916</v>
      </c>
      <c r="F4407">
        <v>10</v>
      </c>
      <c r="G4407">
        <v>5</v>
      </c>
      <c r="H4407">
        <v>5</v>
      </c>
      <c r="I4407">
        <v>5</v>
      </c>
      <c r="J4407">
        <v>5</v>
      </c>
      <c r="K4407">
        <v>5</v>
      </c>
      <c r="L4407">
        <v>5</v>
      </c>
      <c r="M4407">
        <v>5</v>
      </c>
      <c r="N4407">
        <v>5</v>
      </c>
      <c r="O4407">
        <v>5</v>
      </c>
      <c r="P4407">
        <v>55</v>
      </c>
      <c r="Q4407">
        <v>15</v>
      </c>
      <c r="R4407">
        <v>29829</v>
      </c>
      <c r="S4407">
        <v>67475</v>
      </c>
      <c r="T4407">
        <v>89432</v>
      </c>
      <c r="U4407">
        <v>71987</v>
      </c>
      <c r="V4407">
        <v>70958</v>
      </c>
      <c r="W4407">
        <v>89138</v>
      </c>
      <c r="X4407">
        <v>96266</v>
      </c>
      <c r="Y4407">
        <v>65301</v>
      </c>
      <c r="Z4407">
        <v>30801</v>
      </c>
      <c r="AA4407">
        <v>13449</v>
      </c>
      <c r="AB4407">
        <v>624636</v>
      </c>
      <c r="AC4407">
        <v>109551</v>
      </c>
      <c r="AD4407" s="9">
        <v>3.3524422541821719E-4</v>
      </c>
      <c r="AE4407" s="9">
        <v>7.4101519081141163E-5</v>
      </c>
      <c r="AF4407" s="9">
        <v>5.5908399677967616E-5</v>
      </c>
      <c r="AG4407" s="9">
        <v>6.9456985289010516E-5</v>
      </c>
      <c r="AH4407" s="9">
        <v>7.046421826996251E-5</v>
      </c>
      <c r="AI4407" s="9">
        <v>5.6092799928201218E-5</v>
      </c>
      <c r="AJ4407" s="9">
        <v>5.1939417863004593E-5</v>
      </c>
      <c r="AK4407" s="9">
        <v>7.6568505842177E-5</v>
      </c>
      <c r="AL4407" s="9">
        <v>1.6233239180546085E-4</v>
      </c>
      <c r="AM4407" s="9">
        <v>3.7177485314893302E-4</v>
      </c>
      <c r="AN4407" s="9">
        <v>8.8051281066092886E-5</v>
      </c>
      <c r="AO4407" s="9">
        <v>1.3692252923295999E-4</v>
      </c>
      <c r="AP4407" s="8">
        <v>4.3750000000000004E-3</v>
      </c>
      <c r="AQ4407" s="8" t="s">
        <v>5612</v>
      </c>
      <c r="AR4407" s="37">
        <v>0.45900000000000002</v>
      </c>
      <c r="AS4407" s="37">
        <v>0.63100000000000001</v>
      </c>
      <c r="AT4407" s="37">
        <v>0.751</v>
      </c>
      <c r="AU4407" s="9" t="s">
        <v>5612</v>
      </c>
      <c r="AV4407" s="9" t="s">
        <v>5612</v>
      </c>
      <c r="AW4407" s="9" t="s">
        <v>5612</v>
      </c>
      <c r="AX4407" s="9" t="s">
        <v>5612</v>
      </c>
      <c r="AY4407" s="9" t="s">
        <v>5612</v>
      </c>
      <c r="AZ4407" s="9" t="s">
        <v>5612</v>
      </c>
    </row>
    <row r="4408" spans="1:52" x14ac:dyDescent="0.2">
      <c r="A4408" s="38" t="s">
        <v>48</v>
      </c>
      <c r="B4408" s="7">
        <v>2017</v>
      </c>
      <c r="C4408" s="3" t="s">
        <v>57</v>
      </c>
      <c r="D4408" t="s">
        <v>434</v>
      </c>
      <c r="E4408" t="s">
        <v>4917</v>
      </c>
      <c r="F4408">
        <v>10</v>
      </c>
      <c r="G4408">
        <v>5</v>
      </c>
      <c r="H4408">
        <v>5</v>
      </c>
      <c r="I4408">
        <v>5</v>
      </c>
      <c r="J4408">
        <v>5</v>
      </c>
      <c r="K4408">
        <v>5</v>
      </c>
      <c r="L4408">
        <v>5</v>
      </c>
      <c r="M4408">
        <v>5</v>
      </c>
      <c r="N4408">
        <v>5</v>
      </c>
      <c r="O4408">
        <v>5</v>
      </c>
      <c r="P4408">
        <v>55</v>
      </c>
      <c r="Q4408">
        <v>15</v>
      </c>
      <c r="R4408">
        <v>29829</v>
      </c>
      <c r="S4408">
        <v>67475</v>
      </c>
      <c r="T4408">
        <v>89432</v>
      </c>
      <c r="U4408">
        <v>71987</v>
      </c>
      <c r="V4408">
        <v>70958</v>
      </c>
      <c r="W4408">
        <v>89138</v>
      </c>
      <c r="X4408">
        <v>96266</v>
      </c>
      <c r="Y4408">
        <v>65301</v>
      </c>
      <c r="Z4408">
        <v>30801</v>
      </c>
      <c r="AA4408">
        <v>13449</v>
      </c>
      <c r="AB4408">
        <v>624636</v>
      </c>
      <c r="AC4408">
        <v>109551</v>
      </c>
      <c r="AD4408" s="9">
        <v>3.3524422541821719E-4</v>
      </c>
      <c r="AE4408" s="9">
        <v>7.4101519081141163E-5</v>
      </c>
      <c r="AF4408" s="9">
        <v>5.5908399677967616E-5</v>
      </c>
      <c r="AG4408" s="9">
        <v>6.9456985289010516E-5</v>
      </c>
      <c r="AH4408" s="9">
        <v>7.046421826996251E-5</v>
      </c>
      <c r="AI4408" s="9">
        <v>5.6092799928201218E-5</v>
      </c>
      <c r="AJ4408" s="9">
        <v>5.1939417863004593E-5</v>
      </c>
      <c r="AK4408" s="9">
        <v>7.6568505842177E-5</v>
      </c>
      <c r="AL4408" s="9">
        <v>1.6233239180546085E-4</v>
      </c>
      <c r="AM4408" s="9">
        <v>3.7177485314893302E-4</v>
      </c>
      <c r="AN4408" s="9">
        <v>8.8051281066092886E-5</v>
      </c>
      <c r="AO4408" s="9">
        <v>1.3692252923295999E-4</v>
      </c>
      <c r="AP4408" s="8">
        <v>4.4600000000000004E-3</v>
      </c>
      <c r="AQ4408" s="8" t="s">
        <v>5612</v>
      </c>
      <c r="AR4408" s="37">
        <v>0.46600000000000003</v>
      </c>
      <c r="AS4408" s="37">
        <v>0.63400000000000001</v>
      </c>
      <c r="AT4408" s="37">
        <v>0.75600000000000001</v>
      </c>
      <c r="AU4408" s="9" t="s">
        <v>5612</v>
      </c>
      <c r="AV4408" s="9" t="s">
        <v>5612</v>
      </c>
      <c r="AW4408" s="9" t="s">
        <v>5612</v>
      </c>
      <c r="AX4408" s="9" t="s">
        <v>5612</v>
      </c>
      <c r="AY4408" s="9" t="s">
        <v>5612</v>
      </c>
      <c r="AZ4408" s="9" t="s">
        <v>5612</v>
      </c>
    </row>
    <row r="4409" spans="1:52" x14ac:dyDescent="0.2">
      <c r="A4409" s="38" t="s">
        <v>48</v>
      </c>
      <c r="B4409" s="7">
        <v>2017</v>
      </c>
      <c r="C4409" s="3" t="s">
        <v>58</v>
      </c>
      <c r="D4409" t="s">
        <v>434</v>
      </c>
      <c r="E4409" t="s">
        <v>4918</v>
      </c>
      <c r="F4409">
        <v>10</v>
      </c>
      <c r="G4409">
        <v>5</v>
      </c>
      <c r="H4409">
        <v>5</v>
      </c>
      <c r="I4409">
        <v>5</v>
      </c>
      <c r="J4409">
        <v>5</v>
      </c>
      <c r="K4409">
        <v>5</v>
      </c>
      <c r="L4409">
        <v>5</v>
      </c>
      <c r="M4409">
        <v>5</v>
      </c>
      <c r="N4409">
        <v>5</v>
      </c>
      <c r="O4409">
        <v>5</v>
      </c>
      <c r="P4409">
        <v>55</v>
      </c>
      <c r="Q4409">
        <v>15</v>
      </c>
      <c r="R4409">
        <v>29829</v>
      </c>
      <c r="S4409">
        <v>67475</v>
      </c>
      <c r="T4409">
        <v>89432</v>
      </c>
      <c r="U4409">
        <v>71987</v>
      </c>
      <c r="V4409">
        <v>70958</v>
      </c>
      <c r="W4409">
        <v>89138</v>
      </c>
      <c r="X4409">
        <v>96266</v>
      </c>
      <c r="Y4409">
        <v>65301</v>
      </c>
      <c r="Z4409">
        <v>30801</v>
      </c>
      <c r="AA4409">
        <v>13449</v>
      </c>
      <c r="AB4409">
        <v>624636</v>
      </c>
      <c r="AC4409">
        <v>109551</v>
      </c>
      <c r="AD4409" s="9">
        <v>3.3524422541821719E-4</v>
      </c>
      <c r="AE4409" s="9">
        <v>7.4101519081141163E-5</v>
      </c>
      <c r="AF4409" s="9">
        <v>5.5908399677967616E-5</v>
      </c>
      <c r="AG4409" s="9">
        <v>6.9456985289010516E-5</v>
      </c>
      <c r="AH4409" s="9">
        <v>7.046421826996251E-5</v>
      </c>
      <c r="AI4409" s="9">
        <v>5.6092799928201218E-5</v>
      </c>
      <c r="AJ4409" s="9">
        <v>5.1939417863004593E-5</v>
      </c>
      <c r="AK4409" s="9">
        <v>7.6568505842177E-5</v>
      </c>
      <c r="AL4409" s="9">
        <v>1.6233239180546085E-4</v>
      </c>
      <c r="AM4409" s="9">
        <v>3.7177485314893302E-4</v>
      </c>
      <c r="AN4409" s="9">
        <v>8.8051281066092886E-5</v>
      </c>
      <c r="AO4409" s="9">
        <v>1.3692252923295999E-4</v>
      </c>
      <c r="AP4409" s="8">
        <v>3.3000000000000004E-3</v>
      </c>
      <c r="AQ4409" s="8" t="s">
        <v>5612</v>
      </c>
      <c r="AR4409" s="37">
        <v>0.46899999999999997</v>
      </c>
      <c r="AS4409" s="37">
        <v>0.63900000000000001</v>
      </c>
      <c r="AT4409" s="37">
        <v>0.75600000000000001</v>
      </c>
      <c r="AU4409" s="9" t="s">
        <v>5612</v>
      </c>
      <c r="AV4409" s="9" t="s">
        <v>5612</v>
      </c>
      <c r="AW4409" s="9" t="s">
        <v>5612</v>
      </c>
      <c r="AX4409" s="9" t="s">
        <v>5612</v>
      </c>
      <c r="AY4409" s="9" t="s">
        <v>5612</v>
      </c>
      <c r="AZ4409" s="9" t="s">
        <v>5612</v>
      </c>
    </row>
    <row r="4410" spans="1:52" x14ac:dyDescent="0.2">
      <c r="A4410" s="38" t="s">
        <v>48</v>
      </c>
      <c r="B4410" s="7">
        <v>2017</v>
      </c>
      <c r="C4410" s="3" t="s">
        <v>59</v>
      </c>
      <c r="D4410" t="s">
        <v>434</v>
      </c>
      <c r="E4410" t="s">
        <v>4919</v>
      </c>
      <c r="F4410">
        <v>10</v>
      </c>
      <c r="G4410">
        <v>5</v>
      </c>
      <c r="H4410">
        <v>5</v>
      </c>
      <c r="I4410">
        <v>5</v>
      </c>
      <c r="J4410">
        <v>5</v>
      </c>
      <c r="K4410">
        <v>5</v>
      </c>
      <c r="L4410">
        <v>5</v>
      </c>
      <c r="M4410">
        <v>5</v>
      </c>
      <c r="N4410">
        <v>5</v>
      </c>
      <c r="O4410">
        <v>5</v>
      </c>
      <c r="P4410">
        <v>55</v>
      </c>
      <c r="Q4410">
        <v>15</v>
      </c>
      <c r="R4410">
        <v>29829</v>
      </c>
      <c r="S4410">
        <v>67475</v>
      </c>
      <c r="T4410">
        <v>89432</v>
      </c>
      <c r="U4410">
        <v>71987</v>
      </c>
      <c r="V4410">
        <v>70958</v>
      </c>
      <c r="W4410">
        <v>89138</v>
      </c>
      <c r="X4410">
        <v>96266</v>
      </c>
      <c r="Y4410">
        <v>65301</v>
      </c>
      <c r="Z4410">
        <v>30801</v>
      </c>
      <c r="AA4410">
        <v>13449</v>
      </c>
      <c r="AB4410">
        <v>624636</v>
      </c>
      <c r="AC4410">
        <v>109551</v>
      </c>
      <c r="AD4410" s="9">
        <v>3.3524422541821719E-4</v>
      </c>
      <c r="AE4410" s="9">
        <v>7.4101519081141163E-5</v>
      </c>
      <c r="AF4410" s="9">
        <v>5.5908399677967616E-5</v>
      </c>
      <c r="AG4410" s="9">
        <v>6.9456985289010516E-5</v>
      </c>
      <c r="AH4410" s="9">
        <v>7.046421826996251E-5</v>
      </c>
      <c r="AI4410" s="9">
        <v>5.6092799928201218E-5</v>
      </c>
      <c r="AJ4410" s="9">
        <v>5.1939417863004593E-5</v>
      </c>
      <c r="AK4410" s="9">
        <v>7.6568505842177E-5</v>
      </c>
      <c r="AL4410" s="9">
        <v>1.6233239180546085E-4</v>
      </c>
      <c r="AM4410" s="9">
        <v>3.7177485314893302E-4</v>
      </c>
      <c r="AN4410" s="9">
        <v>8.8051281066092886E-5</v>
      </c>
      <c r="AO4410" s="9">
        <v>1.3692252923295999E-4</v>
      </c>
      <c r="AP4410" s="8">
        <v>1.4E-3</v>
      </c>
      <c r="AQ4410" s="8" t="s">
        <v>5612</v>
      </c>
      <c r="AR4410" s="37">
        <v>0.47299999999999998</v>
      </c>
      <c r="AS4410" s="37">
        <v>0.63900000000000001</v>
      </c>
      <c r="AT4410" s="37">
        <v>0.75600000000000001</v>
      </c>
      <c r="AU4410" s="9" t="s">
        <v>5612</v>
      </c>
      <c r="AV4410" s="9" t="s">
        <v>5612</v>
      </c>
      <c r="AW4410" s="9" t="s">
        <v>5612</v>
      </c>
      <c r="AX4410" s="9" t="s">
        <v>5612</v>
      </c>
      <c r="AY4410" s="9" t="s">
        <v>5612</v>
      </c>
      <c r="AZ4410" s="9" t="s">
        <v>5612</v>
      </c>
    </row>
    <row r="4411" spans="1:52" x14ac:dyDescent="0.2">
      <c r="A4411" s="38" t="s">
        <v>48</v>
      </c>
      <c r="B4411" s="7">
        <v>2017</v>
      </c>
      <c r="C4411" s="3" t="s">
        <v>60</v>
      </c>
      <c r="D4411" t="s">
        <v>434</v>
      </c>
      <c r="E4411" t="s">
        <v>4920</v>
      </c>
      <c r="F4411">
        <v>10</v>
      </c>
      <c r="G4411">
        <v>5</v>
      </c>
      <c r="H4411">
        <v>5</v>
      </c>
      <c r="I4411">
        <v>5</v>
      </c>
      <c r="J4411">
        <v>5</v>
      </c>
      <c r="K4411">
        <v>5</v>
      </c>
      <c r="L4411">
        <v>5</v>
      </c>
      <c r="M4411">
        <v>5</v>
      </c>
      <c r="N4411">
        <v>5</v>
      </c>
      <c r="O4411">
        <v>5</v>
      </c>
      <c r="P4411">
        <v>55</v>
      </c>
      <c r="Q4411">
        <v>15</v>
      </c>
      <c r="R4411">
        <v>29829</v>
      </c>
      <c r="S4411">
        <v>67475</v>
      </c>
      <c r="T4411">
        <v>89432</v>
      </c>
      <c r="U4411">
        <v>71987</v>
      </c>
      <c r="V4411">
        <v>70958</v>
      </c>
      <c r="W4411">
        <v>89138</v>
      </c>
      <c r="X4411">
        <v>96266</v>
      </c>
      <c r="Y4411">
        <v>65301</v>
      </c>
      <c r="Z4411">
        <v>30801</v>
      </c>
      <c r="AA4411">
        <v>13449</v>
      </c>
      <c r="AB4411">
        <v>624636</v>
      </c>
      <c r="AC4411">
        <v>109551</v>
      </c>
      <c r="AD4411" s="9">
        <v>3.3524422541821719E-4</v>
      </c>
      <c r="AE4411" s="9">
        <v>7.4101519081141163E-5</v>
      </c>
      <c r="AF4411" s="9">
        <v>5.5908399677967616E-5</v>
      </c>
      <c r="AG4411" s="9">
        <v>6.9456985289010516E-5</v>
      </c>
      <c r="AH4411" s="9">
        <v>7.046421826996251E-5</v>
      </c>
      <c r="AI4411" s="9">
        <v>5.6092799928201218E-5</v>
      </c>
      <c r="AJ4411" s="9">
        <v>5.1939417863004593E-5</v>
      </c>
      <c r="AK4411" s="9">
        <v>7.6568505842177E-5</v>
      </c>
      <c r="AL4411" s="9">
        <v>1.6233239180546085E-4</v>
      </c>
      <c r="AM4411" s="9">
        <v>3.7177485314893302E-4</v>
      </c>
      <c r="AN4411" s="9">
        <v>8.8051281066092886E-5</v>
      </c>
      <c r="AO4411" s="9">
        <v>1.3692252923295999E-4</v>
      </c>
      <c r="AP4411" s="8">
        <v>1.16E-3</v>
      </c>
      <c r="AQ4411" s="8" t="s">
        <v>5612</v>
      </c>
      <c r="AR4411" s="37" t="s">
        <v>5612</v>
      </c>
      <c r="AS4411" s="37" t="s">
        <v>5612</v>
      </c>
      <c r="AT4411" s="37" t="s">
        <v>5612</v>
      </c>
      <c r="AU4411" s="9" t="s">
        <v>5612</v>
      </c>
      <c r="AV4411" s="9" t="s">
        <v>5612</v>
      </c>
      <c r="AW4411" s="9" t="s">
        <v>5612</v>
      </c>
      <c r="AX4411" s="9" t="s">
        <v>5612</v>
      </c>
      <c r="AY4411" s="9" t="s">
        <v>5612</v>
      </c>
      <c r="AZ4411" s="9" t="s">
        <v>5612</v>
      </c>
    </row>
    <row r="4412" spans="1:52" x14ac:dyDescent="0.2">
      <c r="A4412" s="38" t="s">
        <v>48</v>
      </c>
      <c r="B4412" s="7">
        <v>2017</v>
      </c>
      <c r="C4412" s="3" t="s">
        <v>61</v>
      </c>
      <c r="D4412" t="s">
        <v>434</v>
      </c>
      <c r="E4412" t="s">
        <v>4921</v>
      </c>
      <c r="F4412">
        <v>10</v>
      </c>
      <c r="G4412">
        <v>5</v>
      </c>
      <c r="H4412">
        <v>5</v>
      </c>
      <c r="I4412">
        <v>5</v>
      </c>
      <c r="J4412">
        <v>5</v>
      </c>
      <c r="K4412">
        <v>5</v>
      </c>
      <c r="L4412">
        <v>5</v>
      </c>
      <c r="M4412">
        <v>5</v>
      </c>
      <c r="N4412">
        <v>5</v>
      </c>
      <c r="O4412">
        <v>5</v>
      </c>
      <c r="P4412">
        <v>55</v>
      </c>
      <c r="Q4412">
        <v>15</v>
      </c>
      <c r="R4412">
        <v>29829</v>
      </c>
      <c r="S4412">
        <v>67475</v>
      </c>
      <c r="T4412">
        <v>89432</v>
      </c>
      <c r="U4412">
        <v>71987</v>
      </c>
      <c r="V4412">
        <v>70958</v>
      </c>
      <c r="W4412">
        <v>89138</v>
      </c>
      <c r="X4412">
        <v>96266</v>
      </c>
      <c r="Y4412">
        <v>65301</v>
      </c>
      <c r="Z4412">
        <v>30801</v>
      </c>
      <c r="AA4412">
        <v>13449</v>
      </c>
      <c r="AB4412">
        <v>624636</v>
      </c>
      <c r="AC4412">
        <v>109551</v>
      </c>
      <c r="AD4412" s="9">
        <v>3.3524422541821719E-4</v>
      </c>
      <c r="AE4412" s="9">
        <v>7.4101519081141163E-5</v>
      </c>
      <c r="AF4412" s="9">
        <v>5.5908399677967616E-5</v>
      </c>
      <c r="AG4412" s="9">
        <v>6.9456985289010516E-5</v>
      </c>
      <c r="AH4412" s="9">
        <v>7.046421826996251E-5</v>
      </c>
      <c r="AI4412" s="9">
        <v>5.6092799928201218E-5</v>
      </c>
      <c r="AJ4412" s="9">
        <v>5.1939417863004593E-5</v>
      </c>
      <c r="AK4412" s="9">
        <v>7.6568505842177E-5</v>
      </c>
      <c r="AL4412" s="9">
        <v>1.6233239180546085E-4</v>
      </c>
      <c r="AM4412" s="9">
        <v>3.7177485314893302E-4</v>
      </c>
      <c r="AN4412" s="9">
        <v>8.8051281066092886E-5</v>
      </c>
      <c r="AO4412" s="9">
        <v>1.3692252923295999E-4</v>
      </c>
      <c r="AP4412" s="8">
        <v>8.7500000000000002E-4</v>
      </c>
      <c r="AQ4412" s="8" t="s">
        <v>5612</v>
      </c>
      <c r="AR4412" s="37" t="s">
        <v>5612</v>
      </c>
      <c r="AS4412" s="37" t="s">
        <v>5612</v>
      </c>
      <c r="AT4412" s="37" t="s">
        <v>5612</v>
      </c>
      <c r="AU4412" s="9" t="s">
        <v>5612</v>
      </c>
      <c r="AV4412" s="9" t="s">
        <v>5612</v>
      </c>
      <c r="AW4412" s="9" t="s">
        <v>5612</v>
      </c>
      <c r="AX4412" s="9" t="s">
        <v>5612</v>
      </c>
      <c r="AY4412" s="9" t="s">
        <v>5612</v>
      </c>
      <c r="AZ4412" s="9" t="s">
        <v>5612</v>
      </c>
    </row>
    <row r="4413" spans="1:52" x14ac:dyDescent="0.2">
      <c r="A4413" s="38" t="s">
        <v>48</v>
      </c>
      <c r="B4413" s="7">
        <v>2017</v>
      </c>
      <c r="C4413" s="3" t="s">
        <v>62</v>
      </c>
      <c r="D4413" t="s">
        <v>434</v>
      </c>
      <c r="E4413" t="s">
        <v>4922</v>
      </c>
      <c r="F4413">
        <v>10</v>
      </c>
      <c r="G4413">
        <v>5</v>
      </c>
      <c r="H4413">
        <v>5</v>
      </c>
      <c r="I4413">
        <v>5</v>
      </c>
      <c r="J4413">
        <v>5</v>
      </c>
      <c r="K4413">
        <v>5</v>
      </c>
      <c r="L4413">
        <v>5</v>
      </c>
      <c r="M4413">
        <v>5</v>
      </c>
      <c r="N4413">
        <v>5</v>
      </c>
      <c r="O4413">
        <v>5</v>
      </c>
      <c r="P4413">
        <v>55</v>
      </c>
      <c r="Q4413">
        <v>15</v>
      </c>
      <c r="R4413">
        <v>29829</v>
      </c>
      <c r="S4413">
        <v>67475</v>
      </c>
      <c r="T4413">
        <v>89432</v>
      </c>
      <c r="U4413">
        <v>71987</v>
      </c>
      <c r="V4413">
        <v>70958</v>
      </c>
      <c r="W4413">
        <v>89138</v>
      </c>
      <c r="X4413">
        <v>96266</v>
      </c>
      <c r="Y4413">
        <v>65301</v>
      </c>
      <c r="Z4413">
        <v>30801</v>
      </c>
      <c r="AA4413">
        <v>13449</v>
      </c>
      <c r="AB4413">
        <v>624636</v>
      </c>
      <c r="AC4413">
        <v>109551</v>
      </c>
      <c r="AD4413" s="9">
        <v>3.3524422541821719E-4</v>
      </c>
      <c r="AE4413" s="9">
        <v>7.4101519081141163E-5</v>
      </c>
      <c r="AF4413" s="9">
        <v>5.5908399677967616E-5</v>
      </c>
      <c r="AG4413" s="9">
        <v>6.9456985289010516E-5</v>
      </c>
      <c r="AH4413" s="9">
        <v>7.046421826996251E-5</v>
      </c>
      <c r="AI4413" s="9">
        <v>5.6092799928201218E-5</v>
      </c>
      <c r="AJ4413" s="9">
        <v>5.1939417863004593E-5</v>
      </c>
      <c r="AK4413" s="9">
        <v>7.6568505842177E-5</v>
      </c>
      <c r="AL4413" s="9">
        <v>1.6233239180546085E-4</v>
      </c>
      <c r="AM4413" s="9">
        <v>3.7177485314893302E-4</v>
      </c>
      <c r="AN4413" s="9">
        <v>8.8051281066092886E-5</v>
      </c>
      <c r="AO4413" s="9">
        <v>1.3692252923295999E-4</v>
      </c>
      <c r="AP4413" s="8">
        <v>8.2000000000000009E-4</v>
      </c>
      <c r="AQ4413" s="8" t="s">
        <v>5612</v>
      </c>
      <c r="AR4413" s="37">
        <v>1.4999999999999999E-2</v>
      </c>
      <c r="AS4413" s="37">
        <v>1.7000000000000001E-2</v>
      </c>
      <c r="AT4413" s="37">
        <v>0</v>
      </c>
      <c r="AU4413" s="9" t="s">
        <v>5612</v>
      </c>
      <c r="AV4413" s="9" t="s">
        <v>5612</v>
      </c>
      <c r="AW4413" s="9" t="s">
        <v>5612</v>
      </c>
      <c r="AX4413" s="9" t="s">
        <v>5612</v>
      </c>
      <c r="AY4413" s="9" t="s">
        <v>5612</v>
      </c>
      <c r="AZ4413" s="9" t="s">
        <v>5612</v>
      </c>
    </row>
    <row r="4414" spans="1:52" x14ac:dyDescent="0.2">
      <c r="A4414" s="38" t="s">
        <v>48</v>
      </c>
      <c r="B4414" s="7">
        <v>2017</v>
      </c>
      <c r="C4414" s="3" t="s">
        <v>63</v>
      </c>
      <c r="D4414" t="s">
        <v>434</v>
      </c>
      <c r="E4414" t="s">
        <v>4923</v>
      </c>
      <c r="F4414">
        <v>10</v>
      </c>
      <c r="G4414">
        <v>5</v>
      </c>
      <c r="H4414">
        <v>5</v>
      </c>
      <c r="I4414">
        <v>5</v>
      </c>
      <c r="J4414">
        <v>5</v>
      </c>
      <c r="K4414">
        <v>5</v>
      </c>
      <c r="L4414">
        <v>5</v>
      </c>
      <c r="M4414">
        <v>5</v>
      </c>
      <c r="N4414">
        <v>5</v>
      </c>
      <c r="O4414">
        <v>5</v>
      </c>
      <c r="P4414">
        <v>55</v>
      </c>
      <c r="Q4414">
        <v>15</v>
      </c>
      <c r="R4414">
        <v>29829</v>
      </c>
      <c r="S4414">
        <v>67475</v>
      </c>
      <c r="T4414">
        <v>89432</v>
      </c>
      <c r="U4414">
        <v>71987</v>
      </c>
      <c r="V4414">
        <v>70958</v>
      </c>
      <c r="W4414">
        <v>89138</v>
      </c>
      <c r="X4414">
        <v>96266</v>
      </c>
      <c r="Y4414">
        <v>65301</v>
      </c>
      <c r="Z4414">
        <v>30801</v>
      </c>
      <c r="AA4414">
        <v>13449</v>
      </c>
      <c r="AB4414">
        <v>624636</v>
      </c>
      <c r="AC4414">
        <v>109551</v>
      </c>
      <c r="AD4414" s="9">
        <v>3.3524422541821719E-4</v>
      </c>
      <c r="AE4414" s="9">
        <v>7.4101519081141163E-5</v>
      </c>
      <c r="AF4414" s="9">
        <v>5.5908399677967616E-5</v>
      </c>
      <c r="AG4414" s="9">
        <v>6.9456985289010516E-5</v>
      </c>
      <c r="AH4414" s="9">
        <v>7.046421826996251E-5</v>
      </c>
      <c r="AI4414" s="9">
        <v>5.6092799928201218E-5</v>
      </c>
      <c r="AJ4414" s="9">
        <v>5.1939417863004593E-5</v>
      </c>
      <c r="AK4414" s="9">
        <v>7.6568505842177E-5</v>
      </c>
      <c r="AL4414" s="9">
        <v>1.6233239180546085E-4</v>
      </c>
      <c r="AM4414" s="9">
        <v>3.7177485314893302E-4</v>
      </c>
      <c r="AN4414" s="9">
        <v>8.8051281066092886E-5</v>
      </c>
      <c r="AO4414" s="9">
        <v>1.3692252923295999E-4</v>
      </c>
      <c r="AP4414" s="8">
        <v>8.7500000000000002E-4</v>
      </c>
      <c r="AQ4414" s="8" t="s">
        <v>5612</v>
      </c>
      <c r="AR4414" s="37">
        <v>0.06</v>
      </c>
      <c r="AS4414" s="37">
        <v>8.900000000000001E-2</v>
      </c>
      <c r="AT4414" s="37">
        <v>0.14599999999999999</v>
      </c>
      <c r="AU4414" s="9" t="s">
        <v>5612</v>
      </c>
      <c r="AV4414" s="9" t="s">
        <v>5612</v>
      </c>
      <c r="AW4414" s="9" t="s">
        <v>5612</v>
      </c>
      <c r="AX4414" s="9" t="s">
        <v>5612</v>
      </c>
      <c r="AY4414" s="9" t="s">
        <v>5612</v>
      </c>
      <c r="AZ4414" s="9" t="s">
        <v>5612</v>
      </c>
    </row>
    <row r="4415" spans="1:52" x14ac:dyDescent="0.2">
      <c r="A4415" s="38" t="s">
        <v>48</v>
      </c>
      <c r="B4415" s="7">
        <v>2017</v>
      </c>
      <c r="C4415" s="3" t="s">
        <v>64</v>
      </c>
      <c r="D4415" t="s">
        <v>434</v>
      </c>
      <c r="E4415" t="s">
        <v>4924</v>
      </c>
      <c r="F4415">
        <v>10</v>
      </c>
      <c r="G4415">
        <v>5</v>
      </c>
      <c r="H4415">
        <v>5</v>
      </c>
      <c r="I4415">
        <v>5</v>
      </c>
      <c r="J4415">
        <v>5</v>
      </c>
      <c r="K4415">
        <v>5</v>
      </c>
      <c r="L4415">
        <v>5</v>
      </c>
      <c r="M4415">
        <v>5</v>
      </c>
      <c r="N4415">
        <v>5</v>
      </c>
      <c r="O4415">
        <v>5</v>
      </c>
      <c r="P4415">
        <v>55</v>
      </c>
      <c r="Q4415">
        <v>15</v>
      </c>
      <c r="R4415">
        <v>29829</v>
      </c>
      <c r="S4415">
        <v>67475</v>
      </c>
      <c r="T4415">
        <v>89432</v>
      </c>
      <c r="U4415">
        <v>71987</v>
      </c>
      <c r="V4415">
        <v>70958</v>
      </c>
      <c r="W4415">
        <v>89138</v>
      </c>
      <c r="X4415">
        <v>96266</v>
      </c>
      <c r="Y4415">
        <v>65301</v>
      </c>
      <c r="Z4415">
        <v>30801</v>
      </c>
      <c r="AA4415">
        <v>13449</v>
      </c>
      <c r="AB4415">
        <v>624636</v>
      </c>
      <c r="AC4415">
        <v>109551</v>
      </c>
      <c r="AD4415" s="9">
        <v>3.3524422541821719E-4</v>
      </c>
      <c r="AE4415" s="9">
        <v>7.4101519081141163E-5</v>
      </c>
      <c r="AF4415" s="9">
        <v>5.5908399677967616E-5</v>
      </c>
      <c r="AG4415" s="9">
        <v>6.9456985289010516E-5</v>
      </c>
      <c r="AH4415" s="9">
        <v>7.046421826996251E-5</v>
      </c>
      <c r="AI4415" s="9">
        <v>5.6092799928201218E-5</v>
      </c>
      <c r="AJ4415" s="9">
        <v>5.1939417863004593E-5</v>
      </c>
      <c r="AK4415" s="9">
        <v>7.6568505842177E-5</v>
      </c>
      <c r="AL4415" s="9">
        <v>1.6233239180546085E-4</v>
      </c>
      <c r="AM4415" s="9">
        <v>3.7177485314893302E-4</v>
      </c>
      <c r="AN4415" s="9">
        <v>8.8051281066092886E-5</v>
      </c>
      <c r="AO4415" s="9">
        <v>1.3692252923295999E-4</v>
      </c>
      <c r="AP4415" s="8">
        <v>1.6000000000000001E-3</v>
      </c>
      <c r="AQ4415" s="8" t="s">
        <v>5612</v>
      </c>
      <c r="AR4415" s="37">
        <v>0.23300000000000001</v>
      </c>
      <c r="AS4415" s="37">
        <v>0.36600000000000005</v>
      </c>
      <c r="AT4415" s="37">
        <v>0.34600000000000003</v>
      </c>
      <c r="AU4415" s="9" t="s">
        <v>5612</v>
      </c>
      <c r="AV4415" s="9" t="s">
        <v>5612</v>
      </c>
      <c r="AW4415" s="9" t="s">
        <v>5612</v>
      </c>
      <c r="AX4415" s="9" t="s">
        <v>5612</v>
      </c>
      <c r="AY4415" s="9" t="s">
        <v>5612</v>
      </c>
      <c r="AZ4415" s="9" t="s">
        <v>5612</v>
      </c>
    </row>
    <row r="4416" spans="1:52" x14ac:dyDescent="0.2">
      <c r="A4416" s="38" t="s">
        <v>48</v>
      </c>
      <c r="B4416" s="7">
        <v>2017</v>
      </c>
      <c r="C4416" s="3" t="s">
        <v>65</v>
      </c>
      <c r="D4416" t="s">
        <v>434</v>
      </c>
      <c r="E4416" t="s">
        <v>4925</v>
      </c>
      <c r="F4416">
        <v>10</v>
      </c>
      <c r="G4416">
        <v>5</v>
      </c>
      <c r="H4416">
        <v>5</v>
      </c>
      <c r="I4416">
        <v>5</v>
      </c>
      <c r="J4416">
        <v>5</v>
      </c>
      <c r="K4416">
        <v>5</v>
      </c>
      <c r="L4416">
        <v>5</v>
      </c>
      <c r="M4416">
        <v>5</v>
      </c>
      <c r="N4416">
        <v>5</v>
      </c>
      <c r="O4416">
        <v>5</v>
      </c>
      <c r="P4416">
        <v>55</v>
      </c>
      <c r="Q4416">
        <v>15</v>
      </c>
      <c r="R4416">
        <v>29829</v>
      </c>
      <c r="S4416">
        <v>67475</v>
      </c>
      <c r="T4416">
        <v>89432</v>
      </c>
      <c r="U4416">
        <v>71987</v>
      </c>
      <c r="V4416">
        <v>70958</v>
      </c>
      <c r="W4416">
        <v>89138</v>
      </c>
      <c r="X4416">
        <v>96266</v>
      </c>
      <c r="Y4416">
        <v>65301</v>
      </c>
      <c r="Z4416">
        <v>30801</v>
      </c>
      <c r="AA4416">
        <v>13449</v>
      </c>
      <c r="AB4416">
        <v>624636</v>
      </c>
      <c r="AC4416">
        <v>109551</v>
      </c>
      <c r="AD4416" s="9">
        <v>3.3524422541821719E-4</v>
      </c>
      <c r="AE4416" s="9">
        <v>7.4101519081141163E-5</v>
      </c>
      <c r="AF4416" s="9">
        <v>5.5908399677967616E-5</v>
      </c>
      <c r="AG4416" s="9">
        <v>6.9456985289010516E-5</v>
      </c>
      <c r="AH4416" s="9">
        <v>7.046421826996251E-5</v>
      </c>
      <c r="AI4416" s="9">
        <v>5.6092799928201218E-5</v>
      </c>
      <c r="AJ4416" s="9">
        <v>5.1939417863004593E-5</v>
      </c>
      <c r="AK4416" s="9">
        <v>7.6568505842177E-5</v>
      </c>
      <c r="AL4416" s="9">
        <v>1.6233239180546085E-4</v>
      </c>
      <c r="AM4416" s="9">
        <v>3.7177485314893302E-4</v>
      </c>
      <c r="AN4416" s="9">
        <v>8.8051281066092886E-5</v>
      </c>
      <c r="AO4416" s="9">
        <v>1.3692252923295999E-4</v>
      </c>
      <c r="AP4416" s="8">
        <v>2.1000000000000003E-3</v>
      </c>
      <c r="AQ4416" s="8">
        <v>0.78900000000000003</v>
      </c>
      <c r="AR4416" s="37">
        <v>0.34899999999999998</v>
      </c>
      <c r="AS4416" s="37">
        <v>0.50600000000000001</v>
      </c>
      <c r="AT4416" s="37">
        <v>0.51</v>
      </c>
      <c r="AU4416" s="9" t="s">
        <v>5612</v>
      </c>
      <c r="AV4416" s="9" t="s">
        <v>5612</v>
      </c>
      <c r="AW4416" s="9" t="s">
        <v>5612</v>
      </c>
      <c r="AX4416" s="9" t="s">
        <v>5612</v>
      </c>
      <c r="AY4416" s="9" t="s">
        <v>5612</v>
      </c>
      <c r="AZ4416" s="9" t="s">
        <v>5612</v>
      </c>
    </row>
    <row r="4417" spans="1:52" x14ac:dyDescent="0.2">
      <c r="A4417" s="5" t="s">
        <v>48</v>
      </c>
      <c r="B4417" s="7">
        <v>2017</v>
      </c>
      <c r="C4417" s="3" t="s">
        <v>66</v>
      </c>
      <c r="D4417" t="s">
        <v>434</v>
      </c>
      <c r="E4417" t="s">
        <v>4926</v>
      </c>
      <c r="F4417">
        <v>10</v>
      </c>
      <c r="G4417">
        <v>5</v>
      </c>
      <c r="H4417">
        <v>5</v>
      </c>
      <c r="I4417">
        <v>5</v>
      </c>
      <c r="J4417">
        <v>5</v>
      </c>
      <c r="K4417">
        <v>5</v>
      </c>
      <c r="L4417">
        <v>5</v>
      </c>
      <c r="M4417">
        <v>5</v>
      </c>
      <c r="N4417">
        <v>5</v>
      </c>
      <c r="O4417">
        <v>5</v>
      </c>
      <c r="P4417">
        <v>55</v>
      </c>
      <c r="Q4417">
        <v>15</v>
      </c>
      <c r="R4417">
        <v>29829</v>
      </c>
      <c r="S4417">
        <v>67475</v>
      </c>
      <c r="T4417">
        <v>89432</v>
      </c>
      <c r="U4417">
        <v>71987</v>
      </c>
      <c r="V4417">
        <v>70958</v>
      </c>
      <c r="W4417">
        <v>89138</v>
      </c>
      <c r="X4417">
        <v>96266</v>
      </c>
      <c r="Y4417">
        <v>65301</v>
      </c>
      <c r="Z4417">
        <v>30801</v>
      </c>
      <c r="AA4417">
        <v>13449</v>
      </c>
      <c r="AB4417">
        <v>624636</v>
      </c>
      <c r="AC4417">
        <v>109551</v>
      </c>
      <c r="AD4417" s="9">
        <v>3.3524422541821719E-4</v>
      </c>
      <c r="AE4417" s="9">
        <v>7.4101519081141163E-5</v>
      </c>
      <c r="AF4417" s="9">
        <v>5.5908399677967616E-5</v>
      </c>
      <c r="AG4417" s="9">
        <v>6.9456985289010516E-5</v>
      </c>
      <c r="AH4417" s="9">
        <v>7.046421826996251E-5</v>
      </c>
      <c r="AI4417" s="9">
        <v>5.6092799928201218E-5</v>
      </c>
      <c r="AJ4417" s="9">
        <v>5.1939417863004593E-5</v>
      </c>
      <c r="AK4417" s="9">
        <v>7.6568505842177E-5</v>
      </c>
      <c r="AL4417" s="9">
        <v>1.6233239180546085E-4</v>
      </c>
      <c r="AM4417" s="9">
        <v>3.7177485314893302E-4</v>
      </c>
      <c r="AN4417" s="9">
        <v>8.8051281066092886E-5</v>
      </c>
      <c r="AO4417" s="9">
        <v>1.3692252923295999E-4</v>
      </c>
      <c r="AP4417" s="8">
        <v>3.4999999999999996E-3</v>
      </c>
      <c r="AQ4417" s="8" t="s">
        <v>5612</v>
      </c>
      <c r="AR4417" s="37">
        <v>0.39200000000000002</v>
      </c>
      <c r="AS4417" s="37">
        <v>0.55700000000000005</v>
      </c>
      <c r="AT4417" s="37">
        <v>0.6409999999999999</v>
      </c>
      <c r="AU4417" s="9" t="s">
        <v>5612</v>
      </c>
      <c r="AV4417" s="9" t="s">
        <v>5612</v>
      </c>
      <c r="AW4417" s="9" t="s">
        <v>5612</v>
      </c>
      <c r="AX4417" s="9" t="s">
        <v>5612</v>
      </c>
      <c r="AY4417" s="9" t="s">
        <v>5612</v>
      </c>
      <c r="AZ4417" s="9" t="s">
        <v>5612</v>
      </c>
    </row>
    <row r="4418" spans="1:52" x14ac:dyDescent="0.2">
      <c r="A4418" s="38" t="s">
        <v>49</v>
      </c>
      <c r="B4418" s="7">
        <v>2010</v>
      </c>
      <c r="C4418" s="3" t="s">
        <v>55</v>
      </c>
      <c r="D4418" t="s">
        <v>435</v>
      </c>
      <c r="E4418" t="s">
        <v>4927</v>
      </c>
      <c r="F4418">
        <v>10</v>
      </c>
      <c r="G4418">
        <v>5</v>
      </c>
      <c r="H4418">
        <v>5</v>
      </c>
      <c r="I4418">
        <v>5</v>
      </c>
      <c r="J4418">
        <v>5</v>
      </c>
      <c r="K4418">
        <v>5</v>
      </c>
      <c r="L4418">
        <v>5</v>
      </c>
      <c r="M4418">
        <v>15</v>
      </c>
      <c r="N4418">
        <v>42</v>
      </c>
      <c r="O4418">
        <v>53</v>
      </c>
      <c r="P4418">
        <v>150</v>
      </c>
      <c r="Q4418">
        <v>110</v>
      </c>
      <c r="R4418">
        <v>506249</v>
      </c>
      <c r="S4418">
        <v>1010853</v>
      </c>
      <c r="T4418">
        <v>1116116</v>
      </c>
      <c r="U4418">
        <v>1050694</v>
      </c>
      <c r="V4418">
        <v>1142586</v>
      </c>
      <c r="W4418">
        <v>1185123</v>
      </c>
      <c r="X4418">
        <v>900955</v>
      </c>
      <c r="Y4418">
        <v>514397</v>
      </c>
      <c r="Z4418">
        <v>302445</v>
      </c>
      <c r="AA4418">
        <v>112336</v>
      </c>
      <c r="AB4418">
        <v>7841754</v>
      </c>
      <c r="AC4418">
        <v>929178</v>
      </c>
      <c r="AD4418" s="9">
        <v>1.9753125438272469E-5</v>
      </c>
      <c r="AE4418" s="9">
        <v>4.9463176149252168E-6</v>
      </c>
      <c r="AF4418" s="9">
        <v>4.4798210938647953E-6</v>
      </c>
      <c r="AG4418" s="9">
        <v>4.7587594485168853E-6</v>
      </c>
      <c r="AH4418" s="9">
        <v>4.3760382150665246E-6</v>
      </c>
      <c r="AI4418" s="9">
        <v>4.2189713641537632E-6</v>
      </c>
      <c r="AJ4418" s="9">
        <v>5.5496667425121121E-6</v>
      </c>
      <c r="AK4418" s="9">
        <v>2.9160356689483026E-5</v>
      </c>
      <c r="AL4418" s="9">
        <v>1.3886822397460695E-4</v>
      </c>
      <c r="AM4418" s="9">
        <v>4.7179888904714428E-4</v>
      </c>
      <c r="AN4418" s="9">
        <v>1.9128373575605662E-5</v>
      </c>
      <c r="AO4418" s="9">
        <v>1.1838420625542146E-4</v>
      </c>
      <c r="AP4418" s="8" t="s">
        <v>5612</v>
      </c>
      <c r="AQ4418" s="8" t="s">
        <v>5612</v>
      </c>
      <c r="AR4418" s="37">
        <v>0.45600000000000002</v>
      </c>
      <c r="AS4418" s="37">
        <v>0.71299999999999997</v>
      </c>
      <c r="AT4418" s="37" t="s">
        <v>54</v>
      </c>
      <c r="AU4418" s="9" t="s">
        <v>5612</v>
      </c>
      <c r="AV4418" s="9" t="s">
        <v>5612</v>
      </c>
      <c r="AW4418" s="9" t="s">
        <v>5612</v>
      </c>
      <c r="AX4418" s="9" t="s">
        <v>5612</v>
      </c>
      <c r="AY4418" s="9" t="s">
        <v>5612</v>
      </c>
      <c r="AZ4418" s="9" t="s">
        <v>5612</v>
      </c>
    </row>
    <row r="4419" spans="1:52" x14ac:dyDescent="0.2">
      <c r="A4419" s="38" t="s">
        <v>49</v>
      </c>
      <c r="B4419" s="7">
        <v>2010</v>
      </c>
      <c r="C4419" s="3" t="s">
        <v>56</v>
      </c>
      <c r="D4419" t="s">
        <v>435</v>
      </c>
      <c r="E4419" t="s">
        <v>4928</v>
      </c>
      <c r="F4419">
        <v>10</v>
      </c>
      <c r="G4419">
        <v>5</v>
      </c>
      <c r="H4419">
        <v>5</v>
      </c>
      <c r="I4419">
        <v>5</v>
      </c>
      <c r="J4419">
        <v>5</v>
      </c>
      <c r="K4419">
        <v>5</v>
      </c>
      <c r="L4419">
        <v>5</v>
      </c>
      <c r="M4419">
        <v>5</v>
      </c>
      <c r="N4419">
        <v>30</v>
      </c>
      <c r="O4419">
        <v>57</v>
      </c>
      <c r="P4419">
        <v>132</v>
      </c>
      <c r="Q4419">
        <v>92</v>
      </c>
      <c r="R4419">
        <v>506249</v>
      </c>
      <c r="S4419">
        <v>1010853</v>
      </c>
      <c r="T4419">
        <v>1116116</v>
      </c>
      <c r="U4419">
        <v>1050694</v>
      </c>
      <c r="V4419">
        <v>1142586</v>
      </c>
      <c r="W4419">
        <v>1185123</v>
      </c>
      <c r="X4419">
        <v>900955</v>
      </c>
      <c r="Y4419">
        <v>514397</v>
      </c>
      <c r="Z4419">
        <v>302445</v>
      </c>
      <c r="AA4419">
        <v>112336</v>
      </c>
      <c r="AB4419">
        <v>7841754</v>
      </c>
      <c r="AC4419">
        <v>929178</v>
      </c>
      <c r="AD4419" s="9">
        <v>1.9753125438272469E-5</v>
      </c>
      <c r="AE4419" s="9">
        <v>4.9463176149252168E-6</v>
      </c>
      <c r="AF4419" s="9">
        <v>4.4798210938647953E-6</v>
      </c>
      <c r="AG4419" s="9">
        <v>4.7587594485168853E-6</v>
      </c>
      <c r="AH4419" s="9">
        <v>4.3760382150665246E-6</v>
      </c>
      <c r="AI4419" s="9">
        <v>4.2189713641537632E-6</v>
      </c>
      <c r="AJ4419" s="9">
        <v>5.5496667425121121E-6</v>
      </c>
      <c r="AK4419" s="9">
        <v>9.7201188964943414E-6</v>
      </c>
      <c r="AL4419" s="9">
        <v>9.9191588553290677E-5</v>
      </c>
      <c r="AM4419" s="9">
        <v>5.0740635237145706E-4</v>
      </c>
      <c r="AN4419" s="9">
        <v>1.6832968746532981E-5</v>
      </c>
      <c r="AO4419" s="9">
        <v>9.9012245231807036E-5</v>
      </c>
      <c r="AP4419" s="8" t="s">
        <v>5612</v>
      </c>
      <c r="AQ4419" s="8" t="s">
        <v>5612</v>
      </c>
      <c r="AR4419" s="37">
        <v>0.46500000000000002</v>
      </c>
      <c r="AS4419" s="37">
        <v>0.72499999999999998</v>
      </c>
      <c r="AT4419" s="37" t="s">
        <v>54</v>
      </c>
      <c r="AU4419" s="9" t="s">
        <v>5612</v>
      </c>
      <c r="AV4419" s="9" t="s">
        <v>5612</v>
      </c>
      <c r="AW4419" s="9" t="s">
        <v>5612</v>
      </c>
      <c r="AX4419" s="9" t="s">
        <v>5612</v>
      </c>
      <c r="AY4419" s="9" t="s">
        <v>5612</v>
      </c>
      <c r="AZ4419" s="9" t="s">
        <v>5612</v>
      </c>
    </row>
    <row r="4420" spans="1:52" x14ac:dyDescent="0.2">
      <c r="A4420" s="38" t="s">
        <v>49</v>
      </c>
      <c r="B4420" s="7">
        <v>2010</v>
      </c>
      <c r="C4420" s="3" t="s">
        <v>57</v>
      </c>
      <c r="D4420" t="s">
        <v>435</v>
      </c>
      <c r="E4420" t="s">
        <v>4929</v>
      </c>
      <c r="F4420">
        <v>10</v>
      </c>
      <c r="G4420">
        <v>5</v>
      </c>
      <c r="H4420">
        <v>5</v>
      </c>
      <c r="I4420">
        <v>5</v>
      </c>
      <c r="J4420">
        <v>5</v>
      </c>
      <c r="K4420">
        <v>5</v>
      </c>
      <c r="L4420">
        <v>5</v>
      </c>
      <c r="M4420">
        <v>13</v>
      </c>
      <c r="N4420">
        <v>25</v>
      </c>
      <c r="O4420">
        <v>53</v>
      </c>
      <c r="P4420">
        <v>131</v>
      </c>
      <c r="Q4420">
        <v>91</v>
      </c>
      <c r="R4420">
        <v>506249</v>
      </c>
      <c r="S4420">
        <v>1010853</v>
      </c>
      <c r="T4420">
        <v>1116116</v>
      </c>
      <c r="U4420">
        <v>1050694</v>
      </c>
      <c r="V4420">
        <v>1142586</v>
      </c>
      <c r="W4420">
        <v>1185123</v>
      </c>
      <c r="X4420">
        <v>900955</v>
      </c>
      <c r="Y4420">
        <v>514397</v>
      </c>
      <c r="Z4420">
        <v>302445</v>
      </c>
      <c r="AA4420">
        <v>112336</v>
      </c>
      <c r="AB4420">
        <v>7841754</v>
      </c>
      <c r="AC4420">
        <v>929178</v>
      </c>
      <c r="AD4420" s="9">
        <v>1.9753125438272469E-5</v>
      </c>
      <c r="AE4420" s="9">
        <v>4.9463176149252168E-6</v>
      </c>
      <c r="AF4420" s="9">
        <v>4.4798210938647953E-6</v>
      </c>
      <c r="AG4420" s="9">
        <v>4.7587594485168853E-6</v>
      </c>
      <c r="AH4420" s="9">
        <v>4.3760382150665246E-6</v>
      </c>
      <c r="AI4420" s="9">
        <v>4.2189713641537632E-6</v>
      </c>
      <c r="AJ4420" s="9">
        <v>5.5496667425121121E-6</v>
      </c>
      <c r="AK4420" s="9">
        <v>2.5272309130885289E-5</v>
      </c>
      <c r="AL4420" s="9">
        <v>8.2659657127742231E-5</v>
      </c>
      <c r="AM4420" s="9">
        <v>4.7179888904714428E-4</v>
      </c>
      <c r="AN4420" s="9">
        <v>1.6705446256028946E-5</v>
      </c>
      <c r="AO4420" s="9">
        <v>9.7936025174939572E-5</v>
      </c>
      <c r="AP4420" s="8" t="s">
        <v>5612</v>
      </c>
      <c r="AQ4420" s="8" t="s">
        <v>5612</v>
      </c>
      <c r="AR4420" s="37">
        <v>0.47399999999999998</v>
      </c>
      <c r="AS4420" s="37">
        <v>0.72799999999999998</v>
      </c>
      <c r="AT4420" s="37" t="s">
        <v>54</v>
      </c>
      <c r="AU4420" s="9" t="s">
        <v>5612</v>
      </c>
      <c r="AV4420" s="9" t="s">
        <v>5612</v>
      </c>
      <c r="AW4420" s="9" t="s">
        <v>5612</v>
      </c>
      <c r="AX4420" s="9" t="s">
        <v>5612</v>
      </c>
      <c r="AY4420" s="9" t="s">
        <v>5612</v>
      </c>
      <c r="AZ4420" s="9" t="s">
        <v>5612</v>
      </c>
    </row>
    <row r="4421" spans="1:52" x14ac:dyDescent="0.2">
      <c r="A4421" s="38" t="s">
        <v>49</v>
      </c>
      <c r="B4421" s="7">
        <v>2010</v>
      </c>
      <c r="C4421" s="3" t="s">
        <v>58</v>
      </c>
      <c r="D4421" t="s">
        <v>435</v>
      </c>
      <c r="E4421" t="s">
        <v>4930</v>
      </c>
      <c r="F4421">
        <v>10</v>
      </c>
      <c r="G4421">
        <v>5</v>
      </c>
      <c r="H4421">
        <v>5</v>
      </c>
      <c r="I4421">
        <v>5</v>
      </c>
      <c r="J4421">
        <v>5</v>
      </c>
      <c r="K4421">
        <v>5</v>
      </c>
      <c r="L4421">
        <v>5</v>
      </c>
      <c r="M4421">
        <v>13</v>
      </c>
      <c r="N4421">
        <v>36</v>
      </c>
      <c r="O4421">
        <v>50</v>
      </c>
      <c r="P4421">
        <v>139</v>
      </c>
      <c r="Q4421">
        <v>99</v>
      </c>
      <c r="R4421">
        <v>506249</v>
      </c>
      <c r="S4421">
        <v>1010853</v>
      </c>
      <c r="T4421">
        <v>1116116</v>
      </c>
      <c r="U4421">
        <v>1050694</v>
      </c>
      <c r="V4421">
        <v>1142586</v>
      </c>
      <c r="W4421">
        <v>1185123</v>
      </c>
      <c r="X4421">
        <v>900955</v>
      </c>
      <c r="Y4421">
        <v>514397</v>
      </c>
      <c r="Z4421">
        <v>302445</v>
      </c>
      <c r="AA4421">
        <v>112336</v>
      </c>
      <c r="AB4421">
        <v>7841754</v>
      </c>
      <c r="AC4421">
        <v>929178</v>
      </c>
      <c r="AD4421" s="9">
        <v>1.9753125438272469E-5</v>
      </c>
      <c r="AE4421" s="9">
        <v>4.9463176149252168E-6</v>
      </c>
      <c r="AF4421" s="9">
        <v>4.4798210938647953E-6</v>
      </c>
      <c r="AG4421" s="9">
        <v>4.7587594485168853E-6</v>
      </c>
      <c r="AH4421" s="9">
        <v>4.3760382150665246E-6</v>
      </c>
      <c r="AI4421" s="9">
        <v>4.2189713641537632E-6</v>
      </c>
      <c r="AJ4421" s="9">
        <v>5.5496667425121121E-6</v>
      </c>
      <c r="AK4421" s="9">
        <v>2.5272309130885289E-5</v>
      </c>
      <c r="AL4421" s="9">
        <v>1.1902990626394882E-4</v>
      </c>
      <c r="AM4421" s="9">
        <v>4.4509329155390968E-4</v>
      </c>
      <c r="AN4421" s="9">
        <v>1.7725626180061247E-5</v>
      </c>
      <c r="AO4421" s="9">
        <v>1.0654578562987931E-4</v>
      </c>
      <c r="AP4421" s="8" t="s">
        <v>5612</v>
      </c>
      <c r="AQ4421" s="8" t="s">
        <v>5612</v>
      </c>
      <c r="AR4421" s="37">
        <v>0.47500000000000003</v>
      </c>
      <c r="AS4421" s="37">
        <v>0.7320000000000001</v>
      </c>
      <c r="AT4421" s="37" t="s">
        <v>54</v>
      </c>
      <c r="AU4421" s="9" t="s">
        <v>5612</v>
      </c>
      <c r="AV4421" s="9" t="s">
        <v>5612</v>
      </c>
      <c r="AW4421" s="9" t="s">
        <v>5612</v>
      </c>
      <c r="AX4421" s="9" t="s">
        <v>5612</v>
      </c>
      <c r="AY4421" s="9" t="s">
        <v>5612</v>
      </c>
      <c r="AZ4421" s="9" t="s">
        <v>5612</v>
      </c>
    </row>
    <row r="4422" spans="1:52" x14ac:dyDescent="0.2">
      <c r="A4422" s="38" t="s">
        <v>49</v>
      </c>
      <c r="B4422" s="7">
        <v>2010</v>
      </c>
      <c r="C4422" s="3" t="s">
        <v>59</v>
      </c>
      <c r="D4422" t="s">
        <v>435</v>
      </c>
      <c r="E4422" t="s">
        <v>4931</v>
      </c>
      <c r="F4422">
        <v>10</v>
      </c>
      <c r="G4422">
        <v>5</v>
      </c>
      <c r="H4422">
        <v>5</v>
      </c>
      <c r="I4422">
        <v>5</v>
      </c>
      <c r="J4422">
        <v>5</v>
      </c>
      <c r="K4422">
        <v>5</v>
      </c>
      <c r="L4422">
        <v>5</v>
      </c>
      <c r="M4422">
        <v>16</v>
      </c>
      <c r="N4422">
        <v>21</v>
      </c>
      <c r="O4422">
        <v>50</v>
      </c>
      <c r="P4422">
        <v>127</v>
      </c>
      <c r="Q4422">
        <v>87</v>
      </c>
      <c r="R4422">
        <v>506249</v>
      </c>
      <c r="S4422">
        <v>1010853</v>
      </c>
      <c r="T4422">
        <v>1116116</v>
      </c>
      <c r="U4422">
        <v>1050694</v>
      </c>
      <c r="V4422">
        <v>1142586</v>
      </c>
      <c r="W4422">
        <v>1185123</v>
      </c>
      <c r="X4422">
        <v>900955</v>
      </c>
      <c r="Y4422">
        <v>514397</v>
      </c>
      <c r="Z4422">
        <v>302445</v>
      </c>
      <c r="AA4422">
        <v>112336</v>
      </c>
      <c r="AB4422">
        <v>7841754</v>
      </c>
      <c r="AC4422">
        <v>929178</v>
      </c>
      <c r="AD4422" s="9">
        <v>1.9753125438272469E-5</v>
      </c>
      <c r="AE4422" s="9">
        <v>4.9463176149252168E-6</v>
      </c>
      <c r="AF4422" s="9">
        <v>4.4798210938647953E-6</v>
      </c>
      <c r="AG4422" s="9">
        <v>4.7587594485168853E-6</v>
      </c>
      <c r="AH4422" s="9">
        <v>4.3760382150665246E-6</v>
      </c>
      <c r="AI4422" s="9">
        <v>4.2189713641537632E-6</v>
      </c>
      <c r="AJ4422" s="9">
        <v>5.5496667425121121E-6</v>
      </c>
      <c r="AK4422" s="9">
        <v>3.1104380468781892E-5</v>
      </c>
      <c r="AL4422" s="9">
        <v>6.9434111987303477E-5</v>
      </c>
      <c r="AM4422" s="9">
        <v>4.4509329155390968E-4</v>
      </c>
      <c r="AN4422" s="9">
        <v>1.6195356294012794E-5</v>
      </c>
      <c r="AO4422" s="9">
        <v>9.3631144947469702E-5</v>
      </c>
      <c r="AP4422" s="8" t="s">
        <v>5612</v>
      </c>
      <c r="AQ4422" s="8" t="s">
        <v>5612</v>
      </c>
      <c r="AR4422" s="37">
        <v>0.47500000000000003</v>
      </c>
      <c r="AS4422" s="37">
        <v>0.7320000000000001</v>
      </c>
      <c r="AT4422" s="37" t="s">
        <v>54</v>
      </c>
      <c r="AU4422" s="9" t="s">
        <v>5612</v>
      </c>
      <c r="AV4422" s="9" t="s">
        <v>5612</v>
      </c>
      <c r="AW4422" s="9" t="s">
        <v>5612</v>
      </c>
      <c r="AX4422" s="9" t="s">
        <v>5612</v>
      </c>
      <c r="AY4422" s="9" t="s">
        <v>5612</v>
      </c>
      <c r="AZ4422" s="9" t="s">
        <v>5612</v>
      </c>
    </row>
    <row r="4423" spans="1:52" x14ac:dyDescent="0.2">
      <c r="A4423" s="38" t="s">
        <v>49</v>
      </c>
      <c r="B4423" s="7">
        <v>2010</v>
      </c>
      <c r="C4423" s="3" t="s">
        <v>60</v>
      </c>
      <c r="D4423" t="s">
        <v>435</v>
      </c>
      <c r="E4423" t="s">
        <v>4932</v>
      </c>
      <c r="F4423">
        <v>10</v>
      </c>
      <c r="G4423">
        <v>5</v>
      </c>
      <c r="H4423">
        <v>5</v>
      </c>
      <c r="I4423">
        <v>5</v>
      </c>
      <c r="J4423">
        <v>5</v>
      </c>
      <c r="K4423">
        <v>5</v>
      </c>
      <c r="L4423">
        <v>5</v>
      </c>
      <c r="M4423">
        <v>5</v>
      </c>
      <c r="N4423">
        <v>19</v>
      </c>
      <c r="O4423">
        <v>41</v>
      </c>
      <c r="P4423">
        <v>105</v>
      </c>
      <c r="Q4423">
        <v>65</v>
      </c>
      <c r="R4423">
        <v>506249</v>
      </c>
      <c r="S4423">
        <v>1010853</v>
      </c>
      <c r="T4423">
        <v>1116116</v>
      </c>
      <c r="U4423">
        <v>1050694</v>
      </c>
      <c r="V4423">
        <v>1142586</v>
      </c>
      <c r="W4423">
        <v>1185123</v>
      </c>
      <c r="X4423">
        <v>900955</v>
      </c>
      <c r="Y4423">
        <v>514397</v>
      </c>
      <c r="Z4423">
        <v>302445</v>
      </c>
      <c r="AA4423">
        <v>112336</v>
      </c>
      <c r="AB4423">
        <v>7841754</v>
      </c>
      <c r="AC4423">
        <v>929178</v>
      </c>
      <c r="AD4423" s="9">
        <v>1.9753125438272469E-5</v>
      </c>
      <c r="AE4423" s="9">
        <v>4.9463176149252168E-6</v>
      </c>
      <c r="AF4423" s="9">
        <v>4.4798210938647953E-6</v>
      </c>
      <c r="AG4423" s="9">
        <v>4.7587594485168853E-6</v>
      </c>
      <c r="AH4423" s="9">
        <v>4.3760382150665246E-6</v>
      </c>
      <c r="AI4423" s="9">
        <v>4.2189713641537632E-6</v>
      </c>
      <c r="AJ4423" s="9">
        <v>5.5496667425121121E-6</v>
      </c>
      <c r="AK4423" s="9">
        <v>9.7201188964943414E-6</v>
      </c>
      <c r="AL4423" s="9">
        <v>6.2821339417084093E-5</v>
      </c>
      <c r="AM4423" s="9">
        <v>3.6497649907420594E-4</v>
      </c>
      <c r="AN4423" s="9">
        <v>1.3389861502923963E-5</v>
      </c>
      <c r="AO4423" s="9">
        <v>6.995430369638541E-5</v>
      </c>
      <c r="AP4423" s="8" t="s">
        <v>5612</v>
      </c>
      <c r="AQ4423" s="8" t="s">
        <v>5612</v>
      </c>
      <c r="AR4423" s="37" t="s">
        <v>5612</v>
      </c>
      <c r="AS4423" s="37" t="s">
        <v>5612</v>
      </c>
      <c r="AT4423" s="37" t="s">
        <v>5612</v>
      </c>
      <c r="AU4423" s="9" t="s">
        <v>5612</v>
      </c>
      <c r="AV4423" s="9" t="s">
        <v>5612</v>
      </c>
      <c r="AW4423" s="9" t="s">
        <v>5612</v>
      </c>
      <c r="AX4423" s="9" t="s">
        <v>5612</v>
      </c>
      <c r="AY4423" s="9" t="s">
        <v>5612</v>
      </c>
      <c r="AZ4423" s="9" t="s">
        <v>5612</v>
      </c>
    </row>
    <row r="4424" spans="1:52" x14ac:dyDescent="0.2">
      <c r="A4424" s="38" t="s">
        <v>49</v>
      </c>
      <c r="B4424" s="7">
        <v>2010</v>
      </c>
      <c r="C4424" s="3" t="s">
        <v>61</v>
      </c>
      <c r="D4424" t="s">
        <v>435</v>
      </c>
      <c r="E4424" t="s">
        <v>4933</v>
      </c>
      <c r="F4424">
        <v>10</v>
      </c>
      <c r="G4424">
        <v>5</v>
      </c>
      <c r="H4424">
        <v>5</v>
      </c>
      <c r="I4424">
        <v>5</v>
      </c>
      <c r="J4424">
        <v>5</v>
      </c>
      <c r="K4424">
        <v>5</v>
      </c>
      <c r="L4424">
        <v>5</v>
      </c>
      <c r="M4424">
        <v>15</v>
      </c>
      <c r="N4424">
        <v>31</v>
      </c>
      <c r="O4424">
        <v>52</v>
      </c>
      <c r="P4424">
        <v>138</v>
      </c>
      <c r="Q4424">
        <v>98</v>
      </c>
      <c r="R4424">
        <v>506249</v>
      </c>
      <c r="S4424">
        <v>1010853</v>
      </c>
      <c r="T4424">
        <v>1116116</v>
      </c>
      <c r="U4424">
        <v>1050694</v>
      </c>
      <c r="V4424">
        <v>1142586</v>
      </c>
      <c r="W4424">
        <v>1185123</v>
      </c>
      <c r="X4424">
        <v>900955</v>
      </c>
      <c r="Y4424">
        <v>514397</v>
      </c>
      <c r="Z4424">
        <v>302445</v>
      </c>
      <c r="AA4424">
        <v>112336</v>
      </c>
      <c r="AB4424">
        <v>7841754</v>
      </c>
      <c r="AC4424">
        <v>929178</v>
      </c>
      <c r="AD4424" s="9">
        <v>1.9753125438272469E-5</v>
      </c>
      <c r="AE4424" s="9">
        <v>4.9463176149252168E-6</v>
      </c>
      <c r="AF4424" s="9">
        <v>4.4798210938647953E-6</v>
      </c>
      <c r="AG4424" s="9">
        <v>4.7587594485168853E-6</v>
      </c>
      <c r="AH4424" s="9">
        <v>4.3760382150665246E-6</v>
      </c>
      <c r="AI4424" s="9">
        <v>4.2189713641537632E-6</v>
      </c>
      <c r="AJ4424" s="9">
        <v>5.5496667425121121E-6</v>
      </c>
      <c r="AK4424" s="9">
        <v>2.9160356689483026E-5</v>
      </c>
      <c r="AL4424" s="9">
        <v>1.0249797483840037E-4</v>
      </c>
      <c r="AM4424" s="9">
        <v>4.628970232160661E-4</v>
      </c>
      <c r="AN4424" s="9">
        <v>1.7598103689557208E-5</v>
      </c>
      <c r="AO4424" s="9">
        <v>1.0546956557301185E-4</v>
      </c>
      <c r="AP4424" s="8" t="s">
        <v>5612</v>
      </c>
      <c r="AQ4424" s="8" t="s">
        <v>5612</v>
      </c>
      <c r="AR4424" s="37" t="s">
        <v>5612</v>
      </c>
      <c r="AS4424" s="37" t="s">
        <v>5612</v>
      </c>
      <c r="AT4424" s="37" t="s">
        <v>5612</v>
      </c>
      <c r="AU4424" s="9" t="s">
        <v>5612</v>
      </c>
      <c r="AV4424" s="9" t="s">
        <v>5612</v>
      </c>
      <c r="AW4424" s="9" t="s">
        <v>5612</v>
      </c>
      <c r="AX4424" s="9" t="s">
        <v>5612</v>
      </c>
      <c r="AY4424" s="9" t="s">
        <v>5612</v>
      </c>
      <c r="AZ4424" s="9" t="s">
        <v>5612</v>
      </c>
    </row>
    <row r="4425" spans="1:52" x14ac:dyDescent="0.2">
      <c r="A4425" s="38" t="s">
        <v>49</v>
      </c>
      <c r="B4425" s="7">
        <v>2010</v>
      </c>
      <c r="C4425" s="3" t="s">
        <v>62</v>
      </c>
      <c r="D4425" t="s">
        <v>435</v>
      </c>
      <c r="E4425" t="s">
        <v>4934</v>
      </c>
      <c r="F4425">
        <v>10</v>
      </c>
      <c r="G4425">
        <v>5</v>
      </c>
      <c r="H4425">
        <v>5</v>
      </c>
      <c r="I4425">
        <v>5</v>
      </c>
      <c r="J4425">
        <v>5</v>
      </c>
      <c r="K4425">
        <v>5</v>
      </c>
      <c r="L4425">
        <v>5</v>
      </c>
      <c r="M4425">
        <v>10</v>
      </c>
      <c r="N4425">
        <v>17</v>
      </c>
      <c r="O4425">
        <v>37</v>
      </c>
      <c r="P4425">
        <v>104</v>
      </c>
      <c r="Q4425">
        <v>64</v>
      </c>
      <c r="R4425">
        <v>506249</v>
      </c>
      <c r="S4425">
        <v>1010853</v>
      </c>
      <c r="T4425">
        <v>1116116</v>
      </c>
      <c r="U4425">
        <v>1050694</v>
      </c>
      <c r="V4425">
        <v>1142586</v>
      </c>
      <c r="W4425">
        <v>1185123</v>
      </c>
      <c r="X4425">
        <v>900955</v>
      </c>
      <c r="Y4425">
        <v>514397</v>
      </c>
      <c r="Z4425">
        <v>302445</v>
      </c>
      <c r="AA4425">
        <v>112336</v>
      </c>
      <c r="AB4425">
        <v>7841754</v>
      </c>
      <c r="AC4425">
        <v>929178</v>
      </c>
      <c r="AD4425" s="9">
        <v>1.9753125438272469E-5</v>
      </c>
      <c r="AE4425" s="9">
        <v>4.9463176149252168E-6</v>
      </c>
      <c r="AF4425" s="9">
        <v>4.4798210938647953E-6</v>
      </c>
      <c r="AG4425" s="9">
        <v>4.7587594485168853E-6</v>
      </c>
      <c r="AH4425" s="9">
        <v>4.3760382150665246E-6</v>
      </c>
      <c r="AI4425" s="9">
        <v>4.2189713641537632E-6</v>
      </c>
      <c r="AJ4425" s="9">
        <v>5.5496667425121121E-6</v>
      </c>
      <c r="AK4425" s="9">
        <v>1.9440237792988683E-5</v>
      </c>
      <c r="AL4425" s="9">
        <v>5.6208566846864716E-5</v>
      </c>
      <c r="AM4425" s="9">
        <v>3.2936903574989316E-4</v>
      </c>
      <c r="AN4425" s="9">
        <v>1.3262339012419926E-5</v>
      </c>
      <c r="AO4425" s="9">
        <v>6.8878083639517933E-5</v>
      </c>
      <c r="AP4425" s="8" t="s">
        <v>5612</v>
      </c>
      <c r="AQ4425" s="8" t="s">
        <v>5612</v>
      </c>
      <c r="AR4425" s="37">
        <v>0.01</v>
      </c>
      <c r="AS4425" s="37">
        <v>0</v>
      </c>
      <c r="AT4425" s="37">
        <v>4.4999999999999998E-2</v>
      </c>
      <c r="AU4425" s="9" t="s">
        <v>5612</v>
      </c>
      <c r="AV4425" s="9" t="s">
        <v>5612</v>
      </c>
      <c r="AW4425" s="9" t="s">
        <v>5612</v>
      </c>
      <c r="AX4425" s="9" t="s">
        <v>5612</v>
      </c>
      <c r="AY4425" s="9" t="s">
        <v>5612</v>
      </c>
      <c r="AZ4425" s="9" t="s">
        <v>5612</v>
      </c>
    </row>
    <row r="4426" spans="1:52" x14ac:dyDescent="0.2">
      <c r="A4426" s="38" t="s">
        <v>49</v>
      </c>
      <c r="B4426" s="7">
        <v>2010</v>
      </c>
      <c r="C4426" s="3" t="s">
        <v>63</v>
      </c>
      <c r="D4426" t="s">
        <v>435</v>
      </c>
      <c r="E4426" t="s">
        <v>4935</v>
      </c>
      <c r="F4426">
        <v>10</v>
      </c>
      <c r="G4426">
        <v>5</v>
      </c>
      <c r="H4426">
        <v>5</v>
      </c>
      <c r="I4426">
        <v>5</v>
      </c>
      <c r="J4426">
        <v>5</v>
      </c>
      <c r="K4426">
        <v>5</v>
      </c>
      <c r="L4426">
        <v>5</v>
      </c>
      <c r="M4426">
        <v>5</v>
      </c>
      <c r="N4426">
        <v>21</v>
      </c>
      <c r="O4426">
        <v>30</v>
      </c>
      <c r="P4426">
        <v>96</v>
      </c>
      <c r="Q4426">
        <v>56</v>
      </c>
      <c r="R4426">
        <v>506249</v>
      </c>
      <c r="S4426">
        <v>1010853</v>
      </c>
      <c r="T4426">
        <v>1116116</v>
      </c>
      <c r="U4426">
        <v>1050694</v>
      </c>
      <c r="V4426">
        <v>1142586</v>
      </c>
      <c r="W4426">
        <v>1185123</v>
      </c>
      <c r="X4426">
        <v>900955</v>
      </c>
      <c r="Y4426">
        <v>514397</v>
      </c>
      <c r="Z4426">
        <v>302445</v>
      </c>
      <c r="AA4426">
        <v>112336</v>
      </c>
      <c r="AB4426">
        <v>7841754</v>
      </c>
      <c r="AC4426">
        <v>929178</v>
      </c>
      <c r="AD4426" s="9">
        <v>1.9753125438272469E-5</v>
      </c>
      <c r="AE4426" s="9">
        <v>4.9463176149252168E-6</v>
      </c>
      <c r="AF4426" s="9">
        <v>4.4798210938647953E-6</v>
      </c>
      <c r="AG4426" s="9">
        <v>4.7587594485168853E-6</v>
      </c>
      <c r="AH4426" s="9">
        <v>4.3760382150665246E-6</v>
      </c>
      <c r="AI4426" s="9">
        <v>4.2189713641537632E-6</v>
      </c>
      <c r="AJ4426" s="9">
        <v>5.5496667425121121E-6</v>
      </c>
      <c r="AK4426" s="9">
        <v>9.7201188964943414E-6</v>
      </c>
      <c r="AL4426" s="9">
        <v>6.9434111987303477E-5</v>
      </c>
      <c r="AM4426" s="9">
        <v>2.6705597493234583E-4</v>
      </c>
      <c r="AN4426" s="9">
        <v>1.2242159088387623E-5</v>
      </c>
      <c r="AO4426" s="9">
        <v>6.02683231845782E-5</v>
      </c>
      <c r="AP4426" s="8" t="s">
        <v>5612</v>
      </c>
      <c r="AQ4426" s="8" t="s">
        <v>5612</v>
      </c>
      <c r="AR4426" s="37">
        <v>0.08</v>
      </c>
      <c r="AS4426" s="37">
        <v>0.10400000000000001</v>
      </c>
      <c r="AT4426" s="37">
        <v>0.184</v>
      </c>
      <c r="AU4426" s="9" t="s">
        <v>5612</v>
      </c>
      <c r="AV4426" s="9" t="s">
        <v>5612</v>
      </c>
      <c r="AW4426" s="9" t="s">
        <v>5612</v>
      </c>
      <c r="AX4426" s="9" t="s">
        <v>5612</v>
      </c>
      <c r="AY4426" s="9" t="s">
        <v>5612</v>
      </c>
      <c r="AZ4426" s="9" t="s">
        <v>5612</v>
      </c>
    </row>
    <row r="4427" spans="1:52" x14ac:dyDescent="0.2">
      <c r="A4427" s="38" t="s">
        <v>49</v>
      </c>
      <c r="B4427" s="7">
        <v>2010</v>
      </c>
      <c r="C4427" s="3" t="s">
        <v>64</v>
      </c>
      <c r="D4427" t="s">
        <v>435</v>
      </c>
      <c r="E4427" t="s">
        <v>4936</v>
      </c>
      <c r="F4427">
        <v>10</v>
      </c>
      <c r="G4427">
        <v>5</v>
      </c>
      <c r="H4427">
        <v>5</v>
      </c>
      <c r="I4427">
        <v>5</v>
      </c>
      <c r="J4427">
        <v>5</v>
      </c>
      <c r="K4427">
        <v>5</v>
      </c>
      <c r="L4427">
        <v>5</v>
      </c>
      <c r="M4427">
        <v>5</v>
      </c>
      <c r="N4427">
        <v>21</v>
      </c>
      <c r="O4427">
        <v>49</v>
      </c>
      <c r="P4427">
        <v>115</v>
      </c>
      <c r="Q4427">
        <v>75</v>
      </c>
      <c r="R4427">
        <v>506249</v>
      </c>
      <c r="S4427">
        <v>1010853</v>
      </c>
      <c r="T4427">
        <v>1116116</v>
      </c>
      <c r="U4427">
        <v>1050694</v>
      </c>
      <c r="V4427">
        <v>1142586</v>
      </c>
      <c r="W4427">
        <v>1185123</v>
      </c>
      <c r="X4427">
        <v>900955</v>
      </c>
      <c r="Y4427">
        <v>514397</v>
      </c>
      <c r="Z4427">
        <v>302445</v>
      </c>
      <c r="AA4427">
        <v>112336</v>
      </c>
      <c r="AB4427">
        <v>7841754</v>
      </c>
      <c r="AC4427">
        <v>929178</v>
      </c>
      <c r="AD4427" s="9">
        <v>1.9753125438272469E-5</v>
      </c>
      <c r="AE4427" s="9">
        <v>4.9463176149252168E-6</v>
      </c>
      <c r="AF4427" s="9">
        <v>4.4798210938647953E-6</v>
      </c>
      <c r="AG4427" s="9">
        <v>4.7587594485168853E-6</v>
      </c>
      <c r="AH4427" s="9">
        <v>4.3760382150665246E-6</v>
      </c>
      <c r="AI4427" s="9">
        <v>4.2189713641537632E-6</v>
      </c>
      <c r="AJ4427" s="9">
        <v>5.5496667425121121E-6</v>
      </c>
      <c r="AK4427" s="9">
        <v>9.7201188964943414E-6</v>
      </c>
      <c r="AL4427" s="9">
        <v>6.9434111987303477E-5</v>
      </c>
      <c r="AM4427" s="9">
        <v>4.361914257228315E-4</v>
      </c>
      <c r="AN4427" s="9">
        <v>1.466508640796434E-5</v>
      </c>
      <c r="AO4427" s="9">
        <v>8.0716504265060092E-5</v>
      </c>
      <c r="AP4427" s="8">
        <v>7.3374999999999996E-2</v>
      </c>
      <c r="AQ4427" s="8" t="s">
        <v>5612</v>
      </c>
      <c r="AR4427" s="37">
        <v>0.28800000000000003</v>
      </c>
      <c r="AS4427" s="37">
        <v>0.41899999999999998</v>
      </c>
      <c r="AT4427" s="37">
        <v>0.45</v>
      </c>
      <c r="AU4427" s="9" t="s">
        <v>5612</v>
      </c>
      <c r="AV4427" s="9" t="s">
        <v>5612</v>
      </c>
      <c r="AW4427" s="9" t="s">
        <v>5612</v>
      </c>
      <c r="AX4427" s="9" t="s">
        <v>5612</v>
      </c>
      <c r="AY4427" s="9" t="s">
        <v>5612</v>
      </c>
      <c r="AZ4427" s="9" t="s">
        <v>5612</v>
      </c>
    </row>
    <row r="4428" spans="1:52" x14ac:dyDescent="0.2">
      <c r="A4428" s="38" t="s">
        <v>49</v>
      </c>
      <c r="B4428" s="7">
        <v>2010</v>
      </c>
      <c r="C4428" s="3" t="s">
        <v>65</v>
      </c>
      <c r="D4428" t="s">
        <v>435</v>
      </c>
      <c r="E4428" t="s">
        <v>4937</v>
      </c>
      <c r="F4428">
        <v>10</v>
      </c>
      <c r="G4428">
        <v>5</v>
      </c>
      <c r="H4428">
        <v>5</v>
      </c>
      <c r="I4428">
        <v>5</v>
      </c>
      <c r="J4428">
        <v>5</v>
      </c>
      <c r="K4428">
        <v>5</v>
      </c>
      <c r="L4428">
        <v>5</v>
      </c>
      <c r="M4428">
        <v>14</v>
      </c>
      <c r="N4428">
        <v>25</v>
      </c>
      <c r="O4428">
        <v>52</v>
      </c>
      <c r="P4428">
        <v>131</v>
      </c>
      <c r="Q4428">
        <v>91</v>
      </c>
      <c r="R4428">
        <v>506249</v>
      </c>
      <c r="S4428">
        <v>1010853</v>
      </c>
      <c r="T4428">
        <v>1116116</v>
      </c>
      <c r="U4428">
        <v>1050694</v>
      </c>
      <c r="V4428">
        <v>1142586</v>
      </c>
      <c r="W4428">
        <v>1185123</v>
      </c>
      <c r="X4428">
        <v>900955</v>
      </c>
      <c r="Y4428">
        <v>514397</v>
      </c>
      <c r="Z4428">
        <v>302445</v>
      </c>
      <c r="AA4428">
        <v>112336</v>
      </c>
      <c r="AB4428">
        <v>7841754</v>
      </c>
      <c r="AC4428">
        <v>929178</v>
      </c>
      <c r="AD4428" s="9">
        <v>1.9753125438272469E-5</v>
      </c>
      <c r="AE4428" s="9">
        <v>4.9463176149252168E-6</v>
      </c>
      <c r="AF4428" s="9">
        <v>4.4798210938647953E-6</v>
      </c>
      <c r="AG4428" s="9">
        <v>4.7587594485168853E-6</v>
      </c>
      <c r="AH4428" s="9">
        <v>4.3760382150665246E-6</v>
      </c>
      <c r="AI4428" s="9">
        <v>4.2189713641537632E-6</v>
      </c>
      <c r="AJ4428" s="9">
        <v>5.5496667425121121E-6</v>
      </c>
      <c r="AK4428" s="9">
        <v>2.7216332910184156E-5</v>
      </c>
      <c r="AL4428" s="9">
        <v>8.2659657127742231E-5</v>
      </c>
      <c r="AM4428" s="9">
        <v>4.628970232160661E-4</v>
      </c>
      <c r="AN4428" s="9">
        <v>1.6705446256028946E-5</v>
      </c>
      <c r="AO4428" s="9">
        <v>9.7936025174939572E-5</v>
      </c>
      <c r="AP4428" s="8">
        <v>8.7550000000000003E-2</v>
      </c>
      <c r="AQ4428" s="8" t="s">
        <v>5612</v>
      </c>
      <c r="AR4428" s="37">
        <v>0.41700000000000004</v>
      </c>
      <c r="AS4428" s="37">
        <v>0.60399999999999998</v>
      </c>
      <c r="AT4428" s="37">
        <v>0.58200000000000007</v>
      </c>
      <c r="AU4428" s="9" t="s">
        <v>5612</v>
      </c>
      <c r="AV4428" s="9" t="s">
        <v>5612</v>
      </c>
      <c r="AW4428" s="9" t="s">
        <v>5612</v>
      </c>
      <c r="AX4428" s="9" t="s">
        <v>5612</v>
      </c>
      <c r="AY4428" s="9" t="s">
        <v>5612</v>
      </c>
      <c r="AZ4428" s="9" t="s">
        <v>5612</v>
      </c>
    </row>
    <row r="4429" spans="1:52" x14ac:dyDescent="0.2">
      <c r="A4429" s="38" t="s">
        <v>49</v>
      </c>
      <c r="B4429" s="7">
        <v>2010</v>
      </c>
      <c r="C4429" s="3" t="s">
        <v>66</v>
      </c>
      <c r="D4429" t="s">
        <v>435</v>
      </c>
      <c r="E4429" t="s">
        <v>4938</v>
      </c>
      <c r="F4429">
        <v>10</v>
      </c>
      <c r="G4429">
        <v>5</v>
      </c>
      <c r="H4429">
        <v>5</v>
      </c>
      <c r="I4429">
        <v>5</v>
      </c>
      <c r="J4429">
        <v>5</v>
      </c>
      <c r="K4429">
        <v>5</v>
      </c>
      <c r="L4429">
        <v>5</v>
      </c>
      <c r="M4429">
        <v>17</v>
      </c>
      <c r="N4429">
        <v>41</v>
      </c>
      <c r="O4429">
        <v>57</v>
      </c>
      <c r="P4429">
        <v>155</v>
      </c>
      <c r="Q4429">
        <v>115</v>
      </c>
      <c r="R4429">
        <v>506249</v>
      </c>
      <c r="S4429">
        <v>1010853</v>
      </c>
      <c r="T4429">
        <v>1116116</v>
      </c>
      <c r="U4429">
        <v>1050694</v>
      </c>
      <c r="V4429">
        <v>1142586</v>
      </c>
      <c r="W4429">
        <v>1185123</v>
      </c>
      <c r="X4429">
        <v>900955</v>
      </c>
      <c r="Y4429">
        <v>514397</v>
      </c>
      <c r="Z4429">
        <v>302445</v>
      </c>
      <c r="AA4429">
        <v>112336</v>
      </c>
      <c r="AB4429">
        <v>7841754</v>
      </c>
      <c r="AC4429">
        <v>929178</v>
      </c>
      <c r="AD4429" s="9">
        <v>1.9753125438272469E-5</v>
      </c>
      <c r="AE4429" s="9">
        <v>4.9463176149252168E-6</v>
      </c>
      <c r="AF4429" s="9">
        <v>4.4798210938647953E-6</v>
      </c>
      <c r="AG4429" s="9">
        <v>4.7587594485168853E-6</v>
      </c>
      <c r="AH4429" s="9">
        <v>4.3760382150665246E-6</v>
      </c>
      <c r="AI4429" s="9">
        <v>4.2189713641537632E-6</v>
      </c>
      <c r="AJ4429" s="9">
        <v>5.5496667425121121E-6</v>
      </c>
      <c r="AK4429" s="9">
        <v>3.3048404248080762E-5</v>
      </c>
      <c r="AL4429" s="9">
        <v>1.3556183768949728E-4</v>
      </c>
      <c r="AM4429" s="9">
        <v>5.0740635237145706E-4</v>
      </c>
      <c r="AN4429" s="9">
        <v>1.9765986028125849E-5</v>
      </c>
      <c r="AO4429" s="9">
        <v>1.2376530653975879E-4</v>
      </c>
      <c r="AP4429" s="8">
        <v>0.11246</v>
      </c>
      <c r="AQ4429" s="8" t="s">
        <v>5612</v>
      </c>
      <c r="AR4429" s="37">
        <v>0.45600000000000002</v>
      </c>
      <c r="AS4429" s="37">
        <v>0.65099999999999991</v>
      </c>
      <c r="AT4429" s="37">
        <v>0.68799999999999994</v>
      </c>
      <c r="AU4429" s="9" t="s">
        <v>5612</v>
      </c>
      <c r="AV4429" s="9" t="s">
        <v>5612</v>
      </c>
      <c r="AW4429" s="9" t="s">
        <v>5612</v>
      </c>
      <c r="AX4429" s="9" t="s">
        <v>5612</v>
      </c>
      <c r="AY4429" s="9" t="s">
        <v>5612</v>
      </c>
      <c r="AZ4429" s="9" t="s">
        <v>5612</v>
      </c>
    </row>
    <row r="4430" spans="1:52" x14ac:dyDescent="0.2">
      <c r="A4430" s="38" t="s">
        <v>49</v>
      </c>
      <c r="B4430" s="7">
        <v>2011</v>
      </c>
      <c r="C4430" s="3" t="s">
        <v>55</v>
      </c>
      <c r="D4430" t="s">
        <v>436</v>
      </c>
      <c r="E4430" t="s">
        <v>4939</v>
      </c>
      <c r="F4430">
        <v>10</v>
      </c>
      <c r="G4430">
        <v>5</v>
      </c>
      <c r="H4430">
        <v>5</v>
      </c>
      <c r="I4430">
        <v>5</v>
      </c>
      <c r="J4430">
        <v>5</v>
      </c>
      <c r="K4430">
        <v>5</v>
      </c>
      <c r="L4430">
        <v>10</v>
      </c>
      <c r="M4430">
        <v>23</v>
      </c>
      <c r="N4430">
        <v>32</v>
      </c>
      <c r="O4430">
        <v>72</v>
      </c>
      <c r="P4430">
        <v>172</v>
      </c>
      <c r="Q4430">
        <v>127</v>
      </c>
      <c r="R4430">
        <v>506909</v>
      </c>
      <c r="S4430">
        <v>1016111</v>
      </c>
      <c r="T4430">
        <v>1123175</v>
      </c>
      <c r="U4430">
        <v>1070174</v>
      </c>
      <c r="V4430">
        <v>1127401</v>
      </c>
      <c r="W4430">
        <v>1195547</v>
      </c>
      <c r="X4430">
        <v>930835</v>
      </c>
      <c r="Y4430">
        <v>534248</v>
      </c>
      <c r="Z4430">
        <v>303925</v>
      </c>
      <c r="AA4430">
        <v>117867</v>
      </c>
      <c r="AB4430">
        <v>7926192</v>
      </c>
      <c r="AC4430">
        <v>956040</v>
      </c>
      <c r="AD4430" s="9">
        <v>1.9727406694298189E-5</v>
      </c>
      <c r="AE4430" s="9">
        <v>4.920722243928075E-6</v>
      </c>
      <c r="AF4430" s="9">
        <v>4.4516660360139779E-6</v>
      </c>
      <c r="AG4430" s="9">
        <v>4.672137428119166E-6</v>
      </c>
      <c r="AH4430" s="9">
        <v>4.4349792132524274E-6</v>
      </c>
      <c r="AI4430" s="9">
        <v>4.1821860621121548E-6</v>
      </c>
      <c r="AJ4430" s="9">
        <v>1.0743042537076926E-5</v>
      </c>
      <c r="AK4430" s="9">
        <v>4.3051167248169386E-5</v>
      </c>
      <c r="AL4430" s="9">
        <v>1.0528913383235996E-4</v>
      </c>
      <c r="AM4430" s="9">
        <v>6.1085800096719186E-4</v>
      </c>
      <c r="AN4430" s="9">
        <v>2.1700206101492368E-5</v>
      </c>
      <c r="AO4430" s="9">
        <v>1.3283963014099829E-4</v>
      </c>
      <c r="AP4430" s="8">
        <v>0.2361</v>
      </c>
      <c r="AQ4430" s="8" t="s">
        <v>5612</v>
      </c>
      <c r="AR4430" s="37">
        <v>0.47700000000000004</v>
      </c>
      <c r="AS4430" s="37">
        <v>0.67599999999999993</v>
      </c>
      <c r="AT4430" s="37">
        <v>0.71599999999999997</v>
      </c>
      <c r="AU4430" s="9" t="s">
        <v>5612</v>
      </c>
      <c r="AV4430" s="9" t="s">
        <v>5612</v>
      </c>
      <c r="AW4430" s="9" t="s">
        <v>5612</v>
      </c>
      <c r="AX4430" s="9" t="s">
        <v>5612</v>
      </c>
      <c r="AY4430" s="9" t="s">
        <v>5612</v>
      </c>
      <c r="AZ4430" s="9" t="s">
        <v>5612</v>
      </c>
    </row>
    <row r="4431" spans="1:52" x14ac:dyDescent="0.2">
      <c r="A4431" s="38" t="s">
        <v>49</v>
      </c>
      <c r="B4431" s="7">
        <v>2011</v>
      </c>
      <c r="C4431" s="3" t="s">
        <v>56</v>
      </c>
      <c r="D4431" t="s">
        <v>436</v>
      </c>
      <c r="E4431" t="s">
        <v>4940</v>
      </c>
      <c r="F4431">
        <v>10</v>
      </c>
      <c r="G4431">
        <v>5</v>
      </c>
      <c r="H4431">
        <v>5</v>
      </c>
      <c r="I4431">
        <v>5</v>
      </c>
      <c r="J4431">
        <v>5</v>
      </c>
      <c r="K4431">
        <v>13</v>
      </c>
      <c r="L4431">
        <v>11</v>
      </c>
      <c r="M4431">
        <v>14</v>
      </c>
      <c r="N4431">
        <v>41</v>
      </c>
      <c r="O4431">
        <v>82</v>
      </c>
      <c r="P4431">
        <v>191</v>
      </c>
      <c r="Q4431">
        <v>137</v>
      </c>
      <c r="R4431">
        <v>506909</v>
      </c>
      <c r="S4431">
        <v>1016111</v>
      </c>
      <c r="T4431">
        <v>1123175</v>
      </c>
      <c r="U4431">
        <v>1070174</v>
      </c>
      <c r="V4431">
        <v>1127401</v>
      </c>
      <c r="W4431">
        <v>1195547</v>
      </c>
      <c r="X4431">
        <v>930835</v>
      </c>
      <c r="Y4431">
        <v>534248</v>
      </c>
      <c r="Z4431">
        <v>303925</v>
      </c>
      <c r="AA4431">
        <v>117867</v>
      </c>
      <c r="AB4431">
        <v>7926192</v>
      </c>
      <c r="AC4431">
        <v>956040</v>
      </c>
      <c r="AD4431" s="9">
        <v>1.9727406694298189E-5</v>
      </c>
      <c r="AE4431" s="9">
        <v>4.920722243928075E-6</v>
      </c>
      <c r="AF4431" s="9">
        <v>4.4516660360139779E-6</v>
      </c>
      <c r="AG4431" s="9">
        <v>4.672137428119166E-6</v>
      </c>
      <c r="AH4431" s="9">
        <v>4.4349792132524274E-6</v>
      </c>
      <c r="AI4431" s="9">
        <v>1.0873683761491602E-5</v>
      </c>
      <c r="AJ4431" s="9">
        <v>1.1817346790784619E-5</v>
      </c>
      <c r="AK4431" s="9">
        <v>2.6205058324972673E-5</v>
      </c>
      <c r="AL4431" s="9">
        <v>1.349017027227112E-4</v>
      </c>
      <c r="AM4431" s="9">
        <v>6.9569938999041294E-4</v>
      </c>
      <c r="AN4431" s="9">
        <v>2.4097321891773503E-5</v>
      </c>
      <c r="AO4431" s="9">
        <v>1.4329944353792728E-4</v>
      </c>
      <c r="AP4431" s="8">
        <v>0.362925</v>
      </c>
      <c r="AQ4431" s="8" t="s">
        <v>5612</v>
      </c>
      <c r="AR4431" s="37">
        <v>0.48600000000000004</v>
      </c>
      <c r="AS4431" s="37">
        <v>0.68799999999999994</v>
      </c>
      <c r="AT4431" s="37">
        <v>0.72700000000000009</v>
      </c>
      <c r="AU4431" s="9" t="s">
        <v>5612</v>
      </c>
      <c r="AV4431" s="9" t="s">
        <v>5612</v>
      </c>
      <c r="AW4431" s="9" t="s">
        <v>5612</v>
      </c>
      <c r="AX4431" s="9" t="s">
        <v>5612</v>
      </c>
      <c r="AY4431" s="9" t="s">
        <v>5612</v>
      </c>
      <c r="AZ4431" s="9" t="s">
        <v>5612</v>
      </c>
    </row>
    <row r="4432" spans="1:52" x14ac:dyDescent="0.2">
      <c r="A4432" s="38" t="s">
        <v>49</v>
      </c>
      <c r="B4432" s="7">
        <v>2011</v>
      </c>
      <c r="C4432" s="3" t="s">
        <v>57</v>
      </c>
      <c r="D4432" t="s">
        <v>436</v>
      </c>
      <c r="E4432" t="s">
        <v>4941</v>
      </c>
      <c r="F4432">
        <v>10</v>
      </c>
      <c r="G4432">
        <v>5</v>
      </c>
      <c r="H4432">
        <v>5</v>
      </c>
      <c r="I4432">
        <v>5</v>
      </c>
      <c r="J4432">
        <v>5</v>
      </c>
      <c r="K4432">
        <v>11</v>
      </c>
      <c r="L4432">
        <v>16</v>
      </c>
      <c r="M4432">
        <v>23</v>
      </c>
      <c r="N4432">
        <v>36</v>
      </c>
      <c r="O4432">
        <v>69</v>
      </c>
      <c r="P4432">
        <v>185</v>
      </c>
      <c r="Q4432">
        <v>128</v>
      </c>
      <c r="R4432">
        <v>506909</v>
      </c>
      <c r="S4432">
        <v>1016111</v>
      </c>
      <c r="T4432">
        <v>1123175</v>
      </c>
      <c r="U4432">
        <v>1070174</v>
      </c>
      <c r="V4432">
        <v>1127401</v>
      </c>
      <c r="W4432">
        <v>1195547</v>
      </c>
      <c r="X4432">
        <v>930835</v>
      </c>
      <c r="Y4432">
        <v>534248</v>
      </c>
      <c r="Z4432">
        <v>303925</v>
      </c>
      <c r="AA4432">
        <v>117867</v>
      </c>
      <c r="AB4432">
        <v>7926192</v>
      </c>
      <c r="AC4432">
        <v>956040</v>
      </c>
      <c r="AD4432" s="9">
        <v>1.9727406694298189E-5</v>
      </c>
      <c r="AE4432" s="9">
        <v>4.920722243928075E-6</v>
      </c>
      <c r="AF4432" s="9">
        <v>4.4516660360139779E-6</v>
      </c>
      <c r="AG4432" s="9">
        <v>4.672137428119166E-6</v>
      </c>
      <c r="AH4432" s="9">
        <v>4.4349792132524274E-6</v>
      </c>
      <c r="AI4432" s="9">
        <v>9.2008093366467394E-6</v>
      </c>
      <c r="AJ4432" s="9">
        <v>1.7188868059323081E-5</v>
      </c>
      <c r="AK4432" s="9">
        <v>4.3051167248169386E-5</v>
      </c>
      <c r="AL4432" s="9">
        <v>1.1845027556140496E-4</v>
      </c>
      <c r="AM4432" s="9">
        <v>5.8540558426022548E-4</v>
      </c>
      <c r="AN4432" s="9">
        <v>2.3340337958000513E-5</v>
      </c>
      <c r="AO4432" s="9">
        <v>1.3388561148069118E-4</v>
      </c>
      <c r="AP4432" s="8">
        <v>0.1636</v>
      </c>
      <c r="AQ4432" s="8" t="s">
        <v>5612</v>
      </c>
      <c r="AR4432" s="37">
        <v>0.49200000000000005</v>
      </c>
      <c r="AS4432" s="37">
        <v>0.70200000000000007</v>
      </c>
      <c r="AT4432" s="37">
        <v>0.72700000000000009</v>
      </c>
      <c r="AU4432" s="9" t="s">
        <v>5612</v>
      </c>
      <c r="AV4432" s="9" t="s">
        <v>5612</v>
      </c>
      <c r="AW4432" s="9" t="s">
        <v>5612</v>
      </c>
      <c r="AX4432" s="9" t="s">
        <v>5612</v>
      </c>
      <c r="AY4432" s="9" t="s">
        <v>5612</v>
      </c>
      <c r="AZ4432" s="9" t="s">
        <v>5612</v>
      </c>
    </row>
    <row r="4433" spans="1:52" x14ac:dyDescent="0.2">
      <c r="A4433" s="38" t="s">
        <v>49</v>
      </c>
      <c r="B4433" s="7">
        <v>2011</v>
      </c>
      <c r="C4433" s="3" t="s">
        <v>58</v>
      </c>
      <c r="D4433" t="s">
        <v>436</v>
      </c>
      <c r="E4433" t="s">
        <v>4942</v>
      </c>
      <c r="F4433">
        <v>10</v>
      </c>
      <c r="G4433">
        <v>5</v>
      </c>
      <c r="H4433">
        <v>5</v>
      </c>
      <c r="I4433">
        <v>5</v>
      </c>
      <c r="J4433">
        <v>5</v>
      </c>
      <c r="K4433">
        <v>5</v>
      </c>
      <c r="L4433">
        <v>10</v>
      </c>
      <c r="M4433">
        <v>12</v>
      </c>
      <c r="N4433">
        <v>25</v>
      </c>
      <c r="O4433">
        <v>50</v>
      </c>
      <c r="P4433">
        <v>132</v>
      </c>
      <c r="Q4433">
        <v>87</v>
      </c>
      <c r="R4433">
        <v>506909</v>
      </c>
      <c r="S4433">
        <v>1016111</v>
      </c>
      <c r="T4433">
        <v>1123175</v>
      </c>
      <c r="U4433">
        <v>1070174</v>
      </c>
      <c r="V4433">
        <v>1127401</v>
      </c>
      <c r="W4433">
        <v>1195547</v>
      </c>
      <c r="X4433">
        <v>930835</v>
      </c>
      <c r="Y4433">
        <v>534248</v>
      </c>
      <c r="Z4433">
        <v>303925</v>
      </c>
      <c r="AA4433">
        <v>117867</v>
      </c>
      <c r="AB4433">
        <v>7926192</v>
      </c>
      <c r="AC4433">
        <v>956040</v>
      </c>
      <c r="AD4433" s="9">
        <v>1.9727406694298189E-5</v>
      </c>
      <c r="AE4433" s="9">
        <v>4.920722243928075E-6</v>
      </c>
      <c r="AF4433" s="9">
        <v>4.4516660360139779E-6</v>
      </c>
      <c r="AG4433" s="9">
        <v>4.672137428119166E-6</v>
      </c>
      <c r="AH4433" s="9">
        <v>4.4349792132524274E-6</v>
      </c>
      <c r="AI4433" s="9">
        <v>4.1821860621121548E-6</v>
      </c>
      <c r="AJ4433" s="9">
        <v>1.0743042537076926E-5</v>
      </c>
      <c r="AK4433" s="9">
        <v>2.2461478564262289E-5</v>
      </c>
      <c r="AL4433" s="9">
        <v>8.2257135806531218E-5</v>
      </c>
      <c r="AM4433" s="9">
        <v>4.2420694511610544E-4</v>
      </c>
      <c r="AN4433" s="9">
        <v>1.665364654300577E-5</v>
      </c>
      <c r="AO4433" s="9">
        <v>9.1000376553282292E-5</v>
      </c>
      <c r="AP4433" s="8">
        <v>7.897499999999999E-2</v>
      </c>
      <c r="AQ4433" s="8" t="s">
        <v>5612</v>
      </c>
      <c r="AR4433" s="37">
        <v>0.49299999999999999</v>
      </c>
      <c r="AS4433" s="37">
        <v>0.70499999999999996</v>
      </c>
      <c r="AT4433" s="37">
        <v>0.72700000000000009</v>
      </c>
      <c r="AU4433" s="9" t="s">
        <v>5612</v>
      </c>
      <c r="AV4433" s="9" t="s">
        <v>5612</v>
      </c>
      <c r="AW4433" s="9" t="s">
        <v>5612</v>
      </c>
      <c r="AX4433" s="9" t="s">
        <v>5612</v>
      </c>
      <c r="AY4433" s="9" t="s">
        <v>5612</v>
      </c>
      <c r="AZ4433" s="9" t="s">
        <v>5612</v>
      </c>
    </row>
    <row r="4434" spans="1:52" x14ac:dyDescent="0.2">
      <c r="A4434" s="38" t="s">
        <v>49</v>
      </c>
      <c r="B4434" s="7">
        <v>2011</v>
      </c>
      <c r="C4434" s="3" t="s">
        <v>59</v>
      </c>
      <c r="D4434" t="s">
        <v>436</v>
      </c>
      <c r="E4434" t="s">
        <v>4943</v>
      </c>
      <c r="F4434">
        <v>10</v>
      </c>
      <c r="G4434">
        <v>5</v>
      </c>
      <c r="H4434">
        <v>5</v>
      </c>
      <c r="I4434">
        <v>5</v>
      </c>
      <c r="J4434">
        <v>5</v>
      </c>
      <c r="K4434">
        <v>5</v>
      </c>
      <c r="L4434">
        <v>5</v>
      </c>
      <c r="M4434">
        <v>19</v>
      </c>
      <c r="N4434">
        <v>29</v>
      </c>
      <c r="O4434">
        <v>62</v>
      </c>
      <c r="P4434">
        <v>150</v>
      </c>
      <c r="Q4434">
        <v>110</v>
      </c>
      <c r="R4434">
        <v>506909</v>
      </c>
      <c r="S4434">
        <v>1016111</v>
      </c>
      <c r="T4434">
        <v>1123175</v>
      </c>
      <c r="U4434">
        <v>1070174</v>
      </c>
      <c r="V4434">
        <v>1127401</v>
      </c>
      <c r="W4434">
        <v>1195547</v>
      </c>
      <c r="X4434">
        <v>930835</v>
      </c>
      <c r="Y4434">
        <v>534248</v>
      </c>
      <c r="Z4434">
        <v>303925</v>
      </c>
      <c r="AA4434">
        <v>117867</v>
      </c>
      <c r="AB4434">
        <v>7926192</v>
      </c>
      <c r="AC4434">
        <v>956040</v>
      </c>
      <c r="AD4434" s="9">
        <v>1.9727406694298189E-5</v>
      </c>
      <c r="AE4434" s="9">
        <v>4.920722243928075E-6</v>
      </c>
      <c r="AF4434" s="9">
        <v>4.4516660360139779E-6</v>
      </c>
      <c r="AG4434" s="9">
        <v>4.672137428119166E-6</v>
      </c>
      <c r="AH4434" s="9">
        <v>4.4349792132524274E-6</v>
      </c>
      <c r="AI4434" s="9">
        <v>4.1821860621121548E-6</v>
      </c>
      <c r="AJ4434" s="9">
        <v>5.3715212685384629E-6</v>
      </c>
      <c r="AK4434" s="9">
        <v>3.5564007726748624E-5</v>
      </c>
      <c r="AL4434" s="9">
        <v>9.5418277535576213E-5</v>
      </c>
      <c r="AM4434" s="9">
        <v>5.2601661194397078E-4</v>
      </c>
      <c r="AN4434" s="9">
        <v>1.8924598344324741E-5</v>
      </c>
      <c r="AO4434" s="9">
        <v>1.1505794736621898E-4</v>
      </c>
      <c r="AP4434" s="8">
        <v>6.7574999999999996E-2</v>
      </c>
      <c r="AQ4434" s="8" t="s">
        <v>5612</v>
      </c>
      <c r="AR4434" s="37">
        <v>0.499</v>
      </c>
      <c r="AS4434" s="37">
        <v>0.70499999999999996</v>
      </c>
      <c r="AT4434" s="37">
        <v>0.72700000000000009</v>
      </c>
      <c r="AU4434" s="9" t="s">
        <v>5612</v>
      </c>
      <c r="AV4434" s="9" t="s">
        <v>5612</v>
      </c>
      <c r="AW4434" s="9" t="s">
        <v>5612</v>
      </c>
      <c r="AX4434" s="9" t="s">
        <v>5612</v>
      </c>
      <c r="AY4434" s="9" t="s">
        <v>5612</v>
      </c>
      <c r="AZ4434" s="9" t="s">
        <v>5612</v>
      </c>
    </row>
    <row r="4435" spans="1:52" x14ac:dyDescent="0.2">
      <c r="A4435" s="38" t="s">
        <v>49</v>
      </c>
      <c r="B4435" s="7">
        <v>2011</v>
      </c>
      <c r="C4435" s="3" t="s">
        <v>60</v>
      </c>
      <c r="D4435" t="s">
        <v>436</v>
      </c>
      <c r="E4435" t="s">
        <v>4944</v>
      </c>
      <c r="F4435">
        <v>10</v>
      </c>
      <c r="G4435">
        <v>5</v>
      </c>
      <c r="H4435">
        <v>5</v>
      </c>
      <c r="I4435">
        <v>5</v>
      </c>
      <c r="J4435">
        <v>5</v>
      </c>
      <c r="K4435">
        <v>5</v>
      </c>
      <c r="L4435">
        <v>5</v>
      </c>
      <c r="M4435">
        <v>19</v>
      </c>
      <c r="N4435">
        <v>25</v>
      </c>
      <c r="O4435">
        <v>52</v>
      </c>
      <c r="P4435">
        <v>136</v>
      </c>
      <c r="Q4435">
        <v>96</v>
      </c>
      <c r="R4435">
        <v>506909</v>
      </c>
      <c r="S4435">
        <v>1016111</v>
      </c>
      <c r="T4435">
        <v>1123175</v>
      </c>
      <c r="U4435">
        <v>1070174</v>
      </c>
      <c r="V4435">
        <v>1127401</v>
      </c>
      <c r="W4435">
        <v>1195547</v>
      </c>
      <c r="X4435">
        <v>930835</v>
      </c>
      <c r="Y4435">
        <v>534248</v>
      </c>
      <c r="Z4435">
        <v>303925</v>
      </c>
      <c r="AA4435">
        <v>117867</v>
      </c>
      <c r="AB4435">
        <v>7926192</v>
      </c>
      <c r="AC4435">
        <v>956040</v>
      </c>
      <c r="AD4435" s="9">
        <v>1.9727406694298189E-5</v>
      </c>
      <c r="AE4435" s="9">
        <v>4.920722243928075E-6</v>
      </c>
      <c r="AF4435" s="9">
        <v>4.4516660360139779E-6</v>
      </c>
      <c r="AG4435" s="9">
        <v>4.672137428119166E-6</v>
      </c>
      <c r="AH4435" s="9">
        <v>4.4349792132524274E-6</v>
      </c>
      <c r="AI4435" s="9">
        <v>4.1821860621121548E-6</v>
      </c>
      <c r="AJ4435" s="9">
        <v>5.3715212685384629E-6</v>
      </c>
      <c r="AK4435" s="9">
        <v>3.5564007726748624E-5</v>
      </c>
      <c r="AL4435" s="9">
        <v>8.2257135806531218E-5</v>
      </c>
      <c r="AM4435" s="9">
        <v>4.4117522292074965E-4</v>
      </c>
      <c r="AN4435" s="9">
        <v>1.715830249885443E-5</v>
      </c>
      <c r="AO4435" s="9">
        <v>1.0041420861051839E-4</v>
      </c>
      <c r="AP4435" s="8">
        <v>5.3340000000000012E-2</v>
      </c>
      <c r="AQ4435" s="8" t="s">
        <v>5612</v>
      </c>
      <c r="AR4435" s="37" t="s">
        <v>5612</v>
      </c>
      <c r="AS4435" s="37" t="s">
        <v>5612</v>
      </c>
      <c r="AT4435" s="37" t="s">
        <v>5612</v>
      </c>
      <c r="AU4435" s="9" t="s">
        <v>5612</v>
      </c>
      <c r="AV4435" s="9" t="s">
        <v>5612</v>
      </c>
      <c r="AW4435" s="9" t="s">
        <v>5612</v>
      </c>
      <c r="AX4435" s="9" t="s">
        <v>5612</v>
      </c>
      <c r="AY4435" s="9" t="s">
        <v>5612</v>
      </c>
      <c r="AZ4435" s="9" t="s">
        <v>5612</v>
      </c>
    </row>
    <row r="4436" spans="1:52" x14ac:dyDescent="0.2">
      <c r="A4436" s="38" t="s">
        <v>49</v>
      </c>
      <c r="B4436" s="7">
        <v>2011</v>
      </c>
      <c r="C4436" s="3" t="s">
        <v>61</v>
      </c>
      <c r="D4436" t="s">
        <v>436</v>
      </c>
      <c r="E4436" t="s">
        <v>4945</v>
      </c>
      <c r="F4436">
        <v>10</v>
      </c>
      <c r="G4436">
        <v>5</v>
      </c>
      <c r="H4436">
        <v>5</v>
      </c>
      <c r="I4436">
        <v>5</v>
      </c>
      <c r="J4436">
        <v>5</v>
      </c>
      <c r="K4436">
        <v>5</v>
      </c>
      <c r="L4436">
        <v>10</v>
      </c>
      <c r="M4436">
        <v>14</v>
      </c>
      <c r="N4436">
        <v>25</v>
      </c>
      <c r="O4436">
        <v>40</v>
      </c>
      <c r="P4436">
        <v>124</v>
      </c>
      <c r="Q4436">
        <v>79</v>
      </c>
      <c r="R4436">
        <v>506909</v>
      </c>
      <c r="S4436">
        <v>1016111</v>
      </c>
      <c r="T4436">
        <v>1123175</v>
      </c>
      <c r="U4436">
        <v>1070174</v>
      </c>
      <c r="V4436">
        <v>1127401</v>
      </c>
      <c r="W4436">
        <v>1195547</v>
      </c>
      <c r="X4436">
        <v>930835</v>
      </c>
      <c r="Y4436">
        <v>534248</v>
      </c>
      <c r="Z4436">
        <v>303925</v>
      </c>
      <c r="AA4436">
        <v>117867</v>
      </c>
      <c r="AB4436">
        <v>7926192</v>
      </c>
      <c r="AC4436">
        <v>956040</v>
      </c>
      <c r="AD4436" s="9">
        <v>1.9727406694298189E-5</v>
      </c>
      <c r="AE4436" s="9">
        <v>4.920722243928075E-6</v>
      </c>
      <c r="AF4436" s="9">
        <v>4.4516660360139779E-6</v>
      </c>
      <c r="AG4436" s="9">
        <v>4.672137428119166E-6</v>
      </c>
      <c r="AH4436" s="9">
        <v>4.4349792132524274E-6</v>
      </c>
      <c r="AI4436" s="9">
        <v>4.1821860621121548E-6</v>
      </c>
      <c r="AJ4436" s="9">
        <v>1.0743042537076926E-5</v>
      </c>
      <c r="AK4436" s="9">
        <v>2.6205058324972673E-5</v>
      </c>
      <c r="AL4436" s="9">
        <v>8.2257135806531218E-5</v>
      </c>
      <c r="AM4436" s="9">
        <v>3.3936555609288436E-4</v>
      </c>
      <c r="AN4436" s="9">
        <v>1.5644334631308453E-5</v>
      </c>
      <c r="AO4436" s="9">
        <v>8.2632525835739092E-5</v>
      </c>
      <c r="AP4436" s="8">
        <v>3.8074999999999998E-2</v>
      </c>
      <c r="AQ4436" s="8" t="s">
        <v>5612</v>
      </c>
      <c r="AR4436" s="37" t="s">
        <v>5612</v>
      </c>
      <c r="AS4436" s="37" t="s">
        <v>5612</v>
      </c>
      <c r="AT4436" s="37" t="s">
        <v>5612</v>
      </c>
      <c r="AU4436" s="9" t="s">
        <v>5612</v>
      </c>
      <c r="AV4436" s="9" t="s">
        <v>5612</v>
      </c>
      <c r="AW4436" s="9" t="s">
        <v>5612</v>
      </c>
      <c r="AX4436" s="9" t="s">
        <v>5612</v>
      </c>
      <c r="AY4436" s="9" t="s">
        <v>5612</v>
      </c>
      <c r="AZ4436" s="9" t="s">
        <v>5612</v>
      </c>
    </row>
    <row r="4437" spans="1:52" x14ac:dyDescent="0.2">
      <c r="A4437" s="38" t="s">
        <v>49</v>
      </c>
      <c r="B4437" s="7">
        <v>2011</v>
      </c>
      <c r="C4437" s="3" t="s">
        <v>62</v>
      </c>
      <c r="D4437" t="s">
        <v>436</v>
      </c>
      <c r="E4437" t="s">
        <v>4946</v>
      </c>
      <c r="F4437">
        <v>10</v>
      </c>
      <c r="G4437">
        <v>5</v>
      </c>
      <c r="H4437">
        <v>5</v>
      </c>
      <c r="I4437">
        <v>5</v>
      </c>
      <c r="J4437">
        <v>5</v>
      </c>
      <c r="K4437">
        <v>5</v>
      </c>
      <c r="L4437">
        <v>5</v>
      </c>
      <c r="M4437">
        <v>11</v>
      </c>
      <c r="N4437">
        <v>26</v>
      </c>
      <c r="O4437">
        <v>47</v>
      </c>
      <c r="P4437">
        <v>124</v>
      </c>
      <c r="Q4437">
        <v>84</v>
      </c>
      <c r="R4437">
        <v>506909</v>
      </c>
      <c r="S4437">
        <v>1016111</v>
      </c>
      <c r="T4437">
        <v>1123175</v>
      </c>
      <c r="U4437">
        <v>1070174</v>
      </c>
      <c r="V4437">
        <v>1127401</v>
      </c>
      <c r="W4437">
        <v>1195547</v>
      </c>
      <c r="X4437">
        <v>930835</v>
      </c>
      <c r="Y4437">
        <v>534248</v>
      </c>
      <c r="Z4437">
        <v>303925</v>
      </c>
      <c r="AA4437">
        <v>117867</v>
      </c>
      <c r="AB4437">
        <v>7926192</v>
      </c>
      <c r="AC4437">
        <v>956040</v>
      </c>
      <c r="AD4437" s="9">
        <v>1.9727406694298189E-5</v>
      </c>
      <c r="AE4437" s="9">
        <v>4.920722243928075E-6</v>
      </c>
      <c r="AF4437" s="9">
        <v>4.4516660360139779E-6</v>
      </c>
      <c r="AG4437" s="9">
        <v>4.672137428119166E-6</v>
      </c>
      <c r="AH4437" s="9">
        <v>4.4349792132524274E-6</v>
      </c>
      <c r="AI4437" s="9">
        <v>4.1821860621121548E-6</v>
      </c>
      <c r="AJ4437" s="9">
        <v>5.3715212685384629E-6</v>
      </c>
      <c r="AK4437" s="9">
        <v>2.0589688683907098E-5</v>
      </c>
      <c r="AL4437" s="9">
        <v>8.5547421238792463E-5</v>
      </c>
      <c r="AM4437" s="9">
        <v>3.9875452840913911E-4</v>
      </c>
      <c r="AN4437" s="9">
        <v>1.5644334631308453E-5</v>
      </c>
      <c r="AO4437" s="9">
        <v>8.7862432534203583E-5</v>
      </c>
      <c r="AP4437" s="8">
        <v>3.8139999999999993E-2</v>
      </c>
      <c r="AQ4437" s="8" t="s">
        <v>5612</v>
      </c>
      <c r="AR4437" s="37">
        <v>1.7000000000000001E-2</v>
      </c>
      <c r="AS4437" s="37">
        <v>0</v>
      </c>
      <c r="AT4437" s="37">
        <v>0</v>
      </c>
      <c r="AU4437" s="9" t="s">
        <v>5612</v>
      </c>
      <c r="AV4437" s="9" t="s">
        <v>5612</v>
      </c>
      <c r="AW4437" s="9" t="s">
        <v>5612</v>
      </c>
      <c r="AX4437" s="9" t="s">
        <v>5612</v>
      </c>
      <c r="AY4437" s="9" t="s">
        <v>5612</v>
      </c>
      <c r="AZ4437" s="9" t="s">
        <v>5612</v>
      </c>
    </row>
    <row r="4438" spans="1:52" x14ac:dyDescent="0.2">
      <c r="A4438" s="38" t="s">
        <v>49</v>
      </c>
      <c r="B4438" s="7">
        <v>2011</v>
      </c>
      <c r="C4438" s="3" t="s">
        <v>63</v>
      </c>
      <c r="D4438" t="s">
        <v>436</v>
      </c>
      <c r="E4438" t="s">
        <v>4947</v>
      </c>
      <c r="F4438">
        <v>10</v>
      </c>
      <c r="G4438">
        <v>5</v>
      </c>
      <c r="H4438">
        <v>5</v>
      </c>
      <c r="I4438">
        <v>5</v>
      </c>
      <c r="J4438">
        <v>5</v>
      </c>
      <c r="K4438">
        <v>5</v>
      </c>
      <c r="L4438">
        <v>5</v>
      </c>
      <c r="M4438">
        <v>13</v>
      </c>
      <c r="N4438">
        <v>34</v>
      </c>
      <c r="O4438">
        <v>30</v>
      </c>
      <c r="P4438">
        <v>117</v>
      </c>
      <c r="Q4438">
        <v>77</v>
      </c>
      <c r="R4438">
        <v>506909</v>
      </c>
      <c r="S4438">
        <v>1016111</v>
      </c>
      <c r="T4438">
        <v>1123175</v>
      </c>
      <c r="U4438">
        <v>1070174</v>
      </c>
      <c r="V4438">
        <v>1127401</v>
      </c>
      <c r="W4438">
        <v>1195547</v>
      </c>
      <c r="X4438">
        <v>930835</v>
      </c>
      <c r="Y4438">
        <v>534248</v>
      </c>
      <c r="Z4438">
        <v>303925</v>
      </c>
      <c r="AA4438">
        <v>117867</v>
      </c>
      <c r="AB4438">
        <v>7926192</v>
      </c>
      <c r="AC4438">
        <v>956040</v>
      </c>
      <c r="AD4438" s="9">
        <v>1.9727406694298189E-5</v>
      </c>
      <c r="AE4438" s="9">
        <v>4.920722243928075E-6</v>
      </c>
      <c r="AF4438" s="9">
        <v>4.4516660360139779E-6</v>
      </c>
      <c r="AG4438" s="9">
        <v>4.672137428119166E-6</v>
      </c>
      <c r="AH4438" s="9">
        <v>4.4349792132524274E-6</v>
      </c>
      <c r="AI4438" s="9">
        <v>4.1821860621121548E-6</v>
      </c>
      <c r="AJ4438" s="9">
        <v>5.3715212685384629E-6</v>
      </c>
      <c r="AK4438" s="9">
        <v>2.4333268444617483E-5</v>
      </c>
      <c r="AL4438" s="9">
        <v>1.1186970469688245E-4</v>
      </c>
      <c r="AM4438" s="9">
        <v>2.5452416706966328E-4</v>
      </c>
      <c r="AN4438" s="9">
        <v>1.4761186708573298E-5</v>
      </c>
      <c r="AO4438" s="9">
        <v>8.0540563156353295E-5</v>
      </c>
      <c r="AP4438" s="8">
        <v>6.59E-2</v>
      </c>
      <c r="AQ4438" s="8" t="s">
        <v>5612</v>
      </c>
      <c r="AR4438" s="37">
        <v>9.6000000000000002E-2</v>
      </c>
      <c r="AS4438" s="37">
        <v>0.13100000000000001</v>
      </c>
      <c r="AT4438" s="37">
        <v>0.18600000000000003</v>
      </c>
      <c r="AU4438" s="9" t="s">
        <v>5612</v>
      </c>
      <c r="AV4438" s="9" t="s">
        <v>5612</v>
      </c>
      <c r="AW4438" s="9" t="s">
        <v>5612</v>
      </c>
      <c r="AX4438" s="9" t="s">
        <v>5612</v>
      </c>
      <c r="AY4438" s="9" t="s">
        <v>5612</v>
      </c>
      <c r="AZ4438" s="9" t="s">
        <v>5612</v>
      </c>
    </row>
    <row r="4439" spans="1:52" x14ac:dyDescent="0.2">
      <c r="A4439" s="38" t="s">
        <v>49</v>
      </c>
      <c r="B4439" s="7">
        <v>2011</v>
      </c>
      <c r="C4439" s="3" t="s">
        <v>64</v>
      </c>
      <c r="D4439" t="s">
        <v>436</v>
      </c>
      <c r="E4439" t="s">
        <v>4948</v>
      </c>
      <c r="F4439">
        <v>10</v>
      </c>
      <c r="G4439">
        <v>5</v>
      </c>
      <c r="H4439">
        <v>5</v>
      </c>
      <c r="I4439">
        <v>5</v>
      </c>
      <c r="J4439">
        <v>5</v>
      </c>
      <c r="K4439">
        <v>5</v>
      </c>
      <c r="L4439">
        <v>5</v>
      </c>
      <c r="M4439">
        <v>13</v>
      </c>
      <c r="N4439">
        <v>19</v>
      </c>
      <c r="O4439">
        <v>47</v>
      </c>
      <c r="P4439">
        <v>119</v>
      </c>
      <c r="Q4439">
        <v>79</v>
      </c>
      <c r="R4439">
        <v>506909</v>
      </c>
      <c r="S4439">
        <v>1016111</v>
      </c>
      <c r="T4439">
        <v>1123175</v>
      </c>
      <c r="U4439">
        <v>1070174</v>
      </c>
      <c r="V4439">
        <v>1127401</v>
      </c>
      <c r="W4439">
        <v>1195547</v>
      </c>
      <c r="X4439">
        <v>930835</v>
      </c>
      <c r="Y4439">
        <v>534248</v>
      </c>
      <c r="Z4439">
        <v>303925</v>
      </c>
      <c r="AA4439">
        <v>117867</v>
      </c>
      <c r="AB4439">
        <v>7926192</v>
      </c>
      <c r="AC4439">
        <v>956040</v>
      </c>
      <c r="AD4439" s="9">
        <v>1.9727406694298189E-5</v>
      </c>
      <c r="AE4439" s="9">
        <v>4.920722243928075E-6</v>
      </c>
      <c r="AF4439" s="9">
        <v>4.4516660360139779E-6</v>
      </c>
      <c r="AG4439" s="9">
        <v>4.672137428119166E-6</v>
      </c>
      <c r="AH4439" s="9">
        <v>4.4349792132524274E-6</v>
      </c>
      <c r="AI4439" s="9">
        <v>4.1821860621121548E-6</v>
      </c>
      <c r="AJ4439" s="9">
        <v>5.3715212685384629E-6</v>
      </c>
      <c r="AK4439" s="9">
        <v>2.4333268444617483E-5</v>
      </c>
      <c r="AL4439" s="9">
        <v>6.2515423212963718E-5</v>
      </c>
      <c r="AM4439" s="9">
        <v>3.9875452840913911E-4</v>
      </c>
      <c r="AN4439" s="9">
        <v>1.5013514686497626E-5</v>
      </c>
      <c r="AO4439" s="9">
        <v>8.2632525835739092E-5</v>
      </c>
      <c r="AP4439" s="8">
        <v>8.9325000000000002E-2</v>
      </c>
      <c r="AQ4439" s="8" t="s">
        <v>5612</v>
      </c>
      <c r="AR4439" s="37">
        <v>0.27700000000000002</v>
      </c>
      <c r="AS4439" s="37">
        <v>0.434</v>
      </c>
      <c r="AT4439" s="37">
        <v>0.42700000000000005</v>
      </c>
      <c r="AU4439" s="9" t="s">
        <v>5612</v>
      </c>
      <c r="AV4439" s="9" t="s">
        <v>5612</v>
      </c>
      <c r="AW4439" s="9" t="s">
        <v>5612</v>
      </c>
      <c r="AX4439" s="9" t="s">
        <v>5612</v>
      </c>
      <c r="AY4439" s="9" t="s">
        <v>5612</v>
      </c>
      <c r="AZ4439" s="9" t="s">
        <v>5612</v>
      </c>
    </row>
    <row r="4440" spans="1:52" x14ac:dyDescent="0.2">
      <c r="A4440" s="38" t="s">
        <v>49</v>
      </c>
      <c r="B4440" s="7">
        <v>2011</v>
      </c>
      <c r="C4440" s="3" t="s">
        <v>65</v>
      </c>
      <c r="D4440" t="s">
        <v>436</v>
      </c>
      <c r="E4440" t="s">
        <v>4949</v>
      </c>
      <c r="F4440">
        <v>10</v>
      </c>
      <c r="G4440">
        <v>5</v>
      </c>
      <c r="H4440">
        <v>5</v>
      </c>
      <c r="I4440">
        <v>5</v>
      </c>
      <c r="J4440">
        <v>5</v>
      </c>
      <c r="K4440">
        <v>5</v>
      </c>
      <c r="L4440">
        <v>5</v>
      </c>
      <c r="M4440">
        <v>23</v>
      </c>
      <c r="N4440">
        <v>28</v>
      </c>
      <c r="O4440">
        <v>57</v>
      </c>
      <c r="P4440">
        <v>148</v>
      </c>
      <c r="Q4440">
        <v>108</v>
      </c>
      <c r="R4440">
        <v>506909</v>
      </c>
      <c r="S4440">
        <v>1016111</v>
      </c>
      <c r="T4440">
        <v>1123175</v>
      </c>
      <c r="U4440">
        <v>1070174</v>
      </c>
      <c r="V4440">
        <v>1127401</v>
      </c>
      <c r="W4440">
        <v>1195547</v>
      </c>
      <c r="X4440">
        <v>930835</v>
      </c>
      <c r="Y4440">
        <v>534248</v>
      </c>
      <c r="Z4440">
        <v>303925</v>
      </c>
      <c r="AA4440">
        <v>117867</v>
      </c>
      <c r="AB4440">
        <v>7926192</v>
      </c>
      <c r="AC4440">
        <v>956040</v>
      </c>
      <c r="AD4440" s="9">
        <v>1.9727406694298189E-5</v>
      </c>
      <c r="AE4440" s="9">
        <v>4.920722243928075E-6</v>
      </c>
      <c r="AF4440" s="9">
        <v>4.4516660360139779E-6</v>
      </c>
      <c r="AG4440" s="9">
        <v>4.672137428119166E-6</v>
      </c>
      <c r="AH4440" s="9">
        <v>4.4349792132524274E-6</v>
      </c>
      <c r="AI4440" s="9">
        <v>4.1821860621121548E-6</v>
      </c>
      <c r="AJ4440" s="9">
        <v>5.3715212685384629E-6</v>
      </c>
      <c r="AK4440" s="9">
        <v>4.3051167248169386E-5</v>
      </c>
      <c r="AL4440" s="9">
        <v>9.2127992103314968E-5</v>
      </c>
      <c r="AM4440" s="9">
        <v>4.8359591743236019E-4</v>
      </c>
      <c r="AN4440" s="9">
        <v>1.867227036640041E-5</v>
      </c>
      <c r="AO4440" s="9">
        <v>1.1296598468683318E-4</v>
      </c>
      <c r="AP4440" s="8">
        <v>0.10328</v>
      </c>
      <c r="AQ4440" s="8" t="s">
        <v>5612</v>
      </c>
      <c r="AR4440" s="37">
        <v>0.38100000000000001</v>
      </c>
      <c r="AS4440" s="37">
        <v>0.56100000000000005</v>
      </c>
      <c r="AT4440" s="37">
        <v>0.52200000000000002</v>
      </c>
      <c r="AU4440" s="9" t="s">
        <v>5612</v>
      </c>
      <c r="AV4440" s="9" t="s">
        <v>5612</v>
      </c>
      <c r="AW4440" s="9" t="s">
        <v>5612</v>
      </c>
      <c r="AX4440" s="9" t="s">
        <v>5612</v>
      </c>
      <c r="AY4440" s="9" t="s">
        <v>5612</v>
      </c>
      <c r="AZ4440" s="9" t="s">
        <v>5612</v>
      </c>
    </row>
    <row r="4441" spans="1:52" x14ac:dyDescent="0.2">
      <c r="A4441" s="38" t="s">
        <v>49</v>
      </c>
      <c r="B4441" s="7">
        <v>2011</v>
      </c>
      <c r="C4441" s="3" t="s">
        <v>66</v>
      </c>
      <c r="D4441" t="s">
        <v>436</v>
      </c>
      <c r="E4441" t="s">
        <v>4950</v>
      </c>
      <c r="F4441">
        <v>10</v>
      </c>
      <c r="G4441">
        <v>5</v>
      </c>
      <c r="H4441">
        <v>5</v>
      </c>
      <c r="I4441">
        <v>5</v>
      </c>
      <c r="J4441">
        <v>5</v>
      </c>
      <c r="K4441">
        <v>5</v>
      </c>
      <c r="L4441">
        <v>5</v>
      </c>
      <c r="M4441">
        <v>13</v>
      </c>
      <c r="N4441">
        <v>26</v>
      </c>
      <c r="O4441">
        <v>53</v>
      </c>
      <c r="P4441">
        <v>132</v>
      </c>
      <c r="Q4441">
        <v>92</v>
      </c>
      <c r="R4441">
        <v>506909</v>
      </c>
      <c r="S4441">
        <v>1016111</v>
      </c>
      <c r="T4441">
        <v>1123175</v>
      </c>
      <c r="U4441">
        <v>1070174</v>
      </c>
      <c r="V4441">
        <v>1127401</v>
      </c>
      <c r="W4441">
        <v>1195547</v>
      </c>
      <c r="X4441">
        <v>930835</v>
      </c>
      <c r="Y4441">
        <v>534248</v>
      </c>
      <c r="Z4441">
        <v>303925</v>
      </c>
      <c r="AA4441">
        <v>117867</v>
      </c>
      <c r="AB4441">
        <v>7926192</v>
      </c>
      <c r="AC4441">
        <v>956040</v>
      </c>
      <c r="AD4441" s="9">
        <v>1.9727406694298189E-5</v>
      </c>
      <c r="AE4441" s="9">
        <v>4.920722243928075E-6</v>
      </c>
      <c r="AF4441" s="9">
        <v>4.4516660360139779E-6</v>
      </c>
      <c r="AG4441" s="9">
        <v>4.672137428119166E-6</v>
      </c>
      <c r="AH4441" s="9">
        <v>4.4349792132524274E-6</v>
      </c>
      <c r="AI4441" s="9">
        <v>4.1821860621121548E-6</v>
      </c>
      <c r="AJ4441" s="9">
        <v>5.3715212685384629E-6</v>
      </c>
      <c r="AK4441" s="9">
        <v>2.4333268444617483E-5</v>
      </c>
      <c r="AL4441" s="9">
        <v>8.5547421238792463E-5</v>
      </c>
      <c r="AM4441" s="9">
        <v>4.4965936182307176E-4</v>
      </c>
      <c r="AN4441" s="9">
        <v>1.665364654300577E-5</v>
      </c>
      <c r="AO4441" s="9">
        <v>9.6230283251746784E-5</v>
      </c>
      <c r="AP4441" s="8">
        <v>0.11585000000000001</v>
      </c>
      <c r="AQ4441" s="8" t="s">
        <v>5612</v>
      </c>
      <c r="AR4441" s="37">
        <v>0.41399999999999998</v>
      </c>
      <c r="AS4441" s="37">
        <v>0.58899999999999997</v>
      </c>
      <c r="AT4441" s="37">
        <v>0.59700000000000009</v>
      </c>
      <c r="AU4441" s="9" t="s">
        <v>5612</v>
      </c>
      <c r="AV4441" s="9" t="s">
        <v>5612</v>
      </c>
      <c r="AW4441" s="9" t="s">
        <v>5612</v>
      </c>
      <c r="AX4441" s="9" t="s">
        <v>5612</v>
      </c>
      <c r="AY4441" s="9" t="s">
        <v>5612</v>
      </c>
      <c r="AZ4441" s="9" t="s">
        <v>5612</v>
      </c>
    </row>
    <row r="4442" spans="1:52" x14ac:dyDescent="0.2">
      <c r="A4442" s="38" t="s">
        <v>49</v>
      </c>
      <c r="B4442" s="7">
        <v>2012</v>
      </c>
      <c r="C4442" s="3" t="s">
        <v>55</v>
      </c>
      <c r="D4442" t="s">
        <v>437</v>
      </c>
      <c r="E4442" t="s">
        <v>4951</v>
      </c>
      <c r="F4442">
        <v>10</v>
      </c>
      <c r="G4442">
        <v>5</v>
      </c>
      <c r="H4442">
        <v>5</v>
      </c>
      <c r="I4442">
        <v>5</v>
      </c>
      <c r="J4442">
        <v>5</v>
      </c>
      <c r="K4442">
        <v>5</v>
      </c>
      <c r="L4442">
        <v>5</v>
      </c>
      <c r="M4442">
        <v>14</v>
      </c>
      <c r="N4442">
        <v>35</v>
      </c>
      <c r="O4442">
        <v>71</v>
      </c>
      <c r="P4442">
        <v>160</v>
      </c>
      <c r="Q4442">
        <v>120</v>
      </c>
      <c r="R4442">
        <v>507701</v>
      </c>
      <c r="S4442">
        <v>1023610</v>
      </c>
      <c r="T4442">
        <v>1127073</v>
      </c>
      <c r="U4442">
        <v>1093400</v>
      </c>
      <c r="V4442">
        <v>1114285</v>
      </c>
      <c r="W4442">
        <v>1202830</v>
      </c>
      <c r="X4442">
        <v>957551</v>
      </c>
      <c r="Y4442">
        <v>559430</v>
      </c>
      <c r="Z4442">
        <v>307132</v>
      </c>
      <c r="AA4442">
        <v>121943</v>
      </c>
      <c r="AB4442">
        <v>8014955</v>
      </c>
      <c r="AC4442">
        <v>988505</v>
      </c>
      <c r="AD4442" s="9">
        <v>1.969663246674716E-5</v>
      </c>
      <c r="AE4442" s="9">
        <v>4.8846728734576648E-6</v>
      </c>
      <c r="AF4442" s="9">
        <v>4.4362698778162552E-6</v>
      </c>
      <c r="AG4442" s="9">
        <v>4.5728918968355592E-6</v>
      </c>
      <c r="AH4442" s="9">
        <v>4.4871823635784385E-6</v>
      </c>
      <c r="AI4442" s="9">
        <v>4.1568633971550427E-6</v>
      </c>
      <c r="AJ4442" s="9">
        <v>5.2216539902313294E-6</v>
      </c>
      <c r="AK4442" s="9">
        <v>2.5025472355790714E-5</v>
      </c>
      <c r="AL4442" s="9">
        <v>1.1395751663779742E-4</v>
      </c>
      <c r="AM4442" s="9">
        <v>5.8223924292497313E-4</v>
      </c>
      <c r="AN4442" s="9">
        <v>1.9962682260848626E-5</v>
      </c>
      <c r="AO4442" s="9">
        <v>1.2139544058957719E-4</v>
      </c>
      <c r="AP4442" s="8">
        <v>0.109025</v>
      </c>
      <c r="AQ4442" s="8" t="s">
        <v>5612</v>
      </c>
      <c r="AR4442" s="37">
        <v>0.43700000000000006</v>
      </c>
      <c r="AS4442" s="37">
        <v>0.61499999999999999</v>
      </c>
      <c r="AT4442" s="37">
        <v>0.63500000000000001</v>
      </c>
      <c r="AU4442" s="9" t="s">
        <v>5612</v>
      </c>
      <c r="AV4442" s="9" t="s">
        <v>5612</v>
      </c>
      <c r="AW4442" s="9" t="s">
        <v>5612</v>
      </c>
      <c r="AX4442" s="9" t="s">
        <v>5612</v>
      </c>
      <c r="AY4442" s="9" t="s">
        <v>5612</v>
      </c>
      <c r="AZ4442" s="9" t="s">
        <v>5612</v>
      </c>
    </row>
    <row r="4443" spans="1:52" x14ac:dyDescent="0.2">
      <c r="A4443" s="38" t="s">
        <v>49</v>
      </c>
      <c r="B4443" s="7">
        <v>2012</v>
      </c>
      <c r="C4443" s="3" t="s">
        <v>56</v>
      </c>
      <c r="D4443" t="s">
        <v>437</v>
      </c>
      <c r="E4443" t="s">
        <v>4952</v>
      </c>
      <c r="F4443">
        <v>10</v>
      </c>
      <c r="G4443">
        <v>5</v>
      </c>
      <c r="H4443">
        <v>5</v>
      </c>
      <c r="I4443">
        <v>5</v>
      </c>
      <c r="J4443">
        <v>5</v>
      </c>
      <c r="K4443">
        <v>5</v>
      </c>
      <c r="L4443">
        <v>5</v>
      </c>
      <c r="M4443">
        <v>10</v>
      </c>
      <c r="N4443">
        <v>39</v>
      </c>
      <c r="O4443">
        <v>64</v>
      </c>
      <c r="P4443">
        <v>153</v>
      </c>
      <c r="Q4443">
        <v>113</v>
      </c>
      <c r="R4443">
        <v>507701</v>
      </c>
      <c r="S4443">
        <v>1023610</v>
      </c>
      <c r="T4443">
        <v>1127073</v>
      </c>
      <c r="U4443">
        <v>1093400</v>
      </c>
      <c r="V4443">
        <v>1114285</v>
      </c>
      <c r="W4443">
        <v>1202830</v>
      </c>
      <c r="X4443">
        <v>957551</v>
      </c>
      <c r="Y4443">
        <v>559430</v>
      </c>
      <c r="Z4443">
        <v>307132</v>
      </c>
      <c r="AA4443">
        <v>121943</v>
      </c>
      <c r="AB4443">
        <v>8014955</v>
      </c>
      <c r="AC4443">
        <v>988505</v>
      </c>
      <c r="AD4443" s="9">
        <v>1.969663246674716E-5</v>
      </c>
      <c r="AE4443" s="9">
        <v>4.8846728734576648E-6</v>
      </c>
      <c r="AF4443" s="9">
        <v>4.4362698778162552E-6</v>
      </c>
      <c r="AG4443" s="9">
        <v>4.5728918968355592E-6</v>
      </c>
      <c r="AH4443" s="9">
        <v>4.4871823635784385E-6</v>
      </c>
      <c r="AI4443" s="9">
        <v>4.1568633971550427E-6</v>
      </c>
      <c r="AJ4443" s="9">
        <v>5.2216539902313294E-6</v>
      </c>
      <c r="AK4443" s="9">
        <v>1.7875337396993368E-5</v>
      </c>
      <c r="AL4443" s="9">
        <v>1.2698123282497428E-4</v>
      </c>
      <c r="AM4443" s="9">
        <v>5.2483537390420119E-4</v>
      </c>
      <c r="AN4443" s="9">
        <v>1.90893149119365E-5</v>
      </c>
      <c r="AO4443" s="9">
        <v>1.1431403988851852E-4</v>
      </c>
      <c r="AP4443" s="8">
        <v>0.11132</v>
      </c>
      <c r="AQ4443" s="8" t="s">
        <v>5612</v>
      </c>
      <c r="AR4443" s="37">
        <v>0.45</v>
      </c>
      <c r="AS4443" s="37">
        <v>0.624</v>
      </c>
      <c r="AT4443" s="37">
        <v>0.64800000000000002</v>
      </c>
      <c r="AU4443" s="9" t="s">
        <v>5612</v>
      </c>
      <c r="AV4443" s="9" t="s">
        <v>5612</v>
      </c>
      <c r="AW4443" s="9" t="s">
        <v>5612</v>
      </c>
      <c r="AX4443" s="9" t="s">
        <v>5612</v>
      </c>
      <c r="AY4443" s="9" t="s">
        <v>5612</v>
      </c>
      <c r="AZ4443" s="9" t="s">
        <v>5612</v>
      </c>
    </row>
    <row r="4444" spans="1:52" x14ac:dyDescent="0.2">
      <c r="A4444" s="38" t="s">
        <v>49</v>
      </c>
      <c r="B4444" s="7">
        <v>2012</v>
      </c>
      <c r="C4444" s="3" t="s">
        <v>57</v>
      </c>
      <c r="D4444" t="s">
        <v>437</v>
      </c>
      <c r="E4444" t="s">
        <v>4953</v>
      </c>
      <c r="F4444">
        <v>10</v>
      </c>
      <c r="G4444">
        <v>5</v>
      </c>
      <c r="H4444">
        <v>5</v>
      </c>
      <c r="I4444">
        <v>5</v>
      </c>
      <c r="J4444">
        <v>5</v>
      </c>
      <c r="K4444">
        <v>5</v>
      </c>
      <c r="L4444">
        <v>5</v>
      </c>
      <c r="M4444">
        <v>17</v>
      </c>
      <c r="N4444">
        <v>26</v>
      </c>
      <c r="O4444">
        <v>57</v>
      </c>
      <c r="P4444">
        <v>140</v>
      </c>
      <c r="Q4444">
        <v>100</v>
      </c>
      <c r="R4444">
        <v>507701</v>
      </c>
      <c r="S4444">
        <v>1023610</v>
      </c>
      <c r="T4444">
        <v>1127073</v>
      </c>
      <c r="U4444">
        <v>1093400</v>
      </c>
      <c r="V4444">
        <v>1114285</v>
      </c>
      <c r="W4444">
        <v>1202830</v>
      </c>
      <c r="X4444">
        <v>957551</v>
      </c>
      <c r="Y4444">
        <v>559430</v>
      </c>
      <c r="Z4444">
        <v>307132</v>
      </c>
      <c r="AA4444">
        <v>121943</v>
      </c>
      <c r="AB4444">
        <v>8014955</v>
      </c>
      <c r="AC4444">
        <v>988505</v>
      </c>
      <c r="AD4444" s="9">
        <v>1.969663246674716E-5</v>
      </c>
      <c r="AE4444" s="9">
        <v>4.8846728734576648E-6</v>
      </c>
      <c r="AF4444" s="9">
        <v>4.4362698778162552E-6</v>
      </c>
      <c r="AG4444" s="9">
        <v>4.5728918968355592E-6</v>
      </c>
      <c r="AH4444" s="9">
        <v>4.4871823635784385E-6</v>
      </c>
      <c r="AI4444" s="9">
        <v>4.1568633971550427E-6</v>
      </c>
      <c r="AJ4444" s="9">
        <v>5.2216539902313294E-6</v>
      </c>
      <c r="AK4444" s="9">
        <v>3.0388073574888726E-5</v>
      </c>
      <c r="AL4444" s="9">
        <v>8.4654155216649517E-5</v>
      </c>
      <c r="AM4444" s="9">
        <v>4.6743150488342915E-4</v>
      </c>
      <c r="AN4444" s="9">
        <v>1.7467346978242549E-5</v>
      </c>
      <c r="AO4444" s="9">
        <v>1.0116286715798099E-4</v>
      </c>
      <c r="AP4444" s="8">
        <v>0.10075000000000001</v>
      </c>
      <c r="AQ4444" s="8" t="s">
        <v>5612</v>
      </c>
      <c r="AR4444" s="37">
        <v>0.45500000000000002</v>
      </c>
      <c r="AS4444" s="37">
        <v>0.627</v>
      </c>
      <c r="AT4444" s="37">
        <v>0.67599999999999993</v>
      </c>
      <c r="AU4444" s="9" t="s">
        <v>5612</v>
      </c>
      <c r="AV4444" s="9" t="s">
        <v>5612</v>
      </c>
      <c r="AW4444" s="9" t="s">
        <v>5612</v>
      </c>
      <c r="AX4444" s="9" t="s">
        <v>5612</v>
      </c>
      <c r="AY4444" s="9" t="s">
        <v>5612</v>
      </c>
      <c r="AZ4444" s="9" t="s">
        <v>5612</v>
      </c>
    </row>
    <row r="4445" spans="1:52" x14ac:dyDescent="0.2">
      <c r="A4445" s="38" t="s">
        <v>49</v>
      </c>
      <c r="B4445" s="7">
        <v>2012</v>
      </c>
      <c r="C4445" s="3" t="s">
        <v>58</v>
      </c>
      <c r="D4445" t="s">
        <v>437</v>
      </c>
      <c r="E4445" t="s">
        <v>4954</v>
      </c>
      <c r="F4445">
        <v>10</v>
      </c>
      <c r="G4445">
        <v>5</v>
      </c>
      <c r="H4445">
        <v>5</v>
      </c>
      <c r="I4445">
        <v>5</v>
      </c>
      <c r="J4445">
        <v>5</v>
      </c>
      <c r="K4445">
        <v>5</v>
      </c>
      <c r="L4445">
        <v>5</v>
      </c>
      <c r="M4445">
        <v>10</v>
      </c>
      <c r="N4445">
        <v>18</v>
      </c>
      <c r="O4445">
        <v>47</v>
      </c>
      <c r="P4445">
        <v>115</v>
      </c>
      <c r="Q4445">
        <v>75</v>
      </c>
      <c r="R4445">
        <v>507701</v>
      </c>
      <c r="S4445">
        <v>1023610</v>
      </c>
      <c r="T4445">
        <v>1127073</v>
      </c>
      <c r="U4445">
        <v>1093400</v>
      </c>
      <c r="V4445">
        <v>1114285</v>
      </c>
      <c r="W4445">
        <v>1202830</v>
      </c>
      <c r="X4445">
        <v>957551</v>
      </c>
      <c r="Y4445">
        <v>559430</v>
      </c>
      <c r="Z4445">
        <v>307132</v>
      </c>
      <c r="AA4445">
        <v>121943</v>
      </c>
      <c r="AB4445">
        <v>8014955</v>
      </c>
      <c r="AC4445">
        <v>988505</v>
      </c>
      <c r="AD4445" s="9">
        <v>1.969663246674716E-5</v>
      </c>
      <c r="AE4445" s="9">
        <v>4.8846728734576648E-6</v>
      </c>
      <c r="AF4445" s="9">
        <v>4.4362698778162552E-6</v>
      </c>
      <c r="AG4445" s="9">
        <v>4.5728918968355592E-6</v>
      </c>
      <c r="AH4445" s="9">
        <v>4.4871823635784385E-6</v>
      </c>
      <c r="AI4445" s="9">
        <v>4.1568633971550427E-6</v>
      </c>
      <c r="AJ4445" s="9">
        <v>5.2216539902313294E-6</v>
      </c>
      <c r="AK4445" s="9">
        <v>1.7875337396993368E-5</v>
      </c>
      <c r="AL4445" s="9">
        <v>5.860672284229582E-5</v>
      </c>
      <c r="AM4445" s="9">
        <v>3.8542597771089771E-4</v>
      </c>
      <c r="AN4445" s="9">
        <v>1.434817787498495E-5</v>
      </c>
      <c r="AO4445" s="9">
        <v>7.5872150368485737E-5</v>
      </c>
      <c r="AP4445" s="8">
        <v>7.7975000000000003E-2</v>
      </c>
      <c r="AQ4445" s="8" t="s">
        <v>5612</v>
      </c>
      <c r="AR4445" s="37">
        <v>0.45700000000000002</v>
      </c>
      <c r="AS4445" s="37">
        <v>0.63200000000000001</v>
      </c>
      <c r="AT4445" s="37">
        <v>0.67599999999999993</v>
      </c>
      <c r="AU4445" s="9" t="s">
        <v>5612</v>
      </c>
      <c r="AV4445" s="9" t="s">
        <v>5612</v>
      </c>
      <c r="AW4445" s="9" t="s">
        <v>5612</v>
      </c>
      <c r="AX4445" s="9" t="s">
        <v>5612</v>
      </c>
      <c r="AY4445" s="9" t="s">
        <v>5612</v>
      </c>
      <c r="AZ4445" s="9" t="s">
        <v>5612</v>
      </c>
    </row>
    <row r="4446" spans="1:52" x14ac:dyDescent="0.2">
      <c r="A4446" s="38" t="s">
        <v>49</v>
      </c>
      <c r="B4446" s="7">
        <v>2012</v>
      </c>
      <c r="C4446" s="3" t="s">
        <v>59</v>
      </c>
      <c r="D4446" t="s">
        <v>437</v>
      </c>
      <c r="E4446" t="s">
        <v>4955</v>
      </c>
      <c r="F4446">
        <v>10</v>
      </c>
      <c r="G4446">
        <v>5</v>
      </c>
      <c r="H4446">
        <v>5</v>
      </c>
      <c r="I4446">
        <v>5</v>
      </c>
      <c r="J4446">
        <v>5</v>
      </c>
      <c r="K4446">
        <v>5</v>
      </c>
      <c r="L4446">
        <v>5</v>
      </c>
      <c r="M4446">
        <v>5</v>
      </c>
      <c r="N4446">
        <v>27</v>
      </c>
      <c r="O4446">
        <v>46</v>
      </c>
      <c r="P4446">
        <v>118</v>
      </c>
      <c r="Q4446">
        <v>78</v>
      </c>
      <c r="R4446">
        <v>507701</v>
      </c>
      <c r="S4446">
        <v>1023610</v>
      </c>
      <c r="T4446">
        <v>1127073</v>
      </c>
      <c r="U4446">
        <v>1093400</v>
      </c>
      <c r="V4446">
        <v>1114285</v>
      </c>
      <c r="W4446">
        <v>1202830</v>
      </c>
      <c r="X4446">
        <v>957551</v>
      </c>
      <c r="Y4446">
        <v>559430</v>
      </c>
      <c r="Z4446">
        <v>307132</v>
      </c>
      <c r="AA4446">
        <v>121943</v>
      </c>
      <c r="AB4446">
        <v>8014955</v>
      </c>
      <c r="AC4446">
        <v>988505</v>
      </c>
      <c r="AD4446" s="9">
        <v>1.969663246674716E-5</v>
      </c>
      <c r="AE4446" s="9">
        <v>4.8846728734576648E-6</v>
      </c>
      <c r="AF4446" s="9">
        <v>4.4362698778162552E-6</v>
      </c>
      <c r="AG4446" s="9">
        <v>4.5728918968355592E-6</v>
      </c>
      <c r="AH4446" s="9">
        <v>4.4871823635784385E-6</v>
      </c>
      <c r="AI4446" s="9">
        <v>4.1568633971550427E-6</v>
      </c>
      <c r="AJ4446" s="9">
        <v>5.2216539902313294E-6</v>
      </c>
      <c r="AK4446" s="9">
        <v>8.9376686984966838E-6</v>
      </c>
      <c r="AL4446" s="9">
        <v>8.7910084263443733E-5</v>
      </c>
      <c r="AM4446" s="9">
        <v>3.7722542499364457E-4</v>
      </c>
      <c r="AN4446" s="9">
        <v>1.4722478167375862E-5</v>
      </c>
      <c r="AO4446" s="9">
        <v>7.8907036383225177E-5</v>
      </c>
      <c r="AP4446" s="8">
        <v>6.8500000000000005E-2</v>
      </c>
      <c r="AQ4446" s="8" t="s">
        <v>5612</v>
      </c>
      <c r="AR4446" s="37">
        <v>0.46</v>
      </c>
      <c r="AS4446" s="37">
        <v>0.63600000000000001</v>
      </c>
      <c r="AT4446" s="37">
        <v>0.67599999999999993</v>
      </c>
      <c r="AU4446" s="9" t="s">
        <v>5612</v>
      </c>
      <c r="AV4446" s="9" t="s">
        <v>5612</v>
      </c>
      <c r="AW4446" s="9" t="s">
        <v>5612</v>
      </c>
      <c r="AX4446" s="9" t="s">
        <v>5612</v>
      </c>
      <c r="AY4446" s="9" t="s">
        <v>5612</v>
      </c>
      <c r="AZ4446" s="9" t="s">
        <v>5612</v>
      </c>
    </row>
    <row r="4447" spans="1:52" x14ac:dyDescent="0.2">
      <c r="A4447" s="38" t="s">
        <v>49</v>
      </c>
      <c r="B4447" s="7">
        <v>2012</v>
      </c>
      <c r="C4447" s="3" t="s">
        <v>60</v>
      </c>
      <c r="D4447" t="s">
        <v>437</v>
      </c>
      <c r="E4447" t="s">
        <v>4956</v>
      </c>
      <c r="F4447">
        <v>10</v>
      </c>
      <c r="G4447">
        <v>5</v>
      </c>
      <c r="H4447">
        <v>5</v>
      </c>
      <c r="I4447">
        <v>5</v>
      </c>
      <c r="J4447">
        <v>5</v>
      </c>
      <c r="K4447">
        <v>5</v>
      </c>
      <c r="L4447">
        <v>5</v>
      </c>
      <c r="M4447">
        <v>14</v>
      </c>
      <c r="N4447">
        <v>33</v>
      </c>
      <c r="O4447">
        <v>42</v>
      </c>
      <c r="P4447">
        <v>129</v>
      </c>
      <c r="Q4447">
        <v>89</v>
      </c>
      <c r="R4447">
        <v>507701</v>
      </c>
      <c r="S4447">
        <v>1023610</v>
      </c>
      <c r="T4447">
        <v>1127073</v>
      </c>
      <c r="U4447">
        <v>1093400</v>
      </c>
      <c r="V4447">
        <v>1114285</v>
      </c>
      <c r="W4447">
        <v>1202830</v>
      </c>
      <c r="X4447">
        <v>957551</v>
      </c>
      <c r="Y4447">
        <v>559430</v>
      </c>
      <c r="Z4447">
        <v>307132</v>
      </c>
      <c r="AA4447">
        <v>121943</v>
      </c>
      <c r="AB4447">
        <v>8014955</v>
      </c>
      <c r="AC4447">
        <v>988505</v>
      </c>
      <c r="AD4447" s="9">
        <v>1.969663246674716E-5</v>
      </c>
      <c r="AE4447" s="9">
        <v>4.8846728734576648E-6</v>
      </c>
      <c r="AF4447" s="9">
        <v>4.4362698778162552E-6</v>
      </c>
      <c r="AG4447" s="9">
        <v>4.5728918968355592E-6</v>
      </c>
      <c r="AH4447" s="9">
        <v>4.4871823635784385E-6</v>
      </c>
      <c r="AI4447" s="9">
        <v>4.1568633971550427E-6</v>
      </c>
      <c r="AJ4447" s="9">
        <v>5.2216539902313294E-6</v>
      </c>
      <c r="AK4447" s="9">
        <v>2.5025472355790714E-5</v>
      </c>
      <c r="AL4447" s="9">
        <v>1.07445658544209E-4</v>
      </c>
      <c r="AM4447" s="9">
        <v>3.4442321412463198E-4</v>
      </c>
      <c r="AN4447" s="9">
        <v>1.6094912572809205E-5</v>
      </c>
      <c r="AO4447" s="9">
        <v>9.0034951770603084E-5</v>
      </c>
      <c r="AP4447" s="8">
        <v>6.0824999999999997E-2</v>
      </c>
      <c r="AQ4447" s="8" t="s">
        <v>5612</v>
      </c>
      <c r="AR4447" s="37" t="s">
        <v>5612</v>
      </c>
      <c r="AS4447" s="37" t="s">
        <v>5612</v>
      </c>
      <c r="AT4447" s="37" t="s">
        <v>5612</v>
      </c>
      <c r="AU4447" s="9" t="s">
        <v>5612</v>
      </c>
      <c r="AV4447" s="9" t="s">
        <v>5612</v>
      </c>
      <c r="AW4447" s="9" t="s">
        <v>5612</v>
      </c>
      <c r="AX4447" s="9" t="s">
        <v>5612</v>
      </c>
      <c r="AY4447" s="9" t="s">
        <v>5612</v>
      </c>
      <c r="AZ4447" s="9" t="s">
        <v>5612</v>
      </c>
    </row>
    <row r="4448" spans="1:52" x14ac:dyDescent="0.2">
      <c r="A4448" s="38" t="s">
        <v>49</v>
      </c>
      <c r="B4448" s="7">
        <v>2012</v>
      </c>
      <c r="C4448" s="3" t="s">
        <v>61</v>
      </c>
      <c r="D4448" t="s">
        <v>437</v>
      </c>
      <c r="E4448" t="s">
        <v>4957</v>
      </c>
      <c r="F4448">
        <v>10</v>
      </c>
      <c r="G4448">
        <v>5</v>
      </c>
      <c r="H4448">
        <v>5</v>
      </c>
      <c r="I4448">
        <v>5</v>
      </c>
      <c r="J4448">
        <v>5</v>
      </c>
      <c r="K4448">
        <v>5</v>
      </c>
      <c r="L4448">
        <v>5</v>
      </c>
      <c r="M4448">
        <v>13</v>
      </c>
      <c r="N4448">
        <v>24</v>
      </c>
      <c r="O4448">
        <v>46</v>
      </c>
      <c r="P4448">
        <v>123</v>
      </c>
      <c r="Q4448">
        <v>83</v>
      </c>
      <c r="R4448">
        <v>507701</v>
      </c>
      <c r="S4448">
        <v>1023610</v>
      </c>
      <c r="T4448">
        <v>1127073</v>
      </c>
      <c r="U4448">
        <v>1093400</v>
      </c>
      <c r="V4448">
        <v>1114285</v>
      </c>
      <c r="W4448">
        <v>1202830</v>
      </c>
      <c r="X4448">
        <v>957551</v>
      </c>
      <c r="Y4448">
        <v>559430</v>
      </c>
      <c r="Z4448">
        <v>307132</v>
      </c>
      <c r="AA4448">
        <v>121943</v>
      </c>
      <c r="AB4448">
        <v>8014955</v>
      </c>
      <c r="AC4448">
        <v>988505</v>
      </c>
      <c r="AD4448" s="9">
        <v>1.969663246674716E-5</v>
      </c>
      <c r="AE4448" s="9">
        <v>4.8846728734576648E-6</v>
      </c>
      <c r="AF4448" s="9">
        <v>4.4362698778162552E-6</v>
      </c>
      <c r="AG4448" s="9">
        <v>4.5728918968355592E-6</v>
      </c>
      <c r="AH4448" s="9">
        <v>4.4871823635784385E-6</v>
      </c>
      <c r="AI4448" s="9">
        <v>4.1568633971550427E-6</v>
      </c>
      <c r="AJ4448" s="9">
        <v>5.2216539902313294E-6</v>
      </c>
      <c r="AK4448" s="9">
        <v>2.323793861609138E-5</v>
      </c>
      <c r="AL4448" s="9">
        <v>7.8142297123061098E-5</v>
      </c>
      <c r="AM4448" s="9">
        <v>3.7722542499364457E-4</v>
      </c>
      <c r="AN4448" s="9">
        <v>1.5346311988027381E-5</v>
      </c>
      <c r="AO4448" s="9">
        <v>8.396517974112422E-5</v>
      </c>
      <c r="AP4448" s="8">
        <v>5.0449999999999995E-2</v>
      </c>
      <c r="AQ4448" s="8" t="s">
        <v>5612</v>
      </c>
      <c r="AR4448" s="37" t="s">
        <v>5612</v>
      </c>
      <c r="AS4448" s="37" t="s">
        <v>5612</v>
      </c>
      <c r="AT4448" s="37" t="s">
        <v>5612</v>
      </c>
      <c r="AU4448" s="9" t="s">
        <v>5612</v>
      </c>
      <c r="AV4448" s="9" t="s">
        <v>5612</v>
      </c>
      <c r="AW4448" s="9" t="s">
        <v>5612</v>
      </c>
      <c r="AX4448" s="9" t="s">
        <v>5612</v>
      </c>
      <c r="AY4448" s="9" t="s">
        <v>5612</v>
      </c>
      <c r="AZ4448" s="9" t="s">
        <v>5612</v>
      </c>
    </row>
    <row r="4449" spans="1:52" x14ac:dyDescent="0.2">
      <c r="A4449" s="38" t="s">
        <v>49</v>
      </c>
      <c r="B4449" s="7">
        <v>2012</v>
      </c>
      <c r="C4449" s="3" t="s">
        <v>62</v>
      </c>
      <c r="D4449" t="s">
        <v>437</v>
      </c>
      <c r="E4449" t="s">
        <v>4958</v>
      </c>
      <c r="F4449">
        <v>10</v>
      </c>
      <c r="G4449">
        <v>5</v>
      </c>
      <c r="H4449">
        <v>5</v>
      </c>
      <c r="I4449">
        <v>5</v>
      </c>
      <c r="J4449">
        <v>5</v>
      </c>
      <c r="K4449">
        <v>5</v>
      </c>
      <c r="L4449">
        <v>5</v>
      </c>
      <c r="M4449">
        <v>5</v>
      </c>
      <c r="N4449">
        <v>27</v>
      </c>
      <c r="O4449">
        <v>44</v>
      </c>
      <c r="P4449">
        <v>116</v>
      </c>
      <c r="Q4449">
        <v>76</v>
      </c>
      <c r="R4449">
        <v>507701</v>
      </c>
      <c r="S4449">
        <v>1023610</v>
      </c>
      <c r="T4449">
        <v>1127073</v>
      </c>
      <c r="U4449">
        <v>1093400</v>
      </c>
      <c r="V4449">
        <v>1114285</v>
      </c>
      <c r="W4449">
        <v>1202830</v>
      </c>
      <c r="X4449">
        <v>957551</v>
      </c>
      <c r="Y4449">
        <v>559430</v>
      </c>
      <c r="Z4449">
        <v>307132</v>
      </c>
      <c r="AA4449">
        <v>121943</v>
      </c>
      <c r="AB4449">
        <v>8014955</v>
      </c>
      <c r="AC4449">
        <v>988505</v>
      </c>
      <c r="AD4449" s="9">
        <v>1.969663246674716E-5</v>
      </c>
      <c r="AE4449" s="9">
        <v>4.8846728734576648E-6</v>
      </c>
      <c r="AF4449" s="9">
        <v>4.4362698778162552E-6</v>
      </c>
      <c r="AG4449" s="9">
        <v>4.5728918968355592E-6</v>
      </c>
      <c r="AH4449" s="9">
        <v>4.4871823635784385E-6</v>
      </c>
      <c r="AI4449" s="9">
        <v>4.1568633971550427E-6</v>
      </c>
      <c r="AJ4449" s="9">
        <v>5.2216539902313294E-6</v>
      </c>
      <c r="AK4449" s="9">
        <v>8.9376686984966838E-6</v>
      </c>
      <c r="AL4449" s="9">
        <v>8.7910084263443733E-5</v>
      </c>
      <c r="AM4449" s="9">
        <v>3.6082431955913831E-4</v>
      </c>
      <c r="AN4449" s="9">
        <v>1.4472944639115255E-5</v>
      </c>
      <c r="AO4449" s="9">
        <v>7.688377904006556E-5</v>
      </c>
      <c r="AP4449" s="8">
        <v>5.2019999999999997E-2</v>
      </c>
      <c r="AQ4449" s="8" t="s">
        <v>5612</v>
      </c>
      <c r="AR4449" s="37">
        <v>2.4E-2</v>
      </c>
      <c r="AS4449" s="37">
        <v>0</v>
      </c>
      <c r="AT4449" s="37">
        <v>0</v>
      </c>
      <c r="AU4449" s="9" t="s">
        <v>5612</v>
      </c>
      <c r="AV4449" s="9" t="s">
        <v>5612</v>
      </c>
      <c r="AW4449" s="9" t="s">
        <v>5612</v>
      </c>
      <c r="AX4449" s="9" t="s">
        <v>5612</v>
      </c>
      <c r="AY4449" s="9" t="s">
        <v>5612</v>
      </c>
      <c r="AZ4449" s="9" t="s">
        <v>5612</v>
      </c>
    </row>
    <row r="4450" spans="1:52" x14ac:dyDescent="0.2">
      <c r="A4450" s="38" t="s">
        <v>49</v>
      </c>
      <c r="B4450" s="7">
        <v>2012</v>
      </c>
      <c r="C4450" s="3" t="s">
        <v>63</v>
      </c>
      <c r="D4450" t="s">
        <v>437</v>
      </c>
      <c r="E4450" t="s">
        <v>4959</v>
      </c>
      <c r="F4450">
        <v>10</v>
      </c>
      <c r="G4450">
        <v>5</v>
      </c>
      <c r="H4450">
        <v>5</v>
      </c>
      <c r="I4450">
        <v>5</v>
      </c>
      <c r="J4450">
        <v>5</v>
      </c>
      <c r="K4450">
        <v>5</v>
      </c>
      <c r="L4450">
        <v>5</v>
      </c>
      <c r="M4450">
        <v>17</v>
      </c>
      <c r="N4450">
        <v>30</v>
      </c>
      <c r="O4450">
        <v>53</v>
      </c>
      <c r="P4450">
        <v>140</v>
      </c>
      <c r="Q4450">
        <v>100</v>
      </c>
      <c r="R4450">
        <v>507701</v>
      </c>
      <c r="S4450">
        <v>1023610</v>
      </c>
      <c r="T4450">
        <v>1127073</v>
      </c>
      <c r="U4450">
        <v>1093400</v>
      </c>
      <c r="V4450">
        <v>1114285</v>
      </c>
      <c r="W4450">
        <v>1202830</v>
      </c>
      <c r="X4450">
        <v>957551</v>
      </c>
      <c r="Y4450">
        <v>559430</v>
      </c>
      <c r="Z4450">
        <v>307132</v>
      </c>
      <c r="AA4450">
        <v>121943</v>
      </c>
      <c r="AB4450">
        <v>8014955</v>
      </c>
      <c r="AC4450">
        <v>988505</v>
      </c>
      <c r="AD4450" s="9">
        <v>1.969663246674716E-5</v>
      </c>
      <c r="AE4450" s="9">
        <v>4.8846728734576648E-6</v>
      </c>
      <c r="AF4450" s="9">
        <v>4.4362698778162552E-6</v>
      </c>
      <c r="AG4450" s="9">
        <v>4.5728918968355592E-6</v>
      </c>
      <c r="AH4450" s="9">
        <v>4.4871823635784385E-6</v>
      </c>
      <c r="AI4450" s="9">
        <v>4.1568633971550427E-6</v>
      </c>
      <c r="AJ4450" s="9">
        <v>5.2216539902313294E-6</v>
      </c>
      <c r="AK4450" s="9">
        <v>3.0388073574888726E-5</v>
      </c>
      <c r="AL4450" s="9">
        <v>9.7677871403826369E-5</v>
      </c>
      <c r="AM4450" s="9">
        <v>4.3462929401441656E-4</v>
      </c>
      <c r="AN4450" s="9">
        <v>1.7467346978242549E-5</v>
      </c>
      <c r="AO4450" s="9">
        <v>1.0116286715798099E-4</v>
      </c>
      <c r="AP4450" s="8">
        <v>8.3375000000000005E-2</v>
      </c>
      <c r="AQ4450" s="8" t="s">
        <v>5612</v>
      </c>
      <c r="AR4450" s="37">
        <v>9.8000000000000004E-2</v>
      </c>
      <c r="AS4450" s="37">
        <v>0.14400000000000002</v>
      </c>
      <c r="AT4450" s="37">
        <v>0.19</v>
      </c>
      <c r="AU4450" s="9" t="s">
        <v>5612</v>
      </c>
      <c r="AV4450" s="9" t="s">
        <v>5612</v>
      </c>
      <c r="AW4450" s="9" t="s">
        <v>5612</v>
      </c>
      <c r="AX4450" s="9" t="s">
        <v>5612</v>
      </c>
      <c r="AY4450" s="9" t="s">
        <v>5612</v>
      </c>
      <c r="AZ4450" s="9" t="s">
        <v>5612</v>
      </c>
    </row>
    <row r="4451" spans="1:52" x14ac:dyDescent="0.2">
      <c r="A4451" s="38" t="s">
        <v>49</v>
      </c>
      <c r="B4451" s="7">
        <v>2012</v>
      </c>
      <c r="C4451" s="3" t="s">
        <v>64</v>
      </c>
      <c r="D4451" t="s">
        <v>437</v>
      </c>
      <c r="E4451" t="s">
        <v>4960</v>
      </c>
      <c r="F4451">
        <v>10</v>
      </c>
      <c r="G4451">
        <v>5</v>
      </c>
      <c r="H4451">
        <v>5</v>
      </c>
      <c r="I4451">
        <v>5</v>
      </c>
      <c r="J4451">
        <v>5</v>
      </c>
      <c r="K4451">
        <v>5</v>
      </c>
      <c r="L4451">
        <v>5</v>
      </c>
      <c r="M4451">
        <v>11</v>
      </c>
      <c r="N4451">
        <v>20</v>
      </c>
      <c r="O4451">
        <v>48</v>
      </c>
      <c r="P4451">
        <v>119</v>
      </c>
      <c r="Q4451">
        <v>79</v>
      </c>
      <c r="R4451">
        <v>507701</v>
      </c>
      <c r="S4451">
        <v>1023610</v>
      </c>
      <c r="T4451">
        <v>1127073</v>
      </c>
      <c r="U4451">
        <v>1093400</v>
      </c>
      <c r="V4451">
        <v>1114285</v>
      </c>
      <c r="W4451">
        <v>1202830</v>
      </c>
      <c r="X4451">
        <v>957551</v>
      </c>
      <c r="Y4451">
        <v>559430</v>
      </c>
      <c r="Z4451">
        <v>307132</v>
      </c>
      <c r="AA4451">
        <v>121943</v>
      </c>
      <c r="AB4451">
        <v>8014955</v>
      </c>
      <c r="AC4451">
        <v>988505</v>
      </c>
      <c r="AD4451" s="9">
        <v>1.969663246674716E-5</v>
      </c>
      <c r="AE4451" s="9">
        <v>4.8846728734576648E-6</v>
      </c>
      <c r="AF4451" s="9">
        <v>4.4362698778162552E-6</v>
      </c>
      <c r="AG4451" s="9">
        <v>4.5728918968355592E-6</v>
      </c>
      <c r="AH4451" s="9">
        <v>4.4871823635784385E-6</v>
      </c>
      <c r="AI4451" s="9">
        <v>4.1568633971550427E-6</v>
      </c>
      <c r="AJ4451" s="9">
        <v>5.2216539902313294E-6</v>
      </c>
      <c r="AK4451" s="9">
        <v>1.9662871136692705E-5</v>
      </c>
      <c r="AL4451" s="9">
        <v>6.5118580935884246E-5</v>
      </c>
      <c r="AM4451" s="9">
        <v>3.9362653042815084E-4</v>
      </c>
      <c r="AN4451" s="9">
        <v>1.4847244931506165E-5</v>
      </c>
      <c r="AO4451" s="9">
        <v>7.9918665054804985E-5</v>
      </c>
      <c r="AP4451" s="8">
        <v>9.9120000000000014E-2</v>
      </c>
      <c r="AQ4451" s="8" t="s">
        <v>5612</v>
      </c>
      <c r="AR4451" s="37">
        <v>0.28399999999999997</v>
      </c>
      <c r="AS4451" s="37">
        <v>0.435</v>
      </c>
      <c r="AT4451" s="37">
        <v>0.374</v>
      </c>
      <c r="AU4451" s="9" t="s">
        <v>5612</v>
      </c>
      <c r="AV4451" s="9" t="s">
        <v>5612</v>
      </c>
      <c r="AW4451" s="9" t="s">
        <v>5612</v>
      </c>
      <c r="AX4451" s="9" t="s">
        <v>5612</v>
      </c>
      <c r="AY4451" s="9" t="s">
        <v>5612</v>
      </c>
      <c r="AZ4451" s="9" t="s">
        <v>5612</v>
      </c>
    </row>
    <row r="4452" spans="1:52" x14ac:dyDescent="0.2">
      <c r="A4452" s="38" t="s">
        <v>49</v>
      </c>
      <c r="B4452" s="7">
        <v>2012</v>
      </c>
      <c r="C4452" s="3" t="s">
        <v>65</v>
      </c>
      <c r="D4452" t="s">
        <v>437</v>
      </c>
      <c r="E4452" t="s">
        <v>4961</v>
      </c>
      <c r="F4452">
        <v>10</v>
      </c>
      <c r="G4452">
        <v>5</v>
      </c>
      <c r="H4452">
        <v>5</v>
      </c>
      <c r="I4452">
        <v>5</v>
      </c>
      <c r="J4452">
        <v>5</v>
      </c>
      <c r="K4452">
        <v>5</v>
      </c>
      <c r="L4452">
        <v>10</v>
      </c>
      <c r="M4452">
        <v>5</v>
      </c>
      <c r="N4452">
        <v>14</v>
      </c>
      <c r="O4452">
        <v>49</v>
      </c>
      <c r="P4452">
        <v>113</v>
      </c>
      <c r="Q4452">
        <v>68</v>
      </c>
      <c r="R4452">
        <v>507701</v>
      </c>
      <c r="S4452">
        <v>1023610</v>
      </c>
      <c r="T4452">
        <v>1127073</v>
      </c>
      <c r="U4452">
        <v>1093400</v>
      </c>
      <c r="V4452">
        <v>1114285</v>
      </c>
      <c r="W4452">
        <v>1202830</v>
      </c>
      <c r="X4452">
        <v>957551</v>
      </c>
      <c r="Y4452">
        <v>559430</v>
      </c>
      <c r="Z4452">
        <v>307132</v>
      </c>
      <c r="AA4452">
        <v>121943</v>
      </c>
      <c r="AB4452">
        <v>8014955</v>
      </c>
      <c r="AC4452">
        <v>988505</v>
      </c>
      <c r="AD4452" s="9">
        <v>1.969663246674716E-5</v>
      </c>
      <c r="AE4452" s="9">
        <v>4.8846728734576648E-6</v>
      </c>
      <c r="AF4452" s="9">
        <v>4.4362698778162552E-6</v>
      </c>
      <c r="AG4452" s="9">
        <v>4.5728918968355592E-6</v>
      </c>
      <c r="AH4452" s="9">
        <v>4.4871823635784385E-6</v>
      </c>
      <c r="AI4452" s="9">
        <v>4.1568633971550427E-6</v>
      </c>
      <c r="AJ4452" s="9">
        <v>1.0443307980462659E-5</v>
      </c>
      <c r="AK4452" s="9">
        <v>8.9376686984966838E-6</v>
      </c>
      <c r="AL4452" s="9">
        <v>4.5583006655118975E-5</v>
      </c>
      <c r="AM4452" s="9">
        <v>4.0182708314540397E-4</v>
      </c>
      <c r="AN4452" s="9">
        <v>1.4098644346724342E-5</v>
      </c>
      <c r="AO4452" s="9">
        <v>6.8790749667427077E-5</v>
      </c>
      <c r="AP4452" s="8">
        <v>0.13355</v>
      </c>
      <c r="AQ4452" s="8" t="s">
        <v>5612</v>
      </c>
      <c r="AR4452" s="37">
        <v>0.38500000000000001</v>
      </c>
      <c r="AS4452" s="37">
        <v>0.59200000000000008</v>
      </c>
      <c r="AT4452" s="37">
        <v>0.57799999999999996</v>
      </c>
      <c r="AU4452" s="9" t="s">
        <v>5612</v>
      </c>
      <c r="AV4452" s="9" t="s">
        <v>5612</v>
      </c>
      <c r="AW4452" s="9" t="s">
        <v>5612</v>
      </c>
      <c r="AX4452" s="9" t="s">
        <v>5612</v>
      </c>
      <c r="AY4452" s="9" t="s">
        <v>5612</v>
      </c>
      <c r="AZ4452" s="9" t="s">
        <v>5612</v>
      </c>
    </row>
    <row r="4453" spans="1:52" x14ac:dyDescent="0.2">
      <c r="A4453" s="38" t="s">
        <v>49</v>
      </c>
      <c r="B4453" s="7">
        <v>2012</v>
      </c>
      <c r="C4453" s="3" t="s">
        <v>66</v>
      </c>
      <c r="D4453" t="s">
        <v>437</v>
      </c>
      <c r="E4453" t="s">
        <v>4962</v>
      </c>
      <c r="F4453">
        <v>10</v>
      </c>
      <c r="G4453">
        <v>5</v>
      </c>
      <c r="H4453">
        <v>5</v>
      </c>
      <c r="I4453">
        <v>5</v>
      </c>
      <c r="J4453">
        <v>5</v>
      </c>
      <c r="K4453">
        <v>5</v>
      </c>
      <c r="L4453">
        <v>10</v>
      </c>
      <c r="M4453">
        <v>17</v>
      </c>
      <c r="N4453">
        <v>37</v>
      </c>
      <c r="O4453">
        <v>76</v>
      </c>
      <c r="P4453">
        <v>175</v>
      </c>
      <c r="Q4453">
        <v>130</v>
      </c>
      <c r="R4453">
        <v>507701</v>
      </c>
      <c r="S4453">
        <v>1023610</v>
      </c>
      <c r="T4453">
        <v>1127073</v>
      </c>
      <c r="U4453">
        <v>1093400</v>
      </c>
      <c r="V4453">
        <v>1114285</v>
      </c>
      <c r="W4453">
        <v>1202830</v>
      </c>
      <c r="X4453">
        <v>957551</v>
      </c>
      <c r="Y4453">
        <v>559430</v>
      </c>
      <c r="Z4453">
        <v>307132</v>
      </c>
      <c r="AA4453">
        <v>121943</v>
      </c>
      <c r="AB4453">
        <v>8014955</v>
      </c>
      <c r="AC4453">
        <v>988505</v>
      </c>
      <c r="AD4453" s="9">
        <v>1.969663246674716E-5</v>
      </c>
      <c r="AE4453" s="9">
        <v>4.8846728734576648E-6</v>
      </c>
      <c r="AF4453" s="9">
        <v>4.4362698778162552E-6</v>
      </c>
      <c r="AG4453" s="9">
        <v>4.5728918968355592E-6</v>
      </c>
      <c r="AH4453" s="9">
        <v>4.4871823635784385E-6</v>
      </c>
      <c r="AI4453" s="9">
        <v>4.1568633971550427E-6</v>
      </c>
      <c r="AJ4453" s="9">
        <v>1.0443307980462659E-5</v>
      </c>
      <c r="AK4453" s="9">
        <v>3.0388073574888726E-5</v>
      </c>
      <c r="AL4453" s="9">
        <v>1.2046937473138586E-4</v>
      </c>
      <c r="AM4453" s="9">
        <v>6.232420065112389E-4</v>
      </c>
      <c r="AN4453" s="9">
        <v>2.1834183722803184E-5</v>
      </c>
      <c r="AO4453" s="9">
        <v>1.3151172730537528E-4</v>
      </c>
      <c r="AP4453" s="8">
        <v>0.40437499999999998</v>
      </c>
      <c r="AQ4453" s="8" t="s">
        <v>5612</v>
      </c>
      <c r="AR4453" s="37">
        <v>0.43200000000000005</v>
      </c>
      <c r="AS4453" s="37">
        <v>0.63200000000000001</v>
      </c>
      <c r="AT4453" s="37">
        <v>0.64</v>
      </c>
      <c r="AU4453" s="9" t="s">
        <v>5612</v>
      </c>
      <c r="AV4453" s="9" t="s">
        <v>5612</v>
      </c>
      <c r="AW4453" s="9" t="s">
        <v>5612</v>
      </c>
      <c r="AX4453" s="9" t="s">
        <v>5612</v>
      </c>
      <c r="AY4453" s="9" t="s">
        <v>5612</v>
      </c>
      <c r="AZ4453" s="9" t="s">
        <v>5612</v>
      </c>
    </row>
    <row r="4454" spans="1:52" x14ac:dyDescent="0.2">
      <c r="A4454" s="38" t="s">
        <v>49</v>
      </c>
      <c r="B4454" s="7">
        <v>2013</v>
      </c>
      <c r="C4454" s="3" t="s">
        <v>55</v>
      </c>
      <c r="D4454" t="s">
        <v>438</v>
      </c>
      <c r="E4454" t="s">
        <v>4963</v>
      </c>
      <c r="F4454">
        <v>10</v>
      </c>
      <c r="G4454">
        <v>5</v>
      </c>
      <c r="H4454">
        <v>5</v>
      </c>
      <c r="I4454">
        <v>5</v>
      </c>
      <c r="J4454">
        <v>5</v>
      </c>
      <c r="K4454">
        <v>5</v>
      </c>
      <c r="L4454">
        <v>13</v>
      </c>
      <c r="M4454">
        <v>36</v>
      </c>
      <c r="N4454">
        <v>70</v>
      </c>
      <c r="O4454">
        <v>130</v>
      </c>
      <c r="P4454">
        <v>284</v>
      </c>
      <c r="Q4454">
        <v>236</v>
      </c>
      <c r="R4454">
        <v>509788</v>
      </c>
      <c r="S4454">
        <v>1031767</v>
      </c>
      <c r="T4454">
        <v>1131160</v>
      </c>
      <c r="U4454">
        <v>1114948</v>
      </c>
      <c r="V4454">
        <v>1103761</v>
      </c>
      <c r="W4454">
        <v>1202949</v>
      </c>
      <c r="X4454">
        <v>982994</v>
      </c>
      <c r="Y4454">
        <v>586264</v>
      </c>
      <c r="Z4454">
        <v>311054</v>
      </c>
      <c r="AA4454">
        <v>125968</v>
      </c>
      <c r="AB4454">
        <v>8100653</v>
      </c>
      <c r="AC4454">
        <v>1023286</v>
      </c>
      <c r="AD4454" s="9">
        <v>1.961599723806759E-5</v>
      </c>
      <c r="AE4454" s="9">
        <v>4.8460553593980034E-6</v>
      </c>
      <c r="AF4454" s="9">
        <v>4.4202411683581457E-6</v>
      </c>
      <c r="AG4454" s="9">
        <v>4.4845140759927814E-6</v>
      </c>
      <c r="AH4454" s="9">
        <v>4.5299661792725058E-6</v>
      </c>
      <c r="AI4454" s="9">
        <v>4.1564521854209945E-6</v>
      </c>
      <c r="AJ4454" s="9">
        <v>1.322490269523517E-5</v>
      </c>
      <c r="AK4454" s="9">
        <v>6.1405783060191314E-5</v>
      </c>
      <c r="AL4454" s="9">
        <v>2.2504131115497631E-4</v>
      </c>
      <c r="AM4454" s="9">
        <v>1.0320081290486473E-3</v>
      </c>
      <c r="AN4454" s="9">
        <v>3.5058902041600847E-5</v>
      </c>
      <c r="AO4454" s="9">
        <v>2.3062956006434174E-4</v>
      </c>
      <c r="AP4454" s="8">
        <v>0.41977999999999999</v>
      </c>
      <c r="AQ4454" s="8" t="s">
        <v>5612</v>
      </c>
      <c r="AR4454" s="37">
        <v>0.47100000000000003</v>
      </c>
      <c r="AS4454" s="37">
        <v>0.67400000000000004</v>
      </c>
      <c r="AT4454" s="37">
        <v>0.70000000000000007</v>
      </c>
      <c r="AU4454" s="9" t="s">
        <v>5612</v>
      </c>
      <c r="AV4454" s="9" t="s">
        <v>5612</v>
      </c>
      <c r="AW4454" s="9" t="s">
        <v>5612</v>
      </c>
      <c r="AX4454" s="9" t="s">
        <v>5612</v>
      </c>
      <c r="AY4454" s="9" t="s">
        <v>5612</v>
      </c>
      <c r="AZ4454" s="9" t="s">
        <v>5612</v>
      </c>
    </row>
    <row r="4455" spans="1:52" x14ac:dyDescent="0.2">
      <c r="A4455" s="38" t="s">
        <v>49</v>
      </c>
      <c r="B4455" s="7">
        <v>2013</v>
      </c>
      <c r="C4455" s="3" t="s">
        <v>56</v>
      </c>
      <c r="D4455" t="s">
        <v>438</v>
      </c>
      <c r="E4455" t="s">
        <v>4964</v>
      </c>
      <c r="F4455">
        <v>10</v>
      </c>
      <c r="G4455">
        <v>5</v>
      </c>
      <c r="H4455">
        <v>5</v>
      </c>
      <c r="I4455">
        <v>5</v>
      </c>
      <c r="J4455">
        <v>5</v>
      </c>
      <c r="K4455">
        <v>10</v>
      </c>
      <c r="L4455">
        <v>5</v>
      </c>
      <c r="M4455">
        <v>27</v>
      </c>
      <c r="N4455">
        <v>48</v>
      </c>
      <c r="O4455">
        <v>75</v>
      </c>
      <c r="P4455">
        <v>195</v>
      </c>
      <c r="Q4455">
        <v>150</v>
      </c>
      <c r="R4455">
        <v>509788</v>
      </c>
      <c r="S4455">
        <v>1031767</v>
      </c>
      <c r="T4455">
        <v>1131160</v>
      </c>
      <c r="U4455">
        <v>1114948</v>
      </c>
      <c r="V4455">
        <v>1103761</v>
      </c>
      <c r="W4455">
        <v>1202949</v>
      </c>
      <c r="X4455">
        <v>982994</v>
      </c>
      <c r="Y4455">
        <v>586264</v>
      </c>
      <c r="Z4455">
        <v>311054</v>
      </c>
      <c r="AA4455">
        <v>125968</v>
      </c>
      <c r="AB4455">
        <v>8100653</v>
      </c>
      <c r="AC4455">
        <v>1023286</v>
      </c>
      <c r="AD4455" s="9">
        <v>1.961599723806759E-5</v>
      </c>
      <c r="AE4455" s="9">
        <v>4.8460553593980034E-6</v>
      </c>
      <c r="AF4455" s="9">
        <v>4.4202411683581457E-6</v>
      </c>
      <c r="AG4455" s="9">
        <v>4.4845140759927814E-6</v>
      </c>
      <c r="AH4455" s="9">
        <v>4.5299661792725058E-6</v>
      </c>
      <c r="AI4455" s="9">
        <v>8.3129043708419889E-6</v>
      </c>
      <c r="AJ4455" s="9">
        <v>5.0865010366289112E-6</v>
      </c>
      <c r="AK4455" s="9">
        <v>4.6054337295143486E-5</v>
      </c>
      <c r="AL4455" s="9">
        <v>1.5431404193484089E-4</v>
      </c>
      <c r="AM4455" s="9">
        <v>5.9538930522037338E-4</v>
      </c>
      <c r="AN4455" s="9">
        <v>2.4072133444056917E-5</v>
      </c>
      <c r="AO4455" s="9">
        <v>1.4658658478665788E-4</v>
      </c>
      <c r="AP4455" s="8">
        <v>0.22155</v>
      </c>
      <c r="AQ4455" s="8" t="s">
        <v>5612</v>
      </c>
      <c r="AR4455" s="37">
        <v>0.48700000000000004</v>
      </c>
      <c r="AS4455" s="37">
        <v>0.68200000000000005</v>
      </c>
      <c r="AT4455" s="37">
        <v>0.70700000000000007</v>
      </c>
      <c r="AU4455" s="9" t="s">
        <v>5612</v>
      </c>
      <c r="AV4455" s="9" t="s">
        <v>5612</v>
      </c>
      <c r="AW4455" s="9" t="s">
        <v>5612</v>
      </c>
      <c r="AX4455" s="9" t="s">
        <v>5612</v>
      </c>
      <c r="AY4455" s="9" t="s">
        <v>5612</v>
      </c>
      <c r="AZ4455" s="9" t="s">
        <v>5612</v>
      </c>
    </row>
    <row r="4456" spans="1:52" x14ac:dyDescent="0.2">
      <c r="A4456" s="38" t="s">
        <v>49</v>
      </c>
      <c r="B4456" s="7">
        <v>2013</v>
      </c>
      <c r="C4456" s="3" t="s">
        <v>57</v>
      </c>
      <c r="D4456" t="s">
        <v>438</v>
      </c>
      <c r="E4456" t="s">
        <v>4965</v>
      </c>
      <c r="F4456">
        <v>10</v>
      </c>
      <c r="G4456">
        <v>5</v>
      </c>
      <c r="H4456">
        <v>5</v>
      </c>
      <c r="I4456">
        <v>5</v>
      </c>
      <c r="J4456">
        <v>5</v>
      </c>
      <c r="K4456">
        <v>5</v>
      </c>
      <c r="L4456">
        <v>11</v>
      </c>
      <c r="M4456">
        <v>20</v>
      </c>
      <c r="N4456">
        <v>37</v>
      </c>
      <c r="O4456">
        <v>56</v>
      </c>
      <c r="P4456">
        <v>159</v>
      </c>
      <c r="Q4456">
        <v>113</v>
      </c>
      <c r="R4456">
        <v>509788</v>
      </c>
      <c r="S4456">
        <v>1031767</v>
      </c>
      <c r="T4456">
        <v>1131160</v>
      </c>
      <c r="U4456">
        <v>1114948</v>
      </c>
      <c r="V4456">
        <v>1103761</v>
      </c>
      <c r="W4456">
        <v>1202949</v>
      </c>
      <c r="X4456">
        <v>982994</v>
      </c>
      <c r="Y4456">
        <v>586264</v>
      </c>
      <c r="Z4456">
        <v>311054</v>
      </c>
      <c r="AA4456">
        <v>125968</v>
      </c>
      <c r="AB4456">
        <v>8100653</v>
      </c>
      <c r="AC4456">
        <v>1023286</v>
      </c>
      <c r="AD4456" s="9">
        <v>1.961599723806759E-5</v>
      </c>
      <c r="AE4456" s="9">
        <v>4.8460553593980034E-6</v>
      </c>
      <c r="AF4456" s="9">
        <v>4.4202411683581457E-6</v>
      </c>
      <c r="AG4456" s="9">
        <v>4.4845140759927814E-6</v>
      </c>
      <c r="AH4456" s="9">
        <v>4.5299661792725058E-6</v>
      </c>
      <c r="AI4456" s="9">
        <v>4.1564521854209945E-6</v>
      </c>
      <c r="AJ4456" s="9">
        <v>1.1190302280583605E-5</v>
      </c>
      <c r="AK4456" s="9">
        <v>3.4114323922328507E-5</v>
      </c>
      <c r="AL4456" s="9">
        <v>1.1895040732477319E-4</v>
      </c>
      <c r="AM4456" s="9">
        <v>4.4455734789787885E-4</v>
      </c>
      <c r="AN4456" s="9">
        <v>1.9628047269769488E-5</v>
      </c>
      <c r="AO4456" s="9">
        <v>1.1042856053928227E-4</v>
      </c>
      <c r="AP4456" s="8">
        <v>0.19399999999999998</v>
      </c>
      <c r="AQ4456" s="8" t="s">
        <v>5612</v>
      </c>
      <c r="AR4456" s="37">
        <v>0.48899999999999999</v>
      </c>
      <c r="AS4456" s="37">
        <v>0.69299999999999995</v>
      </c>
      <c r="AT4456" s="37">
        <v>0.70700000000000007</v>
      </c>
      <c r="AU4456" s="9" t="s">
        <v>5612</v>
      </c>
      <c r="AV4456" s="9" t="s">
        <v>5612</v>
      </c>
      <c r="AW4456" s="9" t="s">
        <v>5612</v>
      </c>
      <c r="AX4456" s="9" t="s">
        <v>5612</v>
      </c>
      <c r="AY4456" s="9" t="s">
        <v>5612</v>
      </c>
      <c r="AZ4456" s="9" t="s">
        <v>5612</v>
      </c>
    </row>
    <row r="4457" spans="1:52" x14ac:dyDescent="0.2">
      <c r="A4457" s="38" t="s">
        <v>49</v>
      </c>
      <c r="B4457" s="7">
        <v>2013</v>
      </c>
      <c r="C4457" s="3" t="s">
        <v>58</v>
      </c>
      <c r="D4457" t="s">
        <v>438</v>
      </c>
      <c r="E4457" t="s">
        <v>4966</v>
      </c>
      <c r="F4457">
        <v>10</v>
      </c>
      <c r="G4457">
        <v>5</v>
      </c>
      <c r="H4457">
        <v>5</v>
      </c>
      <c r="I4457">
        <v>5</v>
      </c>
      <c r="J4457">
        <v>5</v>
      </c>
      <c r="K4457">
        <v>5</v>
      </c>
      <c r="L4457">
        <v>5</v>
      </c>
      <c r="M4457">
        <v>14</v>
      </c>
      <c r="N4457">
        <v>24</v>
      </c>
      <c r="O4457">
        <v>59</v>
      </c>
      <c r="P4457">
        <v>137</v>
      </c>
      <c r="Q4457">
        <v>97</v>
      </c>
      <c r="R4457">
        <v>509788</v>
      </c>
      <c r="S4457">
        <v>1031767</v>
      </c>
      <c r="T4457">
        <v>1131160</v>
      </c>
      <c r="U4457">
        <v>1114948</v>
      </c>
      <c r="V4457">
        <v>1103761</v>
      </c>
      <c r="W4457">
        <v>1202949</v>
      </c>
      <c r="X4457">
        <v>982994</v>
      </c>
      <c r="Y4457">
        <v>586264</v>
      </c>
      <c r="Z4457">
        <v>311054</v>
      </c>
      <c r="AA4457">
        <v>125968</v>
      </c>
      <c r="AB4457">
        <v>8100653</v>
      </c>
      <c r="AC4457">
        <v>1023286</v>
      </c>
      <c r="AD4457" s="9">
        <v>1.961599723806759E-5</v>
      </c>
      <c r="AE4457" s="9">
        <v>4.8460553593980034E-6</v>
      </c>
      <c r="AF4457" s="9">
        <v>4.4202411683581457E-6</v>
      </c>
      <c r="AG4457" s="9">
        <v>4.4845140759927814E-6</v>
      </c>
      <c r="AH4457" s="9">
        <v>4.5299661792725058E-6</v>
      </c>
      <c r="AI4457" s="9">
        <v>4.1564521854209945E-6</v>
      </c>
      <c r="AJ4457" s="9">
        <v>5.0865010366289112E-6</v>
      </c>
      <c r="AK4457" s="9">
        <v>2.3880026745629954E-5</v>
      </c>
      <c r="AL4457" s="9">
        <v>7.7157020967420447E-5</v>
      </c>
      <c r="AM4457" s="9">
        <v>4.6837292010669374E-4</v>
      </c>
      <c r="AN4457" s="9">
        <v>1.6912216829927169E-5</v>
      </c>
      <c r="AO4457" s="9">
        <v>9.4792658162038768E-5</v>
      </c>
      <c r="AP4457" s="8">
        <v>0.10595</v>
      </c>
      <c r="AQ4457" s="8" t="s">
        <v>5612</v>
      </c>
      <c r="AR4457" s="37">
        <v>0.49399999999999999</v>
      </c>
      <c r="AS4457" s="37">
        <v>0.69700000000000006</v>
      </c>
      <c r="AT4457" s="37">
        <v>0.72200000000000009</v>
      </c>
      <c r="AU4457" s="9" t="s">
        <v>5612</v>
      </c>
      <c r="AV4457" s="9" t="s">
        <v>5612</v>
      </c>
      <c r="AW4457" s="9" t="s">
        <v>5612</v>
      </c>
      <c r="AX4457" s="9" t="s">
        <v>5612</v>
      </c>
      <c r="AY4457" s="9" t="s">
        <v>5612</v>
      </c>
      <c r="AZ4457" s="9" t="s">
        <v>5612</v>
      </c>
    </row>
    <row r="4458" spans="1:52" x14ac:dyDescent="0.2">
      <c r="A4458" s="38" t="s">
        <v>49</v>
      </c>
      <c r="B4458" s="7">
        <v>2013</v>
      </c>
      <c r="C4458" s="3" t="s">
        <v>59</v>
      </c>
      <c r="D4458" t="s">
        <v>438</v>
      </c>
      <c r="E4458" t="s">
        <v>4967</v>
      </c>
      <c r="F4458">
        <v>10</v>
      </c>
      <c r="G4458">
        <v>5</v>
      </c>
      <c r="H4458">
        <v>5</v>
      </c>
      <c r="I4458">
        <v>5</v>
      </c>
      <c r="J4458">
        <v>5</v>
      </c>
      <c r="K4458">
        <v>5</v>
      </c>
      <c r="L4458">
        <v>5</v>
      </c>
      <c r="M4458">
        <v>14</v>
      </c>
      <c r="N4458">
        <v>31</v>
      </c>
      <c r="O4458">
        <v>39</v>
      </c>
      <c r="P4458">
        <v>124</v>
      </c>
      <c r="Q4458">
        <v>84</v>
      </c>
      <c r="R4458">
        <v>509788</v>
      </c>
      <c r="S4458">
        <v>1031767</v>
      </c>
      <c r="T4458">
        <v>1131160</v>
      </c>
      <c r="U4458">
        <v>1114948</v>
      </c>
      <c r="V4458">
        <v>1103761</v>
      </c>
      <c r="W4458">
        <v>1202949</v>
      </c>
      <c r="X4458">
        <v>982994</v>
      </c>
      <c r="Y4458">
        <v>586264</v>
      </c>
      <c r="Z4458">
        <v>311054</v>
      </c>
      <c r="AA4458">
        <v>125968</v>
      </c>
      <c r="AB4458">
        <v>8100653</v>
      </c>
      <c r="AC4458">
        <v>1023286</v>
      </c>
      <c r="AD4458" s="9">
        <v>1.961599723806759E-5</v>
      </c>
      <c r="AE4458" s="9">
        <v>4.8460553593980034E-6</v>
      </c>
      <c r="AF4458" s="9">
        <v>4.4202411683581457E-6</v>
      </c>
      <c r="AG4458" s="9">
        <v>4.4845140759927814E-6</v>
      </c>
      <c r="AH4458" s="9">
        <v>4.5299661792725058E-6</v>
      </c>
      <c r="AI4458" s="9">
        <v>4.1564521854209945E-6</v>
      </c>
      <c r="AJ4458" s="9">
        <v>5.0865010366289112E-6</v>
      </c>
      <c r="AK4458" s="9">
        <v>2.3880026745629954E-5</v>
      </c>
      <c r="AL4458" s="9">
        <v>9.9661152082918084E-5</v>
      </c>
      <c r="AM4458" s="9">
        <v>3.0960243871459419E-4</v>
      </c>
      <c r="AN4458" s="9">
        <v>1.5307407933656707E-5</v>
      </c>
      <c r="AO4458" s="9">
        <v>8.2088487480528414E-5</v>
      </c>
      <c r="AP4458" s="8">
        <v>6.2920000000000004E-2</v>
      </c>
      <c r="AQ4458" s="8" t="s">
        <v>5612</v>
      </c>
      <c r="AR4458" s="37">
        <v>0.49399999999999999</v>
      </c>
      <c r="AS4458" s="37">
        <v>0.69700000000000006</v>
      </c>
      <c r="AT4458" s="37">
        <v>0.72200000000000009</v>
      </c>
      <c r="AU4458" s="9" t="s">
        <v>5612</v>
      </c>
      <c r="AV4458" s="9" t="s">
        <v>5612</v>
      </c>
      <c r="AW4458" s="9" t="s">
        <v>5612</v>
      </c>
      <c r="AX4458" s="9" t="s">
        <v>5612</v>
      </c>
      <c r="AY4458" s="9" t="s">
        <v>5612</v>
      </c>
      <c r="AZ4458" s="9" t="s">
        <v>5612</v>
      </c>
    </row>
    <row r="4459" spans="1:52" x14ac:dyDescent="0.2">
      <c r="A4459" s="38" t="s">
        <v>49</v>
      </c>
      <c r="B4459" s="7">
        <v>2013</v>
      </c>
      <c r="C4459" s="3" t="s">
        <v>60</v>
      </c>
      <c r="D4459" t="s">
        <v>438</v>
      </c>
      <c r="E4459" t="s">
        <v>4968</v>
      </c>
      <c r="F4459">
        <v>10</v>
      </c>
      <c r="G4459">
        <v>5</v>
      </c>
      <c r="H4459">
        <v>5</v>
      </c>
      <c r="I4459">
        <v>5</v>
      </c>
      <c r="J4459">
        <v>5</v>
      </c>
      <c r="K4459">
        <v>5</v>
      </c>
      <c r="L4459">
        <v>5</v>
      </c>
      <c r="M4459">
        <v>13</v>
      </c>
      <c r="N4459">
        <v>28</v>
      </c>
      <c r="O4459">
        <v>41</v>
      </c>
      <c r="P4459">
        <v>122</v>
      </c>
      <c r="Q4459">
        <v>82</v>
      </c>
      <c r="R4459">
        <v>509788</v>
      </c>
      <c r="S4459">
        <v>1031767</v>
      </c>
      <c r="T4459">
        <v>1131160</v>
      </c>
      <c r="U4459">
        <v>1114948</v>
      </c>
      <c r="V4459">
        <v>1103761</v>
      </c>
      <c r="W4459">
        <v>1202949</v>
      </c>
      <c r="X4459">
        <v>982994</v>
      </c>
      <c r="Y4459">
        <v>586264</v>
      </c>
      <c r="Z4459">
        <v>311054</v>
      </c>
      <c r="AA4459">
        <v>125968</v>
      </c>
      <c r="AB4459">
        <v>8100653</v>
      </c>
      <c r="AC4459">
        <v>1023286</v>
      </c>
      <c r="AD4459" s="9">
        <v>1.961599723806759E-5</v>
      </c>
      <c r="AE4459" s="9">
        <v>4.8460553593980034E-6</v>
      </c>
      <c r="AF4459" s="9">
        <v>4.4202411683581457E-6</v>
      </c>
      <c r="AG4459" s="9">
        <v>4.4845140759927814E-6</v>
      </c>
      <c r="AH4459" s="9">
        <v>4.5299661792725058E-6</v>
      </c>
      <c r="AI4459" s="9">
        <v>4.1564521854209945E-6</v>
      </c>
      <c r="AJ4459" s="9">
        <v>5.0865010366289112E-6</v>
      </c>
      <c r="AK4459" s="9">
        <v>2.2174310549513529E-5</v>
      </c>
      <c r="AL4459" s="9">
        <v>9.001652446199052E-5</v>
      </c>
      <c r="AM4459" s="9">
        <v>3.2547948685380412E-4</v>
      </c>
      <c r="AN4459" s="9">
        <v>1.5060514257307404E-5</v>
      </c>
      <c r="AO4459" s="9">
        <v>8.0133999683372974E-5</v>
      </c>
      <c r="AP4459" s="8">
        <v>4.7649999999999998E-2</v>
      </c>
      <c r="AQ4459" s="8" t="s">
        <v>5612</v>
      </c>
      <c r="AR4459" s="37" t="s">
        <v>5612</v>
      </c>
      <c r="AS4459" s="37" t="s">
        <v>5612</v>
      </c>
      <c r="AT4459" s="37" t="s">
        <v>5612</v>
      </c>
      <c r="AU4459" s="9" t="s">
        <v>5612</v>
      </c>
      <c r="AV4459" s="9" t="s">
        <v>5612</v>
      </c>
      <c r="AW4459" s="9" t="s">
        <v>5612</v>
      </c>
      <c r="AX4459" s="9" t="s">
        <v>5612</v>
      </c>
      <c r="AY4459" s="9" t="s">
        <v>5612</v>
      </c>
      <c r="AZ4459" s="9" t="s">
        <v>5612</v>
      </c>
    </row>
    <row r="4460" spans="1:52" x14ac:dyDescent="0.2">
      <c r="A4460" s="38" t="s">
        <v>49</v>
      </c>
      <c r="B4460" s="7">
        <v>2013</v>
      </c>
      <c r="C4460" s="3" t="s">
        <v>61</v>
      </c>
      <c r="D4460" t="s">
        <v>438</v>
      </c>
      <c r="E4460" t="s">
        <v>4969</v>
      </c>
      <c r="F4460">
        <v>10</v>
      </c>
      <c r="G4460">
        <v>5</v>
      </c>
      <c r="H4460">
        <v>5</v>
      </c>
      <c r="I4460">
        <v>5</v>
      </c>
      <c r="J4460">
        <v>5</v>
      </c>
      <c r="K4460">
        <v>5</v>
      </c>
      <c r="L4460">
        <v>5</v>
      </c>
      <c r="M4460">
        <v>12</v>
      </c>
      <c r="N4460">
        <v>22</v>
      </c>
      <c r="O4460">
        <v>39</v>
      </c>
      <c r="P4460">
        <v>113</v>
      </c>
      <c r="Q4460">
        <v>73</v>
      </c>
      <c r="R4460">
        <v>509788</v>
      </c>
      <c r="S4460">
        <v>1031767</v>
      </c>
      <c r="T4460">
        <v>1131160</v>
      </c>
      <c r="U4460">
        <v>1114948</v>
      </c>
      <c r="V4460">
        <v>1103761</v>
      </c>
      <c r="W4460">
        <v>1202949</v>
      </c>
      <c r="X4460">
        <v>982994</v>
      </c>
      <c r="Y4460">
        <v>586264</v>
      </c>
      <c r="Z4460">
        <v>311054</v>
      </c>
      <c r="AA4460">
        <v>125968</v>
      </c>
      <c r="AB4460">
        <v>8100653</v>
      </c>
      <c r="AC4460">
        <v>1023286</v>
      </c>
      <c r="AD4460" s="9">
        <v>1.961599723806759E-5</v>
      </c>
      <c r="AE4460" s="9">
        <v>4.8460553593980034E-6</v>
      </c>
      <c r="AF4460" s="9">
        <v>4.4202411683581457E-6</v>
      </c>
      <c r="AG4460" s="9">
        <v>4.4845140759927814E-6</v>
      </c>
      <c r="AH4460" s="9">
        <v>4.5299661792725058E-6</v>
      </c>
      <c r="AI4460" s="9">
        <v>4.1564521854209945E-6</v>
      </c>
      <c r="AJ4460" s="9">
        <v>5.0865010366289112E-6</v>
      </c>
      <c r="AK4460" s="9">
        <v>2.0468594353397104E-5</v>
      </c>
      <c r="AL4460" s="9">
        <v>7.0727269220135404E-5</v>
      </c>
      <c r="AM4460" s="9">
        <v>3.0960243871459419E-4</v>
      </c>
      <c r="AN4460" s="9">
        <v>1.3949492713735547E-5</v>
      </c>
      <c r="AO4460" s="9">
        <v>7.1338804596173501E-5</v>
      </c>
      <c r="AP4460" s="8">
        <v>3.49E-2</v>
      </c>
      <c r="AQ4460" s="8" t="s">
        <v>5612</v>
      </c>
      <c r="AR4460" s="37" t="s">
        <v>5612</v>
      </c>
      <c r="AS4460" s="37" t="s">
        <v>5612</v>
      </c>
      <c r="AT4460" s="37" t="s">
        <v>5612</v>
      </c>
      <c r="AU4460" s="9" t="s">
        <v>5612</v>
      </c>
      <c r="AV4460" s="9" t="s">
        <v>5612</v>
      </c>
      <c r="AW4460" s="9" t="s">
        <v>5612</v>
      </c>
      <c r="AX4460" s="9" t="s">
        <v>5612</v>
      </c>
      <c r="AY4460" s="9" t="s">
        <v>5612</v>
      </c>
      <c r="AZ4460" s="9" t="s">
        <v>5612</v>
      </c>
    </row>
    <row r="4461" spans="1:52" x14ac:dyDescent="0.2">
      <c r="A4461" s="38" t="s">
        <v>49</v>
      </c>
      <c r="B4461" s="7">
        <v>2013</v>
      </c>
      <c r="C4461" s="3" t="s">
        <v>62</v>
      </c>
      <c r="D4461" t="s">
        <v>438</v>
      </c>
      <c r="E4461" t="s">
        <v>4970</v>
      </c>
      <c r="F4461">
        <v>10</v>
      </c>
      <c r="G4461">
        <v>5</v>
      </c>
      <c r="H4461">
        <v>5</v>
      </c>
      <c r="I4461">
        <v>5</v>
      </c>
      <c r="J4461">
        <v>5</v>
      </c>
      <c r="K4461">
        <v>5</v>
      </c>
      <c r="L4461">
        <v>5</v>
      </c>
      <c r="M4461">
        <v>10</v>
      </c>
      <c r="N4461">
        <v>20</v>
      </c>
      <c r="O4461">
        <v>39</v>
      </c>
      <c r="P4461">
        <v>109</v>
      </c>
      <c r="Q4461">
        <v>69</v>
      </c>
      <c r="R4461">
        <v>509788</v>
      </c>
      <c r="S4461">
        <v>1031767</v>
      </c>
      <c r="T4461">
        <v>1131160</v>
      </c>
      <c r="U4461">
        <v>1114948</v>
      </c>
      <c r="V4461">
        <v>1103761</v>
      </c>
      <c r="W4461">
        <v>1202949</v>
      </c>
      <c r="X4461">
        <v>982994</v>
      </c>
      <c r="Y4461">
        <v>586264</v>
      </c>
      <c r="Z4461">
        <v>311054</v>
      </c>
      <c r="AA4461">
        <v>125968</v>
      </c>
      <c r="AB4461">
        <v>8100653</v>
      </c>
      <c r="AC4461">
        <v>1023286</v>
      </c>
      <c r="AD4461" s="9">
        <v>1.961599723806759E-5</v>
      </c>
      <c r="AE4461" s="9">
        <v>4.8460553593980034E-6</v>
      </c>
      <c r="AF4461" s="9">
        <v>4.4202411683581457E-6</v>
      </c>
      <c r="AG4461" s="9">
        <v>4.4845140759927814E-6</v>
      </c>
      <c r="AH4461" s="9">
        <v>4.5299661792725058E-6</v>
      </c>
      <c r="AI4461" s="9">
        <v>4.1564521854209945E-6</v>
      </c>
      <c r="AJ4461" s="9">
        <v>5.0865010366289112E-6</v>
      </c>
      <c r="AK4461" s="9">
        <v>1.7057161961164254E-5</v>
      </c>
      <c r="AL4461" s="9">
        <v>6.4297517472850375E-5</v>
      </c>
      <c r="AM4461" s="9">
        <v>3.0960243871459419E-4</v>
      </c>
      <c r="AN4461" s="9">
        <v>1.3455705361036944E-5</v>
      </c>
      <c r="AO4461" s="9">
        <v>6.7429829001862621E-5</v>
      </c>
      <c r="AP4461" s="8">
        <v>3.1675000000000002E-2</v>
      </c>
      <c r="AQ4461" s="8" t="s">
        <v>5612</v>
      </c>
      <c r="AR4461" s="37">
        <v>1.8000000000000002E-2</v>
      </c>
      <c r="AS4461" s="37">
        <v>0.02</v>
      </c>
      <c r="AT4461" s="37">
        <v>4.8000000000000001E-2</v>
      </c>
      <c r="AU4461" s="9" t="s">
        <v>5612</v>
      </c>
      <c r="AV4461" s="9" t="s">
        <v>5612</v>
      </c>
      <c r="AW4461" s="9" t="s">
        <v>5612</v>
      </c>
      <c r="AX4461" s="9" t="s">
        <v>5612</v>
      </c>
      <c r="AY4461" s="9" t="s">
        <v>5612</v>
      </c>
      <c r="AZ4461" s="9" t="s">
        <v>5612</v>
      </c>
    </row>
    <row r="4462" spans="1:52" x14ac:dyDescent="0.2">
      <c r="A4462" s="38" t="s">
        <v>49</v>
      </c>
      <c r="B4462" s="7">
        <v>2013</v>
      </c>
      <c r="C4462" s="3" t="s">
        <v>63</v>
      </c>
      <c r="D4462" t="s">
        <v>438</v>
      </c>
      <c r="E4462" t="s">
        <v>4971</v>
      </c>
      <c r="F4462">
        <v>10</v>
      </c>
      <c r="G4462">
        <v>5</v>
      </c>
      <c r="H4462">
        <v>5</v>
      </c>
      <c r="I4462">
        <v>5</v>
      </c>
      <c r="J4462">
        <v>5</v>
      </c>
      <c r="K4462">
        <v>5</v>
      </c>
      <c r="L4462">
        <v>12</v>
      </c>
      <c r="M4462">
        <v>18</v>
      </c>
      <c r="N4462">
        <v>16</v>
      </c>
      <c r="O4462">
        <v>32</v>
      </c>
      <c r="P4462">
        <v>113</v>
      </c>
      <c r="Q4462">
        <v>66</v>
      </c>
      <c r="R4462">
        <v>509788</v>
      </c>
      <c r="S4462">
        <v>1031767</v>
      </c>
      <c r="T4462">
        <v>1131160</v>
      </c>
      <c r="U4462">
        <v>1114948</v>
      </c>
      <c r="V4462">
        <v>1103761</v>
      </c>
      <c r="W4462">
        <v>1202949</v>
      </c>
      <c r="X4462">
        <v>982994</v>
      </c>
      <c r="Y4462">
        <v>586264</v>
      </c>
      <c r="Z4462">
        <v>311054</v>
      </c>
      <c r="AA4462">
        <v>125968</v>
      </c>
      <c r="AB4462">
        <v>8100653</v>
      </c>
      <c r="AC4462">
        <v>1023286</v>
      </c>
      <c r="AD4462" s="9">
        <v>1.961599723806759E-5</v>
      </c>
      <c r="AE4462" s="9">
        <v>4.8460553593980034E-6</v>
      </c>
      <c r="AF4462" s="9">
        <v>4.4202411683581457E-6</v>
      </c>
      <c r="AG4462" s="9">
        <v>4.4845140759927814E-6</v>
      </c>
      <c r="AH4462" s="9">
        <v>4.5299661792725058E-6</v>
      </c>
      <c r="AI4462" s="9">
        <v>4.1564521854209945E-6</v>
      </c>
      <c r="AJ4462" s="9">
        <v>1.2207602487909387E-5</v>
      </c>
      <c r="AK4462" s="9">
        <v>3.0702891530095657E-5</v>
      </c>
      <c r="AL4462" s="9">
        <v>5.1438013978280296E-5</v>
      </c>
      <c r="AM4462" s="9">
        <v>2.5403277022735933E-4</v>
      </c>
      <c r="AN4462" s="9">
        <v>1.3949492713735547E-5</v>
      </c>
      <c r="AO4462" s="9">
        <v>6.4498097306129467E-5</v>
      </c>
      <c r="AP4462" s="8">
        <v>7.5450000000000003E-2</v>
      </c>
      <c r="AQ4462" s="8" t="s">
        <v>5612</v>
      </c>
      <c r="AR4462" s="37">
        <v>0.10199999999999999</v>
      </c>
      <c r="AS4462" s="37">
        <v>0.13699999999999998</v>
      </c>
      <c r="AT4462" s="37">
        <v>0.185</v>
      </c>
      <c r="AU4462" s="9" t="s">
        <v>5612</v>
      </c>
      <c r="AV4462" s="9" t="s">
        <v>5612</v>
      </c>
      <c r="AW4462" s="9" t="s">
        <v>5612</v>
      </c>
      <c r="AX4462" s="9" t="s">
        <v>5612</v>
      </c>
      <c r="AY4462" s="9" t="s">
        <v>5612</v>
      </c>
      <c r="AZ4462" s="9" t="s">
        <v>5612</v>
      </c>
    </row>
    <row r="4463" spans="1:52" x14ac:dyDescent="0.2">
      <c r="A4463" s="38" t="s">
        <v>49</v>
      </c>
      <c r="B4463" s="7">
        <v>2013</v>
      </c>
      <c r="C4463" s="3" t="s">
        <v>64</v>
      </c>
      <c r="D4463" t="s">
        <v>438</v>
      </c>
      <c r="E4463" t="s">
        <v>4972</v>
      </c>
      <c r="F4463">
        <v>10</v>
      </c>
      <c r="G4463">
        <v>5</v>
      </c>
      <c r="H4463">
        <v>5</v>
      </c>
      <c r="I4463">
        <v>5</v>
      </c>
      <c r="J4463">
        <v>5</v>
      </c>
      <c r="K4463">
        <v>5</v>
      </c>
      <c r="L4463">
        <v>5</v>
      </c>
      <c r="M4463">
        <v>5</v>
      </c>
      <c r="N4463">
        <v>33</v>
      </c>
      <c r="O4463">
        <v>43</v>
      </c>
      <c r="P4463">
        <v>121</v>
      </c>
      <c r="Q4463">
        <v>81</v>
      </c>
      <c r="R4463">
        <v>509788</v>
      </c>
      <c r="S4463">
        <v>1031767</v>
      </c>
      <c r="T4463">
        <v>1131160</v>
      </c>
      <c r="U4463">
        <v>1114948</v>
      </c>
      <c r="V4463">
        <v>1103761</v>
      </c>
      <c r="W4463">
        <v>1202949</v>
      </c>
      <c r="X4463">
        <v>982994</v>
      </c>
      <c r="Y4463">
        <v>586264</v>
      </c>
      <c r="Z4463">
        <v>311054</v>
      </c>
      <c r="AA4463">
        <v>125968</v>
      </c>
      <c r="AB4463">
        <v>8100653</v>
      </c>
      <c r="AC4463">
        <v>1023286</v>
      </c>
      <c r="AD4463" s="9">
        <v>1.961599723806759E-5</v>
      </c>
      <c r="AE4463" s="9">
        <v>4.8460553593980034E-6</v>
      </c>
      <c r="AF4463" s="9">
        <v>4.4202411683581457E-6</v>
      </c>
      <c r="AG4463" s="9">
        <v>4.4845140759927814E-6</v>
      </c>
      <c r="AH4463" s="9">
        <v>4.5299661792725058E-6</v>
      </c>
      <c r="AI4463" s="9">
        <v>4.1564521854209945E-6</v>
      </c>
      <c r="AJ4463" s="9">
        <v>5.0865010366289112E-6</v>
      </c>
      <c r="AK4463" s="9">
        <v>8.5285809805821268E-6</v>
      </c>
      <c r="AL4463" s="9">
        <v>1.0609090383020311E-4</v>
      </c>
      <c r="AM4463" s="9">
        <v>3.413565349930141E-4</v>
      </c>
      <c r="AN4463" s="9">
        <v>1.4937067419132754E-5</v>
      </c>
      <c r="AO4463" s="9">
        <v>7.9156755784795261E-5</v>
      </c>
      <c r="AP4463" s="8">
        <v>9.7619999999999998E-2</v>
      </c>
      <c r="AQ4463" s="8" t="s">
        <v>5612</v>
      </c>
      <c r="AR4463" s="37">
        <v>0.29199999999999998</v>
      </c>
      <c r="AS4463" s="37">
        <v>0.42</v>
      </c>
      <c r="AT4463" s="37">
        <v>0.44600000000000001</v>
      </c>
      <c r="AU4463" s="9" t="s">
        <v>5612</v>
      </c>
      <c r="AV4463" s="9" t="s">
        <v>5612</v>
      </c>
      <c r="AW4463" s="9" t="s">
        <v>5612</v>
      </c>
      <c r="AX4463" s="9" t="s">
        <v>5612</v>
      </c>
      <c r="AY4463" s="9" t="s">
        <v>5612</v>
      </c>
      <c r="AZ4463" s="9" t="s">
        <v>5612</v>
      </c>
    </row>
    <row r="4464" spans="1:52" x14ac:dyDescent="0.2">
      <c r="A4464" s="38" t="s">
        <v>49</v>
      </c>
      <c r="B4464" s="7">
        <v>2013</v>
      </c>
      <c r="C4464" s="3" t="s">
        <v>65</v>
      </c>
      <c r="D4464" t="s">
        <v>438</v>
      </c>
      <c r="E4464" t="s">
        <v>4973</v>
      </c>
      <c r="F4464">
        <v>10</v>
      </c>
      <c r="G4464">
        <v>5</v>
      </c>
      <c r="H4464">
        <v>5</v>
      </c>
      <c r="I4464">
        <v>5</v>
      </c>
      <c r="J4464">
        <v>5</v>
      </c>
      <c r="K4464">
        <v>5</v>
      </c>
      <c r="L4464">
        <v>5</v>
      </c>
      <c r="M4464">
        <v>14</v>
      </c>
      <c r="N4464">
        <v>28</v>
      </c>
      <c r="O4464">
        <v>37</v>
      </c>
      <c r="P4464">
        <v>119</v>
      </c>
      <c r="Q4464">
        <v>79</v>
      </c>
      <c r="R4464">
        <v>509788</v>
      </c>
      <c r="S4464">
        <v>1031767</v>
      </c>
      <c r="T4464">
        <v>1131160</v>
      </c>
      <c r="U4464">
        <v>1114948</v>
      </c>
      <c r="V4464">
        <v>1103761</v>
      </c>
      <c r="W4464">
        <v>1202949</v>
      </c>
      <c r="X4464">
        <v>982994</v>
      </c>
      <c r="Y4464">
        <v>586264</v>
      </c>
      <c r="Z4464">
        <v>311054</v>
      </c>
      <c r="AA4464">
        <v>125968</v>
      </c>
      <c r="AB4464">
        <v>8100653</v>
      </c>
      <c r="AC4464">
        <v>1023286</v>
      </c>
      <c r="AD4464" s="9">
        <v>1.961599723806759E-5</v>
      </c>
      <c r="AE4464" s="9">
        <v>4.8460553593980034E-6</v>
      </c>
      <c r="AF4464" s="9">
        <v>4.4202411683581457E-6</v>
      </c>
      <c r="AG4464" s="9">
        <v>4.4845140759927814E-6</v>
      </c>
      <c r="AH4464" s="9">
        <v>4.5299661792725058E-6</v>
      </c>
      <c r="AI4464" s="9">
        <v>4.1564521854209945E-6</v>
      </c>
      <c r="AJ4464" s="9">
        <v>5.0865010366289112E-6</v>
      </c>
      <c r="AK4464" s="9">
        <v>2.3880026745629954E-5</v>
      </c>
      <c r="AL4464" s="9">
        <v>9.001652446199052E-5</v>
      </c>
      <c r="AM4464" s="9">
        <v>2.9372539057538421E-4</v>
      </c>
      <c r="AN4464" s="9">
        <v>1.4690173742783452E-5</v>
      </c>
      <c r="AO4464" s="9">
        <v>7.7202267987639821E-5</v>
      </c>
      <c r="AP4464" s="8">
        <v>0.11447499999999999</v>
      </c>
      <c r="AQ4464" s="8">
        <v>0.85499999999999998</v>
      </c>
      <c r="AR4464" s="37">
        <v>0.41200000000000003</v>
      </c>
      <c r="AS4464" s="37">
        <v>0.59499999999999997</v>
      </c>
      <c r="AT4464" s="37">
        <v>0.57399999999999995</v>
      </c>
      <c r="AU4464" s="9" t="s">
        <v>5612</v>
      </c>
      <c r="AV4464" s="9" t="s">
        <v>5612</v>
      </c>
      <c r="AW4464" s="9" t="s">
        <v>5612</v>
      </c>
      <c r="AX4464" s="9" t="s">
        <v>5612</v>
      </c>
      <c r="AY4464" s="9" t="s">
        <v>5612</v>
      </c>
      <c r="AZ4464" s="9" t="s">
        <v>5612</v>
      </c>
    </row>
    <row r="4465" spans="1:52" x14ac:dyDescent="0.2">
      <c r="A4465" s="38" t="s">
        <v>49</v>
      </c>
      <c r="B4465" s="7">
        <v>2013</v>
      </c>
      <c r="C4465" s="3" t="s">
        <v>66</v>
      </c>
      <c r="D4465" t="s">
        <v>438</v>
      </c>
      <c r="E4465" t="s">
        <v>4974</v>
      </c>
      <c r="F4465">
        <v>10</v>
      </c>
      <c r="G4465">
        <v>5</v>
      </c>
      <c r="H4465">
        <v>5</v>
      </c>
      <c r="I4465">
        <v>5</v>
      </c>
      <c r="J4465">
        <v>5</v>
      </c>
      <c r="K4465">
        <v>5</v>
      </c>
      <c r="L4465">
        <v>5</v>
      </c>
      <c r="M4465">
        <v>17</v>
      </c>
      <c r="N4465">
        <v>25</v>
      </c>
      <c r="O4465">
        <v>59</v>
      </c>
      <c r="P4465">
        <v>141</v>
      </c>
      <c r="Q4465">
        <v>101</v>
      </c>
      <c r="R4465">
        <v>509788</v>
      </c>
      <c r="S4465">
        <v>1031767</v>
      </c>
      <c r="T4465">
        <v>1131160</v>
      </c>
      <c r="U4465">
        <v>1114948</v>
      </c>
      <c r="V4465">
        <v>1103761</v>
      </c>
      <c r="W4465">
        <v>1202949</v>
      </c>
      <c r="X4465">
        <v>982994</v>
      </c>
      <c r="Y4465">
        <v>586264</v>
      </c>
      <c r="Z4465">
        <v>311054</v>
      </c>
      <c r="AA4465">
        <v>125968</v>
      </c>
      <c r="AB4465">
        <v>8100653</v>
      </c>
      <c r="AC4465">
        <v>1023286</v>
      </c>
      <c r="AD4465" s="9">
        <v>1.961599723806759E-5</v>
      </c>
      <c r="AE4465" s="9">
        <v>4.8460553593980034E-6</v>
      </c>
      <c r="AF4465" s="9">
        <v>4.4202411683581457E-6</v>
      </c>
      <c r="AG4465" s="9">
        <v>4.4845140759927814E-6</v>
      </c>
      <c r="AH4465" s="9">
        <v>4.5299661792725058E-6</v>
      </c>
      <c r="AI4465" s="9">
        <v>4.1564521854209945E-6</v>
      </c>
      <c r="AJ4465" s="9">
        <v>5.0865010366289112E-6</v>
      </c>
      <c r="AK4465" s="9">
        <v>2.8997175333979232E-5</v>
      </c>
      <c r="AL4465" s="9">
        <v>8.0371896841062969E-5</v>
      </c>
      <c r="AM4465" s="9">
        <v>4.6837292010669374E-4</v>
      </c>
      <c r="AN4465" s="9">
        <v>1.7406004182625772E-5</v>
      </c>
      <c r="AO4465" s="9">
        <v>9.8701633756349648E-5</v>
      </c>
      <c r="AP4465" s="8">
        <v>0.18312499999999998</v>
      </c>
      <c r="AQ4465" s="8" t="s">
        <v>5612</v>
      </c>
      <c r="AR4465" s="37">
        <v>0.45200000000000001</v>
      </c>
      <c r="AS4465" s="37">
        <v>0.64200000000000002</v>
      </c>
      <c r="AT4465" s="37">
        <v>0.68</v>
      </c>
      <c r="AU4465" s="9" t="s">
        <v>5612</v>
      </c>
      <c r="AV4465" s="9" t="s">
        <v>5612</v>
      </c>
      <c r="AW4465" s="9" t="s">
        <v>5612</v>
      </c>
      <c r="AX4465" s="9" t="s">
        <v>5612</v>
      </c>
      <c r="AY4465" s="9" t="s">
        <v>5612</v>
      </c>
      <c r="AZ4465" s="9" t="s">
        <v>5612</v>
      </c>
    </row>
    <row r="4466" spans="1:52" x14ac:dyDescent="0.2">
      <c r="A4466" s="38" t="s">
        <v>49</v>
      </c>
      <c r="B4466" s="7">
        <v>2014</v>
      </c>
      <c r="C4466" s="3" t="s">
        <v>55</v>
      </c>
      <c r="D4466" t="s">
        <v>439</v>
      </c>
      <c r="E4466" t="s">
        <v>4975</v>
      </c>
      <c r="F4466">
        <v>10</v>
      </c>
      <c r="G4466">
        <v>5</v>
      </c>
      <c r="H4466">
        <v>5</v>
      </c>
      <c r="I4466">
        <v>5</v>
      </c>
      <c r="J4466">
        <v>11</v>
      </c>
      <c r="K4466">
        <v>17</v>
      </c>
      <c r="L4466">
        <v>20</v>
      </c>
      <c r="M4466">
        <v>32</v>
      </c>
      <c r="N4466">
        <v>51</v>
      </c>
      <c r="O4466">
        <v>68</v>
      </c>
      <c r="P4466">
        <v>224</v>
      </c>
      <c r="Q4466">
        <v>151</v>
      </c>
      <c r="R4466">
        <v>511320</v>
      </c>
      <c r="S4466">
        <v>1036458</v>
      </c>
      <c r="T4466">
        <v>1136228</v>
      </c>
      <c r="U4466">
        <v>1137877</v>
      </c>
      <c r="V4466">
        <v>1098730</v>
      </c>
      <c r="W4466">
        <v>1198183</v>
      </c>
      <c r="X4466">
        <v>1005287</v>
      </c>
      <c r="Y4466">
        <v>614708</v>
      </c>
      <c r="Z4466">
        <v>314997</v>
      </c>
      <c r="AA4466">
        <v>131343</v>
      </c>
      <c r="AB4466">
        <v>8185131</v>
      </c>
      <c r="AC4466">
        <v>1061048</v>
      </c>
      <c r="AD4466" s="9">
        <v>1.9557224438707659E-5</v>
      </c>
      <c r="AE4466" s="9">
        <v>4.8241221544915474E-6</v>
      </c>
      <c r="AF4466" s="9">
        <v>4.4005252466934455E-6</v>
      </c>
      <c r="AG4466" s="9">
        <v>4.3941480493937391E-6</v>
      </c>
      <c r="AH4466" s="9">
        <v>1.0011558799705114E-5</v>
      </c>
      <c r="AI4466" s="9">
        <v>1.4188149890292217E-5</v>
      </c>
      <c r="AJ4466" s="9">
        <v>1.9894816107241017E-5</v>
      </c>
      <c r="AK4466" s="9">
        <v>5.2057236932006742E-5</v>
      </c>
      <c r="AL4466" s="9">
        <v>1.6190630386956066E-4</v>
      </c>
      <c r="AM4466" s="9">
        <v>5.1772839054993415E-4</v>
      </c>
      <c r="AN4466" s="9">
        <v>2.7366697002161603E-5</v>
      </c>
      <c r="AO4466" s="9">
        <v>1.4231212914024626E-4</v>
      </c>
      <c r="AP4466" s="8">
        <v>0.30756</v>
      </c>
      <c r="AQ4466" s="8" t="s">
        <v>5612</v>
      </c>
      <c r="AR4466" s="37">
        <v>0.48</v>
      </c>
      <c r="AS4466" s="37">
        <v>0.67</v>
      </c>
      <c r="AT4466" s="37">
        <v>0.70299999999999996</v>
      </c>
      <c r="AU4466" s="9" t="s">
        <v>5612</v>
      </c>
      <c r="AV4466" s="9" t="s">
        <v>5612</v>
      </c>
      <c r="AW4466" s="9" t="s">
        <v>5612</v>
      </c>
      <c r="AX4466" s="9" t="s">
        <v>5612</v>
      </c>
      <c r="AY4466" s="9" t="s">
        <v>5612</v>
      </c>
      <c r="AZ4466" s="9" t="s">
        <v>5612</v>
      </c>
    </row>
    <row r="4467" spans="1:52" x14ac:dyDescent="0.2">
      <c r="A4467" s="38" t="s">
        <v>49</v>
      </c>
      <c r="B4467" s="7">
        <v>2014</v>
      </c>
      <c r="C4467" s="3" t="s">
        <v>56</v>
      </c>
      <c r="D4467" t="s">
        <v>439</v>
      </c>
      <c r="E4467" t="s">
        <v>4976</v>
      </c>
      <c r="F4467">
        <v>10</v>
      </c>
      <c r="G4467">
        <v>5</v>
      </c>
      <c r="H4467">
        <v>5</v>
      </c>
      <c r="I4467">
        <v>5</v>
      </c>
      <c r="J4467">
        <v>5</v>
      </c>
      <c r="K4467">
        <v>12</v>
      </c>
      <c r="L4467">
        <v>19</v>
      </c>
      <c r="M4467">
        <v>27</v>
      </c>
      <c r="N4467">
        <v>26</v>
      </c>
      <c r="O4467">
        <v>58</v>
      </c>
      <c r="P4467">
        <v>172</v>
      </c>
      <c r="Q4467">
        <v>111</v>
      </c>
      <c r="R4467">
        <v>511320</v>
      </c>
      <c r="S4467">
        <v>1036458</v>
      </c>
      <c r="T4467">
        <v>1136228</v>
      </c>
      <c r="U4467">
        <v>1137877</v>
      </c>
      <c r="V4467">
        <v>1098730</v>
      </c>
      <c r="W4467">
        <v>1198183</v>
      </c>
      <c r="X4467">
        <v>1005287</v>
      </c>
      <c r="Y4467">
        <v>614708</v>
      </c>
      <c r="Z4467">
        <v>314997</v>
      </c>
      <c r="AA4467">
        <v>131343</v>
      </c>
      <c r="AB4467">
        <v>8185131</v>
      </c>
      <c r="AC4467">
        <v>1061048</v>
      </c>
      <c r="AD4467" s="9">
        <v>1.9557224438707659E-5</v>
      </c>
      <c r="AE4467" s="9">
        <v>4.8241221544915474E-6</v>
      </c>
      <c r="AF4467" s="9">
        <v>4.4005252466934455E-6</v>
      </c>
      <c r="AG4467" s="9">
        <v>4.3941480493937391E-6</v>
      </c>
      <c r="AH4467" s="9">
        <v>4.5507085453205066E-6</v>
      </c>
      <c r="AI4467" s="9">
        <v>1.0015164628441565E-5</v>
      </c>
      <c r="AJ4467" s="9">
        <v>1.8900075301878965E-5</v>
      </c>
      <c r="AK4467" s="9">
        <v>4.3923293661380687E-5</v>
      </c>
      <c r="AL4467" s="9">
        <v>8.254046863938387E-5</v>
      </c>
      <c r="AM4467" s="9">
        <v>4.4159186252788502E-4</v>
      </c>
      <c r="AN4467" s="9">
        <v>2.1013713769516945E-5</v>
      </c>
      <c r="AO4467" s="9">
        <v>1.0461355188455188E-4</v>
      </c>
      <c r="AP4467" s="8">
        <v>0.19927500000000001</v>
      </c>
      <c r="AQ4467" s="8" t="s">
        <v>5612</v>
      </c>
      <c r="AR4467" s="37">
        <v>0.495</v>
      </c>
      <c r="AS4467" s="37">
        <v>0.68500000000000005</v>
      </c>
      <c r="AT4467" s="37">
        <v>0.72200000000000009</v>
      </c>
      <c r="AU4467" s="9" t="s">
        <v>5612</v>
      </c>
      <c r="AV4467" s="9" t="s">
        <v>5612</v>
      </c>
      <c r="AW4467" s="9" t="s">
        <v>5612</v>
      </c>
      <c r="AX4467" s="9" t="s">
        <v>5612</v>
      </c>
      <c r="AY4467" s="9" t="s">
        <v>5612</v>
      </c>
      <c r="AZ4467" s="9" t="s">
        <v>5612</v>
      </c>
    </row>
    <row r="4468" spans="1:52" x14ac:dyDescent="0.2">
      <c r="A4468" s="38" t="s">
        <v>49</v>
      </c>
      <c r="B4468" s="7">
        <v>2014</v>
      </c>
      <c r="C4468" s="3" t="s">
        <v>57</v>
      </c>
      <c r="D4468" t="s">
        <v>439</v>
      </c>
      <c r="E4468" t="s">
        <v>4977</v>
      </c>
      <c r="F4468">
        <v>10</v>
      </c>
      <c r="G4468">
        <v>5</v>
      </c>
      <c r="H4468">
        <v>5</v>
      </c>
      <c r="I4468">
        <v>5</v>
      </c>
      <c r="J4468">
        <v>5</v>
      </c>
      <c r="K4468">
        <v>5</v>
      </c>
      <c r="L4468">
        <v>10</v>
      </c>
      <c r="M4468">
        <v>15</v>
      </c>
      <c r="N4468">
        <v>41</v>
      </c>
      <c r="O4468">
        <v>67</v>
      </c>
      <c r="P4468">
        <v>168</v>
      </c>
      <c r="Q4468">
        <v>123</v>
      </c>
      <c r="R4468">
        <v>511320</v>
      </c>
      <c r="S4468">
        <v>1036458</v>
      </c>
      <c r="T4468">
        <v>1136228</v>
      </c>
      <c r="U4468">
        <v>1137877</v>
      </c>
      <c r="V4468">
        <v>1098730</v>
      </c>
      <c r="W4468">
        <v>1198183</v>
      </c>
      <c r="X4468">
        <v>1005287</v>
      </c>
      <c r="Y4468">
        <v>614708</v>
      </c>
      <c r="Z4468">
        <v>314997</v>
      </c>
      <c r="AA4468">
        <v>131343</v>
      </c>
      <c r="AB4468">
        <v>8185131</v>
      </c>
      <c r="AC4468">
        <v>1061048</v>
      </c>
      <c r="AD4468" s="9">
        <v>1.9557224438707659E-5</v>
      </c>
      <c r="AE4468" s="9">
        <v>4.8241221544915474E-6</v>
      </c>
      <c r="AF4468" s="9">
        <v>4.4005252466934455E-6</v>
      </c>
      <c r="AG4468" s="9">
        <v>4.3941480493937391E-6</v>
      </c>
      <c r="AH4468" s="9">
        <v>4.5507085453205066E-6</v>
      </c>
      <c r="AI4468" s="9">
        <v>4.1729852618506518E-6</v>
      </c>
      <c r="AJ4468" s="9">
        <v>9.9474080536205085E-6</v>
      </c>
      <c r="AK4468" s="9">
        <v>2.4401829811878159E-5</v>
      </c>
      <c r="AL4468" s="9">
        <v>1.3015996977748995E-4</v>
      </c>
      <c r="AM4468" s="9">
        <v>5.1011473774772921E-4</v>
      </c>
      <c r="AN4468" s="9">
        <v>2.0525022751621202E-5</v>
      </c>
      <c r="AO4468" s="9">
        <v>1.1592312506126018E-4</v>
      </c>
      <c r="AP4468" s="8">
        <v>0.14495</v>
      </c>
      <c r="AQ4468" s="8" t="s">
        <v>5612</v>
      </c>
      <c r="AR4468" s="37">
        <v>0.501</v>
      </c>
      <c r="AS4468" s="37">
        <v>0.69099999999999995</v>
      </c>
      <c r="AT4468" s="37">
        <v>0.72299999999999998</v>
      </c>
      <c r="AU4468" s="9" t="s">
        <v>5612</v>
      </c>
      <c r="AV4468" s="9" t="s">
        <v>5612</v>
      </c>
      <c r="AW4468" s="9" t="s">
        <v>5612</v>
      </c>
      <c r="AX4468" s="9" t="s">
        <v>5612</v>
      </c>
      <c r="AY4468" s="9" t="s">
        <v>5612</v>
      </c>
      <c r="AZ4468" s="9" t="s">
        <v>5612</v>
      </c>
    </row>
    <row r="4469" spans="1:52" x14ac:dyDescent="0.2">
      <c r="A4469" s="38" t="s">
        <v>49</v>
      </c>
      <c r="B4469" s="7">
        <v>2014</v>
      </c>
      <c r="C4469" s="3" t="s">
        <v>58</v>
      </c>
      <c r="D4469" t="s">
        <v>439</v>
      </c>
      <c r="E4469" t="s">
        <v>4978</v>
      </c>
      <c r="F4469">
        <v>10</v>
      </c>
      <c r="G4469">
        <v>5</v>
      </c>
      <c r="H4469">
        <v>5</v>
      </c>
      <c r="I4469">
        <v>5</v>
      </c>
      <c r="J4469">
        <v>5</v>
      </c>
      <c r="K4469">
        <v>5</v>
      </c>
      <c r="L4469">
        <v>11</v>
      </c>
      <c r="M4469">
        <v>11</v>
      </c>
      <c r="N4469">
        <v>30</v>
      </c>
      <c r="O4469">
        <v>39</v>
      </c>
      <c r="P4469">
        <v>126</v>
      </c>
      <c r="Q4469">
        <v>80</v>
      </c>
      <c r="R4469">
        <v>511320</v>
      </c>
      <c r="S4469">
        <v>1036458</v>
      </c>
      <c r="T4469">
        <v>1136228</v>
      </c>
      <c r="U4469">
        <v>1137877</v>
      </c>
      <c r="V4469">
        <v>1098730</v>
      </c>
      <c r="W4469">
        <v>1198183</v>
      </c>
      <c r="X4469">
        <v>1005287</v>
      </c>
      <c r="Y4469">
        <v>614708</v>
      </c>
      <c r="Z4469">
        <v>314997</v>
      </c>
      <c r="AA4469">
        <v>131343</v>
      </c>
      <c r="AB4469">
        <v>8185131</v>
      </c>
      <c r="AC4469">
        <v>1061048</v>
      </c>
      <c r="AD4469" s="9">
        <v>1.9557224438707659E-5</v>
      </c>
      <c r="AE4469" s="9">
        <v>4.8241221544915474E-6</v>
      </c>
      <c r="AF4469" s="9">
        <v>4.4005252466934455E-6</v>
      </c>
      <c r="AG4469" s="9">
        <v>4.3941480493937391E-6</v>
      </c>
      <c r="AH4469" s="9">
        <v>4.5507085453205066E-6</v>
      </c>
      <c r="AI4469" s="9">
        <v>4.1729852618506518E-6</v>
      </c>
      <c r="AJ4469" s="9">
        <v>1.0942148858982559E-5</v>
      </c>
      <c r="AK4469" s="9">
        <v>1.7894675195377316E-5</v>
      </c>
      <c r="AL4469" s="9">
        <v>9.5239002276212151E-5</v>
      </c>
      <c r="AM4469" s="9">
        <v>2.9693245928599164E-4</v>
      </c>
      <c r="AN4469" s="9">
        <v>1.53937670637159E-5</v>
      </c>
      <c r="AO4469" s="9">
        <v>7.5397154511388747E-5</v>
      </c>
      <c r="AP4469" s="8">
        <v>0.11332</v>
      </c>
      <c r="AQ4469" s="8" t="s">
        <v>5612</v>
      </c>
      <c r="AR4469" s="37">
        <v>0.503</v>
      </c>
      <c r="AS4469" s="37">
        <v>0.69099999999999995</v>
      </c>
      <c r="AT4469" s="37">
        <v>0.72299999999999998</v>
      </c>
      <c r="AU4469" s="9" t="s">
        <v>5612</v>
      </c>
      <c r="AV4469" s="9" t="s">
        <v>5612</v>
      </c>
      <c r="AW4469" s="9" t="s">
        <v>5612</v>
      </c>
      <c r="AX4469" s="9" t="s">
        <v>5612</v>
      </c>
      <c r="AY4469" s="9" t="s">
        <v>5612</v>
      </c>
      <c r="AZ4469" s="9" t="s">
        <v>5612</v>
      </c>
    </row>
    <row r="4470" spans="1:52" x14ac:dyDescent="0.2">
      <c r="A4470" s="38" t="s">
        <v>49</v>
      </c>
      <c r="B4470" s="7">
        <v>2014</v>
      </c>
      <c r="C4470" s="3" t="s">
        <v>59</v>
      </c>
      <c r="D4470" t="s">
        <v>439</v>
      </c>
      <c r="E4470" t="s">
        <v>4979</v>
      </c>
      <c r="F4470">
        <v>10</v>
      </c>
      <c r="G4470">
        <v>5</v>
      </c>
      <c r="H4470">
        <v>5</v>
      </c>
      <c r="I4470">
        <v>5</v>
      </c>
      <c r="J4470">
        <v>5</v>
      </c>
      <c r="K4470">
        <v>5</v>
      </c>
      <c r="L4470">
        <v>5</v>
      </c>
      <c r="M4470">
        <v>22</v>
      </c>
      <c r="N4470">
        <v>20</v>
      </c>
      <c r="O4470">
        <v>53</v>
      </c>
      <c r="P4470">
        <v>135</v>
      </c>
      <c r="Q4470">
        <v>95</v>
      </c>
      <c r="R4470">
        <v>511320</v>
      </c>
      <c r="S4470">
        <v>1036458</v>
      </c>
      <c r="T4470">
        <v>1136228</v>
      </c>
      <c r="U4470">
        <v>1137877</v>
      </c>
      <c r="V4470">
        <v>1098730</v>
      </c>
      <c r="W4470">
        <v>1198183</v>
      </c>
      <c r="X4470">
        <v>1005287</v>
      </c>
      <c r="Y4470">
        <v>614708</v>
      </c>
      <c r="Z4470">
        <v>314997</v>
      </c>
      <c r="AA4470">
        <v>131343</v>
      </c>
      <c r="AB4470">
        <v>8185131</v>
      </c>
      <c r="AC4470">
        <v>1061048</v>
      </c>
      <c r="AD4470" s="9">
        <v>1.9557224438707659E-5</v>
      </c>
      <c r="AE4470" s="9">
        <v>4.8241221544915474E-6</v>
      </c>
      <c r="AF4470" s="9">
        <v>4.4005252466934455E-6</v>
      </c>
      <c r="AG4470" s="9">
        <v>4.3941480493937391E-6</v>
      </c>
      <c r="AH4470" s="9">
        <v>4.5507085453205066E-6</v>
      </c>
      <c r="AI4470" s="9">
        <v>4.1729852618506518E-6</v>
      </c>
      <c r="AJ4470" s="9">
        <v>4.9737040268102543E-6</v>
      </c>
      <c r="AK4470" s="9">
        <v>3.5789350390754632E-5</v>
      </c>
      <c r="AL4470" s="9">
        <v>6.3492668184141434E-5</v>
      </c>
      <c r="AM4470" s="9">
        <v>4.0352359851686045E-4</v>
      </c>
      <c r="AN4470" s="9">
        <v>1.6493321853981322E-5</v>
      </c>
      <c r="AO4470" s="9">
        <v>8.9534120982274126E-5</v>
      </c>
      <c r="AP4470" s="8">
        <v>9.1049999999999992E-2</v>
      </c>
      <c r="AQ4470" s="8" t="s">
        <v>5612</v>
      </c>
      <c r="AR4470" s="37">
        <v>0.504</v>
      </c>
      <c r="AS4470" s="37">
        <v>0.69099999999999995</v>
      </c>
      <c r="AT4470" s="37">
        <v>0.72299999999999998</v>
      </c>
      <c r="AU4470" s="9" t="s">
        <v>5612</v>
      </c>
      <c r="AV4470" s="9" t="s">
        <v>5612</v>
      </c>
      <c r="AW4470" s="9" t="s">
        <v>5612</v>
      </c>
      <c r="AX4470" s="9" t="s">
        <v>5612</v>
      </c>
      <c r="AY4470" s="9" t="s">
        <v>5612</v>
      </c>
      <c r="AZ4470" s="9" t="s">
        <v>5612</v>
      </c>
    </row>
    <row r="4471" spans="1:52" x14ac:dyDescent="0.2">
      <c r="A4471" s="38" t="s">
        <v>49</v>
      </c>
      <c r="B4471" s="7">
        <v>2014</v>
      </c>
      <c r="C4471" s="3" t="s">
        <v>60</v>
      </c>
      <c r="D4471" t="s">
        <v>439</v>
      </c>
      <c r="E4471" t="s">
        <v>4980</v>
      </c>
      <c r="F4471">
        <v>10</v>
      </c>
      <c r="G4471">
        <v>5</v>
      </c>
      <c r="H4471">
        <v>5</v>
      </c>
      <c r="I4471">
        <v>5</v>
      </c>
      <c r="J4471">
        <v>5</v>
      </c>
      <c r="K4471">
        <v>5</v>
      </c>
      <c r="L4471">
        <v>5</v>
      </c>
      <c r="M4471">
        <v>23</v>
      </c>
      <c r="N4471">
        <v>32</v>
      </c>
      <c r="O4471">
        <v>42</v>
      </c>
      <c r="P4471">
        <v>137</v>
      </c>
      <c r="Q4471">
        <v>97</v>
      </c>
      <c r="R4471">
        <v>511320</v>
      </c>
      <c r="S4471">
        <v>1036458</v>
      </c>
      <c r="T4471">
        <v>1136228</v>
      </c>
      <c r="U4471">
        <v>1137877</v>
      </c>
      <c r="V4471">
        <v>1098730</v>
      </c>
      <c r="W4471">
        <v>1198183</v>
      </c>
      <c r="X4471">
        <v>1005287</v>
      </c>
      <c r="Y4471">
        <v>614708</v>
      </c>
      <c r="Z4471">
        <v>314997</v>
      </c>
      <c r="AA4471">
        <v>131343</v>
      </c>
      <c r="AB4471">
        <v>8185131</v>
      </c>
      <c r="AC4471">
        <v>1061048</v>
      </c>
      <c r="AD4471" s="9">
        <v>1.9557224438707659E-5</v>
      </c>
      <c r="AE4471" s="9">
        <v>4.8241221544915474E-6</v>
      </c>
      <c r="AF4471" s="9">
        <v>4.4005252466934455E-6</v>
      </c>
      <c r="AG4471" s="9">
        <v>4.3941480493937391E-6</v>
      </c>
      <c r="AH4471" s="9">
        <v>4.5507085453205066E-6</v>
      </c>
      <c r="AI4471" s="9">
        <v>4.1729852618506518E-6</v>
      </c>
      <c r="AJ4471" s="9">
        <v>4.9737040268102543E-6</v>
      </c>
      <c r="AK4471" s="9">
        <v>3.7416139044879847E-5</v>
      </c>
      <c r="AL4471" s="9">
        <v>1.0158826909462629E-4</v>
      </c>
      <c r="AM4471" s="9">
        <v>3.1977341769260639E-4</v>
      </c>
      <c r="AN4471" s="9">
        <v>1.6737667362929193E-5</v>
      </c>
      <c r="AO4471" s="9">
        <v>9.1419049845058853E-5</v>
      </c>
      <c r="AP4471" s="8">
        <v>7.0074999999999998E-2</v>
      </c>
      <c r="AQ4471" s="8" t="s">
        <v>5612</v>
      </c>
      <c r="AR4471" s="37" t="s">
        <v>5612</v>
      </c>
      <c r="AS4471" s="37" t="s">
        <v>5612</v>
      </c>
      <c r="AT4471" s="37" t="s">
        <v>5612</v>
      </c>
      <c r="AU4471" s="9" t="s">
        <v>5612</v>
      </c>
      <c r="AV4471" s="9" t="s">
        <v>5612</v>
      </c>
      <c r="AW4471" s="9" t="s">
        <v>5612</v>
      </c>
      <c r="AX4471" s="9" t="s">
        <v>5612</v>
      </c>
      <c r="AY4471" s="9" t="s">
        <v>5612</v>
      </c>
      <c r="AZ4471" s="9" t="s">
        <v>5612</v>
      </c>
    </row>
    <row r="4472" spans="1:52" x14ac:dyDescent="0.2">
      <c r="A4472" s="38" t="s">
        <v>49</v>
      </c>
      <c r="B4472" s="7">
        <v>2014</v>
      </c>
      <c r="C4472" s="3" t="s">
        <v>61</v>
      </c>
      <c r="D4472" t="s">
        <v>439</v>
      </c>
      <c r="E4472" t="s">
        <v>4981</v>
      </c>
      <c r="F4472">
        <v>10</v>
      </c>
      <c r="G4472">
        <v>5</v>
      </c>
      <c r="H4472">
        <v>5</v>
      </c>
      <c r="I4472">
        <v>5</v>
      </c>
      <c r="J4472">
        <v>5</v>
      </c>
      <c r="K4472">
        <v>5</v>
      </c>
      <c r="L4472">
        <v>10</v>
      </c>
      <c r="M4472">
        <v>21</v>
      </c>
      <c r="N4472">
        <v>27</v>
      </c>
      <c r="O4472">
        <v>46</v>
      </c>
      <c r="P4472">
        <v>139</v>
      </c>
      <c r="Q4472">
        <v>94</v>
      </c>
      <c r="R4472">
        <v>511320</v>
      </c>
      <c r="S4472">
        <v>1036458</v>
      </c>
      <c r="T4472">
        <v>1136228</v>
      </c>
      <c r="U4472">
        <v>1137877</v>
      </c>
      <c r="V4472">
        <v>1098730</v>
      </c>
      <c r="W4472">
        <v>1198183</v>
      </c>
      <c r="X4472">
        <v>1005287</v>
      </c>
      <c r="Y4472">
        <v>614708</v>
      </c>
      <c r="Z4472">
        <v>314997</v>
      </c>
      <c r="AA4472">
        <v>131343</v>
      </c>
      <c r="AB4472">
        <v>8185131</v>
      </c>
      <c r="AC4472">
        <v>1061048</v>
      </c>
      <c r="AD4472" s="9">
        <v>1.9557224438707659E-5</v>
      </c>
      <c r="AE4472" s="9">
        <v>4.8241221544915474E-6</v>
      </c>
      <c r="AF4472" s="9">
        <v>4.4005252466934455E-6</v>
      </c>
      <c r="AG4472" s="9">
        <v>4.3941480493937391E-6</v>
      </c>
      <c r="AH4472" s="9">
        <v>4.5507085453205066E-6</v>
      </c>
      <c r="AI4472" s="9">
        <v>4.1729852618506518E-6</v>
      </c>
      <c r="AJ4472" s="9">
        <v>9.9474080536205085E-6</v>
      </c>
      <c r="AK4472" s="9">
        <v>3.4162561736629423E-5</v>
      </c>
      <c r="AL4472" s="9">
        <v>8.5715102048590934E-5</v>
      </c>
      <c r="AM4472" s="9">
        <v>3.5022802890142602E-4</v>
      </c>
      <c r="AN4472" s="9">
        <v>1.6982012871877064E-5</v>
      </c>
      <c r="AO4472" s="9">
        <v>8.8591656550881769E-5</v>
      </c>
      <c r="AP4472" s="8">
        <v>5.4720000000000005E-2</v>
      </c>
      <c r="AQ4472" s="8" t="s">
        <v>5612</v>
      </c>
      <c r="AR4472" s="37" t="s">
        <v>5612</v>
      </c>
      <c r="AS4472" s="37" t="s">
        <v>5612</v>
      </c>
      <c r="AT4472" s="37" t="s">
        <v>5612</v>
      </c>
      <c r="AU4472" s="9" t="s">
        <v>5612</v>
      </c>
      <c r="AV4472" s="9" t="s">
        <v>5612</v>
      </c>
      <c r="AW4472" s="9" t="s">
        <v>5612</v>
      </c>
      <c r="AX4472" s="9" t="s">
        <v>5612</v>
      </c>
      <c r="AY4472" s="9" t="s">
        <v>5612</v>
      </c>
      <c r="AZ4472" s="9" t="s">
        <v>5612</v>
      </c>
    </row>
    <row r="4473" spans="1:52" x14ac:dyDescent="0.2">
      <c r="A4473" s="38" t="s">
        <v>49</v>
      </c>
      <c r="B4473" s="7">
        <v>2014</v>
      </c>
      <c r="C4473" s="3" t="s">
        <v>62</v>
      </c>
      <c r="D4473" t="s">
        <v>439</v>
      </c>
      <c r="E4473" t="s">
        <v>4982</v>
      </c>
      <c r="F4473">
        <v>10</v>
      </c>
      <c r="G4473">
        <v>5</v>
      </c>
      <c r="H4473">
        <v>5</v>
      </c>
      <c r="I4473">
        <v>5</v>
      </c>
      <c r="J4473">
        <v>5</v>
      </c>
      <c r="K4473">
        <v>5</v>
      </c>
      <c r="L4473">
        <v>10</v>
      </c>
      <c r="M4473">
        <v>18</v>
      </c>
      <c r="N4473">
        <v>22</v>
      </c>
      <c r="O4473">
        <v>30</v>
      </c>
      <c r="P4473">
        <v>115</v>
      </c>
      <c r="Q4473">
        <v>70</v>
      </c>
      <c r="R4473">
        <v>511320</v>
      </c>
      <c r="S4473">
        <v>1036458</v>
      </c>
      <c r="T4473">
        <v>1136228</v>
      </c>
      <c r="U4473">
        <v>1137877</v>
      </c>
      <c r="V4473">
        <v>1098730</v>
      </c>
      <c r="W4473">
        <v>1198183</v>
      </c>
      <c r="X4473">
        <v>1005287</v>
      </c>
      <c r="Y4473">
        <v>614708</v>
      </c>
      <c r="Z4473">
        <v>314997</v>
      </c>
      <c r="AA4473">
        <v>131343</v>
      </c>
      <c r="AB4473">
        <v>8185131</v>
      </c>
      <c r="AC4473">
        <v>1061048</v>
      </c>
      <c r="AD4473" s="9">
        <v>1.9557224438707659E-5</v>
      </c>
      <c r="AE4473" s="9">
        <v>4.8241221544915474E-6</v>
      </c>
      <c r="AF4473" s="9">
        <v>4.4005252466934455E-6</v>
      </c>
      <c r="AG4473" s="9">
        <v>4.3941480493937391E-6</v>
      </c>
      <c r="AH4473" s="9">
        <v>4.5507085453205066E-6</v>
      </c>
      <c r="AI4473" s="9">
        <v>4.1729852618506518E-6</v>
      </c>
      <c r="AJ4473" s="9">
        <v>9.9474080536205085E-6</v>
      </c>
      <c r="AK4473" s="9">
        <v>2.9282195774253791E-5</v>
      </c>
      <c r="AL4473" s="9">
        <v>6.9841935002555575E-5</v>
      </c>
      <c r="AM4473" s="9">
        <v>2.2840958406614742E-4</v>
      </c>
      <c r="AN4473" s="9">
        <v>1.4049866764502608E-5</v>
      </c>
      <c r="AO4473" s="9">
        <v>6.5972510197465152E-5</v>
      </c>
      <c r="AP4473" s="8">
        <v>5.4349999999999996E-2</v>
      </c>
      <c r="AQ4473" s="8" t="s">
        <v>5612</v>
      </c>
      <c r="AR4473" s="37">
        <v>0.02</v>
      </c>
      <c r="AS4473" s="37">
        <v>2.4E-2</v>
      </c>
      <c r="AT4473" s="37">
        <v>5.9000000000000004E-2</v>
      </c>
      <c r="AU4473" s="9" t="s">
        <v>5612</v>
      </c>
      <c r="AV4473" s="9" t="s">
        <v>5612</v>
      </c>
      <c r="AW4473" s="9" t="s">
        <v>5612</v>
      </c>
      <c r="AX4473" s="9" t="s">
        <v>5612</v>
      </c>
      <c r="AY4473" s="9" t="s">
        <v>5612</v>
      </c>
      <c r="AZ4473" s="9" t="s">
        <v>5612</v>
      </c>
    </row>
    <row r="4474" spans="1:52" x14ac:dyDescent="0.2">
      <c r="A4474" s="38" t="s">
        <v>49</v>
      </c>
      <c r="B4474" s="7">
        <v>2014</v>
      </c>
      <c r="C4474" s="3" t="s">
        <v>63</v>
      </c>
      <c r="D4474" t="s">
        <v>439</v>
      </c>
      <c r="E4474" t="s">
        <v>4983</v>
      </c>
      <c r="F4474">
        <v>10</v>
      </c>
      <c r="G4474">
        <v>5</v>
      </c>
      <c r="H4474">
        <v>5</v>
      </c>
      <c r="I4474">
        <v>5</v>
      </c>
      <c r="J4474">
        <v>5</v>
      </c>
      <c r="K4474">
        <v>5</v>
      </c>
      <c r="L4474">
        <v>12</v>
      </c>
      <c r="M4474">
        <v>14</v>
      </c>
      <c r="N4474">
        <v>15</v>
      </c>
      <c r="O4474">
        <v>43</v>
      </c>
      <c r="P4474">
        <v>119</v>
      </c>
      <c r="Q4474">
        <v>72</v>
      </c>
      <c r="R4474">
        <v>511320</v>
      </c>
      <c r="S4474">
        <v>1036458</v>
      </c>
      <c r="T4474">
        <v>1136228</v>
      </c>
      <c r="U4474">
        <v>1137877</v>
      </c>
      <c r="V4474">
        <v>1098730</v>
      </c>
      <c r="W4474">
        <v>1198183</v>
      </c>
      <c r="X4474">
        <v>1005287</v>
      </c>
      <c r="Y4474">
        <v>614708</v>
      </c>
      <c r="Z4474">
        <v>314997</v>
      </c>
      <c r="AA4474">
        <v>131343</v>
      </c>
      <c r="AB4474">
        <v>8185131</v>
      </c>
      <c r="AC4474">
        <v>1061048</v>
      </c>
      <c r="AD4474" s="9">
        <v>1.9557224438707659E-5</v>
      </c>
      <c r="AE4474" s="9">
        <v>4.8241221544915474E-6</v>
      </c>
      <c r="AF4474" s="9">
        <v>4.4005252466934455E-6</v>
      </c>
      <c r="AG4474" s="9">
        <v>4.3941480493937391E-6</v>
      </c>
      <c r="AH4474" s="9">
        <v>4.5507085453205066E-6</v>
      </c>
      <c r="AI4474" s="9">
        <v>4.1729852618506518E-6</v>
      </c>
      <c r="AJ4474" s="9">
        <v>1.1936889664344609E-5</v>
      </c>
      <c r="AK4474" s="9">
        <v>2.2775041157752951E-5</v>
      </c>
      <c r="AL4474" s="9">
        <v>4.7619501138106076E-5</v>
      </c>
      <c r="AM4474" s="9">
        <v>3.2738707049481127E-4</v>
      </c>
      <c r="AN4474" s="9">
        <v>1.4538557782398351E-5</v>
      </c>
      <c r="AO4474" s="9">
        <v>6.7857439060249865E-5</v>
      </c>
      <c r="AP4474" s="8">
        <v>0.102025</v>
      </c>
      <c r="AQ4474" s="8" t="s">
        <v>5612</v>
      </c>
      <c r="AR4474" s="37">
        <v>9.4E-2</v>
      </c>
      <c r="AS4474" s="37">
        <v>0.13800000000000001</v>
      </c>
      <c r="AT4474" s="37">
        <v>0.16200000000000001</v>
      </c>
      <c r="AU4474" s="9" t="s">
        <v>5612</v>
      </c>
      <c r="AV4474" s="9" t="s">
        <v>5612</v>
      </c>
      <c r="AW4474" s="9" t="s">
        <v>5612</v>
      </c>
      <c r="AX4474" s="9" t="s">
        <v>5612</v>
      </c>
      <c r="AY4474" s="9" t="s">
        <v>5612</v>
      </c>
      <c r="AZ4474" s="9" t="s">
        <v>5612</v>
      </c>
    </row>
    <row r="4475" spans="1:52" x14ac:dyDescent="0.2">
      <c r="A4475" s="38" t="s">
        <v>49</v>
      </c>
      <c r="B4475" s="7">
        <v>2014</v>
      </c>
      <c r="C4475" s="3" t="s">
        <v>64</v>
      </c>
      <c r="D4475" t="s">
        <v>439</v>
      </c>
      <c r="E4475" t="s">
        <v>4984</v>
      </c>
      <c r="F4475">
        <v>10</v>
      </c>
      <c r="G4475">
        <v>5</v>
      </c>
      <c r="H4475">
        <v>5</v>
      </c>
      <c r="I4475">
        <v>5</v>
      </c>
      <c r="J4475">
        <v>5</v>
      </c>
      <c r="K4475">
        <v>5</v>
      </c>
      <c r="L4475">
        <v>5</v>
      </c>
      <c r="M4475">
        <v>10</v>
      </c>
      <c r="N4475">
        <v>28</v>
      </c>
      <c r="O4475">
        <v>37</v>
      </c>
      <c r="P4475">
        <v>115</v>
      </c>
      <c r="Q4475">
        <v>75</v>
      </c>
      <c r="R4475">
        <v>511320</v>
      </c>
      <c r="S4475">
        <v>1036458</v>
      </c>
      <c r="T4475">
        <v>1136228</v>
      </c>
      <c r="U4475">
        <v>1137877</v>
      </c>
      <c r="V4475">
        <v>1098730</v>
      </c>
      <c r="W4475">
        <v>1198183</v>
      </c>
      <c r="X4475">
        <v>1005287</v>
      </c>
      <c r="Y4475">
        <v>614708</v>
      </c>
      <c r="Z4475">
        <v>314997</v>
      </c>
      <c r="AA4475">
        <v>131343</v>
      </c>
      <c r="AB4475">
        <v>8185131</v>
      </c>
      <c r="AC4475">
        <v>1061048</v>
      </c>
      <c r="AD4475" s="9">
        <v>1.9557224438707659E-5</v>
      </c>
      <c r="AE4475" s="9">
        <v>4.8241221544915474E-6</v>
      </c>
      <c r="AF4475" s="9">
        <v>4.4005252466934455E-6</v>
      </c>
      <c r="AG4475" s="9">
        <v>4.3941480493937391E-6</v>
      </c>
      <c r="AH4475" s="9">
        <v>4.5507085453205066E-6</v>
      </c>
      <c r="AI4475" s="9">
        <v>4.1729852618506518E-6</v>
      </c>
      <c r="AJ4475" s="9">
        <v>4.9737040268102543E-6</v>
      </c>
      <c r="AK4475" s="9">
        <v>1.6267886541252107E-5</v>
      </c>
      <c r="AL4475" s="9">
        <v>8.8889735457798011E-5</v>
      </c>
      <c r="AM4475" s="9">
        <v>2.8170515368158182E-4</v>
      </c>
      <c r="AN4475" s="9">
        <v>1.4049866764502608E-5</v>
      </c>
      <c r="AO4475" s="9">
        <v>7.0684832354426949E-5</v>
      </c>
      <c r="AP4475" s="8">
        <v>0.12329999999999999</v>
      </c>
      <c r="AQ4475" s="8" t="s">
        <v>5612</v>
      </c>
      <c r="AR4475" s="37">
        <v>0.309</v>
      </c>
      <c r="AS4475" s="37">
        <v>0.46</v>
      </c>
      <c r="AT4475" s="37">
        <v>0.42200000000000004</v>
      </c>
      <c r="AU4475" s="9" t="s">
        <v>5612</v>
      </c>
      <c r="AV4475" s="9" t="s">
        <v>5612</v>
      </c>
      <c r="AW4475" s="9" t="s">
        <v>5612</v>
      </c>
      <c r="AX4475" s="9" t="s">
        <v>5612</v>
      </c>
      <c r="AY4475" s="9" t="s">
        <v>5612</v>
      </c>
      <c r="AZ4475" s="9" t="s">
        <v>5612</v>
      </c>
    </row>
    <row r="4476" spans="1:52" x14ac:dyDescent="0.2">
      <c r="A4476" s="38" t="s">
        <v>49</v>
      </c>
      <c r="B4476" s="7">
        <v>2014</v>
      </c>
      <c r="C4476" s="3" t="s">
        <v>65</v>
      </c>
      <c r="D4476" t="s">
        <v>439</v>
      </c>
      <c r="E4476" t="s">
        <v>4985</v>
      </c>
      <c r="F4476">
        <v>10</v>
      </c>
      <c r="G4476">
        <v>5</v>
      </c>
      <c r="H4476">
        <v>5</v>
      </c>
      <c r="I4476">
        <v>5</v>
      </c>
      <c r="J4476">
        <v>5</v>
      </c>
      <c r="K4476">
        <v>5</v>
      </c>
      <c r="L4476">
        <v>5</v>
      </c>
      <c r="M4476">
        <v>16</v>
      </c>
      <c r="N4476">
        <v>23</v>
      </c>
      <c r="O4476">
        <v>42</v>
      </c>
      <c r="P4476">
        <v>121</v>
      </c>
      <c r="Q4476">
        <v>81</v>
      </c>
      <c r="R4476">
        <v>511320</v>
      </c>
      <c r="S4476">
        <v>1036458</v>
      </c>
      <c r="T4476">
        <v>1136228</v>
      </c>
      <c r="U4476">
        <v>1137877</v>
      </c>
      <c r="V4476">
        <v>1098730</v>
      </c>
      <c r="W4476">
        <v>1198183</v>
      </c>
      <c r="X4476">
        <v>1005287</v>
      </c>
      <c r="Y4476">
        <v>614708</v>
      </c>
      <c r="Z4476">
        <v>314997</v>
      </c>
      <c r="AA4476">
        <v>131343</v>
      </c>
      <c r="AB4476">
        <v>8185131</v>
      </c>
      <c r="AC4476">
        <v>1061048</v>
      </c>
      <c r="AD4476" s="9">
        <v>1.9557224438707659E-5</v>
      </c>
      <c r="AE4476" s="9">
        <v>4.8241221544915474E-6</v>
      </c>
      <c r="AF4476" s="9">
        <v>4.4005252466934455E-6</v>
      </c>
      <c r="AG4476" s="9">
        <v>4.3941480493937391E-6</v>
      </c>
      <c r="AH4476" s="9">
        <v>4.5507085453205066E-6</v>
      </c>
      <c r="AI4476" s="9">
        <v>4.1729852618506518E-6</v>
      </c>
      <c r="AJ4476" s="9">
        <v>4.9737040268102543E-6</v>
      </c>
      <c r="AK4476" s="9">
        <v>2.6028618466003371E-5</v>
      </c>
      <c r="AL4476" s="9">
        <v>7.3016568411762652E-5</v>
      </c>
      <c r="AM4476" s="9">
        <v>3.1977341769260639E-4</v>
      </c>
      <c r="AN4476" s="9">
        <v>1.4782903291346224E-5</v>
      </c>
      <c r="AO4476" s="9">
        <v>7.6339618942781104E-5</v>
      </c>
      <c r="AP4476" s="8">
        <v>0.14017499999999999</v>
      </c>
      <c r="AQ4476" s="8">
        <v>0.873</v>
      </c>
      <c r="AR4476" s="37">
        <v>0.42499999999999999</v>
      </c>
      <c r="AS4476" s="37">
        <v>0.59</v>
      </c>
      <c r="AT4476" s="37">
        <v>0.60399999999999998</v>
      </c>
      <c r="AU4476" s="9" t="s">
        <v>5612</v>
      </c>
      <c r="AV4476" s="9" t="s">
        <v>5612</v>
      </c>
      <c r="AW4476" s="9" t="s">
        <v>5612</v>
      </c>
      <c r="AX4476" s="9" t="s">
        <v>5612</v>
      </c>
      <c r="AY4476" s="9" t="s">
        <v>5612</v>
      </c>
      <c r="AZ4476" s="9" t="s">
        <v>5612</v>
      </c>
    </row>
    <row r="4477" spans="1:52" x14ac:dyDescent="0.2">
      <c r="A4477" s="38" t="s">
        <v>49</v>
      </c>
      <c r="B4477" s="7">
        <v>2014</v>
      </c>
      <c r="C4477" s="3" t="s">
        <v>66</v>
      </c>
      <c r="D4477" t="s">
        <v>439</v>
      </c>
      <c r="E4477" t="s">
        <v>4986</v>
      </c>
      <c r="F4477">
        <v>10</v>
      </c>
      <c r="G4477">
        <v>5</v>
      </c>
      <c r="H4477">
        <v>5</v>
      </c>
      <c r="I4477">
        <v>5</v>
      </c>
      <c r="J4477">
        <v>5</v>
      </c>
      <c r="K4477">
        <v>5</v>
      </c>
      <c r="L4477">
        <v>12</v>
      </c>
      <c r="M4477">
        <v>28</v>
      </c>
      <c r="N4477">
        <v>57</v>
      </c>
      <c r="O4477">
        <v>95</v>
      </c>
      <c r="P4477">
        <v>227</v>
      </c>
      <c r="Q4477">
        <v>180</v>
      </c>
      <c r="R4477">
        <v>511320</v>
      </c>
      <c r="S4477">
        <v>1036458</v>
      </c>
      <c r="T4477">
        <v>1136228</v>
      </c>
      <c r="U4477">
        <v>1137877</v>
      </c>
      <c r="V4477">
        <v>1098730</v>
      </c>
      <c r="W4477">
        <v>1198183</v>
      </c>
      <c r="X4477">
        <v>1005287</v>
      </c>
      <c r="Y4477">
        <v>614708</v>
      </c>
      <c r="Z4477">
        <v>314997</v>
      </c>
      <c r="AA4477">
        <v>131343</v>
      </c>
      <c r="AB4477">
        <v>8185131</v>
      </c>
      <c r="AC4477">
        <v>1061048</v>
      </c>
      <c r="AD4477" s="9">
        <v>1.9557224438707659E-5</v>
      </c>
      <c r="AE4477" s="9">
        <v>4.8241221544915474E-6</v>
      </c>
      <c r="AF4477" s="9">
        <v>4.4005252466934455E-6</v>
      </c>
      <c r="AG4477" s="9">
        <v>4.3941480493937391E-6</v>
      </c>
      <c r="AH4477" s="9">
        <v>4.5507085453205066E-6</v>
      </c>
      <c r="AI4477" s="9">
        <v>4.1729852618506518E-6</v>
      </c>
      <c r="AJ4477" s="9">
        <v>1.1936889664344609E-5</v>
      </c>
      <c r="AK4477" s="9">
        <v>4.5550082315505902E-5</v>
      </c>
      <c r="AL4477" s="9">
        <v>1.809541043248031E-4</v>
      </c>
      <c r="AM4477" s="9">
        <v>7.2329701620946684E-4</v>
      </c>
      <c r="AN4477" s="9">
        <v>2.7733215265583411E-5</v>
      </c>
      <c r="AO4477" s="9">
        <v>1.6964359765062466E-4</v>
      </c>
      <c r="AP4477" s="8">
        <v>0.55545999999999995</v>
      </c>
      <c r="AQ4477" s="8" t="s">
        <v>5612</v>
      </c>
      <c r="AR4477" s="37">
        <v>0.46299999999999997</v>
      </c>
      <c r="AS4477" s="37">
        <v>0.625</v>
      </c>
      <c r="AT4477" s="37">
        <v>0.66599999999999993</v>
      </c>
      <c r="AU4477" s="9" t="s">
        <v>5612</v>
      </c>
      <c r="AV4477" s="9" t="s">
        <v>5612</v>
      </c>
      <c r="AW4477" s="9" t="s">
        <v>5612</v>
      </c>
      <c r="AX4477" s="9" t="s">
        <v>5612</v>
      </c>
      <c r="AY4477" s="9" t="s">
        <v>5612</v>
      </c>
      <c r="AZ4477" s="9" t="s">
        <v>5612</v>
      </c>
    </row>
    <row r="4478" spans="1:52" x14ac:dyDescent="0.2">
      <c r="A4478" s="38" t="s">
        <v>49</v>
      </c>
      <c r="B4478" s="7">
        <v>2015</v>
      </c>
      <c r="C4478" s="3" t="s">
        <v>55</v>
      </c>
      <c r="D4478" t="s">
        <v>440</v>
      </c>
      <c r="E4478" t="s">
        <v>4987</v>
      </c>
      <c r="F4478">
        <v>10</v>
      </c>
      <c r="G4478">
        <v>5</v>
      </c>
      <c r="H4478">
        <v>5</v>
      </c>
      <c r="I4478">
        <v>5</v>
      </c>
      <c r="J4478">
        <v>5</v>
      </c>
      <c r="K4478">
        <v>5</v>
      </c>
      <c r="L4478">
        <v>21</v>
      </c>
      <c r="M4478">
        <v>37</v>
      </c>
      <c r="N4478">
        <v>73</v>
      </c>
      <c r="O4478">
        <v>143</v>
      </c>
      <c r="P4478">
        <v>309</v>
      </c>
      <c r="Q4478">
        <v>253</v>
      </c>
      <c r="R4478">
        <v>512278</v>
      </c>
      <c r="S4478">
        <v>1039067</v>
      </c>
      <c r="T4478">
        <v>1138912</v>
      </c>
      <c r="U4478">
        <v>1154074</v>
      </c>
      <c r="V4478">
        <v>1095010</v>
      </c>
      <c r="W4478">
        <v>1190345</v>
      </c>
      <c r="X4478">
        <v>1025283</v>
      </c>
      <c r="Y4478">
        <v>645504</v>
      </c>
      <c r="Z4478">
        <v>320443</v>
      </c>
      <c r="AA4478">
        <v>135714</v>
      </c>
      <c r="AB4478">
        <v>8256630</v>
      </c>
      <c r="AC4478">
        <v>1101661</v>
      </c>
      <c r="AD4478" s="9">
        <v>1.9520650896583495E-5</v>
      </c>
      <c r="AE4478" s="9">
        <v>4.812009235208124E-6</v>
      </c>
      <c r="AF4478" s="9">
        <v>4.3901548144193759E-6</v>
      </c>
      <c r="AG4478" s="9">
        <v>4.3324778133811177E-6</v>
      </c>
      <c r="AH4478" s="9">
        <v>4.5661683454945616E-6</v>
      </c>
      <c r="AI4478" s="9">
        <v>4.2004628910105896E-6</v>
      </c>
      <c r="AJ4478" s="9">
        <v>2.0482149806443683E-5</v>
      </c>
      <c r="AK4478" s="9">
        <v>5.7319551854055127E-5</v>
      </c>
      <c r="AL4478" s="9">
        <v>2.2780962604893851E-4</v>
      </c>
      <c r="AM4478" s="9">
        <v>1.0536864288135342E-3</v>
      </c>
      <c r="AN4478" s="9">
        <v>3.7424469789732614E-5</v>
      </c>
      <c r="AO4478" s="9">
        <v>2.2965322363231521E-4</v>
      </c>
      <c r="AP4478" s="8">
        <v>0.41375000000000001</v>
      </c>
      <c r="AQ4478" s="8" t="s">
        <v>5612</v>
      </c>
      <c r="AR4478" s="37">
        <v>0.49</v>
      </c>
      <c r="AS4478" s="37">
        <v>0.65</v>
      </c>
      <c r="AT4478" s="37">
        <v>0.67799999999999994</v>
      </c>
      <c r="AU4478" s="9" t="s">
        <v>5612</v>
      </c>
      <c r="AV4478" s="9" t="s">
        <v>5612</v>
      </c>
      <c r="AW4478" s="9" t="s">
        <v>5612</v>
      </c>
      <c r="AX4478" s="9" t="s">
        <v>5612</v>
      </c>
      <c r="AY4478" s="9" t="s">
        <v>5612</v>
      </c>
      <c r="AZ4478" s="9" t="s">
        <v>5612</v>
      </c>
    </row>
    <row r="4479" spans="1:52" x14ac:dyDescent="0.2">
      <c r="A4479" s="38" t="s">
        <v>49</v>
      </c>
      <c r="B4479" s="7">
        <v>2015</v>
      </c>
      <c r="C4479" s="3" t="s">
        <v>56</v>
      </c>
      <c r="D4479" t="s">
        <v>440</v>
      </c>
      <c r="E4479" t="s">
        <v>4988</v>
      </c>
      <c r="F4479">
        <v>10</v>
      </c>
      <c r="G4479">
        <v>5</v>
      </c>
      <c r="H4479">
        <v>5</v>
      </c>
      <c r="I4479">
        <v>5</v>
      </c>
      <c r="J4479">
        <v>5</v>
      </c>
      <c r="K4479">
        <v>5</v>
      </c>
      <c r="L4479">
        <v>13</v>
      </c>
      <c r="M4479">
        <v>25</v>
      </c>
      <c r="N4479">
        <v>50</v>
      </c>
      <c r="O4479">
        <v>73</v>
      </c>
      <c r="P4479">
        <v>196</v>
      </c>
      <c r="Q4479">
        <v>148</v>
      </c>
      <c r="R4479">
        <v>512278</v>
      </c>
      <c r="S4479">
        <v>1039067</v>
      </c>
      <c r="T4479">
        <v>1138912</v>
      </c>
      <c r="U4479">
        <v>1154074</v>
      </c>
      <c r="V4479">
        <v>1095010</v>
      </c>
      <c r="W4479">
        <v>1190345</v>
      </c>
      <c r="X4479">
        <v>1025283</v>
      </c>
      <c r="Y4479">
        <v>645504</v>
      </c>
      <c r="Z4479">
        <v>320443</v>
      </c>
      <c r="AA4479">
        <v>135714</v>
      </c>
      <c r="AB4479">
        <v>8256630</v>
      </c>
      <c r="AC4479">
        <v>1101661</v>
      </c>
      <c r="AD4479" s="9">
        <v>1.9520650896583495E-5</v>
      </c>
      <c r="AE4479" s="9">
        <v>4.812009235208124E-6</v>
      </c>
      <c r="AF4479" s="9">
        <v>4.3901548144193759E-6</v>
      </c>
      <c r="AG4479" s="9">
        <v>4.3324778133811177E-6</v>
      </c>
      <c r="AH4479" s="9">
        <v>4.5661683454945616E-6</v>
      </c>
      <c r="AI4479" s="9">
        <v>4.2004628910105896E-6</v>
      </c>
      <c r="AJ4479" s="9">
        <v>1.2679426070655615E-5</v>
      </c>
      <c r="AK4479" s="9">
        <v>3.8729426928415629E-5</v>
      </c>
      <c r="AL4479" s="9">
        <v>1.5603399044447841E-4</v>
      </c>
      <c r="AM4479" s="9">
        <v>5.3789586925446164E-4</v>
      </c>
      <c r="AN4479" s="9">
        <v>2.3738498636853049E-5</v>
      </c>
      <c r="AO4479" s="9">
        <v>1.3434259722364683E-4</v>
      </c>
      <c r="AP4479" s="8">
        <v>0.23192499999999999</v>
      </c>
      <c r="AQ4479" s="8" t="s">
        <v>5612</v>
      </c>
      <c r="AR4479" s="37">
        <v>0.505</v>
      </c>
      <c r="AS4479" s="37">
        <v>0.66099999999999992</v>
      </c>
      <c r="AT4479" s="37">
        <v>0.70499999999999996</v>
      </c>
      <c r="AU4479" s="9" t="s">
        <v>5612</v>
      </c>
      <c r="AV4479" s="9" t="s">
        <v>5612</v>
      </c>
      <c r="AW4479" s="9" t="s">
        <v>5612</v>
      </c>
      <c r="AX4479" s="9" t="s">
        <v>5612</v>
      </c>
      <c r="AY4479" s="9" t="s">
        <v>5612</v>
      </c>
      <c r="AZ4479" s="9" t="s">
        <v>5612</v>
      </c>
    </row>
    <row r="4480" spans="1:52" x14ac:dyDescent="0.2">
      <c r="A4480" s="38" t="s">
        <v>49</v>
      </c>
      <c r="B4480" s="7">
        <v>2015</v>
      </c>
      <c r="C4480" s="3" t="s">
        <v>57</v>
      </c>
      <c r="D4480" t="s">
        <v>440</v>
      </c>
      <c r="E4480" t="s">
        <v>4989</v>
      </c>
      <c r="F4480">
        <v>10</v>
      </c>
      <c r="G4480">
        <v>5</v>
      </c>
      <c r="H4480">
        <v>5</v>
      </c>
      <c r="I4480">
        <v>5</v>
      </c>
      <c r="J4480">
        <v>5</v>
      </c>
      <c r="K4480">
        <v>5</v>
      </c>
      <c r="L4480">
        <v>11</v>
      </c>
      <c r="M4480">
        <v>15</v>
      </c>
      <c r="N4480">
        <v>23</v>
      </c>
      <c r="O4480">
        <v>51</v>
      </c>
      <c r="P4480">
        <v>135</v>
      </c>
      <c r="Q4480">
        <v>89</v>
      </c>
      <c r="R4480">
        <v>512278</v>
      </c>
      <c r="S4480">
        <v>1039067</v>
      </c>
      <c r="T4480">
        <v>1138912</v>
      </c>
      <c r="U4480">
        <v>1154074</v>
      </c>
      <c r="V4480">
        <v>1095010</v>
      </c>
      <c r="W4480">
        <v>1190345</v>
      </c>
      <c r="X4480">
        <v>1025283</v>
      </c>
      <c r="Y4480">
        <v>645504</v>
      </c>
      <c r="Z4480">
        <v>320443</v>
      </c>
      <c r="AA4480">
        <v>135714</v>
      </c>
      <c r="AB4480">
        <v>8256630</v>
      </c>
      <c r="AC4480">
        <v>1101661</v>
      </c>
      <c r="AD4480" s="9">
        <v>1.9520650896583495E-5</v>
      </c>
      <c r="AE4480" s="9">
        <v>4.812009235208124E-6</v>
      </c>
      <c r="AF4480" s="9">
        <v>4.3901548144193759E-6</v>
      </c>
      <c r="AG4480" s="9">
        <v>4.3324778133811177E-6</v>
      </c>
      <c r="AH4480" s="9">
        <v>4.5661683454945616E-6</v>
      </c>
      <c r="AI4480" s="9">
        <v>4.2004628910105896E-6</v>
      </c>
      <c r="AJ4480" s="9">
        <v>1.0728745136708596E-5</v>
      </c>
      <c r="AK4480" s="9">
        <v>2.3237656157049374E-5</v>
      </c>
      <c r="AL4480" s="9">
        <v>7.1775635604460079E-5</v>
      </c>
      <c r="AM4480" s="9">
        <v>3.7579026482161015E-4</v>
      </c>
      <c r="AN4480" s="9">
        <v>1.6350496510077357E-5</v>
      </c>
      <c r="AO4480" s="9">
        <v>8.0787102384490328E-5</v>
      </c>
      <c r="AP4480" s="8">
        <v>0.173425</v>
      </c>
      <c r="AQ4480" s="8" t="s">
        <v>5612</v>
      </c>
      <c r="AR4480" s="37">
        <v>0.51500000000000001</v>
      </c>
      <c r="AS4480" s="37">
        <v>0.67299999999999993</v>
      </c>
      <c r="AT4480" s="37">
        <v>0.7390000000000001</v>
      </c>
      <c r="AU4480" s="9" t="s">
        <v>5612</v>
      </c>
      <c r="AV4480" s="9" t="s">
        <v>5612</v>
      </c>
      <c r="AW4480" s="9" t="s">
        <v>5612</v>
      </c>
      <c r="AX4480" s="9" t="s">
        <v>5612</v>
      </c>
      <c r="AY4480" s="9" t="s">
        <v>5612</v>
      </c>
      <c r="AZ4480" s="9" t="s">
        <v>5612</v>
      </c>
    </row>
    <row r="4481" spans="1:52" x14ac:dyDescent="0.2">
      <c r="A4481" s="38" t="s">
        <v>49</v>
      </c>
      <c r="B4481" s="7">
        <v>2015</v>
      </c>
      <c r="C4481" s="3" t="s">
        <v>58</v>
      </c>
      <c r="D4481" t="s">
        <v>440</v>
      </c>
      <c r="E4481" t="s">
        <v>4990</v>
      </c>
      <c r="F4481">
        <v>10</v>
      </c>
      <c r="G4481">
        <v>5</v>
      </c>
      <c r="H4481">
        <v>5</v>
      </c>
      <c r="I4481">
        <v>5</v>
      </c>
      <c r="J4481">
        <v>5</v>
      </c>
      <c r="K4481">
        <v>5</v>
      </c>
      <c r="L4481">
        <v>10</v>
      </c>
      <c r="M4481">
        <v>19</v>
      </c>
      <c r="N4481">
        <v>16</v>
      </c>
      <c r="O4481">
        <v>43</v>
      </c>
      <c r="P4481">
        <v>123</v>
      </c>
      <c r="Q4481">
        <v>78</v>
      </c>
      <c r="R4481">
        <v>512278</v>
      </c>
      <c r="S4481">
        <v>1039067</v>
      </c>
      <c r="T4481">
        <v>1138912</v>
      </c>
      <c r="U4481">
        <v>1154074</v>
      </c>
      <c r="V4481">
        <v>1095010</v>
      </c>
      <c r="W4481">
        <v>1190345</v>
      </c>
      <c r="X4481">
        <v>1025283</v>
      </c>
      <c r="Y4481">
        <v>645504</v>
      </c>
      <c r="Z4481">
        <v>320443</v>
      </c>
      <c r="AA4481">
        <v>135714</v>
      </c>
      <c r="AB4481">
        <v>8256630</v>
      </c>
      <c r="AC4481">
        <v>1101661</v>
      </c>
      <c r="AD4481" s="9">
        <v>1.9520650896583495E-5</v>
      </c>
      <c r="AE4481" s="9">
        <v>4.812009235208124E-6</v>
      </c>
      <c r="AF4481" s="9">
        <v>4.3901548144193759E-6</v>
      </c>
      <c r="AG4481" s="9">
        <v>4.3324778133811177E-6</v>
      </c>
      <c r="AH4481" s="9">
        <v>4.5661683454945616E-6</v>
      </c>
      <c r="AI4481" s="9">
        <v>4.2004628910105896E-6</v>
      </c>
      <c r="AJ4481" s="9">
        <v>9.7534046697350886E-6</v>
      </c>
      <c r="AK4481" s="9">
        <v>2.9434364465595877E-5</v>
      </c>
      <c r="AL4481" s="9">
        <v>4.9930876942233095E-5</v>
      </c>
      <c r="AM4481" s="9">
        <v>3.1684277230057328E-4</v>
      </c>
      <c r="AN4481" s="9">
        <v>1.4897119042514925E-5</v>
      </c>
      <c r="AO4481" s="9">
        <v>7.0802179617867933E-5</v>
      </c>
      <c r="AP4481" s="8">
        <v>0.15748000000000001</v>
      </c>
      <c r="AQ4481" s="8" t="s">
        <v>5612</v>
      </c>
      <c r="AR4481" s="37">
        <v>0.51800000000000002</v>
      </c>
      <c r="AS4481" s="37">
        <v>0.67700000000000005</v>
      </c>
      <c r="AT4481" s="37">
        <v>0.7390000000000001</v>
      </c>
      <c r="AU4481" s="9" t="s">
        <v>5612</v>
      </c>
      <c r="AV4481" s="9" t="s">
        <v>5612</v>
      </c>
      <c r="AW4481" s="9" t="s">
        <v>5612</v>
      </c>
      <c r="AX4481" s="9" t="s">
        <v>5612</v>
      </c>
      <c r="AY4481" s="9" t="s">
        <v>5612</v>
      </c>
      <c r="AZ4481" s="9" t="s">
        <v>5612</v>
      </c>
    </row>
    <row r="4482" spans="1:52" x14ac:dyDescent="0.2">
      <c r="A4482" s="38" t="s">
        <v>49</v>
      </c>
      <c r="B4482" s="7">
        <v>2015</v>
      </c>
      <c r="C4482" s="3" t="s">
        <v>59</v>
      </c>
      <c r="D4482" t="s">
        <v>440</v>
      </c>
      <c r="E4482" t="s">
        <v>4991</v>
      </c>
      <c r="F4482">
        <v>10</v>
      </c>
      <c r="G4482">
        <v>5</v>
      </c>
      <c r="H4482">
        <v>5</v>
      </c>
      <c r="I4482">
        <v>5</v>
      </c>
      <c r="J4482">
        <v>5</v>
      </c>
      <c r="K4482">
        <v>5</v>
      </c>
      <c r="L4482">
        <v>12</v>
      </c>
      <c r="M4482">
        <v>15</v>
      </c>
      <c r="N4482">
        <v>20</v>
      </c>
      <c r="O4482">
        <v>44</v>
      </c>
      <c r="P4482">
        <v>126</v>
      </c>
      <c r="Q4482">
        <v>79</v>
      </c>
      <c r="R4482">
        <v>512278</v>
      </c>
      <c r="S4482">
        <v>1039067</v>
      </c>
      <c r="T4482">
        <v>1138912</v>
      </c>
      <c r="U4482">
        <v>1154074</v>
      </c>
      <c r="V4482">
        <v>1095010</v>
      </c>
      <c r="W4482">
        <v>1190345</v>
      </c>
      <c r="X4482">
        <v>1025283</v>
      </c>
      <c r="Y4482">
        <v>645504</v>
      </c>
      <c r="Z4482">
        <v>320443</v>
      </c>
      <c r="AA4482">
        <v>135714</v>
      </c>
      <c r="AB4482">
        <v>8256630</v>
      </c>
      <c r="AC4482">
        <v>1101661</v>
      </c>
      <c r="AD4482" s="9">
        <v>1.9520650896583495E-5</v>
      </c>
      <c r="AE4482" s="9">
        <v>4.812009235208124E-6</v>
      </c>
      <c r="AF4482" s="9">
        <v>4.3901548144193759E-6</v>
      </c>
      <c r="AG4482" s="9">
        <v>4.3324778133811177E-6</v>
      </c>
      <c r="AH4482" s="9">
        <v>4.5661683454945616E-6</v>
      </c>
      <c r="AI4482" s="9">
        <v>4.2004628910105896E-6</v>
      </c>
      <c r="AJ4482" s="9">
        <v>1.1704085603682105E-5</v>
      </c>
      <c r="AK4482" s="9">
        <v>2.3237656157049374E-5</v>
      </c>
      <c r="AL4482" s="9">
        <v>6.2413596177791366E-5</v>
      </c>
      <c r="AM4482" s="9">
        <v>3.2421120886570287E-4</v>
      </c>
      <c r="AN4482" s="9">
        <v>1.5260463409405531E-5</v>
      </c>
      <c r="AO4482" s="9">
        <v>7.1709899869379059E-5</v>
      </c>
      <c r="AP4482" s="8">
        <v>0.11862500000000001</v>
      </c>
      <c r="AQ4482" s="8" t="s">
        <v>5612</v>
      </c>
      <c r="AR4482" s="37">
        <v>0.51800000000000002</v>
      </c>
      <c r="AS4482" s="37">
        <v>0.67700000000000005</v>
      </c>
      <c r="AT4482" s="37">
        <v>0.7390000000000001</v>
      </c>
      <c r="AU4482" s="9" t="s">
        <v>5612</v>
      </c>
      <c r="AV4482" s="9" t="s">
        <v>5612</v>
      </c>
      <c r="AW4482" s="9" t="s">
        <v>5612</v>
      </c>
      <c r="AX4482" s="9" t="s">
        <v>5612</v>
      </c>
      <c r="AY4482" s="9" t="s">
        <v>5612</v>
      </c>
      <c r="AZ4482" s="9" t="s">
        <v>5612</v>
      </c>
    </row>
    <row r="4483" spans="1:52" x14ac:dyDescent="0.2">
      <c r="A4483" s="38" t="s">
        <v>49</v>
      </c>
      <c r="B4483" s="7">
        <v>2015</v>
      </c>
      <c r="C4483" s="3" t="s">
        <v>60</v>
      </c>
      <c r="D4483" t="s">
        <v>440</v>
      </c>
      <c r="E4483" t="s">
        <v>4992</v>
      </c>
      <c r="F4483">
        <v>10</v>
      </c>
      <c r="G4483">
        <v>5</v>
      </c>
      <c r="H4483">
        <v>5</v>
      </c>
      <c r="I4483">
        <v>5</v>
      </c>
      <c r="J4483">
        <v>5</v>
      </c>
      <c r="K4483">
        <v>5</v>
      </c>
      <c r="L4483">
        <v>5</v>
      </c>
      <c r="M4483">
        <v>14</v>
      </c>
      <c r="N4483">
        <v>20</v>
      </c>
      <c r="O4483">
        <v>40</v>
      </c>
      <c r="P4483">
        <v>114</v>
      </c>
      <c r="Q4483">
        <v>74</v>
      </c>
      <c r="R4483">
        <v>512278</v>
      </c>
      <c r="S4483">
        <v>1039067</v>
      </c>
      <c r="T4483">
        <v>1138912</v>
      </c>
      <c r="U4483">
        <v>1154074</v>
      </c>
      <c r="V4483">
        <v>1095010</v>
      </c>
      <c r="W4483">
        <v>1190345</v>
      </c>
      <c r="X4483">
        <v>1025283</v>
      </c>
      <c r="Y4483">
        <v>645504</v>
      </c>
      <c r="Z4483">
        <v>320443</v>
      </c>
      <c r="AA4483">
        <v>135714</v>
      </c>
      <c r="AB4483">
        <v>8256630</v>
      </c>
      <c r="AC4483">
        <v>1101661</v>
      </c>
      <c r="AD4483" s="9">
        <v>1.9520650896583495E-5</v>
      </c>
      <c r="AE4483" s="9">
        <v>4.812009235208124E-6</v>
      </c>
      <c r="AF4483" s="9">
        <v>4.3901548144193759E-6</v>
      </c>
      <c r="AG4483" s="9">
        <v>4.3324778133811177E-6</v>
      </c>
      <c r="AH4483" s="9">
        <v>4.5661683454945616E-6</v>
      </c>
      <c r="AI4483" s="9">
        <v>4.2004628910105896E-6</v>
      </c>
      <c r="AJ4483" s="9">
        <v>4.8767023348675443E-6</v>
      </c>
      <c r="AK4483" s="9">
        <v>2.1688479079912751E-5</v>
      </c>
      <c r="AL4483" s="9">
        <v>6.2413596177791366E-5</v>
      </c>
      <c r="AM4483" s="9">
        <v>2.9473746260518446E-4</v>
      </c>
      <c r="AN4483" s="9">
        <v>1.3807085941843101E-5</v>
      </c>
      <c r="AO4483" s="9">
        <v>6.7171298611823417E-5</v>
      </c>
      <c r="AP4483" s="8">
        <v>8.6499999999999994E-2</v>
      </c>
      <c r="AQ4483" s="8" t="s">
        <v>5612</v>
      </c>
      <c r="AR4483" s="37" t="s">
        <v>5612</v>
      </c>
      <c r="AS4483" s="37" t="s">
        <v>5612</v>
      </c>
      <c r="AT4483" s="37" t="s">
        <v>5612</v>
      </c>
      <c r="AU4483" s="9" t="s">
        <v>5612</v>
      </c>
      <c r="AV4483" s="9" t="s">
        <v>5612</v>
      </c>
      <c r="AW4483" s="9" t="s">
        <v>5612</v>
      </c>
      <c r="AX4483" s="9" t="s">
        <v>5612</v>
      </c>
      <c r="AY4483" s="9" t="s">
        <v>5612</v>
      </c>
      <c r="AZ4483" s="9" t="s">
        <v>5612</v>
      </c>
    </row>
    <row r="4484" spans="1:52" x14ac:dyDescent="0.2">
      <c r="A4484" s="38" t="s">
        <v>49</v>
      </c>
      <c r="B4484" s="7">
        <v>2015</v>
      </c>
      <c r="C4484" s="3" t="s">
        <v>61</v>
      </c>
      <c r="D4484" t="s">
        <v>440</v>
      </c>
      <c r="E4484" t="s">
        <v>4993</v>
      </c>
      <c r="F4484">
        <v>10</v>
      </c>
      <c r="G4484">
        <v>5</v>
      </c>
      <c r="H4484">
        <v>5</v>
      </c>
      <c r="I4484">
        <v>5</v>
      </c>
      <c r="J4484">
        <v>5</v>
      </c>
      <c r="K4484">
        <v>5</v>
      </c>
      <c r="L4484">
        <v>5</v>
      </c>
      <c r="M4484">
        <v>15</v>
      </c>
      <c r="N4484">
        <v>25</v>
      </c>
      <c r="O4484">
        <v>34</v>
      </c>
      <c r="P4484">
        <v>114</v>
      </c>
      <c r="Q4484">
        <v>74</v>
      </c>
      <c r="R4484">
        <v>512278</v>
      </c>
      <c r="S4484">
        <v>1039067</v>
      </c>
      <c r="T4484">
        <v>1138912</v>
      </c>
      <c r="U4484">
        <v>1154074</v>
      </c>
      <c r="V4484">
        <v>1095010</v>
      </c>
      <c r="W4484">
        <v>1190345</v>
      </c>
      <c r="X4484">
        <v>1025283</v>
      </c>
      <c r="Y4484">
        <v>645504</v>
      </c>
      <c r="Z4484">
        <v>320443</v>
      </c>
      <c r="AA4484">
        <v>135714</v>
      </c>
      <c r="AB4484">
        <v>8256630</v>
      </c>
      <c r="AC4484">
        <v>1101661</v>
      </c>
      <c r="AD4484" s="9">
        <v>1.9520650896583495E-5</v>
      </c>
      <c r="AE4484" s="9">
        <v>4.812009235208124E-6</v>
      </c>
      <c r="AF4484" s="9">
        <v>4.3901548144193759E-6</v>
      </c>
      <c r="AG4484" s="9">
        <v>4.3324778133811177E-6</v>
      </c>
      <c r="AH4484" s="9">
        <v>4.5661683454945616E-6</v>
      </c>
      <c r="AI4484" s="9">
        <v>4.2004628910105896E-6</v>
      </c>
      <c r="AJ4484" s="9">
        <v>4.8767023348675443E-6</v>
      </c>
      <c r="AK4484" s="9">
        <v>2.3237656157049374E-5</v>
      </c>
      <c r="AL4484" s="9">
        <v>7.8016995222239207E-5</v>
      </c>
      <c r="AM4484" s="9">
        <v>2.5052684321440677E-4</v>
      </c>
      <c r="AN4484" s="9">
        <v>1.3807085941843101E-5</v>
      </c>
      <c r="AO4484" s="9">
        <v>6.7171298611823417E-5</v>
      </c>
      <c r="AP4484" s="8">
        <v>6.404E-2</v>
      </c>
      <c r="AQ4484" s="8" t="s">
        <v>5612</v>
      </c>
      <c r="AR4484" s="37" t="s">
        <v>5612</v>
      </c>
      <c r="AS4484" s="37" t="s">
        <v>5612</v>
      </c>
      <c r="AT4484" s="37" t="s">
        <v>5612</v>
      </c>
      <c r="AU4484" s="9" t="s">
        <v>5612</v>
      </c>
      <c r="AV4484" s="9" t="s">
        <v>5612</v>
      </c>
      <c r="AW4484" s="9" t="s">
        <v>5612</v>
      </c>
      <c r="AX4484" s="9" t="s">
        <v>5612</v>
      </c>
      <c r="AY4484" s="9" t="s">
        <v>5612</v>
      </c>
      <c r="AZ4484" s="9" t="s">
        <v>5612</v>
      </c>
    </row>
    <row r="4485" spans="1:52" x14ac:dyDescent="0.2">
      <c r="A4485" s="38" t="s">
        <v>49</v>
      </c>
      <c r="B4485" s="7">
        <v>2015</v>
      </c>
      <c r="C4485" s="3" t="s">
        <v>62</v>
      </c>
      <c r="D4485" t="s">
        <v>440</v>
      </c>
      <c r="E4485" t="s">
        <v>4994</v>
      </c>
      <c r="F4485">
        <v>10</v>
      </c>
      <c r="G4485">
        <v>5</v>
      </c>
      <c r="H4485">
        <v>5</v>
      </c>
      <c r="I4485">
        <v>5</v>
      </c>
      <c r="J4485">
        <v>5</v>
      </c>
      <c r="K4485">
        <v>5</v>
      </c>
      <c r="L4485">
        <v>5</v>
      </c>
      <c r="M4485">
        <v>16</v>
      </c>
      <c r="N4485">
        <v>22</v>
      </c>
      <c r="O4485">
        <v>36</v>
      </c>
      <c r="P4485">
        <v>114</v>
      </c>
      <c r="Q4485">
        <v>74</v>
      </c>
      <c r="R4485">
        <v>512278</v>
      </c>
      <c r="S4485">
        <v>1039067</v>
      </c>
      <c r="T4485">
        <v>1138912</v>
      </c>
      <c r="U4485">
        <v>1154074</v>
      </c>
      <c r="V4485">
        <v>1095010</v>
      </c>
      <c r="W4485">
        <v>1190345</v>
      </c>
      <c r="X4485">
        <v>1025283</v>
      </c>
      <c r="Y4485">
        <v>645504</v>
      </c>
      <c r="Z4485">
        <v>320443</v>
      </c>
      <c r="AA4485">
        <v>135714</v>
      </c>
      <c r="AB4485">
        <v>8256630</v>
      </c>
      <c r="AC4485">
        <v>1101661</v>
      </c>
      <c r="AD4485" s="9">
        <v>1.9520650896583495E-5</v>
      </c>
      <c r="AE4485" s="9">
        <v>4.812009235208124E-6</v>
      </c>
      <c r="AF4485" s="9">
        <v>4.3901548144193759E-6</v>
      </c>
      <c r="AG4485" s="9">
        <v>4.3324778133811177E-6</v>
      </c>
      <c r="AH4485" s="9">
        <v>4.5661683454945616E-6</v>
      </c>
      <c r="AI4485" s="9">
        <v>4.2004628910105896E-6</v>
      </c>
      <c r="AJ4485" s="9">
        <v>4.8767023348675443E-6</v>
      </c>
      <c r="AK4485" s="9">
        <v>2.4786833234186E-5</v>
      </c>
      <c r="AL4485" s="9">
        <v>6.8654955795570508E-5</v>
      </c>
      <c r="AM4485" s="9">
        <v>2.65263716344666E-4</v>
      </c>
      <c r="AN4485" s="9">
        <v>1.3807085941843101E-5</v>
      </c>
      <c r="AO4485" s="9">
        <v>6.7171298611823417E-5</v>
      </c>
      <c r="AP4485" s="8">
        <v>6.2450000000000006E-2</v>
      </c>
      <c r="AQ4485" s="8" t="s">
        <v>5612</v>
      </c>
      <c r="AR4485" s="37">
        <v>1.9E-2</v>
      </c>
      <c r="AS4485" s="37">
        <v>1.6E-2</v>
      </c>
      <c r="AT4485" s="37">
        <v>8.900000000000001E-2</v>
      </c>
      <c r="AU4485" s="9" t="s">
        <v>5612</v>
      </c>
      <c r="AV4485" s="9" t="s">
        <v>5612</v>
      </c>
      <c r="AW4485" s="9" t="s">
        <v>5612</v>
      </c>
      <c r="AX4485" s="9" t="s">
        <v>5612</v>
      </c>
      <c r="AY4485" s="9" t="s">
        <v>5612</v>
      </c>
      <c r="AZ4485" s="9" t="s">
        <v>5612</v>
      </c>
    </row>
    <row r="4486" spans="1:52" x14ac:dyDescent="0.2">
      <c r="A4486" s="38" t="s">
        <v>49</v>
      </c>
      <c r="B4486" s="7">
        <v>2015</v>
      </c>
      <c r="C4486" s="3" t="s">
        <v>63</v>
      </c>
      <c r="D4486" t="s">
        <v>440</v>
      </c>
      <c r="E4486" t="s">
        <v>4995</v>
      </c>
      <c r="F4486">
        <v>10</v>
      </c>
      <c r="G4486">
        <v>5</v>
      </c>
      <c r="H4486">
        <v>5</v>
      </c>
      <c r="I4486">
        <v>5</v>
      </c>
      <c r="J4486">
        <v>5</v>
      </c>
      <c r="K4486">
        <v>5</v>
      </c>
      <c r="L4486">
        <v>11</v>
      </c>
      <c r="M4486">
        <v>11</v>
      </c>
      <c r="N4486">
        <v>23</v>
      </c>
      <c r="O4486">
        <v>38</v>
      </c>
      <c r="P4486">
        <v>118</v>
      </c>
      <c r="Q4486">
        <v>72</v>
      </c>
      <c r="R4486">
        <v>512278</v>
      </c>
      <c r="S4486">
        <v>1039067</v>
      </c>
      <c r="T4486">
        <v>1138912</v>
      </c>
      <c r="U4486">
        <v>1154074</v>
      </c>
      <c r="V4486">
        <v>1095010</v>
      </c>
      <c r="W4486">
        <v>1190345</v>
      </c>
      <c r="X4486">
        <v>1025283</v>
      </c>
      <c r="Y4486">
        <v>645504</v>
      </c>
      <c r="Z4486">
        <v>320443</v>
      </c>
      <c r="AA4486">
        <v>135714</v>
      </c>
      <c r="AB4486">
        <v>8256630</v>
      </c>
      <c r="AC4486">
        <v>1101661</v>
      </c>
      <c r="AD4486" s="9">
        <v>1.9520650896583495E-5</v>
      </c>
      <c r="AE4486" s="9">
        <v>4.812009235208124E-6</v>
      </c>
      <c r="AF4486" s="9">
        <v>4.3901548144193759E-6</v>
      </c>
      <c r="AG4486" s="9">
        <v>4.3324778133811177E-6</v>
      </c>
      <c r="AH4486" s="9">
        <v>4.5661683454945616E-6</v>
      </c>
      <c r="AI4486" s="9">
        <v>4.2004628910105896E-6</v>
      </c>
      <c r="AJ4486" s="9">
        <v>1.0728745136708596E-5</v>
      </c>
      <c r="AK4486" s="9">
        <v>1.7040947848502875E-5</v>
      </c>
      <c r="AL4486" s="9">
        <v>7.1775635604460079E-5</v>
      </c>
      <c r="AM4486" s="9">
        <v>2.8000058947492523E-4</v>
      </c>
      <c r="AN4486" s="9">
        <v>1.4291545097697244E-5</v>
      </c>
      <c r="AO4486" s="9">
        <v>6.5355858108801166E-5</v>
      </c>
      <c r="AP4486" s="8">
        <v>9.6799999999999983E-2</v>
      </c>
      <c r="AQ4486" s="8" t="s">
        <v>5612</v>
      </c>
      <c r="AR4486" s="37">
        <v>9.4E-2</v>
      </c>
      <c r="AS4486" s="37">
        <v>0.14400000000000002</v>
      </c>
      <c r="AT4486" s="37">
        <v>0.21600000000000003</v>
      </c>
      <c r="AU4486" s="9" t="s">
        <v>5612</v>
      </c>
      <c r="AV4486" s="9" t="s">
        <v>5612</v>
      </c>
      <c r="AW4486" s="9" t="s">
        <v>5612</v>
      </c>
      <c r="AX4486" s="9" t="s">
        <v>5612</v>
      </c>
      <c r="AY4486" s="9" t="s">
        <v>5612</v>
      </c>
      <c r="AZ4486" s="9" t="s">
        <v>5612</v>
      </c>
    </row>
    <row r="4487" spans="1:52" x14ac:dyDescent="0.2">
      <c r="A4487" s="38" t="s">
        <v>49</v>
      </c>
      <c r="B4487" s="7">
        <v>2015</v>
      </c>
      <c r="C4487" s="3" t="s">
        <v>64</v>
      </c>
      <c r="D4487" t="s">
        <v>440</v>
      </c>
      <c r="E4487" t="s">
        <v>4996</v>
      </c>
      <c r="F4487">
        <v>10</v>
      </c>
      <c r="G4487">
        <v>5</v>
      </c>
      <c r="H4487">
        <v>5</v>
      </c>
      <c r="I4487">
        <v>5</v>
      </c>
      <c r="J4487">
        <v>5</v>
      </c>
      <c r="K4487">
        <v>5</v>
      </c>
      <c r="L4487">
        <v>11</v>
      </c>
      <c r="M4487">
        <v>12</v>
      </c>
      <c r="N4487">
        <v>27</v>
      </c>
      <c r="O4487">
        <v>41</v>
      </c>
      <c r="P4487">
        <v>126</v>
      </c>
      <c r="Q4487">
        <v>80</v>
      </c>
      <c r="R4487">
        <v>512278</v>
      </c>
      <c r="S4487">
        <v>1039067</v>
      </c>
      <c r="T4487">
        <v>1138912</v>
      </c>
      <c r="U4487">
        <v>1154074</v>
      </c>
      <c r="V4487">
        <v>1095010</v>
      </c>
      <c r="W4487">
        <v>1190345</v>
      </c>
      <c r="X4487">
        <v>1025283</v>
      </c>
      <c r="Y4487">
        <v>645504</v>
      </c>
      <c r="Z4487">
        <v>320443</v>
      </c>
      <c r="AA4487">
        <v>135714</v>
      </c>
      <c r="AB4487">
        <v>8256630</v>
      </c>
      <c r="AC4487">
        <v>1101661</v>
      </c>
      <c r="AD4487" s="9">
        <v>1.9520650896583495E-5</v>
      </c>
      <c r="AE4487" s="9">
        <v>4.812009235208124E-6</v>
      </c>
      <c r="AF4487" s="9">
        <v>4.3901548144193759E-6</v>
      </c>
      <c r="AG4487" s="9">
        <v>4.3324778133811177E-6</v>
      </c>
      <c r="AH4487" s="9">
        <v>4.5661683454945616E-6</v>
      </c>
      <c r="AI4487" s="9">
        <v>4.2004628910105896E-6</v>
      </c>
      <c r="AJ4487" s="9">
        <v>1.0728745136708596E-5</v>
      </c>
      <c r="AK4487" s="9">
        <v>1.8590124925639501E-5</v>
      </c>
      <c r="AL4487" s="9">
        <v>8.4258354840018349E-5</v>
      </c>
      <c r="AM4487" s="9">
        <v>3.0210589917031405E-4</v>
      </c>
      <c r="AN4487" s="9">
        <v>1.5260463409405531E-5</v>
      </c>
      <c r="AO4487" s="9">
        <v>7.2617620120890184E-5</v>
      </c>
      <c r="AP4487" s="8">
        <v>0.13569999999999999</v>
      </c>
      <c r="AQ4487" s="8" t="s">
        <v>5612</v>
      </c>
      <c r="AR4487" s="37">
        <v>0.29600000000000004</v>
      </c>
      <c r="AS4487" s="37">
        <v>0.41700000000000004</v>
      </c>
      <c r="AT4487" s="37">
        <v>0.46500000000000002</v>
      </c>
      <c r="AU4487" s="9" t="s">
        <v>5612</v>
      </c>
      <c r="AV4487" s="9" t="s">
        <v>5612</v>
      </c>
      <c r="AW4487" s="9" t="s">
        <v>5612</v>
      </c>
      <c r="AX4487" s="9" t="s">
        <v>5612</v>
      </c>
      <c r="AY4487" s="9" t="s">
        <v>5612</v>
      </c>
      <c r="AZ4487" s="9" t="s">
        <v>5612</v>
      </c>
    </row>
    <row r="4488" spans="1:52" x14ac:dyDescent="0.2">
      <c r="A4488" s="38" t="s">
        <v>49</v>
      </c>
      <c r="B4488" s="7">
        <v>2015</v>
      </c>
      <c r="C4488" s="3" t="s">
        <v>65</v>
      </c>
      <c r="D4488" t="s">
        <v>440</v>
      </c>
      <c r="E4488" t="s">
        <v>4997</v>
      </c>
      <c r="F4488">
        <v>10</v>
      </c>
      <c r="G4488">
        <v>5</v>
      </c>
      <c r="H4488">
        <v>5</v>
      </c>
      <c r="I4488">
        <v>5</v>
      </c>
      <c r="J4488">
        <v>5</v>
      </c>
      <c r="K4488">
        <v>5</v>
      </c>
      <c r="L4488">
        <v>5</v>
      </c>
      <c r="M4488">
        <v>23</v>
      </c>
      <c r="N4488">
        <v>32</v>
      </c>
      <c r="O4488">
        <v>51</v>
      </c>
      <c r="P4488">
        <v>146</v>
      </c>
      <c r="Q4488">
        <v>106</v>
      </c>
      <c r="R4488">
        <v>512278</v>
      </c>
      <c r="S4488">
        <v>1039067</v>
      </c>
      <c r="T4488">
        <v>1138912</v>
      </c>
      <c r="U4488">
        <v>1154074</v>
      </c>
      <c r="V4488">
        <v>1095010</v>
      </c>
      <c r="W4488">
        <v>1190345</v>
      </c>
      <c r="X4488">
        <v>1025283</v>
      </c>
      <c r="Y4488">
        <v>645504</v>
      </c>
      <c r="Z4488">
        <v>320443</v>
      </c>
      <c r="AA4488">
        <v>135714</v>
      </c>
      <c r="AB4488">
        <v>8256630</v>
      </c>
      <c r="AC4488">
        <v>1101661</v>
      </c>
      <c r="AD4488" s="9">
        <v>1.9520650896583495E-5</v>
      </c>
      <c r="AE4488" s="9">
        <v>4.812009235208124E-6</v>
      </c>
      <c r="AF4488" s="9">
        <v>4.3901548144193759E-6</v>
      </c>
      <c r="AG4488" s="9">
        <v>4.3324778133811177E-6</v>
      </c>
      <c r="AH4488" s="9">
        <v>4.5661683454945616E-6</v>
      </c>
      <c r="AI4488" s="9">
        <v>4.2004628910105896E-6</v>
      </c>
      <c r="AJ4488" s="9">
        <v>4.8767023348675443E-6</v>
      </c>
      <c r="AK4488" s="9">
        <v>3.5631072774142376E-5</v>
      </c>
      <c r="AL4488" s="9">
        <v>9.9861753884466191E-5</v>
      </c>
      <c r="AM4488" s="9">
        <v>3.7579026482161015E-4</v>
      </c>
      <c r="AN4488" s="9">
        <v>1.7682759188676251E-5</v>
      </c>
      <c r="AO4488" s="9">
        <v>9.6218346660179491E-5</v>
      </c>
      <c r="AP4488" s="8">
        <v>0.16970000000000002</v>
      </c>
      <c r="AQ4488" s="8">
        <v>0.8640000000000001</v>
      </c>
      <c r="AR4488" s="37">
        <v>0.39900000000000002</v>
      </c>
      <c r="AS4488" s="37">
        <v>0.55200000000000005</v>
      </c>
      <c r="AT4488" s="37">
        <v>0.627</v>
      </c>
      <c r="AU4488" s="9" t="s">
        <v>5612</v>
      </c>
      <c r="AV4488" s="9" t="s">
        <v>5612</v>
      </c>
      <c r="AW4488" s="9" t="s">
        <v>5612</v>
      </c>
      <c r="AX4488" s="9" t="s">
        <v>5612</v>
      </c>
      <c r="AY4488" s="9" t="s">
        <v>5612</v>
      </c>
      <c r="AZ4488" s="9" t="s">
        <v>5612</v>
      </c>
    </row>
    <row r="4489" spans="1:52" x14ac:dyDescent="0.2">
      <c r="A4489" s="38" t="s">
        <v>49</v>
      </c>
      <c r="B4489" s="7">
        <v>2015</v>
      </c>
      <c r="C4489" s="3" t="s">
        <v>66</v>
      </c>
      <c r="D4489" t="s">
        <v>440</v>
      </c>
      <c r="E4489" t="s">
        <v>4998</v>
      </c>
      <c r="F4489">
        <v>10</v>
      </c>
      <c r="G4489">
        <v>5</v>
      </c>
      <c r="H4489">
        <v>5</v>
      </c>
      <c r="I4489">
        <v>5</v>
      </c>
      <c r="J4489">
        <v>5</v>
      </c>
      <c r="K4489">
        <v>5</v>
      </c>
      <c r="L4489">
        <v>12</v>
      </c>
      <c r="M4489">
        <v>22</v>
      </c>
      <c r="N4489">
        <v>19</v>
      </c>
      <c r="O4489">
        <v>38</v>
      </c>
      <c r="P4489">
        <v>126</v>
      </c>
      <c r="Q4489">
        <v>79</v>
      </c>
      <c r="R4489">
        <v>512278</v>
      </c>
      <c r="S4489">
        <v>1039067</v>
      </c>
      <c r="T4489">
        <v>1138912</v>
      </c>
      <c r="U4489">
        <v>1154074</v>
      </c>
      <c r="V4489">
        <v>1095010</v>
      </c>
      <c r="W4489">
        <v>1190345</v>
      </c>
      <c r="X4489">
        <v>1025283</v>
      </c>
      <c r="Y4489">
        <v>645504</v>
      </c>
      <c r="Z4489">
        <v>320443</v>
      </c>
      <c r="AA4489">
        <v>135714</v>
      </c>
      <c r="AB4489">
        <v>8256630</v>
      </c>
      <c r="AC4489">
        <v>1101661</v>
      </c>
      <c r="AD4489" s="9">
        <v>1.9520650896583495E-5</v>
      </c>
      <c r="AE4489" s="9">
        <v>4.812009235208124E-6</v>
      </c>
      <c r="AF4489" s="9">
        <v>4.3901548144193759E-6</v>
      </c>
      <c r="AG4489" s="9">
        <v>4.3324778133811177E-6</v>
      </c>
      <c r="AH4489" s="9">
        <v>4.5661683454945616E-6</v>
      </c>
      <c r="AI4489" s="9">
        <v>4.2004628910105896E-6</v>
      </c>
      <c r="AJ4489" s="9">
        <v>1.1704085603682105E-5</v>
      </c>
      <c r="AK4489" s="9">
        <v>3.4081895697005749E-5</v>
      </c>
      <c r="AL4489" s="9">
        <v>5.9292916368901802E-5</v>
      </c>
      <c r="AM4489" s="9">
        <v>2.8000058947492523E-4</v>
      </c>
      <c r="AN4489" s="9">
        <v>1.5260463409405531E-5</v>
      </c>
      <c r="AO4489" s="9">
        <v>7.1709899869379059E-5</v>
      </c>
      <c r="AP4489" s="8">
        <v>0.23299999999999998</v>
      </c>
      <c r="AQ4489" s="8" t="s">
        <v>5612</v>
      </c>
      <c r="AR4489" s="37">
        <v>0.439</v>
      </c>
      <c r="AS4489" s="37">
        <v>0.60200000000000009</v>
      </c>
      <c r="AT4489" s="37">
        <v>0.70299999999999996</v>
      </c>
      <c r="AU4489" s="9" t="s">
        <v>5612</v>
      </c>
      <c r="AV4489" s="9" t="s">
        <v>5612</v>
      </c>
      <c r="AW4489" s="9" t="s">
        <v>5612</v>
      </c>
      <c r="AX4489" s="9" t="s">
        <v>5612</v>
      </c>
      <c r="AY4489" s="9" t="s">
        <v>5612</v>
      </c>
      <c r="AZ4489" s="9" t="s">
        <v>5612</v>
      </c>
    </row>
    <row r="4490" spans="1:52" x14ac:dyDescent="0.2">
      <c r="A4490" s="38" t="s">
        <v>49</v>
      </c>
      <c r="B4490" s="7">
        <v>2016</v>
      </c>
      <c r="C4490" s="3" t="s">
        <v>55</v>
      </c>
      <c r="D4490" t="s">
        <v>441</v>
      </c>
      <c r="E4490" t="s">
        <v>4999</v>
      </c>
      <c r="F4490">
        <v>10</v>
      </c>
      <c r="G4490">
        <v>5</v>
      </c>
      <c r="H4490">
        <v>5</v>
      </c>
      <c r="I4490">
        <v>5</v>
      </c>
      <c r="J4490">
        <v>5</v>
      </c>
      <c r="K4490">
        <v>5</v>
      </c>
      <c r="L4490">
        <v>12</v>
      </c>
      <c r="M4490">
        <v>17</v>
      </c>
      <c r="N4490">
        <v>26</v>
      </c>
      <c r="O4490">
        <v>53</v>
      </c>
      <c r="P4490">
        <v>143</v>
      </c>
      <c r="Q4490">
        <v>96</v>
      </c>
      <c r="R4490">
        <v>510257</v>
      </c>
      <c r="S4490">
        <v>1042034</v>
      </c>
      <c r="T4490">
        <v>1137000</v>
      </c>
      <c r="U4490">
        <v>1154537</v>
      </c>
      <c r="V4490">
        <v>1094958</v>
      </c>
      <c r="W4490">
        <v>1183551</v>
      </c>
      <c r="X4490">
        <v>1043147</v>
      </c>
      <c r="Y4490">
        <v>677364</v>
      </c>
      <c r="Z4490">
        <v>329960</v>
      </c>
      <c r="AA4490">
        <v>137493</v>
      </c>
      <c r="AB4490">
        <v>8310301</v>
      </c>
      <c r="AC4490">
        <v>1144817</v>
      </c>
      <c r="AD4490" s="9">
        <v>1.9597967298831764E-5</v>
      </c>
      <c r="AE4490" s="9">
        <v>4.798307924693436E-6</v>
      </c>
      <c r="AF4490" s="9">
        <v>4.397537379067722E-6</v>
      </c>
      <c r="AG4490" s="9">
        <v>4.3307403747129798E-6</v>
      </c>
      <c r="AH4490" s="9">
        <v>4.5663851946832662E-6</v>
      </c>
      <c r="AI4490" s="9">
        <v>4.2245750288749704E-6</v>
      </c>
      <c r="AJ4490" s="9">
        <v>1.1503651930168998E-5</v>
      </c>
      <c r="AK4490" s="9">
        <v>2.509728890227411E-5</v>
      </c>
      <c r="AL4490" s="9">
        <v>7.8797429991514127E-5</v>
      </c>
      <c r="AM4490" s="9">
        <v>3.8547416959408841E-4</v>
      </c>
      <c r="AN4490" s="9">
        <v>1.7207559629909914E-5</v>
      </c>
      <c r="AO4490" s="9">
        <v>8.3856197103991296E-5</v>
      </c>
      <c r="AP4490" s="8">
        <v>0.18619999999999998</v>
      </c>
      <c r="AQ4490" s="8" t="s">
        <v>5612</v>
      </c>
      <c r="AR4490" s="37">
        <v>0.46299999999999997</v>
      </c>
      <c r="AS4490" s="37">
        <v>0.64</v>
      </c>
      <c r="AT4490" s="37">
        <v>0.72099999999999997</v>
      </c>
      <c r="AU4490" s="9" t="s">
        <v>5612</v>
      </c>
      <c r="AV4490" s="9" t="s">
        <v>5612</v>
      </c>
      <c r="AW4490" s="9" t="s">
        <v>5612</v>
      </c>
      <c r="AX4490" s="9" t="s">
        <v>5612</v>
      </c>
      <c r="AY4490" s="9" t="s">
        <v>5612</v>
      </c>
      <c r="AZ4490" s="9" t="s">
        <v>5612</v>
      </c>
    </row>
    <row r="4491" spans="1:52" x14ac:dyDescent="0.2">
      <c r="A4491" s="38" t="s">
        <v>49</v>
      </c>
      <c r="B4491" s="7">
        <v>2016</v>
      </c>
      <c r="C4491" s="3" t="s">
        <v>56</v>
      </c>
      <c r="D4491" t="s">
        <v>441</v>
      </c>
      <c r="E4491" t="s">
        <v>5000</v>
      </c>
      <c r="F4491">
        <v>10</v>
      </c>
      <c r="G4491">
        <v>5</v>
      </c>
      <c r="H4491">
        <v>5</v>
      </c>
      <c r="I4491">
        <v>5</v>
      </c>
      <c r="J4491">
        <v>5</v>
      </c>
      <c r="K4491">
        <v>5</v>
      </c>
      <c r="L4491">
        <v>12</v>
      </c>
      <c r="M4491">
        <v>16</v>
      </c>
      <c r="N4491">
        <v>25</v>
      </c>
      <c r="O4491">
        <v>37</v>
      </c>
      <c r="P4491">
        <v>125</v>
      </c>
      <c r="Q4491">
        <v>78</v>
      </c>
      <c r="R4491">
        <v>510257</v>
      </c>
      <c r="S4491">
        <v>1042034</v>
      </c>
      <c r="T4491">
        <v>1137000</v>
      </c>
      <c r="U4491">
        <v>1154537</v>
      </c>
      <c r="V4491">
        <v>1094958</v>
      </c>
      <c r="W4491">
        <v>1183551</v>
      </c>
      <c r="X4491">
        <v>1043147</v>
      </c>
      <c r="Y4491">
        <v>677364</v>
      </c>
      <c r="Z4491">
        <v>329960</v>
      </c>
      <c r="AA4491">
        <v>137493</v>
      </c>
      <c r="AB4491">
        <v>8310301</v>
      </c>
      <c r="AC4491">
        <v>1144817</v>
      </c>
      <c r="AD4491" s="9">
        <v>1.9597967298831764E-5</v>
      </c>
      <c r="AE4491" s="9">
        <v>4.798307924693436E-6</v>
      </c>
      <c r="AF4491" s="9">
        <v>4.397537379067722E-6</v>
      </c>
      <c r="AG4491" s="9">
        <v>4.3307403747129798E-6</v>
      </c>
      <c r="AH4491" s="9">
        <v>4.5663851946832662E-6</v>
      </c>
      <c r="AI4491" s="9">
        <v>4.2245750288749704E-6</v>
      </c>
      <c r="AJ4491" s="9">
        <v>1.1503651930168998E-5</v>
      </c>
      <c r="AK4491" s="9">
        <v>2.3620977790375632E-5</v>
      </c>
      <c r="AL4491" s="9">
        <v>7.5766759607225122E-5</v>
      </c>
      <c r="AM4491" s="9">
        <v>2.6910460896191078E-4</v>
      </c>
      <c r="AN4491" s="9">
        <v>1.5041573103068109E-5</v>
      </c>
      <c r="AO4491" s="9">
        <v>6.8133160146992923E-5</v>
      </c>
      <c r="AP4491" s="8">
        <v>0.19345000000000001</v>
      </c>
      <c r="AQ4491" s="8" t="s">
        <v>5612</v>
      </c>
      <c r="AR4491" s="37">
        <v>0.47600000000000003</v>
      </c>
      <c r="AS4491" s="37">
        <v>0.65500000000000003</v>
      </c>
      <c r="AT4491" s="37">
        <v>0.74</v>
      </c>
      <c r="AU4491" s="9" t="s">
        <v>5612</v>
      </c>
      <c r="AV4491" s="9" t="s">
        <v>5612</v>
      </c>
      <c r="AW4491" s="9" t="s">
        <v>5612</v>
      </c>
      <c r="AX4491" s="9" t="s">
        <v>5612</v>
      </c>
      <c r="AY4491" s="9" t="s">
        <v>5612</v>
      </c>
      <c r="AZ4491" s="9" t="s">
        <v>5612</v>
      </c>
    </row>
    <row r="4492" spans="1:52" x14ac:dyDescent="0.2">
      <c r="A4492" s="38" t="s">
        <v>49</v>
      </c>
      <c r="B4492" s="7">
        <v>2016</v>
      </c>
      <c r="C4492" s="3" t="s">
        <v>57</v>
      </c>
      <c r="D4492" t="s">
        <v>441</v>
      </c>
      <c r="E4492" t="s">
        <v>5001</v>
      </c>
      <c r="F4492">
        <v>10</v>
      </c>
      <c r="G4492">
        <v>5</v>
      </c>
      <c r="H4492">
        <v>5</v>
      </c>
      <c r="I4492">
        <v>5</v>
      </c>
      <c r="J4492">
        <v>5</v>
      </c>
      <c r="K4492">
        <v>5</v>
      </c>
      <c r="L4492">
        <v>16</v>
      </c>
      <c r="M4492">
        <v>11</v>
      </c>
      <c r="N4492">
        <v>41</v>
      </c>
      <c r="O4492">
        <v>50</v>
      </c>
      <c r="P4492">
        <v>153</v>
      </c>
      <c r="Q4492">
        <v>102</v>
      </c>
      <c r="R4492">
        <v>510257</v>
      </c>
      <c r="S4492">
        <v>1042034</v>
      </c>
      <c r="T4492">
        <v>1137000</v>
      </c>
      <c r="U4492">
        <v>1154537</v>
      </c>
      <c r="V4492">
        <v>1094958</v>
      </c>
      <c r="W4492">
        <v>1183551</v>
      </c>
      <c r="X4492">
        <v>1043147</v>
      </c>
      <c r="Y4492">
        <v>677364</v>
      </c>
      <c r="Z4492">
        <v>329960</v>
      </c>
      <c r="AA4492">
        <v>137493</v>
      </c>
      <c r="AB4492">
        <v>8310301</v>
      </c>
      <c r="AC4492">
        <v>1144817</v>
      </c>
      <c r="AD4492" s="9">
        <v>1.9597967298831764E-5</v>
      </c>
      <c r="AE4492" s="9">
        <v>4.798307924693436E-6</v>
      </c>
      <c r="AF4492" s="9">
        <v>4.397537379067722E-6</v>
      </c>
      <c r="AG4492" s="9">
        <v>4.3307403747129798E-6</v>
      </c>
      <c r="AH4492" s="9">
        <v>4.5663851946832662E-6</v>
      </c>
      <c r="AI4492" s="9">
        <v>4.2245750288749704E-6</v>
      </c>
      <c r="AJ4492" s="9">
        <v>1.5338202573558664E-5</v>
      </c>
      <c r="AK4492" s="9">
        <v>1.6239422230883247E-5</v>
      </c>
      <c r="AL4492" s="9">
        <v>1.2425748575584919E-4</v>
      </c>
      <c r="AM4492" s="9">
        <v>3.6365487697555509E-4</v>
      </c>
      <c r="AN4492" s="9">
        <v>1.8410885478155363E-5</v>
      </c>
      <c r="AO4492" s="9">
        <v>8.9097209422990753E-5</v>
      </c>
      <c r="AP4492" s="8">
        <v>0.33660000000000001</v>
      </c>
      <c r="AQ4492" s="8" t="s">
        <v>5612</v>
      </c>
      <c r="AR4492" s="37">
        <v>0.48700000000000004</v>
      </c>
      <c r="AS4492" s="37">
        <v>0.67099999999999993</v>
      </c>
      <c r="AT4492" s="37">
        <v>0.74299999999999999</v>
      </c>
      <c r="AU4492" s="9" t="s">
        <v>5612</v>
      </c>
      <c r="AV4492" s="9" t="s">
        <v>5612</v>
      </c>
      <c r="AW4492" s="9" t="s">
        <v>5612</v>
      </c>
      <c r="AX4492" s="9" t="s">
        <v>5612</v>
      </c>
      <c r="AY4492" s="9" t="s">
        <v>5612</v>
      </c>
      <c r="AZ4492" s="9" t="s">
        <v>5612</v>
      </c>
    </row>
    <row r="4493" spans="1:52" x14ac:dyDescent="0.2">
      <c r="A4493" s="38" t="s">
        <v>49</v>
      </c>
      <c r="B4493" s="7">
        <v>2016</v>
      </c>
      <c r="C4493" s="3" t="s">
        <v>58</v>
      </c>
      <c r="D4493" t="s">
        <v>441</v>
      </c>
      <c r="E4493" t="s">
        <v>5002</v>
      </c>
      <c r="F4493">
        <v>10</v>
      </c>
      <c r="G4493">
        <v>5</v>
      </c>
      <c r="H4493">
        <v>5</v>
      </c>
      <c r="I4493">
        <v>5</v>
      </c>
      <c r="J4493">
        <v>5</v>
      </c>
      <c r="K4493">
        <v>5</v>
      </c>
      <c r="L4493">
        <v>17</v>
      </c>
      <c r="M4493">
        <v>19</v>
      </c>
      <c r="N4493">
        <v>24</v>
      </c>
      <c r="O4493">
        <v>46</v>
      </c>
      <c r="P4493">
        <v>141</v>
      </c>
      <c r="Q4493">
        <v>89</v>
      </c>
      <c r="R4493">
        <v>510257</v>
      </c>
      <c r="S4493">
        <v>1042034</v>
      </c>
      <c r="T4493">
        <v>1137000</v>
      </c>
      <c r="U4493">
        <v>1154537</v>
      </c>
      <c r="V4493">
        <v>1094958</v>
      </c>
      <c r="W4493">
        <v>1183551</v>
      </c>
      <c r="X4493">
        <v>1043147</v>
      </c>
      <c r="Y4493">
        <v>677364</v>
      </c>
      <c r="Z4493">
        <v>329960</v>
      </c>
      <c r="AA4493">
        <v>137493</v>
      </c>
      <c r="AB4493">
        <v>8310301</v>
      </c>
      <c r="AC4493">
        <v>1144817</v>
      </c>
      <c r="AD4493" s="9">
        <v>1.9597967298831764E-5</v>
      </c>
      <c r="AE4493" s="9">
        <v>4.798307924693436E-6</v>
      </c>
      <c r="AF4493" s="9">
        <v>4.397537379067722E-6</v>
      </c>
      <c r="AG4493" s="9">
        <v>4.3307403747129798E-6</v>
      </c>
      <c r="AH4493" s="9">
        <v>4.5663851946832662E-6</v>
      </c>
      <c r="AI4493" s="9">
        <v>4.2245750288749704E-6</v>
      </c>
      <c r="AJ4493" s="9">
        <v>1.6296840234406081E-5</v>
      </c>
      <c r="AK4493" s="9">
        <v>2.8049911126071063E-5</v>
      </c>
      <c r="AL4493" s="9">
        <v>7.2736089222936117E-5</v>
      </c>
      <c r="AM4493" s="9">
        <v>3.3456248681751073E-4</v>
      </c>
      <c r="AN4493" s="9">
        <v>1.6966894460260826E-5</v>
      </c>
      <c r="AO4493" s="9">
        <v>7.7741682731825257E-5</v>
      </c>
      <c r="AP4493" s="8">
        <v>0.2409</v>
      </c>
      <c r="AQ4493" s="8" t="s">
        <v>5612</v>
      </c>
      <c r="AR4493" s="37">
        <v>0.49200000000000005</v>
      </c>
      <c r="AS4493" s="37">
        <v>0.69500000000000006</v>
      </c>
      <c r="AT4493" s="37">
        <v>0.747</v>
      </c>
      <c r="AU4493" s="9" t="s">
        <v>5612</v>
      </c>
      <c r="AV4493" s="9" t="s">
        <v>5612</v>
      </c>
      <c r="AW4493" s="9" t="s">
        <v>5612</v>
      </c>
      <c r="AX4493" s="9" t="s">
        <v>5612</v>
      </c>
      <c r="AY4493" s="9" t="s">
        <v>5612</v>
      </c>
      <c r="AZ4493" s="9" t="s">
        <v>5612</v>
      </c>
    </row>
    <row r="4494" spans="1:52" x14ac:dyDescent="0.2">
      <c r="A4494" s="38" t="s">
        <v>49</v>
      </c>
      <c r="B4494" s="7">
        <v>2016</v>
      </c>
      <c r="C4494" s="3" t="s">
        <v>59</v>
      </c>
      <c r="D4494" t="s">
        <v>441</v>
      </c>
      <c r="E4494" t="s">
        <v>5003</v>
      </c>
      <c r="F4494">
        <v>10</v>
      </c>
      <c r="G4494">
        <v>5</v>
      </c>
      <c r="H4494">
        <v>5</v>
      </c>
      <c r="I4494">
        <v>5</v>
      </c>
      <c r="J4494">
        <v>5</v>
      </c>
      <c r="K4494">
        <v>5</v>
      </c>
      <c r="L4494">
        <v>12</v>
      </c>
      <c r="M4494">
        <v>16</v>
      </c>
      <c r="N4494">
        <v>26</v>
      </c>
      <c r="O4494">
        <v>38</v>
      </c>
      <c r="P4494">
        <v>127</v>
      </c>
      <c r="Q4494">
        <v>80</v>
      </c>
      <c r="R4494">
        <v>510257</v>
      </c>
      <c r="S4494">
        <v>1042034</v>
      </c>
      <c r="T4494">
        <v>1137000</v>
      </c>
      <c r="U4494">
        <v>1154537</v>
      </c>
      <c r="V4494">
        <v>1094958</v>
      </c>
      <c r="W4494">
        <v>1183551</v>
      </c>
      <c r="X4494">
        <v>1043147</v>
      </c>
      <c r="Y4494">
        <v>677364</v>
      </c>
      <c r="Z4494">
        <v>329960</v>
      </c>
      <c r="AA4494">
        <v>137493</v>
      </c>
      <c r="AB4494">
        <v>8310301</v>
      </c>
      <c r="AC4494">
        <v>1144817</v>
      </c>
      <c r="AD4494" s="9">
        <v>1.9597967298831764E-5</v>
      </c>
      <c r="AE4494" s="9">
        <v>4.798307924693436E-6</v>
      </c>
      <c r="AF4494" s="9">
        <v>4.397537379067722E-6</v>
      </c>
      <c r="AG4494" s="9">
        <v>4.3307403747129798E-6</v>
      </c>
      <c r="AH4494" s="9">
        <v>4.5663851946832662E-6</v>
      </c>
      <c r="AI4494" s="9">
        <v>4.2245750288749704E-6</v>
      </c>
      <c r="AJ4494" s="9">
        <v>1.1503651930168998E-5</v>
      </c>
      <c r="AK4494" s="9">
        <v>2.3620977790375632E-5</v>
      </c>
      <c r="AL4494" s="9">
        <v>7.8797429991514127E-5</v>
      </c>
      <c r="AM4494" s="9">
        <v>2.7637770650142189E-4</v>
      </c>
      <c r="AN4494" s="9">
        <v>1.5282238272717197E-5</v>
      </c>
      <c r="AO4494" s="9">
        <v>6.9880164253326071E-5</v>
      </c>
      <c r="AP4494" s="8">
        <v>0.1739</v>
      </c>
      <c r="AQ4494" s="8" t="s">
        <v>5612</v>
      </c>
      <c r="AR4494" s="37">
        <v>0.495</v>
      </c>
      <c r="AS4494" s="37">
        <v>0.69500000000000006</v>
      </c>
      <c r="AT4494" s="37">
        <v>0.747</v>
      </c>
      <c r="AU4494" s="9" t="s">
        <v>5612</v>
      </c>
      <c r="AV4494" s="9" t="s">
        <v>5612</v>
      </c>
      <c r="AW4494" s="9" t="s">
        <v>5612</v>
      </c>
      <c r="AX4494" s="9" t="s">
        <v>5612</v>
      </c>
      <c r="AY4494" s="9" t="s">
        <v>5612</v>
      </c>
      <c r="AZ4494" s="9" t="s">
        <v>5612</v>
      </c>
    </row>
    <row r="4495" spans="1:52" x14ac:dyDescent="0.2">
      <c r="A4495" s="38" t="s">
        <v>49</v>
      </c>
      <c r="B4495" s="7">
        <v>2016</v>
      </c>
      <c r="C4495" s="3" t="s">
        <v>60</v>
      </c>
      <c r="D4495" t="s">
        <v>441</v>
      </c>
      <c r="E4495" t="s">
        <v>5004</v>
      </c>
      <c r="F4495">
        <v>10</v>
      </c>
      <c r="G4495">
        <v>5</v>
      </c>
      <c r="H4495">
        <v>5</v>
      </c>
      <c r="I4495">
        <v>5</v>
      </c>
      <c r="J4495">
        <v>5</v>
      </c>
      <c r="K4495">
        <v>5</v>
      </c>
      <c r="L4495">
        <v>5</v>
      </c>
      <c r="M4495">
        <v>19</v>
      </c>
      <c r="N4495">
        <v>15</v>
      </c>
      <c r="O4495">
        <v>45</v>
      </c>
      <c r="P4495">
        <v>119</v>
      </c>
      <c r="Q4495">
        <v>79</v>
      </c>
      <c r="R4495">
        <v>510257</v>
      </c>
      <c r="S4495">
        <v>1042034</v>
      </c>
      <c r="T4495">
        <v>1137000</v>
      </c>
      <c r="U4495">
        <v>1154537</v>
      </c>
      <c r="V4495">
        <v>1094958</v>
      </c>
      <c r="W4495">
        <v>1183551</v>
      </c>
      <c r="X4495">
        <v>1043147</v>
      </c>
      <c r="Y4495">
        <v>677364</v>
      </c>
      <c r="Z4495">
        <v>329960</v>
      </c>
      <c r="AA4495">
        <v>137493</v>
      </c>
      <c r="AB4495">
        <v>8310301</v>
      </c>
      <c r="AC4495">
        <v>1144817</v>
      </c>
      <c r="AD4495" s="9">
        <v>1.9597967298831764E-5</v>
      </c>
      <c r="AE4495" s="9">
        <v>4.798307924693436E-6</v>
      </c>
      <c r="AF4495" s="9">
        <v>4.397537379067722E-6</v>
      </c>
      <c r="AG4495" s="9">
        <v>4.3307403747129798E-6</v>
      </c>
      <c r="AH4495" s="9">
        <v>4.5663851946832662E-6</v>
      </c>
      <c r="AI4495" s="9">
        <v>4.2245750288749704E-6</v>
      </c>
      <c r="AJ4495" s="9">
        <v>4.7931883042370829E-6</v>
      </c>
      <c r="AK4495" s="9">
        <v>2.8049911126071063E-5</v>
      </c>
      <c r="AL4495" s="9">
        <v>4.5460055764335073E-5</v>
      </c>
      <c r="AM4495" s="9">
        <v>3.2728938927799962E-4</v>
      </c>
      <c r="AN4495" s="9">
        <v>1.4319577594120838E-5</v>
      </c>
      <c r="AO4495" s="9">
        <v>6.9006662200159504E-5</v>
      </c>
      <c r="AP4495" s="8">
        <v>0.11903999999999999</v>
      </c>
      <c r="AQ4495" s="8" t="s">
        <v>5612</v>
      </c>
      <c r="AR4495" s="37" t="s">
        <v>5612</v>
      </c>
      <c r="AS4495" s="37" t="s">
        <v>5612</v>
      </c>
      <c r="AT4495" s="37" t="s">
        <v>5612</v>
      </c>
      <c r="AU4495" s="9" t="s">
        <v>5612</v>
      </c>
      <c r="AV4495" s="9" t="s">
        <v>5612</v>
      </c>
      <c r="AW4495" s="9" t="s">
        <v>5612</v>
      </c>
      <c r="AX4495" s="9" t="s">
        <v>5612</v>
      </c>
      <c r="AY4495" s="9" t="s">
        <v>5612</v>
      </c>
      <c r="AZ4495" s="9" t="s">
        <v>5612</v>
      </c>
    </row>
    <row r="4496" spans="1:52" x14ac:dyDescent="0.2">
      <c r="A4496" s="38" t="s">
        <v>49</v>
      </c>
      <c r="B4496" s="7">
        <v>2016</v>
      </c>
      <c r="C4496" s="3" t="s">
        <v>61</v>
      </c>
      <c r="D4496" t="s">
        <v>441</v>
      </c>
      <c r="E4496" t="s">
        <v>5005</v>
      </c>
      <c r="F4496">
        <v>10</v>
      </c>
      <c r="G4496">
        <v>5</v>
      </c>
      <c r="H4496">
        <v>5</v>
      </c>
      <c r="I4496">
        <v>5</v>
      </c>
      <c r="J4496">
        <v>5</v>
      </c>
      <c r="K4496">
        <v>5</v>
      </c>
      <c r="L4496">
        <v>5</v>
      </c>
      <c r="M4496">
        <v>11</v>
      </c>
      <c r="N4496">
        <v>24</v>
      </c>
      <c r="O4496">
        <v>36</v>
      </c>
      <c r="P4496">
        <v>111</v>
      </c>
      <c r="Q4496">
        <v>71</v>
      </c>
      <c r="R4496">
        <v>510257</v>
      </c>
      <c r="S4496">
        <v>1042034</v>
      </c>
      <c r="T4496">
        <v>1137000</v>
      </c>
      <c r="U4496">
        <v>1154537</v>
      </c>
      <c r="V4496">
        <v>1094958</v>
      </c>
      <c r="W4496">
        <v>1183551</v>
      </c>
      <c r="X4496">
        <v>1043147</v>
      </c>
      <c r="Y4496">
        <v>677364</v>
      </c>
      <c r="Z4496">
        <v>329960</v>
      </c>
      <c r="AA4496">
        <v>137493</v>
      </c>
      <c r="AB4496">
        <v>8310301</v>
      </c>
      <c r="AC4496">
        <v>1144817</v>
      </c>
      <c r="AD4496" s="9">
        <v>1.9597967298831764E-5</v>
      </c>
      <c r="AE4496" s="9">
        <v>4.798307924693436E-6</v>
      </c>
      <c r="AF4496" s="9">
        <v>4.397537379067722E-6</v>
      </c>
      <c r="AG4496" s="9">
        <v>4.3307403747129798E-6</v>
      </c>
      <c r="AH4496" s="9">
        <v>4.5663851946832662E-6</v>
      </c>
      <c r="AI4496" s="9">
        <v>4.2245750288749704E-6</v>
      </c>
      <c r="AJ4496" s="9">
        <v>4.7931883042370829E-6</v>
      </c>
      <c r="AK4496" s="9">
        <v>1.6239422230883247E-5</v>
      </c>
      <c r="AL4496" s="9">
        <v>7.2736089222936117E-5</v>
      </c>
      <c r="AM4496" s="9">
        <v>2.6183151142239968E-4</v>
      </c>
      <c r="AN4496" s="9">
        <v>1.335691691552448E-5</v>
      </c>
      <c r="AO4496" s="9">
        <v>6.2018645774826898E-5</v>
      </c>
      <c r="AP4496" s="8">
        <v>7.7975000000000003E-2</v>
      </c>
      <c r="AQ4496" s="8" t="s">
        <v>5612</v>
      </c>
      <c r="AR4496" s="37" t="s">
        <v>5612</v>
      </c>
      <c r="AS4496" s="37" t="s">
        <v>5612</v>
      </c>
      <c r="AT4496" s="37" t="s">
        <v>5612</v>
      </c>
      <c r="AU4496" s="9" t="s">
        <v>5612</v>
      </c>
      <c r="AV4496" s="9" t="s">
        <v>5612</v>
      </c>
      <c r="AW4496" s="9" t="s">
        <v>5612</v>
      </c>
      <c r="AX4496" s="9" t="s">
        <v>5612</v>
      </c>
      <c r="AY4496" s="9" t="s">
        <v>5612</v>
      </c>
      <c r="AZ4496" s="9" t="s">
        <v>5612</v>
      </c>
    </row>
    <row r="4497" spans="1:52" x14ac:dyDescent="0.2">
      <c r="A4497" s="38" t="s">
        <v>49</v>
      </c>
      <c r="B4497" s="7">
        <v>2016</v>
      </c>
      <c r="C4497" s="3" t="s">
        <v>62</v>
      </c>
      <c r="D4497" t="s">
        <v>441</v>
      </c>
      <c r="E4497" t="s">
        <v>5006</v>
      </c>
      <c r="F4497">
        <v>10</v>
      </c>
      <c r="G4497">
        <v>5</v>
      </c>
      <c r="H4497">
        <v>5</v>
      </c>
      <c r="I4497">
        <v>5</v>
      </c>
      <c r="J4497">
        <v>5</v>
      </c>
      <c r="K4497">
        <v>5</v>
      </c>
      <c r="L4497">
        <v>11</v>
      </c>
      <c r="M4497">
        <v>16</v>
      </c>
      <c r="N4497">
        <v>19</v>
      </c>
      <c r="O4497">
        <v>34</v>
      </c>
      <c r="P4497">
        <v>115</v>
      </c>
      <c r="Q4497">
        <v>69</v>
      </c>
      <c r="R4497">
        <v>510257</v>
      </c>
      <c r="S4497">
        <v>1042034</v>
      </c>
      <c r="T4497">
        <v>1137000</v>
      </c>
      <c r="U4497">
        <v>1154537</v>
      </c>
      <c r="V4497">
        <v>1094958</v>
      </c>
      <c r="W4497">
        <v>1183551</v>
      </c>
      <c r="X4497">
        <v>1043147</v>
      </c>
      <c r="Y4497">
        <v>677364</v>
      </c>
      <c r="Z4497">
        <v>329960</v>
      </c>
      <c r="AA4497">
        <v>137493</v>
      </c>
      <c r="AB4497">
        <v>8310301</v>
      </c>
      <c r="AC4497">
        <v>1144817</v>
      </c>
      <c r="AD4497" s="9">
        <v>1.9597967298831764E-5</v>
      </c>
      <c r="AE4497" s="9">
        <v>4.798307924693436E-6</v>
      </c>
      <c r="AF4497" s="9">
        <v>4.397537379067722E-6</v>
      </c>
      <c r="AG4497" s="9">
        <v>4.3307403747129798E-6</v>
      </c>
      <c r="AH4497" s="9">
        <v>4.5663851946832662E-6</v>
      </c>
      <c r="AI4497" s="9">
        <v>4.2245750288749704E-6</v>
      </c>
      <c r="AJ4497" s="9">
        <v>1.0545014269321581E-5</v>
      </c>
      <c r="AK4497" s="9">
        <v>2.3620977790375632E-5</v>
      </c>
      <c r="AL4497" s="9">
        <v>5.7582737301491093E-5</v>
      </c>
      <c r="AM4497" s="9">
        <v>2.4728531634337747E-4</v>
      </c>
      <c r="AN4497" s="9">
        <v>1.383824725482266E-5</v>
      </c>
      <c r="AO4497" s="9">
        <v>6.0271641668493743E-5</v>
      </c>
      <c r="AP4497" s="8">
        <v>6.93E-2</v>
      </c>
      <c r="AQ4497" s="8" t="s">
        <v>5612</v>
      </c>
      <c r="AR4497" s="37">
        <v>2.7000000000000003E-2</v>
      </c>
      <c r="AS4497" s="37">
        <v>2.7999999999999997E-2</v>
      </c>
      <c r="AT4497" s="37">
        <v>7.400000000000001E-2</v>
      </c>
      <c r="AU4497" s="9" t="s">
        <v>5612</v>
      </c>
      <c r="AV4497" s="9" t="s">
        <v>5612</v>
      </c>
      <c r="AW4497" s="9" t="s">
        <v>5612</v>
      </c>
      <c r="AX4497" s="9" t="s">
        <v>5612</v>
      </c>
      <c r="AY4497" s="9" t="s">
        <v>5612</v>
      </c>
      <c r="AZ4497" s="9" t="s">
        <v>5612</v>
      </c>
    </row>
    <row r="4498" spans="1:52" x14ac:dyDescent="0.2">
      <c r="A4498" s="38" t="s">
        <v>49</v>
      </c>
      <c r="B4498" s="7">
        <v>2016</v>
      </c>
      <c r="C4498" s="3" t="s">
        <v>63</v>
      </c>
      <c r="D4498" t="s">
        <v>441</v>
      </c>
      <c r="E4498" t="s">
        <v>5007</v>
      </c>
      <c r="F4498">
        <v>10</v>
      </c>
      <c r="G4498">
        <v>5</v>
      </c>
      <c r="H4498">
        <v>5</v>
      </c>
      <c r="I4498">
        <v>5</v>
      </c>
      <c r="J4498">
        <v>5</v>
      </c>
      <c r="K4498">
        <v>5</v>
      </c>
      <c r="L4498">
        <v>5</v>
      </c>
      <c r="M4498">
        <v>10</v>
      </c>
      <c r="N4498">
        <v>23</v>
      </c>
      <c r="O4498">
        <v>28</v>
      </c>
      <c r="P4498">
        <v>101</v>
      </c>
      <c r="Q4498">
        <v>61</v>
      </c>
      <c r="R4498">
        <v>510257</v>
      </c>
      <c r="S4498">
        <v>1042034</v>
      </c>
      <c r="T4498">
        <v>1137000</v>
      </c>
      <c r="U4498">
        <v>1154537</v>
      </c>
      <c r="V4498">
        <v>1094958</v>
      </c>
      <c r="W4498">
        <v>1183551</v>
      </c>
      <c r="X4498">
        <v>1043147</v>
      </c>
      <c r="Y4498">
        <v>677364</v>
      </c>
      <c r="Z4498">
        <v>329960</v>
      </c>
      <c r="AA4498">
        <v>137493</v>
      </c>
      <c r="AB4498">
        <v>8310301</v>
      </c>
      <c r="AC4498">
        <v>1144817</v>
      </c>
      <c r="AD4498" s="9">
        <v>1.9597967298831764E-5</v>
      </c>
      <c r="AE4498" s="9">
        <v>4.798307924693436E-6</v>
      </c>
      <c r="AF4498" s="9">
        <v>4.397537379067722E-6</v>
      </c>
      <c r="AG4498" s="9">
        <v>4.3307403747129798E-6</v>
      </c>
      <c r="AH4498" s="9">
        <v>4.5663851946832662E-6</v>
      </c>
      <c r="AI4498" s="9">
        <v>4.2245750288749704E-6</v>
      </c>
      <c r="AJ4498" s="9">
        <v>4.7931883042370829E-6</v>
      </c>
      <c r="AK4498" s="9">
        <v>1.4763111118984771E-5</v>
      </c>
      <c r="AL4498" s="9">
        <v>6.9705418838647112E-5</v>
      </c>
      <c r="AM4498" s="9">
        <v>2.0364673110631086E-4</v>
      </c>
      <c r="AN4498" s="9">
        <v>1.2153591067279031E-5</v>
      </c>
      <c r="AO4498" s="9">
        <v>5.3283625243161137E-5</v>
      </c>
      <c r="AP4498" s="8">
        <v>0.10857999999999998</v>
      </c>
      <c r="AQ4498" s="8" t="s">
        <v>5612</v>
      </c>
      <c r="AR4498" s="37">
        <v>0.11</v>
      </c>
      <c r="AS4498" s="37">
        <v>0.156</v>
      </c>
      <c r="AT4498" s="37">
        <v>0.21300000000000002</v>
      </c>
      <c r="AU4498" s="9" t="s">
        <v>5612</v>
      </c>
      <c r="AV4498" s="9" t="s">
        <v>5612</v>
      </c>
      <c r="AW4498" s="9" t="s">
        <v>5612</v>
      </c>
      <c r="AX4498" s="9" t="s">
        <v>5612</v>
      </c>
      <c r="AY4498" s="9" t="s">
        <v>5612</v>
      </c>
      <c r="AZ4498" s="9" t="s">
        <v>5612</v>
      </c>
    </row>
    <row r="4499" spans="1:52" x14ac:dyDescent="0.2">
      <c r="A4499" s="38" t="s">
        <v>49</v>
      </c>
      <c r="B4499" s="7">
        <v>2016</v>
      </c>
      <c r="C4499" s="3" t="s">
        <v>64</v>
      </c>
      <c r="D4499" t="s">
        <v>441</v>
      </c>
      <c r="E4499" t="s">
        <v>5008</v>
      </c>
      <c r="F4499">
        <v>10</v>
      </c>
      <c r="G4499">
        <v>5</v>
      </c>
      <c r="H4499">
        <v>5</v>
      </c>
      <c r="I4499">
        <v>5</v>
      </c>
      <c r="J4499">
        <v>5</v>
      </c>
      <c r="K4499">
        <v>5</v>
      </c>
      <c r="L4499">
        <v>5</v>
      </c>
      <c r="M4499">
        <v>15</v>
      </c>
      <c r="N4499">
        <v>16</v>
      </c>
      <c r="O4499">
        <v>27</v>
      </c>
      <c r="P4499">
        <v>98</v>
      </c>
      <c r="Q4499">
        <v>58</v>
      </c>
      <c r="R4499">
        <v>510257</v>
      </c>
      <c r="S4499">
        <v>1042034</v>
      </c>
      <c r="T4499">
        <v>1137000</v>
      </c>
      <c r="U4499">
        <v>1154537</v>
      </c>
      <c r="V4499">
        <v>1094958</v>
      </c>
      <c r="W4499">
        <v>1183551</v>
      </c>
      <c r="X4499">
        <v>1043147</v>
      </c>
      <c r="Y4499">
        <v>677364</v>
      </c>
      <c r="Z4499">
        <v>329960</v>
      </c>
      <c r="AA4499">
        <v>137493</v>
      </c>
      <c r="AB4499">
        <v>8310301</v>
      </c>
      <c r="AC4499">
        <v>1144817</v>
      </c>
      <c r="AD4499" s="9">
        <v>1.9597967298831764E-5</v>
      </c>
      <c r="AE4499" s="9">
        <v>4.798307924693436E-6</v>
      </c>
      <c r="AF4499" s="9">
        <v>4.397537379067722E-6</v>
      </c>
      <c r="AG4499" s="9">
        <v>4.3307403747129798E-6</v>
      </c>
      <c r="AH4499" s="9">
        <v>4.5663851946832662E-6</v>
      </c>
      <c r="AI4499" s="9">
        <v>4.2245750288749704E-6</v>
      </c>
      <c r="AJ4499" s="9">
        <v>4.7931883042370829E-6</v>
      </c>
      <c r="AK4499" s="9">
        <v>2.2144666678477157E-5</v>
      </c>
      <c r="AL4499" s="9">
        <v>4.8490726148624078E-5</v>
      </c>
      <c r="AM4499" s="9">
        <v>1.9637363356679976E-4</v>
      </c>
      <c r="AN4499" s="9">
        <v>1.1792593312805397E-5</v>
      </c>
      <c r="AO4499" s="9">
        <v>5.0663119083661408E-5</v>
      </c>
      <c r="AP4499" s="8">
        <v>0.14877499999999999</v>
      </c>
      <c r="AQ4499" s="8" t="s">
        <v>5612</v>
      </c>
      <c r="AR4499" s="37">
        <v>0.28999999999999998</v>
      </c>
      <c r="AS4499" s="37">
        <v>0.44</v>
      </c>
      <c r="AT4499" s="37">
        <v>0.42799999999999999</v>
      </c>
      <c r="AU4499" s="9" t="s">
        <v>5612</v>
      </c>
      <c r="AV4499" s="9" t="s">
        <v>5612</v>
      </c>
      <c r="AW4499" s="9" t="s">
        <v>5612</v>
      </c>
      <c r="AX4499" s="9" t="s">
        <v>5612</v>
      </c>
      <c r="AY4499" s="9" t="s">
        <v>5612</v>
      </c>
      <c r="AZ4499" s="9" t="s">
        <v>5612</v>
      </c>
    </row>
    <row r="4500" spans="1:52" x14ac:dyDescent="0.2">
      <c r="A4500" s="38" t="s">
        <v>49</v>
      </c>
      <c r="B4500" s="7">
        <v>2016</v>
      </c>
      <c r="C4500" s="3" t="s">
        <v>65</v>
      </c>
      <c r="D4500" t="s">
        <v>441</v>
      </c>
      <c r="E4500" t="s">
        <v>5009</v>
      </c>
      <c r="F4500">
        <v>10</v>
      </c>
      <c r="G4500">
        <v>5</v>
      </c>
      <c r="H4500">
        <v>5</v>
      </c>
      <c r="I4500">
        <v>5</v>
      </c>
      <c r="J4500">
        <v>5</v>
      </c>
      <c r="K4500">
        <v>5</v>
      </c>
      <c r="L4500">
        <v>5</v>
      </c>
      <c r="M4500">
        <v>24</v>
      </c>
      <c r="N4500">
        <v>27</v>
      </c>
      <c r="O4500">
        <v>47</v>
      </c>
      <c r="P4500">
        <v>138</v>
      </c>
      <c r="Q4500">
        <v>98</v>
      </c>
      <c r="R4500">
        <v>510257</v>
      </c>
      <c r="S4500">
        <v>1042034</v>
      </c>
      <c r="T4500">
        <v>1137000</v>
      </c>
      <c r="U4500">
        <v>1154537</v>
      </c>
      <c r="V4500">
        <v>1094958</v>
      </c>
      <c r="W4500">
        <v>1183551</v>
      </c>
      <c r="X4500">
        <v>1043147</v>
      </c>
      <c r="Y4500">
        <v>677364</v>
      </c>
      <c r="Z4500">
        <v>329960</v>
      </c>
      <c r="AA4500">
        <v>137493</v>
      </c>
      <c r="AB4500">
        <v>8310301</v>
      </c>
      <c r="AC4500">
        <v>1144817</v>
      </c>
      <c r="AD4500" s="9">
        <v>1.9597967298831764E-5</v>
      </c>
      <c r="AE4500" s="9">
        <v>4.798307924693436E-6</v>
      </c>
      <c r="AF4500" s="9">
        <v>4.397537379067722E-6</v>
      </c>
      <c r="AG4500" s="9">
        <v>4.3307403747129798E-6</v>
      </c>
      <c r="AH4500" s="9">
        <v>4.5663851946832662E-6</v>
      </c>
      <c r="AI4500" s="9">
        <v>4.2245750288749704E-6</v>
      </c>
      <c r="AJ4500" s="9">
        <v>4.7931883042370829E-6</v>
      </c>
      <c r="AK4500" s="9">
        <v>3.5431466685563451E-5</v>
      </c>
      <c r="AL4500" s="9">
        <v>8.1828100375803132E-5</v>
      </c>
      <c r="AM4500" s="9">
        <v>3.4183558435702183E-4</v>
      </c>
      <c r="AN4500" s="9">
        <v>1.660589670578719E-5</v>
      </c>
      <c r="AO4500" s="9">
        <v>8.5603201210324444E-5</v>
      </c>
      <c r="AP4500" s="8">
        <v>0.18920000000000001</v>
      </c>
      <c r="AQ4500" s="8">
        <v>0.88500000000000001</v>
      </c>
      <c r="AR4500" s="37">
        <v>0.39200000000000002</v>
      </c>
      <c r="AS4500" s="37">
        <v>0.55500000000000005</v>
      </c>
      <c r="AT4500" s="37">
        <v>0.57000000000000006</v>
      </c>
      <c r="AU4500" s="9" t="s">
        <v>5612</v>
      </c>
      <c r="AV4500" s="9" t="s">
        <v>5612</v>
      </c>
      <c r="AW4500" s="9" t="s">
        <v>5612</v>
      </c>
      <c r="AX4500" s="9" t="s">
        <v>5612</v>
      </c>
      <c r="AY4500" s="9" t="s">
        <v>5612</v>
      </c>
      <c r="AZ4500" s="9" t="s">
        <v>5612</v>
      </c>
    </row>
    <row r="4501" spans="1:52" x14ac:dyDescent="0.2">
      <c r="A4501" s="38" t="s">
        <v>49</v>
      </c>
      <c r="B4501" s="7">
        <v>2016</v>
      </c>
      <c r="C4501" s="3" t="s">
        <v>66</v>
      </c>
      <c r="D4501" t="s">
        <v>441</v>
      </c>
      <c r="E4501" t="s">
        <v>5010</v>
      </c>
      <c r="F4501">
        <v>10</v>
      </c>
      <c r="G4501">
        <v>5</v>
      </c>
      <c r="H4501">
        <v>5</v>
      </c>
      <c r="I4501">
        <v>5</v>
      </c>
      <c r="J4501">
        <v>5</v>
      </c>
      <c r="K4501">
        <v>5</v>
      </c>
      <c r="L4501">
        <v>5</v>
      </c>
      <c r="M4501">
        <v>19</v>
      </c>
      <c r="N4501">
        <v>29</v>
      </c>
      <c r="O4501">
        <v>53</v>
      </c>
      <c r="P4501">
        <v>141</v>
      </c>
      <c r="Q4501">
        <v>101</v>
      </c>
      <c r="R4501">
        <v>510257</v>
      </c>
      <c r="S4501">
        <v>1042034</v>
      </c>
      <c r="T4501">
        <v>1137000</v>
      </c>
      <c r="U4501">
        <v>1154537</v>
      </c>
      <c r="V4501">
        <v>1094958</v>
      </c>
      <c r="W4501">
        <v>1183551</v>
      </c>
      <c r="X4501">
        <v>1043147</v>
      </c>
      <c r="Y4501">
        <v>677364</v>
      </c>
      <c r="Z4501">
        <v>329960</v>
      </c>
      <c r="AA4501">
        <v>137493</v>
      </c>
      <c r="AB4501">
        <v>8310301</v>
      </c>
      <c r="AC4501">
        <v>1144817</v>
      </c>
      <c r="AD4501" s="9">
        <v>1.9597967298831764E-5</v>
      </c>
      <c r="AE4501" s="9">
        <v>4.798307924693436E-6</v>
      </c>
      <c r="AF4501" s="9">
        <v>4.397537379067722E-6</v>
      </c>
      <c r="AG4501" s="9">
        <v>4.3307403747129798E-6</v>
      </c>
      <c r="AH4501" s="9">
        <v>4.5663851946832662E-6</v>
      </c>
      <c r="AI4501" s="9">
        <v>4.2245750288749704E-6</v>
      </c>
      <c r="AJ4501" s="9">
        <v>4.7931883042370829E-6</v>
      </c>
      <c r="AK4501" s="9">
        <v>2.8049911126071063E-5</v>
      </c>
      <c r="AL4501" s="9">
        <v>8.7889441144381141E-5</v>
      </c>
      <c r="AM4501" s="9">
        <v>3.8547416959408841E-4</v>
      </c>
      <c r="AN4501" s="9">
        <v>1.6966894460260826E-5</v>
      </c>
      <c r="AO4501" s="9">
        <v>8.8223707369824173E-5</v>
      </c>
      <c r="AP4501" s="8">
        <v>0.245975</v>
      </c>
      <c r="AQ4501" s="8" t="s">
        <v>5612</v>
      </c>
      <c r="AR4501" s="37">
        <v>0.43</v>
      </c>
      <c r="AS4501" s="37">
        <v>0.60200000000000009</v>
      </c>
      <c r="AT4501" s="37">
        <v>0.63500000000000001</v>
      </c>
      <c r="AU4501" s="9" t="s">
        <v>5612</v>
      </c>
      <c r="AV4501" s="9" t="s">
        <v>5612</v>
      </c>
      <c r="AW4501" s="9" t="s">
        <v>5612</v>
      </c>
      <c r="AX4501" s="9" t="s">
        <v>5612</v>
      </c>
      <c r="AY4501" s="9" t="s">
        <v>5612</v>
      </c>
      <c r="AZ4501" s="9" t="s">
        <v>5612</v>
      </c>
    </row>
    <row r="4502" spans="1:52" x14ac:dyDescent="0.2">
      <c r="A4502" s="38" t="s">
        <v>49</v>
      </c>
      <c r="B4502" s="7">
        <v>2017</v>
      </c>
      <c r="C4502" s="3" t="s">
        <v>55</v>
      </c>
      <c r="D4502" t="s">
        <v>442</v>
      </c>
      <c r="E4502" t="s">
        <v>5011</v>
      </c>
      <c r="F4502">
        <v>10</v>
      </c>
      <c r="G4502">
        <v>5</v>
      </c>
      <c r="H4502">
        <v>5</v>
      </c>
      <c r="I4502">
        <v>5</v>
      </c>
      <c r="J4502">
        <v>5</v>
      </c>
      <c r="K4502">
        <v>5</v>
      </c>
      <c r="L4502">
        <v>16</v>
      </c>
      <c r="M4502">
        <v>23</v>
      </c>
      <c r="N4502">
        <v>41</v>
      </c>
      <c r="O4502">
        <v>76</v>
      </c>
      <c r="P4502">
        <v>191</v>
      </c>
      <c r="Q4502">
        <v>140</v>
      </c>
      <c r="R4502">
        <v>509922</v>
      </c>
      <c r="S4502">
        <v>1041702</v>
      </c>
      <c r="T4502">
        <v>1133563</v>
      </c>
      <c r="U4502">
        <v>1162784</v>
      </c>
      <c r="V4502">
        <v>1096763</v>
      </c>
      <c r="W4502">
        <v>1171473</v>
      </c>
      <c r="X4502">
        <v>1061878</v>
      </c>
      <c r="Y4502">
        <v>706482</v>
      </c>
      <c r="Z4502">
        <v>340671</v>
      </c>
      <c r="AA4502">
        <v>140714</v>
      </c>
      <c r="AB4502">
        <v>8365952</v>
      </c>
      <c r="AC4502">
        <v>1187867</v>
      </c>
      <c r="AD4502" s="9">
        <v>1.9610842442569647E-5</v>
      </c>
      <c r="AE4502" s="9">
        <v>4.7998371895225315E-6</v>
      </c>
      <c r="AF4502" s="9">
        <v>4.4108708558765591E-6</v>
      </c>
      <c r="AG4502" s="9">
        <v>4.3000247681426645E-6</v>
      </c>
      <c r="AH4502" s="9">
        <v>4.5588700567032257E-6</v>
      </c>
      <c r="AI4502" s="9">
        <v>4.2681308062584458E-6</v>
      </c>
      <c r="AJ4502" s="9">
        <v>1.5067644305654698E-5</v>
      </c>
      <c r="AK4502" s="9">
        <v>3.2555677285479317E-5</v>
      </c>
      <c r="AL4502" s="9">
        <v>1.2035071960924177E-4</v>
      </c>
      <c r="AM4502" s="9">
        <v>5.4010261949770453E-4</v>
      </c>
      <c r="AN4502" s="9">
        <v>2.2830635413638518E-5</v>
      </c>
      <c r="AO4502" s="9">
        <v>1.1785831242049825E-4</v>
      </c>
      <c r="AP4502" s="8">
        <v>0.30105000000000004</v>
      </c>
      <c r="AQ4502" s="8" t="s">
        <v>5612</v>
      </c>
      <c r="AR4502" s="37">
        <v>0.45200000000000001</v>
      </c>
      <c r="AS4502" s="37">
        <v>0.628</v>
      </c>
      <c r="AT4502" s="37">
        <v>0.68299999999999994</v>
      </c>
      <c r="AU4502" s="9" t="s">
        <v>5612</v>
      </c>
      <c r="AV4502" s="9" t="s">
        <v>5612</v>
      </c>
      <c r="AW4502" s="9" t="s">
        <v>5612</v>
      </c>
      <c r="AX4502" s="9" t="s">
        <v>5612</v>
      </c>
      <c r="AY4502" s="9" t="s">
        <v>5612</v>
      </c>
      <c r="AZ4502" s="9" t="s">
        <v>5612</v>
      </c>
    </row>
    <row r="4503" spans="1:52" x14ac:dyDescent="0.2">
      <c r="A4503" s="38" t="s">
        <v>49</v>
      </c>
      <c r="B4503" s="7">
        <v>2017</v>
      </c>
      <c r="C4503" s="3" t="s">
        <v>56</v>
      </c>
      <c r="D4503" t="s">
        <v>442</v>
      </c>
      <c r="E4503" t="s">
        <v>5012</v>
      </c>
      <c r="F4503">
        <v>10</v>
      </c>
      <c r="G4503">
        <v>5</v>
      </c>
      <c r="H4503">
        <v>5</v>
      </c>
      <c r="I4503">
        <v>5</v>
      </c>
      <c r="J4503">
        <v>5</v>
      </c>
      <c r="K4503">
        <v>5</v>
      </c>
      <c r="L4503">
        <v>13</v>
      </c>
      <c r="M4503">
        <v>25</v>
      </c>
      <c r="N4503">
        <v>37</v>
      </c>
      <c r="O4503">
        <v>57</v>
      </c>
      <c r="P4503">
        <v>167</v>
      </c>
      <c r="Q4503">
        <v>119</v>
      </c>
      <c r="R4503">
        <v>509922</v>
      </c>
      <c r="S4503">
        <v>1041702</v>
      </c>
      <c r="T4503">
        <v>1133563</v>
      </c>
      <c r="U4503">
        <v>1162784</v>
      </c>
      <c r="V4503">
        <v>1096763</v>
      </c>
      <c r="W4503">
        <v>1171473</v>
      </c>
      <c r="X4503">
        <v>1061878</v>
      </c>
      <c r="Y4503">
        <v>706482</v>
      </c>
      <c r="Z4503">
        <v>340671</v>
      </c>
      <c r="AA4503">
        <v>140714</v>
      </c>
      <c r="AB4503">
        <v>8365952</v>
      </c>
      <c r="AC4503">
        <v>1187867</v>
      </c>
      <c r="AD4503" s="9">
        <v>1.9610842442569647E-5</v>
      </c>
      <c r="AE4503" s="9">
        <v>4.7998371895225315E-6</v>
      </c>
      <c r="AF4503" s="9">
        <v>4.4108708558765591E-6</v>
      </c>
      <c r="AG4503" s="9">
        <v>4.3000247681426645E-6</v>
      </c>
      <c r="AH4503" s="9">
        <v>4.5588700567032257E-6</v>
      </c>
      <c r="AI4503" s="9">
        <v>4.2681308062584458E-6</v>
      </c>
      <c r="AJ4503" s="9">
        <v>1.2242460998344442E-5</v>
      </c>
      <c r="AK4503" s="9">
        <v>3.5386605745086215E-5</v>
      </c>
      <c r="AL4503" s="9">
        <v>1.0860918598882793E-4</v>
      </c>
      <c r="AM4503" s="9">
        <v>4.0507696462327843E-4</v>
      </c>
      <c r="AN4503" s="9">
        <v>1.9961864471610643E-5</v>
      </c>
      <c r="AO4503" s="9">
        <v>1.0017956555742352E-4</v>
      </c>
      <c r="AP4503" s="8">
        <v>0.56384999999999996</v>
      </c>
      <c r="AQ4503" s="8" t="s">
        <v>5612</v>
      </c>
      <c r="AR4503" s="37">
        <v>0.47799999999999998</v>
      </c>
      <c r="AS4503" s="37">
        <v>0.64800000000000002</v>
      </c>
      <c r="AT4503" s="37">
        <v>0.70700000000000007</v>
      </c>
      <c r="AU4503" s="9" t="s">
        <v>5612</v>
      </c>
      <c r="AV4503" s="9" t="s">
        <v>5612</v>
      </c>
      <c r="AW4503" s="9" t="s">
        <v>5612</v>
      </c>
      <c r="AX4503" s="9" t="s">
        <v>5612</v>
      </c>
      <c r="AY4503" s="9" t="s">
        <v>5612</v>
      </c>
      <c r="AZ4503" s="9" t="s">
        <v>5612</v>
      </c>
    </row>
    <row r="4504" spans="1:52" x14ac:dyDescent="0.2">
      <c r="A4504" s="38" t="s">
        <v>49</v>
      </c>
      <c r="B4504" s="7">
        <v>2017</v>
      </c>
      <c r="C4504" s="3" t="s">
        <v>57</v>
      </c>
      <c r="D4504" t="s">
        <v>442</v>
      </c>
      <c r="E4504" t="s">
        <v>5013</v>
      </c>
      <c r="F4504">
        <v>10</v>
      </c>
      <c r="G4504">
        <v>5</v>
      </c>
      <c r="H4504">
        <v>5</v>
      </c>
      <c r="I4504">
        <v>5</v>
      </c>
      <c r="J4504">
        <v>5</v>
      </c>
      <c r="K4504">
        <v>13</v>
      </c>
      <c r="L4504">
        <v>20</v>
      </c>
      <c r="M4504">
        <v>31</v>
      </c>
      <c r="N4504">
        <v>42</v>
      </c>
      <c r="O4504">
        <v>79</v>
      </c>
      <c r="P4504">
        <v>215</v>
      </c>
      <c r="Q4504">
        <v>152</v>
      </c>
      <c r="R4504">
        <v>509922</v>
      </c>
      <c r="S4504">
        <v>1041702</v>
      </c>
      <c r="T4504">
        <v>1133563</v>
      </c>
      <c r="U4504">
        <v>1162784</v>
      </c>
      <c r="V4504">
        <v>1096763</v>
      </c>
      <c r="W4504">
        <v>1171473</v>
      </c>
      <c r="X4504">
        <v>1061878</v>
      </c>
      <c r="Y4504">
        <v>706482</v>
      </c>
      <c r="Z4504">
        <v>340671</v>
      </c>
      <c r="AA4504">
        <v>140714</v>
      </c>
      <c r="AB4504">
        <v>8365952</v>
      </c>
      <c r="AC4504">
        <v>1187867</v>
      </c>
      <c r="AD4504" s="9">
        <v>1.9610842442569647E-5</v>
      </c>
      <c r="AE4504" s="9">
        <v>4.7998371895225315E-6</v>
      </c>
      <c r="AF4504" s="9">
        <v>4.4108708558765591E-6</v>
      </c>
      <c r="AG4504" s="9">
        <v>4.3000247681426645E-6</v>
      </c>
      <c r="AH4504" s="9">
        <v>4.5588700567032257E-6</v>
      </c>
      <c r="AI4504" s="9">
        <v>1.1097140096271959E-5</v>
      </c>
      <c r="AJ4504" s="9">
        <v>1.8834555382068374E-5</v>
      </c>
      <c r="AK4504" s="9">
        <v>4.3879391123906908E-5</v>
      </c>
      <c r="AL4504" s="9">
        <v>1.2328610301434522E-4</v>
      </c>
      <c r="AM4504" s="9">
        <v>5.6142245974103496E-4</v>
      </c>
      <c r="AN4504" s="9">
        <v>2.5699406355666397E-5</v>
      </c>
      <c r="AO4504" s="9">
        <v>1.2796045348511238E-4</v>
      </c>
      <c r="AP4504" s="8">
        <v>0.39104</v>
      </c>
      <c r="AQ4504" s="8" t="s">
        <v>5612</v>
      </c>
      <c r="AR4504" s="37">
        <v>0.48700000000000004</v>
      </c>
      <c r="AS4504" s="37">
        <v>0.65599999999999992</v>
      </c>
      <c r="AT4504" s="37">
        <v>0.73799999999999999</v>
      </c>
      <c r="AU4504" s="9" t="s">
        <v>5612</v>
      </c>
      <c r="AV4504" s="9" t="s">
        <v>5612</v>
      </c>
      <c r="AW4504" s="9" t="s">
        <v>5612</v>
      </c>
      <c r="AX4504" s="9" t="s">
        <v>5612</v>
      </c>
      <c r="AY4504" s="9" t="s">
        <v>5612</v>
      </c>
      <c r="AZ4504" s="9" t="s">
        <v>5612</v>
      </c>
    </row>
    <row r="4505" spans="1:52" x14ac:dyDescent="0.2">
      <c r="A4505" s="38" t="s">
        <v>49</v>
      </c>
      <c r="B4505" s="7">
        <v>2017</v>
      </c>
      <c r="C4505" s="3" t="s">
        <v>58</v>
      </c>
      <c r="D4505" t="s">
        <v>442</v>
      </c>
      <c r="E4505" t="s">
        <v>5014</v>
      </c>
      <c r="F4505">
        <v>10</v>
      </c>
      <c r="G4505">
        <v>5</v>
      </c>
      <c r="H4505">
        <v>5</v>
      </c>
      <c r="I4505">
        <v>5</v>
      </c>
      <c r="J4505">
        <v>5</v>
      </c>
      <c r="K4505">
        <v>5</v>
      </c>
      <c r="L4505">
        <v>12</v>
      </c>
      <c r="M4505">
        <v>18</v>
      </c>
      <c r="N4505">
        <v>25</v>
      </c>
      <c r="O4505">
        <v>36</v>
      </c>
      <c r="P4505">
        <v>126</v>
      </c>
      <c r="Q4505">
        <v>79</v>
      </c>
      <c r="R4505">
        <v>509922</v>
      </c>
      <c r="S4505">
        <v>1041702</v>
      </c>
      <c r="T4505">
        <v>1133563</v>
      </c>
      <c r="U4505">
        <v>1162784</v>
      </c>
      <c r="V4505">
        <v>1096763</v>
      </c>
      <c r="W4505">
        <v>1171473</v>
      </c>
      <c r="X4505">
        <v>1061878</v>
      </c>
      <c r="Y4505">
        <v>706482</v>
      </c>
      <c r="Z4505">
        <v>340671</v>
      </c>
      <c r="AA4505">
        <v>140714</v>
      </c>
      <c r="AB4505">
        <v>8365952</v>
      </c>
      <c r="AC4505">
        <v>1187867</v>
      </c>
      <c r="AD4505" s="9">
        <v>1.9610842442569647E-5</v>
      </c>
      <c r="AE4505" s="9">
        <v>4.7998371895225315E-6</v>
      </c>
      <c r="AF4505" s="9">
        <v>4.4108708558765591E-6</v>
      </c>
      <c r="AG4505" s="9">
        <v>4.3000247681426645E-6</v>
      </c>
      <c r="AH4505" s="9">
        <v>4.5588700567032257E-6</v>
      </c>
      <c r="AI4505" s="9">
        <v>4.2681308062584458E-6</v>
      </c>
      <c r="AJ4505" s="9">
        <v>1.1300733229241024E-5</v>
      </c>
      <c r="AK4505" s="9">
        <v>2.5478356136462076E-5</v>
      </c>
      <c r="AL4505" s="9">
        <v>7.3384585127586439E-5</v>
      </c>
      <c r="AM4505" s="9">
        <v>2.5583808291996531E-4</v>
      </c>
      <c r="AN4505" s="9">
        <v>1.5061047445646353E-5</v>
      </c>
      <c r="AO4505" s="9">
        <v>6.6505762008709727E-5</v>
      </c>
      <c r="AP4505" s="8">
        <v>0.1716</v>
      </c>
      <c r="AQ4505" s="8" t="s">
        <v>5612</v>
      </c>
      <c r="AR4505" s="37">
        <v>0.49399999999999999</v>
      </c>
      <c r="AS4505" s="37">
        <v>0.67099999999999993</v>
      </c>
      <c r="AT4505" s="37">
        <v>0.7390000000000001</v>
      </c>
      <c r="AU4505" s="9" t="s">
        <v>5612</v>
      </c>
      <c r="AV4505" s="9" t="s">
        <v>5612</v>
      </c>
      <c r="AW4505" s="9" t="s">
        <v>5612</v>
      </c>
      <c r="AX4505" s="9" t="s">
        <v>5612</v>
      </c>
      <c r="AY4505" s="9" t="s">
        <v>5612</v>
      </c>
      <c r="AZ4505" s="9" t="s">
        <v>5612</v>
      </c>
    </row>
    <row r="4506" spans="1:52" x14ac:dyDescent="0.2">
      <c r="A4506" s="38" t="s">
        <v>49</v>
      </c>
      <c r="B4506" s="7">
        <v>2017</v>
      </c>
      <c r="C4506" s="3" t="s">
        <v>59</v>
      </c>
      <c r="D4506" t="s">
        <v>442</v>
      </c>
      <c r="E4506" t="s">
        <v>5015</v>
      </c>
      <c r="F4506">
        <v>10</v>
      </c>
      <c r="G4506">
        <v>5</v>
      </c>
      <c r="H4506">
        <v>5</v>
      </c>
      <c r="I4506">
        <v>5</v>
      </c>
      <c r="J4506">
        <v>5</v>
      </c>
      <c r="K4506">
        <v>5</v>
      </c>
      <c r="L4506">
        <v>5</v>
      </c>
      <c r="M4506">
        <v>14</v>
      </c>
      <c r="N4506">
        <v>18</v>
      </c>
      <c r="O4506">
        <v>39</v>
      </c>
      <c r="P4506">
        <v>111</v>
      </c>
      <c r="Q4506">
        <v>71</v>
      </c>
      <c r="R4506">
        <v>509922</v>
      </c>
      <c r="S4506">
        <v>1041702</v>
      </c>
      <c r="T4506">
        <v>1133563</v>
      </c>
      <c r="U4506">
        <v>1162784</v>
      </c>
      <c r="V4506">
        <v>1096763</v>
      </c>
      <c r="W4506">
        <v>1171473</v>
      </c>
      <c r="X4506">
        <v>1061878</v>
      </c>
      <c r="Y4506">
        <v>706482</v>
      </c>
      <c r="Z4506">
        <v>340671</v>
      </c>
      <c r="AA4506">
        <v>140714</v>
      </c>
      <c r="AB4506">
        <v>8365952</v>
      </c>
      <c r="AC4506">
        <v>1187867</v>
      </c>
      <c r="AD4506" s="9">
        <v>1.9610842442569647E-5</v>
      </c>
      <c r="AE4506" s="9">
        <v>4.7998371895225315E-6</v>
      </c>
      <c r="AF4506" s="9">
        <v>4.4108708558765591E-6</v>
      </c>
      <c r="AG4506" s="9">
        <v>4.3000247681426645E-6</v>
      </c>
      <c r="AH4506" s="9">
        <v>4.5588700567032257E-6</v>
      </c>
      <c r="AI4506" s="9">
        <v>4.2681308062584458E-6</v>
      </c>
      <c r="AJ4506" s="9">
        <v>4.7086388455170936E-6</v>
      </c>
      <c r="AK4506" s="9">
        <v>1.9816499217248281E-5</v>
      </c>
      <c r="AL4506" s="9">
        <v>5.2836901291862236E-5</v>
      </c>
      <c r="AM4506" s="9">
        <v>2.7715792316329574E-4</v>
      </c>
      <c r="AN4506" s="9">
        <v>1.3268065606878931E-5</v>
      </c>
      <c r="AO4506" s="9">
        <v>5.9771001298966971E-5</v>
      </c>
      <c r="AP4506" s="8">
        <v>8.7424999999999989E-2</v>
      </c>
      <c r="AQ4506" s="8" t="s">
        <v>5612</v>
      </c>
      <c r="AR4506" s="37">
        <v>0.505</v>
      </c>
      <c r="AS4506" s="37">
        <v>0.67099999999999993</v>
      </c>
      <c r="AT4506" s="37">
        <v>0.7390000000000001</v>
      </c>
      <c r="AU4506" s="9" t="s">
        <v>5612</v>
      </c>
      <c r="AV4506" s="9" t="s">
        <v>5612</v>
      </c>
      <c r="AW4506" s="9" t="s">
        <v>5612</v>
      </c>
      <c r="AX4506" s="9" t="s">
        <v>5612</v>
      </c>
      <c r="AY4506" s="9" t="s">
        <v>5612</v>
      </c>
      <c r="AZ4506" s="9" t="s">
        <v>5612</v>
      </c>
    </row>
    <row r="4507" spans="1:52" x14ac:dyDescent="0.2">
      <c r="A4507" s="38" t="s">
        <v>49</v>
      </c>
      <c r="B4507" s="7">
        <v>2017</v>
      </c>
      <c r="C4507" s="3" t="s">
        <v>60</v>
      </c>
      <c r="D4507" t="s">
        <v>442</v>
      </c>
      <c r="E4507" t="s">
        <v>5016</v>
      </c>
      <c r="F4507">
        <v>10</v>
      </c>
      <c r="G4507">
        <v>5</v>
      </c>
      <c r="H4507">
        <v>5</v>
      </c>
      <c r="I4507">
        <v>5</v>
      </c>
      <c r="J4507">
        <v>5</v>
      </c>
      <c r="K4507">
        <v>5</v>
      </c>
      <c r="L4507">
        <v>11</v>
      </c>
      <c r="M4507">
        <v>16</v>
      </c>
      <c r="N4507">
        <v>19</v>
      </c>
      <c r="O4507">
        <v>37</v>
      </c>
      <c r="P4507">
        <v>118</v>
      </c>
      <c r="Q4507">
        <v>72</v>
      </c>
      <c r="R4507">
        <v>509922</v>
      </c>
      <c r="S4507">
        <v>1041702</v>
      </c>
      <c r="T4507">
        <v>1133563</v>
      </c>
      <c r="U4507">
        <v>1162784</v>
      </c>
      <c r="V4507">
        <v>1096763</v>
      </c>
      <c r="W4507">
        <v>1171473</v>
      </c>
      <c r="X4507">
        <v>1061878</v>
      </c>
      <c r="Y4507">
        <v>706482</v>
      </c>
      <c r="Z4507">
        <v>340671</v>
      </c>
      <c r="AA4507">
        <v>140714</v>
      </c>
      <c r="AB4507">
        <v>8365952</v>
      </c>
      <c r="AC4507">
        <v>1187867</v>
      </c>
      <c r="AD4507" s="9">
        <v>1.9610842442569647E-5</v>
      </c>
      <c r="AE4507" s="9">
        <v>4.7998371895225315E-6</v>
      </c>
      <c r="AF4507" s="9">
        <v>4.4108708558765591E-6</v>
      </c>
      <c r="AG4507" s="9">
        <v>4.3000247681426645E-6</v>
      </c>
      <c r="AH4507" s="9">
        <v>4.5588700567032257E-6</v>
      </c>
      <c r="AI4507" s="9">
        <v>4.2681308062584458E-6</v>
      </c>
      <c r="AJ4507" s="9">
        <v>1.0359005460137605E-5</v>
      </c>
      <c r="AK4507" s="9">
        <v>2.2647427676855178E-5</v>
      </c>
      <c r="AL4507" s="9">
        <v>5.5772284696965696E-5</v>
      </c>
      <c r="AM4507" s="9">
        <v>2.6294469633440879E-4</v>
      </c>
      <c r="AN4507" s="9">
        <v>1.4104790464970395E-5</v>
      </c>
      <c r="AO4507" s="9">
        <v>6.0612846387684814E-5</v>
      </c>
      <c r="AP4507" s="8">
        <v>6.6839999999999997E-2</v>
      </c>
      <c r="AQ4507" s="8" t="s">
        <v>5612</v>
      </c>
      <c r="AR4507" s="37" t="s">
        <v>5612</v>
      </c>
      <c r="AS4507" s="37" t="s">
        <v>5612</v>
      </c>
      <c r="AT4507" s="37" t="s">
        <v>5612</v>
      </c>
      <c r="AU4507" s="9" t="s">
        <v>5612</v>
      </c>
      <c r="AV4507" s="9" t="s">
        <v>5612</v>
      </c>
      <c r="AW4507" s="9" t="s">
        <v>5612</v>
      </c>
      <c r="AX4507" s="9" t="s">
        <v>5612</v>
      </c>
      <c r="AY4507" s="9" t="s">
        <v>5612</v>
      </c>
      <c r="AZ4507" s="9" t="s">
        <v>5612</v>
      </c>
    </row>
    <row r="4508" spans="1:52" x14ac:dyDescent="0.2">
      <c r="A4508" s="38" t="s">
        <v>49</v>
      </c>
      <c r="B4508" s="7">
        <v>2017</v>
      </c>
      <c r="C4508" s="3" t="s">
        <v>61</v>
      </c>
      <c r="D4508" t="s">
        <v>442</v>
      </c>
      <c r="E4508" t="s">
        <v>5017</v>
      </c>
      <c r="F4508">
        <v>10</v>
      </c>
      <c r="G4508">
        <v>5</v>
      </c>
      <c r="H4508">
        <v>5</v>
      </c>
      <c r="I4508">
        <v>5</v>
      </c>
      <c r="J4508">
        <v>5</v>
      </c>
      <c r="K4508">
        <v>5</v>
      </c>
      <c r="L4508">
        <v>5</v>
      </c>
      <c r="M4508">
        <v>12</v>
      </c>
      <c r="N4508">
        <v>19</v>
      </c>
      <c r="O4508">
        <v>14</v>
      </c>
      <c r="P4508">
        <v>85</v>
      </c>
      <c r="Q4508">
        <v>45</v>
      </c>
      <c r="R4508">
        <v>509922</v>
      </c>
      <c r="S4508">
        <v>1041702</v>
      </c>
      <c r="T4508">
        <v>1133563</v>
      </c>
      <c r="U4508">
        <v>1162784</v>
      </c>
      <c r="V4508">
        <v>1096763</v>
      </c>
      <c r="W4508">
        <v>1171473</v>
      </c>
      <c r="X4508">
        <v>1061878</v>
      </c>
      <c r="Y4508">
        <v>706482</v>
      </c>
      <c r="Z4508">
        <v>340671</v>
      </c>
      <c r="AA4508">
        <v>140714</v>
      </c>
      <c r="AB4508">
        <v>8365952</v>
      </c>
      <c r="AC4508">
        <v>1187867</v>
      </c>
      <c r="AD4508" s="9">
        <v>1.9610842442569647E-5</v>
      </c>
      <c r="AE4508" s="9">
        <v>4.7998371895225315E-6</v>
      </c>
      <c r="AF4508" s="9">
        <v>4.4108708558765591E-6</v>
      </c>
      <c r="AG4508" s="9">
        <v>4.3000247681426645E-6</v>
      </c>
      <c r="AH4508" s="9">
        <v>4.5588700567032257E-6</v>
      </c>
      <c r="AI4508" s="9">
        <v>4.2681308062584458E-6</v>
      </c>
      <c r="AJ4508" s="9">
        <v>4.7086388455170936E-6</v>
      </c>
      <c r="AK4508" s="9">
        <v>1.6985570757641383E-5</v>
      </c>
      <c r="AL4508" s="9">
        <v>5.5772284696965696E-5</v>
      </c>
      <c r="AM4508" s="9">
        <v>9.9492587802208737E-5</v>
      </c>
      <c r="AN4508" s="9">
        <v>1.0160230419682064E-5</v>
      </c>
      <c r="AO4508" s="9">
        <v>3.7883028992303007E-5</v>
      </c>
      <c r="AP4508" s="8">
        <v>4.3225E-2</v>
      </c>
      <c r="AQ4508" s="8" t="s">
        <v>5612</v>
      </c>
      <c r="AR4508" s="37" t="s">
        <v>5612</v>
      </c>
      <c r="AS4508" s="37" t="s">
        <v>5612</v>
      </c>
      <c r="AT4508" s="37" t="s">
        <v>5612</v>
      </c>
      <c r="AU4508" s="9" t="s">
        <v>5612</v>
      </c>
      <c r="AV4508" s="9" t="s">
        <v>5612</v>
      </c>
      <c r="AW4508" s="9" t="s">
        <v>5612</v>
      </c>
      <c r="AX4508" s="9" t="s">
        <v>5612</v>
      </c>
      <c r="AY4508" s="9" t="s">
        <v>5612</v>
      </c>
      <c r="AZ4508" s="9" t="s">
        <v>5612</v>
      </c>
    </row>
    <row r="4509" spans="1:52" x14ac:dyDescent="0.2">
      <c r="A4509" s="38" t="s">
        <v>49</v>
      </c>
      <c r="B4509" s="7">
        <v>2017</v>
      </c>
      <c r="C4509" s="3" t="s">
        <v>62</v>
      </c>
      <c r="D4509" t="s">
        <v>442</v>
      </c>
      <c r="E4509" t="s">
        <v>5018</v>
      </c>
      <c r="F4509">
        <v>10</v>
      </c>
      <c r="G4509">
        <v>5</v>
      </c>
      <c r="H4509">
        <v>5</v>
      </c>
      <c r="I4509">
        <v>5</v>
      </c>
      <c r="J4509">
        <v>5</v>
      </c>
      <c r="K4509">
        <v>5</v>
      </c>
      <c r="L4509">
        <v>5</v>
      </c>
      <c r="M4509">
        <v>15</v>
      </c>
      <c r="N4509">
        <v>14</v>
      </c>
      <c r="O4509">
        <v>33</v>
      </c>
      <c r="P4509">
        <v>102</v>
      </c>
      <c r="Q4509">
        <v>62</v>
      </c>
      <c r="R4509">
        <v>509922</v>
      </c>
      <c r="S4509">
        <v>1041702</v>
      </c>
      <c r="T4509">
        <v>1133563</v>
      </c>
      <c r="U4509">
        <v>1162784</v>
      </c>
      <c r="V4509">
        <v>1096763</v>
      </c>
      <c r="W4509">
        <v>1171473</v>
      </c>
      <c r="X4509">
        <v>1061878</v>
      </c>
      <c r="Y4509">
        <v>706482</v>
      </c>
      <c r="Z4509">
        <v>340671</v>
      </c>
      <c r="AA4509">
        <v>140714</v>
      </c>
      <c r="AB4509">
        <v>8365952</v>
      </c>
      <c r="AC4509">
        <v>1187867</v>
      </c>
      <c r="AD4509" s="9">
        <v>1.9610842442569647E-5</v>
      </c>
      <c r="AE4509" s="9">
        <v>4.7998371895225315E-6</v>
      </c>
      <c r="AF4509" s="9">
        <v>4.4108708558765591E-6</v>
      </c>
      <c r="AG4509" s="9">
        <v>4.3000247681426645E-6</v>
      </c>
      <c r="AH4509" s="9">
        <v>4.5588700567032257E-6</v>
      </c>
      <c r="AI4509" s="9">
        <v>4.2681308062584458E-6</v>
      </c>
      <c r="AJ4509" s="9">
        <v>4.7086388455170936E-6</v>
      </c>
      <c r="AK4509" s="9">
        <v>2.1231963447051729E-5</v>
      </c>
      <c r="AL4509" s="9">
        <v>4.1095367671448407E-5</v>
      </c>
      <c r="AM4509" s="9">
        <v>2.3451824267663488E-4</v>
      </c>
      <c r="AN4509" s="9">
        <v>1.2192276503618476E-5</v>
      </c>
      <c r="AO4509" s="9">
        <v>5.219439550050637E-5</v>
      </c>
      <c r="AP4509" s="8">
        <v>4.0220000000000006E-2</v>
      </c>
      <c r="AQ4509" s="8" t="s">
        <v>5612</v>
      </c>
      <c r="AR4509" s="37">
        <v>2.3E-2</v>
      </c>
      <c r="AS4509" s="37">
        <v>2.2000000000000002E-2</v>
      </c>
      <c r="AT4509" s="37">
        <v>6.4000000000000001E-2</v>
      </c>
      <c r="AU4509" s="9" t="s">
        <v>5612</v>
      </c>
      <c r="AV4509" s="9" t="s">
        <v>5612</v>
      </c>
      <c r="AW4509" s="9" t="s">
        <v>5612</v>
      </c>
      <c r="AX4509" s="9" t="s">
        <v>5612</v>
      </c>
      <c r="AY4509" s="9" t="s">
        <v>5612</v>
      </c>
      <c r="AZ4509" s="9" t="s">
        <v>5612</v>
      </c>
    </row>
    <row r="4510" spans="1:52" x14ac:dyDescent="0.2">
      <c r="A4510" s="38" t="s">
        <v>49</v>
      </c>
      <c r="B4510" s="7">
        <v>2017</v>
      </c>
      <c r="C4510" s="3" t="s">
        <v>63</v>
      </c>
      <c r="D4510" t="s">
        <v>442</v>
      </c>
      <c r="E4510" t="s">
        <v>5019</v>
      </c>
      <c r="F4510">
        <v>10</v>
      </c>
      <c r="G4510">
        <v>5</v>
      </c>
      <c r="H4510">
        <v>5</v>
      </c>
      <c r="I4510">
        <v>5</v>
      </c>
      <c r="J4510">
        <v>5</v>
      </c>
      <c r="K4510">
        <v>5</v>
      </c>
      <c r="L4510">
        <v>5</v>
      </c>
      <c r="M4510">
        <v>17</v>
      </c>
      <c r="N4510">
        <v>19</v>
      </c>
      <c r="O4510">
        <v>29</v>
      </c>
      <c r="P4510">
        <v>105</v>
      </c>
      <c r="Q4510">
        <v>65</v>
      </c>
      <c r="R4510">
        <v>509922</v>
      </c>
      <c r="S4510">
        <v>1041702</v>
      </c>
      <c r="T4510">
        <v>1133563</v>
      </c>
      <c r="U4510">
        <v>1162784</v>
      </c>
      <c r="V4510">
        <v>1096763</v>
      </c>
      <c r="W4510">
        <v>1171473</v>
      </c>
      <c r="X4510">
        <v>1061878</v>
      </c>
      <c r="Y4510">
        <v>706482</v>
      </c>
      <c r="Z4510">
        <v>340671</v>
      </c>
      <c r="AA4510">
        <v>140714</v>
      </c>
      <c r="AB4510">
        <v>8365952</v>
      </c>
      <c r="AC4510">
        <v>1187867</v>
      </c>
      <c r="AD4510" s="9">
        <v>1.9610842442569647E-5</v>
      </c>
      <c r="AE4510" s="9">
        <v>4.7998371895225315E-6</v>
      </c>
      <c r="AF4510" s="9">
        <v>4.4108708558765591E-6</v>
      </c>
      <c r="AG4510" s="9">
        <v>4.3000247681426645E-6</v>
      </c>
      <c r="AH4510" s="9">
        <v>4.5588700567032257E-6</v>
      </c>
      <c r="AI4510" s="9">
        <v>4.2681308062584458E-6</v>
      </c>
      <c r="AJ4510" s="9">
        <v>4.7086388455170936E-6</v>
      </c>
      <c r="AK4510" s="9">
        <v>2.4062891906658627E-5</v>
      </c>
      <c r="AL4510" s="9">
        <v>5.5772284696965696E-5</v>
      </c>
      <c r="AM4510" s="9">
        <v>2.0609178901886095E-4</v>
      </c>
      <c r="AN4510" s="9">
        <v>1.2550872871371962E-5</v>
      </c>
      <c r="AO4510" s="9">
        <v>5.4719930766659902E-5</v>
      </c>
      <c r="AP4510" s="8">
        <v>5.8949999999999995E-2</v>
      </c>
      <c r="AQ4510" s="8" t="s">
        <v>5612</v>
      </c>
      <c r="AR4510" s="37">
        <v>0.105</v>
      </c>
      <c r="AS4510" s="37">
        <v>0.154</v>
      </c>
      <c r="AT4510" s="37">
        <v>0.26100000000000001</v>
      </c>
      <c r="AU4510" s="9" t="s">
        <v>5612</v>
      </c>
      <c r="AV4510" s="9" t="s">
        <v>5612</v>
      </c>
      <c r="AW4510" s="9" t="s">
        <v>5612</v>
      </c>
      <c r="AX4510" s="9" t="s">
        <v>5612</v>
      </c>
      <c r="AY4510" s="9" t="s">
        <v>5612</v>
      </c>
      <c r="AZ4510" s="9" t="s">
        <v>5612</v>
      </c>
    </row>
    <row r="4511" spans="1:52" x14ac:dyDescent="0.2">
      <c r="A4511" s="38" t="s">
        <v>49</v>
      </c>
      <c r="B4511" s="7">
        <v>2017</v>
      </c>
      <c r="C4511" s="3" t="s">
        <v>64</v>
      </c>
      <c r="D4511" t="s">
        <v>442</v>
      </c>
      <c r="E4511" t="s">
        <v>5020</v>
      </c>
      <c r="F4511">
        <v>10</v>
      </c>
      <c r="G4511">
        <v>5</v>
      </c>
      <c r="H4511">
        <v>5</v>
      </c>
      <c r="I4511">
        <v>5</v>
      </c>
      <c r="J4511">
        <v>5</v>
      </c>
      <c r="K4511">
        <v>5</v>
      </c>
      <c r="L4511">
        <v>5</v>
      </c>
      <c r="M4511">
        <v>5</v>
      </c>
      <c r="N4511">
        <v>24</v>
      </c>
      <c r="O4511">
        <v>28</v>
      </c>
      <c r="P4511">
        <v>97</v>
      </c>
      <c r="Q4511">
        <v>57</v>
      </c>
      <c r="R4511">
        <v>509922</v>
      </c>
      <c r="S4511">
        <v>1041702</v>
      </c>
      <c r="T4511">
        <v>1133563</v>
      </c>
      <c r="U4511">
        <v>1162784</v>
      </c>
      <c r="V4511">
        <v>1096763</v>
      </c>
      <c r="W4511">
        <v>1171473</v>
      </c>
      <c r="X4511">
        <v>1061878</v>
      </c>
      <c r="Y4511">
        <v>706482</v>
      </c>
      <c r="Z4511">
        <v>340671</v>
      </c>
      <c r="AA4511">
        <v>140714</v>
      </c>
      <c r="AB4511">
        <v>8365952</v>
      </c>
      <c r="AC4511">
        <v>1187867</v>
      </c>
      <c r="AD4511" s="9">
        <v>1.9610842442569647E-5</v>
      </c>
      <c r="AE4511" s="9">
        <v>4.7998371895225315E-6</v>
      </c>
      <c r="AF4511" s="9">
        <v>4.4108708558765591E-6</v>
      </c>
      <c r="AG4511" s="9">
        <v>4.3000247681426645E-6</v>
      </c>
      <c r="AH4511" s="9">
        <v>4.5588700567032257E-6</v>
      </c>
      <c r="AI4511" s="9">
        <v>4.2681308062584458E-6</v>
      </c>
      <c r="AJ4511" s="9">
        <v>4.7086388455170936E-6</v>
      </c>
      <c r="AK4511" s="9">
        <v>7.0773211490172434E-6</v>
      </c>
      <c r="AL4511" s="9">
        <v>7.0449201722482986E-5</v>
      </c>
      <c r="AM4511" s="9">
        <v>1.9898517560441747E-4</v>
      </c>
      <c r="AN4511" s="9">
        <v>1.1594615890696002E-5</v>
      </c>
      <c r="AO4511" s="9">
        <v>4.7985170056917145E-5</v>
      </c>
      <c r="AP4511" s="8">
        <v>0.12279999999999999</v>
      </c>
      <c r="AQ4511" s="8" t="s">
        <v>5612</v>
      </c>
      <c r="AR4511" s="37">
        <v>0.28300000000000003</v>
      </c>
      <c r="AS4511" s="37">
        <v>0.44200000000000006</v>
      </c>
      <c r="AT4511" s="37">
        <v>0.501</v>
      </c>
      <c r="AU4511" s="9" t="s">
        <v>5612</v>
      </c>
      <c r="AV4511" s="9" t="s">
        <v>5612</v>
      </c>
      <c r="AW4511" s="9" t="s">
        <v>5612</v>
      </c>
      <c r="AX4511" s="9" t="s">
        <v>5612</v>
      </c>
      <c r="AY4511" s="9" t="s">
        <v>5612</v>
      </c>
      <c r="AZ4511" s="9" t="s">
        <v>5612</v>
      </c>
    </row>
    <row r="4512" spans="1:52" x14ac:dyDescent="0.2">
      <c r="A4512" s="38" t="s">
        <v>49</v>
      </c>
      <c r="B4512" s="7">
        <v>2017</v>
      </c>
      <c r="C4512" s="3" t="s">
        <v>65</v>
      </c>
      <c r="D4512" t="s">
        <v>442</v>
      </c>
      <c r="E4512" t="s">
        <v>5021</v>
      </c>
      <c r="F4512">
        <v>10</v>
      </c>
      <c r="G4512">
        <v>5</v>
      </c>
      <c r="H4512">
        <v>5</v>
      </c>
      <c r="I4512">
        <v>5</v>
      </c>
      <c r="J4512">
        <v>5</v>
      </c>
      <c r="K4512">
        <v>5</v>
      </c>
      <c r="L4512">
        <v>5</v>
      </c>
      <c r="M4512">
        <v>5</v>
      </c>
      <c r="N4512">
        <v>24</v>
      </c>
      <c r="O4512">
        <v>36</v>
      </c>
      <c r="P4512">
        <v>105</v>
      </c>
      <c r="Q4512">
        <v>65</v>
      </c>
      <c r="R4512">
        <v>509922</v>
      </c>
      <c r="S4512">
        <v>1041702</v>
      </c>
      <c r="T4512">
        <v>1133563</v>
      </c>
      <c r="U4512">
        <v>1162784</v>
      </c>
      <c r="V4512">
        <v>1096763</v>
      </c>
      <c r="W4512">
        <v>1171473</v>
      </c>
      <c r="X4512">
        <v>1061878</v>
      </c>
      <c r="Y4512">
        <v>706482</v>
      </c>
      <c r="Z4512">
        <v>340671</v>
      </c>
      <c r="AA4512">
        <v>140714</v>
      </c>
      <c r="AB4512">
        <v>8365952</v>
      </c>
      <c r="AC4512">
        <v>1187867</v>
      </c>
      <c r="AD4512" s="9">
        <v>1.9610842442569647E-5</v>
      </c>
      <c r="AE4512" s="9">
        <v>4.7998371895225315E-6</v>
      </c>
      <c r="AF4512" s="9">
        <v>4.4108708558765591E-6</v>
      </c>
      <c r="AG4512" s="9">
        <v>4.3000247681426645E-6</v>
      </c>
      <c r="AH4512" s="9">
        <v>4.5588700567032257E-6</v>
      </c>
      <c r="AI4512" s="9">
        <v>4.2681308062584458E-6</v>
      </c>
      <c r="AJ4512" s="9">
        <v>4.7086388455170936E-6</v>
      </c>
      <c r="AK4512" s="9">
        <v>7.0773211490172434E-6</v>
      </c>
      <c r="AL4512" s="9">
        <v>7.0449201722482986E-5</v>
      </c>
      <c r="AM4512" s="9">
        <v>2.5583808291996531E-4</v>
      </c>
      <c r="AN4512" s="9">
        <v>1.2550872871371962E-5</v>
      </c>
      <c r="AO4512" s="9">
        <v>5.4719930766659902E-5</v>
      </c>
      <c r="AP4512" s="8">
        <v>0.17942</v>
      </c>
      <c r="AQ4512" s="8">
        <v>0.89300000000000002</v>
      </c>
      <c r="AR4512" s="37">
        <v>0.375</v>
      </c>
      <c r="AS4512" s="37">
        <v>0.54900000000000004</v>
      </c>
      <c r="AT4512" s="37">
        <v>0.66</v>
      </c>
      <c r="AU4512" s="9" t="s">
        <v>5612</v>
      </c>
      <c r="AV4512" s="9" t="s">
        <v>5612</v>
      </c>
      <c r="AW4512" s="9" t="s">
        <v>5612</v>
      </c>
      <c r="AX4512" s="9" t="s">
        <v>5612</v>
      </c>
      <c r="AY4512" s="9" t="s">
        <v>5612</v>
      </c>
      <c r="AZ4512" s="9" t="s">
        <v>5612</v>
      </c>
    </row>
    <row r="4513" spans="1:52" x14ac:dyDescent="0.2">
      <c r="A4513" s="5" t="s">
        <v>49</v>
      </c>
      <c r="B4513" s="7">
        <v>2017</v>
      </c>
      <c r="C4513" s="3" t="s">
        <v>66</v>
      </c>
      <c r="D4513" t="s">
        <v>442</v>
      </c>
      <c r="E4513" t="s">
        <v>5022</v>
      </c>
      <c r="F4513">
        <v>10</v>
      </c>
      <c r="G4513">
        <v>5</v>
      </c>
      <c r="H4513">
        <v>5</v>
      </c>
      <c r="I4513">
        <v>5</v>
      </c>
      <c r="J4513">
        <v>5</v>
      </c>
      <c r="K4513">
        <v>5</v>
      </c>
      <c r="L4513">
        <v>5</v>
      </c>
      <c r="M4513">
        <v>30</v>
      </c>
      <c r="N4513">
        <v>33</v>
      </c>
      <c r="O4513">
        <v>47</v>
      </c>
      <c r="P4513">
        <v>150</v>
      </c>
      <c r="Q4513">
        <v>110</v>
      </c>
      <c r="R4513">
        <v>509922</v>
      </c>
      <c r="S4513">
        <v>1041702</v>
      </c>
      <c r="T4513">
        <v>1133563</v>
      </c>
      <c r="U4513">
        <v>1162784</v>
      </c>
      <c r="V4513">
        <v>1096763</v>
      </c>
      <c r="W4513">
        <v>1171473</v>
      </c>
      <c r="X4513">
        <v>1061878</v>
      </c>
      <c r="Y4513">
        <v>706482</v>
      </c>
      <c r="Z4513">
        <v>340671</v>
      </c>
      <c r="AA4513">
        <v>140714</v>
      </c>
      <c r="AB4513">
        <v>8365952</v>
      </c>
      <c r="AC4513">
        <v>1187867</v>
      </c>
      <c r="AD4513" s="9">
        <v>1.9610842442569647E-5</v>
      </c>
      <c r="AE4513" s="9">
        <v>4.7998371895225315E-6</v>
      </c>
      <c r="AF4513" s="9">
        <v>4.4108708558765591E-6</v>
      </c>
      <c r="AG4513" s="9">
        <v>4.3000247681426645E-6</v>
      </c>
      <c r="AH4513" s="9">
        <v>4.5588700567032257E-6</v>
      </c>
      <c r="AI4513" s="9">
        <v>4.2681308062584458E-6</v>
      </c>
      <c r="AJ4513" s="9">
        <v>4.7086388455170936E-6</v>
      </c>
      <c r="AK4513" s="9">
        <v>4.2463926894103459E-5</v>
      </c>
      <c r="AL4513" s="9">
        <v>9.6867652368414097E-5</v>
      </c>
      <c r="AM4513" s="9">
        <v>3.3401083047884361E-4</v>
      </c>
      <c r="AN4513" s="9">
        <v>1.7929818387674229E-5</v>
      </c>
      <c r="AO4513" s="9">
        <v>9.2602959758962916E-5</v>
      </c>
      <c r="AP4513" s="8">
        <v>0.26382499999999998</v>
      </c>
      <c r="AQ4513" s="8" t="s">
        <v>5612</v>
      </c>
      <c r="AR4513" s="37">
        <v>0.40899999999999997</v>
      </c>
      <c r="AS4513" s="37">
        <v>0.58200000000000007</v>
      </c>
      <c r="AT4513" s="37">
        <v>0.69200000000000006</v>
      </c>
      <c r="AU4513" s="9" t="s">
        <v>5612</v>
      </c>
      <c r="AV4513" s="9" t="s">
        <v>5612</v>
      </c>
      <c r="AW4513" s="9" t="s">
        <v>5612</v>
      </c>
      <c r="AX4513" s="9" t="s">
        <v>5612</v>
      </c>
      <c r="AY4513" s="9" t="s">
        <v>5612</v>
      </c>
      <c r="AZ4513" s="9" t="s">
        <v>5612</v>
      </c>
    </row>
    <row r="4514" spans="1:52" x14ac:dyDescent="0.2">
      <c r="A4514" s="38" t="s">
        <v>50</v>
      </c>
      <c r="B4514" s="7">
        <v>2010</v>
      </c>
      <c r="C4514" s="3" t="s">
        <v>55</v>
      </c>
      <c r="D4514" t="s">
        <v>443</v>
      </c>
      <c r="E4514" t="s">
        <v>5023</v>
      </c>
      <c r="F4514">
        <v>10</v>
      </c>
      <c r="G4514">
        <v>5</v>
      </c>
      <c r="H4514">
        <v>5</v>
      </c>
      <c r="I4514">
        <v>5</v>
      </c>
      <c r="J4514">
        <v>5</v>
      </c>
      <c r="K4514">
        <v>5</v>
      </c>
      <c r="L4514">
        <v>11</v>
      </c>
      <c r="M4514">
        <v>5</v>
      </c>
      <c r="N4514">
        <v>12</v>
      </c>
      <c r="O4514">
        <v>20</v>
      </c>
      <c r="P4514">
        <v>83</v>
      </c>
      <c r="Q4514">
        <v>37</v>
      </c>
      <c r="R4514">
        <v>426450</v>
      </c>
      <c r="S4514">
        <v>856425</v>
      </c>
      <c r="T4514">
        <v>918106</v>
      </c>
      <c r="U4514">
        <v>896865</v>
      </c>
      <c r="V4514">
        <v>923449</v>
      </c>
      <c r="W4514">
        <v>981066</v>
      </c>
      <c r="X4514">
        <v>778359</v>
      </c>
      <c r="Y4514">
        <v>418455</v>
      </c>
      <c r="Z4514">
        <v>254171</v>
      </c>
      <c r="AA4514">
        <v>107951</v>
      </c>
      <c r="AB4514">
        <v>6561297</v>
      </c>
      <c r="AC4514">
        <v>780577</v>
      </c>
      <c r="AD4514" s="9">
        <v>2.3449407902450463E-5</v>
      </c>
      <c r="AE4514" s="9">
        <v>5.8382228449659925E-6</v>
      </c>
      <c r="AF4514" s="9">
        <v>5.4459942533868639E-6</v>
      </c>
      <c r="AG4514" s="9">
        <v>5.574975051986642E-6</v>
      </c>
      <c r="AH4514" s="9">
        <v>5.4144841783357821E-6</v>
      </c>
      <c r="AI4514" s="9">
        <v>5.0964970756299781E-6</v>
      </c>
      <c r="AJ4514" s="9">
        <v>1.4132296279737241E-5</v>
      </c>
      <c r="AK4514" s="9">
        <v>1.1948716110453932E-5</v>
      </c>
      <c r="AL4514" s="9">
        <v>4.7212309822914497E-5</v>
      </c>
      <c r="AM4514" s="9">
        <v>1.8526924252670193E-4</v>
      </c>
      <c r="AN4514" s="9">
        <v>1.2649937961960875E-5</v>
      </c>
      <c r="AO4514" s="9">
        <v>4.7400832973556742E-5</v>
      </c>
      <c r="AP4514" s="8" t="s">
        <v>5612</v>
      </c>
      <c r="AQ4514" s="8" t="s">
        <v>5612</v>
      </c>
      <c r="AR4514" s="37">
        <v>0.40200000000000002</v>
      </c>
      <c r="AS4514" s="37">
        <v>0.68799999999999994</v>
      </c>
      <c r="AT4514" s="37" t="s">
        <v>54</v>
      </c>
      <c r="AU4514" s="9" t="s">
        <v>5612</v>
      </c>
      <c r="AV4514" s="9" t="s">
        <v>5612</v>
      </c>
      <c r="AW4514" s="9" t="s">
        <v>5612</v>
      </c>
      <c r="AX4514" s="9" t="s">
        <v>5612</v>
      </c>
      <c r="AY4514" s="9" t="s">
        <v>5612</v>
      </c>
      <c r="AZ4514" s="9" t="s">
        <v>5612</v>
      </c>
    </row>
    <row r="4515" spans="1:52" x14ac:dyDescent="0.2">
      <c r="A4515" s="38" t="s">
        <v>50</v>
      </c>
      <c r="B4515" s="7">
        <v>2010</v>
      </c>
      <c r="C4515" s="3" t="s">
        <v>56</v>
      </c>
      <c r="D4515" t="s">
        <v>443</v>
      </c>
      <c r="E4515" t="s">
        <v>5024</v>
      </c>
      <c r="F4515">
        <v>10</v>
      </c>
      <c r="G4515">
        <v>5</v>
      </c>
      <c r="H4515">
        <v>5</v>
      </c>
      <c r="I4515">
        <v>5</v>
      </c>
      <c r="J4515">
        <v>5</v>
      </c>
      <c r="K4515">
        <v>5</v>
      </c>
      <c r="L4515">
        <v>5</v>
      </c>
      <c r="M4515">
        <v>5</v>
      </c>
      <c r="N4515">
        <v>5</v>
      </c>
      <c r="O4515">
        <v>22</v>
      </c>
      <c r="P4515">
        <v>72</v>
      </c>
      <c r="Q4515">
        <v>32</v>
      </c>
      <c r="R4515">
        <v>426450</v>
      </c>
      <c r="S4515">
        <v>856425</v>
      </c>
      <c r="T4515">
        <v>918106</v>
      </c>
      <c r="U4515">
        <v>896865</v>
      </c>
      <c r="V4515">
        <v>923449</v>
      </c>
      <c r="W4515">
        <v>981066</v>
      </c>
      <c r="X4515">
        <v>778359</v>
      </c>
      <c r="Y4515">
        <v>418455</v>
      </c>
      <c r="Z4515">
        <v>254171</v>
      </c>
      <c r="AA4515">
        <v>107951</v>
      </c>
      <c r="AB4515">
        <v>6561297</v>
      </c>
      <c r="AC4515">
        <v>780577</v>
      </c>
      <c r="AD4515" s="9">
        <v>2.3449407902450463E-5</v>
      </c>
      <c r="AE4515" s="9">
        <v>5.8382228449659925E-6</v>
      </c>
      <c r="AF4515" s="9">
        <v>5.4459942533868639E-6</v>
      </c>
      <c r="AG4515" s="9">
        <v>5.574975051986642E-6</v>
      </c>
      <c r="AH4515" s="9">
        <v>5.4144841783357821E-6</v>
      </c>
      <c r="AI4515" s="9">
        <v>5.0964970756299781E-6</v>
      </c>
      <c r="AJ4515" s="9">
        <v>6.4237710362442011E-6</v>
      </c>
      <c r="AK4515" s="9">
        <v>1.1948716110453932E-5</v>
      </c>
      <c r="AL4515" s="9">
        <v>1.9671795759547705E-5</v>
      </c>
      <c r="AM4515" s="9">
        <v>2.0379616677937212E-4</v>
      </c>
      <c r="AN4515" s="9">
        <v>1.0973440159773289E-5</v>
      </c>
      <c r="AO4515" s="9">
        <v>4.0995315004157181E-5</v>
      </c>
      <c r="AP4515" s="8" t="s">
        <v>5612</v>
      </c>
      <c r="AQ4515" s="8" t="s">
        <v>5612</v>
      </c>
      <c r="AR4515" s="37">
        <v>0.41299999999999998</v>
      </c>
      <c r="AS4515" s="37">
        <v>0.70299999999999996</v>
      </c>
      <c r="AT4515" s="37" t="s">
        <v>54</v>
      </c>
      <c r="AU4515" s="9" t="s">
        <v>5612</v>
      </c>
      <c r="AV4515" s="9" t="s">
        <v>5612</v>
      </c>
      <c r="AW4515" s="9" t="s">
        <v>5612</v>
      </c>
      <c r="AX4515" s="9" t="s">
        <v>5612</v>
      </c>
      <c r="AY4515" s="9" t="s">
        <v>5612</v>
      </c>
      <c r="AZ4515" s="9" t="s">
        <v>5612</v>
      </c>
    </row>
    <row r="4516" spans="1:52" x14ac:dyDescent="0.2">
      <c r="A4516" s="38" t="s">
        <v>50</v>
      </c>
      <c r="B4516" s="7">
        <v>2010</v>
      </c>
      <c r="C4516" s="3" t="s">
        <v>57</v>
      </c>
      <c r="D4516" t="s">
        <v>443</v>
      </c>
      <c r="E4516" t="s">
        <v>5025</v>
      </c>
      <c r="F4516">
        <v>10</v>
      </c>
      <c r="G4516">
        <v>5</v>
      </c>
      <c r="H4516">
        <v>5</v>
      </c>
      <c r="I4516">
        <v>5</v>
      </c>
      <c r="J4516">
        <v>5</v>
      </c>
      <c r="K4516">
        <v>5</v>
      </c>
      <c r="L4516">
        <v>5</v>
      </c>
      <c r="M4516">
        <v>5</v>
      </c>
      <c r="N4516">
        <v>15</v>
      </c>
      <c r="O4516">
        <v>33</v>
      </c>
      <c r="P4516">
        <v>93</v>
      </c>
      <c r="Q4516">
        <v>53</v>
      </c>
      <c r="R4516">
        <v>426450</v>
      </c>
      <c r="S4516">
        <v>856425</v>
      </c>
      <c r="T4516">
        <v>918106</v>
      </c>
      <c r="U4516">
        <v>896865</v>
      </c>
      <c r="V4516">
        <v>923449</v>
      </c>
      <c r="W4516">
        <v>981066</v>
      </c>
      <c r="X4516">
        <v>778359</v>
      </c>
      <c r="Y4516">
        <v>418455</v>
      </c>
      <c r="Z4516">
        <v>254171</v>
      </c>
      <c r="AA4516">
        <v>107951</v>
      </c>
      <c r="AB4516">
        <v>6561297</v>
      </c>
      <c r="AC4516">
        <v>780577</v>
      </c>
      <c r="AD4516" s="9">
        <v>2.3449407902450463E-5</v>
      </c>
      <c r="AE4516" s="9">
        <v>5.8382228449659925E-6</v>
      </c>
      <c r="AF4516" s="9">
        <v>5.4459942533868639E-6</v>
      </c>
      <c r="AG4516" s="9">
        <v>5.574975051986642E-6</v>
      </c>
      <c r="AH4516" s="9">
        <v>5.4144841783357821E-6</v>
      </c>
      <c r="AI4516" s="9">
        <v>5.0964970756299781E-6</v>
      </c>
      <c r="AJ4516" s="9">
        <v>6.4237710362442011E-6</v>
      </c>
      <c r="AK4516" s="9">
        <v>1.1948716110453932E-5</v>
      </c>
      <c r="AL4516" s="9">
        <v>5.9015387278643118E-5</v>
      </c>
      <c r="AM4516" s="9">
        <v>3.0569425016905818E-4</v>
      </c>
      <c r="AN4516" s="9">
        <v>1.4174026873040497E-5</v>
      </c>
      <c r="AO4516" s="9">
        <v>6.7898490475635332E-5</v>
      </c>
      <c r="AP4516" s="8" t="s">
        <v>5612</v>
      </c>
      <c r="AQ4516" s="8" t="s">
        <v>5612</v>
      </c>
      <c r="AR4516" s="37">
        <v>0.41600000000000004</v>
      </c>
      <c r="AS4516" s="37">
        <v>0.71099999999999997</v>
      </c>
      <c r="AT4516" s="37" t="s">
        <v>54</v>
      </c>
      <c r="AU4516" s="9" t="s">
        <v>5612</v>
      </c>
      <c r="AV4516" s="9" t="s">
        <v>5612</v>
      </c>
      <c r="AW4516" s="9" t="s">
        <v>5612</v>
      </c>
      <c r="AX4516" s="9" t="s">
        <v>5612</v>
      </c>
      <c r="AY4516" s="9" t="s">
        <v>5612</v>
      </c>
      <c r="AZ4516" s="9" t="s">
        <v>5612</v>
      </c>
    </row>
    <row r="4517" spans="1:52" x14ac:dyDescent="0.2">
      <c r="A4517" s="38" t="s">
        <v>50</v>
      </c>
      <c r="B4517" s="7">
        <v>2010</v>
      </c>
      <c r="C4517" s="3" t="s">
        <v>58</v>
      </c>
      <c r="D4517" t="s">
        <v>443</v>
      </c>
      <c r="E4517" t="s">
        <v>5026</v>
      </c>
      <c r="F4517">
        <v>10</v>
      </c>
      <c r="G4517">
        <v>5</v>
      </c>
      <c r="H4517">
        <v>5</v>
      </c>
      <c r="I4517">
        <v>5</v>
      </c>
      <c r="J4517">
        <v>5</v>
      </c>
      <c r="K4517">
        <v>5</v>
      </c>
      <c r="L4517">
        <v>5</v>
      </c>
      <c r="M4517">
        <v>5</v>
      </c>
      <c r="N4517">
        <v>5</v>
      </c>
      <c r="O4517">
        <v>29</v>
      </c>
      <c r="P4517">
        <v>79</v>
      </c>
      <c r="Q4517">
        <v>39</v>
      </c>
      <c r="R4517">
        <v>426450</v>
      </c>
      <c r="S4517">
        <v>856425</v>
      </c>
      <c r="T4517">
        <v>918106</v>
      </c>
      <c r="U4517">
        <v>896865</v>
      </c>
      <c r="V4517">
        <v>923449</v>
      </c>
      <c r="W4517">
        <v>981066</v>
      </c>
      <c r="X4517">
        <v>778359</v>
      </c>
      <c r="Y4517">
        <v>418455</v>
      </c>
      <c r="Z4517">
        <v>254171</v>
      </c>
      <c r="AA4517">
        <v>107951</v>
      </c>
      <c r="AB4517">
        <v>6561297</v>
      </c>
      <c r="AC4517">
        <v>780577</v>
      </c>
      <c r="AD4517" s="9">
        <v>2.3449407902450463E-5</v>
      </c>
      <c r="AE4517" s="9">
        <v>5.8382228449659925E-6</v>
      </c>
      <c r="AF4517" s="9">
        <v>5.4459942533868639E-6</v>
      </c>
      <c r="AG4517" s="9">
        <v>5.574975051986642E-6</v>
      </c>
      <c r="AH4517" s="9">
        <v>5.4144841783357821E-6</v>
      </c>
      <c r="AI4517" s="9">
        <v>5.0964970756299781E-6</v>
      </c>
      <c r="AJ4517" s="9">
        <v>6.4237710362442011E-6</v>
      </c>
      <c r="AK4517" s="9">
        <v>1.1948716110453932E-5</v>
      </c>
      <c r="AL4517" s="9">
        <v>1.9671795759547705E-5</v>
      </c>
      <c r="AM4517" s="9">
        <v>2.6864040166371781E-4</v>
      </c>
      <c r="AN4517" s="9">
        <v>1.2040302397529024E-5</v>
      </c>
      <c r="AO4517" s="9">
        <v>4.9963040161316563E-5</v>
      </c>
      <c r="AP4517" s="8" t="s">
        <v>5612</v>
      </c>
      <c r="AQ4517" s="8" t="s">
        <v>5612</v>
      </c>
      <c r="AR4517" s="37">
        <v>0.42</v>
      </c>
      <c r="AS4517" s="37">
        <v>0.71200000000000008</v>
      </c>
      <c r="AT4517" s="37" t="s">
        <v>54</v>
      </c>
      <c r="AU4517" s="9" t="s">
        <v>5612</v>
      </c>
      <c r="AV4517" s="9" t="s">
        <v>5612</v>
      </c>
      <c r="AW4517" s="9" t="s">
        <v>5612</v>
      </c>
      <c r="AX4517" s="9" t="s">
        <v>5612</v>
      </c>
      <c r="AY4517" s="9" t="s">
        <v>5612</v>
      </c>
      <c r="AZ4517" s="9" t="s">
        <v>5612</v>
      </c>
    </row>
    <row r="4518" spans="1:52" x14ac:dyDescent="0.2">
      <c r="A4518" s="38" t="s">
        <v>50</v>
      </c>
      <c r="B4518" s="7">
        <v>2010</v>
      </c>
      <c r="C4518" s="3" t="s">
        <v>59</v>
      </c>
      <c r="D4518" t="s">
        <v>443</v>
      </c>
      <c r="E4518" t="s">
        <v>5027</v>
      </c>
      <c r="F4518">
        <v>10</v>
      </c>
      <c r="G4518">
        <v>5</v>
      </c>
      <c r="H4518">
        <v>5</v>
      </c>
      <c r="I4518">
        <v>5</v>
      </c>
      <c r="J4518">
        <v>5</v>
      </c>
      <c r="K4518">
        <v>5</v>
      </c>
      <c r="L4518">
        <v>5</v>
      </c>
      <c r="M4518">
        <v>5</v>
      </c>
      <c r="N4518">
        <v>14</v>
      </c>
      <c r="O4518">
        <v>19</v>
      </c>
      <c r="P4518">
        <v>78</v>
      </c>
      <c r="Q4518">
        <v>38</v>
      </c>
      <c r="R4518">
        <v>426450</v>
      </c>
      <c r="S4518">
        <v>856425</v>
      </c>
      <c r="T4518">
        <v>918106</v>
      </c>
      <c r="U4518">
        <v>896865</v>
      </c>
      <c r="V4518">
        <v>923449</v>
      </c>
      <c r="W4518">
        <v>981066</v>
      </c>
      <c r="X4518">
        <v>778359</v>
      </c>
      <c r="Y4518">
        <v>418455</v>
      </c>
      <c r="Z4518">
        <v>254171</v>
      </c>
      <c r="AA4518">
        <v>107951</v>
      </c>
      <c r="AB4518">
        <v>6561297</v>
      </c>
      <c r="AC4518">
        <v>780577</v>
      </c>
      <c r="AD4518" s="9">
        <v>2.3449407902450463E-5</v>
      </c>
      <c r="AE4518" s="9">
        <v>5.8382228449659925E-6</v>
      </c>
      <c r="AF4518" s="9">
        <v>5.4459942533868639E-6</v>
      </c>
      <c r="AG4518" s="9">
        <v>5.574975051986642E-6</v>
      </c>
      <c r="AH4518" s="9">
        <v>5.4144841783357821E-6</v>
      </c>
      <c r="AI4518" s="9">
        <v>5.0964970756299781E-6</v>
      </c>
      <c r="AJ4518" s="9">
        <v>6.4237710362442011E-6</v>
      </c>
      <c r="AK4518" s="9">
        <v>1.1948716110453932E-5</v>
      </c>
      <c r="AL4518" s="9">
        <v>5.5081028126733578E-5</v>
      </c>
      <c r="AM4518" s="9">
        <v>1.7600578040036683E-4</v>
      </c>
      <c r="AN4518" s="9">
        <v>1.1887893506421063E-5</v>
      </c>
      <c r="AO4518" s="9">
        <v>4.8681936567436652E-5</v>
      </c>
      <c r="AP4518" s="8" t="s">
        <v>5612</v>
      </c>
      <c r="AQ4518" s="8" t="s">
        <v>5612</v>
      </c>
      <c r="AR4518" s="37">
        <v>0.42299999999999999</v>
      </c>
      <c r="AS4518" s="37">
        <v>0.71499999999999997</v>
      </c>
      <c r="AT4518" s="37" t="s">
        <v>54</v>
      </c>
      <c r="AU4518" s="9" t="s">
        <v>5612</v>
      </c>
      <c r="AV4518" s="9" t="s">
        <v>5612</v>
      </c>
      <c r="AW4518" s="9" t="s">
        <v>5612</v>
      </c>
      <c r="AX4518" s="9" t="s">
        <v>5612</v>
      </c>
      <c r="AY4518" s="9" t="s">
        <v>5612</v>
      </c>
      <c r="AZ4518" s="9" t="s">
        <v>5612</v>
      </c>
    </row>
    <row r="4519" spans="1:52" x14ac:dyDescent="0.2">
      <c r="A4519" s="38" t="s">
        <v>50</v>
      </c>
      <c r="B4519" s="7">
        <v>2010</v>
      </c>
      <c r="C4519" s="3" t="s">
        <v>60</v>
      </c>
      <c r="D4519" t="s">
        <v>443</v>
      </c>
      <c r="E4519" t="s">
        <v>5028</v>
      </c>
      <c r="F4519">
        <v>10</v>
      </c>
      <c r="G4519">
        <v>5</v>
      </c>
      <c r="H4519">
        <v>5</v>
      </c>
      <c r="I4519">
        <v>5</v>
      </c>
      <c r="J4519">
        <v>5</v>
      </c>
      <c r="K4519">
        <v>5</v>
      </c>
      <c r="L4519">
        <v>5</v>
      </c>
      <c r="M4519">
        <v>5</v>
      </c>
      <c r="N4519">
        <v>5</v>
      </c>
      <c r="O4519">
        <v>19</v>
      </c>
      <c r="P4519">
        <v>69</v>
      </c>
      <c r="Q4519">
        <v>29</v>
      </c>
      <c r="R4519">
        <v>426450</v>
      </c>
      <c r="S4519">
        <v>856425</v>
      </c>
      <c r="T4519">
        <v>918106</v>
      </c>
      <c r="U4519">
        <v>896865</v>
      </c>
      <c r="V4519">
        <v>923449</v>
      </c>
      <c r="W4519">
        <v>981066</v>
      </c>
      <c r="X4519">
        <v>778359</v>
      </c>
      <c r="Y4519">
        <v>418455</v>
      </c>
      <c r="Z4519">
        <v>254171</v>
      </c>
      <c r="AA4519">
        <v>107951</v>
      </c>
      <c r="AB4519">
        <v>6561297</v>
      </c>
      <c r="AC4519">
        <v>780577</v>
      </c>
      <c r="AD4519" s="9">
        <v>2.3449407902450463E-5</v>
      </c>
      <c r="AE4519" s="9">
        <v>5.8382228449659925E-6</v>
      </c>
      <c r="AF4519" s="9">
        <v>5.4459942533868639E-6</v>
      </c>
      <c r="AG4519" s="9">
        <v>5.574975051986642E-6</v>
      </c>
      <c r="AH4519" s="9">
        <v>5.4144841783357821E-6</v>
      </c>
      <c r="AI4519" s="9">
        <v>5.0964970756299781E-6</v>
      </c>
      <c r="AJ4519" s="9">
        <v>6.4237710362442011E-6</v>
      </c>
      <c r="AK4519" s="9">
        <v>1.1948716110453932E-5</v>
      </c>
      <c r="AL4519" s="9">
        <v>1.9671795759547705E-5</v>
      </c>
      <c r="AM4519" s="9">
        <v>1.7600578040036683E-4</v>
      </c>
      <c r="AN4519" s="9">
        <v>1.0516213486449402E-5</v>
      </c>
      <c r="AO4519" s="9">
        <v>3.7152004222517443E-5</v>
      </c>
      <c r="AP4519" s="8" t="s">
        <v>5612</v>
      </c>
      <c r="AQ4519" s="8" t="s">
        <v>5612</v>
      </c>
      <c r="AR4519" s="37" t="s">
        <v>5612</v>
      </c>
      <c r="AS4519" s="37" t="s">
        <v>5612</v>
      </c>
      <c r="AT4519" s="37" t="s">
        <v>5612</v>
      </c>
      <c r="AU4519" s="9" t="s">
        <v>5612</v>
      </c>
      <c r="AV4519" s="9" t="s">
        <v>5612</v>
      </c>
      <c r="AW4519" s="9" t="s">
        <v>5612</v>
      </c>
      <c r="AX4519" s="9" t="s">
        <v>5612</v>
      </c>
      <c r="AY4519" s="9" t="s">
        <v>5612</v>
      </c>
      <c r="AZ4519" s="9" t="s">
        <v>5612</v>
      </c>
    </row>
    <row r="4520" spans="1:52" x14ac:dyDescent="0.2">
      <c r="A4520" s="38" t="s">
        <v>50</v>
      </c>
      <c r="B4520" s="7">
        <v>2010</v>
      </c>
      <c r="C4520" s="3" t="s">
        <v>61</v>
      </c>
      <c r="D4520" t="s">
        <v>443</v>
      </c>
      <c r="E4520" t="s">
        <v>5029</v>
      </c>
      <c r="F4520">
        <v>10</v>
      </c>
      <c r="G4520">
        <v>5</v>
      </c>
      <c r="H4520">
        <v>5</v>
      </c>
      <c r="I4520">
        <v>5</v>
      </c>
      <c r="J4520">
        <v>5</v>
      </c>
      <c r="K4520">
        <v>5</v>
      </c>
      <c r="L4520">
        <v>5</v>
      </c>
      <c r="M4520">
        <v>5</v>
      </c>
      <c r="N4520">
        <v>12</v>
      </c>
      <c r="O4520">
        <v>25</v>
      </c>
      <c r="P4520">
        <v>82</v>
      </c>
      <c r="Q4520">
        <v>42</v>
      </c>
      <c r="R4520">
        <v>426450</v>
      </c>
      <c r="S4520">
        <v>856425</v>
      </c>
      <c r="T4520">
        <v>918106</v>
      </c>
      <c r="U4520">
        <v>896865</v>
      </c>
      <c r="V4520">
        <v>923449</v>
      </c>
      <c r="W4520">
        <v>981066</v>
      </c>
      <c r="X4520">
        <v>778359</v>
      </c>
      <c r="Y4520">
        <v>418455</v>
      </c>
      <c r="Z4520">
        <v>254171</v>
      </c>
      <c r="AA4520">
        <v>107951</v>
      </c>
      <c r="AB4520">
        <v>6561297</v>
      </c>
      <c r="AC4520">
        <v>780577</v>
      </c>
      <c r="AD4520" s="9">
        <v>2.3449407902450463E-5</v>
      </c>
      <c r="AE4520" s="9">
        <v>5.8382228449659925E-6</v>
      </c>
      <c r="AF4520" s="9">
        <v>5.4459942533868639E-6</v>
      </c>
      <c r="AG4520" s="9">
        <v>5.574975051986642E-6</v>
      </c>
      <c r="AH4520" s="9">
        <v>5.4144841783357821E-6</v>
      </c>
      <c r="AI4520" s="9">
        <v>5.0964970756299781E-6</v>
      </c>
      <c r="AJ4520" s="9">
        <v>6.4237710362442011E-6</v>
      </c>
      <c r="AK4520" s="9">
        <v>1.1948716110453932E-5</v>
      </c>
      <c r="AL4520" s="9">
        <v>4.7212309822914497E-5</v>
      </c>
      <c r="AM4520" s="9">
        <v>2.3158655315837741E-4</v>
      </c>
      <c r="AN4520" s="9">
        <v>1.2497529070852911E-5</v>
      </c>
      <c r="AO4520" s="9">
        <v>5.3806350942956302E-5</v>
      </c>
      <c r="AP4520" s="8" t="s">
        <v>5612</v>
      </c>
      <c r="AQ4520" s="8" t="s">
        <v>5612</v>
      </c>
      <c r="AR4520" s="37" t="s">
        <v>5612</v>
      </c>
      <c r="AS4520" s="37" t="s">
        <v>5612</v>
      </c>
      <c r="AT4520" s="37" t="s">
        <v>5612</v>
      </c>
      <c r="AU4520" s="9" t="s">
        <v>5612</v>
      </c>
      <c r="AV4520" s="9" t="s">
        <v>5612</v>
      </c>
      <c r="AW4520" s="9" t="s">
        <v>5612</v>
      </c>
      <c r="AX4520" s="9" t="s">
        <v>5612</v>
      </c>
      <c r="AY4520" s="9" t="s">
        <v>5612</v>
      </c>
      <c r="AZ4520" s="9" t="s">
        <v>5612</v>
      </c>
    </row>
    <row r="4521" spans="1:52" x14ac:dyDescent="0.2">
      <c r="A4521" s="38" t="s">
        <v>50</v>
      </c>
      <c r="B4521" s="7">
        <v>2010</v>
      </c>
      <c r="C4521" s="3" t="s">
        <v>62</v>
      </c>
      <c r="D4521" t="s">
        <v>443</v>
      </c>
      <c r="E4521" t="s">
        <v>5030</v>
      </c>
      <c r="F4521">
        <v>10</v>
      </c>
      <c r="G4521">
        <v>5</v>
      </c>
      <c r="H4521">
        <v>5</v>
      </c>
      <c r="I4521">
        <v>5</v>
      </c>
      <c r="J4521">
        <v>5</v>
      </c>
      <c r="K4521">
        <v>5</v>
      </c>
      <c r="L4521">
        <v>5</v>
      </c>
      <c r="M4521">
        <v>5</v>
      </c>
      <c r="N4521">
        <v>11</v>
      </c>
      <c r="O4521">
        <v>24</v>
      </c>
      <c r="P4521">
        <v>80</v>
      </c>
      <c r="Q4521">
        <v>40</v>
      </c>
      <c r="R4521">
        <v>426450</v>
      </c>
      <c r="S4521">
        <v>856425</v>
      </c>
      <c r="T4521">
        <v>918106</v>
      </c>
      <c r="U4521">
        <v>896865</v>
      </c>
      <c r="V4521">
        <v>923449</v>
      </c>
      <c r="W4521">
        <v>981066</v>
      </c>
      <c r="X4521">
        <v>778359</v>
      </c>
      <c r="Y4521">
        <v>418455</v>
      </c>
      <c r="Z4521">
        <v>254171</v>
      </c>
      <c r="AA4521">
        <v>107951</v>
      </c>
      <c r="AB4521">
        <v>6561297</v>
      </c>
      <c r="AC4521">
        <v>780577</v>
      </c>
      <c r="AD4521" s="9">
        <v>2.3449407902450463E-5</v>
      </c>
      <c r="AE4521" s="9">
        <v>5.8382228449659925E-6</v>
      </c>
      <c r="AF4521" s="9">
        <v>5.4459942533868639E-6</v>
      </c>
      <c r="AG4521" s="9">
        <v>5.574975051986642E-6</v>
      </c>
      <c r="AH4521" s="9">
        <v>5.4144841783357821E-6</v>
      </c>
      <c r="AI4521" s="9">
        <v>5.0964970756299781E-6</v>
      </c>
      <c r="AJ4521" s="9">
        <v>6.4237710362442011E-6</v>
      </c>
      <c r="AK4521" s="9">
        <v>1.1948716110453932E-5</v>
      </c>
      <c r="AL4521" s="9">
        <v>4.327795067100495E-5</v>
      </c>
      <c r="AM4521" s="9">
        <v>2.223230910320423E-4</v>
      </c>
      <c r="AN4521" s="9">
        <v>1.2192711288636988E-5</v>
      </c>
      <c r="AO4521" s="9">
        <v>5.1244143755196473E-5</v>
      </c>
      <c r="AP4521" s="8" t="s">
        <v>5612</v>
      </c>
      <c r="AQ4521" s="8" t="s">
        <v>5612</v>
      </c>
      <c r="AR4521" s="37">
        <v>6.9999999999999993E-3</v>
      </c>
      <c r="AS4521" s="37">
        <v>9.0000000000000011E-3</v>
      </c>
      <c r="AT4521" s="37">
        <v>0</v>
      </c>
      <c r="AU4521" s="9" t="s">
        <v>5612</v>
      </c>
      <c r="AV4521" s="9" t="s">
        <v>5612</v>
      </c>
      <c r="AW4521" s="9" t="s">
        <v>5612</v>
      </c>
      <c r="AX4521" s="9" t="s">
        <v>5612</v>
      </c>
      <c r="AY4521" s="9" t="s">
        <v>5612</v>
      </c>
      <c r="AZ4521" s="9" t="s">
        <v>5612</v>
      </c>
    </row>
    <row r="4522" spans="1:52" x14ac:dyDescent="0.2">
      <c r="A4522" s="38" t="s">
        <v>50</v>
      </c>
      <c r="B4522" s="7">
        <v>2010</v>
      </c>
      <c r="C4522" s="3" t="s">
        <v>63</v>
      </c>
      <c r="D4522" t="s">
        <v>443</v>
      </c>
      <c r="E4522" t="s">
        <v>5031</v>
      </c>
      <c r="F4522">
        <v>10</v>
      </c>
      <c r="G4522">
        <v>5</v>
      </c>
      <c r="H4522">
        <v>5</v>
      </c>
      <c r="I4522">
        <v>5</v>
      </c>
      <c r="J4522">
        <v>5</v>
      </c>
      <c r="K4522">
        <v>5</v>
      </c>
      <c r="L4522">
        <v>5</v>
      </c>
      <c r="M4522">
        <v>5</v>
      </c>
      <c r="N4522">
        <v>14</v>
      </c>
      <c r="O4522">
        <v>21</v>
      </c>
      <c r="P4522">
        <v>80</v>
      </c>
      <c r="Q4522">
        <v>40</v>
      </c>
      <c r="R4522">
        <v>426450</v>
      </c>
      <c r="S4522">
        <v>856425</v>
      </c>
      <c r="T4522">
        <v>918106</v>
      </c>
      <c r="U4522">
        <v>896865</v>
      </c>
      <c r="V4522">
        <v>923449</v>
      </c>
      <c r="W4522">
        <v>981066</v>
      </c>
      <c r="X4522">
        <v>778359</v>
      </c>
      <c r="Y4522">
        <v>418455</v>
      </c>
      <c r="Z4522">
        <v>254171</v>
      </c>
      <c r="AA4522">
        <v>107951</v>
      </c>
      <c r="AB4522">
        <v>6561297</v>
      </c>
      <c r="AC4522">
        <v>780577</v>
      </c>
      <c r="AD4522" s="9">
        <v>2.3449407902450463E-5</v>
      </c>
      <c r="AE4522" s="9">
        <v>5.8382228449659925E-6</v>
      </c>
      <c r="AF4522" s="9">
        <v>5.4459942533868639E-6</v>
      </c>
      <c r="AG4522" s="9">
        <v>5.574975051986642E-6</v>
      </c>
      <c r="AH4522" s="9">
        <v>5.4144841783357821E-6</v>
      </c>
      <c r="AI4522" s="9">
        <v>5.0964970756299781E-6</v>
      </c>
      <c r="AJ4522" s="9">
        <v>6.4237710362442011E-6</v>
      </c>
      <c r="AK4522" s="9">
        <v>1.1948716110453932E-5</v>
      </c>
      <c r="AL4522" s="9">
        <v>5.5081028126733578E-5</v>
      </c>
      <c r="AM4522" s="9">
        <v>1.9453270465303704E-4</v>
      </c>
      <c r="AN4522" s="9">
        <v>1.2192711288636988E-5</v>
      </c>
      <c r="AO4522" s="9">
        <v>5.1244143755196473E-5</v>
      </c>
      <c r="AP4522" s="8" t="s">
        <v>5612</v>
      </c>
      <c r="AQ4522" s="8" t="s">
        <v>5612</v>
      </c>
      <c r="AR4522" s="37">
        <v>6.2000000000000006E-2</v>
      </c>
      <c r="AS4522" s="37">
        <v>9.9000000000000005E-2</v>
      </c>
      <c r="AT4522" s="37">
        <v>7.400000000000001E-2</v>
      </c>
      <c r="AU4522" s="9" t="s">
        <v>5612</v>
      </c>
      <c r="AV4522" s="9" t="s">
        <v>5612</v>
      </c>
      <c r="AW4522" s="9" t="s">
        <v>5612</v>
      </c>
      <c r="AX4522" s="9" t="s">
        <v>5612</v>
      </c>
      <c r="AY4522" s="9" t="s">
        <v>5612</v>
      </c>
      <c r="AZ4522" s="9" t="s">
        <v>5612</v>
      </c>
    </row>
    <row r="4523" spans="1:52" x14ac:dyDescent="0.2">
      <c r="A4523" s="38" t="s">
        <v>50</v>
      </c>
      <c r="B4523" s="7">
        <v>2010</v>
      </c>
      <c r="C4523" s="3" t="s">
        <v>64</v>
      </c>
      <c r="D4523" t="s">
        <v>443</v>
      </c>
      <c r="E4523" t="s">
        <v>5032</v>
      </c>
      <c r="F4523">
        <v>10</v>
      </c>
      <c r="G4523">
        <v>5</v>
      </c>
      <c r="H4523">
        <v>5</v>
      </c>
      <c r="I4523">
        <v>5</v>
      </c>
      <c r="J4523">
        <v>5</v>
      </c>
      <c r="K4523">
        <v>5</v>
      </c>
      <c r="L4523">
        <v>5</v>
      </c>
      <c r="M4523">
        <v>5</v>
      </c>
      <c r="N4523">
        <v>5</v>
      </c>
      <c r="O4523">
        <v>31</v>
      </c>
      <c r="P4523">
        <v>81</v>
      </c>
      <c r="Q4523">
        <v>41</v>
      </c>
      <c r="R4523">
        <v>426450</v>
      </c>
      <c r="S4523">
        <v>856425</v>
      </c>
      <c r="T4523">
        <v>918106</v>
      </c>
      <c r="U4523">
        <v>896865</v>
      </c>
      <c r="V4523">
        <v>923449</v>
      </c>
      <c r="W4523">
        <v>981066</v>
      </c>
      <c r="X4523">
        <v>778359</v>
      </c>
      <c r="Y4523">
        <v>418455</v>
      </c>
      <c r="Z4523">
        <v>254171</v>
      </c>
      <c r="AA4523">
        <v>107951</v>
      </c>
      <c r="AB4523">
        <v>6561297</v>
      </c>
      <c r="AC4523">
        <v>780577</v>
      </c>
      <c r="AD4523" s="9">
        <v>2.3449407902450463E-5</v>
      </c>
      <c r="AE4523" s="9">
        <v>5.8382228449659925E-6</v>
      </c>
      <c r="AF4523" s="9">
        <v>5.4459942533868639E-6</v>
      </c>
      <c r="AG4523" s="9">
        <v>5.574975051986642E-6</v>
      </c>
      <c r="AH4523" s="9">
        <v>5.4144841783357821E-6</v>
      </c>
      <c r="AI4523" s="9">
        <v>5.0964970756299781E-6</v>
      </c>
      <c r="AJ4523" s="9">
        <v>6.4237710362442011E-6</v>
      </c>
      <c r="AK4523" s="9">
        <v>1.1948716110453932E-5</v>
      </c>
      <c r="AL4523" s="9">
        <v>1.9671795759547705E-5</v>
      </c>
      <c r="AM4523" s="9">
        <v>2.8716732591638802E-4</v>
      </c>
      <c r="AN4523" s="9">
        <v>1.234512017974495E-5</v>
      </c>
      <c r="AO4523" s="9">
        <v>5.2525247349076391E-5</v>
      </c>
      <c r="AP4523" s="8">
        <v>2.7000000000000001E-3</v>
      </c>
      <c r="AQ4523" s="8" t="s">
        <v>5612</v>
      </c>
      <c r="AR4523" s="37">
        <v>0.23</v>
      </c>
      <c r="AS4523" s="37">
        <v>0.42600000000000005</v>
      </c>
      <c r="AT4523" s="37">
        <v>0.28699999999999998</v>
      </c>
      <c r="AU4523" s="9" t="s">
        <v>5612</v>
      </c>
      <c r="AV4523" s="9" t="s">
        <v>5612</v>
      </c>
      <c r="AW4523" s="9" t="s">
        <v>5612</v>
      </c>
      <c r="AX4523" s="9" t="s">
        <v>5612</v>
      </c>
      <c r="AY4523" s="9" t="s">
        <v>5612</v>
      </c>
      <c r="AZ4523" s="9" t="s">
        <v>5612</v>
      </c>
    </row>
    <row r="4524" spans="1:52" x14ac:dyDescent="0.2">
      <c r="A4524" s="38" t="s">
        <v>50</v>
      </c>
      <c r="B4524" s="7">
        <v>2010</v>
      </c>
      <c r="C4524" s="3" t="s">
        <v>65</v>
      </c>
      <c r="D4524" t="s">
        <v>443</v>
      </c>
      <c r="E4524" t="s">
        <v>5033</v>
      </c>
      <c r="F4524">
        <v>10</v>
      </c>
      <c r="G4524">
        <v>5</v>
      </c>
      <c r="H4524">
        <v>5</v>
      </c>
      <c r="I4524">
        <v>5</v>
      </c>
      <c r="J4524">
        <v>5</v>
      </c>
      <c r="K4524">
        <v>5</v>
      </c>
      <c r="L4524">
        <v>5</v>
      </c>
      <c r="M4524">
        <v>5</v>
      </c>
      <c r="N4524">
        <v>11</v>
      </c>
      <c r="O4524">
        <v>27</v>
      </c>
      <c r="P4524">
        <v>83</v>
      </c>
      <c r="Q4524">
        <v>43</v>
      </c>
      <c r="R4524">
        <v>426450</v>
      </c>
      <c r="S4524">
        <v>856425</v>
      </c>
      <c r="T4524">
        <v>918106</v>
      </c>
      <c r="U4524">
        <v>896865</v>
      </c>
      <c r="V4524">
        <v>923449</v>
      </c>
      <c r="W4524">
        <v>981066</v>
      </c>
      <c r="X4524">
        <v>778359</v>
      </c>
      <c r="Y4524">
        <v>418455</v>
      </c>
      <c r="Z4524">
        <v>254171</v>
      </c>
      <c r="AA4524">
        <v>107951</v>
      </c>
      <c r="AB4524">
        <v>6561297</v>
      </c>
      <c r="AC4524">
        <v>780577</v>
      </c>
      <c r="AD4524" s="9">
        <v>2.3449407902450463E-5</v>
      </c>
      <c r="AE4524" s="9">
        <v>5.8382228449659925E-6</v>
      </c>
      <c r="AF4524" s="9">
        <v>5.4459942533868639E-6</v>
      </c>
      <c r="AG4524" s="9">
        <v>5.574975051986642E-6</v>
      </c>
      <c r="AH4524" s="9">
        <v>5.4144841783357821E-6</v>
      </c>
      <c r="AI4524" s="9">
        <v>5.0964970756299781E-6</v>
      </c>
      <c r="AJ4524" s="9">
        <v>6.4237710362442011E-6</v>
      </c>
      <c r="AK4524" s="9">
        <v>1.1948716110453932E-5</v>
      </c>
      <c r="AL4524" s="9">
        <v>4.327795067100495E-5</v>
      </c>
      <c r="AM4524" s="9">
        <v>2.5011347741104759E-4</v>
      </c>
      <c r="AN4524" s="9">
        <v>1.2649937961960875E-5</v>
      </c>
      <c r="AO4524" s="9">
        <v>5.5087454536836212E-5</v>
      </c>
      <c r="AP4524" s="8">
        <v>3.225E-3</v>
      </c>
      <c r="AQ4524" s="8" t="s">
        <v>5612</v>
      </c>
      <c r="AR4524" s="37">
        <v>0.34299999999999997</v>
      </c>
      <c r="AS4524" s="37">
        <v>0.57299999999999995</v>
      </c>
      <c r="AT4524" s="37">
        <v>0.41799999999999998</v>
      </c>
      <c r="AU4524" s="9" t="s">
        <v>5612</v>
      </c>
      <c r="AV4524" s="9" t="s">
        <v>5612</v>
      </c>
      <c r="AW4524" s="9" t="s">
        <v>5612</v>
      </c>
      <c r="AX4524" s="9" t="s">
        <v>5612</v>
      </c>
      <c r="AY4524" s="9" t="s">
        <v>5612</v>
      </c>
      <c r="AZ4524" s="9" t="s">
        <v>5612</v>
      </c>
    </row>
    <row r="4525" spans="1:52" x14ac:dyDescent="0.2">
      <c r="A4525" s="38" t="s">
        <v>50</v>
      </c>
      <c r="B4525" s="7">
        <v>2010</v>
      </c>
      <c r="C4525" s="3" t="s">
        <v>66</v>
      </c>
      <c r="D4525" t="s">
        <v>443</v>
      </c>
      <c r="E4525" t="s">
        <v>5034</v>
      </c>
      <c r="F4525">
        <v>10</v>
      </c>
      <c r="G4525">
        <v>5</v>
      </c>
      <c r="H4525">
        <v>5</v>
      </c>
      <c r="I4525">
        <v>5</v>
      </c>
      <c r="J4525">
        <v>5</v>
      </c>
      <c r="K4525">
        <v>5</v>
      </c>
      <c r="L4525">
        <v>5</v>
      </c>
      <c r="M4525">
        <v>5</v>
      </c>
      <c r="N4525">
        <v>13</v>
      </c>
      <c r="O4525">
        <v>28</v>
      </c>
      <c r="P4525">
        <v>86</v>
      </c>
      <c r="Q4525">
        <v>46</v>
      </c>
      <c r="R4525">
        <v>426450</v>
      </c>
      <c r="S4525">
        <v>856425</v>
      </c>
      <c r="T4525">
        <v>918106</v>
      </c>
      <c r="U4525">
        <v>896865</v>
      </c>
      <c r="V4525">
        <v>923449</v>
      </c>
      <c r="W4525">
        <v>981066</v>
      </c>
      <c r="X4525">
        <v>778359</v>
      </c>
      <c r="Y4525">
        <v>418455</v>
      </c>
      <c r="Z4525">
        <v>254171</v>
      </c>
      <c r="AA4525">
        <v>107951</v>
      </c>
      <c r="AB4525">
        <v>6561297</v>
      </c>
      <c r="AC4525">
        <v>780577</v>
      </c>
      <c r="AD4525" s="9">
        <v>2.3449407902450463E-5</v>
      </c>
      <c r="AE4525" s="9">
        <v>5.8382228449659925E-6</v>
      </c>
      <c r="AF4525" s="9">
        <v>5.4459942533868639E-6</v>
      </c>
      <c r="AG4525" s="9">
        <v>5.574975051986642E-6</v>
      </c>
      <c r="AH4525" s="9">
        <v>5.4144841783357821E-6</v>
      </c>
      <c r="AI4525" s="9">
        <v>5.0964970756299781E-6</v>
      </c>
      <c r="AJ4525" s="9">
        <v>6.4237710362442011E-6</v>
      </c>
      <c r="AK4525" s="9">
        <v>1.1948716110453932E-5</v>
      </c>
      <c r="AL4525" s="9">
        <v>5.1146668974824037E-5</v>
      </c>
      <c r="AM4525" s="9">
        <v>2.593769395373827E-4</v>
      </c>
      <c r="AN4525" s="9">
        <v>1.3107164635284762E-5</v>
      </c>
      <c r="AO4525" s="9">
        <v>5.8930765318475951E-5</v>
      </c>
      <c r="AP4525" s="8">
        <v>2.3600000000000001E-3</v>
      </c>
      <c r="AQ4525" s="8" t="s">
        <v>5612</v>
      </c>
      <c r="AR4525" s="37">
        <v>0.38200000000000006</v>
      </c>
      <c r="AS4525" s="37">
        <v>0.60200000000000009</v>
      </c>
      <c r="AT4525" s="37">
        <v>0.495</v>
      </c>
      <c r="AU4525" s="9" t="s">
        <v>5612</v>
      </c>
      <c r="AV4525" s="9" t="s">
        <v>5612</v>
      </c>
      <c r="AW4525" s="9" t="s">
        <v>5612</v>
      </c>
      <c r="AX4525" s="9" t="s">
        <v>5612</v>
      </c>
      <c r="AY4525" s="9" t="s">
        <v>5612</v>
      </c>
      <c r="AZ4525" s="9" t="s">
        <v>5612</v>
      </c>
    </row>
    <row r="4526" spans="1:52" x14ac:dyDescent="0.2">
      <c r="A4526" s="38" t="s">
        <v>50</v>
      </c>
      <c r="B4526" s="7">
        <v>2011</v>
      </c>
      <c r="C4526" s="3" t="s">
        <v>55</v>
      </c>
      <c r="D4526" t="s">
        <v>444</v>
      </c>
      <c r="E4526" t="s">
        <v>5035</v>
      </c>
      <c r="F4526">
        <v>10</v>
      </c>
      <c r="G4526">
        <v>5</v>
      </c>
      <c r="H4526">
        <v>5</v>
      </c>
      <c r="I4526">
        <v>5</v>
      </c>
      <c r="J4526">
        <v>5</v>
      </c>
      <c r="K4526">
        <v>5</v>
      </c>
      <c r="L4526">
        <v>5</v>
      </c>
      <c r="M4526">
        <v>5</v>
      </c>
      <c r="N4526">
        <v>12</v>
      </c>
      <c r="O4526">
        <v>32</v>
      </c>
      <c r="P4526">
        <v>89</v>
      </c>
      <c r="Q4526">
        <v>49</v>
      </c>
      <c r="R4526">
        <v>433191</v>
      </c>
      <c r="S4526">
        <v>860616</v>
      </c>
      <c r="T4526">
        <v>922402</v>
      </c>
      <c r="U4526">
        <v>919104</v>
      </c>
      <c r="V4526">
        <v>916883</v>
      </c>
      <c r="W4526">
        <v>983463</v>
      </c>
      <c r="X4526">
        <v>809908</v>
      </c>
      <c r="Y4526">
        <v>439397</v>
      </c>
      <c r="Z4526">
        <v>256175</v>
      </c>
      <c r="AA4526">
        <v>111706</v>
      </c>
      <c r="AB4526">
        <v>6652845</v>
      </c>
      <c r="AC4526">
        <v>807278</v>
      </c>
      <c r="AD4526" s="9">
        <v>2.3084505449097512E-5</v>
      </c>
      <c r="AE4526" s="9">
        <v>5.8097920559227343E-6</v>
      </c>
      <c r="AF4526" s="9">
        <v>5.4206300506720501E-6</v>
      </c>
      <c r="AG4526" s="9">
        <v>5.4400807743193371E-6</v>
      </c>
      <c r="AH4526" s="9">
        <v>5.4532584855428668E-6</v>
      </c>
      <c r="AI4526" s="9">
        <v>5.0840753541312684E-6</v>
      </c>
      <c r="AJ4526" s="9">
        <v>6.1735406984497003E-6</v>
      </c>
      <c r="AK4526" s="9">
        <v>1.1379231082597287E-5</v>
      </c>
      <c r="AL4526" s="9">
        <v>4.6842978432712011E-5</v>
      </c>
      <c r="AM4526" s="9">
        <v>2.8646625964585606E-4</v>
      </c>
      <c r="AN4526" s="9">
        <v>1.3377735389897104E-5</v>
      </c>
      <c r="AO4526" s="9">
        <v>6.0697801748592184E-5</v>
      </c>
      <c r="AP4526" s="8">
        <v>3.2500000000000003E-3</v>
      </c>
      <c r="AQ4526" s="8" t="s">
        <v>5612</v>
      </c>
      <c r="AR4526" s="37">
        <v>0.40899999999999997</v>
      </c>
      <c r="AS4526" s="37">
        <v>0.625</v>
      </c>
      <c r="AT4526" s="37">
        <v>0.58299999999999996</v>
      </c>
      <c r="AU4526" s="9" t="s">
        <v>5612</v>
      </c>
      <c r="AV4526" s="9" t="s">
        <v>5612</v>
      </c>
      <c r="AW4526" s="9" t="s">
        <v>5612</v>
      </c>
      <c r="AX4526" s="9" t="s">
        <v>5612</v>
      </c>
      <c r="AY4526" s="9" t="s">
        <v>5612</v>
      </c>
      <c r="AZ4526" s="9" t="s">
        <v>5612</v>
      </c>
    </row>
    <row r="4527" spans="1:52" x14ac:dyDescent="0.2">
      <c r="A4527" s="38" t="s">
        <v>50</v>
      </c>
      <c r="B4527" s="7">
        <v>2011</v>
      </c>
      <c r="C4527" s="3" t="s">
        <v>56</v>
      </c>
      <c r="D4527" t="s">
        <v>444</v>
      </c>
      <c r="E4527" t="s">
        <v>5036</v>
      </c>
      <c r="F4527">
        <v>10</v>
      </c>
      <c r="G4527">
        <v>5</v>
      </c>
      <c r="H4527">
        <v>5</v>
      </c>
      <c r="I4527">
        <v>5</v>
      </c>
      <c r="J4527">
        <v>5</v>
      </c>
      <c r="K4527">
        <v>5</v>
      </c>
      <c r="L4527">
        <v>5</v>
      </c>
      <c r="M4527">
        <v>10</v>
      </c>
      <c r="N4527">
        <v>14</v>
      </c>
      <c r="O4527">
        <v>28</v>
      </c>
      <c r="P4527">
        <v>92</v>
      </c>
      <c r="Q4527">
        <v>52</v>
      </c>
      <c r="R4527">
        <v>433191</v>
      </c>
      <c r="S4527">
        <v>860616</v>
      </c>
      <c r="T4527">
        <v>922402</v>
      </c>
      <c r="U4527">
        <v>919104</v>
      </c>
      <c r="V4527">
        <v>916883</v>
      </c>
      <c r="W4527">
        <v>983463</v>
      </c>
      <c r="X4527">
        <v>809908</v>
      </c>
      <c r="Y4527">
        <v>439397</v>
      </c>
      <c r="Z4527">
        <v>256175</v>
      </c>
      <c r="AA4527">
        <v>111706</v>
      </c>
      <c r="AB4527">
        <v>6652845</v>
      </c>
      <c r="AC4527">
        <v>807278</v>
      </c>
      <c r="AD4527" s="9">
        <v>2.3084505449097512E-5</v>
      </c>
      <c r="AE4527" s="9">
        <v>5.8097920559227343E-6</v>
      </c>
      <c r="AF4527" s="9">
        <v>5.4206300506720501E-6</v>
      </c>
      <c r="AG4527" s="9">
        <v>5.4400807743193371E-6</v>
      </c>
      <c r="AH4527" s="9">
        <v>5.4532584855428668E-6</v>
      </c>
      <c r="AI4527" s="9">
        <v>5.0840753541312684E-6</v>
      </c>
      <c r="AJ4527" s="9">
        <v>6.1735406984497003E-6</v>
      </c>
      <c r="AK4527" s="9">
        <v>2.2758462165194574E-5</v>
      </c>
      <c r="AL4527" s="9">
        <v>5.465014150483068E-5</v>
      </c>
      <c r="AM4527" s="9">
        <v>2.5065797719012406E-4</v>
      </c>
      <c r="AN4527" s="9">
        <v>1.3828670290680152E-5</v>
      </c>
      <c r="AO4527" s="9">
        <v>6.441399369238354E-5</v>
      </c>
      <c r="AP4527" s="8">
        <v>8.6499999999999997E-3</v>
      </c>
      <c r="AQ4527" s="8" t="s">
        <v>5612</v>
      </c>
      <c r="AR4527" s="37">
        <v>0.42</v>
      </c>
      <c r="AS4527" s="37">
        <v>0.63700000000000001</v>
      </c>
      <c r="AT4527" s="37">
        <v>0.58299999999999996</v>
      </c>
      <c r="AU4527" s="9" t="s">
        <v>5612</v>
      </c>
      <c r="AV4527" s="9" t="s">
        <v>5612</v>
      </c>
      <c r="AW4527" s="9" t="s">
        <v>5612</v>
      </c>
      <c r="AX4527" s="9" t="s">
        <v>5612</v>
      </c>
      <c r="AY4527" s="9" t="s">
        <v>5612</v>
      </c>
      <c r="AZ4527" s="9" t="s">
        <v>5612</v>
      </c>
    </row>
    <row r="4528" spans="1:52" x14ac:dyDescent="0.2">
      <c r="A4528" s="38" t="s">
        <v>50</v>
      </c>
      <c r="B4528" s="7">
        <v>2011</v>
      </c>
      <c r="C4528" s="3" t="s">
        <v>57</v>
      </c>
      <c r="D4528" t="s">
        <v>444</v>
      </c>
      <c r="E4528" t="s">
        <v>5037</v>
      </c>
      <c r="F4528">
        <v>10</v>
      </c>
      <c r="G4528">
        <v>5</v>
      </c>
      <c r="H4528">
        <v>5</v>
      </c>
      <c r="I4528">
        <v>5</v>
      </c>
      <c r="J4528">
        <v>5</v>
      </c>
      <c r="K4528">
        <v>5</v>
      </c>
      <c r="L4528">
        <v>12</v>
      </c>
      <c r="M4528">
        <v>13</v>
      </c>
      <c r="N4528">
        <v>21</v>
      </c>
      <c r="O4528">
        <v>43</v>
      </c>
      <c r="P4528">
        <v>124</v>
      </c>
      <c r="Q4528">
        <v>77</v>
      </c>
      <c r="R4528">
        <v>433191</v>
      </c>
      <c r="S4528">
        <v>860616</v>
      </c>
      <c r="T4528">
        <v>922402</v>
      </c>
      <c r="U4528">
        <v>919104</v>
      </c>
      <c r="V4528">
        <v>916883</v>
      </c>
      <c r="W4528">
        <v>983463</v>
      </c>
      <c r="X4528">
        <v>809908</v>
      </c>
      <c r="Y4528">
        <v>439397</v>
      </c>
      <c r="Z4528">
        <v>256175</v>
      </c>
      <c r="AA4528">
        <v>111706</v>
      </c>
      <c r="AB4528">
        <v>6652845</v>
      </c>
      <c r="AC4528">
        <v>807278</v>
      </c>
      <c r="AD4528" s="9">
        <v>2.3084505449097512E-5</v>
      </c>
      <c r="AE4528" s="9">
        <v>5.8097920559227343E-6</v>
      </c>
      <c r="AF4528" s="9">
        <v>5.4206300506720501E-6</v>
      </c>
      <c r="AG4528" s="9">
        <v>5.4400807743193371E-6</v>
      </c>
      <c r="AH4528" s="9">
        <v>5.4532584855428668E-6</v>
      </c>
      <c r="AI4528" s="9">
        <v>5.0840753541312684E-6</v>
      </c>
      <c r="AJ4528" s="9">
        <v>1.481649767627928E-5</v>
      </c>
      <c r="AK4528" s="9">
        <v>2.9586000814752946E-5</v>
      </c>
      <c r="AL4528" s="9">
        <v>8.1975212257246027E-5</v>
      </c>
      <c r="AM4528" s="9">
        <v>3.8493903639911912E-4</v>
      </c>
      <c r="AN4528" s="9">
        <v>1.8638642565699336E-5</v>
      </c>
      <c r="AO4528" s="9">
        <v>9.5382259890644855E-5</v>
      </c>
      <c r="AP4528" s="8">
        <v>7.4200000000000012E-3</v>
      </c>
      <c r="AQ4528" s="8" t="s">
        <v>5612</v>
      </c>
      <c r="AR4528" s="37">
        <v>0.42200000000000004</v>
      </c>
      <c r="AS4528" s="37">
        <v>0.64300000000000002</v>
      </c>
      <c r="AT4528" s="37">
        <v>0.58700000000000008</v>
      </c>
      <c r="AU4528" s="9" t="s">
        <v>5612</v>
      </c>
      <c r="AV4528" s="9" t="s">
        <v>5612</v>
      </c>
      <c r="AW4528" s="9" t="s">
        <v>5612</v>
      </c>
      <c r="AX4528" s="9" t="s">
        <v>5612</v>
      </c>
      <c r="AY4528" s="9" t="s">
        <v>5612</v>
      </c>
      <c r="AZ4528" s="9" t="s">
        <v>5612</v>
      </c>
    </row>
    <row r="4529" spans="1:52" x14ac:dyDescent="0.2">
      <c r="A4529" s="38" t="s">
        <v>50</v>
      </c>
      <c r="B4529" s="7">
        <v>2011</v>
      </c>
      <c r="C4529" s="3" t="s">
        <v>58</v>
      </c>
      <c r="D4529" t="s">
        <v>444</v>
      </c>
      <c r="E4529" t="s">
        <v>5038</v>
      </c>
      <c r="F4529">
        <v>10</v>
      </c>
      <c r="G4529">
        <v>5</v>
      </c>
      <c r="H4529">
        <v>5</v>
      </c>
      <c r="I4529">
        <v>5</v>
      </c>
      <c r="J4529">
        <v>5</v>
      </c>
      <c r="K4529">
        <v>5</v>
      </c>
      <c r="L4529">
        <v>5</v>
      </c>
      <c r="M4529">
        <v>5</v>
      </c>
      <c r="N4529">
        <v>21</v>
      </c>
      <c r="O4529">
        <v>37</v>
      </c>
      <c r="P4529">
        <v>103</v>
      </c>
      <c r="Q4529">
        <v>63</v>
      </c>
      <c r="R4529">
        <v>433191</v>
      </c>
      <c r="S4529">
        <v>860616</v>
      </c>
      <c r="T4529">
        <v>922402</v>
      </c>
      <c r="U4529">
        <v>919104</v>
      </c>
      <c r="V4529">
        <v>916883</v>
      </c>
      <c r="W4529">
        <v>983463</v>
      </c>
      <c r="X4529">
        <v>809908</v>
      </c>
      <c r="Y4529">
        <v>439397</v>
      </c>
      <c r="Z4529">
        <v>256175</v>
      </c>
      <c r="AA4529">
        <v>111706</v>
      </c>
      <c r="AB4529">
        <v>6652845</v>
      </c>
      <c r="AC4529">
        <v>807278</v>
      </c>
      <c r="AD4529" s="9">
        <v>2.3084505449097512E-5</v>
      </c>
      <c r="AE4529" s="9">
        <v>5.8097920559227343E-6</v>
      </c>
      <c r="AF4529" s="9">
        <v>5.4206300506720501E-6</v>
      </c>
      <c r="AG4529" s="9">
        <v>5.4400807743193371E-6</v>
      </c>
      <c r="AH4529" s="9">
        <v>5.4532584855428668E-6</v>
      </c>
      <c r="AI4529" s="9">
        <v>5.0840753541312684E-6</v>
      </c>
      <c r="AJ4529" s="9">
        <v>6.1735406984497003E-6</v>
      </c>
      <c r="AK4529" s="9">
        <v>1.1379231082597287E-5</v>
      </c>
      <c r="AL4529" s="9">
        <v>8.1975212257246027E-5</v>
      </c>
      <c r="AM4529" s="9">
        <v>3.3122661271552112E-4</v>
      </c>
      <c r="AN4529" s="9">
        <v>1.5482098260217998E-5</v>
      </c>
      <c r="AO4529" s="9">
        <v>7.8040030819618523E-5</v>
      </c>
      <c r="AP4529" s="8">
        <v>2.3E-3</v>
      </c>
      <c r="AQ4529" s="8" t="s">
        <v>5612</v>
      </c>
      <c r="AR4529" s="37">
        <v>0.42399999999999999</v>
      </c>
      <c r="AS4529" s="37">
        <v>0.65</v>
      </c>
      <c r="AT4529" s="37">
        <v>0.58700000000000008</v>
      </c>
      <c r="AU4529" s="9" t="s">
        <v>5612</v>
      </c>
      <c r="AV4529" s="9" t="s">
        <v>5612</v>
      </c>
      <c r="AW4529" s="9" t="s">
        <v>5612</v>
      </c>
      <c r="AX4529" s="9" t="s">
        <v>5612</v>
      </c>
      <c r="AY4529" s="9" t="s">
        <v>5612</v>
      </c>
      <c r="AZ4529" s="9" t="s">
        <v>5612</v>
      </c>
    </row>
    <row r="4530" spans="1:52" x14ac:dyDescent="0.2">
      <c r="A4530" s="38" t="s">
        <v>50</v>
      </c>
      <c r="B4530" s="7">
        <v>2011</v>
      </c>
      <c r="C4530" s="3" t="s">
        <v>59</v>
      </c>
      <c r="D4530" t="s">
        <v>444</v>
      </c>
      <c r="E4530" t="s">
        <v>5039</v>
      </c>
      <c r="F4530">
        <v>10</v>
      </c>
      <c r="G4530">
        <v>5</v>
      </c>
      <c r="H4530">
        <v>5</v>
      </c>
      <c r="I4530">
        <v>5</v>
      </c>
      <c r="J4530">
        <v>5</v>
      </c>
      <c r="K4530">
        <v>5</v>
      </c>
      <c r="L4530">
        <v>5</v>
      </c>
      <c r="M4530">
        <v>12</v>
      </c>
      <c r="N4530">
        <v>14</v>
      </c>
      <c r="O4530">
        <v>25</v>
      </c>
      <c r="P4530">
        <v>91</v>
      </c>
      <c r="Q4530">
        <v>51</v>
      </c>
      <c r="R4530">
        <v>433191</v>
      </c>
      <c r="S4530">
        <v>860616</v>
      </c>
      <c r="T4530">
        <v>922402</v>
      </c>
      <c r="U4530">
        <v>919104</v>
      </c>
      <c r="V4530">
        <v>916883</v>
      </c>
      <c r="W4530">
        <v>983463</v>
      </c>
      <c r="X4530">
        <v>809908</v>
      </c>
      <c r="Y4530">
        <v>439397</v>
      </c>
      <c r="Z4530">
        <v>256175</v>
      </c>
      <c r="AA4530">
        <v>111706</v>
      </c>
      <c r="AB4530">
        <v>6652845</v>
      </c>
      <c r="AC4530">
        <v>807278</v>
      </c>
      <c r="AD4530" s="9">
        <v>2.3084505449097512E-5</v>
      </c>
      <c r="AE4530" s="9">
        <v>5.8097920559227343E-6</v>
      </c>
      <c r="AF4530" s="9">
        <v>5.4206300506720501E-6</v>
      </c>
      <c r="AG4530" s="9">
        <v>5.4400807743193371E-6</v>
      </c>
      <c r="AH4530" s="9">
        <v>5.4532584855428668E-6</v>
      </c>
      <c r="AI4530" s="9">
        <v>5.0840753541312684E-6</v>
      </c>
      <c r="AJ4530" s="9">
        <v>6.1735406984497003E-6</v>
      </c>
      <c r="AK4530" s="9">
        <v>2.7310154598233488E-5</v>
      </c>
      <c r="AL4530" s="9">
        <v>5.465014150483068E-5</v>
      </c>
      <c r="AM4530" s="9">
        <v>2.2380176534832506E-4</v>
      </c>
      <c r="AN4530" s="9">
        <v>1.3678358657085803E-5</v>
      </c>
      <c r="AO4530" s="9">
        <v>6.3175263044453085E-5</v>
      </c>
      <c r="AP4530" s="8">
        <v>9.2500000000000004E-4</v>
      </c>
      <c r="AQ4530" s="8" t="s">
        <v>5612</v>
      </c>
      <c r="AR4530" s="37">
        <v>0.42600000000000005</v>
      </c>
      <c r="AS4530" s="37">
        <v>0.65300000000000002</v>
      </c>
      <c r="AT4530" s="37">
        <v>0.58700000000000008</v>
      </c>
      <c r="AU4530" s="9" t="s">
        <v>5612</v>
      </c>
      <c r="AV4530" s="9" t="s">
        <v>5612</v>
      </c>
      <c r="AW4530" s="9" t="s">
        <v>5612</v>
      </c>
      <c r="AX4530" s="9" t="s">
        <v>5612</v>
      </c>
      <c r="AY4530" s="9" t="s">
        <v>5612</v>
      </c>
      <c r="AZ4530" s="9" t="s">
        <v>5612</v>
      </c>
    </row>
    <row r="4531" spans="1:52" x14ac:dyDescent="0.2">
      <c r="A4531" s="38" t="s">
        <v>50</v>
      </c>
      <c r="B4531" s="7">
        <v>2011</v>
      </c>
      <c r="C4531" s="3" t="s">
        <v>60</v>
      </c>
      <c r="D4531" t="s">
        <v>444</v>
      </c>
      <c r="E4531" t="s">
        <v>5040</v>
      </c>
      <c r="F4531">
        <v>10</v>
      </c>
      <c r="G4531">
        <v>5</v>
      </c>
      <c r="H4531">
        <v>5</v>
      </c>
      <c r="I4531">
        <v>5</v>
      </c>
      <c r="J4531">
        <v>5</v>
      </c>
      <c r="K4531">
        <v>5</v>
      </c>
      <c r="L4531">
        <v>5</v>
      </c>
      <c r="M4531">
        <v>11</v>
      </c>
      <c r="N4531">
        <v>5</v>
      </c>
      <c r="O4531">
        <v>31</v>
      </c>
      <c r="P4531">
        <v>87</v>
      </c>
      <c r="Q4531">
        <v>47</v>
      </c>
      <c r="R4531">
        <v>433191</v>
      </c>
      <c r="S4531">
        <v>860616</v>
      </c>
      <c r="T4531">
        <v>922402</v>
      </c>
      <c r="U4531">
        <v>919104</v>
      </c>
      <c r="V4531">
        <v>916883</v>
      </c>
      <c r="W4531">
        <v>983463</v>
      </c>
      <c r="X4531">
        <v>809908</v>
      </c>
      <c r="Y4531">
        <v>439397</v>
      </c>
      <c r="Z4531">
        <v>256175</v>
      </c>
      <c r="AA4531">
        <v>111706</v>
      </c>
      <c r="AB4531">
        <v>6652845</v>
      </c>
      <c r="AC4531">
        <v>807278</v>
      </c>
      <c r="AD4531" s="9">
        <v>2.3084505449097512E-5</v>
      </c>
      <c r="AE4531" s="9">
        <v>5.8097920559227343E-6</v>
      </c>
      <c r="AF4531" s="9">
        <v>5.4206300506720501E-6</v>
      </c>
      <c r="AG4531" s="9">
        <v>5.4400807743193371E-6</v>
      </c>
      <c r="AH4531" s="9">
        <v>5.4532584855428668E-6</v>
      </c>
      <c r="AI4531" s="9">
        <v>5.0840753541312684E-6</v>
      </c>
      <c r="AJ4531" s="9">
        <v>6.1735406984497003E-6</v>
      </c>
      <c r="AK4531" s="9">
        <v>2.5034308381714029E-5</v>
      </c>
      <c r="AL4531" s="9">
        <v>1.9517907680296671E-5</v>
      </c>
      <c r="AM4531" s="9">
        <v>2.7751418903192306E-4</v>
      </c>
      <c r="AN4531" s="9">
        <v>1.3077112122708404E-5</v>
      </c>
      <c r="AO4531" s="9">
        <v>5.8220340452731275E-5</v>
      </c>
      <c r="AP4531" s="8">
        <v>1.2000000000000002E-4</v>
      </c>
      <c r="AQ4531" s="8" t="s">
        <v>5612</v>
      </c>
      <c r="AR4531" s="37" t="s">
        <v>5612</v>
      </c>
      <c r="AS4531" s="37" t="s">
        <v>5612</v>
      </c>
      <c r="AT4531" s="37" t="s">
        <v>5612</v>
      </c>
      <c r="AU4531" s="9" t="s">
        <v>5612</v>
      </c>
      <c r="AV4531" s="9" t="s">
        <v>5612</v>
      </c>
      <c r="AW4531" s="9" t="s">
        <v>5612</v>
      </c>
      <c r="AX4531" s="9" t="s">
        <v>5612</v>
      </c>
      <c r="AY4531" s="9" t="s">
        <v>5612</v>
      </c>
      <c r="AZ4531" s="9" t="s">
        <v>5612</v>
      </c>
    </row>
    <row r="4532" spans="1:52" x14ac:dyDescent="0.2">
      <c r="A4532" s="38" t="s">
        <v>50</v>
      </c>
      <c r="B4532" s="7">
        <v>2011</v>
      </c>
      <c r="C4532" s="3" t="s">
        <v>61</v>
      </c>
      <c r="D4532" t="s">
        <v>444</v>
      </c>
      <c r="E4532" t="s">
        <v>5041</v>
      </c>
      <c r="F4532">
        <v>10</v>
      </c>
      <c r="G4532">
        <v>5</v>
      </c>
      <c r="H4532">
        <v>5</v>
      </c>
      <c r="I4532">
        <v>5</v>
      </c>
      <c r="J4532">
        <v>5</v>
      </c>
      <c r="K4532">
        <v>5</v>
      </c>
      <c r="L4532">
        <v>5</v>
      </c>
      <c r="M4532">
        <v>5</v>
      </c>
      <c r="N4532">
        <v>5</v>
      </c>
      <c r="O4532">
        <v>23</v>
      </c>
      <c r="P4532">
        <v>73</v>
      </c>
      <c r="Q4532">
        <v>33</v>
      </c>
      <c r="R4532">
        <v>433191</v>
      </c>
      <c r="S4532">
        <v>860616</v>
      </c>
      <c r="T4532">
        <v>922402</v>
      </c>
      <c r="U4532">
        <v>919104</v>
      </c>
      <c r="V4532">
        <v>916883</v>
      </c>
      <c r="W4532">
        <v>983463</v>
      </c>
      <c r="X4532">
        <v>809908</v>
      </c>
      <c r="Y4532">
        <v>439397</v>
      </c>
      <c r="Z4532">
        <v>256175</v>
      </c>
      <c r="AA4532">
        <v>111706</v>
      </c>
      <c r="AB4532">
        <v>6652845</v>
      </c>
      <c r="AC4532">
        <v>807278</v>
      </c>
      <c r="AD4532" s="9">
        <v>2.3084505449097512E-5</v>
      </c>
      <c r="AE4532" s="9">
        <v>5.8097920559227343E-6</v>
      </c>
      <c r="AF4532" s="9">
        <v>5.4206300506720501E-6</v>
      </c>
      <c r="AG4532" s="9">
        <v>5.4400807743193371E-6</v>
      </c>
      <c r="AH4532" s="9">
        <v>5.4532584855428668E-6</v>
      </c>
      <c r="AI4532" s="9">
        <v>5.0840753541312684E-6</v>
      </c>
      <c r="AJ4532" s="9">
        <v>6.1735406984497003E-6</v>
      </c>
      <c r="AK4532" s="9">
        <v>1.1379231082597287E-5</v>
      </c>
      <c r="AL4532" s="9">
        <v>1.9517907680296671E-5</v>
      </c>
      <c r="AM4532" s="9">
        <v>2.0589762412045906E-4</v>
      </c>
      <c r="AN4532" s="9">
        <v>1.0972749252387512E-5</v>
      </c>
      <c r="AO4532" s="9">
        <v>4.0878111381704936E-5</v>
      </c>
      <c r="AP4532" s="8">
        <v>0</v>
      </c>
      <c r="AQ4532" s="8" t="s">
        <v>5612</v>
      </c>
      <c r="AR4532" s="37" t="s">
        <v>5612</v>
      </c>
      <c r="AS4532" s="37" t="s">
        <v>5612</v>
      </c>
      <c r="AT4532" s="37" t="s">
        <v>5612</v>
      </c>
      <c r="AU4532" s="9" t="s">
        <v>5612</v>
      </c>
      <c r="AV4532" s="9" t="s">
        <v>5612</v>
      </c>
      <c r="AW4532" s="9" t="s">
        <v>5612</v>
      </c>
      <c r="AX4532" s="9" t="s">
        <v>5612</v>
      </c>
      <c r="AY4532" s="9" t="s">
        <v>5612</v>
      </c>
      <c r="AZ4532" s="9" t="s">
        <v>5612</v>
      </c>
    </row>
    <row r="4533" spans="1:52" x14ac:dyDescent="0.2">
      <c r="A4533" s="38" t="s">
        <v>50</v>
      </c>
      <c r="B4533" s="7">
        <v>2011</v>
      </c>
      <c r="C4533" s="3" t="s">
        <v>62</v>
      </c>
      <c r="D4533" t="s">
        <v>444</v>
      </c>
      <c r="E4533" t="s">
        <v>5042</v>
      </c>
      <c r="F4533">
        <v>10</v>
      </c>
      <c r="G4533">
        <v>5</v>
      </c>
      <c r="H4533">
        <v>5</v>
      </c>
      <c r="I4533">
        <v>5</v>
      </c>
      <c r="J4533">
        <v>5</v>
      </c>
      <c r="K4533">
        <v>5</v>
      </c>
      <c r="L4533">
        <v>5</v>
      </c>
      <c r="M4533">
        <v>5</v>
      </c>
      <c r="N4533">
        <v>11</v>
      </c>
      <c r="O4533">
        <v>20</v>
      </c>
      <c r="P4533">
        <v>76</v>
      </c>
      <c r="Q4533">
        <v>36</v>
      </c>
      <c r="R4533">
        <v>433191</v>
      </c>
      <c r="S4533">
        <v>860616</v>
      </c>
      <c r="T4533">
        <v>922402</v>
      </c>
      <c r="U4533">
        <v>919104</v>
      </c>
      <c r="V4533">
        <v>916883</v>
      </c>
      <c r="W4533">
        <v>983463</v>
      </c>
      <c r="X4533">
        <v>809908</v>
      </c>
      <c r="Y4533">
        <v>439397</v>
      </c>
      <c r="Z4533">
        <v>256175</v>
      </c>
      <c r="AA4533">
        <v>111706</v>
      </c>
      <c r="AB4533">
        <v>6652845</v>
      </c>
      <c r="AC4533">
        <v>807278</v>
      </c>
      <c r="AD4533" s="9">
        <v>2.3084505449097512E-5</v>
      </c>
      <c r="AE4533" s="9">
        <v>5.8097920559227343E-6</v>
      </c>
      <c r="AF4533" s="9">
        <v>5.4206300506720501E-6</v>
      </c>
      <c r="AG4533" s="9">
        <v>5.4400807743193371E-6</v>
      </c>
      <c r="AH4533" s="9">
        <v>5.4532584855428668E-6</v>
      </c>
      <c r="AI4533" s="9">
        <v>5.0840753541312684E-6</v>
      </c>
      <c r="AJ4533" s="9">
        <v>6.1735406984497003E-6</v>
      </c>
      <c r="AK4533" s="9">
        <v>1.1379231082597287E-5</v>
      </c>
      <c r="AL4533" s="9">
        <v>4.2939396896652679E-5</v>
      </c>
      <c r="AM4533" s="9">
        <v>1.7904141227866006E-4</v>
      </c>
      <c r="AN4533" s="9">
        <v>1.142368415317056E-5</v>
      </c>
      <c r="AO4533" s="9">
        <v>4.4594303325496299E-5</v>
      </c>
      <c r="AP4533" s="8">
        <v>2.0000000000000002E-5</v>
      </c>
      <c r="AQ4533" s="8" t="s">
        <v>5612</v>
      </c>
      <c r="AR4533" s="37">
        <v>0.01</v>
      </c>
      <c r="AS4533" s="37">
        <v>1.2E-2</v>
      </c>
      <c r="AT4533" s="37">
        <v>0</v>
      </c>
      <c r="AU4533" s="9" t="s">
        <v>5612</v>
      </c>
      <c r="AV4533" s="9" t="s">
        <v>5612</v>
      </c>
      <c r="AW4533" s="9" t="s">
        <v>5612</v>
      </c>
      <c r="AX4533" s="9" t="s">
        <v>5612</v>
      </c>
      <c r="AY4533" s="9" t="s">
        <v>5612</v>
      </c>
      <c r="AZ4533" s="9" t="s">
        <v>5612</v>
      </c>
    </row>
    <row r="4534" spans="1:52" x14ac:dyDescent="0.2">
      <c r="A4534" s="38" t="s">
        <v>50</v>
      </c>
      <c r="B4534" s="7">
        <v>2011</v>
      </c>
      <c r="C4534" s="3" t="s">
        <v>63</v>
      </c>
      <c r="D4534" t="s">
        <v>444</v>
      </c>
      <c r="E4534" t="s">
        <v>5043</v>
      </c>
      <c r="F4534">
        <v>10</v>
      </c>
      <c r="G4534">
        <v>5</v>
      </c>
      <c r="H4534">
        <v>5</v>
      </c>
      <c r="I4534">
        <v>5</v>
      </c>
      <c r="J4534">
        <v>5</v>
      </c>
      <c r="K4534">
        <v>5</v>
      </c>
      <c r="L4534">
        <v>5</v>
      </c>
      <c r="M4534">
        <v>5</v>
      </c>
      <c r="N4534">
        <v>13</v>
      </c>
      <c r="O4534">
        <v>24</v>
      </c>
      <c r="P4534">
        <v>82</v>
      </c>
      <c r="Q4534">
        <v>42</v>
      </c>
      <c r="R4534">
        <v>433191</v>
      </c>
      <c r="S4534">
        <v>860616</v>
      </c>
      <c r="T4534">
        <v>922402</v>
      </c>
      <c r="U4534">
        <v>919104</v>
      </c>
      <c r="V4534">
        <v>916883</v>
      </c>
      <c r="W4534">
        <v>983463</v>
      </c>
      <c r="X4534">
        <v>809908</v>
      </c>
      <c r="Y4534">
        <v>439397</v>
      </c>
      <c r="Z4534">
        <v>256175</v>
      </c>
      <c r="AA4534">
        <v>111706</v>
      </c>
      <c r="AB4534">
        <v>6652845</v>
      </c>
      <c r="AC4534">
        <v>807278</v>
      </c>
      <c r="AD4534" s="9">
        <v>2.3084505449097512E-5</v>
      </c>
      <c r="AE4534" s="9">
        <v>5.8097920559227343E-6</v>
      </c>
      <c r="AF4534" s="9">
        <v>5.4206300506720501E-6</v>
      </c>
      <c r="AG4534" s="9">
        <v>5.4400807743193371E-6</v>
      </c>
      <c r="AH4534" s="9">
        <v>5.4532584855428668E-6</v>
      </c>
      <c r="AI4534" s="9">
        <v>5.0840753541312684E-6</v>
      </c>
      <c r="AJ4534" s="9">
        <v>6.1735406984497003E-6</v>
      </c>
      <c r="AK4534" s="9">
        <v>1.1379231082597287E-5</v>
      </c>
      <c r="AL4534" s="9">
        <v>5.0746559968771349E-5</v>
      </c>
      <c r="AM4534" s="9">
        <v>2.1484969473439206E-4</v>
      </c>
      <c r="AN4534" s="9">
        <v>1.2325553954736658E-5</v>
      </c>
      <c r="AO4534" s="9">
        <v>5.2026687213079011E-5</v>
      </c>
      <c r="AP4534" s="8">
        <v>1.5000000000000001E-4</v>
      </c>
      <c r="AQ4534" s="8" t="s">
        <v>5612</v>
      </c>
      <c r="AR4534" s="37">
        <v>6.0999999999999999E-2</v>
      </c>
      <c r="AS4534" s="37">
        <v>9.3000000000000013E-2</v>
      </c>
      <c r="AT4534" s="37">
        <v>0.127</v>
      </c>
      <c r="AU4534" s="9" t="s">
        <v>5612</v>
      </c>
      <c r="AV4534" s="9" t="s">
        <v>5612</v>
      </c>
      <c r="AW4534" s="9" t="s">
        <v>5612</v>
      </c>
      <c r="AX4534" s="9" t="s">
        <v>5612</v>
      </c>
      <c r="AY4534" s="9" t="s">
        <v>5612</v>
      </c>
      <c r="AZ4534" s="9" t="s">
        <v>5612</v>
      </c>
    </row>
    <row r="4535" spans="1:52" x14ac:dyDescent="0.2">
      <c r="A4535" s="38" t="s">
        <v>50</v>
      </c>
      <c r="B4535" s="7">
        <v>2011</v>
      </c>
      <c r="C4535" s="3" t="s">
        <v>64</v>
      </c>
      <c r="D4535" t="s">
        <v>444</v>
      </c>
      <c r="E4535" t="s">
        <v>5044</v>
      </c>
      <c r="F4535">
        <v>10</v>
      </c>
      <c r="G4535">
        <v>5</v>
      </c>
      <c r="H4535">
        <v>5</v>
      </c>
      <c r="I4535">
        <v>5</v>
      </c>
      <c r="J4535">
        <v>5</v>
      </c>
      <c r="K4535">
        <v>5</v>
      </c>
      <c r="L4535">
        <v>5</v>
      </c>
      <c r="M4535">
        <v>5</v>
      </c>
      <c r="N4535">
        <v>12</v>
      </c>
      <c r="O4535">
        <v>30</v>
      </c>
      <c r="P4535">
        <v>87</v>
      </c>
      <c r="Q4535">
        <v>47</v>
      </c>
      <c r="R4535">
        <v>433191</v>
      </c>
      <c r="S4535">
        <v>860616</v>
      </c>
      <c r="T4535">
        <v>922402</v>
      </c>
      <c r="U4535">
        <v>919104</v>
      </c>
      <c r="V4535">
        <v>916883</v>
      </c>
      <c r="W4535">
        <v>983463</v>
      </c>
      <c r="X4535">
        <v>809908</v>
      </c>
      <c r="Y4535">
        <v>439397</v>
      </c>
      <c r="Z4535">
        <v>256175</v>
      </c>
      <c r="AA4535">
        <v>111706</v>
      </c>
      <c r="AB4535">
        <v>6652845</v>
      </c>
      <c r="AC4535">
        <v>807278</v>
      </c>
      <c r="AD4535" s="9">
        <v>2.3084505449097512E-5</v>
      </c>
      <c r="AE4535" s="9">
        <v>5.8097920559227343E-6</v>
      </c>
      <c r="AF4535" s="9">
        <v>5.4206300506720501E-6</v>
      </c>
      <c r="AG4535" s="9">
        <v>5.4400807743193371E-6</v>
      </c>
      <c r="AH4535" s="9">
        <v>5.4532584855428668E-6</v>
      </c>
      <c r="AI4535" s="9">
        <v>5.0840753541312684E-6</v>
      </c>
      <c r="AJ4535" s="9">
        <v>6.1735406984497003E-6</v>
      </c>
      <c r="AK4535" s="9">
        <v>1.1379231082597287E-5</v>
      </c>
      <c r="AL4535" s="9">
        <v>4.6842978432712011E-5</v>
      </c>
      <c r="AM4535" s="9">
        <v>2.6856211841799006E-4</v>
      </c>
      <c r="AN4535" s="9">
        <v>1.3077112122708404E-5</v>
      </c>
      <c r="AO4535" s="9">
        <v>5.8220340452731275E-5</v>
      </c>
      <c r="AP4535" s="8">
        <v>3.7000000000000002E-3</v>
      </c>
      <c r="AQ4535" s="8" t="s">
        <v>5612</v>
      </c>
      <c r="AR4535" s="37">
        <v>0.22100000000000003</v>
      </c>
      <c r="AS4535" s="37">
        <v>0.39400000000000002</v>
      </c>
      <c r="AT4535" s="37">
        <v>0.312</v>
      </c>
      <c r="AU4535" s="9" t="s">
        <v>5612</v>
      </c>
      <c r="AV4535" s="9" t="s">
        <v>5612</v>
      </c>
      <c r="AW4535" s="9" t="s">
        <v>5612</v>
      </c>
      <c r="AX4535" s="9" t="s">
        <v>5612</v>
      </c>
      <c r="AY4535" s="9" t="s">
        <v>5612</v>
      </c>
      <c r="AZ4535" s="9" t="s">
        <v>5612</v>
      </c>
    </row>
    <row r="4536" spans="1:52" x14ac:dyDescent="0.2">
      <c r="A4536" s="38" t="s">
        <v>50</v>
      </c>
      <c r="B4536" s="7">
        <v>2011</v>
      </c>
      <c r="C4536" s="3" t="s">
        <v>65</v>
      </c>
      <c r="D4536" t="s">
        <v>444</v>
      </c>
      <c r="E4536" t="s">
        <v>5045</v>
      </c>
      <c r="F4536">
        <v>10</v>
      </c>
      <c r="G4536">
        <v>5</v>
      </c>
      <c r="H4536">
        <v>5</v>
      </c>
      <c r="I4536">
        <v>5</v>
      </c>
      <c r="J4536">
        <v>5</v>
      </c>
      <c r="K4536">
        <v>5</v>
      </c>
      <c r="L4536">
        <v>5</v>
      </c>
      <c r="M4536">
        <v>5</v>
      </c>
      <c r="N4536">
        <v>17</v>
      </c>
      <c r="O4536">
        <v>38</v>
      </c>
      <c r="P4536">
        <v>100</v>
      </c>
      <c r="Q4536">
        <v>60</v>
      </c>
      <c r="R4536">
        <v>433191</v>
      </c>
      <c r="S4536">
        <v>860616</v>
      </c>
      <c r="T4536">
        <v>922402</v>
      </c>
      <c r="U4536">
        <v>919104</v>
      </c>
      <c r="V4536">
        <v>916883</v>
      </c>
      <c r="W4536">
        <v>983463</v>
      </c>
      <c r="X4536">
        <v>809908</v>
      </c>
      <c r="Y4536">
        <v>439397</v>
      </c>
      <c r="Z4536">
        <v>256175</v>
      </c>
      <c r="AA4536">
        <v>111706</v>
      </c>
      <c r="AB4536">
        <v>6652845</v>
      </c>
      <c r="AC4536">
        <v>807278</v>
      </c>
      <c r="AD4536" s="9">
        <v>2.3084505449097512E-5</v>
      </c>
      <c r="AE4536" s="9">
        <v>5.8097920559227343E-6</v>
      </c>
      <c r="AF4536" s="9">
        <v>5.4206300506720501E-6</v>
      </c>
      <c r="AG4536" s="9">
        <v>5.4400807743193371E-6</v>
      </c>
      <c r="AH4536" s="9">
        <v>5.4532584855428668E-6</v>
      </c>
      <c r="AI4536" s="9">
        <v>5.0840753541312684E-6</v>
      </c>
      <c r="AJ4536" s="9">
        <v>6.1735406984497003E-6</v>
      </c>
      <c r="AK4536" s="9">
        <v>1.1379231082597287E-5</v>
      </c>
      <c r="AL4536" s="9">
        <v>6.6360886113008688E-5</v>
      </c>
      <c r="AM4536" s="9">
        <v>3.4017868332945412E-4</v>
      </c>
      <c r="AN4536" s="9">
        <v>1.5031163359434948E-5</v>
      </c>
      <c r="AO4536" s="9">
        <v>7.432383887582716E-5</v>
      </c>
      <c r="AP4536" s="8">
        <v>4.64E-3</v>
      </c>
      <c r="AQ4536" s="8" t="s">
        <v>5612</v>
      </c>
      <c r="AR4536" s="37">
        <v>0.33799999999999997</v>
      </c>
      <c r="AS4536" s="37">
        <v>0.56000000000000005</v>
      </c>
      <c r="AT4536" s="37">
        <v>0.56700000000000006</v>
      </c>
      <c r="AU4536" s="9" t="s">
        <v>5612</v>
      </c>
      <c r="AV4536" s="9" t="s">
        <v>5612</v>
      </c>
      <c r="AW4536" s="9" t="s">
        <v>5612</v>
      </c>
      <c r="AX4536" s="9" t="s">
        <v>5612</v>
      </c>
      <c r="AY4536" s="9" t="s">
        <v>5612</v>
      </c>
      <c r="AZ4536" s="9" t="s">
        <v>5612</v>
      </c>
    </row>
    <row r="4537" spans="1:52" x14ac:dyDescent="0.2">
      <c r="A4537" s="38" t="s">
        <v>50</v>
      </c>
      <c r="B4537" s="7">
        <v>2011</v>
      </c>
      <c r="C4537" s="3" t="s">
        <v>66</v>
      </c>
      <c r="D4537" t="s">
        <v>444</v>
      </c>
      <c r="E4537" t="s">
        <v>5046</v>
      </c>
      <c r="F4537">
        <v>10</v>
      </c>
      <c r="G4537">
        <v>5</v>
      </c>
      <c r="H4537">
        <v>5</v>
      </c>
      <c r="I4537">
        <v>5</v>
      </c>
      <c r="J4537">
        <v>5</v>
      </c>
      <c r="K4537">
        <v>5</v>
      </c>
      <c r="L4537">
        <v>5</v>
      </c>
      <c r="M4537">
        <v>5</v>
      </c>
      <c r="N4537">
        <v>23</v>
      </c>
      <c r="O4537">
        <v>34</v>
      </c>
      <c r="P4537">
        <v>102</v>
      </c>
      <c r="Q4537">
        <v>62</v>
      </c>
      <c r="R4537">
        <v>433191</v>
      </c>
      <c r="S4537">
        <v>860616</v>
      </c>
      <c r="T4537">
        <v>922402</v>
      </c>
      <c r="U4537">
        <v>919104</v>
      </c>
      <c r="V4537">
        <v>916883</v>
      </c>
      <c r="W4537">
        <v>983463</v>
      </c>
      <c r="X4537">
        <v>809908</v>
      </c>
      <c r="Y4537">
        <v>439397</v>
      </c>
      <c r="Z4537">
        <v>256175</v>
      </c>
      <c r="AA4537">
        <v>111706</v>
      </c>
      <c r="AB4537">
        <v>6652845</v>
      </c>
      <c r="AC4537">
        <v>807278</v>
      </c>
      <c r="AD4537" s="9">
        <v>2.3084505449097512E-5</v>
      </c>
      <c r="AE4537" s="9">
        <v>5.8097920559227343E-6</v>
      </c>
      <c r="AF4537" s="9">
        <v>5.4206300506720501E-6</v>
      </c>
      <c r="AG4537" s="9">
        <v>5.4400807743193371E-6</v>
      </c>
      <c r="AH4537" s="9">
        <v>5.4532584855428668E-6</v>
      </c>
      <c r="AI4537" s="9">
        <v>5.0840753541312684E-6</v>
      </c>
      <c r="AJ4537" s="9">
        <v>6.1735406984497003E-6</v>
      </c>
      <c r="AK4537" s="9">
        <v>1.1379231082597287E-5</v>
      </c>
      <c r="AL4537" s="9">
        <v>8.978237532936469E-5</v>
      </c>
      <c r="AM4537" s="9">
        <v>3.0437040087372212E-4</v>
      </c>
      <c r="AN4537" s="9">
        <v>1.5331786626623647E-5</v>
      </c>
      <c r="AO4537" s="9">
        <v>7.6801300171688069E-5</v>
      </c>
      <c r="AP4537" s="8">
        <v>4.1250000000000002E-3</v>
      </c>
      <c r="AQ4537" s="8" t="s">
        <v>5612</v>
      </c>
      <c r="AR4537" s="37">
        <v>0.36799999999999999</v>
      </c>
      <c r="AS4537" s="37">
        <v>0.58600000000000008</v>
      </c>
      <c r="AT4537" s="37">
        <v>0.63400000000000001</v>
      </c>
      <c r="AU4537" s="9" t="s">
        <v>5612</v>
      </c>
      <c r="AV4537" s="9" t="s">
        <v>5612</v>
      </c>
      <c r="AW4537" s="9" t="s">
        <v>5612</v>
      </c>
      <c r="AX4537" s="9" t="s">
        <v>5612</v>
      </c>
      <c r="AY4537" s="9" t="s">
        <v>5612</v>
      </c>
      <c r="AZ4537" s="9" t="s">
        <v>5612</v>
      </c>
    </row>
    <row r="4538" spans="1:52" x14ac:dyDescent="0.2">
      <c r="A4538" s="38" t="s">
        <v>50</v>
      </c>
      <c r="B4538" s="7">
        <v>2012</v>
      </c>
      <c r="C4538" s="3" t="s">
        <v>55</v>
      </c>
      <c r="D4538" t="s">
        <v>445</v>
      </c>
      <c r="E4538" t="s">
        <v>5047</v>
      </c>
      <c r="F4538">
        <v>10</v>
      </c>
      <c r="G4538">
        <v>5</v>
      </c>
      <c r="H4538">
        <v>5</v>
      </c>
      <c r="I4538">
        <v>5</v>
      </c>
      <c r="J4538">
        <v>5</v>
      </c>
      <c r="K4538">
        <v>5</v>
      </c>
      <c r="L4538">
        <v>5</v>
      </c>
      <c r="M4538">
        <v>5</v>
      </c>
      <c r="N4538">
        <v>19</v>
      </c>
      <c r="O4538">
        <v>35</v>
      </c>
      <c r="P4538">
        <v>99</v>
      </c>
      <c r="Q4538">
        <v>59</v>
      </c>
      <c r="R4538">
        <v>437979</v>
      </c>
      <c r="S4538">
        <v>865801</v>
      </c>
      <c r="T4538">
        <v>927465</v>
      </c>
      <c r="U4538">
        <v>939478</v>
      </c>
      <c r="V4538">
        <v>912264</v>
      </c>
      <c r="W4538">
        <v>980838</v>
      </c>
      <c r="X4538">
        <v>837669</v>
      </c>
      <c r="Y4538">
        <v>464796</v>
      </c>
      <c r="Z4538">
        <v>258085</v>
      </c>
      <c r="AA4538">
        <v>114339</v>
      </c>
      <c r="AB4538">
        <v>6738714</v>
      </c>
      <c r="AC4538">
        <v>837220</v>
      </c>
      <c r="AD4538" s="9">
        <v>2.2832144920190236E-5</v>
      </c>
      <c r="AE4538" s="9">
        <v>5.7749991048751391E-6</v>
      </c>
      <c r="AF4538" s="9">
        <v>5.3910390149493511E-6</v>
      </c>
      <c r="AG4538" s="9">
        <v>5.3221044026576465E-6</v>
      </c>
      <c r="AH4538" s="9">
        <v>5.480869572842949E-6</v>
      </c>
      <c r="AI4538" s="9">
        <v>5.09768177823453E-6</v>
      </c>
      <c r="AJ4538" s="9">
        <v>5.9689447741291604E-6</v>
      </c>
      <c r="AK4538" s="9">
        <v>1.0757407550839507E-5</v>
      </c>
      <c r="AL4538" s="9">
        <v>7.3619156479454449E-5</v>
      </c>
      <c r="AM4538" s="9">
        <v>3.0610727748187408E-4</v>
      </c>
      <c r="AN4538" s="9">
        <v>1.469123040390199E-5</v>
      </c>
      <c r="AO4538" s="9">
        <v>7.0471321755333121E-5</v>
      </c>
      <c r="AP4538" s="8">
        <v>4.6250000000000006E-3</v>
      </c>
      <c r="AQ4538" s="8" t="s">
        <v>5612</v>
      </c>
      <c r="AR4538" s="37">
        <v>0.39</v>
      </c>
      <c r="AS4538" s="37">
        <v>0.61099999999999999</v>
      </c>
      <c r="AT4538" s="37">
        <v>0.65599999999999992</v>
      </c>
      <c r="AU4538" s="9" t="s">
        <v>5612</v>
      </c>
      <c r="AV4538" s="9" t="s">
        <v>5612</v>
      </c>
      <c r="AW4538" s="9" t="s">
        <v>5612</v>
      </c>
      <c r="AX4538" s="9" t="s">
        <v>5612</v>
      </c>
      <c r="AY4538" s="9" t="s">
        <v>5612</v>
      </c>
      <c r="AZ4538" s="9" t="s">
        <v>5612</v>
      </c>
    </row>
    <row r="4539" spans="1:52" x14ac:dyDescent="0.2">
      <c r="A4539" s="38" t="s">
        <v>50</v>
      </c>
      <c r="B4539" s="7">
        <v>2012</v>
      </c>
      <c r="C4539" s="3" t="s">
        <v>56</v>
      </c>
      <c r="D4539" t="s">
        <v>445</v>
      </c>
      <c r="E4539" t="s">
        <v>5048</v>
      </c>
      <c r="F4539">
        <v>10</v>
      </c>
      <c r="G4539">
        <v>5</v>
      </c>
      <c r="H4539">
        <v>5</v>
      </c>
      <c r="I4539">
        <v>5</v>
      </c>
      <c r="J4539">
        <v>5</v>
      </c>
      <c r="K4539">
        <v>5</v>
      </c>
      <c r="L4539">
        <v>5</v>
      </c>
      <c r="M4539">
        <v>5</v>
      </c>
      <c r="N4539">
        <v>14</v>
      </c>
      <c r="O4539">
        <v>30</v>
      </c>
      <c r="P4539">
        <v>89</v>
      </c>
      <c r="Q4539">
        <v>49</v>
      </c>
      <c r="R4539">
        <v>437979</v>
      </c>
      <c r="S4539">
        <v>865801</v>
      </c>
      <c r="T4539">
        <v>927465</v>
      </c>
      <c r="U4539">
        <v>939478</v>
      </c>
      <c r="V4539">
        <v>912264</v>
      </c>
      <c r="W4539">
        <v>980838</v>
      </c>
      <c r="X4539">
        <v>837669</v>
      </c>
      <c r="Y4539">
        <v>464796</v>
      </c>
      <c r="Z4539">
        <v>258085</v>
      </c>
      <c r="AA4539">
        <v>114339</v>
      </c>
      <c r="AB4539">
        <v>6738714</v>
      </c>
      <c r="AC4539">
        <v>837220</v>
      </c>
      <c r="AD4539" s="9">
        <v>2.2832144920190236E-5</v>
      </c>
      <c r="AE4539" s="9">
        <v>5.7749991048751391E-6</v>
      </c>
      <c r="AF4539" s="9">
        <v>5.3910390149493511E-6</v>
      </c>
      <c r="AG4539" s="9">
        <v>5.3221044026576465E-6</v>
      </c>
      <c r="AH4539" s="9">
        <v>5.480869572842949E-6</v>
      </c>
      <c r="AI4539" s="9">
        <v>5.09768177823453E-6</v>
      </c>
      <c r="AJ4539" s="9">
        <v>5.9689447741291604E-6</v>
      </c>
      <c r="AK4539" s="9">
        <v>1.0757407550839507E-5</v>
      </c>
      <c r="AL4539" s="9">
        <v>5.4245694248019065E-5</v>
      </c>
      <c r="AM4539" s="9">
        <v>2.6237766641303494E-4</v>
      </c>
      <c r="AN4539" s="9">
        <v>1.3207267736841184E-5</v>
      </c>
      <c r="AO4539" s="9">
        <v>5.8527029932395311E-5</v>
      </c>
      <c r="AP4539" s="8">
        <v>8.8399999999999989E-3</v>
      </c>
      <c r="AQ4539" s="8" t="s">
        <v>5612</v>
      </c>
      <c r="AR4539" s="37">
        <v>0.39900000000000002</v>
      </c>
      <c r="AS4539" s="37">
        <v>0.63500000000000001</v>
      </c>
      <c r="AT4539" s="37">
        <v>0.66300000000000003</v>
      </c>
      <c r="AU4539" s="9" t="s">
        <v>5612</v>
      </c>
      <c r="AV4539" s="9" t="s">
        <v>5612</v>
      </c>
      <c r="AW4539" s="9" t="s">
        <v>5612</v>
      </c>
      <c r="AX4539" s="9" t="s">
        <v>5612</v>
      </c>
      <c r="AY4539" s="9" t="s">
        <v>5612</v>
      </c>
      <c r="AZ4539" s="9" t="s">
        <v>5612</v>
      </c>
    </row>
    <row r="4540" spans="1:52" x14ac:dyDescent="0.2">
      <c r="A4540" s="38" t="s">
        <v>50</v>
      </c>
      <c r="B4540" s="7">
        <v>2012</v>
      </c>
      <c r="C4540" s="3" t="s">
        <v>57</v>
      </c>
      <c r="D4540" t="s">
        <v>445</v>
      </c>
      <c r="E4540" t="s">
        <v>5049</v>
      </c>
      <c r="F4540">
        <v>10</v>
      </c>
      <c r="G4540">
        <v>5</v>
      </c>
      <c r="H4540">
        <v>5</v>
      </c>
      <c r="I4540">
        <v>5</v>
      </c>
      <c r="J4540">
        <v>5</v>
      </c>
      <c r="K4540">
        <v>5</v>
      </c>
      <c r="L4540">
        <v>5</v>
      </c>
      <c r="M4540">
        <v>10</v>
      </c>
      <c r="N4540">
        <v>16</v>
      </c>
      <c r="O4540">
        <v>44</v>
      </c>
      <c r="P4540">
        <v>110</v>
      </c>
      <c r="Q4540">
        <v>70</v>
      </c>
      <c r="R4540">
        <v>437979</v>
      </c>
      <c r="S4540">
        <v>865801</v>
      </c>
      <c r="T4540">
        <v>927465</v>
      </c>
      <c r="U4540">
        <v>939478</v>
      </c>
      <c r="V4540">
        <v>912264</v>
      </c>
      <c r="W4540">
        <v>980838</v>
      </c>
      <c r="X4540">
        <v>837669</v>
      </c>
      <c r="Y4540">
        <v>464796</v>
      </c>
      <c r="Z4540">
        <v>258085</v>
      </c>
      <c r="AA4540">
        <v>114339</v>
      </c>
      <c r="AB4540">
        <v>6738714</v>
      </c>
      <c r="AC4540">
        <v>837220</v>
      </c>
      <c r="AD4540" s="9">
        <v>2.2832144920190236E-5</v>
      </c>
      <c r="AE4540" s="9">
        <v>5.7749991048751391E-6</v>
      </c>
      <c r="AF4540" s="9">
        <v>5.3910390149493511E-6</v>
      </c>
      <c r="AG4540" s="9">
        <v>5.3221044026576465E-6</v>
      </c>
      <c r="AH4540" s="9">
        <v>5.480869572842949E-6</v>
      </c>
      <c r="AI4540" s="9">
        <v>5.09768177823453E-6</v>
      </c>
      <c r="AJ4540" s="9">
        <v>5.9689447741291604E-6</v>
      </c>
      <c r="AK4540" s="9">
        <v>2.1514815101679015E-5</v>
      </c>
      <c r="AL4540" s="9">
        <v>6.1995079140593213E-5</v>
      </c>
      <c r="AM4540" s="9">
        <v>3.8482057740578455E-4</v>
      </c>
      <c r="AN4540" s="9">
        <v>1.6323589337668879E-5</v>
      </c>
      <c r="AO4540" s="9">
        <v>8.3610042760564723E-5</v>
      </c>
      <c r="AP4540" s="8">
        <v>9.4999999999999998E-3</v>
      </c>
      <c r="AQ4540" s="8" t="s">
        <v>5612</v>
      </c>
      <c r="AR4540" s="37">
        <v>0.40700000000000003</v>
      </c>
      <c r="AS4540" s="37">
        <v>0.65</v>
      </c>
      <c r="AT4540" s="37">
        <v>0.67299999999999993</v>
      </c>
      <c r="AU4540" s="9" t="s">
        <v>5612</v>
      </c>
      <c r="AV4540" s="9" t="s">
        <v>5612</v>
      </c>
      <c r="AW4540" s="9" t="s">
        <v>5612</v>
      </c>
      <c r="AX4540" s="9" t="s">
        <v>5612</v>
      </c>
      <c r="AY4540" s="9" t="s">
        <v>5612</v>
      </c>
      <c r="AZ4540" s="9" t="s">
        <v>5612</v>
      </c>
    </row>
    <row r="4541" spans="1:52" x14ac:dyDescent="0.2">
      <c r="A4541" s="38" t="s">
        <v>50</v>
      </c>
      <c r="B4541" s="7">
        <v>2012</v>
      </c>
      <c r="C4541" s="3" t="s">
        <v>58</v>
      </c>
      <c r="D4541" t="s">
        <v>445</v>
      </c>
      <c r="E4541" t="s">
        <v>5050</v>
      </c>
      <c r="F4541">
        <v>10</v>
      </c>
      <c r="G4541">
        <v>5</v>
      </c>
      <c r="H4541">
        <v>5</v>
      </c>
      <c r="I4541">
        <v>5</v>
      </c>
      <c r="J4541">
        <v>5</v>
      </c>
      <c r="K4541">
        <v>5</v>
      </c>
      <c r="L4541">
        <v>5</v>
      </c>
      <c r="M4541">
        <v>5</v>
      </c>
      <c r="N4541">
        <v>13</v>
      </c>
      <c r="O4541">
        <v>23</v>
      </c>
      <c r="P4541">
        <v>81</v>
      </c>
      <c r="Q4541">
        <v>41</v>
      </c>
      <c r="R4541">
        <v>437979</v>
      </c>
      <c r="S4541">
        <v>865801</v>
      </c>
      <c r="T4541">
        <v>927465</v>
      </c>
      <c r="U4541">
        <v>939478</v>
      </c>
      <c r="V4541">
        <v>912264</v>
      </c>
      <c r="W4541">
        <v>980838</v>
      </c>
      <c r="X4541">
        <v>837669</v>
      </c>
      <c r="Y4541">
        <v>464796</v>
      </c>
      <c r="Z4541">
        <v>258085</v>
      </c>
      <c r="AA4541">
        <v>114339</v>
      </c>
      <c r="AB4541">
        <v>6738714</v>
      </c>
      <c r="AC4541">
        <v>837220</v>
      </c>
      <c r="AD4541" s="9">
        <v>2.2832144920190236E-5</v>
      </c>
      <c r="AE4541" s="9">
        <v>5.7749991048751391E-6</v>
      </c>
      <c r="AF4541" s="9">
        <v>5.3910390149493511E-6</v>
      </c>
      <c r="AG4541" s="9">
        <v>5.3221044026576465E-6</v>
      </c>
      <c r="AH4541" s="9">
        <v>5.480869572842949E-6</v>
      </c>
      <c r="AI4541" s="9">
        <v>5.09768177823453E-6</v>
      </c>
      <c r="AJ4541" s="9">
        <v>5.9689447741291604E-6</v>
      </c>
      <c r="AK4541" s="9">
        <v>1.0757407550839507E-5</v>
      </c>
      <c r="AL4541" s="9">
        <v>5.0371001801731991E-5</v>
      </c>
      <c r="AM4541" s="9">
        <v>2.0115621091666011E-4</v>
      </c>
      <c r="AN4541" s="9">
        <v>1.2020097603192538E-5</v>
      </c>
      <c r="AO4541" s="9">
        <v>4.8971596474045051E-5</v>
      </c>
      <c r="AP4541" s="8">
        <v>1.1325000000000002E-2</v>
      </c>
      <c r="AQ4541" s="8" t="s">
        <v>5612</v>
      </c>
      <c r="AR4541" s="37">
        <v>0.41200000000000003</v>
      </c>
      <c r="AS4541" s="37">
        <v>0.66400000000000003</v>
      </c>
      <c r="AT4541" s="37">
        <v>0.68200000000000005</v>
      </c>
      <c r="AU4541" s="9" t="s">
        <v>5612</v>
      </c>
      <c r="AV4541" s="9" t="s">
        <v>5612</v>
      </c>
      <c r="AW4541" s="9" t="s">
        <v>5612</v>
      </c>
      <c r="AX4541" s="9" t="s">
        <v>5612</v>
      </c>
      <c r="AY4541" s="9" t="s">
        <v>5612</v>
      </c>
      <c r="AZ4541" s="9" t="s">
        <v>5612</v>
      </c>
    </row>
    <row r="4542" spans="1:52" x14ac:dyDescent="0.2">
      <c r="A4542" s="38" t="s">
        <v>50</v>
      </c>
      <c r="B4542" s="7">
        <v>2012</v>
      </c>
      <c r="C4542" s="3" t="s">
        <v>59</v>
      </c>
      <c r="D4542" t="s">
        <v>445</v>
      </c>
      <c r="E4542" t="s">
        <v>5051</v>
      </c>
      <c r="F4542">
        <v>10</v>
      </c>
      <c r="G4542">
        <v>5</v>
      </c>
      <c r="H4542">
        <v>5</v>
      </c>
      <c r="I4542">
        <v>5</v>
      </c>
      <c r="J4542">
        <v>5</v>
      </c>
      <c r="K4542">
        <v>5</v>
      </c>
      <c r="L4542">
        <v>5</v>
      </c>
      <c r="M4542">
        <v>5</v>
      </c>
      <c r="N4542">
        <v>11</v>
      </c>
      <c r="O4542">
        <v>35</v>
      </c>
      <c r="P4542">
        <v>91</v>
      </c>
      <c r="Q4542">
        <v>51</v>
      </c>
      <c r="R4542">
        <v>437979</v>
      </c>
      <c r="S4542">
        <v>865801</v>
      </c>
      <c r="T4542">
        <v>927465</v>
      </c>
      <c r="U4542">
        <v>939478</v>
      </c>
      <c r="V4542">
        <v>912264</v>
      </c>
      <c r="W4542">
        <v>980838</v>
      </c>
      <c r="X4542">
        <v>837669</v>
      </c>
      <c r="Y4542">
        <v>464796</v>
      </c>
      <c r="Z4542">
        <v>258085</v>
      </c>
      <c r="AA4542">
        <v>114339</v>
      </c>
      <c r="AB4542">
        <v>6738714</v>
      </c>
      <c r="AC4542">
        <v>837220</v>
      </c>
      <c r="AD4542" s="9">
        <v>2.2832144920190236E-5</v>
      </c>
      <c r="AE4542" s="9">
        <v>5.7749991048751391E-6</v>
      </c>
      <c r="AF4542" s="9">
        <v>5.3910390149493511E-6</v>
      </c>
      <c r="AG4542" s="9">
        <v>5.3221044026576465E-6</v>
      </c>
      <c r="AH4542" s="9">
        <v>5.480869572842949E-6</v>
      </c>
      <c r="AI4542" s="9">
        <v>5.09768177823453E-6</v>
      </c>
      <c r="AJ4542" s="9">
        <v>5.9689447741291604E-6</v>
      </c>
      <c r="AK4542" s="9">
        <v>1.0757407550839507E-5</v>
      </c>
      <c r="AL4542" s="9">
        <v>4.2621616909157836E-5</v>
      </c>
      <c r="AM4542" s="9">
        <v>3.0610727748187408E-4</v>
      </c>
      <c r="AN4542" s="9">
        <v>1.3504060270253345E-5</v>
      </c>
      <c r="AO4542" s="9">
        <v>6.0915888296982875E-5</v>
      </c>
      <c r="AP4542" s="8">
        <v>5.8000000000000005E-3</v>
      </c>
      <c r="AQ4542" s="8" t="s">
        <v>5612</v>
      </c>
      <c r="AR4542" s="37">
        <v>0.41700000000000004</v>
      </c>
      <c r="AS4542" s="37">
        <v>0.67599999999999993</v>
      </c>
      <c r="AT4542" s="37">
        <v>0.68200000000000005</v>
      </c>
      <c r="AU4542" s="9" t="s">
        <v>5612</v>
      </c>
      <c r="AV4542" s="9" t="s">
        <v>5612</v>
      </c>
      <c r="AW4542" s="9" t="s">
        <v>5612</v>
      </c>
      <c r="AX4542" s="9" t="s">
        <v>5612</v>
      </c>
      <c r="AY4542" s="9" t="s">
        <v>5612</v>
      </c>
      <c r="AZ4542" s="9" t="s">
        <v>5612</v>
      </c>
    </row>
    <row r="4543" spans="1:52" x14ac:dyDescent="0.2">
      <c r="A4543" s="38" t="s">
        <v>50</v>
      </c>
      <c r="B4543" s="7">
        <v>2012</v>
      </c>
      <c r="C4543" s="3" t="s">
        <v>60</v>
      </c>
      <c r="D4543" t="s">
        <v>445</v>
      </c>
      <c r="E4543" t="s">
        <v>5052</v>
      </c>
      <c r="F4543">
        <v>10</v>
      </c>
      <c r="G4543">
        <v>5</v>
      </c>
      <c r="H4543">
        <v>5</v>
      </c>
      <c r="I4543">
        <v>5</v>
      </c>
      <c r="J4543">
        <v>5</v>
      </c>
      <c r="K4543">
        <v>5</v>
      </c>
      <c r="L4543">
        <v>5</v>
      </c>
      <c r="M4543">
        <v>5</v>
      </c>
      <c r="N4543">
        <v>16</v>
      </c>
      <c r="O4543">
        <v>22</v>
      </c>
      <c r="P4543">
        <v>83</v>
      </c>
      <c r="Q4543">
        <v>43</v>
      </c>
      <c r="R4543">
        <v>437979</v>
      </c>
      <c r="S4543">
        <v>865801</v>
      </c>
      <c r="T4543">
        <v>927465</v>
      </c>
      <c r="U4543">
        <v>939478</v>
      </c>
      <c r="V4543">
        <v>912264</v>
      </c>
      <c r="W4543">
        <v>980838</v>
      </c>
      <c r="X4543">
        <v>837669</v>
      </c>
      <c r="Y4543">
        <v>464796</v>
      </c>
      <c r="Z4543">
        <v>258085</v>
      </c>
      <c r="AA4543">
        <v>114339</v>
      </c>
      <c r="AB4543">
        <v>6738714</v>
      </c>
      <c r="AC4543">
        <v>837220</v>
      </c>
      <c r="AD4543" s="9">
        <v>2.2832144920190236E-5</v>
      </c>
      <c r="AE4543" s="9">
        <v>5.7749991048751391E-6</v>
      </c>
      <c r="AF4543" s="9">
        <v>5.3910390149493511E-6</v>
      </c>
      <c r="AG4543" s="9">
        <v>5.3221044026576465E-6</v>
      </c>
      <c r="AH4543" s="9">
        <v>5.480869572842949E-6</v>
      </c>
      <c r="AI4543" s="9">
        <v>5.09768177823453E-6</v>
      </c>
      <c r="AJ4543" s="9">
        <v>5.9689447741291604E-6</v>
      </c>
      <c r="AK4543" s="9">
        <v>1.0757407550839507E-5</v>
      </c>
      <c r="AL4543" s="9">
        <v>6.1995079140593213E-5</v>
      </c>
      <c r="AM4543" s="9">
        <v>1.9241028870289228E-4</v>
      </c>
      <c r="AN4543" s="9">
        <v>1.23168901366047E-5</v>
      </c>
      <c r="AO4543" s="9">
        <v>5.1360454838632615E-5</v>
      </c>
      <c r="AP4543" s="8">
        <v>1.6999999999999999E-3</v>
      </c>
      <c r="AQ4543" s="8" t="s">
        <v>5612</v>
      </c>
      <c r="AR4543" s="37" t="s">
        <v>5612</v>
      </c>
      <c r="AS4543" s="37" t="s">
        <v>5612</v>
      </c>
      <c r="AT4543" s="37" t="s">
        <v>5612</v>
      </c>
      <c r="AU4543" s="9" t="s">
        <v>5612</v>
      </c>
      <c r="AV4543" s="9" t="s">
        <v>5612</v>
      </c>
      <c r="AW4543" s="9" t="s">
        <v>5612</v>
      </c>
      <c r="AX4543" s="9" t="s">
        <v>5612</v>
      </c>
      <c r="AY4543" s="9" t="s">
        <v>5612</v>
      </c>
      <c r="AZ4543" s="9" t="s">
        <v>5612</v>
      </c>
    </row>
    <row r="4544" spans="1:52" x14ac:dyDescent="0.2">
      <c r="A4544" s="38" t="s">
        <v>50</v>
      </c>
      <c r="B4544" s="7">
        <v>2012</v>
      </c>
      <c r="C4544" s="3" t="s">
        <v>61</v>
      </c>
      <c r="D4544" t="s">
        <v>445</v>
      </c>
      <c r="E4544" t="s">
        <v>5053</v>
      </c>
      <c r="F4544">
        <v>10</v>
      </c>
      <c r="G4544">
        <v>5</v>
      </c>
      <c r="H4544">
        <v>5</v>
      </c>
      <c r="I4544">
        <v>5</v>
      </c>
      <c r="J4544">
        <v>5</v>
      </c>
      <c r="K4544">
        <v>5</v>
      </c>
      <c r="L4544">
        <v>5</v>
      </c>
      <c r="M4544">
        <v>5</v>
      </c>
      <c r="N4544">
        <v>12</v>
      </c>
      <c r="O4544">
        <v>25</v>
      </c>
      <c r="P4544">
        <v>82</v>
      </c>
      <c r="Q4544">
        <v>42</v>
      </c>
      <c r="R4544">
        <v>437979</v>
      </c>
      <c r="S4544">
        <v>865801</v>
      </c>
      <c r="T4544">
        <v>927465</v>
      </c>
      <c r="U4544">
        <v>939478</v>
      </c>
      <c r="V4544">
        <v>912264</v>
      </c>
      <c r="W4544">
        <v>980838</v>
      </c>
      <c r="X4544">
        <v>837669</v>
      </c>
      <c r="Y4544">
        <v>464796</v>
      </c>
      <c r="Z4544">
        <v>258085</v>
      </c>
      <c r="AA4544">
        <v>114339</v>
      </c>
      <c r="AB4544">
        <v>6738714</v>
      </c>
      <c r="AC4544">
        <v>837220</v>
      </c>
      <c r="AD4544" s="9">
        <v>2.2832144920190236E-5</v>
      </c>
      <c r="AE4544" s="9">
        <v>5.7749991048751391E-6</v>
      </c>
      <c r="AF4544" s="9">
        <v>5.3910390149493511E-6</v>
      </c>
      <c r="AG4544" s="9">
        <v>5.3221044026576465E-6</v>
      </c>
      <c r="AH4544" s="9">
        <v>5.480869572842949E-6</v>
      </c>
      <c r="AI4544" s="9">
        <v>5.09768177823453E-6</v>
      </c>
      <c r="AJ4544" s="9">
        <v>5.9689447741291604E-6</v>
      </c>
      <c r="AK4544" s="9">
        <v>1.0757407550839507E-5</v>
      </c>
      <c r="AL4544" s="9">
        <v>4.649630935544491E-5</v>
      </c>
      <c r="AM4544" s="9">
        <v>2.1864805534419578E-4</v>
      </c>
      <c r="AN4544" s="9">
        <v>1.2168493869898618E-5</v>
      </c>
      <c r="AO4544" s="9">
        <v>5.0166025656338836E-5</v>
      </c>
      <c r="AP4544" s="8">
        <v>1.2499999999999998E-3</v>
      </c>
      <c r="AQ4544" s="8" t="s">
        <v>5612</v>
      </c>
      <c r="AR4544" s="37" t="s">
        <v>5612</v>
      </c>
      <c r="AS4544" s="37" t="s">
        <v>5612</v>
      </c>
      <c r="AT4544" s="37" t="s">
        <v>5612</v>
      </c>
      <c r="AU4544" s="9" t="s">
        <v>5612</v>
      </c>
      <c r="AV4544" s="9" t="s">
        <v>5612</v>
      </c>
      <c r="AW4544" s="9" t="s">
        <v>5612</v>
      </c>
      <c r="AX4544" s="9" t="s">
        <v>5612</v>
      </c>
      <c r="AY4544" s="9" t="s">
        <v>5612</v>
      </c>
      <c r="AZ4544" s="9" t="s">
        <v>5612</v>
      </c>
    </row>
    <row r="4545" spans="1:52" x14ac:dyDescent="0.2">
      <c r="A4545" s="38" t="s">
        <v>50</v>
      </c>
      <c r="B4545" s="7">
        <v>2012</v>
      </c>
      <c r="C4545" s="3" t="s">
        <v>62</v>
      </c>
      <c r="D4545" t="s">
        <v>445</v>
      </c>
      <c r="E4545" t="s">
        <v>5054</v>
      </c>
      <c r="F4545">
        <v>10</v>
      </c>
      <c r="G4545">
        <v>5</v>
      </c>
      <c r="H4545">
        <v>5</v>
      </c>
      <c r="I4545">
        <v>5</v>
      </c>
      <c r="J4545">
        <v>5</v>
      </c>
      <c r="K4545">
        <v>5</v>
      </c>
      <c r="L4545">
        <v>5</v>
      </c>
      <c r="M4545">
        <v>5</v>
      </c>
      <c r="N4545">
        <v>5</v>
      </c>
      <c r="O4545">
        <v>28</v>
      </c>
      <c r="P4545">
        <v>78</v>
      </c>
      <c r="Q4545">
        <v>38</v>
      </c>
      <c r="R4545">
        <v>437979</v>
      </c>
      <c r="S4545">
        <v>865801</v>
      </c>
      <c r="T4545">
        <v>927465</v>
      </c>
      <c r="U4545">
        <v>939478</v>
      </c>
      <c r="V4545">
        <v>912264</v>
      </c>
      <c r="W4545">
        <v>980838</v>
      </c>
      <c r="X4545">
        <v>837669</v>
      </c>
      <c r="Y4545">
        <v>464796</v>
      </c>
      <c r="Z4545">
        <v>258085</v>
      </c>
      <c r="AA4545">
        <v>114339</v>
      </c>
      <c r="AB4545">
        <v>6738714</v>
      </c>
      <c r="AC4545">
        <v>837220</v>
      </c>
      <c r="AD4545" s="9">
        <v>2.2832144920190236E-5</v>
      </c>
      <c r="AE4545" s="9">
        <v>5.7749991048751391E-6</v>
      </c>
      <c r="AF4545" s="9">
        <v>5.3910390149493511E-6</v>
      </c>
      <c r="AG4545" s="9">
        <v>5.3221044026576465E-6</v>
      </c>
      <c r="AH4545" s="9">
        <v>5.480869572842949E-6</v>
      </c>
      <c r="AI4545" s="9">
        <v>5.09768177823453E-6</v>
      </c>
      <c r="AJ4545" s="9">
        <v>5.9689447741291604E-6</v>
      </c>
      <c r="AK4545" s="9">
        <v>1.0757407550839507E-5</v>
      </c>
      <c r="AL4545" s="9">
        <v>1.9373462231435381E-5</v>
      </c>
      <c r="AM4545" s="9">
        <v>2.4488582198549928E-4</v>
      </c>
      <c r="AN4545" s="9">
        <v>1.1574908803074296E-5</v>
      </c>
      <c r="AO4545" s="9">
        <v>4.538830892716371E-5</v>
      </c>
      <c r="AP4545" s="8">
        <v>9.4000000000000008E-4</v>
      </c>
      <c r="AQ4545" s="8" t="s">
        <v>5612</v>
      </c>
      <c r="AR4545" s="37">
        <v>1.7000000000000001E-2</v>
      </c>
      <c r="AS4545" s="37">
        <v>9.0000000000000011E-3</v>
      </c>
      <c r="AT4545" s="37">
        <v>7.8E-2</v>
      </c>
      <c r="AU4545" s="9" t="s">
        <v>5612</v>
      </c>
      <c r="AV4545" s="9" t="s">
        <v>5612</v>
      </c>
      <c r="AW4545" s="9" t="s">
        <v>5612</v>
      </c>
      <c r="AX4545" s="9" t="s">
        <v>5612</v>
      </c>
      <c r="AY4545" s="9" t="s">
        <v>5612</v>
      </c>
      <c r="AZ4545" s="9" t="s">
        <v>5612</v>
      </c>
    </row>
    <row r="4546" spans="1:52" x14ac:dyDescent="0.2">
      <c r="A4546" s="38" t="s">
        <v>50</v>
      </c>
      <c r="B4546" s="7">
        <v>2012</v>
      </c>
      <c r="C4546" s="3" t="s">
        <v>63</v>
      </c>
      <c r="D4546" t="s">
        <v>445</v>
      </c>
      <c r="E4546" t="s">
        <v>5055</v>
      </c>
      <c r="F4546">
        <v>10</v>
      </c>
      <c r="G4546">
        <v>5</v>
      </c>
      <c r="H4546">
        <v>5</v>
      </c>
      <c r="I4546">
        <v>5</v>
      </c>
      <c r="J4546">
        <v>5</v>
      </c>
      <c r="K4546">
        <v>5</v>
      </c>
      <c r="L4546">
        <v>5</v>
      </c>
      <c r="M4546">
        <v>5</v>
      </c>
      <c r="N4546">
        <v>13</v>
      </c>
      <c r="O4546">
        <v>20</v>
      </c>
      <c r="P4546">
        <v>78</v>
      </c>
      <c r="Q4546">
        <v>38</v>
      </c>
      <c r="R4546">
        <v>437979</v>
      </c>
      <c r="S4546">
        <v>865801</v>
      </c>
      <c r="T4546">
        <v>927465</v>
      </c>
      <c r="U4546">
        <v>939478</v>
      </c>
      <c r="V4546">
        <v>912264</v>
      </c>
      <c r="W4546">
        <v>980838</v>
      </c>
      <c r="X4546">
        <v>837669</v>
      </c>
      <c r="Y4546">
        <v>464796</v>
      </c>
      <c r="Z4546">
        <v>258085</v>
      </c>
      <c r="AA4546">
        <v>114339</v>
      </c>
      <c r="AB4546">
        <v>6738714</v>
      </c>
      <c r="AC4546">
        <v>837220</v>
      </c>
      <c r="AD4546" s="9">
        <v>2.2832144920190236E-5</v>
      </c>
      <c r="AE4546" s="9">
        <v>5.7749991048751391E-6</v>
      </c>
      <c r="AF4546" s="9">
        <v>5.3910390149493511E-6</v>
      </c>
      <c r="AG4546" s="9">
        <v>5.3221044026576465E-6</v>
      </c>
      <c r="AH4546" s="9">
        <v>5.480869572842949E-6</v>
      </c>
      <c r="AI4546" s="9">
        <v>5.09768177823453E-6</v>
      </c>
      <c r="AJ4546" s="9">
        <v>5.9689447741291604E-6</v>
      </c>
      <c r="AK4546" s="9">
        <v>1.0757407550839507E-5</v>
      </c>
      <c r="AL4546" s="9">
        <v>5.0371001801731991E-5</v>
      </c>
      <c r="AM4546" s="9">
        <v>1.7491844427535661E-4</v>
      </c>
      <c r="AN4546" s="9">
        <v>1.1574908803074296E-5</v>
      </c>
      <c r="AO4546" s="9">
        <v>4.538830892716371E-5</v>
      </c>
      <c r="AP4546" s="8">
        <v>1.4499999999999999E-3</v>
      </c>
      <c r="AQ4546" s="8" t="s">
        <v>5612</v>
      </c>
      <c r="AR4546" s="37">
        <v>7.9000000000000001E-2</v>
      </c>
      <c r="AS4546" s="37">
        <v>0.11699999999999999</v>
      </c>
      <c r="AT4546" s="37">
        <v>0.17199999999999999</v>
      </c>
      <c r="AU4546" s="9" t="s">
        <v>5612</v>
      </c>
      <c r="AV4546" s="9" t="s">
        <v>5612</v>
      </c>
      <c r="AW4546" s="9" t="s">
        <v>5612</v>
      </c>
      <c r="AX4546" s="9" t="s">
        <v>5612</v>
      </c>
      <c r="AY4546" s="9" t="s">
        <v>5612</v>
      </c>
      <c r="AZ4546" s="9" t="s">
        <v>5612</v>
      </c>
    </row>
    <row r="4547" spans="1:52" x14ac:dyDescent="0.2">
      <c r="A4547" s="38" t="s">
        <v>50</v>
      </c>
      <c r="B4547" s="7">
        <v>2012</v>
      </c>
      <c r="C4547" s="3" t="s">
        <v>64</v>
      </c>
      <c r="D4547" t="s">
        <v>445</v>
      </c>
      <c r="E4547" t="s">
        <v>5056</v>
      </c>
      <c r="F4547">
        <v>10</v>
      </c>
      <c r="G4547">
        <v>5</v>
      </c>
      <c r="H4547">
        <v>5</v>
      </c>
      <c r="I4547">
        <v>5</v>
      </c>
      <c r="J4547">
        <v>5</v>
      </c>
      <c r="K4547">
        <v>5</v>
      </c>
      <c r="L4547">
        <v>5</v>
      </c>
      <c r="M4547">
        <v>5</v>
      </c>
      <c r="N4547">
        <v>18</v>
      </c>
      <c r="O4547">
        <v>28</v>
      </c>
      <c r="P4547">
        <v>91</v>
      </c>
      <c r="Q4547">
        <v>51</v>
      </c>
      <c r="R4547">
        <v>437979</v>
      </c>
      <c r="S4547">
        <v>865801</v>
      </c>
      <c r="T4547">
        <v>927465</v>
      </c>
      <c r="U4547">
        <v>939478</v>
      </c>
      <c r="V4547">
        <v>912264</v>
      </c>
      <c r="W4547">
        <v>980838</v>
      </c>
      <c r="X4547">
        <v>837669</v>
      </c>
      <c r="Y4547">
        <v>464796</v>
      </c>
      <c r="Z4547">
        <v>258085</v>
      </c>
      <c r="AA4547">
        <v>114339</v>
      </c>
      <c r="AB4547">
        <v>6738714</v>
      </c>
      <c r="AC4547">
        <v>837220</v>
      </c>
      <c r="AD4547" s="9">
        <v>2.2832144920190236E-5</v>
      </c>
      <c r="AE4547" s="9">
        <v>5.7749991048751391E-6</v>
      </c>
      <c r="AF4547" s="9">
        <v>5.3910390149493511E-6</v>
      </c>
      <c r="AG4547" s="9">
        <v>5.3221044026576465E-6</v>
      </c>
      <c r="AH4547" s="9">
        <v>5.480869572842949E-6</v>
      </c>
      <c r="AI4547" s="9">
        <v>5.09768177823453E-6</v>
      </c>
      <c r="AJ4547" s="9">
        <v>5.9689447741291604E-6</v>
      </c>
      <c r="AK4547" s="9">
        <v>1.0757407550839507E-5</v>
      </c>
      <c r="AL4547" s="9">
        <v>6.9744464033167362E-5</v>
      </c>
      <c r="AM4547" s="9">
        <v>2.4488582198549928E-4</v>
      </c>
      <c r="AN4547" s="9">
        <v>1.3504060270253345E-5</v>
      </c>
      <c r="AO4547" s="9">
        <v>6.0915888296982875E-5</v>
      </c>
      <c r="AP4547" s="8">
        <v>4.7000000000000002E-3</v>
      </c>
      <c r="AQ4547" s="8" t="s">
        <v>5612</v>
      </c>
      <c r="AR4547" s="37">
        <v>0.23899999999999999</v>
      </c>
      <c r="AS4547" s="37">
        <v>0.39500000000000002</v>
      </c>
      <c r="AT4547" s="37">
        <v>0.36899999999999999</v>
      </c>
      <c r="AU4547" s="9" t="s">
        <v>5612</v>
      </c>
      <c r="AV4547" s="9" t="s">
        <v>5612</v>
      </c>
      <c r="AW4547" s="9" t="s">
        <v>5612</v>
      </c>
      <c r="AX4547" s="9" t="s">
        <v>5612</v>
      </c>
      <c r="AY4547" s="9" t="s">
        <v>5612</v>
      </c>
      <c r="AZ4547" s="9" t="s">
        <v>5612</v>
      </c>
    </row>
    <row r="4548" spans="1:52" x14ac:dyDescent="0.2">
      <c r="A4548" s="38" t="s">
        <v>50</v>
      </c>
      <c r="B4548" s="7">
        <v>2012</v>
      </c>
      <c r="C4548" s="3" t="s">
        <v>65</v>
      </c>
      <c r="D4548" t="s">
        <v>445</v>
      </c>
      <c r="E4548" t="s">
        <v>5057</v>
      </c>
      <c r="F4548">
        <v>10</v>
      </c>
      <c r="G4548">
        <v>5</v>
      </c>
      <c r="H4548">
        <v>5</v>
      </c>
      <c r="I4548">
        <v>5</v>
      </c>
      <c r="J4548">
        <v>5</v>
      </c>
      <c r="K4548">
        <v>5</v>
      </c>
      <c r="L4548">
        <v>5</v>
      </c>
      <c r="M4548">
        <v>5</v>
      </c>
      <c r="N4548">
        <v>5</v>
      </c>
      <c r="O4548">
        <v>30</v>
      </c>
      <c r="P4548">
        <v>80</v>
      </c>
      <c r="Q4548">
        <v>40</v>
      </c>
      <c r="R4548">
        <v>437979</v>
      </c>
      <c r="S4548">
        <v>865801</v>
      </c>
      <c r="T4548">
        <v>927465</v>
      </c>
      <c r="U4548">
        <v>939478</v>
      </c>
      <c r="V4548">
        <v>912264</v>
      </c>
      <c r="W4548">
        <v>980838</v>
      </c>
      <c r="X4548">
        <v>837669</v>
      </c>
      <c r="Y4548">
        <v>464796</v>
      </c>
      <c r="Z4548">
        <v>258085</v>
      </c>
      <c r="AA4548">
        <v>114339</v>
      </c>
      <c r="AB4548">
        <v>6738714</v>
      </c>
      <c r="AC4548">
        <v>837220</v>
      </c>
      <c r="AD4548" s="9">
        <v>2.2832144920190236E-5</v>
      </c>
      <c r="AE4548" s="9">
        <v>5.7749991048751391E-6</v>
      </c>
      <c r="AF4548" s="9">
        <v>5.3910390149493511E-6</v>
      </c>
      <c r="AG4548" s="9">
        <v>5.3221044026576465E-6</v>
      </c>
      <c r="AH4548" s="9">
        <v>5.480869572842949E-6</v>
      </c>
      <c r="AI4548" s="9">
        <v>5.09768177823453E-6</v>
      </c>
      <c r="AJ4548" s="9">
        <v>5.9689447741291604E-6</v>
      </c>
      <c r="AK4548" s="9">
        <v>1.0757407550839507E-5</v>
      </c>
      <c r="AL4548" s="9">
        <v>1.9373462231435381E-5</v>
      </c>
      <c r="AM4548" s="9">
        <v>2.6237766641303494E-4</v>
      </c>
      <c r="AN4548" s="9">
        <v>1.1871701336486457E-5</v>
      </c>
      <c r="AO4548" s="9">
        <v>4.7777167291751273E-5</v>
      </c>
      <c r="AP4548" s="8">
        <v>6.9249999999999997E-3</v>
      </c>
      <c r="AQ4548" s="8" t="s">
        <v>5612</v>
      </c>
      <c r="AR4548" s="37">
        <v>0.34299999999999997</v>
      </c>
      <c r="AS4548" s="37">
        <v>0.54100000000000004</v>
      </c>
      <c r="AT4548" s="37">
        <v>0.52300000000000002</v>
      </c>
      <c r="AU4548" s="9" t="s">
        <v>5612</v>
      </c>
      <c r="AV4548" s="9" t="s">
        <v>5612</v>
      </c>
      <c r="AW4548" s="9" t="s">
        <v>5612</v>
      </c>
      <c r="AX4548" s="9" t="s">
        <v>5612</v>
      </c>
      <c r="AY4548" s="9" t="s">
        <v>5612</v>
      </c>
      <c r="AZ4548" s="9" t="s">
        <v>5612</v>
      </c>
    </row>
    <row r="4549" spans="1:52" x14ac:dyDescent="0.2">
      <c r="A4549" s="38" t="s">
        <v>50</v>
      </c>
      <c r="B4549" s="7">
        <v>2012</v>
      </c>
      <c r="C4549" s="3" t="s">
        <v>66</v>
      </c>
      <c r="D4549" t="s">
        <v>445</v>
      </c>
      <c r="E4549" t="s">
        <v>5058</v>
      </c>
      <c r="F4549">
        <v>10</v>
      </c>
      <c r="G4549">
        <v>5</v>
      </c>
      <c r="H4549">
        <v>5</v>
      </c>
      <c r="I4549">
        <v>5</v>
      </c>
      <c r="J4549">
        <v>5</v>
      </c>
      <c r="K4549">
        <v>5</v>
      </c>
      <c r="L4549">
        <v>5</v>
      </c>
      <c r="M4549">
        <v>5</v>
      </c>
      <c r="N4549">
        <v>23</v>
      </c>
      <c r="O4549">
        <v>36</v>
      </c>
      <c r="P4549">
        <v>104</v>
      </c>
      <c r="Q4549">
        <v>64</v>
      </c>
      <c r="R4549">
        <v>437979</v>
      </c>
      <c r="S4549">
        <v>865801</v>
      </c>
      <c r="T4549">
        <v>927465</v>
      </c>
      <c r="U4549">
        <v>939478</v>
      </c>
      <c r="V4549">
        <v>912264</v>
      </c>
      <c r="W4549">
        <v>980838</v>
      </c>
      <c r="X4549">
        <v>837669</v>
      </c>
      <c r="Y4549">
        <v>464796</v>
      </c>
      <c r="Z4549">
        <v>258085</v>
      </c>
      <c r="AA4549">
        <v>114339</v>
      </c>
      <c r="AB4549">
        <v>6738714</v>
      </c>
      <c r="AC4549">
        <v>837220</v>
      </c>
      <c r="AD4549" s="9">
        <v>2.2832144920190236E-5</v>
      </c>
      <c r="AE4549" s="9">
        <v>5.7749991048751391E-6</v>
      </c>
      <c r="AF4549" s="9">
        <v>5.3910390149493511E-6</v>
      </c>
      <c r="AG4549" s="9">
        <v>5.3221044026576465E-6</v>
      </c>
      <c r="AH4549" s="9">
        <v>5.480869572842949E-6</v>
      </c>
      <c r="AI4549" s="9">
        <v>5.09768177823453E-6</v>
      </c>
      <c r="AJ4549" s="9">
        <v>5.9689447741291604E-6</v>
      </c>
      <c r="AK4549" s="9">
        <v>1.0757407550839507E-5</v>
      </c>
      <c r="AL4549" s="9">
        <v>8.9117926264602746E-5</v>
      </c>
      <c r="AM4549" s="9">
        <v>3.1485319969564189E-4</v>
      </c>
      <c r="AN4549" s="9">
        <v>1.5433211737432393E-5</v>
      </c>
      <c r="AO4549" s="9">
        <v>7.644346766680204E-5</v>
      </c>
      <c r="AP4549" s="8">
        <v>8.9499999999999996E-3</v>
      </c>
      <c r="AQ4549" s="8" t="s">
        <v>5612</v>
      </c>
      <c r="AR4549" s="37">
        <v>0.38700000000000001</v>
      </c>
      <c r="AS4549" s="37">
        <v>0.58200000000000007</v>
      </c>
      <c r="AT4549" s="37">
        <v>0.58799999999999997</v>
      </c>
      <c r="AU4549" s="9" t="s">
        <v>5612</v>
      </c>
      <c r="AV4549" s="9" t="s">
        <v>5612</v>
      </c>
      <c r="AW4549" s="9" t="s">
        <v>5612</v>
      </c>
      <c r="AX4549" s="9" t="s">
        <v>5612</v>
      </c>
      <c r="AY4549" s="9" t="s">
        <v>5612</v>
      </c>
      <c r="AZ4549" s="9" t="s">
        <v>5612</v>
      </c>
    </row>
    <row r="4550" spans="1:52" x14ac:dyDescent="0.2">
      <c r="A4550" s="38" t="s">
        <v>50</v>
      </c>
      <c r="B4550" s="7">
        <v>2013</v>
      </c>
      <c r="C4550" s="3" t="s">
        <v>55</v>
      </c>
      <c r="D4550" t="s">
        <v>446</v>
      </c>
      <c r="E4550" t="s">
        <v>5059</v>
      </c>
      <c r="F4550">
        <v>10</v>
      </c>
      <c r="G4550">
        <v>5</v>
      </c>
      <c r="H4550">
        <v>5</v>
      </c>
      <c r="I4550">
        <v>5</v>
      </c>
      <c r="J4550">
        <v>5</v>
      </c>
      <c r="K4550">
        <v>5</v>
      </c>
      <c r="L4550">
        <v>5</v>
      </c>
      <c r="M4550">
        <v>5</v>
      </c>
      <c r="N4550">
        <v>36</v>
      </c>
      <c r="O4550">
        <v>73</v>
      </c>
      <c r="P4550">
        <v>154</v>
      </c>
      <c r="Q4550">
        <v>114</v>
      </c>
      <c r="R4550">
        <v>441534</v>
      </c>
      <c r="S4550">
        <v>873547</v>
      </c>
      <c r="T4550">
        <v>929358</v>
      </c>
      <c r="U4550">
        <v>958136</v>
      </c>
      <c r="V4550">
        <v>911601</v>
      </c>
      <c r="W4550">
        <v>972381</v>
      </c>
      <c r="X4550">
        <v>861703</v>
      </c>
      <c r="Y4550">
        <v>493031</v>
      </c>
      <c r="Z4550">
        <v>260041</v>
      </c>
      <c r="AA4550">
        <v>118247</v>
      </c>
      <c r="AB4550">
        <v>6819579</v>
      </c>
      <c r="AC4550">
        <v>871319</v>
      </c>
      <c r="AD4550" s="9">
        <v>2.2648312474237546E-5</v>
      </c>
      <c r="AE4550" s="9">
        <v>5.7237904772153075E-6</v>
      </c>
      <c r="AF4550" s="9">
        <v>5.3800580615866006E-6</v>
      </c>
      <c r="AG4550" s="9">
        <v>5.2184658545342204E-6</v>
      </c>
      <c r="AH4550" s="9">
        <v>5.4848557647479545E-6</v>
      </c>
      <c r="AI4550" s="9">
        <v>5.1420173779619303E-6</v>
      </c>
      <c r="AJ4550" s="9">
        <v>5.8024632617038585E-6</v>
      </c>
      <c r="AK4550" s="9">
        <v>1.0141350138226603E-5</v>
      </c>
      <c r="AL4550" s="9">
        <v>1.384397075845732E-4</v>
      </c>
      <c r="AM4550" s="9">
        <v>6.1735181442235316E-4</v>
      </c>
      <c r="AN4550" s="9">
        <v>2.2582039155202984E-5</v>
      </c>
      <c r="AO4550" s="9">
        <v>1.3083612316499467E-4</v>
      </c>
      <c r="AP4550" s="8">
        <v>1.772E-2</v>
      </c>
      <c r="AQ4550" s="8" t="s">
        <v>5612</v>
      </c>
      <c r="AR4550" s="37">
        <v>0.43</v>
      </c>
      <c r="AS4550" s="37">
        <v>0.63300000000000001</v>
      </c>
      <c r="AT4550" s="37">
        <v>0.64300000000000002</v>
      </c>
      <c r="AU4550" s="9" t="s">
        <v>5612</v>
      </c>
      <c r="AV4550" s="9" t="s">
        <v>5612</v>
      </c>
      <c r="AW4550" s="9" t="s">
        <v>5612</v>
      </c>
      <c r="AX4550" s="9" t="s">
        <v>5612</v>
      </c>
      <c r="AY4550" s="9" t="s">
        <v>5612</v>
      </c>
      <c r="AZ4550" s="9" t="s">
        <v>5612</v>
      </c>
    </row>
    <row r="4551" spans="1:52" x14ac:dyDescent="0.2">
      <c r="A4551" s="38" t="s">
        <v>50</v>
      </c>
      <c r="B4551" s="7">
        <v>2013</v>
      </c>
      <c r="C4551" s="3" t="s">
        <v>56</v>
      </c>
      <c r="D4551" t="s">
        <v>446</v>
      </c>
      <c r="E4551" t="s">
        <v>5060</v>
      </c>
      <c r="F4551">
        <v>10</v>
      </c>
      <c r="G4551">
        <v>5</v>
      </c>
      <c r="H4551">
        <v>5</v>
      </c>
      <c r="I4551">
        <v>5</v>
      </c>
      <c r="J4551">
        <v>5</v>
      </c>
      <c r="K4551">
        <v>5</v>
      </c>
      <c r="L4551">
        <v>5</v>
      </c>
      <c r="M4551">
        <v>10</v>
      </c>
      <c r="N4551">
        <v>15</v>
      </c>
      <c r="O4551">
        <v>56</v>
      </c>
      <c r="P4551">
        <v>121</v>
      </c>
      <c r="Q4551">
        <v>81</v>
      </c>
      <c r="R4551">
        <v>441534</v>
      </c>
      <c r="S4551">
        <v>873547</v>
      </c>
      <c r="T4551">
        <v>929358</v>
      </c>
      <c r="U4551">
        <v>958136</v>
      </c>
      <c r="V4551">
        <v>911601</v>
      </c>
      <c r="W4551">
        <v>972381</v>
      </c>
      <c r="X4551">
        <v>861703</v>
      </c>
      <c r="Y4551">
        <v>493031</v>
      </c>
      <c r="Z4551">
        <v>260041</v>
      </c>
      <c r="AA4551">
        <v>118247</v>
      </c>
      <c r="AB4551">
        <v>6819579</v>
      </c>
      <c r="AC4551">
        <v>871319</v>
      </c>
      <c r="AD4551" s="9">
        <v>2.2648312474237546E-5</v>
      </c>
      <c r="AE4551" s="9">
        <v>5.7237904772153075E-6</v>
      </c>
      <c r="AF4551" s="9">
        <v>5.3800580615866006E-6</v>
      </c>
      <c r="AG4551" s="9">
        <v>5.2184658545342204E-6</v>
      </c>
      <c r="AH4551" s="9">
        <v>5.4848557647479545E-6</v>
      </c>
      <c r="AI4551" s="9">
        <v>5.1420173779619303E-6</v>
      </c>
      <c r="AJ4551" s="9">
        <v>5.8024632617038585E-6</v>
      </c>
      <c r="AK4551" s="9">
        <v>2.0282700276453205E-5</v>
      </c>
      <c r="AL4551" s="9">
        <v>5.768321149357217E-5</v>
      </c>
      <c r="AM4551" s="9">
        <v>4.7358495352947644E-4</v>
      </c>
      <c r="AN4551" s="9">
        <v>1.7743030764802343E-5</v>
      </c>
      <c r="AO4551" s="9">
        <v>9.2962508564601478E-5</v>
      </c>
      <c r="AP4551" s="8">
        <v>1.1375E-2</v>
      </c>
      <c r="AQ4551" s="8" t="s">
        <v>5612</v>
      </c>
      <c r="AR4551" s="37">
        <v>0.45500000000000002</v>
      </c>
      <c r="AS4551" s="37">
        <v>0.66599999999999993</v>
      </c>
      <c r="AT4551" s="37">
        <v>0.71499999999999997</v>
      </c>
      <c r="AU4551" s="9" t="s">
        <v>5612</v>
      </c>
      <c r="AV4551" s="9" t="s">
        <v>5612</v>
      </c>
      <c r="AW4551" s="9" t="s">
        <v>5612</v>
      </c>
      <c r="AX4551" s="9" t="s">
        <v>5612</v>
      </c>
      <c r="AY4551" s="9" t="s">
        <v>5612</v>
      </c>
      <c r="AZ4551" s="9" t="s">
        <v>5612</v>
      </c>
    </row>
    <row r="4552" spans="1:52" x14ac:dyDescent="0.2">
      <c r="A4552" s="38" t="s">
        <v>50</v>
      </c>
      <c r="B4552" s="7">
        <v>2013</v>
      </c>
      <c r="C4552" s="3" t="s">
        <v>57</v>
      </c>
      <c r="D4552" t="s">
        <v>446</v>
      </c>
      <c r="E4552" t="s">
        <v>5061</v>
      </c>
      <c r="F4552">
        <v>10</v>
      </c>
      <c r="G4552">
        <v>5</v>
      </c>
      <c r="H4552">
        <v>5</v>
      </c>
      <c r="I4552">
        <v>5</v>
      </c>
      <c r="J4552">
        <v>5</v>
      </c>
      <c r="K4552">
        <v>5</v>
      </c>
      <c r="L4552">
        <v>5</v>
      </c>
      <c r="M4552">
        <v>12</v>
      </c>
      <c r="N4552">
        <v>17</v>
      </c>
      <c r="O4552">
        <v>52</v>
      </c>
      <c r="P4552">
        <v>121</v>
      </c>
      <c r="Q4552">
        <v>81</v>
      </c>
      <c r="R4552">
        <v>441534</v>
      </c>
      <c r="S4552">
        <v>873547</v>
      </c>
      <c r="T4552">
        <v>929358</v>
      </c>
      <c r="U4552">
        <v>958136</v>
      </c>
      <c r="V4552">
        <v>911601</v>
      </c>
      <c r="W4552">
        <v>972381</v>
      </c>
      <c r="X4552">
        <v>861703</v>
      </c>
      <c r="Y4552">
        <v>493031</v>
      </c>
      <c r="Z4552">
        <v>260041</v>
      </c>
      <c r="AA4552">
        <v>118247</v>
      </c>
      <c r="AB4552">
        <v>6819579</v>
      </c>
      <c r="AC4552">
        <v>871319</v>
      </c>
      <c r="AD4552" s="9">
        <v>2.2648312474237546E-5</v>
      </c>
      <c r="AE4552" s="9">
        <v>5.7237904772153075E-6</v>
      </c>
      <c r="AF4552" s="9">
        <v>5.3800580615866006E-6</v>
      </c>
      <c r="AG4552" s="9">
        <v>5.2184658545342204E-6</v>
      </c>
      <c r="AH4552" s="9">
        <v>5.4848557647479545E-6</v>
      </c>
      <c r="AI4552" s="9">
        <v>5.1420173779619303E-6</v>
      </c>
      <c r="AJ4552" s="9">
        <v>5.8024632617038585E-6</v>
      </c>
      <c r="AK4552" s="9">
        <v>2.4339240331743847E-5</v>
      </c>
      <c r="AL4552" s="9">
        <v>6.5374306359381793E-5</v>
      </c>
      <c r="AM4552" s="9">
        <v>4.3975745684879955E-4</v>
      </c>
      <c r="AN4552" s="9">
        <v>1.7743030764802343E-5</v>
      </c>
      <c r="AO4552" s="9">
        <v>9.2962508564601478E-5</v>
      </c>
      <c r="AP4552" s="8">
        <v>4.9749999999999994E-3</v>
      </c>
      <c r="AQ4552" s="8" t="s">
        <v>5612</v>
      </c>
      <c r="AR4552" s="37">
        <v>0.46500000000000002</v>
      </c>
      <c r="AS4552" s="37">
        <v>0.67099999999999993</v>
      </c>
      <c r="AT4552" s="37">
        <v>0.72900000000000009</v>
      </c>
      <c r="AU4552" s="9" t="s">
        <v>5612</v>
      </c>
      <c r="AV4552" s="9" t="s">
        <v>5612</v>
      </c>
      <c r="AW4552" s="9" t="s">
        <v>5612</v>
      </c>
      <c r="AX4552" s="9" t="s">
        <v>5612</v>
      </c>
      <c r="AY4552" s="9" t="s">
        <v>5612</v>
      </c>
      <c r="AZ4552" s="9" t="s">
        <v>5612</v>
      </c>
    </row>
    <row r="4553" spans="1:52" x14ac:dyDescent="0.2">
      <c r="A4553" s="38" t="s">
        <v>50</v>
      </c>
      <c r="B4553" s="7">
        <v>2013</v>
      </c>
      <c r="C4553" s="3" t="s">
        <v>58</v>
      </c>
      <c r="D4553" t="s">
        <v>446</v>
      </c>
      <c r="E4553" t="s">
        <v>5062</v>
      </c>
      <c r="F4553">
        <v>10</v>
      </c>
      <c r="G4553">
        <v>5</v>
      </c>
      <c r="H4553">
        <v>5</v>
      </c>
      <c r="I4553">
        <v>5</v>
      </c>
      <c r="J4553">
        <v>5</v>
      </c>
      <c r="K4553">
        <v>5</v>
      </c>
      <c r="L4553">
        <v>5</v>
      </c>
      <c r="M4553">
        <v>5</v>
      </c>
      <c r="N4553">
        <v>5</v>
      </c>
      <c r="O4553">
        <v>25</v>
      </c>
      <c r="P4553">
        <v>75</v>
      </c>
      <c r="Q4553">
        <v>35</v>
      </c>
      <c r="R4553">
        <v>441534</v>
      </c>
      <c r="S4553">
        <v>873547</v>
      </c>
      <c r="T4553">
        <v>929358</v>
      </c>
      <c r="U4553">
        <v>958136</v>
      </c>
      <c r="V4553">
        <v>911601</v>
      </c>
      <c r="W4553">
        <v>972381</v>
      </c>
      <c r="X4553">
        <v>861703</v>
      </c>
      <c r="Y4553">
        <v>493031</v>
      </c>
      <c r="Z4553">
        <v>260041</v>
      </c>
      <c r="AA4553">
        <v>118247</v>
      </c>
      <c r="AB4553">
        <v>6819579</v>
      </c>
      <c r="AC4553">
        <v>871319</v>
      </c>
      <c r="AD4553" s="9">
        <v>2.2648312474237546E-5</v>
      </c>
      <c r="AE4553" s="9">
        <v>5.7237904772153075E-6</v>
      </c>
      <c r="AF4553" s="9">
        <v>5.3800580615866006E-6</v>
      </c>
      <c r="AG4553" s="9">
        <v>5.2184658545342204E-6</v>
      </c>
      <c r="AH4553" s="9">
        <v>5.4848557647479545E-6</v>
      </c>
      <c r="AI4553" s="9">
        <v>5.1420173779619303E-6</v>
      </c>
      <c r="AJ4553" s="9">
        <v>5.8024632617038585E-6</v>
      </c>
      <c r="AK4553" s="9">
        <v>1.0141350138226603E-5</v>
      </c>
      <c r="AL4553" s="9">
        <v>1.9227737164524054E-5</v>
      </c>
      <c r="AM4553" s="9">
        <v>2.1142185425423055E-4</v>
      </c>
      <c r="AN4553" s="9">
        <v>1.0997746341819635E-5</v>
      </c>
      <c r="AO4553" s="9">
        <v>4.0168985182235208E-5</v>
      </c>
      <c r="AP4553" s="8">
        <v>3.2750000000000001E-3</v>
      </c>
      <c r="AQ4553" s="8" t="s">
        <v>5612</v>
      </c>
      <c r="AR4553" s="37">
        <v>0.47200000000000003</v>
      </c>
      <c r="AS4553" s="37">
        <v>0.67599999999999993</v>
      </c>
      <c r="AT4553" s="37">
        <v>0.76600000000000001</v>
      </c>
      <c r="AU4553" s="9" t="s">
        <v>5612</v>
      </c>
      <c r="AV4553" s="9" t="s">
        <v>5612</v>
      </c>
      <c r="AW4553" s="9" t="s">
        <v>5612</v>
      </c>
      <c r="AX4553" s="9" t="s">
        <v>5612</v>
      </c>
      <c r="AY4553" s="9" t="s">
        <v>5612</v>
      </c>
      <c r="AZ4553" s="9" t="s">
        <v>5612</v>
      </c>
    </row>
    <row r="4554" spans="1:52" x14ac:dyDescent="0.2">
      <c r="A4554" s="38" t="s">
        <v>50</v>
      </c>
      <c r="B4554" s="7">
        <v>2013</v>
      </c>
      <c r="C4554" s="3" t="s">
        <v>59</v>
      </c>
      <c r="D4554" t="s">
        <v>446</v>
      </c>
      <c r="E4554" t="s">
        <v>5063</v>
      </c>
      <c r="F4554">
        <v>10</v>
      </c>
      <c r="G4554">
        <v>5</v>
      </c>
      <c r="H4554">
        <v>5</v>
      </c>
      <c r="I4554">
        <v>5</v>
      </c>
      <c r="J4554">
        <v>5</v>
      </c>
      <c r="K4554">
        <v>5</v>
      </c>
      <c r="L4554">
        <v>5</v>
      </c>
      <c r="M4554">
        <v>5</v>
      </c>
      <c r="N4554">
        <v>11</v>
      </c>
      <c r="O4554">
        <v>28</v>
      </c>
      <c r="P4554">
        <v>84</v>
      </c>
      <c r="Q4554">
        <v>44</v>
      </c>
      <c r="R4554">
        <v>441534</v>
      </c>
      <c r="S4554">
        <v>873547</v>
      </c>
      <c r="T4554">
        <v>929358</v>
      </c>
      <c r="U4554">
        <v>958136</v>
      </c>
      <c r="V4554">
        <v>911601</v>
      </c>
      <c r="W4554">
        <v>972381</v>
      </c>
      <c r="X4554">
        <v>861703</v>
      </c>
      <c r="Y4554">
        <v>493031</v>
      </c>
      <c r="Z4554">
        <v>260041</v>
      </c>
      <c r="AA4554">
        <v>118247</v>
      </c>
      <c r="AB4554">
        <v>6819579</v>
      </c>
      <c r="AC4554">
        <v>871319</v>
      </c>
      <c r="AD4554" s="9">
        <v>2.2648312474237546E-5</v>
      </c>
      <c r="AE4554" s="9">
        <v>5.7237904772153075E-6</v>
      </c>
      <c r="AF4554" s="9">
        <v>5.3800580615866006E-6</v>
      </c>
      <c r="AG4554" s="9">
        <v>5.2184658545342204E-6</v>
      </c>
      <c r="AH4554" s="9">
        <v>5.4848557647479545E-6</v>
      </c>
      <c r="AI4554" s="9">
        <v>5.1420173779619303E-6</v>
      </c>
      <c r="AJ4554" s="9">
        <v>5.8024632617038585E-6</v>
      </c>
      <c r="AK4554" s="9">
        <v>1.0141350138226603E-5</v>
      </c>
      <c r="AL4554" s="9">
        <v>4.2301021761952924E-5</v>
      </c>
      <c r="AM4554" s="9">
        <v>2.3679247676473822E-4</v>
      </c>
      <c r="AN4554" s="9">
        <v>1.231747590283799E-5</v>
      </c>
      <c r="AO4554" s="9">
        <v>5.0498152800524265E-5</v>
      </c>
      <c r="AP4554" s="8">
        <v>1.9199999999999998E-3</v>
      </c>
      <c r="AQ4554" s="8" t="s">
        <v>5612</v>
      </c>
      <c r="AR4554" s="37">
        <v>0.47500000000000003</v>
      </c>
      <c r="AS4554" s="37">
        <v>0.67900000000000005</v>
      </c>
      <c r="AT4554" s="37">
        <v>0.81</v>
      </c>
      <c r="AU4554" s="9" t="s">
        <v>5612</v>
      </c>
      <c r="AV4554" s="9" t="s">
        <v>5612</v>
      </c>
      <c r="AW4554" s="9" t="s">
        <v>5612</v>
      </c>
      <c r="AX4554" s="9" t="s">
        <v>5612</v>
      </c>
      <c r="AY4554" s="9" t="s">
        <v>5612</v>
      </c>
      <c r="AZ4554" s="9" t="s">
        <v>5612</v>
      </c>
    </row>
    <row r="4555" spans="1:52" x14ac:dyDescent="0.2">
      <c r="A4555" s="38" t="s">
        <v>50</v>
      </c>
      <c r="B4555" s="7">
        <v>2013</v>
      </c>
      <c r="C4555" s="3" t="s">
        <v>60</v>
      </c>
      <c r="D4555" t="s">
        <v>446</v>
      </c>
      <c r="E4555" t="s">
        <v>5064</v>
      </c>
      <c r="F4555">
        <v>10</v>
      </c>
      <c r="G4555">
        <v>5</v>
      </c>
      <c r="H4555">
        <v>5</v>
      </c>
      <c r="I4555">
        <v>5</v>
      </c>
      <c r="J4555">
        <v>5</v>
      </c>
      <c r="K4555">
        <v>5</v>
      </c>
      <c r="L4555">
        <v>5</v>
      </c>
      <c r="M4555">
        <v>5</v>
      </c>
      <c r="N4555">
        <v>11</v>
      </c>
      <c r="O4555">
        <v>29</v>
      </c>
      <c r="P4555">
        <v>85</v>
      </c>
      <c r="Q4555">
        <v>45</v>
      </c>
      <c r="R4555">
        <v>441534</v>
      </c>
      <c r="S4555">
        <v>873547</v>
      </c>
      <c r="T4555">
        <v>929358</v>
      </c>
      <c r="U4555">
        <v>958136</v>
      </c>
      <c r="V4555">
        <v>911601</v>
      </c>
      <c r="W4555">
        <v>972381</v>
      </c>
      <c r="X4555">
        <v>861703</v>
      </c>
      <c r="Y4555">
        <v>493031</v>
      </c>
      <c r="Z4555">
        <v>260041</v>
      </c>
      <c r="AA4555">
        <v>118247</v>
      </c>
      <c r="AB4555">
        <v>6819579</v>
      </c>
      <c r="AC4555">
        <v>871319</v>
      </c>
      <c r="AD4555" s="9">
        <v>2.2648312474237546E-5</v>
      </c>
      <c r="AE4555" s="9">
        <v>5.7237904772153075E-6</v>
      </c>
      <c r="AF4555" s="9">
        <v>5.3800580615866006E-6</v>
      </c>
      <c r="AG4555" s="9">
        <v>5.2184658545342204E-6</v>
      </c>
      <c r="AH4555" s="9">
        <v>5.4848557647479545E-6</v>
      </c>
      <c r="AI4555" s="9">
        <v>5.1420173779619303E-6</v>
      </c>
      <c r="AJ4555" s="9">
        <v>5.8024632617038585E-6</v>
      </c>
      <c r="AK4555" s="9">
        <v>1.0141350138226603E-5</v>
      </c>
      <c r="AL4555" s="9">
        <v>4.2301021761952924E-5</v>
      </c>
      <c r="AM4555" s="9">
        <v>2.4524935093490745E-4</v>
      </c>
      <c r="AN4555" s="9">
        <v>1.246411252072892E-5</v>
      </c>
      <c r="AO4555" s="9">
        <v>5.1645838091445267E-5</v>
      </c>
      <c r="AP4555" s="8">
        <v>1.7749999999999999E-3</v>
      </c>
      <c r="AQ4555" s="8" t="s">
        <v>5612</v>
      </c>
      <c r="AR4555" s="37" t="s">
        <v>5612</v>
      </c>
      <c r="AS4555" s="37" t="s">
        <v>5612</v>
      </c>
      <c r="AT4555" s="37" t="s">
        <v>5612</v>
      </c>
      <c r="AU4555" s="9" t="s">
        <v>5612</v>
      </c>
      <c r="AV4555" s="9" t="s">
        <v>5612</v>
      </c>
      <c r="AW4555" s="9" t="s">
        <v>5612</v>
      </c>
      <c r="AX4555" s="9" t="s">
        <v>5612</v>
      </c>
      <c r="AY4555" s="9" t="s">
        <v>5612</v>
      </c>
      <c r="AZ4555" s="9" t="s">
        <v>5612</v>
      </c>
    </row>
    <row r="4556" spans="1:52" x14ac:dyDescent="0.2">
      <c r="A4556" s="38" t="s">
        <v>50</v>
      </c>
      <c r="B4556" s="7">
        <v>2013</v>
      </c>
      <c r="C4556" s="3" t="s">
        <v>61</v>
      </c>
      <c r="D4556" t="s">
        <v>446</v>
      </c>
      <c r="E4556" t="s">
        <v>5065</v>
      </c>
      <c r="F4556">
        <v>10</v>
      </c>
      <c r="G4556">
        <v>5</v>
      </c>
      <c r="H4556">
        <v>5</v>
      </c>
      <c r="I4556">
        <v>5</v>
      </c>
      <c r="J4556">
        <v>5</v>
      </c>
      <c r="K4556">
        <v>5</v>
      </c>
      <c r="L4556">
        <v>5</v>
      </c>
      <c r="M4556">
        <v>5</v>
      </c>
      <c r="N4556">
        <v>12</v>
      </c>
      <c r="O4556">
        <v>19</v>
      </c>
      <c r="P4556">
        <v>76</v>
      </c>
      <c r="Q4556">
        <v>36</v>
      </c>
      <c r="R4556">
        <v>441534</v>
      </c>
      <c r="S4556">
        <v>873547</v>
      </c>
      <c r="T4556">
        <v>929358</v>
      </c>
      <c r="U4556">
        <v>958136</v>
      </c>
      <c r="V4556">
        <v>911601</v>
      </c>
      <c r="W4556">
        <v>972381</v>
      </c>
      <c r="X4556">
        <v>861703</v>
      </c>
      <c r="Y4556">
        <v>493031</v>
      </c>
      <c r="Z4556">
        <v>260041</v>
      </c>
      <c r="AA4556">
        <v>118247</v>
      </c>
      <c r="AB4556">
        <v>6819579</v>
      </c>
      <c r="AC4556">
        <v>871319</v>
      </c>
      <c r="AD4556" s="9">
        <v>2.2648312474237546E-5</v>
      </c>
      <c r="AE4556" s="9">
        <v>5.7237904772153075E-6</v>
      </c>
      <c r="AF4556" s="9">
        <v>5.3800580615866006E-6</v>
      </c>
      <c r="AG4556" s="9">
        <v>5.2184658545342204E-6</v>
      </c>
      <c r="AH4556" s="9">
        <v>5.4848557647479545E-6</v>
      </c>
      <c r="AI4556" s="9">
        <v>5.1420173779619303E-6</v>
      </c>
      <c r="AJ4556" s="9">
        <v>5.8024632617038585E-6</v>
      </c>
      <c r="AK4556" s="9">
        <v>1.0141350138226603E-5</v>
      </c>
      <c r="AL4556" s="9">
        <v>4.6146569194857732E-5</v>
      </c>
      <c r="AM4556" s="9">
        <v>1.6068060923321521E-4</v>
      </c>
      <c r="AN4556" s="9">
        <v>1.1144382959710562E-5</v>
      </c>
      <c r="AO4556" s="9">
        <v>4.1316670473156218E-5</v>
      </c>
      <c r="AP4556" s="8">
        <v>1.08E-3</v>
      </c>
      <c r="AQ4556" s="8" t="s">
        <v>5612</v>
      </c>
      <c r="AR4556" s="37" t="s">
        <v>5612</v>
      </c>
      <c r="AS4556" s="37" t="s">
        <v>5612</v>
      </c>
      <c r="AT4556" s="37" t="s">
        <v>5612</v>
      </c>
      <c r="AU4556" s="9" t="s">
        <v>5612</v>
      </c>
      <c r="AV4556" s="9" t="s">
        <v>5612</v>
      </c>
      <c r="AW4556" s="9" t="s">
        <v>5612</v>
      </c>
      <c r="AX4556" s="9" t="s">
        <v>5612</v>
      </c>
      <c r="AY4556" s="9" t="s">
        <v>5612</v>
      </c>
      <c r="AZ4556" s="9" t="s">
        <v>5612</v>
      </c>
    </row>
    <row r="4557" spans="1:52" x14ac:dyDescent="0.2">
      <c r="A4557" s="38" t="s">
        <v>50</v>
      </c>
      <c r="B4557" s="7">
        <v>2013</v>
      </c>
      <c r="C4557" s="3" t="s">
        <v>62</v>
      </c>
      <c r="D4557" t="s">
        <v>446</v>
      </c>
      <c r="E4557" t="s">
        <v>5066</v>
      </c>
      <c r="F4557">
        <v>10</v>
      </c>
      <c r="G4557">
        <v>5</v>
      </c>
      <c r="H4557">
        <v>5</v>
      </c>
      <c r="I4557">
        <v>5</v>
      </c>
      <c r="J4557">
        <v>5</v>
      </c>
      <c r="K4557">
        <v>5</v>
      </c>
      <c r="L4557">
        <v>5</v>
      </c>
      <c r="M4557">
        <v>5</v>
      </c>
      <c r="N4557">
        <v>5</v>
      </c>
      <c r="O4557">
        <v>25</v>
      </c>
      <c r="P4557">
        <v>75</v>
      </c>
      <c r="Q4557">
        <v>35</v>
      </c>
      <c r="R4557">
        <v>441534</v>
      </c>
      <c r="S4557">
        <v>873547</v>
      </c>
      <c r="T4557">
        <v>929358</v>
      </c>
      <c r="U4557">
        <v>958136</v>
      </c>
      <c r="V4557">
        <v>911601</v>
      </c>
      <c r="W4557">
        <v>972381</v>
      </c>
      <c r="X4557">
        <v>861703</v>
      </c>
      <c r="Y4557">
        <v>493031</v>
      </c>
      <c r="Z4557">
        <v>260041</v>
      </c>
      <c r="AA4557">
        <v>118247</v>
      </c>
      <c r="AB4557">
        <v>6819579</v>
      </c>
      <c r="AC4557">
        <v>871319</v>
      </c>
      <c r="AD4557" s="9">
        <v>2.2648312474237546E-5</v>
      </c>
      <c r="AE4557" s="9">
        <v>5.7237904772153075E-6</v>
      </c>
      <c r="AF4557" s="9">
        <v>5.3800580615866006E-6</v>
      </c>
      <c r="AG4557" s="9">
        <v>5.2184658545342204E-6</v>
      </c>
      <c r="AH4557" s="9">
        <v>5.4848557647479545E-6</v>
      </c>
      <c r="AI4557" s="9">
        <v>5.1420173779619303E-6</v>
      </c>
      <c r="AJ4557" s="9">
        <v>5.8024632617038585E-6</v>
      </c>
      <c r="AK4557" s="9">
        <v>1.0141350138226603E-5</v>
      </c>
      <c r="AL4557" s="9">
        <v>1.9227737164524054E-5</v>
      </c>
      <c r="AM4557" s="9">
        <v>2.1142185425423055E-4</v>
      </c>
      <c r="AN4557" s="9">
        <v>1.0997746341819635E-5</v>
      </c>
      <c r="AO4557" s="9">
        <v>4.0168985182235208E-5</v>
      </c>
      <c r="AP4557" s="8">
        <v>8.7499999999999991E-4</v>
      </c>
      <c r="AQ4557" s="8" t="s">
        <v>5612</v>
      </c>
      <c r="AR4557" s="37">
        <v>1.4999999999999999E-2</v>
      </c>
      <c r="AS4557" s="37">
        <v>1.3000000000000001E-2</v>
      </c>
      <c r="AT4557" s="37">
        <v>0.05</v>
      </c>
      <c r="AU4557" s="9" t="s">
        <v>5612</v>
      </c>
      <c r="AV4557" s="9" t="s">
        <v>5612</v>
      </c>
      <c r="AW4557" s="9" t="s">
        <v>5612</v>
      </c>
      <c r="AX4557" s="9" t="s">
        <v>5612</v>
      </c>
      <c r="AY4557" s="9" t="s">
        <v>5612</v>
      </c>
      <c r="AZ4557" s="9" t="s">
        <v>5612</v>
      </c>
    </row>
    <row r="4558" spans="1:52" x14ac:dyDescent="0.2">
      <c r="A4558" s="38" t="s">
        <v>50</v>
      </c>
      <c r="B4558" s="7">
        <v>2013</v>
      </c>
      <c r="C4558" s="3" t="s">
        <v>63</v>
      </c>
      <c r="D4558" t="s">
        <v>446</v>
      </c>
      <c r="E4558" t="s">
        <v>5067</v>
      </c>
      <c r="F4558">
        <v>10</v>
      </c>
      <c r="G4558">
        <v>5</v>
      </c>
      <c r="H4558">
        <v>5</v>
      </c>
      <c r="I4558">
        <v>5</v>
      </c>
      <c r="J4558">
        <v>5</v>
      </c>
      <c r="K4558">
        <v>5</v>
      </c>
      <c r="L4558">
        <v>5</v>
      </c>
      <c r="M4558">
        <v>5</v>
      </c>
      <c r="N4558">
        <v>11</v>
      </c>
      <c r="O4558">
        <v>22</v>
      </c>
      <c r="P4558">
        <v>78</v>
      </c>
      <c r="Q4558">
        <v>38</v>
      </c>
      <c r="R4558">
        <v>441534</v>
      </c>
      <c r="S4558">
        <v>873547</v>
      </c>
      <c r="T4558">
        <v>929358</v>
      </c>
      <c r="U4558">
        <v>958136</v>
      </c>
      <c r="V4558">
        <v>911601</v>
      </c>
      <c r="W4558">
        <v>972381</v>
      </c>
      <c r="X4558">
        <v>861703</v>
      </c>
      <c r="Y4558">
        <v>493031</v>
      </c>
      <c r="Z4558">
        <v>260041</v>
      </c>
      <c r="AA4558">
        <v>118247</v>
      </c>
      <c r="AB4558">
        <v>6819579</v>
      </c>
      <c r="AC4558">
        <v>871319</v>
      </c>
      <c r="AD4558" s="9">
        <v>2.2648312474237546E-5</v>
      </c>
      <c r="AE4558" s="9">
        <v>5.7237904772153075E-6</v>
      </c>
      <c r="AF4558" s="9">
        <v>5.3800580615866006E-6</v>
      </c>
      <c r="AG4558" s="9">
        <v>5.2184658545342204E-6</v>
      </c>
      <c r="AH4558" s="9">
        <v>5.4848557647479545E-6</v>
      </c>
      <c r="AI4558" s="9">
        <v>5.1420173779619303E-6</v>
      </c>
      <c r="AJ4558" s="9">
        <v>5.8024632617038585E-6</v>
      </c>
      <c r="AK4558" s="9">
        <v>1.0141350138226603E-5</v>
      </c>
      <c r="AL4558" s="9">
        <v>4.2301021761952924E-5</v>
      </c>
      <c r="AM4558" s="9">
        <v>1.8605123174372288E-4</v>
      </c>
      <c r="AN4558" s="9">
        <v>1.1437656195492419E-5</v>
      </c>
      <c r="AO4558" s="9">
        <v>4.3612041054998229E-5</v>
      </c>
      <c r="AP4558" s="8">
        <v>1.15E-3</v>
      </c>
      <c r="AQ4558" s="8" t="s">
        <v>5612</v>
      </c>
      <c r="AR4558" s="37">
        <v>8.199999999999999E-2</v>
      </c>
      <c r="AS4558" s="37">
        <v>0.125</v>
      </c>
      <c r="AT4558" s="37">
        <v>0.12</v>
      </c>
      <c r="AU4558" s="9" t="s">
        <v>5612</v>
      </c>
      <c r="AV4558" s="9" t="s">
        <v>5612</v>
      </c>
      <c r="AW4558" s="9" t="s">
        <v>5612</v>
      </c>
      <c r="AX4558" s="9" t="s">
        <v>5612</v>
      </c>
      <c r="AY4558" s="9" t="s">
        <v>5612</v>
      </c>
      <c r="AZ4558" s="9" t="s">
        <v>5612</v>
      </c>
    </row>
    <row r="4559" spans="1:52" x14ac:dyDescent="0.2">
      <c r="A4559" s="38" t="s">
        <v>50</v>
      </c>
      <c r="B4559" s="7">
        <v>2013</v>
      </c>
      <c r="C4559" s="3" t="s">
        <v>64</v>
      </c>
      <c r="D4559" t="s">
        <v>446</v>
      </c>
      <c r="E4559" t="s">
        <v>5068</v>
      </c>
      <c r="F4559">
        <v>10</v>
      </c>
      <c r="G4559">
        <v>5</v>
      </c>
      <c r="H4559">
        <v>5</v>
      </c>
      <c r="I4559">
        <v>5</v>
      </c>
      <c r="J4559">
        <v>5</v>
      </c>
      <c r="K4559">
        <v>5</v>
      </c>
      <c r="L4559">
        <v>5</v>
      </c>
      <c r="M4559">
        <v>5</v>
      </c>
      <c r="N4559">
        <v>10</v>
      </c>
      <c r="O4559">
        <v>28</v>
      </c>
      <c r="P4559">
        <v>83</v>
      </c>
      <c r="Q4559">
        <v>43</v>
      </c>
      <c r="R4559">
        <v>441534</v>
      </c>
      <c r="S4559">
        <v>873547</v>
      </c>
      <c r="T4559">
        <v>929358</v>
      </c>
      <c r="U4559">
        <v>958136</v>
      </c>
      <c r="V4559">
        <v>911601</v>
      </c>
      <c r="W4559">
        <v>972381</v>
      </c>
      <c r="X4559">
        <v>861703</v>
      </c>
      <c r="Y4559">
        <v>493031</v>
      </c>
      <c r="Z4559">
        <v>260041</v>
      </c>
      <c r="AA4559">
        <v>118247</v>
      </c>
      <c r="AB4559">
        <v>6819579</v>
      </c>
      <c r="AC4559">
        <v>871319</v>
      </c>
      <c r="AD4559" s="9">
        <v>2.2648312474237546E-5</v>
      </c>
      <c r="AE4559" s="9">
        <v>5.7237904772153075E-6</v>
      </c>
      <c r="AF4559" s="9">
        <v>5.3800580615866006E-6</v>
      </c>
      <c r="AG4559" s="9">
        <v>5.2184658545342204E-6</v>
      </c>
      <c r="AH4559" s="9">
        <v>5.4848557647479545E-6</v>
      </c>
      <c r="AI4559" s="9">
        <v>5.1420173779619303E-6</v>
      </c>
      <c r="AJ4559" s="9">
        <v>5.8024632617038585E-6</v>
      </c>
      <c r="AK4559" s="9">
        <v>1.0141350138226603E-5</v>
      </c>
      <c r="AL4559" s="9">
        <v>3.8455474329048109E-5</v>
      </c>
      <c r="AM4559" s="9">
        <v>2.3679247676473822E-4</v>
      </c>
      <c r="AN4559" s="9">
        <v>1.2170839284947063E-5</v>
      </c>
      <c r="AO4559" s="9">
        <v>4.9350467509603255E-5</v>
      </c>
      <c r="AP4559" s="8">
        <v>3.8199999999999996E-3</v>
      </c>
      <c r="AQ4559" s="8" t="s">
        <v>5612</v>
      </c>
      <c r="AR4559" s="37">
        <v>0.26800000000000002</v>
      </c>
      <c r="AS4559" s="37">
        <v>0.42399999999999999</v>
      </c>
      <c r="AT4559" s="37">
        <v>0.32400000000000001</v>
      </c>
      <c r="AU4559" s="9" t="s">
        <v>5612</v>
      </c>
      <c r="AV4559" s="9" t="s">
        <v>5612</v>
      </c>
      <c r="AW4559" s="9" t="s">
        <v>5612</v>
      </c>
      <c r="AX4559" s="9" t="s">
        <v>5612</v>
      </c>
      <c r="AY4559" s="9" t="s">
        <v>5612</v>
      </c>
      <c r="AZ4559" s="9" t="s">
        <v>5612</v>
      </c>
    </row>
    <row r="4560" spans="1:52" x14ac:dyDescent="0.2">
      <c r="A4560" s="38" t="s">
        <v>50</v>
      </c>
      <c r="B4560" s="7">
        <v>2013</v>
      </c>
      <c r="C4560" s="3" t="s">
        <v>65</v>
      </c>
      <c r="D4560" t="s">
        <v>446</v>
      </c>
      <c r="E4560" t="s">
        <v>5069</v>
      </c>
      <c r="F4560">
        <v>10</v>
      </c>
      <c r="G4560">
        <v>5</v>
      </c>
      <c r="H4560">
        <v>5</v>
      </c>
      <c r="I4560">
        <v>5</v>
      </c>
      <c r="J4560">
        <v>5</v>
      </c>
      <c r="K4560">
        <v>5</v>
      </c>
      <c r="L4560">
        <v>5</v>
      </c>
      <c r="M4560">
        <v>5</v>
      </c>
      <c r="N4560">
        <v>17</v>
      </c>
      <c r="O4560">
        <v>28</v>
      </c>
      <c r="P4560">
        <v>90</v>
      </c>
      <c r="Q4560">
        <v>50</v>
      </c>
      <c r="R4560">
        <v>441534</v>
      </c>
      <c r="S4560">
        <v>873547</v>
      </c>
      <c r="T4560">
        <v>929358</v>
      </c>
      <c r="U4560">
        <v>958136</v>
      </c>
      <c r="V4560">
        <v>911601</v>
      </c>
      <c r="W4560">
        <v>972381</v>
      </c>
      <c r="X4560">
        <v>861703</v>
      </c>
      <c r="Y4560">
        <v>493031</v>
      </c>
      <c r="Z4560">
        <v>260041</v>
      </c>
      <c r="AA4560">
        <v>118247</v>
      </c>
      <c r="AB4560">
        <v>6819579</v>
      </c>
      <c r="AC4560">
        <v>871319</v>
      </c>
      <c r="AD4560" s="9">
        <v>2.2648312474237546E-5</v>
      </c>
      <c r="AE4560" s="9">
        <v>5.7237904772153075E-6</v>
      </c>
      <c r="AF4560" s="9">
        <v>5.3800580615866006E-6</v>
      </c>
      <c r="AG4560" s="9">
        <v>5.2184658545342204E-6</v>
      </c>
      <c r="AH4560" s="9">
        <v>5.4848557647479545E-6</v>
      </c>
      <c r="AI4560" s="9">
        <v>5.1420173779619303E-6</v>
      </c>
      <c r="AJ4560" s="9">
        <v>5.8024632617038585E-6</v>
      </c>
      <c r="AK4560" s="9">
        <v>1.0141350138226603E-5</v>
      </c>
      <c r="AL4560" s="9">
        <v>6.5374306359381793E-5</v>
      </c>
      <c r="AM4560" s="9">
        <v>2.3679247676473822E-4</v>
      </c>
      <c r="AN4560" s="9">
        <v>1.3197295610183561E-5</v>
      </c>
      <c r="AO4560" s="9">
        <v>5.73842645460503E-5</v>
      </c>
      <c r="AP4560" s="8">
        <v>2.8500000000000001E-3</v>
      </c>
      <c r="AQ4560" s="8">
        <v>0.876</v>
      </c>
      <c r="AR4560" s="37">
        <v>0.37200000000000005</v>
      </c>
      <c r="AS4560" s="37">
        <v>0.54900000000000004</v>
      </c>
      <c r="AT4560" s="37">
        <v>0.499</v>
      </c>
      <c r="AU4560" s="9" t="s">
        <v>5612</v>
      </c>
      <c r="AV4560" s="9" t="s">
        <v>5612</v>
      </c>
      <c r="AW4560" s="9" t="s">
        <v>5612</v>
      </c>
      <c r="AX4560" s="9" t="s">
        <v>5612</v>
      </c>
      <c r="AY4560" s="9" t="s">
        <v>5612</v>
      </c>
      <c r="AZ4560" s="9" t="s">
        <v>5612</v>
      </c>
    </row>
    <row r="4561" spans="1:52" x14ac:dyDescent="0.2">
      <c r="A4561" s="38" t="s">
        <v>50</v>
      </c>
      <c r="B4561" s="7">
        <v>2013</v>
      </c>
      <c r="C4561" s="3" t="s">
        <v>66</v>
      </c>
      <c r="D4561" t="s">
        <v>446</v>
      </c>
      <c r="E4561" t="s">
        <v>5070</v>
      </c>
      <c r="F4561">
        <v>10</v>
      </c>
      <c r="G4561">
        <v>5</v>
      </c>
      <c r="H4561">
        <v>5</v>
      </c>
      <c r="I4561">
        <v>5</v>
      </c>
      <c r="J4561">
        <v>5</v>
      </c>
      <c r="K4561">
        <v>5</v>
      </c>
      <c r="L4561">
        <v>10</v>
      </c>
      <c r="M4561">
        <v>5</v>
      </c>
      <c r="N4561">
        <v>18</v>
      </c>
      <c r="O4561">
        <v>31</v>
      </c>
      <c r="P4561">
        <v>99</v>
      </c>
      <c r="Q4561">
        <v>54</v>
      </c>
      <c r="R4561">
        <v>441534</v>
      </c>
      <c r="S4561">
        <v>873547</v>
      </c>
      <c r="T4561">
        <v>929358</v>
      </c>
      <c r="U4561">
        <v>958136</v>
      </c>
      <c r="V4561">
        <v>911601</v>
      </c>
      <c r="W4561">
        <v>972381</v>
      </c>
      <c r="X4561">
        <v>861703</v>
      </c>
      <c r="Y4561">
        <v>493031</v>
      </c>
      <c r="Z4561">
        <v>260041</v>
      </c>
      <c r="AA4561">
        <v>118247</v>
      </c>
      <c r="AB4561">
        <v>6819579</v>
      </c>
      <c r="AC4561">
        <v>871319</v>
      </c>
      <c r="AD4561" s="9">
        <v>2.2648312474237546E-5</v>
      </c>
      <c r="AE4561" s="9">
        <v>5.7237904772153075E-6</v>
      </c>
      <c r="AF4561" s="9">
        <v>5.3800580615866006E-6</v>
      </c>
      <c r="AG4561" s="9">
        <v>5.2184658545342204E-6</v>
      </c>
      <c r="AH4561" s="9">
        <v>5.4848557647479545E-6</v>
      </c>
      <c r="AI4561" s="9">
        <v>5.1420173779619303E-6</v>
      </c>
      <c r="AJ4561" s="9">
        <v>1.1604926523407717E-5</v>
      </c>
      <c r="AK4561" s="9">
        <v>1.0141350138226603E-5</v>
      </c>
      <c r="AL4561" s="9">
        <v>6.9219853792286602E-5</v>
      </c>
      <c r="AM4561" s="9">
        <v>2.6216309927524589E-4</v>
      </c>
      <c r="AN4561" s="9">
        <v>1.4517025171201917E-5</v>
      </c>
      <c r="AO4561" s="9">
        <v>6.1975005709734323E-5</v>
      </c>
      <c r="AP4561" s="8">
        <v>4.6750000000000003E-3</v>
      </c>
      <c r="AQ4561" s="8" t="s">
        <v>5612</v>
      </c>
      <c r="AR4561" s="37">
        <v>0.41100000000000003</v>
      </c>
      <c r="AS4561" s="37">
        <v>0.59299999999999997</v>
      </c>
      <c r="AT4561" s="37">
        <v>0.55400000000000005</v>
      </c>
      <c r="AU4561" s="9" t="s">
        <v>5612</v>
      </c>
      <c r="AV4561" s="9" t="s">
        <v>5612</v>
      </c>
      <c r="AW4561" s="9" t="s">
        <v>5612</v>
      </c>
      <c r="AX4561" s="9" t="s">
        <v>5612</v>
      </c>
      <c r="AY4561" s="9" t="s">
        <v>5612</v>
      </c>
      <c r="AZ4561" s="9" t="s">
        <v>5612</v>
      </c>
    </row>
    <row r="4562" spans="1:52" x14ac:dyDescent="0.2">
      <c r="A4562" s="38" t="s">
        <v>50</v>
      </c>
      <c r="B4562" s="7">
        <v>2014</v>
      </c>
      <c r="C4562" s="3" t="s">
        <v>55</v>
      </c>
      <c r="D4562" t="s">
        <v>447</v>
      </c>
      <c r="E4562" t="s">
        <v>5071</v>
      </c>
      <c r="F4562">
        <v>10</v>
      </c>
      <c r="G4562">
        <v>5</v>
      </c>
      <c r="H4562">
        <v>5</v>
      </c>
      <c r="I4562">
        <v>5</v>
      </c>
      <c r="J4562">
        <v>11</v>
      </c>
      <c r="K4562">
        <v>14</v>
      </c>
      <c r="L4562">
        <v>20</v>
      </c>
      <c r="M4562">
        <v>13</v>
      </c>
      <c r="N4562">
        <v>17</v>
      </c>
      <c r="O4562">
        <v>36</v>
      </c>
      <c r="P4562">
        <v>136</v>
      </c>
      <c r="Q4562">
        <v>66</v>
      </c>
      <c r="R4562">
        <v>443807</v>
      </c>
      <c r="S4562">
        <v>878479</v>
      </c>
      <c r="T4562">
        <v>931033</v>
      </c>
      <c r="U4562">
        <v>978547</v>
      </c>
      <c r="V4562">
        <v>912504</v>
      </c>
      <c r="W4562">
        <v>964381</v>
      </c>
      <c r="X4562">
        <v>881881</v>
      </c>
      <c r="Y4562">
        <v>523311</v>
      </c>
      <c r="Z4562">
        <v>262529</v>
      </c>
      <c r="AA4562">
        <v>122651</v>
      </c>
      <c r="AB4562">
        <v>6899123</v>
      </c>
      <c r="AC4562">
        <v>908491</v>
      </c>
      <c r="AD4562" s="9">
        <v>2.2532316975622288E-5</v>
      </c>
      <c r="AE4562" s="9">
        <v>5.6916556912572756E-6</v>
      </c>
      <c r="AF4562" s="9">
        <v>5.3703789231960629E-6</v>
      </c>
      <c r="AG4562" s="9">
        <v>5.1096166050276583E-6</v>
      </c>
      <c r="AH4562" s="9">
        <v>1.20547416778447E-5</v>
      </c>
      <c r="AI4562" s="9">
        <v>1.4517084015549871E-5</v>
      </c>
      <c r="AJ4562" s="9">
        <v>2.2678796799114619E-5</v>
      </c>
      <c r="AK4562" s="9">
        <v>2.4841824460024728E-5</v>
      </c>
      <c r="AL4562" s="9">
        <v>6.4754750903709679E-5</v>
      </c>
      <c r="AM4562" s="9">
        <v>2.9351574793519826E-4</v>
      </c>
      <c r="AN4562" s="9">
        <v>1.9712650433975448E-5</v>
      </c>
      <c r="AO4562" s="9">
        <v>7.264794037585402E-5</v>
      </c>
      <c r="AP4562" s="8">
        <v>1.0280000000000001E-2</v>
      </c>
      <c r="AQ4562" s="8" t="s">
        <v>5612</v>
      </c>
      <c r="AR4562" s="37">
        <v>0.45</v>
      </c>
      <c r="AS4562" s="37">
        <v>0.624</v>
      </c>
      <c r="AT4562" s="37">
        <v>0.61699999999999999</v>
      </c>
      <c r="AU4562" s="9" t="s">
        <v>5612</v>
      </c>
      <c r="AV4562" s="9" t="s">
        <v>5612</v>
      </c>
      <c r="AW4562" s="9" t="s">
        <v>5612</v>
      </c>
      <c r="AX4562" s="9" t="s">
        <v>5612</v>
      </c>
      <c r="AY4562" s="9" t="s">
        <v>5612</v>
      </c>
      <c r="AZ4562" s="9" t="s">
        <v>5612</v>
      </c>
    </row>
    <row r="4563" spans="1:52" x14ac:dyDescent="0.2">
      <c r="A4563" s="38" t="s">
        <v>50</v>
      </c>
      <c r="B4563" s="7">
        <v>2014</v>
      </c>
      <c r="C4563" s="3" t="s">
        <v>56</v>
      </c>
      <c r="D4563" t="s">
        <v>447</v>
      </c>
      <c r="E4563" t="s">
        <v>5072</v>
      </c>
      <c r="F4563">
        <v>10</v>
      </c>
      <c r="G4563">
        <v>5</v>
      </c>
      <c r="H4563">
        <v>5</v>
      </c>
      <c r="I4563">
        <v>5</v>
      </c>
      <c r="J4563">
        <v>5</v>
      </c>
      <c r="K4563">
        <v>5</v>
      </c>
      <c r="L4563">
        <v>5</v>
      </c>
      <c r="M4563">
        <v>11</v>
      </c>
      <c r="N4563">
        <v>19</v>
      </c>
      <c r="O4563">
        <v>36</v>
      </c>
      <c r="P4563">
        <v>106</v>
      </c>
      <c r="Q4563">
        <v>66</v>
      </c>
      <c r="R4563">
        <v>443807</v>
      </c>
      <c r="S4563">
        <v>878479</v>
      </c>
      <c r="T4563">
        <v>931033</v>
      </c>
      <c r="U4563">
        <v>978547</v>
      </c>
      <c r="V4563">
        <v>912504</v>
      </c>
      <c r="W4563">
        <v>964381</v>
      </c>
      <c r="X4563">
        <v>881881</v>
      </c>
      <c r="Y4563">
        <v>523311</v>
      </c>
      <c r="Z4563">
        <v>262529</v>
      </c>
      <c r="AA4563">
        <v>122651</v>
      </c>
      <c r="AB4563">
        <v>6899123</v>
      </c>
      <c r="AC4563">
        <v>908491</v>
      </c>
      <c r="AD4563" s="9">
        <v>2.2532316975622288E-5</v>
      </c>
      <c r="AE4563" s="9">
        <v>5.6916556912572756E-6</v>
      </c>
      <c r="AF4563" s="9">
        <v>5.3703789231960629E-6</v>
      </c>
      <c r="AG4563" s="9">
        <v>5.1096166050276583E-6</v>
      </c>
      <c r="AH4563" s="9">
        <v>5.4794280353839547E-6</v>
      </c>
      <c r="AI4563" s="9">
        <v>5.1846728626963828E-6</v>
      </c>
      <c r="AJ4563" s="9">
        <v>5.6696991997786548E-6</v>
      </c>
      <c r="AK4563" s="9">
        <v>2.1020005312328616E-5</v>
      </c>
      <c r="AL4563" s="9">
        <v>7.2372956892381417E-5</v>
      </c>
      <c r="AM4563" s="9">
        <v>2.9351574793519826E-4</v>
      </c>
      <c r="AN4563" s="9">
        <v>1.5364271661774982E-5</v>
      </c>
      <c r="AO4563" s="9">
        <v>7.264794037585402E-5</v>
      </c>
      <c r="AP4563" s="8">
        <v>6.0499999999999998E-3</v>
      </c>
      <c r="AQ4563" s="8" t="s">
        <v>5612</v>
      </c>
      <c r="AR4563" s="37">
        <v>0.47500000000000003</v>
      </c>
      <c r="AS4563" s="37">
        <v>0.64200000000000002</v>
      </c>
      <c r="AT4563" s="37">
        <v>0.65800000000000003</v>
      </c>
      <c r="AU4563" s="9" t="s">
        <v>5612</v>
      </c>
      <c r="AV4563" s="9" t="s">
        <v>5612</v>
      </c>
      <c r="AW4563" s="9" t="s">
        <v>5612</v>
      </c>
      <c r="AX4563" s="9" t="s">
        <v>5612</v>
      </c>
      <c r="AY4563" s="9" t="s">
        <v>5612</v>
      </c>
      <c r="AZ4563" s="9" t="s">
        <v>5612</v>
      </c>
    </row>
    <row r="4564" spans="1:52" x14ac:dyDescent="0.2">
      <c r="A4564" s="38" t="s">
        <v>50</v>
      </c>
      <c r="B4564" s="7">
        <v>2014</v>
      </c>
      <c r="C4564" s="3" t="s">
        <v>57</v>
      </c>
      <c r="D4564" t="s">
        <v>447</v>
      </c>
      <c r="E4564" t="s">
        <v>5073</v>
      </c>
      <c r="F4564">
        <v>10</v>
      </c>
      <c r="G4564">
        <v>5</v>
      </c>
      <c r="H4564">
        <v>5</v>
      </c>
      <c r="I4564">
        <v>5</v>
      </c>
      <c r="J4564">
        <v>5</v>
      </c>
      <c r="K4564">
        <v>5</v>
      </c>
      <c r="L4564">
        <v>5</v>
      </c>
      <c r="M4564">
        <v>10</v>
      </c>
      <c r="N4564">
        <v>15</v>
      </c>
      <c r="O4564">
        <v>28</v>
      </c>
      <c r="P4564">
        <v>93</v>
      </c>
      <c r="Q4564">
        <v>53</v>
      </c>
      <c r="R4564">
        <v>443807</v>
      </c>
      <c r="S4564">
        <v>878479</v>
      </c>
      <c r="T4564">
        <v>931033</v>
      </c>
      <c r="U4564">
        <v>978547</v>
      </c>
      <c r="V4564">
        <v>912504</v>
      </c>
      <c r="W4564">
        <v>964381</v>
      </c>
      <c r="X4564">
        <v>881881</v>
      </c>
      <c r="Y4564">
        <v>523311</v>
      </c>
      <c r="Z4564">
        <v>262529</v>
      </c>
      <c r="AA4564">
        <v>122651</v>
      </c>
      <c r="AB4564">
        <v>6899123</v>
      </c>
      <c r="AC4564">
        <v>908491</v>
      </c>
      <c r="AD4564" s="9">
        <v>2.2532316975622288E-5</v>
      </c>
      <c r="AE4564" s="9">
        <v>5.6916556912572756E-6</v>
      </c>
      <c r="AF4564" s="9">
        <v>5.3703789231960629E-6</v>
      </c>
      <c r="AG4564" s="9">
        <v>5.1096166050276583E-6</v>
      </c>
      <c r="AH4564" s="9">
        <v>5.4794280353839547E-6</v>
      </c>
      <c r="AI4564" s="9">
        <v>5.1846728626963828E-6</v>
      </c>
      <c r="AJ4564" s="9">
        <v>5.6696991997786548E-6</v>
      </c>
      <c r="AK4564" s="9">
        <v>1.9109095738480558E-5</v>
      </c>
      <c r="AL4564" s="9">
        <v>5.7136544915037961E-5</v>
      </c>
      <c r="AM4564" s="9">
        <v>2.2829002617182087E-4</v>
      </c>
      <c r="AN4564" s="9">
        <v>1.3479974193821447E-5</v>
      </c>
      <c r="AO4564" s="9">
        <v>5.8338497574549444E-5</v>
      </c>
      <c r="AP4564" s="8">
        <v>3.0000000000000001E-3</v>
      </c>
      <c r="AQ4564" s="8" t="s">
        <v>5612</v>
      </c>
      <c r="AR4564" s="37">
        <v>0.47899999999999998</v>
      </c>
      <c r="AS4564" s="37">
        <v>0.64800000000000002</v>
      </c>
      <c r="AT4564" s="37">
        <v>0.66700000000000004</v>
      </c>
      <c r="AU4564" s="9" t="s">
        <v>5612</v>
      </c>
      <c r="AV4564" s="9" t="s">
        <v>5612</v>
      </c>
      <c r="AW4564" s="9" t="s">
        <v>5612</v>
      </c>
      <c r="AX4564" s="9" t="s">
        <v>5612</v>
      </c>
      <c r="AY4564" s="9" t="s">
        <v>5612</v>
      </c>
      <c r="AZ4564" s="9" t="s">
        <v>5612</v>
      </c>
    </row>
    <row r="4565" spans="1:52" x14ac:dyDescent="0.2">
      <c r="A4565" s="38" t="s">
        <v>50</v>
      </c>
      <c r="B4565" s="7">
        <v>2014</v>
      </c>
      <c r="C4565" s="3" t="s">
        <v>58</v>
      </c>
      <c r="D4565" t="s">
        <v>447</v>
      </c>
      <c r="E4565" t="s">
        <v>5074</v>
      </c>
      <c r="F4565">
        <v>10</v>
      </c>
      <c r="G4565">
        <v>5</v>
      </c>
      <c r="H4565">
        <v>5</v>
      </c>
      <c r="I4565">
        <v>5</v>
      </c>
      <c r="J4565">
        <v>5</v>
      </c>
      <c r="K4565">
        <v>5</v>
      </c>
      <c r="L4565">
        <v>5</v>
      </c>
      <c r="M4565">
        <v>5</v>
      </c>
      <c r="N4565">
        <v>10</v>
      </c>
      <c r="O4565">
        <v>24</v>
      </c>
      <c r="P4565">
        <v>79</v>
      </c>
      <c r="Q4565">
        <v>39</v>
      </c>
      <c r="R4565">
        <v>443807</v>
      </c>
      <c r="S4565">
        <v>878479</v>
      </c>
      <c r="T4565">
        <v>931033</v>
      </c>
      <c r="U4565">
        <v>978547</v>
      </c>
      <c r="V4565">
        <v>912504</v>
      </c>
      <c r="W4565">
        <v>964381</v>
      </c>
      <c r="X4565">
        <v>881881</v>
      </c>
      <c r="Y4565">
        <v>523311</v>
      </c>
      <c r="Z4565">
        <v>262529</v>
      </c>
      <c r="AA4565">
        <v>122651</v>
      </c>
      <c r="AB4565">
        <v>6899123</v>
      </c>
      <c r="AC4565">
        <v>908491</v>
      </c>
      <c r="AD4565" s="9">
        <v>2.2532316975622288E-5</v>
      </c>
      <c r="AE4565" s="9">
        <v>5.6916556912572756E-6</v>
      </c>
      <c r="AF4565" s="9">
        <v>5.3703789231960629E-6</v>
      </c>
      <c r="AG4565" s="9">
        <v>5.1096166050276583E-6</v>
      </c>
      <c r="AH4565" s="9">
        <v>5.4794280353839547E-6</v>
      </c>
      <c r="AI4565" s="9">
        <v>5.1846728626963828E-6</v>
      </c>
      <c r="AJ4565" s="9">
        <v>5.6696991997786548E-6</v>
      </c>
      <c r="AK4565" s="9">
        <v>9.5545478692402792E-6</v>
      </c>
      <c r="AL4565" s="9">
        <v>3.8091029943358636E-5</v>
      </c>
      <c r="AM4565" s="9">
        <v>1.9567716529013217E-4</v>
      </c>
      <c r="AN4565" s="9">
        <v>1.1450730766794562E-5</v>
      </c>
      <c r="AO4565" s="9">
        <v>4.2928328403913743E-5</v>
      </c>
      <c r="AP4565" s="8">
        <v>2.48E-3</v>
      </c>
      <c r="AQ4565" s="8" t="s">
        <v>5612</v>
      </c>
      <c r="AR4565" s="37">
        <v>0.48299999999999998</v>
      </c>
      <c r="AS4565" s="37">
        <v>0.65300000000000002</v>
      </c>
      <c r="AT4565" s="37">
        <v>0.68200000000000005</v>
      </c>
      <c r="AU4565" s="9" t="s">
        <v>5612</v>
      </c>
      <c r="AV4565" s="9" t="s">
        <v>5612</v>
      </c>
      <c r="AW4565" s="9" t="s">
        <v>5612</v>
      </c>
      <c r="AX4565" s="9" t="s">
        <v>5612</v>
      </c>
      <c r="AY4565" s="9" t="s">
        <v>5612</v>
      </c>
      <c r="AZ4565" s="9" t="s">
        <v>5612</v>
      </c>
    </row>
    <row r="4566" spans="1:52" x14ac:dyDescent="0.2">
      <c r="A4566" s="38" t="s">
        <v>50</v>
      </c>
      <c r="B4566" s="7">
        <v>2014</v>
      </c>
      <c r="C4566" s="3" t="s">
        <v>59</v>
      </c>
      <c r="D4566" t="s">
        <v>447</v>
      </c>
      <c r="E4566" t="s">
        <v>5075</v>
      </c>
      <c r="F4566">
        <v>10</v>
      </c>
      <c r="G4566">
        <v>5</v>
      </c>
      <c r="H4566">
        <v>5</v>
      </c>
      <c r="I4566">
        <v>5</v>
      </c>
      <c r="J4566">
        <v>5</v>
      </c>
      <c r="K4566">
        <v>5</v>
      </c>
      <c r="L4566">
        <v>5</v>
      </c>
      <c r="M4566">
        <v>5</v>
      </c>
      <c r="N4566">
        <v>11</v>
      </c>
      <c r="O4566">
        <v>33</v>
      </c>
      <c r="P4566">
        <v>89</v>
      </c>
      <c r="Q4566">
        <v>49</v>
      </c>
      <c r="R4566">
        <v>443807</v>
      </c>
      <c r="S4566">
        <v>878479</v>
      </c>
      <c r="T4566">
        <v>931033</v>
      </c>
      <c r="U4566">
        <v>978547</v>
      </c>
      <c r="V4566">
        <v>912504</v>
      </c>
      <c r="W4566">
        <v>964381</v>
      </c>
      <c r="X4566">
        <v>881881</v>
      </c>
      <c r="Y4566">
        <v>523311</v>
      </c>
      <c r="Z4566">
        <v>262529</v>
      </c>
      <c r="AA4566">
        <v>122651</v>
      </c>
      <c r="AB4566">
        <v>6899123</v>
      </c>
      <c r="AC4566">
        <v>908491</v>
      </c>
      <c r="AD4566" s="9">
        <v>2.2532316975622288E-5</v>
      </c>
      <c r="AE4566" s="9">
        <v>5.6916556912572756E-6</v>
      </c>
      <c r="AF4566" s="9">
        <v>5.3703789231960629E-6</v>
      </c>
      <c r="AG4566" s="9">
        <v>5.1096166050276583E-6</v>
      </c>
      <c r="AH4566" s="9">
        <v>5.4794280353839547E-6</v>
      </c>
      <c r="AI4566" s="9">
        <v>5.1846728626963828E-6</v>
      </c>
      <c r="AJ4566" s="9">
        <v>5.6696991997786548E-6</v>
      </c>
      <c r="AK4566" s="9">
        <v>9.5545478692402792E-6</v>
      </c>
      <c r="AL4566" s="9">
        <v>4.1900132937694505E-5</v>
      </c>
      <c r="AM4566" s="9">
        <v>2.6905610227393172E-4</v>
      </c>
      <c r="AN4566" s="9">
        <v>1.2900190357528052E-5</v>
      </c>
      <c r="AO4566" s="9">
        <v>5.393559209722496E-5</v>
      </c>
      <c r="AP4566" s="8">
        <v>1.8E-3</v>
      </c>
      <c r="AQ4566" s="8" t="s">
        <v>5612</v>
      </c>
      <c r="AR4566" s="37">
        <v>0.48399999999999999</v>
      </c>
      <c r="AS4566" s="37">
        <v>0.65300000000000002</v>
      </c>
      <c r="AT4566" s="37">
        <v>0.68200000000000005</v>
      </c>
      <c r="AU4566" s="9" t="s">
        <v>5612</v>
      </c>
      <c r="AV4566" s="9" t="s">
        <v>5612</v>
      </c>
      <c r="AW4566" s="9" t="s">
        <v>5612</v>
      </c>
      <c r="AX4566" s="9" t="s">
        <v>5612</v>
      </c>
      <c r="AY4566" s="9" t="s">
        <v>5612</v>
      </c>
      <c r="AZ4566" s="9" t="s">
        <v>5612</v>
      </c>
    </row>
    <row r="4567" spans="1:52" x14ac:dyDescent="0.2">
      <c r="A4567" s="38" t="s">
        <v>50</v>
      </c>
      <c r="B4567" s="7">
        <v>2014</v>
      </c>
      <c r="C4567" s="3" t="s">
        <v>60</v>
      </c>
      <c r="D4567" t="s">
        <v>447</v>
      </c>
      <c r="E4567" t="s">
        <v>5076</v>
      </c>
      <c r="F4567">
        <v>10</v>
      </c>
      <c r="G4567">
        <v>5</v>
      </c>
      <c r="H4567">
        <v>5</v>
      </c>
      <c r="I4567">
        <v>5</v>
      </c>
      <c r="J4567">
        <v>5</v>
      </c>
      <c r="K4567">
        <v>5</v>
      </c>
      <c r="L4567">
        <v>5</v>
      </c>
      <c r="M4567">
        <v>5</v>
      </c>
      <c r="N4567">
        <v>11</v>
      </c>
      <c r="O4567">
        <v>23</v>
      </c>
      <c r="P4567">
        <v>79</v>
      </c>
      <c r="Q4567">
        <v>39</v>
      </c>
      <c r="R4567">
        <v>443807</v>
      </c>
      <c r="S4567">
        <v>878479</v>
      </c>
      <c r="T4567">
        <v>931033</v>
      </c>
      <c r="U4567">
        <v>978547</v>
      </c>
      <c r="V4567">
        <v>912504</v>
      </c>
      <c r="W4567">
        <v>964381</v>
      </c>
      <c r="X4567">
        <v>881881</v>
      </c>
      <c r="Y4567">
        <v>523311</v>
      </c>
      <c r="Z4567">
        <v>262529</v>
      </c>
      <c r="AA4567">
        <v>122651</v>
      </c>
      <c r="AB4567">
        <v>6899123</v>
      </c>
      <c r="AC4567">
        <v>908491</v>
      </c>
      <c r="AD4567" s="9">
        <v>2.2532316975622288E-5</v>
      </c>
      <c r="AE4567" s="9">
        <v>5.6916556912572756E-6</v>
      </c>
      <c r="AF4567" s="9">
        <v>5.3703789231960629E-6</v>
      </c>
      <c r="AG4567" s="9">
        <v>5.1096166050276583E-6</v>
      </c>
      <c r="AH4567" s="9">
        <v>5.4794280353839547E-6</v>
      </c>
      <c r="AI4567" s="9">
        <v>5.1846728626963828E-6</v>
      </c>
      <c r="AJ4567" s="9">
        <v>5.6696991997786548E-6</v>
      </c>
      <c r="AK4567" s="9">
        <v>9.5545478692402792E-6</v>
      </c>
      <c r="AL4567" s="9">
        <v>4.1900132937694505E-5</v>
      </c>
      <c r="AM4567" s="9">
        <v>1.8752395006970998E-4</v>
      </c>
      <c r="AN4567" s="9">
        <v>1.1450730766794562E-5</v>
      </c>
      <c r="AO4567" s="9">
        <v>4.2928328403913743E-5</v>
      </c>
      <c r="AP4567" s="8">
        <v>1.3749999999999999E-3</v>
      </c>
      <c r="AQ4567" s="8" t="s">
        <v>5612</v>
      </c>
      <c r="AR4567" s="37" t="s">
        <v>5612</v>
      </c>
      <c r="AS4567" s="37" t="s">
        <v>5612</v>
      </c>
      <c r="AT4567" s="37" t="s">
        <v>5612</v>
      </c>
      <c r="AU4567" s="9" t="s">
        <v>5612</v>
      </c>
      <c r="AV4567" s="9" t="s">
        <v>5612</v>
      </c>
      <c r="AW4567" s="9" t="s">
        <v>5612</v>
      </c>
      <c r="AX4567" s="9" t="s">
        <v>5612</v>
      </c>
      <c r="AY4567" s="9" t="s">
        <v>5612</v>
      </c>
      <c r="AZ4567" s="9" t="s">
        <v>5612</v>
      </c>
    </row>
    <row r="4568" spans="1:52" x14ac:dyDescent="0.2">
      <c r="A4568" s="38" t="s">
        <v>50</v>
      </c>
      <c r="B4568" s="7">
        <v>2014</v>
      </c>
      <c r="C4568" s="3" t="s">
        <v>61</v>
      </c>
      <c r="D4568" t="s">
        <v>447</v>
      </c>
      <c r="E4568" t="s">
        <v>5077</v>
      </c>
      <c r="F4568">
        <v>10</v>
      </c>
      <c r="G4568">
        <v>5</v>
      </c>
      <c r="H4568">
        <v>5</v>
      </c>
      <c r="I4568">
        <v>5</v>
      </c>
      <c r="J4568">
        <v>5</v>
      </c>
      <c r="K4568">
        <v>5</v>
      </c>
      <c r="L4568">
        <v>5</v>
      </c>
      <c r="M4568">
        <v>5</v>
      </c>
      <c r="N4568">
        <v>15</v>
      </c>
      <c r="O4568">
        <v>23</v>
      </c>
      <c r="P4568">
        <v>83</v>
      </c>
      <c r="Q4568">
        <v>43</v>
      </c>
      <c r="R4568">
        <v>443807</v>
      </c>
      <c r="S4568">
        <v>878479</v>
      </c>
      <c r="T4568">
        <v>931033</v>
      </c>
      <c r="U4568">
        <v>978547</v>
      </c>
      <c r="V4568">
        <v>912504</v>
      </c>
      <c r="W4568">
        <v>964381</v>
      </c>
      <c r="X4568">
        <v>881881</v>
      </c>
      <c r="Y4568">
        <v>523311</v>
      </c>
      <c r="Z4568">
        <v>262529</v>
      </c>
      <c r="AA4568">
        <v>122651</v>
      </c>
      <c r="AB4568">
        <v>6899123</v>
      </c>
      <c r="AC4568">
        <v>908491</v>
      </c>
      <c r="AD4568" s="9">
        <v>2.2532316975622288E-5</v>
      </c>
      <c r="AE4568" s="9">
        <v>5.6916556912572756E-6</v>
      </c>
      <c r="AF4568" s="9">
        <v>5.3703789231960629E-6</v>
      </c>
      <c r="AG4568" s="9">
        <v>5.1096166050276583E-6</v>
      </c>
      <c r="AH4568" s="9">
        <v>5.4794280353839547E-6</v>
      </c>
      <c r="AI4568" s="9">
        <v>5.1846728626963828E-6</v>
      </c>
      <c r="AJ4568" s="9">
        <v>5.6696991997786548E-6</v>
      </c>
      <c r="AK4568" s="9">
        <v>9.5545478692402792E-6</v>
      </c>
      <c r="AL4568" s="9">
        <v>5.7136544915037961E-5</v>
      </c>
      <c r="AM4568" s="9">
        <v>1.8752395006970998E-4</v>
      </c>
      <c r="AN4568" s="9">
        <v>1.2030514603087958E-5</v>
      </c>
      <c r="AO4568" s="9">
        <v>4.7331233881238227E-5</v>
      </c>
      <c r="AP4568" s="8">
        <v>8.3999999999999993E-4</v>
      </c>
      <c r="AQ4568" s="8" t="s">
        <v>5612</v>
      </c>
      <c r="AR4568" s="37" t="s">
        <v>5612</v>
      </c>
      <c r="AS4568" s="37" t="s">
        <v>5612</v>
      </c>
      <c r="AT4568" s="37" t="s">
        <v>5612</v>
      </c>
      <c r="AU4568" s="9" t="s">
        <v>5612</v>
      </c>
      <c r="AV4568" s="9" t="s">
        <v>5612</v>
      </c>
      <c r="AW4568" s="9" t="s">
        <v>5612</v>
      </c>
      <c r="AX4568" s="9" t="s">
        <v>5612</v>
      </c>
      <c r="AY4568" s="9" t="s">
        <v>5612</v>
      </c>
      <c r="AZ4568" s="9" t="s">
        <v>5612</v>
      </c>
    </row>
    <row r="4569" spans="1:52" x14ac:dyDescent="0.2">
      <c r="A4569" s="38" t="s">
        <v>50</v>
      </c>
      <c r="B4569" s="7">
        <v>2014</v>
      </c>
      <c r="C4569" s="3" t="s">
        <v>62</v>
      </c>
      <c r="D4569" t="s">
        <v>447</v>
      </c>
      <c r="E4569" t="s">
        <v>5078</v>
      </c>
      <c r="F4569">
        <v>10</v>
      </c>
      <c r="G4569">
        <v>5</v>
      </c>
      <c r="H4569">
        <v>5</v>
      </c>
      <c r="I4569">
        <v>5</v>
      </c>
      <c r="J4569">
        <v>5</v>
      </c>
      <c r="K4569">
        <v>5</v>
      </c>
      <c r="L4569">
        <v>5</v>
      </c>
      <c r="M4569">
        <v>5</v>
      </c>
      <c r="N4569">
        <v>11</v>
      </c>
      <c r="O4569">
        <v>20</v>
      </c>
      <c r="P4569">
        <v>76</v>
      </c>
      <c r="Q4569">
        <v>36</v>
      </c>
      <c r="R4569">
        <v>443807</v>
      </c>
      <c r="S4569">
        <v>878479</v>
      </c>
      <c r="T4569">
        <v>931033</v>
      </c>
      <c r="U4569">
        <v>978547</v>
      </c>
      <c r="V4569">
        <v>912504</v>
      </c>
      <c r="W4569">
        <v>964381</v>
      </c>
      <c r="X4569">
        <v>881881</v>
      </c>
      <c r="Y4569">
        <v>523311</v>
      </c>
      <c r="Z4569">
        <v>262529</v>
      </c>
      <c r="AA4569">
        <v>122651</v>
      </c>
      <c r="AB4569">
        <v>6899123</v>
      </c>
      <c r="AC4569">
        <v>908491</v>
      </c>
      <c r="AD4569" s="9">
        <v>2.2532316975622288E-5</v>
      </c>
      <c r="AE4569" s="9">
        <v>5.6916556912572756E-6</v>
      </c>
      <c r="AF4569" s="9">
        <v>5.3703789231960629E-6</v>
      </c>
      <c r="AG4569" s="9">
        <v>5.1096166050276583E-6</v>
      </c>
      <c r="AH4569" s="9">
        <v>5.4794280353839547E-6</v>
      </c>
      <c r="AI4569" s="9">
        <v>5.1846728626963828E-6</v>
      </c>
      <c r="AJ4569" s="9">
        <v>5.6696991997786548E-6</v>
      </c>
      <c r="AK4569" s="9">
        <v>9.5545478692402792E-6</v>
      </c>
      <c r="AL4569" s="9">
        <v>4.1900132937694505E-5</v>
      </c>
      <c r="AM4569" s="9">
        <v>1.6306430440844348E-4</v>
      </c>
      <c r="AN4569" s="9">
        <v>1.1015892889574515E-5</v>
      </c>
      <c r="AO4569" s="9">
        <v>3.9626149295920376E-5</v>
      </c>
      <c r="AP4569" s="8">
        <v>7.2500000000000006E-4</v>
      </c>
      <c r="AQ4569" s="8" t="s">
        <v>5612</v>
      </c>
      <c r="AR4569" s="37">
        <v>1.8000000000000002E-2</v>
      </c>
      <c r="AS4569" s="37">
        <v>1.3999999999999999E-2</v>
      </c>
      <c r="AT4569" s="37">
        <v>4.5999999999999999E-2</v>
      </c>
      <c r="AU4569" s="9" t="s">
        <v>5612</v>
      </c>
      <c r="AV4569" s="9" t="s">
        <v>5612</v>
      </c>
      <c r="AW4569" s="9" t="s">
        <v>5612</v>
      </c>
      <c r="AX4569" s="9" t="s">
        <v>5612</v>
      </c>
      <c r="AY4569" s="9" t="s">
        <v>5612</v>
      </c>
      <c r="AZ4569" s="9" t="s">
        <v>5612</v>
      </c>
    </row>
    <row r="4570" spans="1:52" x14ac:dyDescent="0.2">
      <c r="A4570" s="38" t="s">
        <v>50</v>
      </c>
      <c r="B4570" s="7">
        <v>2014</v>
      </c>
      <c r="C4570" s="3" t="s">
        <v>63</v>
      </c>
      <c r="D4570" t="s">
        <v>447</v>
      </c>
      <c r="E4570" t="s">
        <v>5079</v>
      </c>
      <c r="F4570">
        <v>10</v>
      </c>
      <c r="G4570">
        <v>5</v>
      </c>
      <c r="H4570">
        <v>5</v>
      </c>
      <c r="I4570">
        <v>5</v>
      </c>
      <c r="J4570">
        <v>5</v>
      </c>
      <c r="K4570">
        <v>5</v>
      </c>
      <c r="L4570">
        <v>5</v>
      </c>
      <c r="M4570">
        <v>5</v>
      </c>
      <c r="N4570">
        <v>5</v>
      </c>
      <c r="O4570">
        <v>13</v>
      </c>
      <c r="P4570">
        <v>63</v>
      </c>
      <c r="Q4570">
        <v>23</v>
      </c>
      <c r="R4570">
        <v>443807</v>
      </c>
      <c r="S4570">
        <v>878479</v>
      </c>
      <c r="T4570">
        <v>931033</v>
      </c>
      <c r="U4570">
        <v>978547</v>
      </c>
      <c r="V4570">
        <v>912504</v>
      </c>
      <c r="W4570">
        <v>964381</v>
      </c>
      <c r="X4570">
        <v>881881</v>
      </c>
      <c r="Y4570">
        <v>523311</v>
      </c>
      <c r="Z4570">
        <v>262529</v>
      </c>
      <c r="AA4570">
        <v>122651</v>
      </c>
      <c r="AB4570">
        <v>6899123</v>
      </c>
      <c r="AC4570">
        <v>908491</v>
      </c>
      <c r="AD4570" s="9">
        <v>2.2532316975622288E-5</v>
      </c>
      <c r="AE4570" s="9">
        <v>5.6916556912572756E-6</v>
      </c>
      <c r="AF4570" s="9">
        <v>5.3703789231960629E-6</v>
      </c>
      <c r="AG4570" s="9">
        <v>5.1096166050276583E-6</v>
      </c>
      <c r="AH4570" s="9">
        <v>5.4794280353839547E-6</v>
      </c>
      <c r="AI4570" s="9">
        <v>5.1846728626963828E-6</v>
      </c>
      <c r="AJ4570" s="9">
        <v>5.6696991997786548E-6</v>
      </c>
      <c r="AK4570" s="9">
        <v>9.5545478692402792E-6</v>
      </c>
      <c r="AL4570" s="9">
        <v>1.9045514971679318E-5</v>
      </c>
      <c r="AM4570" s="9">
        <v>1.0599179786548826E-4</v>
      </c>
      <c r="AN4570" s="9">
        <v>9.1315954216209804E-6</v>
      </c>
      <c r="AO4570" s="9">
        <v>2.5316706494615797E-5</v>
      </c>
      <c r="AP4570" s="8">
        <v>1.3999999999999998E-3</v>
      </c>
      <c r="AQ4570" s="8" t="s">
        <v>5612</v>
      </c>
      <c r="AR4570" s="37">
        <v>9.0999999999999998E-2</v>
      </c>
      <c r="AS4570" s="37">
        <v>0.128</v>
      </c>
      <c r="AT4570" s="37">
        <v>0.184</v>
      </c>
      <c r="AU4570" s="9" t="s">
        <v>5612</v>
      </c>
      <c r="AV4570" s="9" t="s">
        <v>5612</v>
      </c>
      <c r="AW4570" s="9" t="s">
        <v>5612</v>
      </c>
      <c r="AX4570" s="9" t="s">
        <v>5612</v>
      </c>
      <c r="AY4570" s="9" t="s">
        <v>5612</v>
      </c>
      <c r="AZ4570" s="9" t="s">
        <v>5612</v>
      </c>
    </row>
    <row r="4571" spans="1:52" x14ac:dyDescent="0.2">
      <c r="A4571" s="38" t="s">
        <v>50</v>
      </c>
      <c r="B4571" s="7">
        <v>2014</v>
      </c>
      <c r="C4571" s="3" t="s">
        <v>64</v>
      </c>
      <c r="D4571" t="s">
        <v>447</v>
      </c>
      <c r="E4571" t="s">
        <v>5080</v>
      </c>
      <c r="F4571">
        <v>10</v>
      </c>
      <c r="G4571">
        <v>5</v>
      </c>
      <c r="H4571">
        <v>5</v>
      </c>
      <c r="I4571">
        <v>5</v>
      </c>
      <c r="J4571">
        <v>5</v>
      </c>
      <c r="K4571">
        <v>5</v>
      </c>
      <c r="L4571">
        <v>5</v>
      </c>
      <c r="M4571">
        <v>5</v>
      </c>
      <c r="N4571">
        <v>5</v>
      </c>
      <c r="O4571">
        <v>26</v>
      </c>
      <c r="P4571">
        <v>76</v>
      </c>
      <c r="Q4571">
        <v>36</v>
      </c>
      <c r="R4571">
        <v>443807</v>
      </c>
      <c r="S4571">
        <v>878479</v>
      </c>
      <c r="T4571">
        <v>931033</v>
      </c>
      <c r="U4571">
        <v>978547</v>
      </c>
      <c r="V4571">
        <v>912504</v>
      </c>
      <c r="W4571">
        <v>964381</v>
      </c>
      <c r="X4571">
        <v>881881</v>
      </c>
      <c r="Y4571">
        <v>523311</v>
      </c>
      <c r="Z4571">
        <v>262529</v>
      </c>
      <c r="AA4571">
        <v>122651</v>
      </c>
      <c r="AB4571">
        <v>6899123</v>
      </c>
      <c r="AC4571">
        <v>908491</v>
      </c>
      <c r="AD4571" s="9">
        <v>2.2532316975622288E-5</v>
      </c>
      <c r="AE4571" s="9">
        <v>5.6916556912572756E-6</v>
      </c>
      <c r="AF4571" s="9">
        <v>5.3703789231960629E-6</v>
      </c>
      <c r="AG4571" s="9">
        <v>5.1096166050276583E-6</v>
      </c>
      <c r="AH4571" s="9">
        <v>5.4794280353839547E-6</v>
      </c>
      <c r="AI4571" s="9">
        <v>5.1846728626963828E-6</v>
      </c>
      <c r="AJ4571" s="9">
        <v>5.6696991997786548E-6</v>
      </c>
      <c r="AK4571" s="9">
        <v>9.5545478692402792E-6</v>
      </c>
      <c r="AL4571" s="9">
        <v>1.9045514971679318E-5</v>
      </c>
      <c r="AM4571" s="9">
        <v>2.1198359573097652E-4</v>
      </c>
      <c r="AN4571" s="9">
        <v>1.1015892889574515E-5</v>
      </c>
      <c r="AO4571" s="9">
        <v>3.9626149295920376E-5</v>
      </c>
      <c r="AP4571" s="8">
        <v>3.5400000000000002E-3</v>
      </c>
      <c r="AQ4571" s="8" t="s">
        <v>5612</v>
      </c>
      <c r="AR4571" s="37">
        <v>0.28300000000000003</v>
      </c>
      <c r="AS4571" s="37">
        <v>0.41399999999999998</v>
      </c>
      <c r="AT4571" s="37">
        <v>0.4</v>
      </c>
      <c r="AU4571" s="9" t="s">
        <v>5612</v>
      </c>
      <c r="AV4571" s="9" t="s">
        <v>5612</v>
      </c>
      <c r="AW4571" s="9" t="s">
        <v>5612</v>
      </c>
      <c r="AX4571" s="9" t="s">
        <v>5612</v>
      </c>
      <c r="AY4571" s="9" t="s">
        <v>5612</v>
      </c>
      <c r="AZ4571" s="9" t="s">
        <v>5612</v>
      </c>
    </row>
    <row r="4572" spans="1:52" x14ac:dyDescent="0.2">
      <c r="A4572" s="38" t="s">
        <v>50</v>
      </c>
      <c r="B4572" s="7">
        <v>2014</v>
      </c>
      <c r="C4572" s="3" t="s">
        <v>65</v>
      </c>
      <c r="D4572" t="s">
        <v>447</v>
      </c>
      <c r="E4572" t="s">
        <v>5081</v>
      </c>
      <c r="F4572">
        <v>10</v>
      </c>
      <c r="G4572">
        <v>5</v>
      </c>
      <c r="H4572">
        <v>5</v>
      </c>
      <c r="I4572">
        <v>5</v>
      </c>
      <c r="J4572">
        <v>5</v>
      </c>
      <c r="K4572">
        <v>5</v>
      </c>
      <c r="L4572">
        <v>5</v>
      </c>
      <c r="M4572">
        <v>5</v>
      </c>
      <c r="N4572">
        <v>5</v>
      </c>
      <c r="O4572">
        <v>33</v>
      </c>
      <c r="P4572">
        <v>83</v>
      </c>
      <c r="Q4572">
        <v>43</v>
      </c>
      <c r="R4572">
        <v>443807</v>
      </c>
      <c r="S4572">
        <v>878479</v>
      </c>
      <c r="T4572">
        <v>931033</v>
      </c>
      <c r="U4572">
        <v>978547</v>
      </c>
      <c r="V4572">
        <v>912504</v>
      </c>
      <c r="W4572">
        <v>964381</v>
      </c>
      <c r="X4572">
        <v>881881</v>
      </c>
      <c r="Y4572">
        <v>523311</v>
      </c>
      <c r="Z4572">
        <v>262529</v>
      </c>
      <c r="AA4572">
        <v>122651</v>
      </c>
      <c r="AB4572">
        <v>6899123</v>
      </c>
      <c r="AC4572">
        <v>908491</v>
      </c>
      <c r="AD4572" s="9">
        <v>2.2532316975622288E-5</v>
      </c>
      <c r="AE4572" s="9">
        <v>5.6916556912572756E-6</v>
      </c>
      <c r="AF4572" s="9">
        <v>5.3703789231960629E-6</v>
      </c>
      <c r="AG4572" s="9">
        <v>5.1096166050276583E-6</v>
      </c>
      <c r="AH4572" s="9">
        <v>5.4794280353839547E-6</v>
      </c>
      <c r="AI4572" s="9">
        <v>5.1846728626963828E-6</v>
      </c>
      <c r="AJ4572" s="9">
        <v>5.6696991997786548E-6</v>
      </c>
      <c r="AK4572" s="9">
        <v>9.5545478692402792E-6</v>
      </c>
      <c r="AL4572" s="9">
        <v>1.9045514971679318E-5</v>
      </c>
      <c r="AM4572" s="9">
        <v>2.6905610227393172E-4</v>
      </c>
      <c r="AN4572" s="9">
        <v>1.2030514603087958E-5</v>
      </c>
      <c r="AO4572" s="9">
        <v>4.7331233881238227E-5</v>
      </c>
      <c r="AP4572" s="8">
        <v>2.9499999999999999E-3</v>
      </c>
      <c r="AQ4572" s="8">
        <v>0.871</v>
      </c>
      <c r="AR4572" s="37">
        <v>0.39400000000000002</v>
      </c>
      <c r="AS4572" s="37">
        <v>0.55100000000000005</v>
      </c>
      <c r="AT4572" s="37">
        <v>0.56600000000000006</v>
      </c>
      <c r="AU4572" s="9" t="s">
        <v>5612</v>
      </c>
      <c r="AV4572" s="9" t="s">
        <v>5612</v>
      </c>
      <c r="AW4572" s="9" t="s">
        <v>5612</v>
      </c>
      <c r="AX4572" s="9" t="s">
        <v>5612</v>
      </c>
      <c r="AY4572" s="9" t="s">
        <v>5612</v>
      </c>
      <c r="AZ4572" s="9" t="s">
        <v>5612</v>
      </c>
    </row>
    <row r="4573" spans="1:52" x14ac:dyDescent="0.2">
      <c r="A4573" s="38" t="s">
        <v>50</v>
      </c>
      <c r="B4573" s="7">
        <v>2014</v>
      </c>
      <c r="C4573" s="3" t="s">
        <v>66</v>
      </c>
      <c r="D4573" t="s">
        <v>447</v>
      </c>
      <c r="E4573" t="s">
        <v>5082</v>
      </c>
      <c r="F4573">
        <v>10</v>
      </c>
      <c r="G4573">
        <v>5</v>
      </c>
      <c r="H4573">
        <v>5</v>
      </c>
      <c r="I4573">
        <v>5</v>
      </c>
      <c r="J4573">
        <v>5</v>
      </c>
      <c r="K4573">
        <v>5</v>
      </c>
      <c r="L4573">
        <v>10</v>
      </c>
      <c r="M4573">
        <v>13</v>
      </c>
      <c r="N4573">
        <v>24</v>
      </c>
      <c r="O4573">
        <v>34</v>
      </c>
      <c r="P4573">
        <v>116</v>
      </c>
      <c r="Q4573">
        <v>71</v>
      </c>
      <c r="R4573">
        <v>443807</v>
      </c>
      <c r="S4573">
        <v>878479</v>
      </c>
      <c r="T4573">
        <v>931033</v>
      </c>
      <c r="U4573">
        <v>978547</v>
      </c>
      <c r="V4573">
        <v>912504</v>
      </c>
      <c r="W4573">
        <v>964381</v>
      </c>
      <c r="X4573">
        <v>881881</v>
      </c>
      <c r="Y4573">
        <v>523311</v>
      </c>
      <c r="Z4573">
        <v>262529</v>
      </c>
      <c r="AA4573">
        <v>122651</v>
      </c>
      <c r="AB4573">
        <v>6899123</v>
      </c>
      <c r="AC4573">
        <v>908491</v>
      </c>
      <c r="AD4573" s="9">
        <v>2.2532316975622288E-5</v>
      </c>
      <c r="AE4573" s="9">
        <v>5.6916556912572756E-6</v>
      </c>
      <c r="AF4573" s="9">
        <v>5.3703789231960629E-6</v>
      </c>
      <c r="AG4573" s="9">
        <v>5.1096166050276583E-6</v>
      </c>
      <c r="AH4573" s="9">
        <v>5.4794280353839547E-6</v>
      </c>
      <c r="AI4573" s="9">
        <v>5.1846728626963828E-6</v>
      </c>
      <c r="AJ4573" s="9">
        <v>1.133939839955731E-5</v>
      </c>
      <c r="AK4573" s="9">
        <v>2.4841824460024728E-5</v>
      </c>
      <c r="AL4573" s="9">
        <v>9.1418471864060735E-5</v>
      </c>
      <c r="AM4573" s="9">
        <v>2.7720931749435388E-4</v>
      </c>
      <c r="AN4573" s="9">
        <v>1.681373125250847E-5</v>
      </c>
      <c r="AO4573" s="9">
        <v>7.8151572222509628E-5</v>
      </c>
      <c r="AP4573" s="8">
        <v>5.5199999999999997E-3</v>
      </c>
      <c r="AQ4573" s="8" t="s">
        <v>5612</v>
      </c>
      <c r="AR4573" s="37">
        <v>0.433</v>
      </c>
      <c r="AS4573" s="37">
        <v>0.6</v>
      </c>
      <c r="AT4573" s="37">
        <v>0.64500000000000002</v>
      </c>
      <c r="AU4573" s="9" t="s">
        <v>5612</v>
      </c>
      <c r="AV4573" s="9" t="s">
        <v>5612</v>
      </c>
      <c r="AW4573" s="9" t="s">
        <v>5612</v>
      </c>
      <c r="AX4573" s="9" t="s">
        <v>5612</v>
      </c>
      <c r="AY4573" s="9" t="s">
        <v>5612</v>
      </c>
      <c r="AZ4573" s="9" t="s">
        <v>5612</v>
      </c>
    </row>
    <row r="4574" spans="1:52" x14ac:dyDescent="0.2">
      <c r="A4574" s="38" t="s">
        <v>50</v>
      </c>
      <c r="B4574" s="7">
        <v>2015</v>
      </c>
      <c r="C4574" s="3" t="s">
        <v>55</v>
      </c>
      <c r="D4574" t="s">
        <v>448</v>
      </c>
      <c r="E4574" t="s">
        <v>5083</v>
      </c>
      <c r="F4574">
        <v>10</v>
      </c>
      <c r="G4574">
        <v>5</v>
      </c>
      <c r="H4574">
        <v>5</v>
      </c>
      <c r="I4574">
        <v>5</v>
      </c>
      <c r="J4574">
        <v>5</v>
      </c>
      <c r="K4574">
        <v>5</v>
      </c>
      <c r="L4574">
        <v>5</v>
      </c>
      <c r="M4574">
        <v>25</v>
      </c>
      <c r="N4574">
        <v>41</v>
      </c>
      <c r="O4574">
        <v>97</v>
      </c>
      <c r="P4574">
        <v>203</v>
      </c>
      <c r="Q4574">
        <v>163</v>
      </c>
      <c r="R4574">
        <v>445803</v>
      </c>
      <c r="S4574">
        <v>883613</v>
      </c>
      <c r="T4574">
        <v>934610</v>
      </c>
      <c r="U4574">
        <v>1001129</v>
      </c>
      <c r="V4574">
        <v>916060</v>
      </c>
      <c r="W4574">
        <v>956715</v>
      </c>
      <c r="X4574">
        <v>899218</v>
      </c>
      <c r="Y4574">
        <v>555399</v>
      </c>
      <c r="Z4574">
        <v>268942</v>
      </c>
      <c r="AA4574">
        <v>123975</v>
      </c>
      <c r="AB4574">
        <v>6985464</v>
      </c>
      <c r="AC4574">
        <v>948316</v>
      </c>
      <c r="AD4574" s="9">
        <v>2.2431432718039134E-5</v>
      </c>
      <c r="AE4574" s="9">
        <v>5.6585858288639933E-6</v>
      </c>
      <c r="AF4574" s="9">
        <v>5.349825060720514E-6</v>
      </c>
      <c r="AG4574" s="9">
        <v>4.9943613660177663E-6</v>
      </c>
      <c r="AH4574" s="9">
        <v>5.4581577625919697E-6</v>
      </c>
      <c r="AI4574" s="9">
        <v>5.2262167939250458E-6</v>
      </c>
      <c r="AJ4574" s="9">
        <v>5.560386913963021E-6</v>
      </c>
      <c r="AK4574" s="9">
        <v>4.50126845745131E-5</v>
      </c>
      <c r="AL4574" s="9">
        <v>1.5244922697087103E-4</v>
      </c>
      <c r="AM4574" s="9">
        <v>7.8241580963904012E-4</v>
      </c>
      <c r="AN4574" s="9">
        <v>2.906034588396705E-5</v>
      </c>
      <c r="AO4574" s="9">
        <v>1.7188363372546705E-4</v>
      </c>
      <c r="AP4574" s="8">
        <v>1.6500000000000001E-2</v>
      </c>
      <c r="AQ4574" s="8" t="s">
        <v>5612</v>
      </c>
      <c r="AR4574" s="37">
        <v>0.46100000000000002</v>
      </c>
      <c r="AS4574" s="37">
        <v>0.63500000000000001</v>
      </c>
      <c r="AT4574" s="37">
        <v>0.66200000000000003</v>
      </c>
      <c r="AU4574" s="9" t="s">
        <v>5612</v>
      </c>
      <c r="AV4574" s="9" t="s">
        <v>5612</v>
      </c>
      <c r="AW4574" s="9" t="s">
        <v>5612</v>
      </c>
      <c r="AX4574" s="9" t="s">
        <v>5612</v>
      </c>
      <c r="AY4574" s="9" t="s">
        <v>5612</v>
      </c>
      <c r="AZ4574" s="9" t="s">
        <v>5612</v>
      </c>
    </row>
    <row r="4575" spans="1:52" x14ac:dyDescent="0.2">
      <c r="A4575" s="38" t="s">
        <v>50</v>
      </c>
      <c r="B4575" s="7">
        <v>2015</v>
      </c>
      <c r="C4575" s="3" t="s">
        <v>56</v>
      </c>
      <c r="D4575" t="s">
        <v>448</v>
      </c>
      <c r="E4575" t="s">
        <v>5084</v>
      </c>
      <c r="F4575">
        <v>10</v>
      </c>
      <c r="G4575">
        <v>5</v>
      </c>
      <c r="H4575">
        <v>5</v>
      </c>
      <c r="I4575">
        <v>5</v>
      </c>
      <c r="J4575">
        <v>5</v>
      </c>
      <c r="K4575">
        <v>5</v>
      </c>
      <c r="L4575">
        <v>5</v>
      </c>
      <c r="M4575">
        <v>11</v>
      </c>
      <c r="N4575">
        <v>17</v>
      </c>
      <c r="O4575">
        <v>53</v>
      </c>
      <c r="P4575">
        <v>121</v>
      </c>
      <c r="Q4575">
        <v>81</v>
      </c>
      <c r="R4575">
        <v>445803</v>
      </c>
      <c r="S4575">
        <v>883613</v>
      </c>
      <c r="T4575">
        <v>934610</v>
      </c>
      <c r="U4575">
        <v>1001129</v>
      </c>
      <c r="V4575">
        <v>916060</v>
      </c>
      <c r="W4575">
        <v>956715</v>
      </c>
      <c r="X4575">
        <v>899218</v>
      </c>
      <c r="Y4575">
        <v>555399</v>
      </c>
      <c r="Z4575">
        <v>268942</v>
      </c>
      <c r="AA4575">
        <v>123975</v>
      </c>
      <c r="AB4575">
        <v>6985464</v>
      </c>
      <c r="AC4575">
        <v>948316</v>
      </c>
      <c r="AD4575" s="9">
        <v>2.2431432718039134E-5</v>
      </c>
      <c r="AE4575" s="9">
        <v>5.6585858288639933E-6</v>
      </c>
      <c r="AF4575" s="9">
        <v>5.349825060720514E-6</v>
      </c>
      <c r="AG4575" s="9">
        <v>4.9943613660177663E-6</v>
      </c>
      <c r="AH4575" s="9">
        <v>5.4581577625919697E-6</v>
      </c>
      <c r="AI4575" s="9">
        <v>5.2262167939250458E-6</v>
      </c>
      <c r="AJ4575" s="9">
        <v>5.560386913963021E-6</v>
      </c>
      <c r="AK4575" s="9">
        <v>1.9805581212785763E-5</v>
      </c>
      <c r="AL4575" s="9">
        <v>6.3210655085483119E-5</v>
      </c>
      <c r="AM4575" s="9">
        <v>4.2750554547287759E-4</v>
      </c>
      <c r="AN4575" s="9">
        <v>1.7321683999803021E-5</v>
      </c>
      <c r="AO4575" s="9">
        <v>8.5414566452532699E-5</v>
      </c>
      <c r="AP4575" s="8">
        <v>7.1750000000000008E-3</v>
      </c>
      <c r="AQ4575" s="8" t="s">
        <v>5612</v>
      </c>
      <c r="AR4575" s="37">
        <v>0.47899999999999998</v>
      </c>
      <c r="AS4575" s="37">
        <v>0.65099999999999991</v>
      </c>
      <c r="AT4575" s="37">
        <v>0.68700000000000006</v>
      </c>
      <c r="AU4575" s="9" t="s">
        <v>5612</v>
      </c>
      <c r="AV4575" s="9" t="s">
        <v>5612</v>
      </c>
      <c r="AW4575" s="9" t="s">
        <v>5612</v>
      </c>
      <c r="AX4575" s="9" t="s">
        <v>5612</v>
      </c>
      <c r="AY4575" s="9" t="s">
        <v>5612</v>
      </c>
      <c r="AZ4575" s="9" t="s">
        <v>5612</v>
      </c>
    </row>
    <row r="4576" spans="1:52" x14ac:dyDescent="0.2">
      <c r="A4576" s="38" t="s">
        <v>50</v>
      </c>
      <c r="B4576" s="7">
        <v>2015</v>
      </c>
      <c r="C4576" s="3" t="s">
        <v>57</v>
      </c>
      <c r="D4576" t="s">
        <v>448</v>
      </c>
      <c r="E4576" t="s">
        <v>5085</v>
      </c>
      <c r="F4576">
        <v>10</v>
      </c>
      <c r="G4576">
        <v>5</v>
      </c>
      <c r="H4576">
        <v>5</v>
      </c>
      <c r="I4576">
        <v>5</v>
      </c>
      <c r="J4576">
        <v>5</v>
      </c>
      <c r="K4576">
        <v>5</v>
      </c>
      <c r="L4576">
        <v>5</v>
      </c>
      <c r="M4576">
        <v>5</v>
      </c>
      <c r="N4576">
        <v>19</v>
      </c>
      <c r="O4576">
        <v>45</v>
      </c>
      <c r="P4576">
        <v>109</v>
      </c>
      <c r="Q4576">
        <v>69</v>
      </c>
      <c r="R4576">
        <v>445803</v>
      </c>
      <c r="S4576">
        <v>883613</v>
      </c>
      <c r="T4576">
        <v>934610</v>
      </c>
      <c r="U4576">
        <v>1001129</v>
      </c>
      <c r="V4576">
        <v>916060</v>
      </c>
      <c r="W4576">
        <v>956715</v>
      </c>
      <c r="X4576">
        <v>899218</v>
      </c>
      <c r="Y4576">
        <v>555399</v>
      </c>
      <c r="Z4576">
        <v>268942</v>
      </c>
      <c r="AA4576">
        <v>123975</v>
      </c>
      <c r="AB4576">
        <v>6985464</v>
      </c>
      <c r="AC4576">
        <v>948316</v>
      </c>
      <c r="AD4576" s="9">
        <v>2.2431432718039134E-5</v>
      </c>
      <c r="AE4576" s="9">
        <v>5.6585858288639933E-6</v>
      </c>
      <c r="AF4576" s="9">
        <v>5.349825060720514E-6</v>
      </c>
      <c r="AG4576" s="9">
        <v>4.9943613660177663E-6</v>
      </c>
      <c r="AH4576" s="9">
        <v>5.4581577625919697E-6</v>
      </c>
      <c r="AI4576" s="9">
        <v>5.2262167939250458E-6</v>
      </c>
      <c r="AJ4576" s="9">
        <v>5.560386913963021E-6</v>
      </c>
      <c r="AK4576" s="9">
        <v>9.00253691490262E-6</v>
      </c>
      <c r="AL4576" s="9">
        <v>7.0647202742598781E-5</v>
      </c>
      <c r="AM4576" s="9">
        <v>3.6297640653357529E-4</v>
      </c>
      <c r="AN4576" s="9">
        <v>1.5603831041144869E-5</v>
      </c>
      <c r="AO4576" s="9">
        <v>7.2760556607713047E-5</v>
      </c>
      <c r="AP4576" s="8">
        <v>4.4250000000000001E-3</v>
      </c>
      <c r="AQ4576" s="8" t="s">
        <v>5612</v>
      </c>
      <c r="AR4576" s="37">
        <v>0.48899999999999999</v>
      </c>
      <c r="AS4576" s="37">
        <v>0.66700000000000004</v>
      </c>
      <c r="AT4576" s="37">
        <v>0.70200000000000007</v>
      </c>
      <c r="AU4576" s="9" t="s">
        <v>5612</v>
      </c>
      <c r="AV4576" s="9" t="s">
        <v>5612</v>
      </c>
      <c r="AW4576" s="9" t="s">
        <v>5612</v>
      </c>
      <c r="AX4576" s="9" t="s">
        <v>5612</v>
      </c>
      <c r="AY4576" s="9" t="s">
        <v>5612</v>
      </c>
      <c r="AZ4576" s="9" t="s">
        <v>5612</v>
      </c>
    </row>
    <row r="4577" spans="1:52" x14ac:dyDescent="0.2">
      <c r="A4577" s="38" t="s">
        <v>50</v>
      </c>
      <c r="B4577" s="7">
        <v>2015</v>
      </c>
      <c r="C4577" s="3" t="s">
        <v>58</v>
      </c>
      <c r="D4577" t="s">
        <v>448</v>
      </c>
      <c r="E4577" t="s">
        <v>5086</v>
      </c>
      <c r="F4577">
        <v>10</v>
      </c>
      <c r="G4577">
        <v>5</v>
      </c>
      <c r="H4577">
        <v>5</v>
      </c>
      <c r="I4577">
        <v>5</v>
      </c>
      <c r="J4577">
        <v>5</v>
      </c>
      <c r="K4577">
        <v>5</v>
      </c>
      <c r="L4577">
        <v>5</v>
      </c>
      <c r="M4577">
        <v>5</v>
      </c>
      <c r="N4577">
        <v>13</v>
      </c>
      <c r="O4577">
        <v>37</v>
      </c>
      <c r="P4577">
        <v>95</v>
      </c>
      <c r="Q4577">
        <v>55</v>
      </c>
      <c r="R4577">
        <v>445803</v>
      </c>
      <c r="S4577">
        <v>883613</v>
      </c>
      <c r="T4577">
        <v>934610</v>
      </c>
      <c r="U4577">
        <v>1001129</v>
      </c>
      <c r="V4577">
        <v>916060</v>
      </c>
      <c r="W4577">
        <v>956715</v>
      </c>
      <c r="X4577">
        <v>899218</v>
      </c>
      <c r="Y4577">
        <v>555399</v>
      </c>
      <c r="Z4577">
        <v>268942</v>
      </c>
      <c r="AA4577">
        <v>123975</v>
      </c>
      <c r="AB4577">
        <v>6985464</v>
      </c>
      <c r="AC4577">
        <v>948316</v>
      </c>
      <c r="AD4577" s="9">
        <v>2.2431432718039134E-5</v>
      </c>
      <c r="AE4577" s="9">
        <v>5.6585858288639933E-6</v>
      </c>
      <c r="AF4577" s="9">
        <v>5.349825060720514E-6</v>
      </c>
      <c r="AG4577" s="9">
        <v>4.9943613660177663E-6</v>
      </c>
      <c r="AH4577" s="9">
        <v>5.4581577625919697E-6</v>
      </c>
      <c r="AI4577" s="9">
        <v>5.2262167939250458E-6</v>
      </c>
      <c r="AJ4577" s="9">
        <v>5.560386913963021E-6</v>
      </c>
      <c r="AK4577" s="9">
        <v>9.00253691490262E-6</v>
      </c>
      <c r="AL4577" s="9">
        <v>4.8337559771251793E-5</v>
      </c>
      <c r="AM4577" s="9">
        <v>2.9844726759427304E-4</v>
      </c>
      <c r="AN4577" s="9">
        <v>1.3599669256043692E-5</v>
      </c>
      <c r="AO4577" s="9">
        <v>5.7997545122090107E-5</v>
      </c>
      <c r="AP4577" s="8">
        <v>2.9200000000000003E-3</v>
      </c>
      <c r="AQ4577" s="8" t="s">
        <v>5612</v>
      </c>
      <c r="AR4577" s="37">
        <v>0.49100000000000005</v>
      </c>
      <c r="AS4577" s="37">
        <v>0.67500000000000004</v>
      </c>
      <c r="AT4577" s="37">
        <v>0.70200000000000007</v>
      </c>
      <c r="AU4577" s="9" t="s">
        <v>5612</v>
      </c>
      <c r="AV4577" s="9" t="s">
        <v>5612</v>
      </c>
      <c r="AW4577" s="9" t="s">
        <v>5612</v>
      </c>
      <c r="AX4577" s="9" t="s">
        <v>5612</v>
      </c>
      <c r="AY4577" s="9" t="s">
        <v>5612</v>
      </c>
      <c r="AZ4577" s="9" t="s">
        <v>5612</v>
      </c>
    </row>
    <row r="4578" spans="1:52" x14ac:dyDescent="0.2">
      <c r="A4578" s="38" t="s">
        <v>50</v>
      </c>
      <c r="B4578" s="7">
        <v>2015</v>
      </c>
      <c r="C4578" s="3" t="s">
        <v>59</v>
      </c>
      <c r="D4578" t="s">
        <v>448</v>
      </c>
      <c r="E4578" t="s">
        <v>5087</v>
      </c>
      <c r="F4578">
        <v>10</v>
      </c>
      <c r="G4578">
        <v>5</v>
      </c>
      <c r="H4578">
        <v>5</v>
      </c>
      <c r="I4578">
        <v>5</v>
      </c>
      <c r="J4578">
        <v>5</v>
      </c>
      <c r="K4578">
        <v>5</v>
      </c>
      <c r="L4578">
        <v>5</v>
      </c>
      <c r="M4578">
        <v>5</v>
      </c>
      <c r="N4578">
        <v>18</v>
      </c>
      <c r="O4578">
        <v>38</v>
      </c>
      <c r="P4578">
        <v>101</v>
      </c>
      <c r="Q4578">
        <v>61</v>
      </c>
      <c r="R4578">
        <v>445803</v>
      </c>
      <c r="S4578">
        <v>883613</v>
      </c>
      <c r="T4578">
        <v>934610</v>
      </c>
      <c r="U4578">
        <v>1001129</v>
      </c>
      <c r="V4578">
        <v>916060</v>
      </c>
      <c r="W4578">
        <v>956715</v>
      </c>
      <c r="X4578">
        <v>899218</v>
      </c>
      <c r="Y4578">
        <v>555399</v>
      </c>
      <c r="Z4578">
        <v>268942</v>
      </c>
      <c r="AA4578">
        <v>123975</v>
      </c>
      <c r="AB4578">
        <v>6985464</v>
      </c>
      <c r="AC4578">
        <v>948316</v>
      </c>
      <c r="AD4578" s="9">
        <v>2.2431432718039134E-5</v>
      </c>
      <c r="AE4578" s="9">
        <v>5.6585858288639933E-6</v>
      </c>
      <c r="AF4578" s="9">
        <v>5.349825060720514E-6</v>
      </c>
      <c r="AG4578" s="9">
        <v>4.9943613660177663E-6</v>
      </c>
      <c r="AH4578" s="9">
        <v>5.4581577625919697E-6</v>
      </c>
      <c r="AI4578" s="9">
        <v>5.2262167939250458E-6</v>
      </c>
      <c r="AJ4578" s="9">
        <v>5.560386913963021E-6</v>
      </c>
      <c r="AK4578" s="9">
        <v>9.00253691490262E-6</v>
      </c>
      <c r="AL4578" s="9">
        <v>6.692892891404095E-5</v>
      </c>
      <c r="AM4578" s="9">
        <v>3.0651340996168581E-4</v>
      </c>
      <c r="AN4578" s="9">
        <v>1.4458595735372768E-5</v>
      </c>
      <c r="AO4578" s="9">
        <v>6.432455004449994E-5</v>
      </c>
      <c r="AP4578" s="8">
        <v>1.6750000000000003E-3</v>
      </c>
      <c r="AQ4578" s="8" t="s">
        <v>5612</v>
      </c>
      <c r="AR4578" s="37">
        <v>0.495</v>
      </c>
      <c r="AS4578" s="37">
        <v>0.68700000000000006</v>
      </c>
      <c r="AT4578" s="37">
        <v>0.70200000000000007</v>
      </c>
      <c r="AU4578" s="9" t="s">
        <v>5612</v>
      </c>
      <c r="AV4578" s="9" t="s">
        <v>5612</v>
      </c>
      <c r="AW4578" s="9" t="s">
        <v>5612</v>
      </c>
      <c r="AX4578" s="9" t="s">
        <v>5612</v>
      </c>
      <c r="AY4578" s="9" t="s">
        <v>5612</v>
      </c>
      <c r="AZ4578" s="9" t="s">
        <v>5612</v>
      </c>
    </row>
    <row r="4579" spans="1:52" x14ac:dyDescent="0.2">
      <c r="A4579" s="38" t="s">
        <v>50</v>
      </c>
      <c r="B4579" s="7">
        <v>2015</v>
      </c>
      <c r="C4579" s="3" t="s">
        <v>60</v>
      </c>
      <c r="D4579" t="s">
        <v>448</v>
      </c>
      <c r="E4579" t="s">
        <v>5088</v>
      </c>
      <c r="F4579">
        <v>10</v>
      </c>
      <c r="G4579">
        <v>5</v>
      </c>
      <c r="H4579">
        <v>5</v>
      </c>
      <c r="I4579">
        <v>5</v>
      </c>
      <c r="J4579">
        <v>5</v>
      </c>
      <c r="K4579">
        <v>5</v>
      </c>
      <c r="L4579">
        <v>5</v>
      </c>
      <c r="M4579">
        <v>10</v>
      </c>
      <c r="N4579">
        <v>5</v>
      </c>
      <c r="O4579">
        <v>33</v>
      </c>
      <c r="P4579">
        <v>88</v>
      </c>
      <c r="Q4579">
        <v>48</v>
      </c>
      <c r="R4579">
        <v>445803</v>
      </c>
      <c r="S4579">
        <v>883613</v>
      </c>
      <c r="T4579">
        <v>934610</v>
      </c>
      <c r="U4579">
        <v>1001129</v>
      </c>
      <c r="V4579">
        <v>916060</v>
      </c>
      <c r="W4579">
        <v>956715</v>
      </c>
      <c r="X4579">
        <v>899218</v>
      </c>
      <c r="Y4579">
        <v>555399</v>
      </c>
      <c r="Z4579">
        <v>268942</v>
      </c>
      <c r="AA4579">
        <v>123975</v>
      </c>
      <c r="AB4579">
        <v>6985464</v>
      </c>
      <c r="AC4579">
        <v>948316</v>
      </c>
      <c r="AD4579" s="9">
        <v>2.2431432718039134E-5</v>
      </c>
      <c r="AE4579" s="9">
        <v>5.6585858288639933E-6</v>
      </c>
      <c r="AF4579" s="9">
        <v>5.349825060720514E-6</v>
      </c>
      <c r="AG4579" s="9">
        <v>4.9943613660177663E-6</v>
      </c>
      <c r="AH4579" s="9">
        <v>5.4581577625919697E-6</v>
      </c>
      <c r="AI4579" s="9">
        <v>5.2262167939250458E-6</v>
      </c>
      <c r="AJ4579" s="9">
        <v>5.560386913963021E-6</v>
      </c>
      <c r="AK4579" s="9">
        <v>1.800507382980524E-5</v>
      </c>
      <c r="AL4579" s="9">
        <v>1.8591369142789153E-5</v>
      </c>
      <c r="AM4579" s="9">
        <v>2.6618269812462192E-4</v>
      </c>
      <c r="AN4579" s="9">
        <v>1.2597588363493105E-5</v>
      </c>
      <c r="AO4579" s="9">
        <v>5.0616039379278638E-5</v>
      </c>
      <c r="AP4579" s="8">
        <v>1.4499999999999999E-3</v>
      </c>
      <c r="AQ4579" s="8" t="s">
        <v>5612</v>
      </c>
      <c r="AR4579" s="37" t="s">
        <v>5612</v>
      </c>
      <c r="AS4579" s="37" t="s">
        <v>5612</v>
      </c>
      <c r="AT4579" s="37" t="s">
        <v>5612</v>
      </c>
      <c r="AU4579" s="9" t="s">
        <v>5612</v>
      </c>
      <c r="AV4579" s="9" t="s">
        <v>5612</v>
      </c>
      <c r="AW4579" s="9" t="s">
        <v>5612</v>
      </c>
      <c r="AX4579" s="9" t="s">
        <v>5612</v>
      </c>
      <c r="AY4579" s="9" t="s">
        <v>5612</v>
      </c>
      <c r="AZ4579" s="9" t="s">
        <v>5612</v>
      </c>
    </row>
    <row r="4580" spans="1:52" x14ac:dyDescent="0.2">
      <c r="A4580" s="38" t="s">
        <v>50</v>
      </c>
      <c r="B4580" s="7">
        <v>2015</v>
      </c>
      <c r="C4580" s="3" t="s">
        <v>61</v>
      </c>
      <c r="D4580" t="s">
        <v>448</v>
      </c>
      <c r="E4580" t="s">
        <v>5089</v>
      </c>
      <c r="F4580">
        <v>10</v>
      </c>
      <c r="G4580">
        <v>5</v>
      </c>
      <c r="H4580">
        <v>5</v>
      </c>
      <c r="I4580">
        <v>5</v>
      </c>
      <c r="J4580">
        <v>5</v>
      </c>
      <c r="K4580">
        <v>5</v>
      </c>
      <c r="L4580">
        <v>5</v>
      </c>
      <c r="M4580">
        <v>5</v>
      </c>
      <c r="N4580">
        <v>10</v>
      </c>
      <c r="O4580">
        <v>25</v>
      </c>
      <c r="P4580">
        <v>80</v>
      </c>
      <c r="Q4580">
        <v>40</v>
      </c>
      <c r="R4580">
        <v>445803</v>
      </c>
      <c r="S4580">
        <v>883613</v>
      </c>
      <c r="T4580">
        <v>934610</v>
      </c>
      <c r="U4580">
        <v>1001129</v>
      </c>
      <c r="V4580">
        <v>916060</v>
      </c>
      <c r="W4580">
        <v>956715</v>
      </c>
      <c r="X4580">
        <v>899218</v>
      </c>
      <c r="Y4580">
        <v>555399</v>
      </c>
      <c r="Z4580">
        <v>268942</v>
      </c>
      <c r="AA4580">
        <v>123975</v>
      </c>
      <c r="AB4580">
        <v>6985464</v>
      </c>
      <c r="AC4580">
        <v>948316</v>
      </c>
      <c r="AD4580" s="9">
        <v>2.2431432718039134E-5</v>
      </c>
      <c r="AE4580" s="9">
        <v>5.6585858288639933E-6</v>
      </c>
      <c r="AF4580" s="9">
        <v>5.349825060720514E-6</v>
      </c>
      <c r="AG4580" s="9">
        <v>4.9943613660177663E-6</v>
      </c>
      <c r="AH4580" s="9">
        <v>5.4581577625919697E-6</v>
      </c>
      <c r="AI4580" s="9">
        <v>5.2262167939250458E-6</v>
      </c>
      <c r="AJ4580" s="9">
        <v>5.560386913963021E-6</v>
      </c>
      <c r="AK4580" s="9">
        <v>9.00253691490262E-6</v>
      </c>
      <c r="AL4580" s="9">
        <v>3.7182738285578306E-5</v>
      </c>
      <c r="AM4580" s="9">
        <v>2.0165355918531962E-4</v>
      </c>
      <c r="AN4580" s="9">
        <v>1.1452353057721005E-5</v>
      </c>
      <c r="AO4580" s="9">
        <v>4.2180032816065531E-5</v>
      </c>
      <c r="AP4580" s="8">
        <v>7.3999999999999999E-4</v>
      </c>
      <c r="AQ4580" s="8" t="s">
        <v>5612</v>
      </c>
      <c r="AR4580" s="37" t="s">
        <v>5612</v>
      </c>
      <c r="AS4580" s="37" t="s">
        <v>5612</v>
      </c>
      <c r="AT4580" s="37" t="s">
        <v>5612</v>
      </c>
      <c r="AU4580" s="9" t="s">
        <v>5612</v>
      </c>
      <c r="AV4580" s="9" t="s">
        <v>5612</v>
      </c>
      <c r="AW4580" s="9" t="s">
        <v>5612</v>
      </c>
      <c r="AX4580" s="9" t="s">
        <v>5612</v>
      </c>
      <c r="AY4580" s="9" t="s">
        <v>5612</v>
      </c>
      <c r="AZ4580" s="9" t="s">
        <v>5612</v>
      </c>
    </row>
    <row r="4581" spans="1:52" x14ac:dyDescent="0.2">
      <c r="A4581" s="38" t="s">
        <v>50</v>
      </c>
      <c r="B4581" s="7">
        <v>2015</v>
      </c>
      <c r="C4581" s="3" t="s">
        <v>62</v>
      </c>
      <c r="D4581" t="s">
        <v>448</v>
      </c>
      <c r="E4581" t="s">
        <v>5090</v>
      </c>
      <c r="F4581">
        <v>10</v>
      </c>
      <c r="G4581">
        <v>5</v>
      </c>
      <c r="H4581">
        <v>5</v>
      </c>
      <c r="I4581">
        <v>5</v>
      </c>
      <c r="J4581">
        <v>5</v>
      </c>
      <c r="K4581">
        <v>5</v>
      </c>
      <c r="L4581">
        <v>5</v>
      </c>
      <c r="M4581">
        <v>5</v>
      </c>
      <c r="N4581">
        <v>5</v>
      </c>
      <c r="O4581">
        <v>20</v>
      </c>
      <c r="P4581">
        <v>70</v>
      </c>
      <c r="Q4581">
        <v>30</v>
      </c>
      <c r="R4581">
        <v>445803</v>
      </c>
      <c r="S4581">
        <v>883613</v>
      </c>
      <c r="T4581">
        <v>934610</v>
      </c>
      <c r="U4581">
        <v>1001129</v>
      </c>
      <c r="V4581">
        <v>916060</v>
      </c>
      <c r="W4581">
        <v>956715</v>
      </c>
      <c r="X4581">
        <v>899218</v>
      </c>
      <c r="Y4581">
        <v>555399</v>
      </c>
      <c r="Z4581">
        <v>268942</v>
      </c>
      <c r="AA4581">
        <v>123975</v>
      </c>
      <c r="AB4581">
        <v>6985464</v>
      </c>
      <c r="AC4581">
        <v>948316</v>
      </c>
      <c r="AD4581" s="9">
        <v>2.2431432718039134E-5</v>
      </c>
      <c r="AE4581" s="9">
        <v>5.6585858288639933E-6</v>
      </c>
      <c r="AF4581" s="9">
        <v>5.349825060720514E-6</v>
      </c>
      <c r="AG4581" s="9">
        <v>4.9943613660177663E-6</v>
      </c>
      <c r="AH4581" s="9">
        <v>5.4581577625919697E-6</v>
      </c>
      <c r="AI4581" s="9">
        <v>5.2262167939250458E-6</v>
      </c>
      <c r="AJ4581" s="9">
        <v>5.560386913963021E-6</v>
      </c>
      <c r="AK4581" s="9">
        <v>9.00253691490262E-6</v>
      </c>
      <c r="AL4581" s="9">
        <v>1.8591369142789153E-5</v>
      </c>
      <c r="AM4581" s="9">
        <v>1.613228473482557E-4</v>
      </c>
      <c r="AN4581" s="9">
        <v>1.0020808925505878E-5</v>
      </c>
      <c r="AO4581" s="9">
        <v>3.1635024612049145E-5</v>
      </c>
      <c r="AP4581" s="8">
        <v>5.4999999999999992E-4</v>
      </c>
      <c r="AQ4581" s="8" t="s">
        <v>5612</v>
      </c>
      <c r="AR4581" s="37">
        <v>1.8000000000000002E-2</v>
      </c>
      <c r="AS4581" s="37">
        <v>1.3999999999999999E-2</v>
      </c>
      <c r="AT4581" s="37">
        <v>5.5E-2</v>
      </c>
      <c r="AU4581" s="9" t="s">
        <v>5612</v>
      </c>
      <c r="AV4581" s="9" t="s">
        <v>5612</v>
      </c>
      <c r="AW4581" s="9" t="s">
        <v>5612</v>
      </c>
      <c r="AX4581" s="9" t="s">
        <v>5612</v>
      </c>
      <c r="AY4581" s="9" t="s">
        <v>5612</v>
      </c>
      <c r="AZ4581" s="9" t="s">
        <v>5612</v>
      </c>
    </row>
    <row r="4582" spans="1:52" x14ac:dyDescent="0.2">
      <c r="A4582" s="38" t="s">
        <v>50</v>
      </c>
      <c r="B4582" s="7">
        <v>2015</v>
      </c>
      <c r="C4582" s="3" t="s">
        <v>63</v>
      </c>
      <c r="D4582" t="s">
        <v>448</v>
      </c>
      <c r="E4582" t="s">
        <v>5091</v>
      </c>
      <c r="F4582">
        <v>10</v>
      </c>
      <c r="G4582">
        <v>5</v>
      </c>
      <c r="H4582">
        <v>5</v>
      </c>
      <c r="I4582">
        <v>5</v>
      </c>
      <c r="J4582">
        <v>5</v>
      </c>
      <c r="K4582">
        <v>5</v>
      </c>
      <c r="L4582">
        <v>5</v>
      </c>
      <c r="M4582">
        <v>11</v>
      </c>
      <c r="N4582">
        <v>5</v>
      </c>
      <c r="O4582">
        <v>26</v>
      </c>
      <c r="P4582">
        <v>82</v>
      </c>
      <c r="Q4582">
        <v>42</v>
      </c>
      <c r="R4582">
        <v>445803</v>
      </c>
      <c r="S4582">
        <v>883613</v>
      </c>
      <c r="T4582">
        <v>934610</v>
      </c>
      <c r="U4582">
        <v>1001129</v>
      </c>
      <c r="V4582">
        <v>916060</v>
      </c>
      <c r="W4582">
        <v>956715</v>
      </c>
      <c r="X4582">
        <v>899218</v>
      </c>
      <c r="Y4582">
        <v>555399</v>
      </c>
      <c r="Z4582">
        <v>268942</v>
      </c>
      <c r="AA4582">
        <v>123975</v>
      </c>
      <c r="AB4582">
        <v>6985464</v>
      </c>
      <c r="AC4582">
        <v>948316</v>
      </c>
      <c r="AD4582" s="9">
        <v>2.2431432718039134E-5</v>
      </c>
      <c r="AE4582" s="9">
        <v>5.6585858288639933E-6</v>
      </c>
      <c r="AF4582" s="9">
        <v>5.349825060720514E-6</v>
      </c>
      <c r="AG4582" s="9">
        <v>4.9943613660177663E-6</v>
      </c>
      <c r="AH4582" s="9">
        <v>5.4581577625919697E-6</v>
      </c>
      <c r="AI4582" s="9">
        <v>5.2262167939250458E-6</v>
      </c>
      <c r="AJ4582" s="9">
        <v>5.560386913963021E-6</v>
      </c>
      <c r="AK4582" s="9">
        <v>1.9805581212785763E-5</v>
      </c>
      <c r="AL4582" s="9">
        <v>1.8591369142789153E-5</v>
      </c>
      <c r="AM4582" s="9">
        <v>2.0971970155273241E-4</v>
      </c>
      <c r="AN4582" s="9">
        <v>1.1738661884164029E-5</v>
      </c>
      <c r="AO4582" s="9">
        <v>4.4289034456868805E-5</v>
      </c>
      <c r="AP4582" s="8">
        <v>1.48E-3</v>
      </c>
      <c r="AQ4582" s="8" t="s">
        <v>5612</v>
      </c>
      <c r="AR4582" s="37">
        <v>9.1999999999999998E-2</v>
      </c>
      <c r="AS4582" s="37">
        <v>0.13200000000000001</v>
      </c>
      <c r="AT4582" s="37">
        <v>0.16399999999999998</v>
      </c>
      <c r="AU4582" s="9" t="s">
        <v>5612</v>
      </c>
      <c r="AV4582" s="9" t="s">
        <v>5612</v>
      </c>
      <c r="AW4582" s="9" t="s">
        <v>5612</v>
      </c>
      <c r="AX4582" s="9" t="s">
        <v>5612</v>
      </c>
      <c r="AY4582" s="9" t="s">
        <v>5612</v>
      </c>
      <c r="AZ4582" s="9" t="s">
        <v>5612</v>
      </c>
    </row>
    <row r="4583" spans="1:52" x14ac:dyDescent="0.2">
      <c r="A4583" s="38" t="s">
        <v>50</v>
      </c>
      <c r="B4583" s="7">
        <v>2015</v>
      </c>
      <c r="C4583" s="3" t="s">
        <v>64</v>
      </c>
      <c r="D4583" t="s">
        <v>448</v>
      </c>
      <c r="E4583" t="s">
        <v>5092</v>
      </c>
      <c r="F4583">
        <v>10</v>
      </c>
      <c r="G4583">
        <v>5</v>
      </c>
      <c r="H4583">
        <v>5</v>
      </c>
      <c r="I4583">
        <v>5</v>
      </c>
      <c r="J4583">
        <v>5</v>
      </c>
      <c r="K4583">
        <v>5</v>
      </c>
      <c r="L4583">
        <v>5</v>
      </c>
      <c r="M4583">
        <v>5</v>
      </c>
      <c r="N4583">
        <v>12</v>
      </c>
      <c r="O4583">
        <v>17</v>
      </c>
      <c r="P4583">
        <v>74</v>
      </c>
      <c r="Q4583">
        <v>34</v>
      </c>
      <c r="R4583">
        <v>445803</v>
      </c>
      <c r="S4583">
        <v>883613</v>
      </c>
      <c r="T4583">
        <v>934610</v>
      </c>
      <c r="U4583">
        <v>1001129</v>
      </c>
      <c r="V4583">
        <v>916060</v>
      </c>
      <c r="W4583">
        <v>956715</v>
      </c>
      <c r="X4583">
        <v>899218</v>
      </c>
      <c r="Y4583">
        <v>555399</v>
      </c>
      <c r="Z4583">
        <v>268942</v>
      </c>
      <c r="AA4583">
        <v>123975</v>
      </c>
      <c r="AB4583">
        <v>6985464</v>
      </c>
      <c r="AC4583">
        <v>948316</v>
      </c>
      <c r="AD4583" s="9">
        <v>2.2431432718039134E-5</v>
      </c>
      <c r="AE4583" s="9">
        <v>5.6585858288639933E-6</v>
      </c>
      <c r="AF4583" s="9">
        <v>5.349825060720514E-6</v>
      </c>
      <c r="AG4583" s="9">
        <v>4.9943613660177663E-6</v>
      </c>
      <c r="AH4583" s="9">
        <v>5.4581577625919697E-6</v>
      </c>
      <c r="AI4583" s="9">
        <v>5.2262167939250458E-6</v>
      </c>
      <c r="AJ4583" s="9">
        <v>5.560386913963021E-6</v>
      </c>
      <c r="AK4583" s="9">
        <v>9.00253691490262E-6</v>
      </c>
      <c r="AL4583" s="9">
        <v>4.4619285942693962E-5</v>
      </c>
      <c r="AM4583" s="9">
        <v>1.3712442024601734E-4</v>
      </c>
      <c r="AN4583" s="9">
        <v>1.0593426578391929E-5</v>
      </c>
      <c r="AO4583" s="9">
        <v>3.5853027893655698E-5</v>
      </c>
      <c r="AP4583" s="8">
        <v>3.6999999999999997E-3</v>
      </c>
      <c r="AQ4583" s="8" t="s">
        <v>5612</v>
      </c>
      <c r="AR4583" s="37">
        <v>0.28000000000000003</v>
      </c>
      <c r="AS4583" s="37">
        <v>0.435</v>
      </c>
      <c r="AT4583" s="37">
        <v>0.39799999999999996</v>
      </c>
      <c r="AU4583" s="9" t="s">
        <v>5612</v>
      </c>
      <c r="AV4583" s="9" t="s">
        <v>5612</v>
      </c>
      <c r="AW4583" s="9" t="s">
        <v>5612</v>
      </c>
      <c r="AX4583" s="9" t="s">
        <v>5612</v>
      </c>
      <c r="AY4583" s="9" t="s">
        <v>5612</v>
      </c>
      <c r="AZ4583" s="9" t="s">
        <v>5612</v>
      </c>
    </row>
    <row r="4584" spans="1:52" x14ac:dyDescent="0.2">
      <c r="A4584" s="38" t="s">
        <v>50</v>
      </c>
      <c r="B4584" s="7">
        <v>2015</v>
      </c>
      <c r="C4584" s="3" t="s">
        <v>65</v>
      </c>
      <c r="D4584" t="s">
        <v>448</v>
      </c>
      <c r="E4584" t="s">
        <v>5093</v>
      </c>
      <c r="F4584">
        <v>10</v>
      </c>
      <c r="G4584">
        <v>5</v>
      </c>
      <c r="H4584">
        <v>5</v>
      </c>
      <c r="I4584">
        <v>5</v>
      </c>
      <c r="J4584">
        <v>5</v>
      </c>
      <c r="K4584">
        <v>5</v>
      </c>
      <c r="L4584">
        <v>5</v>
      </c>
      <c r="M4584">
        <v>10</v>
      </c>
      <c r="N4584">
        <v>10</v>
      </c>
      <c r="O4584">
        <v>25</v>
      </c>
      <c r="P4584">
        <v>85</v>
      </c>
      <c r="Q4584">
        <v>45</v>
      </c>
      <c r="R4584">
        <v>445803</v>
      </c>
      <c r="S4584">
        <v>883613</v>
      </c>
      <c r="T4584">
        <v>934610</v>
      </c>
      <c r="U4584">
        <v>1001129</v>
      </c>
      <c r="V4584">
        <v>916060</v>
      </c>
      <c r="W4584">
        <v>956715</v>
      </c>
      <c r="X4584">
        <v>899218</v>
      </c>
      <c r="Y4584">
        <v>555399</v>
      </c>
      <c r="Z4584">
        <v>268942</v>
      </c>
      <c r="AA4584">
        <v>123975</v>
      </c>
      <c r="AB4584">
        <v>6985464</v>
      </c>
      <c r="AC4584">
        <v>948316</v>
      </c>
      <c r="AD4584" s="9">
        <v>2.2431432718039134E-5</v>
      </c>
      <c r="AE4584" s="9">
        <v>5.6585858288639933E-6</v>
      </c>
      <c r="AF4584" s="9">
        <v>5.349825060720514E-6</v>
      </c>
      <c r="AG4584" s="9">
        <v>4.9943613660177663E-6</v>
      </c>
      <c r="AH4584" s="9">
        <v>5.4581577625919697E-6</v>
      </c>
      <c r="AI4584" s="9">
        <v>5.2262167939250458E-6</v>
      </c>
      <c r="AJ4584" s="9">
        <v>5.560386913963021E-6</v>
      </c>
      <c r="AK4584" s="9">
        <v>1.800507382980524E-5</v>
      </c>
      <c r="AL4584" s="9">
        <v>3.7182738285578306E-5</v>
      </c>
      <c r="AM4584" s="9">
        <v>2.0165355918531962E-4</v>
      </c>
      <c r="AN4584" s="9">
        <v>1.2168125123828568E-5</v>
      </c>
      <c r="AO4584" s="9">
        <v>4.7452536918073721E-5</v>
      </c>
      <c r="AP4584" s="8">
        <v>1.7799999999999999E-3</v>
      </c>
      <c r="AQ4584" s="8">
        <v>0.88900000000000012</v>
      </c>
      <c r="AR4584" s="37">
        <v>0.38200000000000006</v>
      </c>
      <c r="AS4584" s="37">
        <v>0.56700000000000006</v>
      </c>
      <c r="AT4584" s="37">
        <v>0.56000000000000005</v>
      </c>
      <c r="AU4584" s="9" t="s">
        <v>5612</v>
      </c>
      <c r="AV4584" s="9" t="s">
        <v>5612</v>
      </c>
      <c r="AW4584" s="9" t="s">
        <v>5612</v>
      </c>
      <c r="AX4584" s="9" t="s">
        <v>5612</v>
      </c>
      <c r="AY4584" s="9" t="s">
        <v>5612</v>
      </c>
      <c r="AZ4584" s="9" t="s">
        <v>5612</v>
      </c>
    </row>
    <row r="4585" spans="1:52" x14ac:dyDescent="0.2">
      <c r="A4585" s="38" t="s">
        <v>50</v>
      </c>
      <c r="B4585" s="7">
        <v>2015</v>
      </c>
      <c r="C4585" s="3" t="s">
        <v>66</v>
      </c>
      <c r="D4585" t="s">
        <v>448</v>
      </c>
      <c r="E4585" t="s">
        <v>5094</v>
      </c>
      <c r="F4585">
        <v>10</v>
      </c>
      <c r="G4585">
        <v>5</v>
      </c>
      <c r="H4585">
        <v>5</v>
      </c>
      <c r="I4585">
        <v>5</v>
      </c>
      <c r="J4585">
        <v>5</v>
      </c>
      <c r="K4585">
        <v>5</v>
      </c>
      <c r="L4585">
        <v>5</v>
      </c>
      <c r="M4585">
        <v>13</v>
      </c>
      <c r="N4585">
        <v>15</v>
      </c>
      <c r="O4585">
        <v>20</v>
      </c>
      <c r="P4585">
        <v>88</v>
      </c>
      <c r="Q4585">
        <v>48</v>
      </c>
      <c r="R4585">
        <v>445803</v>
      </c>
      <c r="S4585">
        <v>883613</v>
      </c>
      <c r="T4585">
        <v>934610</v>
      </c>
      <c r="U4585">
        <v>1001129</v>
      </c>
      <c r="V4585">
        <v>916060</v>
      </c>
      <c r="W4585">
        <v>956715</v>
      </c>
      <c r="X4585">
        <v>899218</v>
      </c>
      <c r="Y4585">
        <v>555399</v>
      </c>
      <c r="Z4585">
        <v>268942</v>
      </c>
      <c r="AA4585">
        <v>123975</v>
      </c>
      <c r="AB4585">
        <v>6985464</v>
      </c>
      <c r="AC4585">
        <v>948316</v>
      </c>
      <c r="AD4585" s="9">
        <v>2.2431432718039134E-5</v>
      </c>
      <c r="AE4585" s="9">
        <v>5.6585858288639933E-6</v>
      </c>
      <c r="AF4585" s="9">
        <v>5.349825060720514E-6</v>
      </c>
      <c r="AG4585" s="9">
        <v>4.9943613660177663E-6</v>
      </c>
      <c r="AH4585" s="9">
        <v>5.4581577625919697E-6</v>
      </c>
      <c r="AI4585" s="9">
        <v>5.2262167939250458E-6</v>
      </c>
      <c r="AJ4585" s="9">
        <v>5.560386913963021E-6</v>
      </c>
      <c r="AK4585" s="9">
        <v>2.3406595978746811E-5</v>
      </c>
      <c r="AL4585" s="9">
        <v>5.5774107428367456E-5</v>
      </c>
      <c r="AM4585" s="9">
        <v>1.613228473482557E-4</v>
      </c>
      <c r="AN4585" s="9">
        <v>1.2597588363493105E-5</v>
      </c>
      <c r="AO4585" s="9">
        <v>5.0616039379278638E-5</v>
      </c>
      <c r="AP4585" s="8">
        <v>1.9750000000000002E-3</v>
      </c>
      <c r="AQ4585" s="8" t="s">
        <v>5612</v>
      </c>
      <c r="AR4585" s="37">
        <v>0.41799999999999998</v>
      </c>
      <c r="AS4585" s="37">
        <v>0.59599999999999997</v>
      </c>
      <c r="AT4585" s="37">
        <v>0.63400000000000001</v>
      </c>
      <c r="AU4585" s="9" t="s">
        <v>5612</v>
      </c>
      <c r="AV4585" s="9" t="s">
        <v>5612</v>
      </c>
      <c r="AW4585" s="9" t="s">
        <v>5612</v>
      </c>
      <c r="AX4585" s="9" t="s">
        <v>5612</v>
      </c>
      <c r="AY4585" s="9" t="s">
        <v>5612</v>
      </c>
      <c r="AZ4585" s="9" t="s">
        <v>5612</v>
      </c>
    </row>
    <row r="4586" spans="1:52" x14ac:dyDescent="0.2">
      <c r="A4586" s="38" t="s">
        <v>50</v>
      </c>
      <c r="B4586" s="7">
        <v>2016</v>
      </c>
      <c r="C4586" s="3" t="s">
        <v>55</v>
      </c>
      <c r="D4586" t="s">
        <v>449</v>
      </c>
      <c r="E4586" t="s">
        <v>5095</v>
      </c>
      <c r="F4586">
        <v>10</v>
      </c>
      <c r="G4586">
        <v>5</v>
      </c>
      <c r="H4586">
        <v>5</v>
      </c>
      <c r="I4586">
        <v>5</v>
      </c>
      <c r="J4586">
        <v>5</v>
      </c>
      <c r="K4586">
        <v>5</v>
      </c>
      <c r="L4586">
        <v>5</v>
      </c>
      <c r="M4586">
        <v>5</v>
      </c>
      <c r="N4586">
        <v>19</v>
      </c>
      <c r="O4586">
        <v>33</v>
      </c>
      <c r="P4586">
        <v>97</v>
      </c>
      <c r="Q4586">
        <v>57</v>
      </c>
      <c r="R4586">
        <v>447143</v>
      </c>
      <c r="S4586">
        <v>889902</v>
      </c>
      <c r="T4586">
        <v>931877</v>
      </c>
      <c r="U4586">
        <v>1020046</v>
      </c>
      <c r="V4586">
        <v>923126</v>
      </c>
      <c r="W4586">
        <v>952858</v>
      </c>
      <c r="X4586">
        <v>915352</v>
      </c>
      <c r="Y4586">
        <v>590229</v>
      </c>
      <c r="Z4586">
        <v>276831</v>
      </c>
      <c r="AA4586">
        <v>125782</v>
      </c>
      <c r="AB4586">
        <v>7073146</v>
      </c>
      <c r="AC4586">
        <v>992842</v>
      </c>
      <c r="AD4586" s="9">
        <v>2.2364210107281116E-5</v>
      </c>
      <c r="AE4586" s="9">
        <v>5.6185962049753797E-6</v>
      </c>
      <c r="AF4586" s="9">
        <v>5.3655149767619542E-6</v>
      </c>
      <c r="AG4586" s="9">
        <v>4.9017397254633618E-6</v>
      </c>
      <c r="AH4586" s="9">
        <v>5.4163786958660029E-6</v>
      </c>
      <c r="AI4586" s="9">
        <v>5.2473715915697829E-6</v>
      </c>
      <c r="AJ4586" s="9">
        <v>5.4623794999082318E-6</v>
      </c>
      <c r="AK4586" s="9">
        <v>8.4712882626912599E-6</v>
      </c>
      <c r="AL4586" s="9">
        <v>6.8633931893465693E-5</v>
      </c>
      <c r="AM4586" s="9">
        <v>2.6235868407244281E-4</v>
      </c>
      <c r="AN4586" s="9">
        <v>1.371384105460286E-5</v>
      </c>
      <c r="AO4586" s="9">
        <v>5.7410947562653471E-5</v>
      </c>
      <c r="AP4586" s="8">
        <v>4.1999999999999997E-3</v>
      </c>
      <c r="AQ4586" s="8" t="s">
        <v>5612</v>
      </c>
      <c r="AR4586" s="37">
        <v>0.44400000000000001</v>
      </c>
      <c r="AS4586" s="37">
        <v>0.63700000000000001</v>
      </c>
      <c r="AT4586" s="37">
        <v>0.69000000000000006</v>
      </c>
      <c r="AU4586" s="9" t="s">
        <v>5612</v>
      </c>
      <c r="AV4586" s="9" t="s">
        <v>5612</v>
      </c>
      <c r="AW4586" s="9" t="s">
        <v>5612</v>
      </c>
      <c r="AX4586" s="9" t="s">
        <v>5612</v>
      </c>
      <c r="AY4586" s="9" t="s">
        <v>5612</v>
      </c>
      <c r="AZ4586" s="9" t="s">
        <v>5612</v>
      </c>
    </row>
    <row r="4587" spans="1:52" x14ac:dyDescent="0.2">
      <c r="A4587" s="38" t="s">
        <v>50</v>
      </c>
      <c r="B4587" s="7">
        <v>2016</v>
      </c>
      <c r="C4587" s="3" t="s">
        <v>56</v>
      </c>
      <c r="D4587" t="s">
        <v>449</v>
      </c>
      <c r="E4587" t="s">
        <v>5096</v>
      </c>
      <c r="F4587">
        <v>10</v>
      </c>
      <c r="G4587">
        <v>5</v>
      </c>
      <c r="H4587">
        <v>5</v>
      </c>
      <c r="I4587">
        <v>5</v>
      </c>
      <c r="J4587">
        <v>5</v>
      </c>
      <c r="K4587">
        <v>5</v>
      </c>
      <c r="L4587">
        <v>17</v>
      </c>
      <c r="M4587">
        <v>13</v>
      </c>
      <c r="N4587">
        <v>12</v>
      </c>
      <c r="O4587">
        <v>30</v>
      </c>
      <c r="P4587">
        <v>107</v>
      </c>
      <c r="Q4587">
        <v>55</v>
      </c>
      <c r="R4587">
        <v>447143</v>
      </c>
      <c r="S4587">
        <v>889902</v>
      </c>
      <c r="T4587">
        <v>931877</v>
      </c>
      <c r="U4587">
        <v>1020046</v>
      </c>
      <c r="V4587">
        <v>923126</v>
      </c>
      <c r="W4587">
        <v>952858</v>
      </c>
      <c r="X4587">
        <v>915352</v>
      </c>
      <c r="Y4587">
        <v>590229</v>
      </c>
      <c r="Z4587">
        <v>276831</v>
      </c>
      <c r="AA4587">
        <v>125782</v>
      </c>
      <c r="AB4587">
        <v>7073146</v>
      </c>
      <c r="AC4587">
        <v>992842</v>
      </c>
      <c r="AD4587" s="9">
        <v>2.2364210107281116E-5</v>
      </c>
      <c r="AE4587" s="9">
        <v>5.6185962049753797E-6</v>
      </c>
      <c r="AF4587" s="9">
        <v>5.3655149767619542E-6</v>
      </c>
      <c r="AG4587" s="9">
        <v>4.9017397254633618E-6</v>
      </c>
      <c r="AH4587" s="9">
        <v>5.4163786958660029E-6</v>
      </c>
      <c r="AI4587" s="9">
        <v>5.2473715915697829E-6</v>
      </c>
      <c r="AJ4587" s="9">
        <v>1.8572090299687989E-5</v>
      </c>
      <c r="AK4587" s="9">
        <v>2.2025349482997277E-5</v>
      </c>
      <c r="AL4587" s="9">
        <v>4.3347746459030963E-5</v>
      </c>
      <c r="AM4587" s="9">
        <v>2.3850789461131162E-4</v>
      </c>
      <c r="AN4587" s="9">
        <v>1.5127639101469134E-5</v>
      </c>
      <c r="AO4587" s="9">
        <v>5.5396528349928793E-5</v>
      </c>
      <c r="AP4587" s="8">
        <v>1.04E-2</v>
      </c>
      <c r="AQ4587" s="8" t="s">
        <v>5612</v>
      </c>
      <c r="AR4587" s="37">
        <v>0.46399999999999997</v>
      </c>
      <c r="AS4587" s="37">
        <v>0.66599999999999993</v>
      </c>
      <c r="AT4587" s="37">
        <v>0.72299999999999998</v>
      </c>
      <c r="AU4587" s="9" t="s">
        <v>5612</v>
      </c>
      <c r="AV4587" s="9" t="s">
        <v>5612</v>
      </c>
      <c r="AW4587" s="9" t="s">
        <v>5612</v>
      </c>
      <c r="AX4587" s="9" t="s">
        <v>5612</v>
      </c>
      <c r="AY4587" s="9" t="s">
        <v>5612</v>
      </c>
      <c r="AZ4587" s="9" t="s">
        <v>5612</v>
      </c>
    </row>
    <row r="4588" spans="1:52" x14ac:dyDescent="0.2">
      <c r="A4588" s="38" t="s">
        <v>50</v>
      </c>
      <c r="B4588" s="7">
        <v>2016</v>
      </c>
      <c r="C4588" s="3" t="s">
        <v>57</v>
      </c>
      <c r="D4588" t="s">
        <v>449</v>
      </c>
      <c r="E4588" t="s">
        <v>5097</v>
      </c>
      <c r="F4588">
        <v>10</v>
      </c>
      <c r="G4588">
        <v>5</v>
      </c>
      <c r="H4588">
        <v>5</v>
      </c>
      <c r="I4588">
        <v>5</v>
      </c>
      <c r="J4588">
        <v>5</v>
      </c>
      <c r="K4588">
        <v>5</v>
      </c>
      <c r="L4588">
        <v>11</v>
      </c>
      <c r="M4588">
        <v>11</v>
      </c>
      <c r="N4588">
        <v>19</v>
      </c>
      <c r="O4588">
        <v>38</v>
      </c>
      <c r="P4588">
        <v>114</v>
      </c>
      <c r="Q4588">
        <v>68</v>
      </c>
      <c r="R4588">
        <v>447143</v>
      </c>
      <c r="S4588">
        <v>889902</v>
      </c>
      <c r="T4588">
        <v>931877</v>
      </c>
      <c r="U4588">
        <v>1020046</v>
      </c>
      <c r="V4588">
        <v>923126</v>
      </c>
      <c r="W4588">
        <v>952858</v>
      </c>
      <c r="X4588">
        <v>915352</v>
      </c>
      <c r="Y4588">
        <v>590229</v>
      </c>
      <c r="Z4588">
        <v>276831</v>
      </c>
      <c r="AA4588">
        <v>125782</v>
      </c>
      <c r="AB4588">
        <v>7073146</v>
      </c>
      <c r="AC4588">
        <v>992842</v>
      </c>
      <c r="AD4588" s="9">
        <v>2.2364210107281116E-5</v>
      </c>
      <c r="AE4588" s="9">
        <v>5.6185962049753797E-6</v>
      </c>
      <c r="AF4588" s="9">
        <v>5.3655149767619542E-6</v>
      </c>
      <c r="AG4588" s="9">
        <v>4.9017397254633618E-6</v>
      </c>
      <c r="AH4588" s="9">
        <v>5.4163786958660029E-6</v>
      </c>
      <c r="AI4588" s="9">
        <v>5.2473715915697829E-6</v>
      </c>
      <c r="AJ4588" s="9">
        <v>1.2017234899798111E-5</v>
      </c>
      <c r="AK4588" s="9">
        <v>1.8636834177920772E-5</v>
      </c>
      <c r="AL4588" s="9">
        <v>6.8633931893465693E-5</v>
      </c>
      <c r="AM4588" s="9">
        <v>3.0210999984099472E-4</v>
      </c>
      <c r="AN4588" s="9">
        <v>1.6117297734275526E-5</v>
      </c>
      <c r="AO4588" s="9">
        <v>6.8490253232639234E-5</v>
      </c>
      <c r="AP4588" s="8">
        <v>6.8600000000000006E-3</v>
      </c>
      <c r="AQ4588" s="8" t="s">
        <v>5612</v>
      </c>
      <c r="AR4588" s="37">
        <v>0.47200000000000003</v>
      </c>
      <c r="AS4588" s="37">
        <v>0.67599999999999993</v>
      </c>
      <c r="AT4588" s="37">
        <v>0.76</v>
      </c>
      <c r="AU4588" s="9" t="s">
        <v>5612</v>
      </c>
      <c r="AV4588" s="9" t="s">
        <v>5612</v>
      </c>
      <c r="AW4588" s="9" t="s">
        <v>5612</v>
      </c>
      <c r="AX4588" s="9" t="s">
        <v>5612</v>
      </c>
      <c r="AY4588" s="9" t="s">
        <v>5612</v>
      </c>
      <c r="AZ4588" s="9" t="s">
        <v>5612</v>
      </c>
    </row>
    <row r="4589" spans="1:52" x14ac:dyDescent="0.2">
      <c r="A4589" s="38" t="s">
        <v>50</v>
      </c>
      <c r="B4589" s="7">
        <v>2016</v>
      </c>
      <c r="C4589" s="3" t="s">
        <v>58</v>
      </c>
      <c r="D4589" t="s">
        <v>449</v>
      </c>
      <c r="E4589" t="s">
        <v>5098</v>
      </c>
      <c r="F4589">
        <v>10</v>
      </c>
      <c r="G4589">
        <v>5</v>
      </c>
      <c r="H4589">
        <v>5</v>
      </c>
      <c r="I4589">
        <v>5</v>
      </c>
      <c r="J4589">
        <v>5</v>
      </c>
      <c r="K4589">
        <v>5</v>
      </c>
      <c r="L4589">
        <v>5</v>
      </c>
      <c r="M4589">
        <v>14</v>
      </c>
      <c r="N4589">
        <v>27</v>
      </c>
      <c r="O4589">
        <v>36</v>
      </c>
      <c r="P4589">
        <v>117</v>
      </c>
      <c r="Q4589">
        <v>77</v>
      </c>
      <c r="R4589">
        <v>447143</v>
      </c>
      <c r="S4589">
        <v>889902</v>
      </c>
      <c r="T4589">
        <v>931877</v>
      </c>
      <c r="U4589">
        <v>1020046</v>
      </c>
      <c r="V4589">
        <v>923126</v>
      </c>
      <c r="W4589">
        <v>952858</v>
      </c>
      <c r="X4589">
        <v>915352</v>
      </c>
      <c r="Y4589">
        <v>590229</v>
      </c>
      <c r="Z4589">
        <v>276831</v>
      </c>
      <c r="AA4589">
        <v>125782</v>
      </c>
      <c r="AB4589">
        <v>7073146</v>
      </c>
      <c r="AC4589">
        <v>992842</v>
      </c>
      <c r="AD4589" s="9">
        <v>2.2364210107281116E-5</v>
      </c>
      <c r="AE4589" s="9">
        <v>5.6185962049753797E-6</v>
      </c>
      <c r="AF4589" s="9">
        <v>5.3655149767619542E-6</v>
      </c>
      <c r="AG4589" s="9">
        <v>4.9017397254633618E-6</v>
      </c>
      <c r="AH4589" s="9">
        <v>5.4163786958660029E-6</v>
      </c>
      <c r="AI4589" s="9">
        <v>5.2473715915697829E-6</v>
      </c>
      <c r="AJ4589" s="9">
        <v>5.4623794999082318E-6</v>
      </c>
      <c r="AK4589" s="9">
        <v>2.3719607135535529E-5</v>
      </c>
      <c r="AL4589" s="9">
        <v>9.7532429532819659E-5</v>
      </c>
      <c r="AM4589" s="9">
        <v>2.8620947353357395E-4</v>
      </c>
      <c r="AN4589" s="9">
        <v>1.6541437148335407E-5</v>
      </c>
      <c r="AO4589" s="9">
        <v>7.7555139689900311E-5</v>
      </c>
      <c r="AP4589" s="8">
        <v>3.8E-3</v>
      </c>
      <c r="AQ4589" s="8" t="s">
        <v>5612</v>
      </c>
      <c r="AR4589" s="37">
        <v>0.47600000000000003</v>
      </c>
      <c r="AS4589" s="37">
        <v>0.68</v>
      </c>
      <c r="AT4589" s="37">
        <v>0.76100000000000001</v>
      </c>
      <c r="AU4589" s="9" t="s">
        <v>5612</v>
      </c>
      <c r="AV4589" s="9" t="s">
        <v>5612</v>
      </c>
      <c r="AW4589" s="9" t="s">
        <v>5612</v>
      </c>
      <c r="AX4589" s="9" t="s">
        <v>5612</v>
      </c>
      <c r="AY4589" s="9" t="s">
        <v>5612</v>
      </c>
      <c r="AZ4589" s="9" t="s">
        <v>5612</v>
      </c>
    </row>
    <row r="4590" spans="1:52" x14ac:dyDescent="0.2">
      <c r="A4590" s="38" t="s">
        <v>50</v>
      </c>
      <c r="B4590" s="7">
        <v>2016</v>
      </c>
      <c r="C4590" s="3" t="s">
        <v>59</v>
      </c>
      <c r="D4590" t="s">
        <v>449</v>
      </c>
      <c r="E4590" t="s">
        <v>5099</v>
      </c>
      <c r="F4590">
        <v>10</v>
      </c>
      <c r="G4590">
        <v>5</v>
      </c>
      <c r="H4590">
        <v>5</v>
      </c>
      <c r="I4590">
        <v>5</v>
      </c>
      <c r="J4590">
        <v>5</v>
      </c>
      <c r="K4590">
        <v>5</v>
      </c>
      <c r="L4590">
        <v>5</v>
      </c>
      <c r="M4590">
        <v>5</v>
      </c>
      <c r="N4590">
        <v>15</v>
      </c>
      <c r="O4590">
        <v>34</v>
      </c>
      <c r="P4590">
        <v>94</v>
      </c>
      <c r="Q4590">
        <v>54</v>
      </c>
      <c r="R4590">
        <v>447143</v>
      </c>
      <c r="S4590">
        <v>889902</v>
      </c>
      <c r="T4590">
        <v>931877</v>
      </c>
      <c r="U4590">
        <v>1020046</v>
      </c>
      <c r="V4590">
        <v>923126</v>
      </c>
      <c r="W4590">
        <v>952858</v>
      </c>
      <c r="X4590">
        <v>915352</v>
      </c>
      <c r="Y4590">
        <v>590229</v>
      </c>
      <c r="Z4590">
        <v>276831</v>
      </c>
      <c r="AA4590">
        <v>125782</v>
      </c>
      <c r="AB4590">
        <v>7073146</v>
      </c>
      <c r="AC4590">
        <v>992842</v>
      </c>
      <c r="AD4590" s="9">
        <v>2.2364210107281116E-5</v>
      </c>
      <c r="AE4590" s="9">
        <v>5.6185962049753797E-6</v>
      </c>
      <c r="AF4590" s="9">
        <v>5.3655149767619542E-6</v>
      </c>
      <c r="AG4590" s="9">
        <v>4.9017397254633618E-6</v>
      </c>
      <c r="AH4590" s="9">
        <v>5.4163786958660029E-6</v>
      </c>
      <c r="AI4590" s="9">
        <v>5.2473715915697829E-6</v>
      </c>
      <c r="AJ4590" s="9">
        <v>5.4623794999082318E-6</v>
      </c>
      <c r="AK4590" s="9">
        <v>8.4712882626912599E-6</v>
      </c>
      <c r="AL4590" s="9">
        <v>5.4184683073788703E-5</v>
      </c>
      <c r="AM4590" s="9">
        <v>2.7030894722615317E-4</v>
      </c>
      <c r="AN4590" s="9">
        <v>1.3289701640542978E-5</v>
      </c>
      <c r="AO4590" s="9">
        <v>5.438931874356645E-5</v>
      </c>
      <c r="AP4590" s="8">
        <v>1.4750000000000002E-3</v>
      </c>
      <c r="AQ4590" s="8" t="s">
        <v>5612</v>
      </c>
      <c r="AR4590" s="37">
        <v>0.47899999999999998</v>
      </c>
      <c r="AS4590" s="37">
        <v>0.68599999999999994</v>
      </c>
      <c r="AT4590" s="37">
        <v>0.76100000000000001</v>
      </c>
      <c r="AU4590" s="9" t="s">
        <v>5612</v>
      </c>
      <c r="AV4590" s="9" t="s">
        <v>5612</v>
      </c>
      <c r="AW4590" s="9" t="s">
        <v>5612</v>
      </c>
      <c r="AX4590" s="9" t="s">
        <v>5612</v>
      </c>
      <c r="AY4590" s="9" t="s">
        <v>5612</v>
      </c>
      <c r="AZ4590" s="9" t="s">
        <v>5612</v>
      </c>
    </row>
    <row r="4591" spans="1:52" x14ac:dyDescent="0.2">
      <c r="A4591" s="38" t="s">
        <v>50</v>
      </c>
      <c r="B4591" s="7">
        <v>2016</v>
      </c>
      <c r="C4591" s="3" t="s">
        <v>60</v>
      </c>
      <c r="D4591" t="s">
        <v>449</v>
      </c>
      <c r="E4591" t="s">
        <v>5100</v>
      </c>
      <c r="F4591">
        <v>10</v>
      </c>
      <c r="G4591">
        <v>5</v>
      </c>
      <c r="H4591">
        <v>5</v>
      </c>
      <c r="I4591">
        <v>5</v>
      </c>
      <c r="J4591">
        <v>5</v>
      </c>
      <c r="K4591">
        <v>5</v>
      </c>
      <c r="L4591">
        <v>5</v>
      </c>
      <c r="M4591">
        <v>13</v>
      </c>
      <c r="N4591">
        <v>13</v>
      </c>
      <c r="O4591">
        <v>23</v>
      </c>
      <c r="P4591">
        <v>89</v>
      </c>
      <c r="Q4591">
        <v>49</v>
      </c>
      <c r="R4591">
        <v>447143</v>
      </c>
      <c r="S4591">
        <v>889902</v>
      </c>
      <c r="T4591">
        <v>931877</v>
      </c>
      <c r="U4591">
        <v>1020046</v>
      </c>
      <c r="V4591">
        <v>923126</v>
      </c>
      <c r="W4591">
        <v>952858</v>
      </c>
      <c r="X4591">
        <v>915352</v>
      </c>
      <c r="Y4591">
        <v>590229</v>
      </c>
      <c r="Z4591">
        <v>276831</v>
      </c>
      <c r="AA4591">
        <v>125782</v>
      </c>
      <c r="AB4591">
        <v>7073146</v>
      </c>
      <c r="AC4591">
        <v>992842</v>
      </c>
      <c r="AD4591" s="9">
        <v>2.2364210107281116E-5</v>
      </c>
      <c r="AE4591" s="9">
        <v>5.6185962049753797E-6</v>
      </c>
      <c r="AF4591" s="9">
        <v>5.3655149767619542E-6</v>
      </c>
      <c r="AG4591" s="9">
        <v>4.9017397254633618E-6</v>
      </c>
      <c r="AH4591" s="9">
        <v>5.4163786958660029E-6</v>
      </c>
      <c r="AI4591" s="9">
        <v>5.2473715915697829E-6</v>
      </c>
      <c r="AJ4591" s="9">
        <v>5.4623794999082318E-6</v>
      </c>
      <c r="AK4591" s="9">
        <v>2.2025349482997277E-5</v>
      </c>
      <c r="AL4591" s="9">
        <v>4.6960058663950208E-5</v>
      </c>
      <c r="AM4591" s="9">
        <v>1.8285605253533891E-4</v>
      </c>
      <c r="AN4591" s="9">
        <v>1.2582802617109841E-5</v>
      </c>
      <c r="AO4591" s="9">
        <v>4.9353270711754744E-5</v>
      </c>
      <c r="AP4591" s="8">
        <v>8.0000000000000004E-4</v>
      </c>
      <c r="AQ4591" s="8" t="s">
        <v>5612</v>
      </c>
      <c r="AR4591" s="37" t="s">
        <v>5612</v>
      </c>
      <c r="AS4591" s="37" t="s">
        <v>5612</v>
      </c>
      <c r="AT4591" s="37" t="s">
        <v>5612</v>
      </c>
      <c r="AU4591" s="9" t="s">
        <v>5612</v>
      </c>
      <c r="AV4591" s="9" t="s">
        <v>5612</v>
      </c>
      <c r="AW4591" s="9" t="s">
        <v>5612</v>
      </c>
      <c r="AX4591" s="9" t="s">
        <v>5612</v>
      </c>
      <c r="AY4591" s="9" t="s">
        <v>5612</v>
      </c>
      <c r="AZ4591" s="9" t="s">
        <v>5612</v>
      </c>
    </row>
    <row r="4592" spans="1:52" x14ac:dyDescent="0.2">
      <c r="A4592" s="38" t="s">
        <v>50</v>
      </c>
      <c r="B4592" s="7">
        <v>2016</v>
      </c>
      <c r="C4592" s="3" t="s">
        <v>61</v>
      </c>
      <c r="D4592" t="s">
        <v>449</v>
      </c>
      <c r="E4592" t="s">
        <v>5101</v>
      </c>
      <c r="F4592">
        <v>10</v>
      </c>
      <c r="G4592">
        <v>5</v>
      </c>
      <c r="H4592">
        <v>5</v>
      </c>
      <c r="I4592">
        <v>5</v>
      </c>
      <c r="J4592">
        <v>5</v>
      </c>
      <c r="K4592">
        <v>5</v>
      </c>
      <c r="L4592">
        <v>5</v>
      </c>
      <c r="M4592">
        <v>5</v>
      </c>
      <c r="N4592">
        <v>5</v>
      </c>
      <c r="O4592">
        <v>23</v>
      </c>
      <c r="P4592">
        <v>73</v>
      </c>
      <c r="Q4592">
        <v>33</v>
      </c>
      <c r="R4592">
        <v>447143</v>
      </c>
      <c r="S4592">
        <v>889902</v>
      </c>
      <c r="T4592">
        <v>931877</v>
      </c>
      <c r="U4592">
        <v>1020046</v>
      </c>
      <c r="V4592">
        <v>923126</v>
      </c>
      <c r="W4592">
        <v>952858</v>
      </c>
      <c r="X4592">
        <v>915352</v>
      </c>
      <c r="Y4592">
        <v>590229</v>
      </c>
      <c r="Z4592">
        <v>276831</v>
      </c>
      <c r="AA4592">
        <v>125782</v>
      </c>
      <c r="AB4592">
        <v>7073146</v>
      </c>
      <c r="AC4592">
        <v>992842</v>
      </c>
      <c r="AD4592" s="9">
        <v>2.2364210107281116E-5</v>
      </c>
      <c r="AE4592" s="9">
        <v>5.6185962049753797E-6</v>
      </c>
      <c r="AF4592" s="9">
        <v>5.3655149767619542E-6</v>
      </c>
      <c r="AG4592" s="9">
        <v>4.9017397254633618E-6</v>
      </c>
      <c r="AH4592" s="9">
        <v>5.4163786958660029E-6</v>
      </c>
      <c r="AI4592" s="9">
        <v>5.2473715915697829E-6</v>
      </c>
      <c r="AJ4592" s="9">
        <v>5.4623794999082318E-6</v>
      </c>
      <c r="AK4592" s="9">
        <v>8.4712882626912599E-6</v>
      </c>
      <c r="AL4592" s="9">
        <v>1.8061561024596234E-5</v>
      </c>
      <c r="AM4592" s="9">
        <v>1.8285605253533891E-4</v>
      </c>
      <c r="AN4592" s="9">
        <v>1.0320725742123801E-5</v>
      </c>
      <c r="AO4592" s="9">
        <v>3.3237917009957274E-5</v>
      </c>
      <c r="AP4592" s="8">
        <v>5.9999999999999995E-4</v>
      </c>
      <c r="AQ4592" s="8" t="s">
        <v>5612</v>
      </c>
      <c r="AR4592" s="37" t="s">
        <v>5612</v>
      </c>
      <c r="AS4592" s="37" t="s">
        <v>5612</v>
      </c>
      <c r="AT4592" s="37" t="s">
        <v>5612</v>
      </c>
      <c r="AU4592" s="9" t="s">
        <v>5612</v>
      </c>
      <c r="AV4592" s="9" t="s">
        <v>5612</v>
      </c>
      <c r="AW4592" s="9" t="s">
        <v>5612</v>
      </c>
      <c r="AX4592" s="9" t="s">
        <v>5612</v>
      </c>
      <c r="AY4592" s="9" t="s">
        <v>5612</v>
      </c>
      <c r="AZ4592" s="9" t="s">
        <v>5612</v>
      </c>
    </row>
    <row r="4593" spans="1:52" x14ac:dyDescent="0.2">
      <c r="A4593" s="38" t="s">
        <v>50</v>
      </c>
      <c r="B4593" s="7">
        <v>2016</v>
      </c>
      <c r="C4593" s="3" t="s">
        <v>62</v>
      </c>
      <c r="D4593" t="s">
        <v>449</v>
      </c>
      <c r="E4593" t="s">
        <v>5102</v>
      </c>
      <c r="F4593">
        <v>10</v>
      </c>
      <c r="G4593">
        <v>5</v>
      </c>
      <c r="H4593">
        <v>5</v>
      </c>
      <c r="I4593">
        <v>5</v>
      </c>
      <c r="J4593">
        <v>5</v>
      </c>
      <c r="K4593">
        <v>5</v>
      </c>
      <c r="L4593">
        <v>5</v>
      </c>
      <c r="M4593">
        <v>5</v>
      </c>
      <c r="N4593">
        <v>5</v>
      </c>
      <c r="O4593">
        <v>29</v>
      </c>
      <c r="P4593">
        <v>79</v>
      </c>
      <c r="Q4593">
        <v>39</v>
      </c>
      <c r="R4593">
        <v>447143</v>
      </c>
      <c r="S4593">
        <v>889902</v>
      </c>
      <c r="T4593">
        <v>931877</v>
      </c>
      <c r="U4593">
        <v>1020046</v>
      </c>
      <c r="V4593">
        <v>923126</v>
      </c>
      <c r="W4593">
        <v>952858</v>
      </c>
      <c r="X4593">
        <v>915352</v>
      </c>
      <c r="Y4593">
        <v>590229</v>
      </c>
      <c r="Z4593">
        <v>276831</v>
      </c>
      <c r="AA4593">
        <v>125782</v>
      </c>
      <c r="AB4593">
        <v>7073146</v>
      </c>
      <c r="AC4593">
        <v>992842</v>
      </c>
      <c r="AD4593" s="9">
        <v>2.2364210107281116E-5</v>
      </c>
      <c r="AE4593" s="9">
        <v>5.6185962049753797E-6</v>
      </c>
      <c r="AF4593" s="9">
        <v>5.3655149767619542E-6</v>
      </c>
      <c r="AG4593" s="9">
        <v>4.9017397254633618E-6</v>
      </c>
      <c r="AH4593" s="9">
        <v>5.4163786958660029E-6</v>
      </c>
      <c r="AI4593" s="9">
        <v>5.2473715915697829E-6</v>
      </c>
      <c r="AJ4593" s="9">
        <v>5.4623794999082318E-6</v>
      </c>
      <c r="AK4593" s="9">
        <v>8.4712882626912599E-6</v>
      </c>
      <c r="AL4593" s="9">
        <v>1.8061561024596234E-5</v>
      </c>
      <c r="AM4593" s="9">
        <v>2.3055763145760124E-4</v>
      </c>
      <c r="AN4593" s="9">
        <v>1.1169004570243566E-5</v>
      </c>
      <c r="AO4593" s="9">
        <v>3.9281174648131324E-5</v>
      </c>
      <c r="AP4593" s="8">
        <v>3.7500000000000001E-4</v>
      </c>
      <c r="AQ4593" s="8" t="s">
        <v>5612</v>
      </c>
      <c r="AR4593" s="37">
        <v>2.1000000000000001E-2</v>
      </c>
      <c r="AS4593" s="37">
        <v>1.8000000000000002E-2</v>
      </c>
      <c r="AT4593" s="37">
        <v>0</v>
      </c>
      <c r="AU4593" s="9" t="s">
        <v>5612</v>
      </c>
      <c r="AV4593" s="9" t="s">
        <v>5612</v>
      </c>
      <c r="AW4593" s="9" t="s">
        <v>5612</v>
      </c>
      <c r="AX4593" s="9" t="s">
        <v>5612</v>
      </c>
      <c r="AY4593" s="9" t="s">
        <v>5612</v>
      </c>
      <c r="AZ4593" s="9" t="s">
        <v>5612</v>
      </c>
    </row>
    <row r="4594" spans="1:52" x14ac:dyDescent="0.2">
      <c r="A4594" s="38" t="s">
        <v>50</v>
      </c>
      <c r="B4594" s="7">
        <v>2016</v>
      </c>
      <c r="C4594" s="3" t="s">
        <v>63</v>
      </c>
      <c r="D4594" t="s">
        <v>449</v>
      </c>
      <c r="E4594" t="s">
        <v>5103</v>
      </c>
      <c r="F4594">
        <v>10</v>
      </c>
      <c r="G4594">
        <v>5</v>
      </c>
      <c r="H4594">
        <v>5</v>
      </c>
      <c r="I4594">
        <v>5</v>
      </c>
      <c r="J4594">
        <v>5</v>
      </c>
      <c r="K4594">
        <v>5</v>
      </c>
      <c r="L4594">
        <v>5</v>
      </c>
      <c r="M4594">
        <v>5</v>
      </c>
      <c r="N4594">
        <v>5</v>
      </c>
      <c r="O4594">
        <v>24</v>
      </c>
      <c r="P4594">
        <v>74</v>
      </c>
      <c r="Q4594">
        <v>34</v>
      </c>
      <c r="R4594">
        <v>447143</v>
      </c>
      <c r="S4594">
        <v>889902</v>
      </c>
      <c r="T4594">
        <v>931877</v>
      </c>
      <c r="U4594">
        <v>1020046</v>
      </c>
      <c r="V4594">
        <v>923126</v>
      </c>
      <c r="W4594">
        <v>952858</v>
      </c>
      <c r="X4594">
        <v>915352</v>
      </c>
      <c r="Y4594">
        <v>590229</v>
      </c>
      <c r="Z4594">
        <v>276831</v>
      </c>
      <c r="AA4594">
        <v>125782</v>
      </c>
      <c r="AB4594">
        <v>7073146</v>
      </c>
      <c r="AC4594">
        <v>992842</v>
      </c>
      <c r="AD4594" s="9">
        <v>2.2364210107281116E-5</v>
      </c>
      <c r="AE4594" s="9">
        <v>5.6185962049753797E-6</v>
      </c>
      <c r="AF4594" s="9">
        <v>5.3655149767619542E-6</v>
      </c>
      <c r="AG4594" s="9">
        <v>4.9017397254633618E-6</v>
      </c>
      <c r="AH4594" s="9">
        <v>5.4163786958660029E-6</v>
      </c>
      <c r="AI4594" s="9">
        <v>5.2473715915697829E-6</v>
      </c>
      <c r="AJ4594" s="9">
        <v>5.4623794999082318E-6</v>
      </c>
      <c r="AK4594" s="9">
        <v>8.4712882626912599E-6</v>
      </c>
      <c r="AL4594" s="9">
        <v>1.8061561024596234E-5</v>
      </c>
      <c r="AM4594" s="9">
        <v>1.908063156890493E-4</v>
      </c>
      <c r="AN4594" s="9">
        <v>1.046210554681043E-5</v>
      </c>
      <c r="AO4594" s="9">
        <v>3.4245126616319617E-5</v>
      </c>
      <c r="AP4594" s="8">
        <v>5.2000000000000006E-4</v>
      </c>
      <c r="AQ4594" s="8" t="s">
        <v>5612</v>
      </c>
      <c r="AR4594" s="37">
        <v>0.10099999999999999</v>
      </c>
      <c r="AS4594" s="37">
        <v>0.14499999999999999</v>
      </c>
      <c r="AT4594" s="37">
        <v>0.23300000000000001</v>
      </c>
      <c r="AU4594" s="9" t="s">
        <v>5612</v>
      </c>
      <c r="AV4594" s="9" t="s">
        <v>5612</v>
      </c>
      <c r="AW4594" s="9" t="s">
        <v>5612</v>
      </c>
      <c r="AX4594" s="9" t="s">
        <v>5612</v>
      </c>
      <c r="AY4594" s="9" t="s">
        <v>5612</v>
      </c>
      <c r="AZ4594" s="9" t="s">
        <v>5612</v>
      </c>
    </row>
    <row r="4595" spans="1:52" x14ac:dyDescent="0.2">
      <c r="A4595" s="38" t="s">
        <v>50</v>
      </c>
      <c r="B4595" s="7">
        <v>2016</v>
      </c>
      <c r="C4595" s="3" t="s">
        <v>64</v>
      </c>
      <c r="D4595" t="s">
        <v>449</v>
      </c>
      <c r="E4595" t="s">
        <v>5104</v>
      </c>
      <c r="F4595">
        <v>10</v>
      </c>
      <c r="G4595">
        <v>5</v>
      </c>
      <c r="H4595">
        <v>5</v>
      </c>
      <c r="I4595">
        <v>5</v>
      </c>
      <c r="J4595">
        <v>5</v>
      </c>
      <c r="K4595">
        <v>5</v>
      </c>
      <c r="L4595">
        <v>5</v>
      </c>
      <c r="M4595">
        <v>11</v>
      </c>
      <c r="N4595">
        <v>17</v>
      </c>
      <c r="O4595">
        <v>22</v>
      </c>
      <c r="P4595">
        <v>90</v>
      </c>
      <c r="Q4595">
        <v>50</v>
      </c>
      <c r="R4595">
        <v>447143</v>
      </c>
      <c r="S4595">
        <v>889902</v>
      </c>
      <c r="T4595">
        <v>931877</v>
      </c>
      <c r="U4595">
        <v>1020046</v>
      </c>
      <c r="V4595">
        <v>923126</v>
      </c>
      <c r="W4595">
        <v>952858</v>
      </c>
      <c r="X4595">
        <v>915352</v>
      </c>
      <c r="Y4595">
        <v>590229</v>
      </c>
      <c r="Z4595">
        <v>276831</v>
      </c>
      <c r="AA4595">
        <v>125782</v>
      </c>
      <c r="AB4595">
        <v>7073146</v>
      </c>
      <c r="AC4595">
        <v>992842</v>
      </c>
      <c r="AD4595" s="9">
        <v>2.2364210107281116E-5</v>
      </c>
      <c r="AE4595" s="9">
        <v>5.6185962049753797E-6</v>
      </c>
      <c r="AF4595" s="9">
        <v>5.3655149767619542E-6</v>
      </c>
      <c r="AG4595" s="9">
        <v>4.9017397254633618E-6</v>
      </c>
      <c r="AH4595" s="9">
        <v>5.4163786958660029E-6</v>
      </c>
      <c r="AI4595" s="9">
        <v>5.2473715915697829E-6</v>
      </c>
      <c r="AJ4595" s="9">
        <v>5.4623794999082318E-6</v>
      </c>
      <c r="AK4595" s="9">
        <v>1.8636834177920772E-5</v>
      </c>
      <c r="AL4595" s="9">
        <v>6.1409307483627191E-5</v>
      </c>
      <c r="AM4595" s="9">
        <v>1.7490578938162852E-4</v>
      </c>
      <c r="AN4595" s="9">
        <v>1.2724182421796468E-5</v>
      </c>
      <c r="AO4595" s="9">
        <v>5.0360480318117079E-5</v>
      </c>
      <c r="AP4595" s="8">
        <v>1.9E-3</v>
      </c>
      <c r="AQ4595" s="8" t="s">
        <v>5612</v>
      </c>
      <c r="AR4595" s="37">
        <v>0.28000000000000003</v>
      </c>
      <c r="AS4595" s="37">
        <v>0.43</v>
      </c>
      <c r="AT4595" s="37">
        <v>0.44200000000000006</v>
      </c>
      <c r="AU4595" s="9" t="s">
        <v>5612</v>
      </c>
      <c r="AV4595" s="9" t="s">
        <v>5612</v>
      </c>
      <c r="AW4595" s="9" t="s">
        <v>5612</v>
      </c>
      <c r="AX4595" s="9" t="s">
        <v>5612</v>
      </c>
      <c r="AY4595" s="9" t="s">
        <v>5612</v>
      </c>
      <c r="AZ4595" s="9" t="s">
        <v>5612</v>
      </c>
    </row>
    <row r="4596" spans="1:52" x14ac:dyDescent="0.2">
      <c r="A4596" s="38" t="s">
        <v>50</v>
      </c>
      <c r="B4596" s="7">
        <v>2016</v>
      </c>
      <c r="C4596" s="3" t="s">
        <v>65</v>
      </c>
      <c r="D4596" t="s">
        <v>449</v>
      </c>
      <c r="E4596" t="s">
        <v>5105</v>
      </c>
      <c r="F4596">
        <v>10</v>
      </c>
      <c r="G4596">
        <v>5</v>
      </c>
      <c r="H4596">
        <v>5</v>
      </c>
      <c r="I4596">
        <v>5</v>
      </c>
      <c r="J4596">
        <v>5</v>
      </c>
      <c r="K4596">
        <v>5</v>
      </c>
      <c r="L4596">
        <v>5</v>
      </c>
      <c r="M4596">
        <v>5</v>
      </c>
      <c r="N4596">
        <v>17</v>
      </c>
      <c r="O4596">
        <v>26</v>
      </c>
      <c r="P4596">
        <v>88</v>
      </c>
      <c r="Q4596">
        <v>48</v>
      </c>
      <c r="R4596">
        <v>447143</v>
      </c>
      <c r="S4596">
        <v>889902</v>
      </c>
      <c r="T4596">
        <v>931877</v>
      </c>
      <c r="U4596">
        <v>1020046</v>
      </c>
      <c r="V4596">
        <v>923126</v>
      </c>
      <c r="W4596">
        <v>952858</v>
      </c>
      <c r="X4596">
        <v>915352</v>
      </c>
      <c r="Y4596">
        <v>590229</v>
      </c>
      <c r="Z4596">
        <v>276831</v>
      </c>
      <c r="AA4596">
        <v>125782</v>
      </c>
      <c r="AB4596">
        <v>7073146</v>
      </c>
      <c r="AC4596">
        <v>992842</v>
      </c>
      <c r="AD4596" s="9">
        <v>2.2364210107281116E-5</v>
      </c>
      <c r="AE4596" s="9">
        <v>5.6185962049753797E-6</v>
      </c>
      <c r="AF4596" s="9">
        <v>5.3655149767619542E-6</v>
      </c>
      <c r="AG4596" s="9">
        <v>4.9017397254633618E-6</v>
      </c>
      <c r="AH4596" s="9">
        <v>5.4163786958660029E-6</v>
      </c>
      <c r="AI4596" s="9">
        <v>5.2473715915697829E-6</v>
      </c>
      <c r="AJ4596" s="9">
        <v>5.4623794999082318E-6</v>
      </c>
      <c r="AK4596" s="9">
        <v>8.4712882626912599E-6</v>
      </c>
      <c r="AL4596" s="9">
        <v>6.1409307483627191E-5</v>
      </c>
      <c r="AM4596" s="9">
        <v>2.0670684199647007E-4</v>
      </c>
      <c r="AN4596" s="9">
        <v>1.2441422812423213E-5</v>
      </c>
      <c r="AO4596" s="9">
        <v>4.8346061105392401E-5</v>
      </c>
      <c r="AP4596" s="8">
        <v>2.3800000000000002E-3</v>
      </c>
      <c r="AQ4596" s="8">
        <v>0.89800000000000002</v>
      </c>
      <c r="AR4596" s="37">
        <v>0.376</v>
      </c>
      <c r="AS4596" s="37">
        <v>0.54900000000000004</v>
      </c>
      <c r="AT4596" s="37">
        <v>0.57299999999999995</v>
      </c>
      <c r="AU4596" s="9" t="s">
        <v>5612</v>
      </c>
      <c r="AV4596" s="9" t="s">
        <v>5612</v>
      </c>
      <c r="AW4596" s="9" t="s">
        <v>5612</v>
      </c>
      <c r="AX4596" s="9" t="s">
        <v>5612</v>
      </c>
      <c r="AY4596" s="9" t="s">
        <v>5612</v>
      </c>
      <c r="AZ4596" s="9" t="s">
        <v>5612</v>
      </c>
    </row>
    <row r="4597" spans="1:52" x14ac:dyDescent="0.2">
      <c r="A4597" s="38" t="s">
        <v>50</v>
      </c>
      <c r="B4597" s="7">
        <v>2016</v>
      </c>
      <c r="C4597" s="3" t="s">
        <v>66</v>
      </c>
      <c r="D4597" t="s">
        <v>449</v>
      </c>
      <c r="E4597" t="s">
        <v>5106</v>
      </c>
      <c r="F4597">
        <v>10</v>
      </c>
      <c r="G4597">
        <v>5</v>
      </c>
      <c r="H4597">
        <v>5</v>
      </c>
      <c r="I4597">
        <v>5</v>
      </c>
      <c r="J4597">
        <v>5</v>
      </c>
      <c r="K4597">
        <v>5</v>
      </c>
      <c r="L4597">
        <v>11</v>
      </c>
      <c r="M4597">
        <v>14</v>
      </c>
      <c r="N4597">
        <v>24</v>
      </c>
      <c r="O4597">
        <v>47</v>
      </c>
      <c r="P4597">
        <v>131</v>
      </c>
      <c r="Q4597">
        <v>85</v>
      </c>
      <c r="R4597">
        <v>447143</v>
      </c>
      <c r="S4597">
        <v>889902</v>
      </c>
      <c r="T4597">
        <v>931877</v>
      </c>
      <c r="U4597">
        <v>1020046</v>
      </c>
      <c r="V4597">
        <v>923126</v>
      </c>
      <c r="W4597">
        <v>952858</v>
      </c>
      <c r="X4597">
        <v>915352</v>
      </c>
      <c r="Y4597">
        <v>590229</v>
      </c>
      <c r="Z4597">
        <v>276831</v>
      </c>
      <c r="AA4597">
        <v>125782</v>
      </c>
      <c r="AB4597">
        <v>7073146</v>
      </c>
      <c r="AC4597">
        <v>992842</v>
      </c>
      <c r="AD4597" s="9">
        <v>2.2364210107281116E-5</v>
      </c>
      <c r="AE4597" s="9">
        <v>5.6185962049753797E-6</v>
      </c>
      <c r="AF4597" s="9">
        <v>5.3655149767619542E-6</v>
      </c>
      <c r="AG4597" s="9">
        <v>4.9017397254633618E-6</v>
      </c>
      <c r="AH4597" s="9">
        <v>5.4163786958660029E-6</v>
      </c>
      <c r="AI4597" s="9">
        <v>5.2473715915697829E-6</v>
      </c>
      <c r="AJ4597" s="9">
        <v>1.2017234899798111E-5</v>
      </c>
      <c r="AK4597" s="9">
        <v>2.3719607135535529E-5</v>
      </c>
      <c r="AL4597" s="9">
        <v>8.6695492918061927E-5</v>
      </c>
      <c r="AM4597" s="9">
        <v>3.7366236822438824E-4</v>
      </c>
      <c r="AN4597" s="9">
        <v>1.8520754413948191E-5</v>
      </c>
      <c r="AO4597" s="9">
        <v>8.5612816540799039E-5</v>
      </c>
      <c r="AP4597" s="8">
        <v>6.1250000000000002E-3</v>
      </c>
      <c r="AQ4597" s="8" t="s">
        <v>5612</v>
      </c>
      <c r="AR4597" s="37">
        <v>0.41500000000000004</v>
      </c>
      <c r="AS4597" s="37">
        <v>0.59</v>
      </c>
      <c r="AT4597" s="37">
        <v>0.64</v>
      </c>
      <c r="AU4597" s="9" t="s">
        <v>5612</v>
      </c>
      <c r="AV4597" s="9" t="s">
        <v>5612</v>
      </c>
      <c r="AW4597" s="9" t="s">
        <v>5612</v>
      </c>
      <c r="AX4597" s="9" t="s">
        <v>5612</v>
      </c>
      <c r="AY4597" s="9" t="s">
        <v>5612</v>
      </c>
      <c r="AZ4597" s="9" t="s">
        <v>5612</v>
      </c>
    </row>
    <row r="4598" spans="1:52" x14ac:dyDescent="0.2">
      <c r="A4598" s="38" t="s">
        <v>50</v>
      </c>
      <c r="B4598" s="7">
        <v>2017</v>
      </c>
      <c r="C4598" s="3" t="s">
        <v>55</v>
      </c>
      <c r="D4598" t="s">
        <v>450</v>
      </c>
      <c r="E4598" t="s">
        <v>5107</v>
      </c>
      <c r="F4598">
        <v>10</v>
      </c>
      <c r="G4598">
        <v>5</v>
      </c>
      <c r="H4598">
        <v>5</v>
      </c>
      <c r="I4598">
        <v>5</v>
      </c>
      <c r="J4598">
        <v>5</v>
      </c>
      <c r="K4598">
        <v>5</v>
      </c>
      <c r="L4598">
        <v>17</v>
      </c>
      <c r="M4598">
        <v>30</v>
      </c>
      <c r="N4598">
        <v>66</v>
      </c>
      <c r="O4598">
        <v>135</v>
      </c>
      <c r="P4598">
        <v>283</v>
      </c>
      <c r="Q4598">
        <v>231</v>
      </c>
      <c r="R4598">
        <v>448145</v>
      </c>
      <c r="S4598">
        <v>898704</v>
      </c>
      <c r="T4598">
        <v>927063</v>
      </c>
      <c r="U4598">
        <v>1050215</v>
      </c>
      <c r="V4598">
        <v>937825</v>
      </c>
      <c r="W4598">
        <v>949448</v>
      </c>
      <c r="X4598">
        <v>929527</v>
      </c>
      <c r="Y4598">
        <v>619386</v>
      </c>
      <c r="Z4598">
        <v>282777</v>
      </c>
      <c r="AA4598">
        <v>126877</v>
      </c>
      <c r="AB4598">
        <v>7169967</v>
      </c>
      <c r="AC4598">
        <v>1029040</v>
      </c>
      <c r="AD4598" s="9">
        <v>2.2314206339466021E-5</v>
      </c>
      <c r="AE4598" s="9">
        <v>5.5635670921682775E-6</v>
      </c>
      <c r="AF4598" s="9">
        <v>5.3933767176556501E-6</v>
      </c>
      <c r="AG4598" s="9">
        <v>4.7609299048290111E-6</v>
      </c>
      <c r="AH4598" s="9">
        <v>5.3314850851704744E-6</v>
      </c>
      <c r="AI4598" s="9">
        <v>5.2662178444738417E-6</v>
      </c>
      <c r="AJ4598" s="9">
        <v>1.8288871651926193E-5</v>
      </c>
      <c r="AK4598" s="9">
        <v>4.8435063110887237E-5</v>
      </c>
      <c r="AL4598" s="9">
        <v>2.3339946318123468E-4</v>
      </c>
      <c r="AM4598" s="9">
        <v>1.0640226360963767E-3</v>
      </c>
      <c r="AN4598" s="9">
        <v>3.947019560898955E-5</v>
      </c>
      <c r="AO4598" s="9">
        <v>2.2448106973489855E-4</v>
      </c>
      <c r="AP4598" s="8">
        <v>1.3149999999999998E-2</v>
      </c>
      <c r="AQ4598" s="8" t="s">
        <v>5612</v>
      </c>
      <c r="AR4598" s="37">
        <v>0.44600000000000001</v>
      </c>
      <c r="AS4598" s="37">
        <v>0.621</v>
      </c>
      <c r="AT4598" s="37">
        <v>0.69000000000000006</v>
      </c>
      <c r="AU4598" s="9" t="s">
        <v>5612</v>
      </c>
      <c r="AV4598" s="9" t="s">
        <v>5612</v>
      </c>
      <c r="AW4598" s="9" t="s">
        <v>5612</v>
      </c>
      <c r="AX4598" s="9" t="s">
        <v>5612</v>
      </c>
      <c r="AY4598" s="9" t="s">
        <v>5612</v>
      </c>
      <c r="AZ4598" s="9" t="s">
        <v>5612</v>
      </c>
    </row>
    <row r="4599" spans="1:52" x14ac:dyDescent="0.2">
      <c r="A4599" s="38" t="s">
        <v>50</v>
      </c>
      <c r="B4599" s="7">
        <v>2017</v>
      </c>
      <c r="C4599" s="3" t="s">
        <v>56</v>
      </c>
      <c r="D4599" t="s">
        <v>450</v>
      </c>
      <c r="E4599" t="s">
        <v>5108</v>
      </c>
      <c r="F4599">
        <v>10</v>
      </c>
      <c r="G4599">
        <v>5</v>
      </c>
      <c r="H4599">
        <v>5</v>
      </c>
      <c r="I4599">
        <v>5</v>
      </c>
      <c r="J4599">
        <v>5</v>
      </c>
      <c r="K4599">
        <v>10</v>
      </c>
      <c r="L4599">
        <v>11</v>
      </c>
      <c r="M4599">
        <v>25</v>
      </c>
      <c r="N4599">
        <v>42</v>
      </c>
      <c r="O4599">
        <v>84</v>
      </c>
      <c r="P4599">
        <v>202</v>
      </c>
      <c r="Q4599">
        <v>151</v>
      </c>
      <c r="R4599">
        <v>448145</v>
      </c>
      <c r="S4599">
        <v>898704</v>
      </c>
      <c r="T4599">
        <v>927063</v>
      </c>
      <c r="U4599">
        <v>1050215</v>
      </c>
      <c r="V4599">
        <v>937825</v>
      </c>
      <c r="W4599">
        <v>949448</v>
      </c>
      <c r="X4599">
        <v>929527</v>
      </c>
      <c r="Y4599">
        <v>619386</v>
      </c>
      <c r="Z4599">
        <v>282777</v>
      </c>
      <c r="AA4599">
        <v>126877</v>
      </c>
      <c r="AB4599">
        <v>7169967</v>
      </c>
      <c r="AC4599">
        <v>1029040</v>
      </c>
      <c r="AD4599" s="9">
        <v>2.2314206339466021E-5</v>
      </c>
      <c r="AE4599" s="9">
        <v>5.5635670921682775E-6</v>
      </c>
      <c r="AF4599" s="9">
        <v>5.3933767176556501E-6</v>
      </c>
      <c r="AG4599" s="9">
        <v>4.7609299048290111E-6</v>
      </c>
      <c r="AH4599" s="9">
        <v>5.3314850851704744E-6</v>
      </c>
      <c r="AI4599" s="9">
        <v>1.0532435688947683E-5</v>
      </c>
      <c r="AJ4599" s="9">
        <v>1.1833975774775774E-5</v>
      </c>
      <c r="AK4599" s="9">
        <v>4.0362552592406028E-5</v>
      </c>
      <c r="AL4599" s="9">
        <v>1.4852693111533117E-4</v>
      </c>
      <c r="AM4599" s="9">
        <v>6.6205852912663442E-4</v>
      </c>
      <c r="AN4599" s="9">
        <v>2.8173072484155088E-5</v>
      </c>
      <c r="AO4599" s="9">
        <v>1.4673870792194667E-4</v>
      </c>
      <c r="AP4599" s="8">
        <v>5.5750000000000001E-3</v>
      </c>
      <c r="AQ4599" s="8" t="s">
        <v>5612</v>
      </c>
      <c r="AR4599" s="37">
        <v>0.46399999999999997</v>
      </c>
      <c r="AS4599" s="37">
        <v>0.64800000000000002</v>
      </c>
      <c r="AT4599" s="37">
        <v>0.69200000000000006</v>
      </c>
      <c r="AU4599" s="9" t="s">
        <v>5612</v>
      </c>
      <c r="AV4599" s="9" t="s">
        <v>5612</v>
      </c>
      <c r="AW4599" s="9" t="s">
        <v>5612</v>
      </c>
      <c r="AX4599" s="9" t="s">
        <v>5612</v>
      </c>
      <c r="AY4599" s="9" t="s">
        <v>5612</v>
      </c>
      <c r="AZ4599" s="9" t="s">
        <v>5612</v>
      </c>
    </row>
    <row r="4600" spans="1:52" x14ac:dyDescent="0.2">
      <c r="A4600" s="38" t="s">
        <v>50</v>
      </c>
      <c r="B4600" s="7">
        <v>2017</v>
      </c>
      <c r="C4600" s="3" t="s">
        <v>57</v>
      </c>
      <c r="D4600" t="s">
        <v>450</v>
      </c>
      <c r="E4600" t="s">
        <v>5109</v>
      </c>
      <c r="F4600">
        <v>10</v>
      </c>
      <c r="G4600">
        <v>5</v>
      </c>
      <c r="H4600">
        <v>5</v>
      </c>
      <c r="I4600">
        <v>5</v>
      </c>
      <c r="J4600">
        <v>5</v>
      </c>
      <c r="K4600">
        <v>5</v>
      </c>
      <c r="L4600">
        <v>5</v>
      </c>
      <c r="M4600">
        <v>17</v>
      </c>
      <c r="N4600">
        <v>15</v>
      </c>
      <c r="O4600">
        <v>44</v>
      </c>
      <c r="P4600">
        <v>116</v>
      </c>
      <c r="Q4600">
        <v>76</v>
      </c>
      <c r="R4600">
        <v>448145</v>
      </c>
      <c r="S4600">
        <v>898704</v>
      </c>
      <c r="T4600">
        <v>927063</v>
      </c>
      <c r="U4600">
        <v>1050215</v>
      </c>
      <c r="V4600">
        <v>937825</v>
      </c>
      <c r="W4600">
        <v>949448</v>
      </c>
      <c r="X4600">
        <v>929527</v>
      </c>
      <c r="Y4600">
        <v>619386</v>
      </c>
      <c r="Z4600">
        <v>282777</v>
      </c>
      <c r="AA4600">
        <v>126877</v>
      </c>
      <c r="AB4600">
        <v>7169967</v>
      </c>
      <c r="AC4600">
        <v>1029040</v>
      </c>
      <c r="AD4600" s="9">
        <v>2.2314206339466021E-5</v>
      </c>
      <c r="AE4600" s="9">
        <v>5.5635670921682775E-6</v>
      </c>
      <c r="AF4600" s="9">
        <v>5.3933767176556501E-6</v>
      </c>
      <c r="AG4600" s="9">
        <v>4.7609299048290111E-6</v>
      </c>
      <c r="AH4600" s="9">
        <v>5.3314850851704744E-6</v>
      </c>
      <c r="AI4600" s="9">
        <v>5.2662178444738417E-6</v>
      </c>
      <c r="AJ4600" s="9">
        <v>5.379079897625351E-6</v>
      </c>
      <c r="AK4600" s="9">
        <v>2.7446535762836098E-5</v>
      </c>
      <c r="AL4600" s="9">
        <v>5.3045332541189698E-5</v>
      </c>
      <c r="AM4600" s="9">
        <v>3.4679256287585612E-4</v>
      </c>
      <c r="AN4600" s="9">
        <v>1.6178596080009852E-5</v>
      </c>
      <c r="AO4600" s="9">
        <v>7.3855243722304278E-5</v>
      </c>
      <c r="AP4600" s="8">
        <v>2.7000000000000001E-3</v>
      </c>
      <c r="AQ4600" s="8" t="s">
        <v>5612</v>
      </c>
      <c r="AR4600" s="37">
        <v>0.47500000000000003</v>
      </c>
      <c r="AS4600" s="37">
        <v>0.66300000000000003</v>
      </c>
      <c r="AT4600" s="37">
        <v>0.69900000000000007</v>
      </c>
      <c r="AU4600" s="9" t="s">
        <v>5612</v>
      </c>
      <c r="AV4600" s="9" t="s">
        <v>5612</v>
      </c>
      <c r="AW4600" s="9" t="s">
        <v>5612</v>
      </c>
      <c r="AX4600" s="9" t="s">
        <v>5612</v>
      </c>
      <c r="AY4600" s="9" t="s">
        <v>5612</v>
      </c>
      <c r="AZ4600" s="9" t="s">
        <v>5612</v>
      </c>
    </row>
    <row r="4601" spans="1:52" x14ac:dyDescent="0.2">
      <c r="A4601" s="38" t="s">
        <v>50</v>
      </c>
      <c r="B4601" s="7">
        <v>2017</v>
      </c>
      <c r="C4601" s="3" t="s">
        <v>58</v>
      </c>
      <c r="D4601" t="s">
        <v>450</v>
      </c>
      <c r="E4601" t="s">
        <v>5110</v>
      </c>
      <c r="F4601">
        <v>10</v>
      </c>
      <c r="G4601">
        <v>5</v>
      </c>
      <c r="H4601">
        <v>5</v>
      </c>
      <c r="I4601">
        <v>5</v>
      </c>
      <c r="J4601">
        <v>5</v>
      </c>
      <c r="K4601">
        <v>5</v>
      </c>
      <c r="L4601">
        <v>5</v>
      </c>
      <c r="M4601">
        <v>12</v>
      </c>
      <c r="N4601">
        <v>15</v>
      </c>
      <c r="O4601">
        <v>32</v>
      </c>
      <c r="P4601">
        <v>99</v>
      </c>
      <c r="Q4601">
        <v>59</v>
      </c>
      <c r="R4601">
        <v>448145</v>
      </c>
      <c r="S4601">
        <v>898704</v>
      </c>
      <c r="T4601">
        <v>927063</v>
      </c>
      <c r="U4601">
        <v>1050215</v>
      </c>
      <c r="V4601">
        <v>937825</v>
      </c>
      <c r="W4601">
        <v>949448</v>
      </c>
      <c r="X4601">
        <v>929527</v>
      </c>
      <c r="Y4601">
        <v>619386</v>
      </c>
      <c r="Z4601">
        <v>282777</v>
      </c>
      <c r="AA4601">
        <v>126877</v>
      </c>
      <c r="AB4601">
        <v>7169967</v>
      </c>
      <c r="AC4601">
        <v>1029040</v>
      </c>
      <c r="AD4601" s="9">
        <v>2.2314206339466021E-5</v>
      </c>
      <c r="AE4601" s="9">
        <v>5.5635670921682775E-6</v>
      </c>
      <c r="AF4601" s="9">
        <v>5.3933767176556501E-6</v>
      </c>
      <c r="AG4601" s="9">
        <v>4.7609299048290111E-6</v>
      </c>
      <c r="AH4601" s="9">
        <v>5.3314850851704744E-6</v>
      </c>
      <c r="AI4601" s="9">
        <v>5.2662178444738417E-6</v>
      </c>
      <c r="AJ4601" s="9">
        <v>5.379079897625351E-6</v>
      </c>
      <c r="AK4601" s="9">
        <v>1.9374025244354893E-5</v>
      </c>
      <c r="AL4601" s="9">
        <v>5.3045332541189698E-5</v>
      </c>
      <c r="AM4601" s="9">
        <v>2.5221277300062264E-4</v>
      </c>
      <c r="AN4601" s="9">
        <v>1.3807594930353235E-5</v>
      </c>
      <c r="AO4601" s="9">
        <v>5.7334991837052007E-5</v>
      </c>
      <c r="AP4601" s="8">
        <v>1.575E-3</v>
      </c>
      <c r="AQ4601" s="8" t="s">
        <v>5612</v>
      </c>
      <c r="AR4601" s="37">
        <v>0.48200000000000004</v>
      </c>
      <c r="AS4601" s="37">
        <v>0.66700000000000004</v>
      </c>
      <c r="AT4601" s="37">
        <v>0.69900000000000007</v>
      </c>
      <c r="AU4601" s="9" t="s">
        <v>5612</v>
      </c>
      <c r="AV4601" s="9" t="s">
        <v>5612</v>
      </c>
      <c r="AW4601" s="9" t="s">
        <v>5612</v>
      </c>
      <c r="AX4601" s="9" t="s">
        <v>5612</v>
      </c>
      <c r="AY4601" s="9" t="s">
        <v>5612</v>
      </c>
      <c r="AZ4601" s="9" t="s">
        <v>5612</v>
      </c>
    </row>
    <row r="4602" spans="1:52" x14ac:dyDescent="0.2">
      <c r="A4602" s="38" t="s">
        <v>50</v>
      </c>
      <c r="B4602" s="7">
        <v>2017</v>
      </c>
      <c r="C4602" s="3" t="s">
        <v>59</v>
      </c>
      <c r="D4602" t="s">
        <v>450</v>
      </c>
      <c r="E4602" t="s">
        <v>5111</v>
      </c>
      <c r="F4602">
        <v>10</v>
      </c>
      <c r="G4602">
        <v>5</v>
      </c>
      <c r="H4602">
        <v>5</v>
      </c>
      <c r="I4602">
        <v>5</v>
      </c>
      <c r="J4602">
        <v>5</v>
      </c>
      <c r="K4602">
        <v>5</v>
      </c>
      <c r="L4602">
        <v>5</v>
      </c>
      <c r="M4602">
        <v>5</v>
      </c>
      <c r="N4602">
        <v>13</v>
      </c>
      <c r="O4602">
        <v>21</v>
      </c>
      <c r="P4602">
        <v>79</v>
      </c>
      <c r="Q4602">
        <v>39</v>
      </c>
      <c r="R4602">
        <v>448145</v>
      </c>
      <c r="S4602">
        <v>898704</v>
      </c>
      <c r="T4602">
        <v>927063</v>
      </c>
      <c r="U4602">
        <v>1050215</v>
      </c>
      <c r="V4602">
        <v>937825</v>
      </c>
      <c r="W4602">
        <v>949448</v>
      </c>
      <c r="X4602">
        <v>929527</v>
      </c>
      <c r="Y4602">
        <v>619386</v>
      </c>
      <c r="Z4602">
        <v>282777</v>
      </c>
      <c r="AA4602">
        <v>126877</v>
      </c>
      <c r="AB4602">
        <v>7169967</v>
      </c>
      <c r="AC4602">
        <v>1029040</v>
      </c>
      <c r="AD4602" s="9">
        <v>2.2314206339466021E-5</v>
      </c>
      <c r="AE4602" s="9">
        <v>5.5635670921682775E-6</v>
      </c>
      <c r="AF4602" s="9">
        <v>5.3933767176556501E-6</v>
      </c>
      <c r="AG4602" s="9">
        <v>4.7609299048290111E-6</v>
      </c>
      <c r="AH4602" s="9">
        <v>5.3314850851704744E-6</v>
      </c>
      <c r="AI4602" s="9">
        <v>5.2662178444738417E-6</v>
      </c>
      <c r="AJ4602" s="9">
        <v>5.379079897625351E-6</v>
      </c>
      <c r="AK4602" s="9">
        <v>8.072510518481205E-6</v>
      </c>
      <c r="AL4602" s="9">
        <v>4.5972621535697739E-5</v>
      </c>
      <c r="AM4602" s="9">
        <v>1.655146322816586E-4</v>
      </c>
      <c r="AN4602" s="9">
        <v>1.1018181813110157E-5</v>
      </c>
      <c r="AO4602" s="9">
        <v>3.7899401383814042E-5</v>
      </c>
      <c r="AP4602" s="8">
        <v>1.2499999999999998E-3</v>
      </c>
      <c r="AQ4602" s="8" t="s">
        <v>5612</v>
      </c>
      <c r="AR4602" s="37">
        <v>0.48299999999999998</v>
      </c>
      <c r="AS4602" s="37">
        <v>0.66700000000000004</v>
      </c>
      <c r="AT4602" s="37">
        <v>0.69900000000000007</v>
      </c>
      <c r="AU4602" s="9" t="s">
        <v>5612</v>
      </c>
      <c r="AV4602" s="9" t="s">
        <v>5612</v>
      </c>
      <c r="AW4602" s="9" t="s">
        <v>5612</v>
      </c>
      <c r="AX4602" s="9" t="s">
        <v>5612</v>
      </c>
      <c r="AY4602" s="9" t="s">
        <v>5612</v>
      </c>
      <c r="AZ4602" s="9" t="s">
        <v>5612</v>
      </c>
    </row>
    <row r="4603" spans="1:52" x14ac:dyDescent="0.2">
      <c r="A4603" s="38" t="s">
        <v>50</v>
      </c>
      <c r="B4603" s="7">
        <v>2017</v>
      </c>
      <c r="C4603" s="3" t="s">
        <v>60</v>
      </c>
      <c r="D4603" t="s">
        <v>450</v>
      </c>
      <c r="E4603" t="s">
        <v>5112</v>
      </c>
      <c r="F4603">
        <v>10</v>
      </c>
      <c r="G4603">
        <v>5</v>
      </c>
      <c r="H4603">
        <v>5</v>
      </c>
      <c r="I4603">
        <v>5</v>
      </c>
      <c r="J4603">
        <v>5</v>
      </c>
      <c r="K4603">
        <v>5</v>
      </c>
      <c r="L4603">
        <v>5</v>
      </c>
      <c r="M4603">
        <v>5</v>
      </c>
      <c r="N4603">
        <v>5</v>
      </c>
      <c r="O4603">
        <v>17</v>
      </c>
      <c r="P4603">
        <v>67</v>
      </c>
      <c r="Q4603">
        <v>27</v>
      </c>
      <c r="R4603">
        <v>448145</v>
      </c>
      <c r="S4603">
        <v>898704</v>
      </c>
      <c r="T4603">
        <v>927063</v>
      </c>
      <c r="U4603">
        <v>1050215</v>
      </c>
      <c r="V4603">
        <v>937825</v>
      </c>
      <c r="W4603">
        <v>949448</v>
      </c>
      <c r="X4603">
        <v>929527</v>
      </c>
      <c r="Y4603">
        <v>619386</v>
      </c>
      <c r="Z4603">
        <v>282777</v>
      </c>
      <c r="AA4603">
        <v>126877</v>
      </c>
      <c r="AB4603">
        <v>7169967</v>
      </c>
      <c r="AC4603">
        <v>1029040</v>
      </c>
      <c r="AD4603" s="9">
        <v>2.2314206339466021E-5</v>
      </c>
      <c r="AE4603" s="9">
        <v>5.5635670921682775E-6</v>
      </c>
      <c r="AF4603" s="9">
        <v>5.3933767176556501E-6</v>
      </c>
      <c r="AG4603" s="9">
        <v>4.7609299048290111E-6</v>
      </c>
      <c r="AH4603" s="9">
        <v>5.3314850851704744E-6</v>
      </c>
      <c r="AI4603" s="9">
        <v>5.2662178444738417E-6</v>
      </c>
      <c r="AJ4603" s="9">
        <v>5.379079897625351E-6</v>
      </c>
      <c r="AK4603" s="9">
        <v>8.072510518481205E-6</v>
      </c>
      <c r="AL4603" s="9">
        <v>1.7681777513729902E-5</v>
      </c>
      <c r="AM4603" s="9">
        <v>1.3398803565658077E-4</v>
      </c>
      <c r="AN4603" s="9">
        <v>9.3445339427643114E-6</v>
      </c>
      <c r="AO4603" s="9">
        <v>2.623804711187126E-5</v>
      </c>
      <c r="AP4603" s="8">
        <v>6.7999999999999994E-4</v>
      </c>
      <c r="AQ4603" s="8" t="s">
        <v>5612</v>
      </c>
      <c r="AR4603" s="37" t="s">
        <v>5612</v>
      </c>
      <c r="AS4603" s="37" t="s">
        <v>5612</v>
      </c>
      <c r="AT4603" s="37" t="s">
        <v>5612</v>
      </c>
      <c r="AU4603" s="9" t="s">
        <v>5612</v>
      </c>
      <c r="AV4603" s="9" t="s">
        <v>5612</v>
      </c>
      <c r="AW4603" s="9" t="s">
        <v>5612</v>
      </c>
      <c r="AX4603" s="9" t="s">
        <v>5612</v>
      </c>
      <c r="AY4603" s="9" t="s">
        <v>5612</v>
      </c>
      <c r="AZ4603" s="9" t="s">
        <v>5612</v>
      </c>
    </row>
    <row r="4604" spans="1:52" x14ac:dyDescent="0.2">
      <c r="A4604" s="38" t="s">
        <v>50</v>
      </c>
      <c r="B4604" s="7">
        <v>2017</v>
      </c>
      <c r="C4604" s="3" t="s">
        <v>61</v>
      </c>
      <c r="D4604" t="s">
        <v>450</v>
      </c>
      <c r="E4604" t="s">
        <v>5113</v>
      </c>
      <c r="F4604">
        <v>10</v>
      </c>
      <c r="G4604">
        <v>5</v>
      </c>
      <c r="H4604">
        <v>5</v>
      </c>
      <c r="I4604">
        <v>5</v>
      </c>
      <c r="J4604">
        <v>5</v>
      </c>
      <c r="K4604">
        <v>5</v>
      </c>
      <c r="L4604">
        <v>5</v>
      </c>
      <c r="M4604">
        <v>5</v>
      </c>
      <c r="N4604">
        <v>15</v>
      </c>
      <c r="O4604">
        <v>20</v>
      </c>
      <c r="P4604">
        <v>80</v>
      </c>
      <c r="Q4604">
        <v>40</v>
      </c>
      <c r="R4604">
        <v>448145</v>
      </c>
      <c r="S4604">
        <v>898704</v>
      </c>
      <c r="T4604">
        <v>927063</v>
      </c>
      <c r="U4604">
        <v>1050215</v>
      </c>
      <c r="V4604">
        <v>937825</v>
      </c>
      <c r="W4604">
        <v>949448</v>
      </c>
      <c r="X4604">
        <v>929527</v>
      </c>
      <c r="Y4604">
        <v>619386</v>
      </c>
      <c r="Z4604">
        <v>282777</v>
      </c>
      <c r="AA4604">
        <v>126877</v>
      </c>
      <c r="AB4604">
        <v>7169967</v>
      </c>
      <c r="AC4604">
        <v>1029040</v>
      </c>
      <c r="AD4604" s="9">
        <v>2.2314206339466021E-5</v>
      </c>
      <c r="AE4604" s="9">
        <v>5.5635670921682775E-6</v>
      </c>
      <c r="AF4604" s="9">
        <v>5.3933767176556501E-6</v>
      </c>
      <c r="AG4604" s="9">
        <v>4.7609299048290111E-6</v>
      </c>
      <c r="AH4604" s="9">
        <v>5.3314850851704744E-6</v>
      </c>
      <c r="AI4604" s="9">
        <v>5.2662178444738417E-6</v>
      </c>
      <c r="AJ4604" s="9">
        <v>5.379079897625351E-6</v>
      </c>
      <c r="AK4604" s="9">
        <v>8.072510518481205E-6</v>
      </c>
      <c r="AL4604" s="9">
        <v>5.3045332541189698E-5</v>
      </c>
      <c r="AM4604" s="9">
        <v>1.5763298312538915E-4</v>
      </c>
      <c r="AN4604" s="9">
        <v>1.1157652468972312E-5</v>
      </c>
      <c r="AO4604" s="9">
        <v>3.8871180906475937E-5</v>
      </c>
      <c r="AP4604" s="8">
        <v>4.0000000000000002E-4</v>
      </c>
      <c r="AQ4604" s="8" t="s">
        <v>5612</v>
      </c>
      <c r="AR4604" s="37" t="s">
        <v>5612</v>
      </c>
      <c r="AS4604" s="37" t="s">
        <v>5612</v>
      </c>
      <c r="AT4604" s="37" t="s">
        <v>5612</v>
      </c>
      <c r="AU4604" s="9" t="s">
        <v>5612</v>
      </c>
      <c r="AV4604" s="9" t="s">
        <v>5612</v>
      </c>
      <c r="AW4604" s="9" t="s">
        <v>5612</v>
      </c>
      <c r="AX4604" s="9" t="s">
        <v>5612</v>
      </c>
      <c r="AY4604" s="9" t="s">
        <v>5612</v>
      </c>
      <c r="AZ4604" s="9" t="s">
        <v>5612</v>
      </c>
    </row>
    <row r="4605" spans="1:52" x14ac:dyDescent="0.2">
      <c r="A4605" s="38" t="s">
        <v>50</v>
      </c>
      <c r="B4605" s="7">
        <v>2017</v>
      </c>
      <c r="C4605" s="3" t="s">
        <v>62</v>
      </c>
      <c r="D4605" t="s">
        <v>450</v>
      </c>
      <c r="E4605" t="s">
        <v>5114</v>
      </c>
      <c r="F4605">
        <v>10</v>
      </c>
      <c r="G4605">
        <v>5</v>
      </c>
      <c r="H4605">
        <v>5</v>
      </c>
      <c r="I4605">
        <v>5</v>
      </c>
      <c r="J4605">
        <v>5</v>
      </c>
      <c r="K4605">
        <v>5</v>
      </c>
      <c r="L4605">
        <v>5</v>
      </c>
      <c r="M4605">
        <v>5</v>
      </c>
      <c r="N4605">
        <v>12</v>
      </c>
      <c r="O4605">
        <v>18</v>
      </c>
      <c r="P4605">
        <v>75</v>
      </c>
      <c r="Q4605">
        <v>35</v>
      </c>
      <c r="R4605">
        <v>448145</v>
      </c>
      <c r="S4605">
        <v>898704</v>
      </c>
      <c r="T4605">
        <v>927063</v>
      </c>
      <c r="U4605">
        <v>1050215</v>
      </c>
      <c r="V4605">
        <v>937825</v>
      </c>
      <c r="W4605">
        <v>949448</v>
      </c>
      <c r="X4605">
        <v>929527</v>
      </c>
      <c r="Y4605">
        <v>619386</v>
      </c>
      <c r="Z4605">
        <v>282777</v>
      </c>
      <c r="AA4605">
        <v>126877</v>
      </c>
      <c r="AB4605">
        <v>7169967</v>
      </c>
      <c r="AC4605">
        <v>1029040</v>
      </c>
      <c r="AD4605" s="9">
        <v>2.2314206339466021E-5</v>
      </c>
      <c r="AE4605" s="9">
        <v>5.5635670921682775E-6</v>
      </c>
      <c r="AF4605" s="9">
        <v>5.3933767176556501E-6</v>
      </c>
      <c r="AG4605" s="9">
        <v>4.7609299048290111E-6</v>
      </c>
      <c r="AH4605" s="9">
        <v>5.3314850851704744E-6</v>
      </c>
      <c r="AI4605" s="9">
        <v>5.2662178444738417E-6</v>
      </c>
      <c r="AJ4605" s="9">
        <v>5.379079897625351E-6</v>
      </c>
      <c r="AK4605" s="9">
        <v>8.072510518481205E-6</v>
      </c>
      <c r="AL4605" s="9">
        <v>4.2436266032951763E-5</v>
      </c>
      <c r="AM4605" s="9">
        <v>1.4186968481285023E-4</v>
      </c>
      <c r="AN4605" s="9">
        <v>1.0460299189661542E-5</v>
      </c>
      <c r="AO4605" s="9">
        <v>3.4012283293166444E-5</v>
      </c>
      <c r="AP4605" s="8">
        <v>7.7999999999999999E-4</v>
      </c>
      <c r="AQ4605" s="8" t="s">
        <v>5612</v>
      </c>
      <c r="AR4605" s="37">
        <v>2.1000000000000001E-2</v>
      </c>
      <c r="AS4605" s="37">
        <v>1.2E-2</v>
      </c>
      <c r="AT4605" s="37">
        <v>8.4000000000000005E-2</v>
      </c>
      <c r="AU4605" s="9" t="s">
        <v>5612</v>
      </c>
      <c r="AV4605" s="9" t="s">
        <v>5612</v>
      </c>
      <c r="AW4605" s="9" t="s">
        <v>5612</v>
      </c>
      <c r="AX4605" s="9" t="s">
        <v>5612</v>
      </c>
      <c r="AY4605" s="9" t="s">
        <v>5612</v>
      </c>
      <c r="AZ4605" s="9" t="s">
        <v>5612</v>
      </c>
    </row>
    <row r="4606" spans="1:52" x14ac:dyDescent="0.2">
      <c r="A4606" s="38" t="s">
        <v>50</v>
      </c>
      <c r="B4606" s="7">
        <v>2017</v>
      </c>
      <c r="C4606" s="3" t="s">
        <v>63</v>
      </c>
      <c r="D4606" t="s">
        <v>450</v>
      </c>
      <c r="E4606" t="s">
        <v>5115</v>
      </c>
      <c r="F4606">
        <v>10</v>
      </c>
      <c r="G4606">
        <v>5</v>
      </c>
      <c r="H4606">
        <v>5</v>
      </c>
      <c r="I4606">
        <v>5</v>
      </c>
      <c r="J4606">
        <v>5</v>
      </c>
      <c r="K4606">
        <v>5</v>
      </c>
      <c r="L4606">
        <v>5</v>
      </c>
      <c r="M4606">
        <v>5</v>
      </c>
      <c r="N4606">
        <v>10</v>
      </c>
      <c r="O4606">
        <v>22</v>
      </c>
      <c r="P4606">
        <v>77</v>
      </c>
      <c r="Q4606">
        <v>37</v>
      </c>
      <c r="R4606">
        <v>448145</v>
      </c>
      <c r="S4606">
        <v>898704</v>
      </c>
      <c r="T4606">
        <v>927063</v>
      </c>
      <c r="U4606">
        <v>1050215</v>
      </c>
      <c r="V4606">
        <v>937825</v>
      </c>
      <c r="W4606">
        <v>949448</v>
      </c>
      <c r="X4606">
        <v>929527</v>
      </c>
      <c r="Y4606">
        <v>619386</v>
      </c>
      <c r="Z4606">
        <v>282777</v>
      </c>
      <c r="AA4606">
        <v>126877</v>
      </c>
      <c r="AB4606">
        <v>7169967</v>
      </c>
      <c r="AC4606">
        <v>1029040</v>
      </c>
      <c r="AD4606" s="9">
        <v>2.2314206339466021E-5</v>
      </c>
      <c r="AE4606" s="9">
        <v>5.5635670921682775E-6</v>
      </c>
      <c r="AF4606" s="9">
        <v>5.3933767176556501E-6</v>
      </c>
      <c r="AG4606" s="9">
        <v>4.7609299048290111E-6</v>
      </c>
      <c r="AH4606" s="9">
        <v>5.3314850851704744E-6</v>
      </c>
      <c r="AI4606" s="9">
        <v>5.2662178444738417E-6</v>
      </c>
      <c r="AJ4606" s="9">
        <v>5.379079897625351E-6</v>
      </c>
      <c r="AK4606" s="9">
        <v>8.072510518481205E-6</v>
      </c>
      <c r="AL4606" s="9">
        <v>3.5363555027459803E-5</v>
      </c>
      <c r="AM4606" s="9">
        <v>1.7339628143792806E-4</v>
      </c>
      <c r="AN4606" s="9">
        <v>1.073924050138585E-5</v>
      </c>
      <c r="AO4606" s="9">
        <v>3.5955842338490243E-5</v>
      </c>
      <c r="AP4606" s="8">
        <v>1.6250000000000001E-3</v>
      </c>
      <c r="AQ4606" s="8" t="s">
        <v>5612</v>
      </c>
      <c r="AR4606" s="37">
        <v>0.10400000000000001</v>
      </c>
      <c r="AS4606" s="37">
        <v>0.13900000000000001</v>
      </c>
      <c r="AT4606" s="37">
        <v>0.16600000000000001</v>
      </c>
      <c r="AU4606" s="9" t="s">
        <v>5612</v>
      </c>
      <c r="AV4606" s="9" t="s">
        <v>5612</v>
      </c>
      <c r="AW4606" s="9" t="s">
        <v>5612</v>
      </c>
      <c r="AX4606" s="9" t="s">
        <v>5612</v>
      </c>
      <c r="AY4606" s="9" t="s">
        <v>5612</v>
      </c>
      <c r="AZ4606" s="9" t="s">
        <v>5612</v>
      </c>
    </row>
    <row r="4607" spans="1:52" x14ac:dyDescent="0.2">
      <c r="A4607" s="38" t="s">
        <v>50</v>
      </c>
      <c r="B4607" s="7">
        <v>2017</v>
      </c>
      <c r="C4607" s="3" t="s">
        <v>64</v>
      </c>
      <c r="D4607" t="s">
        <v>450</v>
      </c>
      <c r="E4607" t="s">
        <v>5116</v>
      </c>
      <c r="F4607">
        <v>10</v>
      </c>
      <c r="G4607">
        <v>5</v>
      </c>
      <c r="H4607">
        <v>5</v>
      </c>
      <c r="I4607">
        <v>5</v>
      </c>
      <c r="J4607">
        <v>5</v>
      </c>
      <c r="K4607">
        <v>5</v>
      </c>
      <c r="L4607">
        <v>5</v>
      </c>
      <c r="M4607">
        <v>5</v>
      </c>
      <c r="N4607">
        <v>11</v>
      </c>
      <c r="O4607">
        <v>27</v>
      </c>
      <c r="P4607">
        <v>83</v>
      </c>
      <c r="Q4607">
        <v>43</v>
      </c>
      <c r="R4607">
        <v>448145</v>
      </c>
      <c r="S4607">
        <v>898704</v>
      </c>
      <c r="T4607">
        <v>927063</v>
      </c>
      <c r="U4607">
        <v>1050215</v>
      </c>
      <c r="V4607">
        <v>937825</v>
      </c>
      <c r="W4607">
        <v>949448</v>
      </c>
      <c r="X4607">
        <v>929527</v>
      </c>
      <c r="Y4607">
        <v>619386</v>
      </c>
      <c r="Z4607">
        <v>282777</v>
      </c>
      <c r="AA4607">
        <v>126877</v>
      </c>
      <c r="AB4607">
        <v>7169967</v>
      </c>
      <c r="AC4607">
        <v>1029040</v>
      </c>
      <c r="AD4607" s="9">
        <v>2.2314206339466021E-5</v>
      </c>
      <c r="AE4607" s="9">
        <v>5.5635670921682775E-6</v>
      </c>
      <c r="AF4607" s="9">
        <v>5.3933767176556501E-6</v>
      </c>
      <c r="AG4607" s="9">
        <v>4.7609299048290111E-6</v>
      </c>
      <c r="AH4607" s="9">
        <v>5.3314850851704744E-6</v>
      </c>
      <c r="AI4607" s="9">
        <v>5.2662178444738417E-6</v>
      </c>
      <c r="AJ4607" s="9">
        <v>5.379079897625351E-6</v>
      </c>
      <c r="AK4607" s="9">
        <v>8.072510518481205E-6</v>
      </c>
      <c r="AL4607" s="9">
        <v>3.889991053020578E-5</v>
      </c>
      <c r="AM4607" s="9">
        <v>2.1280452721927535E-4</v>
      </c>
      <c r="AN4607" s="9">
        <v>1.1576064436558774E-5</v>
      </c>
      <c r="AO4607" s="9">
        <v>4.1786519474461632E-5</v>
      </c>
      <c r="AP4607" s="8">
        <v>2.5250000000000003E-3</v>
      </c>
      <c r="AQ4607" s="8" t="s">
        <v>5612</v>
      </c>
      <c r="AR4607" s="37">
        <v>0.28399999999999997</v>
      </c>
      <c r="AS4607" s="37">
        <v>0.42399999999999999</v>
      </c>
      <c r="AT4607" s="37">
        <v>0.42499999999999999</v>
      </c>
      <c r="AU4607" s="9" t="s">
        <v>5612</v>
      </c>
      <c r="AV4607" s="9" t="s">
        <v>5612</v>
      </c>
      <c r="AW4607" s="9" t="s">
        <v>5612</v>
      </c>
      <c r="AX4607" s="9" t="s">
        <v>5612</v>
      </c>
      <c r="AY4607" s="9" t="s">
        <v>5612</v>
      </c>
      <c r="AZ4607" s="9" t="s">
        <v>5612</v>
      </c>
    </row>
    <row r="4608" spans="1:52" x14ac:dyDescent="0.2">
      <c r="A4608" s="38" t="s">
        <v>50</v>
      </c>
      <c r="B4608" s="7">
        <v>2017</v>
      </c>
      <c r="C4608" s="3" t="s">
        <v>65</v>
      </c>
      <c r="D4608" t="s">
        <v>450</v>
      </c>
      <c r="E4608" t="s">
        <v>5117</v>
      </c>
      <c r="F4608">
        <v>10</v>
      </c>
      <c r="G4608">
        <v>5</v>
      </c>
      <c r="H4608">
        <v>5</v>
      </c>
      <c r="I4608">
        <v>5</v>
      </c>
      <c r="J4608">
        <v>5</v>
      </c>
      <c r="K4608">
        <v>5</v>
      </c>
      <c r="L4608">
        <v>5</v>
      </c>
      <c r="M4608">
        <v>14</v>
      </c>
      <c r="N4608">
        <v>13</v>
      </c>
      <c r="O4608">
        <v>25</v>
      </c>
      <c r="P4608">
        <v>92</v>
      </c>
      <c r="Q4608">
        <v>52</v>
      </c>
      <c r="R4608">
        <v>448145</v>
      </c>
      <c r="S4608">
        <v>898704</v>
      </c>
      <c r="T4608">
        <v>927063</v>
      </c>
      <c r="U4608">
        <v>1050215</v>
      </c>
      <c r="V4608">
        <v>937825</v>
      </c>
      <c r="W4608">
        <v>949448</v>
      </c>
      <c r="X4608">
        <v>929527</v>
      </c>
      <c r="Y4608">
        <v>619386</v>
      </c>
      <c r="Z4608">
        <v>282777</v>
      </c>
      <c r="AA4608">
        <v>126877</v>
      </c>
      <c r="AB4608">
        <v>7169967</v>
      </c>
      <c r="AC4608">
        <v>1029040</v>
      </c>
      <c r="AD4608" s="9">
        <v>2.2314206339466021E-5</v>
      </c>
      <c r="AE4608" s="9">
        <v>5.5635670921682775E-6</v>
      </c>
      <c r="AF4608" s="9">
        <v>5.3933767176556501E-6</v>
      </c>
      <c r="AG4608" s="9">
        <v>4.7609299048290111E-6</v>
      </c>
      <c r="AH4608" s="9">
        <v>5.3314850851704744E-6</v>
      </c>
      <c r="AI4608" s="9">
        <v>5.2662178444738417E-6</v>
      </c>
      <c r="AJ4608" s="9">
        <v>5.379079897625351E-6</v>
      </c>
      <c r="AK4608" s="9">
        <v>2.2603029451747377E-5</v>
      </c>
      <c r="AL4608" s="9">
        <v>4.5972621535697739E-5</v>
      </c>
      <c r="AM4608" s="9">
        <v>1.9704122890673643E-4</v>
      </c>
      <c r="AN4608" s="9">
        <v>1.2831300339318158E-5</v>
      </c>
      <c r="AO4608" s="9">
        <v>5.0532535178418722E-5</v>
      </c>
      <c r="AP4608" s="8">
        <v>5.4599999999999996E-3</v>
      </c>
      <c r="AQ4608" s="8">
        <v>0.90900000000000003</v>
      </c>
      <c r="AR4608" s="37">
        <v>0.378</v>
      </c>
      <c r="AS4608" s="37">
        <v>0.54799999999999993</v>
      </c>
      <c r="AT4608" s="37">
        <v>0.57000000000000006</v>
      </c>
      <c r="AU4608" s="9" t="s">
        <v>5612</v>
      </c>
      <c r="AV4608" s="9" t="s">
        <v>5612</v>
      </c>
      <c r="AW4608" s="9" t="s">
        <v>5612</v>
      </c>
      <c r="AX4608" s="9" t="s">
        <v>5612</v>
      </c>
      <c r="AY4608" s="9" t="s">
        <v>5612</v>
      </c>
      <c r="AZ4608" s="9" t="s">
        <v>5612</v>
      </c>
    </row>
    <row r="4609" spans="1:52" x14ac:dyDescent="0.2">
      <c r="A4609" s="5" t="s">
        <v>50</v>
      </c>
      <c r="B4609" s="7">
        <v>2017</v>
      </c>
      <c r="C4609" s="3" t="s">
        <v>66</v>
      </c>
      <c r="D4609" t="s">
        <v>450</v>
      </c>
      <c r="E4609" t="s">
        <v>5118</v>
      </c>
      <c r="F4609">
        <v>10</v>
      </c>
      <c r="G4609">
        <v>5</v>
      </c>
      <c r="H4609">
        <v>5</v>
      </c>
      <c r="I4609">
        <v>5</v>
      </c>
      <c r="J4609">
        <v>5</v>
      </c>
      <c r="K4609">
        <v>5</v>
      </c>
      <c r="L4609">
        <v>14</v>
      </c>
      <c r="M4609">
        <v>17</v>
      </c>
      <c r="N4609">
        <v>22</v>
      </c>
      <c r="O4609">
        <v>43</v>
      </c>
      <c r="P4609">
        <v>131</v>
      </c>
      <c r="Q4609">
        <v>82</v>
      </c>
      <c r="R4609">
        <v>448145</v>
      </c>
      <c r="S4609">
        <v>898704</v>
      </c>
      <c r="T4609">
        <v>927063</v>
      </c>
      <c r="U4609">
        <v>1050215</v>
      </c>
      <c r="V4609">
        <v>937825</v>
      </c>
      <c r="W4609">
        <v>949448</v>
      </c>
      <c r="X4609">
        <v>929527</v>
      </c>
      <c r="Y4609">
        <v>619386</v>
      </c>
      <c r="Z4609">
        <v>282777</v>
      </c>
      <c r="AA4609">
        <v>126877</v>
      </c>
      <c r="AB4609">
        <v>7169967</v>
      </c>
      <c r="AC4609">
        <v>1029040</v>
      </c>
      <c r="AD4609" s="9">
        <v>2.2314206339466021E-5</v>
      </c>
      <c r="AE4609" s="9">
        <v>5.5635670921682775E-6</v>
      </c>
      <c r="AF4609" s="9">
        <v>5.3933767176556501E-6</v>
      </c>
      <c r="AG4609" s="9">
        <v>4.7609299048290111E-6</v>
      </c>
      <c r="AH4609" s="9">
        <v>5.3314850851704744E-6</v>
      </c>
      <c r="AI4609" s="9">
        <v>5.2662178444738417E-6</v>
      </c>
      <c r="AJ4609" s="9">
        <v>1.5061423713350984E-5</v>
      </c>
      <c r="AK4609" s="9">
        <v>2.7446535762836098E-5</v>
      </c>
      <c r="AL4609" s="9">
        <v>7.779982106041156E-5</v>
      </c>
      <c r="AM4609" s="9">
        <v>3.3891091371958669E-4</v>
      </c>
      <c r="AN4609" s="9">
        <v>1.8270655917942159E-5</v>
      </c>
      <c r="AO4609" s="9">
        <v>7.968592085827568E-5</v>
      </c>
      <c r="AP4609" s="8">
        <v>8.5250000000000013E-3</v>
      </c>
      <c r="AQ4609" s="8" t="s">
        <v>5612</v>
      </c>
      <c r="AR4609" s="37">
        <v>0.41700000000000004</v>
      </c>
      <c r="AS4609" s="37">
        <v>0.58600000000000008</v>
      </c>
      <c r="AT4609" s="37">
        <v>0.63700000000000001</v>
      </c>
      <c r="AU4609" s="9" t="s">
        <v>5612</v>
      </c>
      <c r="AV4609" s="9" t="s">
        <v>5612</v>
      </c>
      <c r="AW4609" s="9" t="s">
        <v>5612</v>
      </c>
      <c r="AX4609" s="9" t="s">
        <v>5612</v>
      </c>
      <c r="AY4609" s="9" t="s">
        <v>5612</v>
      </c>
      <c r="AZ4609" s="9" t="s">
        <v>5612</v>
      </c>
    </row>
    <row r="4610" spans="1:52" x14ac:dyDescent="0.2">
      <c r="A4610" s="38" t="s">
        <v>51</v>
      </c>
      <c r="B4610" s="7">
        <v>2010</v>
      </c>
      <c r="C4610" s="3" t="s">
        <v>55</v>
      </c>
      <c r="D4610" t="s">
        <v>451</v>
      </c>
      <c r="E4610" t="s">
        <v>5119</v>
      </c>
      <c r="F4610">
        <v>10</v>
      </c>
      <c r="G4610">
        <v>5</v>
      </c>
      <c r="H4610">
        <v>5</v>
      </c>
      <c r="I4610">
        <v>5</v>
      </c>
      <c r="J4610">
        <v>5</v>
      </c>
      <c r="K4610">
        <v>5</v>
      </c>
      <c r="L4610">
        <v>5</v>
      </c>
      <c r="M4610">
        <v>5</v>
      </c>
      <c r="N4610">
        <v>11</v>
      </c>
      <c r="O4610">
        <v>13</v>
      </c>
      <c r="P4610">
        <v>69</v>
      </c>
      <c r="Q4610">
        <v>29</v>
      </c>
      <c r="R4610">
        <v>103758</v>
      </c>
      <c r="S4610">
        <v>215380</v>
      </c>
      <c r="T4610">
        <v>239043</v>
      </c>
      <c r="U4610">
        <v>219742</v>
      </c>
      <c r="V4610">
        <v>242934</v>
      </c>
      <c r="W4610">
        <v>278952</v>
      </c>
      <c r="X4610">
        <v>249831</v>
      </c>
      <c r="Y4610">
        <v>157038</v>
      </c>
      <c r="Z4610">
        <v>98962</v>
      </c>
      <c r="AA4610">
        <v>35162</v>
      </c>
      <c r="AB4610">
        <v>1840802</v>
      </c>
      <c r="AC4610">
        <v>291162</v>
      </c>
      <c r="AD4610" s="9">
        <v>9.6378110603519729E-5</v>
      </c>
      <c r="AE4610" s="9">
        <v>2.3214783173925155E-5</v>
      </c>
      <c r="AF4610" s="9">
        <v>2.0916738829415627E-5</v>
      </c>
      <c r="AG4610" s="9">
        <v>2.2753956913107188E-5</v>
      </c>
      <c r="AH4610" s="9">
        <v>2.0581721784517607E-5</v>
      </c>
      <c r="AI4610" s="9">
        <v>1.79242306920187E-5</v>
      </c>
      <c r="AJ4610" s="9">
        <v>2.0013529145702494E-5</v>
      </c>
      <c r="AK4610" s="9">
        <v>3.1839427399737642E-5</v>
      </c>
      <c r="AL4610" s="9">
        <v>1.1115377619692407E-4</v>
      </c>
      <c r="AM4610" s="9">
        <v>3.6971730845799443E-4</v>
      </c>
      <c r="AN4610" s="9">
        <v>3.7483662012535841E-5</v>
      </c>
      <c r="AO4610" s="9">
        <v>9.9600909459338793E-5</v>
      </c>
      <c r="AP4610" s="8" t="s">
        <v>5612</v>
      </c>
      <c r="AQ4610" s="8" t="s">
        <v>5612</v>
      </c>
      <c r="AR4610" s="37">
        <v>0.42</v>
      </c>
      <c r="AS4610" s="37">
        <v>0.64900000000000002</v>
      </c>
      <c r="AT4610" s="37" t="s">
        <v>54</v>
      </c>
      <c r="AU4610" s="9" t="s">
        <v>5612</v>
      </c>
      <c r="AV4610" s="9" t="s">
        <v>5612</v>
      </c>
      <c r="AW4610" s="9" t="s">
        <v>5612</v>
      </c>
      <c r="AX4610" s="9" t="s">
        <v>5612</v>
      </c>
      <c r="AY4610" s="9" t="s">
        <v>5612</v>
      </c>
      <c r="AZ4610" s="9" t="s">
        <v>5612</v>
      </c>
    </row>
    <row r="4611" spans="1:52" x14ac:dyDescent="0.2">
      <c r="A4611" s="38" t="s">
        <v>51</v>
      </c>
      <c r="B4611" s="7">
        <v>2010</v>
      </c>
      <c r="C4611" s="3" t="s">
        <v>56</v>
      </c>
      <c r="D4611" t="s">
        <v>451</v>
      </c>
      <c r="E4611" t="s">
        <v>5120</v>
      </c>
      <c r="F4611">
        <v>10</v>
      </c>
      <c r="G4611">
        <v>5</v>
      </c>
      <c r="H4611">
        <v>5</v>
      </c>
      <c r="I4611">
        <v>5</v>
      </c>
      <c r="J4611">
        <v>5</v>
      </c>
      <c r="K4611">
        <v>5</v>
      </c>
      <c r="L4611">
        <v>5</v>
      </c>
      <c r="M4611">
        <v>5</v>
      </c>
      <c r="N4611">
        <v>14</v>
      </c>
      <c r="O4611">
        <v>17</v>
      </c>
      <c r="P4611">
        <v>76</v>
      </c>
      <c r="Q4611">
        <v>36</v>
      </c>
      <c r="R4611">
        <v>103758</v>
      </c>
      <c r="S4611">
        <v>215380</v>
      </c>
      <c r="T4611">
        <v>239043</v>
      </c>
      <c r="U4611">
        <v>219742</v>
      </c>
      <c r="V4611">
        <v>242934</v>
      </c>
      <c r="W4611">
        <v>278952</v>
      </c>
      <c r="X4611">
        <v>249831</v>
      </c>
      <c r="Y4611">
        <v>157038</v>
      </c>
      <c r="Z4611">
        <v>98962</v>
      </c>
      <c r="AA4611">
        <v>35162</v>
      </c>
      <c r="AB4611">
        <v>1840802</v>
      </c>
      <c r="AC4611">
        <v>291162</v>
      </c>
      <c r="AD4611" s="9">
        <v>9.6378110603519729E-5</v>
      </c>
      <c r="AE4611" s="9">
        <v>2.3214783173925155E-5</v>
      </c>
      <c r="AF4611" s="9">
        <v>2.0916738829415627E-5</v>
      </c>
      <c r="AG4611" s="9">
        <v>2.2753956913107188E-5</v>
      </c>
      <c r="AH4611" s="9">
        <v>2.0581721784517607E-5</v>
      </c>
      <c r="AI4611" s="9">
        <v>1.79242306920187E-5</v>
      </c>
      <c r="AJ4611" s="9">
        <v>2.0013529145702494E-5</v>
      </c>
      <c r="AK4611" s="9">
        <v>3.1839427399737642E-5</v>
      </c>
      <c r="AL4611" s="9">
        <v>1.4146844243244881E-4</v>
      </c>
      <c r="AM4611" s="9">
        <v>4.834764802912235E-4</v>
      </c>
      <c r="AN4611" s="9">
        <v>4.1286352361633677E-5</v>
      </c>
      <c r="AO4611" s="9">
        <v>1.236425082943516E-4</v>
      </c>
      <c r="AP4611" s="8" t="s">
        <v>5612</v>
      </c>
      <c r="AQ4611" s="8" t="s">
        <v>5612</v>
      </c>
      <c r="AR4611" s="37">
        <v>0.42799999999999999</v>
      </c>
      <c r="AS4611" s="37">
        <v>0.66099999999999992</v>
      </c>
      <c r="AT4611" s="37" t="s">
        <v>54</v>
      </c>
      <c r="AU4611" s="9" t="s">
        <v>5612</v>
      </c>
      <c r="AV4611" s="9" t="s">
        <v>5612</v>
      </c>
      <c r="AW4611" s="9" t="s">
        <v>5612</v>
      </c>
      <c r="AX4611" s="9" t="s">
        <v>5612</v>
      </c>
      <c r="AY4611" s="9" t="s">
        <v>5612</v>
      </c>
      <c r="AZ4611" s="9" t="s">
        <v>5612</v>
      </c>
    </row>
    <row r="4612" spans="1:52" x14ac:dyDescent="0.2">
      <c r="A4612" s="38" t="s">
        <v>51</v>
      </c>
      <c r="B4612" s="7">
        <v>2010</v>
      </c>
      <c r="C4612" s="3" t="s">
        <v>57</v>
      </c>
      <c r="D4612" t="s">
        <v>451</v>
      </c>
      <c r="E4612" t="s">
        <v>5121</v>
      </c>
      <c r="F4612">
        <v>10</v>
      </c>
      <c r="G4612">
        <v>5</v>
      </c>
      <c r="H4612">
        <v>5</v>
      </c>
      <c r="I4612">
        <v>5</v>
      </c>
      <c r="J4612">
        <v>5</v>
      </c>
      <c r="K4612">
        <v>5</v>
      </c>
      <c r="L4612">
        <v>5</v>
      </c>
      <c r="M4612">
        <v>5</v>
      </c>
      <c r="N4612">
        <v>5</v>
      </c>
      <c r="O4612">
        <v>17</v>
      </c>
      <c r="P4612">
        <v>67</v>
      </c>
      <c r="Q4612">
        <v>27</v>
      </c>
      <c r="R4612">
        <v>103758</v>
      </c>
      <c r="S4612">
        <v>215380</v>
      </c>
      <c r="T4612">
        <v>239043</v>
      </c>
      <c r="U4612">
        <v>219742</v>
      </c>
      <c r="V4612">
        <v>242934</v>
      </c>
      <c r="W4612">
        <v>278952</v>
      </c>
      <c r="X4612">
        <v>249831</v>
      </c>
      <c r="Y4612">
        <v>157038</v>
      </c>
      <c r="Z4612">
        <v>98962</v>
      </c>
      <c r="AA4612">
        <v>35162</v>
      </c>
      <c r="AB4612">
        <v>1840802</v>
      </c>
      <c r="AC4612">
        <v>291162</v>
      </c>
      <c r="AD4612" s="9">
        <v>9.6378110603519729E-5</v>
      </c>
      <c r="AE4612" s="9">
        <v>2.3214783173925155E-5</v>
      </c>
      <c r="AF4612" s="9">
        <v>2.0916738829415627E-5</v>
      </c>
      <c r="AG4612" s="9">
        <v>2.2753956913107188E-5</v>
      </c>
      <c r="AH4612" s="9">
        <v>2.0581721784517607E-5</v>
      </c>
      <c r="AI4612" s="9">
        <v>1.79242306920187E-5</v>
      </c>
      <c r="AJ4612" s="9">
        <v>2.0013529145702494E-5</v>
      </c>
      <c r="AK4612" s="9">
        <v>3.1839427399737642E-5</v>
      </c>
      <c r="AL4612" s="9">
        <v>5.0524443725874579E-5</v>
      </c>
      <c r="AM4612" s="9">
        <v>4.834764802912235E-4</v>
      </c>
      <c r="AN4612" s="9">
        <v>3.6397179055650743E-5</v>
      </c>
      <c r="AO4612" s="9">
        <v>9.2731881220763695E-5</v>
      </c>
      <c r="AP4612" s="8" t="s">
        <v>5612</v>
      </c>
      <c r="AQ4612" s="8" t="s">
        <v>5612</v>
      </c>
      <c r="AR4612" s="37">
        <v>0.436</v>
      </c>
      <c r="AS4612" s="37">
        <v>0.66800000000000004</v>
      </c>
      <c r="AT4612" s="37" t="s">
        <v>54</v>
      </c>
      <c r="AU4612" s="9" t="s">
        <v>5612</v>
      </c>
      <c r="AV4612" s="9" t="s">
        <v>5612</v>
      </c>
      <c r="AW4612" s="9" t="s">
        <v>5612</v>
      </c>
      <c r="AX4612" s="9" t="s">
        <v>5612</v>
      </c>
      <c r="AY4612" s="9" t="s">
        <v>5612</v>
      </c>
      <c r="AZ4612" s="9" t="s">
        <v>5612</v>
      </c>
    </row>
    <row r="4613" spans="1:52" x14ac:dyDescent="0.2">
      <c r="A4613" s="38" t="s">
        <v>51</v>
      </c>
      <c r="B4613" s="7">
        <v>2010</v>
      </c>
      <c r="C4613" s="3" t="s">
        <v>58</v>
      </c>
      <c r="D4613" t="s">
        <v>451</v>
      </c>
      <c r="E4613" t="s">
        <v>5122</v>
      </c>
      <c r="F4613">
        <v>10</v>
      </c>
      <c r="G4613">
        <v>5</v>
      </c>
      <c r="H4613">
        <v>5</v>
      </c>
      <c r="I4613">
        <v>5</v>
      </c>
      <c r="J4613">
        <v>5</v>
      </c>
      <c r="K4613">
        <v>5</v>
      </c>
      <c r="L4613">
        <v>5</v>
      </c>
      <c r="M4613">
        <v>5</v>
      </c>
      <c r="N4613">
        <v>10</v>
      </c>
      <c r="O4613">
        <v>20</v>
      </c>
      <c r="P4613">
        <v>75</v>
      </c>
      <c r="Q4613">
        <v>35</v>
      </c>
      <c r="R4613">
        <v>103758</v>
      </c>
      <c r="S4613">
        <v>215380</v>
      </c>
      <c r="T4613">
        <v>239043</v>
      </c>
      <c r="U4613">
        <v>219742</v>
      </c>
      <c r="V4613">
        <v>242934</v>
      </c>
      <c r="W4613">
        <v>278952</v>
      </c>
      <c r="X4613">
        <v>249831</v>
      </c>
      <c r="Y4613">
        <v>157038</v>
      </c>
      <c r="Z4613">
        <v>98962</v>
      </c>
      <c r="AA4613">
        <v>35162</v>
      </c>
      <c r="AB4613">
        <v>1840802</v>
      </c>
      <c r="AC4613">
        <v>291162</v>
      </c>
      <c r="AD4613" s="9">
        <v>9.6378110603519729E-5</v>
      </c>
      <c r="AE4613" s="9">
        <v>2.3214783173925155E-5</v>
      </c>
      <c r="AF4613" s="9">
        <v>2.0916738829415627E-5</v>
      </c>
      <c r="AG4613" s="9">
        <v>2.2753956913107188E-5</v>
      </c>
      <c r="AH4613" s="9">
        <v>2.0581721784517607E-5</v>
      </c>
      <c r="AI4613" s="9">
        <v>1.79242306920187E-5</v>
      </c>
      <c r="AJ4613" s="9">
        <v>2.0013529145702494E-5</v>
      </c>
      <c r="AK4613" s="9">
        <v>3.1839427399737642E-5</v>
      </c>
      <c r="AL4613" s="9">
        <v>1.0104888745174916E-4</v>
      </c>
      <c r="AM4613" s="9">
        <v>5.6879585916614532E-4</v>
      </c>
      <c r="AN4613" s="9">
        <v>4.0743110883191131E-5</v>
      </c>
      <c r="AO4613" s="9">
        <v>1.2020799417506406E-4</v>
      </c>
      <c r="AP4613" s="8" t="s">
        <v>5612</v>
      </c>
      <c r="AQ4613" s="8" t="s">
        <v>5612</v>
      </c>
      <c r="AR4613" s="37">
        <v>0.439</v>
      </c>
      <c r="AS4613" s="37">
        <v>0.67700000000000005</v>
      </c>
      <c r="AT4613" s="37" t="s">
        <v>54</v>
      </c>
      <c r="AU4613" s="9" t="s">
        <v>5612</v>
      </c>
      <c r="AV4613" s="9" t="s">
        <v>5612</v>
      </c>
      <c r="AW4613" s="9" t="s">
        <v>5612</v>
      </c>
      <c r="AX4613" s="9" t="s">
        <v>5612</v>
      </c>
      <c r="AY4613" s="9" t="s">
        <v>5612</v>
      </c>
      <c r="AZ4613" s="9" t="s">
        <v>5612</v>
      </c>
    </row>
    <row r="4614" spans="1:52" x14ac:dyDescent="0.2">
      <c r="A4614" s="38" t="s">
        <v>51</v>
      </c>
      <c r="B4614" s="7">
        <v>2010</v>
      </c>
      <c r="C4614" s="3" t="s">
        <v>59</v>
      </c>
      <c r="D4614" t="s">
        <v>451</v>
      </c>
      <c r="E4614" t="s">
        <v>5123</v>
      </c>
      <c r="F4614">
        <v>10</v>
      </c>
      <c r="G4614">
        <v>5</v>
      </c>
      <c r="H4614">
        <v>5</v>
      </c>
      <c r="I4614">
        <v>5</v>
      </c>
      <c r="J4614">
        <v>5</v>
      </c>
      <c r="K4614">
        <v>5</v>
      </c>
      <c r="L4614">
        <v>5</v>
      </c>
      <c r="M4614">
        <v>5</v>
      </c>
      <c r="N4614">
        <v>13</v>
      </c>
      <c r="O4614">
        <v>13</v>
      </c>
      <c r="P4614">
        <v>71</v>
      </c>
      <c r="Q4614">
        <v>31</v>
      </c>
      <c r="R4614">
        <v>103758</v>
      </c>
      <c r="S4614">
        <v>215380</v>
      </c>
      <c r="T4614">
        <v>239043</v>
      </c>
      <c r="U4614">
        <v>219742</v>
      </c>
      <c r="V4614">
        <v>242934</v>
      </c>
      <c r="W4614">
        <v>278952</v>
      </c>
      <c r="X4614">
        <v>249831</v>
      </c>
      <c r="Y4614">
        <v>157038</v>
      </c>
      <c r="Z4614">
        <v>98962</v>
      </c>
      <c r="AA4614">
        <v>35162</v>
      </c>
      <c r="AB4614">
        <v>1840802</v>
      </c>
      <c r="AC4614">
        <v>291162</v>
      </c>
      <c r="AD4614" s="9">
        <v>9.6378110603519729E-5</v>
      </c>
      <c r="AE4614" s="9">
        <v>2.3214783173925155E-5</v>
      </c>
      <c r="AF4614" s="9">
        <v>2.0916738829415627E-5</v>
      </c>
      <c r="AG4614" s="9">
        <v>2.2753956913107188E-5</v>
      </c>
      <c r="AH4614" s="9">
        <v>2.0581721784517607E-5</v>
      </c>
      <c r="AI4614" s="9">
        <v>1.79242306920187E-5</v>
      </c>
      <c r="AJ4614" s="9">
        <v>2.0013529145702494E-5</v>
      </c>
      <c r="AK4614" s="9">
        <v>3.1839427399737642E-5</v>
      </c>
      <c r="AL4614" s="9">
        <v>1.3136355368727391E-4</v>
      </c>
      <c r="AM4614" s="9">
        <v>3.6971730845799443E-4</v>
      </c>
      <c r="AN4614" s="9">
        <v>3.857014496942094E-5</v>
      </c>
      <c r="AO4614" s="9">
        <v>1.0646993769791388E-4</v>
      </c>
      <c r="AP4614" s="8" t="s">
        <v>5612</v>
      </c>
      <c r="AQ4614" s="8" t="s">
        <v>5612</v>
      </c>
      <c r="AR4614" s="37">
        <v>0.439</v>
      </c>
      <c r="AS4614" s="37">
        <v>0.67700000000000005</v>
      </c>
      <c r="AT4614" s="37" t="s">
        <v>54</v>
      </c>
      <c r="AU4614" s="9" t="s">
        <v>5612</v>
      </c>
      <c r="AV4614" s="9" t="s">
        <v>5612</v>
      </c>
      <c r="AW4614" s="9" t="s">
        <v>5612</v>
      </c>
      <c r="AX4614" s="9" t="s">
        <v>5612</v>
      </c>
      <c r="AY4614" s="9" t="s">
        <v>5612</v>
      </c>
      <c r="AZ4614" s="9" t="s">
        <v>5612</v>
      </c>
    </row>
    <row r="4615" spans="1:52" x14ac:dyDescent="0.2">
      <c r="A4615" s="38" t="s">
        <v>51</v>
      </c>
      <c r="B4615" s="7">
        <v>2010</v>
      </c>
      <c r="C4615" s="3" t="s">
        <v>60</v>
      </c>
      <c r="D4615" t="s">
        <v>451</v>
      </c>
      <c r="E4615" t="s">
        <v>5124</v>
      </c>
      <c r="F4615">
        <v>10</v>
      </c>
      <c r="G4615">
        <v>5</v>
      </c>
      <c r="H4615">
        <v>5</v>
      </c>
      <c r="I4615">
        <v>5</v>
      </c>
      <c r="J4615">
        <v>5</v>
      </c>
      <c r="K4615">
        <v>5</v>
      </c>
      <c r="L4615">
        <v>5</v>
      </c>
      <c r="M4615">
        <v>5</v>
      </c>
      <c r="N4615">
        <v>12</v>
      </c>
      <c r="O4615">
        <v>15</v>
      </c>
      <c r="P4615">
        <v>72</v>
      </c>
      <c r="Q4615">
        <v>32</v>
      </c>
      <c r="R4615">
        <v>103758</v>
      </c>
      <c r="S4615">
        <v>215380</v>
      </c>
      <c r="T4615">
        <v>239043</v>
      </c>
      <c r="U4615">
        <v>219742</v>
      </c>
      <c r="V4615">
        <v>242934</v>
      </c>
      <c r="W4615">
        <v>278952</v>
      </c>
      <c r="X4615">
        <v>249831</v>
      </c>
      <c r="Y4615">
        <v>157038</v>
      </c>
      <c r="Z4615">
        <v>98962</v>
      </c>
      <c r="AA4615">
        <v>35162</v>
      </c>
      <c r="AB4615">
        <v>1840802</v>
      </c>
      <c r="AC4615">
        <v>291162</v>
      </c>
      <c r="AD4615" s="9">
        <v>9.6378110603519729E-5</v>
      </c>
      <c r="AE4615" s="9">
        <v>2.3214783173925155E-5</v>
      </c>
      <c r="AF4615" s="9">
        <v>2.0916738829415627E-5</v>
      </c>
      <c r="AG4615" s="9">
        <v>2.2753956913107188E-5</v>
      </c>
      <c r="AH4615" s="9">
        <v>2.0581721784517607E-5</v>
      </c>
      <c r="AI4615" s="9">
        <v>1.79242306920187E-5</v>
      </c>
      <c r="AJ4615" s="9">
        <v>2.0013529145702494E-5</v>
      </c>
      <c r="AK4615" s="9">
        <v>3.1839427399737642E-5</v>
      </c>
      <c r="AL4615" s="9">
        <v>1.2125866494209899E-4</v>
      </c>
      <c r="AM4615" s="9">
        <v>4.2659689437460894E-4</v>
      </c>
      <c r="AN4615" s="9">
        <v>3.9113386447863486E-5</v>
      </c>
      <c r="AO4615" s="9">
        <v>1.0990445181720142E-4</v>
      </c>
      <c r="AP4615" s="8" t="s">
        <v>5612</v>
      </c>
      <c r="AQ4615" s="8" t="s">
        <v>5612</v>
      </c>
      <c r="AR4615" s="37" t="s">
        <v>5612</v>
      </c>
      <c r="AS4615" s="37" t="s">
        <v>5612</v>
      </c>
      <c r="AT4615" s="37" t="s">
        <v>5612</v>
      </c>
      <c r="AU4615" s="9" t="s">
        <v>5612</v>
      </c>
      <c r="AV4615" s="9" t="s">
        <v>5612</v>
      </c>
      <c r="AW4615" s="9" t="s">
        <v>5612</v>
      </c>
      <c r="AX4615" s="9" t="s">
        <v>5612</v>
      </c>
      <c r="AY4615" s="9" t="s">
        <v>5612</v>
      </c>
      <c r="AZ4615" s="9" t="s">
        <v>5612</v>
      </c>
    </row>
    <row r="4616" spans="1:52" x14ac:dyDescent="0.2">
      <c r="A4616" s="38" t="s">
        <v>51</v>
      </c>
      <c r="B4616" s="7">
        <v>2010</v>
      </c>
      <c r="C4616" s="3" t="s">
        <v>61</v>
      </c>
      <c r="D4616" t="s">
        <v>451</v>
      </c>
      <c r="E4616" t="s">
        <v>5125</v>
      </c>
      <c r="F4616">
        <v>10</v>
      </c>
      <c r="G4616">
        <v>5</v>
      </c>
      <c r="H4616">
        <v>5</v>
      </c>
      <c r="I4616">
        <v>5</v>
      </c>
      <c r="J4616">
        <v>5</v>
      </c>
      <c r="K4616">
        <v>5</v>
      </c>
      <c r="L4616">
        <v>5</v>
      </c>
      <c r="M4616">
        <v>5</v>
      </c>
      <c r="N4616">
        <v>5</v>
      </c>
      <c r="O4616">
        <v>15</v>
      </c>
      <c r="P4616">
        <v>65</v>
      </c>
      <c r="Q4616">
        <v>25</v>
      </c>
      <c r="R4616">
        <v>103758</v>
      </c>
      <c r="S4616">
        <v>215380</v>
      </c>
      <c r="T4616">
        <v>239043</v>
      </c>
      <c r="U4616">
        <v>219742</v>
      </c>
      <c r="V4616">
        <v>242934</v>
      </c>
      <c r="W4616">
        <v>278952</v>
      </c>
      <c r="X4616">
        <v>249831</v>
      </c>
      <c r="Y4616">
        <v>157038</v>
      </c>
      <c r="Z4616">
        <v>98962</v>
      </c>
      <c r="AA4616">
        <v>35162</v>
      </c>
      <c r="AB4616">
        <v>1840802</v>
      </c>
      <c r="AC4616">
        <v>291162</v>
      </c>
      <c r="AD4616" s="9">
        <v>9.6378110603519729E-5</v>
      </c>
      <c r="AE4616" s="9">
        <v>2.3214783173925155E-5</v>
      </c>
      <c r="AF4616" s="9">
        <v>2.0916738829415627E-5</v>
      </c>
      <c r="AG4616" s="9">
        <v>2.2753956913107188E-5</v>
      </c>
      <c r="AH4616" s="9">
        <v>2.0581721784517607E-5</v>
      </c>
      <c r="AI4616" s="9">
        <v>1.79242306920187E-5</v>
      </c>
      <c r="AJ4616" s="9">
        <v>2.0013529145702494E-5</v>
      </c>
      <c r="AK4616" s="9">
        <v>3.1839427399737642E-5</v>
      </c>
      <c r="AL4616" s="9">
        <v>5.0524443725874579E-5</v>
      </c>
      <c r="AM4616" s="9">
        <v>4.2659689437460894E-4</v>
      </c>
      <c r="AN4616" s="9">
        <v>3.5310696098765644E-5</v>
      </c>
      <c r="AO4616" s="9">
        <v>8.586285298218861E-5</v>
      </c>
      <c r="AP4616" s="8" t="s">
        <v>5612</v>
      </c>
      <c r="AQ4616" s="8" t="s">
        <v>5612</v>
      </c>
      <c r="AR4616" s="37" t="s">
        <v>5612</v>
      </c>
      <c r="AS4616" s="37" t="s">
        <v>5612</v>
      </c>
      <c r="AT4616" s="37" t="s">
        <v>5612</v>
      </c>
      <c r="AU4616" s="9" t="s">
        <v>5612</v>
      </c>
      <c r="AV4616" s="9" t="s">
        <v>5612</v>
      </c>
      <c r="AW4616" s="9" t="s">
        <v>5612</v>
      </c>
      <c r="AX4616" s="9" t="s">
        <v>5612</v>
      </c>
      <c r="AY4616" s="9" t="s">
        <v>5612</v>
      </c>
      <c r="AZ4616" s="9" t="s">
        <v>5612</v>
      </c>
    </row>
    <row r="4617" spans="1:52" x14ac:dyDescent="0.2">
      <c r="A4617" s="38" t="s">
        <v>51</v>
      </c>
      <c r="B4617" s="7">
        <v>2010</v>
      </c>
      <c r="C4617" s="3" t="s">
        <v>62</v>
      </c>
      <c r="D4617" t="s">
        <v>451</v>
      </c>
      <c r="E4617" t="s">
        <v>5126</v>
      </c>
      <c r="F4617">
        <v>10</v>
      </c>
      <c r="G4617">
        <v>5</v>
      </c>
      <c r="H4617">
        <v>5</v>
      </c>
      <c r="I4617">
        <v>5</v>
      </c>
      <c r="J4617">
        <v>5</v>
      </c>
      <c r="K4617">
        <v>5</v>
      </c>
      <c r="L4617">
        <v>5</v>
      </c>
      <c r="M4617">
        <v>5</v>
      </c>
      <c r="N4617">
        <v>11</v>
      </c>
      <c r="O4617">
        <v>11</v>
      </c>
      <c r="P4617">
        <v>67</v>
      </c>
      <c r="Q4617">
        <v>27</v>
      </c>
      <c r="R4617">
        <v>103758</v>
      </c>
      <c r="S4617">
        <v>215380</v>
      </c>
      <c r="T4617">
        <v>239043</v>
      </c>
      <c r="U4617">
        <v>219742</v>
      </c>
      <c r="V4617">
        <v>242934</v>
      </c>
      <c r="W4617">
        <v>278952</v>
      </c>
      <c r="X4617">
        <v>249831</v>
      </c>
      <c r="Y4617">
        <v>157038</v>
      </c>
      <c r="Z4617">
        <v>98962</v>
      </c>
      <c r="AA4617">
        <v>35162</v>
      </c>
      <c r="AB4617">
        <v>1840802</v>
      </c>
      <c r="AC4617">
        <v>291162</v>
      </c>
      <c r="AD4617" s="9">
        <v>9.6378110603519729E-5</v>
      </c>
      <c r="AE4617" s="9">
        <v>2.3214783173925155E-5</v>
      </c>
      <c r="AF4617" s="9">
        <v>2.0916738829415627E-5</v>
      </c>
      <c r="AG4617" s="9">
        <v>2.2753956913107188E-5</v>
      </c>
      <c r="AH4617" s="9">
        <v>2.0581721784517607E-5</v>
      </c>
      <c r="AI4617" s="9">
        <v>1.79242306920187E-5</v>
      </c>
      <c r="AJ4617" s="9">
        <v>2.0013529145702494E-5</v>
      </c>
      <c r="AK4617" s="9">
        <v>3.1839427399737642E-5</v>
      </c>
      <c r="AL4617" s="9">
        <v>1.1115377619692407E-4</v>
      </c>
      <c r="AM4617" s="9">
        <v>3.1283772254137992E-4</v>
      </c>
      <c r="AN4617" s="9">
        <v>3.6397179055650743E-5</v>
      </c>
      <c r="AO4617" s="9">
        <v>9.2731881220763695E-5</v>
      </c>
      <c r="AP4617" s="8" t="s">
        <v>5612</v>
      </c>
      <c r="AQ4617" s="8" t="s">
        <v>5612</v>
      </c>
      <c r="AR4617" s="37">
        <v>1.1000000000000001E-2</v>
      </c>
      <c r="AS4617" s="37">
        <v>0</v>
      </c>
      <c r="AT4617" s="37">
        <v>0</v>
      </c>
      <c r="AU4617" s="9" t="s">
        <v>5612</v>
      </c>
      <c r="AV4617" s="9" t="s">
        <v>5612</v>
      </c>
      <c r="AW4617" s="9" t="s">
        <v>5612</v>
      </c>
      <c r="AX4617" s="9" t="s">
        <v>5612</v>
      </c>
      <c r="AY4617" s="9" t="s">
        <v>5612</v>
      </c>
      <c r="AZ4617" s="9" t="s">
        <v>5612</v>
      </c>
    </row>
    <row r="4618" spans="1:52" x14ac:dyDescent="0.2">
      <c r="A4618" s="38" t="s">
        <v>51</v>
      </c>
      <c r="B4618" s="7">
        <v>2010</v>
      </c>
      <c r="C4618" s="3" t="s">
        <v>63</v>
      </c>
      <c r="D4618" t="s">
        <v>451</v>
      </c>
      <c r="E4618" t="s">
        <v>5127</v>
      </c>
      <c r="F4618">
        <v>10</v>
      </c>
      <c r="G4618">
        <v>5</v>
      </c>
      <c r="H4618">
        <v>5</v>
      </c>
      <c r="I4618">
        <v>5</v>
      </c>
      <c r="J4618">
        <v>5</v>
      </c>
      <c r="K4618">
        <v>5</v>
      </c>
      <c r="L4618">
        <v>5</v>
      </c>
      <c r="M4618">
        <v>5</v>
      </c>
      <c r="N4618">
        <v>10</v>
      </c>
      <c r="O4618">
        <v>16</v>
      </c>
      <c r="P4618">
        <v>71</v>
      </c>
      <c r="Q4618">
        <v>31</v>
      </c>
      <c r="R4618">
        <v>103758</v>
      </c>
      <c r="S4618">
        <v>215380</v>
      </c>
      <c r="T4618">
        <v>239043</v>
      </c>
      <c r="U4618">
        <v>219742</v>
      </c>
      <c r="V4618">
        <v>242934</v>
      </c>
      <c r="W4618">
        <v>278952</v>
      </c>
      <c r="X4618">
        <v>249831</v>
      </c>
      <c r="Y4618">
        <v>157038</v>
      </c>
      <c r="Z4618">
        <v>98962</v>
      </c>
      <c r="AA4618">
        <v>35162</v>
      </c>
      <c r="AB4618">
        <v>1840802</v>
      </c>
      <c r="AC4618">
        <v>291162</v>
      </c>
      <c r="AD4618" s="9">
        <v>9.6378110603519729E-5</v>
      </c>
      <c r="AE4618" s="9">
        <v>2.3214783173925155E-5</v>
      </c>
      <c r="AF4618" s="9">
        <v>2.0916738829415627E-5</v>
      </c>
      <c r="AG4618" s="9">
        <v>2.2753956913107188E-5</v>
      </c>
      <c r="AH4618" s="9">
        <v>2.0581721784517607E-5</v>
      </c>
      <c r="AI4618" s="9">
        <v>1.79242306920187E-5</v>
      </c>
      <c r="AJ4618" s="9">
        <v>2.0013529145702494E-5</v>
      </c>
      <c r="AK4618" s="9">
        <v>3.1839427399737642E-5</v>
      </c>
      <c r="AL4618" s="9">
        <v>1.0104888745174916E-4</v>
      </c>
      <c r="AM4618" s="9">
        <v>4.5503668733291619E-4</v>
      </c>
      <c r="AN4618" s="9">
        <v>3.857014496942094E-5</v>
      </c>
      <c r="AO4618" s="9">
        <v>1.0646993769791388E-4</v>
      </c>
      <c r="AP4618" s="8" t="s">
        <v>5612</v>
      </c>
      <c r="AQ4618" s="8" t="s">
        <v>5612</v>
      </c>
      <c r="AR4618" s="37">
        <v>6.8000000000000005E-2</v>
      </c>
      <c r="AS4618" s="37">
        <v>0.122</v>
      </c>
      <c r="AT4618" s="37">
        <v>0.13100000000000001</v>
      </c>
      <c r="AU4618" s="9" t="s">
        <v>5612</v>
      </c>
      <c r="AV4618" s="9" t="s">
        <v>5612</v>
      </c>
      <c r="AW4618" s="9" t="s">
        <v>5612</v>
      </c>
      <c r="AX4618" s="9" t="s">
        <v>5612</v>
      </c>
      <c r="AY4618" s="9" t="s">
        <v>5612</v>
      </c>
      <c r="AZ4618" s="9" t="s">
        <v>5612</v>
      </c>
    </row>
    <row r="4619" spans="1:52" x14ac:dyDescent="0.2">
      <c r="A4619" s="38" t="s">
        <v>51</v>
      </c>
      <c r="B4619" s="7">
        <v>2010</v>
      </c>
      <c r="C4619" s="3" t="s">
        <v>64</v>
      </c>
      <c r="D4619" t="s">
        <v>451</v>
      </c>
      <c r="E4619" t="s">
        <v>5128</v>
      </c>
      <c r="F4619">
        <v>10</v>
      </c>
      <c r="G4619">
        <v>5</v>
      </c>
      <c r="H4619">
        <v>5</v>
      </c>
      <c r="I4619">
        <v>5</v>
      </c>
      <c r="J4619">
        <v>5</v>
      </c>
      <c r="K4619">
        <v>5</v>
      </c>
      <c r="L4619">
        <v>5</v>
      </c>
      <c r="M4619">
        <v>5</v>
      </c>
      <c r="N4619">
        <v>14</v>
      </c>
      <c r="O4619">
        <v>13</v>
      </c>
      <c r="P4619">
        <v>72</v>
      </c>
      <c r="Q4619">
        <v>32</v>
      </c>
      <c r="R4619">
        <v>103758</v>
      </c>
      <c r="S4619">
        <v>215380</v>
      </c>
      <c r="T4619">
        <v>239043</v>
      </c>
      <c r="U4619">
        <v>219742</v>
      </c>
      <c r="V4619">
        <v>242934</v>
      </c>
      <c r="W4619">
        <v>278952</v>
      </c>
      <c r="X4619">
        <v>249831</v>
      </c>
      <c r="Y4619">
        <v>157038</v>
      </c>
      <c r="Z4619">
        <v>98962</v>
      </c>
      <c r="AA4619">
        <v>35162</v>
      </c>
      <c r="AB4619">
        <v>1840802</v>
      </c>
      <c r="AC4619">
        <v>291162</v>
      </c>
      <c r="AD4619" s="9">
        <v>9.6378110603519729E-5</v>
      </c>
      <c r="AE4619" s="9">
        <v>2.3214783173925155E-5</v>
      </c>
      <c r="AF4619" s="9">
        <v>2.0916738829415627E-5</v>
      </c>
      <c r="AG4619" s="9">
        <v>2.2753956913107188E-5</v>
      </c>
      <c r="AH4619" s="9">
        <v>2.0581721784517607E-5</v>
      </c>
      <c r="AI4619" s="9">
        <v>1.79242306920187E-5</v>
      </c>
      <c r="AJ4619" s="9">
        <v>2.0013529145702494E-5</v>
      </c>
      <c r="AK4619" s="9">
        <v>3.1839427399737642E-5</v>
      </c>
      <c r="AL4619" s="9">
        <v>1.4146844243244881E-4</v>
      </c>
      <c r="AM4619" s="9">
        <v>3.6971730845799443E-4</v>
      </c>
      <c r="AN4619" s="9">
        <v>3.9113386447863486E-5</v>
      </c>
      <c r="AO4619" s="9">
        <v>1.0990445181720142E-4</v>
      </c>
      <c r="AP4619" s="8">
        <v>1.55E-2</v>
      </c>
      <c r="AQ4619" s="8" t="s">
        <v>5612</v>
      </c>
      <c r="AR4619" s="37">
        <v>0.27500000000000002</v>
      </c>
      <c r="AS4619" s="37">
        <v>0.47600000000000003</v>
      </c>
      <c r="AT4619" s="37">
        <v>0.33899999999999997</v>
      </c>
      <c r="AU4619" s="9" t="s">
        <v>5612</v>
      </c>
      <c r="AV4619" s="9" t="s">
        <v>5612</v>
      </c>
      <c r="AW4619" s="9" t="s">
        <v>5612</v>
      </c>
      <c r="AX4619" s="9" t="s">
        <v>5612</v>
      </c>
      <c r="AY4619" s="9" t="s">
        <v>5612</v>
      </c>
      <c r="AZ4619" s="9" t="s">
        <v>5612</v>
      </c>
    </row>
    <row r="4620" spans="1:52" x14ac:dyDescent="0.2">
      <c r="A4620" s="38" t="s">
        <v>51</v>
      </c>
      <c r="B4620" s="7">
        <v>2010</v>
      </c>
      <c r="C4620" s="3" t="s">
        <v>65</v>
      </c>
      <c r="D4620" t="s">
        <v>451</v>
      </c>
      <c r="E4620" t="s">
        <v>5129</v>
      </c>
      <c r="F4620">
        <v>10</v>
      </c>
      <c r="G4620">
        <v>5</v>
      </c>
      <c r="H4620">
        <v>5</v>
      </c>
      <c r="I4620">
        <v>5</v>
      </c>
      <c r="J4620">
        <v>5</v>
      </c>
      <c r="K4620">
        <v>5</v>
      </c>
      <c r="L4620">
        <v>5</v>
      </c>
      <c r="M4620">
        <v>5</v>
      </c>
      <c r="N4620">
        <v>13</v>
      </c>
      <c r="O4620">
        <v>19</v>
      </c>
      <c r="P4620">
        <v>77</v>
      </c>
      <c r="Q4620">
        <v>37</v>
      </c>
      <c r="R4620">
        <v>103758</v>
      </c>
      <c r="S4620">
        <v>215380</v>
      </c>
      <c r="T4620">
        <v>239043</v>
      </c>
      <c r="U4620">
        <v>219742</v>
      </c>
      <c r="V4620">
        <v>242934</v>
      </c>
      <c r="W4620">
        <v>278952</v>
      </c>
      <c r="X4620">
        <v>249831</v>
      </c>
      <c r="Y4620">
        <v>157038</v>
      </c>
      <c r="Z4620">
        <v>98962</v>
      </c>
      <c r="AA4620">
        <v>35162</v>
      </c>
      <c r="AB4620">
        <v>1840802</v>
      </c>
      <c r="AC4620">
        <v>291162</v>
      </c>
      <c r="AD4620" s="9">
        <v>9.6378110603519729E-5</v>
      </c>
      <c r="AE4620" s="9">
        <v>2.3214783173925155E-5</v>
      </c>
      <c r="AF4620" s="9">
        <v>2.0916738829415627E-5</v>
      </c>
      <c r="AG4620" s="9">
        <v>2.2753956913107188E-5</v>
      </c>
      <c r="AH4620" s="9">
        <v>2.0581721784517607E-5</v>
      </c>
      <c r="AI4620" s="9">
        <v>1.79242306920187E-5</v>
      </c>
      <c r="AJ4620" s="9">
        <v>2.0013529145702494E-5</v>
      </c>
      <c r="AK4620" s="9">
        <v>3.1839427399737642E-5</v>
      </c>
      <c r="AL4620" s="9">
        <v>1.3136355368727391E-4</v>
      </c>
      <c r="AM4620" s="9">
        <v>5.4035606620783801E-4</v>
      </c>
      <c r="AN4620" s="9">
        <v>4.1829593840076229E-5</v>
      </c>
      <c r="AO4620" s="9">
        <v>1.2707702241363913E-4</v>
      </c>
      <c r="AP4620" s="8">
        <v>1.8849999999999999E-2</v>
      </c>
      <c r="AQ4620" s="8" t="s">
        <v>5612</v>
      </c>
      <c r="AR4620" s="37">
        <v>0.39500000000000002</v>
      </c>
      <c r="AS4620" s="37">
        <v>0.64</v>
      </c>
      <c r="AT4620" s="37">
        <v>0.48399999999999999</v>
      </c>
      <c r="AU4620" s="9" t="s">
        <v>5612</v>
      </c>
      <c r="AV4620" s="9" t="s">
        <v>5612</v>
      </c>
      <c r="AW4620" s="9" t="s">
        <v>5612</v>
      </c>
      <c r="AX4620" s="9" t="s">
        <v>5612</v>
      </c>
      <c r="AY4620" s="9" t="s">
        <v>5612</v>
      </c>
      <c r="AZ4620" s="9" t="s">
        <v>5612</v>
      </c>
    </row>
    <row r="4621" spans="1:52" x14ac:dyDescent="0.2">
      <c r="A4621" s="38" t="s">
        <v>51</v>
      </c>
      <c r="B4621" s="7">
        <v>2010</v>
      </c>
      <c r="C4621" s="3" t="s">
        <v>66</v>
      </c>
      <c r="D4621" t="s">
        <v>451</v>
      </c>
      <c r="E4621" t="s">
        <v>5130</v>
      </c>
      <c r="F4621">
        <v>10</v>
      </c>
      <c r="G4621">
        <v>5</v>
      </c>
      <c r="H4621">
        <v>5</v>
      </c>
      <c r="I4621">
        <v>5</v>
      </c>
      <c r="J4621">
        <v>5</v>
      </c>
      <c r="K4621">
        <v>5</v>
      </c>
      <c r="L4621">
        <v>5</v>
      </c>
      <c r="M4621">
        <v>5</v>
      </c>
      <c r="N4621">
        <v>5</v>
      </c>
      <c r="O4621">
        <v>17</v>
      </c>
      <c r="P4621">
        <v>67</v>
      </c>
      <c r="Q4621">
        <v>27</v>
      </c>
      <c r="R4621">
        <v>103758</v>
      </c>
      <c r="S4621">
        <v>215380</v>
      </c>
      <c r="T4621">
        <v>239043</v>
      </c>
      <c r="U4621">
        <v>219742</v>
      </c>
      <c r="V4621">
        <v>242934</v>
      </c>
      <c r="W4621">
        <v>278952</v>
      </c>
      <c r="X4621">
        <v>249831</v>
      </c>
      <c r="Y4621">
        <v>157038</v>
      </c>
      <c r="Z4621">
        <v>98962</v>
      </c>
      <c r="AA4621">
        <v>35162</v>
      </c>
      <c r="AB4621">
        <v>1840802</v>
      </c>
      <c r="AC4621">
        <v>291162</v>
      </c>
      <c r="AD4621" s="9">
        <v>9.6378110603519729E-5</v>
      </c>
      <c r="AE4621" s="9">
        <v>2.3214783173925155E-5</v>
      </c>
      <c r="AF4621" s="9">
        <v>2.0916738829415627E-5</v>
      </c>
      <c r="AG4621" s="9">
        <v>2.2753956913107188E-5</v>
      </c>
      <c r="AH4621" s="9">
        <v>2.0581721784517607E-5</v>
      </c>
      <c r="AI4621" s="9">
        <v>1.79242306920187E-5</v>
      </c>
      <c r="AJ4621" s="9">
        <v>2.0013529145702494E-5</v>
      </c>
      <c r="AK4621" s="9">
        <v>3.1839427399737642E-5</v>
      </c>
      <c r="AL4621" s="9">
        <v>5.0524443725874579E-5</v>
      </c>
      <c r="AM4621" s="9">
        <v>4.834764802912235E-4</v>
      </c>
      <c r="AN4621" s="9">
        <v>3.6397179055650743E-5</v>
      </c>
      <c r="AO4621" s="9">
        <v>9.2731881220763695E-5</v>
      </c>
      <c r="AP4621" s="8">
        <v>1.2560000000000002E-2</v>
      </c>
      <c r="AQ4621" s="8" t="s">
        <v>5612</v>
      </c>
      <c r="AR4621" s="37">
        <v>0.435</v>
      </c>
      <c r="AS4621" s="37">
        <v>0.68599999999999994</v>
      </c>
      <c r="AT4621" s="37">
        <v>0.52200000000000002</v>
      </c>
      <c r="AU4621" s="9" t="s">
        <v>5612</v>
      </c>
      <c r="AV4621" s="9" t="s">
        <v>5612</v>
      </c>
      <c r="AW4621" s="9" t="s">
        <v>5612</v>
      </c>
      <c r="AX4621" s="9" t="s">
        <v>5612</v>
      </c>
      <c r="AY4621" s="9" t="s">
        <v>5612</v>
      </c>
      <c r="AZ4621" s="9" t="s">
        <v>5612</v>
      </c>
    </row>
    <row r="4622" spans="1:52" x14ac:dyDescent="0.2">
      <c r="A4622" s="38" t="s">
        <v>51</v>
      </c>
      <c r="B4622" s="7">
        <v>2011</v>
      </c>
      <c r="C4622" s="3" t="s">
        <v>55</v>
      </c>
      <c r="D4622" t="s">
        <v>452</v>
      </c>
      <c r="E4622" t="s">
        <v>5131</v>
      </c>
      <c r="F4622">
        <v>10</v>
      </c>
      <c r="G4622">
        <v>5</v>
      </c>
      <c r="H4622">
        <v>5</v>
      </c>
      <c r="I4622">
        <v>5</v>
      </c>
      <c r="J4622">
        <v>5</v>
      </c>
      <c r="K4622">
        <v>5</v>
      </c>
      <c r="L4622">
        <v>5</v>
      </c>
      <c r="M4622">
        <v>5</v>
      </c>
      <c r="N4622">
        <v>12</v>
      </c>
      <c r="O4622">
        <v>19</v>
      </c>
      <c r="P4622">
        <v>76</v>
      </c>
      <c r="Q4622">
        <v>36</v>
      </c>
      <c r="R4622">
        <v>104182</v>
      </c>
      <c r="S4622">
        <v>214471</v>
      </c>
      <c r="T4622">
        <v>239981</v>
      </c>
      <c r="U4622">
        <v>219699</v>
      </c>
      <c r="V4622">
        <v>239919</v>
      </c>
      <c r="W4622">
        <v>276366</v>
      </c>
      <c r="X4622">
        <v>257283</v>
      </c>
      <c r="Y4622">
        <v>160181</v>
      </c>
      <c r="Z4622">
        <v>98153</v>
      </c>
      <c r="AA4622">
        <v>36137</v>
      </c>
      <c r="AB4622">
        <v>1846372</v>
      </c>
      <c r="AC4622">
        <v>294471</v>
      </c>
      <c r="AD4622" s="9">
        <v>9.5985870879806498E-5</v>
      </c>
      <c r="AE4622" s="9">
        <v>2.3313175207836956E-5</v>
      </c>
      <c r="AF4622" s="9">
        <v>2.083498276946925E-5</v>
      </c>
      <c r="AG4622" s="9">
        <v>2.2758410370552438E-5</v>
      </c>
      <c r="AH4622" s="9">
        <v>2.0840366957181381E-5</v>
      </c>
      <c r="AI4622" s="9">
        <v>1.8091950529370471E-5</v>
      </c>
      <c r="AJ4622" s="9">
        <v>1.9433852994562409E-5</v>
      </c>
      <c r="AK4622" s="9">
        <v>3.1214688383765866E-5</v>
      </c>
      <c r="AL4622" s="9">
        <v>1.222581072407364E-4</v>
      </c>
      <c r="AM4622" s="9">
        <v>5.257769045576556E-4</v>
      </c>
      <c r="AN4622" s="9">
        <v>4.1161802713646002E-5</v>
      </c>
      <c r="AO4622" s="9">
        <v>1.2225312509551024E-4</v>
      </c>
      <c r="AP4622" s="8">
        <v>1.9575000000000002E-2</v>
      </c>
      <c r="AQ4622" s="8" t="s">
        <v>5612</v>
      </c>
      <c r="AR4622" s="37">
        <v>0.45</v>
      </c>
      <c r="AS4622" s="37">
        <v>0.71099999999999997</v>
      </c>
      <c r="AT4622" s="37">
        <v>0.54900000000000004</v>
      </c>
      <c r="AU4622" s="9" t="s">
        <v>5612</v>
      </c>
      <c r="AV4622" s="9" t="s">
        <v>5612</v>
      </c>
      <c r="AW4622" s="9" t="s">
        <v>5612</v>
      </c>
      <c r="AX4622" s="9" t="s">
        <v>5612</v>
      </c>
      <c r="AY4622" s="9" t="s">
        <v>5612</v>
      </c>
      <c r="AZ4622" s="9" t="s">
        <v>5612</v>
      </c>
    </row>
    <row r="4623" spans="1:52" x14ac:dyDescent="0.2">
      <c r="A4623" s="38" t="s">
        <v>51</v>
      </c>
      <c r="B4623" s="7">
        <v>2011</v>
      </c>
      <c r="C4623" s="3" t="s">
        <v>56</v>
      </c>
      <c r="D4623" t="s">
        <v>452</v>
      </c>
      <c r="E4623" t="s">
        <v>5132</v>
      </c>
      <c r="F4623">
        <v>10</v>
      </c>
      <c r="G4623">
        <v>5</v>
      </c>
      <c r="H4623">
        <v>5</v>
      </c>
      <c r="I4623">
        <v>5</v>
      </c>
      <c r="J4623">
        <v>5</v>
      </c>
      <c r="K4623">
        <v>5</v>
      </c>
      <c r="L4623">
        <v>5</v>
      </c>
      <c r="M4623">
        <v>5</v>
      </c>
      <c r="N4623">
        <v>21</v>
      </c>
      <c r="O4623">
        <v>17</v>
      </c>
      <c r="P4623">
        <v>83</v>
      </c>
      <c r="Q4623">
        <v>43</v>
      </c>
      <c r="R4623">
        <v>104182</v>
      </c>
      <c r="S4623">
        <v>214471</v>
      </c>
      <c r="T4623">
        <v>239981</v>
      </c>
      <c r="U4623">
        <v>219699</v>
      </c>
      <c r="V4623">
        <v>239919</v>
      </c>
      <c r="W4623">
        <v>276366</v>
      </c>
      <c r="X4623">
        <v>257283</v>
      </c>
      <c r="Y4623">
        <v>160181</v>
      </c>
      <c r="Z4623">
        <v>98153</v>
      </c>
      <c r="AA4623">
        <v>36137</v>
      </c>
      <c r="AB4623">
        <v>1846372</v>
      </c>
      <c r="AC4623">
        <v>294471</v>
      </c>
      <c r="AD4623" s="9">
        <v>9.5985870879806498E-5</v>
      </c>
      <c r="AE4623" s="9">
        <v>2.3313175207836956E-5</v>
      </c>
      <c r="AF4623" s="9">
        <v>2.083498276946925E-5</v>
      </c>
      <c r="AG4623" s="9">
        <v>2.2758410370552438E-5</v>
      </c>
      <c r="AH4623" s="9">
        <v>2.0840366957181381E-5</v>
      </c>
      <c r="AI4623" s="9">
        <v>1.8091950529370471E-5</v>
      </c>
      <c r="AJ4623" s="9">
        <v>1.9433852994562409E-5</v>
      </c>
      <c r="AK4623" s="9">
        <v>3.1214688383765866E-5</v>
      </c>
      <c r="AL4623" s="9">
        <v>2.1395168767128871E-4</v>
      </c>
      <c r="AM4623" s="9">
        <v>4.7043196723579709E-4</v>
      </c>
      <c r="AN4623" s="9">
        <v>4.4953021384639713E-5</v>
      </c>
      <c r="AO4623" s="9">
        <v>1.4602456608630391E-4</v>
      </c>
      <c r="AP4623" s="8">
        <v>6.1350000000000002E-2</v>
      </c>
      <c r="AQ4623" s="8" t="s">
        <v>5612</v>
      </c>
      <c r="AR4623" s="37">
        <v>0.46200000000000002</v>
      </c>
      <c r="AS4623" s="37">
        <v>0.71700000000000008</v>
      </c>
      <c r="AT4623" s="37">
        <v>0.58200000000000007</v>
      </c>
      <c r="AU4623" s="9" t="s">
        <v>5612</v>
      </c>
      <c r="AV4623" s="9" t="s">
        <v>5612</v>
      </c>
      <c r="AW4623" s="9" t="s">
        <v>5612</v>
      </c>
      <c r="AX4623" s="9" t="s">
        <v>5612</v>
      </c>
      <c r="AY4623" s="9" t="s">
        <v>5612</v>
      </c>
      <c r="AZ4623" s="9" t="s">
        <v>5612</v>
      </c>
    </row>
    <row r="4624" spans="1:52" x14ac:dyDescent="0.2">
      <c r="A4624" s="38" t="s">
        <v>51</v>
      </c>
      <c r="B4624" s="7">
        <v>2011</v>
      </c>
      <c r="C4624" s="3" t="s">
        <v>57</v>
      </c>
      <c r="D4624" t="s">
        <v>452</v>
      </c>
      <c r="E4624" t="s">
        <v>5133</v>
      </c>
      <c r="F4624">
        <v>10</v>
      </c>
      <c r="G4624">
        <v>5</v>
      </c>
      <c r="H4624">
        <v>5</v>
      </c>
      <c r="I4624">
        <v>5</v>
      </c>
      <c r="J4624">
        <v>5</v>
      </c>
      <c r="K4624">
        <v>5</v>
      </c>
      <c r="L4624">
        <v>5</v>
      </c>
      <c r="M4624">
        <v>13</v>
      </c>
      <c r="N4624">
        <v>15</v>
      </c>
      <c r="O4624">
        <v>19</v>
      </c>
      <c r="P4624">
        <v>87</v>
      </c>
      <c r="Q4624">
        <v>47</v>
      </c>
      <c r="R4624">
        <v>104182</v>
      </c>
      <c r="S4624">
        <v>214471</v>
      </c>
      <c r="T4624">
        <v>239981</v>
      </c>
      <c r="U4624">
        <v>219699</v>
      </c>
      <c r="V4624">
        <v>239919</v>
      </c>
      <c r="W4624">
        <v>276366</v>
      </c>
      <c r="X4624">
        <v>257283</v>
      </c>
      <c r="Y4624">
        <v>160181</v>
      </c>
      <c r="Z4624">
        <v>98153</v>
      </c>
      <c r="AA4624">
        <v>36137</v>
      </c>
      <c r="AB4624">
        <v>1846372</v>
      </c>
      <c r="AC4624">
        <v>294471</v>
      </c>
      <c r="AD4624" s="9">
        <v>9.5985870879806498E-5</v>
      </c>
      <c r="AE4624" s="9">
        <v>2.3313175207836956E-5</v>
      </c>
      <c r="AF4624" s="9">
        <v>2.083498276946925E-5</v>
      </c>
      <c r="AG4624" s="9">
        <v>2.2758410370552438E-5</v>
      </c>
      <c r="AH4624" s="9">
        <v>2.0840366957181381E-5</v>
      </c>
      <c r="AI4624" s="9">
        <v>1.8091950529370471E-5</v>
      </c>
      <c r="AJ4624" s="9">
        <v>1.9433852994562409E-5</v>
      </c>
      <c r="AK4624" s="9">
        <v>8.1158189797791251E-5</v>
      </c>
      <c r="AL4624" s="9">
        <v>1.5282263405092051E-4</v>
      </c>
      <c r="AM4624" s="9">
        <v>5.257769045576556E-4</v>
      </c>
      <c r="AN4624" s="9">
        <v>4.7119432053778978E-5</v>
      </c>
      <c r="AO4624" s="9">
        <v>1.5960824665247172E-4</v>
      </c>
      <c r="AP4624" s="8">
        <v>3.0380000000000001E-2</v>
      </c>
      <c r="AQ4624" s="8" t="s">
        <v>5612</v>
      </c>
      <c r="AR4624" s="37">
        <v>0.46700000000000003</v>
      </c>
      <c r="AS4624" s="37">
        <v>0.72200000000000009</v>
      </c>
      <c r="AT4624" s="37">
        <v>0.58600000000000008</v>
      </c>
      <c r="AU4624" s="9" t="s">
        <v>5612</v>
      </c>
      <c r="AV4624" s="9" t="s">
        <v>5612</v>
      </c>
      <c r="AW4624" s="9" t="s">
        <v>5612</v>
      </c>
      <c r="AX4624" s="9" t="s">
        <v>5612</v>
      </c>
      <c r="AY4624" s="9" t="s">
        <v>5612</v>
      </c>
      <c r="AZ4624" s="9" t="s">
        <v>5612</v>
      </c>
    </row>
    <row r="4625" spans="1:52" x14ac:dyDescent="0.2">
      <c r="A4625" s="38" t="s">
        <v>51</v>
      </c>
      <c r="B4625" s="7">
        <v>2011</v>
      </c>
      <c r="C4625" s="3" t="s">
        <v>58</v>
      </c>
      <c r="D4625" t="s">
        <v>452</v>
      </c>
      <c r="E4625" t="s">
        <v>5134</v>
      </c>
      <c r="F4625">
        <v>10</v>
      </c>
      <c r="G4625">
        <v>5</v>
      </c>
      <c r="H4625">
        <v>5</v>
      </c>
      <c r="I4625">
        <v>5</v>
      </c>
      <c r="J4625">
        <v>5</v>
      </c>
      <c r="K4625">
        <v>5</v>
      </c>
      <c r="L4625">
        <v>5</v>
      </c>
      <c r="M4625">
        <v>5</v>
      </c>
      <c r="N4625">
        <v>5</v>
      </c>
      <c r="O4625">
        <v>15</v>
      </c>
      <c r="P4625">
        <v>65</v>
      </c>
      <c r="Q4625">
        <v>25</v>
      </c>
      <c r="R4625">
        <v>104182</v>
      </c>
      <c r="S4625">
        <v>214471</v>
      </c>
      <c r="T4625">
        <v>239981</v>
      </c>
      <c r="U4625">
        <v>219699</v>
      </c>
      <c r="V4625">
        <v>239919</v>
      </c>
      <c r="W4625">
        <v>276366</v>
      </c>
      <c r="X4625">
        <v>257283</v>
      </c>
      <c r="Y4625">
        <v>160181</v>
      </c>
      <c r="Z4625">
        <v>98153</v>
      </c>
      <c r="AA4625">
        <v>36137</v>
      </c>
      <c r="AB4625">
        <v>1846372</v>
      </c>
      <c r="AC4625">
        <v>294471</v>
      </c>
      <c r="AD4625" s="9">
        <v>9.5985870879806498E-5</v>
      </c>
      <c r="AE4625" s="9">
        <v>2.3313175207836956E-5</v>
      </c>
      <c r="AF4625" s="9">
        <v>2.083498276946925E-5</v>
      </c>
      <c r="AG4625" s="9">
        <v>2.2758410370552438E-5</v>
      </c>
      <c r="AH4625" s="9">
        <v>2.0840366957181381E-5</v>
      </c>
      <c r="AI4625" s="9">
        <v>1.8091950529370471E-5</v>
      </c>
      <c r="AJ4625" s="9">
        <v>1.9433852994562409E-5</v>
      </c>
      <c r="AK4625" s="9">
        <v>3.1214688383765866E-5</v>
      </c>
      <c r="AL4625" s="9">
        <v>5.0940878016973502E-5</v>
      </c>
      <c r="AM4625" s="9">
        <v>4.1508702991393864E-4</v>
      </c>
      <c r="AN4625" s="9">
        <v>3.5204173373513032E-5</v>
      </c>
      <c r="AO4625" s="9">
        <v>8.4898003538548794E-5</v>
      </c>
      <c r="AP4625" s="8">
        <v>7.6749999999999995E-3</v>
      </c>
      <c r="AQ4625" s="8" t="s">
        <v>5612</v>
      </c>
      <c r="AR4625" s="37">
        <v>0.47200000000000003</v>
      </c>
      <c r="AS4625" s="37">
        <v>0.72200000000000009</v>
      </c>
      <c r="AT4625" s="37">
        <v>0.58600000000000008</v>
      </c>
      <c r="AU4625" s="9" t="s">
        <v>5612</v>
      </c>
      <c r="AV4625" s="9" t="s">
        <v>5612</v>
      </c>
      <c r="AW4625" s="9" t="s">
        <v>5612</v>
      </c>
      <c r="AX4625" s="9" t="s">
        <v>5612</v>
      </c>
      <c r="AY4625" s="9" t="s">
        <v>5612</v>
      </c>
      <c r="AZ4625" s="9" t="s">
        <v>5612</v>
      </c>
    </row>
    <row r="4626" spans="1:52" x14ac:dyDescent="0.2">
      <c r="A4626" s="38" t="s">
        <v>51</v>
      </c>
      <c r="B4626" s="7">
        <v>2011</v>
      </c>
      <c r="C4626" s="3" t="s">
        <v>59</v>
      </c>
      <c r="D4626" t="s">
        <v>452</v>
      </c>
      <c r="E4626" t="s">
        <v>5135</v>
      </c>
      <c r="F4626">
        <v>10</v>
      </c>
      <c r="G4626">
        <v>5</v>
      </c>
      <c r="H4626">
        <v>5</v>
      </c>
      <c r="I4626">
        <v>5</v>
      </c>
      <c r="J4626">
        <v>5</v>
      </c>
      <c r="K4626">
        <v>5</v>
      </c>
      <c r="L4626">
        <v>5</v>
      </c>
      <c r="M4626">
        <v>5</v>
      </c>
      <c r="N4626">
        <v>5</v>
      </c>
      <c r="O4626">
        <v>10</v>
      </c>
      <c r="P4626">
        <v>60</v>
      </c>
      <c r="Q4626">
        <v>20</v>
      </c>
      <c r="R4626">
        <v>104182</v>
      </c>
      <c r="S4626">
        <v>214471</v>
      </c>
      <c r="T4626">
        <v>239981</v>
      </c>
      <c r="U4626">
        <v>219699</v>
      </c>
      <c r="V4626">
        <v>239919</v>
      </c>
      <c r="W4626">
        <v>276366</v>
      </c>
      <c r="X4626">
        <v>257283</v>
      </c>
      <c r="Y4626">
        <v>160181</v>
      </c>
      <c r="Z4626">
        <v>98153</v>
      </c>
      <c r="AA4626">
        <v>36137</v>
      </c>
      <c r="AB4626">
        <v>1846372</v>
      </c>
      <c r="AC4626">
        <v>294471</v>
      </c>
      <c r="AD4626" s="9">
        <v>9.5985870879806498E-5</v>
      </c>
      <c r="AE4626" s="9">
        <v>2.3313175207836956E-5</v>
      </c>
      <c r="AF4626" s="9">
        <v>2.083498276946925E-5</v>
      </c>
      <c r="AG4626" s="9">
        <v>2.2758410370552438E-5</v>
      </c>
      <c r="AH4626" s="9">
        <v>2.0840366957181381E-5</v>
      </c>
      <c r="AI4626" s="9">
        <v>1.8091950529370471E-5</v>
      </c>
      <c r="AJ4626" s="9">
        <v>1.9433852994562409E-5</v>
      </c>
      <c r="AK4626" s="9">
        <v>3.1214688383765866E-5</v>
      </c>
      <c r="AL4626" s="9">
        <v>5.0940878016973502E-5</v>
      </c>
      <c r="AM4626" s="9">
        <v>2.7672468660929243E-4</v>
      </c>
      <c r="AN4626" s="9">
        <v>3.249616003708895E-5</v>
      </c>
      <c r="AO4626" s="9">
        <v>6.7918402830839035E-5</v>
      </c>
      <c r="AP4626" s="8">
        <v>3.65E-3</v>
      </c>
      <c r="AQ4626" s="8" t="s">
        <v>5612</v>
      </c>
      <c r="AR4626" s="37">
        <v>0.48</v>
      </c>
      <c r="AS4626" s="37">
        <v>0.7320000000000001</v>
      </c>
      <c r="AT4626" s="37">
        <v>0.58600000000000008</v>
      </c>
      <c r="AU4626" s="9" t="s">
        <v>5612</v>
      </c>
      <c r="AV4626" s="9" t="s">
        <v>5612</v>
      </c>
      <c r="AW4626" s="9" t="s">
        <v>5612</v>
      </c>
      <c r="AX4626" s="9" t="s">
        <v>5612</v>
      </c>
      <c r="AY4626" s="9" t="s">
        <v>5612</v>
      </c>
      <c r="AZ4626" s="9" t="s">
        <v>5612</v>
      </c>
    </row>
    <row r="4627" spans="1:52" x14ac:dyDescent="0.2">
      <c r="A4627" s="38" t="s">
        <v>51</v>
      </c>
      <c r="B4627" s="7">
        <v>2011</v>
      </c>
      <c r="C4627" s="3" t="s">
        <v>60</v>
      </c>
      <c r="D4627" t="s">
        <v>452</v>
      </c>
      <c r="E4627" t="s">
        <v>5136</v>
      </c>
      <c r="F4627">
        <v>10</v>
      </c>
      <c r="G4627">
        <v>5</v>
      </c>
      <c r="H4627">
        <v>5</v>
      </c>
      <c r="I4627">
        <v>5</v>
      </c>
      <c r="J4627">
        <v>5</v>
      </c>
      <c r="K4627">
        <v>5</v>
      </c>
      <c r="L4627">
        <v>5</v>
      </c>
      <c r="M4627">
        <v>5</v>
      </c>
      <c r="N4627">
        <v>5</v>
      </c>
      <c r="O4627">
        <v>21</v>
      </c>
      <c r="P4627">
        <v>71</v>
      </c>
      <c r="Q4627">
        <v>31</v>
      </c>
      <c r="R4627">
        <v>104182</v>
      </c>
      <c r="S4627">
        <v>214471</v>
      </c>
      <c r="T4627">
        <v>239981</v>
      </c>
      <c r="U4627">
        <v>219699</v>
      </c>
      <c r="V4627">
        <v>239919</v>
      </c>
      <c r="W4627">
        <v>276366</v>
      </c>
      <c r="X4627">
        <v>257283</v>
      </c>
      <c r="Y4627">
        <v>160181</v>
      </c>
      <c r="Z4627">
        <v>98153</v>
      </c>
      <c r="AA4627">
        <v>36137</v>
      </c>
      <c r="AB4627">
        <v>1846372</v>
      </c>
      <c r="AC4627">
        <v>294471</v>
      </c>
      <c r="AD4627" s="9">
        <v>9.5985870879806498E-5</v>
      </c>
      <c r="AE4627" s="9">
        <v>2.3313175207836956E-5</v>
      </c>
      <c r="AF4627" s="9">
        <v>2.083498276946925E-5</v>
      </c>
      <c r="AG4627" s="9">
        <v>2.2758410370552438E-5</v>
      </c>
      <c r="AH4627" s="9">
        <v>2.0840366957181381E-5</v>
      </c>
      <c r="AI4627" s="9">
        <v>1.8091950529370471E-5</v>
      </c>
      <c r="AJ4627" s="9">
        <v>1.9433852994562409E-5</v>
      </c>
      <c r="AK4627" s="9">
        <v>3.1214688383765866E-5</v>
      </c>
      <c r="AL4627" s="9">
        <v>5.0940878016973502E-5</v>
      </c>
      <c r="AM4627" s="9">
        <v>5.8112184187951411E-4</v>
      </c>
      <c r="AN4627" s="9">
        <v>3.8453789377221926E-5</v>
      </c>
      <c r="AO4627" s="9">
        <v>1.052735243878005E-4</v>
      </c>
      <c r="AP4627" s="8">
        <v>2.6000000000000003E-3</v>
      </c>
      <c r="AQ4627" s="8" t="s">
        <v>5612</v>
      </c>
      <c r="AR4627" s="37" t="s">
        <v>5612</v>
      </c>
      <c r="AS4627" s="37" t="s">
        <v>5612</v>
      </c>
      <c r="AT4627" s="37" t="s">
        <v>5612</v>
      </c>
      <c r="AU4627" s="9" t="s">
        <v>5612</v>
      </c>
      <c r="AV4627" s="9" t="s">
        <v>5612</v>
      </c>
      <c r="AW4627" s="9" t="s">
        <v>5612</v>
      </c>
      <c r="AX4627" s="9" t="s">
        <v>5612</v>
      </c>
      <c r="AY4627" s="9" t="s">
        <v>5612</v>
      </c>
      <c r="AZ4627" s="9" t="s">
        <v>5612</v>
      </c>
    </row>
    <row r="4628" spans="1:52" x14ac:dyDescent="0.2">
      <c r="A4628" s="38" t="s">
        <v>51</v>
      </c>
      <c r="B4628" s="7">
        <v>2011</v>
      </c>
      <c r="C4628" s="3" t="s">
        <v>61</v>
      </c>
      <c r="D4628" t="s">
        <v>452</v>
      </c>
      <c r="E4628" t="s">
        <v>5137</v>
      </c>
      <c r="F4628">
        <v>10</v>
      </c>
      <c r="G4628">
        <v>5</v>
      </c>
      <c r="H4628">
        <v>5</v>
      </c>
      <c r="I4628">
        <v>5</v>
      </c>
      <c r="J4628">
        <v>5</v>
      </c>
      <c r="K4628">
        <v>5</v>
      </c>
      <c r="L4628">
        <v>5</v>
      </c>
      <c r="M4628">
        <v>5</v>
      </c>
      <c r="N4628">
        <v>5</v>
      </c>
      <c r="O4628">
        <v>5</v>
      </c>
      <c r="P4628">
        <v>55</v>
      </c>
      <c r="Q4628">
        <v>15</v>
      </c>
      <c r="R4628">
        <v>104182</v>
      </c>
      <c r="S4628">
        <v>214471</v>
      </c>
      <c r="T4628">
        <v>239981</v>
      </c>
      <c r="U4628">
        <v>219699</v>
      </c>
      <c r="V4628">
        <v>239919</v>
      </c>
      <c r="W4628">
        <v>276366</v>
      </c>
      <c r="X4628">
        <v>257283</v>
      </c>
      <c r="Y4628">
        <v>160181</v>
      </c>
      <c r="Z4628">
        <v>98153</v>
      </c>
      <c r="AA4628">
        <v>36137</v>
      </c>
      <c r="AB4628">
        <v>1846372</v>
      </c>
      <c r="AC4628">
        <v>294471</v>
      </c>
      <c r="AD4628" s="9">
        <v>9.5985870879806498E-5</v>
      </c>
      <c r="AE4628" s="9">
        <v>2.3313175207836956E-5</v>
      </c>
      <c r="AF4628" s="9">
        <v>2.083498276946925E-5</v>
      </c>
      <c r="AG4628" s="9">
        <v>2.2758410370552438E-5</v>
      </c>
      <c r="AH4628" s="9">
        <v>2.0840366957181381E-5</v>
      </c>
      <c r="AI4628" s="9">
        <v>1.8091950529370471E-5</v>
      </c>
      <c r="AJ4628" s="9">
        <v>1.9433852994562409E-5</v>
      </c>
      <c r="AK4628" s="9">
        <v>3.1214688383765866E-5</v>
      </c>
      <c r="AL4628" s="9">
        <v>5.0940878016973502E-5</v>
      </c>
      <c r="AM4628" s="9">
        <v>1.3836234330464621E-4</v>
      </c>
      <c r="AN4628" s="9">
        <v>2.9788146700664871E-5</v>
      </c>
      <c r="AO4628" s="9">
        <v>5.0938802123129269E-5</v>
      </c>
      <c r="AP4628" s="8">
        <v>1.225E-3</v>
      </c>
      <c r="AQ4628" s="8" t="s">
        <v>5612</v>
      </c>
      <c r="AR4628" s="37" t="s">
        <v>5612</v>
      </c>
      <c r="AS4628" s="37" t="s">
        <v>5612</v>
      </c>
      <c r="AT4628" s="37" t="s">
        <v>5612</v>
      </c>
      <c r="AU4628" s="9" t="s">
        <v>5612</v>
      </c>
      <c r="AV4628" s="9" t="s">
        <v>5612</v>
      </c>
      <c r="AW4628" s="9" t="s">
        <v>5612</v>
      </c>
      <c r="AX4628" s="9" t="s">
        <v>5612</v>
      </c>
      <c r="AY4628" s="9" t="s">
        <v>5612</v>
      </c>
      <c r="AZ4628" s="9" t="s">
        <v>5612</v>
      </c>
    </row>
    <row r="4629" spans="1:52" x14ac:dyDescent="0.2">
      <c r="A4629" s="38" t="s">
        <v>51</v>
      </c>
      <c r="B4629" s="7">
        <v>2011</v>
      </c>
      <c r="C4629" s="3" t="s">
        <v>62</v>
      </c>
      <c r="D4629" t="s">
        <v>452</v>
      </c>
      <c r="E4629" t="s">
        <v>5138</v>
      </c>
      <c r="F4629">
        <v>10</v>
      </c>
      <c r="G4629">
        <v>5</v>
      </c>
      <c r="H4629">
        <v>5</v>
      </c>
      <c r="I4629">
        <v>5</v>
      </c>
      <c r="J4629">
        <v>5</v>
      </c>
      <c r="K4629">
        <v>5</v>
      </c>
      <c r="L4629">
        <v>5</v>
      </c>
      <c r="M4629">
        <v>5</v>
      </c>
      <c r="N4629">
        <v>5</v>
      </c>
      <c r="O4629">
        <v>16</v>
      </c>
      <c r="P4629">
        <v>66</v>
      </c>
      <c r="Q4629">
        <v>26</v>
      </c>
      <c r="R4629">
        <v>104182</v>
      </c>
      <c r="S4629">
        <v>214471</v>
      </c>
      <c r="T4629">
        <v>239981</v>
      </c>
      <c r="U4629">
        <v>219699</v>
      </c>
      <c r="V4629">
        <v>239919</v>
      </c>
      <c r="W4629">
        <v>276366</v>
      </c>
      <c r="X4629">
        <v>257283</v>
      </c>
      <c r="Y4629">
        <v>160181</v>
      </c>
      <c r="Z4629">
        <v>98153</v>
      </c>
      <c r="AA4629">
        <v>36137</v>
      </c>
      <c r="AB4629">
        <v>1846372</v>
      </c>
      <c r="AC4629">
        <v>294471</v>
      </c>
      <c r="AD4629" s="9">
        <v>9.5985870879806498E-5</v>
      </c>
      <c r="AE4629" s="9">
        <v>2.3313175207836956E-5</v>
      </c>
      <c r="AF4629" s="9">
        <v>2.083498276946925E-5</v>
      </c>
      <c r="AG4629" s="9">
        <v>2.2758410370552438E-5</v>
      </c>
      <c r="AH4629" s="9">
        <v>2.0840366957181381E-5</v>
      </c>
      <c r="AI4629" s="9">
        <v>1.8091950529370471E-5</v>
      </c>
      <c r="AJ4629" s="9">
        <v>1.9433852994562409E-5</v>
      </c>
      <c r="AK4629" s="9">
        <v>3.1214688383765866E-5</v>
      </c>
      <c r="AL4629" s="9">
        <v>5.0940878016973502E-5</v>
      </c>
      <c r="AM4629" s="9">
        <v>4.4275949857486784E-4</v>
      </c>
      <c r="AN4629" s="9">
        <v>3.5745776040797844E-5</v>
      </c>
      <c r="AO4629" s="9">
        <v>8.8293923680090737E-5</v>
      </c>
      <c r="AP4629" s="8">
        <v>1.7000000000000001E-3</v>
      </c>
      <c r="AQ4629" s="8" t="s">
        <v>5612</v>
      </c>
      <c r="AR4629" s="37">
        <v>1.3000000000000001E-2</v>
      </c>
      <c r="AS4629" s="37">
        <v>0</v>
      </c>
      <c r="AT4629" s="37">
        <v>0</v>
      </c>
      <c r="AU4629" s="9" t="s">
        <v>5612</v>
      </c>
      <c r="AV4629" s="9" t="s">
        <v>5612</v>
      </c>
      <c r="AW4629" s="9" t="s">
        <v>5612</v>
      </c>
      <c r="AX4629" s="9" t="s">
        <v>5612</v>
      </c>
      <c r="AY4629" s="9" t="s">
        <v>5612</v>
      </c>
      <c r="AZ4629" s="9" t="s">
        <v>5612</v>
      </c>
    </row>
    <row r="4630" spans="1:52" x14ac:dyDescent="0.2">
      <c r="A4630" s="38" t="s">
        <v>51</v>
      </c>
      <c r="B4630" s="7">
        <v>2011</v>
      </c>
      <c r="C4630" s="3" t="s">
        <v>63</v>
      </c>
      <c r="D4630" t="s">
        <v>452</v>
      </c>
      <c r="E4630" t="s">
        <v>5139</v>
      </c>
      <c r="F4630">
        <v>10</v>
      </c>
      <c r="G4630">
        <v>5</v>
      </c>
      <c r="H4630">
        <v>5</v>
      </c>
      <c r="I4630">
        <v>5</v>
      </c>
      <c r="J4630">
        <v>5</v>
      </c>
      <c r="K4630">
        <v>5</v>
      </c>
      <c r="L4630">
        <v>5</v>
      </c>
      <c r="M4630">
        <v>5</v>
      </c>
      <c r="N4630">
        <v>5</v>
      </c>
      <c r="O4630">
        <v>17</v>
      </c>
      <c r="P4630">
        <v>67</v>
      </c>
      <c r="Q4630">
        <v>27</v>
      </c>
      <c r="R4630">
        <v>104182</v>
      </c>
      <c r="S4630">
        <v>214471</v>
      </c>
      <c r="T4630">
        <v>239981</v>
      </c>
      <c r="U4630">
        <v>219699</v>
      </c>
      <c r="V4630">
        <v>239919</v>
      </c>
      <c r="W4630">
        <v>276366</v>
      </c>
      <c r="X4630">
        <v>257283</v>
      </c>
      <c r="Y4630">
        <v>160181</v>
      </c>
      <c r="Z4630">
        <v>98153</v>
      </c>
      <c r="AA4630">
        <v>36137</v>
      </c>
      <c r="AB4630">
        <v>1846372</v>
      </c>
      <c r="AC4630">
        <v>294471</v>
      </c>
      <c r="AD4630" s="9">
        <v>9.5985870879806498E-5</v>
      </c>
      <c r="AE4630" s="9">
        <v>2.3313175207836956E-5</v>
      </c>
      <c r="AF4630" s="9">
        <v>2.083498276946925E-5</v>
      </c>
      <c r="AG4630" s="9">
        <v>2.2758410370552438E-5</v>
      </c>
      <c r="AH4630" s="9">
        <v>2.0840366957181381E-5</v>
      </c>
      <c r="AI4630" s="9">
        <v>1.8091950529370471E-5</v>
      </c>
      <c r="AJ4630" s="9">
        <v>1.9433852994562409E-5</v>
      </c>
      <c r="AK4630" s="9">
        <v>3.1214688383765866E-5</v>
      </c>
      <c r="AL4630" s="9">
        <v>5.0940878016973502E-5</v>
      </c>
      <c r="AM4630" s="9">
        <v>4.7043196723579709E-4</v>
      </c>
      <c r="AN4630" s="9">
        <v>3.6287378708082661E-5</v>
      </c>
      <c r="AO4630" s="9">
        <v>9.1689843821632694E-5</v>
      </c>
      <c r="AP4630" s="8">
        <v>5.1500000000000001E-3</v>
      </c>
      <c r="AQ4630" s="8" t="s">
        <v>5612</v>
      </c>
      <c r="AR4630" s="37">
        <v>0.10099999999999999</v>
      </c>
      <c r="AS4630" s="37">
        <v>0.13500000000000001</v>
      </c>
      <c r="AT4630" s="37">
        <v>0.20600000000000002</v>
      </c>
      <c r="AU4630" s="9" t="s">
        <v>5612</v>
      </c>
      <c r="AV4630" s="9" t="s">
        <v>5612</v>
      </c>
      <c r="AW4630" s="9" t="s">
        <v>5612</v>
      </c>
      <c r="AX4630" s="9" t="s">
        <v>5612</v>
      </c>
      <c r="AY4630" s="9" t="s">
        <v>5612</v>
      </c>
      <c r="AZ4630" s="9" t="s">
        <v>5612</v>
      </c>
    </row>
    <row r="4631" spans="1:52" x14ac:dyDescent="0.2">
      <c r="A4631" s="38" t="s">
        <v>51</v>
      </c>
      <c r="B4631" s="7">
        <v>2011</v>
      </c>
      <c r="C4631" s="3" t="s">
        <v>64</v>
      </c>
      <c r="D4631" t="s">
        <v>452</v>
      </c>
      <c r="E4631" t="s">
        <v>5140</v>
      </c>
      <c r="F4631">
        <v>10</v>
      </c>
      <c r="G4631">
        <v>5</v>
      </c>
      <c r="H4631">
        <v>5</v>
      </c>
      <c r="I4631">
        <v>5</v>
      </c>
      <c r="J4631">
        <v>5</v>
      </c>
      <c r="K4631">
        <v>5</v>
      </c>
      <c r="L4631">
        <v>5</v>
      </c>
      <c r="M4631">
        <v>5</v>
      </c>
      <c r="N4631">
        <v>17</v>
      </c>
      <c r="O4631">
        <v>5</v>
      </c>
      <c r="P4631">
        <v>67</v>
      </c>
      <c r="Q4631">
        <v>27</v>
      </c>
      <c r="R4631">
        <v>104182</v>
      </c>
      <c r="S4631">
        <v>214471</v>
      </c>
      <c r="T4631">
        <v>239981</v>
      </c>
      <c r="U4631">
        <v>219699</v>
      </c>
      <c r="V4631">
        <v>239919</v>
      </c>
      <c r="W4631">
        <v>276366</v>
      </c>
      <c r="X4631">
        <v>257283</v>
      </c>
      <c r="Y4631">
        <v>160181</v>
      </c>
      <c r="Z4631">
        <v>98153</v>
      </c>
      <c r="AA4631">
        <v>36137</v>
      </c>
      <c r="AB4631">
        <v>1846372</v>
      </c>
      <c r="AC4631">
        <v>294471</v>
      </c>
      <c r="AD4631" s="9">
        <v>9.5985870879806498E-5</v>
      </c>
      <c r="AE4631" s="9">
        <v>2.3313175207836956E-5</v>
      </c>
      <c r="AF4631" s="9">
        <v>2.083498276946925E-5</v>
      </c>
      <c r="AG4631" s="9">
        <v>2.2758410370552438E-5</v>
      </c>
      <c r="AH4631" s="9">
        <v>2.0840366957181381E-5</v>
      </c>
      <c r="AI4631" s="9">
        <v>1.8091950529370471E-5</v>
      </c>
      <c r="AJ4631" s="9">
        <v>1.9433852994562409E-5</v>
      </c>
      <c r="AK4631" s="9">
        <v>3.1214688383765866E-5</v>
      </c>
      <c r="AL4631" s="9">
        <v>1.7319898525770989E-4</v>
      </c>
      <c r="AM4631" s="9">
        <v>1.3836234330464621E-4</v>
      </c>
      <c r="AN4631" s="9">
        <v>3.6287378708082661E-5</v>
      </c>
      <c r="AO4631" s="9">
        <v>9.1689843821632694E-5</v>
      </c>
      <c r="AP4631" s="8">
        <v>9.6500000000000006E-3</v>
      </c>
      <c r="AQ4631" s="8" t="s">
        <v>5612</v>
      </c>
      <c r="AR4631" s="37">
        <v>0.308</v>
      </c>
      <c r="AS4631" s="37">
        <v>0.51500000000000001</v>
      </c>
      <c r="AT4631" s="37">
        <v>0.35000000000000003</v>
      </c>
      <c r="AU4631" s="9" t="s">
        <v>5612</v>
      </c>
      <c r="AV4631" s="9" t="s">
        <v>5612</v>
      </c>
      <c r="AW4631" s="9" t="s">
        <v>5612</v>
      </c>
      <c r="AX4631" s="9" t="s">
        <v>5612</v>
      </c>
      <c r="AY4631" s="9" t="s">
        <v>5612</v>
      </c>
      <c r="AZ4631" s="9" t="s">
        <v>5612</v>
      </c>
    </row>
    <row r="4632" spans="1:52" x14ac:dyDescent="0.2">
      <c r="A4632" s="38" t="s">
        <v>51</v>
      </c>
      <c r="B4632" s="7">
        <v>2011</v>
      </c>
      <c r="C4632" s="3" t="s">
        <v>65</v>
      </c>
      <c r="D4632" t="s">
        <v>452</v>
      </c>
      <c r="E4632" t="s">
        <v>5141</v>
      </c>
      <c r="F4632">
        <v>10</v>
      </c>
      <c r="G4632">
        <v>5</v>
      </c>
      <c r="H4632">
        <v>5</v>
      </c>
      <c r="I4632">
        <v>5</v>
      </c>
      <c r="J4632">
        <v>5</v>
      </c>
      <c r="K4632">
        <v>5</v>
      </c>
      <c r="L4632">
        <v>5</v>
      </c>
      <c r="M4632">
        <v>5</v>
      </c>
      <c r="N4632">
        <v>16</v>
      </c>
      <c r="O4632">
        <v>10</v>
      </c>
      <c r="P4632">
        <v>71</v>
      </c>
      <c r="Q4632">
        <v>31</v>
      </c>
      <c r="R4632">
        <v>104182</v>
      </c>
      <c r="S4632">
        <v>214471</v>
      </c>
      <c r="T4632">
        <v>239981</v>
      </c>
      <c r="U4632">
        <v>219699</v>
      </c>
      <c r="V4632">
        <v>239919</v>
      </c>
      <c r="W4632">
        <v>276366</v>
      </c>
      <c r="X4632">
        <v>257283</v>
      </c>
      <c r="Y4632">
        <v>160181</v>
      </c>
      <c r="Z4632">
        <v>98153</v>
      </c>
      <c r="AA4632">
        <v>36137</v>
      </c>
      <c r="AB4632">
        <v>1846372</v>
      </c>
      <c r="AC4632">
        <v>294471</v>
      </c>
      <c r="AD4632" s="9">
        <v>9.5985870879806498E-5</v>
      </c>
      <c r="AE4632" s="9">
        <v>2.3313175207836956E-5</v>
      </c>
      <c r="AF4632" s="9">
        <v>2.083498276946925E-5</v>
      </c>
      <c r="AG4632" s="9">
        <v>2.2758410370552438E-5</v>
      </c>
      <c r="AH4632" s="9">
        <v>2.0840366957181381E-5</v>
      </c>
      <c r="AI4632" s="9">
        <v>1.8091950529370471E-5</v>
      </c>
      <c r="AJ4632" s="9">
        <v>1.9433852994562409E-5</v>
      </c>
      <c r="AK4632" s="9">
        <v>3.1214688383765866E-5</v>
      </c>
      <c r="AL4632" s="9">
        <v>1.6301080965431519E-4</v>
      </c>
      <c r="AM4632" s="9">
        <v>2.7672468660929243E-4</v>
      </c>
      <c r="AN4632" s="9">
        <v>3.8453789377221926E-5</v>
      </c>
      <c r="AO4632" s="9">
        <v>1.052735243878005E-4</v>
      </c>
      <c r="AP4632" s="8">
        <v>1.094E-2</v>
      </c>
      <c r="AQ4632" s="8" t="s">
        <v>5612</v>
      </c>
      <c r="AR4632" s="37">
        <v>0.42499999999999999</v>
      </c>
      <c r="AS4632" s="37">
        <v>0.67900000000000005</v>
      </c>
      <c r="AT4632" s="37">
        <v>0.44900000000000001</v>
      </c>
      <c r="AU4632" s="9" t="s">
        <v>5612</v>
      </c>
      <c r="AV4632" s="9" t="s">
        <v>5612</v>
      </c>
      <c r="AW4632" s="9" t="s">
        <v>5612</v>
      </c>
      <c r="AX4632" s="9" t="s">
        <v>5612</v>
      </c>
      <c r="AY4632" s="9" t="s">
        <v>5612</v>
      </c>
      <c r="AZ4632" s="9" t="s">
        <v>5612</v>
      </c>
    </row>
    <row r="4633" spans="1:52" x14ac:dyDescent="0.2">
      <c r="A4633" s="38" t="s">
        <v>51</v>
      </c>
      <c r="B4633" s="7">
        <v>2011</v>
      </c>
      <c r="C4633" s="3" t="s">
        <v>66</v>
      </c>
      <c r="D4633" t="s">
        <v>452</v>
      </c>
      <c r="E4633" t="s">
        <v>5142</v>
      </c>
      <c r="F4633">
        <v>10</v>
      </c>
      <c r="G4633">
        <v>5</v>
      </c>
      <c r="H4633">
        <v>5</v>
      </c>
      <c r="I4633">
        <v>5</v>
      </c>
      <c r="J4633">
        <v>5</v>
      </c>
      <c r="K4633">
        <v>5</v>
      </c>
      <c r="L4633">
        <v>5</v>
      </c>
      <c r="M4633">
        <v>5</v>
      </c>
      <c r="N4633">
        <v>5</v>
      </c>
      <c r="O4633">
        <v>10</v>
      </c>
      <c r="P4633">
        <v>60</v>
      </c>
      <c r="Q4633">
        <v>20</v>
      </c>
      <c r="R4633">
        <v>104182</v>
      </c>
      <c r="S4633">
        <v>214471</v>
      </c>
      <c r="T4633">
        <v>239981</v>
      </c>
      <c r="U4633">
        <v>219699</v>
      </c>
      <c r="V4633">
        <v>239919</v>
      </c>
      <c r="W4633">
        <v>276366</v>
      </c>
      <c r="X4633">
        <v>257283</v>
      </c>
      <c r="Y4633">
        <v>160181</v>
      </c>
      <c r="Z4633">
        <v>98153</v>
      </c>
      <c r="AA4633">
        <v>36137</v>
      </c>
      <c r="AB4633">
        <v>1846372</v>
      </c>
      <c r="AC4633">
        <v>294471</v>
      </c>
      <c r="AD4633" s="9">
        <v>9.5985870879806498E-5</v>
      </c>
      <c r="AE4633" s="9">
        <v>2.3313175207836956E-5</v>
      </c>
      <c r="AF4633" s="9">
        <v>2.083498276946925E-5</v>
      </c>
      <c r="AG4633" s="9">
        <v>2.2758410370552438E-5</v>
      </c>
      <c r="AH4633" s="9">
        <v>2.0840366957181381E-5</v>
      </c>
      <c r="AI4633" s="9">
        <v>1.8091950529370471E-5</v>
      </c>
      <c r="AJ4633" s="9">
        <v>1.9433852994562409E-5</v>
      </c>
      <c r="AK4633" s="9">
        <v>3.1214688383765866E-5</v>
      </c>
      <c r="AL4633" s="9">
        <v>5.0940878016973502E-5</v>
      </c>
      <c r="AM4633" s="9">
        <v>2.7672468660929243E-4</v>
      </c>
      <c r="AN4633" s="9">
        <v>3.249616003708895E-5</v>
      </c>
      <c r="AO4633" s="9">
        <v>6.7918402830839035E-5</v>
      </c>
      <c r="AP4633" s="8">
        <v>8.6499999999999997E-3</v>
      </c>
      <c r="AQ4633" s="8" t="s">
        <v>5612</v>
      </c>
      <c r="AR4633" s="37">
        <v>0.44600000000000001</v>
      </c>
      <c r="AS4633" s="37">
        <v>0.70299999999999996</v>
      </c>
      <c r="AT4633" s="37">
        <v>0.48299999999999998</v>
      </c>
      <c r="AU4633" s="9" t="s">
        <v>5612</v>
      </c>
      <c r="AV4633" s="9" t="s">
        <v>5612</v>
      </c>
      <c r="AW4633" s="9" t="s">
        <v>5612</v>
      </c>
      <c r="AX4633" s="9" t="s">
        <v>5612</v>
      </c>
      <c r="AY4633" s="9" t="s">
        <v>5612</v>
      </c>
      <c r="AZ4633" s="9" t="s">
        <v>5612</v>
      </c>
    </row>
    <row r="4634" spans="1:52" x14ac:dyDescent="0.2">
      <c r="A4634" s="38" t="s">
        <v>51</v>
      </c>
      <c r="B4634" s="7">
        <v>2012</v>
      </c>
      <c r="C4634" s="3" t="s">
        <v>55</v>
      </c>
      <c r="D4634" t="s">
        <v>453</v>
      </c>
      <c r="E4634" t="s">
        <v>5143</v>
      </c>
      <c r="F4634">
        <v>10</v>
      </c>
      <c r="G4634">
        <v>5</v>
      </c>
      <c r="H4634">
        <v>5</v>
      </c>
      <c r="I4634">
        <v>5</v>
      </c>
      <c r="J4634">
        <v>5</v>
      </c>
      <c r="K4634">
        <v>5</v>
      </c>
      <c r="L4634">
        <v>5</v>
      </c>
      <c r="M4634">
        <v>5</v>
      </c>
      <c r="N4634">
        <v>12</v>
      </c>
      <c r="O4634">
        <v>17</v>
      </c>
      <c r="P4634">
        <v>74</v>
      </c>
      <c r="Q4634">
        <v>34</v>
      </c>
      <c r="R4634">
        <v>104141</v>
      </c>
      <c r="S4634">
        <v>215071</v>
      </c>
      <c r="T4634">
        <v>238995</v>
      </c>
      <c r="U4634">
        <v>219555</v>
      </c>
      <c r="V4634">
        <v>237094</v>
      </c>
      <c r="W4634">
        <v>272960</v>
      </c>
      <c r="X4634">
        <v>263313</v>
      </c>
      <c r="Y4634">
        <v>164894</v>
      </c>
      <c r="Z4634">
        <v>98197</v>
      </c>
      <c r="AA4634">
        <v>36261</v>
      </c>
      <c r="AB4634">
        <v>1850481</v>
      </c>
      <c r="AC4634">
        <v>299352</v>
      </c>
      <c r="AD4634" s="9">
        <v>9.602366022988064E-5</v>
      </c>
      <c r="AE4634" s="9">
        <v>2.3248136661846555E-5</v>
      </c>
      <c r="AF4634" s="9">
        <v>2.0920939768614405E-5</v>
      </c>
      <c r="AG4634" s="9">
        <v>2.2773336977067249E-5</v>
      </c>
      <c r="AH4634" s="9">
        <v>2.1088682126076576E-5</v>
      </c>
      <c r="AI4634" s="9">
        <v>1.831770222743259E-5</v>
      </c>
      <c r="AJ4634" s="9">
        <v>1.8988807996566825E-5</v>
      </c>
      <c r="AK4634" s="9">
        <v>3.0322510218685944E-5</v>
      </c>
      <c r="AL4634" s="9">
        <v>1.2220332596718842E-4</v>
      </c>
      <c r="AM4634" s="9">
        <v>4.6882325363338024E-4</v>
      </c>
      <c r="AN4634" s="9">
        <v>3.9989602703297141E-5</v>
      </c>
      <c r="AO4634" s="9">
        <v>1.1357866324594458E-4</v>
      </c>
      <c r="AP4634" s="8">
        <v>8.5000000000000006E-3</v>
      </c>
      <c r="AQ4634" s="8" t="s">
        <v>5612</v>
      </c>
      <c r="AR4634" s="37">
        <v>0.45799999999999996</v>
      </c>
      <c r="AS4634" s="37">
        <v>0.71700000000000008</v>
      </c>
      <c r="AT4634" s="37">
        <v>0.48799999999999999</v>
      </c>
      <c r="AU4634" s="9" t="s">
        <v>5612</v>
      </c>
      <c r="AV4634" s="9" t="s">
        <v>5612</v>
      </c>
      <c r="AW4634" s="9" t="s">
        <v>5612</v>
      </c>
      <c r="AX4634" s="9" t="s">
        <v>5612</v>
      </c>
      <c r="AY4634" s="9" t="s">
        <v>5612</v>
      </c>
      <c r="AZ4634" s="9" t="s">
        <v>5612</v>
      </c>
    </row>
    <row r="4635" spans="1:52" x14ac:dyDescent="0.2">
      <c r="A4635" s="38" t="s">
        <v>51</v>
      </c>
      <c r="B4635" s="7">
        <v>2012</v>
      </c>
      <c r="C4635" s="3" t="s">
        <v>56</v>
      </c>
      <c r="D4635" t="s">
        <v>453</v>
      </c>
      <c r="E4635" t="s">
        <v>5144</v>
      </c>
      <c r="F4635">
        <v>10</v>
      </c>
      <c r="G4635">
        <v>5</v>
      </c>
      <c r="H4635">
        <v>5</v>
      </c>
      <c r="I4635">
        <v>5</v>
      </c>
      <c r="J4635">
        <v>5</v>
      </c>
      <c r="K4635">
        <v>5</v>
      </c>
      <c r="L4635">
        <v>5</v>
      </c>
      <c r="M4635">
        <v>5</v>
      </c>
      <c r="N4635">
        <v>12</v>
      </c>
      <c r="O4635">
        <v>12</v>
      </c>
      <c r="P4635">
        <v>69</v>
      </c>
      <c r="Q4635">
        <v>29</v>
      </c>
      <c r="R4635">
        <v>104141</v>
      </c>
      <c r="S4635">
        <v>215071</v>
      </c>
      <c r="T4635">
        <v>238995</v>
      </c>
      <c r="U4635">
        <v>219555</v>
      </c>
      <c r="V4635">
        <v>237094</v>
      </c>
      <c r="W4635">
        <v>272960</v>
      </c>
      <c r="X4635">
        <v>263313</v>
      </c>
      <c r="Y4635">
        <v>164894</v>
      </c>
      <c r="Z4635">
        <v>98197</v>
      </c>
      <c r="AA4635">
        <v>36261</v>
      </c>
      <c r="AB4635">
        <v>1850481</v>
      </c>
      <c r="AC4635">
        <v>299352</v>
      </c>
      <c r="AD4635" s="9">
        <v>9.602366022988064E-5</v>
      </c>
      <c r="AE4635" s="9">
        <v>2.3248136661846555E-5</v>
      </c>
      <c r="AF4635" s="9">
        <v>2.0920939768614405E-5</v>
      </c>
      <c r="AG4635" s="9">
        <v>2.2773336977067249E-5</v>
      </c>
      <c r="AH4635" s="9">
        <v>2.1088682126076576E-5</v>
      </c>
      <c r="AI4635" s="9">
        <v>1.831770222743259E-5</v>
      </c>
      <c r="AJ4635" s="9">
        <v>1.8988807996566825E-5</v>
      </c>
      <c r="AK4635" s="9">
        <v>3.0322510218685944E-5</v>
      </c>
      <c r="AL4635" s="9">
        <v>1.2220332596718842E-4</v>
      </c>
      <c r="AM4635" s="9">
        <v>3.309340613882684E-4</v>
      </c>
      <c r="AN4635" s="9">
        <v>3.7287602520641931E-5</v>
      </c>
      <c r="AO4635" s="9">
        <v>9.6875918650952722E-5</v>
      </c>
      <c r="AP4635" s="8">
        <v>9.859999999999999E-3</v>
      </c>
      <c r="AQ4635" s="8" t="s">
        <v>5612</v>
      </c>
      <c r="AR4635" s="37">
        <v>0.46600000000000003</v>
      </c>
      <c r="AS4635" s="37">
        <v>0.72400000000000009</v>
      </c>
      <c r="AT4635" s="37">
        <v>0.50900000000000001</v>
      </c>
      <c r="AU4635" s="9" t="s">
        <v>5612</v>
      </c>
      <c r="AV4635" s="9" t="s">
        <v>5612</v>
      </c>
      <c r="AW4635" s="9" t="s">
        <v>5612</v>
      </c>
      <c r="AX4635" s="9" t="s">
        <v>5612</v>
      </c>
      <c r="AY4635" s="9" t="s">
        <v>5612</v>
      </c>
      <c r="AZ4635" s="9" t="s">
        <v>5612</v>
      </c>
    </row>
    <row r="4636" spans="1:52" x14ac:dyDescent="0.2">
      <c r="A4636" s="38" t="s">
        <v>51</v>
      </c>
      <c r="B4636" s="7">
        <v>2012</v>
      </c>
      <c r="C4636" s="3" t="s">
        <v>57</v>
      </c>
      <c r="D4636" t="s">
        <v>453</v>
      </c>
      <c r="E4636" t="s">
        <v>5145</v>
      </c>
      <c r="F4636">
        <v>10</v>
      </c>
      <c r="G4636">
        <v>5</v>
      </c>
      <c r="H4636">
        <v>5</v>
      </c>
      <c r="I4636">
        <v>5</v>
      </c>
      <c r="J4636">
        <v>5</v>
      </c>
      <c r="K4636">
        <v>5</v>
      </c>
      <c r="L4636">
        <v>5</v>
      </c>
      <c r="M4636">
        <v>5</v>
      </c>
      <c r="N4636">
        <v>14</v>
      </c>
      <c r="O4636">
        <v>13</v>
      </c>
      <c r="P4636">
        <v>72</v>
      </c>
      <c r="Q4636">
        <v>32</v>
      </c>
      <c r="R4636">
        <v>104141</v>
      </c>
      <c r="S4636">
        <v>215071</v>
      </c>
      <c r="T4636">
        <v>238995</v>
      </c>
      <c r="U4636">
        <v>219555</v>
      </c>
      <c r="V4636">
        <v>237094</v>
      </c>
      <c r="W4636">
        <v>272960</v>
      </c>
      <c r="X4636">
        <v>263313</v>
      </c>
      <c r="Y4636">
        <v>164894</v>
      </c>
      <c r="Z4636">
        <v>98197</v>
      </c>
      <c r="AA4636">
        <v>36261</v>
      </c>
      <c r="AB4636">
        <v>1850481</v>
      </c>
      <c r="AC4636">
        <v>299352</v>
      </c>
      <c r="AD4636" s="9">
        <v>9.602366022988064E-5</v>
      </c>
      <c r="AE4636" s="9">
        <v>2.3248136661846555E-5</v>
      </c>
      <c r="AF4636" s="9">
        <v>2.0920939768614405E-5</v>
      </c>
      <c r="AG4636" s="9">
        <v>2.2773336977067249E-5</v>
      </c>
      <c r="AH4636" s="9">
        <v>2.1088682126076576E-5</v>
      </c>
      <c r="AI4636" s="9">
        <v>1.831770222743259E-5</v>
      </c>
      <c r="AJ4636" s="9">
        <v>1.8988807996566825E-5</v>
      </c>
      <c r="AK4636" s="9">
        <v>3.0322510218685944E-5</v>
      </c>
      <c r="AL4636" s="9">
        <v>1.425705469617198E-4</v>
      </c>
      <c r="AM4636" s="9">
        <v>3.5851189983729078E-4</v>
      </c>
      <c r="AN4636" s="9">
        <v>3.8908802630235056E-5</v>
      </c>
      <c r="AO4636" s="9">
        <v>1.0689756540794783E-4</v>
      </c>
      <c r="AP4636" s="8">
        <v>1.23E-2</v>
      </c>
      <c r="AQ4636" s="8" t="s">
        <v>5612</v>
      </c>
      <c r="AR4636" s="37">
        <v>0.47000000000000003</v>
      </c>
      <c r="AS4636" s="37">
        <v>0.72499999999999998</v>
      </c>
      <c r="AT4636" s="37">
        <v>0.51600000000000001</v>
      </c>
      <c r="AU4636" s="9" t="s">
        <v>5612</v>
      </c>
      <c r="AV4636" s="9" t="s">
        <v>5612</v>
      </c>
      <c r="AW4636" s="9" t="s">
        <v>5612</v>
      </c>
      <c r="AX4636" s="9" t="s">
        <v>5612</v>
      </c>
      <c r="AY4636" s="9" t="s">
        <v>5612</v>
      </c>
      <c r="AZ4636" s="9" t="s">
        <v>5612</v>
      </c>
    </row>
    <row r="4637" spans="1:52" x14ac:dyDescent="0.2">
      <c r="A4637" s="38" t="s">
        <v>51</v>
      </c>
      <c r="B4637" s="7">
        <v>2012</v>
      </c>
      <c r="C4637" s="3" t="s">
        <v>58</v>
      </c>
      <c r="D4637" t="s">
        <v>453</v>
      </c>
      <c r="E4637" t="s">
        <v>5146</v>
      </c>
      <c r="F4637">
        <v>10</v>
      </c>
      <c r="G4637">
        <v>5</v>
      </c>
      <c r="H4637">
        <v>5</v>
      </c>
      <c r="I4637">
        <v>5</v>
      </c>
      <c r="J4637">
        <v>5</v>
      </c>
      <c r="K4637">
        <v>5</v>
      </c>
      <c r="L4637">
        <v>5</v>
      </c>
      <c r="M4637">
        <v>5</v>
      </c>
      <c r="N4637">
        <v>10</v>
      </c>
      <c r="O4637">
        <v>18</v>
      </c>
      <c r="P4637">
        <v>73</v>
      </c>
      <c r="Q4637">
        <v>33</v>
      </c>
      <c r="R4637">
        <v>104141</v>
      </c>
      <c r="S4637">
        <v>215071</v>
      </c>
      <c r="T4637">
        <v>238995</v>
      </c>
      <c r="U4637">
        <v>219555</v>
      </c>
      <c r="V4637">
        <v>237094</v>
      </c>
      <c r="W4637">
        <v>272960</v>
      </c>
      <c r="X4637">
        <v>263313</v>
      </c>
      <c r="Y4637">
        <v>164894</v>
      </c>
      <c r="Z4637">
        <v>98197</v>
      </c>
      <c r="AA4637">
        <v>36261</v>
      </c>
      <c r="AB4637">
        <v>1850481</v>
      </c>
      <c r="AC4637">
        <v>299352</v>
      </c>
      <c r="AD4637" s="9">
        <v>9.602366022988064E-5</v>
      </c>
      <c r="AE4637" s="9">
        <v>2.3248136661846555E-5</v>
      </c>
      <c r="AF4637" s="9">
        <v>2.0920939768614405E-5</v>
      </c>
      <c r="AG4637" s="9">
        <v>2.2773336977067249E-5</v>
      </c>
      <c r="AH4637" s="9">
        <v>2.1088682126076576E-5</v>
      </c>
      <c r="AI4637" s="9">
        <v>1.831770222743259E-5</v>
      </c>
      <c r="AJ4637" s="9">
        <v>1.8988807996566825E-5</v>
      </c>
      <c r="AK4637" s="9">
        <v>3.0322510218685944E-5</v>
      </c>
      <c r="AL4637" s="9">
        <v>1.0183610497265701E-4</v>
      </c>
      <c r="AM4637" s="9">
        <v>4.9640109208240262E-4</v>
      </c>
      <c r="AN4637" s="9">
        <v>3.9449202666766102E-5</v>
      </c>
      <c r="AO4637" s="9">
        <v>1.1023811432694621E-4</v>
      </c>
      <c r="AP4637" s="8">
        <v>6.6750000000000004E-3</v>
      </c>
      <c r="AQ4637" s="8" t="s">
        <v>5612</v>
      </c>
      <c r="AR4637" s="37">
        <v>0.47200000000000003</v>
      </c>
      <c r="AS4637" s="37">
        <v>0.72499999999999998</v>
      </c>
      <c r="AT4637" s="37">
        <v>0.51600000000000001</v>
      </c>
      <c r="AU4637" s="9" t="s">
        <v>5612</v>
      </c>
      <c r="AV4637" s="9" t="s">
        <v>5612</v>
      </c>
      <c r="AW4637" s="9" t="s">
        <v>5612</v>
      </c>
      <c r="AX4637" s="9" t="s">
        <v>5612</v>
      </c>
      <c r="AY4637" s="9" t="s">
        <v>5612</v>
      </c>
      <c r="AZ4637" s="9" t="s">
        <v>5612</v>
      </c>
    </row>
    <row r="4638" spans="1:52" x14ac:dyDescent="0.2">
      <c r="A4638" s="38" t="s">
        <v>51</v>
      </c>
      <c r="B4638" s="7">
        <v>2012</v>
      </c>
      <c r="C4638" s="3" t="s">
        <v>59</v>
      </c>
      <c r="D4638" t="s">
        <v>453</v>
      </c>
      <c r="E4638" t="s">
        <v>5147</v>
      </c>
      <c r="F4638">
        <v>10</v>
      </c>
      <c r="G4638">
        <v>5</v>
      </c>
      <c r="H4638">
        <v>5</v>
      </c>
      <c r="I4638">
        <v>5</v>
      </c>
      <c r="J4638">
        <v>5</v>
      </c>
      <c r="K4638">
        <v>5</v>
      </c>
      <c r="L4638">
        <v>5</v>
      </c>
      <c r="M4638">
        <v>5</v>
      </c>
      <c r="N4638">
        <v>5</v>
      </c>
      <c r="O4638">
        <v>15</v>
      </c>
      <c r="P4638">
        <v>65</v>
      </c>
      <c r="Q4638">
        <v>25</v>
      </c>
      <c r="R4638">
        <v>104141</v>
      </c>
      <c r="S4638">
        <v>215071</v>
      </c>
      <c r="T4638">
        <v>238995</v>
      </c>
      <c r="U4638">
        <v>219555</v>
      </c>
      <c r="V4638">
        <v>237094</v>
      </c>
      <c r="W4638">
        <v>272960</v>
      </c>
      <c r="X4638">
        <v>263313</v>
      </c>
      <c r="Y4638">
        <v>164894</v>
      </c>
      <c r="Z4638">
        <v>98197</v>
      </c>
      <c r="AA4638">
        <v>36261</v>
      </c>
      <c r="AB4638">
        <v>1850481</v>
      </c>
      <c r="AC4638">
        <v>299352</v>
      </c>
      <c r="AD4638" s="9">
        <v>9.602366022988064E-5</v>
      </c>
      <c r="AE4638" s="9">
        <v>2.3248136661846555E-5</v>
      </c>
      <c r="AF4638" s="9">
        <v>2.0920939768614405E-5</v>
      </c>
      <c r="AG4638" s="9">
        <v>2.2773336977067249E-5</v>
      </c>
      <c r="AH4638" s="9">
        <v>2.1088682126076576E-5</v>
      </c>
      <c r="AI4638" s="9">
        <v>1.831770222743259E-5</v>
      </c>
      <c r="AJ4638" s="9">
        <v>1.8988807996566825E-5</v>
      </c>
      <c r="AK4638" s="9">
        <v>3.0322510218685944E-5</v>
      </c>
      <c r="AL4638" s="9">
        <v>5.0918052486328505E-5</v>
      </c>
      <c r="AM4638" s="9">
        <v>4.1366757673533548E-4</v>
      </c>
      <c r="AN4638" s="9">
        <v>3.512600237451776E-5</v>
      </c>
      <c r="AO4638" s="9">
        <v>8.3513722974959249E-5</v>
      </c>
      <c r="AP4638" s="8">
        <v>3.4399999999999999E-3</v>
      </c>
      <c r="AQ4638" s="8" t="s">
        <v>5612</v>
      </c>
      <c r="AR4638" s="37">
        <v>0.47500000000000003</v>
      </c>
      <c r="AS4638" s="37">
        <v>0.72499999999999998</v>
      </c>
      <c r="AT4638" s="37">
        <v>0.58700000000000008</v>
      </c>
      <c r="AU4638" s="9" t="s">
        <v>5612</v>
      </c>
      <c r="AV4638" s="9" t="s">
        <v>5612</v>
      </c>
      <c r="AW4638" s="9" t="s">
        <v>5612</v>
      </c>
      <c r="AX4638" s="9" t="s">
        <v>5612</v>
      </c>
      <c r="AY4638" s="9" t="s">
        <v>5612</v>
      </c>
      <c r="AZ4638" s="9" t="s">
        <v>5612</v>
      </c>
    </row>
    <row r="4639" spans="1:52" x14ac:dyDescent="0.2">
      <c r="A4639" s="38" t="s">
        <v>51</v>
      </c>
      <c r="B4639" s="7">
        <v>2012</v>
      </c>
      <c r="C4639" s="3" t="s">
        <v>60</v>
      </c>
      <c r="D4639" t="s">
        <v>453</v>
      </c>
      <c r="E4639" t="s">
        <v>5148</v>
      </c>
      <c r="F4639">
        <v>10</v>
      </c>
      <c r="G4639">
        <v>5</v>
      </c>
      <c r="H4639">
        <v>5</v>
      </c>
      <c r="I4639">
        <v>5</v>
      </c>
      <c r="J4639">
        <v>5</v>
      </c>
      <c r="K4639">
        <v>5</v>
      </c>
      <c r="L4639">
        <v>5</v>
      </c>
      <c r="M4639">
        <v>5</v>
      </c>
      <c r="N4639">
        <v>11</v>
      </c>
      <c r="O4639">
        <v>12</v>
      </c>
      <c r="P4639">
        <v>68</v>
      </c>
      <c r="Q4639">
        <v>28</v>
      </c>
      <c r="R4639">
        <v>104141</v>
      </c>
      <c r="S4639">
        <v>215071</v>
      </c>
      <c r="T4639">
        <v>238995</v>
      </c>
      <c r="U4639">
        <v>219555</v>
      </c>
      <c r="V4639">
        <v>237094</v>
      </c>
      <c r="W4639">
        <v>272960</v>
      </c>
      <c r="X4639">
        <v>263313</v>
      </c>
      <c r="Y4639">
        <v>164894</v>
      </c>
      <c r="Z4639">
        <v>98197</v>
      </c>
      <c r="AA4639">
        <v>36261</v>
      </c>
      <c r="AB4639">
        <v>1850481</v>
      </c>
      <c r="AC4639">
        <v>299352</v>
      </c>
      <c r="AD4639" s="9">
        <v>9.602366022988064E-5</v>
      </c>
      <c r="AE4639" s="9">
        <v>2.3248136661846555E-5</v>
      </c>
      <c r="AF4639" s="9">
        <v>2.0920939768614405E-5</v>
      </c>
      <c r="AG4639" s="9">
        <v>2.2773336977067249E-5</v>
      </c>
      <c r="AH4639" s="9">
        <v>2.1088682126076576E-5</v>
      </c>
      <c r="AI4639" s="9">
        <v>1.831770222743259E-5</v>
      </c>
      <c r="AJ4639" s="9">
        <v>1.8988807996566825E-5</v>
      </c>
      <c r="AK4639" s="9">
        <v>3.0322510218685944E-5</v>
      </c>
      <c r="AL4639" s="9">
        <v>1.120197154699227E-4</v>
      </c>
      <c r="AM4639" s="9">
        <v>3.309340613882684E-4</v>
      </c>
      <c r="AN4639" s="9">
        <v>3.6747202484110885E-5</v>
      </c>
      <c r="AO4639" s="9">
        <v>9.3535369731954354E-5</v>
      </c>
      <c r="AP4639" s="8">
        <v>1.8250000000000002E-3</v>
      </c>
      <c r="AQ4639" s="8" t="s">
        <v>5612</v>
      </c>
      <c r="AR4639" s="37" t="s">
        <v>5612</v>
      </c>
      <c r="AS4639" s="37" t="s">
        <v>5612</v>
      </c>
      <c r="AT4639" s="37" t="s">
        <v>5612</v>
      </c>
      <c r="AU4639" s="9" t="s">
        <v>5612</v>
      </c>
      <c r="AV4639" s="9" t="s">
        <v>5612</v>
      </c>
      <c r="AW4639" s="9" t="s">
        <v>5612</v>
      </c>
      <c r="AX4639" s="9" t="s">
        <v>5612</v>
      </c>
      <c r="AY4639" s="9" t="s">
        <v>5612</v>
      </c>
      <c r="AZ4639" s="9" t="s">
        <v>5612</v>
      </c>
    </row>
    <row r="4640" spans="1:52" x14ac:dyDescent="0.2">
      <c r="A4640" s="38" t="s">
        <v>51</v>
      </c>
      <c r="B4640" s="7">
        <v>2012</v>
      </c>
      <c r="C4640" s="3" t="s">
        <v>61</v>
      </c>
      <c r="D4640" t="s">
        <v>453</v>
      </c>
      <c r="E4640" t="s">
        <v>5149</v>
      </c>
      <c r="F4640">
        <v>10</v>
      </c>
      <c r="G4640">
        <v>5</v>
      </c>
      <c r="H4640">
        <v>5</v>
      </c>
      <c r="I4640">
        <v>5</v>
      </c>
      <c r="J4640">
        <v>5</v>
      </c>
      <c r="K4640">
        <v>5</v>
      </c>
      <c r="L4640">
        <v>5</v>
      </c>
      <c r="M4640">
        <v>5</v>
      </c>
      <c r="N4640">
        <v>5</v>
      </c>
      <c r="O4640">
        <v>11</v>
      </c>
      <c r="P4640">
        <v>61</v>
      </c>
      <c r="Q4640">
        <v>21</v>
      </c>
      <c r="R4640">
        <v>104141</v>
      </c>
      <c r="S4640">
        <v>215071</v>
      </c>
      <c r="T4640">
        <v>238995</v>
      </c>
      <c r="U4640">
        <v>219555</v>
      </c>
      <c r="V4640">
        <v>237094</v>
      </c>
      <c r="W4640">
        <v>272960</v>
      </c>
      <c r="X4640">
        <v>263313</v>
      </c>
      <c r="Y4640">
        <v>164894</v>
      </c>
      <c r="Z4640">
        <v>98197</v>
      </c>
      <c r="AA4640">
        <v>36261</v>
      </c>
      <c r="AB4640">
        <v>1850481</v>
      </c>
      <c r="AC4640">
        <v>299352</v>
      </c>
      <c r="AD4640" s="9">
        <v>9.602366022988064E-5</v>
      </c>
      <c r="AE4640" s="9">
        <v>2.3248136661846555E-5</v>
      </c>
      <c r="AF4640" s="9">
        <v>2.0920939768614405E-5</v>
      </c>
      <c r="AG4640" s="9">
        <v>2.2773336977067249E-5</v>
      </c>
      <c r="AH4640" s="9">
        <v>2.1088682126076576E-5</v>
      </c>
      <c r="AI4640" s="9">
        <v>1.831770222743259E-5</v>
      </c>
      <c r="AJ4640" s="9">
        <v>1.8988807996566825E-5</v>
      </c>
      <c r="AK4640" s="9">
        <v>3.0322510218685944E-5</v>
      </c>
      <c r="AL4640" s="9">
        <v>5.0918052486328505E-5</v>
      </c>
      <c r="AM4640" s="9">
        <v>3.0335622293924602E-4</v>
      </c>
      <c r="AN4640" s="9">
        <v>3.2964402228393589E-5</v>
      </c>
      <c r="AO4640" s="9">
        <v>7.0151527298965762E-5</v>
      </c>
      <c r="AP4640" s="8">
        <v>1.25E-3</v>
      </c>
      <c r="AQ4640" s="8" t="s">
        <v>5612</v>
      </c>
      <c r="AR4640" s="37" t="s">
        <v>5612</v>
      </c>
      <c r="AS4640" s="37" t="s">
        <v>5612</v>
      </c>
      <c r="AT4640" s="37" t="s">
        <v>5612</v>
      </c>
      <c r="AU4640" s="9" t="s">
        <v>5612</v>
      </c>
      <c r="AV4640" s="9" t="s">
        <v>5612</v>
      </c>
      <c r="AW4640" s="9" t="s">
        <v>5612</v>
      </c>
      <c r="AX4640" s="9" t="s">
        <v>5612</v>
      </c>
      <c r="AY4640" s="9" t="s">
        <v>5612</v>
      </c>
      <c r="AZ4640" s="9" t="s">
        <v>5612</v>
      </c>
    </row>
    <row r="4641" spans="1:52" x14ac:dyDescent="0.2">
      <c r="A4641" s="38" t="s">
        <v>51</v>
      </c>
      <c r="B4641" s="7">
        <v>2012</v>
      </c>
      <c r="C4641" s="3" t="s">
        <v>62</v>
      </c>
      <c r="D4641" t="s">
        <v>453</v>
      </c>
      <c r="E4641" t="s">
        <v>5150</v>
      </c>
      <c r="F4641">
        <v>10</v>
      </c>
      <c r="G4641">
        <v>5</v>
      </c>
      <c r="H4641">
        <v>5</v>
      </c>
      <c r="I4641">
        <v>5</v>
      </c>
      <c r="J4641">
        <v>5</v>
      </c>
      <c r="K4641">
        <v>5</v>
      </c>
      <c r="L4641">
        <v>5</v>
      </c>
      <c r="M4641">
        <v>5</v>
      </c>
      <c r="N4641">
        <v>5</v>
      </c>
      <c r="O4641">
        <v>5</v>
      </c>
      <c r="P4641">
        <v>55</v>
      </c>
      <c r="Q4641">
        <v>15</v>
      </c>
      <c r="R4641">
        <v>104141</v>
      </c>
      <c r="S4641">
        <v>215071</v>
      </c>
      <c r="T4641">
        <v>238995</v>
      </c>
      <c r="U4641">
        <v>219555</v>
      </c>
      <c r="V4641">
        <v>237094</v>
      </c>
      <c r="W4641">
        <v>272960</v>
      </c>
      <c r="X4641">
        <v>263313</v>
      </c>
      <c r="Y4641">
        <v>164894</v>
      </c>
      <c r="Z4641">
        <v>98197</v>
      </c>
      <c r="AA4641">
        <v>36261</v>
      </c>
      <c r="AB4641">
        <v>1850481</v>
      </c>
      <c r="AC4641">
        <v>299352</v>
      </c>
      <c r="AD4641" s="9">
        <v>9.602366022988064E-5</v>
      </c>
      <c r="AE4641" s="9">
        <v>2.3248136661846555E-5</v>
      </c>
      <c r="AF4641" s="9">
        <v>2.0920939768614405E-5</v>
      </c>
      <c r="AG4641" s="9">
        <v>2.2773336977067249E-5</v>
      </c>
      <c r="AH4641" s="9">
        <v>2.1088682126076576E-5</v>
      </c>
      <c r="AI4641" s="9">
        <v>1.831770222743259E-5</v>
      </c>
      <c r="AJ4641" s="9">
        <v>1.8988807996566825E-5</v>
      </c>
      <c r="AK4641" s="9">
        <v>3.0322510218685944E-5</v>
      </c>
      <c r="AL4641" s="9">
        <v>5.0918052486328505E-5</v>
      </c>
      <c r="AM4641" s="9">
        <v>1.3788919224511182E-4</v>
      </c>
      <c r="AN4641" s="9">
        <v>2.9722002009207336E-5</v>
      </c>
      <c r="AO4641" s="9">
        <v>5.0108233784975545E-5</v>
      </c>
      <c r="AP4641" s="8">
        <v>3.1399999999999996E-3</v>
      </c>
      <c r="AQ4641" s="8" t="s">
        <v>5612</v>
      </c>
      <c r="AR4641" s="37">
        <v>1.7000000000000001E-2</v>
      </c>
      <c r="AS4641" s="37">
        <v>1.1000000000000001E-2</v>
      </c>
      <c r="AT4641" s="37">
        <v>0</v>
      </c>
      <c r="AU4641" s="9" t="s">
        <v>5612</v>
      </c>
      <c r="AV4641" s="9" t="s">
        <v>5612</v>
      </c>
      <c r="AW4641" s="9" t="s">
        <v>5612</v>
      </c>
      <c r="AX4641" s="9" t="s">
        <v>5612</v>
      </c>
      <c r="AY4641" s="9" t="s">
        <v>5612</v>
      </c>
      <c r="AZ4641" s="9" t="s">
        <v>5612</v>
      </c>
    </row>
    <row r="4642" spans="1:52" x14ac:dyDescent="0.2">
      <c r="A4642" s="38" t="s">
        <v>51</v>
      </c>
      <c r="B4642" s="7">
        <v>2012</v>
      </c>
      <c r="C4642" s="3" t="s">
        <v>63</v>
      </c>
      <c r="D4642" t="s">
        <v>453</v>
      </c>
      <c r="E4642" t="s">
        <v>5151</v>
      </c>
      <c r="F4642">
        <v>10</v>
      </c>
      <c r="G4642">
        <v>5</v>
      </c>
      <c r="H4642">
        <v>5</v>
      </c>
      <c r="I4642">
        <v>5</v>
      </c>
      <c r="J4642">
        <v>5</v>
      </c>
      <c r="K4642">
        <v>5</v>
      </c>
      <c r="L4642">
        <v>5</v>
      </c>
      <c r="M4642">
        <v>5</v>
      </c>
      <c r="N4642">
        <v>5</v>
      </c>
      <c r="O4642">
        <v>14</v>
      </c>
      <c r="P4642">
        <v>64</v>
      </c>
      <c r="Q4642">
        <v>24</v>
      </c>
      <c r="R4642">
        <v>104141</v>
      </c>
      <c r="S4642">
        <v>215071</v>
      </c>
      <c r="T4642">
        <v>238995</v>
      </c>
      <c r="U4642">
        <v>219555</v>
      </c>
      <c r="V4642">
        <v>237094</v>
      </c>
      <c r="W4642">
        <v>272960</v>
      </c>
      <c r="X4642">
        <v>263313</v>
      </c>
      <c r="Y4642">
        <v>164894</v>
      </c>
      <c r="Z4642">
        <v>98197</v>
      </c>
      <c r="AA4642">
        <v>36261</v>
      </c>
      <c r="AB4642">
        <v>1850481</v>
      </c>
      <c r="AC4642">
        <v>299352</v>
      </c>
      <c r="AD4642" s="9">
        <v>9.602366022988064E-5</v>
      </c>
      <c r="AE4642" s="9">
        <v>2.3248136661846555E-5</v>
      </c>
      <c r="AF4642" s="9">
        <v>2.0920939768614405E-5</v>
      </c>
      <c r="AG4642" s="9">
        <v>2.2773336977067249E-5</v>
      </c>
      <c r="AH4642" s="9">
        <v>2.1088682126076576E-5</v>
      </c>
      <c r="AI4642" s="9">
        <v>1.831770222743259E-5</v>
      </c>
      <c r="AJ4642" s="9">
        <v>1.8988807996566825E-5</v>
      </c>
      <c r="AK4642" s="9">
        <v>3.0322510218685944E-5</v>
      </c>
      <c r="AL4642" s="9">
        <v>5.0918052486328505E-5</v>
      </c>
      <c r="AM4642" s="9">
        <v>3.860897382863131E-4</v>
      </c>
      <c r="AN4642" s="9">
        <v>3.4585602337986721E-5</v>
      </c>
      <c r="AO4642" s="9">
        <v>8.0173174055960881E-5</v>
      </c>
      <c r="AP4642" s="8">
        <v>4.6749999999999995E-3</v>
      </c>
      <c r="AQ4642" s="8" t="s">
        <v>5612</v>
      </c>
      <c r="AR4642" s="37">
        <v>9.6000000000000002E-2</v>
      </c>
      <c r="AS4642" s="37">
        <v>0.14699999999999999</v>
      </c>
      <c r="AT4642" s="37">
        <v>9.3000000000000013E-2</v>
      </c>
      <c r="AU4642" s="9" t="s">
        <v>5612</v>
      </c>
      <c r="AV4642" s="9" t="s">
        <v>5612</v>
      </c>
      <c r="AW4642" s="9" t="s">
        <v>5612</v>
      </c>
      <c r="AX4642" s="9" t="s">
        <v>5612</v>
      </c>
      <c r="AY4642" s="9" t="s">
        <v>5612</v>
      </c>
      <c r="AZ4642" s="9" t="s">
        <v>5612</v>
      </c>
    </row>
    <row r="4643" spans="1:52" x14ac:dyDescent="0.2">
      <c r="A4643" s="38" t="s">
        <v>51</v>
      </c>
      <c r="B4643" s="7">
        <v>2012</v>
      </c>
      <c r="C4643" s="3" t="s">
        <v>64</v>
      </c>
      <c r="D4643" t="s">
        <v>453</v>
      </c>
      <c r="E4643" t="s">
        <v>5152</v>
      </c>
      <c r="F4643">
        <v>10</v>
      </c>
      <c r="G4643">
        <v>5</v>
      </c>
      <c r="H4643">
        <v>5</v>
      </c>
      <c r="I4643">
        <v>5</v>
      </c>
      <c r="J4643">
        <v>5</v>
      </c>
      <c r="K4643">
        <v>5</v>
      </c>
      <c r="L4643">
        <v>5</v>
      </c>
      <c r="M4643">
        <v>5</v>
      </c>
      <c r="N4643">
        <v>11</v>
      </c>
      <c r="O4643">
        <v>17</v>
      </c>
      <c r="P4643">
        <v>73</v>
      </c>
      <c r="Q4643">
        <v>33</v>
      </c>
      <c r="R4643">
        <v>104141</v>
      </c>
      <c r="S4643">
        <v>215071</v>
      </c>
      <c r="T4643">
        <v>238995</v>
      </c>
      <c r="U4643">
        <v>219555</v>
      </c>
      <c r="V4643">
        <v>237094</v>
      </c>
      <c r="W4643">
        <v>272960</v>
      </c>
      <c r="X4643">
        <v>263313</v>
      </c>
      <c r="Y4643">
        <v>164894</v>
      </c>
      <c r="Z4643">
        <v>98197</v>
      </c>
      <c r="AA4643">
        <v>36261</v>
      </c>
      <c r="AB4643">
        <v>1850481</v>
      </c>
      <c r="AC4643">
        <v>299352</v>
      </c>
      <c r="AD4643" s="9">
        <v>9.602366022988064E-5</v>
      </c>
      <c r="AE4643" s="9">
        <v>2.3248136661846555E-5</v>
      </c>
      <c r="AF4643" s="9">
        <v>2.0920939768614405E-5</v>
      </c>
      <c r="AG4643" s="9">
        <v>2.2773336977067249E-5</v>
      </c>
      <c r="AH4643" s="9">
        <v>2.1088682126076576E-5</v>
      </c>
      <c r="AI4643" s="9">
        <v>1.831770222743259E-5</v>
      </c>
      <c r="AJ4643" s="9">
        <v>1.8988807996566825E-5</v>
      </c>
      <c r="AK4643" s="9">
        <v>3.0322510218685944E-5</v>
      </c>
      <c r="AL4643" s="9">
        <v>1.120197154699227E-4</v>
      </c>
      <c r="AM4643" s="9">
        <v>4.6882325363338024E-4</v>
      </c>
      <c r="AN4643" s="9">
        <v>3.9449202666766102E-5</v>
      </c>
      <c r="AO4643" s="9">
        <v>1.1023811432694621E-4</v>
      </c>
      <c r="AP4643" s="8">
        <v>6.5000000000000006E-3</v>
      </c>
      <c r="AQ4643" s="8" t="s">
        <v>5612</v>
      </c>
      <c r="AR4643" s="37">
        <v>0.29399999999999998</v>
      </c>
      <c r="AS4643" s="37">
        <v>0.48299999999999998</v>
      </c>
      <c r="AT4643" s="37">
        <v>0.29600000000000004</v>
      </c>
      <c r="AU4643" s="9" t="s">
        <v>5612</v>
      </c>
      <c r="AV4643" s="9" t="s">
        <v>5612</v>
      </c>
      <c r="AW4643" s="9" t="s">
        <v>5612</v>
      </c>
      <c r="AX4643" s="9" t="s">
        <v>5612</v>
      </c>
      <c r="AY4643" s="9" t="s">
        <v>5612</v>
      </c>
      <c r="AZ4643" s="9" t="s">
        <v>5612</v>
      </c>
    </row>
    <row r="4644" spans="1:52" x14ac:dyDescent="0.2">
      <c r="A4644" s="38" t="s">
        <v>51</v>
      </c>
      <c r="B4644" s="7">
        <v>2012</v>
      </c>
      <c r="C4644" s="3" t="s">
        <v>65</v>
      </c>
      <c r="D4644" t="s">
        <v>453</v>
      </c>
      <c r="E4644" t="s">
        <v>5153</v>
      </c>
      <c r="F4644">
        <v>10</v>
      </c>
      <c r="G4644">
        <v>5</v>
      </c>
      <c r="H4644">
        <v>5</v>
      </c>
      <c r="I4644">
        <v>5</v>
      </c>
      <c r="J4644">
        <v>5</v>
      </c>
      <c r="K4644">
        <v>5</v>
      </c>
      <c r="L4644">
        <v>5</v>
      </c>
      <c r="M4644">
        <v>5</v>
      </c>
      <c r="N4644">
        <v>11</v>
      </c>
      <c r="O4644">
        <v>16</v>
      </c>
      <c r="P4644">
        <v>72</v>
      </c>
      <c r="Q4644">
        <v>32</v>
      </c>
      <c r="R4644">
        <v>104141</v>
      </c>
      <c r="S4644">
        <v>215071</v>
      </c>
      <c r="T4644">
        <v>238995</v>
      </c>
      <c r="U4644">
        <v>219555</v>
      </c>
      <c r="V4644">
        <v>237094</v>
      </c>
      <c r="W4644">
        <v>272960</v>
      </c>
      <c r="X4644">
        <v>263313</v>
      </c>
      <c r="Y4644">
        <v>164894</v>
      </c>
      <c r="Z4644">
        <v>98197</v>
      </c>
      <c r="AA4644">
        <v>36261</v>
      </c>
      <c r="AB4644">
        <v>1850481</v>
      </c>
      <c r="AC4644">
        <v>299352</v>
      </c>
      <c r="AD4644" s="9">
        <v>9.602366022988064E-5</v>
      </c>
      <c r="AE4644" s="9">
        <v>2.3248136661846555E-5</v>
      </c>
      <c r="AF4644" s="9">
        <v>2.0920939768614405E-5</v>
      </c>
      <c r="AG4644" s="9">
        <v>2.2773336977067249E-5</v>
      </c>
      <c r="AH4644" s="9">
        <v>2.1088682126076576E-5</v>
      </c>
      <c r="AI4644" s="9">
        <v>1.831770222743259E-5</v>
      </c>
      <c r="AJ4644" s="9">
        <v>1.8988807996566825E-5</v>
      </c>
      <c r="AK4644" s="9">
        <v>3.0322510218685944E-5</v>
      </c>
      <c r="AL4644" s="9">
        <v>1.120197154699227E-4</v>
      </c>
      <c r="AM4644" s="9">
        <v>4.4124541518435786E-4</v>
      </c>
      <c r="AN4644" s="9">
        <v>3.8908802630235056E-5</v>
      </c>
      <c r="AO4644" s="9">
        <v>1.0689756540794783E-4</v>
      </c>
      <c r="AP4644" s="8">
        <v>6.3749999999999996E-3</v>
      </c>
      <c r="AQ4644" s="8" t="s">
        <v>5612</v>
      </c>
      <c r="AR4644" s="37">
        <v>0.39799999999999996</v>
      </c>
      <c r="AS4644" s="37">
        <v>0.623</v>
      </c>
      <c r="AT4644" s="37">
        <v>0.47000000000000003</v>
      </c>
      <c r="AU4644" s="9" t="s">
        <v>5612</v>
      </c>
      <c r="AV4644" s="9" t="s">
        <v>5612</v>
      </c>
      <c r="AW4644" s="9" t="s">
        <v>5612</v>
      </c>
      <c r="AX4644" s="9" t="s">
        <v>5612</v>
      </c>
      <c r="AY4644" s="9" t="s">
        <v>5612</v>
      </c>
      <c r="AZ4644" s="9" t="s">
        <v>5612</v>
      </c>
    </row>
    <row r="4645" spans="1:52" x14ac:dyDescent="0.2">
      <c r="A4645" s="38" t="s">
        <v>51</v>
      </c>
      <c r="B4645" s="7">
        <v>2012</v>
      </c>
      <c r="C4645" s="3" t="s">
        <v>66</v>
      </c>
      <c r="D4645" t="s">
        <v>453</v>
      </c>
      <c r="E4645" t="s">
        <v>5154</v>
      </c>
      <c r="F4645">
        <v>10</v>
      </c>
      <c r="G4645">
        <v>5</v>
      </c>
      <c r="H4645">
        <v>5</v>
      </c>
      <c r="I4645">
        <v>5</v>
      </c>
      <c r="J4645">
        <v>5</v>
      </c>
      <c r="K4645">
        <v>5</v>
      </c>
      <c r="L4645">
        <v>5</v>
      </c>
      <c r="M4645">
        <v>5</v>
      </c>
      <c r="N4645">
        <v>17</v>
      </c>
      <c r="O4645">
        <v>25</v>
      </c>
      <c r="P4645">
        <v>87</v>
      </c>
      <c r="Q4645">
        <v>47</v>
      </c>
      <c r="R4645">
        <v>104141</v>
      </c>
      <c r="S4645">
        <v>215071</v>
      </c>
      <c r="T4645">
        <v>238995</v>
      </c>
      <c r="U4645">
        <v>219555</v>
      </c>
      <c r="V4645">
        <v>237094</v>
      </c>
      <c r="W4645">
        <v>272960</v>
      </c>
      <c r="X4645">
        <v>263313</v>
      </c>
      <c r="Y4645">
        <v>164894</v>
      </c>
      <c r="Z4645">
        <v>98197</v>
      </c>
      <c r="AA4645">
        <v>36261</v>
      </c>
      <c r="AB4645">
        <v>1850481</v>
      </c>
      <c r="AC4645">
        <v>299352</v>
      </c>
      <c r="AD4645" s="9">
        <v>9.602366022988064E-5</v>
      </c>
      <c r="AE4645" s="9">
        <v>2.3248136661846555E-5</v>
      </c>
      <c r="AF4645" s="9">
        <v>2.0920939768614405E-5</v>
      </c>
      <c r="AG4645" s="9">
        <v>2.2773336977067249E-5</v>
      </c>
      <c r="AH4645" s="9">
        <v>2.1088682126076576E-5</v>
      </c>
      <c r="AI4645" s="9">
        <v>1.831770222743259E-5</v>
      </c>
      <c r="AJ4645" s="9">
        <v>1.8988807996566825E-5</v>
      </c>
      <c r="AK4645" s="9">
        <v>3.0322510218685944E-5</v>
      </c>
      <c r="AL4645" s="9">
        <v>1.7312137845351691E-4</v>
      </c>
      <c r="AM4645" s="9">
        <v>6.8944596122555912E-4</v>
      </c>
      <c r="AN4645" s="9">
        <v>4.7014803178200693E-5</v>
      </c>
      <c r="AO4645" s="9">
        <v>1.5700579919292339E-4</v>
      </c>
      <c r="AP4645" s="8">
        <v>3.4574999999999995E-2</v>
      </c>
      <c r="AQ4645" s="8" t="s">
        <v>5612</v>
      </c>
      <c r="AR4645" s="37">
        <v>0.43100000000000005</v>
      </c>
      <c r="AS4645" s="37">
        <v>0.67</v>
      </c>
      <c r="AT4645" s="37">
        <v>0.53500000000000003</v>
      </c>
      <c r="AU4645" s="9" t="s">
        <v>5612</v>
      </c>
      <c r="AV4645" s="9" t="s">
        <v>5612</v>
      </c>
      <c r="AW4645" s="9" t="s">
        <v>5612</v>
      </c>
      <c r="AX4645" s="9" t="s">
        <v>5612</v>
      </c>
      <c r="AY4645" s="9" t="s">
        <v>5612</v>
      </c>
      <c r="AZ4645" s="9" t="s">
        <v>5612</v>
      </c>
    </row>
    <row r="4646" spans="1:52" x14ac:dyDescent="0.2">
      <c r="A4646" s="38" t="s">
        <v>51</v>
      </c>
      <c r="B4646" s="7">
        <v>2013</v>
      </c>
      <c r="C4646" s="3" t="s">
        <v>55</v>
      </c>
      <c r="D4646" t="s">
        <v>454</v>
      </c>
      <c r="E4646" t="s">
        <v>5155</v>
      </c>
      <c r="F4646">
        <v>10</v>
      </c>
      <c r="G4646">
        <v>5</v>
      </c>
      <c r="H4646">
        <v>5</v>
      </c>
      <c r="I4646">
        <v>5</v>
      </c>
      <c r="J4646">
        <v>5</v>
      </c>
      <c r="K4646">
        <v>5</v>
      </c>
      <c r="L4646">
        <v>5</v>
      </c>
      <c r="M4646">
        <v>15</v>
      </c>
      <c r="N4646">
        <v>16</v>
      </c>
      <c r="O4646">
        <v>41</v>
      </c>
      <c r="P4646">
        <v>112</v>
      </c>
      <c r="Q4646">
        <v>72</v>
      </c>
      <c r="R4646">
        <v>103607</v>
      </c>
      <c r="S4646">
        <v>214438</v>
      </c>
      <c r="T4646">
        <v>238982</v>
      </c>
      <c r="U4646">
        <v>219486</v>
      </c>
      <c r="V4646">
        <v>235469</v>
      </c>
      <c r="W4646">
        <v>268438</v>
      </c>
      <c r="X4646">
        <v>268230</v>
      </c>
      <c r="Y4646">
        <v>169620</v>
      </c>
      <c r="Z4646">
        <v>98092</v>
      </c>
      <c r="AA4646">
        <v>37257</v>
      </c>
      <c r="AB4646">
        <v>1853619</v>
      </c>
      <c r="AC4646">
        <v>304969</v>
      </c>
      <c r="AD4646" s="9">
        <v>9.6518574999758703E-5</v>
      </c>
      <c r="AE4646" s="9">
        <v>2.3316762887174848E-5</v>
      </c>
      <c r="AF4646" s="9">
        <v>2.0922077813391805E-5</v>
      </c>
      <c r="AG4646" s="9">
        <v>2.2780496250330317E-5</v>
      </c>
      <c r="AH4646" s="9">
        <v>2.1234217667718468E-5</v>
      </c>
      <c r="AI4646" s="9">
        <v>1.8626274968521596E-5</v>
      </c>
      <c r="AJ4646" s="9">
        <v>1.8640718786116393E-5</v>
      </c>
      <c r="AK4646" s="9">
        <v>8.8432967810399716E-5</v>
      </c>
      <c r="AL4646" s="9">
        <v>1.6311218040207152E-4</v>
      </c>
      <c r="AM4646" s="9">
        <v>1.1004643422712511E-3</v>
      </c>
      <c r="AN4646" s="9">
        <v>6.0422341376518042E-5</v>
      </c>
      <c r="AO4646" s="9">
        <v>2.3608956975954934E-4</v>
      </c>
      <c r="AP4646" s="8">
        <v>5.9000000000000011E-2</v>
      </c>
      <c r="AQ4646" s="8" t="s">
        <v>5612</v>
      </c>
      <c r="AR4646" s="37">
        <v>0.46500000000000002</v>
      </c>
      <c r="AS4646" s="37">
        <v>0.71700000000000008</v>
      </c>
      <c r="AT4646" s="37">
        <v>0.59899999999999998</v>
      </c>
      <c r="AU4646" s="9" t="s">
        <v>5612</v>
      </c>
      <c r="AV4646" s="9" t="s">
        <v>5612</v>
      </c>
      <c r="AW4646" s="9" t="s">
        <v>5612</v>
      </c>
      <c r="AX4646" s="9" t="s">
        <v>5612</v>
      </c>
      <c r="AY4646" s="9" t="s">
        <v>5612</v>
      </c>
      <c r="AZ4646" s="9" t="s">
        <v>5612</v>
      </c>
    </row>
    <row r="4647" spans="1:52" x14ac:dyDescent="0.2">
      <c r="A4647" s="38" t="s">
        <v>51</v>
      </c>
      <c r="B4647" s="7">
        <v>2013</v>
      </c>
      <c r="C4647" s="3" t="s">
        <v>56</v>
      </c>
      <c r="D4647" t="s">
        <v>454</v>
      </c>
      <c r="E4647" t="s">
        <v>5156</v>
      </c>
      <c r="F4647">
        <v>10</v>
      </c>
      <c r="G4647">
        <v>5</v>
      </c>
      <c r="H4647">
        <v>5</v>
      </c>
      <c r="I4647">
        <v>5</v>
      </c>
      <c r="J4647">
        <v>5</v>
      </c>
      <c r="K4647">
        <v>5</v>
      </c>
      <c r="L4647">
        <v>5</v>
      </c>
      <c r="M4647">
        <v>12</v>
      </c>
      <c r="N4647">
        <v>16</v>
      </c>
      <c r="O4647">
        <v>22</v>
      </c>
      <c r="P4647">
        <v>90</v>
      </c>
      <c r="Q4647">
        <v>50</v>
      </c>
      <c r="R4647">
        <v>103607</v>
      </c>
      <c r="S4647">
        <v>214438</v>
      </c>
      <c r="T4647">
        <v>238982</v>
      </c>
      <c r="U4647">
        <v>219486</v>
      </c>
      <c r="V4647">
        <v>235469</v>
      </c>
      <c r="W4647">
        <v>268438</v>
      </c>
      <c r="X4647">
        <v>268230</v>
      </c>
      <c r="Y4647">
        <v>169620</v>
      </c>
      <c r="Z4647">
        <v>98092</v>
      </c>
      <c r="AA4647">
        <v>37257</v>
      </c>
      <c r="AB4647">
        <v>1853619</v>
      </c>
      <c r="AC4647">
        <v>304969</v>
      </c>
      <c r="AD4647" s="9">
        <v>9.6518574999758703E-5</v>
      </c>
      <c r="AE4647" s="9">
        <v>2.3316762887174848E-5</v>
      </c>
      <c r="AF4647" s="9">
        <v>2.0922077813391805E-5</v>
      </c>
      <c r="AG4647" s="9">
        <v>2.2780496250330317E-5</v>
      </c>
      <c r="AH4647" s="9">
        <v>2.1234217667718468E-5</v>
      </c>
      <c r="AI4647" s="9">
        <v>1.8626274968521596E-5</v>
      </c>
      <c r="AJ4647" s="9">
        <v>1.8640718786116393E-5</v>
      </c>
      <c r="AK4647" s="9">
        <v>7.074637424831977E-5</v>
      </c>
      <c r="AL4647" s="9">
        <v>1.6311218040207152E-4</v>
      </c>
      <c r="AM4647" s="9">
        <v>5.9049306170652497E-4</v>
      </c>
      <c r="AN4647" s="9">
        <v>4.8553667177559145E-5</v>
      </c>
      <c r="AO4647" s="9">
        <v>1.6395109011079815E-4</v>
      </c>
      <c r="AP4647" s="8">
        <v>2.1825000000000001E-2</v>
      </c>
      <c r="AQ4647" s="8" t="s">
        <v>5612</v>
      </c>
      <c r="AR4647" s="37">
        <v>0.47399999999999998</v>
      </c>
      <c r="AS4647" s="37">
        <v>0.72400000000000009</v>
      </c>
      <c r="AT4647" s="37">
        <v>0.64500000000000002</v>
      </c>
      <c r="AU4647" s="9" t="s">
        <v>5612</v>
      </c>
      <c r="AV4647" s="9" t="s">
        <v>5612</v>
      </c>
      <c r="AW4647" s="9" t="s">
        <v>5612</v>
      </c>
      <c r="AX4647" s="9" t="s">
        <v>5612</v>
      </c>
      <c r="AY4647" s="9" t="s">
        <v>5612</v>
      </c>
      <c r="AZ4647" s="9" t="s">
        <v>5612</v>
      </c>
    </row>
    <row r="4648" spans="1:52" x14ac:dyDescent="0.2">
      <c r="A4648" s="38" t="s">
        <v>51</v>
      </c>
      <c r="B4648" s="7">
        <v>2013</v>
      </c>
      <c r="C4648" s="3" t="s">
        <v>57</v>
      </c>
      <c r="D4648" t="s">
        <v>454</v>
      </c>
      <c r="E4648" t="s">
        <v>5157</v>
      </c>
      <c r="F4648">
        <v>10</v>
      </c>
      <c r="G4648">
        <v>5</v>
      </c>
      <c r="H4648">
        <v>5</v>
      </c>
      <c r="I4648">
        <v>5</v>
      </c>
      <c r="J4648">
        <v>5</v>
      </c>
      <c r="K4648">
        <v>5</v>
      </c>
      <c r="L4648">
        <v>5</v>
      </c>
      <c r="M4648">
        <v>5</v>
      </c>
      <c r="N4648">
        <v>14</v>
      </c>
      <c r="O4648">
        <v>14</v>
      </c>
      <c r="P4648">
        <v>73</v>
      </c>
      <c r="Q4648">
        <v>33</v>
      </c>
      <c r="R4648">
        <v>103607</v>
      </c>
      <c r="S4648">
        <v>214438</v>
      </c>
      <c r="T4648">
        <v>238982</v>
      </c>
      <c r="U4648">
        <v>219486</v>
      </c>
      <c r="V4648">
        <v>235469</v>
      </c>
      <c r="W4648">
        <v>268438</v>
      </c>
      <c r="X4648">
        <v>268230</v>
      </c>
      <c r="Y4648">
        <v>169620</v>
      </c>
      <c r="Z4648">
        <v>98092</v>
      </c>
      <c r="AA4648">
        <v>37257</v>
      </c>
      <c r="AB4648">
        <v>1853619</v>
      </c>
      <c r="AC4648">
        <v>304969</v>
      </c>
      <c r="AD4648" s="9">
        <v>9.6518574999758703E-5</v>
      </c>
      <c r="AE4648" s="9">
        <v>2.3316762887174848E-5</v>
      </c>
      <c r="AF4648" s="9">
        <v>2.0922077813391805E-5</v>
      </c>
      <c r="AG4648" s="9">
        <v>2.2780496250330317E-5</v>
      </c>
      <c r="AH4648" s="9">
        <v>2.1234217667718468E-5</v>
      </c>
      <c r="AI4648" s="9">
        <v>1.8626274968521596E-5</v>
      </c>
      <c r="AJ4648" s="9">
        <v>1.8640718786116393E-5</v>
      </c>
      <c r="AK4648" s="9">
        <v>2.9477655936799904E-5</v>
      </c>
      <c r="AL4648" s="9">
        <v>1.4272315785181258E-4</v>
      </c>
      <c r="AM4648" s="9">
        <v>3.7576831199506131E-4</v>
      </c>
      <c r="AN4648" s="9">
        <v>3.9382418932909085E-5</v>
      </c>
      <c r="AO4648" s="9">
        <v>1.0820771947312678E-4</v>
      </c>
      <c r="AP4648" s="8">
        <v>2.1700000000000001E-2</v>
      </c>
      <c r="AQ4648" s="8" t="s">
        <v>5612</v>
      </c>
      <c r="AR4648" s="37">
        <v>0.47700000000000004</v>
      </c>
      <c r="AS4648" s="37">
        <v>0.73</v>
      </c>
      <c r="AT4648" s="37">
        <v>0.64500000000000002</v>
      </c>
      <c r="AU4648" s="9" t="s">
        <v>5612</v>
      </c>
      <c r="AV4648" s="9" t="s">
        <v>5612</v>
      </c>
      <c r="AW4648" s="9" t="s">
        <v>5612</v>
      </c>
      <c r="AX4648" s="9" t="s">
        <v>5612</v>
      </c>
      <c r="AY4648" s="9" t="s">
        <v>5612</v>
      </c>
      <c r="AZ4648" s="9" t="s">
        <v>5612</v>
      </c>
    </row>
    <row r="4649" spans="1:52" x14ac:dyDescent="0.2">
      <c r="A4649" s="38" t="s">
        <v>51</v>
      </c>
      <c r="B4649" s="7">
        <v>2013</v>
      </c>
      <c r="C4649" s="3" t="s">
        <v>58</v>
      </c>
      <c r="D4649" t="s">
        <v>454</v>
      </c>
      <c r="E4649" t="s">
        <v>5158</v>
      </c>
      <c r="F4649">
        <v>10</v>
      </c>
      <c r="G4649">
        <v>5</v>
      </c>
      <c r="H4649">
        <v>5</v>
      </c>
      <c r="I4649">
        <v>5</v>
      </c>
      <c r="J4649">
        <v>5</v>
      </c>
      <c r="K4649">
        <v>5</v>
      </c>
      <c r="L4649">
        <v>5</v>
      </c>
      <c r="M4649">
        <v>10</v>
      </c>
      <c r="N4649">
        <v>5</v>
      </c>
      <c r="O4649">
        <v>16</v>
      </c>
      <c r="P4649">
        <v>71</v>
      </c>
      <c r="Q4649">
        <v>31</v>
      </c>
      <c r="R4649">
        <v>103607</v>
      </c>
      <c r="S4649">
        <v>214438</v>
      </c>
      <c r="T4649">
        <v>238982</v>
      </c>
      <c r="U4649">
        <v>219486</v>
      </c>
      <c r="V4649">
        <v>235469</v>
      </c>
      <c r="W4649">
        <v>268438</v>
      </c>
      <c r="X4649">
        <v>268230</v>
      </c>
      <c r="Y4649">
        <v>169620</v>
      </c>
      <c r="Z4649">
        <v>98092</v>
      </c>
      <c r="AA4649">
        <v>37257</v>
      </c>
      <c r="AB4649">
        <v>1853619</v>
      </c>
      <c r="AC4649">
        <v>304969</v>
      </c>
      <c r="AD4649" s="9">
        <v>9.6518574999758703E-5</v>
      </c>
      <c r="AE4649" s="9">
        <v>2.3316762887174848E-5</v>
      </c>
      <c r="AF4649" s="9">
        <v>2.0922077813391805E-5</v>
      </c>
      <c r="AG4649" s="9">
        <v>2.2780496250330317E-5</v>
      </c>
      <c r="AH4649" s="9">
        <v>2.1234217667718468E-5</v>
      </c>
      <c r="AI4649" s="9">
        <v>1.8626274968521596E-5</v>
      </c>
      <c r="AJ4649" s="9">
        <v>1.8640718786116393E-5</v>
      </c>
      <c r="AK4649" s="9">
        <v>5.8955311873599808E-5</v>
      </c>
      <c r="AL4649" s="9">
        <v>5.0972556375647349E-5</v>
      </c>
      <c r="AM4649" s="9">
        <v>4.2944949942292721E-4</v>
      </c>
      <c r="AN4649" s="9">
        <v>3.8303448551185543E-5</v>
      </c>
      <c r="AO4649" s="9">
        <v>1.0164967586869485E-4</v>
      </c>
      <c r="AP4649" s="8">
        <v>9.3499999999999989E-3</v>
      </c>
      <c r="AQ4649" s="8" t="s">
        <v>5612</v>
      </c>
      <c r="AR4649" s="37">
        <v>0.48600000000000004</v>
      </c>
      <c r="AS4649" s="37">
        <v>0.73</v>
      </c>
      <c r="AT4649" s="37">
        <v>0.65099999999999991</v>
      </c>
      <c r="AU4649" s="9" t="s">
        <v>5612</v>
      </c>
      <c r="AV4649" s="9" t="s">
        <v>5612</v>
      </c>
      <c r="AW4649" s="9" t="s">
        <v>5612</v>
      </c>
      <c r="AX4649" s="9" t="s">
        <v>5612</v>
      </c>
      <c r="AY4649" s="9" t="s">
        <v>5612</v>
      </c>
      <c r="AZ4649" s="9" t="s">
        <v>5612</v>
      </c>
    </row>
    <row r="4650" spans="1:52" x14ac:dyDescent="0.2">
      <c r="A4650" s="38" t="s">
        <v>51</v>
      </c>
      <c r="B4650" s="7">
        <v>2013</v>
      </c>
      <c r="C4650" s="3" t="s">
        <v>59</v>
      </c>
      <c r="D4650" t="s">
        <v>454</v>
      </c>
      <c r="E4650" t="s">
        <v>5159</v>
      </c>
      <c r="F4650">
        <v>10</v>
      </c>
      <c r="G4650">
        <v>5</v>
      </c>
      <c r="H4650">
        <v>5</v>
      </c>
      <c r="I4650">
        <v>5</v>
      </c>
      <c r="J4650">
        <v>5</v>
      </c>
      <c r="K4650">
        <v>5</v>
      </c>
      <c r="L4650">
        <v>5</v>
      </c>
      <c r="M4650">
        <v>5</v>
      </c>
      <c r="N4650">
        <v>5</v>
      </c>
      <c r="O4650">
        <v>21</v>
      </c>
      <c r="P4650">
        <v>71</v>
      </c>
      <c r="Q4650">
        <v>31</v>
      </c>
      <c r="R4650">
        <v>103607</v>
      </c>
      <c r="S4650">
        <v>214438</v>
      </c>
      <c r="T4650">
        <v>238982</v>
      </c>
      <c r="U4650">
        <v>219486</v>
      </c>
      <c r="V4650">
        <v>235469</v>
      </c>
      <c r="W4650">
        <v>268438</v>
      </c>
      <c r="X4650">
        <v>268230</v>
      </c>
      <c r="Y4650">
        <v>169620</v>
      </c>
      <c r="Z4650">
        <v>98092</v>
      </c>
      <c r="AA4650">
        <v>37257</v>
      </c>
      <c r="AB4650">
        <v>1853619</v>
      </c>
      <c r="AC4650">
        <v>304969</v>
      </c>
      <c r="AD4650" s="9">
        <v>9.6518574999758703E-5</v>
      </c>
      <c r="AE4650" s="9">
        <v>2.3316762887174848E-5</v>
      </c>
      <c r="AF4650" s="9">
        <v>2.0922077813391805E-5</v>
      </c>
      <c r="AG4650" s="9">
        <v>2.2780496250330317E-5</v>
      </c>
      <c r="AH4650" s="9">
        <v>2.1234217667718468E-5</v>
      </c>
      <c r="AI4650" s="9">
        <v>1.8626274968521596E-5</v>
      </c>
      <c r="AJ4650" s="9">
        <v>1.8640718786116393E-5</v>
      </c>
      <c r="AK4650" s="9">
        <v>2.9477655936799904E-5</v>
      </c>
      <c r="AL4650" s="9">
        <v>5.0972556375647349E-5</v>
      </c>
      <c r="AM4650" s="9">
        <v>5.6365246799259204E-4</v>
      </c>
      <c r="AN4650" s="9">
        <v>3.8303448551185543E-5</v>
      </c>
      <c r="AO4650" s="9">
        <v>1.0164967586869485E-4</v>
      </c>
      <c r="AP4650" s="8">
        <v>2.8800000000000002E-3</v>
      </c>
      <c r="AQ4650" s="8" t="s">
        <v>5612</v>
      </c>
      <c r="AR4650" s="37">
        <v>0.48799999999999999</v>
      </c>
      <c r="AS4650" s="37">
        <v>0.73</v>
      </c>
      <c r="AT4650" s="37">
        <v>0.65700000000000003</v>
      </c>
      <c r="AU4650" s="9" t="s">
        <v>5612</v>
      </c>
      <c r="AV4650" s="9" t="s">
        <v>5612</v>
      </c>
      <c r="AW4650" s="9" t="s">
        <v>5612</v>
      </c>
      <c r="AX4650" s="9" t="s">
        <v>5612</v>
      </c>
      <c r="AY4650" s="9" t="s">
        <v>5612</v>
      </c>
      <c r="AZ4650" s="9" t="s">
        <v>5612</v>
      </c>
    </row>
    <row r="4651" spans="1:52" x14ac:dyDescent="0.2">
      <c r="A4651" s="38" t="s">
        <v>51</v>
      </c>
      <c r="B4651" s="7">
        <v>2013</v>
      </c>
      <c r="C4651" s="3" t="s">
        <v>60</v>
      </c>
      <c r="D4651" t="s">
        <v>454</v>
      </c>
      <c r="E4651" t="s">
        <v>5160</v>
      </c>
      <c r="F4651">
        <v>10</v>
      </c>
      <c r="G4651">
        <v>5</v>
      </c>
      <c r="H4651">
        <v>5</v>
      </c>
      <c r="I4651">
        <v>5</v>
      </c>
      <c r="J4651">
        <v>5</v>
      </c>
      <c r="K4651">
        <v>5</v>
      </c>
      <c r="L4651">
        <v>5</v>
      </c>
      <c r="M4651">
        <v>5</v>
      </c>
      <c r="N4651">
        <v>11</v>
      </c>
      <c r="O4651">
        <v>5</v>
      </c>
      <c r="P4651">
        <v>61</v>
      </c>
      <c r="Q4651">
        <v>21</v>
      </c>
      <c r="R4651">
        <v>103607</v>
      </c>
      <c r="S4651">
        <v>214438</v>
      </c>
      <c r="T4651">
        <v>238982</v>
      </c>
      <c r="U4651">
        <v>219486</v>
      </c>
      <c r="V4651">
        <v>235469</v>
      </c>
      <c r="W4651">
        <v>268438</v>
      </c>
      <c r="X4651">
        <v>268230</v>
      </c>
      <c r="Y4651">
        <v>169620</v>
      </c>
      <c r="Z4651">
        <v>98092</v>
      </c>
      <c r="AA4651">
        <v>37257</v>
      </c>
      <c r="AB4651">
        <v>1853619</v>
      </c>
      <c r="AC4651">
        <v>304969</v>
      </c>
      <c r="AD4651" s="9">
        <v>9.6518574999758703E-5</v>
      </c>
      <c r="AE4651" s="9">
        <v>2.3316762887174848E-5</v>
      </c>
      <c r="AF4651" s="9">
        <v>2.0922077813391805E-5</v>
      </c>
      <c r="AG4651" s="9">
        <v>2.2780496250330317E-5</v>
      </c>
      <c r="AH4651" s="9">
        <v>2.1234217667718468E-5</v>
      </c>
      <c r="AI4651" s="9">
        <v>1.8626274968521596E-5</v>
      </c>
      <c r="AJ4651" s="9">
        <v>1.8640718786116393E-5</v>
      </c>
      <c r="AK4651" s="9">
        <v>2.9477655936799904E-5</v>
      </c>
      <c r="AL4651" s="9">
        <v>1.1213962402642417E-4</v>
      </c>
      <c r="AM4651" s="9">
        <v>1.3420296856966475E-4</v>
      </c>
      <c r="AN4651" s="9">
        <v>3.2908596642567862E-5</v>
      </c>
      <c r="AO4651" s="9">
        <v>6.885945784653522E-5</v>
      </c>
      <c r="AP4651" s="8">
        <v>1.4500000000000001E-3</v>
      </c>
      <c r="AQ4651" s="8" t="s">
        <v>5612</v>
      </c>
      <c r="AR4651" s="37" t="s">
        <v>5612</v>
      </c>
      <c r="AS4651" s="37" t="s">
        <v>5612</v>
      </c>
      <c r="AT4651" s="37" t="s">
        <v>5612</v>
      </c>
      <c r="AU4651" s="9" t="s">
        <v>5612</v>
      </c>
      <c r="AV4651" s="9" t="s">
        <v>5612</v>
      </c>
      <c r="AW4651" s="9" t="s">
        <v>5612</v>
      </c>
      <c r="AX4651" s="9" t="s">
        <v>5612</v>
      </c>
      <c r="AY4651" s="9" t="s">
        <v>5612</v>
      </c>
      <c r="AZ4651" s="9" t="s">
        <v>5612</v>
      </c>
    </row>
    <row r="4652" spans="1:52" x14ac:dyDescent="0.2">
      <c r="A4652" s="38" t="s">
        <v>51</v>
      </c>
      <c r="B4652" s="7">
        <v>2013</v>
      </c>
      <c r="C4652" s="3" t="s">
        <v>61</v>
      </c>
      <c r="D4652" t="s">
        <v>454</v>
      </c>
      <c r="E4652" t="s">
        <v>5161</v>
      </c>
      <c r="F4652">
        <v>10</v>
      </c>
      <c r="G4652">
        <v>5</v>
      </c>
      <c r="H4652">
        <v>5</v>
      </c>
      <c r="I4652">
        <v>5</v>
      </c>
      <c r="J4652">
        <v>5</v>
      </c>
      <c r="K4652">
        <v>5</v>
      </c>
      <c r="L4652">
        <v>5</v>
      </c>
      <c r="M4652">
        <v>5</v>
      </c>
      <c r="N4652">
        <v>5</v>
      </c>
      <c r="O4652">
        <v>14</v>
      </c>
      <c r="P4652">
        <v>64</v>
      </c>
      <c r="Q4652">
        <v>24</v>
      </c>
      <c r="R4652">
        <v>103607</v>
      </c>
      <c r="S4652">
        <v>214438</v>
      </c>
      <c r="T4652">
        <v>238982</v>
      </c>
      <c r="U4652">
        <v>219486</v>
      </c>
      <c r="V4652">
        <v>235469</v>
      </c>
      <c r="W4652">
        <v>268438</v>
      </c>
      <c r="X4652">
        <v>268230</v>
      </c>
      <c r="Y4652">
        <v>169620</v>
      </c>
      <c r="Z4652">
        <v>98092</v>
      </c>
      <c r="AA4652">
        <v>37257</v>
      </c>
      <c r="AB4652">
        <v>1853619</v>
      </c>
      <c r="AC4652">
        <v>304969</v>
      </c>
      <c r="AD4652" s="9">
        <v>9.6518574999758703E-5</v>
      </c>
      <c r="AE4652" s="9">
        <v>2.3316762887174848E-5</v>
      </c>
      <c r="AF4652" s="9">
        <v>2.0922077813391805E-5</v>
      </c>
      <c r="AG4652" s="9">
        <v>2.2780496250330317E-5</v>
      </c>
      <c r="AH4652" s="9">
        <v>2.1234217667718468E-5</v>
      </c>
      <c r="AI4652" s="9">
        <v>1.8626274968521596E-5</v>
      </c>
      <c r="AJ4652" s="9">
        <v>1.8640718786116393E-5</v>
      </c>
      <c r="AK4652" s="9">
        <v>2.9477655936799904E-5</v>
      </c>
      <c r="AL4652" s="9">
        <v>5.0972556375647349E-5</v>
      </c>
      <c r="AM4652" s="9">
        <v>3.7576831199506131E-4</v>
      </c>
      <c r="AN4652" s="9">
        <v>3.4527052215153171E-5</v>
      </c>
      <c r="AO4652" s="9">
        <v>7.8696523253183112E-5</v>
      </c>
      <c r="AP4652" s="8">
        <v>1.1800000000000001E-3</v>
      </c>
      <c r="AQ4652" s="8" t="s">
        <v>5612</v>
      </c>
      <c r="AR4652" s="37" t="s">
        <v>5612</v>
      </c>
      <c r="AS4652" s="37" t="s">
        <v>5612</v>
      </c>
      <c r="AT4652" s="37" t="s">
        <v>5612</v>
      </c>
      <c r="AU4652" s="9" t="s">
        <v>5612</v>
      </c>
      <c r="AV4652" s="9" t="s">
        <v>5612</v>
      </c>
      <c r="AW4652" s="9" t="s">
        <v>5612</v>
      </c>
      <c r="AX4652" s="9" t="s">
        <v>5612</v>
      </c>
      <c r="AY4652" s="9" t="s">
        <v>5612</v>
      </c>
      <c r="AZ4652" s="9" t="s">
        <v>5612</v>
      </c>
    </row>
    <row r="4653" spans="1:52" x14ac:dyDescent="0.2">
      <c r="A4653" s="38" t="s">
        <v>51</v>
      </c>
      <c r="B4653" s="7">
        <v>2013</v>
      </c>
      <c r="C4653" s="3" t="s">
        <v>62</v>
      </c>
      <c r="D4653" t="s">
        <v>454</v>
      </c>
      <c r="E4653" t="s">
        <v>5162</v>
      </c>
      <c r="F4653">
        <v>10</v>
      </c>
      <c r="G4653">
        <v>5</v>
      </c>
      <c r="H4653">
        <v>5</v>
      </c>
      <c r="I4653">
        <v>5</v>
      </c>
      <c r="J4653">
        <v>5</v>
      </c>
      <c r="K4653">
        <v>5</v>
      </c>
      <c r="L4653">
        <v>5</v>
      </c>
      <c r="M4653">
        <v>5</v>
      </c>
      <c r="N4653">
        <v>14</v>
      </c>
      <c r="O4653">
        <v>11</v>
      </c>
      <c r="P4653">
        <v>70</v>
      </c>
      <c r="Q4653">
        <v>30</v>
      </c>
      <c r="R4653">
        <v>103607</v>
      </c>
      <c r="S4653">
        <v>214438</v>
      </c>
      <c r="T4653">
        <v>238982</v>
      </c>
      <c r="U4653">
        <v>219486</v>
      </c>
      <c r="V4653">
        <v>235469</v>
      </c>
      <c r="W4653">
        <v>268438</v>
      </c>
      <c r="X4653">
        <v>268230</v>
      </c>
      <c r="Y4653">
        <v>169620</v>
      </c>
      <c r="Z4653">
        <v>98092</v>
      </c>
      <c r="AA4653">
        <v>37257</v>
      </c>
      <c r="AB4653">
        <v>1853619</v>
      </c>
      <c r="AC4653">
        <v>304969</v>
      </c>
      <c r="AD4653" s="9">
        <v>9.6518574999758703E-5</v>
      </c>
      <c r="AE4653" s="9">
        <v>2.3316762887174848E-5</v>
      </c>
      <c r="AF4653" s="9">
        <v>2.0922077813391805E-5</v>
      </c>
      <c r="AG4653" s="9">
        <v>2.2780496250330317E-5</v>
      </c>
      <c r="AH4653" s="9">
        <v>2.1234217667718468E-5</v>
      </c>
      <c r="AI4653" s="9">
        <v>1.8626274968521596E-5</v>
      </c>
      <c r="AJ4653" s="9">
        <v>1.8640718786116393E-5</v>
      </c>
      <c r="AK4653" s="9">
        <v>2.9477655936799904E-5</v>
      </c>
      <c r="AL4653" s="9">
        <v>1.4272315785181258E-4</v>
      </c>
      <c r="AM4653" s="9">
        <v>2.9524653085326248E-4</v>
      </c>
      <c r="AN4653" s="9">
        <v>3.7763963360323775E-5</v>
      </c>
      <c r="AO4653" s="9">
        <v>9.8370654066478884E-5</v>
      </c>
      <c r="AP4653" s="8">
        <v>2.0499999999999997E-3</v>
      </c>
      <c r="AQ4653" s="8" t="s">
        <v>5612</v>
      </c>
      <c r="AR4653" s="37">
        <v>1.4999999999999999E-2</v>
      </c>
      <c r="AS4653" s="37">
        <v>0</v>
      </c>
      <c r="AT4653" s="37">
        <v>7.400000000000001E-2</v>
      </c>
      <c r="AU4653" s="9" t="s">
        <v>5612</v>
      </c>
      <c r="AV4653" s="9" t="s">
        <v>5612</v>
      </c>
      <c r="AW4653" s="9" t="s">
        <v>5612</v>
      </c>
      <c r="AX4653" s="9" t="s">
        <v>5612</v>
      </c>
      <c r="AY4653" s="9" t="s">
        <v>5612</v>
      </c>
      <c r="AZ4653" s="9" t="s">
        <v>5612</v>
      </c>
    </row>
    <row r="4654" spans="1:52" x14ac:dyDescent="0.2">
      <c r="A4654" s="38" t="s">
        <v>51</v>
      </c>
      <c r="B4654" s="7">
        <v>2013</v>
      </c>
      <c r="C4654" s="3" t="s">
        <v>63</v>
      </c>
      <c r="D4654" t="s">
        <v>454</v>
      </c>
      <c r="E4654" t="s">
        <v>5163</v>
      </c>
      <c r="F4654">
        <v>10</v>
      </c>
      <c r="G4654">
        <v>5</v>
      </c>
      <c r="H4654">
        <v>5</v>
      </c>
      <c r="I4654">
        <v>5</v>
      </c>
      <c r="J4654">
        <v>5</v>
      </c>
      <c r="K4654">
        <v>5</v>
      </c>
      <c r="L4654">
        <v>5</v>
      </c>
      <c r="M4654">
        <v>5</v>
      </c>
      <c r="N4654">
        <v>5</v>
      </c>
      <c r="O4654">
        <v>13</v>
      </c>
      <c r="P4654">
        <v>63</v>
      </c>
      <c r="Q4654">
        <v>23</v>
      </c>
      <c r="R4654">
        <v>103607</v>
      </c>
      <c r="S4654">
        <v>214438</v>
      </c>
      <c r="T4654">
        <v>238982</v>
      </c>
      <c r="U4654">
        <v>219486</v>
      </c>
      <c r="V4654">
        <v>235469</v>
      </c>
      <c r="W4654">
        <v>268438</v>
      </c>
      <c r="X4654">
        <v>268230</v>
      </c>
      <c r="Y4654">
        <v>169620</v>
      </c>
      <c r="Z4654">
        <v>98092</v>
      </c>
      <c r="AA4654">
        <v>37257</v>
      </c>
      <c r="AB4654">
        <v>1853619</v>
      </c>
      <c r="AC4654">
        <v>304969</v>
      </c>
      <c r="AD4654" s="9">
        <v>9.6518574999758703E-5</v>
      </c>
      <c r="AE4654" s="9">
        <v>2.3316762887174848E-5</v>
      </c>
      <c r="AF4654" s="9">
        <v>2.0922077813391805E-5</v>
      </c>
      <c r="AG4654" s="9">
        <v>2.2780496250330317E-5</v>
      </c>
      <c r="AH4654" s="9">
        <v>2.1234217667718468E-5</v>
      </c>
      <c r="AI4654" s="9">
        <v>1.8626274968521596E-5</v>
      </c>
      <c r="AJ4654" s="9">
        <v>1.8640718786116393E-5</v>
      </c>
      <c r="AK4654" s="9">
        <v>2.9477655936799904E-5</v>
      </c>
      <c r="AL4654" s="9">
        <v>5.0972556375647349E-5</v>
      </c>
      <c r="AM4654" s="9">
        <v>3.4892771828112838E-4</v>
      </c>
      <c r="AN4654" s="9">
        <v>3.3987567024291397E-5</v>
      </c>
      <c r="AO4654" s="9">
        <v>7.5417501450967148E-5</v>
      </c>
      <c r="AP4654" s="8">
        <v>4.6250000000000006E-3</v>
      </c>
      <c r="AQ4654" s="8" t="s">
        <v>5612</v>
      </c>
      <c r="AR4654" s="37">
        <v>9.8000000000000004E-2</v>
      </c>
      <c r="AS4654" s="37">
        <v>0.14800000000000002</v>
      </c>
      <c r="AT4654" s="37">
        <v>0.223</v>
      </c>
      <c r="AU4654" s="9" t="s">
        <v>5612</v>
      </c>
      <c r="AV4654" s="9" t="s">
        <v>5612</v>
      </c>
      <c r="AW4654" s="9" t="s">
        <v>5612</v>
      </c>
      <c r="AX4654" s="9" t="s">
        <v>5612</v>
      </c>
      <c r="AY4654" s="9" t="s">
        <v>5612</v>
      </c>
      <c r="AZ4654" s="9" t="s">
        <v>5612</v>
      </c>
    </row>
    <row r="4655" spans="1:52" x14ac:dyDescent="0.2">
      <c r="A4655" s="38" t="s">
        <v>51</v>
      </c>
      <c r="B4655" s="7">
        <v>2013</v>
      </c>
      <c r="C4655" s="3" t="s">
        <v>64</v>
      </c>
      <c r="D4655" t="s">
        <v>454</v>
      </c>
      <c r="E4655" t="s">
        <v>5164</v>
      </c>
      <c r="F4655">
        <v>10</v>
      </c>
      <c r="G4655">
        <v>5</v>
      </c>
      <c r="H4655">
        <v>5</v>
      </c>
      <c r="I4655">
        <v>5</v>
      </c>
      <c r="J4655">
        <v>5</v>
      </c>
      <c r="K4655">
        <v>5</v>
      </c>
      <c r="L4655">
        <v>5</v>
      </c>
      <c r="M4655">
        <v>5</v>
      </c>
      <c r="N4655">
        <v>12</v>
      </c>
      <c r="O4655">
        <v>19</v>
      </c>
      <c r="P4655">
        <v>76</v>
      </c>
      <c r="Q4655">
        <v>36</v>
      </c>
      <c r="R4655">
        <v>103607</v>
      </c>
      <c r="S4655">
        <v>214438</v>
      </c>
      <c r="T4655">
        <v>238982</v>
      </c>
      <c r="U4655">
        <v>219486</v>
      </c>
      <c r="V4655">
        <v>235469</v>
      </c>
      <c r="W4655">
        <v>268438</v>
      </c>
      <c r="X4655">
        <v>268230</v>
      </c>
      <c r="Y4655">
        <v>169620</v>
      </c>
      <c r="Z4655">
        <v>98092</v>
      </c>
      <c r="AA4655">
        <v>37257</v>
      </c>
      <c r="AB4655">
        <v>1853619</v>
      </c>
      <c r="AC4655">
        <v>304969</v>
      </c>
      <c r="AD4655" s="9">
        <v>9.6518574999758703E-5</v>
      </c>
      <c r="AE4655" s="9">
        <v>2.3316762887174848E-5</v>
      </c>
      <c r="AF4655" s="9">
        <v>2.0922077813391805E-5</v>
      </c>
      <c r="AG4655" s="9">
        <v>2.2780496250330317E-5</v>
      </c>
      <c r="AH4655" s="9">
        <v>2.1234217667718468E-5</v>
      </c>
      <c r="AI4655" s="9">
        <v>1.8626274968521596E-5</v>
      </c>
      <c r="AJ4655" s="9">
        <v>1.8640718786116393E-5</v>
      </c>
      <c r="AK4655" s="9">
        <v>2.9477655936799904E-5</v>
      </c>
      <c r="AL4655" s="9">
        <v>1.2233413530155364E-4</v>
      </c>
      <c r="AM4655" s="9">
        <v>5.0997128056472609E-4</v>
      </c>
      <c r="AN4655" s="9">
        <v>4.1000874505494387E-5</v>
      </c>
      <c r="AO4655" s="9">
        <v>1.1804478487977467E-4</v>
      </c>
      <c r="AP4655" s="8">
        <v>7.1599999999999997E-3</v>
      </c>
      <c r="AQ4655" s="8" t="s">
        <v>5612</v>
      </c>
      <c r="AR4655" s="37">
        <v>0.312</v>
      </c>
      <c r="AS4655" s="37">
        <v>0.49299999999999999</v>
      </c>
      <c r="AT4655" s="37">
        <v>0.45700000000000002</v>
      </c>
      <c r="AU4655" s="9" t="s">
        <v>5612</v>
      </c>
      <c r="AV4655" s="9" t="s">
        <v>5612</v>
      </c>
      <c r="AW4655" s="9" t="s">
        <v>5612</v>
      </c>
      <c r="AX4655" s="9" t="s">
        <v>5612</v>
      </c>
      <c r="AY4655" s="9" t="s">
        <v>5612</v>
      </c>
      <c r="AZ4655" s="9" t="s">
        <v>5612</v>
      </c>
    </row>
    <row r="4656" spans="1:52" x14ac:dyDescent="0.2">
      <c r="A4656" s="38" t="s">
        <v>51</v>
      </c>
      <c r="B4656" s="7">
        <v>2013</v>
      </c>
      <c r="C4656" s="3" t="s">
        <v>65</v>
      </c>
      <c r="D4656" t="s">
        <v>454</v>
      </c>
      <c r="E4656" t="s">
        <v>5165</v>
      </c>
      <c r="F4656">
        <v>10</v>
      </c>
      <c r="G4656">
        <v>5</v>
      </c>
      <c r="H4656">
        <v>5</v>
      </c>
      <c r="I4656">
        <v>5</v>
      </c>
      <c r="J4656">
        <v>5</v>
      </c>
      <c r="K4656">
        <v>5</v>
      </c>
      <c r="L4656">
        <v>5</v>
      </c>
      <c r="M4656">
        <v>5</v>
      </c>
      <c r="N4656">
        <v>5</v>
      </c>
      <c r="O4656">
        <v>5</v>
      </c>
      <c r="P4656">
        <v>55</v>
      </c>
      <c r="Q4656">
        <v>15</v>
      </c>
      <c r="R4656">
        <v>103607</v>
      </c>
      <c r="S4656">
        <v>214438</v>
      </c>
      <c r="T4656">
        <v>238982</v>
      </c>
      <c r="U4656">
        <v>219486</v>
      </c>
      <c r="V4656">
        <v>235469</v>
      </c>
      <c r="W4656">
        <v>268438</v>
      </c>
      <c r="X4656">
        <v>268230</v>
      </c>
      <c r="Y4656">
        <v>169620</v>
      </c>
      <c r="Z4656">
        <v>98092</v>
      </c>
      <c r="AA4656">
        <v>37257</v>
      </c>
      <c r="AB4656">
        <v>1853619</v>
      </c>
      <c r="AC4656">
        <v>304969</v>
      </c>
      <c r="AD4656" s="9">
        <v>9.6518574999758703E-5</v>
      </c>
      <c r="AE4656" s="9">
        <v>2.3316762887174848E-5</v>
      </c>
      <c r="AF4656" s="9">
        <v>2.0922077813391805E-5</v>
      </c>
      <c r="AG4656" s="9">
        <v>2.2780496250330317E-5</v>
      </c>
      <c r="AH4656" s="9">
        <v>2.1234217667718468E-5</v>
      </c>
      <c r="AI4656" s="9">
        <v>1.8626274968521596E-5</v>
      </c>
      <c r="AJ4656" s="9">
        <v>1.8640718786116393E-5</v>
      </c>
      <c r="AK4656" s="9">
        <v>2.9477655936799904E-5</v>
      </c>
      <c r="AL4656" s="9">
        <v>5.0972556375647349E-5</v>
      </c>
      <c r="AM4656" s="9">
        <v>1.3420296856966475E-4</v>
      </c>
      <c r="AN4656" s="9">
        <v>2.9671685497397254E-5</v>
      </c>
      <c r="AO4656" s="9">
        <v>4.9185327033239442E-5</v>
      </c>
      <c r="AP4656" s="8">
        <v>1.0699999999999999E-2</v>
      </c>
      <c r="AQ4656" s="8">
        <v>0.77599999999999991</v>
      </c>
      <c r="AR4656" s="37">
        <v>0.439</v>
      </c>
      <c r="AS4656" s="37">
        <v>0.66900000000000004</v>
      </c>
      <c r="AT4656" s="37">
        <v>0.53400000000000003</v>
      </c>
      <c r="AU4656" s="9" t="s">
        <v>5612</v>
      </c>
      <c r="AV4656" s="9" t="s">
        <v>5612</v>
      </c>
      <c r="AW4656" s="9" t="s">
        <v>5612</v>
      </c>
      <c r="AX4656" s="9" t="s">
        <v>5612</v>
      </c>
      <c r="AY4656" s="9" t="s">
        <v>5612</v>
      </c>
      <c r="AZ4656" s="9" t="s">
        <v>5612</v>
      </c>
    </row>
    <row r="4657" spans="1:52" x14ac:dyDescent="0.2">
      <c r="A4657" s="38" t="s">
        <v>51</v>
      </c>
      <c r="B4657" s="7">
        <v>2013</v>
      </c>
      <c r="C4657" s="3" t="s">
        <v>66</v>
      </c>
      <c r="D4657" t="s">
        <v>454</v>
      </c>
      <c r="E4657" t="s">
        <v>5166</v>
      </c>
      <c r="F4657">
        <v>10</v>
      </c>
      <c r="G4657">
        <v>5</v>
      </c>
      <c r="H4657">
        <v>5</v>
      </c>
      <c r="I4657">
        <v>5</v>
      </c>
      <c r="J4657">
        <v>5</v>
      </c>
      <c r="K4657">
        <v>5</v>
      </c>
      <c r="L4657">
        <v>5</v>
      </c>
      <c r="M4657">
        <v>5</v>
      </c>
      <c r="N4657">
        <v>15</v>
      </c>
      <c r="O4657">
        <v>18</v>
      </c>
      <c r="P4657">
        <v>78</v>
      </c>
      <c r="Q4657">
        <v>38</v>
      </c>
      <c r="R4657">
        <v>103607</v>
      </c>
      <c r="S4657">
        <v>214438</v>
      </c>
      <c r="T4657">
        <v>238982</v>
      </c>
      <c r="U4657">
        <v>219486</v>
      </c>
      <c r="V4657">
        <v>235469</v>
      </c>
      <c r="W4657">
        <v>268438</v>
      </c>
      <c r="X4657">
        <v>268230</v>
      </c>
      <c r="Y4657">
        <v>169620</v>
      </c>
      <c r="Z4657">
        <v>98092</v>
      </c>
      <c r="AA4657">
        <v>37257</v>
      </c>
      <c r="AB4657">
        <v>1853619</v>
      </c>
      <c r="AC4657">
        <v>304969</v>
      </c>
      <c r="AD4657" s="9">
        <v>9.6518574999758703E-5</v>
      </c>
      <c r="AE4657" s="9">
        <v>2.3316762887174848E-5</v>
      </c>
      <c r="AF4657" s="9">
        <v>2.0922077813391805E-5</v>
      </c>
      <c r="AG4657" s="9">
        <v>2.2780496250330317E-5</v>
      </c>
      <c r="AH4657" s="9">
        <v>2.1234217667718468E-5</v>
      </c>
      <c r="AI4657" s="9">
        <v>1.8626274968521596E-5</v>
      </c>
      <c r="AJ4657" s="9">
        <v>1.8640718786116393E-5</v>
      </c>
      <c r="AK4657" s="9">
        <v>2.9477655936799904E-5</v>
      </c>
      <c r="AL4657" s="9">
        <v>1.5291766912694206E-4</v>
      </c>
      <c r="AM4657" s="9">
        <v>4.8313068685079316E-4</v>
      </c>
      <c r="AN4657" s="9">
        <v>4.2079844887217922E-5</v>
      </c>
      <c r="AO4657" s="9">
        <v>1.2460282848420658E-4</v>
      </c>
      <c r="AP4657" s="8">
        <v>1.5774999999999997E-2</v>
      </c>
      <c r="AQ4657" s="8" t="s">
        <v>5612</v>
      </c>
      <c r="AR4657" s="37">
        <v>0.47200000000000003</v>
      </c>
      <c r="AS4657" s="37">
        <v>0.70900000000000007</v>
      </c>
      <c r="AT4657" s="37">
        <v>0.60099999999999998</v>
      </c>
      <c r="AU4657" s="9" t="s">
        <v>5612</v>
      </c>
      <c r="AV4657" s="9" t="s">
        <v>5612</v>
      </c>
      <c r="AW4657" s="9" t="s">
        <v>5612</v>
      </c>
      <c r="AX4657" s="9" t="s">
        <v>5612</v>
      </c>
      <c r="AY4657" s="9" t="s">
        <v>5612</v>
      </c>
      <c r="AZ4657" s="9" t="s">
        <v>5612</v>
      </c>
    </row>
    <row r="4658" spans="1:52" x14ac:dyDescent="0.2">
      <c r="A4658" s="38" t="s">
        <v>51</v>
      </c>
      <c r="B4658" s="7">
        <v>2014</v>
      </c>
      <c r="C4658" s="3" t="s">
        <v>55</v>
      </c>
      <c r="D4658" t="s">
        <v>455</v>
      </c>
      <c r="E4658" t="s">
        <v>5167</v>
      </c>
      <c r="F4658">
        <v>10</v>
      </c>
      <c r="G4658">
        <v>5</v>
      </c>
      <c r="H4658">
        <v>5</v>
      </c>
      <c r="I4658">
        <v>5</v>
      </c>
      <c r="J4658">
        <v>5</v>
      </c>
      <c r="K4658">
        <v>5</v>
      </c>
      <c r="L4658">
        <v>10</v>
      </c>
      <c r="M4658">
        <v>11</v>
      </c>
      <c r="N4658">
        <v>20</v>
      </c>
      <c r="O4658">
        <v>16</v>
      </c>
      <c r="P4658">
        <v>92</v>
      </c>
      <c r="Q4658">
        <v>47</v>
      </c>
      <c r="R4658">
        <v>103044</v>
      </c>
      <c r="S4658">
        <v>214204</v>
      </c>
      <c r="T4658">
        <v>238019</v>
      </c>
      <c r="U4658">
        <v>219567</v>
      </c>
      <c r="V4658">
        <v>233375</v>
      </c>
      <c r="W4658">
        <v>263350</v>
      </c>
      <c r="X4658">
        <v>270697</v>
      </c>
      <c r="Y4658">
        <v>175725</v>
      </c>
      <c r="Z4658">
        <v>98022</v>
      </c>
      <c r="AA4658">
        <v>37878</v>
      </c>
      <c r="AB4658">
        <v>1853881</v>
      </c>
      <c r="AC4658">
        <v>311625</v>
      </c>
      <c r="AD4658" s="9">
        <v>9.7045922130352088E-5</v>
      </c>
      <c r="AE4658" s="9">
        <v>2.3342234505424734E-5</v>
      </c>
      <c r="AF4658" s="9">
        <v>2.100672635377848E-5</v>
      </c>
      <c r="AG4658" s="9">
        <v>2.2772092345388878E-5</v>
      </c>
      <c r="AH4658" s="9">
        <v>2.1424745581146223E-5</v>
      </c>
      <c r="AI4658" s="9">
        <v>1.898614011771407E-5</v>
      </c>
      <c r="AJ4658" s="9">
        <v>3.6941672792827402E-5</v>
      </c>
      <c r="AK4658" s="9">
        <v>6.2597809076682316E-5</v>
      </c>
      <c r="AL4658" s="9">
        <v>2.0403582869151822E-4</v>
      </c>
      <c r="AM4658" s="9">
        <v>4.2240878610275091E-4</v>
      </c>
      <c r="AN4658" s="9">
        <v>4.962562321961334E-5</v>
      </c>
      <c r="AO4658" s="9">
        <v>1.5082230244685117E-4</v>
      </c>
      <c r="AP4658" s="8">
        <v>4.7099999999999996E-2</v>
      </c>
      <c r="AQ4658" s="8" t="s">
        <v>5612</v>
      </c>
      <c r="AR4658" s="37">
        <v>0.498</v>
      </c>
      <c r="AS4658" s="37">
        <v>0.73499999999999999</v>
      </c>
      <c r="AT4658" s="37">
        <v>0.61499999999999999</v>
      </c>
      <c r="AU4658" s="9" t="s">
        <v>5612</v>
      </c>
      <c r="AV4658" s="9" t="s">
        <v>5612</v>
      </c>
      <c r="AW4658" s="9" t="s">
        <v>5612</v>
      </c>
      <c r="AX4658" s="9" t="s">
        <v>5612</v>
      </c>
      <c r="AY4658" s="9" t="s">
        <v>5612</v>
      </c>
      <c r="AZ4658" s="9" t="s">
        <v>5612</v>
      </c>
    </row>
    <row r="4659" spans="1:52" x14ac:dyDescent="0.2">
      <c r="A4659" s="38" t="s">
        <v>51</v>
      </c>
      <c r="B4659" s="7">
        <v>2014</v>
      </c>
      <c r="C4659" s="3" t="s">
        <v>56</v>
      </c>
      <c r="D4659" t="s">
        <v>455</v>
      </c>
      <c r="E4659" t="s">
        <v>5168</v>
      </c>
      <c r="F4659">
        <v>10</v>
      </c>
      <c r="G4659">
        <v>5</v>
      </c>
      <c r="H4659">
        <v>5</v>
      </c>
      <c r="I4659">
        <v>5</v>
      </c>
      <c r="J4659">
        <v>5</v>
      </c>
      <c r="K4659">
        <v>5</v>
      </c>
      <c r="L4659">
        <v>13</v>
      </c>
      <c r="M4659">
        <v>5</v>
      </c>
      <c r="N4659">
        <v>10</v>
      </c>
      <c r="O4659">
        <v>17</v>
      </c>
      <c r="P4659">
        <v>80</v>
      </c>
      <c r="Q4659">
        <v>32</v>
      </c>
      <c r="R4659">
        <v>103044</v>
      </c>
      <c r="S4659">
        <v>214204</v>
      </c>
      <c r="T4659">
        <v>238019</v>
      </c>
      <c r="U4659">
        <v>219567</v>
      </c>
      <c r="V4659">
        <v>233375</v>
      </c>
      <c r="W4659">
        <v>263350</v>
      </c>
      <c r="X4659">
        <v>270697</v>
      </c>
      <c r="Y4659">
        <v>175725</v>
      </c>
      <c r="Z4659">
        <v>98022</v>
      </c>
      <c r="AA4659">
        <v>37878</v>
      </c>
      <c r="AB4659">
        <v>1853881</v>
      </c>
      <c r="AC4659">
        <v>311625</v>
      </c>
      <c r="AD4659" s="9">
        <v>9.7045922130352088E-5</v>
      </c>
      <c r="AE4659" s="9">
        <v>2.3342234505424734E-5</v>
      </c>
      <c r="AF4659" s="9">
        <v>2.100672635377848E-5</v>
      </c>
      <c r="AG4659" s="9">
        <v>2.2772092345388878E-5</v>
      </c>
      <c r="AH4659" s="9">
        <v>2.1424745581146223E-5</v>
      </c>
      <c r="AI4659" s="9">
        <v>1.898614011771407E-5</v>
      </c>
      <c r="AJ4659" s="9">
        <v>4.8024174630675629E-5</v>
      </c>
      <c r="AK4659" s="9">
        <v>2.8453549580310145E-5</v>
      </c>
      <c r="AL4659" s="9">
        <v>1.0201791434575911E-4</v>
      </c>
      <c r="AM4659" s="9">
        <v>4.4880933523417288E-4</v>
      </c>
      <c r="AN4659" s="9">
        <v>4.3152715843142036E-5</v>
      </c>
      <c r="AO4659" s="9">
        <v>1.0268752507019655E-4</v>
      </c>
      <c r="AP4659" s="8">
        <v>2.5149999999999999E-2</v>
      </c>
      <c r="AQ4659" s="8" t="s">
        <v>5612</v>
      </c>
      <c r="AR4659" s="37">
        <v>0.51100000000000001</v>
      </c>
      <c r="AS4659" s="37">
        <v>0.745</v>
      </c>
      <c r="AT4659" s="37">
        <v>0.63100000000000001</v>
      </c>
      <c r="AU4659" s="9" t="s">
        <v>5612</v>
      </c>
      <c r="AV4659" s="9" t="s">
        <v>5612</v>
      </c>
      <c r="AW4659" s="9" t="s">
        <v>5612</v>
      </c>
      <c r="AX4659" s="9" t="s">
        <v>5612</v>
      </c>
      <c r="AY4659" s="9" t="s">
        <v>5612</v>
      </c>
      <c r="AZ4659" s="9" t="s">
        <v>5612</v>
      </c>
    </row>
    <row r="4660" spans="1:52" x14ac:dyDescent="0.2">
      <c r="A4660" s="38" t="s">
        <v>51</v>
      </c>
      <c r="B4660" s="7">
        <v>2014</v>
      </c>
      <c r="C4660" s="3" t="s">
        <v>57</v>
      </c>
      <c r="D4660" t="s">
        <v>455</v>
      </c>
      <c r="E4660" t="s">
        <v>5169</v>
      </c>
      <c r="F4660">
        <v>10</v>
      </c>
      <c r="G4660">
        <v>5</v>
      </c>
      <c r="H4660">
        <v>5</v>
      </c>
      <c r="I4660">
        <v>5</v>
      </c>
      <c r="J4660">
        <v>5</v>
      </c>
      <c r="K4660">
        <v>5</v>
      </c>
      <c r="L4660">
        <v>5</v>
      </c>
      <c r="M4660">
        <v>11</v>
      </c>
      <c r="N4660">
        <v>12</v>
      </c>
      <c r="O4660">
        <v>16</v>
      </c>
      <c r="P4660">
        <v>79</v>
      </c>
      <c r="Q4660">
        <v>39</v>
      </c>
      <c r="R4660">
        <v>103044</v>
      </c>
      <c r="S4660">
        <v>214204</v>
      </c>
      <c r="T4660">
        <v>238019</v>
      </c>
      <c r="U4660">
        <v>219567</v>
      </c>
      <c r="V4660">
        <v>233375</v>
      </c>
      <c r="W4660">
        <v>263350</v>
      </c>
      <c r="X4660">
        <v>270697</v>
      </c>
      <c r="Y4660">
        <v>175725</v>
      </c>
      <c r="Z4660">
        <v>98022</v>
      </c>
      <c r="AA4660">
        <v>37878</v>
      </c>
      <c r="AB4660">
        <v>1853881</v>
      </c>
      <c r="AC4660">
        <v>311625</v>
      </c>
      <c r="AD4660" s="9">
        <v>9.7045922130352088E-5</v>
      </c>
      <c r="AE4660" s="9">
        <v>2.3342234505424734E-5</v>
      </c>
      <c r="AF4660" s="9">
        <v>2.100672635377848E-5</v>
      </c>
      <c r="AG4660" s="9">
        <v>2.2772092345388878E-5</v>
      </c>
      <c r="AH4660" s="9">
        <v>2.1424745581146223E-5</v>
      </c>
      <c r="AI4660" s="9">
        <v>1.898614011771407E-5</v>
      </c>
      <c r="AJ4660" s="9">
        <v>1.8470836396413701E-5</v>
      </c>
      <c r="AK4660" s="9">
        <v>6.2597809076682316E-5</v>
      </c>
      <c r="AL4660" s="9">
        <v>1.2242149721491093E-4</v>
      </c>
      <c r="AM4660" s="9">
        <v>4.2240878610275091E-4</v>
      </c>
      <c r="AN4660" s="9">
        <v>4.2613306895102762E-5</v>
      </c>
      <c r="AO4660" s="9">
        <v>1.2515042117930205E-4</v>
      </c>
      <c r="AP4660" s="8">
        <v>1.1774999999999999E-2</v>
      </c>
      <c r="AQ4660" s="8" t="s">
        <v>5612</v>
      </c>
      <c r="AR4660" s="37">
        <v>0.52200000000000002</v>
      </c>
      <c r="AS4660" s="37">
        <v>0.751</v>
      </c>
      <c r="AT4660" s="37">
        <v>0.65500000000000003</v>
      </c>
      <c r="AU4660" s="9" t="s">
        <v>5612</v>
      </c>
      <c r="AV4660" s="9" t="s">
        <v>5612</v>
      </c>
      <c r="AW4660" s="9" t="s">
        <v>5612</v>
      </c>
      <c r="AX4660" s="9" t="s">
        <v>5612</v>
      </c>
      <c r="AY4660" s="9" t="s">
        <v>5612</v>
      </c>
      <c r="AZ4660" s="9" t="s">
        <v>5612</v>
      </c>
    </row>
    <row r="4661" spans="1:52" x14ac:dyDescent="0.2">
      <c r="A4661" s="38" t="s">
        <v>51</v>
      </c>
      <c r="B4661" s="7">
        <v>2014</v>
      </c>
      <c r="C4661" s="3" t="s">
        <v>58</v>
      </c>
      <c r="D4661" t="s">
        <v>455</v>
      </c>
      <c r="E4661" t="s">
        <v>5170</v>
      </c>
      <c r="F4661">
        <v>10</v>
      </c>
      <c r="G4661">
        <v>5</v>
      </c>
      <c r="H4661">
        <v>5</v>
      </c>
      <c r="I4661">
        <v>5</v>
      </c>
      <c r="J4661">
        <v>5</v>
      </c>
      <c r="K4661">
        <v>5</v>
      </c>
      <c r="L4661">
        <v>5</v>
      </c>
      <c r="M4661">
        <v>5</v>
      </c>
      <c r="N4661">
        <v>5</v>
      </c>
      <c r="O4661">
        <v>12</v>
      </c>
      <c r="P4661">
        <v>62</v>
      </c>
      <c r="Q4661">
        <v>22</v>
      </c>
      <c r="R4661">
        <v>103044</v>
      </c>
      <c r="S4661">
        <v>214204</v>
      </c>
      <c r="T4661">
        <v>238019</v>
      </c>
      <c r="U4661">
        <v>219567</v>
      </c>
      <c r="V4661">
        <v>233375</v>
      </c>
      <c r="W4661">
        <v>263350</v>
      </c>
      <c r="X4661">
        <v>270697</v>
      </c>
      <c r="Y4661">
        <v>175725</v>
      </c>
      <c r="Z4661">
        <v>98022</v>
      </c>
      <c r="AA4661">
        <v>37878</v>
      </c>
      <c r="AB4661">
        <v>1853881</v>
      </c>
      <c r="AC4661">
        <v>311625</v>
      </c>
      <c r="AD4661" s="9">
        <v>9.7045922130352088E-5</v>
      </c>
      <c r="AE4661" s="9">
        <v>2.3342234505424734E-5</v>
      </c>
      <c r="AF4661" s="9">
        <v>2.100672635377848E-5</v>
      </c>
      <c r="AG4661" s="9">
        <v>2.2772092345388878E-5</v>
      </c>
      <c r="AH4661" s="9">
        <v>2.1424745581146223E-5</v>
      </c>
      <c r="AI4661" s="9">
        <v>1.898614011771407E-5</v>
      </c>
      <c r="AJ4661" s="9">
        <v>1.8470836396413701E-5</v>
      </c>
      <c r="AK4661" s="9">
        <v>2.8453549580310145E-5</v>
      </c>
      <c r="AL4661" s="9">
        <v>5.1008957172879555E-5</v>
      </c>
      <c r="AM4661" s="9">
        <v>3.1680658957706321E-4</v>
      </c>
      <c r="AN4661" s="9">
        <v>3.3443354778435076E-5</v>
      </c>
      <c r="AO4661" s="9">
        <v>7.0597673485760123E-5</v>
      </c>
      <c r="AP4661" s="8">
        <v>7.26E-3</v>
      </c>
      <c r="AQ4661" s="8" t="s">
        <v>5612</v>
      </c>
      <c r="AR4661" s="37">
        <v>0.52500000000000002</v>
      </c>
      <c r="AS4661" s="37">
        <v>0.751</v>
      </c>
      <c r="AT4661" s="37">
        <v>0.66099999999999992</v>
      </c>
      <c r="AU4661" s="9" t="s">
        <v>5612</v>
      </c>
      <c r="AV4661" s="9" t="s">
        <v>5612</v>
      </c>
      <c r="AW4661" s="9" t="s">
        <v>5612</v>
      </c>
      <c r="AX4661" s="9" t="s">
        <v>5612</v>
      </c>
      <c r="AY4661" s="9" t="s">
        <v>5612</v>
      </c>
      <c r="AZ4661" s="9" t="s">
        <v>5612</v>
      </c>
    </row>
    <row r="4662" spans="1:52" x14ac:dyDescent="0.2">
      <c r="A4662" s="38" t="s">
        <v>51</v>
      </c>
      <c r="B4662" s="7">
        <v>2014</v>
      </c>
      <c r="C4662" s="3" t="s">
        <v>59</v>
      </c>
      <c r="D4662" t="s">
        <v>455</v>
      </c>
      <c r="E4662" t="s">
        <v>5171</v>
      </c>
      <c r="F4662">
        <v>10</v>
      </c>
      <c r="G4662">
        <v>5</v>
      </c>
      <c r="H4662">
        <v>5</v>
      </c>
      <c r="I4662">
        <v>5</v>
      </c>
      <c r="J4662">
        <v>5</v>
      </c>
      <c r="K4662">
        <v>5</v>
      </c>
      <c r="L4662">
        <v>5</v>
      </c>
      <c r="M4662">
        <v>5</v>
      </c>
      <c r="N4662">
        <v>5</v>
      </c>
      <c r="O4662">
        <v>5</v>
      </c>
      <c r="P4662">
        <v>55</v>
      </c>
      <c r="Q4662">
        <v>15</v>
      </c>
      <c r="R4662">
        <v>103044</v>
      </c>
      <c r="S4662">
        <v>214204</v>
      </c>
      <c r="T4662">
        <v>238019</v>
      </c>
      <c r="U4662">
        <v>219567</v>
      </c>
      <c r="V4662">
        <v>233375</v>
      </c>
      <c r="W4662">
        <v>263350</v>
      </c>
      <c r="X4662">
        <v>270697</v>
      </c>
      <c r="Y4662">
        <v>175725</v>
      </c>
      <c r="Z4662">
        <v>98022</v>
      </c>
      <c r="AA4662">
        <v>37878</v>
      </c>
      <c r="AB4662">
        <v>1853881</v>
      </c>
      <c r="AC4662">
        <v>311625</v>
      </c>
      <c r="AD4662" s="9">
        <v>9.7045922130352088E-5</v>
      </c>
      <c r="AE4662" s="9">
        <v>2.3342234505424734E-5</v>
      </c>
      <c r="AF4662" s="9">
        <v>2.100672635377848E-5</v>
      </c>
      <c r="AG4662" s="9">
        <v>2.2772092345388878E-5</v>
      </c>
      <c r="AH4662" s="9">
        <v>2.1424745581146223E-5</v>
      </c>
      <c r="AI4662" s="9">
        <v>1.898614011771407E-5</v>
      </c>
      <c r="AJ4662" s="9">
        <v>1.8470836396413701E-5</v>
      </c>
      <c r="AK4662" s="9">
        <v>2.8453549580310145E-5</v>
      </c>
      <c r="AL4662" s="9">
        <v>5.1008957172879555E-5</v>
      </c>
      <c r="AM4662" s="9">
        <v>1.3200274565710967E-4</v>
      </c>
      <c r="AN4662" s="9">
        <v>2.966749214216015E-5</v>
      </c>
      <c r="AO4662" s="9">
        <v>4.8134777376654636E-5</v>
      </c>
      <c r="AP4662" s="8">
        <v>3.875E-3</v>
      </c>
      <c r="AQ4662" s="8" t="s">
        <v>5612</v>
      </c>
      <c r="AR4662" s="37">
        <v>0.52600000000000002</v>
      </c>
      <c r="AS4662" s="37">
        <v>0.75400000000000011</v>
      </c>
      <c r="AT4662" s="37">
        <v>0.66099999999999992</v>
      </c>
      <c r="AU4662" s="9" t="s">
        <v>5612</v>
      </c>
      <c r="AV4662" s="9" t="s">
        <v>5612</v>
      </c>
      <c r="AW4662" s="9" t="s">
        <v>5612</v>
      </c>
      <c r="AX4662" s="9" t="s">
        <v>5612</v>
      </c>
      <c r="AY4662" s="9" t="s">
        <v>5612</v>
      </c>
      <c r="AZ4662" s="9" t="s">
        <v>5612</v>
      </c>
    </row>
    <row r="4663" spans="1:52" x14ac:dyDescent="0.2">
      <c r="A4663" s="38" t="s">
        <v>51</v>
      </c>
      <c r="B4663" s="7">
        <v>2014</v>
      </c>
      <c r="C4663" s="3" t="s">
        <v>60</v>
      </c>
      <c r="D4663" t="s">
        <v>455</v>
      </c>
      <c r="E4663" t="s">
        <v>5172</v>
      </c>
      <c r="F4663">
        <v>10</v>
      </c>
      <c r="G4663">
        <v>5</v>
      </c>
      <c r="H4663">
        <v>5</v>
      </c>
      <c r="I4663">
        <v>5</v>
      </c>
      <c r="J4663">
        <v>5</v>
      </c>
      <c r="K4663">
        <v>5</v>
      </c>
      <c r="L4663">
        <v>5</v>
      </c>
      <c r="M4663">
        <v>5</v>
      </c>
      <c r="N4663">
        <v>5</v>
      </c>
      <c r="O4663">
        <v>15</v>
      </c>
      <c r="P4663">
        <v>65</v>
      </c>
      <c r="Q4663">
        <v>25</v>
      </c>
      <c r="R4663">
        <v>103044</v>
      </c>
      <c r="S4663">
        <v>214204</v>
      </c>
      <c r="T4663">
        <v>238019</v>
      </c>
      <c r="U4663">
        <v>219567</v>
      </c>
      <c r="V4663">
        <v>233375</v>
      </c>
      <c r="W4663">
        <v>263350</v>
      </c>
      <c r="X4663">
        <v>270697</v>
      </c>
      <c r="Y4663">
        <v>175725</v>
      </c>
      <c r="Z4663">
        <v>98022</v>
      </c>
      <c r="AA4663">
        <v>37878</v>
      </c>
      <c r="AB4663">
        <v>1853881</v>
      </c>
      <c r="AC4663">
        <v>311625</v>
      </c>
      <c r="AD4663" s="9">
        <v>9.7045922130352088E-5</v>
      </c>
      <c r="AE4663" s="9">
        <v>2.3342234505424734E-5</v>
      </c>
      <c r="AF4663" s="9">
        <v>2.100672635377848E-5</v>
      </c>
      <c r="AG4663" s="9">
        <v>2.2772092345388878E-5</v>
      </c>
      <c r="AH4663" s="9">
        <v>2.1424745581146223E-5</v>
      </c>
      <c r="AI4663" s="9">
        <v>1.898614011771407E-5</v>
      </c>
      <c r="AJ4663" s="9">
        <v>1.8470836396413701E-5</v>
      </c>
      <c r="AK4663" s="9">
        <v>2.8453549580310145E-5</v>
      </c>
      <c r="AL4663" s="9">
        <v>5.1008957172879555E-5</v>
      </c>
      <c r="AM4663" s="9">
        <v>3.96008236971329E-4</v>
      </c>
      <c r="AN4663" s="9">
        <v>3.5061581622552904E-5</v>
      </c>
      <c r="AO4663" s="9">
        <v>8.0224628961091051E-5</v>
      </c>
      <c r="AP4663" s="8">
        <v>2.725E-3</v>
      </c>
      <c r="AQ4663" s="8" t="s">
        <v>5612</v>
      </c>
      <c r="AR4663" s="37" t="s">
        <v>5612</v>
      </c>
      <c r="AS4663" s="37" t="s">
        <v>5612</v>
      </c>
      <c r="AT4663" s="37" t="s">
        <v>5612</v>
      </c>
      <c r="AU4663" s="9" t="s">
        <v>5612</v>
      </c>
      <c r="AV4663" s="9" t="s">
        <v>5612</v>
      </c>
      <c r="AW4663" s="9" t="s">
        <v>5612</v>
      </c>
      <c r="AX4663" s="9" t="s">
        <v>5612</v>
      </c>
      <c r="AY4663" s="9" t="s">
        <v>5612</v>
      </c>
      <c r="AZ4663" s="9" t="s">
        <v>5612</v>
      </c>
    </row>
    <row r="4664" spans="1:52" x14ac:dyDescent="0.2">
      <c r="A4664" s="38" t="s">
        <v>51</v>
      </c>
      <c r="B4664" s="7">
        <v>2014</v>
      </c>
      <c r="C4664" s="3" t="s">
        <v>61</v>
      </c>
      <c r="D4664" t="s">
        <v>455</v>
      </c>
      <c r="E4664" t="s">
        <v>5173</v>
      </c>
      <c r="F4664">
        <v>10</v>
      </c>
      <c r="G4664">
        <v>5</v>
      </c>
      <c r="H4664">
        <v>5</v>
      </c>
      <c r="I4664">
        <v>5</v>
      </c>
      <c r="J4664">
        <v>5</v>
      </c>
      <c r="K4664">
        <v>5</v>
      </c>
      <c r="L4664">
        <v>5</v>
      </c>
      <c r="M4664">
        <v>5</v>
      </c>
      <c r="N4664">
        <v>5</v>
      </c>
      <c r="O4664">
        <v>21</v>
      </c>
      <c r="P4664">
        <v>71</v>
      </c>
      <c r="Q4664">
        <v>31</v>
      </c>
      <c r="R4664">
        <v>103044</v>
      </c>
      <c r="S4664">
        <v>214204</v>
      </c>
      <c r="T4664">
        <v>238019</v>
      </c>
      <c r="U4664">
        <v>219567</v>
      </c>
      <c r="V4664">
        <v>233375</v>
      </c>
      <c r="W4664">
        <v>263350</v>
      </c>
      <c r="X4664">
        <v>270697</v>
      </c>
      <c r="Y4664">
        <v>175725</v>
      </c>
      <c r="Z4664">
        <v>98022</v>
      </c>
      <c r="AA4664">
        <v>37878</v>
      </c>
      <c r="AB4664">
        <v>1853881</v>
      </c>
      <c r="AC4664">
        <v>311625</v>
      </c>
      <c r="AD4664" s="9">
        <v>9.7045922130352088E-5</v>
      </c>
      <c r="AE4664" s="9">
        <v>2.3342234505424734E-5</v>
      </c>
      <c r="AF4664" s="9">
        <v>2.100672635377848E-5</v>
      </c>
      <c r="AG4664" s="9">
        <v>2.2772092345388878E-5</v>
      </c>
      <c r="AH4664" s="9">
        <v>2.1424745581146223E-5</v>
      </c>
      <c r="AI4664" s="9">
        <v>1.898614011771407E-5</v>
      </c>
      <c r="AJ4664" s="9">
        <v>1.8470836396413701E-5</v>
      </c>
      <c r="AK4664" s="9">
        <v>2.8453549580310145E-5</v>
      </c>
      <c r="AL4664" s="9">
        <v>5.1008957172879555E-5</v>
      </c>
      <c r="AM4664" s="9">
        <v>5.5441153175986063E-4</v>
      </c>
      <c r="AN4664" s="9">
        <v>3.8298035310788559E-5</v>
      </c>
      <c r="AO4664" s="9">
        <v>9.9478539911752905E-5</v>
      </c>
      <c r="AP4664" s="8">
        <v>1.8800000000000002E-3</v>
      </c>
      <c r="AQ4664" s="8" t="s">
        <v>5612</v>
      </c>
      <c r="AR4664" s="37" t="s">
        <v>5612</v>
      </c>
      <c r="AS4664" s="37" t="s">
        <v>5612</v>
      </c>
      <c r="AT4664" s="37" t="s">
        <v>5612</v>
      </c>
      <c r="AU4664" s="9" t="s">
        <v>5612</v>
      </c>
      <c r="AV4664" s="9" t="s">
        <v>5612</v>
      </c>
      <c r="AW4664" s="9" t="s">
        <v>5612</v>
      </c>
      <c r="AX4664" s="9" t="s">
        <v>5612</v>
      </c>
      <c r="AY4664" s="9" t="s">
        <v>5612</v>
      </c>
      <c r="AZ4664" s="9" t="s">
        <v>5612</v>
      </c>
    </row>
    <row r="4665" spans="1:52" x14ac:dyDescent="0.2">
      <c r="A4665" s="38" t="s">
        <v>51</v>
      </c>
      <c r="B4665" s="7">
        <v>2014</v>
      </c>
      <c r="C4665" s="3" t="s">
        <v>62</v>
      </c>
      <c r="D4665" t="s">
        <v>455</v>
      </c>
      <c r="E4665" t="s">
        <v>5174</v>
      </c>
      <c r="F4665">
        <v>10</v>
      </c>
      <c r="G4665">
        <v>5</v>
      </c>
      <c r="H4665">
        <v>5</v>
      </c>
      <c r="I4665">
        <v>5</v>
      </c>
      <c r="J4665">
        <v>5</v>
      </c>
      <c r="K4665">
        <v>5</v>
      </c>
      <c r="L4665">
        <v>5</v>
      </c>
      <c r="M4665">
        <v>5</v>
      </c>
      <c r="N4665">
        <v>5</v>
      </c>
      <c r="O4665">
        <v>11</v>
      </c>
      <c r="P4665">
        <v>61</v>
      </c>
      <c r="Q4665">
        <v>21</v>
      </c>
      <c r="R4665">
        <v>103044</v>
      </c>
      <c r="S4665">
        <v>214204</v>
      </c>
      <c r="T4665">
        <v>238019</v>
      </c>
      <c r="U4665">
        <v>219567</v>
      </c>
      <c r="V4665">
        <v>233375</v>
      </c>
      <c r="W4665">
        <v>263350</v>
      </c>
      <c r="X4665">
        <v>270697</v>
      </c>
      <c r="Y4665">
        <v>175725</v>
      </c>
      <c r="Z4665">
        <v>98022</v>
      </c>
      <c r="AA4665">
        <v>37878</v>
      </c>
      <c r="AB4665">
        <v>1853881</v>
      </c>
      <c r="AC4665">
        <v>311625</v>
      </c>
      <c r="AD4665" s="9">
        <v>9.7045922130352088E-5</v>
      </c>
      <c r="AE4665" s="9">
        <v>2.3342234505424734E-5</v>
      </c>
      <c r="AF4665" s="9">
        <v>2.100672635377848E-5</v>
      </c>
      <c r="AG4665" s="9">
        <v>2.2772092345388878E-5</v>
      </c>
      <c r="AH4665" s="9">
        <v>2.1424745581146223E-5</v>
      </c>
      <c r="AI4665" s="9">
        <v>1.898614011771407E-5</v>
      </c>
      <c r="AJ4665" s="9">
        <v>1.8470836396413701E-5</v>
      </c>
      <c r="AK4665" s="9">
        <v>2.8453549580310145E-5</v>
      </c>
      <c r="AL4665" s="9">
        <v>5.1008957172879555E-5</v>
      </c>
      <c r="AM4665" s="9">
        <v>2.9040604044564125E-4</v>
      </c>
      <c r="AN4665" s="9">
        <v>3.2903945830395802E-5</v>
      </c>
      <c r="AO4665" s="9">
        <v>6.738868832731649E-5</v>
      </c>
      <c r="AP4665" s="8">
        <v>2.8250000000000003E-3</v>
      </c>
      <c r="AQ4665" s="8" t="s">
        <v>5612</v>
      </c>
      <c r="AR4665" s="37">
        <v>0.02</v>
      </c>
      <c r="AS4665" s="37">
        <v>2.1000000000000001E-2</v>
      </c>
      <c r="AT4665" s="37">
        <v>5.4000000000000006E-2</v>
      </c>
      <c r="AU4665" s="9" t="s">
        <v>5612</v>
      </c>
      <c r="AV4665" s="9" t="s">
        <v>5612</v>
      </c>
      <c r="AW4665" s="9" t="s">
        <v>5612</v>
      </c>
      <c r="AX4665" s="9" t="s">
        <v>5612</v>
      </c>
      <c r="AY4665" s="9" t="s">
        <v>5612</v>
      </c>
      <c r="AZ4665" s="9" t="s">
        <v>5612</v>
      </c>
    </row>
    <row r="4666" spans="1:52" x14ac:dyDescent="0.2">
      <c r="A4666" s="38" t="s">
        <v>51</v>
      </c>
      <c r="B4666" s="7">
        <v>2014</v>
      </c>
      <c r="C4666" s="3" t="s">
        <v>63</v>
      </c>
      <c r="D4666" t="s">
        <v>455</v>
      </c>
      <c r="E4666" t="s">
        <v>5175</v>
      </c>
      <c r="F4666">
        <v>10</v>
      </c>
      <c r="G4666">
        <v>5</v>
      </c>
      <c r="H4666">
        <v>5</v>
      </c>
      <c r="I4666">
        <v>5</v>
      </c>
      <c r="J4666">
        <v>5</v>
      </c>
      <c r="K4666">
        <v>5</v>
      </c>
      <c r="L4666">
        <v>5</v>
      </c>
      <c r="M4666">
        <v>5</v>
      </c>
      <c r="N4666">
        <v>10</v>
      </c>
      <c r="O4666">
        <v>16</v>
      </c>
      <c r="P4666">
        <v>71</v>
      </c>
      <c r="Q4666">
        <v>31</v>
      </c>
      <c r="R4666">
        <v>103044</v>
      </c>
      <c r="S4666">
        <v>214204</v>
      </c>
      <c r="T4666">
        <v>238019</v>
      </c>
      <c r="U4666">
        <v>219567</v>
      </c>
      <c r="V4666">
        <v>233375</v>
      </c>
      <c r="W4666">
        <v>263350</v>
      </c>
      <c r="X4666">
        <v>270697</v>
      </c>
      <c r="Y4666">
        <v>175725</v>
      </c>
      <c r="Z4666">
        <v>98022</v>
      </c>
      <c r="AA4666">
        <v>37878</v>
      </c>
      <c r="AB4666">
        <v>1853881</v>
      </c>
      <c r="AC4666">
        <v>311625</v>
      </c>
      <c r="AD4666" s="9">
        <v>9.7045922130352088E-5</v>
      </c>
      <c r="AE4666" s="9">
        <v>2.3342234505424734E-5</v>
      </c>
      <c r="AF4666" s="9">
        <v>2.100672635377848E-5</v>
      </c>
      <c r="AG4666" s="9">
        <v>2.2772092345388878E-5</v>
      </c>
      <c r="AH4666" s="9">
        <v>2.1424745581146223E-5</v>
      </c>
      <c r="AI4666" s="9">
        <v>1.898614011771407E-5</v>
      </c>
      <c r="AJ4666" s="9">
        <v>1.8470836396413701E-5</v>
      </c>
      <c r="AK4666" s="9">
        <v>2.8453549580310145E-5</v>
      </c>
      <c r="AL4666" s="9">
        <v>1.0201791434575911E-4</v>
      </c>
      <c r="AM4666" s="9">
        <v>4.2240878610275091E-4</v>
      </c>
      <c r="AN4666" s="9">
        <v>3.8298035310788559E-5</v>
      </c>
      <c r="AO4666" s="9">
        <v>9.9478539911752905E-5</v>
      </c>
      <c r="AP4666" s="8">
        <v>5.875E-3</v>
      </c>
      <c r="AQ4666" s="8" t="s">
        <v>5612</v>
      </c>
      <c r="AR4666" s="37">
        <v>0.10800000000000001</v>
      </c>
      <c r="AS4666" s="37">
        <v>0.158</v>
      </c>
      <c r="AT4666" s="37">
        <v>0.14199999999999999</v>
      </c>
      <c r="AU4666" s="9" t="s">
        <v>5612</v>
      </c>
      <c r="AV4666" s="9" t="s">
        <v>5612</v>
      </c>
      <c r="AW4666" s="9" t="s">
        <v>5612</v>
      </c>
      <c r="AX4666" s="9" t="s">
        <v>5612</v>
      </c>
      <c r="AY4666" s="9" t="s">
        <v>5612</v>
      </c>
      <c r="AZ4666" s="9" t="s">
        <v>5612</v>
      </c>
    </row>
    <row r="4667" spans="1:52" x14ac:dyDescent="0.2">
      <c r="A4667" s="38" t="s">
        <v>51</v>
      </c>
      <c r="B4667" s="7">
        <v>2014</v>
      </c>
      <c r="C4667" s="3" t="s">
        <v>64</v>
      </c>
      <c r="D4667" t="s">
        <v>455</v>
      </c>
      <c r="E4667" t="s">
        <v>5176</v>
      </c>
      <c r="F4667">
        <v>10</v>
      </c>
      <c r="G4667">
        <v>5</v>
      </c>
      <c r="H4667">
        <v>5</v>
      </c>
      <c r="I4667">
        <v>5</v>
      </c>
      <c r="J4667">
        <v>5</v>
      </c>
      <c r="K4667">
        <v>5</v>
      </c>
      <c r="L4667">
        <v>5</v>
      </c>
      <c r="M4667">
        <v>5</v>
      </c>
      <c r="N4667">
        <v>5</v>
      </c>
      <c r="O4667">
        <v>13</v>
      </c>
      <c r="P4667">
        <v>63</v>
      </c>
      <c r="Q4667">
        <v>23</v>
      </c>
      <c r="R4667">
        <v>103044</v>
      </c>
      <c r="S4667">
        <v>214204</v>
      </c>
      <c r="T4667">
        <v>238019</v>
      </c>
      <c r="U4667">
        <v>219567</v>
      </c>
      <c r="V4667">
        <v>233375</v>
      </c>
      <c r="W4667">
        <v>263350</v>
      </c>
      <c r="X4667">
        <v>270697</v>
      </c>
      <c r="Y4667">
        <v>175725</v>
      </c>
      <c r="Z4667">
        <v>98022</v>
      </c>
      <c r="AA4667">
        <v>37878</v>
      </c>
      <c r="AB4667">
        <v>1853881</v>
      </c>
      <c r="AC4667">
        <v>311625</v>
      </c>
      <c r="AD4667" s="9">
        <v>9.7045922130352088E-5</v>
      </c>
      <c r="AE4667" s="9">
        <v>2.3342234505424734E-5</v>
      </c>
      <c r="AF4667" s="9">
        <v>2.100672635377848E-5</v>
      </c>
      <c r="AG4667" s="9">
        <v>2.2772092345388878E-5</v>
      </c>
      <c r="AH4667" s="9">
        <v>2.1424745581146223E-5</v>
      </c>
      <c r="AI4667" s="9">
        <v>1.898614011771407E-5</v>
      </c>
      <c r="AJ4667" s="9">
        <v>1.8470836396413701E-5</v>
      </c>
      <c r="AK4667" s="9">
        <v>2.8453549580310145E-5</v>
      </c>
      <c r="AL4667" s="9">
        <v>5.1008957172879555E-5</v>
      </c>
      <c r="AM4667" s="9">
        <v>3.4320713870848512E-4</v>
      </c>
      <c r="AN4667" s="9">
        <v>3.3982763726474356E-5</v>
      </c>
      <c r="AO4667" s="9">
        <v>7.380665864420377E-5</v>
      </c>
      <c r="AP4667" s="8">
        <v>1.8459999999999997E-2</v>
      </c>
      <c r="AQ4667" s="8" t="s">
        <v>5612</v>
      </c>
      <c r="AR4667" s="37">
        <v>0.33299999999999996</v>
      </c>
      <c r="AS4667" s="37">
        <v>0.495</v>
      </c>
      <c r="AT4667" s="37">
        <v>0.39600000000000002</v>
      </c>
      <c r="AU4667" s="9" t="s">
        <v>5612</v>
      </c>
      <c r="AV4667" s="9" t="s">
        <v>5612</v>
      </c>
      <c r="AW4667" s="9" t="s">
        <v>5612</v>
      </c>
      <c r="AX4667" s="9" t="s">
        <v>5612</v>
      </c>
      <c r="AY4667" s="9" t="s">
        <v>5612</v>
      </c>
      <c r="AZ4667" s="9" t="s">
        <v>5612</v>
      </c>
    </row>
    <row r="4668" spans="1:52" x14ac:dyDescent="0.2">
      <c r="A4668" s="38" t="s">
        <v>51</v>
      </c>
      <c r="B4668" s="7">
        <v>2014</v>
      </c>
      <c r="C4668" s="3" t="s">
        <v>65</v>
      </c>
      <c r="D4668" t="s">
        <v>455</v>
      </c>
      <c r="E4668" t="s">
        <v>5177</v>
      </c>
      <c r="F4668">
        <v>10</v>
      </c>
      <c r="G4668">
        <v>5</v>
      </c>
      <c r="H4668">
        <v>5</v>
      </c>
      <c r="I4668">
        <v>5</v>
      </c>
      <c r="J4668">
        <v>5</v>
      </c>
      <c r="K4668">
        <v>5</v>
      </c>
      <c r="L4668">
        <v>5</v>
      </c>
      <c r="M4668">
        <v>5</v>
      </c>
      <c r="N4668">
        <v>5</v>
      </c>
      <c r="O4668">
        <v>16</v>
      </c>
      <c r="P4668">
        <v>66</v>
      </c>
      <c r="Q4668">
        <v>26</v>
      </c>
      <c r="R4668">
        <v>103044</v>
      </c>
      <c r="S4668">
        <v>214204</v>
      </c>
      <c r="T4668">
        <v>238019</v>
      </c>
      <c r="U4668">
        <v>219567</v>
      </c>
      <c r="V4668">
        <v>233375</v>
      </c>
      <c r="W4668">
        <v>263350</v>
      </c>
      <c r="X4668">
        <v>270697</v>
      </c>
      <c r="Y4668">
        <v>175725</v>
      </c>
      <c r="Z4668">
        <v>98022</v>
      </c>
      <c r="AA4668">
        <v>37878</v>
      </c>
      <c r="AB4668">
        <v>1853881</v>
      </c>
      <c r="AC4668">
        <v>311625</v>
      </c>
      <c r="AD4668" s="9">
        <v>9.7045922130352088E-5</v>
      </c>
      <c r="AE4668" s="9">
        <v>2.3342234505424734E-5</v>
      </c>
      <c r="AF4668" s="9">
        <v>2.100672635377848E-5</v>
      </c>
      <c r="AG4668" s="9">
        <v>2.2772092345388878E-5</v>
      </c>
      <c r="AH4668" s="9">
        <v>2.1424745581146223E-5</v>
      </c>
      <c r="AI4668" s="9">
        <v>1.898614011771407E-5</v>
      </c>
      <c r="AJ4668" s="9">
        <v>1.8470836396413701E-5</v>
      </c>
      <c r="AK4668" s="9">
        <v>2.8453549580310145E-5</v>
      </c>
      <c r="AL4668" s="9">
        <v>5.1008957172879555E-5</v>
      </c>
      <c r="AM4668" s="9">
        <v>4.2240878610275091E-4</v>
      </c>
      <c r="AN4668" s="9">
        <v>3.5600990570592177E-5</v>
      </c>
      <c r="AO4668" s="9">
        <v>8.3433614119534697E-5</v>
      </c>
      <c r="AP4668" s="8">
        <v>1.8874999999999996E-2</v>
      </c>
      <c r="AQ4668" s="8">
        <v>0.80400000000000005</v>
      </c>
      <c r="AR4668" s="37">
        <v>0.43700000000000006</v>
      </c>
      <c r="AS4668" s="37">
        <v>0.65500000000000003</v>
      </c>
      <c r="AT4668" s="37">
        <v>0.56000000000000005</v>
      </c>
      <c r="AU4668" s="9" t="s">
        <v>5612</v>
      </c>
      <c r="AV4668" s="9" t="s">
        <v>5612</v>
      </c>
      <c r="AW4668" s="9" t="s">
        <v>5612</v>
      </c>
      <c r="AX4668" s="9" t="s">
        <v>5612</v>
      </c>
      <c r="AY4668" s="9" t="s">
        <v>5612</v>
      </c>
      <c r="AZ4668" s="9" t="s">
        <v>5612</v>
      </c>
    </row>
    <row r="4669" spans="1:52" x14ac:dyDescent="0.2">
      <c r="A4669" s="38" t="s">
        <v>51</v>
      </c>
      <c r="B4669" s="7">
        <v>2014</v>
      </c>
      <c r="C4669" s="3" t="s">
        <v>66</v>
      </c>
      <c r="D4669" t="s">
        <v>455</v>
      </c>
      <c r="E4669" t="s">
        <v>5178</v>
      </c>
      <c r="F4669">
        <v>10</v>
      </c>
      <c r="G4669">
        <v>5</v>
      </c>
      <c r="H4669">
        <v>5</v>
      </c>
      <c r="I4669">
        <v>5</v>
      </c>
      <c r="J4669">
        <v>5</v>
      </c>
      <c r="K4669">
        <v>5</v>
      </c>
      <c r="L4669">
        <v>5</v>
      </c>
      <c r="M4669">
        <v>10</v>
      </c>
      <c r="N4669">
        <v>5</v>
      </c>
      <c r="O4669">
        <v>26</v>
      </c>
      <c r="P4669">
        <v>81</v>
      </c>
      <c r="Q4669">
        <v>41</v>
      </c>
      <c r="R4669">
        <v>103044</v>
      </c>
      <c r="S4669">
        <v>214204</v>
      </c>
      <c r="T4669">
        <v>238019</v>
      </c>
      <c r="U4669">
        <v>219567</v>
      </c>
      <c r="V4669">
        <v>233375</v>
      </c>
      <c r="W4669">
        <v>263350</v>
      </c>
      <c r="X4669">
        <v>270697</v>
      </c>
      <c r="Y4669">
        <v>175725</v>
      </c>
      <c r="Z4669">
        <v>98022</v>
      </c>
      <c r="AA4669">
        <v>37878</v>
      </c>
      <c r="AB4669">
        <v>1853881</v>
      </c>
      <c r="AC4669">
        <v>311625</v>
      </c>
      <c r="AD4669" s="9">
        <v>9.7045922130352088E-5</v>
      </c>
      <c r="AE4669" s="9">
        <v>2.3342234505424734E-5</v>
      </c>
      <c r="AF4669" s="9">
        <v>2.100672635377848E-5</v>
      </c>
      <c r="AG4669" s="9">
        <v>2.2772092345388878E-5</v>
      </c>
      <c r="AH4669" s="9">
        <v>2.1424745581146223E-5</v>
      </c>
      <c r="AI4669" s="9">
        <v>1.898614011771407E-5</v>
      </c>
      <c r="AJ4669" s="9">
        <v>1.8470836396413701E-5</v>
      </c>
      <c r="AK4669" s="9">
        <v>5.690709916062029E-5</v>
      </c>
      <c r="AL4669" s="9">
        <v>5.1008957172879555E-5</v>
      </c>
      <c r="AM4669" s="9">
        <v>6.8641427741697025E-4</v>
      </c>
      <c r="AN4669" s="9">
        <v>4.3692124791181309E-5</v>
      </c>
      <c r="AO4669" s="9">
        <v>1.3156839149618932E-4</v>
      </c>
      <c r="AP4669" s="8">
        <v>6.5559999999999993E-2</v>
      </c>
      <c r="AQ4669" s="8" t="s">
        <v>5612</v>
      </c>
      <c r="AR4669" s="37">
        <v>0.47100000000000003</v>
      </c>
      <c r="AS4669" s="37">
        <v>0.69299999999999995</v>
      </c>
      <c r="AT4669" s="37">
        <v>0.59499999999999997</v>
      </c>
      <c r="AU4669" s="9" t="s">
        <v>5612</v>
      </c>
      <c r="AV4669" s="9" t="s">
        <v>5612</v>
      </c>
      <c r="AW4669" s="9" t="s">
        <v>5612</v>
      </c>
      <c r="AX4669" s="9" t="s">
        <v>5612</v>
      </c>
      <c r="AY4669" s="9" t="s">
        <v>5612</v>
      </c>
      <c r="AZ4669" s="9" t="s">
        <v>5612</v>
      </c>
    </row>
    <row r="4670" spans="1:52" x14ac:dyDescent="0.2">
      <c r="A4670" s="38" t="s">
        <v>51</v>
      </c>
      <c r="B4670" s="7">
        <v>2015</v>
      </c>
      <c r="C4670" s="3" t="s">
        <v>55</v>
      </c>
      <c r="D4670" t="s">
        <v>456</v>
      </c>
      <c r="E4670" t="s">
        <v>5179</v>
      </c>
      <c r="F4670">
        <v>10</v>
      </c>
      <c r="G4670">
        <v>5</v>
      </c>
      <c r="H4670">
        <v>5</v>
      </c>
      <c r="I4670">
        <v>5</v>
      </c>
      <c r="J4670">
        <v>5</v>
      </c>
      <c r="K4670">
        <v>5</v>
      </c>
      <c r="L4670">
        <v>5</v>
      </c>
      <c r="M4670">
        <v>13</v>
      </c>
      <c r="N4670">
        <v>14</v>
      </c>
      <c r="O4670">
        <v>40</v>
      </c>
      <c r="P4670">
        <v>107</v>
      </c>
      <c r="Q4670">
        <v>67</v>
      </c>
      <c r="R4670">
        <v>102759</v>
      </c>
      <c r="S4670">
        <v>213155</v>
      </c>
      <c r="T4670">
        <v>237388</v>
      </c>
      <c r="U4670">
        <v>218370</v>
      </c>
      <c r="V4670">
        <v>231198</v>
      </c>
      <c r="W4670">
        <v>257855</v>
      </c>
      <c r="X4670">
        <v>271389</v>
      </c>
      <c r="Y4670">
        <v>182542</v>
      </c>
      <c r="Z4670">
        <v>98105</v>
      </c>
      <c r="AA4670">
        <v>38659</v>
      </c>
      <c r="AB4670">
        <v>1851420</v>
      </c>
      <c r="AC4670">
        <v>319306</v>
      </c>
      <c r="AD4670" s="9">
        <v>9.7315077024883459E-5</v>
      </c>
      <c r="AE4670" s="9">
        <v>2.34571086767845E-5</v>
      </c>
      <c r="AF4670" s="9">
        <v>2.1062564240820935E-5</v>
      </c>
      <c r="AG4670" s="9">
        <v>2.2896918074827128E-5</v>
      </c>
      <c r="AH4670" s="9">
        <v>2.1626484658171783E-5</v>
      </c>
      <c r="AI4670" s="9">
        <v>1.9390742859358942E-5</v>
      </c>
      <c r="AJ4670" s="9">
        <v>1.8423738618735469E-5</v>
      </c>
      <c r="AK4670" s="9">
        <v>7.1216487164597742E-5</v>
      </c>
      <c r="AL4670" s="9">
        <v>1.4270424545130217E-4</v>
      </c>
      <c r="AM4670" s="9">
        <v>1.034687912258465E-3</v>
      </c>
      <c r="AN4670" s="9">
        <v>5.779347743893876E-5</v>
      </c>
      <c r="AO4670" s="9">
        <v>2.0983006896206147E-4</v>
      </c>
      <c r="AP4670" s="8">
        <v>0.10089999999999999</v>
      </c>
      <c r="AQ4670" s="8" t="s">
        <v>5612</v>
      </c>
      <c r="AR4670" s="37">
        <v>0.49</v>
      </c>
      <c r="AS4670" s="37">
        <v>0.71200000000000008</v>
      </c>
      <c r="AT4670" s="37">
        <v>0.63700000000000001</v>
      </c>
      <c r="AU4670" s="9" t="s">
        <v>5612</v>
      </c>
      <c r="AV4670" s="9" t="s">
        <v>5612</v>
      </c>
      <c r="AW4670" s="9" t="s">
        <v>5612</v>
      </c>
      <c r="AX4670" s="9" t="s">
        <v>5612</v>
      </c>
      <c r="AY4670" s="9" t="s">
        <v>5612</v>
      </c>
      <c r="AZ4670" s="9" t="s">
        <v>5612</v>
      </c>
    </row>
    <row r="4671" spans="1:52" x14ac:dyDescent="0.2">
      <c r="A4671" s="38" t="s">
        <v>51</v>
      </c>
      <c r="B4671" s="7">
        <v>2015</v>
      </c>
      <c r="C4671" s="3" t="s">
        <v>56</v>
      </c>
      <c r="D4671" t="s">
        <v>456</v>
      </c>
      <c r="E4671" t="s">
        <v>5180</v>
      </c>
      <c r="F4671">
        <v>10</v>
      </c>
      <c r="G4671">
        <v>5</v>
      </c>
      <c r="H4671">
        <v>5</v>
      </c>
      <c r="I4671">
        <v>5</v>
      </c>
      <c r="J4671">
        <v>5</v>
      </c>
      <c r="K4671">
        <v>5</v>
      </c>
      <c r="L4671">
        <v>5</v>
      </c>
      <c r="M4671">
        <v>5</v>
      </c>
      <c r="N4671">
        <v>10</v>
      </c>
      <c r="O4671">
        <v>24</v>
      </c>
      <c r="P4671">
        <v>79</v>
      </c>
      <c r="Q4671">
        <v>39</v>
      </c>
      <c r="R4671">
        <v>102759</v>
      </c>
      <c r="S4671">
        <v>213155</v>
      </c>
      <c r="T4671">
        <v>237388</v>
      </c>
      <c r="U4671">
        <v>218370</v>
      </c>
      <c r="V4671">
        <v>231198</v>
      </c>
      <c r="W4671">
        <v>257855</v>
      </c>
      <c r="X4671">
        <v>271389</v>
      </c>
      <c r="Y4671">
        <v>182542</v>
      </c>
      <c r="Z4671">
        <v>98105</v>
      </c>
      <c r="AA4671">
        <v>38659</v>
      </c>
      <c r="AB4671">
        <v>1851420</v>
      </c>
      <c r="AC4671">
        <v>319306</v>
      </c>
      <c r="AD4671" s="9">
        <v>9.7315077024883459E-5</v>
      </c>
      <c r="AE4671" s="9">
        <v>2.34571086767845E-5</v>
      </c>
      <c r="AF4671" s="9">
        <v>2.1062564240820935E-5</v>
      </c>
      <c r="AG4671" s="9">
        <v>2.2896918074827128E-5</v>
      </c>
      <c r="AH4671" s="9">
        <v>2.1626484658171783E-5</v>
      </c>
      <c r="AI4671" s="9">
        <v>1.9390742859358942E-5</v>
      </c>
      <c r="AJ4671" s="9">
        <v>1.8423738618735469E-5</v>
      </c>
      <c r="AK4671" s="9">
        <v>2.7390956601768359E-5</v>
      </c>
      <c r="AL4671" s="9">
        <v>1.0193160389378727E-4</v>
      </c>
      <c r="AM4671" s="9">
        <v>6.2081274735507907E-4</v>
      </c>
      <c r="AN4671" s="9">
        <v>4.2669950632487497E-5</v>
      </c>
      <c r="AO4671" s="9">
        <v>1.2213989088836414E-4</v>
      </c>
      <c r="AP4671" s="8">
        <v>5.7374999999999995E-2</v>
      </c>
      <c r="AQ4671" s="8" t="s">
        <v>5612</v>
      </c>
      <c r="AR4671" s="37">
        <v>0.504</v>
      </c>
      <c r="AS4671" s="37">
        <v>0.72</v>
      </c>
      <c r="AT4671" s="37">
        <v>0.65900000000000003</v>
      </c>
      <c r="AU4671" s="9" t="s">
        <v>5612</v>
      </c>
      <c r="AV4671" s="9" t="s">
        <v>5612</v>
      </c>
      <c r="AW4671" s="9" t="s">
        <v>5612</v>
      </c>
      <c r="AX4671" s="9" t="s">
        <v>5612</v>
      </c>
      <c r="AY4671" s="9" t="s">
        <v>5612</v>
      </c>
      <c r="AZ4671" s="9" t="s">
        <v>5612</v>
      </c>
    </row>
    <row r="4672" spans="1:52" x14ac:dyDescent="0.2">
      <c r="A4672" s="38" t="s">
        <v>51</v>
      </c>
      <c r="B4672" s="7">
        <v>2015</v>
      </c>
      <c r="C4672" s="3" t="s">
        <v>57</v>
      </c>
      <c r="D4672" t="s">
        <v>456</v>
      </c>
      <c r="E4672" t="s">
        <v>5181</v>
      </c>
      <c r="F4672">
        <v>10</v>
      </c>
      <c r="G4672">
        <v>5</v>
      </c>
      <c r="H4672">
        <v>5</v>
      </c>
      <c r="I4672">
        <v>5</v>
      </c>
      <c r="J4672">
        <v>5</v>
      </c>
      <c r="K4672">
        <v>5</v>
      </c>
      <c r="L4672">
        <v>5</v>
      </c>
      <c r="M4672">
        <v>10</v>
      </c>
      <c r="N4672">
        <v>17</v>
      </c>
      <c r="O4672">
        <v>19</v>
      </c>
      <c r="P4672">
        <v>86</v>
      </c>
      <c r="Q4672">
        <v>46</v>
      </c>
      <c r="R4672">
        <v>102759</v>
      </c>
      <c r="S4672">
        <v>213155</v>
      </c>
      <c r="T4672">
        <v>237388</v>
      </c>
      <c r="U4672">
        <v>218370</v>
      </c>
      <c r="V4672">
        <v>231198</v>
      </c>
      <c r="W4672">
        <v>257855</v>
      </c>
      <c r="X4672">
        <v>271389</v>
      </c>
      <c r="Y4672">
        <v>182542</v>
      </c>
      <c r="Z4672">
        <v>98105</v>
      </c>
      <c r="AA4672">
        <v>38659</v>
      </c>
      <c r="AB4672">
        <v>1851420</v>
      </c>
      <c r="AC4672">
        <v>319306</v>
      </c>
      <c r="AD4672" s="9">
        <v>9.7315077024883459E-5</v>
      </c>
      <c r="AE4672" s="9">
        <v>2.34571086767845E-5</v>
      </c>
      <c r="AF4672" s="9">
        <v>2.1062564240820935E-5</v>
      </c>
      <c r="AG4672" s="9">
        <v>2.2896918074827128E-5</v>
      </c>
      <c r="AH4672" s="9">
        <v>2.1626484658171783E-5</v>
      </c>
      <c r="AI4672" s="9">
        <v>1.9390742859358942E-5</v>
      </c>
      <c r="AJ4672" s="9">
        <v>1.8423738618735469E-5</v>
      </c>
      <c r="AK4672" s="9">
        <v>5.4781913203536719E-5</v>
      </c>
      <c r="AL4672" s="9">
        <v>1.7328372661943835E-4</v>
      </c>
      <c r="AM4672" s="9">
        <v>4.9147675832277092E-4</v>
      </c>
      <c r="AN4672" s="9">
        <v>4.6450832334100315E-5</v>
      </c>
      <c r="AO4672" s="9">
        <v>1.4406243540678848E-4</v>
      </c>
      <c r="AP4672" s="8">
        <v>2.0674999999999999E-2</v>
      </c>
      <c r="AQ4672" s="8" t="s">
        <v>5612</v>
      </c>
      <c r="AR4672" s="37">
        <v>0.50700000000000001</v>
      </c>
      <c r="AS4672" s="37">
        <v>0.72400000000000009</v>
      </c>
      <c r="AT4672" s="37">
        <v>0.65900000000000003</v>
      </c>
      <c r="AU4672" s="9" t="s">
        <v>5612</v>
      </c>
      <c r="AV4672" s="9" t="s">
        <v>5612</v>
      </c>
      <c r="AW4672" s="9" t="s">
        <v>5612</v>
      </c>
      <c r="AX4672" s="9" t="s">
        <v>5612</v>
      </c>
      <c r="AY4672" s="9" t="s">
        <v>5612</v>
      </c>
      <c r="AZ4672" s="9" t="s">
        <v>5612</v>
      </c>
    </row>
    <row r="4673" spans="1:52" x14ac:dyDescent="0.2">
      <c r="A4673" s="38" t="s">
        <v>51</v>
      </c>
      <c r="B4673" s="7">
        <v>2015</v>
      </c>
      <c r="C4673" s="3" t="s">
        <v>58</v>
      </c>
      <c r="D4673" t="s">
        <v>456</v>
      </c>
      <c r="E4673" t="s">
        <v>5182</v>
      </c>
      <c r="F4673">
        <v>10</v>
      </c>
      <c r="G4673">
        <v>5</v>
      </c>
      <c r="H4673">
        <v>5</v>
      </c>
      <c r="I4673">
        <v>5</v>
      </c>
      <c r="J4673">
        <v>5</v>
      </c>
      <c r="K4673">
        <v>5</v>
      </c>
      <c r="L4673">
        <v>5</v>
      </c>
      <c r="M4673">
        <v>5</v>
      </c>
      <c r="N4673">
        <v>14</v>
      </c>
      <c r="O4673">
        <v>19</v>
      </c>
      <c r="P4673">
        <v>78</v>
      </c>
      <c r="Q4673">
        <v>38</v>
      </c>
      <c r="R4673">
        <v>102759</v>
      </c>
      <c r="S4673">
        <v>213155</v>
      </c>
      <c r="T4673">
        <v>237388</v>
      </c>
      <c r="U4673">
        <v>218370</v>
      </c>
      <c r="V4673">
        <v>231198</v>
      </c>
      <c r="W4673">
        <v>257855</v>
      </c>
      <c r="X4673">
        <v>271389</v>
      </c>
      <c r="Y4673">
        <v>182542</v>
      </c>
      <c r="Z4673">
        <v>98105</v>
      </c>
      <c r="AA4673">
        <v>38659</v>
      </c>
      <c r="AB4673">
        <v>1851420</v>
      </c>
      <c r="AC4673">
        <v>319306</v>
      </c>
      <c r="AD4673" s="9">
        <v>9.7315077024883459E-5</v>
      </c>
      <c r="AE4673" s="9">
        <v>2.34571086767845E-5</v>
      </c>
      <c r="AF4673" s="9">
        <v>2.1062564240820935E-5</v>
      </c>
      <c r="AG4673" s="9">
        <v>2.2896918074827128E-5</v>
      </c>
      <c r="AH4673" s="9">
        <v>2.1626484658171783E-5</v>
      </c>
      <c r="AI4673" s="9">
        <v>1.9390742859358942E-5</v>
      </c>
      <c r="AJ4673" s="9">
        <v>1.8423738618735469E-5</v>
      </c>
      <c r="AK4673" s="9">
        <v>2.7390956601768359E-5</v>
      </c>
      <c r="AL4673" s="9">
        <v>1.4270424545130217E-4</v>
      </c>
      <c r="AM4673" s="9">
        <v>4.9147675832277092E-4</v>
      </c>
      <c r="AN4673" s="9">
        <v>4.2129824675114238E-5</v>
      </c>
      <c r="AO4673" s="9">
        <v>1.1900809881430352E-4</v>
      </c>
      <c r="AP4673" s="8">
        <v>1.8660000000000003E-2</v>
      </c>
      <c r="AQ4673" s="8" t="s">
        <v>5612</v>
      </c>
      <c r="AR4673" s="37">
        <v>0.50900000000000001</v>
      </c>
      <c r="AS4673" s="37">
        <v>0.72400000000000009</v>
      </c>
      <c r="AT4673" s="37">
        <v>0.68900000000000006</v>
      </c>
      <c r="AU4673" s="9" t="s">
        <v>5612</v>
      </c>
      <c r="AV4673" s="9" t="s">
        <v>5612</v>
      </c>
      <c r="AW4673" s="9" t="s">
        <v>5612</v>
      </c>
      <c r="AX4673" s="9" t="s">
        <v>5612</v>
      </c>
      <c r="AY4673" s="9" t="s">
        <v>5612</v>
      </c>
      <c r="AZ4673" s="9" t="s">
        <v>5612</v>
      </c>
    </row>
    <row r="4674" spans="1:52" x14ac:dyDescent="0.2">
      <c r="A4674" s="38" t="s">
        <v>51</v>
      </c>
      <c r="B4674" s="7">
        <v>2015</v>
      </c>
      <c r="C4674" s="3" t="s">
        <v>59</v>
      </c>
      <c r="D4674" t="s">
        <v>456</v>
      </c>
      <c r="E4674" t="s">
        <v>5183</v>
      </c>
      <c r="F4674">
        <v>10</v>
      </c>
      <c r="G4674">
        <v>5</v>
      </c>
      <c r="H4674">
        <v>5</v>
      </c>
      <c r="I4674">
        <v>5</v>
      </c>
      <c r="J4674">
        <v>5</v>
      </c>
      <c r="K4674">
        <v>5</v>
      </c>
      <c r="L4674">
        <v>5</v>
      </c>
      <c r="M4674">
        <v>5</v>
      </c>
      <c r="N4674">
        <v>13</v>
      </c>
      <c r="O4674">
        <v>5</v>
      </c>
      <c r="P4674">
        <v>63</v>
      </c>
      <c r="Q4674">
        <v>23</v>
      </c>
      <c r="R4674">
        <v>102759</v>
      </c>
      <c r="S4674">
        <v>213155</v>
      </c>
      <c r="T4674">
        <v>237388</v>
      </c>
      <c r="U4674">
        <v>218370</v>
      </c>
      <c r="V4674">
        <v>231198</v>
      </c>
      <c r="W4674">
        <v>257855</v>
      </c>
      <c r="X4674">
        <v>271389</v>
      </c>
      <c r="Y4674">
        <v>182542</v>
      </c>
      <c r="Z4674">
        <v>98105</v>
      </c>
      <c r="AA4674">
        <v>38659</v>
      </c>
      <c r="AB4674">
        <v>1851420</v>
      </c>
      <c r="AC4674">
        <v>319306</v>
      </c>
      <c r="AD4674" s="9">
        <v>9.7315077024883459E-5</v>
      </c>
      <c r="AE4674" s="9">
        <v>2.34571086767845E-5</v>
      </c>
      <c r="AF4674" s="9">
        <v>2.1062564240820935E-5</v>
      </c>
      <c r="AG4674" s="9">
        <v>2.2896918074827128E-5</v>
      </c>
      <c r="AH4674" s="9">
        <v>2.1626484658171783E-5</v>
      </c>
      <c r="AI4674" s="9">
        <v>1.9390742859358942E-5</v>
      </c>
      <c r="AJ4674" s="9">
        <v>1.8423738618735469E-5</v>
      </c>
      <c r="AK4674" s="9">
        <v>2.7390956601768359E-5</v>
      </c>
      <c r="AL4674" s="9">
        <v>1.3251108506192344E-4</v>
      </c>
      <c r="AM4674" s="9">
        <v>1.2933598903230813E-4</v>
      </c>
      <c r="AN4674" s="9">
        <v>3.4027935314515343E-5</v>
      </c>
      <c r="AO4674" s="9">
        <v>7.2031217703394241E-5</v>
      </c>
      <c r="AP4674" s="8">
        <v>1.0075000000000001E-2</v>
      </c>
      <c r="AQ4674" s="8" t="s">
        <v>5612</v>
      </c>
      <c r="AR4674" s="37">
        <v>0.51100000000000001</v>
      </c>
      <c r="AS4674" s="37">
        <v>0.72400000000000009</v>
      </c>
      <c r="AT4674" s="37">
        <v>0.68900000000000006</v>
      </c>
      <c r="AU4674" s="9" t="s">
        <v>5612</v>
      </c>
      <c r="AV4674" s="9" t="s">
        <v>5612</v>
      </c>
      <c r="AW4674" s="9" t="s">
        <v>5612</v>
      </c>
      <c r="AX4674" s="9" t="s">
        <v>5612</v>
      </c>
      <c r="AY4674" s="9" t="s">
        <v>5612</v>
      </c>
      <c r="AZ4674" s="9" t="s">
        <v>5612</v>
      </c>
    </row>
    <row r="4675" spans="1:52" x14ac:dyDescent="0.2">
      <c r="A4675" s="38" t="s">
        <v>51</v>
      </c>
      <c r="B4675" s="7">
        <v>2015</v>
      </c>
      <c r="C4675" s="3" t="s">
        <v>60</v>
      </c>
      <c r="D4675" t="s">
        <v>456</v>
      </c>
      <c r="E4675" t="s">
        <v>5184</v>
      </c>
      <c r="F4675">
        <v>10</v>
      </c>
      <c r="G4675">
        <v>5</v>
      </c>
      <c r="H4675">
        <v>5</v>
      </c>
      <c r="I4675">
        <v>5</v>
      </c>
      <c r="J4675">
        <v>5</v>
      </c>
      <c r="K4675">
        <v>5</v>
      </c>
      <c r="L4675">
        <v>5</v>
      </c>
      <c r="M4675">
        <v>5</v>
      </c>
      <c r="N4675">
        <v>5</v>
      </c>
      <c r="O4675">
        <v>12</v>
      </c>
      <c r="P4675">
        <v>62</v>
      </c>
      <c r="Q4675">
        <v>22</v>
      </c>
      <c r="R4675">
        <v>102759</v>
      </c>
      <c r="S4675">
        <v>213155</v>
      </c>
      <c r="T4675">
        <v>237388</v>
      </c>
      <c r="U4675">
        <v>218370</v>
      </c>
      <c r="V4675">
        <v>231198</v>
      </c>
      <c r="W4675">
        <v>257855</v>
      </c>
      <c r="X4675">
        <v>271389</v>
      </c>
      <c r="Y4675">
        <v>182542</v>
      </c>
      <c r="Z4675">
        <v>98105</v>
      </c>
      <c r="AA4675">
        <v>38659</v>
      </c>
      <c r="AB4675">
        <v>1851420</v>
      </c>
      <c r="AC4675">
        <v>319306</v>
      </c>
      <c r="AD4675" s="9">
        <v>9.7315077024883459E-5</v>
      </c>
      <c r="AE4675" s="9">
        <v>2.34571086767845E-5</v>
      </c>
      <c r="AF4675" s="9">
        <v>2.1062564240820935E-5</v>
      </c>
      <c r="AG4675" s="9">
        <v>2.2896918074827128E-5</v>
      </c>
      <c r="AH4675" s="9">
        <v>2.1626484658171783E-5</v>
      </c>
      <c r="AI4675" s="9">
        <v>1.9390742859358942E-5</v>
      </c>
      <c r="AJ4675" s="9">
        <v>1.8423738618735469E-5</v>
      </c>
      <c r="AK4675" s="9">
        <v>2.7390956601768359E-5</v>
      </c>
      <c r="AL4675" s="9">
        <v>5.0965801946893634E-5</v>
      </c>
      <c r="AM4675" s="9">
        <v>3.1040637367753954E-4</v>
      </c>
      <c r="AN4675" s="9">
        <v>3.3487809357142084E-5</v>
      </c>
      <c r="AO4675" s="9">
        <v>6.8899425629333623E-5</v>
      </c>
      <c r="AP4675" s="8">
        <v>5.7000000000000002E-3</v>
      </c>
      <c r="AQ4675" s="8" t="s">
        <v>5612</v>
      </c>
      <c r="AR4675" s="37" t="s">
        <v>5612</v>
      </c>
      <c r="AS4675" s="37" t="s">
        <v>5612</v>
      </c>
      <c r="AT4675" s="37" t="s">
        <v>5612</v>
      </c>
      <c r="AU4675" s="9" t="s">
        <v>5612</v>
      </c>
      <c r="AV4675" s="9" t="s">
        <v>5612</v>
      </c>
      <c r="AW4675" s="9" t="s">
        <v>5612</v>
      </c>
      <c r="AX4675" s="9" t="s">
        <v>5612</v>
      </c>
      <c r="AY4675" s="9" t="s">
        <v>5612</v>
      </c>
      <c r="AZ4675" s="9" t="s">
        <v>5612</v>
      </c>
    </row>
    <row r="4676" spans="1:52" x14ac:dyDescent="0.2">
      <c r="A4676" s="38" t="s">
        <v>51</v>
      </c>
      <c r="B4676" s="7">
        <v>2015</v>
      </c>
      <c r="C4676" s="3" t="s">
        <v>61</v>
      </c>
      <c r="D4676" t="s">
        <v>456</v>
      </c>
      <c r="E4676" t="s">
        <v>5185</v>
      </c>
      <c r="F4676">
        <v>10</v>
      </c>
      <c r="G4676">
        <v>5</v>
      </c>
      <c r="H4676">
        <v>5</v>
      </c>
      <c r="I4676">
        <v>5</v>
      </c>
      <c r="J4676">
        <v>5</v>
      </c>
      <c r="K4676">
        <v>5</v>
      </c>
      <c r="L4676">
        <v>5</v>
      </c>
      <c r="M4676">
        <v>5</v>
      </c>
      <c r="N4676">
        <v>5</v>
      </c>
      <c r="O4676">
        <v>12</v>
      </c>
      <c r="P4676">
        <v>62</v>
      </c>
      <c r="Q4676">
        <v>22</v>
      </c>
      <c r="R4676">
        <v>102759</v>
      </c>
      <c r="S4676">
        <v>213155</v>
      </c>
      <c r="T4676">
        <v>237388</v>
      </c>
      <c r="U4676">
        <v>218370</v>
      </c>
      <c r="V4676">
        <v>231198</v>
      </c>
      <c r="W4676">
        <v>257855</v>
      </c>
      <c r="X4676">
        <v>271389</v>
      </c>
      <c r="Y4676">
        <v>182542</v>
      </c>
      <c r="Z4676">
        <v>98105</v>
      </c>
      <c r="AA4676">
        <v>38659</v>
      </c>
      <c r="AB4676">
        <v>1851420</v>
      </c>
      <c r="AC4676">
        <v>319306</v>
      </c>
      <c r="AD4676" s="9">
        <v>9.7315077024883459E-5</v>
      </c>
      <c r="AE4676" s="9">
        <v>2.34571086767845E-5</v>
      </c>
      <c r="AF4676" s="9">
        <v>2.1062564240820935E-5</v>
      </c>
      <c r="AG4676" s="9">
        <v>2.2896918074827128E-5</v>
      </c>
      <c r="AH4676" s="9">
        <v>2.1626484658171783E-5</v>
      </c>
      <c r="AI4676" s="9">
        <v>1.9390742859358942E-5</v>
      </c>
      <c r="AJ4676" s="9">
        <v>1.8423738618735469E-5</v>
      </c>
      <c r="AK4676" s="9">
        <v>2.7390956601768359E-5</v>
      </c>
      <c r="AL4676" s="9">
        <v>5.0965801946893634E-5</v>
      </c>
      <c r="AM4676" s="9">
        <v>3.1040637367753954E-4</v>
      </c>
      <c r="AN4676" s="9">
        <v>3.3487809357142084E-5</v>
      </c>
      <c r="AO4676" s="9">
        <v>6.8899425629333623E-5</v>
      </c>
      <c r="AP4676" s="8">
        <v>3.5200000000000001E-3</v>
      </c>
      <c r="AQ4676" s="8" t="s">
        <v>5612</v>
      </c>
      <c r="AR4676" s="37" t="s">
        <v>5612</v>
      </c>
      <c r="AS4676" s="37" t="s">
        <v>5612</v>
      </c>
      <c r="AT4676" s="37" t="s">
        <v>5612</v>
      </c>
      <c r="AU4676" s="9" t="s">
        <v>5612</v>
      </c>
      <c r="AV4676" s="9" t="s">
        <v>5612</v>
      </c>
      <c r="AW4676" s="9" t="s">
        <v>5612</v>
      </c>
      <c r="AX4676" s="9" t="s">
        <v>5612</v>
      </c>
      <c r="AY4676" s="9" t="s">
        <v>5612</v>
      </c>
      <c r="AZ4676" s="9" t="s">
        <v>5612</v>
      </c>
    </row>
    <row r="4677" spans="1:52" x14ac:dyDescent="0.2">
      <c r="A4677" s="38" t="s">
        <v>51</v>
      </c>
      <c r="B4677" s="7">
        <v>2015</v>
      </c>
      <c r="C4677" s="3" t="s">
        <v>62</v>
      </c>
      <c r="D4677" t="s">
        <v>456</v>
      </c>
      <c r="E4677" t="s">
        <v>5186</v>
      </c>
      <c r="F4677">
        <v>10</v>
      </c>
      <c r="G4677">
        <v>5</v>
      </c>
      <c r="H4677">
        <v>5</v>
      </c>
      <c r="I4677">
        <v>5</v>
      </c>
      <c r="J4677">
        <v>5</v>
      </c>
      <c r="K4677">
        <v>5</v>
      </c>
      <c r="L4677">
        <v>5</v>
      </c>
      <c r="M4677">
        <v>10</v>
      </c>
      <c r="N4677">
        <v>5</v>
      </c>
      <c r="O4677">
        <v>14</v>
      </c>
      <c r="P4677">
        <v>69</v>
      </c>
      <c r="Q4677">
        <v>29</v>
      </c>
      <c r="R4677">
        <v>102759</v>
      </c>
      <c r="S4677">
        <v>213155</v>
      </c>
      <c r="T4677">
        <v>237388</v>
      </c>
      <c r="U4677">
        <v>218370</v>
      </c>
      <c r="V4677">
        <v>231198</v>
      </c>
      <c r="W4677">
        <v>257855</v>
      </c>
      <c r="X4677">
        <v>271389</v>
      </c>
      <c r="Y4677">
        <v>182542</v>
      </c>
      <c r="Z4677">
        <v>98105</v>
      </c>
      <c r="AA4677">
        <v>38659</v>
      </c>
      <c r="AB4677">
        <v>1851420</v>
      </c>
      <c r="AC4677">
        <v>319306</v>
      </c>
      <c r="AD4677" s="9">
        <v>9.7315077024883459E-5</v>
      </c>
      <c r="AE4677" s="9">
        <v>2.34571086767845E-5</v>
      </c>
      <c r="AF4677" s="9">
        <v>2.1062564240820935E-5</v>
      </c>
      <c r="AG4677" s="9">
        <v>2.2896918074827128E-5</v>
      </c>
      <c r="AH4677" s="9">
        <v>2.1626484658171783E-5</v>
      </c>
      <c r="AI4677" s="9">
        <v>1.9390742859358942E-5</v>
      </c>
      <c r="AJ4677" s="9">
        <v>1.8423738618735469E-5</v>
      </c>
      <c r="AK4677" s="9">
        <v>5.4781913203536719E-5</v>
      </c>
      <c r="AL4677" s="9">
        <v>5.0965801946893634E-5</v>
      </c>
      <c r="AM4677" s="9">
        <v>3.6214076929046277E-4</v>
      </c>
      <c r="AN4677" s="9">
        <v>3.7268691058754901E-5</v>
      </c>
      <c r="AO4677" s="9">
        <v>9.0821970147757949E-5</v>
      </c>
      <c r="AP4677" s="8">
        <v>4.0000000000000001E-3</v>
      </c>
      <c r="AQ4677" s="8" t="s">
        <v>5612</v>
      </c>
      <c r="AR4677" s="37">
        <v>2.1000000000000001E-2</v>
      </c>
      <c r="AS4677" s="37">
        <v>1.3000000000000001E-2</v>
      </c>
      <c r="AT4677" s="37">
        <v>7.2999999999999995E-2</v>
      </c>
      <c r="AU4677" s="9" t="s">
        <v>5612</v>
      </c>
      <c r="AV4677" s="9" t="s">
        <v>5612</v>
      </c>
      <c r="AW4677" s="9" t="s">
        <v>5612</v>
      </c>
      <c r="AX4677" s="9" t="s">
        <v>5612</v>
      </c>
      <c r="AY4677" s="9" t="s">
        <v>5612</v>
      </c>
      <c r="AZ4677" s="9" t="s">
        <v>5612</v>
      </c>
    </row>
    <row r="4678" spans="1:52" x14ac:dyDescent="0.2">
      <c r="A4678" s="38" t="s">
        <v>51</v>
      </c>
      <c r="B4678" s="7">
        <v>2015</v>
      </c>
      <c r="C4678" s="3" t="s">
        <v>63</v>
      </c>
      <c r="D4678" t="s">
        <v>456</v>
      </c>
      <c r="E4678" t="s">
        <v>5187</v>
      </c>
      <c r="F4678">
        <v>10</v>
      </c>
      <c r="G4678">
        <v>5</v>
      </c>
      <c r="H4678">
        <v>5</v>
      </c>
      <c r="I4678">
        <v>5</v>
      </c>
      <c r="J4678">
        <v>5</v>
      </c>
      <c r="K4678">
        <v>5</v>
      </c>
      <c r="L4678">
        <v>5</v>
      </c>
      <c r="M4678">
        <v>12</v>
      </c>
      <c r="N4678">
        <v>5</v>
      </c>
      <c r="O4678">
        <v>13</v>
      </c>
      <c r="P4678">
        <v>70</v>
      </c>
      <c r="Q4678">
        <v>30</v>
      </c>
      <c r="R4678">
        <v>102759</v>
      </c>
      <c r="S4678">
        <v>213155</v>
      </c>
      <c r="T4678">
        <v>237388</v>
      </c>
      <c r="U4678">
        <v>218370</v>
      </c>
      <c r="V4678">
        <v>231198</v>
      </c>
      <c r="W4678">
        <v>257855</v>
      </c>
      <c r="X4678">
        <v>271389</v>
      </c>
      <c r="Y4678">
        <v>182542</v>
      </c>
      <c r="Z4678">
        <v>98105</v>
      </c>
      <c r="AA4678">
        <v>38659</v>
      </c>
      <c r="AB4678">
        <v>1851420</v>
      </c>
      <c r="AC4678">
        <v>319306</v>
      </c>
      <c r="AD4678" s="9">
        <v>9.7315077024883459E-5</v>
      </c>
      <c r="AE4678" s="9">
        <v>2.34571086767845E-5</v>
      </c>
      <c r="AF4678" s="9">
        <v>2.1062564240820935E-5</v>
      </c>
      <c r="AG4678" s="9">
        <v>2.2896918074827128E-5</v>
      </c>
      <c r="AH4678" s="9">
        <v>2.1626484658171783E-5</v>
      </c>
      <c r="AI4678" s="9">
        <v>1.9390742859358942E-5</v>
      </c>
      <c r="AJ4678" s="9">
        <v>1.8423738618735469E-5</v>
      </c>
      <c r="AK4678" s="9">
        <v>6.5738295844244068E-5</v>
      </c>
      <c r="AL4678" s="9">
        <v>5.0965801946893634E-5</v>
      </c>
      <c r="AM4678" s="9">
        <v>3.3627357148400112E-4</v>
      </c>
      <c r="AN4678" s="9">
        <v>3.7808817016128161E-5</v>
      </c>
      <c r="AO4678" s="9">
        <v>9.3953762221818567E-5</v>
      </c>
      <c r="AP4678" s="8">
        <v>7.3799999999999994E-3</v>
      </c>
      <c r="AQ4678" s="8" t="s">
        <v>5612</v>
      </c>
      <c r="AR4678" s="37">
        <v>9.6000000000000002E-2</v>
      </c>
      <c r="AS4678" s="37">
        <v>0.13900000000000001</v>
      </c>
      <c r="AT4678" s="37">
        <v>0.159</v>
      </c>
      <c r="AU4678" s="9" t="s">
        <v>5612</v>
      </c>
      <c r="AV4678" s="9" t="s">
        <v>5612</v>
      </c>
      <c r="AW4678" s="9" t="s">
        <v>5612</v>
      </c>
      <c r="AX4678" s="9" t="s">
        <v>5612</v>
      </c>
      <c r="AY4678" s="9" t="s">
        <v>5612</v>
      </c>
      <c r="AZ4678" s="9" t="s">
        <v>5612</v>
      </c>
    </row>
    <row r="4679" spans="1:52" x14ac:dyDescent="0.2">
      <c r="A4679" s="38" t="s">
        <v>51</v>
      </c>
      <c r="B4679" s="7">
        <v>2015</v>
      </c>
      <c r="C4679" s="3" t="s">
        <v>64</v>
      </c>
      <c r="D4679" t="s">
        <v>456</v>
      </c>
      <c r="E4679" t="s">
        <v>5188</v>
      </c>
      <c r="F4679">
        <v>10</v>
      </c>
      <c r="G4679">
        <v>5</v>
      </c>
      <c r="H4679">
        <v>5</v>
      </c>
      <c r="I4679">
        <v>5</v>
      </c>
      <c r="J4679">
        <v>5</v>
      </c>
      <c r="K4679">
        <v>5</v>
      </c>
      <c r="L4679">
        <v>5</v>
      </c>
      <c r="M4679">
        <v>5</v>
      </c>
      <c r="N4679">
        <v>5</v>
      </c>
      <c r="O4679">
        <v>16</v>
      </c>
      <c r="P4679">
        <v>66</v>
      </c>
      <c r="Q4679">
        <v>26</v>
      </c>
      <c r="R4679">
        <v>102759</v>
      </c>
      <c r="S4679">
        <v>213155</v>
      </c>
      <c r="T4679">
        <v>237388</v>
      </c>
      <c r="U4679">
        <v>218370</v>
      </c>
      <c r="V4679">
        <v>231198</v>
      </c>
      <c r="W4679">
        <v>257855</v>
      </c>
      <c r="X4679">
        <v>271389</v>
      </c>
      <c r="Y4679">
        <v>182542</v>
      </c>
      <c r="Z4679">
        <v>98105</v>
      </c>
      <c r="AA4679">
        <v>38659</v>
      </c>
      <c r="AB4679">
        <v>1851420</v>
      </c>
      <c r="AC4679">
        <v>319306</v>
      </c>
      <c r="AD4679" s="9">
        <v>9.7315077024883459E-5</v>
      </c>
      <c r="AE4679" s="9">
        <v>2.34571086767845E-5</v>
      </c>
      <c r="AF4679" s="9">
        <v>2.1062564240820935E-5</v>
      </c>
      <c r="AG4679" s="9">
        <v>2.2896918074827128E-5</v>
      </c>
      <c r="AH4679" s="9">
        <v>2.1626484658171783E-5</v>
      </c>
      <c r="AI4679" s="9">
        <v>1.9390742859358942E-5</v>
      </c>
      <c r="AJ4679" s="9">
        <v>1.8423738618735469E-5</v>
      </c>
      <c r="AK4679" s="9">
        <v>2.7390956601768359E-5</v>
      </c>
      <c r="AL4679" s="9">
        <v>5.0965801946893634E-5</v>
      </c>
      <c r="AM4679" s="9">
        <v>4.1387516490338599E-4</v>
      </c>
      <c r="AN4679" s="9">
        <v>3.5648313186635122E-5</v>
      </c>
      <c r="AO4679" s="9">
        <v>8.1426593925576095E-5</v>
      </c>
      <c r="AP4679" s="8">
        <v>1.9975E-2</v>
      </c>
      <c r="AQ4679" s="8" t="s">
        <v>5612</v>
      </c>
      <c r="AR4679" s="37">
        <v>0.31900000000000001</v>
      </c>
      <c r="AS4679" s="37">
        <v>0.51100000000000001</v>
      </c>
      <c r="AT4679" s="37">
        <v>0.34700000000000003</v>
      </c>
      <c r="AU4679" s="9" t="s">
        <v>5612</v>
      </c>
      <c r="AV4679" s="9" t="s">
        <v>5612</v>
      </c>
      <c r="AW4679" s="9" t="s">
        <v>5612</v>
      </c>
      <c r="AX4679" s="9" t="s">
        <v>5612</v>
      </c>
      <c r="AY4679" s="9" t="s">
        <v>5612</v>
      </c>
      <c r="AZ4679" s="9" t="s">
        <v>5612</v>
      </c>
    </row>
    <row r="4680" spans="1:52" x14ac:dyDescent="0.2">
      <c r="A4680" s="38" t="s">
        <v>51</v>
      </c>
      <c r="B4680" s="7">
        <v>2015</v>
      </c>
      <c r="C4680" s="3" t="s">
        <v>65</v>
      </c>
      <c r="D4680" t="s">
        <v>456</v>
      </c>
      <c r="E4680" t="s">
        <v>5189</v>
      </c>
      <c r="F4680">
        <v>10</v>
      </c>
      <c r="G4680">
        <v>5</v>
      </c>
      <c r="H4680">
        <v>5</v>
      </c>
      <c r="I4680">
        <v>5</v>
      </c>
      <c r="J4680">
        <v>5</v>
      </c>
      <c r="K4680">
        <v>5</v>
      </c>
      <c r="L4680">
        <v>5</v>
      </c>
      <c r="M4680">
        <v>5</v>
      </c>
      <c r="N4680">
        <v>10</v>
      </c>
      <c r="O4680">
        <v>13</v>
      </c>
      <c r="P4680">
        <v>68</v>
      </c>
      <c r="Q4680">
        <v>28</v>
      </c>
      <c r="R4680">
        <v>102759</v>
      </c>
      <c r="S4680">
        <v>213155</v>
      </c>
      <c r="T4680">
        <v>237388</v>
      </c>
      <c r="U4680">
        <v>218370</v>
      </c>
      <c r="V4680">
        <v>231198</v>
      </c>
      <c r="W4680">
        <v>257855</v>
      </c>
      <c r="X4680">
        <v>271389</v>
      </c>
      <c r="Y4680">
        <v>182542</v>
      </c>
      <c r="Z4680">
        <v>98105</v>
      </c>
      <c r="AA4680">
        <v>38659</v>
      </c>
      <c r="AB4680">
        <v>1851420</v>
      </c>
      <c r="AC4680">
        <v>319306</v>
      </c>
      <c r="AD4680" s="9">
        <v>9.7315077024883459E-5</v>
      </c>
      <c r="AE4680" s="9">
        <v>2.34571086767845E-5</v>
      </c>
      <c r="AF4680" s="9">
        <v>2.1062564240820935E-5</v>
      </c>
      <c r="AG4680" s="9">
        <v>2.2896918074827128E-5</v>
      </c>
      <c r="AH4680" s="9">
        <v>2.1626484658171783E-5</v>
      </c>
      <c r="AI4680" s="9">
        <v>1.9390742859358942E-5</v>
      </c>
      <c r="AJ4680" s="9">
        <v>1.8423738618735469E-5</v>
      </c>
      <c r="AK4680" s="9">
        <v>2.7390956601768359E-5</v>
      </c>
      <c r="AL4680" s="9">
        <v>1.0193160389378727E-4</v>
      </c>
      <c r="AM4680" s="9">
        <v>3.3627357148400112E-4</v>
      </c>
      <c r="AN4680" s="9">
        <v>3.6728565101381641E-5</v>
      </c>
      <c r="AO4680" s="9">
        <v>8.7690178073697331E-5</v>
      </c>
      <c r="AP4680" s="8">
        <v>2.2799999999999997E-2</v>
      </c>
      <c r="AQ4680" s="8">
        <v>0.86499999999999999</v>
      </c>
      <c r="AR4680" s="37">
        <v>0.41899999999999998</v>
      </c>
      <c r="AS4680" s="37">
        <v>0.63600000000000001</v>
      </c>
      <c r="AT4680" s="37">
        <v>0.48700000000000004</v>
      </c>
      <c r="AU4680" s="9" t="s">
        <v>5612</v>
      </c>
      <c r="AV4680" s="9" t="s">
        <v>5612</v>
      </c>
      <c r="AW4680" s="9" t="s">
        <v>5612</v>
      </c>
      <c r="AX4680" s="9" t="s">
        <v>5612</v>
      </c>
      <c r="AY4680" s="9" t="s">
        <v>5612</v>
      </c>
      <c r="AZ4680" s="9" t="s">
        <v>5612</v>
      </c>
    </row>
    <row r="4681" spans="1:52" x14ac:dyDescent="0.2">
      <c r="A4681" s="38" t="s">
        <v>51</v>
      </c>
      <c r="B4681" s="7">
        <v>2015</v>
      </c>
      <c r="C4681" s="3" t="s">
        <v>66</v>
      </c>
      <c r="D4681" t="s">
        <v>456</v>
      </c>
      <c r="E4681" t="s">
        <v>5190</v>
      </c>
      <c r="F4681">
        <v>10</v>
      </c>
      <c r="G4681">
        <v>5</v>
      </c>
      <c r="H4681">
        <v>5</v>
      </c>
      <c r="I4681">
        <v>5</v>
      </c>
      <c r="J4681">
        <v>5</v>
      </c>
      <c r="K4681">
        <v>5</v>
      </c>
      <c r="L4681">
        <v>5</v>
      </c>
      <c r="M4681">
        <v>5</v>
      </c>
      <c r="N4681">
        <v>15</v>
      </c>
      <c r="O4681">
        <v>25</v>
      </c>
      <c r="P4681">
        <v>85</v>
      </c>
      <c r="Q4681">
        <v>45</v>
      </c>
      <c r="R4681">
        <v>102759</v>
      </c>
      <c r="S4681">
        <v>213155</v>
      </c>
      <c r="T4681">
        <v>237388</v>
      </c>
      <c r="U4681">
        <v>218370</v>
      </c>
      <c r="V4681">
        <v>231198</v>
      </c>
      <c r="W4681">
        <v>257855</v>
      </c>
      <c r="X4681">
        <v>271389</v>
      </c>
      <c r="Y4681">
        <v>182542</v>
      </c>
      <c r="Z4681">
        <v>98105</v>
      </c>
      <c r="AA4681">
        <v>38659</v>
      </c>
      <c r="AB4681">
        <v>1851420</v>
      </c>
      <c r="AC4681">
        <v>319306</v>
      </c>
      <c r="AD4681" s="9">
        <v>9.7315077024883459E-5</v>
      </c>
      <c r="AE4681" s="9">
        <v>2.34571086767845E-5</v>
      </c>
      <c r="AF4681" s="9">
        <v>2.1062564240820935E-5</v>
      </c>
      <c r="AG4681" s="9">
        <v>2.2896918074827128E-5</v>
      </c>
      <c r="AH4681" s="9">
        <v>2.1626484658171783E-5</v>
      </c>
      <c r="AI4681" s="9">
        <v>1.9390742859358942E-5</v>
      </c>
      <c r="AJ4681" s="9">
        <v>1.8423738618735469E-5</v>
      </c>
      <c r="AK4681" s="9">
        <v>2.7390956601768359E-5</v>
      </c>
      <c r="AL4681" s="9">
        <v>1.528974058406809E-4</v>
      </c>
      <c r="AM4681" s="9">
        <v>6.4667994516154066E-4</v>
      </c>
      <c r="AN4681" s="9">
        <v>4.5910706376727055E-5</v>
      </c>
      <c r="AO4681" s="9">
        <v>1.4093064333272785E-4</v>
      </c>
      <c r="AP4681" s="8">
        <v>2.5299999999999996E-2</v>
      </c>
      <c r="AQ4681" s="8" t="s">
        <v>5612</v>
      </c>
      <c r="AR4681" s="37">
        <v>0.44200000000000006</v>
      </c>
      <c r="AS4681" s="37">
        <v>0.66700000000000004</v>
      </c>
      <c r="AT4681" s="37">
        <v>0.52400000000000002</v>
      </c>
      <c r="AU4681" s="9" t="s">
        <v>5612</v>
      </c>
      <c r="AV4681" s="9" t="s">
        <v>5612</v>
      </c>
      <c r="AW4681" s="9" t="s">
        <v>5612</v>
      </c>
      <c r="AX4681" s="9" t="s">
        <v>5612</v>
      </c>
      <c r="AY4681" s="9" t="s">
        <v>5612</v>
      </c>
      <c r="AZ4681" s="9" t="s">
        <v>5612</v>
      </c>
    </row>
    <row r="4682" spans="1:52" x14ac:dyDescent="0.2">
      <c r="A4682" s="38" t="s">
        <v>51</v>
      </c>
      <c r="B4682" s="7">
        <v>2016</v>
      </c>
      <c r="C4682" s="3" t="s">
        <v>55</v>
      </c>
      <c r="D4682" t="s">
        <v>457</v>
      </c>
      <c r="E4682" t="s">
        <v>5191</v>
      </c>
      <c r="F4682">
        <v>10</v>
      </c>
      <c r="G4682">
        <v>5</v>
      </c>
      <c r="H4682">
        <v>5</v>
      </c>
      <c r="I4682">
        <v>5</v>
      </c>
      <c r="J4682">
        <v>5</v>
      </c>
      <c r="K4682">
        <v>5</v>
      </c>
      <c r="L4682">
        <v>5</v>
      </c>
      <c r="M4682">
        <v>5</v>
      </c>
      <c r="N4682">
        <v>10</v>
      </c>
      <c r="O4682">
        <v>22</v>
      </c>
      <c r="P4682">
        <v>77</v>
      </c>
      <c r="Q4682">
        <v>37</v>
      </c>
      <c r="R4682">
        <v>101908</v>
      </c>
      <c r="S4682">
        <v>212023</v>
      </c>
      <c r="T4682">
        <v>235043</v>
      </c>
      <c r="U4682">
        <v>218633</v>
      </c>
      <c r="V4682">
        <v>228148</v>
      </c>
      <c r="W4682">
        <v>252328</v>
      </c>
      <c r="X4682">
        <v>269885</v>
      </c>
      <c r="Y4682">
        <v>190104</v>
      </c>
      <c r="Z4682">
        <v>98631</v>
      </c>
      <c r="AA4682">
        <v>39389</v>
      </c>
      <c r="AB4682">
        <v>1846092</v>
      </c>
      <c r="AC4682">
        <v>328124</v>
      </c>
      <c r="AD4682" s="9">
        <v>9.8127723044314475E-5</v>
      </c>
      <c r="AE4682" s="9">
        <v>2.358234719818133E-5</v>
      </c>
      <c r="AF4682" s="9">
        <v>2.1272703292589014E-5</v>
      </c>
      <c r="AG4682" s="9">
        <v>2.2869374705556802E-5</v>
      </c>
      <c r="AH4682" s="9">
        <v>2.1915598646492627E-5</v>
      </c>
      <c r="AI4682" s="9">
        <v>1.9815478266383439E-5</v>
      </c>
      <c r="AJ4682" s="9">
        <v>1.8526409396594847E-5</v>
      </c>
      <c r="AK4682" s="9">
        <v>2.6301392921769138E-5</v>
      </c>
      <c r="AL4682" s="9">
        <v>1.0138800174387363E-4</v>
      </c>
      <c r="AM4682" s="9">
        <v>5.5853156972758891E-4</v>
      </c>
      <c r="AN4682" s="9">
        <v>4.1709730609308746E-5</v>
      </c>
      <c r="AO4682" s="9">
        <v>1.1276224841828089E-4</v>
      </c>
      <c r="AP4682" s="8">
        <v>2.0500000000000001E-2</v>
      </c>
      <c r="AQ4682" s="8" t="s">
        <v>5612</v>
      </c>
      <c r="AR4682" s="37">
        <v>0.46</v>
      </c>
      <c r="AS4682" s="37">
        <v>0.68700000000000006</v>
      </c>
      <c r="AT4682" s="37">
        <v>0.57100000000000006</v>
      </c>
      <c r="AU4682" s="9" t="s">
        <v>5612</v>
      </c>
      <c r="AV4682" s="9" t="s">
        <v>5612</v>
      </c>
      <c r="AW4682" s="9" t="s">
        <v>5612</v>
      </c>
      <c r="AX4682" s="9" t="s">
        <v>5612</v>
      </c>
      <c r="AY4682" s="9" t="s">
        <v>5612</v>
      </c>
      <c r="AZ4682" s="9" t="s">
        <v>5612</v>
      </c>
    </row>
    <row r="4683" spans="1:52" x14ac:dyDescent="0.2">
      <c r="A4683" s="38" t="s">
        <v>51</v>
      </c>
      <c r="B4683" s="7">
        <v>2016</v>
      </c>
      <c r="C4683" s="3" t="s">
        <v>56</v>
      </c>
      <c r="D4683" t="s">
        <v>457</v>
      </c>
      <c r="E4683" t="s">
        <v>5192</v>
      </c>
      <c r="F4683">
        <v>10</v>
      </c>
      <c r="G4683">
        <v>5</v>
      </c>
      <c r="H4683">
        <v>5</v>
      </c>
      <c r="I4683">
        <v>5</v>
      </c>
      <c r="J4683">
        <v>5</v>
      </c>
      <c r="K4683">
        <v>5</v>
      </c>
      <c r="L4683">
        <v>5</v>
      </c>
      <c r="M4683">
        <v>5</v>
      </c>
      <c r="N4683">
        <v>5</v>
      </c>
      <c r="O4683">
        <v>5</v>
      </c>
      <c r="P4683">
        <v>55</v>
      </c>
      <c r="Q4683">
        <v>15</v>
      </c>
      <c r="R4683">
        <v>101908</v>
      </c>
      <c r="S4683">
        <v>212023</v>
      </c>
      <c r="T4683">
        <v>235043</v>
      </c>
      <c r="U4683">
        <v>218633</v>
      </c>
      <c r="V4683">
        <v>228148</v>
      </c>
      <c r="W4683">
        <v>252328</v>
      </c>
      <c r="X4683">
        <v>269885</v>
      </c>
      <c r="Y4683">
        <v>190104</v>
      </c>
      <c r="Z4683">
        <v>98631</v>
      </c>
      <c r="AA4683">
        <v>39389</v>
      </c>
      <c r="AB4683">
        <v>1846092</v>
      </c>
      <c r="AC4683">
        <v>328124</v>
      </c>
      <c r="AD4683" s="9">
        <v>9.8127723044314475E-5</v>
      </c>
      <c r="AE4683" s="9">
        <v>2.358234719818133E-5</v>
      </c>
      <c r="AF4683" s="9">
        <v>2.1272703292589014E-5</v>
      </c>
      <c r="AG4683" s="9">
        <v>2.2869374705556802E-5</v>
      </c>
      <c r="AH4683" s="9">
        <v>2.1915598646492627E-5</v>
      </c>
      <c r="AI4683" s="9">
        <v>1.9815478266383439E-5</v>
      </c>
      <c r="AJ4683" s="9">
        <v>1.8526409396594847E-5</v>
      </c>
      <c r="AK4683" s="9">
        <v>2.6301392921769138E-5</v>
      </c>
      <c r="AL4683" s="9">
        <v>5.0694000871936813E-5</v>
      </c>
      <c r="AM4683" s="9">
        <v>1.2693899311990657E-4</v>
      </c>
      <c r="AN4683" s="9">
        <v>2.9792664720934819E-5</v>
      </c>
      <c r="AO4683" s="9">
        <v>4.5714425034438197E-5</v>
      </c>
      <c r="AP4683" s="8">
        <v>2.8799999999999999E-2</v>
      </c>
      <c r="AQ4683" s="8" t="s">
        <v>5612</v>
      </c>
      <c r="AR4683" s="37">
        <v>0.47600000000000003</v>
      </c>
      <c r="AS4683" s="37">
        <v>0.70099999999999996</v>
      </c>
      <c r="AT4683" s="37">
        <v>0.57100000000000006</v>
      </c>
      <c r="AU4683" s="9" t="s">
        <v>5612</v>
      </c>
      <c r="AV4683" s="9" t="s">
        <v>5612</v>
      </c>
      <c r="AW4683" s="9" t="s">
        <v>5612</v>
      </c>
      <c r="AX4683" s="9" t="s">
        <v>5612</v>
      </c>
      <c r="AY4683" s="9" t="s">
        <v>5612</v>
      </c>
      <c r="AZ4683" s="9" t="s">
        <v>5612</v>
      </c>
    </row>
    <row r="4684" spans="1:52" x14ac:dyDescent="0.2">
      <c r="A4684" s="38" t="s">
        <v>51</v>
      </c>
      <c r="B4684" s="7">
        <v>2016</v>
      </c>
      <c r="C4684" s="3" t="s">
        <v>57</v>
      </c>
      <c r="D4684" t="s">
        <v>457</v>
      </c>
      <c r="E4684" t="s">
        <v>5193</v>
      </c>
      <c r="F4684">
        <v>10</v>
      </c>
      <c r="G4684">
        <v>5</v>
      </c>
      <c r="H4684">
        <v>5</v>
      </c>
      <c r="I4684">
        <v>5</v>
      </c>
      <c r="J4684">
        <v>5</v>
      </c>
      <c r="K4684">
        <v>5</v>
      </c>
      <c r="L4684">
        <v>5</v>
      </c>
      <c r="M4684">
        <v>13</v>
      </c>
      <c r="N4684">
        <v>13</v>
      </c>
      <c r="O4684">
        <v>5</v>
      </c>
      <c r="P4684">
        <v>71</v>
      </c>
      <c r="Q4684">
        <v>31</v>
      </c>
      <c r="R4684">
        <v>101908</v>
      </c>
      <c r="S4684">
        <v>212023</v>
      </c>
      <c r="T4684">
        <v>235043</v>
      </c>
      <c r="U4684">
        <v>218633</v>
      </c>
      <c r="V4684">
        <v>228148</v>
      </c>
      <c r="W4684">
        <v>252328</v>
      </c>
      <c r="X4684">
        <v>269885</v>
      </c>
      <c r="Y4684">
        <v>190104</v>
      </c>
      <c r="Z4684">
        <v>98631</v>
      </c>
      <c r="AA4684">
        <v>39389</v>
      </c>
      <c r="AB4684">
        <v>1846092</v>
      </c>
      <c r="AC4684">
        <v>328124</v>
      </c>
      <c r="AD4684" s="9">
        <v>9.8127723044314475E-5</v>
      </c>
      <c r="AE4684" s="9">
        <v>2.358234719818133E-5</v>
      </c>
      <c r="AF4684" s="9">
        <v>2.1272703292589014E-5</v>
      </c>
      <c r="AG4684" s="9">
        <v>2.2869374705556802E-5</v>
      </c>
      <c r="AH4684" s="9">
        <v>2.1915598646492627E-5</v>
      </c>
      <c r="AI4684" s="9">
        <v>1.9815478266383439E-5</v>
      </c>
      <c r="AJ4684" s="9">
        <v>1.8526409396594847E-5</v>
      </c>
      <c r="AK4684" s="9">
        <v>6.8383621596599753E-5</v>
      </c>
      <c r="AL4684" s="9">
        <v>1.3180440226703572E-4</v>
      </c>
      <c r="AM4684" s="9">
        <v>1.2693899311990657E-4</v>
      </c>
      <c r="AN4684" s="9">
        <v>3.8459621730661311E-5</v>
      </c>
      <c r="AO4684" s="9">
        <v>9.4476478404505608E-5</v>
      </c>
      <c r="AP4684" s="8">
        <v>4.6420000000000003E-2</v>
      </c>
      <c r="AQ4684" s="8" t="s">
        <v>5612</v>
      </c>
      <c r="AR4684" s="37">
        <v>0.48600000000000004</v>
      </c>
      <c r="AS4684" s="37">
        <v>0.70900000000000007</v>
      </c>
      <c r="AT4684" s="37">
        <v>0.58299999999999996</v>
      </c>
      <c r="AU4684" s="9" t="s">
        <v>5612</v>
      </c>
      <c r="AV4684" s="9" t="s">
        <v>5612</v>
      </c>
      <c r="AW4684" s="9" t="s">
        <v>5612</v>
      </c>
      <c r="AX4684" s="9" t="s">
        <v>5612</v>
      </c>
      <c r="AY4684" s="9" t="s">
        <v>5612</v>
      </c>
      <c r="AZ4684" s="9" t="s">
        <v>5612</v>
      </c>
    </row>
    <row r="4685" spans="1:52" x14ac:dyDescent="0.2">
      <c r="A4685" s="38" t="s">
        <v>51</v>
      </c>
      <c r="B4685" s="7">
        <v>2016</v>
      </c>
      <c r="C4685" s="3" t="s">
        <v>58</v>
      </c>
      <c r="D4685" t="s">
        <v>457</v>
      </c>
      <c r="E4685" t="s">
        <v>5194</v>
      </c>
      <c r="F4685">
        <v>10</v>
      </c>
      <c r="G4685">
        <v>5</v>
      </c>
      <c r="H4685">
        <v>5</v>
      </c>
      <c r="I4685">
        <v>5</v>
      </c>
      <c r="J4685">
        <v>5</v>
      </c>
      <c r="K4685">
        <v>5</v>
      </c>
      <c r="L4685">
        <v>5</v>
      </c>
      <c r="M4685">
        <v>5</v>
      </c>
      <c r="N4685">
        <v>14</v>
      </c>
      <c r="O4685">
        <v>12</v>
      </c>
      <c r="P4685">
        <v>71</v>
      </c>
      <c r="Q4685">
        <v>31</v>
      </c>
      <c r="R4685">
        <v>101908</v>
      </c>
      <c r="S4685">
        <v>212023</v>
      </c>
      <c r="T4685">
        <v>235043</v>
      </c>
      <c r="U4685">
        <v>218633</v>
      </c>
      <c r="V4685">
        <v>228148</v>
      </c>
      <c r="W4685">
        <v>252328</v>
      </c>
      <c r="X4685">
        <v>269885</v>
      </c>
      <c r="Y4685">
        <v>190104</v>
      </c>
      <c r="Z4685">
        <v>98631</v>
      </c>
      <c r="AA4685">
        <v>39389</v>
      </c>
      <c r="AB4685">
        <v>1846092</v>
      </c>
      <c r="AC4685">
        <v>328124</v>
      </c>
      <c r="AD4685" s="9">
        <v>9.8127723044314475E-5</v>
      </c>
      <c r="AE4685" s="9">
        <v>2.358234719818133E-5</v>
      </c>
      <c r="AF4685" s="9">
        <v>2.1272703292589014E-5</v>
      </c>
      <c r="AG4685" s="9">
        <v>2.2869374705556802E-5</v>
      </c>
      <c r="AH4685" s="9">
        <v>2.1915598646492627E-5</v>
      </c>
      <c r="AI4685" s="9">
        <v>1.9815478266383439E-5</v>
      </c>
      <c r="AJ4685" s="9">
        <v>1.8526409396594847E-5</v>
      </c>
      <c r="AK4685" s="9">
        <v>2.6301392921769138E-5</v>
      </c>
      <c r="AL4685" s="9">
        <v>1.4194320244142309E-4</v>
      </c>
      <c r="AM4685" s="9">
        <v>3.0465358348777578E-4</v>
      </c>
      <c r="AN4685" s="9">
        <v>3.8459621730661311E-5</v>
      </c>
      <c r="AO4685" s="9">
        <v>9.4476478404505608E-5</v>
      </c>
      <c r="AP4685" s="8">
        <v>4.0850000000000004E-2</v>
      </c>
      <c r="AQ4685" s="8" t="s">
        <v>5612</v>
      </c>
      <c r="AR4685" s="37">
        <v>0.49200000000000005</v>
      </c>
      <c r="AS4685" s="37">
        <v>0.71099999999999997</v>
      </c>
      <c r="AT4685" s="37">
        <v>0.60099999999999998</v>
      </c>
      <c r="AU4685" s="9" t="s">
        <v>5612</v>
      </c>
      <c r="AV4685" s="9" t="s">
        <v>5612</v>
      </c>
      <c r="AW4685" s="9" t="s">
        <v>5612</v>
      </c>
      <c r="AX4685" s="9" t="s">
        <v>5612</v>
      </c>
      <c r="AY4685" s="9" t="s">
        <v>5612</v>
      </c>
      <c r="AZ4685" s="9" t="s">
        <v>5612</v>
      </c>
    </row>
    <row r="4686" spans="1:52" x14ac:dyDescent="0.2">
      <c r="A4686" s="38" t="s">
        <v>51</v>
      </c>
      <c r="B4686" s="7">
        <v>2016</v>
      </c>
      <c r="C4686" s="3" t="s">
        <v>59</v>
      </c>
      <c r="D4686" t="s">
        <v>457</v>
      </c>
      <c r="E4686" t="s">
        <v>5195</v>
      </c>
      <c r="F4686">
        <v>10</v>
      </c>
      <c r="G4686">
        <v>5</v>
      </c>
      <c r="H4686">
        <v>5</v>
      </c>
      <c r="I4686">
        <v>5</v>
      </c>
      <c r="J4686">
        <v>5</v>
      </c>
      <c r="K4686">
        <v>5</v>
      </c>
      <c r="L4686">
        <v>5</v>
      </c>
      <c r="M4686">
        <v>5</v>
      </c>
      <c r="N4686">
        <v>5</v>
      </c>
      <c r="O4686">
        <v>16</v>
      </c>
      <c r="P4686">
        <v>66</v>
      </c>
      <c r="Q4686">
        <v>26</v>
      </c>
      <c r="R4686">
        <v>101908</v>
      </c>
      <c r="S4686">
        <v>212023</v>
      </c>
      <c r="T4686">
        <v>235043</v>
      </c>
      <c r="U4686">
        <v>218633</v>
      </c>
      <c r="V4686">
        <v>228148</v>
      </c>
      <c r="W4686">
        <v>252328</v>
      </c>
      <c r="X4686">
        <v>269885</v>
      </c>
      <c r="Y4686">
        <v>190104</v>
      </c>
      <c r="Z4686">
        <v>98631</v>
      </c>
      <c r="AA4686">
        <v>39389</v>
      </c>
      <c r="AB4686">
        <v>1846092</v>
      </c>
      <c r="AC4686">
        <v>328124</v>
      </c>
      <c r="AD4686" s="9">
        <v>9.8127723044314475E-5</v>
      </c>
      <c r="AE4686" s="9">
        <v>2.358234719818133E-5</v>
      </c>
      <c r="AF4686" s="9">
        <v>2.1272703292589014E-5</v>
      </c>
      <c r="AG4686" s="9">
        <v>2.2869374705556802E-5</v>
      </c>
      <c r="AH4686" s="9">
        <v>2.1915598646492627E-5</v>
      </c>
      <c r="AI4686" s="9">
        <v>1.9815478266383439E-5</v>
      </c>
      <c r="AJ4686" s="9">
        <v>1.8526409396594847E-5</v>
      </c>
      <c r="AK4686" s="9">
        <v>2.6301392921769138E-5</v>
      </c>
      <c r="AL4686" s="9">
        <v>5.0694000871936813E-5</v>
      </c>
      <c r="AM4686" s="9">
        <v>4.0620477798370102E-4</v>
      </c>
      <c r="AN4686" s="9">
        <v>3.5751197665121782E-5</v>
      </c>
      <c r="AO4686" s="9">
        <v>7.9238336726359553E-5</v>
      </c>
      <c r="AP4686" s="8">
        <v>1.9424999999999998E-2</v>
      </c>
      <c r="AQ4686" s="8" t="s">
        <v>5612</v>
      </c>
      <c r="AR4686" s="37">
        <v>0.49600000000000005</v>
      </c>
      <c r="AS4686" s="37">
        <v>0.71599999999999997</v>
      </c>
      <c r="AT4686" s="37">
        <v>0.60099999999999998</v>
      </c>
      <c r="AU4686" s="9" t="s">
        <v>5612</v>
      </c>
      <c r="AV4686" s="9" t="s">
        <v>5612</v>
      </c>
      <c r="AW4686" s="9" t="s">
        <v>5612</v>
      </c>
      <c r="AX4686" s="9" t="s">
        <v>5612</v>
      </c>
      <c r="AY4686" s="9" t="s">
        <v>5612</v>
      </c>
      <c r="AZ4686" s="9" t="s">
        <v>5612</v>
      </c>
    </row>
    <row r="4687" spans="1:52" x14ac:dyDescent="0.2">
      <c r="A4687" s="38" t="s">
        <v>51</v>
      </c>
      <c r="B4687" s="7">
        <v>2016</v>
      </c>
      <c r="C4687" s="3" t="s">
        <v>60</v>
      </c>
      <c r="D4687" t="s">
        <v>457</v>
      </c>
      <c r="E4687" t="s">
        <v>5196</v>
      </c>
      <c r="F4687">
        <v>10</v>
      </c>
      <c r="G4687">
        <v>5</v>
      </c>
      <c r="H4687">
        <v>5</v>
      </c>
      <c r="I4687">
        <v>5</v>
      </c>
      <c r="J4687">
        <v>5</v>
      </c>
      <c r="K4687">
        <v>5</v>
      </c>
      <c r="L4687">
        <v>5</v>
      </c>
      <c r="M4687">
        <v>5</v>
      </c>
      <c r="N4687">
        <v>5</v>
      </c>
      <c r="O4687">
        <v>13</v>
      </c>
      <c r="P4687">
        <v>63</v>
      </c>
      <c r="Q4687">
        <v>23</v>
      </c>
      <c r="R4687">
        <v>101908</v>
      </c>
      <c r="S4687">
        <v>212023</v>
      </c>
      <c r="T4687">
        <v>235043</v>
      </c>
      <c r="U4687">
        <v>218633</v>
      </c>
      <c r="V4687">
        <v>228148</v>
      </c>
      <c r="W4687">
        <v>252328</v>
      </c>
      <c r="X4687">
        <v>269885</v>
      </c>
      <c r="Y4687">
        <v>190104</v>
      </c>
      <c r="Z4687">
        <v>98631</v>
      </c>
      <c r="AA4687">
        <v>39389</v>
      </c>
      <c r="AB4687">
        <v>1846092</v>
      </c>
      <c r="AC4687">
        <v>328124</v>
      </c>
      <c r="AD4687" s="9">
        <v>9.8127723044314475E-5</v>
      </c>
      <c r="AE4687" s="9">
        <v>2.358234719818133E-5</v>
      </c>
      <c r="AF4687" s="9">
        <v>2.1272703292589014E-5</v>
      </c>
      <c r="AG4687" s="9">
        <v>2.2869374705556802E-5</v>
      </c>
      <c r="AH4687" s="9">
        <v>2.1915598646492627E-5</v>
      </c>
      <c r="AI4687" s="9">
        <v>1.9815478266383439E-5</v>
      </c>
      <c r="AJ4687" s="9">
        <v>1.8526409396594847E-5</v>
      </c>
      <c r="AK4687" s="9">
        <v>2.6301392921769138E-5</v>
      </c>
      <c r="AL4687" s="9">
        <v>5.0694000871936813E-5</v>
      </c>
      <c r="AM4687" s="9">
        <v>3.3004138211175711E-4</v>
      </c>
      <c r="AN4687" s="9">
        <v>3.4126143225798061E-5</v>
      </c>
      <c r="AO4687" s="9">
        <v>7.0095451719471912E-5</v>
      </c>
      <c r="AP4687" s="8">
        <v>8.3799999999999986E-3</v>
      </c>
      <c r="AQ4687" s="8" t="s">
        <v>5612</v>
      </c>
      <c r="AR4687" s="37" t="s">
        <v>5612</v>
      </c>
      <c r="AS4687" s="37" t="s">
        <v>5612</v>
      </c>
      <c r="AT4687" s="37" t="s">
        <v>5612</v>
      </c>
      <c r="AU4687" s="9" t="s">
        <v>5612</v>
      </c>
      <c r="AV4687" s="9" t="s">
        <v>5612</v>
      </c>
      <c r="AW4687" s="9" t="s">
        <v>5612</v>
      </c>
      <c r="AX4687" s="9" t="s">
        <v>5612</v>
      </c>
      <c r="AY4687" s="9" t="s">
        <v>5612</v>
      </c>
      <c r="AZ4687" s="9" t="s">
        <v>5612</v>
      </c>
    </row>
    <row r="4688" spans="1:52" x14ac:dyDescent="0.2">
      <c r="A4688" s="38" t="s">
        <v>51</v>
      </c>
      <c r="B4688" s="7">
        <v>2016</v>
      </c>
      <c r="C4688" s="3" t="s">
        <v>61</v>
      </c>
      <c r="D4688" t="s">
        <v>457</v>
      </c>
      <c r="E4688" t="s">
        <v>5197</v>
      </c>
      <c r="F4688">
        <v>10</v>
      </c>
      <c r="G4688">
        <v>5</v>
      </c>
      <c r="H4688">
        <v>5</v>
      </c>
      <c r="I4688">
        <v>5</v>
      </c>
      <c r="J4688">
        <v>5</v>
      </c>
      <c r="K4688">
        <v>5</v>
      </c>
      <c r="L4688">
        <v>5</v>
      </c>
      <c r="M4688">
        <v>5</v>
      </c>
      <c r="N4688">
        <v>5</v>
      </c>
      <c r="O4688">
        <v>23</v>
      </c>
      <c r="P4688">
        <v>73</v>
      </c>
      <c r="Q4688">
        <v>33</v>
      </c>
      <c r="R4688">
        <v>101908</v>
      </c>
      <c r="S4688">
        <v>212023</v>
      </c>
      <c r="T4688">
        <v>235043</v>
      </c>
      <c r="U4688">
        <v>218633</v>
      </c>
      <c r="V4688">
        <v>228148</v>
      </c>
      <c r="W4688">
        <v>252328</v>
      </c>
      <c r="X4688">
        <v>269885</v>
      </c>
      <c r="Y4688">
        <v>190104</v>
      </c>
      <c r="Z4688">
        <v>98631</v>
      </c>
      <c r="AA4688">
        <v>39389</v>
      </c>
      <c r="AB4688">
        <v>1846092</v>
      </c>
      <c r="AC4688">
        <v>328124</v>
      </c>
      <c r="AD4688" s="9">
        <v>9.8127723044314475E-5</v>
      </c>
      <c r="AE4688" s="9">
        <v>2.358234719818133E-5</v>
      </c>
      <c r="AF4688" s="9">
        <v>2.1272703292589014E-5</v>
      </c>
      <c r="AG4688" s="9">
        <v>2.2869374705556802E-5</v>
      </c>
      <c r="AH4688" s="9">
        <v>2.1915598646492627E-5</v>
      </c>
      <c r="AI4688" s="9">
        <v>1.9815478266383439E-5</v>
      </c>
      <c r="AJ4688" s="9">
        <v>1.8526409396594847E-5</v>
      </c>
      <c r="AK4688" s="9">
        <v>2.6301392921769138E-5</v>
      </c>
      <c r="AL4688" s="9">
        <v>5.0694000871936813E-5</v>
      </c>
      <c r="AM4688" s="9">
        <v>5.8391936835157018E-4</v>
      </c>
      <c r="AN4688" s="9">
        <v>3.9542991356877125E-5</v>
      </c>
      <c r="AO4688" s="9">
        <v>1.0057173507576403E-4</v>
      </c>
      <c r="AP4688" s="8">
        <v>5.9750000000000003E-3</v>
      </c>
      <c r="AQ4688" s="8" t="s">
        <v>5612</v>
      </c>
      <c r="AR4688" s="37" t="s">
        <v>5612</v>
      </c>
      <c r="AS4688" s="37" t="s">
        <v>5612</v>
      </c>
      <c r="AT4688" s="37" t="s">
        <v>5612</v>
      </c>
      <c r="AU4688" s="9" t="s">
        <v>5612</v>
      </c>
      <c r="AV4688" s="9" t="s">
        <v>5612</v>
      </c>
      <c r="AW4688" s="9" t="s">
        <v>5612</v>
      </c>
      <c r="AX4688" s="9" t="s">
        <v>5612</v>
      </c>
      <c r="AY4688" s="9" t="s">
        <v>5612</v>
      </c>
      <c r="AZ4688" s="9" t="s">
        <v>5612</v>
      </c>
    </row>
    <row r="4689" spans="1:52" x14ac:dyDescent="0.2">
      <c r="A4689" s="38" t="s">
        <v>51</v>
      </c>
      <c r="B4689" s="7">
        <v>2016</v>
      </c>
      <c r="C4689" s="3" t="s">
        <v>62</v>
      </c>
      <c r="D4689" t="s">
        <v>457</v>
      </c>
      <c r="E4689" t="s">
        <v>5198</v>
      </c>
      <c r="F4689">
        <v>10</v>
      </c>
      <c r="G4689">
        <v>5</v>
      </c>
      <c r="H4689">
        <v>5</v>
      </c>
      <c r="I4689">
        <v>5</v>
      </c>
      <c r="J4689">
        <v>5</v>
      </c>
      <c r="K4689">
        <v>5</v>
      </c>
      <c r="L4689">
        <v>5</v>
      </c>
      <c r="M4689">
        <v>5</v>
      </c>
      <c r="N4689">
        <v>5</v>
      </c>
      <c r="O4689">
        <v>5</v>
      </c>
      <c r="P4689">
        <v>55</v>
      </c>
      <c r="Q4689">
        <v>15</v>
      </c>
      <c r="R4689">
        <v>101908</v>
      </c>
      <c r="S4689">
        <v>212023</v>
      </c>
      <c r="T4689">
        <v>235043</v>
      </c>
      <c r="U4689">
        <v>218633</v>
      </c>
      <c r="V4689">
        <v>228148</v>
      </c>
      <c r="W4689">
        <v>252328</v>
      </c>
      <c r="X4689">
        <v>269885</v>
      </c>
      <c r="Y4689">
        <v>190104</v>
      </c>
      <c r="Z4689">
        <v>98631</v>
      </c>
      <c r="AA4689">
        <v>39389</v>
      </c>
      <c r="AB4689">
        <v>1846092</v>
      </c>
      <c r="AC4689">
        <v>328124</v>
      </c>
      <c r="AD4689" s="9">
        <v>9.8127723044314475E-5</v>
      </c>
      <c r="AE4689" s="9">
        <v>2.358234719818133E-5</v>
      </c>
      <c r="AF4689" s="9">
        <v>2.1272703292589014E-5</v>
      </c>
      <c r="AG4689" s="9">
        <v>2.2869374705556802E-5</v>
      </c>
      <c r="AH4689" s="9">
        <v>2.1915598646492627E-5</v>
      </c>
      <c r="AI4689" s="9">
        <v>1.9815478266383439E-5</v>
      </c>
      <c r="AJ4689" s="9">
        <v>1.8526409396594847E-5</v>
      </c>
      <c r="AK4689" s="9">
        <v>2.6301392921769138E-5</v>
      </c>
      <c r="AL4689" s="9">
        <v>5.0694000871936813E-5</v>
      </c>
      <c r="AM4689" s="9">
        <v>1.2693899311990657E-4</v>
      </c>
      <c r="AN4689" s="9">
        <v>2.9792664720934819E-5</v>
      </c>
      <c r="AO4689" s="9">
        <v>4.5714425034438197E-5</v>
      </c>
      <c r="AP4689" s="8">
        <v>9.1749999999999991E-3</v>
      </c>
      <c r="AQ4689" s="8" t="s">
        <v>5612</v>
      </c>
      <c r="AR4689" s="37">
        <v>0.02</v>
      </c>
      <c r="AS4689" s="37">
        <v>1.3999999999999999E-2</v>
      </c>
      <c r="AT4689" s="37">
        <v>7.0000000000000007E-2</v>
      </c>
      <c r="AU4689" s="9" t="s">
        <v>5612</v>
      </c>
      <c r="AV4689" s="9" t="s">
        <v>5612</v>
      </c>
      <c r="AW4689" s="9" t="s">
        <v>5612</v>
      </c>
      <c r="AX4689" s="9" t="s">
        <v>5612</v>
      </c>
      <c r="AY4689" s="9" t="s">
        <v>5612</v>
      </c>
      <c r="AZ4689" s="9" t="s">
        <v>5612</v>
      </c>
    </row>
    <row r="4690" spans="1:52" x14ac:dyDescent="0.2">
      <c r="A4690" s="38" t="s">
        <v>51</v>
      </c>
      <c r="B4690" s="7">
        <v>2016</v>
      </c>
      <c r="C4690" s="3" t="s">
        <v>63</v>
      </c>
      <c r="D4690" t="s">
        <v>457</v>
      </c>
      <c r="E4690" t="s">
        <v>5199</v>
      </c>
      <c r="F4690">
        <v>10</v>
      </c>
      <c r="G4690">
        <v>5</v>
      </c>
      <c r="H4690">
        <v>5</v>
      </c>
      <c r="I4690">
        <v>5</v>
      </c>
      <c r="J4690">
        <v>5</v>
      </c>
      <c r="K4690">
        <v>5</v>
      </c>
      <c r="L4690">
        <v>5</v>
      </c>
      <c r="M4690">
        <v>5</v>
      </c>
      <c r="N4690">
        <v>5</v>
      </c>
      <c r="O4690">
        <v>13</v>
      </c>
      <c r="P4690">
        <v>63</v>
      </c>
      <c r="Q4690">
        <v>23</v>
      </c>
      <c r="R4690">
        <v>101908</v>
      </c>
      <c r="S4690">
        <v>212023</v>
      </c>
      <c r="T4690">
        <v>235043</v>
      </c>
      <c r="U4690">
        <v>218633</v>
      </c>
      <c r="V4690">
        <v>228148</v>
      </c>
      <c r="W4690">
        <v>252328</v>
      </c>
      <c r="X4690">
        <v>269885</v>
      </c>
      <c r="Y4690">
        <v>190104</v>
      </c>
      <c r="Z4690">
        <v>98631</v>
      </c>
      <c r="AA4690">
        <v>39389</v>
      </c>
      <c r="AB4690">
        <v>1846092</v>
      </c>
      <c r="AC4690">
        <v>328124</v>
      </c>
      <c r="AD4690" s="9">
        <v>9.8127723044314475E-5</v>
      </c>
      <c r="AE4690" s="9">
        <v>2.358234719818133E-5</v>
      </c>
      <c r="AF4690" s="9">
        <v>2.1272703292589014E-5</v>
      </c>
      <c r="AG4690" s="9">
        <v>2.2869374705556802E-5</v>
      </c>
      <c r="AH4690" s="9">
        <v>2.1915598646492627E-5</v>
      </c>
      <c r="AI4690" s="9">
        <v>1.9815478266383439E-5</v>
      </c>
      <c r="AJ4690" s="9">
        <v>1.8526409396594847E-5</v>
      </c>
      <c r="AK4690" s="9">
        <v>2.6301392921769138E-5</v>
      </c>
      <c r="AL4690" s="9">
        <v>5.0694000871936813E-5</v>
      </c>
      <c r="AM4690" s="9">
        <v>3.3004138211175711E-4</v>
      </c>
      <c r="AN4690" s="9">
        <v>3.4126143225798061E-5</v>
      </c>
      <c r="AO4690" s="9">
        <v>7.0095451719471912E-5</v>
      </c>
      <c r="AP4690" s="8">
        <v>1.4679999999999999E-2</v>
      </c>
      <c r="AQ4690" s="8" t="s">
        <v>5612</v>
      </c>
      <c r="AR4690" s="37">
        <v>8.3000000000000004E-2</v>
      </c>
      <c r="AS4690" s="37">
        <v>0.10800000000000001</v>
      </c>
      <c r="AT4690" s="37">
        <v>0.16600000000000001</v>
      </c>
      <c r="AU4690" s="9" t="s">
        <v>5612</v>
      </c>
      <c r="AV4690" s="9" t="s">
        <v>5612</v>
      </c>
      <c r="AW4690" s="9" t="s">
        <v>5612</v>
      </c>
      <c r="AX4690" s="9" t="s">
        <v>5612</v>
      </c>
      <c r="AY4690" s="9" t="s">
        <v>5612</v>
      </c>
      <c r="AZ4690" s="9" t="s">
        <v>5612</v>
      </c>
    </row>
    <row r="4691" spans="1:52" x14ac:dyDescent="0.2">
      <c r="A4691" s="38" t="s">
        <v>51</v>
      </c>
      <c r="B4691" s="7">
        <v>2016</v>
      </c>
      <c r="C4691" s="3" t="s">
        <v>64</v>
      </c>
      <c r="D4691" t="s">
        <v>457</v>
      </c>
      <c r="E4691" t="s">
        <v>5200</v>
      </c>
      <c r="F4691">
        <v>10</v>
      </c>
      <c r="G4691">
        <v>5</v>
      </c>
      <c r="H4691">
        <v>5</v>
      </c>
      <c r="I4691">
        <v>5</v>
      </c>
      <c r="J4691">
        <v>5</v>
      </c>
      <c r="K4691">
        <v>5</v>
      </c>
      <c r="L4691">
        <v>5</v>
      </c>
      <c r="M4691">
        <v>5</v>
      </c>
      <c r="N4691">
        <v>5</v>
      </c>
      <c r="O4691">
        <v>16</v>
      </c>
      <c r="P4691">
        <v>66</v>
      </c>
      <c r="Q4691">
        <v>26</v>
      </c>
      <c r="R4691">
        <v>101908</v>
      </c>
      <c r="S4691">
        <v>212023</v>
      </c>
      <c r="T4691">
        <v>235043</v>
      </c>
      <c r="U4691">
        <v>218633</v>
      </c>
      <c r="V4691">
        <v>228148</v>
      </c>
      <c r="W4691">
        <v>252328</v>
      </c>
      <c r="X4691">
        <v>269885</v>
      </c>
      <c r="Y4691">
        <v>190104</v>
      </c>
      <c r="Z4691">
        <v>98631</v>
      </c>
      <c r="AA4691">
        <v>39389</v>
      </c>
      <c r="AB4691">
        <v>1846092</v>
      </c>
      <c r="AC4691">
        <v>328124</v>
      </c>
      <c r="AD4691" s="9">
        <v>9.8127723044314475E-5</v>
      </c>
      <c r="AE4691" s="9">
        <v>2.358234719818133E-5</v>
      </c>
      <c r="AF4691" s="9">
        <v>2.1272703292589014E-5</v>
      </c>
      <c r="AG4691" s="9">
        <v>2.2869374705556802E-5</v>
      </c>
      <c r="AH4691" s="9">
        <v>2.1915598646492627E-5</v>
      </c>
      <c r="AI4691" s="9">
        <v>1.9815478266383439E-5</v>
      </c>
      <c r="AJ4691" s="9">
        <v>1.8526409396594847E-5</v>
      </c>
      <c r="AK4691" s="9">
        <v>2.6301392921769138E-5</v>
      </c>
      <c r="AL4691" s="9">
        <v>5.0694000871936813E-5</v>
      </c>
      <c r="AM4691" s="9">
        <v>4.0620477798370102E-4</v>
      </c>
      <c r="AN4691" s="9">
        <v>3.5751197665121782E-5</v>
      </c>
      <c r="AO4691" s="9">
        <v>7.9238336726359553E-5</v>
      </c>
      <c r="AP4691" s="8">
        <v>1.83E-2</v>
      </c>
      <c r="AQ4691" s="8" t="s">
        <v>5612</v>
      </c>
      <c r="AR4691" s="37">
        <v>0.29600000000000004</v>
      </c>
      <c r="AS4691" s="37">
        <v>0.45</v>
      </c>
      <c r="AT4691" s="37">
        <v>0.38700000000000001</v>
      </c>
      <c r="AU4691" s="9" t="s">
        <v>5612</v>
      </c>
      <c r="AV4691" s="9" t="s">
        <v>5612</v>
      </c>
      <c r="AW4691" s="9" t="s">
        <v>5612</v>
      </c>
      <c r="AX4691" s="9" t="s">
        <v>5612</v>
      </c>
      <c r="AY4691" s="9" t="s">
        <v>5612</v>
      </c>
      <c r="AZ4691" s="9" t="s">
        <v>5612</v>
      </c>
    </row>
    <row r="4692" spans="1:52" x14ac:dyDescent="0.2">
      <c r="A4692" s="38" t="s">
        <v>51</v>
      </c>
      <c r="B4692" s="7">
        <v>2016</v>
      </c>
      <c r="C4692" s="3" t="s">
        <v>65</v>
      </c>
      <c r="D4692" t="s">
        <v>457</v>
      </c>
      <c r="E4692" t="s">
        <v>5201</v>
      </c>
      <c r="F4692">
        <v>10</v>
      </c>
      <c r="G4692">
        <v>5</v>
      </c>
      <c r="H4692">
        <v>5</v>
      </c>
      <c r="I4692">
        <v>5</v>
      </c>
      <c r="J4692">
        <v>5</v>
      </c>
      <c r="K4692">
        <v>5</v>
      </c>
      <c r="L4692">
        <v>5</v>
      </c>
      <c r="M4692">
        <v>5</v>
      </c>
      <c r="N4692">
        <v>5</v>
      </c>
      <c r="O4692">
        <v>15</v>
      </c>
      <c r="P4692">
        <v>65</v>
      </c>
      <c r="Q4692">
        <v>25</v>
      </c>
      <c r="R4692">
        <v>101908</v>
      </c>
      <c r="S4692">
        <v>212023</v>
      </c>
      <c r="T4692">
        <v>235043</v>
      </c>
      <c r="U4692">
        <v>218633</v>
      </c>
      <c r="V4692">
        <v>228148</v>
      </c>
      <c r="W4692">
        <v>252328</v>
      </c>
      <c r="X4692">
        <v>269885</v>
      </c>
      <c r="Y4692">
        <v>190104</v>
      </c>
      <c r="Z4692">
        <v>98631</v>
      </c>
      <c r="AA4692">
        <v>39389</v>
      </c>
      <c r="AB4692">
        <v>1846092</v>
      </c>
      <c r="AC4692">
        <v>328124</v>
      </c>
      <c r="AD4692" s="9">
        <v>9.8127723044314475E-5</v>
      </c>
      <c r="AE4692" s="9">
        <v>2.358234719818133E-5</v>
      </c>
      <c r="AF4692" s="9">
        <v>2.1272703292589014E-5</v>
      </c>
      <c r="AG4692" s="9">
        <v>2.2869374705556802E-5</v>
      </c>
      <c r="AH4692" s="9">
        <v>2.1915598646492627E-5</v>
      </c>
      <c r="AI4692" s="9">
        <v>1.9815478266383439E-5</v>
      </c>
      <c r="AJ4692" s="9">
        <v>1.8526409396594847E-5</v>
      </c>
      <c r="AK4692" s="9">
        <v>2.6301392921769138E-5</v>
      </c>
      <c r="AL4692" s="9">
        <v>5.0694000871936813E-5</v>
      </c>
      <c r="AM4692" s="9">
        <v>3.808169793597197E-4</v>
      </c>
      <c r="AN4692" s="9">
        <v>3.5209512852013875E-5</v>
      </c>
      <c r="AO4692" s="9">
        <v>7.619070839073034E-5</v>
      </c>
      <c r="AP4692" s="8">
        <v>1.532E-2</v>
      </c>
      <c r="AQ4692" s="8">
        <v>0.90800000000000003</v>
      </c>
      <c r="AR4692" s="37">
        <v>0.40600000000000003</v>
      </c>
      <c r="AS4692" s="37">
        <v>0.60200000000000009</v>
      </c>
      <c r="AT4692" s="37">
        <v>0.52400000000000002</v>
      </c>
      <c r="AU4692" s="9" t="s">
        <v>5612</v>
      </c>
      <c r="AV4692" s="9" t="s">
        <v>5612</v>
      </c>
      <c r="AW4692" s="9" t="s">
        <v>5612</v>
      </c>
      <c r="AX4692" s="9" t="s">
        <v>5612</v>
      </c>
      <c r="AY4692" s="9" t="s">
        <v>5612</v>
      </c>
      <c r="AZ4692" s="9" t="s">
        <v>5612</v>
      </c>
    </row>
    <row r="4693" spans="1:52" x14ac:dyDescent="0.2">
      <c r="A4693" s="38" t="s">
        <v>51</v>
      </c>
      <c r="B4693" s="7">
        <v>2016</v>
      </c>
      <c r="C4693" s="3" t="s">
        <v>66</v>
      </c>
      <c r="D4693" t="s">
        <v>457</v>
      </c>
      <c r="E4693" t="s">
        <v>5202</v>
      </c>
      <c r="F4693">
        <v>10</v>
      </c>
      <c r="G4693">
        <v>5</v>
      </c>
      <c r="H4693">
        <v>5</v>
      </c>
      <c r="I4693">
        <v>5</v>
      </c>
      <c r="J4693">
        <v>5</v>
      </c>
      <c r="K4693">
        <v>5</v>
      </c>
      <c r="L4693">
        <v>5</v>
      </c>
      <c r="M4693">
        <v>5</v>
      </c>
      <c r="N4693">
        <v>14</v>
      </c>
      <c r="O4693">
        <v>13</v>
      </c>
      <c r="P4693">
        <v>72</v>
      </c>
      <c r="Q4693">
        <v>32</v>
      </c>
      <c r="R4693">
        <v>101908</v>
      </c>
      <c r="S4693">
        <v>212023</v>
      </c>
      <c r="T4693">
        <v>235043</v>
      </c>
      <c r="U4693">
        <v>218633</v>
      </c>
      <c r="V4693">
        <v>228148</v>
      </c>
      <c r="W4693">
        <v>252328</v>
      </c>
      <c r="X4693">
        <v>269885</v>
      </c>
      <c r="Y4693">
        <v>190104</v>
      </c>
      <c r="Z4693">
        <v>98631</v>
      </c>
      <c r="AA4693">
        <v>39389</v>
      </c>
      <c r="AB4693">
        <v>1846092</v>
      </c>
      <c r="AC4693">
        <v>328124</v>
      </c>
      <c r="AD4693" s="9">
        <v>9.8127723044314475E-5</v>
      </c>
      <c r="AE4693" s="9">
        <v>2.358234719818133E-5</v>
      </c>
      <c r="AF4693" s="9">
        <v>2.1272703292589014E-5</v>
      </c>
      <c r="AG4693" s="9">
        <v>2.2869374705556802E-5</v>
      </c>
      <c r="AH4693" s="9">
        <v>2.1915598646492627E-5</v>
      </c>
      <c r="AI4693" s="9">
        <v>1.9815478266383439E-5</v>
      </c>
      <c r="AJ4693" s="9">
        <v>1.8526409396594847E-5</v>
      </c>
      <c r="AK4693" s="9">
        <v>2.6301392921769138E-5</v>
      </c>
      <c r="AL4693" s="9">
        <v>1.4194320244142309E-4</v>
      </c>
      <c r="AM4693" s="9">
        <v>3.3004138211175711E-4</v>
      </c>
      <c r="AN4693" s="9">
        <v>3.9001306543769218E-5</v>
      </c>
      <c r="AO4693" s="9">
        <v>9.7524106740134821E-5</v>
      </c>
      <c r="AP4693" s="8">
        <v>2.6749999999999999E-2</v>
      </c>
      <c r="AQ4693" s="8" t="s">
        <v>5612</v>
      </c>
      <c r="AR4693" s="37">
        <v>0.44</v>
      </c>
      <c r="AS4693" s="37">
        <v>0.6409999999999999</v>
      </c>
      <c r="AT4693" s="37">
        <v>0.61899999999999999</v>
      </c>
      <c r="AU4693" s="9" t="s">
        <v>5612</v>
      </c>
      <c r="AV4693" s="9" t="s">
        <v>5612</v>
      </c>
      <c r="AW4693" s="9" t="s">
        <v>5612</v>
      </c>
      <c r="AX4693" s="9" t="s">
        <v>5612</v>
      </c>
      <c r="AY4693" s="9" t="s">
        <v>5612</v>
      </c>
      <c r="AZ4693" s="9" t="s">
        <v>5612</v>
      </c>
    </row>
    <row r="4694" spans="1:52" x14ac:dyDescent="0.2">
      <c r="A4694" s="38" t="s">
        <v>51</v>
      </c>
      <c r="B4694" s="7">
        <v>2017</v>
      </c>
      <c r="C4694" s="3" t="s">
        <v>55</v>
      </c>
      <c r="D4694" t="s">
        <v>458</v>
      </c>
      <c r="E4694" t="s">
        <v>5203</v>
      </c>
      <c r="F4694">
        <v>10</v>
      </c>
      <c r="G4694">
        <v>5</v>
      </c>
      <c r="H4694">
        <v>5</v>
      </c>
      <c r="I4694">
        <v>5</v>
      </c>
      <c r="J4694">
        <v>5</v>
      </c>
      <c r="K4694">
        <v>5</v>
      </c>
      <c r="L4694">
        <v>5</v>
      </c>
      <c r="M4694">
        <v>5</v>
      </c>
      <c r="N4694">
        <v>11</v>
      </c>
      <c r="O4694">
        <v>22</v>
      </c>
      <c r="P4694">
        <v>78</v>
      </c>
      <c r="Q4694">
        <v>38</v>
      </c>
      <c r="R4694">
        <v>101045</v>
      </c>
      <c r="S4694">
        <v>210387</v>
      </c>
      <c r="T4694">
        <v>231746</v>
      </c>
      <c r="U4694">
        <v>216829</v>
      </c>
      <c r="V4694">
        <v>225425</v>
      </c>
      <c r="W4694">
        <v>247043</v>
      </c>
      <c r="X4694">
        <v>268042</v>
      </c>
      <c r="Y4694">
        <v>196401</v>
      </c>
      <c r="Z4694">
        <v>100401</v>
      </c>
      <c r="AA4694">
        <v>39524</v>
      </c>
      <c r="AB4694">
        <v>1836843</v>
      </c>
      <c r="AC4694">
        <v>336326</v>
      </c>
      <c r="AD4694" s="9">
        <v>9.8965807313573155E-5</v>
      </c>
      <c r="AE4694" s="9">
        <v>2.3765726969822278E-5</v>
      </c>
      <c r="AF4694" s="9">
        <v>2.1575345421280195E-5</v>
      </c>
      <c r="AG4694" s="9">
        <v>2.3059646080551957E-5</v>
      </c>
      <c r="AH4694" s="9">
        <v>2.2180326050792947E-5</v>
      </c>
      <c r="AI4694" s="9">
        <v>2.0239391522933256E-5</v>
      </c>
      <c r="AJ4694" s="9">
        <v>1.8653793062281284E-5</v>
      </c>
      <c r="AK4694" s="9">
        <v>2.5458118848682034E-5</v>
      </c>
      <c r="AL4694" s="9">
        <v>1.0956066174639695E-4</v>
      </c>
      <c r="AM4694" s="9">
        <v>5.5662382349964577E-4</v>
      </c>
      <c r="AN4694" s="9">
        <v>4.2464162696539663E-5</v>
      </c>
      <c r="AO4694" s="9">
        <v>1.1298561514720836E-4</v>
      </c>
      <c r="AP4694" s="8">
        <v>4.8575E-2</v>
      </c>
      <c r="AQ4694" s="8" t="s">
        <v>5612</v>
      </c>
      <c r="AR4694" s="37">
        <v>0.46600000000000003</v>
      </c>
      <c r="AS4694" s="37">
        <v>0.66300000000000003</v>
      </c>
      <c r="AT4694" s="37">
        <v>0.67200000000000004</v>
      </c>
      <c r="AU4694" s="9" t="s">
        <v>5612</v>
      </c>
      <c r="AV4694" s="9" t="s">
        <v>5612</v>
      </c>
      <c r="AW4694" s="9" t="s">
        <v>5612</v>
      </c>
      <c r="AX4694" s="9" t="s">
        <v>5612</v>
      </c>
      <c r="AY4694" s="9" t="s">
        <v>5612</v>
      </c>
      <c r="AZ4694" s="9" t="s">
        <v>5612</v>
      </c>
    </row>
    <row r="4695" spans="1:52" x14ac:dyDescent="0.2">
      <c r="A4695" s="38" t="s">
        <v>51</v>
      </c>
      <c r="B4695" s="7">
        <v>2017</v>
      </c>
      <c r="C4695" s="3" t="s">
        <v>56</v>
      </c>
      <c r="D4695" t="s">
        <v>458</v>
      </c>
      <c r="E4695" t="s">
        <v>5204</v>
      </c>
      <c r="F4695">
        <v>10</v>
      </c>
      <c r="G4695">
        <v>5</v>
      </c>
      <c r="H4695">
        <v>5</v>
      </c>
      <c r="I4695">
        <v>5</v>
      </c>
      <c r="J4695">
        <v>5</v>
      </c>
      <c r="K4695">
        <v>5</v>
      </c>
      <c r="L4695">
        <v>5</v>
      </c>
      <c r="M4695">
        <v>5</v>
      </c>
      <c r="N4695">
        <v>11</v>
      </c>
      <c r="O4695">
        <v>23</v>
      </c>
      <c r="P4695">
        <v>79</v>
      </c>
      <c r="Q4695">
        <v>39</v>
      </c>
      <c r="R4695">
        <v>101045</v>
      </c>
      <c r="S4695">
        <v>210387</v>
      </c>
      <c r="T4695">
        <v>231746</v>
      </c>
      <c r="U4695">
        <v>216829</v>
      </c>
      <c r="V4695">
        <v>225425</v>
      </c>
      <c r="W4695">
        <v>247043</v>
      </c>
      <c r="X4695">
        <v>268042</v>
      </c>
      <c r="Y4695">
        <v>196401</v>
      </c>
      <c r="Z4695">
        <v>100401</v>
      </c>
      <c r="AA4695">
        <v>39524</v>
      </c>
      <c r="AB4695">
        <v>1836843</v>
      </c>
      <c r="AC4695">
        <v>336326</v>
      </c>
      <c r="AD4695" s="9">
        <v>9.8965807313573155E-5</v>
      </c>
      <c r="AE4695" s="9">
        <v>2.3765726969822278E-5</v>
      </c>
      <c r="AF4695" s="9">
        <v>2.1575345421280195E-5</v>
      </c>
      <c r="AG4695" s="9">
        <v>2.3059646080551957E-5</v>
      </c>
      <c r="AH4695" s="9">
        <v>2.2180326050792947E-5</v>
      </c>
      <c r="AI4695" s="9">
        <v>2.0239391522933256E-5</v>
      </c>
      <c r="AJ4695" s="9">
        <v>1.8653793062281284E-5</v>
      </c>
      <c r="AK4695" s="9">
        <v>2.5458118848682034E-5</v>
      </c>
      <c r="AL4695" s="9">
        <v>1.0956066174639695E-4</v>
      </c>
      <c r="AM4695" s="9">
        <v>5.8192490638599333E-4</v>
      </c>
      <c r="AN4695" s="9">
        <v>4.3008575038802991E-5</v>
      </c>
      <c r="AO4695" s="9">
        <v>1.15958920808977E-4</v>
      </c>
      <c r="AP4695" s="8">
        <v>7.2325E-2</v>
      </c>
      <c r="AQ4695" s="8" t="s">
        <v>5612</v>
      </c>
      <c r="AR4695" s="37">
        <v>0.48200000000000004</v>
      </c>
      <c r="AS4695" s="37">
        <v>0.69099999999999995</v>
      </c>
      <c r="AT4695" s="37">
        <v>0.67299999999999993</v>
      </c>
      <c r="AU4695" s="9" t="s">
        <v>5612</v>
      </c>
      <c r="AV4695" s="9" t="s">
        <v>5612</v>
      </c>
      <c r="AW4695" s="9" t="s">
        <v>5612</v>
      </c>
      <c r="AX4695" s="9" t="s">
        <v>5612</v>
      </c>
      <c r="AY4695" s="9" t="s">
        <v>5612</v>
      </c>
      <c r="AZ4695" s="9" t="s">
        <v>5612</v>
      </c>
    </row>
    <row r="4696" spans="1:52" x14ac:dyDescent="0.2">
      <c r="A4696" s="38" t="s">
        <v>51</v>
      </c>
      <c r="B4696" s="7">
        <v>2017</v>
      </c>
      <c r="C4696" s="3" t="s">
        <v>57</v>
      </c>
      <c r="D4696" t="s">
        <v>458</v>
      </c>
      <c r="E4696" t="s">
        <v>5205</v>
      </c>
      <c r="F4696">
        <v>10</v>
      </c>
      <c r="G4696">
        <v>5</v>
      </c>
      <c r="H4696">
        <v>5</v>
      </c>
      <c r="I4696">
        <v>5</v>
      </c>
      <c r="J4696">
        <v>5</v>
      </c>
      <c r="K4696">
        <v>5</v>
      </c>
      <c r="L4696">
        <v>5</v>
      </c>
      <c r="M4696">
        <v>5</v>
      </c>
      <c r="N4696">
        <v>29</v>
      </c>
      <c r="O4696">
        <v>20</v>
      </c>
      <c r="P4696">
        <v>94</v>
      </c>
      <c r="Q4696">
        <v>54</v>
      </c>
      <c r="R4696">
        <v>101045</v>
      </c>
      <c r="S4696">
        <v>210387</v>
      </c>
      <c r="T4696">
        <v>231746</v>
      </c>
      <c r="U4696">
        <v>216829</v>
      </c>
      <c r="V4696">
        <v>225425</v>
      </c>
      <c r="W4696">
        <v>247043</v>
      </c>
      <c r="X4696">
        <v>268042</v>
      </c>
      <c r="Y4696">
        <v>196401</v>
      </c>
      <c r="Z4696">
        <v>100401</v>
      </c>
      <c r="AA4696">
        <v>39524</v>
      </c>
      <c r="AB4696">
        <v>1836843</v>
      </c>
      <c r="AC4696">
        <v>336326</v>
      </c>
      <c r="AD4696" s="9">
        <v>9.8965807313573155E-5</v>
      </c>
      <c r="AE4696" s="9">
        <v>2.3765726969822278E-5</v>
      </c>
      <c r="AF4696" s="9">
        <v>2.1575345421280195E-5</v>
      </c>
      <c r="AG4696" s="9">
        <v>2.3059646080551957E-5</v>
      </c>
      <c r="AH4696" s="9">
        <v>2.2180326050792947E-5</v>
      </c>
      <c r="AI4696" s="9">
        <v>2.0239391522933256E-5</v>
      </c>
      <c r="AJ4696" s="9">
        <v>1.8653793062281284E-5</v>
      </c>
      <c r="AK4696" s="9">
        <v>2.5458118848682034E-5</v>
      </c>
      <c r="AL4696" s="9">
        <v>2.8884174460413743E-4</v>
      </c>
      <c r="AM4696" s="9">
        <v>5.0602165772695076E-4</v>
      </c>
      <c r="AN4696" s="9">
        <v>5.1174760172752926E-5</v>
      </c>
      <c r="AO4696" s="9">
        <v>1.6055850573550663E-4</v>
      </c>
      <c r="AP4696" s="8">
        <v>7.2779999999999997E-2</v>
      </c>
      <c r="AQ4696" s="8" t="s">
        <v>5612</v>
      </c>
      <c r="AR4696" s="37">
        <v>0.49100000000000005</v>
      </c>
      <c r="AS4696" s="37">
        <v>0.71700000000000008</v>
      </c>
      <c r="AT4696" s="37">
        <v>0.68400000000000005</v>
      </c>
      <c r="AU4696" s="9" t="s">
        <v>5612</v>
      </c>
      <c r="AV4696" s="9" t="s">
        <v>5612</v>
      </c>
      <c r="AW4696" s="9" t="s">
        <v>5612</v>
      </c>
      <c r="AX4696" s="9" t="s">
        <v>5612</v>
      </c>
      <c r="AY4696" s="9" t="s">
        <v>5612</v>
      </c>
      <c r="AZ4696" s="9" t="s">
        <v>5612</v>
      </c>
    </row>
    <row r="4697" spans="1:52" x14ac:dyDescent="0.2">
      <c r="A4697" s="38" t="s">
        <v>51</v>
      </c>
      <c r="B4697" s="7">
        <v>2017</v>
      </c>
      <c r="C4697" s="3" t="s">
        <v>58</v>
      </c>
      <c r="D4697" t="s">
        <v>458</v>
      </c>
      <c r="E4697" t="s">
        <v>5206</v>
      </c>
      <c r="F4697">
        <v>10</v>
      </c>
      <c r="G4697">
        <v>5</v>
      </c>
      <c r="H4697">
        <v>5</v>
      </c>
      <c r="I4697">
        <v>5</v>
      </c>
      <c r="J4697">
        <v>5</v>
      </c>
      <c r="K4697">
        <v>5</v>
      </c>
      <c r="L4697">
        <v>5</v>
      </c>
      <c r="M4697">
        <v>5</v>
      </c>
      <c r="N4697">
        <v>14</v>
      </c>
      <c r="O4697">
        <v>15</v>
      </c>
      <c r="P4697">
        <v>74</v>
      </c>
      <c r="Q4697">
        <v>34</v>
      </c>
      <c r="R4697">
        <v>101045</v>
      </c>
      <c r="S4697">
        <v>210387</v>
      </c>
      <c r="T4697">
        <v>231746</v>
      </c>
      <c r="U4697">
        <v>216829</v>
      </c>
      <c r="V4697">
        <v>225425</v>
      </c>
      <c r="W4697">
        <v>247043</v>
      </c>
      <c r="X4697">
        <v>268042</v>
      </c>
      <c r="Y4697">
        <v>196401</v>
      </c>
      <c r="Z4697">
        <v>100401</v>
      </c>
      <c r="AA4697">
        <v>39524</v>
      </c>
      <c r="AB4697">
        <v>1836843</v>
      </c>
      <c r="AC4697">
        <v>336326</v>
      </c>
      <c r="AD4697" s="9">
        <v>9.8965807313573155E-5</v>
      </c>
      <c r="AE4697" s="9">
        <v>2.3765726969822278E-5</v>
      </c>
      <c r="AF4697" s="9">
        <v>2.1575345421280195E-5</v>
      </c>
      <c r="AG4697" s="9">
        <v>2.3059646080551957E-5</v>
      </c>
      <c r="AH4697" s="9">
        <v>2.2180326050792947E-5</v>
      </c>
      <c r="AI4697" s="9">
        <v>2.0239391522933256E-5</v>
      </c>
      <c r="AJ4697" s="9">
        <v>1.8653793062281284E-5</v>
      </c>
      <c r="AK4697" s="9">
        <v>2.5458118848682034E-5</v>
      </c>
      <c r="AL4697" s="9">
        <v>1.3944084222268703E-4</v>
      </c>
      <c r="AM4697" s="9">
        <v>3.7951624329521301E-4</v>
      </c>
      <c r="AN4697" s="9">
        <v>4.0286513327486346E-5</v>
      </c>
      <c r="AO4697" s="9">
        <v>1.0109239250013379E-4</v>
      </c>
      <c r="AP4697" s="8">
        <v>1.8450000000000001E-2</v>
      </c>
      <c r="AQ4697" s="8" t="s">
        <v>5612</v>
      </c>
      <c r="AR4697" s="37">
        <v>0.49399999999999999</v>
      </c>
      <c r="AS4697" s="37">
        <v>0.72599999999999998</v>
      </c>
      <c r="AT4697" s="37">
        <v>0.68400000000000005</v>
      </c>
      <c r="AU4697" s="9" t="s">
        <v>5612</v>
      </c>
      <c r="AV4697" s="9" t="s">
        <v>5612</v>
      </c>
      <c r="AW4697" s="9" t="s">
        <v>5612</v>
      </c>
      <c r="AX4697" s="9" t="s">
        <v>5612</v>
      </c>
      <c r="AY4697" s="9" t="s">
        <v>5612</v>
      </c>
      <c r="AZ4697" s="9" t="s">
        <v>5612</v>
      </c>
    </row>
    <row r="4698" spans="1:52" x14ac:dyDescent="0.2">
      <c r="A4698" s="38" t="s">
        <v>51</v>
      </c>
      <c r="B4698" s="7">
        <v>2017</v>
      </c>
      <c r="C4698" s="3" t="s">
        <v>59</v>
      </c>
      <c r="D4698" t="s">
        <v>458</v>
      </c>
      <c r="E4698" t="s">
        <v>5207</v>
      </c>
      <c r="F4698">
        <v>10</v>
      </c>
      <c r="G4698">
        <v>5</v>
      </c>
      <c r="H4698">
        <v>5</v>
      </c>
      <c r="I4698">
        <v>5</v>
      </c>
      <c r="J4698">
        <v>5</v>
      </c>
      <c r="K4698">
        <v>5</v>
      </c>
      <c r="L4698">
        <v>5</v>
      </c>
      <c r="M4698">
        <v>13</v>
      </c>
      <c r="N4698">
        <v>10</v>
      </c>
      <c r="O4698">
        <v>10</v>
      </c>
      <c r="P4698">
        <v>73</v>
      </c>
      <c r="Q4698">
        <v>33</v>
      </c>
      <c r="R4698">
        <v>101045</v>
      </c>
      <c r="S4698">
        <v>210387</v>
      </c>
      <c r="T4698">
        <v>231746</v>
      </c>
      <c r="U4698">
        <v>216829</v>
      </c>
      <c r="V4698">
        <v>225425</v>
      </c>
      <c r="W4698">
        <v>247043</v>
      </c>
      <c r="X4698">
        <v>268042</v>
      </c>
      <c r="Y4698">
        <v>196401</v>
      </c>
      <c r="Z4698">
        <v>100401</v>
      </c>
      <c r="AA4698">
        <v>39524</v>
      </c>
      <c r="AB4698">
        <v>1836843</v>
      </c>
      <c r="AC4698">
        <v>336326</v>
      </c>
      <c r="AD4698" s="9">
        <v>9.8965807313573155E-5</v>
      </c>
      <c r="AE4698" s="9">
        <v>2.3765726969822278E-5</v>
      </c>
      <c r="AF4698" s="9">
        <v>2.1575345421280195E-5</v>
      </c>
      <c r="AG4698" s="9">
        <v>2.3059646080551957E-5</v>
      </c>
      <c r="AH4698" s="9">
        <v>2.2180326050792947E-5</v>
      </c>
      <c r="AI4698" s="9">
        <v>2.0239391522933256E-5</v>
      </c>
      <c r="AJ4698" s="9">
        <v>1.8653793062281284E-5</v>
      </c>
      <c r="AK4698" s="9">
        <v>6.6191109006573289E-5</v>
      </c>
      <c r="AL4698" s="9">
        <v>9.9600601587633585E-5</v>
      </c>
      <c r="AM4698" s="9">
        <v>2.5301082886347538E-4</v>
      </c>
      <c r="AN4698" s="9">
        <v>3.9742100985223019E-5</v>
      </c>
      <c r="AO4698" s="9">
        <v>9.8119086838365153E-5</v>
      </c>
      <c r="AP4698" s="8">
        <v>5.7250000000000001E-3</v>
      </c>
      <c r="AQ4698" s="8" t="s">
        <v>5612</v>
      </c>
      <c r="AR4698" s="37">
        <v>0.49600000000000005</v>
      </c>
      <c r="AS4698" s="37">
        <v>0.72599999999999998</v>
      </c>
      <c r="AT4698" s="37">
        <v>0.69400000000000006</v>
      </c>
      <c r="AU4698" s="9" t="s">
        <v>5612</v>
      </c>
      <c r="AV4698" s="9" t="s">
        <v>5612</v>
      </c>
      <c r="AW4698" s="9" t="s">
        <v>5612</v>
      </c>
      <c r="AX4698" s="9" t="s">
        <v>5612</v>
      </c>
      <c r="AY4698" s="9" t="s">
        <v>5612</v>
      </c>
      <c r="AZ4698" s="9" t="s">
        <v>5612</v>
      </c>
    </row>
    <row r="4699" spans="1:52" x14ac:dyDescent="0.2">
      <c r="A4699" s="38" t="s">
        <v>51</v>
      </c>
      <c r="B4699" s="7">
        <v>2017</v>
      </c>
      <c r="C4699" s="3" t="s">
        <v>60</v>
      </c>
      <c r="D4699" t="s">
        <v>458</v>
      </c>
      <c r="E4699" t="s">
        <v>5208</v>
      </c>
      <c r="F4699">
        <v>10</v>
      </c>
      <c r="G4699">
        <v>5</v>
      </c>
      <c r="H4699">
        <v>5</v>
      </c>
      <c r="I4699">
        <v>5</v>
      </c>
      <c r="J4699">
        <v>5</v>
      </c>
      <c r="K4699">
        <v>5</v>
      </c>
      <c r="L4699">
        <v>5</v>
      </c>
      <c r="M4699">
        <v>5</v>
      </c>
      <c r="N4699">
        <v>5</v>
      </c>
      <c r="O4699">
        <v>11</v>
      </c>
      <c r="P4699">
        <v>61</v>
      </c>
      <c r="Q4699">
        <v>21</v>
      </c>
      <c r="R4699">
        <v>101045</v>
      </c>
      <c r="S4699">
        <v>210387</v>
      </c>
      <c r="T4699">
        <v>231746</v>
      </c>
      <c r="U4699">
        <v>216829</v>
      </c>
      <c r="V4699">
        <v>225425</v>
      </c>
      <c r="W4699">
        <v>247043</v>
      </c>
      <c r="X4699">
        <v>268042</v>
      </c>
      <c r="Y4699">
        <v>196401</v>
      </c>
      <c r="Z4699">
        <v>100401</v>
      </c>
      <c r="AA4699">
        <v>39524</v>
      </c>
      <c r="AB4699">
        <v>1836843</v>
      </c>
      <c r="AC4699">
        <v>336326</v>
      </c>
      <c r="AD4699" s="9">
        <v>9.8965807313573155E-5</v>
      </c>
      <c r="AE4699" s="9">
        <v>2.3765726969822278E-5</v>
      </c>
      <c r="AF4699" s="9">
        <v>2.1575345421280195E-5</v>
      </c>
      <c r="AG4699" s="9">
        <v>2.3059646080551957E-5</v>
      </c>
      <c r="AH4699" s="9">
        <v>2.2180326050792947E-5</v>
      </c>
      <c r="AI4699" s="9">
        <v>2.0239391522933256E-5</v>
      </c>
      <c r="AJ4699" s="9">
        <v>1.8653793062281284E-5</v>
      </c>
      <c r="AK4699" s="9">
        <v>2.5458118848682034E-5</v>
      </c>
      <c r="AL4699" s="9">
        <v>4.9800300793816793E-5</v>
      </c>
      <c r="AM4699" s="9">
        <v>2.7831191174982288E-4</v>
      </c>
      <c r="AN4699" s="9">
        <v>3.3209152878063067E-5</v>
      </c>
      <c r="AO4699" s="9">
        <v>6.2439418897141465E-5</v>
      </c>
      <c r="AP4699" s="8">
        <v>1.8599999999999999E-3</v>
      </c>
      <c r="AQ4699" s="8" t="s">
        <v>5612</v>
      </c>
      <c r="AR4699" s="37" t="s">
        <v>5612</v>
      </c>
      <c r="AS4699" s="37" t="s">
        <v>5612</v>
      </c>
      <c r="AT4699" s="37" t="s">
        <v>5612</v>
      </c>
      <c r="AU4699" s="9" t="s">
        <v>5612</v>
      </c>
      <c r="AV4699" s="9" t="s">
        <v>5612</v>
      </c>
      <c r="AW4699" s="9" t="s">
        <v>5612</v>
      </c>
      <c r="AX4699" s="9" t="s">
        <v>5612</v>
      </c>
      <c r="AY4699" s="9" t="s">
        <v>5612</v>
      </c>
      <c r="AZ4699" s="9" t="s">
        <v>5612</v>
      </c>
    </row>
    <row r="4700" spans="1:52" x14ac:dyDescent="0.2">
      <c r="A4700" s="38" t="s">
        <v>51</v>
      </c>
      <c r="B4700" s="7">
        <v>2017</v>
      </c>
      <c r="C4700" s="3" t="s">
        <v>61</v>
      </c>
      <c r="D4700" t="s">
        <v>458</v>
      </c>
      <c r="E4700" t="s">
        <v>5209</v>
      </c>
      <c r="F4700">
        <v>10</v>
      </c>
      <c r="G4700">
        <v>5</v>
      </c>
      <c r="H4700">
        <v>5</v>
      </c>
      <c r="I4700">
        <v>5</v>
      </c>
      <c r="J4700">
        <v>5</v>
      </c>
      <c r="K4700">
        <v>5</v>
      </c>
      <c r="L4700">
        <v>5</v>
      </c>
      <c r="M4700">
        <v>5</v>
      </c>
      <c r="N4700">
        <v>5</v>
      </c>
      <c r="O4700">
        <v>5</v>
      </c>
      <c r="P4700">
        <v>55</v>
      </c>
      <c r="Q4700">
        <v>15</v>
      </c>
      <c r="R4700">
        <v>101045</v>
      </c>
      <c r="S4700">
        <v>210387</v>
      </c>
      <c r="T4700">
        <v>231746</v>
      </c>
      <c r="U4700">
        <v>216829</v>
      </c>
      <c r="V4700">
        <v>225425</v>
      </c>
      <c r="W4700">
        <v>247043</v>
      </c>
      <c r="X4700">
        <v>268042</v>
      </c>
      <c r="Y4700">
        <v>196401</v>
      </c>
      <c r="Z4700">
        <v>100401</v>
      </c>
      <c r="AA4700">
        <v>39524</v>
      </c>
      <c r="AB4700">
        <v>1836843</v>
      </c>
      <c r="AC4700">
        <v>336326</v>
      </c>
      <c r="AD4700" s="9">
        <v>9.8965807313573155E-5</v>
      </c>
      <c r="AE4700" s="9">
        <v>2.3765726969822278E-5</v>
      </c>
      <c r="AF4700" s="9">
        <v>2.1575345421280195E-5</v>
      </c>
      <c r="AG4700" s="9">
        <v>2.3059646080551957E-5</v>
      </c>
      <c r="AH4700" s="9">
        <v>2.2180326050792947E-5</v>
      </c>
      <c r="AI4700" s="9">
        <v>2.0239391522933256E-5</v>
      </c>
      <c r="AJ4700" s="9">
        <v>1.8653793062281284E-5</v>
      </c>
      <c r="AK4700" s="9">
        <v>2.5458118848682034E-5</v>
      </c>
      <c r="AL4700" s="9">
        <v>4.9800300793816793E-5</v>
      </c>
      <c r="AM4700" s="9">
        <v>1.2650541443173769E-4</v>
      </c>
      <c r="AN4700" s="9">
        <v>2.9942678824483094E-5</v>
      </c>
      <c r="AO4700" s="9">
        <v>4.4599584926529614E-5</v>
      </c>
      <c r="AP4700" s="8">
        <v>1.0249999999999999E-3</v>
      </c>
      <c r="AQ4700" s="8" t="s">
        <v>5612</v>
      </c>
      <c r="AR4700" s="37" t="s">
        <v>5612</v>
      </c>
      <c r="AS4700" s="37" t="s">
        <v>5612</v>
      </c>
      <c r="AT4700" s="37" t="s">
        <v>5612</v>
      </c>
      <c r="AU4700" s="9" t="s">
        <v>5612</v>
      </c>
      <c r="AV4700" s="9" t="s">
        <v>5612</v>
      </c>
      <c r="AW4700" s="9" t="s">
        <v>5612</v>
      </c>
      <c r="AX4700" s="9" t="s">
        <v>5612</v>
      </c>
      <c r="AY4700" s="9" t="s">
        <v>5612</v>
      </c>
      <c r="AZ4700" s="9" t="s">
        <v>5612</v>
      </c>
    </row>
    <row r="4701" spans="1:52" x14ac:dyDescent="0.2">
      <c r="A4701" s="38" t="s">
        <v>51</v>
      </c>
      <c r="B4701" s="7">
        <v>2017</v>
      </c>
      <c r="C4701" s="3" t="s">
        <v>62</v>
      </c>
      <c r="D4701" t="s">
        <v>458</v>
      </c>
      <c r="E4701" t="s">
        <v>5210</v>
      </c>
      <c r="F4701">
        <v>10</v>
      </c>
      <c r="G4701">
        <v>5</v>
      </c>
      <c r="H4701">
        <v>5</v>
      </c>
      <c r="I4701">
        <v>5</v>
      </c>
      <c r="J4701">
        <v>5</v>
      </c>
      <c r="K4701">
        <v>5</v>
      </c>
      <c r="L4701">
        <v>5</v>
      </c>
      <c r="M4701">
        <v>10</v>
      </c>
      <c r="N4701">
        <v>10</v>
      </c>
      <c r="O4701">
        <v>13</v>
      </c>
      <c r="P4701">
        <v>73</v>
      </c>
      <c r="Q4701">
        <v>33</v>
      </c>
      <c r="R4701">
        <v>101045</v>
      </c>
      <c r="S4701">
        <v>210387</v>
      </c>
      <c r="T4701">
        <v>231746</v>
      </c>
      <c r="U4701">
        <v>216829</v>
      </c>
      <c r="V4701">
        <v>225425</v>
      </c>
      <c r="W4701">
        <v>247043</v>
      </c>
      <c r="X4701">
        <v>268042</v>
      </c>
      <c r="Y4701">
        <v>196401</v>
      </c>
      <c r="Z4701">
        <v>100401</v>
      </c>
      <c r="AA4701">
        <v>39524</v>
      </c>
      <c r="AB4701">
        <v>1836843</v>
      </c>
      <c r="AC4701">
        <v>336326</v>
      </c>
      <c r="AD4701" s="9">
        <v>9.8965807313573155E-5</v>
      </c>
      <c r="AE4701" s="9">
        <v>2.3765726969822278E-5</v>
      </c>
      <c r="AF4701" s="9">
        <v>2.1575345421280195E-5</v>
      </c>
      <c r="AG4701" s="9">
        <v>2.3059646080551957E-5</v>
      </c>
      <c r="AH4701" s="9">
        <v>2.2180326050792947E-5</v>
      </c>
      <c r="AI4701" s="9">
        <v>2.0239391522933256E-5</v>
      </c>
      <c r="AJ4701" s="9">
        <v>1.8653793062281284E-5</v>
      </c>
      <c r="AK4701" s="9">
        <v>5.0916237697364069E-5</v>
      </c>
      <c r="AL4701" s="9">
        <v>9.9600601587633585E-5</v>
      </c>
      <c r="AM4701" s="9">
        <v>3.2891407752251795E-4</v>
      </c>
      <c r="AN4701" s="9">
        <v>3.9742100985223019E-5</v>
      </c>
      <c r="AO4701" s="9">
        <v>9.8119086838365153E-5</v>
      </c>
      <c r="AP4701" s="8">
        <v>8.7999999999999992E-4</v>
      </c>
      <c r="AQ4701" s="8" t="s">
        <v>5612</v>
      </c>
      <c r="AR4701" s="37">
        <v>2.2000000000000002E-2</v>
      </c>
      <c r="AS4701" s="37">
        <v>1.6E-2</v>
      </c>
      <c r="AT4701" s="37">
        <v>5.7999999999999996E-2</v>
      </c>
      <c r="AU4701" s="9" t="s">
        <v>5612</v>
      </c>
      <c r="AV4701" s="9" t="s">
        <v>5612</v>
      </c>
      <c r="AW4701" s="9" t="s">
        <v>5612</v>
      </c>
      <c r="AX4701" s="9" t="s">
        <v>5612</v>
      </c>
      <c r="AY4701" s="9" t="s">
        <v>5612</v>
      </c>
      <c r="AZ4701" s="9" t="s">
        <v>5612</v>
      </c>
    </row>
    <row r="4702" spans="1:52" x14ac:dyDescent="0.2">
      <c r="A4702" s="38" t="s">
        <v>51</v>
      </c>
      <c r="B4702" s="7">
        <v>2017</v>
      </c>
      <c r="C4702" s="3" t="s">
        <v>63</v>
      </c>
      <c r="D4702" t="s">
        <v>458</v>
      </c>
      <c r="E4702" t="s">
        <v>5211</v>
      </c>
      <c r="F4702">
        <v>10</v>
      </c>
      <c r="G4702">
        <v>5</v>
      </c>
      <c r="H4702">
        <v>5</v>
      </c>
      <c r="I4702">
        <v>5</v>
      </c>
      <c r="J4702">
        <v>5</v>
      </c>
      <c r="K4702">
        <v>5</v>
      </c>
      <c r="L4702">
        <v>5</v>
      </c>
      <c r="M4702">
        <v>5</v>
      </c>
      <c r="N4702">
        <v>5</v>
      </c>
      <c r="O4702">
        <v>16</v>
      </c>
      <c r="P4702">
        <v>66</v>
      </c>
      <c r="Q4702">
        <v>26</v>
      </c>
      <c r="R4702">
        <v>101045</v>
      </c>
      <c r="S4702">
        <v>210387</v>
      </c>
      <c r="T4702">
        <v>231746</v>
      </c>
      <c r="U4702">
        <v>216829</v>
      </c>
      <c r="V4702">
        <v>225425</v>
      </c>
      <c r="W4702">
        <v>247043</v>
      </c>
      <c r="X4702">
        <v>268042</v>
      </c>
      <c r="Y4702">
        <v>196401</v>
      </c>
      <c r="Z4702">
        <v>100401</v>
      </c>
      <c r="AA4702">
        <v>39524</v>
      </c>
      <c r="AB4702">
        <v>1836843</v>
      </c>
      <c r="AC4702">
        <v>336326</v>
      </c>
      <c r="AD4702" s="9">
        <v>9.8965807313573155E-5</v>
      </c>
      <c r="AE4702" s="9">
        <v>2.3765726969822278E-5</v>
      </c>
      <c r="AF4702" s="9">
        <v>2.1575345421280195E-5</v>
      </c>
      <c r="AG4702" s="9">
        <v>2.3059646080551957E-5</v>
      </c>
      <c r="AH4702" s="9">
        <v>2.2180326050792947E-5</v>
      </c>
      <c r="AI4702" s="9">
        <v>2.0239391522933256E-5</v>
      </c>
      <c r="AJ4702" s="9">
        <v>1.8653793062281284E-5</v>
      </c>
      <c r="AK4702" s="9">
        <v>2.5458118848682034E-5</v>
      </c>
      <c r="AL4702" s="9">
        <v>4.9800300793816793E-5</v>
      </c>
      <c r="AM4702" s="9">
        <v>4.0481732618156057E-4</v>
      </c>
      <c r="AN4702" s="9">
        <v>3.5931214589379712E-5</v>
      </c>
      <c r="AO4702" s="9">
        <v>7.7305947205984674E-5</v>
      </c>
      <c r="AP4702" s="8">
        <v>3.3499999999999997E-3</v>
      </c>
      <c r="AQ4702" s="8" t="s">
        <v>5612</v>
      </c>
      <c r="AR4702" s="37">
        <v>8.6999999999999994E-2</v>
      </c>
      <c r="AS4702" s="37">
        <v>0.129</v>
      </c>
      <c r="AT4702" s="37">
        <v>0.14899999999999999</v>
      </c>
      <c r="AU4702" s="9" t="s">
        <v>5612</v>
      </c>
      <c r="AV4702" s="9" t="s">
        <v>5612</v>
      </c>
      <c r="AW4702" s="9" t="s">
        <v>5612</v>
      </c>
      <c r="AX4702" s="9" t="s">
        <v>5612</v>
      </c>
      <c r="AY4702" s="9" t="s">
        <v>5612</v>
      </c>
      <c r="AZ4702" s="9" t="s">
        <v>5612</v>
      </c>
    </row>
    <row r="4703" spans="1:52" x14ac:dyDescent="0.2">
      <c r="A4703" s="38" t="s">
        <v>51</v>
      </c>
      <c r="B4703" s="7">
        <v>2017</v>
      </c>
      <c r="C4703" s="3" t="s">
        <v>64</v>
      </c>
      <c r="D4703" t="s">
        <v>458</v>
      </c>
      <c r="E4703" t="s">
        <v>5212</v>
      </c>
      <c r="F4703">
        <v>10</v>
      </c>
      <c r="G4703">
        <v>5</v>
      </c>
      <c r="H4703">
        <v>5</v>
      </c>
      <c r="I4703">
        <v>5</v>
      </c>
      <c r="J4703">
        <v>5</v>
      </c>
      <c r="K4703">
        <v>5</v>
      </c>
      <c r="L4703">
        <v>5</v>
      </c>
      <c r="M4703">
        <v>10</v>
      </c>
      <c r="N4703">
        <v>5</v>
      </c>
      <c r="O4703">
        <v>5</v>
      </c>
      <c r="P4703">
        <v>60</v>
      </c>
      <c r="Q4703">
        <v>20</v>
      </c>
      <c r="R4703">
        <v>101045</v>
      </c>
      <c r="S4703">
        <v>210387</v>
      </c>
      <c r="T4703">
        <v>231746</v>
      </c>
      <c r="U4703">
        <v>216829</v>
      </c>
      <c r="V4703">
        <v>225425</v>
      </c>
      <c r="W4703">
        <v>247043</v>
      </c>
      <c r="X4703">
        <v>268042</v>
      </c>
      <c r="Y4703">
        <v>196401</v>
      </c>
      <c r="Z4703">
        <v>100401</v>
      </c>
      <c r="AA4703">
        <v>39524</v>
      </c>
      <c r="AB4703">
        <v>1836843</v>
      </c>
      <c r="AC4703">
        <v>336326</v>
      </c>
      <c r="AD4703" s="9">
        <v>9.8965807313573155E-5</v>
      </c>
      <c r="AE4703" s="9">
        <v>2.3765726969822278E-5</v>
      </c>
      <c r="AF4703" s="9">
        <v>2.1575345421280195E-5</v>
      </c>
      <c r="AG4703" s="9">
        <v>2.3059646080551957E-5</v>
      </c>
      <c r="AH4703" s="9">
        <v>2.2180326050792947E-5</v>
      </c>
      <c r="AI4703" s="9">
        <v>2.0239391522933256E-5</v>
      </c>
      <c r="AJ4703" s="9">
        <v>1.8653793062281284E-5</v>
      </c>
      <c r="AK4703" s="9">
        <v>5.0916237697364069E-5</v>
      </c>
      <c r="AL4703" s="9">
        <v>4.9800300793816793E-5</v>
      </c>
      <c r="AM4703" s="9">
        <v>1.2650541443173769E-4</v>
      </c>
      <c r="AN4703" s="9">
        <v>3.2664740535799739E-5</v>
      </c>
      <c r="AO4703" s="9">
        <v>5.9466113235372823E-5</v>
      </c>
      <c r="AP4703" s="8">
        <v>1.055E-2</v>
      </c>
      <c r="AQ4703" s="8" t="s">
        <v>5612</v>
      </c>
      <c r="AR4703" s="37">
        <v>0.28699999999999998</v>
      </c>
      <c r="AS4703" s="37">
        <v>0.44600000000000001</v>
      </c>
      <c r="AT4703" s="37">
        <v>0.33299999999999996</v>
      </c>
      <c r="AU4703" s="9" t="s">
        <v>5612</v>
      </c>
      <c r="AV4703" s="9" t="s">
        <v>5612</v>
      </c>
      <c r="AW4703" s="9" t="s">
        <v>5612</v>
      </c>
      <c r="AX4703" s="9" t="s">
        <v>5612</v>
      </c>
      <c r="AY4703" s="9" t="s">
        <v>5612</v>
      </c>
      <c r="AZ4703" s="9" t="s">
        <v>5612</v>
      </c>
    </row>
    <row r="4704" spans="1:52" x14ac:dyDescent="0.2">
      <c r="A4704" s="38" t="s">
        <v>51</v>
      </c>
      <c r="B4704" s="7">
        <v>2017</v>
      </c>
      <c r="C4704" s="3" t="s">
        <v>65</v>
      </c>
      <c r="D4704" t="s">
        <v>458</v>
      </c>
      <c r="E4704" t="s">
        <v>5213</v>
      </c>
      <c r="F4704">
        <v>10</v>
      </c>
      <c r="G4704">
        <v>5</v>
      </c>
      <c r="H4704">
        <v>5</v>
      </c>
      <c r="I4704">
        <v>5</v>
      </c>
      <c r="J4704">
        <v>5</v>
      </c>
      <c r="K4704">
        <v>5</v>
      </c>
      <c r="L4704">
        <v>5</v>
      </c>
      <c r="M4704">
        <v>5</v>
      </c>
      <c r="N4704">
        <v>16</v>
      </c>
      <c r="O4704">
        <v>13</v>
      </c>
      <c r="P4704">
        <v>74</v>
      </c>
      <c r="Q4704">
        <v>34</v>
      </c>
      <c r="R4704">
        <v>101045</v>
      </c>
      <c r="S4704">
        <v>210387</v>
      </c>
      <c r="T4704">
        <v>231746</v>
      </c>
      <c r="U4704">
        <v>216829</v>
      </c>
      <c r="V4704">
        <v>225425</v>
      </c>
      <c r="W4704">
        <v>247043</v>
      </c>
      <c r="X4704">
        <v>268042</v>
      </c>
      <c r="Y4704">
        <v>196401</v>
      </c>
      <c r="Z4704">
        <v>100401</v>
      </c>
      <c r="AA4704">
        <v>39524</v>
      </c>
      <c r="AB4704">
        <v>1836843</v>
      </c>
      <c r="AC4704">
        <v>336326</v>
      </c>
      <c r="AD4704" s="9">
        <v>9.8965807313573155E-5</v>
      </c>
      <c r="AE4704" s="9">
        <v>2.3765726969822278E-5</v>
      </c>
      <c r="AF4704" s="9">
        <v>2.1575345421280195E-5</v>
      </c>
      <c r="AG4704" s="9">
        <v>2.3059646080551957E-5</v>
      </c>
      <c r="AH4704" s="9">
        <v>2.2180326050792947E-5</v>
      </c>
      <c r="AI4704" s="9">
        <v>2.0239391522933256E-5</v>
      </c>
      <c r="AJ4704" s="9">
        <v>1.8653793062281284E-5</v>
      </c>
      <c r="AK4704" s="9">
        <v>2.5458118848682034E-5</v>
      </c>
      <c r="AL4704" s="9">
        <v>1.5936096254021373E-4</v>
      </c>
      <c r="AM4704" s="9">
        <v>3.2891407752251795E-4</v>
      </c>
      <c r="AN4704" s="9">
        <v>4.0286513327486346E-5</v>
      </c>
      <c r="AO4704" s="9">
        <v>1.0109239250013379E-4</v>
      </c>
      <c r="AP4704" s="8">
        <v>1.1679999999999999E-2</v>
      </c>
      <c r="AQ4704" s="8">
        <v>0.90700000000000003</v>
      </c>
      <c r="AR4704" s="37">
        <v>0.39100000000000001</v>
      </c>
      <c r="AS4704" s="37">
        <v>0.58700000000000008</v>
      </c>
      <c r="AT4704" s="37">
        <v>0.46399999999999997</v>
      </c>
      <c r="AU4704" s="9" t="s">
        <v>5612</v>
      </c>
      <c r="AV4704" s="9" t="s">
        <v>5612</v>
      </c>
      <c r="AW4704" s="9" t="s">
        <v>5612</v>
      </c>
      <c r="AX4704" s="9" t="s">
        <v>5612</v>
      </c>
      <c r="AY4704" s="9" t="s">
        <v>5612</v>
      </c>
      <c r="AZ4704" s="9" t="s">
        <v>5612</v>
      </c>
    </row>
    <row r="4705" spans="1:52" x14ac:dyDescent="0.2">
      <c r="A4705" s="5" t="s">
        <v>51</v>
      </c>
      <c r="B4705" s="7">
        <v>2017</v>
      </c>
      <c r="C4705" s="3" t="s">
        <v>66</v>
      </c>
      <c r="D4705" t="s">
        <v>458</v>
      </c>
      <c r="E4705" t="s">
        <v>5214</v>
      </c>
      <c r="F4705">
        <v>10</v>
      </c>
      <c r="G4705">
        <v>5</v>
      </c>
      <c r="H4705">
        <v>5</v>
      </c>
      <c r="I4705">
        <v>5</v>
      </c>
      <c r="J4705">
        <v>5</v>
      </c>
      <c r="K4705">
        <v>5</v>
      </c>
      <c r="L4705">
        <v>5</v>
      </c>
      <c r="M4705">
        <v>5</v>
      </c>
      <c r="N4705">
        <v>5</v>
      </c>
      <c r="O4705">
        <v>17</v>
      </c>
      <c r="P4705">
        <v>67</v>
      </c>
      <c r="Q4705">
        <v>27</v>
      </c>
      <c r="R4705">
        <v>101045</v>
      </c>
      <c r="S4705">
        <v>210387</v>
      </c>
      <c r="T4705">
        <v>231746</v>
      </c>
      <c r="U4705">
        <v>216829</v>
      </c>
      <c r="V4705">
        <v>225425</v>
      </c>
      <c r="W4705">
        <v>247043</v>
      </c>
      <c r="X4705">
        <v>268042</v>
      </c>
      <c r="Y4705">
        <v>196401</v>
      </c>
      <c r="Z4705">
        <v>100401</v>
      </c>
      <c r="AA4705">
        <v>39524</v>
      </c>
      <c r="AB4705">
        <v>1836843</v>
      </c>
      <c r="AC4705">
        <v>336326</v>
      </c>
      <c r="AD4705" s="9">
        <v>9.8965807313573155E-5</v>
      </c>
      <c r="AE4705" s="9">
        <v>2.3765726969822278E-5</v>
      </c>
      <c r="AF4705" s="9">
        <v>2.1575345421280195E-5</v>
      </c>
      <c r="AG4705" s="9">
        <v>2.3059646080551957E-5</v>
      </c>
      <c r="AH4705" s="9">
        <v>2.2180326050792947E-5</v>
      </c>
      <c r="AI4705" s="9">
        <v>2.0239391522933256E-5</v>
      </c>
      <c r="AJ4705" s="9">
        <v>1.8653793062281284E-5</v>
      </c>
      <c r="AK4705" s="9">
        <v>2.5458118848682034E-5</v>
      </c>
      <c r="AL4705" s="9">
        <v>4.9800300793816793E-5</v>
      </c>
      <c r="AM4705" s="9">
        <v>4.3011840906790813E-4</v>
      </c>
      <c r="AN4705" s="9">
        <v>3.6475626931643039E-5</v>
      </c>
      <c r="AO4705" s="9">
        <v>8.0279252867753316E-5</v>
      </c>
      <c r="AP4705" s="8">
        <v>4.3800000000000006E-2</v>
      </c>
      <c r="AQ4705" s="8" t="s">
        <v>5612</v>
      </c>
      <c r="AR4705" s="37">
        <v>0.42399999999999999</v>
      </c>
      <c r="AS4705" s="37">
        <v>0.623</v>
      </c>
      <c r="AT4705" s="37">
        <v>0.51600000000000001</v>
      </c>
      <c r="AU4705" s="9" t="s">
        <v>5612</v>
      </c>
      <c r="AV4705" s="9" t="s">
        <v>5612</v>
      </c>
      <c r="AW4705" s="9" t="s">
        <v>5612</v>
      </c>
      <c r="AX4705" s="9" t="s">
        <v>5612</v>
      </c>
      <c r="AY4705" s="9" t="s">
        <v>5612</v>
      </c>
      <c r="AZ4705" s="9" t="s">
        <v>5612</v>
      </c>
    </row>
    <row r="4706" spans="1:52" x14ac:dyDescent="0.2">
      <c r="A4706" s="38" t="s">
        <v>52</v>
      </c>
      <c r="B4706" s="7">
        <v>2010</v>
      </c>
      <c r="C4706" s="3" t="s">
        <v>55</v>
      </c>
      <c r="D4706" t="s">
        <v>459</v>
      </c>
      <c r="E4706" t="s">
        <v>5215</v>
      </c>
      <c r="F4706">
        <v>10</v>
      </c>
      <c r="G4706">
        <v>5</v>
      </c>
      <c r="H4706">
        <v>5</v>
      </c>
      <c r="I4706">
        <v>5</v>
      </c>
      <c r="J4706">
        <v>5</v>
      </c>
      <c r="K4706">
        <v>5</v>
      </c>
      <c r="L4706">
        <v>5</v>
      </c>
      <c r="M4706">
        <v>5</v>
      </c>
      <c r="N4706">
        <v>24</v>
      </c>
      <c r="O4706">
        <v>45</v>
      </c>
      <c r="P4706">
        <v>114</v>
      </c>
      <c r="Q4706">
        <v>74</v>
      </c>
      <c r="R4706">
        <v>354854</v>
      </c>
      <c r="S4706">
        <v>745339</v>
      </c>
      <c r="T4706">
        <v>798511</v>
      </c>
      <c r="U4706">
        <v>700209</v>
      </c>
      <c r="V4706">
        <v>763225</v>
      </c>
      <c r="W4706">
        <v>868283</v>
      </c>
      <c r="X4706">
        <v>652658</v>
      </c>
      <c r="Y4706">
        <v>379813</v>
      </c>
      <c r="Z4706">
        <v>262762</v>
      </c>
      <c r="AA4706">
        <v>112293</v>
      </c>
      <c r="AB4706">
        <v>5637947</v>
      </c>
      <c r="AC4706">
        <v>754868</v>
      </c>
      <c r="AD4706" s="9">
        <v>2.8180603853979384E-5</v>
      </c>
      <c r="AE4706" s="9">
        <v>6.7083568684853472E-6</v>
      </c>
      <c r="AF4706" s="9">
        <v>6.2616545044464006E-6</v>
      </c>
      <c r="AG4706" s="9">
        <v>7.1407251263551312E-6</v>
      </c>
      <c r="AH4706" s="9">
        <v>6.551148088702545E-6</v>
      </c>
      <c r="AI4706" s="9">
        <v>5.758491183174149E-6</v>
      </c>
      <c r="AJ4706" s="9">
        <v>7.6609801764476951E-6</v>
      </c>
      <c r="AK4706" s="9">
        <v>1.3164372994078665E-5</v>
      </c>
      <c r="AL4706" s="9">
        <v>9.1337407996590068E-5</v>
      </c>
      <c r="AM4706" s="9">
        <v>4.0073735673639495E-4</v>
      </c>
      <c r="AN4706" s="9">
        <v>2.0220126226798514E-5</v>
      </c>
      <c r="AO4706" s="9">
        <v>9.8030384120137561E-5</v>
      </c>
      <c r="AP4706" s="8" t="s">
        <v>5612</v>
      </c>
      <c r="AQ4706" s="8" t="s">
        <v>5612</v>
      </c>
      <c r="AR4706" s="37">
        <v>0.39200000000000002</v>
      </c>
      <c r="AS4706" s="37">
        <v>0.67700000000000005</v>
      </c>
      <c r="AT4706" s="37" t="s">
        <v>54</v>
      </c>
      <c r="AU4706" s="9" t="s">
        <v>5612</v>
      </c>
      <c r="AV4706" s="9" t="s">
        <v>5612</v>
      </c>
      <c r="AW4706" s="9" t="s">
        <v>5612</v>
      </c>
      <c r="AX4706" s="9" t="s">
        <v>5612</v>
      </c>
      <c r="AY4706" s="9" t="s">
        <v>5612</v>
      </c>
      <c r="AZ4706" s="9" t="s">
        <v>5612</v>
      </c>
    </row>
    <row r="4707" spans="1:52" x14ac:dyDescent="0.2">
      <c r="A4707" s="38" t="s">
        <v>52</v>
      </c>
      <c r="B4707" s="7">
        <v>2010</v>
      </c>
      <c r="C4707" s="3" t="s">
        <v>56</v>
      </c>
      <c r="D4707" t="s">
        <v>459</v>
      </c>
      <c r="E4707" t="s">
        <v>5216</v>
      </c>
      <c r="F4707">
        <v>10</v>
      </c>
      <c r="G4707">
        <v>5</v>
      </c>
      <c r="H4707">
        <v>5</v>
      </c>
      <c r="I4707">
        <v>5</v>
      </c>
      <c r="J4707">
        <v>5</v>
      </c>
      <c r="K4707">
        <v>5</v>
      </c>
      <c r="L4707">
        <v>5</v>
      </c>
      <c r="M4707">
        <v>5</v>
      </c>
      <c r="N4707">
        <v>17</v>
      </c>
      <c r="O4707">
        <v>32</v>
      </c>
      <c r="P4707">
        <v>94</v>
      </c>
      <c r="Q4707">
        <v>54</v>
      </c>
      <c r="R4707">
        <v>354854</v>
      </c>
      <c r="S4707">
        <v>745339</v>
      </c>
      <c r="T4707">
        <v>798511</v>
      </c>
      <c r="U4707">
        <v>700209</v>
      </c>
      <c r="V4707">
        <v>763225</v>
      </c>
      <c r="W4707">
        <v>868283</v>
      </c>
      <c r="X4707">
        <v>652658</v>
      </c>
      <c r="Y4707">
        <v>379813</v>
      </c>
      <c r="Z4707">
        <v>262762</v>
      </c>
      <c r="AA4707">
        <v>112293</v>
      </c>
      <c r="AB4707">
        <v>5637947</v>
      </c>
      <c r="AC4707">
        <v>754868</v>
      </c>
      <c r="AD4707" s="9">
        <v>2.8180603853979384E-5</v>
      </c>
      <c r="AE4707" s="9">
        <v>6.7083568684853472E-6</v>
      </c>
      <c r="AF4707" s="9">
        <v>6.2616545044464006E-6</v>
      </c>
      <c r="AG4707" s="9">
        <v>7.1407251263551312E-6</v>
      </c>
      <c r="AH4707" s="9">
        <v>6.551148088702545E-6</v>
      </c>
      <c r="AI4707" s="9">
        <v>5.758491183174149E-6</v>
      </c>
      <c r="AJ4707" s="9">
        <v>7.6609801764476951E-6</v>
      </c>
      <c r="AK4707" s="9">
        <v>1.3164372994078665E-5</v>
      </c>
      <c r="AL4707" s="9">
        <v>6.4697330664251305E-5</v>
      </c>
      <c r="AM4707" s="9">
        <v>2.8496878701254755E-4</v>
      </c>
      <c r="AN4707" s="9">
        <v>1.6672735660693511E-5</v>
      </c>
      <c r="AO4707" s="9">
        <v>7.1535685709289573E-5</v>
      </c>
      <c r="AP4707" s="8" t="s">
        <v>5612</v>
      </c>
      <c r="AQ4707" s="8" t="s">
        <v>5612</v>
      </c>
      <c r="AR4707" s="37">
        <v>0.40200000000000002</v>
      </c>
      <c r="AS4707" s="37">
        <v>0.68799999999999994</v>
      </c>
      <c r="AT4707" s="37" t="s">
        <v>54</v>
      </c>
      <c r="AU4707" s="9" t="s">
        <v>5612</v>
      </c>
      <c r="AV4707" s="9" t="s">
        <v>5612</v>
      </c>
      <c r="AW4707" s="9" t="s">
        <v>5612</v>
      </c>
      <c r="AX4707" s="9" t="s">
        <v>5612</v>
      </c>
      <c r="AY4707" s="9" t="s">
        <v>5612</v>
      </c>
      <c r="AZ4707" s="9" t="s">
        <v>5612</v>
      </c>
    </row>
    <row r="4708" spans="1:52" x14ac:dyDescent="0.2">
      <c r="A4708" s="38" t="s">
        <v>52</v>
      </c>
      <c r="B4708" s="7">
        <v>2010</v>
      </c>
      <c r="C4708" s="3" t="s">
        <v>57</v>
      </c>
      <c r="D4708" t="s">
        <v>459</v>
      </c>
      <c r="E4708" t="s">
        <v>5217</v>
      </c>
      <c r="F4708">
        <v>10</v>
      </c>
      <c r="G4708">
        <v>5</v>
      </c>
      <c r="H4708">
        <v>5</v>
      </c>
      <c r="I4708">
        <v>5</v>
      </c>
      <c r="J4708">
        <v>5</v>
      </c>
      <c r="K4708">
        <v>5</v>
      </c>
      <c r="L4708">
        <v>5</v>
      </c>
      <c r="M4708">
        <v>5</v>
      </c>
      <c r="N4708">
        <v>18</v>
      </c>
      <c r="O4708">
        <v>42</v>
      </c>
      <c r="P4708">
        <v>105</v>
      </c>
      <c r="Q4708">
        <v>65</v>
      </c>
      <c r="R4708">
        <v>354854</v>
      </c>
      <c r="S4708">
        <v>745339</v>
      </c>
      <c r="T4708">
        <v>798511</v>
      </c>
      <c r="U4708">
        <v>700209</v>
      </c>
      <c r="V4708">
        <v>763225</v>
      </c>
      <c r="W4708">
        <v>868283</v>
      </c>
      <c r="X4708">
        <v>652658</v>
      </c>
      <c r="Y4708">
        <v>379813</v>
      </c>
      <c r="Z4708">
        <v>262762</v>
      </c>
      <c r="AA4708">
        <v>112293</v>
      </c>
      <c r="AB4708">
        <v>5637947</v>
      </c>
      <c r="AC4708">
        <v>754868</v>
      </c>
      <c r="AD4708" s="9">
        <v>2.8180603853979384E-5</v>
      </c>
      <c r="AE4708" s="9">
        <v>6.7083568684853472E-6</v>
      </c>
      <c r="AF4708" s="9">
        <v>6.2616545044464006E-6</v>
      </c>
      <c r="AG4708" s="9">
        <v>7.1407251263551312E-6</v>
      </c>
      <c r="AH4708" s="9">
        <v>6.551148088702545E-6</v>
      </c>
      <c r="AI4708" s="9">
        <v>5.758491183174149E-6</v>
      </c>
      <c r="AJ4708" s="9">
        <v>7.6609801764476951E-6</v>
      </c>
      <c r="AK4708" s="9">
        <v>1.3164372994078665E-5</v>
      </c>
      <c r="AL4708" s="9">
        <v>6.8503055997442555E-5</v>
      </c>
      <c r="AM4708" s="9">
        <v>3.7402153295396865E-4</v>
      </c>
      <c r="AN4708" s="9">
        <v>1.8623800472051261E-5</v>
      </c>
      <c r="AO4708" s="9">
        <v>8.6107769835255961E-5</v>
      </c>
      <c r="AP4708" s="8" t="s">
        <v>5612</v>
      </c>
      <c r="AQ4708" s="8" t="s">
        <v>5612</v>
      </c>
      <c r="AR4708" s="37">
        <v>0.40899999999999997</v>
      </c>
      <c r="AS4708" s="37">
        <v>0.68799999999999994</v>
      </c>
      <c r="AT4708" s="37" t="s">
        <v>54</v>
      </c>
      <c r="AU4708" s="9" t="s">
        <v>5612</v>
      </c>
      <c r="AV4708" s="9" t="s">
        <v>5612</v>
      </c>
      <c r="AW4708" s="9" t="s">
        <v>5612</v>
      </c>
      <c r="AX4708" s="9" t="s">
        <v>5612</v>
      </c>
      <c r="AY4708" s="9" t="s">
        <v>5612</v>
      </c>
      <c r="AZ4708" s="9" t="s">
        <v>5612</v>
      </c>
    </row>
    <row r="4709" spans="1:52" x14ac:dyDescent="0.2">
      <c r="A4709" s="38" t="s">
        <v>52</v>
      </c>
      <c r="B4709" s="7">
        <v>2010</v>
      </c>
      <c r="C4709" s="3" t="s">
        <v>58</v>
      </c>
      <c r="D4709" t="s">
        <v>459</v>
      </c>
      <c r="E4709" t="s">
        <v>5218</v>
      </c>
      <c r="F4709">
        <v>10</v>
      </c>
      <c r="G4709">
        <v>5</v>
      </c>
      <c r="H4709">
        <v>5</v>
      </c>
      <c r="I4709">
        <v>5</v>
      </c>
      <c r="J4709">
        <v>5</v>
      </c>
      <c r="K4709">
        <v>5</v>
      </c>
      <c r="L4709">
        <v>5</v>
      </c>
      <c r="M4709">
        <v>5</v>
      </c>
      <c r="N4709">
        <v>15</v>
      </c>
      <c r="O4709">
        <v>45</v>
      </c>
      <c r="P4709">
        <v>105</v>
      </c>
      <c r="Q4709">
        <v>65</v>
      </c>
      <c r="R4709">
        <v>354854</v>
      </c>
      <c r="S4709">
        <v>745339</v>
      </c>
      <c r="T4709">
        <v>798511</v>
      </c>
      <c r="U4709">
        <v>700209</v>
      </c>
      <c r="V4709">
        <v>763225</v>
      </c>
      <c r="W4709">
        <v>868283</v>
      </c>
      <c r="X4709">
        <v>652658</v>
      </c>
      <c r="Y4709">
        <v>379813</v>
      </c>
      <c r="Z4709">
        <v>262762</v>
      </c>
      <c r="AA4709">
        <v>112293</v>
      </c>
      <c r="AB4709">
        <v>5637947</v>
      </c>
      <c r="AC4709">
        <v>754868</v>
      </c>
      <c r="AD4709" s="9">
        <v>2.8180603853979384E-5</v>
      </c>
      <c r="AE4709" s="9">
        <v>6.7083568684853472E-6</v>
      </c>
      <c r="AF4709" s="9">
        <v>6.2616545044464006E-6</v>
      </c>
      <c r="AG4709" s="9">
        <v>7.1407251263551312E-6</v>
      </c>
      <c r="AH4709" s="9">
        <v>6.551148088702545E-6</v>
      </c>
      <c r="AI4709" s="9">
        <v>5.758491183174149E-6</v>
      </c>
      <c r="AJ4709" s="9">
        <v>7.6609801764476951E-6</v>
      </c>
      <c r="AK4709" s="9">
        <v>1.3164372994078665E-5</v>
      </c>
      <c r="AL4709" s="9">
        <v>5.7085879997868791E-5</v>
      </c>
      <c r="AM4709" s="9">
        <v>4.0073735673639495E-4</v>
      </c>
      <c r="AN4709" s="9">
        <v>1.8623800472051261E-5</v>
      </c>
      <c r="AO4709" s="9">
        <v>8.6107769835255961E-5</v>
      </c>
      <c r="AP4709" s="8" t="s">
        <v>5612</v>
      </c>
      <c r="AQ4709" s="8" t="s">
        <v>5612</v>
      </c>
      <c r="AR4709" s="37">
        <v>0.41200000000000003</v>
      </c>
      <c r="AS4709" s="37">
        <v>0.69700000000000006</v>
      </c>
      <c r="AT4709" s="37" t="s">
        <v>54</v>
      </c>
      <c r="AU4709" s="9" t="s">
        <v>5612</v>
      </c>
      <c r="AV4709" s="9" t="s">
        <v>5612</v>
      </c>
      <c r="AW4709" s="9" t="s">
        <v>5612</v>
      </c>
      <c r="AX4709" s="9" t="s">
        <v>5612</v>
      </c>
      <c r="AY4709" s="9" t="s">
        <v>5612</v>
      </c>
      <c r="AZ4709" s="9" t="s">
        <v>5612</v>
      </c>
    </row>
    <row r="4710" spans="1:52" x14ac:dyDescent="0.2">
      <c r="A4710" s="38" t="s">
        <v>52</v>
      </c>
      <c r="B4710" s="7">
        <v>2010</v>
      </c>
      <c r="C4710" s="3" t="s">
        <v>59</v>
      </c>
      <c r="D4710" t="s">
        <v>459</v>
      </c>
      <c r="E4710" t="s">
        <v>5219</v>
      </c>
      <c r="F4710">
        <v>10</v>
      </c>
      <c r="G4710">
        <v>5</v>
      </c>
      <c r="H4710">
        <v>5</v>
      </c>
      <c r="I4710">
        <v>5</v>
      </c>
      <c r="J4710">
        <v>5</v>
      </c>
      <c r="K4710">
        <v>5</v>
      </c>
      <c r="L4710">
        <v>5</v>
      </c>
      <c r="M4710">
        <v>5</v>
      </c>
      <c r="N4710">
        <v>18</v>
      </c>
      <c r="O4710">
        <v>45</v>
      </c>
      <c r="P4710">
        <v>108</v>
      </c>
      <c r="Q4710">
        <v>68</v>
      </c>
      <c r="R4710">
        <v>354854</v>
      </c>
      <c r="S4710">
        <v>745339</v>
      </c>
      <c r="T4710">
        <v>798511</v>
      </c>
      <c r="U4710">
        <v>700209</v>
      </c>
      <c r="V4710">
        <v>763225</v>
      </c>
      <c r="W4710">
        <v>868283</v>
      </c>
      <c r="X4710">
        <v>652658</v>
      </c>
      <c r="Y4710">
        <v>379813</v>
      </c>
      <c r="Z4710">
        <v>262762</v>
      </c>
      <c r="AA4710">
        <v>112293</v>
      </c>
      <c r="AB4710">
        <v>5637947</v>
      </c>
      <c r="AC4710">
        <v>754868</v>
      </c>
      <c r="AD4710" s="9">
        <v>2.8180603853979384E-5</v>
      </c>
      <c r="AE4710" s="9">
        <v>6.7083568684853472E-6</v>
      </c>
      <c r="AF4710" s="9">
        <v>6.2616545044464006E-6</v>
      </c>
      <c r="AG4710" s="9">
        <v>7.1407251263551312E-6</v>
      </c>
      <c r="AH4710" s="9">
        <v>6.551148088702545E-6</v>
      </c>
      <c r="AI4710" s="9">
        <v>5.758491183174149E-6</v>
      </c>
      <c r="AJ4710" s="9">
        <v>7.6609801764476951E-6</v>
      </c>
      <c r="AK4710" s="9">
        <v>1.3164372994078665E-5</v>
      </c>
      <c r="AL4710" s="9">
        <v>6.8503055997442555E-5</v>
      </c>
      <c r="AM4710" s="9">
        <v>4.0073735673639495E-4</v>
      </c>
      <c r="AN4710" s="9">
        <v>1.9155909056967013E-5</v>
      </c>
      <c r="AO4710" s="9">
        <v>9.0081974596883157E-5</v>
      </c>
      <c r="AP4710" s="8" t="s">
        <v>5612</v>
      </c>
      <c r="AQ4710" s="8" t="s">
        <v>5612</v>
      </c>
      <c r="AR4710" s="37">
        <v>0.41200000000000003</v>
      </c>
      <c r="AS4710" s="37">
        <v>0.69700000000000006</v>
      </c>
      <c r="AT4710" s="37" t="s">
        <v>54</v>
      </c>
      <c r="AU4710" s="9" t="s">
        <v>5612</v>
      </c>
      <c r="AV4710" s="9" t="s">
        <v>5612</v>
      </c>
      <c r="AW4710" s="9" t="s">
        <v>5612</v>
      </c>
      <c r="AX4710" s="9" t="s">
        <v>5612</v>
      </c>
      <c r="AY4710" s="9" t="s">
        <v>5612</v>
      </c>
      <c r="AZ4710" s="9" t="s">
        <v>5612</v>
      </c>
    </row>
    <row r="4711" spans="1:52" x14ac:dyDescent="0.2">
      <c r="A4711" s="38" t="s">
        <v>52</v>
      </c>
      <c r="B4711" s="7">
        <v>2010</v>
      </c>
      <c r="C4711" s="3" t="s">
        <v>60</v>
      </c>
      <c r="D4711" t="s">
        <v>459</v>
      </c>
      <c r="E4711" t="s">
        <v>5220</v>
      </c>
      <c r="F4711">
        <v>10</v>
      </c>
      <c r="G4711">
        <v>5</v>
      </c>
      <c r="H4711">
        <v>5</v>
      </c>
      <c r="I4711">
        <v>5</v>
      </c>
      <c r="J4711">
        <v>5</v>
      </c>
      <c r="K4711">
        <v>5</v>
      </c>
      <c r="L4711">
        <v>5</v>
      </c>
      <c r="M4711">
        <v>5</v>
      </c>
      <c r="N4711">
        <v>14</v>
      </c>
      <c r="O4711">
        <v>35</v>
      </c>
      <c r="P4711">
        <v>94</v>
      </c>
      <c r="Q4711">
        <v>54</v>
      </c>
      <c r="R4711">
        <v>354854</v>
      </c>
      <c r="S4711">
        <v>745339</v>
      </c>
      <c r="T4711">
        <v>798511</v>
      </c>
      <c r="U4711">
        <v>700209</v>
      </c>
      <c r="V4711">
        <v>763225</v>
      </c>
      <c r="W4711">
        <v>868283</v>
      </c>
      <c r="X4711">
        <v>652658</v>
      </c>
      <c r="Y4711">
        <v>379813</v>
      </c>
      <c r="Z4711">
        <v>262762</v>
      </c>
      <c r="AA4711">
        <v>112293</v>
      </c>
      <c r="AB4711">
        <v>5637947</v>
      </c>
      <c r="AC4711">
        <v>754868</v>
      </c>
      <c r="AD4711" s="9">
        <v>2.8180603853979384E-5</v>
      </c>
      <c r="AE4711" s="9">
        <v>6.7083568684853472E-6</v>
      </c>
      <c r="AF4711" s="9">
        <v>6.2616545044464006E-6</v>
      </c>
      <c r="AG4711" s="9">
        <v>7.1407251263551312E-6</v>
      </c>
      <c r="AH4711" s="9">
        <v>6.551148088702545E-6</v>
      </c>
      <c r="AI4711" s="9">
        <v>5.758491183174149E-6</v>
      </c>
      <c r="AJ4711" s="9">
        <v>7.6609801764476951E-6</v>
      </c>
      <c r="AK4711" s="9">
        <v>1.3164372994078665E-5</v>
      </c>
      <c r="AL4711" s="9">
        <v>5.3280154664677541E-5</v>
      </c>
      <c r="AM4711" s="9">
        <v>3.1168461079497385E-4</v>
      </c>
      <c r="AN4711" s="9">
        <v>1.6672735660693511E-5</v>
      </c>
      <c r="AO4711" s="9">
        <v>7.1535685709289573E-5</v>
      </c>
      <c r="AP4711" s="8" t="s">
        <v>5612</v>
      </c>
      <c r="AQ4711" s="8" t="s">
        <v>5612</v>
      </c>
      <c r="AR4711" s="37" t="s">
        <v>5612</v>
      </c>
      <c r="AS4711" s="37" t="s">
        <v>5612</v>
      </c>
      <c r="AT4711" s="37" t="s">
        <v>5612</v>
      </c>
      <c r="AU4711" s="9" t="s">
        <v>5612</v>
      </c>
      <c r="AV4711" s="9" t="s">
        <v>5612</v>
      </c>
      <c r="AW4711" s="9" t="s">
        <v>5612</v>
      </c>
      <c r="AX4711" s="9" t="s">
        <v>5612</v>
      </c>
      <c r="AY4711" s="9" t="s">
        <v>5612</v>
      </c>
      <c r="AZ4711" s="9" t="s">
        <v>5612</v>
      </c>
    </row>
    <row r="4712" spans="1:52" x14ac:dyDescent="0.2">
      <c r="A4712" s="38" t="s">
        <v>52</v>
      </c>
      <c r="B4712" s="7">
        <v>2010</v>
      </c>
      <c r="C4712" s="3" t="s">
        <v>61</v>
      </c>
      <c r="D4712" t="s">
        <v>459</v>
      </c>
      <c r="E4712" t="s">
        <v>5221</v>
      </c>
      <c r="F4712">
        <v>10</v>
      </c>
      <c r="G4712">
        <v>5</v>
      </c>
      <c r="H4712">
        <v>5</v>
      </c>
      <c r="I4712">
        <v>5</v>
      </c>
      <c r="J4712">
        <v>5</v>
      </c>
      <c r="K4712">
        <v>5</v>
      </c>
      <c r="L4712">
        <v>5</v>
      </c>
      <c r="M4712">
        <v>5</v>
      </c>
      <c r="N4712">
        <v>22</v>
      </c>
      <c r="O4712">
        <v>38</v>
      </c>
      <c r="P4712">
        <v>105</v>
      </c>
      <c r="Q4712">
        <v>65</v>
      </c>
      <c r="R4712">
        <v>354854</v>
      </c>
      <c r="S4712">
        <v>745339</v>
      </c>
      <c r="T4712">
        <v>798511</v>
      </c>
      <c r="U4712">
        <v>700209</v>
      </c>
      <c r="V4712">
        <v>763225</v>
      </c>
      <c r="W4712">
        <v>868283</v>
      </c>
      <c r="X4712">
        <v>652658</v>
      </c>
      <c r="Y4712">
        <v>379813</v>
      </c>
      <c r="Z4712">
        <v>262762</v>
      </c>
      <c r="AA4712">
        <v>112293</v>
      </c>
      <c r="AB4712">
        <v>5637947</v>
      </c>
      <c r="AC4712">
        <v>754868</v>
      </c>
      <c r="AD4712" s="9">
        <v>2.8180603853979384E-5</v>
      </c>
      <c r="AE4712" s="9">
        <v>6.7083568684853472E-6</v>
      </c>
      <c r="AF4712" s="9">
        <v>6.2616545044464006E-6</v>
      </c>
      <c r="AG4712" s="9">
        <v>7.1407251263551312E-6</v>
      </c>
      <c r="AH4712" s="9">
        <v>6.551148088702545E-6</v>
      </c>
      <c r="AI4712" s="9">
        <v>5.758491183174149E-6</v>
      </c>
      <c r="AJ4712" s="9">
        <v>7.6609801764476951E-6</v>
      </c>
      <c r="AK4712" s="9">
        <v>1.3164372994078665E-5</v>
      </c>
      <c r="AL4712" s="9">
        <v>8.3725957330207568E-5</v>
      </c>
      <c r="AM4712" s="9">
        <v>3.384004345774002E-4</v>
      </c>
      <c r="AN4712" s="9">
        <v>1.8623800472051261E-5</v>
      </c>
      <c r="AO4712" s="9">
        <v>8.6107769835255961E-5</v>
      </c>
      <c r="AP4712" s="8" t="s">
        <v>5612</v>
      </c>
      <c r="AQ4712" s="8" t="s">
        <v>5612</v>
      </c>
      <c r="AR4712" s="37" t="s">
        <v>5612</v>
      </c>
      <c r="AS4712" s="37" t="s">
        <v>5612</v>
      </c>
      <c r="AT4712" s="37" t="s">
        <v>5612</v>
      </c>
      <c r="AU4712" s="9" t="s">
        <v>5612</v>
      </c>
      <c r="AV4712" s="9" t="s">
        <v>5612</v>
      </c>
      <c r="AW4712" s="9" t="s">
        <v>5612</v>
      </c>
      <c r="AX4712" s="9" t="s">
        <v>5612</v>
      </c>
      <c r="AY4712" s="9" t="s">
        <v>5612</v>
      </c>
      <c r="AZ4712" s="9" t="s">
        <v>5612</v>
      </c>
    </row>
    <row r="4713" spans="1:52" x14ac:dyDescent="0.2">
      <c r="A4713" s="38" t="s">
        <v>52</v>
      </c>
      <c r="B4713" s="7">
        <v>2010</v>
      </c>
      <c r="C4713" s="3" t="s">
        <v>62</v>
      </c>
      <c r="D4713" t="s">
        <v>459</v>
      </c>
      <c r="E4713" t="s">
        <v>5222</v>
      </c>
      <c r="F4713">
        <v>10</v>
      </c>
      <c r="G4713">
        <v>5</v>
      </c>
      <c r="H4713">
        <v>5</v>
      </c>
      <c r="I4713">
        <v>5</v>
      </c>
      <c r="J4713">
        <v>5</v>
      </c>
      <c r="K4713">
        <v>5</v>
      </c>
      <c r="L4713">
        <v>5</v>
      </c>
      <c r="M4713">
        <v>5</v>
      </c>
      <c r="N4713">
        <v>17</v>
      </c>
      <c r="O4713">
        <v>38</v>
      </c>
      <c r="P4713">
        <v>100</v>
      </c>
      <c r="Q4713">
        <v>60</v>
      </c>
      <c r="R4713">
        <v>354854</v>
      </c>
      <c r="S4713">
        <v>745339</v>
      </c>
      <c r="T4713">
        <v>798511</v>
      </c>
      <c r="U4713">
        <v>700209</v>
      </c>
      <c r="V4713">
        <v>763225</v>
      </c>
      <c r="W4713">
        <v>868283</v>
      </c>
      <c r="X4713">
        <v>652658</v>
      </c>
      <c r="Y4713">
        <v>379813</v>
      </c>
      <c r="Z4713">
        <v>262762</v>
      </c>
      <c r="AA4713">
        <v>112293</v>
      </c>
      <c r="AB4713">
        <v>5637947</v>
      </c>
      <c r="AC4713">
        <v>754868</v>
      </c>
      <c r="AD4713" s="9">
        <v>2.8180603853979384E-5</v>
      </c>
      <c r="AE4713" s="9">
        <v>6.7083568684853472E-6</v>
      </c>
      <c r="AF4713" s="9">
        <v>6.2616545044464006E-6</v>
      </c>
      <c r="AG4713" s="9">
        <v>7.1407251263551312E-6</v>
      </c>
      <c r="AH4713" s="9">
        <v>6.551148088702545E-6</v>
      </c>
      <c r="AI4713" s="9">
        <v>5.758491183174149E-6</v>
      </c>
      <c r="AJ4713" s="9">
        <v>7.6609801764476951E-6</v>
      </c>
      <c r="AK4713" s="9">
        <v>1.3164372994078665E-5</v>
      </c>
      <c r="AL4713" s="9">
        <v>6.4697330664251305E-5</v>
      </c>
      <c r="AM4713" s="9">
        <v>3.384004345774002E-4</v>
      </c>
      <c r="AN4713" s="9">
        <v>1.7736952830525012E-5</v>
      </c>
      <c r="AO4713" s="9">
        <v>7.9484095232543964E-5</v>
      </c>
      <c r="AP4713" s="8" t="s">
        <v>5612</v>
      </c>
      <c r="AQ4713" s="8" t="s">
        <v>5612</v>
      </c>
      <c r="AR4713" s="37">
        <v>6.0000000000000001E-3</v>
      </c>
      <c r="AS4713" s="37">
        <v>0</v>
      </c>
      <c r="AT4713" s="37">
        <v>0</v>
      </c>
      <c r="AU4713" s="9" t="s">
        <v>5612</v>
      </c>
      <c r="AV4713" s="9" t="s">
        <v>5612</v>
      </c>
      <c r="AW4713" s="9" t="s">
        <v>5612</v>
      </c>
      <c r="AX4713" s="9" t="s">
        <v>5612</v>
      </c>
      <c r="AY4713" s="9" t="s">
        <v>5612</v>
      </c>
      <c r="AZ4713" s="9" t="s">
        <v>5612</v>
      </c>
    </row>
    <row r="4714" spans="1:52" x14ac:dyDescent="0.2">
      <c r="A4714" s="38" t="s">
        <v>52</v>
      </c>
      <c r="B4714" s="7">
        <v>2010</v>
      </c>
      <c r="C4714" s="3" t="s">
        <v>63</v>
      </c>
      <c r="D4714" t="s">
        <v>459</v>
      </c>
      <c r="E4714" t="s">
        <v>5223</v>
      </c>
      <c r="F4714">
        <v>10</v>
      </c>
      <c r="G4714">
        <v>5</v>
      </c>
      <c r="H4714">
        <v>5</v>
      </c>
      <c r="I4714">
        <v>5</v>
      </c>
      <c r="J4714">
        <v>5</v>
      </c>
      <c r="K4714">
        <v>5</v>
      </c>
      <c r="L4714">
        <v>5</v>
      </c>
      <c r="M4714">
        <v>5</v>
      </c>
      <c r="N4714">
        <v>16</v>
      </c>
      <c r="O4714">
        <v>29</v>
      </c>
      <c r="P4714">
        <v>90</v>
      </c>
      <c r="Q4714">
        <v>50</v>
      </c>
      <c r="R4714">
        <v>354854</v>
      </c>
      <c r="S4714">
        <v>745339</v>
      </c>
      <c r="T4714">
        <v>798511</v>
      </c>
      <c r="U4714">
        <v>700209</v>
      </c>
      <c r="V4714">
        <v>763225</v>
      </c>
      <c r="W4714">
        <v>868283</v>
      </c>
      <c r="X4714">
        <v>652658</v>
      </c>
      <c r="Y4714">
        <v>379813</v>
      </c>
      <c r="Z4714">
        <v>262762</v>
      </c>
      <c r="AA4714">
        <v>112293</v>
      </c>
      <c r="AB4714">
        <v>5637947</v>
      </c>
      <c r="AC4714">
        <v>754868</v>
      </c>
      <c r="AD4714" s="9">
        <v>2.8180603853979384E-5</v>
      </c>
      <c r="AE4714" s="9">
        <v>6.7083568684853472E-6</v>
      </c>
      <c r="AF4714" s="9">
        <v>6.2616545044464006E-6</v>
      </c>
      <c r="AG4714" s="9">
        <v>7.1407251263551312E-6</v>
      </c>
      <c r="AH4714" s="9">
        <v>6.551148088702545E-6</v>
      </c>
      <c r="AI4714" s="9">
        <v>5.758491183174149E-6</v>
      </c>
      <c r="AJ4714" s="9">
        <v>7.6609801764476951E-6</v>
      </c>
      <c r="AK4714" s="9">
        <v>1.3164372994078665E-5</v>
      </c>
      <c r="AL4714" s="9">
        <v>6.0891605331060048E-5</v>
      </c>
      <c r="AM4714" s="9">
        <v>2.582529632301212E-4</v>
      </c>
      <c r="AN4714" s="9">
        <v>1.5963257547472511E-5</v>
      </c>
      <c r="AO4714" s="9">
        <v>6.623674602711997E-5</v>
      </c>
      <c r="AP4714" s="8" t="s">
        <v>5612</v>
      </c>
      <c r="AQ4714" s="8" t="s">
        <v>5612</v>
      </c>
      <c r="AR4714" s="37">
        <v>5.7000000000000002E-2</v>
      </c>
      <c r="AS4714" s="37">
        <v>8.1000000000000003E-2</v>
      </c>
      <c r="AT4714" s="37">
        <v>0.154</v>
      </c>
      <c r="AU4714" s="9" t="s">
        <v>5612</v>
      </c>
      <c r="AV4714" s="9" t="s">
        <v>5612</v>
      </c>
      <c r="AW4714" s="9" t="s">
        <v>5612</v>
      </c>
      <c r="AX4714" s="9" t="s">
        <v>5612</v>
      </c>
      <c r="AY4714" s="9" t="s">
        <v>5612</v>
      </c>
      <c r="AZ4714" s="9" t="s">
        <v>5612</v>
      </c>
    </row>
    <row r="4715" spans="1:52" x14ac:dyDescent="0.2">
      <c r="A4715" s="38" t="s">
        <v>52</v>
      </c>
      <c r="B4715" s="7">
        <v>2010</v>
      </c>
      <c r="C4715" s="3" t="s">
        <v>64</v>
      </c>
      <c r="D4715" t="s">
        <v>459</v>
      </c>
      <c r="E4715" t="s">
        <v>5224</v>
      </c>
      <c r="F4715">
        <v>10</v>
      </c>
      <c r="G4715">
        <v>5</v>
      </c>
      <c r="H4715">
        <v>5</v>
      </c>
      <c r="I4715">
        <v>5</v>
      </c>
      <c r="J4715">
        <v>5</v>
      </c>
      <c r="K4715">
        <v>5</v>
      </c>
      <c r="L4715">
        <v>5</v>
      </c>
      <c r="M4715">
        <v>5</v>
      </c>
      <c r="N4715">
        <v>19</v>
      </c>
      <c r="O4715">
        <v>53</v>
      </c>
      <c r="P4715">
        <v>117</v>
      </c>
      <c r="Q4715">
        <v>77</v>
      </c>
      <c r="R4715">
        <v>354854</v>
      </c>
      <c r="S4715">
        <v>745339</v>
      </c>
      <c r="T4715">
        <v>798511</v>
      </c>
      <c r="U4715">
        <v>700209</v>
      </c>
      <c r="V4715">
        <v>763225</v>
      </c>
      <c r="W4715">
        <v>868283</v>
      </c>
      <c r="X4715">
        <v>652658</v>
      </c>
      <c r="Y4715">
        <v>379813</v>
      </c>
      <c r="Z4715">
        <v>262762</v>
      </c>
      <c r="AA4715">
        <v>112293</v>
      </c>
      <c r="AB4715">
        <v>5637947</v>
      </c>
      <c r="AC4715">
        <v>754868</v>
      </c>
      <c r="AD4715" s="9">
        <v>2.8180603853979384E-5</v>
      </c>
      <c r="AE4715" s="9">
        <v>6.7083568684853472E-6</v>
      </c>
      <c r="AF4715" s="9">
        <v>6.2616545044464006E-6</v>
      </c>
      <c r="AG4715" s="9">
        <v>7.1407251263551312E-6</v>
      </c>
      <c r="AH4715" s="9">
        <v>6.551148088702545E-6</v>
      </c>
      <c r="AI4715" s="9">
        <v>5.758491183174149E-6</v>
      </c>
      <c r="AJ4715" s="9">
        <v>7.6609801764476951E-6</v>
      </c>
      <c r="AK4715" s="9">
        <v>1.3164372994078665E-5</v>
      </c>
      <c r="AL4715" s="9">
        <v>7.2308781330633805E-5</v>
      </c>
      <c r="AM4715" s="9">
        <v>4.7197955348953185E-4</v>
      </c>
      <c r="AN4715" s="9">
        <v>2.0752234811714263E-5</v>
      </c>
      <c r="AO4715" s="9">
        <v>1.0200458888176476E-4</v>
      </c>
      <c r="AP4715" s="8">
        <v>4.4000000000000003E-3</v>
      </c>
      <c r="AQ4715" s="8" t="s">
        <v>5612</v>
      </c>
      <c r="AR4715" s="37">
        <v>0.23300000000000001</v>
      </c>
      <c r="AS4715" s="37">
        <v>0.39700000000000002</v>
      </c>
      <c r="AT4715" s="37">
        <v>0.38600000000000001</v>
      </c>
      <c r="AU4715" s="9" t="s">
        <v>5612</v>
      </c>
      <c r="AV4715" s="9" t="s">
        <v>5612</v>
      </c>
      <c r="AW4715" s="9" t="s">
        <v>5612</v>
      </c>
      <c r="AX4715" s="9" t="s">
        <v>5612</v>
      </c>
      <c r="AY4715" s="9" t="s">
        <v>5612</v>
      </c>
      <c r="AZ4715" s="9" t="s">
        <v>5612</v>
      </c>
    </row>
    <row r="4716" spans="1:52" x14ac:dyDescent="0.2">
      <c r="A4716" s="38" t="s">
        <v>52</v>
      </c>
      <c r="B4716" s="7">
        <v>2010</v>
      </c>
      <c r="C4716" s="3" t="s">
        <v>65</v>
      </c>
      <c r="D4716" t="s">
        <v>459</v>
      </c>
      <c r="E4716" t="s">
        <v>5225</v>
      </c>
      <c r="F4716">
        <v>10</v>
      </c>
      <c r="G4716">
        <v>5</v>
      </c>
      <c r="H4716">
        <v>5</v>
      </c>
      <c r="I4716">
        <v>5</v>
      </c>
      <c r="J4716">
        <v>5</v>
      </c>
      <c r="K4716">
        <v>5</v>
      </c>
      <c r="L4716">
        <v>5</v>
      </c>
      <c r="M4716">
        <v>5</v>
      </c>
      <c r="N4716">
        <v>24</v>
      </c>
      <c r="O4716">
        <v>44</v>
      </c>
      <c r="P4716">
        <v>113</v>
      </c>
      <c r="Q4716">
        <v>73</v>
      </c>
      <c r="R4716">
        <v>354854</v>
      </c>
      <c r="S4716">
        <v>745339</v>
      </c>
      <c r="T4716">
        <v>798511</v>
      </c>
      <c r="U4716">
        <v>700209</v>
      </c>
      <c r="V4716">
        <v>763225</v>
      </c>
      <c r="W4716">
        <v>868283</v>
      </c>
      <c r="X4716">
        <v>652658</v>
      </c>
      <c r="Y4716">
        <v>379813</v>
      </c>
      <c r="Z4716">
        <v>262762</v>
      </c>
      <c r="AA4716">
        <v>112293</v>
      </c>
      <c r="AB4716">
        <v>5637947</v>
      </c>
      <c r="AC4716">
        <v>754868</v>
      </c>
      <c r="AD4716" s="9">
        <v>2.8180603853979384E-5</v>
      </c>
      <c r="AE4716" s="9">
        <v>6.7083568684853472E-6</v>
      </c>
      <c r="AF4716" s="9">
        <v>6.2616545044464006E-6</v>
      </c>
      <c r="AG4716" s="9">
        <v>7.1407251263551312E-6</v>
      </c>
      <c r="AH4716" s="9">
        <v>6.551148088702545E-6</v>
      </c>
      <c r="AI4716" s="9">
        <v>5.758491183174149E-6</v>
      </c>
      <c r="AJ4716" s="9">
        <v>7.6609801764476951E-6</v>
      </c>
      <c r="AK4716" s="9">
        <v>1.3164372994078665E-5</v>
      </c>
      <c r="AL4716" s="9">
        <v>9.1337407996590068E-5</v>
      </c>
      <c r="AM4716" s="9">
        <v>3.9183208214225285E-4</v>
      </c>
      <c r="AN4716" s="9">
        <v>2.0042756698493262E-5</v>
      </c>
      <c r="AO4716" s="9">
        <v>9.6705649199595168E-5</v>
      </c>
      <c r="AP4716" s="8">
        <v>5.2499999999999995E-3</v>
      </c>
      <c r="AQ4716" s="8" t="s">
        <v>5612</v>
      </c>
      <c r="AR4716" s="37">
        <v>0.34399999999999997</v>
      </c>
      <c r="AS4716" s="37">
        <v>0.56700000000000006</v>
      </c>
      <c r="AT4716" s="37">
        <v>0.51600000000000001</v>
      </c>
      <c r="AU4716" s="9" t="s">
        <v>5612</v>
      </c>
      <c r="AV4716" s="9" t="s">
        <v>5612</v>
      </c>
      <c r="AW4716" s="9" t="s">
        <v>5612</v>
      </c>
      <c r="AX4716" s="9" t="s">
        <v>5612</v>
      </c>
      <c r="AY4716" s="9" t="s">
        <v>5612</v>
      </c>
      <c r="AZ4716" s="9" t="s">
        <v>5612</v>
      </c>
    </row>
    <row r="4717" spans="1:52" x14ac:dyDescent="0.2">
      <c r="A4717" s="38" t="s">
        <v>52</v>
      </c>
      <c r="B4717" s="7">
        <v>2010</v>
      </c>
      <c r="C4717" s="3" t="s">
        <v>66</v>
      </c>
      <c r="D4717" t="s">
        <v>459</v>
      </c>
      <c r="E4717" t="s">
        <v>5226</v>
      </c>
      <c r="F4717">
        <v>10</v>
      </c>
      <c r="G4717">
        <v>5</v>
      </c>
      <c r="H4717">
        <v>5</v>
      </c>
      <c r="I4717">
        <v>5</v>
      </c>
      <c r="J4717">
        <v>5</v>
      </c>
      <c r="K4717">
        <v>5</v>
      </c>
      <c r="L4717">
        <v>5</v>
      </c>
      <c r="M4717">
        <v>5</v>
      </c>
      <c r="N4717">
        <v>21</v>
      </c>
      <c r="O4717">
        <v>55</v>
      </c>
      <c r="P4717">
        <v>121</v>
      </c>
      <c r="Q4717">
        <v>81</v>
      </c>
      <c r="R4717">
        <v>354854</v>
      </c>
      <c r="S4717">
        <v>745339</v>
      </c>
      <c r="T4717">
        <v>798511</v>
      </c>
      <c r="U4717">
        <v>700209</v>
      </c>
      <c r="V4717">
        <v>763225</v>
      </c>
      <c r="W4717">
        <v>868283</v>
      </c>
      <c r="X4717">
        <v>652658</v>
      </c>
      <c r="Y4717">
        <v>379813</v>
      </c>
      <c r="Z4717">
        <v>262762</v>
      </c>
      <c r="AA4717">
        <v>112293</v>
      </c>
      <c r="AB4717">
        <v>5637947</v>
      </c>
      <c r="AC4717">
        <v>754868</v>
      </c>
      <c r="AD4717" s="9">
        <v>2.8180603853979384E-5</v>
      </c>
      <c r="AE4717" s="9">
        <v>6.7083568684853472E-6</v>
      </c>
      <c r="AF4717" s="9">
        <v>6.2616545044464006E-6</v>
      </c>
      <c r="AG4717" s="9">
        <v>7.1407251263551312E-6</v>
      </c>
      <c r="AH4717" s="9">
        <v>6.551148088702545E-6</v>
      </c>
      <c r="AI4717" s="9">
        <v>5.758491183174149E-6</v>
      </c>
      <c r="AJ4717" s="9">
        <v>7.6609801764476951E-6</v>
      </c>
      <c r="AK4717" s="9">
        <v>1.3164372994078665E-5</v>
      </c>
      <c r="AL4717" s="9">
        <v>7.9920231997016305E-5</v>
      </c>
      <c r="AM4717" s="9">
        <v>4.8979010267781605E-4</v>
      </c>
      <c r="AN4717" s="9">
        <v>2.1461712924935263E-5</v>
      </c>
      <c r="AO4717" s="9">
        <v>1.0730352856393436E-4</v>
      </c>
      <c r="AP4717" s="8">
        <v>4.3600000000000002E-3</v>
      </c>
      <c r="AQ4717" s="8" t="s">
        <v>5612</v>
      </c>
      <c r="AR4717" s="37">
        <v>0.37200000000000005</v>
      </c>
      <c r="AS4717" s="37">
        <v>0.60399999999999998</v>
      </c>
      <c r="AT4717" s="37">
        <v>0.626</v>
      </c>
      <c r="AU4717" s="9" t="s">
        <v>5612</v>
      </c>
      <c r="AV4717" s="9" t="s">
        <v>5612</v>
      </c>
      <c r="AW4717" s="9" t="s">
        <v>5612</v>
      </c>
      <c r="AX4717" s="9" t="s">
        <v>5612</v>
      </c>
      <c r="AY4717" s="9" t="s">
        <v>5612</v>
      </c>
      <c r="AZ4717" s="9" t="s">
        <v>5612</v>
      </c>
    </row>
    <row r="4718" spans="1:52" x14ac:dyDescent="0.2">
      <c r="A4718" s="38" t="s">
        <v>52</v>
      </c>
      <c r="B4718" s="7">
        <v>2011</v>
      </c>
      <c r="C4718" s="3" t="s">
        <v>55</v>
      </c>
      <c r="D4718" t="s">
        <v>460</v>
      </c>
      <c r="E4718" t="s">
        <v>5227</v>
      </c>
      <c r="F4718">
        <v>10</v>
      </c>
      <c r="G4718">
        <v>5</v>
      </c>
      <c r="H4718">
        <v>5</v>
      </c>
      <c r="I4718">
        <v>5</v>
      </c>
      <c r="J4718">
        <v>5</v>
      </c>
      <c r="K4718">
        <v>5</v>
      </c>
      <c r="L4718">
        <v>5</v>
      </c>
      <c r="M4718">
        <v>13</v>
      </c>
      <c r="N4718">
        <v>20</v>
      </c>
      <c r="O4718">
        <v>53</v>
      </c>
      <c r="P4718">
        <v>126</v>
      </c>
      <c r="Q4718">
        <v>86</v>
      </c>
      <c r="R4718">
        <v>355412</v>
      </c>
      <c r="S4718">
        <v>743446</v>
      </c>
      <c r="T4718">
        <v>794355</v>
      </c>
      <c r="U4718">
        <v>710886</v>
      </c>
      <c r="V4718">
        <v>744846</v>
      </c>
      <c r="W4718">
        <v>869661</v>
      </c>
      <c r="X4718">
        <v>679260</v>
      </c>
      <c r="Y4718">
        <v>390304</v>
      </c>
      <c r="Z4718">
        <v>262436</v>
      </c>
      <c r="AA4718">
        <v>114287</v>
      </c>
      <c r="AB4718">
        <v>5664893</v>
      </c>
      <c r="AC4718">
        <v>767027</v>
      </c>
      <c r="AD4718" s="9">
        <v>2.8136360055372358E-5</v>
      </c>
      <c r="AE4718" s="9">
        <v>6.7254380277787494E-6</v>
      </c>
      <c r="AF4718" s="9">
        <v>6.2944149656010226E-6</v>
      </c>
      <c r="AG4718" s="9">
        <v>7.0334765349155845E-6</v>
      </c>
      <c r="AH4718" s="9">
        <v>6.7127970077036059E-6</v>
      </c>
      <c r="AI4718" s="9">
        <v>5.7493667072571956E-6</v>
      </c>
      <c r="AJ4718" s="9">
        <v>7.3609516238259281E-6</v>
      </c>
      <c r="AK4718" s="9">
        <v>3.3307370664917601E-5</v>
      </c>
      <c r="AL4718" s="9">
        <v>7.6209056684296364E-5</v>
      </c>
      <c r="AM4718" s="9">
        <v>4.6374478287119272E-4</v>
      </c>
      <c r="AN4718" s="9">
        <v>2.2242255943757455E-5</v>
      </c>
      <c r="AO4718" s="9">
        <v>1.1212121607192445E-4</v>
      </c>
      <c r="AP4718" s="8">
        <v>4.9750000000000003E-3</v>
      </c>
      <c r="AQ4718" s="8" t="s">
        <v>5612</v>
      </c>
      <c r="AR4718" s="37">
        <v>0.40200000000000002</v>
      </c>
      <c r="AS4718" s="37">
        <v>0.61699999999999999</v>
      </c>
      <c r="AT4718" s="37">
        <v>0.63</v>
      </c>
      <c r="AU4718" s="9" t="s">
        <v>5612</v>
      </c>
      <c r="AV4718" s="9" t="s">
        <v>5612</v>
      </c>
      <c r="AW4718" s="9" t="s">
        <v>5612</v>
      </c>
      <c r="AX4718" s="9" t="s">
        <v>5612</v>
      </c>
      <c r="AY4718" s="9" t="s">
        <v>5612</v>
      </c>
      <c r="AZ4718" s="9" t="s">
        <v>5612</v>
      </c>
    </row>
    <row r="4719" spans="1:52" x14ac:dyDescent="0.2">
      <c r="A4719" s="38" t="s">
        <v>52</v>
      </c>
      <c r="B4719" s="7">
        <v>2011</v>
      </c>
      <c r="C4719" s="3" t="s">
        <v>56</v>
      </c>
      <c r="D4719" t="s">
        <v>460</v>
      </c>
      <c r="E4719" t="s">
        <v>5228</v>
      </c>
      <c r="F4719">
        <v>10</v>
      </c>
      <c r="G4719">
        <v>5</v>
      </c>
      <c r="H4719">
        <v>5</v>
      </c>
      <c r="I4719">
        <v>5</v>
      </c>
      <c r="J4719">
        <v>5</v>
      </c>
      <c r="K4719">
        <v>5</v>
      </c>
      <c r="L4719">
        <v>5</v>
      </c>
      <c r="M4719">
        <v>5</v>
      </c>
      <c r="N4719">
        <v>35</v>
      </c>
      <c r="O4719">
        <v>44</v>
      </c>
      <c r="P4719">
        <v>124</v>
      </c>
      <c r="Q4719">
        <v>84</v>
      </c>
      <c r="R4719">
        <v>355412</v>
      </c>
      <c r="S4719">
        <v>743446</v>
      </c>
      <c r="T4719">
        <v>794355</v>
      </c>
      <c r="U4719">
        <v>710886</v>
      </c>
      <c r="V4719">
        <v>744846</v>
      </c>
      <c r="W4719">
        <v>869661</v>
      </c>
      <c r="X4719">
        <v>679260</v>
      </c>
      <c r="Y4719">
        <v>390304</v>
      </c>
      <c r="Z4719">
        <v>262436</v>
      </c>
      <c r="AA4719">
        <v>114287</v>
      </c>
      <c r="AB4719">
        <v>5664893</v>
      </c>
      <c r="AC4719">
        <v>767027</v>
      </c>
      <c r="AD4719" s="9">
        <v>2.8136360055372358E-5</v>
      </c>
      <c r="AE4719" s="9">
        <v>6.7254380277787494E-6</v>
      </c>
      <c r="AF4719" s="9">
        <v>6.2944149656010226E-6</v>
      </c>
      <c r="AG4719" s="9">
        <v>7.0334765349155845E-6</v>
      </c>
      <c r="AH4719" s="9">
        <v>6.7127970077036059E-6</v>
      </c>
      <c r="AI4719" s="9">
        <v>5.7493667072571956E-6</v>
      </c>
      <c r="AJ4719" s="9">
        <v>7.3609516238259281E-6</v>
      </c>
      <c r="AK4719" s="9">
        <v>1.2810527178814463E-5</v>
      </c>
      <c r="AL4719" s="9">
        <v>1.3336584919751863E-4</v>
      </c>
      <c r="AM4719" s="9">
        <v>3.8499566879872599E-4</v>
      </c>
      <c r="AN4719" s="9">
        <v>2.1889204262110512E-5</v>
      </c>
      <c r="AO4719" s="9">
        <v>1.0951374593071691E-4</v>
      </c>
      <c r="AP4719" s="8">
        <v>1.2649999999999998E-2</v>
      </c>
      <c r="AQ4719" s="8" t="s">
        <v>5612</v>
      </c>
      <c r="AR4719" s="37">
        <v>0.41500000000000004</v>
      </c>
      <c r="AS4719" s="37">
        <v>0.63700000000000001</v>
      </c>
      <c r="AT4719" s="37">
        <v>0.63800000000000001</v>
      </c>
      <c r="AU4719" s="9" t="s">
        <v>5612</v>
      </c>
      <c r="AV4719" s="9" t="s">
        <v>5612</v>
      </c>
      <c r="AW4719" s="9" t="s">
        <v>5612</v>
      </c>
      <c r="AX4719" s="9" t="s">
        <v>5612</v>
      </c>
      <c r="AY4719" s="9" t="s">
        <v>5612</v>
      </c>
      <c r="AZ4719" s="9" t="s">
        <v>5612</v>
      </c>
    </row>
    <row r="4720" spans="1:52" x14ac:dyDescent="0.2">
      <c r="A4720" s="38" t="s">
        <v>52</v>
      </c>
      <c r="B4720" s="7">
        <v>2011</v>
      </c>
      <c r="C4720" s="3" t="s">
        <v>57</v>
      </c>
      <c r="D4720" t="s">
        <v>460</v>
      </c>
      <c r="E4720" t="s">
        <v>5229</v>
      </c>
      <c r="F4720">
        <v>10</v>
      </c>
      <c r="G4720">
        <v>5</v>
      </c>
      <c r="H4720">
        <v>5</v>
      </c>
      <c r="I4720">
        <v>5</v>
      </c>
      <c r="J4720">
        <v>5</v>
      </c>
      <c r="K4720">
        <v>5</v>
      </c>
      <c r="L4720">
        <v>5</v>
      </c>
      <c r="M4720">
        <v>5</v>
      </c>
      <c r="N4720">
        <v>24</v>
      </c>
      <c r="O4720">
        <v>51</v>
      </c>
      <c r="P4720">
        <v>120</v>
      </c>
      <c r="Q4720">
        <v>80</v>
      </c>
      <c r="R4720">
        <v>355412</v>
      </c>
      <c r="S4720">
        <v>743446</v>
      </c>
      <c r="T4720">
        <v>794355</v>
      </c>
      <c r="U4720">
        <v>710886</v>
      </c>
      <c r="V4720">
        <v>744846</v>
      </c>
      <c r="W4720">
        <v>869661</v>
      </c>
      <c r="X4720">
        <v>679260</v>
      </c>
      <c r="Y4720">
        <v>390304</v>
      </c>
      <c r="Z4720">
        <v>262436</v>
      </c>
      <c r="AA4720">
        <v>114287</v>
      </c>
      <c r="AB4720">
        <v>5664893</v>
      </c>
      <c r="AC4720">
        <v>767027</v>
      </c>
      <c r="AD4720" s="9">
        <v>2.8136360055372358E-5</v>
      </c>
      <c r="AE4720" s="9">
        <v>6.7254380277787494E-6</v>
      </c>
      <c r="AF4720" s="9">
        <v>6.2944149656010226E-6</v>
      </c>
      <c r="AG4720" s="9">
        <v>7.0334765349155845E-6</v>
      </c>
      <c r="AH4720" s="9">
        <v>6.7127970077036059E-6</v>
      </c>
      <c r="AI4720" s="9">
        <v>5.7493667072571956E-6</v>
      </c>
      <c r="AJ4720" s="9">
        <v>7.3609516238259281E-6</v>
      </c>
      <c r="AK4720" s="9">
        <v>1.2810527178814463E-5</v>
      </c>
      <c r="AL4720" s="9">
        <v>9.1450868021155632E-5</v>
      </c>
      <c r="AM4720" s="9">
        <v>4.4624497974397789E-4</v>
      </c>
      <c r="AN4720" s="9">
        <v>2.1183100898816622E-5</v>
      </c>
      <c r="AO4720" s="9">
        <v>1.0429880564830183E-4</v>
      </c>
      <c r="AP4720" s="8">
        <v>1.0319999999999999E-2</v>
      </c>
      <c r="AQ4720" s="8" t="s">
        <v>5612</v>
      </c>
      <c r="AR4720" s="37">
        <v>0.41899999999999998</v>
      </c>
      <c r="AS4720" s="37">
        <v>0.64599999999999991</v>
      </c>
      <c r="AT4720" s="37">
        <v>0.63800000000000001</v>
      </c>
      <c r="AU4720" s="9" t="s">
        <v>5612</v>
      </c>
      <c r="AV4720" s="9" t="s">
        <v>5612</v>
      </c>
      <c r="AW4720" s="9" t="s">
        <v>5612</v>
      </c>
      <c r="AX4720" s="9" t="s">
        <v>5612</v>
      </c>
      <c r="AY4720" s="9" t="s">
        <v>5612</v>
      </c>
      <c r="AZ4720" s="9" t="s">
        <v>5612</v>
      </c>
    </row>
    <row r="4721" spans="1:52" x14ac:dyDescent="0.2">
      <c r="A4721" s="38" t="s">
        <v>52</v>
      </c>
      <c r="B4721" s="7">
        <v>2011</v>
      </c>
      <c r="C4721" s="3" t="s">
        <v>58</v>
      </c>
      <c r="D4721" t="s">
        <v>460</v>
      </c>
      <c r="E4721" t="s">
        <v>5230</v>
      </c>
      <c r="F4721">
        <v>10</v>
      </c>
      <c r="G4721">
        <v>5</v>
      </c>
      <c r="H4721">
        <v>5</v>
      </c>
      <c r="I4721">
        <v>5</v>
      </c>
      <c r="J4721">
        <v>5</v>
      </c>
      <c r="K4721">
        <v>5</v>
      </c>
      <c r="L4721">
        <v>5</v>
      </c>
      <c r="M4721">
        <v>5</v>
      </c>
      <c r="N4721">
        <v>28</v>
      </c>
      <c r="O4721">
        <v>51</v>
      </c>
      <c r="P4721">
        <v>124</v>
      </c>
      <c r="Q4721">
        <v>84</v>
      </c>
      <c r="R4721">
        <v>355412</v>
      </c>
      <c r="S4721">
        <v>743446</v>
      </c>
      <c r="T4721">
        <v>794355</v>
      </c>
      <c r="U4721">
        <v>710886</v>
      </c>
      <c r="V4721">
        <v>744846</v>
      </c>
      <c r="W4721">
        <v>869661</v>
      </c>
      <c r="X4721">
        <v>679260</v>
      </c>
      <c r="Y4721">
        <v>390304</v>
      </c>
      <c r="Z4721">
        <v>262436</v>
      </c>
      <c r="AA4721">
        <v>114287</v>
      </c>
      <c r="AB4721">
        <v>5664893</v>
      </c>
      <c r="AC4721">
        <v>767027</v>
      </c>
      <c r="AD4721" s="9">
        <v>2.8136360055372358E-5</v>
      </c>
      <c r="AE4721" s="9">
        <v>6.7254380277787494E-6</v>
      </c>
      <c r="AF4721" s="9">
        <v>6.2944149656010226E-6</v>
      </c>
      <c r="AG4721" s="9">
        <v>7.0334765349155845E-6</v>
      </c>
      <c r="AH4721" s="9">
        <v>6.7127970077036059E-6</v>
      </c>
      <c r="AI4721" s="9">
        <v>5.7493667072571956E-6</v>
      </c>
      <c r="AJ4721" s="9">
        <v>7.3609516238259281E-6</v>
      </c>
      <c r="AK4721" s="9">
        <v>1.2810527178814463E-5</v>
      </c>
      <c r="AL4721" s="9">
        <v>1.0669267935801491E-4</v>
      </c>
      <c r="AM4721" s="9">
        <v>4.4624497974397789E-4</v>
      </c>
      <c r="AN4721" s="9">
        <v>2.1889204262110512E-5</v>
      </c>
      <c r="AO4721" s="9">
        <v>1.0951374593071691E-4</v>
      </c>
      <c r="AP4721" s="8">
        <v>2.6249999999999997E-3</v>
      </c>
      <c r="AQ4721" s="8" t="s">
        <v>5612</v>
      </c>
      <c r="AR4721" s="37">
        <v>0.42100000000000004</v>
      </c>
      <c r="AS4721" s="37">
        <v>0.66</v>
      </c>
      <c r="AT4721" s="37">
        <v>0.63800000000000001</v>
      </c>
      <c r="AU4721" s="9" t="s">
        <v>5612</v>
      </c>
      <c r="AV4721" s="9" t="s">
        <v>5612</v>
      </c>
      <c r="AW4721" s="9" t="s">
        <v>5612</v>
      </c>
      <c r="AX4721" s="9" t="s">
        <v>5612</v>
      </c>
      <c r="AY4721" s="9" t="s">
        <v>5612</v>
      </c>
      <c r="AZ4721" s="9" t="s">
        <v>5612</v>
      </c>
    </row>
    <row r="4722" spans="1:52" x14ac:dyDescent="0.2">
      <c r="A4722" s="38" t="s">
        <v>52</v>
      </c>
      <c r="B4722" s="7">
        <v>2011</v>
      </c>
      <c r="C4722" s="3" t="s">
        <v>59</v>
      </c>
      <c r="D4722" t="s">
        <v>460</v>
      </c>
      <c r="E4722" t="s">
        <v>5231</v>
      </c>
      <c r="F4722">
        <v>10</v>
      </c>
      <c r="G4722">
        <v>5</v>
      </c>
      <c r="H4722">
        <v>5</v>
      </c>
      <c r="I4722">
        <v>5</v>
      </c>
      <c r="J4722">
        <v>5</v>
      </c>
      <c r="K4722">
        <v>5</v>
      </c>
      <c r="L4722">
        <v>5</v>
      </c>
      <c r="M4722">
        <v>10</v>
      </c>
      <c r="N4722">
        <v>18</v>
      </c>
      <c r="O4722">
        <v>44</v>
      </c>
      <c r="P4722">
        <v>112</v>
      </c>
      <c r="Q4722">
        <v>72</v>
      </c>
      <c r="R4722">
        <v>355412</v>
      </c>
      <c r="S4722">
        <v>743446</v>
      </c>
      <c r="T4722">
        <v>794355</v>
      </c>
      <c r="U4722">
        <v>710886</v>
      </c>
      <c r="V4722">
        <v>744846</v>
      </c>
      <c r="W4722">
        <v>869661</v>
      </c>
      <c r="X4722">
        <v>679260</v>
      </c>
      <c r="Y4722">
        <v>390304</v>
      </c>
      <c r="Z4722">
        <v>262436</v>
      </c>
      <c r="AA4722">
        <v>114287</v>
      </c>
      <c r="AB4722">
        <v>5664893</v>
      </c>
      <c r="AC4722">
        <v>767027</v>
      </c>
      <c r="AD4722" s="9">
        <v>2.8136360055372358E-5</v>
      </c>
      <c r="AE4722" s="9">
        <v>6.7254380277787494E-6</v>
      </c>
      <c r="AF4722" s="9">
        <v>6.2944149656010226E-6</v>
      </c>
      <c r="AG4722" s="9">
        <v>7.0334765349155845E-6</v>
      </c>
      <c r="AH4722" s="9">
        <v>6.7127970077036059E-6</v>
      </c>
      <c r="AI4722" s="9">
        <v>5.7493667072571956E-6</v>
      </c>
      <c r="AJ4722" s="9">
        <v>7.3609516238259281E-6</v>
      </c>
      <c r="AK4722" s="9">
        <v>2.5621054357628927E-5</v>
      </c>
      <c r="AL4722" s="9">
        <v>6.8588151015866724E-5</v>
      </c>
      <c r="AM4722" s="9">
        <v>3.8499566879872599E-4</v>
      </c>
      <c r="AN4722" s="9">
        <v>1.977089417222885E-5</v>
      </c>
      <c r="AO4722" s="9">
        <v>9.3868925083471634E-5</v>
      </c>
      <c r="AP4722" s="8">
        <v>1.2499999999999998E-3</v>
      </c>
      <c r="AQ4722" s="8" t="s">
        <v>5612</v>
      </c>
      <c r="AR4722" s="37">
        <v>0.42399999999999999</v>
      </c>
      <c r="AS4722" s="37">
        <v>0.66300000000000003</v>
      </c>
      <c r="AT4722" s="37">
        <v>0.63800000000000001</v>
      </c>
      <c r="AU4722" s="9" t="s">
        <v>5612</v>
      </c>
      <c r="AV4722" s="9" t="s">
        <v>5612</v>
      </c>
      <c r="AW4722" s="9" t="s">
        <v>5612</v>
      </c>
      <c r="AX4722" s="9" t="s">
        <v>5612</v>
      </c>
      <c r="AY4722" s="9" t="s">
        <v>5612</v>
      </c>
      <c r="AZ4722" s="9" t="s">
        <v>5612</v>
      </c>
    </row>
    <row r="4723" spans="1:52" x14ac:dyDescent="0.2">
      <c r="A4723" s="38" t="s">
        <v>52</v>
      </c>
      <c r="B4723" s="7">
        <v>2011</v>
      </c>
      <c r="C4723" s="3" t="s">
        <v>60</v>
      </c>
      <c r="D4723" t="s">
        <v>460</v>
      </c>
      <c r="E4723" t="s">
        <v>5232</v>
      </c>
      <c r="F4723">
        <v>10</v>
      </c>
      <c r="G4723">
        <v>5</v>
      </c>
      <c r="H4723">
        <v>5</v>
      </c>
      <c r="I4723">
        <v>5</v>
      </c>
      <c r="J4723">
        <v>5</v>
      </c>
      <c r="K4723">
        <v>5</v>
      </c>
      <c r="L4723">
        <v>5</v>
      </c>
      <c r="M4723">
        <v>5</v>
      </c>
      <c r="N4723">
        <v>12</v>
      </c>
      <c r="O4723">
        <v>42</v>
      </c>
      <c r="P4723">
        <v>99</v>
      </c>
      <c r="Q4723">
        <v>59</v>
      </c>
      <c r="R4723">
        <v>355412</v>
      </c>
      <c r="S4723">
        <v>743446</v>
      </c>
      <c r="T4723">
        <v>794355</v>
      </c>
      <c r="U4723">
        <v>710886</v>
      </c>
      <c r="V4723">
        <v>744846</v>
      </c>
      <c r="W4723">
        <v>869661</v>
      </c>
      <c r="X4723">
        <v>679260</v>
      </c>
      <c r="Y4723">
        <v>390304</v>
      </c>
      <c r="Z4723">
        <v>262436</v>
      </c>
      <c r="AA4723">
        <v>114287</v>
      </c>
      <c r="AB4723">
        <v>5664893</v>
      </c>
      <c r="AC4723">
        <v>767027</v>
      </c>
      <c r="AD4723" s="9">
        <v>2.8136360055372358E-5</v>
      </c>
      <c r="AE4723" s="9">
        <v>6.7254380277787494E-6</v>
      </c>
      <c r="AF4723" s="9">
        <v>6.2944149656010226E-6</v>
      </c>
      <c r="AG4723" s="9">
        <v>7.0334765349155845E-6</v>
      </c>
      <c r="AH4723" s="9">
        <v>6.7127970077036059E-6</v>
      </c>
      <c r="AI4723" s="9">
        <v>5.7493667072571956E-6</v>
      </c>
      <c r="AJ4723" s="9">
        <v>7.3609516238259281E-6</v>
      </c>
      <c r="AK4723" s="9">
        <v>1.2810527178814463E-5</v>
      </c>
      <c r="AL4723" s="9">
        <v>4.5725434010577816E-5</v>
      </c>
      <c r="AM4723" s="9">
        <v>3.6749586567151122E-4</v>
      </c>
      <c r="AN4723" s="9">
        <v>1.7476058241523715E-5</v>
      </c>
      <c r="AO4723" s="9">
        <v>7.6920369165622593E-5</v>
      </c>
      <c r="AP4723" s="8">
        <v>6.0000000000000006E-4</v>
      </c>
      <c r="AQ4723" s="8" t="s">
        <v>5612</v>
      </c>
      <c r="AR4723" s="37" t="s">
        <v>5612</v>
      </c>
      <c r="AS4723" s="37" t="s">
        <v>5612</v>
      </c>
      <c r="AT4723" s="37" t="s">
        <v>5612</v>
      </c>
      <c r="AU4723" s="9" t="s">
        <v>5612</v>
      </c>
      <c r="AV4723" s="9" t="s">
        <v>5612</v>
      </c>
      <c r="AW4723" s="9" t="s">
        <v>5612</v>
      </c>
      <c r="AX4723" s="9" t="s">
        <v>5612</v>
      </c>
      <c r="AY4723" s="9" t="s">
        <v>5612</v>
      </c>
      <c r="AZ4723" s="9" t="s">
        <v>5612</v>
      </c>
    </row>
    <row r="4724" spans="1:52" x14ac:dyDescent="0.2">
      <c r="A4724" s="38" t="s">
        <v>52</v>
      </c>
      <c r="B4724" s="7">
        <v>2011</v>
      </c>
      <c r="C4724" s="3" t="s">
        <v>61</v>
      </c>
      <c r="D4724" t="s">
        <v>460</v>
      </c>
      <c r="E4724" t="s">
        <v>5233</v>
      </c>
      <c r="F4724">
        <v>10</v>
      </c>
      <c r="G4724">
        <v>5</v>
      </c>
      <c r="H4724">
        <v>5</v>
      </c>
      <c r="I4724">
        <v>5</v>
      </c>
      <c r="J4724">
        <v>5</v>
      </c>
      <c r="K4724">
        <v>5</v>
      </c>
      <c r="L4724">
        <v>5</v>
      </c>
      <c r="M4724">
        <v>5</v>
      </c>
      <c r="N4724">
        <v>17</v>
      </c>
      <c r="O4724">
        <v>33</v>
      </c>
      <c r="P4724">
        <v>95</v>
      </c>
      <c r="Q4724">
        <v>55</v>
      </c>
      <c r="R4724">
        <v>355412</v>
      </c>
      <c r="S4724">
        <v>743446</v>
      </c>
      <c r="T4724">
        <v>794355</v>
      </c>
      <c r="U4724">
        <v>710886</v>
      </c>
      <c r="V4724">
        <v>744846</v>
      </c>
      <c r="W4724">
        <v>869661</v>
      </c>
      <c r="X4724">
        <v>679260</v>
      </c>
      <c r="Y4724">
        <v>390304</v>
      </c>
      <c r="Z4724">
        <v>262436</v>
      </c>
      <c r="AA4724">
        <v>114287</v>
      </c>
      <c r="AB4724">
        <v>5664893</v>
      </c>
      <c r="AC4724">
        <v>767027</v>
      </c>
      <c r="AD4724" s="9">
        <v>2.8136360055372358E-5</v>
      </c>
      <c r="AE4724" s="9">
        <v>6.7254380277787494E-6</v>
      </c>
      <c r="AF4724" s="9">
        <v>6.2944149656010226E-6</v>
      </c>
      <c r="AG4724" s="9">
        <v>7.0334765349155845E-6</v>
      </c>
      <c r="AH4724" s="9">
        <v>6.7127970077036059E-6</v>
      </c>
      <c r="AI4724" s="9">
        <v>5.7493667072571956E-6</v>
      </c>
      <c r="AJ4724" s="9">
        <v>7.3609516238259281E-6</v>
      </c>
      <c r="AK4724" s="9">
        <v>1.2810527178814463E-5</v>
      </c>
      <c r="AL4724" s="9">
        <v>6.4777698181651904E-5</v>
      </c>
      <c r="AM4724" s="9">
        <v>2.8874675159904449E-4</v>
      </c>
      <c r="AN4724" s="9">
        <v>1.6769954878229826E-5</v>
      </c>
      <c r="AO4724" s="9">
        <v>7.1705428883207505E-5</v>
      </c>
      <c r="AP4724" s="8">
        <v>5.0000000000000001E-4</v>
      </c>
      <c r="AQ4724" s="8" t="s">
        <v>5612</v>
      </c>
      <c r="AR4724" s="37" t="s">
        <v>5612</v>
      </c>
      <c r="AS4724" s="37" t="s">
        <v>5612</v>
      </c>
      <c r="AT4724" s="37" t="s">
        <v>5612</v>
      </c>
      <c r="AU4724" s="9" t="s">
        <v>5612</v>
      </c>
      <c r="AV4724" s="9" t="s">
        <v>5612</v>
      </c>
      <c r="AW4724" s="9" t="s">
        <v>5612</v>
      </c>
      <c r="AX4724" s="9" t="s">
        <v>5612</v>
      </c>
      <c r="AY4724" s="9" t="s">
        <v>5612</v>
      </c>
      <c r="AZ4724" s="9" t="s">
        <v>5612</v>
      </c>
    </row>
    <row r="4725" spans="1:52" x14ac:dyDescent="0.2">
      <c r="A4725" s="38" t="s">
        <v>52</v>
      </c>
      <c r="B4725" s="7">
        <v>2011</v>
      </c>
      <c r="C4725" s="3" t="s">
        <v>62</v>
      </c>
      <c r="D4725" t="s">
        <v>460</v>
      </c>
      <c r="E4725" t="s">
        <v>5234</v>
      </c>
      <c r="F4725">
        <v>10</v>
      </c>
      <c r="G4725">
        <v>5</v>
      </c>
      <c r="H4725">
        <v>5</v>
      </c>
      <c r="I4725">
        <v>5</v>
      </c>
      <c r="J4725">
        <v>5</v>
      </c>
      <c r="K4725">
        <v>5</v>
      </c>
      <c r="L4725">
        <v>5</v>
      </c>
      <c r="M4725">
        <v>5</v>
      </c>
      <c r="N4725">
        <v>25</v>
      </c>
      <c r="O4725">
        <v>39</v>
      </c>
      <c r="P4725">
        <v>109</v>
      </c>
      <c r="Q4725">
        <v>69</v>
      </c>
      <c r="R4725">
        <v>355412</v>
      </c>
      <c r="S4725">
        <v>743446</v>
      </c>
      <c r="T4725">
        <v>794355</v>
      </c>
      <c r="U4725">
        <v>710886</v>
      </c>
      <c r="V4725">
        <v>744846</v>
      </c>
      <c r="W4725">
        <v>869661</v>
      </c>
      <c r="X4725">
        <v>679260</v>
      </c>
      <c r="Y4725">
        <v>390304</v>
      </c>
      <c r="Z4725">
        <v>262436</v>
      </c>
      <c r="AA4725">
        <v>114287</v>
      </c>
      <c r="AB4725">
        <v>5664893</v>
      </c>
      <c r="AC4725">
        <v>767027</v>
      </c>
      <c r="AD4725" s="9">
        <v>2.8136360055372358E-5</v>
      </c>
      <c r="AE4725" s="9">
        <v>6.7254380277787494E-6</v>
      </c>
      <c r="AF4725" s="9">
        <v>6.2944149656010226E-6</v>
      </c>
      <c r="AG4725" s="9">
        <v>7.0334765349155845E-6</v>
      </c>
      <c r="AH4725" s="9">
        <v>6.7127970077036059E-6</v>
      </c>
      <c r="AI4725" s="9">
        <v>5.7493667072571956E-6</v>
      </c>
      <c r="AJ4725" s="9">
        <v>7.3609516238259281E-6</v>
      </c>
      <c r="AK4725" s="9">
        <v>1.2810527178814463E-5</v>
      </c>
      <c r="AL4725" s="9">
        <v>9.5261320855370452E-5</v>
      </c>
      <c r="AM4725" s="9">
        <v>3.4124616098068898E-4</v>
      </c>
      <c r="AN4725" s="9">
        <v>1.9241316649758434E-5</v>
      </c>
      <c r="AO4725" s="9">
        <v>8.9957719871660321E-5</v>
      </c>
      <c r="AP4725" s="8">
        <v>4.4000000000000002E-4</v>
      </c>
      <c r="AQ4725" s="8" t="s">
        <v>5612</v>
      </c>
      <c r="AR4725" s="37">
        <v>1.2E-2</v>
      </c>
      <c r="AS4725" s="37">
        <v>0</v>
      </c>
      <c r="AT4725" s="37">
        <v>0</v>
      </c>
      <c r="AU4725" s="9" t="s">
        <v>5612</v>
      </c>
      <c r="AV4725" s="9" t="s">
        <v>5612</v>
      </c>
      <c r="AW4725" s="9" t="s">
        <v>5612</v>
      </c>
      <c r="AX4725" s="9" t="s">
        <v>5612</v>
      </c>
      <c r="AY4725" s="9" t="s">
        <v>5612</v>
      </c>
      <c r="AZ4725" s="9" t="s">
        <v>5612</v>
      </c>
    </row>
    <row r="4726" spans="1:52" x14ac:dyDescent="0.2">
      <c r="A4726" s="38" t="s">
        <v>52</v>
      </c>
      <c r="B4726" s="7">
        <v>2011</v>
      </c>
      <c r="C4726" s="3" t="s">
        <v>63</v>
      </c>
      <c r="D4726" t="s">
        <v>460</v>
      </c>
      <c r="E4726" t="s">
        <v>5235</v>
      </c>
      <c r="F4726">
        <v>10</v>
      </c>
      <c r="G4726">
        <v>5</v>
      </c>
      <c r="H4726">
        <v>5</v>
      </c>
      <c r="I4726">
        <v>5</v>
      </c>
      <c r="J4726">
        <v>5</v>
      </c>
      <c r="K4726">
        <v>5</v>
      </c>
      <c r="L4726">
        <v>5</v>
      </c>
      <c r="M4726">
        <v>5</v>
      </c>
      <c r="N4726">
        <v>17</v>
      </c>
      <c r="O4726">
        <v>38</v>
      </c>
      <c r="P4726">
        <v>100</v>
      </c>
      <c r="Q4726">
        <v>60</v>
      </c>
      <c r="R4726">
        <v>355412</v>
      </c>
      <c r="S4726">
        <v>743446</v>
      </c>
      <c r="T4726">
        <v>794355</v>
      </c>
      <c r="U4726">
        <v>710886</v>
      </c>
      <c r="V4726">
        <v>744846</v>
      </c>
      <c r="W4726">
        <v>869661</v>
      </c>
      <c r="X4726">
        <v>679260</v>
      </c>
      <c r="Y4726">
        <v>390304</v>
      </c>
      <c r="Z4726">
        <v>262436</v>
      </c>
      <c r="AA4726">
        <v>114287</v>
      </c>
      <c r="AB4726">
        <v>5664893</v>
      </c>
      <c r="AC4726">
        <v>767027</v>
      </c>
      <c r="AD4726" s="9">
        <v>2.8136360055372358E-5</v>
      </c>
      <c r="AE4726" s="9">
        <v>6.7254380277787494E-6</v>
      </c>
      <c r="AF4726" s="9">
        <v>6.2944149656010226E-6</v>
      </c>
      <c r="AG4726" s="9">
        <v>7.0334765349155845E-6</v>
      </c>
      <c r="AH4726" s="9">
        <v>6.7127970077036059E-6</v>
      </c>
      <c r="AI4726" s="9">
        <v>5.7493667072571956E-6</v>
      </c>
      <c r="AJ4726" s="9">
        <v>7.3609516238259281E-6</v>
      </c>
      <c r="AK4726" s="9">
        <v>1.2810527178814463E-5</v>
      </c>
      <c r="AL4726" s="9">
        <v>6.4777698181651904E-5</v>
      </c>
      <c r="AM4726" s="9">
        <v>3.3249625941708156E-4</v>
      </c>
      <c r="AN4726" s="9">
        <v>1.7652584082347185E-5</v>
      </c>
      <c r="AO4726" s="9">
        <v>7.8224104236226369E-5</v>
      </c>
      <c r="AP4726" s="8">
        <v>1.175E-3</v>
      </c>
      <c r="AQ4726" s="8" t="s">
        <v>5612</v>
      </c>
      <c r="AR4726" s="37">
        <v>6.6000000000000003E-2</v>
      </c>
      <c r="AS4726" s="37">
        <v>8.3000000000000004E-2</v>
      </c>
      <c r="AT4726" s="37">
        <v>0.161</v>
      </c>
      <c r="AU4726" s="9" t="s">
        <v>5612</v>
      </c>
      <c r="AV4726" s="9" t="s">
        <v>5612</v>
      </c>
      <c r="AW4726" s="9" t="s">
        <v>5612</v>
      </c>
      <c r="AX4726" s="9" t="s">
        <v>5612</v>
      </c>
      <c r="AY4726" s="9" t="s">
        <v>5612</v>
      </c>
      <c r="AZ4726" s="9" t="s">
        <v>5612</v>
      </c>
    </row>
    <row r="4727" spans="1:52" x14ac:dyDescent="0.2">
      <c r="A4727" s="38" t="s">
        <v>52</v>
      </c>
      <c r="B4727" s="7">
        <v>2011</v>
      </c>
      <c r="C4727" s="3" t="s">
        <v>64</v>
      </c>
      <c r="D4727" t="s">
        <v>460</v>
      </c>
      <c r="E4727" t="s">
        <v>5236</v>
      </c>
      <c r="F4727">
        <v>10</v>
      </c>
      <c r="G4727">
        <v>5</v>
      </c>
      <c r="H4727">
        <v>5</v>
      </c>
      <c r="I4727">
        <v>5</v>
      </c>
      <c r="J4727">
        <v>5</v>
      </c>
      <c r="K4727">
        <v>5</v>
      </c>
      <c r="L4727">
        <v>5</v>
      </c>
      <c r="M4727">
        <v>5</v>
      </c>
      <c r="N4727">
        <v>14</v>
      </c>
      <c r="O4727">
        <v>37</v>
      </c>
      <c r="P4727">
        <v>96</v>
      </c>
      <c r="Q4727">
        <v>56</v>
      </c>
      <c r="R4727">
        <v>355412</v>
      </c>
      <c r="S4727">
        <v>743446</v>
      </c>
      <c r="T4727">
        <v>794355</v>
      </c>
      <c r="U4727">
        <v>710886</v>
      </c>
      <c r="V4727">
        <v>744846</v>
      </c>
      <c r="W4727">
        <v>869661</v>
      </c>
      <c r="X4727">
        <v>679260</v>
      </c>
      <c r="Y4727">
        <v>390304</v>
      </c>
      <c r="Z4727">
        <v>262436</v>
      </c>
      <c r="AA4727">
        <v>114287</v>
      </c>
      <c r="AB4727">
        <v>5664893</v>
      </c>
      <c r="AC4727">
        <v>767027</v>
      </c>
      <c r="AD4727" s="9">
        <v>2.8136360055372358E-5</v>
      </c>
      <c r="AE4727" s="9">
        <v>6.7254380277787494E-6</v>
      </c>
      <c r="AF4727" s="9">
        <v>6.2944149656010226E-6</v>
      </c>
      <c r="AG4727" s="9">
        <v>7.0334765349155845E-6</v>
      </c>
      <c r="AH4727" s="9">
        <v>6.7127970077036059E-6</v>
      </c>
      <c r="AI4727" s="9">
        <v>5.7493667072571956E-6</v>
      </c>
      <c r="AJ4727" s="9">
        <v>7.3609516238259281E-6</v>
      </c>
      <c r="AK4727" s="9">
        <v>1.2810527178814463E-5</v>
      </c>
      <c r="AL4727" s="9">
        <v>5.3346339679007456E-5</v>
      </c>
      <c r="AM4727" s="9">
        <v>3.2374635785347415E-4</v>
      </c>
      <c r="AN4727" s="9">
        <v>1.6946480719053299E-5</v>
      </c>
      <c r="AO4727" s="9">
        <v>7.300916395381128E-5</v>
      </c>
      <c r="AP4727" s="8">
        <v>2.5999999999999999E-3</v>
      </c>
      <c r="AQ4727" s="8" t="s">
        <v>5612</v>
      </c>
      <c r="AR4727" s="37">
        <v>0.24199999999999999</v>
      </c>
      <c r="AS4727" s="37">
        <v>0.34</v>
      </c>
      <c r="AT4727" s="37">
        <v>0.439</v>
      </c>
      <c r="AU4727" s="9" t="s">
        <v>5612</v>
      </c>
      <c r="AV4727" s="9" t="s">
        <v>5612</v>
      </c>
      <c r="AW4727" s="9" t="s">
        <v>5612</v>
      </c>
      <c r="AX4727" s="9" t="s">
        <v>5612</v>
      </c>
      <c r="AY4727" s="9" t="s">
        <v>5612</v>
      </c>
      <c r="AZ4727" s="9" t="s">
        <v>5612</v>
      </c>
    </row>
    <row r="4728" spans="1:52" x14ac:dyDescent="0.2">
      <c r="A4728" s="38" t="s">
        <v>52</v>
      </c>
      <c r="B4728" s="7">
        <v>2011</v>
      </c>
      <c r="C4728" s="3" t="s">
        <v>65</v>
      </c>
      <c r="D4728" t="s">
        <v>460</v>
      </c>
      <c r="E4728" t="s">
        <v>5237</v>
      </c>
      <c r="F4728">
        <v>10</v>
      </c>
      <c r="G4728">
        <v>5</v>
      </c>
      <c r="H4728">
        <v>5</v>
      </c>
      <c r="I4728">
        <v>5</v>
      </c>
      <c r="J4728">
        <v>5</v>
      </c>
      <c r="K4728">
        <v>5</v>
      </c>
      <c r="L4728">
        <v>5</v>
      </c>
      <c r="M4728">
        <v>5</v>
      </c>
      <c r="N4728">
        <v>15</v>
      </c>
      <c r="O4728">
        <v>43</v>
      </c>
      <c r="P4728">
        <v>103</v>
      </c>
      <c r="Q4728">
        <v>63</v>
      </c>
      <c r="R4728">
        <v>355412</v>
      </c>
      <c r="S4728">
        <v>743446</v>
      </c>
      <c r="T4728">
        <v>794355</v>
      </c>
      <c r="U4728">
        <v>710886</v>
      </c>
      <c r="V4728">
        <v>744846</v>
      </c>
      <c r="W4728">
        <v>869661</v>
      </c>
      <c r="X4728">
        <v>679260</v>
      </c>
      <c r="Y4728">
        <v>390304</v>
      </c>
      <c r="Z4728">
        <v>262436</v>
      </c>
      <c r="AA4728">
        <v>114287</v>
      </c>
      <c r="AB4728">
        <v>5664893</v>
      </c>
      <c r="AC4728">
        <v>767027</v>
      </c>
      <c r="AD4728" s="9">
        <v>2.8136360055372358E-5</v>
      </c>
      <c r="AE4728" s="9">
        <v>6.7254380277787494E-6</v>
      </c>
      <c r="AF4728" s="9">
        <v>6.2944149656010226E-6</v>
      </c>
      <c r="AG4728" s="9">
        <v>7.0334765349155845E-6</v>
      </c>
      <c r="AH4728" s="9">
        <v>6.7127970077036059E-6</v>
      </c>
      <c r="AI4728" s="9">
        <v>5.7493667072571956E-6</v>
      </c>
      <c r="AJ4728" s="9">
        <v>7.3609516238259281E-6</v>
      </c>
      <c r="AK4728" s="9">
        <v>1.2810527178814463E-5</v>
      </c>
      <c r="AL4728" s="9">
        <v>5.715679251322227E-5</v>
      </c>
      <c r="AM4728" s="9">
        <v>3.7624576723511863E-4</v>
      </c>
      <c r="AN4728" s="9">
        <v>1.8182161604817601E-5</v>
      </c>
      <c r="AO4728" s="9">
        <v>8.2135309448037682E-5</v>
      </c>
      <c r="AP4728" s="8">
        <v>2.5200000000000001E-3</v>
      </c>
      <c r="AQ4728" s="8" t="s">
        <v>5612</v>
      </c>
      <c r="AR4728" s="37">
        <v>0.34700000000000003</v>
      </c>
      <c r="AS4728" s="37">
        <v>0.49100000000000005</v>
      </c>
      <c r="AT4728" s="37">
        <v>0.61299999999999999</v>
      </c>
      <c r="AU4728" s="9" t="s">
        <v>5612</v>
      </c>
      <c r="AV4728" s="9" t="s">
        <v>5612</v>
      </c>
      <c r="AW4728" s="9" t="s">
        <v>5612</v>
      </c>
      <c r="AX4728" s="9" t="s">
        <v>5612</v>
      </c>
      <c r="AY4728" s="9" t="s">
        <v>5612</v>
      </c>
      <c r="AZ4728" s="9" t="s">
        <v>5612</v>
      </c>
    </row>
    <row r="4729" spans="1:52" x14ac:dyDescent="0.2">
      <c r="A4729" s="38" t="s">
        <v>52</v>
      </c>
      <c r="B4729" s="7">
        <v>2011</v>
      </c>
      <c r="C4729" s="3" t="s">
        <v>66</v>
      </c>
      <c r="D4729" t="s">
        <v>460</v>
      </c>
      <c r="E4729" t="s">
        <v>5238</v>
      </c>
      <c r="F4729">
        <v>10</v>
      </c>
      <c r="G4729">
        <v>5</v>
      </c>
      <c r="H4729">
        <v>5</v>
      </c>
      <c r="I4729">
        <v>5</v>
      </c>
      <c r="J4729">
        <v>5</v>
      </c>
      <c r="K4729">
        <v>5</v>
      </c>
      <c r="L4729">
        <v>5</v>
      </c>
      <c r="M4729">
        <v>10</v>
      </c>
      <c r="N4729">
        <v>16</v>
      </c>
      <c r="O4729">
        <v>57</v>
      </c>
      <c r="P4729">
        <v>123</v>
      </c>
      <c r="Q4729">
        <v>83</v>
      </c>
      <c r="R4729">
        <v>355412</v>
      </c>
      <c r="S4729">
        <v>743446</v>
      </c>
      <c r="T4729">
        <v>794355</v>
      </c>
      <c r="U4729">
        <v>710886</v>
      </c>
      <c r="V4729">
        <v>744846</v>
      </c>
      <c r="W4729">
        <v>869661</v>
      </c>
      <c r="X4729">
        <v>679260</v>
      </c>
      <c r="Y4729">
        <v>390304</v>
      </c>
      <c r="Z4729">
        <v>262436</v>
      </c>
      <c r="AA4729">
        <v>114287</v>
      </c>
      <c r="AB4729">
        <v>5664893</v>
      </c>
      <c r="AC4729">
        <v>767027</v>
      </c>
      <c r="AD4729" s="9">
        <v>2.8136360055372358E-5</v>
      </c>
      <c r="AE4729" s="9">
        <v>6.7254380277787494E-6</v>
      </c>
      <c r="AF4729" s="9">
        <v>6.2944149656010226E-6</v>
      </c>
      <c r="AG4729" s="9">
        <v>7.0334765349155845E-6</v>
      </c>
      <c r="AH4729" s="9">
        <v>6.7127970077036059E-6</v>
      </c>
      <c r="AI4729" s="9">
        <v>5.7493667072571956E-6</v>
      </c>
      <c r="AJ4729" s="9">
        <v>7.3609516238259281E-6</v>
      </c>
      <c r="AK4729" s="9">
        <v>2.5621054357628927E-5</v>
      </c>
      <c r="AL4729" s="9">
        <v>6.096724534743709E-5</v>
      </c>
      <c r="AM4729" s="9">
        <v>4.9874438912562232E-4</v>
      </c>
      <c r="AN4729" s="9">
        <v>2.1712678421287038E-5</v>
      </c>
      <c r="AO4729" s="9">
        <v>1.0821001086011314E-4</v>
      </c>
      <c r="AP4729" s="8">
        <v>2.6500000000000004E-3</v>
      </c>
      <c r="AQ4729" s="8" t="s">
        <v>5612</v>
      </c>
      <c r="AR4729" s="37">
        <v>0.378</v>
      </c>
      <c r="AS4729" s="37">
        <v>0.51700000000000002</v>
      </c>
      <c r="AT4729" s="37">
        <v>0.65800000000000003</v>
      </c>
      <c r="AU4729" s="9" t="s">
        <v>5612</v>
      </c>
      <c r="AV4729" s="9" t="s">
        <v>5612</v>
      </c>
      <c r="AW4729" s="9" t="s">
        <v>5612</v>
      </c>
      <c r="AX4729" s="9" t="s">
        <v>5612</v>
      </c>
      <c r="AY4729" s="9" t="s">
        <v>5612</v>
      </c>
      <c r="AZ4729" s="9" t="s">
        <v>5612</v>
      </c>
    </row>
    <row r="4730" spans="1:52" x14ac:dyDescent="0.2">
      <c r="A4730" s="38" t="s">
        <v>52</v>
      </c>
      <c r="B4730" s="7">
        <v>2012</v>
      </c>
      <c r="C4730" s="3" t="s">
        <v>55</v>
      </c>
      <c r="D4730" t="s">
        <v>461</v>
      </c>
      <c r="E4730" t="s">
        <v>5239</v>
      </c>
      <c r="F4730">
        <v>10</v>
      </c>
      <c r="G4730">
        <v>5</v>
      </c>
      <c r="H4730">
        <v>5</v>
      </c>
      <c r="I4730">
        <v>5</v>
      </c>
      <c r="J4730">
        <v>5</v>
      </c>
      <c r="K4730">
        <v>5</v>
      </c>
      <c r="L4730">
        <v>5</v>
      </c>
      <c r="M4730">
        <v>11</v>
      </c>
      <c r="N4730">
        <v>26</v>
      </c>
      <c r="O4730">
        <v>48</v>
      </c>
      <c r="P4730">
        <v>125</v>
      </c>
      <c r="Q4730">
        <v>85</v>
      </c>
      <c r="R4730">
        <v>355308</v>
      </c>
      <c r="S4730">
        <v>743260</v>
      </c>
      <c r="T4730">
        <v>788360</v>
      </c>
      <c r="U4730">
        <v>719728</v>
      </c>
      <c r="V4730">
        <v>727364</v>
      </c>
      <c r="W4730">
        <v>866941</v>
      </c>
      <c r="X4730">
        <v>702596</v>
      </c>
      <c r="Y4730">
        <v>405090</v>
      </c>
      <c r="Z4730">
        <v>262023</v>
      </c>
      <c r="AA4730">
        <v>116549</v>
      </c>
      <c r="AB4730">
        <v>5687219</v>
      </c>
      <c r="AC4730">
        <v>783662</v>
      </c>
      <c r="AD4730" s="9">
        <v>2.8144595674738536E-5</v>
      </c>
      <c r="AE4730" s="9">
        <v>6.727121061270619E-6</v>
      </c>
      <c r="AF4730" s="9">
        <v>6.3422801765690803E-6</v>
      </c>
      <c r="AG4730" s="9">
        <v>6.9470688926927952E-6</v>
      </c>
      <c r="AH4730" s="9">
        <v>6.8741372957693806E-6</v>
      </c>
      <c r="AI4730" s="9">
        <v>5.7674051636731915E-6</v>
      </c>
      <c r="AJ4730" s="9">
        <v>7.1164652232577472E-6</v>
      </c>
      <c r="AK4730" s="9">
        <v>2.7154459502826534E-5</v>
      </c>
      <c r="AL4730" s="9">
        <v>9.9227930372524549E-5</v>
      </c>
      <c r="AM4730" s="9">
        <v>4.1184394546499753E-4</v>
      </c>
      <c r="AN4730" s="9">
        <v>2.1979107890868983E-5</v>
      </c>
      <c r="AO4730" s="9">
        <v>1.0846512909902483E-4</v>
      </c>
      <c r="AP4730" s="8">
        <v>3.4499999999999999E-3</v>
      </c>
      <c r="AQ4730" s="8" t="s">
        <v>5612</v>
      </c>
      <c r="AR4730" s="37">
        <v>0.38799999999999996</v>
      </c>
      <c r="AS4730" s="37">
        <v>0.53</v>
      </c>
      <c r="AT4730" s="37">
        <v>0.66099999999999992</v>
      </c>
      <c r="AU4730" s="9" t="s">
        <v>5612</v>
      </c>
      <c r="AV4730" s="9" t="s">
        <v>5612</v>
      </c>
      <c r="AW4730" s="9" t="s">
        <v>5612</v>
      </c>
      <c r="AX4730" s="9" t="s">
        <v>5612</v>
      </c>
      <c r="AY4730" s="9" t="s">
        <v>5612</v>
      </c>
      <c r="AZ4730" s="9" t="s">
        <v>5612</v>
      </c>
    </row>
    <row r="4731" spans="1:52" x14ac:dyDescent="0.2">
      <c r="A4731" s="38" t="s">
        <v>52</v>
      </c>
      <c r="B4731" s="7">
        <v>2012</v>
      </c>
      <c r="C4731" s="3" t="s">
        <v>56</v>
      </c>
      <c r="D4731" t="s">
        <v>461</v>
      </c>
      <c r="E4731" t="s">
        <v>5240</v>
      </c>
      <c r="F4731">
        <v>10</v>
      </c>
      <c r="G4731">
        <v>5</v>
      </c>
      <c r="H4731">
        <v>5</v>
      </c>
      <c r="I4731">
        <v>5</v>
      </c>
      <c r="J4731">
        <v>5</v>
      </c>
      <c r="K4731">
        <v>5</v>
      </c>
      <c r="L4731">
        <v>5</v>
      </c>
      <c r="M4731">
        <v>5</v>
      </c>
      <c r="N4731">
        <v>22</v>
      </c>
      <c r="O4731">
        <v>39</v>
      </c>
      <c r="P4731">
        <v>106</v>
      </c>
      <c r="Q4731">
        <v>66</v>
      </c>
      <c r="R4731">
        <v>355308</v>
      </c>
      <c r="S4731">
        <v>743260</v>
      </c>
      <c r="T4731">
        <v>788360</v>
      </c>
      <c r="U4731">
        <v>719728</v>
      </c>
      <c r="V4731">
        <v>727364</v>
      </c>
      <c r="W4731">
        <v>866941</v>
      </c>
      <c r="X4731">
        <v>702596</v>
      </c>
      <c r="Y4731">
        <v>405090</v>
      </c>
      <c r="Z4731">
        <v>262023</v>
      </c>
      <c r="AA4731">
        <v>116549</v>
      </c>
      <c r="AB4731">
        <v>5687219</v>
      </c>
      <c r="AC4731">
        <v>783662</v>
      </c>
      <c r="AD4731" s="9">
        <v>2.8144595674738536E-5</v>
      </c>
      <c r="AE4731" s="9">
        <v>6.727121061270619E-6</v>
      </c>
      <c r="AF4731" s="9">
        <v>6.3422801765690803E-6</v>
      </c>
      <c r="AG4731" s="9">
        <v>6.9470688926927952E-6</v>
      </c>
      <c r="AH4731" s="9">
        <v>6.8741372957693806E-6</v>
      </c>
      <c r="AI4731" s="9">
        <v>5.7674051636731915E-6</v>
      </c>
      <c r="AJ4731" s="9">
        <v>7.1164652232577472E-6</v>
      </c>
      <c r="AK4731" s="9">
        <v>1.2342936137648424E-5</v>
      </c>
      <c r="AL4731" s="9">
        <v>8.3962094930597691E-5</v>
      </c>
      <c r="AM4731" s="9">
        <v>3.3462320569031053E-4</v>
      </c>
      <c r="AN4731" s="9">
        <v>1.8638283491456896E-5</v>
      </c>
      <c r="AO4731" s="9">
        <v>8.4219982594536933E-5</v>
      </c>
      <c r="AP4731" s="8">
        <v>4.0800000000000003E-3</v>
      </c>
      <c r="AQ4731" s="8" t="s">
        <v>5612</v>
      </c>
      <c r="AR4731" s="37">
        <v>0.39200000000000002</v>
      </c>
      <c r="AS4731" s="37">
        <v>0.53900000000000003</v>
      </c>
      <c r="AT4731" s="37">
        <v>0.67</v>
      </c>
      <c r="AU4731" s="9" t="s">
        <v>5612</v>
      </c>
      <c r="AV4731" s="9" t="s">
        <v>5612</v>
      </c>
      <c r="AW4731" s="9" t="s">
        <v>5612</v>
      </c>
      <c r="AX4731" s="9" t="s">
        <v>5612</v>
      </c>
      <c r="AY4731" s="9" t="s">
        <v>5612</v>
      </c>
      <c r="AZ4731" s="9" t="s">
        <v>5612</v>
      </c>
    </row>
    <row r="4732" spans="1:52" x14ac:dyDescent="0.2">
      <c r="A4732" s="38" t="s">
        <v>52</v>
      </c>
      <c r="B4732" s="7">
        <v>2012</v>
      </c>
      <c r="C4732" s="3" t="s">
        <v>57</v>
      </c>
      <c r="D4732" t="s">
        <v>461</v>
      </c>
      <c r="E4732" t="s">
        <v>5241</v>
      </c>
      <c r="F4732">
        <v>10</v>
      </c>
      <c r="G4732">
        <v>5</v>
      </c>
      <c r="H4732">
        <v>5</v>
      </c>
      <c r="I4732">
        <v>5</v>
      </c>
      <c r="J4732">
        <v>5</v>
      </c>
      <c r="K4732">
        <v>5</v>
      </c>
      <c r="L4732">
        <v>5</v>
      </c>
      <c r="M4732">
        <v>5</v>
      </c>
      <c r="N4732">
        <v>20</v>
      </c>
      <c r="O4732">
        <v>66</v>
      </c>
      <c r="P4732">
        <v>131</v>
      </c>
      <c r="Q4732">
        <v>91</v>
      </c>
      <c r="R4732">
        <v>355308</v>
      </c>
      <c r="S4732">
        <v>743260</v>
      </c>
      <c r="T4732">
        <v>788360</v>
      </c>
      <c r="U4732">
        <v>719728</v>
      </c>
      <c r="V4732">
        <v>727364</v>
      </c>
      <c r="W4732">
        <v>866941</v>
      </c>
      <c r="X4732">
        <v>702596</v>
      </c>
      <c r="Y4732">
        <v>405090</v>
      </c>
      <c r="Z4732">
        <v>262023</v>
      </c>
      <c r="AA4732">
        <v>116549</v>
      </c>
      <c r="AB4732">
        <v>5687219</v>
      </c>
      <c r="AC4732">
        <v>783662</v>
      </c>
      <c r="AD4732" s="9">
        <v>2.8144595674738536E-5</v>
      </c>
      <c r="AE4732" s="9">
        <v>6.727121061270619E-6</v>
      </c>
      <c r="AF4732" s="9">
        <v>6.3422801765690803E-6</v>
      </c>
      <c r="AG4732" s="9">
        <v>6.9470688926927952E-6</v>
      </c>
      <c r="AH4732" s="9">
        <v>6.8741372957693806E-6</v>
      </c>
      <c r="AI4732" s="9">
        <v>5.7674051636731915E-6</v>
      </c>
      <c r="AJ4732" s="9">
        <v>7.1164652232577472E-6</v>
      </c>
      <c r="AK4732" s="9">
        <v>1.2342936137648424E-5</v>
      </c>
      <c r="AL4732" s="9">
        <v>7.6329177209634262E-5</v>
      </c>
      <c r="AM4732" s="9">
        <v>5.662854250143716E-4</v>
      </c>
      <c r="AN4732" s="9">
        <v>2.3034105069630693E-5</v>
      </c>
      <c r="AO4732" s="9">
        <v>1.1612149115307365E-4</v>
      </c>
      <c r="AP4732" s="8">
        <v>4.7749999999999997E-3</v>
      </c>
      <c r="AQ4732" s="8" t="s">
        <v>5612</v>
      </c>
      <c r="AR4732" s="37">
        <v>0.39500000000000002</v>
      </c>
      <c r="AS4732" s="37">
        <v>0.54600000000000004</v>
      </c>
      <c r="AT4732" s="37">
        <v>0.68500000000000005</v>
      </c>
      <c r="AU4732" s="9" t="s">
        <v>5612</v>
      </c>
      <c r="AV4732" s="9" t="s">
        <v>5612</v>
      </c>
      <c r="AW4732" s="9" t="s">
        <v>5612</v>
      </c>
      <c r="AX4732" s="9" t="s">
        <v>5612</v>
      </c>
      <c r="AY4732" s="9" t="s">
        <v>5612</v>
      </c>
      <c r="AZ4732" s="9" t="s">
        <v>5612</v>
      </c>
    </row>
    <row r="4733" spans="1:52" x14ac:dyDescent="0.2">
      <c r="A4733" s="38" t="s">
        <v>52</v>
      </c>
      <c r="B4733" s="7">
        <v>2012</v>
      </c>
      <c r="C4733" s="3" t="s">
        <v>58</v>
      </c>
      <c r="D4733" t="s">
        <v>461</v>
      </c>
      <c r="E4733" t="s">
        <v>5242</v>
      </c>
      <c r="F4733">
        <v>10</v>
      </c>
      <c r="G4733">
        <v>5</v>
      </c>
      <c r="H4733">
        <v>5</v>
      </c>
      <c r="I4733">
        <v>5</v>
      </c>
      <c r="J4733">
        <v>5</v>
      </c>
      <c r="K4733">
        <v>5</v>
      </c>
      <c r="L4733">
        <v>5</v>
      </c>
      <c r="M4733">
        <v>5</v>
      </c>
      <c r="N4733">
        <v>29</v>
      </c>
      <c r="O4733">
        <v>53</v>
      </c>
      <c r="P4733">
        <v>127</v>
      </c>
      <c r="Q4733">
        <v>87</v>
      </c>
      <c r="R4733">
        <v>355308</v>
      </c>
      <c r="S4733">
        <v>743260</v>
      </c>
      <c r="T4733">
        <v>788360</v>
      </c>
      <c r="U4733">
        <v>719728</v>
      </c>
      <c r="V4733">
        <v>727364</v>
      </c>
      <c r="W4733">
        <v>866941</v>
      </c>
      <c r="X4733">
        <v>702596</v>
      </c>
      <c r="Y4733">
        <v>405090</v>
      </c>
      <c r="Z4733">
        <v>262023</v>
      </c>
      <c r="AA4733">
        <v>116549</v>
      </c>
      <c r="AB4733">
        <v>5687219</v>
      </c>
      <c r="AC4733">
        <v>783662</v>
      </c>
      <c r="AD4733" s="9">
        <v>2.8144595674738536E-5</v>
      </c>
      <c r="AE4733" s="9">
        <v>6.727121061270619E-6</v>
      </c>
      <c r="AF4733" s="9">
        <v>6.3422801765690803E-6</v>
      </c>
      <c r="AG4733" s="9">
        <v>6.9470688926927952E-6</v>
      </c>
      <c r="AH4733" s="9">
        <v>6.8741372957693806E-6</v>
      </c>
      <c r="AI4733" s="9">
        <v>5.7674051636731915E-6</v>
      </c>
      <c r="AJ4733" s="9">
        <v>7.1164652232577472E-6</v>
      </c>
      <c r="AK4733" s="9">
        <v>1.2342936137648424E-5</v>
      </c>
      <c r="AL4733" s="9">
        <v>1.1067730695396969E-4</v>
      </c>
      <c r="AM4733" s="9">
        <v>4.5474435645093478E-4</v>
      </c>
      <c r="AN4733" s="9">
        <v>2.2330773617122885E-5</v>
      </c>
      <c r="AO4733" s="9">
        <v>1.1101724978370777E-4</v>
      </c>
      <c r="AP4733" s="8">
        <v>2.3999999999999998E-3</v>
      </c>
      <c r="AQ4733" s="8" t="s">
        <v>5612</v>
      </c>
      <c r="AR4733" s="37">
        <v>0.40799999999999997</v>
      </c>
      <c r="AS4733" s="37">
        <v>0.54600000000000004</v>
      </c>
      <c r="AT4733" s="37">
        <v>0.69599999999999995</v>
      </c>
      <c r="AU4733" s="9" t="s">
        <v>5612</v>
      </c>
      <c r="AV4733" s="9" t="s">
        <v>5612</v>
      </c>
      <c r="AW4733" s="9" t="s">
        <v>5612</v>
      </c>
      <c r="AX4733" s="9" t="s">
        <v>5612</v>
      </c>
      <c r="AY4733" s="9" t="s">
        <v>5612</v>
      </c>
      <c r="AZ4733" s="9" t="s">
        <v>5612</v>
      </c>
    </row>
    <row r="4734" spans="1:52" x14ac:dyDescent="0.2">
      <c r="A4734" s="38" t="s">
        <v>52</v>
      </c>
      <c r="B4734" s="7">
        <v>2012</v>
      </c>
      <c r="C4734" s="3" t="s">
        <v>59</v>
      </c>
      <c r="D4734" t="s">
        <v>461</v>
      </c>
      <c r="E4734" t="s">
        <v>5243</v>
      </c>
      <c r="F4734">
        <v>10</v>
      </c>
      <c r="G4734">
        <v>5</v>
      </c>
      <c r="H4734">
        <v>5</v>
      </c>
      <c r="I4734">
        <v>5</v>
      </c>
      <c r="J4734">
        <v>5</v>
      </c>
      <c r="K4734">
        <v>5</v>
      </c>
      <c r="L4734">
        <v>5</v>
      </c>
      <c r="M4734">
        <v>5</v>
      </c>
      <c r="N4734">
        <v>18</v>
      </c>
      <c r="O4734">
        <v>36</v>
      </c>
      <c r="P4734">
        <v>99</v>
      </c>
      <c r="Q4734">
        <v>59</v>
      </c>
      <c r="R4734">
        <v>355308</v>
      </c>
      <c r="S4734">
        <v>743260</v>
      </c>
      <c r="T4734">
        <v>788360</v>
      </c>
      <c r="U4734">
        <v>719728</v>
      </c>
      <c r="V4734">
        <v>727364</v>
      </c>
      <c r="W4734">
        <v>866941</v>
      </c>
      <c r="X4734">
        <v>702596</v>
      </c>
      <c r="Y4734">
        <v>405090</v>
      </c>
      <c r="Z4734">
        <v>262023</v>
      </c>
      <c r="AA4734">
        <v>116549</v>
      </c>
      <c r="AB4734">
        <v>5687219</v>
      </c>
      <c r="AC4734">
        <v>783662</v>
      </c>
      <c r="AD4734" s="9">
        <v>2.8144595674738536E-5</v>
      </c>
      <c r="AE4734" s="9">
        <v>6.727121061270619E-6</v>
      </c>
      <c r="AF4734" s="9">
        <v>6.3422801765690803E-6</v>
      </c>
      <c r="AG4734" s="9">
        <v>6.9470688926927952E-6</v>
      </c>
      <c r="AH4734" s="9">
        <v>6.8741372957693806E-6</v>
      </c>
      <c r="AI4734" s="9">
        <v>5.7674051636731915E-6</v>
      </c>
      <c r="AJ4734" s="9">
        <v>7.1164652232577472E-6</v>
      </c>
      <c r="AK4734" s="9">
        <v>1.2342936137648424E-5</v>
      </c>
      <c r="AL4734" s="9">
        <v>6.8696259488670847E-5</v>
      </c>
      <c r="AM4734" s="9">
        <v>3.0888295909874819E-4</v>
      </c>
      <c r="AN4734" s="9">
        <v>1.7407453449568233E-5</v>
      </c>
      <c r="AO4734" s="9">
        <v>7.5287560198146646E-5</v>
      </c>
      <c r="AP4734" s="8">
        <v>1.08E-3</v>
      </c>
      <c r="AQ4734" s="8" t="s">
        <v>5612</v>
      </c>
      <c r="AR4734" s="37">
        <v>0.40799999999999997</v>
      </c>
      <c r="AS4734" s="37">
        <v>0.54900000000000004</v>
      </c>
      <c r="AT4734" s="37">
        <v>0.69599999999999995</v>
      </c>
      <c r="AU4734" s="9" t="s">
        <v>5612</v>
      </c>
      <c r="AV4734" s="9" t="s">
        <v>5612</v>
      </c>
      <c r="AW4734" s="9" t="s">
        <v>5612</v>
      </c>
      <c r="AX4734" s="9" t="s">
        <v>5612</v>
      </c>
      <c r="AY4734" s="9" t="s">
        <v>5612</v>
      </c>
      <c r="AZ4734" s="9" t="s">
        <v>5612</v>
      </c>
    </row>
    <row r="4735" spans="1:52" x14ac:dyDescent="0.2">
      <c r="A4735" s="38" t="s">
        <v>52</v>
      </c>
      <c r="B4735" s="7">
        <v>2012</v>
      </c>
      <c r="C4735" s="3" t="s">
        <v>60</v>
      </c>
      <c r="D4735" t="s">
        <v>461</v>
      </c>
      <c r="E4735" t="s">
        <v>5244</v>
      </c>
      <c r="F4735">
        <v>10</v>
      </c>
      <c r="G4735">
        <v>5</v>
      </c>
      <c r="H4735">
        <v>5</v>
      </c>
      <c r="I4735">
        <v>5</v>
      </c>
      <c r="J4735">
        <v>5</v>
      </c>
      <c r="K4735">
        <v>5</v>
      </c>
      <c r="L4735">
        <v>5</v>
      </c>
      <c r="M4735">
        <v>5</v>
      </c>
      <c r="N4735">
        <v>21</v>
      </c>
      <c r="O4735">
        <v>33</v>
      </c>
      <c r="P4735">
        <v>99</v>
      </c>
      <c r="Q4735">
        <v>59</v>
      </c>
      <c r="R4735">
        <v>355308</v>
      </c>
      <c r="S4735">
        <v>743260</v>
      </c>
      <c r="T4735">
        <v>788360</v>
      </c>
      <c r="U4735">
        <v>719728</v>
      </c>
      <c r="V4735">
        <v>727364</v>
      </c>
      <c r="W4735">
        <v>866941</v>
      </c>
      <c r="X4735">
        <v>702596</v>
      </c>
      <c r="Y4735">
        <v>405090</v>
      </c>
      <c r="Z4735">
        <v>262023</v>
      </c>
      <c r="AA4735">
        <v>116549</v>
      </c>
      <c r="AB4735">
        <v>5687219</v>
      </c>
      <c r="AC4735">
        <v>783662</v>
      </c>
      <c r="AD4735" s="9">
        <v>2.8144595674738536E-5</v>
      </c>
      <c r="AE4735" s="9">
        <v>6.727121061270619E-6</v>
      </c>
      <c r="AF4735" s="9">
        <v>6.3422801765690803E-6</v>
      </c>
      <c r="AG4735" s="9">
        <v>6.9470688926927952E-6</v>
      </c>
      <c r="AH4735" s="9">
        <v>6.8741372957693806E-6</v>
      </c>
      <c r="AI4735" s="9">
        <v>5.7674051636731915E-6</v>
      </c>
      <c r="AJ4735" s="9">
        <v>7.1164652232577472E-6</v>
      </c>
      <c r="AK4735" s="9">
        <v>1.2342936137648424E-5</v>
      </c>
      <c r="AL4735" s="9">
        <v>8.0145636070115984E-5</v>
      </c>
      <c r="AM4735" s="9">
        <v>2.831427125071858E-4</v>
      </c>
      <c r="AN4735" s="9">
        <v>1.7407453449568233E-5</v>
      </c>
      <c r="AO4735" s="9">
        <v>7.5287560198146646E-5</v>
      </c>
      <c r="AP4735" s="8">
        <v>5.2499999999999997E-4</v>
      </c>
      <c r="AQ4735" s="8" t="s">
        <v>5612</v>
      </c>
      <c r="AR4735" s="37" t="s">
        <v>5612</v>
      </c>
      <c r="AS4735" s="37" t="s">
        <v>5612</v>
      </c>
      <c r="AT4735" s="37" t="s">
        <v>5612</v>
      </c>
      <c r="AU4735" s="9" t="s">
        <v>5612</v>
      </c>
      <c r="AV4735" s="9" t="s">
        <v>5612</v>
      </c>
      <c r="AW4735" s="9" t="s">
        <v>5612</v>
      </c>
      <c r="AX4735" s="9" t="s">
        <v>5612</v>
      </c>
      <c r="AY4735" s="9" t="s">
        <v>5612</v>
      </c>
      <c r="AZ4735" s="9" t="s">
        <v>5612</v>
      </c>
    </row>
    <row r="4736" spans="1:52" x14ac:dyDescent="0.2">
      <c r="A4736" s="38" t="s">
        <v>52</v>
      </c>
      <c r="B4736" s="7">
        <v>2012</v>
      </c>
      <c r="C4736" s="3" t="s">
        <v>61</v>
      </c>
      <c r="D4736" t="s">
        <v>461</v>
      </c>
      <c r="E4736" t="s">
        <v>5245</v>
      </c>
      <c r="F4736">
        <v>10</v>
      </c>
      <c r="G4736">
        <v>5</v>
      </c>
      <c r="H4736">
        <v>5</v>
      </c>
      <c r="I4736">
        <v>5</v>
      </c>
      <c r="J4736">
        <v>5</v>
      </c>
      <c r="K4736">
        <v>5</v>
      </c>
      <c r="L4736">
        <v>5</v>
      </c>
      <c r="M4736">
        <v>5</v>
      </c>
      <c r="N4736">
        <v>20</v>
      </c>
      <c r="O4736">
        <v>36</v>
      </c>
      <c r="P4736">
        <v>101</v>
      </c>
      <c r="Q4736">
        <v>61</v>
      </c>
      <c r="R4736">
        <v>355308</v>
      </c>
      <c r="S4736">
        <v>743260</v>
      </c>
      <c r="T4736">
        <v>788360</v>
      </c>
      <c r="U4736">
        <v>719728</v>
      </c>
      <c r="V4736">
        <v>727364</v>
      </c>
      <c r="W4736">
        <v>866941</v>
      </c>
      <c r="X4736">
        <v>702596</v>
      </c>
      <c r="Y4736">
        <v>405090</v>
      </c>
      <c r="Z4736">
        <v>262023</v>
      </c>
      <c r="AA4736">
        <v>116549</v>
      </c>
      <c r="AB4736">
        <v>5687219</v>
      </c>
      <c r="AC4736">
        <v>783662</v>
      </c>
      <c r="AD4736" s="9">
        <v>2.8144595674738536E-5</v>
      </c>
      <c r="AE4736" s="9">
        <v>6.727121061270619E-6</v>
      </c>
      <c r="AF4736" s="9">
        <v>6.3422801765690803E-6</v>
      </c>
      <c r="AG4736" s="9">
        <v>6.9470688926927952E-6</v>
      </c>
      <c r="AH4736" s="9">
        <v>6.8741372957693806E-6</v>
      </c>
      <c r="AI4736" s="9">
        <v>5.7674051636731915E-6</v>
      </c>
      <c r="AJ4736" s="9">
        <v>7.1164652232577472E-6</v>
      </c>
      <c r="AK4736" s="9">
        <v>1.2342936137648424E-5</v>
      </c>
      <c r="AL4736" s="9">
        <v>7.6329177209634262E-5</v>
      </c>
      <c r="AM4736" s="9">
        <v>3.0888295909874819E-4</v>
      </c>
      <c r="AN4736" s="9">
        <v>1.7759119175822138E-5</v>
      </c>
      <c r="AO4736" s="9">
        <v>7.7839680882829581E-5</v>
      </c>
      <c r="AP4736" s="8">
        <v>6.0000000000000006E-4</v>
      </c>
      <c r="AQ4736" s="8" t="s">
        <v>5612</v>
      </c>
      <c r="AR4736" s="37" t="s">
        <v>5612</v>
      </c>
      <c r="AS4736" s="37" t="s">
        <v>5612</v>
      </c>
      <c r="AT4736" s="37" t="s">
        <v>5612</v>
      </c>
      <c r="AU4736" s="9" t="s">
        <v>5612</v>
      </c>
      <c r="AV4736" s="9" t="s">
        <v>5612</v>
      </c>
      <c r="AW4736" s="9" t="s">
        <v>5612</v>
      </c>
      <c r="AX4736" s="9" t="s">
        <v>5612</v>
      </c>
      <c r="AY4736" s="9" t="s">
        <v>5612</v>
      </c>
      <c r="AZ4736" s="9" t="s">
        <v>5612</v>
      </c>
    </row>
    <row r="4737" spans="1:52" x14ac:dyDescent="0.2">
      <c r="A4737" s="38" t="s">
        <v>52</v>
      </c>
      <c r="B4737" s="7">
        <v>2012</v>
      </c>
      <c r="C4737" s="3" t="s">
        <v>62</v>
      </c>
      <c r="D4737" t="s">
        <v>461</v>
      </c>
      <c r="E4737" t="s">
        <v>5246</v>
      </c>
      <c r="F4737">
        <v>10</v>
      </c>
      <c r="G4737">
        <v>5</v>
      </c>
      <c r="H4737">
        <v>5</v>
      </c>
      <c r="I4737">
        <v>5</v>
      </c>
      <c r="J4737">
        <v>5</v>
      </c>
      <c r="K4737">
        <v>5</v>
      </c>
      <c r="L4737">
        <v>5</v>
      </c>
      <c r="M4737">
        <v>5</v>
      </c>
      <c r="N4737">
        <v>14</v>
      </c>
      <c r="O4737">
        <v>45</v>
      </c>
      <c r="P4737">
        <v>104</v>
      </c>
      <c r="Q4737">
        <v>64</v>
      </c>
      <c r="R4737">
        <v>355308</v>
      </c>
      <c r="S4737">
        <v>743260</v>
      </c>
      <c r="T4737">
        <v>788360</v>
      </c>
      <c r="U4737">
        <v>719728</v>
      </c>
      <c r="V4737">
        <v>727364</v>
      </c>
      <c r="W4737">
        <v>866941</v>
      </c>
      <c r="X4737">
        <v>702596</v>
      </c>
      <c r="Y4737">
        <v>405090</v>
      </c>
      <c r="Z4737">
        <v>262023</v>
      </c>
      <c r="AA4737">
        <v>116549</v>
      </c>
      <c r="AB4737">
        <v>5687219</v>
      </c>
      <c r="AC4737">
        <v>783662</v>
      </c>
      <c r="AD4737" s="9">
        <v>2.8144595674738536E-5</v>
      </c>
      <c r="AE4737" s="9">
        <v>6.727121061270619E-6</v>
      </c>
      <c r="AF4737" s="9">
        <v>6.3422801765690803E-6</v>
      </c>
      <c r="AG4737" s="9">
        <v>6.9470688926927952E-6</v>
      </c>
      <c r="AH4737" s="9">
        <v>6.8741372957693806E-6</v>
      </c>
      <c r="AI4737" s="9">
        <v>5.7674051636731915E-6</v>
      </c>
      <c r="AJ4737" s="9">
        <v>7.1164652232577472E-6</v>
      </c>
      <c r="AK4737" s="9">
        <v>1.2342936137648424E-5</v>
      </c>
      <c r="AL4737" s="9">
        <v>5.3430424046743989E-5</v>
      </c>
      <c r="AM4737" s="9">
        <v>3.861036988734352E-4</v>
      </c>
      <c r="AN4737" s="9">
        <v>1.8286617765202993E-5</v>
      </c>
      <c r="AO4737" s="9">
        <v>8.1667861909853997E-5</v>
      </c>
      <c r="AP4737" s="8">
        <v>6.0000000000000006E-4</v>
      </c>
      <c r="AQ4737" s="8" t="s">
        <v>5612</v>
      </c>
      <c r="AR4737" s="37">
        <v>1.8000000000000002E-2</v>
      </c>
      <c r="AS4737" s="37">
        <v>0</v>
      </c>
      <c r="AT4737" s="37">
        <v>0</v>
      </c>
      <c r="AU4737" s="9" t="s">
        <v>5612</v>
      </c>
      <c r="AV4737" s="9" t="s">
        <v>5612</v>
      </c>
      <c r="AW4737" s="9" t="s">
        <v>5612</v>
      </c>
      <c r="AX4737" s="9" t="s">
        <v>5612</v>
      </c>
      <c r="AY4737" s="9" t="s">
        <v>5612</v>
      </c>
      <c r="AZ4737" s="9" t="s">
        <v>5612</v>
      </c>
    </row>
    <row r="4738" spans="1:52" x14ac:dyDescent="0.2">
      <c r="A4738" s="38" t="s">
        <v>52</v>
      </c>
      <c r="B4738" s="7">
        <v>2012</v>
      </c>
      <c r="C4738" s="3" t="s">
        <v>63</v>
      </c>
      <c r="D4738" t="s">
        <v>461</v>
      </c>
      <c r="E4738" t="s">
        <v>5247</v>
      </c>
      <c r="F4738">
        <v>10</v>
      </c>
      <c r="G4738">
        <v>5</v>
      </c>
      <c r="H4738">
        <v>5</v>
      </c>
      <c r="I4738">
        <v>5</v>
      </c>
      <c r="J4738">
        <v>5</v>
      </c>
      <c r="K4738">
        <v>5</v>
      </c>
      <c r="L4738">
        <v>5</v>
      </c>
      <c r="M4738">
        <v>10</v>
      </c>
      <c r="N4738">
        <v>17</v>
      </c>
      <c r="O4738">
        <v>42</v>
      </c>
      <c r="P4738">
        <v>109</v>
      </c>
      <c r="Q4738">
        <v>69</v>
      </c>
      <c r="R4738">
        <v>355308</v>
      </c>
      <c r="S4738">
        <v>743260</v>
      </c>
      <c r="T4738">
        <v>788360</v>
      </c>
      <c r="U4738">
        <v>719728</v>
      </c>
      <c r="V4738">
        <v>727364</v>
      </c>
      <c r="W4738">
        <v>866941</v>
      </c>
      <c r="X4738">
        <v>702596</v>
      </c>
      <c r="Y4738">
        <v>405090</v>
      </c>
      <c r="Z4738">
        <v>262023</v>
      </c>
      <c r="AA4738">
        <v>116549</v>
      </c>
      <c r="AB4738">
        <v>5687219</v>
      </c>
      <c r="AC4738">
        <v>783662</v>
      </c>
      <c r="AD4738" s="9">
        <v>2.8144595674738536E-5</v>
      </c>
      <c r="AE4738" s="9">
        <v>6.727121061270619E-6</v>
      </c>
      <c r="AF4738" s="9">
        <v>6.3422801765690803E-6</v>
      </c>
      <c r="AG4738" s="9">
        <v>6.9470688926927952E-6</v>
      </c>
      <c r="AH4738" s="9">
        <v>6.8741372957693806E-6</v>
      </c>
      <c r="AI4738" s="9">
        <v>5.7674051636731915E-6</v>
      </c>
      <c r="AJ4738" s="9">
        <v>7.1164652232577472E-6</v>
      </c>
      <c r="AK4738" s="9">
        <v>2.4685872275296848E-5</v>
      </c>
      <c r="AL4738" s="9">
        <v>6.4879800628189126E-5</v>
      </c>
      <c r="AM4738" s="9">
        <v>3.6036345228187286E-4</v>
      </c>
      <c r="AN4738" s="9">
        <v>1.9165782080837751E-5</v>
      </c>
      <c r="AO4738" s="9">
        <v>8.8048163621561336E-5</v>
      </c>
      <c r="AP4738" s="8">
        <v>1.3249999999999998E-3</v>
      </c>
      <c r="AQ4738" s="8" t="s">
        <v>5612</v>
      </c>
      <c r="AR4738" s="37">
        <v>7.5999999999999998E-2</v>
      </c>
      <c r="AS4738" s="37">
        <v>0.106</v>
      </c>
      <c r="AT4738" s="37">
        <v>0.14699999999999999</v>
      </c>
      <c r="AU4738" s="9" t="s">
        <v>5612</v>
      </c>
      <c r="AV4738" s="9" t="s">
        <v>5612</v>
      </c>
      <c r="AW4738" s="9" t="s">
        <v>5612</v>
      </c>
      <c r="AX4738" s="9" t="s">
        <v>5612</v>
      </c>
      <c r="AY4738" s="9" t="s">
        <v>5612</v>
      </c>
      <c r="AZ4738" s="9" t="s">
        <v>5612</v>
      </c>
    </row>
    <row r="4739" spans="1:52" x14ac:dyDescent="0.2">
      <c r="A4739" s="38" t="s">
        <v>52</v>
      </c>
      <c r="B4739" s="7">
        <v>2012</v>
      </c>
      <c r="C4739" s="3" t="s">
        <v>64</v>
      </c>
      <c r="D4739" t="s">
        <v>461</v>
      </c>
      <c r="E4739" t="s">
        <v>5248</v>
      </c>
      <c r="F4739">
        <v>10</v>
      </c>
      <c r="G4739">
        <v>5</v>
      </c>
      <c r="H4739">
        <v>5</v>
      </c>
      <c r="I4739">
        <v>5</v>
      </c>
      <c r="J4739">
        <v>5</v>
      </c>
      <c r="K4739">
        <v>5</v>
      </c>
      <c r="L4739">
        <v>5</v>
      </c>
      <c r="M4739">
        <v>5</v>
      </c>
      <c r="N4739">
        <v>18</v>
      </c>
      <c r="O4739">
        <v>43</v>
      </c>
      <c r="P4739">
        <v>106</v>
      </c>
      <c r="Q4739">
        <v>66</v>
      </c>
      <c r="R4739">
        <v>355308</v>
      </c>
      <c r="S4739">
        <v>743260</v>
      </c>
      <c r="T4739">
        <v>788360</v>
      </c>
      <c r="U4739">
        <v>719728</v>
      </c>
      <c r="V4739">
        <v>727364</v>
      </c>
      <c r="W4739">
        <v>866941</v>
      </c>
      <c r="X4739">
        <v>702596</v>
      </c>
      <c r="Y4739">
        <v>405090</v>
      </c>
      <c r="Z4739">
        <v>262023</v>
      </c>
      <c r="AA4739">
        <v>116549</v>
      </c>
      <c r="AB4739">
        <v>5687219</v>
      </c>
      <c r="AC4739">
        <v>783662</v>
      </c>
      <c r="AD4739" s="9">
        <v>2.8144595674738536E-5</v>
      </c>
      <c r="AE4739" s="9">
        <v>6.727121061270619E-6</v>
      </c>
      <c r="AF4739" s="9">
        <v>6.3422801765690803E-6</v>
      </c>
      <c r="AG4739" s="9">
        <v>6.9470688926927952E-6</v>
      </c>
      <c r="AH4739" s="9">
        <v>6.8741372957693806E-6</v>
      </c>
      <c r="AI4739" s="9">
        <v>5.7674051636731915E-6</v>
      </c>
      <c r="AJ4739" s="9">
        <v>7.1164652232577472E-6</v>
      </c>
      <c r="AK4739" s="9">
        <v>1.2342936137648424E-5</v>
      </c>
      <c r="AL4739" s="9">
        <v>6.8696259488670847E-5</v>
      </c>
      <c r="AM4739" s="9">
        <v>3.6894353447906029E-4</v>
      </c>
      <c r="AN4739" s="9">
        <v>1.8638283491456896E-5</v>
      </c>
      <c r="AO4739" s="9">
        <v>8.4219982594536933E-5</v>
      </c>
      <c r="AP4739" s="8">
        <v>2.64E-3</v>
      </c>
      <c r="AQ4739" s="8" t="s">
        <v>5612</v>
      </c>
      <c r="AR4739" s="37">
        <v>0.23600000000000002</v>
      </c>
      <c r="AS4739" s="37">
        <v>0.32799999999999996</v>
      </c>
      <c r="AT4739" s="37">
        <v>0.42499999999999999</v>
      </c>
      <c r="AU4739" s="9" t="s">
        <v>5612</v>
      </c>
      <c r="AV4739" s="9" t="s">
        <v>5612</v>
      </c>
      <c r="AW4739" s="9" t="s">
        <v>5612</v>
      </c>
      <c r="AX4739" s="9" t="s">
        <v>5612</v>
      </c>
      <c r="AY4739" s="9" t="s">
        <v>5612</v>
      </c>
      <c r="AZ4739" s="9" t="s">
        <v>5612</v>
      </c>
    </row>
    <row r="4740" spans="1:52" x14ac:dyDescent="0.2">
      <c r="A4740" s="38" t="s">
        <v>52</v>
      </c>
      <c r="B4740" s="7">
        <v>2012</v>
      </c>
      <c r="C4740" s="3" t="s">
        <v>65</v>
      </c>
      <c r="D4740" t="s">
        <v>461</v>
      </c>
      <c r="E4740" t="s">
        <v>5249</v>
      </c>
      <c r="F4740">
        <v>10</v>
      </c>
      <c r="G4740">
        <v>5</v>
      </c>
      <c r="H4740">
        <v>5</v>
      </c>
      <c r="I4740">
        <v>5</v>
      </c>
      <c r="J4740">
        <v>5</v>
      </c>
      <c r="K4740">
        <v>5</v>
      </c>
      <c r="L4740">
        <v>5</v>
      </c>
      <c r="M4740">
        <v>5</v>
      </c>
      <c r="N4740">
        <v>17</v>
      </c>
      <c r="O4740">
        <v>41</v>
      </c>
      <c r="P4740">
        <v>103</v>
      </c>
      <c r="Q4740">
        <v>63</v>
      </c>
      <c r="R4740">
        <v>355308</v>
      </c>
      <c r="S4740">
        <v>743260</v>
      </c>
      <c r="T4740">
        <v>788360</v>
      </c>
      <c r="U4740">
        <v>719728</v>
      </c>
      <c r="V4740">
        <v>727364</v>
      </c>
      <c r="W4740">
        <v>866941</v>
      </c>
      <c r="X4740">
        <v>702596</v>
      </c>
      <c r="Y4740">
        <v>405090</v>
      </c>
      <c r="Z4740">
        <v>262023</v>
      </c>
      <c r="AA4740">
        <v>116549</v>
      </c>
      <c r="AB4740">
        <v>5687219</v>
      </c>
      <c r="AC4740">
        <v>783662</v>
      </c>
      <c r="AD4740" s="9">
        <v>2.8144595674738536E-5</v>
      </c>
      <c r="AE4740" s="9">
        <v>6.727121061270619E-6</v>
      </c>
      <c r="AF4740" s="9">
        <v>6.3422801765690803E-6</v>
      </c>
      <c r="AG4740" s="9">
        <v>6.9470688926927952E-6</v>
      </c>
      <c r="AH4740" s="9">
        <v>6.8741372957693806E-6</v>
      </c>
      <c r="AI4740" s="9">
        <v>5.7674051636731915E-6</v>
      </c>
      <c r="AJ4740" s="9">
        <v>7.1164652232577472E-6</v>
      </c>
      <c r="AK4740" s="9">
        <v>1.2342936137648424E-5</v>
      </c>
      <c r="AL4740" s="9">
        <v>6.4879800628189126E-5</v>
      </c>
      <c r="AM4740" s="9">
        <v>3.5178337008468543E-4</v>
      </c>
      <c r="AN4740" s="9">
        <v>1.8110784902076041E-5</v>
      </c>
      <c r="AO4740" s="9">
        <v>8.039180156751253E-5</v>
      </c>
      <c r="AP4740" s="8">
        <v>3.0749999999999996E-3</v>
      </c>
      <c r="AQ4740" s="8" t="s">
        <v>5612</v>
      </c>
      <c r="AR4740" s="37">
        <v>0.33400000000000002</v>
      </c>
      <c r="AS4740" s="37">
        <v>0.47700000000000004</v>
      </c>
      <c r="AT4740" s="37">
        <v>0.60200000000000009</v>
      </c>
      <c r="AU4740" s="9" t="s">
        <v>5612</v>
      </c>
      <c r="AV4740" s="9" t="s">
        <v>5612</v>
      </c>
      <c r="AW4740" s="9" t="s">
        <v>5612</v>
      </c>
      <c r="AX4740" s="9" t="s">
        <v>5612</v>
      </c>
      <c r="AY4740" s="9" t="s">
        <v>5612</v>
      </c>
      <c r="AZ4740" s="9" t="s">
        <v>5612</v>
      </c>
    </row>
    <row r="4741" spans="1:52" x14ac:dyDescent="0.2">
      <c r="A4741" s="38" t="s">
        <v>52</v>
      </c>
      <c r="B4741" s="7">
        <v>2012</v>
      </c>
      <c r="C4741" s="3" t="s">
        <v>66</v>
      </c>
      <c r="D4741" t="s">
        <v>461</v>
      </c>
      <c r="E4741" t="s">
        <v>5250</v>
      </c>
      <c r="F4741">
        <v>10</v>
      </c>
      <c r="G4741">
        <v>5</v>
      </c>
      <c r="H4741">
        <v>5</v>
      </c>
      <c r="I4741">
        <v>5</v>
      </c>
      <c r="J4741">
        <v>5</v>
      </c>
      <c r="K4741">
        <v>5</v>
      </c>
      <c r="L4741">
        <v>5</v>
      </c>
      <c r="M4741">
        <v>16</v>
      </c>
      <c r="N4741">
        <v>35</v>
      </c>
      <c r="O4741">
        <v>64</v>
      </c>
      <c r="P4741">
        <v>155</v>
      </c>
      <c r="Q4741">
        <v>115</v>
      </c>
      <c r="R4741">
        <v>355308</v>
      </c>
      <c r="S4741">
        <v>743260</v>
      </c>
      <c r="T4741">
        <v>788360</v>
      </c>
      <c r="U4741">
        <v>719728</v>
      </c>
      <c r="V4741">
        <v>727364</v>
      </c>
      <c r="W4741">
        <v>866941</v>
      </c>
      <c r="X4741">
        <v>702596</v>
      </c>
      <c r="Y4741">
        <v>405090</v>
      </c>
      <c r="Z4741">
        <v>262023</v>
      </c>
      <c r="AA4741">
        <v>116549</v>
      </c>
      <c r="AB4741">
        <v>5687219</v>
      </c>
      <c r="AC4741">
        <v>783662</v>
      </c>
      <c r="AD4741" s="9">
        <v>2.8144595674738536E-5</v>
      </c>
      <c r="AE4741" s="9">
        <v>6.727121061270619E-6</v>
      </c>
      <c r="AF4741" s="9">
        <v>6.3422801765690803E-6</v>
      </c>
      <c r="AG4741" s="9">
        <v>6.9470688926927952E-6</v>
      </c>
      <c r="AH4741" s="9">
        <v>6.8741372957693806E-6</v>
      </c>
      <c r="AI4741" s="9">
        <v>5.7674051636731915E-6</v>
      </c>
      <c r="AJ4741" s="9">
        <v>7.1164652232577472E-6</v>
      </c>
      <c r="AK4741" s="9">
        <v>3.9497395640474956E-5</v>
      </c>
      <c r="AL4741" s="9">
        <v>1.3357606011685997E-4</v>
      </c>
      <c r="AM4741" s="9">
        <v>5.4912526061999675E-4</v>
      </c>
      <c r="AN4741" s="9">
        <v>2.7254093784677537E-5</v>
      </c>
      <c r="AO4741" s="9">
        <v>1.467469393692689E-4</v>
      </c>
      <c r="AP4741" s="8">
        <v>7.5250000000000004E-3</v>
      </c>
      <c r="AQ4741" s="8" t="s">
        <v>5612</v>
      </c>
      <c r="AR4741" s="37">
        <v>0.37</v>
      </c>
      <c r="AS4741" s="37">
        <v>0.52400000000000002</v>
      </c>
      <c r="AT4741" s="37">
        <v>0.66</v>
      </c>
      <c r="AU4741" s="9" t="s">
        <v>5612</v>
      </c>
      <c r="AV4741" s="9" t="s">
        <v>5612</v>
      </c>
      <c r="AW4741" s="9" t="s">
        <v>5612</v>
      </c>
      <c r="AX4741" s="9" t="s">
        <v>5612</v>
      </c>
      <c r="AY4741" s="9" t="s">
        <v>5612</v>
      </c>
      <c r="AZ4741" s="9" t="s">
        <v>5612</v>
      </c>
    </row>
    <row r="4742" spans="1:52" x14ac:dyDescent="0.2">
      <c r="A4742" s="38" t="s">
        <v>52</v>
      </c>
      <c r="B4742" s="7">
        <v>2013</v>
      </c>
      <c r="C4742" s="3" t="s">
        <v>55</v>
      </c>
      <c r="D4742" t="s">
        <v>462</v>
      </c>
      <c r="E4742" t="s">
        <v>5251</v>
      </c>
      <c r="F4742">
        <v>10</v>
      </c>
      <c r="G4742">
        <v>5</v>
      </c>
      <c r="H4742">
        <v>5</v>
      </c>
      <c r="I4742">
        <v>5</v>
      </c>
      <c r="J4742">
        <v>5</v>
      </c>
      <c r="K4742">
        <v>5</v>
      </c>
      <c r="L4742">
        <v>5</v>
      </c>
      <c r="M4742">
        <v>22</v>
      </c>
      <c r="N4742">
        <v>40</v>
      </c>
      <c r="O4742">
        <v>150</v>
      </c>
      <c r="P4742">
        <v>252</v>
      </c>
      <c r="Q4742">
        <v>212</v>
      </c>
      <c r="R4742">
        <v>351295</v>
      </c>
      <c r="S4742">
        <v>742521</v>
      </c>
      <c r="T4742">
        <v>785240</v>
      </c>
      <c r="U4742">
        <v>724823</v>
      </c>
      <c r="V4742">
        <v>713866</v>
      </c>
      <c r="W4742">
        <v>859715</v>
      </c>
      <c r="X4742">
        <v>727158</v>
      </c>
      <c r="Y4742">
        <v>421552</v>
      </c>
      <c r="Z4742">
        <v>260860</v>
      </c>
      <c r="AA4742">
        <v>119841</v>
      </c>
      <c r="AB4742">
        <v>5706871</v>
      </c>
      <c r="AC4742">
        <v>802253</v>
      </c>
      <c r="AD4742" s="9">
        <v>2.8466103986677862E-5</v>
      </c>
      <c r="AE4742" s="9">
        <v>6.733816282637124E-6</v>
      </c>
      <c r="AF4742" s="9">
        <v>6.3674800061127809E-6</v>
      </c>
      <c r="AG4742" s="9">
        <v>6.8982358451649577E-6</v>
      </c>
      <c r="AH4742" s="9">
        <v>7.0041156183373352E-6</v>
      </c>
      <c r="AI4742" s="9">
        <v>5.8158808442332636E-6</v>
      </c>
      <c r="AJ4742" s="9">
        <v>6.8760847023617973E-6</v>
      </c>
      <c r="AK4742" s="9">
        <v>5.2188104907579608E-5</v>
      </c>
      <c r="AL4742" s="9">
        <v>1.5333895576171127E-4</v>
      </c>
      <c r="AM4742" s="9">
        <v>1.2516584474428617E-3</v>
      </c>
      <c r="AN4742" s="9">
        <v>4.4157297405180524E-5</v>
      </c>
      <c r="AO4742" s="9">
        <v>2.6425578963244761E-4</v>
      </c>
      <c r="AP4742" s="8">
        <v>1.1900000000000001E-2</v>
      </c>
      <c r="AQ4742" s="8" t="s">
        <v>5612</v>
      </c>
      <c r="AR4742" s="37">
        <v>0.39299999999999996</v>
      </c>
      <c r="AS4742" s="37">
        <v>0.54700000000000004</v>
      </c>
      <c r="AT4742" s="37">
        <v>0.66900000000000004</v>
      </c>
      <c r="AU4742" s="9" t="s">
        <v>5612</v>
      </c>
      <c r="AV4742" s="9" t="s">
        <v>5612</v>
      </c>
      <c r="AW4742" s="9" t="s">
        <v>5612</v>
      </c>
      <c r="AX4742" s="9" t="s">
        <v>5612</v>
      </c>
      <c r="AY4742" s="9" t="s">
        <v>5612</v>
      </c>
      <c r="AZ4742" s="9" t="s">
        <v>5612</v>
      </c>
    </row>
    <row r="4743" spans="1:52" x14ac:dyDescent="0.2">
      <c r="A4743" s="38" t="s">
        <v>52</v>
      </c>
      <c r="B4743" s="7">
        <v>2013</v>
      </c>
      <c r="C4743" s="3" t="s">
        <v>56</v>
      </c>
      <c r="D4743" t="s">
        <v>462</v>
      </c>
      <c r="E4743" t="s">
        <v>5252</v>
      </c>
      <c r="F4743">
        <v>10</v>
      </c>
      <c r="G4743">
        <v>5</v>
      </c>
      <c r="H4743">
        <v>5</v>
      </c>
      <c r="I4743">
        <v>5</v>
      </c>
      <c r="J4743">
        <v>5</v>
      </c>
      <c r="K4743">
        <v>5</v>
      </c>
      <c r="L4743">
        <v>5</v>
      </c>
      <c r="M4743">
        <v>16</v>
      </c>
      <c r="N4743">
        <v>24</v>
      </c>
      <c r="O4743">
        <v>66</v>
      </c>
      <c r="P4743">
        <v>146</v>
      </c>
      <c r="Q4743">
        <v>106</v>
      </c>
      <c r="R4743">
        <v>351295</v>
      </c>
      <c r="S4743">
        <v>742521</v>
      </c>
      <c r="T4743">
        <v>785240</v>
      </c>
      <c r="U4743">
        <v>724823</v>
      </c>
      <c r="V4743">
        <v>713866</v>
      </c>
      <c r="W4743">
        <v>859715</v>
      </c>
      <c r="X4743">
        <v>727158</v>
      </c>
      <c r="Y4743">
        <v>421552</v>
      </c>
      <c r="Z4743">
        <v>260860</v>
      </c>
      <c r="AA4743">
        <v>119841</v>
      </c>
      <c r="AB4743">
        <v>5706871</v>
      </c>
      <c r="AC4743">
        <v>802253</v>
      </c>
      <c r="AD4743" s="9">
        <v>2.8466103986677862E-5</v>
      </c>
      <c r="AE4743" s="9">
        <v>6.733816282637124E-6</v>
      </c>
      <c r="AF4743" s="9">
        <v>6.3674800061127809E-6</v>
      </c>
      <c r="AG4743" s="9">
        <v>6.8982358451649577E-6</v>
      </c>
      <c r="AH4743" s="9">
        <v>7.0041156183373352E-6</v>
      </c>
      <c r="AI4743" s="9">
        <v>5.8158808442332636E-6</v>
      </c>
      <c r="AJ4743" s="9">
        <v>6.8760847023617973E-6</v>
      </c>
      <c r="AK4743" s="9">
        <v>3.7954985387330627E-5</v>
      </c>
      <c r="AL4743" s="9">
        <v>9.2003373457026757E-5</v>
      </c>
      <c r="AM4743" s="9">
        <v>5.5072971687485919E-4</v>
      </c>
      <c r="AN4743" s="9">
        <v>2.558319611569983E-5</v>
      </c>
      <c r="AO4743" s="9">
        <v>1.3212789481622381E-4</v>
      </c>
      <c r="AP4743" s="8">
        <v>5.875E-3</v>
      </c>
      <c r="AQ4743" s="8" t="s">
        <v>5612</v>
      </c>
      <c r="AR4743" s="37">
        <v>0.4</v>
      </c>
      <c r="AS4743" s="37">
        <v>0.54799999999999993</v>
      </c>
      <c r="AT4743" s="37">
        <v>0.68799999999999994</v>
      </c>
      <c r="AU4743" s="9" t="s">
        <v>5612</v>
      </c>
      <c r="AV4743" s="9" t="s">
        <v>5612</v>
      </c>
      <c r="AW4743" s="9" t="s">
        <v>5612</v>
      </c>
      <c r="AX4743" s="9" t="s">
        <v>5612</v>
      </c>
      <c r="AY4743" s="9" t="s">
        <v>5612</v>
      </c>
      <c r="AZ4743" s="9" t="s">
        <v>5612</v>
      </c>
    </row>
    <row r="4744" spans="1:52" x14ac:dyDescent="0.2">
      <c r="A4744" s="38" t="s">
        <v>52</v>
      </c>
      <c r="B4744" s="7">
        <v>2013</v>
      </c>
      <c r="C4744" s="3" t="s">
        <v>57</v>
      </c>
      <c r="D4744" t="s">
        <v>462</v>
      </c>
      <c r="E4744" t="s">
        <v>5253</v>
      </c>
      <c r="F4744">
        <v>10</v>
      </c>
      <c r="G4744">
        <v>5</v>
      </c>
      <c r="H4744">
        <v>5</v>
      </c>
      <c r="I4744">
        <v>5</v>
      </c>
      <c r="J4744">
        <v>5</v>
      </c>
      <c r="K4744">
        <v>5</v>
      </c>
      <c r="L4744">
        <v>12</v>
      </c>
      <c r="M4744">
        <v>5</v>
      </c>
      <c r="N4744">
        <v>22</v>
      </c>
      <c r="O4744">
        <v>56</v>
      </c>
      <c r="P4744">
        <v>130</v>
      </c>
      <c r="Q4744">
        <v>83</v>
      </c>
      <c r="R4744">
        <v>351295</v>
      </c>
      <c r="S4744">
        <v>742521</v>
      </c>
      <c r="T4744">
        <v>785240</v>
      </c>
      <c r="U4744">
        <v>724823</v>
      </c>
      <c r="V4744">
        <v>713866</v>
      </c>
      <c r="W4744">
        <v>859715</v>
      </c>
      <c r="X4744">
        <v>727158</v>
      </c>
      <c r="Y4744">
        <v>421552</v>
      </c>
      <c r="Z4744">
        <v>260860</v>
      </c>
      <c r="AA4744">
        <v>119841</v>
      </c>
      <c r="AB4744">
        <v>5706871</v>
      </c>
      <c r="AC4744">
        <v>802253</v>
      </c>
      <c r="AD4744" s="9">
        <v>2.8466103986677862E-5</v>
      </c>
      <c r="AE4744" s="9">
        <v>6.733816282637124E-6</v>
      </c>
      <c r="AF4744" s="9">
        <v>6.3674800061127809E-6</v>
      </c>
      <c r="AG4744" s="9">
        <v>6.8982358451649577E-6</v>
      </c>
      <c r="AH4744" s="9">
        <v>7.0041156183373352E-6</v>
      </c>
      <c r="AI4744" s="9">
        <v>5.8158808442332636E-6</v>
      </c>
      <c r="AJ4744" s="9">
        <v>1.6502603285668314E-5</v>
      </c>
      <c r="AK4744" s="9">
        <v>1.1860932933540821E-5</v>
      </c>
      <c r="AL4744" s="9">
        <v>8.433642566894119E-5</v>
      </c>
      <c r="AM4744" s="9">
        <v>4.6728582037866838E-4</v>
      </c>
      <c r="AN4744" s="9">
        <v>2.2779558185212176E-5</v>
      </c>
      <c r="AO4744" s="9">
        <v>1.0345863462025072E-4</v>
      </c>
      <c r="AP4744" s="8">
        <v>3.5999999999999999E-3</v>
      </c>
      <c r="AQ4744" s="8" t="s">
        <v>5612</v>
      </c>
      <c r="AR4744" s="37">
        <v>0.40500000000000003</v>
      </c>
      <c r="AS4744" s="37">
        <v>0.55500000000000005</v>
      </c>
      <c r="AT4744" s="37">
        <v>0.68799999999999994</v>
      </c>
      <c r="AU4744" s="9" t="s">
        <v>5612</v>
      </c>
      <c r="AV4744" s="9" t="s">
        <v>5612</v>
      </c>
      <c r="AW4744" s="9" t="s">
        <v>5612</v>
      </c>
      <c r="AX4744" s="9" t="s">
        <v>5612</v>
      </c>
      <c r="AY4744" s="9" t="s">
        <v>5612</v>
      </c>
      <c r="AZ4744" s="9" t="s">
        <v>5612</v>
      </c>
    </row>
    <row r="4745" spans="1:52" x14ac:dyDescent="0.2">
      <c r="A4745" s="38" t="s">
        <v>52</v>
      </c>
      <c r="B4745" s="7">
        <v>2013</v>
      </c>
      <c r="C4745" s="3" t="s">
        <v>58</v>
      </c>
      <c r="D4745" t="s">
        <v>462</v>
      </c>
      <c r="E4745" t="s">
        <v>5254</v>
      </c>
      <c r="F4745">
        <v>10</v>
      </c>
      <c r="G4745">
        <v>5</v>
      </c>
      <c r="H4745">
        <v>5</v>
      </c>
      <c r="I4745">
        <v>5</v>
      </c>
      <c r="J4745">
        <v>5</v>
      </c>
      <c r="K4745">
        <v>5</v>
      </c>
      <c r="L4745">
        <v>5</v>
      </c>
      <c r="M4745">
        <v>10</v>
      </c>
      <c r="N4745">
        <v>18</v>
      </c>
      <c r="O4745">
        <v>59</v>
      </c>
      <c r="P4745">
        <v>127</v>
      </c>
      <c r="Q4745">
        <v>87</v>
      </c>
      <c r="R4745">
        <v>351295</v>
      </c>
      <c r="S4745">
        <v>742521</v>
      </c>
      <c r="T4745">
        <v>785240</v>
      </c>
      <c r="U4745">
        <v>724823</v>
      </c>
      <c r="V4745">
        <v>713866</v>
      </c>
      <c r="W4745">
        <v>859715</v>
      </c>
      <c r="X4745">
        <v>727158</v>
      </c>
      <c r="Y4745">
        <v>421552</v>
      </c>
      <c r="Z4745">
        <v>260860</v>
      </c>
      <c r="AA4745">
        <v>119841</v>
      </c>
      <c r="AB4745">
        <v>5706871</v>
      </c>
      <c r="AC4745">
        <v>802253</v>
      </c>
      <c r="AD4745" s="9">
        <v>2.8466103986677862E-5</v>
      </c>
      <c r="AE4745" s="9">
        <v>6.733816282637124E-6</v>
      </c>
      <c r="AF4745" s="9">
        <v>6.3674800061127809E-6</v>
      </c>
      <c r="AG4745" s="9">
        <v>6.8982358451649577E-6</v>
      </c>
      <c r="AH4745" s="9">
        <v>7.0041156183373352E-6</v>
      </c>
      <c r="AI4745" s="9">
        <v>5.8158808442332636E-6</v>
      </c>
      <c r="AJ4745" s="9">
        <v>6.8760847023617973E-6</v>
      </c>
      <c r="AK4745" s="9">
        <v>2.3721865867081643E-5</v>
      </c>
      <c r="AL4745" s="9">
        <v>6.9002530092770068E-5</v>
      </c>
      <c r="AM4745" s="9">
        <v>4.9231898932752566E-4</v>
      </c>
      <c r="AN4745" s="9">
        <v>2.2253876073245742E-5</v>
      </c>
      <c r="AO4745" s="9">
        <v>1.0844459291520257E-4</v>
      </c>
      <c r="AP4745" s="8">
        <v>2.3249999999999998E-3</v>
      </c>
      <c r="AQ4745" s="8" t="s">
        <v>5612</v>
      </c>
      <c r="AR4745" s="37">
        <v>0.40500000000000003</v>
      </c>
      <c r="AS4745" s="37">
        <v>0.55500000000000005</v>
      </c>
      <c r="AT4745" s="37">
        <v>0.68799999999999994</v>
      </c>
      <c r="AU4745" s="9" t="s">
        <v>5612</v>
      </c>
      <c r="AV4745" s="9" t="s">
        <v>5612</v>
      </c>
      <c r="AW4745" s="9" t="s">
        <v>5612</v>
      </c>
      <c r="AX4745" s="9" t="s">
        <v>5612</v>
      </c>
      <c r="AY4745" s="9" t="s">
        <v>5612</v>
      </c>
      <c r="AZ4745" s="9" t="s">
        <v>5612</v>
      </c>
    </row>
    <row r="4746" spans="1:52" x14ac:dyDescent="0.2">
      <c r="A4746" s="38" t="s">
        <v>52</v>
      </c>
      <c r="B4746" s="7">
        <v>2013</v>
      </c>
      <c r="C4746" s="3" t="s">
        <v>59</v>
      </c>
      <c r="D4746" t="s">
        <v>462</v>
      </c>
      <c r="E4746" t="s">
        <v>5255</v>
      </c>
      <c r="F4746">
        <v>10</v>
      </c>
      <c r="G4746">
        <v>5</v>
      </c>
      <c r="H4746">
        <v>5</v>
      </c>
      <c r="I4746">
        <v>5</v>
      </c>
      <c r="J4746">
        <v>5</v>
      </c>
      <c r="K4746">
        <v>5</v>
      </c>
      <c r="L4746">
        <v>5</v>
      </c>
      <c r="M4746">
        <v>5</v>
      </c>
      <c r="N4746">
        <v>17</v>
      </c>
      <c r="O4746">
        <v>61</v>
      </c>
      <c r="P4746">
        <v>123</v>
      </c>
      <c r="Q4746">
        <v>83</v>
      </c>
      <c r="R4746">
        <v>351295</v>
      </c>
      <c r="S4746">
        <v>742521</v>
      </c>
      <c r="T4746">
        <v>785240</v>
      </c>
      <c r="U4746">
        <v>724823</v>
      </c>
      <c r="V4746">
        <v>713866</v>
      </c>
      <c r="W4746">
        <v>859715</v>
      </c>
      <c r="X4746">
        <v>727158</v>
      </c>
      <c r="Y4746">
        <v>421552</v>
      </c>
      <c r="Z4746">
        <v>260860</v>
      </c>
      <c r="AA4746">
        <v>119841</v>
      </c>
      <c r="AB4746">
        <v>5706871</v>
      </c>
      <c r="AC4746">
        <v>802253</v>
      </c>
      <c r="AD4746" s="9">
        <v>2.8466103986677862E-5</v>
      </c>
      <c r="AE4746" s="9">
        <v>6.733816282637124E-6</v>
      </c>
      <c r="AF4746" s="9">
        <v>6.3674800061127809E-6</v>
      </c>
      <c r="AG4746" s="9">
        <v>6.8982358451649577E-6</v>
      </c>
      <c r="AH4746" s="9">
        <v>7.0041156183373352E-6</v>
      </c>
      <c r="AI4746" s="9">
        <v>5.8158808442332636E-6</v>
      </c>
      <c r="AJ4746" s="9">
        <v>6.8760847023617973E-6</v>
      </c>
      <c r="AK4746" s="9">
        <v>1.1860932933540821E-5</v>
      </c>
      <c r="AL4746" s="9">
        <v>6.5169056198727284E-5</v>
      </c>
      <c r="AM4746" s="9">
        <v>5.0900776862676381E-4</v>
      </c>
      <c r="AN4746" s="9">
        <v>2.1552966590623828E-5</v>
      </c>
      <c r="AO4746" s="9">
        <v>1.0345863462025072E-4</v>
      </c>
      <c r="AP4746" s="8">
        <v>7.5999999999999993E-4</v>
      </c>
      <c r="AQ4746" s="8" t="s">
        <v>5612</v>
      </c>
      <c r="AR4746" s="37">
        <v>0.40600000000000003</v>
      </c>
      <c r="AS4746" s="37">
        <v>0.55500000000000005</v>
      </c>
      <c r="AT4746" s="37">
        <v>0.68799999999999994</v>
      </c>
      <c r="AU4746" s="9" t="s">
        <v>5612</v>
      </c>
      <c r="AV4746" s="9" t="s">
        <v>5612</v>
      </c>
      <c r="AW4746" s="9" t="s">
        <v>5612</v>
      </c>
      <c r="AX4746" s="9" t="s">
        <v>5612</v>
      </c>
      <c r="AY4746" s="9" t="s">
        <v>5612</v>
      </c>
      <c r="AZ4746" s="9" t="s">
        <v>5612</v>
      </c>
    </row>
    <row r="4747" spans="1:52" x14ac:dyDescent="0.2">
      <c r="A4747" s="38" t="s">
        <v>52</v>
      </c>
      <c r="B4747" s="7">
        <v>2013</v>
      </c>
      <c r="C4747" s="3" t="s">
        <v>60</v>
      </c>
      <c r="D4747" t="s">
        <v>462</v>
      </c>
      <c r="E4747" t="s">
        <v>5256</v>
      </c>
      <c r="F4747">
        <v>10</v>
      </c>
      <c r="G4747">
        <v>5</v>
      </c>
      <c r="H4747">
        <v>5</v>
      </c>
      <c r="I4747">
        <v>5</v>
      </c>
      <c r="J4747">
        <v>5</v>
      </c>
      <c r="K4747">
        <v>5</v>
      </c>
      <c r="L4747">
        <v>5</v>
      </c>
      <c r="M4747">
        <v>5</v>
      </c>
      <c r="N4747">
        <v>20</v>
      </c>
      <c r="O4747">
        <v>33</v>
      </c>
      <c r="P4747">
        <v>98</v>
      </c>
      <c r="Q4747">
        <v>58</v>
      </c>
      <c r="R4747">
        <v>351295</v>
      </c>
      <c r="S4747">
        <v>742521</v>
      </c>
      <c r="T4747">
        <v>785240</v>
      </c>
      <c r="U4747">
        <v>724823</v>
      </c>
      <c r="V4747">
        <v>713866</v>
      </c>
      <c r="W4747">
        <v>859715</v>
      </c>
      <c r="X4747">
        <v>727158</v>
      </c>
      <c r="Y4747">
        <v>421552</v>
      </c>
      <c r="Z4747">
        <v>260860</v>
      </c>
      <c r="AA4747">
        <v>119841</v>
      </c>
      <c r="AB4747">
        <v>5706871</v>
      </c>
      <c r="AC4747">
        <v>802253</v>
      </c>
      <c r="AD4747" s="9">
        <v>2.8466103986677862E-5</v>
      </c>
      <c r="AE4747" s="9">
        <v>6.733816282637124E-6</v>
      </c>
      <c r="AF4747" s="9">
        <v>6.3674800061127809E-6</v>
      </c>
      <c r="AG4747" s="9">
        <v>6.8982358451649577E-6</v>
      </c>
      <c r="AH4747" s="9">
        <v>7.0041156183373352E-6</v>
      </c>
      <c r="AI4747" s="9">
        <v>5.8158808442332636E-6</v>
      </c>
      <c r="AJ4747" s="9">
        <v>6.8760847023617973E-6</v>
      </c>
      <c r="AK4747" s="9">
        <v>1.1860932933540821E-5</v>
      </c>
      <c r="AL4747" s="9">
        <v>7.6669477880855636E-5</v>
      </c>
      <c r="AM4747" s="9">
        <v>2.7536485843742959E-4</v>
      </c>
      <c r="AN4747" s="9">
        <v>1.7172282324236872E-5</v>
      </c>
      <c r="AO4747" s="9">
        <v>7.2296395276801701E-5</v>
      </c>
      <c r="AP4747" s="8">
        <v>6.2500000000000001E-4</v>
      </c>
      <c r="AQ4747" s="8" t="s">
        <v>5612</v>
      </c>
      <c r="AR4747" s="37" t="s">
        <v>5612</v>
      </c>
      <c r="AS4747" s="37" t="s">
        <v>5612</v>
      </c>
      <c r="AT4747" s="37" t="s">
        <v>5612</v>
      </c>
      <c r="AU4747" s="9" t="s">
        <v>5612</v>
      </c>
      <c r="AV4747" s="9" t="s">
        <v>5612</v>
      </c>
      <c r="AW4747" s="9" t="s">
        <v>5612</v>
      </c>
      <c r="AX4747" s="9" t="s">
        <v>5612</v>
      </c>
      <c r="AY4747" s="9" t="s">
        <v>5612</v>
      </c>
      <c r="AZ4747" s="9" t="s">
        <v>5612</v>
      </c>
    </row>
    <row r="4748" spans="1:52" x14ac:dyDescent="0.2">
      <c r="A4748" s="38" t="s">
        <v>52</v>
      </c>
      <c r="B4748" s="7">
        <v>2013</v>
      </c>
      <c r="C4748" s="3" t="s">
        <v>61</v>
      </c>
      <c r="D4748" t="s">
        <v>462</v>
      </c>
      <c r="E4748" t="s">
        <v>5257</v>
      </c>
      <c r="F4748">
        <v>10</v>
      </c>
      <c r="G4748">
        <v>5</v>
      </c>
      <c r="H4748">
        <v>5</v>
      </c>
      <c r="I4748">
        <v>5</v>
      </c>
      <c r="J4748">
        <v>5</v>
      </c>
      <c r="K4748">
        <v>5</v>
      </c>
      <c r="L4748">
        <v>5</v>
      </c>
      <c r="M4748">
        <v>5</v>
      </c>
      <c r="N4748">
        <v>14</v>
      </c>
      <c r="O4748">
        <v>31</v>
      </c>
      <c r="P4748">
        <v>90</v>
      </c>
      <c r="Q4748">
        <v>50</v>
      </c>
      <c r="R4748">
        <v>351295</v>
      </c>
      <c r="S4748">
        <v>742521</v>
      </c>
      <c r="T4748">
        <v>785240</v>
      </c>
      <c r="U4748">
        <v>724823</v>
      </c>
      <c r="V4748">
        <v>713866</v>
      </c>
      <c r="W4748">
        <v>859715</v>
      </c>
      <c r="X4748">
        <v>727158</v>
      </c>
      <c r="Y4748">
        <v>421552</v>
      </c>
      <c r="Z4748">
        <v>260860</v>
      </c>
      <c r="AA4748">
        <v>119841</v>
      </c>
      <c r="AB4748">
        <v>5706871</v>
      </c>
      <c r="AC4748">
        <v>802253</v>
      </c>
      <c r="AD4748" s="9">
        <v>2.8466103986677862E-5</v>
      </c>
      <c r="AE4748" s="9">
        <v>6.733816282637124E-6</v>
      </c>
      <c r="AF4748" s="9">
        <v>6.3674800061127809E-6</v>
      </c>
      <c r="AG4748" s="9">
        <v>6.8982358451649577E-6</v>
      </c>
      <c r="AH4748" s="9">
        <v>7.0041156183373352E-6</v>
      </c>
      <c r="AI4748" s="9">
        <v>5.8158808442332636E-6</v>
      </c>
      <c r="AJ4748" s="9">
        <v>6.8760847023617973E-6</v>
      </c>
      <c r="AK4748" s="9">
        <v>1.1860932933540821E-5</v>
      </c>
      <c r="AL4748" s="9">
        <v>5.366863451659894E-5</v>
      </c>
      <c r="AM4748" s="9">
        <v>2.5867607913819144E-4</v>
      </c>
      <c r="AN4748" s="9">
        <v>1.5770463358993044E-5</v>
      </c>
      <c r="AO4748" s="9">
        <v>6.2324478686898017E-5</v>
      </c>
      <c r="AP4748" s="8">
        <v>7.6000000000000004E-4</v>
      </c>
      <c r="AQ4748" s="8" t="s">
        <v>5612</v>
      </c>
      <c r="AR4748" s="37" t="s">
        <v>5612</v>
      </c>
      <c r="AS4748" s="37" t="s">
        <v>5612</v>
      </c>
      <c r="AT4748" s="37" t="s">
        <v>5612</v>
      </c>
      <c r="AU4748" s="9" t="s">
        <v>5612</v>
      </c>
      <c r="AV4748" s="9" t="s">
        <v>5612</v>
      </c>
      <c r="AW4748" s="9" t="s">
        <v>5612</v>
      </c>
      <c r="AX4748" s="9" t="s">
        <v>5612</v>
      </c>
      <c r="AY4748" s="9" t="s">
        <v>5612</v>
      </c>
      <c r="AZ4748" s="9" t="s">
        <v>5612</v>
      </c>
    </row>
    <row r="4749" spans="1:52" x14ac:dyDescent="0.2">
      <c r="A4749" s="38" t="s">
        <v>52</v>
      </c>
      <c r="B4749" s="7">
        <v>2013</v>
      </c>
      <c r="C4749" s="3" t="s">
        <v>62</v>
      </c>
      <c r="D4749" t="s">
        <v>462</v>
      </c>
      <c r="E4749" t="s">
        <v>5258</v>
      </c>
      <c r="F4749">
        <v>10</v>
      </c>
      <c r="G4749">
        <v>5</v>
      </c>
      <c r="H4749">
        <v>5</v>
      </c>
      <c r="I4749">
        <v>5</v>
      </c>
      <c r="J4749">
        <v>5</v>
      </c>
      <c r="K4749">
        <v>5</v>
      </c>
      <c r="L4749">
        <v>5</v>
      </c>
      <c r="M4749">
        <v>5</v>
      </c>
      <c r="N4749">
        <v>19</v>
      </c>
      <c r="O4749">
        <v>37</v>
      </c>
      <c r="P4749">
        <v>101</v>
      </c>
      <c r="Q4749">
        <v>61</v>
      </c>
      <c r="R4749">
        <v>351295</v>
      </c>
      <c r="S4749">
        <v>742521</v>
      </c>
      <c r="T4749">
        <v>785240</v>
      </c>
      <c r="U4749">
        <v>724823</v>
      </c>
      <c r="V4749">
        <v>713866</v>
      </c>
      <c r="W4749">
        <v>859715</v>
      </c>
      <c r="X4749">
        <v>727158</v>
      </c>
      <c r="Y4749">
        <v>421552</v>
      </c>
      <c r="Z4749">
        <v>260860</v>
      </c>
      <c r="AA4749">
        <v>119841</v>
      </c>
      <c r="AB4749">
        <v>5706871</v>
      </c>
      <c r="AC4749">
        <v>802253</v>
      </c>
      <c r="AD4749" s="9">
        <v>2.8466103986677862E-5</v>
      </c>
      <c r="AE4749" s="9">
        <v>6.733816282637124E-6</v>
      </c>
      <c r="AF4749" s="9">
        <v>6.3674800061127809E-6</v>
      </c>
      <c r="AG4749" s="9">
        <v>6.8982358451649577E-6</v>
      </c>
      <c r="AH4749" s="9">
        <v>7.0041156183373352E-6</v>
      </c>
      <c r="AI4749" s="9">
        <v>5.8158808442332636E-6</v>
      </c>
      <c r="AJ4749" s="9">
        <v>6.8760847023617973E-6</v>
      </c>
      <c r="AK4749" s="9">
        <v>1.1860932933540821E-5</v>
      </c>
      <c r="AL4749" s="9">
        <v>7.2836003986812852E-5</v>
      </c>
      <c r="AM4749" s="9">
        <v>3.087424170359059E-4</v>
      </c>
      <c r="AN4749" s="9">
        <v>1.7697964436203306E-5</v>
      </c>
      <c r="AO4749" s="9">
        <v>7.6035863998015588E-5</v>
      </c>
      <c r="AP4749" s="8">
        <v>6.4999999999999997E-4</v>
      </c>
      <c r="AQ4749" s="8" t="s">
        <v>5612</v>
      </c>
      <c r="AR4749" s="37">
        <v>1.6E-2</v>
      </c>
      <c r="AS4749" s="37">
        <v>0</v>
      </c>
      <c r="AT4749" s="37">
        <v>5.4000000000000006E-2</v>
      </c>
      <c r="AU4749" s="9" t="s">
        <v>5612</v>
      </c>
      <c r="AV4749" s="9" t="s">
        <v>5612</v>
      </c>
      <c r="AW4749" s="9" t="s">
        <v>5612</v>
      </c>
      <c r="AX4749" s="9" t="s">
        <v>5612</v>
      </c>
      <c r="AY4749" s="9" t="s">
        <v>5612</v>
      </c>
      <c r="AZ4749" s="9" t="s">
        <v>5612</v>
      </c>
    </row>
    <row r="4750" spans="1:52" x14ac:dyDescent="0.2">
      <c r="A4750" s="38" t="s">
        <v>52</v>
      </c>
      <c r="B4750" s="7">
        <v>2013</v>
      </c>
      <c r="C4750" s="3" t="s">
        <v>63</v>
      </c>
      <c r="D4750" t="s">
        <v>462</v>
      </c>
      <c r="E4750" t="s">
        <v>5259</v>
      </c>
      <c r="F4750">
        <v>10</v>
      </c>
      <c r="G4750">
        <v>5</v>
      </c>
      <c r="H4750">
        <v>5</v>
      </c>
      <c r="I4750">
        <v>5</v>
      </c>
      <c r="J4750">
        <v>5</v>
      </c>
      <c r="K4750">
        <v>5</v>
      </c>
      <c r="L4750">
        <v>5</v>
      </c>
      <c r="M4750">
        <v>5</v>
      </c>
      <c r="N4750">
        <v>5</v>
      </c>
      <c r="O4750">
        <v>35</v>
      </c>
      <c r="P4750">
        <v>85</v>
      </c>
      <c r="Q4750">
        <v>45</v>
      </c>
      <c r="R4750">
        <v>351295</v>
      </c>
      <c r="S4750">
        <v>742521</v>
      </c>
      <c r="T4750">
        <v>785240</v>
      </c>
      <c r="U4750">
        <v>724823</v>
      </c>
      <c r="V4750">
        <v>713866</v>
      </c>
      <c r="W4750">
        <v>859715</v>
      </c>
      <c r="X4750">
        <v>727158</v>
      </c>
      <c r="Y4750">
        <v>421552</v>
      </c>
      <c r="Z4750">
        <v>260860</v>
      </c>
      <c r="AA4750">
        <v>119841</v>
      </c>
      <c r="AB4750">
        <v>5706871</v>
      </c>
      <c r="AC4750">
        <v>802253</v>
      </c>
      <c r="AD4750" s="9">
        <v>2.8466103986677862E-5</v>
      </c>
      <c r="AE4750" s="9">
        <v>6.733816282637124E-6</v>
      </c>
      <c r="AF4750" s="9">
        <v>6.3674800061127809E-6</v>
      </c>
      <c r="AG4750" s="9">
        <v>6.8982358451649577E-6</v>
      </c>
      <c r="AH4750" s="9">
        <v>7.0041156183373352E-6</v>
      </c>
      <c r="AI4750" s="9">
        <v>5.8158808442332636E-6</v>
      </c>
      <c r="AJ4750" s="9">
        <v>6.8760847023617973E-6</v>
      </c>
      <c r="AK4750" s="9">
        <v>1.1860932933540821E-5</v>
      </c>
      <c r="AL4750" s="9">
        <v>1.9167369470213909E-5</v>
      </c>
      <c r="AM4750" s="9">
        <v>2.9205363773666775E-4</v>
      </c>
      <c r="AN4750" s="9">
        <v>1.4894326505715655E-5</v>
      </c>
      <c r="AO4750" s="9">
        <v>5.6092030818208219E-5</v>
      </c>
      <c r="AP4750" s="8">
        <v>1.4E-3</v>
      </c>
      <c r="AQ4750" s="8" t="s">
        <v>5612</v>
      </c>
      <c r="AR4750" s="37">
        <v>6.8000000000000005E-2</v>
      </c>
      <c r="AS4750" s="37">
        <v>9.6999999999999989E-2</v>
      </c>
      <c r="AT4750" s="37">
        <v>0.15</v>
      </c>
      <c r="AU4750" s="9" t="s">
        <v>5612</v>
      </c>
      <c r="AV4750" s="9" t="s">
        <v>5612</v>
      </c>
      <c r="AW4750" s="9" t="s">
        <v>5612</v>
      </c>
      <c r="AX4750" s="9" t="s">
        <v>5612</v>
      </c>
      <c r="AY4750" s="9" t="s">
        <v>5612</v>
      </c>
      <c r="AZ4750" s="9" t="s">
        <v>5612</v>
      </c>
    </row>
    <row r="4751" spans="1:52" x14ac:dyDescent="0.2">
      <c r="A4751" s="38" t="s">
        <v>52</v>
      </c>
      <c r="B4751" s="7">
        <v>2013</v>
      </c>
      <c r="C4751" s="3" t="s">
        <v>64</v>
      </c>
      <c r="D4751" t="s">
        <v>462</v>
      </c>
      <c r="E4751" t="s">
        <v>5260</v>
      </c>
      <c r="F4751">
        <v>10</v>
      </c>
      <c r="G4751">
        <v>5</v>
      </c>
      <c r="H4751">
        <v>5</v>
      </c>
      <c r="I4751">
        <v>5</v>
      </c>
      <c r="J4751">
        <v>5</v>
      </c>
      <c r="K4751">
        <v>5</v>
      </c>
      <c r="L4751">
        <v>5</v>
      </c>
      <c r="M4751">
        <v>10</v>
      </c>
      <c r="N4751">
        <v>20</v>
      </c>
      <c r="O4751">
        <v>31</v>
      </c>
      <c r="P4751">
        <v>101</v>
      </c>
      <c r="Q4751">
        <v>61</v>
      </c>
      <c r="R4751">
        <v>351295</v>
      </c>
      <c r="S4751">
        <v>742521</v>
      </c>
      <c r="T4751">
        <v>785240</v>
      </c>
      <c r="U4751">
        <v>724823</v>
      </c>
      <c r="V4751">
        <v>713866</v>
      </c>
      <c r="W4751">
        <v>859715</v>
      </c>
      <c r="X4751">
        <v>727158</v>
      </c>
      <c r="Y4751">
        <v>421552</v>
      </c>
      <c r="Z4751">
        <v>260860</v>
      </c>
      <c r="AA4751">
        <v>119841</v>
      </c>
      <c r="AB4751">
        <v>5706871</v>
      </c>
      <c r="AC4751">
        <v>802253</v>
      </c>
      <c r="AD4751" s="9">
        <v>2.8466103986677862E-5</v>
      </c>
      <c r="AE4751" s="9">
        <v>6.733816282637124E-6</v>
      </c>
      <c r="AF4751" s="9">
        <v>6.3674800061127809E-6</v>
      </c>
      <c r="AG4751" s="9">
        <v>6.8982358451649577E-6</v>
      </c>
      <c r="AH4751" s="9">
        <v>7.0041156183373352E-6</v>
      </c>
      <c r="AI4751" s="9">
        <v>5.8158808442332636E-6</v>
      </c>
      <c r="AJ4751" s="9">
        <v>6.8760847023617973E-6</v>
      </c>
      <c r="AK4751" s="9">
        <v>2.3721865867081643E-5</v>
      </c>
      <c r="AL4751" s="9">
        <v>7.6669477880855636E-5</v>
      </c>
      <c r="AM4751" s="9">
        <v>2.5867607913819144E-4</v>
      </c>
      <c r="AN4751" s="9">
        <v>1.7697964436203306E-5</v>
      </c>
      <c r="AO4751" s="9">
        <v>7.6035863998015588E-5</v>
      </c>
      <c r="AP4751" s="8">
        <v>3.8800000000000002E-3</v>
      </c>
      <c r="AQ4751" s="8" t="s">
        <v>5612</v>
      </c>
      <c r="AR4751" s="37">
        <v>0.255</v>
      </c>
      <c r="AS4751" s="37">
        <v>0.35600000000000004</v>
      </c>
      <c r="AT4751" s="37">
        <v>0.41000000000000003</v>
      </c>
      <c r="AU4751" s="9" t="s">
        <v>5612</v>
      </c>
      <c r="AV4751" s="9" t="s">
        <v>5612</v>
      </c>
      <c r="AW4751" s="9" t="s">
        <v>5612</v>
      </c>
      <c r="AX4751" s="9" t="s">
        <v>5612</v>
      </c>
      <c r="AY4751" s="9" t="s">
        <v>5612</v>
      </c>
      <c r="AZ4751" s="9" t="s">
        <v>5612</v>
      </c>
    </row>
    <row r="4752" spans="1:52" x14ac:dyDescent="0.2">
      <c r="A4752" s="38" t="s">
        <v>52</v>
      </c>
      <c r="B4752" s="7">
        <v>2013</v>
      </c>
      <c r="C4752" s="3" t="s">
        <v>65</v>
      </c>
      <c r="D4752" t="s">
        <v>462</v>
      </c>
      <c r="E4752" t="s">
        <v>5261</v>
      </c>
      <c r="F4752">
        <v>10</v>
      </c>
      <c r="G4752">
        <v>5</v>
      </c>
      <c r="H4752">
        <v>5</v>
      </c>
      <c r="I4752">
        <v>5</v>
      </c>
      <c r="J4752">
        <v>5</v>
      </c>
      <c r="K4752">
        <v>5</v>
      </c>
      <c r="L4752">
        <v>5</v>
      </c>
      <c r="M4752">
        <v>5</v>
      </c>
      <c r="N4752">
        <v>13</v>
      </c>
      <c r="O4752">
        <v>41</v>
      </c>
      <c r="P4752">
        <v>99</v>
      </c>
      <c r="Q4752">
        <v>59</v>
      </c>
      <c r="R4752">
        <v>351295</v>
      </c>
      <c r="S4752">
        <v>742521</v>
      </c>
      <c r="T4752">
        <v>785240</v>
      </c>
      <c r="U4752">
        <v>724823</v>
      </c>
      <c r="V4752">
        <v>713866</v>
      </c>
      <c r="W4752">
        <v>859715</v>
      </c>
      <c r="X4752">
        <v>727158</v>
      </c>
      <c r="Y4752">
        <v>421552</v>
      </c>
      <c r="Z4752">
        <v>260860</v>
      </c>
      <c r="AA4752">
        <v>119841</v>
      </c>
      <c r="AB4752">
        <v>5706871</v>
      </c>
      <c r="AC4752">
        <v>802253</v>
      </c>
      <c r="AD4752" s="9">
        <v>2.8466103986677862E-5</v>
      </c>
      <c r="AE4752" s="9">
        <v>6.733816282637124E-6</v>
      </c>
      <c r="AF4752" s="9">
        <v>6.3674800061127809E-6</v>
      </c>
      <c r="AG4752" s="9">
        <v>6.8982358451649577E-6</v>
      </c>
      <c r="AH4752" s="9">
        <v>7.0041156183373352E-6</v>
      </c>
      <c r="AI4752" s="9">
        <v>5.8158808442332636E-6</v>
      </c>
      <c r="AJ4752" s="9">
        <v>6.8760847023617973E-6</v>
      </c>
      <c r="AK4752" s="9">
        <v>1.1860932933540821E-5</v>
      </c>
      <c r="AL4752" s="9">
        <v>4.9835160622556163E-5</v>
      </c>
      <c r="AM4752" s="9">
        <v>3.421199756343822E-4</v>
      </c>
      <c r="AN4752" s="9">
        <v>1.7347509694892349E-5</v>
      </c>
      <c r="AO4752" s="9">
        <v>7.3542884850539663E-5</v>
      </c>
      <c r="AP4752" s="8">
        <v>4.15E-3</v>
      </c>
      <c r="AQ4752" s="8">
        <v>0.90700000000000003</v>
      </c>
      <c r="AR4752" s="37">
        <v>0.35100000000000003</v>
      </c>
      <c r="AS4752" s="37">
        <v>0.48700000000000004</v>
      </c>
      <c r="AT4752" s="37">
        <v>0.56399999999999995</v>
      </c>
      <c r="AU4752" s="9" t="s">
        <v>5612</v>
      </c>
      <c r="AV4752" s="9" t="s">
        <v>5612</v>
      </c>
      <c r="AW4752" s="9" t="s">
        <v>5612</v>
      </c>
      <c r="AX4752" s="9" t="s">
        <v>5612</v>
      </c>
      <c r="AY4752" s="9" t="s">
        <v>5612</v>
      </c>
      <c r="AZ4752" s="9" t="s">
        <v>5612</v>
      </c>
    </row>
    <row r="4753" spans="1:52" x14ac:dyDescent="0.2">
      <c r="A4753" s="38" t="s">
        <v>52</v>
      </c>
      <c r="B4753" s="7">
        <v>2013</v>
      </c>
      <c r="C4753" s="3" t="s">
        <v>66</v>
      </c>
      <c r="D4753" t="s">
        <v>462</v>
      </c>
      <c r="E4753" t="s">
        <v>5262</v>
      </c>
      <c r="F4753">
        <v>10</v>
      </c>
      <c r="G4753">
        <v>5</v>
      </c>
      <c r="H4753">
        <v>5</v>
      </c>
      <c r="I4753">
        <v>5</v>
      </c>
      <c r="J4753">
        <v>5</v>
      </c>
      <c r="K4753">
        <v>5</v>
      </c>
      <c r="L4753">
        <v>12</v>
      </c>
      <c r="M4753">
        <v>12</v>
      </c>
      <c r="N4753">
        <v>21</v>
      </c>
      <c r="O4753">
        <v>42</v>
      </c>
      <c r="P4753">
        <v>122</v>
      </c>
      <c r="Q4753">
        <v>75</v>
      </c>
      <c r="R4753">
        <v>351295</v>
      </c>
      <c r="S4753">
        <v>742521</v>
      </c>
      <c r="T4753">
        <v>785240</v>
      </c>
      <c r="U4753">
        <v>724823</v>
      </c>
      <c r="V4753">
        <v>713866</v>
      </c>
      <c r="W4753">
        <v>859715</v>
      </c>
      <c r="X4753">
        <v>727158</v>
      </c>
      <c r="Y4753">
        <v>421552</v>
      </c>
      <c r="Z4753">
        <v>260860</v>
      </c>
      <c r="AA4753">
        <v>119841</v>
      </c>
      <c r="AB4753">
        <v>5706871</v>
      </c>
      <c r="AC4753">
        <v>802253</v>
      </c>
      <c r="AD4753" s="9">
        <v>2.8466103986677862E-5</v>
      </c>
      <c r="AE4753" s="9">
        <v>6.733816282637124E-6</v>
      </c>
      <c r="AF4753" s="9">
        <v>6.3674800061127809E-6</v>
      </c>
      <c r="AG4753" s="9">
        <v>6.8982358451649577E-6</v>
      </c>
      <c r="AH4753" s="9">
        <v>7.0041156183373352E-6</v>
      </c>
      <c r="AI4753" s="9">
        <v>5.8158808442332636E-6</v>
      </c>
      <c r="AJ4753" s="9">
        <v>1.6502603285668314E-5</v>
      </c>
      <c r="AK4753" s="9">
        <v>2.8466239040497969E-5</v>
      </c>
      <c r="AL4753" s="9">
        <v>8.050295177489842E-5</v>
      </c>
      <c r="AM4753" s="9">
        <v>3.5046436528400133E-4</v>
      </c>
      <c r="AN4753" s="9">
        <v>2.1377739219968351E-5</v>
      </c>
      <c r="AO4753" s="9">
        <v>9.3486718030347032E-5</v>
      </c>
      <c r="AP4753" s="8">
        <v>5.0749999999999997E-3</v>
      </c>
      <c r="AQ4753" s="8" t="s">
        <v>5612</v>
      </c>
      <c r="AR4753" s="37">
        <v>0.38100000000000001</v>
      </c>
      <c r="AS4753" s="37">
        <v>0.52600000000000002</v>
      </c>
      <c r="AT4753" s="37">
        <v>0.64200000000000002</v>
      </c>
      <c r="AU4753" s="9" t="s">
        <v>5612</v>
      </c>
      <c r="AV4753" s="9" t="s">
        <v>5612</v>
      </c>
      <c r="AW4753" s="9" t="s">
        <v>5612</v>
      </c>
      <c r="AX4753" s="9" t="s">
        <v>5612</v>
      </c>
      <c r="AY4753" s="9" t="s">
        <v>5612</v>
      </c>
      <c r="AZ4753" s="9" t="s">
        <v>5612</v>
      </c>
    </row>
    <row r="4754" spans="1:52" x14ac:dyDescent="0.2">
      <c r="A4754" s="38" t="s">
        <v>52</v>
      </c>
      <c r="B4754" s="7">
        <v>2014</v>
      </c>
      <c r="C4754" s="3" t="s">
        <v>55</v>
      </c>
      <c r="D4754" t="s">
        <v>463</v>
      </c>
      <c r="E4754" t="s">
        <v>5263</v>
      </c>
      <c r="F4754">
        <v>10</v>
      </c>
      <c r="G4754">
        <v>5</v>
      </c>
      <c r="H4754">
        <v>5</v>
      </c>
      <c r="I4754">
        <v>5</v>
      </c>
      <c r="J4754">
        <v>5</v>
      </c>
      <c r="K4754">
        <v>14</v>
      </c>
      <c r="L4754">
        <v>21</v>
      </c>
      <c r="M4754">
        <v>10</v>
      </c>
      <c r="N4754">
        <v>25</v>
      </c>
      <c r="O4754">
        <v>49</v>
      </c>
      <c r="P4754">
        <v>149</v>
      </c>
      <c r="Q4754">
        <v>84</v>
      </c>
      <c r="R4754">
        <v>347284</v>
      </c>
      <c r="S4754">
        <v>741015</v>
      </c>
      <c r="T4754">
        <v>785398</v>
      </c>
      <c r="U4754">
        <v>727998</v>
      </c>
      <c r="V4754">
        <v>703763</v>
      </c>
      <c r="W4754">
        <v>847881</v>
      </c>
      <c r="X4754">
        <v>747354</v>
      </c>
      <c r="Y4754">
        <v>439787</v>
      </c>
      <c r="Z4754">
        <v>261421</v>
      </c>
      <c r="AA4754">
        <v>122791</v>
      </c>
      <c r="AB4754">
        <v>5724692</v>
      </c>
      <c r="AC4754">
        <v>823999</v>
      </c>
      <c r="AD4754" s="9">
        <v>2.8794876815516985E-5</v>
      </c>
      <c r="AE4754" s="9">
        <v>6.7475017374816975E-6</v>
      </c>
      <c r="AF4754" s="9">
        <v>6.3661990481259183E-6</v>
      </c>
      <c r="AG4754" s="9">
        <v>6.868150736677848E-6</v>
      </c>
      <c r="AH4754" s="9">
        <v>7.1046644964284851E-6</v>
      </c>
      <c r="AI4754" s="9">
        <v>1.6511751059405744E-5</v>
      </c>
      <c r="AJ4754" s="9">
        <v>2.8099133743848295E-5</v>
      </c>
      <c r="AK4754" s="9">
        <v>2.2738280121968134E-5</v>
      </c>
      <c r="AL4754" s="9">
        <v>9.5631184946886439E-5</v>
      </c>
      <c r="AM4754" s="9">
        <v>3.9905204778851869E-4</v>
      </c>
      <c r="AN4754" s="9">
        <v>2.6027601135572008E-5</v>
      </c>
      <c r="AO4754" s="9">
        <v>1.0194187128867874E-4</v>
      </c>
      <c r="AP4754" s="8">
        <v>6.1199999999999996E-3</v>
      </c>
      <c r="AQ4754" s="8" t="s">
        <v>5612</v>
      </c>
      <c r="AR4754" s="37">
        <v>0.39500000000000002</v>
      </c>
      <c r="AS4754" s="37">
        <v>0.54300000000000004</v>
      </c>
      <c r="AT4754" s="37">
        <v>0.67299999999999993</v>
      </c>
      <c r="AU4754" s="9" t="s">
        <v>5612</v>
      </c>
      <c r="AV4754" s="9" t="s">
        <v>5612</v>
      </c>
      <c r="AW4754" s="9" t="s">
        <v>5612</v>
      </c>
      <c r="AX4754" s="9" t="s">
        <v>5612</v>
      </c>
      <c r="AY4754" s="9" t="s">
        <v>5612</v>
      </c>
      <c r="AZ4754" s="9" t="s">
        <v>5612</v>
      </c>
    </row>
    <row r="4755" spans="1:52" x14ac:dyDescent="0.2">
      <c r="A4755" s="38" t="s">
        <v>52</v>
      </c>
      <c r="B4755" s="7">
        <v>2014</v>
      </c>
      <c r="C4755" s="3" t="s">
        <v>56</v>
      </c>
      <c r="D4755" t="s">
        <v>463</v>
      </c>
      <c r="E4755" t="s">
        <v>5264</v>
      </c>
      <c r="F4755">
        <v>10</v>
      </c>
      <c r="G4755">
        <v>5</v>
      </c>
      <c r="H4755">
        <v>5</v>
      </c>
      <c r="I4755">
        <v>5</v>
      </c>
      <c r="J4755">
        <v>5</v>
      </c>
      <c r="K4755">
        <v>5</v>
      </c>
      <c r="L4755">
        <v>5</v>
      </c>
      <c r="M4755">
        <v>5</v>
      </c>
      <c r="N4755">
        <v>14</v>
      </c>
      <c r="O4755">
        <v>45</v>
      </c>
      <c r="P4755">
        <v>104</v>
      </c>
      <c r="Q4755">
        <v>64</v>
      </c>
      <c r="R4755">
        <v>347284</v>
      </c>
      <c r="S4755">
        <v>741015</v>
      </c>
      <c r="T4755">
        <v>785398</v>
      </c>
      <c r="U4755">
        <v>727998</v>
      </c>
      <c r="V4755">
        <v>703763</v>
      </c>
      <c r="W4755">
        <v>847881</v>
      </c>
      <c r="X4755">
        <v>747354</v>
      </c>
      <c r="Y4755">
        <v>439787</v>
      </c>
      <c r="Z4755">
        <v>261421</v>
      </c>
      <c r="AA4755">
        <v>122791</v>
      </c>
      <c r="AB4755">
        <v>5724692</v>
      </c>
      <c r="AC4755">
        <v>823999</v>
      </c>
      <c r="AD4755" s="9">
        <v>2.8794876815516985E-5</v>
      </c>
      <c r="AE4755" s="9">
        <v>6.7475017374816975E-6</v>
      </c>
      <c r="AF4755" s="9">
        <v>6.3661990481259183E-6</v>
      </c>
      <c r="AG4755" s="9">
        <v>6.868150736677848E-6</v>
      </c>
      <c r="AH4755" s="9">
        <v>7.1046644964284851E-6</v>
      </c>
      <c r="AI4755" s="9">
        <v>5.8970539497877647E-6</v>
      </c>
      <c r="AJ4755" s="9">
        <v>6.6902699390114989E-6</v>
      </c>
      <c r="AK4755" s="9">
        <v>1.1369140060984067E-5</v>
      </c>
      <c r="AL4755" s="9">
        <v>5.3553463570256407E-5</v>
      </c>
      <c r="AM4755" s="9">
        <v>3.6647637041802738E-4</v>
      </c>
      <c r="AN4755" s="9">
        <v>1.8166916228855632E-5</v>
      </c>
      <c r="AO4755" s="9">
        <v>7.7669997172326663E-5</v>
      </c>
      <c r="AP4755" s="8">
        <v>1.3850000000000001E-2</v>
      </c>
      <c r="AQ4755" s="8" t="s">
        <v>5612</v>
      </c>
      <c r="AR4755" s="37">
        <v>0.40399999999999997</v>
      </c>
      <c r="AS4755" s="37">
        <v>0.54799999999999993</v>
      </c>
      <c r="AT4755" s="37">
        <v>0.68099999999999994</v>
      </c>
      <c r="AU4755" s="9" t="s">
        <v>5612</v>
      </c>
      <c r="AV4755" s="9" t="s">
        <v>5612</v>
      </c>
      <c r="AW4755" s="9" t="s">
        <v>5612</v>
      </c>
      <c r="AX4755" s="9" t="s">
        <v>5612</v>
      </c>
      <c r="AY4755" s="9" t="s">
        <v>5612</v>
      </c>
      <c r="AZ4755" s="9" t="s">
        <v>5612</v>
      </c>
    </row>
    <row r="4756" spans="1:52" x14ac:dyDescent="0.2">
      <c r="A4756" s="38" t="s">
        <v>52</v>
      </c>
      <c r="B4756" s="7">
        <v>2014</v>
      </c>
      <c r="C4756" s="3" t="s">
        <v>57</v>
      </c>
      <c r="D4756" t="s">
        <v>463</v>
      </c>
      <c r="E4756" t="s">
        <v>5265</v>
      </c>
      <c r="F4756">
        <v>10</v>
      </c>
      <c r="G4756">
        <v>5</v>
      </c>
      <c r="H4756">
        <v>5</v>
      </c>
      <c r="I4756">
        <v>5</v>
      </c>
      <c r="J4756">
        <v>5</v>
      </c>
      <c r="K4756">
        <v>5</v>
      </c>
      <c r="L4756">
        <v>5</v>
      </c>
      <c r="M4756">
        <v>10</v>
      </c>
      <c r="N4756">
        <v>13</v>
      </c>
      <c r="O4756">
        <v>57</v>
      </c>
      <c r="P4756">
        <v>120</v>
      </c>
      <c r="Q4756">
        <v>80</v>
      </c>
      <c r="R4756">
        <v>347284</v>
      </c>
      <c r="S4756">
        <v>741015</v>
      </c>
      <c r="T4756">
        <v>785398</v>
      </c>
      <c r="U4756">
        <v>727998</v>
      </c>
      <c r="V4756">
        <v>703763</v>
      </c>
      <c r="W4756">
        <v>847881</v>
      </c>
      <c r="X4756">
        <v>747354</v>
      </c>
      <c r="Y4756">
        <v>439787</v>
      </c>
      <c r="Z4756">
        <v>261421</v>
      </c>
      <c r="AA4756">
        <v>122791</v>
      </c>
      <c r="AB4756">
        <v>5724692</v>
      </c>
      <c r="AC4756">
        <v>823999</v>
      </c>
      <c r="AD4756" s="9">
        <v>2.8794876815516985E-5</v>
      </c>
      <c r="AE4756" s="9">
        <v>6.7475017374816975E-6</v>
      </c>
      <c r="AF4756" s="9">
        <v>6.3661990481259183E-6</v>
      </c>
      <c r="AG4756" s="9">
        <v>6.868150736677848E-6</v>
      </c>
      <c r="AH4756" s="9">
        <v>7.1046644964284851E-6</v>
      </c>
      <c r="AI4756" s="9">
        <v>5.8970539497877647E-6</v>
      </c>
      <c r="AJ4756" s="9">
        <v>6.6902699390114989E-6</v>
      </c>
      <c r="AK4756" s="9">
        <v>2.2738280121968134E-5</v>
      </c>
      <c r="AL4756" s="9">
        <v>4.9728216172380949E-5</v>
      </c>
      <c r="AM4756" s="9">
        <v>4.6420340252950132E-4</v>
      </c>
      <c r="AN4756" s="9">
        <v>2.0961826417910343E-5</v>
      </c>
      <c r="AO4756" s="9">
        <v>9.7087496465408335E-5</v>
      </c>
      <c r="AP4756" s="8">
        <v>1.29E-2</v>
      </c>
      <c r="AQ4756" s="8" t="s">
        <v>5612</v>
      </c>
      <c r="AR4756" s="37">
        <v>0.41799999999999998</v>
      </c>
      <c r="AS4756" s="37">
        <v>0.55500000000000005</v>
      </c>
      <c r="AT4756" s="37">
        <v>0.69299999999999995</v>
      </c>
      <c r="AU4756" s="9" t="s">
        <v>5612</v>
      </c>
      <c r="AV4756" s="9" t="s">
        <v>5612</v>
      </c>
      <c r="AW4756" s="9" t="s">
        <v>5612</v>
      </c>
      <c r="AX4756" s="9" t="s">
        <v>5612</v>
      </c>
      <c r="AY4756" s="9" t="s">
        <v>5612</v>
      </c>
      <c r="AZ4756" s="9" t="s">
        <v>5612</v>
      </c>
    </row>
    <row r="4757" spans="1:52" x14ac:dyDescent="0.2">
      <c r="A4757" s="38" t="s">
        <v>52</v>
      </c>
      <c r="B4757" s="7">
        <v>2014</v>
      </c>
      <c r="C4757" s="3" t="s">
        <v>58</v>
      </c>
      <c r="D4757" t="s">
        <v>463</v>
      </c>
      <c r="E4757" t="s">
        <v>5266</v>
      </c>
      <c r="F4757">
        <v>10</v>
      </c>
      <c r="G4757">
        <v>5</v>
      </c>
      <c r="H4757">
        <v>5</v>
      </c>
      <c r="I4757">
        <v>5</v>
      </c>
      <c r="J4757">
        <v>5</v>
      </c>
      <c r="K4757">
        <v>5</v>
      </c>
      <c r="L4757">
        <v>5</v>
      </c>
      <c r="M4757">
        <v>13</v>
      </c>
      <c r="N4757">
        <v>27</v>
      </c>
      <c r="O4757">
        <v>43</v>
      </c>
      <c r="P4757">
        <v>123</v>
      </c>
      <c r="Q4757">
        <v>83</v>
      </c>
      <c r="R4757">
        <v>347284</v>
      </c>
      <c r="S4757">
        <v>741015</v>
      </c>
      <c r="T4757">
        <v>785398</v>
      </c>
      <c r="U4757">
        <v>727998</v>
      </c>
      <c r="V4757">
        <v>703763</v>
      </c>
      <c r="W4757">
        <v>847881</v>
      </c>
      <c r="X4757">
        <v>747354</v>
      </c>
      <c r="Y4757">
        <v>439787</v>
      </c>
      <c r="Z4757">
        <v>261421</v>
      </c>
      <c r="AA4757">
        <v>122791</v>
      </c>
      <c r="AB4757">
        <v>5724692</v>
      </c>
      <c r="AC4757">
        <v>823999</v>
      </c>
      <c r="AD4757" s="9">
        <v>2.8794876815516985E-5</v>
      </c>
      <c r="AE4757" s="9">
        <v>6.7475017374816975E-6</v>
      </c>
      <c r="AF4757" s="9">
        <v>6.3661990481259183E-6</v>
      </c>
      <c r="AG4757" s="9">
        <v>6.868150736677848E-6</v>
      </c>
      <c r="AH4757" s="9">
        <v>7.1046644964284851E-6</v>
      </c>
      <c r="AI4757" s="9">
        <v>5.8970539497877647E-6</v>
      </c>
      <c r="AJ4757" s="9">
        <v>6.6902699390114989E-6</v>
      </c>
      <c r="AK4757" s="9">
        <v>2.9559764158558573E-5</v>
      </c>
      <c r="AL4757" s="9">
        <v>1.0328167974263736E-4</v>
      </c>
      <c r="AM4757" s="9">
        <v>3.501885317327817E-4</v>
      </c>
      <c r="AN4757" s="9">
        <v>2.1485872078358104E-5</v>
      </c>
      <c r="AO4757" s="9">
        <v>1.0072827758286114E-4</v>
      </c>
      <c r="AP4757" s="8">
        <v>1.206E-2</v>
      </c>
      <c r="AQ4757" s="8" t="s">
        <v>5612</v>
      </c>
      <c r="AR4757" s="37">
        <v>0.42299999999999999</v>
      </c>
      <c r="AS4757" s="37">
        <v>0.56700000000000006</v>
      </c>
      <c r="AT4757" s="37">
        <v>0.69299999999999995</v>
      </c>
      <c r="AU4757" s="9" t="s">
        <v>5612</v>
      </c>
      <c r="AV4757" s="9" t="s">
        <v>5612</v>
      </c>
      <c r="AW4757" s="9" t="s">
        <v>5612</v>
      </c>
      <c r="AX4757" s="9" t="s">
        <v>5612</v>
      </c>
      <c r="AY4757" s="9" t="s">
        <v>5612</v>
      </c>
      <c r="AZ4757" s="9" t="s">
        <v>5612</v>
      </c>
    </row>
    <row r="4758" spans="1:52" x14ac:dyDescent="0.2">
      <c r="A4758" s="38" t="s">
        <v>52</v>
      </c>
      <c r="B4758" s="7">
        <v>2014</v>
      </c>
      <c r="C4758" s="3" t="s">
        <v>59</v>
      </c>
      <c r="D4758" t="s">
        <v>463</v>
      </c>
      <c r="E4758" t="s">
        <v>5267</v>
      </c>
      <c r="F4758">
        <v>10</v>
      </c>
      <c r="G4758">
        <v>5</v>
      </c>
      <c r="H4758">
        <v>5</v>
      </c>
      <c r="I4758">
        <v>5</v>
      </c>
      <c r="J4758">
        <v>5</v>
      </c>
      <c r="K4758">
        <v>5</v>
      </c>
      <c r="L4758">
        <v>5</v>
      </c>
      <c r="M4758">
        <v>5</v>
      </c>
      <c r="N4758">
        <v>5</v>
      </c>
      <c r="O4758">
        <v>55</v>
      </c>
      <c r="P4758">
        <v>105</v>
      </c>
      <c r="Q4758">
        <v>65</v>
      </c>
      <c r="R4758">
        <v>347284</v>
      </c>
      <c r="S4758">
        <v>741015</v>
      </c>
      <c r="T4758">
        <v>785398</v>
      </c>
      <c r="U4758">
        <v>727998</v>
      </c>
      <c r="V4758">
        <v>703763</v>
      </c>
      <c r="W4758">
        <v>847881</v>
      </c>
      <c r="X4758">
        <v>747354</v>
      </c>
      <c r="Y4758">
        <v>439787</v>
      </c>
      <c r="Z4758">
        <v>261421</v>
      </c>
      <c r="AA4758">
        <v>122791</v>
      </c>
      <c r="AB4758">
        <v>5724692</v>
      </c>
      <c r="AC4758">
        <v>823999</v>
      </c>
      <c r="AD4758" s="9">
        <v>2.8794876815516985E-5</v>
      </c>
      <c r="AE4758" s="9">
        <v>6.7475017374816975E-6</v>
      </c>
      <c r="AF4758" s="9">
        <v>6.3661990481259183E-6</v>
      </c>
      <c r="AG4758" s="9">
        <v>6.868150736677848E-6</v>
      </c>
      <c r="AH4758" s="9">
        <v>7.1046644964284851E-6</v>
      </c>
      <c r="AI4758" s="9">
        <v>5.8970539497877647E-6</v>
      </c>
      <c r="AJ4758" s="9">
        <v>6.6902699390114989E-6</v>
      </c>
      <c r="AK4758" s="9">
        <v>1.1369140060984067E-5</v>
      </c>
      <c r="AL4758" s="9">
        <v>1.9126236989377286E-5</v>
      </c>
      <c r="AM4758" s="9">
        <v>4.4791556384425569E-4</v>
      </c>
      <c r="AN4758" s="9">
        <v>1.834159811567155E-5</v>
      </c>
      <c r="AO4758" s="9">
        <v>7.8883590878144275E-5</v>
      </c>
      <c r="AP4758" s="8">
        <v>9.2750000000000003E-3</v>
      </c>
      <c r="AQ4758" s="8" t="s">
        <v>5612</v>
      </c>
      <c r="AR4758" s="37">
        <v>0.42299999999999999</v>
      </c>
      <c r="AS4758" s="37">
        <v>0.56700000000000006</v>
      </c>
      <c r="AT4758" s="37">
        <v>0.69299999999999995</v>
      </c>
      <c r="AU4758" s="9" t="s">
        <v>5612</v>
      </c>
      <c r="AV4758" s="9" t="s">
        <v>5612</v>
      </c>
      <c r="AW4758" s="9" t="s">
        <v>5612</v>
      </c>
      <c r="AX4758" s="9" t="s">
        <v>5612</v>
      </c>
      <c r="AY4758" s="9" t="s">
        <v>5612</v>
      </c>
      <c r="AZ4758" s="9" t="s">
        <v>5612</v>
      </c>
    </row>
    <row r="4759" spans="1:52" x14ac:dyDescent="0.2">
      <c r="A4759" s="38" t="s">
        <v>52</v>
      </c>
      <c r="B4759" s="7">
        <v>2014</v>
      </c>
      <c r="C4759" s="3" t="s">
        <v>60</v>
      </c>
      <c r="D4759" t="s">
        <v>463</v>
      </c>
      <c r="E4759" t="s">
        <v>5268</v>
      </c>
      <c r="F4759">
        <v>10</v>
      </c>
      <c r="G4759">
        <v>5</v>
      </c>
      <c r="H4759">
        <v>5</v>
      </c>
      <c r="I4759">
        <v>5</v>
      </c>
      <c r="J4759">
        <v>5</v>
      </c>
      <c r="K4759">
        <v>5</v>
      </c>
      <c r="L4759">
        <v>5</v>
      </c>
      <c r="M4759">
        <v>5</v>
      </c>
      <c r="N4759">
        <v>13</v>
      </c>
      <c r="O4759">
        <v>29</v>
      </c>
      <c r="P4759">
        <v>87</v>
      </c>
      <c r="Q4759">
        <v>47</v>
      </c>
      <c r="R4759">
        <v>347284</v>
      </c>
      <c r="S4759">
        <v>741015</v>
      </c>
      <c r="T4759">
        <v>785398</v>
      </c>
      <c r="U4759">
        <v>727998</v>
      </c>
      <c r="V4759">
        <v>703763</v>
      </c>
      <c r="W4759">
        <v>847881</v>
      </c>
      <c r="X4759">
        <v>747354</v>
      </c>
      <c r="Y4759">
        <v>439787</v>
      </c>
      <c r="Z4759">
        <v>261421</v>
      </c>
      <c r="AA4759">
        <v>122791</v>
      </c>
      <c r="AB4759">
        <v>5724692</v>
      </c>
      <c r="AC4759">
        <v>823999</v>
      </c>
      <c r="AD4759" s="9">
        <v>2.8794876815516985E-5</v>
      </c>
      <c r="AE4759" s="9">
        <v>6.7475017374816975E-6</v>
      </c>
      <c r="AF4759" s="9">
        <v>6.3661990481259183E-6</v>
      </c>
      <c r="AG4759" s="9">
        <v>6.868150736677848E-6</v>
      </c>
      <c r="AH4759" s="9">
        <v>7.1046644964284851E-6</v>
      </c>
      <c r="AI4759" s="9">
        <v>5.8970539497877647E-6</v>
      </c>
      <c r="AJ4759" s="9">
        <v>6.6902699390114989E-6</v>
      </c>
      <c r="AK4759" s="9">
        <v>1.1369140060984067E-5</v>
      </c>
      <c r="AL4759" s="9">
        <v>4.9728216172380949E-5</v>
      </c>
      <c r="AM4759" s="9">
        <v>2.361736609360621E-4</v>
      </c>
      <c r="AN4759" s="9">
        <v>1.5197324152984999E-5</v>
      </c>
      <c r="AO4759" s="9">
        <v>5.7038904173427392E-5</v>
      </c>
      <c r="AP4759" s="8">
        <v>7.7500000000000008E-4</v>
      </c>
      <c r="AQ4759" s="8" t="s">
        <v>5612</v>
      </c>
      <c r="AR4759" s="37" t="s">
        <v>5612</v>
      </c>
      <c r="AS4759" s="37" t="s">
        <v>5612</v>
      </c>
      <c r="AT4759" s="37" t="s">
        <v>5612</v>
      </c>
      <c r="AU4759" s="9" t="s">
        <v>5612</v>
      </c>
      <c r="AV4759" s="9" t="s">
        <v>5612</v>
      </c>
      <c r="AW4759" s="9" t="s">
        <v>5612</v>
      </c>
      <c r="AX4759" s="9" t="s">
        <v>5612</v>
      </c>
      <c r="AY4759" s="9" t="s">
        <v>5612</v>
      </c>
      <c r="AZ4759" s="9" t="s">
        <v>5612</v>
      </c>
    </row>
    <row r="4760" spans="1:52" x14ac:dyDescent="0.2">
      <c r="A4760" s="38" t="s">
        <v>52</v>
      </c>
      <c r="B4760" s="7">
        <v>2014</v>
      </c>
      <c r="C4760" s="3" t="s">
        <v>61</v>
      </c>
      <c r="D4760" t="s">
        <v>463</v>
      </c>
      <c r="E4760" t="s">
        <v>5269</v>
      </c>
      <c r="F4760">
        <v>10</v>
      </c>
      <c r="G4760">
        <v>5</v>
      </c>
      <c r="H4760">
        <v>5</v>
      </c>
      <c r="I4760">
        <v>5</v>
      </c>
      <c r="J4760">
        <v>5</v>
      </c>
      <c r="K4760">
        <v>5</v>
      </c>
      <c r="L4760">
        <v>5</v>
      </c>
      <c r="M4760">
        <v>5</v>
      </c>
      <c r="N4760">
        <v>13</v>
      </c>
      <c r="O4760">
        <v>36</v>
      </c>
      <c r="P4760">
        <v>94</v>
      </c>
      <c r="Q4760">
        <v>54</v>
      </c>
      <c r="R4760">
        <v>347284</v>
      </c>
      <c r="S4760">
        <v>741015</v>
      </c>
      <c r="T4760">
        <v>785398</v>
      </c>
      <c r="U4760">
        <v>727998</v>
      </c>
      <c r="V4760">
        <v>703763</v>
      </c>
      <c r="W4760">
        <v>847881</v>
      </c>
      <c r="X4760">
        <v>747354</v>
      </c>
      <c r="Y4760">
        <v>439787</v>
      </c>
      <c r="Z4760">
        <v>261421</v>
      </c>
      <c r="AA4760">
        <v>122791</v>
      </c>
      <c r="AB4760">
        <v>5724692</v>
      </c>
      <c r="AC4760">
        <v>823999</v>
      </c>
      <c r="AD4760" s="9">
        <v>2.8794876815516985E-5</v>
      </c>
      <c r="AE4760" s="9">
        <v>6.7475017374816975E-6</v>
      </c>
      <c r="AF4760" s="9">
        <v>6.3661990481259183E-6</v>
      </c>
      <c r="AG4760" s="9">
        <v>6.868150736677848E-6</v>
      </c>
      <c r="AH4760" s="9">
        <v>7.1046644964284851E-6</v>
      </c>
      <c r="AI4760" s="9">
        <v>5.8970539497877647E-6</v>
      </c>
      <c r="AJ4760" s="9">
        <v>6.6902699390114989E-6</v>
      </c>
      <c r="AK4760" s="9">
        <v>1.1369140060984067E-5</v>
      </c>
      <c r="AL4760" s="9">
        <v>4.9728216172380949E-5</v>
      </c>
      <c r="AM4760" s="9">
        <v>2.9318109633442188E-4</v>
      </c>
      <c r="AN4760" s="9">
        <v>1.6420097360696435E-5</v>
      </c>
      <c r="AO4760" s="9">
        <v>6.5534060114150623E-5</v>
      </c>
      <c r="AP4760" s="8">
        <v>7.1999999999999994E-4</v>
      </c>
      <c r="AQ4760" s="8" t="s">
        <v>5612</v>
      </c>
      <c r="AR4760" s="37" t="s">
        <v>5612</v>
      </c>
      <c r="AS4760" s="37" t="s">
        <v>5612</v>
      </c>
      <c r="AT4760" s="37" t="s">
        <v>5612</v>
      </c>
      <c r="AU4760" s="9" t="s">
        <v>5612</v>
      </c>
      <c r="AV4760" s="9" t="s">
        <v>5612</v>
      </c>
      <c r="AW4760" s="9" t="s">
        <v>5612</v>
      </c>
      <c r="AX4760" s="9" t="s">
        <v>5612</v>
      </c>
      <c r="AY4760" s="9" t="s">
        <v>5612</v>
      </c>
      <c r="AZ4760" s="9" t="s">
        <v>5612</v>
      </c>
    </row>
    <row r="4761" spans="1:52" x14ac:dyDescent="0.2">
      <c r="A4761" s="38" t="s">
        <v>52</v>
      </c>
      <c r="B4761" s="7">
        <v>2014</v>
      </c>
      <c r="C4761" s="3" t="s">
        <v>62</v>
      </c>
      <c r="D4761" t="s">
        <v>463</v>
      </c>
      <c r="E4761" t="s">
        <v>5270</v>
      </c>
      <c r="F4761">
        <v>10</v>
      </c>
      <c r="G4761">
        <v>5</v>
      </c>
      <c r="H4761">
        <v>5</v>
      </c>
      <c r="I4761">
        <v>5</v>
      </c>
      <c r="J4761">
        <v>5</v>
      </c>
      <c r="K4761">
        <v>5</v>
      </c>
      <c r="L4761">
        <v>5</v>
      </c>
      <c r="M4761">
        <v>5</v>
      </c>
      <c r="N4761">
        <v>15</v>
      </c>
      <c r="O4761">
        <v>36</v>
      </c>
      <c r="P4761">
        <v>96</v>
      </c>
      <c r="Q4761">
        <v>56</v>
      </c>
      <c r="R4761">
        <v>347284</v>
      </c>
      <c r="S4761">
        <v>741015</v>
      </c>
      <c r="T4761">
        <v>785398</v>
      </c>
      <c r="U4761">
        <v>727998</v>
      </c>
      <c r="V4761">
        <v>703763</v>
      </c>
      <c r="W4761">
        <v>847881</v>
      </c>
      <c r="X4761">
        <v>747354</v>
      </c>
      <c r="Y4761">
        <v>439787</v>
      </c>
      <c r="Z4761">
        <v>261421</v>
      </c>
      <c r="AA4761">
        <v>122791</v>
      </c>
      <c r="AB4761">
        <v>5724692</v>
      </c>
      <c r="AC4761">
        <v>823999</v>
      </c>
      <c r="AD4761" s="9">
        <v>2.8794876815516985E-5</v>
      </c>
      <c r="AE4761" s="9">
        <v>6.7475017374816975E-6</v>
      </c>
      <c r="AF4761" s="9">
        <v>6.3661990481259183E-6</v>
      </c>
      <c r="AG4761" s="9">
        <v>6.868150736677848E-6</v>
      </c>
      <c r="AH4761" s="9">
        <v>7.1046644964284851E-6</v>
      </c>
      <c r="AI4761" s="9">
        <v>5.8970539497877647E-6</v>
      </c>
      <c r="AJ4761" s="9">
        <v>6.6902699390114989E-6</v>
      </c>
      <c r="AK4761" s="9">
        <v>1.1369140060984067E-5</v>
      </c>
      <c r="AL4761" s="9">
        <v>5.7378710968131866E-5</v>
      </c>
      <c r="AM4761" s="9">
        <v>2.9318109633442188E-4</v>
      </c>
      <c r="AN4761" s="9">
        <v>1.6769461134328274E-5</v>
      </c>
      <c r="AO4761" s="9">
        <v>6.7961247525785833E-5</v>
      </c>
      <c r="AP4761" s="8">
        <v>8.7499999999999991E-4</v>
      </c>
      <c r="AQ4761" s="8" t="s">
        <v>5612</v>
      </c>
      <c r="AR4761" s="37">
        <v>1.2E-2</v>
      </c>
      <c r="AS4761" s="37">
        <v>0</v>
      </c>
      <c r="AT4761" s="37">
        <v>0</v>
      </c>
      <c r="AU4761" s="9" t="s">
        <v>5612</v>
      </c>
      <c r="AV4761" s="9" t="s">
        <v>5612</v>
      </c>
      <c r="AW4761" s="9" t="s">
        <v>5612</v>
      </c>
      <c r="AX4761" s="9" t="s">
        <v>5612</v>
      </c>
      <c r="AY4761" s="9" t="s">
        <v>5612</v>
      </c>
      <c r="AZ4761" s="9" t="s">
        <v>5612</v>
      </c>
    </row>
    <row r="4762" spans="1:52" x14ac:dyDescent="0.2">
      <c r="A4762" s="38" t="s">
        <v>52</v>
      </c>
      <c r="B4762" s="7">
        <v>2014</v>
      </c>
      <c r="C4762" s="3" t="s">
        <v>63</v>
      </c>
      <c r="D4762" t="s">
        <v>463</v>
      </c>
      <c r="E4762" t="s">
        <v>5271</v>
      </c>
      <c r="F4762">
        <v>10</v>
      </c>
      <c r="G4762">
        <v>5</v>
      </c>
      <c r="H4762">
        <v>5</v>
      </c>
      <c r="I4762">
        <v>5</v>
      </c>
      <c r="J4762">
        <v>5</v>
      </c>
      <c r="K4762">
        <v>5</v>
      </c>
      <c r="L4762">
        <v>5</v>
      </c>
      <c r="M4762">
        <v>5</v>
      </c>
      <c r="N4762">
        <v>15</v>
      </c>
      <c r="O4762">
        <v>42</v>
      </c>
      <c r="P4762">
        <v>102</v>
      </c>
      <c r="Q4762">
        <v>62</v>
      </c>
      <c r="R4762">
        <v>347284</v>
      </c>
      <c r="S4762">
        <v>741015</v>
      </c>
      <c r="T4762">
        <v>785398</v>
      </c>
      <c r="U4762">
        <v>727998</v>
      </c>
      <c r="V4762">
        <v>703763</v>
      </c>
      <c r="W4762">
        <v>847881</v>
      </c>
      <c r="X4762">
        <v>747354</v>
      </c>
      <c r="Y4762">
        <v>439787</v>
      </c>
      <c r="Z4762">
        <v>261421</v>
      </c>
      <c r="AA4762">
        <v>122791</v>
      </c>
      <c r="AB4762">
        <v>5724692</v>
      </c>
      <c r="AC4762">
        <v>823999</v>
      </c>
      <c r="AD4762" s="9">
        <v>2.8794876815516985E-5</v>
      </c>
      <c r="AE4762" s="9">
        <v>6.7475017374816975E-6</v>
      </c>
      <c r="AF4762" s="9">
        <v>6.3661990481259183E-6</v>
      </c>
      <c r="AG4762" s="9">
        <v>6.868150736677848E-6</v>
      </c>
      <c r="AH4762" s="9">
        <v>7.1046644964284851E-6</v>
      </c>
      <c r="AI4762" s="9">
        <v>5.8970539497877647E-6</v>
      </c>
      <c r="AJ4762" s="9">
        <v>6.6902699390114989E-6</v>
      </c>
      <c r="AK4762" s="9">
        <v>1.1369140060984067E-5</v>
      </c>
      <c r="AL4762" s="9">
        <v>5.7378710968131866E-5</v>
      </c>
      <c r="AM4762" s="9">
        <v>3.4204461239015888E-4</v>
      </c>
      <c r="AN4762" s="9">
        <v>1.7817552455223792E-5</v>
      </c>
      <c r="AO4762" s="9">
        <v>7.5242809760691452E-5</v>
      </c>
      <c r="AP4762" s="8">
        <v>2.3249999999999998E-3</v>
      </c>
      <c r="AQ4762" s="8" t="s">
        <v>5612</v>
      </c>
      <c r="AR4762" s="37">
        <v>7.0000000000000007E-2</v>
      </c>
      <c r="AS4762" s="37">
        <v>9.6000000000000002E-2</v>
      </c>
      <c r="AT4762" s="37">
        <v>0.19399999999999998</v>
      </c>
      <c r="AU4762" s="9" t="s">
        <v>5612</v>
      </c>
      <c r="AV4762" s="9" t="s">
        <v>5612</v>
      </c>
      <c r="AW4762" s="9" t="s">
        <v>5612</v>
      </c>
      <c r="AX4762" s="9" t="s">
        <v>5612</v>
      </c>
      <c r="AY4762" s="9" t="s">
        <v>5612</v>
      </c>
      <c r="AZ4762" s="9" t="s">
        <v>5612</v>
      </c>
    </row>
    <row r="4763" spans="1:52" x14ac:dyDescent="0.2">
      <c r="A4763" s="38" t="s">
        <v>52</v>
      </c>
      <c r="B4763" s="7">
        <v>2014</v>
      </c>
      <c r="C4763" s="3" t="s">
        <v>64</v>
      </c>
      <c r="D4763" t="s">
        <v>463</v>
      </c>
      <c r="E4763" t="s">
        <v>5272</v>
      </c>
      <c r="F4763">
        <v>10</v>
      </c>
      <c r="G4763">
        <v>5</v>
      </c>
      <c r="H4763">
        <v>5</v>
      </c>
      <c r="I4763">
        <v>5</v>
      </c>
      <c r="J4763">
        <v>5</v>
      </c>
      <c r="K4763">
        <v>5</v>
      </c>
      <c r="L4763">
        <v>5</v>
      </c>
      <c r="M4763">
        <v>5</v>
      </c>
      <c r="N4763">
        <v>16</v>
      </c>
      <c r="O4763">
        <v>53</v>
      </c>
      <c r="P4763">
        <v>114</v>
      </c>
      <c r="Q4763">
        <v>74</v>
      </c>
      <c r="R4763">
        <v>347284</v>
      </c>
      <c r="S4763">
        <v>741015</v>
      </c>
      <c r="T4763">
        <v>785398</v>
      </c>
      <c r="U4763">
        <v>727998</v>
      </c>
      <c r="V4763">
        <v>703763</v>
      </c>
      <c r="W4763">
        <v>847881</v>
      </c>
      <c r="X4763">
        <v>747354</v>
      </c>
      <c r="Y4763">
        <v>439787</v>
      </c>
      <c r="Z4763">
        <v>261421</v>
      </c>
      <c r="AA4763">
        <v>122791</v>
      </c>
      <c r="AB4763">
        <v>5724692</v>
      </c>
      <c r="AC4763">
        <v>823999</v>
      </c>
      <c r="AD4763" s="9">
        <v>2.8794876815516985E-5</v>
      </c>
      <c r="AE4763" s="9">
        <v>6.7475017374816975E-6</v>
      </c>
      <c r="AF4763" s="9">
        <v>6.3661990481259183E-6</v>
      </c>
      <c r="AG4763" s="9">
        <v>6.868150736677848E-6</v>
      </c>
      <c r="AH4763" s="9">
        <v>7.1046644964284851E-6</v>
      </c>
      <c r="AI4763" s="9">
        <v>5.8970539497877647E-6</v>
      </c>
      <c r="AJ4763" s="9">
        <v>6.6902699390114989E-6</v>
      </c>
      <c r="AK4763" s="9">
        <v>1.1369140060984067E-5</v>
      </c>
      <c r="AL4763" s="9">
        <v>6.1203958366007325E-5</v>
      </c>
      <c r="AM4763" s="9">
        <v>4.3162772515901001E-4</v>
      </c>
      <c r="AN4763" s="9">
        <v>1.9913735097014825E-5</v>
      </c>
      <c r="AO4763" s="9">
        <v>8.9805934230502703E-5</v>
      </c>
      <c r="AP4763" s="8">
        <v>8.6800000000000002E-3</v>
      </c>
      <c r="AQ4763" s="8" t="s">
        <v>5612</v>
      </c>
      <c r="AR4763" s="37">
        <v>0.26500000000000001</v>
      </c>
      <c r="AS4763" s="37">
        <v>0.38700000000000001</v>
      </c>
      <c r="AT4763" s="37">
        <v>0.39700000000000002</v>
      </c>
      <c r="AU4763" s="9" t="s">
        <v>5612</v>
      </c>
      <c r="AV4763" s="9" t="s">
        <v>5612</v>
      </c>
      <c r="AW4763" s="9" t="s">
        <v>5612</v>
      </c>
      <c r="AX4763" s="9" t="s">
        <v>5612</v>
      </c>
      <c r="AY4763" s="9" t="s">
        <v>5612</v>
      </c>
      <c r="AZ4763" s="9" t="s">
        <v>5612</v>
      </c>
    </row>
    <row r="4764" spans="1:52" x14ac:dyDescent="0.2">
      <c r="A4764" s="38" t="s">
        <v>52</v>
      </c>
      <c r="B4764" s="7">
        <v>2014</v>
      </c>
      <c r="C4764" s="3" t="s">
        <v>65</v>
      </c>
      <c r="D4764" t="s">
        <v>463</v>
      </c>
      <c r="E4764" t="s">
        <v>5273</v>
      </c>
      <c r="F4764">
        <v>10</v>
      </c>
      <c r="G4764">
        <v>5</v>
      </c>
      <c r="H4764">
        <v>5</v>
      </c>
      <c r="I4764">
        <v>5</v>
      </c>
      <c r="J4764">
        <v>5</v>
      </c>
      <c r="K4764">
        <v>5</v>
      </c>
      <c r="L4764">
        <v>5</v>
      </c>
      <c r="M4764">
        <v>5</v>
      </c>
      <c r="N4764">
        <v>17</v>
      </c>
      <c r="O4764">
        <v>42</v>
      </c>
      <c r="P4764">
        <v>104</v>
      </c>
      <c r="Q4764">
        <v>64</v>
      </c>
      <c r="R4764">
        <v>347284</v>
      </c>
      <c r="S4764">
        <v>741015</v>
      </c>
      <c r="T4764">
        <v>785398</v>
      </c>
      <c r="U4764">
        <v>727998</v>
      </c>
      <c r="V4764">
        <v>703763</v>
      </c>
      <c r="W4764">
        <v>847881</v>
      </c>
      <c r="X4764">
        <v>747354</v>
      </c>
      <c r="Y4764">
        <v>439787</v>
      </c>
      <c r="Z4764">
        <v>261421</v>
      </c>
      <c r="AA4764">
        <v>122791</v>
      </c>
      <c r="AB4764">
        <v>5724692</v>
      </c>
      <c r="AC4764">
        <v>823999</v>
      </c>
      <c r="AD4764" s="9">
        <v>2.8794876815516985E-5</v>
      </c>
      <c r="AE4764" s="9">
        <v>6.7475017374816975E-6</v>
      </c>
      <c r="AF4764" s="9">
        <v>6.3661990481259183E-6</v>
      </c>
      <c r="AG4764" s="9">
        <v>6.868150736677848E-6</v>
      </c>
      <c r="AH4764" s="9">
        <v>7.1046644964284851E-6</v>
      </c>
      <c r="AI4764" s="9">
        <v>5.8970539497877647E-6</v>
      </c>
      <c r="AJ4764" s="9">
        <v>6.6902699390114989E-6</v>
      </c>
      <c r="AK4764" s="9">
        <v>1.1369140060984067E-5</v>
      </c>
      <c r="AL4764" s="9">
        <v>6.5029205763882783E-5</v>
      </c>
      <c r="AM4764" s="9">
        <v>3.4204461239015888E-4</v>
      </c>
      <c r="AN4764" s="9">
        <v>1.8166916228855632E-5</v>
      </c>
      <c r="AO4764" s="9">
        <v>7.7669997172326663E-5</v>
      </c>
      <c r="AP4764" s="8">
        <v>1.4949999999999998E-2</v>
      </c>
      <c r="AQ4764" s="8">
        <v>0.93799999999999994</v>
      </c>
      <c r="AR4764" s="37">
        <v>0.37700000000000006</v>
      </c>
      <c r="AS4764" s="37">
        <v>0.504</v>
      </c>
      <c r="AT4764" s="37">
        <v>0.59599999999999997</v>
      </c>
      <c r="AU4764" s="9" t="s">
        <v>5612</v>
      </c>
      <c r="AV4764" s="9" t="s">
        <v>5612</v>
      </c>
      <c r="AW4764" s="9" t="s">
        <v>5612</v>
      </c>
      <c r="AX4764" s="9" t="s">
        <v>5612</v>
      </c>
      <c r="AY4764" s="9" t="s">
        <v>5612</v>
      </c>
      <c r="AZ4764" s="9" t="s">
        <v>5612</v>
      </c>
    </row>
    <row r="4765" spans="1:52" x14ac:dyDescent="0.2">
      <c r="A4765" s="38" t="s">
        <v>52</v>
      </c>
      <c r="B4765" s="7">
        <v>2014</v>
      </c>
      <c r="C4765" s="3" t="s">
        <v>66</v>
      </c>
      <c r="D4765" t="s">
        <v>463</v>
      </c>
      <c r="E4765" t="s">
        <v>5274</v>
      </c>
      <c r="F4765">
        <v>10</v>
      </c>
      <c r="G4765">
        <v>5</v>
      </c>
      <c r="H4765">
        <v>5</v>
      </c>
      <c r="I4765">
        <v>5</v>
      </c>
      <c r="J4765">
        <v>5</v>
      </c>
      <c r="K4765">
        <v>5</v>
      </c>
      <c r="L4765">
        <v>5</v>
      </c>
      <c r="M4765">
        <v>11</v>
      </c>
      <c r="N4765">
        <v>25</v>
      </c>
      <c r="O4765">
        <v>73</v>
      </c>
      <c r="P4765">
        <v>149</v>
      </c>
      <c r="Q4765">
        <v>109</v>
      </c>
      <c r="R4765">
        <v>347284</v>
      </c>
      <c r="S4765">
        <v>741015</v>
      </c>
      <c r="T4765">
        <v>785398</v>
      </c>
      <c r="U4765">
        <v>727998</v>
      </c>
      <c r="V4765">
        <v>703763</v>
      </c>
      <c r="W4765">
        <v>847881</v>
      </c>
      <c r="X4765">
        <v>747354</v>
      </c>
      <c r="Y4765">
        <v>439787</v>
      </c>
      <c r="Z4765">
        <v>261421</v>
      </c>
      <c r="AA4765">
        <v>122791</v>
      </c>
      <c r="AB4765">
        <v>5724692</v>
      </c>
      <c r="AC4765">
        <v>823999</v>
      </c>
      <c r="AD4765" s="9">
        <v>2.8794876815516985E-5</v>
      </c>
      <c r="AE4765" s="9">
        <v>6.7475017374816975E-6</v>
      </c>
      <c r="AF4765" s="9">
        <v>6.3661990481259183E-6</v>
      </c>
      <c r="AG4765" s="9">
        <v>6.868150736677848E-6</v>
      </c>
      <c r="AH4765" s="9">
        <v>7.1046644964284851E-6</v>
      </c>
      <c r="AI4765" s="9">
        <v>5.8970539497877647E-6</v>
      </c>
      <c r="AJ4765" s="9">
        <v>6.6902699390114989E-6</v>
      </c>
      <c r="AK4765" s="9">
        <v>2.5012108134164949E-5</v>
      </c>
      <c r="AL4765" s="9">
        <v>9.5631184946886439E-5</v>
      </c>
      <c r="AM4765" s="9">
        <v>5.9450611201146669E-4</v>
      </c>
      <c r="AN4765" s="9">
        <v>2.6027601135572008E-5</v>
      </c>
      <c r="AO4765" s="9">
        <v>1.3228171393411884E-4</v>
      </c>
      <c r="AP4765" s="8">
        <v>2.8720000000000002E-2</v>
      </c>
      <c r="AQ4765" s="8" t="s">
        <v>5612</v>
      </c>
      <c r="AR4765" s="37">
        <v>0.41200000000000003</v>
      </c>
      <c r="AS4765" s="37">
        <v>0.52</v>
      </c>
      <c r="AT4765" s="37">
        <v>0.63900000000000001</v>
      </c>
      <c r="AU4765" s="9" t="s">
        <v>5612</v>
      </c>
      <c r="AV4765" s="9" t="s">
        <v>5612</v>
      </c>
      <c r="AW4765" s="9" t="s">
        <v>5612</v>
      </c>
      <c r="AX4765" s="9" t="s">
        <v>5612</v>
      </c>
      <c r="AY4765" s="9" t="s">
        <v>5612</v>
      </c>
      <c r="AZ4765" s="9" t="s">
        <v>5612</v>
      </c>
    </row>
    <row r="4766" spans="1:52" x14ac:dyDescent="0.2">
      <c r="A4766" s="38" t="s">
        <v>52</v>
      </c>
      <c r="B4766" s="7">
        <v>2015</v>
      </c>
      <c r="C4766" s="3" t="s">
        <v>55</v>
      </c>
      <c r="D4766" t="s">
        <v>464</v>
      </c>
      <c r="E4766" t="s">
        <v>5275</v>
      </c>
      <c r="F4766">
        <v>10</v>
      </c>
      <c r="G4766">
        <v>5</v>
      </c>
      <c r="H4766">
        <v>5</v>
      </c>
      <c r="I4766">
        <v>5</v>
      </c>
      <c r="J4766">
        <v>5</v>
      </c>
      <c r="K4766">
        <v>5</v>
      </c>
      <c r="L4766">
        <v>5</v>
      </c>
      <c r="M4766">
        <v>14</v>
      </c>
      <c r="N4766">
        <v>49</v>
      </c>
      <c r="O4766">
        <v>162</v>
      </c>
      <c r="P4766">
        <v>265</v>
      </c>
      <c r="Q4766">
        <v>225</v>
      </c>
      <c r="R4766">
        <v>344395</v>
      </c>
      <c r="S4766">
        <v>738538</v>
      </c>
      <c r="T4766">
        <v>786065</v>
      </c>
      <c r="U4766">
        <v>729281</v>
      </c>
      <c r="V4766">
        <v>696989</v>
      </c>
      <c r="W4766">
        <v>833275</v>
      </c>
      <c r="X4766">
        <v>765377</v>
      </c>
      <c r="Y4766">
        <v>461073</v>
      </c>
      <c r="Z4766">
        <v>263030</v>
      </c>
      <c r="AA4766">
        <v>124094</v>
      </c>
      <c r="AB4766">
        <v>5742117</v>
      </c>
      <c r="AC4766">
        <v>848197</v>
      </c>
      <c r="AD4766" s="9">
        <v>2.9036426196663713E-5</v>
      </c>
      <c r="AE4766" s="9">
        <v>6.7701323425470321E-6</v>
      </c>
      <c r="AF4766" s="9">
        <v>6.3607971350969705E-6</v>
      </c>
      <c r="AG4766" s="9">
        <v>6.8560678257077858E-6</v>
      </c>
      <c r="AH4766" s="9">
        <v>7.1737143627804746E-6</v>
      </c>
      <c r="AI4766" s="9">
        <v>6.0004200294020585E-6</v>
      </c>
      <c r="AJ4766" s="9">
        <v>6.5327283155882657E-6</v>
      </c>
      <c r="AK4766" s="9">
        <v>3.0363955382336418E-5</v>
      </c>
      <c r="AL4766" s="9">
        <v>1.8629053720107972E-4</v>
      </c>
      <c r="AM4766" s="9">
        <v>1.3054619884925944E-3</v>
      </c>
      <c r="AN4766" s="9">
        <v>4.615022647570574E-5</v>
      </c>
      <c r="AO4766" s="9">
        <v>2.6526856378883678E-4</v>
      </c>
      <c r="AP4766" s="8">
        <v>1.9050000000000001E-2</v>
      </c>
      <c r="AQ4766" s="8" t="s">
        <v>5612</v>
      </c>
      <c r="AR4766" s="37">
        <v>0.43</v>
      </c>
      <c r="AS4766" s="37">
        <v>0.54600000000000004</v>
      </c>
      <c r="AT4766" s="37">
        <v>0.65700000000000003</v>
      </c>
      <c r="AU4766" s="9" t="s">
        <v>5612</v>
      </c>
      <c r="AV4766" s="9" t="s">
        <v>5612</v>
      </c>
      <c r="AW4766" s="9" t="s">
        <v>5612</v>
      </c>
      <c r="AX4766" s="9" t="s">
        <v>5612</v>
      </c>
      <c r="AY4766" s="9" t="s">
        <v>5612</v>
      </c>
      <c r="AZ4766" s="9" t="s">
        <v>5612</v>
      </c>
    </row>
    <row r="4767" spans="1:52" x14ac:dyDescent="0.2">
      <c r="A4767" s="38" t="s">
        <v>52</v>
      </c>
      <c r="B4767" s="7">
        <v>2015</v>
      </c>
      <c r="C4767" s="3" t="s">
        <v>56</v>
      </c>
      <c r="D4767" t="s">
        <v>464</v>
      </c>
      <c r="E4767" t="s">
        <v>5276</v>
      </c>
      <c r="F4767">
        <v>10</v>
      </c>
      <c r="G4767">
        <v>5</v>
      </c>
      <c r="H4767">
        <v>5</v>
      </c>
      <c r="I4767">
        <v>5</v>
      </c>
      <c r="J4767">
        <v>5</v>
      </c>
      <c r="K4767">
        <v>5</v>
      </c>
      <c r="L4767">
        <v>5</v>
      </c>
      <c r="M4767">
        <v>14</v>
      </c>
      <c r="N4767">
        <v>21</v>
      </c>
      <c r="O4767">
        <v>61</v>
      </c>
      <c r="P4767">
        <v>136</v>
      </c>
      <c r="Q4767">
        <v>96</v>
      </c>
      <c r="R4767">
        <v>344395</v>
      </c>
      <c r="S4767">
        <v>738538</v>
      </c>
      <c r="T4767">
        <v>786065</v>
      </c>
      <c r="U4767">
        <v>729281</v>
      </c>
      <c r="V4767">
        <v>696989</v>
      </c>
      <c r="W4767">
        <v>833275</v>
      </c>
      <c r="X4767">
        <v>765377</v>
      </c>
      <c r="Y4767">
        <v>461073</v>
      </c>
      <c r="Z4767">
        <v>263030</v>
      </c>
      <c r="AA4767">
        <v>124094</v>
      </c>
      <c r="AB4767">
        <v>5742117</v>
      </c>
      <c r="AC4767">
        <v>848197</v>
      </c>
      <c r="AD4767" s="9">
        <v>2.9036426196663713E-5</v>
      </c>
      <c r="AE4767" s="9">
        <v>6.7701323425470321E-6</v>
      </c>
      <c r="AF4767" s="9">
        <v>6.3607971350969705E-6</v>
      </c>
      <c r="AG4767" s="9">
        <v>6.8560678257077858E-6</v>
      </c>
      <c r="AH4767" s="9">
        <v>7.1737143627804746E-6</v>
      </c>
      <c r="AI4767" s="9">
        <v>6.0004200294020585E-6</v>
      </c>
      <c r="AJ4767" s="9">
        <v>6.5327283155882657E-6</v>
      </c>
      <c r="AK4767" s="9">
        <v>3.0363955382336418E-5</v>
      </c>
      <c r="AL4767" s="9">
        <v>7.983880165760559E-5</v>
      </c>
      <c r="AM4767" s="9">
        <v>4.9156284751881638E-4</v>
      </c>
      <c r="AN4767" s="9">
        <v>2.3684644530928228E-5</v>
      </c>
      <c r="AO4767" s="9">
        <v>1.1318125388323704E-4</v>
      </c>
      <c r="AP4767" s="8">
        <v>1.7925E-2</v>
      </c>
      <c r="AQ4767" s="8" t="s">
        <v>5612</v>
      </c>
      <c r="AR4767" s="37">
        <v>0.43700000000000006</v>
      </c>
      <c r="AS4767" s="37">
        <v>0.55400000000000005</v>
      </c>
      <c r="AT4767" s="37">
        <v>0.69200000000000006</v>
      </c>
      <c r="AU4767" s="9" t="s">
        <v>5612</v>
      </c>
      <c r="AV4767" s="9" t="s">
        <v>5612</v>
      </c>
      <c r="AW4767" s="9" t="s">
        <v>5612</v>
      </c>
      <c r="AX4767" s="9" t="s">
        <v>5612</v>
      </c>
      <c r="AY4767" s="9" t="s">
        <v>5612</v>
      </c>
      <c r="AZ4767" s="9" t="s">
        <v>5612</v>
      </c>
    </row>
    <row r="4768" spans="1:52" x14ac:dyDescent="0.2">
      <c r="A4768" s="38" t="s">
        <v>52</v>
      </c>
      <c r="B4768" s="7">
        <v>2015</v>
      </c>
      <c r="C4768" s="3" t="s">
        <v>57</v>
      </c>
      <c r="D4768" t="s">
        <v>464</v>
      </c>
      <c r="E4768" t="s">
        <v>5277</v>
      </c>
      <c r="F4768">
        <v>10</v>
      </c>
      <c r="G4768">
        <v>5</v>
      </c>
      <c r="H4768">
        <v>5</v>
      </c>
      <c r="I4768">
        <v>5</v>
      </c>
      <c r="J4768">
        <v>5</v>
      </c>
      <c r="K4768">
        <v>5</v>
      </c>
      <c r="L4768">
        <v>5</v>
      </c>
      <c r="M4768">
        <v>5</v>
      </c>
      <c r="N4768">
        <v>21</v>
      </c>
      <c r="O4768">
        <v>60</v>
      </c>
      <c r="P4768">
        <v>126</v>
      </c>
      <c r="Q4768">
        <v>86</v>
      </c>
      <c r="R4768">
        <v>344395</v>
      </c>
      <c r="S4768">
        <v>738538</v>
      </c>
      <c r="T4768">
        <v>786065</v>
      </c>
      <c r="U4768">
        <v>729281</v>
      </c>
      <c r="V4768">
        <v>696989</v>
      </c>
      <c r="W4768">
        <v>833275</v>
      </c>
      <c r="X4768">
        <v>765377</v>
      </c>
      <c r="Y4768">
        <v>461073</v>
      </c>
      <c r="Z4768">
        <v>263030</v>
      </c>
      <c r="AA4768">
        <v>124094</v>
      </c>
      <c r="AB4768">
        <v>5742117</v>
      </c>
      <c r="AC4768">
        <v>848197</v>
      </c>
      <c r="AD4768" s="9">
        <v>2.9036426196663713E-5</v>
      </c>
      <c r="AE4768" s="9">
        <v>6.7701323425470321E-6</v>
      </c>
      <c r="AF4768" s="9">
        <v>6.3607971350969705E-6</v>
      </c>
      <c r="AG4768" s="9">
        <v>6.8560678257077858E-6</v>
      </c>
      <c r="AH4768" s="9">
        <v>7.1737143627804746E-6</v>
      </c>
      <c r="AI4768" s="9">
        <v>6.0004200294020585E-6</v>
      </c>
      <c r="AJ4768" s="9">
        <v>6.5327283155882657E-6</v>
      </c>
      <c r="AK4768" s="9">
        <v>1.0844269779405865E-5</v>
      </c>
      <c r="AL4768" s="9">
        <v>7.983880165760559E-5</v>
      </c>
      <c r="AM4768" s="9">
        <v>4.8350444018244236E-4</v>
      </c>
      <c r="AN4768" s="9">
        <v>2.1943126550712915E-5</v>
      </c>
      <c r="AO4768" s="9">
        <v>1.0139153993706651E-4</v>
      </c>
      <c r="AP4768" s="8">
        <v>1.8325000000000001E-2</v>
      </c>
      <c r="AQ4768" s="8" t="s">
        <v>5612</v>
      </c>
      <c r="AR4768" s="37">
        <v>0.438</v>
      </c>
      <c r="AS4768" s="37">
        <v>0.55700000000000005</v>
      </c>
      <c r="AT4768" s="37">
        <v>0.69900000000000007</v>
      </c>
      <c r="AU4768" s="9" t="s">
        <v>5612</v>
      </c>
      <c r="AV4768" s="9" t="s">
        <v>5612</v>
      </c>
      <c r="AW4768" s="9" t="s">
        <v>5612</v>
      </c>
      <c r="AX4768" s="9" t="s">
        <v>5612</v>
      </c>
      <c r="AY4768" s="9" t="s">
        <v>5612</v>
      </c>
      <c r="AZ4768" s="9" t="s">
        <v>5612</v>
      </c>
    </row>
    <row r="4769" spans="1:52" x14ac:dyDescent="0.2">
      <c r="A4769" s="38" t="s">
        <v>52</v>
      </c>
      <c r="B4769" s="7">
        <v>2015</v>
      </c>
      <c r="C4769" s="3" t="s">
        <v>58</v>
      </c>
      <c r="D4769" t="s">
        <v>464</v>
      </c>
      <c r="E4769" t="s">
        <v>5278</v>
      </c>
      <c r="F4769">
        <v>10</v>
      </c>
      <c r="G4769">
        <v>5</v>
      </c>
      <c r="H4769">
        <v>5</v>
      </c>
      <c r="I4769">
        <v>5</v>
      </c>
      <c r="J4769">
        <v>5</v>
      </c>
      <c r="K4769">
        <v>5</v>
      </c>
      <c r="L4769">
        <v>5</v>
      </c>
      <c r="M4769">
        <v>14</v>
      </c>
      <c r="N4769">
        <v>28</v>
      </c>
      <c r="O4769">
        <v>53</v>
      </c>
      <c r="P4769">
        <v>135</v>
      </c>
      <c r="Q4769">
        <v>95</v>
      </c>
      <c r="R4769">
        <v>344395</v>
      </c>
      <c r="S4769">
        <v>738538</v>
      </c>
      <c r="T4769">
        <v>786065</v>
      </c>
      <c r="U4769">
        <v>729281</v>
      </c>
      <c r="V4769">
        <v>696989</v>
      </c>
      <c r="W4769">
        <v>833275</v>
      </c>
      <c r="X4769">
        <v>765377</v>
      </c>
      <c r="Y4769">
        <v>461073</v>
      </c>
      <c r="Z4769">
        <v>263030</v>
      </c>
      <c r="AA4769">
        <v>124094</v>
      </c>
      <c r="AB4769">
        <v>5742117</v>
      </c>
      <c r="AC4769">
        <v>848197</v>
      </c>
      <c r="AD4769" s="9">
        <v>2.9036426196663713E-5</v>
      </c>
      <c r="AE4769" s="9">
        <v>6.7701323425470321E-6</v>
      </c>
      <c r="AF4769" s="9">
        <v>6.3607971350969705E-6</v>
      </c>
      <c r="AG4769" s="9">
        <v>6.8560678257077858E-6</v>
      </c>
      <c r="AH4769" s="9">
        <v>7.1737143627804746E-6</v>
      </c>
      <c r="AI4769" s="9">
        <v>6.0004200294020585E-6</v>
      </c>
      <c r="AJ4769" s="9">
        <v>6.5327283155882657E-6</v>
      </c>
      <c r="AK4769" s="9">
        <v>3.0363955382336418E-5</v>
      </c>
      <c r="AL4769" s="9">
        <v>1.0645173554347412E-4</v>
      </c>
      <c r="AM4769" s="9">
        <v>4.2709558882782407E-4</v>
      </c>
      <c r="AN4769" s="9">
        <v>2.3510492732906695E-5</v>
      </c>
      <c r="AO4769" s="9">
        <v>1.1200228248861998E-4</v>
      </c>
      <c r="AP4769" s="8">
        <v>1.5939999999999999E-2</v>
      </c>
      <c r="AQ4769" s="8" t="s">
        <v>5612</v>
      </c>
      <c r="AR4769" s="37">
        <v>0.44</v>
      </c>
      <c r="AS4769" s="37">
        <v>0.57200000000000006</v>
      </c>
      <c r="AT4769" s="37">
        <v>0.69900000000000007</v>
      </c>
      <c r="AU4769" s="9" t="s">
        <v>5612</v>
      </c>
      <c r="AV4769" s="9" t="s">
        <v>5612</v>
      </c>
      <c r="AW4769" s="9" t="s">
        <v>5612</v>
      </c>
      <c r="AX4769" s="9" t="s">
        <v>5612</v>
      </c>
      <c r="AY4769" s="9" t="s">
        <v>5612</v>
      </c>
      <c r="AZ4769" s="9" t="s">
        <v>5612</v>
      </c>
    </row>
    <row r="4770" spans="1:52" x14ac:dyDescent="0.2">
      <c r="A4770" s="38" t="s">
        <v>52</v>
      </c>
      <c r="B4770" s="7">
        <v>2015</v>
      </c>
      <c r="C4770" s="3" t="s">
        <v>59</v>
      </c>
      <c r="D4770" t="s">
        <v>464</v>
      </c>
      <c r="E4770" t="s">
        <v>5279</v>
      </c>
      <c r="F4770">
        <v>10</v>
      </c>
      <c r="G4770">
        <v>5</v>
      </c>
      <c r="H4770">
        <v>5</v>
      </c>
      <c r="I4770">
        <v>5</v>
      </c>
      <c r="J4770">
        <v>5</v>
      </c>
      <c r="K4770">
        <v>5</v>
      </c>
      <c r="L4770">
        <v>5</v>
      </c>
      <c r="M4770">
        <v>5</v>
      </c>
      <c r="N4770">
        <v>17</v>
      </c>
      <c r="O4770">
        <v>42</v>
      </c>
      <c r="P4770">
        <v>104</v>
      </c>
      <c r="Q4770">
        <v>64</v>
      </c>
      <c r="R4770">
        <v>344395</v>
      </c>
      <c r="S4770">
        <v>738538</v>
      </c>
      <c r="T4770">
        <v>786065</v>
      </c>
      <c r="U4770">
        <v>729281</v>
      </c>
      <c r="V4770">
        <v>696989</v>
      </c>
      <c r="W4770">
        <v>833275</v>
      </c>
      <c r="X4770">
        <v>765377</v>
      </c>
      <c r="Y4770">
        <v>461073</v>
      </c>
      <c r="Z4770">
        <v>263030</v>
      </c>
      <c r="AA4770">
        <v>124094</v>
      </c>
      <c r="AB4770">
        <v>5742117</v>
      </c>
      <c r="AC4770">
        <v>848197</v>
      </c>
      <c r="AD4770" s="9">
        <v>2.9036426196663713E-5</v>
      </c>
      <c r="AE4770" s="9">
        <v>6.7701323425470321E-6</v>
      </c>
      <c r="AF4770" s="9">
        <v>6.3607971350969705E-6</v>
      </c>
      <c r="AG4770" s="9">
        <v>6.8560678257077858E-6</v>
      </c>
      <c r="AH4770" s="9">
        <v>7.1737143627804746E-6</v>
      </c>
      <c r="AI4770" s="9">
        <v>6.0004200294020585E-6</v>
      </c>
      <c r="AJ4770" s="9">
        <v>6.5327283155882657E-6</v>
      </c>
      <c r="AK4770" s="9">
        <v>1.0844269779405865E-5</v>
      </c>
      <c r="AL4770" s="9">
        <v>6.4631410865680723E-5</v>
      </c>
      <c r="AM4770" s="9">
        <v>3.3845310812770965E-4</v>
      </c>
      <c r="AN4770" s="9">
        <v>1.8111786994239233E-5</v>
      </c>
      <c r="AO4770" s="9">
        <v>7.5454169255491349E-5</v>
      </c>
      <c r="AP4770" s="8">
        <v>7.9749999999999995E-3</v>
      </c>
      <c r="AQ4770" s="8" t="s">
        <v>5612</v>
      </c>
      <c r="AR4770" s="37">
        <v>0.441</v>
      </c>
      <c r="AS4770" s="37">
        <v>0.57200000000000006</v>
      </c>
      <c r="AT4770" s="37">
        <v>0.71799999999999997</v>
      </c>
      <c r="AU4770" s="9" t="s">
        <v>5612</v>
      </c>
      <c r="AV4770" s="9" t="s">
        <v>5612</v>
      </c>
      <c r="AW4770" s="9" t="s">
        <v>5612</v>
      </c>
      <c r="AX4770" s="9" t="s">
        <v>5612</v>
      </c>
      <c r="AY4770" s="9" t="s">
        <v>5612</v>
      </c>
      <c r="AZ4770" s="9" t="s">
        <v>5612</v>
      </c>
    </row>
    <row r="4771" spans="1:52" x14ac:dyDescent="0.2">
      <c r="A4771" s="38" t="s">
        <v>52</v>
      </c>
      <c r="B4771" s="7">
        <v>2015</v>
      </c>
      <c r="C4771" s="3" t="s">
        <v>60</v>
      </c>
      <c r="D4771" t="s">
        <v>464</v>
      </c>
      <c r="E4771" t="s">
        <v>5280</v>
      </c>
      <c r="F4771">
        <v>10</v>
      </c>
      <c r="G4771">
        <v>5</v>
      </c>
      <c r="H4771">
        <v>5</v>
      </c>
      <c r="I4771">
        <v>5</v>
      </c>
      <c r="J4771">
        <v>5</v>
      </c>
      <c r="K4771">
        <v>5</v>
      </c>
      <c r="L4771">
        <v>5</v>
      </c>
      <c r="M4771">
        <v>5</v>
      </c>
      <c r="N4771">
        <v>5</v>
      </c>
      <c r="O4771">
        <v>28</v>
      </c>
      <c r="P4771">
        <v>78</v>
      </c>
      <c r="Q4771">
        <v>38</v>
      </c>
      <c r="R4771">
        <v>344395</v>
      </c>
      <c r="S4771">
        <v>738538</v>
      </c>
      <c r="T4771">
        <v>786065</v>
      </c>
      <c r="U4771">
        <v>729281</v>
      </c>
      <c r="V4771">
        <v>696989</v>
      </c>
      <c r="W4771">
        <v>833275</v>
      </c>
      <c r="X4771">
        <v>765377</v>
      </c>
      <c r="Y4771">
        <v>461073</v>
      </c>
      <c r="Z4771">
        <v>263030</v>
      </c>
      <c r="AA4771">
        <v>124094</v>
      </c>
      <c r="AB4771">
        <v>5742117</v>
      </c>
      <c r="AC4771">
        <v>848197</v>
      </c>
      <c r="AD4771" s="9">
        <v>2.9036426196663713E-5</v>
      </c>
      <c r="AE4771" s="9">
        <v>6.7701323425470321E-6</v>
      </c>
      <c r="AF4771" s="9">
        <v>6.3607971350969705E-6</v>
      </c>
      <c r="AG4771" s="9">
        <v>6.8560678257077858E-6</v>
      </c>
      <c r="AH4771" s="9">
        <v>7.1737143627804746E-6</v>
      </c>
      <c r="AI4771" s="9">
        <v>6.0004200294020585E-6</v>
      </c>
      <c r="AJ4771" s="9">
        <v>6.5327283155882657E-6</v>
      </c>
      <c r="AK4771" s="9">
        <v>1.0844269779405865E-5</v>
      </c>
      <c r="AL4771" s="9">
        <v>1.9009238489906094E-5</v>
      </c>
      <c r="AM4771" s="9">
        <v>2.2563540541847309E-4</v>
      </c>
      <c r="AN4771" s="9">
        <v>1.3583840245679424E-5</v>
      </c>
      <c r="AO4771" s="9">
        <v>4.4800912995447993E-5</v>
      </c>
      <c r="AP4771" s="8">
        <v>7.7500000000000008E-4</v>
      </c>
      <c r="AQ4771" s="8" t="s">
        <v>5612</v>
      </c>
      <c r="AR4771" s="37" t="s">
        <v>5612</v>
      </c>
      <c r="AS4771" s="37" t="s">
        <v>5612</v>
      </c>
      <c r="AT4771" s="37" t="s">
        <v>5612</v>
      </c>
      <c r="AU4771" s="9" t="s">
        <v>5612</v>
      </c>
      <c r="AV4771" s="9" t="s">
        <v>5612</v>
      </c>
      <c r="AW4771" s="9" t="s">
        <v>5612</v>
      </c>
      <c r="AX4771" s="9" t="s">
        <v>5612</v>
      </c>
      <c r="AY4771" s="9" t="s">
        <v>5612</v>
      </c>
      <c r="AZ4771" s="9" t="s">
        <v>5612</v>
      </c>
    </row>
    <row r="4772" spans="1:52" x14ac:dyDescent="0.2">
      <c r="A4772" s="38" t="s">
        <v>52</v>
      </c>
      <c r="B4772" s="7">
        <v>2015</v>
      </c>
      <c r="C4772" s="3" t="s">
        <v>61</v>
      </c>
      <c r="D4772" t="s">
        <v>464</v>
      </c>
      <c r="E4772" t="s">
        <v>5281</v>
      </c>
      <c r="F4772">
        <v>10</v>
      </c>
      <c r="G4772">
        <v>5</v>
      </c>
      <c r="H4772">
        <v>5</v>
      </c>
      <c r="I4772">
        <v>5</v>
      </c>
      <c r="J4772">
        <v>5</v>
      </c>
      <c r="K4772">
        <v>5</v>
      </c>
      <c r="L4772">
        <v>5</v>
      </c>
      <c r="M4772">
        <v>5</v>
      </c>
      <c r="N4772">
        <v>16</v>
      </c>
      <c r="O4772">
        <v>23</v>
      </c>
      <c r="P4772">
        <v>84</v>
      </c>
      <c r="Q4772">
        <v>44</v>
      </c>
      <c r="R4772">
        <v>344395</v>
      </c>
      <c r="S4772">
        <v>738538</v>
      </c>
      <c r="T4772">
        <v>786065</v>
      </c>
      <c r="U4772">
        <v>729281</v>
      </c>
      <c r="V4772">
        <v>696989</v>
      </c>
      <c r="W4772">
        <v>833275</v>
      </c>
      <c r="X4772">
        <v>765377</v>
      </c>
      <c r="Y4772">
        <v>461073</v>
      </c>
      <c r="Z4772">
        <v>263030</v>
      </c>
      <c r="AA4772">
        <v>124094</v>
      </c>
      <c r="AB4772">
        <v>5742117</v>
      </c>
      <c r="AC4772">
        <v>848197</v>
      </c>
      <c r="AD4772" s="9">
        <v>2.9036426196663713E-5</v>
      </c>
      <c r="AE4772" s="9">
        <v>6.7701323425470321E-6</v>
      </c>
      <c r="AF4772" s="9">
        <v>6.3607971350969705E-6</v>
      </c>
      <c r="AG4772" s="9">
        <v>6.8560678257077858E-6</v>
      </c>
      <c r="AH4772" s="9">
        <v>7.1737143627804746E-6</v>
      </c>
      <c r="AI4772" s="9">
        <v>6.0004200294020585E-6</v>
      </c>
      <c r="AJ4772" s="9">
        <v>6.5327283155882657E-6</v>
      </c>
      <c r="AK4772" s="9">
        <v>1.0844269779405865E-5</v>
      </c>
      <c r="AL4772" s="9">
        <v>6.0829563167699503E-5</v>
      </c>
      <c r="AM4772" s="9">
        <v>1.8534336873660289E-4</v>
      </c>
      <c r="AN4772" s="9">
        <v>1.4628751033808611E-5</v>
      </c>
      <c r="AO4772" s="9">
        <v>5.1874741363150304E-5</v>
      </c>
      <c r="AP4772" s="8">
        <v>6.2E-4</v>
      </c>
      <c r="AQ4772" s="8" t="s">
        <v>5612</v>
      </c>
      <c r="AR4772" s="37" t="s">
        <v>5612</v>
      </c>
      <c r="AS4772" s="37" t="s">
        <v>5612</v>
      </c>
      <c r="AT4772" s="37" t="s">
        <v>5612</v>
      </c>
      <c r="AU4772" s="9" t="s">
        <v>5612</v>
      </c>
      <c r="AV4772" s="9" t="s">
        <v>5612</v>
      </c>
      <c r="AW4772" s="9" t="s">
        <v>5612</v>
      </c>
      <c r="AX4772" s="9" t="s">
        <v>5612</v>
      </c>
      <c r="AY4772" s="9" t="s">
        <v>5612</v>
      </c>
      <c r="AZ4772" s="9" t="s">
        <v>5612</v>
      </c>
    </row>
    <row r="4773" spans="1:52" x14ac:dyDescent="0.2">
      <c r="A4773" s="38" t="s">
        <v>52</v>
      </c>
      <c r="B4773" s="7">
        <v>2015</v>
      </c>
      <c r="C4773" s="3" t="s">
        <v>62</v>
      </c>
      <c r="D4773" t="s">
        <v>464</v>
      </c>
      <c r="E4773" t="s">
        <v>5282</v>
      </c>
      <c r="F4773">
        <v>10</v>
      </c>
      <c r="G4773">
        <v>5</v>
      </c>
      <c r="H4773">
        <v>5</v>
      </c>
      <c r="I4773">
        <v>5</v>
      </c>
      <c r="J4773">
        <v>5</v>
      </c>
      <c r="K4773">
        <v>5</v>
      </c>
      <c r="L4773">
        <v>5</v>
      </c>
      <c r="M4773">
        <v>5</v>
      </c>
      <c r="N4773">
        <v>16</v>
      </c>
      <c r="O4773">
        <v>25</v>
      </c>
      <c r="P4773">
        <v>86</v>
      </c>
      <c r="Q4773">
        <v>46</v>
      </c>
      <c r="R4773">
        <v>344395</v>
      </c>
      <c r="S4773">
        <v>738538</v>
      </c>
      <c r="T4773">
        <v>786065</v>
      </c>
      <c r="U4773">
        <v>729281</v>
      </c>
      <c r="V4773">
        <v>696989</v>
      </c>
      <c r="W4773">
        <v>833275</v>
      </c>
      <c r="X4773">
        <v>765377</v>
      </c>
      <c r="Y4773">
        <v>461073</v>
      </c>
      <c r="Z4773">
        <v>263030</v>
      </c>
      <c r="AA4773">
        <v>124094</v>
      </c>
      <c r="AB4773">
        <v>5742117</v>
      </c>
      <c r="AC4773">
        <v>848197</v>
      </c>
      <c r="AD4773" s="9">
        <v>2.9036426196663713E-5</v>
      </c>
      <c r="AE4773" s="9">
        <v>6.7701323425470321E-6</v>
      </c>
      <c r="AF4773" s="9">
        <v>6.3607971350969705E-6</v>
      </c>
      <c r="AG4773" s="9">
        <v>6.8560678257077858E-6</v>
      </c>
      <c r="AH4773" s="9">
        <v>7.1737143627804746E-6</v>
      </c>
      <c r="AI4773" s="9">
        <v>6.0004200294020585E-6</v>
      </c>
      <c r="AJ4773" s="9">
        <v>6.5327283155882657E-6</v>
      </c>
      <c r="AK4773" s="9">
        <v>1.0844269779405865E-5</v>
      </c>
      <c r="AL4773" s="9">
        <v>6.0829563167699503E-5</v>
      </c>
      <c r="AM4773" s="9">
        <v>2.0146018340935098E-4</v>
      </c>
      <c r="AN4773" s="9">
        <v>1.4977054629851674E-5</v>
      </c>
      <c r="AO4773" s="9">
        <v>5.4232684152384408E-5</v>
      </c>
      <c r="AP4773" s="8">
        <v>5.7499999999999999E-4</v>
      </c>
      <c r="AQ4773" s="8" t="s">
        <v>5612</v>
      </c>
      <c r="AR4773" s="37">
        <v>1.3000000000000001E-2</v>
      </c>
      <c r="AS4773" s="37">
        <v>0</v>
      </c>
      <c r="AT4773" s="37">
        <v>6.6000000000000003E-2</v>
      </c>
      <c r="AU4773" s="9" t="s">
        <v>5612</v>
      </c>
      <c r="AV4773" s="9" t="s">
        <v>5612</v>
      </c>
      <c r="AW4773" s="9" t="s">
        <v>5612</v>
      </c>
      <c r="AX4773" s="9" t="s">
        <v>5612</v>
      </c>
      <c r="AY4773" s="9" t="s">
        <v>5612</v>
      </c>
      <c r="AZ4773" s="9" t="s">
        <v>5612</v>
      </c>
    </row>
    <row r="4774" spans="1:52" x14ac:dyDescent="0.2">
      <c r="A4774" s="38" t="s">
        <v>52</v>
      </c>
      <c r="B4774" s="7">
        <v>2015</v>
      </c>
      <c r="C4774" s="3" t="s">
        <v>63</v>
      </c>
      <c r="D4774" t="s">
        <v>464</v>
      </c>
      <c r="E4774" t="s">
        <v>5283</v>
      </c>
      <c r="F4774">
        <v>10</v>
      </c>
      <c r="G4774">
        <v>5</v>
      </c>
      <c r="H4774">
        <v>5</v>
      </c>
      <c r="I4774">
        <v>5</v>
      </c>
      <c r="J4774">
        <v>5</v>
      </c>
      <c r="K4774">
        <v>5</v>
      </c>
      <c r="L4774">
        <v>5</v>
      </c>
      <c r="M4774">
        <v>5</v>
      </c>
      <c r="N4774">
        <v>20</v>
      </c>
      <c r="O4774">
        <v>35</v>
      </c>
      <c r="P4774">
        <v>100</v>
      </c>
      <c r="Q4774">
        <v>60</v>
      </c>
      <c r="R4774">
        <v>344395</v>
      </c>
      <c r="S4774">
        <v>738538</v>
      </c>
      <c r="T4774">
        <v>786065</v>
      </c>
      <c r="U4774">
        <v>729281</v>
      </c>
      <c r="V4774">
        <v>696989</v>
      </c>
      <c r="W4774">
        <v>833275</v>
      </c>
      <c r="X4774">
        <v>765377</v>
      </c>
      <c r="Y4774">
        <v>461073</v>
      </c>
      <c r="Z4774">
        <v>263030</v>
      </c>
      <c r="AA4774">
        <v>124094</v>
      </c>
      <c r="AB4774">
        <v>5742117</v>
      </c>
      <c r="AC4774">
        <v>848197</v>
      </c>
      <c r="AD4774" s="9">
        <v>2.9036426196663713E-5</v>
      </c>
      <c r="AE4774" s="9">
        <v>6.7701323425470321E-6</v>
      </c>
      <c r="AF4774" s="9">
        <v>6.3607971350969705E-6</v>
      </c>
      <c r="AG4774" s="9">
        <v>6.8560678257077858E-6</v>
      </c>
      <c r="AH4774" s="9">
        <v>7.1737143627804746E-6</v>
      </c>
      <c r="AI4774" s="9">
        <v>6.0004200294020585E-6</v>
      </c>
      <c r="AJ4774" s="9">
        <v>6.5327283155882657E-6</v>
      </c>
      <c r="AK4774" s="9">
        <v>1.0844269779405865E-5</v>
      </c>
      <c r="AL4774" s="9">
        <v>7.6036953959624377E-5</v>
      </c>
      <c r="AM4774" s="9">
        <v>2.8204425677309135E-4</v>
      </c>
      <c r="AN4774" s="9">
        <v>1.7415179802153108E-5</v>
      </c>
      <c r="AO4774" s="9">
        <v>7.0738283677023142E-5</v>
      </c>
      <c r="AP4774" s="8">
        <v>2.8E-3</v>
      </c>
      <c r="AQ4774" s="8" t="s">
        <v>5612</v>
      </c>
      <c r="AR4774" s="37">
        <v>7.0999999999999994E-2</v>
      </c>
      <c r="AS4774" s="37">
        <v>7.0999999999999994E-2</v>
      </c>
      <c r="AT4774" s="37">
        <v>0.20600000000000002</v>
      </c>
      <c r="AU4774" s="9" t="s">
        <v>5612</v>
      </c>
      <c r="AV4774" s="9" t="s">
        <v>5612</v>
      </c>
      <c r="AW4774" s="9" t="s">
        <v>5612</v>
      </c>
      <c r="AX4774" s="9" t="s">
        <v>5612</v>
      </c>
      <c r="AY4774" s="9" t="s">
        <v>5612</v>
      </c>
      <c r="AZ4774" s="9" t="s">
        <v>5612</v>
      </c>
    </row>
    <row r="4775" spans="1:52" x14ac:dyDescent="0.2">
      <c r="A4775" s="38" t="s">
        <v>52</v>
      </c>
      <c r="B4775" s="7">
        <v>2015</v>
      </c>
      <c r="C4775" s="3" t="s">
        <v>64</v>
      </c>
      <c r="D4775" t="s">
        <v>464</v>
      </c>
      <c r="E4775" t="s">
        <v>5284</v>
      </c>
      <c r="F4775">
        <v>10</v>
      </c>
      <c r="G4775">
        <v>5</v>
      </c>
      <c r="H4775">
        <v>5</v>
      </c>
      <c r="I4775">
        <v>5</v>
      </c>
      <c r="J4775">
        <v>5</v>
      </c>
      <c r="K4775">
        <v>5</v>
      </c>
      <c r="L4775">
        <v>5</v>
      </c>
      <c r="M4775">
        <v>10</v>
      </c>
      <c r="N4775">
        <v>14</v>
      </c>
      <c r="O4775">
        <v>37</v>
      </c>
      <c r="P4775">
        <v>101</v>
      </c>
      <c r="Q4775">
        <v>61</v>
      </c>
      <c r="R4775">
        <v>344395</v>
      </c>
      <c r="S4775">
        <v>738538</v>
      </c>
      <c r="T4775">
        <v>786065</v>
      </c>
      <c r="U4775">
        <v>729281</v>
      </c>
      <c r="V4775">
        <v>696989</v>
      </c>
      <c r="W4775">
        <v>833275</v>
      </c>
      <c r="X4775">
        <v>765377</v>
      </c>
      <c r="Y4775">
        <v>461073</v>
      </c>
      <c r="Z4775">
        <v>263030</v>
      </c>
      <c r="AA4775">
        <v>124094</v>
      </c>
      <c r="AB4775">
        <v>5742117</v>
      </c>
      <c r="AC4775">
        <v>848197</v>
      </c>
      <c r="AD4775" s="9">
        <v>2.9036426196663713E-5</v>
      </c>
      <c r="AE4775" s="9">
        <v>6.7701323425470321E-6</v>
      </c>
      <c r="AF4775" s="9">
        <v>6.3607971350969705E-6</v>
      </c>
      <c r="AG4775" s="9">
        <v>6.8560678257077858E-6</v>
      </c>
      <c r="AH4775" s="9">
        <v>7.1737143627804746E-6</v>
      </c>
      <c r="AI4775" s="9">
        <v>6.0004200294020585E-6</v>
      </c>
      <c r="AJ4775" s="9">
        <v>6.5327283155882657E-6</v>
      </c>
      <c r="AK4775" s="9">
        <v>2.1688539558811729E-5</v>
      </c>
      <c r="AL4775" s="9">
        <v>5.3225867771737062E-5</v>
      </c>
      <c r="AM4775" s="9">
        <v>2.9816107144583945E-4</v>
      </c>
      <c r="AN4775" s="9">
        <v>1.758933160017464E-5</v>
      </c>
      <c r="AO4775" s="9">
        <v>7.1917255071640197E-5</v>
      </c>
      <c r="AP4775" s="8">
        <v>1.2400000000000001E-2</v>
      </c>
      <c r="AQ4775" s="8" t="s">
        <v>5612</v>
      </c>
      <c r="AR4775" s="37">
        <v>0.26400000000000001</v>
      </c>
      <c r="AS4775" s="37">
        <v>0.33200000000000002</v>
      </c>
      <c r="AT4775" s="37">
        <v>0.44799999999999995</v>
      </c>
      <c r="AU4775" s="9" t="s">
        <v>5612</v>
      </c>
      <c r="AV4775" s="9" t="s">
        <v>5612</v>
      </c>
      <c r="AW4775" s="9" t="s">
        <v>5612</v>
      </c>
      <c r="AX4775" s="9" t="s">
        <v>5612</v>
      </c>
      <c r="AY4775" s="9" t="s">
        <v>5612</v>
      </c>
      <c r="AZ4775" s="9" t="s">
        <v>5612</v>
      </c>
    </row>
    <row r="4776" spans="1:52" x14ac:dyDescent="0.2">
      <c r="A4776" s="38" t="s">
        <v>52</v>
      </c>
      <c r="B4776" s="7">
        <v>2015</v>
      </c>
      <c r="C4776" s="3" t="s">
        <v>65</v>
      </c>
      <c r="D4776" t="s">
        <v>464</v>
      </c>
      <c r="E4776" t="s">
        <v>5285</v>
      </c>
      <c r="F4776">
        <v>10</v>
      </c>
      <c r="G4776">
        <v>5</v>
      </c>
      <c r="H4776">
        <v>5</v>
      </c>
      <c r="I4776">
        <v>5</v>
      </c>
      <c r="J4776">
        <v>5</v>
      </c>
      <c r="K4776">
        <v>5</v>
      </c>
      <c r="L4776">
        <v>5</v>
      </c>
      <c r="M4776">
        <v>5</v>
      </c>
      <c r="N4776">
        <v>16</v>
      </c>
      <c r="O4776">
        <v>32</v>
      </c>
      <c r="P4776">
        <v>93</v>
      </c>
      <c r="Q4776">
        <v>53</v>
      </c>
      <c r="R4776">
        <v>344395</v>
      </c>
      <c r="S4776">
        <v>738538</v>
      </c>
      <c r="T4776">
        <v>786065</v>
      </c>
      <c r="U4776">
        <v>729281</v>
      </c>
      <c r="V4776">
        <v>696989</v>
      </c>
      <c r="W4776">
        <v>833275</v>
      </c>
      <c r="X4776">
        <v>765377</v>
      </c>
      <c r="Y4776">
        <v>461073</v>
      </c>
      <c r="Z4776">
        <v>263030</v>
      </c>
      <c r="AA4776">
        <v>124094</v>
      </c>
      <c r="AB4776">
        <v>5742117</v>
      </c>
      <c r="AC4776">
        <v>848197</v>
      </c>
      <c r="AD4776" s="9">
        <v>2.9036426196663713E-5</v>
      </c>
      <c r="AE4776" s="9">
        <v>6.7701323425470321E-6</v>
      </c>
      <c r="AF4776" s="9">
        <v>6.3607971350969705E-6</v>
      </c>
      <c r="AG4776" s="9">
        <v>6.8560678257077858E-6</v>
      </c>
      <c r="AH4776" s="9">
        <v>7.1737143627804746E-6</v>
      </c>
      <c r="AI4776" s="9">
        <v>6.0004200294020585E-6</v>
      </c>
      <c r="AJ4776" s="9">
        <v>6.5327283155882657E-6</v>
      </c>
      <c r="AK4776" s="9">
        <v>1.0844269779405865E-5</v>
      </c>
      <c r="AL4776" s="9">
        <v>6.0829563167699503E-5</v>
      </c>
      <c r="AM4776" s="9">
        <v>2.5786903476396924E-4</v>
      </c>
      <c r="AN4776" s="9">
        <v>1.6196117216002389E-5</v>
      </c>
      <c r="AO4776" s="9">
        <v>6.2485483914703782E-5</v>
      </c>
      <c r="AP4776" s="8">
        <v>1.0659999999999999E-2</v>
      </c>
      <c r="AQ4776" s="8">
        <v>0.94400000000000006</v>
      </c>
      <c r="AR4776" s="37">
        <v>0.35899999999999999</v>
      </c>
      <c r="AS4776" s="37">
        <v>0.44200000000000006</v>
      </c>
      <c r="AT4776" s="37">
        <v>0.59899999999999998</v>
      </c>
      <c r="AU4776" s="9" t="s">
        <v>5612</v>
      </c>
      <c r="AV4776" s="9" t="s">
        <v>5612</v>
      </c>
      <c r="AW4776" s="9" t="s">
        <v>5612</v>
      </c>
      <c r="AX4776" s="9" t="s">
        <v>5612</v>
      </c>
      <c r="AY4776" s="9" t="s">
        <v>5612</v>
      </c>
      <c r="AZ4776" s="9" t="s">
        <v>5612</v>
      </c>
    </row>
    <row r="4777" spans="1:52" x14ac:dyDescent="0.2">
      <c r="A4777" s="38" t="s">
        <v>52</v>
      </c>
      <c r="B4777" s="7">
        <v>2015</v>
      </c>
      <c r="C4777" s="3" t="s">
        <v>66</v>
      </c>
      <c r="D4777" t="s">
        <v>464</v>
      </c>
      <c r="E4777" t="s">
        <v>5286</v>
      </c>
      <c r="F4777">
        <v>10</v>
      </c>
      <c r="G4777">
        <v>5</v>
      </c>
      <c r="H4777">
        <v>5</v>
      </c>
      <c r="I4777">
        <v>5</v>
      </c>
      <c r="J4777">
        <v>5</v>
      </c>
      <c r="K4777">
        <v>5</v>
      </c>
      <c r="L4777">
        <v>5</v>
      </c>
      <c r="M4777">
        <v>5</v>
      </c>
      <c r="N4777">
        <v>20</v>
      </c>
      <c r="O4777">
        <v>37</v>
      </c>
      <c r="P4777">
        <v>102</v>
      </c>
      <c r="Q4777">
        <v>62</v>
      </c>
      <c r="R4777">
        <v>344395</v>
      </c>
      <c r="S4777">
        <v>738538</v>
      </c>
      <c r="T4777">
        <v>786065</v>
      </c>
      <c r="U4777">
        <v>729281</v>
      </c>
      <c r="V4777">
        <v>696989</v>
      </c>
      <c r="W4777">
        <v>833275</v>
      </c>
      <c r="X4777">
        <v>765377</v>
      </c>
      <c r="Y4777">
        <v>461073</v>
      </c>
      <c r="Z4777">
        <v>263030</v>
      </c>
      <c r="AA4777">
        <v>124094</v>
      </c>
      <c r="AB4777">
        <v>5742117</v>
      </c>
      <c r="AC4777">
        <v>848197</v>
      </c>
      <c r="AD4777" s="9">
        <v>2.9036426196663713E-5</v>
      </c>
      <c r="AE4777" s="9">
        <v>6.7701323425470321E-6</v>
      </c>
      <c r="AF4777" s="9">
        <v>6.3607971350969705E-6</v>
      </c>
      <c r="AG4777" s="9">
        <v>6.8560678257077858E-6</v>
      </c>
      <c r="AH4777" s="9">
        <v>7.1737143627804746E-6</v>
      </c>
      <c r="AI4777" s="9">
        <v>6.0004200294020585E-6</v>
      </c>
      <c r="AJ4777" s="9">
        <v>6.5327283155882657E-6</v>
      </c>
      <c r="AK4777" s="9">
        <v>1.0844269779405865E-5</v>
      </c>
      <c r="AL4777" s="9">
        <v>7.6036953959624377E-5</v>
      </c>
      <c r="AM4777" s="9">
        <v>2.9816107144583945E-4</v>
      </c>
      <c r="AN4777" s="9">
        <v>1.7763483398196169E-5</v>
      </c>
      <c r="AO4777" s="9">
        <v>7.3096226466257252E-5</v>
      </c>
      <c r="AP4777" s="8">
        <v>7.049999999999999E-3</v>
      </c>
      <c r="AQ4777" s="8" t="s">
        <v>5612</v>
      </c>
      <c r="AR4777" s="37">
        <v>0.38600000000000001</v>
      </c>
      <c r="AS4777" s="37">
        <v>0.46299999999999997</v>
      </c>
      <c r="AT4777" s="37">
        <v>0.65900000000000003</v>
      </c>
      <c r="AU4777" s="9" t="s">
        <v>5612</v>
      </c>
      <c r="AV4777" s="9" t="s">
        <v>5612</v>
      </c>
      <c r="AW4777" s="9" t="s">
        <v>5612</v>
      </c>
      <c r="AX4777" s="9" t="s">
        <v>5612</v>
      </c>
      <c r="AY4777" s="9" t="s">
        <v>5612</v>
      </c>
      <c r="AZ4777" s="9" t="s">
        <v>5612</v>
      </c>
    </row>
    <row r="4778" spans="1:52" x14ac:dyDescent="0.2">
      <c r="A4778" s="38" t="s">
        <v>52</v>
      </c>
      <c r="B4778" s="7">
        <v>2016</v>
      </c>
      <c r="C4778" s="3" t="s">
        <v>55</v>
      </c>
      <c r="D4778" t="s">
        <v>465</v>
      </c>
      <c r="E4778" t="s">
        <v>5287</v>
      </c>
      <c r="F4778">
        <v>10</v>
      </c>
      <c r="G4778">
        <v>5</v>
      </c>
      <c r="H4778">
        <v>5</v>
      </c>
      <c r="I4778">
        <v>5</v>
      </c>
      <c r="J4778">
        <v>5</v>
      </c>
      <c r="K4778">
        <v>5</v>
      </c>
      <c r="L4778">
        <v>5</v>
      </c>
      <c r="M4778">
        <v>5</v>
      </c>
      <c r="N4778">
        <v>14</v>
      </c>
      <c r="O4778">
        <v>52</v>
      </c>
      <c r="P4778">
        <v>111</v>
      </c>
      <c r="Q4778">
        <v>71</v>
      </c>
      <c r="R4778">
        <v>340319</v>
      </c>
      <c r="S4778">
        <v>736002</v>
      </c>
      <c r="T4778">
        <v>787225</v>
      </c>
      <c r="U4778">
        <v>728926</v>
      </c>
      <c r="V4778">
        <v>692081</v>
      </c>
      <c r="W4778">
        <v>815403</v>
      </c>
      <c r="X4778">
        <v>779622</v>
      </c>
      <c r="Y4778">
        <v>484655</v>
      </c>
      <c r="Z4778">
        <v>264148</v>
      </c>
      <c r="AA4778">
        <v>126417</v>
      </c>
      <c r="AB4778">
        <v>5754798</v>
      </c>
      <c r="AC4778">
        <v>875220</v>
      </c>
      <c r="AD4778" s="9">
        <v>2.9384195416653198E-5</v>
      </c>
      <c r="AE4778" s="9">
        <v>6.7934598003809769E-6</v>
      </c>
      <c r="AF4778" s="9">
        <v>6.3514243069008227E-6</v>
      </c>
      <c r="AG4778" s="9">
        <v>6.8594068533705753E-6</v>
      </c>
      <c r="AH4778" s="9">
        <v>7.2245878733847628E-6</v>
      </c>
      <c r="AI4778" s="9">
        <v>6.1319372138684797E-6</v>
      </c>
      <c r="AJ4778" s="9">
        <v>6.4133644253240675E-6</v>
      </c>
      <c r="AK4778" s="9">
        <v>1.0316616974961571E-5</v>
      </c>
      <c r="AL4778" s="9">
        <v>5.3000590578009301E-5</v>
      </c>
      <c r="AM4778" s="9">
        <v>4.1133708282904989E-4</v>
      </c>
      <c r="AN4778" s="9">
        <v>1.9288253036857244E-5</v>
      </c>
      <c r="AO4778" s="9">
        <v>8.1122460638468043E-5</v>
      </c>
      <c r="AP4778" s="8">
        <v>9.774999999999999E-3</v>
      </c>
      <c r="AQ4778" s="8" t="s">
        <v>5612</v>
      </c>
      <c r="AR4778" s="37">
        <v>0.39900000000000002</v>
      </c>
      <c r="AS4778" s="37">
        <v>0.47299999999999998</v>
      </c>
      <c r="AT4778" s="37">
        <v>0.69099999999999995</v>
      </c>
      <c r="AU4778" s="9" t="s">
        <v>5612</v>
      </c>
      <c r="AV4778" s="9" t="s">
        <v>5612</v>
      </c>
      <c r="AW4778" s="9" t="s">
        <v>5612</v>
      </c>
      <c r="AX4778" s="9" t="s">
        <v>5612</v>
      </c>
      <c r="AY4778" s="9" t="s">
        <v>5612</v>
      </c>
      <c r="AZ4778" s="9" t="s">
        <v>5612</v>
      </c>
    </row>
    <row r="4779" spans="1:52" x14ac:dyDescent="0.2">
      <c r="A4779" s="38" t="s">
        <v>52</v>
      </c>
      <c r="B4779" s="7">
        <v>2016</v>
      </c>
      <c r="C4779" s="3" t="s">
        <v>56</v>
      </c>
      <c r="D4779" t="s">
        <v>465</v>
      </c>
      <c r="E4779" t="s">
        <v>5288</v>
      </c>
      <c r="F4779">
        <v>10</v>
      </c>
      <c r="G4779">
        <v>5</v>
      </c>
      <c r="H4779">
        <v>5</v>
      </c>
      <c r="I4779">
        <v>5</v>
      </c>
      <c r="J4779">
        <v>5</v>
      </c>
      <c r="K4779">
        <v>5</v>
      </c>
      <c r="L4779">
        <v>5</v>
      </c>
      <c r="M4779">
        <v>5</v>
      </c>
      <c r="N4779">
        <v>11</v>
      </c>
      <c r="O4779">
        <v>42</v>
      </c>
      <c r="P4779">
        <v>98</v>
      </c>
      <c r="Q4779">
        <v>58</v>
      </c>
      <c r="R4779">
        <v>340319</v>
      </c>
      <c r="S4779">
        <v>736002</v>
      </c>
      <c r="T4779">
        <v>787225</v>
      </c>
      <c r="U4779">
        <v>728926</v>
      </c>
      <c r="V4779">
        <v>692081</v>
      </c>
      <c r="W4779">
        <v>815403</v>
      </c>
      <c r="X4779">
        <v>779622</v>
      </c>
      <c r="Y4779">
        <v>484655</v>
      </c>
      <c r="Z4779">
        <v>264148</v>
      </c>
      <c r="AA4779">
        <v>126417</v>
      </c>
      <c r="AB4779">
        <v>5754798</v>
      </c>
      <c r="AC4779">
        <v>875220</v>
      </c>
      <c r="AD4779" s="9">
        <v>2.9384195416653198E-5</v>
      </c>
      <c r="AE4779" s="9">
        <v>6.7934598003809769E-6</v>
      </c>
      <c r="AF4779" s="9">
        <v>6.3514243069008227E-6</v>
      </c>
      <c r="AG4779" s="9">
        <v>6.8594068533705753E-6</v>
      </c>
      <c r="AH4779" s="9">
        <v>7.2245878733847628E-6</v>
      </c>
      <c r="AI4779" s="9">
        <v>6.1319372138684797E-6</v>
      </c>
      <c r="AJ4779" s="9">
        <v>6.4133644253240675E-6</v>
      </c>
      <c r="AK4779" s="9">
        <v>1.0316616974961571E-5</v>
      </c>
      <c r="AL4779" s="9">
        <v>4.1643321168435875E-5</v>
      </c>
      <c r="AM4779" s="9">
        <v>3.3223379766961724E-4</v>
      </c>
      <c r="AN4779" s="9">
        <v>1.7029268446955046E-5</v>
      </c>
      <c r="AO4779" s="9">
        <v>6.6269052352551356E-5</v>
      </c>
      <c r="AP4779" s="8">
        <v>1.295E-2</v>
      </c>
      <c r="AQ4779" s="8" t="s">
        <v>5612</v>
      </c>
      <c r="AR4779" s="37">
        <v>0.40799999999999997</v>
      </c>
      <c r="AS4779" s="37">
        <v>0.48499999999999999</v>
      </c>
      <c r="AT4779" s="37">
        <v>0.70700000000000007</v>
      </c>
      <c r="AU4779" s="9" t="s">
        <v>5612</v>
      </c>
      <c r="AV4779" s="9" t="s">
        <v>5612</v>
      </c>
      <c r="AW4779" s="9" t="s">
        <v>5612</v>
      </c>
      <c r="AX4779" s="9" t="s">
        <v>5612</v>
      </c>
      <c r="AY4779" s="9" t="s">
        <v>5612</v>
      </c>
      <c r="AZ4779" s="9" t="s">
        <v>5612</v>
      </c>
    </row>
    <row r="4780" spans="1:52" x14ac:dyDescent="0.2">
      <c r="A4780" s="38" t="s">
        <v>52</v>
      </c>
      <c r="B4780" s="7">
        <v>2016</v>
      </c>
      <c r="C4780" s="3" t="s">
        <v>57</v>
      </c>
      <c r="D4780" t="s">
        <v>465</v>
      </c>
      <c r="E4780" t="s">
        <v>5289</v>
      </c>
      <c r="F4780">
        <v>10</v>
      </c>
      <c r="G4780">
        <v>5</v>
      </c>
      <c r="H4780">
        <v>5</v>
      </c>
      <c r="I4780">
        <v>5</v>
      </c>
      <c r="J4780">
        <v>5</v>
      </c>
      <c r="K4780">
        <v>5</v>
      </c>
      <c r="L4780">
        <v>20</v>
      </c>
      <c r="M4780">
        <v>13</v>
      </c>
      <c r="N4780">
        <v>26</v>
      </c>
      <c r="O4780">
        <v>63</v>
      </c>
      <c r="P4780">
        <v>157</v>
      </c>
      <c r="Q4780">
        <v>102</v>
      </c>
      <c r="R4780">
        <v>340319</v>
      </c>
      <c r="S4780">
        <v>736002</v>
      </c>
      <c r="T4780">
        <v>787225</v>
      </c>
      <c r="U4780">
        <v>728926</v>
      </c>
      <c r="V4780">
        <v>692081</v>
      </c>
      <c r="W4780">
        <v>815403</v>
      </c>
      <c r="X4780">
        <v>779622</v>
      </c>
      <c r="Y4780">
        <v>484655</v>
      </c>
      <c r="Z4780">
        <v>264148</v>
      </c>
      <c r="AA4780">
        <v>126417</v>
      </c>
      <c r="AB4780">
        <v>5754798</v>
      </c>
      <c r="AC4780">
        <v>875220</v>
      </c>
      <c r="AD4780" s="9">
        <v>2.9384195416653198E-5</v>
      </c>
      <c r="AE4780" s="9">
        <v>6.7934598003809769E-6</v>
      </c>
      <c r="AF4780" s="9">
        <v>6.3514243069008227E-6</v>
      </c>
      <c r="AG4780" s="9">
        <v>6.8594068533705753E-6</v>
      </c>
      <c r="AH4780" s="9">
        <v>7.2245878733847628E-6</v>
      </c>
      <c r="AI4780" s="9">
        <v>6.1319372138684797E-6</v>
      </c>
      <c r="AJ4780" s="9">
        <v>2.565345770129627E-5</v>
      </c>
      <c r="AK4780" s="9">
        <v>2.6823204134900085E-5</v>
      </c>
      <c r="AL4780" s="9">
        <v>9.8429668216302985E-5</v>
      </c>
      <c r="AM4780" s="9">
        <v>4.983506965044258E-4</v>
      </c>
      <c r="AN4780" s="9">
        <v>2.728158312420349E-5</v>
      </c>
      <c r="AO4780" s="9">
        <v>1.1654212655103859E-4</v>
      </c>
      <c r="AP4780" s="8">
        <v>1.7500000000000002E-2</v>
      </c>
      <c r="AQ4780" s="8" t="s">
        <v>5612</v>
      </c>
      <c r="AR4780" s="37">
        <v>0.41700000000000004</v>
      </c>
      <c r="AS4780" s="37">
        <v>0.495</v>
      </c>
      <c r="AT4780" s="37">
        <v>0.72099999999999997</v>
      </c>
      <c r="AU4780" s="9" t="s">
        <v>5612</v>
      </c>
      <c r="AV4780" s="9" t="s">
        <v>5612</v>
      </c>
      <c r="AW4780" s="9" t="s">
        <v>5612</v>
      </c>
      <c r="AX4780" s="9" t="s">
        <v>5612</v>
      </c>
      <c r="AY4780" s="9" t="s">
        <v>5612</v>
      </c>
      <c r="AZ4780" s="9" t="s">
        <v>5612</v>
      </c>
    </row>
    <row r="4781" spans="1:52" x14ac:dyDescent="0.2">
      <c r="A4781" s="38" t="s">
        <v>52</v>
      </c>
      <c r="B4781" s="7">
        <v>2016</v>
      </c>
      <c r="C4781" s="3" t="s">
        <v>58</v>
      </c>
      <c r="D4781" t="s">
        <v>465</v>
      </c>
      <c r="E4781" t="s">
        <v>5290</v>
      </c>
      <c r="F4781">
        <v>10</v>
      </c>
      <c r="G4781">
        <v>5</v>
      </c>
      <c r="H4781">
        <v>5</v>
      </c>
      <c r="I4781">
        <v>5</v>
      </c>
      <c r="J4781">
        <v>5</v>
      </c>
      <c r="K4781">
        <v>5</v>
      </c>
      <c r="L4781">
        <v>15</v>
      </c>
      <c r="M4781">
        <v>11</v>
      </c>
      <c r="N4781">
        <v>20</v>
      </c>
      <c r="O4781">
        <v>46</v>
      </c>
      <c r="P4781">
        <v>127</v>
      </c>
      <c r="Q4781">
        <v>77</v>
      </c>
      <c r="R4781">
        <v>340319</v>
      </c>
      <c r="S4781">
        <v>736002</v>
      </c>
      <c r="T4781">
        <v>787225</v>
      </c>
      <c r="U4781">
        <v>728926</v>
      </c>
      <c r="V4781">
        <v>692081</v>
      </c>
      <c r="W4781">
        <v>815403</v>
      </c>
      <c r="X4781">
        <v>779622</v>
      </c>
      <c r="Y4781">
        <v>484655</v>
      </c>
      <c r="Z4781">
        <v>264148</v>
      </c>
      <c r="AA4781">
        <v>126417</v>
      </c>
      <c r="AB4781">
        <v>5754798</v>
      </c>
      <c r="AC4781">
        <v>875220</v>
      </c>
      <c r="AD4781" s="9">
        <v>2.9384195416653198E-5</v>
      </c>
      <c r="AE4781" s="9">
        <v>6.7934598003809769E-6</v>
      </c>
      <c r="AF4781" s="9">
        <v>6.3514243069008227E-6</v>
      </c>
      <c r="AG4781" s="9">
        <v>6.8594068533705753E-6</v>
      </c>
      <c r="AH4781" s="9">
        <v>7.2245878733847628E-6</v>
      </c>
      <c r="AI4781" s="9">
        <v>6.1319372138684797E-6</v>
      </c>
      <c r="AJ4781" s="9">
        <v>1.9240093275972201E-5</v>
      </c>
      <c r="AK4781" s="9">
        <v>2.2696557344915456E-5</v>
      </c>
      <c r="AL4781" s="9">
        <v>7.5715129397156146E-5</v>
      </c>
      <c r="AM4781" s="9">
        <v>3.6387511173339028E-4</v>
      </c>
      <c r="AN4781" s="9">
        <v>2.2068541762890723E-5</v>
      </c>
      <c r="AO4781" s="9">
        <v>8.7977879847352664E-5</v>
      </c>
      <c r="AP4781" s="8">
        <v>1.1575E-2</v>
      </c>
      <c r="AQ4781" s="8" t="s">
        <v>5612</v>
      </c>
      <c r="AR4781" s="37">
        <v>0.42200000000000004</v>
      </c>
      <c r="AS4781" s="37">
        <v>0.499</v>
      </c>
      <c r="AT4781" s="37">
        <v>0.72099999999999997</v>
      </c>
      <c r="AU4781" s="9" t="s">
        <v>5612</v>
      </c>
      <c r="AV4781" s="9" t="s">
        <v>5612</v>
      </c>
      <c r="AW4781" s="9" t="s">
        <v>5612</v>
      </c>
      <c r="AX4781" s="9" t="s">
        <v>5612</v>
      </c>
      <c r="AY4781" s="9" t="s">
        <v>5612</v>
      </c>
      <c r="AZ4781" s="9" t="s">
        <v>5612</v>
      </c>
    </row>
    <row r="4782" spans="1:52" x14ac:dyDescent="0.2">
      <c r="A4782" s="38" t="s">
        <v>52</v>
      </c>
      <c r="B4782" s="7">
        <v>2016</v>
      </c>
      <c r="C4782" s="3" t="s">
        <v>59</v>
      </c>
      <c r="D4782" t="s">
        <v>465</v>
      </c>
      <c r="E4782" t="s">
        <v>5291</v>
      </c>
      <c r="F4782">
        <v>10</v>
      </c>
      <c r="G4782">
        <v>5</v>
      </c>
      <c r="H4782">
        <v>5</v>
      </c>
      <c r="I4782">
        <v>5</v>
      </c>
      <c r="J4782">
        <v>5</v>
      </c>
      <c r="K4782">
        <v>5</v>
      </c>
      <c r="L4782">
        <v>5</v>
      </c>
      <c r="M4782">
        <v>11</v>
      </c>
      <c r="N4782">
        <v>13</v>
      </c>
      <c r="O4782">
        <v>35</v>
      </c>
      <c r="P4782">
        <v>99</v>
      </c>
      <c r="Q4782">
        <v>59</v>
      </c>
      <c r="R4782">
        <v>340319</v>
      </c>
      <c r="S4782">
        <v>736002</v>
      </c>
      <c r="T4782">
        <v>787225</v>
      </c>
      <c r="U4782">
        <v>728926</v>
      </c>
      <c r="V4782">
        <v>692081</v>
      </c>
      <c r="W4782">
        <v>815403</v>
      </c>
      <c r="X4782">
        <v>779622</v>
      </c>
      <c r="Y4782">
        <v>484655</v>
      </c>
      <c r="Z4782">
        <v>264148</v>
      </c>
      <c r="AA4782">
        <v>126417</v>
      </c>
      <c r="AB4782">
        <v>5754798</v>
      </c>
      <c r="AC4782">
        <v>875220</v>
      </c>
      <c r="AD4782" s="9">
        <v>2.9384195416653198E-5</v>
      </c>
      <c r="AE4782" s="9">
        <v>6.7934598003809769E-6</v>
      </c>
      <c r="AF4782" s="9">
        <v>6.3514243069008227E-6</v>
      </c>
      <c r="AG4782" s="9">
        <v>6.8594068533705753E-6</v>
      </c>
      <c r="AH4782" s="9">
        <v>7.2245878733847628E-6</v>
      </c>
      <c r="AI4782" s="9">
        <v>6.1319372138684797E-6</v>
      </c>
      <c r="AJ4782" s="9">
        <v>6.4133644253240675E-6</v>
      </c>
      <c r="AK4782" s="9">
        <v>2.2696557344915456E-5</v>
      </c>
      <c r="AL4782" s="9">
        <v>4.9214834108151492E-5</v>
      </c>
      <c r="AM4782" s="9">
        <v>2.7686149805801436E-4</v>
      </c>
      <c r="AN4782" s="9">
        <v>1.7203036492332137E-5</v>
      </c>
      <c r="AO4782" s="9">
        <v>6.7411622220698802E-5</v>
      </c>
      <c r="AP4782" s="8">
        <v>6.8999999999999999E-3</v>
      </c>
      <c r="AQ4782" s="8" t="s">
        <v>5612</v>
      </c>
      <c r="AR4782" s="37">
        <v>0.42700000000000005</v>
      </c>
      <c r="AS4782" s="37">
        <v>0.499</v>
      </c>
      <c r="AT4782" s="37">
        <v>0.72700000000000009</v>
      </c>
      <c r="AU4782" s="9" t="s">
        <v>5612</v>
      </c>
      <c r="AV4782" s="9" t="s">
        <v>5612</v>
      </c>
      <c r="AW4782" s="9" t="s">
        <v>5612</v>
      </c>
      <c r="AX4782" s="9" t="s">
        <v>5612</v>
      </c>
      <c r="AY4782" s="9" t="s">
        <v>5612</v>
      </c>
      <c r="AZ4782" s="9" t="s">
        <v>5612</v>
      </c>
    </row>
    <row r="4783" spans="1:52" x14ac:dyDescent="0.2">
      <c r="A4783" s="38" t="s">
        <v>52</v>
      </c>
      <c r="B4783" s="7">
        <v>2016</v>
      </c>
      <c r="C4783" s="3" t="s">
        <v>60</v>
      </c>
      <c r="D4783" t="s">
        <v>465</v>
      </c>
      <c r="E4783" t="s">
        <v>5292</v>
      </c>
      <c r="F4783">
        <v>10</v>
      </c>
      <c r="G4783">
        <v>5</v>
      </c>
      <c r="H4783">
        <v>5</v>
      </c>
      <c r="I4783">
        <v>5</v>
      </c>
      <c r="J4783">
        <v>5</v>
      </c>
      <c r="K4783">
        <v>5</v>
      </c>
      <c r="L4783">
        <v>5</v>
      </c>
      <c r="M4783">
        <v>5</v>
      </c>
      <c r="N4783">
        <v>5</v>
      </c>
      <c r="O4783">
        <v>29</v>
      </c>
      <c r="P4783">
        <v>79</v>
      </c>
      <c r="Q4783">
        <v>39</v>
      </c>
      <c r="R4783">
        <v>340319</v>
      </c>
      <c r="S4783">
        <v>736002</v>
      </c>
      <c r="T4783">
        <v>787225</v>
      </c>
      <c r="U4783">
        <v>728926</v>
      </c>
      <c r="V4783">
        <v>692081</v>
      </c>
      <c r="W4783">
        <v>815403</v>
      </c>
      <c r="X4783">
        <v>779622</v>
      </c>
      <c r="Y4783">
        <v>484655</v>
      </c>
      <c r="Z4783">
        <v>264148</v>
      </c>
      <c r="AA4783">
        <v>126417</v>
      </c>
      <c r="AB4783">
        <v>5754798</v>
      </c>
      <c r="AC4783">
        <v>875220</v>
      </c>
      <c r="AD4783" s="9">
        <v>2.9384195416653198E-5</v>
      </c>
      <c r="AE4783" s="9">
        <v>6.7934598003809769E-6</v>
      </c>
      <c r="AF4783" s="9">
        <v>6.3514243069008227E-6</v>
      </c>
      <c r="AG4783" s="9">
        <v>6.8594068533705753E-6</v>
      </c>
      <c r="AH4783" s="9">
        <v>7.2245878733847628E-6</v>
      </c>
      <c r="AI4783" s="9">
        <v>6.1319372138684797E-6</v>
      </c>
      <c r="AJ4783" s="9">
        <v>6.4133644253240675E-6</v>
      </c>
      <c r="AK4783" s="9">
        <v>1.0316616974961571E-5</v>
      </c>
      <c r="AL4783" s="9">
        <v>1.8928782349289037E-5</v>
      </c>
      <c r="AM4783" s="9">
        <v>2.2939952696235475E-4</v>
      </c>
      <c r="AN4783" s="9">
        <v>1.3727675584790292E-5</v>
      </c>
      <c r="AO4783" s="9">
        <v>4.4560224857750048E-5</v>
      </c>
      <c r="AP4783" s="8">
        <v>3.8200000000000005E-3</v>
      </c>
      <c r="AQ4783" s="8" t="s">
        <v>5612</v>
      </c>
      <c r="AR4783" s="37" t="s">
        <v>5612</v>
      </c>
      <c r="AS4783" s="37" t="s">
        <v>5612</v>
      </c>
      <c r="AT4783" s="37" t="s">
        <v>5612</v>
      </c>
      <c r="AU4783" s="9" t="s">
        <v>5612</v>
      </c>
      <c r="AV4783" s="9" t="s">
        <v>5612</v>
      </c>
      <c r="AW4783" s="9" t="s">
        <v>5612</v>
      </c>
      <c r="AX4783" s="9" t="s">
        <v>5612</v>
      </c>
      <c r="AY4783" s="9" t="s">
        <v>5612</v>
      </c>
      <c r="AZ4783" s="9" t="s">
        <v>5612</v>
      </c>
    </row>
    <row r="4784" spans="1:52" x14ac:dyDescent="0.2">
      <c r="A4784" s="38" t="s">
        <v>52</v>
      </c>
      <c r="B4784" s="7">
        <v>2016</v>
      </c>
      <c r="C4784" s="3" t="s">
        <v>61</v>
      </c>
      <c r="D4784" t="s">
        <v>465</v>
      </c>
      <c r="E4784" t="s">
        <v>5293</v>
      </c>
      <c r="F4784">
        <v>10</v>
      </c>
      <c r="G4784">
        <v>5</v>
      </c>
      <c r="H4784">
        <v>5</v>
      </c>
      <c r="I4784">
        <v>5</v>
      </c>
      <c r="J4784">
        <v>5</v>
      </c>
      <c r="K4784">
        <v>5</v>
      </c>
      <c r="L4784">
        <v>5</v>
      </c>
      <c r="M4784">
        <v>10</v>
      </c>
      <c r="N4784">
        <v>10</v>
      </c>
      <c r="O4784">
        <v>29</v>
      </c>
      <c r="P4784">
        <v>89</v>
      </c>
      <c r="Q4784">
        <v>49</v>
      </c>
      <c r="R4784">
        <v>340319</v>
      </c>
      <c r="S4784">
        <v>736002</v>
      </c>
      <c r="T4784">
        <v>787225</v>
      </c>
      <c r="U4784">
        <v>728926</v>
      </c>
      <c r="V4784">
        <v>692081</v>
      </c>
      <c r="W4784">
        <v>815403</v>
      </c>
      <c r="X4784">
        <v>779622</v>
      </c>
      <c r="Y4784">
        <v>484655</v>
      </c>
      <c r="Z4784">
        <v>264148</v>
      </c>
      <c r="AA4784">
        <v>126417</v>
      </c>
      <c r="AB4784">
        <v>5754798</v>
      </c>
      <c r="AC4784">
        <v>875220</v>
      </c>
      <c r="AD4784" s="9">
        <v>2.9384195416653198E-5</v>
      </c>
      <c r="AE4784" s="9">
        <v>6.7934598003809769E-6</v>
      </c>
      <c r="AF4784" s="9">
        <v>6.3514243069008227E-6</v>
      </c>
      <c r="AG4784" s="9">
        <v>6.8594068533705753E-6</v>
      </c>
      <c r="AH4784" s="9">
        <v>7.2245878733847628E-6</v>
      </c>
      <c r="AI4784" s="9">
        <v>6.1319372138684797E-6</v>
      </c>
      <c r="AJ4784" s="9">
        <v>6.4133644253240675E-6</v>
      </c>
      <c r="AK4784" s="9">
        <v>2.0633233949923142E-5</v>
      </c>
      <c r="AL4784" s="9">
        <v>3.7857564698578073E-5</v>
      </c>
      <c r="AM4784" s="9">
        <v>2.2939952696235475E-4</v>
      </c>
      <c r="AN4784" s="9">
        <v>1.5465356038561215E-5</v>
      </c>
      <c r="AO4784" s="9">
        <v>5.5985923539224425E-5</v>
      </c>
      <c r="AP4784" s="8">
        <v>3.7500000000000001E-4</v>
      </c>
      <c r="AQ4784" s="8" t="s">
        <v>5612</v>
      </c>
      <c r="AR4784" s="37" t="s">
        <v>5612</v>
      </c>
      <c r="AS4784" s="37" t="s">
        <v>5612</v>
      </c>
      <c r="AT4784" s="37" t="s">
        <v>5612</v>
      </c>
      <c r="AU4784" s="9" t="s">
        <v>5612</v>
      </c>
      <c r="AV4784" s="9" t="s">
        <v>5612</v>
      </c>
      <c r="AW4784" s="9" t="s">
        <v>5612</v>
      </c>
      <c r="AX4784" s="9" t="s">
        <v>5612</v>
      </c>
      <c r="AY4784" s="9" t="s">
        <v>5612</v>
      </c>
      <c r="AZ4784" s="9" t="s">
        <v>5612</v>
      </c>
    </row>
    <row r="4785" spans="1:52" x14ac:dyDescent="0.2">
      <c r="A4785" s="38" t="s">
        <v>52</v>
      </c>
      <c r="B4785" s="7">
        <v>2016</v>
      </c>
      <c r="C4785" s="3" t="s">
        <v>62</v>
      </c>
      <c r="D4785" t="s">
        <v>465</v>
      </c>
      <c r="E4785" t="s">
        <v>5294</v>
      </c>
      <c r="F4785">
        <v>10</v>
      </c>
      <c r="G4785">
        <v>5</v>
      </c>
      <c r="H4785">
        <v>5</v>
      </c>
      <c r="I4785">
        <v>5</v>
      </c>
      <c r="J4785">
        <v>5</v>
      </c>
      <c r="K4785">
        <v>5</v>
      </c>
      <c r="L4785">
        <v>5</v>
      </c>
      <c r="M4785">
        <v>5</v>
      </c>
      <c r="N4785">
        <v>13</v>
      </c>
      <c r="O4785">
        <v>30</v>
      </c>
      <c r="P4785">
        <v>88</v>
      </c>
      <c r="Q4785">
        <v>48</v>
      </c>
      <c r="R4785">
        <v>340319</v>
      </c>
      <c r="S4785">
        <v>736002</v>
      </c>
      <c r="T4785">
        <v>787225</v>
      </c>
      <c r="U4785">
        <v>728926</v>
      </c>
      <c r="V4785">
        <v>692081</v>
      </c>
      <c r="W4785">
        <v>815403</v>
      </c>
      <c r="X4785">
        <v>779622</v>
      </c>
      <c r="Y4785">
        <v>484655</v>
      </c>
      <c r="Z4785">
        <v>264148</v>
      </c>
      <c r="AA4785">
        <v>126417</v>
      </c>
      <c r="AB4785">
        <v>5754798</v>
      </c>
      <c r="AC4785">
        <v>875220</v>
      </c>
      <c r="AD4785" s="9">
        <v>2.9384195416653198E-5</v>
      </c>
      <c r="AE4785" s="9">
        <v>6.7934598003809769E-6</v>
      </c>
      <c r="AF4785" s="9">
        <v>6.3514243069008227E-6</v>
      </c>
      <c r="AG4785" s="9">
        <v>6.8594068533705753E-6</v>
      </c>
      <c r="AH4785" s="9">
        <v>7.2245878733847628E-6</v>
      </c>
      <c r="AI4785" s="9">
        <v>6.1319372138684797E-6</v>
      </c>
      <c r="AJ4785" s="9">
        <v>6.4133644253240675E-6</v>
      </c>
      <c r="AK4785" s="9">
        <v>1.0316616974961571E-5</v>
      </c>
      <c r="AL4785" s="9">
        <v>4.9214834108151492E-5</v>
      </c>
      <c r="AM4785" s="9">
        <v>2.3730985547829801E-4</v>
      </c>
      <c r="AN4785" s="9">
        <v>1.5291587993184121E-5</v>
      </c>
      <c r="AO4785" s="9">
        <v>5.4843353671076986E-5</v>
      </c>
      <c r="AP4785" s="8">
        <v>6.9999999999999988E-4</v>
      </c>
      <c r="AQ4785" s="8" t="s">
        <v>5612</v>
      </c>
      <c r="AR4785" s="37">
        <v>1.7000000000000001E-2</v>
      </c>
      <c r="AS4785" s="37">
        <v>0</v>
      </c>
      <c r="AT4785" s="37">
        <v>6.5000000000000002E-2</v>
      </c>
      <c r="AU4785" s="9" t="s">
        <v>5612</v>
      </c>
      <c r="AV4785" s="9" t="s">
        <v>5612</v>
      </c>
      <c r="AW4785" s="9" t="s">
        <v>5612</v>
      </c>
      <c r="AX4785" s="9" t="s">
        <v>5612</v>
      </c>
      <c r="AY4785" s="9" t="s">
        <v>5612</v>
      </c>
      <c r="AZ4785" s="9" t="s">
        <v>5612</v>
      </c>
    </row>
    <row r="4786" spans="1:52" x14ac:dyDescent="0.2">
      <c r="A4786" s="38" t="s">
        <v>52</v>
      </c>
      <c r="B4786" s="7">
        <v>2016</v>
      </c>
      <c r="C4786" s="3" t="s">
        <v>63</v>
      </c>
      <c r="D4786" t="s">
        <v>465</v>
      </c>
      <c r="E4786" t="s">
        <v>5295</v>
      </c>
      <c r="F4786">
        <v>10</v>
      </c>
      <c r="G4786">
        <v>5</v>
      </c>
      <c r="H4786">
        <v>5</v>
      </c>
      <c r="I4786">
        <v>5</v>
      </c>
      <c r="J4786">
        <v>5</v>
      </c>
      <c r="K4786">
        <v>5</v>
      </c>
      <c r="L4786">
        <v>5</v>
      </c>
      <c r="M4786">
        <v>5</v>
      </c>
      <c r="N4786">
        <v>11</v>
      </c>
      <c r="O4786">
        <v>29</v>
      </c>
      <c r="P4786">
        <v>85</v>
      </c>
      <c r="Q4786">
        <v>45</v>
      </c>
      <c r="R4786">
        <v>340319</v>
      </c>
      <c r="S4786">
        <v>736002</v>
      </c>
      <c r="T4786">
        <v>787225</v>
      </c>
      <c r="U4786">
        <v>728926</v>
      </c>
      <c r="V4786">
        <v>692081</v>
      </c>
      <c r="W4786">
        <v>815403</v>
      </c>
      <c r="X4786">
        <v>779622</v>
      </c>
      <c r="Y4786">
        <v>484655</v>
      </c>
      <c r="Z4786">
        <v>264148</v>
      </c>
      <c r="AA4786">
        <v>126417</v>
      </c>
      <c r="AB4786">
        <v>5754798</v>
      </c>
      <c r="AC4786">
        <v>875220</v>
      </c>
      <c r="AD4786" s="9">
        <v>2.9384195416653198E-5</v>
      </c>
      <c r="AE4786" s="9">
        <v>6.7934598003809769E-6</v>
      </c>
      <c r="AF4786" s="9">
        <v>6.3514243069008227E-6</v>
      </c>
      <c r="AG4786" s="9">
        <v>6.8594068533705753E-6</v>
      </c>
      <c r="AH4786" s="9">
        <v>7.2245878733847628E-6</v>
      </c>
      <c r="AI4786" s="9">
        <v>6.1319372138684797E-6</v>
      </c>
      <c r="AJ4786" s="9">
        <v>6.4133644253240675E-6</v>
      </c>
      <c r="AK4786" s="9">
        <v>1.0316616974961571E-5</v>
      </c>
      <c r="AL4786" s="9">
        <v>4.1643321168435875E-5</v>
      </c>
      <c r="AM4786" s="9">
        <v>2.2939952696235475E-4</v>
      </c>
      <c r="AN4786" s="9">
        <v>1.4770283857052846E-5</v>
      </c>
      <c r="AO4786" s="9">
        <v>5.1415644066634676E-5</v>
      </c>
      <c r="AP4786" s="8">
        <v>2.4399999999999999E-3</v>
      </c>
      <c r="AQ4786" s="8" t="s">
        <v>5612</v>
      </c>
      <c r="AR4786" s="37">
        <v>7.8E-2</v>
      </c>
      <c r="AS4786" s="37">
        <v>0.11199999999999999</v>
      </c>
      <c r="AT4786" s="37">
        <v>0.20899999999999999</v>
      </c>
      <c r="AU4786" s="9" t="s">
        <v>5612</v>
      </c>
      <c r="AV4786" s="9" t="s">
        <v>5612</v>
      </c>
      <c r="AW4786" s="9" t="s">
        <v>5612</v>
      </c>
      <c r="AX4786" s="9" t="s">
        <v>5612</v>
      </c>
      <c r="AY4786" s="9" t="s">
        <v>5612</v>
      </c>
      <c r="AZ4786" s="9" t="s">
        <v>5612</v>
      </c>
    </row>
    <row r="4787" spans="1:52" x14ac:dyDescent="0.2">
      <c r="A4787" s="38" t="s">
        <v>52</v>
      </c>
      <c r="B4787" s="7">
        <v>2016</v>
      </c>
      <c r="C4787" s="3" t="s">
        <v>64</v>
      </c>
      <c r="D4787" t="s">
        <v>465</v>
      </c>
      <c r="E4787" t="s">
        <v>5296</v>
      </c>
      <c r="F4787">
        <v>10</v>
      </c>
      <c r="G4787">
        <v>5</v>
      </c>
      <c r="H4787">
        <v>5</v>
      </c>
      <c r="I4787">
        <v>5</v>
      </c>
      <c r="J4787">
        <v>5</v>
      </c>
      <c r="K4787">
        <v>5</v>
      </c>
      <c r="L4787">
        <v>5</v>
      </c>
      <c r="M4787">
        <v>5</v>
      </c>
      <c r="N4787">
        <v>15</v>
      </c>
      <c r="O4787">
        <v>36</v>
      </c>
      <c r="P4787">
        <v>96</v>
      </c>
      <c r="Q4787">
        <v>56</v>
      </c>
      <c r="R4787">
        <v>340319</v>
      </c>
      <c r="S4787">
        <v>736002</v>
      </c>
      <c r="T4787">
        <v>787225</v>
      </c>
      <c r="U4787">
        <v>728926</v>
      </c>
      <c r="V4787">
        <v>692081</v>
      </c>
      <c r="W4787">
        <v>815403</v>
      </c>
      <c r="X4787">
        <v>779622</v>
      </c>
      <c r="Y4787">
        <v>484655</v>
      </c>
      <c r="Z4787">
        <v>264148</v>
      </c>
      <c r="AA4787">
        <v>126417</v>
      </c>
      <c r="AB4787">
        <v>5754798</v>
      </c>
      <c r="AC4787">
        <v>875220</v>
      </c>
      <c r="AD4787" s="9">
        <v>2.9384195416653198E-5</v>
      </c>
      <c r="AE4787" s="9">
        <v>6.7934598003809769E-6</v>
      </c>
      <c r="AF4787" s="9">
        <v>6.3514243069008227E-6</v>
      </c>
      <c r="AG4787" s="9">
        <v>6.8594068533705753E-6</v>
      </c>
      <c r="AH4787" s="9">
        <v>7.2245878733847628E-6</v>
      </c>
      <c r="AI4787" s="9">
        <v>6.1319372138684797E-6</v>
      </c>
      <c r="AJ4787" s="9">
        <v>6.4133644253240675E-6</v>
      </c>
      <c r="AK4787" s="9">
        <v>1.0316616974961571E-5</v>
      </c>
      <c r="AL4787" s="9">
        <v>5.6786347047867103E-5</v>
      </c>
      <c r="AM4787" s="9">
        <v>2.8477182657395762E-4</v>
      </c>
      <c r="AN4787" s="9">
        <v>1.6681732356200862E-5</v>
      </c>
      <c r="AO4787" s="9">
        <v>6.3983912616256478E-5</v>
      </c>
      <c r="AP4787" s="8">
        <v>4.1000000000000003E-3</v>
      </c>
      <c r="AQ4787" s="8" t="s">
        <v>5612</v>
      </c>
      <c r="AR4787" s="37">
        <v>0.26200000000000001</v>
      </c>
      <c r="AS4787" s="37">
        <v>0.378</v>
      </c>
      <c r="AT4787" s="37">
        <v>0.441</v>
      </c>
      <c r="AU4787" s="9" t="s">
        <v>5612</v>
      </c>
      <c r="AV4787" s="9" t="s">
        <v>5612</v>
      </c>
      <c r="AW4787" s="9" t="s">
        <v>5612</v>
      </c>
      <c r="AX4787" s="9" t="s">
        <v>5612</v>
      </c>
      <c r="AY4787" s="9" t="s">
        <v>5612</v>
      </c>
      <c r="AZ4787" s="9" t="s">
        <v>5612</v>
      </c>
    </row>
    <row r="4788" spans="1:52" x14ac:dyDescent="0.2">
      <c r="A4788" s="38" t="s">
        <v>52</v>
      </c>
      <c r="B4788" s="7">
        <v>2016</v>
      </c>
      <c r="C4788" s="3" t="s">
        <v>65</v>
      </c>
      <c r="D4788" t="s">
        <v>465</v>
      </c>
      <c r="E4788" t="s">
        <v>5297</v>
      </c>
      <c r="F4788">
        <v>10</v>
      </c>
      <c r="G4788">
        <v>5</v>
      </c>
      <c r="H4788">
        <v>5</v>
      </c>
      <c r="I4788">
        <v>5</v>
      </c>
      <c r="J4788">
        <v>5</v>
      </c>
      <c r="K4788">
        <v>5</v>
      </c>
      <c r="L4788">
        <v>5</v>
      </c>
      <c r="M4788">
        <v>5</v>
      </c>
      <c r="N4788">
        <v>14</v>
      </c>
      <c r="O4788">
        <v>29</v>
      </c>
      <c r="P4788">
        <v>88</v>
      </c>
      <c r="Q4788">
        <v>48</v>
      </c>
      <c r="R4788">
        <v>340319</v>
      </c>
      <c r="S4788">
        <v>736002</v>
      </c>
      <c r="T4788">
        <v>787225</v>
      </c>
      <c r="U4788">
        <v>728926</v>
      </c>
      <c r="V4788">
        <v>692081</v>
      </c>
      <c r="W4788">
        <v>815403</v>
      </c>
      <c r="X4788">
        <v>779622</v>
      </c>
      <c r="Y4788">
        <v>484655</v>
      </c>
      <c r="Z4788">
        <v>264148</v>
      </c>
      <c r="AA4788">
        <v>126417</v>
      </c>
      <c r="AB4788">
        <v>5754798</v>
      </c>
      <c r="AC4788">
        <v>875220</v>
      </c>
      <c r="AD4788" s="9">
        <v>2.9384195416653198E-5</v>
      </c>
      <c r="AE4788" s="9">
        <v>6.7934598003809769E-6</v>
      </c>
      <c r="AF4788" s="9">
        <v>6.3514243069008227E-6</v>
      </c>
      <c r="AG4788" s="9">
        <v>6.8594068533705753E-6</v>
      </c>
      <c r="AH4788" s="9">
        <v>7.2245878733847628E-6</v>
      </c>
      <c r="AI4788" s="9">
        <v>6.1319372138684797E-6</v>
      </c>
      <c r="AJ4788" s="9">
        <v>6.4133644253240675E-6</v>
      </c>
      <c r="AK4788" s="9">
        <v>1.0316616974961571E-5</v>
      </c>
      <c r="AL4788" s="9">
        <v>5.3000590578009301E-5</v>
      </c>
      <c r="AM4788" s="9">
        <v>2.2939952696235475E-4</v>
      </c>
      <c r="AN4788" s="9">
        <v>1.5291587993184121E-5</v>
      </c>
      <c r="AO4788" s="9">
        <v>5.4843353671076986E-5</v>
      </c>
      <c r="AP4788" s="8">
        <v>4.2199999999999998E-3</v>
      </c>
      <c r="AQ4788" s="8">
        <v>0.93900000000000006</v>
      </c>
      <c r="AR4788" s="37">
        <v>0.36</v>
      </c>
      <c r="AS4788" s="37">
        <v>0.495</v>
      </c>
      <c r="AT4788" s="37">
        <v>0.60399999999999998</v>
      </c>
      <c r="AU4788" s="9" t="s">
        <v>5612</v>
      </c>
      <c r="AV4788" s="9" t="s">
        <v>5612</v>
      </c>
      <c r="AW4788" s="9" t="s">
        <v>5612</v>
      </c>
      <c r="AX4788" s="9" t="s">
        <v>5612</v>
      </c>
      <c r="AY4788" s="9" t="s">
        <v>5612</v>
      </c>
      <c r="AZ4788" s="9" t="s">
        <v>5612</v>
      </c>
    </row>
    <row r="4789" spans="1:52" x14ac:dyDescent="0.2">
      <c r="A4789" s="38" t="s">
        <v>52</v>
      </c>
      <c r="B4789" s="7">
        <v>2016</v>
      </c>
      <c r="C4789" s="3" t="s">
        <v>66</v>
      </c>
      <c r="D4789" t="s">
        <v>465</v>
      </c>
      <c r="E4789" t="s">
        <v>5298</v>
      </c>
      <c r="F4789">
        <v>10</v>
      </c>
      <c r="G4789">
        <v>5</v>
      </c>
      <c r="H4789">
        <v>5</v>
      </c>
      <c r="I4789">
        <v>5</v>
      </c>
      <c r="J4789">
        <v>5</v>
      </c>
      <c r="K4789">
        <v>5</v>
      </c>
      <c r="L4789">
        <v>5</v>
      </c>
      <c r="M4789">
        <v>5</v>
      </c>
      <c r="N4789">
        <v>11</v>
      </c>
      <c r="O4789">
        <v>51</v>
      </c>
      <c r="P4789">
        <v>107</v>
      </c>
      <c r="Q4789">
        <v>67</v>
      </c>
      <c r="R4789">
        <v>340319</v>
      </c>
      <c r="S4789">
        <v>736002</v>
      </c>
      <c r="T4789">
        <v>787225</v>
      </c>
      <c r="U4789">
        <v>728926</v>
      </c>
      <c r="V4789">
        <v>692081</v>
      </c>
      <c r="W4789">
        <v>815403</v>
      </c>
      <c r="X4789">
        <v>779622</v>
      </c>
      <c r="Y4789">
        <v>484655</v>
      </c>
      <c r="Z4789">
        <v>264148</v>
      </c>
      <c r="AA4789">
        <v>126417</v>
      </c>
      <c r="AB4789">
        <v>5754798</v>
      </c>
      <c r="AC4789">
        <v>875220</v>
      </c>
      <c r="AD4789" s="9">
        <v>2.9384195416653198E-5</v>
      </c>
      <c r="AE4789" s="9">
        <v>6.7934598003809769E-6</v>
      </c>
      <c r="AF4789" s="9">
        <v>6.3514243069008227E-6</v>
      </c>
      <c r="AG4789" s="9">
        <v>6.8594068533705753E-6</v>
      </c>
      <c r="AH4789" s="9">
        <v>7.2245878733847628E-6</v>
      </c>
      <c r="AI4789" s="9">
        <v>6.1319372138684797E-6</v>
      </c>
      <c r="AJ4789" s="9">
        <v>6.4133644253240675E-6</v>
      </c>
      <c r="AK4789" s="9">
        <v>1.0316616974961571E-5</v>
      </c>
      <c r="AL4789" s="9">
        <v>4.1643321168435875E-5</v>
      </c>
      <c r="AM4789" s="9">
        <v>4.0342675431310663E-4</v>
      </c>
      <c r="AN4789" s="9">
        <v>1.8593180855348875E-5</v>
      </c>
      <c r="AO4789" s="9">
        <v>7.6552181165878287E-5</v>
      </c>
      <c r="AP4789" s="8">
        <v>4.0499999999999998E-3</v>
      </c>
      <c r="AQ4789" s="8" t="s">
        <v>5612</v>
      </c>
      <c r="AR4789" s="37">
        <v>0.38799999999999996</v>
      </c>
      <c r="AS4789" s="37">
        <v>0.52200000000000002</v>
      </c>
      <c r="AT4789" s="37">
        <v>0.64700000000000002</v>
      </c>
      <c r="AU4789" s="9" t="s">
        <v>5612</v>
      </c>
      <c r="AV4789" s="9" t="s">
        <v>5612</v>
      </c>
      <c r="AW4789" s="9" t="s">
        <v>5612</v>
      </c>
      <c r="AX4789" s="9" t="s">
        <v>5612</v>
      </c>
      <c r="AY4789" s="9" t="s">
        <v>5612</v>
      </c>
      <c r="AZ4789" s="9" t="s">
        <v>5612</v>
      </c>
    </row>
    <row r="4790" spans="1:52" x14ac:dyDescent="0.2">
      <c r="A4790" s="38" t="s">
        <v>52</v>
      </c>
      <c r="B4790" s="7">
        <v>2017</v>
      </c>
      <c r="C4790" s="3" t="s">
        <v>55</v>
      </c>
      <c r="D4790" t="s">
        <v>466</v>
      </c>
      <c r="E4790" t="s">
        <v>5299</v>
      </c>
      <c r="F4790">
        <v>10</v>
      </c>
      <c r="G4790">
        <v>5</v>
      </c>
      <c r="H4790">
        <v>5</v>
      </c>
      <c r="I4790">
        <v>5</v>
      </c>
      <c r="J4790">
        <v>5</v>
      </c>
      <c r="K4790">
        <v>5</v>
      </c>
      <c r="L4790">
        <v>5</v>
      </c>
      <c r="M4790">
        <v>12</v>
      </c>
      <c r="N4790">
        <v>23</v>
      </c>
      <c r="O4790">
        <v>49</v>
      </c>
      <c r="P4790">
        <v>124</v>
      </c>
      <c r="Q4790">
        <v>84</v>
      </c>
      <c r="R4790">
        <v>337472</v>
      </c>
      <c r="S4790">
        <v>731856</v>
      </c>
      <c r="T4790">
        <v>786073</v>
      </c>
      <c r="U4790">
        <v>728204</v>
      </c>
      <c r="V4790">
        <v>692455</v>
      </c>
      <c r="W4790">
        <v>797083</v>
      </c>
      <c r="X4790">
        <v>793350</v>
      </c>
      <c r="Y4790">
        <v>505120</v>
      </c>
      <c r="Z4790">
        <v>265453</v>
      </c>
      <c r="AA4790">
        <v>126151</v>
      </c>
      <c r="AB4790">
        <v>5763217</v>
      </c>
      <c r="AC4790">
        <v>896724</v>
      </c>
      <c r="AD4790" s="9">
        <v>2.963208799544851E-5</v>
      </c>
      <c r="AE4790" s="9">
        <v>6.8319450820926523E-6</v>
      </c>
      <c r="AF4790" s="9">
        <v>6.3607324001714849E-6</v>
      </c>
      <c r="AG4790" s="9">
        <v>6.8662078208853565E-6</v>
      </c>
      <c r="AH4790" s="9">
        <v>7.2206858207392539E-6</v>
      </c>
      <c r="AI4790" s="9">
        <v>6.2728724612116935E-6</v>
      </c>
      <c r="AJ4790" s="9">
        <v>6.3023886052814014E-6</v>
      </c>
      <c r="AK4790" s="9">
        <v>2.3756731073804245E-5</v>
      </c>
      <c r="AL4790" s="9">
        <v>8.6644340052664689E-5</v>
      </c>
      <c r="AM4790" s="9">
        <v>3.8842339735713552E-4</v>
      </c>
      <c r="AN4790" s="9">
        <v>2.1515761075801935E-5</v>
      </c>
      <c r="AO4790" s="9">
        <v>9.367430781377547E-5</v>
      </c>
      <c r="AP4790" s="8">
        <v>1.1525000000000001E-2</v>
      </c>
      <c r="AQ4790" s="8" t="s">
        <v>5612</v>
      </c>
      <c r="AR4790" s="37">
        <v>0.41399999999999998</v>
      </c>
      <c r="AS4790" s="37">
        <v>0.54</v>
      </c>
      <c r="AT4790" s="37">
        <v>0.69799999999999995</v>
      </c>
      <c r="AU4790" s="9" t="s">
        <v>5612</v>
      </c>
      <c r="AV4790" s="9" t="s">
        <v>5612</v>
      </c>
      <c r="AW4790" s="9" t="s">
        <v>5612</v>
      </c>
      <c r="AX4790" s="9" t="s">
        <v>5612</v>
      </c>
      <c r="AY4790" s="9" t="s">
        <v>5612</v>
      </c>
      <c r="AZ4790" s="9" t="s">
        <v>5612</v>
      </c>
    </row>
    <row r="4791" spans="1:52" x14ac:dyDescent="0.2">
      <c r="A4791" s="38" t="s">
        <v>52</v>
      </c>
      <c r="B4791" s="7">
        <v>2017</v>
      </c>
      <c r="C4791" s="3" t="s">
        <v>56</v>
      </c>
      <c r="D4791" t="s">
        <v>466</v>
      </c>
      <c r="E4791" t="s">
        <v>5300</v>
      </c>
      <c r="F4791">
        <v>10</v>
      </c>
      <c r="G4791">
        <v>5</v>
      </c>
      <c r="H4791">
        <v>5</v>
      </c>
      <c r="I4791">
        <v>5</v>
      </c>
      <c r="J4791">
        <v>5</v>
      </c>
      <c r="K4791">
        <v>5</v>
      </c>
      <c r="L4791">
        <v>5</v>
      </c>
      <c r="M4791">
        <v>15</v>
      </c>
      <c r="N4791">
        <v>25</v>
      </c>
      <c r="O4791">
        <v>69</v>
      </c>
      <c r="P4791">
        <v>149</v>
      </c>
      <c r="Q4791">
        <v>109</v>
      </c>
      <c r="R4791">
        <v>337472</v>
      </c>
      <c r="S4791">
        <v>731856</v>
      </c>
      <c r="T4791">
        <v>786073</v>
      </c>
      <c r="U4791">
        <v>728204</v>
      </c>
      <c r="V4791">
        <v>692455</v>
      </c>
      <c r="W4791">
        <v>797083</v>
      </c>
      <c r="X4791">
        <v>793350</v>
      </c>
      <c r="Y4791">
        <v>505120</v>
      </c>
      <c r="Z4791">
        <v>265453</v>
      </c>
      <c r="AA4791">
        <v>126151</v>
      </c>
      <c r="AB4791">
        <v>5763217</v>
      </c>
      <c r="AC4791">
        <v>896724</v>
      </c>
      <c r="AD4791" s="9">
        <v>2.963208799544851E-5</v>
      </c>
      <c r="AE4791" s="9">
        <v>6.8319450820926523E-6</v>
      </c>
      <c r="AF4791" s="9">
        <v>6.3607324001714849E-6</v>
      </c>
      <c r="AG4791" s="9">
        <v>6.8662078208853565E-6</v>
      </c>
      <c r="AH4791" s="9">
        <v>7.2206858207392539E-6</v>
      </c>
      <c r="AI4791" s="9">
        <v>6.2728724612116935E-6</v>
      </c>
      <c r="AJ4791" s="9">
        <v>6.3023886052814014E-6</v>
      </c>
      <c r="AK4791" s="9">
        <v>2.9695913842255306E-5</v>
      </c>
      <c r="AL4791" s="9">
        <v>9.4178630492026838E-5</v>
      </c>
      <c r="AM4791" s="9">
        <v>5.4696355954372139E-4</v>
      </c>
      <c r="AN4791" s="9">
        <v>2.5853616131407163E-5</v>
      </c>
      <c r="AO4791" s="9">
        <v>1.2155356609168485E-4</v>
      </c>
      <c r="AP4791" s="8">
        <v>2.3550000000000001E-2</v>
      </c>
      <c r="AQ4791" s="8" t="s">
        <v>5612</v>
      </c>
      <c r="AR4791" s="37">
        <v>0.42499999999999999</v>
      </c>
      <c r="AS4791" s="37">
        <v>0.54600000000000004</v>
      </c>
      <c r="AT4791" s="37">
        <v>0.72200000000000009</v>
      </c>
      <c r="AU4791" s="9" t="s">
        <v>5612</v>
      </c>
      <c r="AV4791" s="9" t="s">
        <v>5612</v>
      </c>
      <c r="AW4791" s="9" t="s">
        <v>5612</v>
      </c>
      <c r="AX4791" s="9" t="s">
        <v>5612</v>
      </c>
      <c r="AY4791" s="9" t="s">
        <v>5612</v>
      </c>
      <c r="AZ4791" s="9" t="s">
        <v>5612</v>
      </c>
    </row>
    <row r="4792" spans="1:52" x14ac:dyDescent="0.2">
      <c r="A4792" s="38" t="s">
        <v>52</v>
      </c>
      <c r="B4792" s="7">
        <v>2017</v>
      </c>
      <c r="C4792" s="3" t="s">
        <v>57</v>
      </c>
      <c r="D4792" t="s">
        <v>466</v>
      </c>
      <c r="E4792" t="s">
        <v>5301</v>
      </c>
      <c r="F4792">
        <v>10</v>
      </c>
      <c r="G4792">
        <v>5</v>
      </c>
      <c r="H4792">
        <v>5</v>
      </c>
      <c r="I4792">
        <v>5</v>
      </c>
      <c r="J4792">
        <v>5</v>
      </c>
      <c r="K4792">
        <v>5</v>
      </c>
      <c r="L4792">
        <v>13</v>
      </c>
      <c r="M4792">
        <v>14</v>
      </c>
      <c r="N4792">
        <v>32</v>
      </c>
      <c r="O4792">
        <v>83</v>
      </c>
      <c r="P4792">
        <v>177</v>
      </c>
      <c r="Q4792">
        <v>129</v>
      </c>
      <c r="R4792">
        <v>337472</v>
      </c>
      <c r="S4792">
        <v>731856</v>
      </c>
      <c r="T4792">
        <v>786073</v>
      </c>
      <c r="U4792">
        <v>728204</v>
      </c>
      <c r="V4792">
        <v>692455</v>
      </c>
      <c r="W4792">
        <v>797083</v>
      </c>
      <c r="X4792">
        <v>793350</v>
      </c>
      <c r="Y4792">
        <v>505120</v>
      </c>
      <c r="Z4792">
        <v>265453</v>
      </c>
      <c r="AA4792">
        <v>126151</v>
      </c>
      <c r="AB4792">
        <v>5763217</v>
      </c>
      <c r="AC4792">
        <v>896724</v>
      </c>
      <c r="AD4792" s="9">
        <v>2.963208799544851E-5</v>
      </c>
      <c r="AE4792" s="9">
        <v>6.8319450820926523E-6</v>
      </c>
      <c r="AF4792" s="9">
        <v>6.3607324001714849E-6</v>
      </c>
      <c r="AG4792" s="9">
        <v>6.8662078208853565E-6</v>
      </c>
      <c r="AH4792" s="9">
        <v>7.2206858207392539E-6</v>
      </c>
      <c r="AI4792" s="9">
        <v>6.2728724612116935E-6</v>
      </c>
      <c r="AJ4792" s="9">
        <v>1.6386210373731644E-5</v>
      </c>
      <c r="AK4792" s="9">
        <v>2.7716186252771619E-5</v>
      </c>
      <c r="AL4792" s="9">
        <v>1.2054864702979435E-4</v>
      </c>
      <c r="AM4792" s="9">
        <v>6.5794167307433151E-4</v>
      </c>
      <c r="AN4792" s="9">
        <v>3.0712013793685019E-5</v>
      </c>
      <c r="AO4792" s="9">
        <v>1.4385697271401235E-4</v>
      </c>
      <c r="AP4792" s="8">
        <v>1.3199999999999998E-2</v>
      </c>
      <c r="AQ4792" s="8" t="s">
        <v>5612</v>
      </c>
      <c r="AR4792" s="37">
        <v>0.43</v>
      </c>
      <c r="AS4792" s="37">
        <v>0.54600000000000004</v>
      </c>
      <c r="AT4792" s="37">
        <v>0.72499999999999998</v>
      </c>
      <c r="AU4792" s="9" t="s">
        <v>5612</v>
      </c>
      <c r="AV4792" s="9" t="s">
        <v>5612</v>
      </c>
      <c r="AW4792" s="9" t="s">
        <v>5612</v>
      </c>
      <c r="AX4792" s="9" t="s">
        <v>5612</v>
      </c>
      <c r="AY4792" s="9" t="s">
        <v>5612</v>
      </c>
      <c r="AZ4792" s="9" t="s">
        <v>5612</v>
      </c>
    </row>
    <row r="4793" spans="1:52" x14ac:dyDescent="0.2">
      <c r="A4793" s="38" t="s">
        <v>52</v>
      </c>
      <c r="B4793" s="7">
        <v>2017</v>
      </c>
      <c r="C4793" s="3" t="s">
        <v>58</v>
      </c>
      <c r="D4793" t="s">
        <v>466</v>
      </c>
      <c r="E4793" t="s">
        <v>5302</v>
      </c>
      <c r="F4793">
        <v>10</v>
      </c>
      <c r="G4793">
        <v>5</v>
      </c>
      <c r="H4793">
        <v>5</v>
      </c>
      <c r="I4793">
        <v>5</v>
      </c>
      <c r="J4793">
        <v>5</v>
      </c>
      <c r="K4793">
        <v>5</v>
      </c>
      <c r="L4793">
        <v>5</v>
      </c>
      <c r="M4793">
        <v>16</v>
      </c>
      <c r="N4793">
        <v>23</v>
      </c>
      <c r="O4793">
        <v>59</v>
      </c>
      <c r="P4793">
        <v>138</v>
      </c>
      <c r="Q4793">
        <v>98</v>
      </c>
      <c r="R4793">
        <v>337472</v>
      </c>
      <c r="S4793">
        <v>731856</v>
      </c>
      <c r="T4793">
        <v>786073</v>
      </c>
      <c r="U4793">
        <v>728204</v>
      </c>
      <c r="V4793">
        <v>692455</v>
      </c>
      <c r="W4793">
        <v>797083</v>
      </c>
      <c r="X4793">
        <v>793350</v>
      </c>
      <c r="Y4793">
        <v>505120</v>
      </c>
      <c r="Z4793">
        <v>265453</v>
      </c>
      <c r="AA4793">
        <v>126151</v>
      </c>
      <c r="AB4793">
        <v>5763217</v>
      </c>
      <c r="AC4793">
        <v>896724</v>
      </c>
      <c r="AD4793" s="9">
        <v>2.963208799544851E-5</v>
      </c>
      <c r="AE4793" s="9">
        <v>6.8319450820926523E-6</v>
      </c>
      <c r="AF4793" s="9">
        <v>6.3607324001714849E-6</v>
      </c>
      <c r="AG4793" s="9">
        <v>6.8662078208853565E-6</v>
      </c>
      <c r="AH4793" s="9">
        <v>7.2206858207392539E-6</v>
      </c>
      <c r="AI4793" s="9">
        <v>6.2728724612116935E-6</v>
      </c>
      <c r="AJ4793" s="9">
        <v>6.3023886052814014E-6</v>
      </c>
      <c r="AK4793" s="9">
        <v>3.1675641431738993E-5</v>
      </c>
      <c r="AL4793" s="9">
        <v>8.6644340052664689E-5</v>
      </c>
      <c r="AM4793" s="9">
        <v>4.6769347845042846E-4</v>
      </c>
      <c r="AN4793" s="9">
        <v>2.3944959906940863E-5</v>
      </c>
      <c r="AO4793" s="9">
        <v>1.0928669244940472E-4</v>
      </c>
      <c r="AP4793" s="8">
        <v>8.0499999999999999E-3</v>
      </c>
      <c r="AQ4793" s="8" t="s">
        <v>5612</v>
      </c>
      <c r="AR4793" s="37">
        <v>0.433</v>
      </c>
      <c r="AS4793" s="37">
        <v>0.54900000000000004</v>
      </c>
      <c r="AT4793" s="37">
        <v>0.72499999999999998</v>
      </c>
      <c r="AU4793" s="9" t="s">
        <v>5612</v>
      </c>
      <c r="AV4793" s="9" t="s">
        <v>5612</v>
      </c>
      <c r="AW4793" s="9" t="s">
        <v>5612</v>
      </c>
      <c r="AX4793" s="9" t="s">
        <v>5612</v>
      </c>
      <c r="AY4793" s="9" t="s">
        <v>5612</v>
      </c>
      <c r="AZ4793" s="9" t="s">
        <v>5612</v>
      </c>
    </row>
    <row r="4794" spans="1:52" x14ac:dyDescent="0.2">
      <c r="A4794" s="38" t="s">
        <v>52</v>
      </c>
      <c r="B4794" s="7">
        <v>2017</v>
      </c>
      <c r="C4794" s="3" t="s">
        <v>59</v>
      </c>
      <c r="D4794" t="s">
        <v>466</v>
      </c>
      <c r="E4794" t="s">
        <v>5303</v>
      </c>
      <c r="F4794">
        <v>10</v>
      </c>
      <c r="G4794">
        <v>5</v>
      </c>
      <c r="H4794">
        <v>5</v>
      </c>
      <c r="I4794">
        <v>5</v>
      </c>
      <c r="J4794">
        <v>5</v>
      </c>
      <c r="K4794">
        <v>5</v>
      </c>
      <c r="L4794">
        <v>5</v>
      </c>
      <c r="M4794">
        <v>14</v>
      </c>
      <c r="N4794">
        <v>12</v>
      </c>
      <c r="O4794">
        <v>30</v>
      </c>
      <c r="P4794">
        <v>96</v>
      </c>
      <c r="Q4794">
        <v>56</v>
      </c>
      <c r="R4794">
        <v>337472</v>
      </c>
      <c r="S4794">
        <v>731856</v>
      </c>
      <c r="T4794">
        <v>786073</v>
      </c>
      <c r="U4794">
        <v>728204</v>
      </c>
      <c r="V4794">
        <v>692455</v>
      </c>
      <c r="W4794">
        <v>797083</v>
      </c>
      <c r="X4794">
        <v>793350</v>
      </c>
      <c r="Y4794">
        <v>505120</v>
      </c>
      <c r="Z4794">
        <v>265453</v>
      </c>
      <c r="AA4794">
        <v>126151</v>
      </c>
      <c r="AB4794">
        <v>5763217</v>
      </c>
      <c r="AC4794">
        <v>896724</v>
      </c>
      <c r="AD4794" s="9">
        <v>2.963208799544851E-5</v>
      </c>
      <c r="AE4794" s="9">
        <v>6.8319450820926523E-6</v>
      </c>
      <c r="AF4794" s="9">
        <v>6.3607324001714849E-6</v>
      </c>
      <c r="AG4794" s="9">
        <v>6.8662078208853565E-6</v>
      </c>
      <c r="AH4794" s="9">
        <v>7.2206858207392539E-6</v>
      </c>
      <c r="AI4794" s="9">
        <v>6.2728724612116935E-6</v>
      </c>
      <c r="AJ4794" s="9">
        <v>6.3023886052814014E-6</v>
      </c>
      <c r="AK4794" s="9">
        <v>2.7716186252771619E-5</v>
      </c>
      <c r="AL4794" s="9">
        <v>4.5205742636172879E-5</v>
      </c>
      <c r="AM4794" s="9">
        <v>2.3781024327987888E-4</v>
      </c>
      <c r="AN4794" s="9">
        <v>1.665736341352408E-5</v>
      </c>
      <c r="AO4794" s="9">
        <v>6.2449538542516989E-5</v>
      </c>
      <c r="AP4794" s="8">
        <v>2.575E-3</v>
      </c>
      <c r="AQ4794" s="8" t="s">
        <v>5612</v>
      </c>
      <c r="AR4794" s="37">
        <v>0.43700000000000006</v>
      </c>
      <c r="AS4794" s="37">
        <v>0.55700000000000005</v>
      </c>
      <c r="AT4794" s="37">
        <v>0.72700000000000009</v>
      </c>
      <c r="AU4794" s="9" t="s">
        <v>5612</v>
      </c>
      <c r="AV4794" s="9" t="s">
        <v>5612</v>
      </c>
      <c r="AW4794" s="9" t="s">
        <v>5612</v>
      </c>
      <c r="AX4794" s="9" t="s">
        <v>5612</v>
      </c>
      <c r="AY4794" s="9" t="s">
        <v>5612</v>
      </c>
      <c r="AZ4794" s="9" t="s">
        <v>5612</v>
      </c>
    </row>
    <row r="4795" spans="1:52" x14ac:dyDescent="0.2">
      <c r="A4795" s="38" t="s">
        <v>52</v>
      </c>
      <c r="B4795" s="7">
        <v>2017</v>
      </c>
      <c r="C4795" s="3" t="s">
        <v>60</v>
      </c>
      <c r="D4795" t="s">
        <v>466</v>
      </c>
      <c r="E4795" t="s">
        <v>5304</v>
      </c>
      <c r="F4795">
        <v>10</v>
      </c>
      <c r="G4795">
        <v>5</v>
      </c>
      <c r="H4795">
        <v>5</v>
      </c>
      <c r="I4795">
        <v>5</v>
      </c>
      <c r="J4795">
        <v>5</v>
      </c>
      <c r="K4795">
        <v>5</v>
      </c>
      <c r="L4795">
        <v>5</v>
      </c>
      <c r="M4795">
        <v>5</v>
      </c>
      <c r="N4795">
        <v>12</v>
      </c>
      <c r="O4795">
        <v>25</v>
      </c>
      <c r="P4795">
        <v>82</v>
      </c>
      <c r="Q4795">
        <v>42</v>
      </c>
      <c r="R4795">
        <v>337472</v>
      </c>
      <c r="S4795">
        <v>731856</v>
      </c>
      <c r="T4795">
        <v>786073</v>
      </c>
      <c r="U4795">
        <v>728204</v>
      </c>
      <c r="V4795">
        <v>692455</v>
      </c>
      <c r="W4795">
        <v>797083</v>
      </c>
      <c r="X4795">
        <v>793350</v>
      </c>
      <c r="Y4795">
        <v>505120</v>
      </c>
      <c r="Z4795">
        <v>265453</v>
      </c>
      <c r="AA4795">
        <v>126151</v>
      </c>
      <c r="AB4795">
        <v>5763217</v>
      </c>
      <c r="AC4795">
        <v>896724</v>
      </c>
      <c r="AD4795" s="9">
        <v>2.963208799544851E-5</v>
      </c>
      <c r="AE4795" s="9">
        <v>6.8319450820926523E-6</v>
      </c>
      <c r="AF4795" s="9">
        <v>6.3607324001714849E-6</v>
      </c>
      <c r="AG4795" s="9">
        <v>6.8662078208853565E-6</v>
      </c>
      <c r="AH4795" s="9">
        <v>7.2206858207392539E-6</v>
      </c>
      <c r="AI4795" s="9">
        <v>6.2728724612116935E-6</v>
      </c>
      <c r="AJ4795" s="9">
        <v>6.3023886052814014E-6</v>
      </c>
      <c r="AK4795" s="9">
        <v>9.8986379474184352E-6</v>
      </c>
      <c r="AL4795" s="9">
        <v>4.5205742636172879E-5</v>
      </c>
      <c r="AM4795" s="9">
        <v>1.9817520273323239E-4</v>
      </c>
      <c r="AN4795" s="9">
        <v>1.422816458238515E-5</v>
      </c>
      <c r="AO4795" s="9">
        <v>4.6837153906887735E-5</v>
      </c>
      <c r="AP4795" s="8">
        <v>7.3999999999999999E-4</v>
      </c>
      <c r="AQ4795" s="8" t="s">
        <v>5612</v>
      </c>
      <c r="AR4795" s="37" t="s">
        <v>5612</v>
      </c>
      <c r="AS4795" s="37" t="s">
        <v>5612</v>
      </c>
      <c r="AT4795" s="37" t="s">
        <v>5612</v>
      </c>
      <c r="AU4795" s="9" t="s">
        <v>5612</v>
      </c>
      <c r="AV4795" s="9" t="s">
        <v>5612</v>
      </c>
      <c r="AW4795" s="9" t="s">
        <v>5612</v>
      </c>
      <c r="AX4795" s="9" t="s">
        <v>5612</v>
      </c>
      <c r="AY4795" s="9" t="s">
        <v>5612</v>
      </c>
      <c r="AZ4795" s="9" t="s">
        <v>5612</v>
      </c>
    </row>
    <row r="4796" spans="1:52" x14ac:dyDescent="0.2">
      <c r="A4796" s="38" t="s">
        <v>52</v>
      </c>
      <c r="B4796" s="7">
        <v>2017</v>
      </c>
      <c r="C4796" s="3" t="s">
        <v>61</v>
      </c>
      <c r="D4796" t="s">
        <v>466</v>
      </c>
      <c r="E4796" t="s">
        <v>5305</v>
      </c>
      <c r="F4796">
        <v>10</v>
      </c>
      <c r="G4796">
        <v>5</v>
      </c>
      <c r="H4796">
        <v>5</v>
      </c>
      <c r="I4796">
        <v>5</v>
      </c>
      <c r="J4796">
        <v>5</v>
      </c>
      <c r="K4796">
        <v>5</v>
      </c>
      <c r="L4796">
        <v>5</v>
      </c>
      <c r="M4796">
        <v>5</v>
      </c>
      <c r="N4796">
        <v>5</v>
      </c>
      <c r="O4796">
        <v>32</v>
      </c>
      <c r="P4796">
        <v>82</v>
      </c>
      <c r="Q4796">
        <v>42</v>
      </c>
      <c r="R4796">
        <v>337472</v>
      </c>
      <c r="S4796">
        <v>731856</v>
      </c>
      <c r="T4796">
        <v>786073</v>
      </c>
      <c r="U4796">
        <v>728204</v>
      </c>
      <c r="V4796">
        <v>692455</v>
      </c>
      <c r="W4796">
        <v>797083</v>
      </c>
      <c r="X4796">
        <v>793350</v>
      </c>
      <c r="Y4796">
        <v>505120</v>
      </c>
      <c r="Z4796">
        <v>265453</v>
      </c>
      <c r="AA4796">
        <v>126151</v>
      </c>
      <c r="AB4796">
        <v>5763217</v>
      </c>
      <c r="AC4796">
        <v>896724</v>
      </c>
      <c r="AD4796" s="9">
        <v>2.963208799544851E-5</v>
      </c>
      <c r="AE4796" s="9">
        <v>6.8319450820926523E-6</v>
      </c>
      <c r="AF4796" s="9">
        <v>6.3607324001714849E-6</v>
      </c>
      <c r="AG4796" s="9">
        <v>6.8662078208853565E-6</v>
      </c>
      <c r="AH4796" s="9">
        <v>7.2206858207392539E-6</v>
      </c>
      <c r="AI4796" s="9">
        <v>6.2728724612116935E-6</v>
      </c>
      <c r="AJ4796" s="9">
        <v>6.3023886052814014E-6</v>
      </c>
      <c r="AK4796" s="9">
        <v>9.8986379474184352E-6</v>
      </c>
      <c r="AL4796" s="9">
        <v>1.8835726098405368E-5</v>
      </c>
      <c r="AM4796" s="9">
        <v>2.5366425949853747E-4</v>
      </c>
      <c r="AN4796" s="9">
        <v>1.422816458238515E-5</v>
      </c>
      <c r="AO4796" s="9">
        <v>4.6837153906887735E-5</v>
      </c>
      <c r="AP4796" s="8">
        <v>2.9999999999999997E-4</v>
      </c>
      <c r="AQ4796" s="8" t="s">
        <v>5612</v>
      </c>
      <c r="AR4796" s="37" t="s">
        <v>5612</v>
      </c>
      <c r="AS4796" s="37" t="s">
        <v>5612</v>
      </c>
      <c r="AT4796" s="37" t="s">
        <v>5612</v>
      </c>
      <c r="AU4796" s="9" t="s">
        <v>5612</v>
      </c>
      <c r="AV4796" s="9" t="s">
        <v>5612</v>
      </c>
      <c r="AW4796" s="9" t="s">
        <v>5612</v>
      </c>
      <c r="AX4796" s="9" t="s">
        <v>5612</v>
      </c>
      <c r="AY4796" s="9" t="s">
        <v>5612</v>
      </c>
      <c r="AZ4796" s="9" t="s">
        <v>5612</v>
      </c>
    </row>
    <row r="4797" spans="1:52" x14ac:dyDescent="0.2">
      <c r="A4797" s="38" t="s">
        <v>52</v>
      </c>
      <c r="B4797" s="7">
        <v>2017</v>
      </c>
      <c r="C4797" s="3" t="s">
        <v>62</v>
      </c>
      <c r="D4797" t="s">
        <v>466</v>
      </c>
      <c r="E4797" t="s">
        <v>5306</v>
      </c>
      <c r="F4797">
        <v>10</v>
      </c>
      <c r="G4797">
        <v>5</v>
      </c>
      <c r="H4797">
        <v>5</v>
      </c>
      <c r="I4797">
        <v>5</v>
      </c>
      <c r="J4797">
        <v>5</v>
      </c>
      <c r="K4797">
        <v>5</v>
      </c>
      <c r="L4797">
        <v>5</v>
      </c>
      <c r="M4797">
        <v>5</v>
      </c>
      <c r="N4797">
        <v>5</v>
      </c>
      <c r="O4797">
        <v>24</v>
      </c>
      <c r="P4797">
        <v>74</v>
      </c>
      <c r="Q4797">
        <v>34</v>
      </c>
      <c r="R4797">
        <v>337472</v>
      </c>
      <c r="S4797">
        <v>731856</v>
      </c>
      <c r="T4797">
        <v>786073</v>
      </c>
      <c r="U4797">
        <v>728204</v>
      </c>
      <c r="V4797">
        <v>692455</v>
      </c>
      <c r="W4797">
        <v>797083</v>
      </c>
      <c r="X4797">
        <v>793350</v>
      </c>
      <c r="Y4797">
        <v>505120</v>
      </c>
      <c r="Z4797">
        <v>265453</v>
      </c>
      <c r="AA4797">
        <v>126151</v>
      </c>
      <c r="AB4797">
        <v>5763217</v>
      </c>
      <c r="AC4797">
        <v>896724</v>
      </c>
      <c r="AD4797" s="9">
        <v>2.963208799544851E-5</v>
      </c>
      <c r="AE4797" s="9">
        <v>6.8319450820926523E-6</v>
      </c>
      <c r="AF4797" s="9">
        <v>6.3607324001714849E-6</v>
      </c>
      <c r="AG4797" s="9">
        <v>6.8662078208853565E-6</v>
      </c>
      <c r="AH4797" s="9">
        <v>7.2206858207392539E-6</v>
      </c>
      <c r="AI4797" s="9">
        <v>6.2728724612116935E-6</v>
      </c>
      <c r="AJ4797" s="9">
        <v>6.3023886052814014E-6</v>
      </c>
      <c r="AK4797" s="9">
        <v>9.8986379474184352E-6</v>
      </c>
      <c r="AL4797" s="9">
        <v>1.8835726098405368E-5</v>
      </c>
      <c r="AM4797" s="9">
        <v>1.9024819462390311E-4</v>
      </c>
      <c r="AN4797" s="9">
        <v>1.2840050964591477E-5</v>
      </c>
      <c r="AO4797" s="9">
        <v>3.7915791257956738E-5</v>
      </c>
      <c r="AP4797" s="8">
        <v>6.0000000000000006E-4</v>
      </c>
      <c r="AQ4797" s="8" t="s">
        <v>5612</v>
      </c>
      <c r="AR4797" s="37">
        <v>1.6E-2</v>
      </c>
      <c r="AS4797" s="37">
        <v>1.9E-2</v>
      </c>
      <c r="AT4797" s="37">
        <v>5.9000000000000004E-2</v>
      </c>
      <c r="AU4797" s="9" t="s">
        <v>5612</v>
      </c>
      <c r="AV4797" s="9" t="s">
        <v>5612</v>
      </c>
      <c r="AW4797" s="9" t="s">
        <v>5612</v>
      </c>
      <c r="AX4797" s="9" t="s">
        <v>5612</v>
      </c>
      <c r="AY4797" s="9" t="s">
        <v>5612</v>
      </c>
      <c r="AZ4797" s="9" t="s">
        <v>5612</v>
      </c>
    </row>
    <row r="4798" spans="1:52" x14ac:dyDescent="0.2">
      <c r="A4798" s="38" t="s">
        <v>52</v>
      </c>
      <c r="B4798" s="7">
        <v>2017</v>
      </c>
      <c r="C4798" s="3" t="s">
        <v>63</v>
      </c>
      <c r="D4798" t="s">
        <v>466</v>
      </c>
      <c r="E4798" t="s">
        <v>5307</v>
      </c>
      <c r="F4798">
        <v>10</v>
      </c>
      <c r="G4798">
        <v>5</v>
      </c>
      <c r="H4798">
        <v>5</v>
      </c>
      <c r="I4798">
        <v>5</v>
      </c>
      <c r="J4798">
        <v>5</v>
      </c>
      <c r="K4798">
        <v>5</v>
      </c>
      <c r="L4798">
        <v>5</v>
      </c>
      <c r="M4798">
        <v>5</v>
      </c>
      <c r="N4798">
        <v>12</v>
      </c>
      <c r="O4798">
        <v>32</v>
      </c>
      <c r="P4798">
        <v>89</v>
      </c>
      <c r="Q4798">
        <v>49</v>
      </c>
      <c r="R4798">
        <v>337472</v>
      </c>
      <c r="S4798">
        <v>731856</v>
      </c>
      <c r="T4798">
        <v>786073</v>
      </c>
      <c r="U4798">
        <v>728204</v>
      </c>
      <c r="V4798">
        <v>692455</v>
      </c>
      <c r="W4798">
        <v>797083</v>
      </c>
      <c r="X4798">
        <v>793350</v>
      </c>
      <c r="Y4798">
        <v>505120</v>
      </c>
      <c r="Z4798">
        <v>265453</v>
      </c>
      <c r="AA4798">
        <v>126151</v>
      </c>
      <c r="AB4798">
        <v>5763217</v>
      </c>
      <c r="AC4798">
        <v>896724</v>
      </c>
      <c r="AD4798" s="9">
        <v>2.963208799544851E-5</v>
      </c>
      <c r="AE4798" s="9">
        <v>6.8319450820926523E-6</v>
      </c>
      <c r="AF4798" s="9">
        <v>6.3607324001714849E-6</v>
      </c>
      <c r="AG4798" s="9">
        <v>6.8662078208853565E-6</v>
      </c>
      <c r="AH4798" s="9">
        <v>7.2206858207392539E-6</v>
      </c>
      <c r="AI4798" s="9">
        <v>6.2728724612116935E-6</v>
      </c>
      <c r="AJ4798" s="9">
        <v>6.3023886052814014E-6</v>
      </c>
      <c r="AK4798" s="9">
        <v>9.8986379474184352E-6</v>
      </c>
      <c r="AL4798" s="9">
        <v>4.5205742636172879E-5</v>
      </c>
      <c r="AM4798" s="9">
        <v>2.5366425949853747E-4</v>
      </c>
      <c r="AN4798" s="9">
        <v>1.5442763997954614E-5</v>
      </c>
      <c r="AO4798" s="9">
        <v>5.4643346224702362E-5</v>
      </c>
      <c r="AP4798" s="8">
        <v>7.7249999999999992E-3</v>
      </c>
      <c r="AQ4798" s="8" t="s">
        <v>5612</v>
      </c>
      <c r="AR4798" s="37">
        <v>7.6999999999999999E-2</v>
      </c>
      <c r="AS4798" s="37">
        <v>0.11</v>
      </c>
      <c r="AT4798" s="37">
        <v>0.16700000000000001</v>
      </c>
      <c r="AU4798" s="9" t="s">
        <v>5612</v>
      </c>
      <c r="AV4798" s="9" t="s">
        <v>5612</v>
      </c>
      <c r="AW4798" s="9" t="s">
        <v>5612</v>
      </c>
      <c r="AX4798" s="9" t="s">
        <v>5612</v>
      </c>
      <c r="AY4798" s="9" t="s">
        <v>5612</v>
      </c>
      <c r="AZ4798" s="9" t="s">
        <v>5612</v>
      </c>
    </row>
    <row r="4799" spans="1:52" x14ac:dyDescent="0.2">
      <c r="A4799" s="38" t="s">
        <v>52</v>
      </c>
      <c r="B4799" s="7">
        <v>2017</v>
      </c>
      <c r="C4799" s="3" t="s">
        <v>64</v>
      </c>
      <c r="D4799" t="s">
        <v>466</v>
      </c>
      <c r="E4799" t="s">
        <v>5308</v>
      </c>
      <c r="F4799">
        <v>10</v>
      </c>
      <c r="G4799">
        <v>5</v>
      </c>
      <c r="H4799">
        <v>5</v>
      </c>
      <c r="I4799">
        <v>5</v>
      </c>
      <c r="J4799">
        <v>5</v>
      </c>
      <c r="K4799">
        <v>5</v>
      </c>
      <c r="L4799">
        <v>5</v>
      </c>
      <c r="M4799">
        <v>12</v>
      </c>
      <c r="N4799">
        <v>10</v>
      </c>
      <c r="O4799">
        <v>29</v>
      </c>
      <c r="P4799">
        <v>91</v>
      </c>
      <c r="Q4799">
        <v>51</v>
      </c>
      <c r="R4799">
        <v>337472</v>
      </c>
      <c r="S4799">
        <v>731856</v>
      </c>
      <c r="T4799">
        <v>786073</v>
      </c>
      <c r="U4799">
        <v>728204</v>
      </c>
      <c r="V4799">
        <v>692455</v>
      </c>
      <c r="W4799">
        <v>797083</v>
      </c>
      <c r="X4799">
        <v>793350</v>
      </c>
      <c r="Y4799">
        <v>505120</v>
      </c>
      <c r="Z4799">
        <v>265453</v>
      </c>
      <c r="AA4799">
        <v>126151</v>
      </c>
      <c r="AB4799">
        <v>5763217</v>
      </c>
      <c r="AC4799">
        <v>896724</v>
      </c>
      <c r="AD4799" s="9">
        <v>2.963208799544851E-5</v>
      </c>
      <c r="AE4799" s="9">
        <v>6.8319450820926523E-6</v>
      </c>
      <c r="AF4799" s="9">
        <v>6.3607324001714849E-6</v>
      </c>
      <c r="AG4799" s="9">
        <v>6.8662078208853565E-6</v>
      </c>
      <c r="AH4799" s="9">
        <v>7.2206858207392539E-6</v>
      </c>
      <c r="AI4799" s="9">
        <v>6.2728724612116935E-6</v>
      </c>
      <c r="AJ4799" s="9">
        <v>6.3023886052814014E-6</v>
      </c>
      <c r="AK4799" s="9">
        <v>2.3756731073804245E-5</v>
      </c>
      <c r="AL4799" s="9">
        <v>3.7671452196810737E-5</v>
      </c>
      <c r="AM4799" s="9">
        <v>2.2988323517054957E-4</v>
      </c>
      <c r="AN4799" s="9">
        <v>1.5789792402403033E-5</v>
      </c>
      <c r="AO4799" s="9">
        <v>5.687368688693511E-5</v>
      </c>
      <c r="AP4799" s="8">
        <v>1.1575E-2</v>
      </c>
      <c r="AQ4799" s="8" t="s">
        <v>5612</v>
      </c>
      <c r="AR4799" s="37">
        <v>0.24100000000000002</v>
      </c>
      <c r="AS4799" s="37">
        <v>0.33700000000000002</v>
      </c>
      <c r="AT4799" s="37">
        <v>0.39</v>
      </c>
      <c r="AU4799" s="9" t="s">
        <v>5612</v>
      </c>
      <c r="AV4799" s="9" t="s">
        <v>5612</v>
      </c>
      <c r="AW4799" s="9" t="s">
        <v>5612</v>
      </c>
      <c r="AX4799" s="9" t="s">
        <v>5612</v>
      </c>
      <c r="AY4799" s="9" t="s">
        <v>5612</v>
      </c>
      <c r="AZ4799" s="9" t="s">
        <v>5612</v>
      </c>
    </row>
    <row r="4800" spans="1:52" x14ac:dyDescent="0.2">
      <c r="A4800" s="38" t="s">
        <v>52</v>
      </c>
      <c r="B4800" s="7">
        <v>2017</v>
      </c>
      <c r="C4800" s="3" t="s">
        <v>65</v>
      </c>
      <c r="D4800" t="s">
        <v>466</v>
      </c>
      <c r="E4800" t="s">
        <v>5309</v>
      </c>
      <c r="F4800">
        <v>10</v>
      </c>
      <c r="G4800">
        <v>5</v>
      </c>
      <c r="H4800">
        <v>5</v>
      </c>
      <c r="I4800">
        <v>5</v>
      </c>
      <c r="J4800">
        <v>5</v>
      </c>
      <c r="K4800">
        <v>5</v>
      </c>
      <c r="L4800">
        <v>5</v>
      </c>
      <c r="M4800">
        <v>11</v>
      </c>
      <c r="N4800">
        <v>11</v>
      </c>
      <c r="O4800">
        <v>44</v>
      </c>
      <c r="P4800">
        <v>106</v>
      </c>
      <c r="Q4800">
        <v>66</v>
      </c>
      <c r="R4800">
        <v>337472</v>
      </c>
      <c r="S4800">
        <v>731856</v>
      </c>
      <c r="T4800">
        <v>786073</v>
      </c>
      <c r="U4800">
        <v>728204</v>
      </c>
      <c r="V4800">
        <v>692455</v>
      </c>
      <c r="W4800">
        <v>797083</v>
      </c>
      <c r="X4800">
        <v>793350</v>
      </c>
      <c r="Y4800">
        <v>505120</v>
      </c>
      <c r="Z4800">
        <v>265453</v>
      </c>
      <c r="AA4800">
        <v>126151</v>
      </c>
      <c r="AB4800">
        <v>5763217</v>
      </c>
      <c r="AC4800">
        <v>896724</v>
      </c>
      <c r="AD4800" s="9">
        <v>2.963208799544851E-5</v>
      </c>
      <c r="AE4800" s="9">
        <v>6.8319450820926523E-6</v>
      </c>
      <c r="AF4800" s="9">
        <v>6.3607324001714849E-6</v>
      </c>
      <c r="AG4800" s="9">
        <v>6.8662078208853565E-6</v>
      </c>
      <c r="AH4800" s="9">
        <v>7.2206858207392539E-6</v>
      </c>
      <c r="AI4800" s="9">
        <v>6.2728724612116935E-6</v>
      </c>
      <c r="AJ4800" s="9">
        <v>6.3023886052814014E-6</v>
      </c>
      <c r="AK4800" s="9">
        <v>2.1777003484320557E-5</v>
      </c>
      <c r="AL4800" s="9">
        <v>4.1438597416491811E-5</v>
      </c>
      <c r="AM4800" s="9">
        <v>3.4878835681048903E-4</v>
      </c>
      <c r="AN4800" s="9">
        <v>1.839250543576617E-5</v>
      </c>
      <c r="AO4800" s="9">
        <v>7.3601241853680734E-5</v>
      </c>
      <c r="AP4800" s="8">
        <v>9.3399999999999976E-3</v>
      </c>
      <c r="AQ4800" s="8">
        <v>0.95099999999999996</v>
      </c>
      <c r="AR4800" s="37">
        <v>0.32500000000000001</v>
      </c>
      <c r="AS4800" s="37">
        <v>0.42899999999999999</v>
      </c>
      <c r="AT4800" s="37">
        <v>0.53400000000000003</v>
      </c>
      <c r="AU4800" s="9" t="s">
        <v>5612</v>
      </c>
      <c r="AV4800" s="9" t="s">
        <v>5612</v>
      </c>
      <c r="AW4800" s="9" t="s">
        <v>5612</v>
      </c>
      <c r="AX4800" s="9" t="s">
        <v>5612</v>
      </c>
      <c r="AY4800" s="9" t="s">
        <v>5612</v>
      </c>
      <c r="AZ4800" s="9" t="s">
        <v>5612</v>
      </c>
    </row>
    <row r="4801" spans="1:52" x14ac:dyDescent="0.2">
      <c r="A4801" s="5" t="s">
        <v>52</v>
      </c>
      <c r="B4801" s="7">
        <v>2017</v>
      </c>
      <c r="C4801" s="3" t="s">
        <v>66</v>
      </c>
      <c r="D4801" t="s">
        <v>466</v>
      </c>
      <c r="E4801" t="s">
        <v>5310</v>
      </c>
      <c r="F4801">
        <v>10</v>
      </c>
      <c r="G4801">
        <v>5</v>
      </c>
      <c r="H4801">
        <v>5</v>
      </c>
      <c r="I4801">
        <v>5</v>
      </c>
      <c r="J4801">
        <v>5</v>
      </c>
      <c r="K4801">
        <v>5</v>
      </c>
      <c r="L4801">
        <v>10</v>
      </c>
      <c r="M4801">
        <v>11</v>
      </c>
      <c r="N4801">
        <v>20</v>
      </c>
      <c r="O4801">
        <v>45</v>
      </c>
      <c r="P4801">
        <v>121</v>
      </c>
      <c r="Q4801">
        <v>76</v>
      </c>
      <c r="R4801">
        <v>337472</v>
      </c>
      <c r="S4801">
        <v>731856</v>
      </c>
      <c r="T4801">
        <v>786073</v>
      </c>
      <c r="U4801">
        <v>728204</v>
      </c>
      <c r="V4801">
        <v>692455</v>
      </c>
      <c r="W4801">
        <v>797083</v>
      </c>
      <c r="X4801">
        <v>793350</v>
      </c>
      <c r="Y4801">
        <v>505120</v>
      </c>
      <c r="Z4801">
        <v>265453</v>
      </c>
      <c r="AA4801">
        <v>126151</v>
      </c>
      <c r="AB4801">
        <v>5763217</v>
      </c>
      <c r="AC4801">
        <v>896724</v>
      </c>
      <c r="AD4801" s="9">
        <v>2.963208799544851E-5</v>
      </c>
      <c r="AE4801" s="9">
        <v>6.8319450820926523E-6</v>
      </c>
      <c r="AF4801" s="9">
        <v>6.3607324001714849E-6</v>
      </c>
      <c r="AG4801" s="9">
        <v>6.8662078208853565E-6</v>
      </c>
      <c r="AH4801" s="9">
        <v>7.2206858207392539E-6</v>
      </c>
      <c r="AI4801" s="9">
        <v>6.2728724612116935E-6</v>
      </c>
      <c r="AJ4801" s="9">
        <v>1.2604777210562803E-5</v>
      </c>
      <c r="AK4801" s="9">
        <v>2.1777003484320557E-5</v>
      </c>
      <c r="AL4801" s="9">
        <v>7.5342904393621473E-5</v>
      </c>
      <c r="AM4801" s="9">
        <v>3.5671536491981834E-4</v>
      </c>
      <c r="AN4801" s="9">
        <v>2.0995218469129307E-5</v>
      </c>
      <c r="AO4801" s="9">
        <v>8.475294516484448E-5</v>
      </c>
      <c r="AP4801" s="8">
        <v>1.3625E-2</v>
      </c>
      <c r="AQ4801" s="8" t="s">
        <v>5612</v>
      </c>
      <c r="AR4801" s="37">
        <v>0.35799999999999998</v>
      </c>
      <c r="AS4801" s="37">
        <v>0.47600000000000003</v>
      </c>
      <c r="AT4801" s="37">
        <v>0.58299999999999996</v>
      </c>
      <c r="AU4801" s="9" t="s">
        <v>5612</v>
      </c>
      <c r="AV4801" s="9" t="s">
        <v>5612</v>
      </c>
      <c r="AW4801" s="9" t="s">
        <v>5612</v>
      </c>
      <c r="AX4801" s="9" t="s">
        <v>5612</v>
      </c>
      <c r="AY4801" s="9" t="s">
        <v>5612</v>
      </c>
      <c r="AZ4801" s="9" t="s">
        <v>5612</v>
      </c>
    </row>
    <row r="4802" spans="1:52" x14ac:dyDescent="0.2">
      <c r="A4802" s="38" t="s">
        <v>53</v>
      </c>
      <c r="B4802" s="7">
        <v>2010</v>
      </c>
      <c r="C4802" s="3" t="s">
        <v>55</v>
      </c>
      <c r="D4802" t="s">
        <v>467</v>
      </c>
      <c r="E4802" t="s">
        <v>5311</v>
      </c>
      <c r="F4802">
        <v>10</v>
      </c>
      <c r="G4802">
        <v>5</v>
      </c>
      <c r="H4802">
        <v>5</v>
      </c>
      <c r="I4802">
        <v>5</v>
      </c>
      <c r="J4802">
        <v>5</v>
      </c>
      <c r="K4802">
        <v>5</v>
      </c>
      <c r="L4802">
        <v>5</v>
      </c>
      <c r="M4802">
        <v>5</v>
      </c>
      <c r="N4802">
        <v>5</v>
      </c>
      <c r="O4802">
        <v>5</v>
      </c>
      <c r="P4802">
        <v>55</v>
      </c>
      <c r="Q4802">
        <v>15</v>
      </c>
      <c r="R4802">
        <v>37268</v>
      </c>
      <c r="S4802">
        <v>71235</v>
      </c>
      <c r="T4802">
        <v>79217</v>
      </c>
      <c r="U4802">
        <v>71727</v>
      </c>
      <c r="V4802">
        <v>66635</v>
      </c>
      <c r="W4802">
        <v>85127</v>
      </c>
      <c r="X4802">
        <v>67998</v>
      </c>
      <c r="Y4802">
        <v>36699</v>
      </c>
      <c r="Z4802">
        <v>21613</v>
      </c>
      <c r="AA4802">
        <v>8060</v>
      </c>
      <c r="AB4802">
        <v>545579</v>
      </c>
      <c r="AC4802">
        <v>66372</v>
      </c>
      <c r="AD4802" s="9">
        <v>2.6832671460770633E-4</v>
      </c>
      <c r="AE4802" s="9">
        <v>7.0190215483961529E-5</v>
      </c>
      <c r="AF4802" s="9">
        <v>6.3117765126172407E-5</v>
      </c>
      <c r="AG4802" s="9">
        <v>6.9708756814030977E-5</v>
      </c>
      <c r="AH4802" s="9">
        <v>7.5035641929916709E-5</v>
      </c>
      <c r="AI4802" s="9">
        <v>5.8735771259412407E-5</v>
      </c>
      <c r="AJ4802" s="9">
        <v>7.3531574458072295E-5</v>
      </c>
      <c r="AK4802" s="9">
        <v>1.3624349437314369E-4</v>
      </c>
      <c r="AL4802" s="9">
        <v>2.3134224772127887E-4</v>
      </c>
      <c r="AM4802" s="9">
        <v>6.2034739454094293E-4</v>
      </c>
      <c r="AN4802" s="9">
        <v>1.0081033177596645E-4</v>
      </c>
      <c r="AO4802" s="9">
        <v>2.2599891520520702E-4</v>
      </c>
      <c r="AP4802" s="8" t="s">
        <v>5612</v>
      </c>
      <c r="AQ4802" s="8" t="s">
        <v>5612</v>
      </c>
      <c r="AR4802" s="37">
        <v>0.41500000000000004</v>
      </c>
      <c r="AS4802" s="37">
        <v>0.68900000000000006</v>
      </c>
      <c r="AT4802" s="37" t="s">
        <v>54</v>
      </c>
      <c r="AU4802" s="9" t="s">
        <v>5612</v>
      </c>
      <c r="AV4802" s="9" t="s">
        <v>5612</v>
      </c>
      <c r="AW4802" s="9" t="s">
        <v>5612</v>
      </c>
      <c r="AX4802" s="9" t="s">
        <v>5612</v>
      </c>
      <c r="AY4802" s="9" t="s">
        <v>5612</v>
      </c>
      <c r="AZ4802" s="9" t="s">
        <v>5612</v>
      </c>
    </row>
    <row r="4803" spans="1:52" x14ac:dyDescent="0.2">
      <c r="A4803" s="38" t="s">
        <v>53</v>
      </c>
      <c r="B4803" s="7">
        <v>2010</v>
      </c>
      <c r="C4803" s="3" t="s">
        <v>56</v>
      </c>
      <c r="D4803" t="s">
        <v>467</v>
      </c>
      <c r="E4803" t="s">
        <v>5312</v>
      </c>
      <c r="F4803">
        <v>10</v>
      </c>
      <c r="G4803">
        <v>5</v>
      </c>
      <c r="H4803">
        <v>5</v>
      </c>
      <c r="I4803">
        <v>5</v>
      </c>
      <c r="J4803">
        <v>5</v>
      </c>
      <c r="K4803">
        <v>5</v>
      </c>
      <c r="L4803">
        <v>5</v>
      </c>
      <c r="M4803">
        <v>5</v>
      </c>
      <c r="N4803">
        <v>5</v>
      </c>
      <c r="O4803">
        <v>5</v>
      </c>
      <c r="P4803">
        <v>55</v>
      </c>
      <c r="Q4803">
        <v>15</v>
      </c>
      <c r="R4803">
        <v>37268</v>
      </c>
      <c r="S4803">
        <v>71235</v>
      </c>
      <c r="T4803">
        <v>79217</v>
      </c>
      <c r="U4803">
        <v>71727</v>
      </c>
      <c r="V4803">
        <v>66635</v>
      </c>
      <c r="W4803">
        <v>85127</v>
      </c>
      <c r="X4803">
        <v>67998</v>
      </c>
      <c r="Y4803">
        <v>36699</v>
      </c>
      <c r="Z4803">
        <v>21613</v>
      </c>
      <c r="AA4803">
        <v>8060</v>
      </c>
      <c r="AB4803">
        <v>545579</v>
      </c>
      <c r="AC4803">
        <v>66372</v>
      </c>
      <c r="AD4803" s="9">
        <v>2.6832671460770633E-4</v>
      </c>
      <c r="AE4803" s="9">
        <v>7.0190215483961529E-5</v>
      </c>
      <c r="AF4803" s="9">
        <v>6.3117765126172407E-5</v>
      </c>
      <c r="AG4803" s="9">
        <v>6.9708756814030977E-5</v>
      </c>
      <c r="AH4803" s="9">
        <v>7.5035641929916709E-5</v>
      </c>
      <c r="AI4803" s="9">
        <v>5.8735771259412407E-5</v>
      </c>
      <c r="AJ4803" s="9">
        <v>7.3531574458072295E-5</v>
      </c>
      <c r="AK4803" s="9">
        <v>1.3624349437314369E-4</v>
      </c>
      <c r="AL4803" s="9">
        <v>2.3134224772127887E-4</v>
      </c>
      <c r="AM4803" s="9">
        <v>6.2034739454094293E-4</v>
      </c>
      <c r="AN4803" s="9">
        <v>1.0081033177596645E-4</v>
      </c>
      <c r="AO4803" s="9">
        <v>2.2599891520520702E-4</v>
      </c>
      <c r="AP4803" s="8" t="s">
        <v>5612</v>
      </c>
      <c r="AQ4803" s="8" t="s">
        <v>5612</v>
      </c>
      <c r="AR4803" s="37">
        <v>0.42499999999999999</v>
      </c>
      <c r="AS4803" s="37">
        <v>0.70099999999999996</v>
      </c>
      <c r="AT4803" s="37" t="s">
        <v>54</v>
      </c>
      <c r="AU4803" s="9" t="s">
        <v>5612</v>
      </c>
      <c r="AV4803" s="9" t="s">
        <v>5612</v>
      </c>
      <c r="AW4803" s="9" t="s">
        <v>5612</v>
      </c>
      <c r="AX4803" s="9" t="s">
        <v>5612</v>
      </c>
      <c r="AY4803" s="9" t="s">
        <v>5612</v>
      </c>
      <c r="AZ4803" s="9" t="s">
        <v>5612</v>
      </c>
    </row>
    <row r="4804" spans="1:52" x14ac:dyDescent="0.2">
      <c r="A4804" s="38" t="s">
        <v>53</v>
      </c>
      <c r="B4804" s="7">
        <v>2010</v>
      </c>
      <c r="C4804" s="3" t="s">
        <v>57</v>
      </c>
      <c r="D4804" t="s">
        <v>467</v>
      </c>
      <c r="E4804" t="s">
        <v>5313</v>
      </c>
      <c r="F4804">
        <v>10</v>
      </c>
      <c r="G4804">
        <v>5</v>
      </c>
      <c r="H4804">
        <v>5</v>
      </c>
      <c r="I4804">
        <v>5</v>
      </c>
      <c r="J4804">
        <v>5</v>
      </c>
      <c r="K4804">
        <v>5</v>
      </c>
      <c r="L4804">
        <v>5</v>
      </c>
      <c r="M4804">
        <v>5</v>
      </c>
      <c r="N4804">
        <v>5</v>
      </c>
      <c r="O4804">
        <v>5</v>
      </c>
      <c r="P4804">
        <v>55</v>
      </c>
      <c r="Q4804">
        <v>15</v>
      </c>
      <c r="R4804">
        <v>37268</v>
      </c>
      <c r="S4804">
        <v>71235</v>
      </c>
      <c r="T4804">
        <v>79217</v>
      </c>
      <c r="U4804">
        <v>71727</v>
      </c>
      <c r="V4804">
        <v>66635</v>
      </c>
      <c r="W4804">
        <v>85127</v>
      </c>
      <c r="X4804">
        <v>67998</v>
      </c>
      <c r="Y4804">
        <v>36699</v>
      </c>
      <c r="Z4804">
        <v>21613</v>
      </c>
      <c r="AA4804">
        <v>8060</v>
      </c>
      <c r="AB4804">
        <v>545579</v>
      </c>
      <c r="AC4804">
        <v>66372</v>
      </c>
      <c r="AD4804" s="9">
        <v>2.6832671460770633E-4</v>
      </c>
      <c r="AE4804" s="9">
        <v>7.0190215483961529E-5</v>
      </c>
      <c r="AF4804" s="9">
        <v>6.3117765126172407E-5</v>
      </c>
      <c r="AG4804" s="9">
        <v>6.9708756814030977E-5</v>
      </c>
      <c r="AH4804" s="9">
        <v>7.5035641929916709E-5</v>
      </c>
      <c r="AI4804" s="9">
        <v>5.8735771259412407E-5</v>
      </c>
      <c r="AJ4804" s="9">
        <v>7.3531574458072295E-5</v>
      </c>
      <c r="AK4804" s="9">
        <v>1.3624349437314369E-4</v>
      </c>
      <c r="AL4804" s="9">
        <v>2.3134224772127887E-4</v>
      </c>
      <c r="AM4804" s="9">
        <v>6.2034739454094293E-4</v>
      </c>
      <c r="AN4804" s="9">
        <v>1.0081033177596645E-4</v>
      </c>
      <c r="AO4804" s="9">
        <v>2.2599891520520702E-4</v>
      </c>
      <c r="AP4804" s="8" t="s">
        <v>5612</v>
      </c>
      <c r="AQ4804" s="8" t="s">
        <v>5612</v>
      </c>
      <c r="AR4804" s="37">
        <v>0.42700000000000005</v>
      </c>
      <c r="AS4804" s="37">
        <v>0.70599999999999996</v>
      </c>
      <c r="AT4804" s="37" t="s">
        <v>54</v>
      </c>
      <c r="AU4804" s="9" t="s">
        <v>5612</v>
      </c>
      <c r="AV4804" s="9" t="s">
        <v>5612</v>
      </c>
      <c r="AW4804" s="9" t="s">
        <v>5612</v>
      </c>
      <c r="AX4804" s="9" t="s">
        <v>5612</v>
      </c>
      <c r="AY4804" s="9" t="s">
        <v>5612</v>
      </c>
      <c r="AZ4804" s="9" t="s">
        <v>5612</v>
      </c>
    </row>
    <row r="4805" spans="1:52" x14ac:dyDescent="0.2">
      <c r="A4805" s="38" t="s">
        <v>53</v>
      </c>
      <c r="B4805" s="7">
        <v>2010</v>
      </c>
      <c r="C4805" s="3" t="s">
        <v>58</v>
      </c>
      <c r="D4805" t="s">
        <v>467</v>
      </c>
      <c r="E4805" t="s">
        <v>5314</v>
      </c>
      <c r="F4805">
        <v>10</v>
      </c>
      <c r="G4805">
        <v>5</v>
      </c>
      <c r="H4805">
        <v>5</v>
      </c>
      <c r="I4805">
        <v>5</v>
      </c>
      <c r="J4805">
        <v>5</v>
      </c>
      <c r="K4805">
        <v>5</v>
      </c>
      <c r="L4805">
        <v>5</v>
      </c>
      <c r="M4805">
        <v>5</v>
      </c>
      <c r="N4805">
        <v>5</v>
      </c>
      <c r="O4805">
        <v>10</v>
      </c>
      <c r="P4805">
        <v>60</v>
      </c>
      <c r="Q4805">
        <v>20</v>
      </c>
      <c r="R4805">
        <v>37268</v>
      </c>
      <c r="S4805">
        <v>71235</v>
      </c>
      <c r="T4805">
        <v>79217</v>
      </c>
      <c r="U4805">
        <v>71727</v>
      </c>
      <c r="V4805">
        <v>66635</v>
      </c>
      <c r="W4805">
        <v>85127</v>
      </c>
      <c r="X4805">
        <v>67998</v>
      </c>
      <c r="Y4805">
        <v>36699</v>
      </c>
      <c r="Z4805">
        <v>21613</v>
      </c>
      <c r="AA4805">
        <v>8060</v>
      </c>
      <c r="AB4805">
        <v>545579</v>
      </c>
      <c r="AC4805">
        <v>66372</v>
      </c>
      <c r="AD4805" s="9">
        <v>2.6832671460770633E-4</v>
      </c>
      <c r="AE4805" s="9">
        <v>7.0190215483961529E-5</v>
      </c>
      <c r="AF4805" s="9">
        <v>6.3117765126172407E-5</v>
      </c>
      <c r="AG4805" s="9">
        <v>6.9708756814030977E-5</v>
      </c>
      <c r="AH4805" s="9">
        <v>7.5035641929916709E-5</v>
      </c>
      <c r="AI4805" s="9">
        <v>5.8735771259412407E-5</v>
      </c>
      <c r="AJ4805" s="9">
        <v>7.3531574458072295E-5</v>
      </c>
      <c r="AK4805" s="9">
        <v>1.3624349437314369E-4</v>
      </c>
      <c r="AL4805" s="9">
        <v>2.3134224772127887E-4</v>
      </c>
      <c r="AM4805" s="9">
        <v>1.2406947890818859E-3</v>
      </c>
      <c r="AN4805" s="9">
        <v>1.0997490739196339E-4</v>
      </c>
      <c r="AO4805" s="9">
        <v>3.01331886940276E-4</v>
      </c>
      <c r="AP4805" s="8" t="s">
        <v>5612</v>
      </c>
      <c r="AQ4805" s="8" t="s">
        <v>5612</v>
      </c>
      <c r="AR4805" s="37">
        <v>0.42700000000000005</v>
      </c>
      <c r="AS4805" s="37">
        <v>0.70599999999999996</v>
      </c>
      <c r="AT4805" s="37" t="s">
        <v>54</v>
      </c>
      <c r="AU4805" s="9" t="s">
        <v>5612</v>
      </c>
      <c r="AV4805" s="9" t="s">
        <v>5612</v>
      </c>
      <c r="AW4805" s="9" t="s">
        <v>5612</v>
      </c>
      <c r="AX4805" s="9" t="s">
        <v>5612</v>
      </c>
      <c r="AY4805" s="9" t="s">
        <v>5612</v>
      </c>
      <c r="AZ4805" s="9" t="s">
        <v>5612</v>
      </c>
    </row>
    <row r="4806" spans="1:52" x14ac:dyDescent="0.2">
      <c r="A4806" s="38" t="s">
        <v>53</v>
      </c>
      <c r="B4806" s="7">
        <v>2010</v>
      </c>
      <c r="C4806" s="3" t="s">
        <v>59</v>
      </c>
      <c r="D4806" t="s">
        <v>467</v>
      </c>
      <c r="E4806" t="s">
        <v>5315</v>
      </c>
      <c r="F4806">
        <v>10</v>
      </c>
      <c r="G4806">
        <v>5</v>
      </c>
      <c r="H4806">
        <v>5</v>
      </c>
      <c r="I4806">
        <v>5</v>
      </c>
      <c r="J4806">
        <v>5</v>
      </c>
      <c r="K4806">
        <v>5</v>
      </c>
      <c r="L4806">
        <v>5</v>
      </c>
      <c r="M4806">
        <v>5</v>
      </c>
      <c r="N4806">
        <v>5</v>
      </c>
      <c r="O4806">
        <v>5</v>
      </c>
      <c r="P4806">
        <v>55</v>
      </c>
      <c r="Q4806">
        <v>15</v>
      </c>
      <c r="R4806">
        <v>37268</v>
      </c>
      <c r="S4806">
        <v>71235</v>
      </c>
      <c r="T4806">
        <v>79217</v>
      </c>
      <c r="U4806">
        <v>71727</v>
      </c>
      <c r="V4806">
        <v>66635</v>
      </c>
      <c r="W4806">
        <v>85127</v>
      </c>
      <c r="X4806">
        <v>67998</v>
      </c>
      <c r="Y4806">
        <v>36699</v>
      </c>
      <c r="Z4806">
        <v>21613</v>
      </c>
      <c r="AA4806">
        <v>8060</v>
      </c>
      <c r="AB4806">
        <v>545579</v>
      </c>
      <c r="AC4806">
        <v>66372</v>
      </c>
      <c r="AD4806" s="9">
        <v>2.6832671460770633E-4</v>
      </c>
      <c r="AE4806" s="9">
        <v>7.0190215483961529E-5</v>
      </c>
      <c r="AF4806" s="9">
        <v>6.3117765126172407E-5</v>
      </c>
      <c r="AG4806" s="9">
        <v>6.9708756814030977E-5</v>
      </c>
      <c r="AH4806" s="9">
        <v>7.5035641929916709E-5</v>
      </c>
      <c r="AI4806" s="9">
        <v>5.8735771259412407E-5</v>
      </c>
      <c r="AJ4806" s="9">
        <v>7.3531574458072295E-5</v>
      </c>
      <c r="AK4806" s="9">
        <v>1.3624349437314369E-4</v>
      </c>
      <c r="AL4806" s="9">
        <v>2.3134224772127887E-4</v>
      </c>
      <c r="AM4806" s="9">
        <v>6.2034739454094293E-4</v>
      </c>
      <c r="AN4806" s="9">
        <v>1.0081033177596645E-4</v>
      </c>
      <c r="AO4806" s="9">
        <v>2.2599891520520702E-4</v>
      </c>
      <c r="AP4806" s="8" t="s">
        <v>5612</v>
      </c>
      <c r="AQ4806" s="8" t="s">
        <v>5612</v>
      </c>
      <c r="AR4806" s="37">
        <v>0.42799999999999999</v>
      </c>
      <c r="AS4806" s="37">
        <v>0.70599999999999996</v>
      </c>
      <c r="AT4806" s="37" t="s">
        <v>54</v>
      </c>
      <c r="AU4806" s="9" t="s">
        <v>5612</v>
      </c>
      <c r="AV4806" s="9" t="s">
        <v>5612</v>
      </c>
      <c r="AW4806" s="9" t="s">
        <v>5612</v>
      </c>
      <c r="AX4806" s="9" t="s">
        <v>5612</v>
      </c>
      <c r="AY4806" s="9" t="s">
        <v>5612</v>
      </c>
      <c r="AZ4806" s="9" t="s">
        <v>5612</v>
      </c>
    </row>
    <row r="4807" spans="1:52" x14ac:dyDescent="0.2">
      <c r="A4807" s="38" t="s">
        <v>53</v>
      </c>
      <c r="B4807" s="7">
        <v>2010</v>
      </c>
      <c r="C4807" s="3" t="s">
        <v>60</v>
      </c>
      <c r="D4807" t="s">
        <v>467</v>
      </c>
      <c r="E4807" t="s">
        <v>5316</v>
      </c>
      <c r="F4807">
        <v>10</v>
      </c>
      <c r="G4807">
        <v>5</v>
      </c>
      <c r="H4807">
        <v>5</v>
      </c>
      <c r="I4807">
        <v>5</v>
      </c>
      <c r="J4807">
        <v>5</v>
      </c>
      <c r="K4807">
        <v>5</v>
      </c>
      <c r="L4807">
        <v>5</v>
      </c>
      <c r="M4807">
        <v>5</v>
      </c>
      <c r="N4807">
        <v>5</v>
      </c>
      <c r="O4807">
        <v>5</v>
      </c>
      <c r="P4807">
        <v>55</v>
      </c>
      <c r="Q4807">
        <v>15</v>
      </c>
      <c r="R4807">
        <v>37268</v>
      </c>
      <c r="S4807">
        <v>71235</v>
      </c>
      <c r="T4807">
        <v>79217</v>
      </c>
      <c r="U4807">
        <v>71727</v>
      </c>
      <c r="V4807">
        <v>66635</v>
      </c>
      <c r="W4807">
        <v>85127</v>
      </c>
      <c r="X4807">
        <v>67998</v>
      </c>
      <c r="Y4807">
        <v>36699</v>
      </c>
      <c r="Z4807">
        <v>21613</v>
      </c>
      <c r="AA4807">
        <v>8060</v>
      </c>
      <c r="AB4807">
        <v>545579</v>
      </c>
      <c r="AC4807">
        <v>66372</v>
      </c>
      <c r="AD4807" s="9">
        <v>2.6832671460770633E-4</v>
      </c>
      <c r="AE4807" s="9">
        <v>7.0190215483961529E-5</v>
      </c>
      <c r="AF4807" s="9">
        <v>6.3117765126172407E-5</v>
      </c>
      <c r="AG4807" s="9">
        <v>6.9708756814030977E-5</v>
      </c>
      <c r="AH4807" s="9">
        <v>7.5035641929916709E-5</v>
      </c>
      <c r="AI4807" s="9">
        <v>5.8735771259412407E-5</v>
      </c>
      <c r="AJ4807" s="9">
        <v>7.3531574458072295E-5</v>
      </c>
      <c r="AK4807" s="9">
        <v>1.3624349437314369E-4</v>
      </c>
      <c r="AL4807" s="9">
        <v>2.3134224772127887E-4</v>
      </c>
      <c r="AM4807" s="9">
        <v>6.2034739454094293E-4</v>
      </c>
      <c r="AN4807" s="9">
        <v>1.0081033177596645E-4</v>
      </c>
      <c r="AO4807" s="9">
        <v>2.2599891520520702E-4</v>
      </c>
      <c r="AP4807" s="8" t="s">
        <v>5612</v>
      </c>
      <c r="AQ4807" s="8" t="s">
        <v>5612</v>
      </c>
      <c r="AR4807" s="37" t="s">
        <v>5612</v>
      </c>
      <c r="AS4807" s="37" t="s">
        <v>5612</v>
      </c>
      <c r="AT4807" s="37" t="s">
        <v>5612</v>
      </c>
      <c r="AU4807" s="9" t="s">
        <v>5612</v>
      </c>
      <c r="AV4807" s="9" t="s">
        <v>5612</v>
      </c>
      <c r="AW4807" s="9" t="s">
        <v>5612</v>
      </c>
      <c r="AX4807" s="9" t="s">
        <v>5612</v>
      </c>
      <c r="AY4807" s="9" t="s">
        <v>5612</v>
      </c>
      <c r="AZ4807" s="9" t="s">
        <v>5612</v>
      </c>
    </row>
    <row r="4808" spans="1:52" x14ac:dyDescent="0.2">
      <c r="A4808" s="38" t="s">
        <v>53</v>
      </c>
      <c r="B4808" s="7">
        <v>2010</v>
      </c>
      <c r="C4808" s="3" t="s">
        <v>61</v>
      </c>
      <c r="D4808" t="s">
        <v>467</v>
      </c>
      <c r="E4808" t="s">
        <v>5317</v>
      </c>
      <c r="F4808">
        <v>10</v>
      </c>
      <c r="G4808">
        <v>5</v>
      </c>
      <c r="H4808">
        <v>5</v>
      </c>
      <c r="I4808">
        <v>5</v>
      </c>
      <c r="J4808">
        <v>5</v>
      </c>
      <c r="K4808">
        <v>5</v>
      </c>
      <c r="L4808">
        <v>5</v>
      </c>
      <c r="M4808">
        <v>5</v>
      </c>
      <c r="N4808">
        <v>5</v>
      </c>
      <c r="O4808">
        <v>5</v>
      </c>
      <c r="P4808">
        <v>55</v>
      </c>
      <c r="Q4808">
        <v>15</v>
      </c>
      <c r="R4808">
        <v>37268</v>
      </c>
      <c r="S4808">
        <v>71235</v>
      </c>
      <c r="T4808">
        <v>79217</v>
      </c>
      <c r="U4808">
        <v>71727</v>
      </c>
      <c r="V4808">
        <v>66635</v>
      </c>
      <c r="W4808">
        <v>85127</v>
      </c>
      <c r="X4808">
        <v>67998</v>
      </c>
      <c r="Y4808">
        <v>36699</v>
      </c>
      <c r="Z4808">
        <v>21613</v>
      </c>
      <c r="AA4808">
        <v>8060</v>
      </c>
      <c r="AB4808">
        <v>545579</v>
      </c>
      <c r="AC4808">
        <v>66372</v>
      </c>
      <c r="AD4808" s="9">
        <v>2.6832671460770633E-4</v>
      </c>
      <c r="AE4808" s="9">
        <v>7.0190215483961529E-5</v>
      </c>
      <c r="AF4808" s="9">
        <v>6.3117765126172407E-5</v>
      </c>
      <c r="AG4808" s="9">
        <v>6.9708756814030977E-5</v>
      </c>
      <c r="AH4808" s="9">
        <v>7.5035641929916709E-5</v>
      </c>
      <c r="AI4808" s="9">
        <v>5.8735771259412407E-5</v>
      </c>
      <c r="AJ4808" s="9">
        <v>7.3531574458072295E-5</v>
      </c>
      <c r="AK4808" s="9">
        <v>1.3624349437314369E-4</v>
      </c>
      <c r="AL4808" s="9">
        <v>2.3134224772127887E-4</v>
      </c>
      <c r="AM4808" s="9">
        <v>6.2034739454094293E-4</v>
      </c>
      <c r="AN4808" s="9">
        <v>1.0081033177596645E-4</v>
      </c>
      <c r="AO4808" s="9">
        <v>2.2599891520520702E-4</v>
      </c>
      <c r="AP4808" s="8" t="s">
        <v>5612</v>
      </c>
      <c r="AQ4808" s="8" t="s">
        <v>5612</v>
      </c>
      <c r="AR4808" s="37" t="s">
        <v>5612</v>
      </c>
      <c r="AS4808" s="37" t="s">
        <v>5612</v>
      </c>
      <c r="AT4808" s="37" t="s">
        <v>5612</v>
      </c>
      <c r="AU4808" s="9" t="s">
        <v>5612</v>
      </c>
      <c r="AV4808" s="9" t="s">
        <v>5612</v>
      </c>
      <c r="AW4808" s="9" t="s">
        <v>5612</v>
      </c>
      <c r="AX4808" s="9" t="s">
        <v>5612</v>
      </c>
      <c r="AY4808" s="9" t="s">
        <v>5612</v>
      </c>
      <c r="AZ4808" s="9" t="s">
        <v>5612</v>
      </c>
    </row>
    <row r="4809" spans="1:52" x14ac:dyDescent="0.2">
      <c r="A4809" s="38" t="s">
        <v>53</v>
      </c>
      <c r="B4809" s="7">
        <v>2010</v>
      </c>
      <c r="C4809" s="3" t="s">
        <v>62</v>
      </c>
      <c r="D4809" t="s">
        <v>467</v>
      </c>
      <c r="E4809" t="s">
        <v>5318</v>
      </c>
      <c r="F4809">
        <v>10</v>
      </c>
      <c r="G4809">
        <v>5</v>
      </c>
      <c r="H4809">
        <v>5</v>
      </c>
      <c r="I4809">
        <v>5</v>
      </c>
      <c r="J4809">
        <v>5</v>
      </c>
      <c r="K4809">
        <v>5</v>
      </c>
      <c r="L4809">
        <v>5</v>
      </c>
      <c r="M4809">
        <v>5</v>
      </c>
      <c r="N4809">
        <v>5</v>
      </c>
      <c r="O4809">
        <v>5</v>
      </c>
      <c r="P4809">
        <v>55</v>
      </c>
      <c r="Q4809">
        <v>15</v>
      </c>
      <c r="R4809">
        <v>37268</v>
      </c>
      <c r="S4809">
        <v>71235</v>
      </c>
      <c r="T4809">
        <v>79217</v>
      </c>
      <c r="U4809">
        <v>71727</v>
      </c>
      <c r="V4809">
        <v>66635</v>
      </c>
      <c r="W4809">
        <v>85127</v>
      </c>
      <c r="X4809">
        <v>67998</v>
      </c>
      <c r="Y4809">
        <v>36699</v>
      </c>
      <c r="Z4809">
        <v>21613</v>
      </c>
      <c r="AA4809">
        <v>8060</v>
      </c>
      <c r="AB4809">
        <v>545579</v>
      </c>
      <c r="AC4809">
        <v>66372</v>
      </c>
      <c r="AD4809" s="9">
        <v>2.6832671460770633E-4</v>
      </c>
      <c r="AE4809" s="9">
        <v>7.0190215483961529E-5</v>
      </c>
      <c r="AF4809" s="9">
        <v>6.3117765126172407E-5</v>
      </c>
      <c r="AG4809" s="9">
        <v>6.9708756814030977E-5</v>
      </c>
      <c r="AH4809" s="9">
        <v>7.5035641929916709E-5</v>
      </c>
      <c r="AI4809" s="9">
        <v>5.8735771259412407E-5</v>
      </c>
      <c r="AJ4809" s="9">
        <v>7.3531574458072295E-5</v>
      </c>
      <c r="AK4809" s="9">
        <v>1.3624349437314369E-4</v>
      </c>
      <c r="AL4809" s="9">
        <v>2.3134224772127887E-4</v>
      </c>
      <c r="AM4809" s="9">
        <v>6.2034739454094293E-4</v>
      </c>
      <c r="AN4809" s="9">
        <v>1.0081033177596645E-4</v>
      </c>
      <c r="AO4809" s="9">
        <v>2.2599891520520702E-4</v>
      </c>
      <c r="AP4809" s="8" t="s">
        <v>5612</v>
      </c>
      <c r="AQ4809" s="8" t="s">
        <v>5612</v>
      </c>
      <c r="AR4809" s="37">
        <v>0</v>
      </c>
      <c r="AS4809" s="37">
        <v>0</v>
      </c>
      <c r="AT4809" s="37">
        <v>0</v>
      </c>
      <c r="AU4809" s="9" t="s">
        <v>5612</v>
      </c>
      <c r="AV4809" s="9" t="s">
        <v>5612</v>
      </c>
      <c r="AW4809" s="9" t="s">
        <v>5612</v>
      </c>
      <c r="AX4809" s="9" t="s">
        <v>5612</v>
      </c>
      <c r="AY4809" s="9" t="s">
        <v>5612</v>
      </c>
      <c r="AZ4809" s="9" t="s">
        <v>5612</v>
      </c>
    </row>
    <row r="4810" spans="1:52" x14ac:dyDescent="0.2">
      <c r="A4810" s="38" t="s">
        <v>53</v>
      </c>
      <c r="B4810" s="7">
        <v>2010</v>
      </c>
      <c r="C4810" s="3" t="s">
        <v>63</v>
      </c>
      <c r="D4810" t="s">
        <v>467</v>
      </c>
      <c r="E4810" t="s">
        <v>5319</v>
      </c>
      <c r="F4810">
        <v>10</v>
      </c>
      <c r="G4810">
        <v>5</v>
      </c>
      <c r="H4810">
        <v>5</v>
      </c>
      <c r="I4810">
        <v>5</v>
      </c>
      <c r="J4810">
        <v>5</v>
      </c>
      <c r="K4810">
        <v>5</v>
      </c>
      <c r="L4810">
        <v>5</v>
      </c>
      <c r="M4810">
        <v>5</v>
      </c>
      <c r="N4810">
        <v>5</v>
      </c>
      <c r="O4810">
        <v>5</v>
      </c>
      <c r="P4810">
        <v>55</v>
      </c>
      <c r="Q4810">
        <v>15</v>
      </c>
      <c r="R4810">
        <v>37268</v>
      </c>
      <c r="S4810">
        <v>71235</v>
      </c>
      <c r="T4810">
        <v>79217</v>
      </c>
      <c r="U4810">
        <v>71727</v>
      </c>
      <c r="V4810">
        <v>66635</v>
      </c>
      <c r="W4810">
        <v>85127</v>
      </c>
      <c r="X4810">
        <v>67998</v>
      </c>
      <c r="Y4810">
        <v>36699</v>
      </c>
      <c r="Z4810">
        <v>21613</v>
      </c>
      <c r="AA4810">
        <v>8060</v>
      </c>
      <c r="AB4810">
        <v>545579</v>
      </c>
      <c r="AC4810">
        <v>66372</v>
      </c>
      <c r="AD4810" s="9">
        <v>2.6832671460770633E-4</v>
      </c>
      <c r="AE4810" s="9">
        <v>7.0190215483961529E-5</v>
      </c>
      <c r="AF4810" s="9">
        <v>6.3117765126172407E-5</v>
      </c>
      <c r="AG4810" s="9">
        <v>6.9708756814030977E-5</v>
      </c>
      <c r="AH4810" s="9">
        <v>7.5035641929916709E-5</v>
      </c>
      <c r="AI4810" s="9">
        <v>5.8735771259412407E-5</v>
      </c>
      <c r="AJ4810" s="9">
        <v>7.3531574458072295E-5</v>
      </c>
      <c r="AK4810" s="9">
        <v>1.3624349437314369E-4</v>
      </c>
      <c r="AL4810" s="9">
        <v>2.3134224772127887E-4</v>
      </c>
      <c r="AM4810" s="9">
        <v>6.2034739454094293E-4</v>
      </c>
      <c r="AN4810" s="9">
        <v>1.0081033177596645E-4</v>
      </c>
      <c r="AO4810" s="9">
        <v>2.2599891520520702E-4</v>
      </c>
      <c r="AP4810" s="8" t="s">
        <v>5612</v>
      </c>
      <c r="AQ4810" s="8" t="s">
        <v>5612</v>
      </c>
      <c r="AR4810" s="37">
        <v>0.09</v>
      </c>
      <c r="AS4810" s="37">
        <v>9.4E-2</v>
      </c>
      <c r="AT4810" s="37">
        <v>0</v>
      </c>
      <c r="AU4810" s="9" t="s">
        <v>5612</v>
      </c>
      <c r="AV4810" s="9" t="s">
        <v>5612</v>
      </c>
      <c r="AW4810" s="9" t="s">
        <v>5612</v>
      </c>
      <c r="AX4810" s="9" t="s">
        <v>5612</v>
      </c>
      <c r="AY4810" s="9" t="s">
        <v>5612</v>
      </c>
      <c r="AZ4810" s="9" t="s">
        <v>5612</v>
      </c>
    </row>
    <row r="4811" spans="1:52" x14ac:dyDescent="0.2">
      <c r="A4811" s="38" t="s">
        <v>53</v>
      </c>
      <c r="B4811" s="7">
        <v>2010</v>
      </c>
      <c r="C4811" s="3" t="s">
        <v>64</v>
      </c>
      <c r="D4811" t="s">
        <v>467</v>
      </c>
      <c r="E4811" t="s">
        <v>5320</v>
      </c>
      <c r="F4811">
        <v>10</v>
      </c>
      <c r="G4811">
        <v>5</v>
      </c>
      <c r="H4811">
        <v>5</v>
      </c>
      <c r="I4811">
        <v>5</v>
      </c>
      <c r="J4811">
        <v>5</v>
      </c>
      <c r="K4811">
        <v>5</v>
      </c>
      <c r="L4811">
        <v>5</v>
      </c>
      <c r="M4811">
        <v>5</v>
      </c>
      <c r="N4811">
        <v>5</v>
      </c>
      <c r="O4811">
        <v>5</v>
      </c>
      <c r="P4811">
        <v>55</v>
      </c>
      <c r="Q4811">
        <v>15</v>
      </c>
      <c r="R4811">
        <v>37268</v>
      </c>
      <c r="S4811">
        <v>71235</v>
      </c>
      <c r="T4811">
        <v>79217</v>
      </c>
      <c r="U4811">
        <v>71727</v>
      </c>
      <c r="V4811">
        <v>66635</v>
      </c>
      <c r="W4811">
        <v>85127</v>
      </c>
      <c r="X4811">
        <v>67998</v>
      </c>
      <c r="Y4811">
        <v>36699</v>
      </c>
      <c r="Z4811">
        <v>21613</v>
      </c>
      <c r="AA4811">
        <v>8060</v>
      </c>
      <c r="AB4811">
        <v>545579</v>
      </c>
      <c r="AC4811">
        <v>66372</v>
      </c>
      <c r="AD4811" s="9">
        <v>2.6832671460770633E-4</v>
      </c>
      <c r="AE4811" s="9">
        <v>7.0190215483961529E-5</v>
      </c>
      <c r="AF4811" s="9">
        <v>6.3117765126172407E-5</v>
      </c>
      <c r="AG4811" s="9">
        <v>6.9708756814030977E-5</v>
      </c>
      <c r="AH4811" s="9">
        <v>7.5035641929916709E-5</v>
      </c>
      <c r="AI4811" s="9">
        <v>5.8735771259412407E-5</v>
      </c>
      <c r="AJ4811" s="9">
        <v>7.3531574458072295E-5</v>
      </c>
      <c r="AK4811" s="9">
        <v>1.3624349437314369E-4</v>
      </c>
      <c r="AL4811" s="9">
        <v>2.3134224772127887E-4</v>
      </c>
      <c r="AM4811" s="9">
        <v>6.2034739454094293E-4</v>
      </c>
      <c r="AN4811" s="9">
        <v>1.0081033177596645E-4</v>
      </c>
      <c r="AO4811" s="9">
        <v>2.2599891520520702E-4</v>
      </c>
      <c r="AP4811" s="8">
        <v>2.4499999999999999E-3</v>
      </c>
      <c r="AQ4811" s="8" t="s">
        <v>5612</v>
      </c>
      <c r="AR4811" s="37">
        <v>0.26700000000000002</v>
      </c>
      <c r="AS4811" s="37">
        <v>0.41500000000000004</v>
      </c>
      <c r="AT4811" s="37">
        <v>0.38100000000000001</v>
      </c>
      <c r="AU4811" s="9" t="s">
        <v>5612</v>
      </c>
      <c r="AV4811" s="9" t="s">
        <v>5612</v>
      </c>
      <c r="AW4811" s="9" t="s">
        <v>5612</v>
      </c>
      <c r="AX4811" s="9" t="s">
        <v>5612</v>
      </c>
      <c r="AY4811" s="9" t="s">
        <v>5612</v>
      </c>
      <c r="AZ4811" s="9" t="s">
        <v>5612</v>
      </c>
    </row>
    <row r="4812" spans="1:52" x14ac:dyDescent="0.2">
      <c r="A4812" s="38" t="s">
        <v>53</v>
      </c>
      <c r="B4812" s="7">
        <v>2010</v>
      </c>
      <c r="C4812" s="3" t="s">
        <v>65</v>
      </c>
      <c r="D4812" t="s">
        <v>467</v>
      </c>
      <c r="E4812" t="s">
        <v>5321</v>
      </c>
      <c r="F4812">
        <v>10</v>
      </c>
      <c r="G4812">
        <v>5</v>
      </c>
      <c r="H4812">
        <v>5</v>
      </c>
      <c r="I4812">
        <v>5</v>
      </c>
      <c r="J4812">
        <v>5</v>
      </c>
      <c r="K4812">
        <v>5</v>
      </c>
      <c r="L4812">
        <v>5</v>
      </c>
      <c r="M4812">
        <v>5</v>
      </c>
      <c r="N4812">
        <v>5</v>
      </c>
      <c r="O4812">
        <v>5</v>
      </c>
      <c r="P4812">
        <v>55</v>
      </c>
      <c r="Q4812">
        <v>15</v>
      </c>
      <c r="R4812">
        <v>37268</v>
      </c>
      <c r="S4812">
        <v>71235</v>
      </c>
      <c r="T4812">
        <v>79217</v>
      </c>
      <c r="U4812">
        <v>71727</v>
      </c>
      <c r="V4812">
        <v>66635</v>
      </c>
      <c r="W4812">
        <v>85127</v>
      </c>
      <c r="X4812">
        <v>67998</v>
      </c>
      <c r="Y4812">
        <v>36699</v>
      </c>
      <c r="Z4812">
        <v>21613</v>
      </c>
      <c r="AA4812">
        <v>8060</v>
      </c>
      <c r="AB4812">
        <v>545579</v>
      </c>
      <c r="AC4812">
        <v>66372</v>
      </c>
      <c r="AD4812" s="9">
        <v>2.6832671460770633E-4</v>
      </c>
      <c r="AE4812" s="9">
        <v>7.0190215483961529E-5</v>
      </c>
      <c r="AF4812" s="9">
        <v>6.3117765126172407E-5</v>
      </c>
      <c r="AG4812" s="9">
        <v>6.9708756814030977E-5</v>
      </c>
      <c r="AH4812" s="9">
        <v>7.5035641929916709E-5</v>
      </c>
      <c r="AI4812" s="9">
        <v>5.8735771259412407E-5</v>
      </c>
      <c r="AJ4812" s="9">
        <v>7.3531574458072295E-5</v>
      </c>
      <c r="AK4812" s="9">
        <v>1.3624349437314369E-4</v>
      </c>
      <c r="AL4812" s="9">
        <v>2.3134224772127887E-4</v>
      </c>
      <c r="AM4812" s="9">
        <v>6.2034739454094293E-4</v>
      </c>
      <c r="AN4812" s="9">
        <v>1.0081033177596645E-4</v>
      </c>
      <c r="AO4812" s="9">
        <v>2.2599891520520702E-4</v>
      </c>
      <c r="AP4812" s="8">
        <v>2.5250000000000003E-3</v>
      </c>
      <c r="AQ4812" s="8" t="s">
        <v>5612</v>
      </c>
      <c r="AR4812" s="37">
        <v>0.36200000000000004</v>
      </c>
      <c r="AS4812" s="37">
        <v>0.54600000000000004</v>
      </c>
      <c r="AT4812" s="37">
        <v>0.45900000000000002</v>
      </c>
      <c r="AU4812" s="9" t="s">
        <v>5612</v>
      </c>
      <c r="AV4812" s="9" t="s">
        <v>5612</v>
      </c>
      <c r="AW4812" s="9" t="s">
        <v>5612</v>
      </c>
      <c r="AX4812" s="9" t="s">
        <v>5612</v>
      </c>
      <c r="AY4812" s="9" t="s">
        <v>5612</v>
      </c>
      <c r="AZ4812" s="9" t="s">
        <v>5612</v>
      </c>
    </row>
    <row r="4813" spans="1:52" x14ac:dyDescent="0.2">
      <c r="A4813" s="38" t="s">
        <v>53</v>
      </c>
      <c r="B4813" s="7">
        <v>2010</v>
      </c>
      <c r="C4813" s="3" t="s">
        <v>66</v>
      </c>
      <c r="D4813" t="s">
        <v>467</v>
      </c>
      <c r="E4813" t="s">
        <v>5322</v>
      </c>
      <c r="F4813">
        <v>10</v>
      </c>
      <c r="G4813">
        <v>5</v>
      </c>
      <c r="H4813">
        <v>5</v>
      </c>
      <c r="I4813">
        <v>5</v>
      </c>
      <c r="J4813">
        <v>5</v>
      </c>
      <c r="K4813">
        <v>5</v>
      </c>
      <c r="L4813">
        <v>5</v>
      </c>
      <c r="M4813">
        <v>5</v>
      </c>
      <c r="N4813">
        <v>5</v>
      </c>
      <c r="O4813">
        <v>5</v>
      </c>
      <c r="P4813">
        <v>55</v>
      </c>
      <c r="Q4813">
        <v>15</v>
      </c>
      <c r="R4813">
        <v>37268</v>
      </c>
      <c r="S4813">
        <v>71235</v>
      </c>
      <c r="T4813">
        <v>79217</v>
      </c>
      <c r="U4813">
        <v>71727</v>
      </c>
      <c r="V4813">
        <v>66635</v>
      </c>
      <c r="W4813">
        <v>85127</v>
      </c>
      <c r="X4813">
        <v>67998</v>
      </c>
      <c r="Y4813">
        <v>36699</v>
      </c>
      <c r="Z4813">
        <v>21613</v>
      </c>
      <c r="AA4813">
        <v>8060</v>
      </c>
      <c r="AB4813">
        <v>545579</v>
      </c>
      <c r="AC4813">
        <v>66372</v>
      </c>
      <c r="AD4813" s="9">
        <v>2.6832671460770633E-4</v>
      </c>
      <c r="AE4813" s="9">
        <v>7.0190215483961529E-5</v>
      </c>
      <c r="AF4813" s="9">
        <v>6.3117765126172407E-5</v>
      </c>
      <c r="AG4813" s="9">
        <v>6.9708756814030977E-5</v>
      </c>
      <c r="AH4813" s="9">
        <v>7.5035641929916709E-5</v>
      </c>
      <c r="AI4813" s="9">
        <v>5.8735771259412407E-5</v>
      </c>
      <c r="AJ4813" s="9">
        <v>7.3531574458072295E-5</v>
      </c>
      <c r="AK4813" s="9">
        <v>1.3624349437314369E-4</v>
      </c>
      <c r="AL4813" s="9">
        <v>2.3134224772127887E-4</v>
      </c>
      <c r="AM4813" s="9">
        <v>6.2034739454094293E-4</v>
      </c>
      <c r="AN4813" s="9">
        <v>1.0081033177596645E-4</v>
      </c>
      <c r="AO4813" s="9">
        <v>2.2599891520520702E-4</v>
      </c>
      <c r="AP4813" s="8">
        <v>3.7199999999999998E-3</v>
      </c>
      <c r="AQ4813" s="8" t="s">
        <v>5612</v>
      </c>
      <c r="AR4813" s="37">
        <v>0.38200000000000006</v>
      </c>
      <c r="AS4813" s="37">
        <v>0.57600000000000007</v>
      </c>
      <c r="AT4813" s="37">
        <v>0.47200000000000003</v>
      </c>
      <c r="AU4813" s="9" t="s">
        <v>5612</v>
      </c>
      <c r="AV4813" s="9" t="s">
        <v>5612</v>
      </c>
      <c r="AW4813" s="9" t="s">
        <v>5612</v>
      </c>
      <c r="AX4813" s="9" t="s">
        <v>5612</v>
      </c>
      <c r="AY4813" s="9" t="s">
        <v>5612</v>
      </c>
      <c r="AZ4813" s="9" t="s">
        <v>5612</v>
      </c>
    </row>
    <row r="4814" spans="1:52" x14ac:dyDescent="0.2">
      <c r="A4814" s="38" t="s">
        <v>53</v>
      </c>
      <c r="B4814" s="7">
        <v>2011</v>
      </c>
      <c r="C4814" s="3" t="s">
        <v>55</v>
      </c>
      <c r="D4814" t="s">
        <v>468</v>
      </c>
      <c r="E4814" t="s">
        <v>5323</v>
      </c>
      <c r="F4814">
        <v>10</v>
      </c>
      <c r="G4814">
        <v>5</v>
      </c>
      <c r="H4814">
        <v>5</v>
      </c>
      <c r="I4814">
        <v>5</v>
      </c>
      <c r="J4814">
        <v>5</v>
      </c>
      <c r="K4814">
        <v>5</v>
      </c>
      <c r="L4814">
        <v>5</v>
      </c>
      <c r="M4814">
        <v>5</v>
      </c>
      <c r="N4814">
        <v>5</v>
      </c>
      <c r="O4814">
        <v>5</v>
      </c>
      <c r="P4814">
        <v>55</v>
      </c>
      <c r="Q4814">
        <v>15</v>
      </c>
      <c r="R4814">
        <v>38839</v>
      </c>
      <c r="S4814">
        <v>72117</v>
      </c>
      <c r="T4814">
        <v>78908</v>
      </c>
      <c r="U4814">
        <v>74674</v>
      </c>
      <c r="V4814">
        <v>66772</v>
      </c>
      <c r="W4814">
        <v>83997</v>
      </c>
      <c r="X4814">
        <v>71122</v>
      </c>
      <c r="Y4814">
        <v>38063</v>
      </c>
      <c r="Z4814">
        <v>22025</v>
      </c>
      <c r="AA4814">
        <v>8180</v>
      </c>
      <c r="AB4814">
        <v>554697</v>
      </c>
      <c r="AC4814">
        <v>68268</v>
      </c>
      <c r="AD4814" s="9">
        <v>2.5747315842323436E-4</v>
      </c>
      <c r="AE4814" s="9">
        <v>6.9331780301454585E-5</v>
      </c>
      <c r="AF4814" s="9">
        <v>6.3364931312414461E-5</v>
      </c>
      <c r="AG4814" s="9">
        <v>6.6957709510673063E-5</v>
      </c>
      <c r="AH4814" s="9">
        <v>7.4881686934643259E-5</v>
      </c>
      <c r="AI4814" s="9">
        <v>5.9525935450075599E-5</v>
      </c>
      <c r="AJ4814" s="9">
        <v>7.0301735046820953E-5</v>
      </c>
      <c r="AK4814" s="9">
        <v>1.3136116438536112E-4</v>
      </c>
      <c r="AL4814" s="9">
        <v>2.2701475595913735E-4</v>
      </c>
      <c r="AM4814" s="9">
        <v>6.1124694376528117E-4</v>
      </c>
      <c r="AN4814" s="9">
        <v>9.9153231403811454E-5</v>
      </c>
      <c r="AO4814" s="9">
        <v>2.1972227104939356E-4</v>
      </c>
      <c r="AP4814" s="8">
        <v>8.6750000000000004E-3</v>
      </c>
      <c r="AQ4814" s="8" t="s">
        <v>5612</v>
      </c>
      <c r="AR4814" s="37">
        <v>0.39799999999999996</v>
      </c>
      <c r="AS4814" s="37">
        <v>0.59700000000000009</v>
      </c>
      <c r="AT4814" s="37">
        <v>0.501</v>
      </c>
      <c r="AU4814" s="9" t="s">
        <v>5612</v>
      </c>
      <c r="AV4814" s="9" t="s">
        <v>5612</v>
      </c>
      <c r="AW4814" s="9" t="s">
        <v>5612</v>
      </c>
      <c r="AX4814" s="9" t="s">
        <v>5612</v>
      </c>
      <c r="AY4814" s="9" t="s">
        <v>5612</v>
      </c>
      <c r="AZ4814" s="9" t="s">
        <v>5612</v>
      </c>
    </row>
    <row r="4815" spans="1:52" x14ac:dyDescent="0.2">
      <c r="A4815" s="38" t="s">
        <v>53</v>
      </c>
      <c r="B4815" s="7">
        <v>2011</v>
      </c>
      <c r="C4815" s="3" t="s">
        <v>56</v>
      </c>
      <c r="D4815" t="s">
        <v>468</v>
      </c>
      <c r="E4815" t="s">
        <v>5324</v>
      </c>
      <c r="F4815">
        <v>10</v>
      </c>
      <c r="G4815">
        <v>5</v>
      </c>
      <c r="H4815">
        <v>5</v>
      </c>
      <c r="I4815">
        <v>5</v>
      </c>
      <c r="J4815">
        <v>5</v>
      </c>
      <c r="K4815">
        <v>5</v>
      </c>
      <c r="L4815">
        <v>5</v>
      </c>
      <c r="M4815">
        <v>5</v>
      </c>
      <c r="N4815">
        <v>5</v>
      </c>
      <c r="O4815">
        <v>5</v>
      </c>
      <c r="P4815">
        <v>55</v>
      </c>
      <c r="Q4815">
        <v>15</v>
      </c>
      <c r="R4815">
        <v>38839</v>
      </c>
      <c r="S4815">
        <v>72117</v>
      </c>
      <c r="T4815">
        <v>78908</v>
      </c>
      <c r="U4815">
        <v>74674</v>
      </c>
      <c r="V4815">
        <v>66772</v>
      </c>
      <c r="W4815">
        <v>83997</v>
      </c>
      <c r="X4815">
        <v>71122</v>
      </c>
      <c r="Y4815">
        <v>38063</v>
      </c>
      <c r="Z4815">
        <v>22025</v>
      </c>
      <c r="AA4815">
        <v>8180</v>
      </c>
      <c r="AB4815">
        <v>554697</v>
      </c>
      <c r="AC4815">
        <v>68268</v>
      </c>
      <c r="AD4815" s="9">
        <v>2.5747315842323436E-4</v>
      </c>
      <c r="AE4815" s="9">
        <v>6.9331780301454585E-5</v>
      </c>
      <c r="AF4815" s="9">
        <v>6.3364931312414461E-5</v>
      </c>
      <c r="AG4815" s="9">
        <v>6.6957709510673063E-5</v>
      </c>
      <c r="AH4815" s="9">
        <v>7.4881686934643259E-5</v>
      </c>
      <c r="AI4815" s="9">
        <v>5.9525935450075599E-5</v>
      </c>
      <c r="AJ4815" s="9">
        <v>7.0301735046820953E-5</v>
      </c>
      <c r="AK4815" s="9">
        <v>1.3136116438536112E-4</v>
      </c>
      <c r="AL4815" s="9">
        <v>2.2701475595913735E-4</v>
      </c>
      <c r="AM4815" s="9">
        <v>6.1124694376528117E-4</v>
      </c>
      <c r="AN4815" s="9">
        <v>9.9153231403811454E-5</v>
      </c>
      <c r="AO4815" s="9">
        <v>2.1972227104939356E-4</v>
      </c>
      <c r="AP4815" s="8">
        <v>1.3600000000000001E-2</v>
      </c>
      <c r="AQ4815" s="8" t="s">
        <v>5612</v>
      </c>
      <c r="AR4815" s="37">
        <v>0.40700000000000003</v>
      </c>
      <c r="AS4815" s="37">
        <v>0.60599999999999998</v>
      </c>
      <c r="AT4815" s="37">
        <v>0.51300000000000001</v>
      </c>
      <c r="AU4815" s="9" t="s">
        <v>5612</v>
      </c>
      <c r="AV4815" s="9" t="s">
        <v>5612</v>
      </c>
      <c r="AW4815" s="9" t="s">
        <v>5612</v>
      </c>
      <c r="AX4815" s="9" t="s">
        <v>5612</v>
      </c>
      <c r="AY4815" s="9" t="s">
        <v>5612</v>
      </c>
      <c r="AZ4815" s="9" t="s">
        <v>5612</v>
      </c>
    </row>
    <row r="4816" spans="1:52" x14ac:dyDescent="0.2">
      <c r="A4816" s="38" t="s">
        <v>53</v>
      </c>
      <c r="B4816" s="7">
        <v>2011</v>
      </c>
      <c r="C4816" s="3" t="s">
        <v>57</v>
      </c>
      <c r="D4816" t="s">
        <v>468</v>
      </c>
      <c r="E4816" t="s">
        <v>5325</v>
      </c>
      <c r="F4816">
        <v>10</v>
      </c>
      <c r="G4816">
        <v>5</v>
      </c>
      <c r="H4816">
        <v>5</v>
      </c>
      <c r="I4816">
        <v>5</v>
      </c>
      <c r="J4816">
        <v>5</v>
      </c>
      <c r="K4816">
        <v>5</v>
      </c>
      <c r="L4816">
        <v>5</v>
      </c>
      <c r="M4816">
        <v>5</v>
      </c>
      <c r="N4816">
        <v>5</v>
      </c>
      <c r="O4816">
        <v>12</v>
      </c>
      <c r="P4816">
        <v>62</v>
      </c>
      <c r="Q4816">
        <v>22</v>
      </c>
      <c r="R4816">
        <v>38839</v>
      </c>
      <c r="S4816">
        <v>72117</v>
      </c>
      <c r="T4816">
        <v>78908</v>
      </c>
      <c r="U4816">
        <v>74674</v>
      </c>
      <c r="V4816">
        <v>66772</v>
      </c>
      <c r="W4816">
        <v>83997</v>
      </c>
      <c r="X4816">
        <v>71122</v>
      </c>
      <c r="Y4816">
        <v>38063</v>
      </c>
      <c r="Z4816">
        <v>22025</v>
      </c>
      <c r="AA4816">
        <v>8180</v>
      </c>
      <c r="AB4816">
        <v>554697</v>
      </c>
      <c r="AC4816">
        <v>68268</v>
      </c>
      <c r="AD4816" s="9">
        <v>2.5747315842323436E-4</v>
      </c>
      <c r="AE4816" s="9">
        <v>6.9331780301454585E-5</v>
      </c>
      <c r="AF4816" s="9">
        <v>6.3364931312414461E-5</v>
      </c>
      <c r="AG4816" s="9">
        <v>6.6957709510673063E-5</v>
      </c>
      <c r="AH4816" s="9">
        <v>7.4881686934643259E-5</v>
      </c>
      <c r="AI4816" s="9">
        <v>5.9525935450075599E-5</v>
      </c>
      <c r="AJ4816" s="9">
        <v>7.0301735046820953E-5</v>
      </c>
      <c r="AK4816" s="9">
        <v>1.3136116438536112E-4</v>
      </c>
      <c r="AL4816" s="9">
        <v>2.2701475595913735E-4</v>
      </c>
      <c r="AM4816" s="9">
        <v>1.4669926650366749E-3</v>
      </c>
      <c r="AN4816" s="9">
        <v>1.1177273358247836E-4</v>
      </c>
      <c r="AO4816" s="9">
        <v>3.222593308724439E-4</v>
      </c>
      <c r="AP4816" s="8">
        <v>6.0200000000000002E-3</v>
      </c>
      <c r="AQ4816" s="8" t="s">
        <v>5612</v>
      </c>
      <c r="AR4816" s="37">
        <v>0.41000000000000003</v>
      </c>
      <c r="AS4816" s="37">
        <v>0.61399999999999999</v>
      </c>
      <c r="AT4816" s="37">
        <v>0.53200000000000003</v>
      </c>
      <c r="AU4816" s="9" t="s">
        <v>5612</v>
      </c>
      <c r="AV4816" s="9" t="s">
        <v>5612</v>
      </c>
      <c r="AW4816" s="9" t="s">
        <v>5612</v>
      </c>
      <c r="AX4816" s="9" t="s">
        <v>5612</v>
      </c>
      <c r="AY4816" s="9" t="s">
        <v>5612</v>
      </c>
      <c r="AZ4816" s="9" t="s">
        <v>5612</v>
      </c>
    </row>
    <row r="4817" spans="1:52" x14ac:dyDescent="0.2">
      <c r="A4817" s="38" t="s">
        <v>53</v>
      </c>
      <c r="B4817" s="7">
        <v>2011</v>
      </c>
      <c r="C4817" s="3" t="s">
        <v>58</v>
      </c>
      <c r="D4817" t="s">
        <v>468</v>
      </c>
      <c r="E4817" t="s">
        <v>5326</v>
      </c>
      <c r="F4817">
        <v>10</v>
      </c>
      <c r="G4817">
        <v>5</v>
      </c>
      <c r="H4817">
        <v>5</v>
      </c>
      <c r="I4817">
        <v>5</v>
      </c>
      <c r="J4817">
        <v>5</v>
      </c>
      <c r="K4817">
        <v>5</v>
      </c>
      <c r="L4817">
        <v>5</v>
      </c>
      <c r="M4817">
        <v>5</v>
      </c>
      <c r="N4817">
        <v>5</v>
      </c>
      <c r="O4817">
        <v>5</v>
      </c>
      <c r="P4817">
        <v>55</v>
      </c>
      <c r="Q4817">
        <v>15</v>
      </c>
      <c r="R4817">
        <v>38839</v>
      </c>
      <c r="S4817">
        <v>72117</v>
      </c>
      <c r="T4817">
        <v>78908</v>
      </c>
      <c r="U4817">
        <v>74674</v>
      </c>
      <c r="V4817">
        <v>66772</v>
      </c>
      <c r="W4817">
        <v>83997</v>
      </c>
      <c r="X4817">
        <v>71122</v>
      </c>
      <c r="Y4817">
        <v>38063</v>
      </c>
      <c r="Z4817">
        <v>22025</v>
      </c>
      <c r="AA4817">
        <v>8180</v>
      </c>
      <c r="AB4817">
        <v>554697</v>
      </c>
      <c r="AC4817">
        <v>68268</v>
      </c>
      <c r="AD4817" s="9">
        <v>2.5747315842323436E-4</v>
      </c>
      <c r="AE4817" s="9">
        <v>6.9331780301454585E-5</v>
      </c>
      <c r="AF4817" s="9">
        <v>6.3364931312414461E-5</v>
      </c>
      <c r="AG4817" s="9">
        <v>6.6957709510673063E-5</v>
      </c>
      <c r="AH4817" s="9">
        <v>7.4881686934643259E-5</v>
      </c>
      <c r="AI4817" s="9">
        <v>5.9525935450075599E-5</v>
      </c>
      <c r="AJ4817" s="9">
        <v>7.0301735046820953E-5</v>
      </c>
      <c r="AK4817" s="9">
        <v>1.3136116438536112E-4</v>
      </c>
      <c r="AL4817" s="9">
        <v>2.2701475595913735E-4</v>
      </c>
      <c r="AM4817" s="9">
        <v>6.1124694376528117E-4</v>
      </c>
      <c r="AN4817" s="9">
        <v>9.9153231403811454E-5</v>
      </c>
      <c r="AO4817" s="9">
        <v>2.1972227104939356E-4</v>
      </c>
      <c r="AP4817" s="8">
        <v>2.3250000000000002E-3</v>
      </c>
      <c r="AQ4817" s="8" t="s">
        <v>5612</v>
      </c>
      <c r="AR4817" s="37">
        <v>0.41600000000000004</v>
      </c>
      <c r="AS4817" s="37">
        <v>0.626</v>
      </c>
      <c r="AT4817" s="37">
        <v>0.53200000000000003</v>
      </c>
      <c r="AU4817" s="9" t="s">
        <v>5612</v>
      </c>
      <c r="AV4817" s="9" t="s">
        <v>5612</v>
      </c>
      <c r="AW4817" s="9" t="s">
        <v>5612</v>
      </c>
      <c r="AX4817" s="9" t="s">
        <v>5612</v>
      </c>
      <c r="AY4817" s="9" t="s">
        <v>5612</v>
      </c>
      <c r="AZ4817" s="9" t="s">
        <v>5612</v>
      </c>
    </row>
    <row r="4818" spans="1:52" x14ac:dyDescent="0.2">
      <c r="A4818" s="38" t="s">
        <v>53</v>
      </c>
      <c r="B4818" s="7">
        <v>2011</v>
      </c>
      <c r="C4818" s="3" t="s">
        <v>59</v>
      </c>
      <c r="D4818" t="s">
        <v>468</v>
      </c>
      <c r="E4818" t="s">
        <v>5327</v>
      </c>
      <c r="F4818">
        <v>10</v>
      </c>
      <c r="G4818">
        <v>5</v>
      </c>
      <c r="H4818">
        <v>5</v>
      </c>
      <c r="I4818">
        <v>5</v>
      </c>
      <c r="J4818">
        <v>5</v>
      </c>
      <c r="K4818">
        <v>5</v>
      </c>
      <c r="L4818">
        <v>5</v>
      </c>
      <c r="M4818">
        <v>5</v>
      </c>
      <c r="N4818">
        <v>5</v>
      </c>
      <c r="O4818">
        <v>5</v>
      </c>
      <c r="P4818">
        <v>55</v>
      </c>
      <c r="Q4818">
        <v>15</v>
      </c>
      <c r="R4818">
        <v>38839</v>
      </c>
      <c r="S4818">
        <v>72117</v>
      </c>
      <c r="T4818">
        <v>78908</v>
      </c>
      <c r="U4818">
        <v>74674</v>
      </c>
      <c r="V4818">
        <v>66772</v>
      </c>
      <c r="W4818">
        <v>83997</v>
      </c>
      <c r="X4818">
        <v>71122</v>
      </c>
      <c r="Y4818">
        <v>38063</v>
      </c>
      <c r="Z4818">
        <v>22025</v>
      </c>
      <c r="AA4818">
        <v>8180</v>
      </c>
      <c r="AB4818">
        <v>554697</v>
      </c>
      <c r="AC4818">
        <v>68268</v>
      </c>
      <c r="AD4818" s="9">
        <v>2.5747315842323436E-4</v>
      </c>
      <c r="AE4818" s="9">
        <v>6.9331780301454585E-5</v>
      </c>
      <c r="AF4818" s="9">
        <v>6.3364931312414461E-5</v>
      </c>
      <c r="AG4818" s="9">
        <v>6.6957709510673063E-5</v>
      </c>
      <c r="AH4818" s="9">
        <v>7.4881686934643259E-5</v>
      </c>
      <c r="AI4818" s="9">
        <v>5.9525935450075599E-5</v>
      </c>
      <c r="AJ4818" s="9">
        <v>7.0301735046820953E-5</v>
      </c>
      <c r="AK4818" s="9">
        <v>1.3136116438536112E-4</v>
      </c>
      <c r="AL4818" s="9">
        <v>2.2701475595913735E-4</v>
      </c>
      <c r="AM4818" s="9">
        <v>6.1124694376528117E-4</v>
      </c>
      <c r="AN4818" s="9">
        <v>9.9153231403811454E-5</v>
      </c>
      <c r="AO4818" s="9">
        <v>2.1972227104939356E-4</v>
      </c>
      <c r="AP4818" s="8">
        <v>9.7500000000000006E-4</v>
      </c>
      <c r="AQ4818" s="8" t="s">
        <v>5612</v>
      </c>
      <c r="AR4818" s="37">
        <v>0.41600000000000004</v>
      </c>
      <c r="AS4818" s="37">
        <v>0.626</v>
      </c>
      <c r="AT4818" s="37">
        <v>0.53200000000000003</v>
      </c>
      <c r="AU4818" s="9" t="s">
        <v>5612</v>
      </c>
      <c r="AV4818" s="9" t="s">
        <v>5612</v>
      </c>
      <c r="AW4818" s="9" t="s">
        <v>5612</v>
      </c>
      <c r="AX4818" s="9" t="s">
        <v>5612</v>
      </c>
      <c r="AY4818" s="9" t="s">
        <v>5612</v>
      </c>
      <c r="AZ4818" s="9" t="s">
        <v>5612</v>
      </c>
    </row>
    <row r="4819" spans="1:52" x14ac:dyDescent="0.2">
      <c r="A4819" s="38" t="s">
        <v>53</v>
      </c>
      <c r="B4819" s="7">
        <v>2011</v>
      </c>
      <c r="C4819" s="3" t="s">
        <v>60</v>
      </c>
      <c r="D4819" t="s">
        <v>468</v>
      </c>
      <c r="E4819" t="s">
        <v>5328</v>
      </c>
      <c r="F4819">
        <v>10</v>
      </c>
      <c r="G4819">
        <v>5</v>
      </c>
      <c r="H4819">
        <v>5</v>
      </c>
      <c r="I4819">
        <v>5</v>
      </c>
      <c r="J4819">
        <v>5</v>
      </c>
      <c r="K4819">
        <v>5</v>
      </c>
      <c r="L4819">
        <v>5</v>
      </c>
      <c r="M4819">
        <v>5</v>
      </c>
      <c r="N4819">
        <v>5</v>
      </c>
      <c r="O4819">
        <v>5</v>
      </c>
      <c r="P4819">
        <v>55</v>
      </c>
      <c r="Q4819">
        <v>15</v>
      </c>
      <c r="R4819">
        <v>38839</v>
      </c>
      <c r="S4819">
        <v>72117</v>
      </c>
      <c r="T4819">
        <v>78908</v>
      </c>
      <c r="U4819">
        <v>74674</v>
      </c>
      <c r="V4819">
        <v>66772</v>
      </c>
      <c r="W4819">
        <v>83997</v>
      </c>
      <c r="X4819">
        <v>71122</v>
      </c>
      <c r="Y4819">
        <v>38063</v>
      </c>
      <c r="Z4819">
        <v>22025</v>
      </c>
      <c r="AA4819">
        <v>8180</v>
      </c>
      <c r="AB4819">
        <v>554697</v>
      </c>
      <c r="AC4819">
        <v>68268</v>
      </c>
      <c r="AD4819" s="9">
        <v>2.5747315842323436E-4</v>
      </c>
      <c r="AE4819" s="9">
        <v>6.9331780301454585E-5</v>
      </c>
      <c r="AF4819" s="9">
        <v>6.3364931312414461E-5</v>
      </c>
      <c r="AG4819" s="9">
        <v>6.6957709510673063E-5</v>
      </c>
      <c r="AH4819" s="9">
        <v>7.4881686934643259E-5</v>
      </c>
      <c r="AI4819" s="9">
        <v>5.9525935450075599E-5</v>
      </c>
      <c r="AJ4819" s="9">
        <v>7.0301735046820953E-5</v>
      </c>
      <c r="AK4819" s="9">
        <v>1.3136116438536112E-4</v>
      </c>
      <c r="AL4819" s="9">
        <v>2.2701475595913735E-4</v>
      </c>
      <c r="AM4819" s="9">
        <v>6.1124694376528117E-4</v>
      </c>
      <c r="AN4819" s="9">
        <v>9.9153231403811454E-5</v>
      </c>
      <c r="AO4819" s="9">
        <v>2.1972227104939356E-4</v>
      </c>
      <c r="AP4819" s="8">
        <v>4.1999999999999996E-4</v>
      </c>
      <c r="AQ4819" s="8" t="s">
        <v>5612</v>
      </c>
      <c r="AR4819" s="37" t="s">
        <v>5612</v>
      </c>
      <c r="AS4819" s="37" t="s">
        <v>5612</v>
      </c>
      <c r="AT4819" s="37" t="s">
        <v>5612</v>
      </c>
      <c r="AU4819" s="9" t="s">
        <v>5612</v>
      </c>
      <c r="AV4819" s="9" t="s">
        <v>5612</v>
      </c>
      <c r="AW4819" s="9" t="s">
        <v>5612</v>
      </c>
      <c r="AX4819" s="9" t="s">
        <v>5612</v>
      </c>
      <c r="AY4819" s="9" t="s">
        <v>5612</v>
      </c>
      <c r="AZ4819" s="9" t="s">
        <v>5612</v>
      </c>
    </row>
    <row r="4820" spans="1:52" x14ac:dyDescent="0.2">
      <c r="A4820" s="38" t="s">
        <v>53</v>
      </c>
      <c r="B4820" s="7">
        <v>2011</v>
      </c>
      <c r="C4820" s="3" t="s">
        <v>61</v>
      </c>
      <c r="D4820" t="s">
        <v>468</v>
      </c>
      <c r="E4820" t="s">
        <v>5329</v>
      </c>
      <c r="F4820">
        <v>10</v>
      </c>
      <c r="G4820">
        <v>5</v>
      </c>
      <c r="H4820">
        <v>5</v>
      </c>
      <c r="I4820">
        <v>5</v>
      </c>
      <c r="J4820">
        <v>5</v>
      </c>
      <c r="K4820">
        <v>5</v>
      </c>
      <c r="L4820">
        <v>5</v>
      </c>
      <c r="M4820">
        <v>5</v>
      </c>
      <c r="N4820">
        <v>5</v>
      </c>
      <c r="O4820">
        <v>5</v>
      </c>
      <c r="P4820">
        <v>55</v>
      </c>
      <c r="Q4820">
        <v>15</v>
      </c>
      <c r="R4820">
        <v>38839</v>
      </c>
      <c r="S4820">
        <v>72117</v>
      </c>
      <c r="T4820">
        <v>78908</v>
      </c>
      <c r="U4820">
        <v>74674</v>
      </c>
      <c r="V4820">
        <v>66772</v>
      </c>
      <c r="W4820">
        <v>83997</v>
      </c>
      <c r="X4820">
        <v>71122</v>
      </c>
      <c r="Y4820">
        <v>38063</v>
      </c>
      <c r="Z4820">
        <v>22025</v>
      </c>
      <c r="AA4820">
        <v>8180</v>
      </c>
      <c r="AB4820">
        <v>554697</v>
      </c>
      <c r="AC4820">
        <v>68268</v>
      </c>
      <c r="AD4820" s="9">
        <v>2.5747315842323436E-4</v>
      </c>
      <c r="AE4820" s="9">
        <v>6.9331780301454585E-5</v>
      </c>
      <c r="AF4820" s="9">
        <v>6.3364931312414461E-5</v>
      </c>
      <c r="AG4820" s="9">
        <v>6.6957709510673063E-5</v>
      </c>
      <c r="AH4820" s="9">
        <v>7.4881686934643259E-5</v>
      </c>
      <c r="AI4820" s="9">
        <v>5.9525935450075599E-5</v>
      </c>
      <c r="AJ4820" s="9">
        <v>7.0301735046820953E-5</v>
      </c>
      <c r="AK4820" s="9">
        <v>1.3136116438536112E-4</v>
      </c>
      <c r="AL4820" s="9">
        <v>2.2701475595913735E-4</v>
      </c>
      <c r="AM4820" s="9">
        <v>6.1124694376528117E-4</v>
      </c>
      <c r="AN4820" s="9">
        <v>9.9153231403811454E-5</v>
      </c>
      <c r="AO4820" s="9">
        <v>2.1972227104939356E-4</v>
      </c>
      <c r="AP4820" s="8">
        <v>3.0000000000000003E-4</v>
      </c>
      <c r="AQ4820" s="8" t="s">
        <v>5612</v>
      </c>
      <c r="AR4820" s="37" t="s">
        <v>5612</v>
      </c>
      <c r="AS4820" s="37" t="s">
        <v>5612</v>
      </c>
      <c r="AT4820" s="37" t="s">
        <v>5612</v>
      </c>
      <c r="AU4820" s="9" t="s">
        <v>5612</v>
      </c>
      <c r="AV4820" s="9" t="s">
        <v>5612</v>
      </c>
      <c r="AW4820" s="9" t="s">
        <v>5612</v>
      </c>
      <c r="AX4820" s="9" t="s">
        <v>5612</v>
      </c>
      <c r="AY4820" s="9" t="s">
        <v>5612</v>
      </c>
      <c r="AZ4820" s="9" t="s">
        <v>5612</v>
      </c>
    </row>
    <row r="4821" spans="1:52" x14ac:dyDescent="0.2">
      <c r="A4821" s="38" t="s">
        <v>53</v>
      </c>
      <c r="B4821" s="7">
        <v>2011</v>
      </c>
      <c r="C4821" s="3" t="s">
        <v>62</v>
      </c>
      <c r="D4821" t="s">
        <v>468</v>
      </c>
      <c r="E4821" t="s">
        <v>5330</v>
      </c>
      <c r="F4821">
        <v>10</v>
      </c>
      <c r="G4821">
        <v>5</v>
      </c>
      <c r="H4821">
        <v>5</v>
      </c>
      <c r="I4821">
        <v>5</v>
      </c>
      <c r="J4821">
        <v>5</v>
      </c>
      <c r="K4821">
        <v>5</v>
      </c>
      <c r="L4821">
        <v>5</v>
      </c>
      <c r="M4821">
        <v>5</v>
      </c>
      <c r="N4821">
        <v>5</v>
      </c>
      <c r="O4821">
        <v>5</v>
      </c>
      <c r="P4821">
        <v>55</v>
      </c>
      <c r="Q4821">
        <v>15</v>
      </c>
      <c r="R4821">
        <v>38839</v>
      </c>
      <c r="S4821">
        <v>72117</v>
      </c>
      <c r="T4821">
        <v>78908</v>
      </c>
      <c r="U4821">
        <v>74674</v>
      </c>
      <c r="V4821">
        <v>66772</v>
      </c>
      <c r="W4821">
        <v>83997</v>
      </c>
      <c r="X4821">
        <v>71122</v>
      </c>
      <c r="Y4821">
        <v>38063</v>
      </c>
      <c r="Z4821">
        <v>22025</v>
      </c>
      <c r="AA4821">
        <v>8180</v>
      </c>
      <c r="AB4821">
        <v>554697</v>
      </c>
      <c r="AC4821">
        <v>68268</v>
      </c>
      <c r="AD4821" s="9">
        <v>2.5747315842323436E-4</v>
      </c>
      <c r="AE4821" s="9">
        <v>6.9331780301454585E-5</v>
      </c>
      <c r="AF4821" s="9">
        <v>6.3364931312414461E-5</v>
      </c>
      <c r="AG4821" s="9">
        <v>6.6957709510673063E-5</v>
      </c>
      <c r="AH4821" s="9">
        <v>7.4881686934643259E-5</v>
      </c>
      <c r="AI4821" s="9">
        <v>5.9525935450075599E-5</v>
      </c>
      <c r="AJ4821" s="9">
        <v>7.0301735046820953E-5</v>
      </c>
      <c r="AK4821" s="9">
        <v>1.3136116438536112E-4</v>
      </c>
      <c r="AL4821" s="9">
        <v>2.2701475595913735E-4</v>
      </c>
      <c r="AM4821" s="9">
        <v>6.1124694376528117E-4</v>
      </c>
      <c r="AN4821" s="9">
        <v>9.9153231403811454E-5</v>
      </c>
      <c r="AO4821" s="9">
        <v>2.1972227104939356E-4</v>
      </c>
      <c r="AP4821" s="8">
        <v>4.0000000000000002E-4</v>
      </c>
      <c r="AQ4821" s="8" t="s">
        <v>5612</v>
      </c>
      <c r="AR4821" s="37">
        <v>0</v>
      </c>
      <c r="AS4821" s="37">
        <v>6.9999999999999993E-3</v>
      </c>
      <c r="AT4821" s="37">
        <v>0</v>
      </c>
      <c r="AU4821" s="9" t="s">
        <v>5612</v>
      </c>
      <c r="AV4821" s="9" t="s">
        <v>5612</v>
      </c>
      <c r="AW4821" s="9" t="s">
        <v>5612</v>
      </c>
      <c r="AX4821" s="9" t="s">
        <v>5612</v>
      </c>
      <c r="AY4821" s="9" t="s">
        <v>5612</v>
      </c>
      <c r="AZ4821" s="9" t="s">
        <v>5612</v>
      </c>
    </row>
    <row r="4822" spans="1:52" x14ac:dyDescent="0.2">
      <c r="A4822" s="38" t="s">
        <v>53</v>
      </c>
      <c r="B4822" s="7">
        <v>2011</v>
      </c>
      <c r="C4822" s="3" t="s">
        <v>63</v>
      </c>
      <c r="D4822" t="s">
        <v>468</v>
      </c>
      <c r="E4822" t="s">
        <v>5331</v>
      </c>
      <c r="F4822">
        <v>10</v>
      </c>
      <c r="G4822">
        <v>5</v>
      </c>
      <c r="H4822">
        <v>5</v>
      </c>
      <c r="I4822">
        <v>5</v>
      </c>
      <c r="J4822">
        <v>5</v>
      </c>
      <c r="K4822">
        <v>5</v>
      </c>
      <c r="L4822">
        <v>5</v>
      </c>
      <c r="M4822">
        <v>5</v>
      </c>
      <c r="N4822">
        <v>5</v>
      </c>
      <c r="O4822">
        <v>10</v>
      </c>
      <c r="P4822">
        <v>60</v>
      </c>
      <c r="Q4822">
        <v>20</v>
      </c>
      <c r="R4822">
        <v>38839</v>
      </c>
      <c r="S4822">
        <v>72117</v>
      </c>
      <c r="T4822">
        <v>78908</v>
      </c>
      <c r="U4822">
        <v>74674</v>
      </c>
      <c r="V4822">
        <v>66772</v>
      </c>
      <c r="W4822">
        <v>83997</v>
      </c>
      <c r="X4822">
        <v>71122</v>
      </c>
      <c r="Y4822">
        <v>38063</v>
      </c>
      <c r="Z4822">
        <v>22025</v>
      </c>
      <c r="AA4822">
        <v>8180</v>
      </c>
      <c r="AB4822">
        <v>554697</v>
      </c>
      <c r="AC4822">
        <v>68268</v>
      </c>
      <c r="AD4822" s="9">
        <v>2.5747315842323436E-4</v>
      </c>
      <c r="AE4822" s="9">
        <v>6.9331780301454585E-5</v>
      </c>
      <c r="AF4822" s="9">
        <v>6.3364931312414461E-5</v>
      </c>
      <c r="AG4822" s="9">
        <v>6.6957709510673063E-5</v>
      </c>
      <c r="AH4822" s="9">
        <v>7.4881686934643259E-5</v>
      </c>
      <c r="AI4822" s="9">
        <v>5.9525935450075599E-5</v>
      </c>
      <c r="AJ4822" s="9">
        <v>7.0301735046820953E-5</v>
      </c>
      <c r="AK4822" s="9">
        <v>1.3136116438536112E-4</v>
      </c>
      <c r="AL4822" s="9">
        <v>2.2701475595913735E-4</v>
      </c>
      <c r="AM4822" s="9">
        <v>1.2224938875305623E-3</v>
      </c>
      <c r="AN4822" s="9">
        <v>1.0816716153143067E-4</v>
      </c>
      <c r="AO4822" s="9">
        <v>2.929630280658581E-4</v>
      </c>
      <c r="AP4822" s="8">
        <v>1.225E-3</v>
      </c>
      <c r="AQ4822" s="8" t="s">
        <v>5612</v>
      </c>
      <c r="AR4822" s="37">
        <v>7.400000000000001E-2</v>
      </c>
      <c r="AS4822" s="37">
        <v>0.107</v>
      </c>
      <c r="AT4822" s="37">
        <v>0.13200000000000001</v>
      </c>
      <c r="AU4822" s="9" t="s">
        <v>5612</v>
      </c>
      <c r="AV4822" s="9" t="s">
        <v>5612</v>
      </c>
      <c r="AW4822" s="9" t="s">
        <v>5612</v>
      </c>
      <c r="AX4822" s="9" t="s">
        <v>5612</v>
      </c>
      <c r="AY4822" s="9" t="s">
        <v>5612</v>
      </c>
      <c r="AZ4822" s="9" t="s">
        <v>5612</v>
      </c>
    </row>
    <row r="4823" spans="1:52" x14ac:dyDescent="0.2">
      <c r="A4823" s="38" t="s">
        <v>53</v>
      </c>
      <c r="B4823" s="7">
        <v>2011</v>
      </c>
      <c r="C4823" s="3" t="s">
        <v>64</v>
      </c>
      <c r="D4823" t="s">
        <v>468</v>
      </c>
      <c r="E4823" t="s">
        <v>5332</v>
      </c>
      <c r="F4823">
        <v>10</v>
      </c>
      <c r="G4823">
        <v>5</v>
      </c>
      <c r="H4823">
        <v>5</v>
      </c>
      <c r="I4823">
        <v>5</v>
      </c>
      <c r="J4823">
        <v>5</v>
      </c>
      <c r="K4823">
        <v>5</v>
      </c>
      <c r="L4823">
        <v>5</v>
      </c>
      <c r="M4823">
        <v>5</v>
      </c>
      <c r="N4823">
        <v>5</v>
      </c>
      <c r="O4823">
        <v>5</v>
      </c>
      <c r="P4823">
        <v>55</v>
      </c>
      <c r="Q4823">
        <v>15</v>
      </c>
      <c r="R4823">
        <v>38839</v>
      </c>
      <c r="S4823">
        <v>72117</v>
      </c>
      <c r="T4823">
        <v>78908</v>
      </c>
      <c r="U4823">
        <v>74674</v>
      </c>
      <c r="V4823">
        <v>66772</v>
      </c>
      <c r="W4823">
        <v>83997</v>
      </c>
      <c r="X4823">
        <v>71122</v>
      </c>
      <c r="Y4823">
        <v>38063</v>
      </c>
      <c r="Z4823">
        <v>22025</v>
      </c>
      <c r="AA4823">
        <v>8180</v>
      </c>
      <c r="AB4823">
        <v>554697</v>
      </c>
      <c r="AC4823">
        <v>68268</v>
      </c>
      <c r="AD4823" s="9">
        <v>2.5747315842323436E-4</v>
      </c>
      <c r="AE4823" s="9">
        <v>6.9331780301454585E-5</v>
      </c>
      <c r="AF4823" s="9">
        <v>6.3364931312414461E-5</v>
      </c>
      <c r="AG4823" s="9">
        <v>6.6957709510673063E-5</v>
      </c>
      <c r="AH4823" s="9">
        <v>7.4881686934643259E-5</v>
      </c>
      <c r="AI4823" s="9">
        <v>5.9525935450075599E-5</v>
      </c>
      <c r="AJ4823" s="9">
        <v>7.0301735046820953E-5</v>
      </c>
      <c r="AK4823" s="9">
        <v>1.3136116438536112E-4</v>
      </c>
      <c r="AL4823" s="9">
        <v>2.2701475595913735E-4</v>
      </c>
      <c r="AM4823" s="9">
        <v>6.1124694376528117E-4</v>
      </c>
      <c r="AN4823" s="9">
        <v>9.9153231403811454E-5</v>
      </c>
      <c r="AO4823" s="9">
        <v>2.1972227104939356E-4</v>
      </c>
      <c r="AP4823" s="8">
        <v>3.2749999999999997E-3</v>
      </c>
      <c r="AQ4823" s="8" t="s">
        <v>5612</v>
      </c>
      <c r="AR4823" s="37">
        <v>0.24800000000000003</v>
      </c>
      <c r="AS4823" s="37">
        <v>0.40500000000000003</v>
      </c>
      <c r="AT4823" s="37">
        <v>0.39200000000000002</v>
      </c>
      <c r="AU4823" s="9" t="s">
        <v>5612</v>
      </c>
      <c r="AV4823" s="9" t="s">
        <v>5612</v>
      </c>
      <c r="AW4823" s="9" t="s">
        <v>5612</v>
      </c>
      <c r="AX4823" s="9" t="s">
        <v>5612</v>
      </c>
      <c r="AY4823" s="9" t="s">
        <v>5612</v>
      </c>
      <c r="AZ4823" s="9" t="s">
        <v>5612</v>
      </c>
    </row>
    <row r="4824" spans="1:52" x14ac:dyDescent="0.2">
      <c r="A4824" s="38" t="s">
        <v>53</v>
      </c>
      <c r="B4824" s="7">
        <v>2011</v>
      </c>
      <c r="C4824" s="3" t="s">
        <v>65</v>
      </c>
      <c r="D4824" t="s">
        <v>468</v>
      </c>
      <c r="E4824" t="s">
        <v>5333</v>
      </c>
      <c r="F4824">
        <v>10</v>
      </c>
      <c r="G4824">
        <v>5</v>
      </c>
      <c r="H4824">
        <v>5</v>
      </c>
      <c r="I4824">
        <v>5</v>
      </c>
      <c r="J4824">
        <v>5</v>
      </c>
      <c r="K4824">
        <v>5</v>
      </c>
      <c r="L4824">
        <v>5</v>
      </c>
      <c r="M4824">
        <v>5</v>
      </c>
      <c r="N4824">
        <v>5</v>
      </c>
      <c r="O4824">
        <v>5</v>
      </c>
      <c r="P4824">
        <v>55</v>
      </c>
      <c r="Q4824">
        <v>15</v>
      </c>
      <c r="R4824">
        <v>38839</v>
      </c>
      <c r="S4824">
        <v>72117</v>
      </c>
      <c r="T4824">
        <v>78908</v>
      </c>
      <c r="U4824">
        <v>74674</v>
      </c>
      <c r="V4824">
        <v>66772</v>
      </c>
      <c r="W4824">
        <v>83997</v>
      </c>
      <c r="X4824">
        <v>71122</v>
      </c>
      <c r="Y4824">
        <v>38063</v>
      </c>
      <c r="Z4824">
        <v>22025</v>
      </c>
      <c r="AA4824">
        <v>8180</v>
      </c>
      <c r="AB4824">
        <v>554697</v>
      </c>
      <c r="AC4824">
        <v>68268</v>
      </c>
      <c r="AD4824" s="9">
        <v>2.5747315842323436E-4</v>
      </c>
      <c r="AE4824" s="9">
        <v>6.9331780301454585E-5</v>
      </c>
      <c r="AF4824" s="9">
        <v>6.3364931312414461E-5</v>
      </c>
      <c r="AG4824" s="9">
        <v>6.6957709510673063E-5</v>
      </c>
      <c r="AH4824" s="9">
        <v>7.4881686934643259E-5</v>
      </c>
      <c r="AI4824" s="9">
        <v>5.9525935450075599E-5</v>
      </c>
      <c r="AJ4824" s="9">
        <v>7.0301735046820953E-5</v>
      </c>
      <c r="AK4824" s="9">
        <v>1.3136116438536112E-4</v>
      </c>
      <c r="AL4824" s="9">
        <v>2.2701475595913735E-4</v>
      </c>
      <c r="AM4824" s="9">
        <v>6.1124694376528117E-4</v>
      </c>
      <c r="AN4824" s="9">
        <v>9.9153231403811454E-5</v>
      </c>
      <c r="AO4824" s="9">
        <v>2.1972227104939356E-4</v>
      </c>
      <c r="AP4824" s="8">
        <v>3.5400000000000002E-3</v>
      </c>
      <c r="AQ4824" s="8" t="s">
        <v>5612</v>
      </c>
      <c r="AR4824" s="37">
        <v>0.32799999999999996</v>
      </c>
      <c r="AS4824" s="37">
        <v>0.52700000000000002</v>
      </c>
      <c r="AT4824" s="37">
        <v>0.56100000000000005</v>
      </c>
      <c r="AU4824" s="9" t="s">
        <v>5612</v>
      </c>
      <c r="AV4824" s="9" t="s">
        <v>5612</v>
      </c>
      <c r="AW4824" s="9" t="s">
        <v>5612</v>
      </c>
      <c r="AX4824" s="9" t="s">
        <v>5612</v>
      </c>
      <c r="AY4824" s="9" t="s">
        <v>5612</v>
      </c>
      <c r="AZ4824" s="9" t="s">
        <v>5612</v>
      </c>
    </row>
    <row r="4825" spans="1:52" x14ac:dyDescent="0.2">
      <c r="A4825" s="38" t="s">
        <v>53</v>
      </c>
      <c r="B4825" s="7">
        <v>2011</v>
      </c>
      <c r="C4825" s="3" t="s">
        <v>66</v>
      </c>
      <c r="D4825" t="s">
        <v>468</v>
      </c>
      <c r="E4825" t="s">
        <v>5334</v>
      </c>
      <c r="F4825">
        <v>10</v>
      </c>
      <c r="G4825">
        <v>5</v>
      </c>
      <c r="H4825">
        <v>5</v>
      </c>
      <c r="I4825">
        <v>5</v>
      </c>
      <c r="J4825">
        <v>5</v>
      </c>
      <c r="K4825">
        <v>5</v>
      </c>
      <c r="L4825">
        <v>5</v>
      </c>
      <c r="M4825">
        <v>5</v>
      </c>
      <c r="N4825">
        <v>5</v>
      </c>
      <c r="O4825">
        <v>5</v>
      </c>
      <c r="P4825">
        <v>55</v>
      </c>
      <c r="Q4825">
        <v>15</v>
      </c>
      <c r="R4825">
        <v>38839</v>
      </c>
      <c r="S4825">
        <v>72117</v>
      </c>
      <c r="T4825">
        <v>78908</v>
      </c>
      <c r="U4825">
        <v>74674</v>
      </c>
      <c r="V4825">
        <v>66772</v>
      </c>
      <c r="W4825">
        <v>83997</v>
      </c>
      <c r="X4825">
        <v>71122</v>
      </c>
      <c r="Y4825">
        <v>38063</v>
      </c>
      <c r="Z4825">
        <v>22025</v>
      </c>
      <c r="AA4825">
        <v>8180</v>
      </c>
      <c r="AB4825">
        <v>554697</v>
      </c>
      <c r="AC4825">
        <v>68268</v>
      </c>
      <c r="AD4825" s="9">
        <v>2.5747315842323436E-4</v>
      </c>
      <c r="AE4825" s="9">
        <v>6.9331780301454585E-5</v>
      </c>
      <c r="AF4825" s="9">
        <v>6.3364931312414461E-5</v>
      </c>
      <c r="AG4825" s="9">
        <v>6.6957709510673063E-5</v>
      </c>
      <c r="AH4825" s="9">
        <v>7.4881686934643259E-5</v>
      </c>
      <c r="AI4825" s="9">
        <v>5.9525935450075599E-5</v>
      </c>
      <c r="AJ4825" s="9">
        <v>7.0301735046820953E-5</v>
      </c>
      <c r="AK4825" s="9">
        <v>1.3136116438536112E-4</v>
      </c>
      <c r="AL4825" s="9">
        <v>2.2701475595913735E-4</v>
      </c>
      <c r="AM4825" s="9">
        <v>6.1124694376528117E-4</v>
      </c>
      <c r="AN4825" s="9">
        <v>9.9153231403811454E-5</v>
      </c>
      <c r="AO4825" s="9">
        <v>2.1972227104939356E-4</v>
      </c>
      <c r="AP4825" s="8">
        <v>2.4250000000000001E-3</v>
      </c>
      <c r="AQ4825" s="8" t="s">
        <v>5612</v>
      </c>
      <c r="AR4825" s="37">
        <v>0.34399999999999997</v>
      </c>
      <c r="AS4825" s="37">
        <v>0.54</v>
      </c>
      <c r="AT4825" s="37">
        <v>0.61499999999999999</v>
      </c>
      <c r="AU4825" s="9" t="s">
        <v>5612</v>
      </c>
      <c r="AV4825" s="9" t="s">
        <v>5612</v>
      </c>
      <c r="AW4825" s="9" t="s">
        <v>5612</v>
      </c>
      <c r="AX4825" s="9" t="s">
        <v>5612</v>
      </c>
      <c r="AY4825" s="9" t="s">
        <v>5612</v>
      </c>
      <c r="AZ4825" s="9" t="s">
        <v>5612</v>
      </c>
    </row>
    <row r="4826" spans="1:52" x14ac:dyDescent="0.2">
      <c r="A4826" s="38" t="s">
        <v>53</v>
      </c>
      <c r="B4826" s="7">
        <v>2012</v>
      </c>
      <c r="C4826" s="3" t="s">
        <v>55</v>
      </c>
      <c r="D4826" t="s">
        <v>469</v>
      </c>
      <c r="E4826" t="s">
        <v>5335</v>
      </c>
      <c r="F4826">
        <v>10</v>
      </c>
      <c r="G4826">
        <v>5</v>
      </c>
      <c r="H4826">
        <v>5</v>
      </c>
      <c r="I4826">
        <v>5</v>
      </c>
      <c r="J4826">
        <v>5</v>
      </c>
      <c r="K4826">
        <v>5</v>
      </c>
      <c r="L4826">
        <v>5</v>
      </c>
      <c r="M4826">
        <v>5</v>
      </c>
      <c r="N4826">
        <v>5</v>
      </c>
      <c r="O4826">
        <v>5</v>
      </c>
      <c r="P4826">
        <v>55</v>
      </c>
      <c r="Q4826">
        <v>15</v>
      </c>
      <c r="R4826">
        <v>39192</v>
      </c>
      <c r="S4826">
        <v>73520</v>
      </c>
      <c r="T4826">
        <v>78995</v>
      </c>
      <c r="U4826">
        <v>76767</v>
      </c>
      <c r="V4826">
        <v>67663</v>
      </c>
      <c r="W4826">
        <v>82596</v>
      </c>
      <c r="X4826">
        <v>73698</v>
      </c>
      <c r="Y4826">
        <v>39813</v>
      </c>
      <c r="Z4826">
        <v>21854</v>
      </c>
      <c r="AA4826">
        <v>8705</v>
      </c>
      <c r="AB4826">
        <v>562803</v>
      </c>
      <c r="AC4826">
        <v>70372</v>
      </c>
      <c r="AD4826" s="9">
        <v>2.5515411308430294E-4</v>
      </c>
      <c r="AE4826" s="9">
        <v>6.8008705114254626E-5</v>
      </c>
      <c r="AF4826" s="9">
        <v>6.3295145262358372E-5</v>
      </c>
      <c r="AG4826" s="9">
        <v>6.5132153138718461E-5</v>
      </c>
      <c r="AH4826" s="9">
        <v>7.3895629812452892E-5</v>
      </c>
      <c r="AI4826" s="9">
        <v>6.053561915831275E-5</v>
      </c>
      <c r="AJ4826" s="9">
        <v>6.7844446253629681E-5</v>
      </c>
      <c r="AK4826" s="9">
        <v>1.2558711978499486E-4</v>
      </c>
      <c r="AL4826" s="9">
        <v>2.2879106799670541E-4</v>
      </c>
      <c r="AM4826" s="9">
        <v>5.7438253877082138E-4</v>
      </c>
      <c r="AN4826" s="9">
        <v>9.7725136504247484E-5</v>
      </c>
      <c r="AO4826" s="9">
        <v>2.1315295856306484E-4</v>
      </c>
      <c r="AP4826" s="8">
        <v>4.0750000000000005E-3</v>
      </c>
      <c r="AQ4826" s="8" t="s">
        <v>5612</v>
      </c>
      <c r="AR4826" s="37">
        <v>0.35499999999999998</v>
      </c>
      <c r="AS4826" s="37">
        <v>0.56600000000000006</v>
      </c>
      <c r="AT4826" s="37">
        <v>0.628</v>
      </c>
      <c r="AU4826" s="9" t="s">
        <v>5612</v>
      </c>
      <c r="AV4826" s="9" t="s">
        <v>5612</v>
      </c>
      <c r="AW4826" s="9" t="s">
        <v>5612</v>
      </c>
      <c r="AX4826" s="9" t="s">
        <v>5612</v>
      </c>
      <c r="AY4826" s="9" t="s">
        <v>5612</v>
      </c>
      <c r="AZ4826" s="9" t="s">
        <v>5612</v>
      </c>
    </row>
    <row r="4827" spans="1:52" x14ac:dyDescent="0.2">
      <c r="A4827" s="38" t="s">
        <v>53</v>
      </c>
      <c r="B4827" s="7">
        <v>2012</v>
      </c>
      <c r="C4827" s="3" t="s">
        <v>56</v>
      </c>
      <c r="D4827" t="s">
        <v>469</v>
      </c>
      <c r="E4827" t="s">
        <v>5336</v>
      </c>
      <c r="F4827">
        <v>10</v>
      </c>
      <c r="G4827">
        <v>5</v>
      </c>
      <c r="H4827">
        <v>5</v>
      </c>
      <c r="I4827">
        <v>5</v>
      </c>
      <c r="J4827">
        <v>5</v>
      </c>
      <c r="K4827">
        <v>5</v>
      </c>
      <c r="L4827">
        <v>5</v>
      </c>
      <c r="M4827">
        <v>5</v>
      </c>
      <c r="N4827">
        <v>5</v>
      </c>
      <c r="O4827">
        <v>5</v>
      </c>
      <c r="P4827">
        <v>55</v>
      </c>
      <c r="Q4827">
        <v>15</v>
      </c>
      <c r="R4827">
        <v>39192</v>
      </c>
      <c r="S4827">
        <v>73520</v>
      </c>
      <c r="T4827">
        <v>78995</v>
      </c>
      <c r="U4827">
        <v>76767</v>
      </c>
      <c r="V4827">
        <v>67663</v>
      </c>
      <c r="W4827">
        <v>82596</v>
      </c>
      <c r="X4827">
        <v>73698</v>
      </c>
      <c r="Y4827">
        <v>39813</v>
      </c>
      <c r="Z4827">
        <v>21854</v>
      </c>
      <c r="AA4827">
        <v>8705</v>
      </c>
      <c r="AB4827">
        <v>562803</v>
      </c>
      <c r="AC4827">
        <v>70372</v>
      </c>
      <c r="AD4827" s="9">
        <v>2.5515411308430294E-4</v>
      </c>
      <c r="AE4827" s="9">
        <v>6.8008705114254626E-5</v>
      </c>
      <c r="AF4827" s="9">
        <v>6.3295145262358372E-5</v>
      </c>
      <c r="AG4827" s="9">
        <v>6.5132153138718461E-5</v>
      </c>
      <c r="AH4827" s="9">
        <v>7.3895629812452892E-5</v>
      </c>
      <c r="AI4827" s="9">
        <v>6.053561915831275E-5</v>
      </c>
      <c r="AJ4827" s="9">
        <v>6.7844446253629681E-5</v>
      </c>
      <c r="AK4827" s="9">
        <v>1.2558711978499486E-4</v>
      </c>
      <c r="AL4827" s="9">
        <v>2.2879106799670541E-4</v>
      </c>
      <c r="AM4827" s="9">
        <v>5.7438253877082138E-4</v>
      </c>
      <c r="AN4827" s="9">
        <v>9.7725136504247484E-5</v>
      </c>
      <c r="AO4827" s="9">
        <v>2.1315295856306484E-4</v>
      </c>
      <c r="AP4827" s="8">
        <v>6.5199999999999998E-3</v>
      </c>
      <c r="AQ4827" s="8" t="s">
        <v>5612</v>
      </c>
      <c r="AR4827" s="37">
        <v>0.36100000000000004</v>
      </c>
      <c r="AS4827" s="37">
        <v>0.57500000000000007</v>
      </c>
      <c r="AT4827" s="37">
        <v>0.63300000000000001</v>
      </c>
      <c r="AU4827" s="9" t="s">
        <v>5612</v>
      </c>
      <c r="AV4827" s="9" t="s">
        <v>5612</v>
      </c>
      <c r="AW4827" s="9" t="s">
        <v>5612</v>
      </c>
      <c r="AX4827" s="9" t="s">
        <v>5612</v>
      </c>
      <c r="AY4827" s="9" t="s">
        <v>5612</v>
      </c>
      <c r="AZ4827" s="9" t="s">
        <v>5612</v>
      </c>
    </row>
    <row r="4828" spans="1:52" x14ac:dyDescent="0.2">
      <c r="A4828" s="38" t="s">
        <v>53</v>
      </c>
      <c r="B4828" s="7">
        <v>2012</v>
      </c>
      <c r="C4828" s="3" t="s">
        <v>57</v>
      </c>
      <c r="D4828" t="s">
        <v>469</v>
      </c>
      <c r="E4828" t="s">
        <v>5337</v>
      </c>
      <c r="F4828">
        <v>10</v>
      </c>
      <c r="G4828">
        <v>5</v>
      </c>
      <c r="H4828">
        <v>5</v>
      </c>
      <c r="I4828">
        <v>5</v>
      </c>
      <c r="J4828">
        <v>5</v>
      </c>
      <c r="K4828">
        <v>5</v>
      </c>
      <c r="L4828">
        <v>5</v>
      </c>
      <c r="M4828">
        <v>5</v>
      </c>
      <c r="N4828">
        <v>5</v>
      </c>
      <c r="O4828">
        <v>5</v>
      </c>
      <c r="P4828">
        <v>55</v>
      </c>
      <c r="Q4828">
        <v>15</v>
      </c>
      <c r="R4828">
        <v>39192</v>
      </c>
      <c r="S4828">
        <v>73520</v>
      </c>
      <c r="T4828">
        <v>78995</v>
      </c>
      <c r="U4828">
        <v>76767</v>
      </c>
      <c r="V4828">
        <v>67663</v>
      </c>
      <c r="W4828">
        <v>82596</v>
      </c>
      <c r="X4828">
        <v>73698</v>
      </c>
      <c r="Y4828">
        <v>39813</v>
      </c>
      <c r="Z4828">
        <v>21854</v>
      </c>
      <c r="AA4828">
        <v>8705</v>
      </c>
      <c r="AB4828">
        <v>562803</v>
      </c>
      <c r="AC4828">
        <v>70372</v>
      </c>
      <c r="AD4828" s="9">
        <v>2.5515411308430294E-4</v>
      </c>
      <c r="AE4828" s="9">
        <v>6.8008705114254626E-5</v>
      </c>
      <c r="AF4828" s="9">
        <v>6.3295145262358372E-5</v>
      </c>
      <c r="AG4828" s="9">
        <v>6.5132153138718461E-5</v>
      </c>
      <c r="AH4828" s="9">
        <v>7.3895629812452892E-5</v>
      </c>
      <c r="AI4828" s="9">
        <v>6.053561915831275E-5</v>
      </c>
      <c r="AJ4828" s="9">
        <v>6.7844446253629681E-5</v>
      </c>
      <c r="AK4828" s="9">
        <v>1.2558711978499486E-4</v>
      </c>
      <c r="AL4828" s="9">
        <v>2.2879106799670541E-4</v>
      </c>
      <c r="AM4828" s="9">
        <v>5.7438253877082138E-4</v>
      </c>
      <c r="AN4828" s="9">
        <v>9.7725136504247484E-5</v>
      </c>
      <c r="AO4828" s="9">
        <v>2.1315295856306484E-4</v>
      </c>
      <c r="AP4828" s="8">
        <v>7.8499999999999993E-3</v>
      </c>
      <c r="AQ4828" s="8" t="s">
        <v>5612</v>
      </c>
      <c r="AR4828" s="37">
        <v>0.36799999999999999</v>
      </c>
      <c r="AS4828" s="37">
        <v>0.57999999999999996</v>
      </c>
      <c r="AT4828" s="37">
        <v>0.66800000000000004</v>
      </c>
      <c r="AU4828" s="9" t="s">
        <v>5612</v>
      </c>
      <c r="AV4828" s="9" t="s">
        <v>5612</v>
      </c>
      <c r="AW4828" s="9" t="s">
        <v>5612</v>
      </c>
      <c r="AX4828" s="9" t="s">
        <v>5612</v>
      </c>
      <c r="AY4828" s="9" t="s">
        <v>5612</v>
      </c>
      <c r="AZ4828" s="9" t="s">
        <v>5612</v>
      </c>
    </row>
    <row r="4829" spans="1:52" x14ac:dyDescent="0.2">
      <c r="A4829" s="38" t="s">
        <v>53</v>
      </c>
      <c r="B4829" s="7">
        <v>2012</v>
      </c>
      <c r="C4829" s="3" t="s">
        <v>58</v>
      </c>
      <c r="D4829" t="s">
        <v>469</v>
      </c>
      <c r="E4829" t="s">
        <v>5338</v>
      </c>
      <c r="F4829">
        <v>10</v>
      </c>
      <c r="G4829">
        <v>5</v>
      </c>
      <c r="H4829">
        <v>5</v>
      </c>
      <c r="I4829">
        <v>5</v>
      </c>
      <c r="J4829">
        <v>5</v>
      </c>
      <c r="K4829">
        <v>5</v>
      </c>
      <c r="L4829">
        <v>5</v>
      </c>
      <c r="M4829">
        <v>5</v>
      </c>
      <c r="N4829">
        <v>5</v>
      </c>
      <c r="O4829">
        <v>5</v>
      </c>
      <c r="P4829">
        <v>55</v>
      </c>
      <c r="Q4829">
        <v>15</v>
      </c>
      <c r="R4829">
        <v>39192</v>
      </c>
      <c r="S4829">
        <v>73520</v>
      </c>
      <c r="T4829">
        <v>78995</v>
      </c>
      <c r="U4829">
        <v>76767</v>
      </c>
      <c r="V4829">
        <v>67663</v>
      </c>
      <c r="W4829">
        <v>82596</v>
      </c>
      <c r="X4829">
        <v>73698</v>
      </c>
      <c r="Y4829">
        <v>39813</v>
      </c>
      <c r="Z4829">
        <v>21854</v>
      </c>
      <c r="AA4829">
        <v>8705</v>
      </c>
      <c r="AB4829">
        <v>562803</v>
      </c>
      <c r="AC4829">
        <v>70372</v>
      </c>
      <c r="AD4829" s="9">
        <v>2.5515411308430294E-4</v>
      </c>
      <c r="AE4829" s="9">
        <v>6.8008705114254626E-5</v>
      </c>
      <c r="AF4829" s="9">
        <v>6.3295145262358372E-5</v>
      </c>
      <c r="AG4829" s="9">
        <v>6.5132153138718461E-5</v>
      </c>
      <c r="AH4829" s="9">
        <v>7.3895629812452892E-5</v>
      </c>
      <c r="AI4829" s="9">
        <v>6.053561915831275E-5</v>
      </c>
      <c r="AJ4829" s="9">
        <v>6.7844446253629681E-5</v>
      </c>
      <c r="AK4829" s="9">
        <v>1.2558711978499486E-4</v>
      </c>
      <c r="AL4829" s="9">
        <v>2.2879106799670541E-4</v>
      </c>
      <c r="AM4829" s="9">
        <v>5.7438253877082138E-4</v>
      </c>
      <c r="AN4829" s="9">
        <v>9.7725136504247484E-5</v>
      </c>
      <c r="AO4829" s="9">
        <v>2.1315295856306484E-4</v>
      </c>
      <c r="AP4829" s="8">
        <v>4.4250000000000001E-3</v>
      </c>
      <c r="AQ4829" s="8" t="s">
        <v>5612</v>
      </c>
      <c r="AR4829" s="37">
        <v>0.36799999999999999</v>
      </c>
      <c r="AS4829" s="37">
        <v>0.58299999999999996</v>
      </c>
      <c r="AT4829" s="37">
        <v>0.66800000000000004</v>
      </c>
      <c r="AU4829" s="9" t="s">
        <v>5612</v>
      </c>
      <c r="AV4829" s="9" t="s">
        <v>5612</v>
      </c>
      <c r="AW4829" s="9" t="s">
        <v>5612</v>
      </c>
      <c r="AX4829" s="9" t="s">
        <v>5612</v>
      </c>
      <c r="AY4829" s="9" t="s">
        <v>5612</v>
      </c>
      <c r="AZ4829" s="9" t="s">
        <v>5612</v>
      </c>
    </row>
    <row r="4830" spans="1:52" x14ac:dyDescent="0.2">
      <c r="A4830" s="38" t="s">
        <v>53</v>
      </c>
      <c r="B4830" s="7">
        <v>2012</v>
      </c>
      <c r="C4830" s="3" t="s">
        <v>59</v>
      </c>
      <c r="D4830" t="s">
        <v>469</v>
      </c>
      <c r="E4830" t="s">
        <v>5339</v>
      </c>
      <c r="F4830">
        <v>10</v>
      </c>
      <c r="G4830">
        <v>5</v>
      </c>
      <c r="H4830">
        <v>5</v>
      </c>
      <c r="I4830">
        <v>5</v>
      </c>
      <c r="J4830">
        <v>5</v>
      </c>
      <c r="K4830">
        <v>5</v>
      </c>
      <c r="L4830">
        <v>5</v>
      </c>
      <c r="M4830">
        <v>5</v>
      </c>
      <c r="N4830">
        <v>5</v>
      </c>
      <c r="O4830">
        <v>5</v>
      </c>
      <c r="P4830">
        <v>55</v>
      </c>
      <c r="Q4830">
        <v>15</v>
      </c>
      <c r="R4830">
        <v>39192</v>
      </c>
      <c r="S4830">
        <v>73520</v>
      </c>
      <c r="T4830">
        <v>78995</v>
      </c>
      <c r="U4830">
        <v>76767</v>
      </c>
      <c r="V4830">
        <v>67663</v>
      </c>
      <c r="W4830">
        <v>82596</v>
      </c>
      <c r="X4830">
        <v>73698</v>
      </c>
      <c r="Y4830">
        <v>39813</v>
      </c>
      <c r="Z4830">
        <v>21854</v>
      </c>
      <c r="AA4830">
        <v>8705</v>
      </c>
      <c r="AB4830">
        <v>562803</v>
      </c>
      <c r="AC4830">
        <v>70372</v>
      </c>
      <c r="AD4830" s="9">
        <v>2.5515411308430294E-4</v>
      </c>
      <c r="AE4830" s="9">
        <v>6.8008705114254626E-5</v>
      </c>
      <c r="AF4830" s="9">
        <v>6.3295145262358372E-5</v>
      </c>
      <c r="AG4830" s="9">
        <v>6.5132153138718461E-5</v>
      </c>
      <c r="AH4830" s="9">
        <v>7.3895629812452892E-5</v>
      </c>
      <c r="AI4830" s="9">
        <v>6.053561915831275E-5</v>
      </c>
      <c r="AJ4830" s="9">
        <v>6.7844446253629681E-5</v>
      </c>
      <c r="AK4830" s="9">
        <v>1.2558711978499486E-4</v>
      </c>
      <c r="AL4830" s="9">
        <v>2.2879106799670541E-4</v>
      </c>
      <c r="AM4830" s="9">
        <v>5.7438253877082138E-4</v>
      </c>
      <c r="AN4830" s="9">
        <v>9.7725136504247484E-5</v>
      </c>
      <c r="AO4830" s="9">
        <v>2.1315295856306484E-4</v>
      </c>
      <c r="AP4830" s="8">
        <v>1.4399999999999999E-3</v>
      </c>
      <c r="AQ4830" s="8" t="s">
        <v>5612</v>
      </c>
      <c r="AR4830" s="37">
        <v>0.371</v>
      </c>
      <c r="AS4830" s="37">
        <v>0.58700000000000008</v>
      </c>
      <c r="AT4830" s="37">
        <v>0.66800000000000004</v>
      </c>
      <c r="AU4830" s="9" t="s">
        <v>5612</v>
      </c>
      <c r="AV4830" s="9" t="s">
        <v>5612</v>
      </c>
      <c r="AW4830" s="9" t="s">
        <v>5612</v>
      </c>
      <c r="AX4830" s="9" t="s">
        <v>5612</v>
      </c>
      <c r="AY4830" s="9" t="s">
        <v>5612</v>
      </c>
      <c r="AZ4830" s="9" t="s">
        <v>5612</v>
      </c>
    </row>
    <row r="4831" spans="1:52" x14ac:dyDescent="0.2">
      <c r="A4831" s="38" t="s">
        <v>53</v>
      </c>
      <c r="B4831" s="7">
        <v>2012</v>
      </c>
      <c r="C4831" s="3" t="s">
        <v>60</v>
      </c>
      <c r="D4831" t="s">
        <v>469</v>
      </c>
      <c r="E4831" t="s">
        <v>5340</v>
      </c>
      <c r="F4831">
        <v>10</v>
      </c>
      <c r="G4831">
        <v>5</v>
      </c>
      <c r="H4831">
        <v>5</v>
      </c>
      <c r="I4831">
        <v>5</v>
      </c>
      <c r="J4831">
        <v>5</v>
      </c>
      <c r="K4831">
        <v>5</v>
      </c>
      <c r="L4831">
        <v>5</v>
      </c>
      <c r="M4831">
        <v>5</v>
      </c>
      <c r="N4831">
        <v>5</v>
      </c>
      <c r="O4831">
        <v>5</v>
      </c>
      <c r="P4831">
        <v>55</v>
      </c>
      <c r="Q4831">
        <v>15</v>
      </c>
      <c r="R4831">
        <v>39192</v>
      </c>
      <c r="S4831">
        <v>73520</v>
      </c>
      <c r="T4831">
        <v>78995</v>
      </c>
      <c r="U4831">
        <v>76767</v>
      </c>
      <c r="V4831">
        <v>67663</v>
      </c>
      <c r="W4831">
        <v>82596</v>
      </c>
      <c r="X4831">
        <v>73698</v>
      </c>
      <c r="Y4831">
        <v>39813</v>
      </c>
      <c r="Z4831">
        <v>21854</v>
      </c>
      <c r="AA4831">
        <v>8705</v>
      </c>
      <c r="AB4831">
        <v>562803</v>
      </c>
      <c r="AC4831">
        <v>70372</v>
      </c>
      <c r="AD4831" s="9">
        <v>2.5515411308430294E-4</v>
      </c>
      <c r="AE4831" s="9">
        <v>6.8008705114254626E-5</v>
      </c>
      <c r="AF4831" s="9">
        <v>6.3295145262358372E-5</v>
      </c>
      <c r="AG4831" s="9">
        <v>6.5132153138718461E-5</v>
      </c>
      <c r="AH4831" s="9">
        <v>7.3895629812452892E-5</v>
      </c>
      <c r="AI4831" s="9">
        <v>6.053561915831275E-5</v>
      </c>
      <c r="AJ4831" s="9">
        <v>6.7844446253629681E-5</v>
      </c>
      <c r="AK4831" s="9">
        <v>1.2558711978499486E-4</v>
      </c>
      <c r="AL4831" s="9">
        <v>2.2879106799670541E-4</v>
      </c>
      <c r="AM4831" s="9">
        <v>5.7438253877082138E-4</v>
      </c>
      <c r="AN4831" s="9">
        <v>9.7725136504247484E-5</v>
      </c>
      <c r="AO4831" s="9">
        <v>2.1315295856306484E-4</v>
      </c>
      <c r="AP4831" s="8">
        <v>6.7500000000000004E-4</v>
      </c>
      <c r="AQ4831" s="8" t="s">
        <v>5612</v>
      </c>
      <c r="AR4831" s="37" t="s">
        <v>5612</v>
      </c>
      <c r="AS4831" s="37" t="s">
        <v>5612</v>
      </c>
      <c r="AT4831" s="37" t="s">
        <v>5612</v>
      </c>
      <c r="AU4831" s="9" t="s">
        <v>5612</v>
      </c>
      <c r="AV4831" s="9" t="s">
        <v>5612</v>
      </c>
      <c r="AW4831" s="9" t="s">
        <v>5612</v>
      </c>
      <c r="AX4831" s="9" t="s">
        <v>5612</v>
      </c>
      <c r="AY4831" s="9" t="s">
        <v>5612</v>
      </c>
      <c r="AZ4831" s="9" t="s">
        <v>5612</v>
      </c>
    </row>
    <row r="4832" spans="1:52" x14ac:dyDescent="0.2">
      <c r="A4832" s="38" t="s">
        <v>53</v>
      </c>
      <c r="B4832" s="7">
        <v>2012</v>
      </c>
      <c r="C4832" s="3" t="s">
        <v>61</v>
      </c>
      <c r="D4832" t="s">
        <v>469</v>
      </c>
      <c r="E4832" t="s">
        <v>5341</v>
      </c>
      <c r="F4832">
        <v>10</v>
      </c>
      <c r="G4832">
        <v>5</v>
      </c>
      <c r="H4832">
        <v>5</v>
      </c>
      <c r="I4832">
        <v>5</v>
      </c>
      <c r="J4832">
        <v>5</v>
      </c>
      <c r="K4832">
        <v>5</v>
      </c>
      <c r="L4832">
        <v>5</v>
      </c>
      <c r="M4832">
        <v>5</v>
      </c>
      <c r="N4832">
        <v>5</v>
      </c>
      <c r="O4832">
        <v>5</v>
      </c>
      <c r="P4832">
        <v>55</v>
      </c>
      <c r="Q4832">
        <v>15</v>
      </c>
      <c r="R4832">
        <v>39192</v>
      </c>
      <c r="S4832">
        <v>73520</v>
      </c>
      <c r="T4832">
        <v>78995</v>
      </c>
      <c r="U4832">
        <v>76767</v>
      </c>
      <c r="V4832">
        <v>67663</v>
      </c>
      <c r="W4832">
        <v>82596</v>
      </c>
      <c r="X4832">
        <v>73698</v>
      </c>
      <c r="Y4832">
        <v>39813</v>
      </c>
      <c r="Z4832">
        <v>21854</v>
      </c>
      <c r="AA4832">
        <v>8705</v>
      </c>
      <c r="AB4832">
        <v>562803</v>
      </c>
      <c r="AC4832">
        <v>70372</v>
      </c>
      <c r="AD4832" s="9">
        <v>2.5515411308430294E-4</v>
      </c>
      <c r="AE4832" s="9">
        <v>6.8008705114254626E-5</v>
      </c>
      <c r="AF4832" s="9">
        <v>6.3295145262358372E-5</v>
      </c>
      <c r="AG4832" s="9">
        <v>6.5132153138718461E-5</v>
      </c>
      <c r="AH4832" s="9">
        <v>7.3895629812452892E-5</v>
      </c>
      <c r="AI4832" s="9">
        <v>6.053561915831275E-5</v>
      </c>
      <c r="AJ4832" s="9">
        <v>6.7844446253629681E-5</v>
      </c>
      <c r="AK4832" s="9">
        <v>1.2558711978499486E-4</v>
      </c>
      <c r="AL4832" s="9">
        <v>2.2879106799670541E-4</v>
      </c>
      <c r="AM4832" s="9">
        <v>5.7438253877082138E-4</v>
      </c>
      <c r="AN4832" s="9">
        <v>9.7725136504247484E-5</v>
      </c>
      <c r="AO4832" s="9">
        <v>2.1315295856306484E-4</v>
      </c>
      <c r="AP4832" s="8">
        <v>2.2500000000000002E-4</v>
      </c>
      <c r="AQ4832" s="8" t="s">
        <v>5612</v>
      </c>
      <c r="AR4832" s="37" t="s">
        <v>5612</v>
      </c>
      <c r="AS4832" s="37" t="s">
        <v>5612</v>
      </c>
      <c r="AT4832" s="37" t="s">
        <v>5612</v>
      </c>
      <c r="AU4832" s="9" t="s">
        <v>5612</v>
      </c>
      <c r="AV4832" s="9" t="s">
        <v>5612</v>
      </c>
      <c r="AW4832" s="9" t="s">
        <v>5612</v>
      </c>
      <c r="AX4832" s="9" t="s">
        <v>5612</v>
      </c>
      <c r="AY4832" s="9" t="s">
        <v>5612</v>
      </c>
      <c r="AZ4832" s="9" t="s">
        <v>5612</v>
      </c>
    </row>
    <row r="4833" spans="1:52" x14ac:dyDescent="0.2">
      <c r="A4833" s="38" t="s">
        <v>53</v>
      </c>
      <c r="B4833" s="7">
        <v>2012</v>
      </c>
      <c r="C4833" s="3" t="s">
        <v>62</v>
      </c>
      <c r="D4833" t="s">
        <v>469</v>
      </c>
      <c r="E4833" t="s">
        <v>5342</v>
      </c>
      <c r="F4833">
        <v>10</v>
      </c>
      <c r="G4833">
        <v>5</v>
      </c>
      <c r="H4833">
        <v>5</v>
      </c>
      <c r="I4833">
        <v>5</v>
      </c>
      <c r="J4833">
        <v>5</v>
      </c>
      <c r="K4833">
        <v>5</v>
      </c>
      <c r="L4833">
        <v>5</v>
      </c>
      <c r="M4833">
        <v>5</v>
      </c>
      <c r="N4833">
        <v>5</v>
      </c>
      <c r="O4833">
        <v>5</v>
      </c>
      <c r="P4833">
        <v>55</v>
      </c>
      <c r="Q4833">
        <v>15</v>
      </c>
      <c r="R4833">
        <v>39192</v>
      </c>
      <c r="S4833">
        <v>73520</v>
      </c>
      <c r="T4833">
        <v>78995</v>
      </c>
      <c r="U4833">
        <v>76767</v>
      </c>
      <c r="V4833">
        <v>67663</v>
      </c>
      <c r="W4833">
        <v>82596</v>
      </c>
      <c r="X4833">
        <v>73698</v>
      </c>
      <c r="Y4833">
        <v>39813</v>
      </c>
      <c r="Z4833">
        <v>21854</v>
      </c>
      <c r="AA4833">
        <v>8705</v>
      </c>
      <c r="AB4833">
        <v>562803</v>
      </c>
      <c r="AC4833">
        <v>70372</v>
      </c>
      <c r="AD4833" s="9">
        <v>2.5515411308430294E-4</v>
      </c>
      <c r="AE4833" s="9">
        <v>6.8008705114254626E-5</v>
      </c>
      <c r="AF4833" s="9">
        <v>6.3295145262358372E-5</v>
      </c>
      <c r="AG4833" s="9">
        <v>6.5132153138718461E-5</v>
      </c>
      <c r="AH4833" s="9">
        <v>7.3895629812452892E-5</v>
      </c>
      <c r="AI4833" s="9">
        <v>6.053561915831275E-5</v>
      </c>
      <c r="AJ4833" s="9">
        <v>6.7844446253629681E-5</v>
      </c>
      <c r="AK4833" s="9">
        <v>1.2558711978499486E-4</v>
      </c>
      <c r="AL4833" s="9">
        <v>2.2879106799670541E-4</v>
      </c>
      <c r="AM4833" s="9">
        <v>5.7438253877082138E-4</v>
      </c>
      <c r="AN4833" s="9">
        <v>9.7725136504247484E-5</v>
      </c>
      <c r="AO4833" s="9">
        <v>2.1315295856306484E-4</v>
      </c>
      <c r="AP4833" s="8">
        <v>3.0000000000000003E-4</v>
      </c>
      <c r="AQ4833" s="8" t="s">
        <v>5612</v>
      </c>
      <c r="AR4833" s="37">
        <v>1.1000000000000001E-2</v>
      </c>
      <c r="AS4833" s="37">
        <v>0</v>
      </c>
      <c r="AT4833" s="37">
        <v>0</v>
      </c>
      <c r="AU4833" s="9" t="s">
        <v>5612</v>
      </c>
      <c r="AV4833" s="9" t="s">
        <v>5612</v>
      </c>
      <c r="AW4833" s="9" t="s">
        <v>5612</v>
      </c>
      <c r="AX4833" s="9" t="s">
        <v>5612</v>
      </c>
      <c r="AY4833" s="9" t="s">
        <v>5612</v>
      </c>
      <c r="AZ4833" s="9" t="s">
        <v>5612</v>
      </c>
    </row>
    <row r="4834" spans="1:52" x14ac:dyDescent="0.2">
      <c r="A4834" s="38" t="s">
        <v>53</v>
      </c>
      <c r="B4834" s="7">
        <v>2012</v>
      </c>
      <c r="C4834" s="3" t="s">
        <v>63</v>
      </c>
      <c r="D4834" t="s">
        <v>469</v>
      </c>
      <c r="E4834" t="s">
        <v>5343</v>
      </c>
      <c r="F4834">
        <v>10</v>
      </c>
      <c r="G4834">
        <v>5</v>
      </c>
      <c r="H4834">
        <v>5</v>
      </c>
      <c r="I4834">
        <v>5</v>
      </c>
      <c r="J4834">
        <v>5</v>
      </c>
      <c r="K4834">
        <v>5</v>
      </c>
      <c r="L4834">
        <v>5</v>
      </c>
      <c r="M4834">
        <v>5</v>
      </c>
      <c r="N4834">
        <v>5</v>
      </c>
      <c r="O4834">
        <v>5</v>
      </c>
      <c r="P4834">
        <v>55</v>
      </c>
      <c r="Q4834">
        <v>15</v>
      </c>
      <c r="R4834">
        <v>39192</v>
      </c>
      <c r="S4834">
        <v>73520</v>
      </c>
      <c r="T4834">
        <v>78995</v>
      </c>
      <c r="U4834">
        <v>76767</v>
      </c>
      <c r="V4834">
        <v>67663</v>
      </c>
      <c r="W4834">
        <v>82596</v>
      </c>
      <c r="X4834">
        <v>73698</v>
      </c>
      <c r="Y4834">
        <v>39813</v>
      </c>
      <c r="Z4834">
        <v>21854</v>
      </c>
      <c r="AA4834">
        <v>8705</v>
      </c>
      <c r="AB4834">
        <v>562803</v>
      </c>
      <c r="AC4834">
        <v>70372</v>
      </c>
      <c r="AD4834" s="9">
        <v>2.5515411308430294E-4</v>
      </c>
      <c r="AE4834" s="9">
        <v>6.8008705114254626E-5</v>
      </c>
      <c r="AF4834" s="9">
        <v>6.3295145262358372E-5</v>
      </c>
      <c r="AG4834" s="9">
        <v>6.5132153138718461E-5</v>
      </c>
      <c r="AH4834" s="9">
        <v>7.3895629812452892E-5</v>
      </c>
      <c r="AI4834" s="9">
        <v>6.053561915831275E-5</v>
      </c>
      <c r="AJ4834" s="9">
        <v>6.7844446253629681E-5</v>
      </c>
      <c r="AK4834" s="9">
        <v>1.2558711978499486E-4</v>
      </c>
      <c r="AL4834" s="9">
        <v>2.2879106799670541E-4</v>
      </c>
      <c r="AM4834" s="9">
        <v>5.7438253877082138E-4</v>
      </c>
      <c r="AN4834" s="9">
        <v>9.7725136504247484E-5</v>
      </c>
      <c r="AO4834" s="9">
        <v>2.1315295856306484E-4</v>
      </c>
      <c r="AP4834" s="8">
        <v>7.5000000000000002E-4</v>
      </c>
      <c r="AQ4834" s="8" t="s">
        <v>5612</v>
      </c>
      <c r="AR4834" s="37">
        <v>0.06</v>
      </c>
      <c r="AS4834" s="37">
        <v>0.126</v>
      </c>
      <c r="AT4834" s="37">
        <v>9.9000000000000005E-2</v>
      </c>
      <c r="AU4834" s="9" t="s">
        <v>5612</v>
      </c>
      <c r="AV4834" s="9" t="s">
        <v>5612</v>
      </c>
      <c r="AW4834" s="9" t="s">
        <v>5612</v>
      </c>
      <c r="AX4834" s="9" t="s">
        <v>5612</v>
      </c>
      <c r="AY4834" s="9" t="s">
        <v>5612</v>
      </c>
      <c r="AZ4834" s="9" t="s">
        <v>5612</v>
      </c>
    </row>
    <row r="4835" spans="1:52" x14ac:dyDescent="0.2">
      <c r="A4835" s="38" t="s">
        <v>53</v>
      </c>
      <c r="B4835" s="7">
        <v>2012</v>
      </c>
      <c r="C4835" s="3" t="s">
        <v>64</v>
      </c>
      <c r="D4835" t="s">
        <v>469</v>
      </c>
      <c r="E4835" t="s">
        <v>5344</v>
      </c>
      <c r="F4835">
        <v>10</v>
      </c>
      <c r="G4835">
        <v>5</v>
      </c>
      <c r="H4835">
        <v>5</v>
      </c>
      <c r="I4835">
        <v>5</v>
      </c>
      <c r="J4835">
        <v>5</v>
      </c>
      <c r="K4835">
        <v>5</v>
      </c>
      <c r="L4835">
        <v>5</v>
      </c>
      <c r="M4835">
        <v>5</v>
      </c>
      <c r="N4835">
        <v>5</v>
      </c>
      <c r="O4835">
        <v>5</v>
      </c>
      <c r="P4835">
        <v>55</v>
      </c>
      <c r="Q4835">
        <v>15</v>
      </c>
      <c r="R4835">
        <v>39192</v>
      </c>
      <c r="S4835">
        <v>73520</v>
      </c>
      <c r="T4835">
        <v>78995</v>
      </c>
      <c r="U4835">
        <v>76767</v>
      </c>
      <c r="V4835">
        <v>67663</v>
      </c>
      <c r="W4835">
        <v>82596</v>
      </c>
      <c r="X4835">
        <v>73698</v>
      </c>
      <c r="Y4835">
        <v>39813</v>
      </c>
      <c r="Z4835">
        <v>21854</v>
      </c>
      <c r="AA4835">
        <v>8705</v>
      </c>
      <c r="AB4835">
        <v>562803</v>
      </c>
      <c r="AC4835">
        <v>70372</v>
      </c>
      <c r="AD4835" s="9">
        <v>2.5515411308430294E-4</v>
      </c>
      <c r="AE4835" s="9">
        <v>6.8008705114254626E-5</v>
      </c>
      <c r="AF4835" s="9">
        <v>6.3295145262358372E-5</v>
      </c>
      <c r="AG4835" s="9">
        <v>6.5132153138718461E-5</v>
      </c>
      <c r="AH4835" s="9">
        <v>7.3895629812452892E-5</v>
      </c>
      <c r="AI4835" s="9">
        <v>6.053561915831275E-5</v>
      </c>
      <c r="AJ4835" s="9">
        <v>6.7844446253629681E-5</v>
      </c>
      <c r="AK4835" s="9">
        <v>1.2558711978499486E-4</v>
      </c>
      <c r="AL4835" s="9">
        <v>2.2879106799670541E-4</v>
      </c>
      <c r="AM4835" s="9">
        <v>5.7438253877082138E-4</v>
      </c>
      <c r="AN4835" s="9">
        <v>9.7725136504247484E-5</v>
      </c>
      <c r="AO4835" s="9">
        <v>2.1315295856306484E-4</v>
      </c>
      <c r="AP4835" s="8">
        <v>3.4800000000000005E-3</v>
      </c>
      <c r="AQ4835" s="8" t="s">
        <v>5612</v>
      </c>
      <c r="AR4835" s="37">
        <v>0.254</v>
      </c>
      <c r="AS4835" s="37">
        <v>0.43700000000000006</v>
      </c>
      <c r="AT4835" s="37">
        <v>0.30599999999999999</v>
      </c>
      <c r="AU4835" s="9" t="s">
        <v>5612</v>
      </c>
      <c r="AV4835" s="9" t="s">
        <v>5612</v>
      </c>
      <c r="AW4835" s="9" t="s">
        <v>5612</v>
      </c>
      <c r="AX4835" s="9" t="s">
        <v>5612</v>
      </c>
      <c r="AY4835" s="9" t="s">
        <v>5612</v>
      </c>
      <c r="AZ4835" s="9" t="s">
        <v>5612</v>
      </c>
    </row>
    <row r="4836" spans="1:52" x14ac:dyDescent="0.2">
      <c r="A4836" s="38" t="s">
        <v>53</v>
      </c>
      <c r="B4836" s="7">
        <v>2012</v>
      </c>
      <c r="C4836" s="3" t="s">
        <v>65</v>
      </c>
      <c r="D4836" t="s">
        <v>469</v>
      </c>
      <c r="E4836" t="s">
        <v>5345</v>
      </c>
      <c r="F4836">
        <v>10</v>
      </c>
      <c r="G4836">
        <v>5</v>
      </c>
      <c r="H4836">
        <v>5</v>
      </c>
      <c r="I4836">
        <v>5</v>
      </c>
      <c r="J4836">
        <v>5</v>
      </c>
      <c r="K4836">
        <v>5</v>
      </c>
      <c r="L4836">
        <v>5</v>
      </c>
      <c r="M4836">
        <v>5</v>
      </c>
      <c r="N4836">
        <v>5</v>
      </c>
      <c r="O4836">
        <v>5</v>
      </c>
      <c r="P4836">
        <v>55</v>
      </c>
      <c r="Q4836">
        <v>15</v>
      </c>
      <c r="R4836">
        <v>39192</v>
      </c>
      <c r="S4836">
        <v>73520</v>
      </c>
      <c r="T4836">
        <v>78995</v>
      </c>
      <c r="U4836">
        <v>76767</v>
      </c>
      <c r="V4836">
        <v>67663</v>
      </c>
      <c r="W4836">
        <v>82596</v>
      </c>
      <c r="X4836">
        <v>73698</v>
      </c>
      <c r="Y4836">
        <v>39813</v>
      </c>
      <c r="Z4836">
        <v>21854</v>
      </c>
      <c r="AA4836">
        <v>8705</v>
      </c>
      <c r="AB4836">
        <v>562803</v>
      </c>
      <c r="AC4836">
        <v>70372</v>
      </c>
      <c r="AD4836" s="9">
        <v>2.5515411308430294E-4</v>
      </c>
      <c r="AE4836" s="9">
        <v>6.8008705114254626E-5</v>
      </c>
      <c r="AF4836" s="9">
        <v>6.3295145262358372E-5</v>
      </c>
      <c r="AG4836" s="9">
        <v>6.5132153138718461E-5</v>
      </c>
      <c r="AH4836" s="9">
        <v>7.3895629812452892E-5</v>
      </c>
      <c r="AI4836" s="9">
        <v>6.053561915831275E-5</v>
      </c>
      <c r="AJ4836" s="9">
        <v>6.7844446253629681E-5</v>
      </c>
      <c r="AK4836" s="9">
        <v>1.2558711978499486E-4</v>
      </c>
      <c r="AL4836" s="9">
        <v>2.2879106799670541E-4</v>
      </c>
      <c r="AM4836" s="9">
        <v>5.7438253877082138E-4</v>
      </c>
      <c r="AN4836" s="9">
        <v>9.7725136504247484E-5</v>
      </c>
      <c r="AO4836" s="9">
        <v>2.1315295856306484E-4</v>
      </c>
      <c r="AP4836" s="8">
        <v>3.7749999999999997E-3</v>
      </c>
      <c r="AQ4836" s="8" t="s">
        <v>5612</v>
      </c>
      <c r="AR4836" s="37">
        <v>0.32600000000000001</v>
      </c>
      <c r="AS4836" s="37">
        <v>0.54200000000000004</v>
      </c>
      <c r="AT4836" s="37">
        <v>0.42</v>
      </c>
      <c r="AU4836" s="9" t="s">
        <v>5612</v>
      </c>
      <c r="AV4836" s="9" t="s">
        <v>5612</v>
      </c>
      <c r="AW4836" s="9" t="s">
        <v>5612</v>
      </c>
      <c r="AX4836" s="9" t="s">
        <v>5612</v>
      </c>
      <c r="AY4836" s="9" t="s">
        <v>5612</v>
      </c>
      <c r="AZ4836" s="9" t="s">
        <v>5612</v>
      </c>
    </row>
    <row r="4837" spans="1:52" x14ac:dyDescent="0.2">
      <c r="A4837" s="38" t="s">
        <v>53</v>
      </c>
      <c r="B4837" s="7">
        <v>2012</v>
      </c>
      <c r="C4837" s="3" t="s">
        <v>66</v>
      </c>
      <c r="D4837" t="s">
        <v>469</v>
      </c>
      <c r="E4837" t="s">
        <v>5346</v>
      </c>
      <c r="F4837">
        <v>10</v>
      </c>
      <c r="G4837">
        <v>5</v>
      </c>
      <c r="H4837">
        <v>5</v>
      </c>
      <c r="I4837">
        <v>5</v>
      </c>
      <c r="J4837">
        <v>5</v>
      </c>
      <c r="K4837">
        <v>5</v>
      </c>
      <c r="L4837">
        <v>5</v>
      </c>
      <c r="M4837">
        <v>5</v>
      </c>
      <c r="N4837">
        <v>5</v>
      </c>
      <c r="O4837">
        <v>5</v>
      </c>
      <c r="P4837">
        <v>55</v>
      </c>
      <c r="Q4837">
        <v>15</v>
      </c>
      <c r="R4837">
        <v>39192</v>
      </c>
      <c r="S4837">
        <v>73520</v>
      </c>
      <c r="T4837">
        <v>78995</v>
      </c>
      <c r="U4837">
        <v>76767</v>
      </c>
      <c r="V4837">
        <v>67663</v>
      </c>
      <c r="W4837">
        <v>82596</v>
      </c>
      <c r="X4837">
        <v>73698</v>
      </c>
      <c r="Y4837">
        <v>39813</v>
      </c>
      <c r="Z4837">
        <v>21854</v>
      </c>
      <c r="AA4837">
        <v>8705</v>
      </c>
      <c r="AB4837">
        <v>562803</v>
      </c>
      <c r="AC4837">
        <v>70372</v>
      </c>
      <c r="AD4837" s="9">
        <v>2.5515411308430294E-4</v>
      </c>
      <c r="AE4837" s="9">
        <v>6.8008705114254626E-5</v>
      </c>
      <c r="AF4837" s="9">
        <v>6.3295145262358372E-5</v>
      </c>
      <c r="AG4837" s="9">
        <v>6.5132153138718461E-5</v>
      </c>
      <c r="AH4837" s="9">
        <v>7.3895629812452892E-5</v>
      </c>
      <c r="AI4837" s="9">
        <v>6.053561915831275E-5</v>
      </c>
      <c r="AJ4837" s="9">
        <v>6.7844446253629681E-5</v>
      </c>
      <c r="AK4837" s="9">
        <v>1.2558711978499486E-4</v>
      </c>
      <c r="AL4837" s="9">
        <v>2.2879106799670541E-4</v>
      </c>
      <c r="AM4837" s="9">
        <v>5.7438253877082138E-4</v>
      </c>
      <c r="AN4837" s="9">
        <v>9.7725136504247484E-5</v>
      </c>
      <c r="AO4837" s="9">
        <v>2.1315295856306484E-4</v>
      </c>
      <c r="AP4837" s="8">
        <v>2.0225E-2</v>
      </c>
      <c r="AQ4837" s="8" t="s">
        <v>5612</v>
      </c>
      <c r="AR4837" s="37">
        <v>0.34700000000000003</v>
      </c>
      <c r="AS4837" s="37">
        <v>0.56200000000000006</v>
      </c>
      <c r="AT4837" s="37">
        <v>0.44600000000000001</v>
      </c>
      <c r="AU4837" s="9" t="s">
        <v>5612</v>
      </c>
      <c r="AV4837" s="9" t="s">
        <v>5612</v>
      </c>
      <c r="AW4837" s="9" t="s">
        <v>5612</v>
      </c>
      <c r="AX4837" s="9" t="s">
        <v>5612</v>
      </c>
      <c r="AY4837" s="9" t="s">
        <v>5612</v>
      </c>
      <c r="AZ4837" s="9" t="s">
        <v>5612</v>
      </c>
    </row>
    <row r="4838" spans="1:52" x14ac:dyDescent="0.2">
      <c r="A4838" s="38" t="s">
        <v>53</v>
      </c>
      <c r="B4838" s="7">
        <v>2013</v>
      </c>
      <c r="C4838" s="3" t="s">
        <v>55</v>
      </c>
      <c r="D4838" t="s">
        <v>470</v>
      </c>
      <c r="E4838" t="s">
        <v>5347</v>
      </c>
      <c r="F4838">
        <v>10</v>
      </c>
      <c r="G4838">
        <v>5</v>
      </c>
      <c r="H4838">
        <v>5</v>
      </c>
      <c r="I4838">
        <v>5</v>
      </c>
      <c r="J4838">
        <v>5</v>
      </c>
      <c r="K4838">
        <v>5</v>
      </c>
      <c r="L4838">
        <v>5</v>
      </c>
      <c r="M4838">
        <v>5</v>
      </c>
      <c r="N4838">
        <v>5</v>
      </c>
      <c r="O4838">
        <v>12</v>
      </c>
      <c r="P4838">
        <v>62</v>
      </c>
      <c r="Q4838">
        <v>22</v>
      </c>
      <c r="R4838">
        <v>39409</v>
      </c>
      <c r="S4838">
        <v>74980</v>
      </c>
      <c r="T4838">
        <v>79216</v>
      </c>
      <c r="U4838">
        <v>78908</v>
      </c>
      <c r="V4838">
        <v>68586</v>
      </c>
      <c r="W4838">
        <v>80373</v>
      </c>
      <c r="X4838">
        <v>76261</v>
      </c>
      <c r="Y4838">
        <v>41307</v>
      </c>
      <c r="Z4838">
        <v>22051</v>
      </c>
      <c r="AA4838">
        <v>9043</v>
      </c>
      <c r="AB4838">
        <v>570134</v>
      </c>
      <c r="AC4838">
        <v>72401</v>
      </c>
      <c r="AD4838" s="9">
        <v>2.5374914359664038E-4</v>
      </c>
      <c r="AE4838" s="9">
        <v>6.6684449186449714E-5</v>
      </c>
      <c r="AF4838" s="9">
        <v>6.3118561906685516E-5</v>
      </c>
      <c r="AG4838" s="9">
        <v>6.3364931312414461E-5</v>
      </c>
      <c r="AH4838" s="9">
        <v>7.2901175166943693E-5</v>
      </c>
      <c r="AI4838" s="9">
        <v>6.220994612618666E-5</v>
      </c>
      <c r="AJ4838" s="9">
        <v>6.5564312033673827E-5</v>
      </c>
      <c r="AK4838" s="9">
        <v>1.2104485922482873E-4</v>
      </c>
      <c r="AL4838" s="9">
        <v>2.2674708629994103E-4</v>
      </c>
      <c r="AM4838" s="9">
        <v>1.3269932544509565E-3</v>
      </c>
      <c r="AN4838" s="9">
        <v>1.0874636488965752E-4</v>
      </c>
      <c r="AO4838" s="9">
        <v>3.0386320630930512E-4</v>
      </c>
      <c r="AP4838" s="8">
        <v>2.3140000000000001E-2</v>
      </c>
      <c r="AQ4838" s="8" t="s">
        <v>5612</v>
      </c>
      <c r="AR4838" s="37">
        <v>0.36799999999999999</v>
      </c>
      <c r="AS4838" s="37">
        <v>0.58799999999999997</v>
      </c>
      <c r="AT4838" s="37">
        <v>0.495</v>
      </c>
      <c r="AU4838" s="9" t="s">
        <v>5612</v>
      </c>
      <c r="AV4838" s="9" t="s">
        <v>5612</v>
      </c>
      <c r="AW4838" s="9" t="s">
        <v>5612</v>
      </c>
      <c r="AX4838" s="9" t="s">
        <v>5612</v>
      </c>
      <c r="AY4838" s="9" t="s">
        <v>5612</v>
      </c>
      <c r="AZ4838" s="9" t="s">
        <v>5612</v>
      </c>
    </row>
    <row r="4839" spans="1:52" x14ac:dyDescent="0.2">
      <c r="A4839" s="38" t="s">
        <v>53</v>
      </c>
      <c r="B4839" s="7">
        <v>2013</v>
      </c>
      <c r="C4839" s="3" t="s">
        <v>56</v>
      </c>
      <c r="D4839" t="s">
        <v>470</v>
      </c>
      <c r="E4839" t="s">
        <v>5348</v>
      </c>
      <c r="F4839">
        <v>10</v>
      </c>
      <c r="G4839">
        <v>5</v>
      </c>
      <c r="H4839">
        <v>5</v>
      </c>
      <c r="I4839">
        <v>5</v>
      </c>
      <c r="J4839">
        <v>5</v>
      </c>
      <c r="K4839">
        <v>5</v>
      </c>
      <c r="L4839">
        <v>5</v>
      </c>
      <c r="M4839">
        <v>5</v>
      </c>
      <c r="N4839">
        <v>5</v>
      </c>
      <c r="O4839">
        <v>5</v>
      </c>
      <c r="P4839">
        <v>55</v>
      </c>
      <c r="Q4839">
        <v>15</v>
      </c>
      <c r="R4839">
        <v>39409</v>
      </c>
      <c r="S4839">
        <v>74980</v>
      </c>
      <c r="T4839">
        <v>79216</v>
      </c>
      <c r="U4839">
        <v>78908</v>
      </c>
      <c r="V4839">
        <v>68586</v>
      </c>
      <c r="W4839">
        <v>80373</v>
      </c>
      <c r="X4839">
        <v>76261</v>
      </c>
      <c r="Y4839">
        <v>41307</v>
      </c>
      <c r="Z4839">
        <v>22051</v>
      </c>
      <c r="AA4839">
        <v>9043</v>
      </c>
      <c r="AB4839">
        <v>570134</v>
      </c>
      <c r="AC4839">
        <v>72401</v>
      </c>
      <c r="AD4839" s="9">
        <v>2.5374914359664038E-4</v>
      </c>
      <c r="AE4839" s="9">
        <v>6.6684449186449714E-5</v>
      </c>
      <c r="AF4839" s="9">
        <v>6.3118561906685516E-5</v>
      </c>
      <c r="AG4839" s="9">
        <v>6.3364931312414461E-5</v>
      </c>
      <c r="AH4839" s="9">
        <v>7.2901175166943693E-5</v>
      </c>
      <c r="AI4839" s="9">
        <v>6.220994612618666E-5</v>
      </c>
      <c r="AJ4839" s="9">
        <v>6.5564312033673827E-5</v>
      </c>
      <c r="AK4839" s="9">
        <v>1.2104485922482873E-4</v>
      </c>
      <c r="AL4839" s="9">
        <v>2.2674708629994103E-4</v>
      </c>
      <c r="AM4839" s="9">
        <v>5.5291385602123191E-4</v>
      </c>
      <c r="AN4839" s="9">
        <v>9.6468549498889735E-5</v>
      </c>
      <c r="AO4839" s="9">
        <v>2.071794588472535E-4</v>
      </c>
      <c r="AP4839" s="8">
        <v>1.0124999999999999E-2</v>
      </c>
      <c r="AQ4839" s="8" t="s">
        <v>5612</v>
      </c>
      <c r="AR4839" s="37">
        <v>0.38200000000000006</v>
      </c>
      <c r="AS4839" s="37">
        <v>0.59599999999999997</v>
      </c>
      <c r="AT4839" s="37">
        <v>0.54</v>
      </c>
      <c r="AU4839" s="9" t="s">
        <v>5612</v>
      </c>
      <c r="AV4839" s="9" t="s">
        <v>5612</v>
      </c>
      <c r="AW4839" s="9" t="s">
        <v>5612</v>
      </c>
      <c r="AX4839" s="9" t="s">
        <v>5612</v>
      </c>
      <c r="AY4839" s="9" t="s">
        <v>5612</v>
      </c>
      <c r="AZ4839" s="9" t="s">
        <v>5612</v>
      </c>
    </row>
    <row r="4840" spans="1:52" x14ac:dyDescent="0.2">
      <c r="A4840" s="38" t="s">
        <v>53</v>
      </c>
      <c r="B4840" s="7">
        <v>2013</v>
      </c>
      <c r="C4840" s="3" t="s">
        <v>57</v>
      </c>
      <c r="D4840" t="s">
        <v>470</v>
      </c>
      <c r="E4840" t="s">
        <v>5349</v>
      </c>
      <c r="F4840">
        <v>10</v>
      </c>
      <c r="G4840">
        <v>5</v>
      </c>
      <c r="H4840">
        <v>5</v>
      </c>
      <c r="I4840">
        <v>5</v>
      </c>
      <c r="J4840">
        <v>5</v>
      </c>
      <c r="K4840">
        <v>5</v>
      </c>
      <c r="L4840">
        <v>5</v>
      </c>
      <c r="M4840">
        <v>5</v>
      </c>
      <c r="N4840">
        <v>5</v>
      </c>
      <c r="O4840">
        <v>5</v>
      </c>
      <c r="P4840">
        <v>55</v>
      </c>
      <c r="Q4840">
        <v>15</v>
      </c>
      <c r="R4840">
        <v>39409</v>
      </c>
      <c r="S4840">
        <v>74980</v>
      </c>
      <c r="T4840">
        <v>79216</v>
      </c>
      <c r="U4840">
        <v>78908</v>
      </c>
      <c r="V4840">
        <v>68586</v>
      </c>
      <c r="W4840">
        <v>80373</v>
      </c>
      <c r="X4840">
        <v>76261</v>
      </c>
      <c r="Y4840">
        <v>41307</v>
      </c>
      <c r="Z4840">
        <v>22051</v>
      </c>
      <c r="AA4840">
        <v>9043</v>
      </c>
      <c r="AB4840">
        <v>570134</v>
      </c>
      <c r="AC4840">
        <v>72401</v>
      </c>
      <c r="AD4840" s="9">
        <v>2.5374914359664038E-4</v>
      </c>
      <c r="AE4840" s="9">
        <v>6.6684449186449714E-5</v>
      </c>
      <c r="AF4840" s="9">
        <v>6.3118561906685516E-5</v>
      </c>
      <c r="AG4840" s="9">
        <v>6.3364931312414461E-5</v>
      </c>
      <c r="AH4840" s="9">
        <v>7.2901175166943693E-5</v>
      </c>
      <c r="AI4840" s="9">
        <v>6.220994612618666E-5</v>
      </c>
      <c r="AJ4840" s="9">
        <v>6.5564312033673827E-5</v>
      </c>
      <c r="AK4840" s="9">
        <v>1.2104485922482873E-4</v>
      </c>
      <c r="AL4840" s="9">
        <v>2.2674708629994103E-4</v>
      </c>
      <c r="AM4840" s="9">
        <v>5.5291385602123191E-4</v>
      </c>
      <c r="AN4840" s="9">
        <v>9.6468549498889735E-5</v>
      </c>
      <c r="AO4840" s="9">
        <v>2.071794588472535E-4</v>
      </c>
      <c r="AP4840" s="8">
        <v>2.9499999999999995E-3</v>
      </c>
      <c r="AQ4840" s="8" t="s">
        <v>5612</v>
      </c>
      <c r="AR4840" s="37">
        <v>0.38799999999999996</v>
      </c>
      <c r="AS4840" s="37">
        <v>0.61</v>
      </c>
      <c r="AT4840" s="37">
        <v>0.54</v>
      </c>
      <c r="AU4840" s="9" t="s">
        <v>5612</v>
      </c>
      <c r="AV4840" s="9" t="s">
        <v>5612</v>
      </c>
      <c r="AW4840" s="9" t="s">
        <v>5612</v>
      </c>
      <c r="AX4840" s="9" t="s">
        <v>5612</v>
      </c>
      <c r="AY4840" s="9" t="s">
        <v>5612</v>
      </c>
      <c r="AZ4840" s="9" t="s">
        <v>5612</v>
      </c>
    </row>
    <row r="4841" spans="1:52" x14ac:dyDescent="0.2">
      <c r="A4841" s="38" t="s">
        <v>53</v>
      </c>
      <c r="B4841" s="7">
        <v>2013</v>
      </c>
      <c r="C4841" s="3" t="s">
        <v>58</v>
      </c>
      <c r="D4841" t="s">
        <v>470</v>
      </c>
      <c r="E4841" t="s">
        <v>5350</v>
      </c>
      <c r="F4841">
        <v>10</v>
      </c>
      <c r="G4841">
        <v>5</v>
      </c>
      <c r="H4841">
        <v>5</v>
      </c>
      <c r="I4841">
        <v>5</v>
      </c>
      <c r="J4841">
        <v>5</v>
      </c>
      <c r="K4841">
        <v>5</v>
      </c>
      <c r="L4841">
        <v>5</v>
      </c>
      <c r="M4841">
        <v>5</v>
      </c>
      <c r="N4841">
        <v>5</v>
      </c>
      <c r="O4841">
        <v>5</v>
      </c>
      <c r="P4841">
        <v>55</v>
      </c>
      <c r="Q4841">
        <v>15</v>
      </c>
      <c r="R4841">
        <v>39409</v>
      </c>
      <c r="S4841">
        <v>74980</v>
      </c>
      <c r="T4841">
        <v>79216</v>
      </c>
      <c r="U4841">
        <v>78908</v>
      </c>
      <c r="V4841">
        <v>68586</v>
      </c>
      <c r="W4841">
        <v>80373</v>
      </c>
      <c r="X4841">
        <v>76261</v>
      </c>
      <c r="Y4841">
        <v>41307</v>
      </c>
      <c r="Z4841">
        <v>22051</v>
      </c>
      <c r="AA4841">
        <v>9043</v>
      </c>
      <c r="AB4841">
        <v>570134</v>
      </c>
      <c r="AC4841">
        <v>72401</v>
      </c>
      <c r="AD4841" s="9">
        <v>2.5374914359664038E-4</v>
      </c>
      <c r="AE4841" s="9">
        <v>6.6684449186449714E-5</v>
      </c>
      <c r="AF4841" s="9">
        <v>6.3118561906685516E-5</v>
      </c>
      <c r="AG4841" s="9">
        <v>6.3364931312414461E-5</v>
      </c>
      <c r="AH4841" s="9">
        <v>7.2901175166943693E-5</v>
      </c>
      <c r="AI4841" s="9">
        <v>6.220994612618666E-5</v>
      </c>
      <c r="AJ4841" s="9">
        <v>6.5564312033673827E-5</v>
      </c>
      <c r="AK4841" s="9">
        <v>1.2104485922482873E-4</v>
      </c>
      <c r="AL4841" s="9">
        <v>2.2674708629994103E-4</v>
      </c>
      <c r="AM4841" s="9">
        <v>5.5291385602123191E-4</v>
      </c>
      <c r="AN4841" s="9">
        <v>9.6468549498889735E-5</v>
      </c>
      <c r="AO4841" s="9">
        <v>2.071794588472535E-4</v>
      </c>
      <c r="AP4841" s="8">
        <v>1.175E-3</v>
      </c>
      <c r="AQ4841" s="8" t="s">
        <v>5612</v>
      </c>
      <c r="AR4841" s="37">
        <v>0.38900000000000001</v>
      </c>
      <c r="AS4841" s="37">
        <v>0.61199999999999999</v>
      </c>
      <c r="AT4841" s="37">
        <v>0.54400000000000004</v>
      </c>
      <c r="AU4841" s="9" t="s">
        <v>5612</v>
      </c>
      <c r="AV4841" s="9" t="s">
        <v>5612</v>
      </c>
      <c r="AW4841" s="9" t="s">
        <v>5612</v>
      </c>
      <c r="AX4841" s="9" t="s">
        <v>5612</v>
      </c>
      <c r="AY4841" s="9" t="s">
        <v>5612</v>
      </c>
      <c r="AZ4841" s="9" t="s">
        <v>5612</v>
      </c>
    </row>
    <row r="4842" spans="1:52" x14ac:dyDescent="0.2">
      <c r="A4842" s="38" t="s">
        <v>53</v>
      </c>
      <c r="B4842" s="7">
        <v>2013</v>
      </c>
      <c r="C4842" s="3" t="s">
        <v>59</v>
      </c>
      <c r="D4842" t="s">
        <v>470</v>
      </c>
      <c r="E4842" t="s">
        <v>5351</v>
      </c>
      <c r="F4842">
        <v>10</v>
      </c>
      <c r="G4842">
        <v>5</v>
      </c>
      <c r="H4842">
        <v>5</v>
      </c>
      <c r="I4842">
        <v>5</v>
      </c>
      <c r="J4842">
        <v>5</v>
      </c>
      <c r="K4842">
        <v>5</v>
      </c>
      <c r="L4842">
        <v>5</v>
      </c>
      <c r="M4842">
        <v>5</v>
      </c>
      <c r="N4842">
        <v>5</v>
      </c>
      <c r="O4842">
        <v>5</v>
      </c>
      <c r="P4842">
        <v>55</v>
      </c>
      <c r="Q4842">
        <v>15</v>
      </c>
      <c r="R4842">
        <v>39409</v>
      </c>
      <c r="S4842">
        <v>74980</v>
      </c>
      <c r="T4842">
        <v>79216</v>
      </c>
      <c r="U4842">
        <v>78908</v>
      </c>
      <c r="V4842">
        <v>68586</v>
      </c>
      <c r="W4842">
        <v>80373</v>
      </c>
      <c r="X4842">
        <v>76261</v>
      </c>
      <c r="Y4842">
        <v>41307</v>
      </c>
      <c r="Z4842">
        <v>22051</v>
      </c>
      <c r="AA4842">
        <v>9043</v>
      </c>
      <c r="AB4842">
        <v>570134</v>
      </c>
      <c r="AC4842">
        <v>72401</v>
      </c>
      <c r="AD4842" s="9">
        <v>2.5374914359664038E-4</v>
      </c>
      <c r="AE4842" s="9">
        <v>6.6684449186449714E-5</v>
      </c>
      <c r="AF4842" s="9">
        <v>6.3118561906685516E-5</v>
      </c>
      <c r="AG4842" s="9">
        <v>6.3364931312414461E-5</v>
      </c>
      <c r="AH4842" s="9">
        <v>7.2901175166943693E-5</v>
      </c>
      <c r="AI4842" s="9">
        <v>6.220994612618666E-5</v>
      </c>
      <c r="AJ4842" s="9">
        <v>6.5564312033673827E-5</v>
      </c>
      <c r="AK4842" s="9">
        <v>1.2104485922482873E-4</v>
      </c>
      <c r="AL4842" s="9">
        <v>2.2674708629994103E-4</v>
      </c>
      <c r="AM4842" s="9">
        <v>5.5291385602123191E-4</v>
      </c>
      <c r="AN4842" s="9">
        <v>9.6468549498889735E-5</v>
      </c>
      <c r="AO4842" s="9">
        <v>2.071794588472535E-4</v>
      </c>
      <c r="AP4842" s="8">
        <v>5.0000000000000001E-4</v>
      </c>
      <c r="AQ4842" s="8" t="s">
        <v>5612</v>
      </c>
      <c r="AR4842" s="37">
        <v>0.39200000000000002</v>
      </c>
      <c r="AS4842" s="37">
        <v>0.629</v>
      </c>
      <c r="AT4842" s="37">
        <v>0.54400000000000004</v>
      </c>
      <c r="AU4842" s="9" t="s">
        <v>5612</v>
      </c>
      <c r="AV4842" s="9" t="s">
        <v>5612</v>
      </c>
      <c r="AW4842" s="9" t="s">
        <v>5612</v>
      </c>
      <c r="AX4842" s="9" t="s">
        <v>5612</v>
      </c>
      <c r="AY4842" s="9" t="s">
        <v>5612</v>
      </c>
      <c r="AZ4842" s="9" t="s">
        <v>5612</v>
      </c>
    </row>
    <row r="4843" spans="1:52" x14ac:dyDescent="0.2">
      <c r="A4843" s="38" t="s">
        <v>53</v>
      </c>
      <c r="B4843" s="7">
        <v>2013</v>
      </c>
      <c r="C4843" s="3" t="s">
        <v>60</v>
      </c>
      <c r="D4843" t="s">
        <v>470</v>
      </c>
      <c r="E4843" t="s">
        <v>5352</v>
      </c>
      <c r="F4843">
        <v>10</v>
      </c>
      <c r="G4843">
        <v>5</v>
      </c>
      <c r="H4843">
        <v>5</v>
      </c>
      <c r="I4843">
        <v>5</v>
      </c>
      <c r="J4843">
        <v>5</v>
      </c>
      <c r="K4843">
        <v>5</v>
      </c>
      <c r="L4843">
        <v>5</v>
      </c>
      <c r="M4843">
        <v>5</v>
      </c>
      <c r="N4843">
        <v>5</v>
      </c>
      <c r="O4843">
        <v>5</v>
      </c>
      <c r="P4843">
        <v>55</v>
      </c>
      <c r="Q4843">
        <v>15</v>
      </c>
      <c r="R4843">
        <v>39409</v>
      </c>
      <c r="S4843">
        <v>74980</v>
      </c>
      <c r="T4843">
        <v>79216</v>
      </c>
      <c r="U4843">
        <v>78908</v>
      </c>
      <c r="V4843">
        <v>68586</v>
      </c>
      <c r="W4843">
        <v>80373</v>
      </c>
      <c r="X4843">
        <v>76261</v>
      </c>
      <c r="Y4843">
        <v>41307</v>
      </c>
      <c r="Z4843">
        <v>22051</v>
      </c>
      <c r="AA4843">
        <v>9043</v>
      </c>
      <c r="AB4843">
        <v>570134</v>
      </c>
      <c r="AC4843">
        <v>72401</v>
      </c>
      <c r="AD4843" s="9">
        <v>2.5374914359664038E-4</v>
      </c>
      <c r="AE4843" s="9">
        <v>6.6684449186449714E-5</v>
      </c>
      <c r="AF4843" s="9">
        <v>6.3118561906685516E-5</v>
      </c>
      <c r="AG4843" s="9">
        <v>6.3364931312414461E-5</v>
      </c>
      <c r="AH4843" s="9">
        <v>7.2901175166943693E-5</v>
      </c>
      <c r="AI4843" s="9">
        <v>6.220994612618666E-5</v>
      </c>
      <c r="AJ4843" s="9">
        <v>6.5564312033673827E-5</v>
      </c>
      <c r="AK4843" s="9">
        <v>1.2104485922482873E-4</v>
      </c>
      <c r="AL4843" s="9">
        <v>2.2674708629994103E-4</v>
      </c>
      <c r="AM4843" s="9">
        <v>5.5291385602123191E-4</v>
      </c>
      <c r="AN4843" s="9">
        <v>9.6468549498889735E-5</v>
      </c>
      <c r="AO4843" s="9">
        <v>2.071794588472535E-4</v>
      </c>
      <c r="AP4843" s="8">
        <v>1.25E-4</v>
      </c>
      <c r="AQ4843" s="8" t="s">
        <v>5612</v>
      </c>
      <c r="AR4843" s="37" t="s">
        <v>5612</v>
      </c>
      <c r="AS4843" s="37" t="s">
        <v>5612</v>
      </c>
      <c r="AT4843" s="37" t="s">
        <v>5612</v>
      </c>
      <c r="AU4843" s="9" t="s">
        <v>5612</v>
      </c>
      <c r="AV4843" s="9" t="s">
        <v>5612</v>
      </c>
      <c r="AW4843" s="9" t="s">
        <v>5612</v>
      </c>
      <c r="AX4843" s="9" t="s">
        <v>5612</v>
      </c>
      <c r="AY4843" s="9" t="s">
        <v>5612</v>
      </c>
      <c r="AZ4843" s="9" t="s">
        <v>5612</v>
      </c>
    </row>
    <row r="4844" spans="1:52" x14ac:dyDescent="0.2">
      <c r="A4844" s="38" t="s">
        <v>53</v>
      </c>
      <c r="B4844" s="7">
        <v>2013</v>
      </c>
      <c r="C4844" s="3" t="s">
        <v>61</v>
      </c>
      <c r="D4844" t="s">
        <v>470</v>
      </c>
      <c r="E4844" t="s">
        <v>5353</v>
      </c>
      <c r="F4844">
        <v>10</v>
      </c>
      <c r="G4844">
        <v>5</v>
      </c>
      <c r="H4844">
        <v>5</v>
      </c>
      <c r="I4844">
        <v>5</v>
      </c>
      <c r="J4844">
        <v>5</v>
      </c>
      <c r="K4844">
        <v>5</v>
      </c>
      <c r="L4844">
        <v>5</v>
      </c>
      <c r="M4844">
        <v>5</v>
      </c>
      <c r="N4844">
        <v>5</v>
      </c>
      <c r="O4844">
        <v>5</v>
      </c>
      <c r="P4844">
        <v>55</v>
      </c>
      <c r="Q4844">
        <v>15</v>
      </c>
      <c r="R4844">
        <v>39409</v>
      </c>
      <c r="S4844">
        <v>74980</v>
      </c>
      <c r="T4844">
        <v>79216</v>
      </c>
      <c r="U4844">
        <v>78908</v>
      </c>
      <c r="V4844">
        <v>68586</v>
      </c>
      <c r="W4844">
        <v>80373</v>
      </c>
      <c r="X4844">
        <v>76261</v>
      </c>
      <c r="Y4844">
        <v>41307</v>
      </c>
      <c r="Z4844">
        <v>22051</v>
      </c>
      <c r="AA4844">
        <v>9043</v>
      </c>
      <c r="AB4844">
        <v>570134</v>
      </c>
      <c r="AC4844">
        <v>72401</v>
      </c>
      <c r="AD4844" s="9">
        <v>2.5374914359664038E-4</v>
      </c>
      <c r="AE4844" s="9">
        <v>6.6684449186449714E-5</v>
      </c>
      <c r="AF4844" s="9">
        <v>6.3118561906685516E-5</v>
      </c>
      <c r="AG4844" s="9">
        <v>6.3364931312414461E-5</v>
      </c>
      <c r="AH4844" s="9">
        <v>7.2901175166943693E-5</v>
      </c>
      <c r="AI4844" s="9">
        <v>6.220994612618666E-5</v>
      </c>
      <c r="AJ4844" s="9">
        <v>6.5564312033673827E-5</v>
      </c>
      <c r="AK4844" s="9">
        <v>1.2104485922482873E-4</v>
      </c>
      <c r="AL4844" s="9">
        <v>2.2674708629994103E-4</v>
      </c>
      <c r="AM4844" s="9">
        <v>5.5291385602123191E-4</v>
      </c>
      <c r="AN4844" s="9">
        <v>9.6468549498889735E-5</v>
      </c>
      <c r="AO4844" s="9">
        <v>2.071794588472535E-4</v>
      </c>
      <c r="AP4844" s="8">
        <v>1E-4</v>
      </c>
      <c r="AQ4844" s="8" t="s">
        <v>5612</v>
      </c>
      <c r="AR4844" s="37" t="s">
        <v>5612</v>
      </c>
      <c r="AS4844" s="37" t="s">
        <v>5612</v>
      </c>
      <c r="AT4844" s="37" t="s">
        <v>5612</v>
      </c>
      <c r="AU4844" s="9" t="s">
        <v>5612</v>
      </c>
      <c r="AV4844" s="9" t="s">
        <v>5612</v>
      </c>
      <c r="AW4844" s="9" t="s">
        <v>5612</v>
      </c>
      <c r="AX4844" s="9" t="s">
        <v>5612</v>
      </c>
      <c r="AY4844" s="9" t="s">
        <v>5612</v>
      </c>
      <c r="AZ4844" s="9" t="s">
        <v>5612</v>
      </c>
    </row>
    <row r="4845" spans="1:52" x14ac:dyDescent="0.2">
      <c r="A4845" s="38" t="s">
        <v>53</v>
      </c>
      <c r="B4845" s="7">
        <v>2013</v>
      </c>
      <c r="C4845" s="3" t="s">
        <v>62</v>
      </c>
      <c r="D4845" t="s">
        <v>470</v>
      </c>
      <c r="E4845" t="s">
        <v>5354</v>
      </c>
      <c r="F4845">
        <v>10</v>
      </c>
      <c r="G4845">
        <v>5</v>
      </c>
      <c r="H4845">
        <v>5</v>
      </c>
      <c r="I4845">
        <v>5</v>
      </c>
      <c r="J4845">
        <v>5</v>
      </c>
      <c r="K4845">
        <v>5</v>
      </c>
      <c r="L4845">
        <v>5</v>
      </c>
      <c r="M4845">
        <v>5</v>
      </c>
      <c r="N4845">
        <v>5</v>
      </c>
      <c r="O4845">
        <v>5</v>
      </c>
      <c r="P4845">
        <v>55</v>
      </c>
      <c r="Q4845">
        <v>15</v>
      </c>
      <c r="R4845">
        <v>39409</v>
      </c>
      <c r="S4845">
        <v>74980</v>
      </c>
      <c r="T4845">
        <v>79216</v>
      </c>
      <c r="U4845">
        <v>78908</v>
      </c>
      <c r="V4845">
        <v>68586</v>
      </c>
      <c r="W4845">
        <v>80373</v>
      </c>
      <c r="X4845">
        <v>76261</v>
      </c>
      <c r="Y4845">
        <v>41307</v>
      </c>
      <c r="Z4845">
        <v>22051</v>
      </c>
      <c r="AA4845">
        <v>9043</v>
      </c>
      <c r="AB4845">
        <v>570134</v>
      </c>
      <c r="AC4845">
        <v>72401</v>
      </c>
      <c r="AD4845" s="9">
        <v>2.5374914359664038E-4</v>
      </c>
      <c r="AE4845" s="9">
        <v>6.6684449186449714E-5</v>
      </c>
      <c r="AF4845" s="9">
        <v>6.3118561906685516E-5</v>
      </c>
      <c r="AG4845" s="9">
        <v>6.3364931312414461E-5</v>
      </c>
      <c r="AH4845" s="9">
        <v>7.2901175166943693E-5</v>
      </c>
      <c r="AI4845" s="9">
        <v>6.220994612618666E-5</v>
      </c>
      <c r="AJ4845" s="9">
        <v>6.5564312033673827E-5</v>
      </c>
      <c r="AK4845" s="9">
        <v>1.2104485922482873E-4</v>
      </c>
      <c r="AL4845" s="9">
        <v>2.2674708629994103E-4</v>
      </c>
      <c r="AM4845" s="9">
        <v>5.5291385602123191E-4</v>
      </c>
      <c r="AN4845" s="9">
        <v>9.6468549498889735E-5</v>
      </c>
      <c r="AO4845" s="9">
        <v>2.071794588472535E-4</v>
      </c>
      <c r="AP4845" s="8">
        <v>3.7500000000000001E-4</v>
      </c>
      <c r="AQ4845" s="8" t="s">
        <v>5612</v>
      </c>
      <c r="AR4845" s="37">
        <v>1.2E-2</v>
      </c>
      <c r="AS4845" s="37">
        <v>0</v>
      </c>
      <c r="AT4845" s="37">
        <v>0.06</v>
      </c>
      <c r="AU4845" s="9" t="s">
        <v>5612</v>
      </c>
      <c r="AV4845" s="9" t="s">
        <v>5612</v>
      </c>
      <c r="AW4845" s="9" t="s">
        <v>5612</v>
      </c>
      <c r="AX4845" s="9" t="s">
        <v>5612</v>
      </c>
      <c r="AY4845" s="9" t="s">
        <v>5612</v>
      </c>
      <c r="AZ4845" s="9" t="s">
        <v>5612</v>
      </c>
    </row>
    <row r="4846" spans="1:52" x14ac:dyDescent="0.2">
      <c r="A4846" s="38" t="s">
        <v>53</v>
      </c>
      <c r="B4846" s="7">
        <v>2013</v>
      </c>
      <c r="C4846" s="3" t="s">
        <v>63</v>
      </c>
      <c r="D4846" t="s">
        <v>470</v>
      </c>
      <c r="E4846" t="s">
        <v>5355</v>
      </c>
      <c r="F4846">
        <v>10</v>
      </c>
      <c r="G4846">
        <v>5</v>
      </c>
      <c r="H4846">
        <v>5</v>
      </c>
      <c r="I4846">
        <v>5</v>
      </c>
      <c r="J4846">
        <v>5</v>
      </c>
      <c r="K4846">
        <v>5</v>
      </c>
      <c r="L4846">
        <v>5</v>
      </c>
      <c r="M4846">
        <v>5</v>
      </c>
      <c r="N4846">
        <v>5</v>
      </c>
      <c r="O4846">
        <v>5</v>
      </c>
      <c r="P4846">
        <v>55</v>
      </c>
      <c r="Q4846">
        <v>15</v>
      </c>
      <c r="R4846">
        <v>39409</v>
      </c>
      <c r="S4846">
        <v>74980</v>
      </c>
      <c r="T4846">
        <v>79216</v>
      </c>
      <c r="U4846">
        <v>78908</v>
      </c>
      <c r="V4846">
        <v>68586</v>
      </c>
      <c r="W4846">
        <v>80373</v>
      </c>
      <c r="X4846">
        <v>76261</v>
      </c>
      <c r="Y4846">
        <v>41307</v>
      </c>
      <c r="Z4846">
        <v>22051</v>
      </c>
      <c r="AA4846">
        <v>9043</v>
      </c>
      <c r="AB4846">
        <v>570134</v>
      </c>
      <c r="AC4846">
        <v>72401</v>
      </c>
      <c r="AD4846" s="9">
        <v>2.5374914359664038E-4</v>
      </c>
      <c r="AE4846" s="9">
        <v>6.6684449186449714E-5</v>
      </c>
      <c r="AF4846" s="9">
        <v>6.3118561906685516E-5</v>
      </c>
      <c r="AG4846" s="9">
        <v>6.3364931312414461E-5</v>
      </c>
      <c r="AH4846" s="9">
        <v>7.2901175166943693E-5</v>
      </c>
      <c r="AI4846" s="9">
        <v>6.220994612618666E-5</v>
      </c>
      <c r="AJ4846" s="9">
        <v>6.5564312033673827E-5</v>
      </c>
      <c r="AK4846" s="9">
        <v>1.2104485922482873E-4</v>
      </c>
      <c r="AL4846" s="9">
        <v>2.2674708629994103E-4</v>
      </c>
      <c r="AM4846" s="9">
        <v>5.5291385602123191E-4</v>
      </c>
      <c r="AN4846" s="9">
        <v>9.6468549498889735E-5</v>
      </c>
      <c r="AO4846" s="9">
        <v>2.071794588472535E-4</v>
      </c>
      <c r="AP4846" s="8">
        <v>3.9999999999999996E-4</v>
      </c>
      <c r="AQ4846" s="8" t="s">
        <v>5612</v>
      </c>
      <c r="AR4846" s="37">
        <v>6.0999999999999999E-2</v>
      </c>
      <c r="AS4846" s="37">
        <v>0.105</v>
      </c>
      <c r="AT4846" s="37">
        <v>0.121</v>
      </c>
      <c r="AU4846" s="9" t="s">
        <v>5612</v>
      </c>
      <c r="AV4846" s="9" t="s">
        <v>5612</v>
      </c>
      <c r="AW4846" s="9" t="s">
        <v>5612</v>
      </c>
      <c r="AX4846" s="9" t="s">
        <v>5612</v>
      </c>
      <c r="AY4846" s="9" t="s">
        <v>5612</v>
      </c>
      <c r="AZ4846" s="9" t="s">
        <v>5612</v>
      </c>
    </row>
    <row r="4847" spans="1:52" x14ac:dyDescent="0.2">
      <c r="A4847" s="38" t="s">
        <v>53</v>
      </c>
      <c r="B4847" s="7">
        <v>2013</v>
      </c>
      <c r="C4847" s="3" t="s">
        <v>64</v>
      </c>
      <c r="D4847" t="s">
        <v>470</v>
      </c>
      <c r="E4847" t="s">
        <v>5356</v>
      </c>
      <c r="F4847">
        <v>10</v>
      </c>
      <c r="G4847">
        <v>5</v>
      </c>
      <c r="H4847">
        <v>5</v>
      </c>
      <c r="I4847">
        <v>5</v>
      </c>
      <c r="J4847">
        <v>5</v>
      </c>
      <c r="K4847">
        <v>5</v>
      </c>
      <c r="L4847">
        <v>5</v>
      </c>
      <c r="M4847">
        <v>5</v>
      </c>
      <c r="N4847">
        <v>5</v>
      </c>
      <c r="O4847">
        <v>5</v>
      </c>
      <c r="P4847">
        <v>55</v>
      </c>
      <c r="Q4847">
        <v>15</v>
      </c>
      <c r="R4847">
        <v>39409</v>
      </c>
      <c r="S4847">
        <v>74980</v>
      </c>
      <c r="T4847">
        <v>79216</v>
      </c>
      <c r="U4847">
        <v>78908</v>
      </c>
      <c r="V4847">
        <v>68586</v>
      </c>
      <c r="W4847">
        <v>80373</v>
      </c>
      <c r="X4847">
        <v>76261</v>
      </c>
      <c r="Y4847">
        <v>41307</v>
      </c>
      <c r="Z4847">
        <v>22051</v>
      </c>
      <c r="AA4847">
        <v>9043</v>
      </c>
      <c r="AB4847">
        <v>570134</v>
      </c>
      <c r="AC4847">
        <v>72401</v>
      </c>
      <c r="AD4847" s="9">
        <v>2.5374914359664038E-4</v>
      </c>
      <c r="AE4847" s="9">
        <v>6.6684449186449714E-5</v>
      </c>
      <c r="AF4847" s="9">
        <v>6.3118561906685516E-5</v>
      </c>
      <c r="AG4847" s="9">
        <v>6.3364931312414461E-5</v>
      </c>
      <c r="AH4847" s="9">
        <v>7.2901175166943693E-5</v>
      </c>
      <c r="AI4847" s="9">
        <v>6.220994612618666E-5</v>
      </c>
      <c r="AJ4847" s="9">
        <v>6.5564312033673827E-5</v>
      </c>
      <c r="AK4847" s="9">
        <v>1.2104485922482873E-4</v>
      </c>
      <c r="AL4847" s="9">
        <v>2.2674708629994103E-4</v>
      </c>
      <c r="AM4847" s="9">
        <v>5.5291385602123191E-4</v>
      </c>
      <c r="AN4847" s="9">
        <v>9.6468549498889735E-5</v>
      </c>
      <c r="AO4847" s="9">
        <v>2.071794588472535E-4</v>
      </c>
      <c r="AP4847" s="8">
        <v>2.48E-3</v>
      </c>
      <c r="AQ4847" s="8" t="s">
        <v>5612</v>
      </c>
      <c r="AR4847" s="37">
        <v>0.23699999999999999</v>
      </c>
      <c r="AS4847" s="37">
        <v>0.42</v>
      </c>
      <c r="AT4847" s="37">
        <v>0.32400000000000001</v>
      </c>
      <c r="AU4847" s="9" t="s">
        <v>5612</v>
      </c>
      <c r="AV4847" s="9" t="s">
        <v>5612</v>
      </c>
      <c r="AW4847" s="9" t="s">
        <v>5612</v>
      </c>
      <c r="AX4847" s="9" t="s">
        <v>5612</v>
      </c>
      <c r="AY4847" s="9" t="s">
        <v>5612</v>
      </c>
      <c r="AZ4847" s="9" t="s">
        <v>5612</v>
      </c>
    </row>
    <row r="4848" spans="1:52" x14ac:dyDescent="0.2">
      <c r="A4848" s="38" t="s">
        <v>53</v>
      </c>
      <c r="B4848" s="7">
        <v>2013</v>
      </c>
      <c r="C4848" s="3" t="s">
        <v>65</v>
      </c>
      <c r="D4848" t="s">
        <v>470</v>
      </c>
      <c r="E4848" t="s">
        <v>5357</v>
      </c>
      <c r="F4848">
        <v>10</v>
      </c>
      <c r="G4848">
        <v>5</v>
      </c>
      <c r="H4848">
        <v>5</v>
      </c>
      <c r="I4848">
        <v>5</v>
      </c>
      <c r="J4848">
        <v>5</v>
      </c>
      <c r="K4848">
        <v>5</v>
      </c>
      <c r="L4848">
        <v>5</v>
      </c>
      <c r="M4848">
        <v>5</v>
      </c>
      <c r="N4848">
        <v>5</v>
      </c>
      <c r="O4848">
        <v>5</v>
      </c>
      <c r="P4848">
        <v>55</v>
      </c>
      <c r="Q4848">
        <v>15</v>
      </c>
      <c r="R4848">
        <v>39409</v>
      </c>
      <c r="S4848">
        <v>74980</v>
      </c>
      <c r="T4848">
        <v>79216</v>
      </c>
      <c r="U4848">
        <v>78908</v>
      </c>
      <c r="V4848">
        <v>68586</v>
      </c>
      <c r="W4848">
        <v>80373</v>
      </c>
      <c r="X4848">
        <v>76261</v>
      </c>
      <c r="Y4848">
        <v>41307</v>
      </c>
      <c r="Z4848">
        <v>22051</v>
      </c>
      <c r="AA4848">
        <v>9043</v>
      </c>
      <c r="AB4848">
        <v>570134</v>
      </c>
      <c r="AC4848">
        <v>72401</v>
      </c>
      <c r="AD4848" s="9">
        <v>2.5374914359664038E-4</v>
      </c>
      <c r="AE4848" s="9">
        <v>6.6684449186449714E-5</v>
      </c>
      <c r="AF4848" s="9">
        <v>6.3118561906685516E-5</v>
      </c>
      <c r="AG4848" s="9">
        <v>6.3364931312414461E-5</v>
      </c>
      <c r="AH4848" s="9">
        <v>7.2901175166943693E-5</v>
      </c>
      <c r="AI4848" s="9">
        <v>6.220994612618666E-5</v>
      </c>
      <c r="AJ4848" s="9">
        <v>6.5564312033673827E-5</v>
      </c>
      <c r="AK4848" s="9">
        <v>1.2104485922482873E-4</v>
      </c>
      <c r="AL4848" s="9">
        <v>2.2674708629994103E-4</v>
      </c>
      <c r="AM4848" s="9">
        <v>5.5291385602123191E-4</v>
      </c>
      <c r="AN4848" s="9">
        <v>9.6468549498889735E-5</v>
      </c>
      <c r="AO4848" s="9">
        <v>2.071794588472535E-4</v>
      </c>
      <c r="AP4848" s="8">
        <v>2.8249999999999998E-3</v>
      </c>
      <c r="AQ4848" s="8">
        <v>0.82500000000000007</v>
      </c>
      <c r="AR4848" s="37">
        <v>0.315</v>
      </c>
      <c r="AS4848" s="37">
        <v>0.54100000000000004</v>
      </c>
      <c r="AT4848" s="37">
        <v>0.40399999999999997</v>
      </c>
      <c r="AU4848" s="9" t="s">
        <v>5612</v>
      </c>
      <c r="AV4848" s="9" t="s">
        <v>5612</v>
      </c>
      <c r="AW4848" s="9" t="s">
        <v>5612</v>
      </c>
      <c r="AX4848" s="9" t="s">
        <v>5612</v>
      </c>
      <c r="AY4848" s="9" t="s">
        <v>5612</v>
      </c>
      <c r="AZ4848" s="9" t="s">
        <v>5612</v>
      </c>
    </row>
    <row r="4849" spans="1:52" x14ac:dyDescent="0.2">
      <c r="A4849" s="38" t="s">
        <v>53</v>
      </c>
      <c r="B4849" s="7">
        <v>2013</v>
      </c>
      <c r="C4849" s="3" t="s">
        <v>66</v>
      </c>
      <c r="D4849" t="s">
        <v>470</v>
      </c>
      <c r="E4849" t="s">
        <v>5358</v>
      </c>
      <c r="F4849">
        <v>10</v>
      </c>
      <c r="G4849">
        <v>5</v>
      </c>
      <c r="H4849">
        <v>5</v>
      </c>
      <c r="I4849">
        <v>5</v>
      </c>
      <c r="J4849">
        <v>5</v>
      </c>
      <c r="K4849">
        <v>5</v>
      </c>
      <c r="L4849">
        <v>5</v>
      </c>
      <c r="M4849">
        <v>5</v>
      </c>
      <c r="N4849">
        <v>5</v>
      </c>
      <c r="O4849">
        <v>5</v>
      </c>
      <c r="P4849">
        <v>55</v>
      </c>
      <c r="Q4849">
        <v>15</v>
      </c>
      <c r="R4849">
        <v>39409</v>
      </c>
      <c r="S4849">
        <v>74980</v>
      </c>
      <c r="T4849">
        <v>79216</v>
      </c>
      <c r="U4849">
        <v>78908</v>
      </c>
      <c r="V4849">
        <v>68586</v>
      </c>
      <c r="W4849">
        <v>80373</v>
      </c>
      <c r="X4849">
        <v>76261</v>
      </c>
      <c r="Y4849">
        <v>41307</v>
      </c>
      <c r="Z4849">
        <v>22051</v>
      </c>
      <c r="AA4849">
        <v>9043</v>
      </c>
      <c r="AB4849">
        <v>570134</v>
      </c>
      <c r="AC4849">
        <v>72401</v>
      </c>
      <c r="AD4849" s="9">
        <v>2.5374914359664038E-4</v>
      </c>
      <c r="AE4849" s="9">
        <v>6.6684449186449714E-5</v>
      </c>
      <c r="AF4849" s="9">
        <v>6.3118561906685516E-5</v>
      </c>
      <c r="AG4849" s="9">
        <v>6.3364931312414461E-5</v>
      </c>
      <c r="AH4849" s="9">
        <v>7.2901175166943693E-5</v>
      </c>
      <c r="AI4849" s="9">
        <v>6.220994612618666E-5</v>
      </c>
      <c r="AJ4849" s="9">
        <v>6.5564312033673827E-5</v>
      </c>
      <c r="AK4849" s="9">
        <v>1.2104485922482873E-4</v>
      </c>
      <c r="AL4849" s="9">
        <v>2.2674708629994103E-4</v>
      </c>
      <c r="AM4849" s="9">
        <v>5.5291385602123191E-4</v>
      </c>
      <c r="AN4849" s="9">
        <v>9.6468549498889735E-5</v>
      </c>
      <c r="AO4849" s="9">
        <v>2.071794588472535E-4</v>
      </c>
      <c r="AP4849" s="8">
        <v>4.9499999999999995E-3</v>
      </c>
      <c r="AQ4849" s="8" t="s">
        <v>5612</v>
      </c>
      <c r="AR4849" s="37">
        <v>0.34500000000000003</v>
      </c>
      <c r="AS4849" s="37">
        <v>0.57799999999999996</v>
      </c>
      <c r="AT4849" s="37">
        <v>0.45700000000000002</v>
      </c>
      <c r="AU4849" s="9" t="s">
        <v>5612</v>
      </c>
      <c r="AV4849" s="9" t="s">
        <v>5612</v>
      </c>
      <c r="AW4849" s="9" t="s">
        <v>5612</v>
      </c>
      <c r="AX4849" s="9" t="s">
        <v>5612</v>
      </c>
      <c r="AY4849" s="9" t="s">
        <v>5612</v>
      </c>
      <c r="AZ4849" s="9" t="s">
        <v>5612</v>
      </c>
    </row>
    <row r="4850" spans="1:52" x14ac:dyDescent="0.2">
      <c r="A4850" s="38" t="s">
        <v>53</v>
      </c>
      <c r="B4850" s="7">
        <v>2014</v>
      </c>
      <c r="C4850" s="3" t="s">
        <v>55</v>
      </c>
      <c r="D4850" t="s">
        <v>471</v>
      </c>
      <c r="E4850" t="s">
        <v>5359</v>
      </c>
      <c r="F4850">
        <v>10</v>
      </c>
      <c r="G4850">
        <v>5</v>
      </c>
      <c r="H4850">
        <v>5</v>
      </c>
      <c r="I4850">
        <v>5</v>
      </c>
      <c r="J4850">
        <v>5</v>
      </c>
      <c r="K4850">
        <v>5</v>
      </c>
      <c r="L4850">
        <v>5</v>
      </c>
      <c r="M4850">
        <v>5</v>
      </c>
      <c r="N4850">
        <v>5</v>
      </c>
      <c r="O4850">
        <v>5</v>
      </c>
      <c r="P4850">
        <v>55</v>
      </c>
      <c r="Q4850">
        <v>15</v>
      </c>
      <c r="R4850">
        <v>38932</v>
      </c>
      <c r="S4850">
        <v>76037</v>
      </c>
      <c r="T4850">
        <v>79184</v>
      </c>
      <c r="U4850">
        <v>80624</v>
      </c>
      <c r="V4850">
        <v>68930</v>
      </c>
      <c r="W4850">
        <v>78030</v>
      </c>
      <c r="X4850">
        <v>78291</v>
      </c>
      <c r="Y4850">
        <v>43430</v>
      </c>
      <c r="Z4850">
        <v>22691</v>
      </c>
      <c r="AA4850">
        <v>9102</v>
      </c>
      <c r="AB4850">
        <v>575251</v>
      </c>
      <c r="AC4850">
        <v>75223</v>
      </c>
      <c r="AD4850" s="9">
        <v>2.5685811157916366E-4</v>
      </c>
      <c r="AE4850" s="9">
        <v>6.5757460183857858E-5</v>
      </c>
      <c r="AF4850" s="9">
        <v>6.314406950899172E-5</v>
      </c>
      <c r="AG4850" s="9">
        <v>6.2016273070053586E-5</v>
      </c>
      <c r="AH4850" s="9">
        <v>7.2537356738720446E-5</v>
      </c>
      <c r="AI4850" s="9">
        <v>6.4077918749199023E-5</v>
      </c>
      <c r="AJ4850" s="9">
        <v>6.3864301132952704E-5</v>
      </c>
      <c r="AK4850" s="9">
        <v>1.1512779184895233E-4</v>
      </c>
      <c r="AL4850" s="9">
        <v>2.2035168128332818E-4</v>
      </c>
      <c r="AM4850" s="9">
        <v>5.493298176225005E-4</v>
      </c>
      <c r="AN4850" s="9">
        <v>9.5610437878421769E-5</v>
      </c>
      <c r="AO4850" s="9">
        <v>1.9940709623386465E-4</v>
      </c>
      <c r="AP4850" s="8">
        <v>1.1859999999999999E-2</v>
      </c>
      <c r="AQ4850" s="8" t="s">
        <v>5612</v>
      </c>
      <c r="AR4850" s="37">
        <v>0.36100000000000004</v>
      </c>
      <c r="AS4850" s="37">
        <v>0.59299999999999997</v>
      </c>
      <c r="AT4850" s="37">
        <v>0.46899999999999997</v>
      </c>
      <c r="AU4850" s="9" t="s">
        <v>5612</v>
      </c>
      <c r="AV4850" s="9" t="s">
        <v>5612</v>
      </c>
      <c r="AW4850" s="9" t="s">
        <v>5612</v>
      </c>
      <c r="AX4850" s="9" t="s">
        <v>5612</v>
      </c>
      <c r="AY4850" s="9" t="s">
        <v>5612</v>
      </c>
      <c r="AZ4850" s="9" t="s">
        <v>5612</v>
      </c>
    </row>
    <row r="4851" spans="1:52" x14ac:dyDescent="0.2">
      <c r="A4851" s="38" t="s">
        <v>53</v>
      </c>
      <c r="B4851" s="7">
        <v>2014</v>
      </c>
      <c r="C4851" s="3" t="s">
        <v>56</v>
      </c>
      <c r="D4851" t="s">
        <v>471</v>
      </c>
      <c r="E4851" t="s">
        <v>5360</v>
      </c>
      <c r="F4851">
        <v>10</v>
      </c>
      <c r="G4851">
        <v>5</v>
      </c>
      <c r="H4851">
        <v>5</v>
      </c>
      <c r="I4851">
        <v>5</v>
      </c>
      <c r="J4851">
        <v>5</v>
      </c>
      <c r="K4851">
        <v>5</v>
      </c>
      <c r="L4851">
        <v>5</v>
      </c>
      <c r="M4851">
        <v>5</v>
      </c>
      <c r="N4851">
        <v>5</v>
      </c>
      <c r="O4851">
        <v>5</v>
      </c>
      <c r="P4851">
        <v>55</v>
      </c>
      <c r="Q4851">
        <v>15</v>
      </c>
      <c r="R4851">
        <v>38932</v>
      </c>
      <c r="S4851">
        <v>76037</v>
      </c>
      <c r="T4851">
        <v>79184</v>
      </c>
      <c r="U4851">
        <v>80624</v>
      </c>
      <c r="V4851">
        <v>68930</v>
      </c>
      <c r="W4851">
        <v>78030</v>
      </c>
      <c r="X4851">
        <v>78291</v>
      </c>
      <c r="Y4851">
        <v>43430</v>
      </c>
      <c r="Z4851">
        <v>22691</v>
      </c>
      <c r="AA4851">
        <v>9102</v>
      </c>
      <c r="AB4851">
        <v>575251</v>
      </c>
      <c r="AC4851">
        <v>75223</v>
      </c>
      <c r="AD4851" s="9">
        <v>2.5685811157916366E-4</v>
      </c>
      <c r="AE4851" s="9">
        <v>6.5757460183857858E-5</v>
      </c>
      <c r="AF4851" s="9">
        <v>6.314406950899172E-5</v>
      </c>
      <c r="AG4851" s="9">
        <v>6.2016273070053586E-5</v>
      </c>
      <c r="AH4851" s="9">
        <v>7.2537356738720446E-5</v>
      </c>
      <c r="AI4851" s="9">
        <v>6.4077918749199023E-5</v>
      </c>
      <c r="AJ4851" s="9">
        <v>6.3864301132952704E-5</v>
      </c>
      <c r="AK4851" s="9">
        <v>1.1512779184895233E-4</v>
      </c>
      <c r="AL4851" s="9">
        <v>2.2035168128332818E-4</v>
      </c>
      <c r="AM4851" s="9">
        <v>5.493298176225005E-4</v>
      </c>
      <c r="AN4851" s="9">
        <v>9.5610437878421769E-5</v>
      </c>
      <c r="AO4851" s="9">
        <v>1.9940709623386465E-4</v>
      </c>
      <c r="AP4851" s="8">
        <v>6.875E-3</v>
      </c>
      <c r="AQ4851" s="8" t="s">
        <v>5612</v>
      </c>
      <c r="AR4851" s="37">
        <v>0.36799999999999999</v>
      </c>
      <c r="AS4851" s="37">
        <v>0.60200000000000009</v>
      </c>
      <c r="AT4851" s="37">
        <v>0.47100000000000003</v>
      </c>
      <c r="AU4851" s="9" t="s">
        <v>5612</v>
      </c>
      <c r="AV4851" s="9" t="s">
        <v>5612</v>
      </c>
      <c r="AW4851" s="9" t="s">
        <v>5612</v>
      </c>
      <c r="AX4851" s="9" t="s">
        <v>5612</v>
      </c>
      <c r="AY4851" s="9" t="s">
        <v>5612</v>
      </c>
      <c r="AZ4851" s="9" t="s">
        <v>5612</v>
      </c>
    </row>
    <row r="4852" spans="1:52" x14ac:dyDescent="0.2">
      <c r="A4852" s="38" t="s">
        <v>53</v>
      </c>
      <c r="B4852" s="7">
        <v>2014</v>
      </c>
      <c r="C4852" s="3" t="s">
        <v>57</v>
      </c>
      <c r="D4852" t="s">
        <v>471</v>
      </c>
      <c r="E4852" t="s">
        <v>5361</v>
      </c>
      <c r="F4852">
        <v>10</v>
      </c>
      <c r="G4852">
        <v>5</v>
      </c>
      <c r="H4852">
        <v>5</v>
      </c>
      <c r="I4852">
        <v>5</v>
      </c>
      <c r="J4852">
        <v>5</v>
      </c>
      <c r="K4852">
        <v>5</v>
      </c>
      <c r="L4852">
        <v>5</v>
      </c>
      <c r="M4852">
        <v>5</v>
      </c>
      <c r="N4852">
        <v>5</v>
      </c>
      <c r="O4852">
        <v>5</v>
      </c>
      <c r="P4852">
        <v>55</v>
      </c>
      <c r="Q4852">
        <v>15</v>
      </c>
      <c r="R4852">
        <v>38932</v>
      </c>
      <c r="S4852">
        <v>76037</v>
      </c>
      <c r="T4852">
        <v>79184</v>
      </c>
      <c r="U4852">
        <v>80624</v>
      </c>
      <c r="V4852">
        <v>68930</v>
      </c>
      <c r="W4852">
        <v>78030</v>
      </c>
      <c r="X4852">
        <v>78291</v>
      </c>
      <c r="Y4852">
        <v>43430</v>
      </c>
      <c r="Z4852">
        <v>22691</v>
      </c>
      <c r="AA4852">
        <v>9102</v>
      </c>
      <c r="AB4852">
        <v>575251</v>
      </c>
      <c r="AC4852">
        <v>75223</v>
      </c>
      <c r="AD4852" s="9">
        <v>2.5685811157916366E-4</v>
      </c>
      <c r="AE4852" s="9">
        <v>6.5757460183857858E-5</v>
      </c>
      <c r="AF4852" s="9">
        <v>6.314406950899172E-5</v>
      </c>
      <c r="AG4852" s="9">
        <v>6.2016273070053586E-5</v>
      </c>
      <c r="AH4852" s="9">
        <v>7.2537356738720446E-5</v>
      </c>
      <c r="AI4852" s="9">
        <v>6.4077918749199023E-5</v>
      </c>
      <c r="AJ4852" s="9">
        <v>6.3864301132952704E-5</v>
      </c>
      <c r="AK4852" s="9">
        <v>1.1512779184895233E-4</v>
      </c>
      <c r="AL4852" s="9">
        <v>2.2035168128332818E-4</v>
      </c>
      <c r="AM4852" s="9">
        <v>5.493298176225005E-4</v>
      </c>
      <c r="AN4852" s="9">
        <v>9.5610437878421769E-5</v>
      </c>
      <c r="AO4852" s="9">
        <v>1.9940709623386465E-4</v>
      </c>
      <c r="AP4852" s="8">
        <v>2.65E-3</v>
      </c>
      <c r="AQ4852" s="8" t="s">
        <v>5612</v>
      </c>
      <c r="AR4852" s="37">
        <v>0.373</v>
      </c>
      <c r="AS4852" s="37">
        <v>0.61199999999999999</v>
      </c>
      <c r="AT4852" s="37">
        <v>0.47100000000000003</v>
      </c>
      <c r="AU4852" s="9" t="s">
        <v>5612</v>
      </c>
      <c r="AV4852" s="9" t="s">
        <v>5612</v>
      </c>
      <c r="AW4852" s="9" t="s">
        <v>5612</v>
      </c>
      <c r="AX4852" s="9" t="s">
        <v>5612</v>
      </c>
      <c r="AY4852" s="9" t="s">
        <v>5612</v>
      </c>
      <c r="AZ4852" s="9" t="s">
        <v>5612</v>
      </c>
    </row>
    <row r="4853" spans="1:52" x14ac:dyDescent="0.2">
      <c r="A4853" s="38" t="s">
        <v>53</v>
      </c>
      <c r="B4853" s="7">
        <v>2014</v>
      </c>
      <c r="C4853" s="3" t="s">
        <v>58</v>
      </c>
      <c r="D4853" t="s">
        <v>471</v>
      </c>
      <c r="E4853" t="s">
        <v>5362</v>
      </c>
      <c r="F4853">
        <v>10</v>
      </c>
      <c r="G4853">
        <v>5</v>
      </c>
      <c r="H4853">
        <v>5</v>
      </c>
      <c r="I4853">
        <v>5</v>
      </c>
      <c r="J4853">
        <v>5</v>
      </c>
      <c r="K4853">
        <v>5</v>
      </c>
      <c r="L4853">
        <v>5</v>
      </c>
      <c r="M4853">
        <v>5</v>
      </c>
      <c r="N4853">
        <v>5</v>
      </c>
      <c r="O4853">
        <v>5</v>
      </c>
      <c r="P4853">
        <v>55</v>
      </c>
      <c r="Q4853">
        <v>15</v>
      </c>
      <c r="R4853">
        <v>38932</v>
      </c>
      <c r="S4853">
        <v>76037</v>
      </c>
      <c r="T4853">
        <v>79184</v>
      </c>
      <c r="U4853">
        <v>80624</v>
      </c>
      <c r="V4853">
        <v>68930</v>
      </c>
      <c r="W4853">
        <v>78030</v>
      </c>
      <c r="X4853">
        <v>78291</v>
      </c>
      <c r="Y4853">
        <v>43430</v>
      </c>
      <c r="Z4853">
        <v>22691</v>
      </c>
      <c r="AA4853">
        <v>9102</v>
      </c>
      <c r="AB4853">
        <v>575251</v>
      </c>
      <c r="AC4853">
        <v>75223</v>
      </c>
      <c r="AD4853" s="9">
        <v>2.5685811157916366E-4</v>
      </c>
      <c r="AE4853" s="9">
        <v>6.5757460183857858E-5</v>
      </c>
      <c r="AF4853" s="9">
        <v>6.314406950899172E-5</v>
      </c>
      <c r="AG4853" s="9">
        <v>6.2016273070053586E-5</v>
      </c>
      <c r="AH4853" s="9">
        <v>7.2537356738720446E-5</v>
      </c>
      <c r="AI4853" s="9">
        <v>6.4077918749199023E-5</v>
      </c>
      <c r="AJ4853" s="9">
        <v>6.3864301132952704E-5</v>
      </c>
      <c r="AK4853" s="9">
        <v>1.1512779184895233E-4</v>
      </c>
      <c r="AL4853" s="9">
        <v>2.2035168128332818E-4</v>
      </c>
      <c r="AM4853" s="9">
        <v>5.493298176225005E-4</v>
      </c>
      <c r="AN4853" s="9">
        <v>9.5610437878421769E-5</v>
      </c>
      <c r="AO4853" s="9">
        <v>1.9940709623386465E-4</v>
      </c>
      <c r="AP4853" s="8">
        <v>8.2000000000000009E-4</v>
      </c>
      <c r="AQ4853" s="8" t="s">
        <v>5612</v>
      </c>
      <c r="AR4853" s="37">
        <v>0.375</v>
      </c>
      <c r="AS4853" s="37">
        <v>0.61599999999999999</v>
      </c>
      <c r="AT4853" s="37">
        <v>0.47100000000000003</v>
      </c>
      <c r="AU4853" s="9" t="s">
        <v>5612</v>
      </c>
      <c r="AV4853" s="9" t="s">
        <v>5612</v>
      </c>
      <c r="AW4853" s="9" t="s">
        <v>5612</v>
      </c>
      <c r="AX4853" s="9" t="s">
        <v>5612</v>
      </c>
      <c r="AY4853" s="9" t="s">
        <v>5612</v>
      </c>
      <c r="AZ4853" s="9" t="s">
        <v>5612</v>
      </c>
    </row>
    <row r="4854" spans="1:52" x14ac:dyDescent="0.2">
      <c r="A4854" s="38" t="s">
        <v>53</v>
      </c>
      <c r="B4854" s="7">
        <v>2014</v>
      </c>
      <c r="C4854" s="3" t="s">
        <v>59</v>
      </c>
      <c r="D4854" t="s">
        <v>471</v>
      </c>
      <c r="E4854" t="s">
        <v>5363</v>
      </c>
      <c r="F4854">
        <v>10</v>
      </c>
      <c r="G4854">
        <v>5</v>
      </c>
      <c r="H4854">
        <v>5</v>
      </c>
      <c r="I4854">
        <v>5</v>
      </c>
      <c r="J4854">
        <v>5</v>
      </c>
      <c r="K4854">
        <v>5</v>
      </c>
      <c r="L4854">
        <v>5</v>
      </c>
      <c r="M4854">
        <v>5</v>
      </c>
      <c r="N4854">
        <v>5</v>
      </c>
      <c r="O4854">
        <v>5</v>
      </c>
      <c r="P4854">
        <v>55</v>
      </c>
      <c r="Q4854">
        <v>15</v>
      </c>
      <c r="R4854">
        <v>38932</v>
      </c>
      <c r="S4854">
        <v>76037</v>
      </c>
      <c r="T4854">
        <v>79184</v>
      </c>
      <c r="U4854">
        <v>80624</v>
      </c>
      <c r="V4854">
        <v>68930</v>
      </c>
      <c r="W4854">
        <v>78030</v>
      </c>
      <c r="X4854">
        <v>78291</v>
      </c>
      <c r="Y4854">
        <v>43430</v>
      </c>
      <c r="Z4854">
        <v>22691</v>
      </c>
      <c r="AA4854">
        <v>9102</v>
      </c>
      <c r="AB4854">
        <v>575251</v>
      </c>
      <c r="AC4854">
        <v>75223</v>
      </c>
      <c r="AD4854" s="9">
        <v>2.5685811157916366E-4</v>
      </c>
      <c r="AE4854" s="9">
        <v>6.5757460183857858E-5</v>
      </c>
      <c r="AF4854" s="9">
        <v>6.314406950899172E-5</v>
      </c>
      <c r="AG4854" s="9">
        <v>6.2016273070053586E-5</v>
      </c>
      <c r="AH4854" s="9">
        <v>7.2537356738720446E-5</v>
      </c>
      <c r="AI4854" s="9">
        <v>6.4077918749199023E-5</v>
      </c>
      <c r="AJ4854" s="9">
        <v>6.3864301132952704E-5</v>
      </c>
      <c r="AK4854" s="9">
        <v>1.1512779184895233E-4</v>
      </c>
      <c r="AL4854" s="9">
        <v>2.2035168128332818E-4</v>
      </c>
      <c r="AM4854" s="9">
        <v>5.493298176225005E-4</v>
      </c>
      <c r="AN4854" s="9">
        <v>9.5610437878421769E-5</v>
      </c>
      <c r="AO4854" s="9">
        <v>1.9940709623386465E-4</v>
      </c>
      <c r="AP4854" s="8">
        <v>5.2500000000000008E-4</v>
      </c>
      <c r="AQ4854" s="8" t="s">
        <v>5612</v>
      </c>
      <c r="AR4854" s="37">
        <v>0.376</v>
      </c>
      <c r="AS4854" s="37">
        <v>0.61599999999999999</v>
      </c>
      <c r="AT4854" s="37">
        <v>0.48499999999999999</v>
      </c>
      <c r="AU4854" s="9" t="s">
        <v>5612</v>
      </c>
      <c r="AV4854" s="9" t="s">
        <v>5612</v>
      </c>
      <c r="AW4854" s="9" t="s">
        <v>5612</v>
      </c>
      <c r="AX4854" s="9" t="s">
        <v>5612</v>
      </c>
      <c r="AY4854" s="9" t="s">
        <v>5612</v>
      </c>
      <c r="AZ4854" s="9" t="s">
        <v>5612</v>
      </c>
    </row>
    <row r="4855" spans="1:52" x14ac:dyDescent="0.2">
      <c r="A4855" s="38" t="s">
        <v>53</v>
      </c>
      <c r="B4855" s="7">
        <v>2014</v>
      </c>
      <c r="C4855" s="3" t="s">
        <v>60</v>
      </c>
      <c r="D4855" t="s">
        <v>471</v>
      </c>
      <c r="E4855" t="s">
        <v>5364</v>
      </c>
      <c r="F4855">
        <v>10</v>
      </c>
      <c r="G4855">
        <v>5</v>
      </c>
      <c r="H4855">
        <v>5</v>
      </c>
      <c r="I4855">
        <v>5</v>
      </c>
      <c r="J4855">
        <v>5</v>
      </c>
      <c r="K4855">
        <v>5</v>
      </c>
      <c r="L4855">
        <v>5</v>
      </c>
      <c r="M4855">
        <v>5</v>
      </c>
      <c r="N4855">
        <v>5</v>
      </c>
      <c r="O4855">
        <v>5</v>
      </c>
      <c r="P4855">
        <v>55</v>
      </c>
      <c r="Q4855">
        <v>15</v>
      </c>
      <c r="R4855">
        <v>38932</v>
      </c>
      <c r="S4855">
        <v>76037</v>
      </c>
      <c r="T4855">
        <v>79184</v>
      </c>
      <c r="U4855">
        <v>80624</v>
      </c>
      <c r="V4855">
        <v>68930</v>
      </c>
      <c r="W4855">
        <v>78030</v>
      </c>
      <c r="X4855">
        <v>78291</v>
      </c>
      <c r="Y4855">
        <v>43430</v>
      </c>
      <c r="Z4855">
        <v>22691</v>
      </c>
      <c r="AA4855">
        <v>9102</v>
      </c>
      <c r="AB4855">
        <v>575251</v>
      </c>
      <c r="AC4855">
        <v>75223</v>
      </c>
      <c r="AD4855" s="9">
        <v>2.5685811157916366E-4</v>
      </c>
      <c r="AE4855" s="9">
        <v>6.5757460183857858E-5</v>
      </c>
      <c r="AF4855" s="9">
        <v>6.314406950899172E-5</v>
      </c>
      <c r="AG4855" s="9">
        <v>6.2016273070053586E-5</v>
      </c>
      <c r="AH4855" s="9">
        <v>7.2537356738720446E-5</v>
      </c>
      <c r="AI4855" s="9">
        <v>6.4077918749199023E-5</v>
      </c>
      <c r="AJ4855" s="9">
        <v>6.3864301132952704E-5</v>
      </c>
      <c r="AK4855" s="9">
        <v>1.1512779184895233E-4</v>
      </c>
      <c r="AL4855" s="9">
        <v>2.2035168128332818E-4</v>
      </c>
      <c r="AM4855" s="9">
        <v>5.493298176225005E-4</v>
      </c>
      <c r="AN4855" s="9">
        <v>9.5610437878421769E-5</v>
      </c>
      <c r="AO4855" s="9">
        <v>1.9940709623386465E-4</v>
      </c>
      <c r="AP4855" s="8">
        <v>4.4999999999999999E-4</v>
      </c>
      <c r="AQ4855" s="8" t="s">
        <v>5612</v>
      </c>
      <c r="AR4855" s="37" t="s">
        <v>5612</v>
      </c>
      <c r="AS4855" s="37" t="s">
        <v>5612</v>
      </c>
      <c r="AT4855" s="37" t="s">
        <v>5612</v>
      </c>
      <c r="AU4855" s="9" t="s">
        <v>5612</v>
      </c>
      <c r="AV4855" s="9" t="s">
        <v>5612</v>
      </c>
      <c r="AW4855" s="9" t="s">
        <v>5612</v>
      </c>
      <c r="AX4855" s="9" t="s">
        <v>5612</v>
      </c>
      <c r="AY4855" s="9" t="s">
        <v>5612</v>
      </c>
      <c r="AZ4855" s="9" t="s">
        <v>5612</v>
      </c>
    </row>
    <row r="4856" spans="1:52" x14ac:dyDescent="0.2">
      <c r="A4856" s="38" t="s">
        <v>53</v>
      </c>
      <c r="B4856" s="7">
        <v>2014</v>
      </c>
      <c r="C4856" s="3" t="s">
        <v>61</v>
      </c>
      <c r="D4856" t="s">
        <v>471</v>
      </c>
      <c r="E4856" t="s">
        <v>5365</v>
      </c>
      <c r="F4856">
        <v>10</v>
      </c>
      <c r="G4856">
        <v>5</v>
      </c>
      <c r="H4856">
        <v>5</v>
      </c>
      <c r="I4856">
        <v>5</v>
      </c>
      <c r="J4856">
        <v>5</v>
      </c>
      <c r="K4856">
        <v>5</v>
      </c>
      <c r="L4856">
        <v>5</v>
      </c>
      <c r="M4856">
        <v>5</v>
      </c>
      <c r="N4856">
        <v>5</v>
      </c>
      <c r="O4856">
        <v>5</v>
      </c>
      <c r="P4856">
        <v>55</v>
      </c>
      <c r="Q4856">
        <v>15</v>
      </c>
      <c r="R4856">
        <v>38932</v>
      </c>
      <c r="S4856">
        <v>76037</v>
      </c>
      <c r="T4856">
        <v>79184</v>
      </c>
      <c r="U4856">
        <v>80624</v>
      </c>
      <c r="V4856">
        <v>68930</v>
      </c>
      <c r="W4856">
        <v>78030</v>
      </c>
      <c r="X4856">
        <v>78291</v>
      </c>
      <c r="Y4856">
        <v>43430</v>
      </c>
      <c r="Z4856">
        <v>22691</v>
      </c>
      <c r="AA4856">
        <v>9102</v>
      </c>
      <c r="AB4856">
        <v>575251</v>
      </c>
      <c r="AC4856">
        <v>75223</v>
      </c>
      <c r="AD4856" s="9">
        <v>2.5685811157916366E-4</v>
      </c>
      <c r="AE4856" s="9">
        <v>6.5757460183857858E-5</v>
      </c>
      <c r="AF4856" s="9">
        <v>6.314406950899172E-5</v>
      </c>
      <c r="AG4856" s="9">
        <v>6.2016273070053586E-5</v>
      </c>
      <c r="AH4856" s="9">
        <v>7.2537356738720446E-5</v>
      </c>
      <c r="AI4856" s="9">
        <v>6.4077918749199023E-5</v>
      </c>
      <c r="AJ4856" s="9">
        <v>6.3864301132952704E-5</v>
      </c>
      <c r="AK4856" s="9">
        <v>1.1512779184895233E-4</v>
      </c>
      <c r="AL4856" s="9">
        <v>2.2035168128332818E-4</v>
      </c>
      <c r="AM4856" s="9">
        <v>5.493298176225005E-4</v>
      </c>
      <c r="AN4856" s="9">
        <v>9.5610437878421769E-5</v>
      </c>
      <c r="AO4856" s="9">
        <v>1.9940709623386465E-4</v>
      </c>
      <c r="AP4856" s="8">
        <v>3.5999999999999997E-4</v>
      </c>
      <c r="AQ4856" s="8" t="s">
        <v>5612</v>
      </c>
      <c r="AR4856" s="37" t="s">
        <v>5612</v>
      </c>
      <c r="AS4856" s="37" t="s">
        <v>5612</v>
      </c>
      <c r="AT4856" s="37" t="s">
        <v>5612</v>
      </c>
      <c r="AU4856" s="9" t="s">
        <v>5612</v>
      </c>
      <c r="AV4856" s="9" t="s">
        <v>5612</v>
      </c>
      <c r="AW4856" s="9" t="s">
        <v>5612</v>
      </c>
      <c r="AX4856" s="9" t="s">
        <v>5612</v>
      </c>
      <c r="AY4856" s="9" t="s">
        <v>5612</v>
      </c>
      <c r="AZ4856" s="9" t="s">
        <v>5612</v>
      </c>
    </row>
    <row r="4857" spans="1:52" x14ac:dyDescent="0.2">
      <c r="A4857" s="38" t="s">
        <v>53</v>
      </c>
      <c r="B4857" s="7">
        <v>2014</v>
      </c>
      <c r="C4857" s="3" t="s">
        <v>62</v>
      </c>
      <c r="D4857" t="s">
        <v>471</v>
      </c>
      <c r="E4857" t="s">
        <v>5366</v>
      </c>
      <c r="F4857">
        <v>10</v>
      </c>
      <c r="G4857">
        <v>5</v>
      </c>
      <c r="H4857">
        <v>5</v>
      </c>
      <c r="I4857">
        <v>5</v>
      </c>
      <c r="J4857">
        <v>5</v>
      </c>
      <c r="K4857">
        <v>5</v>
      </c>
      <c r="L4857">
        <v>5</v>
      </c>
      <c r="M4857">
        <v>5</v>
      </c>
      <c r="N4857">
        <v>5</v>
      </c>
      <c r="O4857">
        <v>5</v>
      </c>
      <c r="P4857">
        <v>55</v>
      </c>
      <c r="Q4857">
        <v>15</v>
      </c>
      <c r="R4857">
        <v>38932</v>
      </c>
      <c r="S4857">
        <v>76037</v>
      </c>
      <c r="T4857">
        <v>79184</v>
      </c>
      <c r="U4857">
        <v>80624</v>
      </c>
      <c r="V4857">
        <v>68930</v>
      </c>
      <c r="W4857">
        <v>78030</v>
      </c>
      <c r="X4857">
        <v>78291</v>
      </c>
      <c r="Y4857">
        <v>43430</v>
      </c>
      <c r="Z4857">
        <v>22691</v>
      </c>
      <c r="AA4857">
        <v>9102</v>
      </c>
      <c r="AB4857">
        <v>575251</v>
      </c>
      <c r="AC4857">
        <v>75223</v>
      </c>
      <c r="AD4857" s="9">
        <v>2.5685811157916366E-4</v>
      </c>
      <c r="AE4857" s="9">
        <v>6.5757460183857858E-5</v>
      </c>
      <c r="AF4857" s="9">
        <v>6.314406950899172E-5</v>
      </c>
      <c r="AG4857" s="9">
        <v>6.2016273070053586E-5</v>
      </c>
      <c r="AH4857" s="9">
        <v>7.2537356738720446E-5</v>
      </c>
      <c r="AI4857" s="9">
        <v>6.4077918749199023E-5</v>
      </c>
      <c r="AJ4857" s="9">
        <v>6.3864301132952704E-5</v>
      </c>
      <c r="AK4857" s="9">
        <v>1.1512779184895233E-4</v>
      </c>
      <c r="AL4857" s="9">
        <v>2.2035168128332818E-4</v>
      </c>
      <c r="AM4857" s="9">
        <v>5.493298176225005E-4</v>
      </c>
      <c r="AN4857" s="9">
        <v>9.5610437878421769E-5</v>
      </c>
      <c r="AO4857" s="9">
        <v>1.9940709623386465E-4</v>
      </c>
      <c r="AP4857" s="8">
        <v>3.7500000000000001E-4</v>
      </c>
      <c r="AQ4857" s="8" t="s">
        <v>5612</v>
      </c>
      <c r="AR4857" s="37">
        <v>1.3000000000000001E-2</v>
      </c>
      <c r="AS4857" s="37">
        <v>0</v>
      </c>
      <c r="AT4857" s="37">
        <v>0</v>
      </c>
      <c r="AU4857" s="9" t="s">
        <v>5612</v>
      </c>
      <c r="AV4857" s="9" t="s">
        <v>5612</v>
      </c>
      <c r="AW4857" s="9" t="s">
        <v>5612</v>
      </c>
      <c r="AX4857" s="9" t="s">
        <v>5612</v>
      </c>
      <c r="AY4857" s="9" t="s">
        <v>5612</v>
      </c>
      <c r="AZ4857" s="9" t="s">
        <v>5612</v>
      </c>
    </row>
    <row r="4858" spans="1:52" x14ac:dyDescent="0.2">
      <c r="A4858" s="38" t="s">
        <v>53</v>
      </c>
      <c r="B4858" s="7">
        <v>2014</v>
      </c>
      <c r="C4858" s="3" t="s">
        <v>63</v>
      </c>
      <c r="D4858" t="s">
        <v>471</v>
      </c>
      <c r="E4858" t="s">
        <v>5367</v>
      </c>
      <c r="F4858">
        <v>10</v>
      </c>
      <c r="G4858">
        <v>5</v>
      </c>
      <c r="H4858">
        <v>5</v>
      </c>
      <c r="I4858">
        <v>5</v>
      </c>
      <c r="J4858">
        <v>5</v>
      </c>
      <c r="K4858">
        <v>5</v>
      </c>
      <c r="L4858">
        <v>5</v>
      </c>
      <c r="M4858">
        <v>5</v>
      </c>
      <c r="N4858">
        <v>5</v>
      </c>
      <c r="O4858">
        <v>5</v>
      </c>
      <c r="P4858">
        <v>55</v>
      </c>
      <c r="Q4858">
        <v>15</v>
      </c>
      <c r="R4858">
        <v>38932</v>
      </c>
      <c r="S4858">
        <v>76037</v>
      </c>
      <c r="T4858">
        <v>79184</v>
      </c>
      <c r="U4858">
        <v>80624</v>
      </c>
      <c r="V4858">
        <v>68930</v>
      </c>
      <c r="W4858">
        <v>78030</v>
      </c>
      <c r="X4858">
        <v>78291</v>
      </c>
      <c r="Y4858">
        <v>43430</v>
      </c>
      <c r="Z4858">
        <v>22691</v>
      </c>
      <c r="AA4858">
        <v>9102</v>
      </c>
      <c r="AB4858">
        <v>575251</v>
      </c>
      <c r="AC4858">
        <v>75223</v>
      </c>
      <c r="AD4858" s="9">
        <v>2.5685811157916366E-4</v>
      </c>
      <c r="AE4858" s="9">
        <v>6.5757460183857858E-5</v>
      </c>
      <c r="AF4858" s="9">
        <v>6.314406950899172E-5</v>
      </c>
      <c r="AG4858" s="9">
        <v>6.2016273070053586E-5</v>
      </c>
      <c r="AH4858" s="9">
        <v>7.2537356738720446E-5</v>
      </c>
      <c r="AI4858" s="9">
        <v>6.4077918749199023E-5</v>
      </c>
      <c r="AJ4858" s="9">
        <v>6.3864301132952704E-5</v>
      </c>
      <c r="AK4858" s="9">
        <v>1.1512779184895233E-4</v>
      </c>
      <c r="AL4858" s="9">
        <v>2.2035168128332818E-4</v>
      </c>
      <c r="AM4858" s="9">
        <v>5.493298176225005E-4</v>
      </c>
      <c r="AN4858" s="9">
        <v>9.5610437878421769E-5</v>
      </c>
      <c r="AO4858" s="9">
        <v>1.9940709623386465E-4</v>
      </c>
      <c r="AP4858" s="8">
        <v>1.3999999999999998E-3</v>
      </c>
      <c r="AQ4858" s="8" t="s">
        <v>5612</v>
      </c>
      <c r="AR4858" s="37">
        <v>6.0999999999999999E-2</v>
      </c>
      <c r="AS4858" s="37">
        <v>8.5000000000000006E-2</v>
      </c>
      <c r="AT4858" s="37">
        <v>0.122</v>
      </c>
      <c r="AU4858" s="9" t="s">
        <v>5612</v>
      </c>
      <c r="AV4858" s="9" t="s">
        <v>5612</v>
      </c>
      <c r="AW4858" s="9" t="s">
        <v>5612</v>
      </c>
      <c r="AX4858" s="9" t="s">
        <v>5612</v>
      </c>
      <c r="AY4858" s="9" t="s">
        <v>5612</v>
      </c>
      <c r="AZ4858" s="9" t="s">
        <v>5612</v>
      </c>
    </row>
    <row r="4859" spans="1:52" x14ac:dyDescent="0.2">
      <c r="A4859" s="38" t="s">
        <v>53</v>
      </c>
      <c r="B4859" s="7">
        <v>2014</v>
      </c>
      <c r="C4859" s="3" t="s">
        <v>64</v>
      </c>
      <c r="D4859" t="s">
        <v>471</v>
      </c>
      <c r="E4859" t="s">
        <v>5368</v>
      </c>
      <c r="F4859">
        <v>10</v>
      </c>
      <c r="G4859">
        <v>5</v>
      </c>
      <c r="H4859">
        <v>5</v>
      </c>
      <c r="I4859">
        <v>5</v>
      </c>
      <c r="J4859">
        <v>5</v>
      </c>
      <c r="K4859">
        <v>5</v>
      </c>
      <c r="L4859">
        <v>5</v>
      </c>
      <c r="M4859">
        <v>5</v>
      </c>
      <c r="N4859">
        <v>5</v>
      </c>
      <c r="O4859">
        <v>5</v>
      </c>
      <c r="P4859">
        <v>55</v>
      </c>
      <c r="Q4859">
        <v>15</v>
      </c>
      <c r="R4859">
        <v>38932</v>
      </c>
      <c r="S4859">
        <v>76037</v>
      </c>
      <c r="T4859">
        <v>79184</v>
      </c>
      <c r="U4859">
        <v>80624</v>
      </c>
      <c r="V4859">
        <v>68930</v>
      </c>
      <c r="W4859">
        <v>78030</v>
      </c>
      <c r="X4859">
        <v>78291</v>
      </c>
      <c r="Y4859">
        <v>43430</v>
      </c>
      <c r="Z4859">
        <v>22691</v>
      </c>
      <c r="AA4859">
        <v>9102</v>
      </c>
      <c r="AB4859">
        <v>575251</v>
      </c>
      <c r="AC4859">
        <v>75223</v>
      </c>
      <c r="AD4859" s="9">
        <v>2.5685811157916366E-4</v>
      </c>
      <c r="AE4859" s="9">
        <v>6.5757460183857858E-5</v>
      </c>
      <c r="AF4859" s="9">
        <v>6.314406950899172E-5</v>
      </c>
      <c r="AG4859" s="9">
        <v>6.2016273070053586E-5</v>
      </c>
      <c r="AH4859" s="9">
        <v>7.2537356738720446E-5</v>
      </c>
      <c r="AI4859" s="9">
        <v>6.4077918749199023E-5</v>
      </c>
      <c r="AJ4859" s="9">
        <v>6.3864301132952704E-5</v>
      </c>
      <c r="AK4859" s="9">
        <v>1.1512779184895233E-4</v>
      </c>
      <c r="AL4859" s="9">
        <v>2.2035168128332818E-4</v>
      </c>
      <c r="AM4859" s="9">
        <v>5.493298176225005E-4</v>
      </c>
      <c r="AN4859" s="9">
        <v>9.5610437878421769E-5</v>
      </c>
      <c r="AO4859" s="9">
        <v>1.9940709623386465E-4</v>
      </c>
      <c r="AP4859" s="8">
        <v>3.3400000000000001E-3</v>
      </c>
      <c r="AQ4859" s="8" t="s">
        <v>5612</v>
      </c>
      <c r="AR4859" s="37">
        <v>0.255</v>
      </c>
      <c r="AS4859" s="37">
        <v>0.38300000000000001</v>
      </c>
      <c r="AT4859" s="37">
        <v>0.41399999999999998</v>
      </c>
      <c r="AU4859" s="9" t="s">
        <v>5612</v>
      </c>
      <c r="AV4859" s="9" t="s">
        <v>5612</v>
      </c>
      <c r="AW4859" s="9" t="s">
        <v>5612</v>
      </c>
      <c r="AX4859" s="9" t="s">
        <v>5612</v>
      </c>
      <c r="AY4859" s="9" t="s">
        <v>5612</v>
      </c>
      <c r="AZ4859" s="9" t="s">
        <v>5612</v>
      </c>
    </row>
    <row r="4860" spans="1:52" x14ac:dyDescent="0.2">
      <c r="A4860" s="38" t="s">
        <v>53</v>
      </c>
      <c r="B4860" s="7">
        <v>2014</v>
      </c>
      <c r="C4860" s="3" t="s">
        <v>65</v>
      </c>
      <c r="D4860" t="s">
        <v>471</v>
      </c>
      <c r="E4860" t="s">
        <v>5369</v>
      </c>
      <c r="F4860">
        <v>10</v>
      </c>
      <c r="G4860">
        <v>5</v>
      </c>
      <c r="H4860">
        <v>5</v>
      </c>
      <c r="I4860">
        <v>5</v>
      </c>
      <c r="J4860">
        <v>5</v>
      </c>
      <c r="K4860">
        <v>5</v>
      </c>
      <c r="L4860">
        <v>5</v>
      </c>
      <c r="M4860">
        <v>5</v>
      </c>
      <c r="N4860">
        <v>5</v>
      </c>
      <c r="O4860">
        <v>5</v>
      </c>
      <c r="P4860">
        <v>55</v>
      </c>
      <c r="Q4860">
        <v>15</v>
      </c>
      <c r="R4860">
        <v>38932</v>
      </c>
      <c r="S4860">
        <v>76037</v>
      </c>
      <c r="T4860">
        <v>79184</v>
      </c>
      <c r="U4860">
        <v>80624</v>
      </c>
      <c r="V4860">
        <v>68930</v>
      </c>
      <c r="W4860">
        <v>78030</v>
      </c>
      <c r="X4860">
        <v>78291</v>
      </c>
      <c r="Y4860">
        <v>43430</v>
      </c>
      <c r="Z4860">
        <v>22691</v>
      </c>
      <c r="AA4860">
        <v>9102</v>
      </c>
      <c r="AB4860">
        <v>575251</v>
      </c>
      <c r="AC4860">
        <v>75223</v>
      </c>
      <c r="AD4860" s="9">
        <v>2.5685811157916366E-4</v>
      </c>
      <c r="AE4860" s="9">
        <v>6.5757460183857858E-5</v>
      </c>
      <c r="AF4860" s="9">
        <v>6.314406950899172E-5</v>
      </c>
      <c r="AG4860" s="9">
        <v>6.2016273070053586E-5</v>
      </c>
      <c r="AH4860" s="9">
        <v>7.2537356738720446E-5</v>
      </c>
      <c r="AI4860" s="9">
        <v>6.4077918749199023E-5</v>
      </c>
      <c r="AJ4860" s="9">
        <v>6.3864301132952704E-5</v>
      </c>
      <c r="AK4860" s="9">
        <v>1.1512779184895233E-4</v>
      </c>
      <c r="AL4860" s="9">
        <v>2.2035168128332818E-4</v>
      </c>
      <c r="AM4860" s="9">
        <v>5.493298176225005E-4</v>
      </c>
      <c r="AN4860" s="9">
        <v>9.5610437878421769E-5</v>
      </c>
      <c r="AO4860" s="9">
        <v>1.9940709623386465E-4</v>
      </c>
      <c r="AP4860" s="8">
        <v>4.3750000000000004E-3</v>
      </c>
      <c r="AQ4860" s="8">
        <v>0.85</v>
      </c>
      <c r="AR4860" s="37">
        <v>0.33799999999999997</v>
      </c>
      <c r="AS4860" s="37">
        <v>0.503</v>
      </c>
      <c r="AT4860" s="37">
        <v>0.495</v>
      </c>
      <c r="AU4860" s="9" t="s">
        <v>5612</v>
      </c>
      <c r="AV4860" s="9" t="s">
        <v>5612</v>
      </c>
      <c r="AW4860" s="9" t="s">
        <v>5612</v>
      </c>
      <c r="AX4860" s="9" t="s">
        <v>5612</v>
      </c>
      <c r="AY4860" s="9" t="s">
        <v>5612</v>
      </c>
      <c r="AZ4860" s="9" t="s">
        <v>5612</v>
      </c>
    </row>
    <row r="4861" spans="1:52" x14ac:dyDescent="0.2">
      <c r="A4861" s="38" t="s">
        <v>53</v>
      </c>
      <c r="B4861" s="7">
        <v>2014</v>
      </c>
      <c r="C4861" s="3" t="s">
        <v>66</v>
      </c>
      <c r="D4861" t="s">
        <v>471</v>
      </c>
      <c r="E4861" t="s">
        <v>5370</v>
      </c>
      <c r="F4861">
        <v>10</v>
      </c>
      <c r="G4861">
        <v>5</v>
      </c>
      <c r="H4861">
        <v>5</v>
      </c>
      <c r="I4861">
        <v>5</v>
      </c>
      <c r="J4861">
        <v>5</v>
      </c>
      <c r="K4861">
        <v>5</v>
      </c>
      <c r="L4861">
        <v>5</v>
      </c>
      <c r="M4861">
        <v>5</v>
      </c>
      <c r="N4861">
        <v>5</v>
      </c>
      <c r="O4861">
        <v>5</v>
      </c>
      <c r="P4861">
        <v>55</v>
      </c>
      <c r="Q4861">
        <v>15</v>
      </c>
      <c r="R4861">
        <v>38932</v>
      </c>
      <c r="S4861">
        <v>76037</v>
      </c>
      <c r="T4861">
        <v>79184</v>
      </c>
      <c r="U4861">
        <v>80624</v>
      </c>
      <c r="V4861">
        <v>68930</v>
      </c>
      <c r="W4861">
        <v>78030</v>
      </c>
      <c r="X4861">
        <v>78291</v>
      </c>
      <c r="Y4861">
        <v>43430</v>
      </c>
      <c r="Z4861">
        <v>22691</v>
      </c>
      <c r="AA4861">
        <v>9102</v>
      </c>
      <c r="AB4861">
        <v>575251</v>
      </c>
      <c r="AC4861">
        <v>75223</v>
      </c>
      <c r="AD4861" s="9">
        <v>2.5685811157916366E-4</v>
      </c>
      <c r="AE4861" s="9">
        <v>6.5757460183857858E-5</v>
      </c>
      <c r="AF4861" s="9">
        <v>6.314406950899172E-5</v>
      </c>
      <c r="AG4861" s="9">
        <v>6.2016273070053586E-5</v>
      </c>
      <c r="AH4861" s="9">
        <v>7.2537356738720446E-5</v>
      </c>
      <c r="AI4861" s="9">
        <v>6.4077918749199023E-5</v>
      </c>
      <c r="AJ4861" s="9">
        <v>6.3864301132952704E-5</v>
      </c>
      <c r="AK4861" s="9">
        <v>1.1512779184895233E-4</v>
      </c>
      <c r="AL4861" s="9">
        <v>2.2035168128332818E-4</v>
      </c>
      <c r="AM4861" s="9">
        <v>5.493298176225005E-4</v>
      </c>
      <c r="AN4861" s="9">
        <v>9.5610437878421769E-5</v>
      </c>
      <c r="AO4861" s="9">
        <v>1.9940709623386465E-4</v>
      </c>
      <c r="AP4861" s="8">
        <v>1.188E-2</v>
      </c>
      <c r="AQ4861" s="8" t="s">
        <v>5612</v>
      </c>
      <c r="AR4861" s="37">
        <v>0.36100000000000004</v>
      </c>
      <c r="AS4861" s="37">
        <v>0.53500000000000003</v>
      </c>
      <c r="AT4861" s="37">
        <v>0.53</v>
      </c>
      <c r="AU4861" s="9" t="s">
        <v>5612</v>
      </c>
      <c r="AV4861" s="9" t="s">
        <v>5612</v>
      </c>
      <c r="AW4861" s="9" t="s">
        <v>5612</v>
      </c>
      <c r="AX4861" s="9" t="s">
        <v>5612</v>
      </c>
      <c r="AY4861" s="9" t="s">
        <v>5612</v>
      </c>
      <c r="AZ4861" s="9" t="s">
        <v>5612</v>
      </c>
    </row>
    <row r="4862" spans="1:52" x14ac:dyDescent="0.2">
      <c r="A4862" s="38" t="s">
        <v>53</v>
      </c>
      <c r="B4862" s="7">
        <v>2015</v>
      </c>
      <c r="C4862" s="3" t="s">
        <v>55</v>
      </c>
      <c r="D4862" t="s">
        <v>472</v>
      </c>
      <c r="E4862" t="s">
        <v>5371</v>
      </c>
      <c r="F4862">
        <v>10</v>
      </c>
      <c r="G4862">
        <v>5</v>
      </c>
      <c r="H4862">
        <v>5</v>
      </c>
      <c r="I4862">
        <v>5</v>
      </c>
      <c r="J4862">
        <v>5</v>
      </c>
      <c r="K4862">
        <v>5</v>
      </c>
      <c r="L4862">
        <v>5</v>
      </c>
      <c r="M4862">
        <v>5</v>
      </c>
      <c r="N4862">
        <v>5</v>
      </c>
      <c r="O4862">
        <v>5</v>
      </c>
      <c r="P4862">
        <v>55</v>
      </c>
      <c r="Q4862">
        <v>15</v>
      </c>
      <c r="R4862">
        <v>38645</v>
      </c>
      <c r="S4862">
        <v>77205</v>
      </c>
      <c r="T4862">
        <v>79557</v>
      </c>
      <c r="U4862">
        <v>81282</v>
      </c>
      <c r="V4862">
        <v>69550</v>
      </c>
      <c r="W4862">
        <v>75577</v>
      </c>
      <c r="X4862">
        <v>79863</v>
      </c>
      <c r="Y4862">
        <v>45719</v>
      </c>
      <c r="Z4862">
        <v>23089</v>
      </c>
      <c r="AA4862">
        <v>9192</v>
      </c>
      <c r="AB4862">
        <v>579679</v>
      </c>
      <c r="AC4862">
        <v>78000</v>
      </c>
      <c r="AD4862" s="9">
        <v>2.5876568766981497E-4</v>
      </c>
      <c r="AE4862" s="9">
        <v>6.4762644906417983E-5</v>
      </c>
      <c r="AF4862" s="9">
        <v>6.2848020915821367E-5</v>
      </c>
      <c r="AG4862" s="9">
        <v>6.1514234393838737E-5</v>
      </c>
      <c r="AH4862" s="9">
        <v>7.1890726096333576E-5</v>
      </c>
      <c r="AI4862" s="9">
        <v>6.6157693478174581E-5</v>
      </c>
      <c r="AJ4862" s="9">
        <v>6.2607214855439936E-5</v>
      </c>
      <c r="AK4862" s="9">
        <v>1.0936372186618255E-4</v>
      </c>
      <c r="AL4862" s="9">
        <v>2.1655333708692451E-4</v>
      </c>
      <c r="AM4862" s="9">
        <v>5.4395126196692773E-4</v>
      </c>
      <c r="AN4862" s="9">
        <v>9.4880097433234603E-5</v>
      </c>
      <c r="AO4862" s="9">
        <v>1.9230769230769231E-4</v>
      </c>
      <c r="AP4862" s="8">
        <v>1.9824999999999999E-2</v>
      </c>
      <c r="AQ4862" s="8" t="s">
        <v>5612</v>
      </c>
      <c r="AR4862" s="37">
        <v>0.38400000000000001</v>
      </c>
      <c r="AS4862" s="37">
        <v>0.56799999999999995</v>
      </c>
      <c r="AT4862" s="37">
        <v>0.56200000000000006</v>
      </c>
      <c r="AU4862" s="9" t="s">
        <v>5612</v>
      </c>
      <c r="AV4862" s="9" t="s">
        <v>5612</v>
      </c>
      <c r="AW4862" s="9" t="s">
        <v>5612</v>
      </c>
      <c r="AX4862" s="9" t="s">
        <v>5612</v>
      </c>
      <c r="AY4862" s="9" t="s">
        <v>5612</v>
      </c>
      <c r="AZ4862" s="9" t="s">
        <v>5612</v>
      </c>
    </row>
    <row r="4863" spans="1:52" x14ac:dyDescent="0.2">
      <c r="A4863" s="38" t="s">
        <v>53</v>
      </c>
      <c r="B4863" s="7">
        <v>2015</v>
      </c>
      <c r="C4863" s="3" t="s">
        <v>56</v>
      </c>
      <c r="D4863" t="s">
        <v>472</v>
      </c>
      <c r="E4863" t="s">
        <v>5372</v>
      </c>
      <c r="F4863">
        <v>10</v>
      </c>
      <c r="G4863">
        <v>5</v>
      </c>
      <c r="H4863">
        <v>5</v>
      </c>
      <c r="I4863">
        <v>5</v>
      </c>
      <c r="J4863">
        <v>5</v>
      </c>
      <c r="K4863">
        <v>5</v>
      </c>
      <c r="L4863">
        <v>5</v>
      </c>
      <c r="M4863">
        <v>5</v>
      </c>
      <c r="N4863">
        <v>5</v>
      </c>
      <c r="O4863">
        <v>5</v>
      </c>
      <c r="P4863">
        <v>55</v>
      </c>
      <c r="Q4863">
        <v>15</v>
      </c>
      <c r="R4863">
        <v>38645</v>
      </c>
      <c r="S4863">
        <v>77205</v>
      </c>
      <c r="T4863">
        <v>79557</v>
      </c>
      <c r="U4863">
        <v>81282</v>
      </c>
      <c r="V4863">
        <v>69550</v>
      </c>
      <c r="W4863">
        <v>75577</v>
      </c>
      <c r="X4863">
        <v>79863</v>
      </c>
      <c r="Y4863">
        <v>45719</v>
      </c>
      <c r="Z4863">
        <v>23089</v>
      </c>
      <c r="AA4863">
        <v>9192</v>
      </c>
      <c r="AB4863">
        <v>579679</v>
      </c>
      <c r="AC4863">
        <v>78000</v>
      </c>
      <c r="AD4863" s="9">
        <v>2.5876568766981497E-4</v>
      </c>
      <c r="AE4863" s="9">
        <v>6.4762644906417983E-5</v>
      </c>
      <c r="AF4863" s="9">
        <v>6.2848020915821367E-5</v>
      </c>
      <c r="AG4863" s="9">
        <v>6.1514234393838737E-5</v>
      </c>
      <c r="AH4863" s="9">
        <v>7.1890726096333576E-5</v>
      </c>
      <c r="AI4863" s="9">
        <v>6.6157693478174581E-5</v>
      </c>
      <c r="AJ4863" s="9">
        <v>6.2607214855439936E-5</v>
      </c>
      <c r="AK4863" s="9">
        <v>1.0936372186618255E-4</v>
      </c>
      <c r="AL4863" s="9">
        <v>2.1655333708692451E-4</v>
      </c>
      <c r="AM4863" s="9">
        <v>5.4395126196692773E-4</v>
      </c>
      <c r="AN4863" s="9">
        <v>9.4880097433234603E-5</v>
      </c>
      <c r="AO4863" s="9">
        <v>1.9230769230769231E-4</v>
      </c>
      <c r="AP4863" s="8">
        <v>1.6150000000000001E-2</v>
      </c>
      <c r="AQ4863" s="8" t="s">
        <v>5612</v>
      </c>
      <c r="AR4863" s="37">
        <v>0.39500000000000002</v>
      </c>
      <c r="AS4863" s="37">
        <v>0.58700000000000008</v>
      </c>
      <c r="AT4863" s="37">
        <v>0.58899999999999997</v>
      </c>
      <c r="AU4863" s="9" t="s">
        <v>5612</v>
      </c>
      <c r="AV4863" s="9" t="s">
        <v>5612</v>
      </c>
      <c r="AW4863" s="9" t="s">
        <v>5612</v>
      </c>
      <c r="AX4863" s="9" t="s">
        <v>5612</v>
      </c>
      <c r="AY4863" s="9" t="s">
        <v>5612</v>
      </c>
      <c r="AZ4863" s="9" t="s">
        <v>5612</v>
      </c>
    </row>
    <row r="4864" spans="1:52" x14ac:dyDescent="0.2">
      <c r="A4864" s="38" t="s">
        <v>53</v>
      </c>
      <c r="B4864" s="7">
        <v>2015</v>
      </c>
      <c r="C4864" s="3" t="s">
        <v>57</v>
      </c>
      <c r="D4864" t="s">
        <v>472</v>
      </c>
      <c r="E4864" t="s">
        <v>5373</v>
      </c>
      <c r="F4864">
        <v>10</v>
      </c>
      <c r="G4864">
        <v>5</v>
      </c>
      <c r="H4864">
        <v>5</v>
      </c>
      <c r="I4864">
        <v>5</v>
      </c>
      <c r="J4864">
        <v>5</v>
      </c>
      <c r="K4864">
        <v>5</v>
      </c>
      <c r="L4864">
        <v>5</v>
      </c>
      <c r="M4864">
        <v>5</v>
      </c>
      <c r="N4864">
        <v>5</v>
      </c>
      <c r="O4864">
        <v>5</v>
      </c>
      <c r="P4864">
        <v>55</v>
      </c>
      <c r="Q4864">
        <v>15</v>
      </c>
      <c r="R4864">
        <v>38645</v>
      </c>
      <c r="S4864">
        <v>77205</v>
      </c>
      <c r="T4864">
        <v>79557</v>
      </c>
      <c r="U4864">
        <v>81282</v>
      </c>
      <c r="V4864">
        <v>69550</v>
      </c>
      <c r="W4864">
        <v>75577</v>
      </c>
      <c r="X4864">
        <v>79863</v>
      </c>
      <c r="Y4864">
        <v>45719</v>
      </c>
      <c r="Z4864">
        <v>23089</v>
      </c>
      <c r="AA4864">
        <v>9192</v>
      </c>
      <c r="AB4864">
        <v>579679</v>
      </c>
      <c r="AC4864">
        <v>78000</v>
      </c>
      <c r="AD4864" s="9">
        <v>2.5876568766981497E-4</v>
      </c>
      <c r="AE4864" s="9">
        <v>6.4762644906417983E-5</v>
      </c>
      <c r="AF4864" s="9">
        <v>6.2848020915821367E-5</v>
      </c>
      <c r="AG4864" s="9">
        <v>6.1514234393838737E-5</v>
      </c>
      <c r="AH4864" s="9">
        <v>7.1890726096333576E-5</v>
      </c>
      <c r="AI4864" s="9">
        <v>6.6157693478174581E-5</v>
      </c>
      <c r="AJ4864" s="9">
        <v>6.2607214855439936E-5</v>
      </c>
      <c r="AK4864" s="9">
        <v>1.0936372186618255E-4</v>
      </c>
      <c r="AL4864" s="9">
        <v>2.1655333708692451E-4</v>
      </c>
      <c r="AM4864" s="9">
        <v>5.4395126196692773E-4</v>
      </c>
      <c r="AN4864" s="9">
        <v>9.4880097433234603E-5</v>
      </c>
      <c r="AO4864" s="9">
        <v>1.9230769230769231E-4</v>
      </c>
      <c r="AP4864" s="8">
        <v>9.300000000000001E-3</v>
      </c>
      <c r="AQ4864" s="8" t="s">
        <v>5612</v>
      </c>
      <c r="AR4864" s="37">
        <v>0.40200000000000002</v>
      </c>
      <c r="AS4864" s="37">
        <v>0.60299999999999998</v>
      </c>
      <c r="AT4864" s="37">
        <v>0.61499999999999999</v>
      </c>
      <c r="AU4864" s="9" t="s">
        <v>5612</v>
      </c>
      <c r="AV4864" s="9" t="s">
        <v>5612</v>
      </c>
      <c r="AW4864" s="9" t="s">
        <v>5612</v>
      </c>
      <c r="AX4864" s="9" t="s">
        <v>5612</v>
      </c>
      <c r="AY4864" s="9" t="s">
        <v>5612</v>
      </c>
      <c r="AZ4864" s="9" t="s">
        <v>5612</v>
      </c>
    </row>
    <row r="4865" spans="1:52" x14ac:dyDescent="0.2">
      <c r="A4865" s="38" t="s">
        <v>53</v>
      </c>
      <c r="B4865" s="7">
        <v>2015</v>
      </c>
      <c r="C4865" s="3" t="s">
        <v>58</v>
      </c>
      <c r="D4865" t="s">
        <v>472</v>
      </c>
      <c r="E4865" t="s">
        <v>5374</v>
      </c>
      <c r="F4865">
        <v>10</v>
      </c>
      <c r="G4865">
        <v>5</v>
      </c>
      <c r="H4865">
        <v>5</v>
      </c>
      <c r="I4865">
        <v>5</v>
      </c>
      <c r="J4865">
        <v>5</v>
      </c>
      <c r="K4865">
        <v>5</v>
      </c>
      <c r="L4865">
        <v>5</v>
      </c>
      <c r="M4865">
        <v>5</v>
      </c>
      <c r="N4865">
        <v>5</v>
      </c>
      <c r="O4865">
        <v>5</v>
      </c>
      <c r="P4865">
        <v>55</v>
      </c>
      <c r="Q4865">
        <v>15</v>
      </c>
      <c r="R4865">
        <v>38645</v>
      </c>
      <c r="S4865">
        <v>77205</v>
      </c>
      <c r="T4865">
        <v>79557</v>
      </c>
      <c r="U4865">
        <v>81282</v>
      </c>
      <c r="V4865">
        <v>69550</v>
      </c>
      <c r="W4865">
        <v>75577</v>
      </c>
      <c r="X4865">
        <v>79863</v>
      </c>
      <c r="Y4865">
        <v>45719</v>
      </c>
      <c r="Z4865">
        <v>23089</v>
      </c>
      <c r="AA4865">
        <v>9192</v>
      </c>
      <c r="AB4865">
        <v>579679</v>
      </c>
      <c r="AC4865">
        <v>78000</v>
      </c>
      <c r="AD4865" s="9">
        <v>2.5876568766981497E-4</v>
      </c>
      <c r="AE4865" s="9">
        <v>6.4762644906417983E-5</v>
      </c>
      <c r="AF4865" s="9">
        <v>6.2848020915821367E-5</v>
      </c>
      <c r="AG4865" s="9">
        <v>6.1514234393838737E-5</v>
      </c>
      <c r="AH4865" s="9">
        <v>7.1890726096333576E-5</v>
      </c>
      <c r="AI4865" s="9">
        <v>6.6157693478174581E-5</v>
      </c>
      <c r="AJ4865" s="9">
        <v>6.2607214855439936E-5</v>
      </c>
      <c r="AK4865" s="9">
        <v>1.0936372186618255E-4</v>
      </c>
      <c r="AL4865" s="9">
        <v>2.1655333708692451E-4</v>
      </c>
      <c r="AM4865" s="9">
        <v>5.4395126196692773E-4</v>
      </c>
      <c r="AN4865" s="9">
        <v>9.4880097433234603E-5</v>
      </c>
      <c r="AO4865" s="9">
        <v>1.9230769230769231E-4</v>
      </c>
      <c r="AP4865" s="8">
        <v>3.8600000000000001E-3</v>
      </c>
      <c r="AQ4865" s="8" t="s">
        <v>5612</v>
      </c>
      <c r="AR4865" s="37">
        <v>0.40399999999999997</v>
      </c>
      <c r="AS4865" s="37">
        <v>0.60599999999999998</v>
      </c>
      <c r="AT4865" s="37">
        <v>0.61599999999999999</v>
      </c>
      <c r="AU4865" s="9" t="s">
        <v>5612</v>
      </c>
      <c r="AV4865" s="9" t="s">
        <v>5612</v>
      </c>
      <c r="AW4865" s="9" t="s">
        <v>5612</v>
      </c>
      <c r="AX4865" s="9" t="s">
        <v>5612</v>
      </c>
      <c r="AY4865" s="9" t="s">
        <v>5612</v>
      </c>
      <c r="AZ4865" s="9" t="s">
        <v>5612</v>
      </c>
    </row>
    <row r="4866" spans="1:52" x14ac:dyDescent="0.2">
      <c r="A4866" s="38" t="s">
        <v>53</v>
      </c>
      <c r="B4866" s="7">
        <v>2015</v>
      </c>
      <c r="C4866" s="3" t="s">
        <v>59</v>
      </c>
      <c r="D4866" t="s">
        <v>472</v>
      </c>
      <c r="E4866" t="s">
        <v>5375</v>
      </c>
      <c r="F4866">
        <v>10</v>
      </c>
      <c r="G4866">
        <v>5</v>
      </c>
      <c r="H4866">
        <v>5</v>
      </c>
      <c r="I4866">
        <v>5</v>
      </c>
      <c r="J4866">
        <v>5</v>
      </c>
      <c r="K4866">
        <v>5</v>
      </c>
      <c r="L4866">
        <v>5</v>
      </c>
      <c r="M4866">
        <v>5</v>
      </c>
      <c r="N4866">
        <v>5</v>
      </c>
      <c r="O4866">
        <v>5</v>
      </c>
      <c r="P4866">
        <v>55</v>
      </c>
      <c r="Q4866">
        <v>15</v>
      </c>
      <c r="R4866">
        <v>38645</v>
      </c>
      <c r="S4866">
        <v>77205</v>
      </c>
      <c r="T4866">
        <v>79557</v>
      </c>
      <c r="U4866">
        <v>81282</v>
      </c>
      <c r="V4866">
        <v>69550</v>
      </c>
      <c r="W4866">
        <v>75577</v>
      </c>
      <c r="X4866">
        <v>79863</v>
      </c>
      <c r="Y4866">
        <v>45719</v>
      </c>
      <c r="Z4866">
        <v>23089</v>
      </c>
      <c r="AA4866">
        <v>9192</v>
      </c>
      <c r="AB4866">
        <v>579679</v>
      </c>
      <c r="AC4866">
        <v>78000</v>
      </c>
      <c r="AD4866" s="9">
        <v>2.5876568766981497E-4</v>
      </c>
      <c r="AE4866" s="9">
        <v>6.4762644906417983E-5</v>
      </c>
      <c r="AF4866" s="9">
        <v>6.2848020915821367E-5</v>
      </c>
      <c r="AG4866" s="9">
        <v>6.1514234393838737E-5</v>
      </c>
      <c r="AH4866" s="9">
        <v>7.1890726096333576E-5</v>
      </c>
      <c r="AI4866" s="9">
        <v>6.6157693478174581E-5</v>
      </c>
      <c r="AJ4866" s="9">
        <v>6.2607214855439936E-5</v>
      </c>
      <c r="AK4866" s="9">
        <v>1.0936372186618255E-4</v>
      </c>
      <c r="AL4866" s="9">
        <v>2.1655333708692451E-4</v>
      </c>
      <c r="AM4866" s="9">
        <v>5.4395126196692773E-4</v>
      </c>
      <c r="AN4866" s="9">
        <v>9.4880097433234603E-5</v>
      </c>
      <c r="AO4866" s="9">
        <v>1.9230769230769231E-4</v>
      </c>
      <c r="AP4866" s="8">
        <v>1.8499999999999999E-3</v>
      </c>
      <c r="AQ4866" s="8" t="s">
        <v>5612</v>
      </c>
      <c r="AR4866" s="37">
        <v>0.40399999999999997</v>
      </c>
      <c r="AS4866" s="37">
        <v>0.60599999999999998</v>
      </c>
      <c r="AT4866" s="37">
        <v>0.61599999999999999</v>
      </c>
      <c r="AU4866" s="9" t="s">
        <v>5612</v>
      </c>
      <c r="AV4866" s="9" t="s">
        <v>5612</v>
      </c>
      <c r="AW4866" s="9" t="s">
        <v>5612</v>
      </c>
      <c r="AX4866" s="9" t="s">
        <v>5612</v>
      </c>
      <c r="AY4866" s="9" t="s">
        <v>5612</v>
      </c>
      <c r="AZ4866" s="9" t="s">
        <v>5612</v>
      </c>
    </row>
    <row r="4867" spans="1:52" x14ac:dyDescent="0.2">
      <c r="A4867" s="38" t="s">
        <v>53</v>
      </c>
      <c r="B4867" s="7">
        <v>2015</v>
      </c>
      <c r="C4867" s="3" t="s">
        <v>60</v>
      </c>
      <c r="D4867" t="s">
        <v>472</v>
      </c>
      <c r="E4867" t="s">
        <v>5376</v>
      </c>
      <c r="F4867">
        <v>10</v>
      </c>
      <c r="G4867">
        <v>5</v>
      </c>
      <c r="H4867">
        <v>5</v>
      </c>
      <c r="I4867">
        <v>5</v>
      </c>
      <c r="J4867">
        <v>5</v>
      </c>
      <c r="K4867">
        <v>5</v>
      </c>
      <c r="L4867">
        <v>5</v>
      </c>
      <c r="M4867">
        <v>5</v>
      </c>
      <c r="N4867">
        <v>5</v>
      </c>
      <c r="O4867">
        <v>5</v>
      </c>
      <c r="P4867">
        <v>55</v>
      </c>
      <c r="Q4867">
        <v>15</v>
      </c>
      <c r="R4867">
        <v>38645</v>
      </c>
      <c r="S4867">
        <v>77205</v>
      </c>
      <c r="T4867">
        <v>79557</v>
      </c>
      <c r="U4867">
        <v>81282</v>
      </c>
      <c r="V4867">
        <v>69550</v>
      </c>
      <c r="W4867">
        <v>75577</v>
      </c>
      <c r="X4867">
        <v>79863</v>
      </c>
      <c r="Y4867">
        <v>45719</v>
      </c>
      <c r="Z4867">
        <v>23089</v>
      </c>
      <c r="AA4867">
        <v>9192</v>
      </c>
      <c r="AB4867">
        <v>579679</v>
      </c>
      <c r="AC4867">
        <v>78000</v>
      </c>
      <c r="AD4867" s="9">
        <v>2.5876568766981497E-4</v>
      </c>
      <c r="AE4867" s="9">
        <v>6.4762644906417983E-5</v>
      </c>
      <c r="AF4867" s="9">
        <v>6.2848020915821367E-5</v>
      </c>
      <c r="AG4867" s="9">
        <v>6.1514234393838737E-5</v>
      </c>
      <c r="AH4867" s="9">
        <v>7.1890726096333576E-5</v>
      </c>
      <c r="AI4867" s="9">
        <v>6.6157693478174581E-5</v>
      </c>
      <c r="AJ4867" s="9">
        <v>6.2607214855439936E-5</v>
      </c>
      <c r="AK4867" s="9">
        <v>1.0936372186618255E-4</v>
      </c>
      <c r="AL4867" s="9">
        <v>2.1655333708692451E-4</v>
      </c>
      <c r="AM4867" s="9">
        <v>5.4395126196692773E-4</v>
      </c>
      <c r="AN4867" s="9">
        <v>9.4880097433234603E-5</v>
      </c>
      <c r="AO4867" s="9">
        <v>1.9230769230769231E-4</v>
      </c>
      <c r="AP4867" s="8">
        <v>7.4999999999999991E-4</v>
      </c>
      <c r="AQ4867" s="8" t="s">
        <v>5612</v>
      </c>
      <c r="AR4867" s="37" t="s">
        <v>5612</v>
      </c>
      <c r="AS4867" s="37" t="s">
        <v>5612</v>
      </c>
      <c r="AT4867" s="37" t="s">
        <v>5612</v>
      </c>
      <c r="AU4867" s="9" t="s">
        <v>5612</v>
      </c>
      <c r="AV4867" s="9" t="s">
        <v>5612</v>
      </c>
      <c r="AW4867" s="9" t="s">
        <v>5612</v>
      </c>
      <c r="AX4867" s="9" t="s">
        <v>5612</v>
      </c>
      <c r="AY4867" s="9" t="s">
        <v>5612</v>
      </c>
      <c r="AZ4867" s="9" t="s">
        <v>5612</v>
      </c>
    </row>
    <row r="4868" spans="1:52" x14ac:dyDescent="0.2">
      <c r="A4868" s="38" t="s">
        <v>53</v>
      </c>
      <c r="B4868" s="7">
        <v>2015</v>
      </c>
      <c r="C4868" s="3" t="s">
        <v>61</v>
      </c>
      <c r="D4868" t="s">
        <v>472</v>
      </c>
      <c r="E4868" t="s">
        <v>5377</v>
      </c>
      <c r="F4868">
        <v>10</v>
      </c>
      <c r="G4868">
        <v>5</v>
      </c>
      <c r="H4868">
        <v>5</v>
      </c>
      <c r="I4868">
        <v>5</v>
      </c>
      <c r="J4868">
        <v>5</v>
      </c>
      <c r="K4868">
        <v>5</v>
      </c>
      <c r="L4868">
        <v>5</v>
      </c>
      <c r="M4868">
        <v>5</v>
      </c>
      <c r="N4868">
        <v>5</v>
      </c>
      <c r="O4868">
        <v>5</v>
      </c>
      <c r="P4868">
        <v>55</v>
      </c>
      <c r="Q4868">
        <v>15</v>
      </c>
      <c r="R4868">
        <v>38645</v>
      </c>
      <c r="S4868">
        <v>77205</v>
      </c>
      <c r="T4868">
        <v>79557</v>
      </c>
      <c r="U4868">
        <v>81282</v>
      </c>
      <c r="V4868">
        <v>69550</v>
      </c>
      <c r="W4868">
        <v>75577</v>
      </c>
      <c r="X4868">
        <v>79863</v>
      </c>
      <c r="Y4868">
        <v>45719</v>
      </c>
      <c r="Z4868">
        <v>23089</v>
      </c>
      <c r="AA4868">
        <v>9192</v>
      </c>
      <c r="AB4868">
        <v>579679</v>
      </c>
      <c r="AC4868">
        <v>78000</v>
      </c>
      <c r="AD4868" s="9">
        <v>2.5876568766981497E-4</v>
      </c>
      <c r="AE4868" s="9">
        <v>6.4762644906417983E-5</v>
      </c>
      <c r="AF4868" s="9">
        <v>6.2848020915821367E-5</v>
      </c>
      <c r="AG4868" s="9">
        <v>6.1514234393838737E-5</v>
      </c>
      <c r="AH4868" s="9">
        <v>7.1890726096333576E-5</v>
      </c>
      <c r="AI4868" s="9">
        <v>6.6157693478174581E-5</v>
      </c>
      <c r="AJ4868" s="9">
        <v>6.2607214855439936E-5</v>
      </c>
      <c r="AK4868" s="9">
        <v>1.0936372186618255E-4</v>
      </c>
      <c r="AL4868" s="9">
        <v>2.1655333708692451E-4</v>
      </c>
      <c r="AM4868" s="9">
        <v>5.4395126196692773E-4</v>
      </c>
      <c r="AN4868" s="9">
        <v>9.4880097433234603E-5</v>
      </c>
      <c r="AO4868" s="9">
        <v>1.9230769230769231E-4</v>
      </c>
      <c r="AP4868" s="8">
        <v>4.0000000000000002E-4</v>
      </c>
      <c r="AQ4868" s="8" t="s">
        <v>5612</v>
      </c>
      <c r="AR4868" s="37" t="s">
        <v>5612</v>
      </c>
      <c r="AS4868" s="37" t="s">
        <v>5612</v>
      </c>
      <c r="AT4868" s="37" t="s">
        <v>5612</v>
      </c>
      <c r="AU4868" s="9" t="s">
        <v>5612</v>
      </c>
      <c r="AV4868" s="9" t="s">
        <v>5612</v>
      </c>
      <c r="AW4868" s="9" t="s">
        <v>5612</v>
      </c>
      <c r="AX4868" s="9" t="s">
        <v>5612</v>
      </c>
      <c r="AY4868" s="9" t="s">
        <v>5612</v>
      </c>
      <c r="AZ4868" s="9" t="s">
        <v>5612</v>
      </c>
    </row>
    <row r="4869" spans="1:52" x14ac:dyDescent="0.2">
      <c r="A4869" s="38" t="s">
        <v>53</v>
      </c>
      <c r="B4869" s="7">
        <v>2015</v>
      </c>
      <c r="C4869" s="3" t="s">
        <v>62</v>
      </c>
      <c r="D4869" t="s">
        <v>472</v>
      </c>
      <c r="E4869" t="s">
        <v>5378</v>
      </c>
      <c r="F4869">
        <v>10</v>
      </c>
      <c r="G4869">
        <v>5</v>
      </c>
      <c r="H4869">
        <v>5</v>
      </c>
      <c r="I4869">
        <v>5</v>
      </c>
      <c r="J4869">
        <v>5</v>
      </c>
      <c r="K4869">
        <v>5</v>
      </c>
      <c r="L4869">
        <v>5</v>
      </c>
      <c r="M4869">
        <v>5</v>
      </c>
      <c r="N4869">
        <v>5</v>
      </c>
      <c r="O4869">
        <v>5</v>
      </c>
      <c r="P4869">
        <v>55</v>
      </c>
      <c r="Q4869">
        <v>15</v>
      </c>
      <c r="R4869">
        <v>38645</v>
      </c>
      <c r="S4869">
        <v>77205</v>
      </c>
      <c r="T4869">
        <v>79557</v>
      </c>
      <c r="U4869">
        <v>81282</v>
      </c>
      <c r="V4869">
        <v>69550</v>
      </c>
      <c r="W4869">
        <v>75577</v>
      </c>
      <c r="X4869">
        <v>79863</v>
      </c>
      <c r="Y4869">
        <v>45719</v>
      </c>
      <c r="Z4869">
        <v>23089</v>
      </c>
      <c r="AA4869">
        <v>9192</v>
      </c>
      <c r="AB4869">
        <v>579679</v>
      </c>
      <c r="AC4869">
        <v>78000</v>
      </c>
      <c r="AD4869" s="9">
        <v>2.5876568766981497E-4</v>
      </c>
      <c r="AE4869" s="9">
        <v>6.4762644906417983E-5</v>
      </c>
      <c r="AF4869" s="9">
        <v>6.2848020915821367E-5</v>
      </c>
      <c r="AG4869" s="9">
        <v>6.1514234393838737E-5</v>
      </c>
      <c r="AH4869" s="9">
        <v>7.1890726096333576E-5</v>
      </c>
      <c r="AI4869" s="9">
        <v>6.6157693478174581E-5</v>
      </c>
      <c r="AJ4869" s="9">
        <v>6.2607214855439936E-5</v>
      </c>
      <c r="AK4869" s="9">
        <v>1.0936372186618255E-4</v>
      </c>
      <c r="AL4869" s="9">
        <v>2.1655333708692451E-4</v>
      </c>
      <c r="AM4869" s="9">
        <v>5.4395126196692773E-4</v>
      </c>
      <c r="AN4869" s="9">
        <v>9.4880097433234603E-5</v>
      </c>
      <c r="AO4869" s="9">
        <v>1.9230769230769231E-4</v>
      </c>
      <c r="AP4869" s="8">
        <v>3.9999999999999996E-4</v>
      </c>
      <c r="AQ4869" s="8" t="s">
        <v>5612</v>
      </c>
      <c r="AR4869" s="37">
        <v>1.3000000000000001E-2</v>
      </c>
      <c r="AS4869" s="37">
        <v>6.9999999999999993E-3</v>
      </c>
      <c r="AT4869" s="37">
        <v>3.4000000000000002E-2</v>
      </c>
      <c r="AU4869" s="9" t="s">
        <v>5612</v>
      </c>
      <c r="AV4869" s="9" t="s">
        <v>5612</v>
      </c>
      <c r="AW4869" s="9" t="s">
        <v>5612</v>
      </c>
      <c r="AX4869" s="9" t="s">
        <v>5612</v>
      </c>
      <c r="AY4869" s="9" t="s">
        <v>5612</v>
      </c>
      <c r="AZ4869" s="9" t="s">
        <v>5612</v>
      </c>
    </row>
    <row r="4870" spans="1:52" x14ac:dyDescent="0.2">
      <c r="A4870" s="38" t="s">
        <v>53</v>
      </c>
      <c r="B4870" s="7">
        <v>2015</v>
      </c>
      <c r="C4870" s="3" t="s">
        <v>63</v>
      </c>
      <c r="D4870" t="s">
        <v>472</v>
      </c>
      <c r="E4870" t="s">
        <v>5379</v>
      </c>
      <c r="F4870">
        <v>10</v>
      </c>
      <c r="G4870">
        <v>5</v>
      </c>
      <c r="H4870">
        <v>5</v>
      </c>
      <c r="I4870">
        <v>5</v>
      </c>
      <c r="J4870">
        <v>5</v>
      </c>
      <c r="K4870">
        <v>5</v>
      </c>
      <c r="L4870">
        <v>5</v>
      </c>
      <c r="M4870">
        <v>5</v>
      </c>
      <c r="N4870">
        <v>5</v>
      </c>
      <c r="O4870">
        <v>5</v>
      </c>
      <c r="P4870">
        <v>55</v>
      </c>
      <c r="Q4870">
        <v>15</v>
      </c>
      <c r="R4870">
        <v>38645</v>
      </c>
      <c r="S4870">
        <v>77205</v>
      </c>
      <c r="T4870">
        <v>79557</v>
      </c>
      <c r="U4870">
        <v>81282</v>
      </c>
      <c r="V4870">
        <v>69550</v>
      </c>
      <c r="W4870">
        <v>75577</v>
      </c>
      <c r="X4870">
        <v>79863</v>
      </c>
      <c r="Y4870">
        <v>45719</v>
      </c>
      <c r="Z4870">
        <v>23089</v>
      </c>
      <c r="AA4870">
        <v>9192</v>
      </c>
      <c r="AB4870">
        <v>579679</v>
      </c>
      <c r="AC4870">
        <v>78000</v>
      </c>
      <c r="AD4870" s="9">
        <v>2.5876568766981497E-4</v>
      </c>
      <c r="AE4870" s="9">
        <v>6.4762644906417983E-5</v>
      </c>
      <c r="AF4870" s="9">
        <v>6.2848020915821367E-5</v>
      </c>
      <c r="AG4870" s="9">
        <v>6.1514234393838737E-5</v>
      </c>
      <c r="AH4870" s="9">
        <v>7.1890726096333576E-5</v>
      </c>
      <c r="AI4870" s="9">
        <v>6.6157693478174581E-5</v>
      </c>
      <c r="AJ4870" s="9">
        <v>6.2607214855439936E-5</v>
      </c>
      <c r="AK4870" s="9">
        <v>1.0936372186618255E-4</v>
      </c>
      <c r="AL4870" s="9">
        <v>2.1655333708692451E-4</v>
      </c>
      <c r="AM4870" s="9">
        <v>5.4395126196692773E-4</v>
      </c>
      <c r="AN4870" s="9">
        <v>9.4880097433234603E-5</v>
      </c>
      <c r="AO4870" s="9">
        <v>1.9230769230769231E-4</v>
      </c>
      <c r="AP4870" s="8">
        <v>6.6E-4</v>
      </c>
      <c r="AQ4870" s="8" t="s">
        <v>5612</v>
      </c>
      <c r="AR4870" s="37">
        <v>6.2000000000000006E-2</v>
      </c>
      <c r="AS4870" s="37">
        <v>0.10199999999999999</v>
      </c>
      <c r="AT4870" s="37">
        <v>0.113</v>
      </c>
      <c r="AU4870" s="9" t="s">
        <v>5612</v>
      </c>
      <c r="AV4870" s="9" t="s">
        <v>5612</v>
      </c>
      <c r="AW4870" s="9" t="s">
        <v>5612</v>
      </c>
      <c r="AX4870" s="9" t="s">
        <v>5612</v>
      </c>
      <c r="AY4870" s="9" t="s">
        <v>5612</v>
      </c>
      <c r="AZ4870" s="9" t="s">
        <v>5612</v>
      </c>
    </row>
    <row r="4871" spans="1:52" x14ac:dyDescent="0.2">
      <c r="A4871" s="38" t="s">
        <v>53</v>
      </c>
      <c r="B4871" s="7">
        <v>2015</v>
      </c>
      <c r="C4871" s="3" t="s">
        <v>64</v>
      </c>
      <c r="D4871" t="s">
        <v>472</v>
      </c>
      <c r="E4871" t="s">
        <v>5380</v>
      </c>
      <c r="F4871">
        <v>10</v>
      </c>
      <c r="G4871">
        <v>5</v>
      </c>
      <c r="H4871">
        <v>5</v>
      </c>
      <c r="I4871">
        <v>5</v>
      </c>
      <c r="J4871">
        <v>5</v>
      </c>
      <c r="K4871">
        <v>5</v>
      </c>
      <c r="L4871">
        <v>5</v>
      </c>
      <c r="M4871">
        <v>5</v>
      </c>
      <c r="N4871">
        <v>5</v>
      </c>
      <c r="O4871">
        <v>5</v>
      </c>
      <c r="P4871">
        <v>55</v>
      </c>
      <c r="Q4871">
        <v>15</v>
      </c>
      <c r="R4871">
        <v>38645</v>
      </c>
      <c r="S4871">
        <v>77205</v>
      </c>
      <c r="T4871">
        <v>79557</v>
      </c>
      <c r="U4871">
        <v>81282</v>
      </c>
      <c r="V4871">
        <v>69550</v>
      </c>
      <c r="W4871">
        <v>75577</v>
      </c>
      <c r="X4871">
        <v>79863</v>
      </c>
      <c r="Y4871">
        <v>45719</v>
      </c>
      <c r="Z4871">
        <v>23089</v>
      </c>
      <c r="AA4871">
        <v>9192</v>
      </c>
      <c r="AB4871">
        <v>579679</v>
      </c>
      <c r="AC4871">
        <v>78000</v>
      </c>
      <c r="AD4871" s="9">
        <v>2.5876568766981497E-4</v>
      </c>
      <c r="AE4871" s="9">
        <v>6.4762644906417983E-5</v>
      </c>
      <c r="AF4871" s="9">
        <v>6.2848020915821367E-5</v>
      </c>
      <c r="AG4871" s="9">
        <v>6.1514234393838737E-5</v>
      </c>
      <c r="AH4871" s="9">
        <v>7.1890726096333576E-5</v>
      </c>
      <c r="AI4871" s="9">
        <v>6.6157693478174581E-5</v>
      </c>
      <c r="AJ4871" s="9">
        <v>6.2607214855439936E-5</v>
      </c>
      <c r="AK4871" s="9">
        <v>1.0936372186618255E-4</v>
      </c>
      <c r="AL4871" s="9">
        <v>2.1655333708692451E-4</v>
      </c>
      <c r="AM4871" s="9">
        <v>5.4395126196692773E-4</v>
      </c>
      <c r="AN4871" s="9">
        <v>9.4880097433234603E-5</v>
      </c>
      <c r="AO4871" s="9">
        <v>1.9230769230769231E-4</v>
      </c>
      <c r="AP4871" s="8">
        <v>2.3750000000000004E-3</v>
      </c>
      <c r="AQ4871" s="8" t="s">
        <v>5612</v>
      </c>
      <c r="AR4871" s="37">
        <v>0.247</v>
      </c>
      <c r="AS4871" s="37">
        <v>0.40200000000000002</v>
      </c>
      <c r="AT4871" s="37">
        <v>0.33299999999999996</v>
      </c>
      <c r="AU4871" s="9" t="s">
        <v>5612</v>
      </c>
      <c r="AV4871" s="9" t="s">
        <v>5612</v>
      </c>
      <c r="AW4871" s="9" t="s">
        <v>5612</v>
      </c>
      <c r="AX4871" s="9" t="s">
        <v>5612</v>
      </c>
      <c r="AY4871" s="9" t="s">
        <v>5612</v>
      </c>
      <c r="AZ4871" s="9" t="s">
        <v>5612</v>
      </c>
    </row>
    <row r="4872" spans="1:52" x14ac:dyDescent="0.2">
      <c r="A4872" s="38" t="s">
        <v>53</v>
      </c>
      <c r="B4872" s="7">
        <v>2015</v>
      </c>
      <c r="C4872" s="3" t="s">
        <v>65</v>
      </c>
      <c r="D4872" t="s">
        <v>472</v>
      </c>
      <c r="E4872" t="s">
        <v>5381</v>
      </c>
      <c r="F4872">
        <v>10</v>
      </c>
      <c r="G4872">
        <v>5</v>
      </c>
      <c r="H4872">
        <v>5</v>
      </c>
      <c r="I4872">
        <v>5</v>
      </c>
      <c r="J4872">
        <v>5</v>
      </c>
      <c r="K4872">
        <v>5</v>
      </c>
      <c r="L4872">
        <v>5</v>
      </c>
      <c r="M4872">
        <v>5</v>
      </c>
      <c r="N4872">
        <v>5</v>
      </c>
      <c r="O4872">
        <v>5</v>
      </c>
      <c r="P4872">
        <v>55</v>
      </c>
      <c r="Q4872">
        <v>15</v>
      </c>
      <c r="R4872">
        <v>38645</v>
      </c>
      <c r="S4872">
        <v>77205</v>
      </c>
      <c r="T4872">
        <v>79557</v>
      </c>
      <c r="U4872">
        <v>81282</v>
      </c>
      <c r="V4872">
        <v>69550</v>
      </c>
      <c r="W4872">
        <v>75577</v>
      </c>
      <c r="X4872">
        <v>79863</v>
      </c>
      <c r="Y4872">
        <v>45719</v>
      </c>
      <c r="Z4872">
        <v>23089</v>
      </c>
      <c r="AA4872">
        <v>9192</v>
      </c>
      <c r="AB4872">
        <v>579679</v>
      </c>
      <c r="AC4872">
        <v>78000</v>
      </c>
      <c r="AD4872" s="9">
        <v>2.5876568766981497E-4</v>
      </c>
      <c r="AE4872" s="9">
        <v>6.4762644906417983E-5</v>
      </c>
      <c r="AF4872" s="9">
        <v>6.2848020915821367E-5</v>
      </c>
      <c r="AG4872" s="9">
        <v>6.1514234393838737E-5</v>
      </c>
      <c r="AH4872" s="9">
        <v>7.1890726096333576E-5</v>
      </c>
      <c r="AI4872" s="9">
        <v>6.6157693478174581E-5</v>
      </c>
      <c r="AJ4872" s="9">
        <v>6.2607214855439936E-5</v>
      </c>
      <c r="AK4872" s="9">
        <v>1.0936372186618255E-4</v>
      </c>
      <c r="AL4872" s="9">
        <v>2.1655333708692451E-4</v>
      </c>
      <c r="AM4872" s="9">
        <v>5.4395126196692773E-4</v>
      </c>
      <c r="AN4872" s="9">
        <v>9.4880097433234603E-5</v>
      </c>
      <c r="AO4872" s="9">
        <v>1.9230769230769231E-4</v>
      </c>
      <c r="AP4872" s="8">
        <v>3.0000000000000001E-3</v>
      </c>
      <c r="AQ4872" s="8">
        <v>0.88500000000000001</v>
      </c>
      <c r="AR4872" s="37">
        <v>0.32200000000000001</v>
      </c>
      <c r="AS4872" s="37">
        <v>0.52800000000000002</v>
      </c>
      <c r="AT4872" s="37">
        <v>0.436</v>
      </c>
      <c r="AU4872" s="9" t="s">
        <v>5612</v>
      </c>
      <c r="AV4872" s="9" t="s">
        <v>5612</v>
      </c>
      <c r="AW4872" s="9" t="s">
        <v>5612</v>
      </c>
      <c r="AX4872" s="9" t="s">
        <v>5612</v>
      </c>
      <c r="AY4872" s="9" t="s">
        <v>5612</v>
      </c>
      <c r="AZ4872" s="9" t="s">
        <v>5612</v>
      </c>
    </row>
    <row r="4873" spans="1:52" x14ac:dyDescent="0.2">
      <c r="A4873" s="38" t="s">
        <v>53</v>
      </c>
      <c r="B4873" s="7">
        <v>2015</v>
      </c>
      <c r="C4873" s="3" t="s">
        <v>66</v>
      </c>
      <c r="D4873" t="s">
        <v>472</v>
      </c>
      <c r="E4873" t="s">
        <v>5382</v>
      </c>
      <c r="F4873">
        <v>10</v>
      </c>
      <c r="G4873">
        <v>5</v>
      </c>
      <c r="H4873">
        <v>5</v>
      </c>
      <c r="I4873">
        <v>5</v>
      </c>
      <c r="J4873">
        <v>5</v>
      </c>
      <c r="K4873">
        <v>5</v>
      </c>
      <c r="L4873">
        <v>5</v>
      </c>
      <c r="M4873">
        <v>5</v>
      </c>
      <c r="N4873">
        <v>5</v>
      </c>
      <c r="O4873">
        <v>5</v>
      </c>
      <c r="P4873">
        <v>55</v>
      </c>
      <c r="Q4873">
        <v>15</v>
      </c>
      <c r="R4873">
        <v>38645</v>
      </c>
      <c r="S4873">
        <v>77205</v>
      </c>
      <c r="T4873">
        <v>79557</v>
      </c>
      <c r="U4873">
        <v>81282</v>
      </c>
      <c r="V4873">
        <v>69550</v>
      </c>
      <c r="W4873">
        <v>75577</v>
      </c>
      <c r="X4873">
        <v>79863</v>
      </c>
      <c r="Y4873">
        <v>45719</v>
      </c>
      <c r="Z4873">
        <v>23089</v>
      </c>
      <c r="AA4873">
        <v>9192</v>
      </c>
      <c r="AB4873">
        <v>579679</v>
      </c>
      <c r="AC4873">
        <v>78000</v>
      </c>
      <c r="AD4873" s="9">
        <v>2.5876568766981497E-4</v>
      </c>
      <c r="AE4873" s="9">
        <v>6.4762644906417983E-5</v>
      </c>
      <c r="AF4873" s="9">
        <v>6.2848020915821367E-5</v>
      </c>
      <c r="AG4873" s="9">
        <v>6.1514234393838737E-5</v>
      </c>
      <c r="AH4873" s="9">
        <v>7.1890726096333576E-5</v>
      </c>
      <c r="AI4873" s="9">
        <v>6.6157693478174581E-5</v>
      </c>
      <c r="AJ4873" s="9">
        <v>6.2607214855439936E-5</v>
      </c>
      <c r="AK4873" s="9">
        <v>1.0936372186618255E-4</v>
      </c>
      <c r="AL4873" s="9">
        <v>2.1655333708692451E-4</v>
      </c>
      <c r="AM4873" s="9">
        <v>5.4395126196692773E-4</v>
      </c>
      <c r="AN4873" s="9">
        <v>9.4880097433234603E-5</v>
      </c>
      <c r="AO4873" s="9">
        <v>1.9230769230769231E-4</v>
      </c>
      <c r="AP4873" s="8">
        <v>2.7750000000000001E-3</v>
      </c>
      <c r="AQ4873" s="8" t="s">
        <v>5612</v>
      </c>
      <c r="AR4873" s="37">
        <v>0.35200000000000004</v>
      </c>
      <c r="AS4873" s="37">
        <v>0.55900000000000005</v>
      </c>
      <c r="AT4873" s="37">
        <v>0.51200000000000001</v>
      </c>
      <c r="AU4873" s="9" t="s">
        <v>5612</v>
      </c>
      <c r="AV4873" s="9" t="s">
        <v>5612</v>
      </c>
      <c r="AW4873" s="9" t="s">
        <v>5612</v>
      </c>
      <c r="AX4873" s="9" t="s">
        <v>5612</v>
      </c>
      <c r="AY4873" s="9" t="s">
        <v>5612</v>
      </c>
      <c r="AZ4873" s="9" t="s">
        <v>5612</v>
      </c>
    </row>
    <row r="4874" spans="1:52" x14ac:dyDescent="0.2">
      <c r="A4874" s="38" t="s">
        <v>53</v>
      </c>
      <c r="B4874" s="7">
        <v>2016</v>
      </c>
      <c r="C4874" s="3" t="s">
        <v>55</v>
      </c>
      <c r="D4874" t="s">
        <v>473</v>
      </c>
      <c r="E4874" t="s">
        <v>5383</v>
      </c>
      <c r="F4874">
        <v>10</v>
      </c>
      <c r="G4874">
        <v>5</v>
      </c>
      <c r="H4874">
        <v>5</v>
      </c>
      <c r="I4874">
        <v>5</v>
      </c>
      <c r="J4874">
        <v>5</v>
      </c>
      <c r="K4874">
        <v>5</v>
      </c>
      <c r="L4874">
        <v>5</v>
      </c>
      <c r="M4874">
        <v>5</v>
      </c>
      <c r="N4874">
        <v>5</v>
      </c>
      <c r="O4874">
        <v>5</v>
      </c>
      <c r="P4874">
        <v>55</v>
      </c>
      <c r="Q4874">
        <v>15</v>
      </c>
      <c r="R4874">
        <v>37967</v>
      </c>
      <c r="S4874">
        <v>78885</v>
      </c>
      <c r="T4874">
        <v>79115</v>
      </c>
      <c r="U4874">
        <v>81662</v>
      </c>
      <c r="V4874">
        <v>70703</v>
      </c>
      <c r="W4874">
        <v>73360</v>
      </c>
      <c r="X4874">
        <v>80630</v>
      </c>
      <c r="Y4874">
        <v>47851</v>
      </c>
      <c r="Z4874">
        <v>23227</v>
      </c>
      <c r="AA4874">
        <v>9629</v>
      </c>
      <c r="AB4874">
        <v>583029</v>
      </c>
      <c r="AC4874">
        <v>80707</v>
      </c>
      <c r="AD4874" s="9">
        <v>2.6338662522717098E-4</v>
      </c>
      <c r="AE4874" s="9">
        <v>6.3383406224250485E-5</v>
      </c>
      <c r="AF4874" s="9">
        <v>6.3199140491689316E-5</v>
      </c>
      <c r="AG4874" s="9">
        <v>6.1227988538120544E-5</v>
      </c>
      <c r="AH4874" s="9">
        <v>7.0718357071128521E-5</v>
      </c>
      <c r="AI4874" s="9">
        <v>6.8157033805888771E-5</v>
      </c>
      <c r="AJ4874" s="9">
        <v>6.2011658191740043E-5</v>
      </c>
      <c r="AK4874" s="9">
        <v>1.0449102422101941E-4</v>
      </c>
      <c r="AL4874" s="9">
        <v>2.1526671546045551E-4</v>
      </c>
      <c r="AM4874" s="9">
        <v>5.1926472115484479E-4</v>
      </c>
      <c r="AN4874" s="9">
        <v>9.4334930166423969E-5</v>
      </c>
      <c r="AO4874" s="9">
        <v>1.8585748448090005E-4</v>
      </c>
      <c r="AP4874" s="8">
        <v>2.8500000000000001E-3</v>
      </c>
      <c r="AQ4874" s="8" t="s">
        <v>5612</v>
      </c>
      <c r="AR4874" s="37">
        <v>0.36299999999999999</v>
      </c>
      <c r="AS4874" s="37">
        <v>0.58100000000000007</v>
      </c>
      <c r="AT4874" s="37">
        <v>0.52</v>
      </c>
      <c r="AU4874" s="9" t="s">
        <v>5612</v>
      </c>
      <c r="AV4874" s="9" t="s">
        <v>5612</v>
      </c>
      <c r="AW4874" s="9" t="s">
        <v>5612</v>
      </c>
      <c r="AX4874" s="9" t="s">
        <v>5612</v>
      </c>
      <c r="AY4874" s="9" t="s">
        <v>5612</v>
      </c>
      <c r="AZ4874" s="9" t="s">
        <v>5612</v>
      </c>
    </row>
    <row r="4875" spans="1:52" x14ac:dyDescent="0.2">
      <c r="A4875" s="38" t="s">
        <v>53</v>
      </c>
      <c r="B4875" s="7">
        <v>2016</v>
      </c>
      <c r="C4875" s="3" t="s">
        <v>56</v>
      </c>
      <c r="D4875" t="s">
        <v>473</v>
      </c>
      <c r="E4875" t="s">
        <v>5384</v>
      </c>
      <c r="F4875">
        <v>10</v>
      </c>
      <c r="G4875">
        <v>5</v>
      </c>
      <c r="H4875">
        <v>5</v>
      </c>
      <c r="I4875">
        <v>5</v>
      </c>
      <c r="J4875">
        <v>5</v>
      </c>
      <c r="K4875">
        <v>5</v>
      </c>
      <c r="L4875">
        <v>5</v>
      </c>
      <c r="M4875">
        <v>5</v>
      </c>
      <c r="N4875">
        <v>5</v>
      </c>
      <c r="O4875">
        <v>5</v>
      </c>
      <c r="P4875">
        <v>55</v>
      </c>
      <c r="Q4875">
        <v>15</v>
      </c>
      <c r="R4875">
        <v>37967</v>
      </c>
      <c r="S4875">
        <v>78885</v>
      </c>
      <c r="T4875">
        <v>79115</v>
      </c>
      <c r="U4875">
        <v>81662</v>
      </c>
      <c r="V4875">
        <v>70703</v>
      </c>
      <c r="W4875">
        <v>73360</v>
      </c>
      <c r="X4875">
        <v>80630</v>
      </c>
      <c r="Y4875">
        <v>47851</v>
      </c>
      <c r="Z4875">
        <v>23227</v>
      </c>
      <c r="AA4875">
        <v>9629</v>
      </c>
      <c r="AB4875">
        <v>583029</v>
      </c>
      <c r="AC4875">
        <v>80707</v>
      </c>
      <c r="AD4875" s="9">
        <v>2.6338662522717098E-4</v>
      </c>
      <c r="AE4875" s="9">
        <v>6.3383406224250485E-5</v>
      </c>
      <c r="AF4875" s="9">
        <v>6.3199140491689316E-5</v>
      </c>
      <c r="AG4875" s="9">
        <v>6.1227988538120544E-5</v>
      </c>
      <c r="AH4875" s="9">
        <v>7.0718357071128521E-5</v>
      </c>
      <c r="AI4875" s="9">
        <v>6.8157033805888771E-5</v>
      </c>
      <c r="AJ4875" s="9">
        <v>6.2011658191740043E-5</v>
      </c>
      <c r="AK4875" s="9">
        <v>1.0449102422101941E-4</v>
      </c>
      <c r="AL4875" s="9">
        <v>2.1526671546045551E-4</v>
      </c>
      <c r="AM4875" s="9">
        <v>5.1926472115484479E-4</v>
      </c>
      <c r="AN4875" s="9">
        <v>9.4334930166423969E-5</v>
      </c>
      <c r="AO4875" s="9">
        <v>1.8585748448090005E-4</v>
      </c>
      <c r="AP4875" s="8">
        <v>6.9249999999999997E-3</v>
      </c>
      <c r="AQ4875" s="8" t="s">
        <v>5612</v>
      </c>
      <c r="AR4875" s="37">
        <v>0.37</v>
      </c>
      <c r="AS4875" s="37">
        <v>0.59499999999999997</v>
      </c>
      <c r="AT4875" s="37">
        <v>0.53</v>
      </c>
      <c r="AU4875" s="9" t="s">
        <v>5612</v>
      </c>
      <c r="AV4875" s="9" t="s">
        <v>5612</v>
      </c>
      <c r="AW4875" s="9" t="s">
        <v>5612</v>
      </c>
      <c r="AX4875" s="9" t="s">
        <v>5612</v>
      </c>
      <c r="AY4875" s="9" t="s">
        <v>5612</v>
      </c>
      <c r="AZ4875" s="9" t="s">
        <v>5612</v>
      </c>
    </row>
    <row r="4876" spans="1:52" x14ac:dyDescent="0.2">
      <c r="A4876" s="38" t="s">
        <v>53</v>
      </c>
      <c r="B4876" s="7">
        <v>2016</v>
      </c>
      <c r="C4876" s="3" t="s">
        <v>57</v>
      </c>
      <c r="D4876" t="s">
        <v>473</v>
      </c>
      <c r="E4876" t="s">
        <v>5385</v>
      </c>
      <c r="F4876">
        <v>10</v>
      </c>
      <c r="G4876">
        <v>5</v>
      </c>
      <c r="H4876">
        <v>5</v>
      </c>
      <c r="I4876">
        <v>5</v>
      </c>
      <c r="J4876">
        <v>5</v>
      </c>
      <c r="K4876">
        <v>5</v>
      </c>
      <c r="L4876">
        <v>5</v>
      </c>
      <c r="M4876">
        <v>5</v>
      </c>
      <c r="N4876">
        <v>5</v>
      </c>
      <c r="O4876">
        <v>5</v>
      </c>
      <c r="P4876">
        <v>55</v>
      </c>
      <c r="Q4876">
        <v>15</v>
      </c>
      <c r="R4876">
        <v>37967</v>
      </c>
      <c r="S4876">
        <v>78885</v>
      </c>
      <c r="T4876">
        <v>79115</v>
      </c>
      <c r="U4876">
        <v>81662</v>
      </c>
      <c r="V4876">
        <v>70703</v>
      </c>
      <c r="W4876">
        <v>73360</v>
      </c>
      <c r="X4876">
        <v>80630</v>
      </c>
      <c r="Y4876">
        <v>47851</v>
      </c>
      <c r="Z4876">
        <v>23227</v>
      </c>
      <c r="AA4876">
        <v>9629</v>
      </c>
      <c r="AB4876">
        <v>583029</v>
      </c>
      <c r="AC4876">
        <v>80707</v>
      </c>
      <c r="AD4876" s="9">
        <v>2.6338662522717098E-4</v>
      </c>
      <c r="AE4876" s="9">
        <v>6.3383406224250485E-5</v>
      </c>
      <c r="AF4876" s="9">
        <v>6.3199140491689316E-5</v>
      </c>
      <c r="AG4876" s="9">
        <v>6.1227988538120544E-5</v>
      </c>
      <c r="AH4876" s="9">
        <v>7.0718357071128521E-5</v>
      </c>
      <c r="AI4876" s="9">
        <v>6.8157033805888771E-5</v>
      </c>
      <c r="AJ4876" s="9">
        <v>6.2011658191740043E-5</v>
      </c>
      <c r="AK4876" s="9">
        <v>1.0449102422101941E-4</v>
      </c>
      <c r="AL4876" s="9">
        <v>2.1526671546045551E-4</v>
      </c>
      <c r="AM4876" s="9">
        <v>5.1926472115484479E-4</v>
      </c>
      <c r="AN4876" s="9">
        <v>9.4334930166423969E-5</v>
      </c>
      <c r="AO4876" s="9">
        <v>1.8585748448090005E-4</v>
      </c>
      <c r="AP4876" s="8">
        <v>1.098E-2</v>
      </c>
      <c r="AQ4876" s="8" t="s">
        <v>5612</v>
      </c>
      <c r="AR4876" s="37">
        <v>0.378</v>
      </c>
      <c r="AS4876" s="37">
        <v>0.60799999999999998</v>
      </c>
      <c r="AT4876" s="37">
        <v>0.53500000000000003</v>
      </c>
      <c r="AU4876" s="9" t="s">
        <v>5612</v>
      </c>
      <c r="AV4876" s="9" t="s">
        <v>5612</v>
      </c>
      <c r="AW4876" s="9" t="s">
        <v>5612</v>
      </c>
      <c r="AX4876" s="9" t="s">
        <v>5612</v>
      </c>
      <c r="AY4876" s="9" t="s">
        <v>5612</v>
      </c>
      <c r="AZ4876" s="9" t="s">
        <v>5612</v>
      </c>
    </row>
    <row r="4877" spans="1:52" x14ac:dyDescent="0.2">
      <c r="A4877" s="38" t="s">
        <v>53</v>
      </c>
      <c r="B4877" s="7">
        <v>2016</v>
      </c>
      <c r="C4877" s="3" t="s">
        <v>58</v>
      </c>
      <c r="D4877" t="s">
        <v>473</v>
      </c>
      <c r="E4877" t="s">
        <v>5386</v>
      </c>
      <c r="F4877">
        <v>10</v>
      </c>
      <c r="G4877">
        <v>5</v>
      </c>
      <c r="H4877">
        <v>5</v>
      </c>
      <c r="I4877">
        <v>5</v>
      </c>
      <c r="J4877">
        <v>5</v>
      </c>
      <c r="K4877">
        <v>5</v>
      </c>
      <c r="L4877">
        <v>5</v>
      </c>
      <c r="M4877">
        <v>5</v>
      </c>
      <c r="N4877">
        <v>5</v>
      </c>
      <c r="O4877">
        <v>5</v>
      </c>
      <c r="P4877">
        <v>55</v>
      </c>
      <c r="Q4877">
        <v>15</v>
      </c>
      <c r="R4877">
        <v>37967</v>
      </c>
      <c r="S4877">
        <v>78885</v>
      </c>
      <c r="T4877">
        <v>79115</v>
      </c>
      <c r="U4877">
        <v>81662</v>
      </c>
      <c r="V4877">
        <v>70703</v>
      </c>
      <c r="W4877">
        <v>73360</v>
      </c>
      <c r="X4877">
        <v>80630</v>
      </c>
      <c r="Y4877">
        <v>47851</v>
      </c>
      <c r="Z4877">
        <v>23227</v>
      </c>
      <c r="AA4877">
        <v>9629</v>
      </c>
      <c r="AB4877">
        <v>583029</v>
      </c>
      <c r="AC4877">
        <v>80707</v>
      </c>
      <c r="AD4877" s="9">
        <v>2.6338662522717098E-4</v>
      </c>
      <c r="AE4877" s="9">
        <v>6.3383406224250485E-5</v>
      </c>
      <c r="AF4877" s="9">
        <v>6.3199140491689316E-5</v>
      </c>
      <c r="AG4877" s="9">
        <v>6.1227988538120544E-5</v>
      </c>
      <c r="AH4877" s="9">
        <v>7.0718357071128521E-5</v>
      </c>
      <c r="AI4877" s="9">
        <v>6.8157033805888771E-5</v>
      </c>
      <c r="AJ4877" s="9">
        <v>6.2011658191740043E-5</v>
      </c>
      <c r="AK4877" s="9">
        <v>1.0449102422101941E-4</v>
      </c>
      <c r="AL4877" s="9">
        <v>2.1526671546045551E-4</v>
      </c>
      <c r="AM4877" s="9">
        <v>5.1926472115484479E-4</v>
      </c>
      <c r="AN4877" s="9">
        <v>9.4334930166423969E-5</v>
      </c>
      <c r="AO4877" s="9">
        <v>1.8585748448090005E-4</v>
      </c>
      <c r="AP4877" s="8">
        <v>3.3500000000000005E-3</v>
      </c>
      <c r="AQ4877" s="8" t="s">
        <v>5612</v>
      </c>
      <c r="AR4877" s="37">
        <v>0.38</v>
      </c>
      <c r="AS4877" s="37">
        <v>0.61199999999999999</v>
      </c>
      <c r="AT4877" s="37">
        <v>0.53900000000000003</v>
      </c>
      <c r="AU4877" s="9" t="s">
        <v>5612</v>
      </c>
      <c r="AV4877" s="9" t="s">
        <v>5612</v>
      </c>
      <c r="AW4877" s="9" t="s">
        <v>5612</v>
      </c>
      <c r="AX4877" s="9" t="s">
        <v>5612</v>
      </c>
      <c r="AY4877" s="9" t="s">
        <v>5612</v>
      </c>
      <c r="AZ4877" s="9" t="s">
        <v>5612</v>
      </c>
    </row>
    <row r="4878" spans="1:52" x14ac:dyDescent="0.2">
      <c r="A4878" s="38" t="s">
        <v>53</v>
      </c>
      <c r="B4878" s="7">
        <v>2016</v>
      </c>
      <c r="C4878" s="3" t="s">
        <v>59</v>
      </c>
      <c r="D4878" t="s">
        <v>473</v>
      </c>
      <c r="E4878" t="s">
        <v>5387</v>
      </c>
      <c r="F4878">
        <v>10</v>
      </c>
      <c r="G4878">
        <v>5</v>
      </c>
      <c r="H4878">
        <v>5</v>
      </c>
      <c r="I4878">
        <v>5</v>
      </c>
      <c r="J4878">
        <v>5</v>
      </c>
      <c r="K4878">
        <v>5</v>
      </c>
      <c r="L4878">
        <v>5</v>
      </c>
      <c r="M4878">
        <v>5</v>
      </c>
      <c r="N4878">
        <v>5</v>
      </c>
      <c r="O4878">
        <v>5</v>
      </c>
      <c r="P4878">
        <v>55</v>
      </c>
      <c r="Q4878">
        <v>15</v>
      </c>
      <c r="R4878">
        <v>37967</v>
      </c>
      <c r="S4878">
        <v>78885</v>
      </c>
      <c r="T4878">
        <v>79115</v>
      </c>
      <c r="U4878">
        <v>81662</v>
      </c>
      <c r="V4878">
        <v>70703</v>
      </c>
      <c r="W4878">
        <v>73360</v>
      </c>
      <c r="X4878">
        <v>80630</v>
      </c>
      <c r="Y4878">
        <v>47851</v>
      </c>
      <c r="Z4878">
        <v>23227</v>
      </c>
      <c r="AA4878">
        <v>9629</v>
      </c>
      <c r="AB4878">
        <v>583029</v>
      </c>
      <c r="AC4878">
        <v>80707</v>
      </c>
      <c r="AD4878" s="9">
        <v>2.6338662522717098E-4</v>
      </c>
      <c r="AE4878" s="9">
        <v>6.3383406224250485E-5</v>
      </c>
      <c r="AF4878" s="9">
        <v>6.3199140491689316E-5</v>
      </c>
      <c r="AG4878" s="9">
        <v>6.1227988538120544E-5</v>
      </c>
      <c r="AH4878" s="9">
        <v>7.0718357071128521E-5</v>
      </c>
      <c r="AI4878" s="9">
        <v>6.8157033805888771E-5</v>
      </c>
      <c r="AJ4878" s="9">
        <v>6.2011658191740043E-5</v>
      </c>
      <c r="AK4878" s="9">
        <v>1.0449102422101941E-4</v>
      </c>
      <c r="AL4878" s="9">
        <v>2.1526671546045551E-4</v>
      </c>
      <c r="AM4878" s="9">
        <v>5.1926472115484479E-4</v>
      </c>
      <c r="AN4878" s="9">
        <v>9.4334930166423969E-5</v>
      </c>
      <c r="AO4878" s="9">
        <v>1.8585748448090005E-4</v>
      </c>
      <c r="AP4878" s="8">
        <v>1.8000000000000002E-3</v>
      </c>
      <c r="AQ4878" s="8" t="s">
        <v>5612</v>
      </c>
      <c r="AR4878" s="37">
        <v>0.38100000000000001</v>
      </c>
      <c r="AS4878" s="37">
        <v>0.61899999999999999</v>
      </c>
      <c r="AT4878" s="37">
        <v>0.53900000000000003</v>
      </c>
      <c r="AU4878" s="9" t="s">
        <v>5612</v>
      </c>
      <c r="AV4878" s="9" t="s">
        <v>5612</v>
      </c>
      <c r="AW4878" s="9" t="s">
        <v>5612</v>
      </c>
      <c r="AX4878" s="9" t="s">
        <v>5612</v>
      </c>
      <c r="AY4878" s="9" t="s">
        <v>5612</v>
      </c>
      <c r="AZ4878" s="9" t="s">
        <v>5612</v>
      </c>
    </row>
    <row r="4879" spans="1:52" x14ac:dyDescent="0.2">
      <c r="A4879" s="38" t="s">
        <v>53</v>
      </c>
      <c r="B4879" s="7">
        <v>2016</v>
      </c>
      <c r="C4879" s="3" t="s">
        <v>60</v>
      </c>
      <c r="D4879" t="s">
        <v>473</v>
      </c>
      <c r="E4879" t="s">
        <v>5388</v>
      </c>
      <c r="F4879">
        <v>10</v>
      </c>
      <c r="G4879">
        <v>5</v>
      </c>
      <c r="H4879">
        <v>5</v>
      </c>
      <c r="I4879">
        <v>5</v>
      </c>
      <c r="J4879">
        <v>5</v>
      </c>
      <c r="K4879">
        <v>5</v>
      </c>
      <c r="L4879">
        <v>5</v>
      </c>
      <c r="M4879">
        <v>5</v>
      </c>
      <c r="N4879">
        <v>5</v>
      </c>
      <c r="O4879">
        <v>5</v>
      </c>
      <c r="P4879">
        <v>55</v>
      </c>
      <c r="Q4879">
        <v>15</v>
      </c>
      <c r="R4879">
        <v>37967</v>
      </c>
      <c r="S4879">
        <v>78885</v>
      </c>
      <c r="T4879">
        <v>79115</v>
      </c>
      <c r="U4879">
        <v>81662</v>
      </c>
      <c r="V4879">
        <v>70703</v>
      </c>
      <c r="W4879">
        <v>73360</v>
      </c>
      <c r="X4879">
        <v>80630</v>
      </c>
      <c r="Y4879">
        <v>47851</v>
      </c>
      <c r="Z4879">
        <v>23227</v>
      </c>
      <c r="AA4879">
        <v>9629</v>
      </c>
      <c r="AB4879">
        <v>583029</v>
      </c>
      <c r="AC4879">
        <v>80707</v>
      </c>
      <c r="AD4879" s="9">
        <v>2.6338662522717098E-4</v>
      </c>
      <c r="AE4879" s="9">
        <v>6.3383406224250485E-5</v>
      </c>
      <c r="AF4879" s="9">
        <v>6.3199140491689316E-5</v>
      </c>
      <c r="AG4879" s="9">
        <v>6.1227988538120544E-5</v>
      </c>
      <c r="AH4879" s="9">
        <v>7.0718357071128521E-5</v>
      </c>
      <c r="AI4879" s="9">
        <v>6.8157033805888771E-5</v>
      </c>
      <c r="AJ4879" s="9">
        <v>6.2011658191740043E-5</v>
      </c>
      <c r="AK4879" s="9">
        <v>1.0449102422101941E-4</v>
      </c>
      <c r="AL4879" s="9">
        <v>2.1526671546045551E-4</v>
      </c>
      <c r="AM4879" s="9">
        <v>5.1926472115484479E-4</v>
      </c>
      <c r="AN4879" s="9">
        <v>9.4334930166423969E-5</v>
      </c>
      <c r="AO4879" s="9">
        <v>1.8585748448090005E-4</v>
      </c>
      <c r="AP4879" s="8">
        <v>7.5999999999999993E-4</v>
      </c>
      <c r="AQ4879" s="8" t="s">
        <v>5612</v>
      </c>
      <c r="AR4879" s="37" t="s">
        <v>5612</v>
      </c>
      <c r="AS4879" s="37" t="s">
        <v>5612</v>
      </c>
      <c r="AT4879" s="37" t="s">
        <v>5612</v>
      </c>
      <c r="AU4879" s="9" t="s">
        <v>5612</v>
      </c>
      <c r="AV4879" s="9" t="s">
        <v>5612</v>
      </c>
      <c r="AW4879" s="9" t="s">
        <v>5612</v>
      </c>
      <c r="AX4879" s="9" t="s">
        <v>5612</v>
      </c>
      <c r="AY4879" s="9" t="s">
        <v>5612</v>
      </c>
      <c r="AZ4879" s="9" t="s">
        <v>5612</v>
      </c>
    </row>
    <row r="4880" spans="1:52" x14ac:dyDescent="0.2">
      <c r="A4880" s="38" t="s">
        <v>53</v>
      </c>
      <c r="B4880" s="7">
        <v>2016</v>
      </c>
      <c r="C4880" s="3" t="s">
        <v>61</v>
      </c>
      <c r="D4880" t="s">
        <v>473</v>
      </c>
      <c r="E4880" t="s">
        <v>5389</v>
      </c>
      <c r="F4880">
        <v>10</v>
      </c>
      <c r="G4880">
        <v>5</v>
      </c>
      <c r="H4880">
        <v>5</v>
      </c>
      <c r="I4880">
        <v>5</v>
      </c>
      <c r="J4880">
        <v>5</v>
      </c>
      <c r="K4880">
        <v>5</v>
      </c>
      <c r="L4880">
        <v>5</v>
      </c>
      <c r="M4880">
        <v>5</v>
      </c>
      <c r="N4880">
        <v>5</v>
      </c>
      <c r="O4880">
        <v>5</v>
      </c>
      <c r="P4880">
        <v>55</v>
      </c>
      <c r="Q4880">
        <v>15</v>
      </c>
      <c r="R4880">
        <v>37967</v>
      </c>
      <c r="S4880">
        <v>78885</v>
      </c>
      <c r="T4880">
        <v>79115</v>
      </c>
      <c r="U4880">
        <v>81662</v>
      </c>
      <c r="V4880">
        <v>70703</v>
      </c>
      <c r="W4880">
        <v>73360</v>
      </c>
      <c r="X4880">
        <v>80630</v>
      </c>
      <c r="Y4880">
        <v>47851</v>
      </c>
      <c r="Z4880">
        <v>23227</v>
      </c>
      <c r="AA4880">
        <v>9629</v>
      </c>
      <c r="AB4880">
        <v>583029</v>
      </c>
      <c r="AC4880">
        <v>80707</v>
      </c>
      <c r="AD4880" s="9">
        <v>2.6338662522717098E-4</v>
      </c>
      <c r="AE4880" s="9">
        <v>6.3383406224250485E-5</v>
      </c>
      <c r="AF4880" s="9">
        <v>6.3199140491689316E-5</v>
      </c>
      <c r="AG4880" s="9">
        <v>6.1227988538120544E-5</v>
      </c>
      <c r="AH4880" s="9">
        <v>7.0718357071128521E-5</v>
      </c>
      <c r="AI4880" s="9">
        <v>6.8157033805888771E-5</v>
      </c>
      <c r="AJ4880" s="9">
        <v>6.2011658191740043E-5</v>
      </c>
      <c r="AK4880" s="9">
        <v>1.0449102422101941E-4</v>
      </c>
      <c r="AL4880" s="9">
        <v>2.1526671546045551E-4</v>
      </c>
      <c r="AM4880" s="9">
        <v>5.1926472115484479E-4</v>
      </c>
      <c r="AN4880" s="9">
        <v>9.4334930166423969E-5</v>
      </c>
      <c r="AO4880" s="9">
        <v>1.8585748448090005E-4</v>
      </c>
      <c r="AP4880" s="8">
        <v>3.5000000000000005E-4</v>
      </c>
      <c r="AQ4880" s="8" t="s">
        <v>5612</v>
      </c>
      <c r="AR4880" s="37" t="s">
        <v>5612</v>
      </c>
      <c r="AS4880" s="37" t="s">
        <v>5612</v>
      </c>
      <c r="AT4880" s="37" t="s">
        <v>5612</v>
      </c>
      <c r="AU4880" s="9" t="s">
        <v>5612</v>
      </c>
      <c r="AV4880" s="9" t="s">
        <v>5612</v>
      </c>
      <c r="AW4880" s="9" t="s">
        <v>5612</v>
      </c>
      <c r="AX4880" s="9" t="s">
        <v>5612</v>
      </c>
      <c r="AY4880" s="9" t="s">
        <v>5612</v>
      </c>
      <c r="AZ4880" s="9" t="s">
        <v>5612</v>
      </c>
    </row>
    <row r="4881" spans="1:52" x14ac:dyDescent="0.2">
      <c r="A4881" s="38" t="s">
        <v>53</v>
      </c>
      <c r="B4881" s="7">
        <v>2016</v>
      </c>
      <c r="C4881" s="3" t="s">
        <v>62</v>
      </c>
      <c r="D4881" t="s">
        <v>473</v>
      </c>
      <c r="E4881" t="s">
        <v>5390</v>
      </c>
      <c r="F4881">
        <v>10</v>
      </c>
      <c r="G4881">
        <v>5</v>
      </c>
      <c r="H4881">
        <v>5</v>
      </c>
      <c r="I4881">
        <v>5</v>
      </c>
      <c r="J4881">
        <v>5</v>
      </c>
      <c r="K4881">
        <v>5</v>
      </c>
      <c r="L4881">
        <v>5</v>
      </c>
      <c r="M4881">
        <v>5</v>
      </c>
      <c r="N4881">
        <v>5</v>
      </c>
      <c r="O4881">
        <v>5</v>
      </c>
      <c r="P4881">
        <v>55</v>
      </c>
      <c r="Q4881">
        <v>15</v>
      </c>
      <c r="R4881">
        <v>37967</v>
      </c>
      <c r="S4881">
        <v>78885</v>
      </c>
      <c r="T4881">
        <v>79115</v>
      </c>
      <c r="U4881">
        <v>81662</v>
      </c>
      <c r="V4881">
        <v>70703</v>
      </c>
      <c r="W4881">
        <v>73360</v>
      </c>
      <c r="X4881">
        <v>80630</v>
      </c>
      <c r="Y4881">
        <v>47851</v>
      </c>
      <c r="Z4881">
        <v>23227</v>
      </c>
      <c r="AA4881">
        <v>9629</v>
      </c>
      <c r="AB4881">
        <v>583029</v>
      </c>
      <c r="AC4881">
        <v>80707</v>
      </c>
      <c r="AD4881" s="9">
        <v>2.6338662522717098E-4</v>
      </c>
      <c r="AE4881" s="9">
        <v>6.3383406224250485E-5</v>
      </c>
      <c r="AF4881" s="9">
        <v>6.3199140491689316E-5</v>
      </c>
      <c r="AG4881" s="9">
        <v>6.1227988538120544E-5</v>
      </c>
      <c r="AH4881" s="9">
        <v>7.0718357071128521E-5</v>
      </c>
      <c r="AI4881" s="9">
        <v>6.8157033805888771E-5</v>
      </c>
      <c r="AJ4881" s="9">
        <v>6.2011658191740043E-5</v>
      </c>
      <c r="AK4881" s="9">
        <v>1.0449102422101941E-4</v>
      </c>
      <c r="AL4881" s="9">
        <v>2.1526671546045551E-4</v>
      </c>
      <c r="AM4881" s="9">
        <v>5.1926472115484479E-4</v>
      </c>
      <c r="AN4881" s="9">
        <v>9.4334930166423969E-5</v>
      </c>
      <c r="AO4881" s="9">
        <v>1.8585748448090005E-4</v>
      </c>
      <c r="AP4881" s="8">
        <v>3.9999999999999996E-4</v>
      </c>
      <c r="AQ4881" s="8" t="s">
        <v>5612</v>
      </c>
      <c r="AR4881" s="37">
        <v>1.4999999999999999E-2</v>
      </c>
      <c r="AS4881" s="37">
        <v>0</v>
      </c>
      <c r="AT4881" s="37">
        <v>0</v>
      </c>
      <c r="AU4881" s="9" t="s">
        <v>5612</v>
      </c>
      <c r="AV4881" s="9" t="s">
        <v>5612</v>
      </c>
      <c r="AW4881" s="9" t="s">
        <v>5612</v>
      </c>
      <c r="AX4881" s="9" t="s">
        <v>5612</v>
      </c>
      <c r="AY4881" s="9" t="s">
        <v>5612</v>
      </c>
      <c r="AZ4881" s="9" t="s">
        <v>5612</v>
      </c>
    </row>
    <row r="4882" spans="1:52" x14ac:dyDescent="0.2">
      <c r="A4882" s="38" t="s">
        <v>53</v>
      </c>
      <c r="B4882" s="7">
        <v>2016</v>
      </c>
      <c r="C4882" s="3" t="s">
        <v>63</v>
      </c>
      <c r="D4882" t="s">
        <v>473</v>
      </c>
      <c r="E4882" t="s">
        <v>5391</v>
      </c>
      <c r="F4882">
        <v>10</v>
      </c>
      <c r="G4882">
        <v>5</v>
      </c>
      <c r="H4882">
        <v>5</v>
      </c>
      <c r="I4882">
        <v>5</v>
      </c>
      <c r="J4882">
        <v>5</v>
      </c>
      <c r="K4882">
        <v>5</v>
      </c>
      <c r="L4882">
        <v>5</v>
      </c>
      <c r="M4882">
        <v>5</v>
      </c>
      <c r="N4882">
        <v>5</v>
      </c>
      <c r="O4882">
        <v>5</v>
      </c>
      <c r="P4882">
        <v>55</v>
      </c>
      <c r="Q4882">
        <v>15</v>
      </c>
      <c r="R4882">
        <v>37967</v>
      </c>
      <c r="S4882">
        <v>78885</v>
      </c>
      <c r="T4882">
        <v>79115</v>
      </c>
      <c r="U4882">
        <v>81662</v>
      </c>
      <c r="V4882">
        <v>70703</v>
      </c>
      <c r="W4882">
        <v>73360</v>
      </c>
      <c r="X4882">
        <v>80630</v>
      </c>
      <c r="Y4882">
        <v>47851</v>
      </c>
      <c r="Z4882">
        <v>23227</v>
      </c>
      <c r="AA4882">
        <v>9629</v>
      </c>
      <c r="AB4882">
        <v>583029</v>
      </c>
      <c r="AC4882">
        <v>80707</v>
      </c>
      <c r="AD4882" s="9">
        <v>2.6338662522717098E-4</v>
      </c>
      <c r="AE4882" s="9">
        <v>6.3383406224250485E-5</v>
      </c>
      <c r="AF4882" s="9">
        <v>6.3199140491689316E-5</v>
      </c>
      <c r="AG4882" s="9">
        <v>6.1227988538120544E-5</v>
      </c>
      <c r="AH4882" s="9">
        <v>7.0718357071128521E-5</v>
      </c>
      <c r="AI4882" s="9">
        <v>6.8157033805888771E-5</v>
      </c>
      <c r="AJ4882" s="9">
        <v>6.2011658191740043E-5</v>
      </c>
      <c r="AK4882" s="9">
        <v>1.0449102422101941E-4</v>
      </c>
      <c r="AL4882" s="9">
        <v>2.1526671546045551E-4</v>
      </c>
      <c r="AM4882" s="9">
        <v>5.1926472115484479E-4</v>
      </c>
      <c r="AN4882" s="9">
        <v>9.4334930166423969E-5</v>
      </c>
      <c r="AO4882" s="9">
        <v>1.8585748448090005E-4</v>
      </c>
      <c r="AP4882" s="8">
        <v>8.8000000000000003E-4</v>
      </c>
      <c r="AQ4882" s="8" t="s">
        <v>5612</v>
      </c>
      <c r="AR4882" s="37">
        <v>6.5000000000000002E-2</v>
      </c>
      <c r="AS4882" s="37">
        <v>8.5999999999999993E-2</v>
      </c>
      <c r="AT4882" s="37">
        <v>0.122</v>
      </c>
      <c r="AU4882" s="9" t="s">
        <v>5612</v>
      </c>
      <c r="AV4882" s="9" t="s">
        <v>5612</v>
      </c>
      <c r="AW4882" s="9" t="s">
        <v>5612</v>
      </c>
      <c r="AX4882" s="9" t="s">
        <v>5612</v>
      </c>
      <c r="AY4882" s="9" t="s">
        <v>5612</v>
      </c>
      <c r="AZ4882" s="9" t="s">
        <v>5612</v>
      </c>
    </row>
    <row r="4883" spans="1:52" x14ac:dyDescent="0.2">
      <c r="A4883" s="38" t="s">
        <v>53</v>
      </c>
      <c r="B4883" s="7">
        <v>2016</v>
      </c>
      <c r="C4883" s="3" t="s">
        <v>64</v>
      </c>
      <c r="D4883" t="s">
        <v>473</v>
      </c>
      <c r="E4883" t="s">
        <v>5392</v>
      </c>
      <c r="F4883">
        <v>10</v>
      </c>
      <c r="G4883">
        <v>5</v>
      </c>
      <c r="H4883">
        <v>5</v>
      </c>
      <c r="I4883">
        <v>5</v>
      </c>
      <c r="J4883">
        <v>5</v>
      </c>
      <c r="K4883">
        <v>5</v>
      </c>
      <c r="L4883">
        <v>5</v>
      </c>
      <c r="M4883">
        <v>5</v>
      </c>
      <c r="N4883">
        <v>5</v>
      </c>
      <c r="O4883">
        <v>5</v>
      </c>
      <c r="P4883">
        <v>55</v>
      </c>
      <c r="Q4883">
        <v>15</v>
      </c>
      <c r="R4883">
        <v>37967</v>
      </c>
      <c r="S4883">
        <v>78885</v>
      </c>
      <c r="T4883">
        <v>79115</v>
      </c>
      <c r="U4883">
        <v>81662</v>
      </c>
      <c r="V4883">
        <v>70703</v>
      </c>
      <c r="W4883">
        <v>73360</v>
      </c>
      <c r="X4883">
        <v>80630</v>
      </c>
      <c r="Y4883">
        <v>47851</v>
      </c>
      <c r="Z4883">
        <v>23227</v>
      </c>
      <c r="AA4883">
        <v>9629</v>
      </c>
      <c r="AB4883">
        <v>583029</v>
      </c>
      <c r="AC4883">
        <v>80707</v>
      </c>
      <c r="AD4883" s="9">
        <v>2.6338662522717098E-4</v>
      </c>
      <c r="AE4883" s="9">
        <v>6.3383406224250485E-5</v>
      </c>
      <c r="AF4883" s="9">
        <v>6.3199140491689316E-5</v>
      </c>
      <c r="AG4883" s="9">
        <v>6.1227988538120544E-5</v>
      </c>
      <c r="AH4883" s="9">
        <v>7.0718357071128521E-5</v>
      </c>
      <c r="AI4883" s="9">
        <v>6.8157033805888771E-5</v>
      </c>
      <c r="AJ4883" s="9">
        <v>6.2011658191740043E-5</v>
      </c>
      <c r="AK4883" s="9">
        <v>1.0449102422101941E-4</v>
      </c>
      <c r="AL4883" s="9">
        <v>2.1526671546045551E-4</v>
      </c>
      <c r="AM4883" s="9">
        <v>5.1926472115484479E-4</v>
      </c>
      <c r="AN4883" s="9">
        <v>9.4334930166423969E-5</v>
      </c>
      <c r="AO4883" s="9">
        <v>1.8585748448090005E-4</v>
      </c>
      <c r="AP4883" s="8">
        <v>2.6250000000000002E-3</v>
      </c>
      <c r="AQ4883" s="8" t="s">
        <v>5612</v>
      </c>
      <c r="AR4883" s="37">
        <v>0.23800000000000002</v>
      </c>
      <c r="AS4883" s="37">
        <v>0.37</v>
      </c>
      <c r="AT4883" s="37">
        <v>0.39900000000000002</v>
      </c>
      <c r="AU4883" s="9" t="s">
        <v>5612</v>
      </c>
      <c r="AV4883" s="9" t="s">
        <v>5612</v>
      </c>
      <c r="AW4883" s="9" t="s">
        <v>5612</v>
      </c>
      <c r="AX4883" s="9" t="s">
        <v>5612</v>
      </c>
      <c r="AY4883" s="9" t="s">
        <v>5612</v>
      </c>
      <c r="AZ4883" s="9" t="s">
        <v>5612</v>
      </c>
    </row>
    <row r="4884" spans="1:52" x14ac:dyDescent="0.2">
      <c r="A4884" s="38" t="s">
        <v>53</v>
      </c>
      <c r="B4884" s="7">
        <v>2016</v>
      </c>
      <c r="C4884" s="3" t="s">
        <v>65</v>
      </c>
      <c r="D4884" t="s">
        <v>473</v>
      </c>
      <c r="E4884" t="s">
        <v>5393</v>
      </c>
      <c r="F4884">
        <v>10</v>
      </c>
      <c r="G4884">
        <v>5</v>
      </c>
      <c r="H4884">
        <v>5</v>
      </c>
      <c r="I4884">
        <v>5</v>
      </c>
      <c r="J4884">
        <v>5</v>
      </c>
      <c r="K4884">
        <v>5</v>
      </c>
      <c r="L4884">
        <v>5</v>
      </c>
      <c r="M4884">
        <v>5</v>
      </c>
      <c r="N4884">
        <v>5</v>
      </c>
      <c r="O4884">
        <v>5</v>
      </c>
      <c r="P4884">
        <v>55</v>
      </c>
      <c r="Q4884">
        <v>15</v>
      </c>
      <c r="R4884">
        <v>37967</v>
      </c>
      <c r="S4884">
        <v>78885</v>
      </c>
      <c r="T4884">
        <v>79115</v>
      </c>
      <c r="U4884">
        <v>81662</v>
      </c>
      <c r="V4884">
        <v>70703</v>
      </c>
      <c r="W4884">
        <v>73360</v>
      </c>
      <c r="X4884">
        <v>80630</v>
      </c>
      <c r="Y4884">
        <v>47851</v>
      </c>
      <c r="Z4884">
        <v>23227</v>
      </c>
      <c r="AA4884">
        <v>9629</v>
      </c>
      <c r="AB4884">
        <v>583029</v>
      </c>
      <c r="AC4884">
        <v>80707</v>
      </c>
      <c r="AD4884" s="9">
        <v>2.6338662522717098E-4</v>
      </c>
      <c r="AE4884" s="9">
        <v>6.3383406224250485E-5</v>
      </c>
      <c r="AF4884" s="9">
        <v>6.3199140491689316E-5</v>
      </c>
      <c r="AG4884" s="9">
        <v>6.1227988538120544E-5</v>
      </c>
      <c r="AH4884" s="9">
        <v>7.0718357071128521E-5</v>
      </c>
      <c r="AI4884" s="9">
        <v>6.8157033805888771E-5</v>
      </c>
      <c r="AJ4884" s="9">
        <v>6.2011658191740043E-5</v>
      </c>
      <c r="AK4884" s="9">
        <v>1.0449102422101941E-4</v>
      </c>
      <c r="AL4884" s="9">
        <v>2.1526671546045551E-4</v>
      </c>
      <c r="AM4884" s="9">
        <v>5.1926472115484479E-4</v>
      </c>
      <c r="AN4884" s="9">
        <v>9.4334930166423969E-5</v>
      </c>
      <c r="AO4884" s="9">
        <v>1.8585748448090005E-4</v>
      </c>
      <c r="AP4884" s="8">
        <v>2.5799999999999998E-3</v>
      </c>
      <c r="AQ4884" s="8">
        <v>0.90200000000000002</v>
      </c>
      <c r="AR4884" s="37">
        <v>0.32900000000000001</v>
      </c>
      <c r="AS4884" s="37">
        <v>0.49200000000000005</v>
      </c>
      <c r="AT4884" s="37">
        <v>0.51600000000000001</v>
      </c>
      <c r="AU4884" s="9" t="s">
        <v>5612</v>
      </c>
      <c r="AV4884" s="9" t="s">
        <v>5612</v>
      </c>
      <c r="AW4884" s="9" t="s">
        <v>5612</v>
      </c>
      <c r="AX4884" s="9" t="s">
        <v>5612</v>
      </c>
      <c r="AY4884" s="9" t="s">
        <v>5612</v>
      </c>
      <c r="AZ4884" s="9" t="s">
        <v>5612</v>
      </c>
    </row>
    <row r="4885" spans="1:52" x14ac:dyDescent="0.2">
      <c r="A4885" s="38" t="s">
        <v>53</v>
      </c>
      <c r="B4885" s="7">
        <v>2016</v>
      </c>
      <c r="C4885" s="3" t="s">
        <v>66</v>
      </c>
      <c r="D4885" t="s">
        <v>473</v>
      </c>
      <c r="E4885" t="s">
        <v>5394</v>
      </c>
      <c r="F4885">
        <v>10</v>
      </c>
      <c r="G4885">
        <v>5</v>
      </c>
      <c r="H4885">
        <v>5</v>
      </c>
      <c r="I4885">
        <v>5</v>
      </c>
      <c r="J4885">
        <v>5</v>
      </c>
      <c r="K4885">
        <v>5</v>
      </c>
      <c r="L4885">
        <v>5</v>
      </c>
      <c r="M4885">
        <v>5</v>
      </c>
      <c r="N4885">
        <v>5</v>
      </c>
      <c r="O4885">
        <v>5</v>
      </c>
      <c r="P4885">
        <v>55</v>
      </c>
      <c r="Q4885">
        <v>15</v>
      </c>
      <c r="R4885">
        <v>37967</v>
      </c>
      <c r="S4885">
        <v>78885</v>
      </c>
      <c r="T4885">
        <v>79115</v>
      </c>
      <c r="U4885">
        <v>81662</v>
      </c>
      <c r="V4885">
        <v>70703</v>
      </c>
      <c r="W4885">
        <v>73360</v>
      </c>
      <c r="X4885">
        <v>80630</v>
      </c>
      <c r="Y4885">
        <v>47851</v>
      </c>
      <c r="Z4885">
        <v>23227</v>
      </c>
      <c r="AA4885">
        <v>9629</v>
      </c>
      <c r="AB4885">
        <v>583029</v>
      </c>
      <c r="AC4885">
        <v>80707</v>
      </c>
      <c r="AD4885" s="9">
        <v>2.6338662522717098E-4</v>
      </c>
      <c r="AE4885" s="9">
        <v>6.3383406224250485E-5</v>
      </c>
      <c r="AF4885" s="9">
        <v>6.3199140491689316E-5</v>
      </c>
      <c r="AG4885" s="9">
        <v>6.1227988538120544E-5</v>
      </c>
      <c r="AH4885" s="9">
        <v>7.0718357071128521E-5</v>
      </c>
      <c r="AI4885" s="9">
        <v>6.8157033805888771E-5</v>
      </c>
      <c r="AJ4885" s="9">
        <v>6.2011658191740043E-5</v>
      </c>
      <c r="AK4885" s="9">
        <v>1.0449102422101941E-4</v>
      </c>
      <c r="AL4885" s="9">
        <v>2.1526671546045551E-4</v>
      </c>
      <c r="AM4885" s="9">
        <v>5.1926472115484479E-4</v>
      </c>
      <c r="AN4885" s="9">
        <v>9.4334930166423969E-5</v>
      </c>
      <c r="AO4885" s="9">
        <v>1.8585748448090005E-4</v>
      </c>
      <c r="AP4885" s="8">
        <v>4.9499999999999995E-3</v>
      </c>
      <c r="AQ4885" s="8" t="s">
        <v>5612</v>
      </c>
      <c r="AR4885" s="37">
        <v>0.34799999999999998</v>
      </c>
      <c r="AS4885" s="37">
        <v>0.51900000000000002</v>
      </c>
      <c r="AT4885" s="37">
        <v>0.55100000000000005</v>
      </c>
      <c r="AU4885" s="9" t="s">
        <v>5612</v>
      </c>
      <c r="AV4885" s="9" t="s">
        <v>5612</v>
      </c>
      <c r="AW4885" s="9" t="s">
        <v>5612</v>
      </c>
      <c r="AX4885" s="9" t="s">
        <v>5612</v>
      </c>
      <c r="AY4885" s="9" t="s">
        <v>5612</v>
      </c>
      <c r="AZ4885" s="9" t="s">
        <v>5612</v>
      </c>
    </row>
    <row r="4886" spans="1:52" x14ac:dyDescent="0.2">
      <c r="A4886" s="38" t="s">
        <v>53</v>
      </c>
      <c r="B4886" s="7">
        <v>2017</v>
      </c>
      <c r="C4886" s="3" t="s">
        <v>55</v>
      </c>
      <c r="D4886" t="s">
        <v>474</v>
      </c>
      <c r="E4886" t="s">
        <v>5395</v>
      </c>
      <c r="F4886">
        <v>10</v>
      </c>
      <c r="G4886">
        <v>5</v>
      </c>
      <c r="H4886">
        <v>5</v>
      </c>
      <c r="I4886">
        <v>5</v>
      </c>
      <c r="J4886">
        <v>5</v>
      </c>
      <c r="K4886">
        <v>5</v>
      </c>
      <c r="L4886">
        <v>5</v>
      </c>
      <c r="M4886">
        <v>5</v>
      </c>
      <c r="N4886">
        <v>5</v>
      </c>
      <c r="O4886">
        <v>10</v>
      </c>
      <c r="P4886">
        <v>60</v>
      </c>
      <c r="Q4886">
        <v>20</v>
      </c>
      <c r="R4886">
        <v>37457</v>
      </c>
      <c r="S4886">
        <v>78966</v>
      </c>
      <c r="T4886">
        <v>78160</v>
      </c>
      <c r="U4886">
        <v>81398</v>
      </c>
      <c r="V4886">
        <v>71088</v>
      </c>
      <c r="W4886">
        <v>70920</v>
      </c>
      <c r="X4886">
        <v>80972</v>
      </c>
      <c r="Y4886">
        <v>50406</v>
      </c>
      <c r="Z4886">
        <v>24025</v>
      </c>
      <c r="AA4886">
        <v>9808</v>
      </c>
      <c r="AB4886">
        <v>583200</v>
      </c>
      <c r="AC4886">
        <v>84239</v>
      </c>
      <c r="AD4886" s="9">
        <v>2.6697279547214137E-4</v>
      </c>
      <c r="AE4886" s="9">
        <v>6.3318390193247727E-5</v>
      </c>
      <c r="AF4886" s="9">
        <v>6.3971340839303993E-5</v>
      </c>
      <c r="AG4886" s="9">
        <v>6.1426570677412218E-5</v>
      </c>
      <c r="AH4886" s="9">
        <v>7.0335358991672296E-5</v>
      </c>
      <c r="AI4886" s="9">
        <v>7.0501974055273554E-5</v>
      </c>
      <c r="AJ4886" s="9">
        <v>6.1749740651089268E-5</v>
      </c>
      <c r="AK4886" s="9">
        <v>9.9194540332500096E-5</v>
      </c>
      <c r="AL4886" s="9">
        <v>2.081165452653486E-4</v>
      </c>
      <c r="AM4886" s="9">
        <v>1.0195758564437193E-3</v>
      </c>
      <c r="AN4886" s="9">
        <v>1.0288065843621399E-4</v>
      </c>
      <c r="AO4886" s="9">
        <v>2.3741972245634445E-4</v>
      </c>
      <c r="AP4886" s="8">
        <v>1.1550000000000001E-2</v>
      </c>
      <c r="AQ4886" s="8" t="s">
        <v>5612</v>
      </c>
      <c r="AR4886" s="37">
        <v>0.36899999999999999</v>
      </c>
      <c r="AS4886" s="37">
        <v>0.55100000000000005</v>
      </c>
      <c r="AT4886" s="37">
        <v>0.58200000000000007</v>
      </c>
      <c r="AU4886" s="9" t="s">
        <v>5612</v>
      </c>
      <c r="AV4886" s="9" t="s">
        <v>5612</v>
      </c>
      <c r="AW4886" s="9" t="s">
        <v>5612</v>
      </c>
      <c r="AX4886" s="9" t="s">
        <v>5612</v>
      </c>
      <c r="AY4886" s="9" t="s">
        <v>5612</v>
      </c>
      <c r="AZ4886" s="9" t="s">
        <v>5612</v>
      </c>
    </row>
    <row r="4887" spans="1:52" x14ac:dyDescent="0.2">
      <c r="A4887" s="38" t="s">
        <v>53</v>
      </c>
      <c r="B4887" s="7">
        <v>2017</v>
      </c>
      <c r="C4887" s="3" t="s">
        <v>56</v>
      </c>
      <c r="D4887" t="s">
        <v>474</v>
      </c>
      <c r="E4887" t="s">
        <v>5396</v>
      </c>
      <c r="F4887">
        <v>10</v>
      </c>
      <c r="G4887">
        <v>5</v>
      </c>
      <c r="H4887">
        <v>5</v>
      </c>
      <c r="I4887">
        <v>5</v>
      </c>
      <c r="J4887">
        <v>5</v>
      </c>
      <c r="K4887">
        <v>5</v>
      </c>
      <c r="L4887">
        <v>5</v>
      </c>
      <c r="M4887">
        <v>5</v>
      </c>
      <c r="N4887">
        <v>5</v>
      </c>
      <c r="O4887">
        <v>12</v>
      </c>
      <c r="P4887">
        <v>62</v>
      </c>
      <c r="Q4887">
        <v>22</v>
      </c>
      <c r="R4887">
        <v>37457</v>
      </c>
      <c r="S4887">
        <v>78966</v>
      </c>
      <c r="T4887">
        <v>78160</v>
      </c>
      <c r="U4887">
        <v>81398</v>
      </c>
      <c r="V4887">
        <v>71088</v>
      </c>
      <c r="W4887">
        <v>70920</v>
      </c>
      <c r="X4887">
        <v>80972</v>
      </c>
      <c r="Y4887">
        <v>50406</v>
      </c>
      <c r="Z4887">
        <v>24025</v>
      </c>
      <c r="AA4887">
        <v>9808</v>
      </c>
      <c r="AB4887">
        <v>583200</v>
      </c>
      <c r="AC4887">
        <v>84239</v>
      </c>
      <c r="AD4887" s="9">
        <v>2.6697279547214137E-4</v>
      </c>
      <c r="AE4887" s="9">
        <v>6.3318390193247727E-5</v>
      </c>
      <c r="AF4887" s="9">
        <v>6.3971340839303993E-5</v>
      </c>
      <c r="AG4887" s="9">
        <v>6.1426570677412218E-5</v>
      </c>
      <c r="AH4887" s="9">
        <v>7.0335358991672296E-5</v>
      </c>
      <c r="AI4887" s="9">
        <v>7.0501974055273554E-5</v>
      </c>
      <c r="AJ4887" s="9">
        <v>6.1749740651089268E-5</v>
      </c>
      <c r="AK4887" s="9">
        <v>9.9194540332500096E-5</v>
      </c>
      <c r="AL4887" s="9">
        <v>2.081165452653486E-4</v>
      </c>
      <c r="AM4887" s="9">
        <v>1.2234910277324632E-3</v>
      </c>
      <c r="AN4887" s="9">
        <v>1.0631001371742112E-4</v>
      </c>
      <c r="AO4887" s="9">
        <v>2.6116169470197887E-4</v>
      </c>
      <c r="AP4887" s="8">
        <v>1.4925000000000001E-2</v>
      </c>
      <c r="AQ4887" s="8" t="s">
        <v>5612</v>
      </c>
      <c r="AR4887" s="37">
        <v>0.379</v>
      </c>
      <c r="AS4887" s="37">
        <v>0.56799999999999995</v>
      </c>
      <c r="AT4887" s="37">
        <v>0.59899999999999998</v>
      </c>
      <c r="AU4887" s="9" t="s">
        <v>5612</v>
      </c>
      <c r="AV4887" s="9" t="s">
        <v>5612</v>
      </c>
      <c r="AW4887" s="9" t="s">
        <v>5612</v>
      </c>
      <c r="AX4887" s="9" t="s">
        <v>5612</v>
      </c>
      <c r="AY4887" s="9" t="s">
        <v>5612</v>
      </c>
      <c r="AZ4887" s="9" t="s">
        <v>5612</v>
      </c>
    </row>
    <row r="4888" spans="1:52" x14ac:dyDescent="0.2">
      <c r="A4888" s="38" t="s">
        <v>53</v>
      </c>
      <c r="B4888" s="7">
        <v>2017</v>
      </c>
      <c r="C4888" s="3" t="s">
        <v>57</v>
      </c>
      <c r="D4888" t="s">
        <v>474</v>
      </c>
      <c r="E4888" t="s">
        <v>5397</v>
      </c>
      <c r="F4888">
        <v>10</v>
      </c>
      <c r="G4888">
        <v>5</v>
      </c>
      <c r="H4888">
        <v>5</v>
      </c>
      <c r="I4888">
        <v>5</v>
      </c>
      <c r="J4888">
        <v>5</v>
      </c>
      <c r="K4888">
        <v>5</v>
      </c>
      <c r="L4888">
        <v>5</v>
      </c>
      <c r="M4888">
        <v>5</v>
      </c>
      <c r="N4888">
        <v>5</v>
      </c>
      <c r="O4888">
        <v>5</v>
      </c>
      <c r="P4888">
        <v>55</v>
      </c>
      <c r="Q4888">
        <v>15</v>
      </c>
      <c r="R4888">
        <v>37457</v>
      </c>
      <c r="S4888">
        <v>78966</v>
      </c>
      <c r="T4888">
        <v>78160</v>
      </c>
      <c r="U4888">
        <v>81398</v>
      </c>
      <c r="V4888">
        <v>71088</v>
      </c>
      <c r="W4888">
        <v>70920</v>
      </c>
      <c r="X4888">
        <v>80972</v>
      </c>
      <c r="Y4888">
        <v>50406</v>
      </c>
      <c r="Z4888">
        <v>24025</v>
      </c>
      <c r="AA4888">
        <v>9808</v>
      </c>
      <c r="AB4888">
        <v>583200</v>
      </c>
      <c r="AC4888">
        <v>84239</v>
      </c>
      <c r="AD4888" s="9">
        <v>2.6697279547214137E-4</v>
      </c>
      <c r="AE4888" s="9">
        <v>6.3318390193247727E-5</v>
      </c>
      <c r="AF4888" s="9">
        <v>6.3971340839303993E-5</v>
      </c>
      <c r="AG4888" s="9">
        <v>6.1426570677412218E-5</v>
      </c>
      <c r="AH4888" s="9">
        <v>7.0335358991672296E-5</v>
      </c>
      <c r="AI4888" s="9">
        <v>7.0501974055273554E-5</v>
      </c>
      <c r="AJ4888" s="9">
        <v>6.1749740651089268E-5</v>
      </c>
      <c r="AK4888" s="9">
        <v>9.9194540332500096E-5</v>
      </c>
      <c r="AL4888" s="9">
        <v>2.081165452653486E-4</v>
      </c>
      <c r="AM4888" s="9">
        <v>5.0978792822185966E-4</v>
      </c>
      <c r="AN4888" s="9">
        <v>9.4307270233196162E-5</v>
      </c>
      <c r="AO4888" s="9">
        <v>1.7806479184225834E-4</v>
      </c>
      <c r="AP4888" s="8">
        <v>8.2199999999999999E-3</v>
      </c>
      <c r="AQ4888" s="8" t="s">
        <v>5612</v>
      </c>
      <c r="AR4888" s="37">
        <v>0.38600000000000001</v>
      </c>
      <c r="AS4888" s="37">
        <v>0.58299999999999996</v>
      </c>
      <c r="AT4888" s="37">
        <v>0.61199999999999999</v>
      </c>
      <c r="AU4888" s="9" t="s">
        <v>5612</v>
      </c>
      <c r="AV4888" s="9" t="s">
        <v>5612</v>
      </c>
      <c r="AW4888" s="9" t="s">
        <v>5612</v>
      </c>
      <c r="AX4888" s="9" t="s">
        <v>5612</v>
      </c>
      <c r="AY4888" s="9" t="s">
        <v>5612</v>
      </c>
      <c r="AZ4888" s="9" t="s">
        <v>5612</v>
      </c>
    </row>
    <row r="4889" spans="1:52" x14ac:dyDescent="0.2">
      <c r="A4889" s="38" t="s">
        <v>53</v>
      </c>
      <c r="B4889" s="7">
        <v>2017</v>
      </c>
      <c r="C4889" s="3" t="s">
        <v>58</v>
      </c>
      <c r="D4889" t="s">
        <v>474</v>
      </c>
      <c r="E4889" t="s">
        <v>5398</v>
      </c>
      <c r="F4889">
        <v>10</v>
      </c>
      <c r="G4889">
        <v>5</v>
      </c>
      <c r="H4889">
        <v>5</v>
      </c>
      <c r="I4889">
        <v>5</v>
      </c>
      <c r="J4889">
        <v>5</v>
      </c>
      <c r="K4889">
        <v>5</v>
      </c>
      <c r="L4889">
        <v>5</v>
      </c>
      <c r="M4889">
        <v>5</v>
      </c>
      <c r="N4889">
        <v>5</v>
      </c>
      <c r="O4889">
        <v>5</v>
      </c>
      <c r="P4889">
        <v>55</v>
      </c>
      <c r="Q4889">
        <v>15</v>
      </c>
      <c r="R4889">
        <v>37457</v>
      </c>
      <c r="S4889">
        <v>78966</v>
      </c>
      <c r="T4889">
        <v>78160</v>
      </c>
      <c r="U4889">
        <v>81398</v>
      </c>
      <c r="V4889">
        <v>71088</v>
      </c>
      <c r="W4889">
        <v>70920</v>
      </c>
      <c r="X4889">
        <v>80972</v>
      </c>
      <c r="Y4889">
        <v>50406</v>
      </c>
      <c r="Z4889">
        <v>24025</v>
      </c>
      <c r="AA4889">
        <v>9808</v>
      </c>
      <c r="AB4889">
        <v>583200</v>
      </c>
      <c r="AC4889">
        <v>84239</v>
      </c>
      <c r="AD4889" s="9">
        <v>2.6697279547214137E-4</v>
      </c>
      <c r="AE4889" s="9">
        <v>6.3318390193247727E-5</v>
      </c>
      <c r="AF4889" s="9">
        <v>6.3971340839303993E-5</v>
      </c>
      <c r="AG4889" s="9">
        <v>6.1426570677412218E-5</v>
      </c>
      <c r="AH4889" s="9">
        <v>7.0335358991672296E-5</v>
      </c>
      <c r="AI4889" s="9">
        <v>7.0501974055273554E-5</v>
      </c>
      <c r="AJ4889" s="9">
        <v>6.1749740651089268E-5</v>
      </c>
      <c r="AK4889" s="9">
        <v>9.9194540332500096E-5</v>
      </c>
      <c r="AL4889" s="9">
        <v>2.081165452653486E-4</v>
      </c>
      <c r="AM4889" s="9">
        <v>5.0978792822185966E-4</v>
      </c>
      <c r="AN4889" s="9">
        <v>9.4307270233196162E-5</v>
      </c>
      <c r="AO4889" s="9">
        <v>1.7806479184225834E-4</v>
      </c>
      <c r="AP4889" s="8">
        <v>4.000000000000001E-3</v>
      </c>
      <c r="AQ4889" s="8" t="s">
        <v>5612</v>
      </c>
      <c r="AR4889" s="37">
        <v>0.38900000000000001</v>
      </c>
      <c r="AS4889" s="37">
        <v>0.59</v>
      </c>
      <c r="AT4889" s="37">
        <v>0.63300000000000001</v>
      </c>
      <c r="AU4889" s="9" t="s">
        <v>5612</v>
      </c>
      <c r="AV4889" s="9" t="s">
        <v>5612</v>
      </c>
      <c r="AW4889" s="9" t="s">
        <v>5612</v>
      </c>
      <c r="AX4889" s="9" t="s">
        <v>5612</v>
      </c>
      <c r="AY4889" s="9" t="s">
        <v>5612</v>
      </c>
      <c r="AZ4889" s="9" t="s">
        <v>5612</v>
      </c>
    </row>
    <row r="4890" spans="1:52" x14ac:dyDescent="0.2">
      <c r="A4890" s="38" t="s">
        <v>53</v>
      </c>
      <c r="B4890" s="7">
        <v>2017</v>
      </c>
      <c r="C4890" s="3" t="s">
        <v>59</v>
      </c>
      <c r="D4890" t="s">
        <v>474</v>
      </c>
      <c r="E4890" t="s">
        <v>5399</v>
      </c>
      <c r="F4890">
        <v>10</v>
      </c>
      <c r="G4890">
        <v>5</v>
      </c>
      <c r="H4890">
        <v>5</v>
      </c>
      <c r="I4890">
        <v>5</v>
      </c>
      <c r="J4890">
        <v>5</v>
      </c>
      <c r="K4890">
        <v>5</v>
      </c>
      <c r="L4890">
        <v>5</v>
      </c>
      <c r="M4890">
        <v>5</v>
      </c>
      <c r="N4890">
        <v>5</v>
      </c>
      <c r="O4890">
        <v>5</v>
      </c>
      <c r="P4890">
        <v>55</v>
      </c>
      <c r="Q4890">
        <v>15</v>
      </c>
      <c r="R4890">
        <v>37457</v>
      </c>
      <c r="S4890">
        <v>78966</v>
      </c>
      <c r="T4890">
        <v>78160</v>
      </c>
      <c r="U4890">
        <v>81398</v>
      </c>
      <c r="V4890">
        <v>71088</v>
      </c>
      <c r="W4890">
        <v>70920</v>
      </c>
      <c r="X4890">
        <v>80972</v>
      </c>
      <c r="Y4890">
        <v>50406</v>
      </c>
      <c r="Z4890">
        <v>24025</v>
      </c>
      <c r="AA4890">
        <v>9808</v>
      </c>
      <c r="AB4890">
        <v>583200</v>
      </c>
      <c r="AC4890">
        <v>84239</v>
      </c>
      <c r="AD4890" s="9">
        <v>2.6697279547214137E-4</v>
      </c>
      <c r="AE4890" s="9">
        <v>6.3318390193247727E-5</v>
      </c>
      <c r="AF4890" s="9">
        <v>6.3971340839303993E-5</v>
      </c>
      <c r="AG4890" s="9">
        <v>6.1426570677412218E-5</v>
      </c>
      <c r="AH4890" s="9">
        <v>7.0335358991672296E-5</v>
      </c>
      <c r="AI4890" s="9">
        <v>7.0501974055273554E-5</v>
      </c>
      <c r="AJ4890" s="9">
        <v>6.1749740651089268E-5</v>
      </c>
      <c r="AK4890" s="9">
        <v>9.9194540332500096E-5</v>
      </c>
      <c r="AL4890" s="9">
        <v>2.081165452653486E-4</v>
      </c>
      <c r="AM4890" s="9">
        <v>5.0978792822185966E-4</v>
      </c>
      <c r="AN4890" s="9">
        <v>9.4307270233196162E-5</v>
      </c>
      <c r="AO4890" s="9">
        <v>1.7806479184225834E-4</v>
      </c>
      <c r="AP4890" s="8">
        <v>3.0000000000000001E-3</v>
      </c>
      <c r="AQ4890" s="8" t="s">
        <v>5612</v>
      </c>
      <c r="AR4890" s="37">
        <v>0.38900000000000001</v>
      </c>
      <c r="AS4890" s="37">
        <v>0.59</v>
      </c>
      <c r="AT4890" s="37">
        <v>0.63600000000000001</v>
      </c>
      <c r="AU4890" s="9" t="s">
        <v>5612</v>
      </c>
      <c r="AV4890" s="9" t="s">
        <v>5612</v>
      </c>
      <c r="AW4890" s="9" t="s">
        <v>5612</v>
      </c>
      <c r="AX4890" s="9" t="s">
        <v>5612</v>
      </c>
      <c r="AY4890" s="9" t="s">
        <v>5612</v>
      </c>
      <c r="AZ4890" s="9" t="s">
        <v>5612</v>
      </c>
    </row>
    <row r="4891" spans="1:52" x14ac:dyDescent="0.2">
      <c r="A4891" s="38" t="s">
        <v>53</v>
      </c>
      <c r="B4891" s="7">
        <v>2017</v>
      </c>
      <c r="C4891" s="3" t="s">
        <v>60</v>
      </c>
      <c r="D4891" t="s">
        <v>474</v>
      </c>
      <c r="E4891" t="s">
        <v>5400</v>
      </c>
      <c r="F4891">
        <v>10</v>
      </c>
      <c r="G4891">
        <v>5</v>
      </c>
      <c r="H4891">
        <v>5</v>
      </c>
      <c r="I4891">
        <v>5</v>
      </c>
      <c r="J4891">
        <v>5</v>
      </c>
      <c r="K4891">
        <v>5</v>
      </c>
      <c r="L4891">
        <v>5</v>
      </c>
      <c r="M4891">
        <v>5</v>
      </c>
      <c r="N4891">
        <v>5</v>
      </c>
      <c r="O4891">
        <v>5</v>
      </c>
      <c r="P4891">
        <v>55</v>
      </c>
      <c r="Q4891">
        <v>15</v>
      </c>
      <c r="R4891">
        <v>37457</v>
      </c>
      <c r="S4891">
        <v>78966</v>
      </c>
      <c r="T4891">
        <v>78160</v>
      </c>
      <c r="U4891">
        <v>81398</v>
      </c>
      <c r="V4891">
        <v>71088</v>
      </c>
      <c r="W4891">
        <v>70920</v>
      </c>
      <c r="X4891">
        <v>80972</v>
      </c>
      <c r="Y4891">
        <v>50406</v>
      </c>
      <c r="Z4891">
        <v>24025</v>
      </c>
      <c r="AA4891">
        <v>9808</v>
      </c>
      <c r="AB4891">
        <v>583200</v>
      </c>
      <c r="AC4891">
        <v>84239</v>
      </c>
      <c r="AD4891" s="9">
        <v>2.6697279547214137E-4</v>
      </c>
      <c r="AE4891" s="9">
        <v>6.3318390193247727E-5</v>
      </c>
      <c r="AF4891" s="9">
        <v>6.3971340839303993E-5</v>
      </c>
      <c r="AG4891" s="9">
        <v>6.1426570677412218E-5</v>
      </c>
      <c r="AH4891" s="9">
        <v>7.0335358991672296E-5</v>
      </c>
      <c r="AI4891" s="9">
        <v>7.0501974055273554E-5</v>
      </c>
      <c r="AJ4891" s="9">
        <v>6.1749740651089268E-5</v>
      </c>
      <c r="AK4891" s="9">
        <v>9.9194540332500096E-5</v>
      </c>
      <c r="AL4891" s="9">
        <v>2.081165452653486E-4</v>
      </c>
      <c r="AM4891" s="9">
        <v>5.0978792822185966E-4</v>
      </c>
      <c r="AN4891" s="9">
        <v>9.4307270233196162E-5</v>
      </c>
      <c r="AO4891" s="9">
        <v>1.7806479184225834E-4</v>
      </c>
      <c r="AP4891" s="8">
        <v>2.0600000000000002E-3</v>
      </c>
      <c r="AQ4891" s="8" t="s">
        <v>5612</v>
      </c>
      <c r="AR4891" s="37" t="s">
        <v>5612</v>
      </c>
      <c r="AS4891" s="37" t="s">
        <v>5612</v>
      </c>
      <c r="AT4891" s="37" t="s">
        <v>5612</v>
      </c>
      <c r="AU4891" s="9" t="s">
        <v>5612</v>
      </c>
      <c r="AV4891" s="9" t="s">
        <v>5612</v>
      </c>
      <c r="AW4891" s="9" t="s">
        <v>5612</v>
      </c>
      <c r="AX4891" s="9" t="s">
        <v>5612</v>
      </c>
      <c r="AY4891" s="9" t="s">
        <v>5612</v>
      </c>
      <c r="AZ4891" s="9" t="s">
        <v>5612</v>
      </c>
    </row>
    <row r="4892" spans="1:52" x14ac:dyDescent="0.2">
      <c r="A4892" s="38" t="s">
        <v>53</v>
      </c>
      <c r="B4892" s="7">
        <v>2017</v>
      </c>
      <c r="C4892" s="3" t="s">
        <v>61</v>
      </c>
      <c r="D4892" t="s">
        <v>474</v>
      </c>
      <c r="E4892" t="s">
        <v>5401</v>
      </c>
      <c r="F4892">
        <v>10</v>
      </c>
      <c r="G4892">
        <v>5</v>
      </c>
      <c r="H4892">
        <v>5</v>
      </c>
      <c r="I4892">
        <v>5</v>
      </c>
      <c r="J4892">
        <v>5</v>
      </c>
      <c r="K4892">
        <v>5</v>
      </c>
      <c r="L4892">
        <v>5</v>
      </c>
      <c r="M4892">
        <v>5</v>
      </c>
      <c r="N4892">
        <v>5</v>
      </c>
      <c r="O4892">
        <v>5</v>
      </c>
      <c r="P4892">
        <v>55</v>
      </c>
      <c r="Q4892">
        <v>15</v>
      </c>
      <c r="R4892">
        <v>37457</v>
      </c>
      <c r="S4892">
        <v>78966</v>
      </c>
      <c r="T4892">
        <v>78160</v>
      </c>
      <c r="U4892">
        <v>81398</v>
      </c>
      <c r="V4892">
        <v>71088</v>
      </c>
      <c r="W4892">
        <v>70920</v>
      </c>
      <c r="X4892">
        <v>80972</v>
      </c>
      <c r="Y4892">
        <v>50406</v>
      </c>
      <c r="Z4892">
        <v>24025</v>
      </c>
      <c r="AA4892">
        <v>9808</v>
      </c>
      <c r="AB4892">
        <v>583200</v>
      </c>
      <c r="AC4892">
        <v>84239</v>
      </c>
      <c r="AD4892" s="9">
        <v>2.6697279547214137E-4</v>
      </c>
      <c r="AE4892" s="9">
        <v>6.3318390193247727E-5</v>
      </c>
      <c r="AF4892" s="9">
        <v>6.3971340839303993E-5</v>
      </c>
      <c r="AG4892" s="9">
        <v>6.1426570677412218E-5</v>
      </c>
      <c r="AH4892" s="9">
        <v>7.0335358991672296E-5</v>
      </c>
      <c r="AI4892" s="9">
        <v>7.0501974055273554E-5</v>
      </c>
      <c r="AJ4892" s="9">
        <v>6.1749740651089268E-5</v>
      </c>
      <c r="AK4892" s="9">
        <v>9.9194540332500096E-5</v>
      </c>
      <c r="AL4892" s="9">
        <v>2.081165452653486E-4</v>
      </c>
      <c r="AM4892" s="9">
        <v>5.0978792822185966E-4</v>
      </c>
      <c r="AN4892" s="9">
        <v>9.4307270233196162E-5</v>
      </c>
      <c r="AO4892" s="9">
        <v>1.7806479184225834E-4</v>
      </c>
      <c r="AP4892" s="8">
        <v>5.0000000000000001E-4</v>
      </c>
      <c r="AQ4892" s="8" t="s">
        <v>5612</v>
      </c>
      <c r="AR4892" s="37" t="s">
        <v>5612</v>
      </c>
      <c r="AS4892" s="37" t="s">
        <v>5612</v>
      </c>
      <c r="AT4892" s="37" t="s">
        <v>5612</v>
      </c>
      <c r="AU4892" s="9" t="s">
        <v>5612</v>
      </c>
      <c r="AV4892" s="9" t="s">
        <v>5612</v>
      </c>
      <c r="AW4892" s="9" t="s">
        <v>5612</v>
      </c>
      <c r="AX4892" s="9" t="s">
        <v>5612</v>
      </c>
      <c r="AY4892" s="9" t="s">
        <v>5612</v>
      </c>
      <c r="AZ4892" s="9" t="s">
        <v>5612</v>
      </c>
    </row>
    <row r="4893" spans="1:52" x14ac:dyDescent="0.2">
      <c r="A4893" s="38" t="s">
        <v>53</v>
      </c>
      <c r="B4893" s="7">
        <v>2017</v>
      </c>
      <c r="C4893" s="3" t="s">
        <v>62</v>
      </c>
      <c r="D4893" t="s">
        <v>474</v>
      </c>
      <c r="E4893" t="s">
        <v>5402</v>
      </c>
      <c r="F4893">
        <v>10</v>
      </c>
      <c r="G4893">
        <v>5</v>
      </c>
      <c r="H4893">
        <v>5</v>
      </c>
      <c r="I4893">
        <v>5</v>
      </c>
      <c r="J4893">
        <v>5</v>
      </c>
      <c r="K4893">
        <v>5</v>
      </c>
      <c r="L4893">
        <v>5</v>
      </c>
      <c r="M4893">
        <v>5</v>
      </c>
      <c r="N4893">
        <v>5</v>
      </c>
      <c r="O4893">
        <v>5</v>
      </c>
      <c r="P4893">
        <v>55</v>
      </c>
      <c r="Q4893">
        <v>15</v>
      </c>
      <c r="R4893">
        <v>37457</v>
      </c>
      <c r="S4893">
        <v>78966</v>
      </c>
      <c r="T4893">
        <v>78160</v>
      </c>
      <c r="U4893">
        <v>81398</v>
      </c>
      <c r="V4893">
        <v>71088</v>
      </c>
      <c r="W4893">
        <v>70920</v>
      </c>
      <c r="X4893">
        <v>80972</v>
      </c>
      <c r="Y4893">
        <v>50406</v>
      </c>
      <c r="Z4893">
        <v>24025</v>
      </c>
      <c r="AA4893">
        <v>9808</v>
      </c>
      <c r="AB4893">
        <v>583200</v>
      </c>
      <c r="AC4893">
        <v>84239</v>
      </c>
      <c r="AD4893" s="9">
        <v>2.6697279547214137E-4</v>
      </c>
      <c r="AE4893" s="9">
        <v>6.3318390193247727E-5</v>
      </c>
      <c r="AF4893" s="9">
        <v>6.3971340839303993E-5</v>
      </c>
      <c r="AG4893" s="9">
        <v>6.1426570677412218E-5</v>
      </c>
      <c r="AH4893" s="9">
        <v>7.0335358991672296E-5</v>
      </c>
      <c r="AI4893" s="9">
        <v>7.0501974055273554E-5</v>
      </c>
      <c r="AJ4893" s="9">
        <v>6.1749740651089268E-5</v>
      </c>
      <c r="AK4893" s="9">
        <v>9.9194540332500096E-5</v>
      </c>
      <c r="AL4893" s="9">
        <v>2.081165452653486E-4</v>
      </c>
      <c r="AM4893" s="9">
        <v>5.0978792822185966E-4</v>
      </c>
      <c r="AN4893" s="9">
        <v>9.4307270233196162E-5</v>
      </c>
      <c r="AO4893" s="9">
        <v>1.7806479184225834E-4</v>
      </c>
      <c r="AP4893" s="8">
        <v>5.6000000000000006E-4</v>
      </c>
      <c r="AQ4893" s="8" t="s">
        <v>5612</v>
      </c>
      <c r="AR4893" s="37">
        <v>1.1000000000000001E-2</v>
      </c>
      <c r="AS4893" s="37">
        <v>0</v>
      </c>
      <c r="AT4893" s="37">
        <v>0</v>
      </c>
      <c r="AU4893" s="9" t="s">
        <v>5612</v>
      </c>
      <c r="AV4893" s="9" t="s">
        <v>5612</v>
      </c>
      <c r="AW4893" s="9" t="s">
        <v>5612</v>
      </c>
      <c r="AX4893" s="9" t="s">
        <v>5612</v>
      </c>
      <c r="AY4893" s="9" t="s">
        <v>5612</v>
      </c>
      <c r="AZ4893" s="9" t="s">
        <v>5612</v>
      </c>
    </row>
    <row r="4894" spans="1:52" x14ac:dyDescent="0.2">
      <c r="A4894" s="38" t="s">
        <v>53</v>
      </c>
      <c r="B4894" s="7">
        <v>2017</v>
      </c>
      <c r="C4894" s="3" t="s">
        <v>63</v>
      </c>
      <c r="D4894" t="s">
        <v>474</v>
      </c>
      <c r="E4894" t="s">
        <v>5403</v>
      </c>
      <c r="F4894">
        <v>10</v>
      </c>
      <c r="G4894">
        <v>5</v>
      </c>
      <c r="H4894">
        <v>5</v>
      </c>
      <c r="I4894">
        <v>5</v>
      </c>
      <c r="J4894">
        <v>5</v>
      </c>
      <c r="K4894">
        <v>5</v>
      </c>
      <c r="L4894">
        <v>5</v>
      </c>
      <c r="M4894">
        <v>5</v>
      </c>
      <c r="N4894">
        <v>5</v>
      </c>
      <c r="O4894">
        <v>5</v>
      </c>
      <c r="P4894">
        <v>55</v>
      </c>
      <c r="Q4894">
        <v>15</v>
      </c>
      <c r="R4894">
        <v>37457</v>
      </c>
      <c r="S4894">
        <v>78966</v>
      </c>
      <c r="T4894">
        <v>78160</v>
      </c>
      <c r="U4894">
        <v>81398</v>
      </c>
      <c r="V4894">
        <v>71088</v>
      </c>
      <c r="W4894">
        <v>70920</v>
      </c>
      <c r="X4894">
        <v>80972</v>
      </c>
      <c r="Y4894">
        <v>50406</v>
      </c>
      <c r="Z4894">
        <v>24025</v>
      </c>
      <c r="AA4894">
        <v>9808</v>
      </c>
      <c r="AB4894">
        <v>583200</v>
      </c>
      <c r="AC4894">
        <v>84239</v>
      </c>
      <c r="AD4894" s="9">
        <v>2.6697279547214137E-4</v>
      </c>
      <c r="AE4894" s="9">
        <v>6.3318390193247727E-5</v>
      </c>
      <c r="AF4894" s="9">
        <v>6.3971340839303993E-5</v>
      </c>
      <c r="AG4894" s="9">
        <v>6.1426570677412218E-5</v>
      </c>
      <c r="AH4894" s="9">
        <v>7.0335358991672296E-5</v>
      </c>
      <c r="AI4894" s="9">
        <v>7.0501974055273554E-5</v>
      </c>
      <c r="AJ4894" s="9">
        <v>6.1749740651089268E-5</v>
      </c>
      <c r="AK4894" s="9">
        <v>9.9194540332500096E-5</v>
      </c>
      <c r="AL4894" s="9">
        <v>2.081165452653486E-4</v>
      </c>
      <c r="AM4894" s="9">
        <v>5.0978792822185966E-4</v>
      </c>
      <c r="AN4894" s="9">
        <v>9.4307270233196162E-5</v>
      </c>
      <c r="AO4894" s="9">
        <v>1.7806479184225834E-4</v>
      </c>
      <c r="AP4894" s="8">
        <v>1.5499999999999997E-3</v>
      </c>
      <c r="AQ4894" s="8" t="s">
        <v>5612</v>
      </c>
      <c r="AR4894" s="37">
        <v>5.2000000000000005E-2</v>
      </c>
      <c r="AS4894" s="37">
        <v>0.09</v>
      </c>
      <c r="AT4894" s="37">
        <v>0.106</v>
      </c>
      <c r="AU4894" s="9" t="s">
        <v>5612</v>
      </c>
      <c r="AV4894" s="9" t="s">
        <v>5612</v>
      </c>
      <c r="AW4894" s="9" t="s">
        <v>5612</v>
      </c>
      <c r="AX4894" s="9" t="s">
        <v>5612</v>
      </c>
      <c r="AY4894" s="9" t="s">
        <v>5612</v>
      </c>
      <c r="AZ4894" s="9" t="s">
        <v>5612</v>
      </c>
    </row>
    <row r="4895" spans="1:52" x14ac:dyDescent="0.2">
      <c r="A4895" s="38" t="s">
        <v>53</v>
      </c>
      <c r="B4895" s="7">
        <v>2017</v>
      </c>
      <c r="C4895" s="3" t="s">
        <v>64</v>
      </c>
      <c r="D4895" t="s">
        <v>474</v>
      </c>
      <c r="E4895" t="s">
        <v>5404</v>
      </c>
      <c r="F4895">
        <v>10</v>
      </c>
      <c r="G4895">
        <v>5</v>
      </c>
      <c r="H4895">
        <v>5</v>
      </c>
      <c r="I4895">
        <v>5</v>
      </c>
      <c r="J4895">
        <v>5</v>
      </c>
      <c r="K4895">
        <v>5</v>
      </c>
      <c r="L4895">
        <v>5</v>
      </c>
      <c r="M4895">
        <v>5</v>
      </c>
      <c r="N4895">
        <v>5</v>
      </c>
      <c r="O4895">
        <v>5</v>
      </c>
      <c r="P4895">
        <v>55</v>
      </c>
      <c r="Q4895">
        <v>15</v>
      </c>
      <c r="R4895">
        <v>37457</v>
      </c>
      <c r="S4895">
        <v>78966</v>
      </c>
      <c r="T4895">
        <v>78160</v>
      </c>
      <c r="U4895">
        <v>81398</v>
      </c>
      <c r="V4895">
        <v>71088</v>
      </c>
      <c r="W4895">
        <v>70920</v>
      </c>
      <c r="X4895">
        <v>80972</v>
      </c>
      <c r="Y4895">
        <v>50406</v>
      </c>
      <c r="Z4895">
        <v>24025</v>
      </c>
      <c r="AA4895">
        <v>9808</v>
      </c>
      <c r="AB4895">
        <v>583200</v>
      </c>
      <c r="AC4895">
        <v>84239</v>
      </c>
      <c r="AD4895" s="9">
        <v>2.6697279547214137E-4</v>
      </c>
      <c r="AE4895" s="9">
        <v>6.3318390193247727E-5</v>
      </c>
      <c r="AF4895" s="9">
        <v>6.3971340839303993E-5</v>
      </c>
      <c r="AG4895" s="9">
        <v>6.1426570677412218E-5</v>
      </c>
      <c r="AH4895" s="9">
        <v>7.0335358991672296E-5</v>
      </c>
      <c r="AI4895" s="9">
        <v>7.0501974055273554E-5</v>
      </c>
      <c r="AJ4895" s="9">
        <v>6.1749740651089268E-5</v>
      </c>
      <c r="AK4895" s="9">
        <v>9.9194540332500096E-5</v>
      </c>
      <c r="AL4895" s="9">
        <v>2.081165452653486E-4</v>
      </c>
      <c r="AM4895" s="9">
        <v>5.0978792822185966E-4</v>
      </c>
      <c r="AN4895" s="9">
        <v>9.4307270233196162E-5</v>
      </c>
      <c r="AO4895" s="9">
        <v>1.7806479184225834E-4</v>
      </c>
      <c r="AP4895" s="8">
        <v>7.1999999999999998E-3</v>
      </c>
      <c r="AQ4895" s="8" t="s">
        <v>5612</v>
      </c>
      <c r="AR4895" s="37">
        <v>0.219</v>
      </c>
      <c r="AS4895" s="37">
        <v>0.34700000000000003</v>
      </c>
      <c r="AT4895" s="37">
        <v>0.34200000000000003</v>
      </c>
      <c r="AU4895" s="9" t="s">
        <v>5612</v>
      </c>
      <c r="AV4895" s="9" t="s">
        <v>5612</v>
      </c>
      <c r="AW4895" s="9" t="s">
        <v>5612</v>
      </c>
      <c r="AX4895" s="9" t="s">
        <v>5612</v>
      </c>
      <c r="AY4895" s="9" t="s">
        <v>5612</v>
      </c>
      <c r="AZ4895" s="9" t="s">
        <v>5612</v>
      </c>
    </row>
    <row r="4896" spans="1:52" x14ac:dyDescent="0.2">
      <c r="A4896" s="38" t="s">
        <v>53</v>
      </c>
      <c r="B4896" s="7">
        <v>2017</v>
      </c>
      <c r="C4896" s="3" t="s">
        <v>65</v>
      </c>
      <c r="D4896" t="s">
        <v>474</v>
      </c>
      <c r="E4896" t="s">
        <v>5405</v>
      </c>
      <c r="F4896">
        <v>10</v>
      </c>
      <c r="G4896">
        <v>5</v>
      </c>
      <c r="H4896">
        <v>5</v>
      </c>
      <c r="I4896">
        <v>5</v>
      </c>
      <c r="J4896">
        <v>5</v>
      </c>
      <c r="K4896">
        <v>5</v>
      </c>
      <c r="L4896">
        <v>5</v>
      </c>
      <c r="M4896">
        <v>5</v>
      </c>
      <c r="N4896">
        <v>5</v>
      </c>
      <c r="O4896">
        <v>5</v>
      </c>
      <c r="P4896">
        <v>55</v>
      </c>
      <c r="Q4896">
        <v>15</v>
      </c>
      <c r="R4896">
        <v>37457</v>
      </c>
      <c r="S4896">
        <v>78966</v>
      </c>
      <c r="T4896">
        <v>78160</v>
      </c>
      <c r="U4896">
        <v>81398</v>
      </c>
      <c r="V4896">
        <v>71088</v>
      </c>
      <c r="W4896">
        <v>70920</v>
      </c>
      <c r="X4896">
        <v>80972</v>
      </c>
      <c r="Y4896">
        <v>50406</v>
      </c>
      <c r="Z4896">
        <v>24025</v>
      </c>
      <c r="AA4896">
        <v>9808</v>
      </c>
      <c r="AB4896">
        <v>583200</v>
      </c>
      <c r="AC4896">
        <v>84239</v>
      </c>
      <c r="AD4896" s="9">
        <v>2.6697279547214137E-4</v>
      </c>
      <c r="AE4896" s="9">
        <v>6.3318390193247727E-5</v>
      </c>
      <c r="AF4896" s="9">
        <v>6.3971340839303993E-5</v>
      </c>
      <c r="AG4896" s="9">
        <v>6.1426570677412218E-5</v>
      </c>
      <c r="AH4896" s="9">
        <v>7.0335358991672296E-5</v>
      </c>
      <c r="AI4896" s="9">
        <v>7.0501974055273554E-5</v>
      </c>
      <c r="AJ4896" s="9">
        <v>6.1749740651089268E-5</v>
      </c>
      <c r="AK4896" s="9">
        <v>9.9194540332500096E-5</v>
      </c>
      <c r="AL4896" s="9">
        <v>2.081165452653486E-4</v>
      </c>
      <c r="AM4896" s="9">
        <v>5.0978792822185966E-4</v>
      </c>
      <c r="AN4896" s="9">
        <v>9.4307270233196162E-5</v>
      </c>
      <c r="AO4896" s="9">
        <v>1.7806479184225834E-4</v>
      </c>
      <c r="AP4896" s="8">
        <v>6.1600000000000005E-3</v>
      </c>
      <c r="AQ4896" s="8">
        <v>0.92099999999999993</v>
      </c>
      <c r="AR4896" s="37">
        <v>0.29499999999999998</v>
      </c>
      <c r="AS4896" s="37">
        <v>0.46899999999999997</v>
      </c>
      <c r="AT4896" s="37">
        <v>0.44700000000000006</v>
      </c>
      <c r="AU4896" s="9" t="s">
        <v>5612</v>
      </c>
      <c r="AV4896" s="9" t="s">
        <v>5612</v>
      </c>
      <c r="AW4896" s="9" t="s">
        <v>5612</v>
      </c>
      <c r="AX4896" s="9" t="s">
        <v>5612</v>
      </c>
      <c r="AY4896" s="9" t="s">
        <v>5612</v>
      </c>
      <c r="AZ4896" s="9" t="s">
        <v>5612</v>
      </c>
    </row>
    <row r="4897" spans="1:52" x14ac:dyDescent="0.2">
      <c r="A4897" s="5" t="s">
        <v>53</v>
      </c>
      <c r="B4897" s="7">
        <v>2017</v>
      </c>
      <c r="C4897" s="3" t="s">
        <v>66</v>
      </c>
      <c r="D4897" t="s">
        <v>474</v>
      </c>
      <c r="E4897" t="s">
        <v>5406</v>
      </c>
      <c r="F4897">
        <v>10</v>
      </c>
      <c r="G4897">
        <v>5</v>
      </c>
      <c r="H4897">
        <v>5</v>
      </c>
      <c r="I4897">
        <v>5</v>
      </c>
      <c r="J4897">
        <v>5</v>
      </c>
      <c r="K4897">
        <v>5</v>
      </c>
      <c r="L4897">
        <v>5</v>
      </c>
      <c r="M4897">
        <v>5</v>
      </c>
      <c r="N4897">
        <v>5</v>
      </c>
      <c r="O4897">
        <v>5</v>
      </c>
      <c r="P4897">
        <v>55</v>
      </c>
      <c r="Q4897">
        <v>15</v>
      </c>
      <c r="R4897">
        <v>37457</v>
      </c>
      <c r="S4897">
        <v>78966</v>
      </c>
      <c r="T4897">
        <v>78160</v>
      </c>
      <c r="U4897">
        <v>81398</v>
      </c>
      <c r="V4897">
        <v>71088</v>
      </c>
      <c r="W4897">
        <v>70920</v>
      </c>
      <c r="X4897">
        <v>80972</v>
      </c>
      <c r="Y4897">
        <v>50406</v>
      </c>
      <c r="Z4897">
        <v>24025</v>
      </c>
      <c r="AA4897">
        <v>9808</v>
      </c>
      <c r="AB4897">
        <v>583200</v>
      </c>
      <c r="AC4897">
        <v>84239</v>
      </c>
      <c r="AD4897" s="9">
        <v>2.6697279547214137E-4</v>
      </c>
      <c r="AE4897" s="9">
        <v>6.3318390193247727E-5</v>
      </c>
      <c r="AF4897" s="9">
        <v>6.3971340839303993E-5</v>
      </c>
      <c r="AG4897" s="9">
        <v>6.1426570677412218E-5</v>
      </c>
      <c r="AH4897" s="9">
        <v>7.0335358991672296E-5</v>
      </c>
      <c r="AI4897" s="9">
        <v>7.0501974055273554E-5</v>
      </c>
      <c r="AJ4897" s="9">
        <v>6.1749740651089268E-5</v>
      </c>
      <c r="AK4897" s="9">
        <v>9.9194540332500096E-5</v>
      </c>
      <c r="AL4897" s="9">
        <v>2.081165452653486E-4</v>
      </c>
      <c r="AM4897" s="9">
        <v>5.0978792822185966E-4</v>
      </c>
      <c r="AN4897" s="9">
        <v>9.4307270233196162E-5</v>
      </c>
      <c r="AO4897" s="9">
        <v>1.7806479184225834E-4</v>
      </c>
      <c r="AP4897" s="8">
        <v>1.1575E-2</v>
      </c>
      <c r="AQ4897" s="8" t="s">
        <v>5612</v>
      </c>
      <c r="AR4897" s="37">
        <v>0.32100000000000001</v>
      </c>
      <c r="AS4897" s="37">
        <v>0.504</v>
      </c>
      <c r="AT4897" s="37">
        <v>0.48299999999999998</v>
      </c>
      <c r="AU4897" s="9" t="s">
        <v>5612</v>
      </c>
      <c r="AV4897" s="9" t="s">
        <v>5612</v>
      </c>
      <c r="AW4897" s="9" t="s">
        <v>5612</v>
      </c>
      <c r="AX4897" s="9" t="s">
        <v>5612</v>
      </c>
      <c r="AY4897" s="9" t="s">
        <v>5612</v>
      </c>
      <c r="AZ4897" s="9" t="s">
        <v>5612</v>
      </c>
    </row>
    <row r="4898" spans="1:52" x14ac:dyDescent="0.2">
      <c r="A4898" s="6"/>
      <c r="B4898" s="7"/>
      <c r="C4898" s="3"/>
      <c r="F4898" s="4"/>
      <c r="G4898" s="4"/>
      <c r="H4898" s="4"/>
      <c r="I4898" s="4"/>
      <c r="J4898" s="4"/>
      <c r="K4898" s="4"/>
      <c r="L4898" s="4"/>
      <c r="M4898" s="4"/>
      <c r="N4898" s="4"/>
      <c r="O4898" s="4"/>
      <c r="P4898" s="4"/>
      <c r="Q4898" s="4"/>
    </row>
    <row r="4899" spans="1:52" x14ac:dyDescent="0.2">
      <c r="A4899" s="6"/>
      <c r="B4899" s="7"/>
      <c r="C4899" s="3"/>
      <c r="F4899" s="4"/>
      <c r="G4899" s="4"/>
      <c r="H4899" s="4"/>
      <c r="I4899" s="4"/>
      <c r="J4899" s="4"/>
      <c r="K4899" s="4"/>
      <c r="L4899" s="4"/>
      <c r="M4899" s="4"/>
      <c r="N4899" s="4"/>
      <c r="O4899" s="4"/>
      <c r="P4899" s="4"/>
      <c r="Q4899" s="4"/>
    </row>
    <row r="4900" spans="1:52" x14ac:dyDescent="0.2">
      <c r="A4900" s="6"/>
      <c r="B4900" s="7"/>
      <c r="C4900" s="3"/>
      <c r="F4900" s="4"/>
      <c r="G4900" s="4"/>
      <c r="H4900" s="4"/>
      <c r="I4900" s="4"/>
      <c r="J4900" s="4"/>
      <c r="K4900" s="4"/>
      <c r="L4900" s="4"/>
      <c r="M4900" s="4"/>
      <c r="N4900" s="4"/>
      <c r="O4900" s="4"/>
      <c r="P4900" s="4"/>
      <c r="Q4900" s="4"/>
    </row>
    <row r="4901" spans="1:52" x14ac:dyDescent="0.2">
      <c r="A4901" s="6"/>
      <c r="B4901" s="7"/>
      <c r="C4901" s="3"/>
      <c r="F4901" s="4"/>
      <c r="G4901" s="4"/>
      <c r="H4901" s="4"/>
      <c r="I4901" s="4"/>
      <c r="J4901" s="4"/>
      <c r="K4901" s="4"/>
      <c r="L4901" s="4"/>
      <c r="M4901" s="4"/>
      <c r="N4901" s="4"/>
      <c r="O4901" s="4"/>
      <c r="P4901" s="4"/>
      <c r="Q4901" s="4"/>
    </row>
    <row r="4902" spans="1:52" x14ac:dyDescent="0.2">
      <c r="A4902" s="6"/>
      <c r="B4902" s="7"/>
      <c r="C4902" s="3"/>
      <c r="F4902" s="4"/>
      <c r="G4902" s="4"/>
      <c r="H4902" s="4"/>
      <c r="I4902" s="4"/>
      <c r="J4902" s="4"/>
      <c r="K4902" s="4"/>
      <c r="L4902" s="4"/>
      <c r="M4902" s="4"/>
      <c r="N4902" s="4"/>
      <c r="O4902" s="4"/>
      <c r="P4902" s="4"/>
      <c r="Q4902" s="4"/>
    </row>
    <row r="4903" spans="1:52" x14ac:dyDescent="0.2">
      <c r="A4903" s="6"/>
      <c r="B4903" s="7"/>
      <c r="C4903" s="3"/>
      <c r="F4903" s="4"/>
      <c r="G4903" s="4"/>
      <c r="H4903" s="4"/>
      <c r="I4903" s="4"/>
      <c r="J4903" s="4"/>
      <c r="K4903" s="4"/>
      <c r="L4903" s="4"/>
      <c r="M4903" s="4"/>
      <c r="N4903" s="4"/>
      <c r="O4903" s="4"/>
      <c r="P4903" s="4"/>
      <c r="Q4903" s="4"/>
    </row>
    <row r="4904" spans="1:52" x14ac:dyDescent="0.2">
      <c r="A4904" s="6"/>
      <c r="B4904" s="7"/>
      <c r="C4904" s="3"/>
      <c r="F4904" s="4"/>
      <c r="G4904" s="4"/>
      <c r="H4904" s="4"/>
      <c r="I4904" s="4"/>
      <c r="J4904" s="4"/>
      <c r="K4904" s="4"/>
      <c r="L4904" s="4"/>
      <c r="M4904" s="4"/>
      <c r="N4904" s="4"/>
      <c r="O4904" s="4"/>
      <c r="P4904" s="4"/>
      <c r="Q4904" s="4"/>
    </row>
    <row r="4905" spans="1:52" x14ac:dyDescent="0.2">
      <c r="A4905" s="6"/>
      <c r="B4905" s="7"/>
      <c r="C4905" s="3"/>
      <c r="F4905" s="4"/>
      <c r="G4905" s="4"/>
      <c r="H4905" s="4"/>
      <c r="I4905" s="4"/>
      <c r="J4905" s="4"/>
      <c r="K4905" s="4"/>
      <c r="L4905" s="4"/>
      <c r="M4905" s="4"/>
      <c r="N4905" s="4"/>
      <c r="O4905" s="4"/>
      <c r="P4905" s="4"/>
      <c r="Q4905" s="4"/>
    </row>
    <row r="4906" spans="1:52" x14ac:dyDescent="0.2">
      <c r="A4906" s="6"/>
      <c r="B4906" s="7"/>
      <c r="C4906" s="3"/>
      <c r="F4906" s="4"/>
      <c r="G4906" s="4"/>
      <c r="H4906" s="4"/>
      <c r="I4906" s="4"/>
      <c r="J4906" s="4"/>
      <c r="K4906" s="4"/>
      <c r="L4906" s="4"/>
      <c r="M4906" s="4"/>
      <c r="N4906" s="4"/>
      <c r="O4906" s="4"/>
      <c r="P4906" s="4"/>
      <c r="Q4906" s="4"/>
    </row>
    <row r="4907" spans="1:52" x14ac:dyDescent="0.2">
      <c r="A4907" s="6"/>
      <c r="B4907" s="7"/>
      <c r="C4907" s="3"/>
      <c r="F4907" s="4"/>
      <c r="G4907" s="4"/>
      <c r="H4907" s="4"/>
      <c r="I4907" s="4"/>
      <c r="J4907" s="4"/>
      <c r="K4907" s="4"/>
      <c r="L4907" s="4"/>
      <c r="M4907" s="4"/>
      <c r="N4907" s="4"/>
      <c r="O4907" s="4"/>
      <c r="P4907" s="4"/>
      <c r="Q4907" s="4"/>
    </row>
    <row r="4908" spans="1:52" x14ac:dyDescent="0.2">
      <c r="A4908" s="6"/>
      <c r="B4908" s="7"/>
      <c r="C4908" s="3"/>
      <c r="F4908" s="4"/>
      <c r="G4908" s="4"/>
      <c r="H4908" s="4"/>
      <c r="I4908" s="4"/>
      <c r="J4908" s="4"/>
      <c r="K4908" s="4"/>
      <c r="L4908" s="4"/>
      <c r="M4908" s="4"/>
      <c r="N4908" s="4"/>
      <c r="O4908" s="4"/>
      <c r="P4908" s="4"/>
      <c r="Q4908" s="4"/>
    </row>
    <row r="4909" spans="1:52" x14ac:dyDescent="0.2">
      <c r="A4909" s="6"/>
      <c r="B4909" s="7"/>
      <c r="C4909" s="3"/>
      <c r="F4909" s="4"/>
      <c r="G4909" s="4"/>
      <c r="H4909" s="4"/>
      <c r="I4909" s="4"/>
      <c r="J4909" s="4"/>
      <c r="K4909" s="4"/>
      <c r="L4909" s="4"/>
      <c r="M4909" s="4"/>
      <c r="N4909" s="4"/>
      <c r="O4909" s="4"/>
      <c r="P4909" s="4"/>
      <c r="Q4909" s="4"/>
    </row>
    <row r="4910" spans="1:52" x14ac:dyDescent="0.2">
      <c r="A4910" s="6"/>
      <c r="B4910" s="7"/>
      <c r="C4910" s="3"/>
      <c r="F4910" s="4"/>
      <c r="G4910" s="4"/>
      <c r="H4910" s="4"/>
      <c r="I4910" s="4"/>
      <c r="J4910" s="4"/>
      <c r="K4910" s="4"/>
      <c r="L4910" s="4"/>
      <c r="M4910" s="4"/>
      <c r="N4910" s="4"/>
      <c r="O4910" s="4"/>
      <c r="P4910" s="4"/>
      <c r="Q4910" s="4"/>
    </row>
    <row r="4911" spans="1:52" x14ac:dyDescent="0.2">
      <c r="A4911" s="6"/>
      <c r="B4911" s="7"/>
      <c r="C4911" s="3"/>
      <c r="F4911" s="4"/>
      <c r="G4911" s="4"/>
      <c r="H4911" s="4"/>
      <c r="I4911" s="4"/>
      <c r="J4911" s="4"/>
      <c r="K4911" s="4"/>
      <c r="L4911" s="4"/>
      <c r="M4911" s="4"/>
      <c r="N4911" s="4"/>
      <c r="O4911" s="4"/>
      <c r="P4911" s="4"/>
      <c r="Q4911" s="4"/>
    </row>
    <row r="4912" spans="1:52" x14ac:dyDescent="0.2">
      <c r="A4912" s="6"/>
      <c r="B4912" s="7"/>
      <c r="C4912" s="3"/>
      <c r="F4912" s="4"/>
      <c r="G4912" s="4"/>
      <c r="H4912" s="4"/>
      <c r="I4912" s="4"/>
      <c r="J4912" s="4"/>
      <c r="K4912" s="4"/>
      <c r="L4912" s="4"/>
      <c r="M4912" s="4"/>
      <c r="N4912" s="4"/>
      <c r="O4912" s="4"/>
      <c r="P4912" s="4"/>
      <c r="Q4912" s="4"/>
    </row>
    <row r="4913" spans="1:17" x14ac:dyDescent="0.2">
      <c r="A4913" s="6"/>
      <c r="B4913" s="7"/>
      <c r="C4913" s="3"/>
      <c r="F4913" s="4"/>
      <c r="G4913" s="4"/>
      <c r="H4913" s="4"/>
      <c r="I4913" s="4"/>
      <c r="J4913" s="4"/>
      <c r="K4913" s="4"/>
      <c r="L4913" s="4"/>
      <c r="M4913" s="4"/>
      <c r="N4913" s="4"/>
      <c r="O4913" s="4"/>
      <c r="P4913" s="4"/>
      <c r="Q4913" s="4"/>
    </row>
    <row r="4914" spans="1:17" x14ac:dyDescent="0.2">
      <c r="A4914" s="6"/>
      <c r="B4914" s="7"/>
      <c r="C4914" s="3"/>
      <c r="F4914" s="4"/>
      <c r="G4914" s="4"/>
      <c r="H4914" s="4"/>
      <c r="I4914" s="4"/>
      <c r="J4914" s="4"/>
      <c r="K4914" s="4"/>
      <c r="L4914" s="4"/>
      <c r="M4914" s="4"/>
      <c r="N4914" s="4"/>
      <c r="O4914" s="4"/>
      <c r="P4914" s="4"/>
      <c r="Q4914" s="4"/>
    </row>
    <row r="4915" spans="1:17" x14ac:dyDescent="0.2">
      <c r="A4915" s="6"/>
      <c r="B4915" s="7"/>
      <c r="C4915" s="3"/>
      <c r="F4915" s="4"/>
      <c r="G4915" s="4"/>
      <c r="H4915" s="4"/>
      <c r="I4915" s="4"/>
      <c r="J4915" s="4"/>
      <c r="K4915" s="4"/>
      <c r="L4915" s="4"/>
      <c r="M4915" s="4"/>
      <c r="N4915" s="4"/>
      <c r="O4915" s="4"/>
      <c r="P4915" s="4"/>
      <c r="Q4915" s="4"/>
    </row>
    <row r="4916" spans="1:17" x14ac:dyDescent="0.2">
      <c r="A4916" s="6"/>
      <c r="B4916" s="7"/>
      <c r="C4916" s="3"/>
      <c r="F4916" s="4"/>
      <c r="G4916" s="4"/>
      <c r="H4916" s="4"/>
      <c r="I4916" s="4"/>
      <c r="J4916" s="4"/>
      <c r="K4916" s="4"/>
      <c r="L4916" s="4"/>
      <c r="M4916" s="4"/>
      <c r="N4916" s="4"/>
      <c r="O4916" s="4"/>
      <c r="P4916" s="4"/>
      <c r="Q4916" s="4"/>
    </row>
    <row r="4917" spans="1:17" x14ac:dyDescent="0.2">
      <c r="A4917" s="6"/>
      <c r="B4917" s="7"/>
      <c r="C4917" s="3"/>
      <c r="F4917" s="4"/>
      <c r="G4917" s="4"/>
      <c r="H4917" s="4"/>
      <c r="I4917" s="4"/>
      <c r="J4917" s="4"/>
      <c r="K4917" s="4"/>
      <c r="L4917" s="4"/>
      <c r="M4917" s="4"/>
      <c r="N4917" s="4"/>
      <c r="O4917" s="4"/>
      <c r="P4917" s="4"/>
      <c r="Q4917" s="4"/>
    </row>
    <row r="4918" spans="1:17" x14ac:dyDescent="0.2">
      <c r="A4918" s="6"/>
      <c r="B4918" s="7"/>
      <c r="C4918" s="3"/>
      <c r="F4918" s="4"/>
      <c r="G4918" s="4"/>
      <c r="H4918" s="4"/>
      <c r="I4918" s="4"/>
      <c r="J4918" s="4"/>
      <c r="K4918" s="4"/>
      <c r="L4918" s="4"/>
      <c r="M4918" s="4"/>
      <c r="N4918" s="4"/>
      <c r="O4918" s="4"/>
      <c r="P4918" s="4"/>
      <c r="Q4918" s="4"/>
    </row>
    <row r="4919" spans="1:17" x14ac:dyDescent="0.2">
      <c r="A4919" s="6"/>
      <c r="B4919" s="7"/>
      <c r="C4919" s="3"/>
      <c r="F4919" s="4"/>
      <c r="G4919" s="4"/>
      <c r="H4919" s="4"/>
      <c r="I4919" s="4"/>
      <c r="J4919" s="4"/>
      <c r="K4919" s="4"/>
      <c r="L4919" s="4"/>
      <c r="M4919" s="4"/>
      <c r="N4919" s="4"/>
      <c r="O4919" s="4"/>
      <c r="P4919" s="4"/>
      <c r="Q4919" s="4"/>
    </row>
    <row r="4920" spans="1:17" x14ac:dyDescent="0.2">
      <c r="A4920" s="6"/>
      <c r="B4920" s="7"/>
      <c r="C4920" s="3"/>
      <c r="F4920" s="4"/>
      <c r="G4920" s="4"/>
      <c r="H4920" s="4"/>
      <c r="I4920" s="4"/>
      <c r="J4920" s="4"/>
      <c r="K4920" s="4"/>
      <c r="L4920" s="4"/>
      <c r="M4920" s="4"/>
      <c r="N4920" s="4"/>
      <c r="O4920" s="4"/>
      <c r="P4920" s="4"/>
      <c r="Q4920" s="4"/>
    </row>
    <row r="4921" spans="1:17" x14ac:dyDescent="0.2">
      <c r="A4921" s="6"/>
      <c r="B4921" s="7"/>
      <c r="C4921" s="3"/>
      <c r="F4921" s="4"/>
      <c r="G4921" s="4"/>
      <c r="H4921" s="4"/>
      <c r="I4921" s="4"/>
      <c r="J4921" s="4"/>
      <c r="K4921" s="4"/>
      <c r="L4921" s="4"/>
      <c r="M4921" s="4"/>
      <c r="N4921" s="4"/>
      <c r="O4921" s="4"/>
      <c r="P4921" s="4"/>
      <c r="Q4921" s="4"/>
    </row>
    <row r="4922" spans="1:17" x14ac:dyDescent="0.2">
      <c r="A4922" s="6"/>
      <c r="B4922" s="7"/>
      <c r="C4922" s="3"/>
      <c r="F4922" s="4"/>
      <c r="G4922" s="4"/>
      <c r="H4922" s="4"/>
      <c r="I4922" s="4"/>
      <c r="J4922" s="4"/>
      <c r="K4922" s="4"/>
      <c r="L4922" s="4"/>
      <c r="M4922" s="4"/>
      <c r="N4922" s="4"/>
      <c r="O4922" s="4"/>
      <c r="P4922" s="4"/>
      <c r="Q4922" s="4"/>
    </row>
    <row r="4923" spans="1:17" x14ac:dyDescent="0.2">
      <c r="A4923" s="6"/>
      <c r="B4923" s="7"/>
      <c r="C4923" s="3"/>
      <c r="F4923" s="4"/>
      <c r="G4923" s="4"/>
      <c r="H4923" s="4"/>
      <c r="I4923" s="4"/>
      <c r="J4923" s="4"/>
      <c r="K4923" s="4"/>
      <c r="L4923" s="4"/>
      <c r="M4923" s="4"/>
      <c r="N4923" s="4"/>
      <c r="O4923" s="4"/>
      <c r="P4923" s="4"/>
      <c r="Q4923" s="4"/>
    </row>
    <row r="4924" spans="1:17" x14ac:dyDescent="0.2">
      <c r="A4924" s="6"/>
      <c r="B4924" s="7"/>
      <c r="C4924" s="3"/>
      <c r="F4924" s="4"/>
      <c r="G4924" s="4"/>
      <c r="H4924" s="4"/>
      <c r="I4924" s="4"/>
      <c r="J4924" s="4"/>
      <c r="K4924" s="4"/>
      <c r="L4924" s="4"/>
      <c r="M4924" s="4"/>
      <c r="N4924" s="4"/>
      <c r="O4924" s="4"/>
      <c r="P4924" s="4"/>
      <c r="Q4924" s="4"/>
    </row>
    <row r="4925" spans="1:17" x14ac:dyDescent="0.2">
      <c r="A4925" s="6"/>
      <c r="B4925" s="7"/>
      <c r="C4925" s="3"/>
      <c r="F4925" s="4"/>
      <c r="G4925" s="4"/>
      <c r="H4925" s="4"/>
      <c r="I4925" s="4"/>
      <c r="J4925" s="4"/>
      <c r="K4925" s="4"/>
      <c r="L4925" s="4"/>
      <c r="M4925" s="4"/>
      <c r="N4925" s="4"/>
      <c r="O4925" s="4"/>
      <c r="P4925" s="4"/>
      <c r="Q4925" s="4"/>
    </row>
    <row r="4926" spans="1:17" x14ac:dyDescent="0.2">
      <c r="A4926" s="6"/>
      <c r="B4926" s="7"/>
      <c r="C4926" s="3"/>
      <c r="F4926" s="4"/>
      <c r="G4926" s="4"/>
      <c r="H4926" s="4"/>
      <c r="I4926" s="4"/>
      <c r="J4926" s="4"/>
      <c r="K4926" s="4"/>
      <c r="L4926" s="4"/>
      <c r="M4926" s="4"/>
      <c r="N4926" s="4"/>
      <c r="O4926" s="4"/>
      <c r="P4926" s="4"/>
      <c r="Q4926" s="4"/>
    </row>
    <row r="4927" spans="1:17" x14ac:dyDescent="0.2">
      <c r="A4927" s="6"/>
      <c r="B4927" s="7"/>
      <c r="C4927" s="3"/>
      <c r="F4927" s="4"/>
      <c r="G4927" s="4"/>
      <c r="H4927" s="4"/>
      <c r="I4927" s="4"/>
      <c r="J4927" s="4"/>
      <c r="K4927" s="4"/>
      <c r="L4927" s="4"/>
      <c r="M4927" s="4"/>
      <c r="N4927" s="4"/>
      <c r="O4927" s="4"/>
      <c r="P4927" s="4"/>
      <c r="Q4927" s="4"/>
    </row>
    <row r="4928" spans="1:17" x14ac:dyDescent="0.2">
      <c r="A4928" s="6"/>
      <c r="B4928" s="7"/>
      <c r="C4928" s="3"/>
      <c r="F4928" s="4"/>
      <c r="G4928" s="4"/>
      <c r="H4928" s="4"/>
      <c r="I4928" s="4"/>
      <c r="J4928" s="4"/>
      <c r="K4928" s="4"/>
      <c r="L4928" s="4"/>
      <c r="M4928" s="4"/>
      <c r="N4928" s="4"/>
      <c r="O4928" s="4"/>
      <c r="P4928" s="4"/>
      <c r="Q4928" s="4"/>
    </row>
    <row r="4929" spans="1:17" x14ac:dyDescent="0.2">
      <c r="A4929" s="6"/>
      <c r="B4929" s="7"/>
      <c r="C4929" s="3"/>
      <c r="F4929" s="4"/>
      <c r="G4929" s="4"/>
      <c r="H4929" s="4"/>
      <c r="I4929" s="4"/>
      <c r="J4929" s="4"/>
      <c r="K4929" s="4"/>
      <c r="L4929" s="4"/>
      <c r="M4929" s="4"/>
      <c r="N4929" s="4"/>
      <c r="O4929" s="4"/>
      <c r="P4929" s="4"/>
      <c r="Q4929" s="4"/>
    </row>
    <row r="4930" spans="1:17" x14ac:dyDescent="0.2">
      <c r="A4930" s="6"/>
      <c r="B4930" s="7"/>
      <c r="C4930" s="3"/>
      <c r="F4930" s="4"/>
      <c r="G4930" s="4"/>
      <c r="H4930" s="4"/>
      <c r="I4930" s="4"/>
      <c r="J4930" s="4"/>
      <c r="K4930" s="4"/>
      <c r="L4930" s="4"/>
      <c r="M4930" s="4"/>
      <c r="N4930" s="4"/>
      <c r="O4930" s="4"/>
      <c r="P4930" s="4"/>
      <c r="Q4930" s="4"/>
    </row>
    <row r="4931" spans="1:17" x14ac:dyDescent="0.2">
      <c r="A4931" s="6"/>
      <c r="B4931" s="7"/>
      <c r="C4931" s="3"/>
      <c r="F4931" s="4"/>
      <c r="G4931" s="4"/>
      <c r="H4931" s="4"/>
      <c r="I4931" s="4"/>
      <c r="J4931" s="4"/>
      <c r="K4931" s="4"/>
      <c r="L4931" s="4"/>
      <c r="M4931" s="4"/>
      <c r="N4931" s="4"/>
      <c r="O4931" s="4"/>
      <c r="P4931" s="4"/>
      <c r="Q4931" s="4"/>
    </row>
    <row r="4932" spans="1:17" x14ac:dyDescent="0.2">
      <c r="A4932" s="6"/>
      <c r="B4932" s="7"/>
      <c r="C4932" s="3"/>
      <c r="F4932" s="4"/>
      <c r="G4932" s="4"/>
      <c r="H4932" s="4"/>
      <c r="I4932" s="4"/>
      <c r="J4932" s="4"/>
      <c r="K4932" s="4"/>
      <c r="L4932" s="4"/>
      <c r="M4932" s="4"/>
      <c r="N4932" s="4"/>
      <c r="O4932" s="4"/>
      <c r="P4932" s="4"/>
      <c r="Q4932" s="4"/>
    </row>
    <row r="4933" spans="1:17" x14ac:dyDescent="0.2">
      <c r="A4933" s="6"/>
      <c r="B4933" s="7"/>
      <c r="C4933" s="3"/>
      <c r="F4933" s="4"/>
      <c r="G4933" s="4"/>
      <c r="H4933" s="4"/>
      <c r="I4933" s="4"/>
      <c r="J4933" s="4"/>
      <c r="K4933" s="4"/>
      <c r="L4933" s="4"/>
      <c r="M4933" s="4"/>
      <c r="N4933" s="4"/>
      <c r="O4933" s="4"/>
      <c r="P4933" s="4"/>
      <c r="Q4933" s="4"/>
    </row>
    <row r="4934" spans="1:17" x14ac:dyDescent="0.2">
      <c r="A4934" s="6"/>
      <c r="B4934" s="7"/>
      <c r="C4934" s="3"/>
      <c r="F4934" s="4"/>
      <c r="G4934" s="4"/>
      <c r="H4934" s="4"/>
      <c r="I4934" s="4"/>
      <c r="J4934" s="4"/>
      <c r="K4934" s="4"/>
      <c r="L4934" s="4"/>
      <c r="M4934" s="4"/>
      <c r="N4934" s="4"/>
      <c r="O4934" s="4"/>
      <c r="P4934" s="4"/>
      <c r="Q4934" s="4"/>
    </row>
    <row r="4935" spans="1:17" x14ac:dyDescent="0.2">
      <c r="A4935" s="6"/>
      <c r="B4935" s="7"/>
      <c r="C4935" s="3"/>
      <c r="F4935" s="4"/>
      <c r="G4935" s="4"/>
      <c r="H4935" s="4"/>
      <c r="I4935" s="4"/>
      <c r="J4935" s="4"/>
      <c r="K4935" s="4"/>
      <c r="L4935" s="4"/>
      <c r="M4935" s="4"/>
      <c r="N4935" s="4"/>
      <c r="O4935" s="4"/>
      <c r="P4935" s="4"/>
      <c r="Q4935" s="4"/>
    </row>
    <row r="4936" spans="1:17" x14ac:dyDescent="0.2">
      <c r="A4936" s="6"/>
      <c r="B4936" s="7"/>
      <c r="C4936" s="3"/>
      <c r="F4936" s="4"/>
      <c r="G4936" s="4"/>
      <c r="H4936" s="4"/>
      <c r="I4936" s="4"/>
      <c r="J4936" s="4"/>
      <c r="K4936" s="4"/>
      <c r="L4936" s="4"/>
      <c r="M4936" s="4"/>
      <c r="N4936" s="4"/>
      <c r="O4936" s="4"/>
      <c r="P4936" s="4"/>
      <c r="Q4936" s="4"/>
    </row>
    <row r="4937" spans="1:17" x14ac:dyDescent="0.2">
      <c r="A4937" s="6"/>
      <c r="B4937" s="7"/>
      <c r="C4937" s="3"/>
      <c r="F4937" s="4"/>
      <c r="G4937" s="4"/>
      <c r="H4937" s="4"/>
      <c r="I4937" s="4"/>
      <c r="J4937" s="4"/>
      <c r="K4937" s="4"/>
      <c r="L4937" s="4"/>
      <c r="M4937" s="4"/>
      <c r="N4937" s="4"/>
      <c r="O4937" s="4"/>
      <c r="P4937" s="4"/>
      <c r="Q4937" s="4"/>
    </row>
    <row r="4938" spans="1:17" x14ac:dyDescent="0.2">
      <c r="A4938" s="6"/>
      <c r="B4938" s="7"/>
      <c r="C4938" s="3"/>
      <c r="F4938" s="4"/>
      <c r="G4938" s="4"/>
      <c r="H4938" s="4"/>
      <c r="I4938" s="4"/>
      <c r="J4938" s="4"/>
      <c r="K4938" s="4"/>
      <c r="L4938" s="4"/>
      <c r="M4938" s="4"/>
      <c r="N4938" s="4"/>
      <c r="O4938" s="4"/>
      <c r="P4938" s="4"/>
      <c r="Q4938" s="4"/>
    </row>
    <row r="4939" spans="1:17" x14ac:dyDescent="0.2">
      <c r="A4939" s="6"/>
      <c r="B4939" s="7"/>
      <c r="C4939" s="3"/>
      <c r="F4939" s="4"/>
      <c r="G4939" s="4"/>
      <c r="H4939" s="4"/>
      <c r="I4939" s="4"/>
      <c r="J4939" s="4"/>
      <c r="K4939" s="4"/>
      <c r="L4939" s="4"/>
      <c r="M4939" s="4"/>
      <c r="N4939" s="4"/>
      <c r="O4939" s="4"/>
      <c r="P4939" s="4"/>
      <c r="Q4939" s="4"/>
    </row>
    <row r="4940" spans="1:17" x14ac:dyDescent="0.2">
      <c r="A4940" s="6"/>
      <c r="B4940" s="7"/>
      <c r="C4940" s="3"/>
      <c r="F4940" s="4"/>
      <c r="G4940" s="4"/>
      <c r="H4940" s="4"/>
      <c r="I4940" s="4"/>
      <c r="J4940" s="4"/>
      <c r="K4940" s="4"/>
      <c r="L4940" s="4"/>
      <c r="M4940" s="4"/>
      <c r="N4940" s="4"/>
      <c r="O4940" s="4"/>
      <c r="P4940" s="4"/>
      <c r="Q4940" s="4"/>
    </row>
    <row r="4941" spans="1:17" x14ac:dyDescent="0.2">
      <c r="A4941" s="6"/>
      <c r="B4941" s="7"/>
      <c r="C4941" s="3"/>
      <c r="F4941" s="4"/>
      <c r="G4941" s="4"/>
      <c r="H4941" s="4"/>
      <c r="I4941" s="4"/>
      <c r="J4941" s="4"/>
      <c r="K4941" s="4"/>
      <c r="L4941" s="4"/>
      <c r="M4941" s="4"/>
      <c r="N4941" s="4"/>
      <c r="O4941" s="4"/>
      <c r="P4941" s="4"/>
      <c r="Q4941" s="4"/>
    </row>
    <row r="4942" spans="1:17" x14ac:dyDescent="0.2">
      <c r="A4942" s="6"/>
      <c r="B4942" s="7"/>
      <c r="C4942" s="3"/>
      <c r="F4942" s="4"/>
      <c r="G4942" s="4"/>
      <c r="H4942" s="4"/>
      <c r="I4942" s="4"/>
      <c r="J4942" s="4"/>
      <c r="K4942" s="4"/>
      <c r="L4942" s="4"/>
      <c r="M4942" s="4"/>
      <c r="N4942" s="4"/>
      <c r="O4942" s="4"/>
      <c r="P4942" s="4"/>
      <c r="Q4942" s="4"/>
    </row>
    <row r="4943" spans="1:17" x14ac:dyDescent="0.2">
      <c r="A4943" s="6"/>
      <c r="B4943" s="7"/>
      <c r="C4943" s="3"/>
      <c r="F4943" s="4"/>
      <c r="G4943" s="4"/>
      <c r="H4943" s="4"/>
      <c r="I4943" s="4"/>
      <c r="J4943" s="4"/>
      <c r="K4943" s="4"/>
      <c r="L4943" s="4"/>
      <c r="M4943" s="4"/>
      <c r="N4943" s="4"/>
      <c r="O4943" s="4"/>
      <c r="P4943" s="4"/>
      <c r="Q4943" s="4"/>
    </row>
    <row r="4944" spans="1:17" x14ac:dyDescent="0.2">
      <c r="A4944" s="6"/>
      <c r="B4944" s="7"/>
      <c r="C4944" s="3"/>
      <c r="F4944" s="4"/>
      <c r="G4944" s="4"/>
      <c r="H4944" s="4"/>
      <c r="I4944" s="4"/>
      <c r="J4944" s="4"/>
      <c r="K4944" s="4"/>
      <c r="L4944" s="4"/>
      <c r="M4944" s="4"/>
      <c r="N4944" s="4"/>
      <c r="O4944" s="4"/>
      <c r="P4944" s="4"/>
      <c r="Q4944" s="4"/>
    </row>
    <row r="4945" spans="1:17" x14ac:dyDescent="0.2">
      <c r="A4945" s="6"/>
      <c r="B4945" s="7"/>
      <c r="C4945" s="3"/>
      <c r="F4945" s="4"/>
      <c r="G4945" s="4"/>
      <c r="H4945" s="4"/>
      <c r="I4945" s="4"/>
      <c r="J4945" s="4"/>
      <c r="K4945" s="4"/>
      <c r="L4945" s="4"/>
      <c r="M4945" s="4"/>
      <c r="N4945" s="4"/>
      <c r="O4945" s="4"/>
      <c r="P4945" s="4"/>
      <c r="Q4945" s="4"/>
    </row>
    <row r="4946" spans="1:17" x14ac:dyDescent="0.2">
      <c r="A4946" s="6"/>
      <c r="B4946" s="7"/>
      <c r="C4946" s="3"/>
      <c r="F4946" s="4"/>
      <c r="G4946" s="4"/>
      <c r="H4946" s="4"/>
      <c r="I4946" s="4"/>
      <c r="J4946" s="4"/>
      <c r="K4946" s="4"/>
      <c r="L4946" s="4"/>
      <c r="M4946" s="4"/>
      <c r="N4946" s="4"/>
      <c r="O4946" s="4"/>
      <c r="P4946" s="4"/>
      <c r="Q4946" s="4"/>
    </row>
    <row r="4947" spans="1:17" x14ac:dyDescent="0.2">
      <c r="A4947" s="6"/>
      <c r="B4947" s="7"/>
      <c r="C4947" s="3"/>
      <c r="F4947" s="4"/>
      <c r="G4947" s="4"/>
      <c r="H4947" s="4"/>
      <c r="I4947" s="4"/>
      <c r="J4947" s="4"/>
      <c r="K4947" s="4"/>
      <c r="L4947" s="4"/>
      <c r="M4947" s="4"/>
      <c r="N4947" s="4"/>
      <c r="O4947" s="4"/>
      <c r="P4947" s="4"/>
      <c r="Q4947" s="4"/>
    </row>
    <row r="4948" spans="1:17" x14ac:dyDescent="0.2">
      <c r="A4948" s="6"/>
      <c r="B4948" s="7"/>
      <c r="C4948" s="3"/>
      <c r="F4948" s="4"/>
      <c r="G4948" s="4"/>
      <c r="H4948" s="4"/>
      <c r="I4948" s="4"/>
      <c r="J4948" s="4"/>
      <c r="K4948" s="4"/>
      <c r="L4948" s="4"/>
      <c r="M4948" s="4"/>
      <c r="N4948" s="4"/>
      <c r="O4948" s="4"/>
      <c r="P4948" s="4"/>
      <c r="Q4948" s="4"/>
    </row>
    <row r="4949" spans="1:17" x14ac:dyDescent="0.2">
      <c r="A4949" s="6"/>
      <c r="B4949" s="7"/>
      <c r="C4949" s="3"/>
      <c r="F4949" s="4"/>
      <c r="G4949" s="4"/>
      <c r="H4949" s="4"/>
      <c r="I4949" s="4"/>
      <c r="J4949" s="4"/>
      <c r="K4949" s="4"/>
      <c r="L4949" s="4"/>
      <c r="M4949" s="4"/>
      <c r="N4949" s="4"/>
      <c r="O4949" s="4"/>
      <c r="P4949" s="4"/>
      <c r="Q4949" s="4"/>
    </row>
    <row r="4950" spans="1:17" x14ac:dyDescent="0.2">
      <c r="A4950" s="6"/>
      <c r="B4950" s="7"/>
      <c r="C4950" s="3"/>
      <c r="F4950" s="4"/>
      <c r="G4950" s="4"/>
      <c r="H4950" s="4"/>
      <c r="I4950" s="4"/>
      <c r="J4950" s="4"/>
      <c r="K4950" s="4"/>
      <c r="L4950" s="4"/>
      <c r="M4950" s="4"/>
      <c r="N4950" s="4"/>
      <c r="O4950" s="4"/>
      <c r="P4950" s="4"/>
      <c r="Q4950" s="4"/>
    </row>
    <row r="4951" spans="1:17" x14ac:dyDescent="0.2">
      <c r="A4951" s="6"/>
      <c r="B4951" s="7"/>
      <c r="C4951" s="3"/>
      <c r="F4951" s="4"/>
      <c r="G4951" s="4"/>
      <c r="H4951" s="4"/>
      <c r="I4951" s="4"/>
      <c r="J4951" s="4"/>
      <c r="K4951" s="4"/>
      <c r="L4951" s="4"/>
      <c r="M4951" s="4"/>
      <c r="N4951" s="4"/>
      <c r="O4951" s="4"/>
      <c r="P4951" s="4"/>
      <c r="Q4951" s="4"/>
    </row>
    <row r="4952" spans="1:17" x14ac:dyDescent="0.2">
      <c r="A4952" s="6"/>
      <c r="B4952" s="7"/>
      <c r="C4952" s="3"/>
      <c r="F4952" s="4"/>
      <c r="G4952" s="4"/>
      <c r="H4952" s="4"/>
      <c r="I4952" s="4"/>
      <c r="J4952" s="4"/>
      <c r="K4952" s="4"/>
      <c r="L4952" s="4"/>
      <c r="M4952" s="4"/>
      <c r="N4952" s="4"/>
      <c r="O4952" s="4"/>
      <c r="P4952" s="4"/>
      <c r="Q4952" s="4"/>
    </row>
    <row r="4953" spans="1:17" x14ac:dyDescent="0.2">
      <c r="A4953" s="6"/>
      <c r="B4953" s="7"/>
      <c r="C4953" s="3"/>
      <c r="F4953" s="4"/>
      <c r="G4953" s="4"/>
      <c r="H4953" s="4"/>
      <c r="I4953" s="4"/>
      <c r="J4953" s="4"/>
      <c r="K4953" s="4"/>
      <c r="L4953" s="4"/>
      <c r="M4953" s="4"/>
      <c r="N4953" s="4"/>
      <c r="O4953" s="4"/>
      <c r="P4953" s="4"/>
      <c r="Q4953" s="4"/>
    </row>
    <row r="4954" spans="1:17" x14ac:dyDescent="0.2">
      <c r="A4954" s="5"/>
      <c r="B4954" s="7"/>
      <c r="C4954" s="3"/>
      <c r="F4954" s="4"/>
      <c r="G4954" s="4"/>
      <c r="H4954" s="4"/>
      <c r="I4954" s="4"/>
      <c r="J4954" s="4"/>
      <c r="K4954" s="4"/>
      <c r="L4954" s="4"/>
      <c r="M4954" s="4"/>
      <c r="N4954" s="4"/>
      <c r="O4954" s="4"/>
      <c r="P4954" s="4"/>
      <c r="Q4954" s="4"/>
    </row>
    <row r="4955" spans="1:17" x14ac:dyDescent="0.2">
      <c r="A4955" s="6"/>
      <c r="B4955" s="7"/>
      <c r="C4955" s="3"/>
      <c r="F4955" s="4"/>
      <c r="G4955" s="4"/>
      <c r="H4955" s="4"/>
      <c r="I4955" s="4"/>
      <c r="J4955" s="4"/>
      <c r="K4955" s="4"/>
      <c r="L4955" s="4"/>
      <c r="M4955" s="4"/>
      <c r="N4955" s="4"/>
      <c r="O4955" s="4"/>
      <c r="P4955" s="4"/>
      <c r="Q4955" s="4"/>
    </row>
    <row r="4956" spans="1:17" x14ac:dyDescent="0.2">
      <c r="A4956" s="6"/>
      <c r="B4956" s="7"/>
      <c r="C4956" s="3"/>
      <c r="F4956" s="4"/>
      <c r="G4956" s="4"/>
      <c r="H4956" s="4"/>
      <c r="I4956" s="4"/>
      <c r="J4956" s="4"/>
      <c r="K4956" s="4"/>
      <c r="L4956" s="4"/>
      <c r="M4956" s="4"/>
      <c r="N4956" s="4"/>
      <c r="O4956" s="4"/>
      <c r="P4956" s="4"/>
      <c r="Q4956" s="4"/>
    </row>
    <row r="4957" spans="1:17" x14ac:dyDescent="0.2">
      <c r="A4957" s="6"/>
      <c r="B4957" s="7"/>
      <c r="C4957" s="3"/>
      <c r="F4957" s="4"/>
      <c r="G4957" s="4"/>
      <c r="H4957" s="4"/>
      <c r="I4957" s="4"/>
      <c r="J4957" s="4"/>
      <c r="K4957" s="4"/>
      <c r="L4957" s="4"/>
      <c r="M4957" s="4"/>
      <c r="N4957" s="4"/>
      <c r="O4957" s="4"/>
      <c r="P4957" s="4"/>
      <c r="Q4957" s="4"/>
    </row>
    <row r="4958" spans="1:17" x14ac:dyDescent="0.2">
      <c r="A4958" s="6"/>
      <c r="B4958" s="7"/>
      <c r="C4958" s="3"/>
      <c r="F4958" s="4"/>
      <c r="G4958" s="4"/>
      <c r="H4958" s="4"/>
      <c r="I4958" s="4"/>
      <c r="J4958" s="4"/>
      <c r="K4958" s="4"/>
      <c r="L4958" s="4"/>
      <c r="M4958" s="4"/>
      <c r="N4958" s="4"/>
      <c r="O4958" s="4"/>
      <c r="P4958" s="4"/>
      <c r="Q4958" s="4"/>
    </row>
    <row r="4959" spans="1:17" x14ac:dyDescent="0.2">
      <c r="A4959" s="6"/>
      <c r="B4959" s="7"/>
      <c r="C4959" s="3"/>
      <c r="F4959" s="4"/>
      <c r="G4959" s="4"/>
      <c r="H4959" s="4"/>
      <c r="I4959" s="4"/>
      <c r="J4959" s="4"/>
      <c r="K4959" s="4"/>
      <c r="L4959" s="4"/>
      <c r="M4959" s="4"/>
      <c r="N4959" s="4"/>
      <c r="O4959" s="4"/>
      <c r="P4959" s="4"/>
      <c r="Q4959" s="4"/>
    </row>
    <row r="4960" spans="1:17" x14ac:dyDescent="0.2">
      <c r="A4960" s="6"/>
      <c r="B4960" s="7"/>
      <c r="C4960" s="3"/>
      <c r="F4960" s="4"/>
      <c r="G4960" s="4"/>
      <c r="H4960" s="4"/>
      <c r="I4960" s="4"/>
      <c r="J4960" s="4"/>
      <c r="K4960" s="4"/>
      <c r="L4960" s="4"/>
      <c r="M4960" s="4"/>
      <c r="N4960" s="4"/>
      <c r="O4960" s="4"/>
      <c r="P4960" s="4"/>
      <c r="Q4960" s="4"/>
    </row>
    <row r="4961" spans="1:17" x14ac:dyDescent="0.2">
      <c r="A4961" s="6"/>
      <c r="B4961" s="7"/>
      <c r="C4961" s="3"/>
      <c r="F4961" s="4"/>
      <c r="G4961" s="4"/>
      <c r="H4961" s="4"/>
      <c r="I4961" s="4"/>
      <c r="J4961" s="4"/>
      <c r="K4961" s="4"/>
      <c r="L4961" s="4"/>
      <c r="M4961" s="4"/>
      <c r="N4961" s="4"/>
      <c r="O4961" s="4"/>
      <c r="P4961" s="4"/>
      <c r="Q4961" s="4"/>
    </row>
    <row r="4962" spans="1:17" x14ac:dyDescent="0.2">
      <c r="A4962" s="6"/>
      <c r="B4962" s="7"/>
      <c r="C4962" s="3"/>
      <c r="F4962" s="4"/>
      <c r="G4962" s="4"/>
      <c r="H4962" s="4"/>
      <c r="I4962" s="4"/>
      <c r="J4962" s="4"/>
      <c r="K4962" s="4"/>
      <c r="L4962" s="4"/>
      <c r="M4962" s="4"/>
      <c r="N4962" s="4"/>
      <c r="O4962" s="4"/>
      <c r="P4962" s="4"/>
      <c r="Q4962" s="4"/>
    </row>
    <row r="4963" spans="1:17" x14ac:dyDescent="0.2">
      <c r="A4963" s="6"/>
      <c r="B4963" s="7"/>
      <c r="C4963" s="3"/>
      <c r="F4963" s="4"/>
      <c r="G4963" s="4"/>
      <c r="H4963" s="4"/>
      <c r="I4963" s="4"/>
      <c r="J4963" s="4"/>
      <c r="K4963" s="4"/>
      <c r="L4963" s="4"/>
      <c r="M4963" s="4"/>
      <c r="N4963" s="4"/>
      <c r="O4963" s="4"/>
      <c r="P4963" s="4"/>
      <c r="Q4963" s="4"/>
    </row>
    <row r="4964" spans="1:17" x14ac:dyDescent="0.2">
      <c r="A4964" s="6"/>
      <c r="B4964" s="7"/>
      <c r="C4964" s="3"/>
      <c r="F4964" s="4"/>
      <c r="G4964" s="4"/>
      <c r="H4964" s="4"/>
      <c r="I4964" s="4"/>
      <c r="J4964" s="4"/>
      <c r="K4964" s="4"/>
      <c r="L4964" s="4"/>
      <c r="M4964" s="4"/>
      <c r="N4964" s="4"/>
      <c r="O4964" s="4"/>
      <c r="P4964" s="4"/>
      <c r="Q4964" s="4"/>
    </row>
    <row r="4965" spans="1:17" x14ac:dyDescent="0.2">
      <c r="A4965" s="6"/>
      <c r="B4965" s="7"/>
      <c r="C4965" s="3"/>
      <c r="F4965" s="4"/>
      <c r="G4965" s="4"/>
      <c r="H4965" s="4"/>
      <c r="I4965" s="4"/>
      <c r="J4965" s="4"/>
      <c r="K4965" s="4"/>
      <c r="L4965" s="4"/>
      <c r="M4965" s="4"/>
      <c r="N4965" s="4"/>
      <c r="O4965" s="4"/>
      <c r="P4965" s="4"/>
      <c r="Q4965" s="4"/>
    </row>
    <row r="4966" spans="1:17" x14ac:dyDescent="0.2">
      <c r="A4966" s="6"/>
      <c r="B4966" s="7"/>
      <c r="C4966" s="3"/>
      <c r="F4966" s="4"/>
      <c r="G4966" s="4"/>
      <c r="H4966" s="4"/>
      <c r="I4966" s="4"/>
      <c r="J4966" s="4"/>
      <c r="K4966" s="4"/>
      <c r="L4966" s="4"/>
      <c r="M4966" s="4"/>
      <c r="N4966" s="4"/>
      <c r="O4966" s="4"/>
      <c r="P4966" s="4"/>
      <c r="Q4966" s="4"/>
    </row>
    <row r="4967" spans="1:17" x14ac:dyDescent="0.2">
      <c r="A4967" s="6"/>
      <c r="B4967" s="7"/>
      <c r="C4967" s="3"/>
      <c r="F4967" s="4"/>
      <c r="G4967" s="4"/>
      <c r="H4967" s="4"/>
      <c r="I4967" s="4"/>
      <c r="J4967" s="4"/>
      <c r="K4967" s="4"/>
      <c r="L4967" s="4"/>
      <c r="M4967" s="4"/>
      <c r="N4967" s="4"/>
      <c r="O4967" s="4"/>
      <c r="P4967" s="4"/>
      <c r="Q4967" s="4"/>
    </row>
    <row r="4968" spans="1:17" x14ac:dyDescent="0.2">
      <c r="A4968" s="6"/>
      <c r="B4968" s="7"/>
      <c r="C4968" s="3"/>
      <c r="F4968" s="4"/>
      <c r="G4968" s="4"/>
      <c r="H4968" s="4"/>
      <c r="I4968" s="4"/>
      <c r="J4968" s="4"/>
      <c r="K4968" s="4"/>
      <c r="L4968" s="4"/>
      <c r="M4968" s="4"/>
      <c r="N4968" s="4"/>
      <c r="O4968" s="4"/>
      <c r="P4968" s="4"/>
      <c r="Q4968" s="4"/>
    </row>
    <row r="4969" spans="1:17" x14ac:dyDescent="0.2">
      <c r="A4969" s="6"/>
      <c r="B4969" s="7"/>
      <c r="C4969" s="3"/>
      <c r="F4969" s="4"/>
      <c r="G4969" s="4"/>
      <c r="H4969" s="4"/>
      <c r="I4969" s="4"/>
      <c r="J4969" s="4"/>
      <c r="K4969" s="4"/>
      <c r="L4969" s="4"/>
      <c r="M4969" s="4"/>
      <c r="N4969" s="4"/>
      <c r="O4969" s="4"/>
      <c r="P4969" s="4"/>
      <c r="Q4969" s="4"/>
    </row>
    <row r="4970" spans="1:17" x14ac:dyDescent="0.2">
      <c r="A4970" s="6"/>
      <c r="B4970" s="7"/>
      <c r="C4970" s="3"/>
      <c r="F4970" s="4"/>
      <c r="G4970" s="4"/>
      <c r="H4970" s="4"/>
      <c r="I4970" s="4"/>
      <c r="J4970" s="4"/>
      <c r="K4970" s="4"/>
      <c r="L4970" s="4"/>
      <c r="M4970" s="4"/>
      <c r="N4970" s="4"/>
      <c r="O4970" s="4"/>
      <c r="P4970" s="4"/>
      <c r="Q4970" s="4"/>
    </row>
    <row r="4971" spans="1:17" x14ac:dyDescent="0.2">
      <c r="A4971" s="6"/>
      <c r="B4971" s="7"/>
      <c r="C4971" s="3"/>
      <c r="F4971" s="4"/>
      <c r="G4971" s="4"/>
      <c r="H4971" s="4"/>
      <c r="I4971" s="4"/>
      <c r="J4971" s="4"/>
      <c r="K4971" s="4"/>
      <c r="L4971" s="4"/>
      <c r="M4971" s="4"/>
      <c r="N4971" s="4"/>
      <c r="O4971" s="4"/>
      <c r="P4971" s="4"/>
      <c r="Q4971" s="4"/>
    </row>
    <row r="4972" spans="1:17" x14ac:dyDescent="0.2">
      <c r="A4972" s="6"/>
      <c r="B4972" s="7"/>
      <c r="C4972" s="3"/>
      <c r="F4972" s="4"/>
      <c r="G4972" s="4"/>
      <c r="H4972" s="4"/>
      <c r="I4972" s="4"/>
      <c r="J4972" s="4"/>
      <c r="K4972" s="4"/>
      <c r="L4972" s="4"/>
      <c r="M4972" s="4"/>
      <c r="N4972" s="4"/>
      <c r="O4972" s="4"/>
      <c r="P4972" s="4"/>
      <c r="Q4972" s="4"/>
    </row>
    <row r="4973" spans="1:17" x14ac:dyDescent="0.2">
      <c r="A4973" s="6"/>
      <c r="B4973" s="7"/>
      <c r="C4973" s="3"/>
      <c r="F4973" s="4"/>
      <c r="G4973" s="4"/>
      <c r="H4973" s="4"/>
      <c r="I4973" s="4"/>
      <c r="J4973" s="4"/>
      <c r="K4973" s="4"/>
      <c r="L4973" s="4"/>
      <c r="M4973" s="4"/>
      <c r="N4973" s="4"/>
      <c r="O4973" s="4"/>
      <c r="P4973" s="4"/>
      <c r="Q4973" s="4"/>
    </row>
    <row r="4974" spans="1:17" x14ac:dyDescent="0.2">
      <c r="A4974" s="6"/>
      <c r="B4974" s="7"/>
      <c r="C4974" s="3"/>
      <c r="F4974" s="4"/>
      <c r="G4974" s="4"/>
      <c r="H4974" s="4"/>
      <c r="I4974" s="4"/>
      <c r="J4974" s="4"/>
      <c r="K4974" s="4"/>
      <c r="L4974" s="4"/>
      <c r="M4974" s="4"/>
      <c r="N4974" s="4"/>
      <c r="O4974" s="4"/>
      <c r="P4974" s="4"/>
      <c r="Q4974" s="4"/>
    </row>
    <row r="4975" spans="1:17" x14ac:dyDescent="0.2">
      <c r="A4975" s="6"/>
      <c r="B4975" s="7"/>
      <c r="C4975" s="3"/>
      <c r="F4975" s="4"/>
      <c r="G4975" s="4"/>
      <c r="H4975" s="4"/>
      <c r="I4975" s="4"/>
      <c r="J4975" s="4"/>
      <c r="K4975" s="4"/>
      <c r="L4975" s="4"/>
      <c r="M4975" s="4"/>
      <c r="N4975" s="4"/>
      <c r="O4975" s="4"/>
      <c r="P4975" s="4"/>
      <c r="Q4975" s="4"/>
    </row>
    <row r="4976" spans="1:17" x14ac:dyDescent="0.2">
      <c r="A4976" s="6"/>
      <c r="B4976" s="7"/>
      <c r="C4976" s="3"/>
      <c r="F4976" s="4"/>
      <c r="G4976" s="4"/>
      <c r="H4976" s="4"/>
      <c r="I4976" s="4"/>
      <c r="J4976" s="4"/>
      <c r="K4976" s="4"/>
      <c r="L4976" s="4"/>
      <c r="M4976" s="4"/>
      <c r="N4976" s="4"/>
      <c r="O4976" s="4"/>
      <c r="P4976" s="4"/>
      <c r="Q4976" s="4"/>
    </row>
    <row r="4977" spans="1:17" x14ac:dyDescent="0.2">
      <c r="A4977" s="6"/>
      <c r="B4977" s="7"/>
      <c r="C4977" s="3"/>
      <c r="F4977" s="4"/>
      <c r="G4977" s="4"/>
      <c r="H4977" s="4"/>
      <c r="I4977" s="4"/>
      <c r="J4977" s="4"/>
      <c r="K4977" s="4"/>
      <c r="L4977" s="4"/>
      <c r="M4977" s="4"/>
      <c r="N4977" s="4"/>
      <c r="O4977" s="4"/>
      <c r="P4977" s="4"/>
      <c r="Q4977" s="4"/>
    </row>
    <row r="4978" spans="1:17" x14ac:dyDescent="0.2">
      <c r="A4978" s="6"/>
      <c r="B4978" s="7"/>
      <c r="C4978" s="3"/>
      <c r="F4978" s="4"/>
      <c r="G4978" s="4"/>
      <c r="H4978" s="4"/>
      <c r="I4978" s="4"/>
      <c r="J4978" s="4"/>
      <c r="K4978" s="4"/>
      <c r="L4978" s="4"/>
      <c r="M4978" s="4"/>
      <c r="N4978" s="4"/>
      <c r="O4978" s="4"/>
      <c r="P4978" s="4"/>
      <c r="Q4978" s="4"/>
    </row>
    <row r="4979" spans="1:17" x14ac:dyDescent="0.2">
      <c r="A4979" s="6"/>
      <c r="B4979" s="7"/>
      <c r="C4979" s="3"/>
      <c r="F4979" s="4"/>
      <c r="G4979" s="4"/>
      <c r="H4979" s="4"/>
      <c r="I4979" s="4"/>
      <c r="J4979" s="4"/>
      <c r="K4979" s="4"/>
      <c r="L4979" s="4"/>
      <c r="M4979" s="4"/>
      <c r="N4979" s="4"/>
      <c r="O4979" s="4"/>
      <c r="P4979" s="4"/>
      <c r="Q4979" s="4"/>
    </row>
    <row r="4980" spans="1:17" x14ac:dyDescent="0.2">
      <c r="A4980" s="6"/>
      <c r="B4980" s="7"/>
      <c r="C4980" s="3"/>
      <c r="F4980" s="4"/>
      <c r="G4980" s="4"/>
      <c r="H4980" s="4"/>
      <c r="I4980" s="4"/>
      <c r="J4980" s="4"/>
      <c r="K4980" s="4"/>
      <c r="L4980" s="4"/>
      <c r="M4980" s="4"/>
      <c r="N4980" s="4"/>
      <c r="O4980" s="4"/>
      <c r="P4980" s="4"/>
      <c r="Q4980" s="4"/>
    </row>
    <row r="4981" spans="1:17" x14ac:dyDescent="0.2">
      <c r="A4981" s="6"/>
      <c r="B4981" s="7"/>
      <c r="C4981" s="3"/>
      <c r="F4981" s="4"/>
      <c r="G4981" s="4"/>
      <c r="H4981" s="4"/>
      <c r="I4981" s="4"/>
      <c r="J4981" s="4"/>
      <c r="K4981" s="4"/>
      <c r="L4981" s="4"/>
      <c r="M4981" s="4"/>
      <c r="N4981" s="4"/>
      <c r="O4981" s="4"/>
      <c r="P4981" s="4"/>
      <c r="Q4981" s="4"/>
    </row>
    <row r="4982" spans="1:17" x14ac:dyDescent="0.2">
      <c r="A4982" s="6"/>
      <c r="B4982" s="7"/>
      <c r="C4982" s="3"/>
      <c r="F4982" s="4"/>
      <c r="G4982" s="4"/>
      <c r="H4982" s="4"/>
      <c r="I4982" s="4"/>
      <c r="J4982" s="4"/>
      <c r="K4982" s="4"/>
      <c r="L4982" s="4"/>
      <c r="M4982" s="4"/>
      <c r="N4982" s="4"/>
      <c r="O4982" s="4"/>
      <c r="P4982" s="4"/>
      <c r="Q4982" s="4"/>
    </row>
    <row r="4983" spans="1:17" x14ac:dyDescent="0.2">
      <c r="A4983" s="6"/>
      <c r="B4983" s="7"/>
      <c r="C4983" s="3"/>
      <c r="F4983" s="4"/>
      <c r="G4983" s="4"/>
      <c r="H4983" s="4"/>
      <c r="I4983" s="4"/>
      <c r="J4983" s="4"/>
      <c r="K4983" s="4"/>
      <c r="L4983" s="4"/>
      <c r="M4983" s="4"/>
      <c r="N4983" s="4"/>
      <c r="O4983" s="4"/>
      <c r="P4983" s="4"/>
      <c r="Q4983" s="4"/>
    </row>
    <row r="4984" spans="1:17" x14ac:dyDescent="0.2">
      <c r="A4984" s="6"/>
      <c r="B4984" s="7"/>
      <c r="C4984" s="3"/>
      <c r="F4984" s="4"/>
      <c r="G4984" s="4"/>
      <c r="H4984" s="4"/>
      <c r="I4984" s="4"/>
      <c r="J4984" s="4"/>
      <c r="K4984" s="4"/>
      <c r="L4984" s="4"/>
      <c r="M4984" s="4"/>
      <c r="N4984" s="4"/>
      <c r="O4984" s="4"/>
      <c r="P4984" s="4"/>
      <c r="Q4984" s="4"/>
    </row>
    <row r="4985" spans="1:17" x14ac:dyDescent="0.2">
      <c r="A4985" s="6"/>
      <c r="B4985" s="7"/>
      <c r="C4985" s="3"/>
      <c r="F4985" s="4"/>
      <c r="G4985" s="4"/>
      <c r="H4985" s="4"/>
      <c r="I4985" s="4"/>
      <c r="J4985" s="4"/>
      <c r="K4985" s="4"/>
      <c r="L4985" s="4"/>
      <c r="M4985" s="4"/>
      <c r="N4985" s="4"/>
      <c r="O4985" s="4"/>
      <c r="P4985" s="4"/>
      <c r="Q4985" s="4"/>
    </row>
    <row r="4986" spans="1:17" x14ac:dyDescent="0.2">
      <c r="A4986" s="6"/>
      <c r="B4986" s="7"/>
      <c r="C4986" s="3"/>
      <c r="F4986" s="4"/>
      <c r="G4986" s="4"/>
      <c r="H4986" s="4"/>
      <c r="I4986" s="4"/>
      <c r="J4986" s="4"/>
      <c r="K4986" s="4"/>
      <c r="L4986" s="4"/>
      <c r="M4986" s="4"/>
      <c r="N4986" s="4"/>
      <c r="O4986" s="4"/>
      <c r="P4986" s="4"/>
      <c r="Q4986" s="4"/>
    </row>
    <row r="4987" spans="1:17" x14ac:dyDescent="0.2">
      <c r="A4987" s="6"/>
      <c r="B4987" s="7"/>
      <c r="C4987" s="3"/>
      <c r="F4987" s="4"/>
      <c r="G4987" s="4"/>
      <c r="H4987" s="4"/>
      <c r="I4987" s="4"/>
      <c r="J4987" s="4"/>
      <c r="K4987" s="4"/>
      <c r="L4987" s="4"/>
      <c r="M4987" s="4"/>
      <c r="N4987" s="4"/>
      <c r="O4987" s="4"/>
      <c r="P4987" s="4"/>
      <c r="Q4987" s="4"/>
    </row>
    <row r="4988" spans="1:17" x14ac:dyDescent="0.2">
      <c r="A4988" s="6"/>
      <c r="B4988" s="7"/>
      <c r="C4988" s="3"/>
      <c r="F4988" s="4"/>
      <c r="G4988" s="4"/>
      <c r="H4988" s="4"/>
      <c r="I4988" s="4"/>
      <c r="J4988" s="4"/>
      <c r="K4988" s="4"/>
      <c r="L4988" s="4"/>
      <c r="M4988" s="4"/>
      <c r="N4988" s="4"/>
      <c r="O4988" s="4"/>
      <c r="P4988" s="4"/>
      <c r="Q4988" s="4"/>
    </row>
    <row r="4989" spans="1:17" x14ac:dyDescent="0.2">
      <c r="A4989" s="6"/>
      <c r="B4989" s="7"/>
      <c r="C4989" s="3"/>
      <c r="F4989" s="4"/>
      <c r="G4989" s="4"/>
      <c r="H4989" s="4"/>
      <c r="I4989" s="4"/>
      <c r="J4989" s="4"/>
      <c r="K4989" s="4"/>
      <c r="L4989" s="4"/>
      <c r="M4989" s="4"/>
      <c r="N4989" s="4"/>
      <c r="O4989" s="4"/>
      <c r="P4989" s="4"/>
      <c r="Q4989" s="4"/>
    </row>
    <row r="4990" spans="1:17" x14ac:dyDescent="0.2">
      <c r="A4990" s="6"/>
      <c r="B4990" s="7"/>
      <c r="C4990" s="3"/>
      <c r="F4990" s="4"/>
      <c r="G4990" s="4"/>
      <c r="H4990" s="4"/>
      <c r="I4990" s="4"/>
      <c r="J4990" s="4"/>
      <c r="K4990" s="4"/>
      <c r="L4990" s="4"/>
      <c r="M4990" s="4"/>
      <c r="N4990" s="4"/>
      <c r="O4990" s="4"/>
      <c r="P4990" s="4"/>
      <c r="Q4990" s="4"/>
    </row>
    <row r="4991" spans="1:17" x14ac:dyDescent="0.2">
      <c r="A4991" s="6"/>
      <c r="B4991" s="7"/>
      <c r="C4991" s="3"/>
      <c r="F4991" s="4"/>
      <c r="G4991" s="4"/>
      <c r="H4991" s="4"/>
      <c r="I4991" s="4"/>
      <c r="J4991" s="4"/>
      <c r="K4991" s="4"/>
      <c r="L4991" s="4"/>
      <c r="M4991" s="4"/>
      <c r="N4991" s="4"/>
      <c r="O4991" s="4"/>
      <c r="P4991" s="4"/>
      <c r="Q4991" s="4"/>
    </row>
    <row r="4992" spans="1:17" x14ac:dyDescent="0.2">
      <c r="A4992" s="6"/>
      <c r="B4992" s="7"/>
      <c r="C4992" s="3"/>
      <c r="F4992" s="4"/>
      <c r="G4992" s="4"/>
      <c r="H4992" s="4"/>
      <c r="I4992" s="4"/>
      <c r="J4992" s="4"/>
      <c r="K4992" s="4"/>
      <c r="L4992" s="4"/>
      <c r="M4992" s="4"/>
      <c r="N4992" s="4"/>
      <c r="O4992" s="4"/>
      <c r="P4992" s="4"/>
      <c r="Q4992" s="4"/>
    </row>
    <row r="4993" spans="1:17" x14ac:dyDescent="0.2">
      <c r="A4993" s="6"/>
      <c r="B4993" s="7"/>
      <c r="C4993" s="3"/>
      <c r="F4993" s="4"/>
      <c r="G4993" s="4"/>
      <c r="H4993" s="4"/>
      <c r="I4993" s="4"/>
      <c r="J4993" s="4"/>
      <c r="K4993" s="4"/>
      <c r="L4993" s="4"/>
      <c r="M4993" s="4"/>
      <c r="N4993" s="4"/>
      <c r="O4993" s="4"/>
      <c r="P4993" s="4"/>
      <c r="Q4993" s="4"/>
    </row>
    <row r="4994" spans="1:17" x14ac:dyDescent="0.2">
      <c r="A4994" s="6"/>
      <c r="B4994" s="7"/>
      <c r="C4994" s="3"/>
      <c r="F4994" s="4"/>
      <c r="G4994" s="4"/>
      <c r="H4994" s="4"/>
      <c r="I4994" s="4"/>
      <c r="J4994" s="4"/>
      <c r="K4994" s="4"/>
      <c r="L4994" s="4"/>
      <c r="M4994" s="4"/>
      <c r="N4994" s="4"/>
      <c r="O4994" s="4"/>
      <c r="P4994" s="4"/>
      <c r="Q4994" s="4"/>
    </row>
    <row r="4995" spans="1:17" x14ac:dyDescent="0.2">
      <c r="A4995" s="6"/>
      <c r="B4995" s="7"/>
      <c r="C4995" s="3"/>
      <c r="F4995" s="4"/>
      <c r="G4995" s="4"/>
      <c r="H4995" s="4"/>
      <c r="I4995" s="4"/>
      <c r="J4995" s="4"/>
      <c r="K4995" s="4"/>
      <c r="L4995" s="4"/>
      <c r="M4995" s="4"/>
      <c r="N4995" s="4"/>
      <c r="O4995" s="4"/>
      <c r="P4995" s="4"/>
      <c r="Q4995" s="4"/>
    </row>
    <row r="4996" spans="1:17" x14ac:dyDescent="0.2">
      <c r="A4996" s="6"/>
      <c r="B4996" s="7"/>
      <c r="C4996" s="3"/>
      <c r="F4996" s="4"/>
      <c r="G4996" s="4"/>
      <c r="H4996" s="4"/>
      <c r="I4996" s="4"/>
      <c r="J4996" s="4"/>
      <c r="K4996" s="4"/>
      <c r="L4996" s="4"/>
      <c r="M4996" s="4"/>
      <c r="N4996" s="4"/>
      <c r="O4996" s="4"/>
      <c r="P4996" s="4"/>
      <c r="Q4996" s="4"/>
    </row>
    <row r="4997" spans="1:17" x14ac:dyDescent="0.2">
      <c r="A4997" s="6"/>
      <c r="B4997" s="7"/>
      <c r="C4997" s="3"/>
      <c r="F4997" s="4"/>
      <c r="G4997" s="4"/>
      <c r="H4997" s="4"/>
      <c r="I4997" s="4"/>
      <c r="J4997" s="4"/>
      <c r="K4997" s="4"/>
      <c r="L4997" s="4"/>
      <c r="M4997" s="4"/>
      <c r="N4997" s="4"/>
      <c r="O4997" s="4"/>
      <c r="P4997" s="4"/>
      <c r="Q4997" s="4"/>
    </row>
    <row r="4998" spans="1:17" x14ac:dyDescent="0.2">
      <c r="A4998" s="6"/>
      <c r="B4998" s="7"/>
      <c r="C4998" s="3"/>
      <c r="F4998" s="4"/>
      <c r="G4998" s="4"/>
      <c r="H4998" s="4"/>
      <c r="I4998" s="4"/>
      <c r="J4998" s="4"/>
      <c r="K4998" s="4"/>
      <c r="L4998" s="4"/>
      <c r="M4998" s="4"/>
      <c r="N4998" s="4"/>
      <c r="O4998" s="4"/>
      <c r="P4998" s="4"/>
      <c r="Q4998" s="4"/>
    </row>
    <row r="4999" spans="1:17" x14ac:dyDescent="0.2">
      <c r="A4999" s="6"/>
      <c r="B4999" s="7"/>
      <c r="C4999" s="3"/>
      <c r="F4999" s="4"/>
      <c r="G4999" s="4"/>
      <c r="H4999" s="4"/>
      <c r="I4999" s="4"/>
      <c r="J4999" s="4"/>
      <c r="K4999" s="4"/>
      <c r="L4999" s="4"/>
      <c r="M4999" s="4"/>
      <c r="N4999" s="4"/>
      <c r="O4999" s="4"/>
      <c r="P4999" s="4"/>
      <c r="Q4999" s="4"/>
    </row>
    <row r="5000" spans="1:17" x14ac:dyDescent="0.2">
      <c r="A5000" s="6"/>
      <c r="B5000" s="7"/>
      <c r="C5000" s="3"/>
      <c r="F5000" s="4"/>
      <c r="G5000" s="4"/>
      <c r="H5000" s="4"/>
      <c r="I5000" s="4"/>
      <c r="J5000" s="4"/>
      <c r="K5000" s="4"/>
      <c r="L5000" s="4"/>
      <c r="M5000" s="4"/>
      <c r="N5000" s="4"/>
      <c r="O5000" s="4"/>
      <c r="P5000" s="4"/>
      <c r="Q5000" s="4"/>
    </row>
    <row r="5001" spans="1:17" x14ac:dyDescent="0.2">
      <c r="A5001" s="6"/>
      <c r="B5001" s="7"/>
      <c r="C5001" s="3"/>
      <c r="F5001" s="4"/>
      <c r="G5001" s="4"/>
      <c r="H5001" s="4"/>
      <c r="I5001" s="4"/>
      <c r="J5001" s="4"/>
      <c r="K5001" s="4"/>
      <c r="L5001" s="4"/>
      <c r="M5001" s="4"/>
      <c r="N5001" s="4"/>
      <c r="O5001" s="4"/>
      <c r="P5001" s="4"/>
      <c r="Q5001" s="4"/>
    </row>
    <row r="5002" spans="1:17" x14ac:dyDescent="0.2">
      <c r="A5002" s="6"/>
      <c r="B5002" s="7"/>
      <c r="C5002" s="3"/>
      <c r="F5002" s="4"/>
      <c r="G5002" s="4"/>
      <c r="H5002" s="4"/>
      <c r="I5002" s="4"/>
      <c r="J5002" s="4"/>
      <c r="K5002" s="4"/>
      <c r="L5002" s="4"/>
      <c r="M5002" s="4"/>
      <c r="N5002" s="4"/>
      <c r="O5002" s="4"/>
      <c r="P5002" s="4"/>
      <c r="Q5002" s="4"/>
    </row>
    <row r="5003" spans="1:17" x14ac:dyDescent="0.2">
      <c r="A5003" s="6"/>
      <c r="B5003" s="7"/>
      <c r="C5003" s="3"/>
      <c r="F5003" s="4"/>
      <c r="G5003" s="4"/>
      <c r="H5003" s="4"/>
      <c r="I5003" s="4"/>
      <c r="J5003" s="4"/>
      <c r="K5003" s="4"/>
      <c r="L5003" s="4"/>
      <c r="M5003" s="4"/>
      <c r="N5003" s="4"/>
      <c r="O5003" s="4"/>
      <c r="P5003" s="4"/>
      <c r="Q5003" s="4"/>
    </row>
    <row r="5004" spans="1:17" x14ac:dyDescent="0.2">
      <c r="A5004" s="6"/>
      <c r="B5004" s="7"/>
      <c r="C5004" s="3"/>
      <c r="F5004" s="4"/>
      <c r="G5004" s="4"/>
      <c r="H5004" s="4"/>
      <c r="I5004" s="4"/>
      <c r="J5004" s="4"/>
      <c r="K5004" s="4"/>
      <c r="L5004" s="4"/>
      <c r="M5004" s="4"/>
      <c r="N5004" s="4"/>
      <c r="O5004" s="4"/>
      <c r="P5004" s="4"/>
      <c r="Q5004" s="4"/>
    </row>
    <row r="5005" spans="1:17" x14ac:dyDescent="0.2">
      <c r="A5005" s="6"/>
      <c r="B5005" s="7"/>
      <c r="C5005" s="3"/>
      <c r="F5005" s="4"/>
      <c r="G5005" s="4"/>
      <c r="H5005" s="4"/>
      <c r="I5005" s="4"/>
      <c r="J5005" s="4"/>
      <c r="K5005" s="4"/>
      <c r="L5005" s="4"/>
      <c r="M5005" s="4"/>
      <c r="N5005" s="4"/>
      <c r="O5005" s="4"/>
      <c r="P5005" s="4"/>
      <c r="Q5005" s="4"/>
    </row>
    <row r="5006" spans="1:17" x14ac:dyDescent="0.2">
      <c r="A5006" s="6"/>
      <c r="B5006" s="7"/>
      <c r="C5006" s="3"/>
      <c r="F5006" s="4"/>
      <c r="G5006" s="4"/>
      <c r="H5006" s="4"/>
      <c r="I5006" s="4"/>
      <c r="J5006" s="4"/>
      <c r="K5006" s="4"/>
      <c r="L5006" s="4"/>
      <c r="M5006" s="4"/>
      <c r="N5006" s="4"/>
      <c r="O5006" s="4"/>
      <c r="P5006" s="4"/>
      <c r="Q5006" s="4"/>
    </row>
    <row r="5007" spans="1:17" x14ac:dyDescent="0.2">
      <c r="A5007" s="6"/>
      <c r="B5007" s="7"/>
      <c r="C5007" s="3"/>
      <c r="F5007" s="4"/>
      <c r="G5007" s="4"/>
      <c r="H5007" s="4"/>
      <c r="I5007" s="4"/>
      <c r="J5007" s="4"/>
      <c r="K5007" s="4"/>
      <c r="L5007" s="4"/>
      <c r="M5007" s="4"/>
      <c r="N5007" s="4"/>
      <c r="O5007" s="4"/>
      <c r="P5007" s="4"/>
      <c r="Q5007" s="4"/>
    </row>
    <row r="5008" spans="1:17" x14ac:dyDescent="0.2">
      <c r="A5008" s="6"/>
      <c r="B5008" s="7"/>
      <c r="C5008" s="3"/>
      <c r="F5008" s="4"/>
      <c r="G5008" s="4"/>
      <c r="H5008" s="4"/>
      <c r="I5008" s="4"/>
      <c r="J5008" s="4"/>
      <c r="K5008" s="4"/>
      <c r="L5008" s="4"/>
      <c r="M5008" s="4"/>
      <c r="N5008" s="4"/>
      <c r="O5008" s="4"/>
      <c r="P5008" s="4"/>
      <c r="Q5008" s="4"/>
    </row>
    <row r="5009" spans="1:17" x14ac:dyDescent="0.2">
      <c r="A5009" s="6"/>
      <c r="B5009" s="7"/>
      <c r="C5009" s="3"/>
      <c r="F5009" s="4"/>
      <c r="G5009" s="4"/>
      <c r="H5009" s="4"/>
      <c r="I5009" s="4"/>
      <c r="J5009" s="4"/>
      <c r="K5009" s="4"/>
      <c r="L5009" s="4"/>
      <c r="M5009" s="4"/>
      <c r="N5009" s="4"/>
      <c r="O5009" s="4"/>
      <c r="P5009" s="4"/>
      <c r="Q5009" s="4"/>
    </row>
    <row r="5010" spans="1:17" x14ac:dyDescent="0.2">
      <c r="A5010" s="6"/>
      <c r="B5010" s="7"/>
      <c r="C5010" s="3"/>
      <c r="F5010" s="4"/>
      <c r="G5010" s="4"/>
      <c r="H5010" s="4"/>
      <c r="I5010" s="4"/>
      <c r="J5010" s="4"/>
      <c r="K5010" s="4"/>
      <c r="L5010" s="4"/>
      <c r="M5010" s="4"/>
      <c r="N5010" s="4"/>
      <c r="O5010" s="4"/>
      <c r="P5010" s="4"/>
      <c r="Q5010" s="4"/>
    </row>
    <row r="5011" spans="1:17" x14ac:dyDescent="0.2">
      <c r="A5011" s="6"/>
      <c r="B5011" s="7"/>
      <c r="C5011" s="3"/>
      <c r="F5011" s="4"/>
      <c r="G5011" s="4"/>
      <c r="H5011" s="4"/>
      <c r="I5011" s="4"/>
      <c r="J5011" s="4"/>
      <c r="K5011" s="4"/>
      <c r="L5011" s="4"/>
      <c r="M5011" s="4"/>
      <c r="N5011" s="4"/>
      <c r="O5011" s="4"/>
      <c r="P5011" s="4"/>
      <c r="Q5011" s="4"/>
    </row>
    <row r="5012" spans="1:17" x14ac:dyDescent="0.2">
      <c r="A5012" s="6"/>
      <c r="B5012" s="7"/>
      <c r="C5012" s="3"/>
      <c r="F5012" s="4"/>
      <c r="G5012" s="4"/>
      <c r="H5012" s="4"/>
      <c r="I5012" s="4"/>
      <c r="J5012" s="4"/>
      <c r="K5012" s="4"/>
      <c r="L5012" s="4"/>
      <c r="M5012" s="4"/>
      <c r="N5012" s="4"/>
      <c r="O5012" s="4"/>
      <c r="P5012" s="4"/>
      <c r="Q5012" s="4"/>
    </row>
    <row r="5013" spans="1:17" x14ac:dyDescent="0.2">
      <c r="A5013" s="6"/>
      <c r="B5013" s="7"/>
      <c r="C5013" s="3"/>
      <c r="F5013" s="4"/>
      <c r="G5013" s="4"/>
      <c r="H5013" s="4"/>
      <c r="I5013" s="4"/>
      <c r="J5013" s="4"/>
      <c r="K5013" s="4"/>
      <c r="L5013" s="4"/>
      <c r="M5013" s="4"/>
      <c r="N5013" s="4"/>
      <c r="O5013" s="4"/>
      <c r="P5013" s="4"/>
      <c r="Q5013" s="4"/>
    </row>
    <row r="5014" spans="1:17" x14ac:dyDescent="0.2">
      <c r="A5014" s="6"/>
      <c r="B5014" s="7"/>
      <c r="C5014" s="3"/>
      <c r="F5014" s="4"/>
      <c r="G5014" s="4"/>
      <c r="H5014" s="4"/>
      <c r="I5014" s="4"/>
      <c r="J5014" s="4"/>
      <c r="K5014" s="4"/>
      <c r="L5014" s="4"/>
      <c r="M5014" s="4"/>
      <c r="N5014" s="4"/>
      <c r="O5014" s="4"/>
      <c r="P5014" s="4"/>
      <c r="Q5014" s="4"/>
    </row>
    <row r="5015" spans="1:17" x14ac:dyDescent="0.2">
      <c r="A5015" s="6"/>
      <c r="B5015" s="7"/>
      <c r="C5015" s="3"/>
      <c r="F5015" s="4"/>
      <c r="G5015" s="4"/>
      <c r="H5015" s="4"/>
      <c r="I5015" s="4"/>
      <c r="J5015" s="4"/>
      <c r="K5015" s="4"/>
      <c r="L5015" s="4"/>
      <c r="M5015" s="4"/>
      <c r="N5015" s="4"/>
      <c r="O5015" s="4"/>
      <c r="P5015" s="4"/>
      <c r="Q5015" s="4"/>
    </row>
    <row r="5016" spans="1:17" x14ac:dyDescent="0.2">
      <c r="A5016" s="6"/>
      <c r="B5016" s="7"/>
      <c r="C5016" s="3"/>
      <c r="F5016" s="4"/>
      <c r="G5016" s="4"/>
      <c r="H5016" s="4"/>
      <c r="I5016" s="4"/>
      <c r="J5016" s="4"/>
      <c r="K5016" s="4"/>
      <c r="L5016" s="4"/>
      <c r="M5016" s="4"/>
      <c r="N5016" s="4"/>
      <c r="O5016" s="4"/>
      <c r="P5016" s="4"/>
      <c r="Q5016" s="4"/>
    </row>
    <row r="5017" spans="1:17" x14ac:dyDescent="0.2">
      <c r="A5017" s="6"/>
      <c r="B5017" s="7"/>
      <c r="C5017" s="3"/>
      <c r="F5017" s="4"/>
      <c r="G5017" s="4"/>
      <c r="H5017" s="4"/>
      <c r="I5017" s="4"/>
      <c r="J5017" s="4"/>
      <c r="K5017" s="4"/>
      <c r="L5017" s="4"/>
      <c r="M5017" s="4"/>
      <c r="N5017" s="4"/>
      <c r="O5017" s="4"/>
      <c r="P5017" s="4"/>
      <c r="Q5017" s="4"/>
    </row>
    <row r="5018" spans="1:17" x14ac:dyDescent="0.2">
      <c r="A5018" s="6"/>
      <c r="B5018" s="7"/>
      <c r="C5018" s="3"/>
      <c r="F5018" s="4"/>
      <c r="G5018" s="4"/>
      <c r="H5018" s="4"/>
      <c r="I5018" s="4"/>
      <c r="J5018" s="4"/>
      <c r="K5018" s="4"/>
      <c r="L5018" s="4"/>
      <c r="M5018" s="4"/>
      <c r="N5018" s="4"/>
      <c r="O5018" s="4"/>
      <c r="P5018" s="4"/>
      <c r="Q5018" s="4"/>
    </row>
    <row r="5019" spans="1:17" x14ac:dyDescent="0.2">
      <c r="A5019" s="6"/>
      <c r="B5019" s="7"/>
      <c r="C5019" s="3"/>
      <c r="F5019" s="4"/>
      <c r="G5019" s="4"/>
      <c r="H5019" s="4"/>
      <c r="I5019" s="4"/>
      <c r="J5019" s="4"/>
      <c r="K5019" s="4"/>
      <c r="L5019" s="4"/>
      <c r="M5019" s="4"/>
      <c r="N5019" s="4"/>
      <c r="O5019" s="4"/>
      <c r="P5019" s="4"/>
      <c r="Q5019" s="4"/>
    </row>
    <row r="5020" spans="1:17" x14ac:dyDescent="0.2">
      <c r="A5020" s="6"/>
      <c r="B5020" s="7"/>
      <c r="C5020" s="3"/>
      <c r="F5020" s="4"/>
      <c r="G5020" s="4"/>
      <c r="H5020" s="4"/>
      <c r="I5020" s="4"/>
      <c r="J5020" s="4"/>
      <c r="K5020" s="4"/>
      <c r="L5020" s="4"/>
      <c r="M5020" s="4"/>
      <c r="N5020" s="4"/>
      <c r="O5020" s="4"/>
      <c r="P5020" s="4"/>
      <c r="Q5020" s="4"/>
    </row>
    <row r="5021" spans="1:17" x14ac:dyDescent="0.2">
      <c r="A5021" s="6"/>
      <c r="B5021" s="7"/>
      <c r="C5021" s="3"/>
      <c r="F5021" s="4"/>
      <c r="G5021" s="4"/>
      <c r="H5021" s="4"/>
      <c r="I5021" s="4"/>
      <c r="J5021" s="4"/>
      <c r="K5021" s="4"/>
      <c r="L5021" s="4"/>
      <c r="M5021" s="4"/>
      <c r="N5021" s="4"/>
      <c r="O5021" s="4"/>
      <c r="P5021" s="4"/>
      <c r="Q5021" s="4"/>
    </row>
    <row r="5022" spans="1:17" x14ac:dyDescent="0.2">
      <c r="A5022" s="6"/>
      <c r="B5022" s="7"/>
      <c r="C5022" s="3"/>
      <c r="F5022" s="4"/>
      <c r="G5022" s="4"/>
      <c r="H5022" s="4"/>
      <c r="I5022" s="4"/>
      <c r="J5022" s="4"/>
      <c r="K5022" s="4"/>
      <c r="L5022" s="4"/>
      <c r="M5022" s="4"/>
      <c r="N5022" s="4"/>
      <c r="O5022" s="4"/>
      <c r="P5022" s="4"/>
      <c r="Q5022" s="4"/>
    </row>
    <row r="5023" spans="1:17" x14ac:dyDescent="0.2">
      <c r="A5023" s="6"/>
      <c r="B5023" s="7"/>
      <c r="C5023" s="3"/>
      <c r="F5023" s="4"/>
      <c r="G5023" s="4"/>
      <c r="H5023" s="4"/>
      <c r="I5023" s="4"/>
      <c r="J5023" s="4"/>
      <c r="K5023" s="4"/>
      <c r="L5023" s="4"/>
      <c r="M5023" s="4"/>
      <c r="N5023" s="4"/>
      <c r="O5023" s="4"/>
      <c r="P5023" s="4"/>
      <c r="Q5023" s="4"/>
    </row>
    <row r="5024" spans="1:17" x14ac:dyDescent="0.2">
      <c r="A5024" s="6"/>
      <c r="B5024" s="7"/>
      <c r="C5024" s="3"/>
      <c r="F5024" s="4"/>
      <c r="G5024" s="4"/>
      <c r="H5024" s="4"/>
      <c r="I5024" s="4"/>
      <c r="J5024" s="4"/>
      <c r="K5024" s="4"/>
      <c r="L5024" s="4"/>
      <c r="M5024" s="4"/>
      <c r="N5024" s="4"/>
      <c r="O5024" s="4"/>
      <c r="P5024" s="4"/>
      <c r="Q5024" s="4"/>
    </row>
    <row r="5025" spans="1:17" x14ac:dyDescent="0.2">
      <c r="A5025" s="6"/>
      <c r="B5025" s="7"/>
      <c r="C5025" s="3"/>
      <c r="F5025" s="4"/>
      <c r="G5025" s="4"/>
      <c r="H5025" s="4"/>
      <c r="I5025" s="4"/>
      <c r="J5025" s="4"/>
      <c r="K5025" s="4"/>
      <c r="L5025" s="4"/>
      <c r="M5025" s="4"/>
      <c r="N5025" s="4"/>
      <c r="O5025" s="4"/>
      <c r="P5025" s="4"/>
      <c r="Q5025" s="4"/>
    </row>
    <row r="5026" spans="1:17" x14ac:dyDescent="0.2">
      <c r="A5026" s="6"/>
      <c r="B5026" s="7"/>
      <c r="C5026" s="3"/>
      <c r="F5026" s="4"/>
      <c r="G5026" s="4"/>
      <c r="H5026" s="4"/>
      <c r="I5026" s="4"/>
      <c r="J5026" s="4"/>
      <c r="K5026" s="4"/>
      <c r="L5026" s="4"/>
      <c r="M5026" s="4"/>
      <c r="N5026" s="4"/>
      <c r="O5026" s="4"/>
      <c r="P5026" s="4"/>
      <c r="Q5026" s="4"/>
    </row>
    <row r="5027" spans="1:17" x14ac:dyDescent="0.2">
      <c r="A5027" s="6"/>
      <c r="B5027" s="7"/>
      <c r="C5027" s="3"/>
      <c r="F5027" s="4"/>
      <c r="G5027" s="4"/>
      <c r="H5027" s="4"/>
      <c r="I5027" s="4"/>
      <c r="J5027" s="4"/>
      <c r="K5027" s="4"/>
      <c r="L5027" s="4"/>
      <c r="M5027" s="4"/>
      <c r="N5027" s="4"/>
      <c r="O5027" s="4"/>
      <c r="P5027" s="4"/>
      <c r="Q5027" s="4"/>
    </row>
    <row r="5028" spans="1:17" x14ac:dyDescent="0.2">
      <c r="A5028" s="6"/>
      <c r="B5028" s="7"/>
      <c r="C5028" s="3"/>
      <c r="F5028" s="4"/>
      <c r="G5028" s="4"/>
      <c r="H5028" s="4"/>
      <c r="I5028" s="4"/>
      <c r="J5028" s="4"/>
      <c r="K5028" s="4"/>
      <c r="L5028" s="4"/>
      <c r="M5028" s="4"/>
      <c r="N5028" s="4"/>
      <c r="O5028" s="4"/>
      <c r="P5028" s="4"/>
      <c r="Q5028" s="4"/>
    </row>
    <row r="5029" spans="1:17" x14ac:dyDescent="0.2">
      <c r="A5029" s="6"/>
      <c r="B5029" s="7"/>
      <c r="C5029" s="3"/>
      <c r="F5029" s="4"/>
      <c r="G5029" s="4"/>
      <c r="H5029" s="4"/>
      <c r="I5029" s="4"/>
      <c r="J5029" s="4"/>
      <c r="K5029" s="4"/>
      <c r="L5029" s="4"/>
      <c r="M5029" s="4"/>
      <c r="N5029" s="4"/>
      <c r="O5029" s="4"/>
      <c r="P5029" s="4"/>
      <c r="Q5029" s="4"/>
    </row>
    <row r="5030" spans="1:17" x14ac:dyDescent="0.2">
      <c r="A5030" s="6"/>
      <c r="B5030" s="7"/>
      <c r="C5030" s="3"/>
      <c r="F5030" s="4"/>
      <c r="G5030" s="4"/>
      <c r="H5030" s="4"/>
      <c r="I5030" s="4"/>
      <c r="J5030" s="4"/>
      <c r="K5030" s="4"/>
      <c r="L5030" s="4"/>
      <c r="M5030" s="4"/>
      <c r="N5030" s="4"/>
      <c r="O5030" s="4"/>
      <c r="P5030" s="4"/>
      <c r="Q5030" s="4"/>
    </row>
    <row r="5031" spans="1:17" x14ac:dyDescent="0.2">
      <c r="A5031" s="6"/>
      <c r="B5031" s="7"/>
      <c r="C5031" s="3"/>
      <c r="F5031" s="4"/>
      <c r="G5031" s="4"/>
      <c r="H5031" s="4"/>
      <c r="I5031" s="4"/>
      <c r="J5031" s="4"/>
      <c r="K5031" s="4"/>
      <c r="L5031" s="4"/>
      <c r="M5031" s="4"/>
      <c r="N5031" s="4"/>
      <c r="O5031" s="4"/>
      <c r="P5031" s="4"/>
      <c r="Q5031" s="4"/>
    </row>
    <row r="5032" spans="1:17" x14ac:dyDescent="0.2">
      <c r="A5032" s="6"/>
      <c r="B5032" s="7"/>
      <c r="C5032" s="3"/>
      <c r="F5032" s="4"/>
      <c r="G5032" s="4"/>
      <c r="H5032" s="4"/>
      <c r="I5032" s="4"/>
      <c r="J5032" s="4"/>
      <c r="K5032" s="4"/>
      <c r="L5032" s="4"/>
      <c r="M5032" s="4"/>
      <c r="N5032" s="4"/>
      <c r="O5032" s="4"/>
      <c r="P5032" s="4"/>
      <c r="Q5032" s="4"/>
    </row>
    <row r="5033" spans="1:17" x14ac:dyDescent="0.2">
      <c r="A5033" s="6"/>
      <c r="B5033" s="7"/>
      <c r="C5033" s="3"/>
      <c r="F5033" s="4"/>
      <c r="G5033" s="4"/>
      <c r="H5033" s="4"/>
      <c r="I5033" s="4"/>
      <c r="J5033" s="4"/>
      <c r="K5033" s="4"/>
      <c r="L5033" s="4"/>
      <c r="M5033" s="4"/>
      <c r="N5033" s="4"/>
      <c r="O5033" s="4"/>
      <c r="P5033" s="4"/>
      <c r="Q5033" s="4"/>
    </row>
    <row r="5034" spans="1:17" x14ac:dyDescent="0.2">
      <c r="A5034" s="6"/>
      <c r="B5034" s="7"/>
      <c r="C5034" s="3"/>
      <c r="F5034" s="4"/>
      <c r="G5034" s="4"/>
      <c r="H5034" s="4"/>
      <c r="I5034" s="4"/>
      <c r="J5034" s="4"/>
      <c r="K5034" s="4"/>
      <c r="L5034" s="4"/>
      <c r="M5034" s="4"/>
      <c r="N5034" s="4"/>
      <c r="O5034" s="4"/>
      <c r="P5034" s="4"/>
      <c r="Q5034" s="4"/>
    </row>
    <row r="5035" spans="1:17" x14ac:dyDescent="0.2">
      <c r="A5035" s="6"/>
      <c r="B5035" s="7"/>
      <c r="C5035" s="3"/>
      <c r="F5035" s="4"/>
      <c r="G5035" s="4"/>
      <c r="H5035" s="4"/>
      <c r="I5035" s="4"/>
      <c r="J5035" s="4"/>
      <c r="K5035" s="4"/>
      <c r="L5035" s="4"/>
      <c r="M5035" s="4"/>
      <c r="N5035" s="4"/>
      <c r="O5035" s="4"/>
      <c r="P5035" s="4"/>
      <c r="Q5035" s="4"/>
    </row>
    <row r="5036" spans="1:17" x14ac:dyDescent="0.2">
      <c r="A5036" s="6"/>
      <c r="B5036" s="7"/>
      <c r="C5036" s="3"/>
      <c r="F5036" s="4"/>
      <c r="G5036" s="4"/>
      <c r="H5036" s="4"/>
      <c r="I5036" s="4"/>
      <c r="J5036" s="4"/>
      <c r="K5036" s="4"/>
      <c r="L5036" s="4"/>
      <c r="M5036" s="4"/>
      <c r="N5036" s="4"/>
      <c r="O5036" s="4"/>
      <c r="P5036" s="4"/>
      <c r="Q5036" s="4"/>
    </row>
    <row r="5037" spans="1:17" x14ac:dyDescent="0.2">
      <c r="A5037" s="6"/>
      <c r="B5037" s="7"/>
      <c r="C5037" s="3"/>
      <c r="F5037" s="4"/>
      <c r="G5037" s="4"/>
      <c r="H5037" s="4"/>
      <c r="I5037" s="4"/>
      <c r="J5037" s="4"/>
      <c r="K5037" s="4"/>
      <c r="L5037" s="4"/>
      <c r="M5037" s="4"/>
      <c r="N5037" s="4"/>
      <c r="O5037" s="4"/>
      <c r="P5037" s="4"/>
      <c r="Q5037" s="4"/>
    </row>
    <row r="5038" spans="1:17" x14ac:dyDescent="0.2">
      <c r="A5038" s="6"/>
      <c r="B5038" s="7"/>
      <c r="C5038" s="3"/>
      <c r="F5038" s="4"/>
      <c r="G5038" s="4"/>
      <c r="H5038" s="4"/>
      <c r="I5038" s="4"/>
      <c r="J5038" s="4"/>
      <c r="K5038" s="4"/>
      <c r="L5038" s="4"/>
      <c r="M5038" s="4"/>
      <c r="N5038" s="4"/>
      <c r="O5038" s="4"/>
      <c r="P5038" s="4"/>
      <c r="Q5038" s="4"/>
    </row>
    <row r="5039" spans="1:17" x14ac:dyDescent="0.2">
      <c r="A5039" s="6"/>
      <c r="B5039" s="7"/>
      <c r="C5039" s="3"/>
      <c r="F5039" s="4"/>
      <c r="G5039" s="4"/>
      <c r="H5039" s="4"/>
      <c r="I5039" s="4"/>
      <c r="J5039" s="4"/>
      <c r="K5039" s="4"/>
      <c r="L5039" s="4"/>
      <c r="M5039" s="4"/>
      <c r="N5039" s="4"/>
      <c r="O5039" s="4"/>
      <c r="P5039" s="4"/>
      <c r="Q5039" s="4"/>
    </row>
    <row r="5040" spans="1:17" x14ac:dyDescent="0.2">
      <c r="A5040" s="6"/>
      <c r="B5040" s="7"/>
      <c r="C5040" s="3"/>
      <c r="F5040" s="4"/>
      <c r="G5040" s="4"/>
      <c r="H5040" s="4"/>
      <c r="I5040" s="4"/>
      <c r="J5040" s="4"/>
      <c r="K5040" s="4"/>
      <c r="L5040" s="4"/>
      <c r="M5040" s="4"/>
      <c r="N5040" s="4"/>
      <c r="O5040" s="4"/>
      <c r="P5040" s="4"/>
      <c r="Q5040" s="4"/>
    </row>
    <row r="5041" spans="1:17" x14ac:dyDescent="0.2">
      <c r="A5041" s="6"/>
      <c r="B5041" s="7"/>
      <c r="C5041" s="3"/>
      <c r="F5041" s="4"/>
      <c r="G5041" s="4"/>
      <c r="H5041" s="4"/>
      <c r="I5041" s="4"/>
      <c r="J5041" s="4"/>
      <c r="K5041" s="4"/>
      <c r="L5041" s="4"/>
      <c r="M5041" s="4"/>
      <c r="N5041" s="4"/>
      <c r="O5041" s="4"/>
      <c r="P5041" s="4"/>
      <c r="Q5041" s="4"/>
    </row>
    <row r="5042" spans="1:17" x14ac:dyDescent="0.2">
      <c r="A5042" s="6"/>
      <c r="B5042" s="7"/>
      <c r="C5042" s="3"/>
      <c r="F5042" s="4"/>
      <c r="G5042" s="4"/>
      <c r="H5042" s="4"/>
      <c r="I5042" s="4"/>
      <c r="J5042" s="4"/>
      <c r="K5042" s="4"/>
      <c r="L5042" s="4"/>
      <c r="M5042" s="4"/>
      <c r="N5042" s="4"/>
      <c r="O5042" s="4"/>
      <c r="P5042" s="4"/>
      <c r="Q5042" s="4"/>
    </row>
    <row r="5043" spans="1:17" x14ac:dyDescent="0.2">
      <c r="A5043" s="6"/>
      <c r="B5043" s="7"/>
      <c r="C5043" s="3"/>
      <c r="F5043" s="4"/>
      <c r="G5043" s="4"/>
      <c r="H5043" s="4"/>
      <c r="I5043" s="4"/>
      <c r="J5043" s="4"/>
      <c r="K5043" s="4"/>
      <c r="L5043" s="4"/>
      <c r="M5043" s="4"/>
      <c r="N5043" s="4"/>
      <c r="O5043" s="4"/>
      <c r="P5043" s="4"/>
      <c r="Q5043" s="4"/>
    </row>
    <row r="5044" spans="1:17" x14ac:dyDescent="0.2">
      <c r="A5044" s="6"/>
      <c r="B5044" s="7"/>
      <c r="C5044" s="3"/>
      <c r="F5044" s="4"/>
      <c r="G5044" s="4"/>
      <c r="H5044" s="4"/>
      <c r="I5044" s="4"/>
      <c r="J5044" s="4"/>
      <c r="K5044" s="4"/>
      <c r="L5044" s="4"/>
      <c r="M5044" s="4"/>
      <c r="N5044" s="4"/>
      <c r="O5044" s="4"/>
      <c r="P5044" s="4"/>
      <c r="Q5044" s="4"/>
    </row>
    <row r="5045" spans="1:17" x14ac:dyDescent="0.2">
      <c r="A5045" s="6"/>
      <c r="B5045" s="7"/>
      <c r="C5045" s="3"/>
      <c r="F5045" s="4"/>
      <c r="G5045" s="4"/>
      <c r="H5045" s="4"/>
      <c r="I5045" s="4"/>
      <c r="J5045" s="4"/>
      <c r="K5045" s="4"/>
      <c r="L5045" s="4"/>
      <c r="M5045" s="4"/>
      <c r="N5045" s="4"/>
      <c r="O5045" s="4"/>
      <c r="P5045" s="4"/>
      <c r="Q5045" s="4"/>
    </row>
    <row r="5046" spans="1:17" x14ac:dyDescent="0.2">
      <c r="A5046" s="6"/>
      <c r="B5046" s="7"/>
      <c r="C5046" s="3"/>
      <c r="F5046" s="4"/>
      <c r="G5046" s="4"/>
      <c r="H5046" s="4"/>
      <c r="I5046" s="4"/>
      <c r="J5046" s="4"/>
      <c r="K5046" s="4"/>
      <c r="L5046" s="4"/>
      <c r="M5046" s="4"/>
      <c r="N5046" s="4"/>
      <c r="O5046" s="4"/>
      <c r="P5046" s="4"/>
      <c r="Q5046" s="4"/>
    </row>
    <row r="5047" spans="1:17" x14ac:dyDescent="0.2">
      <c r="A5047" s="6"/>
      <c r="B5047" s="7"/>
      <c r="C5047" s="3"/>
      <c r="F5047" s="4"/>
      <c r="G5047" s="4"/>
      <c r="H5047" s="4"/>
      <c r="I5047" s="4"/>
      <c r="J5047" s="4"/>
      <c r="K5047" s="4"/>
      <c r="L5047" s="4"/>
      <c r="M5047" s="4"/>
      <c r="N5047" s="4"/>
      <c r="O5047" s="4"/>
      <c r="P5047" s="4"/>
      <c r="Q5047" s="4"/>
    </row>
    <row r="5048" spans="1:17" x14ac:dyDescent="0.2">
      <c r="A5048" s="6"/>
      <c r="B5048" s="7"/>
      <c r="C5048" s="3"/>
      <c r="F5048" s="4"/>
      <c r="G5048" s="4"/>
      <c r="H5048" s="4"/>
      <c r="I5048" s="4"/>
      <c r="J5048" s="4"/>
      <c r="K5048" s="4"/>
      <c r="L5048" s="4"/>
      <c r="M5048" s="4"/>
      <c r="N5048" s="4"/>
      <c r="O5048" s="4"/>
      <c r="P5048" s="4"/>
      <c r="Q5048" s="4"/>
    </row>
    <row r="5049" spans="1:17" x14ac:dyDescent="0.2">
      <c r="A5049" s="6"/>
      <c r="B5049" s="7"/>
      <c r="C5049" s="3"/>
      <c r="F5049" s="4"/>
      <c r="G5049" s="4"/>
      <c r="H5049" s="4"/>
      <c r="I5049" s="4"/>
      <c r="J5049" s="4"/>
      <c r="K5049" s="4"/>
      <c r="L5049" s="4"/>
      <c r="M5049" s="4"/>
      <c r="N5049" s="4"/>
      <c r="O5049" s="4"/>
      <c r="P5049" s="4"/>
      <c r="Q5049" s="4"/>
    </row>
    <row r="5050" spans="1:17" x14ac:dyDescent="0.2">
      <c r="A5050" s="6"/>
      <c r="B5050" s="7"/>
      <c r="C5050" s="3"/>
      <c r="F5050" s="4"/>
      <c r="G5050" s="4"/>
      <c r="H5050" s="4"/>
      <c r="I5050" s="4"/>
      <c r="J5050" s="4"/>
      <c r="K5050" s="4"/>
      <c r="L5050" s="4"/>
      <c r="M5050" s="4"/>
      <c r="N5050" s="4"/>
      <c r="O5050" s="4"/>
      <c r="P5050" s="4"/>
      <c r="Q5050" s="4"/>
    </row>
    <row r="5051" spans="1:17" x14ac:dyDescent="0.2">
      <c r="A5051" s="6"/>
      <c r="B5051" s="7"/>
      <c r="C5051" s="3"/>
      <c r="F5051" s="4"/>
      <c r="G5051" s="4"/>
      <c r="H5051" s="4"/>
      <c r="I5051" s="4"/>
      <c r="J5051" s="4"/>
      <c r="K5051" s="4"/>
      <c r="L5051" s="4"/>
      <c r="M5051" s="4"/>
      <c r="N5051" s="4"/>
      <c r="O5051" s="4"/>
      <c r="P5051" s="4"/>
      <c r="Q5051" s="4"/>
    </row>
    <row r="5052" spans="1:17" x14ac:dyDescent="0.2">
      <c r="A5052" s="6"/>
      <c r="B5052" s="7"/>
      <c r="C5052" s="3"/>
      <c r="F5052" s="4"/>
      <c r="G5052" s="4"/>
      <c r="H5052" s="4"/>
      <c r="I5052" s="4"/>
      <c r="J5052" s="4"/>
      <c r="K5052" s="4"/>
      <c r="L5052" s="4"/>
      <c r="M5052" s="4"/>
      <c r="N5052" s="4"/>
      <c r="O5052" s="4"/>
      <c r="P5052" s="4"/>
      <c r="Q5052" s="4"/>
    </row>
    <row r="5053" spans="1:17" x14ac:dyDescent="0.2">
      <c r="A5053" s="6"/>
      <c r="B5053" s="7"/>
      <c r="C5053" s="3"/>
      <c r="F5053" s="4"/>
      <c r="G5053" s="4"/>
      <c r="H5053" s="4"/>
      <c r="I5053" s="4"/>
      <c r="J5053" s="4"/>
      <c r="K5053" s="4"/>
      <c r="L5053" s="4"/>
      <c r="M5053" s="4"/>
      <c r="N5053" s="4"/>
      <c r="O5053" s="4"/>
      <c r="P5053" s="4"/>
      <c r="Q5053" s="4"/>
    </row>
    <row r="5054" spans="1:17" x14ac:dyDescent="0.2">
      <c r="A5054" s="6"/>
      <c r="B5054" s="7"/>
      <c r="C5054" s="3"/>
      <c r="F5054" s="4"/>
      <c r="G5054" s="4"/>
      <c r="H5054" s="4"/>
      <c r="I5054" s="4"/>
      <c r="J5054" s="4"/>
      <c r="K5054" s="4"/>
      <c r="L5054" s="4"/>
      <c r="M5054" s="4"/>
      <c r="N5054" s="4"/>
      <c r="O5054" s="4"/>
      <c r="P5054" s="4"/>
      <c r="Q5054" s="4"/>
    </row>
    <row r="5055" spans="1:17" x14ac:dyDescent="0.2">
      <c r="A5055" s="6"/>
      <c r="B5055" s="7"/>
      <c r="C5055" s="3"/>
      <c r="F5055" s="4"/>
      <c r="G5055" s="4"/>
      <c r="H5055" s="4"/>
      <c r="I5055" s="4"/>
      <c r="J5055" s="4"/>
      <c r="K5055" s="4"/>
      <c r="L5055" s="4"/>
      <c r="M5055" s="4"/>
      <c r="N5055" s="4"/>
      <c r="O5055" s="4"/>
      <c r="P5055" s="4"/>
      <c r="Q5055" s="4"/>
    </row>
    <row r="5056" spans="1:17" x14ac:dyDescent="0.2">
      <c r="A5056" s="6"/>
      <c r="B5056" s="7"/>
      <c r="C5056" s="3"/>
      <c r="F5056" s="4"/>
      <c r="G5056" s="4"/>
      <c r="H5056" s="4"/>
      <c r="I5056" s="4"/>
      <c r="J5056" s="4"/>
      <c r="K5056" s="4"/>
      <c r="L5056" s="4"/>
      <c r="M5056" s="4"/>
      <c r="N5056" s="4"/>
      <c r="O5056" s="4"/>
      <c r="P5056" s="4"/>
      <c r="Q5056" s="4"/>
    </row>
    <row r="5057" spans="1:17" x14ac:dyDescent="0.2">
      <c r="A5057" s="6"/>
      <c r="B5057" s="7"/>
      <c r="C5057" s="3"/>
      <c r="F5057" s="4"/>
      <c r="G5057" s="4"/>
      <c r="H5057" s="4"/>
      <c r="I5057" s="4"/>
      <c r="J5057" s="4"/>
      <c r="K5057" s="4"/>
      <c r="L5057" s="4"/>
      <c r="M5057" s="4"/>
      <c r="N5057" s="4"/>
      <c r="O5057" s="4"/>
      <c r="P5057" s="4"/>
      <c r="Q5057" s="4"/>
    </row>
    <row r="5058" spans="1:17" x14ac:dyDescent="0.2">
      <c r="A5058" s="6"/>
      <c r="B5058" s="7"/>
      <c r="C5058" s="3"/>
      <c r="F5058" s="4"/>
      <c r="G5058" s="4"/>
      <c r="H5058" s="4"/>
      <c r="I5058" s="4"/>
      <c r="J5058" s="4"/>
      <c r="K5058" s="4"/>
      <c r="L5058" s="4"/>
      <c r="M5058" s="4"/>
      <c r="N5058" s="4"/>
      <c r="O5058" s="4"/>
      <c r="P5058" s="4"/>
      <c r="Q5058" s="4"/>
    </row>
    <row r="5059" spans="1:17" x14ac:dyDescent="0.2">
      <c r="A5059" s="6"/>
      <c r="B5059" s="7"/>
      <c r="C5059" s="3"/>
      <c r="F5059" s="4"/>
      <c r="G5059" s="4"/>
      <c r="H5059" s="4"/>
      <c r="I5059" s="4"/>
      <c r="J5059" s="4"/>
      <c r="K5059" s="4"/>
      <c r="L5059" s="4"/>
      <c r="M5059" s="4"/>
      <c r="N5059" s="4"/>
      <c r="O5059" s="4"/>
      <c r="P5059" s="4"/>
      <c r="Q5059" s="4"/>
    </row>
    <row r="5060" spans="1:17" x14ac:dyDescent="0.2">
      <c r="A5060" s="6"/>
      <c r="B5060" s="7"/>
      <c r="C5060" s="3"/>
      <c r="F5060" s="4"/>
      <c r="G5060" s="4"/>
      <c r="H5060" s="4"/>
      <c r="I5060" s="4"/>
      <c r="J5060" s="4"/>
      <c r="K5060" s="4"/>
      <c r="L5060" s="4"/>
      <c r="M5060" s="4"/>
      <c r="N5060" s="4"/>
      <c r="O5060" s="4"/>
      <c r="P5060" s="4"/>
      <c r="Q5060" s="4"/>
    </row>
    <row r="5061" spans="1:17" x14ac:dyDescent="0.2">
      <c r="A5061" s="6"/>
      <c r="B5061" s="7"/>
      <c r="C5061" s="3"/>
      <c r="F5061" s="4"/>
      <c r="G5061" s="4"/>
      <c r="H5061" s="4"/>
      <c r="I5061" s="4"/>
      <c r="J5061" s="4"/>
      <c r="K5061" s="4"/>
      <c r="L5061" s="4"/>
      <c r="M5061" s="4"/>
      <c r="N5061" s="4"/>
      <c r="O5061" s="4"/>
      <c r="P5061" s="4"/>
      <c r="Q5061" s="4"/>
    </row>
    <row r="5062" spans="1:17" x14ac:dyDescent="0.2">
      <c r="A5062" s="5"/>
      <c r="B5062" s="7"/>
      <c r="C5062" s="3"/>
      <c r="F5062" s="4"/>
      <c r="G5062" s="4"/>
      <c r="H5062" s="4"/>
      <c r="I5062" s="4"/>
      <c r="J5062" s="4"/>
      <c r="K5062" s="4"/>
      <c r="L5062" s="4"/>
      <c r="M5062" s="4"/>
      <c r="N5062" s="4"/>
      <c r="O5062" s="4"/>
      <c r="P5062" s="4"/>
      <c r="Q5062" s="4"/>
    </row>
    <row r="5063" spans="1:17" x14ac:dyDescent="0.2">
      <c r="A5063" s="6"/>
      <c r="B5063" s="7"/>
      <c r="C5063" s="3"/>
      <c r="F5063" s="4"/>
      <c r="G5063" s="4"/>
      <c r="H5063" s="4"/>
      <c r="I5063" s="4"/>
      <c r="J5063" s="4"/>
      <c r="K5063" s="4"/>
      <c r="L5063" s="4"/>
      <c r="M5063" s="4"/>
      <c r="N5063" s="4"/>
      <c r="O5063" s="4"/>
      <c r="P5063" s="4"/>
      <c r="Q5063" s="4"/>
    </row>
    <row r="5064" spans="1:17" x14ac:dyDescent="0.2">
      <c r="A5064" s="6"/>
      <c r="B5064" s="7"/>
      <c r="C5064" s="3"/>
      <c r="F5064" s="4"/>
      <c r="G5064" s="4"/>
      <c r="H5064" s="4"/>
      <c r="I5064" s="4"/>
      <c r="J5064" s="4"/>
      <c r="K5064" s="4"/>
      <c r="L5064" s="4"/>
      <c r="M5064" s="4"/>
      <c r="N5064" s="4"/>
      <c r="O5064" s="4"/>
      <c r="P5064" s="4"/>
      <c r="Q5064" s="4"/>
    </row>
    <row r="5065" spans="1:17" x14ac:dyDescent="0.2">
      <c r="A5065" s="6"/>
      <c r="B5065" s="7"/>
      <c r="C5065" s="3"/>
      <c r="F5065" s="4"/>
      <c r="G5065" s="4"/>
      <c r="H5065" s="4"/>
      <c r="I5065" s="4"/>
      <c r="J5065" s="4"/>
      <c r="K5065" s="4"/>
      <c r="L5065" s="4"/>
      <c r="M5065" s="4"/>
      <c r="N5065" s="4"/>
      <c r="O5065" s="4"/>
      <c r="P5065" s="4"/>
      <c r="Q5065" s="4"/>
    </row>
    <row r="5066" spans="1:17" x14ac:dyDescent="0.2">
      <c r="A5066" s="6"/>
      <c r="B5066" s="7"/>
      <c r="C5066" s="3"/>
      <c r="F5066" s="4"/>
      <c r="G5066" s="4"/>
      <c r="H5066" s="4"/>
      <c r="I5066" s="4"/>
      <c r="J5066" s="4"/>
      <c r="K5066" s="4"/>
      <c r="L5066" s="4"/>
      <c r="M5066" s="4"/>
      <c r="N5066" s="4"/>
      <c r="O5066" s="4"/>
      <c r="P5066" s="4"/>
      <c r="Q5066" s="4"/>
    </row>
    <row r="5067" spans="1:17" x14ac:dyDescent="0.2">
      <c r="A5067" s="6"/>
      <c r="B5067" s="7"/>
      <c r="C5067" s="3"/>
      <c r="F5067" s="4"/>
      <c r="G5067" s="4"/>
      <c r="H5067" s="4"/>
      <c r="I5067" s="4"/>
      <c r="J5067" s="4"/>
      <c r="K5067" s="4"/>
      <c r="L5067" s="4"/>
      <c r="M5067" s="4"/>
      <c r="N5067" s="4"/>
      <c r="O5067" s="4"/>
      <c r="P5067" s="4"/>
      <c r="Q5067" s="4"/>
    </row>
    <row r="5068" spans="1:17" x14ac:dyDescent="0.2">
      <c r="A5068" s="6"/>
      <c r="B5068" s="7"/>
      <c r="C5068" s="3"/>
      <c r="F5068" s="4"/>
      <c r="G5068" s="4"/>
      <c r="H5068" s="4"/>
      <c r="I5068" s="4"/>
      <c r="J5068" s="4"/>
      <c r="K5068" s="4"/>
      <c r="L5068" s="4"/>
      <c r="M5068" s="4"/>
      <c r="N5068" s="4"/>
      <c r="O5068" s="4"/>
      <c r="P5068" s="4"/>
      <c r="Q5068" s="4"/>
    </row>
    <row r="5069" spans="1:17" x14ac:dyDescent="0.2">
      <c r="A5069" s="6"/>
      <c r="B5069" s="7"/>
      <c r="C5069" s="3"/>
      <c r="F5069" s="4"/>
      <c r="G5069" s="4"/>
      <c r="H5069" s="4"/>
      <c r="I5069" s="4"/>
      <c r="J5069" s="4"/>
      <c r="K5069" s="4"/>
      <c r="L5069" s="4"/>
      <c r="M5069" s="4"/>
      <c r="N5069" s="4"/>
      <c r="O5069" s="4"/>
      <c r="P5069" s="4"/>
      <c r="Q5069" s="4"/>
    </row>
    <row r="5070" spans="1:17" x14ac:dyDescent="0.2">
      <c r="A5070" s="6"/>
      <c r="B5070" s="7"/>
      <c r="C5070" s="3"/>
      <c r="F5070" s="4"/>
      <c r="G5070" s="4"/>
      <c r="H5070" s="4"/>
      <c r="I5070" s="4"/>
      <c r="J5070" s="4"/>
      <c r="K5070" s="4"/>
      <c r="L5070" s="4"/>
      <c r="M5070" s="4"/>
      <c r="N5070" s="4"/>
      <c r="O5070" s="4"/>
      <c r="P5070" s="4"/>
      <c r="Q5070" s="4"/>
    </row>
    <row r="5071" spans="1:17" x14ac:dyDescent="0.2">
      <c r="A5071" s="6"/>
      <c r="B5071" s="7"/>
      <c r="C5071" s="3"/>
      <c r="F5071" s="4"/>
      <c r="G5071" s="4"/>
      <c r="H5071" s="4"/>
      <c r="I5071" s="4"/>
      <c r="J5071" s="4"/>
      <c r="K5071" s="4"/>
      <c r="L5071" s="4"/>
      <c r="M5071" s="4"/>
      <c r="N5071" s="4"/>
      <c r="O5071" s="4"/>
      <c r="P5071" s="4"/>
      <c r="Q5071" s="4"/>
    </row>
    <row r="5072" spans="1:17" x14ac:dyDescent="0.2">
      <c r="A5072" s="6"/>
      <c r="B5072" s="7"/>
      <c r="C5072" s="3"/>
      <c r="F5072" s="4"/>
      <c r="G5072" s="4"/>
      <c r="H5072" s="4"/>
      <c r="I5072" s="4"/>
      <c r="J5072" s="4"/>
      <c r="K5072" s="4"/>
      <c r="L5072" s="4"/>
      <c r="M5072" s="4"/>
      <c r="N5072" s="4"/>
      <c r="O5072" s="4"/>
      <c r="P5072" s="4"/>
      <c r="Q5072" s="4"/>
    </row>
    <row r="5073" spans="1:17" x14ac:dyDescent="0.2">
      <c r="A5073" s="6"/>
      <c r="B5073" s="7"/>
      <c r="C5073" s="3"/>
      <c r="F5073" s="4"/>
      <c r="G5073" s="4"/>
      <c r="H5073" s="4"/>
      <c r="I5073" s="4"/>
      <c r="J5073" s="4"/>
      <c r="K5073" s="4"/>
      <c r="L5073" s="4"/>
      <c r="M5073" s="4"/>
      <c r="N5073" s="4"/>
      <c r="O5073" s="4"/>
      <c r="P5073" s="4"/>
      <c r="Q5073" s="4"/>
    </row>
    <row r="5074" spans="1:17" x14ac:dyDescent="0.2">
      <c r="A5074" s="6"/>
      <c r="B5074" s="7"/>
      <c r="C5074" s="3"/>
      <c r="F5074" s="4"/>
      <c r="G5074" s="4"/>
      <c r="H5074" s="4"/>
      <c r="I5074" s="4"/>
      <c r="J5074" s="4"/>
      <c r="K5074" s="4"/>
      <c r="L5074" s="4"/>
      <c r="M5074" s="4"/>
      <c r="N5074" s="4"/>
      <c r="O5074" s="4"/>
      <c r="P5074" s="4"/>
      <c r="Q5074" s="4"/>
    </row>
    <row r="5075" spans="1:17" x14ac:dyDescent="0.2">
      <c r="A5075" s="6"/>
      <c r="B5075" s="7"/>
      <c r="C5075" s="3"/>
      <c r="F5075" s="4"/>
      <c r="G5075" s="4"/>
      <c r="H5075" s="4"/>
      <c r="I5075" s="4"/>
      <c r="J5075" s="4"/>
      <c r="K5075" s="4"/>
      <c r="L5075" s="4"/>
      <c r="M5075" s="4"/>
      <c r="N5075" s="4"/>
      <c r="O5075" s="4"/>
      <c r="P5075" s="4"/>
      <c r="Q5075" s="4"/>
    </row>
    <row r="5076" spans="1:17" x14ac:dyDescent="0.2">
      <c r="A5076" s="6"/>
      <c r="B5076" s="7"/>
      <c r="C5076" s="3"/>
      <c r="F5076" s="4"/>
      <c r="G5076" s="4"/>
      <c r="H5076" s="4"/>
      <c r="I5076" s="4"/>
      <c r="J5076" s="4"/>
      <c r="K5076" s="4"/>
      <c r="L5076" s="4"/>
      <c r="M5076" s="4"/>
      <c r="N5076" s="4"/>
      <c r="O5076" s="4"/>
      <c r="P5076" s="4"/>
      <c r="Q5076" s="4"/>
    </row>
    <row r="5077" spans="1:17" x14ac:dyDescent="0.2">
      <c r="A5077" s="6"/>
      <c r="B5077" s="7"/>
      <c r="C5077" s="3"/>
      <c r="F5077" s="4"/>
      <c r="G5077" s="4"/>
      <c r="H5077" s="4"/>
      <c r="I5077" s="4"/>
      <c r="J5077" s="4"/>
      <c r="K5077" s="4"/>
      <c r="L5077" s="4"/>
      <c r="M5077" s="4"/>
      <c r="N5077" s="4"/>
      <c r="O5077" s="4"/>
      <c r="P5077" s="4"/>
      <c r="Q5077" s="4"/>
    </row>
    <row r="5078" spans="1:17" x14ac:dyDescent="0.2">
      <c r="A5078" s="6"/>
      <c r="B5078" s="7"/>
      <c r="C5078" s="3"/>
      <c r="F5078" s="4"/>
      <c r="G5078" s="4"/>
      <c r="H5078" s="4"/>
      <c r="I5078" s="4"/>
      <c r="J5078" s="4"/>
      <c r="K5078" s="4"/>
      <c r="L5078" s="4"/>
      <c r="M5078" s="4"/>
      <c r="N5078" s="4"/>
      <c r="O5078" s="4"/>
      <c r="P5078" s="4"/>
      <c r="Q5078" s="4"/>
    </row>
    <row r="5079" spans="1:17" x14ac:dyDescent="0.2">
      <c r="A5079" s="6"/>
      <c r="B5079" s="7"/>
      <c r="C5079" s="3"/>
      <c r="F5079" s="4"/>
      <c r="G5079" s="4"/>
      <c r="H5079" s="4"/>
      <c r="I5079" s="4"/>
      <c r="J5079" s="4"/>
      <c r="K5079" s="4"/>
      <c r="L5079" s="4"/>
      <c r="M5079" s="4"/>
      <c r="N5079" s="4"/>
      <c r="O5079" s="4"/>
      <c r="P5079" s="4"/>
      <c r="Q5079" s="4"/>
    </row>
    <row r="5080" spans="1:17" x14ac:dyDescent="0.2">
      <c r="A5080" s="6"/>
      <c r="B5080" s="7"/>
      <c r="C5080" s="3"/>
      <c r="F5080" s="4"/>
      <c r="G5080" s="4"/>
      <c r="H5080" s="4"/>
      <c r="I5080" s="4"/>
      <c r="J5080" s="4"/>
      <c r="K5080" s="4"/>
      <c r="L5080" s="4"/>
      <c r="M5080" s="4"/>
      <c r="N5080" s="4"/>
      <c r="O5080" s="4"/>
      <c r="P5080" s="4"/>
      <c r="Q5080" s="4"/>
    </row>
    <row r="5081" spans="1:17" x14ac:dyDescent="0.2">
      <c r="A5081" s="6"/>
      <c r="B5081" s="7"/>
      <c r="C5081" s="3"/>
      <c r="F5081" s="4"/>
      <c r="G5081" s="4"/>
      <c r="H5081" s="4"/>
      <c r="I5081" s="4"/>
      <c r="J5081" s="4"/>
      <c r="K5081" s="4"/>
      <c r="L5081" s="4"/>
      <c r="M5081" s="4"/>
      <c r="N5081" s="4"/>
      <c r="O5081" s="4"/>
      <c r="P5081" s="4"/>
      <c r="Q5081" s="4"/>
    </row>
    <row r="5082" spans="1:17" x14ac:dyDescent="0.2">
      <c r="A5082" s="6"/>
      <c r="B5082" s="7"/>
      <c r="C5082" s="3"/>
      <c r="F5082" s="4"/>
      <c r="G5082" s="4"/>
      <c r="H5082" s="4"/>
      <c r="I5082" s="4"/>
      <c r="J5082" s="4"/>
      <c r="K5082" s="4"/>
      <c r="L5082" s="4"/>
      <c r="M5082" s="4"/>
      <c r="N5082" s="4"/>
      <c r="O5082" s="4"/>
      <c r="P5082" s="4"/>
      <c r="Q5082" s="4"/>
    </row>
    <row r="5083" spans="1:17" x14ac:dyDescent="0.2">
      <c r="A5083" s="6"/>
      <c r="B5083" s="7"/>
      <c r="C5083" s="3"/>
      <c r="F5083" s="4"/>
      <c r="G5083" s="4"/>
      <c r="H5083" s="4"/>
      <c r="I5083" s="4"/>
      <c r="J5083" s="4"/>
      <c r="K5083" s="4"/>
      <c r="L5083" s="4"/>
      <c r="M5083" s="4"/>
      <c r="N5083" s="4"/>
      <c r="O5083" s="4"/>
      <c r="P5083" s="4"/>
      <c r="Q5083" s="4"/>
    </row>
    <row r="5084" spans="1:17" x14ac:dyDescent="0.2">
      <c r="A5084" s="6"/>
      <c r="B5084" s="7"/>
      <c r="C5084" s="3"/>
      <c r="F5084" s="4"/>
      <c r="G5084" s="4"/>
      <c r="H5084" s="4"/>
      <c r="I5084" s="4"/>
      <c r="J5084" s="4"/>
      <c r="K5084" s="4"/>
      <c r="L5084" s="4"/>
      <c r="M5084" s="4"/>
      <c r="N5084" s="4"/>
      <c r="O5084" s="4"/>
      <c r="P5084" s="4"/>
      <c r="Q5084" s="4"/>
    </row>
    <row r="5085" spans="1:17" x14ac:dyDescent="0.2">
      <c r="A5085" s="6"/>
      <c r="B5085" s="7"/>
      <c r="C5085" s="3"/>
      <c r="F5085" s="4"/>
      <c r="G5085" s="4"/>
      <c r="H5085" s="4"/>
      <c r="I5085" s="4"/>
      <c r="J5085" s="4"/>
      <c r="K5085" s="4"/>
      <c r="L5085" s="4"/>
      <c r="M5085" s="4"/>
      <c r="N5085" s="4"/>
      <c r="O5085" s="4"/>
      <c r="P5085" s="4"/>
      <c r="Q5085" s="4"/>
    </row>
    <row r="5086" spans="1:17" x14ac:dyDescent="0.2">
      <c r="A5086" s="6"/>
      <c r="B5086" s="7"/>
      <c r="C5086" s="3"/>
      <c r="F5086" s="4"/>
      <c r="G5086" s="4"/>
      <c r="H5086" s="4"/>
      <c r="I5086" s="4"/>
      <c r="J5086" s="4"/>
      <c r="K5086" s="4"/>
      <c r="L5086" s="4"/>
      <c r="M5086" s="4"/>
      <c r="N5086" s="4"/>
      <c r="O5086" s="4"/>
      <c r="P5086" s="4"/>
      <c r="Q5086" s="4"/>
    </row>
    <row r="5087" spans="1:17" x14ac:dyDescent="0.2">
      <c r="A5087" s="6"/>
      <c r="B5087" s="7"/>
      <c r="C5087" s="3"/>
      <c r="F5087" s="4"/>
      <c r="G5087" s="4"/>
      <c r="H5087" s="4"/>
      <c r="I5087" s="4"/>
      <c r="J5087" s="4"/>
      <c r="K5087" s="4"/>
      <c r="L5087" s="4"/>
      <c r="M5087" s="4"/>
      <c r="N5087" s="4"/>
      <c r="O5087" s="4"/>
      <c r="P5087" s="4"/>
      <c r="Q5087" s="4"/>
    </row>
    <row r="5088" spans="1:17" x14ac:dyDescent="0.2">
      <c r="A5088" s="6"/>
      <c r="B5088" s="7"/>
      <c r="C5088" s="3"/>
      <c r="F5088" s="4"/>
      <c r="G5088" s="4"/>
      <c r="H5088" s="4"/>
      <c r="I5088" s="4"/>
      <c r="J5088" s="4"/>
      <c r="K5088" s="4"/>
      <c r="L5088" s="4"/>
      <c r="M5088" s="4"/>
      <c r="N5088" s="4"/>
      <c r="O5088" s="4"/>
      <c r="P5088" s="4"/>
      <c r="Q5088" s="4"/>
    </row>
    <row r="5089" spans="1:17" x14ac:dyDescent="0.2">
      <c r="A5089" s="6"/>
      <c r="B5089" s="7"/>
      <c r="C5089" s="3"/>
      <c r="F5089" s="4"/>
      <c r="G5089" s="4"/>
      <c r="H5089" s="4"/>
      <c r="I5089" s="4"/>
      <c r="J5089" s="4"/>
      <c r="K5089" s="4"/>
      <c r="L5089" s="4"/>
      <c r="M5089" s="4"/>
      <c r="N5089" s="4"/>
      <c r="O5089" s="4"/>
      <c r="P5089" s="4"/>
      <c r="Q5089" s="4"/>
    </row>
    <row r="5090" spans="1:17" x14ac:dyDescent="0.2">
      <c r="A5090" s="6"/>
      <c r="B5090" s="7"/>
      <c r="C5090" s="3"/>
      <c r="F5090" s="4"/>
      <c r="G5090" s="4"/>
      <c r="H5090" s="4"/>
      <c r="I5090" s="4"/>
      <c r="J5090" s="4"/>
      <c r="K5090" s="4"/>
      <c r="L5090" s="4"/>
      <c r="M5090" s="4"/>
      <c r="N5090" s="4"/>
      <c r="O5090" s="4"/>
      <c r="P5090" s="4"/>
      <c r="Q5090" s="4"/>
    </row>
    <row r="5091" spans="1:17" x14ac:dyDescent="0.2">
      <c r="A5091" s="6"/>
      <c r="B5091" s="7"/>
      <c r="C5091" s="3"/>
      <c r="F5091" s="4"/>
      <c r="G5091" s="4"/>
      <c r="H5091" s="4"/>
      <c r="I5091" s="4"/>
      <c r="J5091" s="4"/>
      <c r="K5091" s="4"/>
      <c r="L5091" s="4"/>
      <c r="M5091" s="4"/>
      <c r="N5091" s="4"/>
      <c r="O5091" s="4"/>
      <c r="P5091" s="4"/>
      <c r="Q5091" s="4"/>
    </row>
    <row r="5092" spans="1:17" x14ac:dyDescent="0.2">
      <c r="A5092" s="6"/>
      <c r="B5092" s="7"/>
      <c r="C5092" s="3"/>
      <c r="F5092" s="4"/>
      <c r="G5092" s="4"/>
      <c r="H5092" s="4"/>
      <c r="I5092" s="4"/>
      <c r="J5092" s="4"/>
      <c r="K5092" s="4"/>
      <c r="L5092" s="4"/>
      <c r="M5092" s="4"/>
      <c r="N5092" s="4"/>
      <c r="O5092" s="4"/>
      <c r="P5092" s="4"/>
      <c r="Q5092" s="4"/>
    </row>
    <row r="5093" spans="1:17" x14ac:dyDescent="0.2">
      <c r="A5093" s="6"/>
      <c r="B5093" s="7"/>
      <c r="C5093" s="3"/>
      <c r="F5093" s="4"/>
      <c r="G5093" s="4"/>
      <c r="H5093" s="4"/>
      <c r="I5093" s="4"/>
      <c r="J5093" s="4"/>
      <c r="K5093" s="4"/>
      <c r="L5093" s="4"/>
      <c r="M5093" s="4"/>
      <c r="N5093" s="4"/>
      <c r="O5093" s="4"/>
      <c r="P5093" s="4"/>
      <c r="Q5093" s="4"/>
    </row>
    <row r="5094" spans="1:17" x14ac:dyDescent="0.2">
      <c r="A5094" s="6"/>
      <c r="B5094" s="7"/>
      <c r="C5094" s="3"/>
      <c r="F5094" s="4"/>
      <c r="G5094" s="4"/>
      <c r="H5094" s="4"/>
      <c r="I5094" s="4"/>
      <c r="J5094" s="4"/>
      <c r="K5094" s="4"/>
      <c r="L5094" s="4"/>
      <c r="M5094" s="4"/>
      <c r="N5094" s="4"/>
      <c r="O5094" s="4"/>
      <c r="P5094" s="4"/>
      <c r="Q5094" s="4"/>
    </row>
    <row r="5095" spans="1:17" x14ac:dyDescent="0.2">
      <c r="A5095" s="6"/>
      <c r="B5095" s="7"/>
      <c r="C5095" s="3"/>
      <c r="F5095" s="4"/>
      <c r="G5095" s="4"/>
      <c r="H5095" s="4"/>
      <c r="I5095" s="4"/>
      <c r="J5095" s="4"/>
      <c r="K5095" s="4"/>
      <c r="L5095" s="4"/>
      <c r="M5095" s="4"/>
      <c r="N5095" s="4"/>
      <c r="O5095" s="4"/>
      <c r="P5095" s="4"/>
      <c r="Q5095" s="4"/>
    </row>
    <row r="5096" spans="1:17" x14ac:dyDescent="0.2">
      <c r="A5096" s="6"/>
      <c r="B5096" s="7"/>
      <c r="C5096" s="3"/>
      <c r="F5096" s="4"/>
      <c r="G5096" s="4"/>
      <c r="H5096" s="4"/>
      <c r="I5096" s="4"/>
      <c r="J5096" s="4"/>
      <c r="K5096" s="4"/>
      <c r="L5096" s="4"/>
      <c r="M5096" s="4"/>
      <c r="N5096" s="4"/>
      <c r="O5096" s="4"/>
      <c r="P5096" s="4"/>
      <c r="Q5096" s="4"/>
    </row>
    <row r="5097" spans="1:17" x14ac:dyDescent="0.2">
      <c r="A5097" s="6"/>
      <c r="B5097" s="7"/>
      <c r="C5097" s="3"/>
      <c r="F5097" s="4"/>
      <c r="G5097" s="4"/>
      <c r="H5097" s="4"/>
      <c r="I5097" s="4"/>
      <c r="J5097" s="4"/>
      <c r="K5097" s="4"/>
      <c r="L5097" s="4"/>
      <c r="M5097" s="4"/>
      <c r="N5097" s="4"/>
      <c r="O5097" s="4"/>
      <c r="P5097" s="4"/>
      <c r="Q5097" s="4"/>
    </row>
    <row r="5098" spans="1:17" x14ac:dyDescent="0.2">
      <c r="A5098" s="6"/>
      <c r="B5098" s="7"/>
      <c r="C5098" s="3"/>
      <c r="F5098" s="4"/>
      <c r="G5098" s="4"/>
      <c r="H5098" s="4"/>
      <c r="I5098" s="4"/>
      <c r="J5098" s="4"/>
      <c r="K5098" s="4"/>
      <c r="L5098" s="4"/>
      <c r="M5098" s="4"/>
      <c r="N5098" s="4"/>
      <c r="O5098" s="4"/>
      <c r="P5098" s="4"/>
      <c r="Q5098" s="4"/>
    </row>
    <row r="5099" spans="1:17" x14ac:dyDescent="0.2">
      <c r="A5099" s="6"/>
      <c r="B5099" s="7"/>
      <c r="C5099" s="3"/>
      <c r="F5099" s="4"/>
      <c r="G5099" s="4"/>
      <c r="H5099" s="4"/>
      <c r="I5099" s="4"/>
      <c r="J5099" s="4"/>
      <c r="K5099" s="4"/>
      <c r="L5099" s="4"/>
      <c r="M5099" s="4"/>
      <c r="N5099" s="4"/>
      <c r="O5099" s="4"/>
      <c r="P5099" s="4"/>
      <c r="Q5099" s="4"/>
    </row>
    <row r="5100" spans="1:17" x14ac:dyDescent="0.2">
      <c r="A5100" s="6"/>
      <c r="B5100" s="7"/>
      <c r="C5100" s="3"/>
      <c r="F5100" s="4"/>
      <c r="G5100" s="4"/>
      <c r="H5100" s="4"/>
      <c r="I5100" s="4"/>
      <c r="J5100" s="4"/>
      <c r="K5100" s="4"/>
      <c r="L5100" s="4"/>
      <c r="M5100" s="4"/>
      <c r="N5100" s="4"/>
      <c r="O5100" s="4"/>
      <c r="P5100" s="4"/>
      <c r="Q5100" s="4"/>
    </row>
    <row r="5101" spans="1:17" x14ac:dyDescent="0.2">
      <c r="A5101" s="6"/>
      <c r="B5101" s="7"/>
      <c r="C5101" s="3"/>
      <c r="F5101" s="4"/>
      <c r="G5101" s="4"/>
      <c r="H5101" s="4"/>
      <c r="I5101" s="4"/>
      <c r="J5101" s="4"/>
      <c r="K5101" s="4"/>
      <c r="L5101" s="4"/>
      <c r="M5101" s="4"/>
      <c r="N5101" s="4"/>
      <c r="O5101" s="4"/>
      <c r="P5101" s="4"/>
      <c r="Q5101" s="4"/>
    </row>
    <row r="5102" spans="1:17" x14ac:dyDescent="0.2">
      <c r="A5102" s="6"/>
      <c r="B5102" s="7"/>
      <c r="C5102" s="3"/>
      <c r="F5102" s="4"/>
      <c r="G5102" s="4"/>
      <c r="H5102" s="4"/>
      <c r="I5102" s="4"/>
      <c r="J5102" s="4"/>
      <c r="K5102" s="4"/>
      <c r="L5102" s="4"/>
      <c r="M5102" s="4"/>
      <c r="N5102" s="4"/>
      <c r="O5102" s="4"/>
      <c r="P5102" s="4"/>
      <c r="Q5102" s="4"/>
    </row>
    <row r="5103" spans="1:17" x14ac:dyDescent="0.2">
      <c r="A5103" s="6"/>
      <c r="B5103" s="7"/>
      <c r="C5103" s="3"/>
      <c r="F5103" s="4"/>
      <c r="G5103" s="4"/>
      <c r="H5103" s="4"/>
      <c r="I5103" s="4"/>
      <c r="J5103" s="4"/>
      <c r="K5103" s="4"/>
      <c r="L5103" s="4"/>
      <c r="M5103" s="4"/>
      <c r="N5103" s="4"/>
      <c r="O5103" s="4"/>
      <c r="P5103" s="4"/>
      <c r="Q5103" s="4"/>
    </row>
    <row r="5104" spans="1:17" x14ac:dyDescent="0.2">
      <c r="A5104" s="6"/>
      <c r="B5104" s="7"/>
      <c r="C5104" s="3"/>
      <c r="F5104" s="4"/>
      <c r="G5104" s="4"/>
      <c r="H5104" s="4"/>
      <c r="I5104" s="4"/>
      <c r="J5104" s="4"/>
      <c r="K5104" s="4"/>
      <c r="L5104" s="4"/>
      <c r="M5104" s="4"/>
      <c r="N5104" s="4"/>
      <c r="O5104" s="4"/>
      <c r="P5104" s="4"/>
      <c r="Q5104" s="4"/>
    </row>
    <row r="5105" spans="1:17" x14ac:dyDescent="0.2">
      <c r="A5105" s="6"/>
      <c r="B5105" s="7"/>
      <c r="C5105" s="3"/>
      <c r="F5105" s="4"/>
      <c r="G5105" s="4"/>
      <c r="H5105" s="4"/>
      <c r="I5105" s="4"/>
      <c r="J5105" s="4"/>
      <c r="K5105" s="4"/>
      <c r="L5105" s="4"/>
      <c r="M5105" s="4"/>
      <c r="N5105" s="4"/>
      <c r="O5105" s="4"/>
      <c r="P5105" s="4"/>
      <c r="Q5105" s="4"/>
    </row>
    <row r="5106" spans="1:17" x14ac:dyDescent="0.2">
      <c r="A5106" s="6"/>
      <c r="B5106" s="7"/>
      <c r="C5106" s="3"/>
      <c r="F5106" s="4"/>
      <c r="G5106" s="4"/>
      <c r="H5106" s="4"/>
      <c r="I5106" s="4"/>
      <c r="J5106" s="4"/>
      <c r="K5106" s="4"/>
      <c r="L5106" s="4"/>
      <c r="M5106" s="4"/>
      <c r="N5106" s="4"/>
      <c r="O5106" s="4"/>
      <c r="P5106" s="4"/>
      <c r="Q5106" s="4"/>
    </row>
    <row r="5107" spans="1:17" x14ac:dyDescent="0.2">
      <c r="A5107" s="6"/>
      <c r="B5107" s="7"/>
      <c r="C5107" s="3"/>
      <c r="F5107" s="4"/>
      <c r="G5107" s="4"/>
      <c r="H5107" s="4"/>
      <c r="I5107" s="4"/>
      <c r="J5107" s="4"/>
      <c r="K5107" s="4"/>
      <c r="L5107" s="4"/>
      <c r="M5107" s="4"/>
      <c r="N5107" s="4"/>
      <c r="O5107" s="4"/>
      <c r="P5107" s="4"/>
      <c r="Q5107" s="4"/>
    </row>
    <row r="5108" spans="1:17" x14ac:dyDescent="0.2">
      <c r="A5108" s="6"/>
      <c r="B5108" s="7"/>
      <c r="C5108" s="3"/>
      <c r="F5108" s="4"/>
      <c r="G5108" s="4"/>
      <c r="H5108" s="4"/>
      <c r="I5108" s="4"/>
      <c r="J5108" s="4"/>
      <c r="K5108" s="4"/>
      <c r="L5108" s="4"/>
      <c r="M5108" s="4"/>
      <c r="N5108" s="4"/>
      <c r="O5108" s="4"/>
      <c r="P5108" s="4"/>
      <c r="Q5108" s="4"/>
    </row>
    <row r="5109" spans="1:17" x14ac:dyDescent="0.2">
      <c r="A5109" s="6"/>
      <c r="B5109" s="7"/>
      <c r="C5109" s="3"/>
      <c r="F5109" s="4"/>
      <c r="G5109" s="4"/>
      <c r="H5109" s="4"/>
      <c r="I5109" s="4"/>
      <c r="J5109" s="4"/>
      <c r="K5109" s="4"/>
      <c r="L5109" s="4"/>
      <c r="M5109" s="4"/>
      <c r="N5109" s="4"/>
      <c r="O5109" s="4"/>
      <c r="P5109" s="4"/>
      <c r="Q5109" s="4"/>
    </row>
    <row r="5110" spans="1:17" x14ac:dyDescent="0.2">
      <c r="A5110" s="6"/>
      <c r="B5110" s="7"/>
      <c r="C5110" s="3"/>
      <c r="F5110" s="4"/>
      <c r="G5110" s="4"/>
      <c r="H5110" s="4"/>
      <c r="I5110" s="4"/>
      <c r="J5110" s="4"/>
      <c r="K5110" s="4"/>
      <c r="L5110" s="4"/>
      <c r="M5110" s="4"/>
      <c r="N5110" s="4"/>
      <c r="O5110" s="4"/>
      <c r="P5110" s="4"/>
      <c r="Q5110" s="4"/>
    </row>
    <row r="5111" spans="1:17" x14ac:dyDescent="0.2">
      <c r="A5111" s="6"/>
      <c r="B5111" s="7"/>
      <c r="C5111" s="3"/>
      <c r="F5111" s="4"/>
      <c r="G5111" s="4"/>
      <c r="H5111" s="4"/>
      <c r="I5111" s="4"/>
      <c r="J5111" s="4"/>
      <c r="K5111" s="4"/>
      <c r="L5111" s="4"/>
      <c r="M5111" s="4"/>
      <c r="N5111" s="4"/>
      <c r="O5111" s="4"/>
      <c r="P5111" s="4"/>
      <c r="Q5111" s="4"/>
    </row>
    <row r="5112" spans="1:17" x14ac:dyDescent="0.2">
      <c r="A5112" s="6"/>
      <c r="B5112" s="7"/>
      <c r="C5112" s="3"/>
      <c r="F5112" s="4"/>
      <c r="G5112" s="4"/>
      <c r="H5112" s="4"/>
      <c r="I5112" s="4"/>
      <c r="J5112" s="4"/>
      <c r="K5112" s="4"/>
      <c r="L5112" s="4"/>
      <c r="M5112" s="4"/>
      <c r="N5112" s="4"/>
      <c r="O5112" s="4"/>
      <c r="P5112" s="4"/>
      <c r="Q5112" s="4"/>
    </row>
    <row r="5113" spans="1:17" x14ac:dyDescent="0.2">
      <c r="A5113" s="6"/>
      <c r="B5113" s="7"/>
      <c r="C5113" s="3"/>
      <c r="F5113" s="4"/>
      <c r="G5113" s="4"/>
      <c r="H5113" s="4"/>
      <c r="I5113" s="4"/>
      <c r="J5113" s="4"/>
      <c r="K5113" s="4"/>
      <c r="L5113" s="4"/>
      <c r="M5113" s="4"/>
      <c r="N5113" s="4"/>
      <c r="O5113" s="4"/>
      <c r="P5113" s="4"/>
      <c r="Q5113" s="4"/>
    </row>
    <row r="5114" spans="1:17" x14ac:dyDescent="0.2">
      <c r="A5114" s="6"/>
      <c r="B5114" s="7"/>
      <c r="C5114" s="3"/>
      <c r="F5114" s="4"/>
      <c r="G5114" s="4"/>
      <c r="H5114" s="4"/>
      <c r="I5114" s="4"/>
      <c r="J5114" s="4"/>
      <c r="K5114" s="4"/>
      <c r="L5114" s="4"/>
      <c r="M5114" s="4"/>
      <c r="N5114" s="4"/>
      <c r="O5114" s="4"/>
      <c r="P5114" s="4"/>
      <c r="Q5114" s="4"/>
    </row>
    <row r="5115" spans="1:17" x14ac:dyDescent="0.2">
      <c r="A5115" s="6"/>
      <c r="B5115" s="7"/>
      <c r="C5115" s="3"/>
      <c r="F5115" s="4"/>
      <c r="G5115" s="4"/>
      <c r="H5115" s="4"/>
      <c r="I5115" s="4"/>
      <c r="J5115" s="4"/>
      <c r="K5115" s="4"/>
      <c r="L5115" s="4"/>
      <c r="M5115" s="4"/>
      <c r="N5115" s="4"/>
      <c r="O5115" s="4"/>
      <c r="P5115" s="4"/>
      <c r="Q5115" s="4"/>
    </row>
    <row r="5116" spans="1:17" x14ac:dyDescent="0.2">
      <c r="A5116" s="6"/>
      <c r="B5116" s="7"/>
      <c r="C5116" s="3"/>
      <c r="F5116" s="4"/>
      <c r="G5116" s="4"/>
      <c r="H5116" s="4"/>
      <c r="I5116" s="4"/>
      <c r="J5116" s="4"/>
      <c r="K5116" s="4"/>
      <c r="L5116" s="4"/>
      <c r="M5116" s="4"/>
      <c r="N5116" s="4"/>
      <c r="O5116" s="4"/>
      <c r="P5116" s="4"/>
      <c r="Q5116" s="4"/>
    </row>
    <row r="5117" spans="1:17" x14ac:dyDescent="0.2">
      <c r="A5117" s="6"/>
      <c r="B5117" s="7"/>
      <c r="C5117" s="3"/>
      <c r="F5117" s="4"/>
      <c r="G5117" s="4"/>
      <c r="H5117" s="4"/>
      <c r="I5117" s="4"/>
      <c r="J5117" s="4"/>
      <c r="K5117" s="4"/>
      <c r="L5117" s="4"/>
      <c r="M5117" s="4"/>
      <c r="N5117" s="4"/>
      <c r="O5117" s="4"/>
      <c r="P5117" s="4"/>
      <c r="Q5117" s="4"/>
    </row>
    <row r="5118" spans="1:17" x14ac:dyDescent="0.2">
      <c r="A5118" s="6"/>
      <c r="B5118" s="7"/>
      <c r="C5118" s="3"/>
      <c r="F5118" s="4"/>
      <c r="G5118" s="4"/>
      <c r="H5118" s="4"/>
      <c r="I5118" s="4"/>
      <c r="J5118" s="4"/>
      <c r="K5118" s="4"/>
      <c r="L5118" s="4"/>
      <c r="M5118" s="4"/>
      <c r="N5118" s="4"/>
      <c r="O5118" s="4"/>
      <c r="P5118" s="4"/>
      <c r="Q5118" s="4"/>
    </row>
    <row r="5119" spans="1:17" x14ac:dyDescent="0.2">
      <c r="A5119" s="6"/>
      <c r="B5119" s="7"/>
      <c r="C5119" s="3"/>
      <c r="F5119" s="4"/>
      <c r="G5119" s="4"/>
      <c r="H5119" s="4"/>
      <c r="I5119" s="4"/>
      <c r="J5119" s="4"/>
      <c r="K5119" s="4"/>
      <c r="L5119" s="4"/>
      <c r="M5119" s="4"/>
      <c r="N5119" s="4"/>
      <c r="O5119" s="4"/>
      <c r="P5119" s="4"/>
      <c r="Q5119" s="4"/>
    </row>
    <row r="5120" spans="1:17" x14ac:dyDescent="0.2">
      <c r="A5120" s="6"/>
      <c r="B5120" s="7"/>
      <c r="C5120" s="3"/>
      <c r="F5120" s="4"/>
      <c r="G5120" s="4"/>
      <c r="H5120" s="4"/>
      <c r="I5120" s="4"/>
      <c r="J5120" s="4"/>
      <c r="K5120" s="4"/>
      <c r="L5120" s="4"/>
      <c r="M5120" s="4"/>
      <c r="N5120" s="4"/>
      <c r="O5120" s="4"/>
      <c r="P5120" s="4"/>
      <c r="Q5120" s="4"/>
    </row>
    <row r="5121" spans="1:17" x14ac:dyDescent="0.2">
      <c r="A5121" s="6"/>
      <c r="B5121" s="7"/>
      <c r="C5121" s="3"/>
      <c r="F5121" s="4"/>
      <c r="G5121" s="4"/>
      <c r="H5121" s="4"/>
      <c r="I5121" s="4"/>
      <c r="J5121" s="4"/>
      <c r="K5121" s="4"/>
      <c r="L5121" s="4"/>
      <c r="M5121" s="4"/>
      <c r="N5121" s="4"/>
      <c r="O5121" s="4"/>
      <c r="P5121" s="4"/>
      <c r="Q5121" s="4"/>
    </row>
    <row r="5122" spans="1:17" x14ac:dyDescent="0.2">
      <c r="A5122" s="6"/>
      <c r="B5122" s="7"/>
      <c r="C5122" s="3"/>
      <c r="F5122" s="4"/>
      <c r="G5122" s="4"/>
      <c r="H5122" s="4"/>
      <c r="I5122" s="4"/>
      <c r="J5122" s="4"/>
      <c r="K5122" s="4"/>
      <c r="L5122" s="4"/>
      <c r="M5122" s="4"/>
      <c r="N5122" s="4"/>
      <c r="O5122" s="4"/>
      <c r="P5122" s="4"/>
      <c r="Q5122" s="4"/>
    </row>
    <row r="5123" spans="1:17" x14ac:dyDescent="0.2">
      <c r="A5123" s="6"/>
      <c r="B5123" s="7"/>
      <c r="C5123" s="3"/>
      <c r="F5123" s="4"/>
      <c r="G5123" s="4"/>
      <c r="H5123" s="4"/>
      <c r="I5123" s="4"/>
      <c r="J5123" s="4"/>
      <c r="K5123" s="4"/>
      <c r="L5123" s="4"/>
      <c r="M5123" s="4"/>
      <c r="N5123" s="4"/>
      <c r="O5123" s="4"/>
      <c r="P5123" s="4"/>
      <c r="Q5123" s="4"/>
    </row>
    <row r="5124" spans="1:17" x14ac:dyDescent="0.2">
      <c r="A5124" s="6"/>
      <c r="B5124" s="7"/>
      <c r="C5124" s="3"/>
      <c r="F5124" s="4"/>
      <c r="G5124" s="4"/>
      <c r="H5124" s="4"/>
      <c r="I5124" s="4"/>
      <c r="J5124" s="4"/>
      <c r="K5124" s="4"/>
      <c r="L5124" s="4"/>
      <c r="M5124" s="4"/>
      <c r="N5124" s="4"/>
      <c r="O5124" s="4"/>
      <c r="P5124" s="4"/>
      <c r="Q5124" s="4"/>
    </row>
    <row r="5125" spans="1:17" x14ac:dyDescent="0.2">
      <c r="A5125" s="6"/>
      <c r="B5125" s="7"/>
      <c r="C5125" s="3"/>
      <c r="F5125" s="4"/>
      <c r="G5125" s="4"/>
      <c r="H5125" s="4"/>
      <c r="I5125" s="4"/>
      <c r="J5125" s="4"/>
      <c r="K5125" s="4"/>
      <c r="L5125" s="4"/>
      <c r="M5125" s="4"/>
      <c r="N5125" s="4"/>
      <c r="O5125" s="4"/>
      <c r="P5125" s="4"/>
      <c r="Q5125" s="4"/>
    </row>
    <row r="5126" spans="1:17" x14ac:dyDescent="0.2">
      <c r="A5126" s="6"/>
      <c r="B5126" s="7"/>
      <c r="C5126" s="3"/>
      <c r="F5126" s="4"/>
      <c r="G5126" s="4"/>
      <c r="H5126" s="4"/>
      <c r="I5126" s="4"/>
      <c r="J5126" s="4"/>
      <c r="K5126" s="4"/>
      <c r="L5126" s="4"/>
      <c r="M5126" s="4"/>
      <c r="N5126" s="4"/>
      <c r="O5126" s="4"/>
      <c r="P5126" s="4"/>
      <c r="Q5126" s="4"/>
    </row>
    <row r="5127" spans="1:17" x14ac:dyDescent="0.2">
      <c r="A5127" s="6"/>
      <c r="B5127" s="7"/>
      <c r="C5127" s="3"/>
      <c r="F5127" s="4"/>
      <c r="G5127" s="4"/>
      <c r="H5127" s="4"/>
      <c r="I5127" s="4"/>
      <c r="J5127" s="4"/>
      <c r="K5127" s="4"/>
      <c r="L5127" s="4"/>
      <c r="M5127" s="4"/>
      <c r="N5127" s="4"/>
      <c r="O5127" s="4"/>
      <c r="P5127" s="4"/>
      <c r="Q5127" s="4"/>
    </row>
    <row r="5128" spans="1:17" x14ac:dyDescent="0.2">
      <c r="A5128" s="6"/>
      <c r="B5128" s="7"/>
      <c r="C5128" s="3"/>
      <c r="F5128" s="4"/>
      <c r="G5128" s="4"/>
      <c r="H5128" s="4"/>
      <c r="I5128" s="4"/>
      <c r="J5128" s="4"/>
      <c r="K5128" s="4"/>
      <c r="L5128" s="4"/>
      <c r="M5128" s="4"/>
      <c r="N5128" s="4"/>
      <c r="O5128" s="4"/>
      <c r="P5128" s="4"/>
      <c r="Q5128" s="4"/>
    </row>
    <row r="5129" spans="1:17" x14ac:dyDescent="0.2">
      <c r="A5129" s="6"/>
      <c r="B5129" s="7"/>
      <c r="C5129" s="3"/>
      <c r="F5129" s="4"/>
      <c r="G5129" s="4"/>
      <c r="H5129" s="4"/>
      <c r="I5129" s="4"/>
      <c r="J5129" s="4"/>
      <c r="K5129" s="4"/>
      <c r="L5129" s="4"/>
      <c r="M5129" s="4"/>
      <c r="N5129" s="4"/>
      <c r="O5129" s="4"/>
      <c r="P5129" s="4"/>
      <c r="Q5129" s="4"/>
    </row>
    <row r="5130" spans="1:17" x14ac:dyDescent="0.2">
      <c r="A5130" s="6"/>
      <c r="B5130" s="7"/>
      <c r="C5130" s="3"/>
      <c r="F5130" s="4"/>
      <c r="G5130" s="4"/>
      <c r="H5130" s="4"/>
      <c r="I5130" s="4"/>
      <c r="J5130" s="4"/>
      <c r="K5130" s="4"/>
      <c r="L5130" s="4"/>
      <c r="M5130" s="4"/>
      <c r="N5130" s="4"/>
      <c r="O5130" s="4"/>
      <c r="P5130" s="4"/>
      <c r="Q5130" s="4"/>
    </row>
    <row r="5131" spans="1:17" x14ac:dyDescent="0.2">
      <c r="A5131" s="6"/>
      <c r="B5131" s="7"/>
      <c r="C5131" s="3"/>
      <c r="F5131" s="4"/>
      <c r="G5131" s="4"/>
      <c r="H5131" s="4"/>
      <c r="I5131" s="4"/>
      <c r="J5131" s="4"/>
      <c r="K5131" s="4"/>
      <c r="L5131" s="4"/>
      <c r="M5131" s="4"/>
      <c r="N5131" s="4"/>
      <c r="O5131" s="4"/>
      <c r="P5131" s="4"/>
      <c r="Q5131" s="4"/>
    </row>
    <row r="5132" spans="1:17" x14ac:dyDescent="0.2">
      <c r="A5132" s="6"/>
      <c r="B5132" s="7"/>
      <c r="C5132" s="3"/>
      <c r="F5132" s="4"/>
      <c r="G5132" s="4"/>
      <c r="H5132" s="4"/>
      <c r="I5132" s="4"/>
      <c r="J5132" s="4"/>
      <c r="K5132" s="4"/>
      <c r="L5132" s="4"/>
      <c r="M5132" s="4"/>
      <c r="N5132" s="4"/>
      <c r="O5132" s="4"/>
      <c r="P5132" s="4"/>
      <c r="Q5132" s="4"/>
    </row>
    <row r="5133" spans="1:17" x14ac:dyDescent="0.2">
      <c r="A5133" s="6"/>
      <c r="B5133" s="7"/>
      <c r="C5133" s="3"/>
      <c r="F5133" s="4"/>
      <c r="G5133" s="4"/>
      <c r="H5133" s="4"/>
      <c r="I5133" s="4"/>
      <c r="J5133" s="4"/>
      <c r="K5133" s="4"/>
      <c r="L5133" s="4"/>
      <c r="M5133" s="4"/>
      <c r="N5133" s="4"/>
      <c r="O5133" s="4"/>
      <c r="P5133" s="4"/>
      <c r="Q5133" s="4"/>
    </row>
    <row r="5134" spans="1:17" x14ac:dyDescent="0.2">
      <c r="A5134" s="6"/>
      <c r="B5134" s="7"/>
      <c r="C5134" s="3"/>
      <c r="F5134" s="4"/>
      <c r="G5134" s="4"/>
      <c r="H5134" s="4"/>
      <c r="I5134" s="4"/>
      <c r="J5134" s="4"/>
      <c r="K5134" s="4"/>
      <c r="L5134" s="4"/>
      <c r="M5134" s="4"/>
      <c r="N5134" s="4"/>
      <c r="O5134" s="4"/>
      <c r="P5134" s="4"/>
      <c r="Q5134" s="4"/>
    </row>
    <row r="5135" spans="1:17" x14ac:dyDescent="0.2">
      <c r="A5135" s="6"/>
      <c r="B5135" s="7"/>
      <c r="C5135" s="3"/>
      <c r="F5135" s="4"/>
      <c r="G5135" s="4"/>
      <c r="H5135" s="4"/>
      <c r="I5135" s="4"/>
      <c r="J5135" s="4"/>
      <c r="K5135" s="4"/>
      <c r="L5135" s="4"/>
      <c r="M5135" s="4"/>
      <c r="N5135" s="4"/>
      <c r="O5135" s="4"/>
      <c r="P5135" s="4"/>
      <c r="Q5135" s="4"/>
    </row>
    <row r="5136" spans="1:17" x14ac:dyDescent="0.2">
      <c r="A5136" s="6"/>
      <c r="B5136" s="7"/>
      <c r="C5136" s="3"/>
      <c r="F5136" s="4"/>
      <c r="G5136" s="4"/>
      <c r="H5136" s="4"/>
      <c r="I5136" s="4"/>
      <c r="J5136" s="4"/>
      <c r="K5136" s="4"/>
      <c r="L5136" s="4"/>
      <c r="M5136" s="4"/>
      <c r="N5136" s="4"/>
      <c r="O5136" s="4"/>
      <c r="P5136" s="4"/>
      <c r="Q5136" s="4"/>
    </row>
    <row r="5137" spans="1:17" x14ac:dyDescent="0.2">
      <c r="A5137" s="6"/>
      <c r="B5137" s="7"/>
      <c r="C5137" s="3"/>
      <c r="F5137" s="4"/>
      <c r="G5137" s="4"/>
      <c r="H5137" s="4"/>
      <c r="I5137" s="4"/>
      <c r="J5137" s="4"/>
      <c r="K5137" s="4"/>
      <c r="L5137" s="4"/>
      <c r="M5137" s="4"/>
      <c r="N5137" s="4"/>
      <c r="O5137" s="4"/>
      <c r="P5137" s="4"/>
      <c r="Q5137" s="4"/>
    </row>
    <row r="5138" spans="1:17" x14ac:dyDescent="0.2">
      <c r="A5138" s="6"/>
      <c r="B5138" s="7"/>
      <c r="C5138" s="3"/>
      <c r="F5138" s="4"/>
      <c r="G5138" s="4"/>
      <c r="H5138" s="4"/>
      <c r="I5138" s="4"/>
      <c r="J5138" s="4"/>
      <c r="K5138" s="4"/>
      <c r="L5138" s="4"/>
      <c r="M5138" s="4"/>
      <c r="N5138" s="4"/>
      <c r="O5138" s="4"/>
      <c r="P5138" s="4"/>
      <c r="Q5138" s="4"/>
    </row>
    <row r="5139" spans="1:17" x14ac:dyDescent="0.2">
      <c r="A5139" s="6"/>
      <c r="B5139" s="7"/>
      <c r="C5139" s="3"/>
      <c r="F5139" s="4"/>
      <c r="G5139" s="4"/>
      <c r="H5139" s="4"/>
      <c r="I5139" s="4"/>
      <c r="J5139" s="4"/>
      <c r="K5139" s="4"/>
      <c r="L5139" s="4"/>
      <c r="M5139" s="4"/>
      <c r="N5139" s="4"/>
      <c r="O5139" s="4"/>
      <c r="P5139" s="4"/>
      <c r="Q5139" s="4"/>
    </row>
    <row r="5140" spans="1:17" x14ac:dyDescent="0.2">
      <c r="A5140" s="6"/>
      <c r="B5140" s="7"/>
      <c r="C5140" s="3"/>
      <c r="F5140" s="4"/>
      <c r="G5140" s="4"/>
      <c r="H5140" s="4"/>
      <c r="I5140" s="4"/>
      <c r="J5140" s="4"/>
      <c r="K5140" s="4"/>
      <c r="L5140" s="4"/>
      <c r="M5140" s="4"/>
      <c r="N5140" s="4"/>
      <c r="O5140" s="4"/>
      <c r="P5140" s="4"/>
      <c r="Q5140" s="4"/>
    </row>
    <row r="5141" spans="1:17" x14ac:dyDescent="0.2">
      <c r="A5141" s="6"/>
      <c r="B5141" s="7"/>
      <c r="C5141" s="3"/>
      <c r="F5141" s="4"/>
      <c r="G5141" s="4"/>
      <c r="H5141" s="4"/>
      <c r="I5141" s="4"/>
      <c r="J5141" s="4"/>
      <c r="K5141" s="4"/>
      <c r="L5141" s="4"/>
      <c r="M5141" s="4"/>
      <c r="N5141" s="4"/>
      <c r="O5141" s="4"/>
      <c r="P5141" s="4"/>
      <c r="Q5141" s="4"/>
    </row>
    <row r="5142" spans="1:17" x14ac:dyDescent="0.2">
      <c r="A5142" s="6"/>
      <c r="B5142" s="7"/>
      <c r="C5142" s="3"/>
      <c r="F5142" s="4"/>
      <c r="G5142" s="4"/>
      <c r="H5142" s="4"/>
      <c r="I5142" s="4"/>
      <c r="J5142" s="4"/>
      <c r="K5142" s="4"/>
      <c r="L5142" s="4"/>
      <c r="M5142" s="4"/>
      <c r="N5142" s="4"/>
      <c r="O5142" s="4"/>
      <c r="P5142" s="4"/>
      <c r="Q5142" s="4"/>
    </row>
    <row r="5143" spans="1:17" x14ac:dyDescent="0.2">
      <c r="A5143" s="6"/>
      <c r="B5143" s="7"/>
      <c r="C5143" s="3"/>
      <c r="F5143" s="4"/>
      <c r="G5143" s="4"/>
      <c r="H5143" s="4"/>
      <c r="I5143" s="4"/>
      <c r="J5143" s="4"/>
      <c r="K5143" s="4"/>
      <c r="L5143" s="4"/>
      <c r="M5143" s="4"/>
      <c r="N5143" s="4"/>
      <c r="O5143" s="4"/>
      <c r="P5143" s="4"/>
      <c r="Q5143" s="4"/>
    </row>
    <row r="5144" spans="1:17" x14ac:dyDescent="0.2">
      <c r="A5144" s="6"/>
      <c r="B5144" s="7"/>
      <c r="C5144" s="3"/>
      <c r="F5144" s="4"/>
      <c r="G5144" s="4"/>
      <c r="H5144" s="4"/>
      <c r="I5144" s="4"/>
      <c r="J5144" s="4"/>
      <c r="K5144" s="4"/>
      <c r="L5144" s="4"/>
      <c r="M5144" s="4"/>
      <c r="N5144" s="4"/>
      <c r="O5144" s="4"/>
      <c r="P5144" s="4"/>
      <c r="Q5144" s="4"/>
    </row>
    <row r="5145" spans="1:17" x14ac:dyDescent="0.2">
      <c r="A5145" s="6"/>
      <c r="B5145" s="7"/>
      <c r="C5145" s="3"/>
      <c r="F5145" s="4"/>
      <c r="G5145" s="4"/>
      <c r="H5145" s="4"/>
      <c r="I5145" s="4"/>
      <c r="J5145" s="4"/>
      <c r="K5145" s="4"/>
      <c r="L5145" s="4"/>
      <c r="M5145" s="4"/>
      <c r="N5145" s="4"/>
      <c r="O5145" s="4"/>
      <c r="P5145" s="4"/>
      <c r="Q5145" s="4"/>
    </row>
    <row r="5146" spans="1:17" x14ac:dyDescent="0.2">
      <c r="A5146" s="6"/>
      <c r="B5146" s="7"/>
      <c r="C5146" s="3"/>
      <c r="F5146" s="4"/>
      <c r="G5146" s="4"/>
      <c r="H5146" s="4"/>
      <c r="I5146" s="4"/>
      <c r="J5146" s="4"/>
      <c r="K5146" s="4"/>
      <c r="L5146" s="4"/>
      <c r="M5146" s="4"/>
      <c r="N5146" s="4"/>
      <c r="O5146" s="4"/>
      <c r="P5146" s="4"/>
      <c r="Q5146" s="4"/>
    </row>
    <row r="5147" spans="1:17" x14ac:dyDescent="0.2">
      <c r="A5147" s="6"/>
      <c r="B5147" s="7"/>
      <c r="C5147" s="3"/>
      <c r="F5147" s="4"/>
      <c r="G5147" s="4"/>
      <c r="H5147" s="4"/>
      <c r="I5147" s="4"/>
      <c r="J5147" s="4"/>
      <c r="K5147" s="4"/>
      <c r="L5147" s="4"/>
      <c r="M5147" s="4"/>
      <c r="N5147" s="4"/>
      <c r="O5147" s="4"/>
      <c r="P5147" s="4"/>
      <c r="Q5147" s="4"/>
    </row>
    <row r="5148" spans="1:17" x14ac:dyDescent="0.2">
      <c r="A5148" s="6"/>
      <c r="B5148" s="7"/>
      <c r="C5148" s="3"/>
      <c r="F5148" s="4"/>
      <c r="G5148" s="4"/>
      <c r="H5148" s="4"/>
      <c r="I5148" s="4"/>
      <c r="J5148" s="4"/>
      <c r="K5148" s="4"/>
      <c r="L5148" s="4"/>
      <c r="M5148" s="4"/>
      <c r="N5148" s="4"/>
      <c r="O5148" s="4"/>
      <c r="P5148" s="4"/>
      <c r="Q5148" s="4"/>
    </row>
    <row r="5149" spans="1:17" x14ac:dyDescent="0.2">
      <c r="A5149" s="6"/>
      <c r="B5149" s="7"/>
      <c r="C5149" s="3"/>
      <c r="F5149" s="4"/>
      <c r="G5149" s="4"/>
      <c r="H5149" s="4"/>
      <c r="I5149" s="4"/>
      <c r="J5149" s="4"/>
      <c r="K5149" s="4"/>
      <c r="L5149" s="4"/>
      <c r="M5149" s="4"/>
      <c r="N5149" s="4"/>
      <c r="O5149" s="4"/>
      <c r="P5149" s="4"/>
      <c r="Q5149" s="4"/>
    </row>
    <row r="5150" spans="1:17" x14ac:dyDescent="0.2">
      <c r="A5150" s="6"/>
      <c r="B5150" s="7"/>
      <c r="C5150" s="3"/>
      <c r="F5150" s="4"/>
      <c r="G5150" s="4"/>
      <c r="H5150" s="4"/>
      <c r="I5150" s="4"/>
      <c r="J5150" s="4"/>
      <c r="K5150" s="4"/>
      <c r="L5150" s="4"/>
      <c r="M5150" s="4"/>
      <c r="N5150" s="4"/>
      <c r="O5150" s="4"/>
      <c r="P5150" s="4"/>
      <c r="Q5150" s="4"/>
    </row>
    <row r="5151" spans="1:17" x14ac:dyDescent="0.2">
      <c r="A5151" s="6"/>
      <c r="B5151" s="7"/>
      <c r="C5151" s="3"/>
      <c r="F5151" s="4"/>
      <c r="G5151" s="4"/>
      <c r="H5151" s="4"/>
      <c r="I5151" s="4"/>
      <c r="J5151" s="4"/>
      <c r="K5151" s="4"/>
      <c r="L5151" s="4"/>
      <c r="M5151" s="4"/>
      <c r="N5151" s="4"/>
      <c r="O5151" s="4"/>
      <c r="P5151" s="4"/>
      <c r="Q5151" s="4"/>
    </row>
    <row r="5152" spans="1:17" x14ac:dyDescent="0.2">
      <c r="A5152" s="6"/>
      <c r="B5152" s="7"/>
      <c r="C5152" s="3"/>
      <c r="F5152" s="4"/>
      <c r="G5152" s="4"/>
      <c r="H5152" s="4"/>
      <c r="I5152" s="4"/>
      <c r="J5152" s="4"/>
      <c r="K5152" s="4"/>
      <c r="L5152" s="4"/>
      <c r="M5152" s="4"/>
      <c r="N5152" s="4"/>
      <c r="O5152" s="4"/>
      <c r="P5152" s="4"/>
      <c r="Q5152" s="4"/>
    </row>
    <row r="5153" spans="1:17" x14ac:dyDescent="0.2">
      <c r="A5153" s="6"/>
      <c r="B5153" s="7"/>
      <c r="C5153" s="3"/>
      <c r="F5153" s="4"/>
      <c r="G5153" s="4"/>
      <c r="H5153" s="4"/>
      <c r="I5153" s="4"/>
      <c r="J5153" s="4"/>
      <c r="K5153" s="4"/>
      <c r="L5153" s="4"/>
      <c r="M5153" s="4"/>
      <c r="N5153" s="4"/>
      <c r="O5153" s="4"/>
      <c r="P5153" s="4"/>
      <c r="Q5153" s="4"/>
    </row>
    <row r="5154" spans="1:17" x14ac:dyDescent="0.2">
      <c r="A5154" s="6"/>
      <c r="B5154" s="7"/>
      <c r="C5154" s="3"/>
      <c r="F5154" s="4"/>
      <c r="G5154" s="4"/>
      <c r="H5154" s="4"/>
      <c r="I5154" s="4"/>
      <c r="J5154" s="4"/>
      <c r="K5154" s="4"/>
      <c r="L5154" s="4"/>
      <c r="M5154" s="4"/>
      <c r="N5154" s="4"/>
      <c r="O5154" s="4"/>
      <c r="P5154" s="4"/>
      <c r="Q5154" s="4"/>
    </row>
    <row r="5155" spans="1:17" x14ac:dyDescent="0.2">
      <c r="A5155" s="6"/>
      <c r="B5155" s="7"/>
      <c r="C5155" s="3"/>
      <c r="F5155" s="4"/>
      <c r="G5155" s="4"/>
      <c r="H5155" s="4"/>
      <c r="I5155" s="4"/>
      <c r="J5155" s="4"/>
      <c r="K5155" s="4"/>
      <c r="L5155" s="4"/>
      <c r="M5155" s="4"/>
      <c r="N5155" s="4"/>
      <c r="O5155" s="4"/>
      <c r="P5155" s="4"/>
      <c r="Q5155" s="4"/>
    </row>
    <row r="5156" spans="1:17" x14ac:dyDescent="0.2">
      <c r="A5156" s="6"/>
      <c r="B5156" s="7"/>
      <c r="C5156" s="3"/>
      <c r="F5156" s="4"/>
      <c r="G5156" s="4"/>
      <c r="H5156" s="4"/>
      <c r="I5156" s="4"/>
      <c r="J5156" s="4"/>
      <c r="K5156" s="4"/>
      <c r="L5156" s="4"/>
      <c r="M5156" s="4"/>
      <c r="N5156" s="4"/>
      <c r="O5156" s="4"/>
      <c r="P5156" s="4"/>
      <c r="Q5156" s="4"/>
    </row>
    <row r="5157" spans="1:17" x14ac:dyDescent="0.2">
      <c r="A5157" s="6"/>
      <c r="B5157" s="7"/>
      <c r="C5157" s="3"/>
      <c r="F5157" s="4"/>
      <c r="G5157" s="4"/>
      <c r="H5157" s="4"/>
      <c r="I5157" s="4"/>
      <c r="J5157" s="4"/>
      <c r="K5157" s="4"/>
      <c r="L5157" s="4"/>
      <c r="M5157" s="4"/>
      <c r="N5157" s="4"/>
      <c r="O5157" s="4"/>
      <c r="P5157" s="4"/>
      <c r="Q5157" s="4"/>
    </row>
    <row r="5158" spans="1:17" x14ac:dyDescent="0.2">
      <c r="A5158" s="6"/>
      <c r="B5158" s="7"/>
      <c r="C5158" s="3"/>
      <c r="F5158" s="4"/>
      <c r="G5158" s="4"/>
      <c r="H5158" s="4"/>
      <c r="I5158" s="4"/>
      <c r="J5158" s="4"/>
      <c r="K5158" s="4"/>
      <c r="L5158" s="4"/>
      <c r="M5158" s="4"/>
      <c r="N5158" s="4"/>
      <c r="O5158" s="4"/>
      <c r="P5158" s="4"/>
      <c r="Q5158" s="4"/>
    </row>
    <row r="5159" spans="1:17" x14ac:dyDescent="0.2">
      <c r="A5159" s="6"/>
      <c r="B5159" s="7"/>
      <c r="C5159" s="3"/>
      <c r="F5159" s="4"/>
      <c r="G5159" s="4"/>
      <c r="H5159" s="4"/>
      <c r="I5159" s="4"/>
      <c r="J5159" s="4"/>
      <c r="K5159" s="4"/>
      <c r="L5159" s="4"/>
      <c r="M5159" s="4"/>
      <c r="N5159" s="4"/>
      <c r="O5159" s="4"/>
      <c r="P5159" s="4"/>
      <c r="Q5159" s="4"/>
    </row>
    <row r="5160" spans="1:17" x14ac:dyDescent="0.2">
      <c r="A5160" s="6"/>
      <c r="B5160" s="7"/>
      <c r="C5160" s="3"/>
      <c r="F5160" s="4"/>
      <c r="G5160" s="4"/>
      <c r="H5160" s="4"/>
      <c r="I5160" s="4"/>
      <c r="J5160" s="4"/>
      <c r="K5160" s="4"/>
      <c r="L5160" s="4"/>
      <c r="M5160" s="4"/>
      <c r="N5160" s="4"/>
      <c r="O5160" s="4"/>
      <c r="P5160" s="4"/>
      <c r="Q5160" s="4"/>
    </row>
    <row r="5161" spans="1:17" x14ac:dyDescent="0.2">
      <c r="A5161" s="6"/>
      <c r="B5161" s="7"/>
      <c r="C5161" s="3"/>
      <c r="F5161" s="4"/>
      <c r="G5161" s="4"/>
      <c r="H5161" s="4"/>
      <c r="I5161" s="4"/>
      <c r="J5161" s="4"/>
      <c r="K5161" s="4"/>
      <c r="L5161" s="4"/>
      <c r="M5161" s="4"/>
      <c r="N5161" s="4"/>
      <c r="O5161" s="4"/>
      <c r="P5161" s="4"/>
      <c r="Q5161" s="4"/>
    </row>
    <row r="5162" spans="1:17" x14ac:dyDescent="0.2">
      <c r="A5162" s="6"/>
      <c r="B5162" s="7"/>
      <c r="C5162" s="3"/>
      <c r="F5162" s="4"/>
      <c r="G5162" s="4"/>
      <c r="H5162" s="4"/>
      <c r="I5162" s="4"/>
      <c r="J5162" s="4"/>
      <c r="K5162" s="4"/>
      <c r="L5162" s="4"/>
      <c r="M5162" s="4"/>
      <c r="N5162" s="4"/>
      <c r="O5162" s="4"/>
      <c r="P5162" s="4"/>
      <c r="Q5162" s="4"/>
    </row>
    <row r="5163" spans="1:17" x14ac:dyDescent="0.2">
      <c r="A5163" s="6"/>
      <c r="B5163" s="7"/>
      <c r="C5163" s="3"/>
      <c r="F5163" s="4"/>
      <c r="G5163" s="4"/>
      <c r="H5163" s="4"/>
      <c r="I5163" s="4"/>
      <c r="J5163" s="4"/>
      <c r="K5163" s="4"/>
      <c r="L5163" s="4"/>
      <c r="M5163" s="4"/>
      <c r="N5163" s="4"/>
      <c r="O5163" s="4"/>
      <c r="P5163" s="4"/>
      <c r="Q5163" s="4"/>
    </row>
    <row r="5164" spans="1:17" x14ac:dyDescent="0.2">
      <c r="A5164" s="6"/>
      <c r="B5164" s="7"/>
      <c r="C5164" s="3"/>
      <c r="F5164" s="4"/>
      <c r="G5164" s="4"/>
      <c r="H5164" s="4"/>
      <c r="I5164" s="4"/>
      <c r="J5164" s="4"/>
      <c r="K5164" s="4"/>
      <c r="L5164" s="4"/>
      <c r="M5164" s="4"/>
      <c r="N5164" s="4"/>
      <c r="O5164" s="4"/>
      <c r="P5164" s="4"/>
      <c r="Q5164" s="4"/>
    </row>
    <row r="5165" spans="1:17" x14ac:dyDescent="0.2">
      <c r="A5165" s="6"/>
      <c r="B5165" s="7"/>
      <c r="C5165" s="3"/>
      <c r="F5165" s="4"/>
      <c r="G5165" s="4"/>
      <c r="H5165" s="4"/>
      <c r="I5165" s="4"/>
      <c r="J5165" s="4"/>
      <c r="K5165" s="4"/>
      <c r="L5165" s="4"/>
      <c r="M5165" s="4"/>
      <c r="N5165" s="4"/>
      <c r="O5165" s="4"/>
      <c r="P5165" s="4"/>
      <c r="Q5165" s="4"/>
    </row>
    <row r="5166" spans="1:17" x14ac:dyDescent="0.2">
      <c r="A5166" s="6"/>
      <c r="B5166" s="7"/>
      <c r="C5166" s="3"/>
      <c r="F5166" s="4"/>
      <c r="G5166" s="4"/>
      <c r="H5166" s="4"/>
      <c r="I5166" s="4"/>
      <c r="J5166" s="4"/>
      <c r="K5166" s="4"/>
      <c r="L5166" s="4"/>
      <c r="M5166" s="4"/>
      <c r="N5166" s="4"/>
      <c r="O5166" s="4"/>
      <c r="P5166" s="4"/>
      <c r="Q5166" s="4"/>
    </row>
    <row r="5167" spans="1:17" x14ac:dyDescent="0.2">
      <c r="A5167" s="6"/>
      <c r="B5167" s="7"/>
      <c r="C5167" s="3"/>
      <c r="F5167" s="4"/>
      <c r="G5167" s="4"/>
      <c r="H5167" s="4"/>
      <c r="I5167" s="4"/>
      <c r="J5167" s="4"/>
      <c r="K5167" s="4"/>
      <c r="L5167" s="4"/>
      <c r="M5167" s="4"/>
      <c r="N5167" s="4"/>
      <c r="O5167" s="4"/>
      <c r="P5167" s="4"/>
      <c r="Q5167" s="4"/>
    </row>
    <row r="5168" spans="1:17" x14ac:dyDescent="0.2">
      <c r="A5168" s="6"/>
      <c r="B5168" s="7"/>
      <c r="C5168" s="3"/>
      <c r="F5168" s="4"/>
      <c r="G5168" s="4"/>
      <c r="H5168" s="4"/>
      <c r="I5168" s="4"/>
      <c r="J5168" s="4"/>
      <c r="K5168" s="4"/>
      <c r="L5168" s="4"/>
      <c r="M5168" s="4"/>
      <c r="N5168" s="4"/>
      <c r="O5168" s="4"/>
      <c r="P5168" s="4"/>
      <c r="Q5168" s="4"/>
    </row>
    <row r="5169" spans="1:17" x14ac:dyDescent="0.2">
      <c r="A5169" s="6"/>
      <c r="B5169" s="7"/>
      <c r="C5169" s="3"/>
      <c r="F5169" s="4"/>
      <c r="G5169" s="4"/>
      <c r="H5169" s="4"/>
      <c r="I5169" s="4"/>
      <c r="J5169" s="4"/>
      <c r="K5169" s="4"/>
      <c r="L5169" s="4"/>
      <c r="M5169" s="4"/>
      <c r="N5169" s="4"/>
      <c r="O5169" s="4"/>
      <c r="P5169" s="4"/>
      <c r="Q5169" s="4"/>
    </row>
    <row r="5170" spans="1:17" x14ac:dyDescent="0.2">
      <c r="A5170" s="5"/>
      <c r="B5170" s="7"/>
      <c r="C5170" s="3"/>
      <c r="F5170" s="4"/>
      <c r="G5170" s="4"/>
      <c r="H5170" s="4"/>
      <c r="I5170" s="4"/>
      <c r="J5170" s="4"/>
      <c r="K5170" s="4"/>
      <c r="L5170" s="4"/>
      <c r="M5170" s="4"/>
      <c r="N5170" s="4"/>
      <c r="O5170" s="4"/>
      <c r="P5170" s="4"/>
      <c r="Q5170" s="4"/>
    </row>
    <row r="5171" spans="1:17" x14ac:dyDescent="0.2">
      <c r="A5171" s="6"/>
      <c r="B5171" s="7"/>
      <c r="C5171" s="3"/>
      <c r="F5171" s="4"/>
      <c r="G5171" s="4"/>
      <c r="H5171" s="4"/>
      <c r="I5171" s="4"/>
      <c r="J5171" s="4"/>
      <c r="K5171" s="4"/>
      <c r="L5171" s="4"/>
      <c r="M5171" s="4"/>
      <c r="N5171" s="4"/>
      <c r="O5171" s="4"/>
      <c r="P5171" s="4"/>
      <c r="Q5171" s="4"/>
    </row>
    <row r="5172" spans="1:17" x14ac:dyDescent="0.2">
      <c r="A5172" s="6"/>
      <c r="B5172" s="7"/>
      <c r="C5172" s="3"/>
      <c r="F5172" s="4"/>
      <c r="G5172" s="4"/>
      <c r="H5172" s="4"/>
      <c r="I5172" s="4"/>
      <c r="J5172" s="4"/>
      <c r="K5172" s="4"/>
      <c r="L5172" s="4"/>
      <c r="M5172" s="4"/>
      <c r="N5172" s="4"/>
      <c r="O5172" s="4"/>
      <c r="P5172" s="4"/>
      <c r="Q5172" s="4"/>
    </row>
    <row r="5173" spans="1:17" x14ac:dyDescent="0.2">
      <c r="A5173" s="6"/>
      <c r="B5173" s="7"/>
      <c r="C5173" s="3"/>
      <c r="F5173" s="4"/>
      <c r="G5173" s="4"/>
      <c r="H5173" s="4"/>
      <c r="I5173" s="4"/>
      <c r="J5173" s="4"/>
      <c r="K5173" s="4"/>
      <c r="L5173" s="4"/>
      <c r="M5173" s="4"/>
      <c r="N5173" s="4"/>
      <c r="O5173" s="4"/>
      <c r="P5173" s="4"/>
      <c r="Q5173" s="4"/>
    </row>
    <row r="5174" spans="1:17" x14ac:dyDescent="0.2">
      <c r="A5174" s="6"/>
      <c r="B5174" s="7"/>
      <c r="C5174" s="3"/>
      <c r="F5174" s="4"/>
      <c r="G5174" s="4"/>
      <c r="H5174" s="4"/>
      <c r="I5174" s="4"/>
      <c r="J5174" s="4"/>
      <c r="K5174" s="4"/>
      <c r="L5174" s="4"/>
      <c r="M5174" s="4"/>
      <c r="N5174" s="4"/>
      <c r="O5174" s="4"/>
      <c r="P5174" s="4"/>
      <c r="Q5174" s="4"/>
    </row>
    <row r="5175" spans="1:17" x14ac:dyDescent="0.2">
      <c r="A5175" s="6"/>
      <c r="B5175" s="7"/>
      <c r="C5175" s="3"/>
      <c r="F5175" s="4"/>
      <c r="G5175" s="4"/>
      <c r="H5175" s="4"/>
      <c r="I5175" s="4"/>
      <c r="J5175" s="4"/>
      <c r="K5175" s="4"/>
      <c r="L5175" s="4"/>
      <c r="M5175" s="4"/>
      <c r="N5175" s="4"/>
      <c r="O5175" s="4"/>
      <c r="P5175" s="4"/>
      <c r="Q5175" s="4"/>
    </row>
    <row r="5176" spans="1:17" x14ac:dyDescent="0.2">
      <c r="A5176" s="6"/>
      <c r="B5176" s="7"/>
      <c r="C5176" s="3"/>
      <c r="F5176" s="4"/>
      <c r="G5176" s="4"/>
      <c r="H5176" s="4"/>
      <c r="I5176" s="4"/>
      <c r="J5176" s="4"/>
      <c r="K5176" s="4"/>
      <c r="L5176" s="4"/>
      <c r="M5176" s="4"/>
      <c r="N5176" s="4"/>
      <c r="O5176" s="4"/>
      <c r="P5176" s="4"/>
      <c r="Q5176" s="4"/>
    </row>
    <row r="5177" spans="1:17" x14ac:dyDescent="0.2">
      <c r="A5177" s="6"/>
      <c r="B5177" s="7"/>
      <c r="C5177" s="3"/>
      <c r="F5177" s="4"/>
      <c r="G5177" s="4"/>
      <c r="H5177" s="4"/>
      <c r="I5177" s="4"/>
      <c r="J5177" s="4"/>
      <c r="K5177" s="4"/>
      <c r="L5177" s="4"/>
      <c r="M5177" s="4"/>
      <c r="N5177" s="4"/>
      <c r="O5177" s="4"/>
      <c r="P5177" s="4"/>
      <c r="Q5177" s="4"/>
    </row>
    <row r="5178" spans="1:17" x14ac:dyDescent="0.2">
      <c r="A5178" s="6"/>
      <c r="B5178" s="7"/>
      <c r="C5178" s="3"/>
      <c r="F5178" s="4"/>
      <c r="G5178" s="4"/>
      <c r="H5178" s="4"/>
      <c r="I5178" s="4"/>
      <c r="J5178" s="4"/>
      <c r="K5178" s="4"/>
      <c r="L5178" s="4"/>
      <c r="M5178" s="4"/>
      <c r="N5178" s="4"/>
      <c r="O5178" s="4"/>
      <c r="P5178" s="4"/>
      <c r="Q5178" s="4"/>
    </row>
    <row r="5179" spans="1:17" x14ac:dyDescent="0.2">
      <c r="A5179" s="6"/>
      <c r="B5179" s="7"/>
      <c r="C5179" s="3"/>
      <c r="F5179" s="4"/>
      <c r="G5179" s="4"/>
      <c r="H5179" s="4"/>
      <c r="I5179" s="4"/>
      <c r="J5179" s="4"/>
      <c r="K5179" s="4"/>
      <c r="L5179" s="4"/>
      <c r="M5179" s="4"/>
      <c r="N5179" s="4"/>
      <c r="O5179" s="4"/>
      <c r="P5179" s="4"/>
      <c r="Q5179" s="4"/>
    </row>
    <row r="5180" spans="1:17" x14ac:dyDescent="0.2">
      <c r="A5180" s="6"/>
      <c r="B5180" s="7"/>
      <c r="C5180" s="3"/>
      <c r="F5180" s="4"/>
      <c r="G5180" s="4"/>
      <c r="H5180" s="4"/>
      <c r="I5180" s="4"/>
      <c r="J5180" s="4"/>
      <c r="K5180" s="4"/>
      <c r="L5180" s="4"/>
      <c r="M5180" s="4"/>
      <c r="N5180" s="4"/>
      <c r="O5180" s="4"/>
      <c r="P5180" s="4"/>
      <c r="Q5180" s="4"/>
    </row>
    <row r="5181" spans="1:17" x14ac:dyDescent="0.2">
      <c r="A5181" s="6"/>
      <c r="B5181" s="7"/>
      <c r="C5181" s="3"/>
      <c r="F5181" s="4"/>
      <c r="G5181" s="4"/>
      <c r="H5181" s="4"/>
      <c r="I5181" s="4"/>
      <c r="J5181" s="4"/>
      <c r="K5181" s="4"/>
      <c r="L5181" s="4"/>
      <c r="M5181" s="4"/>
      <c r="N5181" s="4"/>
      <c r="O5181" s="4"/>
      <c r="P5181" s="4"/>
      <c r="Q5181" s="4"/>
    </row>
    <row r="5182" spans="1:17" x14ac:dyDescent="0.2">
      <c r="A5182" s="6"/>
      <c r="B5182" s="7"/>
      <c r="C5182" s="3"/>
      <c r="F5182" s="4"/>
      <c r="G5182" s="4"/>
      <c r="H5182" s="4"/>
      <c r="I5182" s="4"/>
      <c r="J5182" s="4"/>
      <c r="K5182" s="4"/>
      <c r="L5182" s="4"/>
      <c r="M5182" s="4"/>
      <c r="N5182" s="4"/>
      <c r="O5182" s="4"/>
      <c r="P5182" s="4"/>
      <c r="Q5182" s="4"/>
    </row>
    <row r="5183" spans="1:17" x14ac:dyDescent="0.2">
      <c r="A5183" s="6"/>
      <c r="B5183" s="7"/>
      <c r="C5183" s="3"/>
      <c r="F5183" s="4"/>
      <c r="G5183" s="4"/>
      <c r="H5183" s="4"/>
      <c r="I5183" s="4"/>
      <c r="J5183" s="4"/>
      <c r="K5183" s="4"/>
      <c r="L5183" s="4"/>
      <c r="M5183" s="4"/>
      <c r="N5183" s="4"/>
      <c r="O5183" s="4"/>
      <c r="P5183" s="4"/>
      <c r="Q5183" s="4"/>
    </row>
    <row r="5184" spans="1:17" x14ac:dyDescent="0.2">
      <c r="A5184" s="6"/>
      <c r="B5184" s="7"/>
      <c r="C5184" s="3"/>
      <c r="F5184" s="4"/>
      <c r="G5184" s="4"/>
      <c r="H5184" s="4"/>
      <c r="I5184" s="4"/>
      <c r="J5184" s="4"/>
      <c r="K5184" s="4"/>
      <c r="L5184" s="4"/>
      <c r="M5184" s="4"/>
      <c r="N5184" s="4"/>
      <c r="O5184" s="4"/>
      <c r="P5184" s="4"/>
      <c r="Q5184" s="4"/>
    </row>
    <row r="5185" spans="1:17" x14ac:dyDescent="0.2">
      <c r="A5185" s="6"/>
      <c r="B5185" s="7"/>
      <c r="C5185" s="3"/>
      <c r="F5185" s="4"/>
      <c r="G5185" s="4"/>
      <c r="H5185" s="4"/>
      <c r="I5185" s="4"/>
      <c r="J5185" s="4"/>
      <c r="K5185" s="4"/>
      <c r="L5185" s="4"/>
      <c r="M5185" s="4"/>
      <c r="N5185" s="4"/>
      <c r="O5185" s="4"/>
      <c r="P5185" s="4"/>
      <c r="Q5185" s="4"/>
    </row>
    <row r="5186" spans="1:17" x14ac:dyDescent="0.2">
      <c r="A5186" s="6"/>
      <c r="B5186" s="7"/>
      <c r="C5186" s="3"/>
      <c r="F5186" s="4"/>
      <c r="G5186" s="4"/>
      <c r="H5186" s="4"/>
      <c r="I5186" s="4"/>
      <c r="J5186" s="4"/>
      <c r="K5186" s="4"/>
      <c r="L5186" s="4"/>
      <c r="M5186" s="4"/>
      <c r="N5186" s="4"/>
      <c r="O5186" s="4"/>
      <c r="P5186" s="4"/>
      <c r="Q5186" s="4"/>
    </row>
    <row r="5187" spans="1:17" x14ac:dyDescent="0.2">
      <c r="A5187" s="6"/>
      <c r="B5187" s="7"/>
      <c r="C5187" s="3"/>
      <c r="F5187" s="4"/>
      <c r="G5187" s="4"/>
      <c r="H5187" s="4"/>
      <c r="I5187" s="4"/>
      <c r="J5187" s="4"/>
      <c r="K5187" s="4"/>
      <c r="L5187" s="4"/>
      <c r="M5187" s="4"/>
      <c r="N5187" s="4"/>
      <c r="O5187" s="4"/>
      <c r="P5187" s="4"/>
      <c r="Q5187" s="4"/>
    </row>
    <row r="5188" spans="1:17" x14ac:dyDescent="0.2">
      <c r="A5188" s="6"/>
      <c r="B5188" s="7"/>
      <c r="C5188" s="3"/>
      <c r="F5188" s="4"/>
      <c r="G5188" s="4"/>
      <c r="H5188" s="4"/>
      <c r="I5188" s="4"/>
      <c r="J5188" s="4"/>
      <c r="K5188" s="4"/>
      <c r="L5188" s="4"/>
      <c r="M5188" s="4"/>
      <c r="N5188" s="4"/>
      <c r="O5188" s="4"/>
      <c r="P5188" s="4"/>
      <c r="Q5188" s="4"/>
    </row>
    <row r="5189" spans="1:17" x14ac:dyDescent="0.2">
      <c r="A5189" s="6"/>
      <c r="B5189" s="7"/>
      <c r="C5189" s="3"/>
      <c r="F5189" s="4"/>
      <c r="G5189" s="4"/>
      <c r="H5189" s="4"/>
      <c r="I5189" s="4"/>
      <c r="J5189" s="4"/>
      <c r="K5189" s="4"/>
      <c r="L5189" s="4"/>
      <c r="M5189" s="4"/>
      <c r="N5189" s="4"/>
      <c r="O5189" s="4"/>
      <c r="P5189" s="4"/>
      <c r="Q5189" s="4"/>
    </row>
    <row r="5190" spans="1:17" x14ac:dyDescent="0.2">
      <c r="A5190" s="6"/>
      <c r="B5190" s="7"/>
      <c r="C5190" s="3"/>
      <c r="F5190" s="4"/>
      <c r="G5190" s="4"/>
      <c r="H5190" s="4"/>
      <c r="I5190" s="4"/>
      <c r="J5190" s="4"/>
      <c r="K5190" s="4"/>
      <c r="L5190" s="4"/>
      <c r="M5190" s="4"/>
      <c r="N5190" s="4"/>
      <c r="O5190" s="4"/>
      <c r="P5190" s="4"/>
      <c r="Q5190" s="4"/>
    </row>
    <row r="5191" spans="1:17" x14ac:dyDescent="0.2">
      <c r="A5191" s="6"/>
      <c r="B5191" s="7"/>
      <c r="C5191" s="3"/>
      <c r="F5191" s="4"/>
      <c r="G5191" s="4"/>
      <c r="H5191" s="4"/>
      <c r="I5191" s="4"/>
      <c r="J5191" s="4"/>
      <c r="K5191" s="4"/>
      <c r="L5191" s="4"/>
      <c r="M5191" s="4"/>
      <c r="N5191" s="4"/>
      <c r="O5191" s="4"/>
      <c r="P5191" s="4"/>
      <c r="Q5191" s="4"/>
    </row>
    <row r="5192" spans="1:17" x14ac:dyDescent="0.2">
      <c r="A5192" s="6"/>
      <c r="B5192" s="7"/>
      <c r="C5192" s="3"/>
      <c r="F5192" s="4"/>
      <c r="G5192" s="4"/>
      <c r="H5192" s="4"/>
      <c r="I5192" s="4"/>
      <c r="J5192" s="4"/>
      <c r="K5192" s="4"/>
      <c r="L5192" s="4"/>
      <c r="M5192" s="4"/>
      <c r="N5192" s="4"/>
      <c r="O5192" s="4"/>
      <c r="P5192" s="4"/>
      <c r="Q5192" s="4"/>
    </row>
    <row r="5193" spans="1:17" x14ac:dyDescent="0.2">
      <c r="A5193" s="6"/>
      <c r="B5193" s="7"/>
      <c r="C5193" s="3"/>
      <c r="F5193" s="4"/>
      <c r="G5193" s="4"/>
      <c r="H5193" s="4"/>
      <c r="I5193" s="4"/>
      <c r="J5193" s="4"/>
      <c r="K5193" s="4"/>
      <c r="L5193" s="4"/>
      <c r="M5193" s="4"/>
      <c r="N5193" s="4"/>
      <c r="O5193" s="4"/>
      <c r="P5193" s="4"/>
      <c r="Q5193" s="4"/>
    </row>
    <row r="5194" spans="1:17" x14ac:dyDescent="0.2">
      <c r="A5194" s="6"/>
      <c r="B5194" s="7"/>
      <c r="C5194" s="3"/>
      <c r="F5194" s="4"/>
      <c r="G5194" s="4"/>
      <c r="H5194" s="4"/>
      <c r="I5194" s="4"/>
      <c r="J5194" s="4"/>
      <c r="K5194" s="4"/>
      <c r="L5194" s="4"/>
      <c r="M5194" s="4"/>
      <c r="N5194" s="4"/>
      <c r="O5194" s="4"/>
      <c r="P5194" s="4"/>
      <c r="Q5194" s="4"/>
    </row>
    <row r="5195" spans="1:17" x14ac:dyDescent="0.2">
      <c r="A5195" s="6"/>
      <c r="B5195" s="7"/>
      <c r="C5195" s="3"/>
      <c r="F5195" s="4"/>
      <c r="G5195" s="4"/>
      <c r="H5195" s="4"/>
      <c r="I5195" s="4"/>
      <c r="J5195" s="4"/>
      <c r="K5195" s="4"/>
      <c r="L5195" s="4"/>
      <c r="M5195" s="4"/>
      <c r="N5195" s="4"/>
      <c r="O5195" s="4"/>
      <c r="P5195" s="4"/>
      <c r="Q5195" s="4"/>
    </row>
    <row r="5196" spans="1:17" x14ac:dyDescent="0.2">
      <c r="A5196" s="6"/>
      <c r="B5196" s="7"/>
      <c r="C5196" s="3"/>
      <c r="F5196" s="4"/>
      <c r="G5196" s="4"/>
      <c r="H5196" s="4"/>
      <c r="I5196" s="4"/>
      <c r="J5196" s="4"/>
      <c r="K5196" s="4"/>
      <c r="L5196" s="4"/>
      <c r="M5196" s="4"/>
      <c r="N5196" s="4"/>
      <c r="O5196" s="4"/>
      <c r="P5196" s="4"/>
      <c r="Q5196" s="4"/>
    </row>
    <row r="5197" spans="1:17" x14ac:dyDescent="0.2">
      <c r="A5197" s="6"/>
      <c r="B5197" s="7"/>
      <c r="C5197" s="3"/>
      <c r="F5197" s="4"/>
      <c r="G5197" s="4"/>
      <c r="H5197" s="4"/>
      <c r="I5197" s="4"/>
      <c r="J5197" s="4"/>
      <c r="K5197" s="4"/>
      <c r="L5197" s="4"/>
      <c r="M5197" s="4"/>
      <c r="N5197" s="4"/>
      <c r="O5197" s="4"/>
      <c r="P5197" s="4"/>
      <c r="Q5197" s="4"/>
    </row>
    <row r="5198" spans="1:17" x14ac:dyDescent="0.2">
      <c r="A5198" s="6"/>
      <c r="B5198" s="7"/>
      <c r="C5198" s="3"/>
      <c r="F5198" s="4"/>
      <c r="G5198" s="4"/>
      <c r="H5198" s="4"/>
      <c r="I5198" s="4"/>
      <c r="J5198" s="4"/>
      <c r="K5198" s="4"/>
      <c r="L5198" s="4"/>
      <c r="M5198" s="4"/>
      <c r="N5198" s="4"/>
      <c r="O5198" s="4"/>
      <c r="P5198" s="4"/>
      <c r="Q5198" s="4"/>
    </row>
    <row r="5199" spans="1:17" x14ac:dyDescent="0.2">
      <c r="A5199" s="6"/>
      <c r="B5199" s="7"/>
      <c r="C5199" s="3"/>
      <c r="F5199" s="4"/>
      <c r="G5199" s="4"/>
      <c r="H5199" s="4"/>
      <c r="I5199" s="4"/>
      <c r="J5199" s="4"/>
      <c r="K5199" s="4"/>
      <c r="L5199" s="4"/>
      <c r="M5199" s="4"/>
      <c r="N5199" s="4"/>
      <c r="O5199" s="4"/>
      <c r="P5199" s="4"/>
      <c r="Q5199" s="4"/>
    </row>
    <row r="5200" spans="1:17" x14ac:dyDescent="0.2">
      <c r="A5200" s="6"/>
      <c r="B5200" s="7"/>
      <c r="C5200" s="3"/>
      <c r="F5200" s="4"/>
      <c r="G5200" s="4"/>
      <c r="H5200" s="4"/>
      <c r="I5200" s="4"/>
      <c r="J5200" s="4"/>
      <c r="K5200" s="4"/>
      <c r="L5200" s="4"/>
      <c r="M5200" s="4"/>
      <c r="N5200" s="4"/>
      <c r="O5200" s="4"/>
      <c r="P5200" s="4"/>
      <c r="Q5200" s="4"/>
    </row>
    <row r="5201" spans="1:17" x14ac:dyDescent="0.2">
      <c r="A5201" s="6"/>
      <c r="B5201" s="7"/>
      <c r="C5201" s="3"/>
      <c r="F5201" s="4"/>
      <c r="G5201" s="4"/>
      <c r="H5201" s="4"/>
      <c r="I5201" s="4"/>
      <c r="J5201" s="4"/>
      <c r="K5201" s="4"/>
      <c r="L5201" s="4"/>
      <c r="M5201" s="4"/>
      <c r="N5201" s="4"/>
      <c r="O5201" s="4"/>
      <c r="P5201" s="4"/>
      <c r="Q5201" s="4"/>
    </row>
    <row r="5202" spans="1:17" x14ac:dyDescent="0.2">
      <c r="A5202" s="6"/>
      <c r="B5202" s="7"/>
      <c r="C5202" s="3"/>
      <c r="F5202" s="4"/>
      <c r="G5202" s="4"/>
      <c r="H5202" s="4"/>
      <c r="I5202" s="4"/>
      <c r="J5202" s="4"/>
      <c r="K5202" s="4"/>
      <c r="L5202" s="4"/>
      <c r="M5202" s="4"/>
      <c r="N5202" s="4"/>
      <c r="O5202" s="4"/>
      <c r="P5202" s="4"/>
      <c r="Q5202" s="4"/>
    </row>
    <row r="5203" spans="1:17" x14ac:dyDescent="0.2">
      <c r="A5203" s="6"/>
      <c r="B5203" s="7"/>
      <c r="C5203" s="3"/>
      <c r="F5203" s="4"/>
      <c r="G5203" s="4"/>
      <c r="H5203" s="4"/>
      <c r="I5203" s="4"/>
      <c r="J5203" s="4"/>
      <c r="K5203" s="4"/>
      <c r="L5203" s="4"/>
      <c r="M5203" s="4"/>
      <c r="N5203" s="4"/>
      <c r="O5203" s="4"/>
      <c r="P5203" s="4"/>
      <c r="Q5203" s="4"/>
    </row>
    <row r="5204" spans="1:17" x14ac:dyDescent="0.2">
      <c r="A5204" s="6"/>
      <c r="B5204" s="7"/>
      <c r="C5204" s="3"/>
      <c r="F5204" s="4"/>
      <c r="G5204" s="4"/>
      <c r="H5204" s="4"/>
      <c r="I5204" s="4"/>
      <c r="J5204" s="4"/>
      <c r="K5204" s="4"/>
      <c r="L5204" s="4"/>
      <c r="M5204" s="4"/>
      <c r="N5204" s="4"/>
      <c r="O5204" s="4"/>
      <c r="P5204" s="4"/>
      <c r="Q5204" s="4"/>
    </row>
    <row r="5205" spans="1:17" x14ac:dyDescent="0.2">
      <c r="A5205" s="6"/>
      <c r="B5205" s="7"/>
      <c r="C5205" s="3"/>
      <c r="F5205" s="4"/>
      <c r="G5205" s="4"/>
      <c r="H5205" s="4"/>
      <c r="I5205" s="4"/>
      <c r="J5205" s="4"/>
      <c r="K5205" s="4"/>
      <c r="L5205" s="4"/>
      <c r="M5205" s="4"/>
      <c r="N5205" s="4"/>
      <c r="O5205" s="4"/>
      <c r="P5205" s="4"/>
      <c r="Q5205" s="4"/>
    </row>
    <row r="5206" spans="1:17" x14ac:dyDescent="0.2">
      <c r="A5206" s="6"/>
      <c r="B5206" s="7"/>
      <c r="C5206" s="3"/>
      <c r="F5206" s="4"/>
      <c r="G5206" s="4"/>
      <c r="H5206" s="4"/>
      <c r="I5206" s="4"/>
      <c r="J5206" s="4"/>
      <c r="K5206" s="4"/>
      <c r="L5206" s="4"/>
      <c r="M5206" s="4"/>
      <c r="N5206" s="4"/>
      <c r="O5206" s="4"/>
      <c r="P5206" s="4"/>
      <c r="Q5206" s="4"/>
    </row>
    <row r="5207" spans="1:17" x14ac:dyDescent="0.2">
      <c r="A5207" s="6"/>
      <c r="B5207" s="7"/>
      <c r="C5207" s="3"/>
      <c r="F5207" s="4"/>
      <c r="G5207" s="4"/>
      <c r="H5207" s="4"/>
      <c r="I5207" s="4"/>
      <c r="J5207" s="4"/>
      <c r="K5207" s="4"/>
      <c r="L5207" s="4"/>
      <c r="M5207" s="4"/>
      <c r="N5207" s="4"/>
      <c r="O5207" s="4"/>
      <c r="P5207" s="4"/>
      <c r="Q5207" s="4"/>
    </row>
    <row r="5208" spans="1:17" x14ac:dyDescent="0.2">
      <c r="A5208" s="6"/>
      <c r="B5208" s="7"/>
      <c r="C5208" s="3"/>
      <c r="F5208" s="4"/>
      <c r="G5208" s="4"/>
      <c r="H5208" s="4"/>
      <c r="I5208" s="4"/>
      <c r="J5208" s="4"/>
      <c r="K5208" s="4"/>
      <c r="L5208" s="4"/>
      <c r="M5208" s="4"/>
      <c r="N5208" s="4"/>
      <c r="O5208" s="4"/>
      <c r="P5208" s="4"/>
      <c r="Q5208" s="4"/>
    </row>
    <row r="5209" spans="1:17" x14ac:dyDescent="0.2">
      <c r="A5209" s="6"/>
      <c r="B5209" s="7"/>
      <c r="C5209" s="3"/>
      <c r="F5209" s="4"/>
      <c r="G5209" s="4"/>
      <c r="H5209" s="4"/>
      <c r="I5209" s="4"/>
      <c r="J5209" s="4"/>
      <c r="K5209" s="4"/>
      <c r="L5209" s="4"/>
      <c r="M5209" s="4"/>
      <c r="N5209" s="4"/>
      <c r="O5209" s="4"/>
      <c r="P5209" s="4"/>
      <c r="Q5209" s="4"/>
    </row>
    <row r="5210" spans="1:17" x14ac:dyDescent="0.2">
      <c r="A5210" s="6"/>
      <c r="B5210" s="7"/>
      <c r="C5210" s="3"/>
      <c r="F5210" s="4"/>
      <c r="G5210" s="4"/>
      <c r="H5210" s="4"/>
      <c r="I5210" s="4"/>
      <c r="J5210" s="4"/>
      <c r="K5210" s="4"/>
      <c r="L5210" s="4"/>
      <c r="M5210" s="4"/>
      <c r="N5210" s="4"/>
      <c r="O5210" s="4"/>
      <c r="P5210" s="4"/>
      <c r="Q5210" s="4"/>
    </row>
    <row r="5211" spans="1:17" x14ac:dyDescent="0.2">
      <c r="A5211" s="6"/>
      <c r="B5211" s="7"/>
      <c r="C5211" s="3"/>
      <c r="F5211" s="4"/>
      <c r="G5211" s="4"/>
      <c r="H5211" s="4"/>
      <c r="I5211" s="4"/>
      <c r="J5211" s="4"/>
      <c r="K5211" s="4"/>
      <c r="L5211" s="4"/>
      <c r="M5211" s="4"/>
      <c r="N5211" s="4"/>
      <c r="O5211" s="4"/>
      <c r="P5211" s="4"/>
      <c r="Q5211" s="4"/>
    </row>
    <row r="5212" spans="1:17" x14ac:dyDescent="0.2">
      <c r="A5212" s="6"/>
      <c r="B5212" s="7"/>
      <c r="C5212" s="3"/>
      <c r="F5212" s="4"/>
      <c r="G5212" s="4"/>
      <c r="H5212" s="4"/>
      <c r="I5212" s="4"/>
      <c r="J5212" s="4"/>
      <c r="K5212" s="4"/>
      <c r="L5212" s="4"/>
      <c r="M5212" s="4"/>
      <c r="N5212" s="4"/>
      <c r="O5212" s="4"/>
      <c r="P5212" s="4"/>
      <c r="Q5212" s="4"/>
    </row>
    <row r="5213" spans="1:17" x14ac:dyDescent="0.2">
      <c r="A5213" s="6"/>
      <c r="B5213" s="7"/>
      <c r="C5213" s="3"/>
      <c r="F5213" s="4"/>
      <c r="G5213" s="4"/>
      <c r="H5213" s="4"/>
      <c r="I5213" s="4"/>
      <c r="J5213" s="4"/>
      <c r="K5213" s="4"/>
      <c r="L5213" s="4"/>
      <c r="M5213" s="4"/>
      <c r="N5213" s="4"/>
      <c r="O5213" s="4"/>
      <c r="P5213" s="4"/>
      <c r="Q5213" s="4"/>
    </row>
    <row r="5214" spans="1:17" x14ac:dyDescent="0.2">
      <c r="A5214" s="6"/>
      <c r="B5214" s="7"/>
      <c r="C5214" s="3"/>
      <c r="F5214" s="4"/>
      <c r="G5214" s="4"/>
      <c r="H5214" s="4"/>
      <c r="I5214" s="4"/>
      <c r="J5214" s="4"/>
      <c r="K5214" s="4"/>
      <c r="L5214" s="4"/>
      <c r="M5214" s="4"/>
      <c r="N5214" s="4"/>
      <c r="O5214" s="4"/>
      <c r="P5214" s="4"/>
      <c r="Q5214" s="4"/>
    </row>
    <row r="5215" spans="1:17" x14ac:dyDescent="0.2">
      <c r="A5215" s="6"/>
      <c r="B5215" s="7"/>
      <c r="C5215" s="3"/>
      <c r="F5215" s="4"/>
      <c r="G5215" s="4"/>
      <c r="H5215" s="4"/>
      <c r="I5215" s="4"/>
      <c r="J5215" s="4"/>
      <c r="K5215" s="4"/>
      <c r="L5215" s="4"/>
      <c r="M5215" s="4"/>
      <c r="N5215" s="4"/>
      <c r="O5215" s="4"/>
      <c r="P5215" s="4"/>
      <c r="Q5215" s="4"/>
    </row>
    <row r="5216" spans="1:17" x14ac:dyDescent="0.2">
      <c r="A5216" s="6"/>
      <c r="B5216" s="7"/>
      <c r="C5216" s="3"/>
      <c r="F5216" s="4"/>
      <c r="G5216" s="4"/>
      <c r="H5216" s="4"/>
      <c r="I5216" s="4"/>
      <c r="J5216" s="4"/>
      <c r="K5216" s="4"/>
      <c r="L5216" s="4"/>
      <c r="M5216" s="4"/>
      <c r="N5216" s="4"/>
      <c r="O5216" s="4"/>
      <c r="P5216" s="4"/>
      <c r="Q5216" s="4"/>
    </row>
    <row r="5217" spans="1:17" x14ac:dyDescent="0.2">
      <c r="A5217" s="6"/>
      <c r="B5217" s="7"/>
      <c r="C5217" s="3"/>
      <c r="F5217" s="4"/>
      <c r="G5217" s="4"/>
      <c r="H5217" s="4"/>
      <c r="I5217" s="4"/>
      <c r="J5217" s="4"/>
      <c r="K5217" s="4"/>
      <c r="L5217" s="4"/>
      <c r="M5217" s="4"/>
      <c r="N5217" s="4"/>
      <c r="O5217" s="4"/>
      <c r="P5217" s="4"/>
      <c r="Q5217" s="4"/>
    </row>
    <row r="5218" spans="1:17" x14ac:dyDescent="0.2">
      <c r="A5218" s="6"/>
      <c r="B5218" s="7"/>
      <c r="C5218" s="3"/>
      <c r="F5218" s="4"/>
      <c r="G5218" s="4"/>
      <c r="H5218" s="4"/>
      <c r="I5218" s="4"/>
      <c r="J5218" s="4"/>
      <c r="K5218" s="4"/>
      <c r="L5218" s="4"/>
      <c r="M5218" s="4"/>
      <c r="N5218" s="4"/>
      <c r="O5218" s="4"/>
      <c r="P5218" s="4"/>
      <c r="Q5218" s="4"/>
    </row>
    <row r="5219" spans="1:17" x14ac:dyDescent="0.2">
      <c r="A5219" s="6"/>
      <c r="B5219" s="7"/>
      <c r="C5219" s="3"/>
      <c r="F5219" s="4"/>
      <c r="G5219" s="4"/>
      <c r="H5219" s="4"/>
      <c r="I5219" s="4"/>
      <c r="J5219" s="4"/>
      <c r="K5219" s="4"/>
      <c r="L5219" s="4"/>
      <c r="M5219" s="4"/>
      <c r="N5219" s="4"/>
      <c r="O5219" s="4"/>
      <c r="P5219" s="4"/>
      <c r="Q5219" s="4"/>
    </row>
    <row r="5220" spans="1:17" x14ac:dyDescent="0.2">
      <c r="A5220" s="6"/>
      <c r="B5220" s="7"/>
      <c r="C5220" s="3"/>
      <c r="F5220" s="4"/>
      <c r="G5220" s="4"/>
      <c r="H5220" s="4"/>
      <c r="I5220" s="4"/>
      <c r="J5220" s="4"/>
      <c r="K5220" s="4"/>
      <c r="L5220" s="4"/>
      <c r="M5220" s="4"/>
      <c r="N5220" s="4"/>
      <c r="O5220" s="4"/>
      <c r="P5220" s="4"/>
      <c r="Q5220" s="4"/>
    </row>
    <row r="5221" spans="1:17" x14ac:dyDescent="0.2">
      <c r="A5221" s="6"/>
      <c r="B5221" s="7"/>
      <c r="C5221" s="3"/>
      <c r="F5221" s="4"/>
      <c r="G5221" s="4"/>
      <c r="H5221" s="4"/>
      <c r="I5221" s="4"/>
      <c r="J5221" s="4"/>
      <c r="K5221" s="4"/>
      <c r="L5221" s="4"/>
      <c r="M5221" s="4"/>
      <c r="N5221" s="4"/>
      <c r="O5221" s="4"/>
      <c r="P5221" s="4"/>
      <c r="Q5221" s="4"/>
    </row>
    <row r="5222" spans="1:17" x14ac:dyDescent="0.2">
      <c r="A5222" s="6"/>
      <c r="B5222" s="7"/>
      <c r="C5222" s="3"/>
      <c r="F5222" s="4"/>
      <c r="G5222" s="4"/>
      <c r="H5222" s="4"/>
      <c r="I5222" s="4"/>
      <c r="J5222" s="4"/>
      <c r="K5222" s="4"/>
      <c r="L5222" s="4"/>
      <c r="M5222" s="4"/>
      <c r="N5222" s="4"/>
      <c r="O5222" s="4"/>
      <c r="P5222" s="4"/>
      <c r="Q5222" s="4"/>
    </row>
    <row r="5223" spans="1:17" x14ac:dyDescent="0.2">
      <c r="A5223" s="6"/>
      <c r="B5223" s="7"/>
      <c r="C5223" s="3"/>
      <c r="F5223" s="4"/>
      <c r="G5223" s="4"/>
      <c r="H5223" s="4"/>
      <c r="I5223" s="4"/>
      <c r="J5223" s="4"/>
      <c r="K5223" s="4"/>
      <c r="L5223" s="4"/>
      <c r="M5223" s="4"/>
      <c r="N5223" s="4"/>
      <c r="O5223" s="4"/>
      <c r="P5223" s="4"/>
      <c r="Q5223" s="4"/>
    </row>
    <row r="5224" spans="1:17" x14ac:dyDescent="0.2">
      <c r="A5224" s="6"/>
      <c r="B5224" s="7"/>
      <c r="C5224" s="3"/>
      <c r="F5224" s="4"/>
      <c r="G5224" s="4"/>
      <c r="H5224" s="4"/>
      <c r="I5224" s="4"/>
      <c r="J5224" s="4"/>
      <c r="K5224" s="4"/>
      <c r="L5224" s="4"/>
      <c r="M5224" s="4"/>
      <c r="N5224" s="4"/>
      <c r="O5224" s="4"/>
      <c r="P5224" s="4"/>
      <c r="Q5224" s="4"/>
    </row>
    <row r="5225" spans="1:17" x14ac:dyDescent="0.2">
      <c r="A5225" s="6"/>
      <c r="B5225" s="7"/>
      <c r="C5225" s="3"/>
      <c r="F5225" s="4"/>
      <c r="G5225" s="4"/>
      <c r="H5225" s="4"/>
      <c r="I5225" s="4"/>
      <c r="J5225" s="4"/>
      <c r="K5225" s="4"/>
      <c r="L5225" s="4"/>
      <c r="M5225" s="4"/>
      <c r="N5225" s="4"/>
      <c r="O5225" s="4"/>
      <c r="P5225" s="4"/>
      <c r="Q5225" s="4"/>
    </row>
    <row r="5226" spans="1:17" x14ac:dyDescent="0.2">
      <c r="A5226" s="6"/>
      <c r="B5226" s="7"/>
      <c r="C5226" s="3"/>
      <c r="F5226" s="4"/>
      <c r="G5226" s="4"/>
      <c r="H5226" s="4"/>
      <c r="I5226" s="4"/>
      <c r="J5226" s="4"/>
      <c r="K5226" s="4"/>
      <c r="L5226" s="4"/>
      <c r="M5226" s="4"/>
      <c r="N5226" s="4"/>
      <c r="O5226" s="4"/>
      <c r="P5226" s="4"/>
      <c r="Q5226" s="4"/>
    </row>
    <row r="5227" spans="1:17" x14ac:dyDescent="0.2">
      <c r="A5227" s="6"/>
      <c r="B5227" s="7"/>
      <c r="C5227" s="3"/>
      <c r="F5227" s="4"/>
      <c r="G5227" s="4"/>
      <c r="H5227" s="4"/>
      <c r="I5227" s="4"/>
      <c r="J5227" s="4"/>
      <c r="K5227" s="4"/>
      <c r="L5227" s="4"/>
      <c r="M5227" s="4"/>
      <c r="N5227" s="4"/>
      <c r="O5227" s="4"/>
      <c r="P5227" s="4"/>
      <c r="Q5227" s="4"/>
    </row>
    <row r="5228" spans="1:17" x14ac:dyDescent="0.2">
      <c r="A5228" s="6"/>
      <c r="B5228" s="7"/>
      <c r="C5228" s="3"/>
      <c r="F5228" s="4"/>
      <c r="G5228" s="4"/>
      <c r="H5228" s="4"/>
      <c r="I5228" s="4"/>
      <c r="J5228" s="4"/>
      <c r="K5228" s="4"/>
      <c r="L5228" s="4"/>
      <c r="M5228" s="4"/>
      <c r="N5228" s="4"/>
      <c r="O5228" s="4"/>
      <c r="P5228" s="4"/>
      <c r="Q5228" s="4"/>
    </row>
    <row r="5229" spans="1:17" x14ac:dyDescent="0.2">
      <c r="A5229" s="6"/>
      <c r="B5229" s="7"/>
      <c r="C5229" s="3"/>
      <c r="F5229" s="4"/>
      <c r="G5229" s="4"/>
      <c r="H5229" s="4"/>
      <c r="I5229" s="4"/>
      <c r="J5229" s="4"/>
      <c r="K5229" s="4"/>
      <c r="L5229" s="4"/>
      <c r="M5229" s="4"/>
      <c r="N5229" s="4"/>
      <c r="O5229" s="4"/>
      <c r="P5229" s="4"/>
      <c r="Q5229" s="4"/>
    </row>
    <row r="5230" spans="1:17" x14ac:dyDescent="0.2">
      <c r="A5230" s="6"/>
      <c r="B5230" s="7"/>
      <c r="C5230" s="3"/>
      <c r="F5230" s="4"/>
      <c r="G5230" s="4"/>
      <c r="H5230" s="4"/>
      <c r="I5230" s="4"/>
      <c r="J5230" s="4"/>
      <c r="K5230" s="4"/>
      <c r="L5230" s="4"/>
      <c r="M5230" s="4"/>
      <c r="N5230" s="4"/>
      <c r="O5230" s="4"/>
      <c r="P5230" s="4"/>
      <c r="Q5230" s="4"/>
    </row>
    <row r="5231" spans="1:17" x14ac:dyDescent="0.2">
      <c r="A5231" s="6"/>
      <c r="B5231" s="7"/>
      <c r="C5231" s="3"/>
      <c r="F5231" s="4"/>
      <c r="G5231" s="4"/>
      <c r="H5231" s="4"/>
      <c r="I5231" s="4"/>
      <c r="J5231" s="4"/>
      <c r="K5231" s="4"/>
      <c r="L5231" s="4"/>
      <c r="M5231" s="4"/>
      <c r="N5231" s="4"/>
      <c r="O5231" s="4"/>
      <c r="P5231" s="4"/>
      <c r="Q5231" s="4"/>
    </row>
    <row r="5232" spans="1:17" x14ac:dyDescent="0.2">
      <c r="A5232" s="6"/>
      <c r="B5232" s="7"/>
      <c r="C5232" s="3"/>
      <c r="F5232" s="4"/>
      <c r="G5232" s="4"/>
      <c r="H5232" s="4"/>
      <c r="I5232" s="4"/>
      <c r="J5232" s="4"/>
      <c r="K5232" s="4"/>
      <c r="L5232" s="4"/>
      <c r="M5232" s="4"/>
      <c r="N5232" s="4"/>
      <c r="O5232" s="4"/>
      <c r="P5232" s="4"/>
      <c r="Q5232" s="4"/>
    </row>
    <row r="5233" spans="1:17" x14ac:dyDescent="0.2">
      <c r="A5233" s="6"/>
      <c r="B5233" s="7"/>
      <c r="C5233" s="3"/>
      <c r="F5233" s="4"/>
      <c r="G5233" s="4"/>
      <c r="H5233" s="4"/>
      <c r="I5233" s="4"/>
      <c r="J5233" s="4"/>
      <c r="K5233" s="4"/>
      <c r="L5233" s="4"/>
      <c r="M5233" s="4"/>
      <c r="N5233" s="4"/>
      <c r="O5233" s="4"/>
      <c r="P5233" s="4"/>
      <c r="Q5233" s="4"/>
    </row>
    <row r="5234" spans="1:17" x14ac:dyDescent="0.2">
      <c r="A5234" s="6"/>
      <c r="B5234" s="7"/>
      <c r="C5234" s="3"/>
      <c r="F5234" s="4"/>
      <c r="G5234" s="4"/>
      <c r="H5234" s="4"/>
      <c r="I5234" s="4"/>
      <c r="J5234" s="4"/>
      <c r="K5234" s="4"/>
      <c r="L5234" s="4"/>
      <c r="M5234" s="4"/>
      <c r="N5234" s="4"/>
      <c r="O5234" s="4"/>
      <c r="P5234" s="4"/>
      <c r="Q5234" s="4"/>
    </row>
    <row r="5235" spans="1:17" x14ac:dyDescent="0.2">
      <c r="A5235" s="6"/>
      <c r="B5235" s="7"/>
      <c r="C5235" s="3"/>
      <c r="F5235" s="4"/>
      <c r="G5235" s="4"/>
      <c r="H5235" s="4"/>
      <c r="I5235" s="4"/>
      <c r="J5235" s="4"/>
      <c r="K5235" s="4"/>
      <c r="L5235" s="4"/>
      <c r="M5235" s="4"/>
      <c r="N5235" s="4"/>
      <c r="O5235" s="4"/>
      <c r="P5235" s="4"/>
      <c r="Q5235" s="4"/>
    </row>
    <row r="5236" spans="1:17" x14ac:dyDescent="0.2">
      <c r="A5236" s="6"/>
      <c r="B5236" s="7"/>
      <c r="C5236" s="3"/>
      <c r="F5236" s="4"/>
      <c r="G5236" s="4"/>
      <c r="H5236" s="4"/>
      <c r="I5236" s="4"/>
      <c r="J5236" s="4"/>
      <c r="K5236" s="4"/>
      <c r="L5236" s="4"/>
      <c r="M5236" s="4"/>
      <c r="N5236" s="4"/>
      <c r="O5236" s="4"/>
      <c r="P5236" s="4"/>
      <c r="Q5236" s="4"/>
    </row>
    <row r="5237" spans="1:17" x14ac:dyDescent="0.2">
      <c r="A5237" s="6"/>
      <c r="B5237" s="7"/>
      <c r="C5237" s="3"/>
      <c r="F5237" s="4"/>
      <c r="G5237" s="4"/>
      <c r="H5237" s="4"/>
      <c r="I5237" s="4"/>
      <c r="J5237" s="4"/>
      <c r="K5237" s="4"/>
      <c r="L5237" s="4"/>
      <c r="M5237" s="4"/>
      <c r="N5237" s="4"/>
      <c r="O5237" s="4"/>
      <c r="P5237" s="4"/>
      <c r="Q5237" s="4"/>
    </row>
    <row r="5238" spans="1:17" x14ac:dyDescent="0.2">
      <c r="A5238" s="6"/>
      <c r="B5238" s="7"/>
      <c r="C5238" s="3"/>
      <c r="F5238" s="4"/>
      <c r="G5238" s="4"/>
      <c r="H5238" s="4"/>
      <c r="I5238" s="4"/>
      <c r="J5238" s="4"/>
      <c r="K5238" s="4"/>
      <c r="L5238" s="4"/>
      <c r="M5238" s="4"/>
      <c r="N5238" s="4"/>
      <c r="O5238" s="4"/>
      <c r="P5238" s="4"/>
      <c r="Q5238" s="4"/>
    </row>
    <row r="5239" spans="1:17" x14ac:dyDescent="0.2">
      <c r="A5239" s="6"/>
      <c r="B5239" s="7"/>
      <c r="C5239" s="3"/>
      <c r="F5239" s="4"/>
      <c r="G5239" s="4"/>
      <c r="H5239" s="4"/>
      <c r="I5239" s="4"/>
      <c r="J5239" s="4"/>
      <c r="K5239" s="4"/>
      <c r="L5239" s="4"/>
      <c r="M5239" s="4"/>
      <c r="N5239" s="4"/>
      <c r="O5239" s="4"/>
      <c r="P5239" s="4"/>
      <c r="Q5239" s="4"/>
    </row>
    <row r="5240" spans="1:17" x14ac:dyDescent="0.2">
      <c r="A5240" s="6"/>
      <c r="B5240" s="7"/>
      <c r="C5240" s="3"/>
      <c r="F5240" s="4"/>
      <c r="G5240" s="4"/>
      <c r="H5240" s="4"/>
      <c r="I5240" s="4"/>
      <c r="J5240" s="4"/>
      <c r="K5240" s="4"/>
      <c r="L5240" s="4"/>
      <c r="M5240" s="4"/>
      <c r="N5240" s="4"/>
      <c r="O5240" s="4"/>
      <c r="P5240" s="4"/>
      <c r="Q5240" s="4"/>
    </row>
    <row r="5241" spans="1:17" x14ac:dyDescent="0.2">
      <c r="A5241" s="6"/>
      <c r="B5241" s="7"/>
      <c r="C5241" s="3"/>
      <c r="F5241" s="4"/>
      <c r="G5241" s="4"/>
      <c r="H5241" s="4"/>
      <c r="I5241" s="4"/>
      <c r="J5241" s="4"/>
      <c r="K5241" s="4"/>
      <c r="L5241" s="4"/>
      <c r="M5241" s="4"/>
      <c r="N5241" s="4"/>
      <c r="O5241" s="4"/>
      <c r="P5241" s="4"/>
      <c r="Q5241" s="4"/>
    </row>
    <row r="5242" spans="1:17" x14ac:dyDescent="0.2">
      <c r="A5242" s="6"/>
      <c r="B5242" s="7"/>
      <c r="C5242" s="3"/>
      <c r="F5242" s="4"/>
      <c r="G5242" s="4"/>
      <c r="H5242" s="4"/>
      <c r="I5242" s="4"/>
      <c r="J5242" s="4"/>
      <c r="K5242" s="4"/>
      <c r="L5242" s="4"/>
      <c r="M5242" s="4"/>
      <c r="N5242" s="4"/>
      <c r="O5242" s="4"/>
      <c r="P5242" s="4"/>
      <c r="Q5242" s="4"/>
    </row>
    <row r="5243" spans="1:17" x14ac:dyDescent="0.2">
      <c r="A5243" s="6"/>
      <c r="B5243" s="7"/>
      <c r="C5243" s="3"/>
      <c r="F5243" s="4"/>
      <c r="G5243" s="4"/>
      <c r="H5243" s="4"/>
      <c r="I5243" s="4"/>
      <c r="J5243" s="4"/>
      <c r="K5243" s="4"/>
      <c r="L5243" s="4"/>
      <c r="M5243" s="4"/>
      <c r="N5243" s="4"/>
      <c r="O5243" s="4"/>
      <c r="P5243" s="4"/>
      <c r="Q5243" s="4"/>
    </row>
    <row r="5244" spans="1:17" x14ac:dyDescent="0.2">
      <c r="A5244" s="6"/>
      <c r="B5244" s="7"/>
      <c r="C5244" s="3"/>
      <c r="F5244" s="4"/>
      <c r="G5244" s="4"/>
      <c r="H5244" s="4"/>
      <c r="I5244" s="4"/>
      <c r="J5244" s="4"/>
      <c r="K5244" s="4"/>
      <c r="L5244" s="4"/>
      <c r="M5244" s="4"/>
      <c r="N5244" s="4"/>
      <c r="O5244" s="4"/>
      <c r="P5244" s="4"/>
      <c r="Q5244" s="4"/>
    </row>
    <row r="5245" spans="1:17" x14ac:dyDescent="0.2">
      <c r="A5245" s="6"/>
      <c r="B5245" s="7"/>
      <c r="C5245" s="3"/>
      <c r="F5245" s="4"/>
      <c r="G5245" s="4"/>
      <c r="H5245" s="4"/>
      <c r="I5245" s="4"/>
      <c r="J5245" s="4"/>
      <c r="K5245" s="4"/>
      <c r="L5245" s="4"/>
      <c r="M5245" s="4"/>
      <c r="N5245" s="4"/>
      <c r="O5245" s="4"/>
      <c r="P5245" s="4"/>
      <c r="Q5245" s="4"/>
    </row>
    <row r="5246" spans="1:17" x14ac:dyDescent="0.2">
      <c r="A5246" s="6"/>
      <c r="B5246" s="7"/>
      <c r="C5246" s="3"/>
      <c r="F5246" s="4"/>
      <c r="G5246" s="4"/>
      <c r="H5246" s="4"/>
      <c r="I5246" s="4"/>
      <c r="J5246" s="4"/>
      <c r="K5246" s="4"/>
      <c r="L5246" s="4"/>
      <c r="M5246" s="4"/>
      <c r="N5246" s="4"/>
      <c r="O5246" s="4"/>
      <c r="P5246" s="4"/>
      <c r="Q5246" s="4"/>
    </row>
    <row r="5247" spans="1:17" x14ac:dyDescent="0.2">
      <c r="A5247" s="6"/>
      <c r="B5247" s="7"/>
      <c r="C5247" s="3"/>
      <c r="F5247" s="4"/>
      <c r="G5247" s="4"/>
      <c r="H5247" s="4"/>
      <c r="I5247" s="4"/>
      <c r="J5247" s="4"/>
      <c r="K5247" s="4"/>
      <c r="L5247" s="4"/>
      <c r="M5247" s="4"/>
      <c r="N5247" s="4"/>
      <c r="O5247" s="4"/>
      <c r="P5247" s="4"/>
      <c r="Q5247" s="4"/>
    </row>
    <row r="5248" spans="1:17" x14ac:dyDescent="0.2">
      <c r="A5248" s="6"/>
      <c r="B5248" s="7"/>
      <c r="C5248" s="3"/>
      <c r="F5248" s="4"/>
      <c r="G5248" s="4"/>
      <c r="H5248" s="4"/>
      <c r="I5248" s="4"/>
      <c r="J5248" s="4"/>
      <c r="K5248" s="4"/>
      <c r="L5248" s="4"/>
      <c r="M5248" s="4"/>
      <c r="N5248" s="4"/>
      <c r="O5248" s="4"/>
      <c r="P5248" s="4"/>
      <c r="Q5248" s="4"/>
    </row>
    <row r="5249" spans="1:17" x14ac:dyDescent="0.2">
      <c r="A5249" s="6"/>
      <c r="B5249" s="7"/>
      <c r="C5249" s="3"/>
      <c r="F5249" s="4"/>
      <c r="G5249" s="4"/>
      <c r="H5249" s="4"/>
      <c r="I5249" s="4"/>
      <c r="J5249" s="4"/>
      <c r="K5249" s="4"/>
      <c r="L5249" s="4"/>
      <c r="M5249" s="4"/>
      <c r="N5249" s="4"/>
      <c r="O5249" s="4"/>
      <c r="P5249" s="4"/>
      <c r="Q5249" s="4"/>
    </row>
    <row r="5250" spans="1:17" x14ac:dyDescent="0.2">
      <c r="A5250" s="6"/>
      <c r="B5250" s="7"/>
      <c r="C5250" s="3"/>
      <c r="F5250" s="4"/>
      <c r="G5250" s="4"/>
      <c r="H5250" s="4"/>
      <c r="I5250" s="4"/>
      <c r="J5250" s="4"/>
      <c r="K5250" s="4"/>
      <c r="L5250" s="4"/>
      <c r="M5250" s="4"/>
      <c r="N5250" s="4"/>
      <c r="O5250" s="4"/>
      <c r="P5250" s="4"/>
      <c r="Q5250" s="4"/>
    </row>
    <row r="5251" spans="1:17" x14ac:dyDescent="0.2">
      <c r="A5251" s="6"/>
      <c r="B5251" s="7"/>
      <c r="C5251" s="3"/>
      <c r="F5251" s="4"/>
      <c r="G5251" s="4"/>
      <c r="H5251" s="4"/>
      <c r="I5251" s="4"/>
      <c r="J5251" s="4"/>
      <c r="K5251" s="4"/>
      <c r="L5251" s="4"/>
      <c r="M5251" s="4"/>
      <c r="N5251" s="4"/>
      <c r="O5251" s="4"/>
      <c r="P5251" s="4"/>
      <c r="Q5251" s="4"/>
    </row>
    <row r="5252" spans="1:17" x14ac:dyDescent="0.2">
      <c r="A5252" s="6"/>
      <c r="B5252" s="7"/>
      <c r="C5252" s="3"/>
      <c r="F5252" s="4"/>
      <c r="G5252" s="4"/>
      <c r="H5252" s="4"/>
      <c r="I5252" s="4"/>
      <c r="J5252" s="4"/>
      <c r="K5252" s="4"/>
      <c r="L5252" s="4"/>
      <c r="M5252" s="4"/>
      <c r="N5252" s="4"/>
      <c r="O5252" s="4"/>
      <c r="P5252" s="4"/>
      <c r="Q5252" s="4"/>
    </row>
    <row r="5253" spans="1:17" x14ac:dyDescent="0.2">
      <c r="A5253" s="6"/>
      <c r="B5253" s="7"/>
      <c r="C5253" s="3"/>
      <c r="F5253" s="4"/>
      <c r="G5253" s="4"/>
      <c r="H5253" s="4"/>
      <c r="I5253" s="4"/>
      <c r="J5253" s="4"/>
      <c r="K5253" s="4"/>
      <c r="L5253" s="4"/>
      <c r="M5253" s="4"/>
      <c r="N5253" s="4"/>
      <c r="O5253" s="4"/>
      <c r="P5253" s="4"/>
      <c r="Q5253" s="4"/>
    </row>
    <row r="5254" spans="1:17" x14ac:dyDescent="0.2">
      <c r="A5254" s="6"/>
      <c r="B5254" s="7"/>
      <c r="C5254" s="3"/>
      <c r="F5254" s="4"/>
      <c r="G5254" s="4"/>
      <c r="H5254" s="4"/>
      <c r="I5254" s="4"/>
      <c r="J5254" s="4"/>
      <c r="K5254" s="4"/>
      <c r="L5254" s="4"/>
      <c r="M5254" s="4"/>
      <c r="N5254" s="4"/>
      <c r="O5254" s="4"/>
      <c r="P5254" s="4"/>
      <c r="Q5254" s="4"/>
    </row>
    <row r="5255" spans="1:17" x14ac:dyDescent="0.2">
      <c r="A5255" s="6"/>
      <c r="B5255" s="7"/>
      <c r="C5255" s="3"/>
      <c r="F5255" s="4"/>
      <c r="G5255" s="4"/>
      <c r="H5255" s="4"/>
      <c r="I5255" s="4"/>
      <c r="J5255" s="4"/>
      <c r="K5255" s="4"/>
      <c r="L5255" s="4"/>
      <c r="M5255" s="4"/>
      <c r="N5255" s="4"/>
      <c r="O5255" s="4"/>
      <c r="P5255" s="4"/>
      <c r="Q5255" s="4"/>
    </row>
    <row r="5256" spans="1:17" x14ac:dyDescent="0.2">
      <c r="A5256" s="6"/>
      <c r="B5256" s="7"/>
      <c r="C5256" s="3"/>
      <c r="F5256" s="4"/>
      <c r="G5256" s="4"/>
      <c r="H5256" s="4"/>
      <c r="I5256" s="4"/>
      <c r="J5256" s="4"/>
      <c r="K5256" s="4"/>
      <c r="L5256" s="4"/>
      <c r="M5256" s="4"/>
      <c r="N5256" s="4"/>
      <c r="O5256" s="4"/>
      <c r="P5256" s="4"/>
      <c r="Q5256" s="4"/>
    </row>
    <row r="5257" spans="1:17" x14ac:dyDescent="0.2">
      <c r="A5257" s="6"/>
      <c r="B5257" s="7"/>
      <c r="C5257" s="3"/>
      <c r="F5257" s="4"/>
      <c r="G5257" s="4"/>
      <c r="H5257" s="4"/>
      <c r="I5257" s="4"/>
      <c r="J5257" s="4"/>
      <c r="K5257" s="4"/>
      <c r="L5257" s="4"/>
      <c r="M5257" s="4"/>
      <c r="N5257" s="4"/>
      <c r="O5257" s="4"/>
      <c r="P5257" s="4"/>
      <c r="Q5257" s="4"/>
    </row>
    <row r="5258" spans="1:17" x14ac:dyDescent="0.2">
      <c r="A5258" s="6"/>
      <c r="B5258" s="7"/>
      <c r="C5258" s="3"/>
      <c r="F5258" s="4"/>
      <c r="G5258" s="4"/>
      <c r="H5258" s="4"/>
      <c r="I5258" s="4"/>
      <c r="J5258" s="4"/>
      <c r="K5258" s="4"/>
      <c r="L5258" s="4"/>
      <c r="M5258" s="4"/>
      <c r="N5258" s="4"/>
      <c r="O5258" s="4"/>
      <c r="P5258" s="4"/>
      <c r="Q5258" s="4"/>
    </row>
    <row r="5259" spans="1:17" x14ac:dyDescent="0.2">
      <c r="A5259" s="6"/>
      <c r="B5259" s="7"/>
      <c r="C5259" s="3"/>
      <c r="F5259" s="4"/>
      <c r="G5259" s="4"/>
      <c r="H5259" s="4"/>
      <c r="I5259" s="4"/>
      <c r="J5259" s="4"/>
      <c r="K5259" s="4"/>
      <c r="L5259" s="4"/>
      <c r="M5259" s="4"/>
      <c r="N5259" s="4"/>
      <c r="O5259" s="4"/>
      <c r="P5259" s="4"/>
      <c r="Q5259" s="4"/>
    </row>
    <row r="5260" spans="1:17" x14ac:dyDescent="0.2">
      <c r="A5260" s="6"/>
      <c r="B5260" s="7"/>
      <c r="C5260" s="3"/>
      <c r="F5260" s="4"/>
      <c r="G5260" s="4"/>
      <c r="H5260" s="4"/>
      <c r="I5260" s="4"/>
      <c r="J5260" s="4"/>
      <c r="K5260" s="4"/>
      <c r="L5260" s="4"/>
      <c r="M5260" s="4"/>
      <c r="N5260" s="4"/>
      <c r="O5260" s="4"/>
      <c r="P5260" s="4"/>
      <c r="Q5260" s="4"/>
    </row>
    <row r="5261" spans="1:17" x14ac:dyDescent="0.2">
      <c r="A5261" s="6"/>
      <c r="B5261" s="7"/>
      <c r="C5261" s="3"/>
      <c r="F5261" s="4"/>
      <c r="G5261" s="4"/>
      <c r="H5261" s="4"/>
      <c r="I5261" s="4"/>
      <c r="J5261" s="4"/>
      <c r="K5261" s="4"/>
      <c r="L5261" s="4"/>
      <c r="M5261" s="4"/>
      <c r="N5261" s="4"/>
      <c r="O5261" s="4"/>
      <c r="P5261" s="4"/>
      <c r="Q5261" s="4"/>
    </row>
    <row r="5262" spans="1:17" x14ac:dyDescent="0.2">
      <c r="A5262" s="6"/>
      <c r="B5262" s="7"/>
      <c r="C5262" s="3"/>
      <c r="F5262" s="4"/>
      <c r="G5262" s="4"/>
      <c r="H5262" s="4"/>
      <c r="I5262" s="4"/>
      <c r="J5262" s="4"/>
      <c r="K5262" s="4"/>
      <c r="L5262" s="4"/>
      <c r="M5262" s="4"/>
      <c r="N5262" s="4"/>
      <c r="O5262" s="4"/>
      <c r="P5262" s="4"/>
      <c r="Q5262" s="4"/>
    </row>
    <row r="5263" spans="1:17" x14ac:dyDescent="0.2">
      <c r="A5263" s="6"/>
      <c r="B5263" s="7"/>
      <c r="C5263" s="3"/>
      <c r="F5263" s="4"/>
      <c r="G5263" s="4"/>
      <c r="H5263" s="4"/>
      <c r="I5263" s="4"/>
      <c r="J5263" s="4"/>
      <c r="K5263" s="4"/>
      <c r="L5263" s="4"/>
      <c r="M5263" s="4"/>
      <c r="N5263" s="4"/>
      <c r="O5263" s="4"/>
      <c r="P5263" s="4"/>
      <c r="Q5263" s="4"/>
    </row>
    <row r="5264" spans="1:17" x14ac:dyDescent="0.2">
      <c r="A5264" s="6"/>
      <c r="B5264" s="7"/>
      <c r="C5264" s="3"/>
      <c r="F5264" s="4"/>
      <c r="G5264" s="4"/>
      <c r="H5264" s="4"/>
      <c r="I5264" s="4"/>
      <c r="J5264" s="4"/>
      <c r="K5264" s="4"/>
      <c r="L5264" s="4"/>
      <c r="M5264" s="4"/>
      <c r="N5264" s="4"/>
      <c r="O5264" s="4"/>
      <c r="P5264" s="4"/>
      <c r="Q5264" s="4"/>
    </row>
    <row r="5265" spans="1:17" x14ac:dyDescent="0.2">
      <c r="A5265" s="6"/>
      <c r="B5265" s="7"/>
      <c r="C5265" s="3"/>
      <c r="F5265" s="4"/>
      <c r="G5265" s="4"/>
      <c r="H5265" s="4"/>
      <c r="I5265" s="4"/>
      <c r="J5265" s="4"/>
      <c r="K5265" s="4"/>
      <c r="L5265" s="4"/>
      <c r="M5265" s="4"/>
      <c r="N5265" s="4"/>
      <c r="O5265" s="4"/>
      <c r="P5265" s="4"/>
      <c r="Q5265" s="4"/>
    </row>
    <row r="5266" spans="1:17" x14ac:dyDescent="0.2">
      <c r="A5266" s="6"/>
      <c r="B5266" s="7"/>
      <c r="C5266" s="3"/>
      <c r="F5266" s="4"/>
      <c r="G5266" s="4"/>
      <c r="H5266" s="4"/>
      <c r="I5266" s="4"/>
      <c r="J5266" s="4"/>
      <c r="K5266" s="4"/>
      <c r="L5266" s="4"/>
      <c r="M5266" s="4"/>
      <c r="N5266" s="4"/>
      <c r="O5266" s="4"/>
      <c r="P5266" s="4"/>
      <c r="Q5266" s="4"/>
    </row>
    <row r="5267" spans="1:17" x14ac:dyDescent="0.2">
      <c r="A5267" s="6"/>
      <c r="B5267" s="7"/>
      <c r="C5267" s="3"/>
      <c r="F5267" s="4"/>
      <c r="G5267" s="4"/>
      <c r="H5267" s="4"/>
      <c r="I5267" s="4"/>
      <c r="J5267" s="4"/>
      <c r="K5267" s="4"/>
      <c r="L5267" s="4"/>
      <c r="M5267" s="4"/>
      <c r="N5267" s="4"/>
      <c r="O5267" s="4"/>
      <c r="P5267" s="4"/>
      <c r="Q5267" s="4"/>
    </row>
    <row r="5268" spans="1:17" x14ac:dyDescent="0.2">
      <c r="A5268" s="6"/>
      <c r="B5268" s="7"/>
      <c r="C5268" s="3"/>
      <c r="F5268" s="4"/>
      <c r="G5268" s="4"/>
      <c r="H5268" s="4"/>
      <c r="I5268" s="4"/>
      <c r="J5268" s="4"/>
      <c r="K5268" s="4"/>
      <c r="L5268" s="4"/>
      <c r="M5268" s="4"/>
      <c r="N5268" s="4"/>
      <c r="O5268" s="4"/>
      <c r="P5268" s="4"/>
      <c r="Q5268" s="4"/>
    </row>
    <row r="5269" spans="1:17" x14ac:dyDescent="0.2">
      <c r="A5269" s="6"/>
      <c r="B5269" s="7"/>
      <c r="C5269" s="3"/>
      <c r="F5269" s="4"/>
      <c r="G5269" s="4"/>
      <c r="H5269" s="4"/>
      <c r="I5269" s="4"/>
      <c r="J5269" s="4"/>
      <c r="K5269" s="4"/>
      <c r="L5269" s="4"/>
      <c r="M5269" s="4"/>
      <c r="N5269" s="4"/>
      <c r="O5269" s="4"/>
      <c r="P5269" s="4"/>
      <c r="Q5269" s="4"/>
    </row>
    <row r="5270" spans="1:17" x14ac:dyDescent="0.2">
      <c r="A5270" s="6"/>
      <c r="B5270" s="7"/>
      <c r="C5270" s="3"/>
      <c r="F5270" s="4"/>
      <c r="G5270" s="4"/>
      <c r="H5270" s="4"/>
      <c r="I5270" s="4"/>
      <c r="J5270" s="4"/>
      <c r="K5270" s="4"/>
      <c r="L5270" s="4"/>
      <c r="M5270" s="4"/>
      <c r="N5270" s="4"/>
      <c r="O5270" s="4"/>
      <c r="P5270" s="4"/>
      <c r="Q5270" s="4"/>
    </row>
    <row r="5271" spans="1:17" x14ac:dyDescent="0.2">
      <c r="A5271" s="6"/>
      <c r="B5271" s="7"/>
      <c r="C5271" s="3"/>
      <c r="F5271" s="4"/>
      <c r="G5271" s="4"/>
      <c r="H5271" s="4"/>
      <c r="I5271" s="4"/>
      <c r="J5271" s="4"/>
      <c r="K5271" s="4"/>
      <c r="L5271" s="4"/>
      <c r="M5271" s="4"/>
      <c r="N5271" s="4"/>
      <c r="O5271" s="4"/>
      <c r="P5271" s="4"/>
      <c r="Q5271" s="4"/>
    </row>
    <row r="5272" spans="1:17" x14ac:dyDescent="0.2">
      <c r="A5272" s="6"/>
      <c r="B5272" s="7"/>
      <c r="C5272" s="3"/>
      <c r="F5272" s="4"/>
      <c r="G5272" s="4"/>
      <c r="H5272" s="4"/>
      <c r="I5272" s="4"/>
      <c r="J5272" s="4"/>
      <c r="K5272" s="4"/>
      <c r="L5272" s="4"/>
      <c r="M5272" s="4"/>
      <c r="N5272" s="4"/>
      <c r="O5272" s="4"/>
      <c r="P5272" s="4"/>
      <c r="Q5272" s="4"/>
    </row>
    <row r="5273" spans="1:17" x14ac:dyDescent="0.2">
      <c r="A5273" s="6"/>
      <c r="B5273" s="7"/>
      <c r="C5273" s="3"/>
      <c r="F5273" s="4"/>
      <c r="G5273" s="4"/>
      <c r="H5273" s="4"/>
      <c r="I5273" s="4"/>
      <c r="J5273" s="4"/>
      <c r="K5273" s="4"/>
      <c r="L5273" s="4"/>
      <c r="M5273" s="4"/>
      <c r="N5273" s="4"/>
      <c r="O5273" s="4"/>
      <c r="P5273" s="4"/>
      <c r="Q5273" s="4"/>
    </row>
    <row r="5274" spans="1:17" x14ac:dyDescent="0.2">
      <c r="A5274" s="6"/>
      <c r="B5274" s="7"/>
      <c r="C5274" s="3"/>
      <c r="F5274" s="4"/>
      <c r="G5274" s="4"/>
      <c r="H5274" s="4"/>
      <c r="I5274" s="4"/>
      <c r="J5274" s="4"/>
      <c r="K5274" s="4"/>
      <c r="L5274" s="4"/>
      <c r="M5274" s="4"/>
      <c r="N5274" s="4"/>
      <c r="O5274" s="4"/>
      <c r="P5274" s="4"/>
      <c r="Q5274" s="4"/>
    </row>
    <row r="5275" spans="1:17" x14ac:dyDescent="0.2">
      <c r="A5275" s="6"/>
      <c r="B5275" s="7"/>
      <c r="C5275" s="3"/>
      <c r="F5275" s="4"/>
      <c r="G5275" s="4"/>
      <c r="H5275" s="4"/>
      <c r="I5275" s="4"/>
      <c r="J5275" s="4"/>
      <c r="K5275" s="4"/>
      <c r="L5275" s="4"/>
      <c r="M5275" s="4"/>
      <c r="N5275" s="4"/>
      <c r="O5275" s="4"/>
      <c r="P5275" s="4"/>
      <c r="Q5275" s="4"/>
    </row>
    <row r="5276" spans="1:17" x14ac:dyDescent="0.2">
      <c r="A5276" s="6"/>
      <c r="B5276" s="7"/>
      <c r="C5276" s="3"/>
      <c r="F5276" s="4"/>
      <c r="G5276" s="4"/>
      <c r="H5276" s="4"/>
      <c r="I5276" s="4"/>
      <c r="J5276" s="4"/>
      <c r="K5276" s="4"/>
      <c r="L5276" s="4"/>
      <c r="M5276" s="4"/>
      <c r="N5276" s="4"/>
      <c r="O5276" s="4"/>
      <c r="P5276" s="4"/>
      <c r="Q5276" s="4"/>
    </row>
    <row r="5277" spans="1:17" x14ac:dyDescent="0.2">
      <c r="A5277" s="6"/>
      <c r="B5277" s="7"/>
      <c r="C5277" s="3"/>
      <c r="F5277" s="4"/>
      <c r="G5277" s="4"/>
      <c r="H5277" s="4"/>
      <c r="I5277" s="4"/>
      <c r="J5277" s="4"/>
      <c r="K5277" s="4"/>
      <c r="L5277" s="4"/>
      <c r="M5277" s="4"/>
      <c r="N5277" s="4"/>
      <c r="O5277" s="4"/>
      <c r="P5277" s="4"/>
      <c r="Q5277" s="4"/>
    </row>
    <row r="5278" spans="1:17" x14ac:dyDescent="0.2">
      <c r="A5278" s="5"/>
      <c r="B5278" s="7"/>
      <c r="C5278" s="3"/>
      <c r="F5278" s="4"/>
      <c r="G5278" s="4"/>
      <c r="H5278" s="4"/>
      <c r="I5278" s="4"/>
      <c r="J5278" s="4"/>
      <c r="K5278" s="4"/>
      <c r="L5278" s="4"/>
      <c r="M5278" s="4"/>
      <c r="N5278" s="4"/>
      <c r="O5278" s="4"/>
      <c r="P5278" s="4"/>
      <c r="Q5278" s="4"/>
    </row>
    <row r="5279" spans="1:17" x14ac:dyDescent="0.2">
      <c r="A5279" s="6"/>
      <c r="B5279" s="7"/>
      <c r="C5279" s="3"/>
      <c r="F5279" s="4"/>
      <c r="G5279" s="4"/>
      <c r="H5279" s="4"/>
      <c r="I5279" s="4"/>
      <c r="J5279" s="4"/>
      <c r="K5279" s="4"/>
      <c r="L5279" s="4"/>
      <c r="M5279" s="4"/>
      <c r="N5279" s="4"/>
      <c r="O5279" s="4"/>
      <c r="P5279" s="4"/>
      <c r="Q5279" s="4"/>
    </row>
    <row r="5280" spans="1:17" x14ac:dyDescent="0.2">
      <c r="A5280" s="6"/>
      <c r="B5280" s="7"/>
      <c r="C5280" s="3"/>
      <c r="F5280" s="4"/>
      <c r="G5280" s="4"/>
      <c r="H5280" s="4"/>
      <c r="I5280" s="4"/>
      <c r="J5280" s="4"/>
      <c r="K5280" s="4"/>
      <c r="L5280" s="4"/>
      <c r="M5280" s="4"/>
      <c r="N5280" s="4"/>
      <c r="O5280" s="4"/>
      <c r="P5280" s="4"/>
      <c r="Q5280" s="4"/>
    </row>
    <row r="5281" spans="1:17" x14ac:dyDescent="0.2">
      <c r="A5281" s="6"/>
      <c r="B5281" s="7"/>
      <c r="C5281" s="3"/>
      <c r="F5281" s="4"/>
      <c r="G5281" s="4"/>
      <c r="H5281" s="4"/>
      <c r="I5281" s="4"/>
      <c r="J5281" s="4"/>
      <c r="K5281" s="4"/>
      <c r="L5281" s="4"/>
      <c r="M5281" s="4"/>
      <c r="N5281" s="4"/>
      <c r="O5281" s="4"/>
      <c r="P5281" s="4"/>
      <c r="Q5281" s="4"/>
    </row>
    <row r="5282" spans="1:17" x14ac:dyDescent="0.2">
      <c r="A5282" s="6"/>
      <c r="B5282" s="7"/>
      <c r="C5282" s="3"/>
      <c r="F5282" s="4"/>
      <c r="G5282" s="4"/>
      <c r="H5282" s="4"/>
      <c r="I5282" s="4"/>
      <c r="J5282" s="4"/>
      <c r="K5282" s="4"/>
      <c r="L5282" s="4"/>
      <c r="M5282" s="4"/>
      <c r="N5282" s="4"/>
      <c r="O5282" s="4"/>
      <c r="P5282" s="4"/>
      <c r="Q5282" s="4"/>
    </row>
    <row r="5283" spans="1:17" x14ac:dyDescent="0.2">
      <c r="A5283" s="6"/>
      <c r="B5283" s="7"/>
      <c r="C5283" s="3"/>
      <c r="F5283" s="4"/>
      <c r="G5283" s="4"/>
      <c r="H5283" s="4"/>
      <c r="I5283" s="4"/>
      <c r="J5283" s="4"/>
      <c r="K5283" s="4"/>
      <c r="L5283" s="4"/>
      <c r="M5283" s="4"/>
      <c r="N5283" s="4"/>
      <c r="O5283" s="4"/>
      <c r="P5283" s="4"/>
      <c r="Q5283" s="4"/>
    </row>
    <row r="5284" spans="1:17" x14ac:dyDescent="0.2">
      <c r="A5284" s="6"/>
      <c r="B5284" s="7"/>
      <c r="C5284" s="3"/>
      <c r="F5284" s="4"/>
      <c r="G5284" s="4"/>
      <c r="H5284" s="4"/>
      <c r="I5284" s="4"/>
      <c r="J5284" s="4"/>
      <c r="K5284" s="4"/>
      <c r="L5284" s="4"/>
      <c r="M5284" s="4"/>
      <c r="N5284" s="4"/>
      <c r="O5284" s="4"/>
      <c r="P5284" s="4"/>
      <c r="Q5284" s="4"/>
    </row>
    <row r="5285" spans="1:17" x14ac:dyDescent="0.2">
      <c r="A5285" s="6"/>
      <c r="B5285" s="7"/>
      <c r="C5285" s="3"/>
      <c r="F5285" s="4"/>
      <c r="G5285" s="4"/>
      <c r="H5285" s="4"/>
      <c r="I5285" s="4"/>
      <c r="J5285" s="4"/>
      <c r="K5285" s="4"/>
      <c r="L5285" s="4"/>
      <c r="M5285" s="4"/>
      <c r="N5285" s="4"/>
      <c r="O5285" s="4"/>
      <c r="P5285" s="4"/>
      <c r="Q5285" s="4"/>
    </row>
    <row r="5286" spans="1:17" x14ac:dyDescent="0.2">
      <c r="A5286" s="6"/>
      <c r="B5286" s="7"/>
      <c r="C5286" s="3"/>
      <c r="F5286" s="4"/>
      <c r="G5286" s="4"/>
      <c r="H5286" s="4"/>
      <c r="I5286" s="4"/>
      <c r="J5286" s="4"/>
      <c r="K5286" s="4"/>
      <c r="L5286" s="4"/>
      <c r="M5286" s="4"/>
      <c r="N5286" s="4"/>
      <c r="O5286" s="4"/>
      <c r="P5286" s="4"/>
      <c r="Q5286" s="4"/>
    </row>
    <row r="5287" spans="1:17" x14ac:dyDescent="0.2">
      <c r="A5287" s="6"/>
      <c r="B5287" s="7"/>
      <c r="C5287" s="3"/>
      <c r="F5287" s="4"/>
      <c r="G5287" s="4"/>
      <c r="H5287" s="4"/>
      <c r="I5287" s="4"/>
      <c r="J5287" s="4"/>
      <c r="K5287" s="4"/>
      <c r="L5287" s="4"/>
      <c r="M5287" s="4"/>
      <c r="N5287" s="4"/>
      <c r="O5287" s="4"/>
      <c r="P5287" s="4"/>
      <c r="Q5287" s="4"/>
    </row>
    <row r="5288" spans="1:17" x14ac:dyDescent="0.2">
      <c r="A5288" s="6"/>
      <c r="B5288" s="7"/>
      <c r="C5288" s="3"/>
      <c r="F5288" s="4"/>
      <c r="G5288" s="4"/>
      <c r="H5288" s="4"/>
      <c r="I5288" s="4"/>
      <c r="J5288" s="4"/>
      <c r="K5288" s="4"/>
      <c r="L5288" s="4"/>
      <c r="M5288" s="4"/>
      <c r="N5288" s="4"/>
      <c r="O5288" s="4"/>
      <c r="P5288" s="4"/>
      <c r="Q5288" s="4"/>
    </row>
    <row r="5289" spans="1:17" x14ac:dyDescent="0.2">
      <c r="A5289" s="6"/>
      <c r="B5289" s="7"/>
      <c r="C5289" s="3"/>
      <c r="F5289" s="4"/>
      <c r="G5289" s="4"/>
      <c r="H5289" s="4"/>
      <c r="I5289" s="4"/>
      <c r="J5289" s="4"/>
      <c r="K5289" s="4"/>
      <c r="L5289" s="4"/>
      <c r="M5289" s="4"/>
      <c r="N5289" s="4"/>
      <c r="O5289" s="4"/>
      <c r="P5289" s="4"/>
      <c r="Q5289" s="4"/>
    </row>
    <row r="5290" spans="1:17" x14ac:dyDescent="0.2">
      <c r="A5290" s="6"/>
      <c r="B5290" s="7"/>
      <c r="C5290" s="3"/>
      <c r="F5290" s="4"/>
      <c r="G5290" s="4"/>
      <c r="H5290" s="4"/>
      <c r="I5290" s="4"/>
      <c r="J5290" s="4"/>
      <c r="K5290" s="4"/>
      <c r="L5290" s="4"/>
      <c r="M5290" s="4"/>
      <c r="N5290" s="4"/>
      <c r="O5290" s="4"/>
      <c r="P5290" s="4"/>
      <c r="Q5290" s="4"/>
    </row>
    <row r="5291" spans="1:17" x14ac:dyDescent="0.2">
      <c r="A5291" s="6"/>
      <c r="B5291" s="7"/>
      <c r="C5291" s="3"/>
      <c r="F5291" s="4"/>
      <c r="G5291" s="4"/>
      <c r="H5291" s="4"/>
      <c r="I5291" s="4"/>
      <c r="J5291" s="4"/>
      <c r="K5291" s="4"/>
      <c r="L5291" s="4"/>
      <c r="M5291" s="4"/>
      <c r="N5291" s="4"/>
      <c r="O5291" s="4"/>
      <c r="P5291" s="4"/>
      <c r="Q5291" s="4"/>
    </row>
    <row r="5292" spans="1:17" x14ac:dyDescent="0.2">
      <c r="A5292" s="6"/>
      <c r="B5292" s="7"/>
      <c r="C5292" s="3"/>
      <c r="F5292" s="4"/>
      <c r="G5292" s="4"/>
      <c r="H5292" s="4"/>
      <c r="I5292" s="4"/>
      <c r="J5292" s="4"/>
      <c r="K5292" s="4"/>
      <c r="L5292" s="4"/>
      <c r="M5292" s="4"/>
      <c r="N5292" s="4"/>
      <c r="O5292" s="4"/>
      <c r="P5292" s="4"/>
      <c r="Q5292" s="4"/>
    </row>
    <row r="5293" spans="1:17" x14ac:dyDescent="0.2">
      <c r="A5293" s="6"/>
      <c r="B5293" s="7"/>
      <c r="C5293" s="3"/>
      <c r="F5293" s="4"/>
      <c r="G5293" s="4"/>
      <c r="H5293" s="4"/>
      <c r="I5293" s="4"/>
      <c r="J5293" s="4"/>
      <c r="K5293" s="4"/>
      <c r="L5293" s="4"/>
      <c r="M5293" s="4"/>
      <c r="N5293" s="4"/>
      <c r="O5293" s="4"/>
      <c r="P5293" s="4"/>
      <c r="Q5293" s="4"/>
    </row>
    <row r="5294" spans="1:17" x14ac:dyDescent="0.2">
      <c r="A5294" s="6"/>
      <c r="B5294" s="7"/>
      <c r="C5294" s="3"/>
      <c r="F5294" s="4"/>
      <c r="G5294" s="4"/>
      <c r="H5294" s="4"/>
      <c r="I5294" s="4"/>
      <c r="J5294" s="4"/>
      <c r="K5294" s="4"/>
      <c r="L5294" s="4"/>
      <c r="M5294" s="4"/>
      <c r="N5294" s="4"/>
      <c r="O5294" s="4"/>
      <c r="P5294" s="4"/>
      <c r="Q5294" s="4"/>
    </row>
    <row r="5295" spans="1:17" x14ac:dyDescent="0.2">
      <c r="A5295" s="6"/>
      <c r="B5295" s="7"/>
      <c r="C5295" s="3"/>
      <c r="F5295" s="4"/>
      <c r="G5295" s="4"/>
      <c r="H5295" s="4"/>
      <c r="I5295" s="4"/>
      <c r="J5295" s="4"/>
      <c r="K5295" s="4"/>
      <c r="L5295" s="4"/>
      <c r="M5295" s="4"/>
      <c r="N5295" s="4"/>
      <c r="O5295" s="4"/>
      <c r="P5295" s="4"/>
      <c r="Q5295" s="4"/>
    </row>
    <row r="5296" spans="1:17" x14ac:dyDescent="0.2">
      <c r="A5296" s="6"/>
      <c r="B5296" s="7"/>
      <c r="C5296" s="3"/>
      <c r="F5296" s="4"/>
      <c r="G5296" s="4"/>
      <c r="H5296" s="4"/>
      <c r="I5296" s="4"/>
      <c r="J5296" s="4"/>
      <c r="K5296" s="4"/>
      <c r="L5296" s="4"/>
      <c r="M5296" s="4"/>
      <c r="N5296" s="4"/>
      <c r="O5296" s="4"/>
      <c r="P5296" s="4"/>
      <c r="Q5296" s="4"/>
    </row>
    <row r="5297" spans="1:17" x14ac:dyDescent="0.2">
      <c r="A5297" s="6"/>
      <c r="B5297" s="7"/>
      <c r="C5297" s="3"/>
      <c r="F5297" s="4"/>
      <c r="G5297" s="4"/>
      <c r="H5297" s="4"/>
      <c r="I5297" s="4"/>
      <c r="J5297" s="4"/>
      <c r="K5297" s="4"/>
      <c r="L5297" s="4"/>
      <c r="M5297" s="4"/>
      <c r="N5297" s="4"/>
      <c r="O5297" s="4"/>
      <c r="P5297" s="4"/>
      <c r="Q5297" s="4"/>
    </row>
    <row r="5298" spans="1:17" x14ac:dyDescent="0.2">
      <c r="A5298" s="6"/>
      <c r="B5298" s="7"/>
      <c r="C5298" s="3"/>
      <c r="F5298" s="4"/>
      <c r="G5298" s="4"/>
      <c r="H5298" s="4"/>
      <c r="I5298" s="4"/>
      <c r="J5298" s="4"/>
      <c r="K5298" s="4"/>
      <c r="L5298" s="4"/>
      <c r="M5298" s="4"/>
      <c r="N5298" s="4"/>
      <c r="O5298" s="4"/>
      <c r="P5298" s="4"/>
      <c r="Q5298" s="4"/>
    </row>
    <row r="5299" spans="1:17" x14ac:dyDescent="0.2">
      <c r="A5299" s="6"/>
      <c r="B5299" s="7"/>
      <c r="C5299" s="3"/>
      <c r="F5299" s="4"/>
      <c r="G5299" s="4"/>
      <c r="H5299" s="4"/>
      <c r="I5299" s="4"/>
      <c r="J5299" s="4"/>
      <c r="K5299" s="4"/>
      <c r="L5299" s="4"/>
      <c r="M5299" s="4"/>
      <c r="N5299" s="4"/>
      <c r="O5299" s="4"/>
      <c r="P5299" s="4"/>
      <c r="Q5299" s="4"/>
    </row>
    <row r="5300" spans="1:17" x14ac:dyDescent="0.2">
      <c r="A5300" s="6"/>
      <c r="B5300" s="7"/>
      <c r="C5300" s="3"/>
      <c r="F5300" s="4"/>
      <c r="G5300" s="4"/>
      <c r="H5300" s="4"/>
      <c r="I5300" s="4"/>
      <c r="J5300" s="4"/>
      <c r="K5300" s="4"/>
      <c r="L5300" s="4"/>
      <c r="M5300" s="4"/>
      <c r="N5300" s="4"/>
      <c r="O5300" s="4"/>
      <c r="P5300" s="4"/>
      <c r="Q5300" s="4"/>
    </row>
    <row r="5301" spans="1:17" x14ac:dyDescent="0.2">
      <c r="A5301" s="6"/>
      <c r="B5301" s="7"/>
      <c r="C5301" s="3"/>
      <c r="F5301" s="4"/>
      <c r="G5301" s="4"/>
      <c r="H5301" s="4"/>
      <c r="I5301" s="4"/>
      <c r="J5301" s="4"/>
      <c r="K5301" s="4"/>
      <c r="L5301" s="4"/>
      <c r="M5301" s="4"/>
      <c r="N5301" s="4"/>
      <c r="O5301" s="4"/>
      <c r="P5301" s="4"/>
      <c r="Q5301" s="4"/>
    </row>
    <row r="5302" spans="1:17" x14ac:dyDescent="0.2">
      <c r="A5302" s="6"/>
      <c r="B5302" s="7"/>
      <c r="C5302" s="3"/>
      <c r="F5302" s="4"/>
      <c r="G5302" s="4"/>
      <c r="H5302" s="4"/>
      <c r="I5302" s="4"/>
      <c r="J5302" s="4"/>
      <c r="K5302" s="4"/>
      <c r="L5302" s="4"/>
      <c r="M5302" s="4"/>
      <c r="N5302" s="4"/>
      <c r="O5302" s="4"/>
      <c r="P5302" s="4"/>
      <c r="Q5302" s="4"/>
    </row>
    <row r="5303" spans="1:17" x14ac:dyDescent="0.2">
      <c r="A5303" s="6"/>
      <c r="B5303" s="7"/>
      <c r="C5303" s="3"/>
      <c r="F5303" s="4"/>
      <c r="G5303" s="4"/>
      <c r="H5303" s="4"/>
      <c r="I5303" s="4"/>
      <c r="J5303" s="4"/>
      <c r="K5303" s="4"/>
      <c r="L5303" s="4"/>
      <c r="M5303" s="4"/>
      <c r="N5303" s="4"/>
      <c r="O5303" s="4"/>
      <c r="P5303" s="4"/>
      <c r="Q5303" s="4"/>
    </row>
    <row r="5304" spans="1:17" x14ac:dyDescent="0.2">
      <c r="A5304" s="6"/>
      <c r="B5304" s="7"/>
      <c r="C5304" s="3"/>
      <c r="F5304" s="4"/>
      <c r="G5304" s="4"/>
      <c r="H5304" s="4"/>
      <c r="I5304" s="4"/>
      <c r="J5304" s="4"/>
      <c r="K5304" s="4"/>
      <c r="L5304" s="4"/>
      <c r="M5304" s="4"/>
      <c r="N5304" s="4"/>
      <c r="O5304" s="4"/>
      <c r="P5304" s="4"/>
      <c r="Q5304" s="4"/>
    </row>
    <row r="5305" spans="1:17" x14ac:dyDescent="0.2">
      <c r="A5305" s="6"/>
      <c r="B5305" s="7"/>
      <c r="C5305" s="3"/>
      <c r="F5305" s="4"/>
      <c r="G5305" s="4"/>
      <c r="H5305" s="4"/>
      <c r="I5305" s="4"/>
      <c r="J5305" s="4"/>
      <c r="K5305" s="4"/>
      <c r="L5305" s="4"/>
      <c r="M5305" s="4"/>
      <c r="N5305" s="4"/>
      <c r="O5305" s="4"/>
      <c r="P5305" s="4"/>
      <c r="Q5305" s="4"/>
    </row>
    <row r="5306" spans="1:17" x14ac:dyDescent="0.2">
      <c r="A5306" s="6"/>
      <c r="B5306" s="7"/>
      <c r="C5306" s="3"/>
      <c r="F5306" s="4"/>
      <c r="G5306" s="4"/>
      <c r="H5306" s="4"/>
      <c r="I5306" s="4"/>
      <c r="J5306" s="4"/>
      <c r="K5306" s="4"/>
      <c r="L5306" s="4"/>
      <c r="M5306" s="4"/>
      <c r="N5306" s="4"/>
      <c r="O5306" s="4"/>
      <c r="P5306" s="4"/>
      <c r="Q5306" s="4"/>
    </row>
    <row r="5307" spans="1:17" x14ac:dyDescent="0.2">
      <c r="A5307" s="6"/>
      <c r="B5307" s="7"/>
      <c r="C5307" s="3"/>
      <c r="F5307" s="4"/>
      <c r="G5307" s="4"/>
      <c r="H5307" s="4"/>
      <c r="I5307" s="4"/>
      <c r="J5307" s="4"/>
      <c r="K5307" s="4"/>
      <c r="L5307" s="4"/>
      <c r="M5307" s="4"/>
      <c r="N5307" s="4"/>
      <c r="O5307" s="4"/>
      <c r="P5307" s="4"/>
      <c r="Q5307" s="4"/>
    </row>
    <row r="5308" spans="1:17" x14ac:dyDescent="0.2">
      <c r="A5308" s="6"/>
      <c r="B5308" s="7"/>
      <c r="C5308" s="3"/>
      <c r="F5308" s="4"/>
      <c r="G5308" s="4"/>
      <c r="H5308" s="4"/>
      <c r="I5308" s="4"/>
      <c r="J5308" s="4"/>
      <c r="K5308" s="4"/>
      <c r="L5308" s="4"/>
      <c r="M5308" s="4"/>
      <c r="N5308" s="4"/>
      <c r="O5308" s="4"/>
      <c r="P5308" s="4"/>
      <c r="Q5308" s="4"/>
    </row>
    <row r="5309" spans="1:17" x14ac:dyDescent="0.2">
      <c r="A5309" s="6"/>
      <c r="B5309" s="7"/>
      <c r="C5309" s="3"/>
      <c r="F5309" s="4"/>
      <c r="G5309" s="4"/>
      <c r="H5309" s="4"/>
      <c r="I5309" s="4"/>
      <c r="J5309" s="4"/>
      <c r="K5309" s="4"/>
      <c r="L5309" s="4"/>
      <c r="M5309" s="4"/>
      <c r="N5309" s="4"/>
      <c r="O5309" s="4"/>
      <c r="P5309" s="4"/>
      <c r="Q5309" s="4"/>
    </row>
    <row r="5310" spans="1:17" x14ac:dyDescent="0.2">
      <c r="A5310" s="6"/>
      <c r="B5310" s="7"/>
      <c r="C5310" s="3"/>
      <c r="F5310" s="4"/>
      <c r="G5310" s="4"/>
      <c r="H5310" s="4"/>
      <c r="I5310" s="4"/>
      <c r="J5310" s="4"/>
      <c r="K5310" s="4"/>
      <c r="L5310" s="4"/>
      <c r="M5310" s="4"/>
      <c r="N5310" s="4"/>
      <c r="O5310" s="4"/>
      <c r="P5310" s="4"/>
      <c r="Q5310" s="4"/>
    </row>
    <row r="5311" spans="1:17" x14ac:dyDescent="0.2">
      <c r="A5311" s="6"/>
      <c r="B5311" s="7"/>
      <c r="C5311" s="3"/>
      <c r="F5311" s="4"/>
      <c r="G5311" s="4"/>
      <c r="H5311" s="4"/>
      <c r="I5311" s="4"/>
      <c r="J5311" s="4"/>
      <c r="K5311" s="4"/>
      <c r="L5311" s="4"/>
      <c r="M5311" s="4"/>
      <c r="N5311" s="4"/>
      <c r="O5311" s="4"/>
      <c r="P5311" s="4"/>
      <c r="Q5311" s="4"/>
    </row>
    <row r="5312" spans="1:17" x14ac:dyDescent="0.2">
      <c r="A5312" s="6"/>
      <c r="B5312" s="7"/>
      <c r="C5312" s="3"/>
      <c r="F5312" s="4"/>
      <c r="G5312" s="4"/>
      <c r="H5312" s="4"/>
      <c r="I5312" s="4"/>
      <c r="J5312" s="4"/>
      <c r="K5312" s="4"/>
      <c r="L5312" s="4"/>
      <c r="M5312" s="4"/>
      <c r="N5312" s="4"/>
      <c r="O5312" s="4"/>
      <c r="P5312" s="4"/>
      <c r="Q5312" s="4"/>
    </row>
    <row r="5313" spans="1:17" x14ac:dyDescent="0.2">
      <c r="A5313" s="6"/>
      <c r="B5313" s="7"/>
      <c r="C5313" s="3"/>
      <c r="F5313" s="4"/>
      <c r="G5313" s="4"/>
      <c r="H5313" s="4"/>
      <c r="I5313" s="4"/>
      <c r="J5313" s="4"/>
      <c r="K5313" s="4"/>
      <c r="L5313" s="4"/>
      <c r="M5313" s="4"/>
      <c r="N5313" s="4"/>
      <c r="O5313" s="4"/>
      <c r="P5313" s="4"/>
      <c r="Q5313" s="4"/>
    </row>
    <row r="5314" spans="1:17" x14ac:dyDescent="0.2">
      <c r="A5314" s="6"/>
      <c r="B5314" s="7"/>
      <c r="C5314" s="3"/>
      <c r="F5314" s="4"/>
      <c r="G5314" s="4"/>
      <c r="H5314" s="4"/>
      <c r="I5314" s="4"/>
      <c r="J5314" s="4"/>
      <c r="K5314" s="4"/>
      <c r="L5314" s="4"/>
      <c r="M5314" s="4"/>
      <c r="N5314" s="4"/>
      <c r="O5314" s="4"/>
      <c r="P5314" s="4"/>
      <c r="Q5314" s="4"/>
    </row>
    <row r="5315" spans="1:17" x14ac:dyDescent="0.2">
      <c r="A5315" s="6"/>
      <c r="B5315" s="7"/>
      <c r="C5315" s="3"/>
      <c r="F5315" s="4"/>
      <c r="G5315" s="4"/>
      <c r="H5315" s="4"/>
      <c r="I5315" s="4"/>
      <c r="J5315" s="4"/>
      <c r="K5315" s="4"/>
      <c r="L5315" s="4"/>
      <c r="M5315" s="4"/>
      <c r="N5315" s="4"/>
      <c r="O5315" s="4"/>
      <c r="P5315" s="4"/>
      <c r="Q5315" s="4"/>
    </row>
    <row r="5316" spans="1:17" x14ac:dyDescent="0.2">
      <c r="A5316" s="6"/>
      <c r="B5316" s="7"/>
      <c r="C5316" s="3"/>
      <c r="F5316" s="4"/>
      <c r="G5316" s="4"/>
      <c r="H5316" s="4"/>
      <c r="I5316" s="4"/>
      <c r="J5316" s="4"/>
      <c r="K5316" s="4"/>
      <c r="L5316" s="4"/>
      <c r="M5316" s="4"/>
      <c r="N5316" s="4"/>
      <c r="O5316" s="4"/>
      <c r="P5316" s="4"/>
      <c r="Q5316" s="4"/>
    </row>
    <row r="5317" spans="1:17" x14ac:dyDescent="0.2">
      <c r="A5317" s="6"/>
      <c r="B5317" s="7"/>
      <c r="C5317" s="3"/>
      <c r="F5317" s="4"/>
      <c r="G5317" s="4"/>
      <c r="H5317" s="4"/>
      <c r="I5317" s="4"/>
      <c r="J5317" s="4"/>
      <c r="K5317" s="4"/>
      <c r="L5317" s="4"/>
      <c r="M5317" s="4"/>
      <c r="N5317" s="4"/>
      <c r="O5317" s="4"/>
      <c r="P5317" s="4"/>
      <c r="Q5317" s="4"/>
    </row>
    <row r="5318" spans="1:17" x14ac:dyDescent="0.2">
      <c r="A5318" s="6"/>
      <c r="B5318" s="7"/>
      <c r="C5318" s="3"/>
      <c r="F5318" s="4"/>
      <c r="G5318" s="4"/>
      <c r="H5318" s="4"/>
      <c r="I5318" s="4"/>
      <c r="J5318" s="4"/>
      <c r="K5318" s="4"/>
      <c r="L5318" s="4"/>
      <c r="M5318" s="4"/>
      <c r="N5318" s="4"/>
      <c r="O5318" s="4"/>
      <c r="P5318" s="4"/>
      <c r="Q5318" s="4"/>
    </row>
    <row r="5319" spans="1:17" x14ac:dyDescent="0.2">
      <c r="A5319" s="6"/>
      <c r="B5319" s="7"/>
      <c r="C5319" s="3"/>
      <c r="F5319" s="4"/>
      <c r="G5319" s="4"/>
      <c r="H5319" s="4"/>
      <c r="I5319" s="4"/>
      <c r="J5319" s="4"/>
      <c r="K5319" s="4"/>
      <c r="L5319" s="4"/>
      <c r="M5319" s="4"/>
      <c r="N5319" s="4"/>
      <c r="O5319" s="4"/>
      <c r="P5319" s="4"/>
      <c r="Q5319" s="4"/>
    </row>
    <row r="5320" spans="1:17" x14ac:dyDescent="0.2">
      <c r="A5320" s="6"/>
      <c r="B5320" s="7"/>
      <c r="C5320" s="3"/>
      <c r="F5320" s="4"/>
      <c r="G5320" s="4"/>
      <c r="H5320" s="4"/>
      <c r="I5320" s="4"/>
      <c r="J5320" s="4"/>
      <c r="K5320" s="4"/>
      <c r="L5320" s="4"/>
      <c r="M5320" s="4"/>
      <c r="N5320" s="4"/>
      <c r="O5320" s="4"/>
      <c r="P5320" s="4"/>
      <c r="Q5320" s="4"/>
    </row>
    <row r="5321" spans="1:17" x14ac:dyDescent="0.2">
      <c r="A5321" s="6"/>
      <c r="B5321" s="7"/>
      <c r="C5321" s="3"/>
      <c r="F5321" s="4"/>
      <c r="G5321" s="4"/>
      <c r="H5321" s="4"/>
      <c r="I5321" s="4"/>
      <c r="J5321" s="4"/>
      <c r="K5321" s="4"/>
      <c r="L5321" s="4"/>
      <c r="M5321" s="4"/>
      <c r="N5321" s="4"/>
      <c r="O5321" s="4"/>
      <c r="P5321" s="4"/>
      <c r="Q5321" s="4"/>
    </row>
    <row r="5322" spans="1:17" x14ac:dyDescent="0.2">
      <c r="A5322" s="6"/>
      <c r="B5322" s="7"/>
      <c r="C5322" s="3"/>
      <c r="F5322" s="4"/>
      <c r="G5322" s="4"/>
      <c r="H5322" s="4"/>
      <c r="I5322" s="4"/>
      <c r="J5322" s="4"/>
      <c r="K5322" s="4"/>
      <c r="L5322" s="4"/>
      <c r="M5322" s="4"/>
      <c r="N5322" s="4"/>
      <c r="O5322" s="4"/>
      <c r="P5322" s="4"/>
      <c r="Q5322" s="4"/>
    </row>
    <row r="5323" spans="1:17" x14ac:dyDescent="0.2">
      <c r="A5323" s="6"/>
      <c r="B5323" s="7"/>
      <c r="C5323" s="3"/>
      <c r="F5323" s="4"/>
      <c r="G5323" s="4"/>
      <c r="H5323" s="4"/>
      <c r="I5323" s="4"/>
      <c r="J5323" s="4"/>
      <c r="K5323" s="4"/>
      <c r="L5323" s="4"/>
      <c r="M5323" s="4"/>
      <c r="N5323" s="4"/>
      <c r="O5323" s="4"/>
      <c r="P5323" s="4"/>
      <c r="Q5323" s="4"/>
    </row>
    <row r="5324" spans="1:17" x14ac:dyDescent="0.2">
      <c r="A5324" s="6"/>
      <c r="B5324" s="7"/>
      <c r="C5324" s="3"/>
      <c r="F5324" s="4"/>
      <c r="G5324" s="4"/>
      <c r="H5324" s="4"/>
      <c r="I5324" s="4"/>
      <c r="J5324" s="4"/>
      <c r="K5324" s="4"/>
      <c r="L5324" s="4"/>
      <c r="M5324" s="4"/>
      <c r="N5324" s="4"/>
      <c r="O5324" s="4"/>
      <c r="P5324" s="4"/>
      <c r="Q5324" s="4"/>
    </row>
    <row r="5325" spans="1:17" x14ac:dyDescent="0.2">
      <c r="A5325" s="6"/>
      <c r="B5325" s="7"/>
      <c r="C5325" s="3"/>
      <c r="F5325" s="4"/>
      <c r="G5325" s="4"/>
      <c r="H5325" s="4"/>
      <c r="I5325" s="4"/>
      <c r="J5325" s="4"/>
      <c r="K5325" s="4"/>
      <c r="L5325" s="4"/>
      <c r="M5325" s="4"/>
      <c r="N5325" s="4"/>
      <c r="O5325" s="4"/>
      <c r="P5325" s="4"/>
      <c r="Q5325" s="4"/>
    </row>
    <row r="5326" spans="1:17" x14ac:dyDescent="0.2">
      <c r="A5326" s="6"/>
      <c r="B5326" s="7"/>
      <c r="C5326" s="3"/>
      <c r="F5326" s="4"/>
      <c r="G5326" s="4"/>
      <c r="H5326" s="4"/>
      <c r="I5326" s="4"/>
      <c r="J5326" s="4"/>
      <c r="K5326" s="4"/>
      <c r="L5326" s="4"/>
      <c r="M5326" s="4"/>
      <c r="N5326" s="4"/>
      <c r="O5326" s="4"/>
      <c r="P5326" s="4"/>
      <c r="Q5326" s="4"/>
    </row>
    <row r="5327" spans="1:17" x14ac:dyDescent="0.2">
      <c r="A5327" s="6"/>
      <c r="B5327" s="7"/>
      <c r="C5327" s="3"/>
      <c r="F5327" s="4"/>
      <c r="G5327" s="4"/>
      <c r="H5327" s="4"/>
      <c r="I5327" s="4"/>
      <c r="J5327" s="4"/>
      <c r="K5327" s="4"/>
      <c r="L5327" s="4"/>
      <c r="M5327" s="4"/>
      <c r="N5327" s="4"/>
      <c r="O5327" s="4"/>
      <c r="P5327" s="4"/>
      <c r="Q5327" s="4"/>
    </row>
    <row r="5328" spans="1:17" x14ac:dyDescent="0.2">
      <c r="A5328" s="6"/>
      <c r="B5328" s="7"/>
      <c r="C5328" s="3"/>
      <c r="F5328" s="4"/>
      <c r="G5328" s="4"/>
      <c r="H5328" s="4"/>
      <c r="I5328" s="4"/>
      <c r="J5328" s="4"/>
      <c r="K5328" s="4"/>
      <c r="L5328" s="4"/>
      <c r="M5328" s="4"/>
      <c r="N5328" s="4"/>
      <c r="O5328" s="4"/>
      <c r="P5328" s="4"/>
      <c r="Q5328" s="4"/>
    </row>
    <row r="5329" spans="1:17" x14ac:dyDescent="0.2">
      <c r="A5329" s="6"/>
      <c r="B5329" s="7"/>
      <c r="C5329" s="3"/>
      <c r="F5329" s="4"/>
      <c r="G5329" s="4"/>
      <c r="H5329" s="4"/>
      <c r="I5329" s="4"/>
      <c r="J5329" s="4"/>
      <c r="K5329" s="4"/>
      <c r="L5329" s="4"/>
      <c r="M5329" s="4"/>
      <c r="N5329" s="4"/>
      <c r="O5329" s="4"/>
      <c r="P5329" s="4"/>
      <c r="Q5329" s="4"/>
    </row>
    <row r="5330" spans="1:17" x14ac:dyDescent="0.2">
      <c r="A5330" s="6"/>
      <c r="B5330" s="7"/>
      <c r="C5330" s="3"/>
      <c r="F5330" s="4"/>
      <c r="G5330" s="4"/>
      <c r="H5330" s="4"/>
      <c r="I5330" s="4"/>
      <c r="J5330" s="4"/>
      <c r="K5330" s="4"/>
      <c r="L5330" s="4"/>
      <c r="M5330" s="4"/>
      <c r="N5330" s="4"/>
      <c r="O5330" s="4"/>
      <c r="P5330" s="4"/>
      <c r="Q5330" s="4"/>
    </row>
    <row r="5331" spans="1:17" x14ac:dyDescent="0.2">
      <c r="A5331" s="6"/>
      <c r="B5331" s="7"/>
      <c r="C5331" s="3"/>
      <c r="F5331" s="4"/>
      <c r="G5331" s="4"/>
      <c r="H5331" s="4"/>
      <c r="I5331" s="4"/>
      <c r="J5331" s="4"/>
      <c r="K5331" s="4"/>
      <c r="L5331" s="4"/>
      <c r="M5331" s="4"/>
      <c r="N5331" s="4"/>
      <c r="O5331" s="4"/>
      <c r="P5331" s="4"/>
      <c r="Q5331" s="4"/>
    </row>
    <row r="5332" spans="1:17" x14ac:dyDescent="0.2">
      <c r="A5332" s="6"/>
      <c r="B5332" s="7"/>
      <c r="C5332" s="3"/>
      <c r="F5332" s="4"/>
      <c r="G5332" s="4"/>
      <c r="H5332" s="4"/>
      <c r="I5332" s="4"/>
      <c r="J5332" s="4"/>
      <c r="K5332" s="4"/>
      <c r="L5332" s="4"/>
      <c r="M5332" s="4"/>
      <c r="N5332" s="4"/>
      <c r="O5332" s="4"/>
      <c r="P5332" s="4"/>
      <c r="Q5332" s="4"/>
    </row>
    <row r="5333" spans="1:17" x14ac:dyDescent="0.2">
      <c r="A5333" s="6"/>
      <c r="B5333" s="7"/>
      <c r="C5333" s="3"/>
      <c r="F5333" s="4"/>
      <c r="G5333" s="4"/>
      <c r="H5333" s="4"/>
      <c r="I5333" s="4"/>
      <c r="J5333" s="4"/>
      <c r="K5333" s="4"/>
      <c r="L5333" s="4"/>
      <c r="M5333" s="4"/>
      <c r="N5333" s="4"/>
      <c r="O5333" s="4"/>
      <c r="P5333" s="4"/>
      <c r="Q5333" s="4"/>
    </row>
    <row r="5334" spans="1:17" x14ac:dyDescent="0.2">
      <c r="A5334" s="6"/>
      <c r="B5334" s="7"/>
      <c r="C5334" s="3"/>
      <c r="F5334" s="4"/>
      <c r="G5334" s="4"/>
      <c r="H5334" s="4"/>
      <c r="I5334" s="4"/>
      <c r="J5334" s="4"/>
      <c r="K5334" s="4"/>
      <c r="L5334" s="4"/>
      <c r="M5334" s="4"/>
      <c r="N5334" s="4"/>
      <c r="O5334" s="4"/>
      <c r="P5334" s="4"/>
      <c r="Q5334" s="4"/>
    </row>
    <row r="5335" spans="1:17" x14ac:dyDescent="0.2">
      <c r="A5335" s="6"/>
      <c r="B5335" s="7"/>
      <c r="C5335" s="3"/>
      <c r="F5335" s="4"/>
      <c r="G5335" s="4"/>
      <c r="H5335" s="4"/>
      <c r="I5335" s="4"/>
      <c r="J5335" s="4"/>
      <c r="K5335" s="4"/>
      <c r="L5335" s="4"/>
      <c r="M5335" s="4"/>
      <c r="N5335" s="4"/>
      <c r="O5335" s="4"/>
      <c r="P5335" s="4"/>
      <c r="Q5335" s="4"/>
    </row>
    <row r="5336" spans="1:17" x14ac:dyDescent="0.2">
      <c r="A5336" s="6"/>
      <c r="B5336" s="7"/>
      <c r="C5336" s="3"/>
      <c r="F5336" s="4"/>
      <c r="G5336" s="4"/>
      <c r="H5336" s="4"/>
      <c r="I5336" s="4"/>
      <c r="J5336" s="4"/>
      <c r="K5336" s="4"/>
      <c r="L5336" s="4"/>
      <c r="M5336" s="4"/>
      <c r="N5336" s="4"/>
      <c r="O5336" s="4"/>
      <c r="P5336" s="4"/>
      <c r="Q5336" s="4"/>
    </row>
    <row r="5337" spans="1:17" x14ac:dyDescent="0.2">
      <c r="A5337" s="6"/>
      <c r="B5337" s="7"/>
      <c r="C5337" s="3"/>
      <c r="F5337" s="4"/>
      <c r="G5337" s="4"/>
      <c r="H5337" s="4"/>
      <c r="I5337" s="4"/>
      <c r="J5337" s="4"/>
      <c r="K5337" s="4"/>
      <c r="L5337" s="4"/>
      <c r="M5337" s="4"/>
      <c r="N5337" s="4"/>
      <c r="O5337" s="4"/>
      <c r="P5337" s="4"/>
      <c r="Q5337" s="4"/>
    </row>
    <row r="5338" spans="1:17" x14ac:dyDescent="0.2">
      <c r="A5338" s="6"/>
      <c r="B5338" s="7"/>
      <c r="C5338" s="3"/>
      <c r="F5338" s="4"/>
      <c r="G5338" s="4"/>
      <c r="H5338" s="4"/>
      <c r="I5338" s="4"/>
      <c r="J5338" s="4"/>
      <c r="K5338" s="4"/>
      <c r="L5338" s="4"/>
      <c r="M5338" s="4"/>
      <c r="N5338" s="4"/>
      <c r="O5338" s="4"/>
      <c r="P5338" s="4"/>
      <c r="Q5338" s="4"/>
    </row>
    <row r="5339" spans="1:17" x14ac:dyDescent="0.2">
      <c r="A5339" s="6"/>
      <c r="B5339" s="7"/>
      <c r="C5339" s="3"/>
      <c r="F5339" s="4"/>
      <c r="G5339" s="4"/>
      <c r="H5339" s="4"/>
      <c r="I5339" s="4"/>
      <c r="J5339" s="4"/>
      <c r="K5339" s="4"/>
      <c r="L5339" s="4"/>
      <c r="M5339" s="4"/>
      <c r="N5339" s="4"/>
      <c r="O5339" s="4"/>
      <c r="P5339" s="4"/>
      <c r="Q5339" s="4"/>
    </row>
    <row r="5340" spans="1:17" x14ac:dyDescent="0.2">
      <c r="A5340" s="6"/>
      <c r="B5340" s="7"/>
      <c r="C5340" s="3"/>
      <c r="F5340" s="4"/>
      <c r="G5340" s="4"/>
      <c r="H5340" s="4"/>
      <c r="I5340" s="4"/>
      <c r="J5340" s="4"/>
      <c r="K5340" s="4"/>
      <c r="L5340" s="4"/>
      <c r="M5340" s="4"/>
      <c r="N5340" s="4"/>
      <c r="O5340" s="4"/>
      <c r="P5340" s="4"/>
      <c r="Q5340" s="4"/>
    </row>
    <row r="5341" spans="1:17" x14ac:dyDescent="0.2">
      <c r="A5341" s="6"/>
      <c r="B5341" s="7"/>
      <c r="C5341" s="3"/>
      <c r="F5341" s="4"/>
      <c r="G5341" s="4"/>
      <c r="H5341" s="4"/>
      <c r="I5341" s="4"/>
      <c r="J5341" s="4"/>
      <c r="K5341" s="4"/>
      <c r="L5341" s="4"/>
      <c r="M5341" s="4"/>
      <c r="N5341" s="4"/>
      <c r="O5341" s="4"/>
      <c r="P5341" s="4"/>
      <c r="Q5341" s="4"/>
    </row>
    <row r="5342" spans="1:17" x14ac:dyDescent="0.2">
      <c r="A5342" s="6"/>
      <c r="B5342" s="7"/>
      <c r="C5342" s="3"/>
      <c r="F5342" s="4"/>
      <c r="G5342" s="4"/>
      <c r="H5342" s="4"/>
      <c r="I5342" s="4"/>
      <c r="J5342" s="4"/>
      <c r="K5342" s="4"/>
      <c r="L5342" s="4"/>
      <c r="M5342" s="4"/>
      <c r="N5342" s="4"/>
      <c r="O5342" s="4"/>
      <c r="P5342" s="4"/>
      <c r="Q5342" s="4"/>
    </row>
    <row r="5343" spans="1:17" x14ac:dyDescent="0.2">
      <c r="A5343" s="6"/>
      <c r="B5343" s="7"/>
      <c r="C5343" s="3"/>
      <c r="F5343" s="4"/>
      <c r="G5343" s="4"/>
      <c r="H5343" s="4"/>
      <c r="I5343" s="4"/>
      <c r="J5343" s="4"/>
      <c r="K5343" s="4"/>
      <c r="L5343" s="4"/>
      <c r="M5343" s="4"/>
      <c r="N5343" s="4"/>
      <c r="O5343" s="4"/>
      <c r="P5343" s="4"/>
      <c r="Q5343" s="4"/>
    </row>
    <row r="5344" spans="1:17" x14ac:dyDescent="0.2">
      <c r="A5344" s="6"/>
      <c r="B5344" s="7"/>
      <c r="C5344" s="3"/>
      <c r="F5344" s="4"/>
      <c r="G5344" s="4"/>
      <c r="H5344" s="4"/>
      <c r="I5344" s="4"/>
      <c r="J5344" s="4"/>
      <c r="K5344" s="4"/>
      <c r="L5344" s="4"/>
      <c r="M5344" s="4"/>
      <c r="N5344" s="4"/>
      <c r="O5344" s="4"/>
      <c r="P5344" s="4"/>
      <c r="Q5344" s="4"/>
    </row>
    <row r="5345" spans="1:17" x14ac:dyDescent="0.2">
      <c r="A5345" s="6"/>
      <c r="B5345" s="7"/>
      <c r="C5345" s="3"/>
      <c r="F5345" s="4"/>
      <c r="G5345" s="4"/>
      <c r="H5345" s="4"/>
      <c r="I5345" s="4"/>
      <c r="J5345" s="4"/>
      <c r="K5345" s="4"/>
      <c r="L5345" s="4"/>
      <c r="M5345" s="4"/>
      <c r="N5345" s="4"/>
      <c r="O5345" s="4"/>
      <c r="P5345" s="4"/>
      <c r="Q5345" s="4"/>
    </row>
    <row r="5346" spans="1:17" x14ac:dyDescent="0.2">
      <c r="A5346" s="6"/>
      <c r="B5346" s="7"/>
      <c r="C5346" s="3"/>
      <c r="F5346" s="4"/>
      <c r="G5346" s="4"/>
      <c r="H5346" s="4"/>
      <c r="I5346" s="4"/>
      <c r="J5346" s="4"/>
      <c r="K5346" s="4"/>
      <c r="L5346" s="4"/>
      <c r="M5346" s="4"/>
      <c r="N5346" s="4"/>
      <c r="O5346" s="4"/>
      <c r="P5346" s="4"/>
      <c r="Q5346" s="4"/>
    </row>
    <row r="5347" spans="1:17" x14ac:dyDescent="0.2">
      <c r="A5347" s="6"/>
      <c r="B5347" s="7"/>
      <c r="C5347" s="3"/>
      <c r="F5347" s="4"/>
      <c r="G5347" s="4"/>
      <c r="H5347" s="4"/>
      <c r="I5347" s="4"/>
      <c r="J5347" s="4"/>
      <c r="K5347" s="4"/>
      <c r="L5347" s="4"/>
      <c r="M5347" s="4"/>
      <c r="N5347" s="4"/>
      <c r="O5347" s="4"/>
      <c r="P5347" s="4"/>
      <c r="Q5347" s="4"/>
    </row>
    <row r="5348" spans="1:17" x14ac:dyDescent="0.2">
      <c r="A5348" s="6"/>
      <c r="B5348" s="7"/>
      <c r="C5348" s="3"/>
      <c r="F5348" s="4"/>
      <c r="G5348" s="4"/>
      <c r="H5348" s="4"/>
      <c r="I5348" s="4"/>
      <c r="J5348" s="4"/>
      <c r="K5348" s="4"/>
      <c r="L5348" s="4"/>
      <c r="M5348" s="4"/>
      <c r="N5348" s="4"/>
      <c r="O5348" s="4"/>
      <c r="P5348" s="4"/>
      <c r="Q5348" s="4"/>
    </row>
    <row r="5349" spans="1:17" x14ac:dyDescent="0.2">
      <c r="A5349" s="6"/>
      <c r="B5349" s="7"/>
      <c r="C5349" s="3"/>
      <c r="F5349" s="4"/>
      <c r="G5349" s="4"/>
      <c r="H5349" s="4"/>
      <c r="I5349" s="4"/>
      <c r="J5349" s="4"/>
      <c r="K5349" s="4"/>
      <c r="L5349" s="4"/>
      <c r="M5349" s="4"/>
      <c r="N5349" s="4"/>
      <c r="O5349" s="4"/>
      <c r="P5349" s="4"/>
      <c r="Q5349" s="4"/>
    </row>
    <row r="5350" spans="1:17" x14ac:dyDescent="0.2">
      <c r="A5350" s="6"/>
      <c r="B5350" s="7"/>
      <c r="C5350" s="3"/>
      <c r="F5350" s="4"/>
      <c r="G5350" s="4"/>
      <c r="H5350" s="4"/>
      <c r="I5350" s="4"/>
      <c r="J5350" s="4"/>
      <c r="K5350" s="4"/>
      <c r="L5350" s="4"/>
      <c r="M5350" s="4"/>
      <c r="N5350" s="4"/>
      <c r="O5350" s="4"/>
      <c r="P5350" s="4"/>
      <c r="Q5350" s="4"/>
    </row>
    <row r="5351" spans="1:17" x14ac:dyDescent="0.2">
      <c r="A5351" s="6"/>
      <c r="B5351" s="7"/>
      <c r="C5351" s="3"/>
      <c r="F5351" s="4"/>
      <c r="G5351" s="4"/>
      <c r="H5351" s="4"/>
      <c r="I5351" s="4"/>
      <c r="J5351" s="4"/>
      <c r="K5351" s="4"/>
      <c r="L5351" s="4"/>
      <c r="M5351" s="4"/>
      <c r="N5351" s="4"/>
      <c r="O5351" s="4"/>
      <c r="P5351" s="4"/>
      <c r="Q5351" s="4"/>
    </row>
    <row r="5352" spans="1:17" x14ac:dyDescent="0.2">
      <c r="A5352" s="6"/>
      <c r="B5352" s="7"/>
      <c r="C5352" s="3"/>
      <c r="F5352" s="4"/>
      <c r="G5352" s="4"/>
      <c r="H5352" s="4"/>
      <c r="I5352" s="4"/>
      <c r="J5352" s="4"/>
      <c r="K5352" s="4"/>
      <c r="L5352" s="4"/>
      <c r="M5352" s="4"/>
      <c r="N5352" s="4"/>
      <c r="O5352" s="4"/>
      <c r="P5352" s="4"/>
      <c r="Q5352" s="4"/>
    </row>
    <row r="5353" spans="1:17" x14ac:dyDescent="0.2">
      <c r="A5353" s="6"/>
      <c r="B5353" s="7"/>
      <c r="C5353" s="3"/>
      <c r="F5353" s="4"/>
      <c r="G5353" s="4"/>
      <c r="H5353" s="4"/>
      <c r="I5353" s="4"/>
      <c r="J5353" s="4"/>
      <c r="K5353" s="4"/>
      <c r="L5353" s="4"/>
      <c r="M5353" s="4"/>
      <c r="N5353" s="4"/>
      <c r="O5353" s="4"/>
      <c r="P5353" s="4"/>
      <c r="Q5353" s="4"/>
    </row>
    <row r="5354" spans="1:17" x14ac:dyDescent="0.2">
      <c r="A5354" s="6"/>
      <c r="B5354" s="7"/>
      <c r="C5354" s="3"/>
      <c r="F5354" s="4"/>
      <c r="G5354" s="4"/>
      <c r="H5354" s="4"/>
      <c r="I5354" s="4"/>
      <c r="J5354" s="4"/>
      <c r="K5354" s="4"/>
      <c r="L5354" s="4"/>
      <c r="M5354" s="4"/>
      <c r="N5354" s="4"/>
      <c r="O5354" s="4"/>
      <c r="P5354" s="4"/>
      <c r="Q5354" s="4"/>
    </row>
    <row r="5355" spans="1:17" x14ac:dyDescent="0.2">
      <c r="A5355" s="6"/>
      <c r="B5355" s="7"/>
      <c r="C5355" s="3"/>
      <c r="F5355" s="4"/>
      <c r="G5355" s="4"/>
      <c r="H5355" s="4"/>
      <c r="I5355" s="4"/>
      <c r="J5355" s="4"/>
      <c r="K5355" s="4"/>
      <c r="L5355" s="4"/>
      <c r="M5355" s="4"/>
      <c r="N5355" s="4"/>
      <c r="O5355" s="4"/>
      <c r="P5355" s="4"/>
      <c r="Q5355" s="4"/>
    </row>
    <row r="5356" spans="1:17" x14ac:dyDescent="0.2">
      <c r="A5356" s="6"/>
      <c r="B5356" s="7"/>
      <c r="C5356" s="3"/>
      <c r="F5356" s="4"/>
      <c r="G5356" s="4"/>
      <c r="H5356" s="4"/>
      <c r="I5356" s="4"/>
      <c r="J5356" s="4"/>
      <c r="K5356" s="4"/>
      <c r="L5356" s="4"/>
      <c r="M5356" s="4"/>
      <c r="N5356" s="4"/>
      <c r="O5356" s="4"/>
      <c r="P5356" s="4"/>
      <c r="Q5356" s="4"/>
    </row>
    <row r="5357" spans="1:17" x14ac:dyDescent="0.2">
      <c r="A5357" s="6"/>
      <c r="B5357" s="7"/>
      <c r="C5357" s="3"/>
      <c r="F5357" s="4"/>
      <c r="G5357" s="4"/>
      <c r="H5357" s="4"/>
      <c r="I5357" s="4"/>
      <c r="J5357" s="4"/>
      <c r="K5357" s="4"/>
      <c r="L5357" s="4"/>
      <c r="M5357" s="4"/>
      <c r="N5357" s="4"/>
      <c r="O5357" s="4"/>
      <c r="P5357" s="4"/>
      <c r="Q5357" s="4"/>
    </row>
    <row r="5358" spans="1:17" x14ac:dyDescent="0.2">
      <c r="A5358" s="6"/>
      <c r="B5358" s="7"/>
      <c r="C5358" s="3"/>
      <c r="F5358" s="4"/>
      <c r="G5358" s="4"/>
      <c r="H5358" s="4"/>
      <c r="I5358" s="4"/>
      <c r="J5358" s="4"/>
      <c r="K5358" s="4"/>
      <c r="L5358" s="4"/>
      <c r="M5358" s="4"/>
      <c r="N5358" s="4"/>
      <c r="O5358" s="4"/>
      <c r="P5358" s="4"/>
      <c r="Q5358" s="4"/>
    </row>
    <row r="5359" spans="1:17" x14ac:dyDescent="0.2">
      <c r="A5359" s="6"/>
      <c r="B5359" s="7"/>
      <c r="C5359" s="3"/>
      <c r="F5359" s="4"/>
      <c r="G5359" s="4"/>
      <c r="H5359" s="4"/>
      <c r="I5359" s="4"/>
      <c r="J5359" s="4"/>
      <c r="K5359" s="4"/>
      <c r="L5359" s="4"/>
      <c r="M5359" s="4"/>
      <c r="N5359" s="4"/>
      <c r="O5359" s="4"/>
      <c r="P5359" s="4"/>
      <c r="Q5359" s="4"/>
    </row>
    <row r="5360" spans="1:17" x14ac:dyDescent="0.2">
      <c r="A5360" s="6"/>
      <c r="B5360" s="7"/>
      <c r="C5360" s="3"/>
      <c r="F5360" s="4"/>
      <c r="G5360" s="4"/>
      <c r="H5360" s="4"/>
      <c r="I5360" s="4"/>
      <c r="J5360" s="4"/>
      <c r="K5360" s="4"/>
      <c r="L5360" s="4"/>
      <c r="M5360" s="4"/>
      <c r="N5360" s="4"/>
      <c r="O5360" s="4"/>
      <c r="P5360" s="4"/>
      <c r="Q5360" s="4"/>
    </row>
    <row r="5361" spans="1:17" x14ac:dyDescent="0.2">
      <c r="A5361" s="6"/>
      <c r="B5361" s="7"/>
      <c r="C5361" s="3"/>
      <c r="F5361" s="4"/>
      <c r="G5361" s="4"/>
      <c r="H5361" s="4"/>
      <c r="I5361" s="4"/>
      <c r="J5361" s="4"/>
      <c r="K5361" s="4"/>
      <c r="L5361" s="4"/>
      <c r="M5361" s="4"/>
      <c r="N5361" s="4"/>
      <c r="O5361" s="4"/>
      <c r="P5361" s="4"/>
      <c r="Q5361" s="4"/>
    </row>
    <row r="5362" spans="1:17" x14ac:dyDescent="0.2">
      <c r="A5362" s="6"/>
      <c r="B5362" s="7"/>
      <c r="C5362" s="3"/>
      <c r="F5362" s="4"/>
      <c r="G5362" s="4"/>
      <c r="H5362" s="4"/>
      <c r="I5362" s="4"/>
      <c r="J5362" s="4"/>
      <c r="K5362" s="4"/>
      <c r="L5362" s="4"/>
      <c r="M5362" s="4"/>
      <c r="N5362" s="4"/>
      <c r="O5362" s="4"/>
      <c r="P5362" s="4"/>
      <c r="Q5362" s="4"/>
    </row>
    <row r="5363" spans="1:17" x14ac:dyDescent="0.2">
      <c r="A5363" s="6"/>
      <c r="B5363" s="7"/>
      <c r="C5363" s="3"/>
      <c r="F5363" s="4"/>
      <c r="G5363" s="4"/>
      <c r="H5363" s="4"/>
      <c r="I5363" s="4"/>
      <c r="J5363" s="4"/>
      <c r="K5363" s="4"/>
      <c r="L5363" s="4"/>
      <c r="M5363" s="4"/>
      <c r="N5363" s="4"/>
      <c r="O5363" s="4"/>
      <c r="P5363" s="4"/>
      <c r="Q5363" s="4"/>
    </row>
    <row r="5364" spans="1:17" x14ac:dyDescent="0.2">
      <c r="A5364" s="6"/>
      <c r="B5364" s="7"/>
      <c r="C5364" s="3"/>
      <c r="F5364" s="4"/>
      <c r="G5364" s="4"/>
      <c r="H5364" s="4"/>
      <c r="I5364" s="4"/>
      <c r="J5364" s="4"/>
      <c r="K5364" s="4"/>
      <c r="L5364" s="4"/>
      <c r="M5364" s="4"/>
      <c r="N5364" s="4"/>
      <c r="O5364" s="4"/>
      <c r="P5364" s="4"/>
      <c r="Q5364" s="4"/>
    </row>
    <row r="5365" spans="1:17" x14ac:dyDescent="0.2">
      <c r="A5365" s="6"/>
      <c r="B5365" s="7"/>
      <c r="C5365" s="3"/>
      <c r="F5365" s="4"/>
      <c r="G5365" s="4"/>
      <c r="H5365" s="4"/>
      <c r="I5365" s="4"/>
      <c r="J5365" s="4"/>
      <c r="K5365" s="4"/>
      <c r="L5365" s="4"/>
      <c r="M5365" s="4"/>
      <c r="N5365" s="4"/>
      <c r="O5365" s="4"/>
      <c r="P5365" s="4"/>
      <c r="Q5365" s="4"/>
    </row>
    <row r="5366" spans="1:17" x14ac:dyDescent="0.2">
      <c r="A5366" s="6"/>
      <c r="B5366" s="7"/>
      <c r="C5366" s="3"/>
      <c r="F5366" s="4"/>
      <c r="G5366" s="4"/>
      <c r="H5366" s="4"/>
      <c r="I5366" s="4"/>
      <c r="J5366" s="4"/>
      <c r="K5366" s="4"/>
      <c r="L5366" s="4"/>
      <c r="M5366" s="4"/>
      <c r="N5366" s="4"/>
      <c r="O5366" s="4"/>
      <c r="P5366" s="4"/>
      <c r="Q5366" s="4"/>
    </row>
    <row r="5367" spans="1:17" x14ac:dyDescent="0.2">
      <c r="A5367" s="6"/>
      <c r="B5367" s="7"/>
      <c r="C5367" s="3"/>
      <c r="F5367" s="4"/>
      <c r="G5367" s="4"/>
      <c r="H5367" s="4"/>
      <c r="I5367" s="4"/>
      <c r="J5367" s="4"/>
      <c r="K5367" s="4"/>
      <c r="L5367" s="4"/>
      <c r="M5367" s="4"/>
      <c r="N5367" s="4"/>
      <c r="O5367" s="4"/>
      <c r="P5367" s="4"/>
      <c r="Q5367" s="4"/>
    </row>
    <row r="5368" spans="1:17" x14ac:dyDescent="0.2">
      <c r="A5368" s="6"/>
      <c r="B5368" s="7"/>
      <c r="C5368" s="3"/>
      <c r="F5368" s="4"/>
      <c r="G5368" s="4"/>
      <c r="H5368" s="4"/>
      <c r="I5368" s="4"/>
      <c r="J5368" s="4"/>
      <c r="K5368" s="4"/>
      <c r="L5368" s="4"/>
      <c r="M5368" s="4"/>
      <c r="N5368" s="4"/>
      <c r="O5368" s="4"/>
      <c r="P5368" s="4"/>
      <c r="Q5368" s="4"/>
    </row>
    <row r="5369" spans="1:17" x14ac:dyDescent="0.2">
      <c r="A5369" s="6"/>
      <c r="B5369" s="7"/>
      <c r="C5369" s="3"/>
      <c r="F5369" s="4"/>
      <c r="G5369" s="4"/>
      <c r="H5369" s="4"/>
      <c r="I5369" s="4"/>
      <c r="J5369" s="4"/>
      <c r="K5369" s="4"/>
      <c r="L5369" s="4"/>
      <c r="M5369" s="4"/>
      <c r="N5369" s="4"/>
      <c r="O5369" s="4"/>
      <c r="P5369" s="4"/>
      <c r="Q5369" s="4"/>
    </row>
    <row r="5370" spans="1:17" x14ac:dyDescent="0.2">
      <c r="A5370" s="6"/>
      <c r="B5370" s="7"/>
      <c r="C5370" s="3"/>
      <c r="F5370" s="4"/>
      <c r="G5370" s="4"/>
      <c r="H5370" s="4"/>
      <c r="I5370" s="4"/>
      <c r="J5370" s="4"/>
      <c r="K5370" s="4"/>
      <c r="L5370" s="4"/>
      <c r="M5370" s="4"/>
      <c r="N5370" s="4"/>
      <c r="O5370" s="4"/>
      <c r="P5370" s="4"/>
      <c r="Q5370" s="4"/>
    </row>
    <row r="5371" spans="1:17" x14ac:dyDescent="0.2">
      <c r="A5371" s="6"/>
      <c r="B5371" s="7"/>
      <c r="C5371" s="3"/>
      <c r="F5371" s="4"/>
      <c r="G5371" s="4"/>
      <c r="H5371" s="4"/>
      <c r="I5371" s="4"/>
      <c r="J5371" s="4"/>
      <c r="K5371" s="4"/>
      <c r="L5371" s="4"/>
      <c r="M5371" s="4"/>
      <c r="N5371" s="4"/>
      <c r="O5371" s="4"/>
      <c r="P5371" s="4"/>
      <c r="Q5371" s="4"/>
    </row>
    <row r="5372" spans="1:17" x14ac:dyDescent="0.2">
      <c r="A5372" s="6"/>
      <c r="B5372" s="7"/>
      <c r="C5372" s="3"/>
      <c r="F5372" s="4"/>
      <c r="G5372" s="4"/>
      <c r="H5372" s="4"/>
      <c r="I5372" s="4"/>
      <c r="J5372" s="4"/>
      <c r="K5372" s="4"/>
      <c r="L5372" s="4"/>
      <c r="M5372" s="4"/>
      <c r="N5372" s="4"/>
      <c r="O5372" s="4"/>
      <c r="P5372" s="4"/>
      <c r="Q5372" s="4"/>
    </row>
    <row r="5373" spans="1:17" x14ac:dyDescent="0.2">
      <c r="A5373" s="6"/>
      <c r="B5373" s="7"/>
      <c r="C5373" s="3"/>
      <c r="F5373" s="4"/>
      <c r="G5373" s="4"/>
      <c r="H5373" s="4"/>
      <c r="I5373" s="4"/>
      <c r="J5373" s="4"/>
      <c r="K5373" s="4"/>
      <c r="L5373" s="4"/>
      <c r="M5373" s="4"/>
      <c r="N5373" s="4"/>
      <c r="O5373" s="4"/>
      <c r="P5373" s="4"/>
      <c r="Q5373" s="4"/>
    </row>
    <row r="5374" spans="1:17" x14ac:dyDescent="0.2">
      <c r="A5374" s="6"/>
      <c r="B5374" s="7"/>
      <c r="C5374" s="3"/>
      <c r="F5374" s="4"/>
      <c r="G5374" s="4"/>
      <c r="H5374" s="4"/>
      <c r="I5374" s="4"/>
      <c r="J5374" s="4"/>
      <c r="K5374" s="4"/>
      <c r="L5374" s="4"/>
      <c r="M5374" s="4"/>
      <c r="N5374" s="4"/>
      <c r="O5374" s="4"/>
      <c r="P5374" s="4"/>
      <c r="Q5374" s="4"/>
    </row>
    <row r="5375" spans="1:17" x14ac:dyDescent="0.2">
      <c r="A5375" s="6"/>
      <c r="B5375" s="7"/>
      <c r="C5375" s="3"/>
      <c r="F5375" s="4"/>
      <c r="G5375" s="4"/>
      <c r="H5375" s="4"/>
      <c r="I5375" s="4"/>
      <c r="J5375" s="4"/>
      <c r="K5375" s="4"/>
      <c r="L5375" s="4"/>
      <c r="M5375" s="4"/>
      <c r="N5375" s="4"/>
      <c r="O5375" s="4"/>
      <c r="P5375" s="4"/>
      <c r="Q5375" s="4"/>
    </row>
    <row r="5376" spans="1:17" x14ac:dyDescent="0.2">
      <c r="A5376" s="6"/>
      <c r="B5376" s="7"/>
      <c r="C5376" s="3"/>
      <c r="F5376" s="4"/>
      <c r="G5376" s="4"/>
      <c r="H5376" s="4"/>
      <c r="I5376" s="4"/>
      <c r="J5376" s="4"/>
      <c r="K5376" s="4"/>
      <c r="L5376" s="4"/>
      <c r="M5376" s="4"/>
      <c r="N5376" s="4"/>
      <c r="O5376" s="4"/>
      <c r="P5376" s="4"/>
      <c r="Q5376" s="4"/>
    </row>
    <row r="5377" spans="1:17" x14ac:dyDescent="0.2">
      <c r="A5377" s="6"/>
      <c r="B5377" s="7"/>
      <c r="C5377" s="3"/>
      <c r="F5377" s="4"/>
      <c r="G5377" s="4"/>
      <c r="H5377" s="4"/>
      <c r="I5377" s="4"/>
      <c r="J5377" s="4"/>
      <c r="K5377" s="4"/>
      <c r="L5377" s="4"/>
      <c r="M5377" s="4"/>
      <c r="N5377" s="4"/>
      <c r="O5377" s="4"/>
      <c r="P5377" s="4"/>
      <c r="Q5377" s="4"/>
    </row>
    <row r="5378" spans="1:17" x14ac:dyDescent="0.2">
      <c r="A5378" s="6"/>
      <c r="B5378" s="7"/>
      <c r="C5378" s="3"/>
      <c r="F5378" s="4"/>
      <c r="G5378" s="4"/>
      <c r="H5378" s="4"/>
      <c r="I5378" s="4"/>
      <c r="J5378" s="4"/>
      <c r="K5378" s="4"/>
      <c r="L5378" s="4"/>
      <c r="M5378" s="4"/>
      <c r="N5378" s="4"/>
      <c r="O5378" s="4"/>
      <c r="P5378" s="4"/>
      <c r="Q5378" s="4"/>
    </row>
    <row r="5379" spans="1:17" x14ac:dyDescent="0.2">
      <c r="A5379" s="6"/>
      <c r="B5379" s="7"/>
      <c r="C5379" s="3"/>
      <c r="F5379" s="4"/>
      <c r="G5379" s="4"/>
      <c r="H5379" s="4"/>
      <c r="I5379" s="4"/>
      <c r="J5379" s="4"/>
      <c r="K5379" s="4"/>
      <c r="L5379" s="4"/>
      <c r="M5379" s="4"/>
      <c r="N5379" s="4"/>
      <c r="O5379" s="4"/>
      <c r="P5379" s="4"/>
      <c r="Q5379" s="4"/>
    </row>
    <row r="5380" spans="1:17" x14ac:dyDescent="0.2">
      <c r="A5380" s="6"/>
      <c r="B5380" s="7"/>
      <c r="C5380" s="3"/>
      <c r="F5380" s="4"/>
      <c r="G5380" s="4"/>
      <c r="H5380" s="4"/>
      <c r="I5380" s="4"/>
      <c r="J5380" s="4"/>
      <c r="K5380" s="4"/>
      <c r="L5380" s="4"/>
      <c r="M5380" s="4"/>
      <c r="N5380" s="4"/>
      <c r="O5380" s="4"/>
      <c r="P5380" s="4"/>
      <c r="Q5380" s="4"/>
    </row>
    <row r="5381" spans="1:17" x14ac:dyDescent="0.2">
      <c r="A5381" s="6"/>
      <c r="B5381" s="7"/>
      <c r="C5381" s="3"/>
      <c r="F5381" s="4"/>
      <c r="G5381" s="4"/>
      <c r="H5381" s="4"/>
      <c r="I5381" s="4"/>
      <c r="J5381" s="4"/>
      <c r="K5381" s="4"/>
      <c r="L5381" s="4"/>
      <c r="M5381" s="4"/>
      <c r="N5381" s="4"/>
      <c r="O5381" s="4"/>
      <c r="P5381" s="4"/>
      <c r="Q5381" s="4"/>
    </row>
    <row r="5382" spans="1:17" x14ac:dyDescent="0.2">
      <c r="A5382" s="6"/>
      <c r="B5382" s="7"/>
      <c r="C5382" s="3"/>
      <c r="F5382" s="4"/>
      <c r="G5382" s="4"/>
      <c r="H5382" s="4"/>
      <c r="I5382" s="4"/>
      <c r="J5382" s="4"/>
      <c r="K5382" s="4"/>
      <c r="L5382" s="4"/>
      <c r="M5382" s="4"/>
      <c r="N5382" s="4"/>
      <c r="O5382" s="4"/>
      <c r="P5382" s="4"/>
      <c r="Q5382" s="4"/>
    </row>
    <row r="5383" spans="1:17" x14ac:dyDescent="0.2">
      <c r="A5383" s="6"/>
      <c r="B5383" s="7"/>
      <c r="C5383" s="3"/>
      <c r="F5383" s="4"/>
      <c r="G5383" s="4"/>
      <c r="H5383" s="4"/>
      <c r="I5383" s="4"/>
      <c r="J5383" s="4"/>
      <c r="K5383" s="4"/>
      <c r="L5383" s="4"/>
      <c r="M5383" s="4"/>
      <c r="N5383" s="4"/>
      <c r="O5383" s="4"/>
      <c r="P5383" s="4"/>
      <c r="Q5383" s="4"/>
    </row>
    <row r="5384" spans="1:17" x14ac:dyDescent="0.2">
      <c r="A5384" s="6"/>
      <c r="B5384" s="7"/>
      <c r="C5384" s="3"/>
      <c r="F5384" s="4"/>
      <c r="G5384" s="4"/>
      <c r="H5384" s="4"/>
      <c r="I5384" s="4"/>
      <c r="J5384" s="4"/>
      <c r="K5384" s="4"/>
      <c r="L5384" s="4"/>
      <c r="M5384" s="4"/>
      <c r="N5384" s="4"/>
      <c r="O5384" s="4"/>
      <c r="P5384" s="4"/>
      <c r="Q5384" s="4"/>
    </row>
    <row r="5385" spans="1:17" x14ac:dyDescent="0.2">
      <c r="A5385" s="6"/>
      <c r="B5385" s="7"/>
      <c r="C5385" s="3"/>
      <c r="F5385" s="4"/>
      <c r="G5385" s="4"/>
      <c r="H5385" s="4"/>
      <c r="I5385" s="4"/>
      <c r="J5385" s="4"/>
      <c r="K5385" s="4"/>
      <c r="L5385" s="4"/>
      <c r="M5385" s="4"/>
      <c r="N5385" s="4"/>
      <c r="O5385" s="4"/>
      <c r="P5385" s="4"/>
      <c r="Q5385" s="4"/>
    </row>
    <row r="5386" spans="1:17" x14ac:dyDescent="0.2">
      <c r="A5386" s="5"/>
      <c r="B5386" s="7"/>
      <c r="C5386" s="3"/>
      <c r="F5386" s="4"/>
      <c r="G5386" s="4"/>
      <c r="H5386" s="4"/>
      <c r="I5386" s="4"/>
      <c r="J5386" s="4"/>
      <c r="K5386" s="4"/>
      <c r="L5386" s="4"/>
      <c r="M5386" s="4"/>
      <c r="N5386" s="4"/>
      <c r="O5386" s="4"/>
      <c r="P5386" s="4"/>
      <c r="Q5386" s="4"/>
    </row>
    <row r="5387" spans="1:17" x14ac:dyDescent="0.2">
      <c r="A5387" s="6"/>
      <c r="B5387" s="7"/>
      <c r="C5387" s="3"/>
      <c r="F5387" s="4"/>
      <c r="G5387" s="4"/>
      <c r="H5387" s="4"/>
      <c r="I5387" s="4"/>
      <c r="J5387" s="4"/>
      <c r="K5387" s="4"/>
      <c r="L5387" s="4"/>
      <c r="M5387" s="4"/>
      <c r="N5387" s="4"/>
      <c r="O5387" s="4"/>
      <c r="P5387" s="4"/>
      <c r="Q5387" s="4"/>
    </row>
    <row r="5388" spans="1:17" x14ac:dyDescent="0.2">
      <c r="A5388" s="6"/>
      <c r="B5388" s="7"/>
      <c r="C5388" s="3"/>
      <c r="F5388" s="4"/>
      <c r="G5388" s="4"/>
      <c r="H5388" s="4"/>
      <c r="I5388" s="4"/>
      <c r="J5388" s="4"/>
      <c r="K5388" s="4"/>
      <c r="L5388" s="4"/>
      <c r="M5388" s="4"/>
      <c r="N5388" s="4"/>
      <c r="O5388" s="4"/>
      <c r="P5388" s="4"/>
      <c r="Q5388" s="4"/>
    </row>
    <row r="5389" spans="1:17" x14ac:dyDescent="0.2">
      <c r="A5389" s="6"/>
      <c r="B5389" s="7"/>
      <c r="C5389" s="3"/>
      <c r="F5389" s="4"/>
      <c r="G5389" s="4"/>
      <c r="H5389" s="4"/>
      <c r="I5389" s="4"/>
      <c r="J5389" s="4"/>
      <c r="K5389" s="4"/>
      <c r="L5389" s="4"/>
      <c r="M5389" s="4"/>
      <c r="N5389" s="4"/>
      <c r="O5389" s="4"/>
      <c r="P5389" s="4"/>
      <c r="Q5389" s="4"/>
    </row>
    <row r="5390" spans="1:17" x14ac:dyDescent="0.2">
      <c r="A5390" s="6"/>
      <c r="B5390" s="7"/>
      <c r="C5390" s="3"/>
      <c r="F5390" s="4"/>
      <c r="G5390" s="4"/>
      <c r="H5390" s="4"/>
      <c r="I5390" s="4"/>
      <c r="J5390" s="4"/>
      <c r="K5390" s="4"/>
      <c r="L5390" s="4"/>
      <c r="M5390" s="4"/>
      <c r="N5390" s="4"/>
      <c r="O5390" s="4"/>
      <c r="P5390" s="4"/>
      <c r="Q5390" s="4"/>
    </row>
    <row r="5391" spans="1:17" x14ac:dyDescent="0.2">
      <c r="A5391" s="6"/>
      <c r="B5391" s="7"/>
      <c r="C5391" s="3"/>
      <c r="F5391" s="4"/>
      <c r="G5391" s="4"/>
      <c r="H5391" s="4"/>
      <c r="I5391" s="4"/>
      <c r="J5391" s="4"/>
      <c r="K5391" s="4"/>
      <c r="L5391" s="4"/>
      <c r="M5391" s="4"/>
      <c r="N5391" s="4"/>
      <c r="O5391" s="4"/>
      <c r="P5391" s="4"/>
      <c r="Q5391" s="4"/>
    </row>
    <row r="5392" spans="1:17" x14ac:dyDescent="0.2">
      <c r="A5392" s="6"/>
      <c r="B5392" s="7"/>
      <c r="C5392" s="3"/>
      <c r="F5392" s="4"/>
      <c r="G5392" s="4"/>
      <c r="H5392" s="4"/>
      <c r="I5392" s="4"/>
      <c r="J5392" s="4"/>
      <c r="K5392" s="4"/>
      <c r="L5392" s="4"/>
      <c r="M5392" s="4"/>
      <c r="N5392" s="4"/>
      <c r="O5392" s="4"/>
      <c r="P5392" s="4"/>
      <c r="Q5392" s="4"/>
    </row>
    <row r="5393" spans="1:17" x14ac:dyDescent="0.2">
      <c r="A5393" s="6"/>
      <c r="B5393" s="7"/>
      <c r="C5393" s="3"/>
      <c r="F5393" s="4"/>
      <c r="G5393" s="4"/>
      <c r="H5393" s="4"/>
      <c r="I5393" s="4"/>
      <c r="J5393" s="4"/>
      <c r="K5393" s="4"/>
      <c r="L5393" s="4"/>
      <c r="M5393" s="4"/>
      <c r="N5393" s="4"/>
      <c r="O5393" s="4"/>
      <c r="P5393" s="4"/>
      <c r="Q5393" s="4"/>
    </row>
    <row r="5394" spans="1:17" x14ac:dyDescent="0.2">
      <c r="A5394" s="6"/>
      <c r="B5394" s="7"/>
      <c r="C5394" s="3"/>
      <c r="F5394" s="4"/>
      <c r="G5394" s="4"/>
      <c r="H5394" s="4"/>
      <c r="I5394" s="4"/>
      <c r="J5394" s="4"/>
      <c r="K5394" s="4"/>
      <c r="L5394" s="4"/>
      <c r="M5394" s="4"/>
      <c r="N5394" s="4"/>
      <c r="O5394" s="4"/>
      <c r="P5394" s="4"/>
      <c r="Q5394" s="4"/>
    </row>
    <row r="5395" spans="1:17" x14ac:dyDescent="0.2">
      <c r="A5395" s="6"/>
      <c r="B5395" s="7"/>
      <c r="C5395" s="3"/>
      <c r="F5395" s="4"/>
      <c r="G5395" s="4"/>
      <c r="H5395" s="4"/>
      <c r="I5395" s="4"/>
      <c r="J5395" s="4"/>
      <c r="K5395" s="4"/>
      <c r="L5395" s="4"/>
      <c r="M5395" s="4"/>
      <c r="N5395" s="4"/>
      <c r="O5395" s="4"/>
      <c r="P5395" s="4"/>
      <c r="Q5395" s="4"/>
    </row>
    <row r="5396" spans="1:17" x14ac:dyDescent="0.2">
      <c r="A5396" s="6"/>
      <c r="B5396" s="7"/>
      <c r="C5396" s="3"/>
      <c r="F5396" s="4"/>
      <c r="G5396" s="4"/>
      <c r="H5396" s="4"/>
      <c r="I5396" s="4"/>
      <c r="J5396" s="4"/>
      <c r="K5396" s="4"/>
      <c r="L5396" s="4"/>
      <c r="M5396" s="4"/>
      <c r="N5396" s="4"/>
      <c r="O5396" s="4"/>
      <c r="P5396" s="4"/>
      <c r="Q5396" s="4"/>
    </row>
    <row r="5397" spans="1:17" x14ac:dyDescent="0.2">
      <c r="A5397" s="6"/>
      <c r="B5397" s="7"/>
      <c r="C5397" s="3"/>
      <c r="F5397" s="4"/>
      <c r="G5397" s="4"/>
      <c r="H5397" s="4"/>
      <c r="I5397" s="4"/>
      <c r="J5397" s="4"/>
      <c r="K5397" s="4"/>
      <c r="L5397" s="4"/>
      <c r="M5397" s="4"/>
      <c r="N5397" s="4"/>
      <c r="O5397" s="4"/>
      <c r="P5397" s="4"/>
      <c r="Q5397" s="4"/>
    </row>
    <row r="5398" spans="1:17" x14ac:dyDescent="0.2">
      <c r="A5398" s="6"/>
      <c r="B5398" s="7"/>
      <c r="C5398" s="3"/>
      <c r="F5398" s="4"/>
      <c r="G5398" s="4"/>
      <c r="H5398" s="4"/>
      <c r="I5398" s="4"/>
      <c r="J5398" s="4"/>
      <c r="K5398" s="4"/>
      <c r="L5398" s="4"/>
      <c r="M5398" s="4"/>
      <c r="N5398" s="4"/>
      <c r="O5398" s="4"/>
      <c r="P5398" s="4"/>
      <c r="Q5398" s="4"/>
    </row>
    <row r="5399" spans="1:17" x14ac:dyDescent="0.2">
      <c r="A5399" s="6"/>
      <c r="B5399" s="7"/>
      <c r="C5399" s="3"/>
      <c r="F5399" s="4"/>
      <c r="G5399" s="4"/>
      <c r="H5399" s="4"/>
      <c r="I5399" s="4"/>
      <c r="J5399" s="4"/>
      <c r="K5399" s="4"/>
      <c r="L5399" s="4"/>
      <c r="M5399" s="4"/>
      <c r="N5399" s="4"/>
      <c r="O5399" s="4"/>
      <c r="P5399" s="4"/>
      <c r="Q5399" s="4"/>
    </row>
    <row r="5400" spans="1:17" x14ac:dyDescent="0.2">
      <c r="A5400" s="6"/>
      <c r="B5400" s="7"/>
      <c r="C5400" s="3"/>
      <c r="F5400" s="4"/>
      <c r="G5400" s="4"/>
      <c r="H5400" s="4"/>
      <c r="I5400" s="4"/>
      <c r="J5400" s="4"/>
      <c r="K5400" s="4"/>
      <c r="L5400" s="4"/>
      <c r="M5400" s="4"/>
      <c r="N5400" s="4"/>
      <c r="O5400" s="4"/>
      <c r="P5400" s="4"/>
      <c r="Q5400" s="4"/>
    </row>
    <row r="5401" spans="1:17" x14ac:dyDescent="0.2">
      <c r="A5401" s="6"/>
      <c r="B5401" s="7"/>
      <c r="C5401" s="3"/>
      <c r="F5401" s="4"/>
      <c r="G5401" s="4"/>
      <c r="H5401" s="4"/>
      <c r="I5401" s="4"/>
      <c r="J5401" s="4"/>
      <c r="K5401" s="4"/>
      <c r="L5401" s="4"/>
      <c r="M5401" s="4"/>
      <c r="N5401" s="4"/>
      <c r="O5401" s="4"/>
      <c r="P5401" s="4"/>
      <c r="Q5401" s="4"/>
    </row>
    <row r="5402" spans="1:17" x14ac:dyDescent="0.2">
      <c r="A5402" s="6"/>
      <c r="B5402" s="7"/>
      <c r="C5402" s="3"/>
      <c r="F5402" s="4"/>
      <c r="G5402" s="4"/>
      <c r="H5402" s="4"/>
      <c r="I5402" s="4"/>
      <c r="J5402" s="4"/>
      <c r="K5402" s="4"/>
      <c r="L5402" s="4"/>
      <c r="M5402" s="4"/>
      <c r="N5402" s="4"/>
      <c r="O5402" s="4"/>
      <c r="P5402" s="4"/>
      <c r="Q5402" s="4"/>
    </row>
    <row r="5403" spans="1:17" x14ac:dyDescent="0.2">
      <c r="A5403" s="6"/>
      <c r="B5403" s="7"/>
      <c r="C5403" s="3"/>
      <c r="F5403" s="4"/>
      <c r="G5403" s="4"/>
      <c r="H5403" s="4"/>
      <c r="I5403" s="4"/>
      <c r="J5403" s="4"/>
      <c r="K5403" s="4"/>
      <c r="L5403" s="4"/>
      <c r="M5403" s="4"/>
      <c r="N5403" s="4"/>
      <c r="O5403" s="4"/>
      <c r="P5403" s="4"/>
      <c r="Q5403" s="4"/>
    </row>
    <row r="5404" spans="1:17" x14ac:dyDescent="0.2">
      <c r="A5404" s="6"/>
      <c r="B5404" s="7"/>
      <c r="C5404" s="3"/>
      <c r="F5404" s="4"/>
      <c r="G5404" s="4"/>
      <c r="H5404" s="4"/>
      <c r="I5404" s="4"/>
      <c r="J5404" s="4"/>
      <c r="K5404" s="4"/>
      <c r="L5404" s="4"/>
      <c r="M5404" s="4"/>
      <c r="N5404" s="4"/>
      <c r="O5404" s="4"/>
      <c r="P5404" s="4"/>
      <c r="Q5404" s="4"/>
    </row>
    <row r="5405" spans="1:17" x14ac:dyDescent="0.2">
      <c r="A5405" s="6"/>
      <c r="B5405" s="7"/>
      <c r="C5405" s="3"/>
      <c r="F5405" s="4"/>
      <c r="G5405" s="4"/>
      <c r="H5405" s="4"/>
      <c r="I5405" s="4"/>
      <c r="J5405" s="4"/>
      <c r="K5405" s="4"/>
      <c r="L5405" s="4"/>
      <c r="M5405" s="4"/>
      <c r="N5405" s="4"/>
      <c r="O5405" s="4"/>
      <c r="P5405" s="4"/>
      <c r="Q5405" s="4"/>
    </row>
    <row r="5406" spans="1:17" x14ac:dyDescent="0.2">
      <c r="A5406" s="6"/>
      <c r="B5406" s="7"/>
      <c r="C5406" s="3"/>
      <c r="F5406" s="4"/>
      <c r="G5406" s="4"/>
      <c r="H5406" s="4"/>
      <c r="I5406" s="4"/>
      <c r="J5406" s="4"/>
      <c r="K5406" s="4"/>
      <c r="L5406" s="4"/>
      <c r="M5406" s="4"/>
      <c r="N5406" s="4"/>
      <c r="O5406" s="4"/>
      <c r="P5406" s="4"/>
      <c r="Q5406" s="4"/>
    </row>
    <row r="5407" spans="1:17" x14ac:dyDescent="0.2">
      <c r="A5407" s="6"/>
      <c r="B5407" s="7"/>
      <c r="C5407" s="3"/>
      <c r="F5407" s="4"/>
      <c r="G5407" s="4"/>
      <c r="H5407" s="4"/>
      <c r="I5407" s="4"/>
      <c r="J5407" s="4"/>
      <c r="K5407" s="4"/>
      <c r="L5407" s="4"/>
      <c r="M5407" s="4"/>
      <c r="N5407" s="4"/>
      <c r="O5407" s="4"/>
      <c r="P5407" s="4"/>
      <c r="Q5407" s="4"/>
    </row>
    <row r="5408" spans="1:17" x14ac:dyDescent="0.2">
      <c r="A5408" s="6"/>
      <c r="B5408" s="7"/>
      <c r="C5408" s="3"/>
      <c r="F5408" s="4"/>
      <c r="G5408" s="4"/>
      <c r="H5408" s="4"/>
      <c r="I5408" s="4"/>
      <c r="J5408" s="4"/>
      <c r="K5408" s="4"/>
      <c r="L5408" s="4"/>
      <c r="M5408" s="4"/>
      <c r="N5408" s="4"/>
      <c r="O5408" s="4"/>
      <c r="P5408" s="4"/>
      <c r="Q5408" s="4"/>
    </row>
    <row r="5409" spans="1:17" x14ac:dyDescent="0.2">
      <c r="A5409" s="6"/>
      <c r="B5409" s="7"/>
      <c r="C5409" s="3"/>
      <c r="F5409" s="4"/>
      <c r="G5409" s="4"/>
      <c r="H5409" s="4"/>
      <c r="I5409" s="4"/>
      <c r="J5409" s="4"/>
      <c r="K5409" s="4"/>
      <c r="L5409" s="4"/>
      <c r="M5409" s="4"/>
      <c r="N5409" s="4"/>
      <c r="O5409" s="4"/>
      <c r="P5409" s="4"/>
      <c r="Q5409" s="4"/>
    </row>
    <row r="5410" spans="1:17" x14ac:dyDescent="0.2">
      <c r="A5410" s="6"/>
      <c r="B5410" s="7"/>
      <c r="C5410" s="3"/>
      <c r="F5410" s="4"/>
      <c r="G5410" s="4"/>
      <c r="H5410" s="4"/>
      <c r="I5410" s="4"/>
      <c r="J5410" s="4"/>
      <c r="K5410" s="4"/>
      <c r="L5410" s="4"/>
      <c r="M5410" s="4"/>
      <c r="N5410" s="4"/>
      <c r="O5410" s="4"/>
      <c r="P5410" s="4"/>
      <c r="Q5410" s="4"/>
    </row>
    <row r="5411" spans="1:17" x14ac:dyDescent="0.2">
      <c r="A5411" s="6"/>
      <c r="B5411" s="7"/>
      <c r="C5411" s="3"/>
      <c r="F5411" s="4"/>
      <c r="G5411" s="4"/>
      <c r="H5411" s="4"/>
      <c r="I5411" s="4"/>
      <c r="J5411" s="4"/>
      <c r="K5411" s="4"/>
      <c r="L5411" s="4"/>
      <c r="M5411" s="4"/>
      <c r="N5411" s="4"/>
      <c r="O5411" s="4"/>
      <c r="P5411" s="4"/>
      <c r="Q5411" s="4"/>
    </row>
    <row r="5412" spans="1:17" x14ac:dyDescent="0.2">
      <c r="A5412" s="6"/>
      <c r="B5412" s="7"/>
      <c r="C5412" s="3"/>
      <c r="F5412" s="4"/>
      <c r="G5412" s="4"/>
      <c r="H5412" s="4"/>
      <c r="I5412" s="4"/>
      <c r="J5412" s="4"/>
      <c r="K5412" s="4"/>
      <c r="L5412" s="4"/>
      <c r="M5412" s="4"/>
      <c r="N5412" s="4"/>
      <c r="O5412" s="4"/>
      <c r="P5412" s="4"/>
      <c r="Q5412" s="4"/>
    </row>
    <row r="5413" spans="1:17" x14ac:dyDescent="0.2">
      <c r="A5413" s="6"/>
      <c r="B5413" s="7"/>
      <c r="C5413" s="3"/>
      <c r="F5413" s="4"/>
      <c r="G5413" s="4"/>
      <c r="H5413" s="4"/>
      <c r="I5413" s="4"/>
      <c r="J5413" s="4"/>
      <c r="K5413" s="4"/>
      <c r="L5413" s="4"/>
      <c r="M5413" s="4"/>
      <c r="N5413" s="4"/>
      <c r="O5413" s="4"/>
      <c r="P5413" s="4"/>
      <c r="Q5413" s="4"/>
    </row>
    <row r="5414" spans="1:17" x14ac:dyDescent="0.2">
      <c r="A5414" s="6"/>
      <c r="B5414" s="7"/>
      <c r="C5414" s="3"/>
      <c r="F5414" s="4"/>
      <c r="G5414" s="4"/>
      <c r="H5414" s="4"/>
      <c r="I5414" s="4"/>
      <c r="J5414" s="4"/>
      <c r="K5414" s="4"/>
      <c r="L5414" s="4"/>
      <c r="M5414" s="4"/>
      <c r="N5414" s="4"/>
      <c r="O5414" s="4"/>
      <c r="P5414" s="4"/>
      <c r="Q5414" s="4"/>
    </row>
    <row r="5415" spans="1:17" x14ac:dyDescent="0.2">
      <c r="A5415" s="6"/>
      <c r="B5415" s="7"/>
      <c r="C5415" s="3"/>
      <c r="F5415" s="4"/>
      <c r="G5415" s="4"/>
      <c r="H5415" s="4"/>
      <c r="I5415" s="4"/>
      <c r="J5415" s="4"/>
      <c r="K5415" s="4"/>
      <c r="L5415" s="4"/>
      <c r="M5415" s="4"/>
      <c r="N5415" s="4"/>
      <c r="O5415" s="4"/>
      <c r="P5415" s="4"/>
      <c r="Q5415" s="4"/>
    </row>
    <row r="5416" spans="1:17" x14ac:dyDescent="0.2">
      <c r="A5416" s="6"/>
      <c r="B5416" s="7"/>
      <c r="C5416" s="3"/>
      <c r="F5416" s="4"/>
      <c r="G5416" s="4"/>
      <c r="H5416" s="4"/>
      <c r="I5416" s="4"/>
      <c r="J5416" s="4"/>
      <c r="K5416" s="4"/>
      <c r="L5416" s="4"/>
      <c r="M5416" s="4"/>
      <c r="N5416" s="4"/>
      <c r="O5416" s="4"/>
      <c r="P5416" s="4"/>
      <c r="Q5416" s="4"/>
    </row>
    <row r="5417" spans="1:17" x14ac:dyDescent="0.2">
      <c r="A5417" s="6"/>
      <c r="B5417" s="7"/>
      <c r="C5417" s="3"/>
      <c r="F5417" s="4"/>
      <c r="G5417" s="4"/>
      <c r="H5417" s="4"/>
      <c r="I5417" s="4"/>
      <c r="J5417" s="4"/>
      <c r="K5417" s="4"/>
      <c r="L5417" s="4"/>
      <c r="M5417" s="4"/>
      <c r="N5417" s="4"/>
      <c r="O5417" s="4"/>
      <c r="P5417" s="4"/>
      <c r="Q5417" s="4"/>
    </row>
    <row r="5418" spans="1:17" x14ac:dyDescent="0.2">
      <c r="A5418" s="6"/>
      <c r="B5418" s="7"/>
      <c r="C5418" s="3"/>
      <c r="F5418" s="4"/>
      <c r="G5418" s="4"/>
      <c r="H5418" s="4"/>
      <c r="I5418" s="4"/>
      <c r="J5418" s="4"/>
      <c r="K5418" s="4"/>
      <c r="L5418" s="4"/>
      <c r="M5418" s="4"/>
      <c r="N5418" s="4"/>
      <c r="O5418" s="4"/>
      <c r="P5418" s="4"/>
      <c r="Q5418" s="4"/>
    </row>
    <row r="5419" spans="1:17" x14ac:dyDescent="0.2">
      <c r="A5419" s="6"/>
      <c r="B5419" s="7"/>
      <c r="C5419" s="3"/>
      <c r="F5419" s="4"/>
      <c r="G5419" s="4"/>
      <c r="H5419" s="4"/>
      <c r="I5419" s="4"/>
      <c r="J5419" s="4"/>
      <c r="K5419" s="4"/>
      <c r="L5419" s="4"/>
      <c r="M5419" s="4"/>
      <c r="N5419" s="4"/>
      <c r="O5419" s="4"/>
      <c r="P5419" s="4"/>
      <c r="Q5419" s="4"/>
    </row>
    <row r="5420" spans="1:17" x14ac:dyDescent="0.2">
      <c r="A5420" s="6"/>
      <c r="B5420" s="7"/>
      <c r="C5420" s="3"/>
      <c r="F5420" s="4"/>
      <c r="G5420" s="4"/>
      <c r="H5420" s="4"/>
      <c r="I5420" s="4"/>
      <c r="J5420" s="4"/>
      <c r="K5420" s="4"/>
      <c r="L5420" s="4"/>
      <c r="M5420" s="4"/>
      <c r="N5420" s="4"/>
      <c r="O5420" s="4"/>
      <c r="P5420" s="4"/>
      <c r="Q5420" s="4"/>
    </row>
    <row r="5421" spans="1:17" x14ac:dyDescent="0.2">
      <c r="A5421" s="6"/>
      <c r="B5421" s="7"/>
      <c r="C5421" s="3"/>
      <c r="F5421" s="4"/>
      <c r="G5421" s="4"/>
      <c r="H5421" s="4"/>
      <c r="I5421" s="4"/>
      <c r="J5421" s="4"/>
      <c r="K5421" s="4"/>
      <c r="L5421" s="4"/>
      <c r="M5421" s="4"/>
      <c r="N5421" s="4"/>
      <c r="O5421" s="4"/>
      <c r="P5421" s="4"/>
      <c r="Q5421" s="4"/>
    </row>
    <row r="5422" spans="1:17" x14ac:dyDescent="0.2">
      <c r="A5422" s="6"/>
      <c r="B5422" s="7"/>
      <c r="C5422" s="3"/>
      <c r="F5422" s="4"/>
      <c r="G5422" s="4"/>
      <c r="H5422" s="4"/>
      <c r="I5422" s="4"/>
      <c r="J5422" s="4"/>
      <c r="K5422" s="4"/>
      <c r="L5422" s="4"/>
      <c r="M5422" s="4"/>
      <c r="N5422" s="4"/>
      <c r="O5422" s="4"/>
      <c r="P5422" s="4"/>
      <c r="Q5422" s="4"/>
    </row>
    <row r="5423" spans="1:17" x14ac:dyDescent="0.2">
      <c r="A5423" s="6"/>
      <c r="B5423" s="7"/>
      <c r="C5423" s="3"/>
      <c r="F5423" s="4"/>
      <c r="G5423" s="4"/>
      <c r="H5423" s="4"/>
      <c r="I5423" s="4"/>
      <c r="J5423" s="4"/>
      <c r="K5423" s="4"/>
      <c r="L5423" s="4"/>
      <c r="M5423" s="4"/>
      <c r="N5423" s="4"/>
      <c r="O5423" s="4"/>
      <c r="P5423" s="4"/>
      <c r="Q5423" s="4"/>
    </row>
    <row r="5424" spans="1:17" x14ac:dyDescent="0.2">
      <c r="A5424" s="6"/>
      <c r="B5424" s="7"/>
      <c r="C5424" s="3"/>
      <c r="F5424" s="4"/>
      <c r="G5424" s="4"/>
      <c r="H5424" s="4"/>
      <c r="I5424" s="4"/>
      <c r="J5424" s="4"/>
      <c r="K5424" s="4"/>
      <c r="L5424" s="4"/>
      <c r="M5424" s="4"/>
      <c r="N5424" s="4"/>
      <c r="O5424" s="4"/>
      <c r="P5424" s="4"/>
      <c r="Q5424" s="4"/>
    </row>
    <row r="5425" spans="1:17" x14ac:dyDescent="0.2">
      <c r="A5425" s="6"/>
      <c r="B5425" s="7"/>
      <c r="C5425" s="3"/>
      <c r="F5425" s="4"/>
      <c r="G5425" s="4"/>
      <c r="H5425" s="4"/>
      <c r="I5425" s="4"/>
      <c r="J5425" s="4"/>
      <c r="K5425" s="4"/>
      <c r="L5425" s="4"/>
      <c r="M5425" s="4"/>
      <c r="N5425" s="4"/>
      <c r="O5425" s="4"/>
      <c r="P5425" s="4"/>
      <c r="Q5425" s="4"/>
    </row>
    <row r="5426" spans="1:17" x14ac:dyDescent="0.2">
      <c r="A5426" s="6"/>
      <c r="B5426" s="7"/>
      <c r="C5426" s="3"/>
      <c r="F5426" s="4"/>
      <c r="G5426" s="4"/>
      <c r="H5426" s="4"/>
      <c r="I5426" s="4"/>
      <c r="J5426" s="4"/>
      <c r="K5426" s="4"/>
      <c r="L5426" s="4"/>
      <c r="M5426" s="4"/>
      <c r="N5426" s="4"/>
      <c r="O5426" s="4"/>
      <c r="P5426" s="4"/>
      <c r="Q5426" s="4"/>
    </row>
    <row r="5427" spans="1:17" x14ac:dyDescent="0.2">
      <c r="A5427" s="6"/>
      <c r="B5427" s="7"/>
      <c r="C5427" s="3"/>
      <c r="F5427" s="4"/>
      <c r="G5427" s="4"/>
      <c r="H5427" s="4"/>
      <c r="I5427" s="4"/>
      <c r="J5427" s="4"/>
      <c r="K5427" s="4"/>
      <c r="L5427" s="4"/>
      <c r="M5427" s="4"/>
      <c r="N5427" s="4"/>
      <c r="O5427" s="4"/>
      <c r="P5427" s="4"/>
      <c r="Q5427" s="4"/>
    </row>
    <row r="5428" spans="1:17" x14ac:dyDescent="0.2">
      <c r="A5428" s="6"/>
      <c r="B5428" s="7"/>
      <c r="C5428" s="3"/>
      <c r="F5428" s="4"/>
      <c r="G5428" s="4"/>
      <c r="H5428" s="4"/>
      <c r="I5428" s="4"/>
      <c r="J5428" s="4"/>
      <c r="K5428" s="4"/>
      <c r="L5428" s="4"/>
      <c r="M5428" s="4"/>
      <c r="N5428" s="4"/>
      <c r="O5428" s="4"/>
      <c r="P5428" s="4"/>
      <c r="Q5428" s="4"/>
    </row>
    <row r="5429" spans="1:17" x14ac:dyDescent="0.2">
      <c r="A5429" s="6"/>
      <c r="B5429" s="7"/>
      <c r="C5429" s="3"/>
      <c r="F5429" s="4"/>
      <c r="G5429" s="4"/>
      <c r="H5429" s="4"/>
      <c r="I5429" s="4"/>
      <c r="J5429" s="4"/>
      <c r="K5429" s="4"/>
      <c r="L5429" s="4"/>
      <c r="M5429" s="4"/>
      <c r="N5429" s="4"/>
      <c r="O5429" s="4"/>
      <c r="P5429" s="4"/>
      <c r="Q5429" s="4"/>
    </row>
    <row r="5430" spans="1:17" x14ac:dyDescent="0.2">
      <c r="A5430" s="6"/>
      <c r="B5430" s="7"/>
      <c r="C5430" s="3"/>
      <c r="F5430" s="4"/>
      <c r="G5430" s="4"/>
      <c r="H5430" s="4"/>
      <c r="I5430" s="4"/>
      <c r="J5430" s="4"/>
      <c r="K5430" s="4"/>
      <c r="L5430" s="4"/>
      <c r="M5430" s="4"/>
      <c r="N5430" s="4"/>
      <c r="O5430" s="4"/>
      <c r="P5430" s="4"/>
      <c r="Q5430" s="4"/>
    </row>
    <row r="5431" spans="1:17" x14ac:dyDescent="0.2">
      <c r="A5431" s="6"/>
      <c r="B5431" s="7"/>
      <c r="C5431" s="3"/>
      <c r="F5431" s="4"/>
      <c r="G5431" s="4"/>
      <c r="H5431" s="4"/>
      <c r="I5431" s="4"/>
      <c r="J5431" s="4"/>
      <c r="K5431" s="4"/>
      <c r="L5431" s="4"/>
      <c r="M5431" s="4"/>
      <c r="N5431" s="4"/>
      <c r="O5431" s="4"/>
      <c r="P5431" s="4"/>
      <c r="Q5431" s="4"/>
    </row>
    <row r="5432" spans="1:17" x14ac:dyDescent="0.2">
      <c r="A5432" s="6"/>
      <c r="B5432" s="7"/>
      <c r="C5432" s="3"/>
      <c r="F5432" s="4"/>
      <c r="G5432" s="4"/>
      <c r="H5432" s="4"/>
      <c r="I5432" s="4"/>
      <c r="J5432" s="4"/>
      <c r="K5432" s="4"/>
      <c r="L5432" s="4"/>
      <c r="M5432" s="4"/>
      <c r="N5432" s="4"/>
      <c r="O5432" s="4"/>
      <c r="P5432" s="4"/>
      <c r="Q5432" s="4"/>
    </row>
    <row r="5433" spans="1:17" x14ac:dyDescent="0.2">
      <c r="A5433" s="6"/>
      <c r="B5433" s="7"/>
      <c r="C5433" s="3"/>
      <c r="F5433" s="4"/>
      <c r="G5433" s="4"/>
      <c r="H5433" s="4"/>
      <c r="I5433" s="4"/>
      <c r="J5433" s="4"/>
      <c r="K5433" s="4"/>
      <c r="L5433" s="4"/>
      <c r="M5433" s="4"/>
      <c r="N5433" s="4"/>
      <c r="O5433" s="4"/>
      <c r="P5433" s="4"/>
      <c r="Q5433" s="4"/>
    </row>
    <row r="5434" spans="1:17" x14ac:dyDescent="0.2">
      <c r="A5434" s="6"/>
      <c r="B5434" s="7"/>
      <c r="C5434" s="3"/>
      <c r="F5434" s="4"/>
      <c r="G5434" s="4"/>
      <c r="H5434" s="4"/>
      <c r="I5434" s="4"/>
      <c r="J5434" s="4"/>
      <c r="K5434" s="4"/>
      <c r="L5434" s="4"/>
      <c r="M5434" s="4"/>
      <c r="N5434" s="4"/>
      <c r="O5434" s="4"/>
      <c r="P5434" s="4"/>
      <c r="Q5434" s="4"/>
    </row>
    <row r="5435" spans="1:17" x14ac:dyDescent="0.2">
      <c r="A5435" s="6"/>
      <c r="B5435" s="7"/>
      <c r="C5435" s="3"/>
      <c r="F5435" s="4"/>
      <c r="G5435" s="4"/>
      <c r="H5435" s="4"/>
      <c r="I5435" s="4"/>
      <c r="J5435" s="4"/>
      <c r="K5435" s="4"/>
      <c r="L5435" s="4"/>
      <c r="M5435" s="4"/>
      <c r="N5435" s="4"/>
      <c r="O5435" s="4"/>
      <c r="P5435" s="4"/>
      <c r="Q5435" s="4"/>
    </row>
    <row r="5436" spans="1:17" x14ac:dyDescent="0.2">
      <c r="A5436" s="6"/>
      <c r="B5436" s="7"/>
      <c r="C5436" s="3"/>
      <c r="F5436" s="4"/>
      <c r="G5436" s="4"/>
      <c r="H5436" s="4"/>
      <c r="I5436" s="4"/>
      <c r="J5436" s="4"/>
      <c r="K5436" s="4"/>
      <c r="L5436" s="4"/>
      <c r="M5436" s="4"/>
      <c r="N5436" s="4"/>
      <c r="O5436" s="4"/>
      <c r="P5436" s="4"/>
      <c r="Q5436" s="4"/>
    </row>
    <row r="5437" spans="1:17" x14ac:dyDescent="0.2">
      <c r="A5437" s="6"/>
      <c r="B5437" s="7"/>
      <c r="C5437" s="3"/>
      <c r="F5437" s="4"/>
      <c r="G5437" s="4"/>
      <c r="H5437" s="4"/>
      <c r="I5437" s="4"/>
      <c r="J5437" s="4"/>
      <c r="K5437" s="4"/>
      <c r="L5437" s="4"/>
      <c r="M5437" s="4"/>
      <c r="N5437" s="4"/>
      <c r="O5437" s="4"/>
      <c r="P5437" s="4"/>
      <c r="Q5437" s="4"/>
    </row>
    <row r="5438" spans="1:17" x14ac:dyDescent="0.2">
      <c r="A5438" s="6"/>
      <c r="B5438" s="7"/>
      <c r="C5438" s="3"/>
      <c r="F5438" s="4"/>
      <c r="G5438" s="4"/>
      <c r="H5438" s="4"/>
      <c r="I5438" s="4"/>
      <c r="J5438" s="4"/>
      <c r="K5438" s="4"/>
      <c r="L5438" s="4"/>
      <c r="M5438" s="4"/>
      <c r="N5438" s="4"/>
      <c r="O5438" s="4"/>
      <c r="P5438" s="4"/>
      <c r="Q5438" s="4"/>
    </row>
    <row r="5439" spans="1:17" x14ac:dyDescent="0.2">
      <c r="A5439" s="6"/>
      <c r="B5439" s="7"/>
      <c r="C5439" s="3"/>
      <c r="F5439" s="4"/>
      <c r="G5439" s="4"/>
      <c r="H5439" s="4"/>
      <c r="I5439" s="4"/>
      <c r="J5439" s="4"/>
      <c r="K5439" s="4"/>
      <c r="L5439" s="4"/>
      <c r="M5439" s="4"/>
      <c r="N5439" s="4"/>
      <c r="O5439" s="4"/>
      <c r="P5439" s="4"/>
      <c r="Q5439" s="4"/>
    </row>
    <row r="5440" spans="1:17" x14ac:dyDescent="0.2">
      <c r="A5440" s="6"/>
      <c r="B5440" s="7"/>
      <c r="C5440" s="3"/>
      <c r="F5440" s="4"/>
      <c r="G5440" s="4"/>
      <c r="H5440" s="4"/>
      <c r="I5440" s="4"/>
      <c r="J5440" s="4"/>
      <c r="K5440" s="4"/>
      <c r="L5440" s="4"/>
      <c r="M5440" s="4"/>
      <c r="N5440" s="4"/>
      <c r="O5440" s="4"/>
      <c r="P5440" s="4"/>
      <c r="Q5440" s="4"/>
    </row>
    <row r="5441" spans="1:17" x14ac:dyDescent="0.2">
      <c r="A5441" s="6"/>
      <c r="B5441" s="7"/>
      <c r="C5441" s="3"/>
      <c r="F5441" s="4"/>
      <c r="G5441" s="4"/>
      <c r="H5441" s="4"/>
      <c r="I5441" s="4"/>
      <c r="J5441" s="4"/>
      <c r="K5441" s="4"/>
      <c r="L5441" s="4"/>
      <c r="M5441" s="4"/>
      <c r="N5441" s="4"/>
      <c r="O5441" s="4"/>
      <c r="P5441" s="4"/>
      <c r="Q5441" s="4"/>
    </row>
    <row r="5442" spans="1:17" x14ac:dyDescent="0.2">
      <c r="A5442" s="6"/>
      <c r="B5442" s="7"/>
      <c r="C5442" s="3"/>
      <c r="F5442" s="4"/>
      <c r="G5442" s="4"/>
      <c r="H5442" s="4"/>
      <c r="I5442" s="4"/>
      <c r="J5442" s="4"/>
      <c r="K5442" s="4"/>
      <c r="L5442" s="4"/>
      <c r="M5442" s="4"/>
      <c r="N5442" s="4"/>
      <c r="O5442" s="4"/>
      <c r="P5442" s="4"/>
      <c r="Q5442" s="4"/>
    </row>
    <row r="5443" spans="1:17" x14ac:dyDescent="0.2">
      <c r="A5443" s="6"/>
      <c r="B5443" s="7"/>
      <c r="C5443" s="3"/>
      <c r="F5443" s="4"/>
      <c r="G5443" s="4"/>
      <c r="H5443" s="4"/>
      <c r="I5443" s="4"/>
      <c r="J5443" s="4"/>
      <c r="K5443" s="4"/>
      <c r="L5443" s="4"/>
      <c r="M5443" s="4"/>
      <c r="N5443" s="4"/>
      <c r="O5443" s="4"/>
      <c r="P5443" s="4"/>
      <c r="Q5443" s="4"/>
    </row>
    <row r="5444" spans="1:17" x14ac:dyDescent="0.2">
      <c r="A5444" s="6"/>
      <c r="B5444" s="7"/>
      <c r="C5444" s="3"/>
      <c r="F5444" s="4"/>
      <c r="G5444" s="4"/>
      <c r="H5444" s="4"/>
      <c r="I5444" s="4"/>
      <c r="J5444" s="4"/>
      <c r="K5444" s="4"/>
      <c r="L5444" s="4"/>
      <c r="M5444" s="4"/>
      <c r="N5444" s="4"/>
      <c r="O5444" s="4"/>
      <c r="P5444" s="4"/>
      <c r="Q5444" s="4"/>
    </row>
    <row r="5445" spans="1:17" x14ac:dyDescent="0.2">
      <c r="A5445" s="6"/>
      <c r="B5445" s="7"/>
      <c r="C5445" s="3"/>
      <c r="F5445" s="4"/>
      <c r="G5445" s="4"/>
      <c r="H5445" s="4"/>
      <c r="I5445" s="4"/>
      <c r="J5445" s="4"/>
      <c r="K5445" s="4"/>
      <c r="L5445" s="4"/>
      <c r="M5445" s="4"/>
      <c r="N5445" s="4"/>
      <c r="O5445" s="4"/>
      <c r="P5445" s="4"/>
      <c r="Q5445" s="4"/>
    </row>
    <row r="5446" spans="1:17" x14ac:dyDescent="0.2">
      <c r="A5446" s="6"/>
      <c r="B5446" s="7"/>
      <c r="C5446" s="3"/>
      <c r="F5446" s="4"/>
      <c r="G5446" s="4"/>
      <c r="H5446" s="4"/>
      <c r="I5446" s="4"/>
      <c r="J5446" s="4"/>
      <c r="K5446" s="4"/>
      <c r="L5446" s="4"/>
      <c r="M5446" s="4"/>
      <c r="N5446" s="4"/>
      <c r="O5446" s="4"/>
      <c r="P5446" s="4"/>
      <c r="Q5446" s="4"/>
    </row>
    <row r="5447" spans="1:17" x14ac:dyDescent="0.2">
      <c r="A5447" s="6"/>
      <c r="B5447" s="7"/>
      <c r="C5447" s="3"/>
      <c r="F5447" s="4"/>
      <c r="G5447" s="4"/>
      <c r="H5447" s="4"/>
      <c r="I5447" s="4"/>
      <c r="J5447" s="4"/>
      <c r="K5447" s="4"/>
      <c r="L5447" s="4"/>
      <c r="M5447" s="4"/>
      <c r="N5447" s="4"/>
      <c r="O5447" s="4"/>
      <c r="P5447" s="4"/>
      <c r="Q5447" s="4"/>
    </row>
    <row r="5448" spans="1:17" x14ac:dyDescent="0.2">
      <c r="A5448" s="6"/>
      <c r="B5448" s="7"/>
      <c r="C5448" s="3"/>
      <c r="F5448" s="4"/>
      <c r="G5448" s="4"/>
      <c r="H5448" s="4"/>
      <c r="I5448" s="4"/>
      <c r="J5448" s="4"/>
      <c r="K5448" s="4"/>
      <c r="L5448" s="4"/>
      <c r="M5448" s="4"/>
      <c r="N5448" s="4"/>
      <c r="O5448" s="4"/>
      <c r="P5448" s="4"/>
      <c r="Q5448" s="4"/>
    </row>
    <row r="5449" spans="1:17" x14ac:dyDescent="0.2">
      <c r="A5449" s="6"/>
      <c r="B5449" s="7"/>
      <c r="C5449" s="3"/>
      <c r="F5449" s="4"/>
      <c r="G5449" s="4"/>
      <c r="H5449" s="4"/>
      <c r="I5449" s="4"/>
      <c r="J5449" s="4"/>
      <c r="K5449" s="4"/>
      <c r="L5449" s="4"/>
      <c r="M5449" s="4"/>
      <c r="N5449" s="4"/>
      <c r="O5449" s="4"/>
      <c r="P5449" s="4"/>
      <c r="Q5449" s="4"/>
    </row>
    <row r="5450" spans="1:17" x14ac:dyDescent="0.2">
      <c r="A5450" s="6"/>
      <c r="B5450" s="7"/>
      <c r="C5450" s="3"/>
      <c r="F5450" s="4"/>
      <c r="G5450" s="4"/>
      <c r="H5450" s="4"/>
      <c r="I5450" s="4"/>
      <c r="J5450" s="4"/>
      <c r="K5450" s="4"/>
      <c r="L5450" s="4"/>
      <c r="M5450" s="4"/>
      <c r="N5450" s="4"/>
      <c r="O5450" s="4"/>
      <c r="P5450" s="4"/>
      <c r="Q5450" s="4"/>
    </row>
    <row r="5451" spans="1:17" x14ac:dyDescent="0.2">
      <c r="A5451" s="6"/>
      <c r="B5451" s="7"/>
      <c r="C5451" s="3"/>
      <c r="F5451" s="4"/>
      <c r="G5451" s="4"/>
      <c r="H5451" s="4"/>
      <c r="I5451" s="4"/>
      <c r="J5451" s="4"/>
      <c r="K5451" s="4"/>
      <c r="L5451" s="4"/>
      <c r="M5451" s="4"/>
      <c r="N5451" s="4"/>
      <c r="O5451" s="4"/>
      <c r="P5451" s="4"/>
      <c r="Q5451" s="4"/>
    </row>
    <row r="5452" spans="1:17" x14ac:dyDescent="0.2">
      <c r="A5452" s="6"/>
      <c r="B5452" s="7"/>
      <c r="C5452" s="3"/>
      <c r="F5452" s="4"/>
      <c r="G5452" s="4"/>
      <c r="H5452" s="4"/>
      <c r="I5452" s="4"/>
      <c r="J5452" s="4"/>
      <c r="K5452" s="4"/>
      <c r="L5452" s="4"/>
      <c r="M5452" s="4"/>
      <c r="N5452" s="4"/>
      <c r="O5452" s="4"/>
      <c r="P5452" s="4"/>
      <c r="Q5452" s="4"/>
    </row>
    <row r="5453" spans="1:17" x14ac:dyDescent="0.2">
      <c r="A5453" s="6"/>
      <c r="B5453" s="7"/>
      <c r="C5453" s="3"/>
      <c r="F5453" s="4"/>
      <c r="G5453" s="4"/>
      <c r="H5453" s="4"/>
      <c r="I5453" s="4"/>
      <c r="J5453" s="4"/>
      <c r="K5453" s="4"/>
      <c r="L5453" s="4"/>
      <c r="M5453" s="4"/>
      <c r="N5453" s="4"/>
      <c r="O5453" s="4"/>
      <c r="P5453" s="4"/>
      <c r="Q5453" s="4"/>
    </row>
    <row r="5454" spans="1:17" x14ac:dyDescent="0.2">
      <c r="A5454" s="6"/>
      <c r="B5454" s="7"/>
      <c r="C5454" s="3"/>
      <c r="F5454" s="4"/>
      <c r="G5454" s="4"/>
      <c r="H5454" s="4"/>
      <c r="I5454" s="4"/>
      <c r="J5454" s="4"/>
      <c r="K5454" s="4"/>
      <c r="L5454" s="4"/>
      <c r="M5454" s="4"/>
      <c r="N5454" s="4"/>
      <c r="O5454" s="4"/>
      <c r="P5454" s="4"/>
      <c r="Q5454" s="4"/>
    </row>
    <row r="5455" spans="1:17" x14ac:dyDescent="0.2">
      <c r="A5455" s="6"/>
      <c r="B5455" s="7"/>
      <c r="C5455" s="3"/>
      <c r="F5455" s="4"/>
      <c r="G5455" s="4"/>
      <c r="H5455" s="4"/>
      <c r="I5455" s="4"/>
      <c r="J5455" s="4"/>
      <c r="K5455" s="4"/>
      <c r="L5455" s="4"/>
      <c r="M5455" s="4"/>
      <c r="N5455" s="4"/>
      <c r="O5455" s="4"/>
      <c r="P5455" s="4"/>
      <c r="Q5455" s="4"/>
    </row>
    <row r="5456" spans="1:17" x14ac:dyDescent="0.2">
      <c r="A5456" s="6"/>
      <c r="B5456" s="7"/>
      <c r="C5456" s="3"/>
      <c r="F5456" s="4"/>
      <c r="G5456" s="4"/>
      <c r="H5456" s="4"/>
      <c r="I5456" s="4"/>
      <c r="J5456" s="4"/>
      <c r="K5456" s="4"/>
      <c r="L5456" s="4"/>
      <c r="M5456" s="4"/>
      <c r="N5456" s="4"/>
      <c r="O5456" s="4"/>
      <c r="P5456" s="4"/>
      <c r="Q5456" s="4"/>
    </row>
    <row r="5457" spans="1:17" x14ac:dyDescent="0.2">
      <c r="A5457" s="6"/>
      <c r="B5457" s="7"/>
      <c r="C5457" s="3"/>
      <c r="F5457" s="4"/>
      <c r="G5457" s="4"/>
      <c r="H5457" s="4"/>
      <c r="I5457" s="4"/>
      <c r="J5457" s="4"/>
      <c r="K5457" s="4"/>
      <c r="L5457" s="4"/>
      <c r="M5457" s="4"/>
      <c r="N5457" s="4"/>
      <c r="O5457" s="4"/>
      <c r="P5457" s="4"/>
      <c r="Q5457" s="4"/>
    </row>
    <row r="5458" spans="1:17" x14ac:dyDescent="0.2">
      <c r="A5458" s="6"/>
      <c r="B5458" s="7"/>
      <c r="C5458" s="3"/>
      <c r="F5458" s="4"/>
      <c r="G5458" s="4"/>
      <c r="H5458" s="4"/>
      <c r="I5458" s="4"/>
      <c r="J5458" s="4"/>
      <c r="K5458" s="4"/>
      <c r="L5458" s="4"/>
      <c r="M5458" s="4"/>
      <c r="N5458" s="4"/>
      <c r="O5458" s="4"/>
      <c r="P5458" s="4"/>
      <c r="Q5458" s="4"/>
    </row>
    <row r="5459" spans="1:17" x14ac:dyDescent="0.2">
      <c r="A5459" s="6"/>
      <c r="B5459" s="7"/>
      <c r="C5459" s="3"/>
      <c r="F5459" s="4"/>
      <c r="G5459" s="4"/>
      <c r="H5459" s="4"/>
      <c r="I5459" s="4"/>
      <c r="J5459" s="4"/>
      <c r="K5459" s="4"/>
      <c r="L5459" s="4"/>
      <c r="M5459" s="4"/>
      <c r="N5459" s="4"/>
      <c r="O5459" s="4"/>
      <c r="P5459" s="4"/>
      <c r="Q5459" s="4"/>
    </row>
    <row r="5460" spans="1:17" x14ac:dyDescent="0.2">
      <c r="A5460" s="6"/>
      <c r="B5460" s="7"/>
      <c r="C5460" s="3"/>
      <c r="F5460" s="4"/>
      <c r="G5460" s="4"/>
      <c r="H5460" s="4"/>
      <c r="I5460" s="4"/>
      <c r="J5460" s="4"/>
      <c r="K5460" s="4"/>
      <c r="L5460" s="4"/>
      <c r="M5460" s="4"/>
      <c r="N5460" s="4"/>
      <c r="O5460" s="4"/>
      <c r="P5460" s="4"/>
      <c r="Q5460" s="4"/>
    </row>
    <row r="5461" spans="1:17" x14ac:dyDescent="0.2">
      <c r="A5461" s="6"/>
      <c r="B5461" s="7"/>
      <c r="C5461" s="3"/>
      <c r="F5461" s="4"/>
      <c r="G5461" s="4"/>
      <c r="H5461" s="4"/>
      <c r="I5461" s="4"/>
      <c r="J5461" s="4"/>
      <c r="K5461" s="4"/>
      <c r="L5461" s="4"/>
      <c r="M5461" s="4"/>
      <c r="N5461" s="4"/>
      <c r="O5461" s="4"/>
      <c r="P5461" s="4"/>
      <c r="Q5461" s="4"/>
    </row>
    <row r="5462" spans="1:17" x14ac:dyDescent="0.2">
      <c r="A5462" s="6"/>
      <c r="B5462" s="7"/>
      <c r="C5462" s="3"/>
      <c r="F5462" s="4"/>
      <c r="G5462" s="4"/>
      <c r="H5462" s="4"/>
      <c r="I5462" s="4"/>
      <c r="J5462" s="4"/>
      <c r="K5462" s="4"/>
      <c r="L5462" s="4"/>
      <c r="M5462" s="4"/>
      <c r="N5462" s="4"/>
      <c r="O5462" s="4"/>
      <c r="P5462" s="4"/>
      <c r="Q5462" s="4"/>
    </row>
    <row r="5463" spans="1:17" x14ac:dyDescent="0.2">
      <c r="A5463" s="6"/>
      <c r="B5463" s="7"/>
      <c r="C5463" s="3"/>
      <c r="F5463" s="4"/>
      <c r="G5463" s="4"/>
      <c r="H5463" s="4"/>
      <c r="I5463" s="4"/>
      <c r="J5463" s="4"/>
      <c r="K5463" s="4"/>
      <c r="L5463" s="4"/>
      <c r="M5463" s="4"/>
      <c r="N5463" s="4"/>
      <c r="O5463" s="4"/>
      <c r="P5463" s="4"/>
      <c r="Q5463" s="4"/>
    </row>
    <row r="5464" spans="1:17" x14ac:dyDescent="0.2">
      <c r="A5464" s="6"/>
      <c r="B5464" s="7"/>
      <c r="C5464" s="3"/>
      <c r="F5464" s="4"/>
      <c r="G5464" s="4"/>
      <c r="H5464" s="4"/>
      <c r="I5464" s="4"/>
      <c r="J5464" s="4"/>
      <c r="K5464" s="4"/>
      <c r="L5464" s="4"/>
      <c r="M5464" s="4"/>
      <c r="N5464" s="4"/>
      <c r="O5464" s="4"/>
      <c r="P5464" s="4"/>
      <c r="Q5464" s="4"/>
    </row>
    <row r="5465" spans="1:17" x14ac:dyDescent="0.2">
      <c r="A5465" s="6"/>
      <c r="B5465" s="7"/>
      <c r="C5465" s="3"/>
      <c r="F5465" s="4"/>
      <c r="G5465" s="4"/>
      <c r="H5465" s="4"/>
      <c r="I5465" s="4"/>
      <c r="J5465" s="4"/>
      <c r="K5465" s="4"/>
      <c r="L5465" s="4"/>
      <c r="M5465" s="4"/>
      <c r="N5465" s="4"/>
      <c r="O5465" s="4"/>
      <c r="P5465" s="4"/>
      <c r="Q5465" s="4"/>
    </row>
    <row r="5466" spans="1:17" x14ac:dyDescent="0.2">
      <c r="A5466" s="6"/>
      <c r="B5466" s="7"/>
      <c r="C5466" s="3"/>
      <c r="F5466" s="4"/>
      <c r="G5466" s="4"/>
      <c r="H5466" s="4"/>
      <c r="I5466" s="4"/>
      <c r="J5466" s="4"/>
      <c r="K5466" s="4"/>
      <c r="L5466" s="4"/>
      <c r="M5466" s="4"/>
      <c r="N5466" s="4"/>
      <c r="O5466" s="4"/>
      <c r="P5466" s="4"/>
      <c r="Q5466" s="4"/>
    </row>
    <row r="5467" spans="1:17" x14ac:dyDescent="0.2">
      <c r="A5467" s="6"/>
      <c r="B5467" s="7"/>
      <c r="C5467" s="3"/>
      <c r="F5467" s="4"/>
      <c r="G5467" s="4"/>
      <c r="H5467" s="4"/>
      <c r="I5467" s="4"/>
      <c r="J5467" s="4"/>
      <c r="K5467" s="4"/>
      <c r="L5467" s="4"/>
      <c r="M5467" s="4"/>
      <c r="N5467" s="4"/>
      <c r="O5467" s="4"/>
      <c r="P5467" s="4"/>
      <c r="Q5467" s="4"/>
    </row>
    <row r="5468" spans="1:17" x14ac:dyDescent="0.2">
      <c r="A5468" s="6"/>
      <c r="B5468" s="7"/>
      <c r="C5468" s="3"/>
      <c r="F5468" s="4"/>
      <c r="G5468" s="4"/>
      <c r="H5468" s="4"/>
      <c r="I5468" s="4"/>
      <c r="J5468" s="4"/>
      <c r="K5468" s="4"/>
      <c r="L5468" s="4"/>
      <c r="M5468" s="4"/>
      <c r="N5468" s="4"/>
      <c r="O5468" s="4"/>
      <c r="P5468" s="4"/>
      <c r="Q5468" s="4"/>
    </row>
    <row r="5469" spans="1:17" x14ac:dyDescent="0.2">
      <c r="A5469" s="6"/>
      <c r="B5469" s="7"/>
      <c r="C5469" s="3"/>
      <c r="F5469" s="4"/>
      <c r="G5469" s="4"/>
      <c r="H5469" s="4"/>
      <c r="I5469" s="4"/>
      <c r="J5469" s="4"/>
      <c r="K5469" s="4"/>
      <c r="L5469" s="4"/>
      <c r="M5469" s="4"/>
      <c r="N5469" s="4"/>
      <c r="O5469" s="4"/>
      <c r="P5469" s="4"/>
      <c r="Q5469" s="4"/>
    </row>
    <row r="5470" spans="1:17" x14ac:dyDescent="0.2">
      <c r="A5470" s="6"/>
      <c r="B5470" s="7"/>
      <c r="C5470" s="3"/>
      <c r="F5470" s="4"/>
      <c r="G5470" s="4"/>
      <c r="H5470" s="4"/>
      <c r="I5470" s="4"/>
      <c r="J5470" s="4"/>
      <c r="K5470" s="4"/>
      <c r="L5470" s="4"/>
      <c r="M5470" s="4"/>
      <c r="N5470" s="4"/>
      <c r="O5470" s="4"/>
      <c r="P5470" s="4"/>
      <c r="Q5470" s="4"/>
    </row>
    <row r="5471" spans="1:17" x14ac:dyDescent="0.2">
      <c r="A5471" s="6"/>
      <c r="B5471" s="7"/>
      <c r="C5471" s="3"/>
      <c r="F5471" s="4"/>
      <c r="G5471" s="4"/>
      <c r="H5471" s="4"/>
      <c r="I5471" s="4"/>
      <c r="J5471" s="4"/>
      <c r="K5471" s="4"/>
      <c r="L5471" s="4"/>
      <c r="M5471" s="4"/>
      <c r="N5471" s="4"/>
      <c r="O5471" s="4"/>
      <c r="P5471" s="4"/>
      <c r="Q5471" s="4"/>
    </row>
    <row r="5472" spans="1:17" x14ac:dyDescent="0.2">
      <c r="A5472" s="6"/>
      <c r="B5472" s="7"/>
      <c r="C5472" s="3"/>
      <c r="F5472" s="4"/>
      <c r="G5472" s="4"/>
      <c r="H5472" s="4"/>
      <c r="I5472" s="4"/>
      <c r="J5472" s="4"/>
      <c r="K5472" s="4"/>
      <c r="L5472" s="4"/>
      <c r="M5472" s="4"/>
      <c r="N5472" s="4"/>
      <c r="O5472" s="4"/>
      <c r="P5472" s="4"/>
      <c r="Q5472" s="4"/>
    </row>
    <row r="5473" spans="1:17" x14ac:dyDescent="0.2">
      <c r="A5473" s="6"/>
      <c r="B5473" s="7"/>
      <c r="C5473" s="3"/>
      <c r="F5473" s="4"/>
      <c r="G5473" s="4"/>
      <c r="H5473" s="4"/>
      <c r="I5473" s="4"/>
      <c r="J5473" s="4"/>
      <c r="K5473" s="4"/>
      <c r="L5473" s="4"/>
      <c r="M5473" s="4"/>
      <c r="N5473" s="4"/>
      <c r="O5473" s="4"/>
      <c r="P5473" s="4"/>
      <c r="Q5473" s="4"/>
    </row>
    <row r="5474" spans="1:17" x14ac:dyDescent="0.2">
      <c r="A5474" s="6"/>
      <c r="B5474" s="7"/>
      <c r="C5474" s="3"/>
      <c r="F5474" s="4"/>
      <c r="G5474" s="4"/>
      <c r="H5474" s="4"/>
      <c r="I5474" s="4"/>
      <c r="J5474" s="4"/>
      <c r="K5474" s="4"/>
      <c r="L5474" s="4"/>
      <c r="M5474" s="4"/>
      <c r="N5474" s="4"/>
      <c r="O5474" s="4"/>
      <c r="P5474" s="4"/>
      <c r="Q5474" s="4"/>
    </row>
    <row r="5475" spans="1:17" x14ac:dyDescent="0.2">
      <c r="A5475" s="6"/>
      <c r="B5475" s="7"/>
      <c r="C5475" s="3"/>
      <c r="F5475" s="4"/>
      <c r="G5475" s="4"/>
      <c r="H5475" s="4"/>
      <c r="I5475" s="4"/>
      <c r="J5475" s="4"/>
      <c r="K5475" s="4"/>
      <c r="L5475" s="4"/>
      <c r="M5475" s="4"/>
      <c r="N5475" s="4"/>
      <c r="O5475" s="4"/>
      <c r="P5475" s="4"/>
      <c r="Q5475" s="4"/>
    </row>
    <row r="5476" spans="1:17" x14ac:dyDescent="0.2">
      <c r="A5476" s="6"/>
      <c r="B5476" s="7"/>
      <c r="C5476" s="3"/>
      <c r="F5476" s="4"/>
      <c r="G5476" s="4"/>
      <c r="H5476" s="4"/>
      <c r="I5476" s="4"/>
      <c r="J5476" s="4"/>
      <c r="K5476" s="4"/>
      <c r="L5476" s="4"/>
      <c r="M5476" s="4"/>
      <c r="N5476" s="4"/>
      <c r="O5476" s="4"/>
      <c r="P5476" s="4"/>
      <c r="Q5476" s="4"/>
    </row>
    <row r="5477" spans="1:17" x14ac:dyDescent="0.2">
      <c r="A5477" s="6"/>
      <c r="B5477" s="7"/>
      <c r="C5477" s="3"/>
      <c r="F5477" s="4"/>
      <c r="G5477" s="4"/>
      <c r="H5477" s="4"/>
      <c r="I5477" s="4"/>
      <c r="J5477" s="4"/>
      <c r="K5477" s="4"/>
      <c r="L5477" s="4"/>
      <c r="M5477" s="4"/>
      <c r="N5477" s="4"/>
      <c r="O5477" s="4"/>
      <c r="P5477" s="4"/>
      <c r="Q5477" s="4"/>
    </row>
    <row r="5478" spans="1:17" x14ac:dyDescent="0.2">
      <c r="A5478" s="6"/>
      <c r="B5478" s="7"/>
      <c r="C5478" s="3"/>
      <c r="F5478" s="4"/>
      <c r="G5478" s="4"/>
      <c r="H5478" s="4"/>
      <c r="I5478" s="4"/>
      <c r="J5478" s="4"/>
      <c r="K5478" s="4"/>
      <c r="L5478" s="4"/>
      <c r="M5478" s="4"/>
      <c r="N5478" s="4"/>
      <c r="O5478" s="4"/>
      <c r="P5478" s="4"/>
      <c r="Q5478" s="4"/>
    </row>
    <row r="5479" spans="1:17" x14ac:dyDescent="0.2">
      <c r="A5479" s="6"/>
      <c r="B5479" s="7"/>
      <c r="C5479" s="3"/>
      <c r="F5479" s="4"/>
      <c r="G5479" s="4"/>
      <c r="H5479" s="4"/>
      <c r="I5479" s="4"/>
      <c r="J5479" s="4"/>
      <c r="K5479" s="4"/>
      <c r="L5479" s="4"/>
      <c r="M5479" s="4"/>
      <c r="N5479" s="4"/>
      <c r="O5479" s="4"/>
      <c r="P5479" s="4"/>
      <c r="Q5479" s="4"/>
    </row>
    <row r="5480" spans="1:17" x14ac:dyDescent="0.2">
      <c r="A5480" s="6"/>
      <c r="B5480" s="7"/>
      <c r="C5480" s="3"/>
      <c r="F5480" s="4"/>
      <c r="G5480" s="4"/>
      <c r="H5480" s="4"/>
      <c r="I5480" s="4"/>
      <c r="J5480" s="4"/>
      <c r="K5480" s="4"/>
      <c r="L5480" s="4"/>
      <c r="M5480" s="4"/>
      <c r="N5480" s="4"/>
      <c r="O5480" s="4"/>
      <c r="P5480" s="4"/>
      <c r="Q5480" s="4"/>
    </row>
    <row r="5481" spans="1:17" x14ac:dyDescent="0.2">
      <c r="A5481" s="6"/>
      <c r="B5481" s="7"/>
      <c r="C5481" s="3"/>
      <c r="F5481" s="4"/>
      <c r="G5481" s="4"/>
      <c r="H5481" s="4"/>
      <c r="I5481" s="4"/>
      <c r="J5481" s="4"/>
      <c r="K5481" s="4"/>
      <c r="L5481" s="4"/>
      <c r="M5481" s="4"/>
      <c r="N5481" s="4"/>
      <c r="O5481" s="4"/>
      <c r="P5481" s="4"/>
      <c r="Q5481" s="4"/>
    </row>
    <row r="5482" spans="1:17" x14ac:dyDescent="0.2">
      <c r="A5482" s="6"/>
      <c r="B5482" s="7"/>
      <c r="C5482" s="3"/>
      <c r="F5482" s="4"/>
      <c r="G5482" s="4"/>
      <c r="H5482" s="4"/>
      <c r="I5482" s="4"/>
      <c r="J5482" s="4"/>
      <c r="K5482" s="4"/>
      <c r="L5482" s="4"/>
      <c r="M5482" s="4"/>
      <c r="N5482" s="4"/>
      <c r="O5482" s="4"/>
      <c r="P5482" s="4"/>
      <c r="Q5482" s="4"/>
    </row>
    <row r="5483" spans="1:17" x14ac:dyDescent="0.2">
      <c r="A5483" s="6"/>
      <c r="B5483" s="7"/>
      <c r="C5483" s="3"/>
      <c r="F5483" s="4"/>
      <c r="G5483" s="4"/>
      <c r="H5483" s="4"/>
      <c r="I5483" s="4"/>
      <c r="J5483" s="4"/>
      <c r="K5483" s="4"/>
      <c r="L5483" s="4"/>
      <c r="M5483" s="4"/>
      <c r="N5483" s="4"/>
      <c r="O5483" s="4"/>
      <c r="P5483" s="4"/>
      <c r="Q5483" s="4"/>
    </row>
    <row r="5484" spans="1:17" x14ac:dyDescent="0.2">
      <c r="A5484" s="6"/>
      <c r="B5484" s="7"/>
      <c r="C5484" s="3"/>
      <c r="F5484" s="4"/>
      <c r="G5484" s="4"/>
      <c r="H5484" s="4"/>
      <c r="I5484" s="4"/>
      <c r="J5484" s="4"/>
      <c r="K5484" s="4"/>
      <c r="L5484" s="4"/>
      <c r="M5484" s="4"/>
      <c r="N5484" s="4"/>
      <c r="O5484" s="4"/>
      <c r="P5484" s="4"/>
      <c r="Q5484" s="4"/>
    </row>
    <row r="5485" spans="1:17" x14ac:dyDescent="0.2">
      <c r="A5485" s="6"/>
      <c r="B5485" s="7"/>
      <c r="C5485" s="3"/>
      <c r="F5485" s="4"/>
      <c r="G5485" s="4"/>
      <c r="H5485" s="4"/>
      <c r="I5485" s="4"/>
      <c r="J5485" s="4"/>
      <c r="K5485" s="4"/>
      <c r="L5485" s="4"/>
      <c r="M5485" s="4"/>
      <c r="N5485" s="4"/>
      <c r="O5485" s="4"/>
      <c r="P5485" s="4"/>
      <c r="Q5485" s="4"/>
    </row>
    <row r="5486" spans="1:17" x14ac:dyDescent="0.2">
      <c r="A5486" s="6"/>
      <c r="B5486" s="7"/>
      <c r="C5486" s="3"/>
      <c r="F5486" s="4"/>
      <c r="G5486" s="4"/>
      <c r="H5486" s="4"/>
      <c r="I5486" s="4"/>
      <c r="J5486" s="4"/>
      <c r="K5486" s="4"/>
      <c r="L5486" s="4"/>
      <c r="M5486" s="4"/>
      <c r="N5486" s="4"/>
      <c r="O5486" s="4"/>
      <c r="P5486" s="4"/>
      <c r="Q5486" s="4"/>
    </row>
    <row r="5487" spans="1:17" x14ac:dyDescent="0.2">
      <c r="A5487" s="6"/>
      <c r="B5487" s="7"/>
      <c r="C5487" s="3"/>
      <c r="F5487" s="4"/>
      <c r="G5487" s="4"/>
      <c r="H5487" s="4"/>
      <c r="I5487" s="4"/>
      <c r="J5487" s="4"/>
      <c r="K5487" s="4"/>
      <c r="L5487" s="4"/>
      <c r="M5487" s="4"/>
      <c r="N5487" s="4"/>
      <c r="O5487" s="4"/>
      <c r="P5487" s="4"/>
      <c r="Q5487" s="4"/>
    </row>
    <row r="5488" spans="1:17" x14ac:dyDescent="0.2">
      <c r="A5488" s="6"/>
      <c r="B5488" s="7"/>
      <c r="C5488" s="3"/>
      <c r="F5488" s="4"/>
      <c r="G5488" s="4"/>
      <c r="H5488" s="4"/>
      <c r="I5488" s="4"/>
      <c r="J5488" s="4"/>
      <c r="K5488" s="4"/>
      <c r="L5488" s="4"/>
      <c r="M5488" s="4"/>
      <c r="N5488" s="4"/>
      <c r="O5488" s="4"/>
      <c r="P5488" s="4"/>
      <c r="Q5488" s="4"/>
    </row>
    <row r="5489" spans="1:17" x14ac:dyDescent="0.2">
      <c r="A5489" s="6"/>
      <c r="B5489" s="7"/>
      <c r="C5489" s="3"/>
      <c r="F5489" s="4"/>
      <c r="G5489" s="4"/>
      <c r="H5489" s="4"/>
      <c r="I5489" s="4"/>
      <c r="J5489" s="4"/>
      <c r="K5489" s="4"/>
      <c r="L5489" s="4"/>
      <c r="M5489" s="4"/>
      <c r="N5489" s="4"/>
      <c r="O5489" s="4"/>
      <c r="P5489" s="4"/>
      <c r="Q5489" s="4"/>
    </row>
    <row r="5490" spans="1:17" x14ac:dyDescent="0.2">
      <c r="A5490" s="6"/>
      <c r="B5490" s="7"/>
      <c r="C5490" s="3"/>
      <c r="F5490" s="4"/>
      <c r="G5490" s="4"/>
      <c r="H5490" s="4"/>
      <c r="I5490" s="4"/>
      <c r="J5490" s="4"/>
      <c r="K5490" s="4"/>
      <c r="L5490" s="4"/>
      <c r="M5490" s="4"/>
      <c r="N5490" s="4"/>
      <c r="O5490" s="4"/>
      <c r="P5490" s="4"/>
      <c r="Q5490" s="4"/>
    </row>
    <row r="5491" spans="1:17" x14ac:dyDescent="0.2">
      <c r="A5491" s="6"/>
      <c r="B5491" s="7"/>
      <c r="C5491" s="3"/>
      <c r="F5491" s="4"/>
      <c r="G5491" s="4"/>
      <c r="H5491" s="4"/>
      <c r="I5491" s="4"/>
      <c r="J5491" s="4"/>
      <c r="K5491" s="4"/>
      <c r="L5491" s="4"/>
      <c r="M5491" s="4"/>
      <c r="N5491" s="4"/>
      <c r="O5491" s="4"/>
      <c r="P5491" s="4"/>
      <c r="Q5491" s="4"/>
    </row>
    <row r="5492" spans="1:17" x14ac:dyDescent="0.2">
      <c r="A5492" s="6"/>
      <c r="B5492" s="7"/>
      <c r="C5492" s="3"/>
      <c r="F5492" s="4"/>
      <c r="G5492" s="4"/>
      <c r="H5492" s="4"/>
      <c r="I5492" s="4"/>
      <c r="J5492" s="4"/>
      <c r="K5492" s="4"/>
      <c r="L5492" s="4"/>
      <c r="M5492" s="4"/>
      <c r="N5492" s="4"/>
      <c r="O5492" s="4"/>
      <c r="P5492" s="4"/>
      <c r="Q5492" s="4"/>
    </row>
    <row r="5493" spans="1:17" x14ac:dyDescent="0.2">
      <c r="A5493" s="6"/>
      <c r="B5493" s="7"/>
      <c r="C5493" s="3"/>
      <c r="F5493" s="4"/>
      <c r="G5493" s="4"/>
      <c r="H5493" s="4"/>
      <c r="I5493" s="4"/>
      <c r="J5493" s="4"/>
      <c r="K5493" s="4"/>
      <c r="L5493" s="4"/>
      <c r="M5493" s="4"/>
      <c r="N5493" s="4"/>
      <c r="O5493" s="4"/>
      <c r="P5493" s="4"/>
      <c r="Q5493" s="4"/>
    </row>
    <row r="5494" spans="1:17" x14ac:dyDescent="0.2">
      <c r="A5494" s="5"/>
      <c r="B5494" s="7"/>
      <c r="C5494" s="3"/>
      <c r="F5494" s="4"/>
      <c r="G5494" s="4"/>
      <c r="H5494" s="4"/>
      <c r="I5494" s="4"/>
      <c r="J5494" s="4"/>
      <c r="K5494" s="4"/>
      <c r="L5494" s="4"/>
      <c r="M5494" s="4"/>
      <c r="N5494" s="4"/>
      <c r="O5494" s="4"/>
      <c r="P5494" s="4"/>
      <c r="Q5494" s="4"/>
    </row>
  </sheetData>
  <phoneticPr fontId="15" type="noConversion"/>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32C44-522F-374F-9DF2-50CE7BC39F01}">
  <sheetPr>
    <tabColor rgb="FF696EC6"/>
  </sheetPr>
  <dimension ref="A1:AS4898"/>
  <sheetViews>
    <sheetView topLeftCell="U1" zoomScale="88" zoomScaleNormal="110" workbookViewId="0">
      <selection activeCell="AH23" sqref="AH23:AS39"/>
    </sheetView>
  </sheetViews>
  <sheetFormatPr baseColWidth="10" defaultRowHeight="16" x14ac:dyDescent="0.2"/>
  <cols>
    <col min="1" max="1" width="13" customWidth="1"/>
    <col min="2" max="2" width="13.33203125" customWidth="1"/>
    <col min="3" max="3" width="11.83203125" customWidth="1"/>
    <col min="4" max="4" width="12.83203125" customWidth="1"/>
    <col min="5" max="5" width="13.5" customWidth="1"/>
    <col min="6" max="6" width="14.1640625" customWidth="1"/>
    <col min="7" max="7" width="14.5" customWidth="1"/>
    <col min="8" max="8" width="14.33203125" customWidth="1"/>
    <col min="9" max="11" width="14.5" customWidth="1"/>
    <col min="12" max="12" width="25" customWidth="1"/>
    <col min="13" max="13" width="25.33203125" customWidth="1"/>
    <col min="14" max="14" width="23.6640625" customWidth="1"/>
    <col min="16" max="16" width="24" customWidth="1"/>
    <col min="17" max="17" width="29.83203125" customWidth="1"/>
    <col min="18" max="18" width="30.33203125" customWidth="1"/>
    <col min="19" max="19" width="30.6640625" customWidth="1"/>
    <col min="20" max="20" width="29.5" customWidth="1"/>
    <col min="21" max="21" width="29.1640625" customWidth="1"/>
    <col min="22" max="22" width="27.5" customWidth="1"/>
    <col min="23" max="23" width="26.5" customWidth="1"/>
    <col min="24" max="24" width="30" customWidth="1"/>
    <col min="25" max="25" width="27.5" customWidth="1"/>
    <col min="26" max="26" width="28" customWidth="1"/>
    <col min="27" max="27" width="28.83203125" customWidth="1"/>
    <col min="28" max="28" width="26.5" customWidth="1"/>
    <col min="29" max="29" width="27" customWidth="1"/>
    <col min="30" max="30" width="25.33203125" customWidth="1"/>
    <col min="31" max="31" width="31.83203125" customWidth="1"/>
    <col min="32" max="32" width="29.5" customWidth="1"/>
    <col min="33" max="33" width="29.6640625" customWidth="1"/>
    <col min="34" max="45" width="31.1640625" customWidth="1"/>
  </cols>
  <sheetData>
    <row r="1" spans="1:31" ht="21" x14ac:dyDescent="0.2">
      <c r="A1" s="160" t="s">
        <v>5432</v>
      </c>
      <c r="B1" s="160"/>
      <c r="C1" s="160"/>
      <c r="D1" s="160"/>
      <c r="E1" s="160"/>
      <c r="F1" s="160"/>
      <c r="G1" s="160"/>
      <c r="H1" s="160"/>
      <c r="I1" s="160"/>
      <c r="J1" s="160"/>
      <c r="K1" s="160"/>
      <c r="L1" s="160"/>
      <c r="M1" s="160"/>
      <c r="N1" s="160"/>
      <c r="P1" s="78" t="s">
        <v>5435</v>
      </c>
      <c r="Q1" s="79" t="s">
        <v>5445</v>
      </c>
      <c r="R1" s="79" t="s">
        <v>5444</v>
      </c>
      <c r="S1" s="79" t="s">
        <v>5453</v>
      </c>
      <c r="T1" s="79" t="s">
        <v>5465</v>
      </c>
      <c r="U1" s="79" t="s">
        <v>5477</v>
      </c>
      <c r="V1" s="79" t="s">
        <v>5478</v>
      </c>
      <c r="W1" s="107" t="s">
        <v>5479</v>
      </c>
      <c r="X1" s="79" t="s">
        <v>5498</v>
      </c>
      <c r="Y1" s="79" t="s">
        <v>5499</v>
      </c>
      <c r="Z1" s="79" t="s">
        <v>5500</v>
      </c>
      <c r="AA1" s="79" t="s">
        <v>5569</v>
      </c>
      <c r="AB1" s="79" t="s">
        <v>5570</v>
      </c>
      <c r="AC1" s="79" t="s">
        <v>5571</v>
      </c>
      <c r="AD1" s="196" t="s">
        <v>5462</v>
      </c>
      <c r="AE1" s="197"/>
    </row>
    <row r="2" spans="1:31" ht="32" customHeight="1" x14ac:dyDescent="0.2">
      <c r="A2" s="31" t="s">
        <v>475</v>
      </c>
      <c r="B2" s="31" t="s">
        <v>495</v>
      </c>
      <c r="C2" s="32" t="s">
        <v>5461</v>
      </c>
      <c r="D2" s="33" t="s">
        <v>498</v>
      </c>
      <c r="E2" s="33" t="s">
        <v>508</v>
      </c>
      <c r="F2" s="34" t="s">
        <v>5408</v>
      </c>
      <c r="G2" s="81" t="s">
        <v>5494</v>
      </c>
      <c r="H2" s="35" t="s">
        <v>5409</v>
      </c>
      <c r="I2" s="23" t="s">
        <v>5410</v>
      </c>
      <c r="J2" s="23" t="s">
        <v>5411</v>
      </c>
      <c r="K2" s="23" t="s">
        <v>5412</v>
      </c>
      <c r="L2" s="150" t="s">
        <v>5549</v>
      </c>
      <c r="M2" s="150" t="s">
        <v>5550</v>
      </c>
      <c r="N2" s="150" t="s">
        <v>5551</v>
      </c>
      <c r="P2" s="41" t="s">
        <v>5457</v>
      </c>
      <c r="Q2" s="97" t="s">
        <v>475</v>
      </c>
      <c r="R2" s="97" t="s">
        <v>5461</v>
      </c>
      <c r="S2" s="100" t="s">
        <v>498</v>
      </c>
      <c r="T2" s="100" t="s">
        <v>508</v>
      </c>
      <c r="U2" s="100" t="s">
        <v>5408</v>
      </c>
      <c r="V2" s="117" t="s">
        <v>5494</v>
      </c>
      <c r="W2" s="118" t="s">
        <v>5409</v>
      </c>
      <c r="X2" s="114" t="s">
        <v>5410</v>
      </c>
      <c r="Y2" s="114" t="s">
        <v>5411</v>
      </c>
      <c r="Z2" s="114" t="s">
        <v>5412</v>
      </c>
      <c r="AA2" s="150" t="s">
        <v>5549</v>
      </c>
      <c r="AB2" s="150" t="s">
        <v>5550</v>
      </c>
      <c r="AC2" s="150" t="s">
        <v>5551</v>
      </c>
      <c r="AD2" s="198"/>
      <c r="AE2" s="199"/>
    </row>
    <row r="3" spans="1:31" ht="19" customHeight="1" x14ac:dyDescent="0.2">
      <c r="A3">
        <v>302659</v>
      </c>
      <c r="B3">
        <v>4712651</v>
      </c>
      <c r="C3">
        <v>635217</v>
      </c>
      <c r="D3" s="9">
        <v>3.3040484505664791E-5</v>
      </c>
      <c r="E3" s="9">
        <v>2.9070686541396762E-5</v>
      </c>
      <c r="F3" s="9">
        <v>1.3853533516892654E-4</v>
      </c>
      <c r="G3" s="8" t="s">
        <v>54</v>
      </c>
      <c r="H3" s="8" t="s">
        <v>54</v>
      </c>
      <c r="I3" s="37">
        <v>0.376</v>
      </c>
      <c r="J3" s="37">
        <v>0.626</v>
      </c>
      <c r="K3" s="37" t="s">
        <v>54</v>
      </c>
      <c r="L3" s="9" t="s">
        <v>54</v>
      </c>
      <c r="M3" s="9" t="s">
        <v>54</v>
      </c>
      <c r="N3" s="9" t="s">
        <v>54</v>
      </c>
      <c r="P3" s="190" t="s">
        <v>5436</v>
      </c>
      <c r="Q3" s="200" t="s">
        <v>5466</v>
      </c>
      <c r="R3" s="200" t="s">
        <v>5466</v>
      </c>
      <c r="S3" s="208" t="s">
        <v>5454</v>
      </c>
      <c r="T3" s="208" t="s">
        <v>5454</v>
      </c>
      <c r="U3" s="208" t="s">
        <v>5454</v>
      </c>
      <c r="V3" s="208" t="s">
        <v>5455</v>
      </c>
      <c r="W3" s="209" t="s">
        <v>5456</v>
      </c>
      <c r="X3" s="214" t="s">
        <v>5506</v>
      </c>
      <c r="Y3" s="214" t="s">
        <v>5506</v>
      </c>
      <c r="Z3" s="214" t="s">
        <v>5506</v>
      </c>
      <c r="AA3" s="216" t="s">
        <v>5573</v>
      </c>
      <c r="AB3" s="216" t="s">
        <v>5573</v>
      </c>
      <c r="AC3" s="216" t="s">
        <v>5573</v>
      </c>
      <c r="AD3" s="198"/>
      <c r="AE3" s="199"/>
    </row>
    <row r="4" spans="1:31" ht="19" customHeight="1" x14ac:dyDescent="0.2">
      <c r="A4">
        <v>302659</v>
      </c>
      <c r="B4">
        <v>4712651</v>
      </c>
      <c r="C4">
        <v>635217</v>
      </c>
      <c r="D4" s="9">
        <v>3.3040484505664791E-5</v>
      </c>
      <c r="E4" s="9">
        <v>2.1856063604115815E-5</v>
      </c>
      <c r="F4" s="9">
        <v>9.9178705859572403E-5</v>
      </c>
      <c r="G4" s="8" t="s">
        <v>54</v>
      </c>
      <c r="H4" s="8" t="s">
        <v>54</v>
      </c>
      <c r="I4" s="37">
        <v>0.38700000000000001</v>
      </c>
      <c r="J4" s="37">
        <v>0.63700000000000001</v>
      </c>
      <c r="K4" s="37" t="s">
        <v>54</v>
      </c>
      <c r="L4" s="9" t="s">
        <v>54</v>
      </c>
      <c r="M4" s="9" t="s">
        <v>54</v>
      </c>
      <c r="N4" s="9" t="s">
        <v>54</v>
      </c>
      <c r="P4" s="190"/>
      <c r="Q4" s="201"/>
      <c r="R4" s="201"/>
      <c r="S4" s="208"/>
      <c r="T4" s="208"/>
      <c r="U4" s="208"/>
      <c r="V4" s="208"/>
      <c r="W4" s="209"/>
      <c r="X4" s="215"/>
      <c r="Y4" s="215"/>
      <c r="Z4" s="215"/>
      <c r="AA4" s="216"/>
      <c r="AB4" s="216"/>
      <c r="AC4" s="216"/>
      <c r="AD4" s="183" t="s">
        <v>5544</v>
      </c>
      <c r="AE4" s="184"/>
    </row>
    <row r="5" spans="1:31" ht="19" customHeight="1" x14ac:dyDescent="0.25">
      <c r="A5">
        <v>302659</v>
      </c>
      <c r="B5">
        <v>4712651</v>
      </c>
      <c r="C5">
        <v>635217</v>
      </c>
      <c r="D5" s="9">
        <v>3.3040484505664791E-5</v>
      </c>
      <c r="E5" s="9">
        <v>2.2492647980934722E-5</v>
      </c>
      <c r="F5" s="9">
        <v>9.603017551482407E-5</v>
      </c>
      <c r="G5" s="8" t="s">
        <v>54</v>
      </c>
      <c r="H5" s="8" t="s">
        <v>54</v>
      </c>
      <c r="I5" s="37">
        <v>0.39200000000000002</v>
      </c>
      <c r="J5" s="37">
        <v>0.64300000000000002</v>
      </c>
      <c r="K5" s="37" t="s">
        <v>54</v>
      </c>
      <c r="L5" s="9" t="s">
        <v>54</v>
      </c>
      <c r="M5" s="9" t="s">
        <v>54</v>
      </c>
      <c r="N5" s="9" t="s">
        <v>54</v>
      </c>
      <c r="P5" s="40" t="s">
        <v>5437</v>
      </c>
      <c r="Q5" s="44" t="s">
        <v>5511</v>
      </c>
      <c r="R5" s="44" t="s">
        <v>5511</v>
      </c>
      <c r="S5" s="44" t="s">
        <v>5512</v>
      </c>
      <c r="T5" s="44" t="s">
        <v>5512</v>
      </c>
      <c r="U5" s="44" t="s">
        <v>5512</v>
      </c>
      <c r="V5" s="44" t="s">
        <v>5512</v>
      </c>
      <c r="W5" s="44" t="s">
        <v>5497</v>
      </c>
      <c r="X5" s="44" t="s">
        <v>5497</v>
      </c>
      <c r="Y5" s="44" t="s">
        <v>5497</v>
      </c>
      <c r="Z5" s="44" t="s">
        <v>5497</v>
      </c>
      <c r="AA5" s="142" t="s">
        <v>5574</v>
      </c>
      <c r="AB5" s="142" t="s">
        <v>5574</v>
      </c>
      <c r="AC5" s="142" t="s">
        <v>5574</v>
      </c>
      <c r="AD5" s="183"/>
      <c r="AE5" s="184"/>
    </row>
    <row r="6" spans="1:31" ht="19" customHeight="1" x14ac:dyDescent="0.2">
      <c r="A6">
        <v>302659</v>
      </c>
      <c r="B6">
        <v>4712651</v>
      </c>
      <c r="C6">
        <v>635217</v>
      </c>
      <c r="D6" s="9">
        <v>3.3040484505664791E-5</v>
      </c>
      <c r="E6" s="9">
        <v>2.0582894850477999E-5</v>
      </c>
      <c r="F6" s="9">
        <v>8.9733114825327404E-5</v>
      </c>
      <c r="G6" s="8" t="s">
        <v>54</v>
      </c>
      <c r="H6" s="8" t="s">
        <v>54</v>
      </c>
      <c r="I6" s="37">
        <v>0.39700000000000002</v>
      </c>
      <c r="J6" s="37">
        <v>0.65300000000000002</v>
      </c>
      <c r="K6" s="37" t="s">
        <v>54</v>
      </c>
      <c r="L6" s="9" t="s">
        <v>54</v>
      </c>
      <c r="M6" s="9" t="s">
        <v>54</v>
      </c>
      <c r="N6" s="9" t="s">
        <v>54</v>
      </c>
      <c r="P6" s="204" t="s">
        <v>5439</v>
      </c>
      <c r="Q6" s="202" t="s">
        <v>5473</v>
      </c>
      <c r="R6" s="202" t="s">
        <v>5473</v>
      </c>
      <c r="S6" s="202" t="s">
        <v>5471</v>
      </c>
      <c r="T6" s="200" t="s">
        <v>5472</v>
      </c>
      <c r="U6" s="200" t="s">
        <v>5472</v>
      </c>
      <c r="V6" s="202" t="s">
        <v>5471</v>
      </c>
      <c r="W6" s="206" t="s">
        <v>5470</v>
      </c>
      <c r="X6" s="206" t="s">
        <v>5543</v>
      </c>
      <c r="Y6" s="206" t="s">
        <v>5543</v>
      </c>
      <c r="Z6" s="206" t="s">
        <v>5543</v>
      </c>
      <c r="AA6" s="202" t="s">
        <v>5600</v>
      </c>
      <c r="AB6" s="202" t="s">
        <v>5600</v>
      </c>
      <c r="AC6" s="202" t="s">
        <v>5600</v>
      </c>
      <c r="AD6" s="183"/>
      <c r="AE6" s="184"/>
    </row>
    <row r="7" spans="1:31" ht="19" customHeight="1" x14ac:dyDescent="0.2">
      <c r="A7">
        <v>302659</v>
      </c>
      <c r="B7">
        <v>4712651</v>
      </c>
      <c r="C7">
        <v>635217</v>
      </c>
      <c r="D7" s="9">
        <v>3.3040484505664791E-5</v>
      </c>
      <c r="E7" s="9">
        <v>2.1856063604115815E-5</v>
      </c>
      <c r="F7" s="9">
        <v>9.9178705859572403E-5</v>
      </c>
      <c r="G7" s="8" t="s">
        <v>54</v>
      </c>
      <c r="H7" s="8" t="s">
        <v>54</v>
      </c>
      <c r="I7" s="37">
        <v>0.39799999999999996</v>
      </c>
      <c r="J7" s="37">
        <v>0.65300000000000002</v>
      </c>
      <c r="K7" s="37" t="s">
        <v>54</v>
      </c>
      <c r="L7" s="9" t="s">
        <v>54</v>
      </c>
      <c r="M7" s="9" t="s">
        <v>54</v>
      </c>
      <c r="N7" s="9" t="s">
        <v>54</v>
      </c>
      <c r="P7" s="205"/>
      <c r="Q7" s="203"/>
      <c r="R7" s="203"/>
      <c r="S7" s="203"/>
      <c r="T7" s="201"/>
      <c r="U7" s="201"/>
      <c r="V7" s="203"/>
      <c r="W7" s="207"/>
      <c r="X7" s="207"/>
      <c r="Y7" s="207"/>
      <c r="Z7" s="207"/>
      <c r="AA7" s="203"/>
      <c r="AB7" s="203"/>
      <c r="AC7" s="203"/>
      <c r="AD7" s="183" t="s">
        <v>5546</v>
      </c>
      <c r="AE7" s="184"/>
    </row>
    <row r="8" spans="1:31" ht="19" x14ac:dyDescent="0.25">
      <c r="A8">
        <v>302659</v>
      </c>
      <c r="B8">
        <v>4712651</v>
      </c>
      <c r="C8">
        <v>635217</v>
      </c>
      <c r="D8" s="9">
        <v>3.3040484505664791E-5</v>
      </c>
      <c r="E8" s="9">
        <v>2.2068258396388785E-5</v>
      </c>
      <c r="F8" s="9">
        <v>1.0075297103194657E-4</v>
      </c>
      <c r="G8" s="8" t="s">
        <v>54</v>
      </c>
      <c r="H8" s="8" t="s">
        <v>54</v>
      </c>
      <c r="I8" s="37" t="s">
        <v>54</v>
      </c>
      <c r="J8" s="37" t="s">
        <v>54</v>
      </c>
      <c r="K8" s="37" t="s">
        <v>54</v>
      </c>
      <c r="L8" s="9" t="s">
        <v>54</v>
      </c>
      <c r="M8" s="9" t="s">
        <v>54</v>
      </c>
      <c r="N8" s="9" t="s">
        <v>54</v>
      </c>
      <c r="P8" s="40" t="s">
        <v>5440</v>
      </c>
      <c r="Q8" s="51">
        <f>_xlfn.VAR.P(A3:A4898)</f>
        <v>208159776578.45078</v>
      </c>
      <c r="R8" s="51">
        <f t="shared" ref="R8:W8" si="0">_xlfn.VAR.P(C3:C4898)</f>
        <v>818140586474.95337</v>
      </c>
      <c r="S8" s="65">
        <f t="shared" si="0"/>
        <v>5.9093701567613816E-9</v>
      </c>
      <c r="T8" s="45">
        <f t="shared" si="0"/>
        <v>5.1738828506061354E-10</v>
      </c>
      <c r="U8" s="45">
        <f t="shared" si="0"/>
        <v>2.4918734738093089E-9</v>
      </c>
      <c r="V8" s="46">
        <f t="shared" si="0"/>
        <v>1.784245291888101E-3</v>
      </c>
      <c r="W8" s="108">
        <f t="shared" si="0"/>
        <v>4.7757642445213338E-3</v>
      </c>
      <c r="X8" s="108">
        <f t="shared" ref="X8" si="1">_xlfn.VAR.P(I3:I4898)</f>
        <v>2.5316292423099497E-2</v>
      </c>
      <c r="Y8" s="108">
        <f>_xlfn.VAR.P(J3:J4898)</f>
        <v>5.3905682343707476E-2</v>
      </c>
      <c r="Z8" s="108">
        <f>_xlfn.VAR.P(K3:K4898)</f>
        <v>5.4612846139794398E-2</v>
      </c>
      <c r="AA8" s="151">
        <f t="shared" ref="AA8:AC8" si="2">_xlfn.VAR.P(L3:L4898)</f>
        <v>1.5293001639029802E-7</v>
      </c>
      <c r="AB8" s="151">
        <f t="shared" si="2"/>
        <v>7.9911503501526958E-6</v>
      </c>
      <c r="AC8" s="151">
        <f t="shared" si="2"/>
        <v>1.0849608539068925E-6</v>
      </c>
      <c r="AD8" s="183"/>
      <c r="AE8" s="184"/>
    </row>
    <row r="9" spans="1:31" ht="19" x14ac:dyDescent="0.25">
      <c r="A9">
        <v>302659</v>
      </c>
      <c r="B9">
        <v>4712651</v>
      </c>
      <c r="C9">
        <v>635217</v>
      </c>
      <c r="D9" s="9">
        <v>3.3040484505664791E-5</v>
      </c>
      <c r="E9" s="9">
        <v>1.9097531304567216E-5</v>
      </c>
      <c r="F9" s="9">
        <v>7.8713258618708253E-5</v>
      </c>
      <c r="G9" s="8" t="s">
        <v>54</v>
      </c>
      <c r="H9" s="8" t="s">
        <v>54</v>
      </c>
      <c r="I9" s="37" t="s">
        <v>54</v>
      </c>
      <c r="J9" s="37" t="s">
        <v>54</v>
      </c>
      <c r="K9" s="37" t="s">
        <v>54</v>
      </c>
      <c r="L9" s="9" t="s">
        <v>54</v>
      </c>
      <c r="M9" s="9" t="s">
        <v>54</v>
      </c>
      <c r="N9" s="9" t="s">
        <v>54</v>
      </c>
      <c r="P9" s="40" t="s">
        <v>5446</v>
      </c>
      <c r="Q9" s="51">
        <f>_xlfn.STDEV.P(A3:A4898)</f>
        <v>456245.30307549553</v>
      </c>
      <c r="R9" s="51">
        <f t="shared" ref="R9:W9" si="3">_xlfn.STDEV.P(C3:C4898)</f>
        <v>904511.24176261807</v>
      </c>
      <c r="S9" s="47">
        <f t="shared" si="3"/>
        <v>7.6872427805822429E-5</v>
      </c>
      <c r="T9" s="47">
        <f t="shared" si="3"/>
        <v>2.2746170777970818E-5</v>
      </c>
      <c r="U9" s="47">
        <f t="shared" si="3"/>
        <v>4.9918668590110744E-5</v>
      </c>
      <c r="V9" s="46">
        <f t="shared" si="3"/>
        <v>4.2240327790964184E-2</v>
      </c>
      <c r="W9" s="108">
        <f t="shared" si="3"/>
        <v>6.9106904463456714E-2</v>
      </c>
      <c r="X9" s="108">
        <f t="shared" ref="X9" si="4">_xlfn.STDEV.P(I3:I4898)</f>
        <v>0.15911094375654836</v>
      </c>
      <c r="Y9" s="108">
        <f>_xlfn.STDEV.P(J3:J4898)</f>
        <v>0.23217597279586766</v>
      </c>
      <c r="Z9" s="108">
        <f>_xlfn.STDEV.P(K3:K4898)</f>
        <v>0.23369391549587765</v>
      </c>
      <c r="AA9" s="108">
        <f t="shared" ref="AA9:AC9" si="5">_xlfn.STDEV.P(L3:L4898)</f>
        <v>3.9106267578266536E-4</v>
      </c>
      <c r="AB9" s="108">
        <f t="shared" si="5"/>
        <v>2.8268622800116557E-3</v>
      </c>
      <c r="AC9" s="108">
        <f t="shared" si="5"/>
        <v>1.0416145419044861E-3</v>
      </c>
      <c r="AD9" s="183" t="s">
        <v>5545</v>
      </c>
      <c r="AE9" s="184"/>
    </row>
    <row r="10" spans="1:31" ht="19" x14ac:dyDescent="0.25">
      <c r="A10">
        <v>302659</v>
      </c>
      <c r="B10">
        <v>4712651</v>
      </c>
      <c r="C10">
        <v>635217</v>
      </c>
      <c r="D10" s="9">
        <v>3.3040484505664791E-5</v>
      </c>
      <c r="E10" s="9">
        <v>2.1007284435023939E-5</v>
      </c>
      <c r="F10" s="9">
        <v>9.2881645170075737E-5</v>
      </c>
      <c r="G10" s="8" t="s">
        <v>54</v>
      </c>
      <c r="H10" s="8" t="s">
        <v>54</v>
      </c>
      <c r="I10" s="37">
        <v>1.1000000000000001E-2</v>
      </c>
      <c r="J10" s="37">
        <v>8.0000000000000002E-3</v>
      </c>
      <c r="K10" s="37">
        <v>0</v>
      </c>
      <c r="L10" s="9" t="s">
        <v>54</v>
      </c>
      <c r="M10" s="9" t="s">
        <v>54</v>
      </c>
      <c r="N10" s="9" t="s">
        <v>54</v>
      </c>
      <c r="P10" s="48" t="s">
        <v>5441</v>
      </c>
      <c r="Q10" s="51">
        <f>AVERAGE(A3:A4898)</f>
        <v>392397.05147058825</v>
      </c>
      <c r="R10" s="51">
        <f t="shared" ref="R10:W10" si="6">AVERAGE(C3:C4898)</f>
        <v>839674.44852941181</v>
      </c>
      <c r="S10" s="47">
        <f t="shared" si="6"/>
        <v>7.179313155341643E-5</v>
      </c>
      <c r="T10" s="47">
        <f t="shared" si="6"/>
        <v>3.2499189906989895E-5</v>
      </c>
      <c r="U10" s="47">
        <f t="shared" si="6"/>
        <v>1.0398012807907964E-4</v>
      </c>
      <c r="V10" s="46">
        <f t="shared" si="6"/>
        <v>2.2677908045977028E-2</v>
      </c>
      <c r="W10" s="108">
        <f t="shared" si="6"/>
        <v>0.86576470588235288</v>
      </c>
      <c r="X10" s="108">
        <f t="shared" ref="X10" si="7">AVERAGE(I3:I4898)</f>
        <v>0.33599289041431724</v>
      </c>
      <c r="Y10" s="108">
        <f>AVERAGE(J3:J4898)</f>
        <v>0.49211792105908081</v>
      </c>
      <c r="Z10" s="108">
        <f>AVERAGE(K3:K4898)</f>
        <v>0.50275450980392122</v>
      </c>
      <c r="AA10" s="108">
        <f t="shared" ref="AA10:AC10" si="8">AVERAGE(L3:L4898)</f>
        <v>2.7722991689750696E-4</v>
      </c>
      <c r="AB10" s="108">
        <f t="shared" si="8"/>
        <v>1.7860761772853179E-3</v>
      </c>
      <c r="AC10" s="108">
        <f t="shared" si="8"/>
        <v>7.0837119113573404E-4</v>
      </c>
      <c r="AD10" s="183"/>
      <c r="AE10" s="184"/>
    </row>
    <row r="11" spans="1:31" ht="17" customHeight="1" x14ac:dyDescent="0.25">
      <c r="A11">
        <v>302659</v>
      </c>
      <c r="B11">
        <v>4712651</v>
      </c>
      <c r="C11">
        <v>635217</v>
      </c>
      <c r="D11" s="9">
        <v>3.3040484505664791E-5</v>
      </c>
      <c r="E11" s="9">
        <v>1.9309726096840186E-5</v>
      </c>
      <c r="F11" s="9">
        <v>8.0287523791082419E-5</v>
      </c>
      <c r="G11" s="8" t="s">
        <v>54</v>
      </c>
      <c r="H11" s="8" t="s">
        <v>54</v>
      </c>
      <c r="I11" s="37">
        <v>6.5000000000000002E-2</v>
      </c>
      <c r="J11" s="37">
        <v>0.11199999999999999</v>
      </c>
      <c r="K11" s="37">
        <v>0.13400000000000001</v>
      </c>
      <c r="L11" s="9" t="s">
        <v>54</v>
      </c>
      <c r="M11" s="9" t="s">
        <v>54</v>
      </c>
      <c r="N11" s="9" t="s">
        <v>54</v>
      </c>
      <c r="P11" s="48" t="s">
        <v>5442</v>
      </c>
      <c r="Q11" s="49">
        <f>Q19/4896</f>
        <v>3.9215686274509803E-2</v>
      </c>
      <c r="R11" s="49">
        <f>R19/4896</f>
        <v>6.3725490196078427E-2</v>
      </c>
      <c r="S11" s="69">
        <f>S19/4896</f>
        <v>6.6176470588235295E-2</v>
      </c>
      <c r="T11" s="49">
        <f>T19/4896</f>
        <v>7.9656862745098034E-2</v>
      </c>
      <c r="U11" s="49">
        <f>U19/4896</f>
        <v>6.0661764705882353E-2</v>
      </c>
      <c r="V11" s="49">
        <f t="shared" ref="V11:W11" si="9">V19/4896</f>
        <v>3.7990196078431369E-2</v>
      </c>
      <c r="W11" s="109">
        <f t="shared" si="9"/>
        <v>0</v>
      </c>
      <c r="X11" s="109">
        <f t="shared" ref="X11:Z11" si="10">X19/4896</f>
        <v>0</v>
      </c>
      <c r="Y11" s="109">
        <f t="shared" si="10"/>
        <v>0</v>
      </c>
      <c r="Z11" s="109">
        <f t="shared" si="10"/>
        <v>0</v>
      </c>
      <c r="AA11" s="109">
        <f t="shared" ref="AA11:AC11" si="11">AA19/4896</f>
        <v>5.7189542483660127E-3</v>
      </c>
      <c r="AB11" s="109">
        <f t="shared" si="11"/>
        <v>1.0212418300653595E-2</v>
      </c>
      <c r="AC11" s="109">
        <f t="shared" si="11"/>
        <v>1.082516339869281E-2</v>
      </c>
      <c r="AD11" s="233" t="s">
        <v>5601</v>
      </c>
      <c r="AE11" s="234"/>
    </row>
    <row r="12" spans="1:31" x14ac:dyDescent="0.2">
      <c r="A12">
        <v>302659</v>
      </c>
      <c r="B12">
        <v>4712651</v>
      </c>
      <c r="C12">
        <v>635217</v>
      </c>
      <c r="D12" s="9">
        <v>3.3040484505664791E-5</v>
      </c>
      <c r="E12" s="9">
        <v>2.2068258396388785E-5</v>
      </c>
      <c r="F12" s="9">
        <v>9.1307379997701571E-5</v>
      </c>
      <c r="G12" s="8">
        <v>2.4849999999999997E-2</v>
      </c>
      <c r="H12" s="8" t="s">
        <v>54</v>
      </c>
      <c r="I12" s="37">
        <v>0.24300000000000002</v>
      </c>
      <c r="J12" s="37">
        <v>0.42799999999999999</v>
      </c>
      <c r="K12" s="37">
        <v>0.317</v>
      </c>
      <c r="L12" s="9" t="s">
        <v>54</v>
      </c>
      <c r="M12" s="9" t="s">
        <v>54</v>
      </c>
      <c r="N12" s="9" t="s">
        <v>54</v>
      </c>
      <c r="P12" s="211"/>
      <c r="Q12" s="212"/>
      <c r="R12" s="212"/>
      <c r="S12" s="212"/>
      <c r="T12" s="212"/>
      <c r="U12" s="212"/>
      <c r="V12" s="212"/>
      <c r="W12" s="212"/>
      <c r="X12" s="212"/>
      <c r="Y12" s="212"/>
      <c r="Z12" s="212"/>
      <c r="AA12" s="212"/>
      <c r="AB12" s="212"/>
      <c r="AC12" s="213"/>
      <c r="AD12" s="233"/>
      <c r="AE12" s="234"/>
    </row>
    <row r="13" spans="1:31" x14ac:dyDescent="0.2">
      <c r="A13">
        <v>302659</v>
      </c>
      <c r="B13">
        <v>4712651</v>
      </c>
      <c r="C13">
        <v>635217</v>
      </c>
      <c r="D13" s="9">
        <v>3.3040484505664791E-5</v>
      </c>
      <c r="E13" s="9">
        <v>2.2917037565480661E-5</v>
      </c>
      <c r="F13" s="9">
        <v>9.9178705859572403E-5</v>
      </c>
      <c r="G13" s="8">
        <v>3.8875E-2</v>
      </c>
      <c r="H13" s="8" t="s">
        <v>54</v>
      </c>
      <c r="I13" s="37">
        <v>0.33799999999999997</v>
      </c>
      <c r="J13" s="37">
        <v>0.57700000000000007</v>
      </c>
      <c r="K13" s="37">
        <v>0.441</v>
      </c>
      <c r="L13" s="9" t="s">
        <v>54</v>
      </c>
      <c r="M13" s="9" t="s">
        <v>54</v>
      </c>
      <c r="N13" s="9" t="s">
        <v>54</v>
      </c>
      <c r="P13" s="53" t="s">
        <v>5468</v>
      </c>
      <c r="Q13" s="54">
        <f>MODE(A3:A4898)</f>
        <v>302659</v>
      </c>
      <c r="R13" s="54">
        <f t="shared" ref="R13:W13" si="12">MODE(C3:C4898)</f>
        <v>635217</v>
      </c>
      <c r="S13" s="55">
        <f t="shared" si="12"/>
        <v>3.3040484505664791E-5</v>
      </c>
      <c r="T13" s="55">
        <f t="shared" si="12"/>
        <v>7.9573025612386769E-5</v>
      </c>
      <c r="U13" s="55">
        <f t="shared" si="12"/>
        <v>2.9907883718148103E-4</v>
      </c>
      <c r="V13" s="53">
        <f t="shared" si="12"/>
        <v>0</v>
      </c>
      <c r="W13" s="110">
        <f t="shared" si="12"/>
        <v>0.88900000000000012</v>
      </c>
      <c r="X13" s="110">
        <f t="shared" ref="X13" si="13">MODE(I3:I4898)</f>
        <v>0.02</v>
      </c>
      <c r="Y13" s="110">
        <f>MODE(J3:J4898)</f>
        <v>0</v>
      </c>
      <c r="Z13" s="110">
        <f>MODE(K3:K4898)</f>
        <v>0</v>
      </c>
      <c r="AA13" s="110">
        <f t="shared" ref="AA13:AC13" si="14">MODE(L3:L4898)</f>
        <v>0</v>
      </c>
      <c r="AB13" s="110">
        <f t="shared" si="14"/>
        <v>0</v>
      </c>
      <c r="AC13" s="110">
        <f t="shared" si="14"/>
        <v>0</v>
      </c>
      <c r="AD13" s="186"/>
      <c r="AE13" s="187"/>
    </row>
    <row r="14" spans="1:31" x14ac:dyDescent="0.2">
      <c r="A14">
        <v>302659</v>
      </c>
      <c r="B14">
        <v>4712651</v>
      </c>
      <c r="C14">
        <v>635217</v>
      </c>
      <c r="D14" s="9">
        <v>3.3040484505664791E-5</v>
      </c>
      <c r="E14" s="9">
        <v>2.800971258003192E-5</v>
      </c>
      <c r="F14" s="9">
        <v>1.3696106999655237E-4</v>
      </c>
      <c r="G14" s="8">
        <v>9.8780000000000007E-2</v>
      </c>
      <c r="H14" s="8" t="s">
        <v>54</v>
      </c>
      <c r="I14" s="37">
        <v>0.36700000000000005</v>
      </c>
      <c r="J14" s="37">
        <v>0.624</v>
      </c>
      <c r="K14" s="37">
        <v>0.46</v>
      </c>
      <c r="L14" s="9" t="s">
        <v>54</v>
      </c>
      <c r="M14" s="9" t="s">
        <v>54</v>
      </c>
      <c r="N14" s="9" t="s">
        <v>54</v>
      </c>
      <c r="P14" s="53" t="s">
        <v>5469</v>
      </c>
      <c r="Q14" s="54">
        <f>MEDIAN(A3:A4898)</f>
        <v>278038.5</v>
      </c>
      <c r="R14" s="54">
        <f t="shared" ref="R14:W14" si="15">MEDIAN(C3:C4898)</f>
        <v>576630</v>
      </c>
      <c r="S14" s="55">
        <f t="shared" si="15"/>
        <v>3.5966274143752222E-5</v>
      </c>
      <c r="T14" s="55">
        <f t="shared" si="15"/>
        <v>2.3162692614928406E-5</v>
      </c>
      <c r="U14" s="55">
        <f t="shared" si="15"/>
        <v>9.2217704042648496E-5</v>
      </c>
      <c r="V14" s="53">
        <f t="shared" si="15"/>
        <v>7.5250000000000004E-3</v>
      </c>
      <c r="W14" s="110">
        <f t="shared" si="15"/>
        <v>0.87400000000000011</v>
      </c>
      <c r="X14" s="110">
        <f t="shared" ref="X14" si="16">MEDIAN(I3:I4898)</f>
        <v>0.39400000000000002</v>
      </c>
      <c r="Y14" s="110">
        <f>MEDIAN(J3:J4898)</f>
        <v>0.59</v>
      </c>
      <c r="Z14" s="110">
        <f>MEDIAN(K3:K4898)</f>
        <v>0.58200000000000007</v>
      </c>
      <c r="AA14" s="110">
        <f t="shared" ref="AA14:AC14" si="17">MEDIAN(L3:L4898)</f>
        <v>1.4350000000000002E-4</v>
      </c>
      <c r="AB14" s="110">
        <f t="shared" si="17"/>
        <v>5.1650000000000003E-4</v>
      </c>
      <c r="AC14" s="110">
        <f t="shared" si="17"/>
        <v>2.4800000000000001E-4</v>
      </c>
      <c r="AD14" s="186"/>
      <c r="AE14" s="187"/>
    </row>
    <row r="15" spans="1:31" x14ac:dyDescent="0.2">
      <c r="A15">
        <v>303661</v>
      </c>
      <c r="B15">
        <v>4747424</v>
      </c>
      <c r="C15">
        <v>647334</v>
      </c>
      <c r="D15" s="9">
        <v>3.2931459752816465E-5</v>
      </c>
      <c r="E15" s="9">
        <v>3.2649285170231266E-5</v>
      </c>
      <c r="F15" s="9">
        <v>1.6992773436896562E-4</v>
      </c>
      <c r="G15" s="8">
        <v>0.1487</v>
      </c>
      <c r="H15" s="8" t="s">
        <v>54</v>
      </c>
      <c r="I15" s="37">
        <v>0.40299999999999997</v>
      </c>
      <c r="J15" s="37">
        <v>0.66300000000000003</v>
      </c>
      <c r="K15" s="37">
        <v>0.48399999999999999</v>
      </c>
      <c r="L15" s="9" t="s">
        <v>54</v>
      </c>
      <c r="M15" s="9" t="s">
        <v>54</v>
      </c>
      <c r="N15" s="9" t="s">
        <v>54</v>
      </c>
      <c r="P15" s="53" t="s">
        <v>5458</v>
      </c>
      <c r="Q15" s="56">
        <f>Q10+(2*Q9)</f>
        <v>1304887.6576215792</v>
      </c>
      <c r="R15" s="56">
        <f>R10+(2*R9)</f>
        <v>2648696.9320546482</v>
      </c>
      <c r="S15" s="55">
        <f>S10+(2*S9)</f>
        <v>2.2553798716506128E-4</v>
      </c>
      <c r="T15" s="55">
        <f>T10+(2*T9)</f>
        <v>7.7991531462931531E-5</v>
      </c>
      <c r="U15" s="57">
        <f>U10+(2*U9)</f>
        <v>2.0381746525930113E-4</v>
      </c>
      <c r="V15" s="58">
        <f t="shared" ref="V15:W15" si="18">V10+(2*V9)</f>
        <v>0.10715856362790539</v>
      </c>
      <c r="W15" s="111">
        <f t="shared" si="18"/>
        <v>1.0039785148092664</v>
      </c>
      <c r="X15" s="116">
        <f t="shared" ref="X15:Z15" si="19">X10+(2*X9)</f>
        <v>0.65421477792741389</v>
      </c>
      <c r="Y15" s="116">
        <f t="shared" si="19"/>
        <v>0.95646986665081613</v>
      </c>
      <c r="Z15" s="116">
        <f t="shared" si="19"/>
        <v>0.97014234079567652</v>
      </c>
      <c r="AA15" s="116">
        <f t="shared" ref="AA15:AC15" si="20">AA10+(2*AA9)</f>
        <v>1.0593552684628376E-3</v>
      </c>
      <c r="AB15" s="116">
        <f t="shared" si="20"/>
        <v>7.439800737308629E-3</v>
      </c>
      <c r="AC15" s="116">
        <f t="shared" si="20"/>
        <v>2.7916002749447063E-3</v>
      </c>
      <c r="AD15" s="188" t="s">
        <v>5463</v>
      </c>
      <c r="AE15" s="189"/>
    </row>
    <row r="16" spans="1:31" x14ac:dyDescent="0.2">
      <c r="A16">
        <v>303661</v>
      </c>
      <c r="B16">
        <v>4747424</v>
      </c>
      <c r="C16">
        <v>647334</v>
      </c>
      <c r="D16" s="9">
        <v>3.2931459752816465E-5</v>
      </c>
      <c r="E16" s="9">
        <v>2.4223663190816745E-5</v>
      </c>
      <c r="F16" s="9">
        <v>1.0813583096206905E-4</v>
      </c>
      <c r="G16" s="8">
        <v>0.14349999999999999</v>
      </c>
      <c r="H16" s="8" t="s">
        <v>54</v>
      </c>
      <c r="I16" s="37">
        <v>0.41700000000000004</v>
      </c>
      <c r="J16" s="37">
        <v>0.67500000000000004</v>
      </c>
      <c r="K16" s="37">
        <v>0.503</v>
      </c>
      <c r="L16" s="9" t="s">
        <v>54</v>
      </c>
      <c r="M16" s="9" t="s">
        <v>54</v>
      </c>
      <c r="N16" s="9" t="s">
        <v>54</v>
      </c>
      <c r="P16" s="53" t="s">
        <v>5459</v>
      </c>
      <c r="Q16" s="59">
        <f>Q10-(2*Q9)</f>
        <v>-520093.5546804028</v>
      </c>
      <c r="R16" s="59">
        <f>R10-(2*R9)</f>
        <v>-969348.03499582433</v>
      </c>
      <c r="S16" s="75">
        <f>S10-(2*S9)</f>
        <v>-8.1951724058228429E-5</v>
      </c>
      <c r="T16" s="75">
        <f>T10-(2*T9)</f>
        <v>-1.299315164895174E-5</v>
      </c>
      <c r="U16" s="57">
        <f>U10-(2*U9)</f>
        <v>4.142790898858153E-6</v>
      </c>
      <c r="V16" s="67">
        <f t="shared" ref="V16:W16" si="21">V10-(2*V9)</f>
        <v>-6.1802747535951344E-2</v>
      </c>
      <c r="W16" s="112">
        <f t="shared" si="21"/>
        <v>0.7275508969554394</v>
      </c>
      <c r="X16" s="112">
        <f t="shared" ref="X16:Z16" si="22">X10-(2*X9)</f>
        <v>1.7771002901220523E-2</v>
      </c>
      <c r="Y16" s="112">
        <f t="shared" si="22"/>
        <v>2.7765975467345494E-2</v>
      </c>
      <c r="Z16" s="112">
        <f t="shared" si="22"/>
        <v>3.536667881216593E-2</v>
      </c>
      <c r="AA16" s="111">
        <f t="shared" ref="AA16:AC16" si="23">AA10-(2*AA9)</f>
        <v>-5.0489543466782376E-4</v>
      </c>
      <c r="AB16" s="111">
        <f t="shared" si="23"/>
        <v>-3.8676483827379936E-3</v>
      </c>
      <c r="AC16" s="111">
        <f t="shared" si="23"/>
        <v>-1.374857892673238E-3</v>
      </c>
      <c r="AD16" s="188" t="s">
        <v>5467</v>
      </c>
      <c r="AE16" s="189"/>
    </row>
    <row r="17" spans="1:45" x14ac:dyDescent="0.2">
      <c r="A17">
        <v>303661</v>
      </c>
      <c r="B17">
        <v>4747424</v>
      </c>
      <c r="C17">
        <v>647334</v>
      </c>
      <c r="D17" s="9">
        <v>3.2931459752816465E-5</v>
      </c>
      <c r="E17" s="9">
        <v>2.3381100992875296E-5</v>
      </c>
      <c r="F17" s="9">
        <v>1.0968062854724146E-4</v>
      </c>
      <c r="G17" s="8">
        <v>4.6900000000000011E-2</v>
      </c>
      <c r="H17" s="8" t="s">
        <v>54</v>
      </c>
      <c r="I17" s="37">
        <v>0.42100000000000004</v>
      </c>
      <c r="J17" s="37">
        <v>0.68400000000000005</v>
      </c>
      <c r="K17" s="37">
        <v>0.50600000000000001</v>
      </c>
      <c r="L17" s="9" t="s">
        <v>54</v>
      </c>
      <c r="M17" s="9" t="s">
        <v>54</v>
      </c>
      <c r="N17" s="9" t="s">
        <v>54</v>
      </c>
      <c r="P17" s="53" t="s">
        <v>5474</v>
      </c>
      <c r="Q17" s="63">
        <f>MAX(A3:A4898)</f>
        <v>2545224</v>
      </c>
      <c r="R17" s="63">
        <f t="shared" ref="R17:W17" si="24">MAX(C3:C4898)</f>
        <v>5148448</v>
      </c>
      <c r="S17" s="76">
        <f t="shared" si="24"/>
        <v>3.3524422541821719E-4</v>
      </c>
      <c r="T17" s="76">
        <f t="shared" si="24"/>
        <v>1.1177273358247836E-4</v>
      </c>
      <c r="U17" s="64">
        <f t="shared" si="24"/>
        <v>3.7664468177709331E-4</v>
      </c>
      <c r="V17" s="68">
        <f t="shared" si="24"/>
        <v>0.56384999999999996</v>
      </c>
      <c r="W17" s="113">
        <f t="shared" si="24"/>
        <v>0.97599999999999998</v>
      </c>
      <c r="X17" s="113">
        <f t="shared" ref="X17" si="25">MAX(I3:I4898)</f>
        <v>0.59599999999999997</v>
      </c>
      <c r="Y17" s="113">
        <f>MAX(J3:J4898)</f>
        <v>0.78</v>
      </c>
      <c r="Z17" s="113">
        <f>MAX(K3:K4898)</f>
        <v>0.92700000000000005</v>
      </c>
      <c r="AA17" s="113">
        <f t="shared" ref="AA17:AC17" si="26">MAX(L3:L4898)</f>
        <v>3.2760000000000003E-3</v>
      </c>
      <c r="AB17" s="113">
        <f t="shared" si="26"/>
        <v>1.6577000000000001E-2</v>
      </c>
      <c r="AC17" s="113">
        <f t="shared" si="26"/>
        <v>6.0339999999999994E-3</v>
      </c>
      <c r="AD17" s="186"/>
      <c r="AE17" s="187"/>
    </row>
    <row r="18" spans="1:45" x14ac:dyDescent="0.2">
      <c r="A18">
        <v>303661</v>
      </c>
      <c r="B18">
        <v>4747424</v>
      </c>
      <c r="C18">
        <v>647334</v>
      </c>
      <c r="D18" s="9">
        <v>3.2931459752816465E-5</v>
      </c>
      <c r="E18" s="9">
        <v>1.7061884508314405E-5</v>
      </c>
      <c r="F18" s="9">
        <v>6.3336700992069002E-5</v>
      </c>
      <c r="G18" s="8">
        <v>2.1049999999999999E-2</v>
      </c>
      <c r="H18" s="8" t="s">
        <v>54</v>
      </c>
      <c r="I18" s="37">
        <v>0.42299999999999999</v>
      </c>
      <c r="J18" s="37">
        <v>0.68500000000000005</v>
      </c>
      <c r="K18" s="37">
        <v>0.50600000000000001</v>
      </c>
      <c r="L18" s="9" t="s">
        <v>54</v>
      </c>
      <c r="M18" s="9" t="s">
        <v>54</v>
      </c>
      <c r="N18" s="9" t="s">
        <v>54</v>
      </c>
      <c r="P18" s="53" t="s">
        <v>5475</v>
      </c>
      <c r="Q18" s="63">
        <f>MIN(A3:A4898)</f>
        <v>29829</v>
      </c>
      <c r="R18" s="63">
        <f t="shared" ref="R18:W18" si="27">MIN(C3:C4898)</f>
        <v>50154</v>
      </c>
      <c r="S18" s="76">
        <f t="shared" si="27"/>
        <v>3.9289272771276711E-6</v>
      </c>
      <c r="T18" s="76">
        <f t="shared" si="27"/>
        <v>6.7105252984615538E-6</v>
      </c>
      <c r="U18" s="64">
        <f t="shared" si="27"/>
        <v>2.1204530418605704E-5</v>
      </c>
      <c r="V18" s="68">
        <f t="shared" si="27"/>
        <v>0</v>
      </c>
      <c r="W18" s="113">
        <f t="shared" si="27"/>
        <v>0.624</v>
      </c>
      <c r="X18" s="113">
        <f t="shared" ref="X18" si="28">MIN(I3:I4898)</f>
        <v>0</v>
      </c>
      <c r="Y18" s="113">
        <f>MIN(J3:J4898)</f>
        <v>0</v>
      </c>
      <c r="Z18" s="113">
        <f>MIN(K3:K4898)</f>
        <v>0</v>
      </c>
      <c r="AA18" s="113">
        <f t="shared" ref="AA18:AC18" si="29">MIN(L3:L4898)</f>
        <v>0</v>
      </c>
      <c r="AB18" s="113">
        <f t="shared" si="29"/>
        <v>0</v>
      </c>
      <c r="AC18" s="113">
        <f t="shared" si="29"/>
        <v>0</v>
      </c>
      <c r="AD18" s="186"/>
      <c r="AE18" s="187"/>
    </row>
    <row r="19" spans="1:45" x14ac:dyDescent="0.2">
      <c r="A19">
        <v>303661</v>
      </c>
      <c r="B19">
        <v>4747424</v>
      </c>
      <c r="C19">
        <v>647334</v>
      </c>
      <c r="D19" s="9">
        <v>3.2931459752816465E-5</v>
      </c>
      <c r="E19" s="9">
        <v>2.2327898245448479E-5</v>
      </c>
      <c r="F19" s="9">
        <v>1.0195664062137939E-4</v>
      </c>
      <c r="G19" s="8">
        <v>1.7649999999999999E-2</v>
      </c>
      <c r="H19" s="8" t="s">
        <v>54</v>
      </c>
      <c r="I19" s="37">
        <v>0.42399999999999999</v>
      </c>
      <c r="J19" s="37">
        <v>0.68500000000000005</v>
      </c>
      <c r="K19" s="37">
        <v>0.50600000000000001</v>
      </c>
      <c r="L19" s="9" t="s">
        <v>54</v>
      </c>
      <c r="M19" s="9" t="s">
        <v>54</v>
      </c>
      <c r="N19" s="9" t="s">
        <v>54</v>
      </c>
      <c r="P19" s="60" t="s">
        <v>5460</v>
      </c>
      <c r="Q19" s="61">
        <f>COUNTIF(A3:A4898, "&gt;"&amp;Q15)</f>
        <v>192</v>
      </c>
      <c r="R19" s="61">
        <f>COUNTIF(C3:C4898, "&gt;"&amp;R15)</f>
        <v>312</v>
      </c>
      <c r="S19" s="61">
        <f>COUNTIF(D3:D4898, "&gt;"&amp;S15)</f>
        <v>324</v>
      </c>
      <c r="T19" s="61">
        <f>COUNTIF(E3:E4898, "&gt;"&amp;T15)</f>
        <v>390</v>
      </c>
      <c r="U19" s="61">
        <f>COUNTIF(F3:F4898, "&gt;"&amp;U15)</f>
        <v>297</v>
      </c>
      <c r="V19" s="61">
        <f>COUNTIF(G3:G4898, "&gt;"&amp;V15)</f>
        <v>186</v>
      </c>
      <c r="W19" s="62">
        <f>COUNTIF(H3:H4898, "&gt;100")</f>
        <v>0</v>
      </c>
      <c r="X19" s="62">
        <f>COUNTIF(I3:I4898, "&gt;"&amp;X15)</f>
        <v>0</v>
      </c>
      <c r="Y19" s="62">
        <f>COUNTIF(J3:J4898, "&gt;"&amp;Y15)</f>
        <v>0</v>
      </c>
      <c r="Z19" s="62">
        <f>COUNTIF(K3:K4898, "&gt;"&amp;Z15)</f>
        <v>0</v>
      </c>
      <c r="AA19" s="62">
        <f t="shared" ref="AA19:AC19" si="30">COUNTIF(L3:L4898, "&gt;"&amp;AA15)</f>
        <v>28</v>
      </c>
      <c r="AB19" s="62">
        <f t="shared" si="30"/>
        <v>50</v>
      </c>
      <c r="AC19" s="62">
        <f t="shared" si="30"/>
        <v>53</v>
      </c>
      <c r="AD19" s="186"/>
      <c r="AE19" s="187"/>
    </row>
    <row r="20" spans="1:45" x14ac:dyDescent="0.2">
      <c r="A20">
        <v>303661</v>
      </c>
      <c r="B20">
        <v>4747424</v>
      </c>
      <c r="C20">
        <v>647334</v>
      </c>
      <c r="D20" s="9">
        <v>3.2931459752816465E-5</v>
      </c>
      <c r="E20" s="9">
        <v>1.9378930552653396E-5</v>
      </c>
      <c r="F20" s="9">
        <v>8.0329474428965578E-5</v>
      </c>
      <c r="G20" s="8">
        <v>1.2699999999999999E-2</v>
      </c>
      <c r="H20" s="8" t="s">
        <v>54</v>
      </c>
      <c r="I20" s="37" t="s">
        <v>54</v>
      </c>
      <c r="J20" s="37" t="s">
        <v>54</v>
      </c>
      <c r="K20" s="37" t="s">
        <v>54</v>
      </c>
      <c r="L20" s="9" t="s">
        <v>54</v>
      </c>
      <c r="M20" s="9" t="s">
        <v>54</v>
      </c>
      <c r="N20" s="9" t="s">
        <v>54</v>
      </c>
      <c r="P20" s="39"/>
      <c r="Q20" s="12"/>
      <c r="R20" s="12"/>
      <c r="S20" s="12"/>
      <c r="T20" s="12"/>
      <c r="U20" s="12"/>
      <c r="V20" s="12"/>
    </row>
    <row r="21" spans="1:45" x14ac:dyDescent="0.2">
      <c r="A21">
        <v>303661</v>
      </c>
      <c r="B21">
        <v>4747424</v>
      </c>
      <c r="C21">
        <v>647334</v>
      </c>
      <c r="D21" s="9">
        <v>3.2931459752816465E-5</v>
      </c>
      <c r="E21" s="9">
        <v>2.0853414399050938E-5</v>
      </c>
      <c r="F21" s="9">
        <v>9.1143057525172483E-5</v>
      </c>
      <c r="G21" s="8">
        <v>8.7000000000000011E-3</v>
      </c>
      <c r="H21" s="8" t="s">
        <v>54</v>
      </c>
      <c r="I21" s="37" t="s">
        <v>54</v>
      </c>
      <c r="J21" s="37" t="s">
        <v>54</v>
      </c>
      <c r="K21" s="37" t="s">
        <v>54</v>
      </c>
      <c r="L21" s="9" t="s">
        <v>54</v>
      </c>
      <c r="M21" s="9" t="s">
        <v>54</v>
      </c>
      <c r="N21" s="9" t="s">
        <v>54</v>
      </c>
      <c r="P21" s="12"/>
      <c r="Q21" s="12"/>
      <c r="R21" s="12"/>
      <c r="S21" s="12"/>
      <c r="T21" s="12"/>
      <c r="U21" s="12"/>
      <c r="V21" s="12"/>
    </row>
    <row r="22" spans="1:45" ht="21" x14ac:dyDescent="0.2">
      <c r="A22">
        <v>303661</v>
      </c>
      <c r="B22">
        <v>4747424</v>
      </c>
      <c r="C22">
        <v>647334</v>
      </c>
      <c r="D22" s="9">
        <v>3.2931459752816465E-5</v>
      </c>
      <c r="E22" s="9">
        <v>2.0010852201109485E-5</v>
      </c>
      <c r="F22" s="9">
        <v>8.4963867184482812E-5</v>
      </c>
      <c r="G22" s="8">
        <v>1.0839999999999999E-2</v>
      </c>
      <c r="H22" s="8" t="s">
        <v>54</v>
      </c>
      <c r="I22" s="37">
        <v>1.9E-2</v>
      </c>
      <c r="J22" s="37">
        <v>1.1000000000000001E-2</v>
      </c>
      <c r="K22" s="37">
        <v>0</v>
      </c>
      <c r="L22" s="9" t="s">
        <v>54</v>
      </c>
      <c r="M22" s="9" t="s">
        <v>54</v>
      </c>
      <c r="N22" s="9" t="s">
        <v>54</v>
      </c>
      <c r="P22" s="130" t="s">
        <v>5447</v>
      </c>
      <c r="Q22" s="217"/>
      <c r="R22" s="218"/>
      <c r="S22" s="218"/>
      <c r="T22" s="218"/>
      <c r="U22" s="218"/>
      <c r="V22" s="218"/>
      <c r="W22" s="218"/>
      <c r="X22" s="218"/>
      <c r="Y22" s="218"/>
      <c r="Z22" s="218"/>
      <c r="AA22" s="218"/>
      <c r="AB22" s="218"/>
      <c r="AC22" s="218"/>
      <c r="AD22" s="218"/>
      <c r="AE22" s="218"/>
      <c r="AF22" s="218"/>
      <c r="AG22" s="218"/>
      <c r="AH22" s="218"/>
      <c r="AI22" s="218"/>
      <c r="AJ22" s="218"/>
      <c r="AK22" s="218"/>
      <c r="AL22" s="218"/>
      <c r="AM22" s="218"/>
      <c r="AN22" s="218"/>
      <c r="AO22" s="218"/>
      <c r="AP22" s="218"/>
      <c r="AQ22" s="218"/>
      <c r="AR22" s="218"/>
      <c r="AS22" s="219"/>
    </row>
    <row r="23" spans="1:45" ht="22" customHeight="1" x14ac:dyDescent="0.2">
      <c r="A23">
        <v>303661</v>
      </c>
      <c r="B23">
        <v>4747424</v>
      </c>
      <c r="C23">
        <v>647334</v>
      </c>
      <c r="D23" s="9">
        <v>3.2931459752816465E-5</v>
      </c>
      <c r="E23" s="9">
        <v>2.1274695498021666E-5</v>
      </c>
      <c r="F23" s="9">
        <v>9.4232652695517305E-5</v>
      </c>
      <c r="G23" s="8">
        <v>2.1700000000000001E-2</v>
      </c>
      <c r="H23" s="8" t="s">
        <v>54</v>
      </c>
      <c r="I23" s="37">
        <v>9.6999999999999989E-2</v>
      </c>
      <c r="J23" s="37">
        <v>0.13900000000000001</v>
      </c>
      <c r="K23" s="37">
        <v>0.26200000000000001</v>
      </c>
      <c r="L23" s="9" t="s">
        <v>54</v>
      </c>
      <c r="M23" s="9" t="s">
        <v>54</v>
      </c>
      <c r="N23" s="9" t="s">
        <v>54</v>
      </c>
      <c r="P23" s="190" t="s">
        <v>5448</v>
      </c>
      <c r="Q23" s="224" t="s">
        <v>475</v>
      </c>
      <c r="R23" s="224" t="s">
        <v>5461</v>
      </c>
      <c r="S23" s="225" t="s">
        <v>5494</v>
      </c>
      <c r="T23" s="225" t="s">
        <v>5494</v>
      </c>
      <c r="U23" s="225" t="s">
        <v>5494</v>
      </c>
      <c r="V23" s="226" t="s">
        <v>498</v>
      </c>
      <c r="W23" s="226" t="s">
        <v>5408</v>
      </c>
      <c r="X23" s="210" t="s">
        <v>5409</v>
      </c>
      <c r="Y23" s="210" t="s">
        <v>5409</v>
      </c>
      <c r="Z23" s="210" t="s">
        <v>5409</v>
      </c>
      <c r="AA23" s="210" t="s">
        <v>5409</v>
      </c>
      <c r="AB23" s="155" t="s">
        <v>5410</v>
      </c>
      <c r="AC23" s="155" t="s">
        <v>5412</v>
      </c>
      <c r="AD23" s="155" t="s">
        <v>5411</v>
      </c>
      <c r="AE23" s="155" t="s">
        <v>5410</v>
      </c>
      <c r="AF23" s="155" t="s">
        <v>5411</v>
      </c>
      <c r="AG23" s="155" t="s">
        <v>5412</v>
      </c>
      <c r="AH23" s="223" t="s">
        <v>5549</v>
      </c>
      <c r="AI23" s="223" t="s">
        <v>5551</v>
      </c>
      <c r="AJ23" s="223" t="s">
        <v>5550</v>
      </c>
      <c r="AK23" s="223" t="s">
        <v>5549</v>
      </c>
      <c r="AL23" s="223" t="s">
        <v>5551</v>
      </c>
      <c r="AM23" s="223" t="s">
        <v>5550</v>
      </c>
      <c r="AN23" s="223" t="s">
        <v>5549</v>
      </c>
      <c r="AO23" s="223" t="s">
        <v>5551</v>
      </c>
      <c r="AP23" s="223" t="s">
        <v>5550</v>
      </c>
      <c r="AQ23" s="223" t="s">
        <v>5549</v>
      </c>
      <c r="AR23" s="223" t="s">
        <v>5551</v>
      </c>
      <c r="AS23" s="223" t="s">
        <v>5550</v>
      </c>
    </row>
    <row r="24" spans="1:45" ht="19" customHeight="1" x14ac:dyDescent="0.2">
      <c r="A24">
        <v>303661</v>
      </c>
      <c r="B24">
        <v>4747424</v>
      </c>
      <c r="C24">
        <v>647334</v>
      </c>
      <c r="D24" s="9">
        <v>3.2931459752816465E-5</v>
      </c>
      <c r="E24" s="9">
        <v>1.9168290003168035E-5</v>
      </c>
      <c r="F24" s="9">
        <v>7.8784676843793154E-5</v>
      </c>
      <c r="G24" s="8">
        <v>3.2149999999999998E-2</v>
      </c>
      <c r="H24" s="8" t="s">
        <v>54</v>
      </c>
      <c r="I24" s="37">
        <v>0.26500000000000001</v>
      </c>
      <c r="J24" s="37">
        <v>0.46</v>
      </c>
      <c r="K24" s="37">
        <v>0.44700000000000006</v>
      </c>
      <c r="L24" s="9" t="s">
        <v>54</v>
      </c>
      <c r="M24" s="9" t="s">
        <v>54</v>
      </c>
      <c r="N24" s="9" t="s">
        <v>54</v>
      </c>
      <c r="P24" s="190"/>
      <c r="Q24" s="224"/>
      <c r="R24" s="224"/>
      <c r="S24" s="225"/>
      <c r="T24" s="225"/>
      <c r="U24" s="225"/>
      <c r="V24" s="226"/>
      <c r="W24" s="226"/>
      <c r="X24" s="210"/>
      <c r="Y24" s="210"/>
      <c r="Z24" s="210"/>
      <c r="AA24" s="210"/>
      <c r="AB24" s="155"/>
      <c r="AC24" s="155"/>
      <c r="AD24" s="155"/>
      <c r="AE24" s="155"/>
      <c r="AF24" s="155"/>
      <c r="AG24" s="155"/>
      <c r="AH24" s="223"/>
      <c r="AI24" s="223"/>
      <c r="AJ24" s="223"/>
      <c r="AK24" s="223"/>
      <c r="AL24" s="223"/>
      <c r="AM24" s="223"/>
      <c r="AN24" s="223"/>
      <c r="AO24" s="223"/>
      <c r="AP24" s="223"/>
      <c r="AQ24" s="223"/>
      <c r="AR24" s="223"/>
      <c r="AS24" s="223"/>
    </row>
    <row r="25" spans="1:45" ht="19" customHeight="1" x14ac:dyDescent="0.2">
      <c r="A25">
        <v>303661</v>
      </c>
      <c r="B25">
        <v>4747424</v>
      </c>
      <c r="C25">
        <v>647334</v>
      </c>
      <c r="D25" s="9">
        <v>3.2931459752816465E-5</v>
      </c>
      <c r="E25" s="9">
        <v>2.1906617146477754E-5</v>
      </c>
      <c r="F25" s="9">
        <v>9.8867045451034552E-5</v>
      </c>
      <c r="G25" s="8">
        <v>3.3979999999999996E-2</v>
      </c>
      <c r="H25" s="8" t="s">
        <v>54</v>
      </c>
      <c r="I25" s="37">
        <v>0.34399999999999997</v>
      </c>
      <c r="J25" s="37">
        <v>0.57600000000000007</v>
      </c>
      <c r="K25" s="37">
        <v>0.58200000000000007</v>
      </c>
      <c r="L25" s="9" t="s">
        <v>54</v>
      </c>
      <c r="M25" s="9" t="s">
        <v>54</v>
      </c>
      <c r="N25" s="9" t="s">
        <v>54</v>
      </c>
      <c r="P25" s="190"/>
      <c r="Q25" s="117" t="s">
        <v>5494</v>
      </c>
      <c r="R25" s="117" t="s">
        <v>5494</v>
      </c>
      <c r="S25" s="101" t="s">
        <v>498</v>
      </c>
      <c r="T25" s="101" t="s">
        <v>508</v>
      </c>
      <c r="U25" s="101" t="s">
        <v>5408</v>
      </c>
      <c r="V25" s="98" t="s">
        <v>475</v>
      </c>
      <c r="W25" s="98" t="s">
        <v>5461</v>
      </c>
      <c r="X25" s="101" t="s">
        <v>498</v>
      </c>
      <c r="Y25" s="101" t="s">
        <v>5408</v>
      </c>
      <c r="Z25" s="101" t="s">
        <v>508</v>
      </c>
      <c r="AA25" s="117" t="s">
        <v>5494</v>
      </c>
      <c r="AB25" s="101" t="s">
        <v>498</v>
      </c>
      <c r="AC25" s="101" t="s">
        <v>5408</v>
      </c>
      <c r="AD25" s="101" t="s">
        <v>508</v>
      </c>
      <c r="AE25" s="117" t="s">
        <v>5494</v>
      </c>
      <c r="AF25" s="117" t="s">
        <v>5494</v>
      </c>
      <c r="AG25" s="117" t="s">
        <v>5494</v>
      </c>
      <c r="AH25" s="122" t="s">
        <v>5409</v>
      </c>
      <c r="AI25" s="122" t="s">
        <v>5409</v>
      </c>
      <c r="AJ25" s="122" t="s">
        <v>5409</v>
      </c>
      <c r="AK25" s="121" t="s">
        <v>498</v>
      </c>
      <c r="AL25" s="121" t="s">
        <v>5408</v>
      </c>
      <c r="AM25" s="121" t="s">
        <v>508</v>
      </c>
      <c r="AN25" s="124" t="s">
        <v>5496</v>
      </c>
      <c r="AO25" s="124" t="s">
        <v>5496</v>
      </c>
      <c r="AP25" s="124" t="s">
        <v>5496</v>
      </c>
      <c r="AQ25" s="31" t="s">
        <v>475</v>
      </c>
      <c r="AR25" s="32" t="s">
        <v>5461</v>
      </c>
      <c r="AS25" s="31" t="s">
        <v>495</v>
      </c>
    </row>
    <row r="26" spans="1:45" ht="19" customHeight="1" x14ac:dyDescent="0.2">
      <c r="A26">
        <v>303661</v>
      </c>
      <c r="B26">
        <v>4747424</v>
      </c>
      <c r="C26">
        <v>647334</v>
      </c>
      <c r="D26" s="9">
        <v>3.2931459752816465E-5</v>
      </c>
      <c r="E26" s="9">
        <v>2.3381100992875296E-5</v>
      </c>
      <c r="F26" s="9">
        <v>1.0968062854724146E-4</v>
      </c>
      <c r="G26" s="8">
        <v>4.0549999999999996E-2</v>
      </c>
      <c r="H26" s="8" t="s">
        <v>54</v>
      </c>
      <c r="I26" s="37">
        <v>0.36899999999999999</v>
      </c>
      <c r="J26" s="37">
        <v>0.60200000000000009</v>
      </c>
      <c r="K26" s="37">
        <v>0.6070000000000001</v>
      </c>
      <c r="L26" s="9" t="s">
        <v>54</v>
      </c>
      <c r="M26" s="9" t="s">
        <v>54</v>
      </c>
      <c r="N26" s="9" t="s">
        <v>54</v>
      </c>
      <c r="P26" s="190" t="s">
        <v>5449</v>
      </c>
      <c r="Q26" s="191" t="s">
        <v>5513</v>
      </c>
      <c r="R26" s="191" t="s">
        <v>5513</v>
      </c>
      <c r="S26" s="191" t="s">
        <v>5514</v>
      </c>
      <c r="T26" s="191" t="s">
        <v>5515</v>
      </c>
      <c r="U26" s="191" t="s">
        <v>5514</v>
      </c>
      <c r="V26" s="191" t="s">
        <v>5482</v>
      </c>
      <c r="W26" s="191" t="s">
        <v>5481</v>
      </c>
      <c r="X26" s="192" t="s">
        <v>5493</v>
      </c>
      <c r="Y26" s="192" t="s">
        <v>5493</v>
      </c>
      <c r="Z26" s="195" t="s">
        <v>5501</v>
      </c>
      <c r="AA26" s="195" t="s">
        <v>5516</v>
      </c>
      <c r="AB26" s="195" t="s">
        <v>5503</v>
      </c>
      <c r="AC26" s="195" t="s">
        <v>5504</v>
      </c>
      <c r="AD26" s="195" t="s">
        <v>5505</v>
      </c>
      <c r="AE26" s="195" t="s">
        <v>5517</v>
      </c>
      <c r="AF26" s="195" t="s">
        <v>5518</v>
      </c>
      <c r="AG26" s="195" t="s">
        <v>5519</v>
      </c>
      <c r="AH26" s="195" t="s">
        <v>5556</v>
      </c>
      <c r="AI26" s="195" t="s">
        <v>5556</v>
      </c>
      <c r="AJ26" s="195" t="s">
        <v>5557</v>
      </c>
      <c r="AK26" s="195" t="s">
        <v>5559</v>
      </c>
      <c r="AL26" s="195" t="s">
        <v>5559</v>
      </c>
      <c r="AM26" s="195" t="s">
        <v>5560</v>
      </c>
      <c r="AN26" s="195" t="s">
        <v>5562</v>
      </c>
      <c r="AO26" s="195" t="s">
        <v>5562</v>
      </c>
      <c r="AP26" s="195" t="s">
        <v>5563</v>
      </c>
      <c r="AQ26" s="195" t="s">
        <v>5564</v>
      </c>
      <c r="AR26" s="195" t="s">
        <v>5564</v>
      </c>
      <c r="AS26" s="195" t="s">
        <v>5565</v>
      </c>
    </row>
    <row r="27" spans="1:45" ht="19" customHeight="1" x14ac:dyDescent="0.2">
      <c r="A27">
        <v>305091</v>
      </c>
      <c r="B27">
        <v>4777326</v>
      </c>
      <c r="C27">
        <v>663305</v>
      </c>
      <c r="D27" s="9">
        <v>3.2777105847107915E-5</v>
      </c>
      <c r="E27" s="9">
        <v>2.3444077293448261E-5</v>
      </c>
      <c r="F27" s="9">
        <v>1.0854735001243772E-4</v>
      </c>
      <c r="G27" s="8">
        <v>4.9725000000000005E-2</v>
      </c>
      <c r="H27" s="8" t="s">
        <v>54</v>
      </c>
      <c r="I27" s="37">
        <v>0.38900000000000001</v>
      </c>
      <c r="J27" s="37">
        <v>0.64500000000000002</v>
      </c>
      <c r="K27" s="37">
        <v>0.63500000000000001</v>
      </c>
      <c r="L27" s="9" t="s">
        <v>54</v>
      </c>
      <c r="M27" s="9" t="s">
        <v>54</v>
      </c>
      <c r="N27" s="9" t="s">
        <v>54</v>
      </c>
      <c r="P27" s="190"/>
      <c r="Q27" s="191"/>
      <c r="R27" s="191"/>
      <c r="S27" s="191"/>
      <c r="T27" s="191"/>
      <c r="U27" s="191"/>
      <c r="V27" s="191"/>
      <c r="W27" s="191"/>
      <c r="X27" s="192"/>
      <c r="Y27" s="192"/>
      <c r="Z27" s="195"/>
      <c r="AA27" s="195"/>
      <c r="AB27" s="195"/>
      <c r="AC27" s="195"/>
      <c r="AD27" s="195"/>
      <c r="AE27" s="195"/>
      <c r="AF27" s="195"/>
      <c r="AG27" s="195"/>
      <c r="AH27" s="195"/>
      <c r="AI27" s="195"/>
      <c r="AJ27" s="195"/>
      <c r="AK27" s="195"/>
      <c r="AL27" s="195"/>
      <c r="AM27" s="195"/>
      <c r="AN27" s="195"/>
      <c r="AO27" s="195"/>
      <c r="AP27" s="195"/>
      <c r="AQ27" s="195"/>
      <c r="AR27" s="195"/>
      <c r="AS27" s="195"/>
    </row>
    <row r="28" spans="1:45" ht="19" customHeight="1" x14ac:dyDescent="0.2">
      <c r="A28">
        <v>305091</v>
      </c>
      <c r="B28">
        <v>4777326</v>
      </c>
      <c r="C28">
        <v>663305</v>
      </c>
      <c r="D28" s="9">
        <v>3.2777105847107915E-5</v>
      </c>
      <c r="E28" s="9">
        <v>1.9676279157001219E-5</v>
      </c>
      <c r="F28" s="9">
        <v>8.1410512509328293E-5</v>
      </c>
      <c r="G28" s="8">
        <v>6.608E-2</v>
      </c>
      <c r="H28" s="8" t="s">
        <v>54</v>
      </c>
      <c r="I28" s="37">
        <v>0.40100000000000002</v>
      </c>
      <c r="J28" s="37">
        <v>0.66599999999999993</v>
      </c>
      <c r="K28" s="37">
        <v>0.65700000000000003</v>
      </c>
      <c r="L28" s="9" t="s">
        <v>54</v>
      </c>
      <c r="M28" s="9" t="s">
        <v>54</v>
      </c>
      <c r="N28" s="9" t="s">
        <v>54</v>
      </c>
      <c r="P28" s="190"/>
      <c r="Q28" s="191"/>
      <c r="R28" s="191"/>
      <c r="S28" s="191"/>
      <c r="T28" s="191"/>
      <c r="U28" s="191"/>
      <c r="V28" s="191"/>
      <c r="W28" s="191"/>
      <c r="X28" s="192"/>
      <c r="Y28" s="192"/>
      <c r="Z28" s="195"/>
      <c r="AA28" s="195"/>
      <c r="AB28" s="195"/>
      <c r="AC28" s="195"/>
      <c r="AD28" s="195"/>
      <c r="AE28" s="195"/>
      <c r="AF28" s="195"/>
      <c r="AG28" s="195"/>
      <c r="AH28" s="195"/>
      <c r="AI28" s="195"/>
      <c r="AJ28" s="195"/>
      <c r="AK28" s="195"/>
      <c r="AL28" s="195"/>
      <c r="AM28" s="195"/>
      <c r="AN28" s="195"/>
      <c r="AO28" s="195"/>
      <c r="AP28" s="195"/>
      <c r="AQ28" s="195"/>
      <c r="AR28" s="195"/>
      <c r="AS28" s="195"/>
    </row>
    <row r="29" spans="1:45" ht="19" customHeight="1" x14ac:dyDescent="0.2">
      <c r="A29">
        <v>305091</v>
      </c>
      <c r="B29">
        <v>4777326</v>
      </c>
      <c r="C29">
        <v>663305</v>
      </c>
      <c r="D29" s="9">
        <v>3.2777105847107915E-5</v>
      </c>
      <c r="E29" s="9">
        <v>2.2397466699990749E-5</v>
      </c>
      <c r="F29" s="9">
        <v>1.0100933959490732E-4</v>
      </c>
      <c r="G29" s="8">
        <v>4.5649999999999996E-2</v>
      </c>
      <c r="H29" s="8" t="s">
        <v>54</v>
      </c>
      <c r="I29" s="37">
        <v>0.41399999999999998</v>
      </c>
      <c r="J29" s="37">
        <v>0.67</v>
      </c>
      <c r="K29" s="37">
        <v>0.71799999999999997</v>
      </c>
      <c r="L29" s="9" t="s">
        <v>54</v>
      </c>
      <c r="M29" s="9" t="s">
        <v>54</v>
      </c>
      <c r="N29" s="9" t="s">
        <v>54</v>
      </c>
      <c r="P29" s="190"/>
      <c r="Q29" s="191"/>
      <c r="R29" s="191"/>
      <c r="S29" s="191"/>
      <c r="T29" s="191"/>
      <c r="U29" s="191"/>
      <c r="V29" s="191"/>
      <c r="W29" s="191"/>
      <c r="X29" s="192"/>
      <c r="Y29" s="192"/>
      <c r="Z29" s="195"/>
      <c r="AA29" s="195"/>
      <c r="AB29" s="195"/>
      <c r="AC29" s="195"/>
      <c r="AD29" s="195"/>
      <c r="AE29" s="195"/>
      <c r="AF29" s="195"/>
      <c r="AG29" s="195"/>
      <c r="AH29" s="195"/>
      <c r="AI29" s="195"/>
      <c r="AJ29" s="195"/>
      <c r="AK29" s="195"/>
      <c r="AL29" s="195"/>
      <c r="AM29" s="195"/>
      <c r="AN29" s="195"/>
      <c r="AO29" s="195"/>
      <c r="AP29" s="195"/>
      <c r="AQ29" s="195"/>
      <c r="AR29" s="195"/>
      <c r="AS29" s="195"/>
    </row>
    <row r="30" spans="1:45" x14ac:dyDescent="0.2">
      <c r="A30">
        <v>305091</v>
      </c>
      <c r="B30">
        <v>4777326</v>
      </c>
      <c r="C30">
        <v>663305</v>
      </c>
      <c r="D30" s="9">
        <v>3.2777105847107915E-5</v>
      </c>
      <c r="E30" s="9">
        <v>2.1141533987841734E-5</v>
      </c>
      <c r="F30" s="9">
        <v>9.1963727093870843E-5</v>
      </c>
      <c r="G30" s="8">
        <v>3.2850000000000004E-2</v>
      </c>
      <c r="H30" s="8" t="s">
        <v>54</v>
      </c>
      <c r="I30" s="37">
        <v>0.41600000000000004</v>
      </c>
      <c r="J30" s="37">
        <v>0.67</v>
      </c>
      <c r="K30" s="37">
        <v>0.71900000000000008</v>
      </c>
      <c r="L30" s="9" t="s">
        <v>54</v>
      </c>
      <c r="M30" s="9" t="s">
        <v>54</v>
      </c>
      <c r="N30" s="9" t="s">
        <v>54</v>
      </c>
      <c r="P30" s="190"/>
      <c r="Q30" s="191"/>
      <c r="R30" s="191"/>
      <c r="S30" s="191"/>
      <c r="T30" s="191"/>
      <c r="U30" s="191"/>
      <c r="V30" s="191"/>
      <c r="W30" s="191"/>
      <c r="X30" s="192"/>
      <c r="Y30" s="192"/>
      <c r="Z30" s="195"/>
      <c r="AA30" s="195"/>
      <c r="AB30" s="195"/>
      <c r="AC30" s="195"/>
      <c r="AD30" s="195"/>
      <c r="AE30" s="195"/>
      <c r="AF30" s="195"/>
      <c r="AG30" s="195"/>
      <c r="AH30" s="195"/>
      <c r="AI30" s="195"/>
      <c r="AJ30" s="195"/>
      <c r="AK30" s="195"/>
      <c r="AL30" s="195"/>
      <c r="AM30" s="195"/>
      <c r="AN30" s="195"/>
      <c r="AO30" s="195"/>
      <c r="AP30" s="195"/>
      <c r="AQ30" s="195"/>
      <c r="AR30" s="195"/>
      <c r="AS30" s="195"/>
    </row>
    <row r="31" spans="1:45" ht="19" x14ac:dyDescent="0.25">
      <c r="A31">
        <v>305091</v>
      </c>
      <c r="B31">
        <v>4777326</v>
      </c>
      <c r="C31">
        <v>663305</v>
      </c>
      <c r="D31" s="9">
        <v>3.2777105847107915E-5</v>
      </c>
      <c r="E31" s="9">
        <v>2.3234755174756758E-5</v>
      </c>
      <c r="F31" s="9">
        <v>1.0703974792893164E-4</v>
      </c>
      <c r="G31" s="8">
        <v>3.0719999999999997E-2</v>
      </c>
      <c r="H31" s="8" t="s">
        <v>54</v>
      </c>
      <c r="I31" s="37">
        <v>0.41600000000000004</v>
      </c>
      <c r="J31" s="37">
        <v>0.67</v>
      </c>
      <c r="K31" s="37">
        <v>0.72</v>
      </c>
      <c r="L31" s="9" t="s">
        <v>54</v>
      </c>
      <c r="M31" s="9" t="s">
        <v>54</v>
      </c>
      <c r="N31" s="9" t="s">
        <v>54</v>
      </c>
      <c r="P31" s="129" t="s">
        <v>5450</v>
      </c>
      <c r="Q31" s="106">
        <f>CORREL(A3:A4898, G3:G4898)</f>
        <v>0.4258778299170719</v>
      </c>
      <c r="R31" s="106">
        <f>CORREL(C3:C4898, G3:G4898)</f>
        <v>0.38354180163111884</v>
      </c>
      <c r="S31" s="106">
        <f>CORREL(D3:D4898, G3:G4898)</f>
        <v>-0.28409396774186413</v>
      </c>
      <c r="T31" s="106">
        <f>CORREL(E3:E4898, G3:G4898)</f>
        <v>-0.2161567378316237</v>
      </c>
      <c r="U31" s="106">
        <f>CORREL(F3:F4898, G3:G4898)</f>
        <v>4.5959941029009237E-2</v>
      </c>
      <c r="V31" s="106">
        <f>CORREL(A3:A4898, D3:D4898)</f>
        <v>-0.51810728468845746</v>
      </c>
      <c r="W31" s="106">
        <f>CORREL(C3:C4898, F3:F4898)</f>
        <v>-0.27149627253795683</v>
      </c>
      <c r="X31" s="106">
        <f>CORREL(D3:D4898, H3:H4898)</f>
        <v>2.0929676223451949E-2</v>
      </c>
      <c r="Y31" s="106">
        <f>CORREL(F3:F4898, H3:H4898)</f>
        <v>-0.10891939628383183</v>
      </c>
      <c r="Z31" s="106">
        <f>CORREL(E3:E4898, H3:H4898)</f>
        <v>1.4759896454934094E-5</v>
      </c>
      <c r="AA31" s="106">
        <f>CORREL(H3:H4898, G3:G4898)</f>
        <v>-9.7325292487850712E-2</v>
      </c>
      <c r="AB31" s="106">
        <f>CORREL(I3:I4898, D3:D4898)</f>
        <v>3.8642591430264182E-2</v>
      </c>
      <c r="AC31" s="106">
        <f>CORREL(K3:K4898, F3:F4898)</f>
        <v>0.24420571834728794</v>
      </c>
      <c r="AD31" s="106">
        <f>CORREL(E3:E4898, J3:J4898)</f>
        <v>7.8794398678652719E-2</v>
      </c>
      <c r="AE31" s="106">
        <f>CORREL(I3:I4898, G3:G4898)</f>
        <v>0.13210893633766216</v>
      </c>
      <c r="AF31" s="106">
        <f>CORREL(G3:G4898, J3:J4898)</f>
        <v>0.14899475485673419</v>
      </c>
      <c r="AG31" s="106">
        <f>CORREL(K3:K4898, G3:G4898)</f>
        <v>0.15567621509304982</v>
      </c>
      <c r="AH31" s="106">
        <f>CORREL(L3:L4898, H3:H4898)</f>
        <v>0.11499972225018461</v>
      </c>
      <c r="AI31" s="106">
        <f>CORREL(H3:H4898, N3:N4898)</f>
        <v>0.2838817849272568</v>
      </c>
      <c r="AJ31" s="106">
        <f>CORREL(M3:M4898, H3:H4898)</f>
        <v>0.16118172723401195</v>
      </c>
      <c r="AK31" s="106">
        <f>CORREL(D3:D4898, L3:L4898)</f>
        <v>0.16602923804096995</v>
      </c>
      <c r="AL31" s="106">
        <f>CORREL(F3:F4898, N3:N4898)</f>
        <v>0.3205177475819892</v>
      </c>
      <c r="AM31" s="106">
        <f>CORREL(E3:E4898, M3:M4898)</f>
        <v>0.2434698887062941</v>
      </c>
      <c r="AN31" s="106">
        <f>CORREL(G3:G4898, L3:L4898)</f>
        <v>3.3719340801965841E-2</v>
      </c>
      <c r="AO31" s="106">
        <f>CORREL(G3:G4898, N3:N4898)</f>
        <v>3.1440481425262949E-2</v>
      </c>
      <c r="AP31" s="106">
        <f>CORREL(G3:G4898, M3:M4898)</f>
        <v>4.4799313085837456E-2</v>
      </c>
      <c r="AQ31" s="106">
        <f>CORREL(L3:L4898, A3:A4898)</f>
        <v>-9.3943950727662581E-2</v>
      </c>
      <c r="AR31" s="106">
        <f>CORREL(N3:N4898, C3:C4898)</f>
        <v>1.3545264771306201E-2</v>
      </c>
      <c r="AS31" s="106">
        <f>CORREL(M3:M4898, B3:B4898)</f>
        <v>-2.9679176295614737E-3</v>
      </c>
    </row>
    <row r="32" spans="1:45" ht="19" customHeight="1" x14ac:dyDescent="0.25">
      <c r="A32">
        <v>305091</v>
      </c>
      <c r="B32">
        <v>4777326</v>
      </c>
      <c r="C32">
        <v>663305</v>
      </c>
      <c r="D32" s="9">
        <v>3.2777105847107915E-5</v>
      </c>
      <c r="E32" s="9">
        <v>2.2397466699990749E-5</v>
      </c>
      <c r="F32" s="9">
        <v>9.3471329177376926E-5</v>
      </c>
      <c r="G32" s="8">
        <v>1.7350000000000001E-2</v>
      </c>
      <c r="H32" s="8" t="s">
        <v>54</v>
      </c>
      <c r="I32" s="37" t="s">
        <v>54</v>
      </c>
      <c r="J32" s="37" t="s">
        <v>54</v>
      </c>
      <c r="K32" s="37" t="s">
        <v>54</v>
      </c>
      <c r="L32" s="9" t="s">
        <v>54</v>
      </c>
      <c r="M32" s="9" t="s">
        <v>54</v>
      </c>
      <c r="N32" s="9" t="s">
        <v>54</v>
      </c>
      <c r="P32" s="129" t="s">
        <v>5451</v>
      </c>
      <c r="Q32" s="102" t="s">
        <v>5480</v>
      </c>
      <c r="R32" s="95" t="s">
        <v>5480</v>
      </c>
      <c r="S32" s="95" t="s">
        <v>5484</v>
      </c>
      <c r="T32" s="95" t="s">
        <v>5484</v>
      </c>
      <c r="U32" s="102" t="s">
        <v>5476</v>
      </c>
      <c r="V32" s="102" t="s">
        <v>5492</v>
      </c>
      <c r="W32" s="102" t="s">
        <v>5484</v>
      </c>
      <c r="X32" s="104" t="s">
        <v>5476</v>
      </c>
      <c r="Y32" s="84" t="s">
        <v>5484</v>
      </c>
      <c r="Z32" s="104" t="s">
        <v>5476</v>
      </c>
      <c r="AA32" s="84" t="s">
        <v>5484</v>
      </c>
      <c r="AB32" s="104" t="s">
        <v>5476</v>
      </c>
      <c r="AC32" s="104" t="s">
        <v>5502</v>
      </c>
      <c r="AD32" s="104" t="s">
        <v>5476</v>
      </c>
      <c r="AE32" s="84" t="s">
        <v>5502</v>
      </c>
      <c r="AF32" s="84" t="s">
        <v>5502</v>
      </c>
      <c r="AG32" s="84" t="s">
        <v>5502</v>
      </c>
      <c r="AH32" s="104" t="s">
        <v>5476</v>
      </c>
      <c r="AI32" s="125" t="s">
        <v>5502</v>
      </c>
      <c r="AJ32" s="125" t="s">
        <v>5502</v>
      </c>
      <c r="AK32" s="125" t="s">
        <v>5502</v>
      </c>
      <c r="AL32" s="119" t="s">
        <v>5480</v>
      </c>
      <c r="AM32" s="125" t="s">
        <v>5502</v>
      </c>
      <c r="AN32" s="104" t="s">
        <v>5476</v>
      </c>
      <c r="AO32" s="104" t="s">
        <v>5476</v>
      </c>
      <c r="AP32" s="104" t="s">
        <v>5476</v>
      </c>
      <c r="AQ32" s="104" t="s">
        <v>5476</v>
      </c>
      <c r="AR32" s="104" t="s">
        <v>5476</v>
      </c>
      <c r="AS32" s="104" t="s">
        <v>5476</v>
      </c>
    </row>
    <row r="33" spans="1:45" ht="16" customHeight="1" x14ac:dyDescent="0.2">
      <c r="A33">
        <v>305091</v>
      </c>
      <c r="B33">
        <v>4777326</v>
      </c>
      <c r="C33">
        <v>663305</v>
      </c>
      <c r="D33" s="9">
        <v>3.2777105847107915E-5</v>
      </c>
      <c r="E33" s="9">
        <v>1.7164413732703191E-5</v>
      </c>
      <c r="F33" s="9">
        <v>6.331928750725533E-5</v>
      </c>
      <c r="G33" s="8">
        <v>1.7225000000000001E-2</v>
      </c>
      <c r="H33" s="8" t="s">
        <v>54</v>
      </c>
      <c r="I33" s="37" t="s">
        <v>54</v>
      </c>
      <c r="J33" s="37" t="s">
        <v>54</v>
      </c>
      <c r="K33" s="37" t="s">
        <v>54</v>
      </c>
      <c r="L33" s="9" t="s">
        <v>54</v>
      </c>
      <c r="M33" s="9" t="s">
        <v>54</v>
      </c>
      <c r="N33" s="9" t="s">
        <v>54</v>
      </c>
      <c r="P33" s="185" t="s">
        <v>5452</v>
      </c>
      <c r="Q33" s="191" t="s">
        <v>5487</v>
      </c>
      <c r="R33" s="191" t="s">
        <v>5487</v>
      </c>
      <c r="S33" s="194" t="s">
        <v>5485</v>
      </c>
      <c r="T33" s="194" t="s">
        <v>5485</v>
      </c>
      <c r="U33" s="194" t="s">
        <v>5485</v>
      </c>
      <c r="V33" s="192" t="s">
        <v>5486</v>
      </c>
      <c r="W33" s="192" t="s">
        <v>5486</v>
      </c>
      <c r="X33" s="194" t="s">
        <v>5485</v>
      </c>
      <c r="Y33" s="195" t="s">
        <v>5508</v>
      </c>
      <c r="Z33" s="194" t="s">
        <v>5485</v>
      </c>
      <c r="AA33" s="195" t="s">
        <v>5508</v>
      </c>
      <c r="AB33" s="194" t="s">
        <v>5485</v>
      </c>
      <c r="AC33" s="195" t="s">
        <v>5508</v>
      </c>
      <c r="AD33" s="194" t="s">
        <v>5485</v>
      </c>
      <c r="AE33" s="195" t="s">
        <v>5508</v>
      </c>
      <c r="AF33" s="195" t="s">
        <v>5508</v>
      </c>
      <c r="AG33" s="195" t="s">
        <v>5508</v>
      </c>
      <c r="AH33" s="220" t="s">
        <v>5509</v>
      </c>
      <c r="AI33" s="220" t="s">
        <v>5508</v>
      </c>
      <c r="AJ33" s="220" t="s">
        <v>5508</v>
      </c>
      <c r="AK33" s="220" t="s">
        <v>5508</v>
      </c>
      <c r="AL33" s="220" t="s">
        <v>5598</v>
      </c>
      <c r="AM33" s="220" t="s">
        <v>5508</v>
      </c>
      <c r="AN33" s="220" t="s">
        <v>5509</v>
      </c>
      <c r="AO33" s="220" t="s">
        <v>5509</v>
      </c>
      <c r="AP33" s="220" t="s">
        <v>5509</v>
      </c>
      <c r="AQ33" s="220" t="s">
        <v>5509</v>
      </c>
      <c r="AR33" s="220" t="s">
        <v>5509</v>
      </c>
      <c r="AS33" s="220" t="s">
        <v>5509</v>
      </c>
    </row>
    <row r="34" spans="1:45" ht="16" customHeight="1" x14ac:dyDescent="0.2">
      <c r="A34">
        <v>305091</v>
      </c>
      <c r="B34">
        <v>4777326</v>
      </c>
      <c r="C34">
        <v>663305</v>
      </c>
      <c r="D34" s="9">
        <v>3.2777105847107915E-5</v>
      </c>
      <c r="E34" s="9">
        <v>2.2816110937373752E-5</v>
      </c>
      <c r="F34" s="9">
        <v>1.0402454376191948E-4</v>
      </c>
      <c r="G34" s="8">
        <v>2.0520000000000004E-2</v>
      </c>
      <c r="H34" s="8" t="s">
        <v>54</v>
      </c>
      <c r="I34" s="37">
        <v>2.8999999999999998E-2</v>
      </c>
      <c r="J34" s="37">
        <v>2.2000000000000002E-2</v>
      </c>
      <c r="K34" s="37">
        <v>6.2000000000000006E-2</v>
      </c>
      <c r="L34" s="9" t="s">
        <v>54</v>
      </c>
      <c r="M34" s="9" t="s">
        <v>54</v>
      </c>
      <c r="N34" s="9" t="s">
        <v>54</v>
      </c>
      <c r="P34" s="185"/>
      <c r="Q34" s="191"/>
      <c r="R34" s="191"/>
      <c r="S34" s="194"/>
      <c r="T34" s="194"/>
      <c r="U34" s="194"/>
      <c r="V34" s="192"/>
      <c r="W34" s="192"/>
      <c r="X34" s="194"/>
      <c r="Y34" s="195"/>
      <c r="Z34" s="194"/>
      <c r="AA34" s="195"/>
      <c r="AB34" s="194"/>
      <c r="AC34" s="195"/>
      <c r="AD34" s="194"/>
      <c r="AE34" s="195"/>
      <c r="AF34" s="195"/>
      <c r="AG34" s="195"/>
      <c r="AH34" s="221"/>
      <c r="AI34" s="221"/>
      <c r="AJ34" s="221"/>
      <c r="AK34" s="221"/>
      <c r="AL34" s="221"/>
      <c r="AM34" s="221"/>
      <c r="AN34" s="221"/>
      <c r="AO34" s="221"/>
      <c r="AP34" s="221"/>
      <c r="AQ34" s="221"/>
      <c r="AR34" s="221"/>
      <c r="AS34" s="221"/>
    </row>
    <row r="35" spans="1:45" ht="16" customHeight="1" x14ac:dyDescent="0.2">
      <c r="A35">
        <v>305091</v>
      </c>
      <c r="B35">
        <v>4777326</v>
      </c>
      <c r="C35">
        <v>663305</v>
      </c>
      <c r="D35" s="9">
        <v>3.2777105847107915E-5</v>
      </c>
      <c r="E35" s="9">
        <v>1.7792380088777697E-5</v>
      </c>
      <c r="F35" s="9">
        <v>6.7842093757773577E-5</v>
      </c>
      <c r="G35" s="8">
        <v>2.8275000000000002E-2</v>
      </c>
      <c r="H35" s="8" t="s">
        <v>54</v>
      </c>
      <c r="I35" s="37">
        <v>9.4E-2</v>
      </c>
      <c r="J35" s="37">
        <v>0.126</v>
      </c>
      <c r="K35" s="37">
        <v>0.214</v>
      </c>
      <c r="L35" s="9" t="s">
        <v>54</v>
      </c>
      <c r="M35" s="9" t="s">
        <v>54</v>
      </c>
      <c r="N35" s="9" t="s">
        <v>54</v>
      </c>
      <c r="P35" s="185"/>
      <c r="Q35" s="191"/>
      <c r="R35" s="191"/>
      <c r="S35" s="194"/>
      <c r="T35" s="194"/>
      <c r="U35" s="194"/>
      <c r="V35" s="192"/>
      <c r="W35" s="192"/>
      <c r="X35" s="194"/>
      <c r="Y35" s="195"/>
      <c r="Z35" s="194"/>
      <c r="AA35" s="195"/>
      <c r="AB35" s="194"/>
      <c r="AC35" s="195"/>
      <c r="AD35" s="194"/>
      <c r="AE35" s="195"/>
      <c r="AF35" s="195"/>
      <c r="AG35" s="195"/>
      <c r="AH35" s="221"/>
      <c r="AI35" s="221"/>
      <c r="AJ35" s="221"/>
      <c r="AK35" s="221"/>
      <c r="AL35" s="221"/>
      <c r="AM35" s="221"/>
      <c r="AN35" s="221"/>
      <c r="AO35" s="221"/>
      <c r="AP35" s="221"/>
      <c r="AQ35" s="221"/>
      <c r="AR35" s="221"/>
      <c r="AS35" s="221"/>
    </row>
    <row r="36" spans="1:45" ht="16" customHeight="1" x14ac:dyDescent="0.2">
      <c r="A36">
        <v>305091</v>
      </c>
      <c r="B36">
        <v>4777326</v>
      </c>
      <c r="C36">
        <v>663305</v>
      </c>
      <c r="D36" s="9">
        <v>3.2777105847107915E-5</v>
      </c>
      <c r="E36" s="9">
        <v>1.7792380088777697E-5</v>
      </c>
      <c r="F36" s="9">
        <v>6.7842093757773577E-5</v>
      </c>
      <c r="G36" s="8">
        <v>2.6540000000000001E-2</v>
      </c>
      <c r="H36" s="8" t="s">
        <v>54</v>
      </c>
      <c r="I36" s="37">
        <v>0.27</v>
      </c>
      <c r="J36" s="37">
        <v>0.43</v>
      </c>
      <c r="K36" s="37">
        <v>0.46700000000000003</v>
      </c>
      <c r="L36" s="9" t="s">
        <v>54</v>
      </c>
      <c r="M36" s="9" t="s">
        <v>54</v>
      </c>
      <c r="N36" s="9" t="s">
        <v>54</v>
      </c>
      <c r="P36" s="185"/>
      <c r="Q36" s="191"/>
      <c r="R36" s="191"/>
      <c r="S36" s="194"/>
      <c r="T36" s="194"/>
      <c r="U36" s="194"/>
      <c r="V36" s="192"/>
      <c r="W36" s="192"/>
      <c r="X36" s="194"/>
      <c r="Y36" s="195"/>
      <c r="Z36" s="194"/>
      <c r="AA36" s="195"/>
      <c r="AB36" s="194"/>
      <c r="AC36" s="195"/>
      <c r="AD36" s="194"/>
      <c r="AE36" s="195"/>
      <c r="AF36" s="195"/>
      <c r="AG36" s="195"/>
      <c r="AH36" s="221"/>
      <c r="AI36" s="221"/>
      <c r="AJ36" s="221"/>
      <c r="AK36" s="221"/>
      <c r="AL36" s="221"/>
      <c r="AM36" s="221"/>
      <c r="AN36" s="221"/>
      <c r="AO36" s="221"/>
      <c r="AP36" s="221"/>
      <c r="AQ36" s="221"/>
      <c r="AR36" s="221"/>
      <c r="AS36" s="221"/>
    </row>
    <row r="37" spans="1:45" ht="16" customHeight="1" x14ac:dyDescent="0.2">
      <c r="A37">
        <v>305091</v>
      </c>
      <c r="B37">
        <v>4777326</v>
      </c>
      <c r="C37">
        <v>663305</v>
      </c>
      <c r="D37" s="9">
        <v>3.2777105847107915E-5</v>
      </c>
      <c r="E37" s="9">
        <v>2.176950034391624E-5</v>
      </c>
      <c r="F37" s="9">
        <v>9.6486533344389077E-5</v>
      </c>
      <c r="G37" s="8">
        <v>5.9499999999999997E-2</v>
      </c>
      <c r="H37" s="8" t="s">
        <v>54</v>
      </c>
      <c r="I37" s="37">
        <v>0.35600000000000004</v>
      </c>
      <c r="J37" s="37">
        <v>0.55000000000000004</v>
      </c>
      <c r="K37" s="37">
        <v>0.54400000000000004</v>
      </c>
      <c r="L37" s="9" t="s">
        <v>54</v>
      </c>
      <c r="M37" s="9" t="s">
        <v>54</v>
      </c>
      <c r="N37" s="9" t="s">
        <v>54</v>
      </c>
      <c r="P37" s="185"/>
      <c r="Q37" s="191"/>
      <c r="R37" s="191"/>
      <c r="S37" s="194"/>
      <c r="T37" s="194"/>
      <c r="U37" s="194"/>
      <c r="V37" s="192"/>
      <c r="W37" s="192"/>
      <c r="X37" s="194"/>
      <c r="Y37" s="195"/>
      <c r="Z37" s="194"/>
      <c r="AA37" s="195"/>
      <c r="AB37" s="194"/>
      <c r="AC37" s="195"/>
      <c r="AD37" s="194"/>
      <c r="AE37" s="195"/>
      <c r="AF37" s="195"/>
      <c r="AG37" s="195"/>
      <c r="AH37" s="222"/>
      <c r="AI37" s="222"/>
      <c r="AJ37" s="222"/>
      <c r="AK37" s="222"/>
      <c r="AL37" s="222"/>
      <c r="AM37" s="222"/>
      <c r="AN37" s="222"/>
      <c r="AO37" s="222"/>
      <c r="AP37" s="222"/>
      <c r="AQ37" s="222"/>
      <c r="AR37" s="222"/>
      <c r="AS37" s="222"/>
    </row>
    <row r="38" spans="1:45" ht="16" customHeight="1" x14ac:dyDescent="0.2">
      <c r="A38">
        <v>305091</v>
      </c>
      <c r="B38">
        <v>4777326</v>
      </c>
      <c r="C38">
        <v>663305</v>
      </c>
      <c r="D38" s="9">
        <v>3.2777105847107915E-5</v>
      </c>
      <c r="E38" s="9">
        <v>3.2235606278491358E-5</v>
      </c>
      <c r="F38" s="9">
        <v>1.5679061668463226E-4</v>
      </c>
      <c r="G38" s="8">
        <v>0.14615</v>
      </c>
      <c r="H38" s="8" t="s">
        <v>54</v>
      </c>
      <c r="I38" s="37">
        <v>0.39500000000000002</v>
      </c>
      <c r="J38" s="37">
        <v>0.59899999999999998</v>
      </c>
      <c r="K38" s="37">
        <v>0.60599999999999998</v>
      </c>
      <c r="L38" s="9" t="s">
        <v>54</v>
      </c>
      <c r="M38" s="9" t="s">
        <v>54</v>
      </c>
      <c r="N38" s="9" t="s">
        <v>54</v>
      </c>
      <c r="P38" s="185"/>
      <c r="Q38" s="193" t="s">
        <v>5602</v>
      </c>
      <c r="R38" s="193"/>
      <c r="S38" s="193"/>
      <c r="T38" s="193"/>
      <c r="U38" s="193"/>
      <c r="V38" s="193"/>
      <c r="W38" s="193"/>
      <c r="X38" s="216" t="s">
        <v>5528</v>
      </c>
      <c r="Y38" s="216"/>
      <c r="Z38" s="216"/>
      <c r="AA38" s="216"/>
      <c r="AB38" s="216" t="s">
        <v>5510</v>
      </c>
      <c r="AC38" s="216"/>
      <c r="AD38" s="216"/>
      <c r="AE38" s="216" t="s">
        <v>5527</v>
      </c>
      <c r="AF38" s="216"/>
      <c r="AG38" s="216"/>
      <c r="AH38" s="227" t="s">
        <v>5558</v>
      </c>
      <c r="AI38" s="228"/>
      <c r="AJ38" s="229"/>
      <c r="AK38" s="227" t="s">
        <v>5599</v>
      </c>
      <c r="AL38" s="228"/>
      <c r="AM38" s="229"/>
      <c r="AN38" s="227" t="s">
        <v>5566</v>
      </c>
      <c r="AO38" s="228"/>
      <c r="AP38" s="229"/>
      <c r="AQ38" s="227" t="s">
        <v>5567</v>
      </c>
      <c r="AR38" s="228"/>
      <c r="AS38" s="229"/>
    </row>
    <row r="39" spans="1:45" ht="16" customHeight="1" x14ac:dyDescent="0.2">
      <c r="A39">
        <v>301925</v>
      </c>
      <c r="B39">
        <v>4799277</v>
      </c>
      <c r="C39">
        <v>680574</v>
      </c>
      <c r="D39" s="9">
        <v>3.3120808147718804E-5</v>
      </c>
      <c r="E39" s="9">
        <v>3.6880555133616999E-5</v>
      </c>
      <c r="F39" s="9">
        <v>1.9395392712621992E-4</v>
      </c>
      <c r="G39" s="8">
        <v>7.8600000000000003E-2</v>
      </c>
      <c r="H39" s="8" t="s">
        <v>54</v>
      </c>
      <c r="I39" s="37">
        <v>0.42700000000000005</v>
      </c>
      <c r="J39" s="37">
        <v>0.63900000000000001</v>
      </c>
      <c r="K39" s="37">
        <v>0.66700000000000004</v>
      </c>
      <c r="L39" s="9" t="s">
        <v>54</v>
      </c>
      <c r="M39" s="9" t="s">
        <v>54</v>
      </c>
      <c r="N39" s="9" t="s">
        <v>54</v>
      </c>
      <c r="P39" s="185"/>
      <c r="Q39" s="193"/>
      <c r="R39" s="193"/>
      <c r="S39" s="193"/>
      <c r="T39" s="193"/>
      <c r="U39" s="193"/>
      <c r="V39" s="193"/>
      <c r="W39" s="193"/>
      <c r="X39" s="216"/>
      <c r="Y39" s="216"/>
      <c r="Z39" s="216"/>
      <c r="AA39" s="216"/>
      <c r="AB39" s="216"/>
      <c r="AC39" s="216"/>
      <c r="AD39" s="216"/>
      <c r="AE39" s="216"/>
      <c r="AF39" s="216"/>
      <c r="AG39" s="216"/>
      <c r="AH39" s="230"/>
      <c r="AI39" s="231"/>
      <c r="AJ39" s="232"/>
      <c r="AK39" s="230"/>
      <c r="AL39" s="231"/>
      <c r="AM39" s="232"/>
      <c r="AN39" s="230"/>
      <c r="AO39" s="231"/>
      <c r="AP39" s="232"/>
      <c r="AQ39" s="230"/>
      <c r="AR39" s="231"/>
      <c r="AS39" s="232"/>
    </row>
    <row r="40" spans="1:45" x14ac:dyDescent="0.2">
      <c r="A40">
        <v>301925</v>
      </c>
      <c r="B40">
        <v>4799277</v>
      </c>
      <c r="C40">
        <v>680574</v>
      </c>
      <c r="D40" s="9">
        <v>3.3120808147718804E-5</v>
      </c>
      <c r="E40" s="9">
        <v>2.5003766192282713E-5</v>
      </c>
      <c r="F40" s="9">
        <v>1.1754783462195147E-4</v>
      </c>
      <c r="G40" s="8">
        <v>4.6075000000000005E-2</v>
      </c>
      <c r="H40" s="8" t="s">
        <v>54</v>
      </c>
      <c r="I40" s="37">
        <v>0.44799999999999995</v>
      </c>
      <c r="J40" s="37">
        <v>0.65800000000000003</v>
      </c>
      <c r="K40" s="37">
        <v>0.66700000000000004</v>
      </c>
      <c r="L40" s="9" t="s">
        <v>54</v>
      </c>
      <c r="M40" s="9" t="s">
        <v>54</v>
      </c>
      <c r="N40" s="9" t="s">
        <v>54</v>
      </c>
      <c r="P40" s="12"/>
      <c r="R40" s="12"/>
      <c r="S40" s="12"/>
      <c r="T40" s="12"/>
      <c r="U40" s="12"/>
      <c r="V40" s="12"/>
      <c r="X40" s="115"/>
      <c r="Y40" s="115"/>
      <c r="Z40" s="115"/>
      <c r="AA40" s="115"/>
      <c r="AB40" s="115"/>
      <c r="AC40" s="115"/>
      <c r="AD40" s="115"/>
      <c r="AE40" s="115"/>
      <c r="AF40" s="115"/>
      <c r="AG40" s="115"/>
    </row>
    <row r="41" spans="1:45" x14ac:dyDescent="0.2">
      <c r="A41">
        <v>301925</v>
      </c>
      <c r="B41">
        <v>4799277</v>
      </c>
      <c r="C41">
        <v>680574</v>
      </c>
      <c r="D41" s="9">
        <v>3.3120808147718804E-5</v>
      </c>
      <c r="E41" s="9">
        <v>2.562886034708978E-5</v>
      </c>
      <c r="F41" s="9">
        <v>1.0138500736143314E-4</v>
      </c>
      <c r="G41" s="8">
        <v>3.6275000000000002E-2</v>
      </c>
      <c r="H41" s="8" t="s">
        <v>54</v>
      </c>
      <c r="I41" s="37">
        <v>0.45299999999999996</v>
      </c>
      <c r="J41" s="37">
        <v>0.66099999999999992</v>
      </c>
      <c r="K41" s="37">
        <v>0.68799999999999994</v>
      </c>
      <c r="L41" s="9" t="s">
        <v>54</v>
      </c>
      <c r="M41" s="9" t="s">
        <v>54</v>
      </c>
      <c r="N41" s="9" t="s">
        <v>54</v>
      </c>
      <c r="X41" s="128"/>
      <c r="Y41" s="128"/>
      <c r="Z41" s="128"/>
      <c r="AA41" s="115"/>
      <c r="AB41" s="128"/>
      <c r="AC41" s="128"/>
      <c r="AD41" s="128"/>
      <c r="AE41" s="128"/>
      <c r="AF41" s="128"/>
      <c r="AG41" s="128"/>
    </row>
    <row r="42" spans="1:45" x14ac:dyDescent="0.2">
      <c r="A42">
        <v>301925</v>
      </c>
      <c r="B42">
        <v>4799277</v>
      </c>
      <c r="C42">
        <v>680574</v>
      </c>
      <c r="D42" s="9">
        <v>3.3120808147718804E-5</v>
      </c>
      <c r="E42" s="9">
        <v>2.6670683938434892E-5</v>
      </c>
      <c r="F42" s="9">
        <v>1.1313979082362829E-4</v>
      </c>
      <c r="G42" s="8">
        <v>1.3274999999999999E-2</v>
      </c>
      <c r="H42" s="8" t="s">
        <v>54</v>
      </c>
      <c r="I42" s="37">
        <v>0.45600000000000002</v>
      </c>
      <c r="J42" s="37">
        <v>0.66599999999999993</v>
      </c>
      <c r="K42" s="37">
        <v>0.69299999999999995</v>
      </c>
      <c r="L42" s="9" t="s">
        <v>54</v>
      </c>
      <c r="M42" s="9" t="s">
        <v>54</v>
      </c>
      <c r="N42" s="9" t="s">
        <v>54</v>
      </c>
    </row>
    <row r="43" spans="1:45" x14ac:dyDescent="0.2">
      <c r="A43">
        <v>301925</v>
      </c>
      <c r="B43">
        <v>4799277</v>
      </c>
      <c r="C43">
        <v>680574</v>
      </c>
      <c r="D43" s="9">
        <v>3.3120808147718804E-5</v>
      </c>
      <c r="E43" s="9">
        <v>1.8752824644212033E-5</v>
      </c>
      <c r="F43" s="9">
        <v>7.3467396638719664E-5</v>
      </c>
      <c r="G43" s="8">
        <v>5.7600000000000004E-3</v>
      </c>
      <c r="H43" s="8" t="s">
        <v>54</v>
      </c>
      <c r="I43" s="37">
        <v>0.45700000000000002</v>
      </c>
      <c r="J43" s="37">
        <v>0.66599999999999993</v>
      </c>
      <c r="K43" s="37">
        <v>0.69299999999999995</v>
      </c>
      <c r="L43" s="9" t="s">
        <v>54</v>
      </c>
      <c r="M43" s="9" t="s">
        <v>54</v>
      </c>
      <c r="N43" s="9" t="s">
        <v>54</v>
      </c>
    </row>
    <row r="44" spans="1:45" x14ac:dyDescent="0.2">
      <c r="A44">
        <v>301925</v>
      </c>
      <c r="B44">
        <v>4799277</v>
      </c>
      <c r="C44">
        <v>680574</v>
      </c>
      <c r="D44" s="9">
        <v>3.3120808147718804E-5</v>
      </c>
      <c r="E44" s="9">
        <v>1.8544459925943011E-5</v>
      </c>
      <c r="F44" s="9">
        <v>7.199804870594528E-5</v>
      </c>
      <c r="G44" s="8">
        <v>3.4749999999999998E-3</v>
      </c>
      <c r="H44" s="8" t="s">
        <v>54</v>
      </c>
      <c r="I44" s="37" t="s">
        <v>54</v>
      </c>
      <c r="J44" s="37" t="s">
        <v>54</v>
      </c>
      <c r="K44" s="37" t="s">
        <v>54</v>
      </c>
      <c r="L44" s="9" t="s">
        <v>54</v>
      </c>
      <c r="M44" s="9" t="s">
        <v>54</v>
      </c>
      <c r="N44" s="9" t="s">
        <v>54</v>
      </c>
    </row>
    <row r="45" spans="1:45" x14ac:dyDescent="0.2">
      <c r="A45">
        <v>301925</v>
      </c>
      <c r="B45">
        <v>4799277</v>
      </c>
      <c r="C45">
        <v>680574</v>
      </c>
      <c r="D45" s="9">
        <v>3.3120808147718804E-5</v>
      </c>
      <c r="E45" s="9">
        <v>1.6044083306714741E-5</v>
      </c>
      <c r="F45" s="9">
        <v>5.4365873512652556E-5</v>
      </c>
      <c r="G45" s="8">
        <v>2.2599999999999999E-3</v>
      </c>
      <c r="H45" s="8" t="s">
        <v>54</v>
      </c>
      <c r="I45" s="37" t="s">
        <v>54</v>
      </c>
      <c r="J45" s="37" t="s">
        <v>54</v>
      </c>
      <c r="K45" s="37" t="s">
        <v>54</v>
      </c>
      <c r="L45" s="9" t="s">
        <v>54</v>
      </c>
      <c r="M45" s="9" t="s">
        <v>54</v>
      </c>
      <c r="N45" s="9" t="s">
        <v>54</v>
      </c>
    </row>
    <row r="46" spans="1:45" x14ac:dyDescent="0.2">
      <c r="A46">
        <v>301925</v>
      </c>
      <c r="B46">
        <v>4799277</v>
      </c>
      <c r="C46">
        <v>680574</v>
      </c>
      <c r="D46" s="9">
        <v>3.3120808147718804E-5</v>
      </c>
      <c r="E46" s="9">
        <v>1.8752824644212033E-5</v>
      </c>
      <c r="F46" s="9">
        <v>7.3467396638719664E-5</v>
      </c>
      <c r="G46" s="8">
        <v>2.9999999999999996E-3</v>
      </c>
      <c r="H46" s="8" t="s">
        <v>54</v>
      </c>
      <c r="I46" s="37">
        <v>2.3E-2</v>
      </c>
      <c r="J46" s="37">
        <v>1.3999999999999999E-2</v>
      </c>
      <c r="K46" s="37">
        <v>9.1999999999999998E-2</v>
      </c>
      <c r="L46" s="9" t="s">
        <v>54</v>
      </c>
      <c r="M46" s="9" t="s">
        <v>54</v>
      </c>
      <c r="N46" s="9" t="s">
        <v>54</v>
      </c>
    </row>
    <row r="47" spans="1:45" x14ac:dyDescent="0.2">
      <c r="A47">
        <v>301925</v>
      </c>
      <c r="B47">
        <v>4799277</v>
      </c>
      <c r="C47">
        <v>680574</v>
      </c>
      <c r="D47" s="9">
        <v>3.3120808147718804E-5</v>
      </c>
      <c r="E47" s="9">
        <v>1.7711001052866921E-5</v>
      </c>
      <c r="F47" s="9">
        <v>6.6120656974847703E-5</v>
      </c>
      <c r="G47" s="8">
        <v>7.9249999999999998E-3</v>
      </c>
      <c r="H47" s="8" t="s">
        <v>54</v>
      </c>
      <c r="I47" s="37">
        <v>9.6000000000000002E-2</v>
      </c>
      <c r="J47" s="37">
        <v>0.13400000000000001</v>
      </c>
      <c r="K47" s="37">
        <v>0.20199999999999999</v>
      </c>
      <c r="L47" s="9" t="s">
        <v>54</v>
      </c>
      <c r="M47" s="9" t="s">
        <v>54</v>
      </c>
      <c r="N47" s="9" t="s">
        <v>54</v>
      </c>
    </row>
    <row r="48" spans="1:45" x14ac:dyDescent="0.2">
      <c r="A48">
        <v>301925</v>
      </c>
      <c r="B48">
        <v>4799277</v>
      </c>
      <c r="C48">
        <v>680574</v>
      </c>
      <c r="D48" s="9">
        <v>3.3120808147718804E-5</v>
      </c>
      <c r="E48" s="9">
        <v>2.0003012953826171E-5</v>
      </c>
      <c r="F48" s="9">
        <v>8.2283484235366023E-5</v>
      </c>
      <c r="G48" s="8">
        <v>3.0959999999999998E-2</v>
      </c>
      <c r="H48" s="8" t="s">
        <v>54</v>
      </c>
      <c r="I48" s="37">
        <v>0.28699999999999998</v>
      </c>
      <c r="J48" s="37">
        <v>0.44900000000000001</v>
      </c>
      <c r="K48" s="37">
        <v>0.46500000000000002</v>
      </c>
      <c r="L48" s="9" t="s">
        <v>54</v>
      </c>
      <c r="M48" s="9" t="s">
        <v>54</v>
      </c>
      <c r="N48" s="9" t="s">
        <v>54</v>
      </c>
      <c r="P48" s="12"/>
      <c r="Q48" s="12"/>
      <c r="R48" s="12"/>
      <c r="S48" s="12"/>
      <c r="T48" s="12"/>
      <c r="U48" s="12"/>
      <c r="V48" s="12"/>
    </row>
    <row r="49" spans="1:22" x14ac:dyDescent="0.2">
      <c r="A49">
        <v>301925</v>
      </c>
      <c r="B49">
        <v>4799277</v>
      </c>
      <c r="C49">
        <v>680574</v>
      </c>
      <c r="D49" s="9">
        <v>3.3120808147718804E-5</v>
      </c>
      <c r="E49" s="9">
        <v>2.4587036755744668E-5</v>
      </c>
      <c r="F49" s="9">
        <v>9.6976963563109959E-5</v>
      </c>
      <c r="G49" s="8">
        <v>4.9950000000000001E-2</v>
      </c>
      <c r="H49" s="8">
        <v>0.72200000000000009</v>
      </c>
      <c r="I49" s="37">
        <v>0.379</v>
      </c>
      <c r="J49" s="37">
        <v>0.59100000000000008</v>
      </c>
      <c r="K49" s="37">
        <v>0.61</v>
      </c>
      <c r="L49" s="9" t="s">
        <v>54</v>
      </c>
      <c r="M49" s="9" t="s">
        <v>54</v>
      </c>
      <c r="N49" s="9" t="s">
        <v>54</v>
      </c>
      <c r="P49" s="12"/>
      <c r="Q49" s="12"/>
      <c r="R49" s="12"/>
      <c r="S49" s="12"/>
      <c r="T49" s="12"/>
      <c r="U49" s="12"/>
      <c r="V49" s="12"/>
    </row>
    <row r="50" spans="1:22" x14ac:dyDescent="0.2">
      <c r="A50">
        <v>301925</v>
      </c>
      <c r="B50">
        <v>4799277</v>
      </c>
      <c r="C50">
        <v>680574</v>
      </c>
      <c r="D50" s="9">
        <v>3.3120808147718804E-5</v>
      </c>
      <c r="E50" s="9">
        <v>2.9796154712470232E-5</v>
      </c>
      <c r="F50" s="9">
        <v>1.1901718255472587E-4</v>
      </c>
      <c r="G50" s="8">
        <v>8.6000000000000007E-2</v>
      </c>
      <c r="H50" s="8" t="s">
        <v>54</v>
      </c>
      <c r="I50" s="37">
        <v>0.41200000000000003</v>
      </c>
      <c r="J50" s="37">
        <v>0.63400000000000001</v>
      </c>
      <c r="K50" s="37">
        <v>0.65800000000000003</v>
      </c>
      <c r="L50" s="9" t="s">
        <v>54</v>
      </c>
      <c r="M50" s="9" t="s">
        <v>54</v>
      </c>
      <c r="N50" s="9" t="s">
        <v>54</v>
      </c>
      <c r="P50" s="12"/>
      <c r="Q50" s="12"/>
      <c r="R50" s="12"/>
      <c r="S50" s="12"/>
      <c r="T50" s="12"/>
      <c r="U50" s="12"/>
      <c r="V50" s="12"/>
    </row>
    <row r="51" spans="1:22" x14ac:dyDescent="0.2">
      <c r="A51">
        <v>299571</v>
      </c>
      <c r="B51">
        <v>4817678</v>
      </c>
      <c r="C51">
        <v>699261</v>
      </c>
      <c r="D51" s="9">
        <v>3.3381068260946487E-5</v>
      </c>
      <c r="E51" s="9">
        <v>3.6947259654962411E-5</v>
      </c>
      <c r="F51" s="9">
        <v>1.4014795619947344E-4</v>
      </c>
      <c r="G51" s="8">
        <v>5.800000000000001E-2</v>
      </c>
      <c r="H51" s="8" t="s">
        <v>54</v>
      </c>
      <c r="I51" s="37">
        <v>0.44700000000000006</v>
      </c>
      <c r="J51" s="37">
        <v>0.66800000000000004</v>
      </c>
      <c r="K51" s="37">
        <v>0.67599999999999993</v>
      </c>
      <c r="L51" s="9" t="s">
        <v>54</v>
      </c>
      <c r="M51" s="9" t="s">
        <v>54</v>
      </c>
      <c r="N51" s="9" t="s">
        <v>54</v>
      </c>
      <c r="P51" s="12"/>
      <c r="Q51" s="12"/>
      <c r="R51" s="12"/>
      <c r="S51" s="12"/>
      <c r="T51" s="12"/>
      <c r="U51" s="12"/>
      <c r="V51" s="12"/>
    </row>
    <row r="52" spans="1:22" x14ac:dyDescent="0.2">
      <c r="A52">
        <v>299571</v>
      </c>
      <c r="B52">
        <v>4817678</v>
      </c>
      <c r="C52">
        <v>699261</v>
      </c>
      <c r="D52" s="9">
        <v>3.3381068260946487E-5</v>
      </c>
      <c r="E52" s="9">
        <v>2.8021798052920929E-5</v>
      </c>
      <c r="F52" s="9">
        <v>1.1583657604242193E-4</v>
      </c>
      <c r="G52" s="8">
        <v>2.8225000000000004E-2</v>
      </c>
      <c r="H52" s="8" t="s">
        <v>54</v>
      </c>
      <c r="I52" s="37">
        <v>0.46100000000000002</v>
      </c>
      <c r="J52" s="37">
        <v>0.68599999999999994</v>
      </c>
      <c r="K52" s="37">
        <v>0.68</v>
      </c>
      <c r="L52" s="9" t="s">
        <v>54</v>
      </c>
      <c r="M52" s="9" t="s">
        <v>54</v>
      </c>
      <c r="N52" s="9" t="s">
        <v>54</v>
      </c>
      <c r="P52" s="12"/>
      <c r="Q52" s="12"/>
      <c r="R52" s="12"/>
      <c r="S52" s="12"/>
      <c r="T52" s="12"/>
      <c r="U52" s="12"/>
      <c r="V52" s="12"/>
    </row>
    <row r="53" spans="1:22" x14ac:dyDescent="0.2">
      <c r="A53">
        <v>299571</v>
      </c>
      <c r="B53">
        <v>4817678</v>
      </c>
      <c r="C53">
        <v>699261</v>
      </c>
      <c r="D53" s="9">
        <v>3.3381068260946487E-5</v>
      </c>
      <c r="E53" s="9">
        <v>2.0549318572142017E-5</v>
      </c>
      <c r="F53" s="9">
        <v>8.4374789956825853E-5</v>
      </c>
      <c r="G53" s="8">
        <v>1.5075E-2</v>
      </c>
      <c r="H53" s="8" t="s">
        <v>54</v>
      </c>
      <c r="I53" s="37">
        <v>0.46700000000000003</v>
      </c>
      <c r="J53" s="37">
        <v>0.69400000000000006</v>
      </c>
      <c r="K53" s="37">
        <v>0.69799999999999995</v>
      </c>
      <c r="L53" s="9" t="s">
        <v>54</v>
      </c>
      <c r="M53" s="9" t="s">
        <v>54</v>
      </c>
      <c r="N53" s="9" t="s">
        <v>54</v>
      </c>
      <c r="P53" s="12"/>
      <c r="Q53" s="12"/>
      <c r="R53" s="12"/>
      <c r="S53" s="12"/>
      <c r="T53" s="12"/>
      <c r="U53" s="12"/>
      <c r="V53" s="12"/>
    </row>
    <row r="54" spans="1:22" x14ac:dyDescent="0.2">
      <c r="A54">
        <v>299571</v>
      </c>
      <c r="B54">
        <v>4817678</v>
      </c>
      <c r="C54">
        <v>699261</v>
      </c>
      <c r="D54" s="9">
        <v>3.3381068260946487E-5</v>
      </c>
      <c r="E54" s="9">
        <v>1.909633645087945E-5</v>
      </c>
      <c r="F54" s="9">
        <v>7.4364221656863459E-5</v>
      </c>
      <c r="G54" s="8">
        <v>1.048E-2</v>
      </c>
      <c r="H54" s="8" t="s">
        <v>54</v>
      </c>
      <c r="I54" s="37">
        <v>0.47899999999999998</v>
      </c>
      <c r="J54" s="37">
        <v>0.69599999999999995</v>
      </c>
      <c r="K54" s="37">
        <v>0.72700000000000009</v>
      </c>
      <c r="L54" s="9" t="s">
        <v>54</v>
      </c>
      <c r="M54" s="9" t="s">
        <v>54</v>
      </c>
      <c r="N54" s="9" t="s">
        <v>54</v>
      </c>
      <c r="P54" s="12"/>
      <c r="Q54" s="12"/>
      <c r="R54" s="12"/>
      <c r="S54" s="12"/>
      <c r="T54" s="12"/>
      <c r="U54" s="12"/>
      <c r="V54" s="12"/>
    </row>
    <row r="55" spans="1:22" x14ac:dyDescent="0.2">
      <c r="A55">
        <v>299571</v>
      </c>
      <c r="B55">
        <v>4817678</v>
      </c>
      <c r="C55">
        <v>699261</v>
      </c>
      <c r="D55" s="9">
        <v>3.3381068260946487E-5</v>
      </c>
      <c r="E55" s="9">
        <v>2.0549318572142017E-5</v>
      </c>
      <c r="F55" s="9">
        <v>8.4374789956825853E-5</v>
      </c>
      <c r="G55" s="8">
        <v>1.065E-2</v>
      </c>
      <c r="H55" s="8" t="s">
        <v>54</v>
      </c>
      <c r="I55" s="37">
        <v>0.48299999999999998</v>
      </c>
      <c r="J55" s="37">
        <v>0.70599999999999996</v>
      </c>
      <c r="K55" s="37">
        <v>0.72700000000000009</v>
      </c>
      <c r="L55" s="9" t="s">
        <v>54</v>
      </c>
      <c r="M55" s="9" t="s">
        <v>54</v>
      </c>
      <c r="N55" s="9" t="s">
        <v>54</v>
      </c>
      <c r="P55" s="12"/>
      <c r="Q55" s="12"/>
      <c r="R55" s="12"/>
      <c r="S55" s="12"/>
      <c r="T55" s="12"/>
      <c r="U55" s="12"/>
      <c r="V55" s="12"/>
    </row>
    <row r="56" spans="1:22" x14ac:dyDescent="0.2">
      <c r="A56">
        <v>299571</v>
      </c>
      <c r="B56">
        <v>4817678</v>
      </c>
      <c r="C56">
        <v>699261</v>
      </c>
      <c r="D56" s="9">
        <v>3.3381068260946487E-5</v>
      </c>
      <c r="E56" s="9">
        <v>1.9926611948743773E-5</v>
      </c>
      <c r="F56" s="9">
        <v>8.0084546399699115E-5</v>
      </c>
      <c r="G56" s="8">
        <v>7.2250000000000005E-3</v>
      </c>
      <c r="H56" s="8" t="s">
        <v>54</v>
      </c>
      <c r="I56" s="37" t="s">
        <v>54</v>
      </c>
      <c r="J56" s="37" t="s">
        <v>54</v>
      </c>
      <c r="K56" s="37" t="s">
        <v>54</v>
      </c>
      <c r="L56" s="9" t="s">
        <v>54</v>
      </c>
      <c r="M56" s="9" t="s">
        <v>54</v>
      </c>
      <c r="N56" s="9" t="s">
        <v>54</v>
      </c>
      <c r="P56" s="12"/>
      <c r="Q56" s="12"/>
      <c r="R56" s="12"/>
      <c r="S56" s="12"/>
      <c r="T56" s="12"/>
      <c r="U56" s="12"/>
      <c r="V56" s="12"/>
    </row>
    <row r="57" spans="1:22" x14ac:dyDescent="0.2">
      <c r="A57">
        <v>299571</v>
      </c>
      <c r="B57">
        <v>4817678</v>
      </c>
      <c r="C57">
        <v>699261</v>
      </c>
      <c r="D57" s="9">
        <v>3.3381068260946487E-5</v>
      </c>
      <c r="E57" s="9">
        <v>1.8888767576413369E-5</v>
      </c>
      <c r="F57" s="9">
        <v>7.2934140471154541E-5</v>
      </c>
      <c r="G57" s="8">
        <v>4.6799999999999993E-3</v>
      </c>
      <c r="H57" s="8" t="s">
        <v>54</v>
      </c>
      <c r="I57" s="37" t="s">
        <v>54</v>
      </c>
      <c r="J57" s="37" t="s">
        <v>54</v>
      </c>
      <c r="K57" s="37" t="s">
        <v>54</v>
      </c>
      <c r="L57" s="9" t="s">
        <v>54</v>
      </c>
      <c r="M57" s="9" t="s">
        <v>54</v>
      </c>
      <c r="N57" s="9" t="s">
        <v>54</v>
      </c>
      <c r="P57" s="12"/>
      <c r="Q57" s="12"/>
      <c r="R57" s="12"/>
      <c r="S57" s="12"/>
      <c r="T57" s="12"/>
      <c r="U57" s="12"/>
      <c r="V57" s="12"/>
    </row>
    <row r="58" spans="1:22" x14ac:dyDescent="0.2">
      <c r="A58">
        <v>299571</v>
      </c>
      <c r="B58">
        <v>4817678</v>
      </c>
      <c r="C58">
        <v>699261</v>
      </c>
      <c r="D58" s="9">
        <v>3.3381068260946487E-5</v>
      </c>
      <c r="E58" s="9">
        <v>1.951147419981161E-5</v>
      </c>
      <c r="F58" s="9">
        <v>7.722438402828128E-5</v>
      </c>
      <c r="G58" s="8">
        <v>9.7000000000000003E-3</v>
      </c>
      <c r="H58" s="8" t="s">
        <v>54</v>
      </c>
      <c r="I58" s="37">
        <v>2.3E-2</v>
      </c>
      <c r="J58" s="37">
        <v>8.0000000000000002E-3</v>
      </c>
      <c r="K58" s="37">
        <v>7.4999999999999997E-2</v>
      </c>
      <c r="L58" s="9" t="s">
        <v>54</v>
      </c>
      <c r="M58" s="9" t="s">
        <v>54</v>
      </c>
      <c r="N58" s="9" t="s">
        <v>54</v>
      </c>
      <c r="P58" s="12"/>
      <c r="Q58" s="12"/>
      <c r="R58" s="12"/>
      <c r="S58" s="12"/>
      <c r="T58" s="12"/>
      <c r="U58" s="12"/>
      <c r="V58" s="12"/>
    </row>
    <row r="59" spans="1:22" x14ac:dyDescent="0.2">
      <c r="A59">
        <v>299571</v>
      </c>
      <c r="B59">
        <v>4817678</v>
      </c>
      <c r="C59">
        <v>699261</v>
      </c>
      <c r="D59" s="9">
        <v>3.3381068260946487E-5</v>
      </c>
      <c r="E59" s="9">
        <v>1.7850923204082961E-5</v>
      </c>
      <c r="F59" s="9">
        <v>6.5783734542609982E-5</v>
      </c>
      <c r="G59" s="8">
        <v>1.315E-2</v>
      </c>
      <c r="H59" s="8" t="s">
        <v>54</v>
      </c>
      <c r="I59" s="37">
        <v>9.8000000000000004E-2</v>
      </c>
      <c r="J59" s="37">
        <v>0.12300000000000001</v>
      </c>
      <c r="K59" s="37">
        <v>0.19500000000000001</v>
      </c>
      <c r="L59" s="9" t="s">
        <v>54</v>
      </c>
      <c r="M59" s="9" t="s">
        <v>54</v>
      </c>
      <c r="N59" s="9" t="s">
        <v>54</v>
      </c>
      <c r="P59" s="12"/>
      <c r="Q59" s="12"/>
      <c r="R59" s="12"/>
      <c r="S59" s="12"/>
      <c r="T59" s="12"/>
      <c r="U59" s="12"/>
      <c r="V59" s="12"/>
    </row>
    <row r="60" spans="1:22" x14ac:dyDescent="0.2">
      <c r="A60">
        <v>299571</v>
      </c>
      <c r="B60">
        <v>4817678</v>
      </c>
      <c r="C60">
        <v>699261</v>
      </c>
      <c r="D60" s="9">
        <v>3.3381068260946487E-5</v>
      </c>
      <c r="E60" s="9">
        <v>1.9303905325345528E-5</v>
      </c>
      <c r="F60" s="9">
        <v>7.5794302842572376E-5</v>
      </c>
      <c r="G60" s="8">
        <v>2.4060000000000002E-2</v>
      </c>
      <c r="H60" s="8" t="s">
        <v>54</v>
      </c>
      <c r="I60" s="37">
        <v>0.28399999999999997</v>
      </c>
      <c r="J60" s="37">
        <v>0.435</v>
      </c>
      <c r="K60" s="37">
        <v>0.4</v>
      </c>
      <c r="L60" s="9" t="s">
        <v>54</v>
      </c>
      <c r="M60" s="9" t="s">
        <v>54</v>
      </c>
      <c r="N60" s="9" t="s">
        <v>54</v>
      </c>
      <c r="P60" s="12"/>
      <c r="Q60" s="12"/>
      <c r="R60" s="12"/>
      <c r="S60" s="12"/>
      <c r="T60" s="12"/>
      <c r="U60" s="12"/>
      <c r="V60" s="12"/>
    </row>
    <row r="61" spans="1:22" x14ac:dyDescent="0.2">
      <c r="A61">
        <v>299571</v>
      </c>
      <c r="B61">
        <v>4817678</v>
      </c>
      <c r="C61">
        <v>699261</v>
      </c>
      <c r="D61" s="9">
        <v>3.3381068260946487E-5</v>
      </c>
      <c r="E61" s="9">
        <v>2.2832576191268906E-5</v>
      </c>
      <c r="F61" s="9">
        <v>8.8665033513952592E-5</v>
      </c>
      <c r="G61" s="8">
        <v>5.1924999999999999E-2</v>
      </c>
      <c r="H61" s="8">
        <v>0.77599999999999991</v>
      </c>
      <c r="I61" s="37">
        <v>0.371</v>
      </c>
      <c r="J61" s="37">
        <v>0.55600000000000005</v>
      </c>
      <c r="K61" s="37">
        <v>0.51</v>
      </c>
      <c r="L61" s="9" t="s">
        <v>54</v>
      </c>
      <c r="M61" s="9" t="s">
        <v>54</v>
      </c>
      <c r="N61" s="9" t="s">
        <v>54</v>
      </c>
      <c r="P61" s="12"/>
      <c r="Q61" s="12"/>
      <c r="R61" s="12"/>
      <c r="S61" s="12"/>
      <c r="T61" s="12"/>
      <c r="U61" s="12"/>
      <c r="V61" s="12"/>
    </row>
    <row r="62" spans="1:22" x14ac:dyDescent="0.2">
      <c r="A62">
        <v>299571</v>
      </c>
      <c r="B62">
        <v>4817678</v>
      </c>
      <c r="C62">
        <v>699261</v>
      </c>
      <c r="D62" s="9">
        <v>3.3381068260946487E-5</v>
      </c>
      <c r="E62" s="9">
        <v>3.4041295412437278E-5</v>
      </c>
      <c r="F62" s="9">
        <v>1.6016909279939823E-4</v>
      </c>
      <c r="G62" s="8">
        <v>0.12429999999999999</v>
      </c>
      <c r="H62" s="8" t="s">
        <v>54</v>
      </c>
      <c r="I62" s="37">
        <v>0.4</v>
      </c>
      <c r="J62" s="37">
        <v>0.58799999999999997</v>
      </c>
      <c r="K62" s="37">
        <v>0.55100000000000005</v>
      </c>
      <c r="L62" s="9" t="s">
        <v>54</v>
      </c>
      <c r="M62" s="9" t="s">
        <v>54</v>
      </c>
      <c r="N62" s="9" t="s">
        <v>54</v>
      </c>
      <c r="P62" s="12"/>
      <c r="Q62" s="12"/>
      <c r="R62" s="12"/>
      <c r="S62" s="12"/>
      <c r="T62" s="12"/>
      <c r="U62" s="12"/>
      <c r="V62" s="12"/>
    </row>
    <row r="63" spans="1:22" x14ac:dyDescent="0.2">
      <c r="A63">
        <v>295054</v>
      </c>
      <c r="B63">
        <v>4830620</v>
      </c>
      <c r="C63">
        <v>719326</v>
      </c>
      <c r="D63" s="9">
        <v>3.3892101106916025E-5</v>
      </c>
      <c r="E63" s="9">
        <v>3.8918399708526025E-5</v>
      </c>
      <c r="F63" s="9">
        <v>1.8906587555572857E-4</v>
      </c>
      <c r="G63" s="8">
        <v>8.4425E-2</v>
      </c>
      <c r="H63" s="8" t="s">
        <v>54</v>
      </c>
      <c r="I63" s="37">
        <v>0.42700000000000005</v>
      </c>
      <c r="J63" s="37">
        <v>0.61499999999999999</v>
      </c>
      <c r="K63" s="37">
        <v>0.58200000000000007</v>
      </c>
      <c r="L63" s="9" t="s">
        <v>54</v>
      </c>
      <c r="M63" s="9" t="s">
        <v>54</v>
      </c>
      <c r="N63" s="9" t="s">
        <v>54</v>
      </c>
      <c r="P63" s="12"/>
      <c r="Q63" s="12"/>
      <c r="R63" s="12"/>
      <c r="S63" s="12"/>
      <c r="T63" s="12"/>
      <c r="U63" s="12"/>
      <c r="V63" s="12"/>
    </row>
    <row r="64" spans="1:22" x14ac:dyDescent="0.2">
      <c r="A64">
        <v>295054</v>
      </c>
      <c r="B64">
        <v>4830620</v>
      </c>
      <c r="C64">
        <v>719326</v>
      </c>
      <c r="D64" s="9">
        <v>3.3892101106916025E-5</v>
      </c>
      <c r="E64" s="9">
        <v>3.3536067833942638E-5</v>
      </c>
      <c r="F64" s="9">
        <v>1.6126207032694494E-4</v>
      </c>
      <c r="G64" s="8">
        <v>6.4874999999999988E-2</v>
      </c>
      <c r="H64" s="8" t="s">
        <v>54</v>
      </c>
      <c r="I64" s="37">
        <v>0.44900000000000001</v>
      </c>
      <c r="J64" s="37">
        <v>0.63900000000000001</v>
      </c>
      <c r="K64" s="37">
        <v>0.628</v>
      </c>
      <c r="L64" s="9" t="s">
        <v>54</v>
      </c>
      <c r="M64" s="9" t="s">
        <v>54</v>
      </c>
      <c r="N64" s="9" t="s">
        <v>54</v>
      </c>
      <c r="P64" s="12"/>
      <c r="Q64" s="12"/>
      <c r="R64" s="12"/>
      <c r="S64" s="12"/>
      <c r="T64" s="12"/>
      <c r="U64" s="12"/>
      <c r="V64" s="12"/>
    </row>
    <row r="65" spans="1:22" x14ac:dyDescent="0.2">
      <c r="A65">
        <v>295054</v>
      </c>
      <c r="B65">
        <v>4830620</v>
      </c>
      <c r="C65">
        <v>719326</v>
      </c>
      <c r="D65" s="9">
        <v>3.3892101106916025E-5</v>
      </c>
      <c r="E65" s="9">
        <v>2.8153735959359254E-5</v>
      </c>
      <c r="F65" s="9">
        <v>1.2650731379096542E-4</v>
      </c>
      <c r="G65" s="8">
        <v>3.61E-2</v>
      </c>
      <c r="H65" s="8" t="s">
        <v>54</v>
      </c>
      <c r="I65" s="37">
        <v>0.45500000000000002</v>
      </c>
      <c r="J65" s="37">
        <v>0.65</v>
      </c>
      <c r="K65" s="37">
        <v>0.628</v>
      </c>
      <c r="L65" s="9" t="s">
        <v>54</v>
      </c>
      <c r="M65" s="9" t="s">
        <v>54</v>
      </c>
      <c r="N65" s="9" t="s">
        <v>54</v>
      </c>
      <c r="P65" s="12"/>
      <c r="Q65" s="12"/>
      <c r="R65" s="12"/>
      <c r="S65" s="12"/>
      <c r="T65" s="12"/>
      <c r="U65" s="12"/>
      <c r="V65" s="12"/>
    </row>
    <row r="66" spans="1:22" x14ac:dyDescent="0.2">
      <c r="A66">
        <v>295054</v>
      </c>
      <c r="B66">
        <v>4830620</v>
      </c>
      <c r="C66">
        <v>719326</v>
      </c>
      <c r="D66" s="9">
        <v>3.3892101106916025E-5</v>
      </c>
      <c r="E66" s="9">
        <v>2.7739710430545148E-5</v>
      </c>
      <c r="F66" s="9">
        <v>1.1816617222233034E-4</v>
      </c>
      <c r="G66" s="8">
        <v>1.218E-2</v>
      </c>
      <c r="H66" s="8" t="s">
        <v>54</v>
      </c>
      <c r="I66" s="37">
        <v>0.45600000000000002</v>
      </c>
      <c r="J66" s="37">
        <v>0.65300000000000002</v>
      </c>
      <c r="K66" s="37">
        <v>0.63200000000000001</v>
      </c>
      <c r="L66" s="9" t="s">
        <v>54</v>
      </c>
      <c r="M66" s="9" t="s">
        <v>54</v>
      </c>
      <c r="N66" s="9" t="s">
        <v>54</v>
      </c>
      <c r="P66" s="12"/>
      <c r="Q66" s="12"/>
      <c r="R66" s="12"/>
      <c r="S66" s="12"/>
      <c r="T66" s="12"/>
      <c r="U66" s="12"/>
      <c r="V66" s="12"/>
    </row>
    <row r="67" spans="1:22" x14ac:dyDescent="0.2">
      <c r="A67">
        <v>295054</v>
      </c>
      <c r="B67">
        <v>4830620</v>
      </c>
      <c r="C67">
        <v>719326</v>
      </c>
      <c r="D67" s="9">
        <v>3.3892101106916025E-5</v>
      </c>
      <c r="E67" s="9">
        <v>2.0701276440705332E-5</v>
      </c>
      <c r="F67" s="9">
        <v>7.3680083856276563E-5</v>
      </c>
      <c r="G67" s="8">
        <v>6.2500000000000003E-3</v>
      </c>
      <c r="H67" s="8" t="s">
        <v>54</v>
      </c>
      <c r="I67" s="37">
        <v>0.45799999999999996</v>
      </c>
      <c r="J67" s="37">
        <v>0.65300000000000002</v>
      </c>
      <c r="K67" s="37">
        <v>0.63600000000000001</v>
      </c>
      <c r="L67" s="9" t="s">
        <v>54</v>
      </c>
      <c r="M67" s="9" t="s">
        <v>54</v>
      </c>
      <c r="N67" s="9" t="s">
        <v>54</v>
      </c>
      <c r="P67" s="12"/>
      <c r="Q67" s="12"/>
      <c r="R67" s="12"/>
      <c r="S67" s="12"/>
      <c r="T67" s="12"/>
      <c r="U67" s="12"/>
      <c r="V67" s="12"/>
    </row>
    <row r="68" spans="1:22" x14ac:dyDescent="0.2">
      <c r="A68">
        <v>295054</v>
      </c>
      <c r="B68">
        <v>4830620</v>
      </c>
      <c r="C68">
        <v>719326</v>
      </c>
      <c r="D68" s="9">
        <v>3.3892101106916025E-5</v>
      </c>
      <c r="E68" s="9">
        <v>1.8217123267820693E-5</v>
      </c>
      <c r="F68" s="9">
        <v>6.672913254908067E-5</v>
      </c>
      <c r="G68" s="8">
        <v>3.7499999999999999E-3</v>
      </c>
      <c r="H68" s="8" t="s">
        <v>54</v>
      </c>
      <c r="I68" s="37" t="s">
        <v>54</v>
      </c>
      <c r="J68" s="37" t="s">
        <v>54</v>
      </c>
      <c r="K68" s="37" t="s">
        <v>54</v>
      </c>
      <c r="L68" s="9" t="s">
        <v>54</v>
      </c>
      <c r="M68" s="9" t="s">
        <v>54</v>
      </c>
      <c r="N68" s="9" t="s">
        <v>54</v>
      </c>
      <c r="P68" s="12"/>
      <c r="Q68" s="12"/>
      <c r="R68" s="12"/>
      <c r="S68" s="12"/>
      <c r="T68" s="12"/>
      <c r="U68" s="12"/>
      <c r="V68" s="12"/>
    </row>
    <row r="69" spans="1:22" x14ac:dyDescent="0.2">
      <c r="A69">
        <v>295054</v>
      </c>
      <c r="B69">
        <v>4830620</v>
      </c>
      <c r="C69">
        <v>719326</v>
      </c>
      <c r="D69" s="9">
        <v>3.3892101106916025E-5</v>
      </c>
      <c r="E69" s="9">
        <v>2.0287250911891227E-5</v>
      </c>
      <c r="F69" s="9">
        <v>8.063103516347247E-5</v>
      </c>
      <c r="G69" s="8">
        <v>2.8799999999999997E-3</v>
      </c>
      <c r="H69" s="8" t="s">
        <v>54</v>
      </c>
      <c r="I69" s="37" t="s">
        <v>54</v>
      </c>
      <c r="J69" s="37" t="s">
        <v>54</v>
      </c>
      <c r="K69" s="37" t="s">
        <v>54</v>
      </c>
      <c r="L69" s="9" t="s">
        <v>54</v>
      </c>
      <c r="M69" s="9" t="s">
        <v>54</v>
      </c>
      <c r="N69" s="9" t="s">
        <v>54</v>
      </c>
      <c r="P69" s="12"/>
      <c r="Q69" s="12"/>
      <c r="R69" s="12"/>
      <c r="S69" s="12"/>
      <c r="T69" s="12"/>
      <c r="U69" s="12"/>
      <c r="V69" s="12"/>
    </row>
    <row r="70" spans="1:22" x14ac:dyDescent="0.2">
      <c r="A70">
        <v>295054</v>
      </c>
      <c r="B70">
        <v>4830620</v>
      </c>
      <c r="C70">
        <v>719326</v>
      </c>
      <c r="D70" s="9">
        <v>3.3892101106916025E-5</v>
      </c>
      <c r="E70" s="9">
        <v>1.8838161561041853E-5</v>
      </c>
      <c r="F70" s="9">
        <v>7.0899703333398209E-5</v>
      </c>
      <c r="G70" s="8">
        <v>5.8000000000000005E-3</v>
      </c>
      <c r="H70" s="8" t="s">
        <v>54</v>
      </c>
      <c r="I70" s="37">
        <v>2.7999999999999997E-2</v>
      </c>
      <c r="J70" s="37">
        <v>1.8000000000000002E-2</v>
      </c>
      <c r="K70" s="37">
        <v>0.10800000000000001</v>
      </c>
      <c r="L70" s="9" t="s">
        <v>54</v>
      </c>
      <c r="M70" s="9" t="s">
        <v>54</v>
      </c>
      <c r="N70" s="9" t="s">
        <v>54</v>
      </c>
      <c r="P70" s="12"/>
      <c r="Q70" s="12"/>
      <c r="R70" s="12"/>
      <c r="S70" s="12"/>
      <c r="T70" s="12"/>
      <c r="U70" s="12"/>
      <c r="V70" s="12"/>
    </row>
    <row r="71" spans="1:22" x14ac:dyDescent="0.2">
      <c r="A71">
        <v>295054</v>
      </c>
      <c r="B71">
        <v>4830620</v>
      </c>
      <c r="C71">
        <v>719326</v>
      </c>
      <c r="D71" s="9">
        <v>3.3892101106916025E-5</v>
      </c>
      <c r="E71" s="9">
        <v>1.8838161561041853E-5</v>
      </c>
      <c r="F71" s="9">
        <v>7.0899703333398209E-5</v>
      </c>
      <c r="G71" s="8">
        <v>8.6800000000000002E-3</v>
      </c>
      <c r="H71" s="8" t="s">
        <v>54</v>
      </c>
      <c r="I71" s="37">
        <v>0.10099999999999999</v>
      </c>
      <c r="J71" s="37">
        <v>0.13300000000000001</v>
      </c>
      <c r="K71" s="37">
        <v>0.20600000000000002</v>
      </c>
      <c r="L71" s="9" t="s">
        <v>54</v>
      </c>
      <c r="M71" s="9" t="s">
        <v>54</v>
      </c>
      <c r="N71" s="9" t="s">
        <v>54</v>
      </c>
      <c r="P71" s="12"/>
      <c r="Q71" s="12"/>
      <c r="R71" s="12"/>
      <c r="S71" s="12"/>
      <c r="T71" s="12"/>
      <c r="U71" s="12"/>
      <c r="V71" s="12"/>
    </row>
    <row r="72" spans="1:22" x14ac:dyDescent="0.2">
      <c r="A72">
        <v>295054</v>
      </c>
      <c r="B72">
        <v>4830620</v>
      </c>
      <c r="C72">
        <v>719326</v>
      </c>
      <c r="D72" s="9">
        <v>3.3892101106916025E-5</v>
      </c>
      <c r="E72" s="9">
        <v>2.2564391320368815E-5</v>
      </c>
      <c r="F72" s="9">
        <v>8.3411415686350838E-5</v>
      </c>
      <c r="G72" s="8">
        <v>2.6500000000000003E-2</v>
      </c>
      <c r="H72" s="8" t="s">
        <v>54</v>
      </c>
      <c r="I72" s="37">
        <v>0.27</v>
      </c>
      <c r="J72" s="37">
        <v>0.38799999999999996</v>
      </c>
      <c r="K72" s="37">
        <v>0.38200000000000006</v>
      </c>
      <c r="L72" s="9" t="s">
        <v>54</v>
      </c>
      <c r="M72" s="9" t="s">
        <v>54</v>
      </c>
      <c r="N72" s="9" t="s">
        <v>54</v>
      </c>
      <c r="P72" s="12"/>
      <c r="Q72" s="12"/>
      <c r="R72" s="12"/>
      <c r="S72" s="12"/>
      <c r="T72" s="12"/>
      <c r="U72" s="12"/>
      <c r="V72" s="12"/>
    </row>
    <row r="73" spans="1:22" x14ac:dyDescent="0.2">
      <c r="A73">
        <v>295054</v>
      </c>
      <c r="B73">
        <v>4830620</v>
      </c>
      <c r="C73">
        <v>719326</v>
      </c>
      <c r="D73" s="9">
        <v>3.3892101106916025E-5</v>
      </c>
      <c r="E73" s="9">
        <v>2.2771404084775866E-5</v>
      </c>
      <c r="F73" s="9">
        <v>9.0362366993546731E-5</v>
      </c>
      <c r="G73" s="8">
        <v>2.9159999999999998E-2</v>
      </c>
      <c r="H73" s="8">
        <v>0.77400000000000002</v>
      </c>
      <c r="I73" s="37">
        <v>0.35700000000000004</v>
      </c>
      <c r="J73" s="37">
        <v>0.51300000000000001</v>
      </c>
      <c r="K73" s="37">
        <v>0.54700000000000004</v>
      </c>
      <c r="L73" s="9" t="s">
        <v>54</v>
      </c>
      <c r="M73" s="9" t="s">
        <v>54</v>
      </c>
      <c r="N73" s="9" t="s">
        <v>54</v>
      </c>
    </row>
    <row r="74" spans="1:22" x14ac:dyDescent="0.2">
      <c r="A74">
        <v>295054</v>
      </c>
      <c r="B74">
        <v>4830620</v>
      </c>
      <c r="C74">
        <v>719326</v>
      </c>
      <c r="D74" s="9">
        <v>3.3892101106916025E-5</v>
      </c>
      <c r="E74" s="9">
        <v>2.48415317288464E-5</v>
      </c>
      <c r="F74" s="9">
        <v>9.8703508562181821E-5</v>
      </c>
      <c r="G74" s="8">
        <v>2.8549999999999999E-2</v>
      </c>
      <c r="H74" s="8" t="s">
        <v>54</v>
      </c>
      <c r="I74" s="37">
        <v>0.38300000000000001</v>
      </c>
      <c r="J74" s="37">
        <v>0.56500000000000006</v>
      </c>
      <c r="K74" s="37">
        <v>0.58799999999999997</v>
      </c>
      <c r="L74" s="9" t="s">
        <v>54</v>
      </c>
      <c r="M74" s="9" t="s">
        <v>54</v>
      </c>
      <c r="N74" s="9" t="s">
        <v>54</v>
      </c>
    </row>
    <row r="75" spans="1:22" x14ac:dyDescent="0.2">
      <c r="A75">
        <v>292771</v>
      </c>
      <c r="B75">
        <v>4841164</v>
      </c>
      <c r="C75">
        <v>742394</v>
      </c>
      <c r="D75" s="9">
        <v>3.4156388440111893E-5</v>
      </c>
      <c r="E75" s="9">
        <v>2.4993989048914684E-5</v>
      </c>
      <c r="F75" s="9">
        <v>1.0102452336629876E-4</v>
      </c>
      <c r="G75" s="8">
        <v>3.6324999999999996E-2</v>
      </c>
      <c r="H75" s="8" t="s">
        <v>54</v>
      </c>
      <c r="I75" s="37">
        <v>0.40799999999999997</v>
      </c>
      <c r="J75" s="37">
        <v>0.58899999999999997</v>
      </c>
      <c r="K75" s="37">
        <v>0.63400000000000001</v>
      </c>
      <c r="L75" s="9" t="s">
        <v>54</v>
      </c>
      <c r="M75" s="9" t="s">
        <v>54</v>
      </c>
      <c r="N75" s="9" t="s">
        <v>54</v>
      </c>
    </row>
    <row r="76" spans="1:22" x14ac:dyDescent="0.2">
      <c r="A76">
        <v>292771</v>
      </c>
      <c r="B76">
        <v>4841164</v>
      </c>
      <c r="C76">
        <v>742394</v>
      </c>
      <c r="D76" s="9">
        <v>3.4156388440111893E-5</v>
      </c>
      <c r="E76" s="9">
        <v>2.6439922299678343E-5</v>
      </c>
      <c r="F76" s="9">
        <v>1.0506550430095071E-4</v>
      </c>
      <c r="G76" s="8">
        <v>4.1425000000000003E-2</v>
      </c>
      <c r="H76" s="8" t="s">
        <v>54</v>
      </c>
      <c r="I76" s="37">
        <v>0.42700000000000005</v>
      </c>
      <c r="J76" s="37">
        <v>0.6</v>
      </c>
      <c r="K76" s="37">
        <v>0.65700000000000003</v>
      </c>
      <c r="L76" s="9" t="s">
        <v>54</v>
      </c>
      <c r="M76" s="9" t="s">
        <v>54</v>
      </c>
      <c r="N76" s="9" t="s">
        <v>54</v>
      </c>
    </row>
    <row r="77" spans="1:22" x14ac:dyDescent="0.2">
      <c r="A77">
        <v>292771</v>
      </c>
      <c r="B77">
        <v>4841164</v>
      </c>
      <c r="C77">
        <v>742394</v>
      </c>
      <c r="D77" s="9">
        <v>3.4156388440111893E-5</v>
      </c>
      <c r="E77" s="9">
        <v>2.8092417443408238E-5</v>
      </c>
      <c r="F77" s="9">
        <v>9.9677529721414778E-5</v>
      </c>
      <c r="G77" s="8">
        <v>4.7579999999999997E-2</v>
      </c>
      <c r="H77" s="8" t="s">
        <v>54</v>
      </c>
      <c r="I77" s="37">
        <v>0.43100000000000005</v>
      </c>
      <c r="J77" s="37">
        <v>0.60399999999999998</v>
      </c>
      <c r="K77" s="37">
        <v>0.67799999999999994</v>
      </c>
      <c r="L77" s="9" t="s">
        <v>54</v>
      </c>
      <c r="M77" s="9" t="s">
        <v>54</v>
      </c>
      <c r="N77" s="9" t="s">
        <v>54</v>
      </c>
    </row>
    <row r="78" spans="1:22" x14ac:dyDescent="0.2">
      <c r="A78">
        <v>292771</v>
      </c>
      <c r="B78">
        <v>4841164</v>
      </c>
      <c r="C78">
        <v>742394</v>
      </c>
      <c r="D78" s="9">
        <v>3.4156388440111893E-5</v>
      </c>
      <c r="E78" s="9">
        <v>1.9416817938826284E-5</v>
      </c>
      <c r="F78" s="9">
        <v>6.6002688599315192E-5</v>
      </c>
      <c r="G78" s="8">
        <v>3.1449999999999999E-2</v>
      </c>
      <c r="H78" s="8" t="s">
        <v>54</v>
      </c>
      <c r="I78" s="37">
        <v>0.436</v>
      </c>
      <c r="J78" s="37">
        <v>0.61099999999999999</v>
      </c>
      <c r="K78" s="37">
        <v>0.67799999999999994</v>
      </c>
      <c r="L78" s="9" t="s">
        <v>54</v>
      </c>
      <c r="M78" s="9" t="s">
        <v>54</v>
      </c>
      <c r="N78" s="9" t="s">
        <v>54</v>
      </c>
    </row>
    <row r="79" spans="1:22" x14ac:dyDescent="0.2">
      <c r="A79">
        <v>292771</v>
      </c>
      <c r="B79">
        <v>4841164</v>
      </c>
      <c r="C79">
        <v>742394</v>
      </c>
      <c r="D79" s="9">
        <v>3.4156388440111893E-5</v>
      </c>
      <c r="E79" s="9">
        <v>2.2515246333319838E-5</v>
      </c>
      <c r="F79" s="9">
        <v>8.2166612337922988E-5</v>
      </c>
      <c r="G79" s="8">
        <v>1.6424999999999999E-2</v>
      </c>
      <c r="H79" s="8" t="s">
        <v>54</v>
      </c>
      <c r="I79" s="37">
        <v>0.439</v>
      </c>
      <c r="J79" s="37">
        <v>0.61099999999999999</v>
      </c>
      <c r="K79" s="37">
        <v>0.70200000000000007</v>
      </c>
      <c r="L79" s="9" t="s">
        <v>54</v>
      </c>
      <c r="M79" s="9" t="s">
        <v>54</v>
      </c>
      <c r="N79" s="9" t="s">
        <v>54</v>
      </c>
    </row>
    <row r="80" spans="1:22" x14ac:dyDescent="0.2">
      <c r="A80">
        <v>292771</v>
      </c>
      <c r="B80">
        <v>4841164</v>
      </c>
      <c r="C80">
        <v>742394</v>
      </c>
      <c r="D80" s="9">
        <v>3.4156388440111893E-5</v>
      </c>
      <c r="E80" s="9">
        <v>1.8797132259927572E-5</v>
      </c>
      <c r="F80" s="9">
        <v>6.8696675889083153E-5</v>
      </c>
      <c r="G80" s="8">
        <v>7.0599999999999994E-3</v>
      </c>
      <c r="H80" s="8" t="s">
        <v>54</v>
      </c>
      <c r="I80" s="37" t="s">
        <v>54</v>
      </c>
      <c r="J80" s="37" t="s">
        <v>54</v>
      </c>
      <c r="K80" s="37" t="s">
        <v>54</v>
      </c>
      <c r="L80" s="9" t="s">
        <v>54</v>
      </c>
      <c r="M80" s="9" t="s">
        <v>54</v>
      </c>
      <c r="N80" s="9" t="s">
        <v>54</v>
      </c>
    </row>
    <row r="81" spans="1:14" x14ac:dyDescent="0.2">
      <c r="A81">
        <v>292771</v>
      </c>
      <c r="B81">
        <v>4841164</v>
      </c>
      <c r="C81">
        <v>742394</v>
      </c>
      <c r="D81" s="9">
        <v>3.4156388440111893E-5</v>
      </c>
      <c r="E81" s="9">
        <v>2.2515246333319838E-5</v>
      </c>
      <c r="F81" s="9">
        <v>8.4860599627690963E-5</v>
      </c>
      <c r="G81" s="8">
        <v>4.4250000000000001E-3</v>
      </c>
      <c r="H81" s="8" t="s">
        <v>54</v>
      </c>
      <c r="I81" s="37" t="s">
        <v>54</v>
      </c>
      <c r="J81" s="37" t="s">
        <v>54</v>
      </c>
      <c r="K81" s="37" t="s">
        <v>54</v>
      </c>
      <c r="L81" s="9" t="s">
        <v>54</v>
      </c>
      <c r="M81" s="9" t="s">
        <v>54</v>
      </c>
      <c r="N81" s="9" t="s">
        <v>54</v>
      </c>
    </row>
    <row r="82" spans="1:14" x14ac:dyDescent="0.2">
      <c r="A82">
        <v>292771</v>
      </c>
      <c r="B82">
        <v>4841164</v>
      </c>
      <c r="C82">
        <v>742394</v>
      </c>
      <c r="D82" s="9">
        <v>3.4156388440111893E-5</v>
      </c>
      <c r="E82" s="9">
        <v>1.8590570366961333E-5</v>
      </c>
      <c r="F82" s="9">
        <v>6.7349682244199173E-5</v>
      </c>
      <c r="G82" s="8">
        <v>7.7749999999999998E-3</v>
      </c>
      <c r="H82" s="8" t="s">
        <v>54</v>
      </c>
      <c r="I82" s="37">
        <v>2.8999999999999998E-2</v>
      </c>
      <c r="J82" s="37">
        <v>1.7000000000000001E-2</v>
      </c>
      <c r="K82" s="37">
        <v>6.9000000000000006E-2</v>
      </c>
      <c r="L82" s="9" t="s">
        <v>54</v>
      </c>
      <c r="M82" s="9" t="s">
        <v>54</v>
      </c>
      <c r="N82" s="9" t="s">
        <v>54</v>
      </c>
    </row>
    <row r="83" spans="1:14" x14ac:dyDescent="0.2">
      <c r="A83">
        <v>292771</v>
      </c>
      <c r="B83">
        <v>4841164</v>
      </c>
      <c r="C83">
        <v>742394</v>
      </c>
      <c r="D83" s="9">
        <v>3.4156388440111893E-5</v>
      </c>
      <c r="E83" s="9">
        <v>1.9623379831792519E-5</v>
      </c>
      <c r="F83" s="9">
        <v>7.408465046861909E-5</v>
      </c>
      <c r="G83" s="8">
        <v>9.6600000000000002E-3</v>
      </c>
      <c r="H83" s="8" t="s">
        <v>54</v>
      </c>
      <c r="I83" s="37">
        <v>9.9000000000000005E-2</v>
      </c>
      <c r="J83" s="37">
        <v>0.122</v>
      </c>
      <c r="K83" s="37">
        <v>0.18100000000000002</v>
      </c>
      <c r="L83" s="9" t="s">
        <v>54</v>
      </c>
      <c r="M83" s="9" t="s">
        <v>54</v>
      </c>
      <c r="N83" s="9" t="s">
        <v>54</v>
      </c>
    </row>
    <row r="84" spans="1:14" x14ac:dyDescent="0.2">
      <c r="A84">
        <v>292771</v>
      </c>
      <c r="B84">
        <v>4841164</v>
      </c>
      <c r="C84">
        <v>742394</v>
      </c>
      <c r="D84" s="9">
        <v>3.4156388440111893E-5</v>
      </c>
      <c r="E84" s="9">
        <v>1.9416817938826284E-5</v>
      </c>
      <c r="F84" s="9">
        <v>7.2737656823735109E-5</v>
      </c>
      <c r="G84" s="8">
        <v>1.5775000000000001E-2</v>
      </c>
      <c r="H84" s="8" t="s">
        <v>54</v>
      </c>
      <c r="I84" s="37">
        <v>0.26</v>
      </c>
      <c r="J84" s="37">
        <v>0.376</v>
      </c>
      <c r="K84" s="37">
        <v>0.40799999999999997</v>
      </c>
      <c r="L84" s="9" t="s">
        <v>54</v>
      </c>
      <c r="M84" s="9" t="s">
        <v>54</v>
      </c>
      <c r="N84" s="9" t="s">
        <v>54</v>
      </c>
    </row>
    <row r="85" spans="1:14" x14ac:dyDescent="0.2">
      <c r="A85">
        <v>292771</v>
      </c>
      <c r="B85">
        <v>4841164</v>
      </c>
      <c r="C85">
        <v>742394</v>
      </c>
      <c r="D85" s="9">
        <v>3.4156388440111893E-5</v>
      </c>
      <c r="E85" s="9">
        <v>2.2721808226286073E-5</v>
      </c>
      <c r="F85" s="9">
        <v>8.7554586917458924E-5</v>
      </c>
      <c r="G85" s="8">
        <v>1.9459999999999998E-2</v>
      </c>
      <c r="H85" s="8">
        <v>0.80200000000000005</v>
      </c>
      <c r="I85" s="37">
        <v>0.34200000000000003</v>
      </c>
      <c r="J85" s="37">
        <v>0.50800000000000001</v>
      </c>
      <c r="K85" s="37">
        <v>0.55200000000000005</v>
      </c>
      <c r="L85" s="9" t="s">
        <v>54</v>
      </c>
      <c r="M85" s="9" t="s">
        <v>54</v>
      </c>
      <c r="N85" s="9" t="s">
        <v>54</v>
      </c>
    </row>
    <row r="86" spans="1:14" x14ac:dyDescent="0.2">
      <c r="A86">
        <v>292771</v>
      </c>
      <c r="B86">
        <v>4841164</v>
      </c>
      <c r="C86">
        <v>742394</v>
      </c>
      <c r="D86" s="9">
        <v>3.4156388440111893E-5</v>
      </c>
      <c r="E86" s="9">
        <v>2.7472731764509526E-5</v>
      </c>
      <c r="F86" s="9">
        <v>1.1045347888048664E-4</v>
      </c>
      <c r="G86" s="8">
        <v>3.0350000000000002E-2</v>
      </c>
      <c r="H86" s="8" t="s">
        <v>54</v>
      </c>
      <c r="I86" s="37">
        <v>0.38</v>
      </c>
      <c r="J86" s="37">
        <v>0.56200000000000006</v>
      </c>
      <c r="K86" s="37">
        <v>0.61199999999999999</v>
      </c>
      <c r="L86" s="9" t="s">
        <v>54</v>
      </c>
      <c r="M86" s="9" t="s">
        <v>54</v>
      </c>
      <c r="N86" s="9" t="s">
        <v>54</v>
      </c>
    </row>
    <row r="87" spans="1:14" x14ac:dyDescent="0.2">
      <c r="A87">
        <v>292163</v>
      </c>
      <c r="B87">
        <v>4850771</v>
      </c>
      <c r="C87">
        <v>762032</v>
      </c>
      <c r="D87" s="9">
        <v>3.4227468912901363E-5</v>
      </c>
      <c r="E87" s="9">
        <v>3.1747530444129396E-5</v>
      </c>
      <c r="F87" s="9">
        <v>1.3778948915531107E-4</v>
      </c>
      <c r="G87" s="8">
        <v>3.8100000000000002E-2</v>
      </c>
      <c r="H87" s="8" t="s">
        <v>54</v>
      </c>
      <c r="I87" s="37">
        <v>0.40799999999999997</v>
      </c>
      <c r="J87" s="37">
        <v>0.59899999999999998</v>
      </c>
      <c r="K87" s="37">
        <v>0.63400000000000001</v>
      </c>
      <c r="L87" s="9" t="s">
        <v>54</v>
      </c>
      <c r="M87" s="9" t="s">
        <v>54</v>
      </c>
      <c r="N87" s="9" t="s">
        <v>54</v>
      </c>
    </row>
    <row r="88" spans="1:14" x14ac:dyDescent="0.2">
      <c r="A88">
        <v>292163</v>
      </c>
      <c r="B88">
        <v>4850771</v>
      </c>
      <c r="C88">
        <v>762032</v>
      </c>
      <c r="D88" s="9">
        <v>3.4227468912901363E-5</v>
      </c>
      <c r="E88" s="9">
        <v>2.7212168952110911E-5</v>
      </c>
      <c r="F88" s="9">
        <v>1.2072983811703445E-4</v>
      </c>
      <c r="G88" s="8">
        <v>6.4599999999999991E-2</v>
      </c>
      <c r="H88" s="8" t="s">
        <v>54</v>
      </c>
      <c r="I88" s="37">
        <v>0.42200000000000004</v>
      </c>
      <c r="J88" s="37">
        <v>0.61799999999999999</v>
      </c>
      <c r="K88" s="37">
        <v>0.66500000000000004</v>
      </c>
      <c r="L88" s="9" t="s">
        <v>54</v>
      </c>
      <c r="M88" s="9" t="s">
        <v>54</v>
      </c>
      <c r="N88" s="9" t="s">
        <v>54</v>
      </c>
    </row>
    <row r="89" spans="1:14" x14ac:dyDescent="0.2">
      <c r="A89">
        <v>292163</v>
      </c>
      <c r="B89">
        <v>4850771</v>
      </c>
      <c r="C89">
        <v>762032</v>
      </c>
      <c r="D89" s="9">
        <v>3.4227468912901363E-5</v>
      </c>
      <c r="E89" s="9">
        <v>3.2159836034312893E-5</v>
      </c>
      <c r="F89" s="9">
        <v>1.3778948915531107E-4</v>
      </c>
      <c r="G89" s="8">
        <v>4.9700000000000008E-2</v>
      </c>
      <c r="H89" s="8" t="s">
        <v>54</v>
      </c>
      <c r="I89" s="37">
        <v>0.43100000000000005</v>
      </c>
      <c r="J89" s="37">
        <v>0.622</v>
      </c>
      <c r="K89" s="37">
        <v>0.68400000000000005</v>
      </c>
      <c r="L89" s="9" t="s">
        <v>54</v>
      </c>
      <c r="M89" s="9" t="s">
        <v>54</v>
      </c>
      <c r="N89" s="9" t="s">
        <v>54</v>
      </c>
    </row>
    <row r="90" spans="1:14" x14ac:dyDescent="0.2">
      <c r="A90">
        <v>292163</v>
      </c>
      <c r="B90">
        <v>4850771</v>
      </c>
      <c r="C90">
        <v>762032</v>
      </c>
      <c r="D90" s="9">
        <v>3.4227468912901363E-5</v>
      </c>
      <c r="E90" s="9">
        <v>2.3089113050275926E-5</v>
      </c>
      <c r="F90" s="9">
        <v>9.4484221135070445E-5</v>
      </c>
      <c r="G90" s="8">
        <v>1.9525000000000001E-2</v>
      </c>
      <c r="H90" s="8" t="s">
        <v>54</v>
      </c>
      <c r="I90" s="37">
        <v>0.43700000000000006</v>
      </c>
      <c r="J90" s="37">
        <v>0.63</v>
      </c>
      <c r="K90" s="37">
        <v>0.68400000000000005</v>
      </c>
      <c r="L90" s="9" t="s">
        <v>54</v>
      </c>
      <c r="M90" s="9" t="s">
        <v>54</v>
      </c>
      <c r="N90" s="9" t="s">
        <v>54</v>
      </c>
    </row>
    <row r="91" spans="1:14" x14ac:dyDescent="0.2">
      <c r="A91">
        <v>292163</v>
      </c>
      <c r="B91">
        <v>4850771</v>
      </c>
      <c r="C91">
        <v>762032</v>
      </c>
      <c r="D91" s="9">
        <v>3.4227468912901363E-5</v>
      </c>
      <c r="E91" s="9">
        <v>2.3707571435551172E-5</v>
      </c>
      <c r="F91" s="9">
        <v>8.9235097738677647E-5</v>
      </c>
      <c r="G91" s="8">
        <v>1.5225000000000001E-2</v>
      </c>
      <c r="H91" s="8" t="s">
        <v>54</v>
      </c>
      <c r="I91" s="37">
        <v>0.439</v>
      </c>
      <c r="J91" s="37">
        <v>0.63</v>
      </c>
      <c r="K91" s="37">
        <v>0.68400000000000005</v>
      </c>
      <c r="L91" s="9" t="s">
        <v>54</v>
      </c>
      <c r="M91" s="9" t="s">
        <v>54</v>
      </c>
      <c r="N91" s="9" t="s">
        <v>54</v>
      </c>
    </row>
    <row r="92" spans="1:14" x14ac:dyDescent="0.2">
      <c r="A92">
        <v>292163</v>
      </c>
      <c r="B92">
        <v>4850771</v>
      </c>
      <c r="C92">
        <v>762032</v>
      </c>
      <c r="D92" s="9">
        <v>3.4227468912901363E-5</v>
      </c>
      <c r="E92" s="9">
        <v>2.1233737894450181E-5</v>
      </c>
      <c r="F92" s="9">
        <v>8.2673693493186636E-5</v>
      </c>
      <c r="G92" s="8">
        <v>4.6800000000000001E-3</v>
      </c>
      <c r="H92" s="8" t="s">
        <v>54</v>
      </c>
      <c r="I92" s="37" t="s">
        <v>54</v>
      </c>
      <c r="J92" s="37" t="s">
        <v>54</v>
      </c>
      <c r="K92" s="37" t="s">
        <v>54</v>
      </c>
      <c r="L92" s="9" t="s">
        <v>54</v>
      </c>
      <c r="M92" s="9" t="s">
        <v>54</v>
      </c>
      <c r="N92" s="9" t="s">
        <v>54</v>
      </c>
    </row>
    <row r="93" spans="1:14" x14ac:dyDescent="0.2">
      <c r="A93">
        <v>292163</v>
      </c>
      <c r="B93">
        <v>4850771</v>
      </c>
      <c r="C93">
        <v>762032</v>
      </c>
      <c r="D93" s="9">
        <v>3.4227468912901363E-5</v>
      </c>
      <c r="E93" s="9">
        <v>2.4738335411009919E-5</v>
      </c>
      <c r="F93" s="9">
        <v>1.0498246792785605E-4</v>
      </c>
      <c r="G93" s="8">
        <v>3.3249999999999998E-3</v>
      </c>
      <c r="H93" s="8" t="s">
        <v>54</v>
      </c>
      <c r="I93" s="37" t="s">
        <v>54</v>
      </c>
      <c r="J93" s="37" t="s">
        <v>54</v>
      </c>
      <c r="K93" s="37" t="s">
        <v>54</v>
      </c>
      <c r="L93" s="9" t="s">
        <v>54</v>
      </c>
      <c r="M93" s="9" t="s">
        <v>54</v>
      </c>
      <c r="N93" s="9" t="s">
        <v>54</v>
      </c>
    </row>
    <row r="94" spans="1:14" x14ac:dyDescent="0.2">
      <c r="A94">
        <v>292163</v>
      </c>
      <c r="B94">
        <v>4850771</v>
      </c>
      <c r="C94">
        <v>762032</v>
      </c>
      <c r="D94" s="9">
        <v>3.4227468912901363E-5</v>
      </c>
      <c r="E94" s="9">
        <v>2.1233737894450181E-5</v>
      </c>
      <c r="F94" s="9">
        <v>8.2673693493186636E-5</v>
      </c>
      <c r="G94" s="8">
        <v>5.4600000000000004E-3</v>
      </c>
      <c r="H94" s="8" t="s">
        <v>54</v>
      </c>
      <c r="I94" s="37">
        <v>2.7999999999999997E-2</v>
      </c>
      <c r="J94" s="37">
        <v>1.9E-2</v>
      </c>
      <c r="K94" s="37">
        <v>9.8000000000000004E-2</v>
      </c>
      <c r="L94" s="9" t="s">
        <v>54</v>
      </c>
      <c r="M94" s="9" t="s">
        <v>54</v>
      </c>
      <c r="N94" s="9" t="s">
        <v>54</v>
      </c>
    </row>
    <row r="95" spans="1:14" x14ac:dyDescent="0.2">
      <c r="A95">
        <v>292163</v>
      </c>
      <c r="B95">
        <v>4850771</v>
      </c>
      <c r="C95">
        <v>762032</v>
      </c>
      <c r="D95" s="9">
        <v>3.4227468912901363E-5</v>
      </c>
      <c r="E95" s="9">
        <v>2.4326029820826422E-5</v>
      </c>
      <c r="F95" s="9">
        <v>9.5796501984168645E-5</v>
      </c>
      <c r="G95" s="8">
        <v>8.7749999999999998E-3</v>
      </c>
      <c r="H95" s="8" t="s">
        <v>54</v>
      </c>
      <c r="I95" s="37">
        <v>9.3000000000000013E-2</v>
      </c>
      <c r="J95" s="37">
        <v>0.14599999999999999</v>
      </c>
      <c r="K95" s="37">
        <v>0.20899999999999999</v>
      </c>
      <c r="L95" s="9" t="s">
        <v>54</v>
      </c>
      <c r="M95" s="9" t="s">
        <v>54</v>
      </c>
      <c r="N95" s="9" t="s">
        <v>54</v>
      </c>
    </row>
    <row r="96" spans="1:14" x14ac:dyDescent="0.2">
      <c r="A96">
        <v>292163</v>
      </c>
      <c r="B96">
        <v>4850771</v>
      </c>
      <c r="C96">
        <v>762032</v>
      </c>
      <c r="D96" s="9">
        <v>3.4227468912901363E-5</v>
      </c>
      <c r="E96" s="9">
        <v>2.4532182615918171E-5</v>
      </c>
      <c r="F96" s="9">
        <v>9.5796501984168645E-5</v>
      </c>
      <c r="G96" s="8">
        <v>7.3624999999999996E-2</v>
      </c>
      <c r="H96" s="8" t="s">
        <v>54</v>
      </c>
      <c r="I96" s="37">
        <v>0.251</v>
      </c>
      <c r="J96" s="37">
        <v>0.40399999999999997</v>
      </c>
      <c r="K96" s="37">
        <v>0.40700000000000003</v>
      </c>
      <c r="L96" s="9" t="s">
        <v>54</v>
      </c>
      <c r="M96" s="9" t="s">
        <v>54</v>
      </c>
      <c r="N96" s="9" t="s">
        <v>54</v>
      </c>
    </row>
    <row r="97" spans="1:14" x14ac:dyDescent="0.2">
      <c r="A97">
        <v>292163</v>
      </c>
      <c r="B97">
        <v>4850771</v>
      </c>
      <c r="C97">
        <v>762032</v>
      </c>
      <c r="D97" s="9">
        <v>3.4227468912901363E-5</v>
      </c>
      <c r="E97" s="9">
        <v>2.2058349074817179E-5</v>
      </c>
      <c r="F97" s="9">
        <v>7.4800008398597439E-5</v>
      </c>
      <c r="G97" s="8">
        <v>0.10498</v>
      </c>
      <c r="H97" s="8">
        <v>0.86099999999999999</v>
      </c>
      <c r="I97" s="37">
        <v>0.32</v>
      </c>
      <c r="J97" s="37">
        <v>0.50700000000000001</v>
      </c>
      <c r="K97" s="37">
        <v>0.495</v>
      </c>
      <c r="L97" s="9" t="s">
        <v>54</v>
      </c>
      <c r="M97" s="9" t="s">
        <v>54</v>
      </c>
      <c r="N97" s="9" t="s">
        <v>54</v>
      </c>
    </row>
    <row r="98" spans="1:14" x14ac:dyDescent="0.2">
      <c r="A98">
        <v>292163</v>
      </c>
      <c r="B98">
        <v>4850771</v>
      </c>
      <c r="C98">
        <v>762032</v>
      </c>
      <c r="D98" s="9">
        <v>3.4227468912901363E-5</v>
      </c>
      <c r="E98" s="9">
        <v>2.9892155288303654E-5</v>
      </c>
      <c r="F98" s="9">
        <v>1.1679299556973985E-4</v>
      </c>
      <c r="G98" s="8">
        <v>0.24275000000000002</v>
      </c>
      <c r="H98" s="8" t="s">
        <v>54</v>
      </c>
      <c r="I98" s="37">
        <v>0.35499999999999998</v>
      </c>
      <c r="J98" s="37">
        <v>0.56600000000000006</v>
      </c>
      <c r="K98" s="37">
        <v>0.54200000000000004</v>
      </c>
      <c r="L98" s="9" t="s">
        <v>54</v>
      </c>
      <c r="M98" s="9" t="s">
        <v>54</v>
      </c>
      <c r="N98" s="9" t="s">
        <v>54</v>
      </c>
    </row>
    <row r="99" spans="1:14" x14ac:dyDescent="0.2">
      <c r="A99">
        <v>51360</v>
      </c>
      <c r="B99">
        <v>691189</v>
      </c>
      <c r="C99">
        <v>50154</v>
      </c>
      <c r="D99" s="9">
        <v>1.9470404984423675E-4</v>
      </c>
      <c r="E99" s="9">
        <v>7.9573025612386769E-5</v>
      </c>
      <c r="F99" s="9">
        <v>2.9907883718148103E-4</v>
      </c>
      <c r="G99" s="8" t="s">
        <v>54</v>
      </c>
      <c r="H99" s="8" t="s">
        <v>54</v>
      </c>
      <c r="I99" s="37">
        <v>0.36</v>
      </c>
      <c r="J99" s="37">
        <v>0.60499999999999998</v>
      </c>
      <c r="K99" s="37" t="s">
        <v>54</v>
      </c>
      <c r="L99" s="9" t="s">
        <v>54</v>
      </c>
      <c r="M99" s="9" t="s">
        <v>54</v>
      </c>
      <c r="N99" s="9" t="s">
        <v>54</v>
      </c>
    </row>
    <row r="100" spans="1:14" x14ac:dyDescent="0.2">
      <c r="A100">
        <v>51360</v>
      </c>
      <c r="B100">
        <v>691189</v>
      </c>
      <c r="C100">
        <v>50154</v>
      </c>
      <c r="D100" s="9">
        <v>1.9470404984423675E-4</v>
      </c>
      <c r="E100" s="9">
        <v>7.9573025612386769E-5</v>
      </c>
      <c r="F100" s="9">
        <v>2.9907883718148103E-4</v>
      </c>
      <c r="G100" s="8" t="s">
        <v>54</v>
      </c>
      <c r="H100" s="8" t="s">
        <v>54</v>
      </c>
      <c r="I100" s="37">
        <v>0.374</v>
      </c>
      <c r="J100" s="37">
        <v>0.60499999999999998</v>
      </c>
      <c r="K100" s="37" t="s">
        <v>54</v>
      </c>
      <c r="L100" s="9" t="s">
        <v>54</v>
      </c>
      <c r="M100" s="9" t="s">
        <v>54</v>
      </c>
      <c r="N100" s="9" t="s">
        <v>54</v>
      </c>
    </row>
    <row r="101" spans="1:14" x14ac:dyDescent="0.2">
      <c r="A101">
        <v>51360</v>
      </c>
      <c r="B101">
        <v>691189</v>
      </c>
      <c r="C101">
        <v>50154</v>
      </c>
      <c r="D101" s="9">
        <v>1.9470404984423675E-4</v>
      </c>
      <c r="E101" s="9">
        <v>7.9573025612386769E-5</v>
      </c>
      <c r="F101" s="9">
        <v>2.9907883718148103E-4</v>
      </c>
      <c r="G101" s="8" t="s">
        <v>54</v>
      </c>
      <c r="H101" s="8" t="s">
        <v>54</v>
      </c>
      <c r="I101" s="37">
        <v>0.37700000000000006</v>
      </c>
      <c r="J101" s="37">
        <v>0.6070000000000001</v>
      </c>
      <c r="K101" s="37" t="s">
        <v>54</v>
      </c>
      <c r="L101" s="9" t="s">
        <v>54</v>
      </c>
      <c r="M101" s="9" t="s">
        <v>54</v>
      </c>
      <c r="N101" s="9" t="s">
        <v>54</v>
      </c>
    </row>
    <row r="102" spans="1:14" x14ac:dyDescent="0.2">
      <c r="A102">
        <v>51360</v>
      </c>
      <c r="B102">
        <v>691189</v>
      </c>
      <c r="C102">
        <v>50154</v>
      </c>
      <c r="D102" s="9">
        <v>1.9470404984423675E-4</v>
      </c>
      <c r="E102" s="9">
        <v>7.9573025612386769E-5</v>
      </c>
      <c r="F102" s="9">
        <v>2.9907883718148103E-4</v>
      </c>
      <c r="G102" s="8" t="s">
        <v>54</v>
      </c>
      <c r="H102" s="8" t="s">
        <v>54</v>
      </c>
      <c r="I102" s="37">
        <v>0.38</v>
      </c>
      <c r="J102" s="37">
        <v>0.6070000000000001</v>
      </c>
      <c r="K102" s="37" t="s">
        <v>54</v>
      </c>
      <c r="L102" s="9" t="s">
        <v>54</v>
      </c>
      <c r="M102" s="9" t="s">
        <v>54</v>
      </c>
      <c r="N102" s="9" t="s">
        <v>54</v>
      </c>
    </row>
    <row r="103" spans="1:14" x14ac:dyDescent="0.2">
      <c r="A103">
        <v>51360</v>
      </c>
      <c r="B103">
        <v>691189</v>
      </c>
      <c r="C103">
        <v>50154</v>
      </c>
      <c r="D103" s="9">
        <v>1.9470404984423675E-4</v>
      </c>
      <c r="E103" s="9">
        <v>7.9573025612386769E-5</v>
      </c>
      <c r="F103" s="9">
        <v>2.9907883718148103E-4</v>
      </c>
      <c r="G103" s="8" t="s">
        <v>54</v>
      </c>
      <c r="H103" s="8" t="s">
        <v>54</v>
      </c>
      <c r="I103" s="37">
        <v>0.38100000000000001</v>
      </c>
      <c r="J103" s="37">
        <v>0.6070000000000001</v>
      </c>
      <c r="K103" s="37" t="s">
        <v>54</v>
      </c>
      <c r="L103" s="9" t="s">
        <v>54</v>
      </c>
      <c r="M103" s="9" t="s">
        <v>54</v>
      </c>
      <c r="N103" s="9" t="s">
        <v>54</v>
      </c>
    </row>
    <row r="104" spans="1:14" x14ac:dyDescent="0.2">
      <c r="A104">
        <v>51360</v>
      </c>
      <c r="B104">
        <v>691189</v>
      </c>
      <c r="C104">
        <v>50154</v>
      </c>
      <c r="D104" s="9">
        <v>1.9470404984423675E-4</v>
      </c>
      <c r="E104" s="9">
        <v>7.9573025612386769E-5</v>
      </c>
      <c r="F104" s="9">
        <v>2.9907883718148103E-4</v>
      </c>
      <c r="G104" s="8" t="s">
        <v>54</v>
      </c>
      <c r="H104" s="8" t="s">
        <v>54</v>
      </c>
      <c r="I104" s="37" t="s">
        <v>54</v>
      </c>
      <c r="J104" s="37" t="s">
        <v>54</v>
      </c>
      <c r="K104" s="37" t="s">
        <v>54</v>
      </c>
      <c r="L104" s="9" t="s">
        <v>54</v>
      </c>
      <c r="M104" s="9" t="s">
        <v>54</v>
      </c>
      <c r="N104" s="9" t="s">
        <v>54</v>
      </c>
    </row>
    <row r="105" spans="1:14" x14ac:dyDescent="0.2">
      <c r="A105">
        <v>51360</v>
      </c>
      <c r="B105">
        <v>691189</v>
      </c>
      <c r="C105">
        <v>50154</v>
      </c>
      <c r="D105" s="9">
        <v>1.9470404984423675E-4</v>
      </c>
      <c r="E105" s="9">
        <v>7.9573025612386769E-5</v>
      </c>
      <c r="F105" s="9">
        <v>2.9907883718148103E-4</v>
      </c>
      <c r="G105" s="8" t="s">
        <v>54</v>
      </c>
      <c r="H105" s="8" t="s">
        <v>54</v>
      </c>
      <c r="I105" s="37" t="s">
        <v>54</v>
      </c>
      <c r="J105" s="37" t="s">
        <v>54</v>
      </c>
      <c r="K105" s="37" t="s">
        <v>54</v>
      </c>
      <c r="L105" s="9" t="s">
        <v>54</v>
      </c>
      <c r="M105" s="9" t="s">
        <v>54</v>
      </c>
      <c r="N105" s="9" t="s">
        <v>54</v>
      </c>
    </row>
    <row r="106" spans="1:14" x14ac:dyDescent="0.2">
      <c r="A106">
        <v>51360</v>
      </c>
      <c r="B106">
        <v>691189</v>
      </c>
      <c r="C106">
        <v>50154</v>
      </c>
      <c r="D106" s="9">
        <v>1.9470404984423675E-4</v>
      </c>
      <c r="E106" s="9">
        <v>7.9573025612386769E-5</v>
      </c>
      <c r="F106" s="9">
        <v>2.9907883718148103E-4</v>
      </c>
      <c r="G106" s="8" t="s">
        <v>54</v>
      </c>
      <c r="H106" s="8" t="s">
        <v>54</v>
      </c>
      <c r="I106" s="37">
        <v>1.8000000000000002E-2</v>
      </c>
      <c r="J106" s="37">
        <v>0</v>
      </c>
      <c r="K106" s="37">
        <v>3.6000000000000004E-2</v>
      </c>
      <c r="L106" s="9" t="s">
        <v>54</v>
      </c>
      <c r="M106" s="9" t="s">
        <v>54</v>
      </c>
      <c r="N106" s="9" t="s">
        <v>54</v>
      </c>
    </row>
    <row r="107" spans="1:14" x14ac:dyDescent="0.2">
      <c r="A107">
        <v>51360</v>
      </c>
      <c r="B107">
        <v>691189</v>
      </c>
      <c r="C107">
        <v>50154</v>
      </c>
      <c r="D107" s="9">
        <v>1.9470404984423675E-4</v>
      </c>
      <c r="E107" s="9">
        <v>7.9573025612386769E-5</v>
      </c>
      <c r="F107" s="9">
        <v>2.9907883718148103E-4</v>
      </c>
      <c r="G107" s="8" t="s">
        <v>54</v>
      </c>
      <c r="H107" s="8" t="s">
        <v>54</v>
      </c>
      <c r="I107" s="37">
        <v>8.3000000000000004E-2</v>
      </c>
      <c r="J107" s="37">
        <v>9.0999999999999998E-2</v>
      </c>
      <c r="K107" s="37">
        <v>0.128</v>
      </c>
      <c r="L107" s="9" t="s">
        <v>54</v>
      </c>
      <c r="M107" s="9" t="s">
        <v>54</v>
      </c>
      <c r="N107" s="9" t="s">
        <v>54</v>
      </c>
    </row>
    <row r="108" spans="1:14" x14ac:dyDescent="0.2">
      <c r="A108">
        <v>51360</v>
      </c>
      <c r="B108">
        <v>691189</v>
      </c>
      <c r="C108">
        <v>50154</v>
      </c>
      <c r="D108" s="9">
        <v>1.9470404984423675E-4</v>
      </c>
      <c r="E108" s="9">
        <v>7.9573025612386769E-5</v>
      </c>
      <c r="F108" s="9">
        <v>2.9907883718148103E-4</v>
      </c>
      <c r="G108" s="8">
        <v>1.575E-3</v>
      </c>
      <c r="H108" s="8" t="s">
        <v>54</v>
      </c>
      <c r="I108" s="37">
        <v>0.21199999999999999</v>
      </c>
      <c r="J108" s="37">
        <v>0.35000000000000003</v>
      </c>
      <c r="K108" s="37">
        <v>0.23300000000000001</v>
      </c>
      <c r="L108" s="9" t="s">
        <v>54</v>
      </c>
      <c r="M108" s="9" t="s">
        <v>54</v>
      </c>
      <c r="N108" s="9" t="s">
        <v>54</v>
      </c>
    </row>
    <row r="109" spans="1:14" x14ac:dyDescent="0.2">
      <c r="A109">
        <v>51360</v>
      </c>
      <c r="B109">
        <v>691189</v>
      </c>
      <c r="C109">
        <v>50154</v>
      </c>
      <c r="D109" s="9">
        <v>1.9470404984423675E-4</v>
      </c>
      <c r="E109" s="9">
        <v>7.9573025612386769E-5</v>
      </c>
      <c r="F109" s="9">
        <v>2.9907883718148103E-4</v>
      </c>
      <c r="G109" s="8">
        <v>1.4999999999999998E-3</v>
      </c>
      <c r="H109" s="8" t="s">
        <v>54</v>
      </c>
      <c r="I109" s="37">
        <v>0.29799999999999999</v>
      </c>
      <c r="J109" s="37">
        <v>0.45299999999999996</v>
      </c>
      <c r="K109" s="37">
        <v>0.44500000000000001</v>
      </c>
      <c r="L109" s="9" t="s">
        <v>54</v>
      </c>
      <c r="M109" s="9" t="s">
        <v>54</v>
      </c>
      <c r="N109" s="9" t="s">
        <v>54</v>
      </c>
    </row>
    <row r="110" spans="1:14" x14ac:dyDescent="0.2">
      <c r="A110">
        <v>51360</v>
      </c>
      <c r="B110">
        <v>691189</v>
      </c>
      <c r="C110">
        <v>50154</v>
      </c>
      <c r="D110" s="9">
        <v>1.9470404984423675E-4</v>
      </c>
      <c r="E110" s="9">
        <v>7.9573025612386769E-5</v>
      </c>
      <c r="F110" s="9">
        <v>2.9907883718148103E-4</v>
      </c>
      <c r="G110" s="8">
        <v>1.5799999999999998E-3</v>
      </c>
      <c r="H110" s="8" t="s">
        <v>54</v>
      </c>
      <c r="I110" s="37">
        <v>0.32400000000000001</v>
      </c>
      <c r="J110" s="37">
        <v>0.47700000000000004</v>
      </c>
      <c r="K110" s="37">
        <v>0.45799999999999996</v>
      </c>
      <c r="L110" s="9" t="s">
        <v>54</v>
      </c>
      <c r="M110" s="9" t="s">
        <v>54</v>
      </c>
      <c r="N110" s="9" t="s">
        <v>54</v>
      </c>
    </row>
    <row r="111" spans="1:14" x14ac:dyDescent="0.2">
      <c r="A111">
        <v>52380</v>
      </c>
      <c r="B111">
        <v>700703</v>
      </c>
      <c r="C111">
        <v>52681</v>
      </c>
      <c r="D111" s="9">
        <v>1.9091256204658267E-4</v>
      </c>
      <c r="E111" s="9">
        <v>7.8492599574998245E-5</v>
      </c>
      <c r="F111" s="9">
        <v>2.8473263605474457E-4</v>
      </c>
      <c r="G111" s="8">
        <v>2.725E-3</v>
      </c>
      <c r="H111" s="8" t="s">
        <v>54</v>
      </c>
      <c r="I111" s="37">
        <v>0.34100000000000003</v>
      </c>
      <c r="J111" s="37">
        <v>0.52300000000000002</v>
      </c>
      <c r="K111" s="37">
        <v>0.46200000000000002</v>
      </c>
      <c r="L111" s="9" t="s">
        <v>54</v>
      </c>
      <c r="M111" s="9" t="s">
        <v>54</v>
      </c>
      <c r="N111" s="9" t="s">
        <v>54</v>
      </c>
    </row>
    <row r="112" spans="1:14" x14ac:dyDescent="0.2">
      <c r="A112">
        <v>52380</v>
      </c>
      <c r="B112">
        <v>700703</v>
      </c>
      <c r="C112">
        <v>52681</v>
      </c>
      <c r="D112" s="9">
        <v>1.9091256204658267E-4</v>
      </c>
      <c r="E112" s="9">
        <v>7.8492599574998245E-5</v>
      </c>
      <c r="F112" s="9">
        <v>2.8473263605474457E-4</v>
      </c>
      <c r="G112" s="8">
        <v>5.5999999999999999E-3</v>
      </c>
      <c r="H112" s="8" t="s">
        <v>54</v>
      </c>
      <c r="I112" s="37">
        <v>0.36200000000000004</v>
      </c>
      <c r="J112" s="37">
        <v>0.54200000000000004</v>
      </c>
      <c r="K112" s="37">
        <v>0.61199999999999999</v>
      </c>
      <c r="L112" s="9" t="s">
        <v>54</v>
      </c>
      <c r="M112" s="9" t="s">
        <v>54</v>
      </c>
      <c r="N112" s="9" t="s">
        <v>54</v>
      </c>
    </row>
    <row r="113" spans="1:14" x14ac:dyDescent="0.2">
      <c r="A113">
        <v>52380</v>
      </c>
      <c r="B113">
        <v>700703</v>
      </c>
      <c r="C113">
        <v>52681</v>
      </c>
      <c r="D113" s="9">
        <v>1.9091256204658267E-4</v>
      </c>
      <c r="E113" s="9">
        <v>7.8492599574998245E-5</v>
      </c>
      <c r="F113" s="9">
        <v>2.8473263605474457E-4</v>
      </c>
      <c r="G113" s="8">
        <v>7.28E-3</v>
      </c>
      <c r="H113" s="8" t="s">
        <v>54</v>
      </c>
      <c r="I113" s="37">
        <v>0.36600000000000005</v>
      </c>
      <c r="J113" s="37">
        <v>0.54799999999999993</v>
      </c>
      <c r="K113" s="37">
        <v>0.61499999999999999</v>
      </c>
      <c r="L113" s="9" t="s">
        <v>54</v>
      </c>
      <c r="M113" s="9" t="s">
        <v>54</v>
      </c>
      <c r="N113" s="9" t="s">
        <v>54</v>
      </c>
    </row>
    <row r="114" spans="1:14" x14ac:dyDescent="0.2">
      <c r="A114">
        <v>52380</v>
      </c>
      <c r="B114">
        <v>700703</v>
      </c>
      <c r="C114">
        <v>52681</v>
      </c>
      <c r="D114" s="9">
        <v>1.9091256204658267E-4</v>
      </c>
      <c r="E114" s="9">
        <v>7.8492599574998245E-5</v>
      </c>
      <c r="F114" s="9">
        <v>2.8473263605474457E-4</v>
      </c>
      <c r="G114" s="8">
        <v>3.2000000000000002E-3</v>
      </c>
      <c r="H114" s="8" t="s">
        <v>54</v>
      </c>
      <c r="I114" s="37">
        <v>0.37</v>
      </c>
      <c r="J114" s="37">
        <v>0.55100000000000005</v>
      </c>
      <c r="K114" s="37">
        <v>0.61499999999999999</v>
      </c>
      <c r="L114" s="9" t="s">
        <v>54</v>
      </c>
      <c r="M114" s="9" t="s">
        <v>54</v>
      </c>
      <c r="N114" s="9" t="s">
        <v>54</v>
      </c>
    </row>
    <row r="115" spans="1:14" x14ac:dyDescent="0.2">
      <c r="A115">
        <v>52380</v>
      </c>
      <c r="B115">
        <v>700703</v>
      </c>
      <c r="C115">
        <v>52681</v>
      </c>
      <c r="D115" s="9">
        <v>1.9091256204658267E-4</v>
      </c>
      <c r="E115" s="9">
        <v>7.8492599574998245E-5</v>
      </c>
      <c r="F115" s="9">
        <v>2.8473263605474457E-4</v>
      </c>
      <c r="G115" s="8">
        <v>1.0999999999999998E-3</v>
      </c>
      <c r="H115" s="8" t="s">
        <v>54</v>
      </c>
      <c r="I115" s="37">
        <v>0.37</v>
      </c>
      <c r="J115" s="37">
        <v>0.55100000000000005</v>
      </c>
      <c r="K115" s="37">
        <v>0.61499999999999999</v>
      </c>
      <c r="L115" s="9" t="s">
        <v>54</v>
      </c>
      <c r="M115" s="9" t="s">
        <v>54</v>
      </c>
      <c r="N115" s="9" t="s">
        <v>54</v>
      </c>
    </row>
    <row r="116" spans="1:14" x14ac:dyDescent="0.2">
      <c r="A116">
        <v>52380</v>
      </c>
      <c r="B116">
        <v>700703</v>
      </c>
      <c r="C116">
        <v>52681</v>
      </c>
      <c r="D116" s="9">
        <v>1.9091256204658267E-4</v>
      </c>
      <c r="E116" s="9">
        <v>7.8492599574998245E-5</v>
      </c>
      <c r="F116" s="9">
        <v>2.8473263605474457E-4</v>
      </c>
      <c r="G116" s="8">
        <v>1.0399999999999999E-3</v>
      </c>
      <c r="H116" s="8" t="s">
        <v>54</v>
      </c>
      <c r="I116" s="37" t="s">
        <v>54</v>
      </c>
      <c r="J116" s="37" t="s">
        <v>54</v>
      </c>
      <c r="K116" s="37" t="s">
        <v>54</v>
      </c>
      <c r="L116" s="9" t="s">
        <v>54</v>
      </c>
      <c r="M116" s="9" t="s">
        <v>54</v>
      </c>
      <c r="N116" s="9" t="s">
        <v>54</v>
      </c>
    </row>
    <row r="117" spans="1:14" x14ac:dyDescent="0.2">
      <c r="A117">
        <v>52380</v>
      </c>
      <c r="B117">
        <v>700703</v>
      </c>
      <c r="C117">
        <v>52681</v>
      </c>
      <c r="D117" s="9">
        <v>1.9091256204658267E-4</v>
      </c>
      <c r="E117" s="9">
        <v>7.8492599574998245E-5</v>
      </c>
      <c r="F117" s="9">
        <v>2.8473263605474457E-4</v>
      </c>
      <c r="G117" s="8">
        <v>8.7499999999999991E-4</v>
      </c>
      <c r="H117" s="8" t="s">
        <v>54</v>
      </c>
      <c r="I117" s="37" t="s">
        <v>54</v>
      </c>
      <c r="J117" s="37" t="s">
        <v>54</v>
      </c>
      <c r="K117" s="37" t="s">
        <v>54</v>
      </c>
      <c r="L117" s="9" t="s">
        <v>54</v>
      </c>
      <c r="M117" s="9" t="s">
        <v>54</v>
      </c>
      <c r="N117" s="9" t="s">
        <v>54</v>
      </c>
    </row>
    <row r="118" spans="1:14" x14ac:dyDescent="0.2">
      <c r="A118">
        <v>52380</v>
      </c>
      <c r="B118">
        <v>700703</v>
      </c>
      <c r="C118">
        <v>52681</v>
      </c>
      <c r="D118" s="9">
        <v>1.9091256204658267E-4</v>
      </c>
      <c r="E118" s="9">
        <v>7.8492599574998245E-5</v>
      </c>
      <c r="F118" s="9">
        <v>2.8473263605474457E-4</v>
      </c>
      <c r="G118" s="8">
        <v>8.3999999999999993E-4</v>
      </c>
      <c r="H118" s="8" t="s">
        <v>54</v>
      </c>
      <c r="I118" s="37">
        <v>1.9E-2</v>
      </c>
      <c r="J118" s="37">
        <v>0</v>
      </c>
      <c r="K118" s="37">
        <v>7.5999999999999998E-2</v>
      </c>
      <c r="L118" s="9" t="s">
        <v>54</v>
      </c>
      <c r="M118" s="9" t="s">
        <v>54</v>
      </c>
      <c r="N118" s="9" t="s">
        <v>54</v>
      </c>
    </row>
    <row r="119" spans="1:14" x14ac:dyDescent="0.2">
      <c r="A119">
        <v>52380</v>
      </c>
      <c r="B119">
        <v>700703</v>
      </c>
      <c r="C119">
        <v>52681</v>
      </c>
      <c r="D119" s="9">
        <v>1.9091256204658267E-4</v>
      </c>
      <c r="E119" s="9">
        <v>7.8492599574998245E-5</v>
      </c>
      <c r="F119" s="9">
        <v>2.8473263605474457E-4</v>
      </c>
      <c r="G119" s="8">
        <v>2.1999999999999997E-3</v>
      </c>
      <c r="H119" s="8" t="s">
        <v>54</v>
      </c>
      <c r="I119" s="37">
        <v>7.4999999999999997E-2</v>
      </c>
      <c r="J119" s="37">
        <v>0.113</v>
      </c>
      <c r="K119" s="37">
        <v>0.157</v>
      </c>
      <c r="L119" s="9" t="s">
        <v>54</v>
      </c>
      <c r="M119" s="9" t="s">
        <v>54</v>
      </c>
      <c r="N119" s="9" t="s">
        <v>54</v>
      </c>
    </row>
    <row r="120" spans="1:14" x14ac:dyDescent="0.2">
      <c r="A120">
        <v>52380</v>
      </c>
      <c r="B120">
        <v>700703</v>
      </c>
      <c r="C120">
        <v>52681</v>
      </c>
      <c r="D120" s="9">
        <v>1.9091256204658267E-4</v>
      </c>
      <c r="E120" s="9">
        <v>7.8492599574998245E-5</v>
      </c>
      <c r="F120" s="9">
        <v>2.8473263605474457E-4</v>
      </c>
      <c r="G120" s="8">
        <v>3.9499999999999995E-3</v>
      </c>
      <c r="H120" s="8" t="s">
        <v>54</v>
      </c>
      <c r="I120" s="37">
        <v>0.21300000000000002</v>
      </c>
      <c r="J120" s="37">
        <v>0.36499999999999999</v>
      </c>
      <c r="K120" s="37">
        <v>0.29100000000000004</v>
      </c>
      <c r="L120" s="9" t="s">
        <v>54</v>
      </c>
      <c r="M120" s="9" t="s">
        <v>54</v>
      </c>
      <c r="N120" s="9" t="s">
        <v>54</v>
      </c>
    </row>
    <row r="121" spans="1:14" x14ac:dyDescent="0.2">
      <c r="A121">
        <v>52380</v>
      </c>
      <c r="B121">
        <v>700703</v>
      </c>
      <c r="C121">
        <v>52681</v>
      </c>
      <c r="D121" s="9">
        <v>1.9091256204658267E-4</v>
      </c>
      <c r="E121" s="9">
        <v>7.8492599574998245E-5</v>
      </c>
      <c r="F121" s="9">
        <v>2.8473263605474457E-4</v>
      </c>
      <c r="G121" s="8">
        <v>1.5E-3</v>
      </c>
      <c r="H121" s="8" t="s">
        <v>54</v>
      </c>
      <c r="I121" s="37">
        <v>0.28600000000000003</v>
      </c>
      <c r="J121" s="37">
        <v>0.438</v>
      </c>
      <c r="K121" s="37">
        <v>0.40100000000000002</v>
      </c>
      <c r="L121" s="9" t="s">
        <v>54</v>
      </c>
      <c r="M121" s="9" t="s">
        <v>54</v>
      </c>
      <c r="N121" s="9" t="s">
        <v>54</v>
      </c>
    </row>
    <row r="122" spans="1:14" x14ac:dyDescent="0.2">
      <c r="A122">
        <v>52380</v>
      </c>
      <c r="B122">
        <v>700703</v>
      </c>
      <c r="C122">
        <v>52681</v>
      </c>
      <c r="D122" s="9">
        <v>1.9091256204658267E-4</v>
      </c>
      <c r="E122" s="9">
        <v>7.8492599574998245E-5</v>
      </c>
      <c r="F122" s="9">
        <v>2.8473263605474457E-4</v>
      </c>
      <c r="G122" s="8">
        <v>1.1999999999999999E-3</v>
      </c>
      <c r="H122" s="8" t="s">
        <v>54</v>
      </c>
      <c r="I122" s="37">
        <v>0.313</v>
      </c>
      <c r="J122" s="37">
        <v>0.45700000000000002</v>
      </c>
      <c r="K122" s="37">
        <v>0.443</v>
      </c>
      <c r="L122" s="9" t="s">
        <v>54</v>
      </c>
      <c r="M122" s="9" t="s">
        <v>54</v>
      </c>
      <c r="N122" s="9" t="s">
        <v>54</v>
      </c>
    </row>
    <row r="123" spans="1:14" x14ac:dyDescent="0.2">
      <c r="A123">
        <v>53591</v>
      </c>
      <c r="B123">
        <v>711139</v>
      </c>
      <c r="C123">
        <v>55772</v>
      </c>
      <c r="D123" s="9">
        <v>1.8659849601612211E-4</v>
      </c>
      <c r="E123" s="9">
        <v>7.7340716793763249E-5</v>
      </c>
      <c r="F123" s="9">
        <v>2.6895216237538547E-4</v>
      </c>
      <c r="G123" s="8">
        <v>1.5999999999999999E-3</v>
      </c>
      <c r="H123" s="8" t="s">
        <v>54</v>
      </c>
      <c r="I123" s="37">
        <v>0.32799999999999996</v>
      </c>
      <c r="J123" s="37">
        <v>0.46399999999999997</v>
      </c>
      <c r="K123" s="37">
        <v>0.45500000000000002</v>
      </c>
      <c r="L123" s="9" t="s">
        <v>54</v>
      </c>
      <c r="M123" s="9" t="s">
        <v>54</v>
      </c>
      <c r="N123" s="9" t="s">
        <v>54</v>
      </c>
    </row>
    <row r="124" spans="1:14" x14ac:dyDescent="0.2">
      <c r="A124">
        <v>53591</v>
      </c>
      <c r="B124">
        <v>711139</v>
      </c>
      <c r="C124">
        <v>55772</v>
      </c>
      <c r="D124" s="9">
        <v>1.8659849601612211E-4</v>
      </c>
      <c r="E124" s="9">
        <v>7.7340716793763249E-5</v>
      </c>
      <c r="F124" s="9">
        <v>2.6895216237538547E-4</v>
      </c>
      <c r="G124" s="8">
        <v>1.2200000000000002E-3</v>
      </c>
      <c r="H124" s="8" t="s">
        <v>54</v>
      </c>
      <c r="I124" s="37">
        <v>0.33799999999999997</v>
      </c>
      <c r="J124" s="37">
        <v>0.48399999999999999</v>
      </c>
      <c r="K124" s="37">
        <v>0.46799999999999997</v>
      </c>
      <c r="L124" s="9" t="s">
        <v>54</v>
      </c>
      <c r="M124" s="9" t="s">
        <v>54</v>
      </c>
      <c r="N124" s="9" t="s">
        <v>54</v>
      </c>
    </row>
    <row r="125" spans="1:14" x14ac:dyDescent="0.2">
      <c r="A125">
        <v>53591</v>
      </c>
      <c r="B125">
        <v>711139</v>
      </c>
      <c r="C125">
        <v>55772</v>
      </c>
      <c r="D125" s="9">
        <v>1.8659849601612211E-4</v>
      </c>
      <c r="E125" s="9">
        <v>7.7340716793763249E-5</v>
      </c>
      <c r="F125" s="9">
        <v>2.6895216237538547E-4</v>
      </c>
      <c r="G125" s="8">
        <v>1.9749999999999998E-3</v>
      </c>
      <c r="H125" s="8" t="s">
        <v>54</v>
      </c>
      <c r="I125" s="37">
        <v>0.34500000000000003</v>
      </c>
      <c r="J125" s="37">
        <v>0.495</v>
      </c>
      <c r="K125" s="37">
        <v>0.47299999999999998</v>
      </c>
      <c r="L125" s="9" t="s">
        <v>54</v>
      </c>
      <c r="M125" s="9" t="s">
        <v>54</v>
      </c>
      <c r="N125" s="9" t="s">
        <v>54</v>
      </c>
    </row>
    <row r="126" spans="1:14" x14ac:dyDescent="0.2">
      <c r="A126">
        <v>53591</v>
      </c>
      <c r="B126">
        <v>711139</v>
      </c>
      <c r="C126">
        <v>55772</v>
      </c>
      <c r="D126" s="9">
        <v>1.8659849601612211E-4</v>
      </c>
      <c r="E126" s="9">
        <v>7.7340716793763249E-5</v>
      </c>
      <c r="F126" s="9">
        <v>2.6895216237538547E-4</v>
      </c>
      <c r="G126" s="8">
        <v>4.6750000000000003E-3</v>
      </c>
      <c r="H126" s="8" t="s">
        <v>54</v>
      </c>
      <c r="I126" s="37">
        <v>0.34600000000000003</v>
      </c>
      <c r="J126" s="37">
        <v>0.495</v>
      </c>
      <c r="K126" s="37">
        <v>0.47299999999999998</v>
      </c>
      <c r="L126" s="9" t="s">
        <v>54</v>
      </c>
      <c r="M126" s="9" t="s">
        <v>54</v>
      </c>
      <c r="N126" s="9" t="s">
        <v>54</v>
      </c>
    </row>
    <row r="127" spans="1:14" x14ac:dyDescent="0.2">
      <c r="A127">
        <v>53591</v>
      </c>
      <c r="B127">
        <v>711139</v>
      </c>
      <c r="C127">
        <v>55772</v>
      </c>
      <c r="D127" s="9">
        <v>1.8659849601612211E-4</v>
      </c>
      <c r="E127" s="9">
        <v>7.7340716793763249E-5</v>
      </c>
      <c r="F127" s="9">
        <v>2.6895216237538547E-4</v>
      </c>
      <c r="G127" s="8">
        <v>2.5200000000000005E-3</v>
      </c>
      <c r="H127" s="8" t="s">
        <v>54</v>
      </c>
      <c r="I127" s="37">
        <v>0.34700000000000003</v>
      </c>
      <c r="J127" s="37">
        <v>0.495</v>
      </c>
      <c r="K127" s="37">
        <v>0.47899999999999998</v>
      </c>
      <c r="L127" s="9" t="s">
        <v>54</v>
      </c>
      <c r="M127" s="9" t="s">
        <v>54</v>
      </c>
      <c r="N127" s="9" t="s">
        <v>54</v>
      </c>
    </row>
    <row r="128" spans="1:14" x14ac:dyDescent="0.2">
      <c r="A128">
        <v>53591</v>
      </c>
      <c r="B128">
        <v>711139</v>
      </c>
      <c r="C128">
        <v>55772</v>
      </c>
      <c r="D128" s="9">
        <v>1.8659849601612211E-4</v>
      </c>
      <c r="E128" s="9">
        <v>7.7340716793763249E-5</v>
      </c>
      <c r="F128" s="9">
        <v>2.6895216237538547E-4</v>
      </c>
      <c r="G128" s="8">
        <v>5.9999999999999995E-4</v>
      </c>
      <c r="H128" s="8" t="s">
        <v>54</v>
      </c>
      <c r="I128" s="37" t="s">
        <v>54</v>
      </c>
      <c r="J128" s="37" t="s">
        <v>54</v>
      </c>
      <c r="K128" s="37" t="s">
        <v>54</v>
      </c>
      <c r="L128" s="9" t="s">
        <v>54</v>
      </c>
      <c r="M128" s="9" t="s">
        <v>54</v>
      </c>
      <c r="N128" s="9" t="s">
        <v>54</v>
      </c>
    </row>
    <row r="129" spans="1:14" x14ac:dyDescent="0.2">
      <c r="A129">
        <v>53591</v>
      </c>
      <c r="B129">
        <v>711139</v>
      </c>
      <c r="C129">
        <v>55772</v>
      </c>
      <c r="D129" s="9">
        <v>1.8659849601612211E-4</v>
      </c>
      <c r="E129" s="9">
        <v>7.7340716793763249E-5</v>
      </c>
      <c r="F129" s="9">
        <v>2.6895216237538547E-4</v>
      </c>
      <c r="G129" s="8">
        <v>6.249999999999999E-4</v>
      </c>
      <c r="H129" s="8" t="s">
        <v>54</v>
      </c>
      <c r="I129" s="37" t="s">
        <v>54</v>
      </c>
      <c r="J129" s="37" t="s">
        <v>54</v>
      </c>
      <c r="K129" s="37" t="s">
        <v>54</v>
      </c>
      <c r="L129" s="9" t="s">
        <v>54</v>
      </c>
      <c r="M129" s="9" t="s">
        <v>54</v>
      </c>
      <c r="N129" s="9" t="s">
        <v>54</v>
      </c>
    </row>
    <row r="130" spans="1:14" x14ac:dyDescent="0.2">
      <c r="A130">
        <v>53591</v>
      </c>
      <c r="B130">
        <v>711139</v>
      </c>
      <c r="C130">
        <v>55772</v>
      </c>
      <c r="D130" s="9">
        <v>1.8659849601612211E-4</v>
      </c>
      <c r="E130" s="9">
        <v>7.7340716793763249E-5</v>
      </c>
      <c r="F130" s="9">
        <v>2.6895216237538547E-4</v>
      </c>
      <c r="G130" s="8">
        <v>3.5999999999999997E-4</v>
      </c>
      <c r="H130" s="8" t="s">
        <v>54</v>
      </c>
      <c r="I130" s="37">
        <v>2.2000000000000002E-2</v>
      </c>
      <c r="J130" s="37">
        <v>0</v>
      </c>
      <c r="K130" s="37">
        <v>0.08</v>
      </c>
      <c r="L130" s="9" t="s">
        <v>54</v>
      </c>
      <c r="M130" s="9" t="s">
        <v>54</v>
      </c>
      <c r="N130" s="9" t="s">
        <v>54</v>
      </c>
    </row>
    <row r="131" spans="1:14" x14ac:dyDescent="0.2">
      <c r="A131">
        <v>53591</v>
      </c>
      <c r="B131">
        <v>711139</v>
      </c>
      <c r="C131">
        <v>55772</v>
      </c>
      <c r="D131" s="9">
        <v>1.8659849601612211E-4</v>
      </c>
      <c r="E131" s="9">
        <v>7.7340716793763249E-5</v>
      </c>
      <c r="F131" s="9">
        <v>2.6895216237538547E-4</v>
      </c>
      <c r="G131" s="8">
        <v>8.9999999999999998E-4</v>
      </c>
      <c r="H131" s="8" t="s">
        <v>54</v>
      </c>
      <c r="I131" s="37">
        <v>9.1999999999999998E-2</v>
      </c>
      <c r="J131" s="37">
        <v>0.11800000000000001</v>
      </c>
      <c r="K131" s="37">
        <v>0.20100000000000001</v>
      </c>
      <c r="L131" s="9" t="s">
        <v>54</v>
      </c>
      <c r="M131" s="9" t="s">
        <v>54</v>
      </c>
      <c r="N131" s="9" t="s">
        <v>54</v>
      </c>
    </row>
    <row r="132" spans="1:14" x14ac:dyDescent="0.2">
      <c r="A132">
        <v>53591</v>
      </c>
      <c r="B132">
        <v>711139</v>
      </c>
      <c r="C132">
        <v>55772</v>
      </c>
      <c r="D132" s="9">
        <v>1.8659849601612211E-4</v>
      </c>
      <c r="E132" s="9">
        <v>7.7340716793763249E-5</v>
      </c>
      <c r="F132" s="9">
        <v>2.6895216237538547E-4</v>
      </c>
      <c r="G132" s="8">
        <v>2.5000000000000001E-3</v>
      </c>
      <c r="H132" s="8" t="s">
        <v>54</v>
      </c>
      <c r="I132" s="37">
        <v>0.222</v>
      </c>
      <c r="J132" s="37">
        <v>0.33100000000000002</v>
      </c>
      <c r="K132" s="37">
        <v>0.35700000000000004</v>
      </c>
      <c r="L132" s="9" t="s">
        <v>54</v>
      </c>
      <c r="M132" s="9" t="s">
        <v>54</v>
      </c>
      <c r="N132" s="9" t="s">
        <v>54</v>
      </c>
    </row>
    <row r="133" spans="1:14" x14ac:dyDescent="0.2">
      <c r="A133">
        <v>53591</v>
      </c>
      <c r="B133">
        <v>711139</v>
      </c>
      <c r="C133">
        <v>55772</v>
      </c>
      <c r="D133" s="9">
        <v>1.8659849601612211E-4</v>
      </c>
      <c r="E133" s="9">
        <v>7.7340716793763249E-5</v>
      </c>
      <c r="F133" s="9">
        <v>2.6895216237538547E-4</v>
      </c>
      <c r="G133" s="8">
        <v>2.9749999999999998E-3</v>
      </c>
      <c r="H133" s="8" t="s">
        <v>54</v>
      </c>
      <c r="I133" s="37">
        <v>0.29499999999999998</v>
      </c>
      <c r="J133" s="37">
        <v>0.42799999999999999</v>
      </c>
      <c r="K133" s="37">
        <v>0.436</v>
      </c>
      <c r="L133" s="9" t="s">
        <v>54</v>
      </c>
      <c r="M133" s="9" t="s">
        <v>54</v>
      </c>
      <c r="N133" s="9" t="s">
        <v>54</v>
      </c>
    </row>
    <row r="134" spans="1:14" x14ac:dyDescent="0.2">
      <c r="A134">
        <v>53591</v>
      </c>
      <c r="B134">
        <v>711139</v>
      </c>
      <c r="C134">
        <v>55772</v>
      </c>
      <c r="D134" s="9">
        <v>1.8659849601612211E-4</v>
      </c>
      <c r="E134" s="9">
        <v>7.7340716793763249E-5</v>
      </c>
      <c r="F134" s="9">
        <v>2.6895216237538547E-4</v>
      </c>
      <c r="G134" s="8">
        <v>5.5250000000000004E-3</v>
      </c>
      <c r="H134" s="8" t="s">
        <v>54</v>
      </c>
      <c r="I134" s="37">
        <v>0.32799999999999996</v>
      </c>
      <c r="J134" s="37">
        <v>0.46500000000000002</v>
      </c>
      <c r="K134" s="37">
        <v>0.52600000000000002</v>
      </c>
      <c r="L134" s="9" t="s">
        <v>54</v>
      </c>
      <c r="M134" s="9" t="s">
        <v>54</v>
      </c>
      <c r="N134" s="9" t="s">
        <v>54</v>
      </c>
    </row>
    <row r="135" spans="1:14" x14ac:dyDescent="0.2">
      <c r="A135">
        <v>54362</v>
      </c>
      <c r="B135">
        <v>720316</v>
      </c>
      <c r="C135">
        <v>59017</v>
      </c>
      <c r="D135" s="9">
        <v>1.8395202531179869E-4</v>
      </c>
      <c r="E135" s="9">
        <v>7.6355377362157713E-5</v>
      </c>
      <c r="F135" s="9">
        <v>2.5416405442499617E-4</v>
      </c>
      <c r="G135" s="8">
        <v>4.4799999999999996E-3</v>
      </c>
      <c r="H135" s="8" t="s">
        <v>54</v>
      </c>
      <c r="I135" s="37">
        <v>0.37</v>
      </c>
      <c r="J135" s="37">
        <v>0.51900000000000002</v>
      </c>
      <c r="K135" s="37">
        <v>0.56299999999999994</v>
      </c>
      <c r="L135" s="9" t="s">
        <v>54</v>
      </c>
      <c r="M135" s="9" t="s">
        <v>54</v>
      </c>
      <c r="N135" s="9" t="s">
        <v>54</v>
      </c>
    </row>
    <row r="136" spans="1:14" x14ac:dyDescent="0.2">
      <c r="A136">
        <v>54362</v>
      </c>
      <c r="B136">
        <v>720316</v>
      </c>
      <c r="C136">
        <v>59017</v>
      </c>
      <c r="D136" s="9">
        <v>1.8395202531179869E-4</v>
      </c>
      <c r="E136" s="9">
        <v>7.6355377362157713E-5</v>
      </c>
      <c r="F136" s="9">
        <v>2.5416405442499617E-4</v>
      </c>
      <c r="G136" s="8">
        <v>2.5999999999999999E-3</v>
      </c>
      <c r="H136" s="8" t="s">
        <v>54</v>
      </c>
      <c r="I136" s="37">
        <v>0.38600000000000001</v>
      </c>
      <c r="J136" s="37">
        <v>0.54799999999999993</v>
      </c>
      <c r="K136" s="37">
        <v>0.57100000000000006</v>
      </c>
      <c r="L136" s="9" t="s">
        <v>54</v>
      </c>
      <c r="M136" s="9" t="s">
        <v>54</v>
      </c>
      <c r="N136" s="9" t="s">
        <v>54</v>
      </c>
    </row>
    <row r="137" spans="1:14" x14ac:dyDescent="0.2">
      <c r="A137">
        <v>54362</v>
      </c>
      <c r="B137">
        <v>720316</v>
      </c>
      <c r="C137">
        <v>59017</v>
      </c>
      <c r="D137" s="9">
        <v>1.8395202531179869E-4</v>
      </c>
      <c r="E137" s="9">
        <v>7.6355377362157713E-5</v>
      </c>
      <c r="F137" s="9">
        <v>2.5416405442499617E-4</v>
      </c>
      <c r="G137" s="8">
        <v>1.3500000000000001E-3</v>
      </c>
      <c r="H137" s="8" t="s">
        <v>54</v>
      </c>
      <c r="I137" s="37">
        <v>0.39</v>
      </c>
      <c r="J137" s="37">
        <v>0.56000000000000005</v>
      </c>
      <c r="K137" s="37">
        <v>0.58100000000000007</v>
      </c>
      <c r="L137" s="9" t="s">
        <v>54</v>
      </c>
      <c r="M137" s="9" t="s">
        <v>54</v>
      </c>
      <c r="N137" s="9" t="s">
        <v>54</v>
      </c>
    </row>
    <row r="138" spans="1:14" x14ac:dyDescent="0.2">
      <c r="A138">
        <v>54362</v>
      </c>
      <c r="B138">
        <v>720316</v>
      </c>
      <c r="C138">
        <v>59017</v>
      </c>
      <c r="D138" s="9">
        <v>1.8395202531179869E-4</v>
      </c>
      <c r="E138" s="9">
        <v>7.6355377362157713E-5</v>
      </c>
      <c r="F138" s="9">
        <v>2.5416405442499617E-4</v>
      </c>
      <c r="G138" s="8">
        <v>1.25E-3</v>
      </c>
      <c r="H138" s="8" t="s">
        <v>54</v>
      </c>
      <c r="I138" s="37">
        <v>0.39600000000000002</v>
      </c>
      <c r="J138" s="37">
        <v>0.56000000000000005</v>
      </c>
      <c r="K138" s="37">
        <v>0.61</v>
      </c>
      <c r="L138" s="9" t="s">
        <v>54</v>
      </c>
      <c r="M138" s="9" t="s">
        <v>54</v>
      </c>
      <c r="N138" s="9" t="s">
        <v>54</v>
      </c>
    </row>
    <row r="139" spans="1:14" x14ac:dyDescent="0.2">
      <c r="A139">
        <v>54362</v>
      </c>
      <c r="B139">
        <v>720316</v>
      </c>
      <c r="C139">
        <v>59017</v>
      </c>
      <c r="D139" s="9">
        <v>1.8395202531179869E-4</v>
      </c>
      <c r="E139" s="9">
        <v>7.6355377362157713E-5</v>
      </c>
      <c r="F139" s="9">
        <v>2.5416405442499617E-4</v>
      </c>
      <c r="G139" s="8">
        <v>5.5999999999999995E-4</v>
      </c>
      <c r="H139" s="8" t="s">
        <v>54</v>
      </c>
      <c r="I139" s="37">
        <v>0.39700000000000002</v>
      </c>
      <c r="J139" s="37">
        <v>0.56000000000000005</v>
      </c>
      <c r="K139" s="37">
        <v>0.61399999999999999</v>
      </c>
      <c r="L139" s="9" t="s">
        <v>54</v>
      </c>
      <c r="M139" s="9" t="s">
        <v>54</v>
      </c>
      <c r="N139" s="9" t="s">
        <v>54</v>
      </c>
    </row>
    <row r="140" spans="1:14" x14ac:dyDescent="0.2">
      <c r="A140">
        <v>54362</v>
      </c>
      <c r="B140">
        <v>720316</v>
      </c>
      <c r="C140">
        <v>59017</v>
      </c>
      <c r="D140" s="9">
        <v>1.8395202531179869E-4</v>
      </c>
      <c r="E140" s="9">
        <v>7.6355377362157713E-5</v>
      </c>
      <c r="F140" s="9">
        <v>2.5416405442499617E-4</v>
      </c>
      <c r="G140" s="8">
        <v>1.5000000000000001E-4</v>
      </c>
      <c r="H140" s="8" t="s">
        <v>54</v>
      </c>
      <c r="I140" s="37" t="s">
        <v>54</v>
      </c>
      <c r="J140" s="37" t="s">
        <v>54</v>
      </c>
      <c r="K140" s="37" t="s">
        <v>54</v>
      </c>
      <c r="L140" s="9" t="s">
        <v>54</v>
      </c>
      <c r="M140" s="9" t="s">
        <v>54</v>
      </c>
      <c r="N140" s="9" t="s">
        <v>54</v>
      </c>
    </row>
    <row r="141" spans="1:14" x14ac:dyDescent="0.2">
      <c r="A141">
        <v>54362</v>
      </c>
      <c r="B141">
        <v>720316</v>
      </c>
      <c r="C141">
        <v>59017</v>
      </c>
      <c r="D141" s="9">
        <v>1.8395202531179869E-4</v>
      </c>
      <c r="E141" s="9">
        <v>7.6355377362157713E-5</v>
      </c>
      <c r="F141" s="9">
        <v>2.5416405442499617E-4</v>
      </c>
      <c r="G141" s="8">
        <v>2.2000000000000001E-4</v>
      </c>
      <c r="H141" s="8" t="s">
        <v>54</v>
      </c>
      <c r="I141" s="37" t="s">
        <v>54</v>
      </c>
      <c r="J141" s="37" t="s">
        <v>54</v>
      </c>
      <c r="K141" s="37" t="s">
        <v>54</v>
      </c>
      <c r="L141" s="9" t="s">
        <v>54</v>
      </c>
      <c r="M141" s="9" t="s">
        <v>54</v>
      </c>
      <c r="N141" s="9" t="s">
        <v>54</v>
      </c>
    </row>
    <row r="142" spans="1:14" x14ac:dyDescent="0.2">
      <c r="A142">
        <v>54362</v>
      </c>
      <c r="B142">
        <v>720316</v>
      </c>
      <c r="C142">
        <v>59017</v>
      </c>
      <c r="D142" s="9">
        <v>1.8395202531179869E-4</v>
      </c>
      <c r="E142" s="9">
        <v>7.6355377362157713E-5</v>
      </c>
      <c r="F142" s="9">
        <v>2.5416405442499617E-4</v>
      </c>
      <c r="G142" s="8">
        <v>4.4999999999999993E-4</v>
      </c>
      <c r="H142" s="8" t="s">
        <v>54</v>
      </c>
      <c r="I142" s="37">
        <v>2.2000000000000002E-2</v>
      </c>
      <c r="J142" s="37">
        <v>0</v>
      </c>
      <c r="K142" s="37">
        <v>6.3E-2</v>
      </c>
      <c r="L142" s="9" t="s">
        <v>54</v>
      </c>
      <c r="M142" s="9" t="s">
        <v>54</v>
      </c>
      <c r="N142" s="9" t="s">
        <v>54</v>
      </c>
    </row>
    <row r="143" spans="1:14" x14ac:dyDescent="0.2">
      <c r="A143">
        <v>54362</v>
      </c>
      <c r="B143">
        <v>720316</v>
      </c>
      <c r="C143">
        <v>59017</v>
      </c>
      <c r="D143" s="9">
        <v>1.8395202531179869E-4</v>
      </c>
      <c r="E143" s="9">
        <v>7.6355377362157713E-5</v>
      </c>
      <c r="F143" s="9">
        <v>2.5416405442499617E-4</v>
      </c>
      <c r="G143" s="8">
        <v>9.4999999999999989E-4</v>
      </c>
      <c r="H143" s="8" t="s">
        <v>54</v>
      </c>
      <c r="I143" s="37">
        <v>8.5999999999999993E-2</v>
      </c>
      <c r="J143" s="37">
        <v>0.106</v>
      </c>
      <c r="K143" s="37">
        <v>0.17100000000000001</v>
      </c>
      <c r="L143" s="9" t="s">
        <v>54</v>
      </c>
      <c r="M143" s="9" t="s">
        <v>54</v>
      </c>
      <c r="N143" s="9" t="s">
        <v>54</v>
      </c>
    </row>
    <row r="144" spans="1:14" x14ac:dyDescent="0.2">
      <c r="A144">
        <v>54362</v>
      </c>
      <c r="B144">
        <v>720316</v>
      </c>
      <c r="C144">
        <v>59017</v>
      </c>
      <c r="D144" s="9">
        <v>1.8395202531179869E-4</v>
      </c>
      <c r="E144" s="9">
        <v>7.6355377362157713E-5</v>
      </c>
      <c r="F144" s="9">
        <v>2.5416405442499617E-4</v>
      </c>
      <c r="G144" s="8">
        <v>1.32E-3</v>
      </c>
      <c r="H144" s="8" t="s">
        <v>54</v>
      </c>
      <c r="I144" s="37">
        <v>0.24100000000000002</v>
      </c>
      <c r="J144" s="37">
        <v>0.34500000000000003</v>
      </c>
      <c r="K144" s="37">
        <v>0.34700000000000003</v>
      </c>
      <c r="L144" s="9" t="s">
        <v>54</v>
      </c>
      <c r="M144" s="9" t="s">
        <v>54</v>
      </c>
      <c r="N144" s="9" t="s">
        <v>54</v>
      </c>
    </row>
    <row r="145" spans="1:14" x14ac:dyDescent="0.2">
      <c r="A145">
        <v>54362</v>
      </c>
      <c r="B145">
        <v>720316</v>
      </c>
      <c r="C145">
        <v>59017</v>
      </c>
      <c r="D145" s="9">
        <v>1.8395202531179869E-4</v>
      </c>
      <c r="E145" s="9">
        <v>7.6355377362157713E-5</v>
      </c>
      <c r="F145" s="9">
        <v>2.5416405442499617E-4</v>
      </c>
      <c r="G145" s="8">
        <v>9.2499999999999982E-4</v>
      </c>
      <c r="H145" s="8">
        <v>0.72799999999999998</v>
      </c>
      <c r="I145" s="37">
        <v>0.32400000000000001</v>
      </c>
      <c r="J145" s="37">
        <v>0.46600000000000003</v>
      </c>
      <c r="K145" s="37">
        <v>0.46200000000000002</v>
      </c>
      <c r="L145" s="9" t="s">
        <v>54</v>
      </c>
      <c r="M145" s="9" t="s">
        <v>54</v>
      </c>
      <c r="N145" s="9" t="s">
        <v>54</v>
      </c>
    </row>
    <row r="146" spans="1:14" x14ac:dyDescent="0.2">
      <c r="A146">
        <v>54362</v>
      </c>
      <c r="B146">
        <v>720316</v>
      </c>
      <c r="C146">
        <v>59017</v>
      </c>
      <c r="D146" s="9">
        <v>1.8395202531179869E-4</v>
      </c>
      <c r="E146" s="9">
        <v>7.6355377362157713E-5</v>
      </c>
      <c r="F146" s="9">
        <v>2.5416405442499617E-4</v>
      </c>
      <c r="G146" s="8">
        <v>5.0499999999999998E-3</v>
      </c>
      <c r="H146" s="8" t="s">
        <v>54</v>
      </c>
      <c r="I146" s="37">
        <v>0.35299999999999998</v>
      </c>
      <c r="J146" s="37">
        <v>0.48600000000000004</v>
      </c>
      <c r="K146" s="37">
        <v>0.53300000000000003</v>
      </c>
      <c r="L146" s="9" t="s">
        <v>54</v>
      </c>
      <c r="M146" s="9" t="s">
        <v>54</v>
      </c>
      <c r="N146" s="9" t="s">
        <v>54</v>
      </c>
    </row>
    <row r="147" spans="1:14" x14ac:dyDescent="0.2">
      <c r="A147">
        <v>54498</v>
      </c>
      <c r="B147">
        <v>728300</v>
      </c>
      <c r="C147">
        <v>62241</v>
      </c>
      <c r="D147" s="9">
        <v>1.83492972219164E-4</v>
      </c>
      <c r="E147" s="9">
        <v>7.5518330358368798E-5</v>
      </c>
      <c r="F147" s="9">
        <v>2.4099869860702753E-4</v>
      </c>
      <c r="G147" s="8">
        <v>5.6600000000000001E-3</v>
      </c>
      <c r="H147" s="8" t="s">
        <v>54</v>
      </c>
      <c r="I147" s="37">
        <v>0.38900000000000001</v>
      </c>
      <c r="J147" s="37">
        <v>0.51600000000000001</v>
      </c>
      <c r="K147" s="37">
        <v>0.58100000000000007</v>
      </c>
      <c r="L147" s="9" t="s">
        <v>54</v>
      </c>
      <c r="M147" s="9" t="s">
        <v>54</v>
      </c>
      <c r="N147" s="9" t="s">
        <v>54</v>
      </c>
    </row>
    <row r="148" spans="1:14" x14ac:dyDescent="0.2">
      <c r="A148">
        <v>54498</v>
      </c>
      <c r="B148">
        <v>728300</v>
      </c>
      <c r="C148">
        <v>62241</v>
      </c>
      <c r="D148" s="9">
        <v>1.83492972219164E-4</v>
      </c>
      <c r="E148" s="9">
        <v>7.5518330358368798E-5</v>
      </c>
      <c r="F148" s="9">
        <v>2.4099869860702753E-4</v>
      </c>
      <c r="G148" s="8">
        <v>2.4499999999999999E-3</v>
      </c>
      <c r="H148" s="8" t="s">
        <v>54</v>
      </c>
      <c r="I148" s="37">
        <v>0.40299999999999997</v>
      </c>
      <c r="J148" s="37">
        <v>0.52500000000000002</v>
      </c>
      <c r="K148" s="37">
        <v>0.61099999999999999</v>
      </c>
      <c r="L148" s="9" t="s">
        <v>54</v>
      </c>
      <c r="M148" s="9" t="s">
        <v>54</v>
      </c>
      <c r="N148" s="9" t="s">
        <v>54</v>
      </c>
    </row>
    <row r="149" spans="1:14" x14ac:dyDescent="0.2">
      <c r="A149">
        <v>54498</v>
      </c>
      <c r="B149">
        <v>728300</v>
      </c>
      <c r="C149">
        <v>62241</v>
      </c>
      <c r="D149" s="9">
        <v>1.83492972219164E-4</v>
      </c>
      <c r="E149" s="9">
        <v>7.5518330358368798E-5</v>
      </c>
      <c r="F149" s="9">
        <v>2.4099869860702753E-4</v>
      </c>
      <c r="G149" s="8">
        <v>1.5999999999999999E-3</v>
      </c>
      <c r="H149" s="8" t="s">
        <v>54</v>
      </c>
      <c r="I149" s="37">
        <v>0.41000000000000003</v>
      </c>
      <c r="J149" s="37">
        <v>0.53200000000000003</v>
      </c>
      <c r="K149" s="37">
        <v>0.61699999999999999</v>
      </c>
      <c r="L149" s="9" t="s">
        <v>54</v>
      </c>
      <c r="M149" s="9" t="s">
        <v>54</v>
      </c>
      <c r="N149" s="9" t="s">
        <v>54</v>
      </c>
    </row>
    <row r="150" spans="1:14" x14ac:dyDescent="0.2">
      <c r="A150">
        <v>54498</v>
      </c>
      <c r="B150">
        <v>728300</v>
      </c>
      <c r="C150">
        <v>62241</v>
      </c>
      <c r="D150" s="9">
        <v>1.83492972219164E-4</v>
      </c>
      <c r="E150" s="9">
        <v>7.5518330358368798E-5</v>
      </c>
      <c r="F150" s="9">
        <v>2.4099869860702753E-4</v>
      </c>
      <c r="G150" s="8">
        <v>1.6000000000000001E-3</v>
      </c>
      <c r="H150" s="8" t="s">
        <v>54</v>
      </c>
      <c r="I150" s="37">
        <v>0.41299999999999998</v>
      </c>
      <c r="J150" s="37">
        <v>0.53500000000000003</v>
      </c>
      <c r="K150" s="37">
        <v>0.63100000000000001</v>
      </c>
      <c r="L150" s="9" t="s">
        <v>54</v>
      </c>
      <c r="M150" s="9" t="s">
        <v>54</v>
      </c>
      <c r="N150" s="9" t="s">
        <v>54</v>
      </c>
    </row>
    <row r="151" spans="1:14" x14ac:dyDescent="0.2">
      <c r="A151">
        <v>54498</v>
      </c>
      <c r="B151">
        <v>728300</v>
      </c>
      <c r="C151">
        <v>62241</v>
      </c>
      <c r="D151" s="9">
        <v>1.83492972219164E-4</v>
      </c>
      <c r="E151" s="9">
        <v>7.5518330358368798E-5</v>
      </c>
      <c r="F151" s="9">
        <v>2.4099869860702753E-4</v>
      </c>
      <c r="G151" s="8">
        <v>9.7500000000000006E-4</v>
      </c>
      <c r="H151" s="8" t="s">
        <v>54</v>
      </c>
      <c r="I151" s="37">
        <v>0.41700000000000004</v>
      </c>
      <c r="J151" s="37">
        <v>0.54300000000000004</v>
      </c>
      <c r="K151" s="37">
        <v>0.63500000000000001</v>
      </c>
      <c r="L151" s="9" t="s">
        <v>54</v>
      </c>
      <c r="M151" s="9" t="s">
        <v>54</v>
      </c>
      <c r="N151" s="9" t="s">
        <v>54</v>
      </c>
    </row>
    <row r="152" spans="1:14" x14ac:dyDescent="0.2">
      <c r="A152">
        <v>54498</v>
      </c>
      <c r="B152">
        <v>728300</v>
      </c>
      <c r="C152">
        <v>62241</v>
      </c>
      <c r="D152" s="9">
        <v>1.83492972219164E-4</v>
      </c>
      <c r="E152" s="9">
        <v>7.5518330358368798E-5</v>
      </c>
      <c r="F152" s="9">
        <v>2.4099869860702753E-4</v>
      </c>
      <c r="G152" s="8">
        <v>3.0000000000000003E-4</v>
      </c>
      <c r="H152" s="8" t="s">
        <v>54</v>
      </c>
      <c r="I152" s="37" t="s">
        <v>54</v>
      </c>
      <c r="J152" s="37" t="s">
        <v>54</v>
      </c>
      <c r="K152" s="37" t="s">
        <v>54</v>
      </c>
      <c r="L152" s="9" t="s">
        <v>54</v>
      </c>
      <c r="M152" s="9" t="s">
        <v>54</v>
      </c>
      <c r="N152" s="9" t="s">
        <v>54</v>
      </c>
    </row>
    <row r="153" spans="1:14" x14ac:dyDescent="0.2">
      <c r="A153">
        <v>54498</v>
      </c>
      <c r="B153">
        <v>728300</v>
      </c>
      <c r="C153">
        <v>62241</v>
      </c>
      <c r="D153" s="9">
        <v>1.83492972219164E-4</v>
      </c>
      <c r="E153" s="9">
        <v>7.5518330358368798E-5</v>
      </c>
      <c r="F153" s="9">
        <v>2.4099869860702753E-4</v>
      </c>
      <c r="G153" s="8">
        <v>1.2000000000000002E-4</v>
      </c>
      <c r="H153" s="8" t="s">
        <v>54</v>
      </c>
      <c r="I153" s="37" t="s">
        <v>54</v>
      </c>
      <c r="J153" s="37" t="s">
        <v>54</v>
      </c>
      <c r="K153" s="37" t="s">
        <v>54</v>
      </c>
      <c r="L153" s="9" t="s">
        <v>54</v>
      </c>
      <c r="M153" s="9" t="s">
        <v>54</v>
      </c>
      <c r="N153" s="9" t="s">
        <v>54</v>
      </c>
    </row>
    <row r="154" spans="1:14" x14ac:dyDescent="0.2">
      <c r="A154">
        <v>54498</v>
      </c>
      <c r="B154">
        <v>728300</v>
      </c>
      <c r="C154">
        <v>62241</v>
      </c>
      <c r="D154" s="9">
        <v>1.83492972219164E-4</v>
      </c>
      <c r="E154" s="9">
        <v>7.5518330358368798E-5</v>
      </c>
      <c r="F154" s="9">
        <v>2.4099869860702753E-4</v>
      </c>
      <c r="G154" s="8">
        <v>7.4999999999999993E-5</v>
      </c>
      <c r="H154" s="8" t="s">
        <v>54</v>
      </c>
      <c r="I154" s="37">
        <v>2.7000000000000003E-2</v>
      </c>
      <c r="J154" s="37">
        <v>0</v>
      </c>
      <c r="K154" s="37">
        <v>7.400000000000001E-2</v>
      </c>
      <c r="L154" s="9" t="s">
        <v>54</v>
      </c>
      <c r="M154" s="9" t="s">
        <v>54</v>
      </c>
      <c r="N154" s="9" t="s">
        <v>54</v>
      </c>
    </row>
    <row r="155" spans="1:14" x14ac:dyDescent="0.2">
      <c r="A155">
        <v>54498</v>
      </c>
      <c r="B155">
        <v>728300</v>
      </c>
      <c r="C155">
        <v>62241</v>
      </c>
      <c r="D155" s="9">
        <v>1.83492972219164E-4</v>
      </c>
      <c r="E155" s="9">
        <v>7.5518330358368798E-5</v>
      </c>
      <c r="F155" s="9">
        <v>2.4099869860702753E-4</v>
      </c>
      <c r="G155" s="8">
        <v>1E-4</v>
      </c>
      <c r="H155" s="8" t="s">
        <v>54</v>
      </c>
      <c r="I155" s="37">
        <v>0.1</v>
      </c>
      <c r="J155" s="37">
        <v>0.14300000000000002</v>
      </c>
      <c r="K155" s="37">
        <v>0.17699999999999999</v>
      </c>
      <c r="L155" s="9" t="s">
        <v>54</v>
      </c>
      <c r="M155" s="9" t="s">
        <v>54</v>
      </c>
      <c r="N155" s="9" t="s">
        <v>54</v>
      </c>
    </row>
    <row r="156" spans="1:14" x14ac:dyDescent="0.2">
      <c r="A156">
        <v>54498</v>
      </c>
      <c r="B156">
        <v>728300</v>
      </c>
      <c r="C156">
        <v>62241</v>
      </c>
      <c r="D156" s="9">
        <v>1.83492972219164E-4</v>
      </c>
      <c r="E156" s="9">
        <v>7.5518330358368798E-5</v>
      </c>
      <c r="F156" s="9">
        <v>2.4099869860702753E-4</v>
      </c>
      <c r="G156" s="8">
        <v>1.16E-3</v>
      </c>
      <c r="H156" s="8" t="s">
        <v>54</v>
      </c>
      <c r="I156" s="37">
        <v>0.27200000000000002</v>
      </c>
      <c r="J156" s="37">
        <v>0.36399999999999999</v>
      </c>
      <c r="K156" s="37">
        <v>0.38300000000000001</v>
      </c>
      <c r="L156" s="9" t="s">
        <v>54</v>
      </c>
      <c r="M156" s="9" t="s">
        <v>54</v>
      </c>
      <c r="N156" s="9" t="s">
        <v>54</v>
      </c>
    </row>
    <row r="157" spans="1:14" x14ac:dyDescent="0.2">
      <c r="A157">
        <v>54498</v>
      </c>
      <c r="B157">
        <v>728300</v>
      </c>
      <c r="C157">
        <v>62241</v>
      </c>
      <c r="D157" s="9">
        <v>1.83492972219164E-4</v>
      </c>
      <c r="E157" s="9">
        <v>7.5518330358368798E-5</v>
      </c>
      <c r="F157" s="9">
        <v>2.4099869860702753E-4</v>
      </c>
      <c r="G157" s="8">
        <v>3.65E-3</v>
      </c>
      <c r="H157" s="8">
        <v>0.70599999999999996</v>
      </c>
      <c r="I157" s="37">
        <v>0.35100000000000003</v>
      </c>
      <c r="J157" s="37">
        <v>0.48899999999999999</v>
      </c>
      <c r="K157" s="37">
        <v>0.53500000000000003</v>
      </c>
      <c r="L157" s="9" t="s">
        <v>54</v>
      </c>
      <c r="M157" s="9" t="s">
        <v>54</v>
      </c>
      <c r="N157" s="9" t="s">
        <v>54</v>
      </c>
    </row>
    <row r="158" spans="1:14" x14ac:dyDescent="0.2">
      <c r="A158">
        <v>54498</v>
      </c>
      <c r="B158">
        <v>728300</v>
      </c>
      <c r="C158">
        <v>62241</v>
      </c>
      <c r="D158" s="9">
        <v>1.83492972219164E-4</v>
      </c>
      <c r="E158" s="9">
        <v>7.5518330358368798E-5</v>
      </c>
      <c r="F158" s="9">
        <v>2.4099869860702753E-4</v>
      </c>
      <c r="G158" s="8">
        <v>2.4800000000000004E-3</v>
      </c>
      <c r="H158" s="8" t="s">
        <v>54</v>
      </c>
      <c r="I158" s="37">
        <v>0.38</v>
      </c>
      <c r="J158" s="37">
        <v>0.52600000000000002</v>
      </c>
      <c r="K158" s="37">
        <v>0.60399999999999998</v>
      </c>
      <c r="L158" s="9" t="s">
        <v>54</v>
      </c>
      <c r="M158" s="9" t="s">
        <v>54</v>
      </c>
      <c r="N158" s="9" t="s">
        <v>54</v>
      </c>
    </row>
    <row r="159" spans="1:14" x14ac:dyDescent="0.2">
      <c r="A159">
        <v>54953</v>
      </c>
      <c r="B159">
        <v>733375</v>
      </c>
      <c r="C159">
        <v>65706</v>
      </c>
      <c r="D159" s="9">
        <v>1.8197368660491692E-4</v>
      </c>
      <c r="E159" s="9">
        <v>7.499573887847282E-5</v>
      </c>
      <c r="F159" s="9">
        <v>2.2828965391288468E-4</v>
      </c>
      <c r="G159" s="8">
        <v>1.6249999999999999E-3</v>
      </c>
      <c r="H159" s="8" t="s">
        <v>54</v>
      </c>
      <c r="I159" s="37">
        <v>0.4</v>
      </c>
      <c r="J159" s="37">
        <v>0.55100000000000005</v>
      </c>
      <c r="K159" s="37">
        <v>0.61699999999999999</v>
      </c>
      <c r="L159" s="9" t="s">
        <v>54</v>
      </c>
      <c r="M159" s="9" t="s">
        <v>54</v>
      </c>
      <c r="N159" s="9" t="s">
        <v>54</v>
      </c>
    </row>
    <row r="160" spans="1:14" x14ac:dyDescent="0.2">
      <c r="A160">
        <v>54953</v>
      </c>
      <c r="B160">
        <v>733375</v>
      </c>
      <c r="C160">
        <v>65706</v>
      </c>
      <c r="D160" s="9">
        <v>1.8197368660491692E-4</v>
      </c>
      <c r="E160" s="9">
        <v>7.499573887847282E-5</v>
      </c>
      <c r="F160" s="9">
        <v>2.2828965391288468E-4</v>
      </c>
      <c r="G160" s="8">
        <v>1.0250000000000001E-3</v>
      </c>
      <c r="H160" s="8" t="s">
        <v>54</v>
      </c>
      <c r="I160" s="37">
        <v>0.41399999999999998</v>
      </c>
      <c r="J160" s="37">
        <v>0.56000000000000005</v>
      </c>
      <c r="K160" s="37">
        <v>0.624</v>
      </c>
      <c r="L160" s="9" t="s">
        <v>54</v>
      </c>
      <c r="M160" s="9" t="s">
        <v>54</v>
      </c>
      <c r="N160" s="9" t="s">
        <v>54</v>
      </c>
    </row>
    <row r="161" spans="1:14" x14ac:dyDescent="0.2">
      <c r="A161">
        <v>54953</v>
      </c>
      <c r="B161">
        <v>733375</v>
      </c>
      <c r="C161">
        <v>65706</v>
      </c>
      <c r="D161" s="9">
        <v>1.8197368660491692E-4</v>
      </c>
      <c r="E161" s="9">
        <v>7.499573887847282E-5</v>
      </c>
      <c r="F161" s="9">
        <v>2.2828965391288468E-4</v>
      </c>
      <c r="G161" s="8">
        <v>3.5E-4</v>
      </c>
      <c r="H161" s="8" t="s">
        <v>54</v>
      </c>
      <c r="I161" s="37">
        <v>0.42</v>
      </c>
      <c r="J161" s="37">
        <v>0.56399999999999995</v>
      </c>
      <c r="K161" s="37">
        <v>0.63900000000000001</v>
      </c>
      <c r="L161" s="9" t="s">
        <v>54</v>
      </c>
      <c r="M161" s="9" t="s">
        <v>54</v>
      </c>
      <c r="N161" s="9" t="s">
        <v>54</v>
      </c>
    </row>
    <row r="162" spans="1:14" x14ac:dyDescent="0.2">
      <c r="A162">
        <v>54953</v>
      </c>
      <c r="B162">
        <v>733375</v>
      </c>
      <c r="C162">
        <v>65706</v>
      </c>
      <c r="D162" s="9">
        <v>1.8197368660491692E-4</v>
      </c>
      <c r="E162" s="9">
        <v>7.499573887847282E-5</v>
      </c>
      <c r="F162" s="9">
        <v>2.2828965391288468E-4</v>
      </c>
      <c r="G162" s="8">
        <v>2.5999999999999998E-4</v>
      </c>
      <c r="H162" s="8" t="s">
        <v>54</v>
      </c>
      <c r="I162" s="37">
        <v>0.439</v>
      </c>
      <c r="J162" s="37">
        <v>0.57500000000000007</v>
      </c>
      <c r="K162" s="37">
        <v>0.65099999999999991</v>
      </c>
      <c r="L162" s="9" t="s">
        <v>54</v>
      </c>
      <c r="M162" s="9" t="s">
        <v>54</v>
      </c>
      <c r="N162" s="9" t="s">
        <v>54</v>
      </c>
    </row>
    <row r="163" spans="1:14" x14ac:dyDescent="0.2">
      <c r="A163">
        <v>54953</v>
      </c>
      <c r="B163">
        <v>733375</v>
      </c>
      <c r="C163">
        <v>65706</v>
      </c>
      <c r="D163" s="9">
        <v>1.8197368660491692E-4</v>
      </c>
      <c r="E163" s="9">
        <v>7.499573887847282E-5</v>
      </c>
      <c r="F163" s="9">
        <v>2.2828965391288468E-4</v>
      </c>
      <c r="G163" s="8">
        <v>6.0000000000000006E-4</v>
      </c>
      <c r="H163" s="8" t="s">
        <v>54</v>
      </c>
      <c r="I163" s="37">
        <v>0.44</v>
      </c>
      <c r="J163" s="37">
        <v>0.57500000000000007</v>
      </c>
      <c r="K163" s="37">
        <v>0.65200000000000002</v>
      </c>
      <c r="L163" s="9" t="s">
        <v>54</v>
      </c>
      <c r="M163" s="9" t="s">
        <v>54</v>
      </c>
      <c r="N163" s="9" t="s">
        <v>54</v>
      </c>
    </row>
    <row r="164" spans="1:14" x14ac:dyDescent="0.2">
      <c r="A164">
        <v>54953</v>
      </c>
      <c r="B164">
        <v>733375</v>
      </c>
      <c r="C164">
        <v>65706</v>
      </c>
      <c r="D164" s="9">
        <v>1.8197368660491692E-4</v>
      </c>
      <c r="E164" s="9">
        <v>7.499573887847282E-5</v>
      </c>
      <c r="F164" s="9">
        <v>2.2828965391288468E-4</v>
      </c>
      <c r="G164" s="8">
        <v>8.9999999999999998E-4</v>
      </c>
      <c r="H164" s="8" t="s">
        <v>54</v>
      </c>
      <c r="I164" s="37" t="s">
        <v>54</v>
      </c>
      <c r="J164" s="37" t="s">
        <v>54</v>
      </c>
      <c r="K164" s="37" t="s">
        <v>54</v>
      </c>
      <c r="L164" s="9" t="s">
        <v>54</v>
      </c>
      <c r="M164" s="9" t="s">
        <v>54</v>
      </c>
      <c r="N164" s="9" t="s">
        <v>54</v>
      </c>
    </row>
    <row r="165" spans="1:14" x14ac:dyDescent="0.2">
      <c r="A165">
        <v>54953</v>
      </c>
      <c r="B165">
        <v>733375</v>
      </c>
      <c r="C165">
        <v>65706</v>
      </c>
      <c r="D165" s="9">
        <v>1.8197368660491692E-4</v>
      </c>
      <c r="E165" s="9">
        <v>7.499573887847282E-5</v>
      </c>
      <c r="F165" s="9">
        <v>2.2828965391288468E-4</v>
      </c>
      <c r="G165" s="8">
        <v>9.7999999999999997E-4</v>
      </c>
      <c r="H165" s="8" t="s">
        <v>54</v>
      </c>
      <c r="I165" s="37" t="s">
        <v>54</v>
      </c>
      <c r="J165" s="37" t="s">
        <v>54</v>
      </c>
      <c r="K165" s="37" t="s">
        <v>54</v>
      </c>
      <c r="L165" s="9" t="s">
        <v>54</v>
      </c>
      <c r="M165" s="9" t="s">
        <v>54</v>
      </c>
      <c r="N165" s="9" t="s">
        <v>54</v>
      </c>
    </row>
    <row r="166" spans="1:14" x14ac:dyDescent="0.2">
      <c r="A166">
        <v>54953</v>
      </c>
      <c r="B166">
        <v>733375</v>
      </c>
      <c r="C166">
        <v>65706</v>
      </c>
      <c r="D166" s="9">
        <v>1.8197368660491692E-4</v>
      </c>
      <c r="E166" s="9">
        <v>7.499573887847282E-5</v>
      </c>
      <c r="F166" s="9">
        <v>2.2828965391288468E-4</v>
      </c>
      <c r="G166" s="8">
        <v>5.0000000000000001E-4</v>
      </c>
      <c r="H166" s="8" t="s">
        <v>54</v>
      </c>
      <c r="I166" s="37">
        <v>3.2000000000000001E-2</v>
      </c>
      <c r="J166" s="37">
        <v>0</v>
      </c>
      <c r="K166" s="37">
        <v>9.5000000000000001E-2</v>
      </c>
      <c r="L166" s="9" t="s">
        <v>54</v>
      </c>
      <c r="M166" s="9" t="s">
        <v>54</v>
      </c>
      <c r="N166" s="9" t="s">
        <v>54</v>
      </c>
    </row>
    <row r="167" spans="1:14" x14ac:dyDescent="0.2">
      <c r="A167">
        <v>54953</v>
      </c>
      <c r="B167">
        <v>733375</v>
      </c>
      <c r="C167">
        <v>65706</v>
      </c>
      <c r="D167" s="9">
        <v>1.8197368660491692E-4</v>
      </c>
      <c r="E167" s="9">
        <v>7.499573887847282E-5</v>
      </c>
      <c r="F167" s="9">
        <v>2.2828965391288468E-4</v>
      </c>
      <c r="G167" s="8">
        <v>1.08E-3</v>
      </c>
      <c r="H167" s="8" t="s">
        <v>54</v>
      </c>
      <c r="I167" s="37">
        <v>0.1</v>
      </c>
      <c r="J167" s="37">
        <v>0.14099999999999999</v>
      </c>
      <c r="K167" s="37">
        <v>0.16399999999999998</v>
      </c>
      <c r="L167" s="9" t="s">
        <v>54</v>
      </c>
      <c r="M167" s="9" t="s">
        <v>54</v>
      </c>
      <c r="N167" s="9" t="s">
        <v>54</v>
      </c>
    </row>
    <row r="168" spans="1:14" x14ac:dyDescent="0.2">
      <c r="A168">
        <v>54953</v>
      </c>
      <c r="B168">
        <v>733375</v>
      </c>
      <c r="C168">
        <v>65706</v>
      </c>
      <c r="D168" s="9">
        <v>1.8197368660491692E-4</v>
      </c>
      <c r="E168" s="9">
        <v>7.499573887847282E-5</v>
      </c>
      <c r="F168" s="9">
        <v>2.2828965391288468E-4</v>
      </c>
      <c r="G168" s="8">
        <v>1.4E-3</v>
      </c>
      <c r="H168" s="8" t="s">
        <v>54</v>
      </c>
      <c r="I168" s="37">
        <v>0.253</v>
      </c>
      <c r="J168" s="37">
        <v>0.371</v>
      </c>
      <c r="K168" s="37">
        <v>0.33799999999999997</v>
      </c>
      <c r="L168" s="9" t="s">
        <v>54</v>
      </c>
      <c r="M168" s="9" t="s">
        <v>54</v>
      </c>
      <c r="N168" s="9" t="s">
        <v>54</v>
      </c>
    </row>
    <row r="169" spans="1:14" x14ac:dyDescent="0.2">
      <c r="A169">
        <v>54953</v>
      </c>
      <c r="B169">
        <v>733375</v>
      </c>
      <c r="C169">
        <v>65706</v>
      </c>
      <c r="D169" s="9">
        <v>1.8197368660491692E-4</v>
      </c>
      <c r="E169" s="9">
        <v>7.499573887847282E-5</v>
      </c>
      <c r="F169" s="9">
        <v>2.2828965391288468E-4</v>
      </c>
      <c r="G169" s="8">
        <v>9.4000000000000008E-4</v>
      </c>
      <c r="H169" s="8">
        <v>0.625</v>
      </c>
      <c r="I169" s="37">
        <v>0.317</v>
      </c>
      <c r="J169" s="37">
        <v>0.44799999999999995</v>
      </c>
      <c r="K169" s="37">
        <v>0.42899999999999999</v>
      </c>
      <c r="L169" s="9" t="s">
        <v>54</v>
      </c>
      <c r="M169" s="9" t="s">
        <v>54</v>
      </c>
      <c r="N169" s="9" t="s">
        <v>54</v>
      </c>
    </row>
    <row r="170" spans="1:14" x14ac:dyDescent="0.2">
      <c r="A170">
        <v>54953</v>
      </c>
      <c r="B170">
        <v>733375</v>
      </c>
      <c r="C170">
        <v>65706</v>
      </c>
      <c r="D170" s="9">
        <v>1.8197368660491692E-4</v>
      </c>
      <c r="E170" s="9">
        <v>7.499573887847282E-5</v>
      </c>
      <c r="F170" s="9">
        <v>2.2828965391288468E-4</v>
      </c>
      <c r="G170" s="8">
        <v>3.4999999999999994E-4</v>
      </c>
      <c r="H170" s="8" t="s">
        <v>54</v>
      </c>
      <c r="I170" s="37">
        <v>0.33799999999999997</v>
      </c>
      <c r="J170" s="37">
        <v>0.48200000000000004</v>
      </c>
      <c r="K170" s="37">
        <v>0.45799999999999996</v>
      </c>
      <c r="L170" s="9" t="s">
        <v>54</v>
      </c>
      <c r="M170" s="9" t="s">
        <v>54</v>
      </c>
      <c r="N170" s="9" t="s">
        <v>54</v>
      </c>
    </row>
    <row r="171" spans="1:14" x14ac:dyDescent="0.2">
      <c r="A171">
        <v>54432</v>
      </c>
      <c r="B171">
        <v>736855</v>
      </c>
      <c r="C171">
        <v>69305</v>
      </c>
      <c r="D171" s="9">
        <v>1.8371546149323928E-4</v>
      </c>
      <c r="E171" s="9">
        <v>7.4641550915716115E-5</v>
      </c>
      <c r="F171" s="9">
        <v>2.1643460067816175E-4</v>
      </c>
      <c r="G171" s="8">
        <v>4.7499999999999994E-4</v>
      </c>
      <c r="H171" s="8" t="s">
        <v>54</v>
      </c>
      <c r="I171" s="37">
        <v>0.35600000000000004</v>
      </c>
      <c r="J171" s="37">
        <v>0.48899999999999999</v>
      </c>
      <c r="K171" s="37">
        <v>0.49</v>
      </c>
      <c r="L171" s="9" t="s">
        <v>54</v>
      </c>
      <c r="M171" s="9" t="s">
        <v>54</v>
      </c>
      <c r="N171" s="9" t="s">
        <v>54</v>
      </c>
    </row>
    <row r="172" spans="1:14" x14ac:dyDescent="0.2">
      <c r="A172">
        <v>54432</v>
      </c>
      <c r="B172">
        <v>736855</v>
      </c>
      <c r="C172">
        <v>69305</v>
      </c>
      <c r="D172" s="9">
        <v>1.8371546149323928E-4</v>
      </c>
      <c r="E172" s="9">
        <v>7.4641550915716115E-5</v>
      </c>
      <c r="F172" s="9">
        <v>2.1643460067816175E-4</v>
      </c>
      <c r="G172" s="8">
        <v>2.3E-3</v>
      </c>
      <c r="H172" s="8" t="s">
        <v>54</v>
      </c>
      <c r="I172" s="37">
        <v>0.36600000000000005</v>
      </c>
      <c r="J172" s="37">
        <v>0.50800000000000001</v>
      </c>
      <c r="K172" s="37">
        <v>0.53500000000000003</v>
      </c>
      <c r="L172" s="9" t="s">
        <v>54</v>
      </c>
      <c r="M172" s="9" t="s">
        <v>54</v>
      </c>
      <c r="N172" s="9" t="s">
        <v>54</v>
      </c>
    </row>
    <row r="173" spans="1:14" x14ac:dyDescent="0.2">
      <c r="A173">
        <v>54432</v>
      </c>
      <c r="B173">
        <v>736855</v>
      </c>
      <c r="C173">
        <v>69305</v>
      </c>
      <c r="D173" s="9">
        <v>1.8371546149323928E-4</v>
      </c>
      <c r="E173" s="9">
        <v>7.4641550915716115E-5</v>
      </c>
      <c r="F173" s="9">
        <v>2.1643460067816175E-4</v>
      </c>
      <c r="G173" s="8">
        <v>7.239999999999999E-3</v>
      </c>
      <c r="H173" s="8" t="s">
        <v>54</v>
      </c>
      <c r="I173" s="37">
        <v>0.376</v>
      </c>
      <c r="J173" s="37">
        <v>0.51500000000000001</v>
      </c>
      <c r="K173" s="37">
        <v>0.55700000000000005</v>
      </c>
      <c r="L173" s="9" t="s">
        <v>54</v>
      </c>
      <c r="M173" s="9" t="s">
        <v>54</v>
      </c>
      <c r="N173" s="9" t="s">
        <v>54</v>
      </c>
    </row>
    <row r="174" spans="1:14" x14ac:dyDescent="0.2">
      <c r="A174">
        <v>54432</v>
      </c>
      <c r="B174">
        <v>736855</v>
      </c>
      <c r="C174">
        <v>69305</v>
      </c>
      <c r="D174" s="9">
        <v>1.8371546149323928E-4</v>
      </c>
      <c r="E174" s="9">
        <v>7.4641550915716115E-5</v>
      </c>
      <c r="F174" s="9">
        <v>2.1643460067816175E-4</v>
      </c>
      <c r="G174" s="8">
        <v>4.6249999999999998E-3</v>
      </c>
      <c r="H174" s="8" t="s">
        <v>54</v>
      </c>
      <c r="I174" s="37">
        <v>0.379</v>
      </c>
      <c r="J174" s="37">
        <v>0.51500000000000001</v>
      </c>
      <c r="K174" s="37">
        <v>0.56299999999999994</v>
      </c>
      <c r="L174" s="9" t="s">
        <v>54</v>
      </c>
      <c r="M174" s="9" t="s">
        <v>54</v>
      </c>
      <c r="N174" s="9" t="s">
        <v>54</v>
      </c>
    </row>
    <row r="175" spans="1:14" x14ac:dyDescent="0.2">
      <c r="A175">
        <v>54432</v>
      </c>
      <c r="B175">
        <v>736855</v>
      </c>
      <c r="C175">
        <v>69305</v>
      </c>
      <c r="D175" s="9">
        <v>1.8371546149323928E-4</v>
      </c>
      <c r="E175" s="9">
        <v>7.4641550915716115E-5</v>
      </c>
      <c r="F175" s="9">
        <v>2.1643460067816175E-4</v>
      </c>
      <c r="G175" s="8">
        <v>2.3500000000000001E-3</v>
      </c>
      <c r="H175" s="8" t="s">
        <v>54</v>
      </c>
      <c r="I175" s="37">
        <v>0.379</v>
      </c>
      <c r="J175" s="37">
        <v>0.51500000000000001</v>
      </c>
      <c r="K175" s="37">
        <v>0.56700000000000006</v>
      </c>
      <c r="L175" s="9" t="s">
        <v>54</v>
      </c>
      <c r="M175" s="9" t="s">
        <v>54</v>
      </c>
      <c r="N175" s="9" t="s">
        <v>54</v>
      </c>
    </row>
    <row r="176" spans="1:14" x14ac:dyDescent="0.2">
      <c r="A176">
        <v>54432</v>
      </c>
      <c r="B176">
        <v>736855</v>
      </c>
      <c r="C176">
        <v>69305</v>
      </c>
      <c r="D176" s="9">
        <v>1.8371546149323928E-4</v>
      </c>
      <c r="E176" s="9">
        <v>7.4641550915716115E-5</v>
      </c>
      <c r="F176" s="9">
        <v>2.1643460067816175E-4</v>
      </c>
      <c r="G176" s="8">
        <v>4.3999999999999996E-4</v>
      </c>
      <c r="H176" s="8" t="s">
        <v>54</v>
      </c>
      <c r="I176" s="37" t="s">
        <v>54</v>
      </c>
      <c r="J176" s="37" t="s">
        <v>54</v>
      </c>
      <c r="K176" s="37" t="s">
        <v>54</v>
      </c>
      <c r="L176" s="9" t="s">
        <v>54</v>
      </c>
      <c r="M176" s="9" t="s">
        <v>54</v>
      </c>
      <c r="N176" s="9" t="s">
        <v>54</v>
      </c>
    </row>
    <row r="177" spans="1:14" x14ac:dyDescent="0.2">
      <c r="A177">
        <v>54432</v>
      </c>
      <c r="B177">
        <v>736855</v>
      </c>
      <c r="C177">
        <v>69305</v>
      </c>
      <c r="D177" s="9">
        <v>1.8371546149323928E-4</v>
      </c>
      <c r="E177" s="9">
        <v>7.4641550915716115E-5</v>
      </c>
      <c r="F177" s="9">
        <v>2.1643460067816175E-4</v>
      </c>
      <c r="G177" s="8">
        <v>4.7499999999999994E-4</v>
      </c>
      <c r="H177" s="8" t="s">
        <v>54</v>
      </c>
      <c r="I177" s="37" t="s">
        <v>54</v>
      </c>
      <c r="J177" s="37" t="s">
        <v>54</v>
      </c>
      <c r="K177" s="37" t="s">
        <v>54</v>
      </c>
      <c r="L177" s="9" t="s">
        <v>54</v>
      </c>
      <c r="M177" s="9" t="s">
        <v>54</v>
      </c>
      <c r="N177" s="9" t="s">
        <v>54</v>
      </c>
    </row>
    <row r="178" spans="1:14" x14ac:dyDescent="0.2">
      <c r="A178">
        <v>54432</v>
      </c>
      <c r="B178">
        <v>736855</v>
      </c>
      <c r="C178">
        <v>69305</v>
      </c>
      <c r="D178" s="9">
        <v>1.8371546149323928E-4</v>
      </c>
      <c r="E178" s="9">
        <v>7.4641550915716115E-5</v>
      </c>
      <c r="F178" s="9">
        <v>2.1643460067816175E-4</v>
      </c>
      <c r="G178" s="8">
        <v>7.5000000000000002E-4</v>
      </c>
      <c r="H178" s="8" t="s">
        <v>54</v>
      </c>
      <c r="I178" s="37">
        <v>0.02</v>
      </c>
      <c r="J178" s="37">
        <v>0</v>
      </c>
      <c r="K178" s="37">
        <v>3.7000000000000005E-2</v>
      </c>
      <c r="L178" s="9" t="s">
        <v>54</v>
      </c>
      <c r="M178" s="9" t="s">
        <v>54</v>
      </c>
      <c r="N178" s="9" t="s">
        <v>54</v>
      </c>
    </row>
    <row r="179" spans="1:14" x14ac:dyDescent="0.2">
      <c r="A179">
        <v>54432</v>
      </c>
      <c r="B179">
        <v>736855</v>
      </c>
      <c r="C179">
        <v>69305</v>
      </c>
      <c r="D179" s="9">
        <v>1.8371546149323928E-4</v>
      </c>
      <c r="E179" s="9">
        <v>7.4641550915716115E-5</v>
      </c>
      <c r="F179" s="9">
        <v>2.1643460067816175E-4</v>
      </c>
      <c r="G179" s="8">
        <v>1.2800000000000001E-3</v>
      </c>
      <c r="H179" s="8" t="s">
        <v>54</v>
      </c>
      <c r="I179" s="37">
        <v>9.8000000000000004E-2</v>
      </c>
      <c r="J179" s="37">
        <v>0.13300000000000001</v>
      </c>
      <c r="K179" s="37">
        <v>9.8000000000000004E-2</v>
      </c>
      <c r="L179" s="9" t="s">
        <v>54</v>
      </c>
      <c r="M179" s="9" t="s">
        <v>54</v>
      </c>
      <c r="N179" s="9" t="s">
        <v>54</v>
      </c>
    </row>
    <row r="180" spans="1:14" x14ac:dyDescent="0.2">
      <c r="A180">
        <v>54432</v>
      </c>
      <c r="B180">
        <v>736855</v>
      </c>
      <c r="C180">
        <v>69305</v>
      </c>
      <c r="D180" s="9">
        <v>1.8371546149323928E-4</v>
      </c>
      <c r="E180" s="9">
        <v>7.4641550915716115E-5</v>
      </c>
      <c r="F180" s="9">
        <v>2.1643460067816175E-4</v>
      </c>
      <c r="G180" s="8">
        <v>1.2749999999999999E-3</v>
      </c>
      <c r="H180" s="8" t="s">
        <v>54</v>
      </c>
      <c r="I180" s="37">
        <v>0.24399999999999999</v>
      </c>
      <c r="J180" s="37">
        <v>0.36799999999999999</v>
      </c>
      <c r="K180" s="37">
        <v>0.23800000000000002</v>
      </c>
      <c r="L180" s="9" t="s">
        <v>54</v>
      </c>
      <c r="M180" s="9" t="s">
        <v>54</v>
      </c>
      <c r="N180" s="9" t="s">
        <v>54</v>
      </c>
    </row>
    <row r="181" spans="1:14" x14ac:dyDescent="0.2">
      <c r="A181">
        <v>54432</v>
      </c>
      <c r="B181">
        <v>736855</v>
      </c>
      <c r="C181">
        <v>69305</v>
      </c>
      <c r="D181" s="9">
        <v>1.8371546149323928E-4</v>
      </c>
      <c r="E181" s="9">
        <v>7.4641550915716115E-5</v>
      </c>
      <c r="F181" s="9">
        <v>2.1643460067816175E-4</v>
      </c>
      <c r="G181" s="8">
        <v>1.3799999999999999E-3</v>
      </c>
      <c r="H181" s="8">
        <v>0.752</v>
      </c>
      <c r="I181" s="37">
        <v>0.318</v>
      </c>
      <c r="J181" s="37">
        <v>0.45400000000000001</v>
      </c>
      <c r="K181" s="37">
        <v>0.36</v>
      </c>
      <c r="L181" s="9" t="s">
        <v>54</v>
      </c>
      <c r="M181" s="9" t="s">
        <v>54</v>
      </c>
      <c r="N181" s="9" t="s">
        <v>54</v>
      </c>
    </row>
    <row r="182" spans="1:14" x14ac:dyDescent="0.2">
      <c r="A182">
        <v>54432</v>
      </c>
      <c r="B182">
        <v>736855</v>
      </c>
      <c r="C182">
        <v>69305</v>
      </c>
      <c r="D182" s="9">
        <v>1.8371546149323928E-4</v>
      </c>
      <c r="E182" s="9">
        <v>7.4641550915716115E-5</v>
      </c>
      <c r="F182" s="9">
        <v>2.1643460067816175E-4</v>
      </c>
      <c r="G182" s="8">
        <v>1.4E-3</v>
      </c>
      <c r="H182" s="8" t="s">
        <v>54</v>
      </c>
      <c r="I182" s="37">
        <v>0.33200000000000002</v>
      </c>
      <c r="J182" s="37">
        <v>0.46700000000000003</v>
      </c>
      <c r="K182" s="37">
        <v>0.39200000000000002</v>
      </c>
      <c r="L182" s="9" t="s">
        <v>54</v>
      </c>
      <c r="M182" s="9" t="s">
        <v>54</v>
      </c>
      <c r="N182" s="9" t="s">
        <v>54</v>
      </c>
    </row>
    <row r="183" spans="1:14" x14ac:dyDescent="0.2">
      <c r="A183">
        <v>54267</v>
      </c>
      <c r="B183">
        <v>738565</v>
      </c>
      <c r="C183">
        <v>74340</v>
      </c>
      <c r="D183" s="9">
        <v>1.8427405237068567E-4</v>
      </c>
      <c r="E183" s="9">
        <v>7.446873328684679E-5</v>
      </c>
      <c r="F183" s="9">
        <v>2.0177562550443906E-4</v>
      </c>
      <c r="G183" s="8">
        <v>2.8249999999999998E-3</v>
      </c>
      <c r="H183" s="8" t="s">
        <v>54</v>
      </c>
      <c r="I183" s="37">
        <v>0.35600000000000004</v>
      </c>
      <c r="J183" s="37">
        <v>0.51700000000000002</v>
      </c>
      <c r="K183" s="37">
        <v>0.40600000000000003</v>
      </c>
      <c r="L183" s="9" t="s">
        <v>54</v>
      </c>
      <c r="M183" s="9" t="s">
        <v>54</v>
      </c>
      <c r="N183" s="9" t="s">
        <v>54</v>
      </c>
    </row>
    <row r="184" spans="1:14" x14ac:dyDescent="0.2">
      <c r="A184">
        <v>54267</v>
      </c>
      <c r="B184">
        <v>738565</v>
      </c>
      <c r="C184">
        <v>74340</v>
      </c>
      <c r="D184" s="9">
        <v>1.8427405237068567E-4</v>
      </c>
      <c r="E184" s="9">
        <v>7.446873328684679E-5</v>
      </c>
      <c r="F184" s="9">
        <v>2.0177562550443906E-4</v>
      </c>
      <c r="G184" s="8">
        <v>5.6499999999999996E-3</v>
      </c>
      <c r="H184" s="8" t="s">
        <v>54</v>
      </c>
      <c r="I184" s="37">
        <v>0.373</v>
      </c>
      <c r="J184" s="37">
        <v>0.54700000000000004</v>
      </c>
      <c r="K184" s="37">
        <v>0.42</v>
      </c>
      <c r="L184" s="9" t="s">
        <v>54</v>
      </c>
      <c r="M184" s="9" t="s">
        <v>54</v>
      </c>
      <c r="N184" s="9" t="s">
        <v>54</v>
      </c>
    </row>
    <row r="185" spans="1:14" x14ac:dyDescent="0.2">
      <c r="A185">
        <v>54267</v>
      </c>
      <c r="B185">
        <v>738565</v>
      </c>
      <c r="C185">
        <v>74340</v>
      </c>
      <c r="D185" s="9">
        <v>1.8427405237068567E-4</v>
      </c>
      <c r="E185" s="9">
        <v>7.446873328684679E-5</v>
      </c>
      <c r="F185" s="9">
        <v>2.0177562550443906E-4</v>
      </c>
      <c r="G185" s="8">
        <v>4.9399999999999999E-3</v>
      </c>
      <c r="H185" s="8" t="s">
        <v>54</v>
      </c>
      <c r="I185" s="37">
        <v>0.378</v>
      </c>
      <c r="J185" s="37">
        <v>0.55400000000000005</v>
      </c>
      <c r="K185" s="37">
        <v>0.42399999999999999</v>
      </c>
      <c r="L185" s="9" t="s">
        <v>54</v>
      </c>
      <c r="M185" s="9" t="s">
        <v>54</v>
      </c>
      <c r="N185" s="9" t="s">
        <v>54</v>
      </c>
    </row>
    <row r="186" spans="1:14" x14ac:dyDescent="0.2">
      <c r="A186">
        <v>54267</v>
      </c>
      <c r="B186">
        <v>738565</v>
      </c>
      <c r="C186">
        <v>74340</v>
      </c>
      <c r="D186" s="9">
        <v>1.8427405237068567E-4</v>
      </c>
      <c r="E186" s="9">
        <v>7.446873328684679E-5</v>
      </c>
      <c r="F186" s="9">
        <v>2.0177562550443906E-4</v>
      </c>
      <c r="G186" s="8">
        <v>4.0249999999999999E-3</v>
      </c>
      <c r="H186" s="8" t="s">
        <v>54</v>
      </c>
      <c r="I186" s="37">
        <v>0.38600000000000001</v>
      </c>
      <c r="J186" s="37">
        <v>0.55600000000000005</v>
      </c>
      <c r="K186" s="37">
        <v>0.42399999999999999</v>
      </c>
      <c r="L186" s="9" t="s">
        <v>54</v>
      </c>
      <c r="M186" s="9" t="s">
        <v>54</v>
      </c>
      <c r="N186" s="9" t="s">
        <v>54</v>
      </c>
    </row>
    <row r="187" spans="1:14" x14ac:dyDescent="0.2">
      <c r="A187">
        <v>54267</v>
      </c>
      <c r="B187">
        <v>738565</v>
      </c>
      <c r="C187">
        <v>74340</v>
      </c>
      <c r="D187" s="9">
        <v>1.8427405237068567E-4</v>
      </c>
      <c r="E187" s="9">
        <v>7.446873328684679E-5</v>
      </c>
      <c r="F187" s="9">
        <v>2.0177562550443906E-4</v>
      </c>
      <c r="G187" s="8">
        <v>2.225E-3</v>
      </c>
      <c r="H187" s="8" t="s">
        <v>54</v>
      </c>
      <c r="I187" s="37">
        <v>0.39100000000000001</v>
      </c>
      <c r="J187" s="37">
        <v>0.55600000000000005</v>
      </c>
      <c r="K187" s="37">
        <v>0.439</v>
      </c>
      <c r="L187" s="9" t="s">
        <v>54</v>
      </c>
      <c r="M187" s="9" t="s">
        <v>54</v>
      </c>
      <c r="N187" s="9" t="s">
        <v>54</v>
      </c>
    </row>
    <row r="188" spans="1:14" x14ac:dyDescent="0.2">
      <c r="A188">
        <v>54267</v>
      </c>
      <c r="B188">
        <v>738565</v>
      </c>
      <c r="C188">
        <v>74340</v>
      </c>
      <c r="D188" s="9">
        <v>1.8427405237068567E-4</v>
      </c>
      <c r="E188" s="9">
        <v>7.446873328684679E-5</v>
      </c>
      <c r="F188" s="9">
        <v>2.0177562550443906E-4</v>
      </c>
      <c r="G188" s="8">
        <v>1.1200000000000001E-3</v>
      </c>
      <c r="H188" s="8" t="s">
        <v>54</v>
      </c>
      <c r="I188" s="37" t="s">
        <v>54</v>
      </c>
      <c r="J188" s="37" t="s">
        <v>54</v>
      </c>
      <c r="K188" s="37" t="s">
        <v>54</v>
      </c>
      <c r="L188" s="9" t="s">
        <v>54</v>
      </c>
      <c r="M188" s="9" t="s">
        <v>54</v>
      </c>
      <c r="N188" s="9" t="s">
        <v>54</v>
      </c>
    </row>
    <row r="189" spans="1:14" x14ac:dyDescent="0.2">
      <c r="A189">
        <v>54267</v>
      </c>
      <c r="B189">
        <v>738565</v>
      </c>
      <c r="C189">
        <v>74340</v>
      </c>
      <c r="D189" s="9">
        <v>1.8427405237068567E-4</v>
      </c>
      <c r="E189" s="9">
        <v>7.446873328684679E-5</v>
      </c>
      <c r="F189" s="9">
        <v>2.0177562550443906E-4</v>
      </c>
      <c r="G189" s="8">
        <v>3.2499999999999999E-4</v>
      </c>
      <c r="H189" s="8" t="s">
        <v>54</v>
      </c>
      <c r="I189" s="37" t="s">
        <v>54</v>
      </c>
      <c r="J189" s="37" t="s">
        <v>54</v>
      </c>
      <c r="K189" s="37" t="s">
        <v>54</v>
      </c>
      <c r="L189" s="9" t="s">
        <v>54</v>
      </c>
      <c r="M189" s="9" t="s">
        <v>54</v>
      </c>
      <c r="N189" s="9" t="s">
        <v>54</v>
      </c>
    </row>
    <row r="190" spans="1:14" x14ac:dyDescent="0.2">
      <c r="A190">
        <v>54267</v>
      </c>
      <c r="B190">
        <v>738565</v>
      </c>
      <c r="C190">
        <v>74340</v>
      </c>
      <c r="D190" s="9">
        <v>1.8427405237068567E-4</v>
      </c>
      <c r="E190" s="9">
        <v>7.446873328684679E-5</v>
      </c>
      <c r="F190" s="9">
        <v>2.0177562550443906E-4</v>
      </c>
      <c r="G190" s="8">
        <v>1.08E-3</v>
      </c>
      <c r="H190" s="8" t="s">
        <v>54</v>
      </c>
      <c r="I190" s="37">
        <v>0.02</v>
      </c>
      <c r="J190" s="37">
        <v>0</v>
      </c>
      <c r="K190" s="37">
        <v>0.05</v>
      </c>
      <c r="L190" s="9" t="s">
        <v>54</v>
      </c>
      <c r="M190" s="9" t="s">
        <v>54</v>
      </c>
      <c r="N190" s="9" t="s">
        <v>54</v>
      </c>
    </row>
    <row r="191" spans="1:14" x14ac:dyDescent="0.2">
      <c r="A191">
        <v>54267</v>
      </c>
      <c r="B191">
        <v>738565</v>
      </c>
      <c r="C191">
        <v>74340</v>
      </c>
      <c r="D191" s="9">
        <v>1.8427405237068567E-4</v>
      </c>
      <c r="E191" s="9">
        <v>7.446873328684679E-5</v>
      </c>
      <c r="F191" s="9">
        <v>2.0177562550443906E-4</v>
      </c>
      <c r="G191" s="8">
        <v>2.5999999999999999E-3</v>
      </c>
      <c r="H191" s="8" t="s">
        <v>54</v>
      </c>
      <c r="I191" s="37">
        <v>0.09</v>
      </c>
      <c r="J191" s="37">
        <v>0.151</v>
      </c>
      <c r="K191" s="37">
        <v>0.184</v>
      </c>
      <c r="L191" s="9" t="s">
        <v>54</v>
      </c>
      <c r="M191" s="9" t="s">
        <v>54</v>
      </c>
      <c r="N191" s="9" t="s">
        <v>54</v>
      </c>
    </row>
    <row r="192" spans="1:14" x14ac:dyDescent="0.2">
      <c r="A192">
        <v>54267</v>
      </c>
      <c r="B192">
        <v>738565</v>
      </c>
      <c r="C192">
        <v>74340</v>
      </c>
      <c r="D192" s="9">
        <v>1.8427405237068567E-4</v>
      </c>
      <c r="E192" s="9">
        <v>7.446873328684679E-5</v>
      </c>
      <c r="F192" s="9">
        <v>2.0177562550443906E-4</v>
      </c>
      <c r="G192" s="8">
        <v>1.5574999999999999E-2</v>
      </c>
      <c r="H192" s="8" t="s">
        <v>54</v>
      </c>
      <c r="I192" s="37">
        <v>0.23699999999999999</v>
      </c>
      <c r="J192" s="37">
        <v>0.36899999999999999</v>
      </c>
      <c r="K192" s="37">
        <v>0.33100000000000002</v>
      </c>
      <c r="L192" s="9" t="s">
        <v>54</v>
      </c>
      <c r="M192" s="9" t="s">
        <v>54</v>
      </c>
      <c r="N192" s="9" t="s">
        <v>54</v>
      </c>
    </row>
    <row r="193" spans="1:14" x14ac:dyDescent="0.2">
      <c r="A193">
        <v>54267</v>
      </c>
      <c r="B193">
        <v>738565</v>
      </c>
      <c r="C193">
        <v>74340</v>
      </c>
      <c r="D193" s="9">
        <v>1.8427405237068567E-4</v>
      </c>
      <c r="E193" s="9">
        <v>7.446873328684679E-5</v>
      </c>
      <c r="F193" s="9">
        <v>2.0177562550443906E-4</v>
      </c>
      <c r="G193" s="8">
        <v>1.5699999999999999E-2</v>
      </c>
      <c r="H193" s="8">
        <v>0.73799999999999999</v>
      </c>
      <c r="I193" s="37">
        <v>0.29799999999999999</v>
      </c>
      <c r="J193" s="37">
        <v>0.42899999999999999</v>
      </c>
      <c r="K193" s="37">
        <v>0.46799999999999997</v>
      </c>
      <c r="L193" s="9" t="s">
        <v>54</v>
      </c>
      <c r="M193" s="9" t="s">
        <v>54</v>
      </c>
      <c r="N193" s="9" t="s">
        <v>54</v>
      </c>
    </row>
    <row r="194" spans="1:14" x14ac:dyDescent="0.2">
      <c r="A194">
        <v>54267</v>
      </c>
      <c r="B194">
        <v>738565</v>
      </c>
      <c r="C194">
        <v>74340</v>
      </c>
      <c r="D194" s="9">
        <v>1.8427405237068567E-4</v>
      </c>
      <c r="E194" s="9">
        <v>7.446873328684679E-5</v>
      </c>
      <c r="F194" s="9">
        <v>2.0177562550443906E-4</v>
      </c>
      <c r="G194" s="8">
        <v>2.0874999999999998E-2</v>
      </c>
      <c r="H194" s="8" t="s">
        <v>54</v>
      </c>
      <c r="I194" s="37">
        <v>0.32799999999999996</v>
      </c>
      <c r="J194" s="37">
        <v>0.46299999999999997</v>
      </c>
      <c r="K194" s="37">
        <v>0.49700000000000005</v>
      </c>
      <c r="L194" s="9" t="s">
        <v>54</v>
      </c>
      <c r="M194" s="9" t="s">
        <v>54</v>
      </c>
      <c r="N194" s="9" t="s">
        <v>54</v>
      </c>
    </row>
    <row r="195" spans="1:14" x14ac:dyDescent="0.2">
      <c r="A195">
        <v>463060</v>
      </c>
      <c r="B195">
        <v>6246816</v>
      </c>
      <c r="C195">
        <v>833228</v>
      </c>
      <c r="D195" s="9">
        <v>2.1595473588735799E-5</v>
      </c>
      <c r="E195" s="9">
        <v>1.85694600257155E-5</v>
      </c>
      <c r="F195" s="9">
        <v>8.1610315543884749E-5</v>
      </c>
      <c r="G195" s="8" t="s">
        <v>54</v>
      </c>
      <c r="H195" s="8" t="s">
        <v>54</v>
      </c>
      <c r="I195" s="37">
        <v>0.39100000000000001</v>
      </c>
      <c r="J195" s="37">
        <v>0.67599999999999993</v>
      </c>
      <c r="K195" s="37" t="s">
        <v>54</v>
      </c>
      <c r="L195" s="9" t="s">
        <v>54</v>
      </c>
      <c r="M195" s="9" t="s">
        <v>54</v>
      </c>
      <c r="N195" s="9" t="s">
        <v>54</v>
      </c>
    </row>
    <row r="196" spans="1:14" x14ac:dyDescent="0.2">
      <c r="A196">
        <v>463060</v>
      </c>
      <c r="B196">
        <v>6246816</v>
      </c>
      <c r="C196">
        <v>833228</v>
      </c>
      <c r="D196" s="9">
        <v>2.1595473588735799E-5</v>
      </c>
      <c r="E196" s="9">
        <v>1.4407339675124096E-5</v>
      </c>
      <c r="F196" s="9">
        <v>6.0007584958738786E-5</v>
      </c>
      <c r="G196" s="8" t="s">
        <v>54</v>
      </c>
      <c r="H196" s="8" t="s">
        <v>54</v>
      </c>
      <c r="I196" s="37">
        <v>0.40100000000000002</v>
      </c>
      <c r="J196" s="37">
        <v>0.69099999999999995</v>
      </c>
      <c r="K196" s="37" t="s">
        <v>54</v>
      </c>
      <c r="L196" s="9" t="s">
        <v>54</v>
      </c>
      <c r="M196" s="9" t="s">
        <v>54</v>
      </c>
      <c r="N196" s="9" t="s">
        <v>54</v>
      </c>
    </row>
    <row r="197" spans="1:14" x14ac:dyDescent="0.2">
      <c r="A197">
        <v>463060</v>
      </c>
      <c r="B197">
        <v>6246816</v>
      </c>
      <c r="C197">
        <v>833228</v>
      </c>
      <c r="D197" s="9">
        <v>2.1595473588735799E-5</v>
      </c>
      <c r="E197" s="9">
        <v>1.8729541577661325E-5</v>
      </c>
      <c r="F197" s="9">
        <v>9.2411680836457734E-5</v>
      </c>
      <c r="G197" s="8" t="s">
        <v>54</v>
      </c>
      <c r="H197" s="8" t="s">
        <v>54</v>
      </c>
      <c r="I197" s="37">
        <v>0.40799999999999997</v>
      </c>
      <c r="J197" s="37">
        <v>0.69099999999999995</v>
      </c>
      <c r="K197" s="37" t="s">
        <v>54</v>
      </c>
      <c r="L197" s="9" t="s">
        <v>54</v>
      </c>
      <c r="M197" s="9" t="s">
        <v>54</v>
      </c>
      <c r="N197" s="9" t="s">
        <v>54</v>
      </c>
    </row>
    <row r="198" spans="1:14" x14ac:dyDescent="0.2">
      <c r="A198">
        <v>463060</v>
      </c>
      <c r="B198">
        <v>6246816</v>
      </c>
      <c r="C198">
        <v>833228</v>
      </c>
      <c r="D198" s="9">
        <v>2.1595473588735799E-5</v>
      </c>
      <c r="E198" s="9">
        <v>1.6168236746528152E-5</v>
      </c>
      <c r="F198" s="9">
        <v>7.3209253649661316E-5</v>
      </c>
      <c r="G198" s="8" t="s">
        <v>54</v>
      </c>
      <c r="H198" s="8" t="s">
        <v>54</v>
      </c>
      <c r="I198" s="37">
        <v>0.41200000000000003</v>
      </c>
      <c r="J198" s="37">
        <v>0.69400000000000006</v>
      </c>
      <c r="K198" s="37" t="s">
        <v>54</v>
      </c>
      <c r="L198" s="9" t="s">
        <v>54</v>
      </c>
      <c r="M198" s="9" t="s">
        <v>54</v>
      </c>
      <c r="N198" s="9" t="s">
        <v>54</v>
      </c>
    </row>
    <row r="199" spans="1:14" x14ac:dyDescent="0.2">
      <c r="A199">
        <v>463060</v>
      </c>
      <c r="B199">
        <v>6246816</v>
      </c>
      <c r="C199">
        <v>833228</v>
      </c>
      <c r="D199" s="9">
        <v>2.1595473588735799E-5</v>
      </c>
      <c r="E199" s="9">
        <v>1.4567421227069919E-5</v>
      </c>
      <c r="F199" s="9">
        <v>6.1207736657913555E-5</v>
      </c>
      <c r="G199" s="8" t="s">
        <v>54</v>
      </c>
      <c r="H199" s="8" t="s">
        <v>54</v>
      </c>
      <c r="I199" s="37">
        <v>0.41200000000000003</v>
      </c>
      <c r="J199" s="37">
        <v>0.69400000000000006</v>
      </c>
      <c r="K199" s="37" t="s">
        <v>54</v>
      </c>
      <c r="L199" s="9" t="s">
        <v>54</v>
      </c>
      <c r="M199" s="9" t="s">
        <v>54</v>
      </c>
      <c r="N199" s="9" t="s">
        <v>54</v>
      </c>
    </row>
    <row r="200" spans="1:14" x14ac:dyDescent="0.2">
      <c r="A200">
        <v>463060</v>
      </c>
      <c r="B200">
        <v>6246816</v>
      </c>
      <c r="C200">
        <v>833228</v>
      </c>
      <c r="D200" s="9">
        <v>2.1595473588735799E-5</v>
      </c>
      <c r="E200" s="9">
        <v>1.3927095019286626E-5</v>
      </c>
      <c r="F200" s="9">
        <v>5.6407129861214457E-5</v>
      </c>
      <c r="G200" s="8" t="s">
        <v>54</v>
      </c>
      <c r="H200" s="8" t="s">
        <v>54</v>
      </c>
      <c r="I200" s="37" t="s">
        <v>54</v>
      </c>
      <c r="J200" s="37" t="s">
        <v>54</v>
      </c>
      <c r="K200" s="37" t="s">
        <v>54</v>
      </c>
      <c r="L200" s="9" t="s">
        <v>54</v>
      </c>
      <c r="M200" s="9" t="s">
        <v>54</v>
      </c>
      <c r="N200" s="9" t="s">
        <v>54</v>
      </c>
    </row>
    <row r="201" spans="1:14" x14ac:dyDescent="0.2">
      <c r="A201">
        <v>463060</v>
      </c>
      <c r="B201">
        <v>6246816</v>
      </c>
      <c r="C201">
        <v>833228</v>
      </c>
      <c r="D201" s="9">
        <v>2.1595473588735799E-5</v>
      </c>
      <c r="E201" s="9">
        <v>1.2006116395936746E-5</v>
      </c>
      <c r="F201" s="9">
        <v>4.2005309471117151E-5</v>
      </c>
      <c r="G201" s="8" t="s">
        <v>54</v>
      </c>
      <c r="H201" s="8" t="s">
        <v>54</v>
      </c>
      <c r="I201" s="37" t="s">
        <v>54</v>
      </c>
      <c r="J201" s="37" t="s">
        <v>54</v>
      </c>
      <c r="K201" s="37" t="s">
        <v>54</v>
      </c>
      <c r="L201" s="9" t="s">
        <v>54</v>
      </c>
      <c r="M201" s="9" t="s">
        <v>54</v>
      </c>
      <c r="N201" s="9" t="s">
        <v>54</v>
      </c>
    </row>
    <row r="202" spans="1:14" x14ac:dyDescent="0.2">
      <c r="A202">
        <v>463060</v>
      </c>
      <c r="B202">
        <v>6246816</v>
      </c>
      <c r="C202">
        <v>833228</v>
      </c>
      <c r="D202" s="9">
        <v>2.1595473588735799E-5</v>
      </c>
      <c r="E202" s="9">
        <v>1.2966605707611686E-5</v>
      </c>
      <c r="F202" s="9">
        <v>4.9206219666165801E-5</v>
      </c>
      <c r="G202" s="8" t="s">
        <v>54</v>
      </c>
      <c r="H202" s="8" t="s">
        <v>54</v>
      </c>
      <c r="I202" s="37">
        <v>1.6E-2</v>
      </c>
      <c r="J202" s="37">
        <v>0</v>
      </c>
      <c r="K202" s="37">
        <v>0</v>
      </c>
      <c r="L202" s="9" t="s">
        <v>54</v>
      </c>
      <c r="M202" s="9" t="s">
        <v>54</v>
      </c>
      <c r="N202" s="9" t="s">
        <v>54</v>
      </c>
    </row>
    <row r="203" spans="1:14" x14ac:dyDescent="0.2">
      <c r="A203">
        <v>463060</v>
      </c>
      <c r="B203">
        <v>6246816</v>
      </c>
      <c r="C203">
        <v>833228</v>
      </c>
      <c r="D203" s="9">
        <v>2.1595473588735799E-5</v>
      </c>
      <c r="E203" s="9">
        <v>1.1525871740099276E-5</v>
      </c>
      <c r="F203" s="9">
        <v>3.8404854373592822E-5</v>
      </c>
      <c r="G203" s="8" t="s">
        <v>54</v>
      </c>
      <c r="H203" s="8" t="s">
        <v>54</v>
      </c>
      <c r="I203" s="37">
        <v>8.4000000000000005E-2</v>
      </c>
      <c r="J203" s="37">
        <v>0.14199999999999999</v>
      </c>
      <c r="K203" s="37">
        <v>0.16899999999999998</v>
      </c>
      <c r="L203" s="9" t="s">
        <v>54</v>
      </c>
      <c r="M203" s="9" t="s">
        <v>54</v>
      </c>
      <c r="N203" s="9" t="s">
        <v>54</v>
      </c>
    </row>
    <row r="204" spans="1:14" x14ac:dyDescent="0.2">
      <c r="A204">
        <v>463060</v>
      </c>
      <c r="B204">
        <v>6246816</v>
      </c>
      <c r="C204">
        <v>833228</v>
      </c>
      <c r="D204" s="9">
        <v>2.1595473588735799E-5</v>
      </c>
      <c r="E204" s="9">
        <v>1.1205708636207629E-5</v>
      </c>
      <c r="F204" s="9">
        <v>3.600455097524327E-5</v>
      </c>
      <c r="G204" s="8">
        <v>2.0700000000000003E-2</v>
      </c>
      <c r="H204" s="8" t="s">
        <v>54</v>
      </c>
      <c r="I204" s="37">
        <v>0.24800000000000003</v>
      </c>
      <c r="J204" s="37">
        <v>0.42100000000000004</v>
      </c>
      <c r="K204" s="37">
        <v>0.31900000000000001</v>
      </c>
      <c r="L204" s="9" t="s">
        <v>54</v>
      </c>
      <c r="M204" s="9" t="s">
        <v>54</v>
      </c>
      <c r="N204" s="9" t="s">
        <v>54</v>
      </c>
    </row>
    <row r="205" spans="1:14" x14ac:dyDescent="0.2">
      <c r="A205">
        <v>463060</v>
      </c>
      <c r="B205">
        <v>6246816</v>
      </c>
      <c r="C205">
        <v>833228</v>
      </c>
      <c r="D205" s="9">
        <v>2.1595473588735799E-5</v>
      </c>
      <c r="E205" s="9">
        <v>1.3767013467340802E-5</v>
      </c>
      <c r="F205" s="9">
        <v>5.5206978162039681E-5</v>
      </c>
      <c r="G205" s="8">
        <v>2.7149999999999997E-2</v>
      </c>
      <c r="H205" s="8" t="s">
        <v>54</v>
      </c>
      <c r="I205" s="37">
        <v>0.32900000000000001</v>
      </c>
      <c r="J205" s="37">
        <v>0.55400000000000005</v>
      </c>
      <c r="K205" s="37">
        <v>0.49</v>
      </c>
      <c r="L205" s="9" t="s">
        <v>54</v>
      </c>
      <c r="M205" s="9" t="s">
        <v>54</v>
      </c>
      <c r="N205" s="9" t="s">
        <v>54</v>
      </c>
    </row>
    <row r="206" spans="1:14" x14ac:dyDescent="0.2">
      <c r="A206">
        <v>463060</v>
      </c>
      <c r="B206">
        <v>6246816</v>
      </c>
      <c r="C206">
        <v>833228</v>
      </c>
      <c r="D206" s="9">
        <v>2.1595473588735799E-5</v>
      </c>
      <c r="E206" s="9">
        <v>1.760897071404056E-5</v>
      </c>
      <c r="F206" s="9">
        <v>7.4409405348836092E-5</v>
      </c>
      <c r="G206" s="8">
        <v>4.3479999999999998E-2</v>
      </c>
      <c r="H206" s="8" t="s">
        <v>54</v>
      </c>
      <c r="I206" s="37">
        <v>0.35600000000000004</v>
      </c>
      <c r="J206" s="37">
        <v>0.59</v>
      </c>
      <c r="K206" s="37">
        <v>0.56799999999999995</v>
      </c>
      <c r="L206" s="9" t="s">
        <v>54</v>
      </c>
      <c r="M206" s="9" t="s">
        <v>54</v>
      </c>
      <c r="N206" s="9" t="s">
        <v>54</v>
      </c>
    </row>
    <row r="207" spans="1:14" x14ac:dyDescent="0.2">
      <c r="A207">
        <v>461855</v>
      </c>
      <c r="B207">
        <v>6337373</v>
      </c>
      <c r="C207">
        <v>861462</v>
      </c>
      <c r="D207" s="9">
        <v>2.165181712875253E-5</v>
      </c>
      <c r="E207" s="9">
        <v>1.8461908427987434E-5</v>
      </c>
      <c r="F207" s="9">
        <v>8.9382932735280254E-5</v>
      </c>
      <c r="G207" s="8">
        <v>5.5449999999999999E-2</v>
      </c>
      <c r="H207" s="8" t="s">
        <v>54</v>
      </c>
      <c r="I207" s="37">
        <v>0.378</v>
      </c>
      <c r="J207" s="37">
        <v>0.61499999999999999</v>
      </c>
      <c r="K207" s="37">
        <v>0.58600000000000008</v>
      </c>
      <c r="L207" s="9" t="s">
        <v>54</v>
      </c>
      <c r="M207" s="9" t="s">
        <v>54</v>
      </c>
      <c r="N207" s="9" t="s">
        <v>54</v>
      </c>
    </row>
    <row r="208" spans="1:14" x14ac:dyDescent="0.2">
      <c r="A208">
        <v>461855</v>
      </c>
      <c r="B208">
        <v>6337373</v>
      </c>
      <c r="C208">
        <v>861462</v>
      </c>
      <c r="D208" s="9">
        <v>2.165181712875253E-5</v>
      </c>
      <c r="E208" s="9">
        <v>1.7830732071475042E-5</v>
      </c>
      <c r="F208" s="9">
        <v>8.4739663502278689E-5</v>
      </c>
      <c r="G208" s="8">
        <v>7.2550000000000003E-2</v>
      </c>
      <c r="H208" s="8" t="s">
        <v>54</v>
      </c>
      <c r="I208" s="37">
        <v>0.39400000000000002</v>
      </c>
      <c r="J208" s="37">
        <v>0.622</v>
      </c>
      <c r="K208" s="37">
        <v>0.59700000000000009</v>
      </c>
      <c r="L208" s="9" t="s">
        <v>54</v>
      </c>
      <c r="M208" s="9" t="s">
        <v>54</v>
      </c>
      <c r="N208" s="9" t="s">
        <v>54</v>
      </c>
    </row>
    <row r="209" spans="1:14" x14ac:dyDescent="0.2">
      <c r="A209">
        <v>461855</v>
      </c>
      <c r="B209">
        <v>6337373</v>
      </c>
      <c r="C209">
        <v>861462</v>
      </c>
      <c r="D209" s="9">
        <v>2.165181712875253E-5</v>
      </c>
      <c r="E209" s="9">
        <v>1.577940891280977E-5</v>
      </c>
      <c r="F209" s="9">
        <v>6.9649038495023572E-5</v>
      </c>
      <c r="G209" s="8">
        <v>3.5099999999999999E-2</v>
      </c>
      <c r="H209" s="8" t="s">
        <v>54</v>
      </c>
      <c r="I209" s="37">
        <v>0.41100000000000003</v>
      </c>
      <c r="J209" s="37">
        <v>0.626</v>
      </c>
      <c r="K209" s="37">
        <v>0.60599999999999998</v>
      </c>
      <c r="L209" s="9" t="s">
        <v>54</v>
      </c>
      <c r="M209" s="9" t="s">
        <v>54</v>
      </c>
      <c r="N209" s="9" t="s">
        <v>54</v>
      </c>
    </row>
    <row r="210" spans="1:14" x14ac:dyDescent="0.2">
      <c r="A210">
        <v>461855</v>
      </c>
      <c r="B210">
        <v>6337373</v>
      </c>
      <c r="C210">
        <v>861462</v>
      </c>
      <c r="D210" s="9">
        <v>2.165181712875253E-5</v>
      </c>
      <c r="E210" s="9">
        <v>1.5148232556297381E-5</v>
      </c>
      <c r="F210" s="9">
        <v>5.9201682720770039E-5</v>
      </c>
      <c r="G210" s="8">
        <v>2.4150000000000001E-2</v>
      </c>
      <c r="H210" s="8" t="s">
        <v>54</v>
      </c>
      <c r="I210" s="37">
        <v>0.41799999999999998</v>
      </c>
      <c r="J210" s="37">
        <v>0.64300000000000002</v>
      </c>
      <c r="K210" s="37">
        <v>0.61499999999999999</v>
      </c>
      <c r="L210" s="9" t="s">
        <v>54</v>
      </c>
      <c r="M210" s="9" t="s">
        <v>54</v>
      </c>
      <c r="N210" s="9" t="s">
        <v>54</v>
      </c>
    </row>
    <row r="211" spans="1:14" x14ac:dyDescent="0.2">
      <c r="A211">
        <v>461855</v>
      </c>
      <c r="B211">
        <v>6337373</v>
      </c>
      <c r="C211">
        <v>861462</v>
      </c>
      <c r="D211" s="9">
        <v>2.165181712875253E-5</v>
      </c>
      <c r="E211" s="9">
        <v>1.309690939763211E-5</v>
      </c>
      <c r="F211" s="9">
        <v>4.9915144254766897E-5</v>
      </c>
      <c r="G211" s="8">
        <v>1.4950000000000001E-2</v>
      </c>
      <c r="H211" s="8" t="s">
        <v>54</v>
      </c>
      <c r="I211" s="37">
        <v>0.41899999999999998</v>
      </c>
      <c r="J211" s="37">
        <v>0.64300000000000002</v>
      </c>
      <c r="K211" s="37">
        <v>0.61499999999999999</v>
      </c>
      <c r="L211" s="9" t="s">
        <v>54</v>
      </c>
      <c r="M211" s="9" t="s">
        <v>54</v>
      </c>
      <c r="N211" s="9" t="s">
        <v>54</v>
      </c>
    </row>
    <row r="212" spans="1:14" x14ac:dyDescent="0.2">
      <c r="A212">
        <v>461855</v>
      </c>
      <c r="B212">
        <v>6337373</v>
      </c>
      <c r="C212">
        <v>861462</v>
      </c>
      <c r="D212" s="9">
        <v>2.165181712875253E-5</v>
      </c>
      <c r="E212" s="9">
        <v>1.3254703486760207E-5</v>
      </c>
      <c r="F212" s="9">
        <v>5.1075961563017288E-5</v>
      </c>
      <c r="G212" s="8">
        <v>8.9599999999999992E-3</v>
      </c>
      <c r="H212" s="8" t="s">
        <v>54</v>
      </c>
      <c r="I212" s="37" t="s">
        <v>54</v>
      </c>
      <c r="J212" s="37" t="s">
        <v>54</v>
      </c>
      <c r="K212" s="37" t="s">
        <v>54</v>
      </c>
      <c r="L212" s="9" t="s">
        <v>54</v>
      </c>
      <c r="M212" s="9" t="s">
        <v>54</v>
      </c>
      <c r="N212" s="9" t="s">
        <v>54</v>
      </c>
    </row>
    <row r="213" spans="1:14" x14ac:dyDescent="0.2">
      <c r="A213">
        <v>461855</v>
      </c>
      <c r="B213">
        <v>6337373</v>
      </c>
      <c r="C213">
        <v>861462</v>
      </c>
      <c r="D213" s="9">
        <v>2.165181712875253E-5</v>
      </c>
      <c r="E213" s="9">
        <v>1.2623527130247817E-5</v>
      </c>
      <c r="F213" s="9">
        <v>4.6432692330015717E-5</v>
      </c>
      <c r="G213" s="8">
        <v>8.0249999999999991E-3</v>
      </c>
      <c r="H213" s="8" t="s">
        <v>54</v>
      </c>
      <c r="I213" s="37" t="s">
        <v>54</v>
      </c>
      <c r="J213" s="37" t="s">
        <v>54</v>
      </c>
      <c r="K213" s="37" t="s">
        <v>54</v>
      </c>
      <c r="L213" s="9" t="s">
        <v>54</v>
      </c>
      <c r="M213" s="9" t="s">
        <v>54</v>
      </c>
      <c r="N213" s="9" t="s">
        <v>54</v>
      </c>
    </row>
    <row r="214" spans="1:14" x14ac:dyDescent="0.2">
      <c r="A214">
        <v>461855</v>
      </c>
      <c r="B214">
        <v>6337373</v>
      </c>
      <c r="C214">
        <v>861462</v>
      </c>
      <c r="D214" s="9">
        <v>2.165181712875253E-5</v>
      </c>
      <c r="E214" s="9">
        <v>1.0572203971582547E-5</v>
      </c>
      <c r="F214" s="9">
        <v>3.1342067322760606E-5</v>
      </c>
      <c r="G214" s="8">
        <v>1.068E-2</v>
      </c>
      <c r="H214" s="8" t="s">
        <v>54</v>
      </c>
      <c r="I214" s="37">
        <v>0.02</v>
      </c>
      <c r="J214" s="37">
        <v>1.1000000000000001E-2</v>
      </c>
      <c r="K214" s="37">
        <v>0</v>
      </c>
      <c r="L214" s="9" t="s">
        <v>54</v>
      </c>
      <c r="M214" s="9" t="s">
        <v>54</v>
      </c>
      <c r="N214" s="9" t="s">
        <v>54</v>
      </c>
    </row>
    <row r="215" spans="1:14" x14ac:dyDescent="0.2">
      <c r="A215">
        <v>461855</v>
      </c>
      <c r="B215">
        <v>6337373</v>
      </c>
      <c r="C215">
        <v>861462</v>
      </c>
      <c r="D215" s="9">
        <v>2.165181712875253E-5</v>
      </c>
      <c r="E215" s="9">
        <v>1.0098821704198254E-5</v>
      </c>
      <c r="F215" s="9">
        <v>2.7859615398009429E-5</v>
      </c>
      <c r="G215" s="8">
        <v>1.0749999999999999E-2</v>
      </c>
      <c r="H215" s="8" t="s">
        <v>54</v>
      </c>
      <c r="I215" s="37">
        <v>9.9000000000000005E-2</v>
      </c>
      <c r="J215" s="37">
        <v>0.16500000000000001</v>
      </c>
      <c r="K215" s="37">
        <v>0</v>
      </c>
      <c r="L215" s="9" t="s">
        <v>54</v>
      </c>
      <c r="M215" s="9" t="s">
        <v>54</v>
      </c>
      <c r="N215" s="9" t="s">
        <v>54</v>
      </c>
    </row>
    <row r="216" spans="1:14" x14ac:dyDescent="0.2">
      <c r="A216">
        <v>461855</v>
      </c>
      <c r="B216">
        <v>6337373</v>
      </c>
      <c r="C216">
        <v>861462</v>
      </c>
      <c r="D216" s="9">
        <v>2.165181712875253E-5</v>
      </c>
      <c r="E216" s="9">
        <v>1.1834556684607329E-5</v>
      </c>
      <c r="F216" s="9">
        <v>4.0628605788763755E-5</v>
      </c>
      <c r="G216" s="8">
        <v>1.5049999999999999E-2</v>
      </c>
      <c r="H216" s="8" t="s">
        <v>54</v>
      </c>
      <c r="I216" s="37">
        <v>0.24199999999999999</v>
      </c>
      <c r="J216" s="37">
        <v>0.41899999999999998</v>
      </c>
      <c r="K216" s="37">
        <v>0.39299999999999996</v>
      </c>
      <c r="L216" s="9" t="s">
        <v>54</v>
      </c>
      <c r="M216" s="9" t="s">
        <v>54</v>
      </c>
      <c r="N216" s="9" t="s">
        <v>54</v>
      </c>
    </row>
    <row r="217" spans="1:14" x14ac:dyDescent="0.2">
      <c r="A217">
        <v>461855</v>
      </c>
      <c r="B217">
        <v>6337373</v>
      </c>
      <c r="C217">
        <v>861462</v>
      </c>
      <c r="D217" s="9">
        <v>2.165181712875253E-5</v>
      </c>
      <c r="E217" s="9">
        <v>1.2465733041119719E-5</v>
      </c>
      <c r="F217" s="9">
        <v>4.5271875021765326E-5</v>
      </c>
      <c r="G217" s="8">
        <v>2.2200000000000004E-2</v>
      </c>
      <c r="H217" s="8" t="s">
        <v>54</v>
      </c>
      <c r="I217" s="37">
        <v>0.314</v>
      </c>
      <c r="J217" s="37">
        <v>0.51600000000000001</v>
      </c>
      <c r="K217" s="37">
        <v>0.5</v>
      </c>
      <c r="L217" s="9" t="s">
        <v>54</v>
      </c>
      <c r="M217" s="9" t="s">
        <v>54</v>
      </c>
      <c r="N217" s="9" t="s">
        <v>54</v>
      </c>
    </row>
    <row r="218" spans="1:14" x14ac:dyDescent="0.2">
      <c r="A218">
        <v>461855</v>
      </c>
      <c r="B218">
        <v>6337373</v>
      </c>
      <c r="C218">
        <v>861462</v>
      </c>
      <c r="D218" s="9">
        <v>2.165181712875253E-5</v>
      </c>
      <c r="E218" s="9">
        <v>1.4043673932400697E-5</v>
      </c>
      <c r="F218" s="9">
        <v>5.6880048104269257E-5</v>
      </c>
      <c r="G218" s="8">
        <v>2.0524999999999998E-2</v>
      </c>
      <c r="H218" s="8" t="s">
        <v>54</v>
      </c>
      <c r="I218" s="37">
        <v>0.34799999999999998</v>
      </c>
      <c r="J218" s="37">
        <v>0.53900000000000003</v>
      </c>
      <c r="K218" s="37">
        <v>0.58200000000000007</v>
      </c>
      <c r="L218" s="9" t="s">
        <v>54</v>
      </c>
      <c r="M218" s="9" t="s">
        <v>54</v>
      </c>
      <c r="N218" s="9" t="s">
        <v>54</v>
      </c>
    </row>
    <row r="219" spans="1:14" x14ac:dyDescent="0.2">
      <c r="A219">
        <v>455375</v>
      </c>
      <c r="B219">
        <v>6410979</v>
      </c>
      <c r="C219">
        <v>894510</v>
      </c>
      <c r="D219" s="9">
        <v>2.1959923140269008E-5</v>
      </c>
      <c r="E219" s="9">
        <v>1.4038417533421962E-5</v>
      </c>
      <c r="F219" s="9">
        <v>5.5896524354115664E-5</v>
      </c>
      <c r="G219" s="8">
        <v>2.1499999999999998E-2</v>
      </c>
      <c r="H219" s="8" t="s">
        <v>54</v>
      </c>
      <c r="I219" s="37">
        <v>0.36499999999999999</v>
      </c>
      <c r="J219" s="37">
        <v>0.55299999999999994</v>
      </c>
      <c r="K219" s="37">
        <v>0.63300000000000001</v>
      </c>
      <c r="L219" s="9" t="s">
        <v>54</v>
      </c>
      <c r="M219" s="9" t="s">
        <v>54</v>
      </c>
      <c r="N219" s="9" t="s">
        <v>54</v>
      </c>
    </row>
    <row r="220" spans="1:14" x14ac:dyDescent="0.2">
      <c r="A220">
        <v>455375</v>
      </c>
      <c r="B220">
        <v>6410979</v>
      </c>
      <c r="C220">
        <v>894510</v>
      </c>
      <c r="D220" s="9">
        <v>2.1959923140269008E-5</v>
      </c>
      <c r="E220" s="9">
        <v>1.4038417533421962E-5</v>
      </c>
      <c r="F220" s="9">
        <v>5.5896524354115664E-5</v>
      </c>
      <c r="G220" s="8">
        <v>3.2719999999999992E-2</v>
      </c>
      <c r="H220" s="8" t="s">
        <v>54</v>
      </c>
      <c r="I220" s="37">
        <v>0.373</v>
      </c>
      <c r="J220" s="37">
        <v>0.56600000000000006</v>
      </c>
      <c r="K220" s="37">
        <v>0.64800000000000002</v>
      </c>
      <c r="L220" s="9" t="s">
        <v>54</v>
      </c>
      <c r="M220" s="9" t="s">
        <v>54</v>
      </c>
      <c r="N220" s="9" t="s">
        <v>54</v>
      </c>
    </row>
    <row r="221" spans="1:14" x14ac:dyDescent="0.2">
      <c r="A221">
        <v>455375</v>
      </c>
      <c r="B221">
        <v>6410979</v>
      </c>
      <c r="C221">
        <v>894510</v>
      </c>
      <c r="D221" s="9">
        <v>2.1959923140269008E-5</v>
      </c>
      <c r="E221" s="9">
        <v>1.8717890044562615E-5</v>
      </c>
      <c r="F221" s="9">
        <v>8.9434438966585057E-5</v>
      </c>
      <c r="G221" s="8">
        <v>3.1550000000000002E-2</v>
      </c>
      <c r="H221" s="8" t="s">
        <v>54</v>
      </c>
      <c r="I221" s="37">
        <v>0.379</v>
      </c>
      <c r="J221" s="37">
        <v>0.57999999999999996</v>
      </c>
      <c r="K221" s="37">
        <v>0.65700000000000003</v>
      </c>
      <c r="L221" s="9" t="s">
        <v>54</v>
      </c>
      <c r="M221" s="9" t="s">
        <v>54</v>
      </c>
      <c r="N221" s="9" t="s">
        <v>54</v>
      </c>
    </row>
    <row r="222" spans="1:14" x14ac:dyDescent="0.2">
      <c r="A222">
        <v>455375</v>
      </c>
      <c r="B222">
        <v>6410979</v>
      </c>
      <c r="C222">
        <v>894510</v>
      </c>
      <c r="D222" s="9">
        <v>2.1959923140269008E-5</v>
      </c>
      <c r="E222" s="9">
        <v>1.5598241703802181E-5</v>
      </c>
      <c r="F222" s="9">
        <v>6.70758292249388E-5</v>
      </c>
      <c r="G222" s="8">
        <v>2.41E-2</v>
      </c>
      <c r="H222" s="8" t="s">
        <v>54</v>
      </c>
      <c r="I222" s="37">
        <v>0.38200000000000006</v>
      </c>
      <c r="J222" s="37">
        <v>0.57999999999999996</v>
      </c>
      <c r="K222" s="37">
        <v>0.68</v>
      </c>
      <c r="L222" s="9" t="s">
        <v>54</v>
      </c>
      <c r="M222" s="9" t="s">
        <v>54</v>
      </c>
      <c r="N222" s="9" t="s">
        <v>54</v>
      </c>
    </row>
    <row r="223" spans="1:14" x14ac:dyDescent="0.2">
      <c r="A223">
        <v>455375</v>
      </c>
      <c r="B223">
        <v>6410979</v>
      </c>
      <c r="C223">
        <v>894510</v>
      </c>
      <c r="D223" s="9">
        <v>2.1959923140269008E-5</v>
      </c>
      <c r="E223" s="9">
        <v>1.3726452699345919E-5</v>
      </c>
      <c r="F223" s="9">
        <v>5.3660663379951033E-5</v>
      </c>
      <c r="G223" s="8">
        <v>1.3120000000000001E-2</v>
      </c>
      <c r="H223" s="8" t="s">
        <v>54</v>
      </c>
      <c r="I223" s="37">
        <v>0.38200000000000006</v>
      </c>
      <c r="J223" s="37">
        <v>0.58100000000000007</v>
      </c>
      <c r="K223" s="37">
        <v>0.68</v>
      </c>
      <c r="L223" s="9" t="s">
        <v>54</v>
      </c>
      <c r="M223" s="9" t="s">
        <v>54</v>
      </c>
      <c r="N223" s="9" t="s">
        <v>54</v>
      </c>
    </row>
    <row r="224" spans="1:14" x14ac:dyDescent="0.2">
      <c r="A224">
        <v>455375</v>
      </c>
      <c r="B224">
        <v>6410979</v>
      </c>
      <c r="C224">
        <v>894510</v>
      </c>
      <c r="D224" s="9">
        <v>2.1959923140269008E-5</v>
      </c>
      <c r="E224" s="9">
        <v>1.3102523031193831E-5</v>
      </c>
      <c r="F224" s="9">
        <v>4.9188941431621784E-5</v>
      </c>
      <c r="G224" s="8">
        <v>9.4500000000000001E-3</v>
      </c>
      <c r="H224" s="8" t="s">
        <v>54</v>
      </c>
      <c r="I224" s="37" t="s">
        <v>54</v>
      </c>
      <c r="J224" s="37" t="s">
        <v>54</v>
      </c>
      <c r="K224" s="37" t="s">
        <v>54</v>
      </c>
      <c r="L224" s="9" t="s">
        <v>54</v>
      </c>
      <c r="M224" s="9" t="s">
        <v>54</v>
      </c>
      <c r="N224" s="9" t="s">
        <v>54</v>
      </c>
    </row>
    <row r="225" spans="1:14" x14ac:dyDescent="0.2">
      <c r="A225">
        <v>455375</v>
      </c>
      <c r="B225">
        <v>6410979</v>
      </c>
      <c r="C225">
        <v>894510</v>
      </c>
      <c r="D225" s="9">
        <v>2.1959923140269008E-5</v>
      </c>
      <c r="E225" s="9">
        <v>9.51492743931933E-6</v>
      </c>
      <c r="F225" s="9">
        <v>2.3476540228728577E-5</v>
      </c>
      <c r="G225" s="8">
        <v>6.6E-3</v>
      </c>
      <c r="H225" s="8" t="s">
        <v>54</v>
      </c>
      <c r="I225" s="37" t="s">
        <v>54</v>
      </c>
      <c r="J225" s="37" t="s">
        <v>54</v>
      </c>
      <c r="K225" s="37" t="s">
        <v>54</v>
      </c>
      <c r="L225" s="9" t="s">
        <v>54</v>
      </c>
      <c r="M225" s="9" t="s">
        <v>54</v>
      </c>
      <c r="N225" s="9" t="s">
        <v>54</v>
      </c>
    </row>
    <row r="226" spans="1:14" x14ac:dyDescent="0.2">
      <c r="A226">
        <v>455375</v>
      </c>
      <c r="B226">
        <v>6410979</v>
      </c>
      <c r="C226">
        <v>894510</v>
      </c>
      <c r="D226" s="9">
        <v>2.1959923140269008E-5</v>
      </c>
      <c r="E226" s="9">
        <v>1.0294839524509439E-5</v>
      </c>
      <c r="F226" s="9">
        <v>2.9066192664140144E-5</v>
      </c>
      <c r="G226" s="8">
        <v>1.3320000000000002E-2</v>
      </c>
      <c r="H226" s="8" t="s">
        <v>54</v>
      </c>
      <c r="I226" s="37">
        <v>2.1000000000000001E-2</v>
      </c>
      <c r="J226" s="37">
        <v>1.4999999999999999E-2</v>
      </c>
      <c r="K226" s="37">
        <v>5.7000000000000002E-2</v>
      </c>
      <c r="L226" s="9" t="s">
        <v>54</v>
      </c>
      <c r="M226" s="9" t="s">
        <v>54</v>
      </c>
      <c r="N226" s="9" t="s">
        <v>54</v>
      </c>
    </row>
    <row r="227" spans="1:14" x14ac:dyDescent="0.2">
      <c r="A227">
        <v>455375</v>
      </c>
      <c r="B227">
        <v>6410979</v>
      </c>
      <c r="C227">
        <v>894510</v>
      </c>
      <c r="D227" s="9">
        <v>2.1959923140269008E-5</v>
      </c>
      <c r="E227" s="9">
        <v>1.3258505448231854E-5</v>
      </c>
      <c r="F227" s="9">
        <v>5.0306871918704096E-5</v>
      </c>
      <c r="G227" s="8">
        <v>1.3225000000000001E-2</v>
      </c>
      <c r="H227" s="8" t="s">
        <v>54</v>
      </c>
      <c r="I227" s="37">
        <v>8.5000000000000006E-2</v>
      </c>
      <c r="J227" s="37">
        <v>0.127</v>
      </c>
      <c r="K227" s="37">
        <v>0.17399999999999999</v>
      </c>
      <c r="L227" s="9" t="s">
        <v>54</v>
      </c>
      <c r="M227" s="9" t="s">
        <v>54</v>
      </c>
      <c r="N227" s="9" t="s">
        <v>54</v>
      </c>
    </row>
    <row r="228" spans="1:14" x14ac:dyDescent="0.2">
      <c r="A228">
        <v>455375</v>
      </c>
      <c r="B228">
        <v>6410979</v>
      </c>
      <c r="C228">
        <v>894510</v>
      </c>
      <c r="D228" s="9">
        <v>2.1959923140269008E-5</v>
      </c>
      <c r="E228" s="9">
        <v>1.4194399950459985E-5</v>
      </c>
      <c r="F228" s="9">
        <v>5.7014454841197976E-5</v>
      </c>
      <c r="G228" s="8">
        <v>1.5879999999999998E-2</v>
      </c>
      <c r="H228" s="8" t="s">
        <v>54</v>
      </c>
      <c r="I228" s="37">
        <v>0.223</v>
      </c>
      <c r="J228" s="37">
        <v>0.39200000000000002</v>
      </c>
      <c r="K228" s="37">
        <v>0.34200000000000003</v>
      </c>
      <c r="L228" s="9" t="s">
        <v>54</v>
      </c>
      <c r="M228" s="9" t="s">
        <v>54</v>
      </c>
      <c r="N228" s="9" t="s">
        <v>54</v>
      </c>
    </row>
    <row r="229" spans="1:14" x14ac:dyDescent="0.2">
      <c r="A229">
        <v>455375</v>
      </c>
      <c r="B229">
        <v>6410979</v>
      </c>
      <c r="C229">
        <v>894510</v>
      </c>
      <c r="D229" s="9">
        <v>2.1959923140269008E-5</v>
      </c>
      <c r="E229" s="9">
        <v>1.0918769192661526E-5</v>
      </c>
      <c r="F229" s="9">
        <v>3.35379146124694E-5</v>
      </c>
      <c r="G229" s="8">
        <v>2.145E-2</v>
      </c>
      <c r="H229" s="8" t="s">
        <v>54</v>
      </c>
      <c r="I229" s="37">
        <v>0.29499999999999998</v>
      </c>
      <c r="J229" s="37">
        <v>0.53300000000000003</v>
      </c>
      <c r="K229" s="37">
        <v>0.45900000000000002</v>
      </c>
      <c r="L229" s="9" t="s">
        <v>54</v>
      </c>
      <c r="M229" s="9" t="s">
        <v>54</v>
      </c>
      <c r="N229" s="9" t="s">
        <v>54</v>
      </c>
    </row>
    <row r="230" spans="1:14" x14ac:dyDescent="0.2">
      <c r="A230">
        <v>455375</v>
      </c>
      <c r="B230">
        <v>6410979</v>
      </c>
      <c r="C230">
        <v>894510</v>
      </c>
      <c r="D230" s="9">
        <v>2.1959923140269008E-5</v>
      </c>
      <c r="E230" s="9">
        <v>1.5286276869726136E-5</v>
      </c>
      <c r="F230" s="9">
        <v>5.8132385328280289E-5</v>
      </c>
      <c r="G230" s="8">
        <v>3.7374999999999999E-2</v>
      </c>
      <c r="H230" s="8" t="s">
        <v>54</v>
      </c>
      <c r="I230" s="37">
        <v>0.32400000000000001</v>
      </c>
      <c r="J230" s="37">
        <v>0.57799999999999996</v>
      </c>
      <c r="K230" s="37">
        <v>0.55000000000000004</v>
      </c>
      <c r="L230" s="9" t="s">
        <v>54</v>
      </c>
      <c r="M230" s="9" t="s">
        <v>54</v>
      </c>
      <c r="N230" s="9" t="s">
        <v>54</v>
      </c>
    </row>
    <row r="231" spans="1:14" x14ac:dyDescent="0.2">
      <c r="A231">
        <v>446556</v>
      </c>
      <c r="B231">
        <v>6479703</v>
      </c>
      <c r="C231">
        <v>931722</v>
      </c>
      <c r="D231" s="9">
        <v>2.2393607968541461E-5</v>
      </c>
      <c r="E231" s="9">
        <v>2.4692489763805534E-5</v>
      </c>
      <c r="F231" s="9">
        <v>1.2879378183621294E-4</v>
      </c>
      <c r="G231" s="8">
        <v>7.9300000000000009E-2</v>
      </c>
      <c r="H231" s="8" t="s">
        <v>54</v>
      </c>
      <c r="I231" s="37">
        <v>0.35799999999999998</v>
      </c>
      <c r="J231" s="37">
        <v>0.60799999999999998</v>
      </c>
      <c r="K231" s="37">
        <v>0.61199999999999999</v>
      </c>
      <c r="L231" s="9" t="s">
        <v>54</v>
      </c>
      <c r="M231" s="9" t="s">
        <v>54</v>
      </c>
      <c r="N231" s="9" t="s">
        <v>54</v>
      </c>
    </row>
    <row r="232" spans="1:14" x14ac:dyDescent="0.2">
      <c r="A232">
        <v>446556</v>
      </c>
      <c r="B232">
        <v>6479703</v>
      </c>
      <c r="C232">
        <v>931722</v>
      </c>
      <c r="D232" s="9">
        <v>2.2393607968541461E-5</v>
      </c>
      <c r="E232" s="9">
        <v>1.9291007627973071E-5</v>
      </c>
      <c r="F232" s="9">
        <v>8.5862521224141971E-5</v>
      </c>
      <c r="G232" s="8">
        <v>5.6899999999999999E-2</v>
      </c>
      <c r="H232" s="8" t="s">
        <v>54</v>
      </c>
      <c r="I232" s="37">
        <v>0.37200000000000005</v>
      </c>
      <c r="J232" s="37">
        <v>0.627</v>
      </c>
      <c r="K232" s="37">
        <v>0.61799999999999999</v>
      </c>
      <c r="L232" s="9" t="s">
        <v>54</v>
      </c>
      <c r="M232" s="9" t="s">
        <v>54</v>
      </c>
      <c r="N232" s="9" t="s">
        <v>54</v>
      </c>
    </row>
    <row r="233" spans="1:14" x14ac:dyDescent="0.2">
      <c r="A233">
        <v>446556</v>
      </c>
      <c r="B233">
        <v>6479703</v>
      </c>
      <c r="C233">
        <v>931722</v>
      </c>
      <c r="D233" s="9">
        <v>2.2393607968541461E-5</v>
      </c>
      <c r="E233" s="9">
        <v>1.6976086712616303E-5</v>
      </c>
      <c r="F233" s="9">
        <v>7.5129706071124221E-5</v>
      </c>
      <c r="G233" s="8">
        <v>2.6100000000000002E-2</v>
      </c>
      <c r="H233" s="8" t="s">
        <v>54</v>
      </c>
      <c r="I233" s="37">
        <v>0.37700000000000006</v>
      </c>
      <c r="J233" s="37">
        <v>0.63800000000000001</v>
      </c>
      <c r="K233" s="37">
        <v>0.63800000000000001</v>
      </c>
      <c r="L233" s="9" t="s">
        <v>54</v>
      </c>
      <c r="M233" s="9" t="s">
        <v>54</v>
      </c>
      <c r="N233" s="9" t="s">
        <v>54</v>
      </c>
    </row>
    <row r="234" spans="1:14" x14ac:dyDescent="0.2">
      <c r="A234">
        <v>446556</v>
      </c>
      <c r="B234">
        <v>6479703</v>
      </c>
      <c r="C234">
        <v>931722</v>
      </c>
      <c r="D234" s="9">
        <v>2.2393607968541461E-5</v>
      </c>
      <c r="E234" s="9">
        <v>1.481549385828332E-5</v>
      </c>
      <c r="F234" s="9">
        <v>6.0103764856899377E-5</v>
      </c>
      <c r="G234" s="8">
        <v>1.7174999999999999E-2</v>
      </c>
      <c r="H234" s="8" t="s">
        <v>54</v>
      </c>
      <c r="I234" s="37">
        <v>0.38200000000000006</v>
      </c>
      <c r="J234" s="37">
        <v>0.64900000000000002</v>
      </c>
      <c r="K234" s="37">
        <v>0.64</v>
      </c>
      <c r="L234" s="9" t="s">
        <v>54</v>
      </c>
      <c r="M234" s="9" t="s">
        <v>54</v>
      </c>
      <c r="N234" s="9" t="s">
        <v>54</v>
      </c>
    </row>
    <row r="235" spans="1:14" x14ac:dyDescent="0.2">
      <c r="A235">
        <v>446556</v>
      </c>
      <c r="B235">
        <v>6479703</v>
      </c>
      <c r="C235">
        <v>931722</v>
      </c>
      <c r="D235" s="9">
        <v>2.2393607968541461E-5</v>
      </c>
      <c r="E235" s="9">
        <v>1.481549385828332E-5</v>
      </c>
      <c r="F235" s="9">
        <v>6.0103764856899377E-5</v>
      </c>
      <c r="G235" s="8">
        <v>1.2019999999999999E-2</v>
      </c>
      <c r="H235" s="8" t="s">
        <v>54</v>
      </c>
      <c r="I235" s="37">
        <v>0.38300000000000001</v>
      </c>
      <c r="J235" s="37">
        <v>0.65500000000000003</v>
      </c>
      <c r="K235" s="37">
        <v>0.64</v>
      </c>
      <c r="L235" s="9" t="s">
        <v>54</v>
      </c>
      <c r="M235" s="9" t="s">
        <v>54</v>
      </c>
      <c r="N235" s="9" t="s">
        <v>54</v>
      </c>
    </row>
    <row r="236" spans="1:14" x14ac:dyDescent="0.2">
      <c r="A236">
        <v>446556</v>
      </c>
      <c r="B236">
        <v>6479703</v>
      </c>
      <c r="C236">
        <v>931722</v>
      </c>
      <c r="D236" s="9">
        <v>2.2393607968541461E-5</v>
      </c>
      <c r="E236" s="9">
        <v>1.111162039371249E-5</v>
      </c>
      <c r="F236" s="9">
        <v>3.4345008489656783E-5</v>
      </c>
      <c r="G236" s="8">
        <v>8.5500000000000003E-3</v>
      </c>
      <c r="H236" s="8" t="s">
        <v>54</v>
      </c>
      <c r="I236" s="37" t="s">
        <v>54</v>
      </c>
      <c r="J236" s="37" t="s">
        <v>54</v>
      </c>
      <c r="K236" s="37" t="s">
        <v>54</v>
      </c>
      <c r="L236" s="9" t="s">
        <v>54</v>
      </c>
      <c r="M236" s="9" t="s">
        <v>54</v>
      </c>
      <c r="N236" s="9" t="s">
        <v>54</v>
      </c>
    </row>
    <row r="237" spans="1:14" x14ac:dyDescent="0.2">
      <c r="A237">
        <v>446556</v>
      </c>
      <c r="B237">
        <v>6479703</v>
      </c>
      <c r="C237">
        <v>931722</v>
      </c>
      <c r="D237" s="9">
        <v>2.2393607968541461E-5</v>
      </c>
      <c r="E237" s="9">
        <v>1.0494308149617351E-5</v>
      </c>
      <c r="F237" s="9">
        <v>3.0051882428449689E-5</v>
      </c>
      <c r="G237" s="8">
        <v>6.5000000000000006E-3</v>
      </c>
      <c r="H237" s="8" t="s">
        <v>54</v>
      </c>
      <c r="I237" s="37" t="s">
        <v>54</v>
      </c>
      <c r="J237" s="37" t="s">
        <v>54</v>
      </c>
      <c r="K237" s="37" t="s">
        <v>54</v>
      </c>
      <c r="L237" s="9" t="s">
        <v>54</v>
      </c>
      <c r="M237" s="9" t="s">
        <v>54</v>
      </c>
      <c r="N237" s="9" t="s">
        <v>54</v>
      </c>
    </row>
    <row r="238" spans="1:14" x14ac:dyDescent="0.2">
      <c r="A238">
        <v>446556</v>
      </c>
      <c r="B238">
        <v>6479703</v>
      </c>
      <c r="C238">
        <v>931722</v>
      </c>
      <c r="D238" s="9">
        <v>2.2393607968541461E-5</v>
      </c>
      <c r="E238" s="9">
        <v>1.1574604576783843E-5</v>
      </c>
      <c r="F238" s="9">
        <v>3.7564853035562111E-5</v>
      </c>
      <c r="G238" s="8">
        <v>9.7249999999999993E-3</v>
      </c>
      <c r="H238" s="8" t="s">
        <v>54</v>
      </c>
      <c r="I238" s="37">
        <v>3.1000000000000003E-2</v>
      </c>
      <c r="J238" s="37">
        <v>0</v>
      </c>
      <c r="K238" s="37">
        <v>9.4E-2</v>
      </c>
      <c r="L238" s="9" t="s">
        <v>54</v>
      </c>
      <c r="M238" s="9" t="s">
        <v>54</v>
      </c>
      <c r="N238" s="9" t="s">
        <v>54</v>
      </c>
    </row>
    <row r="239" spans="1:14" x14ac:dyDescent="0.2">
      <c r="A239">
        <v>446556</v>
      </c>
      <c r="B239">
        <v>6479703</v>
      </c>
      <c r="C239">
        <v>931722</v>
      </c>
      <c r="D239" s="9">
        <v>2.2393607968541461E-5</v>
      </c>
      <c r="E239" s="9">
        <v>1.0339980088593568E-5</v>
      </c>
      <c r="F239" s="9">
        <v>2.8978600913147915E-5</v>
      </c>
      <c r="G239" s="8">
        <v>8.0000000000000002E-3</v>
      </c>
      <c r="H239" s="8" t="s">
        <v>54</v>
      </c>
      <c r="I239" s="37">
        <v>9.6000000000000002E-2</v>
      </c>
      <c r="J239" s="37">
        <v>0.14800000000000002</v>
      </c>
      <c r="K239" s="37">
        <v>0.19</v>
      </c>
      <c r="L239" s="9" t="s">
        <v>54</v>
      </c>
      <c r="M239" s="9" t="s">
        <v>54</v>
      </c>
      <c r="N239" s="9" t="s">
        <v>54</v>
      </c>
    </row>
    <row r="240" spans="1:14" x14ac:dyDescent="0.2">
      <c r="A240">
        <v>446556</v>
      </c>
      <c r="B240">
        <v>6479703</v>
      </c>
      <c r="C240">
        <v>931722</v>
      </c>
      <c r="D240" s="9">
        <v>2.2393607968541461E-5</v>
      </c>
      <c r="E240" s="9">
        <v>1.2191916820878982E-5</v>
      </c>
      <c r="F240" s="9">
        <v>4.1857979096769205E-5</v>
      </c>
      <c r="G240" s="8">
        <v>2.7499999999999997E-2</v>
      </c>
      <c r="H240" s="8" t="s">
        <v>54</v>
      </c>
      <c r="I240" s="37">
        <v>0.24199999999999999</v>
      </c>
      <c r="J240" s="37">
        <v>0.41500000000000004</v>
      </c>
      <c r="K240" s="37">
        <v>0.36899999999999999</v>
      </c>
      <c r="L240" s="9" t="s">
        <v>54</v>
      </c>
      <c r="M240" s="9" t="s">
        <v>54</v>
      </c>
      <c r="N240" s="9" t="s">
        <v>54</v>
      </c>
    </row>
    <row r="241" spans="1:14" x14ac:dyDescent="0.2">
      <c r="A241">
        <v>446556</v>
      </c>
      <c r="B241">
        <v>6479703</v>
      </c>
      <c r="C241">
        <v>931722</v>
      </c>
      <c r="D241" s="9">
        <v>2.2393607968541461E-5</v>
      </c>
      <c r="E241" s="9">
        <v>1.1574604576783843E-5</v>
      </c>
      <c r="F241" s="9">
        <v>3.7564853035562111E-5</v>
      </c>
      <c r="G241" s="8">
        <v>3.2024999999999998E-2</v>
      </c>
      <c r="H241" s="8">
        <v>0.76800000000000002</v>
      </c>
      <c r="I241" s="37">
        <v>0.30599999999999999</v>
      </c>
      <c r="J241" s="37">
        <v>0.51400000000000001</v>
      </c>
      <c r="K241" s="37">
        <v>0.51</v>
      </c>
      <c r="L241" s="9" t="s">
        <v>54</v>
      </c>
      <c r="M241" s="9" t="s">
        <v>54</v>
      </c>
      <c r="N241" s="9" t="s">
        <v>54</v>
      </c>
    </row>
    <row r="242" spans="1:14" x14ac:dyDescent="0.2">
      <c r="A242">
        <v>446556</v>
      </c>
      <c r="B242">
        <v>6479703</v>
      </c>
      <c r="C242">
        <v>931722</v>
      </c>
      <c r="D242" s="9">
        <v>2.2393607968541461E-5</v>
      </c>
      <c r="E242" s="9">
        <v>1.4661165797259535E-5</v>
      </c>
      <c r="F242" s="9">
        <v>5.9030483341597603E-5</v>
      </c>
      <c r="G242" s="8">
        <v>4.0524999999999999E-2</v>
      </c>
      <c r="H242" s="8" t="s">
        <v>54</v>
      </c>
      <c r="I242" s="37">
        <v>0.32799999999999996</v>
      </c>
      <c r="J242" s="37">
        <v>0.53800000000000003</v>
      </c>
      <c r="K242" s="37">
        <v>0.53600000000000003</v>
      </c>
      <c r="L242" s="9" t="s">
        <v>54</v>
      </c>
      <c r="M242" s="9" t="s">
        <v>54</v>
      </c>
      <c r="N242" s="9" t="s">
        <v>54</v>
      </c>
    </row>
    <row r="243" spans="1:14" x14ac:dyDescent="0.2">
      <c r="A243">
        <v>440616</v>
      </c>
      <c r="B243">
        <v>6561516</v>
      </c>
      <c r="C243">
        <v>974487</v>
      </c>
      <c r="D243" s="9">
        <v>2.2695499028632641E-5</v>
      </c>
      <c r="E243" s="9">
        <v>2.6518261938247198E-5</v>
      </c>
      <c r="F243" s="9">
        <v>1.0877518119790208E-4</v>
      </c>
      <c r="G243" s="8">
        <v>7.3380000000000001E-2</v>
      </c>
      <c r="H243" s="8" t="s">
        <v>54</v>
      </c>
      <c r="I243" s="37">
        <v>0.35499999999999998</v>
      </c>
      <c r="J243" s="37">
        <v>0.56700000000000006</v>
      </c>
      <c r="K243" s="37">
        <v>0.57700000000000007</v>
      </c>
      <c r="L243" s="9" t="s">
        <v>54</v>
      </c>
      <c r="M243" s="9" t="s">
        <v>54</v>
      </c>
      <c r="N243" s="9" t="s">
        <v>54</v>
      </c>
    </row>
    <row r="244" spans="1:14" x14ac:dyDescent="0.2">
      <c r="A244">
        <v>440616</v>
      </c>
      <c r="B244">
        <v>6561516</v>
      </c>
      <c r="C244">
        <v>974487</v>
      </c>
      <c r="D244" s="9">
        <v>2.2695499028632641E-5</v>
      </c>
      <c r="E244" s="9">
        <v>1.6916822270950797E-5</v>
      </c>
      <c r="F244" s="9">
        <v>6.2597038236528551E-5</v>
      </c>
      <c r="G244" s="8">
        <v>6.5099999999999991E-2</v>
      </c>
      <c r="H244" s="8" t="s">
        <v>54</v>
      </c>
      <c r="I244" s="37">
        <v>0.37200000000000005</v>
      </c>
      <c r="J244" s="37">
        <v>0.58600000000000008</v>
      </c>
      <c r="K244" s="37">
        <v>0.60099999999999998</v>
      </c>
      <c r="L244" s="9" t="s">
        <v>54</v>
      </c>
      <c r="M244" s="9" t="s">
        <v>54</v>
      </c>
      <c r="N244" s="9" t="s">
        <v>54</v>
      </c>
    </row>
    <row r="245" spans="1:14" x14ac:dyDescent="0.2">
      <c r="A245">
        <v>440616</v>
      </c>
      <c r="B245">
        <v>6561516</v>
      </c>
      <c r="C245">
        <v>974487</v>
      </c>
      <c r="D245" s="9">
        <v>2.2695499028632641E-5</v>
      </c>
      <c r="E245" s="9">
        <v>1.6764418466707999E-5</v>
      </c>
      <c r="F245" s="9">
        <v>7.1832666828803261E-5</v>
      </c>
      <c r="G245" s="8">
        <v>3.6775000000000002E-2</v>
      </c>
      <c r="H245" s="8" t="s">
        <v>54</v>
      </c>
      <c r="I245" s="37">
        <v>0.38</v>
      </c>
      <c r="J245" s="37">
        <v>0.59399999999999997</v>
      </c>
      <c r="K245" s="37">
        <v>0.61099999999999999</v>
      </c>
      <c r="L245" s="9" t="s">
        <v>54</v>
      </c>
      <c r="M245" s="9" t="s">
        <v>54</v>
      </c>
      <c r="N245" s="9" t="s">
        <v>54</v>
      </c>
    </row>
    <row r="246" spans="1:14" x14ac:dyDescent="0.2">
      <c r="A246">
        <v>440616</v>
      </c>
      <c r="B246">
        <v>6561516</v>
      </c>
      <c r="C246">
        <v>974487</v>
      </c>
      <c r="D246" s="9">
        <v>2.2695499028632641E-5</v>
      </c>
      <c r="E246" s="9">
        <v>1.1125477709724399E-5</v>
      </c>
      <c r="F246" s="9">
        <v>3.3863971505007251E-5</v>
      </c>
      <c r="G246" s="8">
        <v>2.8839999999999998E-2</v>
      </c>
      <c r="H246" s="8" t="s">
        <v>54</v>
      </c>
      <c r="I246" s="37">
        <v>0.38300000000000001</v>
      </c>
      <c r="J246" s="37">
        <v>0.59700000000000009</v>
      </c>
      <c r="K246" s="37">
        <v>0.61099999999999999</v>
      </c>
      <c r="L246" s="9" t="s">
        <v>54</v>
      </c>
      <c r="M246" s="9" t="s">
        <v>54</v>
      </c>
      <c r="N246" s="9" t="s">
        <v>54</v>
      </c>
    </row>
    <row r="247" spans="1:14" x14ac:dyDescent="0.2">
      <c r="A247">
        <v>440616</v>
      </c>
      <c r="B247">
        <v>6561516</v>
      </c>
      <c r="C247">
        <v>974487</v>
      </c>
      <c r="D247" s="9">
        <v>2.2695499028632641E-5</v>
      </c>
      <c r="E247" s="9">
        <v>1.3563938577609198E-5</v>
      </c>
      <c r="F247" s="9">
        <v>5.0282866780162277E-5</v>
      </c>
      <c r="G247" s="8">
        <v>2.7150000000000001E-2</v>
      </c>
      <c r="H247" s="8" t="s">
        <v>54</v>
      </c>
      <c r="I247" s="37">
        <v>0.38500000000000001</v>
      </c>
      <c r="J247" s="37">
        <v>0.60499999999999998</v>
      </c>
      <c r="K247" s="37">
        <v>0.61099999999999999</v>
      </c>
      <c r="L247" s="9" t="s">
        <v>54</v>
      </c>
      <c r="M247" s="9" t="s">
        <v>54</v>
      </c>
      <c r="N247" s="9" t="s">
        <v>54</v>
      </c>
    </row>
    <row r="248" spans="1:14" x14ac:dyDescent="0.2">
      <c r="A248">
        <v>440616</v>
      </c>
      <c r="B248">
        <v>6561516</v>
      </c>
      <c r="C248">
        <v>974487</v>
      </c>
      <c r="D248" s="9">
        <v>2.2695499028632641E-5</v>
      </c>
      <c r="E248" s="9">
        <v>1.2649515752152398E-5</v>
      </c>
      <c r="F248" s="9">
        <v>4.4125781051979144E-5</v>
      </c>
      <c r="G248" s="8">
        <v>1.4249999999999999E-2</v>
      </c>
      <c r="H248" s="8" t="s">
        <v>54</v>
      </c>
      <c r="I248" s="37" t="s">
        <v>54</v>
      </c>
      <c r="J248" s="37" t="s">
        <v>54</v>
      </c>
      <c r="K248" s="37" t="s">
        <v>54</v>
      </c>
      <c r="L248" s="9" t="s">
        <v>54</v>
      </c>
      <c r="M248" s="9" t="s">
        <v>54</v>
      </c>
      <c r="N248" s="9" t="s">
        <v>54</v>
      </c>
    </row>
    <row r="249" spans="1:14" x14ac:dyDescent="0.2">
      <c r="A249">
        <v>440616</v>
      </c>
      <c r="B249">
        <v>6561516</v>
      </c>
      <c r="C249">
        <v>974487</v>
      </c>
      <c r="D249" s="9">
        <v>2.2695499028632641E-5</v>
      </c>
      <c r="E249" s="9">
        <v>1.0363458688510399E-5</v>
      </c>
      <c r="F249" s="9">
        <v>2.8733066731521304E-5</v>
      </c>
      <c r="G249" s="8">
        <v>1.3180000000000001E-2</v>
      </c>
      <c r="H249" s="8" t="s">
        <v>54</v>
      </c>
      <c r="I249" s="37" t="s">
        <v>54</v>
      </c>
      <c r="J249" s="37" t="s">
        <v>54</v>
      </c>
      <c r="K249" s="37" t="s">
        <v>54</v>
      </c>
      <c r="L249" s="9" t="s">
        <v>54</v>
      </c>
      <c r="M249" s="9" t="s">
        <v>54</v>
      </c>
      <c r="N249" s="9" t="s">
        <v>54</v>
      </c>
    </row>
    <row r="250" spans="1:14" x14ac:dyDescent="0.2">
      <c r="A250">
        <v>440616</v>
      </c>
      <c r="B250">
        <v>6561516</v>
      </c>
      <c r="C250">
        <v>974487</v>
      </c>
      <c r="D250" s="9">
        <v>2.2695499028632641E-5</v>
      </c>
      <c r="E250" s="9">
        <v>1.1582689122452799E-5</v>
      </c>
      <c r="F250" s="9">
        <v>3.6942514369098821E-5</v>
      </c>
      <c r="G250" s="8">
        <v>1.5599999999999999E-2</v>
      </c>
      <c r="H250" s="8" t="s">
        <v>54</v>
      </c>
      <c r="I250" s="37">
        <v>2.3E-2</v>
      </c>
      <c r="J250" s="37">
        <v>1.4999999999999999E-2</v>
      </c>
      <c r="K250" s="37">
        <v>5.5999999999999994E-2</v>
      </c>
      <c r="L250" s="9" t="s">
        <v>54</v>
      </c>
      <c r="M250" s="9" t="s">
        <v>54</v>
      </c>
      <c r="N250" s="9" t="s">
        <v>54</v>
      </c>
    </row>
    <row r="251" spans="1:14" x14ac:dyDescent="0.2">
      <c r="A251">
        <v>440616</v>
      </c>
      <c r="B251">
        <v>6561516</v>
      </c>
      <c r="C251">
        <v>974487</v>
      </c>
      <c r="D251" s="9">
        <v>2.2695499028632641E-5</v>
      </c>
      <c r="E251" s="9">
        <v>1.0820670101238798E-5</v>
      </c>
      <c r="F251" s="9">
        <v>3.1811609595612871E-5</v>
      </c>
      <c r="G251" s="8">
        <v>2.1725000000000001E-2</v>
      </c>
      <c r="H251" s="8" t="s">
        <v>54</v>
      </c>
      <c r="I251" s="37">
        <v>0.09</v>
      </c>
      <c r="J251" s="37">
        <v>0.13300000000000001</v>
      </c>
      <c r="K251" s="37">
        <v>0.152</v>
      </c>
      <c r="L251" s="9" t="s">
        <v>54</v>
      </c>
      <c r="M251" s="9" t="s">
        <v>54</v>
      </c>
      <c r="N251" s="9" t="s">
        <v>54</v>
      </c>
    </row>
    <row r="252" spans="1:14" x14ac:dyDescent="0.2">
      <c r="A252">
        <v>440616</v>
      </c>
      <c r="B252">
        <v>6561516</v>
      </c>
      <c r="C252">
        <v>974487</v>
      </c>
      <c r="D252" s="9">
        <v>2.2695499028632641E-5</v>
      </c>
      <c r="E252" s="9">
        <v>1.1735092926695598E-5</v>
      </c>
      <c r="F252" s="9">
        <v>3.7968695323796011E-5</v>
      </c>
      <c r="G252" s="8">
        <v>2.7619999999999995E-2</v>
      </c>
      <c r="H252" s="8" t="s">
        <v>54</v>
      </c>
      <c r="I252" s="37">
        <v>0.24199999999999999</v>
      </c>
      <c r="J252" s="37">
        <v>0.39</v>
      </c>
      <c r="K252" s="37">
        <v>0.36600000000000005</v>
      </c>
      <c r="L252" s="9" t="s">
        <v>54</v>
      </c>
      <c r="M252" s="9" t="s">
        <v>54</v>
      </c>
      <c r="N252" s="9" t="s">
        <v>54</v>
      </c>
    </row>
    <row r="253" spans="1:14" x14ac:dyDescent="0.2">
      <c r="A253">
        <v>440616</v>
      </c>
      <c r="B253">
        <v>6561516</v>
      </c>
      <c r="C253">
        <v>974487</v>
      </c>
      <c r="D253" s="9">
        <v>2.2695499028632641E-5</v>
      </c>
      <c r="E253" s="9">
        <v>1.3106727164880799E-5</v>
      </c>
      <c r="F253" s="9">
        <v>4.7204323916070714E-5</v>
      </c>
      <c r="G253" s="8">
        <v>3.1E-2</v>
      </c>
      <c r="H253" s="8">
        <v>0.82799999999999996</v>
      </c>
      <c r="I253" s="37">
        <v>0.32400000000000001</v>
      </c>
      <c r="J253" s="37">
        <v>0.5</v>
      </c>
      <c r="K253" s="37">
        <v>0.503</v>
      </c>
      <c r="L253" s="9" t="s">
        <v>54</v>
      </c>
      <c r="M253" s="9" t="s">
        <v>54</v>
      </c>
      <c r="N253" s="9" t="s">
        <v>54</v>
      </c>
    </row>
    <row r="254" spans="1:14" x14ac:dyDescent="0.2">
      <c r="A254">
        <v>440616</v>
      </c>
      <c r="B254">
        <v>6561516</v>
      </c>
      <c r="C254">
        <v>974487</v>
      </c>
      <c r="D254" s="9">
        <v>2.2695499028632641E-5</v>
      </c>
      <c r="E254" s="9">
        <v>1.3411534773366399E-5</v>
      </c>
      <c r="F254" s="9">
        <v>4.9256685825465094E-5</v>
      </c>
      <c r="G254" s="8">
        <v>3.9859999999999993E-2</v>
      </c>
      <c r="H254" s="8" t="s">
        <v>54</v>
      </c>
      <c r="I254" s="37">
        <v>0.35399999999999998</v>
      </c>
      <c r="J254" s="37">
        <v>0.53700000000000003</v>
      </c>
      <c r="K254" s="37">
        <v>0.55000000000000004</v>
      </c>
      <c r="L254" s="9" t="s">
        <v>54</v>
      </c>
      <c r="M254" s="9" t="s">
        <v>54</v>
      </c>
      <c r="N254" s="9" t="s">
        <v>54</v>
      </c>
    </row>
    <row r="255" spans="1:14" x14ac:dyDescent="0.2">
      <c r="A255">
        <v>433835</v>
      </c>
      <c r="B255">
        <v>6641928</v>
      </c>
      <c r="C255">
        <v>1020075</v>
      </c>
      <c r="D255" s="9">
        <v>2.3050237993707286E-5</v>
      </c>
      <c r="E255" s="9">
        <v>2.1228775741019775E-5</v>
      </c>
      <c r="F255" s="9">
        <v>9.9012327524936893E-5</v>
      </c>
      <c r="G255" s="8">
        <v>7.3349999999999999E-2</v>
      </c>
      <c r="H255" s="8" t="s">
        <v>54</v>
      </c>
      <c r="I255" s="37">
        <v>0.38400000000000001</v>
      </c>
      <c r="J255" s="37">
        <v>0.57100000000000006</v>
      </c>
      <c r="K255" s="37">
        <v>0.57399999999999995</v>
      </c>
      <c r="L255" s="9" t="s">
        <v>54</v>
      </c>
      <c r="M255" s="9" t="s">
        <v>54</v>
      </c>
      <c r="N255" s="9" t="s">
        <v>54</v>
      </c>
    </row>
    <row r="256" spans="1:14" x14ac:dyDescent="0.2">
      <c r="A256">
        <v>433835</v>
      </c>
      <c r="B256">
        <v>6641928</v>
      </c>
      <c r="C256">
        <v>1020075</v>
      </c>
      <c r="D256" s="9">
        <v>2.3050237993707286E-5</v>
      </c>
      <c r="E256" s="9">
        <v>1.490531062667346E-5</v>
      </c>
      <c r="F256" s="9">
        <v>5.7838884395755215E-5</v>
      </c>
      <c r="G256" s="8">
        <v>5.815E-2</v>
      </c>
      <c r="H256" s="8" t="s">
        <v>54</v>
      </c>
      <c r="I256" s="37">
        <v>0.39500000000000002</v>
      </c>
      <c r="J256" s="37">
        <v>0.58799999999999997</v>
      </c>
      <c r="K256" s="37">
        <v>0.59</v>
      </c>
      <c r="L256" s="9" t="s">
        <v>54</v>
      </c>
      <c r="M256" s="9" t="s">
        <v>54</v>
      </c>
      <c r="N256" s="9" t="s">
        <v>54</v>
      </c>
    </row>
    <row r="257" spans="1:14" x14ac:dyDescent="0.2">
      <c r="A257">
        <v>433835</v>
      </c>
      <c r="B257">
        <v>6641928</v>
      </c>
      <c r="C257">
        <v>1020075</v>
      </c>
      <c r="D257" s="9">
        <v>2.3050237993707286E-5</v>
      </c>
      <c r="E257" s="9">
        <v>1.7163691024654288E-5</v>
      </c>
      <c r="F257" s="9">
        <v>6.5681444991789819E-5</v>
      </c>
      <c r="G257" s="8">
        <v>3.9E-2</v>
      </c>
      <c r="H257" s="8" t="s">
        <v>54</v>
      </c>
      <c r="I257" s="37">
        <v>0.40600000000000003</v>
      </c>
      <c r="J257" s="37">
        <v>0.59499999999999997</v>
      </c>
      <c r="K257" s="37">
        <v>0.63200000000000001</v>
      </c>
      <c r="L257" s="9" t="s">
        <v>54</v>
      </c>
      <c r="M257" s="9" t="s">
        <v>54</v>
      </c>
      <c r="N257" s="9" t="s">
        <v>54</v>
      </c>
    </row>
    <row r="258" spans="1:14" x14ac:dyDescent="0.2">
      <c r="A258">
        <v>433835</v>
      </c>
      <c r="B258">
        <v>6641928</v>
      </c>
      <c r="C258">
        <v>1020075</v>
      </c>
      <c r="D258" s="9">
        <v>2.3050237993707286E-5</v>
      </c>
      <c r="E258" s="9">
        <v>1.3399723694686241E-5</v>
      </c>
      <c r="F258" s="9">
        <v>4.8035683650711959E-5</v>
      </c>
      <c r="G258" s="8">
        <v>2.998E-2</v>
      </c>
      <c r="H258" s="8" t="s">
        <v>54</v>
      </c>
      <c r="I258" s="37">
        <v>0.41100000000000003</v>
      </c>
      <c r="J258" s="37">
        <v>0.60099999999999998</v>
      </c>
      <c r="K258" s="37">
        <v>0.66</v>
      </c>
      <c r="L258" s="9" t="s">
        <v>54</v>
      </c>
      <c r="M258" s="9" t="s">
        <v>54</v>
      </c>
      <c r="N258" s="9" t="s">
        <v>54</v>
      </c>
    </row>
    <row r="259" spans="1:14" x14ac:dyDescent="0.2">
      <c r="A259">
        <v>433835</v>
      </c>
      <c r="B259">
        <v>6641928</v>
      </c>
      <c r="C259">
        <v>1020075</v>
      </c>
      <c r="D259" s="9">
        <v>2.3050237993707286E-5</v>
      </c>
      <c r="E259" s="9">
        <v>1.5356986706269625E-5</v>
      </c>
      <c r="F259" s="9">
        <v>6.0779844619268191E-5</v>
      </c>
      <c r="G259" s="8">
        <v>2.0725E-2</v>
      </c>
      <c r="H259" s="8" t="s">
        <v>54</v>
      </c>
      <c r="I259" s="37">
        <v>0.41600000000000004</v>
      </c>
      <c r="J259" s="37">
        <v>0.624</v>
      </c>
      <c r="K259" s="37">
        <v>0.66200000000000003</v>
      </c>
      <c r="L259" s="9" t="s">
        <v>54</v>
      </c>
      <c r="M259" s="9" t="s">
        <v>54</v>
      </c>
      <c r="N259" s="9" t="s">
        <v>54</v>
      </c>
    </row>
    <row r="260" spans="1:14" x14ac:dyDescent="0.2">
      <c r="A260">
        <v>433835</v>
      </c>
      <c r="B260">
        <v>6641928</v>
      </c>
      <c r="C260">
        <v>1020075</v>
      </c>
      <c r="D260" s="9">
        <v>2.3050237993707286E-5</v>
      </c>
      <c r="E260" s="9">
        <v>1.3098606308288798E-5</v>
      </c>
      <c r="F260" s="9">
        <v>4.6075043501703306E-5</v>
      </c>
      <c r="G260" s="8">
        <v>1.5875E-2</v>
      </c>
      <c r="H260" s="8" t="s">
        <v>54</v>
      </c>
      <c r="I260" s="37" t="s">
        <v>54</v>
      </c>
      <c r="J260" s="37" t="s">
        <v>54</v>
      </c>
      <c r="K260" s="37" t="s">
        <v>54</v>
      </c>
      <c r="L260" s="9" t="s">
        <v>54</v>
      </c>
      <c r="M260" s="9" t="s">
        <v>54</v>
      </c>
      <c r="N260" s="9" t="s">
        <v>54</v>
      </c>
    </row>
    <row r="261" spans="1:14" x14ac:dyDescent="0.2">
      <c r="A261">
        <v>433835</v>
      </c>
      <c r="B261">
        <v>6641928</v>
      </c>
      <c r="C261">
        <v>1020075</v>
      </c>
      <c r="D261" s="9">
        <v>2.3050237993707286E-5</v>
      </c>
      <c r="E261" s="9">
        <v>1.0689667217109249E-5</v>
      </c>
      <c r="F261" s="9">
        <v>3.0389922309634095E-5</v>
      </c>
      <c r="G261" s="8">
        <v>1.214E-2</v>
      </c>
      <c r="H261" s="8" t="s">
        <v>54</v>
      </c>
      <c r="I261" s="37" t="s">
        <v>54</v>
      </c>
      <c r="J261" s="37" t="s">
        <v>54</v>
      </c>
      <c r="K261" s="37" t="s">
        <v>54</v>
      </c>
      <c r="L261" s="9" t="s">
        <v>54</v>
      </c>
      <c r="M261" s="9" t="s">
        <v>54</v>
      </c>
      <c r="N261" s="9" t="s">
        <v>54</v>
      </c>
    </row>
    <row r="262" spans="1:14" x14ac:dyDescent="0.2">
      <c r="A262">
        <v>433835</v>
      </c>
      <c r="B262">
        <v>6641928</v>
      </c>
      <c r="C262">
        <v>1020075</v>
      </c>
      <c r="D262" s="9">
        <v>2.3050237993707286E-5</v>
      </c>
      <c r="E262" s="9">
        <v>1.1141343296705415E-5</v>
      </c>
      <c r="F262" s="9">
        <v>3.3330882533147074E-5</v>
      </c>
      <c r="G262" s="8">
        <v>1.525E-2</v>
      </c>
      <c r="H262" s="8" t="s">
        <v>54</v>
      </c>
      <c r="I262" s="37">
        <v>2.4E-2</v>
      </c>
      <c r="J262" s="37">
        <v>1.9E-2</v>
      </c>
      <c r="K262" s="37">
        <v>8.4000000000000005E-2</v>
      </c>
      <c r="L262" s="9" t="s">
        <v>54</v>
      </c>
      <c r="M262" s="9" t="s">
        <v>54</v>
      </c>
      <c r="N262" s="9" t="s">
        <v>54</v>
      </c>
    </row>
    <row r="263" spans="1:14" x14ac:dyDescent="0.2">
      <c r="A263">
        <v>433835</v>
      </c>
      <c r="B263">
        <v>6641928</v>
      </c>
      <c r="C263">
        <v>1020075</v>
      </c>
      <c r="D263" s="9">
        <v>2.3050237993707286E-5</v>
      </c>
      <c r="E263" s="9">
        <v>1.0388549830711806E-5</v>
      </c>
      <c r="F263" s="9">
        <v>2.8429282160625443E-5</v>
      </c>
      <c r="G263" s="8">
        <v>1.7739999999999999E-2</v>
      </c>
      <c r="H263" s="8" t="s">
        <v>54</v>
      </c>
      <c r="I263" s="37">
        <v>9.1999999999999998E-2</v>
      </c>
      <c r="J263" s="37">
        <v>0.13800000000000001</v>
      </c>
      <c r="K263" s="37">
        <v>0.182</v>
      </c>
      <c r="L263" s="9" t="s">
        <v>54</v>
      </c>
      <c r="M263" s="9" t="s">
        <v>54</v>
      </c>
      <c r="N263" s="9" t="s">
        <v>54</v>
      </c>
    </row>
    <row r="264" spans="1:14" x14ac:dyDescent="0.2">
      <c r="A264">
        <v>433835</v>
      </c>
      <c r="B264">
        <v>6641928</v>
      </c>
      <c r="C264">
        <v>1020075</v>
      </c>
      <c r="D264" s="9">
        <v>2.3050237993707286E-5</v>
      </c>
      <c r="E264" s="9">
        <v>1.2496371535493911E-5</v>
      </c>
      <c r="F264" s="9">
        <v>4.2153763203686001E-5</v>
      </c>
      <c r="G264" s="8">
        <v>3.6249999999999998E-2</v>
      </c>
      <c r="H264" s="8" t="s">
        <v>54</v>
      </c>
      <c r="I264" s="37">
        <v>0.24800000000000003</v>
      </c>
      <c r="J264" s="37">
        <v>0.38200000000000006</v>
      </c>
      <c r="K264" s="37">
        <v>0.31</v>
      </c>
      <c r="L264" s="9" t="s">
        <v>54</v>
      </c>
      <c r="M264" s="9" t="s">
        <v>54</v>
      </c>
      <c r="N264" s="9" t="s">
        <v>54</v>
      </c>
    </row>
    <row r="265" spans="1:14" x14ac:dyDescent="0.2">
      <c r="A265">
        <v>433835</v>
      </c>
      <c r="B265">
        <v>6641928</v>
      </c>
      <c r="C265">
        <v>1020075</v>
      </c>
      <c r="D265" s="9">
        <v>2.3050237993707286E-5</v>
      </c>
      <c r="E265" s="9">
        <v>1.2948047615090077E-5</v>
      </c>
      <c r="F265" s="9">
        <v>4.5094723427198983E-5</v>
      </c>
      <c r="G265" s="8">
        <v>4.5260000000000002E-2</v>
      </c>
      <c r="H265" s="8">
        <v>0.86900000000000011</v>
      </c>
      <c r="I265" s="37">
        <v>0.33</v>
      </c>
      <c r="J265" s="37">
        <v>0.48799999999999999</v>
      </c>
      <c r="K265" s="37">
        <v>0.45900000000000002</v>
      </c>
      <c r="L265" s="9" t="s">
        <v>54</v>
      </c>
      <c r="M265" s="9" t="s">
        <v>54</v>
      </c>
      <c r="N265" s="9" t="s">
        <v>54</v>
      </c>
    </row>
    <row r="266" spans="1:14" x14ac:dyDescent="0.2">
      <c r="A266">
        <v>433835</v>
      </c>
      <c r="B266">
        <v>6641928</v>
      </c>
      <c r="C266">
        <v>1020075</v>
      </c>
      <c r="D266" s="9">
        <v>2.3050237993707286E-5</v>
      </c>
      <c r="E266" s="9">
        <v>1.6260338865461956E-5</v>
      </c>
      <c r="F266" s="9">
        <v>6.6661765066294149E-5</v>
      </c>
      <c r="G266" s="8">
        <v>4.6375000000000006E-2</v>
      </c>
      <c r="H266" s="8" t="s">
        <v>54</v>
      </c>
      <c r="I266" s="37">
        <v>0.36</v>
      </c>
      <c r="J266" s="37">
        <v>0.51800000000000002</v>
      </c>
      <c r="K266" s="37">
        <v>0.48299999999999998</v>
      </c>
      <c r="L266" s="9" t="s">
        <v>54</v>
      </c>
      <c r="M266" s="9" t="s">
        <v>54</v>
      </c>
      <c r="N266" s="9" t="s">
        <v>54</v>
      </c>
    </row>
    <row r="267" spans="1:14" x14ac:dyDescent="0.2">
      <c r="A267">
        <v>434939</v>
      </c>
      <c r="B267">
        <v>6728577</v>
      </c>
      <c r="C267">
        <v>1070151</v>
      </c>
      <c r="D267" s="9">
        <v>2.2991729874764048E-5</v>
      </c>
      <c r="E267" s="9">
        <v>1.5902322288947575E-5</v>
      </c>
      <c r="F267" s="9">
        <v>5.2329063842392337E-5</v>
      </c>
      <c r="G267" s="8">
        <v>6.9149999999999989E-2</v>
      </c>
      <c r="H267" s="8" t="s">
        <v>54</v>
      </c>
      <c r="I267" s="37">
        <v>0.38200000000000006</v>
      </c>
      <c r="J267" s="37">
        <v>0.55100000000000005</v>
      </c>
      <c r="K267" s="37">
        <v>0.52300000000000002</v>
      </c>
      <c r="L267" s="9" t="s">
        <v>54</v>
      </c>
      <c r="M267" s="9" t="s">
        <v>54</v>
      </c>
      <c r="N267" s="9" t="s">
        <v>54</v>
      </c>
    </row>
    <row r="268" spans="1:14" x14ac:dyDescent="0.2">
      <c r="A268">
        <v>434939</v>
      </c>
      <c r="B268">
        <v>6728577</v>
      </c>
      <c r="C268">
        <v>1070151</v>
      </c>
      <c r="D268" s="9">
        <v>2.2991729874764048E-5</v>
      </c>
      <c r="E268" s="9">
        <v>2.5711231364373181E-5</v>
      </c>
      <c r="F268" s="9">
        <v>9.7182547135871486E-5</v>
      </c>
      <c r="G268" s="8">
        <v>0.113775</v>
      </c>
      <c r="H268" s="8" t="s">
        <v>54</v>
      </c>
      <c r="I268" s="37">
        <v>0.39900000000000002</v>
      </c>
      <c r="J268" s="37">
        <v>0.56399999999999995</v>
      </c>
      <c r="K268" s="37">
        <v>0.55100000000000005</v>
      </c>
      <c r="L268" s="9" t="s">
        <v>54</v>
      </c>
      <c r="M268" s="9" t="s">
        <v>54</v>
      </c>
      <c r="N268" s="9" t="s">
        <v>54</v>
      </c>
    </row>
    <row r="269" spans="1:14" x14ac:dyDescent="0.2">
      <c r="A269">
        <v>434939</v>
      </c>
      <c r="B269">
        <v>6728577</v>
      </c>
      <c r="C269">
        <v>1070151</v>
      </c>
      <c r="D269" s="9">
        <v>2.2991729874764048E-5</v>
      </c>
      <c r="E269" s="9">
        <v>2.7048809874658489E-5</v>
      </c>
      <c r="F269" s="9">
        <v>1.0652702282201297E-4</v>
      </c>
      <c r="G269" s="8">
        <v>8.2839999999999997E-2</v>
      </c>
      <c r="H269" s="8" t="s">
        <v>54</v>
      </c>
      <c r="I269" s="37">
        <v>0.40700000000000003</v>
      </c>
      <c r="J269" s="37">
        <v>0.57700000000000007</v>
      </c>
      <c r="K269" s="37">
        <v>0.57999999999999996</v>
      </c>
      <c r="L269" s="9" t="s">
        <v>54</v>
      </c>
      <c r="M269" s="9" t="s">
        <v>54</v>
      </c>
      <c r="N269" s="9" t="s">
        <v>54</v>
      </c>
    </row>
    <row r="270" spans="1:14" x14ac:dyDescent="0.2">
      <c r="A270">
        <v>434939</v>
      </c>
      <c r="B270">
        <v>6728577</v>
      </c>
      <c r="C270">
        <v>1070151</v>
      </c>
      <c r="D270" s="9">
        <v>2.2991729874764048E-5</v>
      </c>
      <c r="E270" s="9">
        <v>1.5456462785519137E-5</v>
      </c>
      <c r="F270" s="9">
        <v>5.9804644391305525E-5</v>
      </c>
      <c r="G270" s="8">
        <v>5.6549999999999996E-2</v>
      </c>
      <c r="H270" s="8" t="s">
        <v>54</v>
      </c>
      <c r="I270" s="37">
        <v>0.41200000000000003</v>
      </c>
      <c r="J270" s="37">
        <v>0.59</v>
      </c>
      <c r="K270" s="37">
        <v>0.57999999999999996</v>
      </c>
      <c r="L270" s="9" t="s">
        <v>54</v>
      </c>
      <c r="M270" s="9" t="s">
        <v>54</v>
      </c>
      <c r="N270" s="9" t="s">
        <v>54</v>
      </c>
    </row>
    <row r="271" spans="1:14" x14ac:dyDescent="0.2">
      <c r="A271">
        <v>434939</v>
      </c>
      <c r="B271">
        <v>6728577</v>
      </c>
      <c r="C271">
        <v>1070151</v>
      </c>
      <c r="D271" s="9">
        <v>2.2991729874764048E-5</v>
      </c>
      <c r="E271" s="9">
        <v>1.0849247916758626E-5</v>
      </c>
      <c r="F271" s="9">
        <v>3.083676976426691E-5</v>
      </c>
      <c r="G271" s="8">
        <v>3.5275000000000001E-2</v>
      </c>
      <c r="H271" s="8" t="s">
        <v>54</v>
      </c>
      <c r="I271" s="37">
        <v>0.41500000000000004</v>
      </c>
      <c r="J271" s="37">
        <v>0.59399999999999997</v>
      </c>
      <c r="K271" s="37">
        <v>0.57999999999999996</v>
      </c>
      <c r="L271" s="9" t="s">
        <v>54</v>
      </c>
      <c r="M271" s="9" t="s">
        <v>54</v>
      </c>
      <c r="N271" s="9" t="s">
        <v>54</v>
      </c>
    </row>
    <row r="272" spans="1:14" x14ac:dyDescent="0.2">
      <c r="A272">
        <v>434939</v>
      </c>
      <c r="B272">
        <v>6728577</v>
      </c>
      <c r="C272">
        <v>1070151</v>
      </c>
      <c r="D272" s="9">
        <v>2.2991729874764048E-5</v>
      </c>
      <c r="E272" s="9">
        <v>1.1146487585710917E-5</v>
      </c>
      <c r="F272" s="9">
        <v>3.270566490149521E-5</v>
      </c>
      <c r="G272" s="8">
        <v>2.3540000000000002E-2</v>
      </c>
      <c r="H272" s="8" t="s">
        <v>54</v>
      </c>
      <c r="I272" s="37" t="s">
        <v>54</v>
      </c>
      <c r="J272" s="37" t="s">
        <v>54</v>
      </c>
      <c r="K272" s="37" t="s">
        <v>54</v>
      </c>
      <c r="L272" s="9" t="s">
        <v>54</v>
      </c>
      <c r="M272" s="9" t="s">
        <v>54</v>
      </c>
      <c r="N272" s="9" t="s">
        <v>54</v>
      </c>
    </row>
    <row r="273" spans="1:14" x14ac:dyDescent="0.2">
      <c r="A273">
        <v>434939</v>
      </c>
      <c r="B273">
        <v>6728577</v>
      </c>
      <c r="C273">
        <v>1070151</v>
      </c>
      <c r="D273" s="9">
        <v>2.2991729874764048E-5</v>
      </c>
      <c r="E273" s="9">
        <v>1.2484066095996226E-5</v>
      </c>
      <c r="F273" s="9">
        <v>4.1115693019022548E-5</v>
      </c>
      <c r="G273" s="8">
        <v>1.4575000000000001E-2</v>
      </c>
      <c r="H273" s="8" t="s">
        <v>54</v>
      </c>
      <c r="I273" s="37" t="s">
        <v>54</v>
      </c>
      <c r="J273" s="37" t="s">
        <v>54</v>
      </c>
      <c r="K273" s="37" t="s">
        <v>54</v>
      </c>
      <c r="L273" s="9" t="s">
        <v>54</v>
      </c>
      <c r="M273" s="9" t="s">
        <v>54</v>
      </c>
      <c r="N273" s="9" t="s">
        <v>54</v>
      </c>
    </row>
    <row r="274" spans="1:14" x14ac:dyDescent="0.2">
      <c r="A274">
        <v>434939</v>
      </c>
      <c r="B274">
        <v>6728577</v>
      </c>
      <c r="C274">
        <v>1070151</v>
      </c>
      <c r="D274" s="9">
        <v>2.2991729874764048E-5</v>
      </c>
      <c r="E274" s="9">
        <v>1.0254768578854044E-5</v>
      </c>
      <c r="F274" s="9">
        <v>2.7098979489810315E-5</v>
      </c>
      <c r="G274" s="8">
        <v>9.6249999999999999E-3</v>
      </c>
      <c r="H274" s="8" t="s">
        <v>54</v>
      </c>
      <c r="I274" s="37">
        <v>2.5000000000000001E-2</v>
      </c>
      <c r="J274" s="37">
        <v>1.7000000000000001E-2</v>
      </c>
      <c r="K274" s="37">
        <v>9.3000000000000013E-2</v>
      </c>
      <c r="L274" s="9" t="s">
        <v>54</v>
      </c>
      <c r="M274" s="9" t="s">
        <v>54</v>
      </c>
      <c r="N274" s="9" t="s">
        <v>54</v>
      </c>
    </row>
    <row r="275" spans="1:14" x14ac:dyDescent="0.2">
      <c r="A275">
        <v>434939</v>
      </c>
      <c r="B275">
        <v>6728577</v>
      </c>
      <c r="C275">
        <v>1070151</v>
      </c>
      <c r="D275" s="9">
        <v>2.2991729874764048E-5</v>
      </c>
      <c r="E275" s="9">
        <v>1.1889586758091644E-5</v>
      </c>
      <c r="F275" s="9">
        <v>3.7377902744565954E-5</v>
      </c>
      <c r="G275" s="8">
        <v>8.5600000000000016E-3</v>
      </c>
      <c r="H275" s="8" t="s">
        <v>54</v>
      </c>
      <c r="I275" s="37">
        <v>0.105</v>
      </c>
      <c r="J275" s="37">
        <v>0.14699999999999999</v>
      </c>
      <c r="K275" s="37">
        <v>0.17800000000000002</v>
      </c>
      <c r="L275" s="9" t="s">
        <v>54</v>
      </c>
      <c r="M275" s="9" t="s">
        <v>54</v>
      </c>
      <c r="N275" s="9" t="s">
        <v>54</v>
      </c>
    </row>
    <row r="276" spans="1:14" x14ac:dyDescent="0.2">
      <c r="A276">
        <v>434939</v>
      </c>
      <c r="B276">
        <v>6728577</v>
      </c>
      <c r="C276">
        <v>1070151</v>
      </c>
      <c r="D276" s="9">
        <v>2.2991729874764048E-5</v>
      </c>
      <c r="E276" s="9">
        <v>1.2186826427043935E-5</v>
      </c>
      <c r="F276" s="9">
        <v>3.9246797881794255E-5</v>
      </c>
      <c r="G276" s="8">
        <v>2.9874999999999999E-2</v>
      </c>
      <c r="H276" s="8" t="s">
        <v>54</v>
      </c>
      <c r="I276" s="37">
        <v>0.24600000000000002</v>
      </c>
      <c r="J276" s="37">
        <v>0.37200000000000005</v>
      </c>
      <c r="K276" s="37">
        <v>0.33400000000000002</v>
      </c>
      <c r="L276" s="9" t="s">
        <v>54</v>
      </c>
      <c r="M276" s="9" t="s">
        <v>54</v>
      </c>
      <c r="N276" s="9" t="s">
        <v>54</v>
      </c>
    </row>
    <row r="277" spans="1:14" x14ac:dyDescent="0.2">
      <c r="A277">
        <v>434939</v>
      </c>
      <c r="B277">
        <v>6728577</v>
      </c>
      <c r="C277">
        <v>1070151</v>
      </c>
      <c r="D277" s="9">
        <v>2.2991729874764048E-5</v>
      </c>
      <c r="E277" s="9">
        <v>1.2929925599424662E-5</v>
      </c>
      <c r="F277" s="9">
        <v>4.3919035724864999E-5</v>
      </c>
      <c r="G277" s="8">
        <v>2.9000000000000005E-2</v>
      </c>
      <c r="H277" s="8">
        <v>0.88900000000000012</v>
      </c>
      <c r="I277" s="37">
        <v>0.32900000000000001</v>
      </c>
      <c r="J277" s="37">
        <v>0.48499999999999999</v>
      </c>
      <c r="K277" s="37">
        <v>0.45600000000000002</v>
      </c>
      <c r="L277" s="9" t="s">
        <v>54</v>
      </c>
      <c r="M277" s="9" t="s">
        <v>54</v>
      </c>
      <c r="N277" s="9" t="s">
        <v>54</v>
      </c>
    </row>
    <row r="278" spans="1:14" x14ac:dyDescent="0.2">
      <c r="A278">
        <v>434939</v>
      </c>
      <c r="B278">
        <v>6728577</v>
      </c>
      <c r="C278">
        <v>1070151</v>
      </c>
      <c r="D278" s="9">
        <v>2.2991729874764048E-5</v>
      </c>
      <c r="E278" s="9">
        <v>1.5010603282090701E-5</v>
      </c>
      <c r="F278" s="9">
        <v>5.7001301685463082E-5</v>
      </c>
      <c r="G278" s="8">
        <v>5.04E-2</v>
      </c>
      <c r="H278" s="8" t="s">
        <v>54</v>
      </c>
      <c r="I278" s="37">
        <v>0.36</v>
      </c>
      <c r="J278" s="37">
        <v>0.51400000000000001</v>
      </c>
      <c r="K278" s="37">
        <v>0.50900000000000001</v>
      </c>
      <c r="L278" s="9" t="s">
        <v>54</v>
      </c>
      <c r="M278" s="9" t="s">
        <v>54</v>
      </c>
      <c r="N278" s="9" t="s">
        <v>54</v>
      </c>
    </row>
    <row r="279" spans="1:14" x14ac:dyDescent="0.2">
      <c r="A279">
        <v>434757</v>
      </c>
      <c r="B279">
        <v>6809946</v>
      </c>
      <c r="C279">
        <v>1106362</v>
      </c>
      <c r="D279" s="9">
        <v>2.300135477979653E-5</v>
      </c>
      <c r="E279" s="9">
        <v>1.6593376805043681E-5</v>
      </c>
      <c r="F279" s="9">
        <v>5.9654977303992726E-5</v>
      </c>
      <c r="G279" s="8">
        <v>5.6525000000000006E-2</v>
      </c>
      <c r="H279" s="8" t="s">
        <v>54</v>
      </c>
      <c r="I279" s="37">
        <v>0.38700000000000001</v>
      </c>
      <c r="J279" s="37">
        <v>0.54400000000000004</v>
      </c>
      <c r="K279" s="37">
        <v>0.55900000000000005</v>
      </c>
      <c r="L279" s="9" t="s">
        <v>54</v>
      </c>
      <c r="M279" s="9" t="s">
        <v>54</v>
      </c>
      <c r="N279" s="9" t="s">
        <v>54</v>
      </c>
    </row>
    <row r="280" spans="1:14" x14ac:dyDescent="0.2">
      <c r="A280">
        <v>434757</v>
      </c>
      <c r="B280">
        <v>6809946</v>
      </c>
      <c r="C280">
        <v>1106362</v>
      </c>
      <c r="D280" s="9">
        <v>2.300135477979653E-5</v>
      </c>
      <c r="E280" s="9">
        <v>1.5859156592431129E-5</v>
      </c>
      <c r="F280" s="9">
        <v>6.1462703888962201E-5</v>
      </c>
      <c r="G280" s="8">
        <v>6.0749999999999998E-2</v>
      </c>
      <c r="H280" s="8" t="s">
        <v>54</v>
      </c>
      <c r="I280" s="37">
        <v>0.40299999999999997</v>
      </c>
      <c r="J280" s="37">
        <v>0.57100000000000006</v>
      </c>
      <c r="K280" s="37">
        <v>0.58200000000000007</v>
      </c>
      <c r="L280" s="9" t="s">
        <v>54</v>
      </c>
      <c r="M280" s="9" t="s">
        <v>54</v>
      </c>
      <c r="N280" s="9" t="s">
        <v>54</v>
      </c>
    </row>
    <row r="281" spans="1:14" x14ac:dyDescent="0.2">
      <c r="A281">
        <v>434757</v>
      </c>
      <c r="B281">
        <v>6809946</v>
      </c>
      <c r="C281">
        <v>1106362</v>
      </c>
      <c r="D281" s="9">
        <v>2.300135477979653E-5</v>
      </c>
      <c r="E281" s="9">
        <v>1.6593376805043681E-5</v>
      </c>
      <c r="F281" s="9">
        <v>6.5982020351385893E-5</v>
      </c>
      <c r="G281" s="8">
        <v>5.7580000000000006E-2</v>
      </c>
      <c r="H281" s="8" t="s">
        <v>54</v>
      </c>
      <c r="I281" s="37">
        <v>0.41100000000000003</v>
      </c>
      <c r="J281" s="37">
        <v>0.58399999999999996</v>
      </c>
      <c r="K281" s="37">
        <v>0.58899999999999997</v>
      </c>
      <c r="L281" s="9" t="s">
        <v>54</v>
      </c>
      <c r="M281" s="9" t="s">
        <v>54</v>
      </c>
      <c r="N281" s="9" t="s">
        <v>54</v>
      </c>
    </row>
    <row r="282" spans="1:14" x14ac:dyDescent="0.2">
      <c r="A282">
        <v>434757</v>
      </c>
      <c r="B282">
        <v>6809946</v>
      </c>
      <c r="C282">
        <v>1106362</v>
      </c>
      <c r="D282" s="9">
        <v>2.300135477979653E-5</v>
      </c>
      <c r="E282" s="9">
        <v>1.4684404252251045E-5</v>
      </c>
      <c r="F282" s="9">
        <v>5.4231797549084293E-5</v>
      </c>
      <c r="G282" s="8">
        <v>4.3750000000000004E-2</v>
      </c>
      <c r="H282" s="8" t="s">
        <v>54</v>
      </c>
      <c r="I282" s="37">
        <v>0.41500000000000004</v>
      </c>
      <c r="J282" s="37">
        <v>0.59399999999999997</v>
      </c>
      <c r="K282" s="37">
        <v>0.60399999999999998</v>
      </c>
      <c r="L282" s="9" t="s">
        <v>54</v>
      </c>
      <c r="M282" s="9" t="s">
        <v>54</v>
      </c>
      <c r="N282" s="9" t="s">
        <v>54</v>
      </c>
    </row>
    <row r="283" spans="1:14" x14ac:dyDescent="0.2">
      <c r="A283">
        <v>434757</v>
      </c>
      <c r="B283">
        <v>6809946</v>
      </c>
      <c r="C283">
        <v>1106362</v>
      </c>
      <c r="D283" s="9">
        <v>2.300135477979653E-5</v>
      </c>
      <c r="E283" s="9">
        <v>1.4390716167206025E-5</v>
      </c>
      <c r="F283" s="9">
        <v>5.2424070964114818E-5</v>
      </c>
      <c r="G283" s="8">
        <v>4.2724999999999999E-2</v>
      </c>
      <c r="H283" s="8" t="s">
        <v>54</v>
      </c>
      <c r="I283" s="37">
        <v>0.41799999999999998</v>
      </c>
      <c r="J283" s="37">
        <v>0.60799999999999998</v>
      </c>
      <c r="K283" s="37">
        <v>0.60399999999999998</v>
      </c>
      <c r="L283" s="9" t="s">
        <v>54</v>
      </c>
      <c r="M283" s="9" t="s">
        <v>54</v>
      </c>
      <c r="N283" s="9" t="s">
        <v>54</v>
      </c>
    </row>
    <row r="284" spans="1:14" x14ac:dyDescent="0.2">
      <c r="A284">
        <v>434757</v>
      </c>
      <c r="B284">
        <v>6809946</v>
      </c>
      <c r="C284">
        <v>1106362</v>
      </c>
      <c r="D284" s="9">
        <v>2.300135477979653E-5</v>
      </c>
      <c r="E284" s="9">
        <v>1.2041211486845857E-5</v>
      </c>
      <c r="F284" s="9">
        <v>3.7962258284359009E-5</v>
      </c>
      <c r="G284" s="8">
        <v>2.5619999999999997E-2</v>
      </c>
      <c r="H284" s="8" t="s">
        <v>54</v>
      </c>
      <c r="I284" s="37" t="s">
        <v>54</v>
      </c>
      <c r="J284" s="37" t="s">
        <v>54</v>
      </c>
      <c r="K284" s="37" t="s">
        <v>54</v>
      </c>
      <c r="L284" s="9" t="s">
        <v>54</v>
      </c>
      <c r="M284" s="9" t="s">
        <v>54</v>
      </c>
      <c r="N284" s="9" t="s">
        <v>54</v>
      </c>
    </row>
    <row r="285" spans="1:14" x14ac:dyDescent="0.2">
      <c r="A285">
        <v>434757</v>
      </c>
      <c r="B285">
        <v>6809946</v>
      </c>
      <c r="C285">
        <v>1106362</v>
      </c>
      <c r="D285" s="9">
        <v>2.300135477979653E-5</v>
      </c>
      <c r="E285" s="9">
        <v>9.5448627639631794E-6</v>
      </c>
      <c r="F285" s="9">
        <v>2.2596582312118458E-5</v>
      </c>
      <c r="G285" s="8">
        <v>1.9975E-2</v>
      </c>
      <c r="H285" s="8" t="s">
        <v>54</v>
      </c>
      <c r="I285" s="37" t="s">
        <v>54</v>
      </c>
      <c r="J285" s="37" t="s">
        <v>54</v>
      </c>
      <c r="K285" s="37" t="s">
        <v>54</v>
      </c>
      <c r="L285" s="9" t="s">
        <v>54</v>
      </c>
      <c r="M285" s="9" t="s">
        <v>54</v>
      </c>
      <c r="N285" s="9" t="s">
        <v>54</v>
      </c>
    </row>
    <row r="286" spans="1:14" x14ac:dyDescent="0.2">
      <c r="A286">
        <v>434757</v>
      </c>
      <c r="B286">
        <v>6809946</v>
      </c>
      <c r="C286">
        <v>1106362</v>
      </c>
      <c r="D286" s="9">
        <v>2.300135477979653E-5</v>
      </c>
      <c r="E286" s="9">
        <v>1.0719615104143264E-5</v>
      </c>
      <c r="F286" s="9">
        <v>2.9827488651996363E-5</v>
      </c>
      <c r="G286" s="8">
        <v>3.0300000000000001E-2</v>
      </c>
      <c r="H286" s="8" t="s">
        <v>54</v>
      </c>
      <c r="I286" s="37">
        <v>2.6000000000000002E-2</v>
      </c>
      <c r="J286" s="37">
        <v>2.2000000000000002E-2</v>
      </c>
      <c r="K286" s="37">
        <v>6.5000000000000002E-2</v>
      </c>
      <c r="L286" s="9" t="s">
        <v>54</v>
      </c>
      <c r="M286" s="9" t="s">
        <v>54</v>
      </c>
      <c r="N286" s="9" t="s">
        <v>54</v>
      </c>
    </row>
    <row r="287" spans="1:14" x14ac:dyDescent="0.2">
      <c r="A287">
        <v>434757</v>
      </c>
      <c r="B287">
        <v>6809946</v>
      </c>
      <c r="C287">
        <v>1106362</v>
      </c>
      <c r="D287" s="9">
        <v>2.300135477979653E-5</v>
      </c>
      <c r="E287" s="9">
        <v>1.0719615104143264E-5</v>
      </c>
      <c r="F287" s="9">
        <v>2.9827488651996363E-5</v>
      </c>
      <c r="G287" s="8">
        <v>2.3075000000000002E-2</v>
      </c>
      <c r="H287" s="8" t="s">
        <v>54</v>
      </c>
      <c r="I287" s="37">
        <v>9.4E-2</v>
      </c>
      <c r="J287" s="37">
        <v>0.14000000000000001</v>
      </c>
      <c r="K287" s="37">
        <v>0.18100000000000002</v>
      </c>
      <c r="L287" s="9" t="s">
        <v>54</v>
      </c>
      <c r="M287" s="9" t="s">
        <v>54</v>
      </c>
      <c r="N287" s="9" t="s">
        <v>54</v>
      </c>
    </row>
    <row r="288" spans="1:14" x14ac:dyDescent="0.2">
      <c r="A288">
        <v>434757</v>
      </c>
      <c r="B288">
        <v>6809946</v>
      </c>
      <c r="C288">
        <v>1106362</v>
      </c>
      <c r="D288" s="9">
        <v>2.300135477979653E-5</v>
      </c>
      <c r="E288" s="9">
        <v>1.3509651912070962E-5</v>
      </c>
      <c r="F288" s="9">
        <v>4.7000891209206392E-5</v>
      </c>
      <c r="G288" s="8">
        <v>3.9025000000000004E-2</v>
      </c>
      <c r="H288" s="8" t="s">
        <v>54</v>
      </c>
      <c r="I288" s="37">
        <v>0.219</v>
      </c>
      <c r="J288" s="37">
        <v>0.36</v>
      </c>
      <c r="K288" s="37">
        <v>0.35299999999999998</v>
      </c>
      <c r="L288" s="9" t="s">
        <v>54</v>
      </c>
      <c r="M288" s="9" t="s">
        <v>54</v>
      </c>
      <c r="N288" s="9" t="s">
        <v>54</v>
      </c>
    </row>
    <row r="289" spans="1:14" x14ac:dyDescent="0.2">
      <c r="A289">
        <v>434757</v>
      </c>
      <c r="B289">
        <v>6809946</v>
      </c>
      <c r="C289">
        <v>1106362</v>
      </c>
      <c r="D289" s="9">
        <v>2.300135477979653E-5</v>
      </c>
      <c r="E289" s="9">
        <v>1.4390716167206025E-5</v>
      </c>
      <c r="F289" s="9">
        <v>5.2424070964114818E-5</v>
      </c>
      <c r="G289" s="8">
        <v>4.138E-2</v>
      </c>
      <c r="H289" s="8">
        <v>0.88900000000000012</v>
      </c>
      <c r="I289" s="37">
        <v>0.28899999999999998</v>
      </c>
      <c r="J289" s="37">
        <v>0.46299999999999997</v>
      </c>
      <c r="K289" s="37">
        <v>0.45</v>
      </c>
      <c r="L289" s="9" t="s">
        <v>54</v>
      </c>
      <c r="M289" s="9" t="s">
        <v>54</v>
      </c>
      <c r="N289" s="9" t="s">
        <v>54</v>
      </c>
    </row>
    <row r="290" spans="1:14" x14ac:dyDescent="0.2">
      <c r="A290">
        <v>434757</v>
      </c>
      <c r="B290">
        <v>6809946</v>
      </c>
      <c r="C290">
        <v>1106362</v>
      </c>
      <c r="D290" s="9">
        <v>2.300135477979653E-5</v>
      </c>
      <c r="E290" s="9">
        <v>2.6578771696574394E-5</v>
      </c>
      <c r="F290" s="9">
        <v>1.156945014380465E-4</v>
      </c>
      <c r="G290" s="8">
        <v>8.4150000000000003E-2</v>
      </c>
      <c r="H290" s="8" t="s">
        <v>54</v>
      </c>
      <c r="I290" s="37">
        <v>0.32299999999999995</v>
      </c>
      <c r="J290" s="37">
        <v>0.49700000000000005</v>
      </c>
      <c r="K290" s="37">
        <v>0.53400000000000003</v>
      </c>
      <c r="L290" s="9" t="s">
        <v>54</v>
      </c>
      <c r="M290" s="9" t="s">
        <v>54</v>
      </c>
      <c r="N290" s="9" t="s">
        <v>54</v>
      </c>
    </row>
    <row r="291" spans="1:14" x14ac:dyDescent="0.2">
      <c r="A291">
        <v>195486</v>
      </c>
      <c r="B291">
        <v>2872684</v>
      </c>
      <c r="C291">
        <v>405895</v>
      </c>
      <c r="D291" s="9">
        <v>5.115455838269748E-5</v>
      </c>
      <c r="E291" s="9">
        <v>3.5158757454700902E-5</v>
      </c>
      <c r="F291" s="9">
        <v>1.5028517227361757E-4</v>
      </c>
      <c r="G291" s="8" t="s">
        <v>54</v>
      </c>
      <c r="H291" s="8" t="s">
        <v>54</v>
      </c>
      <c r="I291" s="37">
        <v>0.503</v>
      </c>
      <c r="J291" s="37">
        <v>0.71400000000000008</v>
      </c>
      <c r="K291" s="37" t="s">
        <v>54</v>
      </c>
      <c r="L291" s="9" t="s">
        <v>54</v>
      </c>
      <c r="M291" s="9" t="s">
        <v>54</v>
      </c>
      <c r="N291" s="9" t="s">
        <v>54</v>
      </c>
    </row>
    <row r="292" spans="1:14" x14ac:dyDescent="0.2">
      <c r="A292">
        <v>195486</v>
      </c>
      <c r="B292">
        <v>2872684</v>
      </c>
      <c r="C292">
        <v>405895</v>
      </c>
      <c r="D292" s="9">
        <v>5.115455838269748E-5</v>
      </c>
      <c r="E292" s="9">
        <v>3.098147934127109E-5</v>
      </c>
      <c r="F292" s="9">
        <v>1.2072087608864362E-4</v>
      </c>
      <c r="G292" s="8" t="s">
        <v>54</v>
      </c>
      <c r="H292" s="8" t="s">
        <v>54</v>
      </c>
      <c r="I292" s="37">
        <v>0.51100000000000001</v>
      </c>
      <c r="J292" s="37">
        <v>0.73099999999999998</v>
      </c>
      <c r="K292" s="37" t="s">
        <v>54</v>
      </c>
      <c r="L292" s="9" t="s">
        <v>54</v>
      </c>
      <c r="M292" s="9" t="s">
        <v>54</v>
      </c>
      <c r="N292" s="9" t="s">
        <v>54</v>
      </c>
    </row>
    <row r="293" spans="1:14" x14ac:dyDescent="0.2">
      <c r="A293">
        <v>195486</v>
      </c>
      <c r="B293">
        <v>2872684</v>
      </c>
      <c r="C293">
        <v>405895</v>
      </c>
      <c r="D293" s="9">
        <v>5.115455838269748E-5</v>
      </c>
      <c r="E293" s="9">
        <v>3.3070118397985996E-5</v>
      </c>
      <c r="F293" s="9">
        <v>1.3550302418113057E-4</v>
      </c>
      <c r="G293" s="8" t="s">
        <v>54</v>
      </c>
      <c r="H293" s="8" t="s">
        <v>54</v>
      </c>
      <c r="I293" s="37">
        <v>0.52</v>
      </c>
      <c r="J293" s="37">
        <v>0.74199999999999999</v>
      </c>
      <c r="K293" s="37" t="s">
        <v>54</v>
      </c>
      <c r="L293" s="9" t="s">
        <v>54</v>
      </c>
      <c r="M293" s="9" t="s">
        <v>54</v>
      </c>
      <c r="N293" s="9" t="s">
        <v>54</v>
      </c>
    </row>
    <row r="294" spans="1:14" x14ac:dyDescent="0.2">
      <c r="A294">
        <v>195486</v>
      </c>
      <c r="B294">
        <v>2872684</v>
      </c>
      <c r="C294">
        <v>405895</v>
      </c>
      <c r="D294" s="9">
        <v>5.115455838269748E-5</v>
      </c>
      <c r="E294" s="9">
        <v>2.6107988208936311E-5</v>
      </c>
      <c r="F294" s="9">
        <v>8.6229197206174016E-5</v>
      </c>
      <c r="G294" s="8" t="s">
        <v>54</v>
      </c>
      <c r="H294" s="8" t="s">
        <v>54</v>
      </c>
      <c r="I294" s="37">
        <v>0.52100000000000002</v>
      </c>
      <c r="J294" s="37">
        <v>0.74199999999999999</v>
      </c>
      <c r="K294" s="37" t="s">
        <v>54</v>
      </c>
      <c r="L294" s="9" t="s">
        <v>54</v>
      </c>
      <c r="M294" s="9" t="s">
        <v>54</v>
      </c>
      <c r="N294" s="9" t="s">
        <v>54</v>
      </c>
    </row>
    <row r="295" spans="1:14" x14ac:dyDescent="0.2">
      <c r="A295">
        <v>195486</v>
      </c>
      <c r="B295">
        <v>2872684</v>
      </c>
      <c r="C295">
        <v>405895</v>
      </c>
      <c r="D295" s="9">
        <v>5.115455838269748E-5</v>
      </c>
      <c r="E295" s="9">
        <v>2.5063668680578858E-5</v>
      </c>
      <c r="F295" s="9">
        <v>7.883812315993053E-5</v>
      </c>
      <c r="G295" s="8" t="s">
        <v>54</v>
      </c>
      <c r="H295" s="8" t="s">
        <v>54</v>
      </c>
      <c r="I295" s="37">
        <v>0.52100000000000002</v>
      </c>
      <c r="J295" s="37">
        <v>0.74199999999999999</v>
      </c>
      <c r="K295" s="37" t="s">
        <v>54</v>
      </c>
      <c r="L295" s="9" t="s">
        <v>54</v>
      </c>
      <c r="M295" s="9" t="s">
        <v>54</v>
      </c>
      <c r="N295" s="9" t="s">
        <v>54</v>
      </c>
    </row>
    <row r="296" spans="1:14" x14ac:dyDescent="0.2">
      <c r="A296">
        <v>195486</v>
      </c>
      <c r="B296">
        <v>2872684</v>
      </c>
      <c r="C296">
        <v>405895</v>
      </c>
      <c r="D296" s="9">
        <v>5.115455838269748E-5</v>
      </c>
      <c r="E296" s="9">
        <v>2.5411775190031345E-5</v>
      </c>
      <c r="F296" s="9">
        <v>8.1301814508678358E-5</v>
      </c>
      <c r="G296" s="8" t="s">
        <v>54</v>
      </c>
      <c r="H296" s="8" t="s">
        <v>54</v>
      </c>
      <c r="I296" s="37" t="s">
        <v>54</v>
      </c>
      <c r="J296" s="37" t="s">
        <v>54</v>
      </c>
      <c r="K296" s="37" t="s">
        <v>54</v>
      </c>
      <c r="L296" s="9" t="s">
        <v>54</v>
      </c>
      <c r="M296" s="9" t="s">
        <v>54</v>
      </c>
      <c r="N296" s="9" t="s">
        <v>54</v>
      </c>
    </row>
    <row r="297" spans="1:14" x14ac:dyDescent="0.2">
      <c r="A297">
        <v>195486</v>
      </c>
      <c r="B297">
        <v>2872684</v>
      </c>
      <c r="C297">
        <v>405895</v>
      </c>
      <c r="D297" s="9">
        <v>5.115455838269748E-5</v>
      </c>
      <c r="E297" s="9">
        <v>2.8892840284556184E-5</v>
      </c>
      <c r="F297" s="9">
        <v>1.0593872799615664E-4</v>
      </c>
      <c r="G297" s="8" t="s">
        <v>54</v>
      </c>
      <c r="H297" s="8" t="s">
        <v>54</v>
      </c>
      <c r="I297" s="37" t="s">
        <v>54</v>
      </c>
      <c r="J297" s="37" t="s">
        <v>54</v>
      </c>
      <c r="K297" s="37" t="s">
        <v>54</v>
      </c>
      <c r="L297" s="9" t="s">
        <v>54</v>
      </c>
      <c r="M297" s="9" t="s">
        <v>54</v>
      </c>
      <c r="N297" s="9" t="s">
        <v>54</v>
      </c>
    </row>
    <row r="298" spans="1:14" x14ac:dyDescent="0.2">
      <c r="A298">
        <v>195486</v>
      </c>
      <c r="B298">
        <v>2872684</v>
      </c>
      <c r="C298">
        <v>405895</v>
      </c>
      <c r="D298" s="9">
        <v>5.115455838269748E-5</v>
      </c>
      <c r="E298" s="9">
        <v>2.4019349152221405E-5</v>
      </c>
      <c r="F298" s="9">
        <v>7.1447049113687044E-5</v>
      </c>
      <c r="G298" s="8" t="s">
        <v>54</v>
      </c>
      <c r="H298" s="8" t="s">
        <v>54</v>
      </c>
      <c r="I298" s="37">
        <v>0</v>
      </c>
      <c r="J298" s="37">
        <v>0</v>
      </c>
      <c r="K298" s="37">
        <v>0</v>
      </c>
      <c r="L298" s="9" t="s">
        <v>54</v>
      </c>
      <c r="M298" s="9" t="s">
        <v>54</v>
      </c>
      <c r="N298" s="9" t="s">
        <v>54</v>
      </c>
    </row>
    <row r="299" spans="1:14" x14ac:dyDescent="0.2">
      <c r="A299">
        <v>195486</v>
      </c>
      <c r="B299">
        <v>2872684</v>
      </c>
      <c r="C299">
        <v>405895</v>
      </c>
      <c r="D299" s="9">
        <v>5.115455838269748E-5</v>
      </c>
      <c r="E299" s="9">
        <v>2.85447337751037E-5</v>
      </c>
      <c r="F299" s="9">
        <v>1.0347503664740882E-4</v>
      </c>
      <c r="G299" s="8" t="s">
        <v>54</v>
      </c>
      <c r="H299" s="8" t="s">
        <v>54</v>
      </c>
      <c r="I299" s="37">
        <v>4.8000000000000001E-2</v>
      </c>
      <c r="J299" s="37">
        <v>7.4999999999999997E-2</v>
      </c>
      <c r="K299" s="37">
        <v>8.8000000000000009E-2</v>
      </c>
      <c r="L299" s="9" t="s">
        <v>54</v>
      </c>
      <c r="M299" s="9" t="s">
        <v>54</v>
      </c>
      <c r="N299" s="9" t="s">
        <v>54</v>
      </c>
    </row>
    <row r="300" spans="1:14" x14ac:dyDescent="0.2">
      <c r="A300">
        <v>195486</v>
      </c>
      <c r="B300">
        <v>2872684</v>
      </c>
      <c r="C300">
        <v>405895</v>
      </c>
      <c r="D300" s="9">
        <v>5.115455838269748E-5</v>
      </c>
      <c r="E300" s="9">
        <v>3.098147934127109E-5</v>
      </c>
      <c r="F300" s="9">
        <v>1.2072087608864362E-4</v>
      </c>
      <c r="G300" s="8">
        <v>1.6249999999999999E-3</v>
      </c>
      <c r="H300" s="8" t="s">
        <v>54</v>
      </c>
      <c r="I300" s="37">
        <v>0.23600000000000002</v>
      </c>
      <c r="J300" s="37">
        <v>0.38</v>
      </c>
      <c r="K300" s="37">
        <v>0.36399999999999999</v>
      </c>
      <c r="L300" s="9" t="s">
        <v>54</v>
      </c>
      <c r="M300" s="9" t="s">
        <v>54</v>
      </c>
      <c r="N300" s="9" t="s">
        <v>54</v>
      </c>
    </row>
    <row r="301" spans="1:14" x14ac:dyDescent="0.2">
      <c r="A301">
        <v>195486</v>
      </c>
      <c r="B301">
        <v>2872684</v>
      </c>
      <c r="C301">
        <v>405895</v>
      </c>
      <c r="D301" s="9">
        <v>5.115455838269748E-5</v>
      </c>
      <c r="E301" s="9">
        <v>2.8892840284556184E-5</v>
      </c>
      <c r="F301" s="9">
        <v>1.0593872799615664E-4</v>
      </c>
      <c r="G301" s="8">
        <v>6.0499999999999998E-3</v>
      </c>
      <c r="H301" s="8" t="s">
        <v>54</v>
      </c>
      <c r="I301" s="37">
        <v>0.36200000000000004</v>
      </c>
      <c r="J301" s="37">
        <v>0.57899999999999996</v>
      </c>
      <c r="K301" s="37">
        <v>0.46200000000000002</v>
      </c>
      <c r="L301" s="9" t="s">
        <v>54</v>
      </c>
      <c r="M301" s="9" t="s">
        <v>54</v>
      </c>
      <c r="N301" s="9" t="s">
        <v>54</v>
      </c>
    </row>
    <row r="302" spans="1:14" x14ac:dyDescent="0.2">
      <c r="A302">
        <v>195486</v>
      </c>
      <c r="B302">
        <v>2872684</v>
      </c>
      <c r="C302">
        <v>405895</v>
      </c>
      <c r="D302" s="9">
        <v>5.115455838269748E-5</v>
      </c>
      <c r="E302" s="9">
        <v>3.1677692360176056E-5</v>
      </c>
      <c r="F302" s="9">
        <v>1.2564825878613926E-4</v>
      </c>
      <c r="G302" s="8">
        <v>6.660000000000001E-3</v>
      </c>
      <c r="H302" s="8" t="s">
        <v>54</v>
      </c>
      <c r="I302" s="37">
        <v>0.39500000000000002</v>
      </c>
      <c r="J302" s="37">
        <v>0.61099999999999999</v>
      </c>
      <c r="K302" s="37">
        <v>0.48200000000000004</v>
      </c>
      <c r="L302" s="9" t="s">
        <v>54</v>
      </c>
      <c r="M302" s="9" t="s">
        <v>54</v>
      </c>
      <c r="N302" s="9" t="s">
        <v>54</v>
      </c>
    </row>
    <row r="303" spans="1:14" x14ac:dyDescent="0.2">
      <c r="A303">
        <v>196325</v>
      </c>
      <c r="B303">
        <v>2895928</v>
      </c>
      <c r="C303">
        <v>413544</v>
      </c>
      <c r="D303" s="9">
        <v>5.0935948045332993E-5</v>
      </c>
      <c r="E303" s="9">
        <v>4.3164056564942219E-5</v>
      </c>
      <c r="F303" s="9">
        <v>1.9103166773064051E-4</v>
      </c>
      <c r="G303" s="8">
        <v>2.2350000000000002E-2</v>
      </c>
      <c r="H303" s="8" t="s">
        <v>54</v>
      </c>
      <c r="I303" s="37">
        <v>0.41200000000000003</v>
      </c>
      <c r="J303" s="37">
        <v>0.621</v>
      </c>
      <c r="K303" s="37">
        <v>0.49600000000000005</v>
      </c>
      <c r="L303" s="9" t="s">
        <v>54</v>
      </c>
      <c r="M303" s="9" t="s">
        <v>54</v>
      </c>
      <c r="N303" s="9" t="s">
        <v>54</v>
      </c>
    </row>
    <row r="304" spans="1:14" x14ac:dyDescent="0.2">
      <c r="A304">
        <v>196325</v>
      </c>
      <c r="B304">
        <v>2895928</v>
      </c>
      <c r="C304">
        <v>413544</v>
      </c>
      <c r="D304" s="9">
        <v>5.0935948045332993E-5</v>
      </c>
      <c r="E304" s="9">
        <v>3.4185932799434237E-5</v>
      </c>
      <c r="F304" s="9">
        <v>1.4266922020389608E-4</v>
      </c>
      <c r="G304" s="8">
        <v>3.1549999999999995E-2</v>
      </c>
      <c r="H304" s="8" t="s">
        <v>54</v>
      </c>
      <c r="I304" s="37">
        <v>0.42499999999999999</v>
      </c>
      <c r="J304" s="37">
        <v>0.625</v>
      </c>
      <c r="K304" s="37">
        <v>0.56200000000000006</v>
      </c>
      <c r="L304" s="9" t="s">
        <v>54</v>
      </c>
      <c r="M304" s="9" t="s">
        <v>54</v>
      </c>
      <c r="N304" s="9" t="s">
        <v>54</v>
      </c>
    </row>
    <row r="305" spans="1:14" x14ac:dyDescent="0.2">
      <c r="A305">
        <v>196325</v>
      </c>
      <c r="B305">
        <v>2895928</v>
      </c>
      <c r="C305">
        <v>413544</v>
      </c>
      <c r="D305" s="9">
        <v>5.0935948045332993E-5</v>
      </c>
      <c r="E305" s="9">
        <v>3.5221870156992854E-5</v>
      </c>
      <c r="F305" s="9">
        <v>1.4992358733290775E-4</v>
      </c>
      <c r="G305" s="8">
        <v>1.3480000000000001E-2</v>
      </c>
      <c r="H305" s="8" t="s">
        <v>54</v>
      </c>
      <c r="I305" s="37">
        <v>0.43200000000000005</v>
      </c>
      <c r="J305" s="37">
        <v>0.629</v>
      </c>
      <c r="K305" s="37">
        <v>0.56200000000000006</v>
      </c>
      <c r="L305" s="9" t="s">
        <v>54</v>
      </c>
      <c r="M305" s="9" t="s">
        <v>54</v>
      </c>
      <c r="N305" s="9" t="s">
        <v>54</v>
      </c>
    </row>
    <row r="306" spans="1:14" x14ac:dyDescent="0.2">
      <c r="A306">
        <v>196325</v>
      </c>
      <c r="B306">
        <v>2895928</v>
      </c>
      <c r="C306">
        <v>413544</v>
      </c>
      <c r="D306" s="9">
        <v>5.0935948045332993E-5</v>
      </c>
      <c r="E306" s="9">
        <v>3.211405808431701E-5</v>
      </c>
      <c r="F306" s="9">
        <v>1.2816048594587275E-4</v>
      </c>
      <c r="G306" s="8">
        <v>1.6249999999999997E-3</v>
      </c>
      <c r="H306" s="8" t="s">
        <v>54</v>
      </c>
      <c r="I306" s="37">
        <v>0.44</v>
      </c>
      <c r="J306" s="37">
        <v>0.629</v>
      </c>
      <c r="K306" s="37">
        <v>0.56200000000000006</v>
      </c>
      <c r="L306" s="9" t="s">
        <v>54</v>
      </c>
      <c r="M306" s="9" t="s">
        <v>54</v>
      </c>
      <c r="N306" s="9" t="s">
        <v>54</v>
      </c>
    </row>
    <row r="307" spans="1:14" x14ac:dyDescent="0.2">
      <c r="A307">
        <v>196325</v>
      </c>
      <c r="B307">
        <v>2895928</v>
      </c>
      <c r="C307">
        <v>413544</v>
      </c>
      <c r="D307" s="9">
        <v>5.0935948045332993E-5</v>
      </c>
      <c r="E307" s="9">
        <v>3.1768745631797474E-5</v>
      </c>
      <c r="F307" s="9">
        <v>1.2574236356953554E-4</v>
      </c>
      <c r="G307" s="8">
        <v>1.0499999999999999E-3</v>
      </c>
      <c r="H307" s="8" t="s">
        <v>54</v>
      </c>
      <c r="I307" s="37">
        <v>0.44200000000000006</v>
      </c>
      <c r="J307" s="37">
        <v>0.63900000000000001</v>
      </c>
      <c r="K307" s="37">
        <v>0.56200000000000006</v>
      </c>
      <c r="L307" s="9" t="s">
        <v>54</v>
      </c>
      <c r="M307" s="9" t="s">
        <v>54</v>
      </c>
      <c r="N307" s="9" t="s">
        <v>54</v>
      </c>
    </row>
    <row r="308" spans="1:14" x14ac:dyDescent="0.2">
      <c r="A308">
        <v>196325</v>
      </c>
      <c r="B308">
        <v>2895928</v>
      </c>
      <c r="C308">
        <v>413544</v>
      </c>
      <c r="D308" s="9">
        <v>5.0935948045332993E-5</v>
      </c>
      <c r="E308" s="9">
        <v>2.7624996201563023E-5</v>
      </c>
      <c r="F308" s="9">
        <v>9.6724895053488863E-5</v>
      </c>
      <c r="G308" s="8">
        <v>7.6000000000000004E-4</v>
      </c>
      <c r="H308" s="8" t="s">
        <v>54</v>
      </c>
      <c r="I308" s="37" t="s">
        <v>54</v>
      </c>
      <c r="J308" s="37" t="s">
        <v>54</v>
      </c>
      <c r="K308" s="37" t="s">
        <v>54</v>
      </c>
      <c r="L308" s="9" t="s">
        <v>54</v>
      </c>
      <c r="M308" s="9" t="s">
        <v>54</v>
      </c>
      <c r="N308" s="9" t="s">
        <v>54</v>
      </c>
    </row>
    <row r="309" spans="1:14" x14ac:dyDescent="0.2">
      <c r="A309">
        <v>196325</v>
      </c>
      <c r="B309">
        <v>2895928</v>
      </c>
      <c r="C309">
        <v>413544</v>
      </c>
      <c r="D309" s="9">
        <v>5.0935948045332993E-5</v>
      </c>
      <c r="E309" s="9">
        <v>2.8660933559121636E-5</v>
      </c>
      <c r="F309" s="9">
        <v>1.0397926218250054E-4</v>
      </c>
      <c r="G309" s="8">
        <v>1.25E-4</v>
      </c>
      <c r="H309" s="8" t="s">
        <v>54</v>
      </c>
      <c r="I309" s="37" t="s">
        <v>54</v>
      </c>
      <c r="J309" s="37" t="s">
        <v>54</v>
      </c>
      <c r="K309" s="37" t="s">
        <v>54</v>
      </c>
      <c r="L309" s="9" t="s">
        <v>54</v>
      </c>
      <c r="M309" s="9" t="s">
        <v>54</v>
      </c>
      <c r="N309" s="9" t="s">
        <v>54</v>
      </c>
    </row>
    <row r="310" spans="1:14" x14ac:dyDescent="0.2">
      <c r="A310">
        <v>196325</v>
      </c>
      <c r="B310">
        <v>2895928</v>
      </c>
      <c r="C310">
        <v>413544</v>
      </c>
      <c r="D310" s="9">
        <v>5.0935948045332993E-5</v>
      </c>
      <c r="E310" s="9">
        <v>2.4517184128887182E-5</v>
      </c>
      <c r="F310" s="9">
        <v>7.4961793666453877E-5</v>
      </c>
      <c r="G310" s="8">
        <v>4.0000000000000002E-4</v>
      </c>
      <c r="H310" s="8" t="s">
        <v>54</v>
      </c>
      <c r="I310" s="37">
        <v>1.3000000000000001E-2</v>
      </c>
      <c r="J310" s="37">
        <v>0</v>
      </c>
      <c r="K310" s="37">
        <v>0</v>
      </c>
      <c r="L310" s="9" t="s">
        <v>54</v>
      </c>
      <c r="M310" s="9" t="s">
        <v>54</v>
      </c>
      <c r="N310" s="9" t="s">
        <v>54</v>
      </c>
    </row>
    <row r="311" spans="1:14" x14ac:dyDescent="0.2">
      <c r="A311">
        <v>196325</v>
      </c>
      <c r="B311">
        <v>2895928</v>
      </c>
      <c r="C311">
        <v>413544</v>
      </c>
      <c r="D311" s="9">
        <v>5.0935948045332993E-5</v>
      </c>
      <c r="E311" s="9">
        <v>2.6934371296523946E-5</v>
      </c>
      <c r="F311" s="9">
        <v>9.188865030081443E-5</v>
      </c>
      <c r="G311" s="8">
        <v>8.250000000000001E-4</v>
      </c>
      <c r="H311" s="8" t="s">
        <v>54</v>
      </c>
      <c r="I311" s="37">
        <v>6.2000000000000006E-2</v>
      </c>
      <c r="J311" s="37">
        <v>7.6999999999999999E-2</v>
      </c>
      <c r="K311" s="37">
        <v>0.17</v>
      </c>
      <c r="L311" s="9" t="s">
        <v>54</v>
      </c>
      <c r="M311" s="9" t="s">
        <v>54</v>
      </c>
      <c r="N311" s="9" t="s">
        <v>54</v>
      </c>
    </row>
    <row r="312" spans="1:14" x14ac:dyDescent="0.2">
      <c r="A312">
        <v>196325</v>
      </c>
      <c r="B312">
        <v>2895928</v>
      </c>
      <c r="C312">
        <v>413544</v>
      </c>
      <c r="D312" s="9">
        <v>5.0935948045332993E-5</v>
      </c>
      <c r="E312" s="9">
        <v>3.0732808274238863E-5</v>
      </c>
      <c r="F312" s="9">
        <v>1.1848799644052386E-4</v>
      </c>
      <c r="G312" s="8">
        <v>3.9249999999999997E-3</v>
      </c>
      <c r="H312" s="8" t="s">
        <v>54</v>
      </c>
      <c r="I312" s="37">
        <v>0.26400000000000001</v>
      </c>
      <c r="J312" s="37">
        <v>0.35200000000000004</v>
      </c>
      <c r="K312" s="37">
        <v>0.40700000000000003</v>
      </c>
      <c r="L312" s="9" t="s">
        <v>54</v>
      </c>
      <c r="M312" s="9" t="s">
        <v>54</v>
      </c>
      <c r="N312" s="9" t="s">
        <v>54</v>
      </c>
    </row>
    <row r="313" spans="1:14" x14ac:dyDescent="0.2">
      <c r="A313">
        <v>196325</v>
      </c>
      <c r="B313">
        <v>2895928</v>
      </c>
      <c r="C313">
        <v>413544</v>
      </c>
      <c r="D313" s="9">
        <v>5.0935948045332993E-5</v>
      </c>
      <c r="E313" s="9">
        <v>3.0042183369199787E-5</v>
      </c>
      <c r="F313" s="9">
        <v>1.1365175168784942E-4</v>
      </c>
      <c r="G313" s="8">
        <v>7.0599999999999994E-3</v>
      </c>
      <c r="H313" s="8" t="s">
        <v>54</v>
      </c>
      <c r="I313" s="37">
        <v>0.38700000000000001</v>
      </c>
      <c r="J313" s="37">
        <v>0.53300000000000003</v>
      </c>
      <c r="K313" s="37">
        <v>0.502</v>
      </c>
      <c r="L313" s="9" t="s">
        <v>54</v>
      </c>
      <c r="M313" s="9" t="s">
        <v>54</v>
      </c>
      <c r="N313" s="9" t="s">
        <v>54</v>
      </c>
    </row>
    <row r="314" spans="1:14" x14ac:dyDescent="0.2">
      <c r="A314">
        <v>196325</v>
      </c>
      <c r="B314">
        <v>2895928</v>
      </c>
      <c r="C314">
        <v>413544</v>
      </c>
      <c r="D314" s="9">
        <v>5.0935948045332993E-5</v>
      </c>
      <c r="E314" s="9">
        <v>3.4531245251953781E-5</v>
      </c>
      <c r="F314" s="9">
        <v>1.4508734258023329E-4</v>
      </c>
      <c r="G314" s="8">
        <v>7.025E-3</v>
      </c>
      <c r="H314" s="8" t="s">
        <v>54</v>
      </c>
      <c r="I314" s="37">
        <v>0.41100000000000003</v>
      </c>
      <c r="J314" s="37">
        <v>0.55900000000000005</v>
      </c>
      <c r="K314" s="37">
        <v>0.54300000000000004</v>
      </c>
      <c r="L314" s="9" t="s">
        <v>54</v>
      </c>
      <c r="M314" s="9" t="s">
        <v>54</v>
      </c>
      <c r="N314" s="9" t="s">
        <v>54</v>
      </c>
    </row>
    <row r="315" spans="1:14" x14ac:dyDescent="0.2">
      <c r="A315">
        <v>196735</v>
      </c>
      <c r="B315">
        <v>2916372</v>
      </c>
      <c r="C315">
        <v>422183</v>
      </c>
      <c r="D315" s="9">
        <v>5.082979642666531E-5</v>
      </c>
      <c r="E315" s="9">
        <v>3.7375204534949586E-5</v>
      </c>
      <c r="F315" s="9">
        <v>1.515930295630094E-4</v>
      </c>
      <c r="G315" s="8">
        <v>9.4000000000000004E-3</v>
      </c>
      <c r="H315" s="8" t="s">
        <v>54</v>
      </c>
      <c r="I315" s="37">
        <v>0.42899999999999999</v>
      </c>
      <c r="J315" s="37">
        <v>0.59399999999999997</v>
      </c>
      <c r="K315" s="37">
        <v>0.56799999999999995</v>
      </c>
      <c r="L315" s="9" t="s">
        <v>54</v>
      </c>
      <c r="M315" s="9" t="s">
        <v>54</v>
      </c>
      <c r="N315" s="9" t="s">
        <v>54</v>
      </c>
    </row>
    <row r="316" spans="1:14" x14ac:dyDescent="0.2">
      <c r="A316">
        <v>196735</v>
      </c>
      <c r="B316">
        <v>2916372</v>
      </c>
      <c r="C316">
        <v>422183</v>
      </c>
      <c r="D316" s="9">
        <v>5.082979642666531E-5</v>
      </c>
      <c r="E316" s="9">
        <v>3.2231827764084968E-5</v>
      </c>
      <c r="F316" s="9">
        <v>1.2790661869378919E-4</v>
      </c>
      <c r="G316" s="8">
        <v>1.26E-2</v>
      </c>
      <c r="H316" s="8" t="s">
        <v>54</v>
      </c>
      <c r="I316" s="37">
        <v>0.443</v>
      </c>
      <c r="J316" s="37">
        <v>0.61299999999999999</v>
      </c>
      <c r="K316" s="37">
        <v>0.58200000000000007</v>
      </c>
      <c r="L316" s="9" t="s">
        <v>54</v>
      </c>
      <c r="M316" s="9" t="s">
        <v>54</v>
      </c>
      <c r="N316" s="9" t="s">
        <v>54</v>
      </c>
    </row>
    <row r="317" spans="1:14" x14ac:dyDescent="0.2">
      <c r="A317">
        <v>196735</v>
      </c>
      <c r="B317">
        <v>2916372</v>
      </c>
      <c r="C317">
        <v>422183</v>
      </c>
      <c r="D317" s="9">
        <v>5.082979642666531E-5</v>
      </c>
      <c r="E317" s="9">
        <v>3.4974962041879429E-5</v>
      </c>
      <c r="F317" s="9">
        <v>1.4685574738916536E-4</v>
      </c>
      <c r="G317" s="8">
        <v>1.95E-2</v>
      </c>
      <c r="H317" s="8" t="s">
        <v>54</v>
      </c>
      <c r="I317" s="37">
        <v>0.45500000000000002</v>
      </c>
      <c r="J317" s="37">
        <v>0.622</v>
      </c>
      <c r="K317" s="37">
        <v>0.59200000000000008</v>
      </c>
      <c r="L317" s="9" t="s">
        <v>54</v>
      </c>
      <c r="M317" s="9" t="s">
        <v>54</v>
      </c>
      <c r="N317" s="9" t="s">
        <v>54</v>
      </c>
    </row>
    <row r="318" spans="1:14" x14ac:dyDescent="0.2">
      <c r="A318">
        <v>196735</v>
      </c>
      <c r="B318">
        <v>2916372</v>
      </c>
      <c r="C318">
        <v>422183</v>
      </c>
      <c r="D318" s="9">
        <v>5.082979642666531E-5</v>
      </c>
      <c r="E318" s="9">
        <v>3.0860260625187731E-5</v>
      </c>
      <c r="F318" s="9">
        <v>1.184320543461011E-4</v>
      </c>
      <c r="G318" s="8">
        <v>4.45E-3</v>
      </c>
      <c r="H318" s="8" t="s">
        <v>54</v>
      </c>
      <c r="I318" s="37">
        <v>0.45900000000000002</v>
      </c>
      <c r="J318" s="37">
        <v>0.624</v>
      </c>
      <c r="K318" s="37">
        <v>0.59200000000000008</v>
      </c>
      <c r="L318" s="9" t="s">
        <v>54</v>
      </c>
      <c r="M318" s="9" t="s">
        <v>54</v>
      </c>
      <c r="N318" s="9" t="s">
        <v>54</v>
      </c>
    </row>
    <row r="319" spans="1:14" x14ac:dyDescent="0.2">
      <c r="A319">
        <v>196735</v>
      </c>
      <c r="B319">
        <v>2916372</v>
      </c>
      <c r="C319">
        <v>422183</v>
      </c>
      <c r="D319" s="9">
        <v>5.082979642666531E-5</v>
      </c>
      <c r="E319" s="9">
        <v>2.5373992069598803E-5</v>
      </c>
      <c r="F319" s="9">
        <v>8.0533796955348743E-5</v>
      </c>
      <c r="G319" s="8">
        <v>2.5200000000000005E-3</v>
      </c>
      <c r="H319" s="8" t="s">
        <v>54</v>
      </c>
      <c r="I319" s="37">
        <v>0.46600000000000003</v>
      </c>
      <c r="J319" s="37">
        <v>0.6409999999999999</v>
      </c>
      <c r="K319" s="37">
        <v>0.59200000000000008</v>
      </c>
      <c r="L319" s="9" t="s">
        <v>54</v>
      </c>
      <c r="M319" s="9" t="s">
        <v>54</v>
      </c>
      <c r="N319" s="9" t="s">
        <v>54</v>
      </c>
    </row>
    <row r="320" spans="1:14" x14ac:dyDescent="0.2">
      <c r="A320">
        <v>196735</v>
      </c>
      <c r="B320">
        <v>2916372</v>
      </c>
      <c r="C320">
        <v>422183</v>
      </c>
      <c r="D320" s="9">
        <v>5.082979642666531E-5</v>
      </c>
      <c r="E320" s="9">
        <v>2.5031100284874495E-5</v>
      </c>
      <c r="F320" s="9">
        <v>7.8165155868426721E-5</v>
      </c>
      <c r="G320" s="8">
        <v>1.7499999999999997E-4</v>
      </c>
      <c r="H320" s="8" t="s">
        <v>54</v>
      </c>
      <c r="I320" s="37" t="s">
        <v>54</v>
      </c>
      <c r="J320" s="37" t="s">
        <v>54</v>
      </c>
      <c r="K320" s="37" t="s">
        <v>54</v>
      </c>
      <c r="L320" s="9" t="s">
        <v>54</v>
      </c>
      <c r="M320" s="9" t="s">
        <v>54</v>
      </c>
      <c r="N320" s="9" t="s">
        <v>54</v>
      </c>
    </row>
    <row r="321" spans="1:14" x14ac:dyDescent="0.2">
      <c r="A321">
        <v>196735</v>
      </c>
      <c r="B321">
        <v>2916372</v>
      </c>
      <c r="C321">
        <v>422183</v>
      </c>
      <c r="D321" s="9">
        <v>5.082979642666531E-5</v>
      </c>
      <c r="E321" s="9">
        <v>2.7431342777944652E-5</v>
      </c>
      <c r="F321" s="9">
        <v>9.4745643476880885E-5</v>
      </c>
      <c r="G321" s="8">
        <v>7.4999999999999993E-5</v>
      </c>
      <c r="H321" s="8" t="s">
        <v>54</v>
      </c>
      <c r="I321" s="37" t="s">
        <v>54</v>
      </c>
      <c r="J321" s="37" t="s">
        <v>54</v>
      </c>
      <c r="K321" s="37" t="s">
        <v>54</v>
      </c>
      <c r="L321" s="9" t="s">
        <v>54</v>
      </c>
      <c r="M321" s="9" t="s">
        <v>54</v>
      </c>
      <c r="N321" s="9" t="s">
        <v>54</v>
      </c>
    </row>
    <row r="322" spans="1:14" x14ac:dyDescent="0.2">
      <c r="A322">
        <v>196735</v>
      </c>
      <c r="B322">
        <v>2916372</v>
      </c>
      <c r="C322">
        <v>422183</v>
      </c>
      <c r="D322" s="9">
        <v>5.082979642666531E-5</v>
      </c>
      <c r="E322" s="9">
        <v>3.0174477055739116E-5</v>
      </c>
      <c r="F322" s="9">
        <v>1.1369477217225706E-4</v>
      </c>
      <c r="G322" s="8">
        <v>1.5999999999999999E-4</v>
      </c>
      <c r="H322" s="8" t="s">
        <v>54</v>
      </c>
      <c r="I322" s="37">
        <v>1.7000000000000001E-2</v>
      </c>
      <c r="J322" s="37">
        <v>0</v>
      </c>
      <c r="K322" s="37">
        <v>0</v>
      </c>
      <c r="L322" s="9" t="s">
        <v>54</v>
      </c>
      <c r="M322" s="9" t="s">
        <v>54</v>
      </c>
      <c r="N322" s="9" t="s">
        <v>54</v>
      </c>
    </row>
    <row r="323" spans="1:14" x14ac:dyDescent="0.2">
      <c r="A323">
        <v>196735</v>
      </c>
      <c r="B323">
        <v>2916372</v>
      </c>
      <c r="C323">
        <v>422183</v>
      </c>
      <c r="D323" s="9">
        <v>5.082979642666531E-5</v>
      </c>
      <c r="E323" s="9">
        <v>3.0860260625187731E-5</v>
      </c>
      <c r="F323" s="9">
        <v>1.184320543461011E-4</v>
      </c>
      <c r="G323" s="8">
        <v>5.0000000000000002E-5</v>
      </c>
      <c r="H323" s="8" t="s">
        <v>54</v>
      </c>
      <c r="I323" s="37">
        <v>6.6000000000000003E-2</v>
      </c>
      <c r="J323" s="37">
        <v>7.2000000000000008E-2</v>
      </c>
      <c r="K323" s="37">
        <v>0.122</v>
      </c>
      <c r="L323" s="9" t="s">
        <v>54</v>
      </c>
      <c r="M323" s="9" t="s">
        <v>54</v>
      </c>
      <c r="N323" s="9" t="s">
        <v>54</v>
      </c>
    </row>
    <row r="324" spans="1:14" x14ac:dyDescent="0.2">
      <c r="A324">
        <v>196735</v>
      </c>
      <c r="B324">
        <v>2916372</v>
      </c>
      <c r="C324">
        <v>422183</v>
      </c>
      <c r="D324" s="9">
        <v>5.082979642666531E-5</v>
      </c>
      <c r="E324" s="9">
        <v>2.9488693486290501E-5</v>
      </c>
      <c r="F324" s="9">
        <v>1.0895748999841301E-4</v>
      </c>
      <c r="G324" s="8">
        <v>2.4000000000000002E-3</v>
      </c>
      <c r="H324" s="8" t="s">
        <v>54</v>
      </c>
      <c r="I324" s="37">
        <v>0.27</v>
      </c>
      <c r="J324" s="37">
        <v>0.35000000000000003</v>
      </c>
      <c r="K324" s="37">
        <v>0.28199999999999997</v>
      </c>
      <c r="L324" s="9" t="s">
        <v>54</v>
      </c>
      <c r="M324" s="9" t="s">
        <v>54</v>
      </c>
      <c r="N324" s="9" t="s">
        <v>54</v>
      </c>
    </row>
    <row r="325" spans="1:14" x14ac:dyDescent="0.2">
      <c r="A325">
        <v>196735</v>
      </c>
      <c r="B325">
        <v>2916372</v>
      </c>
      <c r="C325">
        <v>422183</v>
      </c>
      <c r="D325" s="9">
        <v>5.082979642666531E-5</v>
      </c>
      <c r="E325" s="9">
        <v>2.7088450993220344E-5</v>
      </c>
      <c r="F325" s="9">
        <v>9.2377002389958863E-5</v>
      </c>
      <c r="G325" s="8">
        <v>3.7500000000000003E-3</v>
      </c>
      <c r="H325" s="8" t="s">
        <v>54</v>
      </c>
      <c r="I325" s="37">
        <v>0.379</v>
      </c>
      <c r="J325" s="37">
        <v>0.53200000000000003</v>
      </c>
      <c r="K325" s="37">
        <v>0.41799999999999998</v>
      </c>
      <c r="L325" s="9" t="s">
        <v>54</v>
      </c>
      <c r="M325" s="9" t="s">
        <v>54</v>
      </c>
      <c r="N325" s="9" t="s">
        <v>54</v>
      </c>
    </row>
    <row r="326" spans="1:14" x14ac:dyDescent="0.2">
      <c r="A326">
        <v>196735</v>
      </c>
      <c r="B326">
        <v>2916372</v>
      </c>
      <c r="C326">
        <v>422183</v>
      </c>
      <c r="D326" s="9">
        <v>5.082979642666531E-5</v>
      </c>
      <c r="E326" s="9">
        <v>3.9775447028019742E-5</v>
      </c>
      <c r="F326" s="9">
        <v>1.8001672260607366E-4</v>
      </c>
      <c r="G326" s="8">
        <v>1.4175000000000002E-2</v>
      </c>
      <c r="H326" s="8" t="s">
        <v>54</v>
      </c>
      <c r="I326" s="37">
        <v>0.42100000000000004</v>
      </c>
      <c r="J326" s="37">
        <v>0.57399999999999995</v>
      </c>
      <c r="K326" s="37">
        <v>0.44900000000000001</v>
      </c>
      <c r="L326" s="9" t="s">
        <v>54</v>
      </c>
      <c r="M326" s="9" t="s">
        <v>54</v>
      </c>
      <c r="N326" s="9" t="s">
        <v>54</v>
      </c>
    </row>
    <row r="327" spans="1:14" x14ac:dyDescent="0.2">
      <c r="A327">
        <v>195357</v>
      </c>
      <c r="B327">
        <v>2933369</v>
      </c>
      <c r="C327">
        <v>431722</v>
      </c>
      <c r="D327" s="9">
        <v>5.1188337249241132E-5</v>
      </c>
      <c r="E327" s="9">
        <v>5.5567506167822735E-5</v>
      </c>
      <c r="F327" s="9">
        <v>2.8490556422883245E-4</v>
      </c>
      <c r="G327" s="8">
        <v>2.274E-2</v>
      </c>
      <c r="H327" s="8" t="s">
        <v>54</v>
      </c>
      <c r="I327" s="37">
        <v>0.44600000000000001</v>
      </c>
      <c r="J327" s="37">
        <v>0.60499999999999998</v>
      </c>
      <c r="K327" s="37">
        <v>0.49100000000000005</v>
      </c>
      <c r="L327" s="9" t="s">
        <v>54</v>
      </c>
      <c r="M327" s="9" t="s">
        <v>54</v>
      </c>
      <c r="N327" s="9" t="s">
        <v>54</v>
      </c>
    </row>
    <row r="328" spans="1:14" x14ac:dyDescent="0.2">
      <c r="A328">
        <v>195357</v>
      </c>
      <c r="B328">
        <v>2933369</v>
      </c>
      <c r="C328">
        <v>431722</v>
      </c>
      <c r="D328" s="9">
        <v>5.1188337249241132E-5</v>
      </c>
      <c r="E328" s="9">
        <v>3.6135924256375521E-5</v>
      </c>
      <c r="F328" s="9">
        <v>1.5287615641547107E-4</v>
      </c>
      <c r="G328" s="8">
        <v>6.5250000000000004E-3</v>
      </c>
      <c r="H328" s="8" t="s">
        <v>54</v>
      </c>
      <c r="I328" s="37">
        <v>0.45900000000000002</v>
      </c>
      <c r="J328" s="37">
        <v>0.61899999999999999</v>
      </c>
      <c r="K328" s="37">
        <v>0.50900000000000001</v>
      </c>
      <c r="L328" s="9" t="s">
        <v>54</v>
      </c>
      <c r="M328" s="9" t="s">
        <v>54</v>
      </c>
      <c r="N328" s="9" t="s">
        <v>54</v>
      </c>
    </row>
    <row r="329" spans="1:14" x14ac:dyDescent="0.2">
      <c r="A329">
        <v>195357</v>
      </c>
      <c r="B329">
        <v>2933369</v>
      </c>
      <c r="C329">
        <v>431722</v>
      </c>
      <c r="D329" s="9">
        <v>5.1188337249241132E-5</v>
      </c>
      <c r="E329" s="9">
        <v>3.4431399527301199E-5</v>
      </c>
      <c r="F329" s="9">
        <v>1.4129462941429901E-4</v>
      </c>
      <c r="G329" s="8">
        <v>3.2499999999999999E-3</v>
      </c>
      <c r="H329" s="8" t="s">
        <v>54</v>
      </c>
      <c r="I329" s="37">
        <v>0.46500000000000002</v>
      </c>
      <c r="J329" s="37">
        <v>0.624</v>
      </c>
      <c r="K329" s="37">
        <v>0.52900000000000003</v>
      </c>
      <c r="L329" s="9" t="s">
        <v>54</v>
      </c>
      <c r="M329" s="9" t="s">
        <v>54</v>
      </c>
      <c r="N329" s="9" t="s">
        <v>54</v>
      </c>
    </row>
    <row r="330" spans="1:14" x14ac:dyDescent="0.2">
      <c r="A330">
        <v>195357</v>
      </c>
      <c r="B330">
        <v>2933369</v>
      </c>
      <c r="C330">
        <v>431722</v>
      </c>
      <c r="D330" s="9">
        <v>5.1188337249241132E-5</v>
      </c>
      <c r="E330" s="9">
        <v>2.9317825340078251E-5</v>
      </c>
      <c r="F330" s="9">
        <v>1.0655004841078287E-4</v>
      </c>
      <c r="G330" s="8">
        <v>8.9999999999999998E-4</v>
      </c>
      <c r="H330" s="8" t="s">
        <v>54</v>
      </c>
      <c r="I330" s="37">
        <v>0.46600000000000003</v>
      </c>
      <c r="J330" s="37">
        <v>0.626</v>
      </c>
      <c r="K330" s="37">
        <v>0.52900000000000003</v>
      </c>
      <c r="L330" s="9" t="s">
        <v>54</v>
      </c>
      <c r="M330" s="9" t="s">
        <v>54</v>
      </c>
      <c r="N330" s="9" t="s">
        <v>54</v>
      </c>
    </row>
    <row r="331" spans="1:14" x14ac:dyDescent="0.2">
      <c r="A331">
        <v>195357</v>
      </c>
      <c r="B331">
        <v>2933369</v>
      </c>
      <c r="C331">
        <v>431722</v>
      </c>
      <c r="D331" s="9">
        <v>5.1188337249241132E-5</v>
      </c>
      <c r="E331" s="9">
        <v>2.4545156098670163E-5</v>
      </c>
      <c r="F331" s="9">
        <v>7.4121772807501129E-5</v>
      </c>
      <c r="G331" s="8">
        <v>1.8000000000000001E-4</v>
      </c>
      <c r="H331" s="8" t="s">
        <v>54</v>
      </c>
      <c r="I331" s="37">
        <v>0.47000000000000003</v>
      </c>
      <c r="J331" s="37">
        <v>0.626</v>
      </c>
      <c r="K331" s="37">
        <v>0.59599999999999997</v>
      </c>
      <c r="L331" s="9" t="s">
        <v>54</v>
      </c>
      <c r="M331" s="9" t="s">
        <v>54</v>
      </c>
      <c r="N331" s="9" t="s">
        <v>54</v>
      </c>
    </row>
    <row r="332" spans="1:14" x14ac:dyDescent="0.2">
      <c r="A332">
        <v>195357</v>
      </c>
      <c r="B332">
        <v>2933369</v>
      </c>
      <c r="C332">
        <v>431722</v>
      </c>
      <c r="D332" s="9">
        <v>5.1188337249241132E-5</v>
      </c>
      <c r="E332" s="9">
        <v>3.2726874798226884E-5</v>
      </c>
      <c r="F332" s="9">
        <v>1.2971310241312697E-4</v>
      </c>
      <c r="G332" s="8">
        <v>1.5000000000000001E-4</v>
      </c>
      <c r="H332" s="8" t="s">
        <v>54</v>
      </c>
      <c r="I332" s="37" t="s">
        <v>54</v>
      </c>
      <c r="J332" s="37" t="s">
        <v>54</v>
      </c>
      <c r="K332" s="37" t="s">
        <v>54</v>
      </c>
      <c r="L332" s="9" t="s">
        <v>54</v>
      </c>
      <c r="M332" s="9" t="s">
        <v>54</v>
      </c>
      <c r="N332" s="9" t="s">
        <v>54</v>
      </c>
    </row>
    <row r="333" spans="1:14" x14ac:dyDescent="0.2">
      <c r="A333">
        <v>195357</v>
      </c>
      <c r="B333">
        <v>2933369</v>
      </c>
      <c r="C333">
        <v>431722</v>
      </c>
      <c r="D333" s="9">
        <v>5.1188337249241132E-5</v>
      </c>
      <c r="E333" s="9">
        <v>3.3408684689856613E-5</v>
      </c>
      <c r="F333" s="9">
        <v>1.3434571321359578E-4</v>
      </c>
      <c r="G333" s="8">
        <v>6.0000000000000008E-5</v>
      </c>
      <c r="H333" s="8" t="s">
        <v>54</v>
      </c>
      <c r="I333" s="37" t="s">
        <v>54</v>
      </c>
      <c r="J333" s="37" t="s">
        <v>54</v>
      </c>
      <c r="K333" s="37" t="s">
        <v>54</v>
      </c>
      <c r="L333" s="9" t="s">
        <v>54</v>
      </c>
      <c r="M333" s="9" t="s">
        <v>54</v>
      </c>
      <c r="N333" s="9" t="s">
        <v>54</v>
      </c>
    </row>
    <row r="334" spans="1:14" x14ac:dyDescent="0.2">
      <c r="A334">
        <v>195357</v>
      </c>
      <c r="B334">
        <v>2933369</v>
      </c>
      <c r="C334">
        <v>431722</v>
      </c>
      <c r="D334" s="9">
        <v>5.1188337249241132E-5</v>
      </c>
      <c r="E334" s="9">
        <v>2.6931490719374207E-5</v>
      </c>
      <c r="F334" s="9">
        <v>9.0335910609142E-5</v>
      </c>
      <c r="G334" s="8">
        <v>1E-4</v>
      </c>
      <c r="H334" s="8" t="s">
        <v>54</v>
      </c>
      <c r="I334" s="37">
        <v>1.3999999999999999E-2</v>
      </c>
      <c r="J334" s="37">
        <v>0</v>
      </c>
      <c r="K334" s="37">
        <v>4.2000000000000003E-2</v>
      </c>
      <c r="L334" s="9" t="s">
        <v>54</v>
      </c>
      <c r="M334" s="9" t="s">
        <v>54</v>
      </c>
      <c r="N334" s="9" t="s">
        <v>54</v>
      </c>
    </row>
    <row r="335" spans="1:14" x14ac:dyDescent="0.2">
      <c r="A335">
        <v>195357</v>
      </c>
      <c r="B335">
        <v>2933369</v>
      </c>
      <c r="C335">
        <v>431722</v>
      </c>
      <c r="D335" s="9">
        <v>5.1188337249241132E-5</v>
      </c>
      <c r="E335" s="9">
        <v>2.113610664052153E-5</v>
      </c>
      <c r="F335" s="9">
        <v>5.095871880515702E-5</v>
      </c>
      <c r="G335" s="8">
        <v>4.4999999999999999E-4</v>
      </c>
      <c r="H335" s="8" t="s">
        <v>54</v>
      </c>
      <c r="I335" s="37">
        <v>5.4000000000000006E-2</v>
      </c>
      <c r="J335" s="37">
        <v>7.6999999999999999E-2</v>
      </c>
      <c r="K335" s="37">
        <v>0.13600000000000001</v>
      </c>
      <c r="L335" s="9" t="s">
        <v>54</v>
      </c>
      <c r="M335" s="9" t="s">
        <v>54</v>
      </c>
      <c r="N335" s="9" t="s">
        <v>54</v>
      </c>
    </row>
    <row r="336" spans="1:14" x14ac:dyDescent="0.2">
      <c r="A336">
        <v>195357</v>
      </c>
      <c r="B336">
        <v>2933369</v>
      </c>
      <c r="C336">
        <v>431722</v>
      </c>
      <c r="D336" s="9">
        <v>5.1188337249241132E-5</v>
      </c>
      <c r="E336" s="9">
        <v>2.6590585773559346E-5</v>
      </c>
      <c r="F336" s="9">
        <v>8.8019605208907578E-5</v>
      </c>
      <c r="G336" s="8">
        <v>7.8199999999999988E-3</v>
      </c>
      <c r="H336" s="8" t="s">
        <v>54</v>
      </c>
      <c r="I336" s="37">
        <v>0.26800000000000002</v>
      </c>
      <c r="J336" s="37">
        <v>0.39299999999999996</v>
      </c>
      <c r="K336" s="37">
        <v>0.40200000000000002</v>
      </c>
      <c r="L336" s="9" t="s">
        <v>54</v>
      </c>
      <c r="M336" s="9" t="s">
        <v>54</v>
      </c>
      <c r="N336" s="9" t="s">
        <v>54</v>
      </c>
    </row>
    <row r="337" spans="1:14" x14ac:dyDescent="0.2">
      <c r="A337">
        <v>195357</v>
      </c>
      <c r="B337">
        <v>2933369</v>
      </c>
      <c r="C337">
        <v>431722</v>
      </c>
      <c r="D337" s="9">
        <v>5.1188337249241132E-5</v>
      </c>
      <c r="E337" s="9">
        <v>3.2726874798226884E-5</v>
      </c>
      <c r="F337" s="9">
        <v>1.2971310241312697E-4</v>
      </c>
      <c r="G337" s="8">
        <v>8.3249999999999991E-3</v>
      </c>
      <c r="H337" s="8">
        <v>0.82400000000000007</v>
      </c>
      <c r="I337" s="37">
        <v>0.39</v>
      </c>
      <c r="J337" s="37">
        <v>0.55000000000000004</v>
      </c>
      <c r="K337" s="37">
        <v>0.55500000000000005</v>
      </c>
      <c r="L337" s="9" t="s">
        <v>54</v>
      </c>
      <c r="M337" s="9" t="s">
        <v>54</v>
      </c>
      <c r="N337" s="9" t="s">
        <v>54</v>
      </c>
    </row>
    <row r="338" spans="1:14" x14ac:dyDescent="0.2">
      <c r="A338">
        <v>195357</v>
      </c>
      <c r="B338">
        <v>2933369</v>
      </c>
      <c r="C338">
        <v>431722</v>
      </c>
      <c r="D338" s="9">
        <v>5.1188337249241132E-5</v>
      </c>
      <c r="E338" s="9">
        <v>3.3067779744041748E-5</v>
      </c>
      <c r="F338" s="9">
        <v>1.3202940781336137E-4</v>
      </c>
      <c r="G338" s="8">
        <v>1.1550000000000001E-2</v>
      </c>
      <c r="H338" s="8" t="s">
        <v>54</v>
      </c>
      <c r="I338" s="37">
        <v>0.42899999999999999</v>
      </c>
      <c r="J338" s="37">
        <v>0.6</v>
      </c>
      <c r="K338" s="37">
        <v>0.60200000000000009</v>
      </c>
      <c r="L338" s="9" t="s">
        <v>54</v>
      </c>
      <c r="M338" s="9" t="s">
        <v>54</v>
      </c>
      <c r="N338" s="9" t="s">
        <v>54</v>
      </c>
    </row>
    <row r="339" spans="1:14" x14ac:dyDescent="0.2">
      <c r="A339">
        <v>193697</v>
      </c>
      <c r="B339">
        <v>2947036</v>
      </c>
      <c r="C339">
        <v>442175</v>
      </c>
      <c r="D339" s="9">
        <v>5.1627025715421511E-5</v>
      </c>
      <c r="E339" s="9">
        <v>4.5130090029439751E-5</v>
      </c>
      <c r="F339" s="9">
        <v>1.6509300616271839E-4</v>
      </c>
      <c r="G339" s="8">
        <v>2.7379999999999998E-2</v>
      </c>
      <c r="H339" s="8" t="s">
        <v>54</v>
      </c>
      <c r="I339" s="37">
        <v>0.46100000000000002</v>
      </c>
      <c r="J339" s="37">
        <v>0.63400000000000001</v>
      </c>
      <c r="K339" s="37">
        <v>0.64300000000000002</v>
      </c>
      <c r="L339" s="9" t="s">
        <v>54</v>
      </c>
      <c r="M339" s="9" t="s">
        <v>54</v>
      </c>
      <c r="N339" s="9" t="s">
        <v>54</v>
      </c>
    </row>
    <row r="340" spans="1:14" x14ac:dyDescent="0.2">
      <c r="A340">
        <v>193697</v>
      </c>
      <c r="B340">
        <v>2947036</v>
      </c>
      <c r="C340">
        <v>442175</v>
      </c>
      <c r="D340" s="9">
        <v>5.1627025715421511E-5</v>
      </c>
      <c r="E340" s="9">
        <v>3.3593074533191991E-5</v>
      </c>
      <c r="F340" s="9">
        <v>1.1533894951094024E-4</v>
      </c>
      <c r="G340" s="8">
        <v>1.3174999999999999E-2</v>
      </c>
      <c r="H340" s="8" t="s">
        <v>54</v>
      </c>
      <c r="I340" s="37">
        <v>0.48</v>
      </c>
      <c r="J340" s="37">
        <v>0.64900000000000002</v>
      </c>
      <c r="K340" s="37">
        <v>0.69500000000000006</v>
      </c>
      <c r="L340" s="9" t="s">
        <v>54</v>
      </c>
      <c r="M340" s="9" t="s">
        <v>54</v>
      </c>
      <c r="N340" s="9" t="s">
        <v>54</v>
      </c>
    </row>
    <row r="341" spans="1:14" x14ac:dyDescent="0.2">
      <c r="A341">
        <v>193697</v>
      </c>
      <c r="B341">
        <v>2947036</v>
      </c>
      <c r="C341">
        <v>442175</v>
      </c>
      <c r="D341" s="9">
        <v>5.1627025715421511E-5</v>
      </c>
      <c r="E341" s="9">
        <v>3.2575102577640723E-5</v>
      </c>
      <c r="F341" s="9">
        <v>1.2664668965907164E-4</v>
      </c>
      <c r="G341" s="8">
        <v>4.6250000000000006E-3</v>
      </c>
      <c r="H341" s="8" t="s">
        <v>54</v>
      </c>
      <c r="I341" s="37">
        <v>0.48499999999999999</v>
      </c>
      <c r="J341" s="37">
        <v>0.66200000000000003</v>
      </c>
      <c r="K341" s="37">
        <v>0.69700000000000006</v>
      </c>
      <c r="L341" s="9" t="s">
        <v>54</v>
      </c>
      <c r="M341" s="9" t="s">
        <v>54</v>
      </c>
      <c r="N341" s="9" t="s">
        <v>54</v>
      </c>
    </row>
    <row r="342" spans="1:14" x14ac:dyDescent="0.2">
      <c r="A342">
        <v>193697</v>
      </c>
      <c r="B342">
        <v>2947036</v>
      </c>
      <c r="C342">
        <v>442175</v>
      </c>
      <c r="D342" s="9">
        <v>5.1627025715421511E-5</v>
      </c>
      <c r="E342" s="9">
        <v>3.0539158666538174E-5</v>
      </c>
      <c r="F342" s="9">
        <v>1.1307740148131396E-4</v>
      </c>
      <c r="G342" s="8">
        <v>2.32E-3</v>
      </c>
      <c r="H342" s="8" t="s">
        <v>54</v>
      </c>
      <c r="I342" s="37">
        <v>0.49700000000000005</v>
      </c>
      <c r="J342" s="37">
        <v>0.66200000000000003</v>
      </c>
      <c r="K342" s="37">
        <v>0.69700000000000006</v>
      </c>
      <c r="L342" s="9" t="s">
        <v>54</v>
      </c>
      <c r="M342" s="9" t="s">
        <v>54</v>
      </c>
      <c r="N342" s="9" t="s">
        <v>54</v>
      </c>
    </row>
    <row r="343" spans="1:14" x14ac:dyDescent="0.2">
      <c r="A343">
        <v>193697</v>
      </c>
      <c r="B343">
        <v>2947036</v>
      </c>
      <c r="C343">
        <v>442175</v>
      </c>
      <c r="D343" s="9">
        <v>5.1627025715421511E-5</v>
      </c>
      <c r="E343" s="9">
        <v>2.7824566785068115E-5</v>
      </c>
      <c r="F343" s="9">
        <v>9.4985017244303722E-5</v>
      </c>
      <c r="G343" s="8">
        <v>1.3499999999999999E-3</v>
      </c>
      <c r="H343" s="8" t="s">
        <v>54</v>
      </c>
      <c r="I343" s="37">
        <v>0.49700000000000005</v>
      </c>
      <c r="J343" s="37">
        <v>0.66599999999999993</v>
      </c>
      <c r="K343" s="37">
        <v>0.70700000000000007</v>
      </c>
      <c r="L343" s="9" t="s">
        <v>54</v>
      </c>
      <c r="M343" s="9" t="s">
        <v>54</v>
      </c>
      <c r="N343" s="9" t="s">
        <v>54</v>
      </c>
    </row>
    <row r="344" spans="1:14" x14ac:dyDescent="0.2">
      <c r="A344">
        <v>193697</v>
      </c>
      <c r="B344">
        <v>2947036</v>
      </c>
      <c r="C344">
        <v>442175</v>
      </c>
      <c r="D344" s="9">
        <v>5.1627025715421511E-5</v>
      </c>
      <c r="E344" s="9">
        <v>3.0539158666538174E-5</v>
      </c>
      <c r="F344" s="9">
        <v>1.1307740148131396E-4</v>
      </c>
      <c r="G344" s="8">
        <v>2.2500000000000002E-4</v>
      </c>
      <c r="H344" s="8" t="s">
        <v>54</v>
      </c>
      <c r="I344" s="37" t="s">
        <v>54</v>
      </c>
      <c r="J344" s="37" t="s">
        <v>54</v>
      </c>
      <c r="K344" s="37" t="s">
        <v>54</v>
      </c>
      <c r="L344" s="9" t="s">
        <v>54</v>
      </c>
      <c r="M344" s="9" t="s">
        <v>54</v>
      </c>
      <c r="N344" s="9" t="s">
        <v>54</v>
      </c>
    </row>
    <row r="345" spans="1:14" x14ac:dyDescent="0.2">
      <c r="A345">
        <v>193697</v>
      </c>
      <c r="B345">
        <v>2947036</v>
      </c>
      <c r="C345">
        <v>442175</v>
      </c>
      <c r="D345" s="9">
        <v>5.1627025715421511E-5</v>
      </c>
      <c r="E345" s="9">
        <v>2.6806594829516843E-5</v>
      </c>
      <c r="F345" s="9">
        <v>8.8200373155424884E-5</v>
      </c>
      <c r="G345" s="8">
        <v>1.3999999999999999E-4</v>
      </c>
      <c r="H345" s="8" t="s">
        <v>54</v>
      </c>
      <c r="I345" s="37" t="s">
        <v>54</v>
      </c>
      <c r="J345" s="37" t="s">
        <v>54</v>
      </c>
      <c r="K345" s="37" t="s">
        <v>54</v>
      </c>
      <c r="L345" s="9" t="s">
        <v>54</v>
      </c>
      <c r="M345" s="9" t="s">
        <v>54</v>
      </c>
      <c r="N345" s="9" t="s">
        <v>54</v>
      </c>
    </row>
    <row r="346" spans="1:14" x14ac:dyDescent="0.2">
      <c r="A346">
        <v>193697</v>
      </c>
      <c r="B346">
        <v>2947036</v>
      </c>
      <c r="C346">
        <v>442175</v>
      </c>
      <c r="D346" s="9">
        <v>5.1627025715421511E-5</v>
      </c>
      <c r="E346" s="9">
        <v>2.4092002948046784E-5</v>
      </c>
      <c r="F346" s="9">
        <v>7.0107988918414657E-5</v>
      </c>
      <c r="G346" s="8">
        <v>1.25E-4</v>
      </c>
      <c r="H346" s="8" t="s">
        <v>54</v>
      </c>
      <c r="I346" s="37">
        <v>1.4999999999999999E-2</v>
      </c>
      <c r="J346" s="37">
        <v>0</v>
      </c>
      <c r="K346" s="37">
        <v>8.1000000000000003E-2</v>
      </c>
      <c r="L346" s="9" t="s">
        <v>54</v>
      </c>
      <c r="M346" s="9" t="s">
        <v>54</v>
      </c>
      <c r="N346" s="9" t="s">
        <v>54</v>
      </c>
    </row>
    <row r="347" spans="1:14" x14ac:dyDescent="0.2">
      <c r="A347">
        <v>193697</v>
      </c>
      <c r="B347">
        <v>2947036</v>
      </c>
      <c r="C347">
        <v>442175</v>
      </c>
      <c r="D347" s="9">
        <v>5.1627025715421511E-5</v>
      </c>
      <c r="E347" s="9">
        <v>2.9521186710986902E-5</v>
      </c>
      <c r="F347" s="9">
        <v>1.0629275739243512E-4</v>
      </c>
      <c r="G347" s="8">
        <v>2.7500000000000002E-4</v>
      </c>
      <c r="H347" s="8" t="s">
        <v>54</v>
      </c>
      <c r="I347" s="37">
        <v>6.3E-2</v>
      </c>
      <c r="J347" s="37">
        <v>5.7000000000000002E-2</v>
      </c>
      <c r="K347" s="37">
        <v>0.155</v>
      </c>
      <c r="L347" s="9" t="s">
        <v>54</v>
      </c>
      <c r="M347" s="9" t="s">
        <v>54</v>
      </c>
      <c r="N347" s="9" t="s">
        <v>54</v>
      </c>
    </row>
    <row r="348" spans="1:14" x14ac:dyDescent="0.2">
      <c r="A348">
        <v>193697</v>
      </c>
      <c r="B348">
        <v>2947036</v>
      </c>
      <c r="C348">
        <v>442175</v>
      </c>
      <c r="D348" s="9">
        <v>5.1627025715421511E-5</v>
      </c>
      <c r="E348" s="9">
        <v>2.1377411066576722E-5</v>
      </c>
      <c r="F348" s="9">
        <v>5.2015604681404424E-5</v>
      </c>
      <c r="G348" s="8">
        <v>7.4200000000000012E-3</v>
      </c>
      <c r="H348" s="8" t="s">
        <v>54</v>
      </c>
      <c r="I348" s="37">
        <v>0.26600000000000001</v>
      </c>
      <c r="J348" s="37">
        <v>0.35899999999999999</v>
      </c>
      <c r="K348" s="37">
        <v>0.39</v>
      </c>
      <c r="L348" s="9" t="s">
        <v>54</v>
      </c>
      <c r="M348" s="9" t="s">
        <v>54</v>
      </c>
      <c r="N348" s="9" t="s">
        <v>54</v>
      </c>
    </row>
    <row r="349" spans="1:14" x14ac:dyDescent="0.2">
      <c r="A349">
        <v>193697</v>
      </c>
      <c r="B349">
        <v>2947036</v>
      </c>
      <c r="C349">
        <v>442175</v>
      </c>
      <c r="D349" s="9">
        <v>5.1627025715421511E-5</v>
      </c>
      <c r="E349" s="9">
        <v>2.171673505176048E-5</v>
      </c>
      <c r="F349" s="9">
        <v>5.4277152711030699E-5</v>
      </c>
      <c r="G349" s="8">
        <v>8.5749999999999993E-3</v>
      </c>
      <c r="H349" s="8">
        <v>0.83599999999999997</v>
      </c>
      <c r="I349" s="37">
        <v>0.40200000000000002</v>
      </c>
      <c r="J349" s="37">
        <v>0.53200000000000003</v>
      </c>
      <c r="K349" s="37">
        <v>0.52500000000000002</v>
      </c>
      <c r="L349" s="9" t="s">
        <v>54</v>
      </c>
      <c r="M349" s="9" t="s">
        <v>54</v>
      </c>
      <c r="N349" s="9" t="s">
        <v>54</v>
      </c>
    </row>
    <row r="350" spans="1:14" x14ac:dyDescent="0.2">
      <c r="A350">
        <v>193697</v>
      </c>
      <c r="B350">
        <v>2947036</v>
      </c>
      <c r="C350">
        <v>442175</v>
      </c>
      <c r="D350" s="9">
        <v>5.1627025715421511E-5</v>
      </c>
      <c r="E350" s="9">
        <v>3.0199834681354419E-5</v>
      </c>
      <c r="F350" s="9">
        <v>1.1081585345168767E-4</v>
      </c>
      <c r="G350" s="8">
        <v>2.9339999999999998E-2</v>
      </c>
      <c r="H350" s="8" t="s">
        <v>54</v>
      </c>
      <c r="I350" s="37">
        <v>0.438</v>
      </c>
      <c r="J350" s="37">
        <v>0.57299999999999995</v>
      </c>
      <c r="K350" s="37">
        <v>0.57899999999999996</v>
      </c>
      <c r="L350" s="9" t="s">
        <v>54</v>
      </c>
      <c r="M350" s="9" t="s">
        <v>54</v>
      </c>
      <c r="N350" s="9" t="s">
        <v>54</v>
      </c>
    </row>
    <row r="351" spans="1:14" x14ac:dyDescent="0.2">
      <c r="A351">
        <v>191780</v>
      </c>
      <c r="B351">
        <v>2958208</v>
      </c>
      <c r="C351">
        <v>453663</v>
      </c>
      <c r="D351" s="9">
        <v>5.2143080613202629E-5</v>
      </c>
      <c r="E351" s="9">
        <v>4.4959651248323309E-5</v>
      </c>
      <c r="F351" s="9">
        <v>2.0499798308435999E-4</v>
      </c>
      <c r="G351" s="8">
        <v>3.5749999999999997E-2</v>
      </c>
      <c r="H351" s="8" t="s">
        <v>54</v>
      </c>
      <c r="I351" s="37">
        <v>0.46700000000000003</v>
      </c>
      <c r="J351" s="37">
        <v>0.61899999999999999</v>
      </c>
      <c r="K351" s="37">
        <v>0.59899999999999998</v>
      </c>
      <c r="L351" s="9" t="s">
        <v>54</v>
      </c>
      <c r="M351" s="9" t="s">
        <v>54</v>
      </c>
      <c r="N351" s="9" t="s">
        <v>54</v>
      </c>
    </row>
    <row r="352" spans="1:14" x14ac:dyDescent="0.2">
      <c r="A352">
        <v>191780</v>
      </c>
      <c r="B352">
        <v>2958208</v>
      </c>
      <c r="C352">
        <v>453663</v>
      </c>
      <c r="D352" s="9">
        <v>5.2143080613202629E-5</v>
      </c>
      <c r="E352" s="9">
        <v>4.1917268833023238E-5</v>
      </c>
      <c r="F352" s="9">
        <v>1.8515946859232513E-4</v>
      </c>
      <c r="G352" s="8">
        <v>2.1299999999999999E-2</v>
      </c>
      <c r="H352" s="8" t="s">
        <v>54</v>
      </c>
      <c r="I352" s="37">
        <v>0.48799999999999999</v>
      </c>
      <c r="J352" s="37">
        <v>0.65</v>
      </c>
      <c r="K352" s="37">
        <v>0.66700000000000004</v>
      </c>
      <c r="L352" s="9" t="s">
        <v>54</v>
      </c>
      <c r="M352" s="9" t="s">
        <v>54</v>
      </c>
      <c r="N352" s="9" t="s">
        <v>54</v>
      </c>
    </row>
    <row r="353" spans="1:14" x14ac:dyDescent="0.2">
      <c r="A353">
        <v>191780</v>
      </c>
      <c r="B353">
        <v>2958208</v>
      </c>
      <c r="C353">
        <v>453663</v>
      </c>
      <c r="D353" s="9">
        <v>5.2143080613202629E-5</v>
      </c>
      <c r="E353" s="9">
        <v>2.873361170005625E-5</v>
      </c>
      <c r="F353" s="9">
        <v>9.9192572460174175E-5</v>
      </c>
      <c r="G353" s="8">
        <v>1.095E-2</v>
      </c>
      <c r="H353" s="8" t="s">
        <v>54</v>
      </c>
      <c r="I353" s="37">
        <v>0.49700000000000005</v>
      </c>
      <c r="J353" s="37">
        <v>0.65599999999999992</v>
      </c>
      <c r="K353" s="37">
        <v>0.67099999999999993</v>
      </c>
      <c r="L353" s="9" t="s">
        <v>54</v>
      </c>
      <c r="M353" s="9" t="s">
        <v>54</v>
      </c>
      <c r="N353" s="9" t="s">
        <v>54</v>
      </c>
    </row>
    <row r="354" spans="1:14" x14ac:dyDescent="0.2">
      <c r="A354">
        <v>191780</v>
      </c>
      <c r="B354">
        <v>2958208</v>
      </c>
      <c r="C354">
        <v>453663</v>
      </c>
      <c r="D354" s="9">
        <v>5.2143080613202629E-5</v>
      </c>
      <c r="E354" s="9">
        <v>2.6705356756522869E-5</v>
      </c>
      <c r="F354" s="9">
        <v>8.5966896132150957E-5</v>
      </c>
      <c r="G354" s="8">
        <v>3.8800000000000002E-3</v>
      </c>
      <c r="H354" s="8" t="s">
        <v>54</v>
      </c>
      <c r="I354" s="37">
        <v>0.49700000000000005</v>
      </c>
      <c r="J354" s="37">
        <v>0.65900000000000003</v>
      </c>
      <c r="K354" s="37">
        <v>0.67099999999999993</v>
      </c>
      <c r="L354" s="9" t="s">
        <v>54</v>
      </c>
      <c r="M354" s="9" t="s">
        <v>54</v>
      </c>
      <c r="N354" s="9" t="s">
        <v>54</v>
      </c>
    </row>
    <row r="355" spans="1:14" x14ac:dyDescent="0.2">
      <c r="A355">
        <v>191780</v>
      </c>
      <c r="B355">
        <v>2958208</v>
      </c>
      <c r="C355">
        <v>453663</v>
      </c>
      <c r="D355" s="9">
        <v>5.2143080613202629E-5</v>
      </c>
      <c r="E355" s="9">
        <v>2.8057526718878456E-5</v>
      </c>
      <c r="F355" s="9">
        <v>9.4784013684166436E-5</v>
      </c>
      <c r="G355" s="8">
        <v>1.0999999999999998E-3</v>
      </c>
      <c r="H355" s="8" t="s">
        <v>54</v>
      </c>
      <c r="I355" s="37">
        <v>0.505</v>
      </c>
      <c r="J355" s="37">
        <v>0.69599999999999995</v>
      </c>
      <c r="K355" s="37">
        <v>0.67099999999999993</v>
      </c>
      <c r="L355" s="9" t="s">
        <v>54</v>
      </c>
      <c r="M355" s="9" t="s">
        <v>54</v>
      </c>
      <c r="N355" s="9" t="s">
        <v>54</v>
      </c>
    </row>
    <row r="356" spans="1:14" x14ac:dyDescent="0.2">
      <c r="A356">
        <v>191780</v>
      </c>
      <c r="B356">
        <v>2958208</v>
      </c>
      <c r="C356">
        <v>453663</v>
      </c>
      <c r="D356" s="9">
        <v>5.2143080613202629E-5</v>
      </c>
      <c r="E356" s="9">
        <v>2.7043399247111766E-5</v>
      </c>
      <c r="F356" s="9">
        <v>8.8171175520154827E-5</v>
      </c>
      <c r="G356" s="8">
        <v>1.0499999999999999E-3</v>
      </c>
      <c r="H356" s="8" t="s">
        <v>54</v>
      </c>
      <c r="I356" s="37" t="s">
        <v>54</v>
      </c>
      <c r="J356" s="37" t="s">
        <v>54</v>
      </c>
      <c r="K356" s="37" t="s">
        <v>54</v>
      </c>
      <c r="L356" s="9" t="s">
        <v>54</v>
      </c>
      <c r="M356" s="9" t="s">
        <v>54</v>
      </c>
      <c r="N356" s="9" t="s">
        <v>54</v>
      </c>
    </row>
    <row r="357" spans="1:14" x14ac:dyDescent="0.2">
      <c r="A357">
        <v>191780</v>
      </c>
      <c r="B357">
        <v>2958208</v>
      </c>
      <c r="C357">
        <v>453663</v>
      </c>
      <c r="D357" s="9">
        <v>5.2143080613202629E-5</v>
      </c>
      <c r="E357" s="9">
        <v>2.6705356756522869E-5</v>
      </c>
      <c r="F357" s="9">
        <v>8.5966896132150957E-5</v>
      </c>
      <c r="G357" s="8">
        <v>5.4000000000000001E-4</v>
      </c>
      <c r="H357" s="8" t="s">
        <v>54</v>
      </c>
      <c r="I357" s="37" t="s">
        <v>54</v>
      </c>
      <c r="J357" s="37" t="s">
        <v>54</v>
      </c>
      <c r="K357" s="37" t="s">
        <v>54</v>
      </c>
      <c r="L357" s="9" t="s">
        <v>54</v>
      </c>
      <c r="M357" s="9" t="s">
        <v>54</v>
      </c>
      <c r="N357" s="9" t="s">
        <v>54</v>
      </c>
    </row>
    <row r="358" spans="1:14" x14ac:dyDescent="0.2">
      <c r="A358">
        <v>191780</v>
      </c>
      <c r="B358">
        <v>2958208</v>
      </c>
      <c r="C358">
        <v>453663</v>
      </c>
      <c r="D358" s="9">
        <v>5.2143080613202629E-5</v>
      </c>
      <c r="E358" s="9">
        <v>2.5353186794167281E-5</v>
      </c>
      <c r="F358" s="9">
        <v>7.7149778580135479E-5</v>
      </c>
      <c r="G358" s="8">
        <v>1.75E-4</v>
      </c>
      <c r="H358" s="8" t="s">
        <v>54</v>
      </c>
      <c r="I358" s="37">
        <v>1.7000000000000001E-2</v>
      </c>
      <c r="J358" s="37">
        <v>0</v>
      </c>
      <c r="K358" s="37">
        <v>7.0000000000000007E-2</v>
      </c>
      <c r="L358" s="9" t="s">
        <v>54</v>
      </c>
      <c r="M358" s="9" t="s">
        <v>54</v>
      </c>
      <c r="N358" s="9" t="s">
        <v>54</v>
      </c>
    </row>
    <row r="359" spans="1:14" x14ac:dyDescent="0.2">
      <c r="A359">
        <v>191780</v>
      </c>
      <c r="B359">
        <v>2958208</v>
      </c>
      <c r="C359">
        <v>453663</v>
      </c>
      <c r="D359" s="9">
        <v>5.2143080613202629E-5</v>
      </c>
      <c r="E359" s="9">
        <v>2.3324931850633897E-5</v>
      </c>
      <c r="F359" s="9">
        <v>6.3924102252112247E-5</v>
      </c>
      <c r="G359" s="8">
        <v>4.1999999999999996E-4</v>
      </c>
      <c r="H359" s="8" t="s">
        <v>54</v>
      </c>
      <c r="I359" s="37">
        <v>7.0000000000000007E-2</v>
      </c>
      <c r="J359" s="37">
        <v>7.400000000000001E-2</v>
      </c>
      <c r="K359" s="37">
        <v>0.14300000000000002</v>
      </c>
      <c r="L359" s="9" t="s">
        <v>54</v>
      </c>
      <c r="M359" s="9" t="s">
        <v>54</v>
      </c>
      <c r="N359" s="9" t="s">
        <v>54</v>
      </c>
    </row>
    <row r="360" spans="1:14" x14ac:dyDescent="0.2">
      <c r="A360">
        <v>191780</v>
      </c>
      <c r="B360">
        <v>2958208</v>
      </c>
      <c r="C360">
        <v>453663</v>
      </c>
      <c r="D360" s="9">
        <v>5.2143080613202629E-5</v>
      </c>
      <c r="E360" s="9">
        <v>2.5353186794167281E-5</v>
      </c>
      <c r="F360" s="9">
        <v>7.7149778580135479E-5</v>
      </c>
      <c r="G360" s="8">
        <v>4.4250000000000001E-3</v>
      </c>
      <c r="H360" s="8" t="s">
        <v>54</v>
      </c>
      <c r="I360" s="37">
        <v>0.27899999999999997</v>
      </c>
      <c r="J360" s="37">
        <v>0.33799999999999997</v>
      </c>
      <c r="K360" s="37">
        <v>0.378</v>
      </c>
      <c r="L360" s="9" t="s">
        <v>54</v>
      </c>
      <c r="M360" s="9" t="s">
        <v>54</v>
      </c>
      <c r="N360" s="9" t="s">
        <v>54</v>
      </c>
    </row>
    <row r="361" spans="1:14" x14ac:dyDescent="0.2">
      <c r="A361">
        <v>191780</v>
      </c>
      <c r="B361">
        <v>2958208</v>
      </c>
      <c r="C361">
        <v>453663</v>
      </c>
      <c r="D361" s="9">
        <v>5.2143080613202629E-5</v>
      </c>
      <c r="E361" s="9">
        <v>2.3324931850633897E-5</v>
      </c>
      <c r="F361" s="9">
        <v>6.3924102252112247E-5</v>
      </c>
      <c r="G361" s="8">
        <v>5.3200000000000001E-3</v>
      </c>
      <c r="H361" s="8">
        <v>0.85200000000000009</v>
      </c>
      <c r="I361" s="37">
        <v>0.378</v>
      </c>
      <c r="J361" s="37">
        <v>0.47799999999999998</v>
      </c>
      <c r="K361" s="37">
        <v>0.49700000000000005</v>
      </c>
      <c r="L361" s="9" t="s">
        <v>54</v>
      </c>
      <c r="M361" s="9" t="s">
        <v>54</v>
      </c>
      <c r="N361" s="9" t="s">
        <v>54</v>
      </c>
    </row>
    <row r="362" spans="1:14" x14ac:dyDescent="0.2">
      <c r="A362">
        <v>191780</v>
      </c>
      <c r="B362">
        <v>2958208</v>
      </c>
      <c r="C362">
        <v>453663</v>
      </c>
      <c r="D362" s="9">
        <v>5.2143080613202629E-5</v>
      </c>
      <c r="E362" s="9">
        <v>2.873361170005625E-5</v>
      </c>
      <c r="F362" s="9">
        <v>9.9192572460174175E-5</v>
      </c>
      <c r="G362" s="8">
        <v>5.2249999999999996E-3</v>
      </c>
      <c r="H362" s="8" t="s">
        <v>54</v>
      </c>
      <c r="I362" s="37">
        <v>0.4</v>
      </c>
      <c r="J362" s="37">
        <v>0.51100000000000001</v>
      </c>
      <c r="K362" s="37">
        <v>0.54300000000000004</v>
      </c>
      <c r="L362" s="9" t="s">
        <v>54</v>
      </c>
      <c r="M362" s="9" t="s">
        <v>54</v>
      </c>
      <c r="N362" s="9" t="s">
        <v>54</v>
      </c>
    </row>
    <row r="363" spans="1:14" x14ac:dyDescent="0.2">
      <c r="A363">
        <v>190884</v>
      </c>
      <c r="B363">
        <v>2968472</v>
      </c>
      <c r="C363">
        <v>464987</v>
      </c>
      <c r="D363" s="9">
        <v>5.2387837639613587E-5</v>
      </c>
      <c r="E363" s="9">
        <v>3.267674412963976E-5</v>
      </c>
      <c r="F363" s="9">
        <v>1.2258407224287991E-4</v>
      </c>
      <c r="G363" s="8">
        <v>7.9500000000000005E-3</v>
      </c>
      <c r="H363" s="8" t="s">
        <v>54</v>
      </c>
      <c r="I363" s="37">
        <v>0.42399999999999999</v>
      </c>
      <c r="J363" s="37">
        <v>0.53800000000000003</v>
      </c>
      <c r="K363" s="37">
        <v>0.61899999999999999</v>
      </c>
      <c r="L363" s="9" t="s">
        <v>54</v>
      </c>
      <c r="M363" s="9" t="s">
        <v>54</v>
      </c>
      <c r="N363" s="9" t="s">
        <v>54</v>
      </c>
    </row>
    <row r="364" spans="1:14" x14ac:dyDescent="0.2">
      <c r="A364">
        <v>190884</v>
      </c>
      <c r="B364">
        <v>2968472</v>
      </c>
      <c r="C364">
        <v>464987</v>
      </c>
      <c r="D364" s="9">
        <v>5.2387837639613587E-5</v>
      </c>
      <c r="E364" s="9">
        <v>2.9981754923071534E-5</v>
      </c>
      <c r="F364" s="9">
        <v>1.0537929017370379E-4</v>
      </c>
      <c r="G364" s="8">
        <v>1.3524999999999999E-2</v>
      </c>
      <c r="H364" s="8" t="s">
        <v>54</v>
      </c>
      <c r="I364" s="37">
        <v>0.44</v>
      </c>
      <c r="J364" s="37">
        <v>0.56600000000000006</v>
      </c>
      <c r="K364" s="37">
        <v>0.64900000000000002</v>
      </c>
      <c r="L364" s="9" t="s">
        <v>54</v>
      </c>
      <c r="M364" s="9" t="s">
        <v>54</v>
      </c>
      <c r="N364" s="9" t="s">
        <v>54</v>
      </c>
    </row>
    <row r="365" spans="1:14" x14ac:dyDescent="0.2">
      <c r="A365">
        <v>190884</v>
      </c>
      <c r="B365">
        <v>2968472</v>
      </c>
      <c r="C365">
        <v>464987</v>
      </c>
      <c r="D365" s="9">
        <v>5.2387837639613587E-5</v>
      </c>
      <c r="E365" s="9">
        <v>2.4254902859114049E-5</v>
      </c>
      <c r="F365" s="9">
        <v>6.8819128276704505E-5</v>
      </c>
      <c r="G365" s="8">
        <v>1.3900000000000001E-2</v>
      </c>
      <c r="H365" s="8" t="s">
        <v>54</v>
      </c>
      <c r="I365" s="37">
        <v>0.44400000000000001</v>
      </c>
      <c r="J365" s="37">
        <v>0.57899999999999996</v>
      </c>
      <c r="K365" s="37">
        <v>0.66400000000000003</v>
      </c>
      <c r="L365" s="9" t="s">
        <v>54</v>
      </c>
      <c r="M365" s="9" t="s">
        <v>54</v>
      </c>
      <c r="N365" s="9" t="s">
        <v>54</v>
      </c>
    </row>
    <row r="366" spans="1:14" x14ac:dyDescent="0.2">
      <c r="A366">
        <v>190884</v>
      </c>
      <c r="B366">
        <v>2968472</v>
      </c>
      <c r="C366">
        <v>464987</v>
      </c>
      <c r="D366" s="9">
        <v>5.2387837639613587E-5</v>
      </c>
      <c r="E366" s="9">
        <v>2.8297386668966391E-5</v>
      </c>
      <c r="F366" s="9">
        <v>9.4626301380468702E-5</v>
      </c>
      <c r="G366" s="8">
        <v>9.2749999999999985E-3</v>
      </c>
      <c r="H366" s="8" t="s">
        <v>54</v>
      </c>
      <c r="I366" s="37">
        <v>0.44900000000000001</v>
      </c>
      <c r="J366" s="37">
        <v>0.58200000000000007</v>
      </c>
      <c r="K366" s="37">
        <v>0.68299999999999994</v>
      </c>
      <c r="L366" s="9" t="s">
        <v>54</v>
      </c>
      <c r="M366" s="9" t="s">
        <v>54</v>
      </c>
      <c r="N366" s="9" t="s">
        <v>54</v>
      </c>
    </row>
    <row r="367" spans="1:14" x14ac:dyDescent="0.2">
      <c r="A367">
        <v>190884</v>
      </c>
      <c r="B367">
        <v>2968472</v>
      </c>
      <c r="C367">
        <v>464987</v>
      </c>
      <c r="D367" s="9">
        <v>5.2387837639613587E-5</v>
      </c>
      <c r="E367" s="9">
        <v>2.1223040001724792E-5</v>
      </c>
      <c r="F367" s="9">
        <v>4.9463748448881367E-5</v>
      </c>
      <c r="G367" s="8">
        <v>4.1999999999999997E-3</v>
      </c>
      <c r="H367" s="8" t="s">
        <v>54</v>
      </c>
      <c r="I367" s="37">
        <v>0.45400000000000001</v>
      </c>
      <c r="J367" s="37">
        <v>0.59100000000000008</v>
      </c>
      <c r="K367" s="37">
        <v>0.74299999999999999</v>
      </c>
      <c r="L367" s="9" t="s">
        <v>54</v>
      </c>
      <c r="M367" s="9" t="s">
        <v>54</v>
      </c>
      <c r="N367" s="9" t="s">
        <v>54</v>
      </c>
    </row>
    <row r="368" spans="1:14" x14ac:dyDescent="0.2">
      <c r="A368">
        <v>190884</v>
      </c>
      <c r="B368">
        <v>2968472</v>
      </c>
      <c r="C368">
        <v>464987</v>
      </c>
      <c r="D368" s="9">
        <v>5.2387837639613587E-5</v>
      </c>
      <c r="E368" s="9">
        <v>2.4928650160756107E-5</v>
      </c>
      <c r="F368" s="9">
        <v>7.3120323793998535E-5</v>
      </c>
      <c r="G368" s="8">
        <v>1E-4</v>
      </c>
      <c r="H368" s="8" t="s">
        <v>54</v>
      </c>
      <c r="I368" s="37" t="s">
        <v>54</v>
      </c>
      <c r="J368" s="37" t="s">
        <v>54</v>
      </c>
      <c r="K368" s="37" t="s">
        <v>54</v>
      </c>
      <c r="L368" s="9" t="s">
        <v>54</v>
      </c>
      <c r="M368" s="9" t="s">
        <v>54</v>
      </c>
      <c r="N368" s="9" t="s">
        <v>54</v>
      </c>
    </row>
    <row r="369" spans="1:14" x14ac:dyDescent="0.2">
      <c r="A369">
        <v>190884</v>
      </c>
      <c r="B369">
        <v>2968472</v>
      </c>
      <c r="C369">
        <v>464987</v>
      </c>
      <c r="D369" s="9">
        <v>5.2387837639613587E-5</v>
      </c>
      <c r="E369" s="9">
        <v>2.6613018414861247E-5</v>
      </c>
      <c r="F369" s="9">
        <v>8.3873312587233619E-5</v>
      </c>
      <c r="G369" s="8">
        <v>2.5000000000000001E-4</v>
      </c>
      <c r="H369" s="8" t="s">
        <v>54</v>
      </c>
      <c r="I369" s="37" t="s">
        <v>54</v>
      </c>
      <c r="J369" s="37" t="s">
        <v>54</v>
      </c>
      <c r="K369" s="37" t="s">
        <v>54</v>
      </c>
      <c r="L369" s="9" t="s">
        <v>54</v>
      </c>
      <c r="M369" s="9" t="s">
        <v>54</v>
      </c>
      <c r="N369" s="9" t="s">
        <v>54</v>
      </c>
    </row>
    <row r="370" spans="1:14" x14ac:dyDescent="0.2">
      <c r="A370">
        <v>190884</v>
      </c>
      <c r="B370">
        <v>2968472</v>
      </c>
      <c r="C370">
        <v>464987</v>
      </c>
      <c r="D370" s="9">
        <v>5.2387837639613587E-5</v>
      </c>
      <c r="E370" s="9">
        <v>2.7623639367324333E-5</v>
      </c>
      <c r="F370" s="9">
        <v>9.0325105863174672E-5</v>
      </c>
      <c r="G370" s="8">
        <v>1.75E-4</v>
      </c>
      <c r="H370" s="8" t="s">
        <v>54</v>
      </c>
      <c r="I370" s="37">
        <v>0.02</v>
      </c>
      <c r="J370" s="37">
        <v>1.4999999999999999E-2</v>
      </c>
      <c r="K370" s="37">
        <v>6.8000000000000005E-2</v>
      </c>
      <c r="L370" s="9" t="s">
        <v>54</v>
      </c>
      <c r="M370" s="9" t="s">
        <v>54</v>
      </c>
      <c r="N370" s="9" t="s">
        <v>54</v>
      </c>
    </row>
    <row r="371" spans="1:14" x14ac:dyDescent="0.2">
      <c r="A371">
        <v>190884</v>
      </c>
      <c r="B371">
        <v>2968472</v>
      </c>
      <c r="C371">
        <v>464987</v>
      </c>
      <c r="D371" s="9">
        <v>5.2387837639613587E-5</v>
      </c>
      <c r="E371" s="9">
        <v>2.8297386668966391E-5</v>
      </c>
      <c r="F371" s="9">
        <v>9.4626301380468702E-5</v>
      </c>
      <c r="G371" s="8">
        <v>5.4000000000000001E-4</v>
      </c>
      <c r="H371" s="8" t="s">
        <v>54</v>
      </c>
      <c r="I371" s="37">
        <v>7.2000000000000008E-2</v>
      </c>
      <c r="J371" s="37">
        <v>9.9000000000000005E-2</v>
      </c>
      <c r="K371" s="37">
        <v>0.159</v>
      </c>
      <c r="L371" s="9" t="s">
        <v>54</v>
      </c>
      <c r="M371" s="9" t="s">
        <v>54</v>
      </c>
      <c r="N371" s="9" t="s">
        <v>54</v>
      </c>
    </row>
    <row r="372" spans="1:14" x14ac:dyDescent="0.2">
      <c r="A372">
        <v>190884</v>
      </c>
      <c r="B372">
        <v>2968472</v>
      </c>
      <c r="C372">
        <v>464987</v>
      </c>
      <c r="D372" s="9">
        <v>5.2387837639613587E-5</v>
      </c>
      <c r="E372" s="9">
        <v>2.9644881272250504E-5</v>
      </c>
      <c r="F372" s="9">
        <v>1.0322869241505676E-4</v>
      </c>
      <c r="G372" s="8">
        <v>4.4000000000000003E-3</v>
      </c>
      <c r="H372" s="8" t="s">
        <v>54</v>
      </c>
      <c r="I372" s="37">
        <v>0.27200000000000002</v>
      </c>
      <c r="J372" s="37">
        <v>0.373</v>
      </c>
      <c r="K372" s="37">
        <v>0.36700000000000005</v>
      </c>
      <c r="L372" s="9" t="s">
        <v>54</v>
      </c>
      <c r="M372" s="9" t="s">
        <v>54</v>
      </c>
      <c r="N372" s="9" t="s">
        <v>54</v>
      </c>
    </row>
    <row r="373" spans="1:14" x14ac:dyDescent="0.2">
      <c r="A373">
        <v>190884</v>
      </c>
      <c r="B373">
        <v>2968472</v>
      </c>
      <c r="C373">
        <v>464987</v>
      </c>
      <c r="D373" s="9">
        <v>5.2387837639613587E-5</v>
      </c>
      <c r="E373" s="9">
        <v>3.0318628573892562E-5</v>
      </c>
      <c r="F373" s="9">
        <v>1.0752988793235079E-4</v>
      </c>
      <c r="G373" s="8">
        <v>6.4799999999999996E-3</v>
      </c>
      <c r="H373" s="8">
        <v>0.84599999999999997</v>
      </c>
      <c r="I373" s="37">
        <v>0.38700000000000001</v>
      </c>
      <c r="J373" s="37">
        <v>0.54400000000000004</v>
      </c>
      <c r="K373" s="37">
        <v>0.49700000000000005</v>
      </c>
      <c r="L373" s="9" t="s">
        <v>54</v>
      </c>
      <c r="M373" s="9" t="s">
        <v>54</v>
      </c>
      <c r="N373" s="9" t="s">
        <v>54</v>
      </c>
    </row>
    <row r="374" spans="1:14" x14ac:dyDescent="0.2">
      <c r="A374">
        <v>190884</v>
      </c>
      <c r="B374">
        <v>2968472</v>
      </c>
      <c r="C374">
        <v>464987</v>
      </c>
      <c r="D374" s="9">
        <v>5.2387837639613587E-5</v>
      </c>
      <c r="E374" s="9">
        <v>3.3350491431281815E-5</v>
      </c>
      <c r="F374" s="9">
        <v>1.2688526776017395E-4</v>
      </c>
      <c r="G374" s="8">
        <v>6.0249999999999991E-3</v>
      </c>
      <c r="H374" s="8" t="s">
        <v>54</v>
      </c>
      <c r="I374" s="37">
        <v>0.41399999999999998</v>
      </c>
      <c r="J374" s="37">
        <v>0.57299999999999995</v>
      </c>
      <c r="K374" s="37">
        <v>0.52900000000000003</v>
      </c>
      <c r="L374" s="9" t="s">
        <v>54</v>
      </c>
      <c r="M374" s="9" t="s">
        <v>54</v>
      </c>
      <c r="N374" s="9" t="s">
        <v>54</v>
      </c>
    </row>
    <row r="375" spans="1:14" x14ac:dyDescent="0.2">
      <c r="A375">
        <v>190144</v>
      </c>
      <c r="B375">
        <v>2977944</v>
      </c>
      <c r="C375">
        <v>476167</v>
      </c>
      <c r="D375" s="9">
        <v>5.2591719959609561E-5</v>
      </c>
      <c r="E375" s="9">
        <v>3.1901204320833437E-5</v>
      </c>
      <c r="F375" s="9">
        <v>1.1550569443073544E-4</v>
      </c>
      <c r="G375" s="8">
        <v>1.1375E-2</v>
      </c>
      <c r="H375" s="8" t="s">
        <v>54</v>
      </c>
      <c r="I375" s="37">
        <v>0.434</v>
      </c>
      <c r="J375" s="37">
        <v>0.60299999999999998</v>
      </c>
      <c r="K375" s="37">
        <v>0.56200000000000006</v>
      </c>
      <c r="L375" s="9" t="s">
        <v>54</v>
      </c>
      <c r="M375" s="9" t="s">
        <v>54</v>
      </c>
      <c r="N375" s="9" t="s">
        <v>54</v>
      </c>
    </row>
    <row r="376" spans="1:14" x14ac:dyDescent="0.2">
      <c r="A376">
        <v>190144</v>
      </c>
      <c r="B376">
        <v>2977944</v>
      </c>
      <c r="C376">
        <v>476167</v>
      </c>
      <c r="D376" s="9">
        <v>5.2591719959609561E-5</v>
      </c>
      <c r="E376" s="9">
        <v>3.8281445185000119E-5</v>
      </c>
      <c r="F376" s="9">
        <v>1.4280704038709108E-4</v>
      </c>
      <c r="G376" s="8">
        <v>4.1700000000000001E-2</v>
      </c>
      <c r="H376" s="8" t="s">
        <v>54</v>
      </c>
      <c r="I376" s="37">
        <v>0.443</v>
      </c>
      <c r="J376" s="37">
        <v>0.61399999999999999</v>
      </c>
      <c r="K376" s="37">
        <v>0.59499999999999997</v>
      </c>
      <c r="L376" s="9" t="s">
        <v>54</v>
      </c>
      <c r="M376" s="9" t="s">
        <v>54</v>
      </c>
      <c r="N376" s="9" t="s">
        <v>54</v>
      </c>
    </row>
    <row r="377" spans="1:14" x14ac:dyDescent="0.2">
      <c r="A377">
        <v>190144</v>
      </c>
      <c r="B377">
        <v>2977944</v>
      </c>
      <c r="C377">
        <v>476167</v>
      </c>
      <c r="D377" s="9">
        <v>5.2591719959609561E-5</v>
      </c>
      <c r="E377" s="9">
        <v>3.7274038732763276E-5</v>
      </c>
      <c r="F377" s="9">
        <v>1.4910735099240392E-4</v>
      </c>
      <c r="G377" s="8">
        <v>1.5679999999999999E-2</v>
      </c>
      <c r="H377" s="8" t="s">
        <v>54</v>
      </c>
      <c r="I377" s="37">
        <v>0.45</v>
      </c>
      <c r="J377" s="37">
        <v>0.61899999999999999</v>
      </c>
      <c r="K377" s="37">
        <v>0.61499999999999999</v>
      </c>
      <c r="L377" s="9" t="s">
        <v>54</v>
      </c>
      <c r="M377" s="9" t="s">
        <v>54</v>
      </c>
      <c r="N377" s="9" t="s">
        <v>54</v>
      </c>
    </row>
    <row r="378" spans="1:14" x14ac:dyDescent="0.2">
      <c r="A378">
        <v>190144</v>
      </c>
      <c r="B378">
        <v>2977944</v>
      </c>
      <c r="C378">
        <v>476167</v>
      </c>
      <c r="D378" s="9">
        <v>5.2591719959609561E-5</v>
      </c>
      <c r="E378" s="9">
        <v>2.7871578511886051E-5</v>
      </c>
      <c r="F378" s="9">
        <v>9.0304452009484063E-5</v>
      </c>
      <c r="G378" s="8">
        <v>6.1749999999999999E-3</v>
      </c>
      <c r="H378" s="8" t="s">
        <v>54</v>
      </c>
      <c r="I378" s="37">
        <v>0.45299999999999996</v>
      </c>
      <c r="J378" s="37">
        <v>0.625</v>
      </c>
      <c r="K378" s="37">
        <v>0.629</v>
      </c>
      <c r="L378" s="9" t="s">
        <v>54</v>
      </c>
      <c r="M378" s="9" t="s">
        <v>54</v>
      </c>
      <c r="N378" s="9" t="s">
        <v>54</v>
      </c>
    </row>
    <row r="379" spans="1:14" x14ac:dyDescent="0.2">
      <c r="A379">
        <v>190144</v>
      </c>
      <c r="B379">
        <v>2977944</v>
      </c>
      <c r="C379">
        <v>476167</v>
      </c>
      <c r="D379" s="9">
        <v>5.2591719959609561E-5</v>
      </c>
      <c r="E379" s="9">
        <v>2.4177754853684285E-5</v>
      </c>
      <c r="F379" s="9">
        <v>6.7203313123336979E-5</v>
      </c>
      <c r="G379" s="8">
        <v>3.7499999999999999E-3</v>
      </c>
      <c r="H379" s="8" t="s">
        <v>54</v>
      </c>
      <c r="I379" s="37">
        <v>0.46200000000000002</v>
      </c>
      <c r="J379" s="37">
        <v>0.628</v>
      </c>
      <c r="K379" s="37">
        <v>0.63700000000000001</v>
      </c>
      <c r="L379" s="9" t="s">
        <v>54</v>
      </c>
      <c r="M379" s="9" t="s">
        <v>54</v>
      </c>
      <c r="N379" s="9" t="s">
        <v>54</v>
      </c>
    </row>
    <row r="380" spans="1:14" x14ac:dyDescent="0.2">
      <c r="A380">
        <v>190144</v>
      </c>
      <c r="B380">
        <v>2977944</v>
      </c>
      <c r="C380">
        <v>476167</v>
      </c>
      <c r="D380" s="9">
        <v>5.2591719959609561E-5</v>
      </c>
      <c r="E380" s="9">
        <v>2.7199974210394821E-5</v>
      </c>
      <c r="F380" s="9">
        <v>8.6104244939275501E-5</v>
      </c>
      <c r="G380" s="8">
        <v>1.3399999999999998E-3</v>
      </c>
      <c r="H380" s="8" t="s">
        <v>54</v>
      </c>
      <c r="I380" s="37" t="s">
        <v>54</v>
      </c>
      <c r="J380" s="37" t="s">
        <v>54</v>
      </c>
      <c r="K380" s="37" t="s">
        <v>54</v>
      </c>
      <c r="L380" s="9" t="s">
        <v>54</v>
      </c>
      <c r="M380" s="9" t="s">
        <v>54</v>
      </c>
      <c r="N380" s="9" t="s">
        <v>54</v>
      </c>
    </row>
    <row r="381" spans="1:14" x14ac:dyDescent="0.2">
      <c r="A381">
        <v>190144</v>
      </c>
      <c r="B381">
        <v>2977944</v>
      </c>
      <c r="C381">
        <v>476167</v>
      </c>
      <c r="D381" s="9">
        <v>5.2591719959609561E-5</v>
      </c>
      <c r="E381" s="9">
        <v>2.5185161305921132E-5</v>
      </c>
      <c r="F381" s="9">
        <v>7.3503623728649829E-5</v>
      </c>
      <c r="G381" s="8">
        <v>7.5000000000000002E-4</v>
      </c>
      <c r="H381" s="8" t="s">
        <v>54</v>
      </c>
      <c r="I381" s="37" t="s">
        <v>54</v>
      </c>
      <c r="J381" s="37" t="s">
        <v>54</v>
      </c>
      <c r="K381" s="37" t="s">
        <v>54</v>
      </c>
      <c r="L381" s="9" t="s">
        <v>54</v>
      </c>
      <c r="M381" s="9" t="s">
        <v>54</v>
      </c>
      <c r="N381" s="9" t="s">
        <v>54</v>
      </c>
    </row>
    <row r="382" spans="1:14" x14ac:dyDescent="0.2">
      <c r="A382">
        <v>190144</v>
      </c>
      <c r="B382">
        <v>2977944</v>
      </c>
      <c r="C382">
        <v>476167</v>
      </c>
      <c r="D382" s="9">
        <v>5.2591719959609561E-5</v>
      </c>
      <c r="E382" s="9">
        <v>2.5856765607412362E-5</v>
      </c>
      <c r="F382" s="9">
        <v>7.7703830798858377E-5</v>
      </c>
      <c r="G382" s="8">
        <v>1.56E-3</v>
      </c>
      <c r="H382" s="8" t="s">
        <v>54</v>
      </c>
      <c r="I382" s="37">
        <v>1.8000000000000002E-2</v>
      </c>
      <c r="J382" s="37">
        <v>9.0000000000000011E-3</v>
      </c>
      <c r="K382" s="37">
        <v>4.9000000000000002E-2</v>
      </c>
      <c r="L382" s="9" t="s">
        <v>54</v>
      </c>
      <c r="M382" s="9" t="s">
        <v>54</v>
      </c>
      <c r="N382" s="9" t="s">
        <v>54</v>
      </c>
    </row>
    <row r="383" spans="1:14" x14ac:dyDescent="0.2">
      <c r="A383">
        <v>190144</v>
      </c>
      <c r="B383">
        <v>2977944</v>
      </c>
      <c r="C383">
        <v>476167</v>
      </c>
      <c r="D383" s="9">
        <v>5.2591719959609561E-5</v>
      </c>
      <c r="E383" s="9">
        <v>2.3170348401447442E-5</v>
      </c>
      <c r="F383" s="9">
        <v>6.0903002518024136E-5</v>
      </c>
      <c r="G383" s="8">
        <v>2.2000000000000001E-3</v>
      </c>
      <c r="H383" s="8" t="s">
        <v>54</v>
      </c>
      <c r="I383" s="37">
        <v>6.6000000000000003E-2</v>
      </c>
      <c r="J383" s="37">
        <v>0.09</v>
      </c>
      <c r="K383" s="37">
        <v>0.114</v>
      </c>
      <c r="L383" s="9" t="s">
        <v>54</v>
      </c>
      <c r="M383" s="9" t="s">
        <v>54</v>
      </c>
      <c r="N383" s="9" t="s">
        <v>54</v>
      </c>
    </row>
    <row r="384" spans="1:14" x14ac:dyDescent="0.2">
      <c r="A384">
        <v>190144</v>
      </c>
      <c r="B384">
        <v>2977944</v>
      </c>
      <c r="C384">
        <v>476167</v>
      </c>
      <c r="D384" s="9">
        <v>5.2591719959609561E-5</v>
      </c>
      <c r="E384" s="9">
        <v>2.3506150552193055E-5</v>
      </c>
      <c r="F384" s="9">
        <v>6.3003106053128417E-5</v>
      </c>
      <c r="G384" s="8">
        <v>4.8250000000000003E-3</v>
      </c>
      <c r="H384" s="8" t="s">
        <v>54</v>
      </c>
      <c r="I384" s="37">
        <v>0.25</v>
      </c>
      <c r="J384" s="37">
        <v>0.34799999999999998</v>
      </c>
      <c r="K384" s="37">
        <v>0.316</v>
      </c>
      <c r="L384" s="9" t="s">
        <v>54</v>
      </c>
      <c r="M384" s="9" t="s">
        <v>54</v>
      </c>
      <c r="N384" s="9" t="s">
        <v>54</v>
      </c>
    </row>
    <row r="385" spans="1:14" x14ac:dyDescent="0.2">
      <c r="A385">
        <v>190144</v>
      </c>
      <c r="B385">
        <v>2977944</v>
      </c>
      <c r="C385">
        <v>476167</v>
      </c>
      <c r="D385" s="9">
        <v>5.2591719959609561E-5</v>
      </c>
      <c r="E385" s="9">
        <v>2.7871578511886051E-5</v>
      </c>
      <c r="F385" s="9">
        <v>9.0304452009484063E-5</v>
      </c>
      <c r="G385" s="8">
        <v>8.2799999999999992E-3</v>
      </c>
      <c r="H385" s="8">
        <v>0.86599999999999999</v>
      </c>
      <c r="I385" s="37">
        <v>0.34299999999999997</v>
      </c>
      <c r="J385" s="37">
        <v>0.46299999999999997</v>
      </c>
      <c r="K385" s="37">
        <v>0.44900000000000001</v>
      </c>
      <c r="L385" s="9" t="s">
        <v>54</v>
      </c>
      <c r="M385" s="9" t="s">
        <v>54</v>
      </c>
      <c r="N385" s="9" t="s">
        <v>54</v>
      </c>
    </row>
    <row r="386" spans="1:14" x14ac:dyDescent="0.2">
      <c r="A386">
        <v>190144</v>
      </c>
      <c r="B386">
        <v>2977944</v>
      </c>
      <c r="C386">
        <v>476167</v>
      </c>
      <c r="D386" s="9">
        <v>5.2591719959609561E-5</v>
      </c>
      <c r="E386" s="9">
        <v>4.5333290350658035E-5</v>
      </c>
      <c r="F386" s="9">
        <v>1.9950983583490666E-4</v>
      </c>
      <c r="G386" s="8">
        <v>2.6875E-2</v>
      </c>
      <c r="H386" s="8" t="s">
        <v>54</v>
      </c>
      <c r="I386" s="37">
        <v>0.36899999999999999</v>
      </c>
      <c r="J386" s="37">
        <v>0.495</v>
      </c>
      <c r="K386" s="37">
        <v>0.52200000000000002</v>
      </c>
      <c r="L386" s="9" t="s">
        <v>54</v>
      </c>
      <c r="M386" s="9" t="s">
        <v>54</v>
      </c>
      <c r="N386" s="9" t="s">
        <v>54</v>
      </c>
    </row>
    <row r="387" spans="1:14" x14ac:dyDescent="0.2">
      <c r="A387">
        <v>2545065</v>
      </c>
      <c r="B387">
        <v>36637290</v>
      </c>
      <c r="C387">
        <v>4060596</v>
      </c>
      <c r="D387" s="9">
        <v>3.9291727323270718E-6</v>
      </c>
      <c r="E387" s="9">
        <v>1.8014432836053102E-5</v>
      </c>
      <c r="F387" s="9">
        <v>1.3717198164998439E-4</v>
      </c>
      <c r="G387" s="8" t="s">
        <v>54</v>
      </c>
      <c r="H387" s="8" t="s">
        <v>54</v>
      </c>
      <c r="I387" s="37">
        <v>0.33799999999999997</v>
      </c>
      <c r="J387" s="37">
        <v>0.627</v>
      </c>
      <c r="K387" s="37" t="s">
        <v>54</v>
      </c>
      <c r="L387" s="9">
        <v>4.5899999999999999E-4</v>
      </c>
      <c r="M387" s="9">
        <v>4.5899999999999999E-4</v>
      </c>
      <c r="N387" s="9">
        <v>1.92E-4</v>
      </c>
    </row>
    <row r="388" spans="1:14" x14ac:dyDescent="0.2">
      <c r="A388">
        <v>2545065</v>
      </c>
      <c r="B388">
        <v>36637290</v>
      </c>
      <c r="C388">
        <v>4060596</v>
      </c>
      <c r="D388" s="9">
        <v>3.9291727323270718E-6</v>
      </c>
      <c r="E388" s="9">
        <v>1.5421446291469702E-5</v>
      </c>
      <c r="F388" s="9">
        <v>1.2190328710366655E-4</v>
      </c>
      <c r="G388" s="8" t="s">
        <v>54</v>
      </c>
      <c r="H388" s="8" t="s">
        <v>54</v>
      </c>
      <c r="I388" s="37">
        <v>0.35200000000000004</v>
      </c>
      <c r="J388" s="37">
        <v>0.66300000000000003</v>
      </c>
      <c r="K388" s="37" t="s">
        <v>54</v>
      </c>
      <c r="L388" s="9">
        <v>4.8899999999999996E-4</v>
      </c>
      <c r="M388" s="9">
        <v>4.8899999999999996E-4</v>
      </c>
      <c r="N388" s="9">
        <v>1.9699999999999999E-4</v>
      </c>
    </row>
    <row r="389" spans="1:14" x14ac:dyDescent="0.2">
      <c r="A389">
        <v>2545065</v>
      </c>
      <c r="B389">
        <v>36637290</v>
      </c>
      <c r="C389">
        <v>4060596</v>
      </c>
      <c r="D389" s="9">
        <v>3.9291727323270718E-6</v>
      </c>
      <c r="E389" s="9">
        <v>1.8887859882649616E-5</v>
      </c>
      <c r="F389" s="9">
        <v>1.4579140599064769E-4</v>
      </c>
      <c r="G389" s="8" t="s">
        <v>54</v>
      </c>
      <c r="H389" s="8" t="s">
        <v>54</v>
      </c>
      <c r="I389" s="37">
        <v>0.36100000000000004</v>
      </c>
      <c r="J389" s="37">
        <v>0.67099999999999993</v>
      </c>
      <c r="K389" s="37" t="s">
        <v>54</v>
      </c>
      <c r="L389" s="9">
        <v>5.04E-4</v>
      </c>
      <c r="M389" s="9">
        <v>5.04E-4</v>
      </c>
      <c r="N389" s="9">
        <v>1.9699999999999999E-4</v>
      </c>
    </row>
    <row r="390" spans="1:14" x14ac:dyDescent="0.2">
      <c r="A390">
        <v>2545065</v>
      </c>
      <c r="B390">
        <v>36637290</v>
      </c>
      <c r="C390">
        <v>4060596</v>
      </c>
      <c r="D390" s="9">
        <v>3.9291727323270718E-6</v>
      </c>
      <c r="E390" s="9">
        <v>1.4247778697605636E-5</v>
      </c>
      <c r="F390" s="9">
        <v>1.0909728522610966E-4</v>
      </c>
      <c r="G390" s="8" t="s">
        <v>54</v>
      </c>
      <c r="H390" s="8" t="s">
        <v>54</v>
      </c>
      <c r="I390" s="37">
        <v>0.36399999999999999</v>
      </c>
      <c r="J390" s="37">
        <v>0.67500000000000004</v>
      </c>
      <c r="K390" s="37" t="s">
        <v>54</v>
      </c>
      <c r="L390" s="9">
        <v>5.2899999999999996E-4</v>
      </c>
      <c r="M390" s="9">
        <v>5.2899999999999996E-4</v>
      </c>
      <c r="N390" s="9">
        <v>1.9699999999999999E-4</v>
      </c>
    </row>
    <row r="391" spans="1:14" x14ac:dyDescent="0.2">
      <c r="A391">
        <v>2545065</v>
      </c>
      <c r="B391">
        <v>36637290</v>
      </c>
      <c r="C391">
        <v>4060596</v>
      </c>
      <c r="D391" s="9">
        <v>3.9291727323270718E-6</v>
      </c>
      <c r="E391" s="9">
        <v>1.2883048937298583E-5</v>
      </c>
      <c r="F391" s="9">
        <v>1.0047786088544638E-4</v>
      </c>
      <c r="G391" s="8" t="s">
        <v>54</v>
      </c>
      <c r="H391" s="8" t="s">
        <v>54</v>
      </c>
      <c r="I391" s="37">
        <v>0.36899999999999999</v>
      </c>
      <c r="J391" s="37">
        <v>0.67500000000000004</v>
      </c>
      <c r="K391" s="37" t="s">
        <v>54</v>
      </c>
      <c r="L391" s="9" t="s">
        <v>54</v>
      </c>
      <c r="M391" s="9" t="s">
        <v>54</v>
      </c>
      <c r="N391" s="9" t="s">
        <v>54</v>
      </c>
    </row>
    <row r="392" spans="1:14" x14ac:dyDescent="0.2">
      <c r="A392">
        <v>2545065</v>
      </c>
      <c r="B392">
        <v>36637290</v>
      </c>
      <c r="C392">
        <v>4060596</v>
      </c>
      <c r="D392" s="9">
        <v>3.9291727323270718E-6</v>
      </c>
      <c r="E392" s="9">
        <v>1.2118800271526633E-5</v>
      </c>
      <c r="F392" s="9">
        <v>9.210470581165917E-5</v>
      </c>
      <c r="G392" s="8" t="s">
        <v>54</v>
      </c>
      <c r="H392" s="8" t="s">
        <v>54</v>
      </c>
      <c r="I392" s="37" t="s">
        <v>54</v>
      </c>
      <c r="J392" s="37" t="s">
        <v>54</v>
      </c>
      <c r="K392" s="37" t="s">
        <v>54</v>
      </c>
      <c r="L392" s="9" t="s">
        <v>54</v>
      </c>
      <c r="M392" s="9" t="s">
        <v>54</v>
      </c>
      <c r="N392" s="9" t="s">
        <v>54</v>
      </c>
    </row>
    <row r="393" spans="1:14" x14ac:dyDescent="0.2">
      <c r="A393">
        <v>2545065</v>
      </c>
      <c r="B393">
        <v>36637290</v>
      </c>
      <c r="C393">
        <v>4060596</v>
      </c>
      <c r="D393" s="9">
        <v>3.9291727323270718E-6</v>
      </c>
      <c r="E393" s="9">
        <v>1.0808659701631863E-5</v>
      </c>
      <c r="F393" s="9">
        <v>8.2500204403491501E-5</v>
      </c>
      <c r="G393" s="8" t="s">
        <v>54</v>
      </c>
      <c r="H393" s="8" t="s">
        <v>54</v>
      </c>
      <c r="I393" s="37" t="s">
        <v>54</v>
      </c>
      <c r="J393" s="37" t="s">
        <v>54</v>
      </c>
      <c r="K393" s="37" t="s">
        <v>54</v>
      </c>
      <c r="L393" s="9" t="s">
        <v>54</v>
      </c>
      <c r="M393" s="9" t="s">
        <v>54</v>
      </c>
      <c r="N393" s="9" t="s">
        <v>54</v>
      </c>
    </row>
    <row r="394" spans="1:14" x14ac:dyDescent="0.2">
      <c r="A394">
        <v>2545065</v>
      </c>
      <c r="B394">
        <v>36637290</v>
      </c>
      <c r="C394">
        <v>4060596</v>
      </c>
      <c r="D394" s="9">
        <v>3.9291727323270718E-6</v>
      </c>
      <c r="E394" s="9">
        <v>1.1190784034517837E-5</v>
      </c>
      <c r="F394" s="9">
        <v>8.3731550737871976E-5</v>
      </c>
      <c r="G394" s="8" t="s">
        <v>54</v>
      </c>
      <c r="H394" s="8" t="s">
        <v>54</v>
      </c>
      <c r="I394" s="37">
        <v>1.6E-2</v>
      </c>
      <c r="J394" s="37">
        <v>1.3999999999999999E-2</v>
      </c>
      <c r="K394" s="37">
        <v>0.03</v>
      </c>
      <c r="L394" s="9" t="s">
        <v>54</v>
      </c>
      <c r="M394" s="9" t="s">
        <v>54</v>
      </c>
      <c r="N394" s="9" t="s">
        <v>54</v>
      </c>
    </row>
    <row r="395" spans="1:14" x14ac:dyDescent="0.2">
      <c r="A395">
        <v>2545065</v>
      </c>
      <c r="B395">
        <v>36637290</v>
      </c>
      <c r="C395">
        <v>4060596</v>
      </c>
      <c r="D395" s="9">
        <v>3.9291727323270718E-6</v>
      </c>
      <c r="E395" s="9">
        <v>1.0726775916013439E-5</v>
      </c>
      <c r="F395" s="9">
        <v>8.4224089271624163E-5</v>
      </c>
      <c r="G395" s="8" t="s">
        <v>54</v>
      </c>
      <c r="H395" s="8" t="s">
        <v>54</v>
      </c>
      <c r="I395" s="37">
        <v>7.5999999999999998E-2</v>
      </c>
      <c r="J395" s="37">
        <v>0.10199999999999999</v>
      </c>
      <c r="K395" s="37">
        <v>0.16500000000000001</v>
      </c>
      <c r="L395" s="9" t="s">
        <v>54</v>
      </c>
      <c r="M395" s="9" t="s">
        <v>54</v>
      </c>
      <c r="N395" s="9" t="s">
        <v>54</v>
      </c>
    </row>
    <row r="396" spans="1:14" x14ac:dyDescent="0.2">
      <c r="A396">
        <v>2545065</v>
      </c>
      <c r="B396">
        <v>36637290</v>
      </c>
      <c r="C396">
        <v>4060596</v>
      </c>
      <c r="D396" s="9">
        <v>3.9291727323270718E-6</v>
      </c>
      <c r="E396" s="9">
        <v>1.2282567842763479E-5</v>
      </c>
      <c r="F396" s="9">
        <v>9.7276360416057156E-5</v>
      </c>
      <c r="G396" s="8">
        <v>7.0150000000000004E-2</v>
      </c>
      <c r="H396" s="8" t="s">
        <v>54</v>
      </c>
      <c r="I396" s="37">
        <v>0.20399999999999999</v>
      </c>
      <c r="J396" s="37">
        <v>0.36899999999999999</v>
      </c>
      <c r="K396" s="37">
        <v>0.315</v>
      </c>
      <c r="L396" s="9">
        <v>1.4E-5</v>
      </c>
      <c r="M396" s="9">
        <v>1.5E-5</v>
      </c>
      <c r="N396" s="9">
        <v>6.9999999999999999E-6</v>
      </c>
    </row>
    <row r="397" spans="1:14" x14ac:dyDescent="0.2">
      <c r="A397">
        <v>2545065</v>
      </c>
      <c r="B397">
        <v>36637290</v>
      </c>
      <c r="C397">
        <v>4060596</v>
      </c>
      <c r="D397" s="9">
        <v>3.9291727323270718E-6</v>
      </c>
      <c r="E397" s="9">
        <v>1.4029421935956508E-5</v>
      </c>
      <c r="F397" s="9">
        <v>1.0958982375986185E-4</v>
      </c>
      <c r="G397" s="8">
        <v>8.8550000000000004E-2</v>
      </c>
      <c r="H397" s="8" t="s">
        <v>54</v>
      </c>
      <c r="I397" s="37">
        <v>0.29199999999999998</v>
      </c>
      <c r="J397" s="37">
        <v>0.505</v>
      </c>
      <c r="K397" s="37">
        <v>0.47700000000000004</v>
      </c>
      <c r="L397" s="9">
        <v>1.8E-5</v>
      </c>
      <c r="M397" s="9">
        <v>2.9E-5</v>
      </c>
      <c r="N397" s="9">
        <v>1.2E-5</v>
      </c>
    </row>
    <row r="398" spans="1:14" x14ac:dyDescent="0.2">
      <c r="A398">
        <v>2545065</v>
      </c>
      <c r="B398">
        <v>36637290</v>
      </c>
      <c r="C398">
        <v>4060596</v>
      </c>
      <c r="D398" s="9">
        <v>3.9291727323270718E-6</v>
      </c>
      <c r="E398" s="9">
        <v>1.5940043600386383E-5</v>
      </c>
      <c r="F398" s="9">
        <v>1.238734412386753E-4</v>
      </c>
      <c r="G398" s="8">
        <v>0.10307999999999999</v>
      </c>
      <c r="H398" s="8" t="s">
        <v>54</v>
      </c>
      <c r="I398" s="37">
        <v>0.32700000000000001</v>
      </c>
      <c r="J398" s="37">
        <v>0.53800000000000003</v>
      </c>
      <c r="K398" s="37">
        <v>0.54700000000000004</v>
      </c>
      <c r="L398" s="9">
        <v>4.5999999999999993E-5</v>
      </c>
      <c r="M398" s="9">
        <v>5.8E-5</v>
      </c>
      <c r="N398" s="9">
        <v>2.9E-5</v>
      </c>
    </row>
    <row r="399" spans="1:14" x14ac:dyDescent="0.2">
      <c r="A399">
        <v>2545224</v>
      </c>
      <c r="B399">
        <v>36969200</v>
      </c>
      <c r="C399">
        <v>4167833</v>
      </c>
      <c r="D399" s="9">
        <v>3.9289272771276711E-6</v>
      </c>
      <c r="E399" s="9">
        <v>1.9096978024950501E-5</v>
      </c>
      <c r="F399" s="9">
        <v>1.444395684759922E-4</v>
      </c>
      <c r="G399" s="8">
        <v>0.14089999999999997</v>
      </c>
      <c r="H399" s="8" t="s">
        <v>54</v>
      </c>
      <c r="I399" s="37">
        <v>0.36</v>
      </c>
      <c r="J399" s="37">
        <v>0.57899999999999996</v>
      </c>
      <c r="K399" s="37">
        <v>0.61399999999999999</v>
      </c>
      <c r="L399" s="9">
        <v>7.9000000000000009E-5</v>
      </c>
      <c r="M399" s="9">
        <v>2.1800000000000001E-4</v>
      </c>
      <c r="N399" s="9">
        <v>9.800000000000001E-5</v>
      </c>
    </row>
    <row r="400" spans="1:14" x14ac:dyDescent="0.2">
      <c r="A400">
        <v>2545224</v>
      </c>
      <c r="B400">
        <v>36969200</v>
      </c>
      <c r="C400">
        <v>4167833</v>
      </c>
      <c r="D400" s="9">
        <v>3.9289272771276711E-6</v>
      </c>
      <c r="E400" s="9">
        <v>1.7771550371660735E-5</v>
      </c>
      <c r="F400" s="9">
        <v>1.2620467278799319E-4</v>
      </c>
      <c r="G400" s="8">
        <v>0.18862499999999999</v>
      </c>
      <c r="H400" s="8" t="s">
        <v>54</v>
      </c>
      <c r="I400" s="37">
        <v>0.376</v>
      </c>
      <c r="J400" s="37">
        <v>0.59899999999999998</v>
      </c>
      <c r="K400" s="37">
        <v>0.63200000000000001</v>
      </c>
      <c r="L400" s="9">
        <v>1.85E-4</v>
      </c>
      <c r="M400" s="9">
        <v>5.6700000000000001E-4</v>
      </c>
      <c r="N400" s="9">
        <v>3.0199999999999997E-4</v>
      </c>
    </row>
    <row r="401" spans="1:14" x14ac:dyDescent="0.2">
      <c r="A401">
        <v>2545224</v>
      </c>
      <c r="B401">
        <v>36969200</v>
      </c>
      <c r="C401">
        <v>4167833</v>
      </c>
      <c r="D401" s="9">
        <v>3.9289272771276711E-6</v>
      </c>
      <c r="E401" s="9">
        <v>2.0097811150903994E-5</v>
      </c>
      <c r="F401" s="9">
        <v>1.425201057719923E-4</v>
      </c>
      <c r="G401" s="8">
        <v>0.15458</v>
      </c>
      <c r="H401" s="8" t="s">
        <v>54</v>
      </c>
      <c r="I401" s="37">
        <v>0.38300000000000001</v>
      </c>
      <c r="J401" s="37">
        <v>0.6070000000000001</v>
      </c>
      <c r="K401" s="37">
        <v>0.64300000000000002</v>
      </c>
      <c r="L401" s="9">
        <v>2.9100000000000003E-4</v>
      </c>
      <c r="M401" s="9">
        <v>1.1040000000000002E-3</v>
      </c>
      <c r="N401" s="9">
        <v>5.4600000000000004E-4</v>
      </c>
    </row>
    <row r="402" spans="1:14" x14ac:dyDescent="0.2">
      <c r="A402">
        <v>2545224</v>
      </c>
      <c r="B402">
        <v>36969200</v>
      </c>
      <c r="C402">
        <v>4167833</v>
      </c>
      <c r="D402" s="9">
        <v>3.9289272771276711E-6</v>
      </c>
      <c r="E402" s="9">
        <v>1.4877249169579001E-5</v>
      </c>
      <c r="F402" s="9">
        <v>1.1252850102199393E-4</v>
      </c>
      <c r="G402" s="8">
        <v>8.4125000000000005E-2</v>
      </c>
      <c r="H402" s="8" t="s">
        <v>54</v>
      </c>
      <c r="I402" s="37">
        <v>0.38799999999999996</v>
      </c>
      <c r="J402" s="37">
        <v>0.61699999999999999</v>
      </c>
      <c r="K402" s="37">
        <v>0.64800000000000002</v>
      </c>
      <c r="L402" s="9">
        <v>2.9600000000000004E-4</v>
      </c>
      <c r="M402" s="9">
        <v>1.1920000000000001E-3</v>
      </c>
      <c r="N402" s="9">
        <v>5.8900000000000001E-4</v>
      </c>
    </row>
    <row r="403" spans="1:14" x14ac:dyDescent="0.2">
      <c r="A403">
        <v>2545224</v>
      </c>
      <c r="B403">
        <v>36969200</v>
      </c>
      <c r="C403">
        <v>4167833</v>
      </c>
      <c r="D403" s="9">
        <v>3.9289272771276711E-6</v>
      </c>
      <c r="E403" s="9">
        <v>1.3173127901063588E-5</v>
      </c>
      <c r="F403" s="9">
        <v>9.837246357999469E-5</v>
      </c>
      <c r="G403" s="8">
        <v>6.7225000000000007E-2</v>
      </c>
      <c r="H403" s="8" t="s">
        <v>54</v>
      </c>
      <c r="I403" s="37">
        <v>0.38900000000000001</v>
      </c>
      <c r="J403" s="37">
        <v>0.625</v>
      </c>
      <c r="K403" s="37">
        <v>0.64800000000000002</v>
      </c>
      <c r="L403" s="9" t="s">
        <v>54</v>
      </c>
      <c r="M403" s="9" t="s">
        <v>54</v>
      </c>
      <c r="N403" s="9" t="s">
        <v>54</v>
      </c>
    </row>
    <row r="404" spans="1:14" x14ac:dyDescent="0.2">
      <c r="A404">
        <v>2545224</v>
      </c>
      <c r="B404">
        <v>36969200</v>
      </c>
      <c r="C404">
        <v>4167833</v>
      </c>
      <c r="D404" s="9">
        <v>3.9289272771276711E-6</v>
      </c>
      <c r="E404" s="9">
        <v>1.2388691126667605E-5</v>
      </c>
      <c r="F404" s="9">
        <v>9.1654344115995045E-5</v>
      </c>
      <c r="G404" s="8">
        <v>4.9840000000000002E-2</v>
      </c>
      <c r="H404" s="8" t="s">
        <v>54</v>
      </c>
      <c r="I404" s="37" t="s">
        <v>54</v>
      </c>
      <c r="J404" s="37" t="s">
        <v>54</v>
      </c>
      <c r="K404" s="37" t="s">
        <v>54</v>
      </c>
      <c r="L404" s="9" t="s">
        <v>54</v>
      </c>
      <c r="M404" s="9" t="s">
        <v>54</v>
      </c>
      <c r="N404" s="9" t="s">
        <v>54</v>
      </c>
    </row>
    <row r="405" spans="1:14" x14ac:dyDescent="0.2">
      <c r="A405">
        <v>2545224</v>
      </c>
      <c r="B405">
        <v>36969200</v>
      </c>
      <c r="C405">
        <v>4167833</v>
      </c>
      <c r="D405" s="9">
        <v>3.9289272771276711E-6</v>
      </c>
      <c r="E405" s="9">
        <v>1.2009997511441957E-5</v>
      </c>
      <c r="F405" s="9">
        <v>8.9494948573995171E-5</v>
      </c>
      <c r="G405" s="8">
        <v>3.39E-2</v>
      </c>
      <c r="H405" s="8" t="s">
        <v>54</v>
      </c>
      <c r="I405" s="37" t="s">
        <v>54</v>
      </c>
      <c r="J405" s="37" t="s">
        <v>54</v>
      </c>
      <c r="K405" s="37" t="s">
        <v>54</v>
      </c>
      <c r="L405" s="9" t="s">
        <v>54</v>
      </c>
      <c r="M405" s="9" t="s">
        <v>54</v>
      </c>
      <c r="N405" s="9" t="s">
        <v>54</v>
      </c>
    </row>
    <row r="406" spans="1:14" x14ac:dyDescent="0.2">
      <c r="A406">
        <v>2545224</v>
      </c>
      <c r="B406">
        <v>36969200</v>
      </c>
      <c r="C406">
        <v>4167833</v>
      </c>
      <c r="D406" s="9">
        <v>3.9289272771276711E-6</v>
      </c>
      <c r="E406" s="9">
        <v>1.1198511193101284E-5</v>
      </c>
      <c r="F406" s="9">
        <v>8.3016761947995522E-5</v>
      </c>
      <c r="G406" s="8">
        <v>2.792E-2</v>
      </c>
      <c r="H406" s="8" t="s">
        <v>54</v>
      </c>
      <c r="I406" s="37">
        <v>2.4E-2</v>
      </c>
      <c r="J406" s="37">
        <v>1.6E-2</v>
      </c>
      <c r="K406" s="37">
        <v>5.7000000000000002E-2</v>
      </c>
      <c r="L406" s="9" t="s">
        <v>54</v>
      </c>
      <c r="M406" s="9" t="s">
        <v>54</v>
      </c>
      <c r="N406" s="9" t="s">
        <v>54</v>
      </c>
    </row>
    <row r="407" spans="1:14" x14ac:dyDescent="0.2">
      <c r="A407">
        <v>2545224</v>
      </c>
      <c r="B407">
        <v>36969200</v>
      </c>
      <c r="C407">
        <v>4167833</v>
      </c>
      <c r="D407" s="9">
        <v>3.9289272771276711E-6</v>
      </c>
      <c r="E407" s="9">
        <v>1.0928015753654394E-5</v>
      </c>
      <c r="F407" s="9">
        <v>8.0377500729995655E-5</v>
      </c>
      <c r="G407" s="8">
        <v>4.1524999999999999E-2</v>
      </c>
      <c r="H407" s="8" t="s">
        <v>54</v>
      </c>
      <c r="I407" s="37">
        <v>8.5999999999999993E-2</v>
      </c>
      <c r="J407" s="37">
        <v>0.105</v>
      </c>
      <c r="K407" s="37">
        <v>0.22399999999999998</v>
      </c>
      <c r="L407" s="9" t="s">
        <v>54</v>
      </c>
      <c r="M407" s="9" t="s">
        <v>54</v>
      </c>
      <c r="N407" s="9" t="s">
        <v>54</v>
      </c>
    </row>
    <row r="408" spans="1:14" x14ac:dyDescent="0.2">
      <c r="A408">
        <v>2545224</v>
      </c>
      <c r="B408">
        <v>36969200</v>
      </c>
      <c r="C408">
        <v>4167833</v>
      </c>
      <c r="D408" s="9">
        <v>3.9289272771276711E-6</v>
      </c>
      <c r="E408" s="9">
        <v>1.2091146143276024E-5</v>
      </c>
      <c r="F408" s="9">
        <v>8.9494948573995171E-5</v>
      </c>
      <c r="G408" s="8">
        <v>7.1724999999999997E-2</v>
      </c>
      <c r="H408" s="8" t="s">
        <v>54</v>
      </c>
      <c r="I408" s="37">
        <v>0.22399999999999998</v>
      </c>
      <c r="J408" s="37">
        <v>0.39400000000000002</v>
      </c>
      <c r="K408" s="37">
        <v>0.40299999999999997</v>
      </c>
      <c r="L408" s="9">
        <v>0</v>
      </c>
      <c r="M408" s="9">
        <v>1.9999999999999999E-6</v>
      </c>
      <c r="N408" s="9">
        <v>0</v>
      </c>
    </row>
    <row r="409" spans="1:14" x14ac:dyDescent="0.2">
      <c r="A409">
        <v>2545224</v>
      </c>
      <c r="B409">
        <v>36969200</v>
      </c>
      <c r="C409">
        <v>4167833</v>
      </c>
      <c r="D409" s="9">
        <v>3.9289272771276711E-6</v>
      </c>
      <c r="E409" s="9">
        <v>1.341657379656579E-5</v>
      </c>
      <c r="F409" s="9">
        <v>1.0413085169199438E-4</v>
      </c>
      <c r="G409" s="8">
        <v>7.4939999999999993E-2</v>
      </c>
      <c r="H409" s="8" t="s">
        <v>54</v>
      </c>
      <c r="I409" s="37">
        <v>0.30199999999999999</v>
      </c>
      <c r="J409" s="37">
        <v>0.51800000000000002</v>
      </c>
      <c r="K409" s="37">
        <v>0.53900000000000003</v>
      </c>
      <c r="L409" s="9">
        <v>0</v>
      </c>
      <c r="M409" s="9">
        <v>3.9999999999999998E-6</v>
      </c>
      <c r="N409" s="9">
        <v>1.9999999999999999E-6</v>
      </c>
    </row>
    <row r="410" spans="1:14" x14ac:dyDescent="0.2">
      <c r="A410">
        <v>2545224</v>
      </c>
      <c r="B410">
        <v>36969200</v>
      </c>
      <c r="C410">
        <v>4167833</v>
      </c>
      <c r="D410" s="9">
        <v>3.9289272771276711E-6</v>
      </c>
      <c r="E410" s="9">
        <v>1.582398320764312E-5</v>
      </c>
      <c r="F410" s="9">
        <v>1.185268219719936E-4</v>
      </c>
      <c r="G410" s="8">
        <v>8.4875000000000006E-2</v>
      </c>
      <c r="H410" s="8" t="s">
        <v>54</v>
      </c>
      <c r="I410" s="37">
        <v>0.33700000000000002</v>
      </c>
      <c r="J410" s="37">
        <v>0.55900000000000005</v>
      </c>
      <c r="K410" s="37">
        <v>0.59299999999999997</v>
      </c>
      <c r="L410" s="9">
        <v>1.0000000000000001E-5</v>
      </c>
      <c r="M410" s="9">
        <v>1.8E-5</v>
      </c>
      <c r="N410" s="9">
        <v>1.2E-5</v>
      </c>
    </row>
    <row r="411" spans="1:14" x14ac:dyDescent="0.2">
      <c r="A411">
        <v>2543777</v>
      </c>
      <c r="B411">
        <v>37325068</v>
      </c>
      <c r="C411">
        <v>4300506</v>
      </c>
      <c r="D411" s="9">
        <v>3.9311622048630836E-6</v>
      </c>
      <c r="E411" s="9">
        <v>1.8352277348831621E-5</v>
      </c>
      <c r="F411" s="9">
        <v>1.3696062742384269E-4</v>
      </c>
      <c r="G411" s="8">
        <v>9.7275E-2</v>
      </c>
      <c r="H411" s="8" t="s">
        <v>54</v>
      </c>
      <c r="I411" s="37">
        <v>0.35799999999999998</v>
      </c>
      <c r="J411" s="37">
        <v>0.58299999999999996</v>
      </c>
      <c r="K411" s="37">
        <v>0.61599999999999999</v>
      </c>
      <c r="L411" s="9">
        <v>1.5E-5</v>
      </c>
      <c r="M411" s="9">
        <v>9.1000000000000003E-5</v>
      </c>
      <c r="N411" s="9">
        <v>6.3999999999999997E-5</v>
      </c>
    </row>
    <row r="412" spans="1:14" x14ac:dyDescent="0.2">
      <c r="A412">
        <v>2543777</v>
      </c>
      <c r="B412">
        <v>37325068</v>
      </c>
      <c r="C412">
        <v>4300506</v>
      </c>
      <c r="D412" s="9">
        <v>3.9311622048630836E-6</v>
      </c>
      <c r="E412" s="9">
        <v>1.5512362897771546E-5</v>
      </c>
      <c r="F412" s="9">
        <v>1.1324248820952698E-4</v>
      </c>
      <c r="G412" s="8">
        <v>0.12909999999999999</v>
      </c>
      <c r="H412" s="8" t="s">
        <v>54</v>
      </c>
      <c r="I412" s="37">
        <v>0.36600000000000005</v>
      </c>
      <c r="J412" s="37">
        <v>0.60499999999999998</v>
      </c>
      <c r="K412" s="37">
        <v>0.621</v>
      </c>
      <c r="L412" s="9">
        <v>4.5000000000000003E-5</v>
      </c>
      <c r="M412" s="9">
        <v>2.31E-4</v>
      </c>
      <c r="N412" s="9">
        <v>1.4900000000000002E-4</v>
      </c>
    </row>
    <row r="413" spans="1:14" x14ac:dyDescent="0.2">
      <c r="A413">
        <v>2543777</v>
      </c>
      <c r="B413">
        <v>37325068</v>
      </c>
      <c r="C413">
        <v>4300506</v>
      </c>
      <c r="D413" s="9">
        <v>3.9311622048630836E-6</v>
      </c>
      <c r="E413" s="9">
        <v>1.7950402662360858E-5</v>
      </c>
      <c r="F413" s="9">
        <v>1.3300760422145673E-4</v>
      </c>
      <c r="G413" s="8">
        <v>9.4500000000000001E-2</v>
      </c>
      <c r="H413" s="8" t="s">
        <v>54</v>
      </c>
      <c r="I413" s="37">
        <v>0.376</v>
      </c>
      <c r="J413" s="37">
        <v>0.6070000000000001</v>
      </c>
      <c r="K413" s="37">
        <v>0.63100000000000001</v>
      </c>
      <c r="L413" s="9">
        <v>1.44E-4</v>
      </c>
      <c r="M413" s="9">
        <v>8.7700000000000007E-4</v>
      </c>
      <c r="N413" s="9">
        <v>4.4100000000000004E-4</v>
      </c>
    </row>
    <row r="414" spans="1:14" x14ac:dyDescent="0.2">
      <c r="A414">
        <v>2543777</v>
      </c>
      <c r="B414">
        <v>37325068</v>
      </c>
      <c r="C414">
        <v>4300506</v>
      </c>
      <c r="D414" s="9">
        <v>3.9311622048630836E-6</v>
      </c>
      <c r="E414" s="9">
        <v>1.4494280358712273E-5</v>
      </c>
      <c r="F414" s="9">
        <v>1.0580150335797695E-4</v>
      </c>
      <c r="G414" s="8">
        <v>8.2224999999999993E-2</v>
      </c>
      <c r="H414" s="8" t="s">
        <v>54</v>
      </c>
      <c r="I414" s="37">
        <v>0.39600000000000002</v>
      </c>
      <c r="J414" s="37">
        <v>0.6070000000000001</v>
      </c>
      <c r="K414" s="37">
        <v>0.63100000000000001</v>
      </c>
      <c r="L414" s="9">
        <v>1.7399999999999997E-4</v>
      </c>
      <c r="M414" s="9">
        <v>1.1690000000000001E-3</v>
      </c>
      <c r="N414" s="9">
        <v>5.71E-4</v>
      </c>
    </row>
    <row r="415" spans="1:14" x14ac:dyDescent="0.2">
      <c r="A415">
        <v>2543777</v>
      </c>
      <c r="B415">
        <v>37325068</v>
      </c>
      <c r="C415">
        <v>4300506</v>
      </c>
      <c r="D415" s="9">
        <v>3.9311622048630836E-6</v>
      </c>
      <c r="E415" s="9">
        <v>1.2324157051770141E-5</v>
      </c>
      <c r="F415" s="9">
        <v>8.9291818218600319E-5</v>
      </c>
      <c r="G415" s="8">
        <v>6.1519999999999998E-2</v>
      </c>
      <c r="H415" s="8" t="s">
        <v>54</v>
      </c>
      <c r="I415" s="37">
        <v>0.40500000000000003</v>
      </c>
      <c r="J415" s="37">
        <v>0.6070000000000001</v>
      </c>
      <c r="K415" s="37">
        <v>0.63100000000000001</v>
      </c>
      <c r="L415" s="9" t="s">
        <v>54</v>
      </c>
      <c r="M415" s="9" t="s">
        <v>54</v>
      </c>
      <c r="N415" s="9" t="s">
        <v>54</v>
      </c>
    </row>
    <row r="416" spans="1:14" x14ac:dyDescent="0.2">
      <c r="A416">
        <v>2543777</v>
      </c>
      <c r="B416">
        <v>37325068</v>
      </c>
      <c r="C416">
        <v>4300506</v>
      </c>
      <c r="D416" s="9">
        <v>3.9311622048630836E-6</v>
      </c>
      <c r="E416" s="9">
        <v>1.1359657804240304E-5</v>
      </c>
      <c r="F416" s="9">
        <v>8.0455648707384672E-5</v>
      </c>
      <c r="G416" s="8">
        <v>4.6399999999999997E-2</v>
      </c>
      <c r="H416" s="8" t="s">
        <v>54</v>
      </c>
      <c r="I416" s="37" t="s">
        <v>54</v>
      </c>
      <c r="J416" s="37" t="s">
        <v>54</v>
      </c>
      <c r="K416" s="37" t="s">
        <v>54</v>
      </c>
      <c r="L416" s="9" t="s">
        <v>54</v>
      </c>
      <c r="M416" s="9" t="s">
        <v>54</v>
      </c>
      <c r="N416" s="9" t="s">
        <v>54</v>
      </c>
    </row>
    <row r="417" spans="1:14" x14ac:dyDescent="0.2">
      <c r="A417">
        <v>2543777</v>
      </c>
      <c r="B417">
        <v>37325068</v>
      </c>
      <c r="C417">
        <v>4300506</v>
      </c>
      <c r="D417" s="9">
        <v>3.9311622048630836E-6</v>
      </c>
      <c r="E417" s="9">
        <v>1.1815115782240504E-5</v>
      </c>
      <c r="F417" s="9">
        <v>8.6501448899269065E-5</v>
      </c>
      <c r="G417" s="8">
        <v>3.6650000000000002E-2</v>
      </c>
      <c r="H417" s="8" t="s">
        <v>54</v>
      </c>
      <c r="I417" s="37" t="s">
        <v>54</v>
      </c>
      <c r="J417" s="37" t="s">
        <v>54</v>
      </c>
      <c r="K417" s="37" t="s">
        <v>54</v>
      </c>
      <c r="L417" s="9" t="s">
        <v>54</v>
      </c>
      <c r="M417" s="9" t="s">
        <v>54</v>
      </c>
      <c r="N417" s="9" t="s">
        <v>54</v>
      </c>
    </row>
    <row r="418" spans="1:14" x14ac:dyDescent="0.2">
      <c r="A418">
        <v>2543777</v>
      </c>
      <c r="B418">
        <v>37325068</v>
      </c>
      <c r="C418">
        <v>4300506</v>
      </c>
      <c r="D418" s="9">
        <v>3.9311622048630836E-6</v>
      </c>
      <c r="E418" s="9">
        <v>1.0984574763534256E-5</v>
      </c>
      <c r="F418" s="9">
        <v>8.2083364143661235E-5</v>
      </c>
      <c r="G418" s="8">
        <v>3.6019999999999996E-2</v>
      </c>
      <c r="H418" s="8" t="s">
        <v>54</v>
      </c>
      <c r="I418" s="37">
        <v>2.7999999999999997E-2</v>
      </c>
      <c r="J418" s="37">
        <v>1.4999999999999999E-2</v>
      </c>
      <c r="K418" s="37">
        <v>9.8000000000000004E-2</v>
      </c>
      <c r="L418" s="9" t="s">
        <v>54</v>
      </c>
      <c r="M418" s="9" t="s">
        <v>54</v>
      </c>
      <c r="N418" s="9" t="s">
        <v>54</v>
      </c>
    </row>
    <row r="419" spans="1:14" x14ac:dyDescent="0.2">
      <c r="A419">
        <v>2543777</v>
      </c>
      <c r="B419">
        <v>37325068</v>
      </c>
      <c r="C419">
        <v>4300506</v>
      </c>
      <c r="D419" s="9">
        <v>3.9311622048630836E-6</v>
      </c>
      <c r="E419" s="9">
        <v>1.0046867161769136E-5</v>
      </c>
      <c r="F419" s="9">
        <v>7.3014663855834646E-5</v>
      </c>
      <c r="G419" s="8">
        <v>6.2600000000000003E-2</v>
      </c>
      <c r="H419" s="8" t="s">
        <v>54</v>
      </c>
      <c r="I419" s="37">
        <v>8.900000000000001E-2</v>
      </c>
      <c r="J419" s="37">
        <v>0.10400000000000001</v>
      </c>
      <c r="K419" s="37">
        <v>0.22700000000000001</v>
      </c>
      <c r="L419" s="9" t="s">
        <v>54</v>
      </c>
      <c r="M419" s="9" t="s">
        <v>54</v>
      </c>
      <c r="N419" s="9" t="s">
        <v>54</v>
      </c>
    </row>
    <row r="420" spans="1:14" x14ac:dyDescent="0.2">
      <c r="A420">
        <v>2543777</v>
      </c>
      <c r="B420">
        <v>37325068</v>
      </c>
      <c r="C420">
        <v>4300506</v>
      </c>
      <c r="D420" s="9">
        <v>3.9311622048630836E-6</v>
      </c>
      <c r="E420" s="9">
        <v>1.0770241597416513E-5</v>
      </c>
      <c r="F420" s="9">
        <v>7.9060464047719039E-5</v>
      </c>
      <c r="G420" s="8">
        <v>8.0119999999999997E-2</v>
      </c>
      <c r="H420" s="8" t="s">
        <v>54</v>
      </c>
      <c r="I420" s="37">
        <v>0.23100000000000001</v>
      </c>
      <c r="J420" s="37">
        <v>0.38300000000000001</v>
      </c>
      <c r="K420" s="37">
        <v>0.39200000000000002</v>
      </c>
      <c r="L420" s="9">
        <v>0</v>
      </c>
      <c r="M420" s="9">
        <v>1.5E-5</v>
      </c>
      <c r="N420" s="9">
        <v>1.9999999999999999E-6</v>
      </c>
    </row>
    <row r="421" spans="1:14" x14ac:dyDescent="0.2">
      <c r="A421">
        <v>2543777</v>
      </c>
      <c r="B421">
        <v>37325068</v>
      </c>
      <c r="C421">
        <v>4300506</v>
      </c>
      <c r="D421" s="9">
        <v>3.9311622048630836E-6</v>
      </c>
      <c r="E421" s="9">
        <v>1.3047531487417518E-5</v>
      </c>
      <c r="F421" s="9">
        <v>9.5570149187095655E-5</v>
      </c>
      <c r="G421" s="8">
        <v>8.3775000000000002E-2</v>
      </c>
      <c r="H421" s="8" t="s">
        <v>54</v>
      </c>
      <c r="I421" s="37">
        <v>0.32</v>
      </c>
      <c r="J421" s="37">
        <v>0.50800000000000001</v>
      </c>
      <c r="K421" s="37">
        <v>0.55100000000000005</v>
      </c>
      <c r="L421" s="9">
        <v>5.0000000000000004E-6</v>
      </c>
      <c r="M421" s="9">
        <v>3.0000000000000001E-5</v>
      </c>
      <c r="N421" s="9">
        <v>9.0000000000000002E-6</v>
      </c>
    </row>
    <row r="422" spans="1:14" x14ac:dyDescent="0.2">
      <c r="A422">
        <v>2543777</v>
      </c>
      <c r="B422">
        <v>37325068</v>
      </c>
      <c r="C422">
        <v>4300506</v>
      </c>
      <c r="D422" s="9">
        <v>3.9311622048630836E-6</v>
      </c>
      <c r="E422" s="9">
        <v>1.5619529480830417E-5</v>
      </c>
      <c r="F422" s="9">
        <v>1.1533526519902541E-4</v>
      </c>
      <c r="G422" s="8">
        <v>9.5174999999999996E-2</v>
      </c>
      <c r="H422" s="8" t="s">
        <v>54</v>
      </c>
      <c r="I422" s="37">
        <v>0.35399999999999998</v>
      </c>
      <c r="J422" s="37">
        <v>0.54900000000000004</v>
      </c>
      <c r="K422" s="37">
        <v>0.6070000000000001</v>
      </c>
      <c r="L422" s="9">
        <v>2.5000000000000001E-5</v>
      </c>
      <c r="M422" s="9">
        <v>1.6399999999999997E-4</v>
      </c>
      <c r="N422" s="9">
        <v>5.7000000000000003E-5</v>
      </c>
    </row>
    <row r="423" spans="1:14" x14ac:dyDescent="0.2">
      <c r="A423">
        <v>2527752</v>
      </c>
      <c r="B423">
        <v>37659181</v>
      </c>
      <c r="C423">
        <v>4446865</v>
      </c>
      <c r="D423" s="9">
        <v>3.9560842994091195E-6</v>
      </c>
      <c r="E423" s="9">
        <v>2.5996316807845609E-5</v>
      </c>
      <c r="F423" s="9">
        <v>1.8912199943105985E-4</v>
      </c>
      <c r="G423" s="8">
        <v>0.16484000000000001</v>
      </c>
      <c r="H423" s="8" t="s">
        <v>54</v>
      </c>
      <c r="I423" s="37">
        <v>0.4</v>
      </c>
      <c r="J423" s="37">
        <v>0.6070000000000001</v>
      </c>
      <c r="K423" s="37">
        <v>0.66700000000000004</v>
      </c>
      <c r="L423" s="9">
        <v>1.7399999999999997E-4</v>
      </c>
      <c r="M423" s="9">
        <v>1.555E-3</v>
      </c>
      <c r="N423" s="9">
        <v>6.4199999999999999E-4</v>
      </c>
    </row>
    <row r="424" spans="1:14" x14ac:dyDescent="0.2">
      <c r="A424">
        <v>2527752</v>
      </c>
      <c r="B424">
        <v>37659181</v>
      </c>
      <c r="C424">
        <v>4446865</v>
      </c>
      <c r="D424" s="9">
        <v>3.9560842994091195E-6</v>
      </c>
      <c r="E424" s="9">
        <v>2.3898554777386157E-5</v>
      </c>
      <c r="F424" s="9">
        <v>1.7315569507956729E-4</v>
      </c>
      <c r="G424" s="8">
        <v>0.16144999999999998</v>
      </c>
      <c r="H424" s="8" t="s">
        <v>54</v>
      </c>
      <c r="I424" s="37">
        <v>0.42200000000000004</v>
      </c>
      <c r="J424" s="37">
        <v>0.64200000000000002</v>
      </c>
      <c r="K424" s="37">
        <v>0.68</v>
      </c>
      <c r="L424" s="9">
        <v>3.0699999999999998E-4</v>
      </c>
      <c r="M424" s="9">
        <v>3.0049999999999999E-3</v>
      </c>
      <c r="N424" s="9">
        <v>1.2409999999999999E-3</v>
      </c>
    </row>
    <row r="425" spans="1:14" x14ac:dyDescent="0.2">
      <c r="A425">
        <v>2527752</v>
      </c>
      <c r="B425">
        <v>37659181</v>
      </c>
      <c r="C425">
        <v>4446865</v>
      </c>
      <c r="D425" s="9">
        <v>3.9560842994091195E-6</v>
      </c>
      <c r="E425" s="9">
        <v>1.9198505671166881E-5</v>
      </c>
      <c r="F425" s="9">
        <v>1.353762706985708E-4</v>
      </c>
      <c r="G425" s="8">
        <v>0.11115000000000001</v>
      </c>
      <c r="H425" s="8" t="s">
        <v>54</v>
      </c>
      <c r="I425" s="37">
        <v>0.43200000000000005</v>
      </c>
      <c r="J425" s="37">
        <v>0.65900000000000003</v>
      </c>
      <c r="K425" s="37">
        <v>0.69000000000000006</v>
      </c>
      <c r="L425" s="9">
        <v>3.8700000000000003E-4</v>
      </c>
      <c r="M425" s="9">
        <v>3.6619999999999999E-3</v>
      </c>
      <c r="N425" s="9">
        <v>1.524E-3</v>
      </c>
    </row>
    <row r="426" spans="1:14" x14ac:dyDescent="0.2">
      <c r="A426">
        <v>2527752</v>
      </c>
      <c r="B426">
        <v>37659181</v>
      </c>
      <c r="C426">
        <v>4446865</v>
      </c>
      <c r="D426" s="9">
        <v>3.9560842994091195E-6</v>
      </c>
      <c r="E426" s="9">
        <v>1.4047039419152531E-5</v>
      </c>
      <c r="F426" s="9">
        <v>1.0052025415657997E-4</v>
      </c>
      <c r="G426" s="8">
        <v>6.5275E-2</v>
      </c>
      <c r="H426" s="8" t="s">
        <v>54</v>
      </c>
      <c r="I426" s="37">
        <v>0.43700000000000006</v>
      </c>
      <c r="J426" s="37">
        <v>0.66500000000000004</v>
      </c>
      <c r="K426" s="37">
        <v>0.69000000000000006</v>
      </c>
      <c r="L426" s="9">
        <v>4.0700000000000003E-4</v>
      </c>
      <c r="M426" s="9">
        <v>3.7069999999999998E-3</v>
      </c>
      <c r="N426" s="9">
        <v>1.5459999999999998E-3</v>
      </c>
    </row>
    <row r="427" spans="1:14" x14ac:dyDescent="0.2">
      <c r="A427">
        <v>2527752</v>
      </c>
      <c r="B427">
        <v>37659181</v>
      </c>
      <c r="C427">
        <v>4446865</v>
      </c>
      <c r="D427" s="9">
        <v>3.9560842994091195E-6</v>
      </c>
      <c r="E427" s="9">
        <v>1.1843061589682473E-5</v>
      </c>
      <c r="F427" s="9">
        <v>8.6577847539783643E-5</v>
      </c>
      <c r="G427" s="8">
        <v>5.0379999999999994E-2</v>
      </c>
      <c r="H427" s="8" t="s">
        <v>54</v>
      </c>
      <c r="I427" s="37">
        <v>0.44200000000000006</v>
      </c>
      <c r="J427" s="37">
        <v>0.66500000000000004</v>
      </c>
      <c r="K427" s="37">
        <v>0.69799999999999995</v>
      </c>
      <c r="L427" s="9" t="s">
        <v>54</v>
      </c>
      <c r="M427" s="9" t="s">
        <v>54</v>
      </c>
      <c r="N427" s="9" t="s">
        <v>54</v>
      </c>
    </row>
    <row r="428" spans="1:14" x14ac:dyDescent="0.2">
      <c r="A428">
        <v>2527752</v>
      </c>
      <c r="B428">
        <v>37659181</v>
      </c>
      <c r="C428">
        <v>4446865</v>
      </c>
      <c r="D428" s="9">
        <v>3.9560842994091195E-6</v>
      </c>
      <c r="E428" s="9">
        <v>1.1019889147350284E-5</v>
      </c>
      <c r="F428" s="9">
        <v>7.7582746496689242E-5</v>
      </c>
      <c r="G428" s="8">
        <v>4.1225000000000005E-2</v>
      </c>
      <c r="H428" s="8" t="s">
        <v>54</v>
      </c>
      <c r="I428" s="37" t="s">
        <v>54</v>
      </c>
      <c r="J428" s="37" t="s">
        <v>54</v>
      </c>
      <c r="K428" s="37" t="s">
        <v>54</v>
      </c>
      <c r="L428" s="9" t="s">
        <v>54</v>
      </c>
      <c r="M428" s="9" t="s">
        <v>54</v>
      </c>
      <c r="N428" s="9" t="s">
        <v>54</v>
      </c>
    </row>
    <row r="429" spans="1:14" x14ac:dyDescent="0.2">
      <c r="A429">
        <v>2527752</v>
      </c>
      <c r="B429">
        <v>37659181</v>
      </c>
      <c r="C429">
        <v>4446865</v>
      </c>
      <c r="D429" s="9">
        <v>3.9560842994091195E-6</v>
      </c>
      <c r="E429" s="9">
        <v>1.0170162755265442E-5</v>
      </c>
      <c r="F429" s="9">
        <v>7.2635440922987315E-5</v>
      </c>
      <c r="G429" s="8">
        <v>3.1399999999999997E-2</v>
      </c>
      <c r="H429" s="8" t="s">
        <v>54</v>
      </c>
      <c r="I429" s="37" t="s">
        <v>54</v>
      </c>
      <c r="J429" s="37" t="s">
        <v>54</v>
      </c>
      <c r="K429" s="37" t="s">
        <v>54</v>
      </c>
      <c r="L429" s="9" t="s">
        <v>54</v>
      </c>
      <c r="M429" s="9" t="s">
        <v>54</v>
      </c>
      <c r="N429" s="9" t="s">
        <v>54</v>
      </c>
    </row>
    <row r="430" spans="1:14" x14ac:dyDescent="0.2">
      <c r="A430">
        <v>2527752</v>
      </c>
      <c r="B430">
        <v>37659181</v>
      </c>
      <c r="C430">
        <v>4446865</v>
      </c>
      <c r="D430" s="9">
        <v>3.9560842994091195E-6</v>
      </c>
      <c r="E430" s="9">
        <v>1.1019889147350284E-5</v>
      </c>
      <c r="F430" s="9">
        <v>7.89320116531534E-5</v>
      </c>
      <c r="G430" s="8">
        <v>3.1675000000000002E-2</v>
      </c>
      <c r="H430" s="8" t="s">
        <v>54</v>
      </c>
      <c r="I430" s="37">
        <v>4.4999999999999998E-2</v>
      </c>
      <c r="J430" s="37">
        <v>0</v>
      </c>
      <c r="K430" s="37">
        <v>8.8000000000000009E-2</v>
      </c>
      <c r="L430" s="9" t="s">
        <v>54</v>
      </c>
      <c r="M430" s="9" t="s">
        <v>54</v>
      </c>
      <c r="N430" s="9" t="s">
        <v>54</v>
      </c>
    </row>
    <row r="431" spans="1:14" x14ac:dyDescent="0.2">
      <c r="A431">
        <v>2527752</v>
      </c>
      <c r="B431">
        <v>37659181</v>
      </c>
      <c r="C431">
        <v>4446865</v>
      </c>
      <c r="D431" s="9">
        <v>3.9560842994091195E-6</v>
      </c>
      <c r="E431" s="9">
        <v>1.0010839056749535E-5</v>
      </c>
      <c r="F431" s="9">
        <v>6.926227803182692E-5</v>
      </c>
      <c r="G431" s="8">
        <v>4.4374999999999998E-2</v>
      </c>
      <c r="H431" s="8" t="s">
        <v>54</v>
      </c>
      <c r="I431" s="37">
        <v>0.13400000000000001</v>
      </c>
      <c r="J431" s="37">
        <v>0.222</v>
      </c>
      <c r="K431" s="37">
        <v>0.21199999999999999</v>
      </c>
      <c r="L431" s="9" t="s">
        <v>54</v>
      </c>
      <c r="M431" s="9" t="s">
        <v>54</v>
      </c>
      <c r="N431" s="9" t="s">
        <v>54</v>
      </c>
    </row>
    <row r="432" spans="1:14" x14ac:dyDescent="0.2">
      <c r="A432">
        <v>2527752</v>
      </c>
      <c r="B432">
        <v>37659181</v>
      </c>
      <c r="C432">
        <v>4446865</v>
      </c>
      <c r="D432" s="9">
        <v>3.9560842994091195E-6</v>
      </c>
      <c r="E432" s="9">
        <v>1.2347586634982848E-5</v>
      </c>
      <c r="F432" s="9">
        <v>8.7252480118015722E-5</v>
      </c>
      <c r="G432" s="8">
        <v>7.2719999999999979E-2</v>
      </c>
      <c r="H432" s="8" t="s">
        <v>54</v>
      </c>
      <c r="I432" s="37">
        <v>0.318</v>
      </c>
      <c r="J432" s="37">
        <v>0.52900000000000003</v>
      </c>
      <c r="K432" s="37">
        <v>0.443</v>
      </c>
      <c r="L432" s="9">
        <v>1.5E-5</v>
      </c>
      <c r="M432" s="9">
        <v>2.9E-5</v>
      </c>
      <c r="N432" s="9">
        <v>9.0000000000000002E-6</v>
      </c>
    </row>
    <row r="433" spans="1:14" x14ac:dyDescent="0.2">
      <c r="A433">
        <v>2527752</v>
      </c>
      <c r="B433">
        <v>37659181</v>
      </c>
      <c r="C433">
        <v>4446865</v>
      </c>
      <c r="D433" s="9">
        <v>3.9560842994091195E-6</v>
      </c>
      <c r="E433" s="9">
        <v>1.2506910333498755E-5</v>
      </c>
      <c r="F433" s="9">
        <v>9.0400765483098771E-5</v>
      </c>
      <c r="G433" s="8">
        <v>8.5874999999999993E-2</v>
      </c>
      <c r="H433" s="8">
        <v>0.79300000000000004</v>
      </c>
      <c r="I433" s="37">
        <v>0.42600000000000005</v>
      </c>
      <c r="J433" s="37">
        <v>0.52900000000000003</v>
      </c>
      <c r="K433" s="37">
        <v>0.58700000000000008</v>
      </c>
      <c r="L433" s="9">
        <v>3.0000000000000001E-5</v>
      </c>
      <c r="M433" s="9">
        <v>3.0000000000000001E-5</v>
      </c>
      <c r="N433" s="9">
        <v>1.5E-5</v>
      </c>
    </row>
    <row r="434" spans="1:14" x14ac:dyDescent="0.2">
      <c r="A434">
        <v>2527752</v>
      </c>
      <c r="B434">
        <v>37659181</v>
      </c>
      <c r="C434">
        <v>4446865</v>
      </c>
      <c r="D434" s="9">
        <v>3.9560842994091195E-6</v>
      </c>
      <c r="E434" s="9">
        <v>1.7233513389470685E-5</v>
      </c>
      <c r="F434" s="9">
        <v>1.1963484387315559E-4</v>
      </c>
      <c r="G434" s="8">
        <v>0.10735</v>
      </c>
      <c r="H434" s="8" t="s">
        <v>54</v>
      </c>
      <c r="I434" s="37">
        <v>0</v>
      </c>
      <c r="J434" s="37">
        <v>0</v>
      </c>
      <c r="K434" s="37">
        <v>0.64500000000000002</v>
      </c>
      <c r="L434" s="9">
        <v>8.5000000000000006E-5</v>
      </c>
      <c r="M434" s="9">
        <v>2.9399999999999999E-4</v>
      </c>
      <c r="N434" s="9">
        <v>1.2999999999999999E-4</v>
      </c>
    </row>
    <row r="435" spans="1:14" x14ac:dyDescent="0.2">
      <c r="A435">
        <v>2521299</v>
      </c>
      <c r="B435">
        <v>38066920</v>
      </c>
      <c r="C435">
        <v>4617907</v>
      </c>
      <c r="D435" s="9">
        <v>3.9662094816997113E-6</v>
      </c>
      <c r="E435" s="9">
        <v>2.7215230441548726E-5</v>
      </c>
      <c r="F435" s="9">
        <v>1.5158382358068277E-4</v>
      </c>
      <c r="G435" s="8">
        <v>0.17968000000000001</v>
      </c>
      <c r="H435" s="8" t="s">
        <v>54</v>
      </c>
      <c r="I435" s="37">
        <v>0</v>
      </c>
      <c r="J435" s="37">
        <v>0</v>
      </c>
      <c r="K435" s="37">
        <v>0.70799999999999996</v>
      </c>
      <c r="L435" s="9">
        <v>2.5500000000000002E-4</v>
      </c>
      <c r="M435" s="9">
        <v>7.0599999999999992E-4</v>
      </c>
      <c r="N435" s="9">
        <v>5.0000000000000001E-4</v>
      </c>
    </row>
    <row r="436" spans="1:14" x14ac:dyDescent="0.2">
      <c r="A436">
        <v>2521299</v>
      </c>
      <c r="B436">
        <v>38066920</v>
      </c>
      <c r="C436">
        <v>4617907</v>
      </c>
      <c r="D436" s="9">
        <v>3.9662094816997113E-6</v>
      </c>
      <c r="E436" s="9">
        <v>1.8677634019248209E-5</v>
      </c>
      <c r="F436" s="9">
        <v>1.126051260885072E-4</v>
      </c>
      <c r="G436" s="8">
        <v>0.13314999999999999</v>
      </c>
      <c r="H436" s="8" t="s">
        <v>54</v>
      </c>
      <c r="I436" s="37">
        <v>0</v>
      </c>
      <c r="J436" s="37">
        <v>0</v>
      </c>
      <c r="K436" s="37">
        <v>0.71900000000000008</v>
      </c>
      <c r="L436" s="9">
        <v>3.2000000000000003E-4</v>
      </c>
      <c r="M436" s="9">
        <v>9.7000000000000005E-4</v>
      </c>
      <c r="N436" s="9">
        <v>6.3900000000000003E-4</v>
      </c>
    </row>
    <row r="437" spans="1:14" x14ac:dyDescent="0.2">
      <c r="A437">
        <v>2521299</v>
      </c>
      <c r="B437">
        <v>38066920</v>
      </c>
      <c r="C437">
        <v>4617907</v>
      </c>
      <c r="D437" s="9">
        <v>3.9662094816997113E-6</v>
      </c>
      <c r="E437" s="9">
        <v>1.368642380313406E-5</v>
      </c>
      <c r="F437" s="9">
        <v>9.0950294148409665E-5</v>
      </c>
      <c r="G437" s="8">
        <v>8.7325E-2</v>
      </c>
      <c r="H437" s="8" t="s">
        <v>54</v>
      </c>
      <c r="I437" s="37">
        <v>0</v>
      </c>
      <c r="J437" s="37">
        <v>0</v>
      </c>
      <c r="K437" s="37">
        <v>0.72400000000000009</v>
      </c>
      <c r="L437" s="9">
        <v>3.6499999999999998E-4</v>
      </c>
      <c r="M437" s="9">
        <v>9.8499999999999998E-4</v>
      </c>
      <c r="N437" s="9">
        <v>6.6900000000000011E-4</v>
      </c>
    </row>
    <row r="438" spans="1:14" x14ac:dyDescent="0.2">
      <c r="A438">
        <v>2521299</v>
      </c>
      <c r="B438">
        <v>38066920</v>
      </c>
      <c r="C438">
        <v>4617907</v>
      </c>
      <c r="D438" s="9">
        <v>3.9662094816997113E-6</v>
      </c>
      <c r="E438" s="9">
        <v>1.2924607506990321E-5</v>
      </c>
      <c r="F438" s="9">
        <v>8.7052424399192106E-5</v>
      </c>
      <c r="G438" s="8">
        <v>6.2039999999999984E-2</v>
      </c>
      <c r="H438" s="8" t="s">
        <v>54</v>
      </c>
      <c r="I438" s="37">
        <v>0</v>
      </c>
      <c r="J438" s="37">
        <v>0</v>
      </c>
      <c r="K438" s="37">
        <v>0.7320000000000001</v>
      </c>
      <c r="L438" s="9">
        <v>3.9500000000000001E-4</v>
      </c>
      <c r="M438" s="9">
        <v>9.8499999999999998E-4</v>
      </c>
      <c r="N438" s="9">
        <v>6.8000000000000005E-4</v>
      </c>
    </row>
    <row r="439" spans="1:14" x14ac:dyDescent="0.2">
      <c r="A439">
        <v>2521299</v>
      </c>
      <c r="B439">
        <v>38066920</v>
      </c>
      <c r="C439">
        <v>4617907</v>
      </c>
      <c r="D439" s="9">
        <v>3.9662094816997113E-6</v>
      </c>
      <c r="E439" s="9">
        <v>1.2162791210846582E-5</v>
      </c>
      <c r="F439" s="9">
        <v>8.3154554649974546E-5</v>
      </c>
      <c r="G439" s="8">
        <v>5.3425E-2</v>
      </c>
      <c r="H439" s="8" t="s">
        <v>54</v>
      </c>
      <c r="I439" s="37">
        <v>0</v>
      </c>
      <c r="J439" s="37">
        <v>0</v>
      </c>
      <c r="K439" s="37">
        <v>0.7320000000000001</v>
      </c>
      <c r="L439" s="9" t="s">
        <v>54</v>
      </c>
      <c r="M439" s="9" t="s">
        <v>54</v>
      </c>
      <c r="N439" s="9" t="s">
        <v>54</v>
      </c>
    </row>
    <row r="440" spans="1:14" x14ac:dyDescent="0.2">
      <c r="A440">
        <v>2521299</v>
      </c>
      <c r="B440">
        <v>38066920</v>
      </c>
      <c r="C440">
        <v>4617907</v>
      </c>
      <c r="D440" s="9">
        <v>3.9662094816997113E-6</v>
      </c>
      <c r="E440" s="9">
        <v>1.0507810981292943E-5</v>
      </c>
      <c r="F440" s="9">
        <v>7.2976783638128699E-5</v>
      </c>
      <c r="G440" s="8">
        <v>4.9250000000000002E-2</v>
      </c>
      <c r="H440" s="8" t="s">
        <v>54</v>
      </c>
      <c r="I440" s="37" t="s">
        <v>54</v>
      </c>
      <c r="J440" s="37" t="s">
        <v>54</v>
      </c>
      <c r="K440" s="37" t="s">
        <v>54</v>
      </c>
      <c r="L440" s="9" t="s">
        <v>54</v>
      </c>
      <c r="M440" s="9" t="s">
        <v>54</v>
      </c>
      <c r="N440" s="9" t="s">
        <v>54</v>
      </c>
    </row>
    <row r="441" spans="1:14" x14ac:dyDescent="0.2">
      <c r="A441">
        <v>2521299</v>
      </c>
      <c r="B441">
        <v>38066920</v>
      </c>
      <c r="C441">
        <v>4617907</v>
      </c>
      <c r="D441" s="9">
        <v>3.9662094816997113E-6</v>
      </c>
      <c r="E441" s="9">
        <v>1.1348435859796379E-5</v>
      </c>
      <c r="F441" s="9">
        <v>7.9256684900756987E-5</v>
      </c>
      <c r="G441" s="8">
        <v>3.7059999999999996E-2</v>
      </c>
      <c r="H441" s="8" t="s">
        <v>54</v>
      </c>
      <c r="I441" s="37" t="s">
        <v>54</v>
      </c>
      <c r="J441" s="37" t="s">
        <v>54</v>
      </c>
      <c r="K441" s="37" t="s">
        <v>54</v>
      </c>
      <c r="L441" s="9" t="s">
        <v>54</v>
      </c>
      <c r="M441" s="9" t="s">
        <v>54</v>
      </c>
      <c r="N441" s="9" t="s">
        <v>54</v>
      </c>
    </row>
    <row r="442" spans="1:14" x14ac:dyDescent="0.2">
      <c r="A442">
        <v>2521299</v>
      </c>
      <c r="B442">
        <v>38066920</v>
      </c>
      <c r="C442">
        <v>4617907</v>
      </c>
      <c r="D442" s="9">
        <v>3.9662094816997113E-6</v>
      </c>
      <c r="E442" s="9">
        <v>1.0008689959681529E-5</v>
      </c>
      <c r="F442" s="9">
        <v>6.6696882375500411E-5</v>
      </c>
      <c r="G442" s="8">
        <v>2.8924999999999999E-2</v>
      </c>
      <c r="H442" s="8" t="s">
        <v>54</v>
      </c>
      <c r="I442" s="37">
        <v>2.5000000000000001E-2</v>
      </c>
      <c r="J442" s="37">
        <v>2.3E-2</v>
      </c>
      <c r="K442" s="37">
        <v>8.6999999999999994E-2</v>
      </c>
      <c r="L442" s="9" t="s">
        <v>54</v>
      </c>
      <c r="M442" s="9" t="s">
        <v>54</v>
      </c>
      <c r="N442" s="9" t="s">
        <v>54</v>
      </c>
    </row>
    <row r="443" spans="1:14" x14ac:dyDescent="0.2">
      <c r="A443">
        <v>2521299</v>
      </c>
      <c r="B443">
        <v>38066920</v>
      </c>
      <c r="C443">
        <v>4617907</v>
      </c>
      <c r="D443" s="9">
        <v>3.9662094816997113E-6</v>
      </c>
      <c r="E443" s="9">
        <v>1.0376463344026782E-5</v>
      </c>
      <c r="F443" s="9">
        <v>7.1460945402321868E-5</v>
      </c>
      <c r="G443" s="8">
        <v>4.4225E-2</v>
      </c>
      <c r="H443" s="8" t="s">
        <v>54</v>
      </c>
      <c r="I443" s="37">
        <v>9.1999999999999998E-2</v>
      </c>
      <c r="J443" s="37">
        <v>0.14099999999999999</v>
      </c>
      <c r="K443" s="37">
        <v>0.26100000000000001</v>
      </c>
      <c r="L443" s="9" t="s">
        <v>54</v>
      </c>
      <c r="M443" s="9" t="s">
        <v>54</v>
      </c>
      <c r="N443" s="9" t="s">
        <v>54</v>
      </c>
    </row>
    <row r="444" spans="1:14" x14ac:dyDescent="0.2">
      <c r="A444">
        <v>2521299</v>
      </c>
      <c r="B444">
        <v>38066920</v>
      </c>
      <c r="C444">
        <v>4617907</v>
      </c>
      <c r="D444" s="9">
        <v>3.9662094816997113E-6</v>
      </c>
      <c r="E444" s="9">
        <v>1.0245115706760621E-5</v>
      </c>
      <c r="F444" s="9">
        <v>6.7346527333703344E-5</v>
      </c>
      <c r="G444" s="8">
        <v>8.7399999999999992E-2</v>
      </c>
      <c r="H444" s="8" t="s">
        <v>54</v>
      </c>
      <c r="I444" s="37">
        <v>0.24</v>
      </c>
      <c r="J444" s="37">
        <v>0.41000000000000003</v>
      </c>
      <c r="K444" s="37">
        <v>0.47200000000000003</v>
      </c>
      <c r="L444" s="9">
        <v>1.5E-5</v>
      </c>
      <c r="M444" s="9">
        <v>2.9E-5</v>
      </c>
      <c r="N444" s="9">
        <v>6.0000000000000002E-6</v>
      </c>
    </row>
    <row r="445" spans="1:14" x14ac:dyDescent="0.2">
      <c r="A445">
        <v>2521299</v>
      </c>
      <c r="B445">
        <v>38066920</v>
      </c>
      <c r="C445">
        <v>4617907</v>
      </c>
      <c r="D445" s="9">
        <v>3.9662094816997113E-6</v>
      </c>
      <c r="E445" s="9">
        <v>1.2294138848112745E-5</v>
      </c>
      <c r="F445" s="9">
        <v>8.596968280218723E-5</v>
      </c>
      <c r="G445" s="8">
        <v>9.8049999999999998E-2</v>
      </c>
      <c r="H445" s="8">
        <v>0.82099999999999995</v>
      </c>
      <c r="I445" s="37">
        <v>0.33100000000000002</v>
      </c>
      <c r="J445" s="37">
        <v>0.52300000000000002</v>
      </c>
      <c r="K445" s="37">
        <v>0.55200000000000005</v>
      </c>
      <c r="L445" s="9">
        <v>2.0000000000000002E-5</v>
      </c>
      <c r="M445" s="9">
        <v>5.7000000000000003E-5</v>
      </c>
      <c r="N445" s="9">
        <v>1.7E-5</v>
      </c>
    </row>
    <row r="446" spans="1:14" x14ac:dyDescent="0.2">
      <c r="A446">
        <v>2521299</v>
      </c>
      <c r="B446">
        <v>38066920</v>
      </c>
      <c r="C446">
        <v>4617907</v>
      </c>
      <c r="D446" s="9">
        <v>3.9662094816997113E-6</v>
      </c>
      <c r="E446" s="9">
        <v>1.3187302781522645E-5</v>
      </c>
      <c r="F446" s="9">
        <v>8.9434455912602834E-5</v>
      </c>
      <c r="G446" s="8">
        <v>0.11565999999999999</v>
      </c>
      <c r="H446" s="8" t="s">
        <v>54</v>
      </c>
      <c r="I446" s="37">
        <v>0.374</v>
      </c>
      <c r="J446" s="37">
        <v>0.56700000000000006</v>
      </c>
      <c r="K446" s="37">
        <v>0.64500000000000002</v>
      </c>
      <c r="L446" s="9">
        <v>5.4000000000000005E-5</v>
      </c>
      <c r="M446" s="9">
        <v>3.4399999999999996E-4</v>
      </c>
      <c r="N446" s="9">
        <v>9.800000000000001E-5</v>
      </c>
    </row>
    <row r="447" spans="1:14" x14ac:dyDescent="0.2">
      <c r="A447">
        <v>2511776</v>
      </c>
      <c r="B447">
        <v>38421464</v>
      </c>
      <c r="C447">
        <v>4797320</v>
      </c>
      <c r="D447" s="9">
        <v>3.9812467353776767E-6</v>
      </c>
      <c r="E447" s="9">
        <v>2.480384401802076E-5</v>
      </c>
      <c r="F447" s="9">
        <v>1.7468086348211085E-4</v>
      </c>
      <c r="G447" s="8">
        <v>0.21304999999999999</v>
      </c>
      <c r="H447" s="8" t="s">
        <v>54</v>
      </c>
      <c r="I447" s="37">
        <v>0.40799999999999997</v>
      </c>
      <c r="J447" s="37">
        <v>0.60200000000000009</v>
      </c>
      <c r="K447" s="37">
        <v>0.66500000000000004</v>
      </c>
      <c r="L447" s="9">
        <v>2.72E-4</v>
      </c>
      <c r="M447" s="9">
        <v>3.6250000000000002E-3</v>
      </c>
      <c r="N447" s="9">
        <v>1.32E-3</v>
      </c>
    </row>
    <row r="448" spans="1:14" x14ac:dyDescent="0.2">
      <c r="A448">
        <v>2511776</v>
      </c>
      <c r="B448">
        <v>38421464</v>
      </c>
      <c r="C448">
        <v>4797320</v>
      </c>
      <c r="D448" s="9">
        <v>3.9812467353776767E-6</v>
      </c>
      <c r="E448" s="9">
        <v>1.8999796572041085E-5</v>
      </c>
      <c r="F448" s="9">
        <v>1.3278247021253532E-4</v>
      </c>
      <c r="G448" s="8">
        <v>0.17125000000000001</v>
      </c>
      <c r="H448" s="8" t="s">
        <v>54</v>
      </c>
      <c r="I448" s="37">
        <v>0.42299999999999999</v>
      </c>
      <c r="J448" s="37">
        <v>0.63500000000000001</v>
      </c>
      <c r="K448" s="37">
        <v>0.67700000000000005</v>
      </c>
      <c r="L448" s="9">
        <v>4.1100000000000002E-4</v>
      </c>
      <c r="M448" s="9">
        <v>5.5589999999999997E-3</v>
      </c>
      <c r="N448" s="9">
        <v>2.003E-3</v>
      </c>
    </row>
    <row r="449" spans="1:14" x14ac:dyDescent="0.2">
      <c r="A449">
        <v>2511776</v>
      </c>
      <c r="B449">
        <v>38421464</v>
      </c>
      <c r="C449">
        <v>4797320</v>
      </c>
      <c r="D449" s="9">
        <v>3.9812467353776767E-6</v>
      </c>
      <c r="E449" s="9">
        <v>1.519983725763287E-5</v>
      </c>
      <c r="F449" s="9">
        <v>1.0526710746833648E-4</v>
      </c>
      <c r="G449" s="8">
        <v>0.13040000000000002</v>
      </c>
      <c r="H449" s="8" t="s">
        <v>54</v>
      </c>
      <c r="I449" s="37">
        <v>0.438</v>
      </c>
      <c r="J449" s="37">
        <v>0.64</v>
      </c>
      <c r="K449" s="37">
        <v>0.69599999999999995</v>
      </c>
      <c r="L449" s="9">
        <v>4.55E-4</v>
      </c>
      <c r="M449" s="9">
        <v>5.8879999999999991E-3</v>
      </c>
      <c r="N449" s="9">
        <v>2.1570000000000001E-3</v>
      </c>
    </row>
    <row r="450" spans="1:14" x14ac:dyDescent="0.2">
      <c r="A450">
        <v>2511776</v>
      </c>
      <c r="B450">
        <v>38421464</v>
      </c>
      <c r="C450">
        <v>4797320</v>
      </c>
      <c r="D450" s="9">
        <v>3.9812467353776767E-6</v>
      </c>
      <c r="E450" s="9">
        <v>1.4158752513959385E-5</v>
      </c>
      <c r="F450" s="9">
        <v>9.4010822709346046E-5</v>
      </c>
      <c r="G450" s="8">
        <v>9.3520000000000006E-2</v>
      </c>
      <c r="H450" s="8" t="s">
        <v>54</v>
      </c>
      <c r="I450" s="37">
        <v>0.441</v>
      </c>
      <c r="J450" s="37">
        <v>0.64700000000000002</v>
      </c>
      <c r="K450" s="37">
        <v>0.72</v>
      </c>
      <c r="L450" s="9">
        <v>4.75E-4</v>
      </c>
      <c r="M450" s="9">
        <v>5.9459999999999999E-3</v>
      </c>
      <c r="N450" s="9">
        <v>2.1840000000000002E-3</v>
      </c>
    </row>
    <row r="451" spans="1:14" x14ac:dyDescent="0.2">
      <c r="A451">
        <v>2511776</v>
      </c>
      <c r="B451">
        <v>38421464</v>
      </c>
      <c r="C451">
        <v>4797320</v>
      </c>
      <c r="D451" s="9">
        <v>3.9812467353776767E-6</v>
      </c>
      <c r="E451" s="9">
        <v>1.205055590802058E-5</v>
      </c>
      <c r="F451" s="9">
        <v>8.0461591055005707E-5</v>
      </c>
      <c r="G451" s="8">
        <v>8.0649999999999999E-2</v>
      </c>
      <c r="H451" s="8" t="s">
        <v>54</v>
      </c>
      <c r="I451" s="37">
        <v>0.44200000000000006</v>
      </c>
      <c r="J451" s="37">
        <v>0.64700000000000002</v>
      </c>
      <c r="K451" s="37">
        <v>0.72</v>
      </c>
      <c r="L451" s="9" t="s">
        <v>54</v>
      </c>
      <c r="M451" s="9" t="s">
        <v>54</v>
      </c>
      <c r="N451" s="9" t="s">
        <v>54</v>
      </c>
    </row>
    <row r="452" spans="1:14" x14ac:dyDescent="0.2">
      <c r="A452">
        <v>2511776</v>
      </c>
      <c r="B452">
        <v>38421464</v>
      </c>
      <c r="C452">
        <v>4797320</v>
      </c>
      <c r="D452" s="9">
        <v>3.9812467353776767E-6</v>
      </c>
      <c r="E452" s="9">
        <v>1.1582067773367512E-5</v>
      </c>
      <c r="F452" s="9">
        <v>7.6292596699824067E-5</v>
      </c>
      <c r="G452" s="8">
        <v>5.5549999999999995E-2</v>
      </c>
      <c r="H452" s="8" t="s">
        <v>54</v>
      </c>
      <c r="I452" s="37" t="s">
        <v>54</v>
      </c>
      <c r="J452" s="37" t="s">
        <v>54</v>
      </c>
      <c r="K452" s="37" t="s">
        <v>54</v>
      </c>
      <c r="L452" s="9" t="s">
        <v>54</v>
      </c>
      <c r="M452" s="9" t="s">
        <v>54</v>
      </c>
      <c r="N452" s="9" t="s">
        <v>54</v>
      </c>
    </row>
    <row r="453" spans="1:14" x14ac:dyDescent="0.2">
      <c r="A453">
        <v>2511776</v>
      </c>
      <c r="B453">
        <v>38421464</v>
      </c>
      <c r="C453">
        <v>4797320</v>
      </c>
      <c r="D453" s="9">
        <v>3.9812467353776767E-6</v>
      </c>
      <c r="E453" s="9">
        <v>1.0514955911102189E-5</v>
      </c>
      <c r="F453" s="9">
        <v>6.9622205731533445E-5</v>
      </c>
      <c r="G453" s="8">
        <v>3.4540000000000001E-2</v>
      </c>
      <c r="H453" s="8" t="s">
        <v>54</v>
      </c>
      <c r="I453" s="37" t="s">
        <v>54</v>
      </c>
      <c r="J453" s="37" t="s">
        <v>54</v>
      </c>
      <c r="K453" s="37" t="s">
        <v>54</v>
      </c>
      <c r="L453" s="9" t="s">
        <v>54</v>
      </c>
      <c r="M453" s="9" t="s">
        <v>54</v>
      </c>
      <c r="N453" s="9" t="s">
        <v>54</v>
      </c>
    </row>
    <row r="454" spans="1:14" x14ac:dyDescent="0.2">
      <c r="A454">
        <v>2511776</v>
      </c>
      <c r="B454">
        <v>38421464</v>
      </c>
      <c r="C454">
        <v>4797320</v>
      </c>
      <c r="D454" s="9">
        <v>3.9812467353776767E-6</v>
      </c>
      <c r="E454" s="9">
        <v>9.7601694719389149E-6</v>
      </c>
      <c r="F454" s="9">
        <v>6.6078560529629046E-5</v>
      </c>
      <c r="G454" s="8">
        <v>3.5375000000000004E-2</v>
      </c>
      <c r="H454" s="8" t="s">
        <v>54</v>
      </c>
      <c r="I454" s="37">
        <v>2.7000000000000003E-2</v>
      </c>
      <c r="J454" s="37">
        <v>1.8000000000000002E-2</v>
      </c>
      <c r="K454" s="37">
        <v>8.1000000000000003E-2</v>
      </c>
      <c r="L454" s="9" t="s">
        <v>54</v>
      </c>
      <c r="M454" s="9" t="s">
        <v>54</v>
      </c>
      <c r="N454" s="9" t="s">
        <v>54</v>
      </c>
    </row>
    <row r="455" spans="1:14" x14ac:dyDescent="0.2">
      <c r="A455">
        <v>2511776</v>
      </c>
      <c r="B455">
        <v>38421464</v>
      </c>
      <c r="C455">
        <v>4797320</v>
      </c>
      <c r="D455" s="9">
        <v>3.9812467353776767E-6</v>
      </c>
      <c r="E455" s="9">
        <v>1.0488928792510353E-5</v>
      </c>
      <c r="F455" s="9">
        <v>7.0456004602569767E-5</v>
      </c>
      <c r="G455" s="8">
        <v>3.8380000000000004E-2</v>
      </c>
      <c r="H455" s="8" t="s">
        <v>54</v>
      </c>
      <c r="I455" s="37">
        <v>8.6999999999999994E-2</v>
      </c>
      <c r="J455" s="37">
        <v>0.14099999999999999</v>
      </c>
      <c r="K455" s="37">
        <v>0.17199999999999999</v>
      </c>
      <c r="L455" s="9" t="s">
        <v>54</v>
      </c>
      <c r="M455" s="9" t="s">
        <v>54</v>
      </c>
      <c r="N455" s="9" t="s">
        <v>54</v>
      </c>
    </row>
    <row r="456" spans="1:14" x14ac:dyDescent="0.2">
      <c r="A456">
        <v>2511776</v>
      </c>
      <c r="B456">
        <v>38421464</v>
      </c>
      <c r="C456">
        <v>4797320</v>
      </c>
      <c r="D456" s="9">
        <v>3.9812467353776767E-6</v>
      </c>
      <c r="E456" s="9">
        <v>1.1477959299000163E-5</v>
      </c>
      <c r="F456" s="9">
        <v>7.5458797828787744E-5</v>
      </c>
      <c r="G456" s="8">
        <v>6.5074999999999994E-2</v>
      </c>
      <c r="H456" s="8" t="s">
        <v>54</v>
      </c>
      <c r="I456" s="37">
        <v>0.22800000000000001</v>
      </c>
      <c r="J456" s="37">
        <v>0.378</v>
      </c>
      <c r="K456" s="37">
        <v>0.40100000000000002</v>
      </c>
      <c r="L456" s="9">
        <v>1.0000000000000001E-5</v>
      </c>
      <c r="M456" s="9">
        <v>5.5999999999999999E-5</v>
      </c>
      <c r="N456" s="9">
        <v>1.5999999999999999E-5</v>
      </c>
    </row>
    <row r="457" spans="1:14" x14ac:dyDescent="0.2">
      <c r="A457">
        <v>2511776</v>
      </c>
      <c r="B457">
        <v>38421464</v>
      </c>
      <c r="C457">
        <v>4797320</v>
      </c>
      <c r="D457" s="9">
        <v>3.9812467353776767E-6</v>
      </c>
      <c r="E457" s="9">
        <v>1.2206718619571603E-5</v>
      </c>
      <c r="F457" s="9">
        <v>8.4005236256910106E-5</v>
      </c>
      <c r="G457" s="8">
        <v>8.4020000000000011E-2</v>
      </c>
      <c r="H457" s="8">
        <v>0.82599999999999996</v>
      </c>
      <c r="I457" s="37">
        <v>0.32299999999999995</v>
      </c>
      <c r="J457" s="37">
        <v>0.504</v>
      </c>
      <c r="K457" s="37">
        <v>0.53600000000000003</v>
      </c>
      <c r="L457" s="9">
        <v>1.5E-5</v>
      </c>
      <c r="M457" s="9">
        <v>6.9999999999999994E-5</v>
      </c>
      <c r="N457" s="9">
        <v>2.8E-5</v>
      </c>
    </row>
    <row r="458" spans="1:14" x14ac:dyDescent="0.2">
      <c r="A458">
        <v>2511776</v>
      </c>
      <c r="B458">
        <v>38421464</v>
      </c>
      <c r="C458">
        <v>4797320</v>
      </c>
      <c r="D458" s="9">
        <v>3.9812467353776767E-6</v>
      </c>
      <c r="E458" s="9">
        <v>1.5408054206367567E-5</v>
      </c>
      <c r="F458" s="9">
        <v>1.0130656283091392E-4</v>
      </c>
      <c r="G458" s="8">
        <v>8.307500000000001E-2</v>
      </c>
      <c r="H458" s="8" t="s">
        <v>54</v>
      </c>
      <c r="I458" s="37">
        <v>0.36600000000000005</v>
      </c>
      <c r="J458" s="37">
        <v>0.55200000000000005</v>
      </c>
      <c r="K458" s="37">
        <v>0.59100000000000008</v>
      </c>
      <c r="L458" s="9">
        <v>3.8999999999999999E-5</v>
      </c>
      <c r="M458" s="9">
        <v>2.3699999999999999E-4</v>
      </c>
      <c r="N458" s="9">
        <v>8.1999999999999987E-5</v>
      </c>
    </row>
    <row r="459" spans="1:14" x14ac:dyDescent="0.2">
      <c r="A459">
        <v>2499561</v>
      </c>
      <c r="B459">
        <v>38654206</v>
      </c>
      <c r="C459">
        <v>4976982</v>
      </c>
      <c r="D459" s="9">
        <v>4.0007025233631023E-6</v>
      </c>
      <c r="E459" s="9">
        <v>1.7902320901378752E-5</v>
      </c>
      <c r="F459" s="9">
        <v>1.1633556239504181E-4</v>
      </c>
      <c r="G459" s="8">
        <v>0.11410000000000001</v>
      </c>
      <c r="H459" s="8" t="s">
        <v>54</v>
      </c>
      <c r="I459" s="37">
        <v>0.39400000000000002</v>
      </c>
      <c r="J459" s="37">
        <v>0.57000000000000006</v>
      </c>
      <c r="K459" s="37">
        <v>0.66599999999999993</v>
      </c>
      <c r="L459" s="9">
        <v>9.3000000000000011E-5</v>
      </c>
      <c r="M459" s="9">
        <v>5.0299999999999997E-4</v>
      </c>
      <c r="N459" s="9">
        <v>2.0600000000000002E-4</v>
      </c>
    </row>
    <row r="460" spans="1:14" x14ac:dyDescent="0.2">
      <c r="A460">
        <v>2499561</v>
      </c>
      <c r="B460">
        <v>38654206</v>
      </c>
      <c r="C460">
        <v>4976982</v>
      </c>
      <c r="D460" s="9">
        <v>4.0007025233631023E-6</v>
      </c>
      <c r="E460" s="9">
        <v>1.7747098465817664E-5</v>
      </c>
      <c r="F460" s="9">
        <v>1.1050873802637823E-4</v>
      </c>
      <c r="G460" s="8">
        <v>0.18085000000000001</v>
      </c>
      <c r="H460" s="8" t="s">
        <v>54</v>
      </c>
      <c r="I460" s="37">
        <v>0.41100000000000003</v>
      </c>
      <c r="J460" s="37">
        <v>0.59</v>
      </c>
      <c r="K460" s="37">
        <v>0.67599999999999993</v>
      </c>
      <c r="L460" s="9">
        <v>2.0699999999999999E-4</v>
      </c>
      <c r="M460" s="9">
        <v>9.5E-4</v>
      </c>
      <c r="N460" s="9">
        <v>4.1799999999999997E-4</v>
      </c>
    </row>
    <row r="461" spans="1:14" x14ac:dyDescent="0.2">
      <c r="A461">
        <v>2499561</v>
      </c>
      <c r="B461">
        <v>38654206</v>
      </c>
      <c r="C461">
        <v>4976982</v>
      </c>
      <c r="D461" s="9">
        <v>4.0007025233631023E-6</v>
      </c>
      <c r="E461" s="9">
        <v>1.9454545256989628E-5</v>
      </c>
      <c r="F461" s="9">
        <v>1.2015313698140761E-4</v>
      </c>
      <c r="G461" s="8">
        <v>0.13973999999999998</v>
      </c>
      <c r="H461" s="8" t="s">
        <v>54</v>
      </c>
      <c r="I461" s="37">
        <v>0.42200000000000004</v>
      </c>
      <c r="J461" s="37">
        <v>0.6</v>
      </c>
      <c r="K461" s="37">
        <v>0.70000000000000007</v>
      </c>
      <c r="L461" s="9">
        <v>3.3500000000000001E-4</v>
      </c>
      <c r="M461" s="9">
        <v>1.635E-3</v>
      </c>
      <c r="N461" s="9">
        <v>7.4400000000000009E-4</v>
      </c>
    </row>
    <row r="462" spans="1:14" x14ac:dyDescent="0.2">
      <c r="A462">
        <v>2499561</v>
      </c>
      <c r="B462">
        <v>38654206</v>
      </c>
      <c r="C462">
        <v>4976982</v>
      </c>
      <c r="D462" s="9">
        <v>4.0007025233631023E-6</v>
      </c>
      <c r="E462" s="9">
        <v>1.3763055953083087E-5</v>
      </c>
      <c r="F462" s="9">
        <v>8.720144055172392E-5</v>
      </c>
      <c r="G462" s="8">
        <v>8.0350000000000005E-2</v>
      </c>
      <c r="H462" s="8" t="s">
        <v>54</v>
      </c>
      <c r="I462" s="37">
        <v>0.42799999999999999</v>
      </c>
      <c r="J462" s="37">
        <v>0.61099999999999999</v>
      </c>
      <c r="K462" s="37">
        <v>0.70000000000000007</v>
      </c>
      <c r="L462" s="9">
        <v>3.7399999999999998E-4</v>
      </c>
      <c r="M462" s="9">
        <v>1.8019999999999998E-3</v>
      </c>
      <c r="N462" s="9">
        <v>8.4000000000000003E-4</v>
      </c>
    </row>
    <row r="463" spans="1:14" x14ac:dyDescent="0.2">
      <c r="A463">
        <v>2499561</v>
      </c>
      <c r="B463">
        <v>38654206</v>
      </c>
      <c r="C463">
        <v>4976982</v>
      </c>
      <c r="D463" s="9">
        <v>4.0007025233631023E-6</v>
      </c>
      <c r="E463" s="9">
        <v>1.164168266708156E-5</v>
      </c>
      <c r="F463" s="9">
        <v>7.1730217228030966E-5</v>
      </c>
      <c r="G463" s="8">
        <v>5.8849999999999993E-2</v>
      </c>
      <c r="H463" s="8" t="s">
        <v>54</v>
      </c>
      <c r="I463" s="37">
        <v>0.43700000000000006</v>
      </c>
      <c r="J463" s="37">
        <v>0.61099999999999999</v>
      </c>
      <c r="K463" s="37">
        <v>0.70000000000000007</v>
      </c>
      <c r="L463" s="9" t="s">
        <v>54</v>
      </c>
      <c r="M463" s="9" t="s">
        <v>54</v>
      </c>
      <c r="N463" s="9" t="s">
        <v>54</v>
      </c>
    </row>
    <row r="464" spans="1:14" x14ac:dyDescent="0.2">
      <c r="A464">
        <v>2499561</v>
      </c>
      <c r="B464">
        <v>38654206</v>
      </c>
      <c r="C464">
        <v>4976982</v>
      </c>
      <c r="D464" s="9">
        <v>4.0007025233631023E-6</v>
      </c>
      <c r="E464" s="9">
        <v>9.4944389751531831E-6</v>
      </c>
      <c r="F464" s="9">
        <v>5.9875643512474026E-5</v>
      </c>
      <c r="G464" s="8">
        <v>4.018E-2</v>
      </c>
      <c r="H464" s="8" t="s">
        <v>54</v>
      </c>
      <c r="I464" s="37" t="s">
        <v>54</v>
      </c>
      <c r="J464" s="37" t="s">
        <v>54</v>
      </c>
      <c r="K464" s="37" t="s">
        <v>54</v>
      </c>
      <c r="L464" s="9" t="s">
        <v>54</v>
      </c>
      <c r="M464" s="9" t="s">
        <v>54</v>
      </c>
      <c r="N464" s="9" t="s">
        <v>54</v>
      </c>
    </row>
    <row r="465" spans="1:14" x14ac:dyDescent="0.2">
      <c r="A465">
        <v>2499561</v>
      </c>
      <c r="B465">
        <v>38654206</v>
      </c>
      <c r="C465">
        <v>4976982</v>
      </c>
      <c r="D465" s="9">
        <v>4.0007025233631023E-6</v>
      </c>
      <c r="E465" s="9">
        <v>1.138297860781308E-5</v>
      </c>
      <c r="F465" s="9">
        <v>7.3940391988558529E-5</v>
      </c>
      <c r="G465" s="8">
        <v>2.8850000000000001E-2</v>
      </c>
      <c r="H465" s="8" t="s">
        <v>54</v>
      </c>
      <c r="I465" s="37" t="s">
        <v>54</v>
      </c>
      <c r="J465" s="37" t="s">
        <v>54</v>
      </c>
      <c r="K465" s="37" t="s">
        <v>54</v>
      </c>
      <c r="L465" s="9" t="s">
        <v>54</v>
      </c>
      <c r="M465" s="9" t="s">
        <v>54</v>
      </c>
      <c r="N465" s="9" t="s">
        <v>54</v>
      </c>
    </row>
    <row r="466" spans="1:14" x14ac:dyDescent="0.2">
      <c r="A466">
        <v>2499561</v>
      </c>
      <c r="B466">
        <v>38654206</v>
      </c>
      <c r="C466">
        <v>4976982</v>
      </c>
      <c r="D466" s="9">
        <v>4.0007025233631023E-6</v>
      </c>
      <c r="E466" s="9">
        <v>9.2098645099578558E-6</v>
      </c>
      <c r="F466" s="9">
        <v>5.887101862132513E-5</v>
      </c>
      <c r="G466" s="8">
        <v>2.9124999999999998E-2</v>
      </c>
      <c r="H466" s="8" t="s">
        <v>54</v>
      </c>
      <c r="I466" s="37">
        <v>3.4000000000000002E-2</v>
      </c>
      <c r="J466" s="37">
        <v>3.3000000000000002E-2</v>
      </c>
      <c r="K466" s="37">
        <v>9.3000000000000013E-2</v>
      </c>
      <c r="L466" s="9" t="s">
        <v>54</v>
      </c>
      <c r="M466" s="9" t="s">
        <v>54</v>
      </c>
      <c r="N466" s="9" t="s">
        <v>54</v>
      </c>
    </row>
    <row r="467" spans="1:14" x14ac:dyDescent="0.2">
      <c r="A467">
        <v>2499561</v>
      </c>
      <c r="B467">
        <v>38654206</v>
      </c>
      <c r="C467">
        <v>4976982</v>
      </c>
      <c r="D467" s="9">
        <v>4.0007025233631023E-6</v>
      </c>
      <c r="E467" s="9">
        <v>1.0063587905543836E-5</v>
      </c>
      <c r="F467" s="9">
        <v>6.6506167794056715E-5</v>
      </c>
      <c r="G467" s="8">
        <v>5.4179999999999992E-2</v>
      </c>
      <c r="H467" s="8" t="s">
        <v>54</v>
      </c>
      <c r="I467" s="37">
        <v>0.11199999999999999</v>
      </c>
      <c r="J467" s="37">
        <v>0.13100000000000001</v>
      </c>
      <c r="K467" s="37">
        <v>0.22600000000000001</v>
      </c>
      <c r="L467" s="9" t="s">
        <v>54</v>
      </c>
      <c r="M467" s="9" t="s">
        <v>54</v>
      </c>
      <c r="N467" s="9" t="s">
        <v>54</v>
      </c>
    </row>
    <row r="468" spans="1:14" x14ac:dyDescent="0.2">
      <c r="A468">
        <v>2499561</v>
      </c>
      <c r="B468">
        <v>38654206</v>
      </c>
      <c r="C468">
        <v>4976982</v>
      </c>
      <c r="D468" s="9">
        <v>4.0007025233631023E-6</v>
      </c>
      <c r="E468" s="9">
        <v>1.0917311301129818E-5</v>
      </c>
      <c r="F468" s="9">
        <v>6.9720967445733174E-5</v>
      </c>
      <c r="G468" s="8">
        <v>7.6824999999999991E-2</v>
      </c>
      <c r="H468" s="8" t="s">
        <v>54</v>
      </c>
      <c r="I468" s="37">
        <v>0.25700000000000001</v>
      </c>
      <c r="J468" s="37">
        <v>0.378</v>
      </c>
      <c r="K468" s="37">
        <v>0.41100000000000003</v>
      </c>
      <c r="L468" s="9">
        <v>0</v>
      </c>
      <c r="M468" s="9">
        <v>1.93E-4</v>
      </c>
      <c r="N468" s="9">
        <v>6.0000000000000002E-5</v>
      </c>
    </row>
    <row r="469" spans="1:14" x14ac:dyDescent="0.2">
      <c r="A469">
        <v>2499561</v>
      </c>
      <c r="B469">
        <v>38654206</v>
      </c>
      <c r="C469">
        <v>4976982</v>
      </c>
      <c r="D469" s="9">
        <v>4.0007025233631023E-6</v>
      </c>
      <c r="E469" s="9">
        <v>1.1279496984105689E-5</v>
      </c>
      <c r="F469" s="9">
        <v>7.3940391988558529E-5</v>
      </c>
      <c r="G469" s="8">
        <v>9.4799999999999995E-2</v>
      </c>
      <c r="H469" s="8">
        <v>0.83900000000000008</v>
      </c>
      <c r="I469" s="37">
        <v>0.33899999999999997</v>
      </c>
      <c r="J469" s="37">
        <v>0.44700000000000006</v>
      </c>
      <c r="K469" s="37">
        <v>0.51400000000000001</v>
      </c>
      <c r="L469" s="9">
        <v>2.9E-5</v>
      </c>
      <c r="M469" s="9">
        <v>3.8499999999999998E-4</v>
      </c>
      <c r="N469" s="9">
        <v>1.36E-4</v>
      </c>
    </row>
    <row r="470" spans="1:14" x14ac:dyDescent="0.2">
      <c r="A470">
        <v>2499561</v>
      </c>
      <c r="B470">
        <v>38654206</v>
      </c>
      <c r="C470">
        <v>4976982</v>
      </c>
      <c r="D470" s="9">
        <v>4.0007025233631023E-6</v>
      </c>
      <c r="E470" s="9">
        <v>1.684163425837799E-5</v>
      </c>
      <c r="F470" s="9">
        <v>1.1291983776513558E-4</v>
      </c>
      <c r="G470" s="8">
        <v>0.12390000000000001</v>
      </c>
      <c r="H470" s="8" t="s">
        <v>54</v>
      </c>
      <c r="I470" s="37">
        <v>0.39799999999999996</v>
      </c>
      <c r="J470" s="37">
        <v>0.54400000000000004</v>
      </c>
      <c r="K470" s="37">
        <v>0.60499999999999998</v>
      </c>
      <c r="L470" s="9">
        <v>1.1300000000000001E-4</v>
      </c>
      <c r="M470" s="9">
        <v>2.4090000000000001E-3</v>
      </c>
      <c r="N470" s="9">
        <v>8.7900000000000001E-4</v>
      </c>
    </row>
    <row r="471" spans="1:14" x14ac:dyDescent="0.2">
      <c r="A471">
        <v>2493545</v>
      </c>
      <c r="B471">
        <v>38982847</v>
      </c>
      <c r="C471">
        <v>5148448</v>
      </c>
      <c r="D471" s="9">
        <v>4.0103547359281664E-6</v>
      </c>
      <c r="E471" s="9">
        <v>2.5524046512046694E-5</v>
      </c>
      <c r="F471" s="9">
        <v>1.6840026353572959E-4</v>
      </c>
      <c r="G471" s="8">
        <v>0.15475</v>
      </c>
      <c r="H471" s="8" t="s">
        <v>54</v>
      </c>
      <c r="I471" s="37">
        <v>0.433</v>
      </c>
      <c r="J471" s="37">
        <v>0.58499999999999996</v>
      </c>
      <c r="K471" s="37">
        <v>0.64300000000000002</v>
      </c>
      <c r="L471" s="9">
        <v>2.31E-4</v>
      </c>
      <c r="M471" s="9">
        <v>7.9279999999999993E-3</v>
      </c>
      <c r="N471" s="9">
        <v>2.617E-3</v>
      </c>
    </row>
    <row r="472" spans="1:14" x14ac:dyDescent="0.2">
      <c r="A472">
        <v>2493545</v>
      </c>
      <c r="B472">
        <v>38982847</v>
      </c>
      <c r="C472">
        <v>5148448</v>
      </c>
      <c r="D472" s="9">
        <v>4.0103547359281664E-6</v>
      </c>
      <c r="E472" s="9">
        <v>1.8674880262080398E-5</v>
      </c>
      <c r="F472" s="9">
        <v>1.2294967337729738E-4</v>
      </c>
      <c r="G472" s="8">
        <v>0.13467500000000002</v>
      </c>
      <c r="H472" s="8" t="s">
        <v>54</v>
      </c>
      <c r="I472" s="37">
        <v>0.46600000000000003</v>
      </c>
      <c r="J472" s="37">
        <v>0.624</v>
      </c>
      <c r="K472" s="37">
        <v>0.67900000000000005</v>
      </c>
      <c r="L472" s="9">
        <v>2.9500000000000001E-4</v>
      </c>
      <c r="M472" s="9">
        <v>9.3600000000000003E-3</v>
      </c>
      <c r="N472" s="9">
        <v>3.1419999999999998E-3</v>
      </c>
    </row>
    <row r="473" spans="1:14" x14ac:dyDescent="0.2">
      <c r="A473">
        <v>2493545</v>
      </c>
      <c r="B473">
        <v>38982847</v>
      </c>
      <c r="C473">
        <v>5148448</v>
      </c>
      <c r="D473" s="9">
        <v>4.0103547359281664E-6</v>
      </c>
      <c r="E473" s="9">
        <v>1.6545738693738812E-5</v>
      </c>
      <c r="F473" s="9">
        <v>1.0527444387124042E-4</v>
      </c>
      <c r="G473" s="8">
        <v>0.10196000000000001</v>
      </c>
      <c r="H473" s="8" t="s">
        <v>54</v>
      </c>
      <c r="I473" s="37">
        <v>0.47700000000000004</v>
      </c>
      <c r="J473" s="37">
        <v>0.66200000000000003</v>
      </c>
      <c r="K473" s="37">
        <v>0.70900000000000007</v>
      </c>
      <c r="L473" s="9">
        <v>3.39E-4</v>
      </c>
      <c r="M473" s="9">
        <v>9.8829999999999994E-3</v>
      </c>
      <c r="N473" s="9">
        <v>3.3600000000000001E-3</v>
      </c>
    </row>
    <row r="474" spans="1:14" x14ac:dyDescent="0.2">
      <c r="A474">
        <v>2493545</v>
      </c>
      <c r="B474">
        <v>38982847</v>
      </c>
      <c r="C474">
        <v>5148448</v>
      </c>
      <c r="D474" s="9">
        <v>4.0103547359281664E-6</v>
      </c>
      <c r="E474" s="9">
        <v>1.3390504803304899E-5</v>
      </c>
      <c r="F474" s="9">
        <v>8.6239581326255985E-5</v>
      </c>
      <c r="G474" s="8">
        <v>7.8199999999999992E-2</v>
      </c>
      <c r="H474" s="8" t="s">
        <v>54</v>
      </c>
      <c r="I474" s="37">
        <v>0.47899999999999998</v>
      </c>
      <c r="J474" s="37">
        <v>0.66200000000000003</v>
      </c>
      <c r="K474" s="37">
        <v>0.71799999999999997</v>
      </c>
      <c r="L474" s="9">
        <v>3.6799999999999995E-4</v>
      </c>
      <c r="M474" s="9">
        <v>1.0102999999999999E-2</v>
      </c>
      <c r="N474" s="9">
        <v>3.4650000000000002E-3</v>
      </c>
    </row>
    <row r="475" spans="1:14" x14ac:dyDescent="0.2">
      <c r="A475">
        <v>2493545</v>
      </c>
      <c r="B475">
        <v>38982847</v>
      </c>
      <c r="C475">
        <v>5148448</v>
      </c>
      <c r="D475" s="9">
        <v>4.0103547359281664E-6</v>
      </c>
      <c r="E475" s="9">
        <v>1.2569630945631036E-5</v>
      </c>
      <c r="F475" s="9">
        <v>7.6722150053763768E-5</v>
      </c>
      <c r="G475" s="8">
        <v>6.2000000000000006E-2</v>
      </c>
      <c r="H475" s="8" t="s">
        <v>54</v>
      </c>
      <c r="I475" s="37">
        <v>0.48</v>
      </c>
      <c r="J475" s="37">
        <v>0.66200000000000003</v>
      </c>
      <c r="K475" s="37">
        <v>0.73299999999999998</v>
      </c>
      <c r="L475" s="9" t="s">
        <v>54</v>
      </c>
      <c r="M475" s="9" t="s">
        <v>54</v>
      </c>
      <c r="N475" s="9" t="s">
        <v>54</v>
      </c>
    </row>
    <row r="476" spans="1:14" x14ac:dyDescent="0.2">
      <c r="A476">
        <v>2493545</v>
      </c>
      <c r="B476">
        <v>38982847</v>
      </c>
      <c r="C476">
        <v>5148448</v>
      </c>
      <c r="D476" s="9">
        <v>4.0103547359281664E-6</v>
      </c>
      <c r="E476" s="9">
        <v>1.0543098609498685E-5</v>
      </c>
      <c r="F476" s="9">
        <v>6.6622018907445501E-5</v>
      </c>
      <c r="G476" s="8">
        <v>4.9200000000000001E-2</v>
      </c>
      <c r="H476" s="8" t="s">
        <v>54</v>
      </c>
      <c r="I476" s="37" t="s">
        <v>54</v>
      </c>
      <c r="J476" s="37" t="s">
        <v>54</v>
      </c>
      <c r="K476" s="37" t="s">
        <v>54</v>
      </c>
      <c r="L476" s="9" t="s">
        <v>54</v>
      </c>
      <c r="M476" s="9" t="s">
        <v>54</v>
      </c>
      <c r="N476" s="9" t="s">
        <v>54</v>
      </c>
    </row>
    <row r="477" spans="1:14" x14ac:dyDescent="0.2">
      <c r="A477">
        <v>2493545</v>
      </c>
      <c r="B477">
        <v>38982847</v>
      </c>
      <c r="C477">
        <v>5148448</v>
      </c>
      <c r="D477" s="9">
        <v>4.0103547359281664E-6</v>
      </c>
      <c r="E477" s="9">
        <v>9.6709201357202049E-6</v>
      </c>
      <c r="F477" s="9">
        <v>5.982385371280821E-5</v>
      </c>
      <c r="G477" s="8">
        <v>3.6850000000000001E-2</v>
      </c>
      <c r="H477" s="8" t="s">
        <v>54</v>
      </c>
      <c r="I477" s="37" t="s">
        <v>54</v>
      </c>
      <c r="J477" s="37" t="s">
        <v>54</v>
      </c>
      <c r="K477" s="37" t="s">
        <v>54</v>
      </c>
      <c r="L477" s="9" t="s">
        <v>54</v>
      </c>
      <c r="M477" s="9" t="s">
        <v>54</v>
      </c>
      <c r="N477" s="9" t="s">
        <v>54</v>
      </c>
    </row>
    <row r="478" spans="1:14" x14ac:dyDescent="0.2">
      <c r="A478">
        <v>2493545</v>
      </c>
      <c r="B478">
        <v>38982847</v>
      </c>
      <c r="C478">
        <v>5148448</v>
      </c>
      <c r="D478" s="9">
        <v>4.0103547359281664E-6</v>
      </c>
      <c r="E478" s="9">
        <v>9.978747832347905E-6</v>
      </c>
      <c r="F478" s="9">
        <v>6.293158637321383E-5</v>
      </c>
      <c r="G478" s="8">
        <v>3.8580000000000003E-2</v>
      </c>
      <c r="H478" s="8" t="s">
        <v>54</v>
      </c>
      <c r="I478" s="37">
        <v>2.8999999999999998E-2</v>
      </c>
      <c r="J478" s="37">
        <v>2.8999999999999998E-2</v>
      </c>
      <c r="K478" s="37">
        <v>0.08</v>
      </c>
      <c r="L478" s="9" t="s">
        <v>54</v>
      </c>
      <c r="M478" s="9" t="s">
        <v>54</v>
      </c>
      <c r="N478" s="9" t="s">
        <v>54</v>
      </c>
    </row>
    <row r="479" spans="1:14" x14ac:dyDescent="0.2">
      <c r="A479">
        <v>2493545</v>
      </c>
      <c r="B479">
        <v>38982847</v>
      </c>
      <c r="C479">
        <v>5148448</v>
      </c>
      <c r="D479" s="9">
        <v>4.0103547359281664E-6</v>
      </c>
      <c r="E479" s="9">
        <v>1.0260923220923294E-5</v>
      </c>
      <c r="F479" s="9">
        <v>6.7981651946372971E-5</v>
      </c>
      <c r="G479" s="8">
        <v>6.0550000000000007E-2</v>
      </c>
      <c r="H479" s="8" t="s">
        <v>54</v>
      </c>
      <c r="I479" s="37">
        <v>9.9000000000000005E-2</v>
      </c>
      <c r="J479" s="37">
        <v>0.158</v>
      </c>
      <c r="K479" s="37">
        <v>0.19800000000000001</v>
      </c>
      <c r="L479" s="9" t="s">
        <v>54</v>
      </c>
      <c r="M479" s="9" t="s">
        <v>54</v>
      </c>
      <c r="N479" s="9" t="s">
        <v>54</v>
      </c>
    </row>
    <row r="480" spans="1:14" x14ac:dyDescent="0.2">
      <c r="A480">
        <v>2493545</v>
      </c>
      <c r="B480">
        <v>38982847</v>
      </c>
      <c r="C480">
        <v>5148448</v>
      </c>
      <c r="D480" s="9">
        <v>4.0103547359281664E-6</v>
      </c>
      <c r="E480" s="9">
        <v>1.0850926306126385E-5</v>
      </c>
      <c r="F480" s="9">
        <v>6.8175885237648312E-5</v>
      </c>
      <c r="G480" s="8">
        <v>8.2850000000000007E-2</v>
      </c>
      <c r="H480" s="8" t="s">
        <v>54</v>
      </c>
      <c r="I480" s="37">
        <v>0.22</v>
      </c>
      <c r="J480" s="37">
        <v>0.35100000000000003</v>
      </c>
      <c r="K480" s="37">
        <v>0.35100000000000003</v>
      </c>
      <c r="L480" s="9">
        <v>0</v>
      </c>
      <c r="M480" s="9">
        <v>1.8699999999999999E-4</v>
      </c>
      <c r="N480" s="9">
        <v>6.900000000000001E-5</v>
      </c>
    </row>
    <row r="481" spans="1:14" x14ac:dyDescent="0.2">
      <c r="A481">
        <v>2493545</v>
      </c>
      <c r="B481">
        <v>38982847</v>
      </c>
      <c r="C481">
        <v>5148448</v>
      </c>
      <c r="D481" s="9">
        <v>4.0103547359281664E-6</v>
      </c>
      <c r="E481" s="9">
        <v>1.0722664765864842E-5</v>
      </c>
      <c r="F481" s="9">
        <v>6.5650852451068755E-5</v>
      </c>
      <c r="G481" s="8">
        <v>9.4539999999999999E-2</v>
      </c>
      <c r="H481" s="8">
        <v>0.84700000000000009</v>
      </c>
      <c r="I481" s="37">
        <v>0.29499999999999998</v>
      </c>
      <c r="J481" s="37">
        <v>0.46500000000000002</v>
      </c>
      <c r="K481" s="37">
        <v>0.495</v>
      </c>
      <c r="L481" s="9">
        <v>3.8999999999999999E-5</v>
      </c>
      <c r="M481" s="9">
        <v>4.4100000000000004E-4</v>
      </c>
      <c r="N481" s="9">
        <v>1.6399999999999997E-4</v>
      </c>
    </row>
    <row r="482" spans="1:14" x14ac:dyDescent="0.2">
      <c r="A482">
        <v>2493545</v>
      </c>
      <c r="B482">
        <v>38982847</v>
      </c>
      <c r="C482">
        <v>5148448</v>
      </c>
      <c r="D482" s="9">
        <v>4.0103547359281664E-6</v>
      </c>
      <c r="E482" s="9">
        <v>1.9470101811701951E-5</v>
      </c>
      <c r="F482" s="9">
        <v>1.1945347413434106E-4</v>
      </c>
      <c r="G482" s="8">
        <v>0.18720000000000001</v>
      </c>
      <c r="H482" s="8" t="s">
        <v>54</v>
      </c>
      <c r="I482" s="37">
        <v>0.33100000000000002</v>
      </c>
      <c r="J482" s="37">
        <v>0.50700000000000001</v>
      </c>
      <c r="K482" s="37">
        <v>0.56299999999999994</v>
      </c>
      <c r="L482" s="9">
        <v>1.2799999999999999E-4</v>
      </c>
      <c r="M482" s="9">
        <v>3.9950000000000003E-3</v>
      </c>
      <c r="N482" s="9">
        <v>1.3519999999999999E-3</v>
      </c>
    </row>
    <row r="483" spans="1:14" x14ac:dyDescent="0.2">
      <c r="A483">
        <v>339998</v>
      </c>
      <c r="B483">
        <v>4887061</v>
      </c>
      <c r="C483">
        <v>515022</v>
      </c>
      <c r="D483" s="9">
        <v>2.941193771728069E-5</v>
      </c>
      <c r="E483" s="9">
        <v>1.8211354431630789E-5</v>
      </c>
      <c r="F483" s="9">
        <v>9.5141566768021556E-5</v>
      </c>
      <c r="G483" s="8" t="s">
        <v>54</v>
      </c>
      <c r="H483" s="8" t="s">
        <v>54</v>
      </c>
      <c r="I483" s="37">
        <v>0.43100000000000005</v>
      </c>
      <c r="J483" s="37">
        <v>0.72499999999999998</v>
      </c>
      <c r="K483" s="37" t="s">
        <v>54</v>
      </c>
      <c r="L483" s="9">
        <v>1.1709999999999999E-3</v>
      </c>
      <c r="M483" s="9">
        <v>1.1709999999999999E-3</v>
      </c>
      <c r="N483" s="9">
        <v>6.0999999999999997E-4</v>
      </c>
    </row>
    <row r="484" spans="1:14" x14ac:dyDescent="0.2">
      <c r="A484">
        <v>339998</v>
      </c>
      <c r="B484">
        <v>4887061</v>
      </c>
      <c r="C484">
        <v>515022</v>
      </c>
      <c r="D484" s="9">
        <v>2.941193771728069E-5</v>
      </c>
      <c r="E484" s="9">
        <v>1.3709671313699583E-5</v>
      </c>
      <c r="F484" s="9">
        <v>5.24249449538078E-5</v>
      </c>
      <c r="G484" s="8" t="s">
        <v>54</v>
      </c>
      <c r="H484" s="8" t="s">
        <v>54</v>
      </c>
      <c r="I484" s="37">
        <v>0.439</v>
      </c>
      <c r="J484" s="37">
        <v>0.73599999999999999</v>
      </c>
      <c r="K484" s="37" t="s">
        <v>54</v>
      </c>
      <c r="L484" s="9">
        <v>1.263E-3</v>
      </c>
      <c r="M484" s="9">
        <v>1.263E-3</v>
      </c>
      <c r="N484" s="9">
        <v>6.4400000000000004E-4</v>
      </c>
    </row>
    <row r="485" spans="1:14" x14ac:dyDescent="0.2">
      <c r="A485">
        <v>339998</v>
      </c>
      <c r="B485">
        <v>4887061</v>
      </c>
      <c r="C485">
        <v>515022</v>
      </c>
      <c r="D485" s="9">
        <v>2.941193771728069E-5</v>
      </c>
      <c r="E485" s="9">
        <v>1.8620598351442718E-5</v>
      </c>
      <c r="F485" s="9">
        <v>9.9024896023859173E-5</v>
      </c>
      <c r="G485" s="8" t="s">
        <v>54</v>
      </c>
      <c r="H485" s="8" t="s">
        <v>54</v>
      </c>
      <c r="I485" s="37">
        <v>0.44600000000000001</v>
      </c>
      <c r="J485" s="37">
        <v>0.74099999999999999</v>
      </c>
      <c r="K485" s="37" t="s">
        <v>54</v>
      </c>
      <c r="L485" s="9">
        <v>1.3319999999999999E-3</v>
      </c>
      <c r="M485" s="9">
        <v>1.3319999999999999E-3</v>
      </c>
      <c r="N485" s="9">
        <v>6.6500000000000001E-4</v>
      </c>
    </row>
    <row r="486" spans="1:14" x14ac:dyDescent="0.2">
      <c r="A486">
        <v>339998</v>
      </c>
      <c r="B486">
        <v>4887061</v>
      </c>
      <c r="C486">
        <v>515022</v>
      </c>
      <c r="D486" s="9">
        <v>2.941193771728069E-5</v>
      </c>
      <c r="E486" s="9">
        <v>1.6369756792477114E-5</v>
      </c>
      <c r="F486" s="9">
        <v>7.7666585116752289E-5</v>
      </c>
      <c r="G486" s="8" t="s">
        <v>54</v>
      </c>
      <c r="H486" s="8" t="s">
        <v>54</v>
      </c>
      <c r="I486" s="37">
        <v>0.44700000000000006</v>
      </c>
      <c r="J486" s="37">
        <v>0.74099999999999999</v>
      </c>
      <c r="K486" s="37" t="s">
        <v>54</v>
      </c>
      <c r="L486" s="9">
        <v>1.366E-3</v>
      </c>
      <c r="M486" s="9">
        <v>1.366E-3</v>
      </c>
      <c r="N486" s="9">
        <v>6.7699999999999998E-4</v>
      </c>
    </row>
    <row r="487" spans="1:14" x14ac:dyDescent="0.2">
      <c r="A487">
        <v>339998</v>
      </c>
      <c r="B487">
        <v>4887061</v>
      </c>
      <c r="C487">
        <v>515022</v>
      </c>
      <c r="D487" s="9">
        <v>2.941193771728069E-5</v>
      </c>
      <c r="E487" s="9">
        <v>1.5142025033041331E-5</v>
      </c>
      <c r="F487" s="9">
        <v>6.6016597349239449E-5</v>
      </c>
      <c r="G487" s="8" t="s">
        <v>54</v>
      </c>
      <c r="H487" s="8" t="s">
        <v>54</v>
      </c>
      <c r="I487" s="37">
        <v>0.45</v>
      </c>
      <c r="J487" s="37">
        <v>0.74099999999999999</v>
      </c>
      <c r="K487" s="37" t="s">
        <v>54</v>
      </c>
      <c r="L487" s="9" t="s">
        <v>54</v>
      </c>
      <c r="M487" s="9" t="s">
        <v>54</v>
      </c>
      <c r="N487" s="9" t="s">
        <v>54</v>
      </c>
    </row>
    <row r="488" spans="1:14" x14ac:dyDescent="0.2">
      <c r="A488">
        <v>339998</v>
      </c>
      <c r="B488">
        <v>4887061</v>
      </c>
      <c r="C488">
        <v>515022</v>
      </c>
      <c r="D488" s="9">
        <v>2.941193771728069E-5</v>
      </c>
      <c r="E488" s="9">
        <v>1.5346646992947294E-5</v>
      </c>
      <c r="F488" s="9">
        <v>6.7958261977158258E-5</v>
      </c>
      <c r="G488" s="8" t="s">
        <v>54</v>
      </c>
      <c r="H488" s="8" t="s">
        <v>54</v>
      </c>
      <c r="I488" s="37" t="s">
        <v>54</v>
      </c>
      <c r="J488" s="37" t="s">
        <v>54</v>
      </c>
      <c r="K488" s="37" t="s">
        <v>54</v>
      </c>
      <c r="L488" s="9" t="s">
        <v>54</v>
      </c>
      <c r="M488" s="9" t="s">
        <v>54</v>
      </c>
      <c r="N488" s="9" t="s">
        <v>54</v>
      </c>
    </row>
    <row r="489" spans="1:14" x14ac:dyDescent="0.2">
      <c r="A489">
        <v>339998</v>
      </c>
      <c r="B489">
        <v>4887061</v>
      </c>
      <c r="C489">
        <v>515022</v>
      </c>
      <c r="D489" s="9">
        <v>2.941193771728069E-5</v>
      </c>
      <c r="E489" s="9">
        <v>1.4118915233511511E-5</v>
      </c>
      <c r="F489" s="9">
        <v>5.6308274209645411E-5</v>
      </c>
      <c r="G489" s="8" t="s">
        <v>54</v>
      </c>
      <c r="H489" s="8" t="s">
        <v>54</v>
      </c>
      <c r="I489" s="37" t="s">
        <v>54</v>
      </c>
      <c r="J489" s="37" t="s">
        <v>54</v>
      </c>
      <c r="K489" s="37" t="s">
        <v>54</v>
      </c>
      <c r="L489" s="9" t="s">
        <v>54</v>
      </c>
      <c r="M489" s="9" t="s">
        <v>54</v>
      </c>
      <c r="N489" s="9" t="s">
        <v>54</v>
      </c>
    </row>
    <row r="490" spans="1:14" x14ac:dyDescent="0.2">
      <c r="A490">
        <v>339998</v>
      </c>
      <c r="B490">
        <v>4887061</v>
      </c>
      <c r="C490">
        <v>515022</v>
      </c>
      <c r="D490" s="9">
        <v>2.941193771728069E-5</v>
      </c>
      <c r="E490" s="9">
        <v>1.350504935379362E-5</v>
      </c>
      <c r="F490" s="9">
        <v>5.0483280325888991E-5</v>
      </c>
      <c r="G490" s="8" t="s">
        <v>54</v>
      </c>
      <c r="H490" s="8" t="s">
        <v>54</v>
      </c>
      <c r="I490" s="37">
        <v>1.3999999999999999E-2</v>
      </c>
      <c r="J490" s="37">
        <v>6.9999999999999993E-3</v>
      </c>
      <c r="K490" s="37">
        <v>4.4999999999999998E-2</v>
      </c>
      <c r="L490" s="9" t="s">
        <v>54</v>
      </c>
      <c r="M490" s="9" t="s">
        <v>54</v>
      </c>
      <c r="N490" s="9" t="s">
        <v>54</v>
      </c>
    </row>
    <row r="491" spans="1:14" x14ac:dyDescent="0.2">
      <c r="A491">
        <v>339998</v>
      </c>
      <c r="B491">
        <v>4887061</v>
      </c>
      <c r="C491">
        <v>515022</v>
      </c>
      <c r="D491" s="9">
        <v>2.941193771728069E-5</v>
      </c>
      <c r="E491" s="9">
        <v>1.5960512872665188E-5</v>
      </c>
      <c r="F491" s="9">
        <v>7.3783255860914685E-5</v>
      </c>
      <c r="G491" s="8" t="s">
        <v>54</v>
      </c>
      <c r="H491" s="8" t="s">
        <v>54</v>
      </c>
      <c r="I491" s="37">
        <v>8.4000000000000005E-2</v>
      </c>
      <c r="J491" s="37">
        <v>0.125</v>
      </c>
      <c r="K491" s="37">
        <v>0.159</v>
      </c>
      <c r="L491" s="9" t="s">
        <v>54</v>
      </c>
      <c r="M491" s="9" t="s">
        <v>54</v>
      </c>
      <c r="N491" s="9" t="s">
        <v>54</v>
      </c>
    </row>
    <row r="492" spans="1:14" x14ac:dyDescent="0.2">
      <c r="A492">
        <v>339998</v>
      </c>
      <c r="B492">
        <v>4887061</v>
      </c>
      <c r="C492">
        <v>515022</v>
      </c>
      <c r="D492" s="9">
        <v>2.941193771728069E-5</v>
      </c>
      <c r="E492" s="9">
        <v>1.4732781113229403E-5</v>
      </c>
      <c r="F492" s="9">
        <v>6.2133268093401831E-5</v>
      </c>
      <c r="G492" s="8">
        <v>1.44E-2</v>
      </c>
      <c r="H492" s="8" t="s">
        <v>54</v>
      </c>
      <c r="I492" s="37">
        <v>0.28600000000000003</v>
      </c>
      <c r="J492" s="37">
        <v>0.47600000000000003</v>
      </c>
      <c r="K492" s="37">
        <v>0.46500000000000002</v>
      </c>
      <c r="L492" s="9">
        <v>3.1999999999999999E-5</v>
      </c>
      <c r="M492" s="9">
        <v>5.5000000000000002E-5</v>
      </c>
      <c r="N492" s="9">
        <v>2.2999999999999997E-5</v>
      </c>
    </row>
    <row r="493" spans="1:14" x14ac:dyDescent="0.2">
      <c r="A493">
        <v>339998</v>
      </c>
      <c r="B493">
        <v>4887061</v>
      </c>
      <c r="C493">
        <v>515022</v>
      </c>
      <c r="D493" s="9">
        <v>2.941193771728069E-5</v>
      </c>
      <c r="E493" s="9">
        <v>1.7802110511818863E-5</v>
      </c>
      <c r="F493" s="9">
        <v>9.1258237512183951E-5</v>
      </c>
      <c r="G493" s="8">
        <v>1.4425E-2</v>
      </c>
      <c r="H493" s="8" t="s">
        <v>54</v>
      </c>
      <c r="I493" s="37">
        <v>0.375</v>
      </c>
      <c r="J493" s="37">
        <v>0.59899999999999998</v>
      </c>
      <c r="K493" s="37">
        <v>0.59200000000000008</v>
      </c>
      <c r="L493" s="9">
        <v>5.9000000000000004E-5</v>
      </c>
      <c r="M493" s="9">
        <v>8.1999999999999987E-5</v>
      </c>
      <c r="N493" s="9">
        <v>3.4999999999999997E-5</v>
      </c>
    </row>
    <row r="494" spans="1:14" x14ac:dyDescent="0.2">
      <c r="A494">
        <v>339998</v>
      </c>
      <c r="B494">
        <v>4887061</v>
      </c>
      <c r="C494">
        <v>515022</v>
      </c>
      <c r="D494" s="9">
        <v>2.941193771728069E-5</v>
      </c>
      <c r="E494" s="9">
        <v>1.7802110511818863E-5</v>
      </c>
      <c r="F494" s="9">
        <v>9.1258237512183951E-5</v>
      </c>
      <c r="G494" s="8">
        <v>1.558E-2</v>
      </c>
      <c r="H494" s="8" t="s">
        <v>54</v>
      </c>
      <c r="I494" s="37">
        <v>0.39600000000000002</v>
      </c>
      <c r="J494" s="37">
        <v>0.61899999999999999</v>
      </c>
      <c r="K494" s="37">
        <v>0.61799999999999999</v>
      </c>
      <c r="L494" s="9">
        <v>1.07E-4</v>
      </c>
      <c r="M494" s="9">
        <v>2.7300000000000002E-4</v>
      </c>
      <c r="N494" s="9">
        <v>1.4199999999999998E-4</v>
      </c>
    </row>
    <row r="495" spans="1:14" x14ac:dyDescent="0.2">
      <c r="A495">
        <v>342006</v>
      </c>
      <c r="B495">
        <v>4966061</v>
      </c>
      <c r="C495">
        <v>534876</v>
      </c>
      <c r="D495" s="9">
        <v>2.9239253112518492E-5</v>
      </c>
      <c r="E495" s="9">
        <v>1.7518914890493694E-5</v>
      </c>
      <c r="F495" s="9">
        <v>8.7870833613772165E-5</v>
      </c>
      <c r="G495" s="8">
        <v>2.6074999999999997E-2</v>
      </c>
      <c r="H495" s="8" t="s">
        <v>54</v>
      </c>
      <c r="I495" s="37">
        <v>0.41799999999999998</v>
      </c>
      <c r="J495" s="37">
        <v>0.6409999999999999</v>
      </c>
      <c r="K495" s="37">
        <v>0.65700000000000003</v>
      </c>
      <c r="L495" s="9">
        <v>1.7600000000000002E-4</v>
      </c>
      <c r="M495" s="9">
        <v>5.9999999999999995E-4</v>
      </c>
      <c r="N495" s="9">
        <v>2.7300000000000002E-4</v>
      </c>
    </row>
    <row r="496" spans="1:14" x14ac:dyDescent="0.2">
      <c r="A496">
        <v>342006</v>
      </c>
      <c r="B496">
        <v>4966061</v>
      </c>
      <c r="C496">
        <v>534876</v>
      </c>
      <c r="D496" s="9">
        <v>2.9239253112518492E-5</v>
      </c>
      <c r="E496" s="9">
        <v>1.9129849593067826E-5</v>
      </c>
      <c r="F496" s="9">
        <v>1.0282757125015892E-4</v>
      </c>
      <c r="G496" s="8">
        <v>5.8125000000000003E-2</v>
      </c>
      <c r="H496" s="8" t="s">
        <v>54</v>
      </c>
      <c r="I496" s="37">
        <v>0.435</v>
      </c>
      <c r="J496" s="37">
        <v>0.66400000000000003</v>
      </c>
      <c r="K496" s="37">
        <v>0.65800000000000003</v>
      </c>
      <c r="L496" s="9">
        <v>4.1100000000000002E-4</v>
      </c>
      <c r="M496" s="9">
        <v>1.2540000000000001E-3</v>
      </c>
      <c r="N496" s="9">
        <v>5.0700000000000007E-4</v>
      </c>
    </row>
    <row r="497" spans="1:14" x14ac:dyDescent="0.2">
      <c r="A497">
        <v>342006</v>
      </c>
      <c r="B497">
        <v>4966061</v>
      </c>
      <c r="C497">
        <v>534876</v>
      </c>
      <c r="D497" s="9">
        <v>2.9239253112518492E-5</v>
      </c>
      <c r="E497" s="9">
        <v>1.9129849593067826E-5</v>
      </c>
      <c r="F497" s="9">
        <v>1.0282757125015892E-4</v>
      </c>
      <c r="G497" s="8">
        <v>3.8199999999999998E-2</v>
      </c>
      <c r="H497" s="8" t="s">
        <v>54</v>
      </c>
      <c r="I497" s="37">
        <v>0.44600000000000001</v>
      </c>
      <c r="J497" s="37">
        <v>0.67799999999999994</v>
      </c>
      <c r="K497" s="37">
        <v>0.70799999999999996</v>
      </c>
      <c r="L497" s="9">
        <v>6.4099999999999997E-4</v>
      </c>
      <c r="M497" s="9">
        <v>1.745E-3</v>
      </c>
      <c r="N497" s="9">
        <v>6.6799999999999997E-4</v>
      </c>
    </row>
    <row r="498" spans="1:14" x14ac:dyDescent="0.2">
      <c r="A498">
        <v>342006</v>
      </c>
      <c r="B498">
        <v>4966061</v>
      </c>
      <c r="C498">
        <v>534876</v>
      </c>
      <c r="D498" s="9">
        <v>2.9239253112518492E-5</v>
      </c>
      <c r="E498" s="9">
        <v>1.530387967445426E-5</v>
      </c>
      <c r="F498" s="9">
        <v>6.7305319363740375E-5</v>
      </c>
      <c r="G498" s="8">
        <v>1.6975000000000001E-2</v>
      </c>
      <c r="H498" s="8" t="s">
        <v>54</v>
      </c>
      <c r="I498" s="37">
        <v>0.45200000000000001</v>
      </c>
      <c r="J498" s="37">
        <v>0.68299999999999994</v>
      </c>
      <c r="K498" s="37">
        <v>0.70799999999999996</v>
      </c>
      <c r="L498" s="9">
        <v>6.6799999999999997E-4</v>
      </c>
      <c r="M498" s="9">
        <v>1.8E-3</v>
      </c>
      <c r="N498" s="9">
        <v>7.1000000000000002E-4</v>
      </c>
    </row>
    <row r="499" spans="1:14" x14ac:dyDescent="0.2">
      <c r="A499">
        <v>342006</v>
      </c>
      <c r="B499">
        <v>4966061</v>
      </c>
      <c r="C499">
        <v>534876</v>
      </c>
      <c r="D499" s="9">
        <v>2.9239253112518492E-5</v>
      </c>
      <c r="E499" s="9">
        <v>1.9331216430889593E-5</v>
      </c>
      <c r="F499" s="9">
        <v>1.0469716345470727E-4</v>
      </c>
      <c r="G499" s="8">
        <v>1.235E-2</v>
      </c>
      <c r="H499" s="8" t="s">
        <v>54</v>
      </c>
      <c r="I499" s="37">
        <v>0.45200000000000001</v>
      </c>
      <c r="J499" s="37">
        <v>0.68500000000000005</v>
      </c>
      <c r="K499" s="37">
        <v>0.70799999999999996</v>
      </c>
      <c r="L499" s="9" t="s">
        <v>54</v>
      </c>
      <c r="M499" s="9" t="s">
        <v>54</v>
      </c>
      <c r="N499" s="9" t="s">
        <v>54</v>
      </c>
    </row>
    <row r="500" spans="1:14" x14ac:dyDescent="0.2">
      <c r="A500">
        <v>342006</v>
      </c>
      <c r="B500">
        <v>4966061</v>
      </c>
      <c r="C500">
        <v>534876</v>
      </c>
      <c r="D500" s="9">
        <v>2.9239253112518492E-5</v>
      </c>
      <c r="E500" s="9">
        <v>1.4901145998810728E-5</v>
      </c>
      <c r="F500" s="9">
        <v>6.3566134954643686E-5</v>
      </c>
      <c r="G500" s="8">
        <v>6.8399999999999989E-3</v>
      </c>
      <c r="H500" s="8" t="s">
        <v>54</v>
      </c>
      <c r="I500" s="37" t="s">
        <v>54</v>
      </c>
      <c r="J500" s="37" t="s">
        <v>54</v>
      </c>
      <c r="K500" s="37" t="s">
        <v>54</v>
      </c>
      <c r="L500" s="9" t="s">
        <v>54</v>
      </c>
      <c r="M500" s="9" t="s">
        <v>54</v>
      </c>
      <c r="N500" s="9" t="s">
        <v>54</v>
      </c>
    </row>
    <row r="501" spans="1:14" x14ac:dyDescent="0.2">
      <c r="A501">
        <v>342006</v>
      </c>
      <c r="B501">
        <v>4966061</v>
      </c>
      <c r="C501">
        <v>534876</v>
      </c>
      <c r="D501" s="9">
        <v>2.9239253112518492E-5</v>
      </c>
      <c r="E501" s="9">
        <v>1.4699779160988961E-5</v>
      </c>
      <c r="F501" s="9">
        <v>6.1696542750095355E-5</v>
      </c>
      <c r="G501" s="8">
        <v>6.6249999999999998E-3</v>
      </c>
      <c r="H501" s="8" t="s">
        <v>54</v>
      </c>
      <c r="I501" s="37" t="s">
        <v>54</v>
      </c>
      <c r="J501" s="37" t="s">
        <v>54</v>
      </c>
      <c r="K501" s="37" t="s">
        <v>54</v>
      </c>
      <c r="L501" s="9" t="s">
        <v>54</v>
      </c>
      <c r="M501" s="9" t="s">
        <v>54</v>
      </c>
      <c r="N501" s="9" t="s">
        <v>54</v>
      </c>
    </row>
    <row r="502" spans="1:14" x14ac:dyDescent="0.2">
      <c r="A502">
        <v>342006</v>
      </c>
      <c r="B502">
        <v>4966061</v>
      </c>
      <c r="C502">
        <v>534876</v>
      </c>
      <c r="D502" s="9">
        <v>2.9239253112518492E-5</v>
      </c>
      <c r="E502" s="9">
        <v>1.4699779160988961E-5</v>
      </c>
      <c r="F502" s="9">
        <v>6.1696542750095355E-5</v>
      </c>
      <c r="G502" s="8">
        <v>8.7200000000000003E-3</v>
      </c>
      <c r="H502" s="8" t="s">
        <v>54</v>
      </c>
      <c r="I502" s="37">
        <v>1.7000000000000001E-2</v>
      </c>
      <c r="J502" s="37">
        <v>0</v>
      </c>
      <c r="K502" s="37">
        <v>0</v>
      </c>
      <c r="L502" s="9" t="s">
        <v>54</v>
      </c>
      <c r="M502" s="9" t="s">
        <v>54</v>
      </c>
      <c r="N502" s="9" t="s">
        <v>54</v>
      </c>
    </row>
    <row r="503" spans="1:14" x14ac:dyDescent="0.2">
      <c r="A503">
        <v>342006</v>
      </c>
      <c r="B503">
        <v>4966061</v>
      </c>
      <c r="C503">
        <v>534876</v>
      </c>
      <c r="D503" s="9">
        <v>2.9239253112518492E-5</v>
      </c>
      <c r="E503" s="9">
        <v>1.2686110782771295E-5</v>
      </c>
      <c r="F503" s="9">
        <v>4.300062070461191E-5</v>
      </c>
      <c r="G503" s="8">
        <v>1.1875E-2</v>
      </c>
      <c r="H503" s="8" t="s">
        <v>54</v>
      </c>
      <c r="I503" s="37">
        <v>0.09</v>
      </c>
      <c r="J503" s="37">
        <v>0.129</v>
      </c>
      <c r="K503" s="37">
        <v>0.156</v>
      </c>
      <c r="L503" s="9" t="s">
        <v>54</v>
      </c>
      <c r="M503" s="9" t="s">
        <v>54</v>
      </c>
      <c r="N503" s="9" t="s">
        <v>54</v>
      </c>
    </row>
    <row r="504" spans="1:14" x14ac:dyDescent="0.2">
      <c r="A504">
        <v>342006</v>
      </c>
      <c r="B504">
        <v>4966061</v>
      </c>
      <c r="C504">
        <v>534876</v>
      </c>
      <c r="D504" s="9">
        <v>2.9239253112518492E-5</v>
      </c>
      <c r="E504" s="9">
        <v>1.3491578134058361E-5</v>
      </c>
      <c r="F504" s="9">
        <v>5.0478989522805288E-5</v>
      </c>
      <c r="G504" s="8">
        <v>1.3000000000000001E-2</v>
      </c>
      <c r="H504" s="8" t="s">
        <v>54</v>
      </c>
      <c r="I504" s="37">
        <v>0.28199999999999997</v>
      </c>
      <c r="J504" s="37">
        <v>0.495</v>
      </c>
      <c r="K504" s="37">
        <v>0.39400000000000002</v>
      </c>
      <c r="L504" s="9">
        <v>6.0000000000000002E-6</v>
      </c>
      <c r="M504" s="9">
        <v>3.0000000000000001E-5</v>
      </c>
      <c r="N504" s="9">
        <v>7.9999999999999996E-6</v>
      </c>
    </row>
    <row r="505" spans="1:14" x14ac:dyDescent="0.2">
      <c r="A505">
        <v>342006</v>
      </c>
      <c r="B505">
        <v>4966061</v>
      </c>
      <c r="C505">
        <v>534876</v>
      </c>
      <c r="D505" s="9">
        <v>2.9239253112518492E-5</v>
      </c>
      <c r="E505" s="9">
        <v>1.5102512836632493E-5</v>
      </c>
      <c r="F505" s="9">
        <v>6.5435727159192031E-5</v>
      </c>
      <c r="G505" s="8">
        <v>1.2019999999999999E-2</v>
      </c>
      <c r="H505" s="8" t="s">
        <v>54</v>
      </c>
      <c r="I505" s="37">
        <v>0.378</v>
      </c>
      <c r="J505" s="37">
        <v>0.61799999999999999</v>
      </c>
      <c r="K505" s="37">
        <v>0.53700000000000003</v>
      </c>
      <c r="L505" s="9">
        <v>1.1000000000000001E-5</v>
      </c>
      <c r="M505" s="9">
        <v>3.0000000000000001E-5</v>
      </c>
      <c r="N505" s="9">
        <v>1.5999999999999999E-5</v>
      </c>
    </row>
    <row r="506" spans="1:14" x14ac:dyDescent="0.2">
      <c r="A506">
        <v>342006</v>
      </c>
      <c r="B506">
        <v>4966061</v>
      </c>
      <c r="C506">
        <v>534876</v>
      </c>
      <c r="D506" s="9">
        <v>2.9239253112518492E-5</v>
      </c>
      <c r="E506" s="9">
        <v>1.6914814377028393E-5</v>
      </c>
      <c r="F506" s="9">
        <v>8.2262057000127132E-5</v>
      </c>
      <c r="G506" s="8">
        <v>1.315E-2</v>
      </c>
      <c r="H506" s="8" t="s">
        <v>54</v>
      </c>
      <c r="I506" s="37">
        <v>0.40100000000000002</v>
      </c>
      <c r="J506" s="37">
        <v>0.63900000000000001</v>
      </c>
      <c r="K506" s="37">
        <v>0.59299999999999997</v>
      </c>
      <c r="L506" s="9">
        <v>3.4E-5</v>
      </c>
      <c r="M506" s="9">
        <v>8.9000000000000008E-5</v>
      </c>
      <c r="N506" s="9">
        <v>3.8999999999999999E-5</v>
      </c>
    </row>
    <row r="507" spans="1:14" x14ac:dyDescent="0.2">
      <c r="A507">
        <v>340829</v>
      </c>
      <c r="B507">
        <v>5042853</v>
      </c>
      <c r="C507">
        <v>558343</v>
      </c>
      <c r="D507" s="9">
        <v>2.9340226330505912E-5</v>
      </c>
      <c r="E507" s="9">
        <v>1.6260636588058387E-5</v>
      </c>
      <c r="F507" s="9">
        <v>7.5222578235958903E-5</v>
      </c>
      <c r="G507" s="8">
        <v>1.6874999999999998E-2</v>
      </c>
      <c r="H507" s="8" t="s">
        <v>54</v>
      </c>
      <c r="I507" s="37">
        <v>0.42</v>
      </c>
      <c r="J507" s="37">
        <v>0.67</v>
      </c>
      <c r="K507" s="37">
        <v>0.621</v>
      </c>
      <c r="L507" s="9">
        <v>5.2000000000000004E-5</v>
      </c>
      <c r="M507" s="9">
        <v>2.0800000000000001E-4</v>
      </c>
      <c r="N507" s="9">
        <v>7.7999999999999999E-5</v>
      </c>
    </row>
    <row r="508" spans="1:14" x14ac:dyDescent="0.2">
      <c r="A508">
        <v>340829</v>
      </c>
      <c r="B508">
        <v>5042853</v>
      </c>
      <c r="C508">
        <v>558343</v>
      </c>
      <c r="D508" s="9">
        <v>2.9340226330505912E-5</v>
      </c>
      <c r="E508" s="9">
        <v>1.8045340603820892E-5</v>
      </c>
      <c r="F508" s="9">
        <v>9.1341702143664383E-5</v>
      </c>
      <c r="G508" s="8">
        <v>2.7080000000000003E-2</v>
      </c>
      <c r="H508" s="8" t="s">
        <v>54</v>
      </c>
      <c r="I508" s="37">
        <v>0.434</v>
      </c>
      <c r="J508" s="37">
        <v>0.69099999999999995</v>
      </c>
      <c r="K508" s="37">
        <v>0.623</v>
      </c>
      <c r="L508" s="9">
        <v>1.8899999999999999E-4</v>
      </c>
      <c r="M508" s="9">
        <v>5.0600000000000005E-4</v>
      </c>
      <c r="N508" s="9">
        <v>1.95E-4</v>
      </c>
    </row>
    <row r="509" spans="1:14" x14ac:dyDescent="0.2">
      <c r="A509">
        <v>340829</v>
      </c>
      <c r="B509">
        <v>5042853</v>
      </c>
      <c r="C509">
        <v>558343</v>
      </c>
      <c r="D509" s="9">
        <v>2.9340226330505912E-5</v>
      </c>
      <c r="E509" s="9">
        <v>1.7053838372841721E-5</v>
      </c>
      <c r="F509" s="9">
        <v>8.2386633306050228E-5</v>
      </c>
      <c r="G509" s="8">
        <v>2.8074999999999999E-2</v>
      </c>
      <c r="H509" s="8" t="s">
        <v>54</v>
      </c>
      <c r="I509" s="37">
        <v>0.439</v>
      </c>
      <c r="J509" s="37">
        <v>0.69500000000000006</v>
      </c>
      <c r="K509" s="37">
        <v>0.625</v>
      </c>
      <c r="L509" s="9">
        <v>3.21E-4</v>
      </c>
      <c r="M509" s="9">
        <v>8.92E-4</v>
      </c>
      <c r="N509" s="9">
        <v>4.1700000000000005E-4</v>
      </c>
    </row>
    <row r="510" spans="1:14" x14ac:dyDescent="0.2">
      <c r="A510">
        <v>340829</v>
      </c>
      <c r="B510">
        <v>5042853</v>
      </c>
      <c r="C510">
        <v>558343</v>
      </c>
      <c r="D510" s="9">
        <v>2.9340226330505912E-5</v>
      </c>
      <c r="E510" s="9">
        <v>1.5665735249470885E-5</v>
      </c>
      <c r="F510" s="9">
        <v>6.984953693339041E-5</v>
      </c>
      <c r="G510" s="8">
        <v>1.5300000000000001E-2</v>
      </c>
      <c r="H510" s="8" t="s">
        <v>54</v>
      </c>
      <c r="I510" s="37">
        <v>0.443</v>
      </c>
      <c r="J510" s="37">
        <v>0.69500000000000006</v>
      </c>
      <c r="K510" s="37">
        <v>0.67200000000000004</v>
      </c>
      <c r="L510" s="9">
        <v>3.7799999999999997E-4</v>
      </c>
      <c r="M510" s="9">
        <v>1.101E-3</v>
      </c>
      <c r="N510" s="9">
        <v>4.8000000000000001E-4</v>
      </c>
    </row>
    <row r="511" spans="1:14" x14ac:dyDescent="0.2">
      <c r="A511">
        <v>340829</v>
      </c>
      <c r="B511">
        <v>5042853</v>
      </c>
      <c r="C511">
        <v>558343</v>
      </c>
      <c r="D511" s="9">
        <v>2.9340226330505912E-5</v>
      </c>
      <c r="E511" s="9">
        <v>1.5665735249470885E-5</v>
      </c>
      <c r="F511" s="9">
        <v>6.984953693339041E-5</v>
      </c>
      <c r="G511" s="8">
        <v>1.0319999999999999E-2</v>
      </c>
      <c r="H511" s="8" t="s">
        <v>54</v>
      </c>
      <c r="I511" s="37">
        <v>0.443</v>
      </c>
      <c r="J511" s="37">
        <v>0.69500000000000006</v>
      </c>
      <c r="K511" s="37">
        <v>0.67200000000000004</v>
      </c>
      <c r="L511" s="9" t="s">
        <v>54</v>
      </c>
      <c r="M511" s="9" t="s">
        <v>54</v>
      </c>
      <c r="N511" s="9" t="s">
        <v>54</v>
      </c>
    </row>
    <row r="512" spans="1:14" x14ac:dyDescent="0.2">
      <c r="A512">
        <v>340829</v>
      </c>
      <c r="B512">
        <v>5042853</v>
      </c>
      <c r="C512">
        <v>558343</v>
      </c>
      <c r="D512" s="9">
        <v>2.9340226330505912E-5</v>
      </c>
      <c r="E512" s="9">
        <v>1.2492928110337541E-5</v>
      </c>
      <c r="F512" s="9">
        <v>4.1193316653025114E-5</v>
      </c>
      <c r="G512" s="8">
        <v>7.4999999999999997E-3</v>
      </c>
      <c r="H512" s="8" t="s">
        <v>54</v>
      </c>
      <c r="I512" s="37" t="s">
        <v>54</v>
      </c>
      <c r="J512" s="37" t="s">
        <v>54</v>
      </c>
      <c r="K512" s="37" t="s">
        <v>54</v>
      </c>
      <c r="L512" s="9" t="s">
        <v>54</v>
      </c>
      <c r="M512" s="9" t="s">
        <v>54</v>
      </c>
      <c r="N512" s="9" t="s">
        <v>54</v>
      </c>
    </row>
    <row r="513" spans="1:14" x14ac:dyDescent="0.2">
      <c r="A513">
        <v>340829</v>
      </c>
      <c r="B513">
        <v>5042853</v>
      </c>
      <c r="C513">
        <v>558343</v>
      </c>
      <c r="D513" s="9">
        <v>2.9340226330505912E-5</v>
      </c>
      <c r="E513" s="9">
        <v>1.447593257229588E-5</v>
      </c>
      <c r="F513" s="9">
        <v>5.9103454328253424E-5</v>
      </c>
      <c r="G513" s="8">
        <v>6.6499999999999997E-3</v>
      </c>
      <c r="H513" s="8" t="s">
        <v>54</v>
      </c>
      <c r="I513" s="37" t="s">
        <v>54</v>
      </c>
      <c r="J513" s="37" t="s">
        <v>54</v>
      </c>
      <c r="K513" s="37" t="s">
        <v>54</v>
      </c>
      <c r="L513" s="9" t="s">
        <v>54</v>
      </c>
      <c r="M513" s="9" t="s">
        <v>54</v>
      </c>
      <c r="N513" s="9" t="s">
        <v>54</v>
      </c>
    </row>
    <row r="514" spans="1:14" x14ac:dyDescent="0.2">
      <c r="A514">
        <v>340829</v>
      </c>
      <c r="B514">
        <v>5042853</v>
      </c>
      <c r="C514">
        <v>558343</v>
      </c>
      <c r="D514" s="9">
        <v>2.9340226330505912E-5</v>
      </c>
      <c r="E514" s="9">
        <v>1.4079331679904213E-5</v>
      </c>
      <c r="F514" s="9">
        <v>5.5521426793207762E-5</v>
      </c>
      <c r="G514" s="8">
        <v>7.9600000000000001E-3</v>
      </c>
      <c r="H514" s="8" t="s">
        <v>54</v>
      </c>
      <c r="I514" s="37">
        <v>0.02</v>
      </c>
      <c r="J514" s="37">
        <v>1.3000000000000001E-2</v>
      </c>
      <c r="K514" s="37">
        <v>6.5000000000000002E-2</v>
      </c>
      <c r="L514" s="9" t="s">
        <v>54</v>
      </c>
      <c r="M514" s="9" t="s">
        <v>54</v>
      </c>
      <c r="N514" s="9" t="s">
        <v>54</v>
      </c>
    </row>
    <row r="515" spans="1:14" x14ac:dyDescent="0.2">
      <c r="A515">
        <v>340829</v>
      </c>
      <c r="B515">
        <v>5042853</v>
      </c>
      <c r="C515">
        <v>558343</v>
      </c>
      <c r="D515" s="9">
        <v>2.9340226330505912E-5</v>
      </c>
      <c r="E515" s="9">
        <v>1.6062336141862554E-5</v>
      </c>
      <c r="F515" s="9">
        <v>7.3431564468436072E-5</v>
      </c>
      <c r="G515" s="8">
        <v>1.0499999999999999E-2</v>
      </c>
      <c r="H515" s="8" t="s">
        <v>54</v>
      </c>
      <c r="I515" s="37">
        <v>8.6999999999999994E-2</v>
      </c>
      <c r="J515" s="37">
        <v>0.13300000000000001</v>
      </c>
      <c r="K515" s="37">
        <v>0.17800000000000002</v>
      </c>
      <c r="L515" s="9" t="s">
        <v>54</v>
      </c>
      <c r="M515" s="9" t="s">
        <v>54</v>
      </c>
      <c r="N515" s="9" t="s">
        <v>54</v>
      </c>
    </row>
    <row r="516" spans="1:14" x14ac:dyDescent="0.2">
      <c r="A516">
        <v>340829</v>
      </c>
      <c r="B516">
        <v>5042853</v>
      </c>
      <c r="C516">
        <v>558343</v>
      </c>
      <c r="D516" s="9">
        <v>2.9340226330505912E-5</v>
      </c>
      <c r="E516" s="9">
        <v>1.645893703425422E-5</v>
      </c>
      <c r="F516" s="9">
        <v>7.7013592003481735E-5</v>
      </c>
      <c r="G516" s="8">
        <v>1.0800000000000001E-2</v>
      </c>
      <c r="H516" s="8" t="s">
        <v>54</v>
      </c>
      <c r="I516" s="37">
        <v>0.29100000000000004</v>
      </c>
      <c r="J516" s="37">
        <v>0.47600000000000003</v>
      </c>
      <c r="K516" s="37">
        <v>0.41399999999999998</v>
      </c>
      <c r="L516" s="9">
        <v>0</v>
      </c>
      <c r="M516" s="9">
        <v>6.0000000000000002E-6</v>
      </c>
      <c r="N516" s="9">
        <v>3.9999999999999998E-6</v>
      </c>
    </row>
    <row r="517" spans="1:14" x14ac:dyDescent="0.2">
      <c r="A517">
        <v>340829</v>
      </c>
      <c r="B517">
        <v>5042853</v>
      </c>
      <c r="C517">
        <v>558343</v>
      </c>
      <c r="D517" s="9">
        <v>2.9340226330505912E-5</v>
      </c>
      <c r="E517" s="9">
        <v>1.2096327217945874E-5</v>
      </c>
      <c r="F517" s="9">
        <v>3.7611289117979452E-5</v>
      </c>
      <c r="G517" s="8">
        <v>1.695E-2</v>
      </c>
      <c r="H517" s="8" t="s">
        <v>54</v>
      </c>
      <c r="I517" s="37">
        <v>0.39</v>
      </c>
      <c r="J517" s="37">
        <v>0.61699999999999999</v>
      </c>
      <c r="K517" s="37">
        <v>0.56500000000000006</v>
      </c>
      <c r="L517" s="9">
        <v>6.3999999999999997E-5</v>
      </c>
      <c r="M517" s="9">
        <v>6.3999999999999997E-5</v>
      </c>
      <c r="N517" s="9">
        <v>2.6000000000000002E-5</v>
      </c>
    </row>
    <row r="518" spans="1:14" x14ac:dyDescent="0.2">
      <c r="A518">
        <v>340829</v>
      </c>
      <c r="B518">
        <v>5042853</v>
      </c>
      <c r="C518">
        <v>558343</v>
      </c>
      <c r="D518" s="9">
        <v>2.9340226330505912E-5</v>
      </c>
      <c r="E518" s="9">
        <v>1.6062336141862554E-5</v>
      </c>
      <c r="F518" s="9">
        <v>7.3431564468436072E-5</v>
      </c>
      <c r="G518" s="8">
        <v>4.3525000000000001E-2</v>
      </c>
      <c r="H518" s="8" t="s">
        <v>54</v>
      </c>
      <c r="I518" s="37">
        <v>0.42700000000000005</v>
      </c>
      <c r="J518" s="37">
        <v>0.65599999999999992</v>
      </c>
      <c r="K518" s="37">
        <v>0.64900000000000002</v>
      </c>
      <c r="L518" s="9">
        <v>3.6400000000000001E-4</v>
      </c>
      <c r="M518" s="9">
        <v>1.0270000000000001E-3</v>
      </c>
      <c r="N518" s="9">
        <v>4.2299999999999998E-4</v>
      </c>
    </row>
    <row r="519" spans="1:14" x14ac:dyDescent="0.2">
      <c r="A519">
        <v>339802</v>
      </c>
      <c r="B519">
        <v>5119329</v>
      </c>
      <c r="C519">
        <v>585250</v>
      </c>
      <c r="D519" s="9">
        <v>2.942890271393341E-5</v>
      </c>
      <c r="E519" s="9">
        <v>1.9729148097338538E-5</v>
      </c>
      <c r="F519" s="9">
        <v>9.2268261426740707E-5</v>
      </c>
      <c r="G519" s="8">
        <v>7.0639999999999994E-2</v>
      </c>
      <c r="H519" s="8" t="s">
        <v>54</v>
      </c>
      <c r="I519" s="37">
        <v>0.45799999999999996</v>
      </c>
      <c r="J519" s="37">
        <v>0.69000000000000006</v>
      </c>
      <c r="K519" s="37">
        <v>0.69099999999999995</v>
      </c>
      <c r="L519" s="9">
        <v>6.0599999999999998E-4</v>
      </c>
      <c r="M519" s="9">
        <v>2.454E-3</v>
      </c>
      <c r="N519" s="9">
        <v>9.3799999999999992E-4</v>
      </c>
    </row>
    <row r="520" spans="1:14" x14ac:dyDescent="0.2">
      <c r="A520">
        <v>339802</v>
      </c>
      <c r="B520">
        <v>5119329</v>
      </c>
      <c r="C520">
        <v>585250</v>
      </c>
      <c r="D520" s="9">
        <v>2.942890271393341E-5</v>
      </c>
      <c r="E520" s="9">
        <v>2.2073205297022326E-5</v>
      </c>
      <c r="F520" s="9">
        <v>1.1618966253737718E-4</v>
      </c>
      <c r="G520" s="8">
        <v>4.385E-2</v>
      </c>
      <c r="H520" s="8" t="s">
        <v>54</v>
      </c>
      <c r="I520" s="37">
        <v>0.47600000000000003</v>
      </c>
      <c r="J520" s="37">
        <v>0.71099999999999997</v>
      </c>
      <c r="K520" s="37">
        <v>0.72599999999999998</v>
      </c>
      <c r="L520" s="9">
        <v>7.6199999999999998E-4</v>
      </c>
      <c r="M520" s="9">
        <v>3.2819999999999998E-3</v>
      </c>
      <c r="N520" s="9">
        <v>1.2880000000000001E-3</v>
      </c>
    </row>
    <row r="521" spans="1:14" x14ac:dyDescent="0.2">
      <c r="A521">
        <v>339802</v>
      </c>
      <c r="B521">
        <v>5119329</v>
      </c>
      <c r="C521">
        <v>585250</v>
      </c>
      <c r="D521" s="9">
        <v>2.942890271393341E-5</v>
      </c>
      <c r="E521" s="9">
        <v>1.562704799789191E-5</v>
      </c>
      <c r="F521" s="9">
        <v>6.8346860316104231E-5</v>
      </c>
      <c r="G521" s="8">
        <v>1.9850000000000003E-2</v>
      </c>
      <c r="H521" s="8" t="s">
        <v>54</v>
      </c>
      <c r="I521" s="37">
        <v>0.48200000000000004</v>
      </c>
      <c r="J521" s="37">
        <v>0.71900000000000008</v>
      </c>
      <c r="K521" s="37">
        <v>0.72700000000000009</v>
      </c>
      <c r="L521" s="9">
        <v>8.4900000000000004E-4</v>
      </c>
      <c r="M521" s="9">
        <v>3.4819999999999999E-3</v>
      </c>
      <c r="N521" s="9">
        <v>1.3830000000000001E-3</v>
      </c>
    </row>
    <row r="522" spans="1:14" x14ac:dyDescent="0.2">
      <c r="A522">
        <v>339802</v>
      </c>
      <c r="B522">
        <v>5119329</v>
      </c>
      <c r="C522">
        <v>585250</v>
      </c>
      <c r="D522" s="9">
        <v>2.942890271393341E-5</v>
      </c>
      <c r="E522" s="9">
        <v>1.3673666998155422E-5</v>
      </c>
      <c r="F522" s="9">
        <v>5.126014523707817E-5</v>
      </c>
      <c r="G522" s="8">
        <v>1.2075000000000001E-2</v>
      </c>
      <c r="H522" s="8" t="s">
        <v>54</v>
      </c>
      <c r="I522" s="37">
        <v>0.48299999999999998</v>
      </c>
      <c r="J522" s="37">
        <v>0.72099999999999997</v>
      </c>
      <c r="K522" s="37">
        <v>0.72700000000000009</v>
      </c>
      <c r="L522" s="9">
        <v>8.7799999999999998E-4</v>
      </c>
      <c r="M522" s="9">
        <v>3.5389999999999996E-3</v>
      </c>
      <c r="N522" s="9">
        <v>1.4009999999999999E-3</v>
      </c>
    </row>
    <row r="523" spans="1:14" x14ac:dyDescent="0.2">
      <c r="A523">
        <v>339802</v>
      </c>
      <c r="B523">
        <v>5119329</v>
      </c>
      <c r="C523">
        <v>585250</v>
      </c>
      <c r="D523" s="9">
        <v>2.942890271393341E-5</v>
      </c>
      <c r="E523" s="9">
        <v>1.3087652698234475E-5</v>
      </c>
      <c r="F523" s="9">
        <v>4.6134130713370353E-5</v>
      </c>
      <c r="G523" s="8">
        <v>1.082E-2</v>
      </c>
      <c r="H523" s="8" t="s">
        <v>54</v>
      </c>
      <c r="I523" s="37">
        <v>0.48299999999999998</v>
      </c>
      <c r="J523" s="37">
        <v>0.72099999999999997</v>
      </c>
      <c r="K523" s="37">
        <v>0.72700000000000009</v>
      </c>
      <c r="L523" s="9" t="s">
        <v>54</v>
      </c>
      <c r="M523" s="9" t="s">
        <v>54</v>
      </c>
      <c r="N523" s="9" t="s">
        <v>54</v>
      </c>
    </row>
    <row r="524" spans="1:14" x14ac:dyDescent="0.2">
      <c r="A524">
        <v>339802</v>
      </c>
      <c r="B524">
        <v>5119329</v>
      </c>
      <c r="C524">
        <v>585250</v>
      </c>
      <c r="D524" s="9">
        <v>2.942890271393341E-5</v>
      </c>
      <c r="E524" s="9">
        <v>1.3087652698234475E-5</v>
      </c>
      <c r="F524" s="9">
        <v>4.6134130713370353E-5</v>
      </c>
      <c r="G524" s="8">
        <v>8.1250000000000003E-3</v>
      </c>
      <c r="H524" s="8" t="s">
        <v>54</v>
      </c>
      <c r="I524" s="37" t="s">
        <v>54</v>
      </c>
      <c r="J524" s="37" t="s">
        <v>54</v>
      </c>
      <c r="K524" s="37" t="s">
        <v>54</v>
      </c>
      <c r="L524" s="9" t="s">
        <v>54</v>
      </c>
      <c r="M524" s="9" t="s">
        <v>54</v>
      </c>
      <c r="N524" s="9" t="s">
        <v>54</v>
      </c>
    </row>
    <row r="525" spans="1:14" x14ac:dyDescent="0.2">
      <c r="A525">
        <v>339802</v>
      </c>
      <c r="B525">
        <v>5119329</v>
      </c>
      <c r="C525">
        <v>585250</v>
      </c>
      <c r="D525" s="9">
        <v>2.942890271393341E-5</v>
      </c>
      <c r="E525" s="9">
        <v>1.250163839831353E-5</v>
      </c>
      <c r="F525" s="9">
        <v>4.1008116189662537E-5</v>
      </c>
      <c r="G525" s="8">
        <v>7.62E-3</v>
      </c>
      <c r="H525" s="8" t="s">
        <v>54</v>
      </c>
      <c r="I525" s="37" t="s">
        <v>54</v>
      </c>
      <c r="J525" s="37" t="s">
        <v>54</v>
      </c>
      <c r="K525" s="37" t="s">
        <v>54</v>
      </c>
      <c r="L525" s="9" t="s">
        <v>54</v>
      </c>
      <c r="M525" s="9" t="s">
        <v>54</v>
      </c>
      <c r="N525" s="9" t="s">
        <v>54</v>
      </c>
    </row>
    <row r="526" spans="1:14" x14ac:dyDescent="0.2">
      <c r="A526">
        <v>339802</v>
      </c>
      <c r="B526">
        <v>5119329</v>
      </c>
      <c r="C526">
        <v>585250</v>
      </c>
      <c r="D526" s="9">
        <v>2.942890271393341E-5</v>
      </c>
      <c r="E526" s="9">
        <v>1.1915624098392583E-5</v>
      </c>
      <c r="F526" s="9">
        <v>3.5882101665954721E-5</v>
      </c>
      <c r="G526" s="8">
        <v>7.0499999999999998E-3</v>
      </c>
      <c r="H526" s="8" t="s">
        <v>54</v>
      </c>
      <c r="I526" s="37">
        <v>2.3E-2</v>
      </c>
      <c r="J526" s="37">
        <v>1.7000000000000001E-2</v>
      </c>
      <c r="K526" s="37">
        <v>7.9000000000000001E-2</v>
      </c>
      <c r="L526" s="9" t="s">
        <v>54</v>
      </c>
      <c r="M526" s="9" t="s">
        <v>54</v>
      </c>
      <c r="N526" s="9" t="s">
        <v>54</v>
      </c>
    </row>
    <row r="527" spans="1:14" x14ac:dyDescent="0.2">
      <c r="A527">
        <v>339802</v>
      </c>
      <c r="B527">
        <v>5119329</v>
      </c>
      <c r="C527">
        <v>585250</v>
      </c>
      <c r="D527" s="9">
        <v>2.942890271393341E-5</v>
      </c>
      <c r="E527" s="9">
        <v>1.3282990798208124E-5</v>
      </c>
      <c r="F527" s="9">
        <v>4.7842802221272959E-5</v>
      </c>
      <c r="G527" s="8">
        <v>1.2499999999999999E-2</v>
      </c>
      <c r="H527" s="8" t="s">
        <v>54</v>
      </c>
      <c r="I527" s="37">
        <v>0.10099999999999999</v>
      </c>
      <c r="J527" s="37">
        <v>0.14199999999999999</v>
      </c>
      <c r="K527" s="37">
        <v>0.20600000000000002</v>
      </c>
      <c r="L527" s="9" t="s">
        <v>54</v>
      </c>
      <c r="M527" s="9" t="s">
        <v>54</v>
      </c>
      <c r="N527" s="9" t="s">
        <v>54</v>
      </c>
    </row>
    <row r="528" spans="1:14" x14ac:dyDescent="0.2">
      <c r="A528">
        <v>339802</v>
      </c>
      <c r="B528">
        <v>5119329</v>
      </c>
      <c r="C528">
        <v>585250</v>
      </c>
      <c r="D528" s="9">
        <v>2.942890271393341E-5</v>
      </c>
      <c r="E528" s="9">
        <v>1.7971105197575699E-5</v>
      </c>
      <c r="F528" s="9">
        <v>8.8850918410935496E-5</v>
      </c>
      <c r="G528" s="8">
        <v>1.3500000000000002E-2</v>
      </c>
      <c r="H528" s="8" t="s">
        <v>54</v>
      </c>
      <c r="I528" s="37">
        <v>0.32100000000000001</v>
      </c>
      <c r="J528" s="37">
        <v>0.49700000000000005</v>
      </c>
      <c r="K528" s="37">
        <v>0.44600000000000001</v>
      </c>
      <c r="L528" s="9">
        <v>0</v>
      </c>
      <c r="M528" s="9">
        <v>5.5000000000000002E-5</v>
      </c>
      <c r="N528" s="9">
        <v>3.4E-5</v>
      </c>
    </row>
    <row r="529" spans="1:14" x14ac:dyDescent="0.2">
      <c r="A529">
        <v>339802</v>
      </c>
      <c r="B529">
        <v>5119329</v>
      </c>
      <c r="C529">
        <v>585250</v>
      </c>
      <c r="D529" s="9">
        <v>2.942890271393341E-5</v>
      </c>
      <c r="E529" s="9">
        <v>1.6213062297812859E-5</v>
      </c>
      <c r="F529" s="9">
        <v>7.3472874839812047E-5</v>
      </c>
      <c r="G529" s="8">
        <v>1.455E-2</v>
      </c>
      <c r="H529" s="8">
        <v>0.94900000000000007</v>
      </c>
      <c r="I529" s="37">
        <v>0.42600000000000005</v>
      </c>
      <c r="J529" s="37">
        <v>0.63100000000000001</v>
      </c>
      <c r="K529" s="37">
        <v>0.58499999999999996</v>
      </c>
      <c r="L529" s="9">
        <v>1.2E-5</v>
      </c>
      <c r="M529" s="9">
        <v>8.6999999999999987E-5</v>
      </c>
      <c r="N529" s="9">
        <v>8.3000000000000012E-5</v>
      </c>
    </row>
    <row r="530" spans="1:14" x14ac:dyDescent="0.2">
      <c r="A530">
        <v>339802</v>
      </c>
      <c r="B530">
        <v>5119329</v>
      </c>
      <c r="C530">
        <v>585250</v>
      </c>
      <c r="D530" s="9">
        <v>2.942890271393341E-5</v>
      </c>
      <c r="E530" s="9">
        <v>1.6799076597733804E-5</v>
      </c>
      <c r="F530" s="9">
        <v>7.8598889363519863E-5</v>
      </c>
      <c r="G530" s="8">
        <v>3.7575000000000004E-2</v>
      </c>
      <c r="H530" s="8" t="s">
        <v>54</v>
      </c>
      <c r="I530" s="37">
        <v>0.46299999999999997</v>
      </c>
      <c r="J530" s="37">
        <v>0.66</v>
      </c>
      <c r="K530" s="37">
        <v>0.65</v>
      </c>
      <c r="L530" s="9">
        <v>2.5700000000000001E-4</v>
      </c>
      <c r="M530" s="9">
        <v>3.2499999999999999E-4</v>
      </c>
      <c r="N530" s="9">
        <v>3.1700000000000001E-4</v>
      </c>
    </row>
    <row r="531" spans="1:14" x14ac:dyDescent="0.2">
      <c r="A531">
        <v>337435</v>
      </c>
      <c r="B531">
        <v>5197580</v>
      </c>
      <c r="C531">
        <v>614345</v>
      </c>
      <c r="D531" s="9">
        <v>2.9635337176048719E-5</v>
      </c>
      <c r="E531" s="9">
        <v>2.5781228956552857E-5</v>
      </c>
      <c r="F531" s="9">
        <v>1.2533674075641536E-4</v>
      </c>
      <c r="G531" s="8">
        <v>4.7440000000000003E-2</v>
      </c>
      <c r="H531" s="8" t="s">
        <v>54</v>
      </c>
      <c r="I531" s="37">
        <v>0.49</v>
      </c>
      <c r="J531" s="37">
        <v>0.68</v>
      </c>
      <c r="K531" s="37">
        <v>0.69000000000000006</v>
      </c>
      <c r="L531" s="9">
        <v>6.1899999999999998E-4</v>
      </c>
      <c r="M531" s="9">
        <v>7.4400000000000009E-4</v>
      </c>
      <c r="N531" s="9">
        <v>6.87E-4</v>
      </c>
    </row>
    <row r="532" spans="1:14" x14ac:dyDescent="0.2">
      <c r="A532">
        <v>337435</v>
      </c>
      <c r="B532">
        <v>5197580</v>
      </c>
      <c r="C532">
        <v>614345</v>
      </c>
      <c r="D532" s="9">
        <v>2.9635337176048719E-5</v>
      </c>
      <c r="E532" s="9">
        <v>1.5584175712543144E-5</v>
      </c>
      <c r="F532" s="9">
        <v>6.6737745078091301E-5</v>
      </c>
      <c r="G532" s="8">
        <v>2.87E-2</v>
      </c>
      <c r="H532" s="8" t="s">
        <v>54</v>
      </c>
      <c r="I532" s="37">
        <v>0.505</v>
      </c>
      <c r="J532" s="37">
        <v>0.70000000000000007</v>
      </c>
      <c r="K532" s="37">
        <v>0.72299999999999998</v>
      </c>
      <c r="L532" s="9">
        <v>7.2400000000000003E-4</v>
      </c>
      <c r="M532" s="9">
        <v>8.3599999999999994E-4</v>
      </c>
      <c r="N532" s="9">
        <v>7.6199999999999998E-4</v>
      </c>
    </row>
    <row r="533" spans="1:14" x14ac:dyDescent="0.2">
      <c r="A533">
        <v>337435</v>
      </c>
      <c r="B533">
        <v>5197580</v>
      </c>
      <c r="C533">
        <v>614345</v>
      </c>
      <c r="D533" s="9">
        <v>2.9635337176048719E-5</v>
      </c>
      <c r="E533" s="9">
        <v>1.6353764636619349E-5</v>
      </c>
      <c r="F533" s="9">
        <v>6.3482245318184413E-5</v>
      </c>
      <c r="G533" s="8">
        <v>1.8525E-2</v>
      </c>
      <c r="H533" s="8" t="s">
        <v>54</v>
      </c>
      <c r="I533" s="37">
        <v>0.51300000000000001</v>
      </c>
      <c r="J533" s="37">
        <v>0.71200000000000008</v>
      </c>
      <c r="K533" s="37">
        <v>0.7390000000000001</v>
      </c>
      <c r="L533" s="9">
        <v>7.5900000000000002E-4</v>
      </c>
      <c r="M533" s="9">
        <v>1.047E-3</v>
      </c>
      <c r="N533" s="9">
        <v>8.3799999999999999E-4</v>
      </c>
    </row>
    <row r="534" spans="1:14" x14ac:dyDescent="0.2">
      <c r="A534">
        <v>337435</v>
      </c>
      <c r="B534">
        <v>5197580</v>
      </c>
      <c r="C534">
        <v>614345</v>
      </c>
      <c r="D534" s="9">
        <v>2.9635337176048719E-5</v>
      </c>
      <c r="E534" s="9">
        <v>1.5968970174581246E-5</v>
      </c>
      <c r="F534" s="9">
        <v>6.9993244837998189E-5</v>
      </c>
      <c r="G534" s="8">
        <v>1.4460000000000001E-2</v>
      </c>
      <c r="H534" s="8" t="s">
        <v>54</v>
      </c>
      <c r="I534" s="37">
        <v>0.51600000000000001</v>
      </c>
      <c r="J534" s="37">
        <v>0.71499999999999997</v>
      </c>
      <c r="K534" s="37">
        <v>0.77500000000000002</v>
      </c>
      <c r="L534" s="9">
        <v>8.0500000000000005E-4</v>
      </c>
      <c r="M534" s="9">
        <v>1.1020000000000001E-3</v>
      </c>
      <c r="N534" s="9">
        <v>8.6599999999999991E-4</v>
      </c>
    </row>
    <row r="535" spans="1:14" x14ac:dyDescent="0.2">
      <c r="A535">
        <v>337435</v>
      </c>
      <c r="B535">
        <v>5197580</v>
      </c>
      <c r="C535">
        <v>614345</v>
      </c>
      <c r="D535" s="9">
        <v>2.9635337176048719E-5</v>
      </c>
      <c r="E535" s="9">
        <v>1.3852600633371685E-5</v>
      </c>
      <c r="F535" s="9">
        <v>5.2087996158510286E-5</v>
      </c>
      <c r="G535" s="8">
        <v>5.0000000000000001E-4</v>
      </c>
      <c r="H535" s="8" t="s">
        <v>54</v>
      </c>
      <c r="I535" s="37">
        <v>0.51800000000000002</v>
      </c>
      <c r="J535" s="37">
        <v>0.72099999999999997</v>
      </c>
      <c r="K535" s="37">
        <v>0.78</v>
      </c>
      <c r="L535" s="9" t="s">
        <v>54</v>
      </c>
      <c r="M535" s="9" t="s">
        <v>54</v>
      </c>
      <c r="N535" s="9" t="s">
        <v>54</v>
      </c>
    </row>
    <row r="536" spans="1:14" x14ac:dyDescent="0.2">
      <c r="A536">
        <v>337435</v>
      </c>
      <c r="B536">
        <v>5197580</v>
      </c>
      <c r="C536">
        <v>614345</v>
      </c>
      <c r="D536" s="9">
        <v>2.9635337176048719E-5</v>
      </c>
      <c r="E536" s="9">
        <v>1.3852600633371685E-5</v>
      </c>
      <c r="F536" s="9">
        <v>5.2087996158510286E-5</v>
      </c>
      <c r="G536" s="8">
        <v>1.5250000000000001E-3</v>
      </c>
      <c r="H536" s="8" t="s">
        <v>54</v>
      </c>
      <c r="I536" s="37" t="s">
        <v>54</v>
      </c>
      <c r="J536" s="37" t="s">
        <v>54</v>
      </c>
      <c r="K536" s="37" t="s">
        <v>54</v>
      </c>
      <c r="L536" s="9" t="s">
        <v>54</v>
      </c>
      <c r="M536" s="9" t="s">
        <v>54</v>
      </c>
      <c r="N536" s="9" t="s">
        <v>54</v>
      </c>
    </row>
    <row r="537" spans="1:14" x14ac:dyDescent="0.2">
      <c r="A537">
        <v>337435</v>
      </c>
      <c r="B537">
        <v>5197580</v>
      </c>
      <c r="C537">
        <v>614345</v>
      </c>
      <c r="D537" s="9">
        <v>2.9635337176048719E-5</v>
      </c>
      <c r="E537" s="9">
        <v>1.1928628323181174E-5</v>
      </c>
      <c r="F537" s="9">
        <v>3.581049735897582E-5</v>
      </c>
      <c r="G537" s="8">
        <v>1.1199999999999999E-3</v>
      </c>
      <c r="H537" s="8" t="s">
        <v>54</v>
      </c>
      <c r="I537" s="37" t="s">
        <v>54</v>
      </c>
      <c r="J537" s="37" t="s">
        <v>54</v>
      </c>
      <c r="K537" s="37" t="s">
        <v>54</v>
      </c>
      <c r="L537" s="9" t="s">
        <v>54</v>
      </c>
      <c r="M537" s="9" t="s">
        <v>54</v>
      </c>
      <c r="N537" s="9" t="s">
        <v>54</v>
      </c>
    </row>
    <row r="538" spans="1:14" x14ac:dyDescent="0.2">
      <c r="A538">
        <v>337435</v>
      </c>
      <c r="B538">
        <v>5197580</v>
      </c>
      <c r="C538">
        <v>614345</v>
      </c>
      <c r="D538" s="9">
        <v>2.9635337176048719E-5</v>
      </c>
      <c r="E538" s="9">
        <v>1.1928628323181174E-5</v>
      </c>
      <c r="F538" s="9">
        <v>3.581049735897582E-5</v>
      </c>
      <c r="G538" s="8">
        <v>1.8E-3</v>
      </c>
      <c r="H538" s="8" t="s">
        <v>54</v>
      </c>
      <c r="I538" s="37">
        <v>1.9E-2</v>
      </c>
      <c r="J538" s="37">
        <v>1.3000000000000001E-2</v>
      </c>
      <c r="K538" s="37">
        <v>6.0999999999999999E-2</v>
      </c>
      <c r="L538" s="9" t="s">
        <v>54</v>
      </c>
      <c r="M538" s="9" t="s">
        <v>54</v>
      </c>
      <c r="N538" s="9" t="s">
        <v>54</v>
      </c>
    </row>
    <row r="539" spans="1:14" x14ac:dyDescent="0.2">
      <c r="A539">
        <v>337435</v>
      </c>
      <c r="B539">
        <v>5197580</v>
      </c>
      <c r="C539">
        <v>614345</v>
      </c>
      <c r="D539" s="9">
        <v>2.9635337176048719E-5</v>
      </c>
      <c r="E539" s="9">
        <v>1.308301170929548E-5</v>
      </c>
      <c r="F539" s="9">
        <v>4.5576996638696496E-5</v>
      </c>
      <c r="G539" s="8">
        <v>1.475E-3</v>
      </c>
      <c r="H539" s="8" t="s">
        <v>54</v>
      </c>
      <c r="I539" s="37">
        <v>0.09</v>
      </c>
      <c r="J539" s="37">
        <v>0.15</v>
      </c>
      <c r="K539" s="37">
        <v>0.21</v>
      </c>
      <c r="L539" s="9" t="s">
        <v>54</v>
      </c>
      <c r="M539" s="9" t="s">
        <v>54</v>
      </c>
      <c r="N539" s="9" t="s">
        <v>54</v>
      </c>
    </row>
    <row r="540" spans="1:14" x14ac:dyDescent="0.2">
      <c r="A540">
        <v>337435</v>
      </c>
      <c r="B540">
        <v>5197580</v>
      </c>
      <c r="C540">
        <v>614345</v>
      </c>
      <c r="D540" s="9">
        <v>2.9635337176048719E-5</v>
      </c>
      <c r="E540" s="9">
        <v>1.4429792326428837E-5</v>
      </c>
      <c r="F540" s="9">
        <v>5.6971245798370624E-5</v>
      </c>
      <c r="G540" s="8">
        <v>1.7799999999999999E-3</v>
      </c>
      <c r="H540" s="8" t="s">
        <v>54</v>
      </c>
      <c r="I540" s="37">
        <v>0.314</v>
      </c>
      <c r="J540" s="37">
        <v>0.50900000000000001</v>
      </c>
      <c r="K540" s="37">
        <v>0.48</v>
      </c>
      <c r="L540" s="9">
        <v>1.2E-5</v>
      </c>
      <c r="M540" s="9">
        <v>4.8000000000000001E-5</v>
      </c>
      <c r="N540" s="9">
        <v>3.0000000000000001E-5</v>
      </c>
    </row>
    <row r="541" spans="1:14" x14ac:dyDescent="0.2">
      <c r="A541">
        <v>337435</v>
      </c>
      <c r="B541">
        <v>5197580</v>
      </c>
      <c r="C541">
        <v>614345</v>
      </c>
      <c r="D541" s="9">
        <v>2.9635337176048719E-5</v>
      </c>
      <c r="E541" s="9">
        <v>1.4044997864390736E-5</v>
      </c>
      <c r="F541" s="9">
        <v>5.3715746038463729E-5</v>
      </c>
      <c r="G541" s="8">
        <v>1.15E-3</v>
      </c>
      <c r="H541" s="8">
        <v>0.97099999999999997</v>
      </c>
      <c r="I541" s="37">
        <v>0.41700000000000004</v>
      </c>
      <c r="J541" s="37">
        <v>0.63300000000000001</v>
      </c>
      <c r="K541" s="37">
        <v>0.625</v>
      </c>
      <c r="L541" s="9">
        <v>3.4999999999999997E-5</v>
      </c>
      <c r="M541" s="9">
        <v>1.6000000000000001E-4</v>
      </c>
      <c r="N541" s="9">
        <v>8.9000000000000008E-5</v>
      </c>
    </row>
    <row r="542" spans="1:14" x14ac:dyDescent="0.2">
      <c r="A542">
        <v>337435</v>
      </c>
      <c r="B542">
        <v>5197580</v>
      </c>
      <c r="C542">
        <v>614345</v>
      </c>
      <c r="D542" s="9">
        <v>2.9635337176048719E-5</v>
      </c>
      <c r="E542" s="9">
        <v>2.6550817880629062E-5</v>
      </c>
      <c r="F542" s="9">
        <v>1.5951948823543773E-4</v>
      </c>
      <c r="G542" s="8">
        <v>6.6800000000000002E-3</v>
      </c>
      <c r="H542" s="8" t="s">
        <v>54</v>
      </c>
      <c r="I542" s="37">
        <v>0.44799999999999995</v>
      </c>
      <c r="J542" s="37">
        <v>0.66300000000000003</v>
      </c>
      <c r="K542" s="37">
        <v>0.67799999999999994</v>
      </c>
      <c r="L542" s="9">
        <v>4.26E-4</v>
      </c>
      <c r="M542" s="9">
        <v>6.1450000000000003E-3</v>
      </c>
      <c r="N542" s="9">
        <v>2.0400000000000001E-3</v>
      </c>
    </row>
    <row r="543" spans="1:14" x14ac:dyDescent="0.2">
      <c r="A543">
        <v>336874</v>
      </c>
      <c r="B543">
        <v>5278906</v>
      </c>
      <c r="C543">
        <v>644840</v>
      </c>
      <c r="D543" s="9">
        <v>2.968468923098844E-5</v>
      </c>
      <c r="E543" s="9">
        <v>3.3150808140929203E-5</v>
      </c>
      <c r="F543" s="9">
        <v>2.0935425842069351E-4</v>
      </c>
      <c r="G543" s="8">
        <v>1.1350000000000001E-2</v>
      </c>
      <c r="H543" s="8" t="s">
        <v>54</v>
      </c>
      <c r="I543" s="37">
        <v>0.46799999999999997</v>
      </c>
      <c r="J543" s="37">
        <v>0.68</v>
      </c>
      <c r="K543" s="37">
        <v>0.70499999999999996</v>
      </c>
      <c r="L543" s="9">
        <v>6.7699999999999998E-4</v>
      </c>
      <c r="M543" s="9">
        <v>1.0527E-2</v>
      </c>
      <c r="N543" s="9">
        <v>3.3519999999999999E-3</v>
      </c>
    </row>
    <row r="544" spans="1:14" x14ac:dyDescent="0.2">
      <c r="A544">
        <v>336874</v>
      </c>
      <c r="B544">
        <v>5278906</v>
      </c>
      <c r="C544">
        <v>644840</v>
      </c>
      <c r="D544" s="9">
        <v>2.968468923098844E-5</v>
      </c>
      <c r="E544" s="9">
        <v>1.7048987043906444E-5</v>
      </c>
      <c r="F544" s="9">
        <v>7.7538614229886478E-5</v>
      </c>
      <c r="G544" s="8">
        <v>6.8249999999999995E-3</v>
      </c>
      <c r="H544" s="8" t="s">
        <v>54</v>
      </c>
      <c r="I544" s="37">
        <v>0.48100000000000004</v>
      </c>
      <c r="J544" s="37">
        <v>0.70499999999999996</v>
      </c>
      <c r="K544" s="37">
        <v>0.71</v>
      </c>
      <c r="L544" s="9">
        <v>7.9400000000000011E-4</v>
      </c>
      <c r="M544" s="9">
        <v>1.1167999999999999E-2</v>
      </c>
      <c r="N544" s="9">
        <v>3.5919999999999997E-3</v>
      </c>
    </row>
    <row r="545" spans="1:14" x14ac:dyDescent="0.2">
      <c r="A545">
        <v>336874</v>
      </c>
      <c r="B545">
        <v>5278906</v>
      </c>
      <c r="C545">
        <v>644840</v>
      </c>
      <c r="D545" s="9">
        <v>2.968468923098844E-5</v>
      </c>
      <c r="E545" s="9">
        <v>1.6291254286399494E-5</v>
      </c>
      <c r="F545" s="9">
        <v>7.133552509149556E-5</v>
      </c>
      <c r="G545" s="8">
        <v>3.9500000000000004E-3</v>
      </c>
      <c r="H545" s="8" t="s">
        <v>54</v>
      </c>
      <c r="I545" s="37">
        <v>0.48700000000000004</v>
      </c>
      <c r="J545" s="37">
        <v>0.71900000000000008</v>
      </c>
      <c r="K545" s="37">
        <v>0.71</v>
      </c>
      <c r="L545" s="9">
        <v>9.3400000000000004E-4</v>
      </c>
      <c r="M545" s="9">
        <v>1.1514999999999999E-2</v>
      </c>
      <c r="N545" s="9">
        <v>3.7650000000000001E-3</v>
      </c>
    </row>
    <row r="546" spans="1:14" x14ac:dyDescent="0.2">
      <c r="A546">
        <v>336874</v>
      </c>
      <c r="B546">
        <v>5278906</v>
      </c>
      <c r="C546">
        <v>644840</v>
      </c>
      <c r="D546" s="9">
        <v>2.968468923098844E-5</v>
      </c>
      <c r="E546" s="9">
        <v>1.8185586180166875E-5</v>
      </c>
      <c r="F546" s="9">
        <v>8.6843247937472862E-5</v>
      </c>
      <c r="G546" s="8">
        <v>2.3600000000000001E-3</v>
      </c>
      <c r="H546" s="8" t="s">
        <v>54</v>
      </c>
      <c r="I546" s="37">
        <v>0.48899999999999999</v>
      </c>
      <c r="J546" s="37">
        <v>0.72400000000000009</v>
      </c>
      <c r="K546" s="37">
        <v>0.72400000000000009</v>
      </c>
      <c r="L546" s="9">
        <v>9.8099999999999988E-4</v>
      </c>
      <c r="M546" s="9">
        <v>1.1595999999999999E-2</v>
      </c>
      <c r="N546" s="9">
        <v>3.8110000000000002E-3</v>
      </c>
    </row>
    <row r="547" spans="1:14" x14ac:dyDescent="0.2">
      <c r="A547">
        <v>336874</v>
      </c>
      <c r="B547">
        <v>5278906</v>
      </c>
      <c r="C547">
        <v>644840</v>
      </c>
      <c r="D547" s="9">
        <v>2.968468923098844E-5</v>
      </c>
      <c r="E547" s="9">
        <v>1.6480687475776232E-5</v>
      </c>
      <c r="F547" s="9">
        <v>7.2886297376093293E-5</v>
      </c>
      <c r="G547" s="8">
        <v>1.2999999999999999E-3</v>
      </c>
      <c r="H547" s="8" t="s">
        <v>54</v>
      </c>
      <c r="I547" s="37">
        <v>0.49</v>
      </c>
      <c r="J547" s="37">
        <v>0.73</v>
      </c>
      <c r="K547" s="37">
        <v>0.72400000000000009</v>
      </c>
      <c r="L547" s="9" t="s">
        <v>54</v>
      </c>
      <c r="M547" s="9" t="s">
        <v>54</v>
      </c>
      <c r="N547" s="9" t="s">
        <v>54</v>
      </c>
    </row>
    <row r="548" spans="1:14" x14ac:dyDescent="0.2">
      <c r="A548">
        <v>336874</v>
      </c>
      <c r="B548">
        <v>5278906</v>
      </c>
      <c r="C548">
        <v>644840</v>
      </c>
      <c r="D548" s="9">
        <v>2.968468923098844E-5</v>
      </c>
      <c r="E548" s="9">
        <v>1.3828622824501895E-5</v>
      </c>
      <c r="F548" s="9">
        <v>5.1175485391725081E-5</v>
      </c>
      <c r="G548" s="8">
        <v>8.7500000000000013E-4</v>
      </c>
      <c r="H548" s="8" t="s">
        <v>54</v>
      </c>
      <c r="I548" s="37" t="s">
        <v>54</v>
      </c>
      <c r="J548" s="37" t="s">
        <v>54</v>
      </c>
      <c r="K548" s="37" t="s">
        <v>54</v>
      </c>
      <c r="L548" s="9" t="s">
        <v>54</v>
      </c>
      <c r="M548" s="9" t="s">
        <v>54</v>
      </c>
      <c r="N548" s="9" t="s">
        <v>54</v>
      </c>
    </row>
    <row r="549" spans="1:14" x14ac:dyDescent="0.2">
      <c r="A549">
        <v>336874</v>
      </c>
      <c r="B549">
        <v>5278906</v>
      </c>
      <c r="C549">
        <v>644840</v>
      </c>
      <c r="D549" s="9">
        <v>2.968468923098844E-5</v>
      </c>
      <c r="E549" s="9">
        <v>1.0418825415720605E-5</v>
      </c>
      <c r="F549" s="9">
        <v>2.3261584268965945E-5</v>
      </c>
      <c r="G549" s="8">
        <v>1.1199999999999999E-3</v>
      </c>
      <c r="H549" s="8" t="s">
        <v>54</v>
      </c>
      <c r="I549" s="37" t="s">
        <v>54</v>
      </c>
      <c r="J549" s="37" t="s">
        <v>54</v>
      </c>
      <c r="K549" s="37" t="s">
        <v>54</v>
      </c>
      <c r="L549" s="9" t="s">
        <v>54</v>
      </c>
      <c r="M549" s="9" t="s">
        <v>54</v>
      </c>
      <c r="N549" s="9" t="s">
        <v>54</v>
      </c>
    </row>
    <row r="550" spans="1:14" x14ac:dyDescent="0.2">
      <c r="A550">
        <v>336874</v>
      </c>
      <c r="B550">
        <v>5278906</v>
      </c>
      <c r="C550">
        <v>644840</v>
      </c>
      <c r="D550" s="9">
        <v>2.968468923098844E-5</v>
      </c>
      <c r="E550" s="9">
        <v>1.3070890066994943E-5</v>
      </c>
      <c r="F550" s="9">
        <v>4.4972396253334164E-5</v>
      </c>
      <c r="G550" s="8">
        <v>1.4250000000000001E-3</v>
      </c>
      <c r="H550" s="8" t="s">
        <v>54</v>
      </c>
      <c r="I550" s="37">
        <v>2.3E-2</v>
      </c>
      <c r="J550" s="37">
        <v>1.2E-2</v>
      </c>
      <c r="K550" s="37">
        <v>5.4000000000000006E-2</v>
      </c>
      <c r="L550" s="9" t="s">
        <v>54</v>
      </c>
      <c r="M550" s="9" t="s">
        <v>54</v>
      </c>
      <c r="N550" s="9" t="s">
        <v>54</v>
      </c>
    </row>
    <row r="551" spans="1:14" x14ac:dyDescent="0.2">
      <c r="A551">
        <v>336874</v>
      </c>
      <c r="B551">
        <v>5278906</v>
      </c>
      <c r="C551">
        <v>644840</v>
      </c>
      <c r="D551" s="9">
        <v>2.968468923098844E-5</v>
      </c>
      <c r="E551" s="9">
        <v>1.1744857741357773E-5</v>
      </c>
      <c r="F551" s="9">
        <v>3.4116990261150054E-5</v>
      </c>
      <c r="G551" s="8">
        <v>1.4599999999999999E-3</v>
      </c>
      <c r="H551" s="8" t="s">
        <v>54</v>
      </c>
      <c r="I551" s="37">
        <v>0.09</v>
      </c>
      <c r="J551" s="37">
        <v>0.13</v>
      </c>
      <c r="K551" s="37">
        <v>0.19600000000000001</v>
      </c>
      <c r="L551" s="9" t="s">
        <v>54</v>
      </c>
      <c r="M551" s="9" t="s">
        <v>54</v>
      </c>
      <c r="N551" s="9" t="s">
        <v>54</v>
      </c>
    </row>
    <row r="552" spans="1:14" x14ac:dyDescent="0.2">
      <c r="A552">
        <v>336874</v>
      </c>
      <c r="B552">
        <v>5278906</v>
      </c>
      <c r="C552">
        <v>644840</v>
      </c>
      <c r="D552" s="9">
        <v>2.968468923098844E-5</v>
      </c>
      <c r="E552" s="9">
        <v>1.2881456877618204E-5</v>
      </c>
      <c r="F552" s="9">
        <v>4.3421623968736431E-5</v>
      </c>
      <c r="G552" s="8">
        <v>1.9250000000000001E-3</v>
      </c>
      <c r="H552" s="8" t="s">
        <v>54</v>
      </c>
      <c r="I552" s="37">
        <v>0.30399999999999999</v>
      </c>
      <c r="J552" s="37">
        <v>0.45500000000000002</v>
      </c>
      <c r="K552" s="37">
        <v>0.47899999999999998</v>
      </c>
      <c r="L552" s="9">
        <v>6.0000000000000002E-6</v>
      </c>
      <c r="M552" s="9">
        <v>1.2E-5</v>
      </c>
      <c r="N552" s="9">
        <v>9.0000000000000002E-6</v>
      </c>
    </row>
    <row r="553" spans="1:14" x14ac:dyDescent="0.2">
      <c r="A553">
        <v>336874</v>
      </c>
      <c r="B553">
        <v>5278906</v>
      </c>
      <c r="C553">
        <v>644840</v>
      </c>
      <c r="D553" s="9">
        <v>2.968468923098844E-5</v>
      </c>
      <c r="E553" s="9">
        <v>1.2313157309487989E-5</v>
      </c>
      <c r="F553" s="9">
        <v>3.8769307114943239E-5</v>
      </c>
      <c r="G553" s="8">
        <v>1.5999999999999996E-3</v>
      </c>
      <c r="H553" s="8">
        <v>0.97299999999999998</v>
      </c>
      <c r="I553" s="37">
        <v>0.39900000000000002</v>
      </c>
      <c r="J553" s="37">
        <v>0.55900000000000005</v>
      </c>
      <c r="K553" s="37">
        <v>0.57600000000000007</v>
      </c>
      <c r="L553" s="9">
        <v>1.7E-5</v>
      </c>
      <c r="M553" s="9">
        <v>2.2999999999999997E-5</v>
      </c>
      <c r="N553" s="9">
        <v>1.5999999999999999E-5</v>
      </c>
    </row>
    <row r="554" spans="1:14" x14ac:dyDescent="0.2">
      <c r="A554">
        <v>336874</v>
      </c>
      <c r="B554">
        <v>5278906</v>
      </c>
      <c r="C554">
        <v>644840</v>
      </c>
      <c r="D554" s="9">
        <v>2.968468923098844E-5</v>
      </c>
      <c r="E554" s="9">
        <v>1.4965221960762324E-5</v>
      </c>
      <c r="F554" s="9">
        <v>6.0480119099311458E-5</v>
      </c>
      <c r="G554" s="8">
        <v>2.5000000000000001E-3</v>
      </c>
      <c r="H554" s="8" t="s">
        <v>54</v>
      </c>
      <c r="I554" s="37">
        <v>0.42799999999999999</v>
      </c>
      <c r="J554" s="37">
        <v>0.59200000000000008</v>
      </c>
      <c r="K554" s="37">
        <v>0.61599999999999999</v>
      </c>
      <c r="L554" s="9">
        <v>2.9E-5</v>
      </c>
      <c r="M554" s="9">
        <v>9.3000000000000011E-5</v>
      </c>
      <c r="N554" s="9">
        <v>6.3E-5</v>
      </c>
    </row>
    <row r="555" spans="1:14" x14ac:dyDescent="0.2">
      <c r="A555">
        <v>335492</v>
      </c>
      <c r="B555">
        <v>5359295</v>
      </c>
      <c r="C555">
        <v>678040</v>
      </c>
      <c r="D555" s="9">
        <v>2.9806970061879269E-5</v>
      </c>
      <c r="E555" s="9">
        <v>1.8099395536166605E-5</v>
      </c>
      <c r="F555" s="9">
        <v>7.374196212612825E-5</v>
      </c>
      <c r="G555" s="8">
        <v>3.5000000000000001E-3</v>
      </c>
      <c r="H555" s="8" t="s">
        <v>54</v>
      </c>
      <c r="I555" s="37">
        <v>0.45100000000000001</v>
      </c>
      <c r="J555" s="37">
        <v>0.63</v>
      </c>
      <c r="K555" s="37">
        <v>0.64400000000000002</v>
      </c>
      <c r="L555" s="9">
        <v>4.0999999999999994E-5</v>
      </c>
      <c r="M555" s="9">
        <v>2.0800000000000001E-4</v>
      </c>
      <c r="N555" s="9">
        <v>1.25E-4</v>
      </c>
    </row>
    <row r="556" spans="1:14" x14ac:dyDescent="0.2">
      <c r="A556">
        <v>335492</v>
      </c>
      <c r="B556">
        <v>5359295</v>
      </c>
      <c r="C556">
        <v>678040</v>
      </c>
      <c r="D556" s="9">
        <v>2.9806970061879269E-5</v>
      </c>
      <c r="E556" s="9">
        <v>1.6420070177140837E-5</v>
      </c>
      <c r="F556" s="9">
        <v>7.0792283641083124E-5</v>
      </c>
      <c r="G556" s="8">
        <v>5.2250000000000005E-3</v>
      </c>
      <c r="H556" s="8" t="s">
        <v>54</v>
      </c>
      <c r="I556" s="37">
        <v>0.47000000000000003</v>
      </c>
      <c r="J556" s="37">
        <v>0.65</v>
      </c>
      <c r="K556" s="37">
        <v>0.66900000000000004</v>
      </c>
      <c r="L556" s="9">
        <v>1.9699999999999999E-4</v>
      </c>
      <c r="M556" s="9">
        <v>4.15E-4</v>
      </c>
      <c r="N556" s="9">
        <v>2.7300000000000002E-4</v>
      </c>
    </row>
    <row r="557" spans="1:14" x14ac:dyDescent="0.2">
      <c r="A557">
        <v>335492</v>
      </c>
      <c r="B557">
        <v>5359295</v>
      </c>
      <c r="C557">
        <v>678040</v>
      </c>
      <c r="D557" s="9">
        <v>2.9806970061879269E-5</v>
      </c>
      <c r="E557" s="9">
        <v>1.7166437003374512E-5</v>
      </c>
      <c r="F557" s="9">
        <v>7.6691640611173376E-5</v>
      </c>
      <c r="G557" s="8">
        <v>5.9800000000000009E-3</v>
      </c>
      <c r="H557" s="8" t="s">
        <v>54</v>
      </c>
      <c r="I557" s="37">
        <v>0.47799999999999998</v>
      </c>
      <c r="J557" s="37">
        <v>0.66400000000000003</v>
      </c>
      <c r="K557" s="37">
        <v>0.69099999999999995</v>
      </c>
      <c r="L557" s="9">
        <v>5.3399999999999997E-4</v>
      </c>
      <c r="M557" s="9">
        <v>1.168E-3</v>
      </c>
      <c r="N557" s="9">
        <v>7.5599999999999994E-4</v>
      </c>
    </row>
    <row r="558" spans="1:14" x14ac:dyDescent="0.2">
      <c r="A558">
        <v>335492</v>
      </c>
      <c r="B558">
        <v>5359295</v>
      </c>
      <c r="C558">
        <v>678040</v>
      </c>
      <c r="D558" s="9">
        <v>2.9806970061879269E-5</v>
      </c>
      <c r="E558" s="9">
        <v>1.6793253590257673E-5</v>
      </c>
      <c r="F558" s="9">
        <v>7.374196212612825E-5</v>
      </c>
      <c r="G558" s="8">
        <v>4.0499999999999998E-3</v>
      </c>
      <c r="H558" s="8" t="s">
        <v>54</v>
      </c>
      <c r="I558" s="37">
        <v>0.48799999999999999</v>
      </c>
      <c r="J558" s="37">
        <v>0.66800000000000004</v>
      </c>
      <c r="K558" s="37">
        <v>0.74</v>
      </c>
      <c r="L558" s="9">
        <v>5.8100000000000003E-4</v>
      </c>
      <c r="M558" s="9">
        <v>1.609E-3</v>
      </c>
      <c r="N558" s="9">
        <v>9.5599999999999993E-4</v>
      </c>
    </row>
    <row r="559" spans="1:14" x14ac:dyDescent="0.2">
      <c r="A559">
        <v>335492</v>
      </c>
      <c r="B559">
        <v>5359295</v>
      </c>
      <c r="C559">
        <v>678040</v>
      </c>
      <c r="D559" s="9">
        <v>2.9806970061879269E-5</v>
      </c>
      <c r="E559" s="9">
        <v>1.3434602872206139E-5</v>
      </c>
      <c r="F559" s="9">
        <v>4.719485576072208E-5</v>
      </c>
      <c r="G559" s="8">
        <v>2.1250000000000002E-3</v>
      </c>
      <c r="H559" s="8" t="s">
        <v>54</v>
      </c>
      <c r="I559" s="37">
        <v>0.49100000000000005</v>
      </c>
      <c r="J559" s="37">
        <v>0.66900000000000004</v>
      </c>
      <c r="K559" s="37">
        <v>0.74</v>
      </c>
      <c r="L559" s="9" t="s">
        <v>54</v>
      </c>
      <c r="M559" s="9" t="s">
        <v>54</v>
      </c>
      <c r="N559" s="9" t="s">
        <v>54</v>
      </c>
    </row>
    <row r="560" spans="1:14" x14ac:dyDescent="0.2">
      <c r="A560">
        <v>335492</v>
      </c>
      <c r="B560">
        <v>5359295</v>
      </c>
      <c r="C560">
        <v>678040</v>
      </c>
      <c r="D560" s="9">
        <v>2.9806970061879269E-5</v>
      </c>
      <c r="E560" s="9">
        <v>1.1195502393505116E-5</v>
      </c>
      <c r="F560" s="9">
        <v>2.9496784850451299E-5</v>
      </c>
      <c r="G560" s="8">
        <v>1.3599999999999999E-3</v>
      </c>
      <c r="H560" s="8" t="s">
        <v>54</v>
      </c>
      <c r="I560" s="37" t="s">
        <v>54</v>
      </c>
      <c r="J560" s="37" t="s">
        <v>54</v>
      </c>
      <c r="K560" s="37" t="s">
        <v>54</v>
      </c>
      <c r="L560" s="9" t="s">
        <v>54</v>
      </c>
      <c r="M560" s="9" t="s">
        <v>54</v>
      </c>
      <c r="N560" s="9" t="s">
        <v>54</v>
      </c>
    </row>
    <row r="561" spans="1:14" x14ac:dyDescent="0.2">
      <c r="A561">
        <v>335492</v>
      </c>
      <c r="B561">
        <v>5359295</v>
      </c>
      <c r="C561">
        <v>678040</v>
      </c>
      <c r="D561" s="9">
        <v>2.9806970061879269E-5</v>
      </c>
      <c r="E561" s="9">
        <v>1.1382094100063535E-5</v>
      </c>
      <c r="F561" s="9">
        <v>3.0971624092973866E-5</v>
      </c>
      <c r="G561" s="8">
        <v>9.2500000000000004E-4</v>
      </c>
      <c r="H561" s="8" t="s">
        <v>54</v>
      </c>
      <c r="I561" s="37" t="s">
        <v>54</v>
      </c>
      <c r="J561" s="37" t="s">
        <v>54</v>
      </c>
      <c r="K561" s="37" t="s">
        <v>54</v>
      </c>
      <c r="L561" s="9" t="s">
        <v>54</v>
      </c>
      <c r="M561" s="9" t="s">
        <v>54</v>
      </c>
      <c r="N561" s="9" t="s">
        <v>54</v>
      </c>
    </row>
    <row r="562" spans="1:14" x14ac:dyDescent="0.2">
      <c r="A562">
        <v>335492</v>
      </c>
      <c r="B562">
        <v>5359295</v>
      </c>
      <c r="C562">
        <v>678040</v>
      </c>
      <c r="D562" s="9">
        <v>2.9806970061879269E-5</v>
      </c>
      <c r="E562" s="9">
        <v>1.1568685806621953E-5</v>
      </c>
      <c r="F562" s="9">
        <v>3.2446463335496429E-5</v>
      </c>
      <c r="G562" s="8">
        <v>1.1000000000000001E-3</v>
      </c>
      <c r="H562" s="8" t="s">
        <v>54</v>
      </c>
      <c r="I562" s="37">
        <v>2.4E-2</v>
      </c>
      <c r="J562" s="37">
        <v>1.7000000000000001E-2</v>
      </c>
      <c r="K562" s="37">
        <v>8.5000000000000006E-2</v>
      </c>
      <c r="L562" s="9" t="s">
        <v>54</v>
      </c>
      <c r="M562" s="9" t="s">
        <v>54</v>
      </c>
      <c r="N562" s="9" t="s">
        <v>54</v>
      </c>
    </row>
    <row r="563" spans="1:14" x14ac:dyDescent="0.2">
      <c r="A563">
        <v>335492</v>
      </c>
      <c r="B563">
        <v>5359295</v>
      </c>
      <c r="C563">
        <v>678040</v>
      </c>
      <c r="D563" s="9">
        <v>2.9806970061879269E-5</v>
      </c>
      <c r="E563" s="9">
        <v>1.2874827752530884E-5</v>
      </c>
      <c r="F563" s="9">
        <v>4.2770338033154384E-5</v>
      </c>
      <c r="G563" s="8">
        <v>3.5400000000000002E-3</v>
      </c>
      <c r="H563" s="8" t="s">
        <v>54</v>
      </c>
      <c r="I563" s="37">
        <v>9.3000000000000013E-2</v>
      </c>
      <c r="J563" s="37">
        <v>0.14599999999999999</v>
      </c>
      <c r="K563" s="37">
        <v>0.19700000000000001</v>
      </c>
      <c r="L563" s="9" t="s">
        <v>54</v>
      </c>
      <c r="M563" s="9" t="s">
        <v>54</v>
      </c>
      <c r="N563" s="9" t="s">
        <v>54</v>
      </c>
    </row>
    <row r="564" spans="1:14" x14ac:dyDescent="0.2">
      <c r="A564">
        <v>335492</v>
      </c>
      <c r="B564">
        <v>5359295</v>
      </c>
      <c r="C564">
        <v>678040</v>
      </c>
      <c r="D564" s="9">
        <v>2.9806970061879269E-5</v>
      </c>
      <c r="E564" s="9">
        <v>1.1568685806621953E-5</v>
      </c>
      <c r="F564" s="9">
        <v>3.2446463335496429E-5</v>
      </c>
      <c r="G564" s="8">
        <v>3.65E-3</v>
      </c>
      <c r="H564" s="8" t="s">
        <v>54</v>
      </c>
      <c r="I564" s="37">
        <v>0.29499999999999998</v>
      </c>
      <c r="J564" s="37">
        <v>0.45200000000000001</v>
      </c>
      <c r="K564" s="37">
        <v>0.41700000000000004</v>
      </c>
      <c r="L564" s="9">
        <v>1.2E-5</v>
      </c>
      <c r="M564" s="9">
        <v>1.2E-5</v>
      </c>
      <c r="N564" s="9">
        <v>6.0000000000000002E-6</v>
      </c>
    </row>
    <row r="565" spans="1:14" x14ac:dyDescent="0.2">
      <c r="A565">
        <v>335492</v>
      </c>
      <c r="B565">
        <v>5359295</v>
      </c>
      <c r="C565">
        <v>678040</v>
      </c>
      <c r="D565" s="9">
        <v>2.9806970061879269E-5</v>
      </c>
      <c r="E565" s="9">
        <v>1.1568685806621953E-5</v>
      </c>
      <c r="F565" s="9">
        <v>3.2446463335496429E-5</v>
      </c>
      <c r="G565" s="8">
        <v>3.3600000000000006E-3</v>
      </c>
      <c r="H565" s="8">
        <v>0.97099999999999997</v>
      </c>
      <c r="I565" s="37">
        <v>0.39900000000000002</v>
      </c>
      <c r="J565" s="37">
        <v>0.58100000000000007</v>
      </c>
      <c r="K565" s="37">
        <v>0.60499999999999998</v>
      </c>
      <c r="L565" s="9">
        <v>1.2E-5</v>
      </c>
      <c r="M565" s="9">
        <v>1.7800000000000002E-4</v>
      </c>
      <c r="N565" s="9">
        <v>6.900000000000001E-5</v>
      </c>
    </row>
    <row r="566" spans="1:14" x14ac:dyDescent="0.2">
      <c r="A566">
        <v>335492</v>
      </c>
      <c r="B566">
        <v>5359295</v>
      </c>
      <c r="C566">
        <v>678040</v>
      </c>
      <c r="D566" s="9">
        <v>2.9806970061879269E-5</v>
      </c>
      <c r="E566" s="9">
        <v>1.5113928231231906E-5</v>
      </c>
      <c r="F566" s="9">
        <v>6.0468408943425168E-5</v>
      </c>
      <c r="G566" s="8">
        <v>4.2500000000000003E-3</v>
      </c>
      <c r="H566" s="8" t="s">
        <v>54</v>
      </c>
      <c r="I566" s="37">
        <v>0.42499999999999999</v>
      </c>
      <c r="J566" s="37">
        <v>0.60499999999999998</v>
      </c>
      <c r="K566" s="37">
        <v>0.66200000000000003</v>
      </c>
      <c r="L566" s="9">
        <v>6.9999999999999994E-5</v>
      </c>
      <c r="M566" s="9">
        <v>7.6099999999999996E-4</v>
      </c>
      <c r="N566" s="9">
        <v>3.6700000000000003E-4</v>
      </c>
    </row>
    <row r="567" spans="1:14" x14ac:dyDescent="0.2">
      <c r="A567">
        <v>334250</v>
      </c>
      <c r="B567">
        <v>5436519</v>
      </c>
      <c r="C567">
        <v>707396</v>
      </c>
      <c r="D567" s="9">
        <v>2.9917726252804787E-5</v>
      </c>
      <c r="E567" s="9">
        <v>2.1521124086938718E-5</v>
      </c>
      <c r="F567" s="9">
        <v>1.0884992281550927E-4</v>
      </c>
      <c r="G567" s="8">
        <v>6.7250000000000001E-3</v>
      </c>
      <c r="H567" s="8" t="s">
        <v>54</v>
      </c>
      <c r="I567" s="37">
        <v>0.45600000000000002</v>
      </c>
      <c r="J567" s="37">
        <v>0.63400000000000001</v>
      </c>
      <c r="K567" s="37">
        <v>0.67299999999999993</v>
      </c>
      <c r="L567" s="9">
        <v>1.17E-4</v>
      </c>
      <c r="M567" s="9">
        <v>2.6119999999999997E-3</v>
      </c>
      <c r="N567" s="9">
        <v>1.0449999999999999E-3</v>
      </c>
    </row>
    <row r="568" spans="1:14" x14ac:dyDescent="0.2">
      <c r="A568">
        <v>334250</v>
      </c>
      <c r="B568">
        <v>5436519</v>
      </c>
      <c r="C568">
        <v>707396</v>
      </c>
      <c r="D568" s="9">
        <v>2.9917726252804787E-5</v>
      </c>
      <c r="E568" s="9">
        <v>1.8762005614254268E-5</v>
      </c>
      <c r="F568" s="9">
        <v>8.7645392396903577E-5</v>
      </c>
      <c r="G568" s="8">
        <v>5.3249999999999999E-3</v>
      </c>
      <c r="H568" s="8" t="s">
        <v>54</v>
      </c>
      <c r="I568" s="37">
        <v>0.47399999999999998</v>
      </c>
      <c r="J568" s="37">
        <v>0.65900000000000003</v>
      </c>
      <c r="K568" s="37">
        <v>0.74199999999999999</v>
      </c>
      <c r="L568" s="9">
        <v>2.7999999999999998E-4</v>
      </c>
      <c r="M568" s="9">
        <v>4.9199999999999999E-3</v>
      </c>
      <c r="N568" s="9">
        <v>1.9090000000000001E-3</v>
      </c>
    </row>
    <row r="569" spans="1:14" x14ac:dyDescent="0.2">
      <c r="A569">
        <v>334250</v>
      </c>
      <c r="B569">
        <v>5436519</v>
      </c>
      <c r="C569">
        <v>707396</v>
      </c>
      <c r="D569" s="9">
        <v>2.9917726252804787E-5</v>
      </c>
      <c r="E569" s="9">
        <v>1.8945946845766565E-5</v>
      </c>
      <c r="F569" s="9">
        <v>8.0577215590701674E-5</v>
      </c>
      <c r="G569" s="8">
        <v>5.4800000000000005E-3</v>
      </c>
      <c r="H569" s="8" t="s">
        <v>54</v>
      </c>
      <c r="I569" s="37">
        <v>0.48399999999999999</v>
      </c>
      <c r="J569" s="37">
        <v>0.66800000000000004</v>
      </c>
      <c r="K569" s="37">
        <v>0.76100000000000001</v>
      </c>
      <c r="L569" s="9">
        <v>3.9600000000000003E-4</v>
      </c>
      <c r="M569" s="9">
        <v>6.9499999999999996E-3</v>
      </c>
      <c r="N569" s="9">
        <v>2.6800000000000001E-3</v>
      </c>
    </row>
    <row r="570" spans="1:14" x14ac:dyDescent="0.2">
      <c r="A570">
        <v>334250</v>
      </c>
      <c r="B570">
        <v>5436519</v>
      </c>
      <c r="C570">
        <v>707396</v>
      </c>
      <c r="D570" s="9">
        <v>2.9917726252804787E-5</v>
      </c>
      <c r="E570" s="9">
        <v>1.4531357289471443E-5</v>
      </c>
      <c r="F570" s="9">
        <v>5.5131779088374826E-5</v>
      </c>
      <c r="G570" s="8">
        <v>4.45E-3</v>
      </c>
      <c r="H570" s="8" t="s">
        <v>54</v>
      </c>
      <c r="I570" s="37">
        <v>0.49700000000000005</v>
      </c>
      <c r="J570" s="37">
        <v>0.68099999999999994</v>
      </c>
      <c r="K570" s="37">
        <v>0.76800000000000002</v>
      </c>
      <c r="L570" s="9">
        <v>4.84E-4</v>
      </c>
      <c r="M570" s="9">
        <v>7.4820000000000008E-3</v>
      </c>
      <c r="N570" s="9">
        <v>2.8879999999999999E-3</v>
      </c>
    </row>
    <row r="571" spans="1:14" x14ac:dyDescent="0.2">
      <c r="A571">
        <v>334250</v>
      </c>
      <c r="B571">
        <v>5436519</v>
      </c>
      <c r="C571">
        <v>707396</v>
      </c>
      <c r="D571" s="9">
        <v>2.9917726252804787E-5</v>
      </c>
      <c r="E571" s="9">
        <v>1.1588297585274695E-5</v>
      </c>
      <c r="F571" s="9">
        <v>3.2513613308528745E-5</v>
      </c>
      <c r="G571" s="8">
        <v>3.6249999999999998E-3</v>
      </c>
      <c r="H571" s="8" t="s">
        <v>54</v>
      </c>
      <c r="I571" s="37">
        <v>0.499</v>
      </c>
      <c r="J571" s="37">
        <v>0.68500000000000005</v>
      </c>
      <c r="K571" s="37">
        <v>0.76800000000000002</v>
      </c>
      <c r="L571" s="9" t="s">
        <v>54</v>
      </c>
      <c r="M571" s="9" t="s">
        <v>54</v>
      </c>
      <c r="N571" s="9" t="s">
        <v>54</v>
      </c>
    </row>
    <row r="572" spans="1:14" x14ac:dyDescent="0.2">
      <c r="A572">
        <v>334250</v>
      </c>
      <c r="B572">
        <v>5436519</v>
      </c>
      <c r="C572">
        <v>707396</v>
      </c>
      <c r="D572" s="9">
        <v>2.9917726252804787E-5</v>
      </c>
      <c r="E572" s="9">
        <v>1.2140121279811586E-5</v>
      </c>
      <c r="F572" s="9">
        <v>3.6754519392249886E-5</v>
      </c>
      <c r="G572" s="8">
        <v>1.14E-3</v>
      </c>
      <c r="H572" s="8" t="s">
        <v>54</v>
      </c>
      <c r="I572" s="37" t="s">
        <v>54</v>
      </c>
      <c r="J572" s="37" t="s">
        <v>54</v>
      </c>
      <c r="K572" s="37" t="s">
        <v>54</v>
      </c>
      <c r="L572" s="9" t="s">
        <v>54</v>
      </c>
      <c r="M572" s="9" t="s">
        <v>54</v>
      </c>
      <c r="N572" s="9" t="s">
        <v>54</v>
      </c>
    </row>
    <row r="573" spans="1:14" x14ac:dyDescent="0.2">
      <c r="A573">
        <v>334250</v>
      </c>
      <c r="B573">
        <v>5436519</v>
      </c>
      <c r="C573">
        <v>707396</v>
      </c>
      <c r="D573" s="9">
        <v>2.9917726252804787E-5</v>
      </c>
      <c r="E573" s="9">
        <v>1.1588297585274695E-5</v>
      </c>
      <c r="F573" s="9">
        <v>3.2513613308528745E-5</v>
      </c>
      <c r="G573" s="8">
        <v>8.4999999999999995E-4</v>
      </c>
      <c r="H573" s="8" t="s">
        <v>54</v>
      </c>
      <c r="I573" s="37" t="s">
        <v>54</v>
      </c>
      <c r="J573" s="37" t="s">
        <v>54</v>
      </c>
      <c r="K573" s="37" t="s">
        <v>54</v>
      </c>
      <c r="L573" s="9" t="s">
        <v>54</v>
      </c>
      <c r="M573" s="9" t="s">
        <v>54</v>
      </c>
      <c r="N573" s="9" t="s">
        <v>54</v>
      </c>
    </row>
    <row r="574" spans="1:14" x14ac:dyDescent="0.2">
      <c r="A574">
        <v>334250</v>
      </c>
      <c r="B574">
        <v>5436519</v>
      </c>
      <c r="C574">
        <v>707396</v>
      </c>
      <c r="D574" s="9">
        <v>2.9917726252804787E-5</v>
      </c>
      <c r="E574" s="9">
        <v>1.0116767733176321E-5</v>
      </c>
      <c r="F574" s="9">
        <v>2.1204530418605704E-5</v>
      </c>
      <c r="G574" s="8">
        <v>2.16E-3</v>
      </c>
      <c r="H574" s="8" t="s">
        <v>54</v>
      </c>
      <c r="I574" s="37">
        <v>2.3E-2</v>
      </c>
      <c r="J574" s="37">
        <v>1.6E-2</v>
      </c>
      <c r="K574" s="37">
        <v>7.0999999999999994E-2</v>
      </c>
      <c r="L574" s="9" t="s">
        <v>54</v>
      </c>
      <c r="M574" s="9" t="s">
        <v>54</v>
      </c>
      <c r="N574" s="9" t="s">
        <v>54</v>
      </c>
    </row>
    <row r="575" spans="1:14" x14ac:dyDescent="0.2">
      <c r="A575">
        <v>334250</v>
      </c>
      <c r="B575">
        <v>5436519</v>
      </c>
      <c r="C575">
        <v>707396</v>
      </c>
      <c r="D575" s="9">
        <v>2.9917726252804787E-5</v>
      </c>
      <c r="E575" s="9">
        <v>1.0116767733176321E-5</v>
      </c>
      <c r="F575" s="9">
        <v>2.1204530418605704E-5</v>
      </c>
      <c r="G575" s="8">
        <v>1.1900000000000001E-2</v>
      </c>
      <c r="H575" s="8" t="s">
        <v>54</v>
      </c>
      <c r="I575" s="37">
        <v>8.900000000000001E-2</v>
      </c>
      <c r="J575" s="37">
        <v>0.114</v>
      </c>
      <c r="K575" s="37">
        <v>0.19899999999999998</v>
      </c>
      <c r="L575" s="9" t="s">
        <v>54</v>
      </c>
      <c r="M575" s="9" t="s">
        <v>54</v>
      </c>
      <c r="N575" s="9" t="s">
        <v>54</v>
      </c>
    </row>
    <row r="576" spans="1:14" x14ac:dyDescent="0.2">
      <c r="A576">
        <v>334250</v>
      </c>
      <c r="B576">
        <v>5436519</v>
      </c>
      <c r="C576">
        <v>707396</v>
      </c>
      <c r="D576" s="9">
        <v>2.9917726252804787E-5</v>
      </c>
      <c r="E576" s="9">
        <v>1.1956180048299289E-5</v>
      </c>
      <c r="F576" s="9">
        <v>2.8272707224807603E-5</v>
      </c>
      <c r="G576" s="8">
        <v>1.435E-2</v>
      </c>
      <c r="H576" s="8" t="s">
        <v>54</v>
      </c>
      <c r="I576" s="37">
        <v>0.27399999999999997</v>
      </c>
      <c r="J576" s="37">
        <v>0.42499999999999999</v>
      </c>
      <c r="K576" s="37">
        <v>0.46500000000000002</v>
      </c>
      <c r="L576" s="9">
        <v>0</v>
      </c>
      <c r="M576" s="9">
        <v>7.7000000000000001E-5</v>
      </c>
      <c r="N576" s="9">
        <v>4.4000000000000006E-5</v>
      </c>
    </row>
    <row r="577" spans="1:14" x14ac:dyDescent="0.2">
      <c r="A577">
        <v>334250</v>
      </c>
      <c r="B577">
        <v>5436519</v>
      </c>
      <c r="C577">
        <v>707396</v>
      </c>
      <c r="D577" s="9">
        <v>2.9917726252804787E-5</v>
      </c>
      <c r="E577" s="9">
        <v>1.3611651131909959E-5</v>
      </c>
      <c r="F577" s="9">
        <v>3.9581790114730647E-5</v>
      </c>
      <c r="G577" s="8">
        <v>2.46E-2</v>
      </c>
      <c r="H577" s="8">
        <v>0.97599999999999998</v>
      </c>
      <c r="I577" s="37">
        <v>0.36</v>
      </c>
      <c r="J577" s="37">
        <v>0.52500000000000002</v>
      </c>
      <c r="K577" s="37">
        <v>0.64300000000000002</v>
      </c>
      <c r="L577" s="9">
        <v>4.7000000000000004E-5</v>
      </c>
      <c r="M577" s="9">
        <v>6.1299999999999994E-4</v>
      </c>
      <c r="N577" s="9">
        <v>2.1800000000000001E-4</v>
      </c>
    </row>
    <row r="578" spans="1:14" x14ac:dyDescent="0.2">
      <c r="A578">
        <v>334250</v>
      </c>
      <c r="B578">
        <v>5436519</v>
      </c>
      <c r="C578">
        <v>707396</v>
      </c>
      <c r="D578" s="9">
        <v>2.9917726252804787E-5</v>
      </c>
      <c r="E578" s="9">
        <v>1.7290475762155894E-5</v>
      </c>
      <c r="F578" s="9">
        <v>6.926813270077863E-5</v>
      </c>
      <c r="G578" s="8">
        <v>4.5749999999999999E-2</v>
      </c>
      <c r="H578" s="8" t="s">
        <v>54</v>
      </c>
      <c r="I578" s="37">
        <v>0.38799999999999996</v>
      </c>
      <c r="J578" s="37">
        <v>0.54900000000000004</v>
      </c>
      <c r="K578" s="37">
        <v>0.69799999999999995</v>
      </c>
      <c r="L578" s="9">
        <v>2.9999999999999997E-4</v>
      </c>
      <c r="M578" s="9">
        <v>3.1949999999999999E-3</v>
      </c>
      <c r="N578" s="9">
        <v>1.168E-3</v>
      </c>
    </row>
    <row r="579" spans="1:14" x14ac:dyDescent="0.2">
      <c r="A579">
        <v>205479</v>
      </c>
      <c r="B579">
        <v>3545837</v>
      </c>
      <c r="C579">
        <v>491703</v>
      </c>
      <c r="D579" s="9">
        <v>4.8666773733568878E-5</v>
      </c>
      <c r="E579" s="9">
        <v>2.7638044275582887E-5</v>
      </c>
      <c r="F579" s="9">
        <v>1.1795738484410305E-4</v>
      </c>
      <c r="G579" s="8" t="s">
        <v>54</v>
      </c>
      <c r="H579" s="8" t="s">
        <v>54</v>
      </c>
      <c r="I579" s="37">
        <v>0.42899999999999999</v>
      </c>
      <c r="J579" s="37">
        <v>0.70700000000000007</v>
      </c>
      <c r="K579" s="37" t="s">
        <v>54</v>
      </c>
      <c r="L579" s="9">
        <v>6.7599999999999995E-4</v>
      </c>
      <c r="M579" s="9">
        <v>6.7599999999999995E-4</v>
      </c>
      <c r="N579" s="9">
        <v>3.01E-4</v>
      </c>
    </row>
    <row r="580" spans="1:14" x14ac:dyDescent="0.2">
      <c r="A580">
        <v>205479</v>
      </c>
      <c r="B580">
        <v>3545837</v>
      </c>
      <c r="C580">
        <v>491703</v>
      </c>
      <c r="D580" s="9">
        <v>4.8666773733568878E-5</v>
      </c>
      <c r="E580" s="9">
        <v>2.8484106855447671E-5</v>
      </c>
      <c r="F580" s="9">
        <v>1.2405862888776356E-4</v>
      </c>
      <c r="G580" s="8" t="s">
        <v>54</v>
      </c>
      <c r="H580" s="8" t="s">
        <v>54</v>
      </c>
      <c r="I580" s="37">
        <v>0.43700000000000006</v>
      </c>
      <c r="J580" s="37">
        <v>0.71900000000000008</v>
      </c>
      <c r="K580" s="37" t="s">
        <v>54</v>
      </c>
      <c r="L580" s="9">
        <v>7.1700000000000008E-4</v>
      </c>
      <c r="M580" s="9">
        <v>7.1700000000000008E-4</v>
      </c>
      <c r="N580" s="9">
        <v>3.1800000000000003E-4</v>
      </c>
    </row>
    <row r="581" spans="1:14" x14ac:dyDescent="0.2">
      <c r="A581">
        <v>205479</v>
      </c>
      <c r="B581">
        <v>3545837</v>
      </c>
      <c r="C581">
        <v>491703</v>
      </c>
      <c r="D581" s="9">
        <v>4.8666773733568878E-5</v>
      </c>
      <c r="E581" s="9">
        <v>2.6791981695718106E-5</v>
      </c>
      <c r="F581" s="9">
        <v>1.1185614080044255E-4</v>
      </c>
      <c r="G581" s="8" t="s">
        <v>54</v>
      </c>
      <c r="H581" s="8" t="s">
        <v>54</v>
      </c>
      <c r="I581" s="37">
        <v>0.44400000000000001</v>
      </c>
      <c r="J581" s="37">
        <v>0.72599999999999998</v>
      </c>
      <c r="K581" s="37" t="s">
        <v>54</v>
      </c>
      <c r="L581" s="9">
        <v>7.1700000000000008E-4</v>
      </c>
      <c r="M581" s="9">
        <v>7.1700000000000008E-4</v>
      </c>
      <c r="N581" s="9">
        <v>3.1800000000000003E-4</v>
      </c>
    </row>
    <row r="582" spans="1:14" x14ac:dyDescent="0.2">
      <c r="A582">
        <v>205479</v>
      </c>
      <c r="B582">
        <v>3545837</v>
      </c>
      <c r="C582">
        <v>491703</v>
      </c>
      <c r="D582" s="9">
        <v>4.8666773733568878E-5</v>
      </c>
      <c r="E582" s="9">
        <v>2.3689752236213904E-5</v>
      </c>
      <c r="F582" s="9">
        <v>8.9484912640354036E-5</v>
      </c>
      <c r="G582" s="8" t="s">
        <v>54</v>
      </c>
      <c r="H582" s="8" t="s">
        <v>54</v>
      </c>
      <c r="I582" s="37">
        <v>0.44600000000000001</v>
      </c>
      <c r="J582" s="37">
        <v>0.72599999999999998</v>
      </c>
      <c r="K582" s="37" t="s">
        <v>54</v>
      </c>
      <c r="L582" s="9">
        <v>7.1700000000000008E-4</v>
      </c>
      <c r="M582" s="9">
        <v>7.1700000000000008E-4</v>
      </c>
      <c r="N582" s="9">
        <v>3.1800000000000003E-4</v>
      </c>
    </row>
    <row r="583" spans="1:14" x14ac:dyDescent="0.2">
      <c r="A583">
        <v>205479</v>
      </c>
      <c r="B583">
        <v>3545837</v>
      </c>
      <c r="C583">
        <v>491703</v>
      </c>
      <c r="D583" s="9">
        <v>4.8666773733568878E-5</v>
      </c>
      <c r="E583" s="9">
        <v>2.1433585356574484E-5</v>
      </c>
      <c r="F583" s="9">
        <v>7.3214928523926035E-5</v>
      </c>
      <c r="G583" s="8" t="s">
        <v>54</v>
      </c>
      <c r="H583" s="8" t="s">
        <v>54</v>
      </c>
      <c r="I583" s="37">
        <v>0.44600000000000001</v>
      </c>
      <c r="J583" s="37">
        <v>0.72599999999999998</v>
      </c>
      <c r="K583" s="37" t="s">
        <v>54</v>
      </c>
      <c r="L583" s="9" t="s">
        <v>54</v>
      </c>
      <c r="M583" s="9" t="s">
        <v>54</v>
      </c>
      <c r="N583" s="9" t="s">
        <v>54</v>
      </c>
    </row>
    <row r="584" spans="1:14" x14ac:dyDescent="0.2">
      <c r="A584">
        <v>205479</v>
      </c>
      <c r="B584">
        <v>3545837</v>
      </c>
      <c r="C584">
        <v>491703</v>
      </c>
      <c r="D584" s="9">
        <v>4.8666773733568878E-5</v>
      </c>
      <c r="E584" s="9">
        <v>2.0305501916754774E-5</v>
      </c>
      <c r="F584" s="9">
        <v>6.5079936465712028E-5</v>
      </c>
      <c r="G584" s="8" t="s">
        <v>54</v>
      </c>
      <c r="H584" s="8" t="s">
        <v>54</v>
      </c>
      <c r="I584" s="37" t="s">
        <v>54</v>
      </c>
      <c r="J584" s="37" t="s">
        <v>54</v>
      </c>
      <c r="K584" s="37" t="s">
        <v>54</v>
      </c>
      <c r="L584" s="9" t="s">
        <v>54</v>
      </c>
      <c r="M584" s="9" t="s">
        <v>54</v>
      </c>
      <c r="N584" s="9" t="s">
        <v>54</v>
      </c>
    </row>
    <row r="585" spans="1:14" x14ac:dyDescent="0.2">
      <c r="A585">
        <v>205479</v>
      </c>
      <c r="B585">
        <v>3545837</v>
      </c>
      <c r="C585">
        <v>491703</v>
      </c>
      <c r="D585" s="9">
        <v>4.8666773733568878E-5</v>
      </c>
      <c r="E585" s="9">
        <v>2.0305501916754774E-5</v>
      </c>
      <c r="F585" s="9">
        <v>6.5079936465712028E-5</v>
      </c>
      <c r="G585" s="8" t="s">
        <v>54</v>
      </c>
      <c r="H585" s="8" t="s">
        <v>54</v>
      </c>
      <c r="I585" s="37" t="s">
        <v>54</v>
      </c>
      <c r="J585" s="37" t="s">
        <v>54</v>
      </c>
      <c r="K585" s="37" t="s">
        <v>54</v>
      </c>
      <c r="L585" s="9" t="s">
        <v>54</v>
      </c>
      <c r="M585" s="9" t="s">
        <v>54</v>
      </c>
      <c r="N585" s="9" t="s">
        <v>54</v>
      </c>
    </row>
    <row r="586" spans="1:14" x14ac:dyDescent="0.2">
      <c r="A586">
        <v>205479</v>
      </c>
      <c r="B586">
        <v>3545837</v>
      </c>
      <c r="C586">
        <v>491703</v>
      </c>
      <c r="D586" s="9">
        <v>4.8666773733568878E-5</v>
      </c>
      <c r="E586" s="9">
        <v>2.1997627076484339E-5</v>
      </c>
      <c r="F586" s="9">
        <v>7.7282424553033025E-5</v>
      </c>
      <c r="G586" s="8" t="s">
        <v>54</v>
      </c>
      <c r="H586" s="8" t="s">
        <v>54</v>
      </c>
      <c r="I586" s="37">
        <v>0.01</v>
      </c>
      <c r="J586" s="37">
        <v>0</v>
      </c>
      <c r="K586" s="37">
        <v>0</v>
      </c>
      <c r="L586" s="9" t="s">
        <v>54</v>
      </c>
      <c r="M586" s="9" t="s">
        <v>54</v>
      </c>
      <c r="N586" s="9" t="s">
        <v>54</v>
      </c>
    </row>
    <row r="587" spans="1:14" x14ac:dyDescent="0.2">
      <c r="A587">
        <v>205479</v>
      </c>
      <c r="B587">
        <v>3545837</v>
      </c>
      <c r="C587">
        <v>491703</v>
      </c>
      <c r="D587" s="9">
        <v>4.8666773733568878E-5</v>
      </c>
      <c r="E587" s="9">
        <v>2.1151564496619558E-5</v>
      </c>
      <c r="F587" s="9">
        <v>7.1181180509372527E-5</v>
      </c>
      <c r="G587" s="8" t="s">
        <v>54</v>
      </c>
      <c r="H587" s="8" t="s">
        <v>54</v>
      </c>
      <c r="I587" s="37">
        <v>7.2000000000000008E-2</v>
      </c>
      <c r="J587" s="37">
        <v>0.106</v>
      </c>
      <c r="K587" s="37">
        <v>0.20500000000000002</v>
      </c>
      <c r="L587" s="9" t="s">
        <v>54</v>
      </c>
      <c r="M587" s="9" t="s">
        <v>54</v>
      </c>
      <c r="N587" s="9" t="s">
        <v>54</v>
      </c>
    </row>
    <row r="588" spans="1:14" x14ac:dyDescent="0.2">
      <c r="A588">
        <v>205479</v>
      </c>
      <c r="B588">
        <v>3545837</v>
      </c>
      <c r="C588">
        <v>491703</v>
      </c>
      <c r="D588" s="9">
        <v>4.8666773733568878E-5</v>
      </c>
      <c r="E588" s="9">
        <v>2.397177309616883E-5</v>
      </c>
      <c r="F588" s="9">
        <v>9.151866065490753E-5</v>
      </c>
      <c r="G588" s="8">
        <v>1.075E-3</v>
      </c>
      <c r="H588" s="8" t="s">
        <v>54</v>
      </c>
      <c r="I588" s="37">
        <v>0.27200000000000002</v>
      </c>
      <c r="J588" s="37">
        <v>0.45</v>
      </c>
      <c r="K588" s="37">
        <v>0.46600000000000003</v>
      </c>
      <c r="L588" s="9">
        <v>0</v>
      </c>
      <c r="M588" s="9">
        <v>6.9999999999999999E-6</v>
      </c>
      <c r="N588" s="9">
        <v>3.9999999999999998E-6</v>
      </c>
    </row>
    <row r="589" spans="1:14" x14ac:dyDescent="0.2">
      <c r="A589">
        <v>205479</v>
      </c>
      <c r="B589">
        <v>3545837</v>
      </c>
      <c r="C589">
        <v>491703</v>
      </c>
      <c r="D589" s="9">
        <v>4.8666773733568878E-5</v>
      </c>
      <c r="E589" s="9">
        <v>2.2279647936439268E-5</v>
      </c>
      <c r="F589" s="9">
        <v>7.9316172567586534E-5</v>
      </c>
      <c r="G589" s="8">
        <v>1.65E-3</v>
      </c>
      <c r="H589" s="8" t="s">
        <v>54</v>
      </c>
      <c r="I589" s="37">
        <v>0.41399999999999998</v>
      </c>
      <c r="J589" s="37">
        <v>0.61699999999999999</v>
      </c>
      <c r="K589" s="37">
        <v>0.72299999999999998</v>
      </c>
      <c r="L589" s="9">
        <v>0</v>
      </c>
      <c r="M589" s="9">
        <v>1.3000000000000001E-5</v>
      </c>
      <c r="N589" s="9">
        <v>3.9999999999999998E-6</v>
      </c>
    </row>
    <row r="590" spans="1:14" x14ac:dyDescent="0.2">
      <c r="A590">
        <v>205479</v>
      </c>
      <c r="B590">
        <v>3545837</v>
      </c>
      <c r="C590">
        <v>491703</v>
      </c>
      <c r="D590" s="9">
        <v>4.8666773733568878E-5</v>
      </c>
      <c r="E590" s="9">
        <v>2.6509960835763176E-5</v>
      </c>
      <c r="F590" s="9">
        <v>1.0982239278588904E-4</v>
      </c>
      <c r="G590" s="8">
        <v>1.8799999999999997E-3</v>
      </c>
      <c r="H590" s="8" t="s">
        <v>54</v>
      </c>
      <c r="I590" s="37">
        <v>0.44200000000000006</v>
      </c>
      <c r="J590" s="37">
        <v>0.65</v>
      </c>
      <c r="K590" s="37">
        <v>0.79400000000000004</v>
      </c>
      <c r="L590" s="9">
        <v>2.7000000000000002E-5</v>
      </c>
      <c r="M590" s="9">
        <v>2.31E-4</v>
      </c>
      <c r="N590" s="9">
        <v>1.4999999999999999E-4</v>
      </c>
    </row>
    <row r="591" spans="1:14" x14ac:dyDescent="0.2">
      <c r="A591">
        <v>203168</v>
      </c>
      <c r="B591">
        <v>3558172</v>
      </c>
      <c r="C591">
        <v>499474</v>
      </c>
      <c r="D591" s="9">
        <v>4.9220349661363997E-5</v>
      </c>
      <c r="E591" s="9">
        <v>3.372518248134154E-5</v>
      </c>
      <c r="F591" s="9">
        <v>1.6016849725911659E-4</v>
      </c>
      <c r="G591" s="8">
        <v>3.5000000000000001E-3</v>
      </c>
      <c r="H591" s="8" t="s">
        <v>54</v>
      </c>
      <c r="I591" s="37">
        <v>0.46</v>
      </c>
      <c r="J591" s="37">
        <v>0.65900000000000003</v>
      </c>
      <c r="K591" s="37">
        <v>0.83900000000000008</v>
      </c>
      <c r="L591" s="9">
        <v>1.16E-4</v>
      </c>
      <c r="M591" s="9">
        <v>7.0500000000000001E-4</v>
      </c>
      <c r="N591" s="9">
        <v>4.0299999999999998E-4</v>
      </c>
    </row>
    <row r="592" spans="1:14" x14ac:dyDescent="0.2">
      <c r="A592">
        <v>203168</v>
      </c>
      <c r="B592">
        <v>3558172</v>
      </c>
      <c r="C592">
        <v>499474</v>
      </c>
      <c r="D592" s="9">
        <v>4.9220349661363997E-5</v>
      </c>
      <c r="E592" s="9">
        <v>2.4731800486317132E-5</v>
      </c>
      <c r="F592" s="9">
        <v>9.6101098355469948E-5</v>
      </c>
      <c r="G592" s="8">
        <v>9.6499999999999989E-3</v>
      </c>
      <c r="H592" s="8" t="s">
        <v>54</v>
      </c>
      <c r="I592" s="37">
        <v>0.46500000000000002</v>
      </c>
      <c r="J592" s="37">
        <v>0.67700000000000005</v>
      </c>
      <c r="K592" s="37">
        <v>0.83900000000000008</v>
      </c>
      <c r="L592" s="9">
        <v>2.0600000000000002E-4</v>
      </c>
      <c r="M592" s="9">
        <v>1.6169999999999999E-3</v>
      </c>
      <c r="N592" s="9">
        <v>7.8400000000000008E-4</v>
      </c>
    </row>
    <row r="593" spans="1:14" x14ac:dyDescent="0.2">
      <c r="A593">
        <v>203168</v>
      </c>
      <c r="B593">
        <v>3558172</v>
      </c>
      <c r="C593">
        <v>499474</v>
      </c>
      <c r="D593" s="9">
        <v>4.9220349661363997E-5</v>
      </c>
      <c r="E593" s="9">
        <v>2.8947448296484823E-5</v>
      </c>
      <c r="F593" s="9">
        <v>1.2613269159155431E-4</v>
      </c>
      <c r="G593" s="8">
        <v>4.1200000000000004E-3</v>
      </c>
      <c r="H593" s="8" t="s">
        <v>54</v>
      </c>
      <c r="I593" s="37">
        <v>0.47000000000000003</v>
      </c>
      <c r="J593" s="37">
        <v>0.67700000000000005</v>
      </c>
      <c r="K593" s="37">
        <v>0.83900000000000008</v>
      </c>
      <c r="L593" s="9">
        <v>2.5900000000000001E-4</v>
      </c>
      <c r="M593" s="9">
        <v>2.405E-3</v>
      </c>
      <c r="N593" s="9">
        <v>1.132E-3</v>
      </c>
    </row>
    <row r="594" spans="1:14" x14ac:dyDescent="0.2">
      <c r="A594">
        <v>203168</v>
      </c>
      <c r="B594">
        <v>3558172</v>
      </c>
      <c r="C594">
        <v>499474</v>
      </c>
      <c r="D594" s="9">
        <v>4.9220349661363997E-5</v>
      </c>
      <c r="E594" s="9">
        <v>3.0633707420551903E-5</v>
      </c>
      <c r="F594" s="9">
        <v>1.3814532888598805E-4</v>
      </c>
      <c r="G594" s="8">
        <v>1.0500000000000002E-3</v>
      </c>
      <c r="H594" s="8" t="s">
        <v>54</v>
      </c>
      <c r="I594" s="37">
        <v>0.47200000000000003</v>
      </c>
      <c r="J594" s="37">
        <v>0.68500000000000005</v>
      </c>
      <c r="K594" s="37">
        <v>0.83900000000000008</v>
      </c>
      <c r="L594" s="9">
        <v>2.8600000000000001E-4</v>
      </c>
      <c r="M594" s="9">
        <v>2.6539999999999997E-3</v>
      </c>
      <c r="N594" s="9">
        <v>1.209E-3</v>
      </c>
    </row>
    <row r="595" spans="1:14" x14ac:dyDescent="0.2">
      <c r="A595">
        <v>203168</v>
      </c>
      <c r="B595">
        <v>3558172</v>
      </c>
      <c r="C595">
        <v>499474</v>
      </c>
      <c r="D595" s="9">
        <v>4.9220349661363997E-5</v>
      </c>
      <c r="E595" s="9">
        <v>2.669910279772872E-5</v>
      </c>
      <c r="F595" s="9">
        <v>1.1011584186564265E-4</v>
      </c>
      <c r="G595" s="8">
        <v>2.5000000000000001E-4</v>
      </c>
      <c r="H595" s="8" t="s">
        <v>54</v>
      </c>
      <c r="I595" s="37">
        <v>0.47500000000000003</v>
      </c>
      <c r="J595" s="37">
        <v>0.68500000000000005</v>
      </c>
      <c r="K595" s="37">
        <v>0.83900000000000008</v>
      </c>
      <c r="L595" s="9" t="s">
        <v>54</v>
      </c>
      <c r="M595" s="9" t="s">
        <v>54</v>
      </c>
      <c r="N595" s="9" t="s">
        <v>54</v>
      </c>
    </row>
    <row r="596" spans="1:14" x14ac:dyDescent="0.2">
      <c r="A596">
        <v>203168</v>
      </c>
      <c r="B596">
        <v>3558172</v>
      </c>
      <c r="C596">
        <v>499474</v>
      </c>
      <c r="D596" s="9">
        <v>4.9220349661363997E-5</v>
      </c>
      <c r="E596" s="9">
        <v>2.4731800486317132E-5</v>
      </c>
      <c r="F596" s="9">
        <v>9.6101098355469948E-5</v>
      </c>
      <c r="G596" s="8">
        <v>6.0000000000000008E-5</v>
      </c>
      <c r="H596" s="8" t="s">
        <v>54</v>
      </c>
      <c r="I596" s="37" t="s">
        <v>54</v>
      </c>
      <c r="J596" s="37" t="s">
        <v>54</v>
      </c>
      <c r="K596" s="37" t="s">
        <v>54</v>
      </c>
      <c r="L596" s="9" t="s">
        <v>54</v>
      </c>
      <c r="M596" s="9" t="s">
        <v>54</v>
      </c>
      <c r="N596" s="9" t="s">
        <v>54</v>
      </c>
    </row>
    <row r="597" spans="1:14" x14ac:dyDescent="0.2">
      <c r="A597">
        <v>203168</v>
      </c>
      <c r="B597">
        <v>3558172</v>
      </c>
      <c r="C597">
        <v>499474</v>
      </c>
      <c r="D597" s="9">
        <v>4.9220349661363997E-5</v>
      </c>
      <c r="E597" s="9">
        <v>2.7823275547106773E-5</v>
      </c>
      <c r="F597" s="9">
        <v>1.1812426672859849E-4</v>
      </c>
      <c r="G597" s="8">
        <v>0</v>
      </c>
      <c r="H597" s="8" t="s">
        <v>54</v>
      </c>
      <c r="I597" s="37" t="s">
        <v>54</v>
      </c>
      <c r="J597" s="37" t="s">
        <v>54</v>
      </c>
      <c r="K597" s="37" t="s">
        <v>54</v>
      </c>
      <c r="L597" s="9" t="s">
        <v>54</v>
      </c>
      <c r="M597" s="9" t="s">
        <v>54</v>
      </c>
      <c r="N597" s="9" t="s">
        <v>54</v>
      </c>
    </row>
    <row r="598" spans="1:14" x14ac:dyDescent="0.2">
      <c r="A598">
        <v>203168</v>
      </c>
      <c r="B598">
        <v>3558172</v>
      </c>
      <c r="C598">
        <v>499474</v>
      </c>
      <c r="D598" s="9">
        <v>4.9220349661363997E-5</v>
      </c>
      <c r="E598" s="9">
        <v>2.2483454987561029E-5</v>
      </c>
      <c r="F598" s="9">
        <v>8.0084248629558295E-5</v>
      </c>
      <c r="G598" s="8">
        <v>6.0000000000000008E-5</v>
      </c>
      <c r="H598" s="8" t="s">
        <v>54</v>
      </c>
      <c r="I598" s="37">
        <v>1.3999999999999999E-2</v>
      </c>
      <c r="J598" s="37">
        <v>8.0000000000000002E-3</v>
      </c>
      <c r="K598" s="37">
        <v>0</v>
      </c>
      <c r="L598" s="9" t="s">
        <v>54</v>
      </c>
      <c r="M598" s="9" t="s">
        <v>54</v>
      </c>
      <c r="N598" s="9" t="s">
        <v>54</v>
      </c>
    </row>
    <row r="599" spans="1:14" x14ac:dyDescent="0.2">
      <c r="A599">
        <v>203168</v>
      </c>
      <c r="B599">
        <v>3558172</v>
      </c>
      <c r="C599">
        <v>499474</v>
      </c>
      <c r="D599" s="9">
        <v>4.9220349661363997E-5</v>
      </c>
      <c r="E599" s="9">
        <v>2.0516152676149438E-5</v>
      </c>
      <c r="F599" s="9">
        <v>6.6069505119385589E-5</v>
      </c>
      <c r="G599" s="8">
        <v>7.5000000000000007E-5</v>
      </c>
      <c r="H599" s="8" t="s">
        <v>54</v>
      </c>
      <c r="I599" s="37">
        <v>0.08</v>
      </c>
      <c r="J599" s="37">
        <v>0.107</v>
      </c>
      <c r="K599" s="37">
        <v>0.17199999999999999</v>
      </c>
      <c r="L599" s="9" t="s">
        <v>54</v>
      </c>
      <c r="M599" s="9" t="s">
        <v>54</v>
      </c>
      <c r="N599" s="9" t="s">
        <v>54</v>
      </c>
    </row>
    <row r="600" spans="1:14" x14ac:dyDescent="0.2">
      <c r="A600">
        <v>203168</v>
      </c>
      <c r="B600">
        <v>3558172</v>
      </c>
      <c r="C600">
        <v>499474</v>
      </c>
      <c r="D600" s="9">
        <v>4.9220349661363997E-5</v>
      </c>
      <c r="E600" s="9">
        <v>1.96730231141159E-5</v>
      </c>
      <c r="F600" s="9">
        <v>6.0063186472168724E-5</v>
      </c>
      <c r="G600" s="8">
        <v>8.4999999999999984E-4</v>
      </c>
      <c r="H600" s="8" t="s">
        <v>54</v>
      </c>
      <c r="I600" s="37">
        <v>0.28800000000000003</v>
      </c>
      <c r="J600" s="37">
        <v>0.44900000000000001</v>
      </c>
      <c r="K600" s="37">
        <v>0.44799999999999995</v>
      </c>
      <c r="L600" s="9">
        <v>0</v>
      </c>
      <c r="M600" s="9">
        <v>5.0000000000000004E-6</v>
      </c>
      <c r="N600" s="9">
        <v>0</v>
      </c>
    </row>
    <row r="601" spans="1:14" x14ac:dyDescent="0.2">
      <c r="A601">
        <v>203168</v>
      </c>
      <c r="B601">
        <v>3558172</v>
      </c>
      <c r="C601">
        <v>499474</v>
      </c>
      <c r="D601" s="9">
        <v>4.9220349661363997E-5</v>
      </c>
      <c r="E601" s="9">
        <v>2.4169714111628105E-5</v>
      </c>
      <c r="F601" s="9">
        <v>9.2096885923992038E-5</v>
      </c>
      <c r="G601" s="8">
        <v>8.8000000000000003E-4</v>
      </c>
      <c r="H601" s="8" t="s">
        <v>54</v>
      </c>
      <c r="I601" s="37">
        <v>0.40200000000000002</v>
      </c>
      <c r="J601" s="37">
        <v>0.59700000000000009</v>
      </c>
      <c r="K601" s="37">
        <v>0.63400000000000001</v>
      </c>
      <c r="L601" s="9">
        <v>0</v>
      </c>
      <c r="M601" s="9">
        <v>1.1000000000000001E-5</v>
      </c>
      <c r="N601" s="9">
        <v>3.9999999999999998E-6</v>
      </c>
    </row>
    <row r="602" spans="1:14" x14ac:dyDescent="0.2">
      <c r="A602">
        <v>203168</v>
      </c>
      <c r="B602">
        <v>3558172</v>
      </c>
      <c r="C602">
        <v>499474</v>
      </c>
      <c r="D602" s="9">
        <v>4.9220349661363997E-5</v>
      </c>
      <c r="E602" s="9">
        <v>2.3326584549594567E-5</v>
      </c>
      <c r="F602" s="9">
        <v>8.6090567276775166E-5</v>
      </c>
      <c r="G602" s="8">
        <v>1.1999999999999999E-3</v>
      </c>
      <c r="H602" s="8" t="s">
        <v>54</v>
      </c>
      <c r="I602" s="37">
        <v>0.43200000000000005</v>
      </c>
      <c r="J602" s="37">
        <v>0.621</v>
      </c>
      <c r="K602" s="37">
        <v>0.72599999999999998</v>
      </c>
      <c r="L602" s="9">
        <v>0</v>
      </c>
      <c r="M602" s="9">
        <v>2.2000000000000003E-5</v>
      </c>
      <c r="N602" s="9">
        <v>1.1000000000000001E-5</v>
      </c>
    </row>
    <row r="603" spans="1:14" x14ac:dyDescent="0.2">
      <c r="A603">
        <v>200031</v>
      </c>
      <c r="B603">
        <v>3572213</v>
      </c>
      <c r="C603">
        <v>509822</v>
      </c>
      <c r="D603" s="9">
        <v>4.9992251201063834E-5</v>
      </c>
      <c r="E603" s="9">
        <v>2.8553728459081246E-5</v>
      </c>
      <c r="F603" s="9">
        <v>1.2161107209967401E-4</v>
      </c>
      <c r="G603" s="8">
        <v>1.4499999999999999E-3</v>
      </c>
      <c r="H603" s="8" t="s">
        <v>54</v>
      </c>
      <c r="I603" s="37">
        <v>0.44900000000000001</v>
      </c>
      <c r="J603" s="37">
        <v>0.63800000000000001</v>
      </c>
      <c r="K603" s="37">
        <v>0.76300000000000001</v>
      </c>
      <c r="L603" s="9">
        <v>0</v>
      </c>
      <c r="M603" s="9">
        <v>6.0000000000000002E-5</v>
      </c>
      <c r="N603" s="9">
        <v>2.1000000000000002E-5</v>
      </c>
    </row>
    <row r="604" spans="1:14" x14ac:dyDescent="0.2">
      <c r="A604">
        <v>200031</v>
      </c>
      <c r="B604">
        <v>3572213</v>
      </c>
      <c r="C604">
        <v>509822</v>
      </c>
      <c r="D604" s="9">
        <v>4.9992251201063834E-5</v>
      </c>
      <c r="E604" s="9">
        <v>2.5474404801729348E-5</v>
      </c>
      <c r="F604" s="9">
        <v>1.0003491414650604E-4</v>
      </c>
      <c r="G604" s="8">
        <v>2.7800000000000004E-3</v>
      </c>
      <c r="H604" s="8" t="s">
        <v>54</v>
      </c>
      <c r="I604" s="37">
        <v>0.45799999999999996</v>
      </c>
      <c r="J604" s="37">
        <v>0.65099999999999991</v>
      </c>
      <c r="K604" s="37">
        <v>0.76600000000000001</v>
      </c>
      <c r="L604" s="9">
        <v>0</v>
      </c>
      <c r="M604" s="9">
        <v>1E-4</v>
      </c>
      <c r="N604" s="9">
        <v>3.1999999999999999E-5</v>
      </c>
    </row>
    <row r="605" spans="1:14" x14ac:dyDescent="0.2">
      <c r="A605">
        <v>200031</v>
      </c>
      <c r="B605">
        <v>3572213</v>
      </c>
      <c r="C605">
        <v>509822</v>
      </c>
      <c r="D605" s="9">
        <v>4.9992251201063834E-5</v>
      </c>
      <c r="E605" s="9">
        <v>2.8833666973385965E-5</v>
      </c>
      <c r="F605" s="9">
        <v>1.2357254100450746E-4</v>
      </c>
      <c r="G605" s="8">
        <v>1.7749999999999999E-3</v>
      </c>
      <c r="H605" s="8" t="s">
        <v>54</v>
      </c>
      <c r="I605" s="37">
        <v>0.46100000000000002</v>
      </c>
      <c r="J605" s="37">
        <v>0.65700000000000003</v>
      </c>
      <c r="K605" s="37">
        <v>0.77900000000000003</v>
      </c>
      <c r="L605" s="9">
        <v>2.9E-5</v>
      </c>
      <c r="M605" s="9">
        <v>3.39E-4</v>
      </c>
      <c r="N605" s="9">
        <v>1.5900000000000002E-4</v>
      </c>
    </row>
    <row r="606" spans="1:14" x14ac:dyDescent="0.2">
      <c r="A606">
        <v>200031</v>
      </c>
      <c r="B606">
        <v>3572213</v>
      </c>
      <c r="C606">
        <v>509822</v>
      </c>
      <c r="D606" s="9">
        <v>4.9992251201063834E-5</v>
      </c>
      <c r="E606" s="9">
        <v>2.519446628742463E-5</v>
      </c>
      <c r="F606" s="9">
        <v>9.8073445241672586E-5</v>
      </c>
      <c r="G606" s="8">
        <v>8.7500000000000002E-4</v>
      </c>
      <c r="H606" s="8" t="s">
        <v>54</v>
      </c>
      <c r="I606" s="37">
        <v>0.46299999999999997</v>
      </c>
      <c r="J606" s="37">
        <v>0.65900000000000003</v>
      </c>
      <c r="K606" s="37">
        <v>0.77900000000000003</v>
      </c>
      <c r="L606" s="9">
        <v>4.8000000000000001E-5</v>
      </c>
      <c r="M606" s="9">
        <v>8.5799999999999993E-4</v>
      </c>
      <c r="N606" s="9">
        <v>3.6999999999999999E-4</v>
      </c>
    </row>
    <row r="607" spans="1:14" x14ac:dyDescent="0.2">
      <c r="A607">
        <v>200031</v>
      </c>
      <c r="B607">
        <v>3572213</v>
      </c>
      <c r="C607">
        <v>509822</v>
      </c>
      <c r="D607" s="9">
        <v>4.9992251201063834E-5</v>
      </c>
      <c r="E607" s="9">
        <v>2.1275327087158576E-5</v>
      </c>
      <c r="F607" s="9">
        <v>7.0612880574004265E-5</v>
      </c>
      <c r="G607" s="8">
        <v>4.6000000000000001E-4</v>
      </c>
      <c r="H607" s="8" t="s">
        <v>54</v>
      </c>
      <c r="I607" s="37">
        <v>0.46399999999999997</v>
      </c>
      <c r="J607" s="37">
        <v>0.66400000000000003</v>
      </c>
      <c r="K607" s="37">
        <v>0.77900000000000003</v>
      </c>
      <c r="L607" s="9" t="s">
        <v>54</v>
      </c>
      <c r="M607" s="9" t="s">
        <v>54</v>
      </c>
      <c r="N607" s="9" t="s">
        <v>54</v>
      </c>
    </row>
    <row r="608" spans="1:14" x14ac:dyDescent="0.2">
      <c r="A608">
        <v>200031</v>
      </c>
      <c r="B608">
        <v>3572213</v>
      </c>
      <c r="C608">
        <v>509822</v>
      </c>
      <c r="D608" s="9">
        <v>4.9992251201063834E-5</v>
      </c>
      <c r="E608" s="9">
        <v>1.9315757487025548E-5</v>
      </c>
      <c r="F608" s="9">
        <v>5.6882598240170098E-5</v>
      </c>
      <c r="G608" s="8">
        <v>5.5000000000000003E-4</v>
      </c>
      <c r="H608" s="8" t="s">
        <v>54</v>
      </c>
      <c r="I608" s="37" t="s">
        <v>54</v>
      </c>
      <c r="J608" s="37" t="s">
        <v>54</v>
      </c>
      <c r="K608" s="37" t="s">
        <v>54</v>
      </c>
      <c r="L608" s="9" t="s">
        <v>54</v>
      </c>
      <c r="M608" s="9" t="s">
        <v>54</v>
      </c>
      <c r="N608" s="9" t="s">
        <v>54</v>
      </c>
    </row>
    <row r="609" spans="1:14" x14ac:dyDescent="0.2">
      <c r="A609">
        <v>200031</v>
      </c>
      <c r="B609">
        <v>3572213</v>
      </c>
      <c r="C609">
        <v>509822</v>
      </c>
      <c r="D609" s="9">
        <v>4.9992251201063834E-5</v>
      </c>
      <c r="E609" s="9">
        <v>2.1835204115768013E-5</v>
      </c>
      <c r="F609" s="9">
        <v>7.4535818383671164E-5</v>
      </c>
      <c r="G609" s="8">
        <v>5.9999999999999995E-4</v>
      </c>
      <c r="H609" s="8" t="s">
        <v>54</v>
      </c>
      <c r="I609" s="37" t="s">
        <v>54</v>
      </c>
      <c r="J609" s="37" t="s">
        <v>54</v>
      </c>
      <c r="K609" s="37" t="s">
        <v>54</v>
      </c>
      <c r="L609" s="9" t="s">
        <v>54</v>
      </c>
      <c r="M609" s="9" t="s">
        <v>54</v>
      </c>
      <c r="N609" s="9" t="s">
        <v>54</v>
      </c>
    </row>
    <row r="610" spans="1:14" x14ac:dyDescent="0.2">
      <c r="A610">
        <v>200031</v>
      </c>
      <c r="B610">
        <v>3572213</v>
      </c>
      <c r="C610">
        <v>509822</v>
      </c>
      <c r="D610" s="9">
        <v>4.9992251201063834E-5</v>
      </c>
      <c r="E610" s="9">
        <v>1.8755880458416115E-5</v>
      </c>
      <c r="F610" s="9">
        <v>5.2959660430503192E-5</v>
      </c>
      <c r="G610" s="8">
        <v>5.0000000000000001E-4</v>
      </c>
      <c r="H610" s="8" t="s">
        <v>54</v>
      </c>
      <c r="I610" s="37">
        <v>1.9E-2</v>
      </c>
      <c r="J610" s="37">
        <v>1.2E-2</v>
      </c>
      <c r="K610" s="37">
        <v>9.4E-2</v>
      </c>
      <c r="L610" s="9" t="s">
        <v>54</v>
      </c>
      <c r="M610" s="9" t="s">
        <v>54</v>
      </c>
      <c r="N610" s="9" t="s">
        <v>54</v>
      </c>
    </row>
    <row r="611" spans="1:14" x14ac:dyDescent="0.2">
      <c r="A611">
        <v>200031</v>
      </c>
      <c r="B611">
        <v>3572213</v>
      </c>
      <c r="C611">
        <v>509822</v>
      </c>
      <c r="D611" s="9">
        <v>4.9992251201063834E-5</v>
      </c>
      <c r="E611" s="9">
        <v>2.1835204115768013E-5</v>
      </c>
      <c r="F611" s="9">
        <v>7.4535818383671164E-5</v>
      </c>
      <c r="G611" s="8">
        <v>7.5000000000000002E-4</v>
      </c>
      <c r="H611" s="8" t="s">
        <v>54</v>
      </c>
      <c r="I611" s="37">
        <v>0.08</v>
      </c>
      <c r="J611" s="37">
        <v>0.11699999999999999</v>
      </c>
      <c r="K611" s="37">
        <v>0.21100000000000002</v>
      </c>
      <c r="L611" s="9" t="s">
        <v>54</v>
      </c>
      <c r="M611" s="9" t="s">
        <v>54</v>
      </c>
      <c r="N611" s="9" t="s">
        <v>54</v>
      </c>
    </row>
    <row r="612" spans="1:14" x14ac:dyDescent="0.2">
      <c r="A612">
        <v>200031</v>
      </c>
      <c r="B612">
        <v>3572213</v>
      </c>
      <c r="C612">
        <v>509822</v>
      </c>
      <c r="D612" s="9">
        <v>4.9992251201063834E-5</v>
      </c>
      <c r="E612" s="9">
        <v>2.1555265601463294E-5</v>
      </c>
      <c r="F612" s="9">
        <v>7.2574349478837715E-5</v>
      </c>
      <c r="G612" s="8">
        <v>2.3800000000000002E-3</v>
      </c>
      <c r="H612" s="8" t="s">
        <v>54</v>
      </c>
      <c r="I612" s="37">
        <v>0.26400000000000001</v>
      </c>
      <c r="J612" s="37">
        <v>0.40299999999999997</v>
      </c>
      <c r="K612" s="37">
        <v>0.505</v>
      </c>
      <c r="L612" s="9">
        <v>0</v>
      </c>
      <c r="M612" s="9">
        <v>1.2E-5</v>
      </c>
      <c r="N612" s="9">
        <v>6.0000000000000002E-6</v>
      </c>
    </row>
    <row r="613" spans="1:14" x14ac:dyDescent="0.2">
      <c r="A613">
        <v>200031</v>
      </c>
      <c r="B613">
        <v>3572213</v>
      </c>
      <c r="C613">
        <v>509822</v>
      </c>
      <c r="D613" s="9">
        <v>4.9992251201063834E-5</v>
      </c>
      <c r="E613" s="9">
        <v>1.9315757487025548E-5</v>
      </c>
      <c r="F613" s="9">
        <v>5.6882598240170098E-5</v>
      </c>
      <c r="G613" s="8">
        <v>3.9500000000000004E-3</v>
      </c>
      <c r="H613" s="8" t="s">
        <v>54</v>
      </c>
      <c r="I613" s="37">
        <v>0.374</v>
      </c>
      <c r="J613" s="37">
        <v>0.56799999999999995</v>
      </c>
      <c r="K613" s="37">
        <v>0.67700000000000005</v>
      </c>
      <c r="L613" s="9">
        <v>0</v>
      </c>
      <c r="M613" s="9">
        <v>4.2000000000000004E-5</v>
      </c>
      <c r="N613" s="9">
        <v>3.1999999999999999E-5</v>
      </c>
    </row>
    <row r="614" spans="1:14" x14ac:dyDescent="0.2">
      <c r="A614">
        <v>200031</v>
      </c>
      <c r="B614">
        <v>3572213</v>
      </c>
      <c r="C614">
        <v>509822</v>
      </c>
      <c r="D614" s="9">
        <v>4.9992251201063834E-5</v>
      </c>
      <c r="E614" s="9">
        <v>2.519446628742463E-5</v>
      </c>
      <c r="F614" s="9">
        <v>9.8073445241672586E-5</v>
      </c>
      <c r="G614" s="8">
        <v>6.1750000000000008E-3</v>
      </c>
      <c r="H614" s="8" t="s">
        <v>54</v>
      </c>
      <c r="I614" s="37">
        <v>0.41399999999999998</v>
      </c>
      <c r="J614" s="37">
        <v>0.621</v>
      </c>
      <c r="K614" s="37">
        <v>0.79200000000000004</v>
      </c>
      <c r="L614" s="9">
        <v>9.1999999999999987E-5</v>
      </c>
      <c r="M614" s="9">
        <v>1.926E-3</v>
      </c>
      <c r="N614" s="9">
        <v>8.4800000000000001E-4</v>
      </c>
    </row>
    <row r="615" spans="1:14" x14ac:dyDescent="0.2">
      <c r="A615">
        <v>197395</v>
      </c>
      <c r="B615">
        <v>3583561</v>
      </c>
      <c r="C615">
        <v>520284</v>
      </c>
      <c r="D615" s="9">
        <v>5.0659844474277463E-5</v>
      </c>
      <c r="E615" s="9">
        <v>4.9671262746748274E-5</v>
      </c>
      <c r="F615" s="9">
        <v>2.6523975367299398E-4</v>
      </c>
      <c r="G615" s="8">
        <v>1.506E-2</v>
      </c>
      <c r="H615" s="8" t="s">
        <v>54</v>
      </c>
      <c r="I615" s="37">
        <v>0.443</v>
      </c>
      <c r="J615" s="37">
        <v>0.63500000000000001</v>
      </c>
      <c r="K615" s="37">
        <v>0.83299999999999996</v>
      </c>
      <c r="L615" s="9">
        <v>3.4899999999999997E-4</v>
      </c>
      <c r="M615" s="9">
        <v>6.7039999999999999E-3</v>
      </c>
      <c r="N615" s="9">
        <v>2.9970000000000001E-3</v>
      </c>
    </row>
    <row r="616" spans="1:14" x14ac:dyDescent="0.2">
      <c r="A616">
        <v>197395</v>
      </c>
      <c r="B616">
        <v>3583561</v>
      </c>
      <c r="C616">
        <v>520284</v>
      </c>
      <c r="D616" s="9">
        <v>5.0659844474277463E-5</v>
      </c>
      <c r="E616" s="9">
        <v>2.6509943600792619E-5</v>
      </c>
      <c r="F616" s="9">
        <v>1.057114960290918E-4</v>
      </c>
      <c r="G616" s="8">
        <v>6.875E-3</v>
      </c>
      <c r="H616" s="8" t="s">
        <v>54</v>
      </c>
      <c r="I616" s="37">
        <v>0.45600000000000002</v>
      </c>
      <c r="J616" s="37">
        <v>0.64599999999999991</v>
      </c>
      <c r="K616" s="37">
        <v>0.83400000000000007</v>
      </c>
      <c r="L616" s="9">
        <v>3.86E-4</v>
      </c>
      <c r="M616" s="9">
        <v>7.5189999999999996E-3</v>
      </c>
      <c r="N616" s="9">
        <v>3.392E-3</v>
      </c>
    </row>
    <row r="617" spans="1:14" x14ac:dyDescent="0.2">
      <c r="A617">
        <v>197395</v>
      </c>
      <c r="B617">
        <v>3583561</v>
      </c>
      <c r="C617">
        <v>520284</v>
      </c>
      <c r="D617" s="9">
        <v>5.0659844474277463E-5</v>
      </c>
      <c r="E617" s="9">
        <v>2.3161319145955656E-5</v>
      </c>
      <c r="F617" s="9">
        <v>8.2647169622744504E-5</v>
      </c>
      <c r="G617" s="8">
        <v>3.875E-3</v>
      </c>
      <c r="H617" s="8" t="s">
        <v>54</v>
      </c>
      <c r="I617" s="37">
        <v>0.46100000000000002</v>
      </c>
      <c r="J617" s="37">
        <v>0.65599999999999992</v>
      </c>
      <c r="K617" s="37">
        <v>0.84099999999999997</v>
      </c>
      <c r="L617" s="9">
        <v>5.1500000000000005E-4</v>
      </c>
      <c r="M617" s="9">
        <v>8.147999999999999E-3</v>
      </c>
      <c r="N617" s="9">
        <v>3.673E-3</v>
      </c>
    </row>
    <row r="618" spans="1:14" x14ac:dyDescent="0.2">
      <c r="A618">
        <v>197395</v>
      </c>
      <c r="B618">
        <v>3583561</v>
      </c>
      <c r="C618">
        <v>520284</v>
      </c>
      <c r="D618" s="9">
        <v>5.0659844474277463E-5</v>
      </c>
      <c r="E618" s="9">
        <v>2.4277527297567977E-5</v>
      </c>
      <c r="F618" s="9">
        <v>9.033527842486027E-5</v>
      </c>
      <c r="G618" s="8">
        <v>2.575E-3</v>
      </c>
      <c r="H618" s="8" t="s">
        <v>54</v>
      </c>
      <c r="I618" s="37">
        <v>0.46500000000000002</v>
      </c>
      <c r="J618" s="37">
        <v>0.66800000000000004</v>
      </c>
      <c r="K618" s="37">
        <v>0.84099999999999997</v>
      </c>
      <c r="L618" s="9">
        <v>5.3299999999999995E-4</v>
      </c>
      <c r="M618" s="9">
        <v>8.2959999999999996E-3</v>
      </c>
      <c r="N618" s="9">
        <v>3.8070000000000001E-3</v>
      </c>
    </row>
    <row r="619" spans="1:14" x14ac:dyDescent="0.2">
      <c r="A619">
        <v>197395</v>
      </c>
      <c r="B619">
        <v>3583561</v>
      </c>
      <c r="C619">
        <v>520284</v>
      </c>
      <c r="D619" s="9">
        <v>5.0659844474277463E-5</v>
      </c>
      <c r="E619" s="9">
        <v>2.0928902842731017E-5</v>
      </c>
      <c r="F619" s="9">
        <v>6.7270952018512971E-5</v>
      </c>
      <c r="G619" s="8">
        <v>1.08E-3</v>
      </c>
      <c r="H619" s="8" t="s">
        <v>54</v>
      </c>
      <c r="I619" s="37">
        <v>0.46500000000000002</v>
      </c>
      <c r="J619" s="37">
        <v>0.66800000000000004</v>
      </c>
      <c r="K619" s="37">
        <v>0.84099999999999997</v>
      </c>
      <c r="L619" s="9" t="s">
        <v>54</v>
      </c>
      <c r="M619" s="9" t="s">
        <v>54</v>
      </c>
      <c r="N619" s="9" t="s">
        <v>54</v>
      </c>
    </row>
    <row r="620" spans="1:14" x14ac:dyDescent="0.2">
      <c r="A620">
        <v>197395</v>
      </c>
      <c r="B620">
        <v>3583561</v>
      </c>
      <c r="C620">
        <v>520284</v>
      </c>
      <c r="D620" s="9">
        <v>5.0659844474277463E-5</v>
      </c>
      <c r="E620" s="9">
        <v>2.0928902842731017E-5</v>
      </c>
      <c r="F620" s="9">
        <v>6.7270952018512971E-5</v>
      </c>
      <c r="G620" s="8">
        <v>0</v>
      </c>
      <c r="H620" s="8" t="s">
        <v>54</v>
      </c>
      <c r="I620" s="37" t="s">
        <v>54</v>
      </c>
      <c r="J620" s="37" t="s">
        <v>54</v>
      </c>
      <c r="K620" s="37" t="s">
        <v>54</v>
      </c>
      <c r="L620" s="9" t="s">
        <v>54</v>
      </c>
      <c r="M620" s="9" t="s">
        <v>54</v>
      </c>
      <c r="N620" s="9" t="s">
        <v>54</v>
      </c>
    </row>
    <row r="621" spans="1:14" x14ac:dyDescent="0.2">
      <c r="A621">
        <v>197395</v>
      </c>
      <c r="B621">
        <v>3583561</v>
      </c>
      <c r="C621">
        <v>520284</v>
      </c>
      <c r="D621" s="9">
        <v>5.0659844474277463E-5</v>
      </c>
      <c r="E621" s="9">
        <v>2.0091746729021775E-5</v>
      </c>
      <c r="F621" s="9">
        <v>6.1504870416926143E-5</v>
      </c>
      <c r="G621" s="8">
        <v>0</v>
      </c>
      <c r="H621" s="8" t="s">
        <v>54</v>
      </c>
      <c r="I621" s="37" t="s">
        <v>54</v>
      </c>
      <c r="J621" s="37" t="s">
        <v>54</v>
      </c>
      <c r="K621" s="37" t="s">
        <v>54</v>
      </c>
      <c r="L621" s="9" t="s">
        <v>54</v>
      </c>
      <c r="M621" s="9" t="s">
        <v>54</v>
      </c>
      <c r="N621" s="9" t="s">
        <v>54</v>
      </c>
    </row>
    <row r="622" spans="1:14" x14ac:dyDescent="0.2">
      <c r="A622">
        <v>197395</v>
      </c>
      <c r="B622">
        <v>3583561</v>
      </c>
      <c r="C622">
        <v>520284</v>
      </c>
      <c r="D622" s="9">
        <v>5.0659844474277463E-5</v>
      </c>
      <c r="E622" s="9">
        <v>2.1487006918537174E-5</v>
      </c>
      <c r="F622" s="9">
        <v>7.1115006419570847E-5</v>
      </c>
      <c r="G622" s="8">
        <v>2.5000000000000001E-5</v>
      </c>
      <c r="H622" s="8" t="s">
        <v>54</v>
      </c>
      <c r="I622" s="37">
        <v>1.7000000000000001E-2</v>
      </c>
      <c r="J622" s="37">
        <v>0</v>
      </c>
      <c r="K622" s="37">
        <v>8.5999999999999993E-2</v>
      </c>
      <c r="L622" s="9" t="s">
        <v>54</v>
      </c>
      <c r="M622" s="9" t="s">
        <v>54</v>
      </c>
      <c r="N622" s="9" t="s">
        <v>54</v>
      </c>
    </row>
    <row r="623" spans="1:14" x14ac:dyDescent="0.2">
      <c r="A623">
        <v>197395</v>
      </c>
      <c r="B623">
        <v>3583561</v>
      </c>
      <c r="C623">
        <v>520284</v>
      </c>
      <c r="D623" s="9">
        <v>5.0659844474277463E-5</v>
      </c>
      <c r="E623" s="9">
        <v>1.9254590615312535E-5</v>
      </c>
      <c r="F623" s="9">
        <v>5.5738788815339315E-5</v>
      </c>
      <c r="G623" s="8">
        <v>1.725E-3</v>
      </c>
      <c r="H623" s="8" t="s">
        <v>54</v>
      </c>
      <c r="I623" s="37">
        <v>8.8000000000000009E-2</v>
      </c>
      <c r="J623" s="37">
        <v>0.1</v>
      </c>
      <c r="K623" s="37">
        <v>0.26800000000000002</v>
      </c>
      <c r="L623" s="9" t="s">
        <v>54</v>
      </c>
      <c r="M623" s="9" t="s">
        <v>54</v>
      </c>
      <c r="N623" s="9" t="s">
        <v>54</v>
      </c>
    </row>
    <row r="624" spans="1:14" x14ac:dyDescent="0.2">
      <c r="A624">
        <v>197395</v>
      </c>
      <c r="B624">
        <v>3583561</v>
      </c>
      <c r="C624">
        <v>520284</v>
      </c>
      <c r="D624" s="9">
        <v>5.0659844474277463E-5</v>
      </c>
      <c r="E624" s="9">
        <v>1.9533642653215614E-5</v>
      </c>
      <c r="F624" s="9">
        <v>5.7660816015868253E-5</v>
      </c>
      <c r="G624" s="8">
        <v>6.1999999999999998E-3</v>
      </c>
      <c r="H624" s="8" t="s">
        <v>54</v>
      </c>
      <c r="I624" s="37">
        <v>0.309</v>
      </c>
      <c r="J624" s="37">
        <v>0.44400000000000001</v>
      </c>
      <c r="K624" s="37">
        <v>0.54700000000000004</v>
      </c>
      <c r="L624" s="9">
        <v>0</v>
      </c>
      <c r="M624" s="9">
        <v>2.1000000000000002E-5</v>
      </c>
      <c r="N624" s="9">
        <v>1.2E-5</v>
      </c>
    </row>
    <row r="625" spans="1:14" x14ac:dyDescent="0.2">
      <c r="A625">
        <v>197395</v>
      </c>
      <c r="B625">
        <v>3583561</v>
      </c>
      <c r="C625">
        <v>520284</v>
      </c>
      <c r="D625" s="9">
        <v>5.0659844474277463E-5</v>
      </c>
      <c r="E625" s="9">
        <v>2.0649850804827935E-5</v>
      </c>
      <c r="F625" s="9">
        <v>6.5348924817984019E-5</v>
      </c>
      <c r="G625" s="8">
        <v>4.15E-3</v>
      </c>
      <c r="H625" s="8">
        <v>0.85599999999999998</v>
      </c>
      <c r="I625" s="37">
        <v>0.42700000000000005</v>
      </c>
      <c r="J625" s="37">
        <v>0.60099999999999998</v>
      </c>
      <c r="K625" s="37">
        <v>0.68599999999999994</v>
      </c>
      <c r="L625" s="9">
        <v>0</v>
      </c>
      <c r="M625" s="9">
        <v>4.2999999999999995E-5</v>
      </c>
      <c r="N625" s="9">
        <v>2.5000000000000001E-5</v>
      </c>
    </row>
    <row r="626" spans="1:14" x14ac:dyDescent="0.2">
      <c r="A626">
        <v>197395</v>
      </c>
      <c r="B626">
        <v>3583561</v>
      </c>
      <c r="C626">
        <v>520284</v>
      </c>
      <c r="D626" s="9">
        <v>5.0659844474277463E-5</v>
      </c>
      <c r="E626" s="9">
        <v>2.1487006918537174E-5</v>
      </c>
      <c r="F626" s="9">
        <v>7.1115006419570847E-5</v>
      </c>
      <c r="G626" s="8">
        <v>2.4250000000000001E-3</v>
      </c>
      <c r="H626" s="8" t="s">
        <v>54</v>
      </c>
      <c r="I626" s="37">
        <v>0.46399999999999997</v>
      </c>
      <c r="J626" s="37">
        <v>0.63500000000000001</v>
      </c>
      <c r="K626" s="37">
        <v>0.79400000000000004</v>
      </c>
      <c r="L626" s="9">
        <v>0</v>
      </c>
      <c r="M626" s="9">
        <v>1.4900000000000002E-4</v>
      </c>
      <c r="N626" s="9">
        <v>9.3000000000000011E-5</v>
      </c>
    </row>
    <row r="627" spans="1:14" x14ac:dyDescent="0.2">
      <c r="A627">
        <v>194338</v>
      </c>
      <c r="B627">
        <v>3592053</v>
      </c>
      <c r="C627">
        <v>531079</v>
      </c>
      <c r="D627" s="9">
        <v>5.1456740318414309E-5</v>
      </c>
      <c r="E627" s="9">
        <v>2.6168878911307822E-5</v>
      </c>
      <c r="F627" s="9">
        <v>1.0167978775285786E-4</v>
      </c>
      <c r="G627" s="8">
        <v>5.8399999999999997E-3</v>
      </c>
      <c r="H627" s="8" t="s">
        <v>54</v>
      </c>
      <c r="I627" s="37">
        <v>0.48899999999999999</v>
      </c>
      <c r="J627" s="37">
        <v>0.65599999999999992</v>
      </c>
      <c r="K627" s="37">
        <v>0.83400000000000007</v>
      </c>
      <c r="L627" s="9">
        <v>1.12E-4</v>
      </c>
      <c r="M627" s="9">
        <v>6.1700000000000004E-4</v>
      </c>
      <c r="N627" s="9">
        <v>4.1100000000000002E-4</v>
      </c>
    </row>
    <row r="628" spans="1:14" x14ac:dyDescent="0.2">
      <c r="A628">
        <v>194338</v>
      </c>
      <c r="B628">
        <v>3592053</v>
      </c>
      <c r="C628">
        <v>531079</v>
      </c>
      <c r="D628" s="9">
        <v>5.1456740318414309E-5</v>
      </c>
      <c r="E628" s="9">
        <v>3.0623156172807028E-5</v>
      </c>
      <c r="F628" s="9">
        <v>1.3180713227222316E-4</v>
      </c>
      <c r="G628" s="8">
        <v>1.2500000000000001E-2</v>
      </c>
      <c r="H628" s="8" t="s">
        <v>54</v>
      </c>
      <c r="I628" s="37">
        <v>0.504</v>
      </c>
      <c r="J628" s="37">
        <v>0.67099999999999993</v>
      </c>
      <c r="K628" s="37">
        <v>0.85400000000000009</v>
      </c>
      <c r="L628" s="9">
        <v>2.43E-4</v>
      </c>
      <c r="M628" s="9">
        <v>1.1490000000000001E-3</v>
      </c>
      <c r="N628" s="9">
        <v>8.8500000000000004E-4</v>
      </c>
    </row>
    <row r="629" spans="1:14" x14ac:dyDescent="0.2">
      <c r="A629">
        <v>194338</v>
      </c>
      <c r="B629">
        <v>3592053</v>
      </c>
      <c r="C629">
        <v>531079</v>
      </c>
      <c r="D629" s="9">
        <v>5.1456740318414309E-5</v>
      </c>
      <c r="E629" s="9">
        <v>2.7004055897838923E-5</v>
      </c>
      <c r="F629" s="9">
        <v>1.0732866485023885E-4</v>
      </c>
      <c r="G629" s="8">
        <v>6.8000000000000005E-3</v>
      </c>
      <c r="H629" s="8" t="s">
        <v>54</v>
      </c>
      <c r="I629" s="37">
        <v>0.51700000000000002</v>
      </c>
      <c r="J629" s="37">
        <v>0.67299999999999993</v>
      </c>
      <c r="K629" s="37">
        <v>0.87</v>
      </c>
      <c r="L629" s="9">
        <v>3.1700000000000001E-4</v>
      </c>
      <c r="M629" s="9">
        <v>3.6680000000000003E-3</v>
      </c>
      <c r="N629" s="9">
        <v>1.9880000000000002E-3</v>
      </c>
    </row>
    <row r="630" spans="1:14" x14ac:dyDescent="0.2">
      <c r="A630">
        <v>194338</v>
      </c>
      <c r="B630">
        <v>3592053</v>
      </c>
      <c r="C630">
        <v>531079</v>
      </c>
      <c r="D630" s="9">
        <v>5.1456740318414309E-5</v>
      </c>
      <c r="E630" s="9">
        <v>3.5355825763149932E-5</v>
      </c>
      <c r="F630" s="9">
        <v>1.6381743582404877E-4</v>
      </c>
      <c r="G630" s="8">
        <v>1.1960000000000002E-2</v>
      </c>
      <c r="H630" s="8" t="s">
        <v>54</v>
      </c>
      <c r="I630" s="37">
        <v>0.51700000000000002</v>
      </c>
      <c r="J630" s="37">
        <v>0.67500000000000004</v>
      </c>
      <c r="K630" s="37">
        <v>0.87</v>
      </c>
      <c r="L630" s="9">
        <v>3.5500000000000001E-4</v>
      </c>
      <c r="M630" s="9">
        <v>6.3360000000000005E-3</v>
      </c>
      <c r="N630" s="9">
        <v>2.9970000000000001E-3</v>
      </c>
    </row>
    <row r="631" spans="1:14" x14ac:dyDescent="0.2">
      <c r="A631">
        <v>194338</v>
      </c>
      <c r="B631">
        <v>3592053</v>
      </c>
      <c r="C631">
        <v>531079</v>
      </c>
      <c r="D631" s="9">
        <v>5.1456740318414309E-5</v>
      </c>
      <c r="E631" s="9">
        <v>2.4776917267089322E-5</v>
      </c>
      <c r="F631" s="9">
        <v>9.2264992590556212E-5</v>
      </c>
      <c r="G631" s="8">
        <v>2.4250000000000001E-3</v>
      </c>
      <c r="H631" s="8" t="s">
        <v>54</v>
      </c>
      <c r="I631" s="37">
        <v>0.51800000000000002</v>
      </c>
      <c r="J631" s="37">
        <v>0.67500000000000004</v>
      </c>
      <c r="K631" s="37">
        <v>0.88</v>
      </c>
      <c r="L631" s="9" t="s">
        <v>54</v>
      </c>
      <c r="M631" s="9" t="s">
        <v>54</v>
      </c>
      <c r="N631" s="9" t="s">
        <v>54</v>
      </c>
    </row>
    <row r="632" spans="1:14" x14ac:dyDescent="0.2">
      <c r="A632">
        <v>194338</v>
      </c>
      <c r="B632">
        <v>3592053</v>
      </c>
      <c r="C632">
        <v>531079</v>
      </c>
      <c r="D632" s="9">
        <v>5.1456740318414309E-5</v>
      </c>
      <c r="E632" s="9">
        <v>1.9487463019059019E-5</v>
      </c>
      <c r="F632" s="9">
        <v>5.6488770973809925E-5</v>
      </c>
      <c r="G632" s="8">
        <v>0</v>
      </c>
      <c r="H632" s="8" t="s">
        <v>54</v>
      </c>
      <c r="I632" s="37" t="s">
        <v>54</v>
      </c>
      <c r="J632" s="37" t="s">
        <v>54</v>
      </c>
      <c r="K632" s="37" t="s">
        <v>54</v>
      </c>
      <c r="L632" s="9" t="s">
        <v>54</v>
      </c>
      <c r="M632" s="9" t="s">
        <v>54</v>
      </c>
      <c r="N632" s="9" t="s">
        <v>54</v>
      </c>
    </row>
    <row r="633" spans="1:14" x14ac:dyDescent="0.2">
      <c r="A633">
        <v>194338</v>
      </c>
      <c r="B633">
        <v>3592053</v>
      </c>
      <c r="C633">
        <v>531079</v>
      </c>
      <c r="D633" s="9">
        <v>5.1456740318414309E-5</v>
      </c>
      <c r="E633" s="9">
        <v>1.9487463019059019E-5</v>
      </c>
      <c r="F633" s="9">
        <v>5.6488770973809925E-5</v>
      </c>
      <c r="G633" s="8">
        <v>4.0000000000000003E-5</v>
      </c>
      <c r="H633" s="8" t="s">
        <v>54</v>
      </c>
      <c r="I633" s="37" t="s">
        <v>54</v>
      </c>
      <c r="J633" s="37" t="s">
        <v>54</v>
      </c>
      <c r="K633" s="37" t="s">
        <v>54</v>
      </c>
      <c r="L633" s="9" t="s">
        <v>54</v>
      </c>
      <c r="M633" s="9" t="s">
        <v>54</v>
      </c>
      <c r="N633" s="9" t="s">
        <v>54</v>
      </c>
    </row>
    <row r="634" spans="1:14" x14ac:dyDescent="0.2">
      <c r="A634">
        <v>194338</v>
      </c>
      <c r="B634">
        <v>3592053</v>
      </c>
      <c r="C634">
        <v>531079</v>
      </c>
      <c r="D634" s="9">
        <v>5.1456740318414309E-5</v>
      </c>
      <c r="E634" s="9">
        <v>2.1992993978652318E-5</v>
      </c>
      <c r="F634" s="9">
        <v>7.3435402265952906E-5</v>
      </c>
      <c r="G634" s="8">
        <v>2.5000000000000001E-5</v>
      </c>
      <c r="H634" s="8" t="s">
        <v>54</v>
      </c>
      <c r="I634" s="37">
        <v>1.6E-2</v>
      </c>
      <c r="J634" s="37">
        <v>8.0000000000000002E-3</v>
      </c>
      <c r="K634" s="37">
        <v>5.9000000000000004E-2</v>
      </c>
      <c r="L634" s="9" t="s">
        <v>54</v>
      </c>
      <c r="M634" s="9" t="s">
        <v>54</v>
      </c>
      <c r="N634" s="9" t="s">
        <v>54</v>
      </c>
    </row>
    <row r="635" spans="1:14" x14ac:dyDescent="0.2">
      <c r="A635">
        <v>194338</v>
      </c>
      <c r="B635">
        <v>3592053</v>
      </c>
      <c r="C635">
        <v>531079</v>
      </c>
      <c r="D635" s="9">
        <v>5.1456740318414309E-5</v>
      </c>
      <c r="E635" s="9">
        <v>1.8652286032527918E-5</v>
      </c>
      <c r="F635" s="9">
        <v>5.0839893876428929E-5</v>
      </c>
      <c r="G635" s="8">
        <v>2.7499999999999996E-4</v>
      </c>
      <c r="H635" s="8" t="s">
        <v>54</v>
      </c>
      <c r="I635" s="37">
        <v>8.8000000000000009E-2</v>
      </c>
      <c r="J635" s="37">
        <v>0.11900000000000001</v>
      </c>
      <c r="K635" s="37">
        <v>0.245</v>
      </c>
      <c r="L635" s="9" t="s">
        <v>54</v>
      </c>
      <c r="M635" s="9" t="s">
        <v>54</v>
      </c>
      <c r="N635" s="9" t="s">
        <v>54</v>
      </c>
    </row>
    <row r="636" spans="1:14" x14ac:dyDescent="0.2">
      <c r="A636">
        <v>194338</v>
      </c>
      <c r="B636">
        <v>3592053</v>
      </c>
      <c r="C636">
        <v>531079</v>
      </c>
      <c r="D636" s="9">
        <v>5.1456740318414309E-5</v>
      </c>
      <c r="E636" s="9">
        <v>2.171460164980862E-5</v>
      </c>
      <c r="F636" s="9">
        <v>7.1552443233492574E-5</v>
      </c>
      <c r="G636" s="8">
        <v>6.8199999999999997E-3</v>
      </c>
      <c r="H636" s="8" t="s">
        <v>54</v>
      </c>
      <c r="I636" s="37">
        <v>0.316</v>
      </c>
      <c r="J636" s="37">
        <v>0.44799999999999995</v>
      </c>
      <c r="K636" s="37">
        <v>0.52700000000000002</v>
      </c>
      <c r="L636" s="9">
        <v>0</v>
      </c>
      <c r="M636" s="9">
        <v>1.2799999999999999E-4</v>
      </c>
      <c r="N636" s="9">
        <v>8.0000000000000007E-5</v>
      </c>
    </row>
    <row r="637" spans="1:14" x14ac:dyDescent="0.2">
      <c r="A637">
        <v>194338</v>
      </c>
      <c r="B637">
        <v>3592053</v>
      </c>
      <c r="C637">
        <v>531079</v>
      </c>
      <c r="D637" s="9">
        <v>5.1456740318414309E-5</v>
      </c>
      <c r="E637" s="9">
        <v>2.1992993978652318E-5</v>
      </c>
      <c r="F637" s="9">
        <v>7.3435402265952906E-5</v>
      </c>
      <c r="G637" s="8">
        <v>6.6E-3</v>
      </c>
      <c r="H637" s="8">
        <v>0.86099999999999999</v>
      </c>
      <c r="I637" s="37">
        <v>0.436</v>
      </c>
      <c r="J637" s="37">
        <v>0.59399999999999997</v>
      </c>
      <c r="K637" s="37">
        <v>0.68299999999999994</v>
      </c>
      <c r="L637" s="9">
        <v>0</v>
      </c>
      <c r="M637" s="9">
        <v>1.92E-4</v>
      </c>
      <c r="N637" s="9">
        <v>1.16E-4</v>
      </c>
    </row>
    <row r="638" spans="1:14" x14ac:dyDescent="0.2">
      <c r="A638">
        <v>194338</v>
      </c>
      <c r="B638">
        <v>3592053</v>
      </c>
      <c r="C638">
        <v>531079</v>
      </c>
      <c r="D638" s="9">
        <v>5.1456740318414309E-5</v>
      </c>
      <c r="E638" s="9">
        <v>2.4220132609401923E-5</v>
      </c>
      <c r="F638" s="9">
        <v>8.8499074525635548E-5</v>
      </c>
      <c r="G638" s="8">
        <v>6.2599999999999999E-3</v>
      </c>
      <c r="H638" s="8" t="s">
        <v>54</v>
      </c>
      <c r="I638" s="37">
        <v>0.47600000000000003</v>
      </c>
      <c r="J638" s="37">
        <v>0.63700000000000001</v>
      </c>
      <c r="K638" s="37">
        <v>0.73699999999999999</v>
      </c>
      <c r="L638" s="9">
        <v>7.5999999999999991E-5</v>
      </c>
      <c r="M638" s="9">
        <v>8.8999999999999995E-4</v>
      </c>
      <c r="N638" s="9">
        <v>4.5299999999999995E-4</v>
      </c>
    </row>
    <row r="639" spans="1:14" x14ac:dyDescent="0.2">
      <c r="A639">
        <v>191445</v>
      </c>
      <c r="B639">
        <v>3593222</v>
      </c>
      <c r="C639">
        <v>542278</v>
      </c>
      <c r="D639" s="9">
        <v>5.2234323173757478E-5</v>
      </c>
      <c r="E639" s="9">
        <v>3.4231116251653809E-5</v>
      </c>
      <c r="F639" s="9">
        <v>1.5305802558835137E-4</v>
      </c>
      <c r="G639" s="8">
        <v>1.4675000000000001E-2</v>
      </c>
      <c r="H639" s="8" t="s">
        <v>54</v>
      </c>
      <c r="I639" s="37">
        <v>0.5</v>
      </c>
      <c r="J639" s="37">
        <v>0.66700000000000004</v>
      </c>
      <c r="K639" s="37">
        <v>0.78500000000000003</v>
      </c>
      <c r="L639" s="9">
        <v>2.2699999999999999E-4</v>
      </c>
      <c r="M639" s="9">
        <v>3.967E-3</v>
      </c>
      <c r="N639" s="9">
        <v>1.781E-3</v>
      </c>
    </row>
    <row r="640" spans="1:14" x14ac:dyDescent="0.2">
      <c r="A640">
        <v>191445</v>
      </c>
      <c r="B640">
        <v>3593222</v>
      </c>
      <c r="C640">
        <v>542278</v>
      </c>
      <c r="D640" s="9">
        <v>5.2234323173757478E-5</v>
      </c>
      <c r="E640" s="9">
        <v>3.7570737349376131E-5</v>
      </c>
      <c r="F640" s="9">
        <v>1.7518689675775155E-4</v>
      </c>
      <c r="G640" s="8">
        <v>2.6025E-2</v>
      </c>
      <c r="H640" s="8" t="s">
        <v>54</v>
      </c>
      <c r="I640" s="37">
        <v>0.50900000000000001</v>
      </c>
      <c r="J640" s="37">
        <v>0.68200000000000005</v>
      </c>
      <c r="K640" s="37">
        <v>0.81299999999999994</v>
      </c>
      <c r="L640" s="9">
        <v>3.4000000000000002E-4</v>
      </c>
      <c r="M640" s="9">
        <v>6.45E-3</v>
      </c>
      <c r="N640" s="9">
        <v>2.8830000000000001E-3</v>
      </c>
    </row>
    <row r="641" spans="1:14" x14ac:dyDescent="0.2">
      <c r="A641">
        <v>191445</v>
      </c>
      <c r="B641">
        <v>3593222</v>
      </c>
      <c r="C641">
        <v>542278</v>
      </c>
      <c r="D641" s="9">
        <v>5.2234323173757478E-5</v>
      </c>
      <c r="E641" s="9">
        <v>2.9499986363213851E-5</v>
      </c>
      <c r="F641" s="9">
        <v>1.2170879143170108E-4</v>
      </c>
      <c r="G641" s="8">
        <v>1.18E-2</v>
      </c>
      <c r="H641" s="8" t="s">
        <v>54</v>
      </c>
      <c r="I641" s="37">
        <v>0.51300000000000001</v>
      </c>
      <c r="J641" s="37">
        <v>0.69299999999999995</v>
      </c>
      <c r="K641" s="37">
        <v>0.81700000000000006</v>
      </c>
      <c r="L641" s="9">
        <v>3.7799999999999997E-4</v>
      </c>
      <c r="M641" s="9">
        <v>9.2680000000000002E-3</v>
      </c>
      <c r="N641" s="9">
        <v>3.9789999999999999E-3</v>
      </c>
    </row>
    <row r="642" spans="1:14" x14ac:dyDescent="0.2">
      <c r="A642">
        <v>191445</v>
      </c>
      <c r="B642">
        <v>3593222</v>
      </c>
      <c r="C642">
        <v>542278</v>
      </c>
      <c r="D642" s="9">
        <v>5.2234323173757478E-5</v>
      </c>
      <c r="E642" s="9">
        <v>2.8386779330639745E-5</v>
      </c>
      <c r="F642" s="9">
        <v>1.1433250104190102E-4</v>
      </c>
      <c r="G642" s="8">
        <v>8.2400000000000008E-3</v>
      </c>
      <c r="H642" s="8" t="s">
        <v>54</v>
      </c>
      <c r="I642" s="37">
        <v>0.52400000000000002</v>
      </c>
      <c r="J642" s="37">
        <v>0.69400000000000006</v>
      </c>
      <c r="K642" s="37">
        <v>0.82799999999999996</v>
      </c>
      <c r="L642" s="9">
        <v>4.3399999999999998E-4</v>
      </c>
      <c r="M642" s="9">
        <v>1.0045999999999999E-2</v>
      </c>
      <c r="N642" s="9">
        <v>4.352E-3</v>
      </c>
    </row>
    <row r="643" spans="1:14" x14ac:dyDescent="0.2">
      <c r="A643">
        <v>191445</v>
      </c>
      <c r="B643">
        <v>3593222</v>
      </c>
      <c r="C643">
        <v>542278</v>
      </c>
      <c r="D643" s="9">
        <v>5.2234323173757478E-5</v>
      </c>
      <c r="E643" s="9">
        <v>2.3655649442199786E-5</v>
      </c>
      <c r="F643" s="9">
        <v>8.2983266885250744E-5</v>
      </c>
      <c r="G643" s="8">
        <v>3.8249999999999998E-3</v>
      </c>
      <c r="H643" s="8" t="s">
        <v>54</v>
      </c>
      <c r="I643" s="37">
        <v>0.52800000000000002</v>
      </c>
      <c r="J643" s="37">
        <v>0.70099999999999996</v>
      </c>
      <c r="K643" s="37">
        <v>0.82799999999999996</v>
      </c>
      <c r="L643" s="9" t="s">
        <v>54</v>
      </c>
      <c r="M643" s="9" t="s">
        <v>54</v>
      </c>
      <c r="N643" s="9" t="s">
        <v>54</v>
      </c>
    </row>
    <row r="644" spans="1:14" x14ac:dyDescent="0.2">
      <c r="A644">
        <v>191445</v>
      </c>
      <c r="B644">
        <v>3593222</v>
      </c>
      <c r="C644">
        <v>542278</v>
      </c>
      <c r="D644" s="9">
        <v>5.2234323173757478E-5</v>
      </c>
      <c r="E644" s="9">
        <v>2.3099045925912731E-5</v>
      </c>
      <c r="F644" s="9">
        <v>7.92951216903507E-5</v>
      </c>
      <c r="G644" s="8">
        <v>1.5499999999999999E-3</v>
      </c>
      <c r="H644" s="8" t="s">
        <v>54</v>
      </c>
      <c r="I644" s="37" t="s">
        <v>54</v>
      </c>
      <c r="J644" s="37" t="s">
        <v>54</v>
      </c>
      <c r="K644" s="37" t="s">
        <v>54</v>
      </c>
      <c r="L644" s="9" t="s">
        <v>54</v>
      </c>
      <c r="M644" s="9" t="s">
        <v>54</v>
      </c>
      <c r="N644" s="9" t="s">
        <v>54</v>
      </c>
    </row>
    <row r="645" spans="1:14" x14ac:dyDescent="0.2">
      <c r="A645">
        <v>191445</v>
      </c>
      <c r="B645">
        <v>3593222</v>
      </c>
      <c r="C645">
        <v>542278</v>
      </c>
      <c r="D645" s="9">
        <v>5.2234323173757478E-5</v>
      </c>
      <c r="E645" s="9">
        <v>2.3655649442199786E-5</v>
      </c>
      <c r="F645" s="9">
        <v>8.2983266885250744E-5</v>
      </c>
      <c r="G645" s="8">
        <v>1.0199999999999999E-3</v>
      </c>
      <c r="H645" s="8" t="s">
        <v>54</v>
      </c>
      <c r="I645" s="37" t="s">
        <v>54</v>
      </c>
      <c r="J645" s="37" t="s">
        <v>54</v>
      </c>
      <c r="K645" s="37" t="s">
        <v>54</v>
      </c>
      <c r="L645" s="9" t="s">
        <v>54</v>
      </c>
      <c r="M645" s="9" t="s">
        <v>54</v>
      </c>
      <c r="N645" s="9" t="s">
        <v>54</v>
      </c>
    </row>
    <row r="646" spans="1:14" x14ac:dyDescent="0.2">
      <c r="A646">
        <v>191445</v>
      </c>
      <c r="B646">
        <v>3593222</v>
      </c>
      <c r="C646">
        <v>542278</v>
      </c>
      <c r="D646" s="9">
        <v>5.2234323173757478E-5</v>
      </c>
      <c r="E646" s="9">
        <v>2.1707537135195098E-5</v>
      </c>
      <c r="F646" s="9">
        <v>7.0074758703100623E-5</v>
      </c>
      <c r="G646" s="8">
        <v>1.25E-4</v>
      </c>
      <c r="H646" s="8" t="s">
        <v>54</v>
      </c>
      <c r="I646" s="37">
        <v>1.8000000000000002E-2</v>
      </c>
      <c r="J646" s="37">
        <v>1.3000000000000001E-2</v>
      </c>
      <c r="K646" s="37">
        <v>5.0999999999999997E-2</v>
      </c>
      <c r="L646" s="9" t="s">
        <v>54</v>
      </c>
      <c r="M646" s="9" t="s">
        <v>54</v>
      </c>
      <c r="N646" s="9" t="s">
        <v>54</v>
      </c>
    </row>
    <row r="647" spans="1:14" x14ac:dyDescent="0.2">
      <c r="A647">
        <v>191445</v>
      </c>
      <c r="B647">
        <v>3593222</v>
      </c>
      <c r="C647">
        <v>542278</v>
      </c>
      <c r="D647" s="9">
        <v>5.2234323173757478E-5</v>
      </c>
      <c r="E647" s="9">
        <v>2.0037726586333937E-5</v>
      </c>
      <c r="F647" s="9">
        <v>5.9010323118400525E-5</v>
      </c>
      <c r="G647" s="8">
        <v>6.8000000000000005E-4</v>
      </c>
      <c r="H647" s="8" t="s">
        <v>54</v>
      </c>
      <c r="I647" s="37">
        <v>8.8000000000000009E-2</v>
      </c>
      <c r="J647" s="37">
        <v>0.11599999999999999</v>
      </c>
      <c r="K647" s="37">
        <v>0.193</v>
      </c>
      <c r="L647" s="9" t="s">
        <v>54</v>
      </c>
      <c r="M647" s="9" t="s">
        <v>54</v>
      </c>
      <c r="N647" s="9" t="s">
        <v>54</v>
      </c>
    </row>
    <row r="648" spans="1:14" x14ac:dyDescent="0.2">
      <c r="A648">
        <v>191445</v>
      </c>
      <c r="B648">
        <v>3593222</v>
      </c>
      <c r="C648">
        <v>542278</v>
      </c>
      <c r="D648" s="9">
        <v>5.2234323173757478E-5</v>
      </c>
      <c r="E648" s="9">
        <v>1.8924519553759827E-5</v>
      </c>
      <c r="F648" s="9">
        <v>5.1634032728600457E-5</v>
      </c>
      <c r="G648" s="8">
        <v>5.1250000000000002E-3</v>
      </c>
      <c r="H648" s="8" t="s">
        <v>54</v>
      </c>
      <c r="I648" s="37">
        <v>0.307</v>
      </c>
      <c r="J648" s="37">
        <v>0.42600000000000005</v>
      </c>
      <c r="K648" s="37">
        <v>0.54100000000000004</v>
      </c>
      <c r="L648" s="9">
        <v>0</v>
      </c>
      <c r="M648" s="9">
        <v>3.7000000000000005E-5</v>
      </c>
      <c r="N648" s="9">
        <v>1.2E-5</v>
      </c>
    </row>
    <row r="649" spans="1:14" x14ac:dyDescent="0.2">
      <c r="A649">
        <v>191445</v>
      </c>
      <c r="B649">
        <v>3593222</v>
      </c>
      <c r="C649">
        <v>542278</v>
      </c>
      <c r="D649" s="9">
        <v>5.2234323173757478E-5</v>
      </c>
      <c r="E649" s="9">
        <v>2.4212252958486841E-5</v>
      </c>
      <c r="F649" s="9">
        <v>8.6671412080150775E-5</v>
      </c>
      <c r="G649" s="8">
        <v>7.2400000000000008E-3</v>
      </c>
      <c r="H649" s="8">
        <v>0.88</v>
      </c>
      <c r="I649" s="37">
        <v>0.43</v>
      </c>
      <c r="J649" s="37">
        <v>0.57100000000000006</v>
      </c>
      <c r="K649" s="37">
        <v>0.72200000000000009</v>
      </c>
      <c r="L649" s="9">
        <v>0</v>
      </c>
      <c r="M649" s="9">
        <v>4.2000000000000004E-5</v>
      </c>
      <c r="N649" s="9">
        <v>2.4000000000000001E-5</v>
      </c>
    </row>
    <row r="650" spans="1:14" x14ac:dyDescent="0.2">
      <c r="A650">
        <v>191445</v>
      </c>
      <c r="B650">
        <v>3593222</v>
      </c>
      <c r="C650">
        <v>542278</v>
      </c>
      <c r="D650" s="9">
        <v>5.2234323173757478E-5</v>
      </c>
      <c r="E650" s="9">
        <v>2.0594330102620992E-5</v>
      </c>
      <c r="F650" s="9">
        <v>6.2698468313300562E-5</v>
      </c>
      <c r="G650" s="8">
        <v>7.025E-3</v>
      </c>
      <c r="H650" s="8" t="s">
        <v>54</v>
      </c>
      <c r="I650" s="37">
        <v>0.47700000000000004</v>
      </c>
      <c r="J650" s="37">
        <v>0.61099999999999999</v>
      </c>
      <c r="K650" s="37">
        <v>0.80599999999999994</v>
      </c>
      <c r="L650" s="9">
        <v>1.8999999999999998E-5</v>
      </c>
      <c r="M650" s="9">
        <v>1.27E-4</v>
      </c>
      <c r="N650" s="9">
        <v>6.5999999999999992E-5</v>
      </c>
    </row>
    <row r="651" spans="1:14" x14ac:dyDescent="0.2">
      <c r="A651">
        <v>188812</v>
      </c>
      <c r="B651">
        <v>3588570</v>
      </c>
      <c r="C651">
        <v>555023</v>
      </c>
      <c r="D651" s="9">
        <v>5.2962735419358941E-5</v>
      </c>
      <c r="E651" s="9">
        <v>2.4800965287008474E-5</v>
      </c>
      <c r="F651" s="9">
        <v>8.8284629645978636E-5</v>
      </c>
      <c r="G651" s="8">
        <v>1.235E-2</v>
      </c>
      <c r="H651" s="8" t="s">
        <v>54</v>
      </c>
      <c r="I651" s="37">
        <v>0.499</v>
      </c>
      <c r="J651" s="37">
        <v>0.63900000000000001</v>
      </c>
      <c r="K651" s="37">
        <v>0.83799999999999997</v>
      </c>
      <c r="L651" s="9">
        <v>1.8999999999999998E-5</v>
      </c>
      <c r="M651" s="9">
        <v>2.9800000000000003E-4</v>
      </c>
      <c r="N651" s="9">
        <v>1.7399999999999997E-4</v>
      </c>
    </row>
    <row r="652" spans="1:14" x14ac:dyDescent="0.2">
      <c r="A652">
        <v>188812</v>
      </c>
      <c r="B652">
        <v>3588570</v>
      </c>
      <c r="C652">
        <v>555023</v>
      </c>
      <c r="D652" s="9">
        <v>5.2962735419358941E-5</v>
      </c>
      <c r="E652" s="9">
        <v>2.2850327567805559E-5</v>
      </c>
      <c r="F652" s="9">
        <v>7.5672539696553117E-5</v>
      </c>
      <c r="G652" s="8">
        <v>1.9125E-2</v>
      </c>
      <c r="H652" s="8" t="s">
        <v>54</v>
      </c>
      <c r="I652" s="37">
        <v>0.51300000000000001</v>
      </c>
      <c r="J652" s="37">
        <v>0.64800000000000002</v>
      </c>
      <c r="K652" s="37">
        <v>0.872</v>
      </c>
      <c r="L652" s="9">
        <v>1.1400000000000001E-4</v>
      </c>
      <c r="M652" s="9">
        <v>6.7099999999999994E-4</v>
      </c>
      <c r="N652" s="9">
        <v>4.7299999999999995E-4</v>
      </c>
    </row>
    <row r="653" spans="1:14" x14ac:dyDescent="0.2">
      <c r="A653">
        <v>188812</v>
      </c>
      <c r="B653">
        <v>3588570</v>
      </c>
      <c r="C653">
        <v>555023</v>
      </c>
      <c r="D653" s="9">
        <v>5.2962735419358941E-5</v>
      </c>
      <c r="E653" s="9">
        <v>2.6751603006211389E-5</v>
      </c>
      <c r="F653" s="9">
        <v>1.0089671959540416E-4</v>
      </c>
      <c r="G653" s="8">
        <v>1.5080000000000001E-2</v>
      </c>
      <c r="H653" s="8" t="s">
        <v>54</v>
      </c>
      <c r="I653" s="37">
        <v>0.52100000000000002</v>
      </c>
      <c r="J653" s="37">
        <v>0.66300000000000003</v>
      </c>
      <c r="K653" s="37">
        <v>0.89300000000000002</v>
      </c>
      <c r="L653" s="9">
        <v>2.6600000000000001E-4</v>
      </c>
      <c r="M653" s="9">
        <v>2.4219999999999997E-3</v>
      </c>
      <c r="N653" s="9">
        <v>1.467E-3</v>
      </c>
    </row>
    <row r="654" spans="1:14" x14ac:dyDescent="0.2">
      <c r="A654">
        <v>188812</v>
      </c>
      <c r="B654">
        <v>3588570</v>
      </c>
      <c r="C654">
        <v>555023</v>
      </c>
      <c r="D654" s="9">
        <v>5.2962735419358941E-5</v>
      </c>
      <c r="E654" s="9">
        <v>2.5915615412267281E-5</v>
      </c>
      <c r="F654" s="9">
        <v>9.5491538188507497E-5</v>
      </c>
      <c r="G654" s="8">
        <v>1.09E-2</v>
      </c>
      <c r="H654" s="8" t="s">
        <v>54</v>
      </c>
      <c r="I654" s="37">
        <v>0.52200000000000002</v>
      </c>
      <c r="J654" s="37">
        <v>0.66599999999999993</v>
      </c>
      <c r="K654" s="37">
        <v>0.89300000000000002</v>
      </c>
      <c r="L654" s="9">
        <v>3.6099999999999999E-4</v>
      </c>
      <c r="M654" s="9">
        <v>2.9810000000000001E-3</v>
      </c>
      <c r="N654" s="9">
        <v>1.8140000000000001E-3</v>
      </c>
    </row>
    <row r="655" spans="1:14" x14ac:dyDescent="0.2">
      <c r="A655">
        <v>188812</v>
      </c>
      <c r="B655">
        <v>3588570</v>
      </c>
      <c r="C655">
        <v>555023</v>
      </c>
      <c r="D655" s="9">
        <v>5.2962735419358941E-5</v>
      </c>
      <c r="E655" s="9">
        <v>2.1178352379917349E-5</v>
      </c>
      <c r="F655" s="9">
        <v>6.4862176882759813E-5</v>
      </c>
      <c r="G655" s="8">
        <v>1.8749999999999999E-3</v>
      </c>
      <c r="H655" s="8" t="s">
        <v>54</v>
      </c>
      <c r="I655" s="37">
        <v>0.52600000000000002</v>
      </c>
      <c r="J655" s="37">
        <v>0.66700000000000004</v>
      </c>
      <c r="K655" s="37">
        <v>0.89300000000000002</v>
      </c>
      <c r="L655" s="9" t="s">
        <v>54</v>
      </c>
      <c r="M655" s="9" t="s">
        <v>54</v>
      </c>
      <c r="N655" s="9" t="s">
        <v>54</v>
      </c>
    </row>
    <row r="656" spans="1:14" x14ac:dyDescent="0.2">
      <c r="A656">
        <v>188812</v>
      </c>
      <c r="B656">
        <v>3588570</v>
      </c>
      <c r="C656">
        <v>555023</v>
      </c>
      <c r="D656" s="9">
        <v>5.2962735419358941E-5</v>
      </c>
      <c r="E656" s="9">
        <v>1.7834402004140926E-5</v>
      </c>
      <c r="F656" s="9">
        <v>4.3241451255173211E-5</v>
      </c>
      <c r="G656" s="8">
        <v>6.4000000000000005E-4</v>
      </c>
      <c r="H656" s="8" t="s">
        <v>54</v>
      </c>
      <c r="I656" s="37" t="s">
        <v>54</v>
      </c>
      <c r="J656" s="37" t="s">
        <v>54</v>
      </c>
      <c r="K656" s="37" t="s">
        <v>54</v>
      </c>
      <c r="L656" s="9" t="s">
        <v>54</v>
      </c>
      <c r="M656" s="9" t="s">
        <v>54</v>
      </c>
      <c r="N656" s="9" t="s">
        <v>54</v>
      </c>
    </row>
    <row r="657" spans="1:14" x14ac:dyDescent="0.2">
      <c r="A657">
        <v>188812</v>
      </c>
      <c r="B657">
        <v>3588570</v>
      </c>
      <c r="C657">
        <v>555023</v>
      </c>
      <c r="D657" s="9">
        <v>5.2962735419358941E-5</v>
      </c>
      <c r="E657" s="9">
        <v>2.0063702254658542E-5</v>
      </c>
      <c r="F657" s="9">
        <v>5.7655268340230945E-5</v>
      </c>
      <c r="G657" s="8">
        <v>2.7500000000000002E-4</v>
      </c>
      <c r="H657" s="8" t="s">
        <v>54</v>
      </c>
      <c r="I657" s="37" t="s">
        <v>54</v>
      </c>
      <c r="J657" s="37" t="s">
        <v>54</v>
      </c>
      <c r="K657" s="37" t="s">
        <v>54</v>
      </c>
      <c r="L657" s="9" t="s">
        <v>54</v>
      </c>
      <c r="M657" s="9" t="s">
        <v>54</v>
      </c>
      <c r="N657" s="9" t="s">
        <v>54</v>
      </c>
    </row>
    <row r="658" spans="1:14" x14ac:dyDescent="0.2">
      <c r="A658">
        <v>188812</v>
      </c>
      <c r="B658">
        <v>3588570</v>
      </c>
      <c r="C658">
        <v>555023</v>
      </c>
      <c r="D658" s="9">
        <v>5.2962735419358941E-5</v>
      </c>
      <c r="E658" s="9">
        <v>1.8670389598085031E-5</v>
      </c>
      <c r="F658" s="9">
        <v>4.8646632662069863E-5</v>
      </c>
      <c r="G658" s="8">
        <v>2.7500000000000002E-4</v>
      </c>
      <c r="H658" s="8" t="s">
        <v>54</v>
      </c>
      <c r="I658" s="37">
        <v>2.2000000000000002E-2</v>
      </c>
      <c r="J658" s="37">
        <v>1.2E-2</v>
      </c>
      <c r="K658" s="37">
        <v>7.2999999999999995E-2</v>
      </c>
      <c r="L658" s="9" t="s">
        <v>54</v>
      </c>
      <c r="M658" s="9" t="s">
        <v>54</v>
      </c>
      <c r="N658" s="9" t="s">
        <v>54</v>
      </c>
    </row>
    <row r="659" spans="1:14" x14ac:dyDescent="0.2">
      <c r="A659">
        <v>188812</v>
      </c>
      <c r="B659">
        <v>3588570</v>
      </c>
      <c r="C659">
        <v>555023</v>
      </c>
      <c r="D659" s="9">
        <v>5.2962735419358941E-5</v>
      </c>
      <c r="E659" s="9">
        <v>2.0899689848602647E-5</v>
      </c>
      <c r="F659" s="9">
        <v>6.3060449747127597E-5</v>
      </c>
      <c r="G659" s="8">
        <v>1.0200000000000001E-3</v>
      </c>
      <c r="H659" s="8" t="s">
        <v>54</v>
      </c>
      <c r="I659" s="37">
        <v>9.3000000000000013E-2</v>
      </c>
      <c r="J659" s="37">
        <v>0.11699999999999999</v>
      </c>
      <c r="K659" s="37">
        <v>0.21100000000000002</v>
      </c>
      <c r="L659" s="9" t="s">
        <v>54</v>
      </c>
      <c r="M659" s="9" t="s">
        <v>54</v>
      </c>
      <c r="N659" s="9" t="s">
        <v>54</v>
      </c>
    </row>
    <row r="660" spans="1:14" x14ac:dyDescent="0.2">
      <c r="A660">
        <v>188812</v>
      </c>
      <c r="B660">
        <v>3588570</v>
      </c>
      <c r="C660">
        <v>555023</v>
      </c>
      <c r="D660" s="9">
        <v>5.2962735419358941E-5</v>
      </c>
      <c r="E660" s="9">
        <v>2.2571665036490857E-5</v>
      </c>
      <c r="F660" s="9">
        <v>7.3870812560920902E-5</v>
      </c>
      <c r="G660" s="8">
        <v>5.0500000000000007E-3</v>
      </c>
      <c r="H660" s="8" t="s">
        <v>54</v>
      </c>
      <c r="I660" s="37">
        <v>0.308</v>
      </c>
      <c r="J660" s="37">
        <v>0.42399999999999999</v>
      </c>
      <c r="K660" s="37">
        <v>0.49299999999999999</v>
      </c>
      <c r="L660" s="9">
        <v>0</v>
      </c>
      <c r="M660" s="9">
        <v>2.1000000000000002E-5</v>
      </c>
      <c r="N660" s="9">
        <v>1.2E-5</v>
      </c>
    </row>
    <row r="661" spans="1:14" x14ac:dyDescent="0.2">
      <c r="A661">
        <v>188812</v>
      </c>
      <c r="B661">
        <v>3588570</v>
      </c>
      <c r="C661">
        <v>555023</v>
      </c>
      <c r="D661" s="9">
        <v>5.2962735419358941E-5</v>
      </c>
      <c r="E661" s="9">
        <v>2.3686315161749667E-5</v>
      </c>
      <c r="F661" s="9">
        <v>8.1077721103449762E-5</v>
      </c>
      <c r="G661" s="8">
        <v>6.6199999999999991E-3</v>
      </c>
      <c r="H661" s="8">
        <v>0.89700000000000002</v>
      </c>
      <c r="I661" s="37">
        <v>0.42799999999999999</v>
      </c>
      <c r="J661" s="37">
        <v>0.56600000000000006</v>
      </c>
      <c r="K661" s="37">
        <v>0.67700000000000005</v>
      </c>
      <c r="L661" s="9">
        <v>0</v>
      </c>
      <c r="M661" s="9">
        <v>1.8699999999999999E-4</v>
      </c>
      <c r="N661" s="9">
        <v>8.1999999999999987E-5</v>
      </c>
    </row>
    <row r="662" spans="1:14" x14ac:dyDescent="0.2">
      <c r="A662">
        <v>188812</v>
      </c>
      <c r="B662">
        <v>3588570</v>
      </c>
      <c r="C662">
        <v>555023</v>
      </c>
      <c r="D662" s="9">
        <v>5.2962735419358941E-5</v>
      </c>
      <c r="E662" s="9">
        <v>2.3407652630434966E-5</v>
      </c>
      <c r="F662" s="9">
        <v>7.9275993967817547E-5</v>
      </c>
      <c r="G662" s="8">
        <v>5.1750000000000008E-3</v>
      </c>
      <c r="H662" s="8" t="s">
        <v>54</v>
      </c>
      <c r="I662" s="37">
        <v>0.47299999999999998</v>
      </c>
      <c r="J662" s="37">
        <v>0.61399999999999999</v>
      </c>
      <c r="K662" s="37">
        <v>0.753</v>
      </c>
      <c r="L662" s="9">
        <v>3.8999999999999999E-5</v>
      </c>
      <c r="M662" s="9">
        <v>8.2299999999999995E-4</v>
      </c>
      <c r="N662" s="9">
        <v>3.1100000000000002E-4</v>
      </c>
    </row>
    <row r="663" spans="1:14" x14ac:dyDescent="0.2">
      <c r="A663">
        <v>186188</v>
      </c>
      <c r="B663">
        <v>3594478</v>
      </c>
      <c r="C663">
        <v>575757</v>
      </c>
      <c r="D663" s="9">
        <v>5.3709154188239843E-5</v>
      </c>
      <c r="E663" s="9">
        <v>2.9489678334378456E-5</v>
      </c>
      <c r="F663" s="9">
        <v>1.14631693579062E-4</v>
      </c>
      <c r="G663" s="8">
        <v>8.8000000000000005E-3</v>
      </c>
      <c r="H663" s="8" t="s">
        <v>54</v>
      </c>
      <c r="I663" s="37">
        <v>0.498</v>
      </c>
      <c r="J663" s="37">
        <v>0.64</v>
      </c>
      <c r="K663" s="37">
        <v>0.80099999999999993</v>
      </c>
      <c r="L663" s="9">
        <v>9.7E-5</v>
      </c>
      <c r="M663" s="9">
        <v>3.2530000000000002E-3</v>
      </c>
      <c r="N663" s="9">
        <v>1.1870000000000001E-3</v>
      </c>
    </row>
    <row r="664" spans="1:14" x14ac:dyDescent="0.2">
      <c r="A664">
        <v>186188</v>
      </c>
      <c r="B664">
        <v>3594478</v>
      </c>
      <c r="C664">
        <v>575757</v>
      </c>
      <c r="D664" s="9">
        <v>5.3709154188239843E-5</v>
      </c>
      <c r="E664" s="9">
        <v>3.9226836274975111E-5</v>
      </c>
      <c r="F664" s="9">
        <v>1.6673700884227199E-4</v>
      </c>
      <c r="G664" s="8">
        <v>2.0825E-2</v>
      </c>
      <c r="H664" s="8" t="s">
        <v>54</v>
      </c>
      <c r="I664" s="37">
        <v>0.51200000000000001</v>
      </c>
      <c r="J664" s="37">
        <v>0.65200000000000002</v>
      </c>
      <c r="K664" s="37">
        <v>0.83000000000000007</v>
      </c>
      <c r="L664" s="9">
        <v>4.2499999999999998E-4</v>
      </c>
      <c r="M664" s="9">
        <v>7.2550000000000002E-3</v>
      </c>
      <c r="N664" s="9">
        <v>2.6560000000000004E-3</v>
      </c>
    </row>
    <row r="665" spans="1:14" x14ac:dyDescent="0.2">
      <c r="A665">
        <v>186188</v>
      </c>
      <c r="B665">
        <v>3594478</v>
      </c>
      <c r="C665">
        <v>575757</v>
      </c>
      <c r="D665" s="9">
        <v>5.3709154188239843E-5</v>
      </c>
      <c r="E665" s="9">
        <v>2.9211473821789979E-5</v>
      </c>
      <c r="F665" s="9">
        <v>1.12894849736955E-4</v>
      </c>
      <c r="G665" s="8">
        <v>1.1180000000000001E-2</v>
      </c>
      <c r="H665" s="8" t="s">
        <v>54</v>
      </c>
      <c r="I665" s="37">
        <v>0.52100000000000002</v>
      </c>
      <c r="J665" s="37">
        <v>0.66599999999999993</v>
      </c>
      <c r="K665" s="37">
        <v>0.83900000000000008</v>
      </c>
      <c r="L665" s="9">
        <v>4.44E-4</v>
      </c>
      <c r="M665" s="9">
        <v>9.2739999999999993E-3</v>
      </c>
      <c r="N665" s="9">
        <v>3.4430000000000003E-3</v>
      </c>
    </row>
    <row r="666" spans="1:14" x14ac:dyDescent="0.2">
      <c r="A666">
        <v>186188</v>
      </c>
      <c r="B666">
        <v>3594478</v>
      </c>
      <c r="C666">
        <v>575757</v>
      </c>
      <c r="D666" s="9">
        <v>5.3709154188239843E-5</v>
      </c>
      <c r="E666" s="9">
        <v>2.4203792595197413E-5</v>
      </c>
      <c r="F666" s="9">
        <v>8.1631660579028996E-5</v>
      </c>
      <c r="G666" s="8">
        <v>9.7249999999999993E-3</v>
      </c>
      <c r="H666" s="8" t="s">
        <v>54</v>
      </c>
      <c r="I666" s="37">
        <v>0.52500000000000002</v>
      </c>
      <c r="J666" s="37">
        <v>0.66599999999999993</v>
      </c>
      <c r="K666" s="37">
        <v>0.84</v>
      </c>
      <c r="L666" s="9">
        <v>4.8299999999999998E-4</v>
      </c>
      <c r="M666" s="9">
        <v>1.0470999999999999E-2</v>
      </c>
      <c r="N666" s="9">
        <v>3.9489999999999994E-3</v>
      </c>
    </row>
    <row r="667" spans="1:14" x14ac:dyDescent="0.2">
      <c r="A667">
        <v>186188</v>
      </c>
      <c r="B667">
        <v>3594478</v>
      </c>
      <c r="C667">
        <v>575757</v>
      </c>
      <c r="D667" s="9">
        <v>5.3709154188239843E-5</v>
      </c>
      <c r="E667" s="9">
        <v>2.3090974544843506E-5</v>
      </c>
      <c r="F667" s="9">
        <v>7.4684285210601005E-5</v>
      </c>
      <c r="G667" s="8">
        <v>2.4999999999999996E-3</v>
      </c>
      <c r="H667" s="8" t="s">
        <v>54</v>
      </c>
      <c r="I667" s="37">
        <v>0.52700000000000002</v>
      </c>
      <c r="J667" s="37">
        <v>0.66599999999999993</v>
      </c>
      <c r="K667" s="37">
        <v>0.84499999999999997</v>
      </c>
      <c r="L667" s="9" t="s">
        <v>54</v>
      </c>
      <c r="M667" s="9" t="s">
        <v>54</v>
      </c>
      <c r="N667" s="9" t="s">
        <v>54</v>
      </c>
    </row>
    <row r="668" spans="1:14" x14ac:dyDescent="0.2">
      <c r="A668">
        <v>186188</v>
      </c>
      <c r="B668">
        <v>3594478</v>
      </c>
      <c r="C668">
        <v>575757</v>
      </c>
      <c r="D668" s="9">
        <v>5.3709154188239843E-5</v>
      </c>
      <c r="E668" s="9">
        <v>2.3647383570020458E-5</v>
      </c>
      <c r="F668" s="9">
        <v>7.8157972894814994E-5</v>
      </c>
      <c r="G668" s="8">
        <v>2.0000000000000001E-4</v>
      </c>
      <c r="H668" s="8" t="s">
        <v>54</v>
      </c>
      <c r="I668" s="37" t="s">
        <v>54</v>
      </c>
      <c r="J668" s="37" t="s">
        <v>54</v>
      </c>
      <c r="K668" s="37" t="s">
        <v>54</v>
      </c>
      <c r="L668" s="9" t="s">
        <v>54</v>
      </c>
      <c r="M668" s="9" t="s">
        <v>54</v>
      </c>
      <c r="N668" s="9" t="s">
        <v>54</v>
      </c>
    </row>
    <row r="669" spans="1:14" x14ac:dyDescent="0.2">
      <c r="A669">
        <v>186188</v>
      </c>
      <c r="B669">
        <v>3594478</v>
      </c>
      <c r="C669">
        <v>575757</v>
      </c>
      <c r="D669" s="9">
        <v>5.3709154188239843E-5</v>
      </c>
      <c r="E669" s="9">
        <v>2.1978156494489604E-5</v>
      </c>
      <c r="F669" s="9">
        <v>6.7736909842173001E-5</v>
      </c>
      <c r="G669" s="8">
        <v>2.5000000000000001E-5</v>
      </c>
      <c r="H669" s="8" t="s">
        <v>54</v>
      </c>
      <c r="I669" s="37" t="s">
        <v>54</v>
      </c>
      <c r="J669" s="37" t="s">
        <v>54</v>
      </c>
      <c r="K669" s="37" t="s">
        <v>54</v>
      </c>
      <c r="L669" s="9" t="s">
        <v>54</v>
      </c>
      <c r="M669" s="9" t="s">
        <v>54</v>
      </c>
      <c r="N669" s="9" t="s">
        <v>54</v>
      </c>
    </row>
    <row r="670" spans="1:14" x14ac:dyDescent="0.2">
      <c r="A670">
        <v>186188</v>
      </c>
      <c r="B670">
        <v>3594478</v>
      </c>
      <c r="C670">
        <v>575757</v>
      </c>
      <c r="D670" s="9">
        <v>5.3709154188239843E-5</v>
      </c>
      <c r="E670" s="9">
        <v>1.9752520393781794E-5</v>
      </c>
      <c r="F670" s="9">
        <v>5.3842159105316999E-5</v>
      </c>
      <c r="G670" s="8">
        <v>4.0000000000000003E-5</v>
      </c>
      <c r="H670" s="8" t="s">
        <v>54</v>
      </c>
      <c r="I670" s="37">
        <v>1.6E-2</v>
      </c>
      <c r="J670" s="37">
        <v>0.01</v>
      </c>
      <c r="K670" s="37">
        <v>5.4000000000000006E-2</v>
      </c>
      <c r="L670" s="9" t="s">
        <v>54</v>
      </c>
      <c r="M670" s="9" t="s">
        <v>54</v>
      </c>
      <c r="N670" s="9" t="s">
        <v>54</v>
      </c>
    </row>
    <row r="671" spans="1:14" x14ac:dyDescent="0.2">
      <c r="A671">
        <v>186188</v>
      </c>
      <c r="B671">
        <v>3594478</v>
      </c>
      <c r="C671">
        <v>575757</v>
      </c>
      <c r="D671" s="9">
        <v>5.3709154188239843E-5</v>
      </c>
      <c r="E671" s="9">
        <v>1.7248679780485511E-5</v>
      </c>
      <c r="F671" s="9">
        <v>3.8210564526354003E-5</v>
      </c>
      <c r="G671" s="8">
        <v>3.0000000000000003E-4</v>
      </c>
      <c r="H671" s="8" t="s">
        <v>54</v>
      </c>
      <c r="I671" s="37">
        <v>8.4000000000000005E-2</v>
      </c>
      <c r="J671" s="37">
        <v>0.10199999999999999</v>
      </c>
      <c r="K671" s="37">
        <v>0.21199999999999999</v>
      </c>
      <c r="L671" s="9" t="s">
        <v>54</v>
      </c>
      <c r="M671" s="9" t="s">
        <v>54</v>
      </c>
      <c r="N671" s="9" t="s">
        <v>54</v>
      </c>
    </row>
    <row r="672" spans="1:14" x14ac:dyDescent="0.2">
      <c r="A672">
        <v>186188</v>
      </c>
      <c r="B672">
        <v>3594478</v>
      </c>
      <c r="C672">
        <v>575757</v>
      </c>
      <c r="D672" s="9">
        <v>5.3709154188239843E-5</v>
      </c>
      <c r="E672" s="9">
        <v>2.2534565519666555E-5</v>
      </c>
      <c r="F672" s="9">
        <v>7.1210597526387003E-5</v>
      </c>
      <c r="G672" s="8">
        <v>5.3249999999999999E-3</v>
      </c>
      <c r="H672" s="8" t="s">
        <v>54</v>
      </c>
      <c r="I672" s="37">
        <v>0.25900000000000001</v>
      </c>
      <c r="J672" s="37">
        <v>0.375</v>
      </c>
      <c r="K672" s="37">
        <v>0.48399999999999999</v>
      </c>
      <c r="L672" s="9">
        <v>0</v>
      </c>
      <c r="M672" s="9">
        <v>4.0000000000000003E-5</v>
      </c>
      <c r="N672" s="9">
        <v>1.1000000000000001E-5</v>
      </c>
    </row>
    <row r="673" spans="1:14" x14ac:dyDescent="0.2">
      <c r="A673">
        <v>186188</v>
      </c>
      <c r="B673">
        <v>3594478</v>
      </c>
      <c r="C673">
        <v>575757</v>
      </c>
      <c r="D673" s="9">
        <v>5.3709154188239843E-5</v>
      </c>
      <c r="E673" s="9">
        <v>2.4203792595197413E-5</v>
      </c>
      <c r="F673" s="9">
        <v>8.1631660579028996E-5</v>
      </c>
      <c r="G673" s="8">
        <v>8.2199999999999999E-3</v>
      </c>
      <c r="H673" s="8">
        <v>0.93500000000000005</v>
      </c>
      <c r="I673" s="37">
        <v>0.36200000000000004</v>
      </c>
      <c r="J673" s="37">
        <v>0.495</v>
      </c>
      <c r="K673" s="37">
        <v>0.64400000000000002</v>
      </c>
      <c r="L673" s="9">
        <v>0</v>
      </c>
      <c r="M673" s="9">
        <v>1E-4</v>
      </c>
      <c r="N673" s="9">
        <v>5.5999999999999999E-5</v>
      </c>
    </row>
    <row r="674" spans="1:14" x14ac:dyDescent="0.2">
      <c r="A674">
        <v>186188</v>
      </c>
      <c r="B674">
        <v>3594478</v>
      </c>
      <c r="C674">
        <v>575757</v>
      </c>
      <c r="D674" s="9">
        <v>5.3709154188239843E-5</v>
      </c>
      <c r="E674" s="9">
        <v>2.5038406132962838E-5</v>
      </c>
      <c r="F674" s="9">
        <v>8.6842192105349999E-5</v>
      </c>
      <c r="G674" s="8">
        <v>1.0074999999999999E-2</v>
      </c>
      <c r="H674" s="8" t="s">
        <v>54</v>
      </c>
      <c r="I674" s="37">
        <v>0.40600000000000003</v>
      </c>
      <c r="J674" s="37">
        <v>0.55100000000000005</v>
      </c>
      <c r="K674" s="37">
        <v>0.74400000000000011</v>
      </c>
      <c r="L674" s="9">
        <v>1.8999999999999998E-5</v>
      </c>
      <c r="M674" s="9">
        <v>8.3200000000000006E-4</v>
      </c>
      <c r="N674" s="9">
        <v>4.0499999999999998E-4</v>
      </c>
    </row>
    <row r="675" spans="1:14" x14ac:dyDescent="0.2">
      <c r="A675">
        <v>56010</v>
      </c>
      <c r="B675">
        <v>881278</v>
      </c>
      <c r="C675">
        <v>122912</v>
      </c>
      <c r="D675" s="9">
        <v>1.7853954650955185E-4</v>
      </c>
      <c r="E675" s="9">
        <v>6.2409364581891293E-5</v>
      </c>
      <c r="F675" s="9">
        <v>1.220385316323874E-4</v>
      </c>
      <c r="G675" s="8" t="s">
        <v>54</v>
      </c>
      <c r="H675" s="8" t="s">
        <v>54</v>
      </c>
      <c r="I675" s="37">
        <v>0.41799999999999998</v>
      </c>
      <c r="J675" s="37">
        <v>0.66200000000000003</v>
      </c>
      <c r="K675" s="37" t="s">
        <v>54</v>
      </c>
      <c r="L675" s="9" t="s">
        <v>54</v>
      </c>
      <c r="M675" s="9" t="s">
        <v>54</v>
      </c>
      <c r="N675" s="9" t="s">
        <v>54</v>
      </c>
    </row>
    <row r="676" spans="1:14" x14ac:dyDescent="0.2">
      <c r="A676">
        <v>56010</v>
      </c>
      <c r="B676">
        <v>881278</v>
      </c>
      <c r="C676">
        <v>122912</v>
      </c>
      <c r="D676" s="9">
        <v>1.7853954650955185E-4</v>
      </c>
      <c r="E676" s="9">
        <v>6.2409364581891293E-5</v>
      </c>
      <c r="F676" s="9">
        <v>1.220385316323874E-4</v>
      </c>
      <c r="G676" s="8" t="s">
        <v>54</v>
      </c>
      <c r="H676" s="8" t="s">
        <v>54</v>
      </c>
      <c r="I676" s="37">
        <v>0.43</v>
      </c>
      <c r="J676" s="37">
        <v>0.67500000000000004</v>
      </c>
      <c r="K676" s="37" t="s">
        <v>54</v>
      </c>
      <c r="L676" s="9" t="s">
        <v>54</v>
      </c>
      <c r="M676" s="9" t="s">
        <v>54</v>
      </c>
      <c r="N676" s="9" t="s">
        <v>54</v>
      </c>
    </row>
    <row r="677" spans="1:14" x14ac:dyDescent="0.2">
      <c r="A677">
        <v>56010</v>
      </c>
      <c r="B677">
        <v>881278</v>
      </c>
      <c r="C677">
        <v>122912</v>
      </c>
      <c r="D677" s="9">
        <v>1.7853954650955185E-4</v>
      </c>
      <c r="E677" s="9">
        <v>6.2409364581891293E-5</v>
      </c>
      <c r="F677" s="9">
        <v>1.220385316323874E-4</v>
      </c>
      <c r="G677" s="8" t="s">
        <v>54</v>
      </c>
      <c r="H677" s="8" t="s">
        <v>54</v>
      </c>
      <c r="I677" s="37">
        <v>0.435</v>
      </c>
      <c r="J677" s="37">
        <v>0.68299999999999994</v>
      </c>
      <c r="K677" s="37" t="s">
        <v>54</v>
      </c>
      <c r="L677" s="9" t="s">
        <v>54</v>
      </c>
      <c r="M677" s="9" t="s">
        <v>54</v>
      </c>
      <c r="N677" s="9" t="s">
        <v>54</v>
      </c>
    </row>
    <row r="678" spans="1:14" x14ac:dyDescent="0.2">
      <c r="A678">
        <v>56010</v>
      </c>
      <c r="B678">
        <v>881278</v>
      </c>
      <c r="C678">
        <v>122912</v>
      </c>
      <c r="D678" s="9">
        <v>1.7853954650955185E-4</v>
      </c>
      <c r="E678" s="9">
        <v>6.2409364581891293E-5</v>
      </c>
      <c r="F678" s="9">
        <v>1.220385316323874E-4</v>
      </c>
      <c r="G678" s="8" t="s">
        <v>54</v>
      </c>
      <c r="H678" s="8" t="s">
        <v>54</v>
      </c>
      <c r="I678" s="37">
        <v>0.44400000000000001</v>
      </c>
      <c r="J678" s="37">
        <v>0.68500000000000005</v>
      </c>
      <c r="K678" s="37" t="s">
        <v>54</v>
      </c>
      <c r="L678" s="9" t="s">
        <v>54</v>
      </c>
      <c r="M678" s="9" t="s">
        <v>54</v>
      </c>
      <c r="N678" s="9" t="s">
        <v>54</v>
      </c>
    </row>
    <row r="679" spans="1:14" x14ac:dyDescent="0.2">
      <c r="A679">
        <v>56010</v>
      </c>
      <c r="B679">
        <v>881278</v>
      </c>
      <c r="C679">
        <v>122912</v>
      </c>
      <c r="D679" s="9">
        <v>1.7853954650955185E-4</v>
      </c>
      <c r="E679" s="9">
        <v>6.808294318024505E-5</v>
      </c>
      <c r="F679" s="9">
        <v>1.6271804217651652E-4</v>
      </c>
      <c r="G679" s="8" t="s">
        <v>54</v>
      </c>
      <c r="H679" s="8" t="s">
        <v>54</v>
      </c>
      <c r="I679" s="37">
        <v>0.44400000000000001</v>
      </c>
      <c r="J679" s="37">
        <v>0.68500000000000005</v>
      </c>
      <c r="K679" s="37" t="s">
        <v>54</v>
      </c>
      <c r="L679" s="9" t="s">
        <v>54</v>
      </c>
      <c r="M679" s="9" t="s">
        <v>54</v>
      </c>
      <c r="N679" s="9" t="s">
        <v>54</v>
      </c>
    </row>
    <row r="680" spans="1:14" x14ac:dyDescent="0.2">
      <c r="A680">
        <v>56010</v>
      </c>
      <c r="B680">
        <v>881278</v>
      </c>
      <c r="C680">
        <v>122912</v>
      </c>
      <c r="D680" s="9">
        <v>1.7853954650955185E-4</v>
      </c>
      <c r="E680" s="9">
        <v>6.2409364581891293E-5</v>
      </c>
      <c r="F680" s="9">
        <v>1.220385316323874E-4</v>
      </c>
      <c r="G680" s="8" t="s">
        <v>54</v>
      </c>
      <c r="H680" s="8" t="s">
        <v>54</v>
      </c>
      <c r="I680" s="37" t="s">
        <v>54</v>
      </c>
      <c r="J680" s="37" t="s">
        <v>54</v>
      </c>
      <c r="K680" s="37" t="s">
        <v>54</v>
      </c>
      <c r="L680" s="9" t="s">
        <v>54</v>
      </c>
      <c r="M680" s="9" t="s">
        <v>54</v>
      </c>
      <c r="N680" s="9" t="s">
        <v>54</v>
      </c>
    </row>
    <row r="681" spans="1:14" x14ac:dyDescent="0.2">
      <c r="A681">
        <v>56010</v>
      </c>
      <c r="B681">
        <v>881278</v>
      </c>
      <c r="C681">
        <v>122912</v>
      </c>
      <c r="D681" s="9">
        <v>1.7853954650955185E-4</v>
      </c>
      <c r="E681" s="9">
        <v>6.2409364581891293E-5</v>
      </c>
      <c r="F681" s="9">
        <v>1.220385316323874E-4</v>
      </c>
      <c r="G681" s="8" t="s">
        <v>54</v>
      </c>
      <c r="H681" s="8" t="s">
        <v>54</v>
      </c>
      <c r="I681" s="37" t="s">
        <v>54</v>
      </c>
      <c r="J681" s="37" t="s">
        <v>54</v>
      </c>
      <c r="K681" s="37" t="s">
        <v>54</v>
      </c>
      <c r="L681" s="9" t="s">
        <v>54</v>
      </c>
      <c r="M681" s="9" t="s">
        <v>54</v>
      </c>
      <c r="N681" s="9" t="s">
        <v>54</v>
      </c>
    </row>
    <row r="682" spans="1:14" x14ac:dyDescent="0.2">
      <c r="A682">
        <v>56010</v>
      </c>
      <c r="B682">
        <v>881278</v>
      </c>
      <c r="C682">
        <v>122912</v>
      </c>
      <c r="D682" s="9">
        <v>1.7853954650955185E-4</v>
      </c>
      <c r="E682" s="9">
        <v>6.2409364581891293E-5</v>
      </c>
      <c r="F682" s="9">
        <v>1.220385316323874E-4</v>
      </c>
      <c r="G682" s="8" t="s">
        <v>54</v>
      </c>
      <c r="H682" s="8" t="s">
        <v>54</v>
      </c>
      <c r="I682" s="37">
        <v>0.01</v>
      </c>
      <c r="J682" s="37">
        <v>1.3999999999999999E-2</v>
      </c>
      <c r="K682" s="37">
        <v>2.5000000000000001E-2</v>
      </c>
      <c r="L682" s="9" t="s">
        <v>54</v>
      </c>
      <c r="M682" s="9" t="s">
        <v>54</v>
      </c>
      <c r="N682" s="9" t="s">
        <v>54</v>
      </c>
    </row>
    <row r="683" spans="1:14" x14ac:dyDescent="0.2">
      <c r="A683">
        <v>56010</v>
      </c>
      <c r="B683">
        <v>881278</v>
      </c>
      <c r="C683">
        <v>122912</v>
      </c>
      <c r="D683" s="9">
        <v>1.7853954650955185E-4</v>
      </c>
      <c r="E683" s="9">
        <v>6.2409364581891293E-5</v>
      </c>
      <c r="F683" s="9">
        <v>1.220385316323874E-4</v>
      </c>
      <c r="G683" s="8" t="s">
        <v>54</v>
      </c>
      <c r="H683" s="8" t="s">
        <v>54</v>
      </c>
      <c r="I683" s="37">
        <v>7.5999999999999998E-2</v>
      </c>
      <c r="J683" s="37">
        <v>0.16500000000000001</v>
      </c>
      <c r="K683" s="37">
        <v>9.5000000000000001E-2</v>
      </c>
      <c r="L683" s="9" t="s">
        <v>54</v>
      </c>
      <c r="M683" s="9" t="s">
        <v>54</v>
      </c>
      <c r="N683" s="9" t="s">
        <v>54</v>
      </c>
    </row>
    <row r="684" spans="1:14" x14ac:dyDescent="0.2">
      <c r="A684">
        <v>56010</v>
      </c>
      <c r="B684">
        <v>881278</v>
      </c>
      <c r="C684">
        <v>122912</v>
      </c>
      <c r="D684" s="9">
        <v>1.7853954650955185E-4</v>
      </c>
      <c r="E684" s="9">
        <v>6.2409364581891293E-5</v>
      </c>
      <c r="F684" s="9">
        <v>1.220385316323874E-4</v>
      </c>
      <c r="G684" s="8">
        <v>1.2999999999999999E-3</v>
      </c>
      <c r="H684" s="8" t="s">
        <v>54</v>
      </c>
      <c r="I684" s="37">
        <v>0.26400000000000001</v>
      </c>
      <c r="J684" s="37">
        <v>0.51</v>
      </c>
      <c r="K684" s="37">
        <v>0.24600000000000002</v>
      </c>
      <c r="L684" s="9" t="s">
        <v>54</v>
      </c>
      <c r="M684" s="9" t="s">
        <v>54</v>
      </c>
      <c r="N684" s="9" t="s">
        <v>54</v>
      </c>
    </row>
    <row r="685" spans="1:14" x14ac:dyDescent="0.2">
      <c r="A685">
        <v>56010</v>
      </c>
      <c r="B685">
        <v>881278</v>
      </c>
      <c r="C685">
        <v>122912</v>
      </c>
      <c r="D685" s="9">
        <v>1.7853954650955185E-4</v>
      </c>
      <c r="E685" s="9">
        <v>6.2409364581891293E-5</v>
      </c>
      <c r="F685" s="9">
        <v>1.220385316323874E-4</v>
      </c>
      <c r="G685" s="8">
        <v>1.4499999999999999E-3</v>
      </c>
      <c r="H685" s="8" t="s">
        <v>54</v>
      </c>
      <c r="I685" s="37">
        <v>0.374</v>
      </c>
      <c r="J685" s="37">
        <v>0.63500000000000001</v>
      </c>
      <c r="K685" s="37">
        <v>0.53600000000000003</v>
      </c>
      <c r="L685" s="9" t="s">
        <v>54</v>
      </c>
      <c r="M685" s="9" t="s">
        <v>54</v>
      </c>
      <c r="N685" s="9" t="s">
        <v>54</v>
      </c>
    </row>
    <row r="686" spans="1:14" x14ac:dyDescent="0.2">
      <c r="A686">
        <v>56010</v>
      </c>
      <c r="B686">
        <v>881278</v>
      </c>
      <c r="C686">
        <v>122912</v>
      </c>
      <c r="D686" s="9">
        <v>1.7853954650955185E-4</v>
      </c>
      <c r="E686" s="9">
        <v>6.2409364581891293E-5</v>
      </c>
      <c r="F686" s="9">
        <v>1.220385316323874E-4</v>
      </c>
      <c r="G686" s="8">
        <v>1.2799999999999999E-3</v>
      </c>
      <c r="H686" s="8" t="s">
        <v>54</v>
      </c>
      <c r="I686" s="37">
        <v>0.40600000000000003</v>
      </c>
      <c r="J686" s="37">
        <v>0.66500000000000004</v>
      </c>
      <c r="K686" s="37">
        <v>0.58399999999999996</v>
      </c>
      <c r="L686" s="9" t="s">
        <v>54</v>
      </c>
      <c r="M686" s="9" t="s">
        <v>54</v>
      </c>
      <c r="N686" s="9" t="s">
        <v>54</v>
      </c>
    </row>
    <row r="687" spans="1:14" x14ac:dyDescent="0.2">
      <c r="A687">
        <v>55999</v>
      </c>
      <c r="B687">
        <v>890856</v>
      </c>
      <c r="C687">
        <v>126551</v>
      </c>
      <c r="D687" s="9">
        <v>1.7857461740388223E-4</v>
      </c>
      <c r="E687" s="9">
        <v>6.1738372980593944E-5</v>
      </c>
      <c r="F687" s="9">
        <v>1.185292885872099E-4</v>
      </c>
      <c r="G687" s="8">
        <v>7.474999999999999E-3</v>
      </c>
      <c r="H687" s="8" t="s">
        <v>54</v>
      </c>
      <c r="I687" s="37">
        <v>0.434</v>
      </c>
      <c r="J687" s="37">
        <v>0.68500000000000005</v>
      </c>
      <c r="K687" s="37">
        <v>0.59899999999999998</v>
      </c>
      <c r="L687" s="9" t="s">
        <v>54</v>
      </c>
      <c r="M687" s="9" t="s">
        <v>54</v>
      </c>
      <c r="N687" s="9" t="s">
        <v>54</v>
      </c>
    </row>
    <row r="688" spans="1:14" x14ac:dyDescent="0.2">
      <c r="A688">
        <v>55999</v>
      </c>
      <c r="B688">
        <v>890856</v>
      </c>
      <c r="C688">
        <v>126551</v>
      </c>
      <c r="D688" s="9">
        <v>1.7857461740388223E-4</v>
      </c>
      <c r="E688" s="9">
        <v>6.1738372980593944E-5</v>
      </c>
      <c r="F688" s="9">
        <v>1.185292885872099E-4</v>
      </c>
      <c r="G688" s="8">
        <v>1.04E-2</v>
      </c>
      <c r="H688" s="8" t="s">
        <v>54</v>
      </c>
      <c r="I688" s="37">
        <v>0.44900000000000001</v>
      </c>
      <c r="J688" s="37">
        <v>0.69599999999999995</v>
      </c>
      <c r="K688" s="37">
        <v>0.6</v>
      </c>
      <c r="L688" s="9" t="s">
        <v>54</v>
      </c>
      <c r="M688" s="9" t="s">
        <v>54</v>
      </c>
      <c r="N688" s="9" t="s">
        <v>54</v>
      </c>
    </row>
    <row r="689" spans="1:14" x14ac:dyDescent="0.2">
      <c r="A689">
        <v>55999</v>
      </c>
      <c r="B689">
        <v>890856</v>
      </c>
      <c r="C689">
        <v>126551</v>
      </c>
      <c r="D689" s="9">
        <v>1.7857461740388223E-4</v>
      </c>
      <c r="E689" s="9">
        <v>6.1738372980593944E-5</v>
      </c>
      <c r="F689" s="9">
        <v>1.185292885872099E-4</v>
      </c>
      <c r="G689" s="8">
        <v>5.3599999999999993E-3</v>
      </c>
      <c r="H689" s="8" t="s">
        <v>54</v>
      </c>
      <c r="I689" s="37">
        <v>0.46299999999999997</v>
      </c>
      <c r="J689" s="37">
        <v>0.70000000000000007</v>
      </c>
      <c r="K689" s="37">
        <v>0.60299999999999998</v>
      </c>
      <c r="L689" s="9" t="s">
        <v>54</v>
      </c>
      <c r="M689" s="9" t="s">
        <v>54</v>
      </c>
      <c r="N689" s="9" t="s">
        <v>54</v>
      </c>
    </row>
    <row r="690" spans="1:14" x14ac:dyDescent="0.2">
      <c r="A690">
        <v>55999</v>
      </c>
      <c r="B690">
        <v>890856</v>
      </c>
      <c r="C690">
        <v>126551</v>
      </c>
      <c r="D690" s="9">
        <v>1.7857461740388223E-4</v>
      </c>
      <c r="E690" s="9">
        <v>6.1738372980593944E-5</v>
      </c>
      <c r="F690" s="9">
        <v>1.185292885872099E-4</v>
      </c>
      <c r="G690" s="8">
        <v>6.7499999999999993E-4</v>
      </c>
      <c r="H690" s="8" t="s">
        <v>54</v>
      </c>
      <c r="I690" s="37">
        <v>0.46500000000000002</v>
      </c>
      <c r="J690" s="37">
        <v>0.70599999999999996</v>
      </c>
      <c r="K690" s="37">
        <v>0.60299999999999998</v>
      </c>
      <c r="L690" s="9" t="s">
        <v>54</v>
      </c>
      <c r="M690" s="9" t="s">
        <v>54</v>
      </c>
      <c r="N690" s="9" t="s">
        <v>54</v>
      </c>
    </row>
    <row r="691" spans="1:14" x14ac:dyDescent="0.2">
      <c r="A691">
        <v>55999</v>
      </c>
      <c r="B691">
        <v>890856</v>
      </c>
      <c r="C691">
        <v>126551</v>
      </c>
      <c r="D691" s="9">
        <v>1.7857461740388223E-4</v>
      </c>
      <c r="E691" s="9">
        <v>6.1738372980593944E-5</v>
      </c>
      <c r="F691" s="9">
        <v>1.185292885872099E-4</v>
      </c>
      <c r="G691" s="8">
        <v>1.4999999999999999E-4</v>
      </c>
      <c r="H691" s="8" t="s">
        <v>54</v>
      </c>
      <c r="I691" s="37">
        <v>0.46600000000000003</v>
      </c>
      <c r="J691" s="37">
        <v>0.70599999999999996</v>
      </c>
      <c r="K691" s="37">
        <v>0.60299999999999998</v>
      </c>
      <c r="L691" s="9" t="s">
        <v>54</v>
      </c>
      <c r="M691" s="9" t="s">
        <v>54</v>
      </c>
      <c r="N691" s="9" t="s">
        <v>54</v>
      </c>
    </row>
    <row r="692" spans="1:14" x14ac:dyDescent="0.2">
      <c r="A692">
        <v>55999</v>
      </c>
      <c r="B692">
        <v>890856</v>
      </c>
      <c r="C692">
        <v>126551</v>
      </c>
      <c r="D692" s="9">
        <v>1.7857461740388223E-4</v>
      </c>
      <c r="E692" s="9">
        <v>6.1738372980593944E-5</v>
      </c>
      <c r="F692" s="9">
        <v>1.185292885872099E-4</v>
      </c>
      <c r="G692" s="8">
        <v>0</v>
      </c>
      <c r="H692" s="8" t="s">
        <v>54</v>
      </c>
      <c r="I692" s="37" t="s">
        <v>54</v>
      </c>
      <c r="J692" s="37" t="s">
        <v>54</v>
      </c>
      <c r="K692" s="37" t="s">
        <v>54</v>
      </c>
      <c r="L692" s="9" t="s">
        <v>54</v>
      </c>
      <c r="M692" s="9" t="s">
        <v>54</v>
      </c>
      <c r="N692" s="9" t="s">
        <v>54</v>
      </c>
    </row>
    <row r="693" spans="1:14" x14ac:dyDescent="0.2">
      <c r="A693">
        <v>55999</v>
      </c>
      <c r="B693">
        <v>890856</v>
      </c>
      <c r="C693">
        <v>126551</v>
      </c>
      <c r="D693" s="9">
        <v>1.7857461740388223E-4</v>
      </c>
      <c r="E693" s="9">
        <v>6.1738372980593944E-5</v>
      </c>
      <c r="F693" s="9">
        <v>1.185292885872099E-4</v>
      </c>
      <c r="G693" s="8">
        <v>0</v>
      </c>
      <c r="H693" s="8" t="s">
        <v>54</v>
      </c>
      <c r="I693" s="37" t="s">
        <v>54</v>
      </c>
      <c r="J693" s="37" t="s">
        <v>54</v>
      </c>
      <c r="K693" s="37" t="s">
        <v>54</v>
      </c>
      <c r="L693" s="9" t="s">
        <v>54</v>
      </c>
      <c r="M693" s="9" t="s">
        <v>54</v>
      </c>
      <c r="N693" s="9" t="s">
        <v>54</v>
      </c>
    </row>
    <row r="694" spans="1:14" x14ac:dyDescent="0.2">
      <c r="A694">
        <v>55999</v>
      </c>
      <c r="B694">
        <v>890856</v>
      </c>
      <c r="C694">
        <v>126551</v>
      </c>
      <c r="D694" s="9">
        <v>1.7857461740388223E-4</v>
      </c>
      <c r="E694" s="9">
        <v>6.1738372980593944E-5</v>
      </c>
      <c r="F694" s="9">
        <v>1.185292885872099E-4</v>
      </c>
      <c r="G694" s="8">
        <v>0</v>
      </c>
      <c r="H694" s="8" t="s">
        <v>54</v>
      </c>
      <c r="I694" s="37">
        <v>1.7000000000000001E-2</v>
      </c>
      <c r="J694" s="37">
        <v>2.8999999999999998E-2</v>
      </c>
      <c r="K694" s="37">
        <v>0</v>
      </c>
      <c r="L694" s="9" t="s">
        <v>54</v>
      </c>
      <c r="M694" s="9" t="s">
        <v>54</v>
      </c>
      <c r="N694" s="9" t="s">
        <v>54</v>
      </c>
    </row>
    <row r="695" spans="1:14" x14ac:dyDescent="0.2">
      <c r="A695">
        <v>55999</v>
      </c>
      <c r="B695">
        <v>890856</v>
      </c>
      <c r="C695">
        <v>126551</v>
      </c>
      <c r="D695" s="9">
        <v>1.7857461740388223E-4</v>
      </c>
      <c r="E695" s="9">
        <v>6.1738372980593944E-5</v>
      </c>
      <c r="F695" s="9">
        <v>1.185292885872099E-4</v>
      </c>
      <c r="G695" s="8">
        <v>0</v>
      </c>
      <c r="H695" s="8" t="s">
        <v>54</v>
      </c>
      <c r="I695" s="37">
        <v>0.106</v>
      </c>
      <c r="J695" s="37">
        <v>0.192</v>
      </c>
      <c r="K695" s="37">
        <v>0.19500000000000001</v>
      </c>
      <c r="L695" s="9" t="s">
        <v>54</v>
      </c>
      <c r="M695" s="9" t="s">
        <v>54</v>
      </c>
      <c r="N695" s="9" t="s">
        <v>54</v>
      </c>
    </row>
    <row r="696" spans="1:14" x14ac:dyDescent="0.2">
      <c r="A696">
        <v>55999</v>
      </c>
      <c r="B696">
        <v>890856</v>
      </c>
      <c r="C696">
        <v>126551</v>
      </c>
      <c r="D696" s="9">
        <v>1.7857461740388223E-4</v>
      </c>
      <c r="E696" s="9">
        <v>6.1738372980593944E-5</v>
      </c>
      <c r="F696" s="9">
        <v>1.185292885872099E-4</v>
      </c>
      <c r="G696" s="8">
        <v>3.5E-4</v>
      </c>
      <c r="H696" s="8" t="s">
        <v>54</v>
      </c>
      <c r="I696" s="37">
        <v>0.30100000000000005</v>
      </c>
      <c r="J696" s="37">
        <v>0.51200000000000001</v>
      </c>
      <c r="K696" s="37">
        <v>0.39500000000000002</v>
      </c>
      <c r="L696" s="9" t="s">
        <v>54</v>
      </c>
      <c r="M696" s="9" t="s">
        <v>54</v>
      </c>
      <c r="N696" s="9" t="s">
        <v>54</v>
      </c>
    </row>
    <row r="697" spans="1:14" x14ac:dyDescent="0.2">
      <c r="A697">
        <v>55999</v>
      </c>
      <c r="B697">
        <v>890856</v>
      </c>
      <c r="C697">
        <v>126551</v>
      </c>
      <c r="D697" s="9">
        <v>1.7857461740388223E-4</v>
      </c>
      <c r="E697" s="9">
        <v>6.1738372980593944E-5</v>
      </c>
      <c r="F697" s="9">
        <v>1.185292885872099E-4</v>
      </c>
      <c r="G697" s="8">
        <v>9.4000000000000008E-4</v>
      </c>
      <c r="H697" s="8" t="s">
        <v>54</v>
      </c>
      <c r="I697" s="37">
        <v>0.38300000000000001</v>
      </c>
      <c r="J697" s="37">
        <v>0.626</v>
      </c>
      <c r="K697" s="37">
        <v>0.49399999999999999</v>
      </c>
      <c r="L697" s="9" t="s">
        <v>54</v>
      </c>
      <c r="M697" s="9" t="s">
        <v>54</v>
      </c>
      <c r="N697" s="9" t="s">
        <v>54</v>
      </c>
    </row>
    <row r="698" spans="1:14" x14ac:dyDescent="0.2">
      <c r="A698">
        <v>55999</v>
      </c>
      <c r="B698">
        <v>890856</v>
      </c>
      <c r="C698">
        <v>126551</v>
      </c>
      <c r="D698" s="9">
        <v>1.7857461740388223E-4</v>
      </c>
      <c r="E698" s="9">
        <v>6.1738372980593944E-5</v>
      </c>
      <c r="F698" s="9">
        <v>1.185292885872099E-4</v>
      </c>
      <c r="G698" s="8">
        <v>1.3750000000000001E-3</v>
      </c>
      <c r="H698" s="8" t="s">
        <v>54</v>
      </c>
      <c r="I698" s="37">
        <v>0.41399999999999998</v>
      </c>
      <c r="J698" s="37">
        <v>0.65</v>
      </c>
      <c r="K698" s="37">
        <v>0.53900000000000003</v>
      </c>
      <c r="L698" s="9" t="s">
        <v>54</v>
      </c>
      <c r="M698" s="9" t="s">
        <v>54</v>
      </c>
      <c r="N698" s="9" t="s">
        <v>54</v>
      </c>
    </row>
    <row r="699" spans="1:14" x14ac:dyDescent="0.2">
      <c r="A699">
        <v>56062</v>
      </c>
      <c r="B699">
        <v>900131</v>
      </c>
      <c r="C699">
        <v>130877</v>
      </c>
      <c r="D699" s="9">
        <v>1.7837394313438692E-4</v>
      </c>
      <c r="E699" s="9">
        <v>6.1102217343919946E-5</v>
      </c>
      <c r="F699" s="9">
        <v>1.1461142905170503E-4</v>
      </c>
      <c r="G699" s="8">
        <v>1.2000000000000001E-3</v>
      </c>
      <c r="H699" s="8" t="s">
        <v>54</v>
      </c>
      <c r="I699" s="37">
        <v>0.441</v>
      </c>
      <c r="J699" s="37">
        <v>0.68799999999999994</v>
      </c>
      <c r="K699" s="37">
        <v>0.57299999999999995</v>
      </c>
      <c r="L699" s="9" t="s">
        <v>54</v>
      </c>
      <c r="M699" s="9" t="s">
        <v>54</v>
      </c>
      <c r="N699" s="9" t="s">
        <v>54</v>
      </c>
    </row>
    <row r="700" spans="1:14" x14ac:dyDescent="0.2">
      <c r="A700">
        <v>56062</v>
      </c>
      <c r="B700">
        <v>900131</v>
      </c>
      <c r="C700">
        <v>130877</v>
      </c>
      <c r="D700" s="9">
        <v>1.7837394313438692E-4</v>
      </c>
      <c r="E700" s="9">
        <v>6.1102217343919946E-5</v>
      </c>
      <c r="F700" s="9">
        <v>1.1461142905170503E-4</v>
      </c>
      <c r="G700" s="8">
        <v>9.7999999999999997E-4</v>
      </c>
      <c r="H700" s="8" t="s">
        <v>54</v>
      </c>
      <c r="I700" s="37">
        <v>0.44799999999999995</v>
      </c>
      <c r="J700" s="37">
        <v>0.69000000000000006</v>
      </c>
      <c r="K700" s="37">
        <v>0.58600000000000008</v>
      </c>
      <c r="L700" s="9" t="s">
        <v>54</v>
      </c>
      <c r="M700" s="9" t="s">
        <v>54</v>
      </c>
      <c r="N700" s="9" t="s">
        <v>54</v>
      </c>
    </row>
    <row r="701" spans="1:14" x14ac:dyDescent="0.2">
      <c r="A701">
        <v>56062</v>
      </c>
      <c r="B701">
        <v>900131</v>
      </c>
      <c r="C701">
        <v>130877</v>
      </c>
      <c r="D701" s="9">
        <v>1.7837394313438692E-4</v>
      </c>
      <c r="E701" s="9">
        <v>6.7767913781438473E-5</v>
      </c>
      <c r="F701" s="9">
        <v>1.6045600067238704E-4</v>
      </c>
      <c r="G701" s="8">
        <v>1.15E-3</v>
      </c>
      <c r="H701" s="8" t="s">
        <v>54</v>
      </c>
      <c r="I701" s="37">
        <v>0.46100000000000002</v>
      </c>
      <c r="J701" s="37">
        <v>0.69099999999999995</v>
      </c>
      <c r="K701" s="37">
        <v>0.61699999999999999</v>
      </c>
      <c r="L701" s="9" t="s">
        <v>54</v>
      </c>
      <c r="M701" s="9" t="s">
        <v>54</v>
      </c>
      <c r="N701" s="9" t="s">
        <v>54</v>
      </c>
    </row>
    <row r="702" spans="1:14" x14ac:dyDescent="0.2">
      <c r="A702">
        <v>56062</v>
      </c>
      <c r="B702">
        <v>900131</v>
      </c>
      <c r="C702">
        <v>130877</v>
      </c>
      <c r="D702" s="9">
        <v>1.7837394313438692E-4</v>
      </c>
      <c r="E702" s="9">
        <v>6.6656964375185387E-5</v>
      </c>
      <c r="F702" s="9">
        <v>1.5281523873560672E-4</v>
      </c>
      <c r="G702" s="8">
        <v>7.2500000000000006E-4</v>
      </c>
      <c r="H702" s="8" t="s">
        <v>54</v>
      </c>
      <c r="I702" s="37">
        <v>0.46100000000000002</v>
      </c>
      <c r="J702" s="37">
        <v>0.69099999999999995</v>
      </c>
      <c r="K702" s="37">
        <v>0.628</v>
      </c>
      <c r="L702" s="9" t="s">
        <v>54</v>
      </c>
      <c r="M702" s="9" t="s">
        <v>54</v>
      </c>
      <c r="N702" s="9" t="s">
        <v>54</v>
      </c>
    </row>
    <row r="703" spans="1:14" x14ac:dyDescent="0.2">
      <c r="A703">
        <v>56062</v>
      </c>
      <c r="B703">
        <v>900131</v>
      </c>
      <c r="C703">
        <v>130877</v>
      </c>
      <c r="D703" s="9">
        <v>1.7837394313438692E-4</v>
      </c>
      <c r="E703" s="9">
        <v>6.1102217343919946E-5</v>
      </c>
      <c r="F703" s="9">
        <v>1.1461142905170503E-4</v>
      </c>
      <c r="G703" s="8">
        <v>2.2000000000000001E-4</v>
      </c>
      <c r="H703" s="8" t="s">
        <v>54</v>
      </c>
      <c r="I703" s="37">
        <v>0.46100000000000002</v>
      </c>
      <c r="J703" s="37">
        <v>0.69099999999999995</v>
      </c>
      <c r="K703" s="37">
        <v>0.628</v>
      </c>
      <c r="L703" s="9" t="s">
        <v>54</v>
      </c>
      <c r="M703" s="9" t="s">
        <v>54</v>
      </c>
      <c r="N703" s="9" t="s">
        <v>54</v>
      </c>
    </row>
    <row r="704" spans="1:14" x14ac:dyDescent="0.2">
      <c r="A704">
        <v>56062</v>
      </c>
      <c r="B704">
        <v>900131</v>
      </c>
      <c r="C704">
        <v>130877</v>
      </c>
      <c r="D704" s="9">
        <v>1.7837394313438692E-4</v>
      </c>
      <c r="E704" s="9">
        <v>6.1102217343919946E-5</v>
      </c>
      <c r="F704" s="9">
        <v>1.1461142905170503E-4</v>
      </c>
      <c r="G704" s="8">
        <v>0</v>
      </c>
      <c r="H704" s="8" t="s">
        <v>54</v>
      </c>
      <c r="I704" s="37" t="s">
        <v>54</v>
      </c>
      <c r="J704" s="37" t="s">
        <v>54</v>
      </c>
      <c r="K704" s="37" t="s">
        <v>54</v>
      </c>
      <c r="L704" s="9" t="s">
        <v>54</v>
      </c>
      <c r="M704" s="9" t="s">
        <v>54</v>
      </c>
      <c r="N704" s="9" t="s">
        <v>54</v>
      </c>
    </row>
    <row r="705" spans="1:14" x14ac:dyDescent="0.2">
      <c r="A705">
        <v>56062</v>
      </c>
      <c r="B705">
        <v>900131</v>
      </c>
      <c r="C705">
        <v>130877</v>
      </c>
      <c r="D705" s="9">
        <v>1.7837394313438692E-4</v>
      </c>
      <c r="E705" s="9">
        <v>6.1102217343919946E-5</v>
      </c>
      <c r="F705" s="9">
        <v>1.1461142905170503E-4</v>
      </c>
      <c r="G705" s="8">
        <v>0</v>
      </c>
      <c r="H705" s="8" t="s">
        <v>54</v>
      </c>
      <c r="I705" s="37" t="s">
        <v>54</v>
      </c>
      <c r="J705" s="37" t="s">
        <v>54</v>
      </c>
      <c r="K705" s="37" t="s">
        <v>54</v>
      </c>
      <c r="L705" s="9" t="s">
        <v>54</v>
      </c>
      <c r="M705" s="9" t="s">
        <v>54</v>
      </c>
      <c r="N705" s="9" t="s">
        <v>54</v>
      </c>
    </row>
    <row r="706" spans="1:14" x14ac:dyDescent="0.2">
      <c r="A706">
        <v>56062</v>
      </c>
      <c r="B706">
        <v>900131</v>
      </c>
      <c r="C706">
        <v>130877</v>
      </c>
      <c r="D706" s="9">
        <v>1.7837394313438692E-4</v>
      </c>
      <c r="E706" s="9">
        <v>6.1102217343919946E-5</v>
      </c>
      <c r="F706" s="9">
        <v>1.1461142905170503E-4</v>
      </c>
      <c r="G706" s="8">
        <v>8.0000000000000007E-5</v>
      </c>
      <c r="H706" s="8" t="s">
        <v>54</v>
      </c>
      <c r="I706" s="37">
        <v>2.7999999999999997E-2</v>
      </c>
      <c r="J706" s="37">
        <v>2.1000000000000001E-2</v>
      </c>
      <c r="K706" s="37">
        <v>7.0999999999999994E-2</v>
      </c>
      <c r="L706" s="9" t="s">
        <v>54</v>
      </c>
      <c r="M706" s="9" t="s">
        <v>54</v>
      </c>
      <c r="N706" s="9" t="s">
        <v>54</v>
      </c>
    </row>
    <row r="707" spans="1:14" x14ac:dyDescent="0.2">
      <c r="A707">
        <v>56062</v>
      </c>
      <c r="B707">
        <v>900131</v>
      </c>
      <c r="C707">
        <v>130877</v>
      </c>
      <c r="D707" s="9">
        <v>1.7837394313438692E-4</v>
      </c>
      <c r="E707" s="9">
        <v>6.1102217343919946E-5</v>
      </c>
      <c r="F707" s="9">
        <v>1.1461142905170503E-4</v>
      </c>
      <c r="G707" s="8">
        <v>5.0000000000000002E-5</v>
      </c>
      <c r="H707" s="8" t="s">
        <v>54</v>
      </c>
      <c r="I707" s="37">
        <v>0.114</v>
      </c>
      <c r="J707" s="37">
        <v>0.161</v>
      </c>
      <c r="K707" s="37">
        <v>0.23500000000000001</v>
      </c>
      <c r="L707" s="9" t="s">
        <v>54</v>
      </c>
      <c r="M707" s="9" t="s">
        <v>54</v>
      </c>
      <c r="N707" s="9" t="s">
        <v>54</v>
      </c>
    </row>
    <row r="708" spans="1:14" x14ac:dyDescent="0.2">
      <c r="A708">
        <v>56062</v>
      </c>
      <c r="B708">
        <v>900131</v>
      </c>
      <c r="C708">
        <v>130877</v>
      </c>
      <c r="D708" s="9">
        <v>1.7837394313438692E-4</v>
      </c>
      <c r="E708" s="9">
        <v>6.1102217343919946E-5</v>
      </c>
      <c r="F708" s="9">
        <v>1.1461142905170503E-4</v>
      </c>
      <c r="G708" s="8">
        <v>8.3999999999999993E-4</v>
      </c>
      <c r="H708" s="8" t="s">
        <v>54</v>
      </c>
      <c r="I708" s="37">
        <v>0.30299999999999999</v>
      </c>
      <c r="J708" s="37">
        <v>0.48100000000000004</v>
      </c>
      <c r="K708" s="37">
        <v>0.46600000000000003</v>
      </c>
      <c r="L708" s="9" t="s">
        <v>54</v>
      </c>
      <c r="M708" s="9" t="s">
        <v>54</v>
      </c>
      <c r="N708" s="9" t="s">
        <v>54</v>
      </c>
    </row>
    <row r="709" spans="1:14" x14ac:dyDescent="0.2">
      <c r="A709">
        <v>56062</v>
      </c>
      <c r="B709">
        <v>900131</v>
      </c>
      <c r="C709">
        <v>130877</v>
      </c>
      <c r="D709" s="9">
        <v>1.7837394313438692E-4</v>
      </c>
      <c r="E709" s="9">
        <v>6.1102217343919946E-5</v>
      </c>
      <c r="F709" s="9">
        <v>1.1461142905170503E-4</v>
      </c>
      <c r="G709" s="8">
        <v>2.2750000000000001E-3</v>
      </c>
      <c r="H709" s="8" t="s">
        <v>54</v>
      </c>
      <c r="I709" s="37">
        <v>0.4</v>
      </c>
      <c r="J709" s="37">
        <v>0.61599999999999999</v>
      </c>
      <c r="K709" s="37">
        <v>0.64300000000000002</v>
      </c>
      <c r="L709" s="9" t="s">
        <v>54</v>
      </c>
      <c r="M709" s="9" t="s">
        <v>54</v>
      </c>
      <c r="N709" s="9" t="s">
        <v>54</v>
      </c>
    </row>
    <row r="710" spans="1:14" x14ac:dyDescent="0.2">
      <c r="A710">
        <v>56062</v>
      </c>
      <c r="B710">
        <v>900131</v>
      </c>
      <c r="C710">
        <v>130877</v>
      </c>
      <c r="D710" s="9">
        <v>1.7837394313438692E-4</v>
      </c>
      <c r="E710" s="9">
        <v>6.1102217343919946E-5</v>
      </c>
      <c r="F710" s="9">
        <v>1.1461142905170503E-4</v>
      </c>
      <c r="G710" s="8">
        <v>7.7499999999999999E-3</v>
      </c>
      <c r="H710" s="8" t="s">
        <v>54</v>
      </c>
      <c r="I710" s="37">
        <v>0.44799999999999995</v>
      </c>
      <c r="J710" s="37">
        <v>0.65900000000000003</v>
      </c>
      <c r="K710" s="37">
        <v>0.71499999999999997</v>
      </c>
      <c r="L710" s="9" t="s">
        <v>54</v>
      </c>
      <c r="M710" s="9" t="s">
        <v>54</v>
      </c>
      <c r="N710" s="9" t="s">
        <v>54</v>
      </c>
    </row>
    <row r="711" spans="1:14" x14ac:dyDescent="0.2">
      <c r="A711">
        <v>56000</v>
      </c>
      <c r="B711">
        <v>908446</v>
      </c>
      <c r="C711">
        <v>135646</v>
      </c>
      <c r="D711" s="9">
        <v>1.7857142857142857E-4</v>
      </c>
      <c r="E711" s="9">
        <v>6.0542949168139875E-5</v>
      </c>
      <c r="F711" s="9">
        <v>1.1058195597363726E-4</v>
      </c>
      <c r="G711" s="8">
        <v>1.304E-2</v>
      </c>
      <c r="H711" s="8" t="s">
        <v>54</v>
      </c>
      <c r="I711" s="37">
        <v>0.47899999999999998</v>
      </c>
      <c r="J711" s="37">
        <v>0.69700000000000006</v>
      </c>
      <c r="K711" s="37">
        <v>0.753</v>
      </c>
      <c r="L711" s="9" t="s">
        <v>54</v>
      </c>
      <c r="M711" s="9" t="s">
        <v>54</v>
      </c>
      <c r="N711" s="9" t="s">
        <v>54</v>
      </c>
    </row>
    <row r="712" spans="1:14" x14ac:dyDescent="0.2">
      <c r="A712">
        <v>56000</v>
      </c>
      <c r="B712">
        <v>908446</v>
      </c>
      <c r="C712">
        <v>135646</v>
      </c>
      <c r="D712" s="9">
        <v>1.7857142857142857E-4</v>
      </c>
      <c r="E712" s="9">
        <v>6.0542949168139875E-5</v>
      </c>
      <c r="F712" s="9">
        <v>1.1058195597363726E-4</v>
      </c>
      <c r="G712" s="8">
        <v>4.4250000000000001E-3</v>
      </c>
      <c r="H712" s="8" t="s">
        <v>54</v>
      </c>
      <c r="I712" s="37">
        <v>0.501</v>
      </c>
      <c r="J712" s="37">
        <v>0.70700000000000007</v>
      </c>
      <c r="K712" s="37">
        <v>0.80200000000000005</v>
      </c>
      <c r="L712" s="9" t="s">
        <v>54</v>
      </c>
      <c r="M712" s="9" t="s">
        <v>54</v>
      </c>
      <c r="N712" s="9" t="s">
        <v>54</v>
      </c>
    </row>
    <row r="713" spans="1:14" x14ac:dyDescent="0.2">
      <c r="A713">
        <v>56000</v>
      </c>
      <c r="B713">
        <v>908446</v>
      </c>
      <c r="C713">
        <v>135646</v>
      </c>
      <c r="D713" s="9">
        <v>1.7857142857142857E-4</v>
      </c>
      <c r="E713" s="9">
        <v>6.0542949168139875E-5</v>
      </c>
      <c r="F713" s="9">
        <v>1.1058195597363726E-4</v>
      </c>
      <c r="G713" s="8">
        <v>2.3250000000000002E-3</v>
      </c>
      <c r="H713" s="8" t="s">
        <v>54</v>
      </c>
      <c r="I713" s="37">
        <v>0.51200000000000001</v>
      </c>
      <c r="J713" s="37">
        <v>0.71299999999999997</v>
      </c>
      <c r="K713" s="37">
        <v>0.81099999999999994</v>
      </c>
      <c r="L713" s="9" t="s">
        <v>54</v>
      </c>
      <c r="M713" s="9" t="s">
        <v>54</v>
      </c>
      <c r="N713" s="9" t="s">
        <v>54</v>
      </c>
    </row>
    <row r="714" spans="1:14" x14ac:dyDescent="0.2">
      <c r="A714">
        <v>56000</v>
      </c>
      <c r="B714">
        <v>908446</v>
      </c>
      <c r="C714">
        <v>135646</v>
      </c>
      <c r="D714" s="9">
        <v>1.7857142857142857E-4</v>
      </c>
      <c r="E714" s="9">
        <v>6.0542949168139875E-5</v>
      </c>
      <c r="F714" s="9">
        <v>1.1058195597363726E-4</v>
      </c>
      <c r="G714" s="8">
        <v>6.4999999999999997E-4</v>
      </c>
      <c r="H714" s="8" t="s">
        <v>54</v>
      </c>
      <c r="I714" s="37">
        <v>0.51300000000000001</v>
      </c>
      <c r="J714" s="37">
        <v>0.71400000000000008</v>
      </c>
      <c r="K714" s="37">
        <v>0.81099999999999994</v>
      </c>
      <c r="L714" s="9" t="s">
        <v>54</v>
      </c>
      <c r="M714" s="9" t="s">
        <v>54</v>
      </c>
      <c r="N714" s="9" t="s">
        <v>54</v>
      </c>
    </row>
    <row r="715" spans="1:14" x14ac:dyDescent="0.2">
      <c r="A715">
        <v>56000</v>
      </c>
      <c r="B715">
        <v>908446</v>
      </c>
      <c r="C715">
        <v>135646</v>
      </c>
      <c r="D715" s="9">
        <v>1.7857142857142857E-4</v>
      </c>
      <c r="E715" s="9">
        <v>6.0542949168139875E-5</v>
      </c>
      <c r="F715" s="9">
        <v>1.1058195597363726E-4</v>
      </c>
      <c r="G715" s="8">
        <v>0</v>
      </c>
      <c r="H715" s="8" t="s">
        <v>54</v>
      </c>
      <c r="I715" s="37">
        <v>0.51300000000000001</v>
      </c>
      <c r="J715" s="37">
        <v>0.71400000000000008</v>
      </c>
      <c r="K715" s="37">
        <v>0.81299999999999994</v>
      </c>
      <c r="L715" s="9" t="s">
        <v>54</v>
      </c>
      <c r="M715" s="9" t="s">
        <v>54</v>
      </c>
      <c r="N715" s="9" t="s">
        <v>54</v>
      </c>
    </row>
    <row r="716" spans="1:14" x14ac:dyDescent="0.2">
      <c r="A716">
        <v>56000</v>
      </c>
      <c r="B716">
        <v>908446</v>
      </c>
      <c r="C716">
        <v>135646</v>
      </c>
      <c r="D716" s="9">
        <v>1.7857142857142857E-4</v>
      </c>
      <c r="E716" s="9">
        <v>6.6046853637970773E-5</v>
      </c>
      <c r="F716" s="9">
        <v>1.4744260796484968E-4</v>
      </c>
      <c r="G716" s="8">
        <v>0</v>
      </c>
      <c r="H716" s="8" t="s">
        <v>54</v>
      </c>
      <c r="I716" s="37" t="s">
        <v>54</v>
      </c>
      <c r="J716" s="37" t="s">
        <v>54</v>
      </c>
      <c r="K716" s="37" t="s">
        <v>54</v>
      </c>
      <c r="L716" s="9" t="s">
        <v>54</v>
      </c>
      <c r="M716" s="9" t="s">
        <v>54</v>
      </c>
      <c r="N716" s="9" t="s">
        <v>54</v>
      </c>
    </row>
    <row r="717" spans="1:14" x14ac:dyDescent="0.2">
      <c r="A717">
        <v>56000</v>
      </c>
      <c r="B717">
        <v>908446</v>
      </c>
      <c r="C717">
        <v>135646</v>
      </c>
      <c r="D717" s="9">
        <v>1.7857142857142857E-4</v>
      </c>
      <c r="E717" s="9">
        <v>6.0542949168139875E-5</v>
      </c>
      <c r="F717" s="9">
        <v>1.1058195597363726E-4</v>
      </c>
      <c r="G717" s="8">
        <v>0</v>
      </c>
      <c r="H717" s="8" t="s">
        <v>54</v>
      </c>
      <c r="I717" s="37" t="s">
        <v>54</v>
      </c>
      <c r="J717" s="37" t="s">
        <v>54</v>
      </c>
      <c r="K717" s="37" t="s">
        <v>54</v>
      </c>
      <c r="L717" s="9" t="s">
        <v>54</v>
      </c>
      <c r="M717" s="9" t="s">
        <v>54</v>
      </c>
      <c r="N717" s="9" t="s">
        <v>54</v>
      </c>
    </row>
    <row r="718" spans="1:14" x14ac:dyDescent="0.2">
      <c r="A718">
        <v>56000</v>
      </c>
      <c r="B718">
        <v>908446</v>
      </c>
      <c r="C718">
        <v>135646</v>
      </c>
      <c r="D718" s="9">
        <v>1.7857142857142857E-4</v>
      </c>
      <c r="E718" s="9">
        <v>6.0542949168139875E-5</v>
      </c>
      <c r="F718" s="9">
        <v>1.1058195597363726E-4</v>
      </c>
      <c r="G718" s="8">
        <v>0</v>
      </c>
      <c r="H718" s="8" t="s">
        <v>54</v>
      </c>
      <c r="I718" s="37">
        <v>0.02</v>
      </c>
      <c r="J718" s="37">
        <v>6.9999999999999993E-3</v>
      </c>
      <c r="K718" s="37">
        <v>8.4000000000000005E-2</v>
      </c>
      <c r="L718" s="9" t="s">
        <v>54</v>
      </c>
      <c r="M718" s="9" t="s">
        <v>54</v>
      </c>
      <c r="N718" s="9" t="s">
        <v>54</v>
      </c>
    </row>
    <row r="719" spans="1:14" x14ac:dyDescent="0.2">
      <c r="A719">
        <v>56000</v>
      </c>
      <c r="B719">
        <v>908446</v>
      </c>
      <c r="C719">
        <v>135646</v>
      </c>
      <c r="D719" s="9">
        <v>1.7857142857142857E-4</v>
      </c>
      <c r="E719" s="9">
        <v>6.0542949168139875E-5</v>
      </c>
      <c r="F719" s="9">
        <v>1.1058195597363726E-4</v>
      </c>
      <c r="G719" s="8">
        <v>0</v>
      </c>
      <c r="H719" s="8" t="s">
        <v>54</v>
      </c>
      <c r="I719" s="37">
        <v>0.11</v>
      </c>
      <c r="J719" s="37">
        <v>0.14199999999999999</v>
      </c>
      <c r="K719" s="37">
        <v>0.23600000000000002</v>
      </c>
      <c r="L719" s="9" t="s">
        <v>54</v>
      </c>
      <c r="M719" s="9" t="s">
        <v>54</v>
      </c>
      <c r="N719" s="9" t="s">
        <v>54</v>
      </c>
    </row>
    <row r="720" spans="1:14" x14ac:dyDescent="0.2">
      <c r="A720">
        <v>56000</v>
      </c>
      <c r="B720">
        <v>908446</v>
      </c>
      <c r="C720">
        <v>135646</v>
      </c>
      <c r="D720" s="9">
        <v>1.7857142857142857E-4</v>
      </c>
      <c r="E720" s="9">
        <v>6.0542949168139875E-5</v>
      </c>
      <c r="F720" s="9">
        <v>1.1058195597363726E-4</v>
      </c>
      <c r="G720" s="8">
        <v>2.16E-3</v>
      </c>
      <c r="H720" s="8" t="s">
        <v>54</v>
      </c>
      <c r="I720" s="37">
        <v>0.30399999999999999</v>
      </c>
      <c r="J720" s="37">
        <v>0.48299999999999998</v>
      </c>
      <c r="K720" s="37">
        <v>0.46</v>
      </c>
      <c r="L720" s="9" t="s">
        <v>54</v>
      </c>
      <c r="M720" s="9" t="s">
        <v>54</v>
      </c>
      <c r="N720" s="9" t="s">
        <v>54</v>
      </c>
    </row>
    <row r="721" spans="1:14" x14ac:dyDescent="0.2">
      <c r="A721">
        <v>56000</v>
      </c>
      <c r="B721">
        <v>908446</v>
      </c>
      <c r="C721">
        <v>135646</v>
      </c>
      <c r="D721" s="9">
        <v>1.7857142857142857E-4</v>
      </c>
      <c r="E721" s="9">
        <v>6.0542949168139875E-5</v>
      </c>
      <c r="F721" s="9">
        <v>1.1058195597363726E-4</v>
      </c>
      <c r="G721" s="8">
        <v>3.0250000000000003E-3</v>
      </c>
      <c r="H721" s="8">
        <v>0.92099999999999993</v>
      </c>
      <c r="I721" s="37">
        <v>0.40399999999999997</v>
      </c>
      <c r="J721" s="37">
        <v>0.58600000000000008</v>
      </c>
      <c r="K721" s="37">
        <v>0.626</v>
      </c>
      <c r="L721" s="9" t="s">
        <v>54</v>
      </c>
      <c r="M721" s="9" t="s">
        <v>54</v>
      </c>
      <c r="N721" s="9" t="s">
        <v>54</v>
      </c>
    </row>
    <row r="722" spans="1:14" x14ac:dyDescent="0.2">
      <c r="A722">
        <v>56000</v>
      </c>
      <c r="B722">
        <v>908446</v>
      </c>
      <c r="C722">
        <v>135646</v>
      </c>
      <c r="D722" s="9">
        <v>1.7857142857142857E-4</v>
      </c>
      <c r="E722" s="9">
        <v>6.0542949168139875E-5</v>
      </c>
      <c r="F722" s="9">
        <v>1.1058195597363726E-4</v>
      </c>
      <c r="G722" s="8">
        <v>3.4750000000000002E-3</v>
      </c>
      <c r="H722" s="8" t="s">
        <v>54</v>
      </c>
      <c r="I722" s="37">
        <v>0.439</v>
      </c>
      <c r="J722" s="37">
        <v>0.622</v>
      </c>
      <c r="K722" s="37">
        <v>0.68700000000000006</v>
      </c>
      <c r="L722" s="9" t="s">
        <v>54</v>
      </c>
      <c r="M722" s="9" t="s">
        <v>54</v>
      </c>
      <c r="N722" s="9" t="s">
        <v>54</v>
      </c>
    </row>
    <row r="723" spans="1:14" x14ac:dyDescent="0.2">
      <c r="A723">
        <v>55949</v>
      </c>
      <c r="B723">
        <v>917060</v>
      </c>
      <c r="C723">
        <v>141082</v>
      </c>
      <c r="D723" s="9">
        <v>1.7873420436468926E-4</v>
      </c>
      <c r="E723" s="9">
        <v>6.6516912742895775E-5</v>
      </c>
      <c r="F723" s="9">
        <v>1.4884960519414241E-4</v>
      </c>
      <c r="G723" s="8">
        <v>5.5000000000000005E-3</v>
      </c>
      <c r="H723" s="8" t="s">
        <v>54</v>
      </c>
      <c r="I723" s="37">
        <v>0.46600000000000003</v>
      </c>
      <c r="J723" s="37">
        <v>0.67</v>
      </c>
      <c r="K723" s="37">
        <v>0.72099999999999997</v>
      </c>
      <c r="L723" s="9" t="s">
        <v>54</v>
      </c>
      <c r="M723" s="9" t="s">
        <v>54</v>
      </c>
      <c r="N723" s="9" t="s">
        <v>54</v>
      </c>
    </row>
    <row r="724" spans="1:14" x14ac:dyDescent="0.2">
      <c r="A724">
        <v>55949</v>
      </c>
      <c r="B724">
        <v>917060</v>
      </c>
      <c r="C724">
        <v>141082</v>
      </c>
      <c r="D724" s="9">
        <v>1.7873420436468926E-4</v>
      </c>
      <c r="E724" s="9">
        <v>5.9974265587856848E-5</v>
      </c>
      <c r="F724" s="9">
        <v>1.0632114656724457E-4</v>
      </c>
      <c r="G724" s="8">
        <v>5.3999999999999994E-3</v>
      </c>
      <c r="H724" s="8" t="s">
        <v>54</v>
      </c>
      <c r="I724" s="37">
        <v>0.48499999999999999</v>
      </c>
      <c r="J724" s="37">
        <v>0.69299999999999995</v>
      </c>
      <c r="K724" s="37">
        <v>0.755</v>
      </c>
      <c r="L724" s="9" t="s">
        <v>54</v>
      </c>
      <c r="M724" s="9" t="s">
        <v>54</v>
      </c>
      <c r="N724" s="9" t="s">
        <v>54</v>
      </c>
    </row>
    <row r="725" spans="1:14" x14ac:dyDescent="0.2">
      <c r="A725">
        <v>55949</v>
      </c>
      <c r="B725">
        <v>917060</v>
      </c>
      <c r="C725">
        <v>141082</v>
      </c>
      <c r="D725" s="9">
        <v>1.7873420436468926E-4</v>
      </c>
      <c r="E725" s="9">
        <v>5.9974265587856848E-5</v>
      </c>
      <c r="F725" s="9">
        <v>1.0632114656724457E-4</v>
      </c>
      <c r="G725" s="8">
        <v>3.4749999999999998E-3</v>
      </c>
      <c r="H725" s="8" t="s">
        <v>54</v>
      </c>
      <c r="I725" s="37">
        <v>0.49299999999999999</v>
      </c>
      <c r="J725" s="37">
        <v>0.69299999999999995</v>
      </c>
      <c r="K725" s="37">
        <v>0.76</v>
      </c>
      <c r="L725" s="9" t="s">
        <v>54</v>
      </c>
      <c r="M725" s="9" t="s">
        <v>54</v>
      </c>
      <c r="N725" s="9" t="s">
        <v>54</v>
      </c>
    </row>
    <row r="726" spans="1:14" x14ac:dyDescent="0.2">
      <c r="A726">
        <v>55949</v>
      </c>
      <c r="B726">
        <v>917060</v>
      </c>
      <c r="C726">
        <v>141082</v>
      </c>
      <c r="D726" s="9">
        <v>1.7873420436468926E-4</v>
      </c>
      <c r="E726" s="9">
        <v>6.5426471550389292E-5</v>
      </c>
      <c r="F726" s="9">
        <v>1.4176152875632612E-4</v>
      </c>
      <c r="G726" s="8">
        <v>1.7600000000000001E-3</v>
      </c>
      <c r="H726" s="8" t="s">
        <v>54</v>
      </c>
      <c r="I726" s="37">
        <v>0.49700000000000005</v>
      </c>
      <c r="J726" s="37">
        <v>0.70000000000000007</v>
      </c>
      <c r="K726" s="37">
        <v>0.76</v>
      </c>
      <c r="L726" s="9" t="s">
        <v>54</v>
      </c>
      <c r="M726" s="9" t="s">
        <v>54</v>
      </c>
      <c r="N726" s="9" t="s">
        <v>54</v>
      </c>
    </row>
    <row r="727" spans="1:14" x14ac:dyDescent="0.2">
      <c r="A727">
        <v>55949</v>
      </c>
      <c r="B727">
        <v>917060</v>
      </c>
      <c r="C727">
        <v>141082</v>
      </c>
      <c r="D727" s="9">
        <v>1.7873420436468926E-4</v>
      </c>
      <c r="E727" s="9">
        <v>5.9974265587856848E-5</v>
      </c>
      <c r="F727" s="9">
        <v>1.0632114656724457E-4</v>
      </c>
      <c r="G727" s="8">
        <v>0</v>
      </c>
      <c r="H727" s="8" t="s">
        <v>54</v>
      </c>
      <c r="I727" s="37">
        <v>0.5</v>
      </c>
      <c r="J727" s="37">
        <v>0.70000000000000007</v>
      </c>
      <c r="K727" s="37">
        <v>0.76</v>
      </c>
      <c r="L727" s="9" t="s">
        <v>54</v>
      </c>
      <c r="M727" s="9" t="s">
        <v>54</v>
      </c>
      <c r="N727" s="9" t="s">
        <v>54</v>
      </c>
    </row>
    <row r="728" spans="1:14" x14ac:dyDescent="0.2">
      <c r="A728">
        <v>55949</v>
      </c>
      <c r="B728">
        <v>917060</v>
      </c>
      <c r="C728">
        <v>141082</v>
      </c>
      <c r="D728" s="9">
        <v>1.7873420436468926E-4</v>
      </c>
      <c r="E728" s="9">
        <v>6.5426471550389292E-5</v>
      </c>
      <c r="F728" s="9">
        <v>1.4176152875632612E-4</v>
      </c>
      <c r="G728" s="8">
        <v>1E-4</v>
      </c>
      <c r="H728" s="8" t="s">
        <v>54</v>
      </c>
      <c r="I728" s="37" t="s">
        <v>54</v>
      </c>
      <c r="J728" s="37" t="s">
        <v>54</v>
      </c>
      <c r="K728" s="37" t="s">
        <v>54</v>
      </c>
      <c r="L728" s="9" t="s">
        <v>54</v>
      </c>
      <c r="M728" s="9" t="s">
        <v>54</v>
      </c>
      <c r="N728" s="9" t="s">
        <v>54</v>
      </c>
    </row>
    <row r="729" spans="1:14" x14ac:dyDescent="0.2">
      <c r="A729">
        <v>55949</v>
      </c>
      <c r="B729">
        <v>917060</v>
      </c>
      <c r="C729">
        <v>141082</v>
      </c>
      <c r="D729" s="9">
        <v>1.7873420436468926E-4</v>
      </c>
      <c r="E729" s="9">
        <v>5.9974265587856848E-5</v>
      </c>
      <c r="F729" s="9">
        <v>1.0632114656724457E-4</v>
      </c>
      <c r="G729" s="8">
        <v>0</v>
      </c>
      <c r="H729" s="8" t="s">
        <v>54</v>
      </c>
      <c r="I729" s="37" t="s">
        <v>54</v>
      </c>
      <c r="J729" s="37" t="s">
        <v>54</v>
      </c>
      <c r="K729" s="37" t="s">
        <v>54</v>
      </c>
      <c r="L729" s="9" t="s">
        <v>54</v>
      </c>
      <c r="M729" s="9" t="s">
        <v>54</v>
      </c>
      <c r="N729" s="9" t="s">
        <v>54</v>
      </c>
    </row>
    <row r="730" spans="1:14" x14ac:dyDescent="0.2">
      <c r="A730">
        <v>55949</v>
      </c>
      <c r="B730">
        <v>917060</v>
      </c>
      <c r="C730">
        <v>141082</v>
      </c>
      <c r="D730" s="9">
        <v>1.7873420436468926E-4</v>
      </c>
      <c r="E730" s="9">
        <v>5.9974265587856848E-5</v>
      </c>
      <c r="F730" s="9">
        <v>1.0632114656724457E-4</v>
      </c>
      <c r="G730" s="8">
        <v>0</v>
      </c>
      <c r="H730" s="8" t="s">
        <v>54</v>
      </c>
      <c r="I730" s="37">
        <v>2.5000000000000001E-2</v>
      </c>
      <c r="J730" s="37">
        <v>2.3E-2</v>
      </c>
      <c r="K730" s="37">
        <v>0.12</v>
      </c>
      <c r="L730" s="9" t="s">
        <v>54</v>
      </c>
      <c r="M730" s="9" t="s">
        <v>54</v>
      </c>
      <c r="N730" s="9" t="s">
        <v>54</v>
      </c>
    </row>
    <row r="731" spans="1:14" x14ac:dyDescent="0.2">
      <c r="A731">
        <v>55949</v>
      </c>
      <c r="B731">
        <v>917060</v>
      </c>
      <c r="C731">
        <v>141082</v>
      </c>
      <c r="D731" s="9">
        <v>1.7873420436468926E-4</v>
      </c>
      <c r="E731" s="9">
        <v>5.9974265587856848E-5</v>
      </c>
      <c r="F731" s="9">
        <v>1.0632114656724457E-4</v>
      </c>
      <c r="G731" s="8">
        <v>1E-4</v>
      </c>
      <c r="H731" s="8" t="s">
        <v>54</v>
      </c>
      <c r="I731" s="37">
        <v>0.11199999999999999</v>
      </c>
      <c r="J731" s="37">
        <v>0.16300000000000001</v>
      </c>
      <c r="K731" s="37">
        <v>0.26100000000000001</v>
      </c>
      <c r="L731" s="9" t="s">
        <v>54</v>
      </c>
      <c r="M731" s="9" t="s">
        <v>54</v>
      </c>
      <c r="N731" s="9" t="s">
        <v>54</v>
      </c>
    </row>
    <row r="732" spans="1:14" x14ac:dyDescent="0.2">
      <c r="A732">
        <v>55949</v>
      </c>
      <c r="B732">
        <v>917060</v>
      </c>
      <c r="C732">
        <v>141082</v>
      </c>
      <c r="D732" s="9">
        <v>1.7873420436468926E-4</v>
      </c>
      <c r="E732" s="9">
        <v>5.9974265587856848E-5</v>
      </c>
      <c r="F732" s="9">
        <v>1.0632114656724457E-4</v>
      </c>
      <c r="G732" s="8">
        <v>8.0000000000000007E-5</v>
      </c>
      <c r="H732" s="8" t="s">
        <v>54</v>
      </c>
      <c r="I732" s="37">
        <v>0.31900000000000001</v>
      </c>
      <c r="J732" s="37">
        <v>0.46799999999999997</v>
      </c>
      <c r="K732" s="37">
        <v>0.53600000000000003</v>
      </c>
      <c r="L732" s="9" t="s">
        <v>54</v>
      </c>
      <c r="M732" s="9" t="s">
        <v>54</v>
      </c>
      <c r="N732" s="9" t="s">
        <v>54</v>
      </c>
    </row>
    <row r="733" spans="1:14" x14ac:dyDescent="0.2">
      <c r="A733">
        <v>55949</v>
      </c>
      <c r="B733">
        <v>917060</v>
      </c>
      <c r="C733">
        <v>141082</v>
      </c>
      <c r="D733" s="9">
        <v>1.7873420436468926E-4</v>
      </c>
      <c r="E733" s="9">
        <v>5.9974265587856848E-5</v>
      </c>
      <c r="F733" s="9">
        <v>1.0632114656724457E-4</v>
      </c>
      <c r="G733" s="8">
        <v>1.5000000000000001E-4</v>
      </c>
      <c r="H733" s="8">
        <v>0.90099999999999991</v>
      </c>
      <c r="I733" s="37">
        <v>0.41299999999999998</v>
      </c>
      <c r="J733" s="37">
        <v>0.61099999999999999</v>
      </c>
      <c r="K733" s="37">
        <v>0.65800000000000003</v>
      </c>
      <c r="L733" s="9" t="s">
        <v>54</v>
      </c>
      <c r="M733" s="9" t="s">
        <v>54</v>
      </c>
      <c r="N733" s="9" t="s">
        <v>54</v>
      </c>
    </row>
    <row r="734" spans="1:14" x14ac:dyDescent="0.2">
      <c r="A734">
        <v>55949</v>
      </c>
      <c r="B734">
        <v>917060</v>
      </c>
      <c r="C734">
        <v>141082</v>
      </c>
      <c r="D734" s="9">
        <v>1.7873420436468926E-4</v>
      </c>
      <c r="E734" s="9">
        <v>5.9974265587856848E-5</v>
      </c>
      <c r="F734" s="9">
        <v>1.0632114656724457E-4</v>
      </c>
      <c r="G734" s="8">
        <v>1.2799999999999999E-3</v>
      </c>
      <c r="H734" s="8" t="s">
        <v>54</v>
      </c>
      <c r="I734" s="37">
        <v>0.45799999999999996</v>
      </c>
      <c r="J734" s="37">
        <v>0.65500000000000003</v>
      </c>
      <c r="K734" s="37">
        <v>0.72900000000000009</v>
      </c>
      <c r="L734" s="9" t="s">
        <v>54</v>
      </c>
      <c r="M734" s="9" t="s">
        <v>54</v>
      </c>
      <c r="N734" s="9" t="s">
        <v>54</v>
      </c>
    </row>
    <row r="735" spans="1:14" x14ac:dyDescent="0.2">
      <c r="A735">
        <v>55812</v>
      </c>
      <c r="B735">
        <v>926454</v>
      </c>
      <c r="C735">
        <v>147208</v>
      </c>
      <c r="D735" s="9">
        <v>1.7917293771948684E-4</v>
      </c>
      <c r="E735" s="9">
        <v>7.9874446005953891E-5</v>
      </c>
      <c r="F735" s="9">
        <v>2.3096570838541383E-4</v>
      </c>
      <c r="G735" s="8">
        <v>8.8999999999999999E-3</v>
      </c>
      <c r="H735" s="8" t="s">
        <v>54</v>
      </c>
      <c r="I735" s="37">
        <v>0.501</v>
      </c>
      <c r="J735" s="37">
        <v>0.67799999999999994</v>
      </c>
      <c r="K735" s="37">
        <v>0.752</v>
      </c>
      <c r="L735" s="9" t="s">
        <v>54</v>
      </c>
      <c r="M735" s="9" t="s">
        <v>54</v>
      </c>
      <c r="N735" s="9" t="s">
        <v>54</v>
      </c>
    </row>
    <row r="736" spans="1:14" x14ac:dyDescent="0.2">
      <c r="A736">
        <v>55812</v>
      </c>
      <c r="B736">
        <v>926454</v>
      </c>
      <c r="C736">
        <v>147208</v>
      </c>
      <c r="D736" s="9">
        <v>1.7917293771948684E-4</v>
      </c>
      <c r="E736" s="9">
        <v>5.9366142301722483E-5</v>
      </c>
      <c r="F736" s="9">
        <v>1.0189663605238845E-4</v>
      </c>
      <c r="G736" s="8">
        <v>3.9249999999999997E-3</v>
      </c>
      <c r="H736" s="8" t="s">
        <v>54</v>
      </c>
      <c r="I736" s="37">
        <v>0.52200000000000002</v>
      </c>
      <c r="J736" s="37">
        <v>0.68299999999999994</v>
      </c>
      <c r="K736" s="37">
        <v>0.76800000000000002</v>
      </c>
      <c r="L736" s="9" t="s">
        <v>54</v>
      </c>
      <c r="M736" s="9" t="s">
        <v>54</v>
      </c>
      <c r="N736" s="9" t="s">
        <v>54</v>
      </c>
    </row>
    <row r="737" spans="1:14" x14ac:dyDescent="0.2">
      <c r="A737">
        <v>55812</v>
      </c>
      <c r="B737">
        <v>926454</v>
      </c>
      <c r="C737">
        <v>147208</v>
      </c>
      <c r="D737" s="9">
        <v>1.7917293771948684E-4</v>
      </c>
      <c r="E737" s="9">
        <v>6.5842448734637662E-5</v>
      </c>
      <c r="F737" s="9">
        <v>1.4265529047334383E-4</v>
      </c>
      <c r="G737" s="8">
        <v>1.3499999999999999E-3</v>
      </c>
      <c r="H737" s="8" t="s">
        <v>54</v>
      </c>
      <c r="I737" s="37">
        <v>0.52700000000000002</v>
      </c>
      <c r="J737" s="37">
        <v>0.68900000000000006</v>
      </c>
      <c r="K737" s="37">
        <v>0.77099999999999991</v>
      </c>
      <c r="L737" s="9" t="s">
        <v>54</v>
      </c>
      <c r="M737" s="9" t="s">
        <v>54</v>
      </c>
      <c r="N737" s="9" t="s">
        <v>54</v>
      </c>
    </row>
    <row r="738" spans="1:14" x14ac:dyDescent="0.2">
      <c r="A738">
        <v>55812</v>
      </c>
      <c r="B738">
        <v>926454</v>
      </c>
      <c r="C738">
        <v>147208</v>
      </c>
      <c r="D738" s="9">
        <v>1.7917293771948684E-4</v>
      </c>
      <c r="E738" s="9">
        <v>5.9366142301722483E-5</v>
      </c>
      <c r="F738" s="9">
        <v>1.0189663605238845E-4</v>
      </c>
      <c r="G738" s="8">
        <v>4.0000000000000002E-4</v>
      </c>
      <c r="H738" s="8" t="s">
        <v>54</v>
      </c>
      <c r="I738" s="37">
        <v>0.53200000000000003</v>
      </c>
      <c r="J738" s="37">
        <v>0.70400000000000007</v>
      </c>
      <c r="K738" s="37">
        <v>0.79599999999999993</v>
      </c>
      <c r="L738" s="9" t="s">
        <v>54</v>
      </c>
      <c r="M738" s="9" t="s">
        <v>54</v>
      </c>
      <c r="N738" s="9" t="s">
        <v>54</v>
      </c>
    </row>
    <row r="739" spans="1:14" x14ac:dyDescent="0.2">
      <c r="A739">
        <v>55812</v>
      </c>
      <c r="B739">
        <v>926454</v>
      </c>
      <c r="C739">
        <v>147208</v>
      </c>
      <c r="D739" s="9">
        <v>1.7917293771948684E-4</v>
      </c>
      <c r="E739" s="9">
        <v>5.9366142301722483E-5</v>
      </c>
      <c r="F739" s="9">
        <v>1.0189663605238845E-4</v>
      </c>
      <c r="G739" s="8">
        <v>5.0000000000000002E-5</v>
      </c>
      <c r="H739" s="8" t="s">
        <v>54</v>
      </c>
      <c r="I739" s="37">
        <v>0.53300000000000003</v>
      </c>
      <c r="J739" s="37">
        <v>0.70400000000000007</v>
      </c>
      <c r="K739" s="37">
        <v>0.81099999999999994</v>
      </c>
      <c r="L739" s="9" t="s">
        <v>54</v>
      </c>
      <c r="M739" s="9" t="s">
        <v>54</v>
      </c>
      <c r="N739" s="9" t="s">
        <v>54</v>
      </c>
    </row>
    <row r="740" spans="1:14" x14ac:dyDescent="0.2">
      <c r="A740">
        <v>55812</v>
      </c>
      <c r="B740">
        <v>926454</v>
      </c>
      <c r="C740">
        <v>147208</v>
      </c>
      <c r="D740" s="9">
        <v>1.7917293771948684E-4</v>
      </c>
      <c r="E740" s="9">
        <v>5.9366142301722483E-5</v>
      </c>
      <c r="F740" s="9">
        <v>1.0189663605238845E-4</v>
      </c>
      <c r="G740" s="8">
        <v>2.5000000000000001E-5</v>
      </c>
      <c r="H740" s="8" t="s">
        <v>54</v>
      </c>
      <c r="I740" s="37" t="s">
        <v>54</v>
      </c>
      <c r="J740" s="37" t="s">
        <v>54</v>
      </c>
      <c r="K740" s="37" t="s">
        <v>54</v>
      </c>
      <c r="L740" s="9" t="s">
        <v>54</v>
      </c>
      <c r="M740" s="9" t="s">
        <v>54</v>
      </c>
      <c r="N740" s="9" t="s">
        <v>54</v>
      </c>
    </row>
    <row r="741" spans="1:14" x14ac:dyDescent="0.2">
      <c r="A741">
        <v>55812</v>
      </c>
      <c r="B741">
        <v>926454</v>
      </c>
      <c r="C741">
        <v>147208</v>
      </c>
      <c r="D741" s="9">
        <v>1.7917293771948684E-4</v>
      </c>
      <c r="E741" s="9">
        <v>5.9366142301722483E-5</v>
      </c>
      <c r="F741" s="9">
        <v>1.0189663605238845E-4</v>
      </c>
      <c r="G741" s="8">
        <v>0</v>
      </c>
      <c r="H741" s="8" t="s">
        <v>54</v>
      </c>
      <c r="I741" s="37" t="s">
        <v>54</v>
      </c>
      <c r="J741" s="37" t="s">
        <v>54</v>
      </c>
      <c r="K741" s="37" t="s">
        <v>54</v>
      </c>
      <c r="L741" s="9" t="s">
        <v>54</v>
      </c>
      <c r="M741" s="9" t="s">
        <v>54</v>
      </c>
      <c r="N741" s="9" t="s">
        <v>54</v>
      </c>
    </row>
    <row r="742" spans="1:14" x14ac:dyDescent="0.2">
      <c r="A742">
        <v>55812</v>
      </c>
      <c r="B742">
        <v>926454</v>
      </c>
      <c r="C742">
        <v>147208</v>
      </c>
      <c r="D742" s="9">
        <v>1.7917293771948684E-4</v>
      </c>
      <c r="E742" s="9">
        <v>5.9366142301722483E-5</v>
      </c>
      <c r="F742" s="9">
        <v>1.0189663605238845E-4</v>
      </c>
      <c r="G742" s="8">
        <v>0</v>
      </c>
      <c r="H742" s="8" t="s">
        <v>54</v>
      </c>
      <c r="I742" s="37">
        <v>2.7000000000000003E-2</v>
      </c>
      <c r="J742" s="37">
        <v>2.6000000000000002E-2</v>
      </c>
      <c r="K742" s="37">
        <v>0.109</v>
      </c>
      <c r="L742" s="9" t="s">
        <v>54</v>
      </c>
      <c r="M742" s="9" t="s">
        <v>54</v>
      </c>
      <c r="N742" s="9" t="s">
        <v>54</v>
      </c>
    </row>
    <row r="743" spans="1:14" x14ac:dyDescent="0.2">
      <c r="A743">
        <v>55812</v>
      </c>
      <c r="B743">
        <v>926454</v>
      </c>
      <c r="C743">
        <v>147208</v>
      </c>
      <c r="D743" s="9">
        <v>1.7917293771948684E-4</v>
      </c>
      <c r="E743" s="9">
        <v>5.9366142301722483E-5</v>
      </c>
      <c r="F743" s="9">
        <v>1.0189663605238845E-4</v>
      </c>
      <c r="G743" s="8">
        <v>2.0000000000000002E-5</v>
      </c>
      <c r="H743" s="8" t="s">
        <v>54</v>
      </c>
      <c r="I743" s="37">
        <v>0.121</v>
      </c>
      <c r="J743" s="37">
        <v>0.17500000000000002</v>
      </c>
      <c r="K743" s="37">
        <v>0.25600000000000001</v>
      </c>
      <c r="L743" s="9" t="s">
        <v>54</v>
      </c>
      <c r="M743" s="9" t="s">
        <v>54</v>
      </c>
      <c r="N743" s="9" t="s">
        <v>54</v>
      </c>
    </row>
    <row r="744" spans="1:14" x14ac:dyDescent="0.2">
      <c r="A744">
        <v>55812</v>
      </c>
      <c r="B744">
        <v>926454</v>
      </c>
      <c r="C744">
        <v>147208</v>
      </c>
      <c r="D744" s="9">
        <v>1.7917293771948684E-4</v>
      </c>
      <c r="E744" s="9">
        <v>6.6921833140123519E-5</v>
      </c>
      <c r="F744" s="9">
        <v>1.4944839954350307E-4</v>
      </c>
      <c r="G744" s="8">
        <v>3.2499999999999999E-4</v>
      </c>
      <c r="H744" s="8" t="s">
        <v>54</v>
      </c>
      <c r="I744" s="37">
        <v>0.28699999999999998</v>
      </c>
      <c r="J744" s="37">
        <v>0.46200000000000002</v>
      </c>
      <c r="K744" s="37">
        <v>0.49399999999999999</v>
      </c>
      <c r="L744" s="9" t="s">
        <v>54</v>
      </c>
      <c r="M744" s="9" t="s">
        <v>54</v>
      </c>
      <c r="N744" s="9" t="s">
        <v>54</v>
      </c>
    </row>
    <row r="745" spans="1:14" x14ac:dyDescent="0.2">
      <c r="A745">
        <v>55812</v>
      </c>
      <c r="B745">
        <v>926454</v>
      </c>
      <c r="C745">
        <v>147208</v>
      </c>
      <c r="D745" s="9">
        <v>1.7917293771948684E-4</v>
      </c>
      <c r="E745" s="9">
        <v>5.9366142301722483E-5</v>
      </c>
      <c r="F745" s="9">
        <v>1.0189663605238845E-4</v>
      </c>
      <c r="G745" s="8">
        <v>8.0000000000000004E-4</v>
      </c>
      <c r="H745" s="8">
        <v>0.92</v>
      </c>
      <c r="I745" s="37">
        <v>0.41399999999999998</v>
      </c>
      <c r="J745" s="37">
        <v>0.61499999999999999</v>
      </c>
      <c r="K745" s="37">
        <v>0.61299999999999999</v>
      </c>
      <c r="L745" s="9" t="s">
        <v>54</v>
      </c>
      <c r="M745" s="9" t="s">
        <v>54</v>
      </c>
      <c r="N745" s="9" t="s">
        <v>54</v>
      </c>
    </row>
    <row r="746" spans="1:14" x14ac:dyDescent="0.2">
      <c r="A746">
        <v>55812</v>
      </c>
      <c r="B746">
        <v>926454</v>
      </c>
      <c r="C746">
        <v>147208</v>
      </c>
      <c r="D746" s="9">
        <v>1.7917293771948684E-4</v>
      </c>
      <c r="E746" s="9">
        <v>5.9366142301722483E-5</v>
      </c>
      <c r="F746" s="9">
        <v>1.0189663605238845E-4</v>
      </c>
      <c r="G746" s="8">
        <v>3.9999999999999996E-4</v>
      </c>
      <c r="H746" s="8" t="s">
        <v>54</v>
      </c>
      <c r="I746" s="37">
        <v>0.45200000000000001</v>
      </c>
      <c r="J746" s="37">
        <v>0.63800000000000001</v>
      </c>
      <c r="K746" s="37">
        <v>0.65200000000000002</v>
      </c>
      <c r="L746" s="9" t="s">
        <v>54</v>
      </c>
      <c r="M746" s="9" t="s">
        <v>54</v>
      </c>
      <c r="N746" s="9" t="s">
        <v>54</v>
      </c>
    </row>
    <row r="747" spans="1:14" x14ac:dyDescent="0.2">
      <c r="A747">
        <v>55611</v>
      </c>
      <c r="B747">
        <v>934695</v>
      </c>
      <c r="C747">
        <v>153833</v>
      </c>
      <c r="D747" s="9">
        <v>1.7982053910197622E-4</v>
      </c>
      <c r="E747" s="9">
        <v>5.8842724097165383E-5</v>
      </c>
      <c r="F747" s="9">
        <v>9.7508336962810318E-5</v>
      </c>
      <c r="G747" s="8">
        <v>5.2499999999999997E-4</v>
      </c>
      <c r="H747" s="8" t="s">
        <v>54</v>
      </c>
      <c r="I747" s="37">
        <v>0.47000000000000003</v>
      </c>
      <c r="J747" s="37">
        <v>0.64400000000000002</v>
      </c>
      <c r="K747" s="37">
        <v>0.76500000000000001</v>
      </c>
      <c r="L747" s="9" t="s">
        <v>54</v>
      </c>
      <c r="M747" s="9" t="s">
        <v>54</v>
      </c>
      <c r="N747" s="9" t="s">
        <v>54</v>
      </c>
    </row>
    <row r="748" spans="1:14" x14ac:dyDescent="0.2">
      <c r="A748">
        <v>55611</v>
      </c>
      <c r="B748">
        <v>934695</v>
      </c>
      <c r="C748">
        <v>153833</v>
      </c>
      <c r="D748" s="9">
        <v>1.7982053910197622E-4</v>
      </c>
      <c r="E748" s="9">
        <v>5.8842724097165383E-5</v>
      </c>
      <c r="F748" s="9">
        <v>9.7508336962810318E-5</v>
      </c>
      <c r="G748" s="8">
        <v>7.9999999999999993E-4</v>
      </c>
      <c r="H748" s="8" t="s">
        <v>54</v>
      </c>
      <c r="I748" s="37">
        <v>0.48700000000000004</v>
      </c>
      <c r="J748" s="37">
        <v>0.66700000000000004</v>
      </c>
      <c r="K748" s="37">
        <v>0.79500000000000004</v>
      </c>
      <c r="L748" s="9" t="s">
        <v>54</v>
      </c>
      <c r="M748" s="9" t="s">
        <v>54</v>
      </c>
      <c r="N748" s="9" t="s">
        <v>54</v>
      </c>
    </row>
    <row r="749" spans="1:14" x14ac:dyDescent="0.2">
      <c r="A749">
        <v>55611</v>
      </c>
      <c r="B749">
        <v>934695</v>
      </c>
      <c r="C749">
        <v>153833</v>
      </c>
      <c r="D749" s="9">
        <v>1.7982053910197622E-4</v>
      </c>
      <c r="E749" s="9">
        <v>5.8842724097165383E-5</v>
      </c>
      <c r="F749" s="9">
        <v>9.7508336962810318E-5</v>
      </c>
      <c r="G749" s="8">
        <v>4.0400000000000002E-3</v>
      </c>
      <c r="H749" s="8" t="s">
        <v>54</v>
      </c>
      <c r="I749" s="37">
        <v>0.501</v>
      </c>
      <c r="J749" s="37">
        <v>0.67</v>
      </c>
      <c r="K749" s="37">
        <v>0.8570000000000001</v>
      </c>
      <c r="L749" s="9" t="s">
        <v>54</v>
      </c>
      <c r="M749" s="9" t="s">
        <v>54</v>
      </c>
      <c r="N749" s="9" t="s">
        <v>54</v>
      </c>
    </row>
    <row r="750" spans="1:14" x14ac:dyDescent="0.2">
      <c r="A750">
        <v>55611</v>
      </c>
      <c r="B750">
        <v>934695</v>
      </c>
      <c r="C750">
        <v>153833</v>
      </c>
      <c r="D750" s="9">
        <v>1.7982053910197622E-4</v>
      </c>
      <c r="E750" s="9">
        <v>5.8842724097165383E-5</v>
      </c>
      <c r="F750" s="9">
        <v>9.7508336962810318E-5</v>
      </c>
      <c r="G750" s="8">
        <v>1.475E-3</v>
      </c>
      <c r="H750" s="8" t="s">
        <v>54</v>
      </c>
      <c r="I750" s="37">
        <v>0.503</v>
      </c>
      <c r="J750" s="37">
        <v>0.68200000000000005</v>
      </c>
      <c r="K750" s="37">
        <v>0.8570000000000001</v>
      </c>
      <c r="L750" s="9" t="s">
        <v>54</v>
      </c>
      <c r="M750" s="9" t="s">
        <v>54</v>
      </c>
      <c r="N750" s="9" t="s">
        <v>54</v>
      </c>
    </row>
    <row r="751" spans="1:14" x14ac:dyDescent="0.2">
      <c r="A751">
        <v>55611</v>
      </c>
      <c r="B751">
        <v>934695</v>
      </c>
      <c r="C751">
        <v>153833</v>
      </c>
      <c r="D751" s="9">
        <v>1.7982053910197622E-4</v>
      </c>
      <c r="E751" s="9">
        <v>5.8842724097165383E-5</v>
      </c>
      <c r="F751" s="9">
        <v>9.7508336962810318E-5</v>
      </c>
      <c r="G751" s="8">
        <v>4.4999999999999999E-4</v>
      </c>
      <c r="H751" s="8" t="s">
        <v>54</v>
      </c>
      <c r="I751" s="37">
        <v>0.505</v>
      </c>
      <c r="J751" s="37">
        <v>0.68200000000000005</v>
      </c>
      <c r="K751" s="37">
        <v>0.873</v>
      </c>
      <c r="L751" s="9" t="s">
        <v>54</v>
      </c>
      <c r="M751" s="9" t="s">
        <v>54</v>
      </c>
      <c r="N751" s="9" t="s">
        <v>54</v>
      </c>
    </row>
    <row r="752" spans="1:14" x14ac:dyDescent="0.2">
      <c r="A752">
        <v>55611</v>
      </c>
      <c r="B752">
        <v>934695</v>
      </c>
      <c r="C752">
        <v>153833</v>
      </c>
      <c r="D752" s="9">
        <v>1.7982053910197622E-4</v>
      </c>
      <c r="E752" s="9">
        <v>5.8842724097165383E-5</v>
      </c>
      <c r="F752" s="9">
        <v>9.7508336962810318E-5</v>
      </c>
      <c r="G752" s="8">
        <v>2.0000000000000001E-4</v>
      </c>
      <c r="H752" s="8" t="s">
        <v>54</v>
      </c>
      <c r="I752" s="37" t="s">
        <v>54</v>
      </c>
      <c r="J752" s="37" t="s">
        <v>54</v>
      </c>
      <c r="K752" s="37" t="s">
        <v>54</v>
      </c>
      <c r="L752" s="9" t="s">
        <v>54</v>
      </c>
      <c r="M752" s="9" t="s">
        <v>54</v>
      </c>
      <c r="N752" s="9" t="s">
        <v>54</v>
      </c>
    </row>
    <row r="753" spans="1:14" x14ac:dyDescent="0.2">
      <c r="A753">
        <v>55611</v>
      </c>
      <c r="B753">
        <v>934695</v>
      </c>
      <c r="C753">
        <v>153833</v>
      </c>
      <c r="D753" s="9">
        <v>1.7982053910197622E-4</v>
      </c>
      <c r="E753" s="9">
        <v>5.8842724097165383E-5</v>
      </c>
      <c r="F753" s="9">
        <v>9.7508336962810318E-5</v>
      </c>
      <c r="G753" s="8">
        <v>1.4999999999999999E-4</v>
      </c>
      <c r="H753" s="8" t="s">
        <v>54</v>
      </c>
      <c r="I753" s="37" t="s">
        <v>54</v>
      </c>
      <c r="J753" s="37" t="s">
        <v>54</v>
      </c>
      <c r="K753" s="37" t="s">
        <v>54</v>
      </c>
      <c r="L753" s="9" t="s">
        <v>54</v>
      </c>
      <c r="M753" s="9" t="s">
        <v>54</v>
      </c>
      <c r="N753" s="9" t="s">
        <v>54</v>
      </c>
    </row>
    <row r="754" spans="1:14" x14ac:dyDescent="0.2">
      <c r="A754">
        <v>55611</v>
      </c>
      <c r="B754">
        <v>934695</v>
      </c>
      <c r="C754">
        <v>153833</v>
      </c>
      <c r="D754" s="9">
        <v>1.7982053910197622E-4</v>
      </c>
      <c r="E754" s="9">
        <v>5.8842724097165383E-5</v>
      </c>
      <c r="F754" s="9">
        <v>9.7508336962810318E-5</v>
      </c>
      <c r="G754" s="8">
        <v>2.5000000000000001E-4</v>
      </c>
      <c r="H754" s="8" t="s">
        <v>54</v>
      </c>
      <c r="I754" s="37">
        <v>2.7000000000000003E-2</v>
      </c>
      <c r="J754" s="37">
        <v>0.03</v>
      </c>
      <c r="K754" s="37">
        <v>0.115</v>
      </c>
      <c r="L754" s="9" t="s">
        <v>54</v>
      </c>
      <c r="M754" s="9" t="s">
        <v>54</v>
      </c>
      <c r="N754" s="9" t="s">
        <v>54</v>
      </c>
    </row>
    <row r="755" spans="1:14" x14ac:dyDescent="0.2">
      <c r="A755">
        <v>55611</v>
      </c>
      <c r="B755">
        <v>934695</v>
      </c>
      <c r="C755">
        <v>153833</v>
      </c>
      <c r="D755" s="9">
        <v>1.7982053910197622E-4</v>
      </c>
      <c r="E755" s="9">
        <v>5.8842724097165383E-5</v>
      </c>
      <c r="F755" s="9">
        <v>9.7508336962810318E-5</v>
      </c>
      <c r="G755" s="8">
        <v>1.7999999999999998E-4</v>
      </c>
      <c r="H755" s="8" t="s">
        <v>54</v>
      </c>
      <c r="I755" s="37">
        <v>0.128</v>
      </c>
      <c r="J755" s="37">
        <v>0.2</v>
      </c>
      <c r="K755" s="37">
        <v>0.21300000000000002</v>
      </c>
      <c r="L755" s="9" t="s">
        <v>54</v>
      </c>
      <c r="M755" s="9" t="s">
        <v>54</v>
      </c>
      <c r="N755" s="9" t="s">
        <v>54</v>
      </c>
    </row>
    <row r="756" spans="1:14" x14ac:dyDescent="0.2">
      <c r="A756">
        <v>55611</v>
      </c>
      <c r="B756">
        <v>934695</v>
      </c>
      <c r="C756">
        <v>153833</v>
      </c>
      <c r="D756" s="9">
        <v>1.7982053910197622E-4</v>
      </c>
      <c r="E756" s="9">
        <v>5.8842724097165383E-5</v>
      </c>
      <c r="F756" s="9">
        <v>9.7508336962810318E-5</v>
      </c>
      <c r="G756" s="8">
        <v>4.4999999999999999E-4</v>
      </c>
      <c r="H756" s="8" t="s">
        <v>54</v>
      </c>
      <c r="I756" s="37">
        <v>0.315</v>
      </c>
      <c r="J756" s="37">
        <v>0.47899999999999998</v>
      </c>
      <c r="K756" s="37">
        <v>0.435</v>
      </c>
      <c r="L756" s="9" t="s">
        <v>54</v>
      </c>
      <c r="M756" s="9" t="s">
        <v>54</v>
      </c>
      <c r="N756" s="9" t="s">
        <v>54</v>
      </c>
    </row>
    <row r="757" spans="1:14" x14ac:dyDescent="0.2">
      <c r="A757">
        <v>55611</v>
      </c>
      <c r="B757">
        <v>934695</v>
      </c>
      <c r="C757">
        <v>153833</v>
      </c>
      <c r="D757" s="9">
        <v>1.7982053910197622E-4</v>
      </c>
      <c r="E757" s="9">
        <v>5.8842724097165383E-5</v>
      </c>
      <c r="F757" s="9">
        <v>9.7508336962810318E-5</v>
      </c>
      <c r="G757" s="8">
        <v>3.6000000000000002E-4</v>
      </c>
      <c r="H757" s="8">
        <v>0.91400000000000003</v>
      </c>
      <c r="I757" s="37">
        <v>0.40899999999999997</v>
      </c>
      <c r="J757" s="37">
        <v>0.59700000000000009</v>
      </c>
      <c r="K757" s="37">
        <v>0.57100000000000006</v>
      </c>
      <c r="L757" s="9" t="s">
        <v>54</v>
      </c>
      <c r="M757" s="9" t="s">
        <v>54</v>
      </c>
      <c r="N757" s="9" t="s">
        <v>54</v>
      </c>
    </row>
    <row r="758" spans="1:14" x14ac:dyDescent="0.2">
      <c r="A758">
        <v>55611</v>
      </c>
      <c r="B758">
        <v>934695</v>
      </c>
      <c r="C758">
        <v>153833</v>
      </c>
      <c r="D758" s="9">
        <v>1.7982053910197622E-4</v>
      </c>
      <c r="E758" s="9">
        <v>5.8842724097165383E-5</v>
      </c>
      <c r="F758" s="9">
        <v>9.7508336962810318E-5</v>
      </c>
      <c r="G758" s="8">
        <v>3.2500000000000004E-4</v>
      </c>
      <c r="H758" s="8" t="s">
        <v>54</v>
      </c>
      <c r="I758" s="37">
        <v>0.45600000000000002</v>
      </c>
      <c r="J758" s="37">
        <v>0.64400000000000002</v>
      </c>
      <c r="K758" s="37">
        <v>0.64</v>
      </c>
      <c r="L758" s="9" t="s">
        <v>54</v>
      </c>
      <c r="M758" s="9" t="s">
        <v>54</v>
      </c>
      <c r="N758" s="9" t="s">
        <v>54</v>
      </c>
    </row>
    <row r="759" spans="1:14" x14ac:dyDescent="0.2">
      <c r="A759">
        <v>55282</v>
      </c>
      <c r="B759">
        <v>943732</v>
      </c>
      <c r="C759">
        <v>160565</v>
      </c>
      <c r="D759" s="9">
        <v>1.8089070583553418E-4</v>
      </c>
      <c r="E759" s="9">
        <v>6.3577371541920796E-5</v>
      </c>
      <c r="F759" s="9">
        <v>1.2456014698097344E-4</v>
      </c>
      <c r="G759" s="8">
        <v>1.0250000000000001E-3</v>
      </c>
      <c r="H759" s="8" t="s">
        <v>54</v>
      </c>
      <c r="I759" s="37">
        <v>0.48399999999999999</v>
      </c>
      <c r="J759" s="37">
        <v>0.69299999999999995</v>
      </c>
      <c r="K759" s="37">
        <v>0.67400000000000004</v>
      </c>
      <c r="L759" s="9" t="s">
        <v>54</v>
      </c>
      <c r="M759" s="9" t="s">
        <v>54</v>
      </c>
      <c r="N759" s="9" t="s">
        <v>54</v>
      </c>
    </row>
    <row r="760" spans="1:14" x14ac:dyDescent="0.2">
      <c r="A760">
        <v>55282</v>
      </c>
      <c r="B760">
        <v>943732</v>
      </c>
      <c r="C760">
        <v>160565</v>
      </c>
      <c r="D760" s="9">
        <v>1.8089070583553418E-4</v>
      </c>
      <c r="E760" s="9">
        <v>5.8279257246760733E-5</v>
      </c>
      <c r="F760" s="9">
        <v>9.3420110235730073E-5</v>
      </c>
      <c r="G760" s="8">
        <v>2.7499999999999998E-3</v>
      </c>
      <c r="H760" s="8" t="s">
        <v>54</v>
      </c>
      <c r="I760" s="37">
        <v>0.499</v>
      </c>
      <c r="J760" s="37">
        <v>0.72400000000000009</v>
      </c>
      <c r="K760" s="37">
        <v>0.72099999999999997</v>
      </c>
      <c r="L760" s="9" t="s">
        <v>54</v>
      </c>
      <c r="M760" s="9" t="s">
        <v>54</v>
      </c>
      <c r="N760" s="9" t="s">
        <v>54</v>
      </c>
    </row>
    <row r="761" spans="1:14" x14ac:dyDescent="0.2">
      <c r="A761">
        <v>55282</v>
      </c>
      <c r="B761">
        <v>943732</v>
      </c>
      <c r="C761">
        <v>160565</v>
      </c>
      <c r="D761" s="9">
        <v>1.8089070583553418E-4</v>
      </c>
      <c r="E761" s="9">
        <v>5.8279257246760733E-5</v>
      </c>
      <c r="F761" s="9">
        <v>9.3420110235730073E-5</v>
      </c>
      <c r="G761" s="8">
        <v>1.6399999999999997E-3</v>
      </c>
      <c r="H761" s="8" t="s">
        <v>54</v>
      </c>
      <c r="I761" s="37">
        <v>0.50800000000000001</v>
      </c>
      <c r="J761" s="37">
        <v>0.72499999999999998</v>
      </c>
      <c r="K761" s="37">
        <v>0.74099999999999999</v>
      </c>
      <c r="L761" s="9" t="s">
        <v>54</v>
      </c>
      <c r="M761" s="9" t="s">
        <v>54</v>
      </c>
      <c r="N761" s="9" t="s">
        <v>54</v>
      </c>
    </row>
    <row r="762" spans="1:14" x14ac:dyDescent="0.2">
      <c r="A762">
        <v>55282</v>
      </c>
      <c r="B762">
        <v>943732</v>
      </c>
      <c r="C762">
        <v>160565</v>
      </c>
      <c r="D762" s="9">
        <v>1.8089070583553418E-4</v>
      </c>
      <c r="E762" s="9">
        <v>5.8279257246760733E-5</v>
      </c>
      <c r="F762" s="9">
        <v>9.3420110235730073E-5</v>
      </c>
      <c r="G762" s="8">
        <v>8.2499999999999989E-4</v>
      </c>
      <c r="H762" s="8" t="s">
        <v>54</v>
      </c>
      <c r="I762" s="37">
        <v>0.51</v>
      </c>
      <c r="J762" s="37">
        <v>0.73099999999999998</v>
      </c>
      <c r="K762" s="37">
        <v>0.76300000000000001</v>
      </c>
      <c r="L762" s="9" t="s">
        <v>54</v>
      </c>
      <c r="M762" s="9" t="s">
        <v>54</v>
      </c>
      <c r="N762" s="9" t="s">
        <v>54</v>
      </c>
    </row>
    <row r="763" spans="1:14" x14ac:dyDescent="0.2">
      <c r="A763">
        <v>55282</v>
      </c>
      <c r="B763">
        <v>943732</v>
      </c>
      <c r="C763">
        <v>160565</v>
      </c>
      <c r="D763" s="9">
        <v>1.8089070583553418E-4</v>
      </c>
      <c r="E763" s="9">
        <v>5.8279257246760733E-5</v>
      </c>
      <c r="F763" s="9">
        <v>9.3420110235730073E-5</v>
      </c>
      <c r="G763" s="8">
        <v>2.0000000000000001E-4</v>
      </c>
      <c r="H763" s="8" t="s">
        <v>54</v>
      </c>
      <c r="I763" s="37">
        <v>0.51200000000000001</v>
      </c>
      <c r="J763" s="37">
        <v>0.73599999999999999</v>
      </c>
      <c r="K763" s="37">
        <v>0.76300000000000001</v>
      </c>
      <c r="L763" s="9" t="s">
        <v>54</v>
      </c>
      <c r="M763" s="9" t="s">
        <v>54</v>
      </c>
      <c r="N763" s="9" t="s">
        <v>54</v>
      </c>
    </row>
    <row r="764" spans="1:14" x14ac:dyDescent="0.2">
      <c r="A764">
        <v>55282</v>
      </c>
      <c r="B764">
        <v>943732</v>
      </c>
      <c r="C764">
        <v>160565</v>
      </c>
      <c r="D764" s="9">
        <v>1.8089070583553418E-4</v>
      </c>
      <c r="E764" s="9">
        <v>5.8279257246760733E-5</v>
      </c>
      <c r="F764" s="9">
        <v>9.3420110235730073E-5</v>
      </c>
      <c r="G764" s="8">
        <v>2.2000000000000001E-4</v>
      </c>
      <c r="H764" s="8" t="s">
        <v>54</v>
      </c>
      <c r="I764" s="37" t="s">
        <v>54</v>
      </c>
      <c r="J764" s="37" t="s">
        <v>54</v>
      </c>
      <c r="K764" s="37" t="s">
        <v>54</v>
      </c>
      <c r="L764" s="9" t="s">
        <v>54</v>
      </c>
      <c r="M764" s="9" t="s">
        <v>54</v>
      </c>
      <c r="N764" s="9" t="s">
        <v>54</v>
      </c>
    </row>
    <row r="765" spans="1:14" x14ac:dyDescent="0.2">
      <c r="A765">
        <v>55282</v>
      </c>
      <c r="B765">
        <v>943732</v>
      </c>
      <c r="C765">
        <v>160565</v>
      </c>
      <c r="D765" s="9">
        <v>1.8089070583553418E-4</v>
      </c>
      <c r="E765" s="9">
        <v>5.8279257246760733E-5</v>
      </c>
      <c r="F765" s="9">
        <v>9.3420110235730073E-5</v>
      </c>
      <c r="G765" s="8">
        <v>1E-4</v>
      </c>
      <c r="H765" s="8" t="s">
        <v>54</v>
      </c>
      <c r="I765" s="37" t="s">
        <v>54</v>
      </c>
      <c r="J765" s="37" t="s">
        <v>54</v>
      </c>
      <c r="K765" s="37" t="s">
        <v>54</v>
      </c>
      <c r="L765" s="9" t="s">
        <v>54</v>
      </c>
      <c r="M765" s="9" t="s">
        <v>54</v>
      </c>
      <c r="N765" s="9" t="s">
        <v>54</v>
      </c>
    </row>
    <row r="766" spans="1:14" x14ac:dyDescent="0.2">
      <c r="A766">
        <v>55282</v>
      </c>
      <c r="B766">
        <v>943732</v>
      </c>
      <c r="C766">
        <v>160565</v>
      </c>
      <c r="D766" s="9">
        <v>1.8089070583553418E-4</v>
      </c>
      <c r="E766" s="9">
        <v>5.8279257246760733E-5</v>
      </c>
      <c r="F766" s="9">
        <v>9.3420110235730073E-5</v>
      </c>
      <c r="G766" s="8">
        <v>1E-4</v>
      </c>
      <c r="H766" s="8" t="s">
        <v>54</v>
      </c>
      <c r="I766" s="37">
        <v>0.03</v>
      </c>
      <c r="J766" s="37">
        <v>2.5000000000000001E-2</v>
      </c>
      <c r="K766" s="37">
        <v>0.1</v>
      </c>
      <c r="L766" s="9" t="s">
        <v>54</v>
      </c>
      <c r="M766" s="9" t="s">
        <v>54</v>
      </c>
      <c r="N766" s="9" t="s">
        <v>54</v>
      </c>
    </row>
    <row r="767" spans="1:14" x14ac:dyDescent="0.2">
      <c r="A767">
        <v>55282</v>
      </c>
      <c r="B767">
        <v>943732</v>
      </c>
      <c r="C767">
        <v>160565</v>
      </c>
      <c r="D767" s="9">
        <v>1.8089070583553418E-4</v>
      </c>
      <c r="E767" s="9">
        <v>5.8279257246760733E-5</v>
      </c>
      <c r="F767" s="9">
        <v>9.3420110235730073E-5</v>
      </c>
      <c r="G767" s="8">
        <v>1.25E-4</v>
      </c>
      <c r="H767" s="8" t="s">
        <v>54</v>
      </c>
      <c r="I767" s="37">
        <v>0.113</v>
      </c>
      <c r="J767" s="37">
        <v>0.17699999999999999</v>
      </c>
      <c r="K767" s="37">
        <v>0.22</v>
      </c>
      <c r="L767" s="9" t="s">
        <v>54</v>
      </c>
      <c r="M767" s="9" t="s">
        <v>54</v>
      </c>
      <c r="N767" s="9" t="s">
        <v>54</v>
      </c>
    </row>
    <row r="768" spans="1:14" x14ac:dyDescent="0.2">
      <c r="A768">
        <v>55282</v>
      </c>
      <c r="B768">
        <v>943732</v>
      </c>
      <c r="C768">
        <v>160565</v>
      </c>
      <c r="D768" s="9">
        <v>1.8089070583553418E-4</v>
      </c>
      <c r="E768" s="9">
        <v>5.8279257246760733E-5</v>
      </c>
      <c r="F768" s="9">
        <v>9.3420110235730073E-5</v>
      </c>
      <c r="G768" s="8">
        <v>1.9999999999999998E-4</v>
      </c>
      <c r="H768" s="8" t="s">
        <v>54</v>
      </c>
      <c r="I768" s="37">
        <v>0.3</v>
      </c>
      <c r="J768" s="37">
        <v>0.45400000000000001</v>
      </c>
      <c r="K768" s="37">
        <v>0.49399999999999999</v>
      </c>
      <c r="L768" s="9" t="s">
        <v>54</v>
      </c>
      <c r="M768" s="9" t="s">
        <v>54</v>
      </c>
      <c r="N768" s="9" t="s">
        <v>54</v>
      </c>
    </row>
    <row r="769" spans="1:14" x14ac:dyDescent="0.2">
      <c r="A769">
        <v>55282</v>
      </c>
      <c r="B769">
        <v>943732</v>
      </c>
      <c r="C769">
        <v>160565</v>
      </c>
      <c r="D769" s="9">
        <v>1.8089070583553418E-4</v>
      </c>
      <c r="E769" s="9">
        <v>5.8279257246760733E-5</v>
      </c>
      <c r="F769" s="9">
        <v>9.3420110235730073E-5</v>
      </c>
      <c r="G769" s="8">
        <v>5.5999999999999995E-4</v>
      </c>
      <c r="H769" s="8">
        <v>0.91500000000000004</v>
      </c>
      <c r="I769" s="37">
        <v>0.38100000000000001</v>
      </c>
      <c r="J769" s="37">
        <v>0.56399999999999995</v>
      </c>
      <c r="K769" s="37">
        <v>0.57799999999999996</v>
      </c>
      <c r="L769" s="9" t="s">
        <v>54</v>
      </c>
      <c r="M769" s="9" t="s">
        <v>54</v>
      </c>
      <c r="N769" s="9" t="s">
        <v>54</v>
      </c>
    </row>
    <row r="770" spans="1:14" x14ac:dyDescent="0.2">
      <c r="A770">
        <v>55282</v>
      </c>
      <c r="B770">
        <v>943732</v>
      </c>
      <c r="C770">
        <v>160565</v>
      </c>
      <c r="D770" s="9">
        <v>1.8089070583553418E-4</v>
      </c>
      <c r="E770" s="9">
        <v>5.8279257246760733E-5</v>
      </c>
      <c r="F770" s="9">
        <v>9.3420110235730073E-5</v>
      </c>
      <c r="G770" s="8">
        <v>7.2500000000000006E-4</v>
      </c>
      <c r="H770" s="8" t="s">
        <v>54</v>
      </c>
      <c r="I770" s="37">
        <v>0.41299999999999998</v>
      </c>
      <c r="J770" s="37">
        <v>0.60099999999999998</v>
      </c>
      <c r="K770" s="37">
        <v>0.626</v>
      </c>
      <c r="L770" s="9" t="s">
        <v>54</v>
      </c>
      <c r="M770" s="9" t="s">
        <v>54</v>
      </c>
      <c r="N770" s="9" t="s">
        <v>54</v>
      </c>
    </row>
    <row r="771" spans="1:14" x14ac:dyDescent="0.2">
      <c r="A771">
        <v>32422</v>
      </c>
      <c r="B771">
        <v>584400</v>
      </c>
      <c r="C771">
        <v>67108</v>
      </c>
      <c r="D771" s="9">
        <v>3.0843254580223303E-4</v>
      </c>
      <c r="E771" s="9">
        <v>9.4113620807665988E-5</v>
      </c>
      <c r="F771" s="9">
        <v>2.2352029564284438E-4</v>
      </c>
      <c r="G771" s="8" t="s">
        <v>54</v>
      </c>
      <c r="H771" s="8" t="s">
        <v>54</v>
      </c>
      <c r="I771" s="37">
        <v>0.41399999999999998</v>
      </c>
      <c r="J771" s="37">
        <v>0.57700000000000007</v>
      </c>
      <c r="K771" s="37" t="s">
        <v>54</v>
      </c>
      <c r="L771" s="9" t="s">
        <v>54</v>
      </c>
      <c r="M771" s="9" t="s">
        <v>54</v>
      </c>
      <c r="N771" s="9" t="s">
        <v>54</v>
      </c>
    </row>
    <row r="772" spans="1:14" x14ac:dyDescent="0.2">
      <c r="A772">
        <v>32422</v>
      </c>
      <c r="B772">
        <v>584400</v>
      </c>
      <c r="C772">
        <v>67108</v>
      </c>
      <c r="D772" s="9">
        <v>3.0843254580223303E-4</v>
      </c>
      <c r="E772" s="9">
        <v>9.4113620807665988E-5</v>
      </c>
      <c r="F772" s="9">
        <v>2.2352029564284438E-4</v>
      </c>
      <c r="G772" s="8" t="s">
        <v>54</v>
      </c>
      <c r="H772" s="8" t="s">
        <v>54</v>
      </c>
      <c r="I772" s="37">
        <v>0.42499999999999999</v>
      </c>
      <c r="J772" s="37">
        <v>0.59700000000000009</v>
      </c>
      <c r="K772" s="37" t="s">
        <v>54</v>
      </c>
      <c r="L772" s="9" t="s">
        <v>54</v>
      </c>
      <c r="M772" s="9" t="s">
        <v>54</v>
      </c>
      <c r="N772" s="9" t="s">
        <v>54</v>
      </c>
    </row>
    <row r="773" spans="1:14" x14ac:dyDescent="0.2">
      <c r="A773">
        <v>32422</v>
      </c>
      <c r="B773">
        <v>584400</v>
      </c>
      <c r="C773">
        <v>67108</v>
      </c>
      <c r="D773" s="9">
        <v>3.0843254580223303E-4</v>
      </c>
      <c r="E773" s="9">
        <v>9.4113620807665988E-5</v>
      </c>
      <c r="F773" s="9">
        <v>2.2352029564284438E-4</v>
      </c>
      <c r="G773" s="8" t="s">
        <v>54</v>
      </c>
      <c r="H773" s="8" t="s">
        <v>54</v>
      </c>
      <c r="I773" s="37">
        <v>0.43100000000000005</v>
      </c>
      <c r="J773" s="37">
        <v>0.60799999999999998</v>
      </c>
      <c r="K773" s="37" t="s">
        <v>54</v>
      </c>
      <c r="L773" s="9" t="s">
        <v>54</v>
      </c>
      <c r="M773" s="9" t="s">
        <v>54</v>
      </c>
      <c r="N773" s="9" t="s">
        <v>54</v>
      </c>
    </row>
    <row r="774" spans="1:14" x14ac:dyDescent="0.2">
      <c r="A774">
        <v>32422</v>
      </c>
      <c r="B774">
        <v>584400</v>
      </c>
      <c r="C774">
        <v>67108</v>
      </c>
      <c r="D774" s="9">
        <v>3.0843254580223303E-4</v>
      </c>
      <c r="E774" s="9">
        <v>9.4113620807665988E-5</v>
      </c>
      <c r="F774" s="9">
        <v>2.2352029564284438E-4</v>
      </c>
      <c r="G774" s="8" t="s">
        <v>54</v>
      </c>
      <c r="H774" s="8" t="s">
        <v>54</v>
      </c>
      <c r="I774" s="37">
        <v>0.433</v>
      </c>
      <c r="J774" s="37">
        <v>0.61099999999999999</v>
      </c>
      <c r="K774" s="37" t="s">
        <v>54</v>
      </c>
      <c r="L774" s="9" t="s">
        <v>54</v>
      </c>
      <c r="M774" s="9" t="s">
        <v>54</v>
      </c>
      <c r="N774" s="9" t="s">
        <v>54</v>
      </c>
    </row>
    <row r="775" spans="1:14" x14ac:dyDescent="0.2">
      <c r="A775">
        <v>32422</v>
      </c>
      <c r="B775">
        <v>584400</v>
      </c>
      <c r="C775">
        <v>67108</v>
      </c>
      <c r="D775" s="9">
        <v>3.0843254580223303E-4</v>
      </c>
      <c r="E775" s="9">
        <v>9.4113620807665988E-5</v>
      </c>
      <c r="F775" s="9">
        <v>2.2352029564284438E-4</v>
      </c>
      <c r="G775" s="8" t="s">
        <v>54</v>
      </c>
      <c r="H775" s="8" t="s">
        <v>54</v>
      </c>
      <c r="I775" s="37">
        <v>0.436</v>
      </c>
      <c r="J775" s="37">
        <v>0.61099999999999999</v>
      </c>
      <c r="K775" s="37" t="s">
        <v>54</v>
      </c>
      <c r="L775" s="9" t="s">
        <v>54</v>
      </c>
      <c r="M775" s="9" t="s">
        <v>54</v>
      </c>
      <c r="N775" s="9" t="s">
        <v>54</v>
      </c>
    </row>
    <row r="776" spans="1:14" x14ac:dyDescent="0.2">
      <c r="A776">
        <v>32422</v>
      </c>
      <c r="B776">
        <v>584400</v>
      </c>
      <c r="C776">
        <v>67108</v>
      </c>
      <c r="D776" s="9">
        <v>3.0843254580223303E-4</v>
      </c>
      <c r="E776" s="9">
        <v>9.4113620807665988E-5</v>
      </c>
      <c r="F776" s="9">
        <v>2.2352029564284438E-4</v>
      </c>
      <c r="G776" s="8" t="s">
        <v>54</v>
      </c>
      <c r="H776" s="8" t="s">
        <v>54</v>
      </c>
      <c r="I776" s="37" t="s">
        <v>54</v>
      </c>
      <c r="J776" s="37" t="s">
        <v>54</v>
      </c>
      <c r="K776" s="37" t="s">
        <v>54</v>
      </c>
      <c r="L776" s="9" t="s">
        <v>54</v>
      </c>
      <c r="M776" s="9" t="s">
        <v>54</v>
      </c>
      <c r="N776" s="9" t="s">
        <v>54</v>
      </c>
    </row>
    <row r="777" spans="1:14" x14ac:dyDescent="0.2">
      <c r="A777">
        <v>32422</v>
      </c>
      <c r="B777">
        <v>584400</v>
      </c>
      <c r="C777">
        <v>67108</v>
      </c>
      <c r="D777" s="9">
        <v>3.0843254580223303E-4</v>
      </c>
      <c r="E777" s="9">
        <v>9.4113620807665988E-5</v>
      </c>
      <c r="F777" s="9">
        <v>2.2352029564284438E-4</v>
      </c>
      <c r="G777" s="8" t="s">
        <v>54</v>
      </c>
      <c r="H777" s="8" t="s">
        <v>54</v>
      </c>
      <c r="I777" s="37" t="s">
        <v>54</v>
      </c>
      <c r="J777" s="37" t="s">
        <v>54</v>
      </c>
      <c r="K777" s="37" t="s">
        <v>54</v>
      </c>
      <c r="L777" s="9" t="s">
        <v>54</v>
      </c>
      <c r="M777" s="9" t="s">
        <v>54</v>
      </c>
      <c r="N777" s="9" t="s">
        <v>54</v>
      </c>
    </row>
    <row r="778" spans="1:14" x14ac:dyDescent="0.2">
      <c r="A778">
        <v>32422</v>
      </c>
      <c r="B778">
        <v>584400</v>
      </c>
      <c r="C778">
        <v>67108</v>
      </c>
      <c r="D778" s="9">
        <v>3.0843254580223303E-4</v>
      </c>
      <c r="E778" s="9">
        <v>9.4113620807665988E-5</v>
      </c>
      <c r="F778" s="9">
        <v>2.2352029564284438E-4</v>
      </c>
      <c r="G778" s="8" t="s">
        <v>54</v>
      </c>
      <c r="H778" s="8" t="s">
        <v>54</v>
      </c>
      <c r="I778" s="37">
        <v>1.3999999999999999E-2</v>
      </c>
      <c r="J778" s="37">
        <v>0</v>
      </c>
      <c r="K778" s="37">
        <v>1.6E-2</v>
      </c>
      <c r="L778" s="9" t="s">
        <v>54</v>
      </c>
      <c r="M778" s="9" t="s">
        <v>54</v>
      </c>
      <c r="N778" s="9" t="s">
        <v>54</v>
      </c>
    </row>
    <row r="779" spans="1:14" x14ac:dyDescent="0.2">
      <c r="A779">
        <v>32422</v>
      </c>
      <c r="B779">
        <v>584400</v>
      </c>
      <c r="C779">
        <v>67108</v>
      </c>
      <c r="D779" s="9">
        <v>3.0843254580223303E-4</v>
      </c>
      <c r="E779" s="9">
        <v>9.4113620807665988E-5</v>
      </c>
      <c r="F779" s="9">
        <v>2.2352029564284438E-4</v>
      </c>
      <c r="G779" s="8" t="s">
        <v>54</v>
      </c>
      <c r="H779" s="8" t="s">
        <v>54</v>
      </c>
      <c r="I779" s="37">
        <v>7.6999999999999999E-2</v>
      </c>
      <c r="J779" s="37">
        <v>0.11</v>
      </c>
      <c r="K779" s="37">
        <v>0.18100000000000002</v>
      </c>
      <c r="L779" s="9" t="s">
        <v>54</v>
      </c>
      <c r="M779" s="9" t="s">
        <v>54</v>
      </c>
      <c r="N779" s="9" t="s">
        <v>54</v>
      </c>
    </row>
    <row r="780" spans="1:14" x14ac:dyDescent="0.2">
      <c r="A780">
        <v>32422</v>
      </c>
      <c r="B780">
        <v>584400</v>
      </c>
      <c r="C780">
        <v>67108</v>
      </c>
      <c r="D780" s="9">
        <v>3.0843254580223303E-4</v>
      </c>
      <c r="E780" s="9">
        <v>9.4113620807665988E-5</v>
      </c>
      <c r="F780" s="9">
        <v>2.2352029564284438E-4</v>
      </c>
      <c r="G780" s="8">
        <v>8.2249999999999997E-3</v>
      </c>
      <c r="H780" s="8" t="s">
        <v>54</v>
      </c>
      <c r="I780" s="37">
        <v>0.254</v>
      </c>
      <c r="J780" s="37">
        <v>0.34399999999999997</v>
      </c>
      <c r="K780" s="37">
        <v>0.35100000000000003</v>
      </c>
      <c r="L780" s="9" t="s">
        <v>54</v>
      </c>
      <c r="M780" s="9" t="s">
        <v>54</v>
      </c>
      <c r="N780" s="9" t="s">
        <v>54</v>
      </c>
    </row>
    <row r="781" spans="1:14" x14ac:dyDescent="0.2">
      <c r="A781">
        <v>32422</v>
      </c>
      <c r="B781">
        <v>584400</v>
      </c>
      <c r="C781">
        <v>67108</v>
      </c>
      <c r="D781" s="9">
        <v>3.0843254580223303E-4</v>
      </c>
      <c r="E781" s="9">
        <v>9.4113620807665988E-5</v>
      </c>
      <c r="F781" s="9">
        <v>2.2352029564284438E-4</v>
      </c>
      <c r="G781" s="8">
        <v>6.8999999999999999E-3</v>
      </c>
      <c r="H781" s="8" t="s">
        <v>54</v>
      </c>
      <c r="I781" s="37">
        <v>0.35100000000000003</v>
      </c>
      <c r="J781" s="37">
        <v>0.48899999999999999</v>
      </c>
      <c r="K781" s="37">
        <v>0.54700000000000004</v>
      </c>
      <c r="L781" s="9" t="s">
        <v>54</v>
      </c>
      <c r="M781" s="9" t="s">
        <v>54</v>
      </c>
      <c r="N781" s="9" t="s">
        <v>54</v>
      </c>
    </row>
    <row r="782" spans="1:14" x14ac:dyDescent="0.2">
      <c r="A782">
        <v>32422</v>
      </c>
      <c r="B782">
        <v>584400</v>
      </c>
      <c r="C782">
        <v>67108</v>
      </c>
      <c r="D782" s="9">
        <v>3.0843254580223303E-4</v>
      </c>
      <c r="E782" s="9">
        <v>9.4113620807665988E-5</v>
      </c>
      <c r="F782" s="9">
        <v>2.2352029564284438E-4</v>
      </c>
      <c r="G782" s="8">
        <v>1.142E-2</v>
      </c>
      <c r="H782" s="8" t="s">
        <v>54</v>
      </c>
      <c r="I782" s="37">
        <v>0.39</v>
      </c>
      <c r="J782" s="37">
        <v>0.54400000000000004</v>
      </c>
      <c r="K782" s="37">
        <v>0.6409999999999999</v>
      </c>
      <c r="L782" s="9" t="s">
        <v>54</v>
      </c>
      <c r="M782" s="9" t="s">
        <v>54</v>
      </c>
      <c r="N782" s="9" t="s">
        <v>54</v>
      </c>
    </row>
    <row r="783" spans="1:14" x14ac:dyDescent="0.2">
      <c r="A783">
        <v>33348</v>
      </c>
      <c r="B783">
        <v>593955</v>
      </c>
      <c r="C783">
        <v>67889</v>
      </c>
      <c r="D783" s="9">
        <v>2.9986805805445605E-4</v>
      </c>
      <c r="E783" s="9">
        <v>9.2599607714389132E-5</v>
      </c>
      <c r="F783" s="9">
        <v>2.2094890188395762E-4</v>
      </c>
      <c r="G783" s="8">
        <v>1.2500000000000001E-2</v>
      </c>
      <c r="H783" s="8" t="s">
        <v>54</v>
      </c>
      <c r="I783" s="37">
        <v>0.42399999999999999</v>
      </c>
      <c r="J783" s="37">
        <v>0.57799999999999996</v>
      </c>
      <c r="K783" s="37">
        <v>0.65800000000000003</v>
      </c>
      <c r="L783" s="9" t="s">
        <v>54</v>
      </c>
      <c r="M783" s="9" t="s">
        <v>54</v>
      </c>
      <c r="N783" s="9" t="s">
        <v>54</v>
      </c>
    </row>
    <row r="784" spans="1:14" x14ac:dyDescent="0.2">
      <c r="A784">
        <v>33348</v>
      </c>
      <c r="B784">
        <v>593955</v>
      </c>
      <c r="C784">
        <v>67889</v>
      </c>
      <c r="D784" s="9">
        <v>2.9986805805445605E-4</v>
      </c>
      <c r="E784" s="9">
        <v>9.2599607714389132E-5</v>
      </c>
      <c r="F784" s="9">
        <v>2.2094890188395762E-4</v>
      </c>
      <c r="G784" s="8">
        <v>8.1750000000000017E-3</v>
      </c>
      <c r="H784" s="8" t="s">
        <v>54</v>
      </c>
      <c r="I784" s="37">
        <v>0.44400000000000001</v>
      </c>
      <c r="J784" s="37">
        <v>0.59899999999999998</v>
      </c>
      <c r="K784" s="37">
        <v>0.87</v>
      </c>
      <c r="L784" s="9" t="s">
        <v>54</v>
      </c>
      <c r="M784" s="9" t="s">
        <v>54</v>
      </c>
      <c r="N784" s="9" t="s">
        <v>54</v>
      </c>
    </row>
    <row r="785" spans="1:14" x14ac:dyDescent="0.2">
      <c r="A785">
        <v>33348</v>
      </c>
      <c r="B785">
        <v>593955</v>
      </c>
      <c r="C785">
        <v>67889</v>
      </c>
      <c r="D785" s="9">
        <v>2.9986805805445605E-4</v>
      </c>
      <c r="E785" s="9">
        <v>9.2599607714389132E-5</v>
      </c>
      <c r="F785" s="9">
        <v>2.2094890188395762E-4</v>
      </c>
      <c r="G785" s="8">
        <v>6.5799999999999999E-3</v>
      </c>
      <c r="H785" s="8" t="s">
        <v>54</v>
      </c>
      <c r="I785" s="37">
        <v>0.45200000000000001</v>
      </c>
      <c r="J785" s="37">
        <v>0.60299999999999998</v>
      </c>
      <c r="K785" s="37">
        <v>0.872</v>
      </c>
      <c r="L785" s="9" t="s">
        <v>54</v>
      </c>
      <c r="M785" s="9" t="s">
        <v>54</v>
      </c>
      <c r="N785" s="9" t="s">
        <v>54</v>
      </c>
    </row>
    <row r="786" spans="1:14" x14ac:dyDescent="0.2">
      <c r="A786">
        <v>33348</v>
      </c>
      <c r="B786">
        <v>593955</v>
      </c>
      <c r="C786">
        <v>67889</v>
      </c>
      <c r="D786" s="9">
        <v>2.9986805805445605E-4</v>
      </c>
      <c r="E786" s="9">
        <v>9.2599607714389132E-5</v>
      </c>
      <c r="F786" s="9">
        <v>2.2094890188395762E-4</v>
      </c>
      <c r="G786" s="8">
        <v>1.25E-4</v>
      </c>
      <c r="H786" s="8" t="s">
        <v>54</v>
      </c>
      <c r="I786" s="37">
        <v>0.46200000000000002</v>
      </c>
      <c r="J786" s="37">
        <v>0.61099999999999999</v>
      </c>
      <c r="K786" s="37">
        <v>0.872</v>
      </c>
      <c r="L786" s="9" t="s">
        <v>54</v>
      </c>
      <c r="M786" s="9" t="s">
        <v>54</v>
      </c>
      <c r="N786" s="9" t="s">
        <v>54</v>
      </c>
    </row>
    <row r="787" spans="1:14" x14ac:dyDescent="0.2">
      <c r="A787">
        <v>33348</v>
      </c>
      <c r="B787">
        <v>593955</v>
      </c>
      <c r="C787">
        <v>67889</v>
      </c>
      <c r="D787" s="9">
        <v>2.9986805805445605E-4</v>
      </c>
      <c r="E787" s="9">
        <v>9.2599607714389132E-5</v>
      </c>
      <c r="F787" s="9">
        <v>2.2094890188395762E-4</v>
      </c>
      <c r="G787" s="8">
        <v>1.9250000000000001E-3</v>
      </c>
      <c r="H787" s="8" t="s">
        <v>54</v>
      </c>
      <c r="I787" s="37">
        <v>0.46399999999999997</v>
      </c>
      <c r="J787" s="37">
        <v>0.624</v>
      </c>
      <c r="K787" s="37">
        <v>0.872</v>
      </c>
      <c r="L787" s="9" t="s">
        <v>54</v>
      </c>
      <c r="M787" s="9" t="s">
        <v>54</v>
      </c>
      <c r="N787" s="9" t="s">
        <v>54</v>
      </c>
    </row>
    <row r="788" spans="1:14" x14ac:dyDescent="0.2">
      <c r="A788">
        <v>33348</v>
      </c>
      <c r="B788">
        <v>593955</v>
      </c>
      <c r="C788">
        <v>67889</v>
      </c>
      <c r="D788" s="9">
        <v>2.9986805805445605E-4</v>
      </c>
      <c r="E788" s="9">
        <v>9.2599607714389132E-5</v>
      </c>
      <c r="F788" s="9">
        <v>2.2094890188395762E-4</v>
      </c>
      <c r="G788" s="8">
        <v>4.0599999999999994E-3</v>
      </c>
      <c r="H788" s="8" t="s">
        <v>54</v>
      </c>
      <c r="I788" s="37" t="s">
        <v>54</v>
      </c>
      <c r="J788" s="37" t="s">
        <v>54</v>
      </c>
      <c r="K788" s="37" t="s">
        <v>54</v>
      </c>
      <c r="L788" s="9" t="s">
        <v>54</v>
      </c>
      <c r="M788" s="9" t="s">
        <v>54</v>
      </c>
      <c r="N788" s="9" t="s">
        <v>54</v>
      </c>
    </row>
    <row r="789" spans="1:14" x14ac:dyDescent="0.2">
      <c r="A789">
        <v>33348</v>
      </c>
      <c r="B789">
        <v>593955</v>
      </c>
      <c r="C789">
        <v>67889</v>
      </c>
      <c r="D789" s="9">
        <v>2.9986805805445605E-4</v>
      </c>
      <c r="E789" s="9">
        <v>9.2599607714389132E-5</v>
      </c>
      <c r="F789" s="9">
        <v>2.2094890188395762E-4</v>
      </c>
      <c r="G789" s="8">
        <v>3.5750000000000001E-3</v>
      </c>
      <c r="H789" s="8" t="s">
        <v>54</v>
      </c>
      <c r="I789" s="37" t="s">
        <v>54</v>
      </c>
      <c r="J789" s="37" t="s">
        <v>54</v>
      </c>
      <c r="K789" s="37" t="s">
        <v>54</v>
      </c>
      <c r="L789" s="9" t="s">
        <v>54</v>
      </c>
      <c r="M789" s="9" t="s">
        <v>54</v>
      </c>
      <c r="N789" s="9" t="s">
        <v>54</v>
      </c>
    </row>
    <row r="790" spans="1:14" x14ac:dyDescent="0.2">
      <c r="A790">
        <v>33348</v>
      </c>
      <c r="B790">
        <v>593955</v>
      </c>
      <c r="C790">
        <v>67889</v>
      </c>
      <c r="D790" s="9">
        <v>2.9986805805445605E-4</v>
      </c>
      <c r="E790" s="9">
        <v>9.2599607714389132E-5</v>
      </c>
      <c r="F790" s="9">
        <v>2.2094890188395762E-4</v>
      </c>
      <c r="G790" s="8">
        <v>3.5400000000000002E-3</v>
      </c>
      <c r="H790" s="8" t="s">
        <v>54</v>
      </c>
      <c r="I790" s="37">
        <v>2.6000000000000002E-2</v>
      </c>
      <c r="J790" s="37">
        <v>0</v>
      </c>
      <c r="K790" s="37">
        <v>0</v>
      </c>
      <c r="L790" s="9" t="s">
        <v>54</v>
      </c>
      <c r="M790" s="9" t="s">
        <v>54</v>
      </c>
      <c r="N790" s="9" t="s">
        <v>54</v>
      </c>
    </row>
    <row r="791" spans="1:14" x14ac:dyDescent="0.2">
      <c r="A791">
        <v>33348</v>
      </c>
      <c r="B791">
        <v>593955</v>
      </c>
      <c r="C791">
        <v>67889</v>
      </c>
      <c r="D791" s="9">
        <v>2.9986805805445605E-4</v>
      </c>
      <c r="E791" s="9">
        <v>9.2599607714389132E-5</v>
      </c>
      <c r="F791" s="9">
        <v>2.2094890188395762E-4</v>
      </c>
      <c r="G791" s="8">
        <v>6.8750000000000009E-3</v>
      </c>
      <c r="H791" s="8" t="s">
        <v>54</v>
      </c>
      <c r="I791" s="37">
        <v>0.10800000000000001</v>
      </c>
      <c r="J791" s="37">
        <v>0.13300000000000001</v>
      </c>
      <c r="K791" s="37">
        <v>0.27600000000000002</v>
      </c>
      <c r="L791" s="9" t="s">
        <v>54</v>
      </c>
      <c r="M791" s="9" t="s">
        <v>54</v>
      </c>
      <c r="N791" s="9" t="s">
        <v>54</v>
      </c>
    </row>
    <row r="792" spans="1:14" x14ac:dyDescent="0.2">
      <c r="A792">
        <v>33348</v>
      </c>
      <c r="B792">
        <v>593955</v>
      </c>
      <c r="C792">
        <v>67889</v>
      </c>
      <c r="D792" s="9">
        <v>2.9986805805445605E-4</v>
      </c>
      <c r="E792" s="9">
        <v>9.2599607714389132E-5</v>
      </c>
      <c r="F792" s="9">
        <v>2.2094890188395762E-4</v>
      </c>
      <c r="G792" s="8">
        <v>9.9499999999999988E-3</v>
      </c>
      <c r="H792" s="8" t="s">
        <v>54</v>
      </c>
      <c r="I792" s="37">
        <v>0.26700000000000002</v>
      </c>
      <c r="J792" s="37">
        <v>0.38700000000000001</v>
      </c>
      <c r="K792" s="37">
        <v>0.43700000000000006</v>
      </c>
      <c r="L792" s="9" t="s">
        <v>54</v>
      </c>
      <c r="M792" s="9" t="s">
        <v>54</v>
      </c>
      <c r="N792" s="9" t="s">
        <v>54</v>
      </c>
    </row>
    <row r="793" spans="1:14" x14ac:dyDescent="0.2">
      <c r="A793">
        <v>33348</v>
      </c>
      <c r="B793">
        <v>593955</v>
      </c>
      <c r="C793">
        <v>67889</v>
      </c>
      <c r="D793" s="9">
        <v>2.9986805805445605E-4</v>
      </c>
      <c r="E793" s="9">
        <v>9.2599607714389132E-5</v>
      </c>
      <c r="F793" s="9">
        <v>2.2094890188395762E-4</v>
      </c>
      <c r="G793" s="8">
        <v>1.01E-2</v>
      </c>
      <c r="H793" s="8" t="s">
        <v>54</v>
      </c>
      <c r="I793" s="37">
        <v>0.35200000000000004</v>
      </c>
      <c r="J793" s="37">
        <v>0.50600000000000001</v>
      </c>
      <c r="K793" s="37">
        <v>0.59599999999999997</v>
      </c>
      <c r="L793" s="9" t="s">
        <v>54</v>
      </c>
      <c r="M793" s="9" t="s">
        <v>54</v>
      </c>
      <c r="N793" s="9" t="s">
        <v>54</v>
      </c>
    </row>
    <row r="794" spans="1:14" x14ac:dyDescent="0.2">
      <c r="A794">
        <v>33348</v>
      </c>
      <c r="B794">
        <v>593955</v>
      </c>
      <c r="C794">
        <v>67889</v>
      </c>
      <c r="D794" s="9">
        <v>2.9986805805445605E-4</v>
      </c>
      <c r="E794" s="9">
        <v>9.2599607714389132E-5</v>
      </c>
      <c r="F794" s="9">
        <v>2.2094890188395762E-4</v>
      </c>
      <c r="G794" s="8">
        <v>9.2750000000000003E-3</v>
      </c>
      <c r="H794" s="8" t="s">
        <v>54</v>
      </c>
      <c r="I794" s="37">
        <v>0.39</v>
      </c>
      <c r="J794" s="37">
        <v>0.54100000000000004</v>
      </c>
      <c r="K794" s="37">
        <v>0.628</v>
      </c>
      <c r="L794" s="9" t="s">
        <v>54</v>
      </c>
      <c r="M794" s="9" t="s">
        <v>54</v>
      </c>
      <c r="N794" s="9" t="s">
        <v>54</v>
      </c>
    </row>
    <row r="795" spans="1:14" x14ac:dyDescent="0.2">
      <c r="A795">
        <v>34718</v>
      </c>
      <c r="B795">
        <v>605759</v>
      </c>
      <c r="C795">
        <v>69045</v>
      </c>
      <c r="D795" s="9">
        <v>2.8803502505904719E-4</v>
      </c>
      <c r="E795" s="9">
        <v>9.0795184223428789E-5</v>
      </c>
      <c r="F795" s="9">
        <v>2.1724961981316532E-4</v>
      </c>
      <c r="G795" s="8">
        <v>8.199999999999999E-3</v>
      </c>
      <c r="H795" s="8" t="s">
        <v>54</v>
      </c>
      <c r="I795" s="37">
        <v>0.436</v>
      </c>
      <c r="J795" s="37">
        <v>0.58499999999999996</v>
      </c>
      <c r="K795" s="37">
        <v>0.66400000000000003</v>
      </c>
      <c r="L795" s="9" t="s">
        <v>54</v>
      </c>
      <c r="M795" s="9" t="s">
        <v>54</v>
      </c>
      <c r="N795" s="9" t="s">
        <v>54</v>
      </c>
    </row>
    <row r="796" spans="1:14" x14ac:dyDescent="0.2">
      <c r="A796">
        <v>34718</v>
      </c>
      <c r="B796">
        <v>605759</v>
      </c>
      <c r="C796">
        <v>69045</v>
      </c>
      <c r="D796" s="9">
        <v>2.8803502505904719E-4</v>
      </c>
      <c r="E796" s="9">
        <v>9.0795184223428789E-5</v>
      </c>
      <c r="F796" s="9">
        <v>2.1724961981316532E-4</v>
      </c>
      <c r="G796" s="8">
        <v>8.7000000000000011E-3</v>
      </c>
      <c r="H796" s="8" t="s">
        <v>54</v>
      </c>
      <c r="I796" s="37">
        <v>0.44900000000000001</v>
      </c>
      <c r="J796" s="37">
        <v>0.59799999999999998</v>
      </c>
      <c r="K796" s="37">
        <v>0.67500000000000004</v>
      </c>
      <c r="L796" s="9" t="s">
        <v>54</v>
      </c>
      <c r="M796" s="9" t="s">
        <v>54</v>
      </c>
      <c r="N796" s="9" t="s">
        <v>54</v>
      </c>
    </row>
    <row r="797" spans="1:14" x14ac:dyDescent="0.2">
      <c r="A797">
        <v>34718</v>
      </c>
      <c r="B797">
        <v>605759</v>
      </c>
      <c r="C797">
        <v>69045</v>
      </c>
      <c r="D797" s="9">
        <v>2.8803502505904719E-4</v>
      </c>
      <c r="E797" s="9">
        <v>9.0795184223428789E-5</v>
      </c>
      <c r="F797" s="9">
        <v>2.1724961981316532E-4</v>
      </c>
      <c r="G797" s="8">
        <v>6.8999999999999999E-3</v>
      </c>
      <c r="H797" s="8" t="s">
        <v>54</v>
      </c>
      <c r="I797" s="37">
        <v>0.46100000000000002</v>
      </c>
      <c r="J797" s="37">
        <v>0.60599999999999998</v>
      </c>
      <c r="K797" s="37">
        <v>0.74099999999999999</v>
      </c>
      <c r="L797" s="9" t="s">
        <v>54</v>
      </c>
      <c r="M797" s="9" t="s">
        <v>54</v>
      </c>
      <c r="N797" s="9" t="s">
        <v>54</v>
      </c>
    </row>
    <row r="798" spans="1:14" x14ac:dyDescent="0.2">
      <c r="A798">
        <v>34718</v>
      </c>
      <c r="B798">
        <v>605759</v>
      </c>
      <c r="C798">
        <v>69045</v>
      </c>
      <c r="D798" s="9">
        <v>2.8803502505904719E-4</v>
      </c>
      <c r="E798" s="9">
        <v>9.0795184223428789E-5</v>
      </c>
      <c r="F798" s="9">
        <v>2.1724961981316532E-4</v>
      </c>
      <c r="G798" s="8">
        <v>5.9249999999999997E-3</v>
      </c>
      <c r="H798" s="8" t="s">
        <v>54</v>
      </c>
      <c r="I798" s="37">
        <v>0.46500000000000002</v>
      </c>
      <c r="J798" s="37">
        <v>0.61599999999999999</v>
      </c>
      <c r="K798" s="37">
        <v>0.74099999999999999</v>
      </c>
      <c r="L798" s="9" t="s">
        <v>54</v>
      </c>
      <c r="M798" s="9" t="s">
        <v>54</v>
      </c>
      <c r="N798" s="9" t="s">
        <v>54</v>
      </c>
    </row>
    <row r="799" spans="1:14" x14ac:dyDescent="0.2">
      <c r="A799">
        <v>34718</v>
      </c>
      <c r="B799">
        <v>605759</v>
      </c>
      <c r="C799">
        <v>69045</v>
      </c>
      <c r="D799" s="9">
        <v>2.8803502505904719E-4</v>
      </c>
      <c r="E799" s="9">
        <v>9.0795184223428789E-5</v>
      </c>
      <c r="F799" s="9">
        <v>2.1724961981316532E-4</v>
      </c>
      <c r="G799" s="8">
        <v>4.8399999999999997E-3</v>
      </c>
      <c r="H799" s="8" t="s">
        <v>54</v>
      </c>
      <c r="I799" s="37">
        <v>0.46600000000000003</v>
      </c>
      <c r="J799" s="37">
        <v>0.61599999999999999</v>
      </c>
      <c r="K799" s="37">
        <v>0.74099999999999999</v>
      </c>
      <c r="L799" s="9" t="s">
        <v>54</v>
      </c>
      <c r="M799" s="9" t="s">
        <v>54</v>
      </c>
      <c r="N799" s="9" t="s">
        <v>54</v>
      </c>
    </row>
    <row r="800" spans="1:14" x14ac:dyDescent="0.2">
      <c r="A800">
        <v>34718</v>
      </c>
      <c r="B800">
        <v>605759</v>
      </c>
      <c r="C800">
        <v>69045</v>
      </c>
      <c r="D800" s="9">
        <v>2.8803502505904719E-4</v>
      </c>
      <c r="E800" s="9">
        <v>9.0795184223428789E-5</v>
      </c>
      <c r="F800" s="9">
        <v>2.1724961981316532E-4</v>
      </c>
      <c r="G800" s="8">
        <v>7.025E-3</v>
      </c>
      <c r="H800" s="8" t="s">
        <v>54</v>
      </c>
      <c r="I800" s="37" t="s">
        <v>54</v>
      </c>
      <c r="J800" s="37" t="s">
        <v>54</v>
      </c>
      <c r="K800" s="37" t="s">
        <v>54</v>
      </c>
      <c r="L800" s="9" t="s">
        <v>54</v>
      </c>
      <c r="M800" s="9" t="s">
        <v>54</v>
      </c>
      <c r="N800" s="9" t="s">
        <v>54</v>
      </c>
    </row>
    <row r="801" spans="1:14" x14ac:dyDescent="0.2">
      <c r="A801">
        <v>34718</v>
      </c>
      <c r="B801">
        <v>605759</v>
      </c>
      <c r="C801">
        <v>69045</v>
      </c>
      <c r="D801" s="9">
        <v>2.8803502505904719E-4</v>
      </c>
      <c r="E801" s="9">
        <v>9.0795184223428789E-5</v>
      </c>
      <c r="F801" s="9">
        <v>2.1724961981316532E-4</v>
      </c>
      <c r="G801" s="8">
        <v>5.4000000000000003E-3</v>
      </c>
      <c r="H801" s="8" t="s">
        <v>54</v>
      </c>
      <c r="I801" s="37" t="s">
        <v>54</v>
      </c>
      <c r="J801" s="37" t="s">
        <v>54</v>
      </c>
      <c r="K801" s="37" t="s">
        <v>54</v>
      </c>
      <c r="L801" s="9" t="s">
        <v>54</v>
      </c>
      <c r="M801" s="9" t="s">
        <v>54</v>
      </c>
      <c r="N801" s="9" t="s">
        <v>54</v>
      </c>
    </row>
    <row r="802" spans="1:14" x14ac:dyDescent="0.2">
      <c r="A802">
        <v>34718</v>
      </c>
      <c r="B802">
        <v>605759</v>
      </c>
      <c r="C802">
        <v>69045</v>
      </c>
      <c r="D802" s="9">
        <v>2.8803502505904719E-4</v>
      </c>
      <c r="E802" s="9">
        <v>9.0795184223428789E-5</v>
      </c>
      <c r="F802" s="9">
        <v>2.1724961981316532E-4</v>
      </c>
      <c r="G802" s="8">
        <v>5.9199999999999999E-3</v>
      </c>
      <c r="H802" s="8" t="s">
        <v>54</v>
      </c>
      <c r="I802" s="37">
        <v>2.4E-2</v>
      </c>
      <c r="J802" s="37">
        <v>0</v>
      </c>
      <c r="K802" s="37">
        <v>0</v>
      </c>
      <c r="L802" s="9" t="s">
        <v>54</v>
      </c>
      <c r="M802" s="9" t="s">
        <v>54</v>
      </c>
      <c r="N802" s="9" t="s">
        <v>54</v>
      </c>
    </row>
    <row r="803" spans="1:14" x14ac:dyDescent="0.2">
      <c r="A803">
        <v>34718</v>
      </c>
      <c r="B803">
        <v>605759</v>
      </c>
      <c r="C803">
        <v>69045</v>
      </c>
      <c r="D803" s="9">
        <v>2.8803502505904719E-4</v>
      </c>
      <c r="E803" s="9">
        <v>9.0795184223428789E-5</v>
      </c>
      <c r="F803" s="9">
        <v>2.1724961981316532E-4</v>
      </c>
      <c r="G803" s="8">
        <v>6.4250000000000002E-3</v>
      </c>
      <c r="H803" s="8" t="s">
        <v>54</v>
      </c>
      <c r="I803" s="37">
        <v>9.0999999999999998E-2</v>
      </c>
      <c r="J803" s="37">
        <v>0.09</v>
      </c>
      <c r="K803" s="37">
        <v>0.26500000000000001</v>
      </c>
      <c r="L803" s="9" t="s">
        <v>54</v>
      </c>
      <c r="M803" s="9" t="s">
        <v>54</v>
      </c>
      <c r="N803" s="9" t="s">
        <v>54</v>
      </c>
    </row>
    <row r="804" spans="1:14" x14ac:dyDescent="0.2">
      <c r="A804">
        <v>34718</v>
      </c>
      <c r="B804">
        <v>605759</v>
      </c>
      <c r="C804">
        <v>69045</v>
      </c>
      <c r="D804" s="9">
        <v>2.8803502505904719E-4</v>
      </c>
      <c r="E804" s="9">
        <v>9.0795184223428789E-5</v>
      </c>
      <c r="F804" s="9">
        <v>2.1724961981316532E-4</v>
      </c>
      <c r="G804" s="8">
        <v>6.7599999999999995E-3</v>
      </c>
      <c r="H804" s="8" t="s">
        <v>54</v>
      </c>
      <c r="I804" s="37">
        <v>0.23899999999999999</v>
      </c>
      <c r="J804" s="37">
        <v>0.34399999999999997</v>
      </c>
      <c r="K804" s="37">
        <v>0.495</v>
      </c>
      <c r="L804" s="9" t="s">
        <v>54</v>
      </c>
      <c r="M804" s="9" t="s">
        <v>54</v>
      </c>
      <c r="N804" s="9" t="s">
        <v>54</v>
      </c>
    </row>
    <row r="805" spans="1:14" x14ac:dyDescent="0.2">
      <c r="A805">
        <v>34718</v>
      </c>
      <c r="B805">
        <v>605759</v>
      </c>
      <c r="C805">
        <v>69045</v>
      </c>
      <c r="D805" s="9">
        <v>2.8803502505904719E-4</v>
      </c>
      <c r="E805" s="9">
        <v>9.0795184223428789E-5</v>
      </c>
      <c r="F805" s="9">
        <v>2.1724961981316532E-4</v>
      </c>
      <c r="G805" s="8">
        <v>9.3749999999999997E-3</v>
      </c>
      <c r="H805" s="8" t="s">
        <v>54</v>
      </c>
      <c r="I805" s="37">
        <v>0.34399999999999997</v>
      </c>
      <c r="J805" s="37">
        <v>0.501</v>
      </c>
      <c r="K805" s="37">
        <v>0.627</v>
      </c>
      <c r="L805" s="9" t="s">
        <v>54</v>
      </c>
      <c r="M805" s="9" t="s">
        <v>54</v>
      </c>
      <c r="N805" s="9" t="s">
        <v>54</v>
      </c>
    </row>
    <row r="806" spans="1:14" x14ac:dyDescent="0.2">
      <c r="A806">
        <v>34718</v>
      </c>
      <c r="B806">
        <v>605759</v>
      </c>
      <c r="C806">
        <v>69045</v>
      </c>
      <c r="D806" s="9">
        <v>2.8803502505904719E-4</v>
      </c>
      <c r="E806" s="9">
        <v>9.0795184223428789E-5</v>
      </c>
      <c r="F806" s="9">
        <v>2.1724961981316532E-4</v>
      </c>
      <c r="G806" s="8">
        <v>1.2249999999999999E-2</v>
      </c>
      <c r="H806" s="8" t="s">
        <v>54</v>
      </c>
      <c r="I806" s="37">
        <v>0.38300000000000001</v>
      </c>
      <c r="J806" s="37">
        <v>0.56899999999999995</v>
      </c>
      <c r="K806" s="37">
        <v>0.72</v>
      </c>
      <c r="L806" s="9" t="s">
        <v>54</v>
      </c>
      <c r="M806" s="9" t="s">
        <v>54</v>
      </c>
      <c r="N806" s="9" t="s">
        <v>54</v>
      </c>
    </row>
    <row r="807" spans="1:14" x14ac:dyDescent="0.2">
      <c r="A807">
        <v>36492</v>
      </c>
      <c r="B807">
        <v>619371</v>
      </c>
      <c r="C807">
        <v>70363</v>
      </c>
      <c r="D807" s="9">
        <v>2.7403266469363147E-4</v>
      </c>
      <c r="E807" s="9">
        <v>8.8799766214433672E-5</v>
      </c>
      <c r="F807" s="9">
        <v>2.1318022256015234E-4</v>
      </c>
      <c r="G807" s="8">
        <v>1.1639999999999999E-2</v>
      </c>
      <c r="H807" s="8" t="s">
        <v>54</v>
      </c>
      <c r="I807" s="37">
        <v>0.41600000000000004</v>
      </c>
      <c r="J807" s="37">
        <v>0.61</v>
      </c>
      <c r="K807" s="37">
        <v>0.75400000000000011</v>
      </c>
      <c r="L807" s="9" t="s">
        <v>54</v>
      </c>
      <c r="M807" s="9" t="s">
        <v>54</v>
      </c>
      <c r="N807" s="9" t="s">
        <v>54</v>
      </c>
    </row>
    <row r="808" spans="1:14" x14ac:dyDescent="0.2">
      <c r="A808">
        <v>36492</v>
      </c>
      <c r="B808">
        <v>619371</v>
      </c>
      <c r="C808">
        <v>70363</v>
      </c>
      <c r="D808" s="9">
        <v>2.7403266469363147E-4</v>
      </c>
      <c r="E808" s="9">
        <v>8.8799766214433672E-5</v>
      </c>
      <c r="F808" s="9">
        <v>2.1318022256015234E-4</v>
      </c>
      <c r="G808" s="8">
        <v>9.2499999999999995E-3</v>
      </c>
      <c r="H808" s="8" t="s">
        <v>54</v>
      </c>
      <c r="I808" s="37">
        <v>0.44400000000000001</v>
      </c>
      <c r="J808" s="37">
        <v>0.623</v>
      </c>
      <c r="K808" s="37">
        <v>0.77599999999999991</v>
      </c>
      <c r="L808" s="9" t="s">
        <v>54</v>
      </c>
      <c r="M808" s="9" t="s">
        <v>54</v>
      </c>
      <c r="N808" s="9" t="s">
        <v>54</v>
      </c>
    </row>
    <row r="809" spans="1:14" x14ac:dyDescent="0.2">
      <c r="A809">
        <v>36492</v>
      </c>
      <c r="B809">
        <v>619371</v>
      </c>
      <c r="C809">
        <v>70363</v>
      </c>
      <c r="D809" s="9">
        <v>2.7403266469363147E-4</v>
      </c>
      <c r="E809" s="9">
        <v>8.8799766214433672E-5</v>
      </c>
      <c r="F809" s="9">
        <v>2.1318022256015234E-4</v>
      </c>
      <c r="G809" s="8">
        <v>7.7749999999999998E-3</v>
      </c>
      <c r="H809" s="8" t="s">
        <v>54</v>
      </c>
      <c r="I809" s="37">
        <v>0.46100000000000002</v>
      </c>
      <c r="J809" s="37">
        <v>0.629</v>
      </c>
      <c r="K809" s="37">
        <v>0.85400000000000009</v>
      </c>
      <c r="L809" s="9" t="s">
        <v>54</v>
      </c>
      <c r="M809" s="9" t="s">
        <v>54</v>
      </c>
      <c r="N809" s="9" t="s">
        <v>54</v>
      </c>
    </row>
    <row r="810" spans="1:14" x14ac:dyDescent="0.2">
      <c r="A810">
        <v>36492</v>
      </c>
      <c r="B810">
        <v>619371</v>
      </c>
      <c r="C810">
        <v>70363</v>
      </c>
      <c r="D810" s="9">
        <v>2.7403266469363147E-4</v>
      </c>
      <c r="E810" s="9">
        <v>8.8799766214433672E-5</v>
      </c>
      <c r="F810" s="9">
        <v>2.1318022256015234E-4</v>
      </c>
      <c r="G810" s="8">
        <v>7.9249999999999998E-3</v>
      </c>
      <c r="H810" s="8" t="s">
        <v>54</v>
      </c>
      <c r="I810" s="37">
        <v>0.46600000000000003</v>
      </c>
      <c r="J810" s="37">
        <v>0.63600000000000001</v>
      </c>
      <c r="K810" s="37">
        <v>0.85400000000000009</v>
      </c>
      <c r="L810" s="9" t="s">
        <v>54</v>
      </c>
      <c r="M810" s="9" t="s">
        <v>54</v>
      </c>
      <c r="N810" s="9" t="s">
        <v>54</v>
      </c>
    </row>
    <row r="811" spans="1:14" x14ac:dyDescent="0.2">
      <c r="A811">
        <v>36492</v>
      </c>
      <c r="B811">
        <v>619371</v>
      </c>
      <c r="C811">
        <v>70363</v>
      </c>
      <c r="D811" s="9">
        <v>2.7403266469363147E-4</v>
      </c>
      <c r="E811" s="9">
        <v>8.8799766214433672E-5</v>
      </c>
      <c r="F811" s="9">
        <v>2.1318022256015234E-4</v>
      </c>
      <c r="G811" s="8">
        <v>6.7400000000000003E-3</v>
      </c>
      <c r="H811" s="8" t="s">
        <v>54</v>
      </c>
      <c r="I811" s="37">
        <v>0.47399999999999998</v>
      </c>
      <c r="J811" s="37">
        <v>0.63600000000000001</v>
      </c>
      <c r="K811" s="37">
        <v>0.8590000000000001</v>
      </c>
      <c r="L811" s="9" t="s">
        <v>54</v>
      </c>
      <c r="M811" s="9" t="s">
        <v>54</v>
      </c>
      <c r="N811" s="9" t="s">
        <v>54</v>
      </c>
    </row>
    <row r="812" spans="1:14" x14ac:dyDescent="0.2">
      <c r="A812">
        <v>36492</v>
      </c>
      <c r="B812">
        <v>619371</v>
      </c>
      <c r="C812">
        <v>70363</v>
      </c>
      <c r="D812" s="9">
        <v>2.7403266469363147E-4</v>
      </c>
      <c r="E812" s="9">
        <v>8.8799766214433672E-5</v>
      </c>
      <c r="F812" s="9">
        <v>2.1318022256015234E-4</v>
      </c>
      <c r="G812" s="8">
        <v>5.875E-3</v>
      </c>
      <c r="H812" s="8" t="s">
        <v>54</v>
      </c>
      <c r="I812" s="37" t="s">
        <v>54</v>
      </c>
      <c r="J812" s="37" t="s">
        <v>54</v>
      </c>
      <c r="K812" s="37" t="s">
        <v>54</v>
      </c>
      <c r="L812" s="9" t="s">
        <v>54</v>
      </c>
      <c r="M812" s="9" t="s">
        <v>54</v>
      </c>
      <c r="N812" s="9" t="s">
        <v>54</v>
      </c>
    </row>
    <row r="813" spans="1:14" x14ac:dyDescent="0.2">
      <c r="A813">
        <v>36492</v>
      </c>
      <c r="B813">
        <v>619371</v>
      </c>
      <c r="C813">
        <v>70363</v>
      </c>
      <c r="D813" s="9">
        <v>2.7403266469363147E-4</v>
      </c>
      <c r="E813" s="9">
        <v>8.8799766214433672E-5</v>
      </c>
      <c r="F813" s="9">
        <v>2.1318022256015234E-4</v>
      </c>
      <c r="G813" s="8">
        <v>5.7400000000000003E-3</v>
      </c>
      <c r="H813" s="8" t="s">
        <v>54</v>
      </c>
      <c r="I813" s="37" t="s">
        <v>54</v>
      </c>
      <c r="J813" s="37" t="s">
        <v>54</v>
      </c>
      <c r="K813" s="37" t="s">
        <v>54</v>
      </c>
      <c r="L813" s="9" t="s">
        <v>54</v>
      </c>
      <c r="M813" s="9" t="s">
        <v>54</v>
      </c>
      <c r="N813" s="9" t="s">
        <v>54</v>
      </c>
    </row>
    <row r="814" spans="1:14" x14ac:dyDescent="0.2">
      <c r="A814">
        <v>36492</v>
      </c>
      <c r="B814">
        <v>619371</v>
      </c>
      <c r="C814">
        <v>70363</v>
      </c>
      <c r="D814" s="9">
        <v>2.7403266469363147E-4</v>
      </c>
      <c r="E814" s="9">
        <v>8.8799766214433672E-5</v>
      </c>
      <c r="F814" s="9">
        <v>2.1318022256015234E-4</v>
      </c>
      <c r="G814" s="8">
        <v>6.4749999999999999E-3</v>
      </c>
      <c r="H814" s="8" t="s">
        <v>54</v>
      </c>
      <c r="I814" s="37">
        <v>2.4E-2</v>
      </c>
      <c r="J814" s="37">
        <v>0</v>
      </c>
      <c r="K814" s="37">
        <v>8.3000000000000004E-2</v>
      </c>
      <c r="L814" s="9" t="s">
        <v>54</v>
      </c>
      <c r="M814" s="9" t="s">
        <v>54</v>
      </c>
      <c r="N814" s="9" t="s">
        <v>54</v>
      </c>
    </row>
    <row r="815" spans="1:14" x14ac:dyDescent="0.2">
      <c r="A815">
        <v>36492</v>
      </c>
      <c r="B815">
        <v>619371</v>
      </c>
      <c r="C815">
        <v>70363</v>
      </c>
      <c r="D815" s="9">
        <v>2.7403266469363147E-4</v>
      </c>
      <c r="E815" s="9">
        <v>8.8799766214433672E-5</v>
      </c>
      <c r="F815" s="9">
        <v>2.1318022256015234E-4</v>
      </c>
      <c r="G815" s="8">
        <v>9.8750000000000001E-3</v>
      </c>
      <c r="H815" s="8" t="s">
        <v>54</v>
      </c>
      <c r="I815" s="37">
        <v>8.900000000000001E-2</v>
      </c>
      <c r="J815" s="37">
        <v>0.13100000000000001</v>
      </c>
      <c r="K815" s="37">
        <v>0.19899999999999998</v>
      </c>
      <c r="L815" s="9" t="s">
        <v>54</v>
      </c>
      <c r="M815" s="9" t="s">
        <v>54</v>
      </c>
      <c r="N815" s="9" t="s">
        <v>54</v>
      </c>
    </row>
    <row r="816" spans="1:14" x14ac:dyDescent="0.2">
      <c r="A816">
        <v>36492</v>
      </c>
      <c r="B816">
        <v>619371</v>
      </c>
      <c r="C816">
        <v>70363</v>
      </c>
      <c r="D816" s="9">
        <v>2.7403266469363147E-4</v>
      </c>
      <c r="E816" s="9">
        <v>8.8799766214433672E-5</v>
      </c>
      <c r="F816" s="9">
        <v>2.1318022256015234E-4</v>
      </c>
      <c r="G816" s="8">
        <v>1.242E-2</v>
      </c>
      <c r="H816" s="8" t="s">
        <v>54</v>
      </c>
      <c r="I816" s="37">
        <v>0.26100000000000001</v>
      </c>
      <c r="J816" s="37">
        <v>0.39299999999999996</v>
      </c>
      <c r="K816" s="37">
        <v>0.44</v>
      </c>
      <c r="L816" s="9" t="s">
        <v>54</v>
      </c>
      <c r="M816" s="9" t="s">
        <v>54</v>
      </c>
      <c r="N816" s="9" t="s">
        <v>54</v>
      </c>
    </row>
    <row r="817" spans="1:14" x14ac:dyDescent="0.2">
      <c r="A817">
        <v>36492</v>
      </c>
      <c r="B817">
        <v>619371</v>
      </c>
      <c r="C817">
        <v>70363</v>
      </c>
      <c r="D817" s="9">
        <v>2.7403266469363147E-4</v>
      </c>
      <c r="E817" s="9">
        <v>8.8799766214433672E-5</v>
      </c>
      <c r="F817" s="9">
        <v>2.1318022256015234E-4</v>
      </c>
      <c r="G817" s="8">
        <v>1.355E-2</v>
      </c>
      <c r="H817" s="8">
        <v>0.95500000000000007</v>
      </c>
      <c r="I817" s="37">
        <v>0.371</v>
      </c>
      <c r="J817" s="37">
        <v>0.49200000000000005</v>
      </c>
      <c r="K817" s="37">
        <v>0.59899999999999998</v>
      </c>
      <c r="L817" s="9" t="s">
        <v>54</v>
      </c>
      <c r="M817" s="9" t="s">
        <v>54</v>
      </c>
      <c r="N817" s="9" t="s">
        <v>54</v>
      </c>
    </row>
    <row r="818" spans="1:14" x14ac:dyDescent="0.2">
      <c r="A818">
        <v>36492</v>
      </c>
      <c r="B818">
        <v>619371</v>
      </c>
      <c r="C818">
        <v>70363</v>
      </c>
      <c r="D818" s="9">
        <v>2.7403266469363147E-4</v>
      </c>
      <c r="E818" s="9">
        <v>8.8799766214433672E-5</v>
      </c>
      <c r="F818" s="9">
        <v>2.1318022256015234E-4</v>
      </c>
      <c r="G818" s="8">
        <v>1.4150000000000001E-2</v>
      </c>
      <c r="H818" s="8" t="s">
        <v>54</v>
      </c>
      <c r="I818" s="37">
        <v>0.40700000000000003</v>
      </c>
      <c r="J818" s="37">
        <v>0.53700000000000003</v>
      </c>
      <c r="K818" s="37">
        <v>0.71400000000000008</v>
      </c>
      <c r="L818" s="9" t="s">
        <v>54</v>
      </c>
      <c r="M818" s="9" t="s">
        <v>54</v>
      </c>
      <c r="N818" s="9" t="s">
        <v>54</v>
      </c>
    </row>
    <row r="819" spans="1:14" x14ac:dyDescent="0.2">
      <c r="A819">
        <v>38546</v>
      </c>
      <c r="B819">
        <v>633736</v>
      </c>
      <c r="C819">
        <v>71723</v>
      </c>
      <c r="D819" s="9">
        <v>2.5943029108078659E-4</v>
      </c>
      <c r="E819" s="9">
        <v>8.6786927048487067E-5</v>
      </c>
      <c r="F819" s="9">
        <v>2.0913793343836705E-4</v>
      </c>
      <c r="G819" s="8">
        <v>1.3779999999999997E-2</v>
      </c>
      <c r="H819" s="8" t="s">
        <v>54</v>
      </c>
      <c r="I819" s="37">
        <v>0.43700000000000006</v>
      </c>
      <c r="J819" s="37">
        <v>0.56600000000000006</v>
      </c>
      <c r="K819" s="37">
        <v>0.76100000000000001</v>
      </c>
      <c r="L819" s="9" t="s">
        <v>54</v>
      </c>
      <c r="M819" s="9" t="s">
        <v>54</v>
      </c>
      <c r="N819" s="9" t="s">
        <v>54</v>
      </c>
    </row>
    <row r="820" spans="1:14" x14ac:dyDescent="0.2">
      <c r="A820">
        <v>38546</v>
      </c>
      <c r="B820">
        <v>633736</v>
      </c>
      <c r="C820">
        <v>71723</v>
      </c>
      <c r="D820" s="9">
        <v>2.5943029108078659E-4</v>
      </c>
      <c r="E820" s="9">
        <v>8.6786927048487067E-5</v>
      </c>
      <c r="F820" s="9">
        <v>2.0913793343836705E-4</v>
      </c>
      <c r="G820" s="8">
        <v>1.32E-2</v>
      </c>
      <c r="H820" s="8" t="s">
        <v>54</v>
      </c>
      <c r="I820" s="37">
        <v>0.45900000000000002</v>
      </c>
      <c r="J820" s="37">
        <v>0.58100000000000007</v>
      </c>
      <c r="K820" s="37">
        <v>0.76600000000000001</v>
      </c>
      <c r="L820" s="9" t="s">
        <v>54</v>
      </c>
      <c r="M820" s="9" t="s">
        <v>54</v>
      </c>
      <c r="N820" s="9" t="s">
        <v>54</v>
      </c>
    </row>
    <row r="821" spans="1:14" x14ac:dyDescent="0.2">
      <c r="A821">
        <v>38546</v>
      </c>
      <c r="B821">
        <v>633736</v>
      </c>
      <c r="C821">
        <v>71723</v>
      </c>
      <c r="D821" s="9">
        <v>2.5943029108078659E-4</v>
      </c>
      <c r="E821" s="9">
        <v>8.6786927048487067E-5</v>
      </c>
      <c r="F821" s="9">
        <v>2.0913793343836705E-4</v>
      </c>
      <c r="G821" s="8">
        <v>1.0075000000000001E-2</v>
      </c>
      <c r="H821" s="8" t="s">
        <v>54</v>
      </c>
      <c r="I821" s="37">
        <v>0.46799999999999997</v>
      </c>
      <c r="J821" s="37">
        <v>0.59399999999999997</v>
      </c>
      <c r="K821" s="37">
        <v>0.77700000000000002</v>
      </c>
      <c r="L821" s="9" t="s">
        <v>54</v>
      </c>
      <c r="M821" s="9" t="s">
        <v>54</v>
      </c>
      <c r="N821" s="9" t="s">
        <v>54</v>
      </c>
    </row>
    <row r="822" spans="1:14" x14ac:dyDescent="0.2">
      <c r="A822">
        <v>38546</v>
      </c>
      <c r="B822">
        <v>633736</v>
      </c>
      <c r="C822">
        <v>71723</v>
      </c>
      <c r="D822" s="9">
        <v>2.5943029108078659E-4</v>
      </c>
      <c r="E822" s="9">
        <v>8.6786927048487067E-5</v>
      </c>
      <c r="F822" s="9">
        <v>2.0913793343836705E-4</v>
      </c>
      <c r="G822" s="8">
        <v>8.660000000000001E-3</v>
      </c>
      <c r="H822" s="8" t="s">
        <v>54</v>
      </c>
      <c r="I822" s="37">
        <v>0.47100000000000003</v>
      </c>
      <c r="J822" s="37">
        <v>0.59799999999999998</v>
      </c>
      <c r="K822" s="37">
        <v>0.77700000000000002</v>
      </c>
      <c r="L822" s="9" t="s">
        <v>54</v>
      </c>
      <c r="M822" s="9" t="s">
        <v>54</v>
      </c>
      <c r="N822" s="9" t="s">
        <v>54</v>
      </c>
    </row>
    <row r="823" spans="1:14" x14ac:dyDescent="0.2">
      <c r="A823">
        <v>38546</v>
      </c>
      <c r="B823">
        <v>633736</v>
      </c>
      <c r="C823">
        <v>71723</v>
      </c>
      <c r="D823" s="9">
        <v>2.5943029108078659E-4</v>
      </c>
      <c r="E823" s="9">
        <v>8.6786927048487067E-5</v>
      </c>
      <c r="F823" s="9">
        <v>2.0913793343836705E-4</v>
      </c>
      <c r="G823" s="8">
        <v>9.2250000000000006E-3</v>
      </c>
      <c r="H823" s="8" t="s">
        <v>54</v>
      </c>
      <c r="I823" s="37">
        <v>0.47299999999999998</v>
      </c>
      <c r="J823" s="37">
        <v>0.61</v>
      </c>
      <c r="K823" s="37">
        <v>0.77700000000000002</v>
      </c>
      <c r="L823" s="9" t="s">
        <v>54</v>
      </c>
      <c r="M823" s="9" t="s">
        <v>54</v>
      </c>
      <c r="N823" s="9" t="s">
        <v>54</v>
      </c>
    </row>
    <row r="824" spans="1:14" x14ac:dyDescent="0.2">
      <c r="A824">
        <v>38546</v>
      </c>
      <c r="B824">
        <v>633736</v>
      </c>
      <c r="C824">
        <v>71723</v>
      </c>
      <c r="D824" s="9">
        <v>2.5943029108078659E-4</v>
      </c>
      <c r="E824" s="9">
        <v>8.6786927048487067E-5</v>
      </c>
      <c r="F824" s="9">
        <v>2.0913793343836705E-4</v>
      </c>
      <c r="G824" s="8">
        <v>1.0699999999999999E-2</v>
      </c>
      <c r="H824" s="8" t="s">
        <v>54</v>
      </c>
      <c r="I824" s="37" t="s">
        <v>54</v>
      </c>
      <c r="J824" s="37" t="s">
        <v>54</v>
      </c>
      <c r="K824" s="37" t="s">
        <v>54</v>
      </c>
      <c r="L824" s="9" t="s">
        <v>54</v>
      </c>
      <c r="M824" s="9" t="s">
        <v>54</v>
      </c>
      <c r="N824" s="9" t="s">
        <v>54</v>
      </c>
    </row>
    <row r="825" spans="1:14" x14ac:dyDescent="0.2">
      <c r="A825">
        <v>38546</v>
      </c>
      <c r="B825">
        <v>633736</v>
      </c>
      <c r="C825">
        <v>71723</v>
      </c>
      <c r="D825" s="9">
        <v>2.5943029108078659E-4</v>
      </c>
      <c r="E825" s="9">
        <v>8.6786927048487067E-5</v>
      </c>
      <c r="F825" s="9">
        <v>2.0913793343836705E-4</v>
      </c>
      <c r="G825" s="8">
        <v>5.7999999999999996E-3</v>
      </c>
      <c r="H825" s="8" t="s">
        <v>54</v>
      </c>
      <c r="I825" s="37" t="s">
        <v>54</v>
      </c>
      <c r="J825" s="37" t="s">
        <v>54</v>
      </c>
      <c r="K825" s="37" t="s">
        <v>54</v>
      </c>
      <c r="L825" s="9" t="s">
        <v>54</v>
      </c>
      <c r="M825" s="9" t="s">
        <v>54</v>
      </c>
      <c r="N825" s="9" t="s">
        <v>54</v>
      </c>
    </row>
    <row r="826" spans="1:14" x14ac:dyDescent="0.2">
      <c r="A826">
        <v>38546</v>
      </c>
      <c r="B826">
        <v>633736</v>
      </c>
      <c r="C826">
        <v>71723</v>
      </c>
      <c r="D826" s="9">
        <v>2.5943029108078659E-4</v>
      </c>
      <c r="E826" s="9">
        <v>8.6786927048487067E-5</v>
      </c>
      <c r="F826" s="9">
        <v>2.0913793343836705E-4</v>
      </c>
      <c r="G826" s="8">
        <v>5.7499999999999999E-3</v>
      </c>
      <c r="H826" s="8" t="s">
        <v>54</v>
      </c>
      <c r="I826" s="37">
        <v>1.7000000000000001E-2</v>
      </c>
      <c r="J826" s="37">
        <v>0</v>
      </c>
      <c r="K826" s="37">
        <v>9.1999999999999998E-2</v>
      </c>
      <c r="L826" s="9" t="s">
        <v>54</v>
      </c>
      <c r="M826" s="9" t="s">
        <v>54</v>
      </c>
      <c r="N826" s="9" t="s">
        <v>54</v>
      </c>
    </row>
    <row r="827" spans="1:14" x14ac:dyDescent="0.2">
      <c r="A827">
        <v>38546</v>
      </c>
      <c r="B827">
        <v>633736</v>
      </c>
      <c r="C827">
        <v>71723</v>
      </c>
      <c r="D827" s="9">
        <v>2.5943029108078659E-4</v>
      </c>
      <c r="E827" s="9">
        <v>8.6786927048487067E-5</v>
      </c>
      <c r="F827" s="9">
        <v>2.0913793343836705E-4</v>
      </c>
      <c r="G827" s="8">
        <v>9.9749999999999995E-3</v>
      </c>
      <c r="H827" s="8" t="s">
        <v>54</v>
      </c>
      <c r="I827" s="37">
        <v>8.1000000000000003E-2</v>
      </c>
      <c r="J827" s="37">
        <v>0.122</v>
      </c>
      <c r="K827" s="37">
        <v>0.23800000000000002</v>
      </c>
      <c r="L827" s="9" t="s">
        <v>54</v>
      </c>
      <c r="M827" s="9" t="s">
        <v>54</v>
      </c>
      <c r="N827" s="9" t="s">
        <v>54</v>
      </c>
    </row>
    <row r="828" spans="1:14" x14ac:dyDescent="0.2">
      <c r="A828">
        <v>38546</v>
      </c>
      <c r="B828">
        <v>633736</v>
      </c>
      <c r="C828">
        <v>71723</v>
      </c>
      <c r="D828" s="9">
        <v>2.5943029108078659E-4</v>
      </c>
      <c r="E828" s="9">
        <v>8.6786927048487067E-5</v>
      </c>
      <c r="F828" s="9">
        <v>2.0913793343836705E-4</v>
      </c>
      <c r="G828" s="8">
        <v>1.124E-2</v>
      </c>
      <c r="H828" s="8" t="s">
        <v>54</v>
      </c>
      <c r="I828" s="37">
        <v>0.24600000000000002</v>
      </c>
      <c r="J828" s="37">
        <v>0.36499999999999999</v>
      </c>
      <c r="K828" s="37">
        <v>0.49299999999999999</v>
      </c>
      <c r="L828" s="9" t="s">
        <v>54</v>
      </c>
      <c r="M828" s="9" t="s">
        <v>54</v>
      </c>
      <c r="N828" s="9" t="s">
        <v>54</v>
      </c>
    </row>
    <row r="829" spans="1:14" x14ac:dyDescent="0.2">
      <c r="A829">
        <v>38546</v>
      </c>
      <c r="B829">
        <v>633736</v>
      </c>
      <c r="C829">
        <v>71723</v>
      </c>
      <c r="D829" s="9">
        <v>2.5943029108078659E-4</v>
      </c>
      <c r="E829" s="9">
        <v>8.6786927048487067E-5</v>
      </c>
      <c r="F829" s="9">
        <v>2.0913793343836705E-4</v>
      </c>
      <c r="G829" s="8">
        <v>1.3324999999999998E-2</v>
      </c>
      <c r="H829" s="8">
        <v>0.94000000000000006</v>
      </c>
      <c r="I829" s="37">
        <v>0.34100000000000003</v>
      </c>
      <c r="J829" s="37">
        <v>0.49700000000000005</v>
      </c>
      <c r="K829" s="37">
        <v>0.64800000000000002</v>
      </c>
      <c r="L829" s="9" t="s">
        <v>54</v>
      </c>
      <c r="M829" s="9" t="s">
        <v>54</v>
      </c>
      <c r="N829" s="9" t="s">
        <v>54</v>
      </c>
    </row>
    <row r="830" spans="1:14" x14ac:dyDescent="0.2">
      <c r="A830">
        <v>38546</v>
      </c>
      <c r="B830">
        <v>633736</v>
      </c>
      <c r="C830">
        <v>71723</v>
      </c>
      <c r="D830" s="9">
        <v>2.5943029108078659E-4</v>
      </c>
      <c r="E830" s="9">
        <v>8.6786927048487067E-5</v>
      </c>
      <c r="F830" s="9">
        <v>2.0913793343836705E-4</v>
      </c>
      <c r="G830" s="8">
        <v>1.4420000000000002E-2</v>
      </c>
      <c r="H830" s="8" t="s">
        <v>54</v>
      </c>
      <c r="I830" s="37">
        <v>0.38600000000000001</v>
      </c>
      <c r="J830" s="37">
        <v>0.52700000000000002</v>
      </c>
      <c r="K830" s="37">
        <v>0.72700000000000009</v>
      </c>
      <c r="L830" s="9" t="s">
        <v>54</v>
      </c>
      <c r="M830" s="9" t="s">
        <v>54</v>
      </c>
      <c r="N830" s="9" t="s">
        <v>54</v>
      </c>
    </row>
    <row r="831" spans="1:14" x14ac:dyDescent="0.2">
      <c r="A831">
        <v>40433</v>
      </c>
      <c r="B831">
        <v>647484</v>
      </c>
      <c r="C831">
        <v>73299</v>
      </c>
      <c r="D831" s="9">
        <v>2.4732273143224595E-4</v>
      </c>
      <c r="E831" s="9">
        <v>8.4944183948946995E-5</v>
      </c>
      <c r="F831" s="9">
        <v>2.0464126386444563E-4</v>
      </c>
      <c r="G831" s="8">
        <v>1.4949999999999998E-2</v>
      </c>
      <c r="H831" s="8" t="s">
        <v>54</v>
      </c>
      <c r="I831" s="37">
        <v>0.41700000000000004</v>
      </c>
      <c r="J831" s="37">
        <v>0.55400000000000005</v>
      </c>
      <c r="K831" s="37">
        <v>0.753</v>
      </c>
      <c r="L831" s="9" t="s">
        <v>54</v>
      </c>
      <c r="M831" s="9" t="s">
        <v>54</v>
      </c>
      <c r="N831" s="9" t="s">
        <v>54</v>
      </c>
    </row>
    <row r="832" spans="1:14" x14ac:dyDescent="0.2">
      <c r="A832">
        <v>40433</v>
      </c>
      <c r="B832">
        <v>647484</v>
      </c>
      <c r="C832">
        <v>73299</v>
      </c>
      <c r="D832" s="9">
        <v>2.4732273143224595E-4</v>
      </c>
      <c r="E832" s="9">
        <v>8.4944183948946995E-5</v>
      </c>
      <c r="F832" s="9">
        <v>2.0464126386444563E-4</v>
      </c>
      <c r="G832" s="8">
        <v>1.0374999999999999E-2</v>
      </c>
      <c r="H832" s="8" t="s">
        <v>54</v>
      </c>
      <c r="I832" s="37">
        <v>0.443</v>
      </c>
      <c r="J832" s="37">
        <v>0.57799999999999996</v>
      </c>
      <c r="K832" s="37">
        <v>0.76800000000000002</v>
      </c>
      <c r="L832" s="9" t="s">
        <v>54</v>
      </c>
      <c r="M832" s="9" t="s">
        <v>54</v>
      </c>
      <c r="N832" s="9" t="s">
        <v>54</v>
      </c>
    </row>
    <row r="833" spans="1:14" x14ac:dyDescent="0.2">
      <c r="A833">
        <v>40433</v>
      </c>
      <c r="B833">
        <v>647484</v>
      </c>
      <c r="C833">
        <v>73299</v>
      </c>
      <c r="D833" s="9">
        <v>2.4732273143224595E-4</v>
      </c>
      <c r="E833" s="9">
        <v>8.4944183948946995E-5</v>
      </c>
      <c r="F833" s="9">
        <v>2.0464126386444563E-4</v>
      </c>
      <c r="G833" s="8">
        <v>8.5000000000000006E-3</v>
      </c>
      <c r="H833" s="8" t="s">
        <v>54</v>
      </c>
      <c r="I833" s="37">
        <v>0.45299999999999996</v>
      </c>
      <c r="J833" s="37">
        <v>0.58100000000000007</v>
      </c>
      <c r="K833" s="37">
        <v>0.77500000000000002</v>
      </c>
      <c r="L833" s="9" t="s">
        <v>54</v>
      </c>
      <c r="M833" s="9" t="s">
        <v>54</v>
      </c>
      <c r="N833" s="9" t="s">
        <v>54</v>
      </c>
    </row>
    <row r="834" spans="1:14" x14ac:dyDescent="0.2">
      <c r="A834">
        <v>40433</v>
      </c>
      <c r="B834">
        <v>647484</v>
      </c>
      <c r="C834">
        <v>73299</v>
      </c>
      <c r="D834" s="9">
        <v>2.4732273143224595E-4</v>
      </c>
      <c r="E834" s="9">
        <v>8.4944183948946995E-5</v>
      </c>
      <c r="F834" s="9">
        <v>2.0464126386444563E-4</v>
      </c>
      <c r="G834" s="8">
        <v>9.0600000000000003E-3</v>
      </c>
      <c r="H834" s="8" t="s">
        <v>54</v>
      </c>
      <c r="I834" s="37">
        <v>0.46200000000000002</v>
      </c>
      <c r="J834" s="37">
        <v>0.59100000000000008</v>
      </c>
      <c r="K834" s="37">
        <v>0.77500000000000002</v>
      </c>
      <c r="L834" s="9" t="s">
        <v>54</v>
      </c>
      <c r="M834" s="9" t="s">
        <v>54</v>
      </c>
      <c r="N834" s="9" t="s">
        <v>54</v>
      </c>
    </row>
    <row r="835" spans="1:14" x14ac:dyDescent="0.2">
      <c r="A835">
        <v>40433</v>
      </c>
      <c r="B835">
        <v>647484</v>
      </c>
      <c r="C835">
        <v>73299</v>
      </c>
      <c r="D835" s="9">
        <v>2.4732273143224595E-4</v>
      </c>
      <c r="E835" s="9">
        <v>8.4944183948946995E-5</v>
      </c>
      <c r="F835" s="9">
        <v>2.0464126386444563E-4</v>
      </c>
      <c r="G835" s="8">
        <v>6.8999999999999999E-3</v>
      </c>
      <c r="H835" s="8" t="s">
        <v>54</v>
      </c>
      <c r="I835" s="37">
        <v>0.46700000000000003</v>
      </c>
      <c r="J835" s="37">
        <v>0.59100000000000008</v>
      </c>
      <c r="K835" s="37">
        <v>0.77500000000000002</v>
      </c>
      <c r="L835" s="9" t="s">
        <v>54</v>
      </c>
      <c r="M835" s="9" t="s">
        <v>54</v>
      </c>
      <c r="N835" s="9" t="s">
        <v>54</v>
      </c>
    </row>
    <row r="836" spans="1:14" x14ac:dyDescent="0.2">
      <c r="A836">
        <v>40433</v>
      </c>
      <c r="B836">
        <v>647484</v>
      </c>
      <c r="C836">
        <v>73299</v>
      </c>
      <c r="D836" s="9">
        <v>2.4732273143224595E-4</v>
      </c>
      <c r="E836" s="9">
        <v>8.4944183948946995E-5</v>
      </c>
      <c r="F836" s="9">
        <v>2.0464126386444563E-4</v>
      </c>
      <c r="G836" s="8">
        <v>5.4000000000000003E-3</v>
      </c>
      <c r="H836" s="8" t="s">
        <v>54</v>
      </c>
      <c r="I836" s="37" t="s">
        <v>54</v>
      </c>
      <c r="J836" s="37" t="s">
        <v>54</v>
      </c>
      <c r="K836" s="37" t="s">
        <v>54</v>
      </c>
      <c r="L836" s="9" t="s">
        <v>54</v>
      </c>
      <c r="M836" s="9" t="s">
        <v>54</v>
      </c>
      <c r="N836" s="9" t="s">
        <v>54</v>
      </c>
    </row>
    <row r="837" spans="1:14" x14ac:dyDescent="0.2">
      <c r="A837">
        <v>40433</v>
      </c>
      <c r="B837">
        <v>647484</v>
      </c>
      <c r="C837">
        <v>73299</v>
      </c>
      <c r="D837" s="9">
        <v>2.4732273143224595E-4</v>
      </c>
      <c r="E837" s="9">
        <v>8.4944183948946995E-5</v>
      </c>
      <c r="F837" s="9">
        <v>2.0464126386444563E-4</v>
      </c>
      <c r="G837" s="8">
        <v>4.8800000000000007E-3</v>
      </c>
      <c r="H837" s="8" t="s">
        <v>54</v>
      </c>
      <c r="I837" s="37" t="s">
        <v>54</v>
      </c>
      <c r="J837" s="37" t="s">
        <v>54</v>
      </c>
      <c r="K837" s="37" t="s">
        <v>54</v>
      </c>
      <c r="L837" s="9" t="s">
        <v>54</v>
      </c>
      <c r="M837" s="9" t="s">
        <v>54</v>
      </c>
      <c r="N837" s="9" t="s">
        <v>54</v>
      </c>
    </row>
    <row r="838" spans="1:14" x14ac:dyDescent="0.2">
      <c r="A838">
        <v>40433</v>
      </c>
      <c r="B838">
        <v>647484</v>
      </c>
      <c r="C838">
        <v>73299</v>
      </c>
      <c r="D838" s="9">
        <v>2.4732273143224595E-4</v>
      </c>
      <c r="E838" s="9">
        <v>8.4944183948946995E-5</v>
      </c>
      <c r="F838" s="9">
        <v>2.0464126386444563E-4</v>
      </c>
      <c r="G838" s="8">
        <v>0</v>
      </c>
      <c r="H838" s="8" t="s">
        <v>54</v>
      </c>
      <c r="I838" s="37">
        <v>1.6E-2</v>
      </c>
      <c r="J838" s="37">
        <v>0</v>
      </c>
      <c r="K838" s="37">
        <v>7.2999999999999995E-2</v>
      </c>
      <c r="L838" s="9" t="s">
        <v>54</v>
      </c>
      <c r="M838" s="9" t="s">
        <v>54</v>
      </c>
      <c r="N838" s="9" t="s">
        <v>54</v>
      </c>
    </row>
    <row r="839" spans="1:14" x14ac:dyDescent="0.2">
      <c r="A839">
        <v>40433</v>
      </c>
      <c r="B839">
        <v>647484</v>
      </c>
      <c r="C839">
        <v>73299</v>
      </c>
      <c r="D839" s="9">
        <v>2.4732273143224595E-4</v>
      </c>
      <c r="E839" s="9">
        <v>8.4944183948946995E-5</v>
      </c>
      <c r="F839" s="9">
        <v>2.0464126386444563E-4</v>
      </c>
      <c r="G839" s="8">
        <v>0</v>
      </c>
      <c r="H839" s="8" t="s">
        <v>54</v>
      </c>
      <c r="I839" s="37">
        <v>8.3000000000000004E-2</v>
      </c>
      <c r="J839" s="37">
        <v>0.105</v>
      </c>
      <c r="K839" s="37">
        <v>0.17899999999999999</v>
      </c>
      <c r="L839" s="9" t="s">
        <v>54</v>
      </c>
      <c r="M839" s="9" t="s">
        <v>54</v>
      </c>
      <c r="N839" s="9" t="s">
        <v>54</v>
      </c>
    </row>
    <row r="840" spans="1:14" x14ac:dyDescent="0.2">
      <c r="A840">
        <v>40433</v>
      </c>
      <c r="B840">
        <v>647484</v>
      </c>
      <c r="C840">
        <v>73299</v>
      </c>
      <c r="D840" s="9">
        <v>2.4732273143224595E-4</v>
      </c>
      <c r="E840" s="9">
        <v>8.4944183948946995E-5</v>
      </c>
      <c r="F840" s="9">
        <v>2.0464126386444563E-4</v>
      </c>
      <c r="G840" s="8">
        <v>1.4499999999999999E-3</v>
      </c>
      <c r="H840" s="8" t="s">
        <v>54</v>
      </c>
      <c r="I840" s="37">
        <v>0.249</v>
      </c>
      <c r="J840" s="37">
        <v>0.33</v>
      </c>
      <c r="K840" s="37">
        <v>0.41899999999999998</v>
      </c>
      <c r="L840" s="9" t="s">
        <v>54</v>
      </c>
      <c r="M840" s="9" t="s">
        <v>54</v>
      </c>
      <c r="N840" s="9" t="s">
        <v>54</v>
      </c>
    </row>
    <row r="841" spans="1:14" x14ac:dyDescent="0.2">
      <c r="A841">
        <v>40433</v>
      </c>
      <c r="B841">
        <v>647484</v>
      </c>
      <c r="C841">
        <v>73299</v>
      </c>
      <c r="D841" s="9">
        <v>2.4732273143224595E-4</v>
      </c>
      <c r="E841" s="9">
        <v>8.4944183948946995E-5</v>
      </c>
      <c r="F841" s="9">
        <v>2.0464126386444563E-4</v>
      </c>
      <c r="G841" s="8">
        <v>1.61E-2</v>
      </c>
      <c r="H841" s="8">
        <v>0.95500000000000007</v>
      </c>
      <c r="I841" s="37">
        <v>0.34600000000000003</v>
      </c>
      <c r="J841" s="37">
        <v>0.43200000000000005</v>
      </c>
      <c r="K841" s="37">
        <v>0.52300000000000002</v>
      </c>
      <c r="L841" s="9" t="s">
        <v>54</v>
      </c>
      <c r="M841" s="9" t="s">
        <v>54</v>
      </c>
      <c r="N841" s="9" t="s">
        <v>54</v>
      </c>
    </row>
    <row r="842" spans="1:14" x14ac:dyDescent="0.2">
      <c r="A842">
        <v>40433</v>
      </c>
      <c r="B842">
        <v>647484</v>
      </c>
      <c r="C842">
        <v>73299</v>
      </c>
      <c r="D842" s="9">
        <v>2.4732273143224595E-4</v>
      </c>
      <c r="E842" s="9">
        <v>8.4944183948946995E-5</v>
      </c>
      <c r="F842" s="9">
        <v>2.0464126386444563E-4</v>
      </c>
      <c r="G842" s="8">
        <v>1.5125000000000001E-2</v>
      </c>
      <c r="H842" s="8" t="s">
        <v>54</v>
      </c>
      <c r="I842" s="37">
        <v>0.38500000000000001</v>
      </c>
      <c r="J842" s="37">
        <v>0.46700000000000003</v>
      </c>
      <c r="K842" s="37">
        <v>0.63</v>
      </c>
      <c r="L842" s="9" t="s">
        <v>54</v>
      </c>
      <c r="M842" s="9" t="s">
        <v>54</v>
      </c>
      <c r="N842" s="9" t="s">
        <v>54</v>
      </c>
    </row>
    <row r="843" spans="1:14" x14ac:dyDescent="0.2">
      <c r="A843">
        <v>41955</v>
      </c>
      <c r="B843">
        <v>659009</v>
      </c>
      <c r="C843">
        <v>75166</v>
      </c>
      <c r="D843" s="9">
        <v>2.3835061375283043E-4</v>
      </c>
      <c r="E843" s="9">
        <v>8.3458647757466141E-5</v>
      </c>
      <c r="F843" s="9">
        <v>1.9955831093845621E-4</v>
      </c>
      <c r="G843" s="8">
        <v>1.4875000000000001E-2</v>
      </c>
      <c r="H843" s="8" t="s">
        <v>54</v>
      </c>
      <c r="I843" s="37">
        <v>0.42299999999999999</v>
      </c>
      <c r="J843" s="37">
        <v>0.501</v>
      </c>
      <c r="K843" s="37">
        <v>0.67700000000000005</v>
      </c>
      <c r="L843" s="9" t="s">
        <v>54</v>
      </c>
      <c r="M843" s="9" t="s">
        <v>54</v>
      </c>
      <c r="N843" s="9" t="s">
        <v>54</v>
      </c>
    </row>
    <row r="844" spans="1:14" x14ac:dyDescent="0.2">
      <c r="A844">
        <v>41955</v>
      </c>
      <c r="B844">
        <v>659009</v>
      </c>
      <c r="C844">
        <v>75166</v>
      </c>
      <c r="D844" s="9">
        <v>2.3835061375283043E-4</v>
      </c>
      <c r="E844" s="9">
        <v>8.3458647757466141E-5</v>
      </c>
      <c r="F844" s="9">
        <v>1.9955831093845621E-4</v>
      </c>
      <c r="G844" s="8">
        <v>1.5525000000000001E-2</v>
      </c>
      <c r="H844" s="8" t="s">
        <v>54</v>
      </c>
      <c r="I844" s="37">
        <v>0.45799999999999996</v>
      </c>
      <c r="J844" s="37">
        <v>0.51900000000000002</v>
      </c>
      <c r="K844" s="37">
        <v>0.76100000000000001</v>
      </c>
      <c r="L844" s="9" t="s">
        <v>54</v>
      </c>
      <c r="M844" s="9" t="s">
        <v>54</v>
      </c>
      <c r="N844" s="9" t="s">
        <v>54</v>
      </c>
    </row>
    <row r="845" spans="1:14" x14ac:dyDescent="0.2">
      <c r="A845">
        <v>41955</v>
      </c>
      <c r="B845">
        <v>659009</v>
      </c>
      <c r="C845">
        <v>75166</v>
      </c>
      <c r="D845" s="9">
        <v>2.3835061375283043E-4</v>
      </c>
      <c r="E845" s="9">
        <v>8.3458647757466141E-5</v>
      </c>
      <c r="F845" s="9">
        <v>1.9955831093845621E-4</v>
      </c>
      <c r="G845" s="8">
        <v>1.9739999999999997E-2</v>
      </c>
      <c r="H845" s="8" t="s">
        <v>54</v>
      </c>
      <c r="I845" s="37">
        <v>0.47100000000000003</v>
      </c>
      <c r="J845" s="37">
        <v>0.53300000000000003</v>
      </c>
      <c r="K845" s="37">
        <v>0.76500000000000001</v>
      </c>
      <c r="L845" s="9" t="s">
        <v>54</v>
      </c>
      <c r="M845" s="9" t="s">
        <v>54</v>
      </c>
      <c r="N845" s="9" t="s">
        <v>54</v>
      </c>
    </row>
    <row r="846" spans="1:14" x14ac:dyDescent="0.2">
      <c r="A846">
        <v>41955</v>
      </c>
      <c r="B846">
        <v>659009</v>
      </c>
      <c r="C846">
        <v>75166</v>
      </c>
      <c r="D846" s="9">
        <v>2.3835061375283043E-4</v>
      </c>
      <c r="E846" s="9">
        <v>8.3458647757466141E-5</v>
      </c>
      <c r="F846" s="9">
        <v>1.9955831093845621E-4</v>
      </c>
      <c r="G846" s="8">
        <v>1.1774999999999999E-2</v>
      </c>
      <c r="H846" s="8" t="s">
        <v>54</v>
      </c>
      <c r="I846" s="37">
        <v>0.47299999999999998</v>
      </c>
      <c r="J846" s="37">
        <v>0.54400000000000004</v>
      </c>
      <c r="K846" s="37">
        <v>0.76900000000000013</v>
      </c>
      <c r="L846" s="9" t="s">
        <v>54</v>
      </c>
      <c r="M846" s="9" t="s">
        <v>54</v>
      </c>
      <c r="N846" s="9" t="s">
        <v>54</v>
      </c>
    </row>
    <row r="847" spans="1:14" x14ac:dyDescent="0.2">
      <c r="A847">
        <v>41955</v>
      </c>
      <c r="B847">
        <v>659009</v>
      </c>
      <c r="C847">
        <v>75166</v>
      </c>
      <c r="D847" s="9">
        <v>2.3835061375283043E-4</v>
      </c>
      <c r="E847" s="9">
        <v>8.3458647757466141E-5</v>
      </c>
      <c r="F847" s="9">
        <v>1.9955831093845621E-4</v>
      </c>
      <c r="G847" s="8">
        <v>1.515E-2</v>
      </c>
      <c r="H847" s="8" t="s">
        <v>54</v>
      </c>
      <c r="I847" s="37">
        <v>0.47600000000000003</v>
      </c>
      <c r="J847" s="37">
        <v>0.56200000000000006</v>
      </c>
      <c r="K847" s="37">
        <v>0.76900000000000013</v>
      </c>
      <c r="L847" s="9" t="s">
        <v>54</v>
      </c>
      <c r="M847" s="9" t="s">
        <v>54</v>
      </c>
      <c r="N847" s="9" t="s">
        <v>54</v>
      </c>
    </row>
    <row r="848" spans="1:14" x14ac:dyDescent="0.2">
      <c r="A848">
        <v>41955</v>
      </c>
      <c r="B848">
        <v>659009</v>
      </c>
      <c r="C848">
        <v>75166</v>
      </c>
      <c r="D848" s="9">
        <v>2.3835061375283043E-4</v>
      </c>
      <c r="E848" s="9">
        <v>8.3458647757466141E-5</v>
      </c>
      <c r="F848" s="9">
        <v>1.9955831093845621E-4</v>
      </c>
      <c r="G848" s="8">
        <v>1.2280000000000001E-2</v>
      </c>
      <c r="H848" s="8" t="s">
        <v>54</v>
      </c>
      <c r="I848" s="37" t="s">
        <v>54</v>
      </c>
      <c r="J848" s="37" t="s">
        <v>54</v>
      </c>
      <c r="K848" s="37" t="s">
        <v>54</v>
      </c>
      <c r="L848" s="9" t="s">
        <v>54</v>
      </c>
      <c r="M848" s="9" t="s">
        <v>54</v>
      </c>
      <c r="N848" s="9" t="s">
        <v>54</v>
      </c>
    </row>
    <row r="849" spans="1:14" x14ac:dyDescent="0.2">
      <c r="A849">
        <v>41955</v>
      </c>
      <c r="B849">
        <v>659009</v>
      </c>
      <c r="C849">
        <v>75166</v>
      </c>
      <c r="D849" s="9">
        <v>2.3835061375283043E-4</v>
      </c>
      <c r="E849" s="9">
        <v>8.3458647757466141E-5</v>
      </c>
      <c r="F849" s="9">
        <v>1.9955831093845621E-4</v>
      </c>
      <c r="G849" s="8">
        <v>6.9999999999999993E-3</v>
      </c>
      <c r="H849" s="8" t="s">
        <v>54</v>
      </c>
      <c r="I849" s="37" t="s">
        <v>54</v>
      </c>
      <c r="J849" s="37" t="s">
        <v>54</v>
      </c>
      <c r="K849" s="37" t="s">
        <v>54</v>
      </c>
      <c r="L849" s="9" t="s">
        <v>54</v>
      </c>
      <c r="M849" s="9" t="s">
        <v>54</v>
      </c>
      <c r="N849" s="9" t="s">
        <v>54</v>
      </c>
    </row>
    <row r="850" spans="1:14" x14ac:dyDescent="0.2">
      <c r="A850">
        <v>41955</v>
      </c>
      <c r="B850">
        <v>659009</v>
      </c>
      <c r="C850">
        <v>75166</v>
      </c>
      <c r="D850" s="9">
        <v>2.3835061375283043E-4</v>
      </c>
      <c r="E850" s="9">
        <v>8.3458647757466141E-5</v>
      </c>
      <c r="F850" s="9">
        <v>1.9955831093845621E-4</v>
      </c>
      <c r="G850" s="8">
        <v>7.1250000000000003E-3</v>
      </c>
      <c r="H850" s="8" t="s">
        <v>54</v>
      </c>
      <c r="I850" s="37">
        <v>2.3E-2</v>
      </c>
      <c r="J850" s="37">
        <v>0</v>
      </c>
      <c r="K850" s="37">
        <v>0.06</v>
      </c>
      <c r="L850" s="9" t="s">
        <v>54</v>
      </c>
      <c r="M850" s="9" t="s">
        <v>54</v>
      </c>
      <c r="N850" s="9" t="s">
        <v>54</v>
      </c>
    </row>
    <row r="851" spans="1:14" x14ac:dyDescent="0.2">
      <c r="A851">
        <v>41955</v>
      </c>
      <c r="B851">
        <v>659009</v>
      </c>
      <c r="C851">
        <v>75166</v>
      </c>
      <c r="D851" s="9">
        <v>2.3835061375283043E-4</v>
      </c>
      <c r="E851" s="9">
        <v>8.3458647757466141E-5</v>
      </c>
      <c r="F851" s="9">
        <v>1.9955831093845621E-4</v>
      </c>
      <c r="G851" s="8">
        <v>1.106E-2</v>
      </c>
      <c r="H851" s="8" t="s">
        <v>54</v>
      </c>
      <c r="I851" s="37">
        <v>9.8000000000000004E-2</v>
      </c>
      <c r="J851" s="37">
        <v>0.10199999999999999</v>
      </c>
      <c r="K851" s="37">
        <v>0.23699999999999999</v>
      </c>
      <c r="L851" s="9" t="s">
        <v>54</v>
      </c>
      <c r="M851" s="9" t="s">
        <v>54</v>
      </c>
      <c r="N851" s="9" t="s">
        <v>54</v>
      </c>
    </row>
    <row r="852" spans="1:14" x14ac:dyDescent="0.2">
      <c r="A852">
        <v>41955</v>
      </c>
      <c r="B852">
        <v>659009</v>
      </c>
      <c r="C852">
        <v>75166</v>
      </c>
      <c r="D852" s="9">
        <v>2.3835061375283043E-4</v>
      </c>
      <c r="E852" s="9">
        <v>8.3458647757466141E-5</v>
      </c>
      <c r="F852" s="9">
        <v>1.9955831093845621E-4</v>
      </c>
      <c r="G852" s="8">
        <v>1.5300000000000001E-2</v>
      </c>
      <c r="H852" s="8" t="s">
        <v>54</v>
      </c>
      <c r="I852" s="37">
        <v>0.27700000000000002</v>
      </c>
      <c r="J852" s="37">
        <v>0.35700000000000004</v>
      </c>
      <c r="K852" s="37">
        <v>0.49600000000000005</v>
      </c>
      <c r="L852" s="9" t="s">
        <v>54</v>
      </c>
      <c r="M852" s="9" t="s">
        <v>54</v>
      </c>
      <c r="N852" s="9" t="s">
        <v>54</v>
      </c>
    </row>
    <row r="853" spans="1:14" x14ac:dyDescent="0.2">
      <c r="A853">
        <v>41955</v>
      </c>
      <c r="B853">
        <v>659009</v>
      </c>
      <c r="C853">
        <v>75166</v>
      </c>
      <c r="D853" s="9">
        <v>2.3835061375283043E-4</v>
      </c>
      <c r="E853" s="9">
        <v>8.3458647757466141E-5</v>
      </c>
      <c r="F853" s="9">
        <v>1.9955831093845621E-4</v>
      </c>
      <c r="G853" s="8">
        <v>1.388E-2</v>
      </c>
      <c r="H853" s="8">
        <v>0.97200000000000009</v>
      </c>
      <c r="I853" s="37">
        <v>0.374</v>
      </c>
      <c r="J853" s="37">
        <v>0.48799999999999999</v>
      </c>
      <c r="K853" s="37">
        <v>0.69099999999999995</v>
      </c>
      <c r="L853" s="9" t="s">
        <v>54</v>
      </c>
      <c r="M853" s="9" t="s">
        <v>54</v>
      </c>
      <c r="N853" s="9" t="s">
        <v>54</v>
      </c>
    </row>
    <row r="854" spans="1:14" x14ac:dyDescent="0.2">
      <c r="A854">
        <v>41955</v>
      </c>
      <c r="B854">
        <v>659009</v>
      </c>
      <c r="C854">
        <v>75166</v>
      </c>
      <c r="D854" s="9">
        <v>2.3835061375283043E-4</v>
      </c>
      <c r="E854" s="9">
        <v>8.3458647757466141E-5</v>
      </c>
      <c r="F854" s="9">
        <v>1.9955831093845621E-4</v>
      </c>
      <c r="G854" s="8">
        <v>1.5875E-2</v>
      </c>
      <c r="H854" s="8" t="s">
        <v>54</v>
      </c>
      <c r="I854" s="37">
        <v>0.42299999999999999</v>
      </c>
      <c r="J854" s="37">
        <v>0.54700000000000004</v>
      </c>
      <c r="K854" s="37">
        <v>0.76600000000000001</v>
      </c>
      <c r="L854" s="9" t="s">
        <v>54</v>
      </c>
      <c r="M854" s="9" t="s">
        <v>54</v>
      </c>
      <c r="N854" s="9" t="s">
        <v>54</v>
      </c>
    </row>
    <row r="855" spans="1:14" x14ac:dyDescent="0.2">
      <c r="A855">
        <v>43607</v>
      </c>
      <c r="B855">
        <v>672391</v>
      </c>
      <c r="C855">
        <v>79769</v>
      </c>
      <c r="D855" s="9">
        <v>2.2932098057651295E-4</v>
      </c>
      <c r="E855" s="9">
        <v>8.1797644525283652E-5</v>
      </c>
      <c r="F855" s="9">
        <v>1.8804297408767817E-4</v>
      </c>
      <c r="G855" s="8">
        <v>1.585E-2</v>
      </c>
      <c r="H855" s="8" t="s">
        <v>54</v>
      </c>
      <c r="I855" s="37">
        <v>0.45700000000000002</v>
      </c>
      <c r="J855" s="37">
        <v>0.59700000000000009</v>
      </c>
      <c r="K855" s="37">
        <v>0.79099999999999993</v>
      </c>
      <c r="L855" s="9" t="s">
        <v>54</v>
      </c>
      <c r="M855" s="9" t="s">
        <v>54</v>
      </c>
      <c r="N855" s="9" t="s">
        <v>54</v>
      </c>
    </row>
    <row r="856" spans="1:14" x14ac:dyDescent="0.2">
      <c r="A856">
        <v>43607</v>
      </c>
      <c r="B856">
        <v>672391</v>
      </c>
      <c r="C856">
        <v>79769</v>
      </c>
      <c r="D856" s="9">
        <v>2.2932098057651295E-4</v>
      </c>
      <c r="E856" s="9">
        <v>8.1797644525283652E-5</v>
      </c>
      <c r="F856" s="9">
        <v>1.8804297408767817E-4</v>
      </c>
      <c r="G856" s="8">
        <v>2.1075E-2</v>
      </c>
      <c r="H856" s="8" t="s">
        <v>54</v>
      </c>
      <c r="I856" s="37">
        <v>0.46899999999999997</v>
      </c>
      <c r="J856" s="37">
        <v>0.625</v>
      </c>
      <c r="K856" s="37">
        <v>0.80200000000000005</v>
      </c>
      <c r="L856" s="9" t="s">
        <v>54</v>
      </c>
      <c r="M856" s="9" t="s">
        <v>54</v>
      </c>
      <c r="N856" s="9" t="s">
        <v>54</v>
      </c>
    </row>
    <row r="857" spans="1:14" x14ac:dyDescent="0.2">
      <c r="A857">
        <v>43607</v>
      </c>
      <c r="B857">
        <v>672391</v>
      </c>
      <c r="C857">
        <v>79769</v>
      </c>
      <c r="D857" s="9">
        <v>2.2932098057651295E-4</v>
      </c>
      <c r="E857" s="9">
        <v>8.1797644525283652E-5</v>
      </c>
      <c r="F857" s="9">
        <v>1.8804297408767817E-4</v>
      </c>
      <c r="G857" s="8">
        <v>2.1240000000000002E-2</v>
      </c>
      <c r="H857" s="8" t="s">
        <v>54</v>
      </c>
      <c r="I857" s="37">
        <v>0.48</v>
      </c>
      <c r="J857" s="37">
        <v>0.65</v>
      </c>
      <c r="K857" s="37">
        <v>0.82400000000000007</v>
      </c>
      <c r="L857" s="9" t="s">
        <v>54</v>
      </c>
      <c r="M857" s="9" t="s">
        <v>54</v>
      </c>
      <c r="N857" s="9" t="s">
        <v>54</v>
      </c>
    </row>
    <row r="858" spans="1:14" x14ac:dyDescent="0.2">
      <c r="A858">
        <v>43607</v>
      </c>
      <c r="B858">
        <v>672391</v>
      </c>
      <c r="C858">
        <v>79769</v>
      </c>
      <c r="D858" s="9">
        <v>2.2932098057651295E-4</v>
      </c>
      <c r="E858" s="9">
        <v>8.1797644525283652E-5</v>
      </c>
      <c r="F858" s="9">
        <v>1.8804297408767817E-4</v>
      </c>
      <c r="G858" s="8">
        <v>8.0250000000000009E-3</v>
      </c>
      <c r="H858" s="8" t="s">
        <v>54</v>
      </c>
      <c r="I858" s="37">
        <v>0.48200000000000004</v>
      </c>
      <c r="J858" s="37">
        <v>0.65</v>
      </c>
      <c r="K858" s="37">
        <v>0.82900000000000007</v>
      </c>
      <c r="L858" s="9" t="s">
        <v>54</v>
      </c>
      <c r="M858" s="9" t="s">
        <v>54</v>
      </c>
      <c r="N858" s="9" t="s">
        <v>54</v>
      </c>
    </row>
    <row r="859" spans="1:14" x14ac:dyDescent="0.2">
      <c r="A859">
        <v>43607</v>
      </c>
      <c r="B859">
        <v>672391</v>
      </c>
      <c r="C859">
        <v>79769</v>
      </c>
      <c r="D859" s="9">
        <v>2.2932098057651295E-4</v>
      </c>
      <c r="E859" s="9">
        <v>8.1797644525283652E-5</v>
      </c>
      <c r="F859" s="9">
        <v>1.8804297408767817E-4</v>
      </c>
      <c r="G859" s="8">
        <v>8.9750000000000003E-3</v>
      </c>
      <c r="H859" s="8" t="s">
        <v>54</v>
      </c>
      <c r="I859" s="37">
        <v>0.48299999999999998</v>
      </c>
      <c r="J859" s="37">
        <v>0.65</v>
      </c>
      <c r="K859" s="37">
        <v>0.83799999999999997</v>
      </c>
      <c r="L859" s="9" t="s">
        <v>54</v>
      </c>
      <c r="M859" s="9" t="s">
        <v>54</v>
      </c>
      <c r="N859" s="9" t="s">
        <v>54</v>
      </c>
    </row>
    <row r="860" spans="1:14" x14ac:dyDescent="0.2">
      <c r="A860">
        <v>43607</v>
      </c>
      <c r="B860">
        <v>672391</v>
      </c>
      <c r="C860">
        <v>79769</v>
      </c>
      <c r="D860" s="9">
        <v>2.2932098057651295E-4</v>
      </c>
      <c r="E860" s="9">
        <v>8.1797644525283652E-5</v>
      </c>
      <c r="F860" s="9">
        <v>1.8804297408767817E-4</v>
      </c>
      <c r="G860" s="8">
        <v>8.4600000000000005E-3</v>
      </c>
      <c r="H860" s="8" t="s">
        <v>54</v>
      </c>
      <c r="I860" s="37" t="s">
        <v>54</v>
      </c>
      <c r="J860" s="37" t="s">
        <v>54</v>
      </c>
      <c r="K860" s="37" t="s">
        <v>54</v>
      </c>
      <c r="L860" s="9" t="s">
        <v>54</v>
      </c>
      <c r="M860" s="9" t="s">
        <v>54</v>
      </c>
      <c r="N860" s="9" t="s">
        <v>54</v>
      </c>
    </row>
    <row r="861" spans="1:14" x14ac:dyDescent="0.2">
      <c r="A861">
        <v>43607</v>
      </c>
      <c r="B861">
        <v>672391</v>
      </c>
      <c r="C861">
        <v>79769</v>
      </c>
      <c r="D861" s="9">
        <v>2.2932098057651295E-4</v>
      </c>
      <c r="E861" s="9">
        <v>8.1797644525283652E-5</v>
      </c>
      <c r="F861" s="9">
        <v>1.8804297408767817E-4</v>
      </c>
      <c r="G861" s="8">
        <v>7.9000000000000008E-3</v>
      </c>
      <c r="H861" s="8" t="s">
        <v>54</v>
      </c>
      <c r="I861" s="37" t="s">
        <v>54</v>
      </c>
      <c r="J861" s="37" t="s">
        <v>54</v>
      </c>
      <c r="K861" s="37" t="s">
        <v>54</v>
      </c>
      <c r="L861" s="9" t="s">
        <v>54</v>
      </c>
      <c r="M861" s="9" t="s">
        <v>54</v>
      </c>
      <c r="N861" s="9" t="s">
        <v>54</v>
      </c>
    </row>
    <row r="862" spans="1:14" x14ac:dyDescent="0.2">
      <c r="A862">
        <v>43607</v>
      </c>
      <c r="B862">
        <v>672391</v>
      </c>
      <c r="C862">
        <v>79769</v>
      </c>
      <c r="D862" s="9">
        <v>2.2932098057651295E-4</v>
      </c>
      <c r="E862" s="9">
        <v>8.1797644525283652E-5</v>
      </c>
      <c r="F862" s="9">
        <v>1.8804297408767817E-4</v>
      </c>
      <c r="G862" s="8">
        <v>1.112E-2</v>
      </c>
      <c r="H862" s="8" t="s">
        <v>54</v>
      </c>
      <c r="I862" s="37">
        <v>3.9E-2</v>
      </c>
      <c r="J862" s="37">
        <v>0</v>
      </c>
      <c r="K862" s="37">
        <v>8.4000000000000005E-2</v>
      </c>
      <c r="L862" s="9" t="s">
        <v>54</v>
      </c>
      <c r="M862" s="9" t="s">
        <v>54</v>
      </c>
      <c r="N862" s="9" t="s">
        <v>54</v>
      </c>
    </row>
    <row r="863" spans="1:14" x14ac:dyDescent="0.2">
      <c r="A863">
        <v>43607</v>
      </c>
      <c r="B863">
        <v>672391</v>
      </c>
      <c r="C863">
        <v>79769</v>
      </c>
      <c r="D863" s="9">
        <v>2.2932098057651295E-4</v>
      </c>
      <c r="E863" s="9">
        <v>8.1797644525283652E-5</v>
      </c>
      <c r="F863" s="9">
        <v>1.8804297408767817E-4</v>
      </c>
      <c r="G863" s="8">
        <v>1.685E-2</v>
      </c>
      <c r="H863" s="8" t="s">
        <v>54</v>
      </c>
      <c r="I863" s="37">
        <v>0.125</v>
      </c>
      <c r="J863" s="37">
        <v>0.13699999999999998</v>
      </c>
      <c r="K863" s="37">
        <v>0.22700000000000001</v>
      </c>
      <c r="L863" s="9" t="s">
        <v>54</v>
      </c>
      <c r="M863" s="9" t="s">
        <v>54</v>
      </c>
      <c r="N863" s="9" t="s">
        <v>54</v>
      </c>
    </row>
    <row r="864" spans="1:14" x14ac:dyDescent="0.2">
      <c r="A864">
        <v>43607</v>
      </c>
      <c r="B864">
        <v>672391</v>
      </c>
      <c r="C864">
        <v>79769</v>
      </c>
      <c r="D864" s="9">
        <v>2.2932098057651295E-4</v>
      </c>
      <c r="E864" s="9">
        <v>8.1797644525283652E-5</v>
      </c>
      <c r="F864" s="9">
        <v>1.8804297408767817E-4</v>
      </c>
      <c r="G864" s="8">
        <v>2.8500000000000004E-2</v>
      </c>
      <c r="H864" s="8" t="s">
        <v>54</v>
      </c>
      <c r="I864" s="37">
        <v>0.317</v>
      </c>
      <c r="J864" s="37">
        <v>0.42899999999999999</v>
      </c>
      <c r="K864" s="37">
        <v>0.48</v>
      </c>
      <c r="L864" s="9" t="s">
        <v>54</v>
      </c>
      <c r="M864" s="9" t="s">
        <v>54</v>
      </c>
      <c r="N864" s="9" t="s">
        <v>54</v>
      </c>
    </row>
    <row r="865" spans="1:14" x14ac:dyDescent="0.2">
      <c r="A865">
        <v>43607</v>
      </c>
      <c r="B865">
        <v>672391</v>
      </c>
      <c r="C865">
        <v>79769</v>
      </c>
      <c r="D865" s="9">
        <v>2.2932098057651295E-4</v>
      </c>
      <c r="E865" s="9">
        <v>8.1797644525283652E-5</v>
      </c>
      <c r="F865" s="9">
        <v>1.8804297408767817E-4</v>
      </c>
      <c r="G865" s="8">
        <v>3.0239999999999996E-2</v>
      </c>
      <c r="H865" s="8">
        <v>0.96700000000000008</v>
      </c>
      <c r="I865" s="37">
        <v>0.42799999999999999</v>
      </c>
      <c r="J865" s="37">
        <v>0.58600000000000008</v>
      </c>
      <c r="K865" s="37">
        <v>0.61299999999999999</v>
      </c>
      <c r="L865" s="9" t="s">
        <v>54</v>
      </c>
      <c r="M865" s="9" t="s">
        <v>54</v>
      </c>
      <c r="N865" s="9" t="s">
        <v>54</v>
      </c>
    </row>
    <row r="866" spans="1:14" x14ac:dyDescent="0.2">
      <c r="A866">
        <v>43607</v>
      </c>
      <c r="B866">
        <v>672391</v>
      </c>
      <c r="C866">
        <v>79769</v>
      </c>
      <c r="D866" s="9">
        <v>2.2932098057651295E-4</v>
      </c>
      <c r="E866" s="9">
        <v>8.1797644525283652E-5</v>
      </c>
      <c r="F866" s="9">
        <v>1.8804297408767817E-4</v>
      </c>
      <c r="G866" s="8">
        <v>3.2425000000000002E-2</v>
      </c>
      <c r="H866" s="8" t="s">
        <v>54</v>
      </c>
      <c r="I866" s="37" t="s">
        <v>54</v>
      </c>
      <c r="J866" s="37" t="s">
        <v>54</v>
      </c>
      <c r="K866" s="37">
        <v>0.66800000000000004</v>
      </c>
      <c r="L866" s="9" t="s">
        <v>54</v>
      </c>
      <c r="M866" s="9" t="s">
        <v>54</v>
      </c>
      <c r="N866" s="9" t="s">
        <v>54</v>
      </c>
    </row>
    <row r="867" spans="1:14" x14ac:dyDescent="0.2">
      <c r="A867">
        <v>1080506</v>
      </c>
      <c r="B867">
        <v>18511620</v>
      </c>
      <c r="C867">
        <v>3134105</v>
      </c>
      <c r="D867" s="9">
        <v>9.2549231563730323E-6</v>
      </c>
      <c r="E867" s="9">
        <v>1.415327237702589E-5</v>
      </c>
      <c r="F867" s="9">
        <v>6.4452212035014776E-5</v>
      </c>
      <c r="G867" s="8" t="s">
        <v>54</v>
      </c>
      <c r="H867" s="8" t="s">
        <v>54</v>
      </c>
      <c r="I867" s="37">
        <v>0.33299999999999996</v>
      </c>
      <c r="J867" s="37">
        <v>0.63600000000000001</v>
      </c>
      <c r="K867" s="37" t="s">
        <v>54</v>
      </c>
      <c r="L867" s="9" t="s">
        <v>54</v>
      </c>
      <c r="M867" s="9" t="s">
        <v>54</v>
      </c>
      <c r="N867" s="9" t="s">
        <v>54</v>
      </c>
    </row>
    <row r="868" spans="1:14" x14ac:dyDescent="0.2">
      <c r="A868">
        <v>1080506</v>
      </c>
      <c r="B868">
        <v>18511620</v>
      </c>
      <c r="C868">
        <v>3134105</v>
      </c>
      <c r="D868" s="9">
        <v>9.2549231563730323E-6</v>
      </c>
      <c r="E868" s="9">
        <v>1.2154527804697806E-5</v>
      </c>
      <c r="F868" s="9">
        <v>5.5837312406572211E-5</v>
      </c>
      <c r="G868" s="8" t="s">
        <v>54</v>
      </c>
      <c r="H868" s="8" t="s">
        <v>54</v>
      </c>
      <c r="I868" s="37">
        <v>0.34500000000000003</v>
      </c>
      <c r="J868" s="37">
        <v>0.65</v>
      </c>
      <c r="K868" s="37" t="s">
        <v>54</v>
      </c>
      <c r="L868" s="9" t="s">
        <v>54</v>
      </c>
      <c r="M868" s="9" t="s">
        <v>54</v>
      </c>
      <c r="N868" s="9" t="s">
        <v>54</v>
      </c>
    </row>
    <row r="869" spans="1:14" x14ac:dyDescent="0.2">
      <c r="A869">
        <v>1080506</v>
      </c>
      <c r="B869">
        <v>18511620</v>
      </c>
      <c r="C869">
        <v>3134105</v>
      </c>
      <c r="D869" s="9">
        <v>9.2549231563730323E-6</v>
      </c>
      <c r="E869" s="9">
        <v>1.3180910152650065E-5</v>
      </c>
      <c r="F869" s="9">
        <v>5.4561030980136277E-5</v>
      </c>
      <c r="G869" s="8" t="s">
        <v>54</v>
      </c>
      <c r="H869" s="8" t="s">
        <v>54</v>
      </c>
      <c r="I869" s="37">
        <v>0.34899999999999998</v>
      </c>
      <c r="J869" s="37">
        <v>0.65400000000000003</v>
      </c>
      <c r="K869" s="37" t="s">
        <v>54</v>
      </c>
      <c r="L869" s="9" t="s">
        <v>54</v>
      </c>
      <c r="M869" s="9" t="s">
        <v>54</v>
      </c>
      <c r="N869" s="9" t="s">
        <v>54</v>
      </c>
    </row>
    <row r="870" spans="1:14" x14ac:dyDescent="0.2">
      <c r="A870">
        <v>1080506</v>
      </c>
      <c r="B870">
        <v>18511620</v>
      </c>
      <c r="C870">
        <v>3134105</v>
      </c>
      <c r="D870" s="9">
        <v>9.2549231563730323E-6</v>
      </c>
      <c r="E870" s="9">
        <v>1.0966085086016242E-5</v>
      </c>
      <c r="F870" s="9">
        <v>4.8498694204565579E-5</v>
      </c>
      <c r="G870" s="8" t="s">
        <v>54</v>
      </c>
      <c r="H870" s="8" t="s">
        <v>54</v>
      </c>
      <c r="I870" s="37">
        <v>0.35299999999999998</v>
      </c>
      <c r="J870" s="37">
        <v>0.65900000000000003</v>
      </c>
      <c r="K870" s="37" t="s">
        <v>54</v>
      </c>
      <c r="L870" s="9" t="s">
        <v>54</v>
      </c>
      <c r="M870" s="9" t="s">
        <v>54</v>
      </c>
      <c r="N870" s="9" t="s">
        <v>54</v>
      </c>
    </row>
    <row r="871" spans="1:14" x14ac:dyDescent="0.2">
      <c r="A871">
        <v>1080506</v>
      </c>
      <c r="B871">
        <v>18511620</v>
      </c>
      <c r="C871">
        <v>3134105</v>
      </c>
      <c r="D871" s="9">
        <v>9.2549231563730323E-6</v>
      </c>
      <c r="E871" s="9">
        <v>1.2154527804697806E-5</v>
      </c>
      <c r="F871" s="9">
        <v>5.9028015972662054E-5</v>
      </c>
      <c r="G871" s="8" t="s">
        <v>54</v>
      </c>
      <c r="H871" s="8" t="s">
        <v>54</v>
      </c>
      <c r="I871" s="37">
        <v>0.35299999999999998</v>
      </c>
      <c r="J871" s="37">
        <v>0.65900000000000003</v>
      </c>
      <c r="K871" s="37" t="s">
        <v>54</v>
      </c>
      <c r="L871" s="9" t="s">
        <v>54</v>
      </c>
      <c r="M871" s="9" t="s">
        <v>54</v>
      </c>
      <c r="N871" s="9" t="s">
        <v>54</v>
      </c>
    </row>
    <row r="872" spans="1:14" x14ac:dyDescent="0.2">
      <c r="A872">
        <v>1080506</v>
      </c>
      <c r="B872">
        <v>18511620</v>
      </c>
      <c r="C872">
        <v>3134105</v>
      </c>
      <c r="D872" s="9">
        <v>9.2549231563730323E-6</v>
      </c>
      <c r="E872" s="9">
        <v>1.1722366816086329E-5</v>
      </c>
      <c r="F872" s="9">
        <v>5.2327538483873386E-5</v>
      </c>
      <c r="G872" s="8" t="s">
        <v>54</v>
      </c>
      <c r="H872" s="8" t="s">
        <v>54</v>
      </c>
      <c r="I872" s="37" t="s">
        <v>54</v>
      </c>
      <c r="J872" s="37" t="s">
        <v>54</v>
      </c>
      <c r="K872" s="37" t="s">
        <v>54</v>
      </c>
      <c r="L872" s="9" t="s">
        <v>54</v>
      </c>
      <c r="M872" s="9" t="s">
        <v>54</v>
      </c>
      <c r="N872" s="9" t="s">
        <v>54</v>
      </c>
    </row>
    <row r="873" spans="1:14" x14ac:dyDescent="0.2">
      <c r="A873">
        <v>1080506</v>
      </c>
      <c r="B873">
        <v>18511620</v>
      </c>
      <c r="C873">
        <v>3134105</v>
      </c>
      <c r="D873" s="9">
        <v>9.2549231563730323E-6</v>
      </c>
      <c r="E873" s="9">
        <v>1.0425883850251896E-5</v>
      </c>
      <c r="F873" s="9">
        <v>4.6903342421520658E-5</v>
      </c>
      <c r="G873" s="8" t="s">
        <v>54</v>
      </c>
      <c r="H873" s="8" t="s">
        <v>54</v>
      </c>
      <c r="I873" s="37" t="s">
        <v>54</v>
      </c>
      <c r="J873" s="37" t="s">
        <v>54</v>
      </c>
      <c r="K873" s="37" t="s">
        <v>54</v>
      </c>
      <c r="L873" s="9" t="s">
        <v>54</v>
      </c>
      <c r="M873" s="9" t="s">
        <v>54</v>
      </c>
      <c r="N873" s="9" t="s">
        <v>54</v>
      </c>
    </row>
    <row r="874" spans="1:14" x14ac:dyDescent="0.2">
      <c r="A874">
        <v>1080506</v>
      </c>
      <c r="B874">
        <v>18511620</v>
      </c>
      <c r="C874">
        <v>3134105</v>
      </c>
      <c r="D874" s="9">
        <v>9.2549231563730323E-6</v>
      </c>
      <c r="E874" s="9">
        <v>7.8869380421594654E-6</v>
      </c>
      <c r="F874" s="9">
        <v>3.3821457800552309E-5</v>
      </c>
      <c r="G874" s="8" t="s">
        <v>54</v>
      </c>
      <c r="H874" s="8" t="s">
        <v>54</v>
      </c>
      <c r="I874" s="37">
        <v>1.7000000000000001E-2</v>
      </c>
      <c r="J874" s="37">
        <v>1.6E-2</v>
      </c>
      <c r="K874" s="37">
        <v>4.7E-2</v>
      </c>
      <c r="L874" s="9" t="s">
        <v>54</v>
      </c>
      <c r="M874" s="9" t="s">
        <v>54</v>
      </c>
      <c r="N874" s="9" t="s">
        <v>54</v>
      </c>
    </row>
    <row r="875" spans="1:14" x14ac:dyDescent="0.2">
      <c r="A875">
        <v>1080506</v>
      </c>
      <c r="B875">
        <v>18511620</v>
      </c>
      <c r="C875">
        <v>3134105</v>
      </c>
      <c r="D875" s="9">
        <v>9.2549231563730323E-6</v>
      </c>
      <c r="E875" s="9">
        <v>8.85930026653529E-6</v>
      </c>
      <c r="F875" s="9">
        <v>3.7331231723251134E-5</v>
      </c>
      <c r="G875" s="8" t="s">
        <v>54</v>
      </c>
      <c r="H875" s="8" t="s">
        <v>54</v>
      </c>
      <c r="I875" s="37">
        <v>8.199999999999999E-2</v>
      </c>
      <c r="J875" s="37">
        <v>0.13100000000000001</v>
      </c>
      <c r="K875" s="37">
        <v>0.13100000000000001</v>
      </c>
      <c r="L875" s="9" t="s">
        <v>54</v>
      </c>
      <c r="M875" s="9" t="s">
        <v>54</v>
      </c>
      <c r="N875" s="9" t="s">
        <v>54</v>
      </c>
    </row>
    <row r="876" spans="1:14" x14ac:dyDescent="0.2">
      <c r="A876">
        <v>1080506</v>
      </c>
      <c r="B876">
        <v>18511620</v>
      </c>
      <c r="C876">
        <v>3134105</v>
      </c>
      <c r="D876" s="9">
        <v>9.2549231563730323E-6</v>
      </c>
      <c r="E876" s="9">
        <v>1.0912064962439807E-5</v>
      </c>
      <c r="F876" s="9">
        <v>4.8817764561174561E-5</v>
      </c>
      <c r="G876" s="8" t="s">
        <v>54</v>
      </c>
      <c r="H876" s="8" t="s">
        <v>54</v>
      </c>
      <c r="I876" s="37">
        <v>0.218</v>
      </c>
      <c r="J876" s="37">
        <v>0.43</v>
      </c>
      <c r="K876" s="37">
        <v>0.22500000000000001</v>
      </c>
      <c r="L876" s="9" t="s">
        <v>54</v>
      </c>
      <c r="M876" s="9" t="s">
        <v>54</v>
      </c>
      <c r="N876" s="9" t="s">
        <v>54</v>
      </c>
    </row>
    <row r="877" spans="1:14" x14ac:dyDescent="0.2">
      <c r="A877">
        <v>1080506</v>
      </c>
      <c r="B877">
        <v>18511620</v>
      </c>
      <c r="C877">
        <v>3134105</v>
      </c>
      <c r="D877" s="9">
        <v>9.2549231563730323E-6</v>
      </c>
      <c r="E877" s="9">
        <v>1.1452266198204155E-5</v>
      </c>
      <c r="F877" s="9">
        <v>5.1689397770655416E-5</v>
      </c>
      <c r="G877" s="8" t="s">
        <v>54</v>
      </c>
      <c r="H877" s="8" t="s">
        <v>54</v>
      </c>
      <c r="I877" s="37">
        <v>0.29499999999999998</v>
      </c>
      <c r="J877" s="37">
        <v>0.57100000000000006</v>
      </c>
      <c r="K877" s="37">
        <v>0.33200000000000002</v>
      </c>
      <c r="L877" s="9" t="s">
        <v>54</v>
      </c>
      <c r="M877" s="9" t="s">
        <v>54</v>
      </c>
      <c r="N877" s="9" t="s">
        <v>54</v>
      </c>
    </row>
    <row r="878" spans="1:14" x14ac:dyDescent="0.2">
      <c r="A878">
        <v>1080506</v>
      </c>
      <c r="B878">
        <v>18511620</v>
      </c>
      <c r="C878">
        <v>3134105</v>
      </c>
      <c r="D878" s="9">
        <v>9.2549231563730323E-6</v>
      </c>
      <c r="E878" s="9">
        <v>1.2208547928274241E-5</v>
      </c>
      <c r="F878" s="9">
        <v>5.4241960623527289E-5</v>
      </c>
      <c r="G878" s="8" t="s">
        <v>54</v>
      </c>
      <c r="H878" s="8" t="s">
        <v>54</v>
      </c>
      <c r="I878" s="37">
        <v>0.31900000000000001</v>
      </c>
      <c r="J878" s="37">
        <v>0.6</v>
      </c>
      <c r="K878" s="37">
        <v>0.38</v>
      </c>
      <c r="L878" s="9" t="s">
        <v>54</v>
      </c>
      <c r="M878" s="9" t="s">
        <v>54</v>
      </c>
      <c r="N878" s="9" t="s">
        <v>54</v>
      </c>
    </row>
    <row r="879" spans="1:14" x14ac:dyDescent="0.2">
      <c r="A879">
        <v>1079187</v>
      </c>
      <c r="B879">
        <v>18688787</v>
      </c>
      <c r="C879">
        <v>3206453</v>
      </c>
      <c r="D879" s="9">
        <v>9.2662346748061269E-6</v>
      </c>
      <c r="E879" s="9">
        <v>1.7443614719350166E-5</v>
      </c>
      <c r="F879" s="9">
        <v>8.0462741852133803E-5</v>
      </c>
      <c r="G879" s="8" t="s">
        <v>54</v>
      </c>
      <c r="H879" s="8" t="s">
        <v>54</v>
      </c>
      <c r="I879" s="37">
        <v>0.34100000000000003</v>
      </c>
      <c r="J879" s="37">
        <v>0.626</v>
      </c>
      <c r="K879" s="37">
        <v>0.4</v>
      </c>
      <c r="L879" s="9" t="s">
        <v>54</v>
      </c>
      <c r="M879" s="9" t="s">
        <v>54</v>
      </c>
      <c r="N879" s="9" t="s">
        <v>54</v>
      </c>
    </row>
    <row r="880" spans="1:14" x14ac:dyDescent="0.2">
      <c r="A880">
        <v>1079187</v>
      </c>
      <c r="B880">
        <v>18688787</v>
      </c>
      <c r="C880">
        <v>3206453</v>
      </c>
      <c r="D880" s="9">
        <v>9.2662346748061269E-6</v>
      </c>
      <c r="E880" s="9">
        <v>1.4179625462048447E-5</v>
      </c>
      <c r="F880" s="9">
        <v>6.4557316137177118E-5</v>
      </c>
      <c r="G880" s="8" t="s">
        <v>54</v>
      </c>
      <c r="H880" s="8" t="s">
        <v>54</v>
      </c>
      <c r="I880" s="37">
        <v>0.35200000000000004</v>
      </c>
      <c r="J880" s="37">
        <v>0.64400000000000002</v>
      </c>
      <c r="K880" s="37">
        <v>0.40399999999999997</v>
      </c>
      <c r="L880" s="9" t="s">
        <v>54</v>
      </c>
      <c r="M880" s="9" t="s">
        <v>54</v>
      </c>
      <c r="N880" s="9" t="s">
        <v>54</v>
      </c>
    </row>
    <row r="881" spans="1:14" x14ac:dyDescent="0.2">
      <c r="A881">
        <v>1079187</v>
      </c>
      <c r="B881">
        <v>18688787</v>
      </c>
      <c r="C881">
        <v>3206453</v>
      </c>
      <c r="D881" s="9">
        <v>9.2662346748061269E-6</v>
      </c>
      <c r="E881" s="9">
        <v>1.4982245771221E-5</v>
      </c>
      <c r="F881" s="9">
        <v>6.5804800506977649E-5</v>
      </c>
      <c r="G881" s="8" t="s">
        <v>54</v>
      </c>
      <c r="H881" s="8" t="s">
        <v>54</v>
      </c>
      <c r="I881" s="37">
        <v>0.35700000000000004</v>
      </c>
      <c r="J881" s="37">
        <v>0.64700000000000002</v>
      </c>
      <c r="K881" s="37">
        <v>0.42100000000000004</v>
      </c>
      <c r="L881" s="9" t="s">
        <v>54</v>
      </c>
      <c r="M881" s="9" t="s">
        <v>54</v>
      </c>
      <c r="N881" s="9" t="s">
        <v>54</v>
      </c>
    </row>
    <row r="882" spans="1:14" x14ac:dyDescent="0.2">
      <c r="A882">
        <v>1079187</v>
      </c>
      <c r="B882">
        <v>18688787</v>
      </c>
      <c r="C882">
        <v>3206453</v>
      </c>
      <c r="D882" s="9">
        <v>9.2662346748061269E-6</v>
      </c>
      <c r="E882" s="9">
        <v>1.1450716410861765E-5</v>
      </c>
      <c r="F882" s="9">
        <v>5.1146859161821488E-5</v>
      </c>
      <c r="G882" s="8" t="s">
        <v>54</v>
      </c>
      <c r="H882" s="8" t="s">
        <v>54</v>
      </c>
      <c r="I882" s="37">
        <v>0.36499999999999999</v>
      </c>
      <c r="J882" s="37">
        <v>0.65099999999999991</v>
      </c>
      <c r="K882" s="37">
        <v>0.433</v>
      </c>
      <c r="L882" s="9" t="s">
        <v>54</v>
      </c>
      <c r="M882" s="9" t="s">
        <v>54</v>
      </c>
      <c r="N882" s="9" t="s">
        <v>54</v>
      </c>
    </row>
    <row r="883" spans="1:14" x14ac:dyDescent="0.2">
      <c r="A883">
        <v>1079187</v>
      </c>
      <c r="B883">
        <v>18688787</v>
      </c>
      <c r="C883">
        <v>3206453</v>
      </c>
      <c r="D883" s="9">
        <v>9.2662346748061269E-6</v>
      </c>
      <c r="E883" s="9">
        <v>1.1450716410861765E-5</v>
      </c>
      <c r="F883" s="9">
        <v>4.8963761514670575E-5</v>
      </c>
      <c r="G883" s="8" t="s">
        <v>54</v>
      </c>
      <c r="H883" s="8" t="s">
        <v>54</v>
      </c>
      <c r="I883" s="37">
        <v>0.36499999999999999</v>
      </c>
      <c r="J883" s="37">
        <v>0.65200000000000002</v>
      </c>
      <c r="K883" s="37">
        <v>0.433</v>
      </c>
      <c r="L883" s="9" t="s">
        <v>54</v>
      </c>
      <c r="M883" s="9" t="s">
        <v>54</v>
      </c>
      <c r="N883" s="9" t="s">
        <v>54</v>
      </c>
    </row>
    <row r="884" spans="1:14" x14ac:dyDescent="0.2">
      <c r="A884">
        <v>1079187</v>
      </c>
      <c r="B884">
        <v>18688787</v>
      </c>
      <c r="C884">
        <v>3206453</v>
      </c>
      <c r="D884" s="9">
        <v>9.2662346748061269E-6</v>
      </c>
      <c r="E884" s="9">
        <v>9.9524918337396651E-6</v>
      </c>
      <c r="F884" s="9">
        <v>4.335008185056821E-5</v>
      </c>
      <c r="G884" s="8" t="s">
        <v>54</v>
      </c>
      <c r="H884" s="8" t="s">
        <v>54</v>
      </c>
      <c r="I884" s="37" t="s">
        <v>54</v>
      </c>
      <c r="J884" s="37" t="s">
        <v>54</v>
      </c>
      <c r="K884" s="37" t="s">
        <v>54</v>
      </c>
      <c r="L884" s="9" t="s">
        <v>54</v>
      </c>
      <c r="M884" s="9" t="s">
        <v>54</v>
      </c>
      <c r="N884" s="9" t="s">
        <v>54</v>
      </c>
    </row>
    <row r="885" spans="1:14" x14ac:dyDescent="0.2">
      <c r="A885">
        <v>1079187</v>
      </c>
      <c r="B885">
        <v>18688787</v>
      </c>
      <c r="C885">
        <v>3206453</v>
      </c>
      <c r="D885" s="9">
        <v>9.2662346748061269E-6</v>
      </c>
      <c r="E885" s="9">
        <v>1.0434064019243197E-5</v>
      </c>
      <c r="F885" s="9">
        <v>4.584505059016926E-5</v>
      </c>
      <c r="G885" s="8" t="s">
        <v>54</v>
      </c>
      <c r="H885" s="8" t="s">
        <v>54</v>
      </c>
      <c r="I885" s="37" t="s">
        <v>54</v>
      </c>
      <c r="J885" s="37" t="s">
        <v>54</v>
      </c>
      <c r="K885" s="37" t="s">
        <v>54</v>
      </c>
      <c r="L885" s="9" t="s">
        <v>54</v>
      </c>
      <c r="M885" s="9" t="s">
        <v>54</v>
      </c>
      <c r="N885" s="9" t="s">
        <v>54</v>
      </c>
    </row>
    <row r="886" spans="1:14" x14ac:dyDescent="0.2">
      <c r="A886">
        <v>1079187</v>
      </c>
      <c r="B886">
        <v>18688787</v>
      </c>
      <c r="C886">
        <v>3206453</v>
      </c>
      <c r="D886" s="9">
        <v>9.2662346748061269E-6</v>
      </c>
      <c r="E886" s="9">
        <v>9.5779356894591397E-6</v>
      </c>
      <c r="F886" s="9">
        <v>4.1478855295867427E-5</v>
      </c>
      <c r="G886" s="8" t="s">
        <v>54</v>
      </c>
      <c r="H886" s="8" t="s">
        <v>54</v>
      </c>
      <c r="I886" s="37">
        <v>2.5000000000000001E-2</v>
      </c>
      <c r="J886" s="37">
        <v>1.4999999999999999E-2</v>
      </c>
      <c r="K886" s="37">
        <v>0</v>
      </c>
      <c r="L886" s="9" t="s">
        <v>54</v>
      </c>
      <c r="M886" s="9" t="s">
        <v>54</v>
      </c>
      <c r="N886" s="9" t="s">
        <v>54</v>
      </c>
    </row>
    <row r="887" spans="1:14" x14ac:dyDescent="0.2">
      <c r="A887">
        <v>1079187</v>
      </c>
      <c r="B887">
        <v>18688787</v>
      </c>
      <c r="C887">
        <v>3206453</v>
      </c>
      <c r="D887" s="9">
        <v>9.2662346748061269E-6</v>
      </c>
      <c r="E887" s="9">
        <v>1.0755112142912218E-5</v>
      </c>
      <c r="F887" s="9">
        <v>4.3661952943018347E-5</v>
      </c>
      <c r="G887" s="8" t="s">
        <v>54</v>
      </c>
      <c r="H887" s="8" t="s">
        <v>54</v>
      </c>
      <c r="I887" s="37">
        <v>8.3000000000000004E-2</v>
      </c>
      <c r="J887" s="37">
        <v>0.13699999999999998</v>
      </c>
      <c r="K887" s="37">
        <v>0.26700000000000002</v>
      </c>
      <c r="L887" s="9" t="s">
        <v>54</v>
      </c>
      <c r="M887" s="9" t="s">
        <v>54</v>
      </c>
      <c r="N887" s="9" t="s">
        <v>54</v>
      </c>
    </row>
    <row r="888" spans="1:14" x14ac:dyDescent="0.2">
      <c r="A888">
        <v>1079187</v>
      </c>
      <c r="B888">
        <v>18688787</v>
      </c>
      <c r="C888">
        <v>3206453</v>
      </c>
      <c r="D888" s="9">
        <v>9.2662346748061269E-6</v>
      </c>
      <c r="E888" s="9">
        <v>1.064809610168921E-5</v>
      </c>
      <c r="F888" s="9">
        <v>4.584505059016926E-5</v>
      </c>
      <c r="G888" s="8" t="s">
        <v>54</v>
      </c>
      <c r="H888" s="8" t="s">
        <v>54</v>
      </c>
      <c r="I888" s="37">
        <v>0.215</v>
      </c>
      <c r="J888" s="37">
        <v>0.38600000000000001</v>
      </c>
      <c r="K888" s="37">
        <v>0.439</v>
      </c>
      <c r="L888" s="9" t="s">
        <v>54</v>
      </c>
      <c r="M888" s="9" t="s">
        <v>54</v>
      </c>
      <c r="N888" s="9" t="s">
        <v>54</v>
      </c>
    </row>
    <row r="889" spans="1:14" x14ac:dyDescent="0.2">
      <c r="A889">
        <v>1079187</v>
      </c>
      <c r="B889">
        <v>18688787</v>
      </c>
      <c r="C889">
        <v>3206453</v>
      </c>
      <c r="D889" s="9">
        <v>9.2662346748061269E-6</v>
      </c>
      <c r="E889" s="9">
        <v>1.1450716410861765E-5</v>
      </c>
      <c r="F889" s="9">
        <v>4.9899374792020964E-5</v>
      </c>
      <c r="G889" s="8" t="s">
        <v>54</v>
      </c>
      <c r="H889" s="8" t="s">
        <v>54</v>
      </c>
      <c r="I889" s="37">
        <v>0.28699999999999998</v>
      </c>
      <c r="J889" s="37">
        <v>0.51200000000000001</v>
      </c>
      <c r="K889" s="37">
        <v>0.48899999999999999</v>
      </c>
      <c r="L889" s="9" t="s">
        <v>54</v>
      </c>
      <c r="M889" s="9" t="s">
        <v>54</v>
      </c>
      <c r="N889" s="9" t="s">
        <v>54</v>
      </c>
    </row>
    <row r="890" spans="1:14" x14ac:dyDescent="0.2">
      <c r="A890">
        <v>1079187</v>
      </c>
      <c r="B890">
        <v>18688787</v>
      </c>
      <c r="C890">
        <v>3206453</v>
      </c>
      <c r="D890" s="9">
        <v>9.2662346748061269E-6</v>
      </c>
      <c r="E890" s="9">
        <v>1.2199828699422814E-5</v>
      </c>
      <c r="F890" s="9">
        <v>5.3329956808972408E-5</v>
      </c>
      <c r="G890" s="8" t="s">
        <v>54</v>
      </c>
      <c r="H890" s="8" t="s">
        <v>54</v>
      </c>
      <c r="I890" s="37">
        <v>0.312</v>
      </c>
      <c r="J890" s="37">
        <v>0.54799999999999993</v>
      </c>
      <c r="K890" s="37">
        <v>0.57299999999999995</v>
      </c>
      <c r="L890" s="9" t="s">
        <v>54</v>
      </c>
      <c r="M890" s="9" t="s">
        <v>54</v>
      </c>
      <c r="N890" s="9" t="s">
        <v>54</v>
      </c>
    </row>
    <row r="891" spans="1:14" x14ac:dyDescent="0.2">
      <c r="A891">
        <v>1076198</v>
      </c>
      <c r="B891">
        <v>18885152</v>
      </c>
      <c r="C891">
        <v>3297564</v>
      </c>
      <c r="D891" s="9">
        <v>9.2919704366668581E-6</v>
      </c>
      <c r="E891" s="9">
        <v>1.2920203131010012E-5</v>
      </c>
      <c r="F891" s="9">
        <v>5.5495511231927569E-5</v>
      </c>
      <c r="G891" s="8" t="s">
        <v>54</v>
      </c>
      <c r="H891" s="8" t="s">
        <v>54</v>
      </c>
      <c r="I891" s="37">
        <v>0.34200000000000003</v>
      </c>
      <c r="J891" s="37">
        <v>0.58299999999999996</v>
      </c>
      <c r="K891" s="37">
        <v>0.61699999999999999</v>
      </c>
      <c r="L891" s="9" t="s">
        <v>54</v>
      </c>
      <c r="M891" s="9" t="s">
        <v>54</v>
      </c>
      <c r="N891" s="9" t="s">
        <v>54</v>
      </c>
    </row>
    <row r="892" spans="1:14" x14ac:dyDescent="0.2">
      <c r="A892">
        <v>1076198</v>
      </c>
      <c r="B892">
        <v>18885152</v>
      </c>
      <c r="C892">
        <v>3297564</v>
      </c>
      <c r="D892" s="9">
        <v>9.2919704366668581E-6</v>
      </c>
      <c r="E892" s="9">
        <v>1.0749185391782921E-5</v>
      </c>
      <c r="F892" s="9">
        <v>4.7307648919020223E-5</v>
      </c>
      <c r="G892" s="8" t="s">
        <v>54</v>
      </c>
      <c r="H892" s="8" t="s">
        <v>54</v>
      </c>
      <c r="I892" s="37">
        <v>0.35600000000000004</v>
      </c>
      <c r="J892" s="37">
        <v>0.59599999999999997</v>
      </c>
      <c r="K892" s="37">
        <v>0.63100000000000001</v>
      </c>
      <c r="L892" s="9" t="s">
        <v>54</v>
      </c>
      <c r="M892" s="9" t="s">
        <v>54</v>
      </c>
      <c r="N892" s="9" t="s">
        <v>54</v>
      </c>
    </row>
    <row r="893" spans="1:14" x14ac:dyDescent="0.2">
      <c r="A893">
        <v>1076198</v>
      </c>
      <c r="B893">
        <v>18885152</v>
      </c>
      <c r="C893">
        <v>3297564</v>
      </c>
      <c r="D893" s="9">
        <v>9.2919704366668581E-6</v>
      </c>
      <c r="E893" s="9">
        <v>1.3449719652772718E-5</v>
      </c>
      <c r="F893" s="9">
        <v>6.0650831947461826E-5</v>
      </c>
      <c r="G893" s="8" t="s">
        <v>54</v>
      </c>
      <c r="H893" s="8" t="s">
        <v>54</v>
      </c>
      <c r="I893" s="37">
        <v>0.36399999999999999</v>
      </c>
      <c r="J893" s="37">
        <v>0.61099999999999999</v>
      </c>
      <c r="K893" s="37">
        <v>0.63100000000000001</v>
      </c>
      <c r="L893" s="9" t="s">
        <v>54</v>
      </c>
      <c r="M893" s="9" t="s">
        <v>54</v>
      </c>
      <c r="N893" s="9" t="s">
        <v>54</v>
      </c>
    </row>
    <row r="894" spans="1:14" x14ac:dyDescent="0.2">
      <c r="A894">
        <v>1076198</v>
      </c>
      <c r="B894">
        <v>18885152</v>
      </c>
      <c r="C894">
        <v>3297564</v>
      </c>
      <c r="D894" s="9">
        <v>9.2919704366668581E-6</v>
      </c>
      <c r="E894" s="9">
        <v>1.1755266783132061E-5</v>
      </c>
      <c r="F894" s="9">
        <v>5.1553207155342548E-5</v>
      </c>
      <c r="G894" s="8" t="s">
        <v>54</v>
      </c>
      <c r="H894" s="8" t="s">
        <v>54</v>
      </c>
      <c r="I894" s="37">
        <v>0.36799999999999999</v>
      </c>
      <c r="J894" s="37">
        <v>0.61799999999999999</v>
      </c>
      <c r="K894" s="37">
        <v>0.63200000000000001</v>
      </c>
      <c r="L894" s="9" t="s">
        <v>54</v>
      </c>
      <c r="M894" s="9" t="s">
        <v>54</v>
      </c>
      <c r="N894" s="9" t="s">
        <v>54</v>
      </c>
    </row>
    <row r="895" spans="1:14" x14ac:dyDescent="0.2">
      <c r="A895">
        <v>1076198</v>
      </c>
      <c r="B895">
        <v>18885152</v>
      </c>
      <c r="C895">
        <v>3297564</v>
      </c>
      <c r="D895" s="9">
        <v>9.2919704366668581E-6</v>
      </c>
      <c r="E895" s="9">
        <v>1.1596411826603249E-5</v>
      </c>
      <c r="F895" s="9">
        <v>5.0946698835867934E-5</v>
      </c>
      <c r="G895" s="8" t="s">
        <v>54</v>
      </c>
      <c r="H895" s="8" t="s">
        <v>54</v>
      </c>
      <c r="I895" s="37">
        <v>0.36899999999999999</v>
      </c>
      <c r="J895" s="37">
        <v>0.623</v>
      </c>
      <c r="K895" s="37">
        <v>0.63300000000000001</v>
      </c>
      <c r="L895" s="9" t="s">
        <v>54</v>
      </c>
      <c r="M895" s="9" t="s">
        <v>54</v>
      </c>
      <c r="N895" s="9" t="s">
        <v>54</v>
      </c>
    </row>
    <row r="896" spans="1:14" x14ac:dyDescent="0.2">
      <c r="A896">
        <v>1076198</v>
      </c>
      <c r="B896">
        <v>18885152</v>
      </c>
      <c r="C896">
        <v>3297564</v>
      </c>
      <c r="D896" s="9">
        <v>9.2919704366668581E-6</v>
      </c>
      <c r="E896" s="9">
        <v>9.9549106091388626E-6</v>
      </c>
      <c r="F896" s="9">
        <v>4.4881615641121747E-5</v>
      </c>
      <c r="G896" s="8" t="s">
        <v>54</v>
      </c>
      <c r="H896" s="8" t="s">
        <v>54</v>
      </c>
      <c r="I896" s="37" t="s">
        <v>54</v>
      </c>
      <c r="J896" s="37" t="s">
        <v>54</v>
      </c>
      <c r="K896" s="37" t="s">
        <v>54</v>
      </c>
      <c r="L896" s="9" t="s">
        <v>54</v>
      </c>
      <c r="M896" s="9" t="s">
        <v>54</v>
      </c>
      <c r="N896" s="9" t="s">
        <v>54</v>
      </c>
    </row>
    <row r="897" spans="1:14" x14ac:dyDescent="0.2">
      <c r="A897">
        <v>1076198</v>
      </c>
      <c r="B897">
        <v>18885152</v>
      </c>
      <c r="C897">
        <v>3297564</v>
      </c>
      <c r="D897" s="9">
        <v>9.2919704366668581E-6</v>
      </c>
      <c r="E897" s="9">
        <v>1.1225750261369355E-5</v>
      </c>
      <c r="F897" s="9">
        <v>4.8217411398232147E-5</v>
      </c>
      <c r="G897" s="8" t="s">
        <v>54</v>
      </c>
      <c r="H897" s="8" t="s">
        <v>54</v>
      </c>
      <c r="I897" s="37" t="s">
        <v>54</v>
      </c>
      <c r="J897" s="37" t="s">
        <v>54</v>
      </c>
      <c r="K897" s="37" t="s">
        <v>54</v>
      </c>
      <c r="L897" s="9" t="s">
        <v>54</v>
      </c>
      <c r="M897" s="9" t="s">
        <v>54</v>
      </c>
      <c r="N897" s="9" t="s">
        <v>54</v>
      </c>
    </row>
    <row r="898" spans="1:14" x14ac:dyDescent="0.2">
      <c r="A898">
        <v>1076198</v>
      </c>
      <c r="B898">
        <v>18885152</v>
      </c>
      <c r="C898">
        <v>3297564</v>
      </c>
      <c r="D898" s="9">
        <v>9.2919704366668581E-6</v>
      </c>
      <c r="E898" s="9">
        <v>1.0007862261315133E-5</v>
      </c>
      <c r="F898" s="9">
        <v>4.3062090682697891E-5</v>
      </c>
      <c r="G898" s="8" t="s">
        <v>54</v>
      </c>
      <c r="H898" s="8" t="s">
        <v>54</v>
      </c>
      <c r="I898" s="37">
        <v>3.4000000000000002E-2</v>
      </c>
      <c r="J898" s="37">
        <v>0</v>
      </c>
      <c r="K898" s="37">
        <v>8.199999999999999E-2</v>
      </c>
      <c r="L898" s="9" t="s">
        <v>54</v>
      </c>
      <c r="M898" s="9" t="s">
        <v>54</v>
      </c>
      <c r="N898" s="9" t="s">
        <v>54</v>
      </c>
    </row>
    <row r="899" spans="1:14" x14ac:dyDescent="0.2">
      <c r="A899">
        <v>1076198</v>
      </c>
      <c r="B899">
        <v>18885152</v>
      </c>
      <c r="C899">
        <v>3297564</v>
      </c>
      <c r="D899" s="9">
        <v>9.2919704366668581E-6</v>
      </c>
      <c r="E899" s="9">
        <v>9.74310400043378E-6</v>
      </c>
      <c r="F899" s="9">
        <v>4.2152328203485967E-5</v>
      </c>
      <c r="G899" s="8" t="s">
        <v>54</v>
      </c>
      <c r="H899" s="8" t="s">
        <v>54</v>
      </c>
      <c r="I899" s="37">
        <v>8.199999999999999E-2</v>
      </c>
      <c r="J899" s="37">
        <v>0.13</v>
      </c>
      <c r="K899" s="37">
        <v>0.20500000000000002</v>
      </c>
      <c r="L899" s="9" t="s">
        <v>54</v>
      </c>
      <c r="M899" s="9" t="s">
        <v>54</v>
      </c>
      <c r="N899" s="9" t="s">
        <v>54</v>
      </c>
    </row>
    <row r="900" spans="1:14" x14ac:dyDescent="0.2">
      <c r="A900">
        <v>1076198</v>
      </c>
      <c r="B900">
        <v>18885152</v>
      </c>
      <c r="C900">
        <v>3297564</v>
      </c>
      <c r="D900" s="9">
        <v>9.2919704366668581E-6</v>
      </c>
      <c r="E900" s="9">
        <v>1.0802137043959191E-5</v>
      </c>
      <c r="F900" s="9">
        <v>4.4578361481384443E-5</v>
      </c>
      <c r="G900" s="8" t="s">
        <v>54</v>
      </c>
      <c r="H900" s="8" t="s">
        <v>54</v>
      </c>
      <c r="I900" s="37">
        <v>0.17899999999999999</v>
      </c>
      <c r="J900" s="37">
        <v>0.31900000000000001</v>
      </c>
      <c r="K900" s="37">
        <v>0.29699999999999999</v>
      </c>
      <c r="L900" s="9" t="s">
        <v>54</v>
      </c>
      <c r="M900" s="9" t="s">
        <v>54</v>
      </c>
      <c r="N900" s="9" t="s">
        <v>54</v>
      </c>
    </row>
    <row r="901" spans="1:14" x14ac:dyDescent="0.2">
      <c r="A901">
        <v>1076198</v>
      </c>
      <c r="B901">
        <v>18885152</v>
      </c>
      <c r="C901">
        <v>3297564</v>
      </c>
      <c r="D901" s="9">
        <v>9.2919704366668581E-6</v>
      </c>
      <c r="E901" s="9">
        <v>1.2072976696189683E-5</v>
      </c>
      <c r="F901" s="9">
        <v>5.1856461315079858E-5</v>
      </c>
      <c r="G901" s="8" t="s">
        <v>54</v>
      </c>
      <c r="H901" s="8" t="s">
        <v>54</v>
      </c>
      <c r="I901" s="37">
        <v>0.24300000000000002</v>
      </c>
      <c r="J901" s="37">
        <v>0.43700000000000006</v>
      </c>
      <c r="K901" s="37">
        <v>0.41399999999999998</v>
      </c>
      <c r="L901" s="9" t="s">
        <v>54</v>
      </c>
      <c r="M901" s="9" t="s">
        <v>54</v>
      </c>
      <c r="N901" s="9" t="s">
        <v>54</v>
      </c>
    </row>
    <row r="902" spans="1:14" x14ac:dyDescent="0.2">
      <c r="A902">
        <v>1076198</v>
      </c>
      <c r="B902">
        <v>18885152</v>
      </c>
      <c r="C902">
        <v>3297564</v>
      </c>
      <c r="D902" s="9">
        <v>9.2919704366668581E-6</v>
      </c>
      <c r="E902" s="9">
        <v>1.3979236174535423E-5</v>
      </c>
      <c r="F902" s="9">
        <v>6.125734026693644E-5</v>
      </c>
      <c r="G902" s="8" t="s">
        <v>54</v>
      </c>
      <c r="H902" s="8" t="s">
        <v>54</v>
      </c>
      <c r="I902" s="37">
        <v>0.27700000000000002</v>
      </c>
      <c r="J902" s="37">
        <v>0.48700000000000004</v>
      </c>
      <c r="K902" s="37">
        <v>0.51100000000000001</v>
      </c>
      <c r="L902" s="9" t="s">
        <v>54</v>
      </c>
      <c r="M902" s="9" t="s">
        <v>54</v>
      </c>
      <c r="N902" s="9" t="s">
        <v>54</v>
      </c>
    </row>
    <row r="903" spans="1:14" x14ac:dyDescent="0.2">
      <c r="A903">
        <v>1076304</v>
      </c>
      <c r="B903">
        <v>19091156</v>
      </c>
      <c r="C903">
        <v>3399925</v>
      </c>
      <c r="D903" s="9">
        <v>9.2910553152269249E-6</v>
      </c>
      <c r="E903" s="9">
        <v>1.7966434300783044E-5</v>
      </c>
      <c r="F903" s="9">
        <v>8.3237130230813915E-5</v>
      </c>
      <c r="G903" s="8" t="s">
        <v>54</v>
      </c>
      <c r="H903" s="8" t="s">
        <v>54</v>
      </c>
      <c r="I903" s="37">
        <v>0.309</v>
      </c>
      <c r="J903" s="37">
        <v>0.53400000000000003</v>
      </c>
      <c r="K903" s="37">
        <v>0.56000000000000005</v>
      </c>
      <c r="L903" s="9" t="s">
        <v>54</v>
      </c>
      <c r="M903" s="9" t="s">
        <v>54</v>
      </c>
      <c r="N903" s="9" t="s">
        <v>54</v>
      </c>
    </row>
    <row r="904" spans="1:14" x14ac:dyDescent="0.2">
      <c r="A904">
        <v>1076304</v>
      </c>
      <c r="B904">
        <v>19091156</v>
      </c>
      <c r="C904">
        <v>3399925</v>
      </c>
      <c r="D904" s="9">
        <v>9.2910553152269249E-6</v>
      </c>
      <c r="E904" s="9">
        <v>1.4352195330654675E-5</v>
      </c>
      <c r="F904" s="9">
        <v>6.0883695963881557E-5</v>
      </c>
      <c r="G904" s="8" t="s">
        <v>54</v>
      </c>
      <c r="H904" s="8" t="s">
        <v>54</v>
      </c>
      <c r="I904" s="37">
        <v>0.317</v>
      </c>
      <c r="J904" s="37">
        <v>0.54799999999999993</v>
      </c>
      <c r="K904" s="37">
        <v>0.57799999999999996</v>
      </c>
      <c r="L904" s="9" t="s">
        <v>54</v>
      </c>
      <c r="M904" s="9" t="s">
        <v>54</v>
      </c>
      <c r="N904" s="9" t="s">
        <v>54</v>
      </c>
    </row>
    <row r="905" spans="1:14" x14ac:dyDescent="0.2">
      <c r="A905">
        <v>1076304</v>
      </c>
      <c r="B905">
        <v>19091156</v>
      </c>
      <c r="C905">
        <v>3399925</v>
      </c>
      <c r="D905" s="9">
        <v>9.2910553152269249E-6</v>
      </c>
      <c r="E905" s="9">
        <v>1.5295040279383814E-5</v>
      </c>
      <c r="F905" s="9">
        <v>6.8530923476253159E-5</v>
      </c>
      <c r="G905" s="8" t="s">
        <v>54</v>
      </c>
      <c r="H905" s="8" t="s">
        <v>54</v>
      </c>
      <c r="I905" s="37">
        <v>0.33</v>
      </c>
      <c r="J905" s="37">
        <v>0.56000000000000005</v>
      </c>
      <c r="K905" s="37">
        <v>0.60599999999999998</v>
      </c>
      <c r="L905" s="9" t="s">
        <v>54</v>
      </c>
      <c r="M905" s="9" t="s">
        <v>54</v>
      </c>
      <c r="N905" s="9" t="s">
        <v>54</v>
      </c>
    </row>
    <row r="906" spans="1:14" x14ac:dyDescent="0.2">
      <c r="A906">
        <v>1076304</v>
      </c>
      <c r="B906">
        <v>19091156</v>
      </c>
      <c r="C906">
        <v>3399925</v>
      </c>
      <c r="D906" s="9">
        <v>9.2910553152269249E-6</v>
      </c>
      <c r="E906" s="9">
        <v>1.2152223783620017E-5</v>
      </c>
      <c r="F906" s="9">
        <v>4.882460642514173E-5</v>
      </c>
      <c r="G906" s="8" t="s">
        <v>54</v>
      </c>
      <c r="H906" s="8" t="s">
        <v>54</v>
      </c>
      <c r="I906" s="37">
        <v>0.33400000000000002</v>
      </c>
      <c r="J906" s="37">
        <v>0.56399999999999995</v>
      </c>
      <c r="K906" s="37">
        <v>0.61099999999999999</v>
      </c>
      <c r="L906" s="9" t="s">
        <v>54</v>
      </c>
      <c r="M906" s="9" t="s">
        <v>54</v>
      </c>
      <c r="N906" s="9" t="s">
        <v>54</v>
      </c>
    </row>
    <row r="907" spans="1:14" x14ac:dyDescent="0.2">
      <c r="A907">
        <v>1076304</v>
      </c>
      <c r="B907">
        <v>19091156</v>
      </c>
      <c r="C907">
        <v>3399925</v>
      </c>
      <c r="D907" s="9">
        <v>9.2910553152269249E-6</v>
      </c>
      <c r="E907" s="9">
        <v>1.1890322408973034E-5</v>
      </c>
      <c r="F907" s="9">
        <v>4.82363581549593E-5</v>
      </c>
      <c r="G907" s="8" t="s">
        <v>54</v>
      </c>
      <c r="H907" s="8" t="s">
        <v>54</v>
      </c>
      <c r="I907" s="37">
        <v>0.34100000000000003</v>
      </c>
      <c r="J907" s="37">
        <v>0.56700000000000006</v>
      </c>
      <c r="K907" s="37">
        <v>0.64</v>
      </c>
      <c r="L907" s="9" t="s">
        <v>54</v>
      </c>
      <c r="M907" s="9" t="s">
        <v>54</v>
      </c>
      <c r="N907" s="9" t="s">
        <v>54</v>
      </c>
    </row>
    <row r="908" spans="1:14" x14ac:dyDescent="0.2">
      <c r="A908">
        <v>1076304</v>
      </c>
      <c r="B908">
        <v>19091156</v>
      </c>
      <c r="C908">
        <v>3399925</v>
      </c>
      <c r="D908" s="9">
        <v>9.2910553152269249E-6</v>
      </c>
      <c r="E908" s="9">
        <v>1.0842716910385102E-5</v>
      </c>
      <c r="F908" s="9">
        <v>4.5589240939138365E-5</v>
      </c>
      <c r="G908" s="8" t="s">
        <v>54</v>
      </c>
      <c r="H908" s="8" t="s">
        <v>54</v>
      </c>
      <c r="I908" s="37" t="s">
        <v>54</v>
      </c>
      <c r="J908" s="37" t="s">
        <v>54</v>
      </c>
      <c r="K908" s="37" t="s">
        <v>54</v>
      </c>
      <c r="L908" s="9" t="s">
        <v>54</v>
      </c>
      <c r="M908" s="9" t="s">
        <v>54</v>
      </c>
      <c r="N908" s="9" t="s">
        <v>54</v>
      </c>
    </row>
    <row r="909" spans="1:14" x14ac:dyDescent="0.2">
      <c r="A909">
        <v>1076304</v>
      </c>
      <c r="B909">
        <v>19091156</v>
      </c>
      <c r="C909">
        <v>3399925</v>
      </c>
      <c r="D909" s="9">
        <v>9.2910553152269249E-6</v>
      </c>
      <c r="E909" s="9">
        <v>1.0685576085596912E-5</v>
      </c>
      <c r="F909" s="9">
        <v>4.2942123723317429E-5</v>
      </c>
      <c r="G909" s="8" t="s">
        <v>54</v>
      </c>
      <c r="H909" s="8" t="s">
        <v>54</v>
      </c>
      <c r="I909" s="37" t="s">
        <v>54</v>
      </c>
      <c r="J909" s="37" t="s">
        <v>54</v>
      </c>
      <c r="K909" s="37" t="s">
        <v>54</v>
      </c>
      <c r="L909" s="9" t="s">
        <v>54</v>
      </c>
      <c r="M909" s="9" t="s">
        <v>54</v>
      </c>
      <c r="N909" s="9" t="s">
        <v>54</v>
      </c>
    </row>
    <row r="910" spans="1:14" x14ac:dyDescent="0.2">
      <c r="A910">
        <v>1076304</v>
      </c>
      <c r="B910">
        <v>19091156</v>
      </c>
      <c r="C910">
        <v>3399925</v>
      </c>
      <c r="D910" s="9">
        <v>9.2910553152269249E-6</v>
      </c>
      <c r="E910" s="9">
        <v>1.0790336635455705E-5</v>
      </c>
      <c r="F910" s="9">
        <v>4.1471503047861352E-5</v>
      </c>
      <c r="G910" s="8" t="s">
        <v>54</v>
      </c>
      <c r="H910" s="8" t="s">
        <v>54</v>
      </c>
      <c r="I910" s="37">
        <v>2.7999999999999997E-2</v>
      </c>
      <c r="J910" s="37">
        <v>1.7000000000000001E-2</v>
      </c>
      <c r="K910" s="37">
        <v>0.10800000000000001</v>
      </c>
      <c r="L910" s="9" t="s">
        <v>54</v>
      </c>
      <c r="M910" s="9" t="s">
        <v>54</v>
      </c>
      <c r="N910" s="9" t="s">
        <v>54</v>
      </c>
    </row>
    <row r="911" spans="1:14" x14ac:dyDescent="0.2">
      <c r="A911">
        <v>1076304</v>
      </c>
      <c r="B911">
        <v>19091156</v>
      </c>
      <c r="C911">
        <v>3399925</v>
      </c>
      <c r="D911" s="9">
        <v>9.2910553152269249E-6</v>
      </c>
      <c r="E911" s="9">
        <v>1.0266533886161739E-5</v>
      </c>
      <c r="F911" s="9">
        <v>4.0589130642587704E-5</v>
      </c>
      <c r="G911" s="8" t="s">
        <v>54</v>
      </c>
      <c r="H911" s="8" t="s">
        <v>54</v>
      </c>
      <c r="I911" s="37">
        <v>9.3000000000000013E-2</v>
      </c>
      <c r="J911" s="37">
        <v>0.13300000000000001</v>
      </c>
      <c r="K911" s="37">
        <v>0.21600000000000003</v>
      </c>
      <c r="L911" s="9" t="s">
        <v>54</v>
      </c>
      <c r="M911" s="9" t="s">
        <v>54</v>
      </c>
      <c r="N911" s="9" t="s">
        <v>54</v>
      </c>
    </row>
    <row r="912" spans="1:14" x14ac:dyDescent="0.2">
      <c r="A912">
        <v>1076304</v>
      </c>
      <c r="B912">
        <v>19091156</v>
      </c>
      <c r="C912">
        <v>3399925</v>
      </c>
      <c r="D912" s="9">
        <v>9.2910553152269249E-6</v>
      </c>
      <c r="E912" s="9">
        <v>1.1837942134043637E-5</v>
      </c>
      <c r="F912" s="9">
        <v>4.7648109884776871E-5</v>
      </c>
      <c r="G912" s="8" t="s">
        <v>54</v>
      </c>
      <c r="H912" s="8" t="s">
        <v>54</v>
      </c>
      <c r="I912" s="37">
        <v>0.214</v>
      </c>
      <c r="J912" s="37">
        <v>0.35899999999999999</v>
      </c>
      <c r="K912" s="37">
        <v>0.37</v>
      </c>
      <c r="L912" s="9" t="s">
        <v>54</v>
      </c>
      <c r="M912" s="9" t="s">
        <v>54</v>
      </c>
      <c r="N912" s="9" t="s">
        <v>54</v>
      </c>
    </row>
    <row r="913" spans="1:14" x14ac:dyDescent="0.2">
      <c r="A913">
        <v>1076304</v>
      </c>
      <c r="B913">
        <v>19091156</v>
      </c>
      <c r="C913">
        <v>3399925</v>
      </c>
      <c r="D913" s="9">
        <v>9.2910553152269249E-6</v>
      </c>
      <c r="E913" s="9">
        <v>1.2047463233761224E-5</v>
      </c>
      <c r="F913" s="9">
        <v>4.5589240939138365E-5</v>
      </c>
      <c r="G913" s="8" t="s">
        <v>54</v>
      </c>
      <c r="H913" s="8">
        <v>0.64400000000000002</v>
      </c>
      <c r="I913" s="37">
        <v>0.28600000000000003</v>
      </c>
      <c r="J913" s="37">
        <v>0.47000000000000003</v>
      </c>
      <c r="K913" s="37">
        <v>0.48499999999999999</v>
      </c>
      <c r="L913" s="9" t="s">
        <v>54</v>
      </c>
      <c r="M913" s="9" t="s">
        <v>54</v>
      </c>
      <c r="N913" s="9" t="s">
        <v>54</v>
      </c>
    </row>
    <row r="914" spans="1:14" x14ac:dyDescent="0.2">
      <c r="A914">
        <v>1076304</v>
      </c>
      <c r="B914">
        <v>19091156</v>
      </c>
      <c r="C914">
        <v>3399925</v>
      </c>
      <c r="D914" s="9">
        <v>9.2910553152269249E-6</v>
      </c>
      <c r="E914" s="9">
        <v>1.4666476980231055E-5</v>
      </c>
      <c r="F914" s="9">
        <v>5.4707089126966037E-5</v>
      </c>
      <c r="G914" s="8" t="s">
        <v>54</v>
      </c>
      <c r="H914" s="8" t="s">
        <v>54</v>
      </c>
      <c r="I914" s="37">
        <v>0.316</v>
      </c>
      <c r="J914" s="37">
        <v>0.51500000000000001</v>
      </c>
      <c r="K914" s="37">
        <v>0.52700000000000002</v>
      </c>
      <c r="L914" s="9" t="s">
        <v>54</v>
      </c>
      <c r="M914" s="9" t="s">
        <v>54</v>
      </c>
      <c r="N914" s="9" t="s">
        <v>54</v>
      </c>
    </row>
    <row r="915" spans="1:14" x14ac:dyDescent="0.2">
      <c r="A915">
        <v>1076836</v>
      </c>
      <c r="B915">
        <v>19361792</v>
      </c>
      <c r="C915">
        <v>3518560</v>
      </c>
      <c r="D915" s="9">
        <v>9.2864651627545882E-6</v>
      </c>
      <c r="E915" s="9">
        <v>1.6940580706579225E-5</v>
      </c>
      <c r="F915" s="9">
        <v>5.6273020781228682E-5</v>
      </c>
      <c r="G915" s="8" t="s">
        <v>54</v>
      </c>
      <c r="H915" s="8" t="s">
        <v>54</v>
      </c>
      <c r="I915" s="37">
        <v>0.34100000000000003</v>
      </c>
      <c r="J915" s="37">
        <v>0.54799999999999993</v>
      </c>
      <c r="K915" s="37">
        <v>0.57700000000000007</v>
      </c>
      <c r="L915" s="9" t="s">
        <v>54</v>
      </c>
      <c r="M915" s="9" t="s">
        <v>54</v>
      </c>
      <c r="N915" s="9" t="s">
        <v>54</v>
      </c>
    </row>
    <row r="916" spans="1:14" x14ac:dyDescent="0.2">
      <c r="A916">
        <v>1076836</v>
      </c>
      <c r="B916">
        <v>19361792</v>
      </c>
      <c r="C916">
        <v>3518560</v>
      </c>
      <c r="D916" s="9">
        <v>9.2864651627545882E-6</v>
      </c>
      <c r="E916" s="9">
        <v>1.4358175111064099E-5</v>
      </c>
      <c r="F916" s="9">
        <v>5.1725705970624343E-5</v>
      </c>
      <c r="G916" s="8" t="s">
        <v>54</v>
      </c>
      <c r="H916" s="8" t="s">
        <v>54</v>
      </c>
      <c r="I916" s="37">
        <v>0.35799999999999998</v>
      </c>
      <c r="J916" s="37">
        <v>0.56299999999999994</v>
      </c>
      <c r="K916" s="37">
        <v>0.61699999999999999</v>
      </c>
      <c r="L916" s="9" t="s">
        <v>54</v>
      </c>
      <c r="M916" s="9" t="s">
        <v>54</v>
      </c>
      <c r="N916" s="9" t="s">
        <v>54</v>
      </c>
    </row>
    <row r="917" spans="1:14" x14ac:dyDescent="0.2">
      <c r="A917">
        <v>1076836</v>
      </c>
      <c r="B917">
        <v>19361792</v>
      </c>
      <c r="C917">
        <v>3518560</v>
      </c>
      <c r="D917" s="9">
        <v>9.2864651627545882E-6</v>
      </c>
      <c r="E917" s="9">
        <v>1.3428509096678655E-5</v>
      </c>
      <c r="F917" s="9">
        <v>5.5988813605565915E-5</v>
      </c>
      <c r="G917" s="8" t="s">
        <v>54</v>
      </c>
      <c r="H917" s="8" t="s">
        <v>54</v>
      </c>
      <c r="I917" s="37">
        <v>0.36799999999999999</v>
      </c>
      <c r="J917" s="37">
        <v>0.57399999999999995</v>
      </c>
      <c r="K917" s="37">
        <v>0.628</v>
      </c>
      <c r="L917" s="9" t="s">
        <v>54</v>
      </c>
      <c r="M917" s="9" t="s">
        <v>54</v>
      </c>
      <c r="N917" s="9" t="s">
        <v>54</v>
      </c>
    </row>
    <row r="918" spans="1:14" x14ac:dyDescent="0.2">
      <c r="A918">
        <v>1076836</v>
      </c>
      <c r="B918">
        <v>19361792</v>
      </c>
      <c r="C918">
        <v>3518560</v>
      </c>
      <c r="D918" s="9">
        <v>9.2864651627545882E-6</v>
      </c>
      <c r="E918" s="9">
        <v>1.0949399724984134E-5</v>
      </c>
      <c r="F918" s="9">
        <v>4.2631076349415673E-5</v>
      </c>
      <c r="G918" s="8" t="s">
        <v>54</v>
      </c>
      <c r="H918" s="8" t="s">
        <v>54</v>
      </c>
      <c r="I918" s="37">
        <v>0.371</v>
      </c>
      <c r="J918" s="37">
        <v>0.58100000000000007</v>
      </c>
      <c r="K918" s="37">
        <v>0.63600000000000001</v>
      </c>
      <c r="L918" s="9" t="s">
        <v>54</v>
      </c>
      <c r="M918" s="9" t="s">
        <v>54</v>
      </c>
      <c r="N918" s="9" t="s">
        <v>54</v>
      </c>
    </row>
    <row r="919" spans="1:14" x14ac:dyDescent="0.2">
      <c r="A919">
        <v>1076836</v>
      </c>
      <c r="B919">
        <v>19361792</v>
      </c>
      <c r="C919">
        <v>3518560</v>
      </c>
      <c r="D919" s="9">
        <v>9.2864651627545882E-6</v>
      </c>
      <c r="E919" s="9">
        <v>1.2602139306113815E-5</v>
      </c>
      <c r="F919" s="9">
        <v>5.1157291619298803E-5</v>
      </c>
      <c r="G919" s="8" t="s">
        <v>54</v>
      </c>
      <c r="H919" s="8" t="s">
        <v>54</v>
      </c>
      <c r="I919" s="37">
        <v>0.375</v>
      </c>
      <c r="J919" s="37">
        <v>0.58700000000000008</v>
      </c>
      <c r="K919" s="37">
        <v>0.63600000000000001</v>
      </c>
      <c r="L919" s="9" t="s">
        <v>54</v>
      </c>
      <c r="M919" s="9" t="s">
        <v>54</v>
      </c>
      <c r="N919" s="9" t="s">
        <v>54</v>
      </c>
    </row>
    <row r="920" spans="1:14" x14ac:dyDescent="0.2">
      <c r="A920">
        <v>1076836</v>
      </c>
      <c r="B920">
        <v>19361792</v>
      </c>
      <c r="C920">
        <v>3518560</v>
      </c>
      <c r="D920" s="9">
        <v>9.2864651627545882E-6</v>
      </c>
      <c r="E920" s="9">
        <v>1.0174678046329596E-5</v>
      </c>
      <c r="F920" s="9">
        <v>4.1494247646764585E-5</v>
      </c>
      <c r="G920" s="8" t="s">
        <v>54</v>
      </c>
      <c r="H920" s="8" t="s">
        <v>54</v>
      </c>
      <c r="I920" s="37" t="s">
        <v>54</v>
      </c>
      <c r="J920" s="37" t="s">
        <v>54</v>
      </c>
      <c r="K920" s="37" t="s">
        <v>54</v>
      </c>
      <c r="L920" s="9" t="s">
        <v>54</v>
      </c>
      <c r="M920" s="9" t="s">
        <v>54</v>
      </c>
      <c r="N920" s="9" t="s">
        <v>54</v>
      </c>
    </row>
    <row r="921" spans="1:14" x14ac:dyDescent="0.2">
      <c r="A921">
        <v>1076836</v>
      </c>
      <c r="B921">
        <v>19361792</v>
      </c>
      <c r="C921">
        <v>3518560</v>
      </c>
      <c r="D921" s="9">
        <v>9.2864651627545882E-6</v>
      </c>
      <c r="E921" s="9">
        <v>1.1775769515548974E-5</v>
      </c>
      <c r="F921" s="9">
        <v>4.6325769633031697E-5</v>
      </c>
      <c r="G921" s="8" t="s">
        <v>54</v>
      </c>
      <c r="H921" s="8" t="s">
        <v>54</v>
      </c>
      <c r="I921" s="37" t="s">
        <v>54</v>
      </c>
      <c r="J921" s="37" t="s">
        <v>54</v>
      </c>
      <c r="K921" s="37" t="s">
        <v>54</v>
      </c>
      <c r="L921" s="9" t="s">
        <v>54</v>
      </c>
      <c r="M921" s="9" t="s">
        <v>54</v>
      </c>
      <c r="N921" s="9" t="s">
        <v>54</v>
      </c>
    </row>
    <row r="922" spans="1:14" x14ac:dyDescent="0.2">
      <c r="A922">
        <v>1076836</v>
      </c>
      <c r="B922">
        <v>19361792</v>
      </c>
      <c r="C922">
        <v>3518560</v>
      </c>
      <c r="D922" s="9">
        <v>9.2864651627545882E-6</v>
      </c>
      <c r="E922" s="9">
        <v>1.0071381822508992E-5</v>
      </c>
      <c r="F922" s="9">
        <v>4.2062661998090126E-5</v>
      </c>
      <c r="G922" s="8" t="s">
        <v>54</v>
      </c>
      <c r="H922" s="8" t="s">
        <v>54</v>
      </c>
      <c r="I922" s="37">
        <v>2.6000000000000002E-2</v>
      </c>
      <c r="J922" s="37">
        <v>1.4999999999999999E-2</v>
      </c>
      <c r="K922" s="37">
        <v>7.5999999999999998E-2</v>
      </c>
      <c r="L922" s="9" t="s">
        <v>54</v>
      </c>
      <c r="M922" s="9" t="s">
        <v>54</v>
      </c>
      <c r="N922" s="9" t="s">
        <v>54</v>
      </c>
    </row>
    <row r="923" spans="1:14" x14ac:dyDescent="0.2">
      <c r="A923">
        <v>1076836</v>
      </c>
      <c r="B923">
        <v>19361792</v>
      </c>
      <c r="C923">
        <v>3518560</v>
      </c>
      <c r="D923" s="9">
        <v>9.2864651627545882E-6</v>
      </c>
      <c r="E923" s="9">
        <v>1.0226326158239898E-5</v>
      </c>
      <c r="F923" s="9">
        <v>4.23468691737529E-5</v>
      </c>
      <c r="G923" s="8" t="s">
        <v>54</v>
      </c>
      <c r="H923" s="8" t="s">
        <v>54</v>
      </c>
      <c r="I923" s="37">
        <v>9.0999999999999998E-2</v>
      </c>
      <c r="J923" s="37">
        <v>0.12</v>
      </c>
      <c r="K923" s="37">
        <v>0.22100000000000003</v>
      </c>
      <c r="L923" s="9" t="s">
        <v>54</v>
      </c>
      <c r="M923" s="9" t="s">
        <v>54</v>
      </c>
      <c r="N923" s="9" t="s">
        <v>54</v>
      </c>
    </row>
    <row r="924" spans="1:14" x14ac:dyDescent="0.2">
      <c r="A924">
        <v>1076836</v>
      </c>
      <c r="B924">
        <v>19361792</v>
      </c>
      <c r="C924">
        <v>3518560</v>
      </c>
      <c r="D924" s="9">
        <v>9.2864651627545882E-6</v>
      </c>
      <c r="E924" s="9">
        <v>1.2034010075100487E-5</v>
      </c>
      <c r="F924" s="9">
        <v>4.8031012687008319E-5</v>
      </c>
      <c r="G924" s="8" t="s">
        <v>54</v>
      </c>
      <c r="H924" s="8" t="s">
        <v>54</v>
      </c>
      <c r="I924" s="37">
        <v>0.23300000000000001</v>
      </c>
      <c r="J924" s="37">
        <v>0.38500000000000001</v>
      </c>
      <c r="K924" s="37">
        <v>0.34799999999999998</v>
      </c>
      <c r="L924" s="9" t="s">
        <v>54</v>
      </c>
      <c r="M924" s="9" t="s">
        <v>54</v>
      </c>
      <c r="N924" s="9" t="s">
        <v>54</v>
      </c>
    </row>
    <row r="925" spans="1:14" x14ac:dyDescent="0.2">
      <c r="A925">
        <v>1076836</v>
      </c>
      <c r="B925">
        <v>19361792</v>
      </c>
      <c r="C925">
        <v>3518560</v>
      </c>
      <c r="D925" s="9">
        <v>9.2864651627545882E-6</v>
      </c>
      <c r="E925" s="9">
        <v>1.2395546858472604E-5</v>
      </c>
      <c r="F925" s="9">
        <v>5.0873084443636036E-5</v>
      </c>
      <c r="G925" s="8" t="s">
        <v>54</v>
      </c>
      <c r="H925" s="8">
        <v>0.71400000000000008</v>
      </c>
      <c r="I925" s="37">
        <v>0.30499999999999999</v>
      </c>
      <c r="J925" s="37">
        <v>0.49299999999999999</v>
      </c>
      <c r="K925" s="37">
        <v>0.44600000000000001</v>
      </c>
      <c r="L925" s="9" t="s">
        <v>54</v>
      </c>
      <c r="M925" s="9" t="s">
        <v>54</v>
      </c>
      <c r="N925" s="9" t="s">
        <v>54</v>
      </c>
    </row>
    <row r="926" spans="1:14" x14ac:dyDescent="0.2">
      <c r="A926">
        <v>1076836</v>
      </c>
      <c r="B926">
        <v>19361792</v>
      </c>
      <c r="C926">
        <v>3518560</v>
      </c>
      <c r="D926" s="9">
        <v>9.2864651627545882E-6</v>
      </c>
      <c r="E926" s="9">
        <v>1.8128487280516182E-5</v>
      </c>
      <c r="F926" s="9">
        <v>8.0146423536901461E-5</v>
      </c>
      <c r="G926" s="8" t="s">
        <v>54</v>
      </c>
      <c r="H926" s="8" t="s">
        <v>54</v>
      </c>
      <c r="I926" s="37">
        <v>0.33500000000000002</v>
      </c>
      <c r="J926" s="37">
        <v>0.52800000000000002</v>
      </c>
      <c r="K926" s="37">
        <v>0.47600000000000003</v>
      </c>
      <c r="L926" s="9" t="s">
        <v>54</v>
      </c>
      <c r="M926" s="9" t="s">
        <v>54</v>
      </c>
      <c r="N926" s="9" t="s">
        <v>54</v>
      </c>
    </row>
    <row r="927" spans="1:14" x14ac:dyDescent="0.2">
      <c r="A927">
        <v>1081057</v>
      </c>
      <c r="B927">
        <v>19645772</v>
      </c>
      <c r="C927">
        <v>3650991</v>
      </c>
      <c r="D927" s="9">
        <v>9.2502060483397262E-6</v>
      </c>
      <c r="E927" s="9">
        <v>1.9495288859099047E-5</v>
      </c>
      <c r="F927" s="9">
        <v>8.7647435997514103E-5</v>
      </c>
      <c r="G927" s="8" t="s">
        <v>54</v>
      </c>
      <c r="H927" s="8" t="s">
        <v>54</v>
      </c>
      <c r="I927" s="37">
        <v>0.35600000000000004</v>
      </c>
      <c r="J927" s="37">
        <v>0.56399999999999995</v>
      </c>
      <c r="K927" s="37">
        <v>0.51600000000000001</v>
      </c>
      <c r="L927" s="9" t="s">
        <v>54</v>
      </c>
      <c r="M927" s="9" t="s">
        <v>54</v>
      </c>
      <c r="N927" s="9" t="s">
        <v>54</v>
      </c>
    </row>
    <row r="928" spans="1:14" x14ac:dyDescent="0.2">
      <c r="A928">
        <v>1081057</v>
      </c>
      <c r="B928">
        <v>19645772</v>
      </c>
      <c r="C928">
        <v>3650991</v>
      </c>
      <c r="D928" s="9">
        <v>9.2502060483397262E-6</v>
      </c>
      <c r="E928" s="9">
        <v>1.5321362784827188E-5</v>
      </c>
      <c r="F928" s="9">
        <v>6.4366085810674416E-5</v>
      </c>
      <c r="G928" s="8" t="s">
        <v>54</v>
      </c>
      <c r="H928" s="8" t="s">
        <v>54</v>
      </c>
      <c r="I928" s="37">
        <v>0.373</v>
      </c>
      <c r="J928" s="37">
        <v>0.59</v>
      </c>
      <c r="K928" s="37">
        <v>0.54600000000000004</v>
      </c>
      <c r="L928" s="9" t="s">
        <v>54</v>
      </c>
      <c r="M928" s="9" t="s">
        <v>54</v>
      </c>
      <c r="N928" s="9" t="s">
        <v>54</v>
      </c>
    </row>
    <row r="929" spans="1:14" x14ac:dyDescent="0.2">
      <c r="A929">
        <v>1081057</v>
      </c>
      <c r="B929">
        <v>19645772</v>
      </c>
      <c r="C929">
        <v>3650991</v>
      </c>
      <c r="D929" s="9">
        <v>9.2502060483397262E-6</v>
      </c>
      <c r="E929" s="9">
        <v>1.4252430497513663E-5</v>
      </c>
      <c r="F929" s="9">
        <v>5.8888121060829787E-5</v>
      </c>
      <c r="G929" s="8" t="s">
        <v>54</v>
      </c>
      <c r="H929" s="8" t="s">
        <v>54</v>
      </c>
      <c r="I929" s="37">
        <v>0.38200000000000006</v>
      </c>
      <c r="J929" s="37">
        <v>0.59899999999999998</v>
      </c>
      <c r="K929" s="37">
        <v>0.55700000000000005</v>
      </c>
      <c r="L929" s="9" t="s">
        <v>54</v>
      </c>
      <c r="M929" s="9" t="s">
        <v>54</v>
      </c>
      <c r="N929" s="9" t="s">
        <v>54</v>
      </c>
    </row>
    <row r="930" spans="1:14" x14ac:dyDescent="0.2">
      <c r="A930">
        <v>1081057</v>
      </c>
      <c r="B930">
        <v>19645772</v>
      </c>
      <c r="C930">
        <v>3650991</v>
      </c>
      <c r="D930" s="9">
        <v>9.2502060483397262E-6</v>
      </c>
      <c r="E930" s="9">
        <v>1.3030793597726778E-5</v>
      </c>
      <c r="F930" s="9">
        <v>5.5327443973430774E-5</v>
      </c>
      <c r="G930" s="8" t="s">
        <v>54</v>
      </c>
      <c r="H930" s="8" t="s">
        <v>54</v>
      </c>
      <c r="I930" s="37">
        <v>0.38799999999999996</v>
      </c>
      <c r="J930" s="37">
        <v>0.60599999999999998</v>
      </c>
      <c r="K930" s="37">
        <v>0.57000000000000006</v>
      </c>
      <c r="L930" s="9" t="s">
        <v>54</v>
      </c>
      <c r="M930" s="9" t="s">
        <v>54</v>
      </c>
      <c r="N930" s="9" t="s">
        <v>54</v>
      </c>
    </row>
    <row r="931" spans="1:14" x14ac:dyDescent="0.2">
      <c r="A931">
        <v>1081057</v>
      </c>
      <c r="B931">
        <v>19645772</v>
      </c>
      <c r="C931">
        <v>3650991</v>
      </c>
      <c r="D931" s="9">
        <v>9.2502060483397262E-6</v>
      </c>
      <c r="E931" s="9">
        <v>1.1860058235431012E-5</v>
      </c>
      <c r="F931" s="9">
        <v>4.9575580986093909E-5</v>
      </c>
      <c r="G931" s="8" t="s">
        <v>54</v>
      </c>
      <c r="H931" s="8" t="s">
        <v>54</v>
      </c>
      <c r="I931" s="37">
        <v>0.39200000000000002</v>
      </c>
      <c r="J931" s="37">
        <v>0.62</v>
      </c>
      <c r="K931" s="37">
        <v>0.58399999999999996</v>
      </c>
      <c r="L931" s="9" t="s">
        <v>54</v>
      </c>
      <c r="M931" s="9" t="s">
        <v>54</v>
      </c>
      <c r="N931" s="9" t="s">
        <v>54</v>
      </c>
    </row>
    <row r="932" spans="1:14" x14ac:dyDescent="0.2">
      <c r="A932">
        <v>1081057</v>
      </c>
      <c r="B932">
        <v>19645772</v>
      </c>
      <c r="C932">
        <v>3650991</v>
      </c>
      <c r="D932" s="9">
        <v>9.2502060483397262E-6</v>
      </c>
      <c r="E932" s="9">
        <v>1.0689322873135248E-5</v>
      </c>
      <c r="F932" s="9">
        <v>4.409761623624928E-5</v>
      </c>
      <c r="G932" s="8" t="s">
        <v>54</v>
      </c>
      <c r="H932" s="8" t="s">
        <v>54</v>
      </c>
      <c r="I932" s="37" t="s">
        <v>54</v>
      </c>
      <c r="J932" s="37" t="s">
        <v>54</v>
      </c>
      <c r="K932" s="37" t="s">
        <v>54</v>
      </c>
      <c r="L932" s="9" t="s">
        <v>54</v>
      </c>
      <c r="M932" s="9" t="s">
        <v>54</v>
      </c>
      <c r="N932" s="9" t="s">
        <v>54</v>
      </c>
    </row>
    <row r="933" spans="1:14" x14ac:dyDescent="0.2">
      <c r="A933">
        <v>1081057</v>
      </c>
      <c r="B933">
        <v>19645772</v>
      </c>
      <c r="C933">
        <v>3650991</v>
      </c>
      <c r="D933" s="9">
        <v>9.2502060483397262E-6</v>
      </c>
      <c r="E933" s="9">
        <v>1.0180307498224045E-5</v>
      </c>
      <c r="F933" s="9">
        <v>3.9441346198881348E-5</v>
      </c>
      <c r="G933" s="8" t="s">
        <v>54</v>
      </c>
      <c r="H933" s="8" t="s">
        <v>54</v>
      </c>
      <c r="I933" s="37" t="s">
        <v>54</v>
      </c>
      <c r="J933" s="37" t="s">
        <v>54</v>
      </c>
      <c r="K933" s="37" t="s">
        <v>54</v>
      </c>
      <c r="L933" s="9" t="s">
        <v>54</v>
      </c>
      <c r="M933" s="9" t="s">
        <v>54</v>
      </c>
      <c r="N933" s="9" t="s">
        <v>54</v>
      </c>
    </row>
    <row r="934" spans="1:14" x14ac:dyDescent="0.2">
      <c r="A934">
        <v>1081057</v>
      </c>
      <c r="B934">
        <v>19645772</v>
      </c>
      <c r="C934">
        <v>3650991</v>
      </c>
      <c r="D934" s="9">
        <v>9.2502060483397262E-6</v>
      </c>
      <c r="E934" s="9">
        <v>1.0383913648188527E-5</v>
      </c>
      <c r="F934" s="9">
        <v>4.0810837386342502E-5</v>
      </c>
      <c r="G934" s="8" t="s">
        <v>54</v>
      </c>
      <c r="H934" s="8" t="s">
        <v>54</v>
      </c>
      <c r="I934" s="37">
        <v>0.03</v>
      </c>
      <c r="J934" s="37">
        <v>1.8000000000000002E-2</v>
      </c>
      <c r="K934" s="37">
        <v>0.105</v>
      </c>
      <c r="L934" s="9" t="s">
        <v>54</v>
      </c>
      <c r="M934" s="9" t="s">
        <v>54</v>
      </c>
      <c r="N934" s="9" t="s">
        <v>54</v>
      </c>
    </row>
    <row r="935" spans="1:14" x14ac:dyDescent="0.2">
      <c r="A935">
        <v>1081057</v>
      </c>
      <c r="B935">
        <v>19645772</v>
      </c>
      <c r="C935">
        <v>3650991</v>
      </c>
      <c r="D935" s="9">
        <v>9.2502060483397262E-6</v>
      </c>
      <c r="E935" s="9">
        <v>1.0638421335644128E-5</v>
      </c>
      <c r="F935" s="9">
        <v>4.0810837386342502E-5</v>
      </c>
      <c r="G935" s="8" t="s">
        <v>54</v>
      </c>
      <c r="H935" s="8" t="s">
        <v>54</v>
      </c>
      <c r="I935" s="37">
        <v>0.09</v>
      </c>
      <c r="J935" s="37">
        <v>0.13600000000000001</v>
      </c>
      <c r="K935" s="37">
        <v>0.18100000000000002</v>
      </c>
      <c r="L935" s="9" t="s">
        <v>54</v>
      </c>
      <c r="M935" s="9" t="s">
        <v>54</v>
      </c>
      <c r="N935" s="9" t="s">
        <v>54</v>
      </c>
    </row>
    <row r="936" spans="1:14" x14ac:dyDescent="0.2">
      <c r="A936">
        <v>1081057</v>
      </c>
      <c r="B936">
        <v>19645772</v>
      </c>
      <c r="C936">
        <v>3650991</v>
      </c>
      <c r="D936" s="9">
        <v>9.2502060483397262E-6</v>
      </c>
      <c r="E936" s="9">
        <v>1.104563363557309E-5</v>
      </c>
      <c r="F936" s="9">
        <v>4.546710742371044E-5</v>
      </c>
      <c r="G936" s="8" t="s">
        <v>54</v>
      </c>
      <c r="H936" s="8" t="s">
        <v>54</v>
      </c>
      <c r="I936" s="37">
        <v>0.22600000000000001</v>
      </c>
      <c r="J936" s="37">
        <v>0.37</v>
      </c>
      <c r="K936" s="37">
        <v>0.31900000000000001</v>
      </c>
      <c r="L936" s="9" t="s">
        <v>54</v>
      </c>
      <c r="M936" s="9" t="s">
        <v>54</v>
      </c>
      <c r="N936" s="9" t="s">
        <v>54</v>
      </c>
    </row>
    <row r="937" spans="1:14" x14ac:dyDescent="0.2">
      <c r="A937">
        <v>1081057</v>
      </c>
      <c r="B937">
        <v>19645772</v>
      </c>
      <c r="C937">
        <v>3650991</v>
      </c>
      <c r="D937" s="9">
        <v>9.2502060483397262E-6</v>
      </c>
      <c r="E937" s="9">
        <v>1.0689322873135248E-5</v>
      </c>
      <c r="F937" s="9">
        <v>4.4919310948725977E-5</v>
      </c>
      <c r="G937" s="8" t="s">
        <v>54</v>
      </c>
      <c r="H937" s="8">
        <v>0.77099999999999991</v>
      </c>
      <c r="I937" s="37">
        <v>0.29600000000000004</v>
      </c>
      <c r="J937" s="37">
        <v>0.47600000000000003</v>
      </c>
      <c r="K937" s="37">
        <v>0.41799999999999998</v>
      </c>
      <c r="L937" s="9" t="s">
        <v>54</v>
      </c>
      <c r="M937" s="9" t="s">
        <v>54</v>
      </c>
      <c r="N937" s="9" t="s">
        <v>54</v>
      </c>
    </row>
    <row r="938" spans="1:14" x14ac:dyDescent="0.2">
      <c r="A938">
        <v>1081057</v>
      </c>
      <c r="B938">
        <v>19645772</v>
      </c>
      <c r="C938">
        <v>3650991</v>
      </c>
      <c r="D938" s="9">
        <v>9.2502060483397262E-6</v>
      </c>
      <c r="E938" s="9">
        <v>1.2369073610342215E-5</v>
      </c>
      <c r="F938" s="9">
        <v>5.0671173936062842E-5</v>
      </c>
      <c r="G938" s="8" t="s">
        <v>54</v>
      </c>
      <c r="H938" s="8" t="s">
        <v>54</v>
      </c>
      <c r="I938" s="37">
        <v>0.32600000000000001</v>
      </c>
      <c r="J938" s="37">
        <v>0.50700000000000001</v>
      </c>
      <c r="K938" s="37">
        <v>0.46799999999999997</v>
      </c>
      <c r="L938" s="9" t="s">
        <v>54</v>
      </c>
      <c r="M938" s="9" t="s">
        <v>54</v>
      </c>
      <c r="N938" s="9" t="s">
        <v>54</v>
      </c>
    </row>
    <row r="939" spans="1:14" x14ac:dyDescent="0.2">
      <c r="A939">
        <v>1094213</v>
      </c>
      <c r="B939">
        <v>19934451</v>
      </c>
      <c r="C939">
        <v>3797625</v>
      </c>
      <c r="D939" s="9">
        <v>9.1389884784772251E-6</v>
      </c>
      <c r="E939" s="9">
        <v>1.4146364000694075E-5</v>
      </c>
      <c r="F939" s="9">
        <v>5.6351008854218096E-5</v>
      </c>
      <c r="G939" s="8" t="s">
        <v>54</v>
      </c>
      <c r="H939" s="8" t="s">
        <v>54</v>
      </c>
      <c r="I939" s="37">
        <v>0.36100000000000004</v>
      </c>
      <c r="J939" s="37">
        <v>0.55299999999999994</v>
      </c>
      <c r="K939" s="37">
        <v>0.51900000000000002</v>
      </c>
      <c r="L939" s="9" t="s">
        <v>54</v>
      </c>
      <c r="M939" s="9" t="s">
        <v>54</v>
      </c>
      <c r="N939" s="9" t="s">
        <v>54</v>
      </c>
    </row>
    <row r="940" spans="1:14" x14ac:dyDescent="0.2">
      <c r="A940">
        <v>1094213</v>
      </c>
      <c r="B940">
        <v>19934451</v>
      </c>
      <c r="C940">
        <v>3797625</v>
      </c>
      <c r="D940" s="9">
        <v>9.1389884784772251E-6</v>
      </c>
      <c r="E940" s="9">
        <v>1.5149652227693654E-5</v>
      </c>
      <c r="F940" s="9">
        <v>5.3454461670122772E-5</v>
      </c>
      <c r="G940" s="8" t="s">
        <v>54</v>
      </c>
      <c r="H940" s="8" t="s">
        <v>54</v>
      </c>
      <c r="I940" s="37">
        <v>0.378</v>
      </c>
      <c r="J940" s="37">
        <v>0.58200000000000007</v>
      </c>
      <c r="K940" s="37">
        <v>0.55600000000000005</v>
      </c>
      <c r="L940" s="9" t="s">
        <v>54</v>
      </c>
      <c r="M940" s="9" t="s">
        <v>54</v>
      </c>
      <c r="N940" s="9" t="s">
        <v>54</v>
      </c>
    </row>
    <row r="941" spans="1:14" x14ac:dyDescent="0.2">
      <c r="A941">
        <v>1094213</v>
      </c>
      <c r="B941">
        <v>19934451</v>
      </c>
      <c r="C941">
        <v>3797625</v>
      </c>
      <c r="D941" s="9">
        <v>9.1389884784772251E-6</v>
      </c>
      <c r="E941" s="9">
        <v>1.7557543972492645E-5</v>
      </c>
      <c r="F941" s="9">
        <v>6.4777327935222671E-5</v>
      </c>
      <c r="G941" s="8" t="s">
        <v>54</v>
      </c>
      <c r="H941" s="8" t="s">
        <v>54</v>
      </c>
      <c r="I941" s="37">
        <v>0.38600000000000001</v>
      </c>
      <c r="J941" s="37">
        <v>0.59299999999999997</v>
      </c>
      <c r="K941" s="37">
        <v>0.57399999999999995</v>
      </c>
      <c r="L941" s="9" t="s">
        <v>54</v>
      </c>
      <c r="M941" s="9" t="s">
        <v>54</v>
      </c>
      <c r="N941" s="9" t="s">
        <v>54</v>
      </c>
    </row>
    <row r="942" spans="1:14" x14ac:dyDescent="0.2">
      <c r="A942">
        <v>1094213</v>
      </c>
      <c r="B942">
        <v>19934451</v>
      </c>
      <c r="C942">
        <v>3797625</v>
      </c>
      <c r="D942" s="9">
        <v>9.1389884784772251E-6</v>
      </c>
      <c r="E942" s="9">
        <v>1.3092911362344516E-5</v>
      </c>
      <c r="F942" s="9">
        <v>5.1347881899871633E-5</v>
      </c>
      <c r="G942" s="8" t="s">
        <v>54</v>
      </c>
      <c r="H942" s="8" t="s">
        <v>54</v>
      </c>
      <c r="I942" s="37">
        <v>0.39299999999999996</v>
      </c>
      <c r="J942" s="37">
        <v>0.60299999999999998</v>
      </c>
      <c r="K942" s="37">
        <v>0.58399999999999996</v>
      </c>
      <c r="L942" s="9" t="s">
        <v>54</v>
      </c>
      <c r="M942" s="9" t="s">
        <v>54</v>
      </c>
      <c r="N942" s="9" t="s">
        <v>54</v>
      </c>
    </row>
    <row r="943" spans="1:14" x14ac:dyDescent="0.2">
      <c r="A943">
        <v>1094213</v>
      </c>
      <c r="B943">
        <v>19934451</v>
      </c>
      <c r="C943">
        <v>3797625</v>
      </c>
      <c r="D943" s="9">
        <v>9.1389884784772251E-6</v>
      </c>
      <c r="E943" s="9">
        <v>1.2189951958044895E-5</v>
      </c>
      <c r="F943" s="9">
        <v>4.5554787531680986E-5</v>
      </c>
      <c r="G943" s="8" t="s">
        <v>54</v>
      </c>
      <c r="H943" s="8" t="s">
        <v>54</v>
      </c>
      <c r="I943" s="37">
        <v>0.39500000000000002</v>
      </c>
      <c r="J943" s="37">
        <v>0.60599999999999998</v>
      </c>
      <c r="K943" s="37">
        <v>0.58399999999999996</v>
      </c>
      <c r="L943" s="9" t="s">
        <v>54</v>
      </c>
      <c r="M943" s="9" t="s">
        <v>54</v>
      </c>
      <c r="N943" s="9" t="s">
        <v>54</v>
      </c>
    </row>
    <row r="944" spans="1:14" x14ac:dyDescent="0.2">
      <c r="A944">
        <v>1094213</v>
      </c>
      <c r="B944">
        <v>19934451</v>
      </c>
      <c r="C944">
        <v>3797625</v>
      </c>
      <c r="D944" s="9">
        <v>9.1389884784772251E-6</v>
      </c>
      <c r="E944" s="9">
        <v>1.043419756079563E-5</v>
      </c>
      <c r="F944" s="9">
        <v>4.1868272933741484E-5</v>
      </c>
      <c r="G944" s="8" t="s">
        <v>54</v>
      </c>
      <c r="H944" s="8" t="s">
        <v>54</v>
      </c>
      <c r="I944" s="37" t="s">
        <v>54</v>
      </c>
      <c r="J944" s="37" t="s">
        <v>54</v>
      </c>
      <c r="K944" s="37" t="s">
        <v>54</v>
      </c>
      <c r="L944" s="9" t="s">
        <v>54</v>
      </c>
      <c r="M944" s="9" t="s">
        <v>54</v>
      </c>
      <c r="N944" s="9" t="s">
        <v>54</v>
      </c>
    </row>
    <row r="945" spans="1:14" x14ac:dyDescent="0.2">
      <c r="A945">
        <v>1094213</v>
      </c>
      <c r="B945">
        <v>19934451</v>
      </c>
      <c r="C945">
        <v>3797625</v>
      </c>
      <c r="D945" s="9">
        <v>9.1389884784772251E-6</v>
      </c>
      <c r="E945" s="9">
        <v>1.0685019617545525E-5</v>
      </c>
      <c r="F945" s="9">
        <v>4.1341627991178695E-5</v>
      </c>
      <c r="G945" s="8" t="s">
        <v>54</v>
      </c>
      <c r="H945" s="8" t="s">
        <v>54</v>
      </c>
      <c r="I945" s="37" t="s">
        <v>54</v>
      </c>
      <c r="J945" s="37" t="s">
        <v>54</v>
      </c>
      <c r="K945" s="37" t="s">
        <v>54</v>
      </c>
      <c r="L945" s="9" t="s">
        <v>54</v>
      </c>
      <c r="M945" s="9" t="s">
        <v>54</v>
      </c>
      <c r="N945" s="9" t="s">
        <v>54</v>
      </c>
    </row>
    <row r="946" spans="1:14" x14ac:dyDescent="0.2">
      <c r="A946">
        <v>1094213</v>
      </c>
      <c r="B946">
        <v>19934451</v>
      </c>
      <c r="C946">
        <v>3797625</v>
      </c>
      <c r="D946" s="9">
        <v>9.1389884784772251E-6</v>
      </c>
      <c r="E946" s="9">
        <v>1.0283704326745692E-5</v>
      </c>
      <c r="F946" s="9">
        <v>4.2131595405022879E-5</v>
      </c>
      <c r="G946" s="8" t="s">
        <v>54</v>
      </c>
      <c r="H946" s="8" t="s">
        <v>54</v>
      </c>
      <c r="I946" s="37">
        <v>3.4000000000000002E-2</v>
      </c>
      <c r="J946" s="37">
        <v>2.7000000000000003E-2</v>
      </c>
      <c r="K946" s="37">
        <v>9.3000000000000013E-2</v>
      </c>
      <c r="L946" s="9" t="s">
        <v>54</v>
      </c>
      <c r="M946" s="9" t="s">
        <v>54</v>
      </c>
      <c r="N946" s="9" t="s">
        <v>54</v>
      </c>
    </row>
    <row r="947" spans="1:14" x14ac:dyDescent="0.2">
      <c r="A947">
        <v>1094213</v>
      </c>
      <c r="B947">
        <v>19934451</v>
      </c>
      <c r="C947">
        <v>3797625</v>
      </c>
      <c r="D947" s="9">
        <v>9.1389884784772251E-6</v>
      </c>
      <c r="E947" s="9">
        <v>1.0685019617545525E-5</v>
      </c>
      <c r="F947" s="9">
        <v>4.2131595405022879E-5</v>
      </c>
      <c r="G947" s="8" t="s">
        <v>54</v>
      </c>
      <c r="H947" s="8" t="s">
        <v>54</v>
      </c>
      <c r="I947" s="37">
        <v>0.10800000000000001</v>
      </c>
      <c r="J947" s="37">
        <v>0.14199999999999999</v>
      </c>
      <c r="K947" s="37">
        <v>0.20300000000000001</v>
      </c>
      <c r="L947" s="9" t="s">
        <v>54</v>
      </c>
      <c r="M947" s="9" t="s">
        <v>54</v>
      </c>
      <c r="N947" s="9" t="s">
        <v>54</v>
      </c>
    </row>
    <row r="948" spans="1:14" x14ac:dyDescent="0.2">
      <c r="A948">
        <v>1094213</v>
      </c>
      <c r="B948">
        <v>19934451</v>
      </c>
      <c r="C948">
        <v>3797625</v>
      </c>
      <c r="D948" s="9">
        <v>9.1389884784772251E-6</v>
      </c>
      <c r="E948" s="9">
        <v>1.1236828142395294E-5</v>
      </c>
      <c r="F948" s="9">
        <v>4.3711530232711235E-5</v>
      </c>
      <c r="G948" s="8" t="s">
        <v>54</v>
      </c>
      <c r="H948" s="8" t="s">
        <v>54</v>
      </c>
      <c r="I948" s="37">
        <v>0.24399999999999999</v>
      </c>
      <c r="J948" s="37">
        <v>0.38100000000000001</v>
      </c>
      <c r="K948" s="37">
        <v>0.34100000000000003</v>
      </c>
      <c r="L948" s="9" t="s">
        <v>54</v>
      </c>
      <c r="M948" s="9" t="s">
        <v>54</v>
      </c>
      <c r="N948" s="9" t="s">
        <v>54</v>
      </c>
    </row>
    <row r="949" spans="1:14" x14ac:dyDescent="0.2">
      <c r="A949">
        <v>1094213</v>
      </c>
      <c r="B949">
        <v>19934451</v>
      </c>
      <c r="C949">
        <v>3797625</v>
      </c>
      <c r="D949" s="9">
        <v>9.1389884784772251E-6</v>
      </c>
      <c r="E949" s="9">
        <v>1.2541102837494748E-5</v>
      </c>
      <c r="F949" s="9">
        <v>5.1874526842434416E-5</v>
      </c>
      <c r="G949" s="8" t="s">
        <v>54</v>
      </c>
      <c r="H949" s="8">
        <v>0.77500000000000002</v>
      </c>
      <c r="I949" s="37">
        <v>0.315</v>
      </c>
      <c r="J949" s="37">
        <v>0.49700000000000005</v>
      </c>
      <c r="K949" s="37">
        <v>0.45500000000000002</v>
      </c>
      <c r="L949" s="9" t="s">
        <v>54</v>
      </c>
      <c r="M949" s="9" t="s">
        <v>54</v>
      </c>
      <c r="N949" s="9" t="s">
        <v>54</v>
      </c>
    </row>
    <row r="950" spans="1:14" x14ac:dyDescent="0.2">
      <c r="A950">
        <v>1094213</v>
      </c>
      <c r="B950">
        <v>19934451</v>
      </c>
      <c r="C950">
        <v>3797625</v>
      </c>
      <c r="D950" s="9">
        <v>9.1389884784772251E-6</v>
      </c>
      <c r="E950" s="9">
        <v>1.484866575959378E-5</v>
      </c>
      <c r="F950" s="9">
        <v>6.0564168394720387E-5</v>
      </c>
      <c r="G950" s="8" t="s">
        <v>54</v>
      </c>
      <c r="H950" s="8" t="s">
        <v>54</v>
      </c>
      <c r="I950" s="37">
        <v>0.34500000000000003</v>
      </c>
      <c r="J950" s="37">
        <v>0.53200000000000003</v>
      </c>
      <c r="K950" s="37">
        <v>0.51</v>
      </c>
      <c r="L950" s="9" t="s">
        <v>54</v>
      </c>
      <c r="M950" s="9" t="s">
        <v>54</v>
      </c>
      <c r="N950" s="9" t="s">
        <v>54</v>
      </c>
    </row>
    <row r="951" spans="1:14" x14ac:dyDescent="0.2">
      <c r="A951">
        <v>1105362</v>
      </c>
      <c r="B951">
        <v>20278447</v>
      </c>
      <c r="C951">
        <v>3926889</v>
      </c>
      <c r="D951" s="9">
        <v>9.0468100043243745E-6</v>
      </c>
      <c r="E951" s="9">
        <v>1.7358331237101145E-5</v>
      </c>
      <c r="F951" s="9">
        <v>6.9011372615828973E-5</v>
      </c>
      <c r="G951" s="8" t="s">
        <v>54</v>
      </c>
      <c r="H951" s="8" t="s">
        <v>54</v>
      </c>
      <c r="I951" s="37">
        <v>0.374</v>
      </c>
      <c r="J951" s="37">
        <v>0.57299999999999995</v>
      </c>
      <c r="K951" s="37">
        <v>0.55400000000000005</v>
      </c>
      <c r="L951" s="9" t="s">
        <v>54</v>
      </c>
      <c r="M951" s="9" t="s">
        <v>54</v>
      </c>
      <c r="N951" s="9" t="s">
        <v>54</v>
      </c>
    </row>
    <row r="952" spans="1:14" x14ac:dyDescent="0.2">
      <c r="A952">
        <v>1105362</v>
      </c>
      <c r="B952">
        <v>20278447</v>
      </c>
      <c r="C952">
        <v>3926889</v>
      </c>
      <c r="D952" s="9">
        <v>9.0468100043243745E-6</v>
      </c>
      <c r="E952" s="9">
        <v>1.5583047360579437E-5</v>
      </c>
      <c r="F952" s="9">
        <v>6.3154318851385913E-5</v>
      </c>
      <c r="G952" s="8" t="s">
        <v>54</v>
      </c>
      <c r="H952" s="8" t="s">
        <v>54</v>
      </c>
      <c r="I952" s="37">
        <v>0.39700000000000002</v>
      </c>
      <c r="J952" s="37">
        <v>0.60499999999999998</v>
      </c>
      <c r="K952" s="37">
        <v>0.59100000000000008</v>
      </c>
      <c r="L952" s="9" t="s">
        <v>54</v>
      </c>
      <c r="M952" s="9" t="s">
        <v>54</v>
      </c>
      <c r="N952" s="9" t="s">
        <v>54</v>
      </c>
    </row>
    <row r="953" spans="1:14" x14ac:dyDescent="0.2">
      <c r="A953">
        <v>1105362</v>
      </c>
      <c r="B953">
        <v>20278447</v>
      </c>
      <c r="C953">
        <v>3926889</v>
      </c>
      <c r="D953" s="9">
        <v>9.0468100043243745E-6</v>
      </c>
      <c r="E953" s="9">
        <v>1.6125495211738846E-5</v>
      </c>
      <c r="F953" s="9">
        <v>6.5955518477858684E-5</v>
      </c>
      <c r="G953" s="8" t="s">
        <v>54</v>
      </c>
      <c r="H953" s="8" t="s">
        <v>54</v>
      </c>
      <c r="I953" s="37">
        <v>0.41200000000000003</v>
      </c>
      <c r="J953" s="37">
        <v>0.61899999999999999</v>
      </c>
      <c r="K953" s="37">
        <v>0.6070000000000001</v>
      </c>
      <c r="L953" s="9" t="s">
        <v>54</v>
      </c>
      <c r="M953" s="9" t="s">
        <v>54</v>
      </c>
      <c r="N953" s="9" t="s">
        <v>54</v>
      </c>
    </row>
    <row r="954" spans="1:14" x14ac:dyDescent="0.2">
      <c r="A954">
        <v>1105362</v>
      </c>
      <c r="B954">
        <v>20278447</v>
      </c>
      <c r="C954">
        <v>3926889</v>
      </c>
      <c r="D954" s="9">
        <v>9.0468100043243745E-6</v>
      </c>
      <c r="E954" s="9">
        <v>1.3462569396956286E-5</v>
      </c>
      <c r="F954" s="9">
        <v>5.5005374483465158E-5</v>
      </c>
      <c r="G954" s="8" t="s">
        <v>54</v>
      </c>
      <c r="H954" s="8" t="s">
        <v>54</v>
      </c>
      <c r="I954" s="37">
        <v>0.42499999999999999</v>
      </c>
      <c r="J954" s="37">
        <v>0.629</v>
      </c>
      <c r="K954" s="37">
        <v>0.63900000000000001</v>
      </c>
      <c r="L954" s="9" t="s">
        <v>54</v>
      </c>
      <c r="M954" s="9" t="s">
        <v>54</v>
      </c>
      <c r="N954" s="9" t="s">
        <v>54</v>
      </c>
    </row>
    <row r="955" spans="1:14" x14ac:dyDescent="0.2">
      <c r="A955">
        <v>1105362</v>
      </c>
      <c r="B955">
        <v>20278447</v>
      </c>
      <c r="C955">
        <v>3926889</v>
      </c>
      <c r="D955" s="9">
        <v>9.0468100043243745E-6</v>
      </c>
      <c r="E955" s="9">
        <v>1.0799643582173724E-5</v>
      </c>
      <c r="F955" s="9">
        <v>4.2017994397091438E-5</v>
      </c>
      <c r="G955" s="8" t="s">
        <v>54</v>
      </c>
      <c r="H955" s="8" t="s">
        <v>54</v>
      </c>
      <c r="I955" s="37">
        <v>0.433</v>
      </c>
      <c r="J955" s="37">
        <v>0.64</v>
      </c>
      <c r="K955" s="37">
        <v>0.63900000000000001</v>
      </c>
      <c r="L955" s="9" t="s">
        <v>54</v>
      </c>
      <c r="M955" s="9" t="s">
        <v>54</v>
      </c>
      <c r="N955" s="9" t="s">
        <v>54</v>
      </c>
    </row>
    <row r="956" spans="1:14" x14ac:dyDescent="0.2">
      <c r="A956">
        <v>1105362</v>
      </c>
      <c r="B956">
        <v>20278447</v>
      </c>
      <c r="C956">
        <v>3926889</v>
      </c>
      <c r="D956" s="9">
        <v>9.0468100043243745E-6</v>
      </c>
      <c r="E956" s="9">
        <v>1.2180419930579496E-5</v>
      </c>
      <c r="F956" s="9">
        <v>4.7620393650036966E-5</v>
      </c>
      <c r="G956" s="8" t="s">
        <v>54</v>
      </c>
      <c r="H956" s="8" t="s">
        <v>54</v>
      </c>
      <c r="I956" s="37" t="s">
        <v>54</v>
      </c>
      <c r="J956" s="37" t="s">
        <v>54</v>
      </c>
      <c r="K956" s="37" t="s">
        <v>54</v>
      </c>
      <c r="L956" s="9" t="s">
        <v>54</v>
      </c>
      <c r="M956" s="9" t="s">
        <v>54</v>
      </c>
      <c r="N956" s="9" t="s">
        <v>54</v>
      </c>
    </row>
    <row r="957" spans="1:14" x14ac:dyDescent="0.2">
      <c r="A957">
        <v>1105362</v>
      </c>
      <c r="B957">
        <v>20278447</v>
      </c>
      <c r="C957">
        <v>3926889</v>
      </c>
      <c r="D957" s="9">
        <v>9.0468100043243745E-6</v>
      </c>
      <c r="E957" s="9">
        <v>1.2328360253622972E-5</v>
      </c>
      <c r="F957" s="9">
        <v>4.8639011696027061E-5</v>
      </c>
      <c r="G957" s="8" t="s">
        <v>54</v>
      </c>
      <c r="H957" s="8" t="s">
        <v>54</v>
      </c>
      <c r="I957" s="37" t="s">
        <v>54</v>
      </c>
      <c r="J957" s="37" t="s">
        <v>54</v>
      </c>
      <c r="K957" s="37" t="s">
        <v>54</v>
      </c>
      <c r="L957" s="9" t="s">
        <v>54</v>
      </c>
      <c r="M957" s="9" t="s">
        <v>54</v>
      </c>
      <c r="N957" s="9" t="s">
        <v>54</v>
      </c>
    </row>
    <row r="958" spans="1:14" x14ac:dyDescent="0.2">
      <c r="A958">
        <v>1105362</v>
      </c>
      <c r="B958">
        <v>20278447</v>
      </c>
      <c r="C958">
        <v>3926889</v>
      </c>
      <c r="D958" s="9">
        <v>9.0468100043243745E-6</v>
      </c>
      <c r="E958" s="9">
        <v>1.2279046812608481E-5</v>
      </c>
      <c r="F958" s="9">
        <v>4.7111084627041916E-5</v>
      </c>
      <c r="G958" s="8" t="s">
        <v>54</v>
      </c>
      <c r="H958" s="8" t="s">
        <v>54</v>
      </c>
      <c r="I958" s="37">
        <v>2.7999999999999997E-2</v>
      </c>
      <c r="J958" s="37">
        <v>3.3000000000000002E-2</v>
      </c>
      <c r="K958" s="37">
        <v>0.127</v>
      </c>
      <c r="L958" s="9" t="s">
        <v>54</v>
      </c>
      <c r="M958" s="9" t="s">
        <v>54</v>
      </c>
      <c r="N958" s="9" t="s">
        <v>54</v>
      </c>
    </row>
    <row r="959" spans="1:14" x14ac:dyDescent="0.2">
      <c r="A959">
        <v>1105362</v>
      </c>
      <c r="B959">
        <v>20278447</v>
      </c>
      <c r="C959">
        <v>3926889</v>
      </c>
      <c r="D959" s="9">
        <v>9.0468100043243745E-6</v>
      </c>
      <c r="E959" s="9">
        <v>1.2279046812608481E-5</v>
      </c>
      <c r="F959" s="9">
        <v>4.9657629742017155E-5</v>
      </c>
      <c r="G959" s="8" t="s">
        <v>54</v>
      </c>
      <c r="H959" s="8" t="s">
        <v>54</v>
      </c>
      <c r="I959" s="37">
        <v>8.4000000000000005E-2</v>
      </c>
      <c r="J959" s="37">
        <v>0.13300000000000001</v>
      </c>
      <c r="K959" s="37">
        <v>0.21</v>
      </c>
      <c r="L959" s="9" t="s">
        <v>54</v>
      </c>
      <c r="M959" s="9" t="s">
        <v>54</v>
      </c>
      <c r="N959" s="9" t="s">
        <v>54</v>
      </c>
    </row>
    <row r="960" spans="1:14" x14ac:dyDescent="0.2">
      <c r="A960">
        <v>1105362</v>
      </c>
      <c r="B960">
        <v>20278447</v>
      </c>
      <c r="C960">
        <v>3926889</v>
      </c>
      <c r="D960" s="9">
        <v>9.0468100043243745E-6</v>
      </c>
      <c r="E960" s="9">
        <v>1.1588658638405593E-5</v>
      </c>
      <c r="F960" s="9">
        <v>4.3800575977574108E-5</v>
      </c>
      <c r="G960" s="8" t="s">
        <v>54</v>
      </c>
      <c r="H960" s="8" t="s">
        <v>54</v>
      </c>
      <c r="I960" s="37">
        <v>0.20500000000000002</v>
      </c>
      <c r="J960" s="37">
        <v>0.378</v>
      </c>
      <c r="K960" s="37">
        <v>0.32400000000000001</v>
      </c>
      <c r="L960" s="9" t="s">
        <v>54</v>
      </c>
      <c r="M960" s="9" t="s">
        <v>54</v>
      </c>
      <c r="N960" s="9" t="s">
        <v>54</v>
      </c>
    </row>
    <row r="961" spans="1:14" x14ac:dyDescent="0.2">
      <c r="A961">
        <v>1105362</v>
      </c>
      <c r="B961">
        <v>20278447</v>
      </c>
      <c r="C961">
        <v>3926889</v>
      </c>
      <c r="D961" s="9">
        <v>9.0468100043243745E-6</v>
      </c>
      <c r="E961" s="9">
        <v>1.3659823161014254E-5</v>
      </c>
      <c r="F961" s="9">
        <v>5.6787956063947822E-5</v>
      </c>
      <c r="G961" s="8" t="s">
        <v>54</v>
      </c>
      <c r="H961" s="8">
        <v>0.79599999999999993</v>
      </c>
      <c r="I961" s="37">
        <v>0.26600000000000001</v>
      </c>
      <c r="J961" s="37">
        <v>0.48399999999999999</v>
      </c>
      <c r="K961" s="37">
        <v>0.42600000000000005</v>
      </c>
      <c r="L961" s="9" t="s">
        <v>54</v>
      </c>
      <c r="M961" s="9" t="s">
        <v>54</v>
      </c>
      <c r="N961" s="9" t="s">
        <v>54</v>
      </c>
    </row>
    <row r="962" spans="1:14" x14ac:dyDescent="0.2">
      <c r="A962">
        <v>1105362</v>
      </c>
      <c r="B962">
        <v>20278447</v>
      </c>
      <c r="C962">
        <v>3926889</v>
      </c>
      <c r="D962" s="9">
        <v>9.0468100043243745E-6</v>
      </c>
      <c r="E962" s="9">
        <v>1.5336480155506979E-5</v>
      </c>
      <c r="F962" s="9">
        <v>6.1626391782400775E-5</v>
      </c>
      <c r="G962" s="8" t="s">
        <v>54</v>
      </c>
      <c r="H962" s="8" t="s">
        <v>54</v>
      </c>
      <c r="I962" s="37">
        <v>0.28800000000000003</v>
      </c>
      <c r="J962" s="37">
        <v>0.52</v>
      </c>
      <c r="K962" s="37">
        <v>0.47299999999999998</v>
      </c>
      <c r="L962" s="9" t="s">
        <v>54</v>
      </c>
      <c r="M962" s="9" t="s">
        <v>54</v>
      </c>
      <c r="N962" s="9" t="s">
        <v>54</v>
      </c>
    </row>
    <row r="963" spans="1:14" x14ac:dyDescent="0.2">
      <c r="A963">
        <v>688521</v>
      </c>
      <c r="B963">
        <v>9468815</v>
      </c>
      <c r="C963">
        <v>971351</v>
      </c>
      <c r="D963" s="9">
        <v>1.4523885255496927E-5</v>
      </c>
      <c r="E963" s="9">
        <v>1.7636842624974721E-5</v>
      </c>
      <c r="F963" s="9">
        <v>1.3074573454909709E-4</v>
      </c>
      <c r="G963" s="8" t="s">
        <v>54</v>
      </c>
      <c r="H963" s="8" t="s">
        <v>54</v>
      </c>
      <c r="I963" s="37">
        <v>0.34500000000000003</v>
      </c>
      <c r="J963" s="37">
        <v>0.62</v>
      </c>
      <c r="K963" s="37" t="s">
        <v>54</v>
      </c>
      <c r="L963" s="9">
        <v>1.2899999999999999E-4</v>
      </c>
      <c r="M963" s="9">
        <v>1.93E-4</v>
      </c>
      <c r="N963" s="9">
        <v>1.07E-4</v>
      </c>
    </row>
    <row r="964" spans="1:14" x14ac:dyDescent="0.2">
      <c r="A964">
        <v>688521</v>
      </c>
      <c r="B964">
        <v>9468815</v>
      </c>
      <c r="C964">
        <v>971351</v>
      </c>
      <c r="D964" s="9">
        <v>1.4523885255496927E-5</v>
      </c>
      <c r="E964" s="9">
        <v>1.805928196928549E-5</v>
      </c>
      <c r="F964" s="9">
        <v>1.1839180687516666E-4</v>
      </c>
      <c r="G964" s="8" t="s">
        <v>54</v>
      </c>
      <c r="H964" s="8" t="s">
        <v>54</v>
      </c>
      <c r="I964" s="37">
        <v>0.36100000000000004</v>
      </c>
      <c r="J964" s="37">
        <v>0.65700000000000003</v>
      </c>
      <c r="K964" s="37" t="s">
        <v>54</v>
      </c>
      <c r="L964" s="9">
        <v>1.37E-4</v>
      </c>
      <c r="M964" s="9">
        <v>2.2000000000000001E-4</v>
      </c>
      <c r="N964" s="9">
        <v>1.27E-4</v>
      </c>
    </row>
    <row r="965" spans="1:14" x14ac:dyDescent="0.2">
      <c r="A965">
        <v>688521</v>
      </c>
      <c r="B965">
        <v>9468815</v>
      </c>
      <c r="C965">
        <v>971351</v>
      </c>
      <c r="D965" s="9">
        <v>1.4523885255496927E-5</v>
      </c>
      <c r="E965" s="9">
        <v>1.837611147751857E-5</v>
      </c>
      <c r="F965" s="9">
        <v>1.2148028879364926E-4</v>
      </c>
      <c r="G965" s="8" t="s">
        <v>54</v>
      </c>
      <c r="H965" s="8" t="s">
        <v>54</v>
      </c>
      <c r="I965" s="37">
        <v>0.36600000000000005</v>
      </c>
      <c r="J965" s="37">
        <v>0.66</v>
      </c>
      <c r="K965" s="37" t="s">
        <v>54</v>
      </c>
      <c r="L965" s="9">
        <v>1.4099999999999998E-4</v>
      </c>
      <c r="M965" s="9">
        <v>2.5900000000000001E-4</v>
      </c>
      <c r="N965" s="9">
        <v>1.37E-4</v>
      </c>
    </row>
    <row r="966" spans="1:14" x14ac:dyDescent="0.2">
      <c r="A966">
        <v>688521</v>
      </c>
      <c r="B966">
        <v>9468815</v>
      </c>
      <c r="C966">
        <v>971351</v>
      </c>
      <c r="D966" s="9">
        <v>1.4523885255496927E-5</v>
      </c>
      <c r="E966" s="9">
        <v>1.3095619673633923E-5</v>
      </c>
      <c r="F966" s="9">
        <v>8.1330023853375352E-5</v>
      </c>
      <c r="G966" s="8" t="s">
        <v>54</v>
      </c>
      <c r="H966" s="8" t="s">
        <v>54</v>
      </c>
      <c r="I966" s="37">
        <v>0.36700000000000005</v>
      </c>
      <c r="J966" s="37">
        <v>0.66</v>
      </c>
      <c r="K966" s="37" t="s">
        <v>54</v>
      </c>
      <c r="L966" s="9">
        <v>1.4099999999999998E-4</v>
      </c>
      <c r="M966" s="9">
        <v>2.5999999999999998E-4</v>
      </c>
      <c r="N966" s="9">
        <v>1.4099999999999998E-4</v>
      </c>
    </row>
    <row r="967" spans="1:14" x14ac:dyDescent="0.2">
      <c r="A967">
        <v>688521</v>
      </c>
      <c r="B967">
        <v>9468815</v>
      </c>
      <c r="C967">
        <v>971351</v>
      </c>
      <c r="D967" s="9">
        <v>1.4523885255496927E-5</v>
      </c>
      <c r="E967" s="9">
        <v>1.3729278690100081E-5</v>
      </c>
      <c r="F967" s="9">
        <v>9.2654457554478244E-5</v>
      </c>
      <c r="G967" s="8" t="s">
        <v>54</v>
      </c>
      <c r="H967" s="8" t="s">
        <v>54</v>
      </c>
      <c r="I967" s="37">
        <v>0.36700000000000005</v>
      </c>
      <c r="J967" s="37">
        <v>0.66</v>
      </c>
      <c r="K967" s="37" t="s">
        <v>54</v>
      </c>
      <c r="L967" s="9" t="s">
        <v>54</v>
      </c>
      <c r="M967" s="9" t="s">
        <v>54</v>
      </c>
      <c r="N967" s="9" t="s">
        <v>54</v>
      </c>
    </row>
    <row r="968" spans="1:14" x14ac:dyDescent="0.2">
      <c r="A968">
        <v>688521</v>
      </c>
      <c r="B968">
        <v>9468815</v>
      </c>
      <c r="C968">
        <v>971351</v>
      </c>
      <c r="D968" s="9">
        <v>1.4523885255496927E-5</v>
      </c>
      <c r="E968" s="9">
        <v>1.2884400001478538E-5</v>
      </c>
      <c r="F968" s="9">
        <v>8.4418505771857965E-5</v>
      </c>
      <c r="G968" s="8" t="s">
        <v>54</v>
      </c>
      <c r="H968" s="8" t="s">
        <v>54</v>
      </c>
      <c r="I968" s="37" t="s">
        <v>54</v>
      </c>
      <c r="J968" s="37" t="s">
        <v>54</v>
      </c>
      <c r="K968" s="37" t="s">
        <v>54</v>
      </c>
      <c r="L968" s="9" t="s">
        <v>54</v>
      </c>
      <c r="M968" s="9" t="s">
        <v>54</v>
      </c>
      <c r="N968" s="9" t="s">
        <v>54</v>
      </c>
    </row>
    <row r="969" spans="1:14" x14ac:dyDescent="0.2">
      <c r="A969">
        <v>688521</v>
      </c>
      <c r="B969">
        <v>9468815</v>
      </c>
      <c r="C969">
        <v>971351</v>
      </c>
      <c r="D969" s="9">
        <v>1.4523885255496927E-5</v>
      </c>
      <c r="E969" s="9">
        <v>1.404610819833316E-5</v>
      </c>
      <c r="F969" s="9">
        <v>9.0595469608823178E-5</v>
      </c>
      <c r="G969" s="8" t="s">
        <v>54</v>
      </c>
      <c r="H969" s="8" t="s">
        <v>54</v>
      </c>
      <c r="I969" s="37" t="s">
        <v>54</v>
      </c>
      <c r="J969" s="37" t="s">
        <v>54</v>
      </c>
      <c r="K969" s="37" t="s">
        <v>54</v>
      </c>
      <c r="L969" s="9" t="s">
        <v>54</v>
      </c>
      <c r="M969" s="9" t="s">
        <v>54</v>
      </c>
      <c r="N969" s="9" t="s">
        <v>54</v>
      </c>
    </row>
    <row r="970" spans="1:14" x14ac:dyDescent="0.2">
      <c r="A970">
        <v>688521</v>
      </c>
      <c r="B970">
        <v>9468815</v>
      </c>
      <c r="C970">
        <v>971351</v>
      </c>
      <c r="D970" s="9">
        <v>1.4523885255496927E-5</v>
      </c>
      <c r="E970" s="9">
        <v>1.1933911476779301E-5</v>
      </c>
      <c r="F970" s="9">
        <v>7.515306001641014E-5</v>
      </c>
      <c r="G970" s="8" t="s">
        <v>54</v>
      </c>
      <c r="H970" s="8" t="s">
        <v>54</v>
      </c>
      <c r="I970" s="37">
        <v>1.4999999999999999E-2</v>
      </c>
      <c r="J970" s="37">
        <v>0</v>
      </c>
      <c r="K970" s="37">
        <v>2.2000000000000002E-2</v>
      </c>
      <c r="L970" s="9" t="s">
        <v>54</v>
      </c>
      <c r="M970" s="9" t="s">
        <v>54</v>
      </c>
      <c r="N970" s="9" t="s">
        <v>54</v>
      </c>
    </row>
    <row r="971" spans="1:14" x14ac:dyDescent="0.2">
      <c r="A971">
        <v>688521</v>
      </c>
      <c r="B971">
        <v>9468815</v>
      </c>
      <c r="C971">
        <v>971351</v>
      </c>
      <c r="D971" s="9">
        <v>1.4523885255496927E-5</v>
      </c>
      <c r="E971" s="9">
        <v>1.2884400001478538E-5</v>
      </c>
      <c r="F971" s="9">
        <v>8.4418505771857965E-5</v>
      </c>
      <c r="G971" s="8" t="s">
        <v>54</v>
      </c>
      <c r="H971" s="8" t="s">
        <v>54</v>
      </c>
      <c r="I971" s="37">
        <v>7.8E-2</v>
      </c>
      <c r="J971" s="37">
        <v>0.122</v>
      </c>
      <c r="K971" s="37">
        <v>0.10199999999999999</v>
      </c>
      <c r="L971" s="9" t="s">
        <v>54</v>
      </c>
      <c r="M971" s="9" t="s">
        <v>54</v>
      </c>
      <c r="N971" s="9" t="s">
        <v>54</v>
      </c>
    </row>
    <row r="972" spans="1:14" x14ac:dyDescent="0.2">
      <c r="A972">
        <v>688521</v>
      </c>
      <c r="B972">
        <v>9468815</v>
      </c>
      <c r="C972">
        <v>971351</v>
      </c>
      <c r="D972" s="9">
        <v>1.4523885255496927E-5</v>
      </c>
      <c r="E972" s="9">
        <v>1.3306839345789309E-5</v>
      </c>
      <c r="F972" s="9">
        <v>8.2359517826202885E-5</v>
      </c>
      <c r="G972" s="8">
        <v>7.5575000000000003E-2</v>
      </c>
      <c r="H972" s="8" t="s">
        <v>54</v>
      </c>
      <c r="I972" s="37">
        <v>0.24399999999999999</v>
      </c>
      <c r="J972" s="37">
        <v>0.39700000000000002</v>
      </c>
      <c r="K972" s="37">
        <v>0.27200000000000002</v>
      </c>
      <c r="L972" s="9">
        <v>3.0000000000000001E-6</v>
      </c>
      <c r="M972" s="9">
        <v>1.0000000000000001E-5</v>
      </c>
      <c r="N972" s="9">
        <v>6.0000000000000002E-6</v>
      </c>
    </row>
    <row r="973" spans="1:14" x14ac:dyDescent="0.2">
      <c r="A973">
        <v>688521</v>
      </c>
      <c r="B973">
        <v>9468815</v>
      </c>
      <c r="C973">
        <v>971351</v>
      </c>
      <c r="D973" s="9">
        <v>1.4523885255496927E-5</v>
      </c>
      <c r="E973" s="9">
        <v>1.6263914755964712E-5</v>
      </c>
      <c r="F973" s="9">
        <v>1.1221484303820143E-4</v>
      </c>
      <c r="G973" s="8">
        <v>0.15405000000000002</v>
      </c>
      <c r="H973" s="8" t="s">
        <v>54</v>
      </c>
      <c r="I973" s="37">
        <v>0.34200000000000003</v>
      </c>
      <c r="J973" s="37">
        <v>0.51300000000000001</v>
      </c>
      <c r="K973" s="37">
        <v>0.41799999999999998</v>
      </c>
      <c r="L973" s="9">
        <v>3.2999999999999996E-5</v>
      </c>
      <c r="M973" s="9">
        <v>3.2999999999999996E-5</v>
      </c>
      <c r="N973" s="9">
        <v>2.1000000000000002E-5</v>
      </c>
    </row>
    <row r="974" spans="1:14" x14ac:dyDescent="0.2">
      <c r="A974">
        <v>688521</v>
      </c>
      <c r="B974">
        <v>9468815</v>
      </c>
      <c r="C974">
        <v>971351</v>
      </c>
      <c r="D974" s="9">
        <v>1.4523885255496927E-5</v>
      </c>
      <c r="E974" s="9">
        <v>1.9432209838295499E-5</v>
      </c>
      <c r="F974" s="9">
        <v>1.3280472249475216E-4</v>
      </c>
      <c r="G974" s="8">
        <v>0.19614000000000004</v>
      </c>
      <c r="H974" s="8" t="s">
        <v>54</v>
      </c>
      <c r="I974" s="37">
        <v>0.371</v>
      </c>
      <c r="J974" s="37">
        <v>0.54400000000000004</v>
      </c>
      <c r="K974" s="37">
        <v>0.50600000000000001</v>
      </c>
      <c r="L974" s="9">
        <v>1.36E-4</v>
      </c>
      <c r="M974" s="9">
        <v>1.45E-4</v>
      </c>
      <c r="N974" s="9">
        <v>1.2300000000000001E-4</v>
      </c>
    </row>
    <row r="975" spans="1:14" x14ac:dyDescent="0.2">
      <c r="A975">
        <v>688777</v>
      </c>
      <c r="B975">
        <v>9600612</v>
      </c>
      <c r="C975">
        <v>1006109</v>
      </c>
      <c r="D975" s="9">
        <v>1.4518487115568609E-5</v>
      </c>
      <c r="E975" s="9">
        <v>2.0415365187135987E-5</v>
      </c>
      <c r="F975" s="9">
        <v>1.4312564543205556E-4</v>
      </c>
      <c r="G975" s="8">
        <v>0.14432499999999998</v>
      </c>
      <c r="H975" s="8" t="s">
        <v>54</v>
      </c>
      <c r="I975" s="37">
        <v>0.38799999999999996</v>
      </c>
      <c r="J975" s="37">
        <v>0.56700000000000006</v>
      </c>
      <c r="K975" s="37">
        <v>0.52700000000000002</v>
      </c>
      <c r="L975" s="9">
        <v>1.75E-4</v>
      </c>
      <c r="M975" s="9">
        <v>3.3100000000000002E-4</v>
      </c>
      <c r="N975" s="9">
        <v>1.93E-4</v>
      </c>
    </row>
    <row r="976" spans="1:14" x14ac:dyDescent="0.2">
      <c r="A976">
        <v>688777</v>
      </c>
      <c r="B976">
        <v>9600612</v>
      </c>
      <c r="C976">
        <v>1006109</v>
      </c>
      <c r="D976" s="9">
        <v>1.4518487115568609E-5</v>
      </c>
      <c r="E976" s="9">
        <v>2.0623685240065945E-5</v>
      </c>
      <c r="F976" s="9">
        <v>1.4312564543205556E-4</v>
      </c>
      <c r="G976" s="8">
        <v>0.17917499999999997</v>
      </c>
      <c r="H976" s="8" t="s">
        <v>54</v>
      </c>
      <c r="I976" s="37">
        <v>0.40299999999999997</v>
      </c>
      <c r="J976" s="37">
        <v>0.58100000000000007</v>
      </c>
      <c r="K976" s="37">
        <v>0.59899999999999998</v>
      </c>
      <c r="L976" s="9">
        <v>2.2800000000000001E-4</v>
      </c>
      <c r="M976" s="9">
        <v>8.2799999999999996E-4</v>
      </c>
      <c r="N976" s="9">
        <v>3.9700000000000005E-4</v>
      </c>
    </row>
    <row r="977" spans="1:14" x14ac:dyDescent="0.2">
      <c r="A977">
        <v>688777</v>
      </c>
      <c r="B977">
        <v>9600612</v>
      </c>
      <c r="C977">
        <v>1006109</v>
      </c>
      <c r="D977" s="9">
        <v>1.4518487115568609E-5</v>
      </c>
      <c r="E977" s="9">
        <v>1.5519843943281949E-5</v>
      </c>
      <c r="F977" s="9">
        <v>9.0447456488312899E-5</v>
      </c>
      <c r="G977" s="8">
        <v>7.7259999999999995E-2</v>
      </c>
      <c r="H977" s="8" t="s">
        <v>54</v>
      </c>
      <c r="I977" s="37">
        <v>0.41100000000000003</v>
      </c>
      <c r="J977" s="37">
        <v>0.59299999999999997</v>
      </c>
      <c r="K977" s="37">
        <v>0.60499999999999998</v>
      </c>
      <c r="L977" s="9">
        <v>2.3499999999999999E-4</v>
      </c>
      <c r="M977" s="9">
        <v>1.16E-3</v>
      </c>
      <c r="N977" s="9">
        <v>5.0500000000000002E-4</v>
      </c>
    </row>
    <row r="978" spans="1:14" x14ac:dyDescent="0.2">
      <c r="A978">
        <v>688777</v>
      </c>
      <c r="B978">
        <v>9600612</v>
      </c>
      <c r="C978">
        <v>1006109</v>
      </c>
      <c r="D978" s="9">
        <v>1.4518487115568609E-5</v>
      </c>
      <c r="E978" s="9">
        <v>1.3644963466912317E-5</v>
      </c>
      <c r="F978" s="9">
        <v>9.0447456488312899E-5</v>
      </c>
      <c r="G978" s="8">
        <v>4.9799999999999997E-2</v>
      </c>
      <c r="H978" s="8" t="s">
        <v>54</v>
      </c>
      <c r="I978" s="37">
        <v>0.41500000000000004</v>
      </c>
      <c r="J978" s="37">
        <v>0.6</v>
      </c>
      <c r="K978" s="37">
        <v>0.60499999999999998</v>
      </c>
      <c r="L978" s="9">
        <v>2.3499999999999999E-4</v>
      </c>
      <c r="M978" s="9">
        <v>1.3490000000000002E-3</v>
      </c>
      <c r="N978" s="9">
        <v>5.3600000000000002E-4</v>
      </c>
    </row>
    <row r="979" spans="1:14" x14ac:dyDescent="0.2">
      <c r="A979">
        <v>688777</v>
      </c>
      <c r="B979">
        <v>9600612</v>
      </c>
      <c r="C979">
        <v>1006109</v>
      </c>
      <c r="D979" s="9">
        <v>1.4518487115568609E-5</v>
      </c>
      <c r="E979" s="9">
        <v>1.4790723758027093E-5</v>
      </c>
      <c r="F979" s="9">
        <v>9.2435312674869223E-5</v>
      </c>
      <c r="G979" s="8">
        <v>4.4950000000000004E-2</v>
      </c>
      <c r="H979" s="8" t="s">
        <v>54</v>
      </c>
      <c r="I979" s="37">
        <v>0.41899999999999998</v>
      </c>
      <c r="J979" s="37">
        <v>0.61</v>
      </c>
      <c r="K979" s="37">
        <v>0.60499999999999998</v>
      </c>
      <c r="L979" s="9" t="s">
        <v>54</v>
      </c>
      <c r="M979" s="9" t="s">
        <v>54</v>
      </c>
      <c r="N979" s="9" t="s">
        <v>54</v>
      </c>
    </row>
    <row r="980" spans="1:14" x14ac:dyDescent="0.2">
      <c r="A980">
        <v>688777</v>
      </c>
      <c r="B980">
        <v>9600612</v>
      </c>
      <c r="C980">
        <v>1006109</v>
      </c>
      <c r="D980" s="9">
        <v>1.4518487115568609E-5</v>
      </c>
      <c r="E980" s="9">
        <v>1.3957443546307256E-5</v>
      </c>
      <c r="F980" s="9">
        <v>8.4483887928643911E-5</v>
      </c>
      <c r="G980" s="8">
        <v>2.69E-2</v>
      </c>
      <c r="H980" s="8" t="s">
        <v>54</v>
      </c>
      <c r="I980" s="37" t="s">
        <v>54</v>
      </c>
      <c r="J980" s="37" t="s">
        <v>54</v>
      </c>
      <c r="K980" s="37" t="s">
        <v>54</v>
      </c>
      <c r="L980" s="9" t="s">
        <v>54</v>
      </c>
      <c r="M980" s="9" t="s">
        <v>54</v>
      </c>
      <c r="N980" s="9" t="s">
        <v>54</v>
      </c>
    </row>
    <row r="981" spans="1:14" x14ac:dyDescent="0.2">
      <c r="A981">
        <v>688777</v>
      </c>
      <c r="B981">
        <v>9600612</v>
      </c>
      <c r="C981">
        <v>1006109</v>
      </c>
      <c r="D981" s="9">
        <v>1.4518487115568609E-5</v>
      </c>
      <c r="E981" s="9">
        <v>1.302000330812244E-5</v>
      </c>
      <c r="F981" s="9">
        <v>7.8520319368974938E-5</v>
      </c>
      <c r="G981" s="8">
        <v>1.8250000000000002E-2</v>
      </c>
      <c r="H981" s="8" t="s">
        <v>54</v>
      </c>
      <c r="I981" s="37" t="s">
        <v>54</v>
      </c>
      <c r="J981" s="37" t="s">
        <v>54</v>
      </c>
      <c r="K981" s="37" t="s">
        <v>54</v>
      </c>
      <c r="L981" s="9" t="s">
        <v>54</v>
      </c>
      <c r="M981" s="9" t="s">
        <v>54</v>
      </c>
      <c r="N981" s="9" t="s">
        <v>54</v>
      </c>
    </row>
    <row r="982" spans="1:14" x14ac:dyDescent="0.2">
      <c r="A982">
        <v>688777</v>
      </c>
      <c r="B982">
        <v>9600612</v>
      </c>
      <c r="C982">
        <v>1006109</v>
      </c>
      <c r="D982" s="9">
        <v>1.4518487115568609E-5</v>
      </c>
      <c r="E982" s="9">
        <v>1.2082563069937626E-5</v>
      </c>
      <c r="F982" s="9">
        <v>7.5538535089140444E-5</v>
      </c>
      <c r="G982" s="8">
        <v>3.0119999999999997E-2</v>
      </c>
      <c r="H982" s="8" t="s">
        <v>54</v>
      </c>
      <c r="I982" s="37">
        <v>1.9E-2</v>
      </c>
      <c r="J982" s="37">
        <v>1.3000000000000001E-2</v>
      </c>
      <c r="K982" s="37">
        <v>6.3E-2</v>
      </c>
      <c r="L982" s="9" t="s">
        <v>54</v>
      </c>
      <c r="M982" s="9" t="s">
        <v>54</v>
      </c>
      <c r="N982" s="9" t="s">
        <v>54</v>
      </c>
    </row>
    <row r="983" spans="1:14" x14ac:dyDescent="0.2">
      <c r="A983">
        <v>688777</v>
      </c>
      <c r="B983">
        <v>9600612</v>
      </c>
      <c r="C983">
        <v>1006109</v>
      </c>
      <c r="D983" s="9">
        <v>1.4518487115568609E-5</v>
      </c>
      <c r="E983" s="9">
        <v>1.3124163334587421E-5</v>
      </c>
      <c r="F983" s="9">
        <v>8.0508175555531262E-5</v>
      </c>
      <c r="G983" s="8">
        <v>4.7950000000000007E-2</v>
      </c>
      <c r="H983" s="8" t="s">
        <v>54</v>
      </c>
      <c r="I983" s="37">
        <v>8.5000000000000006E-2</v>
      </c>
      <c r="J983" s="37">
        <v>0.16700000000000001</v>
      </c>
      <c r="K983" s="37">
        <v>0.16500000000000001</v>
      </c>
      <c r="L983" s="9" t="s">
        <v>54</v>
      </c>
      <c r="M983" s="9" t="s">
        <v>54</v>
      </c>
      <c r="N983" s="9" t="s">
        <v>54</v>
      </c>
    </row>
    <row r="984" spans="1:14" x14ac:dyDescent="0.2">
      <c r="A984">
        <v>688777</v>
      </c>
      <c r="B984">
        <v>9600612</v>
      </c>
      <c r="C984">
        <v>1006109</v>
      </c>
      <c r="D984" s="9">
        <v>1.4518487115568609E-5</v>
      </c>
      <c r="E984" s="9">
        <v>1.4269923625702195E-5</v>
      </c>
      <c r="F984" s="9">
        <v>8.945352839503473E-5</v>
      </c>
      <c r="G984" s="8">
        <v>5.0275E-2</v>
      </c>
      <c r="H984" s="8" t="s">
        <v>54</v>
      </c>
      <c r="I984" s="37">
        <v>0.23199999999999998</v>
      </c>
      <c r="J984" s="37">
        <v>0.43</v>
      </c>
      <c r="K984" s="37">
        <v>0.375</v>
      </c>
      <c r="L984" s="9">
        <v>0</v>
      </c>
      <c r="M984" s="9">
        <v>1.9999999999999999E-6</v>
      </c>
      <c r="N984" s="9">
        <v>0</v>
      </c>
    </row>
    <row r="985" spans="1:14" x14ac:dyDescent="0.2">
      <c r="A985">
        <v>688777</v>
      </c>
      <c r="B985">
        <v>9600612</v>
      </c>
      <c r="C985">
        <v>1006109</v>
      </c>
      <c r="D985" s="9">
        <v>1.4518487115568609E-5</v>
      </c>
      <c r="E985" s="9">
        <v>1.2707523228727501E-5</v>
      </c>
      <c r="F985" s="9">
        <v>8.1502103648809418E-5</v>
      </c>
      <c r="G985" s="8">
        <v>5.7759999999999999E-2</v>
      </c>
      <c r="H985" s="8" t="s">
        <v>54</v>
      </c>
      <c r="I985" s="37">
        <v>0.31</v>
      </c>
      <c r="J985" s="37">
        <v>0.54900000000000004</v>
      </c>
      <c r="K985" s="37">
        <v>0.52</v>
      </c>
      <c r="L985" s="9">
        <v>0</v>
      </c>
      <c r="M985" s="9">
        <v>1.9999999999999999E-6</v>
      </c>
      <c r="N985" s="9">
        <v>0</v>
      </c>
    </row>
    <row r="986" spans="1:14" x14ac:dyDescent="0.2">
      <c r="A986">
        <v>688777</v>
      </c>
      <c r="B986">
        <v>9600612</v>
      </c>
      <c r="C986">
        <v>1006109</v>
      </c>
      <c r="D986" s="9">
        <v>1.4518487115568609E-5</v>
      </c>
      <c r="E986" s="9">
        <v>1.7603044472581539E-5</v>
      </c>
      <c r="F986" s="9">
        <v>1.1628958691354515E-4</v>
      </c>
      <c r="G986" s="8">
        <v>6.2125E-2</v>
      </c>
      <c r="H986" s="8" t="s">
        <v>54</v>
      </c>
      <c r="I986" s="37">
        <v>0.33200000000000002</v>
      </c>
      <c r="J986" s="37">
        <v>0.57600000000000007</v>
      </c>
      <c r="K986" s="37">
        <v>0.55700000000000005</v>
      </c>
      <c r="L986" s="9">
        <v>0</v>
      </c>
      <c r="M986" s="9">
        <v>5.0000000000000004E-6</v>
      </c>
      <c r="N986" s="9">
        <v>0</v>
      </c>
    </row>
    <row r="987" spans="1:14" x14ac:dyDescent="0.2">
      <c r="A987">
        <v>685245</v>
      </c>
      <c r="B987">
        <v>9714569</v>
      </c>
      <c r="C987">
        <v>1046626</v>
      </c>
      <c r="D987" s="9">
        <v>1.4593320637144379E-5</v>
      </c>
      <c r="E987" s="9">
        <v>1.7190675160164081E-5</v>
      </c>
      <c r="F987" s="9">
        <v>1.2134229419104818E-4</v>
      </c>
      <c r="G987" s="8">
        <v>6.0575000000000004E-2</v>
      </c>
      <c r="H987" s="8" t="s">
        <v>54</v>
      </c>
      <c r="I987" s="37">
        <v>0.35200000000000004</v>
      </c>
      <c r="J987" s="37">
        <v>0.61</v>
      </c>
      <c r="K987" s="37">
        <v>0.57799999999999996</v>
      </c>
      <c r="L987" s="9">
        <v>0</v>
      </c>
      <c r="M987" s="9">
        <v>8.0000000000000007E-5</v>
      </c>
      <c r="N987" s="9">
        <v>1.2E-5</v>
      </c>
    </row>
    <row r="988" spans="1:14" x14ac:dyDescent="0.2">
      <c r="A988">
        <v>685245</v>
      </c>
      <c r="B988">
        <v>9714569</v>
      </c>
      <c r="C988">
        <v>1046626</v>
      </c>
      <c r="D988" s="9">
        <v>1.4593320637144379E-5</v>
      </c>
      <c r="E988" s="9">
        <v>1.6058355239434709E-5</v>
      </c>
      <c r="F988" s="9">
        <v>1.1083233170205977E-4</v>
      </c>
      <c r="G988" s="8">
        <v>6.6860000000000003E-2</v>
      </c>
      <c r="H988" s="8" t="s">
        <v>54</v>
      </c>
      <c r="I988" s="37">
        <v>0.36700000000000005</v>
      </c>
      <c r="J988" s="37">
        <v>0.63700000000000001</v>
      </c>
      <c r="K988" s="37">
        <v>0.6070000000000001</v>
      </c>
      <c r="L988" s="9">
        <v>6.9999999999999999E-6</v>
      </c>
      <c r="M988" s="9">
        <v>8.0000000000000007E-5</v>
      </c>
      <c r="N988" s="9">
        <v>1.8E-5</v>
      </c>
    </row>
    <row r="989" spans="1:14" x14ac:dyDescent="0.2">
      <c r="A989">
        <v>685245</v>
      </c>
      <c r="B989">
        <v>9714569</v>
      </c>
      <c r="C989">
        <v>1046626</v>
      </c>
      <c r="D989" s="9">
        <v>1.4593320637144379E-5</v>
      </c>
      <c r="E989" s="9">
        <v>1.5131911667928861E-5</v>
      </c>
      <c r="F989" s="9">
        <v>9.5545113536258419E-5</v>
      </c>
      <c r="G989" s="8">
        <v>6.9349999999999995E-2</v>
      </c>
      <c r="H989" s="8" t="s">
        <v>54</v>
      </c>
      <c r="I989" s="37">
        <v>0.376</v>
      </c>
      <c r="J989" s="37">
        <v>0.65</v>
      </c>
      <c r="K989" s="37">
        <v>0.6070000000000001</v>
      </c>
      <c r="L989" s="9">
        <v>1.8E-5</v>
      </c>
      <c r="M989" s="9">
        <v>1.3300000000000001E-4</v>
      </c>
      <c r="N989" s="9">
        <v>5.2000000000000004E-5</v>
      </c>
    </row>
    <row r="990" spans="1:14" x14ac:dyDescent="0.2">
      <c r="A990">
        <v>685245</v>
      </c>
      <c r="B990">
        <v>9714569</v>
      </c>
      <c r="C990">
        <v>1046626</v>
      </c>
      <c r="D990" s="9">
        <v>1.4593320637144379E-5</v>
      </c>
      <c r="E990" s="9">
        <v>1.286727182647012E-5</v>
      </c>
      <c r="F990" s="9">
        <v>7.452518855828156E-5</v>
      </c>
      <c r="G990" s="8">
        <v>4.3999999999999997E-2</v>
      </c>
      <c r="H990" s="8" t="s">
        <v>54</v>
      </c>
      <c r="I990" s="37">
        <v>0.379</v>
      </c>
      <c r="J990" s="37">
        <v>0.65800000000000003</v>
      </c>
      <c r="K990" s="37">
        <v>0.6070000000000001</v>
      </c>
      <c r="L990" s="9">
        <v>1.8E-5</v>
      </c>
      <c r="M990" s="9">
        <v>1.6000000000000001E-4</v>
      </c>
      <c r="N990" s="9">
        <v>6.4999999999999994E-5</v>
      </c>
    </row>
    <row r="991" spans="1:14" x14ac:dyDescent="0.2">
      <c r="A991">
        <v>685245</v>
      </c>
      <c r="B991">
        <v>9714569</v>
      </c>
      <c r="C991">
        <v>1046626</v>
      </c>
      <c r="D991" s="9">
        <v>1.4593320637144379E-5</v>
      </c>
      <c r="E991" s="9">
        <v>1.2558457302634836E-5</v>
      </c>
      <c r="F991" s="9">
        <v>7.8346993099731897E-5</v>
      </c>
      <c r="G991" s="8">
        <v>3.0880000000000001E-2</v>
      </c>
      <c r="H991" s="8" t="s">
        <v>54</v>
      </c>
      <c r="I991" s="37">
        <v>0.38500000000000001</v>
      </c>
      <c r="J991" s="37">
        <v>0.68599999999999994</v>
      </c>
      <c r="K991" s="37">
        <v>0.6070000000000001</v>
      </c>
      <c r="L991" s="9" t="s">
        <v>54</v>
      </c>
      <c r="M991" s="9" t="s">
        <v>54</v>
      </c>
      <c r="N991" s="9" t="s">
        <v>54</v>
      </c>
    </row>
    <row r="992" spans="1:14" x14ac:dyDescent="0.2">
      <c r="A992">
        <v>685245</v>
      </c>
      <c r="B992">
        <v>9714569</v>
      </c>
      <c r="C992">
        <v>1046626</v>
      </c>
      <c r="D992" s="9">
        <v>1.4593320637144379E-5</v>
      </c>
      <c r="E992" s="9">
        <v>1.194082825496427E-5</v>
      </c>
      <c r="F992" s="9">
        <v>7.2614286287556398E-5</v>
      </c>
      <c r="G992" s="8">
        <v>3.0024999999999996E-2</v>
      </c>
      <c r="H992" s="8" t="s">
        <v>54</v>
      </c>
      <c r="I992" s="37" t="s">
        <v>54</v>
      </c>
      <c r="J992" s="37" t="s">
        <v>54</v>
      </c>
      <c r="K992" s="37" t="s">
        <v>54</v>
      </c>
      <c r="L992" s="9" t="s">
        <v>54</v>
      </c>
      <c r="M992" s="9" t="s">
        <v>54</v>
      </c>
      <c r="N992" s="9" t="s">
        <v>54</v>
      </c>
    </row>
    <row r="993" spans="1:14" x14ac:dyDescent="0.2">
      <c r="A993">
        <v>685245</v>
      </c>
      <c r="B993">
        <v>9714569</v>
      </c>
      <c r="C993">
        <v>1046626</v>
      </c>
      <c r="D993" s="9">
        <v>1.4593320637144379E-5</v>
      </c>
      <c r="E993" s="9">
        <v>1.2043766429576032E-5</v>
      </c>
      <c r="F993" s="9">
        <v>7.3569737422918979E-5</v>
      </c>
      <c r="G993" s="8">
        <v>2.3174999999999998E-2</v>
      </c>
      <c r="H993" s="8" t="s">
        <v>54</v>
      </c>
      <c r="I993" s="37" t="s">
        <v>54</v>
      </c>
      <c r="J993" s="37" t="s">
        <v>54</v>
      </c>
      <c r="K993" s="37" t="s">
        <v>54</v>
      </c>
      <c r="L993" s="9" t="s">
        <v>54</v>
      </c>
      <c r="M993" s="9" t="s">
        <v>54</v>
      </c>
      <c r="N993" s="9" t="s">
        <v>54</v>
      </c>
    </row>
    <row r="994" spans="1:14" x14ac:dyDescent="0.2">
      <c r="A994">
        <v>685245</v>
      </c>
      <c r="B994">
        <v>9714569</v>
      </c>
      <c r="C994">
        <v>1046626</v>
      </c>
      <c r="D994" s="9">
        <v>1.4593320637144379E-5</v>
      </c>
      <c r="E994" s="9">
        <v>1.2455519128023075E-5</v>
      </c>
      <c r="F994" s="9">
        <v>6.8792481746106062E-5</v>
      </c>
      <c r="G994" s="8">
        <v>3.4460000000000005E-2</v>
      </c>
      <c r="H994" s="8" t="s">
        <v>54</v>
      </c>
      <c r="I994" s="37">
        <v>2.7000000000000003E-2</v>
      </c>
      <c r="J994" s="37">
        <v>0.02</v>
      </c>
      <c r="K994" s="37">
        <v>7.2999999999999995E-2</v>
      </c>
      <c r="L994" s="9" t="s">
        <v>54</v>
      </c>
      <c r="M994" s="9" t="s">
        <v>54</v>
      </c>
      <c r="N994" s="9" t="s">
        <v>54</v>
      </c>
    </row>
    <row r="995" spans="1:14" x14ac:dyDescent="0.2">
      <c r="A995">
        <v>685245</v>
      </c>
      <c r="B995">
        <v>9714569</v>
      </c>
      <c r="C995">
        <v>1046626</v>
      </c>
      <c r="D995" s="9">
        <v>1.4593320637144379E-5</v>
      </c>
      <c r="E995" s="9">
        <v>1.286727182647012E-5</v>
      </c>
      <c r="F995" s="9">
        <v>7.452518855828156E-5</v>
      </c>
      <c r="G995" s="8">
        <v>2.205E-2</v>
      </c>
      <c r="H995" s="8" t="s">
        <v>54</v>
      </c>
      <c r="I995" s="37">
        <v>9.4E-2</v>
      </c>
      <c r="J995" s="37">
        <v>0.155</v>
      </c>
      <c r="K995" s="37">
        <v>0.16300000000000001</v>
      </c>
      <c r="L995" s="9" t="s">
        <v>54</v>
      </c>
      <c r="M995" s="9" t="s">
        <v>54</v>
      </c>
      <c r="N995" s="9" t="s">
        <v>54</v>
      </c>
    </row>
    <row r="996" spans="1:14" x14ac:dyDescent="0.2">
      <c r="A996">
        <v>685245</v>
      </c>
      <c r="B996">
        <v>9714569</v>
      </c>
      <c r="C996">
        <v>1046626</v>
      </c>
      <c r="D996" s="9">
        <v>1.4593320637144379E-5</v>
      </c>
      <c r="E996" s="9">
        <v>1.0190879286564335E-5</v>
      </c>
      <c r="F996" s="9">
        <v>5.1594361309579546E-5</v>
      </c>
      <c r="G996" s="8">
        <v>3.1899999999999998E-2</v>
      </c>
      <c r="H996" s="8" t="s">
        <v>54</v>
      </c>
      <c r="I996" s="37">
        <v>0.23699999999999999</v>
      </c>
      <c r="J996" s="37">
        <v>0.40500000000000003</v>
      </c>
      <c r="K996" s="37">
        <v>0.27600000000000002</v>
      </c>
      <c r="L996" s="9">
        <v>0</v>
      </c>
      <c r="M996" s="9">
        <v>9.9999999999999995E-7</v>
      </c>
      <c r="N996" s="9">
        <v>0</v>
      </c>
    </row>
    <row r="997" spans="1:14" x14ac:dyDescent="0.2">
      <c r="A997">
        <v>685245</v>
      </c>
      <c r="B997">
        <v>9714569</v>
      </c>
      <c r="C997">
        <v>1046626</v>
      </c>
      <c r="D997" s="9">
        <v>1.4593320637144379E-5</v>
      </c>
      <c r="E997" s="9">
        <v>1.5131911667928861E-5</v>
      </c>
      <c r="F997" s="9">
        <v>9.0767857859445488E-5</v>
      </c>
      <c r="G997" s="8">
        <v>8.1025000000000014E-2</v>
      </c>
      <c r="H997" s="8" t="s">
        <v>54</v>
      </c>
      <c r="I997" s="37">
        <v>0.312</v>
      </c>
      <c r="J997" s="37">
        <v>0.50800000000000001</v>
      </c>
      <c r="K997" s="37">
        <v>0.39400000000000002</v>
      </c>
      <c r="L997" s="9">
        <v>4.8000000000000001E-5</v>
      </c>
      <c r="M997" s="9">
        <v>1.7800000000000002E-4</v>
      </c>
      <c r="N997" s="9">
        <v>5.7000000000000003E-5</v>
      </c>
    </row>
    <row r="998" spans="1:14" x14ac:dyDescent="0.2">
      <c r="A998">
        <v>685245</v>
      </c>
      <c r="B998">
        <v>9714569</v>
      </c>
      <c r="C998">
        <v>1046626</v>
      </c>
      <c r="D998" s="9">
        <v>1.4593320637144379E-5</v>
      </c>
      <c r="E998" s="9">
        <v>2.4499285557599106E-5</v>
      </c>
      <c r="F998" s="9">
        <v>1.5573853506410123E-4</v>
      </c>
      <c r="G998" s="8">
        <v>0.13752500000000001</v>
      </c>
      <c r="H998" s="8" t="s">
        <v>54</v>
      </c>
      <c r="I998" s="37">
        <v>0.34899999999999998</v>
      </c>
      <c r="J998" s="37">
        <v>0.54</v>
      </c>
      <c r="K998" s="37">
        <v>0.51300000000000001</v>
      </c>
      <c r="L998" s="9">
        <v>2.4499999999999999E-4</v>
      </c>
      <c r="M998" s="9">
        <v>1.4719999999999998E-3</v>
      </c>
      <c r="N998" s="9">
        <v>5.1000000000000004E-4</v>
      </c>
    </row>
    <row r="999" spans="1:14" x14ac:dyDescent="0.2">
      <c r="A999">
        <v>677378</v>
      </c>
      <c r="B999">
        <v>9810417</v>
      </c>
      <c r="C999">
        <v>1090017</v>
      </c>
      <c r="D999" s="9">
        <v>1.4762805996061283E-5</v>
      </c>
      <c r="E999" s="9">
        <v>2.4157994507267122E-5</v>
      </c>
      <c r="F999" s="9">
        <v>1.6421762229396422E-4</v>
      </c>
      <c r="G999" s="8">
        <v>7.7420000000000003E-2</v>
      </c>
      <c r="H999" s="8" t="s">
        <v>54</v>
      </c>
      <c r="I999" s="37">
        <v>0.38200000000000006</v>
      </c>
      <c r="J999" s="37">
        <v>0.57000000000000006</v>
      </c>
      <c r="K999" s="37">
        <v>0.55799999999999994</v>
      </c>
      <c r="L999" s="9">
        <v>3.6400000000000001E-4</v>
      </c>
      <c r="M999" s="9">
        <v>2.6649999999999998E-3</v>
      </c>
      <c r="N999" s="9">
        <v>8.92E-4</v>
      </c>
    </row>
    <row r="1000" spans="1:14" x14ac:dyDescent="0.2">
      <c r="A1000">
        <v>677378</v>
      </c>
      <c r="B1000">
        <v>9810417</v>
      </c>
      <c r="C1000">
        <v>1090017</v>
      </c>
      <c r="D1000" s="9">
        <v>1.4762805996061283E-5</v>
      </c>
      <c r="E1000" s="9">
        <v>1.732851926681608E-5</v>
      </c>
      <c r="F1000" s="9">
        <v>1.0275069104426812E-4</v>
      </c>
      <c r="G1000" s="8">
        <v>6.6400000000000001E-2</v>
      </c>
      <c r="H1000" s="8" t="s">
        <v>54</v>
      </c>
      <c r="I1000" s="37">
        <v>0.39900000000000002</v>
      </c>
      <c r="J1000" s="37">
        <v>0.59200000000000008</v>
      </c>
      <c r="K1000" s="37">
        <v>0.63</v>
      </c>
      <c r="L1000" s="9">
        <v>4.2700000000000002E-4</v>
      </c>
      <c r="M1000" s="9">
        <v>3.0710000000000004E-3</v>
      </c>
      <c r="N1000" s="9">
        <v>1.0609999999999999E-3</v>
      </c>
    </row>
    <row r="1001" spans="1:14" x14ac:dyDescent="0.2">
      <c r="A1001">
        <v>677378</v>
      </c>
      <c r="B1001">
        <v>9810417</v>
      </c>
      <c r="C1001">
        <v>1090017</v>
      </c>
      <c r="D1001" s="9">
        <v>1.4762805996061283E-5</v>
      </c>
      <c r="E1001" s="9">
        <v>1.7022721867989914E-5</v>
      </c>
      <c r="F1001" s="9">
        <v>1.0458552481291576E-4</v>
      </c>
      <c r="G1001" s="8">
        <v>6.6124999999999989E-2</v>
      </c>
      <c r="H1001" s="8" t="s">
        <v>54</v>
      </c>
      <c r="I1001" s="37">
        <v>0.40399999999999997</v>
      </c>
      <c r="J1001" s="37">
        <v>0.60499999999999998</v>
      </c>
      <c r="K1001" s="37">
        <v>0.63</v>
      </c>
      <c r="L1001" s="9">
        <v>4.9799999999999996E-4</v>
      </c>
      <c r="M1001" s="9">
        <v>3.3760000000000001E-3</v>
      </c>
      <c r="N1001" s="9">
        <v>1.1609999999999999E-3</v>
      </c>
    </row>
    <row r="1002" spans="1:14" x14ac:dyDescent="0.2">
      <c r="A1002">
        <v>677378</v>
      </c>
      <c r="B1002">
        <v>9810417</v>
      </c>
      <c r="C1002">
        <v>1090017</v>
      </c>
      <c r="D1002" s="9">
        <v>1.4762805996061283E-5</v>
      </c>
      <c r="E1002" s="9">
        <v>1.7226586800540692E-5</v>
      </c>
      <c r="F1002" s="9">
        <v>1.0917260923453487E-4</v>
      </c>
      <c r="G1002" s="8">
        <v>3.1299999999999994E-2</v>
      </c>
      <c r="H1002" s="8" t="s">
        <v>54</v>
      </c>
      <c r="I1002" s="37">
        <v>0.40799999999999997</v>
      </c>
      <c r="J1002" s="37">
        <v>0.62</v>
      </c>
      <c r="K1002" s="37">
        <v>0.64</v>
      </c>
      <c r="L1002" s="9">
        <v>5.3899999999999998E-4</v>
      </c>
      <c r="M1002" s="9">
        <v>3.5280000000000003E-3</v>
      </c>
      <c r="N1002" s="9">
        <v>1.1900000000000001E-3</v>
      </c>
    </row>
    <row r="1003" spans="1:14" x14ac:dyDescent="0.2">
      <c r="A1003">
        <v>677378</v>
      </c>
      <c r="B1003">
        <v>9810417</v>
      </c>
      <c r="C1003">
        <v>1090017</v>
      </c>
      <c r="D1003" s="9">
        <v>1.4762805996061283E-5</v>
      </c>
      <c r="E1003" s="9">
        <v>1.4066680346003641E-5</v>
      </c>
      <c r="F1003" s="9">
        <v>8.9906854663734603E-5</v>
      </c>
      <c r="G1003" s="8">
        <v>1.6059999999999998E-2</v>
      </c>
      <c r="H1003" s="8" t="s">
        <v>54</v>
      </c>
      <c r="I1003" s="37">
        <v>0.41100000000000003</v>
      </c>
      <c r="J1003" s="37">
        <v>0.62</v>
      </c>
      <c r="K1003" s="37">
        <v>0.64</v>
      </c>
      <c r="L1003" s="9" t="s">
        <v>54</v>
      </c>
      <c r="M1003" s="9" t="s">
        <v>54</v>
      </c>
      <c r="N1003" s="9" t="s">
        <v>54</v>
      </c>
    </row>
    <row r="1004" spans="1:14" x14ac:dyDescent="0.2">
      <c r="A1004">
        <v>677378</v>
      </c>
      <c r="B1004">
        <v>9810417</v>
      </c>
      <c r="C1004">
        <v>1090017</v>
      </c>
      <c r="D1004" s="9">
        <v>1.4762805996061283E-5</v>
      </c>
      <c r="E1004" s="9">
        <v>1.2129963486771255E-5</v>
      </c>
      <c r="F1004" s="9">
        <v>7.2475933861581977E-5</v>
      </c>
      <c r="G1004" s="8">
        <v>8.5749999999999993E-3</v>
      </c>
      <c r="H1004" s="8" t="s">
        <v>54</v>
      </c>
      <c r="I1004" s="37" t="s">
        <v>54</v>
      </c>
      <c r="J1004" s="37" t="s">
        <v>54</v>
      </c>
      <c r="K1004" s="37" t="s">
        <v>54</v>
      </c>
      <c r="L1004" s="9" t="s">
        <v>54</v>
      </c>
      <c r="M1004" s="9" t="s">
        <v>54</v>
      </c>
      <c r="N1004" s="9" t="s">
        <v>54</v>
      </c>
    </row>
    <row r="1005" spans="1:14" x14ac:dyDescent="0.2">
      <c r="A1005">
        <v>677378</v>
      </c>
      <c r="B1005">
        <v>9810417</v>
      </c>
      <c r="C1005">
        <v>1090017</v>
      </c>
      <c r="D1005" s="9">
        <v>1.4762805996061283E-5</v>
      </c>
      <c r="E1005" s="9">
        <v>1.0397111560089648E-5</v>
      </c>
      <c r="F1005" s="9">
        <v>5.6879846828076997E-5</v>
      </c>
      <c r="G1005" s="8">
        <v>6.9199999999999999E-3</v>
      </c>
      <c r="H1005" s="8" t="s">
        <v>54</v>
      </c>
      <c r="I1005" s="37" t="s">
        <v>54</v>
      </c>
      <c r="J1005" s="37" t="s">
        <v>54</v>
      </c>
      <c r="K1005" s="37" t="s">
        <v>54</v>
      </c>
      <c r="L1005" s="9" t="s">
        <v>54</v>
      </c>
      <c r="M1005" s="9" t="s">
        <v>54</v>
      </c>
      <c r="N1005" s="9" t="s">
        <v>54</v>
      </c>
    </row>
    <row r="1006" spans="1:14" x14ac:dyDescent="0.2">
      <c r="A1006">
        <v>677378</v>
      </c>
      <c r="B1006">
        <v>9810417</v>
      </c>
      <c r="C1006">
        <v>1090017</v>
      </c>
      <c r="D1006" s="9">
        <v>1.4762805996061283E-5</v>
      </c>
      <c r="E1006" s="9">
        <v>1.1416436222843535E-5</v>
      </c>
      <c r="F1006" s="9">
        <v>6.6054015671315213E-5</v>
      </c>
      <c r="G1006" s="8">
        <v>1.17E-2</v>
      </c>
      <c r="H1006" s="8" t="s">
        <v>54</v>
      </c>
      <c r="I1006" s="37">
        <v>0.03</v>
      </c>
      <c r="J1006" s="37">
        <v>2.5000000000000001E-2</v>
      </c>
      <c r="K1006" s="37">
        <v>0.11199999999999999</v>
      </c>
      <c r="L1006" s="9" t="s">
        <v>54</v>
      </c>
      <c r="M1006" s="9" t="s">
        <v>54</v>
      </c>
      <c r="N1006" s="9" t="s">
        <v>54</v>
      </c>
    </row>
    <row r="1007" spans="1:14" x14ac:dyDescent="0.2">
      <c r="A1007">
        <v>677378</v>
      </c>
      <c r="B1007">
        <v>9810417</v>
      </c>
      <c r="C1007">
        <v>1090017</v>
      </c>
      <c r="D1007" s="9">
        <v>1.4762805996061283E-5</v>
      </c>
      <c r="E1007" s="9">
        <v>1.2231895953046644E-5</v>
      </c>
      <c r="F1007" s="9">
        <v>7.3393350745905796E-5</v>
      </c>
      <c r="G1007" s="8">
        <v>2.2125000000000002E-2</v>
      </c>
      <c r="H1007" s="8" t="s">
        <v>54</v>
      </c>
      <c r="I1007" s="37">
        <v>9.8000000000000004E-2</v>
      </c>
      <c r="J1007" s="37">
        <v>0.13300000000000001</v>
      </c>
      <c r="K1007" s="37">
        <v>0.22700000000000001</v>
      </c>
      <c r="L1007" s="9" t="s">
        <v>54</v>
      </c>
      <c r="M1007" s="9" t="s">
        <v>54</v>
      </c>
      <c r="N1007" s="9" t="s">
        <v>54</v>
      </c>
    </row>
    <row r="1008" spans="1:14" x14ac:dyDescent="0.2">
      <c r="A1008">
        <v>677378</v>
      </c>
      <c r="B1008">
        <v>9810417</v>
      </c>
      <c r="C1008">
        <v>1090017</v>
      </c>
      <c r="D1008" s="9">
        <v>1.4762805996061283E-5</v>
      </c>
      <c r="E1008" s="9">
        <v>1.0600976492640425E-5</v>
      </c>
      <c r="F1008" s="9">
        <v>5.8714680596724636E-5</v>
      </c>
      <c r="G1008" s="8">
        <v>3.9960000000000002E-2</v>
      </c>
      <c r="H1008" s="8" t="s">
        <v>54</v>
      </c>
      <c r="I1008" s="37">
        <v>0.24</v>
      </c>
      <c r="J1008" s="37">
        <v>0.375</v>
      </c>
      <c r="K1008" s="37">
        <v>0.434</v>
      </c>
      <c r="L1008" s="9">
        <v>0</v>
      </c>
      <c r="M1008" s="9">
        <v>2.4000000000000001E-5</v>
      </c>
      <c r="N1008" s="9">
        <v>1.1000000000000001E-5</v>
      </c>
    </row>
    <row r="1009" spans="1:14" x14ac:dyDescent="0.2">
      <c r="A1009">
        <v>677378</v>
      </c>
      <c r="B1009">
        <v>9810417</v>
      </c>
      <c r="C1009">
        <v>1090017</v>
      </c>
      <c r="D1009" s="9">
        <v>1.4762805996061283E-5</v>
      </c>
      <c r="E1009" s="9">
        <v>1.2333828419322033E-5</v>
      </c>
      <c r="F1009" s="9">
        <v>6.9723683208610505E-5</v>
      </c>
      <c r="G1009" s="8">
        <v>6.4250000000000002E-2</v>
      </c>
      <c r="H1009" s="8">
        <v>0.8620000000000001</v>
      </c>
      <c r="I1009" s="37">
        <v>0.313</v>
      </c>
      <c r="J1009" s="37">
        <v>0.47500000000000003</v>
      </c>
      <c r="K1009" s="37">
        <v>0.47799999999999998</v>
      </c>
      <c r="L1009" s="9">
        <v>6.9999999999999999E-6</v>
      </c>
      <c r="M1009" s="9">
        <v>5.2000000000000004E-5</v>
      </c>
      <c r="N1009" s="9">
        <v>3.7999999999999995E-5</v>
      </c>
    </row>
    <row r="1010" spans="1:14" x14ac:dyDescent="0.2">
      <c r="A1010">
        <v>677378</v>
      </c>
      <c r="B1010">
        <v>9810417</v>
      </c>
      <c r="C1010">
        <v>1090017</v>
      </c>
      <c r="D1010" s="9">
        <v>1.4762805996061283E-5</v>
      </c>
      <c r="E1010" s="9">
        <v>2.0284560788802352E-5</v>
      </c>
      <c r="F1010" s="9">
        <v>9.2659105316706075E-5</v>
      </c>
      <c r="G1010" s="8">
        <v>0.1041</v>
      </c>
      <c r="H1010" s="8" t="s">
        <v>54</v>
      </c>
      <c r="I1010" s="37">
        <v>0.34100000000000003</v>
      </c>
      <c r="J1010" s="37">
        <v>0.51300000000000001</v>
      </c>
      <c r="K1010" s="37">
        <v>0.51600000000000001</v>
      </c>
      <c r="L1010" s="9">
        <v>2.3000000000000001E-4</v>
      </c>
      <c r="M1010" s="9">
        <v>3.4099999999999999E-4</v>
      </c>
      <c r="N1010" s="9">
        <v>2.81E-4</v>
      </c>
    </row>
    <row r="1011" spans="1:14" x14ac:dyDescent="0.2">
      <c r="A1011">
        <v>670885</v>
      </c>
      <c r="B1011">
        <v>9907756</v>
      </c>
      <c r="C1011">
        <v>1138236</v>
      </c>
      <c r="D1011" s="9">
        <v>1.4905684282701208E-5</v>
      </c>
      <c r="E1011" s="9">
        <v>2.7856963776661436E-5</v>
      </c>
      <c r="F1011" s="9">
        <v>1.4408259798495216E-4</v>
      </c>
      <c r="G1011" s="8">
        <v>6.5240000000000006E-2</v>
      </c>
      <c r="H1011" s="8" t="s">
        <v>54</v>
      </c>
      <c r="I1011" s="37">
        <v>0.36899999999999999</v>
      </c>
      <c r="J1011" s="37">
        <v>0.56100000000000005</v>
      </c>
      <c r="K1011" s="37">
        <v>0.57899999999999996</v>
      </c>
      <c r="L1011" s="9">
        <v>2.9700000000000001E-4</v>
      </c>
      <c r="M1011" s="9">
        <v>6.0700000000000001E-4</v>
      </c>
      <c r="N1011" s="9">
        <v>4.7299999999999995E-4</v>
      </c>
    </row>
    <row r="1012" spans="1:14" x14ac:dyDescent="0.2">
      <c r="A1012">
        <v>670885</v>
      </c>
      <c r="B1012">
        <v>9907756</v>
      </c>
      <c r="C1012">
        <v>1138236</v>
      </c>
      <c r="D1012" s="9">
        <v>1.4905684282701208E-5</v>
      </c>
      <c r="E1012" s="9">
        <v>1.6653619649091076E-5</v>
      </c>
      <c r="F1012" s="9">
        <v>8.6976690247013804E-5</v>
      </c>
      <c r="G1012" s="8">
        <v>2.4250000000000001E-2</v>
      </c>
      <c r="H1012" s="8" t="s">
        <v>54</v>
      </c>
      <c r="I1012" s="37">
        <v>0.38400000000000001</v>
      </c>
      <c r="J1012" s="37">
        <v>0.58499999999999996</v>
      </c>
      <c r="K1012" s="37">
        <v>0.59299999999999997</v>
      </c>
      <c r="L1012" s="9">
        <v>3.0800000000000001E-4</v>
      </c>
      <c r="M1012" s="9">
        <v>6.5499999999999998E-4</v>
      </c>
      <c r="N1012" s="9">
        <v>5.3700000000000004E-4</v>
      </c>
    </row>
    <row r="1013" spans="1:14" x14ac:dyDescent="0.2">
      <c r="A1013">
        <v>670885</v>
      </c>
      <c r="B1013">
        <v>9907756</v>
      </c>
      <c r="C1013">
        <v>1138236</v>
      </c>
      <c r="D1013" s="9">
        <v>1.4905684282701208E-5</v>
      </c>
      <c r="E1013" s="9">
        <v>1.8975033297146196E-5</v>
      </c>
      <c r="F1013" s="9">
        <v>1.1245471062240168E-4</v>
      </c>
      <c r="G1013" s="8">
        <v>1.6574999999999999E-2</v>
      </c>
      <c r="H1013" s="8" t="s">
        <v>54</v>
      </c>
      <c r="I1013" s="37">
        <v>0.39</v>
      </c>
      <c r="J1013" s="37">
        <v>0.59200000000000008</v>
      </c>
      <c r="K1013" s="37">
        <v>0.61099999999999999</v>
      </c>
      <c r="L1013" s="9">
        <v>3.0800000000000001E-4</v>
      </c>
      <c r="M1013" s="9">
        <v>7.0400000000000009E-4</v>
      </c>
      <c r="N1013" s="9">
        <v>5.6399999999999994E-4</v>
      </c>
    </row>
    <row r="1014" spans="1:14" x14ac:dyDescent="0.2">
      <c r="A1014">
        <v>670885</v>
      </c>
      <c r="B1014">
        <v>9907756</v>
      </c>
      <c r="C1014">
        <v>1138236</v>
      </c>
      <c r="D1014" s="9">
        <v>1.4905684282701208E-5</v>
      </c>
      <c r="E1014" s="9">
        <v>1.2515447493862384E-5</v>
      </c>
      <c r="F1014" s="9">
        <v>6.6769984432050997E-5</v>
      </c>
      <c r="G1014" s="8">
        <v>1.24E-2</v>
      </c>
      <c r="H1014" s="8" t="s">
        <v>54</v>
      </c>
      <c r="I1014" s="37">
        <v>0.39299999999999996</v>
      </c>
      <c r="J1014" s="37">
        <v>0.59299999999999997</v>
      </c>
      <c r="K1014" s="37">
        <v>0.61099999999999999</v>
      </c>
      <c r="L1014" s="9">
        <v>3.0800000000000001E-4</v>
      </c>
      <c r="M1014" s="9">
        <v>7.5200000000000006E-4</v>
      </c>
      <c r="N1014" s="9">
        <v>5.9100000000000005E-4</v>
      </c>
    </row>
    <row r="1015" spans="1:14" x14ac:dyDescent="0.2">
      <c r="A1015">
        <v>670885</v>
      </c>
      <c r="B1015">
        <v>9907756</v>
      </c>
      <c r="C1015">
        <v>1138236</v>
      </c>
      <c r="D1015" s="9">
        <v>1.4905684282701208E-5</v>
      </c>
      <c r="E1015" s="9">
        <v>1.1707999268451908E-5</v>
      </c>
      <c r="F1015" s="9">
        <v>6.2377222298363435E-5</v>
      </c>
      <c r="G1015" s="8">
        <v>7.7500000000000008E-3</v>
      </c>
      <c r="H1015" s="8" t="s">
        <v>54</v>
      </c>
      <c r="I1015" s="37">
        <v>0.39299999999999996</v>
      </c>
      <c r="J1015" s="37">
        <v>0.59299999999999997</v>
      </c>
      <c r="K1015" s="37">
        <v>0.61099999999999999</v>
      </c>
      <c r="L1015" s="9" t="s">
        <v>54</v>
      </c>
      <c r="M1015" s="9" t="s">
        <v>54</v>
      </c>
      <c r="N1015" s="9" t="s">
        <v>54</v>
      </c>
    </row>
    <row r="1016" spans="1:14" x14ac:dyDescent="0.2">
      <c r="A1016">
        <v>670885</v>
      </c>
      <c r="B1016">
        <v>9907756</v>
      </c>
      <c r="C1016">
        <v>1138236</v>
      </c>
      <c r="D1016" s="9">
        <v>1.4905684282701208E-5</v>
      </c>
      <c r="E1016" s="9">
        <v>1.3121033662920242E-5</v>
      </c>
      <c r="F1016" s="9">
        <v>7.2919851419213586E-5</v>
      </c>
      <c r="G1016" s="8">
        <v>2.3749999999999995E-3</v>
      </c>
      <c r="H1016" s="8" t="s">
        <v>54</v>
      </c>
      <c r="I1016" s="37" t="s">
        <v>54</v>
      </c>
      <c r="J1016" s="37" t="s">
        <v>54</v>
      </c>
      <c r="K1016" s="37" t="s">
        <v>54</v>
      </c>
      <c r="L1016" s="9" t="s">
        <v>54</v>
      </c>
      <c r="M1016" s="9" t="s">
        <v>54</v>
      </c>
      <c r="N1016" s="9" t="s">
        <v>54</v>
      </c>
    </row>
    <row r="1017" spans="1:14" x14ac:dyDescent="0.2">
      <c r="A1017">
        <v>670885</v>
      </c>
      <c r="B1017">
        <v>9907756</v>
      </c>
      <c r="C1017">
        <v>1138236</v>
      </c>
      <c r="D1017" s="9">
        <v>1.4905684282701208E-5</v>
      </c>
      <c r="E1017" s="9">
        <v>1.0799620014865122E-5</v>
      </c>
      <c r="F1017" s="9">
        <v>5.8863012591413381E-5</v>
      </c>
      <c r="G1017" s="8">
        <v>1.56E-3</v>
      </c>
      <c r="H1017" s="8" t="s">
        <v>54</v>
      </c>
      <c r="I1017" s="37" t="s">
        <v>54</v>
      </c>
      <c r="J1017" s="37" t="s">
        <v>54</v>
      </c>
      <c r="K1017" s="37" t="s">
        <v>54</v>
      </c>
      <c r="L1017" s="9" t="s">
        <v>54</v>
      </c>
      <c r="M1017" s="9" t="s">
        <v>54</v>
      </c>
      <c r="N1017" s="9" t="s">
        <v>54</v>
      </c>
    </row>
    <row r="1018" spans="1:14" x14ac:dyDescent="0.2">
      <c r="A1018">
        <v>670885</v>
      </c>
      <c r="B1018">
        <v>9907756</v>
      </c>
      <c r="C1018">
        <v>1138236</v>
      </c>
      <c r="D1018" s="9">
        <v>1.4905684282701208E-5</v>
      </c>
      <c r="E1018" s="9">
        <v>1.1001482071217741E-5</v>
      </c>
      <c r="F1018" s="9">
        <v>6.0620117444888408E-5</v>
      </c>
      <c r="G1018" s="8">
        <v>3.1749999999999999E-3</v>
      </c>
      <c r="H1018" s="8" t="s">
        <v>54</v>
      </c>
      <c r="I1018" s="37">
        <v>2.4E-2</v>
      </c>
      <c r="J1018" s="37">
        <v>1.6E-2</v>
      </c>
      <c r="K1018" s="37">
        <v>8.199999999999999E-2</v>
      </c>
      <c r="L1018" s="9" t="s">
        <v>54</v>
      </c>
      <c r="M1018" s="9" t="s">
        <v>54</v>
      </c>
      <c r="N1018" s="9" t="s">
        <v>54</v>
      </c>
    </row>
    <row r="1019" spans="1:14" x14ac:dyDescent="0.2">
      <c r="A1019">
        <v>670885</v>
      </c>
      <c r="B1019">
        <v>9907756</v>
      </c>
      <c r="C1019">
        <v>1138236</v>
      </c>
      <c r="D1019" s="9">
        <v>1.4905684282701208E-5</v>
      </c>
      <c r="E1019" s="9">
        <v>1.1808930296628218E-5</v>
      </c>
      <c r="F1019" s="9">
        <v>6.2377222298363435E-5</v>
      </c>
      <c r="G1019" s="8">
        <v>4.5249999999999995E-3</v>
      </c>
      <c r="H1019" s="8" t="s">
        <v>54</v>
      </c>
      <c r="I1019" s="37">
        <v>9.1999999999999998E-2</v>
      </c>
      <c r="J1019" s="37">
        <v>0.14000000000000001</v>
      </c>
      <c r="K1019" s="37">
        <v>0.19700000000000001</v>
      </c>
      <c r="L1019" s="9" t="s">
        <v>54</v>
      </c>
      <c r="M1019" s="9" t="s">
        <v>54</v>
      </c>
      <c r="N1019" s="9" t="s">
        <v>54</v>
      </c>
    </row>
    <row r="1020" spans="1:14" x14ac:dyDescent="0.2">
      <c r="A1020">
        <v>670885</v>
      </c>
      <c r="B1020">
        <v>9907756</v>
      </c>
      <c r="C1020">
        <v>1138236</v>
      </c>
      <c r="D1020" s="9">
        <v>1.4905684282701208E-5</v>
      </c>
      <c r="E1020" s="9">
        <v>1.1808930296628218E-5</v>
      </c>
      <c r="F1020" s="9">
        <v>6.0620117444888408E-5</v>
      </c>
      <c r="G1020" s="8">
        <v>1.456E-2</v>
      </c>
      <c r="H1020" s="8" t="s">
        <v>54</v>
      </c>
      <c r="I1020" s="37">
        <v>0.25800000000000001</v>
      </c>
      <c r="J1020" s="37">
        <v>0.41399999999999998</v>
      </c>
      <c r="K1020" s="37">
        <v>0.39299999999999996</v>
      </c>
      <c r="L1020" s="9">
        <v>0</v>
      </c>
      <c r="M1020" s="9">
        <v>2.2999999999999997E-5</v>
      </c>
      <c r="N1020" s="9">
        <v>5.0000000000000004E-6</v>
      </c>
    </row>
    <row r="1021" spans="1:14" x14ac:dyDescent="0.2">
      <c r="A1021">
        <v>670885</v>
      </c>
      <c r="B1021">
        <v>9907756</v>
      </c>
      <c r="C1021">
        <v>1138236</v>
      </c>
      <c r="D1021" s="9">
        <v>1.4905684282701208E-5</v>
      </c>
      <c r="E1021" s="9">
        <v>1.342382674744917E-5</v>
      </c>
      <c r="F1021" s="9">
        <v>7.3798403845951106E-5</v>
      </c>
      <c r="G1021" s="8">
        <v>5.0699999999999995E-2</v>
      </c>
      <c r="H1021" s="8">
        <v>0.86299999999999999</v>
      </c>
      <c r="I1021" s="37">
        <v>0.34500000000000003</v>
      </c>
      <c r="J1021" s="37">
        <v>0.502</v>
      </c>
      <c r="K1021" s="37">
        <v>0.51800000000000002</v>
      </c>
      <c r="L1021" s="9">
        <v>1.1000000000000001E-5</v>
      </c>
      <c r="M1021" s="9">
        <v>2.8199999999999997E-4</v>
      </c>
      <c r="N1021" s="9">
        <v>7.7000000000000001E-5</v>
      </c>
    </row>
    <row r="1022" spans="1:14" x14ac:dyDescent="0.2">
      <c r="A1022">
        <v>670885</v>
      </c>
      <c r="B1022">
        <v>9907756</v>
      </c>
      <c r="C1022">
        <v>1138236</v>
      </c>
      <c r="D1022" s="9">
        <v>1.4905684282701208E-5</v>
      </c>
      <c r="E1022" s="9">
        <v>2.1094584888848696E-5</v>
      </c>
      <c r="F1022" s="9">
        <v>1.3353996886410199E-4</v>
      </c>
      <c r="G1022" s="8">
        <v>0.12110000000000001</v>
      </c>
      <c r="H1022" s="8" t="s">
        <v>54</v>
      </c>
      <c r="I1022" s="37">
        <v>0.378</v>
      </c>
      <c r="J1022" s="37">
        <v>0.54799999999999993</v>
      </c>
      <c r="K1022" s="37">
        <v>0.58200000000000007</v>
      </c>
      <c r="L1022" s="9">
        <v>2.4600000000000002E-4</v>
      </c>
      <c r="M1022" s="9">
        <v>3.545E-3</v>
      </c>
      <c r="N1022" s="9">
        <v>1.0629999999999999E-3</v>
      </c>
    </row>
    <row r="1023" spans="1:14" x14ac:dyDescent="0.2">
      <c r="A1023">
        <v>665305</v>
      </c>
      <c r="B1023">
        <v>10006693</v>
      </c>
      <c r="C1023">
        <v>1190467</v>
      </c>
      <c r="D1023" s="9">
        <v>1.5030700205169057E-5</v>
      </c>
      <c r="E1023" s="9">
        <v>2.498327869157173E-5</v>
      </c>
      <c r="F1023" s="9">
        <v>1.5960123212151197E-4</v>
      </c>
      <c r="G1023" s="8">
        <v>5.9525000000000002E-2</v>
      </c>
      <c r="H1023" s="8" t="s">
        <v>54</v>
      </c>
      <c r="I1023" s="37">
        <v>0.40600000000000003</v>
      </c>
      <c r="J1023" s="37">
        <v>0.59700000000000009</v>
      </c>
      <c r="K1023" s="37">
        <v>0.61499999999999999</v>
      </c>
      <c r="L1023" s="9">
        <v>3.1700000000000001E-4</v>
      </c>
      <c r="M1023" s="9">
        <v>5.47E-3</v>
      </c>
      <c r="N1023" s="9">
        <v>1.591E-3</v>
      </c>
    </row>
    <row r="1024" spans="1:14" x14ac:dyDescent="0.2">
      <c r="A1024">
        <v>665305</v>
      </c>
      <c r="B1024">
        <v>10006693</v>
      </c>
      <c r="C1024">
        <v>1190467</v>
      </c>
      <c r="D1024" s="9">
        <v>1.5030700205169057E-5</v>
      </c>
      <c r="E1024" s="9">
        <v>1.748829508410021E-5</v>
      </c>
      <c r="F1024" s="9">
        <v>9.9960771697157509E-5</v>
      </c>
      <c r="G1024" s="8">
        <v>5.9250000000000004E-2</v>
      </c>
      <c r="H1024" s="8" t="s">
        <v>54</v>
      </c>
      <c r="I1024" s="37">
        <v>0.42</v>
      </c>
      <c r="J1024" s="37">
        <v>0.61099999999999999</v>
      </c>
      <c r="K1024" s="37">
        <v>0.625</v>
      </c>
      <c r="L1024" s="9">
        <v>3.4299999999999999E-4</v>
      </c>
      <c r="M1024" s="9">
        <v>5.9160000000000003E-3</v>
      </c>
      <c r="N1024" s="9">
        <v>1.755E-3</v>
      </c>
    </row>
    <row r="1025" spans="1:14" x14ac:dyDescent="0.2">
      <c r="A1025">
        <v>665305</v>
      </c>
      <c r="B1025">
        <v>10006693</v>
      </c>
      <c r="C1025">
        <v>1190467</v>
      </c>
      <c r="D1025" s="9">
        <v>1.5030700205169057E-5</v>
      </c>
      <c r="E1025" s="9">
        <v>1.7588228198866499E-5</v>
      </c>
      <c r="F1025" s="9">
        <v>9.9120765212307445E-5</v>
      </c>
      <c r="G1025" s="8">
        <v>4.6100000000000002E-2</v>
      </c>
      <c r="H1025" s="8" t="s">
        <v>54</v>
      </c>
      <c r="I1025" s="37">
        <v>0.42799999999999999</v>
      </c>
      <c r="J1025" s="37">
        <v>0.62</v>
      </c>
      <c r="K1025" s="37">
        <v>0.626</v>
      </c>
      <c r="L1025" s="9">
        <v>3.6899999999999997E-4</v>
      </c>
      <c r="M1025" s="9">
        <v>6.221E-3</v>
      </c>
      <c r="N1025" s="9">
        <v>1.8749999999999999E-3</v>
      </c>
    </row>
    <row r="1026" spans="1:14" x14ac:dyDescent="0.2">
      <c r="A1026">
        <v>665305</v>
      </c>
      <c r="B1026">
        <v>10006693</v>
      </c>
      <c r="C1026">
        <v>1190467</v>
      </c>
      <c r="D1026" s="9">
        <v>1.5030700205169057E-5</v>
      </c>
      <c r="E1026" s="9">
        <v>1.3790769837747596E-5</v>
      </c>
      <c r="F1026" s="9">
        <v>7.4760577151655605E-5</v>
      </c>
      <c r="G1026" s="8">
        <v>2.5279999999999997E-2</v>
      </c>
      <c r="H1026" s="8" t="s">
        <v>54</v>
      </c>
      <c r="I1026" s="37">
        <v>0.436</v>
      </c>
      <c r="J1026" s="37">
        <v>0.628</v>
      </c>
      <c r="K1026" s="37">
        <v>0.71200000000000008</v>
      </c>
      <c r="L1026" s="9">
        <v>3.7299999999999996E-4</v>
      </c>
      <c r="M1026" s="9">
        <v>6.221E-3</v>
      </c>
      <c r="N1026" s="9">
        <v>1.8930000000000002E-3</v>
      </c>
    </row>
    <row r="1027" spans="1:14" x14ac:dyDescent="0.2">
      <c r="A1027">
        <v>665305</v>
      </c>
      <c r="B1027">
        <v>10006693</v>
      </c>
      <c r="C1027">
        <v>1190467</v>
      </c>
      <c r="D1027" s="9">
        <v>1.5030700205169057E-5</v>
      </c>
      <c r="E1027" s="9">
        <v>1.2691505575318439E-5</v>
      </c>
      <c r="F1027" s="9">
        <v>6.7200518788005048E-5</v>
      </c>
      <c r="G1027" s="8">
        <v>2.8524999999999998E-2</v>
      </c>
      <c r="H1027" s="8" t="s">
        <v>54</v>
      </c>
      <c r="I1027" s="37">
        <v>0.441</v>
      </c>
      <c r="J1027" s="37">
        <v>0.628</v>
      </c>
      <c r="K1027" s="37">
        <v>0.71200000000000008</v>
      </c>
      <c r="L1027" s="9" t="s">
        <v>54</v>
      </c>
      <c r="M1027" s="9" t="s">
        <v>54</v>
      </c>
      <c r="N1027" s="9" t="s">
        <v>54</v>
      </c>
    </row>
    <row r="1028" spans="1:14" x14ac:dyDescent="0.2">
      <c r="A1028">
        <v>665305</v>
      </c>
      <c r="B1028">
        <v>10006693</v>
      </c>
      <c r="C1028">
        <v>1190467</v>
      </c>
      <c r="D1028" s="9">
        <v>1.5030700205169057E-5</v>
      </c>
      <c r="E1028" s="9">
        <v>1.169217442765557E-5</v>
      </c>
      <c r="F1028" s="9">
        <v>6.4680499333454858E-5</v>
      </c>
      <c r="G1028" s="8">
        <v>1.6199999999999999E-2</v>
      </c>
      <c r="H1028" s="8" t="s">
        <v>54</v>
      </c>
      <c r="I1028" s="37" t="s">
        <v>54</v>
      </c>
      <c r="J1028" s="37" t="s">
        <v>54</v>
      </c>
      <c r="K1028" s="37" t="s">
        <v>54</v>
      </c>
      <c r="L1028" s="9" t="s">
        <v>54</v>
      </c>
      <c r="M1028" s="9" t="s">
        <v>54</v>
      </c>
      <c r="N1028" s="9" t="s">
        <v>54</v>
      </c>
    </row>
    <row r="1029" spans="1:14" x14ac:dyDescent="0.2">
      <c r="A1029">
        <v>665305</v>
      </c>
      <c r="B1029">
        <v>10006693</v>
      </c>
      <c r="C1029">
        <v>1190467</v>
      </c>
      <c r="D1029" s="9">
        <v>1.5030700205169057E-5</v>
      </c>
      <c r="E1029" s="9">
        <v>1.2491639345785865E-5</v>
      </c>
      <c r="F1029" s="9">
        <v>6.3000486363754731E-5</v>
      </c>
      <c r="G1029" s="8">
        <v>1.2699999999999999E-2</v>
      </c>
      <c r="H1029" s="8" t="s">
        <v>54</v>
      </c>
      <c r="I1029" s="37" t="s">
        <v>54</v>
      </c>
      <c r="J1029" s="37" t="s">
        <v>54</v>
      </c>
      <c r="K1029" s="37" t="s">
        <v>54</v>
      </c>
      <c r="L1029" s="9" t="s">
        <v>54</v>
      </c>
      <c r="M1029" s="9" t="s">
        <v>54</v>
      </c>
      <c r="N1029" s="9" t="s">
        <v>54</v>
      </c>
    </row>
    <row r="1030" spans="1:14" x14ac:dyDescent="0.2">
      <c r="A1030">
        <v>665305</v>
      </c>
      <c r="B1030">
        <v>10006693</v>
      </c>
      <c r="C1030">
        <v>1190467</v>
      </c>
      <c r="D1030" s="9">
        <v>1.5030700205169057E-5</v>
      </c>
      <c r="E1030" s="9">
        <v>1.1792107542421857E-5</v>
      </c>
      <c r="F1030" s="9">
        <v>6.1320473394054604E-5</v>
      </c>
      <c r="G1030" s="8">
        <v>2.1299999999999999E-2</v>
      </c>
      <c r="H1030" s="8" t="s">
        <v>54</v>
      </c>
      <c r="I1030" s="37">
        <v>3.3000000000000002E-2</v>
      </c>
      <c r="J1030" s="37">
        <v>2.1000000000000001E-2</v>
      </c>
      <c r="K1030" s="37">
        <v>8.6999999999999994E-2</v>
      </c>
      <c r="L1030" s="9" t="s">
        <v>54</v>
      </c>
      <c r="M1030" s="9" t="s">
        <v>54</v>
      </c>
      <c r="N1030" s="9" t="s">
        <v>54</v>
      </c>
    </row>
    <row r="1031" spans="1:14" x14ac:dyDescent="0.2">
      <c r="A1031">
        <v>665305</v>
      </c>
      <c r="B1031">
        <v>10006693</v>
      </c>
      <c r="C1031">
        <v>1190467</v>
      </c>
      <c r="D1031" s="9">
        <v>1.5030700205169057E-5</v>
      </c>
      <c r="E1031" s="9">
        <v>1.169217442765557E-5</v>
      </c>
      <c r="F1031" s="9">
        <v>5.796044745465435E-5</v>
      </c>
      <c r="G1031" s="8">
        <v>3.628E-2</v>
      </c>
      <c r="H1031" s="8" t="s">
        <v>54</v>
      </c>
      <c r="I1031" s="37">
        <v>0.10099999999999999</v>
      </c>
      <c r="J1031" s="37">
        <v>0.114</v>
      </c>
      <c r="K1031" s="37">
        <v>0.20100000000000001</v>
      </c>
      <c r="L1031" s="9" t="s">
        <v>54</v>
      </c>
      <c r="M1031" s="9" t="s">
        <v>54</v>
      </c>
      <c r="N1031" s="9" t="s">
        <v>54</v>
      </c>
    </row>
    <row r="1032" spans="1:14" x14ac:dyDescent="0.2">
      <c r="A1032">
        <v>665305</v>
      </c>
      <c r="B1032">
        <v>10006693</v>
      </c>
      <c r="C1032">
        <v>1190467</v>
      </c>
      <c r="D1032" s="9">
        <v>1.5030700205169057E-5</v>
      </c>
      <c r="E1032" s="9">
        <v>1.2991304919617301E-5</v>
      </c>
      <c r="F1032" s="9">
        <v>7.1400551212255365E-5</v>
      </c>
      <c r="G1032" s="8">
        <v>3.3000000000000002E-2</v>
      </c>
      <c r="H1032" s="8" t="s">
        <v>54</v>
      </c>
      <c r="I1032" s="37">
        <v>0.251</v>
      </c>
      <c r="J1032" s="37">
        <v>0.33600000000000002</v>
      </c>
      <c r="K1032" s="37">
        <v>0.42600000000000005</v>
      </c>
      <c r="L1032" s="9">
        <v>0</v>
      </c>
      <c r="M1032" s="9">
        <v>2.2999999999999997E-5</v>
      </c>
      <c r="N1032" s="9">
        <v>1.0000000000000001E-5</v>
      </c>
    </row>
    <row r="1033" spans="1:14" x14ac:dyDescent="0.2">
      <c r="A1033">
        <v>665305</v>
      </c>
      <c r="B1033">
        <v>10006693</v>
      </c>
      <c r="C1033">
        <v>1190467</v>
      </c>
      <c r="D1033" s="9">
        <v>1.5030700205169057E-5</v>
      </c>
      <c r="E1033" s="9">
        <v>1.2791438690084727E-5</v>
      </c>
      <c r="F1033" s="9">
        <v>6.6360512303154985E-5</v>
      </c>
      <c r="G1033" s="8">
        <v>3.6760000000000001E-2</v>
      </c>
      <c r="H1033" s="8">
        <v>0.88100000000000001</v>
      </c>
      <c r="I1033" s="37">
        <v>0.32600000000000001</v>
      </c>
      <c r="J1033" s="37">
        <v>0.46500000000000002</v>
      </c>
      <c r="K1033" s="37">
        <v>0.53900000000000003</v>
      </c>
      <c r="L1033" s="9">
        <v>1.1000000000000001E-5</v>
      </c>
      <c r="M1033" s="9">
        <v>4.5999999999999993E-5</v>
      </c>
      <c r="N1033" s="9">
        <v>2.7000000000000002E-5</v>
      </c>
    </row>
    <row r="1034" spans="1:14" x14ac:dyDescent="0.2">
      <c r="A1034">
        <v>665305</v>
      </c>
      <c r="B1034">
        <v>10006693</v>
      </c>
      <c r="C1034">
        <v>1190467</v>
      </c>
      <c r="D1034" s="9">
        <v>1.5030700205169057E-5</v>
      </c>
      <c r="E1034" s="9">
        <v>1.5089900329709326E-5</v>
      </c>
      <c r="F1034" s="9">
        <v>8.820068090925662E-5</v>
      </c>
      <c r="G1034" s="8">
        <v>6.4449999999999993E-2</v>
      </c>
      <c r="H1034" s="8" t="s">
        <v>54</v>
      </c>
      <c r="I1034" s="37">
        <v>0.36</v>
      </c>
      <c r="J1034" s="37">
        <v>0.51</v>
      </c>
      <c r="K1034" s="37">
        <v>0.58200000000000007</v>
      </c>
      <c r="L1034" s="9">
        <v>1.8999999999999998E-5</v>
      </c>
      <c r="M1034" s="9">
        <v>6.7999999999999999E-5</v>
      </c>
      <c r="N1034" s="9">
        <v>3.6000000000000001E-5</v>
      </c>
    </row>
    <row r="1035" spans="1:14" x14ac:dyDescent="0.2">
      <c r="A1035">
        <v>660941</v>
      </c>
      <c r="B1035">
        <v>10099320</v>
      </c>
      <c r="C1035">
        <v>1246295</v>
      </c>
      <c r="D1035" s="9">
        <v>1.5129943519920841E-5</v>
      </c>
      <c r="E1035" s="9">
        <v>1.7723965573919827E-5</v>
      </c>
      <c r="F1035" s="9">
        <v>1.0190203763956367E-4</v>
      </c>
      <c r="G1035" s="8">
        <v>5.9299999999999999E-2</v>
      </c>
      <c r="H1035" s="8" t="s">
        <v>54</v>
      </c>
      <c r="I1035" s="37">
        <v>0.38200000000000006</v>
      </c>
      <c r="J1035" s="37">
        <v>0.55799999999999994</v>
      </c>
      <c r="K1035" s="37">
        <v>0.58700000000000008</v>
      </c>
      <c r="L1035" s="9">
        <v>2.2000000000000003E-5</v>
      </c>
      <c r="M1035" s="9">
        <v>1.5900000000000002E-4</v>
      </c>
      <c r="N1035" s="9">
        <v>6.0999999999999999E-5</v>
      </c>
    </row>
    <row r="1036" spans="1:14" x14ac:dyDescent="0.2">
      <c r="A1036">
        <v>660941</v>
      </c>
      <c r="B1036">
        <v>10099320</v>
      </c>
      <c r="C1036">
        <v>1246295</v>
      </c>
      <c r="D1036" s="9">
        <v>1.5129943519920841E-5</v>
      </c>
      <c r="E1036" s="9">
        <v>1.5446584522522308E-5</v>
      </c>
      <c r="F1036" s="9">
        <v>7.7028311916520561E-5</v>
      </c>
      <c r="G1036" s="8">
        <v>8.4274999999999989E-2</v>
      </c>
      <c r="H1036" s="8" t="s">
        <v>54</v>
      </c>
      <c r="I1036" s="37">
        <v>0.39400000000000002</v>
      </c>
      <c r="J1036" s="37">
        <v>0.58799999999999997</v>
      </c>
      <c r="K1036" s="37">
        <v>0.61</v>
      </c>
      <c r="L1036" s="9">
        <v>1.1900000000000001E-4</v>
      </c>
      <c r="M1036" s="9">
        <v>2.2699999999999999E-4</v>
      </c>
      <c r="N1036" s="9">
        <v>1.46E-4</v>
      </c>
    </row>
    <row r="1037" spans="1:14" x14ac:dyDescent="0.2">
      <c r="A1037">
        <v>660941</v>
      </c>
      <c r="B1037">
        <v>10099320</v>
      </c>
      <c r="C1037">
        <v>1246295</v>
      </c>
      <c r="D1037" s="9">
        <v>1.5129943519920841E-5</v>
      </c>
      <c r="E1037" s="9">
        <v>1.8021015276276025E-5</v>
      </c>
      <c r="F1037" s="9">
        <v>9.307587689912902E-5</v>
      </c>
      <c r="G1037" s="8">
        <v>0.11252</v>
      </c>
      <c r="H1037" s="8" t="s">
        <v>54</v>
      </c>
      <c r="I1037" s="37">
        <v>0.40299999999999997</v>
      </c>
      <c r="J1037" s="37">
        <v>0.60899999999999999</v>
      </c>
      <c r="K1037" s="37">
        <v>0.61399999999999999</v>
      </c>
      <c r="L1037" s="9">
        <v>2.6800000000000001E-4</v>
      </c>
      <c r="M1037" s="9">
        <v>4.3600000000000003E-4</v>
      </c>
      <c r="N1037" s="9">
        <v>3.2799999999999995E-4</v>
      </c>
    </row>
    <row r="1038" spans="1:14" x14ac:dyDescent="0.2">
      <c r="A1038">
        <v>660941</v>
      </c>
      <c r="B1038">
        <v>10099320</v>
      </c>
      <c r="C1038">
        <v>1246295</v>
      </c>
      <c r="D1038" s="9">
        <v>1.5129943519920841E-5</v>
      </c>
      <c r="E1038" s="9">
        <v>1.6238717062138836E-5</v>
      </c>
      <c r="F1038" s="9">
        <v>8.0237824913042264E-5</v>
      </c>
      <c r="G1038" s="8">
        <v>7.0650000000000004E-2</v>
      </c>
      <c r="H1038" s="8" t="s">
        <v>54</v>
      </c>
      <c r="I1038" s="37">
        <v>0.40299999999999997</v>
      </c>
      <c r="J1038" s="37">
        <v>0.61299999999999999</v>
      </c>
      <c r="K1038" s="37">
        <v>0.61399999999999999</v>
      </c>
      <c r="L1038" s="9">
        <v>3.01E-4</v>
      </c>
      <c r="M1038" s="9">
        <v>6.5900000000000008E-4</v>
      </c>
      <c r="N1038" s="9">
        <v>4.1100000000000002E-4</v>
      </c>
    </row>
    <row r="1039" spans="1:14" x14ac:dyDescent="0.2">
      <c r="A1039">
        <v>660941</v>
      </c>
      <c r="B1039">
        <v>10099320</v>
      </c>
      <c r="C1039">
        <v>1246295</v>
      </c>
      <c r="D1039" s="9">
        <v>1.5129943519920841E-5</v>
      </c>
      <c r="E1039" s="9">
        <v>1.1782971526795863E-5</v>
      </c>
      <c r="F1039" s="9">
        <v>5.6166477439129583E-5</v>
      </c>
      <c r="G1039" s="8">
        <v>6.4624999999999988E-2</v>
      </c>
      <c r="H1039" s="8" t="s">
        <v>54</v>
      </c>
      <c r="I1039" s="37">
        <v>0.41200000000000003</v>
      </c>
      <c r="J1039" s="37">
        <v>0.626</v>
      </c>
      <c r="K1039" s="37">
        <v>0.61899999999999999</v>
      </c>
      <c r="L1039" s="9" t="s">
        <v>54</v>
      </c>
      <c r="M1039" s="9" t="s">
        <v>54</v>
      </c>
      <c r="N1039" s="9" t="s">
        <v>54</v>
      </c>
    </row>
    <row r="1040" spans="1:14" x14ac:dyDescent="0.2">
      <c r="A1040">
        <v>660941</v>
      </c>
      <c r="B1040">
        <v>10099320</v>
      </c>
      <c r="C1040">
        <v>1246295</v>
      </c>
      <c r="D1040" s="9">
        <v>1.5129943519920841E-5</v>
      </c>
      <c r="E1040" s="9">
        <v>1.287215376876859E-5</v>
      </c>
      <c r="F1040" s="9">
        <v>6.5795016428694657E-5</v>
      </c>
      <c r="G1040" s="8">
        <v>4.2359999999999995E-2</v>
      </c>
      <c r="H1040" s="8" t="s">
        <v>54</v>
      </c>
      <c r="I1040" s="37" t="s">
        <v>54</v>
      </c>
      <c r="J1040" s="37" t="s">
        <v>54</v>
      </c>
      <c r="K1040" s="37" t="s">
        <v>54</v>
      </c>
      <c r="L1040" s="9" t="s">
        <v>54</v>
      </c>
      <c r="M1040" s="9" t="s">
        <v>54</v>
      </c>
      <c r="N1040" s="9" t="s">
        <v>54</v>
      </c>
    </row>
    <row r="1041" spans="1:14" x14ac:dyDescent="0.2">
      <c r="A1041">
        <v>660941</v>
      </c>
      <c r="B1041">
        <v>10099320</v>
      </c>
      <c r="C1041">
        <v>1246295</v>
      </c>
      <c r="D1041" s="9">
        <v>1.5129943519920841E-5</v>
      </c>
      <c r="E1041" s="9">
        <v>1.2575104066412393E-5</v>
      </c>
      <c r="F1041" s="9">
        <v>6.1783125183042536E-5</v>
      </c>
      <c r="G1041" s="8">
        <v>3.0375000000000003E-2</v>
      </c>
      <c r="H1041" s="8" t="s">
        <v>54</v>
      </c>
      <c r="I1041" s="37" t="s">
        <v>54</v>
      </c>
      <c r="J1041" s="37" t="s">
        <v>54</v>
      </c>
      <c r="K1041" s="37" t="s">
        <v>54</v>
      </c>
      <c r="L1041" s="9" t="s">
        <v>54</v>
      </c>
      <c r="M1041" s="9" t="s">
        <v>54</v>
      </c>
      <c r="N1041" s="9" t="s">
        <v>54</v>
      </c>
    </row>
    <row r="1042" spans="1:14" x14ac:dyDescent="0.2">
      <c r="A1042">
        <v>660941</v>
      </c>
      <c r="B1042">
        <v>10099320</v>
      </c>
      <c r="C1042">
        <v>1246295</v>
      </c>
      <c r="D1042" s="9">
        <v>1.5129943519920841E-5</v>
      </c>
      <c r="E1042" s="9">
        <v>1.1089855554631401E-5</v>
      </c>
      <c r="F1042" s="9">
        <v>5.7771233937390428E-5</v>
      </c>
      <c r="G1042" s="8">
        <v>4.845E-2</v>
      </c>
      <c r="H1042" s="8" t="s">
        <v>54</v>
      </c>
      <c r="I1042" s="37">
        <v>3.6000000000000004E-2</v>
      </c>
      <c r="J1042" s="37">
        <v>0</v>
      </c>
      <c r="K1042" s="37">
        <v>9.9000000000000005E-2</v>
      </c>
      <c r="L1042" s="9" t="s">
        <v>54</v>
      </c>
      <c r="M1042" s="9" t="s">
        <v>54</v>
      </c>
      <c r="N1042" s="9" t="s">
        <v>54</v>
      </c>
    </row>
    <row r="1043" spans="1:14" x14ac:dyDescent="0.2">
      <c r="A1043">
        <v>660941</v>
      </c>
      <c r="B1043">
        <v>10099320</v>
      </c>
      <c r="C1043">
        <v>1246295</v>
      </c>
      <c r="D1043" s="9">
        <v>1.5129943519920841E-5</v>
      </c>
      <c r="E1043" s="9">
        <v>1.0396739582466938E-5</v>
      </c>
      <c r="F1043" s="9">
        <v>5.2154586193477469E-5</v>
      </c>
      <c r="G1043" s="8">
        <v>6.4219999999999999E-2</v>
      </c>
      <c r="H1043" s="8" t="s">
        <v>54</v>
      </c>
      <c r="I1043" s="37">
        <v>0.11599999999999999</v>
      </c>
      <c r="J1043" s="37">
        <v>0.157</v>
      </c>
      <c r="K1043" s="37">
        <v>0.20100000000000001</v>
      </c>
      <c r="L1043" s="9" t="s">
        <v>54</v>
      </c>
      <c r="M1043" s="9" t="s">
        <v>54</v>
      </c>
      <c r="N1043" s="9" t="s">
        <v>54</v>
      </c>
    </row>
    <row r="1044" spans="1:14" x14ac:dyDescent="0.2">
      <c r="A1044">
        <v>660941</v>
      </c>
      <c r="B1044">
        <v>10099320</v>
      </c>
      <c r="C1044">
        <v>1246295</v>
      </c>
      <c r="D1044" s="9">
        <v>1.5129943519920841E-5</v>
      </c>
      <c r="E1044" s="9">
        <v>1.1881988094247929E-5</v>
      </c>
      <c r="F1044" s="9">
        <v>5.3759342691738313E-5</v>
      </c>
      <c r="G1044" s="8">
        <v>0.104675</v>
      </c>
      <c r="H1044" s="8" t="s">
        <v>54</v>
      </c>
      <c r="I1044" s="37">
        <v>0.25800000000000001</v>
      </c>
      <c r="J1044" s="37">
        <v>0.41000000000000003</v>
      </c>
      <c r="K1044" s="37">
        <v>0.36</v>
      </c>
      <c r="L1044" s="9">
        <v>0</v>
      </c>
      <c r="M1044" s="9">
        <v>1.5E-5</v>
      </c>
      <c r="N1044" s="9">
        <v>9.0000000000000002E-6</v>
      </c>
    </row>
    <row r="1045" spans="1:14" x14ac:dyDescent="0.2">
      <c r="A1045">
        <v>660941</v>
      </c>
      <c r="B1045">
        <v>10099320</v>
      </c>
      <c r="C1045">
        <v>1246295</v>
      </c>
      <c r="D1045" s="9">
        <v>1.5129943519920841E-5</v>
      </c>
      <c r="E1045" s="9">
        <v>1.2476087498960326E-5</v>
      </c>
      <c r="F1045" s="9">
        <v>5.8573612186520847E-5</v>
      </c>
      <c r="G1045" s="8">
        <v>0.14501999999999998</v>
      </c>
      <c r="H1045" s="8">
        <v>0.89800000000000002</v>
      </c>
      <c r="I1045" s="37">
        <v>0.33799999999999997</v>
      </c>
      <c r="J1045" s="37">
        <v>0.53500000000000003</v>
      </c>
      <c r="K1045" s="37">
        <v>0.46500000000000002</v>
      </c>
      <c r="L1045" s="9">
        <v>0</v>
      </c>
      <c r="M1045" s="9">
        <v>2.9E-5</v>
      </c>
      <c r="N1045" s="9">
        <v>2.5000000000000001E-5</v>
      </c>
    </row>
    <row r="1046" spans="1:14" x14ac:dyDescent="0.2">
      <c r="A1046">
        <v>660941</v>
      </c>
      <c r="B1046">
        <v>10099320</v>
      </c>
      <c r="C1046">
        <v>1246295</v>
      </c>
      <c r="D1046" s="9">
        <v>1.5129943519920841E-5</v>
      </c>
      <c r="E1046" s="9">
        <v>1.7327899304111565E-5</v>
      </c>
      <c r="F1046" s="9">
        <v>9.8692524643041979E-5</v>
      </c>
      <c r="G1046" s="8">
        <v>0.17605000000000001</v>
      </c>
      <c r="H1046" s="8" t="s">
        <v>54</v>
      </c>
      <c r="I1046" s="37">
        <v>0.36700000000000005</v>
      </c>
      <c r="J1046" s="37">
        <v>0.57299999999999995</v>
      </c>
      <c r="K1046" s="37">
        <v>0.53400000000000003</v>
      </c>
      <c r="L1046" s="9">
        <v>5.5999999999999999E-5</v>
      </c>
      <c r="M1046" s="9">
        <v>3.7600000000000003E-4</v>
      </c>
      <c r="N1046" s="9">
        <v>1.7100000000000001E-4</v>
      </c>
    </row>
    <row r="1047" spans="1:14" x14ac:dyDescent="0.2">
      <c r="A1047">
        <v>657428</v>
      </c>
      <c r="B1047">
        <v>10201635</v>
      </c>
      <c r="C1047">
        <v>1300430</v>
      </c>
      <c r="D1047" s="9">
        <v>1.5210791143668965E-5</v>
      </c>
      <c r="E1047" s="9">
        <v>1.7056089538588668E-5</v>
      </c>
      <c r="F1047" s="9">
        <v>9.304614627469375E-5</v>
      </c>
      <c r="G1047" s="8">
        <v>0.21634999999999999</v>
      </c>
      <c r="H1047" s="8" t="s">
        <v>54</v>
      </c>
      <c r="I1047" s="37">
        <v>0.39600000000000002</v>
      </c>
      <c r="J1047" s="37">
        <v>0.621</v>
      </c>
      <c r="K1047" s="37">
        <v>0.56899999999999995</v>
      </c>
      <c r="L1047" s="9">
        <v>1.15E-4</v>
      </c>
      <c r="M1047" s="9">
        <v>1.2819999999999999E-3</v>
      </c>
      <c r="N1047" s="9">
        <v>5.1900000000000004E-4</v>
      </c>
    </row>
    <row r="1048" spans="1:14" x14ac:dyDescent="0.2">
      <c r="A1048">
        <v>657428</v>
      </c>
      <c r="B1048">
        <v>10201635</v>
      </c>
      <c r="C1048">
        <v>1300430</v>
      </c>
      <c r="D1048" s="9">
        <v>1.5210791143668965E-5</v>
      </c>
      <c r="E1048" s="9">
        <v>1.6762019029302656E-5</v>
      </c>
      <c r="F1048" s="9">
        <v>9.6891028352160441E-5</v>
      </c>
      <c r="G1048" s="8">
        <v>0.30972500000000003</v>
      </c>
      <c r="H1048" s="8" t="s">
        <v>54</v>
      </c>
      <c r="I1048" s="37">
        <v>0.42</v>
      </c>
      <c r="J1048" s="37">
        <v>0.63500000000000001</v>
      </c>
      <c r="K1048" s="37">
        <v>0.61799999999999999</v>
      </c>
      <c r="L1048" s="9">
        <v>2.4899999999999998E-4</v>
      </c>
      <c r="M1048" s="9">
        <v>2.918E-3</v>
      </c>
      <c r="N1048" s="9">
        <v>1.077E-3</v>
      </c>
    </row>
    <row r="1049" spans="1:14" x14ac:dyDescent="0.2">
      <c r="A1049">
        <v>657428</v>
      </c>
      <c r="B1049">
        <v>10201635</v>
      </c>
      <c r="C1049">
        <v>1300430</v>
      </c>
      <c r="D1049" s="9">
        <v>1.5210791143668965E-5</v>
      </c>
      <c r="E1049" s="9">
        <v>1.7448183550970016E-5</v>
      </c>
      <c r="F1049" s="9">
        <v>9.4584099105680423E-5</v>
      </c>
      <c r="G1049" s="8">
        <v>0.26599999999999996</v>
      </c>
      <c r="H1049" s="8" t="s">
        <v>54</v>
      </c>
      <c r="I1049" s="37">
        <v>0.42399999999999999</v>
      </c>
      <c r="J1049" s="37">
        <v>0.63500000000000001</v>
      </c>
      <c r="K1049" s="37">
        <v>0.626</v>
      </c>
      <c r="L1049" s="9">
        <v>4.0200000000000001E-4</v>
      </c>
      <c r="M1049" s="9">
        <v>4.0239999999999998E-3</v>
      </c>
      <c r="N1049" s="9">
        <v>1.4730000000000001E-3</v>
      </c>
    </row>
    <row r="1050" spans="1:14" x14ac:dyDescent="0.2">
      <c r="A1050">
        <v>657428</v>
      </c>
      <c r="B1050">
        <v>10201635</v>
      </c>
      <c r="C1050">
        <v>1300430</v>
      </c>
      <c r="D1050" s="9">
        <v>1.5210791143668965E-5</v>
      </c>
      <c r="E1050" s="9">
        <v>1.5487713489063274E-5</v>
      </c>
      <c r="F1050" s="9">
        <v>8.2280476457787034E-5</v>
      </c>
      <c r="G1050" s="8">
        <v>0.11455000000000001</v>
      </c>
      <c r="H1050" s="8" t="s">
        <v>54</v>
      </c>
      <c r="I1050" s="37">
        <v>0.42700000000000005</v>
      </c>
      <c r="J1050" s="37">
        <v>0.64500000000000002</v>
      </c>
      <c r="K1050" s="37">
        <v>0.63300000000000001</v>
      </c>
      <c r="L1050" s="9">
        <v>4.4299999999999998E-4</v>
      </c>
      <c r="M1050" s="9">
        <v>4.1339999999999997E-3</v>
      </c>
      <c r="N1050" s="9">
        <v>1.5399999999999999E-3</v>
      </c>
    </row>
    <row r="1051" spans="1:14" x14ac:dyDescent="0.2">
      <c r="A1051">
        <v>657428</v>
      </c>
      <c r="B1051">
        <v>10201635</v>
      </c>
      <c r="C1051">
        <v>1300430</v>
      </c>
      <c r="D1051" s="9">
        <v>1.5210791143668965E-5</v>
      </c>
      <c r="E1051" s="9">
        <v>1.2056890880726472E-5</v>
      </c>
      <c r="F1051" s="9">
        <v>5.7673231162000262E-5</v>
      </c>
      <c r="G1051" s="8">
        <v>8.359999999999998E-2</v>
      </c>
      <c r="H1051" s="8" t="s">
        <v>54</v>
      </c>
      <c r="I1051" s="37">
        <v>0.42799999999999999</v>
      </c>
      <c r="J1051" s="37">
        <v>0.64800000000000002</v>
      </c>
      <c r="K1051" s="37">
        <v>0.63300000000000001</v>
      </c>
      <c r="L1051" s="9" t="s">
        <v>54</v>
      </c>
      <c r="M1051" s="9" t="s">
        <v>54</v>
      </c>
      <c r="N1051" s="9" t="s">
        <v>54</v>
      </c>
    </row>
    <row r="1052" spans="1:14" x14ac:dyDescent="0.2">
      <c r="A1052">
        <v>657428</v>
      </c>
      <c r="B1052">
        <v>10201635</v>
      </c>
      <c r="C1052">
        <v>1300430</v>
      </c>
      <c r="D1052" s="9">
        <v>1.5210791143668965E-5</v>
      </c>
      <c r="E1052" s="9">
        <v>1.0390491328105739E-5</v>
      </c>
      <c r="F1052" s="9">
        <v>5.0752443422560231E-5</v>
      </c>
      <c r="G1052" s="8">
        <v>5.2279999999999993E-2</v>
      </c>
      <c r="H1052" s="8" t="s">
        <v>54</v>
      </c>
      <c r="I1052" s="37" t="s">
        <v>54</v>
      </c>
      <c r="J1052" s="37" t="s">
        <v>54</v>
      </c>
      <c r="K1052" s="37" t="s">
        <v>54</v>
      </c>
      <c r="L1052" s="9" t="s">
        <v>54</v>
      </c>
      <c r="M1052" s="9" t="s">
        <v>54</v>
      </c>
      <c r="N1052" s="9" t="s">
        <v>54</v>
      </c>
    </row>
    <row r="1053" spans="1:14" x14ac:dyDescent="0.2">
      <c r="A1053">
        <v>657428</v>
      </c>
      <c r="B1053">
        <v>10201635</v>
      </c>
      <c r="C1053">
        <v>1300430</v>
      </c>
      <c r="D1053" s="9">
        <v>1.5210791143668965E-5</v>
      </c>
      <c r="E1053" s="9">
        <v>1.2154914383821809E-5</v>
      </c>
      <c r="F1053" s="9">
        <v>5.6135278331013589E-5</v>
      </c>
      <c r="G1053" s="8">
        <v>3.8324999999999998E-2</v>
      </c>
      <c r="H1053" s="8" t="s">
        <v>54</v>
      </c>
      <c r="I1053" s="37" t="s">
        <v>54</v>
      </c>
      <c r="J1053" s="37" t="s">
        <v>54</v>
      </c>
      <c r="K1053" s="37" t="s">
        <v>54</v>
      </c>
      <c r="L1053" s="9" t="s">
        <v>54</v>
      </c>
      <c r="M1053" s="9" t="s">
        <v>54</v>
      </c>
      <c r="N1053" s="9" t="s">
        <v>54</v>
      </c>
    </row>
    <row r="1054" spans="1:14" x14ac:dyDescent="0.2">
      <c r="A1054">
        <v>657428</v>
      </c>
      <c r="B1054">
        <v>10201635</v>
      </c>
      <c r="C1054">
        <v>1300430</v>
      </c>
      <c r="D1054" s="9">
        <v>1.5210791143668965E-5</v>
      </c>
      <c r="E1054" s="9">
        <v>1.0390491328105739E-5</v>
      </c>
      <c r="F1054" s="9">
        <v>5.0752443422560231E-5</v>
      </c>
      <c r="G1054" s="8">
        <v>6.2379999999999991E-2</v>
      </c>
      <c r="H1054" s="8" t="s">
        <v>54</v>
      </c>
      <c r="I1054" s="37">
        <v>2.6000000000000002E-2</v>
      </c>
      <c r="J1054" s="37">
        <v>1.7000000000000001E-2</v>
      </c>
      <c r="K1054" s="37">
        <v>7.4999999999999997E-2</v>
      </c>
      <c r="L1054" s="9" t="s">
        <v>54</v>
      </c>
      <c r="M1054" s="9" t="s">
        <v>54</v>
      </c>
      <c r="N1054" s="9" t="s">
        <v>54</v>
      </c>
    </row>
    <row r="1055" spans="1:14" x14ac:dyDescent="0.2">
      <c r="A1055">
        <v>657428</v>
      </c>
      <c r="B1055">
        <v>10201635</v>
      </c>
      <c r="C1055">
        <v>1300430</v>
      </c>
      <c r="D1055" s="9">
        <v>1.5210791143668965E-5</v>
      </c>
      <c r="E1055" s="9">
        <v>1.3037125911679843E-5</v>
      </c>
      <c r="F1055" s="9">
        <v>6.305606607045362E-5</v>
      </c>
      <c r="G1055" s="8">
        <v>8.1949999999999995E-2</v>
      </c>
      <c r="H1055" s="8" t="s">
        <v>54</v>
      </c>
      <c r="I1055" s="37">
        <v>8.900000000000001E-2</v>
      </c>
      <c r="J1055" s="37">
        <v>0.125</v>
      </c>
      <c r="K1055" s="37">
        <v>0.20199999999999999</v>
      </c>
      <c r="L1055" s="9" t="s">
        <v>54</v>
      </c>
      <c r="M1055" s="9" t="s">
        <v>54</v>
      </c>
      <c r="N1055" s="9" t="s">
        <v>54</v>
      </c>
    </row>
    <row r="1056" spans="1:14" x14ac:dyDescent="0.2">
      <c r="A1056">
        <v>657428</v>
      </c>
      <c r="B1056">
        <v>10201635</v>
      </c>
      <c r="C1056">
        <v>1300430</v>
      </c>
      <c r="D1056" s="9">
        <v>1.5210791143668965E-5</v>
      </c>
      <c r="E1056" s="9">
        <v>1.2547008396203158E-5</v>
      </c>
      <c r="F1056" s="9">
        <v>5.9980160408480273E-5</v>
      </c>
      <c r="G1056" s="8">
        <v>0.10047499999999999</v>
      </c>
      <c r="H1056" s="8" t="s">
        <v>54</v>
      </c>
      <c r="I1056" s="37">
        <v>0.21300000000000002</v>
      </c>
      <c r="J1056" s="37">
        <v>0.34</v>
      </c>
      <c r="K1056" s="37">
        <v>0.39900000000000002</v>
      </c>
      <c r="L1056" s="9">
        <v>0</v>
      </c>
      <c r="M1056" s="9">
        <v>2.5000000000000001E-5</v>
      </c>
      <c r="N1056" s="9">
        <v>1.3000000000000001E-5</v>
      </c>
    </row>
    <row r="1057" spans="1:14" x14ac:dyDescent="0.2">
      <c r="A1057">
        <v>657428</v>
      </c>
      <c r="B1057">
        <v>10201635</v>
      </c>
      <c r="C1057">
        <v>1300430</v>
      </c>
      <c r="D1057" s="9">
        <v>1.5210791143668965E-5</v>
      </c>
      <c r="E1057" s="9">
        <v>1.3429219924061192E-5</v>
      </c>
      <c r="F1057" s="9">
        <v>6.9976853809893645E-5</v>
      </c>
      <c r="G1057" s="8">
        <v>0.14978</v>
      </c>
      <c r="H1057" s="8">
        <v>0.90599999999999992</v>
      </c>
      <c r="I1057" s="37">
        <v>0.28800000000000003</v>
      </c>
      <c r="J1057" s="37">
        <v>0.46</v>
      </c>
      <c r="K1057" s="37">
        <v>0.50800000000000001</v>
      </c>
      <c r="L1057" s="9">
        <v>0</v>
      </c>
      <c r="M1057" s="9">
        <v>1.0900000000000001E-4</v>
      </c>
      <c r="N1057" s="9">
        <v>5.1E-5</v>
      </c>
    </row>
    <row r="1058" spans="1:14" x14ac:dyDescent="0.2">
      <c r="A1058">
        <v>657428</v>
      </c>
      <c r="B1058">
        <v>10201635</v>
      </c>
      <c r="C1058">
        <v>1300430</v>
      </c>
      <c r="D1058" s="9">
        <v>1.5210791143668965E-5</v>
      </c>
      <c r="E1058" s="9">
        <v>1.6467948520016644E-5</v>
      </c>
      <c r="F1058" s="9">
        <v>8.3818429288773708E-5</v>
      </c>
      <c r="G1058" s="8">
        <v>0.19655</v>
      </c>
      <c r="H1058" s="8" t="s">
        <v>54</v>
      </c>
      <c r="I1058" s="37">
        <v>0.316</v>
      </c>
      <c r="J1058" s="37">
        <v>0.49299999999999999</v>
      </c>
      <c r="K1058" s="37">
        <v>0.54500000000000004</v>
      </c>
      <c r="L1058" s="9">
        <v>4.5000000000000003E-5</v>
      </c>
      <c r="M1058" s="9">
        <v>1.0449999999999999E-3</v>
      </c>
      <c r="N1058" s="9">
        <v>3.5799999999999997E-4</v>
      </c>
    </row>
    <row r="1059" spans="1:14" x14ac:dyDescent="0.2">
      <c r="A1059">
        <v>86581</v>
      </c>
      <c r="B1059">
        <v>1333591</v>
      </c>
      <c r="C1059">
        <v>186400</v>
      </c>
      <c r="D1059" s="9">
        <v>1.154987814878553E-4</v>
      </c>
      <c r="E1059" s="9">
        <v>5.0240291063751931E-5</v>
      </c>
      <c r="F1059" s="9">
        <v>1.4484978540772533E-4</v>
      </c>
      <c r="G1059" s="8" t="s">
        <v>54</v>
      </c>
      <c r="H1059" s="8" t="s">
        <v>54</v>
      </c>
      <c r="I1059" s="37">
        <v>0.51</v>
      </c>
      <c r="J1059" s="37">
        <v>0.70200000000000007</v>
      </c>
      <c r="K1059" s="37" t="s">
        <v>54</v>
      </c>
      <c r="L1059" s="9" t="s">
        <v>54</v>
      </c>
      <c r="M1059" s="9" t="s">
        <v>54</v>
      </c>
      <c r="N1059" s="9" t="s">
        <v>54</v>
      </c>
    </row>
    <row r="1060" spans="1:14" x14ac:dyDescent="0.2">
      <c r="A1060">
        <v>86581</v>
      </c>
      <c r="B1060">
        <v>1333591</v>
      </c>
      <c r="C1060">
        <v>186400</v>
      </c>
      <c r="D1060" s="9">
        <v>1.154987814878553E-4</v>
      </c>
      <c r="E1060" s="9">
        <v>4.7990725792240652E-5</v>
      </c>
      <c r="F1060" s="9">
        <v>1.2875536480686696E-4</v>
      </c>
      <c r="G1060" s="8" t="s">
        <v>54</v>
      </c>
      <c r="H1060" s="8" t="s">
        <v>54</v>
      </c>
      <c r="I1060" s="37">
        <v>0.53800000000000003</v>
      </c>
      <c r="J1060" s="37">
        <v>0.71799999999999997</v>
      </c>
      <c r="K1060" s="37" t="s">
        <v>54</v>
      </c>
      <c r="L1060" s="9" t="s">
        <v>54</v>
      </c>
      <c r="M1060" s="9" t="s">
        <v>54</v>
      </c>
      <c r="N1060" s="9" t="s">
        <v>54</v>
      </c>
    </row>
    <row r="1061" spans="1:14" x14ac:dyDescent="0.2">
      <c r="A1061">
        <v>86581</v>
      </c>
      <c r="B1061">
        <v>1333591</v>
      </c>
      <c r="C1061">
        <v>186400</v>
      </c>
      <c r="D1061" s="9">
        <v>1.154987814878553E-4</v>
      </c>
      <c r="E1061" s="9">
        <v>4.5741160520729367E-5</v>
      </c>
      <c r="F1061" s="9">
        <v>1.1266094420600858E-4</v>
      </c>
      <c r="G1061" s="8" t="s">
        <v>54</v>
      </c>
      <c r="H1061" s="8" t="s">
        <v>54</v>
      </c>
      <c r="I1061" s="37">
        <v>0.55100000000000005</v>
      </c>
      <c r="J1061" s="37">
        <v>0.72200000000000009</v>
      </c>
      <c r="K1061" s="37" t="s">
        <v>54</v>
      </c>
      <c r="L1061" s="9" t="s">
        <v>54</v>
      </c>
      <c r="M1061" s="9" t="s">
        <v>54</v>
      </c>
      <c r="N1061" s="9" t="s">
        <v>54</v>
      </c>
    </row>
    <row r="1062" spans="1:14" x14ac:dyDescent="0.2">
      <c r="A1062">
        <v>86581</v>
      </c>
      <c r="B1062">
        <v>1333591</v>
      </c>
      <c r="C1062">
        <v>186400</v>
      </c>
      <c r="D1062" s="9">
        <v>1.154987814878553E-4</v>
      </c>
      <c r="E1062" s="9">
        <v>5.7738841968789531E-5</v>
      </c>
      <c r="F1062" s="9">
        <v>1.9849785407725321E-4</v>
      </c>
      <c r="G1062" s="8" t="s">
        <v>54</v>
      </c>
      <c r="H1062" s="8" t="s">
        <v>54</v>
      </c>
      <c r="I1062" s="37">
        <v>0.55799999999999994</v>
      </c>
      <c r="J1062" s="37">
        <v>0.74099999999999999</v>
      </c>
      <c r="K1062" s="37" t="s">
        <v>54</v>
      </c>
      <c r="L1062" s="9" t="s">
        <v>54</v>
      </c>
      <c r="M1062" s="9" t="s">
        <v>54</v>
      </c>
      <c r="N1062" s="9" t="s">
        <v>54</v>
      </c>
    </row>
    <row r="1063" spans="1:14" x14ac:dyDescent="0.2">
      <c r="A1063">
        <v>86581</v>
      </c>
      <c r="B1063">
        <v>1333591</v>
      </c>
      <c r="C1063">
        <v>186400</v>
      </c>
      <c r="D1063" s="9">
        <v>1.154987814878553E-4</v>
      </c>
      <c r="E1063" s="9">
        <v>5.0990146154255688E-5</v>
      </c>
      <c r="F1063" s="9">
        <v>1.5021459227467811E-4</v>
      </c>
      <c r="G1063" s="8" t="s">
        <v>54</v>
      </c>
      <c r="H1063" s="8" t="s">
        <v>54</v>
      </c>
      <c r="I1063" s="37">
        <v>0.56000000000000005</v>
      </c>
      <c r="J1063" s="37">
        <v>0.74099999999999999</v>
      </c>
      <c r="K1063" s="37" t="s">
        <v>54</v>
      </c>
      <c r="L1063" s="9" t="s">
        <v>54</v>
      </c>
      <c r="M1063" s="9" t="s">
        <v>54</v>
      </c>
      <c r="N1063" s="9" t="s">
        <v>54</v>
      </c>
    </row>
    <row r="1064" spans="1:14" x14ac:dyDescent="0.2">
      <c r="A1064">
        <v>86581</v>
      </c>
      <c r="B1064">
        <v>1333591</v>
      </c>
      <c r="C1064">
        <v>186400</v>
      </c>
      <c r="D1064" s="9">
        <v>1.154987814878553E-4</v>
      </c>
      <c r="E1064" s="9">
        <v>4.4991305430225609E-5</v>
      </c>
      <c r="F1064" s="9">
        <v>1.0729613733905579E-4</v>
      </c>
      <c r="G1064" s="8" t="s">
        <v>54</v>
      </c>
      <c r="H1064" s="8" t="s">
        <v>54</v>
      </c>
      <c r="I1064" s="37" t="s">
        <v>54</v>
      </c>
      <c r="J1064" s="37" t="s">
        <v>54</v>
      </c>
      <c r="K1064" s="37" t="s">
        <v>54</v>
      </c>
      <c r="L1064" s="9" t="s">
        <v>54</v>
      </c>
      <c r="M1064" s="9" t="s">
        <v>54</v>
      </c>
      <c r="N1064" s="9" t="s">
        <v>54</v>
      </c>
    </row>
    <row r="1065" spans="1:14" x14ac:dyDescent="0.2">
      <c r="A1065">
        <v>86581</v>
      </c>
      <c r="B1065">
        <v>1333591</v>
      </c>
      <c r="C1065">
        <v>186400</v>
      </c>
      <c r="D1065" s="9">
        <v>1.154987814878553E-4</v>
      </c>
      <c r="E1065" s="9">
        <v>4.1242029977706809E-5</v>
      </c>
      <c r="F1065" s="9">
        <v>8.0472103004291848E-5</v>
      </c>
      <c r="G1065" s="8" t="s">
        <v>54</v>
      </c>
      <c r="H1065" s="8" t="s">
        <v>54</v>
      </c>
      <c r="I1065" s="37" t="s">
        <v>54</v>
      </c>
      <c r="J1065" s="37" t="s">
        <v>54</v>
      </c>
      <c r="K1065" s="37" t="s">
        <v>54</v>
      </c>
      <c r="L1065" s="9" t="s">
        <v>54</v>
      </c>
      <c r="M1065" s="9" t="s">
        <v>54</v>
      </c>
      <c r="N1065" s="9" t="s">
        <v>54</v>
      </c>
    </row>
    <row r="1066" spans="1:14" x14ac:dyDescent="0.2">
      <c r="A1066">
        <v>86581</v>
      </c>
      <c r="B1066">
        <v>1333591</v>
      </c>
      <c r="C1066">
        <v>186400</v>
      </c>
      <c r="D1066" s="9">
        <v>1.154987814878553E-4</v>
      </c>
      <c r="E1066" s="9">
        <v>4.1242029977706809E-5</v>
      </c>
      <c r="F1066" s="9">
        <v>8.0472103004291848E-5</v>
      </c>
      <c r="G1066" s="8" t="s">
        <v>54</v>
      </c>
      <c r="H1066" s="8" t="s">
        <v>54</v>
      </c>
      <c r="I1066" s="37">
        <v>2.4E-2</v>
      </c>
      <c r="J1066" s="37">
        <v>2.7000000000000003E-2</v>
      </c>
      <c r="K1066" s="37">
        <v>0</v>
      </c>
      <c r="L1066" s="9" t="s">
        <v>54</v>
      </c>
      <c r="M1066" s="9" t="s">
        <v>54</v>
      </c>
      <c r="N1066" s="9" t="s">
        <v>54</v>
      </c>
    </row>
    <row r="1067" spans="1:14" x14ac:dyDescent="0.2">
      <c r="A1067">
        <v>86581</v>
      </c>
      <c r="B1067">
        <v>1333591</v>
      </c>
      <c r="C1067">
        <v>186400</v>
      </c>
      <c r="D1067" s="9">
        <v>1.154987814878553E-4</v>
      </c>
      <c r="E1067" s="9">
        <v>5.3989566516270731E-5</v>
      </c>
      <c r="F1067" s="9">
        <v>1.7167381974248928E-4</v>
      </c>
      <c r="G1067" s="8" t="s">
        <v>54</v>
      </c>
      <c r="H1067" s="8" t="s">
        <v>54</v>
      </c>
      <c r="I1067" s="37">
        <v>0.11</v>
      </c>
      <c r="J1067" s="37">
        <v>0.18</v>
      </c>
      <c r="K1067" s="37">
        <v>0.14400000000000002</v>
      </c>
      <c r="L1067" s="9" t="s">
        <v>54</v>
      </c>
      <c r="M1067" s="9" t="s">
        <v>54</v>
      </c>
      <c r="N1067" s="9" t="s">
        <v>54</v>
      </c>
    </row>
    <row r="1068" spans="1:14" x14ac:dyDescent="0.2">
      <c r="A1068">
        <v>86581</v>
      </c>
      <c r="B1068">
        <v>1333591</v>
      </c>
      <c r="C1068">
        <v>186400</v>
      </c>
      <c r="D1068" s="9">
        <v>1.154987814878553E-4</v>
      </c>
      <c r="E1068" s="9">
        <v>4.1242029977706809E-5</v>
      </c>
      <c r="F1068" s="9">
        <v>8.0472103004291848E-5</v>
      </c>
      <c r="G1068" s="8">
        <v>2.3249999999999998E-3</v>
      </c>
      <c r="H1068" s="8" t="s">
        <v>54</v>
      </c>
      <c r="I1068" s="37">
        <v>0.27</v>
      </c>
      <c r="J1068" s="37">
        <v>0.42799999999999999</v>
      </c>
      <c r="K1068" s="37">
        <v>0.23300000000000001</v>
      </c>
      <c r="L1068" s="9" t="s">
        <v>54</v>
      </c>
      <c r="M1068" s="9" t="s">
        <v>54</v>
      </c>
      <c r="N1068" s="9" t="s">
        <v>54</v>
      </c>
    </row>
    <row r="1069" spans="1:14" x14ac:dyDescent="0.2">
      <c r="A1069">
        <v>86581</v>
      </c>
      <c r="B1069">
        <v>1333591</v>
      </c>
      <c r="C1069">
        <v>186400</v>
      </c>
      <c r="D1069" s="9">
        <v>1.154987814878553E-4</v>
      </c>
      <c r="E1069" s="9">
        <v>4.1242029977706809E-5</v>
      </c>
      <c r="F1069" s="9">
        <v>8.0472103004291848E-5</v>
      </c>
      <c r="G1069" s="8">
        <v>4.9250000000000006E-3</v>
      </c>
      <c r="H1069" s="8" t="s">
        <v>54</v>
      </c>
      <c r="I1069" s="37">
        <v>0.36499999999999999</v>
      </c>
      <c r="J1069" s="37">
        <v>0.53</v>
      </c>
      <c r="K1069" s="37">
        <v>0.31</v>
      </c>
      <c r="L1069" s="9" t="s">
        <v>54</v>
      </c>
      <c r="M1069" s="9" t="s">
        <v>54</v>
      </c>
      <c r="N1069" s="9" t="s">
        <v>54</v>
      </c>
    </row>
    <row r="1070" spans="1:14" x14ac:dyDescent="0.2">
      <c r="A1070">
        <v>86581</v>
      </c>
      <c r="B1070">
        <v>1333591</v>
      </c>
      <c r="C1070">
        <v>186400</v>
      </c>
      <c r="D1070" s="9">
        <v>1.154987814878553E-4</v>
      </c>
      <c r="E1070" s="9">
        <v>4.6491015611233131E-5</v>
      </c>
      <c r="F1070" s="9">
        <v>1.1802575107296138E-4</v>
      </c>
      <c r="G1070" s="8">
        <v>3.3599999999999997E-3</v>
      </c>
      <c r="H1070" s="8" t="s">
        <v>54</v>
      </c>
      <c r="I1070" s="37">
        <v>0.42100000000000004</v>
      </c>
      <c r="J1070" s="37">
        <v>0.55799999999999994</v>
      </c>
      <c r="K1070" s="37">
        <v>0.61099999999999999</v>
      </c>
      <c r="L1070" s="9" t="s">
        <v>54</v>
      </c>
      <c r="M1070" s="9" t="s">
        <v>54</v>
      </c>
      <c r="N1070" s="9" t="s">
        <v>54</v>
      </c>
    </row>
    <row r="1071" spans="1:14" x14ac:dyDescent="0.2">
      <c r="A1071">
        <v>87406</v>
      </c>
      <c r="B1071">
        <v>1346554</v>
      </c>
      <c r="C1071">
        <v>191026</v>
      </c>
      <c r="D1071" s="9">
        <v>1.1440862183374139E-4</v>
      </c>
      <c r="E1071" s="9">
        <v>5.4955092777564065E-5</v>
      </c>
      <c r="F1071" s="9">
        <v>1.7798624271041639E-4</v>
      </c>
      <c r="G1071" s="8">
        <v>5.3499999999999997E-3</v>
      </c>
      <c r="H1071" s="8" t="s">
        <v>54</v>
      </c>
      <c r="I1071" s="37">
        <v>0.44799999999999995</v>
      </c>
      <c r="J1071" s="37">
        <v>0.60299999999999998</v>
      </c>
      <c r="K1071" s="37">
        <v>0.628</v>
      </c>
      <c r="L1071" s="9" t="s">
        <v>54</v>
      </c>
      <c r="M1071" s="9" t="s">
        <v>54</v>
      </c>
      <c r="N1071" s="9" t="s">
        <v>54</v>
      </c>
    </row>
    <row r="1072" spans="1:14" x14ac:dyDescent="0.2">
      <c r="A1072">
        <v>87406</v>
      </c>
      <c r="B1072">
        <v>1346554</v>
      </c>
      <c r="C1072">
        <v>191026</v>
      </c>
      <c r="D1072" s="9">
        <v>1.1440862183374139E-4</v>
      </c>
      <c r="E1072" s="9">
        <v>5.124191083313406E-5</v>
      </c>
      <c r="F1072" s="9">
        <v>1.5181179525300222E-4</v>
      </c>
      <c r="G1072" s="8">
        <v>8.2249999999999997E-3</v>
      </c>
      <c r="H1072" s="8" t="s">
        <v>54</v>
      </c>
      <c r="I1072" s="37">
        <v>0.48200000000000004</v>
      </c>
      <c r="J1072" s="37">
        <v>0.64300000000000002</v>
      </c>
      <c r="K1072" s="37">
        <v>0.82200000000000006</v>
      </c>
      <c r="L1072" s="9" t="s">
        <v>54</v>
      </c>
      <c r="M1072" s="9" t="s">
        <v>54</v>
      </c>
      <c r="N1072" s="9" t="s">
        <v>54</v>
      </c>
    </row>
    <row r="1073" spans="1:14" x14ac:dyDescent="0.2">
      <c r="A1073">
        <v>87406</v>
      </c>
      <c r="B1073">
        <v>1346554</v>
      </c>
      <c r="C1073">
        <v>191026</v>
      </c>
      <c r="D1073" s="9">
        <v>1.1440862183374139E-4</v>
      </c>
      <c r="E1073" s="9">
        <v>5.6440365555336064E-5</v>
      </c>
      <c r="F1073" s="9">
        <v>1.8845602169338205E-4</v>
      </c>
      <c r="G1073" s="8">
        <v>5.8799999999999998E-3</v>
      </c>
      <c r="H1073" s="8" t="s">
        <v>54</v>
      </c>
      <c r="I1073" s="37">
        <v>0.499</v>
      </c>
      <c r="J1073" s="37">
        <v>0.66400000000000003</v>
      </c>
      <c r="K1073" s="37">
        <v>0.82200000000000006</v>
      </c>
      <c r="L1073" s="9" t="s">
        <v>54</v>
      </c>
      <c r="M1073" s="9" t="s">
        <v>54</v>
      </c>
      <c r="N1073" s="9" t="s">
        <v>54</v>
      </c>
    </row>
    <row r="1074" spans="1:14" x14ac:dyDescent="0.2">
      <c r="A1074">
        <v>87406</v>
      </c>
      <c r="B1074">
        <v>1346554</v>
      </c>
      <c r="C1074">
        <v>191026</v>
      </c>
      <c r="D1074" s="9">
        <v>1.1440862183374139E-4</v>
      </c>
      <c r="E1074" s="9">
        <v>4.9756638055362054E-5</v>
      </c>
      <c r="F1074" s="9">
        <v>1.4134201627003654E-4</v>
      </c>
      <c r="G1074" s="8">
        <v>3.1250000000000002E-3</v>
      </c>
      <c r="H1074" s="8" t="s">
        <v>54</v>
      </c>
      <c r="I1074" s="37">
        <v>0.50900000000000001</v>
      </c>
      <c r="J1074" s="37">
        <v>0.68700000000000006</v>
      </c>
      <c r="K1074" s="37">
        <v>0.82200000000000006</v>
      </c>
      <c r="L1074" s="9" t="s">
        <v>54</v>
      </c>
      <c r="M1074" s="9" t="s">
        <v>54</v>
      </c>
      <c r="N1074" s="9" t="s">
        <v>54</v>
      </c>
    </row>
    <row r="1075" spans="1:14" x14ac:dyDescent="0.2">
      <c r="A1075">
        <v>87406</v>
      </c>
      <c r="B1075">
        <v>1346554</v>
      </c>
      <c r="C1075">
        <v>191026</v>
      </c>
      <c r="D1075" s="9">
        <v>1.1440862183374139E-4</v>
      </c>
      <c r="E1075" s="9">
        <v>4.0845001388730046E-5</v>
      </c>
      <c r="F1075" s="9">
        <v>7.8523342372242516E-5</v>
      </c>
      <c r="G1075" s="8">
        <v>1.725E-3</v>
      </c>
      <c r="H1075" s="8" t="s">
        <v>54</v>
      </c>
      <c r="I1075" s="37">
        <v>0.51200000000000001</v>
      </c>
      <c r="J1075" s="37">
        <v>0.69000000000000006</v>
      </c>
      <c r="K1075" s="37">
        <v>0.82200000000000006</v>
      </c>
      <c r="L1075" s="9" t="s">
        <v>54</v>
      </c>
      <c r="M1075" s="9" t="s">
        <v>54</v>
      </c>
      <c r="N1075" s="9" t="s">
        <v>54</v>
      </c>
    </row>
    <row r="1076" spans="1:14" x14ac:dyDescent="0.2">
      <c r="A1076">
        <v>87406</v>
      </c>
      <c r="B1076">
        <v>1346554</v>
      </c>
      <c r="C1076">
        <v>191026</v>
      </c>
      <c r="D1076" s="9">
        <v>1.1440862183374139E-4</v>
      </c>
      <c r="E1076" s="9">
        <v>4.7528728888704056E-5</v>
      </c>
      <c r="F1076" s="9">
        <v>1.2563734779558804E-4</v>
      </c>
      <c r="G1076" s="8">
        <v>1.4000000000000002E-3</v>
      </c>
      <c r="H1076" s="8" t="s">
        <v>54</v>
      </c>
      <c r="I1076" s="37" t="s">
        <v>54</v>
      </c>
      <c r="J1076" s="37" t="s">
        <v>54</v>
      </c>
      <c r="K1076" s="37" t="s">
        <v>54</v>
      </c>
      <c r="L1076" s="9" t="s">
        <v>54</v>
      </c>
      <c r="M1076" s="9" t="s">
        <v>54</v>
      </c>
      <c r="N1076" s="9" t="s">
        <v>54</v>
      </c>
    </row>
    <row r="1077" spans="1:14" x14ac:dyDescent="0.2">
      <c r="A1077">
        <v>87406</v>
      </c>
      <c r="B1077">
        <v>1346554</v>
      </c>
      <c r="C1077">
        <v>191026</v>
      </c>
      <c r="D1077" s="9">
        <v>1.1440862183374139E-4</v>
      </c>
      <c r="E1077" s="9">
        <v>4.530081972204605E-5</v>
      </c>
      <c r="F1077" s="9">
        <v>1.0993267932113953E-4</v>
      </c>
      <c r="G1077" s="8">
        <v>2.15E-3</v>
      </c>
      <c r="H1077" s="8" t="s">
        <v>54</v>
      </c>
      <c r="I1077" s="37" t="s">
        <v>54</v>
      </c>
      <c r="J1077" s="37" t="s">
        <v>54</v>
      </c>
      <c r="K1077" s="37" t="s">
        <v>54</v>
      </c>
      <c r="L1077" s="9" t="s">
        <v>54</v>
      </c>
      <c r="M1077" s="9" t="s">
        <v>54</v>
      </c>
      <c r="N1077" s="9" t="s">
        <v>54</v>
      </c>
    </row>
    <row r="1078" spans="1:14" x14ac:dyDescent="0.2">
      <c r="A1078">
        <v>87406</v>
      </c>
      <c r="B1078">
        <v>1346554</v>
      </c>
      <c r="C1078">
        <v>191026</v>
      </c>
      <c r="D1078" s="9">
        <v>1.1440862183374139E-4</v>
      </c>
      <c r="E1078" s="9">
        <v>4.530081972204605E-5</v>
      </c>
      <c r="F1078" s="9">
        <v>1.0993267932113953E-4</v>
      </c>
      <c r="G1078" s="8">
        <v>8.5999999999999998E-4</v>
      </c>
      <c r="H1078" s="8" t="s">
        <v>54</v>
      </c>
      <c r="I1078" s="37">
        <v>2.8999999999999998E-2</v>
      </c>
      <c r="J1078" s="37">
        <v>3.1000000000000003E-2</v>
      </c>
      <c r="K1078" s="37">
        <v>7.400000000000001E-2</v>
      </c>
      <c r="L1078" s="9" t="s">
        <v>54</v>
      </c>
      <c r="M1078" s="9" t="s">
        <v>54</v>
      </c>
      <c r="N1078" s="9" t="s">
        <v>54</v>
      </c>
    </row>
    <row r="1079" spans="1:14" x14ac:dyDescent="0.2">
      <c r="A1079">
        <v>87406</v>
      </c>
      <c r="B1079">
        <v>1346554</v>
      </c>
      <c r="C1079">
        <v>191026</v>
      </c>
      <c r="D1079" s="9">
        <v>1.1440862183374139E-4</v>
      </c>
      <c r="E1079" s="9">
        <v>4.8271365277590055E-5</v>
      </c>
      <c r="F1079" s="9">
        <v>1.3087223728707088E-4</v>
      </c>
      <c r="G1079" s="8">
        <v>1.5E-3</v>
      </c>
      <c r="H1079" s="8" t="s">
        <v>54</v>
      </c>
      <c r="I1079" s="37">
        <v>0.127</v>
      </c>
      <c r="J1079" s="37">
        <v>0.219</v>
      </c>
      <c r="K1079" s="37">
        <v>0.17199999999999999</v>
      </c>
      <c r="L1079" s="9" t="s">
        <v>54</v>
      </c>
      <c r="M1079" s="9" t="s">
        <v>54</v>
      </c>
      <c r="N1079" s="9" t="s">
        <v>54</v>
      </c>
    </row>
    <row r="1080" spans="1:14" x14ac:dyDescent="0.2">
      <c r="A1080">
        <v>87406</v>
      </c>
      <c r="B1080">
        <v>1346554</v>
      </c>
      <c r="C1080">
        <v>191026</v>
      </c>
      <c r="D1080" s="9">
        <v>1.1440862183374139E-4</v>
      </c>
      <c r="E1080" s="9">
        <v>5.272718361090606E-5</v>
      </c>
      <c r="F1080" s="9">
        <v>1.6228157423596787E-4</v>
      </c>
      <c r="G1080" s="8">
        <v>1.1175000000000001E-2</v>
      </c>
      <c r="H1080" s="8" t="s">
        <v>54</v>
      </c>
      <c r="I1080" s="37">
        <v>0.27800000000000002</v>
      </c>
      <c r="J1080" s="37">
        <v>0.42</v>
      </c>
      <c r="K1080" s="37">
        <v>0.36100000000000004</v>
      </c>
      <c r="L1080" s="9" t="s">
        <v>54</v>
      </c>
      <c r="M1080" s="9" t="s">
        <v>54</v>
      </c>
      <c r="N1080" s="9" t="s">
        <v>54</v>
      </c>
    </row>
    <row r="1081" spans="1:14" x14ac:dyDescent="0.2">
      <c r="A1081">
        <v>87406</v>
      </c>
      <c r="B1081">
        <v>1346554</v>
      </c>
      <c r="C1081">
        <v>191026</v>
      </c>
      <c r="D1081" s="9">
        <v>1.1440862183374139E-4</v>
      </c>
      <c r="E1081" s="9">
        <v>5.0499274444248061E-5</v>
      </c>
      <c r="F1081" s="9">
        <v>1.4657690576151938E-4</v>
      </c>
      <c r="G1081" s="8">
        <v>1.2280000000000001E-2</v>
      </c>
      <c r="H1081" s="8" t="s">
        <v>54</v>
      </c>
      <c r="I1081" s="37">
        <v>0.36399999999999999</v>
      </c>
      <c r="J1081" s="37">
        <v>0.53800000000000003</v>
      </c>
      <c r="K1081" s="37">
        <v>0.45500000000000002</v>
      </c>
      <c r="L1081" s="9" t="s">
        <v>54</v>
      </c>
      <c r="M1081" s="9" t="s">
        <v>54</v>
      </c>
      <c r="N1081" s="9" t="s">
        <v>54</v>
      </c>
    </row>
    <row r="1082" spans="1:14" x14ac:dyDescent="0.2">
      <c r="A1082">
        <v>87406</v>
      </c>
      <c r="B1082">
        <v>1346554</v>
      </c>
      <c r="C1082">
        <v>191026</v>
      </c>
      <c r="D1082" s="9">
        <v>1.1440862183374139E-4</v>
      </c>
      <c r="E1082" s="9">
        <v>4.6043456110932056E-5</v>
      </c>
      <c r="F1082" s="9">
        <v>1.1516756881262236E-4</v>
      </c>
      <c r="G1082" s="8">
        <v>1.1050000000000001E-2</v>
      </c>
      <c r="H1082" s="8" t="s">
        <v>54</v>
      </c>
      <c r="I1082" s="37">
        <v>0.4</v>
      </c>
      <c r="J1082" s="37">
        <v>0.58899999999999997</v>
      </c>
      <c r="K1082" s="37">
        <v>0.498</v>
      </c>
      <c r="L1082" s="9" t="s">
        <v>54</v>
      </c>
      <c r="M1082" s="9" t="s">
        <v>54</v>
      </c>
      <c r="N1082" s="9" t="s">
        <v>54</v>
      </c>
    </row>
    <row r="1083" spans="1:14" x14ac:dyDescent="0.2">
      <c r="A1083">
        <v>88203</v>
      </c>
      <c r="B1083">
        <v>1362730</v>
      </c>
      <c r="C1083">
        <v>197048</v>
      </c>
      <c r="D1083" s="9">
        <v>1.1337482852057187E-4</v>
      </c>
      <c r="E1083" s="9">
        <v>5.4302759901080919E-5</v>
      </c>
      <c r="F1083" s="9">
        <v>1.7254679062969429E-4</v>
      </c>
      <c r="G1083" s="8">
        <v>1.3625000000000002E-2</v>
      </c>
      <c r="H1083" s="8" t="s">
        <v>54</v>
      </c>
      <c r="I1083" s="37">
        <v>0.42700000000000005</v>
      </c>
      <c r="J1083" s="37">
        <v>0.61099999999999999</v>
      </c>
      <c r="K1083" s="37">
        <v>0.60099999999999998</v>
      </c>
      <c r="L1083" s="9" t="s">
        <v>54</v>
      </c>
      <c r="M1083" s="9" t="s">
        <v>54</v>
      </c>
      <c r="N1083" s="9" t="s">
        <v>54</v>
      </c>
    </row>
    <row r="1084" spans="1:14" x14ac:dyDescent="0.2">
      <c r="A1084">
        <v>88203</v>
      </c>
      <c r="B1084">
        <v>1362730</v>
      </c>
      <c r="C1084">
        <v>197048</v>
      </c>
      <c r="D1084" s="9">
        <v>1.1337482852057187E-4</v>
      </c>
      <c r="E1084" s="9">
        <v>5.0633654502359232E-5</v>
      </c>
      <c r="F1084" s="9">
        <v>1.4717226259591571E-4</v>
      </c>
      <c r="G1084" s="8">
        <v>1.4419999999999999E-2</v>
      </c>
      <c r="H1084" s="8" t="s">
        <v>54</v>
      </c>
      <c r="I1084" s="37">
        <v>0.45799999999999996</v>
      </c>
      <c r="J1084" s="37">
        <v>0.63</v>
      </c>
      <c r="K1084" s="37">
        <v>0.61899999999999999</v>
      </c>
      <c r="L1084" s="9" t="s">
        <v>54</v>
      </c>
      <c r="M1084" s="9" t="s">
        <v>54</v>
      </c>
      <c r="N1084" s="9" t="s">
        <v>54</v>
      </c>
    </row>
    <row r="1085" spans="1:14" x14ac:dyDescent="0.2">
      <c r="A1085">
        <v>88203</v>
      </c>
      <c r="B1085">
        <v>1362730</v>
      </c>
      <c r="C1085">
        <v>197048</v>
      </c>
      <c r="D1085" s="9">
        <v>1.1337482852057187E-4</v>
      </c>
      <c r="E1085" s="9">
        <v>5.2835117741592245E-5</v>
      </c>
      <c r="F1085" s="9">
        <v>1.6239697941618285E-4</v>
      </c>
      <c r="G1085" s="8">
        <v>2.5899999999999999E-2</v>
      </c>
      <c r="H1085" s="8" t="s">
        <v>54</v>
      </c>
      <c r="I1085" s="37">
        <v>0.47500000000000003</v>
      </c>
      <c r="J1085" s="37">
        <v>0.66200000000000003</v>
      </c>
      <c r="K1085" s="37">
        <v>0.63200000000000001</v>
      </c>
      <c r="L1085" s="9" t="s">
        <v>54</v>
      </c>
      <c r="M1085" s="9" t="s">
        <v>54</v>
      </c>
      <c r="N1085" s="9" t="s">
        <v>54</v>
      </c>
    </row>
    <row r="1086" spans="1:14" x14ac:dyDescent="0.2">
      <c r="A1086">
        <v>88203</v>
      </c>
      <c r="B1086">
        <v>1362730</v>
      </c>
      <c r="C1086">
        <v>197048</v>
      </c>
      <c r="D1086" s="9">
        <v>1.1337482852057187E-4</v>
      </c>
      <c r="E1086" s="9">
        <v>5.7971865299802599E-5</v>
      </c>
      <c r="F1086" s="9">
        <v>1.9792131866347285E-4</v>
      </c>
      <c r="G1086" s="8">
        <v>2.0750000000000001E-2</v>
      </c>
      <c r="H1086" s="8" t="s">
        <v>54</v>
      </c>
      <c r="I1086" s="37">
        <v>0.48600000000000004</v>
      </c>
      <c r="J1086" s="37">
        <v>0.67599999999999993</v>
      </c>
      <c r="K1086" s="37">
        <v>0.63200000000000001</v>
      </c>
      <c r="L1086" s="9" t="s">
        <v>54</v>
      </c>
      <c r="M1086" s="9" t="s">
        <v>54</v>
      </c>
      <c r="N1086" s="9" t="s">
        <v>54</v>
      </c>
    </row>
    <row r="1087" spans="1:14" x14ac:dyDescent="0.2">
      <c r="A1087">
        <v>88203</v>
      </c>
      <c r="B1087">
        <v>1362730</v>
      </c>
      <c r="C1087">
        <v>197048</v>
      </c>
      <c r="D1087" s="9">
        <v>1.1337482852057187E-4</v>
      </c>
      <c r="E1087" s="9">
        <v>5.2835117741592245E-5</v>
      </c>
      <c r="F1087" s="9">
        <v>1.6239697941618285E-4</v>
      </c>
      <c r="G1087" s="8">
        <v>3.4540000000000001E-2</v>
      </c>
      <c r="H1087" s="8" t="s">
        <v>54</v>
      </c>
      <c r="I1087" s="37">
        <v>0.499</v>
      </c>
      <c r="J1087" s="37">
        <v>0.70599999999999996</v>
      </c>
      <c r="K1087" s="37">
        <v>0.72799999999999998</v>
      </c>
      <c r="L1087" s="9" t="s">
        <v>54</v>
      </c>
      <c r="M1087" s="9" t="s">
        <v>54</v>
      </c>
      <c r="N1087" s="9" t="s">
        <v>54</v>
      </c>
    </row>
    <row r="1088" spans="1:14" x14ac:dyDescent="0.2">
      <c r="A1088">
        <v>88203</v>
      </c>
      <c r="B1088">
        <v>1362730</v>
      </c>
      <c r="C1088">
        <v>197048</v>
      </c>
      <c r="D1088" s="9">
        <v>1.1337482852057187E-4</v>
      </c>
      <c r="E1088" s="9">
        <v>5.2101296661847907E-5</v>
      </c>
      <c r="F1088" s="9">
        <v>1.5732207380942715E-4</v>
      </c>
      <c r="G1088" s="8">
        <v>1.9224999999999999E-2</v>
      </c>
      <c r="H1088" s="8" t="s">
        <v>54</v>
      </c>
      <c r="I1088" s="37" t="s">
        <v>54</v>
      </c>
      <c r="J1088" s="37" t="s">
        <v>54</v>
      </c>
      <c r="K1088" s="37" t="s">
        <v>54</v>
      </c>
      <c r="L1088" s="9" t="s">
        <v>54</v>
      </c>
      <c r="M1088" s="9" t="s">
        <v>54</v>
      </c>
      <c r="N1088" s="9" t="s">
        <v>54</v>
      </c>
    </row>
    <row r="1089" spans="1:14" x14ac:dyDescent="0.2">
      <c r="A1089">
        <v>88203</v>
      </c>
      <c r="B1089">
        <v>1362730</v>
      </c>
      <c r="C1089">
        <v>197048</v>
      </c>
      <c r="D1089" s="9">
        <v>1.1337482852057187E-4</v>
      </c>
      <c r="E1089" s="9">
        <v>4.6964549103637552E-5</v>
      </c>
      <c r="F1089" s="9">
        <v>1.2179773456213715E-4</v>
      </c>
      <c r="G1089" s="8">
        <v>1.5825000000000002E-2</v>
      </c>
      <c r="H1089" s="8" t="s">
        <v>54</v>
      </c>
      <c r="I1089" s="37" t="s">
        <v>54</v>
      </c>
      <c r="J1089" s="37" t="s">
        <v>54</v>
      </c>
      <c r="K1089" s="37" t="s">
        <v>54</v>
      </c>
      <c r="L1089" s="9" t="s">
        <v>54</v>
      </c>
      <c r="M1089" s="9" t="s">
        <v>54</v>
      </c>
      <c r="N1089" s="9" t="s">
        <v>54</v>
      </c>
    </row>
    <row r="1090" spans="1:14" x14ac:dyDescent="0.2">
      <c r="A1090">
        <v>88203</v>
      </c>
      <c r="B1090">
        <v>1362730</v>
      </c>
      <c r="C1090">
        <v>197048</v>
      </c>
      <c r="D1090" s="9">
        <v>1.1337482852057187E-4</v>
      </c>
      <c r="E1090" s="9">
        <v>5.136747558210357E-5</v>
      </c>
      <c r="F1090" s="9">
        <v>1.5224716820267143E-4</v>
      </c>
      <c r="G1090" s="8">
        <v>2.2539999999999998E-2</v>
      </c>
      <c r="H1090" s="8" t="s">
        <v>54</v>
      </c>
      <c r="I1090" s="37">
        <v>0.04</v>
      </c>
      <c r="J1090" s="37">
        <v>4.8000000000000001E-2</v>
      </c>
      <c r="K1090" s="37">
        <v>0.09</v>
      </c>
      <c r="L1090" s="9" t="s">
        <v>54</v>
      </c>
      <c r="M1090" s="9" t="s">
        <v>54</v>
      </c>
      <c r="N1090" s="9" t="s">
        <v>54</v>
      </c>
    </row>
    <row r="1091" spans="1:14" x14ac:dyDescent="0.2">
      <c r="A1091">
        <v>88203</v>
      </c>
      <c r="B1091">
        <v>1362730</v>
      </c>
      <c r="C1091">
        <v>197048</v>
      </c>
      <c r="D1091" s="9">
        <v>1.1337482852057187E-4</v>
      </c>
      <c r="E1091" s="9">
        <v>4.8432191263126227E-5</v>
      </c>
      <c r="F1091" s="9">
        <v>1.3194754577564857E-4</v>
      </c>
      <c r="G1091" s="8">
        <v>1.6725000000000004E-2</v>
      </c>
      <c r="H1091" s="8" t="s">
        <v>54</v>
      </c>
      <c r="I1091" s="37">
        <v>0.129</v>
      </c>
      <c r="J1091" s="37">
        <v>0.23</v>
      </c>
      <c r="K1091" s="37">
        <v>0.157</v>
      </c>
      <c r="L1091" s="9" t="s">
        <v>54</v>
      </c>
      <c r="M1091" s="9" t="s">
        <v>54</v>
      </c>
      <c r="N1091" s="9" t="s">
        <v>54</v>
      </c>
    </row>
    <row r="1092" spans="1:14" x14ac:dyDescent="0.2">
      <c r="A1092">
        <v>88203</v>
      </c>
      <c r="B1092">
        <v>1362730</v>
      </c>
      <c r="C1092">
        <v>197048</v>
      </c>
      <c r="D1092" s="9">
        <v>1.1337482852057187E-4</v>
      </c>
      <c r="E1092" s="9">
        <v>5.4302759901080919E-5</v>
      </c>
      <c r="F1092" s="9">
        <v>1.7254679062969429E-4</v>
      </c>
      <c r="G1092" s="8">
        <v>1.8419999999999999E-2</v>
      </c>
      <c r="H1092" s="8" t="s">
        <v>54</v>
      </c>
      <c r="I1092" s="37">
        <v>0.26700000000000002</v>
      </c>
      <c r="J1092" s="37">
        <v>0.441</v>
      </c>
      <c r="K1092" s="37">
        <v>0.29300000000000004</v>
      </c>
      <c r="L1092" s="9" t="s">
        <v>54</v>
      </c>
      <c r="M1092" s="9" t="s">
        <v>54</v>
      </c>
      <c r="N1092" s="9" t="s">
        <v>54</v>
      </c>
    </row>
    <row r="1093" spans="1:14" x14ac:dyDescent="0.2">
      <c r="A1093">
        <v>88203</v>
      </c>
      <c r="B1093">
        <v>1362730</v>
      </c>
      <c r="C1093">
        <v>197048</v>
      </c>
      <c r="D1093" s="9">
        <v>1.1337482852057187E-4</v>
      </c>
      <c r="E1093" s="9">
        <v>4.8432191263126227E-5</v>
      </c>
      <c r="F1093" s="9">
        <v>1.3194754577564857E-4</v>
      </c>
      <c r="G1093" s="8">
        <v>1.83E-2</v>
      </c>
      <c r="H1093" s="8" t="s">
        <v>54</v>
      </c>
      <c r="I1093" s="37">
        <v>0.37200000000000005</v>
      </c>
      <c r="J1093" s="37">
        <v>0.54700000000000004</v>
      </c>
      <c r="K1093" s="37">
        <v>0.39900000000000002</v>
      </c>
      <c r="L1093" s="9" t="s">
        <v>54</v>
      </c>
      <c r="M1093" s="9" t="s">
        <v>54</v>
      </c>
      <c r="N1093" s="9" t="s">
        <v>54</v>
      </c>
    </row>
    <row r="1094" spans="1:14" x14ac:dyDescent="0.2">
      <c r="A1094">
        <v>88203</v>
      </c>
      <c r="B1094">
        <v>1362730</v>
      </c>
      <c r="C1094">
        <v>197048</v>
      </c>
      <c r="D1094" s="9">
        <v>1.1337482852057187E-4</v>
      </c>
      <c r="E1094" s="9">
        <v>5.7238044220058262E-5</v>
      </c>
      <c r="F1094" s="9">
        <v>1.9284641305671716E-4</v>
      </c>
      <c r="G1094" s="8">
        <v>2.1024999999999999E-2</v>
      </c>
      <c r="H1094" s="8" t="s">
        <v>54</v>
      </c>
      <c r="I1094" s="37">
        <v>0.41899999999999998</v>
      </c>
      <c r="J1094" s="37">
        <v>0.59399999999999997</v>
      </c>
      <c r="K1094" s="37">
        <v>0.45500000000000002</v>
      </c>
      <c r="L1094" s="9" t="s">
        <v>54</v>
      </c>
      <c r="M1094" s="9" t="s">
        <v>54</v>
      </c>
      <c r="N1094" s="9" t="s">
        <v>54</v>
      </c>
    </row>
    <row r="1095" spans="1:14" x14ac:dyDescent="0.2">
      <c r="A1095">
        <v>89223</v>
      </c>
      <c r="B1095">
        <v>1376298</v>
      </c>
      <c r="C1095">
        <v>203919</v>
      </c>
      <c r="D1095" s="9">
        <v>1.1207872409580489E-4</v>
      </c>
      <c r="E1095" s="9">
        <v>5.7400359515163143E-5</v>
      </c>
      <c r="F1095" s="9">
        <v>1.9125240904476777E-4</v>
      </c>
      <c r="G1095" s="8">
        <v>4.5159999999999999E-2</v>
      </c>
      <c r="H1095" s="8" t="s">
        <v>54</v>
      </c>
      <c r="I1095" s="37">
        <v>0.46899999999999997</v>
      </c>
      <c r="J1095" s="37">
        <v>0.66800000000000004</v>
      </c>
      <c r="K1095" s="37">
        <v>0.54200000000000004</v>
      </c>
      <c r="L1095" s="9" t="s">
        <v>54</v>
      </c>
      <c r="M1095" s="9" t="s">
        <v>54</v>
      </c>
      <c r="N1095" s="9" t="s">
        <v>54</v>
      </c>
    </row>
    <row r="1096" spans="1:14" x14ac:dyDescent="0.2">
      <c r="A1096">
        <v>89223</v>
      </c>
      <c r="B1096">
        <v>1376298</v>
      </c>
      <c r="C1096">
        <v>203919</v>
      </c>
      <c r="D1096" s="9">
        <v>1.1207872409580489E-4</v>
      </c>
      <c r="E1096" s="9">
        <v>5.449401219793969E-5</v>
      </c>
      <c r="F1096" s="9">
        <v>1.7163677734786852E-4</v>
      </c>
      <c r="G1096" s="8">
        <v>4.6750000000000003E-3</v>
      </c>
      <c r="H1096" s="8" t="s">
        <v>54</v>
      </c>
      <c r="I1096" s="37">
        <v>0.50600000000000001</v>
      </c>
      <c r="J1096" s="37">
        <v>0.71400000000000008</v>
      </c>
      <c r="K1096" s="37">
        <v>0.65700000000000003</v>
      </c>
      <c r="L1096" s="9" t="s">
        <v>54</v>
      </c>
      <c r="M1096" s="9" t="s">
        <v>54</v>
      </c>
      <c r="N1096" s="9" t="s">
        <v>54</v>
      </c>
    </row>
    <row r="1097" spans="1:14" x14ac:dyDescent="0.2">
      <c r="A1097">
        <v>89223</v>
      </c>
      <c r="B1097">
        <v>1376298</v>
      </c>
      <c r="C1097">
        <v>203919</v>
      </c>
      <c r="D1097" s="9">
        <v>1.1207872409580489E-4</v>
      </c>
      <c r="E1097" s="9">
        <v>6.2486467320304183E-5</v>
      </c>
      <c r="F1097" s="9">
        <v>2.2557976451434149E-4</v>
      </c>
      <c r="G1097" s="8">
        <v>4.1000000000000003E-3</v>
      </c>
      <c r="H1097" s="8" t="s">
        <v>54</v>
      </c>
      <c r="I1097" s="37">
        <v>0.52500000000000002</v>
      </c>
      <c r="J1097" s="37">
        <v>0.72900000000000009</v>
      </c>
      <c r="K1097" s="37">
        <v>0.65700000000000003</v>
      </c>
      <c r="L1097" s="9" t="s">
        <v>54</v>
      </c>
      <c r="M1097" s="9" t="s">
        <v>54</v>
      </c>
      <c r="N1097" s="9" t="s">
        <v>54</v>
      </c>
    </row>
    <row r="1098" spans="1:14" x14ac:dyDescent="0.2">
      <c r="A1098">
        <v>89223</v>
      </c>
      <c r="B1098">
        <v>1376298</v>
      </c>
      <c r="C1098">
        <v>203919</v>
      </c>
      <c r="D1098" s="9">
        <v>1.1207872409580489E-4</v>
      </c>
      <c r="E1098" s="9">
        <v>4.940790439279865E-5</v>
      </c>
      <c r="F1098" s="9">
        <v>1.3730942187829481E-4</v>
      </c>
      <c r="G1098" s="8">
        <v>3.4749999999999998E-3</v>
      </c>
      <c r="H1098" s="8" t="s">
        <v>54</v>
      </c>
      <c r="I1098" s="37">
        <v>0.53500000000000003</v>
      </c>
      <c r="J1098" s="37">
        <v>0.73299999999999998</v>
      </c>
      <c r="K1098" s="37">
        <v>0.67</v>
      </c>
      <c r="L1098" s="9" t="s">
        <v>54</v>
      </c>
      <c r="M1098" s="9" t="s">
        <v>54</v>
      </c>
      <c r="N1098" s="9" t="s">
        <v>54</v>
      </c>
    </row>
    <row r="1099" spans="1:14" x14ac:dyDescent="0.2">
      <c r="A1099">
        <v>89223</v>
      </c>
      <c r="B1099">
        <v>1376298</v>
      </c>
      <c r="C1099">
        <v>203919</v>
      </c>
      <c r="D1099" s="9">
        <v>1.1207872409580489E-4</v>
      </c>
      <c r="E1099" s="9">
        <v>5.6673772685857278E-5</v>
      </c>
      <c r="F1099" s="9">
        <v>1.8634850112054296E-4</v>
      </c>
      <c r="G1099" s="8">
        <v>3.0800000000000003E-3</v>
      </c>
      <c r="H1099" s="8" t="s">
        <v>54</v>
      </c>
      <c r="I1099" s="37">
        <v>0.54300000000000004</v>
      </c>
      <c r="J1099" s="37">
        <v>0.73499999999999999</v>
      </c>
      <c r="K1099" s="37">
        <v>0.67</v>
      </c>
      <c r="L1099" s="9" t="s">
        <v>54</v>
      </c>
      <c r="M1099" s="9" t="s">
        <v>54</v>
      </c>
      <c r="N1099" s="9" t="s">
        <v>54</v>
      </c>
    </row>
    <row r="1100" spans="1:14" x14ac:dyDescent="0.2">
      <c r="A1100">
        <v>89223</v>
      </c>
      <c r="B1100">
        <v>1376298</v>
      </c>
      <c r="C1100">
        <v>203919</v>
      </c>
      <c r="D1100" s="9">
        <v>1.1207872409580489E-4</v>
      </c>
      <c r="E1100" s="9">
        <v>5.449401219793969E-5</v>
      </c>
      <c r="F1100" s="9">
        <v>1.7163677734786852E-4</v>
      </c>
      <c r="G1100" s="8">
        <v>2.0499999999999997E-3</v>
      </c>
      <c r="H1100" s="8" t="s">
        <v>54</v>
      </c>
      <c r="I1100" s="37" t="s">
        <v>54</v>
      </c>
      <c r="J1100" s="37" t="s">
        <v>54</v>
      </c>
      <c r="K1100" s="37" t="s">
        <v>54</v>
      </c>
      <c r="L1100" s="9" t="s">
        <v>54</v>
      </c>
      <c r="M1100" s="9" t="s">
        <v>54</v>
      </c>
      <c r="N1100" s="9" t="s">
        <v>54</v>
      </c>
    </row>
    <row r="1101" spans="1:14" x14ac:dyDescent="0.2">
      <c r="A1101">
        <v>89223</v>
      </c>
      <c r="B1101">
        <v>1376298</v>
      </c>
      <c r="C1101">
        <v>203919</v>
      </c>
      <c r="D1101" s="9">
        <v>1.1207872409580489E-4</v>
      </c>
      <c r="E1101" s="9">
        <v>5.0134491222104515E-5</v>
      </c>
      <c r="F1101" s="9">
        <v>1.4221332980251963E-4</v>
      </c>
      <c r="G1101" s="8">
        <v>6.8000000000000005E-4</v>
      </c>
      <c r="H1101" s="8" t="s">
        <v>54</v>
      </c>
      <c r="I1101" s="37" t="s">
        <v>54</v>
      </c>
      <c r="J1101" s="37" t="s">
        <v>54</v>
      </c>
      <c r="K1101" s="37" t="s">
        <v>54</v>
      </c>
      <c r="L1101" s="9" t="s">
        <v>54</v>
      </c>
      <c r="M1101" s="9" t="s">
        <v>54</v>
      </c>
      <c r="N1101" s="9" t="s">
        <v>54</v>
      </c>
    </row>
    <row r="1102" spans="1:14" x14ac:dyDescent="0.2">
      <c r="A1102">
        <v>89223</v>
      </c>
      <c r="B1102">
        <v>1376298</v>
      </c>
      <c r="C1102">
        <v>203919</v>
      </c>
      <c r="D1102" s="9">
        <v>1.1207872409580489E-4</v>
      </c>
      <c r="E1102" s="9">
        <v>5.1587664880716238E-5</v>
      </c>
      <c r="F1102" s="9">
        <v>1.5202114565096925E-4</v>
      </c>
      <c r="G1102" s="8">
        <v>7.2499999999999995E-4</v>
      </c>
      <c r="H1102" s="8" t="s">
        <v>54</v>
      </c>
      <c r="I1102" s="37">
        <v>5.0999999999999997E-2</v>
      </c>
      <c r="J1102" s="37">
        <v>4.4000000000000004E-2</v>
      </c>
      <c r="K1102" s="37">
        <v>0.106</v>
      </c>
      <c r="L1102" s="9" t="s">
        <v>54</v>
      </c>
      <c r="M1102" s="9" t="s">
        <v>54</v>
      </c>
      <c r="N1102" s="9" t="s">
        <v>54</v>
      </c>
    </row>
    <row r="1103" spans="1:14" x14ac:dyDescent="0.2">
      <c r="A1103">
        <v>89223</v>
      </c>
      <c r="B1103">
        <v>1376298</v>
      </c>
      <c r="C1103">
        <v>203919</v>
      </c>
      <c r="D1103" s="9">
        <v>1.1207872409580489E-4</v>
      </c>
      <c r="E1103" s="9">
        <v>4.940790439279865E-5</v>
      </c>
      <c r="F1103" s="9">
        <v>1.3730942187829481E-4</v>
      </c>
      <c r="G1103" s="8">
        <v>1.9499999999999999E-3</v>
      </c>
      <c r="H1103" s="8" t="s">
        <v>54</v>
      </c>
      <c r="I1103" s="37">
        <v>0.153</v>
      </c>
      <c r="J1103" s="37">
        <v>0.218</v>
      </c>
      <c r="K1103" s="37">
        <v>0.24199999999999999</v>
      </c>
      <c r="L1103" s="9" t="s">
        <v>54</v>
      </c>
      <c r="M1103" s="9" t="s">
        <v>54</v>
      </c>
      <c r="N1103" s="9" t="s">
        <v>54</v>
      </c>
    </row>
    <row r="1104" spans="1:14" x14ac:dyDescent="0.2">
      <c r="A1104">
        <v>89223</v>
      </c>
      <c r="B1104">
        <v>1376298</v>
      </c>
      <c r="C1104">
        <v>203919</v>
      </c>
      <c r="D1104" s="9">
        <v>1.1207872409580489E-4</v>
      </c>
      <c r="E1104" s="9">
        <v>5.449401219793969E-5</v>
      </c>
      <c r="F1104" s="9">
        <v>1.7163677734786852E-4</v>
      </c>
      <c r="G1104" s="8">
        <v>3.2199999999999998E-3</v>
      </c>
      <c r="H1104" s="8" t="s">
        <v>54</v>
      </c>
      <c r="I1104" s="37">
        <v>0.314</v>
      </c>
      <c r="J1104" s="37">
        <v>0.45100000000000001</v>
      </c>
      <c r="K1104" s="37">
        <v>0.41500000000000004</v>
      </c>
      <c r="L1104" s="9" t="s">
        <v>54</v>
      </c>
      <c r="M1104" s="9" t="s">
        <v>54</v>
      </c>
      <c r="N1104" s="9" t="s">
        <v>54</v>
      </c>
    </row>
    <row r="1105" spans="1:14" x14ac:dyDescent="0.2">
      <c r="A1105">
        <v>89223</v>
      </c>
      <c r="B1105">
        <v>1376298</v>
      </c>
      <c r="C1105">
        <v>203919</v>
      </c>
      <c r="D1105" s="9">
        <v>1.1207872409580489E-4</v>
      </c>
      <c r="E1105" s="9">
        <v>5.0134491222104515E-5</v>
      </c>
      <c r="F1105" s="9">
        <v>1.4221332980251963E-4</v>
      </c>
      <c r="G1105" s="8">
        <v>3.5999999999999999E-3</v>
      </c>
      <c r="H1105" s="8">
        <v>0.66599999999999993</v>
      </c>
      <c r="I1105" s="37">
        <v>0.41700000000000004</v>
      </c>
      <c r="J1105" s="37">
        <v>0.57200000000000006</v>
      </c>
      <c r="K1105" s="37">
        <v>0.49399999999999999</v>
      </c>
      <c r="L1105" s="9" t="s">
        <v>54</v>
      </c>
      <c r="M1105" s="9" t="s">
        <v>54</v>
      </c>
      <c r="N1105" s="9" t="s">
        <v>54</v>
      </c>
    </row>
    <row r="1106" spans="1:14" x14ac:dyDescent="0.2">
      <c r="A1106">
        <v>89223</v>
      </c>
      <c r="B1106">
        <v>1376298</v>
      </c>
      <c r="C1106">
        <v>203919</v>
      </c>
      <c r="D1106" s="9">
        <v>1.1207872409580489E-4</v>
      </c>
      <c r="E1106" s="9">
        <v>5.5220599027245555E-5</v>
      </c>
      <c r="F1106" s="9">
        <v>1.7654068527209334E-4</v>
      </c>
      <c r="G1106" s="8">
        <v>3.4999999999999996E-3</v>
      </c>
      <c r="H1106" s="8" t="s">
        <v>54</v>
      </c>
      <c r="I1106" s="37">
        <v>0.44900000000000001</v>
      </c>
      <c r="J1106" s="37">
        <v>0.60799999999999998</v>
      </c>
      <c r="K1106" s="37">
        <v>0.54700000000000004</v>
      </c>
      <c r="L1106" s="9" t="s">
        <v>54</v>
      </c>
      <c r="M1106" s="9" t="s">
        <v>54</v>
      </c>
      <c r="N1106" s="9" t="s">
        <v>54</v>
      </c>
    </row>
    <row r="1107" spans="1:14" x14ac:dyDescent="0.2">
      <c r="A1107">
        <v>90103</v>
      </c>
      <c r="B1107">
        <v>1392704</v>
      </c>
      <c r="C1107">
        <v>211656</v>
      </c>
      <c r="D1107" s="9">
        <v>1.109840959790462E-4</v>
      </c>
      <c r="E1107" s="9">
        <v>5.9596296126097144E-5</v>
      </c>
      <c r="F1107" s="9">
        <v>2.0315984427561704E-4</v>
      </c>
      <c r="G1107" s="8">
        <v>5.7400000000000003E-3</v>
      </c>
      <c r="H1107" s="8" t="s">
        <v>54</v>
      </c>
      <c r="I1107" s="37">
        <v>0.48700000000000004</v>
      </c>
      <c r="J1107" s="37">
        <v>0.64500000000000002</v>
      </c>
      <c r="K1107" s="37">
        <v>0.57700000000000007</v>
      </c>
      <c r="L1107" s="9" t="s">
        <v>54</v>
      </c>
      <c r="M1107" s="9" t="s">
        <v>54</v>
      </c>
      <c r="N1107" s="9" t="s">
        <v>54</v>
      </c>
    </row>
    <row r="1108" spans="1:14" x14ac:dyDescent="0.2">
      <c r="A1108">
        <v>90103</v>
      </c>
      <c r="B1108">
        <v>1392704</v>
      </c>
      <c r="C1108">
        <v>211656</v>
      </c>
      <c r="D1108" s="9">
        <v>1.109840959790462E-4</v>
      </c>
      <c r="E1108" s="9">
        <v>4.6671798171039937E-5</v>
      </c>
      <c r="F1108" s="9">
        <v>1.1811618853233549E-4</v>
      </c>
      <c r="G1108" s="8">
        <v>1.0724999999999998E-2</v>
      </c>
      <c r="H1108" s="8" t="s">
        <v>54</v>
      </c>
      <c r="I1108" s="37">
        <v>0.50900000000000001</v>
      </c>
      <c r="J1108" s="37">
        <v>0.68099999999999994</v>
      </c>
      <c r="K1108" s="37">
        <v>0.58600000000000008</v>
      </c>
      <c r="L1108" s="9" t="s">
        <v>54</v>
      </c>
      <c r="M1108" s="9" t="s">
        <v>54</v>
      </c>
      <c r="N1108" s="9" t="s">
        <v>54</v>
      </c>
    </row>
    <row r="1109" spans="1:14" x14ac:dyDescent="0.2">
      <c r="A1109">
        <v>90103</v>
      </c>
      <c r="B1109">
        <v>1392704</v>
      </c>
      <c r="C1109">
        <v>211656</v>
      </c>
      <c r="D1109" s="9">
        <v>1.109840959790462E-4</v>
      </c>
      <c r="E1109" s="9">
        <v>5.2416019484398694E-5</v>
      </c>
      <c r="F1109" s="9">
        <v>1.5591336886268284E-4</v>
      </c>
      <c r="G1109" s="8">
        <v>6.3E-3</v>
      </c>
      <c r="H1109" s="8" t="s">
        <v>54</v>
      </c>
      <c r="I1109" s="37">
        <v>0.52900000000000003</v>
      </c>
      <c r="J1109" s="37">
        <v>0.72099999999999997</v>
      </c>
      <c r="K1109" s="37">
        <v>0.58600000000000008</v>
      </c>
      <c r="L1109" s="9" t="s">
        <v>54</v>
      </c>
      <c r="M1109" s="9" t="s">
        <v>54</v>
      </c>
      <c r="N1109" s="9" t="s">
        <v>54</v>
      </c>
    </row>
    <row r="1110" spans="1:14" x14ac:dyDescent="0.2">
      <c r="A1110">
        <v>90103</v>
      </c>
      <c r="B1110">
        <v>1392704</v>
      </c>
      <c r="C1110">
        <v>211656</v>
      </c>
      <c r="D1110" s="9">
        <v>1.109840959790462E-4</v>
      </c>
      <c r="E1110" s="9">
        <v>5.6724185469417765E-5</v>
      </c>
      <c r="F1110" s="9">
        <v>1.8426125411044337E-4</v>
      </c>
      <c r="G1110" s="8">
        <v>3.5199999999999997E-3</v>
      </c>
      <c r="H1110" s="8" t="s">
        <v>54</v>
      </c>
      <c r="I1110" s="37">
        <v>0.53300000000000003</v>
      </c>
      <c r="J1110" s="37">
        <v>0.7320000000000001</v>
      </c>
      <c r="K1110" s="37">
        <v>0.59499999999999997</v>
      </c>
      <c r="L1110" s="9" t="s">
        <v>54</v>
      </c>
      <c r="M1110" s="9" t="s">
        <v>54</v>
      </c>
      <c r="N1110" s="9" t="s">
        <v>54</v>
      </c>
    </row>
    <row r="1111" spans="1:14" x14ac:dyDescent="0.2">
      <c r="A1111">
        <v>90103</v>
      </c>
      <c r="B1111">
        <v>1392704</v>
      </c>
      <c r="C1111">
        <v>211656</v>
      </c>
      <c r="D1111" s="9">
        <v>1.109840959790462E-4</v>
      </c>
      <c r="E1111" s="9">
        <v>4.8825881163549469E-5</v>
      </c>
      <c r="F1111" s="9">
        <v>1.3229013115621574E-4</v>
      </c>
      <c r="G1111" s="8">
        <v>3.725E-3</v>
      </c>
      <c r="H1111" s="8" t="s">
        <v>54</v>
      </c>
      <c r="I1111" s="37">
        <v>0.54400000000000004</v>
      </c>
      <c r="J1111" s="37">
        <v>0.7320000000000001</v>
      </c>
      <c r="K1111" s="37">
        <v>0.70799999999999996</v>
      </c>
      <c r="L1111" s="9" t="s">
        <v>54</v>
      </c>
      <c r="M1111" s="9" t="s">
        <v>54</v>
      </c>
      <c r="N1111" s="9" t="s">
        <v>54</v>
      </c>
    </row>
    <row r="1112" spans="1:14" x14ac:dyDescent="0.2">
      <c r="A1112">
        <v>90103</v>
      </c>
      <c r="B1112">
        <v>1392704</v>
      </c>
      <c r="C1112">
        <v>211656</v>
      </c>
      <c r="D1112" s="9">
        <v>1.109840959790462E-4</v>
      </c>
      <c r="E1112" s="9">
        <v>5.3134047148568541E-5</v>
      </c>
      <c r="F1112" s="9">
        <v>1.6063801640397627E-4</v>
      </c>
      <c r="G1112" s="8">
        <v>2.6499999999999996E-3</v>
      </c>
      <c r="H1112" s="8" t="s">
        <v>54</v>
      </c>
      <c r="I1112" s="37" t="s">
        <v>54</v>
      </c>
      <c r="J1112" s="37" t="s">
        <v>54</v>
      </c>
      <c r="K1112" s="37" t="s">
        <v>54</v>
      </c>
      <c r="L1112" s="9" t="s">
        <v>54</v>
      </c>
      <c r="M1112" s="9" t="s">
        <v>54</v>
      </c>
      <c r="N1112" s="9" t="s">
        <v>54</v>
      </c>
    </row>
    <row r="1113" spans="1:14" x14ac:dyDescent="0.2">
      <c r="A1113">
        <v>90103</v>
      </c>
      <c r="B1113">
        <v>1392704</v>
      </c>
      <c r="C1113">
        <v>211656</v>
      </c>
      <c r="D1113" s="9">
        <v>1.109840959790462E-4</v>
      </c>
      <c r="E1113" s="9">
        <v>5.0261936491889162E-5</v>
      </c>
      <c r="F1113" s="9">
        <v>1.4173942623880257E-4</v>
      </c>
      <c r="G1113" s="8">
        <v>2.0200000000000001E-3</v>
      </c>
      <c r="H1113" s="8" t="s">
        <v>54</v>
      </c>
      <c r="I1113" s="37" t="s">
        <v>54</v>
      </c>
      <c r="J1113" s="37" t="s">
        <v>54</v>
      </c>
      <c r="K1113" s="37" t="s">
        <v>54</v>
      </c>
      <c r="L1113" s="9" t="s">
        <v>54</v>
      </c>
      <c r="M1113" s="9" t="s">
        <v>54</v>
      </c>
      <c r="N1113" s="9" t="s">
        <v>54</v>
      </c>
    </row>
    <row r="1114" spans="1:14" x14ac:dyDescent="0.2">
      <c r="A1114">
        <v>90103</v>
      </c>
      <c r="B1114">
        <v>1392704</v>
      </c>
      <c r="C1114">
        <v>211656</v>
      </c>
      <c r="D1114" s="9">
        <v>1.109840959790462E-4</v>
      </c>
      <c r="E1114" s="9">
        <v>4.8825881163549469E-5</v>
      </c>
      <c r="F1114" s="9">
        <v>1.3229013115621574E-4</v>
      </c>
      <c r="G1114" s="8">
        <v>1.325E-3</v>
      </c>
      <c r="H1114" s="8" t="s">
        <v>54</v>
      </c>
      <c r="I1114" s="37">
        <v>3.7999999999999999E-2</v>
      </c>
      <c r="J1114" s="37">
        <v>3.2000000000000001E-2</v>
      </c>
      <c r="K1114" s="37">
        <v>8.900000000000001E-2</v>
      </c>
      <c r="L1114" s="9" t="s">
        <v>54</v>
      </c>
      <c r="M1114" s="9" t="s">
        <v>54</v>
      </c>
      <c r="N1114" s="9" t="s">
        <v>54</v>
      </c>
    </row>
    <row r="1115" spans="1:14" x14ac:dyDescent="0.2">
      <c r="A1115">
        <v>90103</v>
      </c>
      <c r="B1115">
        <v>1392704</v>
      </c>
      <c r="C1115">
        <v>211656</v>
      </c>
      <c r="D1115" s="9">
        <v>1.109840959790462E-4</v>
      </c>
      <c r="E1115" s="9">
        <v>5.1697991820228848E-5</v>
      </c>
      <c r="F1115" s="9">
        <v>1.5118872132138944E-4</v>
      </c>
      <c r="G1115" s="8">
        <v>3.5500000000000002E-3</v>
      </c>
      <c r="H1115" s="8" t="s">
        <v>54</v>
      </c>
      <c r="I1115" s="37">
        <v>0.128</v>
      </c>
      <c r="J1115" s="37">
        <v>0.217</v>
      </c>
      <c r="K1115" s="37">
        <v>0.153</v>
      </c>
      <c r="L1115" s="9" t="s">
        <v>54</v>
      </c>
      <c r="M1115" s="9" t="s">
        <v>54</v>
      </c>
      <c r="N1115" s="9" t="s">
        <v>54</v>
      </c>
    </row>
    <row r="1116" spans="1:14" x14ac:dyDescent="0.2">
      <c r="A1116">
        <v>90103</v>
      </c>
      <c r="B1116">
        <v>1392704</v>
      </c>
      <c r="C1116">
        <v>211656</v>
      </c>
      <c r="D1116" s="9">
        <v>1.109840959790462E-4</v>
      </c>
      <c r="E1116" s="9">
        <v>4.6671798171039937E-5</v>
      </c>
      <c r="F1116" s="9">
        <v>1.1811618853233549E-4</v>
      </c>
      <c r="G1116" s="8">
        <v>1.2759999999999999E-2</v>
      </c>
      <c r="H1116" s="8" t="s">
        <v>54</v>
      </c>
      <c r="I1116" s="37">
        <v>0.29399999999999998</v>
      </c>
      <c r="J1116" s="37">
        <v>0.45</v>
      </c>
      <c r="K1116" s="37">
        <v>0.312</v>
      </c>
      <c r="L1116" s="9" t="s">
        <v>54</v>
      </c>
      <c r="M1116" s="9" t="s">
        <v>54</v>
      </c>
      <c r="N1116" s="9" t="s">
        <v>54</v>
      </c>
    </row>
    <row r="1117" spans="1:14" x14ac:dyDescent="0.2">
      <c r="A1117">
        <v>90103</v>
      </c>
      <c r="B1117">
        <v>1392704</v>
      </c>
      <c r="C1117">
        <v>211656</v>
      </c>
      <c r="D1117" s="9">
        <v>1.109840959790462E-4</v>
      </c>
      <c r="E1117" s="9">
        <v>4.8825881163549469E-5</v>
      </c>
      <c r="F1117" s="9">
        <v>1.3229013115621574E-4</v>
      </c>
      <c r="G1117" s="8">
        <v>1.2449999999999999E-2</v>
      </c>
      <c r="H1117" s="8">
        <v>0.7390000000000001</v>
      </c>
      <c r="I1117" s="37">
        <v>0.38500000000000001</v>
      </c>
      <c r="J1117" s="37">
        <v>0.54600000000000004</v>
      </c>
      <c r="K1117" s="37">
        <v>0.51100000000000001</v>
      </c>
      <c r="L1117" s="9" t="s">
        <v>54</v>
      </c>
      <c r="M1117" s="9" t="s">
        <v>54</v>
      </c>
      <c r="N1117" s="9" t="s">
        <v>54</v>
      </c>
    </row>
    <row r="1118" spans="1:14" x14ac:dyDescent="0.2">
      <c r="A1118">
        <v>90103</v>
      </c>
      <c r="B1118">
        <v>1392704</v>
      </c>
      <c r="C1118">
        <v>211656</v>
      </c>
      <c r="D1118" s="9">
        <v>1.109840959790462E-4</v>
      </c>
      <c r="E1118" s="9">
        <v>5.4570102476908233E-5</v>
      </c>
      <c r="F1118" s="9">
        <v>1.700873114865631E-4</v>
      </c>
      <c r="G1118" s="8">
        <v>1.8720000000000001E-2</v>
      </c>
      <c r="H1118" s="8" t="s">
        <v>54</v>
      </c>
      <c r="I1118" s="37">
        <v>0.434</v>
      </c>
      <c r="J1118" s="37">
        <v>0.57999999999999996</v>
      </c>
      <c r="K1118" s="37">
        <v>0.6</v>
      </c>
      <c r="L1118" s="9" t="s">
        <v>54</v>
      </c>
      <c r="M1118" s="9" t="s">
        <v>54</v>
      </c>
      <c r="N1118" s="9" t="s">
        <v>54</v>
      </c>
    </row>
    <row r="1119" spans="1:14" x14ac:dyDescent="0.2">
      <c r="A1119">
        <v>91057</v>
      </c>
      <c r="B1119">
        <v>1406299</v>
      </c>
      <c r="C1119">
        <v>219650</v>
      </c>
      <c r="D1119" s="9">
        <v>1.0982132071120288E-4</v>
      </c>
      <c r="E1119" s="9">
        <v>6.3997770033257512E-5</v>
      </c>
      <c r="F1119" s="9">
        <v>2.2763487366264513E-4</v>
      </c>
      <c r="G1119" s="8">
        <v>4.0150000000000005E-2</v>
      </c>
      <c r="H1119" s="8" t="s">
        <v>54</v>
      </c>
      <c r="I1119" s="37">
        <v>0.46399999999999997</v>
      </c>
      <c r="J1119" s="37">
        <v>0.63300000000000001</v>
      </c>
      <c r="K1119" s="37">
        <v>0.629</v>
      </c>
      <c r="L1119" s="9" t="s">
        <v>54</v>
      </c>
      <c r="M1119" s="9" t="s">
        <v>54</v>
      </c>
      <c r="N1119" s="9" t="s">
        <v>54</v>
      </c>
    </row>
    <row r="1120" spans="1:14" x14ac:dyDescent="0.2">
      <c r="A1120">
        <v>91057</v>
      </c>
      <c r="B1120">
        <v>1406299</v>
      </c>
      <c r="C1120">
        <v>219650</v>
      </c>
      <c r="D1120" s="9">
        <v>1.0982132071120288E-4</v>
      </c>
      <c r="E1120" s="9">
        <v>6.3997770033257512E-5</v>
      </c>
      <c r="F1120" s="9">
        <v>2.2763487366264513E-4</v>
      </c>
      <c r="G1120" s="8">
        <v>3.1224999999999999E-2</v>
      </c>
      <c r="H1120" s="8" t="s">
        <v>54</v>
      </c>
      <c r="I1120" s="37">
        <v>0.49</v>
      </c>
      <c r="J1120" s="37">
        <v>0.66200000000000003</v>
      </c>
      <c r="K1120" s="37">
        <v>0.69000000000000006</v>
      </c>
      <c r="L1120" s="9" t="s">
        <v>54</v>
      </c>
      <c r="M1120" s="9" t="s">
        <v>54</v>
      </c>
      <c r="N1120" s="9" t="s">
        <v>54</v>
      </c>
    </row>
    <row r="1121" spans="1:14" x14ac:dyDescent="0.2">
      <c r="A1121">
        <v>91057</v>
      </c>
      <c r="B1121">
        <v>1406299</v>
      </c>
      <c r="C1121">
        <v>219650</v>
      </c>
      <c r="D1121" s="9">
        <v>1.0982132071120288E-4</v>
      </c>
      <c r="E1121" s="9">
        <v>5.6886906696228898E-5</v>
      </c>
      <c r="F1121" s="9">
        <v>1.8210789893011609E-4</v>
      </c>
      <c r="G1121" s="8">
        <v>1.7399999999999999E-2</v>
      </c>
      <c r="H1121" s="8" t="s">
        <v>54</v>
      </c>
      <c r="I1121" s="37">
        <v>0.502</v>
      </c>
      <c r="J1121" s="37">
        <v>0.67299999999999993</v>
      </c>
      <c r="K1121" s="37">
        <v>0.69500000000000006</v>
      </c>
      <c r="L1121" s="9" t="s">
        <v>54</v>
      </c>
      <c r="M1121" s="9" t="s">
        <v>54</v>
      </c>
      <c r="N1121" s="9" t="s">
        <v>54</v>
      </c>
    </row>
    <row r="1122" spans="1:14" x14ac:dyDescent="0.2">
      <c r="A1122">
        <v>91057</v>
      </c>
      <c r="B1122">
        <v>1406299</v>
      </c>
      <c r="C1122">
        <v>219650</v>
      </c>
      <c r="D1122" s="9">
        <v>1.0982132071120288E-4</v>
      </c>
      <c r="E1122" s="9">
        <v>5.5464734028823173E-5</v>
      </c>
      <c r="F1122" s="9">
        <v>1.7300250398361028E-4</v>
      </c>
      <c r="G1122" s="8">
        <v>1.4239999999999999E-2</v>
      </c>
      <c r="H1122" s="8" t="s">
        <v>54</v>
      </c>
      <c r="I1122" s="37">
        <v>0.51400000000000001</v>
      </c>
      <c r="J1122" s="37">
        <v>0.68799999999999994</v>
      </c>
      <c r="K1122" s="37">
        <v>0.72499999999999998</v>
      </c>
      <c r="L1122" s="9" t="s">
        <v>54</v>
      </c>
      <c r="M1122" s="9" t="s">
        <v>54</v>
      </c>
      <c r="N1122" s="9" t="s">
        <v>54</v>
      </c>
    </row>
    <row r="1123" spans="1:14" x14ac:dyDescent="0.2">
      <c r="A1123">
        <v>91057</v>
      </c>
      <c r="B1123">
        <v>1406299</v>
      </c>
      <c r="C1123">
        <v>219650</v>
      </c>
      <c r="D1123" s="9">
        <v>1.0982132071120288E-4</v>
      </c>
      <c r="E1123" s="9">
        <v>5.1198216026606007E-5</v>
      </c>
      <c r="F1123" s="9">
        <v>1.4568631914409287E-4</v>
      </c>
      <c r="G1123" s="8">
        <v>1.2650000000000002E-2</v>
      </c>
      <c r="H1123" s="8" t="s">
        <v>54</v>
      </c>
      <c r="I1123" s="37">
        <v>0.52</v>
      </c>
      <c r="J1123" s="37">
        <v>0.69200000000000006</v>
      </c>
      <c r="K1123" s="37">
        <v>0.73</v>
      </c>
      <c r="L1123" s="9" t="s">
        <v>54</v>
      </c>
      <c r="M1123" s="9" t="s">
        <v>54</v>
      </c>
      <c r="N1123" s="9" t="s">
        <v>54</v>
      </c>
    </row>
    <row r="1124" spans="1:14" x14ac:dyDescent="0.2">
      <c r="A1124">
        <v>91057</v>
      </c>
      <c r="B1124">
        <v>1406299</v>
      </c>
      <c r="C1124">
        <v>219650</v>
      </c>
      <c r="D1124" s="9">
        <v>1.0982132071120288E-4</v>
      </c>
      <c r="E1124" s="9">
        <v>5.759799302993176E-5</v>
      </c>
      <c r="F1124" s="9">
        <v>1.86660596403369E-4</v>
      </c>
      <c r="G1124" s="8">
        <v>4.0499999999999998E-3</v>
      </c>
      <c r="H1124" s="8" t="s">
        <v>54</v>
      </c>
      <c r="I1124" s="37" t="s">
        <v>54</v>
      </c>
      <c r="J1124" s="37" t="s">
        <v>54</v>
      </c>
      <c r="K1124" s="37" t="s">
        <v>54</v>
      </c>
      <c r="L1124" s="9" t="s">
        <v>54</v>
      </c>
      <c r="M1124" s="9" t="s">
        <v>54</v>
      </c>
      <c r="N1124" s="9" t="s">
        <v>54</v>
      </c>
    </row>
    <row r="1125" spans="1:14" x14ac:dyDescent="0.2">
      <c r="A1125">
        <v>91057</v>
      </c>
      <c r="B1125">
        <v>1406299</v>
      </c>
      <c r="C1125">
        <v>219650</v>
      </c>
      <c r="D1125" s="9">
        <v>1.0982132071120288E-4</v>
      </c>
      <c r="E1125" s="9">
        <v>5.759799302993176E-5</v>
      </c>
      <c r="F1125" s="9">
        <v>1.86660596403369E-4</v>
      </c>
      <c r="G1125" s="8">
        <v>1.6399999999999997E-3</v>
      </c>
      <c r="H1125" s="8" t="s">
        <v>54</v>
      </c>
      <c r="I1125" s="37" t="s">
        <v>54</v>
      </c>
      <c r="J1125" s="37" t="s">
        <v>54</v>
      </c>
      <c r="K1125" s="37" t="s">
        <v>54</v>
      </c>
      <c r="L1125" s="9" t="s">
        <v>54</v>
      </c>
      <c r="M1125" s="9" t="s">
        <v>54</v>
      </c>
      <c r="N1125" s="9" t="s">
        <v>54</v>
      </c>
    </row>
    <row r="1126" spans="1:14" x14ac:dyDescent="0.2">
      <c r="A1126">
        <v>91057</v>
      </c>
      <c r="B1126">
        <v>1406299</v>
      </c>
      <c r="C1126">
        <v>219650</v>
      </c>
      <c r="D1126" s="9">
        <v>1.0982132071120288E-4</v>
      </c>
      <c r="E1126" s="9">
        <v>4.9064957025497421E-5</v>
      </c>
      <c r="F1126" s="9">
        <v>1.3202822672433418E-4</v>
      </c>
      <c r="G1126" s="8">
        <v>1.4E-3</v>
      </c>
      <c r="H1126" s="8" t="s">
        <v>54</v>
      </c>
      <c r="I1126" s="37">
        <v>4.0999999999999995E-2</v>
      </c>
      <c r="J1126" s="37">
        <v>3.9E-2</v>
      </c>
      <c r="K1126" s="37">
        <v>8.6999999999999994E-2</v>
      </c>
      <c r="L1126" s="9" t="s">
        <v>54</v>
      </c>
      <c r="M1126" s="9" t="s">
        <v>54</v>
      </c>
      <c r="N1126" s="9" t="s">
        <v>54</v>
      </c>
    </row>
    <row r="1127" spans="1:14" x14ac:dyDescent="0.2">
      <c r="A1127">
        <v>91057</v>
      </c>
      <c r="B1127">
        <v>1406299</v>
      </c>
      <c r="C1127">
        <v>219650</v>
      </c>
      <c r="D1127" s="9">
        <v>1.0982132071120288E-4</v>
      </c>
      <c r="E1127" s="9">
        <v>5.6886906696228898E-5</v>
      </c>
      <c r="F1127" s="9">
        <v>1.8210789893011609E-4</v>
      </c>
      <c r="G1127" s="8">
        <v>3.0400000000000002E-3</v>
      </c>
      <c r="H1127" s="8" t="s">
        <v>54</v>
      </c>
      <c r="I1127" s="37">
        <v>0.13699999999999998</v>
      </c>
      <c r="J1127" s="37">
        <v>0.19800000000000001</v>
      </c>
      <c r="K1127" s="37">
        <v>0.254</v>
      </c>
      <c r="L1127" s="9" t="s">
        <v>54</v>
      </c>
      <c r="M1127" s="9" t="s">
        <v>54</v>
      </c>
      <c r="N1127" s="9" t="s">
        <v>54</v>
      </c>
    </row>
    <row r="1128" spans="1:14" x14ac:dyDescent="0.2">
      <c r="A1128">
        <v>91057</v>
      </c>
      <c r="B1128">
        <v>1406299</v>
      </c>
      <c r="C1128">
        <v>219650</v>
      </c>
      <c r="D1128" s="9">
        <v>1.0982132071120288E-4</v>
      </c>
      <c r="E1128" s="9">
        <v>6.2575597365851788E-5</v>
      </c>
      <c r="F1128" s="9">
        <v>2.1852947871613931E-4</v>
      </c>
      <c r="G1128" s="8">
        <v>3.4750000000000002E-3</v>
      </c>
      <c r="H1128" s="8" t="s">
        <v>54</v>
      </c>
      <c r="I1128" s="37">
        <v>0.28000000000000003</v>
      </c>
      <c r="J1128" s="37">
        <v>0.373</v>
      </c>
      <c r="K1128" s="37">
        <v>0.52500000000000002</v>
      </c>
      <c r="L1128" s="9" t="s">
        <v>54</v>
      </c>
      <c r="M1128" s="9" t="s">
        <v>54</v>
      </c>
      <c r="N1128" s="9" t="s">
        <v>54</v>
      </c>
    </row>
    <row r="1129" spans="1:14" x14ac:dyDescent="0.2">
      <c r="A1129">
        <v>91057</v>
      </c>
      <c r="B1129">
        <v>1406299</v>
      </c>
      <c r="C1129">
        <v>219650</v>
      </c>
      <c r="D1129" s="9">
        <v>1.0982132071120288E-4</v>
      </c>
      <c r="E1129" s="9">
        <v>5.4042561361417449E-5</v>
      </c>
      <c r="F1129" s="9">
        <v>1.6389710903710449E-4</v>
      </c>
      <c r="G1129" s="8">
        <v>3.3800000000000002E-3</v>
      </c>
      <c r="H1129" s="8">
        <v>0.77400000000000002</v>
      </c>
      <c r="I1129" s="37">
        <v>0.371</v>
      </c>
      <c r="J1129" s="37">
        <v>0.504</v>
      </c>
      <c r="K1129" s="37">
        <v>0.621</v>
      </c>
      <c r="L1129" s="9" t="s">
        <v>54</v>
      </c>
      <c r="M1129" s="9" t="s">
        <v>54</v>
      </c>
      <c r="N1129" s="9" t="s">
        <v>54</v>
      </c>
    </row>
    <row r="1130" spans="1:14" x14ac:dyDescent="0.2">
      <c r="A1130">
        <v>91057</v>
      </c>
      <c r="B1130">
        <v>1406299</v>
      </c>
      <c r="C1130">
        <v>219650</v>
      </c>
      <c r="D1130" s="9">
        <v>1.0982132071120288E-4</v>
      </c>
      <c r="E1130" s="9">
        <v>6.0442338364743202E-5</v>
      </c>
      <c r="F1130" s="9">
        <v>2.048713862963806E-4</v>
      </c>
      <c r="G1130" s="8">
        <v>2.4000000000000002E-3</v>
      </c>
      <c r="H1130" s="8" t="s">
        <v>54</v>
      </c>
      <c r="I1130" s="37">
        <v>0.40700000000000003</v>
      </c>
      <c r="J1130" s="37">
        <v>0.54100000000000004</v>
      </c>
      <c r="K1130" s="37">
        <v>0.65200000000000002</v>
      </c>
      <c r="L1130" s="9" t="s">
        <v>54</v>
      </c>
      <c r="M1130" s="9" t="s">
        <v>54</v>
      </c>
      <c r="N1130" s="9" t="s">
        <v>54</v>
      </c>
    </row>
    <row r="1131" spans="1:14" x14ac:dyDescent="0.2">
      <c r="A1131">
        <v>91645</v>
      </c>
      <c r="B1131">
        <v>1413673</v>
      </c>
      <c r="C1131">
        <v>227614</v>
      </c>
      <c r="D1131" s="9">
        <v>1.091167003109826E-4</v>
      </c>
      <c r="E1131" s="9">
        <v>5.4468041760718358E-5</v>
      </c>
      <c r="F1131" s="9">
        <v>1.625559060514731E-4</v>
      </c>
      <c r="G1131" s="8">
        <v>3.725E-3</v>
      </c>
      <c r="H1131" s="8" t="s">
        <v>54</v>
      </c>
      <c r="I1131" s="37">
        <v>0.441</v>
      </c>
      <c r="J1131" s="37">
        <v>0.59599999999999997</v>
      </c>
      <c r="K1131" s="37">
        <v>0.67900000000000005</v>
      </c>
      <c r="L1131" s="9" t="s">
        <v>54</v>
      </c>
      <c r="M1131" s="9" t="s">
        <v>54</v>
      </c>
      <c r="N1131" s="9" t="s">
        <v>54</v>
      </c>
    </row>
    <row r="1132" spans="1:14" x14ac:dyDescent="0.2">
      <c r="A1132">
        <v>91645</v>
      </c>
      <c r="B1132">
        <v>1413673</v>
      </c>
      <c r="C1132">
        <v>227614</v>
      </c>
      <c r="D1132" s="9">
        <v>1.091167003109826E-4</v>
      </c>
      <c r="E1132" s="9">
        <v>5.1638533097823897E-5</v>
      </c>
      <c r="F1132" s="9">
        <v>1.44982294586449E-4</v>
      </c>
      <c r="G1132" s="8">
        <v>6.9750000000000003E-3</v>
      </c>
      <c r="H1132" s="8" t="s">
        <v>54</v>
      </c>
      <c r="I1132" s="37">
        <v>0.45600000000000002</v>
      </c>
      <c r="J1132" s="37">
        <v>0.61499999999999999</v>
      </c>
      <c r="K1132" s="37">
        <v>0.70799999999999996</v>
      </c>
      <c r="L1132" s="9" t="s">
        <v>54</v>
      </c>
      <c r="M1132" s="9" t="s">
        <v>54</v>
      </c>
      <c r="N1132" s="9" t="s">
        <v>54</v>
      </c>
    </row>
    <row r="1133" spans="1:14" x14ac:dyDescent="0.2">
      <c r="A1133">
        <v>91645</v>
      </c>
      <c r="B1133">
        <v>1413673</v>
      </c>
      <c r="C1133">
        <v>227614</v>
      </c>
      <c r="D1133" s="9">
        <v>1.091167003109826E-4</v>
      </c>
      <c r="E1133" s="9">
        <v>6.0127059086507275E-5</v>
      </c>
      <c r="F1133" s="9">
        <v>1.9770312898152135E-4</v>
      </c>
      <c r="G1133" s="8">
        <v>1.09E-2</v>
      </c>
      <c r="H1133" s="8" t="s">
        <v>54</v>
      </c>
      <c r="I1133" s="37">
        <v>0.46399999999999997</v>
      </c>
      <c r="J1133" s="37">
        <v>0.629</v>
      </c>
      <c r="K1133" s="37">
        <v>0.747</v>
      </c>
      <c r="L1133" s="9" t="s">
        <v>54</v>
      </c>
      <c r="M1133" s="9" t="s">
        <v>54</v>
      </c>
      <c r="N1133" s="9" t="s">
        <v>54</v>
      </c>
    </row>
    <row r="1134" spans="1:14" x14ac:dyDescent="0.2">
      <c r="A1134">
        <v>91645</v>
      </c>
      <c r="B1134">
        <v>1413673</v>
      </c>
      <c r="C1134">
        <v>227614</v>
      </c>
      <c r="D1134" s="9">
        <v>1.091167003109826E-4</v>
      </c>
      <c r="E1134" s="9">
        <v>5.0223778766376666E-5</v>
      </c>
      <c r="F1134" s="9">
        <v>1.3619548885393694E-4</v>
      </c>
      <c r="G1134" s="8">
        <v>5.4000000000000003E-3</v>
      </c>
      <c r="H1134" s="8" t="s">
        <v>54</v>
      </c>
      <c r="I1134" s="37">
        <v>0.49299999999999999</v>
      </c>
      <c r="J1134" s="37">
        <v>0.63900000000000001</v>
      </c>
      <c r="K1134" s="37">
        <v>0.80500000000000005</v>
      </c>
      <c r="L1134" s="9" t="s">
        <v>54</v>
      </c>
      <c r="M1134" s="9" t="s">
        <v>54</v>
      </c>
      <c r="N1134" s="9" t="s">
        <v>54</v>
      </c>
    </row>
    <row r="1135" spans="1:14" x14ac:dyDescent="0.2">
      <c r="A1135">
        <v>91645</v>
      </c>
      <c r="B1135">
        <v>1413673</v>
      </c>
      <c r="C1135">
        <v>227614</v>
      </c>
      <c r="D1135" s="9">
        <v>1.091167003109826E-4</v>
      </c>
      <c r="E1135" s="9">
        <v>4.9516401600653054E-5</v>
      </c>
      <c r="F1135" s="9">
        <v>1.3180208598768091E-4</v>
      </c>
      <c r="G1135" s="8">
        <v>2.9249999999999996E-3</v>
      </c>
      <c r="H1135" s="8" t="s">
        <v>54</v>
      </c>
      <c r="I1135" s="37">
        <v>0.502</v>
      </c>
      <c r="J1135" s="37">
        <v>0.6409999999999999</v>
      </c>
      <c r="K1135" s="37">
        <v>0.81099999999999994</v>
      </c>
      <c r="L1135" s="9" t="s">
        <v>54</v>
      </c>
      <c r="M1135" s="9" t="s">
        <v>54</v>
      </c>
      <c r="N1135" s="9" t="s">
        <v>54</v>
      </c>
    </row>
    <row r="1136" spans="1:14" x14ac:dyDescent="0.2">
      <c r="A1136">
        <v>91645</v>
      </c>
      <c r="B1136">
        <v>1413673</v>
      </c>
      <c r="C1136">
        <v>227614</v>
      </c>
      <c r="D1136" s="9">
        <v>1.091167003109826E-4</v>
      </c>
      <c r="E1136" s="9">
        <v>4.5272138606311361E-5</v>
      </c>
      <c r="F1136" s="9">
        <v>1.0544166879014472E-4</v>
      </c>
      <c r="G1136" s="8">
        <v>1.2000000000000001E-3</v>
      </c>
      <c r="H1136" s="8" t="s">
        <v>54</v>
      </c>
      <c r="I1136" s="37" t="s">
        <v>54</v>
      </c>
      <c r="J1136" s="37" t="s">
        <v>54</v>
      </c>
      <c r="K1136" s="37" t="s">
        <v>54</v>
      </c>
      <c r="L1136" s="9" t="s">
        <v>54</v>
      </c>
      <c r="M1136" s="9" t="s">
        <v>54</v>
      </c>
      <c r="N1136" s="9" t="s">
        <v>54</v>
      </c>
    </row>
    <row r="1137" spans="1:14" x14ac:dyDescent="0.2">
      <c r="A1137">
        <v>91645</v>
      </c>
      <c r="B1137">
        <v>1413673</v>
      </c>
      <c r="C1137">
        <v>227614</v>
      </c>
      <c r="D1137" s="9">
        <v>1.091167003109826E-4</v>
      </c>
      <c r="E1137" s="9">
        <v>5.0931155932100278E-5</v>
      </c>
      <c r="F1137" s="9">
        <v>1.4058889172019297E-4</v>
      </c>
      <c r="G1137" s="8">
        <v>1.175E-3</v>
      </c>
      <c r="H1137" s="8" t="s">
        <v>54</v>
      </c>
      <c r="I1137" s="37" t="s">
        <v>54</v>
      </c>
      <c r="J1137" s="37" t="s">
        <v>54</v>
      </c>
      <c r="K1137" s="37" t="s">
        <v>54</v>
      </c>
      <c r="L1137" s="9" t="s">
        <v>54</v>
      </c>
      <c r="M1137" s="9" t="s">
        <v>54</v>
      </c>
      <c r="N1137" s="9" t="s">
        <v>54</v>
      </c>
    </row>
    <row r="1138" spans="1:14" x14ac:dyDescent="0.2">
      <c r="A1138">
        <v>91645</v>
      </c>
      <c r="B1138">
        <v>1413673</v>
      </c>
      <c r="C1138">
        <v>227614</v>
      </c>
      <c r="D1138" s="9">
        <v>1.091167003109826E-4</v>
      </c>
      <c r="E1138" s="9">
        <v>5.5175418926441971E-5</v>
      </c>
      <c r="F1138" s="9">
        <v>1.6694930891772913E-4</v>
      </c>
      <c r="G1138" s="8">
        <v>1.5249999999999999E-3</v>
      </c>
      <c r="H1138" s="8" t="s">
        <v>54</v>
      </c>
      <c r="I1138" s="37">
        <v>4.4000000000000004E-2</v>
      </c>
      <c r="J1138" s="37">
        <v>4.2000000000000003E-2</v>
      </c>
      <c r="K1138" s="37">
        <v>0.109</v>
      </c>
      <c r="L1138" s="9" t="s">
        <v>54</v>
      </c>
      <c r="M1138" s="9" t="s">
        <v>54</v>
      </c>
      <c r="N1138" s="9" t="s">
        <v>54</v>
      </c>
    </row>
    <row r="1139" spans="1:14" x14ac:dyDescent="0.2">
      <c r="A1139">
        <v>91645</v>
      </c>
      <c r="B1139">
        <v>1413673</v>
      </c>
      <c r="C1139">
        <v>227614</v>
      </c>
      <c r="D1139" s="9">
        <v>1.091167003109826E-4</v>
      </c>
      <c r="E1139" s="9">
        <v>5.6590173257889201E-5</v>
      </c>
      <c r="F1139" s="9">
        <v>1.7573611465024119E-4</v>
      </c>
      <c r="G1139" s="8">
        <v>2.3399999999999996E-3</v>
      </c>
      <c r="H1139" s="8" t="s">
        <v>54</v>
      </c>
      <c r="I1139" s="37">
        <v>0.13</v>
      </c>
      <c r="J1139" s="37">
        <v>0.187</v>
      </c>
      <c r="K1139" s="37">
        <v>0.22100000000000003</v>
      </c>
      <c r="L1139" s="9" t="s">
        <v>54</v>
      </c>
      <c r="M1139" s="9" t="s">
        <v>54</v>
      </c>
      <c r="N1139" s="9" t="s">
        <v>54</v>
      </c>
    </row>
    <row r="1140" spans="1:14" x14ac:dyDescent="0.2">
      <c r="A1140">
        <v>91645</v>
      </c>
      <c r="B1140">
        <v>1413673</v>
      </c>
      <c r="C1140">
        <v>227614</v>
      </c>
      <c r="D1140" s="9">
        <v>1.091167003109826E-4</v>
      </c>
      <c r="E1140" s="9">
        <v>5.376066459499474E-5</v>
      </c>
      <c r="F1140" s="9">
        <v>1.5816250318521707E-4</v>
      </c>
      <c r="G1140" s="8">
        <v>2.4499999999999999E-3</v>
      </c>
      <c r="H1140" s="8" t="s">
        <v>54</v>
      </c>
      <c r="I1140" s="37">
        <v>0.255</v>
      </c>
      <c r="J1140" s="37">
        <v>0.35200000000000004</v>
      </c>
      <c r="K1140" s="37">
        <v>0.374</v>
      </c>
      <c r="L1140" s="9" t="s">
        <v>54</v>
      </c>
      <c r="M1140" s="9" t="s">
        <v>54</v>
      </c>
      <c r="N1140" s="9" t="s">
        <v>54</v>
      </c>
    </row>
    <row r="1141" spans="1:14" x14ac:dyDescent="0.2">
      <c r="A1141">
        <v>91645</v>
      </c>
      <c r="B1141">
        <v>1413673</v>
      </c>
      <c r="C1141">
        <v>227614</v>
      </c>
      <c r="D1141" s="9">
        <v>1.091167003109826E-4</v>
      </c>
      <c r="E1141" s="9">
        <v>6.4371322080848968E-5</v>
      </c>
      <c r="F1141" s="9">
        <v>2.2406354617905753E-4</v>
      </c>
      <c r="G1141" s="8">
        <v>2.64E-3</v>
      </c>
      <c r="H1141" s="8">
        <v>0.83000000000000007</v>
      </c>
      <c r="I1141" s="37">
        <v>0.33899999999999997</v>
      </c>
      <c r="J1141" s="37">
        <v>0.44799999999999995</v>
      </c>
      <c r="K1141" s="37">
        <v>0.46100000000000002</v>
      </c>
      <c r="L1141" s="9" t="s">
        <v>54</v>
      </c>
      <c r="M1141" s="9" t="s">
        <v>54</v>
      </c>
      <c r="N1141" s="9" t="s">
        <v>54</v>
      </c>
    </row>
    <row r="1142" spans="1:14" x14ac:dyDescent="0.2">
      <c r="A1142">
        <v>91645</v>
      </c>
      <c r="B1142">
        <v>1413673</v>
      </c>
      <c r="C1142">
        <v>227614</v>
      </c>
      <c r="D1142" s="9">
        <v>1.091167003109826E-4</v>
      </c>
      <c r="E1142" s="9">
        <v>6.4371322080848968E-5</v>
      </c>
      <c r="F1142" s="9">
        <v>2.2406354617905753E-4</v>
      </c>
      <c r="G1142" s="8">
        <v>3.6249999999999998E-3</v>
      </c>
      <c r="H1142" s="8" t="s">
        <v>54</v>
      </c>
      <c r="I1142" s="37">
        <v>0.38200000000000006</v>
      </c>
      <c r="J1142" s="37">
        <v>0.49600000000000005</v>
      </c>
      <c r="K1142" s="37">
        <v>0.52300000000000002</v>
      </c>
      <c r="L1142" s="9" t="s">
        <v>54</v>
      </c>
      <c r="M1142" s="9" t="s">
        <v>54</v>
      </c>
      <c r="N1142" s="9" t="s">
        <v>54</v>
      </c>
    </row>
    <row r="1143" spans="1:14" x14ac:dyDescent="0.2">
      <c r="A1143">
        <v>91417</v>
      </c>
      <c r="B1143">
        <v>1421658</v>
      </c>
      <c r="C1143">
        <v>238126</v>
      </c>
      <c r="D1143" s="9">
        <v>1.0938884452563527E-4</v>
      </c>
      <c r="E1143" s="9">
        <v>7.1043809411264878E-5</v>
      </c>
      <c r="F1143" s="9">
        <v>2.5616690323610191E-4</v>
      </c>
      <c r="G1143" s="8">
        <v>5.8250000000000003E-3</v>
      </c>
      <c r="H1143" s="8" t="s">
        <v>54</v>
      </c>
      <c r="I1143" s="37">
        <v>0.41899999999999998</v>
      </c>
      <c r="J1143" s="37">
        <v>0.54200000000000004</v>
      </c>
      <c r="K1143" s="37">
        <v>0.56899999999999995</v>
      </c>
      <c r="L1143" s="9" t="s">
        <v>54</v>
      </c>
      <c r="M1143" s="9" t="s">
        <v>54</v>
      </c>
      <c r="N1143" s="9" t="s">
        <v>54</v>
      </c>
    </row>
    <row r="1144" spans="1:14" x14ac:dyDescent="0.2">
      <c r="A1144">
        <v>91417</v>
      </c>
      <c r="B1144">
        <v>1421658</v>
      </c>
      <c r="C1144">
        <v>238126</v>
      </c>
      <c r="D1144" s="9">
        <v>1.0938884452563527E-4</v>
      </c>
      <c r="E1144" s="9">
        <v>6.0492748607611674E-5</v>
      </c>
      <c r="F1144" s="9">
        <v>1.9317504178460143E-4</v>
      </c>
      <c r="G1144" s="8">
        <v>5.6750000000000004E-3</v>
      </c>
      <c r="H1144" s="8" t="s">
        <v>54</v>
      </c>
      <c r="I1144" s="37">
        <v>0.45</v>
      </c>
      <c r="J1144" s="37">
        <v>0.58899999999999997</v>
      </c>
      <c r="K1144" s="37">
        <v>0.628</v>
      </c>
      <c r="L1144" s="9" t="s">
        <v>54</v>
      </c>
      <c r="M1144" s="9" t="s">
        <v>54</v>
      </c>
      <c r="N1144" s="9" t="s">
        <v>54</v>
      </c>
    </row>
    <row r="1145" spans="1:14" x14ac:dyDescent="0.2">
      <c r="A1145">
        <v>91417</v>
      </c>
      <c r="B1145">
        <v>1421658</v>
      </c>
      <c r="C1145">
        <v>238126</v>
      </c>
      <c r="D1145" s="9">
        <v>1.0938884452563527E-4</v>
      </c>
      <c r="E1145" s="9">
        <v>6.611998103622671E-5</v>
      </c>
      <c r="F1145" s="9">
        <v>2.2677070122540169E-4</v>
      </c>
      <c r="G1145" s="8">
        <v>4.3999999999999994E-3</v>
      </c>
      <c r="H1145" s="8" t="s">
        <v>54</v>
      </c>
      <c r="I1145" s="37">
        <v>0.46500000000000002</v>
      </c>
      <c r="J1145" s="37">
        <v>0.61</v>
      </c>
      <c r="K1145" s="37">
        <v>0.64</v>
      </c>
      <c r="L1145" s="9" t="s">
        <v>54</v>
      </c>
      <c r="M1145" s="9" t="s">
        <v>54</v>
      </c>
      <c r="N1145" s="9" t="s">
        <v>54</v>
      </c>
    </row>
    <row r="1146" spans="1:14" x14ac:dyDescent="0.2">
      <c r="A1146">
        <v>91417</v>
      </c>
      <c r="B1146">
        <v>1421658</v>
      </c>
      <c r="C1146">
        <v>238126</v>
      </c>
      <c r="D1146" s="9">
        <v>1.0938884452563527E-4</v>
      </c>
      <c r="E1146" s="9">
        <v>5.4162112125419756E-5</v>
      </c>
      <c r="F1146" s="9">
        <v>1.5537992491370116E-4</v>
      </c>
      <c r="G1146" s="8">
        <v>3.3E-3</v>
      </c>
      <c r="H1146" s="8" t="s">
        <v>54</v>
      </c>
      <c r="I1146" s="37">
        <v>0.47799999999999998</v>
      </c>
      <c r="J1146" s="37">
        <v>0.629</v>
      </c>
      <c r="K1146" s="37">
        <v>0.65200000000000002</v>
      </c>
      <c r="L1146" s="9" t="s">
        <v>54</v>
      </c>
      <c r="M1146" s="9" t="s">
        <v>54</v>
      </c>
      <c r="N1146" s="9" t="s">
        <v>54</v>
      </c>
    </row>
    <row r="1147" spans="1:14" x14ac:dyDescent="0.2">
      <c r="A1147">
        <v>91417</v>
      </c>
      <c r="B1147">
        <v>1421658</v>
      </c>
      <c r="C1147">
        <v>238126</v>
      </c>
      <c r="D1147" s="9">
        <v>1.0938884452563527E-4</v>
      </c>
      <c r="E1147" s="9">
        <v>6.8230193196957349E-5</v>
      </c>
      <c r="F1147" s="9">
        <v>2.3936907351570176E-4</v>
      </c>
      <c r="G1147" s="8">
        <v>1.7499999999999998E-3</v>
      </c>
      <c r="H1147" s="8" t="s">
        <v>54</v>
      </c>
      <c r="I1147" s="37">
        <v>0.49200000000000005</v>
      </c>
      <c r="J1147" s="37">
        <v>0.66200000000000003</v>
      </c>
      <c r="K1147" s="37">
        <v>0.65599999999999992</v>
      </c>
      <c r="L1147" s="9" t="s">
        <v>54</v>
      </c>
      <c r="M1147" s="9" t="s">
        <v>54</v>
      </c>
      <c r="N1147" s="9" t="s">
        <v>54</v>
      </c>
    </row>
    <row r="1148" spans="1:14" x14ac:dyDescent="0.2">
      <c r="A1148">
        <v>91417</v>
      </c>
      <c r="B1148">
        <v>1421658</v>
      </c>
      <c r="C1148">
        <v>238126</v>
      </c>
      <c r="D1148" s="9">
        <v>1.0938884452563527E-4</v>
      </c>
      <c r="E1148" s="9">
        <v>5.4865516178996638E-5</v>
      </c>
      <c r="F1148" s="9">
        <v>1.5957938234380118E-4</v>
      </c>
      <c r="G1148" s="8">
        <v>1.0999999999999998E-3</v>
      </c>
      <c r="H1148" s="8" t="s">
        <v>54</v>
      </c>
      <c r="I1148" s="37" t="s">
        <v>54</v>
      </c>
      <c r="J1148" s="37" t="s">
        <v>54</v>
      </c>
      <c r="K1148" s="37" t="s">
        <v>54</v>
      </c>
      <c r="L1148" s="9" t="s">
        <v>54</v>
      </c>
      <c r="M1148" s="9" t="s">
        <v>54</v>
      </c>
      <c r="N1148" s="9" t="s">
        <v>54</v>
      </c>
    </row>
    <row r="1149" spans="1:14" x14ac:dyDescent="0.2">
      <c r="A1149">
        <v>91417</v>
      </c>
      <c r="B1149">
        <v>1421658</v>
      </c>
      <c r="C1149">
        <v>238126</v>
      </c>
      <c r="D1149" s="9">
        <v>1.0938884452563527E-4</v>
      </c>
      <c r="E1149" s="9">
        <v>5.7679132393304159E-5</v>
      </c>
      <c r="F1149" s="9">
        <v>1.7637721206420132E-4</v>
      </c>
      <c r="G1149" s="8">
        <v>8.5000000000000006E-4</v>
      </c>
      <c r="H1149" s="8" t="s">
        <v>54</v>
      </c>
      <c r="I1149" s="37" t="s">
        <v>54</v>
      </c>
      <c r="J1149" s="37" t="s">
        <v>54</v>
      </c>
      <c r="K1149" s="37" t="s">
        <v>54</v>
      </c>
      <c r="L1149" s="9" t="s">
        <v>54</v>
      </c>
      <c r="M1149" s="9" t="s">
        <v>54</v>
      </c>
      <c r="N1149" s="9" t="s">
        <v>54</v>
      </c>
    </row>
    <row r="1150" spans="1:14" x14ac:dyDescent="0.2">
      <c r="A1150">
        <v>91417</v>
      </c>
      <c r="B1150">
        <v>1421658</v>
      </c>
      <c r="C1150">
        <v>238126</v>
      </c>
      <c r="D1150" s="9">
        <v>1.0938884452563527E-4</v>
      </c>
      <c r="E1150" s="9">
        <v>5.6975728339727277E-5</v>
      </c>
      <c r="F1150" s="9">
        <v>1.7217775463410128E-4</v>
      </c>
      <c r="G1150" s="8">
        <v>1.5799999999999998E-3</v>
      </c>
      <c r="H1150" s="8" t="s">
        <v>54</v>
      </c>
      <c r="I1150" s="37">
        <v>4.0999999999999995E-2</v>
      </c>
      <c r="J1150" s="37">
        <v>3.6000000000000004E-2</v>
      </c>
      <c r="K1150" s="37">
        <v>7.4999999999999997E-2</v>
      </c>
      <c r="L1150" s="9" t="s">
        <v>54</v>
      </c>
      <c r="M1150" s="9" t="s">
        <v>54</v>
      </c>
      <c r="N1150" s="9" t="s">
        <v>54</v>
      </c>
    </row>
    <row r="1151" spans="1:14" x14ac:dyDescent="0.2">
      <c r="A1151">
        <v>91417</v>
      </c>
      <c r="B1151">
        <v>1421658</v>
      </c>
      <c r="C1151">
        <v>238126</v>
      </c>
      <c r="D1151" s="9">
        <v>1.0938884452563527E-4</v>
      </c>
      <c r="E1151" s="9">
        <v>5.6272324286150395E-5</v>
      </c>
      <c r="F1151" s="9">
        <v>1.6797829720400123E-4</v>
      </c>
      <c r="G1151" s="8">
        <v>2.5249999999999999E-3</v>
      </c>
      <c r="H1151" s="8" t="s">
        <v>54</v>
      </c>
      <c r="I1151" s="37">
        <v>0.11</v>
      </c>
      <c r="J1151" s="37">
        <v>0.156</v>
      </c>
      <c r="K1151" s="37">
        <v>0.18100000000000002</v>
      </c>
      <c r="L1151" s="9" t="s">
        <v>54</v>
      </c>
      <c r="M1151" s="9" t="s">
        <v>54</v>
      </c>
      <c r="N1151" s="9" t="s">
        <v>54</v>
      </c>
    </row>
    <row r="1152" spans="1:14" x14ac:dyDescent="0.2">
      <c r="A1152">
        <v>91417</v>
      </c>
      <c r="B1152">
        <v>1421658</v>
      </c>
      <c r="C1152">
        <v>238126</v>
      </c>
      <c r="D1152" s="9">
        <v>1.0938884452563527E-4</v>
      </c>
      <c r="E1152" s="9">
        <v>5.2755304018265998E-5</v>
      </c>
      <c r="F1152" s="9">
        <v>1.4698101005350108E-4</v>
      </c>
      <c r="G1152" s="8">
        <v>2.7749999999999997E-3</v>
      </c>
      <c r="H1152" s="8" t="s">
        <v>54</v>
      </c>
      <c r="I1152" s="37">
        <v>0.22</v>
      </c>
      <c r="J1152" s="37">
        <v>0.313</v>
      </c>
      <c r="K1152" s="37">
        <v>0.35000000000000003</v>
      </c>
      <c r="L1152" s="9" t="s">
        <v>54</v>
      </c>
      <c r="M1152" s="9" t="s">
        <v>54</v>
      </c>
      <c r="N1152" s="9" t="s">
        <v>54</v>
      </c>
    </row>
    <row r="1153" spans="1:14" x14ac:dyDescent="0.2">
      <c r="A1153">
        <v>91417</v>
      </c>
      <c r="B1153">
        <v>1421658</v>
      </c>
      <c r="C1153">
        <v>238126</v>
      </c>
      <c r="D1153" s="9">
        <v>1.0938884452563527E-4</v>
      </c>
      <c r="E1153" s="9">
        <v>5.6272324286150395E-5</v>
      </c>
      <c r="F1153" s="9">
        <v>1.6797829720400123E-4</v>
      </c>
      <c r="G1153" s="8">
        <v>4.1800000000000006E-3</v>
      </c>
      <c r="H1153" s="8">
        <v>0.83700000000000008</v>
      </c>
      <c r="I1153" s="37">
        <v>0.30399999999999999</v>
      </c>
      <c r="J1153" s="37">
        <v>0.41000000000000003</v>
      </c>
      <c r="K1153" s="37">
        <v>0.46700000000000003</v>
      </c>
      <c r="L1153" s="9" t="s">
        <v>54</v>
      </c>
      <c r="M1153" s="9" t="s">
        <v>54</v>
      </c>
      <c r="N1153" s="9" t="s">
        <v>54</v>
      </c>
    </row>
    <row r="1154" spans="1:14" x14ac:dyDescent="0.2">
      <c r="A1154">
        <v>91417</v>
      </c>
      <c r="B1154">
        <v>1421658</v>
      </c>
      <c r="C1154">
        <v>238126</v>
      </c>
      <c r="D1154" s="9">
        <v>1.0938884452563527E-4</v>
      </c>
      <c r="E1154" s="9">
        <v>6.8230193196957349E-5</v>
      </c>
      <c r="F1154" s="9">
        <v>2.3936907351570176E-4</v>
      </c>
      <c r="G1154" s="8">
        <v>5.5000000000000005E-3</v>
      </c>
      <c r="H1154" s="8" t="s">
        <v>54</v>
      </c>
      <c r="I1154" s="37">
        <v>0.33299999999999996</v>
      </c>
      <c r="J1154" s="37">
        <v>0.435</v>
      </c>
      <c r="K1154" s="37">
        <v>0.52700000000000002</v>
      </c>
      <c r="L1154" s="9" t="s">
        <v>54</v>
      </c>
      <c r="M1154" s="9" t="s">
        <v>54</v>
      </c>
      <c r="N1154" s="9" t="s">
        <v>54</v>
      </c>
    </row>
    <row r="1155" spans="1:14" x14ac:dyDescent="0.2">
      <c r="A1155">
        <v>119166</v>
      </c>
      <c r="B1155">
        <v>1526797</v>
      </c>
      <c r="C1155">
        <v>183008</v>
      </c>
      <c r="D1155" s="9">
        <v>8.3916553379319609E-5</v>
      </c>
      <c r="E1155" s="9">
        <v>4.1917818806298418E-5</v>
      </c>
      <c r="F1155" s="9">
        <v>1.3114180800839309E-4</v>
      </c>
      <c r="G1155" s="8" t="s">
        <v>54</v>
      </c>
      <c r="H1155" s="8" t="s">
        <v>54</v>
      </c>
      <c r="I1155" s="37">
        <v>0.33200000000000002</v>
      </c>
      <c r="J1155" s="37">
        <v>0.58700000000000008</v>
      </c>
      <c r="K1155" s="37" t="s">
        <v>54</v>
      </c>
      <c r="L1155" s="9">
        <v>4.3200000000000004E-4</v>
      </c>
      <c r="M1155" s="9">
        <v>4.3200000000000004E-4</v>
      </c>
      <c r="N1155" s="9">
        <v>2.9500000000000001E-4</v>
      </c>
    </row>
    <row r="1156" spans="1:14" x14ac:dyDescent="0.2">
      <c r="A1156">
        <v>119166</v>
      </c>
      <c r="B1156">
        <v>1526797</v>
      </c>
      <c r="C1156">
        <v>183008</v>
      </c>
      <c r="D1156" s="9">
        <v>8.3916553379319609E-5</v>
      </c>
      <c r="E1156" s="9">
        <v>3.60231255366627E-5</v>
      </c>
      <c r="F1156" s="9">
        <v>8.1963630005245673E-5</v>
      </c>
      <c r="G1156" s="8" t="s">
        <v>54</v>
      </c>
      <c r="H1156" s="8" t="s">
        <v>54</v>
      </c>
      <c r="I1156" s="37">
        <v>0.33700000000000002</v>
      </c>
      <c r="J1156" s="37">
        <v>0.59899999999999998</v>
      </c>
      <c r="K1156" s="37" t="s">
        <v>54</v>
      </c>
      <c r="L1156" s="9">
        <v>4.3200000000000004E-4</v>
      </c>
      <c r="M1156" s="9">
        <v>4.3200000000000004E-4</v>
      </c>
      <c r="N1156" s="9">
        <v>2.9500000000000001E-4</v>
      </c>
    </row>
    <row r="1157" spans="1:14" x14ac:dyDescent="0.2">
      <c r="A1157">
        <v>119166</v>
      </c>
      <c r="B1157">
        <v>1526797</v>
      </c>
      <c r="C1157">
        <v>183008</v>
      </c>
      <c r="D1157" s="9">
        <v>8.3916553379319609E-5</v>
      </c>
      <c r="E1157" s="9">
        <v>4.1917818806298418E-5</v>
      </c>
      <c r="F1157" s="9">
        <v>1.3114180800839309E-4</v>
      </c>
      <c r="G1157" s="8" t="s">
        <v>54</v>
      </c>
      <c r="H1157" s="8" t="s">
        <v>54</v>
      </c>
      <c r="I1157" s="37">
        <v>0.34</v>
      </c>
      <c r="J1157" s="37">
        <v>0.60799999999999998</v>
      </c>
      <c r="K1157" s="37" t="s">
        <v>54</v>
      </c>
      <c r="L1157" s="9">
        <v>4.5600000000000003E-4</v>
      </c>
      <c r="M1157" s="9">
        <v>4.5600000000000003E-4</v>
      </c>
      <c r="N1157" s="9">
        <v>2.9500000000000001E-4</v>
      </c>
    </row>
    <row r="1158" spans="1:14" x14ac:dyDescent="0.2">
      <c r="A1158">
        <v>119166</v>
      </c>
      <c r="B1158">
        <v>1526797</v>
      </c>
      <c r="C1158">
        <v>183008</v>
      </c>
      <c r="D1158" s="9">
        <v>8.3916553379319609E-5</v>
      </c>
      <c r="E1158" s="9">
        <v>4.5192648400540477E-5</v>
      </c>
      <c r="F1158" s="9">
        <v>1.5846301801014163E-4</v>
      </c>
      <c r="G1158" s="8" t="s">
        <v>54</v>
      </c>
      <c r="H1158" s="8" t="s">
        <v>54</v>
      </c>
      <c r="I1158" s="37">
        <v>0.34</v>
      </c>
      <c r="J1158" s="37">
        <v>0.60799999999999998</v>
      </c>
      <c r="K1158" s="37" t="s">
        <v>54</v>
      </c>
      <c r="L1158" s="9">
        <v>4.5600000000000003E-4</v>
      </c>
      <c r="M1158" s="9">
        <v>4.5600000000000003E-4</v>
      </c>
      <c r="N1158" s="9">
        <v>2.9500000000000001E-4</v>
      </c>
    </row>
    <row r="1159" spans="1:14" x14ac:dyDescent="0.2">
      <c r="A1159">
        <v>119166</v>
      </c>
      <c r="B1159">
        <v>1526797</v>
      </c>
      <c r="C1159">
        <v>183008</v>
      </c>
      <c r="D1159" s="9">
        <v>8.3916553379319609E-5</v>
      </c>
      <c r="E1159" s="9">
        <v>3.60231255366627E-5</v>
      </c>
      <c r="F1159" s="9">
        <v>8.1963630005245673E-5</v>
      </c>
      <c r="G1159" s="8" t="s">
        <v>54</v>
      </c>
      <c r="H1159" s="8" t="s">
        <v>54</v>
      </c>
      <c r="I1159" s="37">
        <v>0.34</v>
      </c>
      <c r="J1159" s="37">
        <v>0.60799999999999998</v>
      </c>
      <c r="K1159" s="37" t="s">
        <v>54</v>
      </c>
      <c r="L1159" s="9" t="s">
        <v>54</v>
      </c>
      <c r="M1159" s="9" t="s">
        <v>54</v>
      </c>
      <c r="N1159" s="9" t="s">
        <v>54</v>
      </c>
    </row>
    <row r="1160" spans="1:14" x14ac:dyDescent="0.2">
      <c r="A1160">
        <v>119166</v>
      </c>
      <c r="B1160">
        <v>1526797</v>
      </c>
      <c r="C1160">
        <v>183008</v>
      </c>
      <c r="D1160" s="9">
        <v>8.3916553379319609E-5</v>
      </c>
      <c r="E1160" s="9">
        <v>3.60231255366627E-5</v>
      </c>
      <c r="F1160" s="9">
        <v>8.1963630005245673E-5</v>
      </c>
      <c r="G1160" s="8" t="s">
        <v>54</v>
      </c>
      <c r="H1160" s="8" t="s">
        <v>54</v>
      </c>
      <c r="I1160" s="37" t="s">
        <v>54</v>
      </c>
      <c r="J1160" s="37" t="s">
        <v>54</v>
      </c>
      <c r="K1160" s="37" t="s">
        <v>54</v>
      </c>
      <c r="L1160" s="9" t="s">
        <v>54</v>
      </c>
      <c r="M1160" s="9" t="s">
        <v>54</v>
      </c>
      <c r="N1160" s="9" t="s">
        <v>54</v>
      </c>
    </row>
    <row r="1161" spans="1:14" x14ac:dyDescent="0.2">
      <c r="A1161">
        <v>119166</v>
      </c>
      <c r="B1161">
        <v>1526797</v>
      </c>
      <c r="C1161">
        <v>183008</v>
      </c>
      <c r="D1161" s="9">
        <v>8.3916553379319609E-5</v>
      </c>
      <c r="E1161" s="9">
        <v>3.60231255366627E-5</v>
      </c>
      <c r="F1161" s="9">
        <v>8.1963630005245673E-5</v>
      </c>
      <c r="G1161" s="8" t="s">
        <v>54</v>
      </c>
      <c r="H1161" s="8" t="s">
        <v>54</v>
      </c>
      <c r="I1161" s="37" t="s">
        <v>54</v>
      </c>
      <c r="J1161" s="37" t="s">
        <v>54</v>
      </c>
      <c r="K1161" s="37" t="s">
        <v>54</v>
      </c>
      <c r="L1161" s="9" t="s">
        <v>54</v>
      </c>
      <c r="M1161" s="9" t="s">
        <v>54</v>
      </c>
      <c r="N1161" s="9" t="s">
        <v>54</v>
      </c>
    </row>
    <row r="1162" spans="1:14" x14ac:dyDescent="0.2">
      <c r="A1162">
        <v>119166</v>
      </c>
      <c r="B1162">
        <v>1526797</v>
      </c>
      <c r="C1162">
        <v>183008</v>
      </c>
      <c r="D1162" s="9">
        <v>8.3916553379319609E-5</v>
      </c>
      <c r="E1162" s="9">
        <v>3.60231255366627E-5</v>
      </c>
      <c r="F1162" s="9">
        <v>8.1963630005245673E-5</v>
      </c>
      <c r="G1162" s="8" t="s">
        <v>54</v>
      </c>
      <c r="H1162" s="8" t="s">
        <v>54</v>
      </c>
      <c r="I1162" s="37">
        <v>6.9999999999999993E-3</v>
      </c>
      <c r="J1162" s="37">
        <v>0</v>
      </c>
      <c r="K1162" s="37">
        <v>0</v>
      </c>
      <c r="L1162" s="9" t="s">
        <v>54</v>
      </c>
      <c r="M1162" s="9" t="s">
        <v>54</v>
      </c>
      <c r="N1162" s="9" t="s">
        <v>54</v>
      </c>
    </row>
    <row r="1163" spans="1:14" x14ac:dyDescent="0.2">
      <c r="A1163">
        <v>119166</v>
      </c>
      <c r="B1163">
        <v>1526797</v>
      </c>
      <c r="C1163">
        <v>183008</v>
      </c>
      <c r="D1163" s="9">
        <v>8.3916553379319609E-5</v>
      </c>
      <c r="E1163" s="9">
        <v>3.60231255366627E-5</v>
      </c>
      <c r="F1163" s="9">
        <v>8.1963630005245673E-5</v>
      </c>
      <c r="G1163" s="8" t="s">
        <v>54</v>
      </c>
      <c r="H1163" s="8" t="s">
        <v>54</v>
      </c>
      <c r="I1163" s="37">
        <v>4.2999999999999997E-2</v>
      </c>
      <c r="J1163" s="37">
        <v>7.2000000000000008E-2</v>
      </c>
      <c r="K1163" s="37">
        <v>4.2999999999999997E-2</v>
      </c>
      <c r="L1163" s="9" t="s">
        <v>54</v>
      </c>
      <c r="M1163" s="9" t="s">
        <v>54</v>
      </c>
      <c r="N1163" s="9" t="s">
        <v>54</v>
      </c>
    </row>
    <row r="1164" spans="1:14" x14ac:dyDescent="0.2">
      <c r="A1164">
        <v>119166</v>
      </c>
      <c r="B1164">
        <v>1526797</v>
      </c>
      <c r="C1164">
        <v>183008</v>
      </c>
      <c r="D1164" s="9">
        <v>8.3916553379319609E-5</v>
      </c>
      <c r="E1164" s="9">
        <v>3.60231255366627E-5</v>
      </c>
      <c r="F1164" s="9">
        <v>8.1963630005245673E-5</v>
      </c>
      <c r="G1164" s="8">
        <v>5.2249999999999996E-3</v>
      </c>
      <c r="H1164" s="8" t="s">
        <v>54</v>
      </c>
      <c r="I1164" s="37">
        <v>0.22100000000000003</v>
      </c>
      <c r="J1164" s="37">
        <v>0.38900000000000001</v>
      </c>
      <c r="K1164" s="37">
        <v>0.37200000000000005</v>
      </c>
      <c r="L1164" s="9">
        <v>0</v>
      </c>
      <c r="M1164" s="9">
        <v>0</v>
      </c>
      <c r="N1164" s="9">
        <v>0</v>
      </c>
    </row>
    <row r="1165" spans="1:14" x14ac:dyDescent="0.2">
      <c r="A1165">
        <v>119166</v>
      </c>
      <c r="B1165">
        <v>1526797</v>
      </c>
      <c r="C1165">
        <v>183008</v>
      </c>
      <c r="D1165" s="9">
        <v>8.3916553379319609E-5</v>
      </c>
      <c r="E1165" s="9">
        <v>4.1917818806298418E-5</v>
      </c>
      <c r="F1165" s="9">
        <v>1.3114180800839309E-4</v>
      </c>
      <c r="G1165" s="8">
        <v>8.6750000000000004E-3</v>
      </c>
      <c r="H1165" s="8" t="s">
        <v>54</v>
      </c>
      <c r="I1165" s="37">
        <v>0.32600000000000001</v>
      </c>
      <c r="J1165" s="37">
        <v>0.52500000000000002</v>
      </c>
      <c r="K1165" s="37">
        <v>0.53900000000000003</v>
      </c>
      <c r="L1165" s="9">
        <v>0</v>
      </c>
      <c r="M1165" s="9">
        <v>9.0000000000000002E-6</v>
      </c>
      <c r="N1165" s="9">
        <v>0</v>
      </c>
    </row>
    <row r="1166" spans="1:14" x14ac:dyDescent="0.2">
      <c r="A1166">
        <v>119166</v>
      </c>
      <c r="B1166">
        <v>1526797</v>
      </c>
      <c r="C1166">
        <v>183008</v>
      </c>
      <c r="D1166" s="9">
        <v>8.3916553379319609E-5</v>
      </c>
      <c r="E1166" s="9">
        <v>4.0607886968601585E-5</v>
      </c>
      <c r="F1166" s="9">
        <v>1.2021332400769365E-4</v>
      </c>
      <c r="G1166" s="8">
        <v>8.26E-3</v>
      </c>
      <c r="H1166" s="8" t="s">
        <v>54</v>
      </c>
      <c r="I1166" s="37">
        <v>0.34399999999999997</v>
      </c>
      <c r="J1166" s="37">
        <v>0.55500000000000005</v>
      </c>
      <c r="K1166" s="37">
        <v>0.54799999999999993</v>
      </c>
      <c r="L1166" s="9">
        <v>0</v>
      </c>
      <c r="M1166" s="9">
        <v>5.0000000000000002E-5</v>
      </c>
      <c r="N1166" s="9">
        <v>2.8E-5</v>
      </c>
    </row>
    <row r="1167" spans="1:14" x14ac:dyDescent="0.2">
      <c r="A1167">
        <v>120039</v>
      </c>
      <c r="B1167">
        <v>1549987</v>
      </c>
      <c r="C1167">
        <v>189603</v>
      </c>
      <c r="D1167" s="9">
        <v>8.3306258799223579E-5</v>
      </c>
      <c r="E1167" s="9">
        <v>3.5484168576897742E-5</v>
      </c>
      <c r="F1167" s="9">
        <v>7.9112672267843862E-5</v>
      </c>
      <c r="G1167" s="8">
        <v>1.355E-2</v>
      </c>
      <c r="H1167" s="8" t="s">
        <v>54</v>
      </c>
      <c r="I1167" s="37">
        <v>0.35799999999999998</v>
      </c>
      <c r="J1167" s="37">
        <v>0.57399999999999995</v>
      </c>
      <c r="K1167" s="37">
        <v>0.55299999999999994</v>
      </c>
      <c r="L1167" s="9">
        <v>4.5000000000000003E-5</v>
      </c>
      <c r="M1167" s="9">
        <v>2.0600000000000002E-4</v>
      </c>
      <c r="N1167" s="9">
        <v>1.6800000000000002E-4</v>
      </c>
    </row>
    <row r="1168" spans="1:14" x14ac:dyDescent="0.2">
      <c r="A1168">
        <v>120039</v>
      </c>
      <c r="B1168">
        <v>1549987</v>
      </c>
      <c r="C1168">
        <v>189603</v>
      </c>
      <c r="D1168" s="9">
        <v>8.3306258799223579E-5</v>
      </c>
      <c r="E1168" s="9">
        <v>4.8387502604860559E-5</v>
      </c>
      <c r="F1168" s="9">
        <v>1.8459623529163568E-4</v>
      </c>
      <c r="G1168" s="8">
        <v>2.53E-2</v>
      </c>
      <c r="H1168" s="8" t="s">
        <v>54</v>
      </c>
      <c r="I1168" s="37">
        <v>0.36700000000000005</v>
      </c>
      <c r="J1168" s="37">
        <v>0.58600000000000008</v>
      </c>
      <c r="K1168" s="37">
        <v>0.56500000000000006</v>
      </c>
      <c r="L1168" s="9">
        <v>1.35E-4</v>
      </c>
      <c r="M1168" s="9">
        <v>1.2340000000000001E-3</v>
      </c>
      <c r="N1168" s="9">
        <v>4.8899999999999996E-4</v>
      </c>
    </row>
    <row r="1169" spans="1:14" x14ac:dyDescent="0.2">
      <c r="A1169">
        <v>120039</v>
      </c>
      <c r="B1169">
        <v>1549987</v>
      </c>
      <c r="C1169">
        <v>189603</v>
      </c>
      <c r="D1169" s="9">
        <v>8.3306258799223579E-5</v>
      </c>
      <c r="E1169" s="9">
        <v>4.0645502188082868E-5</v>
      </c>
      <c r="F1169" s="9">
        <v>1.213060974773606E-4</v>
      </c>
      <c r="G1169" s="8">
        <v>2.1399999999999999E-2</v>
      </c>
      <c r="H1169" s="8" t="s">
        <v>54</v>
      </c>
      <c r="I1169" s="37">
        <v>0.36899999999999999</v>
      </c>
      <c r="J1169" s="37">
        <v>0.59399999999999997</v>
      </c>
      <c r="K1169" s="37">
        <v>0.56500000000000006</v>
      </c>
      <c r="L1169" s="9">
        <v>2.9300000000000002E-4</v>
      </c>
      <c r="M1169" s="9">
        <v>1.851E-3</v>
      </c>
      <c r="N1169" s="9">
        <v>7.3999999999999999E-4</v>
      </c>
    </row>
    <row r="1170" spans="1:14" x14ac:dyDescent="0.2">
      <c r="A1170">
        <v>120039</v>
      </c>
      <c r="B1170">
        <v>1549987</v>
      </c>
      <c r="C1170">
        <v>189603</v>
      </c>
      <c r="D1170" s="9">
        <v>8.3306258799223579E-5</v>
      </c>
      <c r="E1170" s="9">
        <v>3.5484168576897742E-5</v>
      </c>
      <c r="F1170" s="9">
        <v>7.9112672267843862E-5</v>
      </c>
      <c r="G1170" s="8">
        <v>8.3249999999999991E-3</v>
      </c>
      <c r="H1170" s="8" t="s">
        <v>54</v>
      </c>
      <c r="I1170" s="37">
        <v>0.37200000000000005</v>
      </c>
      <c r="J1170" s="37">
        <v>0.60200000000000009</v>
      </c>
      <c r="K1170" s="37">
        <v>0.56500000000000006</v>
      </c>
      <c r="L1170" s="9">
        <v>2.9300000000000002E-4</v>
      </c>
      <c r="M1170" s="9">
        <v>1.851E-3</v>
      </c>
      <c r="N1170" s="9">
        <v>7.8200000000000003E-4</v>
      </c>
    </row>
    <row r="1171" spans="1:14" x14ac:dyDescent="0.2">
      <c r="A1171">
        <v>120039</v>
      </c>
      <c r="B1171">
        <v>1549987</v>
      </c>
      <c r="C1171">
        <v>189603</v>
      </c>
      <c r="D1171" s="9">
        <v>8.3306258799223579E-5</v>
      </c>
      <c r="E1171" s="9">
        <v>3.5484168576897742E-5</v>
      </c>
      <c r="F1171" s="9">
        <v>7.9112672267843862E-5</v>
      </c>
      <c r="G1171" s="8">
        <v>5.5750000000000001E-3</v>
      </c>
      <c r="H1171" s="8" t="s">
        <v>54</v>
      </c>
      <c r="I1171" s="37">
        <v>0.37200000000000005</v>
      </c>
      <c r="J1171" s="37">
        <v>0.60200000000000009</v>
      </c>
      <c r="K1171" s="37">
        <v>0.56500000000000006</v>
      </c>
      <c r="L1171" s="9" t="s">
        <v>54</v>
      </c>
      <c r="M1171" s="9" t="s">
        <v>54</v>
      </c>
      <c r="N1171" s="9" t="s">
        <v>54</v>
      </c>
    </row>
    <row r="1172" spans="1:14" x14ac:dyDescent="0.2">
      <c r="A1172">
        <v>120039</v>
      </c>
      <c r="B1172">
        <v>1549987</v>
      </c>
      <c r="C1172">
        <v>189603</v>
      </c>
      <c r="D1172" s="9">
        <v>8.3306258799223579E-5</v>
      </c>
      <c r="E1172" s="9">
        <v>3.5484168576897742E-5</v>
      </c>
      <c r="F1172" s="9">
        <v>7.9112672267843862E-5</v>
      </c>
      <c r="G1172" s="8">
        <v>5.1400000000000005E-3</v>
      </c>
      <c r="H1172" s="8" t="s">
        <v>54</v>
      </c>
      <c r="I1172" s="37" t="s">
        <v>54</v>
      </c>
      <c r="J1172" s="37" t="s">
        <v>54</v>
      </c>
      <c r="K1172" s="37" t="s">
        <v>54</v>
      </c>
      <c r="L1172" s="9" t="s">
        <v>54</v>
      </c>
      <c r="M1172" s="9" t="s">
        <v>54</v>
      </c>
      <c r="N1172" s="9" t="s">
        <v>54</v>
      </c>
    </row>
    <row r="1173" spans="1:14" x14ac:dyDescent="0.2">
      <c r="A1173">
        <v>120039</v>
      </c>
      <c r="B1173">
        <v>1549987</v>
      </c>
      <c r="C1173">
        <v>189603</v>
      </c>
      <c r="D1173" s="9">
        <v>8.3306258799223579E-5</v>
      </c>
      <c r="E1173" s="9">
        <v>4.0645502188082868E-5</v>
      </c>
      <c r="F1173" s="9">
        <v>1.213060974773606E-4</v>
      </c>
      <c r="G1173" s="8">
        <v>2.6250000000000002E-3</v>
      </c>
      <c r="H1173" s="8" t="s">
        <v>54</v>
      </c>
      <c r="I1173" s="37" t="s">
        <v>54</v>
      </c>
      <c r="J1173" s="37" t="s">
        <v>54</v>
      </c>
      <c r="K1173" s="37" t="s">
        <v>54</v>
      </c>
      <c r="L1173" s="9" t="s">
        <v>54</v>
      </c>
      <c r="M1173" s="9" t="s">
        <v>54</v>
      </c>
      <c r="N1173" s="9" t="s">
        <v>54</v>
      </c>
    </row>
    <row r="1174" spans="1:14" x14ac:dyDescent="0.2">
      <c r="A1174">
        <v>120039</v>
      </c>
      <c r="B1174">
        <v>1549987</v>
      </c>
      <c r="C1174">
        <v>189603</v>
      </c>
      <c r="D1174" s="9">
        <v>8.3306258799223579E-5</v>
      </c>
      <c r="E1174" s="9">
        <v>3.5484168576897742E-5</v>
      </c>
      <c r="F1174" s="9">
        <v>7.9112672267843862E-5</v>
      </c>
      <c r="G1174" s="8">
        <v>2.3800000000000002E-3</v>
      </c>
      <c r="H1174" s="8" t="s">
        <v>54</v>
      </c>
      <c r="I1174" s="37">
        <v>8.0000000000000002E-3</v>
      </c>
      <c r="J1174" s="37">
        <v>0</v>
      </c>
      <c r="K1174" s="37">
        <v>0</v>
      </c>
      <c r="L1174" s="9" t="s">
        <v>54</v>
      </c>
      <c r="M1174" s="9" t="s">
        <v>54</v>
      </c>
      <c r="N1174" s="9" t="s">
        <v>54</v>
      </c>
    </row>
    <row r="1175" spans="1:14" x14ac:dyDescent="0.2">
      <c r="A1175">
        <v>120039</v>
      </c>
      <c r="B1175">
        <v>1549987</v>
      </c>
      <c r="C1175">
        <v>189603</v>
      </c>
      <c r="D1175" s="9">
        <v>8.3306258799223579E-5</v>
      </c>
      <c r="E1175" s="9">
        <v>3.5484168576897742E-5</v>
      </c>
      <c r="F1175" s="9">
        <v>7.9112672267843862E-5</v>
      </c>
      <c r="G1175" s="8">
        <v>3.3249999999999998E-3</v>
      </c>
      <c r="H1175" s="8" t="s">
        <v>54</v>
      </c>
      <c r="I1175" s="37">
        <v>5.0999999999999997E-2</v>
      </c>
      <c r="J1175" s="37">
        <v>7.9000000000000001E-2</v>
      </c>
      <c r="K1175" s="37">
        <v>8.6999999999999994E-2</v>
      </c>
      <c r="L1175" s="9" t="s">
        <v>54</v>
      </c>
      <c r="M1175" s="9" t="s">
        <v>54</v>
      </c>
      <c r="N1175" s="9" t="s">
        <v>54</v>
      </c>
    </row>
    <row r="1176" spans="1:14" x14ac:dyDescent="0.2">
      <c r="A1176">
        <v>120039</v>
      </c>
      <c r="B1176">
        <v>1549987</v>
      </c>
      <c r="C1176">
        <v>189603</v>
      </c>
      <c r="D1176" s="9">
        <v>8.3306258799223579E-5</v>
      </c>
      <c r="E1176" s="9">
        <v>3.5484168576897742E-5</v>
      </c>
      <c r="F1176" s="9">
        <v>7.9112672267843862E-5</v>
      </c>
      <c r="G1176" s="8">
        <v>4.875E-3</v>
      </c>
      <c r="H1176" s="8" t="s">
        <v>54</v>
      </c>
      <c r="I1176" s="37">
        <v>0.19899999999999998</v>
      </c>
      <c r="J1176" s="37">
        <v>0.38700000000000001</v>
      </c>
      <c r="K1176" s="37">
        <v>0.29199999999999998</v>
      </c>
      <c r="L1176" s="9" t="s">
        <v>54</v>
      </c>
      <c r="M1176" s="9" t="s">
        <v>54</v>
      </c>
      <c r="N1176" s="9" t="s">
        <v>54</v>
      </c>
    </row>
    <row r="1177" spans="1:14" x14ac:dyDescent="0.2">
      <c r="A1177">
        <v>120039</v>
      </c>
      <c r="B1177">
        <v>1549987</v>
      </c>
      <c r="C1177">
        <v>189603</v>
      </c>
      <c r="D1177" s="9">
        <v>8.3306258799223579E-5</v>
      </c>
      <c r="E1177" s="9">
        <v>3.5484168576897742E-5</v>
      </c>
      <c r="F1177" s="9">
        <v>7.9112672267843862E-5</v>
      </c>
      <c r="G1177" s="8">
        <v>8.199999999999999E-3</v>
      </c>
      <c r="H1177" s="8" t="s">
        <v>54</v>
      </c>
      <c r="I1177" s="37">
        <v>0.28100000000000003</v>
      </c>
      <c r="J1177" s="37">
        <v>0.53400000000000003</v>
      </c>
      <c r="K1177" s="37">
        <v>0.49200000000000005</v>
      </c>
      <c r="L1177" s="9" t="s">
        <v>54</v>
      </c>
      <c r="M1177" s="9" t="s">
        <v>54</v>
      </c>
      <c r="N1177" s="9" t="s">
        <v>54</v>
      </c>
    </row>
    <row r="1178" spans="1:14" x14ac:dyDescent="0.2">
      <c r="A1178">
        <v>120039</v>
      </c>
      <c r="B1178">
        <v>1549987</v>
      </c>
      <c r="C1178">
        <v>189603</v>
      </c>
      <c r="D1178" s="9">
        <v>8.3306258799223579E-5</v>
      </c>
      <c r="E1178" s="9">
        <v>3.8710002083888448E-5</v>
      </c>
      <c r="F1178" s="9">
        <v>1.0548356302379182E-4</v>
      </c>
      <c r="G1178" s="8">
        <v>7.8249999999999986E-3</v>
      </c>
      <c r="H1178" s="8" t="s">
        <v>54</v>
      </c>
      <c r="I1178" s="37">
        <v>0.311</v>
      </c>
      <c r="J1178" s="37">
        <v>0.55700000000000005</v>
      </c>
      <c r="K1178" s="37">
        <v>0.56299999999999994</v>
      </c>
      <c r="L1178" s="9" t="s">
        <v>54</v>
      </c>
      <c r="M1178" s="9" t="s">
        <v>54</v>
      </c>
      <c r="N1178" s="9" t="s">
        <v>54</v>
      </c>
    </row>
    <row r="1179" spans="1:14" x14ac:dyDescent="0.2">
      <c r="A1179">
        <v>119601</v>
      </c>
      <c r="B1179">
        <v>1567803</v>
      </c>
      <c r="C1179">
        <v>196676</v>
      </c>
      <c r="D1179" s="9">
        <v>8.3611341042298971E-5</v>
      </c>
      <c r="E1179" s="9">
        <v>3.9545784770152882E-5</v>
      </c>
      <c r="F1179" s="9">
        <v>1.1185909821228822E-4</v>
      </c>
      <c r="G1179" s="8">
        <v>7.0000000000000001E-3</v>
      </c>
      <c r="H1179" s="8" t="s">
        <v>54</v>
      </c>
      <c r="I1179" s="37">
        <v>0.32299999999999995</v>
      </c>
      <c r="J1179" s="37">
        <v>0.56700000000000006</v>
      </c>
      <c r="K1179" s="37">
        <v>0.60299999999999998</v>
      </c>
      <c r="L1179" s="9" t="s">
        <v>54</v>
      </c>
      <c r="M1179" s="9" t="s">
        <v>54</v>
      </c>
      <c r="N1179" s="9" t="s">
        <v>54</v>
      </c>
    </row>
    <row r="1180" spans="1:14" x14ac:dyDescent="0.2">
      <c r="A1180">
        <v>119601</v>
      </c>
      <c r="B1180">
        <v>1567803</v>
      </c>
      <c r="C1180">
        <v>196676</v>
      </c>
      <c r="D1180" s="9">
        <v>8.3611341042298971E-5</v>
      </c>
      <c r="E1180" s="9">
        <v>3.5080938102554977E-5</v>
      </c>
      <c r="F1180" s="9">
        <v>7.6267566962923787E-5</v>
      </c>
      <c r="G1180" s="8">
        <v>1.132E-2</v>
      </c>
      <c r="H1180" s="8" t="s">
        <v>54</v>
      </c>
      <c r="I1180" s="37">
        <v>0.33500000000000002</v>
      </c>
      <c r="J1180" s="37">
        <v>0.57500000000000007</v>
      </c>
      <c r="K1180" s="37">
        <v>0.629</v>
      </c>
      <c r="L1180" s="9" t="s">
        <v>54</v>
      </c>
      <c r="M1180" s="9" t="s">
        <v>54</v>
      </c>
      <c r="N1180" s="9" t="s">
        <v>54</v>
      </c>
    </row>
    <row r="1181" spans="1:14" x14ac:dyDescent="0.2">
      <c r="A1181">
        <v>119601</v>
      </c>
      <c r="B1181">
        <v>1567803</v>
      </c>
      <c r="C1181">
        <v>196676</v>
      </c>
      <c r="D1181" s="9">
        <v>8.3611341042298971E-5</v>
      </c>
      <c r="E1181" s="9">
        <v>4.2097125723065971E-5</v>
      </c>
      <c r="F1181" s="9">
        <v>1.321971160690679E-4</v>
      </c>
      <c r="G1181" s="8">
        <v>1.3424999999999999E-2</v>
      </c>
      <c r="H1181" s="8" t="s">
        <v>54</v>
      </c>
      <c r="I1181" s="37">
        <v>0.34299999999999997</v>
      </c>
      <c r="J1181" s="37">
        <v>0.57700000000000007</v>
      </c>
      <c r="K1181" s="37">
        <v>0.69099999999999995</v>
      </c>
      <c r="L1181" s="9" t="s">
        <v>54</v>
      </c>
      <c r="M1181" s="9" t="s">
        <v>54</v>
      </c>
      <c r="N1181" s="9" t="s">
        <v>54</v>
      </c>
    </row>
    <row r="1182" spans="1:14" x14ac:dyDescent="0.2">
      <c r="A1182">
        <v>119601</v>
      </c>
      <c r="B1182">
        <v>1567803</v>
      </c>
      <c r="C1182">
        <v>196676</v>
      </c>
      <c r="D1182" s="9">
        <v>8.3611341042298971E-5</v>
      </c>
      <c r="E1182" s="9">
        <v>3.5080938102554977E-5</v>
      </c>
      <c r="F1182" s="9">
        <v>7.6267566962923787E-5</v>
      </c>
      <c r="G1182" s="8">
        <v>9.4999999999999998E-3</v>
      </c>
      <c r="H1182" s="8" t="s">
        <v>54</v>
      </c>
      <c r="I1182" s="37">
        <v>0.34299999999999997</v>
      </c>
      <c r="J1182" s="37">
        <v>0.57700000000000007</v>
      </c>
      <c r="K1182" s="37">
        <v>0.69099999999999995</v>
      </c>
      <c r="L1182" s="9" t="s">
        <v>54</v>
      </c>
      <c r="M1182" s="9" t="s">
        <v>54</v>
      </c>
      <c r="N1182" s="9" t="s">
        <v>54</v>
      </c>
    </row>
    <row r="1183" spans="1:14" x14ac:dyDescent="0.2">
      <c r="A1183">
        <v>119601</v>
      </c>
      <c r="B1183">
        <v>1567803</v>
      </c>
      <c r="C1183">
        <v>196676</v>
      </c>
      <c r="D1183" s="9">
        <v>8.3611341042298971E-5</v>
      </c>
      <c r="E1183" s="9">
        <v>3.5080938102554977E-5</v>
      </c>
      <c r="F1183" s="9">
        <v>7.6267566962923787E-5</v>
      </c>
      <c r="G1183" s="8">
        <v>6.1599999999999997E-3</v>
      </c>
      <c r="H1183" s="8" t="s">
        <v>54</v>
      </c>
      <c r="I1183" s="37">
        <v>0.34299999999999997</v>
      </c>
      <c r="J1183" s="37">
        <v>0.57700000000000007</v>
      </c>
      <c r="K1183" s="37">
        <v>0.69099999999999995</v>
      </c>
      <c r="L1183" s="9" t="s">
        <v>54</v>
      </c>
      <c r="M1183" s="9" t="s">
        <v>54</v>
      </c>
      <c r="N1183" s="9" t="s">
        <v>54</v>
      </c>
    </row>
    <row r="1184" spans="1:14" x14ac:dyDescent="0.2">
      <c r="A1184">
        <v>119601</v>
      </c>
      <c r="B1184">
        <v>1567803</v>
      </c>
      <c r="C1184">
        <v>196676</v>
      </c>
      <c r="D1184" s="9">
        <v>8.3611341042298971E-5</v>
      </c>
      <c r="E1184" s="9">
        <v>3.5080938102554977E-5</v>
      </c>
      <c r="F1184" s="9">
        <v>7.6267566962923787E-5</v>
      </c>
      <c r="G1184" s="8">
        <v>3.0249999999999999E-3</v>
      </c>
      <c r="H1184" s="8" t="s">
        <v>54</v>
      </c>
      <c r="I1184" s="37" t="s">
        <v>54</v>
      </c>
      <c r="J1184" s="37" t="s">
        <v>54</v>
      </c>
      <c r="K1184" s="37" t="s">
        <v>54</v>
      </c>
      <c r="L1184" s="9" t="s">
        <v>54</v>
      </c>
      <c r="M1184" s="9" t="s">
        <v>54</v>
      </c>
      <c r="N1184" s="9" t="s">
        <v>54</v>
      </c>
    </row>
    <row r="1185" spans="1:14" x14ac:dyDescent="0.2">
      <c r="A1185">
        <v>119601</v>
      </c>
      <c r="B1185">
        <v>1567803</v>
      </c>
      <c r="C1185">
        <v>196676</v>
      </c>
      <c r="D1185" s="9">
        <v>8.3611341042298971E-5</v>
      </c>
      <c r="E1185" s="9">
        <v>3.5080938102554977E-5</v>
      </c>
      <c r="F1185" s="9">
        <v>7.6267566962923787E-5</v>
      </c>
      <c r="G1185" s="8">
        <v>1.8749999999999999E-3</v>
      </c>
      <c r="H1185" s="8" t="s">
        <v>54</v>
      </c>
      <c r="I1185" s="37" t="s">
        <v>54</v>
      </c>
      <c r="J1185" s="37" t="s">
        <v>54</v>
      </c>
      <c r="K1185" s="37" t="s">
        <v>54</v>
      </c>
      <c r="L1185" s="9" t="s">
        <v>54</v>
      </c>
      <c r="M1185" s="9" t="s">
        <v>54</v>
      </c>
      <c r="N1185" s="9" t="s">
        <v>54</v>
      </c>
    </row>
    <row r="1186" spans="1:14" x14ac:dyDescent="0.2">
      <c r="A1186">
        <v>119601</v>
      </c>
      <c r="B1186">
        <v>1567803</v>
      </c>
      <c r="C1186">
        <v>196676</v>
      </c>
      <c r="D1186" s="9">
        <v>8.3611341042298971E-5</v>
      </c>
      <c r="E1186" s="9">
        <v>3.5080938102554977E-5</v>
      </c>
      <c r="F1186" s="9">
        <v>7.6267566962923787E-5</v>
      </c>
      <c r="G1186" s="8">
        <v>2.1199999999999999E-3</v>
      </c>
      <c r="H1186" s="8" t="s">
        <v>54</v>
      </c>
      <c r="I1186" s="37">
        <v>1.3000000000000001E-2</v>
      </c>
      <c r="J1186" s="37">
        <v>0</v>
      </c>
      <c r="K1186" s="37">
        <v>5.5E-2</v>
      </c>
      <c r="L1186" s="9" t="s">
        <v>54</v>
      </c>
      <c r="M1186" s="9" t="s">
        <v>54</v>
      </c>
      <c r="N1186" s="9" t="s">
        <v>54</v>
      </c>
    </row>
    <row r="1187" spans="1:14" x14ac:dyDescent="0.2">
      <c r="A1187">
        <v>119601</v>
      </c>
      <c r="B1187">
        <v>1567803</v>
      </c>
      <c r="C1187">
        <v>196676</v>
      </c>
      <c r="D1187" s="9">
        <v>8.3611341042298971E-5</v>
      </c>
      <c r="E1187" s="9">
        <v>3.5080938102554977E-5</v>
      </c>
      <c r="F1187" s="9">
        <v>7.6267566962923787E-5</v>
      </c>
      <c r="G1187" s="8">
        <v>3.8500000000000001E-3</v>
      </c>
      <c r="H1187" s="8" t="s">
        <v>54</v>
      </c>
      <c r="I1187" s="37">
        <v>6.2000000000000006E-2</v>
      </c>
      <c r="J1187" s="37">
        <v>8.900000000000001E-2</v>
      </c>
      <c r="K1187" s="37">
        <v>0.13300000000000001</v>
      </c>
      <c r="L1187" s="9" t="s">
        <v>54</v>
      </c>
      <c r="M1187" s="9" t="s">
        <v>54</v>
      </c>
      <c r="N1187" s="9" t="s">
        <v>54</v>
      </c>
    </row>
    <row r="1188" spans="1:14" x14ac:dyDescent="0.2">
      <c r="A1188">
        <v>119601</v>
      </c>
      <c r="B1188">
        <v>1567803</v>
      </c>
      <c r="C1188">
        <v>196676</v>
      </c>
      <c r="D1188" s="9">
        <v>8.3611341042298971E-5</v>
      </c>
      <c r="E1188" s="9">
        <v>3.5080938102554977E-5</v>
      </c>
      <c r="F1188" s="9">
        <v>7.6267566962923787E-5</v>
      </c>
      <c r="G1188" s="8">
        <v>4.5200000000000006E-3</v>
      </c>
      <c r="H1188" s="8" t="s">
        <v>54</v>
      </c>
      <c r="I1188" s="37">
        <v>0.20600000000000002</v>
      </c>
      <c r="J1188" s="37">
        <v>0.39500000000000002</v>
      </c>
      <c r="K1188" s="37">
        <v>0.32500000000000001</v>
      </c>
      <c r="L1188" s="9" t="s">
        <v>54</v>
      </c>
      <c r="M1188" s="9" t="s">
        <v>54</v>
      </c>
      <c r="N1188" s="9" t="s">
        <v>54</v>
      </c>
    </row>
    <row r="1189" spans="1:14" x14ac:dyDescent="0.2">
      <c r="A1189">
        <v>119601</v>
      </c>
      <c r="B1189">
        <v>1567803</v>
      </c>
      <c r="C1189">
        <v>196676</v>
      </c>
      <c r="D1189" s="9">
        <v>8.3611341042298971E-5</v>
      </c>
      <c r="E1189" s="9">
        <v>3.5080938102554977E-5</v>
      </c>
      <c r="F1189" s="9">
        <v>7.6267566962923787E-5</v>
      </c>
      <c r="G1189" s="8">
        <v>9.5999999999999992E-3</v>
      </c>
      <c r="H1189" s="8" t="s">
        <v>54</v>
      </c>
      <c r="I1189" s="37">
        <v>0.28699999999999998</v>
      </c>
      <c r="J1189" s="37">
        <v>0.50700000000000001</v>
      </c>
      <c r="K1189" s="37">
        <v>0.44500000000000001</v>
      </c>
      <c r="L1189" s="9" t="s">
        <v>54</v>
      </c>
      <c r="M1189" s="9" t="s">
        <v>54</v>
      </c>
      <c r="N1189" s="9" t="s">
        <v>54</v>
      </c>
    </row>
    <row r="1190" spans="1:14" x14ac:dyDescent="0.2">
      <c r="A1190">
        <v>119601</v>
      </c>
      <c r="B1190">
        <v>1567803</v>
      </c>
      <c r="C1190">
        <v>196676</v>
      </c>
      <c r="D1190" s="9">
        <v>8.3611341042298971E-5</v>
      </c>
      <c r="E1190" s="9">
        <v>4.3372796199522515E-5</v>
      </c>
      <c r="F1190" s="9">
        <v>1.4236612499745775E-4</v>
      </c>
      <c r="G1190" s="8">
        <v>1.2375000000000001E-2</v>
      </c>
      <c r="H1190" s="8" t="s">
        <v>54</v>
      </c>
      <c r="I1190" s="37">
        <v>0.32400000000000001</v>
      </c>
      <c r="J1190" s="37">
        <v>0.54400000000000004</v>
      </c>
      <c r="K1190" s="37">
        <v>0.55400000000000005</v>
      </c>
      <c r="L1190" s="9" t="s">
        <v>54</v>
      </c>
      <c r="M1190" s="9" t="s">
        <v>54</v>
      </c>
      <c r="N1190" s="9" t="s">
        <v>54</v>
      </c>
    </row>
    <row r="1191" spans="1:14" x14ac:dyDescent="0.2">
      <c r="A1191">
        <v>117755</v>
      </c>
      <c r="B1191">
        <v>1583364</v>
      </c>
      <c r="C1191">
        <v>204534</v>
      </c>
      <c r="D1191" s="9">
        <v>8.4922083987941071E-5</v>
      </c>
      <c r="E1191" s="9">
        <v>4.420967004428546E-5</v>
      </c>
      <c r="F1191" s="9">
        <v>1.4667488045997241E-4</v>
      </c>
      <c r="G1191" s="8">
        <v>1.5740000000000001E-2</v>
      </c>
      <c r="H1191" s="8" t="s">
        <v>54</v>
      </c>
      <c r="I1191" s="37">
        <v>0.35899999999999999</v>
      </c>
      <c r="J1191" s="37">
        <v>0.57700000000000007</v>
      </c>
      <c r="K1191" s="37">
        <v>0.61199999999999999</v>
      </c>
      <c r="L1191" s="9" t="s">
        <v>54</v>
      </c>
      <c r="M1191" s="9" t="s">
        <v>54</v>
      </c>
      <c r="N1191" s="9" t="s">
        <v>54</v>
      </c>
    </row>
    <row r="1192" spans="1:14" x14ac:dyDescent="0.2">
      <c r="A1192">
        <v>117755</v>
      </c>
      <c r="B1192">
        <v>1583364</v>
      </c>
      <c r="C1192">
        <v>204534</v>
      </c>
      <c r="D1192" s="9">
        <v>8.4922083987941071E-5</v>
      </c>
      <c r="E1192" s="9">
        <v>4.6104370189040552E-5</v>
      </c>
      <c r="F1192" s="9">
        <v>1.6134236850596966E-4</v>
      </c>
      <c r="G1192" s="8">
        <v>1.2375000000000001E-2</v>
      </c>
      <c r="H1192" s="8" t="s">
        <v>54</v>
      </c>
      <c r="I1192" s="37">
        <v>0.374</v>
      </c>
      <c r="J1192" s="37">
        <v>0.59799999999999998</v>
      </c>
      <c r="K1192" s="37">
        <v>0.61399999999999999</v>
      </c>
      <c r="L1192" s="9" t="s">
        <v>54</v>
      </c>
      <c r="M1192" s="9" t="s">
        <v>54</v>
      </c>
      <c r="N1192" s="9" t="s">
        <v>54</v>
      </c>
    </row>
    <row r="1193" spans="1:14" x14ac:dyDescent="0.2">
      <c r="A1193">
        <v>117755</v>
      </c>
      <c r="B1193">
        <v>1583364</v>
      </c>
      <c r="C1193">
        <v>204534</v>
      </c>
      <c r="D1193" s="9">
        <v>8.4922083987941071E-5</v>
      </c>
      <c r="E1193" s="9">
        <v>4.1051836469693638E-5</v>
      </c>
      <c r="F1193" s="9">
        <v>1.2222906704997702E-4</v>
      </c>
      <c r="G1193" s="8">
        <v>5.2500000000000003E-3</v>
      </c>
      <c r="H1193" s="8" t="s">
        <v>54</v>
      </c>
      <c r="I1193" s="37">
        <v>0.375</v>
      </c>
      <c r="J1193" s="37">
        <v>0.60399999999999998</v>
      </c>
      <c r="K1193" s="37">
        <v>0.61899999999999999</v>
      </c>
      <c r="L1193" s="9" t="s">
        <v>54</v>
      </c>
      <c r="M1193" s="9" t="s">
        <v>54</v>
      </c>
      <c r="N1193" s="9" t="s">
        <v>54</v>
      </c>
    </row>
    <row r="1194" spans="1:14" x14ac:dyDescent="0.2">
      <c r="A1194">
        <v>117755</v>
      </c>
      <c r="B1194">
        <v>1583364</v>
      </c>
      <c r="C1194">
        <v>204534</v>
      </c>
      <c r="D1194" s="9">
        <v>8.4922083987941071E-5</v>
      </c>
      <c r="E1194" s="9">
        <v>3.9157136324938545E-5</v>
      </c>
      <c r="F1194" s="9">
        <v>1.0756157900397978E-4</v>
      </c>
      <c r="G1194" s="8">
        <v>1.3500000000000001E-3</v>
      </c>
      <c r="H1194" s="8" t="s">
        <v>54</v>
      </c>
      <c r="I1194" s="37">
        <v>0.378</v>
      </c>
      <c r="J1194" s="37">
        <v>0.60499999999999998</v>
      </c>
      <c r="K1194" s="37">
        <v>0.61899999999999999</v>
      </c>
      <c r="L1194" s="9" t="s">
        <v>54</v>
      </c>
      <c r="M1194" s="9" t="s">
        <v>54</v>
      </c>
      <c r="N1194" s="9" t="s">
        <v>54</v>
      </c>
    </row>
    <row r="1195" spans="1:14" x14ac:dyDescent="0.2">
      <c r="A1195">
        <v>117755</v>
      </c>
      <c r="B1195">
        <v>1583364</v>
      </c>
      <c r="C1195">
        <v>204534</v>
      </c>
      <c r="D1195" s="9">
        <v>8.4922083987941071E-5</v>
      </c>
      <c r="E1195" s="9">
        <v>3.4736169320509999E-5</v>
      </c>
      <c r="F1195" s="9">
        <v>7.3337440229986206E-5</v>
      </c>
      <c r="G1195" s="8">
        <v>7.1999999999999994E-4</v>
      </c>
      <c r="H1195" s="8" t="s">
        <v>54</v>
      </c>
      <c r="I1195" s="37">
        <v>0.378</v>
      </c>
      <c r="J1195" s="37">
        <v>0.60499999999999998</v>
      </c>
      <c r="K1195" s="37">
        <v>0.61899999999999999</v>
      </c>
      <c r="L1195" s="9" t="s">
        <v>54</v>
      </c>
      <c r="M1195" s="9" t="s">
        <v>54</v>
      </c>
      <c r="N1195" s="9" t="s">
        <v>54</v>
      </c>
    </row>
    <row r="1196" spans="1:14" x14ac:dyDescent="0.2">
      <c r="A1196">
        <v>117755</v>
      </c>
      <c r="B1196">
        <v>1583364</v>
      </c>
      <c r="C1196">
        <v>204534</v>
      </c>
      <c r="D1196" s="9">
        <v>8.4922083987941071E-5</v>
      </c>
      <c r="E1196" s="9">
        <v>3.4736169320509999E-5</v>
      </c>
      <c r="F1196" s="9">
        <v>7.3337440229986206E-5</v>
      </c>
      <c r="G1196" s="8">
        <v>1.25E-4</v>
      </c>
      <c r="H1196" s="8" t="s">
        <v>54</v>
      </c>
      <c r="I1196" s="37" t="s">
        <v>54</v>
      </c>
      <c r="J1196" s="37" t="s">
        <v>54</v>
      </c>
      <c r="K1196" s="37" t="s">
        <v>54</v>
      </c>
      <c r="L1196" s="9" t="s">
        <v>54</v>
      </c>
      <c r="M1196" s="9" t="s">
        <v>54</v>
      </c>
      <c r="N1196" s="9" t="s">
        <v>54</v>
      </c>
    </row>
    <row r="1197" spans="1:14" x14ac:dyDescent="0.2">
      <c r="A1197">
        <v>117755</v>
      </c>
      <c r="B1197">
        <v>1583364</v>
      </c>
      <c r="C1197">
        <v>204534</v>
      </c>
      <c r="D1197" s="9">
        <v>8.4922083987941071E-5</v>
      </c>
      <c r="E1197" s="9">
        <v>3.7894002895101822E-5</v>
      </c>
      <c r="F1197" s="9">
        <v>9.7783253639981612E-5</v>
      </c>
      <c r="G1197" s="8">
        <v>7.9999999999999993E-5</v>
      </c>
      <c r="H1197" s="8" t="s">
        <v>54</v>
      </c>
      <c r="I1197" s="37" t="s">
        <v>54</v>
      </c>
      <c r="J1197" s="37" t="s">
        <v>54</v>
      </c>
      <c r="K1197" s="37" t="s">
        <v>54</v>
      </c>
      <c r="L1197" s="9" t="s">
        <v>54</v>
      </c>
      <c r="M1197" s="9" t="s">
        <v>54</v>
      </c>
      <c r="N1197" s="9" t="s">
        <v>54</v>
      </c>
    </row>
    <row r="1198" spans="1:14" x14ac:dyDescent="0.2">
      <c r="A1198">
        <v>117755</v>
      </c>
      <c r="B1198">
        <v>1583364</v>
      </c>
      <c r="C1198">
        <v>204534</v>
      </c>
      <c r="D1198" s="9">
        <v>8.4922083987941071E-5</v>
      </c>
      <c r="E1198" s="9">
        <v>3.4736169320509999E-5</v>
      </c>
      <c r="F1198" s="9">
        <v>7.3337440229986206E-5</v>
      </c>
      <c r="G1198" s="8">
        <v>1E-4</v>
      </c>
      <c r="H1198" s="8" t="s">
        <v>54</v>
      </c>
      <c r="I1198" s="37">
        <v>1.3999999999999999E-2</v>
      </c>
      <c r="J1198" s="37">
        <v>0</v>
      </c>
      <c r="K1198" s="37">
        <v>0</v>
      </c>
      <c r="L1198" s="9" t="s">
        <v>54</v>
      </c>
      <c r="M1198" s="9" t="s">
        <v>54</v>
      </c>
      <c r="N1198" s="9" t="s">
        <v>54</v>
      </c>
    </row>
    <row r="1199" spans="1:14" x14ac:dyDescent="0.2">
      <c r="A1199">
        <v>117755</v>
      </c>
      <c r="B1199">
        <v>1583364</v>
      </c>
      <c r="C1199">
        <v>204534</v>
      </c>
      <c r="D1199" s="9">
        <v>8.4922083987941071E-5</v>
      </c>
      <c r="E1199" s="9">
        <v>3.4736169320509999E-5</v>
      </c>
      <c r="F1199" s="9">
        <v>7.3337440229986206E-5</v>
      </c>
      <c r="G1199" s="8">
        <v>1.7499999999999997E-4</v>
      </c>
      <c r="H1199" s="8" t="s">
        <v>54</v>
      </c>
      <c r="I1199" s="37">
        <v>6.6000000000000003E-2</v>
      </c>
      <c r="J1199" s="37">
        <v>0.106</v>
      </c>
      <c r="K1199" s="37">
        <v>0.10099999999999999</v>
      </c>
      <c r="L1199" s="9" t="s">
        <v>54</v>
      </c>
      <c r="M1199" s="9" t="s">
        <v>54</v>
      </c>
      <c r="N1199" s="9" t="s">
        <v>54</v>
      </c>
    </row>
    <row r="1200" spans="1:14" x14ac:dyDescent="0.2">
      <c r="A1200">
        <v>117755</v>
      </c>
      <c r="B1200">
        <v>1583364</v>
      </c>
      <c r="C1200">
        <v>204534</v>
      </c>
      <c r="D1200" s="9">
        <v>8.4922083987941071E-5</v>
      </c>
      <c r="E1200" s="9">
        <v>3.7894002895101822E-5</v>
      </c>
      <c r="F1200" s="9">
        <v>9.7783253639981612E-5</v>
      </c>
      <c r="G1200" s="8">
        <v>1.6399999999999997E-3</v>
      </c>
      <c r="H1200" s="8" t="s">
        <v>54</v>
      </c>
      <c r="I1200" s="37">
        <v>0.22700000000000001</v>
      </c>
      <c r="J1200" s="37">
        <v>0.38300000000000001</v>
      </c>
      <c r="K1200" s="37">
        <v>0.27300000000000002</v>
      </c>
      <c r="L1200" s="9" t="s">
        <v>54</v>
      </c>
      <c r="M1200" s="9" t="s">
        <v>54</v>
      </c>
      <c r="N1200" s="9" t="s">
        <v>54</v>
      </c>
    </row>
    <row r="1201" spans="1:14" x14ac:dyDescent="0.2">
      <c r="A1201">
        <v>117755</v>
      </c>
      <c r="B1201">
        <v>1583364</v>
      </c>
      <c r="C1201">
        <v>204534</v>
      </c>
      <c r="D1201" s="9">
        <v>8.4922083987941071E-5</v>
      </c>
      <c r="E1201" s="9">
        <v>3.4736169320509999E-5</v>
      </c>
      <c r="F1201" s="9">
        <v>7.3337440229986206E-5</v>
      </c>
      <c r="G1201" s="8">
        <v>2.0249999999999999E-3</v>
      </c>
      <c r="H1201" s="8">
        <v>0.78800000000000003</v>
      </c>
      <c r="I1201" s="37">
        <v>0.309</v>
      </c>
      <c r="J1201" s="37">
        <v>0.498</v>
      </c>
      <c r="K1201" s="37">
        <v>0.42</v>
      </c>
      <c r="L1201" s="9" t="s">
        <v>54</v>
      </c>
      <c r="M1201" s="9" t="s">
        <v>54</v>
      </c>
      <c r="N1201" s="9" t="s">
        <v>54</v>
      </c>
    </row>
    <row r="1202" spans="1:14" x14ac:dyDescent="0.2">
      <c r="A1202">
        <v>117755</v>
      </c>
      <c r="B1202">
        <v>1583364</v>
      </c>
      <c r="C1202">
        <v>204534</v>
      </c>
      <c r="D1202" s="9">
        <v>8.4922083987941071E-5</v>
      </c>
      <c r="E1202" s="9">
        <v>3.8525569610020184E-5</v>
      </c>
      <c r="F1202" s="9">
        <v>1.026724163219807E-4</v>
      </c>
      <c r="G1202" s="8">
        <v>6.8999999999999999E-3</v>
      </c>
      <c r="H1202" s="8" t="s">
        <v>54</v>
      </c>
      <c r="I1202" s="37">
        <v>0.33600000000000002</v>
      </c>
      <c r="J1202" s="37">
        <v>0.52400000000000002</v>
      </c>
      <c r="K1202" s="37">
        <v>0.47399999999999998</v>
      </c>
      <c r="L1202" s="9" t="s">
        <v>54</v>
      </c>
      <c r="M1202" s="9" t="s">
        <v>54</v>
      </c>
      <c r="N1202" s="9" t="s">
        <v>54</v>
      </c>
    </row>
    <row r="1203" spans="1:14" x14ac:dyDescent="0.2">
      <c r="A1203">
        <v>116313</v>
      </c>
      <c r="B1203">
        <v>1599464</v>
      </c>
      <c r="C1203">
        <v>213401</v>
      </c>
      <c r="D1203" s="9">
        <v>8.5974912520526509E-5</v>
      </c>
      <c r="E1203" s="9">
        <v>4.0013404490504321E-5</v>
      </c>
      <c r="F1203" s="9">
        <v>1.1246432772105098E-4</v>
      </c>
      <c r="G1203" s="8">
        <v>1.55E-2</v>
      </c>
      <c r="H1203" s="8" t="s">
        <v>54</v>
      </c>
      <c r="I1203" s="37">
        <v>0.35799999999999998</v>
      </c>
      <c r="J1203" s="37">
        <v>0.54799999999999993</v>
      </c>
      <c r="K1203" s="37">
        <v>0.51700000000000002</v>
      </c>
      <c r="L1203" s="9" t="s">
        <v>54</v>
      </c>
      <c r="M1203" s="9" t="s">
        <v>54</v>
      </c>
      <c r="N1203" s="9" t="s">
        <v>54</v>
      </c>
    </row>
    <row r="1204" spans="1:14" x14ac:dyDescent="0.2">
      <c r="A1204">
        <v>116313</v>
      </c>
      <c r="B1204">
        <v>1599464</v>
      </c>
      <c r="C1204">
        <v>213401</v>
      </c>
      <c r="D1204" s="9">
        <v>8.5974912520526509E-5</v>
      </c>
      <c r="E1204" s="9">
        <v>3.8137776155011929E-5</v>
      </c>
      <c r="F1204" s="9">
        <v>9.8406286755919607E-5</v>
      </c>
      <c r="G1204" s="8">
        <v>4.7750000000000006E-3</v>
      </c>
      <c r="H1204" s="8" t="s">
        <v>54</v>
      </c>
      <c r="I1204" s="37">
        <v>0.36700000000000005</v>
      </c>
      <c r="J1204" s="37">
        <v>0.56100000000000005</v>
      </c>
      <c r="K1204" s="37">
        <v>0.53200000000000003</v>
      </c>
      <c r="L1204" s="9" t="s">
        <v>54</v>
      </c>
      <c r="M1204" s="9" t="s">
        <v>54</v>
      </c>
      <c r="N1204" s="9" t="s">
        <v>54</v>
      </c>
    </row>
    <row r="1205" spans="1:14" x14ac:dyDescent="0.2">
      <c r="A1205">
        <v>116313</v>
      </c>
      <c r="B1205">
        <v>1599464</v>
      </c>
      <c r="C1205">
        <v>213401</v>
      </c>
      <c r="D1205" s="9">
        <v>8.5974912520526509E-5</v>
      </c>
      <c r="E1205" s="9">
        <v>3.8137776155011929E-5</v>
      </c>
      <c r="F1205" s="9">
        <v>9.8406286755919607E-5</v>
      </c>
      <c r="G1205" s="8">
        <v>3.2249999999999996E-3</v>
      </c>
      <c r="H1205" s="8" t="s">
        <v>54</v>
      </c>
      <c r="I1205" s="37">
        <v>0.373</v>
      </c>
      <c r="J1205" s="37">
        <v>0.56200000000000006</v>
      </c>
      <c r="K1205" s="37">
        <v>0.56700000000000006</v>
      </c>
      <c r="L1205" s="9" t="s">
        <v>54</v>
      </c>
      <c r="M1205" s="9" t="s">
        <v>54</v>
      </c>
      <c r="N1205" s="9" t="s">
        <v>54</v>
      </c>
    </row>
    <row r="1206" spans="1:14" x14ac:dyDescent="0.2">
      <c r="A1206">
        <v>116313</v>
      </c>
      <c r="B1206">
        <v>1599464</v>
      </c>
      <c r="C1206">
        <v>213401</v>
      </c>
      <c r="D1206" s="9">
        <v>8.5974912520526509E-5</v>
      </c>
      <c r="E1206" s="9">
        <v>3.4386519484027151E-5</v>
      </c>
      <c r="F1206" s="9">
        <v>7.0290204825656862E-5</v>
      </c>
      <c r="G1206" s="8">
        <v>4.3E-3</v>
      </c>
      <c r="H1206" s="8" t="s">
        <v>54</v>
      </c>
      <c r="I1206" s="37">
        <v>0.37700000000000006</v>
      </c>
      <c r="J1206" s="37">
        <v>0.57100000000000006</v>
      </c>
      <c r="K1206" s="37">
        <v>0.57899999999999996</v>
      </c>
      <c r="L1206" s="9" t="s">
        <v>54</v>
      </c>
      <c r="M1206" s="9" t="s">
        <v>54</v>
      </c>
      <c r="N1206" s="9" t="s">
        <v>54</v>
      </c>
    </row>
    <row r="1207" spans="1:14" x14ac:dyDescent="0.2">
      <c r="A1207">
        <v>116313</v>
      </c>
      <c r="B1207">
        <v>1599464</v>
      </c>
      <c r="C1207">
        <v>213401</v>
      </c>
      <c r="D1207" s="9">
        <v>8.5974912520526509E-5</v>
      </c>
      <c r="E1207" s="9">
        <v>3.4386519484027151E-5</v>
      </c>
      <c r="F1207" s="9">
        <v>7.0290204825656862E-5</v>
      </c>
      <c r="G1207" s="8">
        <v>2.875E-3</v>
      </c>
      <c r="H1207" s="8" t="s">
        <v>54</v>
      </c>
      <c r="I1207" s="37">
        <v>0.379</v>
      </c>
      <c r="J1207" s="37">
        <v>0.57399999999999995</v>
      </c>
      <c r="K1207" s="37">
        <v>0.57899999999999996</v>
      </c>
      <c r="L1207" s="9" t="s">
        <v>54</v>
      </c>
      <c r="M1207" s="9" t="s">
        <v>54</v>
      </c>
      <c r="N1207" s="9" t="s">
        <v>54</v>
      </c>
    </row>
    <row r="1208" spans="1:14" x14ac:dyDescent="0.2">
      <c r="A1208">
        <v>116313</v>
      </c>
      <c r="B1208">
        <v>1599464</v>
      </c>
      <c r="C1208">
        <v>213401</v>
      </c>
      <c r="D1208" s="9">
        <v>8.5974912520526509E-5</v>
      </c>
      <c r="E1208" s="9">
        <v>3.4386519484027151E-5</v>
      </c>
      <c r="F1208" s="9">
        <v>7.0290204825656862E-5</v>
      </c>
      <c r="G1208" s="8">
        <v>0</v>
      </c>
      <c r="H1208" s="8" t="s">
        <v>54</v>
      </c>
      <c r="I1208" s="37" t="s">
        <v>54</v>
      </c>
      <c r="J1208" s="37" t="s">
        <v>54</v>
      </c>
      <c r="K1208" s="37" t="s">
        <v>54</v>
      </c>
      <c r="L1208" s="9" t="s">
        <v>54</v>
      </c>
      <c r="M1208" s="9" t="s">
        <v>54</v>
      </c>
      <c r="N1208" s="9" t="s">
        <v>54</v>
      </c>
    </row>
    <row r="1209" spans="1:14" x14ac:dyDescent="0.2">
      <c r="A1209">
        <v>116313</v>
      </c>
      <c r="B1209">
        <v>1599464</v>
      </c>
      <c r="C1209">
        <v>213401</v>
      </c>
      <c r="D1209" s="9">
        <v>8.5974912520526509E-5</v>
      </c>
      <c r="E1209" s="9">
        <v>3.75125667098478E-5</v>
      </c>
      <c r="F1209" s="9">
        <v>9.3720273100875821E-5</v>
      </c>
      <c r="G1209" s="8">
        <v>0</v>
      </c>
      <c r="H1209" s="8" t="s">
        <v>54</v>
      </c>
      <c r="I1209" s="37" t="s">
        <v>54</v>
      </c>
      <c r="J1209" s="37" t="s">
        <v>54</v>
      </c>
      <c r="K1209" s="37" t="s">
        <v>54</v>
      </c>
      <c r="L1209" s="9" t="s">
        <v>54</v>
      </c>
      <c r="M1209" s="9" t="s">
        <v>54</v>
      </c>
      <c r="N1209" s="9" t="s">
        <v>54</v>
      </c>
    </row>
    <row r="1210" spans="1:14" x14ac:dyDescent="0.2">
      <c r="A1210">
        <v>116313</v>
      </c>
      <c r="B1210">
        <v>1599464</v>
      </c>
      <c r="C1210">
        <v>213401</v>
      </c>
      <c r="D1210" s="9">
        <v>8.5974912520526509E-5</v>
      </c>
      <c r="E1210" s="9">
        <v>3.4386519484027151E-5</v>
      </c>
      <c r="F1210" s="9">
        <v>7.0290204825656862E-5</v>
      </c>
      <c r="G1210" s="8">
        <v>0</v>
      </c>
      <c r="H1210" s="8" t="s">
        <v>54</v>
      </c>
      <c r="I1210" s="37">
        <v>1.3999999999999999E-2</v>
      </c>
      <c r="J1210" s="37">
        <v>0</v>
      </c>
      <c r="K1210" s="37">
        <v>0.04</v>
      </c>
      <c r="L1210" s="9" t="s">
        <v>54</v>
      </c>
      <c r="M1210" s="9" t="s">
        <v>54</v>
      </c>
      <c r="N1210" s="9" t="s">
        <v>54</v>
      </c>
    </row>
    <row r="1211" spans="1:14" x14ac:dyDescent="0.2">
      <c r="A1211">
        <v>116313</v>
      </c>
      <c r="B1211">
        <v>1599464</v>
      </c>
      <c r="C1211">
        <v>213401</v>
      </c>
      <c r="D1211" s="9">
        <v>8.5974912520526509E-5</v>
      </c>
      <c r="E1211" s="9">
        <v>3.4386519484027151E-5</v>
      </c>
      <c r="F1211" s="9">
        <v>7.0290204825656862E-5</v>
      </c>
      <c r="G1211" s="8">
        <v>2.5000000000000001E-5</v>
      </c>
      <c r="H1211" s="8" t="s">
        <v>54</v>
      </c>
      <c r="I1211" s="37">
        <v>7.6999999999999999E-2</v>
      </c>
      <c r="J1211" s="37">
        <v>0.10800000000000001</v>
      </c>
      <c r="K1211" s="37">
        <v>0.192</v>
      </c>
      <c r="L1211" s="9" t="s">
        <v>54</v>
      </c>
      <c r="M1211" s="9" t="s">
        <v>54</v>
      </c>
      <c r="N1211" s="9" t="s">
        <v>54</v>
      </c>
    </row>
    <row r="1212" spans="1:14" x14ac:dyDescent="0.2">
      <c r="A1212">
        <v>116313</v>
      </c>
      <c r="B1212">
        <v>1599464</v>
      </c>
      <c r="C1212">
        <v>213401</v>
      </c>
      <c r="D1212" s="9">
        <v>8.5974912520526509E-5</v>
      </c>
      <c r="E1212" s="9">
        <v>3.4386519484027151E-5</v>
      </c>
      <c r="F1212" s="9">
        <v>7.0290204825656862E-5</v>
      </c>
      <c r="G1212" s="8">
        <v>3.5800000000000007E-3</v>
      </c>
      <c r="H1212" s="8" t="s">
        <v>54</v>
      </c>
      <c r="I1212" s="37">
        <v>0.26400000000000001</v>
      </c>
      <c r="J1212" s="37">
        <v>0.41799999999999998</v>
      </c>
      <c r="K1212" s="37">
        <v>0.42499999999999999</v>
      </c>
      <c r="L1212" s="9" t="s">
        <v>54</v>
      </c>
      <c r="M1212" s="9" t="s">
        <v>54</v>
      </c>
      <c r="N1212" s="9" t="s">
        <v>54</v>
      </c>
    </row>
    <row r="1213" spans="1:14" x14ac:dyDescent="0.2">
      <c r="A1213">
        <v>116313</v>
      </c>
      <c r="B1213">
        <v>1599464</v>
      </c>
      <c r="C1213">
        <v>213401</v>
      </c>
      <c r="D1213" s="9">
        <v>8.5974912520526509E-5</v>
      </c>
      <c r="E1213" s="9">
        <v>3.75125667098478E-5</v>
      </c>
      <c r="F1213" s="9">
        <v>9.3720273100875821E-5</v>
      </c>
      <c r="G1213" s="8">
        <v>6.7250000000000001E-3</v>
      </c>
      <c r="H1213" s="8">
        <v>0.86900000000000011</v>
      </c>
      <c r="I1213" s="37">
        <v>0.36</v>
      </c>
      <c r="J1213" s="37">
        <v>0.55600000000000005</v>
      </c>
      <c r="K1213" s="37">
        <v>0.57500000000000007</v>
      </c>
      <c r="L1213" s="9" t="s">
        <v>54</v>
      </c>
      <c r="M1213" s="9" t="s">
        <v>54</v>
      </c>
      <c r="N1213" s="9" t="s">
        <v>54</v>
      </c>
    </row>
    <row r="1214" spans="1:14" x14ac:dyDescent="0.2">
      <c r="A1214">
        <v>116313</v>
      </c>
      <c r="B1214">
        <v>1599464</v>
      </c>
      <c r="C1214">
        <v>213401</v>
      </c>
      <c r="D1214" s="9">
        <v>8.5974912520526509E-5</v>
      </c>
      <c r="E1214" s="9">
        <v>3.4386519484027151E-5</v>
      </c>
      <c r="F1214" s="9">
        <v>7.0290204825656862E-5</v>
      </c>
      <c r="G1214" s="8">
        <v>1.5679999999999999E-2</v>
      </c>
      <c r="H1214" s="8" t="s">
        <v>54</v>
      </c>
      <c r="I1214" s="37">
        <v>0.38400000000000001</v>
      </c>
      <c r="J1214" s="37">
        <v>0.58600000000000008</v>
      </c>
      <c r="K1214" s="37">
        <v>0.627</v>
      </c>
      <c r="L1214" s="9" t="s">
        <v>54</v>
      </c>
      <c r="M1214" s="9" t="s">
        <v>54</v>
      </c>
      <c r="N1214" s="9" t="s">
        <v>54</v>
      </c>
    </row>
    <row r="1215" spans="1:14" x14ac:dyDescent="0.2">
      <c r="A1215">
        <v>114833</v>
      </c>
      <c r="B1215">
        <v>1616547</v>
      </c>
      <c r="C1215">
        <v>222814</v>
      </c>
      <c r="D1215" s="9">
        <v>8.7082981372950288E-5</v>
      </c>
      <c r="E1215" s="9">
        <v>4.5776584287373025E-5</v>
      </c>
      <c r="F1215" s="9">
        <v>1.5259364312834921E-4</v>
      </c>
      <c r="G1215" s="8">
        <v>2.1324999999999997E-2</v>
      </c>
      <c r="H1215" s="8" t="s">
        <v>54</v>
      </c>
      <c r="I1215" s="37">
        <v>0.40299999999999997</v>
      </c>
      <c r="J1215" s="37">
        <v>0.60299999999999998</v>
      </c>
      <c r="K1215" s="37">
        <v>0.64599999999999991</v>
      </c>
      <c r="L1215" s="9" t="s">
        <v>54</v>
      </c>
      <c r="M1215" s="9" t="s">
        <v>54</v>
      </c>
      <c r="N1215" s="9" t="s">
        <v>54</v>
      </c>
    </row>
    <row r="1216" spans="1:14" x14ac:dyDescent="0.2">
      <c r="A1216">
        <v>114833</v>
      </c>
      <c r="B1216">
        <v>1616547</v>
      </c>
      <c r="C1216">
        <v>222814</v>
      </c>
      <c r="D1216" s="9">
        <v>8.7082981372950288E-5</v>
      </c>
      <c r="E1216" s="9">
        <v>4.3302174325893401E-5</v>
      </c>
      <c r="F1216" s="9">
        <v>1.3464144981913166E-4</v>
      </c>
      <c r="G1216" s="8">
        <v>1.3975000000000001E-2</v>
      </c>
      <c r="H1216" s="8" t="s">
        <v>54</v>
      </c>
      <c r="I1216" s="37">
        <v>0.41000000000000003</v>
      </c>
      <c r="J1216" s="37">
        <v>0.60899999999999999</v>
      </c>
      <c r="K1216" s="37">
        <v>0.64900000000000002</v>
      </c>
      <c r="L1216" s="9" t="s">
        <v>54</v>
      </c>
      <c r="M1216" s="9" t="s">
        <v>54</v>
      </c>
      <c r="N1216" s="9" t="s">
        <v>54</v>
      </c>
    </row>
    <row r="1217" spans="1:14" x14ac:dyDescent="0.2">
      <c r="A1217">
        <v>114833</v>
      </c>
      <c r="B1217">
        <v>1616547</v>
      </c>
      <c r="C1217">
        <v>222814</v>
      </c>
      <c r="D1217" s="9">
        <v>8.7082981372950288E-5</v>
      </c>
      <c r="E1217" s="9">
        <v>3.773475191256425E-5</v>
      </c>
      <c r="F1217" s="9">
        <v>9.4249014873392162E-5</v>
      </c>
      <c r="G1217" s="8">
        <v>9.9000000000000008E-3</v>
      </c>
      <c r="H1217" s="8" t="s">
        <v>54</v>
      </c>
      <c r="I1217" s="37">
        <v>0.41500000000000004</v>
      </c>
      <c r="J1217" s="37">
        <v>0.61899999999999999</v>
      </c>
      <c r="K1217" s="37">
        <v>0.66400000000000003</v>
      </c>
      <c r="L1217" s="9" t="s">
        <v>54</v>
      </c>
      <c r="M1217" s="9" t="s">
        <v>54</v>
      </c>
      <c r="N1217" s="9" t="s">
        <v>54</v>
      </c>
    </row>
    <row r="1218" spans="1:14" x14ac:dyDescent="0.2">
      <c r="A1218">
        <v>114833</v>
      </c>
      <c r="B1218">
        <v>1616547</v>
      </c>
      <c r="C1218">
        <v>222814</v>
      </c>
      <c r="D1218" s="9">
        <v>8.7082981372950288E-5</v>
      </c>
      <c r="E1218" s="9">
        <v>3.4023136970344818E-5</v>
      </c>
      <c r="F1218" s="9">
        <v>6.7320724909565832E-5</v>
      </c>
      <c r="G1218" s="8">
        <v>7.1800000000000006E-3</v>
      </c>
      <c r="H1218" s="8" t="s">
        <v>54</v>
      </c>
      <c r="I1218" s="37">
        <v>0.42200000000000004</v>
      </c>
      <c r="J1218" s="37">
        <v>0.61899999999999999</v>
      </c>
      <c r="K1218" s="37">
        <v>0.66400000000000003</v>
      </c>
      <c r="L1218" s="9" t="s">
        <v>54</v>
      </c>
      <c r="M1218" s="9" t="s">
        <v>54</v>
      </c>
      <c r="N1218" s="9" t="s">
        <v>54</v>
      </c>
    </row>
    <row r="1219" spans="1:14" x14ac:dyDescent="0.2">
      <c r="A1219">
        <v>114833</v>
      </c>
      <c r="B1219">
        <v>1616547</v>
      </c>
      <c r="C1219">
        <v>222814</v>
      </c>
      <c r="D1219" s="9">
        <v>8.7082981372950288E-5</v>
      </c>
      <c r="E1219" s="9">
        <v>3.773475191256425E-5</v>
      </c>
      <c r="F1219" s="9">
        <v>9.4249014873392162E-5</v>
      </c>
      <c r="G1219" s="8">
        <v>4.9249999999999997E-3</v>
      </c>
      <c r="H1219" s="8" t="s">
        <v>54</v>
      </c>
      <c r="I1219" s="37">
        <v>0.42200000000000004</v>
      </c>
      <c r="J1219" s="37">
        <v>0.61899999999999999</v>
      </c>
      <c r="K1219" s="37">
        <v>0.66400000000000003</v>
      </c>
      <c r="L1219" s="9" t="s">
        <v>54</v>
      </c>
      <c r="M1219" s="9" t="s">
        <v>54</v>
      </c>
      <c r="N1219" s="9" t="s">
        <v>54</v>
      </c>
    </row>
    <row r="1220" spans="1:14" x14ac:dyDescent="0.2">
      <c r="A1220">
        <v>114833</v>
      </c>
      <c r="B1220">
        <v>1616547</v>
      </c>
      <c r="C1220">
        <v>222814</v>
      </c>
      <c r="D1220" s="9">
        <v>8.7082981372950288E-5</v>
      </c>
      <c r="E1220" s="9">
        <v>3.4023136970344818E-5</v>
      </c>
      <c r="F1220" s="9">
        <v>6.7320724909565832E-5</v>
      </c>
      <c r="G1220" s="8">
        <v>9.5E-4</v>
      </c>
      <c r="H1220" s="8" t="s">
        <v>54</v>
      </c>
      <c r="I1220" s="37" t="s">
        <v>54</v>
      </c>
      <c r="J1220" s="37" t="s">
        <v>54</v>
      </c>
      <c r="K1220" s="37" t="s">
        <v>54</v>
      </c>
      <c r="L1220" s="9" t="s">
        <v>54</v>
      </c>
      <c r="M1220" s="9" t="s">
        <v>54</v>
      </c>
      <c r="N1220" s="9" t="s">
        <v>54</v>
      </c>
    </row>
    <row r="1221" spans="1:14" x14ac:dyDescent="0.2">
      <c r="A1221">
        <v>114833</v>
      </c>
      <c r="B1221">
        <v>1616547</v>
      </c>
      <c r="C1221">
        <v>222814</v>
      </c>
      <c r="D1221" s="9">
        <v>8.7082981372950288E-5</v>
      </c>
      <c r="E1221" s="9">
        <v>3.4023136970344818E-5</v>
      </c>
      <c r="F1221" s="9">
        <v>6.7320724909565832E-5</v>
      </c>
      <c r="G1221" s="8">
        <v>8.3999999999999993E-4</v>
      </c>
      <c r="H1221" s="8" t="s">
        <v>54</v>
      </c>
      <c r="I1221" s="37" t="s">
        <v>54</v>
      </c>
      <c r="J1221" s="37" t="s">
        <v>54</v>
      </c>
      <c r="K1221" s="37" t="s">
        <v>54</v>
      </c>
      <c r="L1221" s="9" t="s">
        <v>54</v>
      </c>
      <c r="M1221" s="9" t="s">
        <v>54</v>
      </c>
      <c r="N1221" s="9" t="s">
        <v>54</v>
      </c>
    </row>
    <row r="1222" spans="1:14" x14ac:dyDescent="0.2">
      <c r="A1222">
        <v>114833</v>
      </c>
      <c r="B1222">
        <v>1616547</v>
      </c>
      <c r="C1222">
        <v>222814</v>
      </c>
      <c r="D1222" s="9">
        <v>8.7082981372950288E-5</v>
      </c>
      <c r="E1222" s="9">
        <v>3.4023136970344818E-5</v>
      </c>
      <c r="F1222" s="9">
        <v>6.7320724909565832E-5</v>
      </c>
      <c r="G1222" s="8">
        <v>6.4999999999999997E-4</v>
      </c>
      <c r="H1222" s="8" t="s">
        <v>54</v>
      </c>
      <c r="I1222" s="37">
        <v>1.3999999999999999E-2</v>
      </c>
      <c r="J1222" s="37">
        <v>0</v>
      </c>
      <c r="K1222" s="37">
        <v>3.7000000000000005E-2</v>
      </c>
      <c r="L1222" s="9" t="s">
        <v>54</v>
      </c>
      <c r="M1222" s="9" t="s">
        <v>54</v>
      </c>
      <c r="N1222" s="9" t="s">
        <v>54</v>
      </c>
    </row>
    <row r="1223" spans="1:14" x14ac:dyDescent="0.2">
      <c r="A1223">
        <v>114833</v>
      </c>
      <c r="B1223">
        <v>1616547</v>
      </c>
      <c r="C1223">
        <v>222814</v>
      </c>
      <c r="D1223" s="9">
        <v>8.7082981372950288E-5</v>
      </c>
      <c r="E1223" s="9">
        <v>3.4023136970344818E-5</v>
      </c>
      <c r="F1223" s="9">
        <v>6.7320724909565832E-5</v>
      </c>
      <c r="G1223" s="8">
        <v>4.0000000000000002E-4</v>
      </c>
      <c r="H1223" s="8" t="s">
        <v>54</v>
      </c>
      <c r="I1223" s="37">
        <v>6.9000000000000006E-2</v>
      </c>
      <c r="J1223" s="37">
        <v>9.6999999999999989E-2</v>
      </c>
      <c r="K1223" s="37">
        <v>0.11900000000000001</v>
      </c>
      <c r="L1223" s="9" t="s">
        <v>54</v>
      </c>
      <c r="M1223" s="9" t="s">
        <v>54</v>
      </c>
      <c r="N1223" s="9" t="s">
        <v>54</v>
      </c>
    </row>
    <row r="1224" spans="1:14" x14ac:dyDescent="0.2">
      <c r="A1224">
        <v>114833</v>
      </c>
      <c r="B1224">
        <v>1616547</v>
      </c>
      <c r="C1224">
        <v>222814</v>
      </c>
      <c r="D1224" s="9">
        <v>8.7082981372950288E-5</v>
      </c>
      <c r="E1224" s="9">
        <v>3.773475191256425E-5</v>
      </c>
      <c r="F1224" s="9">
        <v>9.4249014873392162E-5</v>
      </c>
      <c r="G1224" s="8">
        <v>1.3500000000000001E-3</v>
      </c>
      <c r="H1224" s="8" t="s">
        <v>54</v>
      </c>
      <c r="I1224" s="37">
        <v>0.23699999999999999</v>
      </c>
      <c r="J1224" s="37">
        <v>0.34600000000000003</v>
      </c>
      <c r="K1224" s="37">
        <v>0.37200000000000005</v>
      </c>
      <c r="L1224" s="9" t="s">
        <v>54</v>
      </c>
      <c r="M1224" s="9" t="s">
        <v>54</v>
      </c>
      <c r="N1224" s="9" t="s">
        <v>54</v>
      </c>
    </row>
    <row r="1225" spans="1:14" x14ac:dyDescent="0.2">
      <c r="A1225">
        <v>114833</v>
      </c>
      <c r="B1225">
        <v>1616547</v>
      </c>
      <c r="C1225">
        <v>222814</v>
      </c>
      <c r="D1225" s="9">
        <v>8.7082981372950288E-5</v>
      </c>
      <c r="E1225" s="9">
        <v>3.4023136970344818E-5</v>
      </c>
      <c r="F1225" s="9">
        <v>6.7320724909565832E-5</v>
      </c>
      <c r="G1225" s="8">
        <v>1.8E-3</v>
      </c>
      <c r="H1225" s="8">
        <v>0.89800000000000002</v>
      </c>
      <c r="I1225" s="37">
        <v>0.32</v>
      </c>
      <c r="J1225" s="37">
        <v>0.46600000000000003</v>
      </c>
      <c r="K1225" s="37">
        <v>0.45500000000000002</v>
      </c>
      <c r="L1225" s="9" t="s">
        <v>54</v>
      </c>
      <c r="M1225" s="9" t="s">
        <v>54</v>
      </c>
      <c r="N1225" s="9" t="s">
        <v>54</v>
      </c>
    </row>
    <row r="1226" spans="1:14" x14ac:dyDescent="0.2">
      <c r="A1226">
        <v>114833</v>
      </c>
      <c r="B1226">
        <v>1616547</v>
      </c>
      <c r="C1226">
        <v>222814</v>
      </c>
      <c r="D1226" s="9">
        <v>8.7082981372950288E-5</v>
      </c>
      <c r="E1226" s="9">
        <v>3.4023136970344818E-5</v>
      </c>
      <c r="F1226" s="9">
        <v>6.7320724909565832E-5</v>
      </c>
      <c r="G1226" s="8">
        <v>1.6249999999999997E-3</v>
      </c>
      <c r="H1226" s="8" t="s">
        <v>54</v>
      </c>
      <c r="I1226" s="37">
        <v>0.34600000000000003</v>
      </c>
      <c r="J1226" s="37">
        <v>0.50700000000000001</v>
      </c>
      <c r="K1226" s="37">
        <v>0.48899999999999999</v>
      </c>
      <c r="L1226" s="9" t="s">
        <v>54</v>
      </c>
      <c r="M1226" s="9" t="s">
        <v>54</v>
      </c>
      <c r="N1226" s="9" t="s">
        <v>54</v>
      </c>
    </row>
    <row r="1227" spans="1:14" x14ac:dyDescent="0.2">
      <c r="A1227">
        <v>114063</v>
      </c>
      <c r="B1227">
        <v>1635483</v>
      </c>
      <c r="C1227">
        <v>233346</v>
      </c>
      <c r="D1227" s="9">
        <v>8.7670848566143275E-5</v>
      </c>
      <c r="E1227" s="9">
        <v>4.1577931412310613E-5</v>
      </c>
      <c r="F1227" s="9">
        <v>1.1999348606789917E-4</v>
      </c>
      <c r="G1227" s="8">
        <v>4.0000000000000001E-3</v>
      </c>
      <c r="H1227" s="8" t="s">
        <v>54</v>
      </c>
      <c r="I1227" s="37">
        <v>0.371</v>
      </c>
      <c r="J1227" s="37">
        <v>0.53100000000000003</v>
      </c>
      <c r="K1227" s="37">
        <v>0.52400000000000002</v>
      </c>
      <c r="L1227" s="9" t="s">
        <v>54</v>
      </c>
      <c r="M1227" s="9" t="s">
        <v>54</v>
      </c>
      <c r="N1227" s="9" t="s">
        <v>54</v>
      </c>
    </row>
    <row r="1228" spans="1:14" x14ac:dyDescent="0.2">
      <c r="A1228">
        <v>114063</v>
      </c>
      <c r="B1228">
        <v>1635483</v>
      </c>
      <c r="C1228">
        <v>233346</v>
      </c>
      <c r="D1228" s="9">
        <v>8.7670848566143275E-5</v>
      </c>
      <c r="E1228" s="9">
        <v>3.8520730573170127E-5</v>
      </c>
      <c r="F1228" s="9">
        <v>9.8566077841488604E-5</v>
      </c>
      <c r="G1228" s="8">
        <v>5.2749999999999993E-3</v>
      </c>
      <c r="H1228" s="8" t="s">
        <v>54</v>
      </c>
      <c r="I1228" s="37">
        <v>0.38400000000000001</v>
      </c>
      <c r="J1228" s="37">
        <v>0.54400000000000004</v>
      </c>
      <c r="K1228" s="37">
        <v>0.53800000000000003</v>
      </c>
      <c r="L1228" s="9" t="s">
        <v>54</v>
      </c>
      <c r="M1228" s="9" t="s">
        <v>54</v>
      </c>
      <c r="N1228" s="9" t="s">
        <v>54</v>
      </c>
    </row>
    <row r="1229" spans="1:14" x14ac:dyDescent="0.2">
      <c r="A1229">
        <v>114063</v>
      </c>
      <c r="B1229">
        <v>1635483</v>
      </c>
      <c r="C1229">
        <v>233346</v>
      </c>
      <c r="D1229" s="9">
        <v>8.7670848566143275E-5</v>
      </c>
      <c r="E1229" s="9">
        <v>3.7297850237513931E-5</v>
      </c>
      <c r="F1229" s="9">
        <v>8.9995114550924378E-5</v>
      </c>
      <c r="G1229" s="8">
        <v>4.5599999999999998E-3</v>
      </c>
      <c r="H1229" s="8" t="s">
        <v>54</v>
      </c>
      <c r="I1229" s="37">
        <v>0.38900000000000001</v>
      </c>
      <c r="J1229" s="37">
        <v>0.54900000000000004</v>
      </c>
      <c r="K1229" s="37">
        <v>0.53800000000000003</v>
      </c>
      <c r="L1229" s="9" t="s">
        <v>54</v>
      </c>
      <c r="M1229" s="9" t="s">
        <v>54</v>
      </c>
      <c r="N1229" s="9" t="s">
        <v>54</v>
      </c>
    </row>
    <row r="1230" spans="1:14" x14ac:dyDescent="0.2">
      <c r="A1230">
        <v>114063</v>
      </c>
      <c r="B1230">
        <v>1635483</v>
      </c>
      <c r="C1230">
        <v>233346</v>
      </c>
      <c r="D1230" s="9">
        <v>8.7670848566143275E-5</v>
      </c>
      <c r="E1230" s="9">
        <v>3.3629209230545351E-5</v>
      </c>
      <c r="F1230" s="9">
        <v>6.42822246792317E-5</v>
      </c>
      <c r="G1230" s="8">
        <v>1.5250000000000001E-3</v>
      </c>
      <c r="H1230" s="8" t="s">
        <v>54</v>
      </c>
      <c r="I1230" s="37">
        <v>0.39200000000000002</v>
      </c>
      <c r="J1230" s="37">
        <v>0.54900000000000004</v>
      </c>
      <c r="K1230" s="37">
        <v>0.53800000000000003</v>
      </c>
      <c r="L1230" s="9" t="s">
        <v>54</v>
      </c>
      <c r="M1230" s="9" t="s">
        <v>54</v>
      </c>
      <c r="N1230" s="9" t="s">
        <v>54</v>
      </c>
    </row>
    <row r="1231" spans="1:14" x14ac:dyDescent="0.2">
      <c r="A1231">
        <v>114063</v>
      </c>
      <c r="B1231">
        <v>1635483</v>
      </c>
      <c r="C1231">
        <v>233346</v>
      </c>
      <c r="D1231" s="9">
        <v>8.7670848566143275E-5</v>
      </c>
      <c r="E1231" s="9">
        <v>3.3629209230545351E-5</v>
      </c>
      <c r="F1231" s="9">
        <v>6.42822246792317E-5</v>
      </c>
      <c r="G1231" s="8">
        <v>1.225E-3</v>
      </c>
      <c r="H1231" s="8" t="s">
        <v>54</v>
      </c>
      <c r="I1231" s="37">
        <v>0.39200000000000002</v>
      </c>
      <c r="J1231" s="37">
        <v>0.54900000000000004</v>
      </c>
      <c r="K1231" s="37">
        <v>0.53800000000000003</v>
      </c>
      <c r="L1231" s="9" t="s">
        <v>54</v>
      </c>
      <c r="M1231" s="9" t="s">
        <v>54</v>
      </c>
      <c r="N1231" s="9" t="s">
        <v>54</v>
      </c>
    </row>
    <row r="1232" spans="1:14" x14ac:dyDescent="0.2">
      <c r="A1232">
        <v>114063</v>
      </c>
      <c r="B1232">
        <v>1635483</v>
      </c>
      <c r="C1232">
        <v>233346</v>
      </c>
      <c r="D1232" s="9">
        <v>8.7670848566143275E-5</v>
      </c>
      <c r="E1232" s="9">
        <v>3.3629209230545351E-5</v>
      </c>
      <c r="F1232" s="9">
        <v>6.42822246792317E-5</v>
      </c>
      <c r="G1232" s="8">
        <v>1.1999999999999999E-4</v>
      </c>
      <c r="H1232" s="8" t="s">
        <v>54</v>
      </c>
      <c r="I1232" s="37" t="s">
        <v>54</v>
      </c>
      <c r="J1232" s="37" t="s">
        <v>54</v>
      </c>
      <c r="K1232" s="37" t="s">
        <v>54</v>
      </c>
      <c r="L1232" s="9" t="s">
        <v>54</v>
      </c>
      <c r="M1232" s="9" t="s">
        <v>54</v>
      </c>
      <c r="N1232" s="9" t="s">
        <v>54</v>
      </c>
    </row>
    <row r="1233" spans="1:14" x14ac:dyDescent="0.2">
      <c r="A1233">
        <v>114063</v>
      </c>
      <c r="B1233">
        <v>1635483</v>
      </c>
      <c r="C1233">
        <v>233346</v>
      </c>
      <c r="D1233" s="9">
        <v>8.7670848566143275E-5</v>
      </c>
      <c r="E1233" s="9">
        <v>3.3629209230545351E-5</v>
      </c>
      <c r="F1233" s="9">
        <v>6.42822246792317E-5</v>
      </c>
      <c r="G1233" s="8">
        <v>2.2499999999999999E-4</v>
      </c>
      <c r="H1233" s="8" t="s">
        <v>54</v>
      </c>
      <c r="I1233" s="37" t="s">
        <v>54</v>
      </c>
      <c r="J1233" s="37" t="s">
        <v>54</v>
      </c>
      <c r="K1233" s="37" t="s">
        <v>54</v>
      </c>
      <c r="L1233" s="9" t="s">
        <v>54</v>
      </c>
      <c r="M1233" s="9" t="s">
        <v>54</v>
      </c>
      <c r="N1233" s="9" t="s">
        <v>54</v>
      </c>
    </row>
    <row r="1234" spans="1:14" x14ac:dyDescent="0.2">
      <c r="A1234">
        <v>114063</v>
      </c>
      <c r="B1234">
        <v>1635483</v>
      </c>
      <c r="C1234">
        <v>233346</v>
      </c>
      <c r="D1234" s="9">
        <v>8.7670848566143275E-5</v>
      </c>
      <c r="E1234" s="9">
        <v>3.3629209230545351E-5</v>
      </c>
      <c r="F1234" s="9">
        <v>6.42822246792317E-5</v>
      </c>
      <c r="G1234" s="8">
        <v>2.7500000000000002E-4</v>
      </c>
      <c r="H1234" s="8" t="s">
        <v>54</v>
      </c>
      <c r="I1234" s="37">
        <v>1.6E-2</v>
      </c>
      <c r="J1234" s="37">
        <v>1.4999999999999999E-2</v>
      </c>
      <c r="K1234" s="37">
        <v>0</v>
      </c>
      <c r="L1234" s="9" t="s">
        <v>54</v>
      </c>
      <c r="M1234" s="9" t="s">
        <v>54</v>
      </c>
      <c r="N1234" s="9" t="s">
        <v>54</v>
      </c>
    </row>
    <row r="1235" spans="1:14" x14ac:dyDescent="0.2">
      <c r="A1235">
        <v>114063</v>
      </c>
      <c r="B1235">
        <v>1635483</v>
      </c>
      <c r="C1235">
        <v>233346</v>
      </c>
      <c r="D1235" s="9">
        <v>8.7670848566143275E-5</v>
      </c>
      <c r="E1235" s="9">
        <v>3.3629209230545351E-5</v>
      </c>
      <c r="F1235" s="9">
        <v>6.42822246792317E-5</v>
      </c>
      <c r="G1235" s="8">
        <v>4.1999999999999996E-4</v>
      </c>
      <c r="H1235" s="8" t="s">
        <v>54</v>
      </c>
      <c r="I1235" s="37">
        <v>7.0999999999999994E-2</v>
      </c>
      <c r="J1235" s="37">
        <v>0.106</v>
      </c>
      <c r="K1235" s="37">
        <v>0.12300000000000001</v>
      </c>
      <c r="L1235" s="9" t="s">
        <v>54</v>
      </c>
      <c r="M1235" s="9" t="s">
        <v>54</v>
      </c>
      <c r="N1235" s="9" t="s">
        <v>54</v>
      </c>
    </row>
    <row r="1236" spans="1:14" x14ac:dyDescent="0.2">
      <c r="A1236">
        <v>114063</v>
      </c>
      <c r="B1236">
        <v>1635483</v>
      </c>
      <c r="C1236">
        <v>233346</v>
      </c>
      <c r="D1236" s="9">
        <v>8.7670848566143275E-5</v>
      </c>
      <c r="E1236" s="9">
        <v>3.3629209230545351E-5</v>
      </c>
      <c r="F1236" s="9">
        <v>6.42822246792317E-5</v>
      </c>
      <c r="G1236" s="8">
        <v>1.0999999999999998E-3</v>
      </c>
      <c r="H1236" s="8" t="s">
        <v>54</v>
      </c>
      <c r="I1236" s="37">
        <v>0.23300000000000001</v>
      </c>
      <c r="J1236" s="37">
        <v>0.36899999999999999</v>
      </c>
      <c r="K1236" s="37">
        <v>0.308</v>
      </c>
      <c r="L1236" s="9" t="s">
        <v>54</v>
      </c>
      <c r="M1236" s="9" t="s">
        <v>54</v>
      </c>
      <c r="N1236" s="9" t="s">
        <v>54</v>
      </c>
    </row>
    <row r="1237" spans="1:14" x14ac:dyDescent="0.2">
      <c r="A1237">
        <v>114063</v>
      </c>
      <c r="B1237">
        <v>1635483</v>
      </c>
      <c r="C1237">
        <v>233346</v>
      </c>
      <c r="D1237" s="9">
        <v>8.7670848566143275E-5</v>
      </c>
      <c r="E1237" s="9">
        <v>3.3629209230545351E-5</v>
      </c>
      <c r="F1237" s="9">
        <v>6.42822246792317E-5</v>
      </c>
      <c r="G1237" s="8">
        <v>1.2599999999999998E-3</v>
      </c>
      <c r="H1237" s="8">
        <v>0.92</v>
      </c>
      <c r="I1237" s="37">
        <v>0.317</v>
      </c>
      <c r="J1237" s="37">
        <v>0.495</v>
      </c>
      <c r="K1237" s="37">
        <v>0.42600000000000005</v>
      </c>
      <c r="L1237" s="9" t="s">
        <v>54</v>
      </c>
      <c r="M1237" s="9" t="s">
        <v>54</v>
      </c>
      <c r="N1237" s="9" t="s">
        <v>54</v>
      </c>
    </row>
    <row r="1238" spans="1:14" x14ac:dyDescent="0.2">
      <c r="A1238">
        <v>114063</v>
      </c>
      <c r="B1238">
        <v>1635483</v>
      </c>
      <c r="C1238">
        <v>233346</v>
      </c>
      <c r="D1238" s="9">
        <v>8.7670848566143275E-5</v>
      </c>
      <c r="E1238" s="9">
        <v>3.3629209230545351E-5</v>
      </c>
      <c r="F1238" s="9">
        <v>6.42822246792317E-5</v>
      </c>
      <c r="G1238" s="8">
        <v>2.0249999999999999E-3</v>
      </c>
      <c r="H1238" s="8" t="s">
        <v>54</v>
      </c>
      <c r="I1238" s="37">
        <v>0.34500000000000003</v>
      </c>
      <c r="J1238" s="37">
        <v>0.53700000000000003</v>
      </c>
      <c r="K1238" s="37">
        <v>0.49200000000000005</v>
      </c>
      <c r="L1238" s="9" t="s">
        <v>54</v>
      </c>
      <c r="M1238" s="9" t="s">
        <v>54</v>
      </c>
      <c r="N1238" s="9" t="s">
        <v>54</v>
      </c>
    </row>
    <row r="1239" spans="1:14" x14ac:dyDescent="0.2">
      <c r="A1239">
        <v>114112</v>
      </c>
      <c r="B1239">
        <v>1657375</v>
      </c>
      <c r="C1239">
        <v>242449</v>
      </c>
      <c r="D1239" s="9">
        <v>8.7633202467750986E-5</v>
      </c>
      <c r="E1239" s="9">
        <v>4.5252281469190742E-5</v>
      </c>
      <c r="F1239" s="9">
        <v>1.4436025720873256E-4</v>
      </c>
      <c r="G1239" s="8">
        <v>3.8250000000000003E-3</v>
      </c>
      <c r="H1239" s="8" t="s">
        <v>54</v>
      </c>
      <c r="I1239" s="37">
        <v>0.36499999999999999</v>
      </c>
      <c r="J1239" s="37">
        <v>0.57500000000000007</v>
      </c>
      <c r="K1239" s="37">
        <v>0.52300000000000002</v>
      </c>
      <c r="L1239" s="9" t="s">
        <v>54</v>
      </c>
      <c r="M1239" s="9" t="s">
        <v>54</v>
      </c>
      <c r="N1239" s="9" t="s">
        <v>54</v>
      </c>
    </row>
    <row r="1240" spans="1:14" x14ac:dyDescent="0.2">
      <c r="A1240">
        <v>114112</v>
      </c>
      <c r="B1240">
        <v>1657375</v>
      </c>
      <c r="C1240">
        <v>242449</v>
      </c>
      <c r="D1240" s="9">
        <v>8.7633202467750986E-5</v>
      </c>
      <c r="E1240" s="9">
        <v>4.8269100233803457E-5</v>
      </c>
      <c r="F1240" s="9">
        <v>1.6498315109569436E-4</v>
      </c>
      <c r="G1240" s="8">
        <v>3.4000000000000002E-3</v>
      </c>
      <c r="H1240" s="8" t="s">
        <v>54</v>
      </c>
      <c r="I1240" s="37">
        <v>0.38100000000000001</v>
      </c>
      <c r="J1240" s="37">
        <v>0.58700000000000008</v>
      </c>
      <c r="K1240" s="37">
        <v>0.56899999999999995</v>
      </c>
      <c r="L1240" s="9" t="s">
        <v>54</v>
      </c>
      <c r="M1240" s="9" t="s">
        <v>54</v>
      </c>
      <c r="N1240" s="9" t="s">
        <v>54</v>
      </c>
    </row>
    <row r="1241" spans="1:14" x14ac:dyDescent="0.2">
      <c r="A1241">
        <v>114112</v>
      </c>
      <c r="B1241">
        <v>1657375</v>
      </c>
      <c r="C1241">
        <v>242449</v>
      </c>
      <c r="D1241" s="9">
        <v>8.7633202467750986E-5</v>
      </c>
      <c r="E1241" s="9">
        <v>3.8615280187042765E-5</v>
      </c>
      <c r="F1241" s="9">
        <v>9.8989890657416618E-5</v>
      </c>
      <c r="G1241" s="8">
        <v>1.8600000000000005E-3</v>
      </c>
      <c r="H1241" s="8" t="s">
        <v>54</v>
      </c>
      <c r="I1241" s="37">
        <v>0.39</v>
      </c>
      <c r="J1241" s="37">
        <v>0.59599999999999997</v>
      </c>
      <c r="K1241" s="37">
        <v>0.61</v>
      </c>
      <c r="L1241" s="9" t="s">
        <v>54</v>
      </c>
      <c r="M1241" s="9" t="s">
        <v>54</v>
      </c>
      <c r="N1241" s="9" t="s">
        <v>54</v>
      </c>
    </row>
    <row r="1242" spans="1:14" x14ac:dyDescent="0.2">
      <c r="A1242">
        <v>114112</v>
      </c>
      <c r="B1242">
        <v>1657375</v>
      </c>
      <c r="C1242">
        <v>242449</v>
      </c>
      <c r="D1242" s="9">
        <v>8.7633202467750986E-5</v>
      </c>
      <c r="E1242" s="9">
        <v>3.3185006410739874E-5</v>
      </c>
      <c r="F1242" s="9">
        <v>6.1868681660885383E-5</v>
      </c>
      <c r="G1242" s="8">
        <v>9.5000000000000011E-4</v>
      </c>
      <c r="H1242" s="8" t="s">
        <v>54</v>
      </c>
      <c r="I1242" s="37">
        <v>0.39</v>
      </c>
      <c r="J1242" s="37">
        <v>0.60299999999999998</v>
      </c>
      <c r="K1242" s="37">
        <v>0.61</v>
      </c>
      <c r="L1242" s="9" t="s">
        <v>54</v>
      </c>
      <c r="M1242" s="9" t="s">
        <v>54</v>
      </c>
      <c r="N1242" s="9" t="s">
        <v>54</v>
      </c>
    </row>
    <row r="1243" spans="1:14" x14ac:dyDescent="0.2">
      <c r="A1243">
        <v>114112</v>
      </c>
      <c r="B1243">
        <v>1657375</v>
      </c>
      <c r="C1243">
        <v>242449</v>
      </c>
      <c r="D1243" s="9">
        <v>8.7633202467750986E-5</v>
      </c>
      <c r="E1243" s="9">
        <v>3.3185006410739874E-5</v>
      </c>
      <c r="F1243" s="9">
        <v>6.1868681660885383E-5</v>
      </c>
      <c r="G1243" s="8">
        <v>8.2499999999999989E-4</v>
      </c>
      <c r="H1243" s="8" t="s">
        <v>54</v>
      </c>
      <c r="I1243" s="37">
        <v>0.39500000000000002</v>
      </c>
      <c r="J1243" s="37">
        <v>0.60299999999999998</v>
      </c>
      <c r="K1243" s="37">
        <v>0.61</v>
      </c>
      <c r="L1243" s="9" t="s">
        <v>54</v>
      </c>
      <c r="M1243" s="9" t="s">
        <v>54</v>
      </c>
      <c r="N1243" s="9" t="s">
        <v>54</v>
      </c>
    </row>
    <row r="1244" spans="1:14" x14ac:dyDescent="0.2">
      <c r="A1244">
        <v>114112</v>
      </c>
      <c r="B1244">
        <v>1657375</v>
      </c>
      <c r="C1244">
        <v>242449</v>
      </c>
      <c r="D1244" s="9">
        <v>8.7633202467750986E-5</v>
      </c>
      <c r="E1244" s="9">
        <v>3.3185006410739874E-5</v>
      </c>
      <c r="F1244" s="9">
        <v>6.1868681660885383E-5</v>
      </c>
      <c r="G1244" s="8">
        <v>0</v>
      </c>
      <c r="H1244" s="8" t="s">
        <v>54</v>
      </c>
      <c r="I1244" s="37" t="s">
        <v>54</v>
      </c>
      <c r="J1244" s="37" t="s">
        <v>54</v>
      </c>
      <c r="K1244" s="37" t="s">
        <v>54</v>
      </c>
      <c r="L1244" s="9" t="s">
        <v>54</v>
      </c>
      <c r="M1244" s="9" t="s">
        <v>54</v>
      </c>
      <c r="N1244" s="9" t="s">
        <v>54</v>
      </c>
    </row>
    <row r="1245" spans="1:14" x14ac:dyDescent="0.2">
      <c r="A1245">
        <v>114112</v>
      </c>
      <c r="B1245">
        <v>1657375</v>
      </c>
      <c r="C1245">
        <v>242449</v>
      </c>
      <c r="D1245" s="9">
        <v>8.7633202467750986E-5</v>
      </c>
      <c r="E1245" s="9">
        <v>3.3185006410739874E-5</v>
      </c>
      <c r="F1245" s="9">
        <v>6.1868681660885383E-5</v>
      </c>
      <c r="G1245" s="8">
        <v>0</v>
      </c>
      <c r="H1245" s="8" t="s">
        <v>54</v>
      </c>
      <c r="I1245" s="37" t="s">
        <v>54</v>
      </c>
      <c r="J1245" s="37" t="s">
        <v>54</v>
      </c>
      <c r="K1245" s="37" t="s">
        <v>54</v>
      </c>
      <c r="L1245" s="9" t="s">
        <v>54</v>
      </c>
      <c r="M1245" s="9" t="s">
        <v>54</v>
      </c>
      <c r="N1245" s="9" t="s">
        <v>54</v>
      </c>
    </row>
    <row r="1246" spans="1:14" x14ac:dyDescent="0.2">
      <c r="A1246">
        <v>114112</v>
      </c>
      <c r="B1246">
        <v>1657375</v>
      </c>
      <c r="C1246">
        <v>242449</v>
      </c>
      <c r="D1246" s="9">
        <v>8.7633202467750986E-5</v>
      </c>
      <c r="E1246" s="9">
        <v>3.3185006410739874E-5</v>
      </c>
      <c r="F1246" s="9">
        <v>6.1868681660885383E-5</v>
      </c>
      <c r="G1246" s="8">
        <v>0</v>
      </c>
      <c r="H1246" s="8" t="s">
        <v>54</v>
      </c>
      <c r="I1246" s="37">
        <v>1.4999999999999999E-2</v>
      </c>
      <c r="J1246" s="37">
        <v>1.6E-2</v>
      </c>
      <c r="K1246" s="37">
        <v>5.4000000000000006E-2</v>
      </c>
      <c r="L1246" s="9" t="s">
        <v>54</v>
      </c>
      <c r="M1246" s="9" t="s">
        <v>54</v>
      </c>
      <c r="N1246" s="9" t="s">
        <v>54</v>
      </c>
    </row>
    <row r="1247" spans="1:14" x14ac:dyDescent="0.2">
      <c r="A1247">
        <v>114112</v>
      </c>
      <c r="B1247">
        <v>1657375</v>
      </c>
      <c r="C1247">
        <v>242449</v>
      </c>
      <c r="D1247" s="9">
        <v>8.7633202467750986E-5</v>
      </c>
      <c r="E1247" s="9">
        <v>3.3185006410739874E-5</v>
      </c>
      <c r="F1247" s="9">
        <v>6.1868681660885383E-5</v>
      </c>
      <c r="G1247" s="8">
        <v>0</v>
      </c>
      <c r="H1247" s="8" t="s">
        <v>54</v>
      </c>
      <c r="I1247" s="37">
        <v>6.9000000000000006E-2</v>
      </c>
      <c r="J1247" s="37">
        <v>0.11199999999999999</v>
      </c>
      <c r="K1247" s="37">
        <v>0.16700000000000001</v>
      </c>
      <c r="L1247" s="9" t="s">
        <v>54</v>
      </c>
      <c r="M1247" s="9" t="s">
        <v>54</v>
      </c>
      <c r="N1247" s="9" t="s">
        <v>54</v>
      </c>
    </row>
    <row r="1248" spans="1:14" x14ac:dyDescent="0.2">
      <c r="A1248">
        <v>114112</v>
      </c>
      <c r="B1248">
        <v>1657375</v>
      </c>
      <c r="C1248">
        <v>242449</v>
      </c>
      <c r="D1248" s="9">
        <v>8.7633202467750986E-5</v>
      </c>
      <c r="E1248" s="9">
        <v>3.3185006410739874E-5</v>
      </c>
      <c r="F1248" s="9">
        <v>6.1868681660885383E-5</v>
      </c>
      <c r="G1248" s="8">
        <v>5.0000000000000001E-4</v>
      </c>
      <c r="H1248" s="8" t="s">
        <v>54</v>
      </c>
      <c r="I1248" s="37">
        <v>0.21600000000000003</v>
      </c>
      <c r="J1248" s="37">
        <v>0.34100000000000003</v>
      </c>
      <c r="K1248" s="37">
        <v>0.39400000000000002</v>
      </c>
      <c r="L1248" s="9" t="s">
        <v>54</v>
      </c>
      <c r="M1248" s="9" t="s">
        <v>54</v>
      </c>
      <c r="N1248" s="9" t="s">
        <v>54</v>
      </c>
    </row>
    <row r="1249" spans="1:14" x14ac:dyDescent="0.2">
      <c r="A1249">
        <v>114112</v>
      </c>
      <c r="B1249">
        <v>1657375</v>
      </c>
      <c r="C1249">
        <v>242449</v>
      </c>
      <c r="D1249" s="9">
        <v>8.7633202467750986E-5</v>
      </c>
      <c r="E1249" s="9">
        <v>3.7408552681197674E-5</v>
      </c>
      <c r="F1249" s="9">
        <v>9.0740733102631893E-5</v>
      </c>
      <c r="G1249" s="8">
        <v>1.1199999999999999E-3</v>
      </c>
      <c r="H1249" s="8">
        <v>0.91800000000000004</v>
      </c>
      <c r="I1249" s="37">
        <v>0.29499999999999998</v>
      </c>
      <c r="J1249" s="37">
        <v>0.42799999999999999</v>
      </c>
      <c r="K1249" s="37">
        <v>0.54500000000000004</v>
      </c>
      <c r="L1249" s="9" t="s">
        <v>54</v>
      </c>
      <c r="M1249" s="9" t="s">
        <v>54</v>
      </c>
      <c r="N1249" s="9" t="s">
        <v>54</v>
      </c>
    </row>
    <row r="1250" spans="1:14" x14ac:dyDescent="0.2">
      <c r="A1250">
        <v>114112</v>
      </c>
      <c r="B1250">
        <v>1657375</v>
      </c>
      <c r="C1250">
        <v>242449</v>
      </c>
      <c r="D1250" s="9">
        <v>8.7633202467750986E-5</v>
      </c>
      <c r="E1250" s="9">
        <v>3.8615280187042765E-5</v>
      </c>
      <c r="F1250" s="9">
        <v>9.8989890657416618E-5</v>
      </c>
      <c r="G1250" s="8">
        <v>1.475E-3</v>
      </c>
      <c r="H1250" s="8" t="s">
        <v>54</v>
      </c>
      <c r="I1250" s="37">
        <v>0.32100000000000001</v>
      </c>
      <c r="J1250" s="37">
        <v>0.45799999999999996</v>
      </c>
      <c r="K1250" s="37">
        <v>0.59100000000000008</v>
      </c>
      <c r="L1250" s="9" t="s">
        <v>54</v>
      </c>
      <c r="M1250" s="9" t="s">
        <v>54</v>
      </c>
      <c r="N1250" s="9" t="s">
        <v>54</v>
      </c>
    </row>
    <row r="1251" spans="1:14" x14ac:dyDescent="0.2">
      <c r="A1251">
        <v>845118</v>
      </c>
      <c r="B1251">
        <v>12745359</v>
      </c>
      <c r="C1251">
        <v>1568200</v>
      </c>
      <c r="D1251" s="9">
        <v>1.1832667154172554E-5</v>
      </c>
      <c r="E1251" s="9">
        <v>1.8830383671421101E-5</v>
      </c>
      <c r="F1251" s="9">
        <v>1.1860732049483484E-4</v>
      </c>
      <c r="G1251" s="8" t="s">
        <v>54</v>
      </c>
      <c r="H1251" s="8" t="s">
        <v>54</v>
      </c>
      <c r="I1251" s="37">
        <v>0.375</v>
      </c>
      <c r="J1251" s="37">
        <v>0.66300000000000003</v>
      </c>
      <c r="K1251" s="37" t="s">
        <v>54</v>
      </c>
      <c r="L1251" s="9" t="s">
        <v>54</v>
      </c>
      <c r="M1251" s="9" t="s">
        <v>54</v>
      </c>
      <c r="N1251" s="9" t="s">
        <v>54</v>
      </c>
    </row>
    <row r="1252" spans="1:14" x14ac:dyDescent="0.2">
      <c r="A1252">
        <v>845118</v>
      </c>
      <c r="B1252">
        <v>12745359</v>
      </c>
      <c r="C1252">
        <v>1568200</v>
      </c>
      <c r="D1252" s="9">
        <v>1.1832667154172554E-5</v>
      </c>
      <c r="E1252" s="9">
        <v>1.5848906256779427E-5</v>
      </c>
      <c r="F1252" s="9">
        <v>9.8839433745695699E-5</v>
      </c>
      <c r="G1252" s="8" t="s">
        <v>54</v>
      </c>
      <c r="H1252" s="8" t="s">
        <v>54</v>
      </c>
      <c r="I1252" s="37">
        <v>0.37700000000000006</v>
      </c>
      <c r="J1252" s="37">
        <v>0.66800000000000004</v>
      </c>
      <c r="K1252" s="37" t="s">
        <v>54</v>
      </c>
      <c r="L1252" s="9" t="s">
        <v>54</v>
      </c>
      <c r="M1252" s="9" t="s">
        <v>54</v>
      </c>
      <c r="N1252" s="9" t="s">
        <v>54</v>
      </c>
    </row>
    <row r="1253" spans="1:14" x14ac:dyDescent="0.2">
      <c r="A1253">
        <v>845118</v>
      </c>
      <c r="B1253">
        <v>12745359</v>
      </c>
      <c r="C1253">
        <v>1568200</v>
      </c>
      <c r="D1253" s="9">
        <v>1.1832667154172554E-5</v>
      </c>
      <c r="E1253" s="9">
        <v>1.7653484691957284E-5</v>
      </c>
      <c r="F1253" s="9">
        <v>1.1286825659992348E-4</v>
      </c>
      <c r="G1253" s="8" t="s">
        <v>54</v>
      </c>
      <c r="H1253" s="8" t="s">
        <v>54</v>
      </c>
      <c r="I1253" s="37">
        <v>0.379</v>
      </c>
      <c r="J1253" s="37">
        <v>0.67200000000000004</v>
      </c>
      <c r="K1253" s="37" t="s">
        <v>54</v>
      </c>
      <c r="L1253" s="9" t="s">
        <v>54</v>
      </c>
      <c r="M1253" s="9" t="s">
        <v>54</v>
      </c>
      <c r="N1253" s="9" t="s">
        <v>54</v>
      </c>
    </row>
    <row r="1254" spans="1:14" x14ac:dyDescent="0.2">
      <c r="A1254">
        <v>845118</v>
      </c>
      <c r="B1254">
        <v>12745359</v>
      </c>
      <c r="C1254">
        <v>1568200</v>
      </c>
      <c r="D1254" s="9">
        <v>1.1832667154172554E-5</v>
      </c>
      <c r="E1254" s="9">
        <v>1.671196550838623E-5</v>
      </c>
      <c r="F1254" s="9">
        <v>1.0266547634230328E-4</v>
      </c>
      <c r="G1254" s="8" t="s">
        <v>54</v>
      </c>
      <c r="H1254" s="8" t="s">
        <v>54</v>
      </c>
      <c r="I1254" s="37">
        <v>0.38100000000000001</v>
      </c>
      <c r="J1254" s="37">
        <v>0.67200000000000004</v>
      </c>
      <c r="K1254" s="37" t="s">
        <v>54</v>
      </c>
      <c r="L1254" s="9" t="s">
        <v>54</v>
      </c>
      <c r="M1254" s="9" t="s">
        <v>54</v>
      </c>
      <c r="N1254" s="9" t="s">
        <v>54</v>
      </c>
    </row>
    <row r="1255" spans="1:14" x14ac:dyDescent="0.2">
      <c r="A1255">
        <v>845118</v>
      </c>
      <c r="B1255">
        <v>12745359</v>
      </c>
      <c r="C1255">
        <v>1568200</v>
      </c>
      <c r="D1255" s="9">
        <v>1.1832667154172554E-5</v>
      </c>
      <c r="E1255" s="9">
        <v>1.5456606596958155E-5</v>
      </c>
      <c r="F1255" s="9">
        <v>9.565106491518939E-5</v>
      </c>
      <c r="G1255" s="8" t="s">
        <v>54</v>
      </c>
      <c r="H1255" s="8" t="s">
        <v>54</v>
      </c>
      <c r="I1255" s="37">
        <v>0.38100000000000001</v>
      </c>
      <c r="J1255" s="37">
        <v>0.67200000000000004</v>
      </c>
      <c r="K1255" s="37" t="s">
        <v>54</v>
      </c>
      <c r="L1255" s="9" t="s">
        <v>54</v>
      </c>
      <c r="M1255" s="9" t="s">
        <v>54</v>
      </c>
      <c r="N1255" s="9" t="s">
        <v>54</v>
      </c>
    </row>
    <row r="1256" spans="1:14" x14ac:dyDescent="0.2">
      <c r="A1256">
        <v>845118</v>
      </c>
      <c r="B1256">
        <v>12745359</v>
      </c>
      <c r="C1256">
        <v>1568200</v>
      </c>
      <c r="D1256" s="9">
        <v>1.1832667154172554E-5</v>
      </c>
      <c r="E1256" s="9">
        <v>1.4750467209279864E-5</v>
      </c>
      <c r="F1256" s="9">
        <v>8.6085958423670451E-5</v>
      </c>
      <c r="G1256" s="8" t="s">
        <v>54</v>
      </c>
      <c r="H1256" s="8" t="s">
        <v>54</v>
      </c>
      <c r="I1256" s="37" t="s">
        <v>54</v>
      </c>
      <c r="J1256" s="37" t="s">
        <v>54</v>
      </c>
      <c r="K1256" s="37" t="s">
        <v>54</v>
      </c>
      <c r="L1256" s="9" t="s">
        <v>54</v>
      </c>
      <c r="M1256" s="9" t="s">
        <v>54</v>
      </c>
      <c r="N1256" s="9" t="s">
        <v>54</v>
      </c>
    </row>
    <row r="1257" spans="1:14" x14ac:dyDescent="0.2">
      <c r="A1257">
        <v>845118</v>
      </c>
      <c r="B1257">
        <v>12745359</v>
      </c>
      <c r="C1257">
        <v>1568200</v>
      </c>
      <c r="D1257" s="9">
        <v>1.1832667154172554E-5</v>
      </c>
      <c r="E1257" s="9">
        <v>1.3808948025708809E-5</v>
      </c>
      <c r="F1257" s="9">
        <v>8.6723632189771713E-5</v>
      </c>
      <c r="G1257" s="8" t="s">
        <v>54</v>
      </c>
      <c r="H1257" s="8" t="s">
        <v>54</v>
      </c>
      <c r="I1257" s="37" t="s">
        <v>54</v>
      </c>
      <c r="J1257" s="37" t="s">
        <v>54</v>
      </c>
      <c r="K1257" s="37" t="s">
        <v>54</v>
      </c>
      <c r="L1257" s="9" t="s">
        <v>54</v>
      </c>
      <c r="M1257" s="9" t="s">
        <v>54</v>
      </c>
      <c r="N1257" s="9" t="s">
        <v>54</v>
      </c>
    </row>
    <row r="1258" spans="1:14" x14ac:dyDescent="0.2">
      <c r="A1258">
        <v>845118</v>
      </c>
      <c r="B1258">
        <v>12745359</v>
      </c>
      <c r="C1258">
        <v>1568200</v>
      </c>
      <c r="D1258" s="9">
        <v>1.1832667154172554E-5</v>
      </c>
      <c r="E1258" s="9">
        <v>1.2710508978209245E-5</v>
      </c>
      <c r="F1258" s="9">
        <v>7.4607830633847727E-5</v>
      </c>
      <c r="G1258" s="8" t="s">
        <v>54</v>
      </c>
      <c r="H1258" s="8" t="s">
        <v>54</v>
      </c>
      <c r="I1258" s="37">
        <v>1.6E-2</v>
      </c>
      <c r="J1258" s="37">
        <v>0</v>
      </c>
      <c r="K1258" s="37">
        <v>0</v>
      </c>
      <c r="L1258" s="9" t="s">
        <v>54</v>
      </c>
      <c r="M1258" s="9" t="s">
        <v>54</v>
      </c>
      <c r="N1258" s="9" t="s">
        <v>54</v>
      </c>
    </row>
    <row r="1259" spans="1:14" x14ac:dyDescent="0.2">
      <c r="A1259">
        <v>845118</v>
      </c>
      <c r="B1259">
        <v>12745359</v>
      </c>
      <c r="C1259">
        <v>1568200</v>
      </c>
      <c r="D1259" s="9">
        <v>1.1832667154172554E-5</v>
      </c>
      <c r="E1259" s="9">
        <v>1.6319665848564955E-5</v>
      </c>
      <c r="F1259" s="9">
        <v>1.0266547634230328E-4</v>
      </c>
      <c r="G1259" s="8" t="s">
        <v>54</v>
      </c>
      <c r="H1259" s="8" t="s">
        <v>54</v>
      </c>
      <c r="I1259" s="37">
        <v>7.0000000000000007E-2</v>
      </c>
      <c r="J1259" s="37">
        <v>9.6999999999999989E-2</v>
      </c>
      <c r="K1259" s="37">
        <v>0.16300000000000001</v>
      </c>
      <c r="L1259" s="9" t="s">
        <v>54</v>
      </c>
      <c r="M1259" s="9" t="s">
        <v>54</v>
      </c>
      <c r="N1259" s="9" t="s">
        <v>54</v>
      </c>
    </row>
    <row r="1260" spans="1:14" x14ac:dyDescent="0.2">
      <c r="A1260">
        <v>845118</v>
      </c>
      <c r="B1260">
        <v>12745359</v>
      </c>
      <c r="C1260">
        <v>1568200</v>
      </c>
      <c r="D1260" s="9">
        <v>1.1832667154172554E-5</v>
      </c>
      <c r="E1260" s="9">
        <v>1.8124244283742812E-5</v>
      </c>
      <c r="F1260" s="9">
        <v>1.1605662543042979E-4</v>
      </c>
      <c r="G1260" s="8">
        <v>5.9299999999999999E-2</v>
      </c>
      <c r="H1260" s="8" t="s">
        <v>54</v>
      </c>
      <c r="I1260" s="37">
        <v>0.22500000000000001</v>
      </c>
      <c r="J1260" s="37">
        <v>0.39200000000000002</v>
      </c>
      <c r="K1260" s="37">
        <v>0.39900000000000002</v>
      </c>
      <c r="L1260" s="9" t="s">
        <v>54</v>
      </c>
      <c r="M1260" s="9" t="s">
        <v>54</v>
      </c>
      <c r="N1260" s="9" t="s">
        <v>54</v>
      </c>
    </row>
    <row r="1261" spans="1:14" x14ac:dyDescent="0.2">
      <c r="A1261">
        <v>845118</v>
      </c>
      <c r="B1261">
        <v>12745359</v>
      </c>
      <c r="C1261">
        <v>1568200</v>
      </c>
      <c r="D1261" s="9">
        <v>1.1832667154172554E-5</v>
      </c>
      <c r="E1261" s="9">
        <v>1.655504564445772E-5</v>
      </c>
      <c r="F1261" s="9">
        <v>1.0330315010840454E-4</v>
      </c>
      <c r="G1261" s="8">
        <v>6.397499999999999E-2</v>
      </c>
      <c r="H1261" s="8" t="s">
        <v>54</v>
      </c>
      <c r="I1261" s="37">
        <v>0.311</v>
      </c>
      <c r="J1261" s="37">
        <v>0.54400000000000004</v>
      </c>
      <c r="K1261" s="37">
        <v>0.54799999999999993</v>
      </c>
      <c r="L1261" s="9" t="s">
        <v>54</v>
      </c>
      <c r="M1261" s="9" t="s">
        <v>54</v>
      </c>
      <c r="N1261" s="9" t="s">
        <v>54</v>
      </c>
    </row>
    <row r="1262" spans="1:14" x14ac:dyDescent="0.2">
      <c r="A1262">
        <v>845118</v>
      </c>
      <c r="B1262">
        <v>12745359</v>
      </c>
      <c r="C1262">
        <v>1568200</v>
      </c>
      <c r="D1262" s="9">
        <v>1.1832667154172554E-5</v>
      </c>
      <c r="E1262" s="9">
        <v>1.8987303535349612E-5</v>
      </c>
      <c r="F1262" s="9">
        <v>1.211580155592399E-4</v>
      </c>
      <c r="G1262" s="8">
        <v>8.9120000000000005E-2</v>
      </c>
      <c r="H1262" s="8" t="s">
        <v>54</v>
      </c>
      <c r="I1262" s="37">
        <v>0.34200000000000003</v>
      </c>
      <c r="J1262" s="37">
        <v>0.58299999999999996</v>
      </c>
      <c r="K1262" s="37">
        <v>0.60799999999999998</v>
      </c>
      <c r="L1262" s="9" t="s">
        <v>54</v>
      </c>
      <c r="M1262" s="9" t="s">
        <v>54</v>
      </c>
      <c r="N1262" s="9" t="s">
        <v>54</v>
      </c>
    </row>
    <row r="1263" spans="1:14" x14ac:dyDescent="0.2">
      <c r="A1263">
        <v>839616</v>
      </c>
      <c r="B1263">
        <v>12790182</v>
      </c>
      <c r="C1263">
        <v>1592376</v>
      </c>
      <c r="D1263" s="9">
        <v>1.191020657062276E-5</v>
      </c>
      <c r="E1263" s="9">
        <v>2.2048161628974473E-5</v>
      </c>
      <c r="F1263" s="9">
        <v>1.4067029395067497E-4</v>
      </c>
      <c r="G1263" s="8">
        <v>0.15267500000000001</v>
      </c>
      <c r="H1263" s="8" t="s">
        <v>54</v>
      </c>
      <c r="I1263" s="37">
        <v>0.35799999999999998</v>
      </c>
      <c r="J1263" s="37">
        <v>0.59</v>
      </c>
      <c r="K1263" s="37">
        <v>0.65900000000000003</v>
      </c>
      <c r="L1263" s="9" t="s">
        <v>54</v>
      </c>
      <c r="M1263" s="9" t="s">
        <v>54</v>
      </c>
      <c r="N1263" s="9" t="s">
        <v>54</v>
      </c>
    </row>
    <row r="1264" spans="1:14" x14ac:dyDescent="0.2">
      <c r="A1264">
        <v>839616</v>
      </c>
      <c r="B1264">
        <v>12790182</v>
      </c>
      <c r="C1264">
        <v>1592376</v>
      </c>
      <c r="D1264" s="9">
        <v>1.191020657062276E-5</v>
      </c>
      <c r="E1264" s="9">
        <v>2.0328092282033204E-5</v>
      </c>
      <c r="F1264" s="9">
        <v>1.2371449959054897E-4</v>
      </c>
      <c r="G1264" s="8">
        <v>0.17344999999999999</v>
      </c>
      <c r="H1264" s="8" t="s">
        <v>54</v>
      </c>
      <c r="I1264" s="37">
        <v>0.373</v>
      </c>
      <c r="J1264" s="37">
        <v>0.60299999999999998</v>
      </c>
      <c r="K1264" s="37">
        <v>0.70000000000000007</v>
      </c>
      <c r="L1264" s="9" t="s">
        <v>54</v>
      </c>
      <c r="M1264" s="9" t="s">
        <v>54</v>
      </c>
      <c r="N1264" s="9" t="s">
        <v>54</v>
      </c>
    </row>
    <row r="1265" spans="1:14" x14ac:dyDescent="0.2">
      <c r="A1265">
        <v>839616</v>
      </c>
      <c r="B1265">
        <v>12790182</v>
      </c>
      <c r="C1265">
        <v>1592376</v>
      </c>
      <c r="D1265" s="9">
        <v>1.191020657062276E-5</v>
      </c>
      <c r="E1265" s="9">
        <v>2.0484462222664229E-5</v>
      </c>
      <c r="F1265" s="9">
        <v>1.249704843579657E-4</v>
      </c>
      <c r="G1265" s="8">
        <v>0.12476000000000001</v>
      </c>
      <c r="H1265" s="8" t="s">
        <v>54</v>
      </c>
      <c r="I1265" s="37">
        <v>0.39500000000000002</v>
      </c>
      <c r="J1265" s="37">
        <v>0.63900000000000001</v>
      </c>
      <c r="K1265" s="37">
        <v>0.71099999999999997</v>
      </c>
      <c r="L1265" s="9" t="s">
        <v>54</v>
      </c>
      <c r="M1265" s="9" t="s">
        <v>54</v>
      </c>
      <c r="N1265" s="9" t="s">
        <v>54</v>
      </c>
    </row>
    <row r="1266" spans="1:14" x14ac:dyDescent="0.2">
      <c r="A1266">
        <v>839616</v>
      </c>
      <c r="B1266">
        <v>12790182</v>
      </c>
      <c r="C1266">
        <v>1592376</v>
      </c>
      <c r="D1266" s="9">
        <v>1.191020657062276E-5</v>
      </c>
      <c r="E1266" s="9">
        <v>1.9937167430455641E-5</v>
      </c>
      <c r="F1266" s="9">
        <v>1.2748245389279918E-4</v>
      </c>
      <c r="G1266" s="8">
        <v>6.5824999999999995E-2</v>
      </c>
      <c r="H1266" s="8" t="s">
        <v>54</v>
      </c>
      <c r="I1266" s="37">
        <v>0.39700000000000002</v>
      </c>
      <c r="J1266" s="37">
        <v>0.63900000000000001</v>
      </c>
      <c r="K1266" s="37">
        <v>0.71200000000000008</v>
      </c>
      <c r="L1266" s="9" t="s">
        <v>54</v>
      </c>
      <c r="M1266" s="9" t="s">
        <v>54</v>
      </c>
      <c r="N1266" s="9" t="s">
        <v>54</v>
      </c>
    </row>
    <row r="1267" spans="1:14" x14ac:dyDescent="0.2">
      <c r="A1267">
        <v>839616</v>
      </c>
      <c r="B1267">
        <v>12790182</v>
      </c>
      <c r="C1267">
        <v>1592376</v>
      </c>
      <c r="D1267" s="9">
        <v>1.191020657062276E-5</v>
      </c>
      <c r="E1267" s="9">
        <v>1.8138913113198858E-5</v>
      </c>
      <c r="F1267" s="9">
        <v>1.1366662145121504E-4</v>
      </c>
      <c r="G1267" s="8">
        <v>4.5675E-2</v>
      </c>
      <c r="H1267" s="8" t="s">
        <v>54</v>
      </c>
      <c r="I1267" s="37">
        <v>0.39799999999999996</v>
      </c>
      <c r="J1267" s="37">
        <v>0.63900000000000001</v>
      </c>
      <c r="K1267" s="37">
        <v>0.71200000000000008</v>
      </c>
      <c r="L1267" s="9" t="s">
        <v>54</v>
      </c>
      <c r="M1267" s="9" t="s">
        <v>54</v>
      </c>
      <c r="N1267" s="9" t="s">
        <v>54</v>
      </c>
    </row>
    <row r="1268" spans="1:14" x14ac:dyDescent="0.2">
      <c r="A1268">
        <v>839616</v>
      </c>
      <c r="B1268">
        <v>12790182</v>
      </c>
      <c r="C1268">
        <v>1592376</v>
      </c>
      <c r="D1268" s="9">
        <v>1.191020657062276E-5</v>
      </c>
      <c r="E1268" s="9">
        <v>1.3760554775530169E-5</v>
      </c>
      <c r="F1268" s="9">
        <v>8.0383025114671403E-5</v>
      </c>
      <c r="G1268" s="8">
        <v>3.8100000000000002E-2</v>
      </c>
      <c r="H1268" s="8" t="s">
        <v>54</v>
      </c>
      <c r="I1268" s="37" t="s">
        <v>54</v>
      </c>
      <c r="J1268" s="37" t="s">
        <v>54</v>
      </c>
      <c r="K1268" s="37" t="s">
        <v>54</v>
      </c>
      <c r="L1268" s="9" t="s">
        <v>54</v>
      </c>
      <c r="M1268" s="9" t="s">
        <v>54</v>
      </c>
      <c r="N1268" s="9" t="s">
        <v>54</v>
      </c>
    </row>
    <row r="1269" spans="1:14" x14ac:dyDescent="0.2">
      <c r="A1269">
        <v>839616</v>
      </c>
      <c r="B1269">
        <v>12790182</v>
      </c>
      <c r="C1269">
        <v>1592376</v>
      </c>
      <c r="D1269" s="9">
        <v>1.191020657062276E-5</v>
      </c>
      <c r="E1269" s="9">
        <v>1.5089699270893877E-5</v>
      </c>
      <c r="F1269" s="9">
        <v>9.1058895637713701E-5</v>
      </c>
      <c r="G1269" s="8">
        <v>3.2675000000000003E-2</v>
      </c>
      <c r="H1269" s="8" t="s">
        <v>54</v>
      </c>
      <c r="I1269" s="37" t="s">
        <v>54</v>
      </c>
      <c r="J1269" s="37" t="s">
        <v>54</v>
      </c>
      <c r="K1269" s="37" t="s">
        <v>54</v>
      </c>
      <c r="L1269" s="9" t="s">
        <v>54</v>
      </c>
      <c r="M1269" s="9" t="s">
        <v>54</v>
      </c>
      <c r="N1269" s="9" t="s">
        <v>54</v>
      </c>
    </row>
    <row r="1270" spans="1:14" x14ac:dyDescent="0.2">
      <c r="A1270">
        <v>839616</v>
      </c>
      <c r="B1270">
        <v>12790182</v>
      </c>
      <c r="C1270">
        <v>1592376</v>
      </c>
      <c r="D1270" s="9">
        <v>1.191020657062276E-5</v>
      </c>
      <c r="E1270" s="9">
        <v>1.4776959389631829E-5</v>
      </c>
      <c r="F1270" s="9">
        <v>9.0430903254005337E-5</v>
      </c>
      <c r="G1270" s="8">
        <v>3.7320000000000006E-2</v>
      </c>
      <c r="H1270" s="8" t="s">
        <v>54</v>
      </c>
      <c r="I1270" s="37">
        <v>1.8000000000000002E-2</v>
      </c>
      <c r="J1270" s="37">
        <v>0.02</v>
      </c>
      <c r="K1270" s="37">
        <v>4.2999999999999997E-2</v>
      </c>
      <c r="L1270" s="9" t="s">
        <v>54</v>
      </c>
      <c r="M1270" s="9" t="s">
        <v>54</v>
      </c>
      <c r="N1270" s="9" t="s">
        <v>54</v>
      </c>
    </row>
    <row r="1271" spans="1:14" x14ac:dyDescent="0.2">
      <c r="A1271">
        <v>839616</v>
      </c>
      <c r="B1271">
        <v>12790182</v>
      </c>
      <c r="C1271">
        <v>1592376</v>
      </c>
      <c r="D1271" s="9">
        <v>1.191020657062276E-5</v>
      </c>
      <c r="E1271" s="9">
        <v>1.4933329330262853E-5</v>
      </c>
      <c r="F1271" s="9">
        <v>8.9802910870296959E-5</v>
      </c>
      <c r="G1271" s="8">
        <v>4.8500000000000001E-2</v>
      </c>
      <c r="H1271" s="8" t="s">
        <v>54</v>
      </c>
      <c r="I1271" s="37">
        <v>7.8E-2</v>
      </c>
      <c r="J1271" s="37">
        <v>0.11699999999999999</v>
      </c>
      <c r="K1271" s="37">
        <v>0.184</v>
      </c>
      <c r="L1271" s="9" t="s">
        <v>54</v>
      </c>
      <c r="M1271" s="9" t="s">
        <v>54</v>
      </c>
      <c r="N1271" s="9" t="s">
        <v>54</v>
      </c>
    </row>
    <row r="1272" spans="1:14" x14ac:dyDescent="0.2">
      <c r="A1272">
        <v>839616</v>
      </c>
      <c r="B1272">
        <v>12790182</v>
      </c>
      <c r="C1272">
        <v>1592376</v>
      </c>
      <c r="D1272" s="9">
        <v>1.191020657062276E-5</v>
      </c>
      <c r="E1272" s="9">
        <v>1.6027918914680026E-5</v>
      </c>
      <c r="F1272" s="9">
        <v>9.3570865172547184E-5</v>
      </c>
      <c r="G1272" s="8">
        <v>8.0174999999999996E-2</v>
      </c>
      <c r="H1272" s="8" t="s">
        <v>54</v>
      </c>
      <c r="I1272" s="37">
        <v>0.24600000000000002</v>
      </c>
      <c r="J1272" s="37">
        <v>0.38600000000000001</v>
      </c>
      <c r="K1272" s="37">
        <v>0.42499999999999999</v>
      </c>
      <c r="L1272" s="9" t="s">
        <v>54</v>
      </c>
      <c r="M1272" s="9" t="s">
        <v>54</v>
      </c>
      <c r="N1272" s="9" t="s">
        <v>54</v>
      </c>
    </row>
    <row r="1273" spans="1:14" x14ac:dyDescent="0.2">
      <c r="A1273">
        <v>839616</v>
      </c>
      <c r="B1273">
        <v>12790182</v>
      </c>
      <c r="C1273">
        <v>1592376</v>
      </c>
      <c r="D1273" s="9">
        <v>1.191020657062276E-5</v>
      </c>
      <c r="E1273" s="9">
        <v>1.7591618320990273E-5</v>
      </c>
      <c r="F1273" s="9">
        <v>1.0927067476525645E-4</v>
      </c>
      <c r="G1273" s="8">
        <v>7.8259999999999996E-2</v>
      </c>
      <c r="H1273" s="8" t="s">
        <v>54</v>
      </c>
      <c r="I1273" s="37">
        <v>0.32500000000000001</v>
      </c>
      <c r="J1273" s="37">
        <v>0.504</v>
      </c>
      <c r="K1273" s="37">
        <v>0.56899999999999995</v>
      </c>
      <c r="L1273" s="9" t="s">
        <v>54</v>
      </c>
      <c r="M1273" s="9" t="s">
        <v>54</v>
      </c>
      <c r="N1273" s="9" t="s">
        <v>54</v>
      </c>
    </row>
    <row r="1274" spans="1:14" x14ac:dyDescent="0.2">
      <c r="A1274">
        <v>839616</v>
      </c>
      <c r="B1274">
        <v>12790182</v>
      </c>
      <c r="C1274">
        <v>1592376</v>
      </c>
      <c r="D1274" s="9">
        <v>1.191020657062276E-5</v>
      </c>
      <c r="E1274" s="9">
        <v>1.7278878439728221E-5</v>
      </c>
      <c r="F1274" s="9">
        <v>1.01734766160756E-4</v>
      </c>
      <c r="G1274" s="8">
        <v>8.3150000000000002E-2</v>
      </c>
      <c r="H1274" s="8" t="s">
        <v>54</v>
      </c>
      <c r="I1274" s="37">
        <v>0.34500000000000003</v>
      </c>
      <c r="J1274" s="37">
        <v>0.53300000000000003</v>
      </c>
      <c r="K1274" s="37">
        <v>0.63800000000000001</v>
      </c>
      <c r="L1274" s="9" t="s">
        <v>54</v>
      </c>
      <c r="M1274" s="9" t="s">
        <v>54</v>
      </c>
      <c r="N1274" s="9" t="s">
        <v>54</v>
      </c>
    </row>
    <row r="1275" spans="1:14" x14ac:dyDescent="0.2">
      <c r="A1275">
        <v>832930</v>
      </c>
      <c r="B1275">
        <v>12823860</v>
      </c>
      <c r="C1275">
        <v>1622344</v>
      </c>
      <c r="D1275" s="9">
        <v>1.2005810812433217E-5</v>
      </c>
      <c r="E1275" s="9">
        <v>1.8325215652697395E-5</v>
      </c>
      <c r="F1275" s="9">
        <v>1.1526531980886914E-4</v>
      </c>
      <c r="G1275" s="8">
        <v>8.8325000000000001E-2</v>
      </c>
      <c r="H1275" s="8" t="s">
        <v>54</v>
      </c>
      <c r="I1275" s="37">
        <v>0.35899999999999999</v>
      </c>
      <c r="J1275" s="37">
        <v>0.55500000000000005</v>
      </c>
      <c r="K1275" s="37">
        <v>0.66599999999999993</v>
      </c>
      <c r="L1275" s="9" t="s">
        <v>54</v>
      </c>
      <c r="M1275" s="9" t="s">
        <v>54</v>
      </c>
      <c r="N1275" s="9" t="s">
        <v>54</v>
      </c>
    </row>
    <row r="1276" spans="1:14" x14ac:dyDescent="0.2">
      <c r="A1276">
        <v>832930</v>
      </c>
      <c r="B1276">
        <v>12823860</v>
      </c>
      <c r="C1276">
        <v>1622344</v>
      </c>
      <c r="D1276" s="9">
        <v>1.2005810812433217E-5</v>
      </c>
      <c r="E1276" s="9">
        <v>1.8871073140224552E-5</v>
      </c>
      <c r="F1276" s="9">
        <v>1.1526531980886914E-4</v>
      </c>
      <c r="G1276" s="8">
        <v>0.13208</v>
      </c>
      <c r="H1276" s="8" t="s">
        <v>54</v>
      </c>
      <c r="I1276" s="37">
        <v>0.36700000000000005</v>
      </c>
      <c r="J1276" s="37">
        <v>0.57200000000000006</v>
      </c>
      <c r="K1276" s="37">
        <v>0.67099999999999993</v>
      </c>
      <c r="L1276" s="9" t="s">
        <v>54</v>
      </c>
      <c r="M1276" s="9" t="s">
        <v>54</v>
      </c>
      <c r="N1276" s="9" t="s">
        <v>54</v>
      </c>
    </row>
    <row r="1277" spans="1:14" x14ac:dyDescent="0.2">
      <c r="A1277">
        <v>832930</v>
      </c>
      <c r="B1277">
        <v>12823860</v>
      </c>
      <c r="C1277">
        <v>1622344</v>
      </c>
      <c r="D1277" s="9">
        <v>1.2005810812433217E-5</v>
      </c>
      <c r="E1277" s="9">
        <v>2.3237933040441802E-5</v>
      </c>
      <c r="F1277" s="9">
        <v>1.4731770820491832E-4</v>
      </c>
      <c r="G1277" s="8">
        <v>0.16355</v>
      </c>
      <c r="H1277" s="8" t="s">
        <v>54</v>
      </c>
      <c r="I1277" s="37">
        <v>0.37200000000000005</v>
      </c>
      <c r="J1277" s="37">
        <v>0.58499999999999996</v>
      </c>
      <c r="K1277" s="37">
        <v>0.68900000000000006</v>
      </c>
      <c r="L1277" s="9" t="s">
        <v>54</v>
      </c>
      <c r="M1277" s="9" t="s">
        <v>54</v>
      </c>
      <c r="N1277" s="9" t="s">
        <v>54</v>
      </c>
    </row>
    <row r="1278" spans="1:14" x14ac:dyDescent="0.2">
      <c r="A1278">
        <v>832930</v>
      </c>
      <c r="B1278">
        <v>12823860</v>
      </c>
      <c r="C1278">
        <v>1622344</v>
      </c>
      <c r="D1278" s="9">
        <v>1.2005810812433217E-5</v>
      </c>
      <c r="E1278" s="9">
        <v>1.731148031871839E-5</v>
      </c>
      <c r="F1278" s="9">
        <v>1.0232108603354159E-4</v>
      </c>
      <c r="G1278" s="8">
        <v>9.182499999999999E-2</v>
      </c>
      <c r="H1278" s="8" t="s">
        <v>54</v>
      </c>
      <c r="I1278" s="37">
        <v>0.373</v>
      </c>
      <c r="J1278" s="37">
        <v>0.59100000000000008</v>
      </c>
      <c r="K1278" s="37">
        <v>0.69099999999999995</v>
      </c>
      <c r="L1278" s="9" t="s">
        <v>54</v>
      </c>
      <c r="M1278" s="9" t="s">
        <v>54</v>
      </c>
      <c r="N1278" s="9" t="s">
        <v>54</v>
      </c>
    </row>
    <row r="1279" spans="1:14" x14ac:dyDescent="0.2">
      <c r="A1279">
        <v>832930</v>
      </c>
      <c r="B1279">
        <v>12823860</v>
      </c>
      <c r="C1279">
        <v>1622344</v>
      </c>
      <c r="D1279" s="9">
        <v>1.2005810812433217E-5</v>
      </c>
      <c r="E1279" s="9">
        <v>1.6297744984739385E-5</v>
      </c>
      <c r="F1279" s="9">
        <v>9.6157165188147525E-5</v>
      </c>
      <c r="G1279" s="8">
        <v>5.6559999999999999E-2</v>
      </c>
      <c r="H1279" s="8" t="s">
        <v>54</v>
      </c>
      <c r="I1279" s="37">
        <v>0.373</v>
      </c>
      <c r="J1279" s="37">
        <v>0.59100000000000008</v>
      </c>
      <c r="K1279" s="37">
        <v>0.69099999999999995</v>
      </c>
      <c r="L1279" s="9" t="s">
        <v>54</v>
      </c>
      <c r="M1279" s="9" t="s">
        <v>54</v>
      </c>
      <c r="N1279" s="9" t="s">
        <v>54</v>
      </c>
    </row>
    <row r="1280" spans="1:14" x14ac:dyDescent="0.2">
      <c r="A1280">
        <v>832930</v>
      </c>
      <c r="B1280">
        <v>12823860</v>
      </c>
      <c r="C1280">
        <v>1622344</v>
      </c>
      <c r="D1280" s="9">
        <v>1.2005810812433217E-5</v>
      </c>
      <c r="E1280" s="9">
        <v>1.3958355752480142E-5</v>
      </c>
      <c r="F1280" s="9">
        <v>8.0130970990122935E-5</v>
      </c>
      <c r="G1280" s="8">
        <v>4.1374999999999995E-2</v>
      </c>
      <c r="H1280" s="8" t="s">
        <v>54</v>
      </c>
      <c r="I1280" s="37" t="s">
        <v>54</v>
      </c>
      <c r="J1280" s="37" t="s">
        <v>54</v>
      </c>
      <c r="K1280" s="37" t="s">
        <v>54</v>
      </c>
      <c r="L1280" s="9" t="s">
        <v>54</v>
      </c>
      <c r="M1280" s="9" t="s">
        <v>54</v>
      </c>
      <c r="N1280" s="9" t="s">
        <v>54</v>
      </c>
    </row>
    <row r="1281" spans="1:14" x14ac:dyDescent="0.2">
      <c r="A1281">
        <v>832930</v>
      </c>
      <c r="B1281">
        <v>12823860</v>
      </c>
      <c r="C1281">
        <v>1622344</v>
      </c>
      <c r="D1281" s="9">
        <v>1.2005810812433217E-5</v>
      </c>
      <c r="E1281" s="9">
        <v>1.3490477906028293E-5</v>
      </c>
      <c r="F1281" s="9">
        <v>7.5816226398347085E-5</v>
      </c>
      <c r="G1281" s="8">
        <v>3.9775000000000005E-2</v>
      </c>
      <c r="H1281" s="8" t="s">
        <v>54</v>
      </c>
      <c r="I1281" s="37" t="s">
        <v>54</v>
      </c>
      <c r="J1281" s="37" t="s">
        <v>54</v>
      </c>
      <c r="K1281" s="37" t="s">
        <v>54</v>
      </c>
      <c r="L1281" s="9" t="s">
        <v>54</v>
      </c>
      <c r="M1281" s="9" t="s">
        <v>54</v>
      </c>
      <c r="N1281" s="9" t="s">
        <v>54</v>
      </c>
    </row>
    <row r="1282" spans="1:14" x14ac:dyDescent="0.2">
      <c r="A1282">
        <v>832930</v>
      </c>
      <c r="B1282">
        <v>12823860</v>
      </c>
      <c r="C1282">
        <v>1622344</v>
      </c>
      <c r="D1282" s="9">
        <v>1.2005810812433217E-5</v>
      </c>
      <c r="E1282" s="9">
        <v>1.2710681495275214E-5</v>
      </c>
      <c r="F1282" s="9">
        <v>7.2734265975650045E-5</v>
      </c>
      <c r="G1282" s="8">
        <v>4.8140000000000002E-2</v>
      </c>
      <c r="H1282" s="8" t="s">
        <v>54</v>
      </c>
      <c r="I1282" s="37">
        <v>1.9E-2</v>
      </c>
      <c r="J1282" s="37">
        <v>9.0000000000000011E-3</v>
      </c>
      <c r="K1282" s="37">
        <v>0</v>
      </c>
      <c r="L1282" s="9" t="s">
        <v>54</v>
      </c>
      <c r="M1282" s="9" t="s">
        <v>54</v>
      </c>
      <c r="N1282" s="9" t="s">
        <v>54</v>
      </c>
    </row>
    <row r="1283" spans="1:14" x14ac:dyDescent="0.2">
      <c r="A1283">
        <v>832930</v>
      </c>
      <c r="B1283">
        <v>12823860</v>
      </c>
      <c r="C1283">
        <v>1622344</v>
      </c>
      <c r="D1283" s="9">
        <v>1.2005810812433217E-5</v>
      </c>
      <c r="E1283" s="9">
        <v>1.5050070727534455E-5</v>
      </c>
      <c r="F1283" s="9">
        <v>9.0609636427292851E-5</v>
      </c>
      <c r="G1283" s="8">
        <v>6.1024999999999996E-2</v>
      </c>
      <c r="H1283" s="8" t="s">
        <v>54</v>
      </c>
      <c r="I1283" s="37">
        <v>8.3000000000000004E-2</v>
      </c>
      <c r="J1283" s="37">
        <v>0.10400000000000001</v>
      </c>
      <c r="K1283" s="37">
        <v>0.21300000000000002</v>
      </c>
      <c r="L1283" s="9" t="s">
        <v>54</v>
      </c>
      <c r="M1283" s="9" t="s">
        <v>54</v>
      </c>
      <c r="N1283" s="9" t="s">
        <v>54</v>
      </c>
    </row>
    <row r="1284" spans="1:14" x14ac:dyDescent="0.2">
      <c r="A1284">
        <v>832930</v>
      </c>
      <c r="B1284">
        <v>12823860</v>
      </c>
      <c r="C1284">
        <v>1622344</v>
      </c>
      <c r="D1284" s="9">
        <v>1.2005810812433217E-5</v>
      </c>
      <c r="E1284" s="9">
        <v>1.4426233598931991E-5</v>
      </c>
      <c r="F1284" s="9">
        <v>8.5678499750977595E-5</v>
      </c>
      <c r="G1284" s="8">
        <v>7.6399999999999996E-2</v>
      </c>
      <c r="H1284" s="8" t="s">
        <v>54</v>
      </c>
      <c r="I1284" s="37">
        <v>0.24600000000000002</v>
      </c>
      <c r="J1284" s="37">
        <v>0.41600000000000004</v>
      </c>
      <c r="K1284" s="37">
        <v>0.41200000000000003</v>
      </c>
      <c r="L1284" s="9" t="s">
        <v>54</v>
      </c>
      <c r="M1284" s="9" t="s">
        <v>54</v>
      </c>
      <c r="N1284" s="9" t="s">
        <v>54</v>
      </c>
    </row>
    <row r="1285" spans="1:14" x14ac:dyDescent="0.2">
      <c r="A1285">
        <v>832930</v>
      </c>
      <c r="B1285">
        <v>12823860</v>
      </c>
      <c r="C1285">
        <v>1622344</v>
      </c>
      <c r="D1285" s="9">
        <v>1.2005810812433217E-5</v>
      </c>
      <c r="E1285" s="9">
        <v>1.6375724625814693E-5</v>
      </c>
      <c r="F1285" s="9">
        <v>9.7389949357226335E-5</v>
      </c>
      <c r="G1285" s="8">
        <v>9.4425000000000009E-2</v>
      </c>
      <c r="H1285" s="8" t="s">
        <v>54</v>
      </c>
      <c r="I1285" s="37">
        <v>0.33600000000000002</v>
      </c>
      <c r="J1285" s="37">
        <v>0.53900000000000003</v>
      </c>
      <c r="K1285" s="37">
        <v>0.54799999999999993</v>
      </c>
      <c r="L1285" s="9" t="s">
        <v>54</v>
      </c>
      <c r="M1285" s="9" t="s">
        <v>54</v>
      </c>
      <c r="N1285" s="9" t="s">
        <v>54</v>
      </c>
    </row>
    <row r="1286" spans="1:14" x14ac:dyDescent="0.2">
      <c r="A1286">
        <v>832930</v>
      </c>
      <c r="B1286">
        <v>12823860</v>
      </c>
      <c r="C1286">
        <v>1622344</v>
      </c>
      <c r="D1286" s="9">
        <v>1.2005810812433217E-5</v>
      </c>
      <c r="E1286" s="9">
        <v>2.3159953399366494E-5</v>
      </c>
      <c r="F1286" s="9">
        <v>1.4361935569768186E-4</v>
      </c>
      <c r="G1286" s="8">
        <v>0.20055000000000001</v>
      </c>
      <c r="H1286" s="8" t="s">
        <v>54</v>
      </c>
      <c r="I1286" s="37">
        <v>0.371</v>
      </c>
      <c r="J1286" s="37">
        <v>0.57600000000000007</v>
      </c>
      <c r="K1286" s="37">
        <v>0.58399999999999996</v>
      </c>
      <c r="L1286" s="9" t="s">
        <v>54</v>
      </c>
      <c r="M1286" s="9" t="s">
        <v>54</v>
      </c>
      <c r="N1286" s="9" t="s">
        <v>54</v>
      </c>
    </row>
    <row r="1287" spans="1:14" x14ac:dyDescent="0.2">
      <c r="A1287">
        <v>820771</v>
      </c>
      <c r="B1287">
        <v>12848554</v>
      </c>
      <c r="C1287">
        <v>1656858</v>
      </c>
      <c r="D1287" s="9">
        <v>1.2183666333240331E-5</v>
      </c>
      <c r="E1287" s="9">
        <v>3.6969140651936398E-5</v>
      </c>
      <c r="F1287" s="9">
        <v>2.5228474618826718E-4</v>
      </c>
      <c r="G1287" s="8">
        <v>0.17546</v>
      </c>
      <c r="H1287" s="8" t="s">
        <v>54</v>
      </c>
      <c r="I1287" s="37">
        <v>0.39900000000000002</v>
      </c>
      <c r="J1287" s="37">
        <v>0.60599999999999998</v>
      </c>
      <c r="K1287" s="37">
        <v>0.63700000000000001</v>
      </c>
      <c r="L1287" s="9" t="s">
        <v>54</v>
      </c>
      <c r="M1287" s="9" t="s">
        <v>54</v>
      </c>
      <c r="N1287" s="9" t="s">
        <v>54</v>
      </c>
    </row>
    <row r="1288" spans="1:14" x14ac:dyDescent="0.2">
      <c r="A1288">
        <v>820771</v>
      </c>
      <c r="B1288">
        <v>12848554</v>
      </c>
      <c r="C1288">
        <v>1656858</v>
      </c>
      <c r="D1288" s="9">
        <v>1.2183666333240331E-5</v>
      </c>
      <c r="E1288" s="9">
        <v>1.9223953139006925E-5</v>
      </c>
      <c r="F1288" s="9">
        <v>1.1889974880164745E-4</v>
      </c>
      <c r="G1288" s="8">
        <v>0.123025</v>
      </c>
      <c r="H1288" s="8" t="s">
        <v>54</v>
      </c>
      <c r="I1288" s="37">
        <v>0.41500000000000004</v>
      </c>
      <c r="J1288" s="37">
        <v>0.62</v>
      </c>
      <c r="K1288" s="37">
        <v>0.66700000000000004</v>
      </c>
      <c r="L1288" s="9" t="s">
        <v>54</v>
      </c>
      <c r="M1288" s="9" t="s">
        <v>54</v>
      </c>
      <c r="N1288" s="9" t="s">
        <v>54</v>
      </c>
    </row>
    <row r="1289" spans="1:14" x14ac:dyDescent="0.2">
      <c r="A1289">
        <v>820771</v>
      </c>
      <c r="B1289">
        <v>12848554</v>
      </c>
      <c r="C1289">
        <v>1656858</v>
      </c>
      <c r="D1289" s="9">
        <v>1.2183666333240331E-5</v>
      </c>
      <c r="E1289" s="9">
        <v>2.0080080606735981E-5</v>
      </c>
      <c r="F1289" s="9">
        <v>1.1889974880164745E-4</v>
      </c>
      <c r="G1289" s="8">
        <v>0.1042</v>
      </c>
      <c r="H1289" s="8" t="s">
        <v>54</v>
      </c>
      <c r="I1289" s="37">
        <v>0.41799999999999998</v>
      </c>
      <c r="J1289" s="37">
        <v>0.623</v>
      </c>
      <c r="K1289" s="37">
        <v>0.68200000000000005</v>
      </c>
      <c r="L1289" s="9" t="s">
        <v>54</v>
      </c>
      <c r="M1289" s="9" t="s">
        <v>54</v>
      </c>
      <c r="N1289" s="9" t="s">
        <v>54</v>
      </c>
    </row>
    <row r="1290" spans="1:14" x14ac:dyDescent="0.2">
      <c r="A1290">
        <v>820771</v>
      </c>
      <c r="B1290">
        <v>12848554</v>
      </c>
      <c r="C1290">
        <v>1656858</v>
      </c>
      <c r="D1290" s="9">
        <v>1.2183666333240331E-5</v>
      </c>
      <c r="E1290" s="9">
        <v>1.6110762347264915E-5</v>
      </c>
      <c r="F1290" s="9">
        <v>9.6568323899815187E-5</v>
      </c>
      <c r="G1290" s="8">
        <v>7.7675000000000008E-2</v>
      </c>
      <c r="H1290" s="8" t="s">
        <v>54</v>
      </c>
      <c r="I1290" s="37">
        <v>0.42</v>
      </c>
      <c r="J1290" s="37">
        <v>0.626</v>
      </c>
      <c r="K1290" s="37">
        <v>0.68200000000000005</v>
      </c>
      <c r="L1290" s="9" t="s">
        <v>54</v>
      </c>
      <c r="M1290" s="9" t="s">
        <v>54</v>
      </c>
      <c r="N1290" s="9" t="s">
        <v>54</v>
      </c>
    </row>
    <row r="1291" spans="1:14" x14ac:dyDescent="0.2">
      <c r="A1291">
        <v>820771</v>
      </c>
      <c r="B1291">
        <v>12848554</v>
      </c>
      <c r="C1291">
        <v>1656858</v>
      </c>
      <c r="D1291" s="9">
        <v>1.2183666333240331E-5</v>
      </c>
      <c r="E1291" s="9">
        <v>1.5799443268090713E-5</v>
      </c>
      <c r="F1291" s="9">
        <v>9.113635568045059E-5</v>
      </c>
      <c r="G1291" s="8">
        <v>6.0919999999999988E-2</v>
      </c>
      <c r="H1291" s="8" t="s">
        <v>54</v>
      </c>
      <c r="I1291" s="37">
        <v>0.43100000000000005</v>
      </c>
      <c r="J1291" s="37">
        <v>0.65</v>
      </c>
      <c r="K1291" s="37">
        <v>0.69000000000000006</v>
      </c>
      <c r="L1291" s="9" t="s">
        <v>54</v>
      </c>
      <c r="M1291" s="9" t="s">
        <v>54</v>
      </c>
      <c r="N1291" s="9" t="s">
        <v>54</v>
      </c>
    </row>
    <row r="1292" spans="1:14" x14ac:dyDescent="0.2">
      <c r="A1292">
        <v>820771</v>
      </c>
      <c r="B1292">
        <v>12848554</v>
      </c>
      <c r="C1292">
        <v>1656858</v>
      </c>
      <c r="D1292" s="9">
        <v>1.2183666333240331E-5</v>
      </c>
      <c r="E1292" s="9">
        <v>1.4709826490981008E-5</v>
      </c>
      <c r="F1292" s="9">
        <v>8.99292516317029E-5</v>
      </c>
      <c r="G1292" s="8">
        <v>4.9625000000000002E-2</v>
      </c>
      <c r="H1292" s="8" t="s">
        <v>54</v>
      </c>
      <c r="I1292" s="37" t="s">
        <v>54</v>
      </c>
      <c r="J1292" s="37" t="s">
        <v>54</v>
      </c>
      <c r="K1292" s="37" t="s">
        <v>54</v>
      </c>
      <c r="L1292" s="9" t="s">
        <v>54</v>
      </c>
      <c r="M1292" s="9" t="s">
        <v>54</v>
      </c>
      <c r="N1292" s="9" t="s">
        <v>54</v>
      </c>
    </row>
    <row r="1293" spans="1:14" x14ac:dyDescent="0.2">
      <c r="A1293">
        <v>820771</v>
      </c>
      <c r="B1293">
        <v>12848554</v>
      </c>
      <c r="C1293">
        <v>1656858</v>
      </c>
      <c r="D1293" s="9">
        <v>1.2183666333240331E-5</v>
      </c>
      <c r="E1293" s="9">
        <v>1.2919741785729351E-5</v>
      </c>
      <c r="F1293" s="9">
        <v>7.2426242924861393E-5</v>
      </c>
      <c r="G1293" s="8">
        <v>3.6600000000000001E-2</v>
      </c>
      <c r="H1293" s="8" t="s">
        <v>54</v>
      </c>
      <c r="I1293" s="37" t="s">
        <v>54</v>
      </c>
      <c r="J1293" s="37" t="s">
        <v>54</v>
      </c>
      <c r="K1293" s="37" t="s">
        <v>54</v>
      </c>
      <c r="L1293" s="9" t="s">
        <v>54</v>
      </c>
      <c r="M1293" s="9" t="s">
        <v>54</v>
      </c>
      <c r="N1293" s="9" t="s">
        <v>54</v>
      </c>
    </row>
    <row r="1294" spans="1:14" x14ac:dyDescent="0.2">
      <c r="A1294">
        <v>820771</v>
      </c>
      <c r="B1294">
        <v>12848554</v>
      </c>
      <c r="C1294">
        <v>1656858</v>
      </c>
      <c r="D1294" s="9">
        <v>1.2183666333240331E-5</v>
      </c>
      <c r="E1294" s="9">
        <v>1.3308890634697103E-5</v>
      </c>
      <c r="F1294" s="9">
        <v>7.3633346973609083E-5</v>
      </c>
      <c r="G1294" s="8">
        <v>3.6299999999999999E-2</v>
      </c>
      <c r="H1294" s="8" t="s">
        <v>54</v>
      </c>
      <c r="I1294" s="37">
        <v>2.3E-2</v>
      </c>
      <c r="J1294" s="37">
        <v>0</v>
      </c>
      <c r="K1294" s="37">
        <v>7.9000000000000001E-2</v>
      </c>
      <c r="L1294" s="9" t="s">
        <v>54</v>
      </c>
      <c r="M1294" s="9" t="s">
        <v>54</v>
      </c>
      <c r="N1294" s="9" t="s">
        <v>54</v>
      </c>
    </row>
    <row r="1295" spans="1:14" x14ac:dyDescent="0.2">
      <c r="A1295">
        <v>820771</v>
      </c>
      <c r="B1295">
        <v>12848554</v>
      </c>
      <c r="C1295">
        <v>1656858</v>
      </c>
      <c r="D1295" s="9">
        <v>1.2183666333240331E-5</v>
      </c>
      <c r="E1295" s="9">
        <v>1.3698039483664854E-5</v>
      </c>
      <c r="F1295" s="9">
        <v>7.4840451022356773E-5</v>
      </c>
      <c r="G1295" s="8">
        <v>5.3475000000000002E-2</v>
      </c>
      <c r="H1295" s="8" t="s">
        <v>54</v>
      </c>
      <c r="I1295" s="37">
        <v>9.3000000000000013E-2</v>
      </c>
      <c r="J1295" s="37">
        <v>0.13600000000000001</v>
      </c>
      <c r="K1295" s="37">
        <v>0.19800000000000001</v>
      </c>
      <c r="L1295" s="9" t="s">
        <v>54</v>
      </c>
      <c r="M1295" s="9" t="s">
        <v>54</v>
      </c>
      <c r="N1295" s="9" t="s">
        <v>54</v>
      </c>
    </row>
    <row r="1296" spans="1:14" x14ac:dyDescent="0.2">
      <c r="A1296">
        <v>820771</v>
      </c>
      <c r="B1296">
        <v>12848554</v>
      </c>
      <c r="C1296">
        <v>1656858</v>
      </c>
      <c r="D1296" s="9">
        <v>1.2183666333240331E-5</v>
      </c>
      <c r="E1296" s="9">
        <v>1.5098975339948759E-5</v>
      </c>
      <c r="F1296" s="9">
        <v>8.6911491509833669E-5</v>
      </c>
      <c r="G1296" s="8">
        <v>9.6720000000000014E-2</v>
      </c>
      <c r="H1296" s="8" t="s">
        <v>54</v>
      </c>
      <c r="I1296" s="37">
        <v>0.27</v>
      </c>
      <c r="J1296" s="37">
        <v>0.41500000000000004</v>
      </c>
      <c r="K1296" s="37">
        <v>0.44799999999999995</v>
      </c>
      <c r="L1296" s="9" t="s">
        <v>54</v>
      </c>
      <c r="M1296" s="9" t="s">
        <v>54</v>
      </c>
      <c r="N1296" s="9" t="s">
        <v>54</v>
      </c>
    </row>
    <row r="1297" spans="1:14" x14ac:dyDescent="0.2">
      <c r="A1297">
        <v>820771</v>
      </c>
      <c r="B1297">
        <v>12848554</v>
      </c>
      <c r="C1297">
        <v>1656858</v>
      </c>
      <c r="D1297" s="9">
        <v>1.2183666333240331E-5</v>
      </c>
      <c r="E1297" s="9">
        <v>1.5799443268090713E-5</v>
      </c>
      <c r="F1297" s="9">
        <v>9.4154115802319807E-5</v>
      </c>
      <c r="G1297" s="8">
        <v>0.10589999999999999</v>
      </c>
      <c r="H1297" s="8">
        <v>0.83299999999999996</v>
      </c>
      <c r="I1297" s="37">
        <v>0.35200000000000004</v>
      </c>
      <c r="J1297" s="37">
        <v>0.53</v>
      </c>
      <c r="K1297" s="37">
        <v>0.56299999999999994</v>
      </c>
      <c r="L1297" s="9" t="s">
        <v>54</v>
      </c>
      <c r="M1297" s="9" t="s">
        <v>54</v>
      </c>
      <c r="N1297" s="9" t="s">
        <v>54</v>
      </c>
    </row>
    <row r="1298" spans="1:14" x14ac:dyDescent="0.2">
      <c r="A1298">
        <v>820771</v>
      </c>
      <c r="B1298">
        <v>12848554</v>
      </c>
      <c r="C1298">
        <v>1656858</v>
      </c>
      <c r="D1298" s="9">
        <v>1.2183666333240331E-5</v>
      </c>
      <c r="E1298" s="9">
        <v>1.8523485210864975E-5</v>
      </c>
      <c r="F1298" s="9">
        <v>1.1105357248478748E-4</v>
      </c>
      <c r="G1298" s="8">
        <v>0.15637500000000001</v>
      </c>
      <c r="H1298" s="8" t="s">
        <v>54</v>
      </c>
      <c r="I1298" s="37">
        <v>0.38600000000000001</v>
      </c>
      <c r="J1298" s="37">
        <v>0.55799999999999994</v>
      </c>
      <c r="K1298" s="37">
        <v>0.622</v>
      </c>
      <c r="L1298" s="9" t="s">
        <v>54</v>
      </c>
      <c r="M1298" s="9" t="s">
        <v>54</v>
      </c>
      <c r="N1298" s="9" t="s">
        <v>54</v>
      </c>
    </row>
    <row r="1299" spans="1:14" x14ac:dyDescent="0.2">
      <c r="A1299">
        <v>810671</v>
      </c>
      <c r="B1299">
        <v>12868747</v>
      </c>
      <c r="C1299">
        <v>1696283</v>
      </c>
      <c r="D1299" s="9">
        <v>1.2335460377884493E-5</v>
      </c>
      <c r="E1299" s="9">
        <v>2.6809136895767709E-5</v>
      </c>
      <c r="F1299" s="9">
        <v>1.4148582518365156E-4</v>
      </c>
      <c r="G1299" s="8">
        <v>0.16402</v>
      </c>
      <c r="H1299" s="8" t="s">
        <v>54</v>
      </c>
      <c r="I1299" s="37">
        <v>0.41399999999999998</v>
      </c>
      <c r="J1299" s="37">
        <v>0.58700000000000008</v>
      </c>
      <c r="K1299" s="37">
        <v>0.64900000000000002</v>
      </c>
      <c r="L1299" s="9" t="s">
        <v>54</v>
      </c>
      <c r="M1299" s="9" t="s">
        <v>54</v>
      </c>
      <c r="N1299" s="9" t="s">
        <v>54</v>
      </c>
    </row>
    <row r="1300" spans="1:14" x14ac:dyDescent="0.2">
      <c r="A1300">
        <v>810671</v>
      </c>
      <c r="B1300">
        <v>12868747</v>
      </c>
      <c r="C1300">
        <v>1696283</v>
      </c>
      <c r="D1300" s="9">
        <v>1.2335460377884493E-5</v>
      </c>
      <c r="E1300" s="9">
        <v>1.7872757930511803E-5</v>
      </c>
      <c r="F1300" s="9">
        <v>1.0139817471495028E-4</v>
      </c>
      <c r="G1300" s="8">
        <v>0.11584999999999999</v>
      </c>
      <c r="H1300" s="8" t="s">
        <v>54</v>
      </c>
      <c r="I1300" s="37">
        <v>0.42600000000000005</v>
      </c>
      <c r="J1300" s="37">
        <v>0.59700000000000009</v>
      </c>
      <c r="K1300" s="37">
        <v>0.66099999999999992</v>
      </c>
      <c r="L1300" s="9" t="s">
        <v>54</v>
      </c>
      <c r="M1300" s="9" t="s">
        <v>54</v>
      </c>
      <c r="N1300" s="9" t="s">
        <v>54</v>
      </c>
    </row>
    <row r="1301" spans="1:14" x14ac:dyDescent="0.2">
      <c r="A1301">
        <v>810671</v>
      </c>
      <c r="B1301">
        <v>12868747</v>
      </c>
      <c r="C1301">
        <v>1696283</v>
      </c>
      <c r="D1301" s="9">
        <v>1.2335460377884493E-5</v>
      </c>
      <c r="E1301" s="9">
        <v>1.9038372578153879E-5</v>
      </c>
      <c r="F1301" s="9">
        <v>1.0906199024573141E-4</v>
      </c>
      <c r="G1301" s="8">
        <v>0.105875</v>
      </c>
      <c r="H1301" s="8" t="s">
        <v>54</v>
      </c>
      <c r="I1301" s="37">
        <v>0.43100000000000005</v>
      </c>
      <c r="J1301" s="37">
        <v>0.60299999999999998</v>
      </c>
      <c r="K1301" s="37">
        <v>0.66300000000000003</v>
      </c>
      <c r="L1301" s="9" t="s">
        <v>54</v>
      </c>
      <c r="M1301" s="9" t="s">
        <v>54</v>
      </c>
      <c r="N1301" s="9" t="s">
        <v>54</v>
      </c>
    </row>
    <row r="1302" spans="1:14" x14ac:dyDescent="0.2">
      <c r="A1302">
        <v>810671</v>
      </c>
      <c r="B1302">
        <v>12868747</v>
      </c>
      <c r="C1302">
        <v>1696283</v>
      </c>
      <c r="D1302" s="9">
        <v>1.2335460377884493E-5</v>
      </c>
      <c r="E1302" s="9">
        <v>1.5774651564756073E-5</v>
      </c>
      <c r="F1302" s="9">
        <v>9.6092456270563338E-5</v>
      </c>
      <c r="G1302" s="8">
        <v>0.10788</v>
      </c>
      <c r="H1302" s="8" t="s">
        <v>54</v>
      </c>
      <c r="I1302" s="37">
        <v>0.43200000000000005</v>
      </c>
      <c r="J1302" s="37">
        <v>0.60299999999999998</v>
      </c>
      <c r="K1302" s="37">
        <v>0.66400000000000003</v>
      </c>
      <c r="L1302" s="9" t="s">
        <v>54</v>
      </c>
      <c r="M1302" s="9" t="s">
        <v>54</v>
      </c>
      <c r="N1302" s="9" t="s">
        <v>54</v>
      </c>
    </row>
    <row r="1303" spans="1:14" x14ac:dyDescent="0.2">
      <c r="A1303">
        <v>810671</v>
      </c>
      <c r="B1303">
        <v>12868747</v>
      </c>
      <c r="C1303">
        <v>1696283</v>
      </c>
      <c r="D1303" s="9">
        <v>1.2335460377884493E-5</v>
      </c>
      <c r="E1303" s="9">
        <v>1.6707143282869732E-5</v>
      </c>
      <c r="F1303" s="9">
        <v>9.6092456270563338E-5</v>
      </c>
      <c r="G1303" s="8">
        <v>8.5349999999999995E-2</v>
      </c>
      <c r="H1303" s="8" t="s">
        <v>54</v>
      </c>
      <c r="I1303" s="37">
        <v>0.434</v>
      </c>
      <c r="J1303" s="37">
        <v>0.60299999999999998</v>
      </c>
      <c r="K1303" s="37">
        <v>0.67700000000000005</v>
      </c>
      <c r="L1303" s="9" t="s">
        <v>54</v>
      </c>
      <c r="M1303" s="9" t="s">
        <v>54</v>
      </c>
      <c r="N1303" s="9" t="s">
        <v>54</v>
      </c>
    </row>
    <row r="1304" spans="1:14" x14ac:dyDescent="0.2">
      <c r="A1304">
        <v>810671</v>
      </c>
      <c r="B1304">
        <v>12868747</v>
      </c>
      <c r="C1304">
        <v>1696283</v>
      </c>
      <c r="D1304" s="9">
        <v>1.2335460377884493E-5</v>
      </c>
      <c r="E1304" s="9">
        <v>1.3210299339943509E-5</v>
      </c>
      <c r="F1304" s="9">
        <v>7.2511485406621416E-5</v>
      </c>
      <c r="G1304" s="8">
        <v>6.4000000000000001E-2</v>
      </c>
      <c r="H1304" s="8" t="s">
        <v>54</v>
      </c>
      <c r="I1304" s="37" t="s">
        <v>54</v>
      </c>
      <c r="J1304" s="37" t="s">
        <v>54</v>
      </c>
      <c r="K1304" s="37" t="s">
        <v>54</v>
      </c>
      <c r="L1304" s="9" t="s">
        <v>54</v>
      </c>
      <c r="M1304" s="9" t="s">
        <v>54</v>
      </c>
      <c r="N1304" s="9" t="s">
        <v>54</v>
      </c>
    </row>
    <row r="1305" spans="1:14" x14ac:dyDescent="0.2">
      <c r="A1305">
        <v>810671</v>
      </c>
      <c r="B1305">
        <v>12868747</v>
      </c>
      <c r="C1305">
        <v>1696283</v>
      </c>
      <c r="D1305" s="9">
        <v>1.2335460377884493E-5</v>
      </c>
      <c r="E1305" s="9">
        <v>1.5230698062523103E-5</v>
      </c>
      <c r="F1305" s="9">
        <v>8.6660067924986572E-5</v>
      </c>
      <c r="G1305" s="8">
        <v>3.5279999999999992E-2</v>
      </c>
      <c r="H1305" s="8" t="s">
        <v>54</v>
      </c>
      <c r="I1305" s="37" t="s">
        <v>54</v>
      </c>
      <c r="J1305" s="37" t="s">
        <v>54</v>
      </c>
      <c r="K1305" s="37" t="s">
        <v>54</v>
      </c>
      <c r="L1305" s="9" t="s">
        <v>54</v>
      </c>
      <c r="M1305" s="9" t="s">
        <v>54</v>
      </c>
      <c r="N1305" s="9" t="s">
        <v>54</v>
      </c>
    </row>
    <row r="1306" spans="1:14" x14ac:dyDescent="0.2">
      <c r="A1306">
        <v>810671</v>
      </c>
      <c r="B1306">
        <v>12868747</v>
      </c>
      <c r="C1306">
        <v>1696283</v>
      </c>
      <c r="D1306" s="9">
        <v>1.2335460377884493E-5</v>
      </c>
      <c r="E1306" s="9">
        <v>1.4453621630761721E-5</v>
      </c>
      <c r="F1306" s="9">
        <v>8.6070543653388022E-5</v>
      </c>
      <c r="G1306" s="8">
        <v>3.6525000000000002E-2</v>
      </c>
      <c r="H1306" s="8" t="s">
        <v>54</v>
      </c>
      <c r="I1306" s="37">
        <v>2.5000000000000001E-2</v>
      </c>
      <c r="J1306" s="37">
        <v>1.3999999999999999E-2</v>
      </c>
      <c r="K1306" s="37">
        <v>7.2999999999999995E-2</v>
      </c>
      <c r="L1306" s="9" t="s">
        <v>54</v>
      </c>
      <c r="M1306" s="9" t="s">
        <v>54</v>
      </c>
      <c r="N1306" s="9" t="s">
        <v>54</v>
      </c>
    </row>
    <row r="1307" spans="1:14" x14ac:dyDescent="0.2">
      <c r="A1307">
        <v>810671</v>
      </c>
      <c r="B1307">
        <v>12868747</v>
      </c>
      <c r="C1307">
        <v>1696283</v>
      </c>
      <c r="D1307" s="9">
        <v>1.2335460377884493E-5</v>
      </c>
      <c r="E1307" s="9">
        <v>1.398737577170489E-5</v>
      </c>
      <c r="F1307" s="9">
        <v>7.7817203851008357E-5</v>
      </c>
      <c r="G1307" s="8">
        <v>8.2750000000000004E-2</v>
      </c>
      <c r="H1307" s="8" t="s">
        <v>54</v>
      </c>
      <c r="I1307" s="37">
        <v>8.900000000000001E-2</v>
      </c>
      <c r="J1307" s="37">
        <v>0.127</v>
      </c>
      <c r="K1307" s="37">
        <v>0.217</v>
      </c>
      <c r="L1307" s="9" t="s">
        <v>54</v>
      </c>
      <c r="M1307" s="9" t="s">
        <v>54</v>
      </c>
      <c r="N1307" s="9" t="s">
        <v>54</v>
      </c>
    </row>
    <row r="1308" spans="1:14" x14ac:dyDescent="0.2">
      <c r="A1308">
        <v>810671</v>
      </c>
      <c r="B1308">
        <v>12868747</v>
      </c>
      <c r="C1308">
        <v>1696283</v>
      </c>
      <c r="D1308" s="9">
        <v>1.2335460377884493E-5</v>
      </c>
      <c r="E1308" s="9">
        <v>1.5386113348875379E-5</v>
      </c>
      <c r="F1308" s="9">
        <v>8.8428640739782223E-5</v>
      </c>
      <c r="G1308" s="8">
        <v>8.9819999999999983E-2</v>
      </c>
      <c r="H1308" s="8" t="s">
        <v>54</v>
      </c>
      <c r="I1308" s="37">
        <v>0.25700000000000001</v>
      </c>
      <c r="J1308" s="37">
        <v>0.41500000000000004</v>
      </c>
      <c r="K1308" s="37">
        <v>0.42399999999999999</v>
      </c>
      <c r="L1308" s="9" t="s">
        <v>54</v>
      </c>
      <c r="M1308" s="9" t="s">
        <v>54</v>
      </c>
      <c r="N1308" s="9" t="s">
        <v>54</v>
      </c>
    </row>
    <row r="1309" spans="1:14" x14ac:dyDescent="0.2">
      <c r="A1309">
        <v>810671</v>
      </c>
      <c r="B1309">
        <v>12868747</v>
      </c>
      <c r="C1309">
        <v>1696283</v>
      </c>
      <c r="D1309" s="9">
        <v>1.2335460377884493E-5</v>
      </c>
      <c r="E1309" s="9">
        <v>1.6707143282869732E-5</v>
      </c>
      <c r="F1309" s="9">
        <v>9.845055335695754E-5</v>
      </c>
      <c r="G1309" s="8">
        <v>0.13772499999999999</v>
      </c>
      <c r="H1309" s="8">
        <v>0.84099999999999997</v>
      </c>
      <c r="I1309" s="37">
        <v>0.34500000000000003</v>
      </c>
      <c r="J1309" s="37">
        <v>0.51400000000000001</v>
      </c>
      <c r="K1309" s="37">
        <v>0.56600000000000006</v>
      </c>
      <c r="L1309" s="9" t="s">
        <v>54</v>
      </c>
      <c r="M1309" s="9" t="s">
        <v>54</v>
      </c>
      <c r="N1309" s="9" t="s">
        <v>54</v>
      </c>
    </row>
    <row r="1310" spans="1:14" x14ac:dyDescent="0.2">
      <c r="A1310">
        <v>810671</v>
      </c>
      <c r="B1310">
        <v>12868747</v>
      </c>
      <c r="C1310">
        <v>1696283</v>
      </c>
      <c r="D1310" s="9">
        <v>1.2335460377884493E-5</v>
      </c>
      <c r="E1310" s="9">
        <v>2.9995150265989376E-5</v>
      </c>
      <c r="F1310" s="9">
        <v>1.986696795287107E-4</v>
      </c>
      <c r="G1310" s="8">
        <v>0.28124000000000005</v>
      </c>
      <c r="H1310" s="8" t="s">
        <v>54</v>
      </c>
      <c r="I1310" s="37">
        <v>0.38</v>
      </c>
      <c r="J1310" s="37">
        <v>0.55600000000000005</v>
      </c>
      <c r="K1310" s="37">
        <v>0.61499999999999999</v>
      </c>
      <c r="L1310" s="9" t="s">
        <v>54</v>
      </c>
      <c r="M1310" s="9" t="s">
        <v>54</v>
      </c>
      <c r="N1310" s="9" t="s">
        <v>54</v>
      </c>
    </row>
    <row r="1311" spans="1:14" x14ac:dyDescent="0.2">
      <c r="A1311">
        <v>801195</v>
      </c>
      <c r="B1311">
        <v>12873761</v>
      </c>
      <c r="C1311">
        <v>1737988</v>
      </c>
      <c r="D1311" s="9">
        <v>1.2481355974513072E-5</v>
      </c>
      <c r="E1311" s="9">
        <v>3.2857530911130008E-5</v>
      </c>
      <c r="F1311" s="9">
        <v>2.0425917785393225E-4</v>
      </c>
      <c r="G1311" s="8">
        <v>0.1207</v>
      </c>
      <c r="H1311" s="8" t="s">
        <v>54</v>
      </c>
      <c r="I1311" s="37">
        <v>0.39799999999999996</v>
      </c>
      <c r="J1311" s="37">
        <v>0.57100000000000006</v>
      </c>
      <c r="K1311" s="37">
        <v>0.64700000000000002</v>
      </c>
      <c r="L1311" s="9" t="s">
        <v>54</v>
      </c>
      <c r="M1311" s="9" t="s">
        <v>54</v>
      </c>
      <c r="N1311" s="9" t="s">
        <v>54</v>
      </c>
    </row>
    <row r="1312" spans="1:14" x14ac:dyDescent="0.2">
      <c r="A1312">
        <v>801195</v>
      </c>
      <c r="B1312">
        <v>12873761</v>
      </c>
      <c r="C1312">
        <v>1737988</v>
      </c>
      <c r="D1312" s="9">
        <v>1.2481355974513072E-5</v>
      </c>
      <c r="E1312" s="9">
        <v>1.7865796949314192E-5</v>
      </c>
      <c r="F1312" s="9">
        <v>1.0356803384143044E-4</v>
      </c>
      <c r="G1312" s="8">
        <v>0.120875</v>
      </c>
      <c r="H1312" s="8" t="s">
        <v>54</v>
      </c>
      <c r="I1312" s="37">
        <v>0.41100000000000003</v>
      </c>
      <c r="J1312" s="37">
        <v>0.59200000000000008</v>
      </c>
      <c r="K1312" s="37">
        <v>0.65900000000000003</v>
      </c>
      <c r="L1312" s="9" t="s">
        <v>54</v>
      </c>
      <c r="M1312" s="9" t="s">
        <v>54</v>
      </c>
      <c r="N1312" s="9" t="s">
        <v>54</v>
      </c>
    </row>
    <row r="1313" spans="1:14" x14ac:dyDescent="0.2">
      <c r="A1313">
        <v>801195</v>
      </c>
      <c r="B1313">
        <v>12873761</v>
      </c>
      <c r="C1313">
        <v>1737988</v>
      </c>
      <c r="D1313" s="9">
        <v>1.2481355974513072E-5</v>
      </c>
      <c r="E1313" s="9">
        <v>1.9963086156407595E-5</v>
      </c>
      <c r="F1313" s="9">
        <v>1.1277408129400204E-4</v>
      </c>
      <c r="G1313" s="8">
        <v>0.14885000000000001</v>
      </c>
      <c r="H1313" s="8" t="s">
        <v>54</v>
      </c>
      <c r="I1313" s="37">
        <v>0.41799999999999998</v>
      </c>
      <c r="J1313" s="37">
        <v>0.60099999999999998</v>
      </c>
      <c r="K1313" s="37">
        <v>0.66</v>
      </c>
      <c r="L1313" s="9" t="s">
        <v>54</v>
      </c>
      <c r="M1313" s="9" t="s">
        <v>54</v>
      </c>
      <c r="N1313" s="9" t="s">
        <v>54</v>
      </c>
    </row>
    <row r="1314" spans="1:14" x14ac:dyDescent="0.2">
      <c r="A1314">
        <v>801195</v>
      </c>
      <c r="B1314">
        <v>12873761</v>
      </c>
      <c r="C1314">
        <v>1737988</v>
      </c>
      <c r="D1314" s="9">
        <v>1.2481355974513072E-5</v>
      </c>
      <c r="E1314" s="9">
        <v>1.7632764815192701E-5</v>
      </c>
      <c r="F1314" s="9">
        <v>9.3211230457287394E-5</v>
      </c>
      <c r="G1314" s="8">
        <v>0.11812</v>
      </c>
      <c r="H1314" s="8" t="s">
        <v>54</v>
      </c>
      <c r="I1314" s="37">
        <v>0.41899999999999998</v>
      </c>
      <c r="J1314" s="37">
        <v>0.60099999999999998</v>
      </c>
      <c r="K1314" s="37">
        <v>0.67700000000000005</v>
      </c>
      <c r="L1314" s="9" t="s">
        <v>54</v>
      </c>
      <c r="M1314" s="9" t="s">
        <v>54</v>
      </c>
      <c r="N1314" s="9" t="s">
        <v>54</v>
      </c>
    </row>
    <row r="1315" spans="1:14" x14ac:dyDescent="0.2">
      <c r="A1315">
        <v>801195</v>
      </c>
      <c r="B1315">
        <v>12873761</v>
      </c>
      <c r="C1315">
        <v>1737988</v>
      </c>
      <c r="D1315" s="9">
        <v>1.2481355974513072E-5</v>
      </c>
      <c r="E1315" s="9">
        <v>1.4991733961815821E-5</v>
      </c>
      <c r="F1315" s="9">
        <v>8.2279049107358617E-5</v>
      </c>
      <c r="G1315" s="8">
        <v>7.3349999999999999E-2</v>
      </c>
      <c r="H1315" s="8" t="s">
        <v>54</v>
      </c>
      <c r="I1315" s="37">
        <v>0.41899999999999998</v>
      </c>
      <c r="J1315" s="37">
        <v>0.60099999999999998</v>
      </c>
      <c r="K1315" s="37">
        <v>0.67700000000000005</v>
      </c>
      <c r="L1315" s="9" t="s">
        <v>54</v>
      </c>
      <c r="M1315" s="9" t="s">
        <v>54</v>
      </c>
      <c r="N1315" s="9" t="s">
        <v>54</v>
      </c>
    </row>
    <row r="1316" spans="1:14" x14ac:dyDescent="0.2">
      <c r="A1316">
        <v>801195</v>
      </c>
      <c r="B1316">
        <v>12873761</v>
      </c>
      <c r="C1316">
        <v>1737988</v>
      </c>
      <c r="D1316" s="9">
        <v>1.2481355974513072E-5</v>
      </c>
      <c r="E1316" s="9">
        <v>1.4059605425329863E-5</v>
      </c>
      <c r="F1316" s="9">
        <v>7.5374513517929934E-5</v>
      </c>
      <c r="G1316" s="8">
        <v>5.1549999999999999E-2</v>
      </c>
      <c r="H1316" s="8" t="s">
        <v>54</v>
      </c>
      <c r="I1316" s="37" t="s">
        <v>54</v>
      </c>
      <c r="J1316" s="37" t="s">
        <v>54</v>
      </c>
      <c r="K1316" s="37" t="s">
        <v>54</v>
      </c>
      <c r="L1316" s="9" t="s">
        <v>54</v>
      </c>
      <c r="M1316" s="9" t="s">
        <v>54</v>
      </c>
      <c r="N1316" s="9" t="s">
        <v>54</v>
      </c>
    </row>
    <row r="1317" spans="1:14" x14ac:dyDescent="0.2">
      <c r="A1317">
        <v>801195</v>
      </c>
      <c r="B1317">
        <v>12873761</v>
      </c>
      <c r="C1317">
        <v>1737988</v>
      </c>
      <c r="D1317" s="9">
        <v>1.2481355974513072E-5</v>
      </c>
      <c r="E1317" s="9">
        <v>1.3127476888843905E-5</v>
      </c>
      <c r="F1317" s="9">
        <v>7.1346867757429854E-5</v>
      </c>
      <c r="G1317" s="8">
        <v>4.3340000000000004E-2</v>
      </c>
      <c r="H1317" s="8" t="s">
        <v>54</v>
      </c>
      <c r="I1317" s="37" t="s">
        <v>54</v>
      </c>
      <c r="J1317" s="37" t="s">
        <v>54</v>
      </c>
      <c r="K1317" s="37" t="s">
        <v>54</v>
      </c>
      <c r="L1317" s="9" t="s">
        <v>54</v>
      </c>
      <c r="M1317" s="9" t="s">
        <v>54</v>
      </c>
      <c r="N1317" s="9" t="s">
        <v>54</v>
      </c>
    </row>
    <row r="1318" spans="1:14" x14ac:dyDescent="0.2">
      <c r="A1318">
        <v>801195</v>
      </c>
      <c r="B1318">
        <v>12873761</v>
      </c>
      <c r="C1318">
        <v>1737988</v>
      </c>
      <c r="D1318" s="9">
        <v>1.2481355974513072E-5</v>
      </c>
      <c r="E1318" s="9">
        <v>1.522476609593731E-5</v>
      </c>
      <c r="F1318" s="9">
        <v>8.5155938936287248E-5</v>
      </c>
      <c r="G1318" s="8">
        <v>4.2099999999999999E-2</v>
      </c>
      <c r="H1318" s="8" t="s">
        <v>54</v>
      </c>
      <c r="I1318" s="37">
        <v>2.6000000000000002E-2</v>
      </c>
      <c r="J1318" s="37">
        <v>1.2E-2</v>
      </c>
      <c r="K1318" s="37">
        <v>9.0999999999999998E-2</v>
      </c>
      <c r="L1318" s="9" t="s">
        <v>54</v>
      </c>
      <c r="M1318" s="9" t="s">
        <v>54</v>
      </c>
      <c r="N1318" s="9" t="s">
        <v>54</v>
      </c>
    </row>
    <row r="1319" spans="1:14" x14ac:dyDescent="0.2">
      <c r="A1319">
        <v>801195</v>
      </c>
      <c r="B1319">
        <v>12873761</v>
      </c>
      <c r="C1319">
        <v>1737988</v>
      </c>
      <c r="D1319" s="9">
        <v>1.2481355974513072E-5</v>
      </c>
      <c r="E1319" s="9">
        <v>1.1806961462155464E-5</v>
      </c>
      <c r="F1319" s="9">
        <v>6.4442332168001157E-5</v>
      </c>
      <c r="G1319" s="8">
        <v>5.4440000000000002E-2</v>
      </c>
      <c r="H1319" s="8" t="s">
        <v>54</v>
      </c>
      <c r="I1319" s="37">
        <v>9.1999999999999998E-2</v>
      </c>
      <c r="J1319" s="37">
        <v>0.12</v>
      </c>
      <c r="K1319" s="37">
        <v>0.189</v>
      </c>
      <c r="L1319" s="9" t="s">
        <v>54</v>
      </c>
      <c r="M1319" s="9" t="s">
        <v>54</v>
      </c>
      <c r="N1319" s="9" t="s">
        <v>54</v>
      </c>
    </row>
    <row r="1320" spans="1:14" x14ac:dyDescent="0.2">
      <c r="A1320">
        <v>801195</v>
      </c>
      <c r="B1320">
        <v>12873761</v>
      </c>
      <c r="C1320">
        <v>1737988</v>
      </c>
      <c r="D1320" s="9">
        <v>1.2481355974513072E-5</v>
      </c>
      <c r="E1320" s="9">
        <v>1.5457798230058798E-5</v>
      </c>
      <c r="F1320" s="9">
        <v>8.6882072833644415E-5</v>
      </c>
      <c r="G1320" s="8">
        <v>8.4725000000000009E-2</v>
      </c>
      <c r="H1320" s="8" t="s">
        <v>54</v>
      </c>
      <c r="I1320" s="37">
        <v>0.249</v>
      </c>
      <c r="J1320" s="37">
        <v>0.37700000000000006</v>
      </c>
      <c r="K1320" s="37">
        <v>0.39100000000000001</v>
      </c>
      <c r="L1320" s="9" t="s">
        <v>54</v>
      </c>
      <c r="M1320" s="9" t="s">
        <v>54</v>
      </c>
      <c r="N1320" s="9" t="s">
        <v>54</v>
      </c>
    </row>
    <row r="1321" spans="1:14" x14ac:dyDescent="0.2">
      <c r="A1321">
        <v>801195</v>
      </c>
      <c r="B1321">
        <v>12873761</v>
      </c>
      <c r="C1321">
        <v>1737988</v>
      </c>
      <c r="D1321" s="9">
        <v>1.2481355974513072E-5</v>
      </c>
      <c r="E1321" s="9">
        <v>1.4292637559451352E-5</v>
      </c>
      <c r="F1321" s="9">
        <v>7.7676025381072833E-5</v>
      </c>
      <c r="G1321" s="8">
        <v>9.6100000000000005E-2</v>
      </c>
      <c r="H1321" s="8">
        <v>0.86599999999999999</v>
      </c>
      <c r="I1321" s="37">
        <v>0.34399999999999997</v>
      </c>
      <c r="J1321" s="37">
        <v>0.499</v>
      </c>
      <c r="K1321" s="37">
        <v>0.501</v>
      </c>
      <c r="L1321" s="9" t="s">
        <v>54</v>
      </c>
      <c r="M1321" s="9" t="s">
        <v>54</v>
      </c>
      <c r="N1321" s="9" t="s">
        <v>54</v>
      </c>
    </row>
    <row r="1322" spans="1:14" x14ac:dyDescent="0.2">
      <c r="A1322">
        <v>801195</v>
      </c>
      <c r="B1322">
        <v>12873761</v>
      </c>
      <c r="C1322">
        <v>1737988</v>
      </c>
      <c r="D1322" s="9">
        <v>1.2481355974513072E-5</v>
      </c>
      <c r="E1322" s="9">
        <v>1.6700636278706744E-5</v>
      </c>
      <c r="F1322" s="9">
        <v>9.2060474525715945E-5</v>
      </c>
      <c r="G1322" s="8">
        <v>0.10504999999999999</v>
      </c>
      <c r="H1322" s="8" t="s">
        <v>54</v>
      </c>
      <c r="I1322" s="37">
        <v>0.378</v>
      </c>
      <c r="J1322" s="37">
        <v>0.52600000000000002</v>
      </c>
      <c r="K1322" s="37">
        <v>0.57000000000000006</v>
      </c>
      <c r="L1322" s="9" t="s">
        <v>54</v>
      </c>
      <c r="M1322" s="9" t="s">
        <v>54</v>
      </c>
      <c r="N1322" s="9" t="s">
        <v>54</v>
      </c>
    </row>
    <row r="1323" spans="1:14" x14ac:dyDescent="0.2">
      <c r="A1323">
        <v>790205</v>
      </c>
      <c r="B1323">
        <v>12851684</v>
      </c>
      <c r="C1323">
        <v>1784097</v>
      </c>
      <c r="D1323" s="9">
        <v>1.2654943970235572E-5</v>
      </c>
      <c r="E1323" s="9">
        <v>1.9141460372041516E-5</v>
      </c>
      <c r="F1323" s="9">
        <v>1.0761746698750124E-4</v>
      </c>
      <c r="G1323" s="8">
        <v>0.12587499999999999</v>
      </c>
      <c r="H1323" s="8" t="s">
        <v>54</v>
      </c>
      <c r="I1323" s="37">
        <v>0.39900000000000002</v>
      </c>
      <c r="J1323" s="37">
        <v>0.54900000000000004</v>
      </c>
      <c r="K1323" s="37">
        <v>0.59499999999999997</v>
      </c>
      <c r="L1323" s="9" t="s">
        <v>54</v>
      </c>
      <c r="M1323" s="9" t="s">
        <v>54</v>
      </c>
      <c r="N1323" s="9" t="s">
        <v>54</v>
      </c>
    </row>
    <row r="1324" spans="1:14" x14ac:dyDescent="0.2">
      <c r="A1324">
        <v>790205</v>
      </c>
      <c r="B1324">
        <v>12851684</v>
      </c>
      <c r="C1324">
        <v>1784097</v>
      </c>
      <c r="D1324" s="9">
        <v>1.2654943970235572E-5</v>
      </c>
      <c r="E1324" s="9">
        <v>1.7896487339713614E-5</v>
      </c>
      <c r="F1324" s="9">
        <v>9.6407314176303192E-5</v>
      </c>
      <c r="G1324" s="8">
        <v>0.18104999999999999</v>
      </c>
      <c r="H1324" s="8" t="s">
        <v>54</v>
      </c>
      <c r="I1324" s="37">
        <v>0.41299999999999998</v>
      </c>
      <c r="J1324" s="37">
        <v>0.56399999999999995</v>
      </c>
      <c r="K1324" s="37">
        <v>0.61299999999999999</v>
      </c>
      <c r="L1324" s="9" t="s">
        <v>54</v>
      </c>
      <c r="M1324" s="9" t="s">
        <v>54</v>
      </c>
      <c r="N1324" s="9" t="s">
        <v>54</v>
      </c>
    </row>
    <row r="1325" spans="1:14" x14ac:dyDescent="0.2">
      <c r="A1325">
        <v>790205</v>
      </c>
      <c r="B1325">
        <v>12851684</v>
      </c>
      <c r="C1325">
        <v>1784097</v>
      </c>
      <c r="D1325" s="9">
        <v>1.2654943970235572E-5</v>
      </c>
      <c r="E1325" s="9">
        <v>2.1008919920533371E-5</v>
      </c>
      <c r="F1325" s="9">
        <v>1.0705695934694134E-4</v>
      </c>
      <c r="G1325" s="8">
        <v>0.16956000000000002</v>
      </c>
      <c r="H1325" s="8" t="s">
        <v>54</v>
      </c>
      <c r="I1325" s="37">
        <v>0.42200000000000004</v>
      </c>
      <c r="J1325" s="37">
        <v>0.57700000000000007</v>
      </c>
      <c r="K1325" s="37">
        <v>0.64599999999999991</v>
      </c>
      <c r="L1325" s="9" t="s">
        <v>54</v>
      </c>
      <c r="M1325" s="9" t="s">
        <v>54</v>
      </c>
      <c r="N1325" s="9" t="s">
        <v>54</v>
      </c>
    </row>
    <row r="1326" spans="1:14" x14ac:dyDescent="0.2">
      <c r="A1326">
        <v>790205</v>
      </c>
      <c r="B1326">
        <v>12851684</v>
      </c>
      <c r="C1326">
        <v>1784097</v>
      </c>
      <c r="D1326" s="9">
        <v>1.2654943970235572E-5</v>
      </c>
      <c r="E1326" s="9">
        <v>1.649589267834472E-5</v>
      </c>
      <c r="F1326" s="9">
        <v>8.3515638443425435E-5</v>
      </c>
      <c r="G1326" s="8">
        <v>9.1950000000000004E-2</v>
      </c>
      <c r="H1326" s="8" t="s">
        <v>54</v>
      </c>
      <c r="I1326" s="37">
        <v>0.42700000000000005</v>
      </c>
      <c r="J1326" s="37">
        <v>0.57700000000000007</v>
      </c>
      <c r="K1326" s="37">
        <v>0.65900000000000003</v>
      </c>
      <c r="L1326" s="9" t="s">
        <v>54</v>
      </c>
      <c r="M1326" s="9" t="s">
        <v>54</v>
      </c>
      <c r="N1326" s="9" t="s">
        <v>54</v>
      </c>
    </row>
    <row r="1327" spans="1:14" x14ac:dyDescent="0.2">
      <c r="A1327">
        <v>790205</v>
      </c>
      <c r="B1327">
        <v>12851684</v>
      </c>
      <c r="C1327">
        <v>1784097</v>
      </c>
      <c r="D1327" s="9">
        <v>1.2654943970235572E-5</v>
      </c>
      <c r="E1327" s="9">
        <v>1.5562162904098794E-5</v>
      </c>
      <c r="F1327" s="9">
        <v>7.9031577318946226E-5</v>
      </c>
      <c r="G1327" s="8">
        <v>6.3475000000000004E-2</v>
      </c>
      <c r="H1327" s="8" t="s">
        <v>54</v>
      </c>
      <c r="I1327" s="37">
        <v>0.42899999999999999</v>
      </c>
      <c r="J1327" s="37">
        <v>0.59299999999999997</v>
      </c>
      <c r="K1327" s="37">
        <v>0.65900000000000003</v>
      </c>
      <c r="L1327" s="9" t="s">
        <v>54</v>
      </c>
      <c r="M1327" s="9" t="s">
        <v>54</v>
      </c>
      <c r="N1327" s="9" t="s">
        <v>54</v>
      </c>
    </row>
    <row r="1328" spans="1:14" x14ac:dyDescent="0.2">
      <c r="A1328">
        <v>790205</v>
      </c>
      <c r="B1328">
        <v>12851684</v>
      </c>
      <c r="C1328">
        <v>1784097</v>
      </c>
      <c r="D1328" s="9">
        <v>1.2654943970235572E-5</v>
      </c>
      <c r="E1328" s="9">
        <v>1.5717784533139783E-5</v>
      </c>
      <c r="F1328" s="9">
        <v>8.5757669005665047E-5</v>
      </c>
      <c r="G1328" s="8">
        <v>3.8379999999999997E-2</v>
      </c>
      <c r="H1328" s="8" t="s">
        <v>54</v>
      </c>
      <c r="I1328" s="37" t="s">
        <v>54</v>
      </c>
      <c r="J1328" s="37" t="s">
        <v>54</v>
      </c>
      <c r="K1328" s="37" t="s">
        <v>54</v>
      </c>
      <c r="L1328" s="9" t="s">
        <v>54</v>
      </c>
      <c r="M1328" s="9" t="s">
        <v>54</v>
      </c>
      <c r="N1328" s="9" t="s">
        <v>54</v>
      </c>
    </row>
    <row r="1329" spans="1:14" x14ac:dyDescent="0.2">
      <c r="A1329">
        <v>790205</v>
      </c>
      <c r="B1329">
        <v>12851684</v>
      </c>
      <c r="C1329">
        <v>1784097</v>
      </c>
      <c r="D1329" s="9">
        <v>1.2654943970235572E-5</v>
      </c>
      <c r="E1329" s="9">
        <v>1.2605351952320022E-5</v>
      </c>
      <c r="F1329" s="9">
        <v>6.838193214830808E-5</v>
      </c>
      <c r="G1329" s="8">
        <v>3.0200000000000001E-2</v>
      </c>
      <c r="H1329" s="8" t="s">
        <v>54</v>
      </c>
      <c r="I1329" s="37" t="s">
        <v>54</v>
      </c>
      <c r="J1329" s="37" t="s">
        <v>54</v>
      </c>
      <c r="K1329" s="37" t="s">
        <v>54</v>
      </c>
      <c r="L1329" s="9" t="s">
        <v>54</v>
      </c>
      <c r="M1329" s="9" t="s">
        <v>54</v>
      </c>
      <c r="N1329" s="9" t="s">
        <v>54</v>
      </c>
    </row>
    <row r="1330" spans="1:14" x14ac:dyDescent="0.2">
      <c r="A1330">
        <v>790205</v>
      </c>
      <c r="B1330">
        <v>12851684</v>
      </c>
      <c r="C1330">
        <v>1784097</v>
      </c>
      <c r="D1330" s="9">
        <v>1.2654943970235572E-5</v>
      </c>
      <c r="E1330" s="9">
        <v>1.3850324984647926E-5</v>
      </c>
      <c r="F1330" s="9">
        <v>7.2865993272787304E-5</v>
      </c>
      <c r="G1330" s="8">
        <v>2.8299999999999999E-2</v>
      </c>
      <c r="H1330" s="8" t="s">
        <v>54</v>
      </c>
      <c r="I1330" s="37">
        <v>0.02</v>
      </c>
      <c r="J1330" s="37">
        <v>0</v>
      </c>
      <c r="K1330" s="37">
        <v>6.3E-2</v>
      </c>
      <c r="L1330" s="9" t="s">
        <v>54</v>
      </c>
      <c r="M1330" s="9" t="s">
        <v>54</v>
      </c>
      <c r="N1330" s="9" t="s">
        <v>54</v>
      </c>
    </row>
    <row r="1331" spans="1:14" x14ac:dyDescent="0.2">
      <c r="A1331">
        <v>790205</v>
      </c>
      <c r="B1331">
        <v>12851684</v>
      </c>
      <c r="C1331">
        <v>1784097</v>
      </c>
      <c r="D1331" s="9">
        <v>1.2654943970235572E-5</v>
      </c>
      <c r="E1331" s="9">
        <v>1.3850324984647926E-5</v>
      </c>
      <c r="F1331" s="9">
        <v>7.1184470351107592E-5</v>
      </c>
      <c r="G1331" s="8">
        <v>4.6939999999999996E-2</v>
      </c>
      <c r="H1331" s="8" t="s">
        <v>54</v>
      </c>
      <c r="I1331" s="37">
        <v>9.5000000000000001E-2</v>
      </c>
      <c r="J1331" s="37">
        <v>0.13200000000000001</v>
      </c>
      <c r="K1331" s="37">
        <v>0.18600000000000003</v>
      </c>
      <c r="L1331" s="9" t="s">
        <v>54</v>
      </c>
      <c r="M1331" s="9" t="s">
        <v>54</v>
      </c>
      <c r="N1331" s="9" t="s">
        <v>54</v>
      </c>
    </row>
    <row r="1332" spans="1:14" x14ac:dyDescent="0.2">
      <c r="A1332">
        <v>790205</v>
      </c>
      <c r="B1332">
        <v>12851684</v>
      </c>
      <c r="C1332">
        <v>1784097</v>
      </c>
      <c r="D1332" s="9">
        <v>1.2654943970235572E-5</v>
      </c>
      <c r="E1332" s="9">
        <v>1.4472811500811877E-5</v>
      </c>
      <c r="F1332" s="9">
        <v>7.2305485632227391E-5</v>
      </c>
      <c r="G1332" s="8">
        <v>6.7400000000000002E-2</v>
      </c>
      <c r="H1332" s="8" t="s">
        <v>54</v>
      </c>
      <c r="I1332" s="37">
        <v>0.26800000000000002</v>
      </c>
      <c r="J1332" s="37">
        <v>0.41100000000000003</v>
      </c>
      <c r="K1332" s="37">
        <v>0.38799999999999996</v>
      </c>
      <c r="L1332" s="9" t="s">
        <v>54</v>
      </c>
      <c r="M1332" s="9" t="s">
        <v>54</v>
      </c>
      <c r="N1332" s="9" t="s">
        <v>54</v>
      </c>
    </row>
    <row r="1333" spans="1:14" x14ac:dyDescent="0.2">
      <c r="A1333">
        <v>790205</v>
      </c>
      <c r="B1333">
        <v>12851684</v>
      </c>
      <c r="C1333">
        <v>1784097</v>
      </c>
      <c r="D1333" s="9">
        <v>1.2654943970235572E-5</v>
      </c>
      <c r="E1333" s="9">
        <v>1.3383460097524963E-5</v>
      </c>
      <c r="F1333" s="9">
        <v>6.9502947429427879E-5</v>
      </c>
      <c r="G1333" s="8">
        <v>8.2680000000000003E-2</v>
      </c>
      <c r="H1333" s="8">
        <v>0.873</v>
      </c>
      <c r="I1333" s="37">
        <v>0.34799999999999998</v>
      </c>
      <c r="J1333" s="37">
        <v>0.54900000000000004</v>
      </c>
      <c r="K1333" s="37">
        <v>0.52400000000000002</v>
      </c>
      <c r="L1333" s="9" t="s">
        <v>54</v>
      </c>
      <c r="M1333" s="9" t="s">
        <v>54</v>
      </c>
      <c r="N1333" s="9" t="s">
        <v>54</v>
      </c>
    </row>
    <row r="1334" spans="1:14" x14ac:dyDescent="0.2">
      <c r="A1334">
        <v>790205</v>
      </c>
      <c r="B1334">
        <v>12851684</v>
      </c>
      <c r="C1334">
        <v>1784097</v>
      </c>
      <c r="D1334" s="9">
        <v>1.2654943970235572E-5</v>
      </c>
      <c r="E1334" s="9">
        <v>1.7118379194508673E-5</v>
      </c>
      <c r="F1334" s="9">
        <v>9.4725791254623493E-5</v>
      </c>
      <c r="G1334" s="8">
        <v>0.101225</v>
      </c>
      <c r="H1334" s="8" t="s">
        <v>54</v>
      </c>
      <c r="I1334" s="37">
        <v>0.38</v>
      </c>
      <c r="J1334" s="37">
        <v>0.57299999999999995</v>
      </c>
      <c r="K1334" s="37">
        <v>0.57899999999999996</v>
      </c>
      <c r="L1334" s="9" t="s">
        <v>54</v>
      </c>
      <c r="M1334" s="9" t="s">
        <v>54</v>
      </c>
      <c r="N1334" s="9" t="s">
        <v>54</v>
      </c>
    </row>
    <row r="1335" spans="1:14" x14ac:dyDescent="0.2">
      <c r="A1335">
        <v>785560</v>
      </c>
      <c r="B1335">
        <v>12854526</v>
      </c>
      <c r="C1335">
        <v>1847932</v>
      </c>
      <c r="D1335" s="9">
        <v>1.2729772391669637E-5</v>
      </c>
      <c r="E1335" s="9">
        <v>2.240456007479389E-5</v>
      </c>
      <c r="F1335" s="9">
        <v>1.2662803609656632E-4</v>
      </c>
      <c r="G1335" s="8">
        <v>0.14250000000000002</v>
      </c>
      <c r="H1335" s="8" t="s">
        <v>54</v>
      </c>
      <c r="I1335" s="37">
        <v>0.40100000000000002</v>
      </c>
      <c r="J1335" s="37">
        <v>0.58299999999999996</v>
      </c>
      <c r="K1335" s="37">
        <v>0.61299999999999999</v>
      </c>
      <c r="L1335" s="9" t="s">
        <v>54</v>
      </c>
      <c r="M1335" s="9" t="s">
        <v>54</v>
      </c>
      <c r="N1335" s="9" t="s">
        <v>54</v>
      </c>
    </row>
    <row r="1336" spans="1:14" x14ac:dyDescent="0.2">
      <c r="A1336">
        <v>785560</v>
      </c>
      <c r="B1336">
        <v>12854526</v>
      </c>
      <c r="C1336">
        <v>1847932</v>
      </c>
      <c r="D1336" s="9">
        <v>1.2729772391669637E-5</v>
      </c>
      <c r="E1336" s="9">
        <v>2.4660574804547439E-5</v>
      </c>
      <c r="F1336" s="9">
        <v>1.406978178850737E-4</v>
      </c>
      <c r="G1336" s="8">
        <v>0.22064999999999996</v>
      </c>
      <c r="H1336" s="8" t="s">
        <v>54</v>
      </c>
      <c r="I1336" s="37">
        <v>0.40799999999999997</v>
      </c>
      <c r="J1336" s="37">
        <v>0.59200000000000008</v>
      </c>
      <c r="K1336" s="37">
        <v>0.64300000000000002</v>
      </c>
      <c r="L1336" s="9" t="s">
        <v>54</v>
      </c>
      <c r="M1336" s="9" t="s">
        <v>54</v>
      </c>
      <c r="N1336" s="9" t="s">
        <v>54</v>
      </c>
    </row>
    <row r="1337" spans="1:14" x14ac:dyDescent="0.2">
      <c r="A1337">
        <v>785560</v>
      </c>
      <c r="B1337">
        <v>12854526</v>
      </c>
      <c r="C1337">
        <v>1847932</v>
      </c>
      <c r="D1337" s="9">
        <v>1.2729772391669637E-5</v>
      </c>
      <c r="E1337" s="9">
        <v>2.201559201793983E-5</v>
      </c>
      <c r="F1337" s="9">
        <v>1.1742856338869612E-4</v>
      </c>
      <c r="G1337" s="8">
        <v>0.15479999999999999</v>
      </c>
      <c r="H1337" s="8" t="s">
        <v>54</v>
      </c>
      <c r="I1337" s="37">
        <v>0.41500000000000004</v>
      </c>
      <c r="J1337" s="37">
        <v>0.61599999999999999</v>
      </c>
      <c r="K1337" s="37">
        <v>0.65400000000000003</v>
      </c>
      <c r="L1337" s="9" t="s">
        <v>54</v>
      </c>
      <c r="M1337" s="9" t="s">
        <v>54</v>
      </c>
      <c r="N1337" s="9" t="s">
        <v>54</v>
      </c>
    </row>
    <row r="1338" spans="1:14" x14ac:dyDescent="0.2">
      <c r="A1338">
        <v>785560</v>
      </c>
      <c r="B1338">
        <v>12854526</v>
      </c>
      <c r="C1338">
        <v>1847932</v>
      </c>
      <c r="D1338" s="9">
        <v>1.2729772391669637E-5</v>
      </c>
      <c r="E1338" s="9">
        <v>1.7347975335691102E-5</v>
      </c>
      <c r="F1338" s="9">
        <v>9.5782745252530937E-5</v>
      </c>
      <c r="G1338" s="8">
        <v>8.2250000000000004E-2</v>
      </c>
      <c r="H1338" s="8" t="s">
        <v>54</v>
      </c>
      <c r="I1338" s="37">
        <v>0.41700000000000004</v>
      </c>
      <c r="J1338" s="37">
        <v>0.623</v>
      </c>
      <c r="K1338" s="37">
        <v>0.67400000000000004</v>
      </c>
      <c r="L1338" s="9" t="s">
        <v>54</v>
      </c>
      <c r="M1338" s="9" t="s">
        <v>54</v>
      </c>
      <c r="N1338" s="9" t="s">
        <v>54</v>
      </c>
    </row>
    <row r="1339" spans="1:14" x14ac:dyDescent="0.2">
      <c r="A1339">
        <v>785560</v>
      </c>
      <c r="B1339">
        <v>12854526</v>
      </c>
      <c r="C1339">
        <v>1847932</v>
      </c>
      <c r="D1339" s="9">
        <v>1.2729772391669637E-5</v>
      </c>
      <c r="E1339" s="9">
        <v>1.5636515885533237E-5</v>
      </c>
      <c r="F1339" s="9">
        <v>7.9007236197002926E-5</v>
      </c>
      <c r="G1339" s="8">
        <v>5.9824999999999989E-2</v>
      </c>
      <c r="H1339" s="8" t="s">
        <v>54</v>
      </c>
      <c r="I1339" s="37">
        <v>0.41799999999999998</v>
      </c>
      <c r="J1339" s="37">
        <v>0.623</v>
      </c>
      <c r="K1339" s="37">
        <v>0.68500000000000005</v>
      </c>
      <c r="L1339" s="9" t="s">
        <v>54</v>
      </c>
      <c r="M1339" s="9" t="s">
        <v>54</v>
      </c>
      <c r="N1339" s="9" t="s">
        <v>54</v>
      </c>
    </row>
    <row r="1340" spans="1:14" x14ac:dyDescent="0.2">
      <c r="A1340">
        <v>785560</v>
      </c>
      <c r="B1340">
        <v>12854526</v>
      </c>
      <c r="C1340">
        <v>1847932</v>
      </c>
      <c r="D1340" s="9">
        <v>1.2729772391669637E-5</v>
      </c>
      <c r="E1340" s="9">
        <v>1.3847262824004557E-5</v>
      </c>
      <c r="F1340" s="9">
        <v>7.0348908942536849E-5</v>
      </c>
      <c r="G1340" s="8">
        <v>3.5619999999999999E-2</v>
      </c>
      <c r="H1340" s="8" t="s">
        <v>54</v>
      </c>
      <c r="I1340" s="37" t="s">
        <v>54</v>
      </c>
      <c r="J1340" s="37" t="s">
        <v>54</v>
      </c>
      <c r="K1340" s="37" t="s">
        <v>54</v>
      </c>
      <c r="L1340" s="9" t="s">
        <v>54</v>
      </c>
      <c r="M1340" s="9" t="s">
        <v>54</v>
      </c>
      <c r="N1340" s="9" t="s">
        <v>54</v>
      </c>
    </row>
    <row r="1341" spans="1:14" x14ac:dyDescent="0.2">
      <c r="A1341">
        <v>785560</v>
      </c>
      <c r="B1341">
        <v>12854526</v>
      </c>
      <c r="C1341">
        <v>1847932</v>
      </c>
      <c r="D1341" s="9">
        <v>1.2729772391669637E-5</v>
      </c>
      <c r="E1341" s="9">
        <v>1.2291390596588315E-5</v>
      </c>
      <c r="F1341" s="9">
        <v>6.3855163501687291E-5</v>
      </c>
      <c r="G1341" s="8">
        <v>2.4549999999999999E-2</v>
      </c>
      <c r="H1341" s="8" t="s">
        <v>54</v>
      </c>
      <c r="I1341" s="37" t="s">
        <v>54</v>
      </c>
      <c r="J1341" s="37" t="s">
        <v>54</v>
      </c>
      <c r="K1341" s="37" t="s">
        <v>54</v>
      </c>
      <c r="L1341" s="9" t="s">
        <v>54</v>
      </c>
      <c r="M1341" s="9" t="s">
        <v>54</v>
      </c>
      <c r="N1341" s="9" t="s">
        <v>54</v>
      </c>
    </row>
    <row r="1342" spans="1:14" x14ac:dyDescent="0.2">
      <c r="A1342">
        <v>785560</v>
      </c>
      <c r="B1342">
        <v>12854526</v>
      </c>
      <c r="C1342">
        <v>1847932</v>
      </c>
      <c r="D1342" s="9">
        <v>1.2729772391669637E-5</v>
      </c>
      <c r="E1342" s="9">
        <v>1.3380501155779684E-5</v>
      </c>
      <c r="F1342" s="9">
        <v>6.5478599861899681E-5</v>
      </c>
      <c r="G1342" s="8">
        <v>2.6800000000000001E-2</v>
      </c>
      <c r="H1342" s="8" t="s">
        <v>54</v>
      </c>
      <c r="I1342" s="37">
        <v>2.5000000000000001E-2</v>
      </c>
      <c r="J1342" s="37">
        <v>2.1000000000000001E-2</v>
      </c>
      <c r="K1342" s="37">
        <v>8.1000000000000003E-2</v>
      </c>
      <c r="L1342" s="9" t="s">
        <v>54</v>
      </c>
      <c r="M1342" s="9" t="s">
        <v>54</v>
      </c>
      <c r="N1342" s="9" t="s">
        <v>54</v>
      </c>
    </row>
    <row r="1343" spans="1:14" x14ac:dyDescent="0.2">
      <c r="A1343">
        <v>785560</v>
      </c>
      <c r="B1343">
        <v>12854526</v>
      </c>
      <c r="C1343">
        <v>1847932</v>
      </c>
      <c r="D1343" s="9">
        <v>1.2729772391669637E-5</v>
      </c>
      <c r="E1343" s="9">
        <v>1.2680358653442374E-5</v>
      </c>
      <c r="F1343" s="9">
        <v>6.1149436234666642E-5</v>
      </c>
      <c r="G1343" s="8">
        <v>4.4300000000000006E-2</v>
      </c>
      <c r="H1343" s="8" t="s">
        <v>54</v>
      </c>
      <c r="I1343" s="37">
        <v>9.3000000000000013E-2</v>
      </c>
      <c r="J1343" s="37">
        <v>0.13200000000000001</v>
      </c>
      <c r="K1343" s="37">
        <v>0.18</v>
      </c>
      <c r="L1343" s="9" t="s">
        <v>54</v>
      </c>
      <c r="M1343" s="9" t="s">
        <v>54</v>
      </c>
      <c r="N1343" s="9" t="s">
        <v>54</v>
      </c>
    </row>
    <row r="1344" spans="1:14" x14ac:dyDescent="0.2">
      <c r="A1344">
        <v>785560</v>
      </c>
      <c r="B1344">
        <v>12854526</v>
      </c>
      <c r="C1344">
        <v>1847932</v>
      </c>
      <c r="D1344" s="9">
        <v>1.2729772391669637E-5</v>
      </c>
      <c r="E1344" s="9">
        <v>1.5169754217308363E-5</v>
      </c>
      <c r="F1344" s="9">
        <v>7.6301508929982277E-5</v>
      </c>
      <c r="G1344" s="8">
        <v>5.4349999999999996E-2</v>
      </c>
      <c r="H1344" s="8" t="s">
        <v>54</v>
      </c>
      <c r="I1344" s="37">
        <v>0.25</v>
      </c>
      <c r="J1344" s="37">
        <v>0.39900000000000002</v>
      </c>
      <c r="K1344" s="37">
        <v>0.40399999999999997</v>
      </c>
      <c r="L1344" s="9" t="s">
        <v>54</v>
      </c>
      <c r="M1344" s="9" t="s">
        <v>54</v>
      </c>
      <c r="N1344" s="9" t="s">
        <v>54</v>
      </c>
    </row>
    <row r="1345" spans="1:14" x14ac:dyDescent="0.2">
      <c r="A1345">
        <v>785560</v>
      </c>
      <c r="B1345">
        <v>12854526</v>
      </c>
      <c r="C1345">
        <v>1847932</v>
      </c>
      <c r="D1345" s="9">
        <v>1.2729772391669637E-5</v>
      </c>
      <c r="E1345" s="9">
        <v>1.3536088378521309E-5</v>
      </c>
      <c r="F1345" s="9">
        <v>6.872547258232446E-5</v>
      </c>
      <c r="G1345" s="8">
        <v>6.4860000000000001E-2</v>
      </c>
      <c r="H1345" s="8">
        <v>0.90900000000000003</v>
      </c>
      <c r="I1345" s="37">
        <v>0.32</v>
      </c>
      <c r="J1345" s="37">
        <v>0.51200000000000001</v>
      </c>
      <c r="K1345" s="37">
        <v>0.51900000000000002</v>
      </c>
      <c r="L1345" s="9" t="s">
        <v>54</v>
      </c>
      <c r="M1345" s="9" t="s">
        <v>54</v>
      </c>
      <c r="N1345" s="9" t="s">
        <v>54</v>
      </c>
    </row>
    <row r="1346" spans="1:14" x14ac:dyDescent="0.2">
      <c r="A1346">
        <v>785560</v>
      </c>
      <c r="B1346">
        <v>12854526</v>
      </c>
      <c r="C1346">
        <v>1847932</v>
      </c>
      <c r="D1346" s="9">
        <v>1.2729772391669637E-5</v>
      </c>
      <c r="E1346" s="9">
        <v>2.4427193970435005E-5</v>
      </c>
      <c r="F1346" s="9">
        <v>1.3095719972379936E-4</v>
      </c>
      <c r="G1346" s="8">
        <v>0.17085</v>
      </c>
      <c r="H1346" s="8" t="s">
        <v>54</v>
      </c>
      <c r="I1346" s="37">
        <v>0.34799999999999998</v>
      </c>
      <c r="J1346" s="37">
        <v>0.54400000000000004</v>
      </c>
      <c r="K1346" s="37">
        <v>0.57100000000000006</v>
      </c>
      <c r="L1346" s="9" t="s">
        <v>54</v>
      </c>
      <c r="M1346" s="9" t="s">
        <v>54</v>
      </c>
      <c r="N1346" s="9" t="s">
        <v>54</v>
      </c>
    </row>
    <row r="1347" spans="1:14" x14ac:dyDescent="0.2">
      <c r="A1347">
        <v>434204</v>
      </c>
      <c r="B1347">
        <v>6417398</v>
      </c>
      <c r="C1347">
        <v>815306</v>
      </c>
      <c r="D1347" s="9">
        <v>2.3030649187939311E-5</v>
      </c>
      <c r="E1347" s="9">
        <v>2.508804970488039E-5</v>
      </c>
      <c r="F1347" s="9">
        <v>1.3614520192418552E-4</v>
      </c>
      <c r="G1347" s="8" t="s">
        <v>54</v>
      </c>
      <c r="H1347" s="8" t="s">
        <v>54</v>
      </c>
      <c r="I1347" s="37">
        <v>0.39500000000000002</v>
      </c>
      <c r="J1347" s="37">
        <v>0.65</v>
      </c>
      <c r="K1347" s="37" t="s">
        <v>54</v>
      </c>
      <c r="L1347" s="9" t="s">
        <v>54</v>
      </c>
      <c r="M1347" s="9" t="s">
        <v>54</v>
      </c>
      <c r="N1347" s="9" t="s">
        <v>54</v>
      </c>
    </row>
    <row r="1348" spans="1:14" x14ac:dyDescent="0.2">
      <c r="A1348">
        <v>434204</v>
      </c>
      <c r="B1348">
        <v>6417398</v>
      </c>
      <c r="C1348">
        <v>815306</v>
      </c>
      <c r="D1348" s="9">
        <v>2.3030649187939311E-5</v>
      </c>
      <c r="E1348" s="9">
        <v>1.8543341086215941E-5</v>
      </c>
      <c r="F1348" s="9">
        <v>9.6896134702798708E-5</v>
      </c>
      <c r="G1348" s="8" t="s">
        <v>54</v>
      </c>
      <c r="H1348" s="8" t="s">
        <v>54</v>
      </c>
      <c r="I1348" s="37">
        <v>0.40399999999999997</v>
      </c>
      <c r="J1348" s="37">
        <v>0.66200000000000003</v>
      </c>
      <c r="K1348" s="37" t="s">
        <v>54</v>
      </c>
      <c r="L1348" s="9" t="s">
        <v>54</v>
      </c>
      <c r="M1348" s="9" t="s">
        <v>54</v>
      </c>
      <c r="N1348" s="9" t="s">
        <v>54</v>
      </c>
    </row>
    <row r="1349" spans="1:14" x14ac:dyDescent="0.2">
      <c r="A1349">
        <v>434204</v>
      </c>
      <c r="B1349">
        <v>6417398</v>
      </c>
      <c r="C1349">
        <v>815306</v>
      </c>
      <c r="D1349" s="9">
        <v>2.3030649187939311E-5</v>
      </c>
      <c r="E1349" s="9">
        <v>2.3997264935102981E-5</v>
      </c>
      <c r="F1349" s="9">
        <v>1.3123906852151218E-4</v>
      </c>
      <c r="G1349" s="8" t="s">
        <v>54</v>
      </c>
      <c r="H1349" s="8" t="s">
        <v>54</v>
      </c>
      <c r="I1349" s="37">
        <v>0.41000000000000003</v>
      </c>
      <c r="J1349" s="37">
        <v>0.67200000000000004</v>
      </c>
      <c r="K1349" s="37" t="s">
        <v>54</v>
      </c>
      <c r="L1349" s="9" t="s">
        <v>54</v>
      </c>
      <c r="M1349" s="9" t="s">
        <v>54</v>
      </c>
      <c r="N1349" s="9" t="s">
        <v>54</v>
      </c>
    </row>
    <row r="1350" spans="1:14" x14ac:dyDescent="0.2">
      <c r="A1350">
        <v>434204</v>
      </c>
      <c r="B1350">
        <v>6417398</v>
      </c>
      <c r="C1350">
        <v>815306</v>
      </c>
      <c r="D1350" s="9">
        <v>2.3030649187939311E-5</v>
      </c>
      <c r="E1350" s="9">
        <v>2.2594827373960597E-5</v>
      </c>
      <c r="F1350" s="9">
        <v>1.2142680171616546E-4</v>
      </c>
      <c r="G1350" s="8" t="s">
        <v>54</v>
      </c>
      <c r="H1350" s="8" t="s">
        <v>54</v>
      </c>
      <c r="I1350" s="37">
        <v>0.41399999999999998</v>
      </c>
      <c r="J1350" s="37">
        <v>0.67599999999999993</v>
      </c>
      <c r="K1350" s="37" t="s">
        <v>54</v>
      </c>
      <c r="L1350" s="9" t="s">
        <v>54</v>
      </c>
      <c r="M1350" s="9" t="s">
        <v>54</v>
      </c>
      <c r="N1350" s="9" t="s">
        <v>54</v>
      </c>
    </row>
    <row r="1351" spans="1:14" x14ac:dyDescent="0.2">
      <c r="A1351">
        <v>434204</v>
      </c>
      <c r="B1351">
        <v>6417398</v>
      </c>
      <c r="C1351">
        <v>815306</v>
      </c>
      <c r="D1351" s="9">
        <v>2.3030649187939311E-5</v>
      </c>
      <c r="E1351" s="9">
        <v>1.7296729920756045E-5</v>
      </c>
      <c r="F1351" s="9">
        <v>8.7083867897452005E-5</v>
      </c>
      <c r="G1351" s="8" t="s">
        <v>54</v>
      </c>
      <c r="H1351" s="8" t="s">
        <v>54</v>
      </c>
      <c r="I1351" s="37">
        <v>0.41500000000000004</v>
      </c>
      <c r="J1351" s="37">
        <v>0.67599999999999993</v>
      </c>
      <c r="K1351" s="37" t="s">
        <v>54</v>
      </c>
      <c r="L1351" s="9" t="s">
        <v>54</v>
      </c>
      <c r="M1351" s="9" t="s">
        <v>54</v>
      </c>
      <c r="N1351" s="9" t="s">
        <v>54</v>
      </c>
    </row>
    <row r="1352" spans="1:14" x14ac:dyDescent="0.2">
      <c r="A1352">
        <v>434204</v>
      </c>
      <c r="B1352">
        <v>6417398</v>
      </c>
      <c r="C1352">
        <v>815306</v>
      </c>
      <c r="D1352" s="9">
        <v>2.3030649187939311E-5</v>
      </c>
      <c r="E1352" s="9">
        <v>1.6050118755296148E-5</v>
      </c>
      <c r="F1352" s="9">
        <v>7.7271601092105302E-5</v>
      </c>
      <c r="G1352" s="8" t="s">
        <v>54</v>
      </c>
      <c r="H1352" s="8" t="s">
        <v>54</v>
      </c>
      <c r="I1352" s="37" t="s">
        <v>54</v>
      </c>
      <c r="J1352" s="37" t="s">
        <v>54</v>
      </c>
      <c r="K1352" s="37" t="s">
        <v>54</v>
      </c>
      <c r="L1352" s="9" t="s">
        <v>54</v>
      </c>
      <c r="M1352" s="9" t="s">
        <v>54</v>
      </c>
      <c r="N1352" s="9" t="s">
        <v>54</v>
      </c>
    </row>
    <row r="1353" spans="1:14" x14ac:dyDescent="0.2">
      <c r="A1353">
        <v>434204</v>
      </c>
      <c r="B1353">
        <v>6417398</v>
      </c>
      <c r="C1353">
        <v>815306</v>
      </c>
      <c r="D1353" s="9">
        <v>2.3030649187939311E-5</v>
      </c>
      <c r="E1353" s="9">
        <v>1.6517597942343609E-5</v>
      </c>
      <c r="F1353" s="9">
        <v>8.0951201144110311E-5</v>
      </c>
      <c r="G1353" s="8" t="s">
        <v>54</v>
      </c>
      <c r="H1353" s="8" t="s">
        <v>54</v>
      </c>
      <c r="I1353" s="37" t="s">
        <v>54</v>
      </c>
      <c r="J1353" s="37" t="s">
        <v>54</v>
      </c>
      <c r="K1353" s="37" t="s">
        <v>54</v>
      </c>
      <c r="L1353" s="9" t="s">
        <v>54</v>
      </c>
      <c r="M1353" s="9" t="s">
        <v>54</v>
      </c>
      <c r="N1353" s="9" t="s">
        <v>54</v>
      </c>
    </row>
    <row r="1354" spans="1:14" x14ac:dyDescent="0.2">
      <c r="A1354">
        <v>434204</v>
      </c>
      <c r="B1354">
        <v>6417398</v>
      </c>
      <c r="C1354">
        <v>815306</v>
      </c>
      <c r="D1354" s="9">
        <v>2.3030649187939311E-5</v>
      </c>
      <c r="E1354" s="9">
        <v>1.7140903525073558E-5</v>
      </c>
      <c r="F1354" s="9">
        <v>7.9724667793441975E-5</v>
      </c>
      <c r="G1354" s="8" t="s">
        <v>54</v>
      </c>
      <c r="H1354" s="8" t="s">
        <v>54</v>
      </c>
      <c r="I1354" s="37">
        <v>1.3000000000000001E-2</v>
      </c>
      <c r="J1354" s="37">
        <v>1.1000000000000001E-2</v>
      </c>
      <c r="K1354" s="37">
        <v>0</v>
      </c>
      <c r="L1354" s="9" t="s">
        <v>54</v>
      </c>
      <c r="M1354" s="9" t="s">
        <v>54</v>
      </c>
      <c r="N1354" s="9" t="s">
        <v>54</v>
      </c>
    </row>
    <row r="1355" spans="1:14" x14ac:dyDescent="0.2">
      <c r="A1355">
        <v>434204</v>
      </c>
      <c r="B1355">
        <v>6417398</v>
      </c>
      <c r="C1355">
        <v>815306</v>
      </c>
      <c r="D1355" s="9">
        <v>2.3030649187939311E-5</v>
      </c>
      <c r="E1355" s="9">
        <v>1.5894292359613661E-5</v>
      </c>
      <c r="F1355" s="9">
        <v>7.6045067741436952E-5</v>
      </c>
      <c r="G1355" s="8" t="s">
        <v>54</v>
      </c>
      <c r="H1355" s="8" t="s">
        <v>54</v>
      </c>
      <c r="I1355" s="37">
        <v>5.7999999999999996E-2</v>
      </c>
      <c r="J1355" s="37">
        <v>8.6999999999999994E-2</v>
      </c>
      <c r="K1355" s="37">
        <v>0.10199999999999999</v>
      </c>
      <c r="L1355" s="9" t="s">
        <v>54</v>
      </c>
      <c r="M1355" s="9" t="s">
        <v>54</v>
      </c>
      <c r="N1355" s="9" t="s">
        <v>54</v>
      </c>
    </row>
    <row r="1356" spans="1:14" x14ac:dyDescent="0.2">
      <c r="A1356">
        <v>434204</v>
      </c>
      <c r="B1356">
        <v>6417398</v>
      </c>
      <c r="C1356">
        <v>815306</v>
      </c>
      <c r="D1356" s="9">
        <v>2.3030649187939311E-5</v>
      </c>
      <c r="E1356" s="9">
        <v>1.7140903525073558E-5</v>
      </c>
      <c r="F1356" s="9">
        <v>8.5857334546783656E-5</v>
      </c>
      <c r="G1356" s="8">
        <v>7.5249999999999996E-3</v>
      </c>
      <c r="H1356" s="8" t="s">
        <v>54</v>
      </c>
      <c r="I1356" s="37">
        <v>0.23600000000000002</v>
      </c>
      <c r="J1356" s="37">
        <v>0.433</v>
      </c>
      <c r="K1356" s="37">
        <v>0.247</v>
      </c>
      <c r="L1356" s="9" t="s">
        <v>54</v>
      </c>
      <c r="M1356" s="9" t="s">
        <v>54</v>
      </c>
      <c r="N1356" s="9" t="s">
        <v>54</v>
      </c>
    </row>
    <row r="1357" spans="1:14" x14ac:dyDescent="0.2">
      <c r="A1357">
        <v>434204</v>
      </c>
      <c r="B1357">
        <v>6417398</v>
      </c>
      <c r="C1357">
        <v>815306</v>
      </c>
      <c r="D1357" s="9">
        <v>2.3030649187939311E-5</v>
      </c>
      <c r="E1357" s="9">
        <v>1.947829946031086E-5</v>
      </c>
      <c r="F1357" s="9">
        <v>1.0425533480680873E-4</v>
      </c>
      <c r="G1357" s="8">
        <v>9.4999999999999998E-3</v>
      </c>
      <c r="H1357" s="8" t="s">
        <v>54</v>
      </c>
      <c r="I1357" s="37">
        <v>0.33600000000000002</v>
      </c>
      <c r="J1357" s="37">
        <v>0.57799999999999996</v>
      </c>
      <c r="K1357" s="37">
        <v>0.44700000000000006</v>
      </c>
      <c r="L1357" s="9" t="s">
        <v>54</v>
      </c>
      <c r="M1357" s="9" t="s">
        <v>54</v>
      </c>
      <c r="N1357" s="9" t="s">
        <v>54</v>
      </c>
    </row>
    <row r="1358" spans="1:14" x14ac:dyDescent="0.2">
      <c r="A1358">
        <v>434204</v>
      </c>
      <c r="B1358">
        <v>6417398</v>
      </c>
      <c r="C1358">
        <v>815306</v>
      </c>
      <c r="D1358" s="9">
        <v>2.3030649187939311E-5</v>
      </c>
      <c r="E1358" s="9">
        <v>2.1504042604183191E-5</v>
      </c>
      <c r="F1358" s="9">
        <v>1.2020026836549712E-4</v>
      </c>
      <c r="G1358" s="8">
        <v>1.11E-2</v>
      </c>
      <c r="H1358" s="8" t="s">
        <v>54</v>
      </c>
      <c r="I1358" s="37">
        <v>0.36299999999999999</v>
      </c>
      <c r="J1358" s="37">
        <v>0.60899999999999999</v>
      </c>
      <c r="K1358" s="37">
        <v>0.48499999999999999</v>
      </c>
      <c r="L1358" s="9" t="s">
        <v>54</v>
      </c>
      <c r="M1358" s="9" t="s">
        <v>54</v>
      </c>
      <c r="N1358" s="9" t="s">
        <v>54</v>
      </c>
    </row>
    <row r="1359" spans="1:14" x14ac:dyDescent="0.2">
      <c r="A1359">
        <v>433281</v>
      </c>
      <c r="B1359">
        <v>6454254</v>
      </c>
      <c r="C1359">
        <v>829792</v>
      </c>
      <c r="D1359" s="9">
        <v>2.3079710395793952E-5</v>
      </c>
      <c r="E1359" s="9">
        <v>1.7662769392093958E-5</v>
      </c>
      <c r="F1359" s="9">
        <v>8.917897497204119E-5</v>
      </c>
      <c r="G1359" s="8">
        <v>4.5899999999999996E-2</v>
      </c>
      <c r="H1359" s="8" t="s">
        <v>54</v>
      </c>
      <c r="I1359" s="37">
        <v>0.375</v>
      </c>
      <c r="J1359" s="37">
        <v>0.624</v>
      </c>
      <c r="K1359" s="37">
        <v>0.505</v>
      </c>
      <c r="L1359" s="9" t="s">
        <v>54</v>
      </c>
      <c r="M1359" s="9" t="s">
        <v>54</v>
      </c>
      <c r="N1359" s="9" t="s">
        <v>54</v>
      </c>
    </row>
    <row r="1360" spans="1:14" x14ac:dyDescent="0.2">
      <c r="A1360">
        <v>433281</v>
      </c>
      <c r="B1360">
        <v>6454254</v>
      </c>
      <c r="C1360">
        <v>829792</v>
      </c>
      <c r="D1360" s="9">
        <v>2.3079710395793952E-5</v>
      </c>
      <c r="E1360" s="9">
        <v>2.2620739747769456E-5</v>
      </c>
      <c r="F1360" s="9">
        <v>1.2774285604103198E-4</v>
      </c>
      <c r="G1360" s="8">
        <v>7.9149999999999998E-2</v>
      </c>
      <c r="H1360" s="8" t="s">
        <v>54</v>
      </c>
      <c r="I1360" s="37">
        <v>0.38900000000000001</v>
      </c>
      <c r="J1360" s="37">
        <v>0.64599999999999991</v>
      </c>
      <c r="K1360" s="37">
        <v>0.51100000000000001</v>
      </c>
      <c r="L1360" s="9" t="s">
        <v>54</v>
      </c>
      <c r="M1360" s="9" t="s">
        <v>54</v>
      </c>
      <c r="N1360" s="9" t="s">
        <v>54</v>
      </c>
    </row>
    <row r="1361" spans="1:14" x14ac:dyDescent="0.2">
      <c r="A1361">
        <v>433281</v>
      </c>
      <c r="B1361">
        <v>6454254</v>
      </c>
      <c r="C1361">
        <v>829792</v>
      </c>
      <c r="D1361" s="9">
        <v>2.3079710395793952E-5</v>
      </c>
      <c r="E1361" s="9">
        <v>2.138124715885058E-5</v>
      </c>
      <c r="F1361" s="9">
        <v>1.0966603678994254E-4</v>
      </c>
      <c r="G1361" s="8">
        <v>2.844E-2</v>
      </c>
      <c r="H1361" s="8" t="s">
        <v>54</v>
      </c>
      <c r="I1361" s="37">
        <v>0.39100000000000001</v>
      </c>
      <c r="J1361" s="37">
        <v>0.65800000000000003</v>
      </c>
      <c r="K1361" s="37">
        <v>0.51100000000000001</v>
      </c>
      <c r="L1361" s="9" t="s">
        <v>54</v>
      </c>
      <c r="M1361" s="9" t="s">
        <v>54</v>
      </c>
      <c r="N1361" s="9" t="s">
        <v>54</v>
      </c>
    </row>
    <row r="1362" spans="1:14" x14ac:dyDescent="0.2">
      <c r="A1362">
        <v>433281</v>
      </c>
      <c r="B1362">
        <v>6454254</v>
      </c>
      <c r="C1362">
        <v>829792</v>
      </c>
      <c r="D1362" s="9">
        <v>2.3079710395793952E-5</v>
      </c>
      <c r="E1362" s="9">
        <v>1.8282515686553395E-5</v>
      </c>
      <c r="F1362" s="9">
        <v>9.399946010566504E-5</v>
      </c>
      <c r="G1362" s="8">
        <v>7.0249999999999991E-3</v>
      </c>
      <c r="H1362" s="8" t="s">
        <v>54</v>
      </c>
      <c r="I1362" s="37">
        <v>0.39299999999999996</v>
      </c>
      <c r="J1362" s="37">
        <v>0.65800000000000003</v>
      </c>
      <c r="K1362" s="37">
        <v>0.51100000000000001</v>
      </c>
      <c r="L1362" s="9" t="s">
        <v>54</v>
      </c>
      <c r="M1362" s="9" t="s">
        <v>54</v>
      </c>
      <c r="N1362" s="9" t="s">
        <v>54</v>
      </c>
    </row>
    <row r="1363" spans="1:14" x14ac:dyDescent="0.2">
      <c r="A1363">
        <v>433281</v>
      </c>
      <c r="B1363">
        <v>6454254</v>
      </c>
      <c r="C1363">
        <v>829792</v>
      </c>
      <c r="D1363" s="9">
        <v>2.3079710395793952E-5</v>
      </c>
      <c r="E1363" s="9">
        <v>1.6578213376789944E-5</v>
      </c>
      <c r="F1363" s="9">
        <v>8.0743125988199456E-5</v>
      </c>
      <c r="G1363" s="8">
        <v>4.5750000000000001E-3</v>
      </c>
      <c r="H1363" s="8" t="s">
        <v>54</v>
      </c>
      <c r="I1363" s="37">
        <v>0.39299999999999996</v>
      </c>
      <c r="J1363" s="37">
        <v>0.65800000000000003</v>
      </c>
      <c r="K1363" s="37">
        <v>0.51100000000000001</v>
      </c>
      <c r="L1363" s="9" t="s">
        <v>54</v>
      </c>
      <c r="M1363" s="9" t="s">
        <v>54</v>
      </c>
      <c r="N1363" s="9" t="s">
        <v>54</v>
      </c>
    </row>
    <row r="1364" spans="1:14" x14ac:dyDescent="0.2">
      <c r="A1364">
        <v>433281</v>
      </c>
      <c r="B1364">
        <v>6454254</v>
      </c>
      <c r="C1364">
        <v>829792</v>
      </c>
      <c r="D1364" s="9">
        <v>2.3079710395793952E-5</v>
      </c>
      <c r="E1364" s="9">
        <v>1.4409101346181913E-5</v>
      </c>
      <c r="F1364" s="9">
        <v>6.3871428020515988E-5</v>
      </c>
      <c r="G1364" s="8">
        <v>3.2199999999999998E-3</v>
      </c>
      <c r="H1364" s="8" t="s">
        <v>54</v>
      </c>
      <c r="I1364" s="37" t="s">
        <v>54</v>
      </c>
      <c r="J1364" s="37" t="s">
        <v>54</v>
      </c>
      <c r="K1364" s="37" t="s">
        <v>54</v>
      </c>
      <c r="L1364" s="9" t="s">
        <v>54</v>
      </c>
      <c r="M1364" s="9" t="s">
        <v>54</v>
      </c>
      <c r="N1364" s="9" t="s">
        <v>54</v>
      </c>
    </row>
    <row r="1365" spans="1:14" x14ac:dyDescent="0.2">
      <c r="A1365">
        <v>433281</v>
      </c>
      <c r="B1365">
        <v>6454254</v>
      </c>
      <c r="C1365">
        <v>829792</v>
      </c>
      <c r="D1365" s="9">
        <v>2.3079710395793952E-5</v>
      </c>
      <c r="E1365" s="9">
        <v>1.3479481904492757E-5</v>
      </c>
      <c r="F1365" s="9">
        <v>5.6640700320080213E-5</v>
      </c>
      <c r="G1365" s="8">
        <v>1.9250000000000001E-3</v>
      </c>
      <c r="H1365" s="8" t="s">
        <v>54</v>
      </c>
      <c r="I1365" s="37" t="s">
        <v>54</v>
      </c>
      <c r="J1365" s="37" t="s">
        <v>54</v>
      </c>
      <c r="K1365" s="37" t="s">
        <v>54</v>
      </c>
      <c r="L1365" s="9" t="s">
        <v>54</v>
      </c>
      <c r="M1365" s="9" t="s">
        <v>54</v>
      </c>
      <c r="N1365" s="9" t="s">
        <v>54</v>
      </c>
    </row>
    <row r="1366" spans="1:14" x14ac:dyDescent="0.2">
      <c r="A1366">
        <v>433281</v>
      </c>
      <c r="B1366">
        <v>6454254</v>
      </c>
      <c r="C1366">
        <v>829792</v>
      </c>
      <c r="D1366" s="9">
        <v>2.3079710395793952E-5</v>
      </c>
      <c r="E1366" s="9">
        <v>1.3789355051722477E-5</v>
      </c>
      <c r="F1366" s="9">
        <v>5.9050942886892138E-5</v>
      </c>
      <c r="G1366" s="8">
        <v>1.9599999999999999E-3</v>
      </c>
      <c r="H1366" s="8" t="s">
        <v>54</v>
      </c>
      <c r="I1366" s="37">
        <v>0.02</v>
      </c>
      <c r="J1366" s="37">
        <v>0</v>
      </c>
      <c r="K1366" s="37">
        <v>6.2000000000000006E-2</v>
      </c>
      <c r="L1366" s="9" t="s">
        <v>54</v>
      </c>
      <c r="M1366" s="9" t="s">
        <v>54</v>
      </c>
      <c r="N1366" s="9" t="s">
        <v>54</v>
      </c>
    </row>
    <row r="1367" spans="1:14" x14ac:dyDescent="0.2">
      <c r="A1367">
        <v>433281</v>
      </c>
      <c r="B1367">
        <v>6454254</v>
      </c>
      <c r="C1367">
        <v>829792</v>
      </c>
      <c r="D1367" s="9">
        <v>2.3079710395793952E-5</v>
      </c>
      <c r="E1367" s="9">
        <v>1.4718974493411631E-5</v>
      </c>
      <c r="F1367" s="9">
        <v>6.6281670587327906E-5</v>
      </c>
      <c r="G1367" s="8">
        <v>4.9250000000000006E-3</v>
      </c>
      <c r="H1367" s="8" t="s">
        <v>54</v>
      </c>
      <c r="I1367" s="37">
        <v>8.199999999999999E-2</v>
      </c>
      <c r="J1367" s="37">
        <v>0.13</v>
      </c>
      <c r="K1367" s="37">
        <v>0.17100000000000001</v>
      </c>
      <c r="L1367" s="9" t="s">
        <v>54</v>
      </c>
      <c r="M1367" s="9" t="s">
        <v>54</v>
      </c>
      <c r="N1367" s="9" t="s">
        <v>54</v>
      </c>
    </row>
    <row r="1368" spans="1:14" x14ac:dyDescent="0.2">
      <c r="A1368">
        <v>433281</v>
      </c>
      <c r="B1368">
        <v>6454254</v>
      </c>
      <c r="C1368">
        <v>829792</v>
      </c>
      <c r="D1368" s="9">
        <v>2.3079710395793952E-5</v>
      </c>
      <c r="E1368" s="9">
        <v>1.5958467082330508E-5</v>
      </c>
      <c r="F1368" s="9">
        <v>7.5922640854575606E-5</v>
      </c>
      <c r="G1368" s="8">
        <v>1.1925E-2</v>
      </c>
      <c r="H1368" s="8" t="s">
        <v>54</v>
      </c>
      <c r="I1368" s="37">
        <v>0.25600000000000001</v>
      </c>
      <c r="J1368" s="37">
        <v>0.44500000000000001</v>
      </c>
      <c r="K1368" s="37">
        <v>0.38200000000000006</v>
      </c>
      <c r="L1368" s="9" t="s">
        <v>54</v>
      </c>
      <c r="M1368" s="9" t="s">
        <v>54</v>
      </c>
      <c r="N1368" s="9" t="s">
        <v>54</v>
      </c>
    </row>
    <row r="1369" spans="1:14" x14ac:dyDescent="0.2">
      <c r="A1369">
        <v>433281</v>
      </c>
      <c r="B1369">
        <v>6454254</v>
      </c>
      <c r="C1369">
        <v>829792</v>
      </c>
      <c r="D1369" s="9">
        <v>2.3079710395793952E-5</v>
      </c>
      <c r="E1369" s="9">
        <v>1.4564037919796773E-5</v>
      </c>
      <c r="F1369" s="9">
        <v>6.507654930392194E-5</v>
      </c>
      <c r="G1369" s="8">
        <v>1.2119999999999997E-2</v>
      </c>
      <c r="H1369" s="8" t="s">
        <v>54</v>
      </c>
      <c r="I1369" s="37">
        <v>0.34700000000000003</v>
      </c>
      <c r="J1369" s="37">
        <v>0.56700000000000006</v>
      </c>
      <c r="K1369" s="37">
        <v>0.53700000000000003</v>
      </c>
      <c r="L1369" s="9" t="s">
        <v>54</v>
      </c>
      <c r="M1369" s="9" t="s">
        <v>54</v>
      </c>
      <c r="N1369" s="9" t="s">
        <v>54</v>
      </c>
    </row>
    <row r="1370" spans="1:14" x14ac:dyDescent="0.2">
      <c r="A1370">
        <v>433281</v>
      </c>
      <c r="B1370">
        <v>6454254</v>
      </c>
      <c r="C1370">
        <v>829792</v>
      </c>
      <c r="D1370" s="9">
        <v>2.3079710395793952E-5</v>
      </c>
      <c r="E1370" s="9">
        <v>1.8282515686553395E-5</v>
      </c>
      <c r="F1370" s="9">
        <v>9.399946010566504E-5</v>
      </c>
      <c r="G1370" s="8">
        <v>1.025E-2</v>
      </c>
      <c r="H1370" s="8" t="s">
        <v>54</v>
      </c>
      <c r="I1370" s="37">
        <v>0.375</v>
      </c>
      <c r="J1370" s="37">
        <v>0.59200000000000008</v>
      </c>
      <c r="K1370" s="37">
        <v>0.59799999999999998</v>
      </c>
      <c r="L1370" s="9" t="s">
        <v>54</v>
      </c>
      <c r="M1370" s="9" t="s">
        <v>54</v>
      </c>
      <c r="N1370" s="9" t="s">
        <v>54</v>
      </c>
    </row>
    <row r="1371" spans="1:14" x14ac:dyDescent="0.2">
      <c r="A1371">
        <v>431230</v>
      </c>
      <c r="B1371">
        <v>6485530</v>
      </c>
      <c r="C1371">
        <v>847475</v>
      </c>
      <c r="D1371" s="9">
        <v>2.318948125130441E-5</v>
      </c>
      <c r="E1371" s="9">
        <v>1.8502728381489255E-5</v>
      </c>
      <c r="F1371" s="9">
        <v>9.4398064839670782E-5</v>
      </c>
      <c r="G1371" s="8">
        <v>1.055E-2</v>
      </c>
      <c r="H1371" s="8" t="s">
        <v>54</v>
      </c>
      <c r="I1371" s="37">
        <v>0.38600000000000001</v>
      </c>
      <c r="J1371" s="37">
        <v>0.60299999999999998</v>
      </c>
      <c r="K1371" s="37">
        <v>0.61699999999999999</v>
      </c>
      <c r="L1371" s="9" t="s">
        <v>54</v>
      </c>
      <c r="M1371" s="9" t="s">
        <v>54</v>
      </c>
      <c r="N1371" s="9" t="s">
        <v>54</v>
      </c>
    </row>
    <row r="1372" spans="1:14" x14ac:dyDescent="0.2">
      <c r="A1372">
        <v>431230</v>
      </c>
      <c r="B1372">
        <v>6485530</v>
      </c>
      <c r="C1372">
        <v>847475</v>
      </c>
      <c r="D1372" s="9">
        <v>2.318948125130441E-5</v>
      </c>
      <c r="E1372" s="9">
        <v>1.7731781365593867E-5</v>
      </c>
      <c r="F1372" s="9">
        <v>8.8498185787191369E-5</v>
      </c>
      <c r="G1372" s="8">
        <v>1.452E-2</v>
      </c>
      <c r="H1372" s="8" t="s">
        <v>54</v>
      </c>
      <c r="I1372" s="37">
        <v>0.39400000000000002</v>
      </c>
      <c r="J1372" s="37">
        <v>0.61499999999999999</v>
      </c>
      <c r="K1372" s="37">
        <v>0.621</v>
      </c>
      <c r="L1372" s="9" t="s">
        <v>54</v>
      </c>
      <c r="M1372" s="9" t="s">
        <v>54</v>
      </c>
      <c r="N1372" s="9" t="s">
        <v>54</v>
      </c>
    </row>
    <row r="1373" spans="1:14" x14ac:dyDescent="0.2">
      <c r="A1373">
        <v>431230</v>
      </c>
      <c r="B1373">
        <v>6485530</v>
      </c>
      <c r="C1373">
        <v>847475</v>
      </c>
      <c r="D1373" s="9">
        <v>2.318948125130441E-5</v>
      </c>
      <c r="E1373" s="9">
        <v>1.9427864800563716E-5</v>
      </c>
      <c r="F1373" s="9">
        <v>1.0147791970264609E-4</v>
      </c>
      <c r="G1373" s="8">
        <v>1.8949999999999998E-2</v>
      </c>
      <c r="H1373" s="8" t="s">
        <v>54</v>
      </c>
      <c r="I1373" s="37">
        <v>0.39799999999999996</v>
      </c>
      <c r="J1373" s="37">
        <v>0.62</v>
      </c>
      <c r="K1373" s="37">
        <v>0.63200000000000001</v>
      </c>
      <c r="L1373" s="9" t="s">
        <v>54</v>
      </c>
      <c r="M1373" s="9" t="s">
        <v>54</v>
      </c>
      <c r="N1373" s="9" t="s">
        <v>54</v>
      </c>
    </row>
    <row r="1374" spans="1:14" x14ac:dyDescent="0.2">
      <c r="A1374">
        <v>431230</v>
      </c>
      <c r="B1374">
        <v>6485530</v>
      </c>
      <c r="C1374">
        <v>847475</v>
      </c>
      <c r="D1374" s="9">
        <v>2.318948125130441E-5</v>
      </c>
      <c r="E1374" s="9">
        <v>1.7269213156056638E-5</v>
      </c>
      <c r="F1374" s="9">
        <v>8.4958258355703701E-5</v>
      </c>
      <c r="G1374" s="8">
        <v>9.9250000000000015E-3</v>
      </c>
      <c r="H1374" s="8" t="s">
        <v>54</v>
      </c>
      <c r="I1374" s="37">
        <v>0.4</v>
      </c>
      <c r="J1374" s="37">
        <v>0.621</v>
      </c>
      <c r="K1374" s="37">
        <v>0.63200000000000001</v>
      </c>
      <c r="L1374" s="9" t="s">
        <v>54</v>
      </c>
      <c r="M1374" s="9" t="s">
        <v>54</v>
      </c>
      <c r="N1374" s="9" t="s">
        <v>54</v>
      </c>
    </row>
    <row r="1375" spans="1:14" x14ac:dyDescent="0.2">
      <c r="A1375">
        <v>431230</v>
      </c>
      <c r="B1375">
        <v>6485530</v>
      </c>
      <c r="C1375">
        <v>847475</v>
      </c>
      <c r="D1375" s="9">
        <v>2.318948125130441E-5</v>
      </c>
      <c r="E1375" s="9">
        <v>1.6806644946519406E-5</v>
      </c>
      <c r="F1375" s="9">
        <v>8.1418330924216048E-5</v>
      </c>
      <c r="G1375" s="8">
        <v>4.5599999999999998E-3</v>
      </c>
      <c r="H1375" s="8" t="s">
        <v>54</v>
      </c>
      <c r="I1375" s="37">
        <v>0.4</v>
      </c>
      <c r="J1375" s="37">
        <v>0.621</v>
      </c>
      <c r="K1375" s="37">
        <v>0.63200000000000001</v>
      </c>
      <c r="L1375" s="9" t="s">
        <v>54</v>
      </c>
      <c r="M1375" s="9" t="s">
        <v>54</v>
      </c>
      <c r="N1375" s="9" t="s">
        <v>54</v>
      </c>
    </row>
    <row r="1376" spans="1:14" x14ac:dyDescent="0.2">
      <c r="A1376">
        <v>431230</v>
      </c>
      <c r="B1376">
        <v>6485530</v>
      </c>
      <c r="C1376">
        <v>847475</v>
      </c>
      <c r="D1376" s="9">
        <v>2.318948125130441E-5</v>
      </c>
      <c r="E1376" s="9">
        <v>1.2951909867042478E-5</v>
      </c>
      <c r="F1376" s="9">
        <v>5.1918935661818932E-5</v>
      </c>
      <c r="G1376" s="8">
        <v>2.0499999999999997E-3</v>
      </c>
      <c r="H1376" s="8" t="s">
        <v>54</v>
      </c>
      <c r="I1376" s="37" t="s">
        <v>54</v>
      </c>
      <c r="J1376" s="37" t="s">
        <v>54</v>
      </c>
      <c r="K1376" s="37" t="s">
        <v>54</v>
      </c>
      <c r="L1376" s="9" t="s">
        <v>54</v>
      </c>
      <c r="M1376" s="9" t="s">
        <v>54</v>
      </c>
      <c r="N1376" s="9" t="s">
        <v>54</v>
      </c>
    </row>
    <row r="1377" spans="1:14" x14ac:dyDescent="0.2">
      <c r="A1377">
        <v>431230</v>
      </c>
      <c r="B1377">
        <v>6485530</v>
      </c>
      <c r="C1377">
        <v>847475</v>
      </c>
      <c r="D1377" s="9">
        <v>2.318948125130441E-5</v>
      </c>
      <c r="E1377" s="9">
        <v>1.2951909867042478E-5</v>
      </c>
      <c r="F1377" s="9">
        <v>5.1918935661818932E-5</v>
      </c>
      <c r="G1377" s="8">
        <v>2.1749999999999999E-3</v>
      </c>
      <c r="H1377" s="8" t="s">
        <v>54</v>
      </c>
      <c r="I1377" s="37" t="s">
        <v>54</v>
      </c>
      <c r="J1377" s="37" t="s">
        <v>54</v>
      </c>
      <c r="K1377" s="37" t="s">
        <v>54</v>
      </c>
      <c r="L1377" s="9" t="s">
        <v>54</v>
      </c>
      <c r="M1377" s="9" t="s">
        <v>54</v>
      </c>
      <c r="N1377" s="9" t="s">
        <v>54</v>
      </c>
    </row>
    <row r="1378" spans="1:14" x14ac:dyDescent="0.2">
      <c r="A1378">
        <v>431230</v>
      </c>
      <c r="B1378">
        <v>6485530</v>
      </c>
      <c r="C1378">
        <v>847475</v>
      </c>
      <c r="D1378" s="9">
        <v>2.318948125130441E-5</v>
      </c>
      <c r="E1378" s="9">
        <v>1.5264750914728633E-5</v>
      </c>
      <c r="F1378" s="9">
        <v>6.9618572819257207E-5</v>
      </c>
      <c r="G1378" s="8">
        <v>3.4200000000000003E-3</v>
      </c>
      <c r="H1378" s="8" t="s">
        <v>54</v>
      </c>
      <c r="I1378" s="37">
        <v>1.9E-2</v>
      </c>
      <c r="J1378" s="37">
        <v>1.4999999999999999E-2</v>
      </c>
      <c r="K1378" s="37">
        <v>3.4000000000000002E-2</v>
      </c>
      <c r="L1378" s="9" t="s">
        <v>54</v>
      </c>
      <c r="M1378" s="9" t="s">
        <v>54</v>
      </c>
      <c r="N1378" s="9" t="s">
        <v>54</v>
      </c>
    </row>
    <row r="1379" spans="1:14" x14ac:dyDescent="0.2">
      <c r="A1379">
        <v>431230</v>
      </c>
      <c r="B1379">
        <v>6485530</v>
      </c>
      <c r="C1379">
        <v>847475</v>
      </c>
      <c r="D1379" s="9">
        <v>2.318948125130441E-5</v>
      </c>
      <c r="E1379" s="9">
        <v>1.3106099270221554E-5</v>
      </c>
      <c r="F1379" s="9">
        <v>5.3098911472314818E-5</v>
      </c>
      <c r="G1379" s="8">
        <v>5.45E-3</v>
      </c>
      <c r="H1379" s="8" t="s">
        <v>54</v>
      </c>
      <c r="I1379" s="37">
        <v>8.1000000000000003E-2</v>
      </c>
      <c r="J1379" s="37">
        <v>0.10300000000000001</v>
      </c>
      <c r="K1379" s="37">
        <v>0.111</v>
      </c>
      <c r="L1379" s="9" t="s">
        <v>54</v>
      </c>
      <c r="M1379" s="9" t="s">
        <v>54</v>
      </c>
      <c r="N1379" s="9" t="s">
        <v>54</v>
      </c>
    </row>
    <row r="1380" spans="1:14" x14ac:dyDescent="0.2">
      <c r="A1380">
        <v>431230</v>
      </c>
      <c r="B1380">
        <v>6485530</v>
      </c>
      <c r="C1380">
        <v>847475</v>
      </c>
      <c r="D1380" s="9">
        <v>2.318948125130441E-5</v>
      </c>
      <c r="E1380" s="9">
        <v>1.649826614016125E-5</v>
      </c>
      <c r="F1380" s="9">
        <v>7.9058379303224288E-5</v>
      </c>
      <c r="G1380" s="8">
        <v>6.7599999999999995E-3</v>
      </c>
      <c r="H1380" s="8" t="s">
        <v>54</v>
      </c>
      <c r="I1380" s="37">
        <v>0.24</v>
      </c>
      <c r="J1380" s="37">
        <v>0.40399999999999997</v>
      </c>
      <c r="K1380" s="37">
        <v>0.31</v>
      </c>
      <c r="L1380" s="9" t="s">
        <v>54</v>
      </c>
      <c r="M1380" s="9" t="s">
        <v>54</v>
      </c>
      <c r="N1380" s="9" t="s">
        <v>54</v>
      </c>
    </row>
    <row r="1381" spans="1:14" x14ac:dyDescent="0.2">
      <c r="A1381">
        <v>431230</v>
      </c>
      <c r="B1381">
        <v>6485530</v>
      </c>
      <c r="C1381">
        <v>847475</v>
      </c>
      <c r="D1381" s="9">
        <v>2.318948125130441E-5</v>
      </c>
      <c r="E1381" s="9">
        <v>1.3106099270221554E-5</v>
      </c>
      <c r="F1381" s="9">
        <v>5.3098911472314818E-5</v>
      </c>
      <c r="G1381" s="8">
        <v>1.01E-2</v>
      </c>
      <c r="H1381" s="8" t="s">
        <v>54</v>
      </c>
      <c r="I1381" s="37">
        <v>0.33200000000000002</v>
      </c>
      <c r="J1381" s="37">
        <v>0.53600000000000003</v>
      </c>
      <c r="K1381" s="37">
        <v>0.44900000000000001</v>
      </c>
      <c r="L1381" s="9" t="s">
        <v>54</v>
      </c>
      <c r="M1381" s="9" t="s">
        <v>54</v>
      </c>
      <c r="N1381" s="9" t="s">
        <v>54</v>
      </c>
    </row>
    <row r="1382" spans="1:14" x14ac:dyDescent="0.2">
      <c r="A1382">
        <v>431230</v>
      </c>
      <c r="B1382">
        <v>6485530</v>
      </c>
      <c r="C1382">
        <v>847475</v>
      </c>
      <c r="D1382" s="9">
        <v>2.318948125130441E-5</v>
      </c>
      <c r="E1382" s="9">
        <v>2.3128410476861566E-5</v>
      </c>
      <c r="F1382" s="9">
        <v>1.2979733915454732E-4</v>
      </c>
      <c r="G1382" s="8">
        <v>4.1750000000000002E-2</v>
      </c>
      <c r="H1382" s="8" t="s">
        <v>54</v>
      </c>
      <c r="I1382" s="37">
        <v>0.36899999999999999</v>
      </c>
      <c r="J1382" s="37">
        <v>0.57700000000000007</v>
      </c>
      <c r="K1382" s="37">
        <v>0.52100000000000002</v>
      </c>
      <c r="L1382" s="9" t="s">
        <v>54</v>
      </c>
      <c r="M1382" s="9" t="s">
        <v>54</v>
      </c>
      <c r="N1382" s="9" t="s">
        <v>54</v>
      </c>
    </row>
    <row r="1383" spans="1:14" x14ac:dyDescent="0.2">
      <c r="A1383">
        <v>427452</v>
      </c>
      <c r="B1383">
        <v>6514861</v>
      </c>
      <c r="C1383">
        <v>866730</v>
      </c>
      <c r="D1383" s="9">
        <v>2.3394439609593591E-5</v>
      </c>
      <c r="E1383" s="9">
        <v>3.7913318488299292E-5</v>
      </c>
      <c r="F1383" s="9">
        <v>2.2036851153184959E-4</v>
      </c>
      <c r="G1383" s="8">
        <v>4.1299999999999996E-2</v>
      </c>
      <c r="H1383" s="8" t="s">
        <v>54</v>
      </c>
      <c r="I1383" s="37">
        <v>0.40100000000000002</v>
      </c>
      <c r="J1383" s="37">
        <v>0.61699999999999999</v>
      </c>
      <c r="K1383" s="37">
        <v>0.56000000000000005</v>
      </c>
      <c r="L1383" s="9" t="s">
        <v>54</v>
      </c>
      <c r="M1383" s="9" t="s">
        <v>54</v>
      </c>
      <c r="N1383" s="9" t="s">
        <v>54</v>
      </c>
    </row>
    <row r="1384" spans="1:14" x14ac:dyDescent="0.2">
      <c r="A1384">
        <v>427452</v>
      </c>
      <c r="B1384">
        <v>6514861</v>
      </c>
      <c r="C1384">
        <v>866730</v>
      </c>
      <c r="D1384" s="9">
        <v>2.3394439609593591E-5</v>
      </c>
      <c r="E1384" s="9">
        <v>2.0568359017943745E-5</v>
      </c>
      <c r="F1384" s="9">
        <v>1.0845361300520347E-4</v>
      </c>
      <c r="G1384" s="8">
        <v>2.9425E-2</v>
      </c>
      <c r="H1384" s="8" t="s">
        <v>54</v>
      </c>
      <c r="I1384" s="37">
        <v>0.41600000000000004</v>
      </c>
      <c r="J1384" s="37">
        <v>0.629</v>
      </c>
      <c r="K1384" s="37">
        <v>0.59299999999999997</v>
      </c>
      <c r="L1384" s="9" t="s">
        <v>54</v>
      </c>
      <c r="M1384" s="9" t="s">
        <v>54</v>
      </c>
      <c r="N1384" s="9" t="s">
        <v>54</v>
      </c>
    </row>
    <row r="1385" spans="1:14" x14ac:dyDescent="0.2">
      <c r="A1385">
        <v>427452</v>
      </c>
      <c r="B1385">
        <v>6514861</v>
      </c>
      <c r="C1385">
        <v>866730</v>
      </c>
      <c r="D1385" s="9">
        <v>2.3394439609593591E-5</v>
      </c>
      <c r="E1385" s="9">
        <v>2.10288446675992E-5</v>
      </c>
      <c r="F1385" s="9">
        <v>1.0614608932424168E-4</v>
      </c>
      <c r="G1385" s="8">
        <v>2.0074999999999996E-2</v>
      </c>
      <c r="H1385" s="8" t="s">
        <v>54</v>
      </c>
      <c r="I1385" s="37">
        <v>0.41899999999999998</v>
      </c>
      <c r="J1385" s="37">
        <v>0.64200000000000002</v>
      </c>
      <c r="K1385" s="37">
        <v>0.59299999999999997</v>
      </c>
      <c r="L1385" s="9" t="s">
        <v>54</v>
      </c>
      <c r="M1385" s="9" t="s">
        <v>54</v>
      </c>
      <c r="N1385" s="9" t="s">
        <v>54</v>
      </c>
    </row>
    <row r="1386" spans="1:14" x14ac:dyDescent="0.2">
      <c r="A1386">
        <v>427452</v>
      </c>
      <c r="B1386">
        <v>6514861</v>
      </c>
      <c r="C1386">
        <v>866730</v>
      </c>
      <c r="D1386" s="9">
        <v>2.3394439609593591E-5</v>
      </c>
      <c r="E1386" s="9">
        <v>1.9647387718632831E-5</v>
      </c>
      <c r="F1386" s="9">
        <v>9.3454709078951917E-5</v>
      </c>
      <c r="G1386" s="8">
        <v>8.4749999999999999E-3</v>
      </c>
      <c r="H1386" s="8" t="s">
        <v>54</v>
      </c>
      <c r="I1386" s="37">
        <v>0.42200000000000004</v>
      </c>
      <c r="J1386" s="37">
        <v>0.64599999999999991</v>
      </c>
      <c r="K1386" s="37">
        <v>0.623</v>
      </c>
      <c r="L1386" s="9" t="s">
        <v>54</v>
      </c>
      <c r="M1386" s="9" t="s">
        <v>54</v>
      </c>
      <c r="N1386" s="9" t="s">
        <v>54</v>
      </c>
    </row>
    <row r="1387" spans="1:14" x14ac:dyDescent="0.2">
      <c r="A1387">
        <v>427452</v>
      </c>
      <c r="B1387">
        <v>6514861</v>
      </c>
      <c r="C1387">
        <v>866730</v>
      </c>
      <c r="D1387" s="9">
        <v>2.3394439609593591E-5</v>
      </c>
      <c r="E1387" s="9">
        <v>1.366107427311189E-5</v>
      </c>
      <c r="F1387" s="9">
        <v>5.6534330183563506E-5</v>
      </c>
      <c r="G1387" s="8">
        <v>2.8E-3</v>
      </c>
      <c r="H1387" s="8" t="s">
        <v>54</v>
      </c>
      <c r="I1387" s="37">
        <v>0.42200000000000004</v>
      </c>
      <c r="J1387" s="37">
        <v>0.64599999999999991</v>
      </c>
      <c r="K1387" s="37">
        <v>0.623</v>
      </c>
      <c r="L1387" s="9" t="s">
        <v>54</v>
      </c>
      <c r="M1387" s="9" t="s">
        <v>54</v>
      </c>
      <c r="N1387" s="9" t="s">
        <v>54</v>
      </c>
    </row>
    <row r="1388" spans="1:14" x14ac:dyDescent="0.2">
      <c r="A1388">
        <v>427452</v>
      </c>
      <c r="B1388">
        <v>6514861</v>
      </c>
      <c r="C1388">
        <v>866730</v>
      </c>
      <c r="D1388" s="9">
        <v>2.3394439609593591E-5</v>
      </c>
      <c r="E1388" s="9">
        <v>1.5963502521389175E-5</v>
      </c>
      <c r="F1388" s="9">
        <v>7.3840757790776822E-5</v>
      </c>
      <c r="G1388" s="8">
        <v>1.8500000000000001E-3</v>
      </c>
      <c r="H1388" s="8" t="s">
        <v>54</v>
      </c>
      <c r="I1388" s="37" t="s">
        <v>54</v>
      </c>
      <c r="J1388" s="37" t="s">
        <v>54</v>
      </c>
      <c r="K1388" s="37" t="s">
        <v>54</v>
      </c>
      <c r="L1388" s="9" t="s">
        <v>54</v>
      </c>
      <c r="M1388" s="9" t="s">
        <v>54</v>
      </c>
      <c r="N1388" s="9" t="s">
        <v>54</v>
      </c>
    </row>
    <row r="1389" spans="1:14" x14ac:dyDescent="0.2">
      <c r="A1389">
        <v>427452</v>
      </c>
      <c r="B1389">
        <v>6514861</v>
      </c>
      <c r="C1389">
        <v>866730</v>
      </c>
      <c r="D1389" s="9">
        <v>2.3394439609593591E-5</v>
      </c>
      <c r="E1389" s="9">
        <v>1.4275055139319166E-5</v>
      </c>
      <c r="F1389" s="9">
        <v>6.1149377545487054E-5</v>
      </c>
      <c r="G1389" s="8">
        <v>1.42E-3</v>
      </c>
      <c r="H1389" s="8" t="s">
        <v>54</v>
      </c>
      <c r="I1389" s="37" t="s">
        <v>54</v>
      </c>
      <c r="J1389" s="37" t="s">
        <v>54</v>
      </c>
      <c r="K1389" s="37" t="s">
        <v>54</v>
      </c>
      <c r="L1389" s="9" t="s">
        <v>54</v>
      </c>
      <c r="M1389" s="9" t="s">
        <v>54</v>
      </c>
      <c r="N1389" s="9" t="s">
        <v>54</v>
      </c>
    </row>
    <row r="1390" spans="1:14" x14ac:dyDescent="0.2">
      <c r="A1390">
        <v>427452</v>
      </c>
      <c r="B1390">
        <v>6514861</v>
      </c>
      <c r="C1390">
        <v>866730</v>
      </c>
      <c r="D1390" s="9">
        <v>2.3394439609593591E-5</v>
      </c>
      <c r="E1390" s="9">
        <v>1.3507579056560071E-5</v>
      </c>
      <c r="F1390" s="9">
        <v>5.538056834308262E-5</v>
      </c>
      <c r="G1390" s="8">
        <v>2E-3</v>
      </c>
      <c r="H1390" s="8" t="s">
        <v>54</v>
      </c>
      <c r="I1390" s="37">
        <v>1.7000000000000001E-2</v>
      </c>
      <c r="J1390" s="37">
        <v>1.3999999999999999E-2</v>
      </c>
      <c r="K1390" s="37">
        <v>6.0999999999999999E-2</v>
      </c>
      <c r="L1390" s="9" t="s">
        <v>54</v>
      </c>
      <c r="M1390" s="9" t="s">
        <v>54</v>
      </c>
      <c r="N1390" s="9" t="s">
        <v>54</v>
      </c>
    </row>
    <row r="1391" spans="1:14" x14ac:dyDescent="0.2">
      <c r="A1391">
        <v>427452</v>
      </c>
      <c r="B1391">
        <v>6514861</v>
      </c>
      <c r="C1391">
        <v>866730</v>
      </c>
      <c r="D1391" s="9">
        <v>2.3394439609593591E-5</v>
      </c>
      <c r="E1391" s="9">
        <v>1.4121559922767347E-5</v>
      </c>
      <c r="F1391" s="9">
        <v>5.9995615705006176E-5</v>
      </c>
      <c r="G1391" s="8">
        <v>3.7750000000000001E-3</v>
      </c>
      <c r="H1391" s="8" t="s">
        <v>54</v>
      </c>
      <c r="I1391" s="37">
        <v>7.400000000000001E-2</v>
      </c>
      <c r="J1391" s="37">
        <v>0.11800000000000001</v>
      </c>
      <c r="K1391" s="37">
        <v>0.15</v>
      </c>
      <c r="L1391" s="9" t="s">
        <v>54</v>
      </c>
      <c r="M1391" s="9" t="s">
        <v>54</v>
      </c>
      <c r="N1391" s="9" t="s">
        <v>54</v>
      </c>
    </row>
    <row r="1392" spans="1:14" x14ac:dyDescent="0.2">
      <c r="A1392">
        <v>427452</v>
      </c>
      <c r="B1392">
        <v>6514861</v>
      </c>
      <c r="C1392">
        <v>866730</v>
      </c>
      <c r="D1392" s="9">
        <v>2.3394439609593591E-5</v>
      </c>
      <c r="E1392" s="9">
        <v>1.4889036005526442E-5</v>
      </c>
      <c r="F1392" s="9">
        <v>6.576442490741061E-5</v>
      </c>
      <c r="G1392" s="8">
        <v>9.4400000000000005E-3</v>
      </c>
      <c r="H1392" s="8" t="s">
        <v>54</v>
      </c>
      <c r="I1392" s="37">
        <v>0.249</v>
      </c>
      <c r="J1392" s="37">
        <v>0.39900000000000002</v>
      </c>
      <c r="K1392" s="37">
        <v>0.379</v>
      </c>
      <c r="L1392" s="9" t="s">
        <v>54</v>
      </c>
      <c r="M1392" s="9" t="s">
        <v>54</v>
      </c>
      <c r="N1392" s="9" t="s">
        <v>54</v>
      </c>
    </row>
    <row r="1393" spans="1:14" x14ac:dyDescent="0.2">
      <c r="A1393">
        <v>427452</v>
      </c>
      <c r="B1393">
        <v>6514861</v>
      </c>
      <c r="C1393">
        <v>866730</v>
      </c>
      <c r="D1393" s="9">
        <v>2.3394439609593591E-5</v>
      </c>
      <c r="E1393" s="9">
        <v>1.4889036005526442E-5</v>
      </c>
      <c r="F1393" s="9">
        <v>6.576442490741061E-5</v>
      </c>
      <c r="G1393" s="8">
        <v>1.0475E-2</v>
      </c>
      <c r="H1393" s="8">
        <v>0.875</v>
      </c>
      <c r="I1393" s="37">
        <v>0.33799999999999997</v>
      </c>
      <c r="J1393" s="37">
        <v>0.53300000000000003</v>
      </c>
      <c r="K1393" s="37">
        <v>0.49200000000000005</v>
      </c>
      <c r="L1393" s="9" t="s">
        <v>54</v>
      </c>
      <c r="M1393" s="9" t="s">
        <v>54</v>
      </c>
      <c r="N1393" s="9" t="s">
        <v>54</v>
      </c>
    </row>
    <row r="1394" spans="1:14" x14ac:dyDescent="0.2">
      <c r="A1394">
        <v>427452</v>
      </c>
      <c r="B1394">
        <v>6514861</v>
      </c>
      <c r="C1394">
        <v>866730</v>
      </c>
      <c r="D1394" s="9">
        <v>2.3394439609593591E-5</v>
      </c>
      <c r="E1394" s="9">
        <v>1.9340397285529193E-5</v>
      </c>
      <c r="F1394" s="9">
        <v>9.1147185397990146E-5</v>
      </c>
      <c r="G1394" s="8">
        <v>2.01E-2</v>
      </c>
      <c r="H1394" s="8" t="s">
        <v>54</v>
      </c>
      <c r="I1394" s="37">
        <v>0.36299999999999999</v>
      </c>
      <c r="J1394" s="37">
        <v>0.55799999999999994</v>
      </c>
      <c r="K1394" s="37">
        <v>0.53700000000000003</v>
      </c>
      <c r="L1394" s="9" t="s">
        <v>54</v>
      </c>
      <c r="M1394" s="9" t="s">
        <v>54</v>
      </c>
      <c r="N1394" s="9" t="s">
        <v>54</v>
      </c>
    </row>
    <row r="1395" spans="1:14" x14ac:dyDescent="0.2">
      <c r="A1395">
        <v>424056</v>
      </c>
      <c r="B1395">
        <v>6542411</v>
      </c>
      <c r="C1395">
        <v>888788</v>
      </c>
      <c r="D1395" s="9">
        <v>2.3581791084196427E-5</v>
      </c>
      <c r="E1395" s="9">
        <v>2.6290002263691473E-5</v>
      </c>
      <c r="F1395" s="9">
        <v>1.1926353641138269E-4</v>
      </c>
      <c r="G1395" s="8">
        <v>2.4159999999999997E-2</v>
      </c>
      <c r="H1395" s="8" t="s">
        <v>54</v>
      </c>
      <c r="I1395" s="37">
        <v>0.38799999999999996</v>
      </c>
      <c r="J1395" s="37">
        <v>0.57899999999999996</v>
      </c>
      <c r="K1395" s="37">
        <v>0.60099999999999998</v>
      </c>
      <c r="L1395" s="9" t="s">
        <v>54</v>
      </c>
      <c r="M1395" s="9" t="s">
        <v>54</v>
      </c>
      <c r="N1395" s="9" t="s">
        <v>54</v>
      </c>
    </row>
    <row r="1396" spans="1:14" x14ac:dyDescent="0.2">
      <c r="A1396">
        <v>424056</v>
      </c>
      <c r="B1396">
        <v>6542411</v>
      </c>
      <c r="C1396">
        <v>888788</v>
      </c>
      <c r="D1396" s="9">
        <v>2.3581791084196427E-5</v>
      </c>
      <c r="E1396" s="9">
        <v>1.8189013194065613E-5</v>
      </c>
      <c r="F1396" s="9">
        <v>7.6508683735603989E-5</v>
      </c>
      <c r="G1396" s="8">
        <v>1.6449999999999999E-2</v>
      </c>
      <c r="H1396" s="8" t="s">
        <v>54</v>
      </c>
      <c r="I1396" s="37">
        <v>0.4</v>
      </c>
      <c r="J1396" s="37">
        <v>0.59599999999999997</v>
      </c>
      <c r="K1396" s="37">
        <v>0.60499999999999998</v>
      </c>
      <c r="L1396" s="9" t="s">
        <v>54</v>
      </c>
      <c r="M1396" s="9" t="s">
        <v>54</v>
      </c>
      <c r="N1396" s="9" t="s">
        <v>54</v>
      </c>
    </row>
    <row r="1397" spans="1:14" x14ac:dyDescent="0.2">
      <c r="A1397">
        <v>424056</v>
      </c>
      <c r="B1397">
        <v>6542411</v>
      </c>
      <c r="C1397">
        <v>888788</v>
      </c>
      <c r="D1397" s="9">
        <v>2.3581791084196427E-5</v>
      </c>
      <c r="E1397" s="9">
        <v>1.7119071241473519E-5</v>
      </c>
      <c r="F1397" s="9">
        <v>8.1009194543580691E-5</v>
      </c>
      <c r="G1397" s="8">
        <v>1.0125E-2</v>
      </c>
      <c r="H1397" s="8" t="s">
        <v>54</v>
      </c>
      <c r="I1397" s="37">
        <v>0.40899999999999997</v>
      </c>
      <c r="J1397" s="37">
        <v>0.60499999999999998</v>
      </c>
      <c r="K1397" s="37">
        <v>0.63500000000000001</v>
      </c>
      <c r="L1397" s="9" t="s">
        <v>54</v>
      </c>
      <c r="M1397" s="9" t="s">
        <v>54</v>
      </c>
      <c r="N1397" s="9" t="s">
        <v>54</v>
      </c>
    </row>
    <row r="1398" spans="1:14" x14ac:dyDescent="0.2">
      <c r="A1398">
        <v>424056</v>
      </c>
      <c r="B1398">
        <v>6542411</v>
      </c>
      <c r="C1398">
        <v>888788</v>
      </c>
      <c r="D1398" s="9">
        <v>2.3581791084196427E-5</v>
      </c>
      <c r="E1398" s="9">
        <v>1.3909245383697233E-5</v>
      </c>
      <c r="F1398" s="9">
        <v>5.7381512801702995E-5</v>
      </c>
      <c r="G1398" s="8">
        <v>5.8000000000000005E-3</v>
      </c>
      <c r="H1398" s="8" t="s">
        <v>54</v>
      </c>
      <c r="I1398" s="37">
        <v>0.41100000000000003</v>
      </c>
      <c r="J1398" s="37">
        <v>0.61099999999999999</v>
      </c>
      <c r="K1398" s="37">
        <v>0.65500000000000003</v>
      </c>
      <c r="L1398" s="9" t="s">
        <v>54</v>
      </c>
      <c r="M1398" s="9" t="s">
        <v>54</v>
      </c>
      <c r="N1398" s="9" t="s">
        <v>54</v>
      </c>
    </row>
    <row r="1399" spans="1:14" x14ac:dyDescent="0.2">
      <c r="A1399">
        <v>424056</v>
      </c>
      <c r="B1399">
        <v>6542411</v>
      </c>
      <c r="C1399">
        <v>888788</v>
      </c>
      <c r="D1399" s="9">
        <v>2.3581791084196427E-5</v>
      </c>
      <c r="E1399" s="9">
        <v>1.3756396533326935E-5</v>
      </c>
      <c r="F1399" s="9">
        <v>5.625638509970882E-5</v>
      </c>
      <c r="G1399" s="8">
        <v>4.4999999999999997E-3</v>
      </c>
      <c r="H1399" s="8" t="s">
        <v>54</v>
      </c>
      <c r="I1399" s="37">
        <v>0.41500000000000004</v>
      </c>
      <c r="J1399" s="37">
        <v>0.61099999999999999</v>
      </c>
      <c r="K1399" s="37">
        <v>0.65500000000000003</v>
      </c>
      <c r="L1399" s="9" t="s">
        <v>54</v>
      </c>
      <c r="M1399" s="9" t="s">
        <v>54</v>
      </c>
      <c r="N1399" s="9" t="s">
        <v>54</v>
      </c>
    </row>
    <row r="1400" spans="1:14" x14ac:dyDescent="0.2">
      <c r="A1400">
        <v>424056</v>
      </c>
      <c r="B1400">
        <v>6542411</v>
      </c>
      <c r="C1400">
        <v>888788</v>
      </c>
      <c r="D1400" s="9">
        <v>2.3581791084196427E-5</v>
      </c>
      <c r="E1400" s="9">
        <v>1.5437733887400227E-5</v>
      </c>
      <c r="F1400" s="9">
        <v>6.8632789821644762E-5</v>
      </c>
      <c r="G1400" s="8">
        <v>2.2750000000000001E-3</v>
      </c>
      <c r="H1400" s="8" t="s">
        <v>54</v>
      </c>
      <c r="I1400" s="37" t="s">
        <v>54</v>
      </c>
      <c r="J1400" s="37" t="s">
        <v>54</v>
      </c>
      <c r="K1400" s="37" t="s">
        <v>54</v>
      </c>
      <c r="L1400" s="9" t="s">
        <v>54</v>
      </c>
      <c r="M1400" s="9" t="s">
        <v>54</v>
      </c>
      <c r="N1400" s="9" t="s">
        <v>54</v>
      </c>
    </row>
    <row r="1401" spans="1:14" x14ac:dyDescent="0.2">
      <c r="A1401">
        <v>424056</v>
      </c>
      <c r="B1401">
        <v>6542411</v>
      </c>
      <c r="C1401">
        <v>888788</v>
      </c>
      <c r="D1401" s="9">
        <v>2.3581791084196427E-5</v>
      </c>
      <c r="E1401" s="9">
        <v>1.4214943084437832E-5</v>
      </c>
      <c r="F1401" s="9">
        <v>5.9631768205691346E-5</v>
      </c>
      <c r="G1401" s="8">
        <v>1.34E-3</v>
      </c>
      <c r="H1401" s="8" t="s">
        <v>54</v>
      </c>
      <c r="I1401" s="37" t="s">
        <v>54</v>
      </c>
      <c r="J1401" s="37" t="s">
        <v>54</v>
      </c>
      <c r="K1401" s="37" t="s">
        <v>54</v>
      </c>
      <c r="L1401" s="9" t="s">
        <v>54</v>
      </c>
      <c r="M1401" s="9" t="s">
        <v>54</v>
      </c>
      <c r="N1401" s="9" t="s">
        <v>54</v>
      </c>
    </row>
    <row r="1402" spans="1:14" x14ac:dyDescent="0.2">
      <c r="A1402">
        <v>424056</v>
      </c>
      <c r="B1402">
        <v>6542411</v>
      </c>
      <c r="C1402">
        <v>888788</v>
      </c>
      <c r="D1402" s="9">
        <v>2.3581791084196427E-5</v>
      </c>
      <c r="E1402" s="9">
        <v>1.4214943084437832E-5</v>
      </c>
      <c r="F1402" s="9">
        <v>5.1755874291732112E-5</v>
      </c>
      <c r="G1402" s="8">
        <v>2.225E-3</v>
      </c>
      <c r="H1402" s="8" t="s">
        <v>54</v>
      </c>
      <c r="I1402" s="37">
        <v>1.4999999999999999E-2</v>
      </c>
      <c r="J1402" s="37">
        <v>9.0000000000000011E-3</v>
      </c>
      <c r="K1402" s="37">
        <v>5.4000000000000006E-2</v>
      </c>
      <c r="L1402" s="9" t="s">
        <v>54</v>
      </c>
      <c r="M1402" s="9" t="s">
        <v>54</v>
      </c>
      <c r="N1402" s="9" t="s">
        <v>54</v>
      </c>
    </row>
    <row r="1403" spans="1:14" x14ac:dyDescent="0.2">
      <c r="A1403">
        <v>424056</v>
      </c>
      <c r="B1403">
        <v>6542411</v>
      </c>
      <c r="C1403">
        <v>888788</v>
      </c>
      <c r="D1403" s="9">
        <v>2.3581791084196427E-5</v>
      </c>
      <c r="E1403" s="9">
        <v>1.467348963554873E-5</v>
      </c>
      <c r="F1403" s="9">
        <v>6.3007151311673872E-5</v>
      </c>
      <c r="G1403" s="8">
        <v>3.0999999999999999E-3</v>
      </c>
      <c r="H1403" s="8" t="s">
        <v>54</v>
      </c>
      <c r="I1403" s="37">
        <v>7.4999999999999997E-2</v>
      </c>
      <c r="J1403" s="37">
        <v>0.11199999999999999</v>
      </c>
      <c r="K1403" s="37">
        <v>0.14400000000000002</v>
      </c>
      <c r="L1403" s="9" t="s">
        <v>54</v>
      </c>
      <c r="M1403" s="9" t="s">
        <v>54</v>
      </c>
      <c r="N1403" s="9" t="s">
        <v>54</v>
      </c>
    </row>
    <row r="1404" spans="1:14" x14ac:dyDescent="0.2">
      <c r="A1404">
        <v>424056</v>
      </c>
      <c r="B1404">
        <v>6542411</v>
      </c>
      <c r="C1404">
        <v>888788</v>
      </c>
      <c r="D1404" s="9">
        <v>2.3581791084196427E-5</v>
      </c>
      <c r="E1404" s="9">
        <v>1.7577617792584415E-5</v>
      </c>
      <c r="F1404" s="9">
        <v>7.5383556033609814E-5</v>
      </c>
      <c r="G1404" s="8">
        <v>6.2399999999999999E-3</v>
      </c>
      <c r="H1404" s="8" t="s">
        <v>54</v>
      </c>
      <c r="I1404" s="37">
        <v>0.26700000000000002</v>
      </c>
      <c r="J1404" s="37">
        <v>0.39799999999999996</v>
      </c>
      <c r="K1404" s="37">
        <v>0.36</v>
      </c>
      <c r="L1404" s="9" t="s">
        <v>54</v>
      </c>
      <c r="M1404" s="9" t="s">
        <v>54</v>
      </c>
      <c r="N1404" s="9" t="s">
        <v>54</v>
      </c>
    </row>
    <row r="1405" spans="1:14" x14ac:dyDescent="0.2">
      <c r="A1405">
        <v>424056</v>
      </c>
      <c r="B1405">
        <v>6542411</v>
      </c>
      <c r="C1405">
        <v>888788</v>
      </c>
      <c r="D1405" s="9">
        <v>2.3581791084196427E-5</v>
      </c>
      <c r="E1405" s="9">
        <v>1.5437733887400227E-5</v>
      </c>
      <c r="F1405" s="9">
        <v>6.8632789821644762E-5</v>
      </c>
      <c r="G1405" s="8">
        <v>1.1900000000000001E-2</v>
      </c>
      <c r="H1405" s="8">
        <v>0.87400000000000011</v>
      </c>
      <c r="I1405" s="37">
        <v>0.371</v>
      </c>
      <c r="J1405" s="37">
        <v>0.54400000000000004</v>
      </c>
      <c r="K1405" s="37">
        <v>0.49100000000000005</v>
      </c>
      <c r="L1405" s="9" t="s">
        <v>54</v>
      </c>
      <c r="M1405" s="9" t="s">
        <v>54</v>
      </c>
      <c r="N1405" s="9" t="s">
        <v>54</v>
      </c>
    </row>
    <row r="1406" spans="1:14" x14ac:dyDescent="0.2">
      <c r="A1406">
        <v>424056</v>
      </c>
      <c r="B1406">
        <v>6542411</v>
      </c>
      <c r="C1406">
        <v>888788</v>
      </c>
      <c r="D1406" s="9">
        <v>2.3581791084196427E-5</v>
      </c>
      <c r="E1406" s="9">
        <v>2.8124188468135064E-5</v>
      </c>
      <c r="F1406" s="9">
        <v>1.6201838908716138E-4</v>
      </c>
      <c r="G1406" s="8">
        <v>4.428E-2</v>
      </c>
      <c r="H1406" s="8" t="s">
        <v>54</v>
      </c>
      <c r="I1406" s="37">
        <v>0.40200000000000002</v>
      </c>
      <c r="J1406" s="37">
        <v>0.58600000000000008</v>
      </c>
      <c r="K1406" s="37">
        <v>0.55000000000000004</v>
      </c>
      <c r="L1406" s="9" t="s">
        <v>54</v>
      </c>
      <c r="M1406" s="9" t="s">
        <v>54</v>
      </c>
      <c r="N1406" s="9" t="s">
        <v>54</v>
      </c>
    </row>
    <row r="1407" spans="1:14" x14ac:dyDescent="0.2">
      <c r="A1407">
        <v>420939</v>
      </c>
      <c r="B1407">
        <v>6568645</v>
      </c>
      <c r="C1407">
        <v>913131</v>
      </c>
      <c r="D1407" s="9">
        <v>2.3756411261489193E-5</v>
      </c>
      <c r="E1407" s="9">
        <v>3.7298407814701511E-5</v>
      </c>
      <c r="F1407" s="9">
        <v>2.1574122442453493E-4</v>
      </c>
      <c r="G1407" s="8">
        <v>2.1125000000000001E-2</v>
      </c>
      <c r="H1407" s="8" t="s">
        <v>54</v>
      </c>
      <c r="I1407" s="37">
        <v>0.42299999999999999</v>
      </c>
      <c r="J1407" s="37">
        <v>0.61199999999999999</v>
      </c>
      <c r="K1407" s="37">
        <v>0.56399999999999995</v>
      </c>
      <c r="L1407" s="9" t="s">
        <v>54</v>
      </c>
      <c r="M1407" s="9" t="s">
        <v>54</v>
      </c>
      <c r="N1407" s="9" t="s">
        <v>54</v>
      </c>
    </row>
    <row r="1408" spans="1:14" x14ac:dyDescent="0.2">
      <c r="A1408">
        <v>420939</v>
      </c>
      <c r="B1408">
        <v>6568645</v>
      </c>
      <c r="C1408">
        <v>913131</v>
      </c>
      <c r="D1408" s="9">
        <v>2.3756411261489193E-5</v>
      </c>
      <c r="E1408" s="9">
        <v>2.055218389789675E-5</v>
      </c>
      <c r="F1408" s="9">
        <v>1.0403764629609552E-4</v>
      </c>
      <c r="G1408" s="8">
        <v>1.5225000000000001E-2</v>
      </c>
      <c r="H1408" s="8" t="s">
        <v>54</v>
      </c>
      <c r="I1408" s="37">
        <v>0.443</v>
      </c>
      <c r="J1408" s="37">
        <v>0.628</v>
      </c>
      <c r="K1408" s="37">
        <v>0.63300000000000001</v>
      </c>
      <c r="L1408" s="9" t="s">
        <v>54</v>
      </c>
      <c r="M1408" s="9" t="s">
        <v>54</v>
      </c>
      <c r="N1408" s="9" t="s">
        <v>54</v>
      </c>
    </row>
    <row r="1409" spans="1:14" x14ac:dyDescent="0.2">
      <c r="A1409">
        <v>420939</v>
      </c>
      <c r="B1409">
        <v>6568645</v>
      </c>
      <c r="C1409">
        <v>913131</v>
      </c>
      <c r="D1409" s="9">
        <v>2.3756411261489193E-5</v>
      </c>
      <c r="E1409" s="9">
        <v>2.1465614293358828E-5</v>
      </c>
      <c r="F1409" s="9">
        <v>1.1060844500953314E-4</v>
      </c>
      <c r="G1409" s="8">
        <v>1.3049999999999999E-2</v>
      </c>
      <c r="H1409" s="8" t="s">
        <v>54</v>
      </c>
      <c r="I1409" s="37">
        <v>0.44500000000000001</v>
      </c>
      <c r="J1409" s="37">
        <v>0.63700000000000001</v>
      </c>
      <c r="K1409" s="37">
        <v>0.63300000000000001</v>
      </c>
      <c r="L1409" s="9" t="s">
        <v>54</v>
      </c>
      <c r="M1409" s="9" t="s">
        <v>54</v>
      </c>
      <c r="N1409" s="9" t="s">
        <v>54</v>
      </c>
    </row>
    <row r="1410" spans="1:14" x14ac:dyDescent="0.2">
      <c r="A1410">
        <v>420939</v>
      </c>
      <c r="B1410">
        <v>6568645</v>
      </c>
      <c r="C1410">
        <v>913131</v>
      </c>
      <c r="D1410" s="9">
        <v>2.3756411261489193E-5</v>
      </c>
      <c r="E1410" s="9">
        <v>1.7964131110754197E-5</v>
      </c>
      <c r="F1410" s="9">
        <v>8.5420383274688956E-5</v>
      </c>
      <c r="G1410" s="8">
        <v>9.0800000000000013E-3</v>
      </c>
      <c r="H1410" s="8" t="s">
        <v>54</v>
      </c>
      <c r="I1410" s="37">
        <v>0.44600000000000001</v>
      </c>
      <c r="J1410" s="37">
        <v>0.64300000000000002</v>
      </c>
      <c r="K1410" s="37">
        <v>0.63300000000000001</v>
      </c>
      <c r="L1410" s="9" t="s">
        <v>54</v>
      </c>
      <c r="M1410" s="9" t="s">
        <v>54</v>
      </c>
      <c r="N1410" s="9" t="s">
        <v>54</v>
      </c>
    </row>
    <row r="1411" spans="1:14" x14ac:dyDescent="0.2">
      <c r="A1411">
        <v>420939</v>
      </c>
      <c r="B1411">
        <v>6568645</v>
      </c>
      <c r="C1411">
        <v>913131</v>
      </c>
      <c r="D1411" s="9">
        <v>2.3756411261489193E-5</v>
      </c>
      <c r="E1411" s="9">
        <v>1.5528316722855324E-5</v>
      </c>
      <c r="F1411" s="9">
        <v>6.789825337218866E-5</v>
      </c>
      <c r="G1411" s="8">
        <v>3.6750000000000003E-3</v>
      </c>
      <c r="H1411" s="8" t="s">
        <v>54</v>
      </c>
      <c r="I1411" s="37">
        <v>0.44700000000000006</v>
      </c>
      <c r="J1411" s="37">
        <v>0.64300000000000002</v>
      </c>
      <c r="K1411" s="37">
        <v>0.63800000000000001</v>
      </c>
      <c r="L1411" s="9" t="s">
        <v>54</v>
      </c>
      <c r="M1411" s="9" t="s">
        <v>54</v>
      </c>
      <c r="N1411" s="9" t="s">
        <v>54</v>
      </c>
    </row>
    <row r="1412" spans="1:14" x14ac:dyDescent="0.2">
      <c r="A1412">
        <v>420939</v>
      </c>
      <c r="B1412">
        <v>6568645</v>
      </c>
      <c r="C1412">
        <v>913131</v>
      </c>
      <c r="D1412" s="9">
        <v>2.3756411261489193E-5</v>
      </c>
      <c r="E1412" s="9">
        <v>1.217907193949437E-5</v>
      </c>
      <c r="F1412" s="9">
        <v>4.3805324756250746E-5</v>
      </c>
      <c r="G1412" s="8">
        <v>2.2000000000000001E-3</v>
      </c>
      <c r="H1412" s="8" t="s">
        <v>54</v>
      </c>
      <c r="I1412" s="37" t="s">
        <v>54</v>
      </c>
      <c r="J1412" s="37" t="s">
        <v>54</v>
      </c>
      <c r="K1412" s="37" t="s">
        <v>54</v>
      </c>
      <c r="L1412" s="9" t="s">
        <v>54</v>
      </c>
      <c r="M1412" s="9" t="s">
        <v>54</v>
      </c>
      <c r="N1412" s="9" t="s">
        <v>54</v>
      </c>
    </row>
    <row r="1413" spans="1:14" x14ac:dyDescent="0.2">
      <c r="A1413">
        <v>420939</v>
      </c>
      <c r="B1413">
        <v>6568645</v>
      </c>
      <c r="C1413">
        <v>913131</v>
      </c>
      <c r="D1413" s="9">
        <v>2.3756411261489193E-5</v>
      </c>
      <c r="E1413" s="9">
        <v>1.2331310338738049E-5</v>
      </c>
      <c r="F1413" s="9">
        <v>4.4900457875157013E-5</v>
      </c>
      <c r="G1413" s="8">
        <v>1.5E-3</v>
      </c>
      <c r="H1413" s="8" t="s">
        <v>54</v>
      </c>
      <c r="I1413" s="37" t="s">
        <v>54</v>
      </c>
      <c r="J1413" s="37" t="s">
        <v>54</v>
      </c>
      <c r="K1413" s="37" t="s">
        <v>54</v>
      </c>
      <c r="L1413" s="9" t="s">
        <v>54</v>
      </c>
      <c r="M1413" s="9" t="s">
        <v>54</v>
      </c>
      <c r="N1413" s="9" t="s">
        <v>54</v>
      </c>
    </row>
    <row r="1414" spans="1:14" x14ac:dyDescent="0.2">
      <c r="A1414">
        <v>420939</v>
      </c>
      <c r="B1414">
        <v>6568645</v>
      </c>
      <c r="C1414">
        <v>913131</v>
      </c>
      <c r="D1414" s="9">
        <v>2.3756411261489193E-5</v>
      </c>
      <c r="E1414" s="9">
        <v>1.4614886327393245E-5</v>
      </c>
      <c r="F1414" s="9">
        <v>6.1327454658751041E-5</v>
      </c>
      <c r="G1414" s="8">
        <v>2.5999999999999999E-3</v>
      </c>
      <c r="H1414" s="8" t="s">
        <v>54</v>
      </c>
      <c r="I1414" s="37">
        <v>1.9E-2</v>
      </c>
      <c r="J1414" s="37">
        <v>1.3999999999999999E-2</v>
      </c>
      <c r="K1414" s="37">
        <v>4.2999999999999997E-2</v>
      </c>
      <c r="L1414" s="9" t="s">
        <v>54</v>
      </c>
      <c r="M1414" s="9" t="s">
        <v>54</v>
      </c>
      <c r="N1414" s="9" t="s">
        <v>54</v>
      </c>
    </row>
    <row r="1415" spans="1:14" x14ac:dyDescent="0.2">
      <c r="A1415">
        <v>420939</v>
      </c>
      <c r="B1415">
        <v>6568645</v>
      </c>
      <c r="C1415">
        <v>913131</v>
      </c>
      <c r="D1415" s="9">
        <v>2.3756411261489193E-5</v>
      </c>
      <c r="E1415" s="9">
        <v>1.5376078323611644E-5</v>
      </c>
      <c r="F1415" s="9">
        <v>6.6803120253282393E-5</v>
      </c>
      <c r="G1415" s="8">
        <v>3.98E-3</v>
      </c>
      <c r="H1415" s="8" t="s">
        <v>54</v>
      </c>
      <c r="I1415" s="37">
        <v>7.4999999999999997E-2</v>
      </c>
      <c r="J1415" s="37">
        <v>0.109</v>
      </c>
      <c r="K1415" s="37">
        <v>0.121</v>
      </c>
      <c r="L1415" s="9" t="s">
        <v>54</v>
      </c>
      <c r="M1415" s="9" t="s">
        <v>54</v>
      </c>
      <c r="N1415" s="9" t="s">
        <v>54</v>
      </c>
    </row>
    <row r="1416" spans="1:14" x14ac:dyDescent="0.2">
      <c r="A1416">
        <v>420939</v>
      </c>
      <c r="B1416">
        <v>6568645</v>
      </c>
      <c r="C1416">
        <v>913131</v>
      </c>
      <c r="D1416" s="9">
        <v>2.3756411261489193E-5</v>
      </c>
      <c r="E1416" s="9">
        <v>1.3244740734200129E-5</v>
      </c>
      <c r="F1416" s="9">
        <v>5.1471256588594626E-5</v>
      </c>
      <c r="G1416" s="8">
        <v>7.3500000000000006E-3</v>
      </c>
      <c r="H1416" s="8" t="s">
        <v>54</v>
      </c>
      <c r="I1416" s="37">
        <v>0.247</v>
      </c>
      <c r="J1416" s="37">
        <v>0.375</v>
      </c>
      <c r="K1416" s="37">
        <v>0.314</v>
      </c>
      <c r="L1416" s="9" t="s">
        <v>54</v>
      </c>
      <c r="M1416" s="9" t="s">
        <v>54</v>
      </c>
      <c r="N1416" s="9" t="s">
        <v>54</v>
      </c>
    </row>
    <row r="1417" spans="1:14" x14ac:dyDescent="0.2">
      <c r="A1417">
        <v>420939</v>
      </c>
      <c r="B1417">
        <v>6568645</v>
      </c>
      <c r="C1417">
        <v>913131</v>
      </c>
      <c r="D1417" s="9">
        <v>2.3756411261489193E-5</v>
      </c>
      <c r="E1417" s="9">
        <v>1.1874595141007011E-5</v>
      </c>
      <c r="F1417" s="9">
        <v>4.161505851843821E-5</v>
      </c>
      <c r="G1417" s="8">
        <v>7.3000000000000009E-3</v>
      </c>
      <c r="H1417" s="8">
        <v>0.89300000000000002</v>
      </c>
      <c r="I1417" s="37">
        <v>0.35399999999999998</v>
      </c>
      <c r="J1417" s="37">
        <v>0.53100000000000003</v>
      </c>
      <c r="K1417" s="37">
        <v>0.44600000000000001</v>
      </c>
      <c r="L1417" s="9" t="s">
        <v>54</v>
      </c>
      <c r="M1417" s="9" t="s">
        <v>54</v>
      </c>
      <c r="N1417" s="9" t="s">
        <v>54</v>
      </c>
    </row>
    <row r="1418" spans="1:14" x14ac:dyDescent="0.2">
      <c r="A1418">
        <v>420939</v>
      </c>
      <c r="B1418">
        <v>6568645</v>
      </c>
      <c r="C1418">
        <v>913131</v>
      </c>
      <c r="D1418" s="9">
        <v>2.3756411261489193E-5</v>
      </c>
      <c r="E1418" s="9">
        <v>1.6593985517561081E-5</v>
      </c>
      <c r="F1418" s="9">
        <v>7.5564185204532534E-5</v>
      </c>
      <c r="G1418" s="8">
        <v>8.175E-3</v>
      </c>
      <c r="H1418" s="8" t="s">
        <v>54</v>
      </c>
      <c r="I1418" s="37">
        <v>0.38700000000000001</v>
      </c>
      <c r="J1418" s="37">
        <v>0.57500000000000007</v>
      </c>
      <c r="K1418" s="37">
        <v>0.48799999999999999</v>
      </c>
      <c r="L1418" s="9" t="s">
        <v>54</v>
      </c>
      <c r="M1418" s="9" t="s">
        <v>54</v>
      </c>
      <c r="N1418" s="9" t="s">
        <v>54</v>
      </c>
    </row>
    <row r="1419" spans="1:14" x14ac:dyDescent="0.2">
      <c r="A1419">
        <v>420024</v>
      </c>
      <c r="B1419">
        <v>6589578</v>
      </c>
      <c r="C1419">
        <v>940323</v>
      </c>
      <c r="D1419" s="9">
        <v>2.3808163343047065E-5</v>
      </c>
      <c r="E1419" s="9">
        <v>1.972812219538186E-5</v>
      </c>
      <c r="F1419" s="9">
        <v>8.720407774775264E-5</v>
      </c>
      <c r="G1419" s="8">
        <v>7.7499999999999999E-3</v>
      </c>
      <c r="H1419" s="8" t="s">
        <v>54</v>
      </c>
      <c r="I1419" s="37">
        <v>0.40600000000000003</v>
      </c>
      <c r="J1419" s="37">
        <v>0.59299999999999997</v>
      </c>
      <c r="K1419" s="37">
        <v>0.52500000000000002</v>
      </c>
      <c r="L1419" s="9" t="s">
        <v>54</v>
      </c>
      <c r="M1419" s="9" t="s">
        <v>54</v>
      </c>
      <c r="N1419" s="9" t="s">
        <v>54</v>
      </c>
    </row>
    <row r="1420" spans="1:14" x14ac:dyDescent="0.2">
      <c r="A1420">
        <v>420024</v>
      </c>
      <c r="B1420">
        <v>6589578</v>
      </c>
      <c r="C1420">
        <v>940323</v>
      </c>
      <c r="D1420" s="9">
        <v>2.3808163343047065E-5</v>
      </c>
      <c r="E1420" s="9">
        <v>1.987987698150018E-5</v>
      </c>
      <c r="F1420" s="9">
        <v>8.8267542110530105E-5</v>
      </c>
      <c r="G1420" s="8">
        <v>1.1525000000000001E-2</v>
      </c>
      <c r="H1420" s="8" t="s">
        <v>54</v>
      </c>
      <c r="I1420" s="37">
        <v>0.42</v>
      </c>
      <c r="J1420" s="37">
        <v>0.60099999999999998</v>
      </c>
      <c r="K1420" s="37">
        <v>0.54700000000000004</v>
      </c>
      <c r="L1420" s="9" t="s">
        <v>54</v>
      </c>
      <c r="M1420" s="9" t="s">
        <v>54</v>
      </c>
      <c r="N1420" s="9" t="s">
        <v>54</v>
      </c>
    </row>
    <row r="1421" spans="1:14" x14ac:dyDescent="0.2">
      <c r="A1421">
        <v>420024</v>
      </c>
      <c r="B1421">
        <v>6589578</v>
      </c>
      <c r="C1421">
        <v>940323</v>
      </c>
      <c r="D1421" s="9">
        <v>2.3808163343047065E-5</v>
      </c>
      <c r="E1421" s="9">
        <v>2.1852689201038366E-5</v>
      </c>
      <c r="F1421" s="9">
        <v>1.0102911446385976E-4</v>
      </c>
      <c r="G1421" s="8">
        <v>1.8179999999999998E-2</v>
      </c>
      <c r="H1421" s="8" t="s">
        <v>54</v>
      </c>
      <c r="I1421" s="37">
        <v>0.42600000000000005</v>
      </c>
      <c r="J1421" s="37">
        <v>0.6070000000000001</v>
      </c>
      <c r="K1421" s="37">
        <v>0.57100000000000006</v>
      </c>
      <c r="L1421" s="9" t="s">
        <v>54</v>
      </c>
      <c r="M1421" s="9" t="s">
        <v>54</v>
      </c>
      <c r="N1421" s="9" t="s">
        <v>54</v>
      </c>
    </row>
    <row r="1422" spans="1:14" x14ac:dyDescent="0.2">
      <c r="A1422">
        <v>420024</v>
      </c>
      <c r="B1422">
        <v>6589578</v>
      </c>
      <c r="C1422">
        <v>940323</v>
      </c>
      <c r="D1422" s="9">
        <v>2.3808163343047065E-5</v>
      </c>
      <c r="E1422" s="9">
        <v>1.5782497756305488E-5</v>
      </c>
      <c r="F1422" s="9">
        <v>5.9554004315538384E-5</v>
      </c>
      <c r="G1422" s="8">
        <v>7.9749999999999995E-3</v>
      </c>
      <c r="H1422" s="8" t="s">
        <v>54</v>
      </c>
      <c r="I1422" s="37">
        <v>0.43</v>
      </c>
      <c r="J1422" s="37">
        <v>0.61699999999999999</v>
      </c>
      <c r="K1422" s="37">
        <v>0.58700000000000008</v>
      </c>
      <c r="L1422" s="9" t="s">
        <v>54</v>
      </c>
      <c r="M1422" s="9" t="s">
        <v>54</v>
      </c>
      <c r="N1422" s="9" t="s">
        <v>54</v>
      </c>
    </row>
    <row r="1423" spans="1:14" x14ac:dyDescent="0.2">
      <c r="A1423">
        <v>420024</v>
      </c>
      <c r="B1423">
        <v>6589578</v>
      </c>
      <c r="C1423">
        <v>940323</v>
      </c>
      <c r="D1423" s="9">
        <v>2.3808163343047065E-5</v>
      </c>
      <c r="E1423" s="9">
        <v>1.5630742970187165E-5</v>
      </c>
      <c r="F1423" s="9">
        <v>6.6998254854980677E-5</v>
      </c>
      <c r="G1423" s="8">
        <v>3.5750000000000001E-3</v>
      </c>
      <c r="H1423" s="8" t="s">
        <v>54</v>
      </c>
      <c r="I1423" s="37">
        <v>0.43200000000000005</v>
      </c>
      <c r="J1423" s="37">
        <v>0.621</v>
      </c>
      <c r="K1423" s="37">
        <v>0.59899999999999998</v>
      </c>
      <c r="L1423" s="9" t="s">
        <v>54</v>
      </c>
      <c r="M1423" s="9" t="s">
        <v>54</v>
      </c>
      <c r="N1423" s="9" t="s">
        <v>54</v>
      </c>
    </row>
    <row r="1424" spans="1:14" x14ac:dyDescent="0.2">
      <c r="A1424">
        <v>420024</v>
      </c>
      <c r="B1424">
        <v>6589578</v>
      </c>
      <c r="C1424">
        <v>940323</v>
      </c>
      <c r="D1424" s="9">
        <v>2.3808163343047065E-5</v>
      </c>
      <c r="E1424" s="9">
        <v>1.3809685536767301E-5</v>
      </c>
      <c r="F1424" s="9">
        <v>5.4236682501651027E-5</v>
      </c>
      <c r="G1424" s="8">
        <v>2.2200000000000002E-3</v>
      </c>
      <c r="H1424" s="8" t="s">
        <v>54</v>
      </c>
      <c r="I1424" s="37" t="s">
        <v>54</v>
      </c>
      <c r="J1424" s="37" t="s">
        <v>54</v>
      </c>
      <c r="K1424" s="37" t="s">
        <v>54</v>
      </c>
      <c r="L1424" s="9" t="s">
        <v>54</v>
      </c>
      <c r="M1424" s="9" t="s">
        <v>54</v>
      </c>
      <c r="N1424" s="9" t="s">
        <v>54</v>
      </c>
    </row>
    <row r="1425" spans="1:14" x14ac:dyDescent="0.2">
      <c r="A1425">
        <v>420024</v>
      </c>
      <c r="B1425">
        <v>6589578</v>
      </c>
      <c r="C1425">
        <v>940323</v>
      </c>
      <c r="D1425" s="9">
        <v>2.3808163343047065E-5</v>
      </c>
      <c r="E1425" s="9">
        <v>1.289915682005737E-5</v>
      </c>
      <c r="F1425" s="9">
        <v>4.7855896324986199E-5</v>
      </c>
      <c r="G1425" s="8">
        <v>2.2750000000000001E-3</v>
      </c>
      <c r="H1425" s="8" t="s">
        <v>54</v>
      </c>
      <c r="I1425" s="37" t="s">
        <v>54</v>
      </c>
      <c r="J1425" s="37" t="s">
        <v>54</v>
      </c>
      <c r="K1425" s="37" t="s">
        <v>54</v>
      </c>
      <c r="L1425" s="9" t="s">
        <v>54</v>
      </c>
      <c r="M1425" s="9" t="s">
        <v>54</v>
      </c>
      <c r="N1425" s="9" t="s">
        <v>54</v>
      </c>
    </row>
    <row r="1426" spans="1:14" x14ac:dyDescent="0.2">
      <c r="A1426">
        <v>420024</v>
      </c>
      <c r="B1426">
        <v>6589578</v>
      </c>
      <c r="C1426">
        <v>940323</v>
      </c>
      <c r="D1426" s="9">
        <v>2.3808163343047065E-5</v>
      </c>
      <c r="E1426" s="9">
        <v>1.2292137675584082E-5</v>
      </c>
      <c r="F1426" s="9">
        <v>4.360203887387632E-5</v>
      </c>
      <c r="G1426" s="8">
        <v>3.1999999999999997E-3</v>
      </c>
      <c r="H1426" s="8" t="s">
        <v>54</v>
      </c>
      <c r="I1426" s="37">
        <v>2.3E-2</v>
      </c>
      <c r="J1426" s="37">
        <v>1.4999999999999999E-2</v>
      </c>
      <c r="K1426" s="37">
        <v>7.4999999999999997E-2</v>
      </c>
      <c r="L1426" s="9" t="s">
        <v>54</v>
      </c>
      <c r="M1426" s="9" t="s">
        <v>54</v>
      </c>
      <c r="N1426" s="9" t="s">
        <v>54</v>
      </c>
    </row>
    <row r="1427" spans="1:14" x14ac:dyDescent="0.2">
      <c r="A1427">
        <v>420024</v>
      </c>
      <c r="B1427">
        <v>6589578</v>
      </c>
      <c r="C1427">
        <v>940323</v>
      </c>
      <c r="D1427" s="9">
        <v>2.3808163343047065E-5</v>
      </c>
      <c r="E1427" s="9">
        <v>1.4264949895122267E-5</v>
      </c>
      <c r="F1427" s="9">
        <v>5.7427075589983441E-5</v>
      </c>
      <c r="G1427" s="8">
        <v>2.7000000000000001E-3</v>
      </c>
      <c r="H1427" s="8" t="s">
        <v>54</v>
      </c>
      <c r="I1427" s="37">
        <v>8.8000000000000009E-2</v>
      </c>
      <c r="J1427" s="37">
        <v>0.11900000000000001</v>
      </c>
      <c r="K1427" s="37">
        <v>0.17</v>
      </c>
      <c r="L1427" s="9" t="s">
        <v>54</v>
      </c>
      <c r="M1427" s="9" t="s">
        <v>54</v>
      </c>
      <c r="N1427" s="9" t="s">
        <v>54</v>
      </c>
    </row>
    <row r="1428" spans="1:14" x14ac:dyDescent="0.2">
      <c r="A1428">
        <v>420024</v>
      </c>
      <c r="B1428">
        <v>6589578</v>
      </c>
      <c r="C1428">
        <v>940323</v>
      </c>
      <c r="D1428" s="9">
        <v>2.3808163343047065E-5</v>
      </c>
      <c r="E1428" s="9">
        <v>1.4871969039595556E-5</v>
      </c>
      <c r="F1428" s="9">
        <v>6.1680933041093327E-5</v>
      </c>
      <c r="G1428" s="8">
        <v>5.1500000000000001E-3</v>
      </c>
      <c r="H1428" s="8" t="s">
        <v>54</v>
      </c>
      <c r="I1428" s="37">
        <v>0.25700000000000001</v>
      </c>
      <c r="J1428" s="37">
        <v>0.374</v>
      </c>
      <c r="K1428" s="37">
        <v>0.35499999999999998</v>
      </c>
      <c r="L1428" s="9" t="s">
        <v>54</v>
      </c>
      <c r="M1428" s="9" t="s">
        <v>54</v>
      </c>
      <c r="N1428" s="9" t="s">
        <v>54</v>
      </c>
    </row>
    <row r="1429" spans="1:14" x14ac:dyDescent="0.2">
      <c r="A1429">
        <v>420024</v>
      </c>
      <c r="B1429">
        <v>6589578</v>
      </c>
      <c r="C1429">
        <v>940323</v>
      </c>
      <c r="D1429" s="9">
        <v>2.3808163343047065E-5</v>
      </c>
      <c r="E1429" s="9">
        <v>1.3809685536767301E-5</v>
      </c>
      <c r="F1429" s="9">
        <v>5.4236682501651027E-5</v>
      </c>
      <c r="G1429" s="8">
        <v>5.2599999999999991E-3</v>
      </c>
      <c r="H1429" s="8">
        <v>0.90099999999999991</v>
      </c>
      <c r="I1429" s="37">
        <v>0.34700000000000003</v>
      </c>
      <c r="J1429" s="37">
        <v>0.49700000000000005</v>
      </c>
      <c r="K1429" s="37">
        <v>0.498</v>
      </c>
      <c r="L1429" s="9" t="s">
        <v>54</v>
      </c>
      <c r="M1429" s="9" t="s">
        <v>54</v>
      </c>
      <c r="N1429" s="9" t="s">
        <v>54</v>
      </c>
    </row>
    <row r="1430" spans="1:14" x14ac:dyDescent="0.2">
      <c r="A1430">
        <v>420024</v>
      </c>
      <c r="B1430">
        <v>6589578</v>
      </c>
      <c r="C1430">
        <v>940323</v>
      </c>
      <c r="D1430" s="9">
        <v>2.3808163343047065E-5</v>
      </c>
      <c r="E1430" s="9">
        <v>1.972812219538186E-5</v>
      </c>
      <c r="F1430" s="9">
        <v>9.0394470836085048E-5</v>
      </c>
      <c r="G1430" s="8">
        <v>7.1500000000000001E-3</v>
      </c>
      <c r="H1430" s="8" t="s">
        <v>54</v>
      </c>
      <c r="I1430" s="37">
        <v>0.378</v>
      </c>
      <c r="J1430" s="37">
        <v>0.52800000000000002</v>
      </c>
      <c r="K1430" s="37">
        <v>0.57899999999999996</v>
      </c>
      <c r="L1430" s="9" t="s">
        <v>54</v>
      </c>
      <c r="M1430" s="9" t="s">
        <v>54</v>
      </c>
      <c r="N1430" s="9" t="s">
        <v>54</v>
      </c>
    </row>
    <row r="1431" spans="1:14" x14ac:dyDescent="0.2">
      <c r="A1431">
        <v>418329</v>
      </c>
      <c r="B1431">
        <v>6614418</v>
      </c>
      <c r="C1431">
        <v>968568</v>
      </c>
      <c r="D1431" s="9">
        <v>2.3904630087801708E-5</v>
      </c>
      <c r="E1431" s="9">
        <v>2.1165883377796807E-5</v>
      </c>
      <c r="F1431" s="9">
        <v>9.808294306646513E-5</v>
      </c>
      <c r="G1431" s="8">
        <v>1.2475E-2</v>
      </c>
      <c r="H1431" s="8" t="s">
        <v>54</v>
      </c>
      <c r="I1431" s="37">
        <v>0.40100000000000002</v>
      </c>
      <c r="J1431" s="37">
        <v>0.55600000000000005</v>
      </c>
      <c r="K1431" s="37">
        <v>0.61299999999999999</v>
      </c>
      <c r="L1431" s="9" t="s">
        <v>54</v>
      </c>
      <c r="M1431" s="9" t="s">
        <v>54</v>
      </c>
      <c r="N1431" s="9" t="s">
        <v>54</v>
      </c>
    </row>
    <row r="1432" spans="1:14" x14ac:dyDescent="0.2">
      <c r="A1432">
        <v>418329</v>
      </c>
      <c r="B1432">
        <v>6614418</v>
      </c>
      <c r="C1432">
        <v>968568</v>
      </c>
      <c r="D1432" s="9">
        <v>2.3904630087801708E-5</v>
      </c>
      <c r="E1432" s="9">
        <v>1.9654034565097036E-5</v>
      </c>
      <c r="F1432" s="9">
        <v>9.2920682905072225E-5</v>
      </c>
      <c r="G1432" s="8">
        <v>3.1675000000000002E-2</v>
      </c>
      <c r="H1432" s="8" t="s">
        <v>54</v>
      </c>
      <c r="I1432" s="37">
        <v>0.41600000000000004</v>
      </c>
      <c r="J1432" s="37">
        <v>0.57100000000000006</v>
      </c>
      <c r="K1432" s="37">
        <v>0.63200000000000001</v>
      </c>
      <c r="L1432" s="9" t="s">
        <v>54</v>
      </c>
      <c r="M1432" s="9" t="s">
        <v>54</v>
      </c>
      <c r="N1432" s="9" t="s">
        <v>54</v>
      </c>
    </row>
    <row r="1433" spans="1:14" x14ac:dyDescent="0.2">
      <c r="A1433">
        <v>418329</v>
      </c>
      <c r="B1433">
        <v>6614418</v>
      </c>
      <c r="C1433">
        <v>968568</v>
      </c>
      <c r="D1433" s="9">
        <v>2.3904630087801708E-5</v>
      </c>
      <c r="E1433" s="9">
        <v>2.8422757678755711E-5</v>
      </c>
      <c r="F1433" s="9">
        <v>1.4557573655127982E-4</v>
      </c>
      <c r="G1433" s="8">
        <v>2.01E-2</v>
      </c>
      <c r="H1433" s="8" t="s">
        <v>54</v>
      </c>
      <c r="I1433" s="37">
        <v>0.42399999999999999</v>
      </c>
      <c r="J1433" s="37">
        <v>0.58299999999999996</v>
      </c>
      <c r="K1433" s="37">
        <v>0.63700000000000001</v>
      </c>
      <c r="L1433" s="9" t="s">
        <v>54</v>
      </c>
      <c r="M1433" s="9" t="s">
        <v>54</v>
      </c>
      <c r="N1433" s="9" t="s">
        <v>54</v>
      </c>
    </row>
    <row r="1434" spans="1:14" x14ac:dyDescent="0.2">
      <c r="A1434">
        <v>418329</v>
      </c>
      <c r="B1434">
        <v>6614418</v>
      </c>
      <c r="C1434">
        <v>968568</v>
      </c>
      <c r="D1434" s="9">
        <v>2.3904630087801708E-5</v>
      </c>
      <c r="E1434" s="9">
        <v>1.9049295040017127E-5</v>
      </c>
      <c r="F1434" s="9">
        <v>8.8790874775957911E-5</v>
      </c>
      <c r="G1434" s="8">
        <v>9.1749999999999991E-3</v>
      </c>
      <c r="H1434" s="8" t="s">
        <v>54</v>
      </c>
      <c r="I1434" s="37">
        <v>0.43</v>
      </c>
      <c r="J1434" s="37">
        <v>0.59299999999999997</v>
      </c>
      <c r="K1434" s="37">
        <v>0.64599999999999991</v>
      </c>
      <c r="L1434" s="9" t="s">
        <v>54</v>
      </c>
      <c r="M1434" s="9" t="s">
        <v>54</v>
      </c>
      <c r="N1434" s="9" t="s">
        <v>54</v>
      </c>
    </row>
    <row r="1435" spans="1:14" x14ac:dyDescent="0.2">
      <c r="A1435">
        <v>418329</v>
      </c>
      <c r="B1435">
        <v>6614418</v>
      </c>
      <c r="C1435">
        <v>968568</v>
      </c>
      <c r="D1435" s="9">
        <v>2.3904630087801708E-5</v>
      </c>
      <c r="E1435" s="9">
        <v>1.5723227652077628E-5</v>
      </c>
      <c r="F1435" s="9">
        <v>6.6076930065829144E-5</v>
      </c>
      <c r="G1435" s="8">
        <v>2.6250000000000002E-3</v>
      </c>
      <c r="H1435" s="8" t="s">
        <v>54</v>
      </c>
      <c r="I1435" s="37">
        <v>0.436</v>
      </c>
      <c r="J1435" s="37">
        <v>0.6</v>
      </c>
      <c r="K1435" s="37">
        <v>0.68400000000000005</v>
      </c>
      <c r="L1435" s="9" t="s">
        <v>54</v>
      </c>
      <c r="M1435" s="9" t="s">
        <v>54</v>
      </c>
      <c r="N1435" s="9" t="s">
        <v>54</v>
      </c>
    </row>
    <row r="1436" spans="1:14" x14ac:dyDescent="0.2">
      <c r="A1436">
        <v>418329</v>
      </c>
      <c r="B1436">
        <v>6614418</v>
      </c>
      <c r="C1436">
        <v>968568</v>
      </c>
      <c r="D1436" s="9">
        <v>2.3904630087801708E-5</v>
      </c>
      <c r="E1436" s="9">
        <v>1.6781521820967469E-5</v>
      </c>
      <c r="F1436" s="9">
        <v>6.6076930065829144E-5</v>
      </c>
      <c r="G1436" s="8">
        <v>5.4000000000000001E-4</v>
      </c>
      <c r="H1436" s="8" t="s">
        <v>54</v>
      </c>
      <c r="I1436" s="37" t="s">
        <v>54</v>
      </c>
      <c r="J1436" s="37" t="s">
        <v>54</v>
      </c>
      <c r="K1436" s="37" t="s">
        <v>54</v>
      </c>
      <c r="L1436" s="9" t="s">
        <v>54</v>
      </c>
      <c r="M1436" s="9" t="s">
        <v>54</v>
      </c>
      <c r="N1436" s="9" t="s">
        <v>54</v>
      </c>
    </row>
    <row r="1437" spans="1:14" x14ac:dyDescent="0.2">
      <c r="A1437">
        <v>418329</v>
      </c>
      <c r="B1437">
        <v>6614418</v>
      </c>
      <c r="C1437">
        <v>968568</v>
      </c>
      <c r="D1437" s="9">
        <v>2.3904630087801708E-5</v>
      </c>
      <c r="E1437" s="9">
        <v>1.2699530026678083E-5</v>
      </c>
      <c r="F1437" s="9">
        <v>4.5427889420257534E-5</v>
      </c>
      <c r="G1437" s="8">
        <v>9.2500000000000004E-4</v>
      </c>
      <c r="H1437" s="8" t="s">
        <v>54</v>
      </c>
      <c r="I1437" s="37" t="s">
        <v>54</v>
      </c>
      <c r="J1437" s="37" t="s">
        <v>54</v>
      </c>
      <c r="K1437" s="37" t="s">
        <v>54</v>
      </c>
      <c r="L1437" s="9" t="s">
        <v>54</v>
      </c>
      <c r="M1437" s="9" t="s">
        <v>54</v>
      </c>
      <c r="N1437" s="9" t="s">
        <v>54</v>
      </c>
    </row>
    <row r="1438" spans="1:14" x14ac:dyDescent="0.2">
      <c r="A1438">
        <v>418329</v>
      </c>
      <c r="B1438">
        <v>6614418</v>
      </c>
      <c r="C1438">
        <v>968568</v>
      </c>
      <c r="D1438" s="9">
        <v>2.3904630087801708E-5</v>
      </c>
      <c r="E1438" s="9">
        <v>1.239716026413813E-5</v>
      </c>
      <c r="F1438" s="9">
        <v>4.3362985355700377E-5</v>
      </c>
      <c r="G1438" s="8">
        <v>3.1600000000000005E-3</v>
      </c>
      <c r="H1438" s="8" t="s">
        <v>54</v>
      </c>
      <c r="I1438" s="37">
        <v>0.02</v>
      </c>
      <c r="J1438" s="37">
        <v>1.3000000000000001E-2</v>
      </c>
      <c r="K1438" s="37">
        <v>5.7000000000000002E-2</v>
      </c>
      <c r="L1438" s="9" t="s">
        <v>54</v>
      </c>
      <c r="M1438" s="9" t="s">
        <v>54</v>
      </c>
      <c r="N1438" s="9" t="s">
        <v>54</v>
      </c>
    </row>
    <row r="1439" spans="1:14" x14ac:dyDescent="0.2">
      <c r="A1439">
        <v>418329</v>
      </c>
      <c r="B1439">
        <v>6614418</v>
      </c>
      <c r="C1439">
        <v>968568</v>
      </c>
      <c r="D1439" s="9">
        <v>2.3904630087801708E-5</v>
      </c>
      <c r="E1439" s="9">
        <v>1.3606639314297948E-5</v>
      </c>
      <c r="F1439" s="9">
        <v>5.1622601613929018E-5</v>
      </c>
      <c r="G1439" s="8">
        <v>5.025E-3</v>
      </c>
      <c r="H1439" s="8" t="s">
        <v>54</v>
      </c>
      <c r="I1439" s="37">
        <v>8.1000000000000003E-2</v>
      </c>
      <c r="J1439" s="37">
        <v>0.111</v>
      </c>
      <c r="K1439" s="37">
        <v>0.14300000000000002</v>
      </c>
      <c r="L1439" s="9" t="s">
        <v>54</v>
      </c>
      <c r="M1439" s="9" t="s">
        <v>54</v>
      </c>
      <c r="N1439" s="9" t="s">
        <v>54</v>
      </c>
    </row>
    <row r="1440" spans="1:14" x14ac:dyDescent="0.2">
      <c r="A1440">
        <v>418329</v>
      </c>
      <c r="B1440">
        <v>6614418</v>
      </c>
      <c r="C1440">
        <v>968568</v>
      </c>
      <c r="D1440" s="9">
        <v>2.3904630087801708E-5</v>
      </c>
      <c r="E1440" s="9">
        <v>1.2548345145408108E-5</v>
      </c>
      <c r="F1440" s="9">
        <v>4.4395437387978955E-5</v>
      </c>
      <c r="G1440" s="8">
        <v>6.9249999999999997E-3</v>
      </c>
      <c r="H1440" s="8" t="s">
        <v>54</v>
      </c>
      <c r="I1440" s="37">
        <v>0.222</v>
      </c>
      <c r="J1440" s="37">
        <v>0.34399999999999997</v>
      </c>
      <c r="K1440" s="37">
        <v>0.36100000000000004</v>
      </c>
      <c r="L1440" s="9" t="s">
        <v>54</v>
      </c>
      <c r="M1440" s="9" t="s">
        <v>54</v>
      </c>
      <c r="N1440" s="9" t="s">
        <v>54</v>
      </c>
    </row>
    <row r="1441" spans="1:14" x14ac:dyDescent="0.2">
      <c r="A1441">
        <v>418329</v>
      </c>
      <c r="B1441">
        <v>6614418</v>
      </c>
      <c r="C1441">
        <v>968568</v>
      </c>
      <c r="D1441" s="9">
        <v>2.3904630087801708E-5</v>
      </c>
      <c r="E1441" s="9">
        <v>1.5723227652077628E-5</v>
      </c>
      <c r="F1441" s="9">
        <v>6.6076930065829144E-5</v>
      </c>
      <c r="G1441" s="8">
        <v>7.1399999999999988E-3</v>
      </c>
      <c r="H1441" s="8">
        <v>0.89700000000000002</v>
      </c>
      <c r="I1441" s="37">
        <v>0.29600000000000004</v>
      </c>
      <c r="J1441" s="37">
        <v>0.435</v>
      </c>
      <c r="K1441" s="37">
        <v>0.502</v>
      </c>
      <c r="L1441" s="9" t="s">
        <v>54</v>
      </c>
      <c r="M1441" s="9" t="s">
        <v>54</v>
      </c>
      <c r="N1441" s="9" t="s">
        <v>54</v>
      </c>
    </row>
    <row r="1442" spans="1:14" x14ac:dyDescent="0.2">
      <c r="A1442">
        <v>418329</v>
      </c>
      <c r="B1442">
        <v>6614418</v>
      </c>
      <c r="C1442">
        <v>968568</v>
      </c>
      <c r="D1442" s="9">
        <v>2.3904630087801708E-5</v>
      </c>
      <c r="E1442" s="9">
        <v>2.5247875172086193E-5</v>
      </c>
      <c r="F1442" s="9">
        <v>1.1769953167975816E-4</v>
      </c>
      <c r="G1442" s="8">
        <v>1.3975E-2</v>
      </c>
      <c r="H1442" s="8" t="s">
        <v>54</v>
      </c>
      <c r="I1442" s="37">
        <v>0.32400000000000001</v>
      </c>
      <c r="J1442" s="37">
        <v>0.46899999999999997</v>
      </c>
      <c r="K1442" s="37">
        <v>0.58100000000000007</v>
      </c>
      <c r="L1442" s="9" t="s">
        <v>54</v>
      </c>
      <c r="M1442" s="9" t="s">
        <v>54</v>
      </c>
      <c r="N1442" s="9" t="s">
        <v>54</v>
      </c>
    </row>
    <row r="1443" spans="1:14" x14ac:dyDescent="0.2">
      <c r="A1443">
        <v>197946</v>
      </c>
      <c r="B1443">
        <v>3016267</v>
      </c>
      <c r="C1443">
        <v>446630</v>
      </c>
      <c r="D1443" s="9">
        <v>5.0518828367332505E-5</v>
      </c>
      <c r="E1443" s="9">
        <v>3.0832814203782357E-5</v>
      </c>
      <c r="F1443" s="9">
        <v>1.1866645769428833E-4</v>
      </c>
      <c r="G1443" s="8" t="s">
        <v>54</v>
      </c>
      <c r="H1443" s="8" t="s">
        <v>54</v>
      </c>
      <c r="I1443" s="37">
        <v>0.47799999999999998</v>
      </c>
      <c r="J1443" s="37">
        <v>0.71499999999999997</v>
      </c>
      <c r="K1443" s="37" t="s">
        <v>54</v>
      </c>
      <c r="L1443" s="9">
        <v>2.34E-4</v>
      </c>
      <c r="M1443" s="9">
        <v>2.34E-4</v>
      </c>
      <c r="N1443" s="9">
        <v>1.8999999999999998E-5</v>
      </c>
    </row>
    <row r="1444" spans="1:14" x14ac:dyDescent="0.2">
      <c r="A1444">
        <v>197946</v>
      </c>
      <c r="B1444">
        <v>3016267</v>
      </c>
      <c r="C1444">
        <v>446630</v>
      </c>
      <c r="D1444" s="9">
        <v>5.0518828367332505E-5</v>
      </c>
      <c r="E1444" s="9">
        <v>3.0501278567182547E-5</v>
      </c>
      <c r="F1444" s="9">
        <v>1.1642746792647158E-4</v>
      </c>
      <c r="G1444" s="8" t="s">
        <v>54</v>
      </c>
      <c r="H1444" s="8" t="s">
        <v>54</v>
      </c>
      <c r="I1444" s="37">
        <v>0.48399999999999999</v>
      </c>
      <c r="J1444" s="37">
        <v>0.72599999999999998</v>
      </c>
      <c r="K1444" s="37" t="s">
        <v>54</v>
      </c>
      <c r="L1444" s="9">
        <v>2.34E-4</v>
      </c>
      <c r="M1444" s="9">
        <v>2.34E-4</v>
      </c>
      <c r="N1444" s="9">
        <v>1.8999999999999998E-5</v>
      </c>
    </row>
    <row r="1445" spans="1:14" x14ac:dyDescent="0.2">
      <c r="A1445">
        <v>197946</v>
      </c>
      <c r="B1445">
        <v>3016267</v>
      </c>
      <c r="C1445">
        <v>446630</v>
      </c>
      <c r="D1445" s="9">
        <v>5.0518828367332505E-5</v>
      </c>
      <c r="E1445" s="9">
        <v>3.0501278567182547E-5</v>
      </c>
      <c r="F1445" s="9">
        <v>1.1642746792647158E-4</v>
      </c>
      <c r="G1445" s="8" t="s">
        <v>54</v>
      </c>
      <c r="H1445" s="8" t="s">
        <v>54</v>
      </c>
      <c r="I1445" s="37">
        <v>0.48499999999999999</v>
      </c>
      <c r="J1445" s="37">
        <v>0.72900000000000009</v>
      </c>
      <c r="K1445" s="37" t="s">
        <v>54</v>
      </c>
      <c r="L1445" s="9">
        <v>2.34E-4</v>
      </c>
      <c r="M1445" s="9">
        <v>2.34E-4</v>
      </c>
      <c r="N1445" s="9">
        <v>1.8999999999999998E-5</v>
      </c>
    </row>
    <row r="1446" spans="1:14" x14ac:dyDescent="0.2">
      <c r="A1446">
        <v>197946</v>
      </c>
      <c r="B1446">
        <v>3016267</v>
      </c>
      <c r="C1446">
        <v>446630</v>
      </c>
      <c r="D1446" s="9">
        <v>5.0518828367332505E-5</v>
      </c>
      <c r="E1446" s="9">
        <v>2.5859779654785201E-5</v>
      </c>
      <c r="F1446" s="9">
        <v>8.5081611177036925E-5</v>
      </c>
      <c r="G1446" s="8" t="s">
        <v>54</v>
      </c>
      <c r="H1446" s="8" t="s">
        <v>54</v>
      </c>
      <c r="I1446" s="37">
        <v>0.48799999999999999</v>
      </c>
      <c r="J1446" s="37">
        <v>0.73499999999999999</v>
      </c>
      <c r="K1446" s="37" t="s">
        <v>54</v>
      </c>
      <c r="L1446" s="9">
        <v>2.34E-4</v>
      </c>
      <c r="M1446" s="9">
        <v>2.34E-4</v>
      </c>
      <c r="N1446" s="9">
        <v>1.8999999999999998E-5</v>
      </c>
    </row>
    <row r="1447" spans="1:14" x14ac:dyDescent="0.2">
      <c r="A1447">
        <v>197946</v>
      </c>
      <c r="B1447">
        <v>3016267</v>
      </c>
      <c r="C1447">
        <v>446630</v>
      </c>
      <c r="D1447" s="9">
        <v>5.0518828367332505E-5</v>
      </c>
      <c r="E1447" s="9">
        <v>2.7517457837784253E-5</v>
      </c>
      <c r="F1447" s="9">
        <v>9.6276560016120727E-5</v>
      </c>
      <c r="G1447" s="8" t="s">
        <v>54</v>
      </c>
      <c r="H1447" s="8" t="s">
        <v>54</v>
      </c>
      <c r="I1447" s="37">
        <v>0.48799999999999999</v>
      </c>
      <c r="J1447" s="37">
        <v>0.73499999999999999</v>
      </c>
      <c r="K1447" s="37" t="s">
        <v>54</v>
      </c>
      <c r="L1447" s="9" t="s">
        <v>54</v>
      </c>
      <c r="M1447" s="9" t="s">
        <v>54</v>
      </c>
      <c r="N1447" s="9" t="s">
        <v>54</v>
      </c>
    </row>
    <row r="1448" spans="1:14" x14ac:dyDescent="0.2">
      <c r="A1448">
        <v>197946</v>
      </c>
      <c r="B1448">
        <v>3016267</v>
      </c>
      <c r="C1448">
        <v>446630</v>
      </c>
      <c r="D1448" s="9">
        <v>5.0518828367332505E-5</v>
      </c>
      <c r="E1448" s="9">
        <v>2.353903019858653E-5</v>
      </c>
      <c r="F1448" s="9">
        <v>6.9408682802319592E-5</v>
      </c>
      <c r="G1448" s="8" t="s">
        <v>54</v>
      </c>
      <c r="H1448" s="8" t="s">
        <v>54</v>
      </c>
      <c r="I1448" s="37" t="s">
        <v>54</v>
      </c>
      <c r="J1448" s="37" t="s">
        <v>54</v>
      </c>
      <c r="K1448" s="37" t="s">
        <v>54</v>
      </c>
      <c r="L1448" s="9" t="s">
        <v>54</v>
      </c>
      <c r="M1448" s="9" t="s">
        <v>54</v>
      </c>
      <c r="N1448" s="9" t="s">
        <v>54</v>
      </c>
    </row>
    <row r="1449" spans="1:14" x14ac:dyDescent="0.2">
      <c r="A1449">
        <v>197946</v>
      </c>
      <c r="B1449">
        <v>3016267</v>
      </c>
      <c r="C1449">
        <v>446630</v>
      </c>
      <c r="D1449" s="9">
        <v>5.0518828367332505E-5</v>
      </c>
      <c r="E1449" s="9">
        <v>2.353903019858653E-5</v>
      </c>
      <c r="F1449" s="9">
        <v>6.9408682802319592E-5</v>
      </c>
      <c r="G1449" s="8" t="s">
        <v>54</v>
      </c>
      <c r="H1449" s="8" t="s">
        <v>54</v>
      </c>
      <c r="I1449" s="37" t="s">
        <v>54</v>
      </c>
      <c r="J1449" s="37" t="s">
        <v>54</v>
      </c>
      <c r="K1449" s="37" t="s">
        <v>54</v>
      </c>
      <c r="L1449" s="9" t="s">
        <v>54</v>
      </c>
      <c r="M1449" s="9" t="s">
        <v>54</v>
      </c>
      <c r="N1449" s="9" t="s">
        <v>54</v>
      </c>
    </row>
    <row r="1450" spans="1:14" x14ac:dyDescent="0.2">
      <c r="A1450">
        <v>197946</v>
      </c>
      <c r="B1450">
        <v>3016267</v>
      </c>
      <c r="C1450">
        <v>446630</v>
      </c>
      <c r="D1450" s="9">
        <v>5.0518828367332505E-5</v>
      </c>
      <c r="E1450" s="9">
        <v>2.5196708381585582E-5</v>
      </c>
      <c r="F1450" s="9">
        <v>8.0603631641403394E-5</v>
      </c>
      <c r="G1450" s="8" t="s">
        <v>54</v>
      </c>
      <c r="H1450" s="8" t="s">
        <v>54</v>
      </c>
      <c r="I1450" s="37">
        <v>9.0000000000000011E-3</v>
      </c>
      <c r="J1450" s="37">
        <v>0</v>
      </c>
      <c r="K1450" s="37">
        <v>0</v>
      </c>
      <c r="L1450" s="9" t="s">
        <v>54</v>
      </c>
      <c r="M1450" s="9" t="s">
        <v>54</v>
      </c>
      <c r="N1450" s="9" t="s">
        <v>54</v>
      </c>
    </row>
    <row r="1451" spans="1:14" x14ac:dyDescent="0.2">
      <c r="A1451">
        <v>197946</v>
      </c>
      <c r="B1451">
        <v>3016267</v>
      </c>
      <c r="C1451">
        <v>446630</v>
      </c>
      <c r="D1451" s="9">
        <v>5.0518828367332505E-5</v>
      </c>
      <c r="E1451" s="9">
        <v>2.6854386564584634E-5</v>
      </c>
      <c r="F1451" s="9">
        <v>9.1798580480487209E-5</v>
      </c>
      <c r="G1451" s="8" t="s">
        <v>54</v>
      </c>
      <c r="H1451" s="8" t="s">
        <v>54</v>
      </c>
      <c r="I1451" s="37">
        <v>6.9000000000000006E-2</v>
      </c>
      <c r="J1451" s="37">
        <v>9.6000000000000002E-2</v>
      </c>
      <c r="K1451" s="37">
        <v>0.13900000000000001</v>
      </c>
      <c r="L1451" s="9" t="s">
        <v>54</v>
      </c>
      <c r="M1451" s="9" t="s">
        <v>54</v>
      </c>
      <c r="N1451" s="9" t="s">
        <v>54</v>
      </c>
    </row>
    <row r="1452" spans="1:14" x14ac:dyDescent="0.2">
      <c r="A1452">
        <v>197946</v>
      </c>
      <c r="B1452">
        <v>3016267</v>
      </c>
      <c r="C1452">
        <v>446630</v>
      </c>
      <c r="D1452" s="9">
        <v>5.0518828367332505E-5</v>
      </c>
      <c r="E1452" s="9">
        <v>2.8843600384183495E-5</v>
      </c>
      <c r="F1452" s="9">
        <v>1.0523251908738778E-4</v>
      </c>
      <c r="G1452" s="8">
        <v>1.225E-3</v>
      </c>
      <c r="H1452" s="8" t="s">
        <v>54</v>
      </c>
      <c r="I1452" s="37">
        <v>0.30199999999999999</v>
      </c>
      <c r="J1452" s="37">
        <v>0.47799999999999998</v>
      </c>
      <c r="K1452" s="37">
        <v>0.436</v>
      </c>
      <c r="L1452" s="9" t="s">
        <v>54</v>
      </c>
      <c r="M1452" s="9" t="s">
        <v>54</v>
      </c>
      <c r="N1452" s="9" t="s">
        <v>54</v>
      </c>
    </row>
    <row r="1453" spans="1:14" x14ac:dyDescent="0.2">
      <c r="A1453">
        <v>197946</v>
      </c>
      <c r="B1453">
        <v>3016267</v>
      </c>
      <c r="C1453">
        <v>446630</v>
      </c>
      <c r="D1453" s="9">
        <v>5.0518828367332505E-5</v>
      </c>
      <c r="E1453" s="9">
        <v>2.4533637108385963E-5</v>
      </c>
      <c r="F1453" s="9">
        <v>7.6125652105769876E-5</v>
      </c>
      <c r="G1453" s="8">
        <v>1.7000000000000001E-3</v>
      </c>
      <c r="H1453" s="8" t="s">
        <v>54</v>
      </c>
      <c r="I1453" s="37">
        <v>0.433</v>
      </c>
      <c r="J1453" s="37">
        <v>0.65900000000000003</v>
      </c>
      <c r="K1453" s="37">
        <v>0.55700000000000005</v>
      </c>
      <c r="L1453" s="9" t="s">
        <v>54</v>
      </c>
      <c r="M1453" s="9" t="s">
        <v>54</v>
      </c>
      <c r="N1453" s="9" t="s">
        <v>54</v>
      </c>
    </row>
    <row r="1454" spans="1:14" x14ac:dyDescent="0.2">
      <c r="A1454">
        <v>197946</v>
      </c>
      <c r="B1454">
        <v>3016267</v>
      </c>
      <c r="C1454">
        <v>446630</v>
      </c>
      <c r="D1454" s="9">
        <v>5.0518828367332505E-5</v>
      </c>
      <c r="E1454" s="9">
        <v>3.1827421113581789E-5</v>
      </c>
      <c r="F1454" s="9">
        <v>1.2538342699773862E-4</v>
      </c>
      <c r="G1454" s="8">
        <v>3.3400000000000005E-3</v>
      </c>
      <c r="H1454" s="8" t="s">
        <v>54</v>
      </c>
      <c r="I1454" s="37">
        <v>0.46600000000000003</v>
      </c>
      <c r="J1454" s="37">
        <v>0.69599999999999995</v>
      </c>
      <c r="K1454" s="37">
        <v>0.65099999999999991</v>
      </c>
      <c r="L1454" s="9" t="s">
        <v>54</v>
      </c>
      <c r="M1454" s="9" t="s">
        <v>54</v>
      </c>
      <c r="N1454" s="9" t="s">
        <v>54</v>
      </c>
    </row>
    <row r="1455" spans="1:14" x14ac:dyDescent="0.2">
      <c r="A1455">
        <v>198900</v>
      </c>
      <c r="B1455">
        <v>3032266</v>
      </c>
      <c r="C1455">
        <v>450318</v>
      </c>
      <c r="D1455" s="9">
        <v>5.0276520864756156E-5</v>
      </c>
      <c r="E1455" s="9">
        <v>3.0670132501568131E-5</v>
      </c>
      <c r="F1455" s="9">
        <v>1.1769460692221941E-4</v>
      </c>
      <c r="G1455" s="8">
        <v>4.4749999999999998E-3</v>
      </c>
      <c r="H1455" s="8" t="s">
        <v>54</v>
      </c>
      <c r="I1455" s="37">
        <v>0.48399999999999999</v>
      </c>
      <c r="J1455" s="37">
        <v>0.72</v>
      </c>
      <c r="K1455" s="37">
        <v>0.67299999999999993</v>
      </c>
      <c r="L1455" s="9" t="s">
        <v>54</v>
      </c>
      <c r="M1455" s="9" t="s">
        <v>54</v>
      </c>
      <c r="N1455" s="9" t="s">
        <v>54</v>
      </c>
    </row>
    <row r="1456" spans="1:14" x14ac:dyDescent="0.2">
      <c r="A1456">
        <v>198900</v>
      </c>
      <c r="B1456">
        <v>3032266</v>
      </c>
      <c r="C1456">
        <v>450318</v>
      </c>
      <c r="D1456" s="9">
        <v>5.0276520864756156E-5</v>
      </c>
      <c r="E1456" s="9">
        <v>3.2319064356491151E-5</v>
      </c>
      <c r="F1456" s="9">
        <v>1.2879787172620237E-4</v>
      </c>
      <c r="G1456" s="8">
        <v>9.8750000000000001E-3</v>
      </c>
      <c r="H1456" s="8" t="s">
        <v>54</v>
      </c>
      <c r="I1456" s="37">
        <v>0.49299999999999999</v>
      </c>
      <c r="J1456" s="37">
        <v>0.7390000000000001</v>
      </c>
      <c r="K1456" s="37">
        <v>0.67900000000000005</v>
      </c>
      <c r="L1456" s="9" t="s">
        <v>54</v>
      </c>
      <c r="M1456" s="9" t="s">
        <v>54</v>
      </c>
      <c r="N1456" s="9" t="s">
        <v>54</v>
      </c>
    </row>
    <row r="1457" spans="1:14" x14ac:dyDescent="0.2">
      <c r="A1457">
        <v>198900</v>
      </c>
      <c r="B1457">
        <v>3032266</v>
      </c>
      <c r="C1457">
        <v>450318</v>
      </c>
      <c r="D1457" s="9">
        <v>5.0276520864756156E-5</v>
      </c>
      <c r="E1457" s="9">
        <v>3.3638209840429564E-5</v>
      </c>
      <c r="F1457" s="9">
        <v>1.3768048356938874E-4</v>
      </c>
      <c r="G1457" s="8">
        <v>5.1799999999999988E-3</v>
      </c>
      <c r="H1457" s="8" t="s">
        <v>54</v>
      </c>
      <c r="I1457" s="37">
        <v>0.495</v>
      </c>
      <c r="J1457" s="37">
        <v>0.746</v>
      </c>
      <c r="K1457" s="37">
        <v>0.68500000000000005</v>
      </c>
      <c r="L1457" s="9" t="s">
        <v>54</v>
      </c>
      <c r="M1457" s="9" t="s">
        <v>54</v>
      </c>
      <c r="N1457" s="9" t="s">
        <v>54</v>
      </c>
    </row>
    <row r="1458" spans="1:14" x14ac:dyDescent="0.2">
      <c r="A1458">
        <v>198900</v>
      </c>
      <c r="B1458">
        <v>3032266</v>
      </c>
      <c r="C1458">
        <v>450318</v>
      </c>
      <c r="D1458" s="9">
        <v>5.0276520864756156E-5</v>
      </c>
      <c r="E1458" s="9">
        <v>3.2978637098460361E-5</v>
      </c>
      <c r="F1458" s="9">
        <v>1.3323917764779557E-4</v>
      </c>
      <c r="G1458" s="8">
        <v>1.4499999999999999E-3</v>
      </c>
      <c r="H1458" s="8" t="s">
        <v>54</v>
      </c>
      <c r="I1458" s="37">
        <v>0.499</v>
      </c>
      <c r="J1458" s="37">
        <v>0.746</v>
      </c>
      <c r="K1458" s="37">
        <v>0.68500000000000005</v>
      </c>
      <c r="L1458" s="9" t="s">
        <v>54</v>
      </c>
      <c r="M1458" s="9" t="s">
        <v>54</v>
      </c>
      <c r="N1458" s="9" t="s">
        <v>54</v>
      </c>
    </row>
    <row r="1459" spans="1:14" x14ac:dyDescent="0.2">
      <c r="A1459">
        <v>198900</v>
      </c>
      <c r="B1459">
        <v>3032266</v>
      </c>
      <c r="C1459">
        <v>450318</v>
      </c>
      <c r="D1459" s="9">
        <v>5.0276520864756156E-5</v>
      </c>
      <c r="E1459" s="9">
        <v>2.6382909678768286E-5</v>
      </c>
      <c r="F1459" s="9">
        <v>8.8826118431863701E-5</v>
      </c>
      <c r="G1459" s="8">
        <v>3.2499999999999999E-4</v>
      </c>
      <c r="H1459" s="8" t="s">
        <v>54</v>
      </c>
      <c r="I1459" s="37">
        <v>0.499</v>
      </c>
      <c r="J1459" s="37">
        <v>0.746</v>
      </c>
      <c r="K1459" s="37">
        <v>0.68500000000000005</v>
      </c>
      <c r="L1459" s="9" t="s">
        <v>54</v>
      </c>
      <c r="M1459" s="9" t="s">
        <v>54</v>
      </c>
      <c r="N1459" s="9" t="s">
        <v>54</v>
      </c>
    </row>
    <row r="1460" spans="1:14" x14ac:dyDescent="0.2">
      <c r="A1460">
        <v>198900</v>
      </c>
      <c r="B1460">
        <v>3032266</v>
      </c>
      <c r="C1460">
        <v>450318</v>
      </c>
      <c r="D1460" s="9">
        <v>5.0276520864756156E-5</v>
      </c>
      <c r="E1460" s="9">
        <v>2.8361627904675908E-5</v>
      </c>
      <c r="F1460" s="9">
        <v>1.0215003619664326E-4</v>
      </c>
      <c r="G1460" s="8">
        <v>2.0000000000000002E-5</v>
      </c>
      <c r="H1460" s="8" t="s">
        <v>54</v>
      </c>
      <c r="I1460" s="37" t="s">
        <v>54</v>
      </c>
      <c r="J1460" s="37" t="s">
        <v>54</v>
      </c>
      <c r="K1460" s="37" t="s">
        <v>54</v>
      </c>
      <c r="L1460" s="9" t="s">
        <v>54</v>
      </c>
      <c r="M1460" s="9" t="s">
        <v>54</v>
      </c>
      <c r="N1460" s="9" t="s">
        <v>54</v>
      </c>
    </row>
    <row r="1461" spans="1:14" x14ac:dyDescent="0.2">
      <c r="A1461">
        <v>198900</v>
      </c>
      <c r="B1461">
        <v>3032266</v>
      </c>
      <c r="C1461">
        <v>450318</v>
      </c>
      <c r="D1461" s="9">
        <v>5.0276520864756156E-5</v>
      </c>
      <c r="E1461" s="9">
        <v>2.3085045968922252E-5</v>
      </c>
      <c r="F1461" s="9">
        <v>6.6619588823897783E-5</v>
      </c>
      <c r="G1461" s="8">
        <v>2.5000000000000001E-5</v>
      </c>
      <c r="H1461" s="8" t="s">
        <v>54</v>
      </c>
      <c r="I1461" s="37" t="s">
        <v>54</v>
      </c>
      <c r="J1461" s="37" t="s">
        <v>54</v>
      </c>
      <c r="K1461" s="37" t="s">
        <v>54</v>
      </c>
      <c r="L1461" s="9" t="s">
        <v>54</v>
      </c>
      <c r="M1461" s="9" t="s">
        <v>54</v>
      </c>
      <c r="N1461" s="9" t="s">
        <v>54</v>
      </c>
    </row>
    <row r="1462" spans="1:14" x14ac:dyDescent="0.2">
      <c r="A1462">
        <v>198900</v>
      </c>
      <c r="B1462">
        <v>3032266</v>
      </c>
      <c r="C1462">
        <v>450318</v>
      </c>
      <c r="D1462" s="9">
        <v>5.0276520864756156E-5</v>
      </c>
      <c r="E1462" s="9">
        <v>3.034034613058353E-5</v>
      </c>
      <c r="F1462" s="9">
        <v>1.1547395396142282E-4</v>
      </c>
      <c r="G1462" s="8">
        <v>1.4000000000000001E-4</v>
      </c>
      <c r="H1462" s="8" t="s">
        <v>54</v>
      </c>
      <c r="I1462" s="37">
        <v>1.4999999999999999E-2</v>
      </c>
      <c r="J1462" s="37">
        <v>8.0000000000000002E-3</v>
      </c>
      <c r="K1462" s="37">
        <v>0</v>
      </c>
      <c r="L1462" s="9" t="s">
        <v>54</v>
      </c>
      <c r="M1462" s="9" t="s">
        <v>54</v>
      </c>
      <c r="N1462" s="9" t="s">
        <v>54</v>
      </c>
    </row>
    <row r="1463" spans="1:14" x14ac:dyDescent="0.2">
      <c r="A1463">
        <v>198900</v>
      </c>
      <c r="B1463">
        <v>3032266</v>
      </c>
      <c r="C1463">
        <v>450318</v>
      </c>
      <c r="D1463" s="9">
        <v>5.0276520864756156E-5</v>
      </c>
      <c r="E1463" s="9">
        <v>2.8691414275660513E-5</v>
      </c>
      <c r="F1463" s="9">
        <v>1.0437068915743985E-4</v>
      </c>
      <c r="G1463" s="8">
        <v>9.7499999999999996E-4</v>
      </c>
      <c r="H1463" s="8" t="s">
        <v>54</v>
      </c>
      <c r="I1463" s="37">
        <v>8.8000000000000009E-2</v>
      </c>
      <c r="J1463" s="37">
        <v>0.156</v>
      </c>
      <c r="K1463" s="37">
        <v>0.21600000000000003</v>
      </c>
      <c r="L1463" s="9" t="s">
        <v>54</v>
      </c>
      <c r="M1463" s="9" t="s">
        <v>54</v>
      </c>
      <c r="N1463" s="9" t="s">
        <v>54</v>
      </c>
    </row>
    <row r="1464" spans="1:14" x14ac:dyDescent="0.2">
      <c r="A1464">
        <v>198900</v>
      </c>
      <c r="B1464">
        <v>3032266</v>
      </c>
      <c r="C1464">
        <v>450318</v>
      </c>
      <c r="D1464" s="9">
        <v>5.0276520864756156E-5</v>
      </c>
      <c r="E1464" s="9">
        <v>2.3744618710891458E-5</v>
      </c>
      <c r="F1464" s="9">
        <v>7.1060894745490969E-5</v>
      </c>
      <c r="G1464" s="8">
        <v>4.0000000000000001E-3</v>
      </c>
      <c r="H1464" s="8" t="s">
        <v>54</v>
      </c>
      <c r="I1464" s="37">
        <v>0.309</v>
      </c>
      <c r="J1464" s="37">
        <v>0.505</v>
      </c>
      <c r="K1464" s="37">
        <v>0.40899999999999997</v>
      </c>
      <c r="L1464" s="9" t="s">
        <v>54</v>
      </c>
      <c r="M1464" s="9" t="s">
        <v>54</v>
      </c>
      <c r="N1464" s="9" t="s">
        <v>54</v>
      </c>
    </row>
    <row r="1465" spans="1:14" x14ac:dyDescent="0.2">
      <c r="A1465">
        <v>198900</v>
      </c>
      <c r="B1465">
        <v>3032266</v>
      </c>
      <c r="C1465">
        <v>450318</v>
      </c>
      <c r="D1465" s="9">
        <v>5.0276520864756156E-5</v>
      </c>
      <c r="E1465" s="9">
        <v>2.7702055162706702E-5</v>
      </c>
      <c r="F1465" s="9">
        <v>9.7708730275050074E-5</v>
      </c>
      <c r="G1465" s="8">
        <v>3.8400000000000005E-3</v>
      </c>
      <c r="H1465" s="8" t="s">
        <v>54</v>
      </c>
      <c r="I1465" s="37">
        <v>0.42799999999999999</v>
      </c>
      <c r="J1465" s="37">
        <v>0.68500000000000005</v>
      </c>
      <c r="K1465" s="37">
        <v>0.60399999999999998</v>
      </c>
      <c r="L1465" s="9" t="s">
        <v>54</v>
      </c>
      <c r="M1465" s="9" t="s">
        <v>54</v>
      </c>
      <c r="N1465" s="9" t="s">
        <v>54</v>
      </c>
    </row>
    <row r="1466" spans="1:14" x14ac:dyDescent="0.2">
      <c r="A1466">
        <v>198900</v>
      </c>
      <c r="B1466">
        <v>3032266</v>
      </c>
      <c r="C1466">
        <v>450318</v>
      </c>
      <c r="D1466" s="9">
        <v>5.0276520864756156E-5</v>
      </c>
      <c r="E1466" s="9">
        <v>3.0670132501568131E-5</v>
      </c>
      <c r="F1466" s="9">
        <v>1.1769460692221941E-4</v>
      </c>
      <c r="G1466" s="8">
        <v>3.5250000000000004E-3</v>
      </c>
      <c r="H1466" s="8" t="s">
        <v>54</v>
      </c>
      <c r="I1466" s="37">
        <v>0.45200000000000001</v>
      </c>
      <c r="J1466" s="37">
        <v>0.72200000000000009</v>
      </c>
      <c r="K1466" s="37">
        <v>0.625</v>
      </c>
      <c r="L1466" s="9" t="s">
        <v>54</v>
      </c>
      <c r="M1466" s="9" t="s">
        <v>54</v>
      </c>
      <c r="N1466" s="9" t="s">
        <v>54</v>
      </c>
    </row>
    <row r="1467" spans="1:14" x14ac:dyDescent="0.2">
      <c r="A1467">
        <v>198875</v>
      </c>
      <c r="B1467">
        <v>3047646</v>
      </c>
      <c r="C1467">
        <v>455444</v>
      </c>
      <c r="D1467" s="9">
        <v>5.0282840980515401E-5</v>
      </c>
      <c r="E1467" s="9">
        <v>2.9202866737147293E-5</v>
      </c>
      <c r="F1467" s="9">
        <v>1.0758732138308991E-4</v>
      </c>
      <c r="G1467" s="8">
        <v>4.0499999999999998E-3</v>
      </c>
      <c r="H1467" s="8" t="s">
        <v>54</v>
      </c>
      <c r="I1467" s="37">
        <v>0.46700000000000003</v>
      </c>
      <c r="J1467" s="37">
        <v>0.73799999999999999</v>
      </c>
      <c r="K1467" s="37">
        <v>0.65900000000000003</v>
      </c>
      <c r="L1467" s="9" t="s">
        <v>54</v>
      </c>
      <c r="M1467" s="9" t="s">
        <v>54</v>
      </c>
      <c r="N1467" s="9" t="s">
        <v>54</v>
      </c>
    </row>
    <row r="1468" spans="1:14" x14ac:dyDescent="0.2">
      <c r="A1468">
        <v>198875</v>
      </c>
      <c r="B1468">
        <v>3047646</v>
      </c>
      <c r="C1468">
        <v>455444</v>
      </c>
      <c r="D1468" s="9">
        <v>5.0282840980515401E-5</v>
      </c>
      <c r="E1468" s="9">
        <v>2.4937279460934766E-5</v>
      </c>
      <c r="F1468" s="9">
        <v>7.9043746322270133E-5</v>
      </c>
      <c r="G1468" s="8">
        <v>5.7000000000000002E-3</v>
      </c>
      <c r="H1468" s="8" t="s">
        <v>54</v>
      </c>
      <c r="I1468" s="37">
        <v>0.47399999999999998</v>
      </c>
      <c r="J1468" s="37">
        <v>0.745</v>
      </c>
      <c r="K1468" s="37">
        <v>0.67099999999999993</v>
      </c>
      <c r="L1468" s="9" t="s">
        <v>54</v>
      </c>
      <c r="M1468" s="9" t="s">
        <v>54</v>
      </c>
      <c r="N1468" s="9" t="s">
        <v>54</v>
      </c>
    </row>
    <row r="1469" spans="1:14" x14ac:dyDescent="0.2">
      <c r="A1469">
        <v>198875</v>
      </c>
      <c r="B1469">
        <v>3047646</v>
      </c>
      <c r="C1469">
        <v>455444</v>
      </c>
      <c r="D1469" s="9">
        <v>5.0282840980515401E-5</v>
      </c>
      <c r="E1469" s="9">
        <v>3.806216338774254E-5</v>
      </c>
      <c r="F1469" s="9">
        <v>1.6687013112479251E-4</v>
      </c>
      <c r="G1469" s="8">
        <v>3.6749999999999999E-3</v>
      </c>
      <c r="H1469" s="8" t="s">
        <v>54</v>
      </c>
      <c r="I1469" s="37">
        <v>0.47799999999999998</v>
      </c>
      <c r="J1469" s="37">
        <v>0.752</v>
      </c>
      <c r="K1469" s="37">
        <v>0.68200000000000005</v>
      </c>
      <c r="L1469" s="9" t="s">
        <v>54</v>
      </c>
      <c r="M1469" s="9" t="s">
        <v>54</v>
      </c>
      <c r="N1469" s="9" t="s">
        <v>54</v>
      </c>
    </row>
    <row r="1470" spans="1:14" x14ac:dyDescent="0.2">
      <c r="A1470">
        <v>198875</v>
      </c>
      <c r="B1470">
        <v>3047646</v>
      </c>
      <c r="C1470">
        <v>455444</v>
      </c>
      <c r="D1470" s="9">
        <v>5.0282840980515401E-5</v>
      </c>
      <c r="E1470" s="9">
        <v>2.9859110933487683E-5</v>
      </c>
      <c r="F1470" s="9">
        <v>1.1197864062321603E-4</v>
      </c>
      <c r="G1470" s="8">
        <v>1.4750000000000002E-3</v>
      </c>
      <c r="H1470" s="8" t="s">
        <v>54</v>
      </c>
      <c r="I1470" s="37">
        <v>0.47899999999999998</v>
      </c>
      <c r="J1470" s="37">
        <v>0.752</v>
      </c>
      <c r="K1470" s="37">
        <v>0.68599999999999994</v>
      </c>
      <c r="L1470" s="9" t="s">
        <v>54</v>
      </c>
      <c r="M1470" s="9" t="s">
        <v>54</v>
      </c>
      <c r="N1470" s="9" t="s">
        <v>54</v>
      </c>
    </row>
    <row r="1471" spans="1:14" x14ac:dyDescent="0.2">
      <c r="A1471">
        <v>198875</v>
      </c>
      <c r="B1471">
        <v>3047646</v>
      </c>
      <c r="C1471">
        <v>455444</v>
      </c>
      <c r="D1471" s="9">
        <v>5.0282840980515401E-5</v>
      </c>
      <c r="E1471" s="9">
        <v>3.051535512982807E-5</v>
      </c>
      <c r="F1471" s="9">
        <v>1.1636995986334214E-4</v>
      </c>
      <c r="G1471" s="8">
        <v>2.4000000000000003E-4</v>
      </c>
      <c r="H1471" s="8" t="s">
        <v>54</v>
      </c>
      <c r="I1471" s="37">
        <v>0.47899999999999998</v>
      </c>
      <c r="J1471" s="37">
        <v>0.75900000000000012</v>
      </c>
      <c r="K1471" s="37">
        <v>0.68599999999999994</v>
      </c>
      <c r="L1471" s="9" t="s">
        <v>54</v>
      </c>
      <c r="M1471" s="9" t="s">
        <v>54</v>
      </c>
      <c r="N1471" s="9" t="s">
        <v>54</v>
      </c>
    </row>
    <row r="1472" spans="1:14" x14ac:dyDescent="0.2">
      <c r="A1472">
        <v>198875</v>
      </c>
      <c r="B1472">
        <v>3047646</v>
      </c>
      <c r="C1472">
        <v>455444</v>
      </c>
      <c r="D1472" s="9">
        <v>5.0282840980515401E-5</v>
      </c>
      <c r="E1472" s="9">
        <v>2.3296668970083794E-5</v>
      </c>
      <c r="F1472" s="9">
        <v>6.8065448221954838E-5</v>
      </c>
      <c r="G1472" s="8">
        <v>5.0000000000000002E-5</v>
      </c>
      <c r="H1472" s="8" t="s">
        <v>54</v>
      </c>
      <c r="I1472" s="37" t="s">
        <v>54</v>
      </c>
      <c r="J1472" s="37" t="s">
        <v>54</v>
      </c>
      <c r="K1472" s="37" t="s">
        <v>54</v>
      </c>
      <c r="L1472" s="9" t="s">
        <v>54</v>
      </c>
      <c r="M1472" s="9" t="s">
        <v>54</v>
      </c>
      <c r="N1472" s="9" t="s">
        <v>54</v>
      </c>
    </row>
    <row r="1473" spans="1:14" x14ac:dyDescent="0.2">
      <c r="A1473">
        <v>198875</v>
      </c>
      <c r="B1473">
        <v>3047646</v>
      </c>
      <c r="C1473">
        <v>455444</v>
      </c>
      <c r="D1473" s="9">
        <v>5.0282840980515401E-5</v>
      </c>
      <c r="E1473" s="9">
        <v>2.1656058479232823E-5</v>
      </c>
      <c r="F1473" s="9">
        <v>5.7087150121639543E-5</v>
      </c>
      <c r="G1473" s="8">
        <v>5.0000000000000002E-5</v>
      </c>
      <c r="H1473" s="8" t="s">
        <v>54</v>
      </c>
      <c r="I1473" s="37" t="s">
        <v>54</v>
      </c>
      <c r="J1473" s="37" t="s">
        <v>54</v>
      </c>
      <c r="K1473" s="37" t="s">
        <v>54</v>
      </c>
      <c r="L1473" s="9" t="s">
        <v>54</v>
      </c>
      <c r="M1473" s="9" t="s">
        <v>54</v>
      </c>
      <c r="N1473" s="9" t="s">
        <v>54</v>
      </c>
    </row>
    <row r="1474" spans="1:14" x14ac:dyDescent="0.2">
      <c r="A1474">
        <v>198875</v>
      </c>
      <c r="B1474">
        <v>3047646</v>
      </c>
      <c r="C1474">
        <v>455444</v>
      </c>
      <c r="D1474" s="9">
        <v>5.0282840980515401E-5</v>
      </c>
      <c r="E1474" s="9">
        <v>2.6906012049955932E-5</v>
      </c>
      <c r="F1474" s="9">
        <v>9.2217704042648496E-5</v>
      </c>
      <c r="G1474" s="8">
        <v>2.0000000000000002E-5</v>
      </c>
      <c r="H1474" s="8" t="s">
        <v>54</v>
      </c>
      <c r="I1474" s="37">
        <v>1.6E-2</v>
      </c>
      <c r="J1474" s="37">
        <v>1.1000000000000001E-2</v>
      </c>
      <c r="K1474" s="37">
        <v>5.2999999999999999E-2</v>
      </c>
      <c r="L1474" s="9" t="s">
        <v>54</v>
      </c>
      <c r="M1474" s="9" t="s">
        <v>54</v>
      </c>
      <c r="N1474" s="9" t="s">
        <v>54</v>
      </c>
    </row>
    <row r="1475" spans="1:14" x14ac:dyDescent="0.2">
      <c r="A1475">
        <v>198875</v>
      </c>
      <c r="B1475">
        <v>3047646</v>
      </c>
      <c r="C1475">
        <v>455444</v>
      </c>
      <c r="D1475" s="9">
        <v>5.0282840980515401E-5</v>
      </c>
      <c r="E1475" s="9">
        <v>2.6906012049955932E-5</v>
      </c>
      <c r="F1475" s="9">
        <v>9.2217704042648496E-5</v>
      </c>
      <c r="G1475" s="8">
        <v>4.2500000000000003E-4</v>
      </c>
      <c r="H1475" s="8" t="s">
        <v>54</v>
      </c>
      <c r="I1475" s="37">
        <v>8.5000000000000006E-2</v>
      </c>
      <c r="J1475" s="37">
        <v>0.13100000000000001</v>
      </c>
      <c r="K1475" s="37">
        <v>0.16899999999999998</v>
      </c>
      <c r="L1475" s="9" t="s">
        <v>54</v>
      </c>
      <c r="M1475" s="9" t="s">
        <v>54</v>
      </c>
      <c r="N1475" s="9" t="s">
        <v>54</v>
      </c>
    </row>
    <row r="1476" spans="1:14" x14ac:dyDescent="0.2">
      <c r="A1476">
        <v>198875</v>
      </c>
      <c r="B1476">
        <v>3047646</v>
      </c>
      <c r="C1476">
        <v>455444</v>
      </c>
      <c r="D1476" s="9">
        <v>5.0282840980515401E-5</v>
      </c>
      <c r="E1476" s="9">
        <v>2.6249767853615546E-5</v>
      </c>
      <c r="F1476" s="9">
        <v>8.7826384802522375E-5</v>
      </c>
      <c r="G1476" s="8">
        <v>1.1800000000000001E-3</v>
      </c>
      <c r="H1476" s="8" t="s">
        <v>54</v>
      </c>
      <c r="I1476" s="37">
        <v>0.30299999999999999</v>
      </c>
      <c r="J1476" s="37">
        <v>0.49399999999999999</v>
      </c>
      <c r="K1476" s="37">
        <v>0.40500000000000003</v>
      </c>
      <c r="L1476" s="9">
        <v>2.2999999999999997E-5</v>
      </c>
      <c r="M1476" s="9">
        <v>2.2999999999999997E-5</v>
      </c>
      <c r="N1476" s="9">
        <v>0</v>
      </c>
    </row>
    <row r="1477" spans="1:14" x14ac:dyDescent="0.2">
      <c r="A1477">
        <v>198875</v>
      </c>
      <c r="B1477">
        <v>3047646</v>
      </c>
      <c r="C1477">
        <v>455444</v>
      </c>
      <c r="D1477" s="9">
        <v>5.0282840980515401E-5</v>
      </c>
      <c r="E1477" s="9">
        <v>3.2484087718849236E-5</v>
      </c>
      <c r="F1477" s="9">
        <v>1.2954391758372049E-4</v>
      </c>
      <c r="G1477" s="8">
        <v>2.4749999999999998E-3</v>
      </c>
      <c r="H1477" s="8" t="s">
        <v>54</v>
      </c>
      <c r="I1477" s="37">
        <v>0.42200000000000004</v>
      </c>
      <c r="J1477" s="37">
        <v>0.64200000000000002</v>
      </c>
      <c r="K1477" s="37">
        <v>0.60599999999999998</v>
      </c>
      <c r="L1477" s="9">
        <v>4.7000000000000004E-5</v>
      </c>
      <c r="M1477" s="9">
        <v>3.0199999999999997E-4</v>
      </c>
      <c r="N1477" s="9">
        <v>5.8E-5</v>
      </c>
    </row>
    <row r="1478" spans="1:14" x14ac:dyDescent="0.2">
      <c r="A1478">
        <v>198875</v>
      </c>
      <c r="B1478">
        <v>3047646</v>
      </c>
      <c r="C1478">
        <v>455444</v>
      </c>
      <c r="D1478" s="9">
        <v>5.0282840980515401E-5</v>
      </c>
      <c r="E1478" s="9">
        <v>4.3640239056635844E-5</v>
      </c>
      <c r="F1478" s="9">
        <v>2.0419634466586453E-4</v>
      </c>
      <c r="G1478" s="8">
        <v>6.7250000000000001E-3</v>
      </c>
      <c r="H1478" s="8" t="s">
        <v>54</v>
      </c>
      <c r="I1478" s="37">
        <v>0.46500000000000002</v>
      </c>
      <c r="J1478" s="37">
        <v>0.69000000000000006</v>
      </c>
      <c r="K1478" s="37">
        <v>0.65</v>
      </c>
      <c r="L1478" s="9">
        <v>2.5599999999999999E-4</v>
      </c>
      <c r="M1478" s="9">
        <v>3.2239999999999999E-3</v>
      </c>
      <c r="N1478" s="9">
        <v>1.0790000000000001E-3</v>
      </c>
    </row>
    <row r="1479" spans="1:14" x14ac:dyDescent="0.2">
      <c r="A1479">
        <v>197610</v>
      </c>
      <c r="B1479">
        <v>3062553</v>
      </c>
      <c r="C1479">
        <v>461724</v>
      </c>
      <c r="D1479" s="9">
        <v>5.0604726481453369E-5</v>
      </c>
      <c r="E1479" s="9">
        <v>6.1386692736419576E-5</v>
      </c>
      <c r="F1479" s="9">
        <v>3.2053781046685901E-4</v>
      </c>
      <c r="G1479" s="8">
        <v>1.04E-2</v>
      </c>
      <c r="H1479" s="8" t="s">
        <v>54</v>
      </c>
      <c r="I1479" s="37">
        <v>0.49</v>
      </c>
      <c r="J1479" s="37">
        <v>0.71700000000000008</v>
      </c>
      <c r="K1479" s="37">
        <v>0.67799999999999994</v>
      </c>
      <c r="L1479" s="9">
        <v>7.2199999999999999E-4</v>
      </c>
      <c r="M1479" s="9">
        <v>5.339E-3</v>
      </c>
      <c r="N1479" s="9">
        <v>2.0990000000000002E-3</v>
      </c>
    </row>
    <row r="1480" spans="1:14" x14ac:dyDescent="0.2">
      <c r="A1480">
        <v>197610</v>
      </c>
      <c r="B1480">
        <v>3062553</v>
      </c>
      <c r="C1480">
        <v>461724</v>
      </c>
      <c r="D1480" s="9">
        <v>5.0604726481453369E-5</v>
      </c>
      <c r="E1480" s="9">
        <v>3.7876895518216339E-5</v>
      </c>
      <c r="F1480" s="9">
        <v>1.6460049726676543E-4</v>
      </c>
      <c r="G1480" s="8">
        <v>4.45E-3</v>
      </c>
      <c r="H1480" s="8" t="s">
        <v>54</v>
      </c>
      <c r="I1480" s="37">
        <v>0.498</v>
      </c>
      <c r="J1480" s="37">
        <v>0.72900000000000009</v>
      </c>
      <c r="K1480" s="37">
        <v>0.68</v>
      </c>
      <c r="L1480" s="9">
        <v>9.540000000000001E-4</v>
      </c>
      <c r="M1480" s="9">
        <v>6.2459999999999998E-3</v>
      </c>
      <c r="N1480" s="9">
        <v>2.405E-3</v>
      </c>
    </row>
    <row r="1481" spans="1:14" x14ac:dyDescent="0.2">
      <c r="A1481">
        <v>197610</v>
      </c>
      <c r="B1481">
        <v>3062553</v>
      </c>
      <c r="C1481">
        <v>461724</v>
      </c>
      <c r="D1481" s="9">
        <v>5.0604726481453369E-5</v>
      </c>
      <c r="E1481" s="9">
        <v>3.5917745750032733E-5</v>
      </c>
      <c r="F1481" s="9">
        <v>1.5160572116675763E-4</v>
      </c>
      <c r="G1481" s="8">
        <v>2E-3</v>
      </c>
      <c r="H1481" s="8" t="s">
        <v>54</v>
      </c>
      <c r="I1481" s="37">
        <v>0.5</v>
      </c>
      <c r="J1481" s="37">
        <v>0.73499999999999999</v>
      </c>
      <c r="K1481" s="37">
        <v>0.68</v>
      </c>
      <c r="L1481" s="9">
        <v>1.1640000000000001E-3</v>
      </c>
      <c r="M1481" s="9">
        <v>7.1520000000000004E-3</v>
      </c>
      <c r="N1481" s="9">
        <v>2.6670000000000001E-3</v>
      </c>
    </row>
    <row r="1482" spans="1:14" x14ac:dyDescent="0.2">
      <c r="A1482">
        <v>197610</v>
      </c>
      <c r="B1482">
        <v>3062553</v>
      </c>
      <c r="C1482">
        <v>461724</v>
      </c>
      <c r="D1482" s="9">
        <v>5.0604726481453369E-5</v>
      </c>
      <c r="E1482" s="9">
        <v>2.5468946986386847E-5</v>
      </c>
      <c r="F1482" s="9">
        <v>8.2300248633382717E-5</v>
      </c>
      <c r="G1482" s="8">
        <v>7.7499999999999986E-4</v>
      </c>
      <c r="H1482" s="8" t="s">
        <v>54</v>
      </c>
      <c r="I1482" s="37">
        <v>0.501</v>
      </c>
      <c r="J1482" s="37">
        <v>0.7390000000000001</v>
      </c>
      <c r="K1482" s="37">
        <v>0.68</v>
      </c>
      <c r="L1482" s="9">
        <v>1.2570000000000001E-3</v>
      </c>
      <c r="M1482" s="9">
        <v>7.2529999999999999E-3</v>
      </c>
      <c r="N1482" s="9">
        <v>2.6969999999999997E-3</v>
      </c>
    </row>
    <row r="1483" spans="1:14" x14ac:dyDescent="0.2">
      <c r="A1483">
        <v>197610</v>
      </c>
      <c r="B1483">
        <v>3062553</v>
      </c>
      <c r="C1483">
        <v>461724</v>
      </c>
      <c r="D1483" s="9">
        <v>5.0604726481453369E-5</v>
      </c>
      <c r="E1483" s="9">
        <v>3.1019871329573728E-5</v>
      </c>
      <c r="F1483" s="9">
        <v>1.1911878091673814E-4</v>
      </c>
      <c r="G1483" s="8">
        <v>2.3999999999999998E-4</v>
      </c>
      <c r="H1483" s="8" t="s">
        <v>54</v>
      </c>
      <c r="I1483" s="37">
        <v>0.504</v>
      </c>
      <c r="J1483" s="37">
        <v>0.7390000000000001</v>
      </c>
      <c r="K1483" s="37">
        <v>0.68</v>
      </c>
      <c r="L1483" s="9" t="s">
        <v>54</v>
      </c>
      <c r="M1483" s="9" t="s">
        <v>54</v>
      </c>
      <c r="N1483" s="9" t="s">
        <v>54</v>
      </c>
    </row>
    <row r="1484" spans="1:14" x14ac:dyDescent="0.2">
      <c r="A1484">
        <v>197610</v>
      </c>
      <c r="B1484">
        <v>3062553</v>
      </c>
      <c r="C1484">
        <v>461724</v>
      </c>
      <c r="D1484" s="9">
        <v>5.0604726481453369E-5</v>
      </c>
      <c r="E1484" s="9">
        <v>2.7428096754570453E-5</v>
      </c>
      <c r="F1484" s="9">
        <v>9.5295024733390508E-5</v>
      </c>
      <c r="G1484" s="8">
        <v>0</v>
      </c>
      <c r="H1484" s="8" t="s">
        <v>54</v>
      </c>
      <c r="I1484" s="37" t="s">
        <v>54</v>
      </c>
      <c r="J1484" s="37" t="s">
        <v>54</v>
      </c>
      <c r="K1484" s="37" t="s">
        <v>54</v>
      </c>
      <c r="L1484" s="9" t="s">
        <v>54</v>
      </c>
      <c r="M1484" s="9" t="s">
        <v>54</v>
      </c>
      <c r="N1484" s="9" t="s">
        <v>54</v>
      </c>
    </row>
    <row r="1485" spans="1:14" x14ac:dyDescent="0.2">
      <c r="A1485">
        <v>197610</v>
      </c>
      <c r="B1485">
        <v>3062553</v>
      </c>
      <c r="C1485">
        <v>461724</v>
      </c>
      <c r="D1485" s="9">
        <v>5.0604726481453369E-5</v>
      </c>
      <c r="E1485" s="9">
        <v>2.5468946986386847E-5</v>
      </c>
      <c r="F1485" s="9">
        <v>8.2300248633382717E-5</v>
      </c>
      <c r="G1485" s="8">
        <v>2.0000000000000002E-5</v>
      </c>
      <c r="H1485" s="8" t="s">
        <v>54</v>
      </c>
      <c r="I1485" s="37" t="s">
        <v>54</v>
      </c>
      <c r="J1485" s="37" t="s">
        <v>54</v>
      </c>
      <c r="K1485" s="37" t="s">
        <v>54</v>
      </c>
      <c r="L1485" s="9" t="s">
        <v>54</v>
      </c>
      <c r="M1485" s="9" t="s">
        <v>54</v>
      </c>
      <c r="N1485" s="9" t="s">
        <v>54</v>
      </c>
    </row>
    <row r="1486" spans="1:14" x14ac:dyDescent="0.2">
      <c r="A1486">
        <v>197610</v>
      </c>
      <c r="B1486">
        <v>3062553</v>
      </c>
      <c r="C1486">
        <v>461724</v>
      </c>
      <c r="D1486" s="9">
        <v>5.0604726481453369E-5</v>
      </c>
      <c r="E1486" s="9">
        <v>2.7428096754570453E-5</v>
      </c>
      <c r="F1486" s="9">
        <v>9.5295024733390508E-5</v>
      </c>
      <c r="G1486" s="8">
        <v>0</v>
      </c>
      <c r="H1486" s="8" t="s">
        <v>54</v>
      </c>
      <c r="I1486" s="37">
        <v>0.02</v>
      </c>
      <c r="J1486" s="37">
        <v>1.1000000000000001E-2</v>
      </c>
      <c r="K1486" s="37">
        <v>6.3E-2</v>
      </c>
      <c r="L1486" s="9" t="s">
        <v>54</v>
      </c>
      <c r="M1486" s="9" t="s">
        <v>54</v>
      </c>
      <c r="N1486" s="9" t="s">
        <v>54</v>
      </c>
    </row>
    <row r="1487" spans="1:14" x14ac:dyDescent="0.2">
      <c r="A1487">
        <v>197610</v>
      </c>
      <c r="B1487">
        <v>3062553</v>
      </c>
      <c r="C1487">
        <v>461724</v>
      </c>
      <c r="D1487" s="9">
        <v>5.0604726481453369E-5</v>
      </c>
      <c r="E1487" s="9">
        <v>2.2530222334111441E-5</v>
      </c>
      <c r="F1487" s="9">
        <v>6.2808084483371022E-5</v>
      </c>
      <c r="G1487" s="8">
        <v>1.3749999999999999E-3</v>
      </c>
      <c r="H1487" s="8" t="s">
        <v>54</v>
      </c>
      <c r="I1487" s="37">
        <v>8.199999999999999E-2</v>
      </c>
      <c r="J1487" s="37">
        <v>0.11900000000000001</v>
      </c>
      <c r="K1487" s="37">
        <v>0.192</v>
      </c>
      <c r="L1487" s="9" t="s">
        <v>54</v>
      </c>
      <c r="M1487" s="9" t="s">
        <v>54</v>
      </c>
      <c r="N1487" s="9" t="s">
        <v>54</v>
      </c>
    </row>
    <row r="1488" spans="1:14" x14ac:dyDescent="0.2">
      <c r="A1488">
        <v>197610</v>
      </c>
      <c r="B1488">
        <v>3062553</v>
      </c>
      <c r="C1488">
        <v>461724</v>
      </c>
      <c r="D1488" s="9">
        <v>5.0604726481453369E-5</v>
      </c>
      <c r="E1488" s="9">
        <v>2.6775046831842583E-5</v>
      </c>
      <c r="F1488" s="9">
        <v>9.0963432700054582E-5</v>
      </c>
      <c r="G1488" s="8">
        <v>7.9799999999999992E-3</v>
      </c>
      <c r="H1488" s="8" t="s">
        <v>54</v>
      </c>
      <c r="I1488" s="37">
        <v>0.30399999999999999</v>
      </c>
      <c r="J1488" s="37">
        <v>0.44799999999999995</v>
      </c>
      <c r="K1488" s="37">
        <v>0.46899999999999997</v>
      </c>
      <c r="L1488" s="9" t="s">
        <v>54</v>
      </c>
      <c r="M1488" s="9" t="s">
        <v>54</v>
      </c>
      <c r="N1488" s="9" t="s">
        <v>54</v>
      </c>
    </row>
    <row r="1489" spans="1:14" x14ac:dyDescent="0.2">
      <c r="A1489">
        <v>197610</v>
      </c>
      <c r="B1489">
        <v>3062553</v>
      </c>
      <c r="C1489">
        <v>461724</v>
      </c>
      <c r="D1489" s="9">
        <v>5.0604726481453369E-5</v>
      </c>
      <c r="E1489" s="9">
        <v>2.9060721561390122E-5</v>
      </c>
      <c r="F1489" s="9">
        <v>1.0612400481673034E-4</v>
      </c>
      <c r="G1489" s="8">
        <v>7.2000000000000007E-3</v>
      </c>
      <c r="H1489" s="8">
        <v>0.91200000000000003</v>
      </c>
      <c r="I1489" s="37">
        <v>0.41700000000000004</v>
      </c>
      <c r="J1489" s="37">
        <v>0.60499999999999998</v>
      </c>
      <c r="K1489" s="37">
        <v>0.57799999999999996</v>
      </c>
      <c r="L1489" s="9" t="s">
        <v>54</v>
      </c>
      <c r="M1489" s="9" t="s">
        <v>54</v>
      </c>
      <c r="N1489" s="9" t="s">
        <v>54</v>
      </c>
    </row>
    <row r="1490" spans="1:14" x14ac:dyDescent="0.2">
      <c r="A1490">
        <v>197610</v>
      </c>
      <c r="B1490">
        <v>3062553</v>
      </c>
      <c r="C1490">
        <v>461724</v>
      </c>
      <c r="D1490" s="9">
        <v>5.0604726481453369E-5</v>
      </c>
      <c r="E1490" s="9">
        <v>3.0366821406845858E-5</v>
      </c>
      <c r="F1490" s="9">
        <v>1.147871888834022E-4</v>
      </c>
      <c r="G1490" s="8">
        <v>1.0125E-2</v>
      </c>
      <c r="H1490" s="8" t="s">
        <v>54</v>
      </c>
      <c r="I1490" s="37">
        <v>0.44700000000000006</v>
      </c>
      <c r="J1490" s="37">
        <v>0.64700000000000002</v>
      </c>
      <c r="K1490" s="37">
        <v>0.63100000000000001</v>
      </c>
      <c r="L1490" s="9" t="s">
        <v>54</v>
      </c>
      <c r="M1490" s="9" t="s">
        <v>54</v>
      </c>
      <c r="N1490" s="9" t="s">
        <v>54</v>
      </c>
    </row>
    <row r="1491" spans="1:14" x14ac:dyDescent="0.2">
      <c r="A1491">
        <v>196675</v>
      </c>
      <c r="B1491">
        <v>3078116</v>
      </c>
      <c r="C1491">
        <v>469978</v>
      </c>
      <c r="D1491" s="9">
        <v>5.0845303165120122E-5</v>
      </c>
      <c r="E1491" s="9">
        <v>3.4761522957549357E-5</v>
      </c>
      <c r="F1491" s="9">
        <v>1.4255986450429595E-4</v>
      </c>
      <c r="G1491" s="8">
        <v>1.7480000000000002E-2</v>
      </c>
      <c r="H1491" s="8" t="s">
        <v>54</v>
      </c>
      <c r="I1491" s="37">
        <v>0.46700000000000003</v>
      </c>
      <c r="J1491" s="37">
        <v>0.67099999999999993</v>
      </c>
      <c r="K1491" s="37">
        <v>0.65200000000000002</v>
      </c>
      <c r="L1491" s="9" t="s">
        <v>54</v>
      </c>
      <c r="M1491" s="9" t="s">
        <v>54</v>
      </c>
      <c r="N1491" s="9" t="s">
        <v>54</v>
      </c>
    </row>
    <row r="1492" spans="1:14" x14ac:dyDescent="0.2">
      <c r="A1492">
        <v>196675</v>
      </c>
      <c r="B1492">
        <v>3078116</v>
      </c>
      <c r="C1492">
        <v>469978</v>
      </c>
      <c r="D1492" s="9">
        <v>5.0845303165120122E-5</v>
      </c>
      <c r="E1492" s="9">
        <v>3.0538160355230279E-5</v>
      </c>
      <c r="F1492" s="9">
        <v>1.1489899527211912E-4</v>
      </c>
      <c r="G1492" s="8">
        <v>1.225E-2</v>
      </c>
      <c r="H1492" s="8" t="s">
        <v>54</v>
      </c>
      <c r="I1492" s="37">
        <v>0.47500000000000003</v>
      </c>
      <c r="J1492" s="37">
        <v>0.68</v>
      </c>
      <c r="K1492" s="37">
        <v>0.66200000000000003</v>
      </c>
      <c r="L1492" s="9" t="s">
        <v>54</v>
      </c>
      <c r="M1492" s="9" t="s">
        <v>54</v>
      </c>
      <c r="N1492" s="9" t="s">
        <v>54</v>
      </c>
    </row>
    <row r="1493" spans="1:14" x14ac:dyDescent="0.2">
      <c r="A1493">
        <v>196675</v>
      </c>
      <c r="B1493">
        <v>3078116</v>
      </c>
      <c r="C1493">
        <v>469978</v>
      </c>
      <c r="D1493" s="9">
        <v>5.0845303165120122E-5</v>
      </c>
      <c r="E1493" s="9">
        <v>2.793916798457238E-5</v>
      </c>
      <c r="F1493" s="9">
        <v>9.7876921898471837E-5</v>
      </c>
      <c r="G1493" s="8">
        <v>7.3249999999999999E-3</v>
      </c>
      <c r="H1493" s="8" t="s">
        <v>54</v>
      </c>
      <c r="I1493" s="37">
        <v>0.48399999999999999</v>
      </c>
      <c r="J1493" s="37">
        <v>0.69299999999999995</v>
      </c>
      <c r="K1493" s="37">
        <v>0.66800000000000004</v>
      </c>
      <c r="L1493" s="9" t="s">
        <v>54</v>
      </c>
      <c r="M1493" s="9" t="s">
        <v>54</v>
      </c>
      <c r="N1493" s="9" t="s">
        <v>54</v>
      </c>
    </row>
    <row r="1494" spans="1:14" x14ac:dyDescent="0.2">
      <c r="A1494">
        <v>196675</v>
      </c>
      <c r="B1494">
        <v>3078116</v>
      </c>
      <c r="C1494">
        <v>469978</v>
      </c>
      <c r="D1494" s="9">
        <v>5.0845303165120122E-5</v>
      </c>
      <c r="E1494" s="9">
        <v>2.598992370657896E-5</v>
      </c>
      <c r="F1494" s="9">
        <v>8.5110366868236382E-5</v>
      </c>
      <c r="G1494" s="8">
        <v>6.1399999999999996E-3</v>
      </c>
      <c r="H1494" s="8" t="s">
        <v>54</v>
      </c>
      <c r="I1494" s="37">
        <v>0.48600000000000004</v>
      </c>
      <c r="J1494" s="37">
        <v>0.69900000000000007</v>
      </c>
      <c r="K1494" s="37">
        <v>0.71299999999999997</v>
      </c>
      <c r="L1494" s="9" t="s">
        <v>54</v>
      </c>
      <c r="M1494" s="9" t="s">
        <v>54</v>
      </c>
      <c r="N1494" s="9" t="s">
        <v>54</v>
      </c>
    </row>
    <row r="1495" spans="1:14" x14ac:dyDescent="0.2">
      <c r="A1495">
        <v>196675</v>
      </c>
      <c r="B1495">
        <v>3078116</v>
      </c>
      <c r="C1495">
        <v>469978</v>
      </c>
      <c r="D1495" s="9">
        <v>5.0845303165120122E-5</v>
      </c>
      <c r="E1495" s="9">
        <v>2.3066057289588826E-5</v>
      </c>
      <c r="F1495" s="9">
        <v>6.5960534322883192E-5</v>
      </c>
      <c r="G1495" s="8">
        <v>4.1999999999999997E-3</v>
      </c>
      <c r="H1495" s="8" t="s">
        <v>54</v>
      </c>
      <c r="I1495" s="37">
        <v>0.48600000000000004</v>
      </c>
      <c r="J1495" s="37">
        <v>0.69900000000000007</v>
      </c>
      <c r="K1495" s="37">
        <v>0.71299999999999997</v>
      </c>
      <c r="L1495" s="9" t="s">
        <v>54</v>
      </c>
      <c r="M1495" s="9" t="s">
        <v>54</v>
      </c>
      <c r="N1495" s="9" t="s">
        <v>54</v>
      </c>
    </row>
    <row r="1496" spans="1:14" x14ac:dyDescent="0.2">
      <c r="A1496">
        <v>196675</v>
      </c>
      <c r="B1496">
        <v>3078116</v>
      </c>
      <c r="C1496">
        <v>469978</v>
      </c>
      <c r="D1496" s="9">
        <v>5.0845303165120122E-5</v>
      </c>
      <c r="E1496" s="9">
        <v>2.4690427521250012E-5</v>
      </c>
      <c r="F1496" s="9">
        <v>7.6599330181412745E-5</v>
      </c>
      <c r="G1496" s="8">
        <v>4.0999999999999995E-3</v>
      </c>
      <c r="H1496" s="8" t="s">
        <v>54</v>
      </c>
      <c r="I1496" s="37" t="s">
        <v>54</v>
      </c>
      <c r="J1496" s="37" t="s">
        <v>54</v>
      </c>
      <c r="K1496" s="37" t="s">
        <v>54</v>
      </c>
      <c r="L1496" s="9" t="s">
        <v>54</v>
      </c>
      <c r="M1496" s="9" t="s">
        <v>54</v>
      </c>
      <c r="N1496" s="9" t="s">
        <v>54</v>
      </c>
    </row>
    <row r="1497" spans="1:14" x14ac:dyDescent="0.2">
      <c r="A1497">
        <v>196675</v>
      </c>
      <c r="B1497">
        <v>3078116</v>
      </c>
      <c r="C1497">
        <v>469978</v>
      </c>
      <c r="D1497" s="9">
        <v>5.0845303165120122E-5</v>
      </c>
      <c r="E1497" s="9">
        <v>2.3715805382253302E-5</v>
      </c>
      <c r="F1497" s="9">
        <v>7.0216052666295024E-5</v>
      </c>
      <c r="G1497" s="8">
        <v>3.6399999999999996E-3</v>
      </c>
      <c r="H1497" s="8" t="s">
        <v>54</v>
      </c>
      <c r="I1497" s="37" t="s">
        <v>54</v>
      </c>
      <c r="J1497" s="37" t="s">
        <v>54</v>
      </c>
      <c r="K1497" s="37" t="s">
        <v>54</v>
      </c>
      <c r="L1497" s="9" t="s">
        <v>54</v>
      </c>
      <c r="M1497" s="9" t="s">
        <v>54</v>
      </c>
      <c r="N1497" s="9" t="s">
        <v>54</v>
      </c>
    </row>
    <row r="1498" spans="1:14" x14ac:dyDescent="0.2">
      <c r="A1498">
        <v>196675</v>
      </c>
      <c r="B1498">
        <v>3078116</v>
      </c>
      <c r="C1498">
        <v>469978</v>
      </c>
      <c r="D1498" s="9">
        <v>5.0845303165120122E-5</v>
      </c>
      <c r="E1498" s="9">
        <v>2.3066057289588826E-5</v>
      </c>
      <c r="F1498" s="9">
        <v>6.5960534322883192E-5</v>
      </c>
      <c r="G1498" s="8">
        <v>3.2750000000000001E-3</v>
      </c>
      <c r="H1498" s="8" t="s">
        <v>54</v>
      </c>
      <c r="I1498" s="37">
        <v>1.4999999999999999E-2</v>
      </c>
      <c r="J1498" s="37">
        <v>0</v>
      </c>
      <c r="K1498" s="37">
        <v>6.5000000000000002E-2</v>
      </c>
      <c r="L1498" s="9" t="s">
        <v>54</v>
      </c>
      <c r="M1498" s="9" t="s">
        <v>54</v>
      </c>
      <c r="N1498" s="9" t="s">
        <v>54</v>
      </c>
    </row>
    <row r="1499" spans="1:14" x14ac:dyDescent="0.2">
      <c r="A1499">
        <v>196675</v>
      </c>
      <c r="B1499">
        <v>3078116</v>
      </c>
      <c r="C1499">
        <v>469978</v>
      </c>
      <c r="D1499" s="9">
        <v>5.0845303165120122E-5</v>
      </c>
      <c r="E1499" s="9">
        <v>2.501530156758225E-5</v>
      </c>
      <c r="F1499" s="9">
        <v>7.8727089353118661E-5</v>
      </c>
      <c r="G1499" s="8">
        <v>5.3749999999999996E-3</v>
      </c>
      <c r="H1499" s="8" t="s">
        <v>54</v>
      </c>
      <c r="I1499" s="37">
        <v>8.5999999999999993E-2</v>
      </c>
      <c r="J1499" s="37">
        <v>0.13699999999999998</v>
      </c>
      <c r="K1499" s="37">
        <v>0.151</v>
      </c>
      <c r="L1499" s="9" t="s">
        <v>54</v>
      </c>
      <c r="M1499" s="9" t="s">
        <v>54</v>
      </c>
      <c r="N1499" s="9" t="s">
        <v>54</v>
      </c>
    </row>
    <row r="1500" spans="1:14" x14ac:dyDescent="0.2">
      <c r="A1500">
        <v>196675</v>
      </c>
      <c r="B1500">
        <v>3078116</v>
      </c>
      <c r="C1500">
        <v>469978</v>
      </c>
      <c r="D1500" s="9">
        <v>5.0845303165120122E-5</v>
      </c>
      <c r="E1500" s="9">
        <v>2.0142190872598693E-5</v>
      </c>
      <c r="F1500" s="9">
        <v>4.6810701777530009E-5</v>
      </c>
      <c r="G1500" s="8">
        <v>9.8399999999999998E-3</v>
      </c>
      <c r="H1500" s="8" t="s">
        <v>54</v>
      </c>
      <c r="I1500" s="37">
        <v>0.32200000000000001</v>
      </c>
      <c r="J1500" s="37">
        <v>0.50900000000000001</v>
      </c>
      <c r="K1500" s="37">
        <v>0.40500000000000003</v>
      </c>
      <c r="L1500" s="9" t="s">
        <v>54</v>
      </c>
      <c r="M1500" s="9" t="s">
        <v>54</v>
      </c>
      <c r="N1500" s="9" t="s">
        <v>54</v>
      </c>
    </row>
    <row r="1501" spans="1:14" x14ac:dyDescent="0.2">
      <c r="A1501">
        <v>196675</v>
      </c>
      <c r="B1501">
        <v>3078116</v>
      </c>
      <c r="C1501">
        <v>469978</v>
      </c>
      <c r="D1501" s="9">
        <v>5.0845303165120122E-5</v>
      </c>
      <c r="E1501" s="9">
        <v>2.1441687057927641E-5</v>
      </c>
      <c r="F1501" s="9">
        <v>5.5321738464353653E-5</v>
      </c>
      <c r="G1501" s="8">
        <v>9.8250000000000004E-3</v>
      </c>
      <c r="H1501" s="8">
        <v>0.92200000000000004</v>
      </c>
      <c r="I1501" s="37">
        <v>0.45100000000000001</v>
      </c>
      <c r="J1501" s="37">
        <v>0.67599999999999993</v>
      </c>
      <c r="K1501" s="37">
        <v>0.56000000000000005</v>
      </c>
      <c r="L1501" s="9" t="s">
        <v>54</v>
      </c>
      <c r="M1501" s="9" t="s">
        <v>54</v>
      </c>
      <c r="N1501" s="9" t="s">
        <v>54</v>
      </c>
    </row>
    <row r="1502" spans="1:14" x14ac:dyDescent="0.2">
      <c r="A1502">
        <v>196675</v>
      </c>
      <c r="B1502">
        <v>3078116</v>
      </c>
      <c r="C1502">
        <v>469978</v>
      </c>
      <c r="D1502" s="9">
        <v>5.0845303165120122E-5</v>
      </c>
      <c r="E1502" s="9">
        <v>4.1259003884194099E-5</v>
      </c>
      <c r="F1502" s="9">
        <v>1.8511504793841414E-4</v>
      </c>
      <c r="G1502" s="8">
        <v>2.3039999999999998E-2</v>
      </c>
      <c r="H1502" s="8" t="s">
        <v>54</v>
      </c>
      <c r="I1502" s="37">
        <v>0.495</v>
      </c>
      <c r="J1502" s="37">
        <v>0.70900000000000007</v>
      </c>
      <c r="K1502" s="37">
        <v>0.63900000000000001</v>
      </c>
      <c r="L1502" s="9" t="s">
        <v>54</v>
      </c>
      <c r="M1502" s="9" t="s">
        <v>54</v>
      </c>
      <c r="N1502" s="9" t="s">
        <v>54</v>
      </c>
    </row>
    <row r="1503" spans="1:14" x14ac:dyDescent="0.2">
      <c r="A1503">
        <v>196570</v>
      </c>
      <c r="B1503">
        <v>3093526</v>
      </c>
      <c r="C1503">
        <v>479768</v>
      </c>
      <c r="D1503" s="9">
        <v>5.0872462735921043E-5</v>
      </c>
      <c r="E1503" s="9">
        <v>7.0793004487436015E-5</v>
      </c>
      <c r="F1503" s="9">
        <v>3.605909522936086E-4</v>
      </c>
      <c r="G1503" s="8">
        <v>7.1249999999999994E-3</v>
      </c>
      <c r="H1503" s="8" t="s">
        <v>54</v>
      </c>
      <c r="I1503" s="37">
        <v>0.51</v>
      </c>
      <c r="J1503" s="37">
        <v>0.72299999999999998</v>
      </c>
      <c r="K1503" s="37">
        <v>0.66800000000000004</v>
      </c>
      <c r="L1503" s="9" t="s">
        <v>54</v>
      </c>
      <c r="M1503" s="9" t="s">
        <v>54</v>
      </c>
      <c r="N1503" s="9" t="s">
        <v>54</v>
      </c>
    </row>
    <row r="1504" spans="1:14" x14ac:dyDescent="0.2">
      <c r="A1504">
        <v>196570</v>
      </c>
      <c r="B1504">
        <v>3093526</v>
      </c>
      <c r="C1504">
        <v>479768</v>
      </c>
      <c r="D1504" s="9">
        <v>5.0872462735921043E-5</v>
      </c>
      <c r="E1504" s="9">
        <v>2.8769759814528795E-5</v>
      </c>
      <c r="F1504" s="9">
        <v>1.0213269747044405E-4</v>
      </c>
      <c r="G1504" s="8">
        <v>3.4749999999999998E-3</v>
      </c>
      <c r="H1504" s="8" t="s">
        <v>54</v>
      </c>
      <c r="I1504" s="37">
        <v>0.52</v>
      </c>
      <c r="J1504" s="37">
        <v>0.73499999999999999</v>
      </c>
      <c r="K1504" s="37">
        <v>0.67799999999999994</v>
      </c>
      <c r="L1504" s="9" t="s">
        <v>54</v>
      </c>
      <c r="M1504" s="9" t="s">
        <v>54</v>
      </c>
      <c r="N1504" s="9" t="s">
        <v>54</v>
      </c>
    </row>
    <row r="1505" spans="1:14" x14ac:dyDescent="0.2">
      <c r="A1505">
        <v>196570</v>
      </c>
      <c r="B1505">
        <v>3093526</v>
      </c>
      <c r="C1505">
        <v>479768</v>
      </c>
      <c r="D1505" s="9">
        <v>5.0872462735921043E-5</v>
      </c>
      <c r="E1505" s="9">
        <v>2.8769759814528795E-5</v>
      </c>
      <c r="F1505" s="9">
        <v>1.0213269747044405E-4</v>
      </c>
      <c r="G1505" s="8">
        <v>2.0249999999999999E-3</v>
      </c>
      <c r="H1505" s="8" t="s">
        <v>54</v>
      </c>
      <c r="I1505" s="37">
        <v>0.52700000000000002</v>
      </c>
      <c r="J1505" s="37">
        <v>0.74299999999999999</v>
      </c>
      <c r="K1505" s="37">
        <v>0.69200000000000006</v>
      </c>
      <c r="L1505" s="9" t="s">
        <v>54</v>
      </c>
      <c r="M1505" s="9" t="s">
        <v>54</v>
      </c>
      <c r="N1505" s="9" t="s">
        <v>54</v>
      </c>
    </row>
    <row r="1506" spans="1:14" x14ac:dyDescent="0.2">
      <c r="A1506">
        <v>196570</v>
      </c>
      <c r="B1506">
        <v>3093526</v>
      </c>
      <c r="C1506">
        <v>479768</v>
      </c>
      <c r="D1506" s="9">
        <v>5.0872462735921043E-5</v>
      </c>
      <c r="E1506" s="9">
        <v>2.5537202531997469E-5</v>
      </c>
      <c r="F1506" s="9">
        <v>8.1289289823414644E-5</v>
      </c>
      <c r="G1506" s="8">
        <v>8.7999999999999992E-4</v>
      </c>
      <c r="H1506" s="8" t="s">
        <v>54</v>
      </c>
      <c r="I1506" s="37">
        <v>0.53300000000000003</v>
      </c>
      <c r="J1506" s="37">
        <v>0.745</v>
      </c>
      <c r="K1506" s="37">
        <v>0.71599999999999997</v>
      </c>
      <c r="L1506" s="9" t="s">
        <v>54</v>
      </c>
      <c r="M1506" s="9" t="s">
        <v>54</v>
      </c>
      <c r="N1506" s="9" t="s">
        <v>54</v>
      </c>
    </row>
    <row r="1507" spans="1:14" x14ac:dyDescent="0.2">
      <c r="A1507">
        <v>196570</v>
      </c>
      <c r="B1507">
        <v>3093526</v>
      </c>
      <c r="C1507">
        <v>479768</v>
      </c>
      <c r="D1507" s="9">
        <v>5.0872462735921043E-5</v>
      </c>
      <c r="E1507" s="9">
        <v>2.2304645249466144E-5</v>
      </c>
      <c r="F1507" s="9">
        <v>6.0445882176385254E-5</v>
      </c>
      <c r="G1507" s="8">
        <v>2.5000000000000001E-4</v>
      </c>
      <c r="H1507" s="8" t="s">
        <v>54</v>
      </c>
      <c r="I1507" s="37">
        <v>0.53800000000000003</v>
      </c>
      <c r="J1507" s="37">
        <v>0.76500000000000001</v>
      </c>
      <c r="K1507" s="37">
        <v>0.72299999999999998</v>
      </c>
      <c r="L1507" s="9" t="s">
        <v>54</v>
      </c>
      <c r="M1507" s="9" t="s">
        <v>54</v>
      </c>
      <c r="N1507" s="9" t="s">
        <v>54</v>
      </c>
    </row>
    <row r="1508" spans="1:14" x14ac:dyDescent="0.2">
      <c r="A1508">
        <v>196570</v>
      </c>
      <c r="B1508">
        <v>3093526</v>
      </c>
      <c r="C1508">
        <v>479768</v>
      </c>
      <c r="D1508" s="9">
        <v>5.0872462735921043E-5</v>
      </c>
      <c r="E1508" s="9">
        <v>2.1658133792959877E-5</v>
      </c>
      <c r="F1508" s="9">
        <v>5.6277200646979375E-5</v>
      </c>
      <c r="G1508" s="8">
        <v>0</v>
      </c>
      <c r="H1508" s="8" t="s">
        <v>54</v>
      </c>
      <c r="I1508" s="37" t="s">
        <v>54</v>
      </c>
      <c r="J1508" s="37" t="s">
        <v>54</v>
      </c>
      <c r="K1508" s="37" t="s">
        <v>54</v>
      </c>
      <c r="L1508" s="9" t="s">
        <v>54</v>
      </c>
      <c r="M1508" s="9" t="s">
        <v>54</v>
      </c>
      <c r="N1508" s="9" t="s">
        <v>54</v>
      </c>
    </row>
    <row r="1509" spans="1:14" x14ac:dyDescent="0.2">
      <c r="A1509">
        <v>196570</v>
      </c>
      <c r="B1509">
        <v>3093526</v>
      </c>
      <c r="C1509">
        <v>479768</v>
      </c>
      <c r="D1509" s="9">
        <v>5.0872462735921043E-5</v>
      </c>
      <c r="E1509" s="9">
        <v>2.327441243422554E-5</v>
      </c>
      <c r="F1509" s="9">
        <v>6.669890447049407E-5</v>
      </c>
      <c r="G1509" s="8">
        <v>2.0000000000000002E-5</v>
      </c>
      <c r="H1509" s="8" t="s">
        <v>54</v>
      </c>
      <c r="I1509" s="37" t="s">
        <v>54</v>
      </c>
      <c r="J1509" s="37" t="s">
        <v>54</v>
      </c>
      <c r="K1509" s="37" t="s">
        <v>54</v>
      </c>
      <c r="L1509" s="9" t="s">
        <v>54</v>
      </c>
      <c r="M1509" s="9" t="s">
        <v>54</v>
      </c>
      <c r="N1509" s="9" t="s">
        <v>54</v>
      </c>
    </row>
    <row r="1510" spans="1:14" x14ac:dyDescent="0.2">
      <c r="A1510">
        <v>196570</v>
      </c>
      <c r="B1510">
        <v>3093526</v>
      </c>
      <c r="C1510">
        <v>479768</v>
      </c>
      <c r="D1510" s="9">
        <v>5.0872462735921043E-5</v>
      </c>
      <c r="E1510" s="9">
        <v>2.1981389521213009E-5</v>
      </c>
      <c r="F1510" s="9">
        <v>5.8361541411682311E-5</v>
      </c>
      <c r="G1510" s="8">
        <v>0</v>
      </c>
      <c r="H1510" s="8" t="s">
        <v>54</v>
      </c>
      <c r="I1510" s="37">
        <v>1.7000000000000001E-2</v>
      </c>
      <c r="J1510" s="37">
        <v>1.2E-2</v>
      </c>
      <c r="K1510" s="37">
        <v>5.0999999999999997E-2</v>
      </c>
      <c r="L1510" s="9" t="s">
        <v>54</v>
      </c>
      <c r="M1510" s="9" t="s">
        <v>54</v>
      </c>
      <c r="N1510" s="9" t="s">
        <v>54</v>
      </c>
    </row>
    <row r="1511" spans="1:14" x14ac:dyDescent="0.2">
      <c r="A1511">
        <v>196570</v>
      </c>
      <c r="B1511">
        <v>3093526</v>
      </c>
      <c r="C1511">
        <v>479768</v>
      </c>
      <c r="D1511" s="9">
        <v>5.0872462735921043E-5</v>
      </c>
      <c r="E1511" s="9">
        <v>2.3920923890731807E-5</v>
      </c>
      <c r="F1511" s="9">
        <v>7.0867585999899956E-5</v>
      </c>
      <c r="G1511" s="8">
        <v>2.0000000000000001E-4</v>
      </c>
      <c r="H1511" s="8" t="s">
        <v>54</v>
      </c>
      <c r="I1511" s="37">
        <v>8.5999999999999993E-2</v>
      </c>
      <c r="J1511" s="37">
        <v>0.128</v>
      </c>
      <c r="K1511" s="37">
        <v>0.151</v>
      </c>
      <c r="L1511" s="9" t="s">
        <v>54</v>
      </c>
      <c r="M1511" s="9" t="s">
        <v>54</v>
      </c>
      <c r="N1511" s="9" t="s">
        <v>54</v>
      </c>
    </row>
    <row r="1512" spans="1:14" x14ac:dyDescent="0.2">
      <c r="A1512">
        <v>196570</v>
      </c>
      <c r="B1512">
        <v>3093526</v>
      </c>
      <c r="C1512">
        <v>479768</v>
      </c>
      <c r="D1512" s="9">
        <v>5.0872462735921043E-5</v>
      </c>
      <c r="E1512" s="9">
        <v>2.2304645249466144E-5</v>
      </c>
      <c r="F1512" s="9">
        <v>6.0445882176385254E-5</v>
      </c>
      <c r="G1512" s="8">
        <v>1.075E-3</v>
      </c>
      <c r="H1512" s="8" t="s">
        <v>54</v>
      </c>
      <c r="I1512" s="37">
        <v>0.33</v>
      </c>
      <c r="J1512" s="37">
        <v>0.48700000000000004</v>
      </c>
      <c r="K1512" s="37">
        <v>0.40799999999999997</v>
      </c>
      <c r="L1512" s="9" t="s">
        <v>54</v>
      </c>
      <c r="M1512" s="9" t="s">
        <v>54</v>
      </c>
      <c r="N1512" s="9" t="s">
        <v>54</v>
      </c>
    </row>
    <row r="1513" spans="1:14" x14ac:dyDescent="0.2">
      <c r="A1513">
        <v>196570</v>
      </c>
      <c r="B1513">
        <v>3093526</v>
      </c>
      <c r="C1513">
        <v>479768</v>
      </c>
      <c r="D1513" s="9">
        <v>5.0872462735921043E-5</v>
      </c>
      <c r="E1513" s="9">
        <v>2.2627900977719276E-5</v>
      </c>
      <c r="F1513" s="9">
        <v>6.2530222941088197E-5</v>
      </c>
      <c r="G1513" s="8">
        <v>1.1199999999999999E-3</v>
      </c>
      <c r="H1513" s="8">
        <v>0.91800000000000004</v>
      </c>
      <c r="I1513" s="37">
        <v>0.44400000000000001</v>
      </c>
      <c r="J1513" s="37">
        <v>0.64300000000000002</v>
      </c>
      <c r="K1513" s="37">
        <v>0.56799999999999995</v>
      </c>
      <c r="L1513" s="9" t="s">
        <v>54</v>
      </c>
      <c r="M1513" s="9" t="s">
        <v>54</v>
      </c>
      <c r="N1513" s="9" t="s">
        <v>54</v>
      </c>
    </row>
    <row r="1514" spans="1:14" x14ac:dyDescent="0.2">
      <c r="A1514">
        <v>196570</v>
      </c>
      <c r="B1514">
        <v>3093526</v>
      </c>
      <c r="C1514">
        <v>479768</v>
      </c>
      <c r="D1514" s="9">
        <v>5.0872462735921043E-5</v>
      </c>
      <c r="E1514" s="9">
        <v>2.0041855151694215E-5</v>
      </c>
      <c r="F1514" s="9">
        <v>4.5855496823464673E-5</v>
      </c>
      <c r="G1514" s="8">
        <v>7.2500000000000006E-4</v>
      </c>
      <c r="H1514" s="8" t="s">
        <v>54</v>
      </c>
      <c r="I1514" s="37">
        <v>0.47899999999999998</v>
      </c>
      <c r="J1514" s="37">
        <v>0.68400000000000005</v>
      </c>
      <c r="K1514" s="37">
        <v>0.63200000000000001</v>
      </c>
      <c r="L1514" s="9" t="s">
        <v>54</v>
      </c>
      <c r="M1514" s="9" t="s">
        <v>54</v>
      </c>
      <c r="N1514" s="9" t="s">
        <v>54</v>
      </c>
    </row>
    <row r="1515" spans="1:14" x14ac:dyDescent="0.2">
      <c r="A1515">
        <v>196868</v>
      </c>
      <c r="B1515">
        <v>3106589</v>
      </c>
      <c r="C1515">
        <v>490781</v>
      </c>
      <c r="D1515" s="9">
        <v>5.079545685433895E-5</v>
      </c>
      <c r="E1515" s="9">
        <v>2.8970681348578779E-5</v>
      </c>
      <c r="F1515" s="9">
        <v>1.0187843457672567E-4</v>
      </c>
      <c r="G1515" s="8">
        <v>1.1999999999999999E-3</v>
      </c>
      <c r="H1515" s="8" t="s">
        <v>54</v>
      </c>
      <c r="I1515" s="37">
        <v>0.499</v>
      </c>
      <c r="J1515" s="37">
        <v>0.70900000000000007</v>
      </c>
      <c r="K1515" s="37">
        <v>0.67900000000000005</v>
      </c>
      <c r="L1515" s="9" t="s">
        <v>54</v>
      </c>
      <c r="M1515" s="9" t="s">
        <v>54</v>
      </c>
      <c r="N1515" s="9" t="s">
        <v>54</v>
      </c>
    </row>
    <row r="1516" spans="1:14" x14ac:dyDescent="0.2">
      <c r="A1516">
        <v>196868</v>
      </c>
      <c r="B1516">
        <v>3106589</v>
      </c>
      <c r="C1516">
        <v>490781</v>
      </c>
      <c r="D1516" s="9">
        <v>5.079545685433895E-5</v>
      </c>
      <c r="E1516" s="9">
        <v>2.4786027376006287E-5</v>
      </c>
      <c r="F1516" s="9">
        <v>7.5390041586776999E-5</v>
      </c>
      <c r="G1516" s="8">
        <v>2.0249999999999999E-3</v>
      </c>
      <c r="H1516" s="8" t="s">
        <v>54</v>
      </c>
      <c r="I1516" s="37">
        <v>0.50800000000000001</v>
      </c>
      <c r="J1516" s="37">
        <v>0.72</v>
      </c>
      <c r="K1516" s="37">
        <v>0.69799999999999995</v>
      </c>
      <c r="L1516" s="9" t="s">
        <v>54</v>
      </c>
      <c r="M1516" s="9" t="s">
        <v>54</v>
      </c>
      <c r="N1516" s="9" t="s">
        <v>54</v>
      </c>
    </row>
    <row r="1517" spans="1:14" x14ac:dyDescent="0.2">
      <c r="A1517">
        <v>196868</v>
      </c>
      <c r="B1517">
        <v>3106589</v>
      </c>
      <c r="C1517">
        <v>490781</v>
      </c>
      <c r="D1517" s="9">
        <v>5.079545685433895E-5</v>
      </c>
      <c r="E1517" s="9">
        <v>2.7683095510864167E-5</v>
      </c>
      <c r="F1517" s="9">
        <v>9.3728159810587609E-5</v>
      </c>
      <c r="G1517" s="8">
        <v>2.0800000000000003E-3</v>
      </c>
      <c r="H1517" s="8" t="s">
        <v>54</v>
      </c>
      <c r="I1517" s="37">
        <v>0.51500000000000001</v>
      </c>
      <c r="J1517" s="37">
        <v>0.72900000000000009</v>
      </c>
      <c r="K1517" s="37">
        <v>0.71</v>
      </c>
      <c r="L1517" s="9" t="s">
        <v>54</v>
      </c>
      <c r="M1517" s="9" t="s">
        <v>54</v>
      </c>
      <c r="N1517" s="9" t="s">
        <v>54</v>
      </c>
    </row>
    <row r="1518" spans="1:14" x14ac:dyDescent="0.2">
      <c r="A1518">
        <v>196868</v>
      </c>
      <c r="B1518">
        <v>3106589</v>
      </c>
      <c r="C1518">
        <v>490781</v>
      </c>
      <c r="D1518" s="9">
        <v>5.079545685433895E-5</v>
      </c>
      <c r="E1518" s="9">
        <v>2.60736132137209E-5</v>
      </c>
      <c r="F1518" s="9">
        <v>8.3540316352915045E-5</v>
      </c>
      <c r="G1518" s="8">
        <v>8.250000000000001E-4</v>
      </c>
      <c r="H1518" s="8" t="s">
        <v>54</v>
      </c>
      <c r="I1518" s="37">
        <v>0.51700000000000002</v>
      </c>
      <c r="J1518" s="37">
        <v>0.73499999999999999</v>
      </c>
      <c r="K1518" s="37">
        <v>0.71</v>
      </c>
      <c r="L1518" s="9" t="s">
        <v>54</v>
      </c>
      <c r="M1518" s="9" t="s">
        <v>54</v>
      </c>
      <c r="N1518" s="9" t="s">
        <v>54</v>
      </c>
    </row>
    <row r="1519" spans="1:14" x14ac:dyDescent="0.2">
      <c r="A1519">
        <v>196868</v>
      </c>
      <c r="B1519">
        <v>3106589</v>
      </c>
      <c r="C1519">
        <v>490781</v>
      </c>
      <c r="D1519" s="9">
        <v>5.079545685433895E-5</v>
      </c>
      <c r="E1519" s="9">
        <v>2.382033799772033E-5</v>
      </c>
      <c r="F1519" s="9">
        <v>6.9277335512173458E-5</v>
      </c>
      <c r="G1519" s="8">
        <v>2.2499999999999999E-4</v>
      </c>
      <c r="H1519" s="8" t="s">
        <v>54</v>
      </c>
      <c r="I1519" s="37">
        <v>0.51800000000000002</v>
      </c>
      <c r="J1519" s="37">
        <v>0.73499999999999999</v>
      </c>
      <c r="K1519" s="37">
        <v>0.71</v>
      </c>
      <c r="L1519" s="9" t="s">
        <v>54</v>
      </c>
      <c r="M1519" s="9" t="s">
        <v>54</v>
      </c>
      <c r="N1519" s="9" t="s">
        <v>54</v>
      </c>
    </row>
    <row r="1520" spans="1:14" x14ac:dyDescent="0.2">
      <c r="A1520">
        <v>196868</v>
      </c>
      <c r="B1520">
        <v>3106589</v>
      </c>
      <c r="C1520">
        <v>490781</v>
      </c>
      <c r="D1520" s="9">
        <v>5.079545685433895E-5</v>
      </c>
      <c r="E1520" s="9">
        <v>2.2532752160005717E-5</v>
      </c>
      <c r="F1520" s="9">
        <v>6.1127060746035398E-5</v>
      </c>
      <c r="G1520" s="8">
        <v>4.0000000000000003E-5</v>
      </c>
      <c r="H1520" s="8" t="s">
        <v>54</v>
      </c>
      <c r="I1520" s="37" t="s">
        <v>54</v>
      </c>
      <c r="J1520" s="37" t="s">
        <v>54</v>
      </c>
      <c r="K1520" s="37" t="s">
        <v>54</v>
      </c>
      <c r="L1520" s="9" t="s">
        <v>54</v>
      </c>
      <c r="M1520" s="9" t="s">
        <v>54</v>
      </c>
      <c r="N1520" s="9" t="s">
        <v>54</v>
      </c>
    </row>
    <row r="1521" spans="1:14" x14ac:dyDescent="0.2">
      <c r="A1521">
        <v>196868</v>
      </c>
      <c r="B1521">
        <v>3106589</v>
      </c>
      <c r="C1521">
        <v>490781</v>
      </c>
      <c r="D1521" s="9">
        <v>5.079545685433895E-5</v>
      </c>
      <c r="E1521" s="9">
        <v>2.092326986286245E-5</v>
      </c>
      <c r="F1521" s="9">
        <v>5.0939217288362834E-5</v>
      </c>
      <c r="G1521" s="8">
        <v>2.5000000000000001E-5</v>
      </c>
      <c r="H1521" s="8" t="s">
        <v>54</v>
      </c>
      <c r="I1521" s="37" t="s">
        <v>54</v>
      </c>
      <c r="J1521" s="37" t="s">
        <v>54</v>
      </c>
      <c r="K1521" s="37" t="s">
        <v>54</v>
      </c>
      <c r="L1521" s="9" t="s">
        <v>54</v>
      </c>
      <c r="M1521" s="9" t="s">
        <v>54</v>
      </c>
      <c r="N1521" s="9" t="s">
        <v>54</v>
      </c>
    </row>
    <row r="1522" spans="1:14" x14ac:dyDescent="0.2">
      <c r="A1522">
        <v>196868</v>
      </c>
      <c r="B1522">
        <v>3106589</v>
      </c>
      <c r="C1522">
        <v>490781</v>
      </c>
      <c r="D1522" s="9">
        <v>5.079545685433895E-5</v>
      </c>
      <c r="E1522" s="9">
        <v>2.0279476944005144E-5</v>
      </c>
      <c r="F1522" s="9">
        <v>4.6864079905293805E-5</v>
      </c>
      <c r="G1522" s="8">
        <v>7.4999999999999993E-5</v>
      </c>
      <c r="H1522" s="8" t="s">
        <v>54</v>
      </c>
      <c r="I1522" s="37">
        <v>0.02</v>
      </c>
      <c r="J1522" s="37">
        <v>1.3000000000000001E-2</v>
      </c>
      <c r="K1522" s="37">
        <v>9.6999999999999989E-2</v>
      </c>
      <c r="L1522" s="9" t="s">
        <v>54</v>
      </c>
      <c r="M1522" s="9" t="s">
        <v>54</v>
      </c>
      <c r="N1522" s="9" t="s">
        <v>54</v>
      </c>
    </row>
    <row r="1523" spans="1:14" x14ac:dyDescent="0.2">
      <c r="A1523">
        <v>196868</v>
      </c>
      <c r="B1523">
        <v>3106589</v>
      </c>
      <c r="C1523">
        <v>490781</v>
      </c>
      <c r="D1523" s="9">
        <v>5.079545685433895E-5</v>
      </c>
      <c r="E1523" s="9">
        <v>2.4464130916577636E-5</v>
      </c>
      <c r="F1523" s="9">
        <v>7.3352472895242481E-5</v>
      </c>
      <c r="G1523" s="8">
        <v>6.0000000000000008E-5</v>
      </c>
      <c r="H1523" s="8" t="s">
        <v>54</v>
      </c>
      <c r="I1523" s="37">
        <v>9.0999999999999998E-2</v>
      </c>
      <c r="J1523" s="37">
        <v>0.12300000000000001</v>
      </c>
      <c r="K1523" s="37">
        <v>0.20399999999999999</v>
      </c>
      <c r="L1523" s="9" t="s">
        <v>54</v>
      </c>
      <c r="M1523" s="9" t="s">
        <v>54</v>
      </c>
      <c r="N1523" s="9" t="s">
        <v>54</v>
      </c>
    </row>
    <row r="1524" spans="1:14" x14ac:dyDescent="0.2">
      <c r="A1524">
        <v>196868</v>
      </c>
      <c r="B1524">
        <v>3106589</v>
      </c>
      <c r="C1524">
        <v>490781</v>
      </c>
      <c r="D1524" s="9">
        <v>5.079545685433895E-5</v>
      </c>
      <c r="E1524" s="9">
        <v>2.3498441538291675E-5</v>
      </c>
      <c r="F1524" s="9">
        <v>6.723976682063894E-5</v>
      </c>
      <c r="G1524" s="8">
        <v>5.2499999999999997E-4</v>
      </c>
      <c r="H1524" s="8" t="s">
        <v>54</v>
      </c>
      <c r="I1524" s="37">
        <v>0.309</v>
      </c>
      <c r="J1524" s="37">
        <v>0.45</v>
      </c>
      <c r="K1524" s="37">
        <v>0.40600000000000003</v>
      </c>
      <c r="L1524" s="9" t="s">
        <v>54</v>
      </c>
      <c r="M1524" s="9" t="s">
        <v>54</v>
      </c>
      <c r="N1524" s="9" t="s">
        <v>54</v>
      </c>
    </row>
    <row r="1525" spans="1:14" x14ac:dyDescent="0.2">
      <c r="A1525">
        <v>196868</v>
      </c>
      <c r="B1525">
        <v>3106589</v>
      </c>
      <c r="C1525">
        <v>490781</v>
      </c>
      <c r="D1525" s="9">
        <v>5.079545685433895E-5</v>
      </c>
      <c r="E1525" s="9">
        <v>2.8970681348578779E-5</v>
      </c>
      <c r="F1525" s="9">
        <v>1.0187843457672567E-4</v>
      </c>
      <c r="G1525" s="8">
        <v>1.4E-3</v>
      </c>
      <c r="H1525" s="8">
        <v>0.93500000000000005</v>
      </c>
      <c r="I1525" s="37">
        <v>0.42700000000000005</v>
      </c>
      <c r="J1525" s="37">
        <v>0.59299999999999997</v>
      </c>
      <c r="K1525" s="37">
        <v>0.58399999999999996</v>
      </c>
      <c r="L1525" s="9" t="s">
        <v>54</v>
      </c>
      <c r="M1525" s="9" t="s">
        <v>54</v>
      </c>
      <c r="N1525" s="9" t="s">
        <v>54</v>
      </c>
    </row>
    <row r="1526" spans="1:14" x14ac:dyDescent="0.2">
      <c r="A1526">
        <v>196868</v>
      </c>
      <c r="B1526">
        <v>3106589</v>
      </c>
      <c r="C1526">
        <v>490781</v>
      </c>
      <c r="D1526" s="9">
        <v>5.079545685433895E-5</v>
      </c>
      <c r="E1526" s="9">
        <v>2.8004991970292818E-5</v>
      </c>
      <c r="F1526" s="9">
        <v>9.5765728502122127E-5</v>
      </c>
      <c r="G1526" s="8">
        <v>1.575E-3</v>
      </c>
      <c r="H1526" s="8" t="s">
        <v>54</v>
      </c>
      <c r="I1526" s="37">
        <v>0.46299999999999997</v>
      </c>
      <c r="J1526" s="37">
        <v>0.63600000000000001</v>
      </c>
      <c r="K1526" s="37">
        <v>0.66200000000000003</v>
      </c>
      <c r="L1526" s="9" t="s">
        <v>54</v>
      </c>
      <c r="M1526" s="9" t="s">
        <v>54</v>
      </c>
      <c r="N1526" s="9" t="s">
        <v>54</v>
      </c>
    </row>
    <row r="1527" spans="1:14" x14ac:dyDescent="0.2">
      <c r="A1527">
        <v>196485</v>
      </c>
      <c r="B1527">
        <v>3118102</v>
      </c>
      <c r="C1527">
        <v>501026</v>
      </c>
      <c r="D1527" s="9">
        <v>5.0894470315800192E-5</v>
      </c>
      <c r="E1527" s="9">
        <v>3.367433137209751E-5</v>
      </c>
      <c r="F1527" s="9">
        <v>1.2973378627057278E-4</v>
      </c>
      <c r="G1527" s="8">
        <v>5.2999999999999992E-3</v>
      </c>
      <c r="H1527" s="8" t="s">
        <v>54</v>
      </c>
      <c r="I1527" s="37">
        <v>0.48100000000000004</v>
      </c>
      <c r="J1527" s="37">
        <v>0.66</v>
      </c>
      <c r="K1527" s="37">
        <v>0.69099999999999995</v>
      </c>
      <c r="L1527" s="9" t="s">
        <v>54</v>
      </c>
      <c r="M1527" s="9" t="s">
        <v>54</v>
      </c>
      <c r="N1527" s="9" t="s">
        <v>54</v>
      </c>
    </row>
    <row r="1528" spans="1:14" x14ac:dyDescent="0.2">
      <c r="A1528">
        <v>196485</v>
      </c>
      <c r="B1528">
        <v>3118102</v>
      </c>
      <c r="C1528">
        <v>501026</v>
      </c>
      <c r="D1528" s="9">
        <v>5.0894470315800192E-5</v>
      </c>
      <c r="E1528" s="9">
        <v>4.425769266047102E-5</v>
      </c>
      <c r="F1528" s="9">
        <v>1.9559863160794052E-4</v>
      </c>
      <c r="G1528" s="8">
        <v>9.8250000000000004E-3</v>
      </c>
      <c r="H1528" s="8" t="s">
        <v>54</v>
      </c>
      <c r="I1528" s="37">
        <v>0.49600000000000005</v>
      </c>
      <c r="J1528" s="37">
        <v>0.66900000000000004</v>
      </c>
      <c r="K1528" s="37">
        <v>0.69799999999999995</v>
      </c>
      <c r="L1528" s="9" t="s">
        <v>54</v>
      </c>
      <c r="M1528" s="9" t="s">
        <v>54</v>
      </c>
      <c r="N1528" s="9" t="s">
        <v>54</v>
      </c>
    </row>
    <row r="1529" spans="1:14" x14ac:dyDescent="0.2">
      <c r="A1529">
        <v>196485</v>
      </c>
      <c r="B1529">
        <v>3118102</v>
      </c>
      <c r="C1529">
        <v>501026</v>
      </c>
      <c r="D1529" s="9">
        <v>5.0894470315800192E-5</v>
      </c>
      <c r="E1529" s="9">
        <v>3.7522826386051512E-5</v>
      </c>
      <c r="F1529" s="9">
        <v>1.5368463912052469E-4</v>
      </c>
      <c r="G1529" s="8">
        <v>2.5600000000000002E-3</v>
      </c>
      <c r="H1529" s="8" t="s">
        <v>54</v>
      </c>
      <c r="I1529" s="37">
        <v>0.501</v>
      </c>
      <c r="J1529" s="37">
        <v>0.67700000000000005</v>
      </c>
      <c r="K1529" s="37">
        <v>0.69799999999999995</v>
      </c>
      <c r="L1529" s="9" t="s">
        <v>54</v>
      </c>
      <c r="M1529" s="9" t="s">
        <v>54</v>
      </c>
      <c r="N1529" s="9" t="s">
        <v>54</v>
      </c>
    </row>
    <row r="1530" spans="1:14" x14ac:dyDescent="0.2">
      <c r="A1530">
        <v>196485</v>
      </c>
      <c r="B1530">
        <v>3118102</v>
      </c>
      <c r="C1530">
        <v>501026</v>
      </c>
      <c r="D1530" s="9">
        <v>5.0894470315800192E-5</v>
      </c>
      <c r="E1530" s="9">
        <v>2.3411678001553511E-5</v>
      </c>
      <c r="F1530" s="9">
        <v>6.5864845337367724E-5</v>
      </c>
      <c r="G1530" s="8">
        <v>7.7499999999999997E-4</v>
      </c>
      <c r="H1530" s="8" t="s">
        <v>54</v>
      </c>
      <c r="I1530" s="37">
        <v>0.50600000000000001</v>
      </c>
      <c r="J1530" s="37">
        <v>0.68200000000000005</v>
      </c>
      <c r="K1530" s="37">
        <v>0.69799999999999995</v>
      </c>
      <c r="L1530" s="9" t="s">
        <v>54</v>
      </c>
      <c r="M1530" s="9" t="s">
        <v>54</v>
      </c>
      <c r="N1530" s="9" t="s">
        <v>54</v>
      </c>
    </row>
    <row r="1531" spans="1:14" x14ac:dyDescent="0.2">
      <c r="A1531">
        <v>196485</v>
      </c>
      <c r="B1531">
        <v>3118102</v>
      </c>
      <c r="C1531">
        <v>501026</v>
      </c>
      <c r="D1531" s="9">
        <v>5.0894470315800192E-5</v>
      </c>
      <c r="E1531" s="9">
        <v>2.3411678001553511E-5</v>
      </c>
      <c r="F1531" s="9">
        <v>6.5864845337367724E-5</v>
      </c>
      <c r="G1531" s="8">
        <v>3.5E-4</v>
      </c>
      <c r="H1531" s="8" t="s">
        <v>54</v>
      </c>
      <c r="I1531" s="37">
        <v>0.51300000000000001</v>
      </c>
      <c r="J1531" s="37">
        <v>0.68799999999999994</v>
      </c>
      <c r="K1531" s="37">
        <v>0.71599999999999997</v>
      </c>
      <c r="L1531" s="9" t="s">
        <v>54</v>
      </c>
      <c r="M1531" s="9" t="s">
        <v>54</v>
      </c>
      <c r="N1531" s="9" t="s">
        <v>54</v>
      </c>
    </row>
    <row r="1532" spans="1:14" x14ac:dyDescent="0.2">
      <c r="A1532">
        <v>196485</v>
      </c>
      <c r="B1532">
        <v>3118102</v>
      </c>
      <c r="C1532">
        <v>501026</v>
      </c>
      <c r="D1532" s="9">
        <v>5.0894470315800192E-5</v>
      </c>
      <c r="E1532" s="9">
        <v>1.9563182987599508E-5</v>
      </c>
      <c r="F1532" s="9">
        <v>4.1913992487415823E-5</v>
      </c>
      <c r="G1532" s="8">
        <v>1.2000000000000002E-4</v>
      </c>
      <c r="H1532" s="8" t="s">
        <v>54</v>
      </c>
      <c r="I1532" s="37" t="s">
        <v>54</v>
      </c>
      <c r="J1532" s="37" t="s">
        <v>54</v>
      </c>
      <c r="K1532" s="37" t="s">
        <v>54</v>
      </c>
      <c r="L1532" s="9" t="s">
        <v>54</v>
      </c>
      <c r="M1532" s="9" t="s">
        <v>54</v>
      </c>
      <c r="N1532" s="9" t="s">
        <v>54</v>
      </c>
    </row>
    <row r="1533" spans="1:14" x14ac:dyDescent="0.2">
      <c r="A1533">
        <v>196485</v>
      </c>
      <c r="B1533">
        <v>3118102</v>
      </c>
      <c r="C1533">
        <v>501026</v>
      </c>
      <c r="D1533" s="9">
        <v>5.0894470315800192E-5</v>
      </c>
      <c r="E1533" s="9">
        <v>2.0204598823258509E-5</v>
      </c>
      <c r="F1533" s="9">
        <v>4.590580129574114E-5</v>
      </c>
      <c r="G1533" s="8">
        <v>5.0000000000000002E-5</v>
      </c>
      <c r="H1533" s="8" t="s">
        <v>54</v>
      </c>
      <c r="I1533" s="37" t="s">
        <v>54</v>
      </c>
      <c r="J1533" s="37" t="s">
        <v>54</v>
      </c>
      <c r="K1533" s="37" t="s">
        <v>54</v>
      </c>
      <c r="L1533" s="9" t="s">
        <v>54</v>
      </c>
      <c r="M1533" s="9" t="s">
        <v>54</v>
      </c>
      <c r="N1533" s="9" t="s">
        <v>54</v>
      </c>
    </row>
    <row r="1534" spans="1:14" x14ac:dyDescent="0.2">
      <c r="A1534">
        <v>196485</v>
      </c>
      <c r="B1534">
        <v>3118102</v>
      </c>
      <c r="C1534">
        <v>501026</v>
      </c>
      <c r="D1534" s="9">
        <v>5.0894470315800192E-5</v>
      </c>
      <c r="E1534" s="9">
        <v>1.9883890905429008E-5</v>
      </c>
      <c r="F1534" s="9">
        <v>4.3909896891578478E-5</v>
      </c>
      <c r="G1534" s="8">
        <v>2.0000000000000002E-5</v>
      </c>
      <c r="H1534" s="8" t="s">
        <v>54</v>
      </c>
      <c r="I1534" s="37">
        <v>2.1000000000000001E-2</v>
      </c>
      <c r="J1534" s="37">
        <v>1.4999999999999999E-2</v>
      </c>
      <c r="K1534" s="37">
        <v>4.5999999999999999E-2</v>
      </c>
      <c r="L1534" s="9" t="s">
        <v>54</v>
      </c>
      <c r="M1534" s="9" t="s">
        <v>54</v>
      </c>
      <c r="N1534" s="9" t="s">
        <v>54</v>
      </c>
    </row>
    <row r="1535" spans="1:14" x14ac:dyDescent="0.2">
      <c r="A1535">
        <v>196485</v>
      </c>
      <c r="B1535">
        <v>3118102</v>
      </c>
      <c r="C1535">
        <v>501026</v>
      </c>
      <c r="D1535" s="9">
        <v>5.0894470315800192E-5</v>
      </c>
      <c r="E1535" s="9">
        <v>2.277026216589451E-5</v>
      </c>
      <c r="F1535" s="9">
        <v>6.18730365290424E-5</v>
      </c>
      <c r="G1535" s="8">
        <v>2.5000000000000001E-5</v>
      </c>
      <c r="H1535" s="8" t="s">
        <v>54</v>
      </c>
      <c r="I1535" s="37">
        <v>9.4E-2</v>
      </c>
      <c r="J1535" s="37">
        <v>0.13500000000000001</v>
      </c>
      <c r="K1535" s="37">
        <v>0.154</v>
      </c>
      <c r="L1535" s="9" t="s">
        <v>54</v>
      </c>
      <c r="M1535" s="9" t="s">
        <v>54</v>
      </c>
      <c r="N1535" s="9" t="s">
        <v>54</v>
      </c>
    </row>
    <row r="1536" spans="1:14" x14ac:dyDescent="0.2">
      <c r="A1536">
        <v>196485</v>
      </c>
      <c r="B1536">
        <v>3118102</v>
      </c>
      <c r="C1536">
        <v>501026</v>
      </c>
      <c r="D1536" s="9">
        <v>5.0894470315800192E-5</v>
      </c>
      <c r="E1536" s="9">
        <v>2.180813841240601E-5</v>
      </c>
      <c r="F1536" s="9">
        <v>5.5885323316554428E-5</v>
      </c>
      <c r="G1536" s="8">
        <v>1.1249999999999999E-3</v>
      </c>
      <c r="H1536" s="8" t="s">
        <v>54</v>
      </c>
      <c r="I1536" s="37">
        <v>0.307</v>
      </c>
      <c r="J1536" s="37">
        <v>0.44700000000000006</v>
      </c>
      <c r="K1536" s="37">
        <v>0.41100000000000003</v>
      </c>
      <c r="L1536" s="9" t="s">
        <v>54</v>
      </c>
      <c r="M1536" s="9" t="s">
        <v>54</v>
      </c>
      <c r="N1536" s="9" t="s">
        <v>54</v>
      </c>
    </row>
    <row r="1537" spans="1:14" x14ac:dyDescent="0.2">
      <c r="A1537">
        <v>196485</v>
      </c>
      <c r="B1537">
        <v>3118102</v>
      </c>
      <c r="C1537">
        <v>501026</v>
      </c>
      <c r="D1537" s="9">
        <v>5.0894470315800192E-5</v>
      </c>
      <c r="E1537" s="9">
        <v>2.244955424806501E-5</v>
      </c>
      <c r="F1537" s="9">
        <v>5.9877132124879745E-5</v>
      </c>
      <c r="G1537" s="8">
        <v>2.48E-3</v>
      </c>
      <c r="H1537" s="8">
        <v>0.94000000000000006</v>
      </c>
      <c r="I1537" s="37">
        <v>0.40100000000000002</v>
      </c>
      <c r="J1537" s="37">
        <v>0.58799999999999997</v>
      </c>
      <c r="K1537" s="37">
        <v>0.54100000000000004</v>
      </c>
      <c r="L1537" s="9" t="s">
        <v>54</v>
      </c>
      <c r="M1537" s="9" t="s">
        <v>54</v>
      </c>
      <c r="N1537" s="9" t="s">
        <v>54</v>
      </c>
    </row>
    <row r="1538" spans="1:14" x14ac:dyDescent="0.2">
      <c r="A1538">
        <v>196485</v>
      </c>
      <c r="B1538">
        <v>3118102</v>
      </c>
      <c r="C1538">
        <v>501026</v>
      </c>
      <c r="D1538" s="9">
        <v>5.0894470315800192E-5</v>
      </c>
      <c r="E1538" s="9">
        <v>2.4694509672871511E-5</v>
      </c>
      <c r="F1538" s="9">
        <v>7.3848462954018357E-5</v>
      </c>
      <c r="G1538" s="8">
        <v>5.7000000000000002E-3</v>
      </c>
      <c r="H1538" s="8" t="s">
        <v>54</v>
      </c>
      <c r="I1538" s="37">
        <v>0.42700000000000005</v>
      </c>
      <c r="J1538" s="37">
        <v>0.61799999999999999</v>
      </c>
      <c r="K1538" s="37">
        <v>0.6</v>
      </c>
      <c r="L1538" s="9" t="s">
        <v>54</v>
      </c>
      <c r="M1538" s="9" t="s">
        <v>54</v>
      </c>
      <c r="N1538" s="9" t="s">
        <v>54</v>
      </c>
    </row>
    <row r="1539" spans="1:14" x14ac:dyDescent="0.2">
      <c r="A1539">
        <v>199200</v>
      </c>
      <c r="B1539">
        <v>2809329</v>
      </c>
      <c r="C1539">
        <v>367817</v>
      </c>
      <c r="D1539" s="9">
        <v>5.0200803212851408E-5</v>
      </c>
      <c r="E1539" s="9">
        <v>2.9188464576416646E-5</v>
      </c>
      <c r="F1539" s="9">
        <v>1.1418721810030531E-4</v>
      </c>
      <c r="G1539" s="8" t="s">
        <v>54</v>
      </c>
      <c r="H1539" s="8" t="s">
        <v>54</v>
      </c>
      <c r="I1539" s="37">
        <v>0.40899999999999997</v>
      </c>
      <c r="J1539" s="37">
        <v>0.68</v>
      </c>
      <c r="K1539" s="37" t="s">
        <v>54</v>
      </c>
      <c r="L1539" s="9" t="s">
        <v>54</v>
      </c>
      <c r="M1539" s="9" t="s">
        <v>54</v>
      </c>
      <c r="N1539" s="9" t="s">
        <v>54</v>
      </c>
    </row>
    <row r="1540" spans="1:14" x14ac:dyDescent="0.2">
      <c r="A1540">
        <v>199200</v>
      </c>
      <c r="B1540">
        <v>2809329</v>
      </c>
      <c r="C1540">
        <v>367817</v>
      </c>
      <c r="D1540" s="9">
        <v>5.0200803212851408E-5</v>
      </c>
      <c r="E1540" s="9">
        <v>3.4527817852590423E-5</v>
      </c>
      <c r="F1540" s="9">
        <v>1.5496836742184293E-4</v>
      </c>
      <c r="G1540" s="8" t="s">
        <v>54</v>
      </c>
      <c r="H1540" s="8" t="s">
        <v>54</v>
      </c>
      <c r="I1540" s="37">
        <v>0.41600000000000004</v>
      </c>
      <c r="J1540" s="37">
        <v>0.69500000000000006</v>
      </c>
      <c r="K1540" s="37" t="s">
        <v>54</v>
      </c>
      <c r="L1540" s="9" t="s">
        <v>54</v>
      </c>
      <c r="M1540" s="9" t="s">
        <v>54</v>
      </c>
      <c r="N1540" s="9" t="s">
        <v>54</v>
      </c>
    </row>
    <row r="1541" spans="1:14" x14ac:dyDescent="0.2">
      <c r="A1541">
        <v>199200</v>
      </c>
      <c r="B1541">
        <v>2809329</v>
      </c>
      <c r="C1541">
        <v>367817</v>
      </c>
      <c r="D1541" s="9">
        <v>5.0200803212851408E-5</v>
      </c>
      <c r="E1541" s="9">
        <v>2.9188464576416646E-5</v>
      </c>
      <c r="F1541" s="9">
        <v>1.1418721810030531E-4</v>
      </c>
      <c r="G1541" s="8" t="s">
        <v>54</v>
      </c>
      <c r="H1541" s="8" t="s">
        <v>54</v>
      </c>
      <c r="I1541" s="37">
        <v>0.41799999999999998</v>
      </c>
      <c r="J1541" s="37">
        <v>0.69700000000000006</v>
      </c>
      <c r="K1541" s="37" t="s">
        <v>54</v>
      </c>
      <c r="L1541" s="9" t="s">
        <v>54</v>
      </c>
      <c r="M1541" s="9" t="s">
        <v>54</v>
      </c>
      <c r="N1541" s="9" t="s">
        <v>54</v>
      </c>
    </row>
    <row r="1542" spans="1:14" x14ac:dyDescent="0.2">
      <c r="A1542">
        <v>199200</v>
      </c>
      <c r="B1542">
        <v>2809329</v>
      </c>
      <c r="C1542">
        <v>367817</v>
      </c>
      <c r="D1542" s="9">
        <v>5.0200803212851408E-5</v>
      </c>
      <c r="E1542" s="9">
        <v>2.8476550806260143E-5</v>
      </c>
      <c r="F1542" s="9">
        <v>1.087497315241003E-4</v>
      </c>
      <c r="G1542" s="8" t="s">
        <v>54</v>
      </c>
      <c r="H1542" s="8" t="s">
        <v>54</v>
      </c>
      <c r="I1542" s="37">
        <v>0.41799999999999998</v>
      </c>
      <c r="J1542" s="37">
        <v>0.69799999999999995</v>
      </c>
      <c r="K1542" s="37" t="s">
        <v>54</v>
      </c>
      <c r="L1542" s="9" t="s">
        <v>54</v>
      </c>
      <c r="M1542" s="9" t="s">
        <v>54</v>
      </c>
      <c r="N1542" s="9" t="s">
        <v>54</v>
      </c>
    </row>
    <row r="1543" spans="1:14" x14ac:dyDescent="0.2">
      <c r="A1543">
        <v>199200</v>
      </c>
      <c r="B1543">
        <v>2809329</v>
      </c>
      <c r="C1543">
        <v>367817</v>
      </c>
      <c r="D1543" s="9">
        <v>5.0200803212851408E-5</v>
      </c>
      <c r="E1543" s="9">
        <v>2.8832507691338393E-5</v>
      </c>
      <c r="F1543" s="9">
        <v>1.114684748122028E-4</v>
      </c>
      <c r="G1543" s="8" t="s">
        <v>54</v>
      </c>
      <c r="H1543" s="8" t="s">
        <v>54</v>
      </c>
      <c r="I1543" s="37">
        <v>0.41899999999999998</v>
      </c>
      <c r="J1543" s="37">
        <v>0.70000000000000007</v>
      </c>
      <c r="K1543" s="37" t="s">
        <v>54</v>
      </c>
      <c r="L1543" s="9" t="s">
        <v>54</v>
      </c>
      <c r="M1543" s="9" t="s">
        <v>54</v>
      </c>
      <c r="N1543" s="9" t="s">
        <v>54</v>
      </c>
    </row>
    <row r="1544" spans="1:14" x14ac:dyDescent="0.2">
      <c r="A1544">
        <v>199200</v>
      </c>
      <c r="B1544">
        <v>2809329</v>
      </c>
      <c r="C1544">
        <v>367817</v>
      </c>
      <c r="D1544" s="9">
        <v>5.0200803212851408E-5</v>
      </c>
      <c r="E1544" s="9">
        <v>2.8832507691338393E-5</v>
      </c>
      <c r="F1544" s="9">
        <v>1.114684748122028E-4</v>
      </c>
      <c r="G1544" s="8" t="s">
        <v>54</v>
      </c>
      <c r="H1544" s="8" t="s">
        <v>54</v>
      </c>
      <c r="I1544" s="37" t="s">
        <v>54</v>
      </c>
      <c r="J1544" s="37" t="s">
        <v>54</v>
      </c>
      <c r="K1544" s="37" t="s">
        <v>54</v>
      </c>
      <c r="L1544" s="9" t="s">
        <v>54</v>
      </c>
      <c r="M1544" s="9" t="s">
        <v>54</v>
      </c>
      <c r="N1544" s="9" t="s">
        <v>54</v>
      </c>
    </row>
    <row r="1545" spans="1:14" x14ac:dyDescent="0.2">
      <c r="A1545">
        <v>199200</v>
      </c>
      <c r="B1545">
        <v>2809329</v>
      </c>
      <c r="C1545">
        <v>367817</v>
      </c>
      <c r="D1545" s="9">
        <v>5.0200803212851408E-5</v>
      </c>
      <c r="E1545" s="9">
        <v>3.0968249001807907E-5</v>
      </c>
      <c r="F1545" s="9">
        <v>1.2778093454081786E-4</v>
      </c>
      <c r="G1545" s="8" t="s">
        <v>54</v>
      </c>
      <c r="H1545" s="8" t="s">
        <v>54</v>
      </c>
      <c r="I1545" s="37" t="s">
        <v>54</v>
      </c>
      <c r="J1545" s="37" t="s">
        <v>54</v>
      </c>
      <c r="K1545" s="37" t="s">
        <v>54</v>
      </c>
      <c r="L1545" s="9" t="s">
        <v>54</v>
      </c>
      <c r="M1545" s="9" t="s">
        <v>54</v>
      </c>
      <c r="N1545" s="9" t="s">
        <v>54</v>
      </c>
    </row>
    <row r="1546" spans="1:14" x14ac:dyDescent="0.2">
      <c r="A1546">
        <v>199200</v>
      </c>
      <c r="B1546">
        <v>2809329</v>
      </c>
      <c r="C1546">
        <v>367817</v>
      </c>
      <c r="D1546" s="9">
        <v>5.0200803212851408E-5</v>
      </c>
      <c r="E1546" s="9">
        <v>2.7052723265947135E-5</v>
      </c>
      <c r="F1546" s="9">
        <v>9.7874758371690267E-5</v>
      </c>
      <c r="G1546" s="8" t="s">
        <v>54</v>
      </c>
      <c r="H1546" s="8" t="s">
        <v>54</v>
      </c>
      <c r="I1546" s="37">
        <v>1.3000000000000001E-2</v>
      </c>
      <c r="J1546" s="37">
        <v>6.0000000000000001E-3</v>
      </c>
      <c r="K1546" s="37">
        <v>0</v>
      </c>
      <c r="L1546" s="9" t="s">
        <v>54</v>
      </c>
      <c r="M1546" s="9" t="s">
        <v>54</v>
      </c>
      <c r="N1546" s="9" t="s">
        <v>54</v>
      </c>
    </row>
    <row r="1547" spans="1:14" x14ac:dyDescent="0.2">
      <c r="A1547">
        <v>199200</v>
      </c>
      <c r="B1547">
        <v>2809329</v>
      </c>
      <c r="C1547">
        <v>367817</v>
      </c>
      <c r="D1547" s="9">
        <v>5.0200803212851408E-5</v>
      </c>
      <c r="E1547" s="9">
        <v>2.6696766380868885E-5</v>
      </c>
      <c r="F1547" s="9">
        <v>9.5156015083587762E-5</v>
      </c>
      <c r="G1547" s="8" t="s">
        <v>54</v>
      </c>
      <c r="H1547" s="8" t="s">
        <v>54</v>
      </c>
      <c r="I1547" s="37">
        <v>7.6999999999999999E-2</v>
      </c>
      <c r="J1547" s="37">
        <v>0.13</v>
      </c>
      <c r="K1547" s="37">
        <v>0.14800000000000002</v>
      </c>
      <c r="L1547" s="9" t="s">
        <v>54</v>
      </c>
      <c r="M1547" s="9" t="s">
        <v>54</v>
      </c>
      <c r="N1547" s="9" t="s">
        <v>54</v>
      </c>
    </row>
    <row r="1548" spans="1:14" x14ac:dyDescent="0.2">
      <c r="A1548">
        <v>199200</v>
      </c>
      <c r="B1548">
        <v>2809329</v>
      </c>
      <c r="C1548">
        <v>367817</v>
      </c>
      <c r="D1548" s="9">
        <v>5.0200803212851408E-5</v>
      </c>
      <c r="E1548" s="9">
        <v>2.6340809495790632E-5</v>
      </c>
      <c r="F1548" s="9">
        <v>9.2437271795485257E-5</v>
      </c>
      <c r="G1548" s="8">
        <v>4.5999999999999999E-3</v>
      </c>
      <c r="H1548" s="8" t="s">
        <v>54</v>
      </c>
      <c r="I1548" s="37">
        <v>0.28800000000000003</v>
      </c>
      <c r="J1548" s="37">
        <v>0.5</v>
      </c>
      <c r="K1548" s="37">
        <v>0.38799999999999996</v>
      </c>
      <c r="L1548" s="9" t="s">
        <v>54</v>
      </c>
      <c r="M1548" s="9" t="s">
        <v>54</v>
      </c>
      <c r="N1548" s="9" t="s">
        <v>54</v>
      </c>
    </row>
    <row r="1549" spans="1:14" x14ac:dyDescent="0.2">
      <c r="A1549">
        <v>199200</v>
      </c>
      <c r="B1549">
        <v>2809329</v>
      </c>
      <c r="C1549">
        <v>367817</v>
      </c>
      <c r="D1549" s="9">
        <v>5.0200803212851408E-5</v>
      </c>
      <c r="E1549" s="9">
        <v>2.6696766380868885E-5</v>
      </c>
      <c r="F1549" s="9">
        <v>9.5156015083587762E-5</v>
      </c>
      <c r="G1549" s="8">
        <v>6.1749999999999999E-3</v>
      </c>
      <c r="H1549" s="8" t="s">
        <v>54</v>
      </c>
      <c r="I1549" s="37">
        <v>0.39100000000000001</v>
      </c>
      <c r="J1549" s="37">
        <v>0.64300000000000002</v>
      </c>
      <c r="K1549" s="37">
        <v>0.52700000000000002</v>
      </c>
      <c r="L1549" s="9" t="s">
        <v>54</v>
      </c>
      <c r="M1549" s="9" t="s">
        <v>54</v>
      </c>
      <c r="N1549" s="9" t="s">
        <v>54</v>
      </c>
    </row>
    <row r="1550" spans="1:14" x14ac:dyDescent="0.2">
      <c r="A1550">
        <v>199200</v>
      </c>
      <c r="B1550">
        <v>2809329</v>
      </c>
      <c r="C1550">
        <v>367817</v>
      </c>
      <c r="D1550" s="9">
        <v>5.0200803212851408E-5</v>
      </c>
      <c r="E1550" s="9">
        <v>2.7408680151025388E-5</v>
      </c>
      <c r="F1550" s="9">
        <v>1.0059350165979277E-4</v>
      </c>
      <c r="G1550" s="8">
        <v>7.8399999999999997E-3</v>
      </c>
      <c r="H1550" s="8" t="s">
        <v>54</v>
      </c>
      <c r="I1550" s="37">
        <v>0.43200000000000005</v>
      </c>
      <c r="J1550" s="37">
        <v>0.67400000000000004</v>
      </c>
      <c r="K1550" s="37">
        <v>0.61399999999999999</v>
      </c>
      <c r="L1550" s="9" t="s">
        <v>54</v>
      </c>
      <c r="M1550" s="9" t="s">
        <v>54</v>
      </c>
      <c r="N1550" s="9" t="s">
        <v>54</v>
      </c>
    </row>
    <row r="1551" spans="1:14" x14ac:dyDescent="0.2">
      <c r="A1551">
        <v>201206</v>
      </c>
      <c r="B1551">
        <v>2830985</v>
      </c>
      <c r="C1551">
        <v>372044</v>
      </c>
      <c r="D1551" s="9">
        <v>4.9700307147898175E-5</v>
      </c>
      <c r="E1551" s="9">
        <v>3.8149266068170619E-5</v>
      </c>
      <c r="F1551" s="9">
        <v>1.827740804851039E-4</v>
      </c>
      <c r="G1551" s="8">
        <v>1.5475000000000001E-2</v>
      </c>
      <c r="H1551" s="8" t="s">
        <v>54</v>
      </c>
      <c r="I1551" s="37">
        <v>0.44400000000000001</v>
      </c>
      <c r="J1551" s="37">
        <v>0.69799999999999995</v>
      </c>
      <c r="K1551" s="37">
        <v>0.63100000000000001</v>
      </c>
      <c r="L1551" s="9" t="s">
        <v>54</v>
      </c>
      <c r="M1551" s="9" t="s">
        <v>54</v>
      </c>
      <c r="N1551" s="9" t="s">
        <v>54</v>
      </c>
    </row>
    <row r="1552" spans="1:14" x14ac:dyDescent="0.2">
      <c r="A1552">
        <v>201206</v>
      </c>
      <c r="B1552">
        <v>2830985</v>
      </c>
      <c r="C1552">
        <v>372044</v>
      </c>
      <c r="D1552" s="9">
        <v>4.9700307147898175E-5</v>
      </c>
      <c r="E1552" s="9">
        <v>3.532339450756539E-5</v>
      </c>
      <c r="F1552" s="9">
        <v>1.6127124748685639E-4</v>
      </c>
      <c r="G1552" s="8">
        <v>3.5674999999999998E-2</v>
      </c>
      <c r="H1552" s="8" t="s">
        <v>54</v>
      </c>
      <c r="I1552" s="37">
        <v>0.45200000000000001</v>
      </c>
      <c r="J1552" s="37">
        <v>0.71</v>
      </c>
      <c r="K1552" s="37">
        <v>0.63500000000000001</v>
      </c>
      <c r="L1552" s="9" t="s">
        <v>54</v>
      </c>
      <c r="M1552" s="9" t="s">
        <v>54</v>
      </c>
      <c r="N1552" s="9" t="s">
        <v>54</v>
      </c>
    </row>
    <row r="1553" spans="1:14" x14ac:dyDescent="0.2">
      <c r="A1553">
        <v>201206</v>
      </c>
      <c r="B1553">
        <v>2830985</v>
      </c>
      <c r="C1553">
        <v>372044</v>
      </c>
      <c r="D1553" s="9">
        <v>4.9700307147898175E-5</v>
      </c>
      <c r="E1553" s="9">
        <v>3.5676628452641044E-5</v>
      </c>
      <c r="F1553" s="9">
        <v>1.6395910161163732E-4</v>
      </c>
      <c r="G1553" s="8">
        <v>1.8620000000000001E-2</v>
      </c>
      <c r="H1553" s="8" t="s">
        <v>54</v>
      </c>
      <c r="I1553" s="37">
        <v>0.46100000000000002</v>
      </c>
      <c r="J1553" s="37">
        <v>0.71400000000000008</v>
      </c>
      <c r="K1553" s="37">
        <v>0.65200000000000002</v>
      </c>
      <c r="L1553" s="9" t="s">
        <v>54</v>
      </c>
      <c r="M1553" s="9" t="s">
        <v>54</v>
      </c>
      <c r="N1553" s="9" t="s">
        <v>54</v>
      </c>
    </row>
    <row r="1554" spans="1:14" x14ac:dyDescent="0.2">
      <c r="A1554">
        <v>201206</v>
      </c>
      <c r="B1554">
        <v>2830985</v>
      </c>
      <c r="C1554">
        <v>372044</v>
      </c>
      <c r="D1554" s="9">
        <v>4.9700307147898175E-5</v>
      </c>
      <c r="E1554" s="9">
        <v>3.532339450756539E-5</v>
      </c>
      <c r="F1554" s="9">
        <v>1.6127124748685639E-4</v>
      </c>
      <c r="G1554" s="8">
        <v>5.3749999999999996E-3</v>
      </c>
      <c r="H1554" s="8" t="s">
        <v>54</v>
      </c>
      <c r="I1554" s="37">
        <v>0.46200000000000002</v>
      </c>
      <c r="J1554" s="37">
        <v>0.71499999999999997</v>
      </c>
      <c r="K1554" s="37">
        <v>0.65200000000000002</v>
      </c>
      <c r="L1554" s="9" t="s">
        <v>54</v>
      </c>
      <c r="M1554" s="9" t="s">
        <v>54</v>
      </c>
      <c r="N1554" s="9" t="s">
        <v>54</v>
      </c>
    </row>
    <row r="1555" spans="1:14" x14ac:dyDescent="0.2">
      <c r="A1555">
        <v>201206</v>
      </c>
      <c r="B1555">
        <v>2830985</v>
      </c>
      <c r="C1555">
        <v>372044</v>
      </c>
      <c r="D1555" s="9">
        <v>4.9700307147898175E-5</v>
      </c>
      <c r="E1555" s="9">
        <v>2.7552247715901004E-5</v>
      </c>
      <c r="F1555" s="9">
        <v>1.0213845674167572E-4</v>
      </c>
      <c r="G1555" s="8">
        <v>3.1750000000000003E-3</v>
      </c>
      <c r="H1555" s="8" t="s">
        <v>54</v>
      </c>
      <c r="I1555" s="37">
        <v>0.46200000000000002</v>
      </c>
      <c r="J1555" s="37">
        <v>0.71900000000000008</v>
      </c>
      <c r="K1555" s="37">
        <v>0.65200000000000002</v>
      </c>
      <c r="L1555" s="9" t="s">
        <v>54</v>
      </c>
      <c r="M1555" s="9" t="s">
        <v>54</v>
      </c>
      <c r="N1555" s="9" t="s">
        <v>54</v>
      </c>
    </row>
    <row r="1556" spans="1:14" x14ac:dyDescent="0.2">
      <c r="A1556">
        <v>201206</v>
      </c>
      <c r="B1556">
        <v>2830985</v>
      </c>
      <c r="C1556">
        <v>372044</v>
      </c>
      <c r="D1556" s="9">
        <v>4.9700307147898175E-5</v>
      </c>
      <c r="E1556" s="9">
        <v>2.543284404544708E-5</v>
      </c>
      <c r="F1556" s="9">
        <v>8.6011331992990079E-5</v>
      </c>
      <c r="G1556" s="8">
        <v>1.2200000000000002E-3</v>
      </c>
      <c r="H1556" s="8" t="s">
        <v>54</v>
      </c>
      <c r="I1556" s="37" t="s">
        <v>54</v>
      </c>
      <c r="J1556" s="37" t="s">
        <v>54</v>
      </c>
      <c r="K1556" s="37" t="s">
        <v>54</v>
      </c>
      <c r="L1556" s="9" t="s">
        <v>54</v>
      </c>
      <c r="M1556" s="9" t="s">
        <v>54</v>
      </c>
      <c r="N1556" s="9" t="s">
        <v>54</v>
      </c>
    </row>
    <row r="1557" spans="1:14" x14ac:dyDescent="0.2">
      <c r="A1557">
        <v>201206</v>
      </c>
      <c r="B1557">
        <v>2830985</v>
      </c>
      <c r="C1557">
        <v>372044</v>
      </c>
      <c r="D1557" s="9">
        <v>4.9700307147898175E-5</v>
      </c>
      <c r="E1557" s="9">
        <v>2.4726376155295771E-5</v>
      </c>
      <c r="F1557" s="9">
        <v>8.0635623743428194E-5</v>
      </c>
      <c r="G1557" s="8">
        <v>8.9999999999999998E-4</v>
      </c>
      <c r="H1557" s="8" t="s">
        <v>54</v>
      </c>
      <c r="I1557" s="37" t="s">
        <v>54</v>
      </c>
      <c r="J1557" s="37" t="s">
        <v>54</v>
      </c>
      <c r="K1557" s="37" t="s">
        <v>54</v>
      </c>
      <c r="L1557" s="9" t="s">
        <v>54</v>
      </c>
      <c r="M1557" s="9" t="s">
        <v>54</v>
      </c>
      <c r="N1557" s="9" t="s">
        <v>54</v>
      </c>
    </row>
    <row r="1558" spans="1:14" x14ac:dyDescent="0.2">
      <c r="A1558">
        <v>201206</v>
      </c>
      <c r="B1558">
        <v>2830985</v>
      </c>
      <c r="C1558">
        <v>372044</v>
      </c>
      <c r="D1558" s="9">
        <v>4.9700307147898175E-5</v>
      </c>
      <c r="E1558" s="9">
        <v>2.4726376155295771E-5</v>
      </c>
      <c r="F1558" s="9">
        <v>8.0635623743428194E-5</v>
      </c>
      <c r="G1558" s="8">
        <v>8.9999999999999998E-4</v>
      </c>
      <c r="H1558" s="8" t="s">
        <v>54</v>
      </c>
      <c r="I1558" s="37">
        <v>1.4999999999999999E-2</v>
      </c>
      <c r="J1558" s="37">
        <v>8.0000000000000002E-3</v>
      </c>
      <c r="K1558" s="37">
        <v>0</v>
      </c>
      <c r="L1558" s="9" t="s">
        <v>54</v>
      </c>
      <c r="M1558" s="9" t="s">
        <v>54</v>
      </c>
      <c r="N1558" s="9" t="s">
        <v>54</v>
      </c>
    </row>
    <row r="1559" spans="1:14" x14ac:dyDescent="0.2">
      <c r="A1559">
        <v>201206</v>
      </c>
      <c r="B1559">
        <v>2830985</v>
      </c>
      <c r="C1559">
        <v>372044</v>
      </c>
      <c r="D1559" s="9">
        <v>4.9700307147898175E-5</v>
      </c>
      <c r="E1559" s="9">
        <v>2.6139311935598386E-5</v>
      </c>
      <c r="F1559" s="9">
        <v>9.1387040242551951E-5</v>
      </c>
      <c r="G1559" s="8">
        <v>3.6750000000000003E-3</v>
      </c>
      <c r="H1559" s="8" t="s">
        <v>54</v>
      </c>
      <c r="I1559" s="37">
        <v>8.3000000000000004E-2</v>
      </c>
      <c r="J1559" s="37">
        <v>0.126</v>
      </c>
      <c r="K1559" s="37">
        <v>0.18100000000000002</v>
      </c>
      <c r="L1559" s="9" t="s">
        <v>54</v>
      </c>
      <c r="M1559" s="9" t="s">
        <v>54</v>
      </c>
      <c r="N1559" s="9" t="s">
        <v>54</v>
      </c>
    </row>
    <row r="1560" spans="1:14" x14ac:dyDescent="0.2">
      <c r="A1560">
        <v>201206</v>
      </c>
      <c r="B1560">
        <v>2830985</v>
      </c>
      <c r="C1560">
        <v>372044</v>
      </c>
      <c r="D1560" s="9">
        <v>4.9700307147898175E-5</v>
      </c>
      <c r="E1560" s="9">
        <v>2.9318417441279273E-5</v>
      </c>
      <c r="F1560" s="9">
        <v>1.1557772736558041E-4</v>
      </c>
      <c r="G1560" s="8">
        <v>8.4000000000000012E-3</v>
      </c>
      <c r="H1560" s="8" t="s">
        <v>54</v>
      </c>
      <c r="I1560" s="37">
        <v>0.29600000000000004</v>
      </c>
      <c r="J1560" s="37">
        <v>0.499</v>
      </c>
      <c r="K1560" s="37">
        <v>0.46399999999999997</v>
      </c>
      <c r="L1560" s="9" t="s">
        <v>54</v>
      </c>
      <c r="M1560" s="9" t="s">
        <v>54</v>
      </c>
      <c r="N1560" s="9" t="s">
        <v>54</v>
      </c>
    </row>
    <row r="1561" spans="1:14" x14ac:dyDescent="0.2">
      <c r="A1561">
        <v>201206</v>
      </c>
      <c r="B1561">
        <v>2830985</v>
      </c>
      <c r="C1561">
        <v>372044</v>
      </c>
      <c r="D1561" s="9">
        <v>4.9700307147898175E-5</v>
      </c>
      <c r="E1561" s="9">
        <v>2.9318417441279273E-5</v>
      </c>
      <c r="F1561" s="9">
        <v>1.1557772736558041E-4</v>
      </c>
      <c r="G1561" s="8">
        <v>7.0200000000000002E-3</v>
      </c>
      <c r="H1561" s="8" t="s">
        <v>54</v>
      </c>
      <c r="I1561" s="37">
        <v>0.38400000000000001</v>
      </c>
      <c r="J1561" s="37">
        <v>0.64700000000000002</v>
      </c>
      <c r="K1561" s="37">
        <v>0.57000000000000006</v>
      </c>
      <c r="L1561" s="9" t="s">
        <v>54</v>
      </c>
      <c r="M1561" s="9" t="s">
        <v>54</v>
      </c>
      <c r="N1561" s="9" t="s">
        <v>54</v>
      </c>
    </row>
    <row r="1562" spans="1:14" x14ac:dyDescent="0.2">
      <c r="A1562">
        <v>201206</v>
      </c>
      <c r="B1562">
        <v>2830985</v>
      </c>
      <c r="C1562">
        <v>372044</v>
      </c>
      <c r="D1562" s="9">
        <v>4.9700307147898175E-5</v>
      </c>
      <c r="E1562" s="9">
        <v>3.6029862397716699E-5</v>
      </c>
      <c r="F1562" s="9">
        <v>1.6664695573641826E-4</v>
      </c>
      <c r="G1562" s="8">
        <v>7.45E-3</v>
      </c>
      <c r="H1562" s="8" t="s">
        <v>54</v>
      </c>
      <c r="I1562" s="37">
        <v>0.41000000000000003</v>
      </c>
      <c r="J1562" s="37">
        <v>0.67</v>
      </c>
      <c r="K1562" s="37">
        <v>0.60399999999999998</v>
      </c>
      <c r="L1562" s="9" t="s">
        <v>54</v>
      </c>
      <c r="M1562" s="9" t="s">
        <v>54</v>
      </c>
      <c r="N1562" s="9" t="s">
        <v>54</v>
      </c>
    </row>
    <row r="1563" spans="1:14" x14ac:dyDescent="0.2">
      <c r="A1563">
        <v>202762</v>
      </c>
      <c r="B1563">
        <v>2851183</v>
      </c>
      <c r="C1563">
        <v>378268</v>
      </c>
      <c r="D1563" s="9">
        <v>4.9318905909391303E-5</v>
      </c>
      <c r="E1563" s="9">
        <v>3.5774624077093612E-5</v>
      </c>
      <c r="F1563" s="9">
        <v>1.6390495627438748E-4</v>
      </c>
      <c r="G1563" s="8">
        <v>9.2750000000000003E-3</v>
      </c>
      <c r="H1563" s="8" t="s">
        <v>54</v>
      </c>
      <c r="I1563" s="37">
        <v>0.42700000000000005</v>
      </c>
      <c r="J1563" s="37">
        <v>0.68700000000000006</v>
      </c>
      <c r="K1563" s="37">
        <v>0.64500000000000002</v>
      </c>
      <c r="L1563" s="9" t="s">
        <v>54</v>
      </c>
      <c r="M1563" s="9" t="s">
        <v>54</v>
      </c>
      <c r="N1563" s="9" t="s">
        <v>54</v>
      </c>
    </row>
    <row r="1564" spans="1:14" x14ac:dyDescent="0.2">
      <c r="A1564">
        <v>202762</v>
      </c>
      <c r="B1564">
        <v>2851183</v>
      </c>
      <c r="C1564">
        <v>378268</v>
      </c>
      <c r="D1564" s="9">
        <v>4.9318905909391303E-5</v>
      </c>
      <c r="E1564" s="9">
        <v>3.1565844773906129E-5</v>
      </c>
      <c r="F1564" s="9">
        <v>1.3218141635031248E-4</v>
      </c>
      <c r="G1564" s="8">
        <v>2.5000000000000001E-2</v>
      </c>
      <c r="H1564" s="8" t="s">
        <v>54</v>
      </c>
      <c r="I1564" s="37">
        <v>0.436</v>
      </c>
      <c r="J1564" s="37">
        <v>0.69900000000000007</v>
      </c>
      <c r="K1564" s="37">
        <v>0.65500000000000003</v>
      </c>
      <c r="L1564" s="9" t="s">
        <v>54</v>
      </c>
      <c r="M1564" s="9" t="s">
        <v>54</v>
      </c>
      <c r="N1564" s="9" t="s">
        <v>54</v>
      </c>
    </row>
    <row r="1565" spans="1:14" x14ac:dyDescent="0.2">
      <c r="A1565">
        <v>202762</v>
      </c>
      <c r="B1565">
        <v>2851183</v>
      </c>
      <c r="C1565">
        <v>378268</v>
      </c>
      <c r="D1565" s="9">
        <v>4.9318905909391303E-5</v>
      </c>
      <c r="E1565" s="9">
        <v>3.6125355685692573E-5</v>
      </c>
      <c r="F1565" s="9">
        <v>1.6654858460139372E-4</v>
      </c>
      <c r="G1565" s="8">
        <v>2.0650000000000002E-2</v>
      </c>
      <c r="H1565" s="8" t="s">
        <v>54</v>
      </c>
      <c r="I1565" s="37">
        <v>0.44</v>
      </c>
      <c r="J1565" s="37">
        <v>0.70000000000000007</v>
      </c>
      <c r="K1565" s="37">
        <v>0.65500000000000003</v>
      </c>
      <c r="L1565" s="9" t="s">
        <v>54</v>
      </c>
      <c r="M1565" s="9" t="s">
        <v>54</v>
      </c>
      <c r="N1565" s="9" t="s">
        <v>54</v>
      </c>
    </row>
    <row r="1566" spans="1:14" x14ac:dyDescent="0.2">
      <c r="A1566">
        <v>202762</v>
      </c>
      <c r="B1566">
        <v>2851183</v>
      </c>
      <c r="C1566">
        <v>378268</v>
      </c>
      <c r="D1566" s="9">
        <v>4.9318905909391303E-5</v>
      </c>
      <c r="E1566" s="9">
        <v>2.9461455122312387E-5</v>
      </c>
      <c r="F1566" s="9">
        <v>1.1631964638827499E-4</v>
      </c>
      <c r="G1566" s="8">
        <v>4.7999999999999996E-3</v>
      </c>
      <c r="H1566" s="8" t="s">
        <v>54</v>
      </c>
      <c r="I1566" s="37">
        <v>0.44400000000000001</v>
      </c>
      <c r="J1566" s="37">
        <v>0.70400000000000007</v>
      </c>
      <c r="K1566" s="37">
        <v>0.65500000000000003</v>
      </c>
      <c r="L1566" s="9" t="s">
        <v>54</v>
      </c>
      <c r="M1566" s="9" t="s">
        <v>54</v>
      </c>
      <c r="N1566" s="9" t="s">
        <v>54</v>
      </c>
    </row>
    <row r="1567" spans="1:14" x14ac:dyDescent="0.2">
      <c r="A1567">
        <v>202762</v>
      </c>
      <c r="B1567">
        <v>2851183</v>
      </c>
      <c r="C1567">
        <v>378268</v>
      </c>
      <c r="D1567" s="9">
        <v>4.9318905909391303E-5</v>
      </c>
      <c r="E1567" s="9">
        <v>2.7006333862119688E-5</v>
      </c>
      <c r="F1567" s="9">
        <v>9.7814248099231232E-5</v>
      </c>
      <c r="G1567" s="8">
        <v>1.7000000000000001E-3</v>
      </c>
      <c r="H1567" s="8" t="s">
        <v>54</v>
      </c>
      <c r="I1567" s="37">
        <v>0.44799999999999995</v>
      </c>
      <c r="J1567" s="37">
        <v>0.70900000000000007</v>
      </c>
      <c r="K1567" s="37">
        <v>0.65500000000000003</v>
      </c>
      <c r="L1567" s="9" t="s">
        <v>54</v>
      </c>
      <c r="M1567" s="9" t="s">
        <v>54</v>
      </c>
      <c r="N1567" s="9" t="s">
        <v>54</v>
      </c>
    </row>
    <row r="1568" spans="1:14" x14ac:dyDescent="0.2">
      <c r="A1568">
        <v>202762</v>
      </c>
      <c r="B1568">
        <v>2851183</v>
      </c>
      <c r="C1568">
        <v>378268</v>
      </c>
      <c r="D1568" s="9">
        <v>4.9318905909391303E-5</v>
      </c>
      <c r="E1568" s="9">
        <v>2.4551212601926989E-5</v>
      </c>
      <c r="F1568" s="9">
        <v>7.9308849810187491E-5</v>
      </c>
      <c r="G1568" s="8">
        <v>2.0000000000000001E-4</v>
      </c>
      <c r="H1568" s="8" t="s">
        <v>54</v>
      </c>
      <c r="I1568" s="37" t="s">
        <v>54</v>
      </c>
      <c r="J1568" s="37" t="s">
        <v>54</v>
      </c>
      <c r="K1568" s="37" t="s">
        <v>54</v>
      </c>
      <c r="L1568" s="9" t="s">
        <v>54</v>
      </c>
      <c r="M1568" s="9" t="s">
        <v>54</v>
      </c>
      <c r="N1568" s="9" t="s">
        <v>54</v>
      </c>
    </row>
    <row r="1569" spans="1:14" x14ac:dyDescent="0.2">
      <c r="A1569">
        <v>202762</v>
      </c>
      <c r="B1569">
        <v>2851183</v>
      </c>
      <c r="C1569">
        <v>378268</v>
      </c>
      <c r="D1569" s="9">
        <v>4.9318905909391303E-5</v>
      </c>
      <c r="E1569" s="9">
        <v>2.805852868791656E-5</v>
      </c>
      <c r="F1569" s="9">
        <v>1.0574513308024998E-4</v>
      </c>
      <c r="G1569" s="8">
        <v>2.7500000000000002E-4</v>
      </c>
      <c r="H1569" s="8" t="s">
        <v>54</v>
      </c>
      <c r="I1569" s="37" t="s">
        <v>54</v>
      </c>
      <c r="J1569" s="37" t="s">
        <v>54</v>
      </c>
      <c r="K1569" s="37" t="s">
        <v>54</v>
      </c>
      <c r="L1569" s="9" t="s">
        <v>54</v>
      </c>
      <c r="M1569" s="9" t="s">
        <v>54</v>
      </c>
      <c r="N1569" s="9" t="s">
        <v>54</v>
      </c>
    </row>
    <row r="1570" spans="1:14" x14ac:dyDescent="0.2">
      <c r="A1570">
        <v>202762</v>
      </c>
      <c r="B1570">
        <v>2851183</v>
      </c>
      <c r="C1570">
        <v>378268</v>
      </c>
      <c r="D1570" s="9">
        <v>4.9318905909391303E-5</v>
      </c>
      <c r="E1570" s="9">
        <v>3.4020966034098828E-5</v>
      </c>
      <c r="F1570" s="9">
        <v>1.5068681463935622E-4</v>
      </c>
      <c r="G1570" s="8">
        <v>3.1999999999999997E-4</v>
      </c>
      <c r="H1570" s="8" t="s">
        <v>54</v>
      </c>
      <c r="I1570" s="37">
        <v>1.8000000000000002E-2</v>
      </c>
      <c r="J1570" s="37">
        <v>0.01</v>
      </c>
      <c r="K1570" s="37">
        <v>0.06</v>
      </c>
      <c r="L1570" s="9" t="s">
        <v>54</v>
      </c>
      <c r="M1570" s="9" t="s">
        <v>54</v>
      </c>
      <c r="N1570" s="9" t="s">
        <v>54</v>
      </c>
    </row>
    <row r="1571" spans="1:14" x14ac:dyDescent="0.2">
      <c r="A1571">
        <v>202762</v>
      </c>
      <c r="B1571">
        <v>2851183</v>
      </c>
      <c r="C1571">
        <v>378268</v>
      </c>
      <c r="D1571" s="9">
        <v>4.9318905909391303E-5</v>
      </c>
      <c r="E1571" s="9">
        <v>2.4200480993328031E-5</v>
      </c>
      <c r="F1571" s="9">
        <v>7.6665221483181241E-5</v>
      </c>
      <c r="G1571" s="8">
        <v>5.7499999999999999E-4</v>
      </c>
      <c r="H1571" s="8" t="s">
        <v>54</v>
      </c>
      <c r="I1571" s="37">
        <v>8.5999999999999993E-2</v>
      </c>
      <c r="J1571" s="37">
        <v>0.129</v>
      </c>
      <c r="K1571" s="37">
        <v>0.17500000000000002</v>
      </c>
      <c r="L1571" s="9" t="s">
        <v>54</v>
      </c>
      <c r="M1571" s="9" t="s">
        <v>54</v>
      </c>
      <c r="N1571" s="9" t="s">
        <v>54</v>
      </c>
    </row>
    <row r="1572" spans="1:14" x14ac:dyDescent="0.2">
      <c r="A1572">
        <v>202762</v>
      </c>
      <c r="B1572">
        <v>2851183</v>
      </c>
      <c r="C1572">
        <v>378268</v>
      </c>
      <c r="D1572" s="9">
        <v>4.9318905909391303E-5</v>
      </c>
      <c r="E1572" s="9">
        <v>3.0162918339510302E-5</v>
      </c>
      <c r="F1572" s="9">
        <v>1.2160690304228747E-4</v>
      </c>
      <c r="G1572" s="8">
        <v>8.0600000000000012E-3</v>
      </c>
      <c r="H1572" s="8" t="s">
        <v>54</v>
      </c>
      <c r="I1572" s="37">
        <v>0.25900000000000001</v>
      </c>
      <c r="J1572" s="37">
        <v>0.45600000000000002</v>
      </c>
      <c r="K1572" s="37">
        <v>0.40399999999999997</v>
      </c>
      <c r="L1572" s="9" t="s">
        <v>54</v>
      </c>
      <c r="M1572" s="9" t="s">
        <v>54</v>
      </c>
      <c r="N1572" s="9" t="s">
        <v>54</v>
      </c>
    </row>
    <row r="1573" spans="1:14" x14ac:dyDescent="0.2">
      <c r="A1573">
        <v>202762</v>
      </c>
      <c r="B1573">
        <v>2851183</v>
      </c>
      <c r="C1573">
        <v>378268</v>
      </c>
      <c r="D1573" s="9">
        <v>4.9318905909391303E-5</v>
      </c>
      <c r="E1573" s="9">
        <v>2.9461455122312387E-5</v>
      </c>
      <c r="F1573" s="9">
        <v>1.1631964638827499E-4</v>
      </c>
      <c r="G1573" s="8">
        <v>8.3999999999999995E-3</v>
      </c>
      <c r="H1573" s="8" t="s">
        <v>54</v>
      </c>
      <c r="I1573" s="37">
        <v>0.34200000000000003</v>
      </c>
      <c r="J1573" s="37">
        <v>0.57299999999999995</v>
      </c>
      <c r="K1573" s="37">
        <v>0.55900000000000005</v>
      </c>
      <c r="L1573" s="9" t="s">
        <v>54</v>
      </c>
      <c r="M1573" s="9" t="s">
        <v>54</v>
      </c>
      <c r="N1573" s="9" t="s">
        <v>54</v>
      </c>
    </row>
    <row r="1574" spans="1:14" x14ac:dyDescent="0.2">
      <c r="A1574">
        <v>202762</v>
      </c>
      <c r="B1574">
        <v>2851183</v>
      </c>
      <c r="C1574">
        <v>378268</v>
      </c>
      <c r="D1574" s="9">
        <v>4.9318905909391303E-5</v>
      </c>
      <c r="E1574" s="9">
        <v>3.5073160859895697E-5</v>
      </c>
      <c r="F1574" s="9">
        <v>1.5861769962037498E-4</v>
      </c>
      <c r="G1574" s="8">
        <v>2.5125000000000001E-2</v>
      </c>
      <c r="H1574" s="8" t="s">
        <v>54</v>
      </c>
      <c r="I1574" s="37">
        <v>0.36899999999999999</v>
      </c>
      <c r="J1574" s="37">
        <v>0.60599999999999998</v>
      </c>
      <c r="K1574" s="37">
        <v>0.59700000000000009</v>
      </c>
      <c r="L1574" s="9" t="s">
        <v>54</v>
      </c>
      <c r="M1574" s="9" t="s">
        <v>54</v>
      </c>
      <c r="N1574" s="9" t="s">
        <v>54</v>
      </c>
    </row>
    <row r="1575" spans="1:14" x14ac:dyDescent="0.2">
      <c r="A1575">
        <v>202761</v>
      </c>
      <c r="B1575">
        <v>2868107</v>
      </c>
      <c r="C1575">
        <v>386252</v>
      </c>
      <c r="D1575" s="9">
        <v>4.931914914603893E-5</v>
      </c>
      <c r="E1575" s="9">
        <v>5.6831910385491194E-5</v>
      </c>
      <c r="F1575" s="9">
        <v>3.184449530358419E-4</v>
      </c>
      <c r="G1575" s="8">
        <v>4.6180000000000006E-2</v>
      </c>
      <c r="H1575" s="8" t="s">
        <v>54</v>
      </c>
      <c r="I1575" s="37">
        <v>0.39</v>
      </c>
      <c r="J1575" s="37">
        <v>0.626</v>
      </c>
      <c r="K1575" s="37">
        <v>0.61299999999999999</v>
      </c>
      <c r="L1575" s="9" t="s">
        <v>54</v>
      </c>
      <c r="M1575" s="9" t="s">
        <v>54</v>
      </c>
      <c r="N1575" s="9" t="s">
        <v>54</v>
      </c>
    </row>
    <row r="1576" spans="1:14" x14ac:dyDescent="0.2">
      <c r="A1576">
        <v>202761</v>
      </c>
      <c r="B1576">
        <v>2868107</v>
      </c>
      <c r="C1576">
        <v>386252</v>
      </c>
      <c r="D1576" s="9">
        <v>4.931914914603893E-5</v>
      </c>
      <c r="E1576" s="9">
        <v>3.7306836878819375E-5</v>
      </c>
      <c r="F1576" s="9">
        <v>1.5792798483891344E-4</v>
      </c>
      <c r="G1576" s="8">
        <v>2.8200000000000003E-2</v>
      </c>
      <c r="H1576" s="8" t="s">
        <v>54</v>
      </c>
      <c r="I1576" s="37">
        <v>0.40200000000000002</v>
      </c>
      <c r="J1576" s="37">
        <v>0.63600000000000001</v>
      </c>
      <c r="K1576" s="37">
        <v>0.62</v>
      </c>
      <c r="L1576" s="9" t="s">
        <v>54</v>
      </c>
      <c r="M1576" s="9" t="s">
        <v>54</v>
      </c>
      <c r="N1576" s="9" t="s">
        <v>54</v>
      </c>
    </row>
    <row r="1577" spans="1:14" x14ac:dyDescent="0.2">
      <c r="A1577">
        <v>202761</v>
      </c>
      <c r="B1577">
        <v>2868107</v>
      </c>
      <c r="C1577">
        <v>386252</v>
      </c>
      <c r="D1577" s="9">
        <v>4.931914914603893E-5</v>
      </c>
      <c r="E1577" s="9">
        <v>3.1030920394532005E-5</v>
      </c>
      <c r="F1577" s="9">
        <v>1.2686018454273376E-4</v>
      </c>
      <c r="G1577" s="8">
        <v>7.5749999999999993E-3</v>
      </c>
      <c r="H1577" s="8" t="s">
        <v>54</v>
      </c>
      <c r="I1577" s="37">
        <v>0.40500000000000003</v>
      </c>
      <c r="J1577" s="37">
        <v>0.64400000000000002</v>
      </c>
      <c r="K1577" s="37">
        <v>0.621</v>
      </c>
      <c r="L1577" s="9" t="s">
        <v>54</v>
      </c>
      <c r="M1577" s="9" t="s">
        <v>54</v>
      </c>
      <c r="N1577" s="9" t="s">
        <v>54</v>
      </c>
    </row>
    <row r="1578" spans="1:14" x14ac:dyDescent="0.2">
      <c r="A1578">
        <v>202761</v>
      </c>
      <c r="B1578">
        <v>2868107</v>
      </c>
      <c r="C1578">
        <v>386252</v>
      </c>
      <c r="D1578" s="9">
        <v>4.931914914603893E-5</v>
      </c>
      <c r="E1578" s="9">
        <v>2.4057679856434922E-5</v>
      </c>
      <c r="F1578" s="9">
        <v>7.5080517382434265E-5</v>
      </c>
      <c r="G1578" s="8">
        <v>2.2000000000000001E-3</v>
      </c>
      <c r="H1578" s="8" t="s">
        <v>54</v>
      </c>
      <c r="I1578" s="37">
        <v>0.40500000000000003</v>
      </c>
      <c r="J1578" s="37">
        <v>0.64800000000000002</v>
      </c>
      <c r="K1578" s="37">
        <v>0.621</v>
      </c>
      <c r="L1578" s="9" t="s">
        <v>54</v>
      </c>
      <c r="M1578" s="9" t="s">
        <v>54</v>
      </c>
      <c r="N1578" s="9" t="s">
        <v>54</v>
      </c>
    </row>
    <row r="1579" spans="1:14" x14ac:dyDescent="0.2">
      <c r="A1579">
        <v>202761</v>
      </c>
      <c r="B1579">
        <v>2868107</v>
      </c>
      <c r="C1579">
        <v>386252</v>
      </c>
      <c r="D1579" s="9">
        <v>4.931914914603893E-5</v>
      </c>
      <c r="E1579" s="9">
        <v>2.5800989990959192E-5</v>
      </c>
      <c r="F1579" s="9">
        <v>8.8025434172509141E-5</v>
      </c>
      <c r="G1579" s="8">
        <v>1.34E-3</v>
      </c>
      <c r="H1579" s="8" t="s">
        <v>54</v>
      </c>
      <c r="I1579" s="37">
        <v>0.40700000000000003</v>
      </c>
      <c r="J1579" s="37">
        <v>0.65300000000000002</v>
      </c>
      <c r="K1579" s="37">
        <v>0.621</v>
      </c>
      <c r="L1579" s="9" t="s">
        <v>54</v>
      </c>
      <c r="M1579" s="9" t="s">
        <v>54</v>
      </c>
      <c r="N1579" s="9" t="s">
        <v>54</v>
      </c>
    </row>
    <row r="1580" spans="1:14" x14ac:dyDescent="0.2">
      <c r="A1580">
        <v>202761</v>
      </c>
      <c r="B1580">
        <v>2868107</v>
      </c>
      <c r="C1580">
        <v>386252</v>
      </c>
      <c r="D1580" s="9">
        <v>4.931914914603893E-5</v>
      </c>
      <c r="E1580" s="9">
        <v>2.9287610260007732E-5</v>
      </c>
      <c r="F1580" s="9">
        <v>1.1391526775265888E-4</v>
      </c>
      <c r="G1580" s="8">
        <v>7.2499999999999995E-4</v>
      </c>
      <c r="H1580" s="8" t="s">
        <v>54</v>
      </c>
      <c r="I1580" s="37" t="s">
        <v>54</v>
      </c>
      <c r="J1580" s="37" t="s">
        <v>54</v>
      </c>
      <c r="K1580" s="37" t="s">
        <v>54</v>
      </c>
      <c r="L1580" s="9" t="s">
        <v>54</v>
      </c>
      <c r="M1580" s="9" t="s">
        <v>54</v>
      </c>
      <c r="N1580" s="9" t="s">
        <v>54</v>
      </c>
    </row>
    <row r="1581" spans="1:14" x14ac:dyDescent="0.2">
      <c r="A1581">
        <v>202761</v>
      </c>
      <c r="B1581">
        <v>2868107</v>
      </c>
      <c r="C1581">
        <v>386252</v>
      </c>
      <c r="D1581" s="9">
        <v>4.931914914603893E-5</v>
      </c>
      <c r="E1581" s="9">
        <v>2.3011693775720362E-5</v>
      </c>
      <c r="F1581" s="9">
        <v>6.7313567308389336E-5</v>
      </c>
      <c r="G1581" s="8">
        <v>3.4000000000000002E-4</v>
      </c>
      <c r="H1581" s="8" t="s">
        <v>54</v>
      </c>
      <c r="I1581" s="37" t="s">
        <v>54</v>
      </c>
      <c r="J1581" s="37" t="s">
        <v>54</v>
      </c>
      <c r="K1581" s="37" t="s">
        <v>54</v>
      </c>
      <c r="L1581" s="9" t="s">
        <v>54</v>
      </c>
      <c r="M1581" s="9" t="s">
        <v>54</v>
      </c>
      <c r="N1581" s="9" t="s">
        <v>54</v>
      </c>
    </row>
    <row r="1582" spans="1:14" x14ac:dyDescent="0.2">
      <c r="A1582">
        <v>202761</v>
      </c>
      <c r="B1582">
        <v>2868107</v>
      </c>
      <c r="C1582">
        <v>386252</v>
      </c>
      <c r="D1582" s="9">
        <v>4.931914914603893E-5</v>
      </c>
      <c r="E1582" s="9">
        <v>3.0333596340722296E-5</v>
      </c>
      <c r="F1582" s="9">
        <v>1.2168221782670381E-4</v>
      </c>
      <c r="G1582" s="8">
        <v>5.4999999999999992E-4</v>
      </c>
      <c r="H1582" s="8" t="s">
        <v>54</v>
      </c>
      <c r="I1582" s="37">
        <v>1.9E-2</v>
      </c>
      <c r="J1582" s="37">
        <v>0.01</v>
      </c>
      <c r="K1582" s="37">
        <v>5.7999999999999996E-2</v>
      </c>
      <c r="L1582" s="9" t="s">
        <v>54</v>
      </c>
      <c r="M1582" s="9" t="s">
        <v>54</v>
      </c>
      <c r="N1582" s="9" t="s">
        <v>54</v>
      </c>
    </row>
    <row r="1583" spans="1:14" x14ac:dyDescent="0.2">
      <c r="A1583">
        <v>202761</v>
      </c>
      <c r="B1583">
        <v>2868107</v>
      </c>
      <c r="C1583">
        <v>386252</v>
      </c>
      <c r="D1583" s="9">
        <v>4.931914914603893E-5</v>
      </c>
      <c r="E1583" s="9">
        <v>3.1030920394532005E-5</v>
      </c>
      <c r="F1583" s="9">
        <v>1.2686018454273376E-4</v>
      </c>
      <c r="G1583" s="8">
        <v>9.2500000000000004E-4</v>
      </c>
      <c r="H1583" s="8" t="s">
        <v>54</v>
      </c>
      <c r="I1583" s="37">
        <v>8.8000000000000009E-2</v>
      </c>
      <c r="J1583" s="37">
        <v>0.113</v>
      </c>
      <c r="K1583" s="37">
        <v>0.19</v>
      </c>
      <c r="L1583" s="9" t="s">
        <v>54</v>
      </c>
      <c r="M1583" s="9" t="s">
        <v>54</v>
      </c>
      <c r="N1583" s="9" t="s">
        <v>54</v>
      </c>
    </row>
    <row r="1584" spans="1:14" x14ac:dyDescent="0.2">
      <c r="A1584">
        <v>202761</v>
      </c>
      <c r="B1584">
        <v>2868107</v>
      </c>
      <c r="C1584">
        <v>386252</v>
      </c>
      <c r="D1584" s="9">
        <v>4.931914914603893E-5</v>
      </c>
      <c r="E1584" s="9">
        <v>3.1379582421436856E-5</v>
      </c>
      <c r="F1584" s="9">
        <v>1.2944916790074874E-4</v>
      </c>
      <c r="G1584" s="8">
        <v>5.020000000000001E-3</v>
      </c>
      <c r="H1584" s="8" t="s">
        <v>54</v>
      </c>
      <c r="I1584" s="37">
        <v>0.30100000000000005</v>
      </c>
      <c r="J1584" s="37">
        <v>0.439</v>
      </c>
      <c r="K1584" s="37">
        <v>0.49600000000000005</v>
      </c>
      <c r="L1584" s="9" t="s">
        <v>54</v>
      </c>
      <c r="M1584" s="9" t="s">
        <v>54</v>
      </c>
      <c r="N1584" s="9" t="s">
        <v>54</v>
      </c>
    </row>
    <row r="1585" spans="1:14" x14ac:dyDescent="0.2">
      <c r="A1585">
        <v>202761</v>
      </c>
      <c r="B1585">
        <v>2868107</v>
      </c>
      <c r="C1585">
        <v>386252</v>
      </c>
      <c r="D1585" s="9">
        <v>4.931914914603893E-5</v>
      </c>
      <c r="E1585" s="9">
        <v>3.1030920394532005E-5</v>
      </c>
      <c r="F1585" s="9">
        <v>1.2686018454273376E-4</v>
      </c>
      <c r="G1585" s="8">
        <v>7.5750000000000001E-3</v>
      </c>
      <c r="H1585" s="8">
        <v>0.88700000000000001</v>
      </c>
      <c r="I1585" s="37">
        <v>0.39900000000000002</v>
      </c>
      <c r="J1585" s="37">
        <v>0.57600000000000007</v>
      </c>
      <c r="K1585" s="37">
        <v>0.63</v>
      </c>
      <c r="L1585" s="9" t="s">
        <v>54</v>
      </c>
      <c r="M1585" s="9" t="s">
        <v>54</v>
      </c>
      <c r="N1585" s="9" t="s">
        <v>54</v>
      </c>
    </row>
    <row r="1586" spans="1:14" x14ac:dyDescent="0.2">
      <c r="A1586">
        <v>202761</v>
      </c>
      <c r="B1586">
        <v>2868107</v>
      </c>
      <c r="C1586">
        <v>386252</v>
      </c>
      <c r="D1586" s="9">
        <v>4.931914914603893E-5</v>
      </c>
      <c r="E1586" s="9">
        <v>2.9984934313817441E-5</v>
      </c>
      <c r="F1586" s="9">
        <v>1.1909323446868883E-4</v>
      </c>
      <c r="G1586" s="8">
        <v>1.6275000000000001E-2</v>
      </c>
      <c r="H1586" s="8" t="s">
        <v>54</v>
      </c>
      <c r="I1586" s="37">
        <v>0.42899999999999999</v>
      </c>
      <c r="J1586" s="37">
        <v>0.60099999999999998</v>
      </c>
      <c r="K1586" s="37">
        <v>0.69299999999999995</v>
      </c>
      <c r="L1586" s="9" t="s">
        <v>54</v>
      </c>
      <c r="M1586" s="9" t="s">
        <v>54</v>
      </c>
      <c r="N1586" s="9" t="s">
        <v>54</v>
      </c>
    </row>
    <row r="1587" spans="1:14" x14ac:dyDescent="0.2">
      <c r="A1587">
        <v>202749</v>
      </c>
      <c r="B1587">
        <v>2882946</v>
      </c>
      <c r="C1587">
        <v>395059</v>
      </c>
      <c r="D1587" s="9">
        <v>4.9322068172962629E-5</v>
      </c>
      <c r="E1587" s="9">
        <v>3.8849149446434306E-5</v>
      </c>
      <c r="F1587" s="9">
        <v>1.6453238630179288E-4</v>
      </c>
      <c r="G1587" s="8">
        <v>3.2919999999999991E-2</v>
      </c>
      <c r="H1587" s="8" t="s">
        <v>54</v>
      </c>
      <c r="I1587" s="37">
        <v>0.45100000000000001</v>
      </c>
      <c r="J1587" s="37">
        <v>0.626</v>
      </c>
      <c r="K1587" s="37">
        <v>0.73099999999999998</v>
      </c>
      <c r="L1587" s="9" t="s">
        <v>54</v>
      </c>
      <c r="M1587" s="9" t="s">
        <v>54</v>
      </c>
      <c r="N1587" s="9" t="s">
        <v>54</v>
      </c>
    </row>
    <row r="1588" spans="1:14" x14ac:dyDescent="0.2">
      <c r="A1588">
        <v>202749</v>
      </c>
      <c r="B1588">
        <v>2882946</v>
      </c>
      <c r="C1588">
        <v>395059</v>
      </c>
      <c r="D1588" s="9">
        <v>4.9322068172962629E-5</v>
      </c>
      <c r="E1588" s="9">
        <v>2.9830596896369199E-5</v>
      </c>
      <c r="F1588" s="9">
        <v>1.1643830415203805E-4</v>
      </c>
      <c r="G1588" s="8">
        <v>1.5724999999999999E-2</v>
      </c>
      <c r="H1588" s="8" t="s">
        <v>54</v>
      </c>
      <c r="I1588" s="37">
        <v>0.45900000000000002</v>
      </c>
      <c r="J1588" s="37">
        <v>0.6409999999999999</v>
      </c>
      <c r="K1588" s="37">
        <v>0.73699999999999999</v>
      </c>
      <c r="L1588" s="9" t="s">
        <v>54</v>
      </c>
      <c r="M1588" s="9" t="s">
        <v>54</v>
      </c>
      <c r="N1588" s="9" t="s">
        <v>54</v>
      </c>
    </row>
    <row r="1589" spans="1:14" x14ac:dyDescent="0.2">
      <c r="A1589">
        <v>202749</v>
      </c>
      <c r="B1589">
        <v>2882946</v>
      </c>
      <c r="C1589">
        <v>395059</v>
      </c>
      <c r="D1589" s="9">
        <v>4.9322068172962629E-5</v>
      </c>
      <c r="E1589" s="9">
        <v>3.7461679823347368E-5</v>
      </c>
      <c r="F1589" s="9">
        <v>1.7212618874649102E-4</v>
      </c>
      <c r="G1589" s="8">
        <v>8.5249999999999996E-3</v>
      </c>
      <c r="H1589" s="8" t="s">
        <v>54</v>
      </c>
      <c r="I1589" s="37">
        <v>0.46600000000000003</v>
      </c>
      <c r="J1589" s="37">
        <v>0.64700000000000002</v>
      </c>
      <c r="K1589" s="37">
        <v>0.73699999999999999</v>
      </c>
      <c r="L1589" s="9" t="s">
        <v>54</v>
      </c>
      <c r="M1589" s="9" t="s">
        <v>54</v>
      </c>
      <c r="N1589" s="9" t="s">
        <v>54</v>
      </c>
    </row>
    <row r="1590" spans="1:14" x14ac:dyDescent="0.2">
      <c r="A1590">
        <v>202749</v>
      </c>
      <c r="B1590">
        <v>2882946</v>
      </c>
      <c r="C1590">
        <v>395059</v>
      </c>
      <c r="D1590" s="9">
        <v>4.9322068172962629E-5</v>
      </c>
      <c r="E1590" s="9">
        <v>3.121806651945614E-5</v>
      </c>
      <c r="F1590" s="9">
        <v>1.2656337407830222E-4</v>
      </c>
      <c r="G1590" s="8">
        <v>3.96E-3</v>
      </c>
      <c r="H1590" s="8" t="s">
        <v>54</v>
      </c>
      <c r="I1590" s="37">
        <v>0.46600000000000003</v>
      </c>
      <c r="J1590" s="37">
        <v>0.64900000000000002</v>
      </c>
      <c r="K1590" s="37">
        <v>0.73699999999999999</v>
      </c>
      <c r="L1590" s="9" t="s">
        <v>54</v>
      </c>
      <c r="M1590" s="9" t="s">
        <v>54</v>
      </c>
      <c r="N1590" s="9" t="s">
        <v>54</v>
      </c>
    </row>
    <row r="1591" spans="1:14" x14ac:dyDescent="0.2">
      <c r="A1591">
        <v>202749</v>
      </c>
      <c r="B1591">
        <v>2882946</v>
      </c>
      <c r="C1591">
        <v>395059</v>
      </c>
      <c r="D1591" s="9">
        <v>4.9322068172962629E-5</v>
      </c>
      <c r="E1591" s="9">
        <v>2.4280718404021443E-5</v>
      </c>
      <c r="F1591" s="9">
        <v>7.5938024446981335E-5</v>
      </c>
      <c r="G1591" s="8">
        <v>1.8750000000000001E-3</v>
      </c>
      <c r="H1591" s="8" t="s">
        <v>54</v>
      </c>
      <c r="I1591" s="37">
        <v>0.47000000000000003</v>
      </c>
      <c r="J1591" s="37">
        <v>0.64900000000000002</v>
      </c>
      <c r="K1591" s="37">
        <v>0.73699999999999999</v>
      </c>
      <c r="L1591" s="9" t="s">
        <v>54</v>
      </c>
      <c r="M1591" s="9" t="s">
        <v>54</v>
      </c>
      <c r="N1591" s="9" t="s">
        <v>54</v>
      </c>
    </row>
    <row r="1592" spans="1:14" x14ac:dyDescent="0.2">
      <c r="A1592">
        <v>202749</v>
      </c>
      <c r="B1592">
        <v>2882946</v>
      </c>
      <c r="C1592">
        <v>395059</v>
      </c>
      <c r="D1592" s="9">
        <v>4.9322068172962629E-5</v>
      </c>
      <c r="E1592" s="9">
        <v>2.4974453215564912E-5</v>
      </c>
      <c r="F1592" s="9">
        <v>8.1000559410113424E-5</v>
      </c>
      <c r="G1592" s="8">
        <v>5.2499999999999997E-4</v>
      </c>
      <c r="H1592" s="8" t="s">
        <v>54</v>
      </c>
      <c r="I1592" s="37" t="s">
        <v>54</v>
      </c>
      <c r="J1592" s="37" t="s">
        <v>54</v>
      </c>
      <c r="K1592" s="37" t="s">
        <v>54</v>
      </c>
      <c r="L1592" s="9" t="s">
        <v>54</v>
      </c>
      <c r="M1592" s="9" t="s">
        <v>54</v>
      </c>
      <c r="N1592" s="9" t="s">
        <v>54</v>
      </c>
    </row>
    <row r="1593" spans="1:14" x14ac:dyDescent="0.2">
      <c r="A1593">
        <v>202749</v>
      </c>
      <c r="B1593">
        <v>2882946</v>
      </c>
      <c r="C1593">
        <v>395059</v>
      </c>
      <c r="D1593" s="9">
        <v>4.9322068172962629E-5</v>
      </c>
      <c r="E1593" s="9">
        <v>2.3586983592477971E-5</v>
      </c>
      <c r="F1593" s="9">
        <v>7.0875489483849247E-5</v>
      </c>
      <c r="G1593" s="8">
        <v>5.8E-4</v>
      </c>
      <c r="H1593" s="8" t="s">
        <v>54</v>
      </c>
      <c r="I1593" s="37" t="s">
        <v>54</v>
      </c>
      <c r="J1593" s="37" t="s">
        <v>54</v>
      </c>
      <c r="K1593" s="37" t="s">
        <v>54</v>
      </c>
      <c r="L1593" s="9" t="s">
        <v>54</v>
      </c>
      <c r="M1593" s="9" t="s">
        <v>54</v>
      </c>
      <c r="N1593" s="9" t="s">
        <v>54</v>
      </c>
    </row>
    <row r="1594" spans="1:14" x14ac:dyDescent="0.2">
      <c r="A1594">
        <v>202749</v>
      </c>
      <c r="B1594">
        <v>2882946</v>
      </c>
      <c r="C1594">
        <v>395059</v>
      </c>
      <c r="D1594" s="9">
        <v>4.9322068172962629E-5</v>
      </c>
      <c r="E1594" s="9">
        <v>2.4974453215564912E-5</v>
      </c>
      <c r="F1594" s="9">
        <v>8.1000559410113424E-5</v>
      </c>
      <c r="G1594" s="8">
        <v>8.4999999999999984E-4</v>
      </c>
      <c r="H1594" s="8" t="s">
        <v>54</v>
      </c>
      <c r="I1594" s="37">
        <v>1.7000000000000001E-2</v>
      </c>
      <c r="J1594" s="37">
        <v>1.1000000000000001E-2</v>
      </c>
      <c r="K1594" s="37">
        <v>3.1000000000000003E-2</v>
      </c>
      <c r="L1594" s="9" t="s">
        <v>54</v>
      </c>
      <c r="M1594" s="9" t="s">
        <v>54</v>
      </c>
      <c r="N1594" s="9" t="s">
        <v>54</v>
      </c>
    </row>
    <row r="1595" spans="1:14" x14ac:dyDescent="0.2">
      <c r="A1595">
        <v>202749</v>
      </c>
      <c r="B1595">
        <v>2882946</v>
      </c>
      <c r="C1595">
        <v>395059</v>
      </c>
      <c r="D1595" s="9">
        <v>4.9322068172962629E-5</v>
      </c>
      <c r="E1595" s="9">
        <v>2.6708790244423585E-5</v>
      </c>
      <c r="F1595" s="9">
        <v>9.3656896817943651E-5</v>
      </c>
      <c r="G1595" s="8">
        <v>2.15E-3</v>
      </c>
      <c r="H1595" s="8" t="s">
        <v>54</v>
      </c>
      <c r="I1595" s="37">
        <v>8.4000000000000005E-2</v>
      </c>
      <c r="J1595" s="37">
        <v>0.12300000000000001</v>
      </c>
      <c r="K1595" s="37">
        <v>0.14400000000000002</v>
      </c>
      <c r="L1595" s="9" t="s">
        <v>54</v>
      </c>
      <c r="M1595" s="9" t="s">
        <v>54</v>
      </c>
      <c r="N1595" s="9" t="s">
        <v>54</v>
      </c>
    </row>
    <row r="1596" spans="1:14" x14ac:dyDescent="0.2">
      <c r="A1596">
        <v>202749</v>
      </c>
      <c r="B1596">
        <v>2882946</v>
      </c>
      <c r="C1596">
        <v>395059</v>
      </c>
      <c r="D1596" s="9">
        <v>4.9322068172962629E-5</v>
      </c>
      <c r="E1596" s="9">
        <v>2.8096259867510526E-5</v>
      </c>
      <c r="F1596" s="9">
        <v>1.0378196674420783E-4</v>
      </c>
      <c r="G1596" s="8">
        <v>4.9199999999999999E-3</v>
      </c>
      <c r="H1596" s="8" t="s">
        <v>54</v>
      </c>
      <c r="I1596" s="37">
        <v>0.29799999999999999</v>
      </c>
      <c r="J1596" s="37">
        <v>0.46200000000000002</v>
      </c>
      <c r="K1596" s="37">
        <v>0.4</v>
      </c>
      <c r="L1596" s="9" t="s">
        <v>54</v>
      </c>
      <c r="M1596" s="9" t="s">
        <v>54</v>
      </c>
      <c r="N1596" s="9" t="s">
        <v>54</v>
      </c>
    </row>
    <row r="1597" spans="1:14" x14ac:dyDescent="0.2">
      <c r="A1597">
        <v>202749</v>
      </c>
      <c r="B1597">
        <v>2882946</v>
      </c>
      <c r="C1597">
        <v>395059</v>
      </c>
      <c r="D1597" s="9">
        <v>4.9322068172962629E-5</v>
      </c>
      <c r="E1597" s="9">
        <v>2.4974453215564912E-5</v>
      </c>
      <c r="F1597" s="9">
        <v>8.1000559410113424E-5</v>
      </c>
      <c r="G1597" s="8">
        <v>9.75E-3</v>
      </c>
      <c r="H1597" s="8">
        <v>0.93099999999999994</v>
      </c>
      <c r="I1597" s="37">
        <v>0.40799999999999997</v>
      </c>
      <c r="J1597" s="37">
        <v>0.59299999999999997</v>
      </c>
      <c r="K1597" s="37">
        <v>0.6</v>
      </c>
      <c r="L1597" s="9" t="s">
        <v>54</v>
      </c>
      <c r="M1597" s="9" t="s">
        <v>54</v>
      </c>
      <c r="N1597" s="9" t="s">
        <v>54</v>
      </c>
    </row>
    <row r="1598" spans="1:14" x14ac:dyDescent="0.2">
      <c r="A1598">
        <v>202749</v>
      </c>
      <c r="B1598">
        <v>2882946</v>
      </c>
      <c r="C1598">
        <v>395059</v>
      </c>
      <c r="D1598" s="9">
        <v>4.9322068172962629E-5</v>
      </c>
      <c r="E1598" s="9">
        <v>3.3646138359858282E-5</v>
      </c>
      <c r="F1598" s="9">
        <v>1.4428224644926453E-4</v>
      </c>
      <c r="G1598" s="8">
        <v>3.8220000000000004E-2</v>
      </c>
      <c r="H1598" s="8" t="s">
        <v>54</v>
      </c>
      <c r="I1598" s="37">
        <v>0.439</v>
      </c>
      <c r="J1598" s="37">
        <v>0.629</v>
      </c>
      <c r="K1598" s="37">
        <v>0.66099999999999992</v>
      </c>
      <c r="L1598" s="9" t="s">
        <v>54</v>
      </c>
      <c r="M1598" s="9" t="s">
        <v>54</v>
      </c>
      <c r="N1598" s="9" t="s">
        <v>54</v>
      </c>
    </row>
    <row r="1599" spans="1:14" x14ac:dyDescent="0.2">
      <c r="A1599">
        <v>200720</v>
      </c>
      <c r="B1599">
        <v>2892987</v>
      </c>
      <c r="C1599">
        <v>404295</v>
      </c>
      <c r="D1599" s="9">
        <v>4.9820645675567958E-5</v>
      </c>
      <c r="E1599" s="9">
        <v>5.5306159343267011E-5</v>
      </c>
      <c r="F1599" s="9">
        <v>2.9681297072682079E-4</v>
      </c>
      <c r="G1599" s="8">
        <v>4.6174999999999994E-2</v>
      </c>
      <c r="H1599" s="8" t="s">
        <v>54</v>
      </c>
      <c r="I1599" s="37">
        <v>0.45700000000000002</v>
      </c>
      <c r="J1599" s="37">
        <v>0.64900000000000002</v>
      </c>
      <c r="K1599" s="37">
        <v>0.67599999999999993</v>
      </c>
      <c r="L1599" s="9" t="s">
        <v>54</v>
      </c>
      <c r="M1599" s="9" t="s">
        <v>54</v>
      </c>
      <c r="N1599" s="9" t="s">
        <v>54</v>
      </c>
    </row>
    <row r="1600" spans="1:14" x14ac:dyDescent="0.2">
      <c r="A1600">
        <v>200720</v>
      </c>
      <c r="B1600">
        <v>2892987</v>
      </c>
      <c r="C1600">
        <v>404295</v>
      </c>
      <c r="D1600" s="9">
        <v>4.9820645675567958E-5</v>
      </c>
      <c r="E1600" s="9">
        <v>3.9059975036182327E-5</v>
      </c>
      <c r="F1600" s="9">
        <v>1.8056122385881596E-4</v>
      </c>
      <c r="G1600" s="8">
        <v>3.4250000000000003E-2</v>
      </c>
      <c r="H1600" s="8" t="s">
        <v>54</v>
      </c>
      <c r="I1600" s="37">
        <v>0.47100000000000003</v>
      </c>
      <c r="J1600" s="37">
        <v>0.66200000000000003</v>
      </c>
      <c r="K1600" s="37">
        <v>0.70299999999999996</v>
      </c>
      <c r="L1600" s="9" t="s">
        <v>54</v>
      </c>
      <c r="M1600" s="9" t="s">
        <v>54</v>
      </c>
      <c r="N1600" s="9" t="s">
        <v>54</v>
      </c>
    </row>
    <row r="1601" spans="1:14" x14ac:dyDescent="0.2">
      <c r="A1601">
        <v>200720</v>
      </c>
      <c r="B1601">
        <v>2892987</v>
      </c>
      <c r="C1601">
        <v>404295</v>
      </c>
      <c r="D1601" s="9">
        <v>4.9820645675567958E-5</v>
      </c>
      <c r="E1601" s="9">
        <v>3.5257676581332719E-5</v>
      </c>
      <c r="F1601" s="9">
        <v>1.533533682088574E-4</v>
      </c>
      <c r="G1601" s="8">
        <v>2.3774999999999998E-2</v>
      </c>
      <c r="H1601" s="8" t="s">
        <v>54</v>
      </c>
      <c r="I1601" s="37">
        <v>0.47299999999999998</v>
      </c>
      <c r="J1601" s="37">
        <v>0.67099999999999993</v>
      </c>
      <c r="K1601" s="37">
        <v>0.72099999999999997</v>
      </c>
      <c r="L1601" s="9" t="s">
        <v>54</v>
      </c>
      <c r="M1601" s="9" t="s">
        <v>54</v>
      </c>
      <c r="N1601" s="9" t="s">
        <v>54</v>
      </c>
    </row>
    <row r="1602" spans="1:14" x14ac:dyDescent="0.2">
      <c r="A1602">
        <v>200720</v>
      </c>
      <c r="B1602">
        <v>2892987</v>
      </c>
      <c r="C1602">
        <v>404295</v>
      </c>
      <c r="D1602" s="9">
        <v>4.9820645675567958E-5</v>
      </c>
      <c r="E1602" s="9">
        <v>2.7307416175738085E-5</v>
      </c>
      <c r="F1602" s="9">
        <v>9.6464215486216751E-5</v>
      </c>
      <c r="G1602" s="8">
        <v>1.0239999999999999E-2</v>
      </c>
      <c r="H1602" s="8" t="s">
        <v>54</v>
      </c>
      <c r="I1602" s="37">
        <v>0.47700000000000004</v>
      </c>
      <c r="J1602" s="37">
        <v>0.67700000000000005</v>
      </c>
      <c r="K1602" s="37">
        <v>0.73</v>
      </c>
      <c r="L1602" s="9" t="s">
        <v>54</v>
      </c>
      <c r="M1602" s="9" t="s">
        <v>54</v>
      </c>
      <c r="N1602" s="9" t="s">
        <v>54</v>
      </c>
    </row>
    <row r="1603" spans="1:14" x14ac:dyDescent="0.2">
      <c r="A1603">
        <v>200720</v>
      </c>
      <c r="B1603">
        <v>2892987</v>
      </c>
      <c r="C1603">
        <v>404295</v>
      </c>
      <c r="D1603" s="9">
        <v>4.9820645675567958E-5</v>
      </c>
      <c r="E1603" s="9">
        <v>2.5579098696260993E-5</v>
      </c>
      <c r="F1603" s="9">
        <v>8.4097008372599222E-5</v>
      </c>
      <c r="G1603" s="8">
        <v>2.7750000000000001E-3</v>
      </c>
      <c r="H1603" s="8" t="s">
        <v>54</v>
      </c>
      <c r="I1603" s="37">
        <v>0.48</v>
      </c>
      <c r="J1603" s="37">
        <v>0.68099999999999994</v>
      </c>
      <c r="K1603" s="37">
        <v>0.73</v>
      </c>
      <c r="L1603" s="9" t="s">
        <v>54</v>
      </c>
      <c r="M1603" s="9" t="s">
        <v>54</v>
      </c>
      <c r="N1603" s="9" t="s">
        <v>54</v>
      </c>
    </row>
    <row r="1604" spans="1:14" x14ac:dyDescent="0.2">
      <c r="A1604">
        <v>200720</v>
      </c>
      <c r="B1604">
        <v>2892987</v>
      </c>
      <c r="C1604">
        <v>404295</v>
      </c>
      <c r="D1604" s="9">
        <v>4.9820645675567958E-5</v>
      </c>
      <c r="E1604" s="9">
        <v>2.7307416175738085E-5</v>
      </c>
      <c r="F1604" s="9">
        <v>9.6464215486216751E-5</v>
      </c>
      <c r="G1604" s="8">
        <v>1.4499999999999999E-3</v>
      </c>
      <c r="H1604" s="8" t="s">
        <v>54</v>
      </c>
      <c r="I1604" s="37" t="s">
        <v>54</v>
      </c>
      <c r="J1604" s="37" t="s">
        <v>54</v>
      </c>
      <c r="K1604" s="37" t="s">
        <v>54</v>
      </c>
      <c r="L1604" s="9" t="s">
        <v>54</v>
      </c>
      <c r="M1604" s="9" t="s">
        <v>54</v>
      </c>
      <c r="N1604" s="9" t="s">
        <v>54</v>
      </c>
    </row>
    <row r="1605" spans="1:14" x14ac:dyDescent="0.2">
      <c r="A1605">
        <v>200720</v>
      </c>
      <c r="B1605">
        <v>2892987</v>
      </c>
      <c r="C1605">
        <v>404295</v>
      </c>
      <c r="D1605" s="9">
        <v>4.9820645675567958E-5</v>
      </c>
      <c r="E1605" s="9">
        <v>2.6270425688051829E-5</v>
      </c>
      <c r="F1605" s="9">
        <v>8.9043891218046228E-5</v>
      </c>
      <c r="G1605" s="8">
        <v>7.3999999999999999E-4</v>
      </c>
      <c r="H1605" s="8" t="s">
        <v>54</v>
      </c>
      <c r="I1605" s="37" t="s">
        <v>54</v>
      </c>
      <c r="J1605" s="37" t="s">
        <v>54</v>
      </c>
      <c r="K1605" s="37" t="s">
        <v>54</v>
      </c>
      <c r="L1605" s="9" t="s">
        <v>54</v>
      </c>
      <c r="M1605" s="9" t="s">
        <v>54</v>
      </c>
      <c r="N1605" s="9" t="s">
        <v>54</v>
      </c>
    </row>
    <row r="1606" spans="1:14" x14ac:dyDescent="0.2">
      <c r="A1606">
        <v>200720</v>
      </c>
      <c r="B1606">
        <v>2892987</v>
      </c>
      <c r="C1606">
        <v>404295</v>
      </c>
      <c r="D1606" s="9">
        <v>4.9820645675567958E-5</v>
      </c>
      <c r="E1606" s="9">
        <v>2.5233435200365573E-5</v>
      </c>
      <c r="F1606" s="9">
        <v>8.1623566949875706E-5</v>
      </c>
      <c r="G1606" s="8">
        <v>8.7499999999999991E-4</v>
      </c>
      <c r="H1606" s="8" t="s">
        <v>54</v>
      </c>
      <c r="I1606" s="37">
        <v>0.02</v>
      </c>
      <c r="J1606" s="37">
        <v>0.01</v>
      </c>
      <c r="K1606" s="37">
        <v>7.0999999999999994E-2</v>
      </c>
      <c r="L1606" s="9" t="s">
        <v>54</v>
      </c>
      <c r="M1606" s="9" t="s">
        <v>54</v>
      </c>
      <c r="N1606" s="9" t="s">
        <v>54</v>
      </c>
    </row>
    <row r="1607" spans="1:14" x14ac:dyDescent="0.2">
      <c r="A1607">
        <v>200720</v>
      </c>
      <c r="B1607">
        <v>2892987</v>
      </c>
      <c r="C1607">
        <v>404295</v>
      </c>
      <c r="D1607" s="9">
        <v>4.9820645675567958E-5</v>
      </c>
      <c r="E1607" s="9">
        <v>2.2813790729097641E-5</v>
      </c>
      <c r="F1607" s="9">
        <v>6.4309476990811172E-5</v>
      </c>
      <c r="G1607" s="8">
        <v>2.64E-3</v>
      </c>
      <c r="H1607" s="8" t="s">
        <v>54</v>
      </c>
      <c r="I1607" s="37">
        <v>8.3000000000000004E-2</v>
      </c>
      <c r="J1607" s="37">
        <v>0.109</v>
      </c>
      <c r="K1607" s="37">
        <v>0.16399999999999998</v>
      </c>
      <c r="L1607" s="9" t="s">
        <v>54</v>
      </c>
      <c r="M1607" s="9" t="s">
        <v>54</v>
      </c>
      <c r="N1607" s="9" t="s">
        <v>54</v>
      </c>
    </row>
    <row r="1608" spans="1:14" x14ac:dyDescent="0.2">
      <c r="A1608">
        <v>200720</v>
      </c>
      <c r="B1608">
        <v>2892987</v>
      </c>
      <c r="C1608">
        <v>404295</v>
      </c>
      <c r="D1608" s="9">
        <v>4.9820645675567958E-5</v>
      </c>
      <c r="E1608" s="9">
        <v>3.214670511827395E-5</v>
      </c>
      <c r="F1608" s="9">
        <v>1.3109239540434585E-4</v>
      </c>
      <c r="G1608" s="8">
        <v>8.6E-3</v>
      </c>
      <c r="H1608" s="8" t="s">
        <v>54</v>
      </c>
      <c r="I1608" s="37">
        <v>0.28300000000000003</v>
      </c>
      <c r="J1608" s="37">
        <v>0.42399999999999999</v>
      </c>
      <c r="K1608" s="37">
        <v>0.434</v>
      </c>
      <c r="L1608" s="9" t="s">
        <v>54</v>
      </c>
      <c r="M1608" s="9" t="s">
        <v>54</v>
      </c>
      <c r="N1608" s="9" t="s">
        <v>54</v>
      </c>
    </row>
    <row r="1609" spans="1:14" x14ac:dyDescent="0.2">
      <c r="A1609">
        <v>200720</v>
      </c>
      <c r="B1609">
        <v>2892987</v>
      </c>
      <c r="C1609">
        <v>404295</v>
      </c>
      <c r="D1609" s="9">
        <v>4.9820645675567958E-5</v>
      </c>
      <c r="E1609" s="9">
        <v>2.315945422499306E-5</v>
      </c>
      <c r="F1609" s="9">
        <v>6.6782918413534675E-5</v>
      </c>
      <c r="G1609" s="8">
        <v>1.0699999999999999E-2</v>
      </c>
      <c r="H1609" s="8">
        <v>0.94599999999999995</v>
      </c>
      <c r="I1609" s="37">
        <v>0.38300000000000001</v>
      </c>
      <c r="J1609" s="37">
        <v>0.54900000000000004</v>
      </c>
      <c r="K1609" s="37">
        <v>0.60599999999999998</v>
      </c>
      <c r="L1609" s="9" t="s">
        <v>54</v>
      </c>
      <c r="M1609" s="9" t="s">
        <v>54</v>
      </c>
      <c r="N1609" s="9" t="s">
        <v>54</v>
      </c>
    </row>
    <row r="1610" spans="1:14" x14ac:dyDescent="0.2">
      <c r="A1610">
        <v>200720</v>
      </c>
      <c r="B1610">
        <v>2892987</v>
      </c>
      <c r="C1610">
        <v>404295</v>
      </c>
      <c r="D1610" s="9">
        <v>4.9820645675567958E-5</v>
      </c>
      <c r="E1610" s="9">
        <v>2.5924762192156413E-5</v>
      </c>
      <c r="F1610" s="9">
        <v>8.6570449795322725E-5</v>
      </c>
      <c r="G1610" s="8">
        <v>8.0000000000000002E-3</v>
      </c>
      <c r="H1610" s="8" t="s">
        <v>54</v>
      </c>
      <c r="I1610" s="37">
        <v>0.40700000000000003</v>
      </c>
      <c r="J1610" s="37">
        <v>0.58200000000000007</v>
      </c>
      <c r="K1610" s="37">
        <v>0.66500000000000004</v>
      </c>
      <c r="L1610" s="9" t="s">
        <v>54</v>
      </c>
      <c r="M1610" s="9" t="s">
        <v>54</v>
      </c>
      <c r="N1610" s="9" t="s">
        <v>54</v>
      </c>
    </row>
    <row r="1611" spans="1:14" x14ac:dyDescent="0.2">
      <c r="A1611">
        <v>198915</v>
      </c>
      <c r="B1611">
        <v>2898292</v>
      </c>
      <c r="C1611">
        <v>415527</v>
      </c>
      <c r="D1611" s="9">
        <v>5.0272729557851342E-5</v>
      </c>
      <c r="E1611" s="9">
        <v>2.8637556188265366E-5</v>
      </c>
      <c r="F1611" s="9">
        <v>1.0348304682968856E-4</v>
      </c>
      <c r="G1611" s="8">
        <v>9.1999999999999998E-3</v>
      </c>
      <c r="H1611" s="8" t="s">
        <v>54</v>
      </c>
      <c r="I1611" s="37">
        <v>0.42399999999999999</v>
      </c>
      <c r="J1611" s="37">
        <v>0.60599999999999998</v>
      </c>
      <c r="K1611" s="37">
        <v>0.68700000000000006</v>
      </c>
      <c r="L1611" s="9" t="s">
        <v>54</v>
      </c>
      <c r="M1611" s="9" t="s">
        <v>54</v>
      </c>
      <c r="N1611" s="9" t="s">
        <v>54</v>
      </c>
    </row>
    <row r="1612" spans="1:14" x14ac:dyDescent="0.2">
      <c r="A1612">
        <v>198915</v>
      </c>
      <c r="B1612">
        <v>2898292</v>
      </c>
      <c r="C1612">
        <v>415527</v>
      </c>
      <c r="D1612" s="9">
        <v>5.0272729557851342E-5</v>
      </c>
      <c r="E1612" s="9">
        <v>2.6222340606122504E-5</v>
      </c>
      <c r="F1612" s="9">
        <v>8.6636969438809029E-5</v>
      </c>
      <c r="G1612" s="8">
        <v>1.5275E-2</v>
      </c>
      <c r="H1612" s="8" t="s">
        <v>54</v>
      </c>
      <c r="I1612" s="37">
        <v>0.433</v>
      </c>
      <c r="J1612" s="37">
        <v>0.61299999999999999</v>
      </c>
      <c r="K1612" s="37">
        <v>0.69799999999999995</v>
      </c>
      <c r="L1612" s="9" t="s">
        <v>54</v>
      </c>
      <c r="M1612" s="9" t="s">
        <v>54</v>
      </c>
      <c r="N1612" s="9" t="s">
        <v>54</v>
      </c>
    </row>
    <row r="1613" spans="1:14" x14ac:dyDescent="0.2">
      <c r="A1613">
        <v>198915</v>
      </c>
      <c r="B1613">
        <v>2898292</v>
      </c>
      <c r="C1613">
        <v>415527</v>
      </c>
      <c r="D1613" s="9">
        <v>5.0272729557851342E-5</v>
      </c>
      <c r="E1613" s="9">
        <v>3.4158048947449047E-5</v>
      </c>
      <c r="F1613" s="9">
        <v>1.4198836658027035E-4</v>
      </c>
      <c r="G1613" s="8">
        <v>1.7480000000000002E-2</v>
      </c>
      <c r="H1613" s="8" t="s">
        <v>54</v>
      </c>
      <c r="I1613" s="37">
        <v>0.438</v>
      </c>
      <c r="J1613" s="37">
        <v>0.61899999999999999</v>
      </c>
      <c r="K1613" s="37">
        <v>0.70200000000000007</v>
      </c>
      <c r="L1613" s="9" t="s">
        <v>54</v>
      </c>
      <c r="M1613" s="9" t="s">
        <v>54</v>
      </c>
      <c r="N1613" s="9" t="s">
        <v>54</v>
      </c>
    </row>
    <row r="1614" spans="1:14" x14ac:dyDescent="0.2">
      <c r="A1614">
        <v>198915</v>
      </c>
      <c r="B1614">
        <v>2898292</v>
      </c>
      <c r="C1614">
        <v>415527</v>
      </c>
      <c r="D1614" s="9">
        <v>5.0272729557851342E-5</v>
      </c>
      <c r="E1614" s="9">
        <v>3.1742833365306188E-5</v>
      </c>
      <c r="F1614" s="9">
        <v>1.2514228918939082E-4</v>
      </c>
      <c r="G1614" s="8">
        <v>1.1075000000000002E-2</v>
      </c>
      <c r="H1614" s="8" t="s">
        <v>54</v>
      </c>
      <c r="I1614" s="37">
        <v>0.441</v>
      </c>
      <c r="J1614" s="37">
        <v>0.621</v>
      </c>
      <c r="K1614" s="37">
        <v>0.70200000000000007</v>
      </c>
      <c r="L1614" s="9" t="s">
        <v>54</v>
      </c>
      <c r="M1614" s="9" t="s">
        <v>54</v>
      </c>
      <c r="N1614" s="9" t="s">
        <v>54</v>
      </c>
    </row>
    <row r="1615" spans="1:14" x14ac:dyDescent="0.2">
      <c r="A1615">
        <v>198915</v>
      </c>
      <c r="B1615">
        <v>2898292</v>
      </c>
      <c r="C1615">
        <v>415527</v>
      </c>
      <c r="D1615" s="9">
        <v>5.0272729557851342E-5</v>
      </c>
      <c r="E1615" s="9">
        <v>2.6567371403571483E-5</v>
      </c>
      <c r="F1615" s="9">
        <v>8.9043551923220391E-5</v>
      </c>
      <c r="G1615" s="8">
        <v>4.2249999999999996E-3</v>
      </c>
      <c r="H1615" s="8" t="s">
        <v>54</v>
      </c>
      <c r="I1615" s="37">
        <v>0.44400000000000001</v>
      </c>
      <c r="J1615" s="37">
        <v>0.624</v>
      </c>
      <c r="K1615" s="37">
        <v>0.70200000000000007</v>
      </c>
      <c r="L1615" s="9" t="s">
        <v>54</v>
      </c>
      <c r="M1615" s="9" t="s">
        <v>54</v>
      </c>
      <c r="N1615" s="9" t="s">
        <v>54</v>
      </c>
    </row>
    <row r="1616" spans="1:14" x14ac:dyDescent="0.2">
      <c r="A1616">
        <v>198915</v>
      </c>
      <c r="B1616">
        <v>2898292</v>
      </c>
      <c r="C1616">
        <v>415527</v>
      </c>
      <c r="D1616" s="9">
        <v>5.0272729557851342E-5</v>
      </c>
      <c r="E1616" s="9">
        <v>2.4842217416326581E-5</v>
      </c>
      <c r="F1616" s="9">
        <v>7.7010639501163582E-5</v>
      </c>
      <c r="G1616" s="8">
        <v>7.3999999999999999E-4</v>
      </c>
      <c r="H1616" s="8" t="s">
        <v>54</v>
      </c>
      <c r="I1616" s="37" t="s">
        <v>54</v>
      </c>
      <c r="J1616" s="37" t="s">
        <v>54</v>
      </c>
      <c r="K1616" s="37" t="s">
        <v>54</v>
      </c>
      <c r="L1616" s="9" t="s">
        <v>54</v>
      </c>
      <c r="M1616" s="9" t="s">
        <v>54</v>
      </c>
      <c r="N1616" s="9" t="s">
        <v>54</v>
      </c>
    </row>
    <row r="1617" spans="1:14" x14ac:dyDescent="0.2">
      <c r="A1617">
        <v>198915</v>
      </c>
      <c r="B1617">
        <v>2898292</v>
      </c>
      <c r="C1617">
        <v>415527</v>
      </c>
      <c r="D1617" s="9">
        <v>5.0272729557851342E-5</v>
      </c>
      <c r="E1617" s="9">
        <v>2.5187248213775561E-5</v>
      </c>
      <c r="F1617" s="9">
        <v>7.9417221985574944E-5</v>
      </c>
      <c r="G1617" s="8">
        <v>3.7500000000000001E-4</v>
      </c>
      <c r="H1617" s="8" t="s">
        <v>54</v>
      </c>
      <c r="I1617" s="37" t="s">
        <v>54</v>
      </c>
      <c r="J1617" s="37" t="s">
        <v>54</v>
      </c>
      <c r="K1617" s="37" t="s">
        <v>54</v>
      </c>
      <c r="L1617" s="9" t="s">
        <v>54</v>
      </c>
      <c r="M1617" s="9" t="s">
        <v>54</v>
      </c>
      <c r="N1617" s="9" t="s">
        <v>54</v>
      </c>
    </row>
    <row r="1618" spans="1:14" x14ac:dyDescent="0.2">
      <c r="A1618">
        <v>198915</v>
      </c>
      <c r="B1618">
        <v>2898292</v>
      </c>
      <c r="C1618">
        <v>415527</v>
      </c>
      <c r="D1618" s="9">
        <v>5.0272729557851342E-5</v>
      </c>
      <c r="E1618" s="9">
        <v>2.3462094226530661E-5</v>
      </c>
      <c r="F1618" s="9">
        <v>6.7384309563518134E-5</v>
      </c>
      <c r="G1618" s="8">
        <v>5.7499999999999999E-4</v>
      </c>
      <c r="H1618" s="8" t="s">
        <v>54</v>
      </c>
      <c r="I1618" s="37">
        <v>0.02</v>
      </c>
      <c r="J1618" s="37">
        <v>9.0000000000000011E-3</v>
      </c>
      <c r="K1618" s="37">
        <v>5.5999999999999994E-2</v>
      </c>
      <c r="L1618" s="9" t="s">
        <v>54</v>
      </c>
      <c r="M1618" s="9" t="s">
        <v>54</v>
      </c>
      <c r="N1618" s="9" t="s">
        <v>54</v>
      </c>
    </row>
    <row r="1619" spans="1:14" x14ac:dyDescent="0.2">
      <c r="A1619">
        <v>198915</v>
      </c>
      <c r="B1619">
        <v>2898292</v>
      </c>
      <c r="C1619">
        <v>415527</v>
      </c>
      <c r="D1619" s="9">
        <v>5.0272729557851342E-5</v>
      </c>
      <c r="E1619" s="9">
        <v>2.7602463795918423E-5</v>
      </c>
      <c r="F1619" s="9">
        <v>9.6263299376454477E-5</v>
      </c>
      <c r="G1619" s="8">
        <v>1.1199999999999999E-3</v>
      </c>
      <c r="H1619" s="8" t="s">
        <v>54</v>
      </c>
      <c r="I1619" s="37">
        <v>8.4000000000000005E-2</v>
      </c>
      <c r="J1619" s="37">
        <v>0.105</v>
      </c>
      <c r="K1619" s="37">
        <v>0.17300000000000001</v>
      </c>
      <c r="L1619" s="9" t="s">
        <v>54</v>
      </c>
      <c r="M1619" s="9" t="s">
        <v>54</v>
      </c>
      <c r="N1619" s="9" t="s">
        <v>54</v>
      </c>
    </row>
    <row r="1620" spans="1:14" x14ac:dyDescent="0.2">
      <c r="A1620">
        <v>198915</v>
      </c>
      <c r="B1620">
        <v>2898292</v>
      </c>
      <c r="C1620">
        <v>415527</v>
      </c>
      <c r="D1620" s="9">
        <v>5.0272729557851342E-5</v>
      </c>
      <c r="E1620" s="9">
        <v>2.1736940239285759E-5</v>
      </c>
      <c r="F1620" s="9">
        <v>5.5351397141461324E-5</v>
      </c>
      <c r="G1620" s="8">
        <v>6.6749999999999986E-3</v>
      </c>
      <c r="H1620" s="8" t="s">
        <v>54</v>
      </c>
      <c r="I1620" s="37">
        <v>0.27800000000000002</v>
      </c>
      <c r="J1620" s="37">
        <v>0.36600000000000005</v>
      </c>
      <c r="K1620" s="37">
        <v>0.46</v>
      </c>
      <c r="L1620" s="9" t="s">
        <v>54</v>
      </c>
      <c r="M1620" s="9" t="s">
        <v>54</v>
      </c>
      <c r="N1620" s="9" t="s">
        <v>54</v>
      </c>
    </row>
    <row r="1621" spans="1:14" x14ac:dyDescent="0.2">
      <c r="A1621">
        <v>198915</v>
      </c>
      <c r="B1621">
        <v>2898292</v>
      </c>
      <c r="C1621">
        <v>415527</v>
      </c>
      <c r="D1621" s="9">
        <v>5.0272729557851342E-5</v>
      </c>
      <c r="E1621" s="9">
        <v>2.5877309808673524E-5</v>
      </c>
      <c r="F1621" s="9">
        <v>8.4230386954397667E-5</v>
      </c>
      <c r="G1621" s="8">
        <v>8.3999999999999995E-3</v>
      </c>
      <c r="H1621" s="8">
        <v>0.93200000000000005</v>
      </c>
      <c r="I1621" s="37">
        <v>0.36700000000000005</v>
      </c>
      <c r="J1621" s="37">
        <v>0.48899999999999999</v>
      </c>
      <c r="K1621" s="37">
        <v>0.59</v>
      </c>
      <c r="L1621" s="9" t="s">
        <v>54</v>
      </c>
      <c r="M1621" s="9" t="s">
        <v>54</v>
      </c>
      <c r="N1621" s="9" t="s">
        <v>54</v>
      </c>
    </row>
    <row r="1622" spans="1:14" x14ac:dyDescent="0.2">
      <c r="A1622">
        <v>198915</v>
      </c>
      <c r="B1622">
        <v>2898292</v>
      </c>
      <c r="C1622">
        <v>415527</v>
      </c>
      <c r="D1622" s="9">
        <v>5.0272729557851342E-5</v>
      </c>
      <c r="E1622" s="9">
        <v>2.7947494593367403E-5</v>
      </c>
      <c r="F1622" s="9">
        <v>9.8669881860865839E-5</v>
      </c>
      <c r="G1622" s="8">
        <v>1.1425000000000001E-2</v>
      </c>
      <c r="H1622" s="8" t="s">
        <v>54</v>
      </c>
      <c r="I1622" s="37">
        <v>0.39400000000000002</v>
      </c>
      <c r="J1622" s="37">
        <v>0.52200000000000002</v>
      </c>
      <c r="K1622" s="37">
        <v>0.63600000000000001</v>
      </c>
      <c r="L1622" s="9" t="s">
        <v>54</v>
      </c>
      <c r="M1622" s="9" t="s">
        <v>54</v>
      </c>
      <c r="N1622" s="9" t="s">
        <v>54</v>
      </c>
    </row>
    <row r="1623" spans="1:14" x14ac:dyDescent="0.2">
      <c r="A1623">
        <v>196826</v>
      </c>
      <c r="B1623">
        <v>2903820</v>
      </c>
      <c r="C1623">
        <v>426273</v>
      </c>
      <c r="D1623" s="9">
        <v>5.0806295916189936E-5</v>
      </c>
      <c r="E1623" s="9">
        <v>3.3059900407050023E-5</v>
      </c>
      <c r="F1623" s="9">
        <v>1.3137121046840873E-4</v>
      </c>
      <c r="G1623" s="8">
        <v>2.8424999999999999E-2</v>
      </c>
      <c r="H1623" s="8" t="s">
        <v>54</v>
      </c>
      <c r="I1623" s="37">
        <v>0.41399999999999998</v>
      </c>
      <c r="J1623" s="37">
        <v>0.55500000000000005</v>
      </c>
      <c r="K1623" s="37">
        <v>0.67400000000000004</v>
      </c>
      <c r="L1623" s="9" t="s">
        <v>54</v>
      </c>
      <c r="M1623" s="9" t="s">
        <v>54</v>
      </c>
      <c r="N1623" s="9" t="s">
        <v>54</v>
      </c>
    </row>
    <row r="1624" spans="1:14" x14ac:dyDescent="0.2">
      <c r="A1624">
        <v>196826</v>
      </c>
      <c r="B1624">
        <v>2903820</v>
      </c>
      <c r="C1624">
        <v>426273</v>
      </c>
      <c r="D1624" s="9">
        <v>5.0806295916189936E-5</v>
      </c>
      <c r="E1624" s="9">
        <v>4.0980501546239094E-5</v>
      </c>
      <c r="F1624" s="9">
        <v>1.8532724333936233E-4</v>
      </c>
      <c r="G1624" s="8">
        <v>6.2799999999999995E-2</v>
      </c>
      <c r="H1624" s="8" t="s">
        <v>54</v>
      </c>
      <c r="I1624" s="37">
        <v>0.42499999999999999</v>
      </c>
      <c r="J1624" s="37">
        <v>0.56200000000000006</v>
      </c>
      <c r="K1624" s="37">
        <v>0.67500000000000004</v>
      </c>
      <c r="L1624" s="9" t="s">
        <v>54</v>
      </c>
      <c r="M1624" s="9" t="s">
        <v>54</v>
      </c>
      <c r="N1624" s="9" t="s">
        <v>54</v>
      </c>
    </row>
    <row r="1625" spans="1:14" x14ac:dyDescent="0.2">
      <c r="A1625">
        <v>196826</v>
      </c>
      <c r="B1625">
        <v>2903820</v>
      </c>
      <c r="C1625">
        <v>426273</v>
      </c>
      <c r="D1625" s="9">
        <v>5.0806295916189936E-5</v>
      </c>
      <c r="E1625" s="9">
        <v>3.9603005695945343E-5</v>
      </c>
      <c r="F1625" s="9">
        <v>1.759435854487617E-4</v>
      </c>
      <c r="G1625" s="8">
        <v>2.7060000000000008E-2</v>
      </c>
      <c r="H1625" s="8" t="s">
        <v>54</v>
      </c>
      <c r="I1625" s="37">
        <v>0.43</v>
      </c>
      <c r="J1625" s="37">
        <v>0.57000000000000006</v>
      </c>
      <c r="K1625" s="37">
        <v>0.68400000000000005</v>
      </c>
      <c r="L1625" s="9" t="s">
        <v>54</v>
      </c>
      <c r="M1625" s="9" t="s">
        <v>54</v>
      </c>
      <c r="N1625" s="9" t="s">
        <v>54</v>
      </c>
    </row>
    <row r="1626" spans="1:14" x14ac:dyDescent="0.2">
      <c r="A1626">
        <v>196826</v>
      </c>
      <c r="B1626">
        <v>2903820</v>
      </c>
      <c r="C1626">
        <v>426273</v>
      </c>
      <c r="D1626" s="9">
        <v>5.0806295916189936E-5</v>
      </c>
      <c r="E1626" s="9">
        <v>2.8238664931021894E-5</v>
      </c>
      <c r="F1626" s="9">
        <v>9.8528407851306563E-5</v>
      </c>
      <c r="G1626" s="8">
        <v>9.8250000000000004E-3</v>
      </c>
      <c r="H1626" s="8" t="s">
        <v>54</v>
      </c>
      <c r="I1626" s="37">
        <v>0.43700000000000006</v>
      </c>
      <c r="J1626" s="37">
        <v>0.57600000000000007</v>
      </c>
      <c r="K1626" s="37">
        <v>0.73</v>
      </c>
      <c r="L1626" s="9" t="s">
        <v>54</v>
      </c>
      <c r="M1626" s="9" t="s">
        <v>54</v>
      </c>
      <c r="N1626" s="9" t="s">
        <v>54</v>
      </c>
    </row>
    <row r="1627" spans="1:14" x14ac:dyDescent="0.2">
      <c r="A1627">
        <v>196826</v>
      </c>
      <c r="B1627">
        <v>2903820</v>
      </c>
      <c r="C1627">
        <v>426273</v>
      </c>
      <c r="D1627" s="9">
        <v>5.0806295916189936E-5</v>
      </c>
      <c r="E1627" s="9">
        <v>2.3761803417567204E-5</v>
      </c>
      <c r="F1627" s="9">
        <v>6.8031519706854523E-5</v>
      </c>
      <c r="G1627" s="8">
        <v>2.875E-3</v>
      </c>
      <c r="H1627" s="8" t="s">
        <v>54</v>
      </c>
      <c r="I1627" s="37">
        <v>0.439</v>
      </c>
      <c r="J1627" s="37">
        <v>0.57600000000000007</v>
      </c>
      <c r="K1627" s="37">
        <v>0.7340000000000001</v>
      </c>
      <c r="L1627" s="9" t="s">
        <v>54</v>
      </c>
      <c r="M1627" s="9" t="s">
        <v>54</v>
      </c>
      <c r="N1627" s="9" t="s">
        <v>54</v>
      </c>
    </row>
    <row r="1628" spans="1:14" x14ac:dyDescent="0.2">
      <c r="A1628">
        <v>196826</v>
      </c>
      <c r="B1628">
        <v>2903820</v>
      </c>
      <c r="C1628">
        <v>426273</v>
      </c>
      <c r="D1628" s="9">
        <v>5.0806295916189936E-5</v>
      </c>
      <c r="E1628" s="9">
        <v>2.4106177380140642E-5</v>
      </c>
      <c r="F1628" s="9">
        <v>7.037743417950468E-5</v>
      </c>
      <c r="G1628" s="8">
        <v>7.5999999999999993E-4</v>
      </c>
      <c r="H1628" s="8" t="s">
        <v>54</v>
      </c>
      <c r="I1628" s="37" t="s">
        <v>54</v>
      </c>
      <c r="J1628" s="37" t="s">
        <v>54</v>
      </c>
      <c r="K1628" s="37" t="s">
        <v>54</v>
      </c>
      <c r="L1628" s="9" t="s">
        <v>54</v>
      </c>
      <c r="M1628" s="9" t="s">
        <v>54</v>
      </c>
      <c r="N1628" s="9" t="s">
        <v>54</v>
      </c>
    </row>
    <row r="1629" spans="1:14" x14ac:dyDescent="0.2">
      <c r="A1629">
        <v>196826</v>
      </c>
      <c r="B1629">
        <v>2903820</v>
      </c>
      <c r="C1629">
        <v>426273</v>
      </c>
      <c r="D1629" s="9">
        <v>5.0806295916189936E-5</v>
      </c>
      <c r="E1629" s="9">
        <v>2.1006811716979702E-5</v>
      </c>
      <c r="F1629" s="9">
        <v>4.9264203925653282E-5</v>
      </c>
      <c r="G1629" s="8">
        <v>7.5000000000000002E-4</v>
      </c>
      <c r="H1629" s="8" t="s">
        <v>54</v>
      </c>
      <c r="I1629" s="37" t="s">
        <v>54</v>
      </c>
      <c r="J1629" s="37" t="s">
        <v>54</v>
      </c>
      <c r="K1629" s="37" t="s">
        <v>54</v>
      </c>
      <c r="L1629" s="9" t="s">
        <v>54</v>
      </c>
      <c r="M1629" s="9" t="s">
        <v>54</v>
      </c>
      <c r="N1629" s="9" t="s">
        <v>54</v>
      </c>
    </row>
    <row r="1630" spans="1:14" x14ac:dyDescent="0.2">
      <c r="A1630">
        <v>196826</v>
      </c>
      <c r="B1630">
        <v>2903820</v>
      </c>
      <c r="C1630">
        <v>426273</v>
      </c>
      <c r="D1630" s="9">
        <v>5.0806295916189936E-5</v>
      </c>
      <c r="E1630" s="9">
        <v>1.8940567941539076E-5</v>
      </c>
      <c r="F1630" s="9">
        <v>3.518871708975234E-5</v>
      </c>
      <c r="G1630" s="8">
        <v>4.8000000000000007E-4</v>
      </c>
      <c r="H1630" s="8" t="s">
        <v>54</v>
      </c>
      <c r="I1630" s="37">
        <v>0.02</v>
      </c>
      <c r="J1630" s="37">
        <v>9.0000000000000011E-3</v>
      </c>
      <c r="K1630" s="37">
        <v>8.4000000000000005E-2</v>
      </c>
      <c r="L1630" s="9" t="s">
        <v>54</v>
      </c>
      <c r="M1630" s="9" t="s">
        <v>54</v>
      </c>
      <c r="N1630" s="9" t="s">
        <v>54</v>
      </c>
    </row>
    <row r="1631" spans="1:14" x14ac:dyDescent="0.2">
      <c r="A1631">
        <v>196826</v>
      </c>
      <c r="B1631">
        <v>2903820</v>
      </c>
      <c r="C1631">
        <v>426273</v>
      </c>
      <c r="D1631" s="9">
        <v>5.0806295916189936E-5</v>
      </c>
      <c r="E1631" s="9">
        <v>2.2384307567273453E-5</v>
      </c>
      <c r="F1631" s="9">
        <v>5.8647861816253902E-5</v>
      </c>
      <c r="G1631" s="8">
        <v>1E-3</v>
      </c>
      <c r="H1631" s="8" t="s">
        <v>54</v>
      </c>
      <c r="I1631" s="37">
        <v>8.5999999999999993E-2</v>
      </c>
      <c r="J1631" s="37">
        <v>0.113</v>
      </c>
      <c r="K1631" s="37">
        <v>0.17199999999999999</v>
      </c>
      <c r="L1631" s="9" t="s">
        <v>54</v>
      </c>
      <c r="M1631" s="9" t="s">
        <v>54</v>
      </c>
      <c r="N1631" s="9" t="s">
        <v>54</v>
      </c>
    </row>
    <row r="1632" spans="1:14" x14ac:dyDescent="0.2">
      <c r="A1632">
        <v>196826</v>
      </c>
      <c r="B1632">
        <v>2903820</v>
      </c>
      <c r="C1632">
        <v>426273</v>
      </c>
      <c r="D1632" s="9">
        <v>5.0806295916189936E-5</v>
      </c>
      <c r="E1632" s="9">
        <v>2.5139299267860955E-5</v>
      </c>
      <c r="F1632" s="9">
        <v>7.7415177597455151E-5</v>
      </c>
      <c r="G1632" s="8">
        <v>7.1999999999999998E-3</v>
      </c>
      <c r="H1632" s="8" t="s">
        <v>54</v>
      </c>
      <c r="I1632" s="37">
        <v>0.26300000000000001</v>
      </c>
      <c r="J1632" s="37">
        <v>0.40100000000000002</v>
      </c>
      <c r="K1632" s="37">
        <v>0.39299999999999996</v>
      </c>
      <c r="L1632" s="9" t="s">
        <v>54</v>
      </c>
      <c r="M1632" s="9" t="s">
        <v>54</v>
      </c>
      <c r="N1632" s="9" t="s">
        <v>54</v>
      </c>
    </row>
    <row r="1633" spans="1:14" x14ac:dyDescent="0.2">
      <c r="A1633">
        <v>196826</v>
      </c>
      <c r="B1633">
        <v>2903820</v>
      </c>
      <c r="C1633">
        <v>426273</v>
      </c>
      <c r="D1633" s="9">
        <v>5.0806295916189936E-5</v>
      </c>
      <c r="E1633" s="9">
        <v>2.4450551342714079E-5</v>
      </c>
      <c r="F1633" s="9">
        <v>7.2723348652154837E-5</v>
      </c>
      <c r="G1633" s="8">
        <v>1.226E-2</v>
      </c>
      <c r="H1633" s="8">
        <v>0.93500000000000005</v>
      </c>
      <c r="I1633" s="37">
        <v>0.33400000000000002</v>
      </c>
      <c r="J1633" s="37">
        <v>0.504</v>
      </c>
      <c r="K1633" s="37">
        <v>0.49700000000000005</v>
      </c>
      <c r="L1633" s="9" t="s">
        <v>54</v>
      </c>
      <c r="M1633" s="9" t="s">
        <v>54</v>
      </c>
      <c r="N1633" s="9" t="s">
        <v>54</v>
      </c>
    </row>
    <row r="1634" spans="1:14" x14ac:dyDescent="0.2">
      <c r="A1634">
        <v>196826</v>
      </c>
      <c r="B1634">
        <v>2903820</v>
      </c>
      <c r="C1634">
        <v>426273</v>
      </c>
      <c r="D1634" s="9">
        <v>5.0806295916189936E-5</v>
      </c>
      <c r="E1634" s="9">
        <v>3.0304908706462521E-5</v>
      </c>
      <c r="F1634" s="9">
        <v>1.1260389468720749E-4</v>
      </c>
      <c r="G1634" s="8">
        <v>3.0325000000000001E-2</v>
      </c>
      <c r="H1634" s="8" t="s">
        <v>54</v>
      </c>
      <c r="I1634" s="37">
        <v>0.36399999999999999</v>
      </c>
      <c r="J1634" s="37">
        <v>0.53600000000000003</v>
      </c>
      <c r="K1634" s="37">
        <v>0.55299999999999994</v>
      </c>
      <c r="L1634" s="9" t="s">
        <v>54</v>
      </c>
      <c r="M1634" s="9" t="s">
        <v>54</v>
      </c>
      <c r="N1634" s="9" t="s">
        <v>54</v>
      </c>
    </row>
    <row r="1635" spans="1:14" x14ac:dyDescent="0.2">
      <c r="A1635">
        <v>278301</v>
      </c>
      <c r="B1635">
        <v>4285828</v>
      </c>
      <c r="C1635">
        <v>560034</v>
      </c>
      <c r="D1635" s="9">
        <v>3.5932317886029871E-5</v>
      </c>
      <c r="E1635" s="9">
        <v>3.0799182795016504E-5</v>
      </c>
      <c r="F1635" s="9">
        <v>1.6427574040147561E-4</v>
      </c>
      <c r="G1635" s="8" t="s">
        <v>54</v>
      </c>
      <c r="H1635" s="8" t="s">
        <v>54</v>
      </c>
      <c r="I1635" s="37">
        <v>0.41600000000000004</v>
      </c>
      <c r="J1635" s="37">
        <v>0.69400000000000006</v>
      </c>
      <c r="K1635" s="37" t="s">
        <v>54</v>
      </c>
      <c r="L1635" s="9" t="s">
        <v>54</v>
      </c>
      <c r="M1635" s="9" t="s">
        <v>54</v>
      </c>
      <c r="N1635" s="9" t="s">
        <v>54</v>
      </c>
    </row>
    <row r="1636" spans="1:14" x14ac:dyDescent="0.2">
      <c r="A1636">
        <v>278301</v>
      </c>
      <c r="B1636">
        <v>4285828</v>
      </c>
      <c r="C1636">
        <v>560034</v>
      </c>
      <c r="D1636" s="9">
        <v>3.5932317886029871E-5</v>
      </c>
      <c r="E1636" s="9">
        <v>2.6599294232059711E-5</v>
      </c>
      <c r="F1636" s="9">
        <v>1.3213483467075214E-4</v>
      </c>
      <c r="G1636" s="8" t="s">
        <v>54</v>
      </c>
      <c r="H1636" s="8" t="s">
        <v>54</v>
      </c>
      <c r="I1636" s="37">
        <v>0.42299999999999999</v>
      </c>
      <c r="J1636" s="37">
        <v>0.70799999999999996</v>
      </c>
      <c r="K1636" s="37" t="s">
        <v>54</v>
      </c>
      <c r="L1636" s="9" t="s">
        <v>54</v>
      </c>
      <c r="M1636" s="9" t="s">
        <v>54</v>
      </c>
      <c r="N1636" s="9" t="s">
        <v>54</v>
      </c>
    </row>
    <row r="1637" spans="1:14" x14ac:dyDescent="0.2">
      <c r="A1637">
        <v>278301</v>
      </c>
      <c r="B1637">
        <v>4285828</v>
      </c>
      <c r="C1637">
        <v>560034</v>
      </c>
      <c r="D1637" s="9">
        <v>3.5932317886029871E-5</v>
      </c>
      <c r="E1637" s="9">
        <v>2.6599294232059711E-5</v>
      </c>
      <c r="F1637" s="9">
        <v>1.3213483467075214E-4</v>
      </c>
      <c r="G1637" s="8" t="s">
        <v>54</v>
      </c>
      <c r="H1637" s="8" t="s">
        <v>54</v>
      </c>
      <c r="I1637" s="37">
        <v>0.43</v>
      </c>
      <c r="J1637" s="37">
        <v>0.71499999999999997</v>
      </c>
      <c r="K1637" s="37" t="s">
        <v>54</v>
      </c>
      <c r="L1637" s="9" t="s">
        <v>54</v>
      </c>
      <c r="M1637" s="9" t="s">
        <v>54</v>
      </c>
      <c r="N1637" s="9" t="s">
        <v>54</v>
      </c>
    </row>
    <row r="1638" spans="1:14" x14ac:dyDescent="0.2">
      <c r="A1638">
        <v>278301</v>
      </c>
      <c r="B1638">
        <v>4285828</v>
      </c>
      <c r="C1638">
        <v>560034</v>
      </c>
      <c r="D1638" s="9">
        <v>3.5932317886029871E-5</v>
      </c>
      <c r="E1638" s="9">
        <v>2.8465911371151618E-5</v>
      </c>
      <c r="F1638" s="9">
        <v>1.464196816621848E-4</v>
      </c>
      <c r="G1638" s="8" t="s">
        <v>54</v>
      </c>
      <c r="H1638" s="8" t="s">
        <v>54</v>
      </c>
      <c r="I1638" s="37">
        <v>0.43200000000000005</v>
      </c>
      <c r="J1638" s="37">
        <v>0.71499999999999997</v>
      </c>
      <c r="K1638" s="37" t="s">
        <v>54</v>
      </c>
      <c r="L1638" s="9" t="s">
        <v>54</v>
      </c>
      <c r="M1638" s="9" t="s">
        <v>54</v>
      </c>
      <c r="N1638" s="9" t="s">
        <v>54</v>
      </c>
    </row>
    <row r="1639" spans="1:14" x14ac:dyDescent="0.2">
      <c r="A1639">
        <v>278301</v>
      </c>
      <c r="B1639">
        <v>4285828</v>
      </c>
      <c r="C1639">
        <v>560034</v>
      </c>
      <c r="D1639" s="9">
        <v>3.5932317886029871E-5</v>
      </c>
      <c r="E1639" s="9">
        <v>2.286605995387589E-5</v>
      </c>
      <c r="F1639" s="9">
        <v>1.0356514068788681E-4</v>
      </c>
      <c r="G1639" s="8" t="s">
        <v>54</v>
      </c>
      <c r="H1639" s="8" t="s">
        <v>54</v>
      </c>
      <c r="I1639" s="37">
        <v>0.436</v>
      </c>
      <c r="J1639" s="37">
        <v>0.71499999999999997</v>
      </c>
      <c r="K1639" s="37" t="s">
        <v>54</v>
      </c>
      <c r="L1639" s="9" t="s">
        <v>54</v>
      </c>
      <c r="M1639" s="9" t="s">
        <v>54</v>
      </c>
      <c r="N1639" s="9" t="s">
        <v>54</v>
      </c>
    </row>
    <row r="1640" spans="1:14" x14ac:dyDescent="0.2">
      <c r="A1640">
        <v>278301</v>
      </c>
      <c r="B1640">
        <v>4285828</v>
      </c>
      <c r="C1640">
        <v>560034</v>
      </c>
      <c r="D1640" s="9">
        <v>3.5932317886029871E-5</v>
      </c>
      <c r="E1640" s="9">
        <v>2.0066134245238028E-5</v>
      </c>
      <c r="F1640" s="9">
        <v>8.2137870200737806E-5</v>
      </c>
      <c r="G1640" s="8" t="s">
        <v>54</v>
      </c>
      <c r="H1640" s="8" t="s">
        <v>54</v>
      </c>
      <c r="I1640" s="37" t="s">
        <v>54</v>
      </c>
      <c r="J1640" s="37" t="s">
        <v>54</v>
      </c>
      <c r="K1640" s="37" t="s">
        <v>54</v>
      </c>
      <c r="L1640" s="9" t="s">
        <v>54</v>
      </c>
      <c r="M1640" s="9" t="s">
        <v>54</v>
      </c>
      <c r="N1640" s="9" t="s">
        <v>54</v>
      </c>
    </row>
    <row r="1641" spans="1:14" x14ac:dyDescent="0.2">
      <c r="A1641">
        <v>278301</v>
      </c>
      <c r="B1641">
        <v>4285828</v>
      </c>
      <c r="C1641">
        <v>560034</v>
      </c>
      <c r="D1641" s="9">
        <v>3.5932317886029871E-5</v>
      </c>
      <c r="E1641" s="9">
        <v>2.4266022808194821E-5</v>
      </c>
      <c r="F1641" s="9">
        <v>1.142787759314613E-4</v>
      </c>
      <c r="G1641" s="8" t="s">
        <v>54</v>
      </c>
      <c r="H1641" s="8" t="s">
        <v>54</v>
      </c>
      <c r="I1641" s="37" t="s">
        <v>54</v>
      </c>
      <c r="J1641" s="37" t="s">
        <v>54</v>
      </c>
      <c r="K1641" s="37" t="s">
        <v>54</v>
      </c>
      <c r="L1641" s="9" t="s">
        <v>54</v>
      </c>
      <c r="M1641" s="9" t="s">
        <v>54</v>
      </c>
      <c r="N1641" s="9" t="s">
        <v>54</v>
      </c>
    </row>
    <row r="1642" spans="1:14" x14ac:dyDescent="0.2">
      <c r="A1642">
        <v>278301</v>
      </c>
      <c r="B1642">
        <v>4285828</v>
      </c>
      <c r="C1642">
        <v>560034</v>
      </c>
      <c r="D1642" s="9">
        <v>3.5932317886029871E-5</v>
      </c>
      <c r="E1642" s="9">
        <v>1.8666171390919093E-5</v>
      </c>
      <c r="F1642" s="9">
        <v>7.1424234957163317E-5</v>
      </c>
      <c r="G1642" s="8" t="s">
        <v>54</v>
      </c>
      <c r="H1642" s="8" t="s">
        <v>54</v>
      </c>
      <c r="I1642" s="37">
        <v>1.2E-2</v>
      </c>
      <c r="J1642" s="37">
        <v>5.0000000000000001E-3</v>
      </c>
      <c r="K1642" s="37">
        <v>0</v>
      </c>
      <c r="L1642" s="9" t="s">
        <v>54</v>
      </c>
      <c r="M1642" s="9" t="s">
        <v>54</v>
      </c>
      <c r="N1642" s="9" t="s">
        <v>54</v>
      </c>
    </row>
    <row r="1643" spans="1:14" x14ac:dyDescent="0.2">
      <c r="A1643">
        <v>278301</v>
      </c>
      <c r="B1643">
        <v>4285828</v>
      </c>
      <c r="C1643">
        <v>560034</v>
      </c>
      <c r="D1643" s="9">
        <v>3.5932317886029871E-5</v>
      </c>
      <c r="E1643" s="9">
        <v>2.2399405669102914E-5</v>
      </c>
      <c r="F1643" s="9">
        <v>9.9993928940028635E-5</v>
      </c>
      <c r="G1643" s="8" t="s">
        <v>54</v>
      </c>
      <c r="H1643" s="8" t="s">
        <v>54</v>
      </c>
      <c r="I1643" s="37">
        <v>7.4999999999999997E-2</v>
      </c>
      <c r="J1643" s="37">
        <v>0.12</v>
      </c>
      <c r="K1643" s="37">
        <v>0.21100000000000002</v>
      </c>
      <c r="L1643" s="9" t="s">
        <v>54</v>
      </c>
      <c r="M1643" s="9" t="s">
        <v>54</v>
      </c>
      <c r="N1643" s="9" t="s">
        <v>54</v>
      </c>
    </row>
    <row r="1644" spans="1:14" x14ac:dyDescent="0.2">
      <c r="A1644">
        <v>278301</v>
      </c>
      <c r="B1644">
        <v>4285828</v>
      </c>
      <c r="C1644">
        <v>560034</v>
      </c>
      <c r="D1644" s="9">
        <v>3.5932317886029871E-5</v>
      </c>
      <c r="E1644" s="9">
        <v>2.2166078526716424E-5</v>
      </c>
      <c r="F1644" s="9">
        <v>9.8208323066099553E-5</v>
      </c>
      <c r="G1644" s="8">
        <v>2.3499999999999997E-3</v>
      </c>
      <c r="H1644" s="8" t="s">
        <v>54</v>
      </c>
      <c r="I1644" s="37">
        <v>0.28800000000000003</v>
      </c>
      <c r="J1644" s="37">
        <v>0.498</v>
      </c>
      <c r="K1644" s="37">
        <v>0.39900000000000002</v>
      </c>
      <c r="L1644" s="9" t="s">
        <v>54</v>
      </c>
      <c r="M1644" s="9" t="s">
        <v>54</v>
      </c>
      <c r="N1644" s="9" t="s">
        <v>54</v>
      </c>
    </row>
    <row r="1645" spans="1:14" x14ac:dyDescent="0.2">
      <c r="A1645">
        <v>278301</v>
      </c>
      <c r="B1645">
        <v>4285828</v>
      </c>
      <c r="C1645">
        <v>560034</v>
      </c>
      <c r="D1645" s="9">
        <v>3.5932317886029871E-5</v>
      </c>
      <c r="E1645" s="9">
        <v>2.3566041381035355E-5</v>
      </c>
      <c r="F1645" s="9">
        <v>1.0892195830967406E-4</v>
      </c>
      <c r="G1645" s="8">
        <v>5.3249999999999999E-3</v>
      </c>
      <c r="H1645" s="8" t="s">
        <v>54</v>
      </c>
      <c r="I1645" s="37">
        <v>0.38799999999999996</v>
      </c>
      <c r="J1645" s="37">
        <v>0.63800000000000001</v>
      </c>
      <c r="K1645" s="37">
        <v>0.55200000000000005</v>
      </c>
      <c r="L1645" s="9" t="s">
        <v>54</v>
      </c>
      <c r="M1645" s="9" t="s">
        <v>54</v>
      </c>
      <c r="N1645" s="9" t="s">
        <v>54</v>
      </c>
    </row>
    <row r="1646" spans="1:14" x14ac:dyDescent="0.2">
      <c r="A1646">
        <v>278301</v>
      </c>
      <c r="B1646">
        <v>4285828</v>
      </c>
      <c r="C1646">
        <v>560034</v>
      </c>
      <c r="D1646" s="9">
        <v>3.5932317886029871E-5</v>
      </c>
      <c r="E1646" s="9">
        <v>2.7532602801605662E-5</v>
      </c>
      <c r="F1646" s="9">
        <v>1.2856362292289398E-4</v>
      </c>
      <c r="G1646" s="8">
        <v>1.12E-2</v>
      </c>
      <c r="H1646" s="8" t="s">
        <v>54</v>
      </c>
      <c r="I1646" s="37">
        <v>0.42</v>
      </c>
      <c r="J1646" s="37">
        <v>0.67</v>
      </c>
      <c r="K1646" s="37">
        <v>0.58399999999999996</v>
      </c>
      <c r="L1646" s="9" t="s">
        <v>54</v>
      </c>
      <c r="M1646" s="9" t="s">
        <v>54</v>
      </c>
      <c r="N1646" s="9" t="s">
        <v>54</v>
      </c>
    </row>
    <row r="1647" spans="1:14" x14ac:dyDescent="0.2">
      <c r="A1647">
        <v>279529</v>
      </c>
      <c r="B1647">
        <v>4316040</v>
      </c>
      <c r="C1647">
        <v>570856</v>
      </c>
      <c r="D1647" s="9">
        <v>3.5774463472484072E-5</v>
      </c>
      <c r="E1647" s="9">
        <v>3.058359051352629E-5</v>
      </c>
      <c r="F1647" s="9">
        <v>1.3838866544277367E-4</v>
      </c>
      <c r="G1647" s="8">
        <v>2.0549999999999999E-2</v>
      </c>
      <c r="H1647" s="8" t="s">
        <v>54</v>
      </c>
      <c r="I1647" s="37">
        <v>0.44200000000000006</v>
      </c>
      <c r="J1647" s="37">
        <v>0.69200000000000006</v>
      </c>
      <c r="K1647" s="37">
        <v>0.60599999999999998</v>
      </c>
      <c r="L1647" s="9" t="s">
        <v>54</v>
      </c>
      <c r="M1647" s="9" t="s">
        <v>54</v>
      </c>
      <c r="N1647" s="9" t="s">
        <v>54</v>
      </c>
    </row>
    <row r="1648" spans="1:14" x14ac:dyDescent="0.2">
      <c r="A1648">
        <v>279529</v>
      </c>
      <c r="B1648">
        <v>4316040</v>
      </c>
      <c r="C1648">
        <v>570856</v>
      </c>
      <c r="D1648" s="9">
        <v>3.5774463472484072E-5</v>
      </c>
      <c r="E1648" s="9">
        <v>2.7803264103205717E-5</v>
      </c>
      <c r="F1648" s="9">
        <v>1.4014042070154293E-4</v>
      </c>
      <c r="G1648" s="8">
        <v>4.3725E-2</v>
      </c>
      <c r="H1648" s="8" t="s">
        <v>54</v>
      </c>
      <c r="I1648" s="37">
        <v>0.44799999999999995</v>
      </c>
      <c r="J1648" s="37">
        <v>0.70499999999999996</v>
      </c>
      <c r="K1648" s="37">
        <v>0.60599999999999998</v>
      </c>
      <c r="L1648" s="9" t="s">
        <v>54</v>
      </c>
      <c r="M1648" s="9" t="s">
        <v>54</v>
      </c>
      <c r="N1648" s="9" t="s">
        <v>54</v>
      </c>
    </row>
    <row r="1649" spans="1:14" x14ac:dyDescent="0.2">
      <c r="A1649">
        <v>279529</v>
      </c>
      <c r="B1649">
        <v>4316040</v>
      </c>
      <c r="C1649">
        <v>570856</v>
      </c>
      <c r="D1649" s="9">
        <v>3.5774463472484072E-5</v>
      </c>
      <c r="E1649" s="9">
        <v>3.0815284381053003E-5</v>
      </c>
      <c r="F1649" s="9">
        <v>1.4014042070154293E-4</v>
      </c>
      <c r="G1649" s="8">
        <v>1.474E-2</v>
      </c>
      <c r="H1649" s="8" t="s">
        <v>54</v>
      </c>
      <c r="I1649" s="37">
        <v>0.45299999999999996</v>
      </c>
      <c r="J1649" s="37">
        <v>0.70799999999999996</v>
      </c>
      <c r="K1649" s="37">
        <v>0.60599999999999998</v>
      </c>
      <c r="L1649" s="9" t="s">
        <v>54</v>
      </c>
      <c r="M1649" s="9" t="s">
        <v>54</v>
      </c>
      <c r="N1649" s="9" t="s">
        <v>54</v>
      </c>
    </row>
    <row r="1650" spans="1:14" x14ac:dyDescent="0.2">
      <c r="A1650">
        <v>279529</v>
      </c>
      <c r="B1650">
        <v>4316040</v>
      </c>
      <c r="C1650">
        <v>570856</v>
      </c>
      <c r="D1650" s="9">
        <v>3.5774463472484072E-5</v>
      </c>
      <c r="E1650" s="9">
        <v>2.2474305150091287E-5</v>
      </c>
      <c r="F1650" s="9">
        <v>9.9850049749849356E-5</v>
      </c>
      <c r="G1650" s="8">
        <v>3.7499999999999999E-3</v>
      </c>
      <c r="H1650" s="8" t="s">
        <v>54</v>
      </c>
      <c r="I1650" s="37">
        <v>0.45900000000000002</v>
      </c>
      <c r="J1650" s="37">
        <v>0.71</v>
      </c>
      <c r="K1650" s="37">
        <v>0.60599999999999998</v>
      </c>
      <c r="L1650" s="9" t="s">
        <v>54</v>
      </c>
      <c r="M1650" s="9" t="s">
        <v>54</v>
      </c>
      <c r="N1650" s="9" t="s">
        <v>54</v>
      </c>
    </row>
    <row r="1651" spans="1:14" x14ac:dyDescent="0.2">
      <c r="A1651">
        <v>279529</v>
      </c>
      <c r="B1651">
        <v>4316040</v>
      </c>
      <c r="C1651">
        <v>570856</v>
      </c>
      <c r="D1651" s="9">
        <v>3.5774463472484072E-5</v>
      </c>
      <c r="E1651" s="9">
        <v>2.2474305150091287E-5</v>
      </c>
      <c r="F1651" s="9">
        <v>9.9850049749849356E-5</v>
      </c>
      <c r="G1651" s="8">
        <v>2.9250000000000001E-3</v>
      </c>
      <c r="H1651" s="8" t="s">
        <v>54</v>
      </c>
      <c r="I1651" s="37">
        <v>0.46799999999999997</v>
      </c>
      <c r="J1651" s="37">
        <v>0.71</v>
      </c>
      <c r="K1651" s="37">
        <v>0.60599999999999998</v>
      </c>
      <c r="L1651" s="9" t="s">
        <v>54</v>
      </c>
      <c r="M1651" s="9" t="s">
        <v>54</v>
      </c>
      <c r="N1651" s="9" t="s">
        <v>54</v>
      </c>
    </row>
    <row r="1652" spans="1:14" x14ac:dyDescent="0.2">
      <c r="A1652">
        <v>279529</v>
      </c>
      <c r="B1652">
        <v>4316040</v>
      </c>
      <c r="C1652">
        <v>570856</v>
      </c>
      <c r="D1652" s="9">
        <v>3.5774463472484072E-5</v>
      </c>
      <c r="E1652" s="9">
        <v>2.4327856090305002E-5</v>
      </c>
      <c r="F1652" s="9">
        <v>1.0335356026738793E-4</v>
      </c>
      <c r="G1652" s="8">
        <v>1.9E-3</v>
      </c>
      <c r="H1652" s="8" t="s">
        <v>54</v>
      </c>
      <c r="I1652" s="37" t="s">
        <v>54</v>
      </c>
      <c r="J1652" s="37" t="s">
        <v>54</v>
      </c>
      <c r="K1652" s="37" t="s">
        <v>54</v>
      </c>
      <c r="L1652" s="9" t="s">
        <v>54</v>
      </c>
      <c r="M1652" s="9" t="s">
        <v>54</v>
      </c>
      <c r="N1652" s="9" t="s">
        <v>54</v>
      </c>
    </row>
    <row r="1653" spans="1:14" x14ac:dyDescent="0.2">
      <c r="A1653">
        <v>279529</v>
      </c>
      <c r="B1653">
        <v>4316040</v>
      </c>
      <c r="C1653">
        <v>570856</v>
      </c>
      <c r="D1653" s="9">
        <v>3.5774463472484072E-5</v>
      </c>
      <c r="E1653" s="9">
        <v>2.3632774487724858E-5</v>
      </c>
      <c r="F1653" s="9">
        <v>1.0860882604369578E-4</v>
      </c>
      <c r="G1653" s="8">
        <v>9.5E-4</v>
      </c>
      <c r="H1653" s="8" t="s">
        <v>54</v>
      </c>
      <c r="I1653" s="37" t="s">
        <v>54</v>
      </c>
      <c r="J1653" s="37" t="s">
        <v>54</v>
      </c>
      <c r="K1653" s="37" t="s">
        <v>54</v>
      </c>
      <c r="L1653" s="9" t="s">
        <v>54</v>
      </c>
      <c r="M1653" s="9" t="s">
        <v>54</v>
      </c>
      <c r="N1653" s="9" t="s">
        <v>54</v>
      </c>
    </row>
    <row r="1654" spans="1:14" x14ac:dyDescent="0.2">
      <c r="A1654">
        <v>279529</v>
      </c>
      <c r="B1654">
        <v>4316040</v>
      </c>
      <c r="C1654">
        <v>570856</v>
      </c>
      <c r="D1654" s="9">
        <v>3.5774463472484072E-5</v>
      </c>
      <c r="E1654" s="9">
        <v>2.3864468355251572E-5</v>
      </c>
      <c r="F1654" s="9">
        <v>1.1036058130246507E-4</v>
      </c>
      <c r="G1654" s="8">
        <v>6.7999999999999994E-4</v>
      </c>
      <c r="H1654" s="8" t="s">
        <v>54</v>
      </c>
      <c r="I1654" s="37">
        <v>1.4999999999999999E-2</v>
      </c>
      <c r="J1654" s="37">
        <v>8.0000000000000002E-3</v>
      </c>
      <c r="K1654" s="37">
        <v>0</v>
      </c>
      <c r="L1654" s="9" t="s">
        <v>54</v>
      </c>
      <c r="M1654" s="9" t="s">
        <v>54</v>
      </c>
      <c r="N1654" s="9" t="s">
        <v>54</v>
      </c>
    </row>
    <row r="1655" spans="1:14" x14ac:dyDescent="0.2">
      <c r="A1655">
        <v>279529</v>
      </c>
      <c r="B1655">
        <v>4316040</v>
      </c>
      <c r="C1655">
        <v>570856</v>
      </c>
      <c r="D1655" s="9">
        <v>3.5774463472484072E-5</v>
      </c>
      <c r="E1655" s="9">
        <v>2.3169386752671431E-5</v>
      </c>
      <c r="F1655" s="9">
        <v>1.0510531552615721E-4</v>
      </c>
      <c r="G1655" s="8">
        <v>6.7500000000000004E-4</v>
      </c>
      <c r="H1655" s="8" t="s">
        <v>54</v>
      </c>
      <c r="I1655" s="37">
        <v>8.5000000000000006E-2</v>
      </c>
      <c r="J1655" s="37">
        <v>0.11800000000000001</v>
      </c>
      <c r="K1655" s="37">
        <v>0.255</v>
      </c>
      <c r="L1655" s="9" t="s">
        <v>54</v>
      </c>
      <c r="M1655" s="9" t="s">
        <v>54</v>
      </c>
      <c r="N1655" s="9" t="s">
        <v>54</v>
      </c>
    </row>
    <row r="1656" spans="1:14" x14ac:dyDescent="0.2">
      <c r="A1656">
        <v>279529</v>
      </c>
      <c r="B1656">
        <v>4316040</v>
      </c>
      <c r="C1656">
        <v>570856</v>
      </c>
      <c r="D1656" s="9">
        <v>3.5774463472484072E-5</v>
      </c>
      <c r="E1656" s="9">
        <v>2.0157366474824144E-5</v>
      </c>
      <c r="F1656" s="9">
        <v>8.2332497162156479E-5</v>
      </c>
      <c r="G1656" s="8">
        <v>5.8500000000000002E-3</v>
      </c>
      <c r="H1656" s="8" t="s">
        <v>54</v>
      </c>
      <c r="I1656" s="37">
        <v>0.27399999999999997</v>
      </c>
      <c r="J1656" s="37">
        <v>0.44200000000000006</v>
      </c>
      <c r="K1656" s="37">
        <v>0.47899999999999998</v>
      </c>
      <c r="L1656" s="9" t="s">
        <v>54</v>
      </c>
      <c r="M1656" s="9" t="s">
        <v>54</v>
      </c>
      <c r="N1656" s="9" t="s">
        <v>54</v>
      </c>
    </row>
    <row r="1657" spans="1:14" x14ac:dyDescent="0.2">
      <c r="A1657">
        <v>279529</v>
      </c>
      <c r="B1657">
        <v>4316040</v>
      </c>
      <c r="C1657">
        <v>570856</v>
      </c>
      <c r="D1657" s="9">
        <v>3.5774463472484072E-5</v>
      </c>
      <c r="E1657" s="9">
        <v>2.3864468355251572E-5</v>
      </c>
      <c r="F1657" s="9">
        <v>1.1036058130246507E-4</v>
      </c>
      <c r="G1657" s="8">
        <v>6.4600000000000005E-3</v>
      </c>
      <c r="H1657" s="8" t="s">
        <v>54</v>
      </c>
      <c r="I1657" s="37">
        <v>0.36100000000000004</v>
      </c>
      <c r="J1657" s="37">
        <v>0.58499999999999996</v>
      </c>
      <c r="K1657" s="37">
        <v>0.60899999999999999</v>
      </c>
      <c r="L1657" s="9" t="s">
        <v>54</v>
      </c>
      <c r="M1657" s="9" t="s">
        <v>54</v>
      </c>
      <c r="N1657" s="9" t="s">
        <v>54</v>
      </c>
    </row>
    <row r="1658" spans="1:14" x14ac:dyDescent="0.2">
      <c r="A1658">
        <v>279529</v>
      </c>
      <c r="B1658">
        <v>4316040</v>
      </c>
      <c r="C1658">
        <v>570856</v>
      </c>
      <c r="D1658" s="9">
        <v>3.5774463472484072E-5</v>
      </c>
      <c r="E1658" s="9">
        <v>2.2242611282564573E-5</v>
      </c>
      <c r="F1658" s="9">
        <v>9.8098294491080063E-5</v>
      </c>
      <c r="G1658" s="8">
        <v>5.425000000000001E-3</v>
      </c>
      <c r="H1658" s="8" t="s">
        <v>54</v>
      </c>
      <c r="I1658" s="37">
        <v>0.38700000000000001</v>
      </c>
      <c r="J1658" s="37">
        <v>0.61599999999999999</v>
      </c>
      <c r="K1658" s="37">
        <v>0.63800000000000001</v>
      </c>
      <c r="L1658" s="9" t="s">
        <v>54</v>
      </c>
      <c r="M1658" s="9" t="s">
        <v>54</v>
      </c>
      <c r="N1658" s="9" t="s">
        <v>54</v>
      </c>
    </row>
    <row r="1659" spans="1:14" x14ac:dyDescent="0.2">
      <c r="A1659">
        <v>280640</v>
      </c>
      <c r="B1659">
        <v>4340167</v>
      </c>
      <c r="C1659">
        <v>583077</v>
      </c>
      <c r="D1659" s="9">
        <v>3.563283922462942E-5</v>
      </c>
      <c r="E1659" s="9">
        <v>2.9261546848312519E-5</v>
      </c>
      <c r="F1659" s="9">
        <v>1.4063322682938959E-4</v>
      </c>
      <c r="G1659" s="8">
        <v>6.7749999999999998E-3</v>
      </c>
      <c r="H1659" s="8" t="s">
        <v>54</v>
      </c>
      <c r="I1659" s="37">
        <v>0.40700000000000003</v>
      </c>
      <c r="J1659" s="37">
        <v>0.64400000000000002</v>
      </c>
      <c r="K1659" s="37">
        <v>0.66099999999999992</v>
      </c>
      <c r="L1659" s="9" t="s">
        <v>54</v>
      </c>
      <c r="M1659" s="9" t="s">
        <v>54</v>
      </c>
      <c r="N1659" s="9" t="s">
        <v>54</v>
      </c>
    </row>
    <row r="1660" spans="1:14" x14ac:dyDescent="0.2">
      <c r="A1660">
        <v>280640</v>
      </c>
      <c r="B1660">
        <v>4340167</v>
      </c>
      <c r="C1660">
        <v>583077</v>
      </c>
      <c r="D1660" s="9">
        <v>3.563283922462942E-5</v>
      </c>
      <c r="E1660" s="9">
        <v>2.488383511510041E-5</v>
      </c>
      <c r="F1660" s="9">
        <v>1.1662267590729869E-4</v>
      </c>
      <c r="G1660" s="8">
        <v>1.2019999999999999E-2</v>
      </c>
      <c r="H1660" s="8" t="s">
        <v>54</v>
      </c>
      <c r="I1660" s="37">
        <v>0.42100000000000004</v>
      </c>
      <c r="J1660" s="37">
        <v>0.66400000000000003</v>
      </c>
      <c r="K1660" s="37">
        <v>0.67900000000000005</v>
      </c>
      <c r="L1660" s="9" t="s">
        <v>54</v>
      </c>
      <c r="M1660" s="9" t="s">
        <v>54</v>
      </c>
      <c r="N1660" s="9" t="s">
        <v>54</v>
      </c>
    </row>
    <row r="1661" spans="1:14" x14ac:dyDescent="0.2">
      <c r="A1661">
        <v>280640</v>
      </c>
      <c r="B1661">
        <v>4340167</v>
      </c>
      <c r="C1661">
        <v>583077</v>
      </c>
      <c r="D1661" s="9">
        <v>3.563283922462942E-5</v>
      </c>
      <c r="E1661" s="9">
        <v>2.5805458637881906E-5</v>
      </c>
      <c r="F1661" s="9">
        <v>1.2348283331361037E-4</v>
      </c>
      <c r="G1661" s="8">
        <v>1.0175E-2</v>
      </c>
      <c r="H1661" s="8" t="s">
        <v>54</v>
      </c>
      <c r="I1661" s="37">
        <v>0.42399999999999999</v>
      </c>
      <c r="J1661" s="37">
        <v>0.66900000000000004</v>
      </c>
      <c r="K1661" s="37">
        <v>0.67900000000000005</v>
      </c>
      <c r="L1661" s="9" t="s">
        <v>54</v>
      </c>
      <c r="M1661" s="9" t="s">
        <v>54</v>
      </c>
      <c r="N1661" s="9" t="s">
        <v>54</v>
      </c>
    </row>
    <row r="1662" spans="1:14" x14ac:dyDescent="0.2">
      <c r="A1662">
        <v>280640</v>
      </c>
      <c r="B1662">
        <v>4340167</v>
      </c>
      <c r="C1662">
        <v>583077</v>
      </c>
      <c r="D1662" s="9">
        <v>3.563283922462942E-5</v>
      </c>
      <c r="E1662" s="9">
        <v>2.0966935143279048E-5</v>
      </c>
      <c r="F1662" s="9">
        <v>8.7467006930474025E-5</v>
      </c>
      <c r="G1662" s="8">
        <v>2.9499999999999995E-3</v>
      </c>
      <c r="H1662" s="8" t="s">
        <v>54</v>
      </c>
      <c r="I1662" s="37">
        <v>0.42700000000000005</v>
      </c>
      <c r="J1662" s="37">
        <v>0.67</v>
      </c>
      <c r="K1662" s="37">
        <v>0.68799999999999994</v>
      </c>
      <c r="L1662" s="9" t="s">
        <v>54</v>
      </c>
      <c r="M1662" s="9" t="s">
        <v>54</v>
      </c>
      <c r="N1662" s="9" t="s">
        <v>54</v>
      </c>
    </row>
    <row r="1663" spans="1:14" x14ac:dyDescent="0.2">
      <c r="A1663">
        <v>280640</v>
      </c>
      <c r="B1663">
        <v>4340167</v>
      </c>
      <c r="C1663">
        <v>583077</v>
      </c>
      <c r="D1663" s="9">
        <v>3.563283922462942E-5</v>
      </c>
      <c r="E1663" s="9">
        <v>2.1197341023974424E-5</v>
      </c>
      <c r="F1663" s="9">
        <v>8.9182046282051936E-5</v>
      </c>
      <c r="G1663" s="8">
        <v>9.4000000000000008E-4</v>
      </c>
      <c r="H1663" s="8" t="s">
        <v>54</v>
      </c>
      <c r="I1663" s="37">
        <v>0.42700000000000005</v>
      </c>
      <c r="J1663" s="37">
        <v>0.67</v>
      </c>
      <c r="K1663" s="37">
        <v>0.68799999999999994</v>
      </c>
      <c r="L1663" s="9" t="s">
        <v>54</v>
      </c>
      <c r="M1663" s="9" t="s">
        <v>54</v>
      </c>
      <c r="N1663" s="9" t="s">
        <v>54</v>
      </c>
    </row>
    <row r="1664" spans="1:14" x14ac:dyDescent="0.2">
      <c r="A1664">
        <v>280640</v>
      </c>
      <c r="B1664">
        <v>4340167</v>
      </c>
      <c r="C1664">
        <v>583077</v>
      </c>
      <c r="D1664" s="9">
        <v>3.563283922462942E-5</v>
      </c>
      <c r="E1664" s="9">
        <v>1.8893282217020681E-5</v>
      </c>
      <c r="F1664" s="9">
        <v>7.2031652766272719E-5</v>
      </c>
      <c r="G1664" s="8">
        <v>2.2499999999999999E-4</v>
      </c>
      <c r="H1664" s="8" t="s">
        <v>54</v>
      </c>
      <c r="I1664" s="37" t="s">
        <v>54</v>
      </c>
      <c r="J1664" s="37" t="s">
        <v>54</v>
      </c>
      <c r="K1664" s="37" t="s">
        <v>54</v>
      </c>
      <c r="L1664" s="9" t="s">
        <v>54</v>
      </c>
      <c r="M1664" s="9" t="s">
        <v>54</v>
      </c>
      <c r="N1664" s="9" t="s">
        <v>54</v>
      </c>
    </row>
    <row r="1665" spans="1:14" x14ac:dyDescent="0.2">
      <c r="A1665">
        <v>280640</v>
      </c>
      <c r="B1665">
        <v>4340167</v>
      </c>
      <c r="C1665">
        <v>583077</v>
      </c>
      <c r="D1665" s="9">
        <v>3.563283922462942E-5</v>
      </c>
      <c r="E1665" s="9">
        <v>1.7971658694239186E-5</v>
      </c>
      <c r="F1665" s="9">
        <v>6.5171495359961034E-5</v>
      </c>
      <c r="G1665" s="8">
        <v>2.7500000000000002E-4</v>
      </c>
      <c r="H1665" s="8" t="s">
        <v>54</v>
      </c>
      <c r="I1665" s="37" t="s">
        <v>54</v>
      </c>
      <c r="J1665" s="37" t="s">
        <v>54</v>
      </c>
      <c r="K1665" s="37" t="s">
        <v>54</v>
      </c>
      <c r="L1665" s="9" t="s">
        <v>54</v>
      </c>
      <c r="M1665" s="9" t="s">
        <v>54</v>
      </c>
      <c r="N1665" s="9" t="s">
        <v>54</v>
      </c>
    </row>
    <row r="1666" spans="1:14" x14ac:dyDescent="0.2">
      <c r="A1666">
        <v>280640</v>
      </c>
      <c r="B1666">
        <v>4340167</v>
      </c>
      <c r="C1666">
        <v>583077</v>
      </c>
      <c r="D1666" s="9">
        <v>3.563283922462942E-5</v>
      </c>
      <c r="E1666" s="9">
        <v>2.0275717501192925E-5</v>
      </c>
      <c r="F1666" s="9">
        <v>8.2321888875740252E-5</v>
      </c>
      <c r="G1666" s="8">
        <v>6.9999999999999999E-4</v>
      </c>
      <c r="H1666" s="8" t="s">
        <v>54</v>
      </c>
      <c r="I1666" s="37">
        <v>1.9E-2</v>
      </c>
      <c r="J1666" s="37">
        <v>1.1000000000000001E-2</v>
      </c>
      <c r="K1666" s="37">
        <v>8.900000000000001E-2</v>
      </c>
      <c r="L1666" s="9" t="s">
        <v>54</v>
      </c>
      <c r="M1666" s="9" t="s">
        <v>54</v>
      </c>
      <c r="N1666" s="9" t="s">
        <v>54</v>
      </c>
    </row>
    <row r="1667" spans="1:14" x14ac:dyDescent="0.2">
      <c r="A1667">
        <v>280640</v>
      </c>
      <c r="B1667">
        <v>4340167</v>
      </c>
      <c r="C1667">
        <v>583077</v>
      </c>
      <c r="D1667" s="9">
        <v>3.563283922462942E-5</v>
      </c>
      <c r="E1667" s="9">
        <v>1.9814905739802177E-5</v>
      </c>
      <c r="F1667" s="9">
        <v>7.8891810172584416E-5</v>
      </c>
      <c r="G1667" s="8">
        <v>1.2999999999999999E-3</v>
      </c>
      <c r="H1667" s="8" t="s">
        <v>54</v>
      </c>
      <c r="I1667" s="37">
        <v>9.3000000000000013E-2</v>
      </c>
      <c r="J1667" s="37">
        <v>0.14499999999999999</v>
      </c>
      <c r="K1667" s="37">
        <v>0.27800000000000002</v>
      </c>
      <c r="L1667" s="9" t="s">
        <v>54</v>
      </c>
      <c r="M1667" s="9" t="s">
        <v>54</v>
      </c>
      <c r="N1667" s="9" t="s">
        <v>54</v>
      </c>
    </row>
    <row r="1668" spans="1:14" x14ac:dyDescent="0.2">
      <c r="A1668">
        <v>280640</v>
      </c>
      <c r="B1668">
        <v>4340167</v>
      </c>
      <c r="C1668">
        <v>583077</v>
      </c>
      <c r="D1668" s="9">
        <v>3.563283922462942E-5</v>
      </c>
      <c r="E1668" s="9">
        <v>2.5575052757186533E-5</v>
      </c>
      <c r="F1668" s="9">
        <v>1.2176779396203246E-4</v>
      </c>
      <c r="G1668" s="8">
        <v>2.2399999999999998E-3</v>
      </c>
      <c r="H1668" s="8" t="s">
        <v>54</v>
      </c>
      <c r="I1668" s="37">
        <v>0.27600000000000002</v>
      </c>
      <c r="J1668" s="37">
        <v>0.44900000000000001</v>
      </c>
      <c r="K1668" s="37">
        <v>0.45600000000000002</v>
      </c>
      <c r="L1668" s="9" t="s">
        <v>54</v>
      </c>
      <c r="M1668" s="9" t="s">
        <v>54</v>
      </c>
      <c r="N1668" s="9" t="s">
        <v>54</v>
      </c>
    </row>
    <row r="1669" spans="1:14" x14ac:dyDescent="0.2">
      <c r="A1669">
        <v>280640</v>
      </c>
      <c r="B1669">
        <v>4340167</v>
      </c>
      <c r="C1669">
        <v>583077</v>
      </c>
      <c r="D1669" s="9">
        <v>3.563283922462942E-5</v>
      </c>
      <c r="E1669" s="9">
        <v>2.2579776308146667E-5</v>
      </c>
      <c r="F1669" s="9">
        <v>8.5751967578896101E-5</v>
      </c>
      <c r="G1669" s="8">
        <v>4.1250000000000002E-3</v>
      </c>
      <c r="H1669" s="8" t="s">
        <v>54</v>
      </c>
      <c r="I1669" s="37">
        <v>0.379</v>
      </c>
      <c r="J1669" s="37">
        <v>0.59899999999999998</v>
      </c>
      <c r="K1669" s="37">
        <v>0.60499999999999998</v>
      </c>
      <c r="L1669" s="9" t="s">
        <v>54</v>
      </c>
      <c r="M1669" s="9" t="s">
        <v>54</v>
      </c>
      <c r="N1669" s="9" t="s">
        <v>54</v>
      </c>
    </row>
    <row r="1670" spans="1:14" x14ac:dyDescent="0.2">
      <c r="A1670">
        <v>280640</v>
      </c>
      <c r="B1670">
        <v>4340167</v>
      </c>
      <c r="C1670">
        <v>583077</v>
      </c>
      <c r="D1670" s="9">
        <v>3.563283922462942E-5</v>
      </c>
      <c r="E1670" s="9">
        <v>3.1335199774570886E-5</v>
      </c>
      <c r="F1670" s="9">
        <v>1.646437777514805E-4</v>
      </c>
      <c r="G1670" s="8">
        <v>1.5975E-2</v>
      </c>
      <c r="H1670" s="8" t="s">
        <v>54</v>
      </c>
      <c r="I1670" s="37">
        <v>0.41299999999999998</v>
      </c>
      <c r="J1670" s="37">
        <v>0.63200000000000001</v>
      </c>
      <c r="K1670" s="37">
        <v>0.64900000000000002</v>
      </c>
      <c r="L1670" s="9" t="s">
        <v>54</v>
      </c>
      <c r="M1670" s="9" t="s">
        <v>54</v>
      </c>
      <c r="N1670" s="9" t="s">
        <v>54</v>
      </c>
    </row>
    <row r="1671" spans="1:14" x14ac:dyDescent="0.2">
      <c r="A1671">
        <v>278866</v>
      </c>
      <c r="B1671">
        <v>4361333</v>
      </c>
      <c r="C1671">
        <v>597875</v>
      </c>
      <c r="D1671" s="9">
        <v>3.5859516757152182E-5</v>
      </c>
      <c r="E1671" s="9">
        <v>3.5310305358476412E-5</v>
      </c>
      <c r="F1671" s="9">
        <v>1.8231235626176039E-4</v>
      </c>
      <c r="G1671" s="8">
        <v>3.2000000000000001E-2</v>
      </c>
      <c r="H1671" s="8" t="s">
        <v>54</v>
      </c>
      <c r="I1671" s="37">
        <v>0.44799999999999995</v>
      </c>
      <c r="J1671" s="37">
        <v>0.68400000000000005</v>
      </c>
      <c r="K1671" s="37">
        <v>0.68500000000000005</v>
      </c>
      <c r="L1671" s="9" t="s">
        <v>54</v>
      </c>
      <c r="M1671" s="9" t="s">
        <v>54</v>
      </c>
      <c r="N1671" s="9" t="s">
        <v>54</v>
      </c>
    </row>
    <row r="1672" spans="1:14" x14ac:dyDescent="0.2">
      <c r="A1672">
        <v>278866</v>
      </c>
      <c r="B1672">
        <v>4361333</v>
      </c>
      <c r="C1672">
        <v>597875</v>
      </c>
      <c r="D1672" s="9">
        <v>3.5859516757152182E-5</v>
      </c>
      <c r="E1672" s="9">
        <v>2.6368085170290826E-5</v>
      </c>
      <c r="F1672" s="9">
        <v>1.2544428183148651E-4</v>
      </c>
      <c r="G1672" s="8">
        <v>2.2899999999999997E-2</v>
      </c>
      <c r="H1672" s="8" t="s">
        <v>54</v>
      </c>
      <c r="I1672" s="37">
        <v>0.45799999999999996</v>
      </c>
      <c r="J1672" s="37">
        <v>0.70299999999999996</v>
      </c>
      <c r="K1672" s="37">
        <v>0.70200000000000007</v>
      </c>
      <c r="L1672" s="9" t="s">
        <v>54</v>
      </c>
      <c r="M1672" s="9" t="s">
        <v>54</v>
      </c>
      <c r="N1672" s="9" t="s">
        <v>54</v>
      </c>
    </row>
    <row r="1673" spans="1:14" x14ac:dyDescent="0.2">
      <c r="A1673">
        <v>278866</v>
      </c>
      <c r="B1673">
        <v>4361333</v>
      </c>
      <c r="C1673">
        <v>597875</v>
      </c>
      <c r="D1673" s="9">
        <v>3.5859516757152182E-5</v>
      </c>
      <c r="E1673" s="9">
        <v>3.1870989901481957E-5</v>
      </c>
      <c r="F1673" s="9">
        <v>1.655864520175622E-4</v>
      </c>
      <c r="G1673" s="8">
        <v>1.8125000000000002E-2</v>
      </c>
      <c r="H1673" s="8" t="s">
        <v>54</v>
      </c>
      <c r="I1673" s="37">
        <v>0.46</v>
      </c>
      <c r="J1673" s="37">
        <v>0.70900000000000007</v>
      </c>
      <c r="K1673" s="37">
        <v>0.71700000000000008</v>
      </c>
      <c r="L1673" s="9" t="s">
        <v>54</v>
      </c>
      <c r="M1673" s="9" t="s">
        <v>54</v>
      </c>
      <c r="N1673" s="9" t="s">
        <v>54</v>
      </c>
    </row>
    <row r="1674" spans="1:14" x14ac:dyDescent="0.2">
      <c r="A1674">
        <v>278866</v>
      </c>
      <c r="B1674">
        <v>4361333</v>
      </c>
      <c r="C1674">
        <v>597875</v>
      </c>
      <c r="D1674" s="9">
        <v>3.5859516757152182E-5</v>
      </c>
      <c r="E1674" s="9">
        <v>2.5909509776024899E-5</v>
      </c>
      <c r="F1674" s="9">
        <v>1.1206355843612795E-4</v>
      </c>
      <c r="G1674" s="8">
        <v>4.5750000000000001E-3</v>
      </c>
      <c r="H1674" s="8" t="s">
        <v>54</v>
      </c>
      <c r="I1674" s="37">
        <v>0.46600000000000003</v>
      </c>
      <c r="J1674" s="37">
        <v>0.71099999999999997</v>
      </c>
      <c r="K1674" s="37">
        <v>0.79800000000000004</v>
      </c>
      <c r="L1674" s="9" t="s">
        <v>54</v>
      </c>
      <c r="M1674" s="9" t="s">
        <v>54</v>
      </c>
      <c r="N1674" s="9" t="s">
        <v>54</v>
      </c>
    </row>
    <row r="1675" spans="1:14" x14ac:dyDescent="0.2">
      <c r="A1675">
        <v>278866</v>
      </c>
      <c r="B1675">
        <v>4361333</v>
      </c>
      <c r="C1675">
        <v>597875</v>
      </c>
      <c r="D1675" s="9">
        <v>3.5859516757152182E-5</v>
      </c>
      <c r="E1675" s="9">
        <v>2.1553043530498588E-5</v>
      </c>
      <c r="F1675" s="9">
        <v>9.0319882918670291E-5</v>
      </c>
      <c r="G1675" s="8">
        <v>5.0000000000000001E-4</v>
      </c>
      <c r="H1675" s="8" t="s">
        <v>54</v>
      </c>
      <c r="I1675" s="37">
        <v>0.46600000000000003</v>
      </c>
      <c r="J1675" s="37">
        <v>0.71099999999999997</v>
      </c>
      <c r="K1675" s="37">
        <v>0.79800000000000004</v>
      </c>
      <c r="L1675" s="9" t="s">
        <v>54</v>
      </c>
      <c r="M1675" s="9" t="s">
        <v>54</v>
      </c>
      <c r="N1675" s="9" t="s">
        <v>54</v>
      </c>
    </row>
    <row r="1676" spans="1:14" x14ac:dyDescent="0.2">
      <c r="A1676">
        <v>278866</v>
      </c>
      <c r="B1676">
        <v>4361333</v>
      </c>
      <c r="C1676">
        <v>597875</v>
      </c>
      <c r="D1676" s="9">
        <v>3.5859516757152182E-5</v>
      </c>
      <c r="E1676" s="9">
        <v>2.361663280469526E-5</v>
      </c>
      <c r="F1676" s="9">
        <v>1.0537319673844868E-4</v>
      </c>
      <c r="G1676" s="8">
        <v>3.2500000000000004E-4</v>
      </c>
      <c r="H1676" s="8" t="s">
        <v>54</v>
      </c>
      <c r="I1676" s="37" t="s">
        <v>54</v>
      </c>
      <c r="J1676" s="37" t="s">
        <v>54</v>
      </c>
      <c r="K1676" s="37" t="s">
        <v>54</v>
      </c>
      <c r="L1676" s="9" t="s">
        <v>54</v>
      </c>
      <c r="M1676" s="9" t="s">
        <v>54</v>
      </c>
      <c r="N1676" s="9" t="s">
        <v>54</v>
      </c>
    </row>
    <row r="1677" spans="1:14" x14ac:dyDescent="0.2">
      <c r="A1677">
        <v>278866</v>
      </c>
      <c r="B1677">
        <v>4361333</v>
      </c>
      <c r="C1677">
        <v>597875</v>
      </c>
      <c r="D1677" s="9">
        <v>3.5859516757152182E-5</v>
      </c>
      <c r="E1677" s="9">
        <v>2.0635892741966735E-5</v>
      </c>
      <c r="F1677" s="9">
        <v>8.3629521220991005E-5</v>
      </c>
      <c r="G1677" s="8">
        <v>2.5999999999999998E-4</v>
      </c>
      <c r="H1677" s="8" t="s">
        <v>54</v>
      </c>
      <c r="I1677" s="37" t="s">
        <v>54</v>
      </c>
      <c r="J1677" s="37" t="s">
        <v>54</v>
      </c>
      <c r="K1677" s="37" t="s">
        <v>54</v>
      </c>
      <c r="L1677" s="9" t="s">
        <v>54</v>
      </c>
      <c r="M1677" s="9" t="s">
        <v>54</v>
      </c>
      <c r="N1677" s="9" t="s">
        <v>54</v>
      </c>
    </row>
    <row r="1678" spans="1:14" x14ac:dyDescent="0.2">
      <c r="A1678">
        <v>278866</v>
      </c>
      <c r="B1678">
        <v>4361333</v>
      </c>
      <c r="C1678">
        <v>597875</v>
      </c>
      <c r="D1678" s="9">
        <v>3.5859516757152182E-5</v>
      </c>
      <c r="E1678" s="9">
        <v>1.7425864982105243E-5</v>
      </c>
      <c r="F1678" s="9">
        <v>6.021325527911353E-5</v>
      </c>
      <c r="G1678" s="8">
        <v>7.2499999999999995E-4</v>
      </c>
      <c r="H1678" s="8" t="s">
        <v>54</v>
      </c>
      <c r="I1678" s="37">
        <v>1.8000000000000002E-2</v>
      </c>
      <c r="J1678" s="37">
        <v>1.3999999999999999E-2</v>
      </c>
      <c r="K1678" s="37">
        <v>8.5000000000000006E-2</v>
      </c>
      <c r="L1678" s="9" t="s">
        <v>54</v>
      </c>
      <c r="M1678" s="9" t="s">
        <v>54</v>
      </c>
      <c r="N1678" s="9" t="s">
        <v>54</v>
      </c>
    </row>
    <row r="1679" spans="1:14" x14ac:dyDescent="0.2">
      <c r="A1679">
        <v>278866</v>
      </c>
      <c r="B1679">
        <v>4361333</v>
      </c>
      <c r="C1679">
        <v>597875</v>
      </c>
      <c r="D1679" s="9">
        <v>3.5859516757152182E-5</v>
      </c>
      <c r="E1679" s="9">
        <v>1.9260166559168952E-5</v>
      </c>
      <c r="F1679" s="9">
        <v>7.3593978674472082E-5</v>
      </c>
      <c r="G1679" s="8">
        <v>9.2499999999999982E-4</v>
      </c>
      <c r="H1679" s="8" t="s">
        <v>54</v>
      </c>
      <c r="I1679" s="37">
        <v>8.4000000000000005E-2</v>
      </c>
      <c r="J1679" s="37">
        <v>0.128</v>
      </c>
      <c r="K1679" s="37">
        <v>0.17800000000000002</v>
      </c>
      <c r="L1679" s="9" t="s">
        <v>54</v>
      </c>
      <c r="M1679" s="9" t="s">
        <v>54</v>
      </c>
      <c r="N1679" s="9" t="s">
        <v>54</v>
      </c>
    </row>
    <row r="1680" spans="1:14" x14ac:dyDescent="0.2">
      <c r="A1680">
        <v>278866</v>
      </c>
      <c r="B1680">
        <v>4361333</v>
      </c>
      <c r="C1680">
        <v>597875</v>
      </c>
      <c r="D1680" s="9">
        <v>3.5859516757152182E-5</v>
      </c>
      <c r="E1680" s="9">
        <v>1.8572303467770059E-5</v>
      </c>
      <c r="F1680" s="9">
        <v>6.8576207401212634E-5</v>
      </c>
      <c r="G1680" s="8">
        <v>6.7199999999999994E-3</v>
      </c>
      <c r="H1680" s="8" t="s">
        <v>54</v>
      </c>
      <c r="I1680" s="37">
        <v>0.28100000000000003</v>
      </c>
      <c r="J1680" s="37">
        <v>0.49299999999999999</v>
      </c>
      <c r="K1680" s="37">
        <v>0.36499999999999999</v>
      </c>
      <c r="L1680" s="9" t="s">
        <v>54</v>
      </c>
      <c r="M1680" s="9" t="s">
        <v>54</v>
      </c>
      <c r="N1680" s="9" t="s">
        <v>54</v>
      </c>
    </row>
    <row r="1681" spans="1:14" x14ac:dyDescent="0.2">
      <c r="A1681">
        <v>278866</v>
      </c>
      <c r="B1681">
        <v>4361333</v>
      </c>
      <c r="C1681">
        <v>597875</v>
      </c>
      <c r="D1681" s="9">
        <v>3.5859516757152182E-5</v>
      </c>
      <c r="E1681" s="9">
        <v>2.1553043530498588E-5</v>
      </c>
      <c r="F1681" s="9">
        <v>9.0319882918670291E-5</v>
      </c>
      <c r="G1681" s="8">
        <v>7.8500000000000011E-3</v>
      </c>
      <c r="H1681" s="8">
        <v>0.752</v>
      </c>
      <c r="I1681" s="37">
        <v>0.38500000000000001</v>
      </c>
      <c r="J1681" s="37">
        <v>0.64800000000000002</v>
      </c>
      <c r="K1681" s="37">
        <v>0.5</v>
      </c>
      <c r="L1681" s="9" t="s">
        <v>54</v>
      </c>
      <c r="M1681" s="9" t="s">
        <v>54</v>
      </c>
      <c r="N1681" s="9" t="s">
        <v>54</v>
      </c>
    </row>
    <row r="1682" spans="1:14" x14ac:dyDescent="0.2">
      <c r="A1682">
        <v>278866</v>
      </c>
      <c r="B1682">
        <v>4361333</v>
      </c>
      <c r="C1682">
        <v>597875</v>
      </c>
      <c r="D1682" s="9">
        <v>3.5859516757152182E-5</v>
      </c>
      <c r="E1682" s="9">
        <v>2.2699482016163407E-5</v>
      </c>
      <c r="F1682" s="9">
        <v>9.8682835040769389E-5</v>
      </c>
      <c r="G1682" s="8">
        <v>1.5200000000000002E-2</v>
      </c>
      <c r="H1682" s="8" t="s">
        <v>54</v>
      </c>
      <c r="I1682" s="37">
        <v>0.41799999999999998</v>
      </c>
      <c r="J1682" s="37">
        <v>0.68700000000000006</v>
      </c>
      <c r="K1682" s="37">
        <v>0.53300000000000003</v>
      </c>
      <c r="L1682" s="9" t="s">
        <v>54</v>
      </c>
      <c r="M1682" s="9" t="s">
        <v>54</v>
      </c>
      <c r="N1682" s="9" t="s">
        <v>54</v>
      </c>
    </row>
    <row r="1683" spans="1:14" x14ac:dyDescent="0.2">
      <c r="A1683">
        <v>277776</v>
      </c>
      <c r="B1683">
        <v>4383272</v>
      </c>
      <c r="C1683">
        <v>614496</v>
      </c>
      <c r="D1683" s="9">
        <v>3.6000230401474572E-5</v>
      </c>
      <c r="E1683" s="9">
        <v>3.5817991673799846E-5</v>
      </c>
      <c r="F1683" s="9">
        <v>1.4646149039212623E-4</v>
      </c>
      <c r="G1683" s="8">
        <v>3.1080000000000003E-2</v>
      </c>
      <c r="H1683" s="8" t="s">
        <v>54</v>
      </c>
      <c r="I1683" s="37">
        <v>0.44700000000000006</v>
      </c>
      <c r="J1683" s="37">
        <v>0.71900000000000008</v>
      </c>
      <c r="K1683" s="37">
        <v>0.58499999999999996</v>
      </c>
      <c r="L1683" s="9" t="s">
        <v>54</v>
      </c>
      <c r="M1683" s="9" t="s">
        <v>54</v>
      </c>
      <c r="N1683" s="9" t="s">
        <v>54</v>
      </c>
    </row>
    <row r="1684" spans="1:14" x14ac:dyDescent="0.2">
      <c r="A1684">
        <v>277776</v>
      </c>
      <c r="B1684">
        <v>4383272</v>
      </c>
      <c r="C1684">
        <v>614496</v>
      </c>
      <c r="D1684" s="9">
        <v>3.6000230401474572E-5</v>
      </c>
      <c r="E1684" s="9">
        <v>2.6464248625227911E-5</v>
      </c>
      <c r="F1684" s="9">
        <v>1.0903244284747176E-4</v>
      </c>
      <c r="G1684" s="8">
        <v>1.5525000000000001E-2</v>
      </c>
      <c r="H1684" s="8" t="s">
        <v>54</v>
      </c>
      <c r="I1684" s="37">
        <v>0.45900000000000002</v>
      </c>
      <c r="J1684" s="37">
        <v>0.73</v>
      </c>
      <c r="K1684" s="37">
        <v>0.625</v>
      </c>
      <c r="L1684" s="9" t="s">
        <v>54</v>
      </c>
      <c r="M1684" s="9" t="s">
        <v>54</v>
      </c>
      <c r="N1684" s="9" t="s">
        <v>54</v>
      </c>
    </row>
    <row r="1685" spans="1:14" x14ac:dyDescent="0.2">
      <c r="A1685">
        <v>277776</v>
      </c>
      <c r="B1685">
        <v>4383272</v>
      </c>
      <c r="C1685">
        <v>614496</v>
      </c>
      <c r="D1685" s="9">
        <v>3.6000230401474572E-5</v>
      </c>
      <c r="E1685" s="9">
        <v>2.4410987956029196E-5</v>
      </c>
      <c r="F1685" s="9">
        <v>1.0903244284747176E-4</v>
      </c>
      <c r="G1685" s="8">
        <v>4.15E-3</v>
      </c>
      <c r="H1685" s="8" t="s">
        <v>54</v>
      </c>
      <c r="I1685" s="37">
        <v>0.46399999999999997</v>
      </c>
      <c r="J1685" s="37">
        <v>0.73599999999999999</v>
      </c>
      <c r="K1685" s="37">
        <v>0.627</v>
      </c>
      <c r="L1685" s="9" t="s">
        <v>54</v>
      </c>
      <c r="M1685" s="9" t="s">
        <v>54</v>
      </c>
      <c r="N1685" s="9" t="s">
        <v>54</v>
      </c>
    </row>
    <row r="1686" spans="1:14" x14ac:dyDescent="0.2">
      <c r="A1686">
        <v>277776</v>
      </c>
      <c r="B1686">
        <v>4383272</v>
      </c>
      <c r="C1686">
        <v>614496</v>
      </c>
      <c r="D1686" s="9">
        <v>3.6000230401474572E-5</v>
      </c>
      <c r="E1686" s="9">
        <v>2.6692388699583325E-5</v>
      </c>
      <c r="F1686" s="9">
        <v>1.1554184242045514E-4</v>
      </c>
      <c r="G1686" s="8">
        <v>3.2000000000000002E-3</v>
      </c>
      <c r="H1686" s="8" t="s">
        <v>54</v>
      </c>
      <c r="I1686" s="37">
        <v>0.46899999999999997</v>
      </c>
      <c r="J1686" s="37">
        <v>0.7390000000000001</v>
      </c>
      <c r="K1686" s="37">
        <v>0.64</v>
      </c>
      <c r="L1686" s="9" t="s">
        <v>54</v>
      </c>
      <c r="M1686" s="9" t="s">
        <v>54</v>
      </c>
      <c r="N1686" s="9" t="s">
        <v>54</v>
      </c>
    </row>
    <row r="1687" spans="1:14" x14ac:dyDescent="0.2">
      <c r="A1687">
        <v>277776</v>
      </c>
      <c r="B1687">
        <v>4383272</v>
      </c>
      <c r="C1687">
        <v>614496</v>
      </c>
      <c r="D1687" s="9">
        <v>3.6000230401474572E-5</v>
      </c>
      <c r="E1687" s="9">
        <v>2.0760746766342585E-5</v>
      </c>
      <c r="F1687" s="9">
        <v>8.2994844555538201E-5</v>
      </c>
      <c r="G1687" s="8">
        <v>3.9999999999999996E-4</v>
      </c>
      <c r="H1687" s="8" t="s">
        <v>54</v>
      </c>
      <c r="I1687" s="37">
        <v>0.46899999999999997</v>
      </c>
      <c r="J1687" s="37">
        <v>0.7390000000000001</v>
      </c>
      <c r="K1687" s="37">
        <v>0.64</v>
      </c>
      <c r="L1687" s="9" t="s">
        <v>54</v>
      </c>
      <c r="M1687" s="9" t="s">
        <v>54</v>
      </c>
      <c r="N1687" s="9" t="s">
        <v>54</v>
      </c>
    </row>
    <row r="1688" spans="1:14" x14ac:dyDescent="0.2">
      <c r="A1688">
        <v>277776</v>
      </c>
      <c r="B1688">
        <v>4383272</v>
      </c>
      <c r="C1688">
        <v>614496</v>
      </c>
      <c r="D1688" s="9">
        <v>3.6000230401474572E-5</v>
      </c>
      <c r="E1688" s="9">
        <v>2.2129587212475064E-5</v>
      </c>
      <c r="F1688" s="9">
        <v>7.9740144769046501E-5</v>
      </c>
      <c r="G1688" s="8">
        <v>1.25E-4</v>
      </c>
      <c r="H1688" s="8" t="s">
        <v>54</v>
      </c>
      <c r="I1688" s="37" t="s">
        <v>54</v>
      </c>
      <c r="J1688" s="37" t="s">
        <v>54</v>
      </c>
      <c r="K1688" s="37" t="s">
        <v>54</v>
      </c>
      <c r="L1688" s="9" t="s">
        <v>54</v>
      </c>
      <c r="M1688" s="9" t="s">
        <v>54</v>
      </c>
      <c r="N1688" s="9" t="s">
        <v>54</v>
      </c>
    </row>
    <row r="1689" spans="1:14" x14ac:dyDescent="0.2">
      <c r="A1689">
        <v>277776</v>
      </c>
      <c r="B1689">
        <v>4383272</v>
      </c>
      <c r="C1689">
        <v>614496</v>
      </c>
      <c r="D1689" s="9">
        <v>3.6000230401474572E-5</v>
      </c>
      <c r="E1689" s="9">
        <v>2.395470780731837E-5</v>
      </c>
      <c r="F1689" s="9">
        <v>1.0577774306098006E-4</v>
      </c>
      <c r="G1689" s="8">
        <v>1.4000000000000001E-4</v>
      </c>
      <c r="H1689" s="8" t="s">
        <v>54</v>
      </c>
      <c r="I1689" s="37" t="s">
        <v>54</v>
      </c>
      <c r="J1689" s="37" t="s">
        <v>54</v>
      </c>
      <c r="K1689" s="37" t="s">
        <v>54</v>
      </c>
      <c r="L1689" s="9" t="s">
        <v>54</v>
      </c>
      <c r="M1689" s="9" t="s">
        <v>54</v>
      </c>
      <c r="N1689" s="9" t="s">
        <v>54</v>
      </c>
    </row>
    <row r="1690" spans="1:14" x14ac:dyDescent="0.2">
      <c r="A1690">
        <v>277776</v>
      </c>
      <c r="B1690">
        <v>4383272</v>
      </c>
      <c r="C1690">
        <v>614496</v>
      </c>
      <c r="D1690" s="9">
        <v>3.6000230401474572E-5</v>
      </c>
      <c r="E1690" s="9">
        <v>1.9848186468920935E-5</v>
      </c>
      <c r="F1690" s="9">
        <v>7.6485444982554815E-5</v>
      </c>
      <c r="G1690" s="8">
        <v>5.0000000000000002E-5</v>
      </c>
      <c r="H1690" s="8" t="s">
        <v>54</v>
      </c>
      <c r="I1690" s="37">
        <v>1.9E-2</v>
      </c>
      <c r="J1690" s="37">
        <v>1.7000000000000001E-2</v>
      </c>
      <c r="K1690" s="37">
        <v>6.7000000000000004E-2</v>
      </c>
      <c r="L1690" s="9" t="s">
        <v>54</v>
      </c>
      <c r="M1690" s="9" t="s">
        <v>54</v>
      </c>
      <c r="N1690" s="9" t="s">
        <v>54</v>
      </c>
    </row>
    <row r="1691" spans="1:14" x14ac:dyDescent="0.2">
      <c r="A1691">
        <v>277776</v>
      </c>
      <c r="B1691">
        <v>4383272</v>
      </c>
      <c r="C1691">
        <v>614496</v>
      </c>
      <c r="D1691" s="9">
        <v>3.6000230401474572E-5</v>
      </c>
      <c r="E1691" s="9">
        <v>1.9848186468920935E-5</v>
      </c>
      <c r="F1691" s="9">
        <v>7.6485444982554815E-5</v>
      </c>
      <c r="G1691" s="8">
        <v>4.2500000000000003E-4</v>
      </c>
      <c r="H1691" s="8" t="s">
        <v>54</v>
      </c>
      <c r="I1691" s="37">
        <v>8.8000000000000009E-2</v>
      </c>
      <c r="J1691" s="37">
        <v>0.159</v>
      </c>
      <c r="K1691" s="37">
        <v>0.15</v>
      </c>
      <c r="L1691" s="9" t="s">
        <v>54</v>
      </c>
      <c r="M1691" s="9" t="s">
        <v>54</v>
      </c>
      <c r="N1691" s="9" t="s">
        <v>54</v>
      </c>
    </row>
    <row r="1692" spans="1:14" x14ac:dyDescent="0.2">
      <c r="A1692">
        <v>277776</v>
      </c>
      <c r="B1692">
        <v>4383272</v>
      </c>
      <c r="C1692">
        <v>614496</v>
      </c>
      <c r="D1692" s="9">
        <v>3.6000230401474572E-5</v>
      </c>
      <c r="E1692" s="9">
        <v>2.0988886840697998E-5</v>
      </c>
      <c r="F1692" s="9">
        <v>8.462219444878405E-5</v>
      </c>
      <c r="G1692" s="8">
        <v>2.1199999999999999E-3</v>
      </c>
      <c r="H1692" s="8" t="s">
        <v>54</v>
      </c>
      <c r="I1692" s="37">
        <v>0.311</v>
      </c>
      <c r="J1692" s="37">
        <v>0.498</v>
      </c>
      <c r="K1692" s="37">
        <v>0.35700000000000004</v>
      </c>
      <c r="L1692" s="9" t="s">
        <v>54</v>
      </c>
      <c r="M1692" s="9" t="s">
        <v>54</v>
      </c>
      <c r="N1692" s="9" t="s">
        <v>54</v>
      </c>
    </row>
    <row r="1693" spans="1:14" x14ac:dyDescent="0.2">
      <c r="A1693">
        <v>277776</v>
      </c>
      <c r="B1693">
        <v>4383272</v>
      </c>
      <c r="C1693">
        <v>614496</v>
      </c>
      <c r="D1693" s="9">
        <v>3.6000230401474572E-5</v>
      </c>
      <c r="E1693" s="9">
        <v>2.395470780731837E-5</v>
      </c>
      <c r="F1693" s="9">
        <v>1.0577774306098006E-4</v>
      </c>
      <c r="G1693" s="8">
        <v>5.3999999999999994E-3</v>
      </c>
      <c r="H1693" s="8">
        <v>0.78900000000000003</v>
      </c>
      <c r="I1693" s="37">
        <v>0.42100000000000004</v>
      </c>
      <c r="J1693" s="37">
        <v>0.67599999999999993</v>
      </c>
      <c r="K1693" s="37">
        <v>0.495</v>
      </c>
      <c r="L1693" s="9" t="s">
        <v>54</v>
      </c>
      <c r="M1693" s="9" t="s">
        <v>54</v>
      </c>
      <c r="N1693" s="9" t="s">
        <v>54</v>
      </c>
    </row>
    <row r="1694" spans="1:14" x14ac:dyDescent="0.2">
      <c r="A1694">
        <v>277776</v>
      </c>
      <c r="B1694">
        <v>4383272</v>
      </c>
      <c r="C1694">
        <v>614496</v>
      </c>
      <c r="D1694" s="9">
        <v>3.6000230401474572E-5</v>
      </c>
      <c r="E1694" s="9">
        <v>3.7414972194287739E-5</v>
      </c>
      <c r="F1694" s="9">
        <v>2.0179138676248504E-4</v>
      </c>
      <c r="G1694" s="8">
        <v>5.142E-2</v>
      </c>
      <c r="H1694" s="8" t="s">
        <v>54</v>
      </c>
      <c r="I1694" s="37">
        <v>0.45100000000000001</v>
      </c>
      <c r="J1694" s="37">
        <v>0.70599999999999996</v>
      </c>
      <c r="K1694" s="37">
        <v>0.53700000000000003</v>
      </c>
      <c r="L1694" s="9" t="s">
        <v>54</v>
      </c>
      <c r="M1694" s="9" t="s">
        <v>54</v>
      </c>
      <c r="N1694" s="9" t="s">
        <v>54</v>
      </c>
    </row>
    <row r="1695" spans="1:14" x14ac:dyDescent="0.2">
      <c r="A1695">
        <v>276451</v>
      </c>
      <c r="B1695">
        <v>4397353</v>
      </c>
      <c r="C1695">
        <v>632975</v>
      </c>
      <c r="D1695" s="9">
        <v>3.617277564559361E-5</v>
      </c>
      <c r="E1695" s="9">
        <v>4.2070763934576095E-5</v>
      </c>
      <c r="F1695" s="9">
        <v>2.1643824795608042E-4</v>
      </c>
      <c r="G1695" s="8">
        <v>2.9175E-2</v>
      </c>
      <c r="H1695" s="8" t="s">
        <v>54</v>
      </c>
      <c r="I1695" s="37">
        <v>0.46700000000000003</v>
      </c>
      <c r="J1695" s="37">
        <v>0.72400000000000009</v>
      </c>
      <c r="K1695" s="37">
        <v>0.54799999999999993</v>
      </c>
      <c r="L1695" s="9" t="s">
        <v>54</v>
      </c>
      <c r="M1695" s="9" t="s">
        <v>54</v>
      </c>
      <c r="N1695" s="9" t="s">
        <v>54</v>
      </c>
    </row>
    <row r="1696" spans="1:14" x14ac:dyDescent="0.2">
      <c r="A1696">
        <v>276451</v>
      </c>
      <c r="B1696">
        <v>4397353</v>
      </c>
      <c r="C1696">
        <v>632975</v>
      </c>
      <c r="D1696" s="9">
        <v>3.617277564559361E-5</v>
      </c>
      <c r="E1696" s="9">
        <v>2.7061734638997598E-5</v>
      </c>
      <c r="F1696" s="9">
        <v>1.1532840949484577E-4</v>
      </c>
      <c r="G1696" s="8">
        <v>1.0249999999999999E-2</v>
      </c>
      <c r="H1696" s="8" t="s">
        <v>54</v>
      </c>
      <c r="I1696" s="37">
        <v>0.47600000000000003</v>
      </c>
      <c r="J1696" s="37">
        <v>0.73299999999999998</v>
      </c>
      <c r="K1696" s="37">
        <v>0.55799999999999994</v>
      </c>
      <c r="L1696" s="9" t="s">
        <v>54</v>
      </c>
      <c r="M1696" s="9" t="s">
        <v>54</v>
      </c>
      <c r="N1696" s="9" t="s">
        <v>54</v>
      </c>
    </row>
    <row r="1697" spans="1:14" x14ac:dyDescent="0.2">
      <c r="A1697">
        <v>276451</v>
      </c>
      <c r="B1697">
        <v>4397353</v>
      </c>
      <c r="C1697">
        <v>632975</v>
      </c>
      <c r="D1697" s="9">
        <v>3.617277564559361E-5</v>
      </c>
      <c r="E1697" s="9">
        <v>2.6379506034653121E-5</v>
      </c>
      <c r="F1697" s="9">
        <v>1.1216872704293218E-4</v>
      </c>
      <c r="G1697" s="8">
        <v>7.2750000000000002E-3</v>
      </c>
      <c r="H1697" s="8" t="s">
        <v>54</v>
      </c>
      <c r="I1697" s="37">
        <v>0.48</v>
      </c>
      <c r="J1697" s="37">
        <v>0.73799999999999999</v>
      </c>
      <c r="K1697" s="37">
        <v>0.57200000000000006</v>
      </c>
      <c r="L1697" s="9" t="s">
        <v>54</v>
      </c>
      <c r="M1697" s="9" t="s">
        <v>54</v>
      </c>
      <c r="N1697" s="9" t="s">
        <v>54</v>
      </c>
    </row>
    <row r="1698" spans="1:14" x14ac:dyDescent="0.2">
      <c r="A1698">
        <v>276451</v>
      </c>
      <c r="B1698">
        <v>4397353</v>
      </c>
      <c r="C1698">
        <v>632975</v>
      </c>
      <c r="D1698" s="9">
        <v>3.617277564559361E-5</v>
      </c>
      <c r="E1698" s="9">
        <v>2.4560229756401179E-5</v>
      </c>
      <c r="F1698" s="9">
        <v>1.0742920336506181E-4</v>
      </c>
      <c r="G1698" s="8">
        <v>6.8000000000000005E-3</v>
      </c>
      <c r="H1698" s="8" t="s">
        <v>54</v>
      </c>
      <c r="I1698" s="37">
        <v>0.48299999999999998</v>
      </c>
      <c r="J1698" s="37">
        <v>0.7390000000000001</v>
      </c>
      <c r="K1698" s="37">
        <v>0.60099999999999998</v>
      </c>
      <c r="L1698" s="9" t="s">
        <v>54</v>
      </c>
      <c r="M1698" s="9" t="s">
        <v>54</v>
      </c>
      <c r="N1698" s="9" t="s">
        <v>54</v>
      </c>
    </row>
    <row r="1699" spans="1:14" x14ac:dyDescent="0.2">
      <c r="A1699">
        <v>276451</v>
      </c>
      <c r="B1699">
        <v>4397353</v>
      </c>
      <c r="C1699">
        <v>632975</v>
      </c>
      <c r="D1699" s="9">
        <v>3.617277564559361E-5</v>
      </c>
      <c r="E1699" s="9">
        <v>2.2058724873804764E-5</v>
      </c>
      <c r="F1699" s="9">
        <v>9.0050949879537108E-5</v>
      </c>
      <c r="G1699" s="8">
        <v>1.3000000000000002E-3</v>
      </c>
      <c r="H1699" s="8" t="s">
        <v>54</v>
      </c>
      <c r="I1699" s="37">
        <v>0.48299999999999998</v>
      </c>
      <c r="J1699" s="37">
        <v>0.7390000000000001</v>
      </c>
      <c r="K1699" s="37">
        <v>0.60099999999999998</v>
      </c>
      <c r="L1699" s="9" t="s">
        <v>54</v>
      </c>
      <c r="M1699" s="9" t="s">
        <v>54</v>
      </c>
      <c r="N1699" s="9" t="s">
        <v>54</v>
      </c>
    </row>
    <row r="1700" spans="1:14" x14ac:dyDescent="0.2">
      <c r="A1700">
        <v>276451</v>
      </c>
      <c r="B1700">
        <v>4397353</v>
      </c>
      <c r="C1700">
        <v>632975</v>
      </c>
      <c r="D1700" s="9">
        <v>3.617277564559361E-5</v>
      </c>
      <c r="E1700" s="9">
        <v>2.1149086734678793E-5</v>
      </c>
      <c r="F1700" s="9">
        <v>8.3731584975709936E-5</v>
      </c>
      <c r="G1700" s="8">
        <v>3.2500000000000004E-4</v>
      </c>
      <c r="H1700" s="8" t="s">
        <v>54</v>
      </c>
      <c r="I1700" s="37" t="s">
        <v>54</v>
      </c>
      <c r="J1700" s="37" t="s">
        <v>54</v>
      </c>
      <c r="K1700" s="37" t="s">
        <v>54</v>
      </c>
      <c r="L1700" s="9" t="s">
        <v>54</v>
      </c>
      <c r="M1700" s="9" t="s">
        <v>54</v>
      </c>
      <c r="N1700" s="9" t="s">
        <v>54</v>
      </c>
    </row>
    <row r="1701" spans="1:14" x14ac:dyDescent="0.2">
      <c r="A1701">
        <v>276451</v>
      </c>
      <c r="B1701">
        <v>4397353</v>
      </c>
      <c r="C1701">
        <v>632975</v>
      </c>
      <c r="D1701" s="9">
        <v>3.617277564559361E-5</v>
      </c>
      <c r="E1701" s="9">
        <v>2.2058724873804764E-5</v>
      </c>
      <c r="F1701" s="9">
        <v>8.2151743749753144E-5</v>
      </c>
      <c r="G1701" s="8">
        <v>1.7999999999999998E-4</v>
      </c>
      <c r="H1701" s="8" t="s">
        <v>54</v>
      </c>
      <c r="I1701" s="37" t="s">
        <v>54</v>
      </c>
      <c r="J1701" s="37" t="s">
        <v>54</v>
      </c>
      <c r="K1701" s="37" t="s">
        <v>54</v>
      </c>
      <c r="L1701" s="9" t="s">
        <v>54</v>
      </c>
      <c r="M1701" s="9" t="s">
        <v>54</v>
      </c>
      <c r="N1701" s="9" t="s">
        <v>54</v>
      </c>
    </row>
    <row r="1702" spans="1:14" x14ac:dyDescent="0.2">
      <c r="A1702">
        <v>276451</v>
      </c>
      <c r="B1702">
        <v>4397353</v>
      </c>
      <c r="C1702">
        <v>632975</v>
      </c>
      <c r="D1702" s="9">
        <v>3.617277564559361E-5</v>
      </c>
      <c r="E1702" s="9">
        <v>2.2513543943367747E-5</v>
      </c>
      <c r="F1702" s="9">
        <v>9.3210632331450693E-5</v>
      </c>
      <c r="G1702" s="8">
        <v>1.25E-4</v>
      </c>
      <c r="H1702" s="8" t="s">
        <v>54</v>
      </c>
      <c r="I1702" s="37">
        <v>0.02</v>
      </c>
      <c r="J1702" s="37">
        <v>1.7000000000000001E-2</v>
      </c>
      <c r="K1702" s="37">
        <v>5.5999999999999994E-2</v>
      </c>
      <c r="L1702" s="9" t="s">
        <v>54</v>
      </c>
      <c r="M1702" s="9" t="s">
        <v>54</v>
      </c>
      <c r="N1702" s="9" t="s">
        <v>54</v>
      </c>
    </row>
    <row r="1703" spans="1:14" x14ac:dyDescent="0.2">
      <c r="A1703">
        <v>276451</v>
      </c>
      <c r="B1703">
        <v>4397353</v>
      </c>
      <c r="C1703">
        <v>632975</v>
      </c>
      <c r="D1703" s="9">
        <v>3.617277564559361E-5</v>
      </c>
      <c r="E1703" s="9">
        <v>2.0239448595552825E-5</v>
      </c>
      <c r="F1703" s="9">
        <v>6.6353331490185243E-5</v>
      </c>
      <c r="G1703" s="8">
        <v>6.8000000000000005E-4</v>
      </c>
      <c r="H1703" s="8" t="s">
        <v>54</v>
      </c>
      <c r="I1703" s="37">
        <v>8.5000000000000006E-2</v>
      </c>
      <c r="J1703" s="37">
        <v>0.13</v>
      </c>
      <c r="K1703" s="37">
        <v>0.13100000000000001</v>
      </c>
      <c r="L1703" s="9" t="s">
        <v>54</v>
      </c>
      <c r="M1703" s="9" t="s">
        <v>54</v>
      </c>
      <c r="N1703" s="9" t="s">
        <v>54</v>
      </c>
    </row>
    <row r="1704" spans="1:14" x14ac:dyDescent="0.2">
      <c r="A1704">
        <v>276451</v>
      </c>
      <c r="B1704">
        <v>4397353</v>
      </c>
      <c r="C1704">
        <v>632975</v>
      </c>
      <c r="D1704" s="9">
        <v>3.617277564559361E-5</v>
      </c>
      <c r="E1704" s="9">
        <v>2.3650591617275212E-5</v>
      </c>
      <c r="F1704" s="9">
        <v>1.0110983846123464E-4</v>
      </c>
      <c r="G1704" s="8">
        <v>8.3750000000000005E-3</v>
      </c>
      <c r="H1704" s="8" t="s">
        <v>54</v>
      </c>
      <c r="I1704" s="37">
        <v>0.27500000000000002</v>
      </c>
      <c r="J1704" s="37">
        <v>0.44600000000000001</v>
      </c>
      <c r="K1704" s="37">
        <v>0.33600000000000002</v>
      </c>
      <c r="L1704" s="9" t="s">
        <v>54</v>
      </c>
      <c r="M1704" s="9" t="s">
        <v>54</v>
      </c>
      <c r="N1704" s="9" t="s">
        <v>54</v>
      </c>
    </row>
    <row r="1705" spans="1:14" x14ac:dyDescent="0.2">
      <c r="A1705">
        <v>276451</v>
      </c>
      <c r="B1705">
        <v>4397353</v>
      </c>
      <c r="C1705">
        <v>632975</v>
      </c>
      <c r="D1705" s="9">
        <v>3.617277564559361E-5</v>
      </c>
      <c r="E1705" s="9">
        <v>1.7510534178174916E-5</v>
      </c>
      <c r="F1705" s="9">
        <v>5.8454125360401279E-5</v>
      </c>
      <c r="G1705" s="8">
        <v>1.3819999999999999E-2</v>
      </c>
      <c r="H1705" s="8">
        <v>0.84799999999999998</v>
      </c>
      <c r="I1705" s="37">
        <v>0.371</v>
      </c>
      <c r="J1705" s="37">
        <v>0.59</v>
      </c>
      <c r="K1705" s="37">
        <v>0.46399999999999997</v>
      </c>
      <c r="L1705" s="9" t="s">
        <v>54</v>
      </c>
      <c r="M1705" s="9" t="s">
        <v>54</v>
      </c>
      <c r="N1705" s="9" t="s">
        <v>54</v>
      </c>
    </row>
    <row r="1706" spans="1:14" x14ac:dyDescent="0.2">
      <c r="A1706">
        <v>276451</v>
      </c>
      <c r="B1706">
        <v>4397353</v>
      </c>
      <c r="C1706">
        <v>632975</v>
      </c>
      <c r="D1706" s="9">
        <v>3.617277564559361E-5</v>
      </c>
      <c r="E1706" s="9">
        <v>2.7516553708560582E-5</v>
      </c>
      <c r="F1706" s="9">
        <v>1.2796713930250011E-4</v>
      </c>
      <c r="G1706" s="8">
        <v>1.4699999999999998E-2</v>
      </c>
      <c r="H1706" s="8" t="s">
        <v>54</v>
      </c>
      <c r="I1706" s="37">
        <v>0.39799999999999996</v>
      </c>
      <c r="J1706" s="37">
        <v>0.621</v>
      </c>
      <c r="K1706" s="37">
        <v>0.52500000000000002</v>
      </c>
      <c r="L1706" s="9" t="s">
        <v>54</v>
      </c>
      <c r="M1706" s="9" t="s">
        <v>54</v>
      </c>
      <c r="N1706" s="9" t="s">
        <v>54</v>
      </c>
    </row>
    <row r="1707" spans="1:14" x14ac:dyDescent="0.2">
      <c r="A1707">
        <v>274525</v>
      </c>
      <c r="B1707">
        <v>4411989</v>
      </c>
      <c r="C1707">
        <v>653000</v>
      </c>
      <c r="D1707" s="9">
        <v>3.6426554958564793E-5</v>
      </c>
      <c r="E1707" s="9">
        <v>3.1278409805645481E-5</v>
      </c>
      <c r="F1707" s="9">
        <v>1.4088820826952528E-4</v>
      </c>
      <c r="G1707" s="8">
        <v>1.43E-2</v>
      </c>
      <c r="H1707" s="8" t="s">
        <v>54</v>
      </c>
      <c r="I1707" s="37">
        <v>0.41899999999999998</v>
      </c>
      <c r="J1707" s="37">
        <v>0.64800000000000002</v>
      </c>
      <c r="K1707" s="37">
        <v>0.57399999999999995</v>
      </c>
      <c r="L1707" s="9" t="s">
        <v>54</v>
      </c>
      <c r="M1707" s="9" t="s">
        <v>54</v>
      </c>
      <c r="N1707" s="9" t="s">
        <v>54</v>
      </c>
    </row>
    <row r="1708" spans="1:14" x14ac:dyDescent="0.2">
      <c r="A1708">
        <v>274525</v>
      </c>
      <c r="B1708">
        <v>4411989</v>
      </c>
      <c r="C1708">
        <v>653000</v>
      </c>
      <c r="D1708" s="9">
        <v>3.6426554958564793E-5</v>
      </c>
      <c r="E1708" s="9">
        <v>2.6518651791742909E-5</v>
      </c>
      <c r="F1708" s="9">
        <v>1.1791730474732006E-4</v>
      </c>
      <c r="G1708" s="8">
        <v>3.4099999999999998E-2</v>
      </c>
      <c r="H1708" s="8" t="s">
        <v>54</v>
      </c>
      <c r="I1708" s="37">
        <v>0.43</v>
      </c>
      <c r="J1708" s="37">
        <v>0.65099999999999991</v>
      </c>
      <c r="K1708" s="37">
        <v>0.58100000000000007</v>
      </c>
      <c r="L1708" s="9" t="s">
        <v>54</v>
      </c>
      <c r="M1708" s="9" t="s">
        <v>54</v>
      </c>
      <c r="N1708" s="9" t="s">
        <v>54</v>
      </c>
    </row>
    <row r="1709" spans="1:14" x14ac:dyDescent="0.2">
      <c r="A1709">
        <v>274525</v>
      </c>
      <c r="B1709">
        <v>4411989</v>
      </c>
      <c r="C1709">
        <v>653000</v>
      </c>
      <c r="D1709" s="9">
        <v>3.6426554958564793E-5</v>
      </c>
      <c r="E1709" s="9">
        <v>2.8558548083415438E-5</v>
      </c>
      <c r="F1709" s="9">
        <v>1.1638591117917305E-4</v>
      </c>
      <c r="G1709" s="8">
        <v>5.1480000000000005E-2</v>
      </c>
      <c r="H1709" s="8" t="s">
        <v>54</v>
      </c>
      <c r="I1709" s="37">
        <v>0.436</v>
      </c>
      <c r="J1709" s="37">
        <v>0.65300000000000002</v>
      </c>
      <c r="K1709" s="37">
        <v>0.59</v>
      </c>
      <c r="L1709" s="9" t="s">
        <v>54</v>
      </c>
      <c r="M1709" s="9" t="s">
        <v>54</v>
      </c>
      <c r="N1709" s="9" t="s">
        <v>54</v>
      </c>
    </row>
    <row r="1710" spans="1:14" x14ac:dyDescent="0.2">
      <c r="A1710">
        <v>274525</v>
      </c>
      <c r="B1710">
        <v>4411989</v>
      </c>
      <c r="C1710">
        <v>653000</v>
      </c>
      <c r="D1710" s="9">
        <v>3.6426554958564793E-5</v>
      </c>
      <c r="E1710" s="9">
        <v>2.4932065787108716E-5</v>
      </c>
      <c r="F1710" s="9">
        <v>8.8820826952526794E-5</v>
      </c>
      <c r="G1710" s="8">
        <v>2.5000000000000001E-2</v>
      </c>
      <c r="H1710" s="8" t="s">
        <v>54</v>
      </c>
      <c r="I1710" s="37">
        <v>0.44200000000000006</v>
      </c>
      <c r="J1710" s="37">
        <v>0.66</v>
      </c>
      <c r="K1710" s="37">
        <v>0.59700000000000009</v>
      </c>
      <c r="L1710" s="9" t="s">
        <v>54</v>
      </c>
      <c r="M1710" s="9" t="s">
        <v>54</v>
      </c>
      <c r="N1710" s="9" t="s">
        <v>54</v>
      </c>
    </row>
    <row r="1711" spans="1:14" x14ac:dyDescent="0.2">
      <c r="A1711">
        <v>274525</v>
      </c>
      <c r="B1711">
        <v>4411989</v>
      </c>
      <c r="C1711">
        <v>653000</v>
      </c>
      <c r="D1711" s="9">
        <v>3.6426554958564793E-5</v>
      </c>
      <c r="E1711" s="9">
        <v>1.9265687199129462E-5</v>
      </c>
      <c r="F1711" s="9">
        <v>6.8912710566615618E-5</v>
      </c>
      <c r="G1711" s="8">
        <v>6.0999999999999995E-3</v>
      </c>
      <c r="H1711" s="8" t="s">
        <v>54</v>
      </c>
      <c r="I1711" s="37">
        <v>0.44200000000000006</v>
      </c>
      <c r="J1711" s="37">
        <v>0.66</v>
      </c>
      <c r="K1711" s="37">
        <v>0.59700000000000009</v>
      </c>
      <c r="L1711" s="9" t="s">
        <v>54</v>
      </c>
      <c r="M1711" s="9" t="s">
        <v>54</v>
      </c>
      <c r="N1711" s="9" t="s">
        <v>54</v>
      </c>
    </row>
    <row r="1712" spans="1:14" x14ac:dyDescent="0.2">
      <c r="A1712">
        <v>274525</v>
      </c>
      <c r="B1712">
        <v>4411989</v>
      </c>
      <c r="C1712">
        <v>653000</v>
      </c>
      <c r="D1712" s="9">
        <v>3.6426554958564793E-5</v>
      </c>
      <c r="E1712" s="9">
        <v>1.9945652629686973E-5</v>
      </c>
      <c r="F1712" s="9">
        <v>7.3506891271056657E-5</v>
      </c>
      <c r="G1712" s="8">
        <v>9.8000000000000019E-4</v>
      </c>
      <c r="H1712" s="8" t="s">
        <v>54</v>
      </c>
      <c r="I1712" s="37" t="s">
        <v>54</v>
      </c>
      <c r="J1712" s="37" t="s">
        <v>54</v>
      </c>
      <c r="K1712" s="37" t="s">
        <v>54</v>
      </c>
      <c r="L1712" s="9" t="s">
        <v>54</v>
      </c>
      <c r="M1712" s="9" t="s">
        <v>54</v>
      </c>
      <c r="N1712" s="9" t="s">
        <v>54</v>
      </c>
    </row>
    <row r="1713" spans="1:14" x14ac:dyDescent="0.2">
      <c r="A1713">
        <v>274525</v>
      </c>
      <c r="B1713">
        <v>4411989</v>
      </c>
      <c r="C1713">
        <v>653000</v>
      </c>
      <c r="D1713" s="9">
        <v>3.6426554958564793E-5</v>
      </c>
      <c r="E1713" s="9">
        <v>2.2438859208397844E-5</v>
      </c>
      <c r="F1713" s="9">
        <v>8.2695252679938747E-5</v>
      </c>
      <c r="G1713" s="8">
        <v>2.2500000000000002E-4</v>
      </c>
      <c r="H1713" s="8" t="s">
        <v>54</v>
      </c>
      <c r="I1713" s="37" t="s">
        <v>54</v>
      </c>
      <c r="J1713" s="37" t="s">
        <v>54</v>
      </c>
      <c r="K1713" s="37" t="s">
        <v>54</v>
      </c>
      <c r="L1713" s="9" t="s">
        <v>54</v>
      </c>
      <c r="M1713" s="9" t="s">
        <v>54</v>
      </c>
      <c r="N1713" s="9" t="s">
        <v>54</v>
      </c>
    </row>
    <row r="1714" spans="1:14" x14ac:dyDescent="0.2">
      <c r="A1714">
        <v>274525</v>
      </c>
      <c r="B1714">
        <v>4411989</v>
      </c>
      <c r="C1714">
        <v>653000</v>
      </c>
      <c r="D1714" s="9">
        <v>3.6426554958564793E-5</v>
      </c>
      <c r="E1714" s="9">
        <v>1.8585721768571951E-5</v>
      </c>
      <c r="F1714" s="9">
        <v>6.431852986217458E-5</v>
      </c>
      <c r="G1714" s="8">
        <v>8.9999999999999998E-4</v>
      </c>
      <c r="H1714" s="8" t="s">
        <v>54</v>
      </c>
      <c r="I1714" s="37">
        <v>2.3E-2</v>
      </c>
      <c r="J1714" s="37">
        <v>1.8000000000000002E-2</v>
      </c>
      <c r="K1714" s="37">
        <v>0</v>
      </c>
      <c r="L1714" s="9" t="s">
        <v>54</v>
      </c>
      <c r="M1714" s="9" t="s">
        <v>54</v>
      </c>
      <c r="N1714" s="9" t="s">
        <v>54</v>
      </c>
    </row>
    <row r="1715" spans="1:14" x14ac:dyDescent="0.2">
      <c r="A1715">
        <v>274525</v>
      </c>
      <c r="B1715">
        <v>4411989</v>
      </c>
      <c r="C1715">
        <v>653000</v>
      </c>
      <c r="D1715" s="9">
        <v>3.6426554958564793E-5</v>
      </c>
      <c r="E1715" s="9">
        <v>2.2438859208397844E-5</v>
      </c>
      <c r="F1715" s="9">
        <v>9.0352220520673816E-5</v>
      </c>
      <c r="G1715" s="8">
        <v>3.0999999999999999E-3</v>
      </c>
      <c r="H1715" s="8" t="s">
        <v>54</v>
      </c>
      <c r="I1715" s="37">
        <v>8.900000000000001E-2</v>
      </c>
      <c r="J1715" s="37">
        <v>0.14099999999999999</v>
      </c>
      <c r="K1715" s="37">
        <v>0.13300000000000001</v>
      </c>
      <c r="L1715" s="9" t="s">
        <v>54</v>
      </c>
      <c r="M1715" s="9" t="s">
        <v>54</v>
      </c>
      <c r="N1715" s="9" t="s">
        <v>54</v>
      </c>
    </row>
    <row r="1716" spans="1:14" x14ac:dyDescent="0.2">
      <c r="A1716">
        <v>274525</v>
      </c>
      <c r="B1716">
        <v>4411989</v>
      </c>
      <c r="C1716">
        <v>653000</v>
      </c>
      <c r="D1716" s="9">
        <v>3.6426554958564793E-5</v>
      </c>
      <c r="E1716" s="9">
        <v>1.9945652629686973E-5</v>
      </c>
      <c r="F1716" s="9">
        <v>7.3506891271056657E-5</v>
      </c>
      <c r="G1716" s="8">
        <v>1.6149999999999998E-2</v>
      </c>
      <c r="H1716" s="8" t="s">
        <v>54</v>
      </c>
      <c r="I1716" s="37">
        <v>0.27100000000000002</v>
      </c>
      <c r="J1716" s="37">
        <v>0.433</v>
      </c>
      <c r="K1716" s="37">
        <v>0.33200000000000002</v>
      </c>
      <c r="L1716" s="9" t="s">
        <v>54</v>
      </c>
      <c r="M1716" s="9" t="s">
        <v>54</v>
      </c>
      <c r="N1716" s="9" t="s">
        <v>54</v>
      </c>
    </row>
    <row r="1717" spans="1:14" x14ac:dyDescent="0.2">
      <c r="A1717">
        <v>274525</v>
      </c>
      <c r="B1717">
        <v>4411989</v>
      </c>
      <c r="C1717">
        <v>653000</v>
      </c>
      <c r="D1717" s="9">
        <v>3.6426554958564793E-5</v>
      </c>
      <c r="E1717" s="9">
        <v>1.8359066625052783E-5</v>
      </c>
      <c r="F1717" s="9">
        <v>6.2787136294027571E-5</v>
      </c>
      <c r="G1717" s="8">
        <v>2.274E-2</v>
      </c>
      <c r="H1717" s="8">
        <v>0.83099999999999996</v>
      </c>
      <c r="I1717" s="37">
        <v>0.36100000000000004</v>
      </c>
      <c r="J1717" s="37">
        <v>0.56200000000000006</v>
      </c>
      <c r="K1717" s="37">
        <v>0.45200000000000001</v>
      </c>
      <c r="L1717" s="9" t="s">
        <v>54</v>
      </c>
      <c r="M1717" s="9" t="s">
        <v>54</v>
      </c>
      <c r="N1717" s="9" t="s">
        <v>54</v>
      </c>
    </row>
    <row r="1718" spans="1:14" x14ac:dyDescent="0.2">
      <c r="A1718">
        <v>274525</v>
      </c>
      <c r="B1718">
        <v>4411989</v>
      </c>
      <c r="C1718">
        <v>653000</v>
      </c>
      <c r="D1718" s="9">
        <v>3.6426554958564793E-5</v>
      </c>
      <c r="E1718" s="9">
        <v>2.2892169495436184E-5</v>
      </c>
      <c r="F1718" s="9">
        <v>9.3415007656967846E-5</v>
      </c>
      <c r="G1718" s="8">
        <v>3.1650000000000005E-2</v>
      </c>
      <c r="H1718" s="8" t="s">
        <v>54</v>
      </c>
      <c r="I1718" s="37">
        <v>0.38900000000000001</v>
      </c>
      <c r="J1718" s="37">
        <v>0.58600000000000008</v>
      </c>
      <c r="K1718" s="37">
        <v>0.505</v>
      </c>
      <c r="L1718" s="9" t="s">
        <v>54</v>
      </c>
      <c r="M1718" s="9" t="s">
        <v>54</v>
      </c>
      <c r="N1718" s="9" t="s">
        <v>54</v>
      </c>
    </row>
    <row r="1719" spans="1:14" x14ac:dyDescent="0.2">
      <c r="A1719">
        <v>274140</v>
      </c>
      <c r="B1719">
        <v>4424376</v>
      </c>
      <c r="C1719">
        <v>672706</v>
      </c>
      <c r="D1719" s="9">
        <v>3.6477712117895966E-5</v>
      </c>
      <c r="E1719" s="9">
        <v>2.5992365929116331E-5</v>
      </c>
      <c r="F1719" s="9">
        <v>1.1149001198145995E-4</v>
      </c>
      <c r="G1719" s="8">
        <v>4.1549999999999997E-2</v>
      </c>
      <c r="H1719" s="8" t="s">
        <v>54</v>
      </c>
      <c r="I1719" s="37">
        <v>0.41500000000000004</v>
      </c>
      <c r="J1719" s="37">
        <v>0.60299999999999998</v>
      </c>
      <c r="K1719" s="37">
        <v>0.55600000000000005</v>
      </c>
      <c r="L1719" s="9" t="s">
        <v>54</v>
      </c>
      <c r="M1719" s="9" t="s">
        <v>54</v>
      </c>
      <c r="N1719" s="9" t="s">
        <v>54</v>
      </c>
    </row>
    <row r="1720" spans="1:14" x14ac:dyDescent="0.2">
      <c r="A1720">
        <v>274140</v>
      </c>
      <c r="B1720">
        <v>4424376</v>
      </c>
      <c r="C1720">
        <v>672706</v>
      </c>
      <c r="D1720" s="9">
        <v>3.6477712117895966E-5</v>
      </c>
      <c r="E1720" s="9">
        <v>3.0060736248456278E-5</v>
      </c>
      <c r="F1720" s="9">
        <v>1.2635534691232128E-4</v>
      </c>
      <c r="G1720" s="8">
        <v>7.7299999999999994E-2</v>
      </c>
      <c r="H1720" s="8" t="s">
        <v>54</v>
      </c>
      <c r="I1720" s="37">
        <v>0.433</v>
      </c>
      <c r="J1720" s="37">
        <v>0.624</v>
      </c>
      <c r="K1720" s="37">
        <v>0.58499999999999996</v>
      </c>
      <c r="L1720" s="9" t="s">
        <v>54</v>
      </c>
      <c r="M1720" s="9" t="s">
        <v>54</v>
      </c>
      <c r="N1720" s="9" t="s">
        <v>54</v>
      </c>
    </row>
    <row r="1721" spans="1:14" x14ac:dyDescent="0.2">
      <c r="A1721">
        <v>274140</v>
      </c>
      <c r="B1721">
        <v>4424376</v>
      </c>
      <c r="C1721">
        <v>672706</v>
      </c>
      <c r="D1721" s="9">
        <v>3.6477712117895966E-5</v>
      </c>
      <c r="E1721" s="9">
        <v>3.4807168287686216E-5</v>
      </c>
      <c r="F1721" s="9">
        <v>1.5905908376021621E-4</v>
      </c>
      <c r="G1721" s="8">
        <v>6.8959999999999994E-2</v>
      </c>
      <c r="H1721" s="8" t="s">
        <v>54</v>
      </c>
      <c r="I1721" s="37">
        <v>0.441</v>
      </c>
      <c r="J1721" s="37">
        <v>0.629</v>
      </c>
      <c r="K1721" s="37">
        <v>0.6</v>
      </c>
      <c r="L1721" s="9" t="s">
        <v>54</v>
      </c>
      <c r="M1721" s="9" t="s">
        <v>54</v>
      </c>
      <c r="N1721" s="9" t="s">
        <v>54</v>
      </c>
    </row>
    <row r="1722" spans="1:14" x14ac:dyDescent="0.2">
      <c r="A1722">
        <v>274140</v>
      </c>
      <c r="B1722">
        <v>4424376</v>
      </c>
      <c r="C1722">
        <v>672706</v>
      </c>
      <c r="D1722" s="9">
        <v>3.6477712117895966E-5</v>
      </c>
      <c r="E1722" s="9">
        <v>2.8930633381972961E-5</v>
      </c>
      <c r="F1722" s="9">
        <v>1.3081494739157967E-4</v>
      </c>
      <c r="G1722" s="8">
        <v>1.6525000000000001E-2</v>
      </c>
      <c r="H1722" s="8" t="s">
        <v>54</v>
      </c>
      <c r="I1722" s="37">
        <v>0.44400000000000001</v>
      </c>
      <c r="J1722" s="37">
        <v>0.63300000000000001</v>
      </c>
      <c r="K1722" s="37">
        <v>0.625</v>
      </c>
      <c r="L1722" s="9" t="s">
        <v>54</v>
      </c>
      <c r="M1722" s="9" t="s">
        <v>54</v>
      </c>
      <c r="N1722" s="9" t="s">
        <v>54</v>
      </c>
    </row>
    <row r="1723" spans="1:14" x14ac:dyDescent="0.2">
      <c r="A1723">
        <v>274140</v>
      </c>
      <c r="B1723">
        <v>4424376</v>
      </c>
      <c r="C1723">
        <v>672706</v>
      </c>
      <c r="D1723" s="9">
        <v>3.6477712117895966E-5</v>
      </c>
      <c r="E1723" s="9">
        <v>2.1019913316589729E-5</v>
      </c>
      <c r="F1723" s="9">
        <v>7.8786275133565034E-5</v>
      </c>
      <c r="G1723" s="8">
        <v>3.6999999999999997E-3</v>
      </c>
      <c r="H1723" s="8" t="s">
        <v>54</v>
      </c>
      <c r="I1723" s="37">
        <v>0.45</v>
      </c>
      <c r="J1723" s="37">
        <v>0.64300000000000002</v>
      </c>
      <c r="K1723" s="37">
        <v>0.625</v>
      </c>
      <c r="L1723" s="9" t="s">
        <v>54</v>
      </c>
      <c r="M1723" s="9" t="s">
        <v>54</v>
      </c>
      <c r="N1723" s="9" t="s">
        <v>54</v>
      </c>
    </row>
    <row r="1724" spans="1:14" x14ac:dyDescent="0.2">
      <c r="A1724">
        <v>274140</v>
      </c>
      <c r="B1724">
        <v>4424376</v>
      </c>
      <c r="C1724">
        <v>672706</v>
      </c>
      <c r="D1724" s="9">
        <v>3.6477712117895966E-5</v>
      </c>
      <c r="E1724" s="9">
        <v>1.921174873021642E-5</v>
      </c>
      <c r="F1724" s="9">
        <v>6.6894007188875973E-5</v>
      </c>
      <c r="G1724" s="8">
        <v>1.2200000000000002E-3</v>
      </c>
      <c r="H1724" s="8" t="s">
        <v>54</v>
      </c>
      <c r="I1724" s="37" t="s">
        <v>54</v>
      </c>
      <c r="J1724" s="37" t="s">
        <v>54</v>
      </c>
      <c r="K1724" s="37" t="s">
        <v>54</v>
      </c>
      <c r="L1724" s="9" t="s">
        <v>54</v>
      </c>
      <c r="M1724" s="9" t="s">
        <v>54</v>
      </c>
      <c r="N1724" s="9" t="s">
        <v>54</v>
      </c>
    </row>
    <row r="1725" spans="1:14" x14ac:dyDescent="0.2">
      <c r="A1725">
        <v>274140</v>
      </c>
      <c r="B1725">
        <v>4424376</v>
      </c>
      <c r="C1725">
        <v>672706</v>
      </c>
      <c r="D1725" s="9">
        <v>3.6477712117895966E-5</v>
      </c>
      <c r="E1725" s="9">
        <v>1.9437769303513082E-5</v>
      </c>
      <c r="F1725" s="9">
        <v>6.8380540681962099E-5</v>
      </c>
      <c r="G1725" s="8">
        <v>1E-3</v>
      </c>
      <c r="H1725" s="8" t="s">
        <v>54</v>
      </c>
      <c r="I1725" s="37" t="s">
        <v>54</v>
      </c>
      <c r="J1725" s="37" t="s">
        <v>54</v>
      </c>
      <c r="K1725" s="37" t="s">
        <v>54</v>
      </c>
      <c r="L1725" s="9" t="s">
        <v>54</v>
      </c>
      <c r="M1725" s="9" t="s">
        <v>54</v>
      </c>
      <c r="N1725" s="9" t="s">
        <v>54</v>
      </c>
    </row>
    <row r="1726" spans="1:14" x14ac:dyDescent="0.2">
      <c r="A1726">
        <v>274140</v>
      </c>
      <c r="B1726">
        <v>4424376</v>
      </c>
      <c r="C1726">
        <v>672706</v>
      </c>
      <c r="D1726" s="9">
        <v>3.6477712117895966E-5</v>
      </c>
      <c r="E1726" s="9">
        <v>2.0115831023403073E-5</v>
      </c>
      <c r="F1726" s="9">
        <v>7.2840141161220503E-5</v>
      </c>
      <c r="G1726" s="8">
        <v>1.1199999999999999E-3</v>
      </c>
      <c r="H1726" s="8" t="s">
        <v>54</v>
      </c>
      <c r="I1726" s="37">
        <v>2.7000000000000003E-2</v>
      </c>
      <c r="J1726" s="37">
        <v>1.3000000000000001E-2</v>
      </c>
      <c r="K1726" s="37">
        <v>9.4E-2</v>
      </c>
      <c r="L1726" s="9" t="s">
        <v>54</v>
      </c>
      <c r="M1726" s="9" t="s">
        <v>54</v>
      </c>
      <c r="N1726" s="9" t="s">
        <v>54</v>
      </c>
    </row>
    <row r="1727" spans="1:14" x14ac:dyDescent="0.2">
      <c r="A1727">
        <v>274140</v>
      </c>
      <c r="B1727">
        <v>4424376</v>
      </c>
      <c r="C1727">
        <v>672706</v>
      </c>
      <c r="D1727" s="9">
        <v>3.6477712117895966E-5</v>
      </c>
      <c r="E1727" s="9">
        <v>1.6047460704063126E-5</v>
      </c>
      <c r="F1727" s="9">
        <v>4.6082538285670117E-5</v>
      </c>
      <c r="G1727" s="8">
        <v>2.1249999999999997E-3</v>
      </c>
      <c r="H1727" s="8" t="s">
        <v>54</v>
      </c>
      <c r="I1727" s="37">
        <v>9.3000000000000013E-2</v>
      </c>
      <c r="J1727" s="37">
        <v>0.15</v>
      </c>
      <c r="K1727" s="37">
        <v>0.184</v>
      </c>
      <c r="L1727" s="9" t="s">
        <v>54</v>
      </c>
      <c r="M1727" s="9" t="s">
        <v>54</v>
      </c>
      <c r="N1727" s="9" t="s">
        <v>54</v>
      </c>
    </row>
    <row r="1728" spans="1:14" x14ac:dyDescent="0.2">
      <c r="A1728">
        <v>274140</v>
      </c>
      <c r="B1728">
        <v>4424376</v>
      </c>
      <c r="C1728">
        <v>672706</v>
      </c>
      <c r="D1728" s="9">
        <v>3.6477712117895966E-5</v>
      </c>
      <c r="E1728" s="9">
        <v>1.8307666437029764E-5</v>
      </c>
      <c r="F1728" s="9">
        <v>6.0947873216531443E-5</v>
      </c>
      <c r="G1728" s="8">
        <v>1.0749999999999999E-2</v>
      </c>
      <c r="H1728" s="8" t="s">
        <v>54</v>
      </c>
      <c r="I1728" s="37">
        <v>0.26800000000000002</v>
      </c>
      <c r="J1728" s="37">
        <v>0.43700000000000006</v>
      </c>
      <c r="K1728" s="37">
        <v>0.35600000000000004</v>
      </c>
      <c r="L1728" s="9" t="s">
        <v>54</v>
      </c>
      <c r="M1728" s="9" t="s">
        <v>54</v>
      </c>
      <c r="N1728" s="9" t="s">
        <v>54</v>
      </c>
    </row>
    <row r="1729" spans="1:14" x14ac:dyDescent="0.2">
      <c r="A1729">
        <v>274140</v>
      </c>
      <c r="B1729">
        <v>4424376</v>
      </c>
      <c r="C1729">
        <v>672706</v>
      </c>
      <c r="D1729" s="9">
        <v>3.6477712117895966E-5</v>
      </c>
      <c r="E1729" s="9">
        <v>1.7855625290436438E-5</v>
      </c>
      <c r="F1729" s="9">
        <v>5.7974806230359178E-5</v>
      </c>
      <c r="G1729" s="8">
        <v>1.9720000000000001E-2</v>
      </c>
      <c r="H1729" s="8">
        <v>0.90200000000000002</v>
      </c>
      <c r="I1729" s="37">
        <v>0.34899999999999998</v>
      </c>
      <c r="J1729" s="37">
        <v>0.55200000000000005</v>
      </c>
      <c r="K1729" s="37">
        <v>0.47700000000000004</v>
      </c>
      <c r="L1729" s="9" t="s">
        <v>54</v>
      </c>
      <c r="M1729" s="9" t="s">
        <v>54</v>
      </c>
      <c r="N1729" s="9" t="s">
        <v>54</v>
      </c>
    </row>
    <row r="1730" spans="1:14" x14ac:dyDescent="0.2">
      <c r="A1730">
        <v>274140</v>
      </c>
      <c r="B1730">
        <v>4424376</v>
      </c>
      <c r="C1730">
        <v>672706</v>
      </c>
      <c r="D1730" s="9">
        <v>3.6477712117895966E-5</v>
      </c>
      <c r="E1730" s="9">
        <v>3.0286756821752943E-5</v>
      </c>
      <c r="F1730" s="9">
        <v>1.2635534691232128E-4</v>
      </c>
      <c r="G1730" s="8">
        <v>6.6974999999999993E-2</v>
      </c>
      <c r="H1730" s="8" t="s">
        <v>54</v>
      </c>
      <c r="I1730" s="37">
        <v>0.38100000000000001</v>
      </c>
      <c r="J1730" s="37">
        <v>0.58499999999999996</v>
      </c>
      <c r="K1730" s="37">
        <v>0.53500000000000003</v>
      </c>
      <c r="L1730" s="9" t="s">
        <v>54</v>
      </c>
      <c r="M1730" s="9" t="s">
        <v>54</v>
      </c>
      <c r="N1730" s="9" t="s">
        <v>54</v>
      </c>
    </row>
    <row r="1731" spans="1:14" x14ac:dyDescent="0.2">
      <c r="A1731">
        <v>304940</v>
      </c>
      <c r="B1731">
        <v>4429940</v>
      </c>
      <c r="C1731">
        <v>537096</v>
      </c>
      <c r="D1731" s="9">
        <v>3.279333639404473E-5</v>
      </c>
      <c r="E1731" s="9">
        <v>2.8442823153360995E-5</v>
      </c>
      <c r="F1731" s="9">
        <v>1.6012035092422957E-4</v>
      </c>
      <c r="G1731" s="8" t="s">
        <v>54</v>
      </c>
      <c r="H1731" s="8" t="s">
        <v>54</v>
      </c>
      <c r="I1731" s="37">
        <v>0.40299999999999997</v>
      </c>
      <c r="J1731" s="37">
        <v>0.67</v>
      </c>
      <c r="K1731" s="37" t="s">
        <v>54</v>
      </c>
      <c r="L1731" s="9" t="s">
        <v>54</v>
      </c>
      <c r="M1731" s="9" t="s">
        <v>54</v>
      </c>
      <c r="N1731" s="9" t="s">
        <v>54</v>
      </c>
    </row>
    <row r="1732" spans="1:14" x14ac:dyDescent="0.2">
      <c r="A1732">
        <v>304940</v>
      </c>
      <c r="B1732">
        <v>4429940</v>
      </c>
      <c r="C1732">
        <v>537096</v>
      </c>
      <c r="D1732" s="9">
        <v>3.279333639404473E-5</v>
      </c>
      <c r="E1732" s="9">
        <v>2.415382601118751E-5</v>
      </c>
      <c r="F1732" s="9">
        <v>1.2474492455724861E-4</v>
      </c>
      <c r="G1732" s="8" t="s">
        <v>54</v>
      </c>
      <c r="H1732" s="8" t="s">
        <v>54</v>
      </c>
      <c r="I1732" s="37">
        <v>0.41700000000000004</v>
      </c>
      <c r="J1732" s="37">
        <v>0.68799999999999994</v>
      </c>
      <c r="K1732" s="37" t="s">
        <v>54</v>
      </c>
      <c r="L1732" s="9" t="s">
        <v>54</v>
      </c>
      <c r="M1732" s="9" t="s">
        <v>54</v>
      </c>
      <c r="N1732" s="9" t="s">
        <v>54</v>
      </c>
    </row>
    <row r="1733" spans="1:14" x14ac:dyDescent="0.2">
      <c r="A1733">
        <v>304940</v>
      </c>
      <c r="B1733">
        <v>4429940</v>
      </c>
      <c r="C1733">
        <v>537096</v>
      </c>
      <c r="D1733" s="9">
        <v>3.279333639404473E-5</v>
      </c>
      <c r="E1733" s="9">
        <v>2.3702352627800828E-5</v>
      </c>
      <c r="F1733" s="9">
        <v>1.2102119546598746E-4</v>
      </c>
      <c r="G1733" s="8" t="s">
        <v>54</v>
      </c>
      <c r="H1733" s="8" t="s">
        <v>54</v>
      </c>
      <c r="I1733" s="37">
        <v>0.42</v>
      </c>
      <c r="J1733" s="37">
        <v>0.69500000000000006</v>
      </c>
      <c r="K1733" s="37" t="s">
        <v>54</v>
      </c>
      <c r="L1733" s="9" t="s">
        <v>54</v>
      </c>
      <c r="M1733" s="9" t="s">
        <v>54</v>
      </c>
      <c r="N1733" s="9" t="s">
        <v>54</v>
      </c>
    </row>
    <row r="1734" spans="1:14" x14ac:dyDescent="0.2">
      <c r="A1734">
        <v>304940</v>
      </c>
      <c r="B1734">
        <v>4429940</v>
      </c>
      <c r="C1734">
        <v>537096</v>
      </c>
      <c r="D1734" s="9">
        <v>3.279333639404473E-5</v>
      </c>
      <c r="E1734" s="9">
        <v>2.2347932477640782E-5</v>
      </c>
      <c r="F1734" s="9">
        <v>9.8678820918420541E-5</v>
      </c>
      <c r="G1734" s="8" t="s">
        <v>54</v>
      </c>
      <c r="H1734" s="8" t="s">
        <v>54</v>
      </c>
      <c r="I1734" s="37">
        <v>0.42499999999999999</v>
      </c>
      <c r="J1734" s="37">
        <v>0.70000000000000007</v>
      </c>
      <c r="K1734" s="37" t="s">
        <v>54</v>
      </c>
      <c r="L1734" s="9" t="s">
        <v>54</v>
      </c>
      <c r="M1734" s="9" t="s">
        <v>54</v>
      </c>
      <c r="N1734" s="9" t="s">
        <v>54</v>
      </c>
    </row>
    <row r="1735" spans="1:14" x14ac:dyDescent="0.2">
      <c r="A1735">
        <v>304940</v>
      </c>
      <c r="B1735">
        <v>4429940</v>
      </c>
      <c r="C1735">
        <v>537096</v>
      </c>
      <c r="D1735" s="9">
        <v>3.279333639404473E-5</v>
      </c>
      <c r="E1735" s="9">
        <v>2.2573669169334123E-5</v>
      </c>
      <c r="F1735" s="9">
        <v>1.1171187273783457E-4</v>
      </c>
      <c r="G1735" s="8" t="s">
        <v>54</v>
      </c>
      <c r="H1735" s="8" t="s">
        <v>54</v>
      </c>
      <c r="I1735" s="37">
        <v>0.42899999999999999</v>
      </c>
      <c r="J1735" s="37">
        <v>0.70000000000000007</v>
      </c>
      <c r="K1735" s="37" t="s">
        <v>54</v>
      </c>
      <c r="L1735" s="9" t="s">
        <v>54</v>
      </c>
      <c r="M1735" s="9" t="s">
        <v>54</v>
      </c>
      <c r="N1735" s="9" t="s">
        <v>54</v>
      </c>
    </row>
    <row r="1736" spans="1:14" x14ac:dyDescent="0.2">
      <c r="A1736">
        <v>304940</v>
      </c>
      <c r="B1736">
        <v>4429940</v>
      </c>
      <c r="C1736">
        <v>537096</v>
      </c>
      <c r="D1736" s="9">
        <v>3.279333639404473E-5</v>
      </c>
      <c r="E1736" s="9">
        <v>2.415382601118751E-5</v>
      </c>
      <c r="F1736" s="9">
        <v>1.2474492455724861E-4</v>
      </c>
      <c r="G1736" s="8" t="s">
        <v>54</v>
      </c>
      <c r="H1736" s="8" t="s">
        <v>54</v>
      </c>
      <c r="I1736" s="37" t="s">
        <v>54</v>
      </c>
      <c r="J1736" s="37" t="s">
        <v>54</v>
      </c>
      <c r="K1736" s="37" t="s">
        <v>54</v>
      </c>
      <c r="L1736" s="9" t="s">
        <v>54</v>
      </c>
      <c r="M1736" s="9" t="s">
        <v>54</v>
      </c>
      <c r="N1736" s="9" t="s">
        <v>54</v>
      </c>
    </row>
    <row r="1737" spans="1:14" x14ac:dyDescent="0.2">
      <c r="A1737">
        <v>304940</v>
      </c>
      <c r="B1737">
        <v>4429940</v>
      </c>
      <c r="C1737">
        <v>537096</v>
      </c>
      <c r="D1737" s="9">
        <v>3.279333639404473E-5</v>
      </c>
      <c r="E1737" s="9">
        <v>1.873614541054732E-5</v>
      </c>
      <c r="F1737" s="9">
        <v>8.0060175462114784E-5</v>
      </c>
      <c r="G1737" s="8" t="s">
        <v>54</v>
      </c>
      <c r="H1737" s="8" t="s">
        <v>54</v>
      </c>
      <c r="I1737" s="37" t="s">
        <v>54</v>
      </c>
      <c r="J1737" s="37" t="s">
        <v>54</v>
      </c>
      <c r="K1737" s="37" t="s">
        <v>54</v>
      </c>
      <c r="L1737" s="9" t="s">
        <v>54</v>
      </c>
      <c r="M1737" s="9" t="s">
        <v>54</v>
      </c>
      <c r="N1737" s="9" t="s">
        <v>54</v>
      </c>
    </row>
    <row r="1738" spans="1:14" x14ac:dyDescent="0.2">
      <c r="A1738">
        <v>304940</v>
      </c>
      <c r="B1738">
        <v>4429940</v>
      </c>
      <c r="C1738">
        <v>537096</v>
      </c>
      <c r="D1738" s="9">
        <v>3.279333639404473E-5</v>
      </c>
      <c r="E1738" s="9">
        <v>1.8961882102240661E-5</v>
      </c>
      <c r="F1738" s="9">
        <v>8.1922040007745359E-5</v>
      </c>
      <c r="G1738" s="8" t="s">
        <v>54</v>
      </c>
      <c r="H1738" s="8" t="s">
        <v>54</v>
      </c>
      <c r="I1738" s="37">
        <v>1.6E-2</v>
      </c>
      <c r="J1738" s="37">
        <v>1.2E-2</v>
      </c>
      <c r="K1738" s="37">
        <v>2.7999999999999997E-2</v>
      </c>
      <c r="L1738" s="9" t="s">
        <v>54</v>
      </c>
      <c r="M1738" s="9" t="s">
        <v>54</v>
      </c>
      <c r="N1738" s="9" t="s">
        <v>54</v>
      </c>
    </row>
    <row r="1739" spans="1:14" x14ac:dyDescent="0.2">
      <c r="A1739">
        <v>304940</v>
      </c>
      <c r="B1739">
        <v>4429940</v>
      </c>
      <c r="C1739">
        <v>537096</v>
      </c>
      <c r="D1739" s="9">
        <v>3.279333639404473E-5</v>
      </c>
      <c r="E1739" s="9">
        <v>2.0090565560707369E-5</v>
      </c>
      <c r="F1739" s="9">
        <v>9.1231362735898238E-5</v>
      </c>
      <c r="G1739" s="8" t="s">
        <v>54</v>
      </c>
      <c r="H1739" s="8" t="s">
        <v>54</v>
      </c>
      <c r="I1739" s="37">
        <v>8.5000000000000006E-2</v>
      </c>
      <c r="J1739" s="37">
        <v>0.13100000000000001</v>
      </c>
      <c r="K1739" s="37">
        <v>0.12300000000000001</v>
      </c>
      <c r="L1739" s="9" t="s">
        <v>54</v>
      </c>
      <c r="M1739" s="9" t="s">
        <v>54</v>
      </c>
      <c r="N1739" s="9" t="s">
        <v>54</v>
      </c>
    </row>
    <row r="1740" spans="1:14" x14ac:dyDescent="0.2">
      <c r="A1740">
        <v>304940</v>
      </c>
      <c r="B1740">
        <v>4429940</v>
      </c>
      <c r="C1740">
        <v>537096</v>
      </c>
      <c r="D1740" s="9">
        <v>3.279333639404473E-5</v>
      </c>
      <c r="E1740" s="9">
        <v>2.1896459094254097E-5</v>
      </c>
      <c r="F1740" s="9">
        <v>1.0612627910094284E-4</v>
      </c>
      <c r="G1740" s="8">
        <v>3.61E-2</v>
      </c>
      <c r="H1740" s="8" t="s">
        <v>54</v>
      </c>
      <c r="I1740" s="37">
        <v>0.249</v>
      </c>
      <c r="J1740" s="37">
        <v>0.43700000000000006</v>
      </c>
      <c r="K1740" s="37">
        <v>0.27200000000000002</v>
      </c>
      <c r="L1740" s="9" t="s">
        <v>54</v>
      </c>
      <c r="M1740" s="9" t="s">
        <v>54</v>
      </c>
      <c r="N1740" s="9" t="s">
        <v>54</v>
      </c>
    </row>
    <row r="1741" spans="1:14" x14ac:dyDescent="0.2">
      <c r="A1741">
        <v>304940</v>
      </c>
      <c r="B1741">
        <v>4429940</v>
      </c>
      <c r="C1741">
        <v>537096</v>
      </c>
      <c r="D1741" s="9">
        <v>3.279333639404473E-5</v>
      </c>
      <c r="E1741" s="9">
        <v>2.2347932477640782E-5</v>
      </c>
      <c r="F1741" s="9">
        <v>1.09850008192204E-4</v>
      </c>
      <c r="G1741" s="8">
        <v>4.8175000000000003E-2</v>
      </c>
      <c r="H1741" s="8" t="s">
        <v>54</v>
      </c>
      <c r="I1741" s="37">
        <v>0.34500000000000003</v>
      </c>
      <c r="J1741" s="37">
        <v>0.59299999999999997</v>
      </c>
      <c r="K1741" s="37">
        <v>0.42499999999999999</v>
      </c>
      <c r="L1741" s="9" t="s">
        <v>54</v>
      </c>
      <c r="M1741" s="9" t="s">
        <v>54</v>
      </c>
      <c r="N1741" s="9" t="s">
        <v>54</v>
      </c>
    </row>
    <row r="1742" spans="1:14" x14ac:dyDescent="0.2">
      <c r="A1742">
        <v>304940</v>
      </c>
      <c r="B1742">
        <v>4429940</v>
      </c>
      <c r="C1742">
        <v>537096</v>
      </c>
      <c r="D1742" s="9">
        <v>3.279333639404473E-5</v>
      </c>
      <c r="E1742" s="9">
        <v>2.5282509469654218E-5</v>
      </c>
      <c r="F1742" s="9">
        <v>1.3405424728540148E-4</v>
      </c>
      <c r="G1742" s="8">
        <v>6.5600000000000006E-2</v>
      </c>
      <c r="H1742" s="8" t="s">
        <v>54</v>
      </c>
      <c r="I1742" s="37">
        <v>0.38300000000000001</v>
      </c>
      <c r="J1742" s="37">
        <v>0.65099999999999991</v>
      </c>
      <c r="K1742" s="37">
        <v>0.49700000000000005</v>
      </c>
      <c r="L1742" s="9" t="s">
        <v>54</v>
      </c>
      <c r="M1742" s="9" t="s">
        <v>54</v>
      </c>
      <c r="N1742" s="9" t="s">
        <v>54</v>
      </c>
    </row>
    <row r="1743" spans="1:14" x14ac:dyDescent="0.2">
      <c r="A1743">
        <v>310282</v>
      </c>
      <c r="B1743">
        <v>4484596</v>
      </c>
      <c r="C1743">
        <v>548266</v>
      </c>
      <c r="D1743" s="9">
        <v>3.2228746752953761E-5</v>
      </c>
      <c r="E1743" s="9">
        <v>2.9211103965663798E-5</v>
      </c>
      <c r="F1743" s="9">
        <v>1.5138637084918634E-4</v>
      </c>
      <c r="G1743" s="8">
        <v>0.11574999999999999</v>
      </c>
      <c r="H1743" s="8" t="s">
        <v>54</v>
      </c>
      <c r="I1743" s="37">
        <v>0.43700000000000006</v>
      </c>
      <c r="J1743" s="37">
        <v>0.69400000000000006</v>
      </c>
      <c r="K1743" s="37">
        <v>0.53100000000000003</v>
      </c>
      <c r="L1743" s="9" t="s">
        <v>54</v>
      </c>
      <c r="M1743" s="9" t="s">
        <v>54</v>
      </c>
      <c r="N1743" s="9" t="s">
        <v>54</v>
      </c>
    </row>
    <row r="1744" spans="1:14" x14ac:dyDescent="0.2">
      <c r="A1744">
        <v>310282</v>
      </c>
      <c r="B1744">
        <v>4484596</v>
      </c>
      <c r="C1744">
        <v>548266</v>
      </c>
      <c r="D1744" s="9">
        <v>3.2228746752953761E-5</v>
      </c>
      <c r="E1744" s="9">
        <v>2.5420350015921168E-5</v>
      </c>
      <c r="F1744" s="9">
        <v>1.2220345598669259E-4</v>
      </c>
      <c r="G1744" s="8">
        <v>0.16512499999999999</v>
      </c>
      <c r="H1744" s="8" t="s">
        <v>54</v>
      </c>
      <c r="I1744" s="37">
        <v>0.45100000000000001</v>
      </c>
      <c r="J1744" s="37">
        <v>0.71599999999999997</v>
      </c>
      <c r="K1744" s="37">
        <v>0.54300000000000004</v>
      </c>
      <c r="L1744" s="9" t="s">
        <v>54</v>
      </c>
      <c r="M1744" s="9" t="s">
        <v>54</v>
      </c>
      <c r="N1744" s="9" t="s">
        <v>54</v>
      </c>
    </row>
    <row r="1745" spans="1:14" x14ac:dyDescent="0.2">
      <c r="A1745">
        <v>310282</v>
      </c>
      <c r="B1745">
        <v>4484596</v>
      </c>
      <c r="C1745">
        <v>548266</v>
      </c>
      <c r="D1745" s="9">
        <v>3.2228746752953761E-5</v>
      </c>
      <c r="E1745" s="9">
        <v>2.3190494751366679E-5</v>
      </c>
      <c r="F1745" s="9">
        <v>1.0214020201872813E-4</v>
      </c>
      <c r="G1745" s="8">
        <v>5.7399999999999993E-2</v>
      </c>
      <c r="H1745" s="8" t="s">
        <v>54</v>
      </c>
      <c r="I1745" s="37">
        <v>0.46100000000000002</v>
      </c>
      <c r="J1745" s="37">
        <v>0.73599999999999999</v>
      </c>
      <c r="K1745" s="37">
        <v>0.56000000000000005</v>
      </c>
      <c r="L1745" s="9" t="s">
        <v>54</v>
      </c>
      <c r="M1745" s="9" t="s">
        <v>54</v>
      </c>
      <c r="N1745" s="9" t="s">
        <v>54</v>
      </c>
    </row>
    <row r="1746" spans="1:14" x14ac:dyDescent="0.2">
      <c r="A1746">
        <v>310282</v>
      </c>
      <c r="B1746">
        <v>4484596</v>
      </c>
      <c r="C1746">
        <v>548266</v>
      </c>
      <c r="D1746" s="9">
        <v>3.2228746752953761E-5</v>
      </c>
      <c r="E1746" s="9">
        <v>2.3190494751366679E-5</v>
      </c>
      <c r="F1746" s="9">
        <v>1.1673165944997502E-4</v>
      </c>
      <c r="G1746" s="8">
        <v>3.0899999999999997E-2</v>
      </c>
      <c r="H1746" s="8" t="s">
        <v>54</v>
      </c>
      <c r="I1746" s="37">
        <v>0.46200000000000002</v>
      </c>
      <c r="J1746" s="37">
        <v>0.73799999999999999</v>
      </c>
      <c r="K1746" s="37">
        <v>0.56399999999999995</v>
      </c>
      <c r="L1746" s="9" t="s">
        <v>54</v>
      </c>
      <c r="M1746" s="9" t="s">
        <v>54</v>
      </c>
      <c r="N1746" s="9" t="s">
        <v>54</v>
      </c>
    </row>
    <row r="1747" spans="1:14" x14ac:dyDescent="0.2">
      <c r="A1747">
        <v>310282</v>
      </c>
      <c r="B1747">
        <v>4484596</v>
      </c>
      <c r="C1747">
        <v>548266</v>
      </c>
      <c r="D1747" s="9">
        <v>3.2228746752953761E-5</v>
      </c>
      <c r="E1747" s="9">
        <v>2.0514668433901292E-5</v>
      </c>
      <c r="F1747" s="9">
        <v>9.4844473303104692E-5</v>
      </c>
      <c r="G1747" s="8">
        <v>1.585E-2</v>
      </c>
      <c r="H1747" s="8" t="s">
        <v>54</v>
      </c>
      <c r="I1747" s="37">
        <v>0.46299999999999997</v>
      </c>
      <c r="J1747" s="37">
        <v>0.73799999999999999</v>
      </c>
      <c r="K1747" s="37">
        <v>0.56399999999999995</v>
      </c>
      <c r="L1747" s="9" t="s">
        <v>54</v>
      </c>
      <c r="M1747" s="9" t="s">
        <v>54</v>
      </c>
      <c r="N1747" s="9" t="s">
        <v>54</v>
      </c>
    </row>
    <row r="1748" spans="1:14" x14ac:dyDescent="0.2">
      <c r="A1748">
        <v>310282</v>
      </c>
      <c r="B1748">
        <v>4484596</v>
      </c>
      <c r="C1748">
        <v>548266</v>
      </c>
      <c r="D1748" s="9">
        <v>3.2228746752953761E-5</v>
      </c>
      <c r="E1748" s="9">
        <v>1.9845711854534947E-5</v>
      </c>
      <c r="F1748" s="9">
        <v>8.9372676766387123E-5</v>
      </c>
      <c r="G1748" s="8">
        <v>1.4579999999999999E-2</v>
      </c>
      <c r="H1748" s="8" t="s">
        <v>54</v>
      </c>
      <c r="I1748" s="37" t="s">
        <v>54</v>
      </c>
      <c r="J1748" s="37" t="s">
        <v>54</v>
      </c>
      <c r="K1748" s="37" t="s">
        <v>54</v>
      </c>
      <c r="L1748" s="9" t="s">
        <v>54</v>
      </c>
      <c r="M1748" s="9" t="s">
        <v>54</v>
      </c>
      <c r="N1748" s="9" t="s">
        <v>54</v>
      </c>
    </row>
    <row r="1749" spans="1:14" x14ac:dyDescent="0.2">
      <c r="A1749">
        <v>310282</v>
      </c>
      <c r="B1749">
        <v>4484596</v>
      </c>
      <c r="C1749">
        <v>548266</v>
      </c>
      <c r="D1749" s="9">
        <v>3.2228746752953761E-5</v>
      </c>
      <c r="E1749" s="9">
        <v>1.7838842116435908E-5</v>
      </c>
      <c r="F1749" s="9">
        <v>7.2957287156234378E-5</v>
      </c>
      <c r="G1749" s="8">
        <v>1.3325E-2</v>
      </c>
      <c r="H1749" s="8" t="s">
        <v>54</v>
      </c>
      <c r="I1749" s="37" t="s">
        <v>54</v>
      </c>
      <c r="J1749" s="37" t="s">
        <v>54</v>
      </c>
      <c r="K1749" s="37" t="s">
        <v>54</v>
      </c>
      <c r="L1749" s="9" t="s">
        <v>54</v>
      </c>
      <c r="M1749" s="9" t="s">
        <v>54</v>
      </c>
      <c r="N1749" s="9" t="s">
        <v>54</v>
      </c>
    </row>
    <row r="1750" spans="1:14" x14ac:dyDescent="0.2">
      <c r="A1750">
        <v>310282</v>
      </c>
      <c r="B1750">
        <v>4484596</v>
      </c>
      <c r="C1750">
        <v>548266</v>
      </c>
      <c r="D1750" s="9">
        <v>3.2228746752953761E-5</v>
      </c>
      <c r="E1750" s="9">
        <v>1.8953769748713151E-5</v>
      </c>
      <c r="F1750" s="9">
        <v>8.2076948050763686E-5</v>
      </c>
      <c r="G1750" s="8">
        <v>1.4239999999999999E-2</v>
      </c>
      <c r="H1750" s="8" t="s">
        <v>54</v>
      </c>
      <c r="I1750" s="37">
        <v>2.4E-2</v>
      </c>
      <c r="J1750" s="37">
        <v>1.3999999999999999E-2</v>
      </c>
      <c r="K1750" s="37">
        <v>0</v>
      </c>
      <c r="L1750" s="9" t="s">
        <v>54</v>
      </c>
      <c r="M1750" s="9" t="s">
        <v>54</v>
      </c>
      <c r="N1750" s="9" t="s">
        <v>54</v>
      </c>
    </row>
    <row r="1751" spans="1:14" x14ac:dyDescent="0.2">
      <c r="A1751">
        <v>310282</v>
      </c>
      <c r="B1751">
        <v>4484596</v>
      </c>
      <c r="C1751">
        <v>548266</v>
      </c>
      <c r="D1751" s="9">
        <v>3.2228746752953761E-5</v>
      </c>
      <c r="E1751" s="9">
        <v>1.9845711854534947E-5</v>
      </c>
      <c r="F1751" s="9">
        <v>8.9372676766387123E-5</v>
      </c>
      <c r="G1751" s="8">
        <v>9.2250000000000006E-3</v>
      </c>
      <c r="H1751" s="8" t="s">
        <v>54</v>
      </c>
      <c r="I1751" s="37">
        <v>9.4E-2</v>
      </c>
      <c r="J1751" s="37">
        <v>0.159</v>
      </c>
      <c r="K1751" s="37">
        <v>0.16200000000000001</v>
      </c>
      <c r="L1751" s="9" t="s">
        <v>54</v>
      </c>
      <c r="M1751" s="9" t="s">
        <v>54</v>
      </c>
      <c r="N1751" s="9" t="s">
        <v>54</v>
      </c>
    </row>
    <row r="1752" spans="1:14" x14ac:dyDescent="0.2">
      <c r="A1752">
        <v>310282</v>
      </c>
      <c r="B1752">
        <v>4484596</v>
      </c>
      <c r="C1752">
        <v>548266</v>
      </c>
      <c r="D1752" s="9">
        <v>3.2228746752953761E-5</v>
      </c>
      <c r="E1752" s="9">
        <v>1.8953769748713151E-5</v>
      </c>
      <c r="F1752" s="9">
        <v>8.2076948050763686E-5</v>
      </c>
      <c r="G1752" s="8">
        <v>3.4474999999999992E-2</v>
      </c>
      <c r="H1752" s="8" t="s">
        <v>54</v>
      </c>
      <c r="I1752" s="37">
        <v>0.245</v>
      </c>
      <c r="J1752" s="37">
        <v>0.46299999999999997</v>
      </c>
      <c r="K1752" s="37">
        <v>0.34700000000000003</v>
      </c>
      <c r="L1752" s="9" t="s">
        <v>54</v>
      </c>
      <c r="M1752" s="9" t="s">
        <v>54</v>
      </c>
      <c r="N1752" s="9" t="s">
        <v>54</v>
      </c>
    </row>
    <row r="1753" spans="1:14" x14ac:dyDescent="0.2">
      <c r="A1753">
        <v>310282</v>
      </c>
      <c r="B1753">
        <v>4484596</v>
      </c>
      <c r="C1753">
        <v>548266</v>
      </c>
      <c r="D1753" s="9">
        <v>3.2228746752953761E-5</v>
      </c>
      <c r="E1753" s="9">
        <v>1.9399740801624049E-5</v>
      </c>
      <c r="F1753" s="9">
        <v>8.5724812408575398E-5</v>
      </c>
      <c r="G1753" s="8">
        <v>3.4200000000000001E-2</v>
      </c>
      <c r="H1753" s="8" t="s">
        <v>54</v>
      </c>
      <c r="I1753" s="37">
        <v>0.33899999999999997</v>
      </c>
      <c r="J1753" s="37">
        <v>0.59299999999999997</v>
      </c>
      <c r="K1753" s="37">
        <v>0.48299999999999998</v>
      </c>
      <c r="L1753" s="9" t="s">
        <v>54</v>
      </c>
      <c r="M1753" s="9" t="s">
        <v>54</v>
      </c>
      <c r="N1753" s="9" t="s">
        <v>54</v>
      </c>
    </row>
    <row r="1754" spans="1:14" x14ac:dyDescent="0.2">
      <c r="A1754">
        <v>310282</v>
      </c>
      <c r="B1754">
        <v>4484596</v>
      </c>
      <c r="C1754">
        <v>548266</v>
      </c>
      <c r="D1754" s="9">
        <v>3.2228746752953761E-5</v>
      </c>
      <c r="E1754" s="9">
        <v>2.3636465804277578E-5</v>
      </c>
      <c r="F1754" s="9">
        <v>1.2037952380778673E-4</v>
      </c>
      <c r="G1754" s="8">
        <v>3.5549999999999998E-2</v>
      </c>
      <c r="H1754" s="8" t="s">
        <v>54</v>
      </c>
      <c r="I1754" s="37">
        <v>0.374</v>
      </c>
      <c r="J1754" s="37">
        <v>0.64400000000000002</v>
      </c>
      <c r="K1754" s="37">
        <v>0.51200000000000001</v>
      </c>
      <c r="L1754" s="9" t="s">
        <v>54</v>
      </c>
      <c r="M1754" s="9" t="s">
        <v>54</v>
      </c>
      <c r="N1754" s="9" t="s">
        <v>54</v>
      </c>
    </row>
    <row r="1755" spans="1:14" x14ac:dyDescent="0.2">
      <c r="A1755">
        <v>313009</v>
      </c>
      <c r="B1755">
        <v>4529605</v>
      </c>
      <c r="C1755">
        <v>562494</v>
      </c>
      <c r="D1755" s="9">
        <v>3.1947963157608889E-5</v>
      </c>
      <c r="E1755" s="9">
        <v>2.4726217849017739E-5</v>
      </c>
      <c r="F1755" s="9">
        <v>1.2800136534789705E-4</v>
      </c>
      <c r="G1755" s="8">
        <v>2.8274999999999998E-2</v>
      </c>
      <c r="H1755" s="8" t="s">
        <v>54</v>
      </c>
      <c r="I1755" s="37">
        <v>0.40299999999999997</v>
      </c>
      <c r="J1755" s="37">
        <v>0.69200000000000006</v>
      </c>
      <c r="K1755" s="37">
        <v>0.57399999999999995</v>
      </c>
      <c r="L1755" s="9" t="s">
        <v>54</v>
      </c>
      <c r="M1755" s="9" t="s">
        <v>54</v>
      </c>
      <c r="N1755" s="9" t="s">
        <v>54</v>
      </c>
    </row>
    <row r="1756" spans="1:14" x14ac:dyDescent="0.2">
      <c r="A1756">
        <v>313009</v>
      </c>
      <c r="B1756">
        <v>4529605</v>
      </c>
      <c r="C1756">
        <v>562494</v>
      </c>
      <c r="D1756" s="9">
        <v>3.1947963157608889E-5</v>
      </c>
      <c r="E1756" s="9">
        <v>1.9869282200103542E-5</v>
      </c>
      <c r="F1756" s="9">
        <v>8.8889837047150731E-5</v>
      </c>
      <c r="G1756" s="8">
        <v>3.6139999999999999E-2</v>
      </c>
      <c r="H1756" s="8" t="s">
        <v>54</v>
      </c>
      <c r="I1756" s="37">
        <v>0.43</v>
      </c>
      <c r="J1756" s="37">
        <v>0.70400000000000007</v>
      </c>
      <c r="K1756" s="37">
        <v>0.66500000000000004</v>
      </c>
      <c r="L1756" s="9" t="s">
        <v>54</v>
      </c>
      <c r="M1756" s="9" t="s">
        <v>54</v>
      </c>
      <c r="N1756" s="9" t="s">
        <v>54</v>
      </c>
    </row>
    <row r="1757" spans="1:14" x14ac:dyDescent="0.2">
      <c r="A1757">
        <v>313009</v>
      </c>
      <c r="B1757">
        <v>4529605</v>
      </c>
      <c r="C1757">
        <v>562494</v>
      </c>
      <c r="D1757" s="9">
        <v>3.1947963157608889E-5</v>
      </c>
      <c r="E1757" s="9">
        <v>1.8765433188986676E-5</v>
      </c>
      <c r="F1757" s="9">
        <v>8.0000853342435647E-5</v>
      </c>
      <c r="G1757" s="8">
        <v>3.8525000000000004E-2</v>
      </c>
      <c r="H1757" s="8" t="s">
        <v>54</v>
      </c>
      <c r="I1757" s="37">
        <v>0.43700000000000006</v>
      </c>
      <c r="J1757" s="37">
        <v>0.71700000000000008</v>
      </c>
      <c r="K1757" s="37">
        <v>0.69900000000000007</v>
      </c>
      <c r="L1757" s="9" t="s">
        <v>54</v>
      </c>
      <c r="M1757" s="9" t="s">
        <v>54</v>
      </c>
      <c r="N1757" s="9" t="s">
        <v>54</v>
      </c>
    </row>
    <row r="1758" spans="1:14" x14ac:dyDescent="0.2">
      <c r="A1758">
        <v>313009</v>
      </c>
      <c r="B1758">
        <v>4529605</v>
      </c>
      <c r="C1758">
        <v>562494</v>
      </c>
      <c r="D1758" s="9">
        <v>3.1947963157608889E-5</v>
      </c>
      <c r="E1758" s="9">
        <v>2.1635440617890524E-5</v>
      </c>
      <c r="F1758" s="9">
        <v>1.0311221097469484E-4</v>
      </c>
      <c r="G1758" s="8">
        <v>2.8899999999999999E-2</v>
      </c>
      <c r="H1758" s="8" t="s">
        <v>54</v>
      </c>
      <c r="I1758" s="37">
        <v>0.443</v>
      </c>
      <c r="J1758" s="37">
        <v>0.72299999999999998</v>
      </c>
      <c r="K1758" s="37">
        <v>0.71900000000000008</v>
      </c>
      <c r="L1758" s="9" t="s">
        <v>54</v>
      </c>
      <c r="M1758" s="9" t="s">
        <v>54</v>
      </c>
      <c r="N1758" s="9" t="s">
        <v>54</v>
      </c>
    </row>
    <row r="1759" spans="1:14" x14ac:dyDescent="0.2">
      <c r="A1759">
        <v>313009</v>
      </c>
      <c r="B1759">
        <v>4529605</v>
      </c>
      <c r="C1759">
        <v>562494</v>
      </c>
      <c r="D1759" s="9">
        <v>3.1947963157608889E-5</v>
      </c>
      <c r="E1759" s="9">
        <v>2.1193901013443778E-5</v>
      </c>
      <c r="F1759" s="9">
        <v>9.9556617492808818E-5</v>
      </c>
      <c r="G1759" s="8">
        <v>2.4460000000000003E-2</v>
      </c>
      <c r="H1759" s="8" t="s">
        <v>54</v>
      </c>
      <c r="I1759" s="37">
        <v>0.44400000000000001</v>
      </c>
      <c r="J1759" s="37">
        <v>0.72299999999999998</v>
      </c>
      <c r="K1759" s="37">
        <v>0.71900000000000008</v>
      </c>
      <c r="L1759" s="9" t="s">
        <v>54</v>
      </c>
      <c r="M1759" s="9" t="s">
        <v>54</v>
      </c>
      <c r="N1759" s="9" t="s">
        <v>54</v>
      </c>
    </row>
    <row r="1760" spans="1:14" x14ac:dyDescent="0.2">
      <c r="A1760">
        <v>313009</v>
      </c>
      <c r="B1760">
        <v>4529605</v>
      </c>
      <c r="C1760">
        <v>562494</v>
      </c>
      <c r="D1760" s="9">
        <v>3.1947963157608889E-5</v>
      </c>
      <c r="E1760" s="9">
        <v>1.7220044573423068E-5</v>
      </c>
      <c r="F1760" s="9">
        <v>6.7556276155834557E-5</v>
      </c>
      <c r="G1760" s="8">
        <v>2.1899999999999999E-2</v>
      </c>
      <c r="H1760" s="8" t="s">
        <v>54</v>
      </c>
      <c r="I1760" s="37" t="s">
        <v>54</v>
      </c>
      <c r="J1760" s="37" t="s">
        <v>54</v>
      </c>
      <c r="K1760" s="37" t="s">
        <v>54</v>
      </c>
      <c r="L1760" s="9" t="s">
        <v>54</v>
      </c>
      <c r="M1760" s="9" t="s">
        <v>54</v>
      </c>
      <c r="N1760" s="9" t="s">
        <v>54</v>
      </c>
    </row>
    <row r="1761" spans="1:14" x14ac:dyDescent="0.2">
      <c r="A1761">
        <v>313009</v>
      </c>
      <c r="B1761">
        <v>4529605</v>
      </c>
      <c r="C1761">
        <v>562494</v>
      </c>
      <c r="D1761" s="9">
        <v>3.1947963157608889E-5</v>
      </c>
      <c r="E1761" s="9">
        <v>1.8544663386763305E-5</v>
      </c>
      <c r="F1761" s="9">
        <v>7.8223056601492644E-5</v>
      </c>
      <c r="G1761" s="8">
        <v>1.925E-2</v>
      </c>
      <c r="H1761" s="8" t="s">
        <v>54</v>
      </c>
      <c r="I1761" s="37" t="s">
        <v>54</v>
      </c>
      <c r="J1761" s="37" t="s">
        <v>54</v>
      </c>
      <c r="K1761" s="37" t="s">
        <v>54</v>
      </c>
      <c r="L1761" s="9" t="s">
        <v>54</v>
      </c>
      <c r="M1761" s="9" t="s">
        <v>54</v>
      </c>
      <c r="N1761" s="9" t="s">
        <v>54</v>
      </c>
    </row>
    <row r="1762" spans="1:14" x14ac:dyDescent="0.2">
      <c r="A1762">
        <v>313009</v>
      </c>
      <c r="B1762">
        <v>4529605</v>
      </c>
      <c r="C1762">
        <v>562494</v>
      </c>
      <c r="D1762" s="9">
        <v>3.1947963157608889E-5</v>
      </c>
      <c r="E1762" s="9">
        <v>2.0531591606773658E-5</v>
      </c>
      <c r="F1762" s="9">
        <v>9.4223227269979768E-5</v>
      </c>
      <c r="G1762" s="8">
        <v>2.8300000000000002E-2</v>
      </c>
      <c r="H1762" s="8" t="s">
        <v>54</v>
      </c>
      <c r="I1762" s="37">
        <v>2.2000000000000002E-2</v>
      </c>
      <c r="J1762" s="37">
        <v>1.8000000000000002E-2</v>
      </c>
      <c r="K1762" s="37">
        <v>7.0999999999999994E-2</v>
      </c>
      <c r="L1762" s="9" t="s">
        <v>54</v>
      </c>
      <c r="M1762" s="9" t="s">
        <v>54</v>
      </c>
      <c r="N1762" s="9" t="s">
        <v>54</v>
      </c>
    </row>
    <row r="1763" spans="1:14" x14ac:dyDescent="0.2">
      <c r="A1763">
        <v>313009</v>
      </c>
      <c r="B1763">
        <v>4529605</v>
      </c>
      <c r="C1763">
        <v>562494</v>
      </c>
      <c r="D1763" s="9">
        <v>3.1947963157608889E-5</v>
      </c>
      <c r="E1763" s="9">
        <v>1.8986202991210051E-5</v>
      </c>
      <c r="F1763" s="9">
        <v>6.933407289677756E-5</v>
      </c>
      <c r="G1763" s="8">
        <v>3.5650000000000001E-2</v>
      </c>
      <c r="H1763" s="8" t="s">
        <v>54</v>
      </c>
      <c r="I1763" s="37">
        <v>8.199999999999999E-2</v>
      </c>
      <c r="J1763" s="37">
        <v>0.13500000000000001</v>
      </c>
      <c r="K1763" s="37">
        <v>0.184</v>
      </c>
      <c r="L1763" s="9" t="s">
        <v>54</v>
      </c>
      <c r="M1763" s="9" t="s">
        <v>54</v>
      </c>
      <c r="N1763" s="9" t="s">
        <v>54</v>
      </c>
    </row>
    <row r="1764" spans="1:14" x14ac:dyDescent="0.2">
      <c r="A1764">
        <v>313009</v>
      </c>
      <c r="B1764">
        <v>4529605</v>
      </c>
      <c r="C1764">
        <v>562494</v>
      </c>
      <c r="D1764" s="9">
        <v>3.1947963157608889E-5</v>
      </c>
      <c r="E1764" s="9">
        <v>2.0090052002326913E-5</v>
      </c>
      <c r="F1764" s="9">
        <v>9.0667633788093734E-5</v>
      </c>
      <c r="G1764" s="8">
        <v>7.1059999999999984E-2</v>
      </c>
      <c r="H1764" s="8" t="s">
        <v>54</v>
      </c>
      <c r="I1764" s="37">
        <v>0.23500000000000001</v>
      </c>
      <c r="J1764" s="37">
        <v>0.38700000000000001</v>
      </c>
      <c r="K1764" s="37">
        <v>0.38100000000000001</v>
      </c>
      <c r="L1764" s="9" t="s">
        <v>54</v>
      </c>
      <c r="M1764" s="9" t="s">
        <v>54</v>
      </c>
      <c r="N1764" s="9" t="s">
        <v>54</v>
      </c>
    </row>
    <row r="1765" spans="1:14" x14ac:dyDescent="0.2">
      <c r="A1765">
        <v>313009</v>
      </c>
      <c r="B1765">
        <v>4529605</v>
      </c>
      <c r="C1765">
        <v>562494</v>
      </c>
      <c r="D1765" s="9">
        <v>3.1947963157608889E-5</v>
      </c>
      <c r="E1765" s="9">
        <v>1.5674655957859461E-5</v>
      </c>
      <c r="F1765" s="9">
        <v>5.5111698969233453E-5</v>
      </c>
      <c r="G1765" s="8">
        <v>0.12225</v>
      </c>
      <c r="H1765" s="8" t="s">
        <v>54</v>
      </c>
      <c r="I1765" s="37">
        <v>0.33500000000000002</v>
      </c>
      <c r="J1765" s="37">
        <v>0.53500000000000003</v>
      </c>
      <c r="K1765" s="37">
        <v>0.51400000000000001</v>
      </c>
      <c r="L1765" s="9" t="s">
        <v>54</v>
      </c>
      <c r="M1765" s="9" t="s">
        <v>54</v>
      </c>
      <c r="N1765" s="9" t="s">
        <v>54</v>
      </c>
    </row>
    <row r="1766" spans="1:14" x14ac:dyDescent="0.2">
      <c r="A1766">
        <v>313009</v>
      </c>
      <c r="B1766">
        <v>4529605</v>
      </c>
      <c r="C1766">
        <v>562494</v>
      </c>
      <c r="D1766" s="9">
        <v>3.1947963157608889E-5</v>
      </c>
      <c r="E1766" s="9">
        <v>3.0466232706825431E-5</v>
      </c>
      <c r="F1766" s="9">
        <v>1.7422408061241543E-4</v>
      </c>
      <c r="G1766" s="8">
        <v>0.21192499999999997</v>
      </c>
      <c r="H1766" s="8" t="s">
        <v>54</v>
      </c>
      <c r="I1766" s="37">
        <v>0.375</v>
      </c>
      <c r="J1766" s="37">
        <v>0.59799999999999998</v>
      </c>
      <c r="K1766" s="37">
        <v>0.57200000000000006</v>
      </c>
      <c r="L1766" s="9" t="s">
        <v>54</v>
      </c>
      <c r="M1766" s="9" t="s">
        <v>54</v>
      </c>
      <c r="N1766" s="9" t="s">
        <v>54</v>
      </c>
    </row>
    <row r="1767" spans="1:14" x14ac:dyDescent="0.2">
      <c r="A1767">
        <v>312075</v>
      </c>
      <c r="B1767">
        <v>4567968</v>
      </c>
      <c r="C1767">
        <v>577503</v>
      </c>
      <c r="D1767" s="9">
        <v>3.2043579267804213E-5</v>
      </c>
      <c r="E1767" s="9">
        <v>3.5464346510308305E-5</v>
      </c>
      <c r="F1767" s="9">
        <v>2.0086475741251561E-4</v>
      </c>
      <c r="G1767" s="8">
        <v>0.18256</v>
      </c>
      <c r="H1767" s="8" t="s">
        <v>54</v>
      </c>
      <c r="I1767" s="37">
        <v>0.41299999999999998</v>
      </c>
      <c r="J1767" s="37">
        <v>0.64500000000000002</v>
      </c>
      <c r="K1767" s="37">
        <v>0.64</v>
      </c>
      <c r="L1767" s="9" t="s">
        <v>54</v>
      </c>
      <c r="M1767" s="9" t="s">
        <v>54</v>
      </c>
      <c r="N1767" s="9" t="s">
        <v>54</v>
      </c>
    </row>
    <row r="1768" spans="1:14" x14ac:dyDescent="0.2">
      <c r="A1768">
        <v>312075</v>
      </c>
      <c r="B1768">
        <v>4567968</v>
      </c>
      <c r="C1768">
        <v>577503</v>
      </c>
      <c r="D1768" s="9">
        <v>3.2043579267804213E-5</v>
      </c>
      <c r="E1768" s="9">
        <v>2.3423981954339434E-5</v>
      </c>
      <c r="F1768" s="9">
        <v>1.1601671333309091E-4</v>
      </c>
      <c r="G1768" s="8">
        <v>0.11232499999999999</v>
      </c>
      <c r="H1768" s="8" t="s">
        <v>54</v>
      </c>
      <c r="I1768" s="37">
        <v>0.44200000000000006</v>
      </c>
      <c r="J1768" s="37">
        <v>0.66500000000000004</v>
      </c>
      <c r="K1768" s="37">
        <v>0.67200000000000004</v>
      </c>
      <c r="L1768" s="9" t="s">
        <v>54</v>
      </c>
      <c r="M1768" s="9" t="s">
        <v>54</v>
      </c>
      <c r="N1768" s="9" t="s">
        <v>54</v>
      </c>
    </row>
    <row r="1769" spans="1:14" x14ac:dyDescent="0.2">
      <c r="A1769">
        <v>312075</v>
      </c>
      <c r="B1769">
        <v>4567968</v>
      </c>
      <c r="C1769">
        <v>577503</v>
      </c>
      <c r="D1769" s="9">
        <v>3.2043579267804213E-5</v>
      </c>
      <c r="E1769" s="9">
        <v>2.5832054865533208E-5</v>
      </c>
      <c r="F1769" s="9">
        <v>1.2294308427835006E-4</v>
      </c>
      <c r="G1769" s="8">
        <v>9.4074999999999992E-2</v>
      </c>
      <c r="H1769" s="8" t="s">
        <v>54</v>
      </c>
      <c r="I1769" s="37">
        <v>0.45500000000000002</v>
      </c>
      <c r="J1769" s="37">
        <v>0.67700000000000005</v>
      </c>
      <c r="K1769" s="37">
        <v>0.67799999999999994</v>
      </c>
      <c r="L1769" s="9" t="s">
        <v>54</v>
      </c>
      <c r="M1769" s="9" t="s">
        <v>54</v>
      </c>
      <c r="N1769" s="9" t="s">
        <v>54</v>
      </c>
    </row>
    <row r="1770" spans="1:14" x14ac:dyDescent="0.2">
      <c r="A1770">
        <v>312075</v>
      </c>
      <c r="B1770">
        <v>4567968</v>
      </c>
      <c r="C1770">
        <v>577503</v>
      </c>
      <c r="D1770" s="9">
        <v>3.2043579267804213E-5</v>
      </c>
      <c r="E1770" s="9">
        <v>2.2329403358342264E-5</v>
      </c>
      <c r="F1770" s="9">
        <v>9.5237600497313438E-5</v>
      </c>
      <c r="G1770" s="8">
        <v>7.2349999999999998E-2</v>
      </c>
      <c r="H1770" s="8" t="s">
        <v>54</v>
      </c>
      <c r="I1770" s="37">
        <v>0.46799999999999997</v>
      </c>
      <c r="J1770" s="37">
        <v>0.68299999999999994</v>
      </c>
      <c r="K1770" s="37">
        <v>0.67799999999999994</v>
      </c>
      <c r="L1770" s="9" t="s">
        <v>54</v>
      </c>
      <c r="M1770" s="9" t="s">
        <v>54</v>
      </c>
      <c r="N1770" s="9" t="s">
        <v>54</v>
      </c>
    </row>
    <row r="1771" spans="1:14" x14ac:dyDescent="0.2">
      <c r="A1771">
        <v>312075</v>
      </c>
      <c r="B1771">
        <v>4567968</v>
      </c>
      <c r="C1771">
        <v>577503</v>
      </c>
      <c r="D1771" s="9">
        <v>3.2043579267804213E-5</v>
      </c>
      <c r="E1771" s="9">
        <v>1.7951088974353585E-5</v>
      </c>
      <c r="F1771" s="9">
        <v>7.2726894925221163E-5</v>
      </c>
      <c r="G1771" s="8">
        <v>5.9920000000000008E-2</v>
      </c>
      <c r="H1771" s="8" t="s">
        <v>54</v>
      </c>
      <c r="I1771" s="37">
        <v>0.47100000000000003</v>
      </c>
      <c r="J1771" s="37">
        <v>0.69000000000000006</v>
      </c>
      <c r="K1771" s="37">
        <v>0.67799999999999994</v>
      </c>
      <c r="L1771" s="9" t="s">
        <v>54</v>
      </c>
      <c r="M1771" s="9" t="s">
        <v>54</v>
      </c>
      <c r="N1771" s="9" t="s">
        <v>54</v>
      </c>
    </row>
    <row r="1772" spans="1:14" x14ac:dyDescent="0.2">
      <c r="A1772">
        <v>312075</v>
      </c>
      <c r="B1772">
        <v>4567968</v>
      </c>
      <c r="C1772">
        <v>577503</v>
      </c>
      <c r="D1772" s="9">
        <v>3.2043579267804213E-5</v>
      </c>
      <c r="E1772" s="9">
        <v>1.7951088974353585E-5</v>
      </c>
      <c r="F1772" s="9">
        <v>6.4068931243647215E-5</v>
      </c>
      <c r="G1772" s="8">
        <v>3.6075000000000003E-2</v>
      </c>
      <c r="H1772" s="8" t="s">
        <v>54</v>
      </c>
      <c r="I1772" s="37" t="s">
        <v>54</v>
      </c>
      <c r="J1772" s="37" t="s">
        <v>54</v>
      </c>
      <c r="K1772" s="37" t="s">
        <v>54</v>
      </c>
      <c r="L1772" s="9" t="s">
        <v>54</v>
      </c>
      <c r="M1772" s="9" t="s">
        <v>54</v>
      </c>
      <c r="N1772" s="9" t="s">
        <v>54</v>
      </c>
    </row>
    <row r="1773" spans="1:14" x14ac:dyDescent="0.2">
      <c r="A1773">
        <v>312075</v>
      </c>
      <c r="B1773">
        <v>4567968</v>
      </c>
      <c r="C1773">
        <v>577503</v>
      </c>
      <c r="D1773" s="9">
        <v>3.2043579267804213E-5</v>
      </c>
      <c r="E1773" s="9">
        <v>1.8388920412752454E-5</v>
      </c>
      <c r="F1773" s="9">
        <v>7.6190080397850745E-5</v>
      </c>
      <c r="G1773" s="8">
        <v>2.426E-2</v>
      </c>
      <c r="H1773" s="8" t="s">
        <v>54</v>
      </c>
      <c r="I1773" s="37" t="s">
        <v>54</v>
      </c>
      <c r="J1773" s="37" t="s">
        <v>54</v>
      </c>
      <c r="K1773" s="37" t="s">
        <v>54</v>
      </c>
      <c r="L1773" s="9" t="s">
        <v>54</v>
      </c>
      <c r="M1773" s="9" t="s">
        <v>54</v>
      </c>
      <c r="N1773" s="9" t="s">
        <v>54</v>
      </c>
    </row>
    <row r="1774" spans="1:14" x14ac:dyDescent="0.2">
      <c r="A1774">
        <v>312075</v>
      </c>
      <c r="B1774">
        <v>4567968</v>
      </c>
      <c r="C1774">
        <v>577503</v>
      </c>
      <c r="D1774" s="9">
        <v>3.2043579267804213E-5</v>
      </c>
      <c r="E1774" s="9">
        <v>1.7951088974353585E-5</v>
      </c>
      <c r="F1774" s="9">
        <v>7.2726894925221163E-5</v>
      </c>
      <c r="G1774" s="8">
        <v>3.9275000000000004E-2</v>
      </c>
      <c r="H1774" s="8" t="s">
        <v>54</v>
      </c>
      <c r="I1774" s="37">
        <v>2.2000000000000002E-2</v>
      </c>
      <c r="J1774" s="37">
        <v>1.9E-2</v>
      </c>
      <c r="K1774" s="37">
        <v>5.9000000000000004E-2</v>
      </c>
      <c r="L1774" s="9" t="s">
        <v>54</v>
      </c>
      <c r="M1774" s="9" t="s">
        <v>54</v>
      </c>
      <c r="N1774" s="9" t="s">
        <v>54</v>
      </c>
    </row>
    <row r="1775" spans="1:14" x14ac:dyDescent="0.2">
      <c r="A1775">
        <v>312075</v>
      </c>
      <c r="B1775">
        <v>4567968</v>
      </c>
      <c r="C1775">
        <v>577503</v>
      </c>
      <c r="D1775" s="9">
        <v>3.2043579267804213E-5</v>
      </c>
      <c r="E1775" s="9">
        <v>1.7075426097555851E-5</v>
      </c>
      <c r="F1775" s="9">
        <v>6.5800523979962013E-5</v>
      </c>
      <c r="G1775" s="8">
        <v>5.7299999999999997E-2</v>
      </c>
      <c r="H1775" s="8" t="s">
        <v>54</v>
      </c>
      <c r="I1775" s="37">
        <v>9.3000000000000013E-2</v>
      </c>
      <c r="J1775" s="37">
        <v>0.14000000000000001</v>
      </c>
      <c r="K1775" s="37">
        <v>0.154</v>
      </c>
      <c r="L1775" s="9" t="s">
        <v>54</v>
      </c>
      <c r="M1775" s="9" t="s">
        <v>54</v>
      </c>
      <c r="N1775" s="9" t="s">
        <v>54</v>
      </c>
    </row>
    <row r="1776" spans="1:14" x14ac:dyDescent="0.2">
      <c r="A1776">
        <v>312075</v>
      </c>
      <c r="B1776">
        <v>4567968</v>
      </c>
      <c r="C1776">
        <v>577503</v>
      </c>
      <c r="D1776" s="9">
        <v>3.2043579267804213E-5</v>
      </c>
      <c r="E1776" s="9">
        <v>1.8170004693553018E-5</v>
      </c>
      <c r="F1776" s="9">
        <v>7.4458487661535961E-5</v>
      </c>
      <c r="G1776" s="8">
        <v>7.5420000000000015E-2</v>
      </c>
      <c r="H1776" s="8" t="s">
        <v>54</v>
      </c>
      <c r="I1776" s="37">
        <v>0.24600000000000002</v>
      </c>
      <c r="J1776" s="37">
        <v>0.39900000000000002</v>
      </c>
      <c r="K1776" s="37">
        <v>0.28500000000000003</v>
      </c>
      <c r="L1776" s="9" t="s">
        <v>54</v>
      </c>
      <c r="M1776" s="9" t="s">
        <v>54</v>
      </c>
      <c r="N1776" s="9" t="s">
        <v>54</v>
      </c>
    </row>
    <row r="1777" spans="1:14" x14ac:dyDescent="0.2">
      <c r="A1777">
        <v>312075</v>
      </c>
      <c r="B1777">
        <v>4567968</v>
      </c>
      <c r="C1777">
        <v>577503</v>
      </c>
      <c r="D1777" s="9">
        <v>3.2043579267804213E-5</v>
      </c>
      <c r="E1777" s="9">
        <v>1.8607836131951887E-5</v>
      </c>
      <c r="F1777" s="9">
        <v>6.9263709452591595E-5</v>
      </c>
      <c r="G1777" s="8">
        <v>0.10290000000000001</v>
      </c>
      <c r="H1777" s="8">
        <v>0.71200000000000008</v>
      </c>
      <c r="I1777" s="37">
        <v>0.33400000000000002</v>
      </c>
      <c r="J1777" s="37">
        <v>0.52600000000000002</v>
      </c>
      <c r="K1777" s="37">
        <v>0.48</v>
      </c>
      <c r="L1777" s="9" t="s">
        <v>54</v>
      </c>
      <c r="M1777" s="9" t="s">
        <v>54</v>
      </c>
      <c r="N1777" s="9" t="s">
        <v>54</v>
      </c>
    </row>
    <row r="1778" spans="1:14" x14ac:dyDescent="0.2">
      <c r="A1778">
        <v>312075</v>
      </c>
      <c r="B1778">
        <v>4567968</v>
      </c>
      <c r="C1778">
        <v>577503</v>
      </c>
      <c r="D1778" s="9">
        <v>3.2043579267804213E-5</v>
      </c>
      <c r="E1778" s="9">
        <v>2.9553622091923588E-5</v>
      </c>
      <c r="F1778" s="9">
        <v>1.1428512059677612E-4</v>
      </c>
      <c r="G1778" s="8">
        <v>0.19422500000000001</v>
      </c>
      <c r="H1778" s="8" t="s">
        <v>54</v>
      </c>
      <c r="I1778" s="37">
        <v>0.371</v>
      </c>
      <c r="J1778" s="37">
        <v>0.57600000000000007</v>
      </c>
      <c r="K1778" s="37">
        <v>0.53200000000000003</v>
      </c>
      <c r="L1778" s="9" t="s">
        <v>54</v>
      </c>
      <c r="M1778" s="9" t="s">
        <v>54</v>
      </c>
      <c r="N1778" s="9" t="s">
        <v>54</v>
      </c>
    </row>
    <row r="1779" spans="1:14" x14ac:dyDescent="0.2">
      <c r="A1779">
        <v>311324</v>
      </c>
      <c r="B1779">
        <v>4601049</v>
      </c>
      <c r="C1779">
        <v>593807</v>
      </c>
      <c r="D1779" s="9">
        <v>3.2120877285400416E-5</v>
      </c>
      <c r="E1779" s="9">
        <v>4.1512272527417115E-5</v>
      </c>
      <c r="F1779" s="9">
        <v>1.6672083690492029E-4</v>
      </c>
      <c r="G1779" s="8">
        <v>0.20650000000000004</v>
      </c>
      <c r="H1779" s="8" t="s">
        <v>54</v>
      </c>
      <c r="I1779" s="37">
        <v>0.40899999999999997</v>
      </c>
      <c r="J1779" s="37">
        <v>0.63200000000000001</v>
      </c>
      <c r="K1779" s="37">
        <v>0.57700000000000007</v>
      </c>
      <c r="L1779" s="9" t="s">
        <v>54</v>
      </c>
      <c r="M1779" s="9" t="s">
        <v>54</v>
      </c>
      <c r="N1779" s="9" t="s">
        <v>54</v>
      </c>
    </row>
    <row r="1780" spans="1:14" x14ac:dyDescent="0.2">
      <c r="A1780">
        <v>311324</v>
      </c>
      <c r="B1780">
        <v>4601049</v>
      </c>
      <c r="C1780">
        <v>593807</v>
      </c>
      <c r="D1780" s="9">
        <v>3.2120877285400416E-5</v>
      </c>
      <c r="E1780" s="9">
        <v>2.5646325435786492E-5</v>
      </c>
      <c r="F1780" s="9">
        <v>8.9254589454149238E-5</v>
      </c>
      <c r="G1780" s="8">
        <v>9.8824999999999996E-2</v>
      </c>
      <c r="H1780" s="8" t="s">
        <v>54</v>
      </c>
      <c r="I1780" s="37">
        <v>0.43100000000000005</v>
      </c>
      <c r="J1780" s="37">
        <v>0.66</v>
      </c>
      <c r="K1780" s="37">
        <v>0.64500000000000002</v>
      </c>
      <c r="L1780" s="9" t="s">
        <v>54</v>
      </c>
      <c r="M1780" s="9" t="s">
        <v>54</v>
      </c>
      <c r="N1780" s="9" t="s">
        <v>54</v>
      </c>
    </row>
    <row r="1781" spans="1:14" x14ac:dyDescent="0.2">
      <c r="A1781">
        <v>311324</v>
      </c>
      <c r="B1781">
        <v>4601049</v>
      </c>
      <c r="C1781">
        <v>593807</v>
      </c>
      <c r="D1781" s="9">
        <v>3.2120877285400416E-5</v>
      </c>
      <c r="E1781" s="9">
        <v>1.9778098429292971E-5</v>
      </c>
      <c r="F1781" s="9">
        <v>8.5886491738898323E-5</v>
      </c>
      <c r="G1781" s="8">
        <v>7.5399999999999995E-2</v>
      </c>
      <c r="H1781" s="8" t="s">
        <v>54</v>
      </c>
      <c r="I1781" s="37">
        <v>0.44</v>
      </c>
      <c r="J1781" s="37">
        <v>0.67200000000000004</v>
      </c>
      <c r="K1781" s="37">
        <v>0.66900000000000004</v>
      </c>
      <c r="L1781" s="9" t="s">
        <v>54</v>
      </c>
      <c r="M1781" s="9" t="s">
        <v>54</v>
      </c>
      <c r="N1781" s="9" t="s">
        <v>54</v>
      </c>
    </row>
    <row r="1782" spans="1:14" x14ac:dyDescent="0.2">
      <c r="A1782">
        <v>311324</v>
      </c>
      <c r="B1782">
        <v>4601049</v>
      </c>
      <c r="C1782">
        <v>593807</v>
      </c>
      <c r="D1782" s="9">
        <v>3.2120877285400416E-5</v>
      </c>
      <c r="E1782" s="9">
        <v>1.9995440170274213E-5</v>
      </c>
      <c r="F1782" s="9">
        <v>8.757054059652378E-5</v>
      </c>
      <c r="G1782" s="8">
        <v>6.5240000000000006E-2</v>
      </c>
      <c r="H1782" s="8" t="s">
        <v>54</v>
      </c>
      <c r="I1782" s="37">
        <v>0.44500000000000001</v>
      </c>
      <c r="J1782" s="37">
        <v>0.68099999999999994</v>
      </c>
      <c r="K1782" s="37">
        <v>0.67200000000000004</v>
      </c>
      <c r="L1782" s="9" t="s">
        <v>54</v>
      </c>
      <c r="M1782" s="9" t="s">
        <v>54</v>
      </c>
      <c r="N1782" s="9" t="s">
        <v>54</v>
      </c>
    </row>
    <row r="1783" spans="1:14" x14ac:dyDescent="0.2">
      <c r="A1783">
        <v>311324</v>
      </c>
      <c r="B1783">
        <v>4601049</v>
      </c>
      <c r="C1783">
        <v>593807</v>
      </c>
      <c r="D1783" s="9">
        <v>3.2120877285400416E-5</v>
      </c>
      <c r="E1783" s="9">
        <v>1.956075668831173E-5</v>
      </c>
      <c r="F1783" s="9">
        <v>8.4202442881272865E-5</v>
      </c>
      <c r="G1783" s="8">
        <v>5.9049999999999998E-2</v>
      </c>
      <c r="H1783" s="8" t="s">
        <v>54</v>
      </c>
      <c r="I1783" s="37">
        <v>0.44600000000000001</v>
      </c>
      <c r="J1783" s="37">
        <v>0.68099999999999994</v>
      </c>
      <c r="K1783" s="37">
        <v>0.67200000000000004</v>
      </c>
      <c r="L1783" s="9" t="s">
        <v>54</v>
      </c>
      <c r="M1783" s="9" t="s">
        <v>54</v>
      </c>
      <c r="N1783" s="9" t="s">
        <v>54</v>
      </c>
    </row>
    <row r="1784" spans="1:14" x14ac:dyDescent="0.2">
      <c r="A1784">
        <v>311324</v>
      </c>
      <c r="B1784">
        <v>4601049</v>
      </c>
      <c r="C1784">
        <v>593807</v>
      </c>
      <c r="D1784" s="9">
        <v>3.2120877285400416E-5</v>
      </c>
      <c r="E1784" s="9">
        <v>1.6517972314574349E-5</v>
      </c>
      <c r="F1784" s="9">
        <v>6.0625758874516466E-5</v>
      </c>
      <c r="G1784" s="8">
        <v>4.4525000000000002E-2</v>
      </c>
      <c r="H1784" s="8" t="s">
        <v>54</v>
      </c>
      <c r="I1784" s="37" t="s">
        <v>54</v>
      </c>
      <c r="J1784" s="37" t="s">
        <v>54</v>
      </c>
      <c r="K1784" s="37" t="s">
        <v>54</v>
      </c>
      <c r="L1784" s="9" t="s">
        <v>54</v>
      </c>
      <c r="M1784" s="9" t="s">
        <v>54</v>
      </c>
      <c r="N1784" s="9" t="s">
        <v>54</v>
      </c>
    </row>
    <row r="1785" spans="1:14" x14ac:dyDescent="0.2">
      <c r="A1785">
        <v>311324</v>
      </c>
      <c r="B1785">
        <v>4601049</v>
      </c>
      <c r="C1785">
        <v>593807</v>
      </c>
      <c r="D1785" s="9">
        <v>3.2120877285400416E-5</v>
      </c>
      <c r="E1785" s="9">
        <v>1.8039364501443041E-5</v>
      </c>
      <c r="F1785" s="9">
        <v>7.2414100877894676E-5</v>
      </c>
      <c r="G1785" s="8">
        <v>3.9219999999999998E-2</v>
      </c>
      <c r="H1785" s="8" t="s">
        <v>54</v>
      </c>
      <c r="I1785" s="37" t="s">
        <v>54</v>
      </c>
      <c r="J1785" s="37" t="s">
        <v>54</v>
      </c>
      <c r="K1785" s="37" t="s">
        <v>54</v>
      </c>
      <c r="L1785" s="9" t="s">
        <v>54</v>
      </c>
      <c r="M1785" s="9" t="s">
        <v>54</v>
      </c>
      <c r="N1785" s="9" t="s">
        <v>54</v>
      </c>
    </row>
    <row r="1786" spans="1:14" x14ac:dyDescent="0.2">
      <c r="A1786">
        <v>311324</v>
      </c>
      <c r="B1786">
        <v>4601049</v>
      </c>
      <c r="C1786">
        <v>593807</v>
      </c>
      <c r="D1786" s="9">
        <v>3.2120877285400416E-5</v>
      </c>
      <c r="E1786" s="9">
        <v>1.673531405555559E-5</v>
      </c>
      <c r="F1786" s="9">
        <v>6.230980773214193E-5</v>
      </c>
      <c r="G1786" s="8">
        <v>5.0374999999999996E-2</v>
      </c>
      <c r="H1786" s="8" t="s">
        <v>54</v>
      </c>
      <c r="I1786" s="37">
        <v>2.7000000000000003E-2</v>
      </c>
      <c r="J1786" s="37">
        <v>1.4999999999999999E-2</v>
      </c>
      <c r="K1786" s="37">
        <v>7.2000000000000008E-2</v>
      </c>
      <c r="L1786" s="9" t="s">
        <v>54</v>
      </c>
      <c r="M1786" s="9" t="s">
        <v>54</v>
      </c>
      <c r="N1786" s="9" t="s">
        <v>54</v>
      </c>
    </row>
    <row r="1787" spans="1:14" x14ac:dyDescent="0.2">
      <c r="A1787">
        <v>311324</v>
      </c>
      <c r="B1787">
        <v>4601049</v>
      </c>
      <c r="C1787">
        <v>593807</v>
      </c>
      <c r="D1787" s="9">
        <v>3.2120877285400416E-5</v>
      </c>
      <c r="E1787" s="9">
        <v>1.3475187940836969E-5</v>
      </c>
      <c r="F1787" s="9">
        <v>3.7049074867760067E-5</v>
      </c>
      <c r="G1787" s="8">
        <v>7.0000000000000007E-2</v>
      </c>
      <c r="H1787" s="8" t="s">
        <v>54</v>
      </c>
      <c r="I1787" s="37">
        <v>0.1</v>
      </c>
      <c r="J1787" s="37">
        <v>0.109</v>
      </c>
      <c r="K1787" s="37">
        <v>0.157</v>
      </c>
      <c r="L1787" s="9" t="s">
        <v>54</v>
      </c>
      <c r="M1787" s="9" t="s">
        <v>54</v>
      </c>
      <c r="N1787" s="9" t="s">
        <v>54</v>
      </c>
    </row>
    <row r="1788" spans="1:14" x14ac:dyDescent="0.2">
      <c r="A1788">
        <v>311324</v>
      </c>
      <c r="B1788">
        <v>4601049</v>
      </c>
      <c r="C1788">
        <v>593807</v>
      </c>
      <c r="D1788" s="9">
        <v>3.2120877285400416E-5</v>
      </c>
      <c r="E1788" s="9">
        <v>1.673531405555559E-5</v>
      </c>
      <c r="F1788" s="9">
        <v>6.230980773214193E-5</v>
      </c>
      <c r="G1788" s="8">
        <v>0.11012</v>
      </c>
      <c r="H1788" s="8" t="s">
        <v>54</v>
      </c>
      <c r="I1788" s="37">
        <v>0.26</v>
      </c>
      <c r="J1788" s="37">
        <v>0.37</v>
      </c>
      <c r="K1788" s="37">
        <v>0.35899999999999999</v>
      </c>
      <c r="L1788" s="9" t="s">
        <v>54</v>
      </c>
      <c r="M1788" s="9" t="s">
        <v>54</v>
      </c>
      <c r="N1788" s="9" t="s">
        <v>54</v>
      </c>
    </row>
    <row r="1789" spans="1:14" x14ac:dyDescent="0.2">
      <c r="A1789">
        <v>311324</v>
      </c>
      <c r="B1789">
        <v>4601049</v>
      </c>
      <c r="C1789">
        <v>593807</v>
      </c>
      <c r="D1789" s="9">
        <v>3.2120877285400416E-5</v>
      </c>
      <c r="E1789" s="9">
        <v>1.8474047983405524E-5</v>
      </c>
      <c r="F1789" s="9">
        <v>7.5782198593145591E-5</v>
      </c>
      <c r="G1789" s="8">
        <v>0.188475</v>
      </c>
      <c r="H1789" s="8">
        <v>0.77700000000000002</v>
      </c>
      <c r="I1789" s="37">
        <v>0.35000000000000003</v>
      </c>
      <c r="J1789" s="37">
        <v>0.48600000000000004</v>
      </c>
      <c r="K1789" s="37">
        <v>0.499</v>
      </c>
      <c r="L1789" s="9" t="s">
        <v>54</v>
      </c>
      <c r="M1789" s="9" t="s">
        <v>54</v>
      </c>
      <c r="N1789" s="9" t="s">
        <v>54</v>
      </c>
    </row>
    <row r="1790" spans="1:14" x14ac:dyDescent="0.2">
      <c r="A1790">
        <v>311324</v>
      </c>
      <c r="B1790">
        <v>4601049</v>
      </c>
      <c r="C1790">
        <v>593807</v>
      </c>
      <c r="D1790" s="9">
        <v>3.2120877285400416E-5</v>
      </c>
      <c r="E1790" s="9">
        <v>2.5646325435786492E-5</v>
      </c>
      <c r="F1790" s="9">
        <v>1.3135581089478569E-4</v>
      </c>
      <c r="G1790" s="8">
        <v>0.30720000000000003</v>
      </c>
      <c r="H1790" s="8" t="s">
        <v>54</v>
      </c>
      <c r="I1790" s="37">
        <v>0.38600000000000001</v>
      </c>
      <c r="J1790" s="37">
        <v>0.51500000000000001</v>
      </c>
      <c r="K1790" s="37">
        <v>0.56399999999999995</v>
      </c>
      <c r="L1790" s="9" t="s">
        <v>54</v>
      </c>
      <c r="M1790" s="9" t="s">
        <v>54</v>
      </c>
      <c r="N1790" s="9" t="s">
        <v>54</v>
      </c>
    </row>
    <row r="1791" spans="1:14" x14ac:dyDescent="0.2">
      <c r="A1791">
        <v>309966</v>
      </c>
      <c r="B1791">
        <v>4625253</v>
      </c>
      <c r="C1791">
        <v>612669</v>
      </c>
      <c r="D1791" s="9">
        <v>3.2261602885477762E-5</v>
      </c>
      <c r="E1791" s="9">
        <v>3.1782045220012828E-5</v>
      </c>
      <c r="F1791" s="9">
        <v>1.5832366253229721E-4</v>
      </c>
      <c r="G1791" s="8">
        <v>0.21729999999999999</v>
      </c>
      <c r="H1791" s="8" t="s">
        <v>54</v>
      </c>
      <c r="I1791" s="37">
        <v>0.42399999999999999</v>
      </c>
      <c r="J1791" s="37">
        <v>0.55400000000000005</v>
      </c>
      <c r="K1791" s="37">
        <v>0.63</v>
      </c>
      <c r="L1791" s="9" t="s">
        <v>54</v>
      </c>
      <c r="M1791" s="9" t="s">
        <v>54</v>
      </c>
      <c r="N1791" s="9" t="s">
        <v>54</v>
      </c>
    </row>
    <row r="1792" spans="1:14" x14ac:dyDescent="0.2">
      <c r="A1792">
        <v>309966</v>
      </c>
      <c r="B1792">
        <v>4625253</v>
      </c>
      <c r="C1792">
        <v>612669</v>
      </c>
      <c r="D1792" s="9">
        <v>3.2261602885477762E-5</v>
      </c>
      <c r="E1792" s="9">
        <v>2.529591354245919E-5</v>
      </c>
      <c r="F1792" s="9">
        <v>1.1588639216281548E-4</v>
      </c>
      <c r="G1792" s="8">
        <v>0.17282500000000001</v>
      </c>
      <c r="H1792" s="8" t="s">
        <v>54</v>
      </c>
      <c r="I1792" s="37">
        <v>0.436</v>
      </c>
      <c r="J1792" s="37">
        <v>0.57700000000000007</v>
      </c>
      <c r="K1792" s="37">
        <v>0.66300000000000003</v>
      </c>
      <c r="L1792" s="9" t="s">
        <v>54</v>
      </c>
      <c r="M1792" s="9" t="s">
        <v>54</v>
      </c>
      <c r="N1792" s="9" t="s">
        <v>54</v>
      </c>
    </row>
    <row r="1793" spans="1:14" x14ac:dyDescent="0.2">
      <c r="A1793">
        <v>309966</v>
      </c>
      <c r="B1793">
        <v>4625253</v>
      </c>
      <c r="C1793">
        <v>612669</v>
      </c>
      <c r="D1793" s="9">
        <v>3.2261602885477762E-5</v>
      </c>
      <c r="E1793" s="9">
        <v>2.0971825757423431E-5</v>
      </c>
      <c r="F1793" s="9">
        <v>9.3035554271556095E-5</v>
      </c>
      <c r="G1793" s="8">
        <v>0.15254999999999999</v>
      </c>
      <c r="H1793" s="8" t="s">
        <v>54</v>
      </c>
      <c r="I1793" s="37">
        <v>0.441</v>
      </c>
      <c r="J1793" s="37">
        <v>0.58200000000000007</v>
      </c>
      <c r="K1793" s="37">
        <v>0.67200000000000004</v>
      </c>
      <c r="L1793" s="9" t="s">
        <v>54</v>
      </c>
      <c r="M1793" s="9" t="s">
        <v>54</v>
      </c>
      <c r="N1793" s="9" t="s">
        <v>54</v>
      </c>
    </row>
    <row r="1794" spans="1:14" x14ac:dyDescent="0.2">
      <c r="A1794">
        <v>309966</v>
      </c>
      <c r="B1794">
        <v>4625253</v>
      </c>
      <c r="C1794">
        <v>612669</v>
      </c>
      <c r="D1794" s="9">
        <v>3.2261602885477762E-5</v>
      </c>
      <c r="E1794" s="9">
        <v>1.9890803811164491E-5</v>
      </c>
      <c r="F1794" s="9">
        <v>8.4874540738963454E-5</v>
      </c>
      <c r="G1794" s="8">
        <v>9.2119999999999994E-2</v>
      </c>
      <c r="H1794" s="8" t="s">
        <v>54</v>
      </c>
      <c r="I1794" s="37">
        <v>0.44400000000000001</v>
      </c>
      <c r="J1794" s="37">
        <v>0.59599999999999997</v>
      </c>
      <c r="K1794" s="37">
        <v>0.67200000000000004</v>
      </c>
      <c r="L1794" s="9" t="s">
        <v>54</v>
      </c>
      <c r="M1794" s="9" t="s">
        <v>54</v>
      </c>
      <c r="N1794" s="9" t="s">
        <v>54</v>
      </c>
    </row>
    <row r="1795" spans="1:14" x14ac:dyDescent="0.2">
      <c r="A1795">
        <v>309966</v>
      </c>
      <c r="B1795">
        <v>4625253</v>
      </c>
      <c r="C1795">
        <v>612669</v>
      </c>
      <c r="D1795" s="9">
        <v>3.2261602885477762E-5</v>
      </c>
      <c r="E1795" s="9">
        <v>1.8161168697150187E-5</v>
      </c>
      <c r="F1795" s="9">
        <v>7.1816919086815231E-5</v>
      </c>
      <c r="G1795" s="8">
        <v>7.4924999999999992E-2</v>
      </c>
      <c r="H1795" s="8" t="s">
        <v>54</v>
      </c>
      <c r="I1795" s="37">
        <v>0.44700000000000006</v>
      </c>
      <c r="J1795" s="37">
        <v>0.59599999999999997</v>
      </c>
      <c r="K1795" s="37">
        <v>0.70799999999999996</v>
      </c>
      <c r="L1795" s="9" t="s">
        <v>54</v>
      </c>
      <c r="M1795" s="9" t="s">
        <v>54</v>
      </c>
      <c r="N1795" s="9" t="s">
        <v>54</v>
      </c>
    </row>
    <row r="1796" spans="1:14" x14ac:dyDescent="0.2">
      <c r="A1796">
        <v>309966</v>
      </c>
      <c r="B1796">
        <v>4625253</v>
      </c>
      <c r="C1796">
        <v>612669</v>
      </c>
      <c r="D1796" s="9">
        <v>3.2261602885477762E-5</v>
      </c>
      <c r="E1796" s="9">
        <v>1.6647737972387672E-5</v>
      </c>
      <c r="F1796" s="9">
        <v>6.0391500141185531E-5</v>
      </c>
      <c r="G1796" s="8">
        <v>4.7475000000000003E-2</v>
      </c>
      <c r="H1796" s="8" t="s">
        <v>54</v>
      </c>
      <c r="I1796" s="37" t="s">
        <v>54</v>
      </c>
      <c r="J1796" s="37" t="s">
        <v>54</v>
      </c>
      <c r="K1796" s="37" t="s">
        <v>54</v>
      </c>
      <c r="L1796" s="9" t="s">
        <v>54</v>
      </c>
      <c r="M1796" s="9" t="s">
        <v>54</v>
      </c>
      <c r="N1796" s="9" t="s">
        <v>54</v>
      </c>
    </row>
    <row r="1797" spans="1:14" x14ac:dyDescent="0.2">
      <c r="A1797">
        <v>309966</v>
      </c>
      <c r="B1797">
        <v>4625253</v>
      </c>
      <c r="C1797">
        <v>612669</v>
      </c>
      <c r="D1797" s="9">
        <v>3.2261602885477762E-5</v>
      </c>
      <c r="E1797" s="9">
        <v>1.6647737972387672E-5</v>
      </c>
      <c r="F1797" s="9">
        <v>6.0391500141185531E-5</v>
      </c>
      <c r="G1797" s="8">
        <v>4.138E-2</v>
      </c>
      <c r="H1797" s="8" t="s">
        <v>54</v>
      </c>
      <c r="I1797" s="37" t="s">
        <v>54</v>
      </c>
      <c r="J1797" s="37" t="s">
        <v>54</v>
      </c>
      <c r="K1797" s="37" t="s">
        <v>54</v>
      </c>
      <c r="L1797" s="9" t="s">
        <v>54</v>
      </c>
      <c r="M1797" s="9" t="s">
        <v>54</v>
      </c>
      <c r="N1797" s="9" t="s">
        <v>54</v>
      </c>
    </row>
    <row r="1798" spans="1:14" x14ac:dyDescent="0.2">
      <c r="A1798">
        <v>309966</v>
      </c>
      <c r="B1798">
        <v>4625253</v>
      </c>
      <c r="C1798">
        <v>612669</v>
      </c>
      <c r="D1798" s="9">
        <v>3.2261602885477762E-5</v>
      </c>
      <c r="E1798" s="9">
        <v>1.3188467744359065E-5</v>
      </c>
      <c r="F1798" s="9">
        <v>3.4276256836889086E-5</v>
      </c>
      <c r="G1798" s="8">
        <v>4.2499999999999996E-2</v>
      </c>
      <c r="H1798" s="8" t="s">
        <v>54</v>
      </c>
      <c r="I1798" s="37">
        <v>3.3000000000000002E-2</v>
      </c>
      <c r="J1798" s="37">
        <v>1.8000000000000002E-2</v>
      </c>
      <c r="K1798" s="37">
        <v>0.09</v>
      </c>
      <c r="L1798" s="9" t="s">
        <v>54</v>
      </c>
      <c r="M1798" s="9" t="s">
        <v>54</v>
      </c>
      <c r="N1798" s="9" t="s">
        <v>54</v>
      </c>
    </row>
    <row r="1799" spans="1:14" x14ac:dyDescent="0.2">
      <c r="A1799">
        <v>309966</v>
      </c>
      <c r="B1799">
        <v>4625253</v>
      </c>
      <c r="C1799">
        <v>612669</v>
      </c>
      <c r="D1799" s="9">
        <v>3.2261602885477762E-5</v>
      </c>
      <c r="E1799" s="9">
        <v>1.6647737972387672E-5</v>
      </c>
      <c r="F1799" s="9">
        <v>6.0391500141185531E-5</v>
      </c>
      <c r="G1799" s="8">
        <v>7.3399999999999993E-2</v>
      </c>
      <c r="H1799" s="8" t="s">
        <v>54</v>
      </c>
      <c r="I1799" s="37">
        <v>9.0999999999999998E-2</v>
      </c>
      <c r="J1799" s="37">
        <v>0.125</v>
      </c>
      <c r="K1799" s="37">
        <v>0.161</v>
      </c>
      <c r="L1799" s="9" t="s">
        <v>54</v>
      </c>
      <c r="M1799" s="9" t="s">
        <v>54</v>
      </c>
      <c r="N1799" s="9" t="s">
        <v>54</v>
      </c>
    </row>
    <row r="1800" spans="1:14" x14ac:dyDescent="0.2">
      <c r="A1800">
        <v>309966</v>
      </c>
      <c r="B1800">
        <v>4625253</v>
      </c>
      <c r="C1800">
        <v>612669</v>
      </c>
      <c r="D1800" s="9">
        <v>3.2261602885477762E-5</v>
      </c>
      <c r="E1800" s="9">
        <v>1.6431533583135886E-5</v>
      </c>
      <c r="F1800" s="9">
        <v>5.8759297434667009E-5</v>
      </c>
      <c r="G1800" s="8">
        <v>8.577499999999999E-2</v>
      </c>
      <c r="H1800" s="8" t="s">
        <v>54</v>
      </c>
      <c r="I1800" s="37">
        <v>0.23699999999999999</v>
      </c>
      <c r="J1800" s="37">
        <v>0.36399999999999999</v>
      </c>
      <c r="K1800" s="37">
        <v>0.34100000000000003</v>
      </c>
      <c r="L1800" s="9" t="s">
        <v>54</v>
      </c>
      <c r="M1800" s="9" t="s">
        <v>54</v>
      </c>
      <c r="N1800" s="9" t="s">
        <v>54</v>
      </c>
    </row>
    <row r="1801" spans="1:14" x14ac:dyDescent="0.2">
      <c r="A1801">
        <v>309966</v>
      </c>
      <c r="B1801">
        <v>4625253</v>
      </c>
      <c r="C1801">
        <v>612669</v>
      </c>
      <c r="D1801" s="9">
        <v>3.2261602885477762E-5</v>
      </c>
      <c r="E1801" s="9">
        <v>1.7512555529394826E-5</v>
      </c>
      <c r="F1801" s="9">
        <v>6.6920310967259649E-5</v>
      </c>
      <c r="G1801" s="8">
        <v>9.8059999999999994E-2</v>
      </c>
      <c r="H1801" s="8">
        <v>0.82500000000000007</v>
      </c>
      <c r="I1801" s="37">
        <v>0.312</v>
      </c>
      <c r="J1801" s="37">
        <v>0.45299999999999996</v>
      </c>
      <c r="K1801" s="37">
        <v>0.46899999999999997</v>
      </c>
      <c r="L1801" s="9" t="s">
        <v>54</v>
      </c>
      <c r="M1801" s="9" t="s">
        <v>54</v>
      </c>
      <c r="N1801" s="9" t="s">
        <v>54</v>
      </c>
    </row>
    <row r="1802" spans="1:14" x14ac:dyDescent="0.2">
      <c r="A1802">
        <v>309966</v>
      </c>
      <c r="B1802">
        <v>4625253</v>
      </c>
      <c r="C1802">
        <v>612669</v>
      </c>
      <c r="D1802" s="9">
        <v>3.2261602885477762E-5</v>
      </c>
      <c r="E1802" s="9">
        <v>2.118803014667522E-5</v>
      </c>
      <c r="F1802" s="9">
        <v>9.4667756978074617E-5</v>
      </c>
      <c r="G1802" s="8">
        <v>0.104925</v>
      </c>
      <c r="H1802" s="8" t="s">
        <v>54</v>
      </c>
      <c r="I1802" s="37">
        <v>0.33799999999999997</v>
      </c>
      <c r="J1802" s="37">
        <v>0.47500000000000003</v>
      </c>
      <c r="K1802" s="37">
        <v>0.5</v>
      </c>
      <c r="L1802" s="9" t="s">
        <v>54</v>
      </c>
      <c r="M1802" s="9" t="s">
        <v>54</v>
      </c>
      <c r="N1802" s="9" t="s">
        <v>54</v>
      </c>
    </row>
    <row r="1803" spans="1:14" x14ac:dyDescent="0.2">
      <c r="A1803">
        <v>309257</v>
      </c>
      <c r="B1803">
        <v>4645670</v>
      </c>
      <c r="C1803">
        <v>633725</v>
      </c>
      <c r="D1803" s="9">
        <v>3.2335565565209521E-5</v>
      </c>
      <c r="E1803" s="9">
        <v>2.2171183058633093E-5</v>
      </c>
      <c r="F1803" s="9">
        <v>9.9412205609688742E-5</v>
      </c>
      <c r="G1803" s="8">
        <v>0.10502500000000001</v>
      </c>
      <c r="H1803" s="8" t="s">
        <v>54</v>
      </c>
      <c r="I1803" s="37">
        <v>0.378</v>
      </c>
      <c r="J1803" s="37">
        <v>0.53300000000000003</v>
      </c>
      <c r="K1803" s="37">
        <v>0.54600000000000004</v>
      </c>
      <c r="L1803" s="9" t="s">
        <v>54</v>
      </c>
      <c r="M1803" s="9" t="s">
        <v>54</v>
      </c>
      <c r="N1803" s="9" t="s">
        <v>54</v>
      </c>
    </row>
    <row r="1804" spans="1:14" x14ac:dyDescent="0.2">
      <c r="A1804">
        <v>309257</v>
      </c>
      <c r="B1804">
        <v>4645670</v>
      </c>
      <c r="C1804">
        <v>633725</v>
      </c>
      <c r="D1804" s="9">
        <v>3.2335565565209521E-5</v>
      </c>
      <c r="E1804" s="9">
        <v>1.8727115787389116E-5</v>
      </c>
      <c r="F1804" s="9">
        <v>7.4164661327863027E-5</v>
      </c>
      <c r="G1804" s="8">
        <v>0.129075</v>
      </c>
      <c r="H1804" s="8" t="s">
        <v>54</v>
      </c>
      <c r="I1804" s="37">
        <v>0.40299999999999997</v>
      </c>
      <c r="J1804" s="37">
        <v>0.55900000000000005</v>
      </c>
      <c r="K1804" s="37">
        <v>0.57999999999999996</v>
      </c>
      <c r="L1804" s="9" t="s">
        <v>54</v>
      </c>
      <c r="M1804" s="9" t="s">
        <v>54</v>
      </c>
      <c r="N1804" s="9" t="s">
        <v>54</v>
      </c>
    </row>
    <row r="1805" spans="1:14" x14ac:dyDescent="0.2">
      <c r="A1805">
        <v>309257</v>
      </c>
      <c r="B1805">
        <v>4645670</v>
      </c>
      <c r="C1805">
        <v>633725</v>
      </c>
      <c r="D1805" s="9">
        <v>3.2335565565209521E-5</v>
      </c>
      <c r="E1805" s="9">
        <v>2.2386437263085842E-5</v>
      </c>
      <c r="F1805" s="9">
        <v>9.1522348021618206E-5</v>
      </c>
      <c r="G1805" s="8">
        <v>0.15068000000000001</v>
      </c>
      <c r="H1805" s="8" t="s">
        <v>54</v>
      </c>
      <c r="I1805" s="37">
        <v>0.41799999999999998</v>
      </c>
      <c r="J1805" s="37">
        <v>0.57100000000000006</v>
      </c>
      <c r="K1805" s="37">
        <v>0.63500000000000001</v>
      </c>
      <c r="L1805" s="9" t="s">
        <v>54</v>
      </c>
      <c r="M1805" s="9" t="s">
        <v>54</v>
      </c>
      <c r="N1805" s="9" t="s">
        <v>54</v>
      </c>
    </row>
    <row r="1806" spans="1:14" x14ac:dyDescent="0.2">
      <c r="A1806">
        <v>309257</v>
      </c>
      <c r="B1806">
        <v>4645670</v>
      </c>
      <c r="C1806">
        <v>633725</v>
      </c>
      <c r="D1806" s="9">
        <v>3.2335565565209521E-5</v>
      </c>
      <c r="E1806" s="9">
        <v>1.8727115787389116E-5</v>
      </c>
      <c r="F1806" s="9">
        <v>7.4164661327863027E-5</v>
      </c>
      <c r="G1806" s="8">
        <v>9.3674999999999994E-2</v>
      </c>
      <c r="H1806" s="8" t="s">
        <v>54</v>
      </c>
      <c r="I1806" s="37">
        <v>0.42299999999999999</v>
      </c>
      <c r="J1806" s="37">
        <v>0.57700000000000007</v>
      </c>
      <c r="K1806" s="37">
        <v>0.63500000000000001</v>
      </c>
      <c r="L1806" s="9" t="s">
        <v>54</v>
      </c>
      <c r="M1806" s="9" t="s">
        <v>54</v>
      </c>
      <c r="N1806" s="9" t="s">
        <v>54</v>
      </c>
    </row>
    <row r="1807" spans="1:14" x14ac:dyDescent="0.2">
      <c r="A1807">
        <v>309257</v>
      </c>
      <c r="B1807">
        <v>4645670</v>
      </c>
      <c r="C1807">
        <v>633725</v>
      </c>
      <c r="D1807" s="9">
        <v>3.2335565565209521E-5</v>
      </c>
      <c r="E1807" s="9">
        <v>1.9372878400747363E-5</v>
      </c>
      <c r="F1807" s="9">
        <v>7.1008718292634812E-5</v>
      </c>
      <c r="G1807" s="8">
        <v>8.1549999999999997E-2</v>
      </c>
      <c r="H1807" s="8" t="s">
        <v>54</v>
      </c>
      <c r="I1807" s="37">
        <v>0.44</v>
      </c>
      <c r="J1807" s="37">
        <v>0.58399999999999996</v>
      </c>
      <c r="K1807" s="37">
        <v>0.64599999999999991</v>
      </c>
      <c r="L1807" s="9" t="s">
        <v>54</v>
      </c>
      <c r="M1807" s="9" t="s">
        <v>54</v>
      </c>
      <c r="N1807" s="9" t="s">
        <v>54</v>
      </c>
    </row>
    <row r="1808" spans="1:14" x14ac:dyDescent="0.2">
      <c r="A1808">
        <v>309257</v>
      </c>
      <c r="B1808">
        <v>4645670</v>
      </c>
      <c r="C1808">
        <v>633725</v>
      </c>
      <c r="D1808" s="9">
        <v>3.2335565565209521E-5</v>
      </c>
      <c r="E1808" s="9">
        <v>1.6789827947314381E-5</v>
      </c>
      <c r="F1808" s="9">
        <v>5.9962917669336068E-5</v>
      </c>
      <c r="G1808" s="8">
        <v>5.738E-2</v>
      </c>
      <c r="H1808" s="8" t="s">
        <v>54</v>
      </c>
      <c r="I1808" s="37" t="s">
        <v>54</v>
      </c>
      <c r="J1808" s="37" t="s">
        <v>54</v>
      </c>
      <c r="K1808" s="37" t="s">
        <v>54</v>
      </c>
      <c r="L1808" s="9" t="s">
        <v>54</v>
      </c>
      <c r="M1808" s="9" t="s">
        <v>54</v>
      </c>
      <c r="N1808" s="9" t="s">
        <v>54</v>
      </c>
    </row>
    <row r="1809" spans="1:14" x14ac:dyDescent="0.2">
      <c r="A1809">
        <v>309257</v>
      </c>
      <c r="B1809">
        <v>4645670</v>
      </c>
      <c r="C1809">
        <v>633725</v>
      </c>
      <c r="D1809" s="9">
        <v>3.2335565565209521E-5</v>
      </c>
      <c r="E1809" s="9">
        <v>1.549830272059789E-5</v>
      </c>
      <c r="F1809" s="9">
        <v>5.0495088563651425E-5</v>
      </c>
      <c r="G1809" s="8">
        <v>4.7350000000000003E-2</v>
      </c>
      <c r="H1809" s="8" t="s">
        <v>54</v>
      </c>
      <c r="I1809" s="37" t="s">
        <v>54</v>
      </c>
      <c r="J1809" s="37" t="s">
        <v>54</v>
      </c>
      <c r="K1809" s="37" t="s">
        <v>54</v>
      </c>
      <c r="L1809" s="9" t="s">
        <v>54</v>
      </c>
      <c r="M1809" s="9" t="s">
        <v>54</v>
      </c>
      <c r="N1809" s="9" t="s">
        <v>54</v>
      </c>
    </row>
    <row r="1810" spans="1:14" x14ac:dyDescent="0.2">
      <c r="A1810">
        <v>309257</v>
      </c>
      <c r="B1810">
        <v>4645670</v>
      </c>
      <c r="C1810">
        <v>633725</v>
      </c>
      <c r="D1810" s="9">
        <v>3.2335565565209521E-5</v>
      </c>
      <c r="E1810" s="9">
        <v>1.5713556925050639E-5</v>
      </c>
      <c r="F1810" s="9">
        <v>5.2073060081265532E-5</v>
      </c>
      <c r="G1810" s="8">
        <v>4.6825000000000006E-2</v>
      </c>
      <c r="H1810" s="8" t="s">
        <v>54</v>
      </c>
      <c r="I1810" s="37">
        <v>0.03</v>
      </c>
      <c r="J1810" s="37">
        <v>2.6000000000000002E-2</v>
      </c>
      <c r="K1810" s="37">
        <v>0.129</v>
      </c>
      <c r="L1810" s="9" t="s">
        <v>54</v>
      </c>
      <c r="M1810" s="9" t="s">
        <v>54</v>
      </c>
      <c r="N1810" s="9" t="s">
        <v>54</v>
      </c>
    </row>
    <row r="1811" spans="1:14" x14ac:dyDescent="0.2">
      <c r="A1811">
        <v>309257</v>
      </c>
      <c r="B1811">
        <v>4645670</v>
      </c>
      <c r="C1811">
        <v>633725</v>
      </c>
      <c r="D1811" s="9">
        <v>3.2335565565209521E-5</v>
      </c>
      <c r="E1811" s="9">
        <v>1.6789827947314381E-5</v>
      </c>
      <c r="F1811" s="9">
        <v>5.9962917669336068E-5</v>
      </c>
      <c r="G1811" s="8">
        <v>7.0659999999999987E-2</v>
      </c>
      <c r="H1811" s="8" t="s">
        <v>54</v>
      </c>
      <c r="I1811" s="37">
        <v>8.6999999999999994E-2</v>
      </c>
      <c r="J1811" s="37">
        <v>0.11199999999999999</v>
      </c>
      <c r="K1811" s="37">
        <v>0.222</v>
      </c>
      <c r="L1811" s="9" t="s">
        <v>54</v>
      </c>
      <c r="M1811" s="9" t="s">
        <v>54</v>
      </c>
      <c r="N1811" s="9" t="s">
        <v>54</v>
      </c>
    </row>
    <row r="1812" spans="1:14" x14ac:dyDescent="0.2">
      <c r="A1812">
        <v>309257</v>
      </c>
      <c r="B1812">
        <v>4645670</v>
      </c>
      <c r="C1812">
        <v>633725</v>
      </c>
      <c r="D1812" s="9">
        <v>3.2335565565209521E-5</v>
      </c>
      <c r="E1812" s="9">
        <v>1.6574573742861632E-5</v>
      </c>
      <c r="F1812" s="9">
        <v>5.8384946151721961E-5</v>
      </c>
      <c r="G1812" s="8">
        <v>7.9300000000000009E-2</v>
      </c>
      <c r="H1812" s="8" t="s">
        <v>54</v>
      </c>
      <c r="I1812" s="37">
        <v>0.215</v>
      </c>
      <c r="J1812" s="37">
        <v>0.308</v>
      </c>
      <c r="K1812" s="37">
        <v>0.35299999999999998</v>
      </c>
      <c r="L1812" s="9" t="s">
        <v>54</v>
      </c>
      <c r="M1812" s="9" t="s">
        <v>54</v>
      </c>
      <c r="N1812" s="9" t="s">
        <v>54</v>
      </c>
    </row>
    <row r="1813" spans="1:14" x14ac:dyDescent="0.2">
      <c r="A1813">
        <v>309257</v>
      </c>
      <c r="B1813">
        <v>4645670</v>
      </c>
      <c r="C1813">
        <v>633725</v>
      </c>
      <c r="D1813" s="9">
        <v>3.2335565565209521E-5</v>
      </c>
      <c r="E1813" s="9">
        <v>1.851186158293637E-5</v>
      </c>
      <c r="F1813" s="9">
        <v>7.2586689810248919E-5</v>
      </c>
      <c r="G1813" s="8">
        <v>9.7520000000000009E-2</v>
      </c>
      <c r="H1813" s="8">
        <v>0.86299999999999999</v>
      </c>
      <c r="I1813" s="37">
        <v>0.28800000000000003</v>
      </c>
      <c r="J1813" s="37">
        <v>0.43200000000000005</v>
      </c>
      <c r="K1813" s="37">
        <v>0.46600000000000003</v>
      </c>
      <c r="L1813" s="9" t="s">
        <v>54</v>
      </c>
      <c r="M1813" s="9" t="s">
        <v>54</v>
      </c>
      <c r="N1813" s="9" t="s">
        <v>54</v>
      </c>
    </row>
    <row r="1814" spans="1:14" x14ac:dyDescent="0.2">
      <c r="A1814">
        <v>309257</v>
      </c>
      <c r="B1814">
        <v>4645670</v>
      </c>
      <c r="C1814">
        <v>633725</v>
      </c>
      <c r="D1814" s="9">
        <v>3.2335565565209521E-5</v>
      </c>
      <c r="E1814" s="9">
        <v>2.1525420445274846E-5</v>
      </c>
      <c r="F1814" s="9">
        <v>8.6788433468775884E-5</v>
      </c>
      <c r="G1814" s="8">
        <v>0.150475</v>
      </c>
      <c r="H1814" s="8" t="s">
        <v>54</v>
      </c>
      <c r="I1814" s="37">
        <v>0.32299999999999995</v>
      </c>
      <c r="J1814" s="37">
        <v>0.46399999999999997</v>
      </c>
      <c r="K1814" s="37">
        <v>0.54500000000000004</v>
      </c>
      <c r="L1814" s="9" t="s">
        <v>54</v>
      </c>
      <c r="M1814" s="9" t="s">
        <v>54</v>
      </c>
      <c r="N1814" s="9" t="s">
        <v>54</v>
      </c>
    </row>
    <row r="1815" spans="1:14" x14ac:dyDescent="0.2">
      <c r="A1815">
        <v>310431</v>
      </c>
      <c r="B1815">
        <v>4663461</v>
      </c>
      <c r="C1815">
        <v>655848</v>
      </c>
      <c r="D1815" s="9">
        <v>3.2213277668789523E-5</v>
      </c>
      <c r="E1815" s="9">
        <v>2.272989953169974E-5</v>
      </c>
      <c r="F1815" s="9">
        <v>1.0063307351703443E-4</v>
      </c>
      <c r="G1815" s="8">
        <v>0.18475</v>
      </c>
      <c r="H1815" s="8" t="s">
        <v>54</v>
      </c>
      <c r="I1815" s="37">
        <v>0.35899999999999999</v>
      </c>
      <c r="J1815" s="37">
        <v>0.51400000000000001</v>
      </c>
      <c r="K1815" s="37">
        <v>0.58200000000000007</v>
      </c>
      <c r="L1815" s="9" t="s">
        <v>54</v>
      </c>
      <c r="M1815" s="9" t="s">
        <v>54</v>
      </c>
      <c r="N1815" s="9" t="s">
        <v>54</v>
      </c>
    </row>
    <row r="1816" spans="1:14" x14ac:dyDescent="0.2">
      <c r="A1816">
        <v>310431</v>
      </c>
      <c r="B1816">
        <v>4663461</v>
      </c>
      <c r="C1816">
        <v>655848</v>
      </c>
      <c r="D1816" s="9">
        <v>3.2213277668789523E-5</v>
      </c>
      <c r="E1816" s="9">
        <v>2.272989953169974E-5</v>
      </c>
      <c r="F1816" s="9">
        <v>8.9959868750076242E-5</v>
      </c>
      <c r="G1816" s="8">
        <v>0.27080000000000004</v>
      </c>
      <c r="H1816" s="8" t="s">
        <v>54</v>
      </c>
      <c r="I1816" s="37">
        <v>0.38600000000000001</v>
      </c>
      <c r="J1816" s="37">
        <v>0.54900000000000004</v>
      </c>
      <c r="K1816" s="37">
        <v>0.621</v>
      </c>
      <c r="L1816" s="9" t="s">
        <v>54</v>
      </c>
      <c r="M1816" s="9" t="s">
        <v>54</v>
      </c>
      <c r="N1816" s="9" t="s">
        <v>54</v>
      </c>
    </row>
    <row r="1817" spans="1:14" x14ac:dyDescent="0.2">
      <c r="A1817">
        <v>310431</v>
      </c>
      <c r="B1817">
        <v>4663461</v>
      </c>
      <c r="C1817">
        <v>655848</v>
      </c>
      <c r="D1817" s="9">
        <v>3.2213277668789523E-5</v>
      </c>
      <c r="E1817" s="9">
        <v>2.1872167473899749E-5</v>
      </c>
      <c r="F1817" s="9">
        <v>8.5385638135665576E-5</v>
      </c>
      <c r="G1817" s="8">
        <v>0.19531999999999999</v>
      </c>
      <c r="H1817" s="8" t="s">
        <v>54</v>
      </c>
      <c r="I1817" s="37">
        <v>0.40500000000000003</v>
      </c>
      <c r="J1817" s="37">
        <v>0.56000000000000005</v>
      </c>
      <c r="K1817" s="37">
        <v>0.625</v>
      </c>
      <c r="L1817" s="9" t="s">
        <v>54</v>
      </c>
      <c r="M1817" s="9" t="s">
        <v>54</v>
      </c>
      <c r="N1817" s="9" t="s">
        <v>54</v>
      </c>
    </row>
    <row r="1818" spans="1:14" x14ac:dyDescent="0.2">
      <c r="A1818">
        <v>310431</v>
      </c>
      <c r="B1818">
        <v>4663461</v>
      </c>
      <c r="C1818">
        <v>655848</v>
      </c>
      <c r="D1818" s="9">
        <v>3.2213277668789523E-5</v>
      </c>
      <c r="E1818" s="9">
        <v>2.272989953169974E-5</v>
      </c>
      <c r="F1818" s="9">
        <v>9.300935582635001E-5</v>
      </c>
      <c r="G1818" s="8">
        <v>0.11724999999999999</v>
      </c>
      <c r="H1818" s="8" t="s">
        <v>54</v>
      </c>
      <c r="I1818" s="37">
        <v>0.41100000000000003</v>
      </c>
      <c r="J1818" s="37">
        <v>0.57399999999999995</v>
      </c>
      <c r="K1818" s="37">
        <v>0.63400000000000001</v>
      </c>
      <c r="L1818" s="9" t="s">
        <v>54</v>
      </c>
      <c r="M1818" s="9" t="s">
        <v>54</v>
      </c>
      <c r="N1818" s="9" t="s">
        <v>54</v>
      </c>
    </row>
    <row r="1819" spans="1:14" x14ac:dyDescent="0.2">
      <c r="A1819">
        <v>310431</v>
      </c>
      <c r="B1819">
        <v>4663461</v>
      </c>
      <c r="C1819">
        <v>655848</v>
      </c>
      <c r="D1819" s="9">
        <v>3.2213277668789523E-5</v>
      </c>
      <c r="E1819" s="9">
        <v>1.8655672257149786E-5</v>
      </c>
      <c r="F1819" s="9">
        <v>6.2514485063612301E-5</v>
      </c>
      <c r="G1819" s="8">
        <v>9.4775000000000012E-2</v>
      </c>
      <c r="H1819" s="8" t="s">
        <v>54</v>
      </c>
      <c r="I1819" s="37">
        <v>0.41600000000000004</v>
      </c>
      <c r="J1819" s="37">
        <v>0.57899999999999996</v>
      </c>
      <c r="K1819" s="37">
        <v>0.65300000000000002</v>
      </c>
      <c r="L1819" s="9" t="s">
        <v>54</v>
      </c>
      <c r="M1819" s="9" t="s">
        <v>54</v>
      </c>
      <c r="N1819" s="9" t="s">
        <v>54</v>
      </c>
    </row>
    <row r="1820" spans="1:14" x14ac:dyDescent="0.2">
      <c r="A1820">
        <v>310431</v>
      </c>
      <c r="B1820">
        <v>4663461</v>
      </c>
      <c r="C1820">
        <v>655848</v>
      </c>
      <c r="D1820" s="9">
        <v>3.2213277668789523E-5</v>
      </c>
      <c r="E1820" s="9">
        <v>1.586804306929982E-5</v>
      </c>
      <c r="F1820" s="9">
        <v>5.1841280296654106E-5</v>
      </c>
      <c r="G1820" s="8">
        <v>7.5240000000000001E-2</v>
      </c>
      <c r="H1820" s="8" t="s">
        <v>54</v>
      </c>
      <c r="I1820" s="37" t="s">
        <v>54</v>
      </c>
      <c r="J1820" s="37" t="s">
        <v>54</v>
      </c>
      <c r="K1820" s="37" t="s">
        <v>54</v>
      </c>
      <c r="L1820" s="9" t="s">
        <v>54</v>
      </c>
      <c r="M1820" s="9" t="s">
        <v>54</v>
      </c>
      <c r="N1820" s="9" t="s">
        <v>54</v>
      </c>
    </row>
    <row r="1821" spans="1:14" x14ac:dyDescent="0.2">
      <c r="A1821">
        <v>310431</v>
      </c>
      <c r="B1821">
        <v>4663461</v>
      </c>
      <c r="C1821">
        <v>655848</v>
      </c>
      <c r="D1821" s="9">
        <v>3.2213277668789523E-5</v>
      </c>
      <c r="E1821" s="9">
        <v>1.3509279910349845E-5</v>
      </c>
      <c r="F1821" s="9">
        <v>3.5069101377148361E-5</v>
      </c>
      <c r="G1821" s="8">
        <v>6.3E-2</v>
      </c>
      <c r="H1821" s="8" t="s">
        <v>54</v>
      </c>
      <c r="I1821" s="37" t="s">
        <v>54</v>
      </c>
      <c r="J1821" s="37" t="s">
        <v>54</v>
      </c>
      <c r="K1821" s="37" t="s">
        <v>54</v>
      </c>
      <c r="L1821" s="9" t="s">
        <v>54</v>
      </c>
      <c r="M1821" s="9" t="s">
        <v>54</v>
      </c>
      <c r="N1821" s="9" t="s">
        <v>54</v>
      </c>
    </row>
    <row r="1822" spans="1:14" x14ac:dyDescent="0.2">
      <c r="A1822">
        <v>310431</v>
      </c>
      <c r="B1822">
        <v>4663461</v>
      </c>
      <c r="C1822">
        <v>655848</v>
      </c>
      <c r="D1822" s="9">
        <v>3.2213277668789523E-5</v>
      </c>
      <c r="E1822" s="9">
        <v>1.6082476083749815E-5</v>
      </c>
      <c r="F1822" s="9">
        <v>5.336602383479099E-5</v>
      </c>
      <c r="G1822" s="8">
        <v>8.1699999999999995E-2</v>
      </c>
      <c r="H1822" s="8" t="s">
        <v>54</v>
      </c>
      <c r="I1822" s="37">
        <v>2.3E-2</v>
      </c>
      <c r="J1822" s="37">
        <v>0</v>
      </c>
      <c r="K1822" s="37">
        <v>8.5999999999999993E-2</v>
      </c>
      <c r="L1822" s="9" t="s">
        <v>54</v>
      </c>
      <c r="M1822" s="9" t="s">
        <v>54</v>
      </c>
      <c r="N1822" s="9" t="s">
        <v>54</v>
      </c>
    </row>
    <row r="1823" spans="1:14" x14ac:dyDescent="0.2">
      <c r="A1823">
        <v>310431</v>
      </c>
      <c r="B1823">
        <v>4663461</v>
      </c>
      <c r="C1823">
        <v>655848</v>
      </c>
      <c r="D1823" s="9">
        <v>3.2213277668789523E-5</v>
      </c>
      <c r="E1823" s="9">
        <v>1.7797940199349798E-5</v>
      </c>
      <c r="F1823" s="9">
        <v>6.5563972139886069E-5</v>
      </c>
      <c r="G1823" s="8">
        <v>0.11169999999999999</v>
      </c>
      <c r="H1823" s="8" t="s">
        <v>54</v>
      </c>
      <c r="I1823" s="37">
        <v>7.0000000000000007E-2</v>
      </c>
      <c r="J1823" s="37">
        <v>7.2999999999999995E-2</v>
      </c>
      <c r="K1823" s="37">
        <v>0.16800000000000001</v>
      </c>
      <c r="L1823" s="9" t="s">
        <v>54</v>
      </c>
      <c r="M1823" s="9" t="s">
        <v>54</v>
      </c>
      <c r="N1823" s="9" t="s">
        <v>54</v>
      </c>
    </row>
    <row r="1824" spans="1:14" x14ac:dyDescent="0.2">
      <c r="A1824">
        <v>310431</v>
      </c>
      <c r="B1824">
        <v>4663461</v>
      </c>
      <c r="C1824">
        <v>655848</v>
      </c>
      <c r="D1824" s="9">
        <v>3.2213277668789523E-5</v>
      </c>
      <c r="E1824" s="9">
        <v>1.6082476083749815E-5</v>
      </c>
      <c r="F1824" s="9">
        <v>5.336602383479099E-5</v>
      </c>
      <c r="G1824" s="8">
        <v>0.14079999999999998</v>
      </c>
      <c r="H1824" s="8" t="s">
        <v>54</v>
      </c>
      <c r="I1824" s="37">
        <v>0.19399999999999998</v>
      </c>
      <c r="J1824" s="37">
        <v>0.26600000000000001</v>
      </c>
      <c r="K1824" s="37">
        <v>0.373</v>
      </c>
      <c r="L1824" s="9" t="s">
        <v>54</v>
      </c>
      <c r="M1824" s="9" t="s">
        <v>54</v>
      </c>
      <c r="N1824" s="9" t="s">
        <v>54</v>
      </c>
    </row>
    <row r="1825" spans="1:14" x14ac:dyDescent="0.2">
      <c r="A1825">
        <v>310431</v>
      </c>
      <c r="B1825">
        <v>4663461</v>
      </c>
      <c r="C1825">
        <v>655848</v>
      </c>
      <c r="D1825" s="9">
        <v>3.2213277668789523E-5</v>
      </c>
      <c r="E1825" s="9">
        <v>2.0371136372749768E-5</v>
      </c>
      <c r="F1825" s="9">
        <v>8.3860894597528692E-5</v>
      </c>
      <c r="G1825" s="8">
        <v>0.24159999999999998</v>
      </c>
      <c r="H1825" s="8">
        <v>0.87</v>
      </c>
      <c r="I1825" s="37">
        <v>0.254</v>
      </c>
      <c r="J1825" s="37">
        <v>0.34899999999999998</v>
      </c>
      <c r="K1825" s="37">
        <v>0.47600000000000003</v>
      </c>
      <c r="L1825" s="9" t="s">
        <v>54</v>
      </c>
      <c r="M1825" s="9" t="s">
        <v>54</v>
      </c>
      <c r="N1825" s="9" t="s">
        <v>54</v>
      </c>
    </row>
    <row r="1826" spans="1:14" x14ac:dyDescent="0.2">
      <c r="A1826">
        <v>310431</v>
      </c>
      <c r="B1826">
        <v>4663461</v>
      </c>
      <c r="C1826">
        <v>655848</v>
      </c>
      <c r="D1826" s="9">
        <v>3.2213277668789523E-5</v>
      </c>
      <c r="E1826" s="9">
        <v>3.0235055037449652E-5</v>
      </c>
      <c r="F1826" s="9">
        <v>1.4027640550859344E-4</v>
      </c>
      <c r="G1826" s="8">
        <v>0.48985000000000001</v>
      </c>
      <c r="H1826" s="8" t="s">
        <v>54</v>
      </c>
      <c r="I1826" s="37">
        <v>0.27399999999999997</v>
      </c>
      <c r="J1826" s="37">
        <v>0.36799999999999999</v>
      </c>
      <c r="K1826" s="37">
        <v>0.54</v>
      </c>
      <c r="L1826" s="9" t="s">
        <v>54</v>
      </c>
      <c r="M1826" s="9" t="s">
        <v>54</v>
      </c>
      <c r="N1826" s="9" t="s">
        <v>54</v>
      </c>
    </row>
    <row r="1827" spans="1:14" x14ac:dyDescent="0.2">
      <c r="A1827">
        <v>69865</v>
      </c>
      <c r="B1827">
        <v>1327665</v>
      </c>
      <c r="C1827">
        <v>203163</v>
      </c>
      <c r="D1827" s="9">
        <v>1.4313318542904174E-4</v>
      </c>
      <c r="E1827" s="9">
        <v>5.0464537364470707E-5</v>
      </c>
      <c r="F1827" s="9">
        <v>1.3289821473398206E-4</v>
      </c>
      <c r="G1827" s="8" t="s">
        <v>54</v>
      </c>
      <c r="H1827" s="8" t="s">
        <v>54</v>
      </c>
      <c r="I1827" s="37">
        <v>0.47299999999999998</v>
      </c>
      <c r="J1827" s="37">
        <v>0.71700000000000008</v>
      </c>
      <c r="K1827" s="37" t="s">
        <v>54</v>
      </c>
      <c r="L1827" s="9" t="s">
        <v>54</v>
      </c>
      <c r="M1827" s="9" t="s">
        <v>54</v>
      </c>
      <c r="N1827" s="9" t="s">
        <v>54</v>
      </c>
    </row>
    <row r="1828" spans="1:14" x14ac:dyDescent="0.2">
      <c r="A1828">
        <v>69865</v>
      </c>
      <c r="B1828">
        <v>1327665</v>
      </c>
      <c r="C1828">
        <v>203163</v>
      </c>
      <c r="D1828" s="9">
        <v>1.4313318542904174E-4</v>
      </c>
      <c r="E1828" s="9">
        <v>4.8958133264038742E-5</v>
      </c>
      <c r="F1828" s="9">
        <v>1.2305390253146488E-4</v>
      </c>
      <c r="G1828" s="8" t="s">
        <v>54</v>
      </c>
      <c r="H1828" s="8" t="s">
        <v>54</v>
      </c>
      <c r="I1828" s="37">
        <v>0.48600000000000004</v>
      </c>
      <c r="J1828" s="37">
        <v>0.7320000000000001</v>
      </c>
      <c r="K1828" s="37" t="s">
        <v>54</v>
      </c>
      <c r="L1828" s="9" t="s">
        <v>54</v>
      </c>
      <c r="M1828" s="9" t="s">
        <v>54</v>
      </c>
      <c r="N1828" s="9" t="s">
        <v>54</v>
      </c>
    </row>
    <row r="1829" spans="1:14" x14ac:dyDescent="0.2">
      <c r="A1829">
        <v>69865</v>
      </c>
      <c r="B1829">
        <v>1327665</v>
      </c>
      <c r="C1829">
        <v>203163</v>
      </c>
      <c r="D1829" s="9">
        <v>1.4313318542904174E-4</v>
      </c>
      <c r="E1829" s="9">
        <v>4.8958133264038742E-5</v>
      </c>
      <c r="F1829" s="9">
        <v>1.2305390253146488E-4</v>
      </c>
      <c r="G1829" s="8" t="s">
        <v>54</v>
      </c>
      <c r="H1829" s="8" t="s">
        <v>54</v>
      </c>
      <c r="I1829" s="37">
        <v>0.498</v>
      </c>
      <c r="J1829" s="37">
        <v>0.74099999999999999</v>
      </c>
      <c r="K1829" s="37" t="s">
        <v>54</v>
      </c>
      <c r="L1829" s="9" t="s">
        <v>54</v>
      </c>
      <c r="M1829" s="9" t="s">
        <v>54</v>
      </c>
      <c r="N1829" s="9" t="s">
        <v>54</v>
      </c>
    </row>
    <row r="1830" spans="1:14" x14ac:dyDescent="0.2">
      <c r="A1830">
        <v>69865</v>
      </c>
      <c r="B1830">
        <v>1327665</v>
      </c>
      <c r="C1830">
        <v>203163</v>
      </c>
      <c r="D1830" s="9">
        <v>1.4313318542904174E-4</v>
      </c>
      <c r="E1830" s="9">
        <v>4.1426112761878935E-5</v>
      </c>
      <c r="F1830" s="9">
        <v>7.3832341518878926E-5</v>
      </c>
      <c r="G1830" s="8" t="s">
        <v>54</v>
      </c>
      <c r="H1830" s="8" t="s">
        <v>54</v>
      </c>
      <c r="I1830" s="37">
        <v>0.499</v>
      </c>
      <c r="J1830" s="37">
        <v>0.74900000000000011</v>
      </c>
      <c r="K1830" s="37" t="s">
        <v>54</v>
      </c>
      <c r="L1830" s="9" t="s">
        <v>54</v>
      </c>
      <c r="M1830" s="9" t="s">
        <v>54</v>
      </c>
      <c r="N1830" s="9" t="s">
        <v>54</v>
      </c>
    </row>
    <row r="1831" spans="1:14" x14ac:dyDescent="0.2">
      <c r="A1831">
        <v>69865</v>
      </c>
      <c r="B1831">
        <v>1327665</v>
      </c>
      <c r="C1831">
        <v>203163</v>
      </c>
      <c r="D1831" s="9">
        <v>1.4313318542904174E-4</v>
      </c>
      <c r="E1831" s="9">
        <v>4.7451729163606783E-5</v>
      </c>
      <c r="F1831" s="9">
        <v>1.1320959032894769E-4</v>
      </c>
      <c r="G1831" s="8" t="s">
        <v>54</v>
      </c>
      <c r="H1831" s="8" t="s">
        <v>54</v>
      </c>
      <c r="I1831" s="37">
        <v>0.499</v>
      </c>
      <c r="J1831" s="37">
        <v>0.74900000000000011</v>
      </c>
      <c r="K1831" s="37" t="s">
        <v>54</v>
      </c>
      <c r="L1831" s="9" t="s">
        <v>54</v>
      </c>
      <c r="M1831" s="9" t="s">
        <v>54</v>
      </c>
      <c r="N1831" s="9" t="s">
        <v>54</v>
      </c>
    </row>
    <row r="1832" spans="1:14" x14ac:dyDescent="0.2">
      <c r="A1832">
        <v>69865</v>
      </c>
      <c r="B1832">
        <v>1327665</v>
      </c>
      <c r="C1832">
        <v>203163</v>
      </c>
      <c r="D1832" s="9">
        <v>1.4313318542904174E-4</v>
      </c>
      <c r="E1832" s="9">
        <v>4.1426112761878935E-5</v>
      </c>
      <c r="F1832" s="9">
        <v>7.3832341518878926E-5</v>
      </c>
      <c r="G1832" s="8" t="s">
        <v>54</v>
      </c>
      <c r="H1832" s="8" t="s">
        <v>54</v>
      </c>
      <c r="I1832" s="37" t="s">
        <v>54</v>
      </c>
      <c r="J1832" s="37" t="s">
        <v>54</v>
      </c>
      <c r="K1832" s="37" t="s">
        <v>54</v>
      </c>
      <c r="L1832" s="9" t="s">
        <v>54</v>
      </c>
      <c r="M1832" s="9" t="s">
        <v>54</v>
      </c>
      <c r="N1832" s="9" t="s">
        <v>54</v>
      </c>
    </row>
    <row r="1833" spans="1:14" x14ac:dyDescent="0.2">
      <c r="A1833">
        <v>69865</v>
      </c>
      <c r="B1833">
        <v>1327665</v>
      </c>
      <c r="C1833">
        <v>203163</v>
      </c>
      <c r="D1833" s="9">
        <v>1.4313318542904174E-4</v>
      </c>
      <c r="E1833" s="9">
        <v>4.1426112761878935E-5</v>
      </c>
      <c r="F1833" s="9">
        <v>7.3832341518878926E-5</v>
      </c>
      <c r="G1833" s="8" t="s">
        <v>54</v>
      </c>
      <c r="H1833" s="8" t="s">
        <v>54</v>
      </c>
      <c r="I1833" s="37" t="s">
        <v>54</v>
      </c>
      <c r="J1833" s="37" t="s">
        <v>54</v>
      </c>
      <c r="K1833" s="37" t="s">
        <v>54</v>
      </c>
      <c r="L1833" s="9" t="s">
        <v>54</v>
      </c>
      <c r="M1833" s="9" t="s">
        <v>54</v>
      </c>
      <c r="N1833" s="9" t="s">
        <v>54</v>
      </c>
    </row>
    <row r="1834" spans="1:14" x14ac:dyDescent="0.2">
      <c r="A1834">
        <v>69865</v>
      </c>
      <c r="B1834">
        <v>1327665</v>
      </c>
      <c r="C1834">
        <v>203163</v>
      </c>
      <c r="D1834" s="9">
        <v>1.4313318542904174E-4</v>
      </c>
      <c r="E1834" s="9">
        <v>4.6698527113390804E-5</v>
      </c>
      <c r="F1834" s="9">
        <v>1.082874342276891E-4</v>
      </c>
      <c r="G1834" s="8" t="s">
        <v>54</v>
      </c>
      <c r="H1834" s="8" t="s">
        <v>54</v>
      </c>
      <c r="I1834" s="37">
        <v>0</v>
      </c>
      <c r="J1834" s="37">
        <v>9.0000000000000011E-3</v>
      </c>
      <c r="K1834" s="37">
        <v>0</v>
      </c>
      <c r="L1834" s="9" t="s">
        <v>54</v>
      </c>
      <c r="M1834" s="9" t="s">
        <v>54</v>
      </c>
      <c r="N1834" s="9" t="s">
        <v>54</v>
      </c>
    </row>
    <row r="1835" spans="1:14" x14ac:dyDescent="0.2">
      <c r="A1835">
        <v>69865</v>
      </c>
      <c r="B1835">
        <v>1327665</v>
      </c>
      <c r="C1835">
        <v>203163</v>
      </c>
      <c r="D1835" s="9">
        <v>1.4313318542904174E-4</v>
      </c>
      <c r="E1835" s="9">
        <v>4.1426112761878935E-5</v>
      </c>
      <c r="F1835" s="9">
        <v>7.3832341518878926E-5</v>
      </c>
      <c r="G1835" s="8" t="s">
        <v>54</v>
      </c>
      <c r="H1835" s="8" t="s">
        <v>54</v>
      </c>
      <c r="I1835" s="37">
        <v>6.0999999999999999E-2</v>
      </c>
      <c r="J1835" s="37">
        <v>8.900000000000001E-2</v>
      </c>
      <c r="K1835" s="37">
        <v>0.11199999999999999</v>
      </c>
      <c r="L1835" s="9" t="s">
        <v>54</v>
      </c>
      <c r="M1835" s="9" t="s">
        <v>54</v>
      </c>
      <c r="N1835" s="9" t="s">
        <v>54</v>
      </c>
    </row>
    <row r="1836" spans="1:14" x14ac:dyDescent="0.2">
      <c r="A1836">
        <v>69865</v>
      </c>
      <c r="B1836">
        <v>1327665</v>
      </c>
      <c r="C1836">
        <v>203163</v>
      </c>
      <c r="D1836" s="9">
        <v>1.4313318542904174E-4</v>
      </c>
      <c r="E1836" s="9">
        <v>4.9711335314254728E-5</v>
      </c>
      <c r="F1836" s="9">
        <v>1.2797605863272348E-4</v>
      </c>
      <c r="G1836" s="8">
        <v>2.4250000000000001E-3</v>
      </c>
      <c r="H1836" s="8" t="s">
        <v>54</v>
      </c>
      <c r="I1836" s="37">
        <v>0.26500000000000001</v>
      </c>
      <c r="J1836" s="37">
        <v>0.39900000000000002</v>
      </c>
      <c r="K1836" s="37">
        <v>0.34600000000000003</v>
      </c>
      <c r="L1836" s="9" t="s">
        <v>54</v>
      </c>
      <c r="M1836" s="9" t="s">
        <v>54</v>
      </c>
      <c r="N1836" s="9" t="s">
        <v>54</v>
      </c>
    </row>
    <row r="1837" spans="1:14" x14ac:dyDescent="0.2">
      <c r="A1837">
        <v>69865</v>
      </c>
      <c r="B1837">
        <v>1327665</v>
      </c>
      <c r="C1837">
        <v>203163</v>
      </c>
      <c r="D1837" s="9">
        <v>1.4313318542904174E-4</v>
      </c>
      <c r="E1837" s="9">
        <v>4.1426112761878935E-5</v>
      </c>
      <c r="F1837" s="9">
        <v>7.3832341518878926E-5</v>
      </c>
      <c r="G1837" s="8">
        <v>2.2750000000000001E-3</v>
      </c>
      <c r="H1837" s="8" t="s">
        <v>54</v>
      </c>
      <c r="I1837" s="37">
        <v>0.39799999999999996</v>
      </c>
      <c r="J1837" s="37">
        <v>0.57799999999999996</v>
      </c>
      <c r="K1837" s="37">
        <v>0.51400000000000001</v>
      </c>
      <c r="L1837" s="9" t="s">
        <v>54</v>
      </c>
      <c r="M1837" s="9" t="s">
        <v>54</v>
      </c>
      <c r="N1837" s="9" t="s">
        <v>54</v>
      </c>
    </row>
    <row r="1838" spans="1:14" x14ac:dyDescent="0.2">
      <c r="A1838">
        <v>69865</v>
      </c>
      <c r="B1838">
        <v>1327665</v>
      </c>
      <c r="C1838">
        <v>203163</v>
      </c>
      <c r="D1838" s="9">
        <v>1.4313318542904174E-4</v>
      </c>
      <c r="E1838" s="9">
        <v>4.6698527113390804E-5</v>
      </c>
      <c r="F1838" s="9">
        <v>1.082874342276891E-4</v>
      </c>
      <c r="G1838" s="8">
        <v>2.3800000000000002E-3</v>
      </c>
      <c r="H1838" s="8" t="s">
        <v>54</v>
      </c>
      <c r="I1838" s="37">
        <v>0.43100000000000005</v>
      </c>
      <c r="J1838" s="37">
        <v>0.622</v>
      </c>
      <c r="K1838" s="37">
        <v>0.56299999999999994</v>
      </c>
      <c r="L1838" s="9" t="s">
        <v>54</v>
      </c>
      <c r="M1838" s="9" t="s">
        <v>54</v>
      </c>
      <c r="N1838" s="9" t="s">
        <v>54</v>
      </c>
    </row>
    <row r="1839" spans="1:14" x14ac:dyDescent="0.2">
      <c r="A1839">
        <v>69386</v>
      </c>
      <c r="B1839">
        <v>1328543</v>
      </c>
      <c r="C1839">
        <v>207729</v>
      </c>
      <c r="D1839" s="9">
        <v>1.4412129247975096E-4</v>
      </c>
      <c r="E1839" s="9">
        <v>5.4194708037301013E-5</v>
      </c>
      <c r="F1839" s="9">
        <v>1.540468591289613E-4</v>
      </c>
      <c r="G1839" s="8">
        <v>4.0249999999999999E-3</v>
      </c>
      <c r="H1839" s="8" t="s">
        <v>54</v>
      </c>
      <c r="I1839" s="37">
        <v>0.44799999999999995</v>
      </c>
      <c r="J1839" s="37">
        <v>0.63900000000000001</v>
      </c>
      <c r="K1839" s="37">
        <v>0.625</v>
      </c>
      <c r="L1839" s="9" t="s">
        <v>54</v>
      </c>
      <c r="M1839" s="9" t="s">
        <v>54</v>
      </c>
      <c r="N1839" s="9" t="s">
        <v>54</v>
      </c>
    </row>
    <row r="1840" spans="1:14" x14ac:dyDescent="0.2">
      <c r="A1840">
        <v>69386</v>
      </c>
      <c r="B1840">
        <v>1328543</v>
      </c>
      <c r="C1840">
        <v>207729</v>
      </c>
      <c r="D1840" s="9">
        <v>1.4412129247975096E-4</v>
      </c>
      <c r="E1840" s="9">
        <v>5.1183890924117623E-5</v>
      </c>
      <c r="F1840" s="9">
        <v>1.3479100173784112E-4</v>
      </c>
      <c r="G1840" s="8">
        <v>1.0749999999999999E-2</v>
      </c>
      <c r="H1840" s="8" t="s">
        <v>54</v>
      </c>
      <c r="I1840" s="37">
        <v>0.45799999999999996</v>
      </c>
      <c r="J1840" s="37">
        <v>0.64500000000000002</v>
      </c>
      <c r="K1840" s="37">
        <v>0.629</v>
      </c>
      <c r="L1840" s="9" t="s">
        <v>54</v>
      </c>
      <c r="M1840" s="9" t="s">
        <v>54</v>
      </c>
      <c r="N1840" s="9" t="s">
        <v>54</v>
      </c>
    </row>
    <row r="1841" spans="1:14" x14ac:dyDescent="0.2">
      <c r="A1841">
        <v>69386</v>
      </c>
      <c r="B1841">
        <v>1328543</v>
      </c>
      <c r="C1841">
        <v>207729</v>
      </c>
      <c r="D1841" s="9">
        <v>1.4412129247975096E-4</v>
      </c>
      <c r="E1841" s="9">
        <v>6.1721750820259482E-5</v>
      </c>
      <c r="F1841" s="9">
        <v>2.0218650260676169E-4</v>
      </c>
      <c r="G1841" s="8">
        <v>7.3399999999999993E-3</v>
      </c>
      <c r="H1841" s="8" t="s">
        <v>54</v>
      </c>
      <c r="I1841" s="37">
        <v>0.46100000000000002</v>
      </c>
      <c r="J1841" s="37">
        <v>0.65400000000000003</v>
      </c>
      <c r="K1841" s="37">
        <v>0.629</v>
      </c>
      <c r="L1841" s="9" t="s">
        <v>54</v>
      </c>
      <c r="M1841" s="9" t="s">
        <v>54</v>
      </c>
      <c r="N1841" s="9" t="s">
        <v>54</v>
      </c>
    </row>
    <row r="1842" spans="1:14" x14ac:dyDescent="0.2">
      <c r="A1842">
        <v>69386</v>
      </c>
      <c r="B1842">
        <v>1328543</v>
      </c>
      <c r="C1842">
        <v>207729</v>
      </c>
      <c r="D1842" s="9">
        <v>1.4412129247975096E-4</v>
      </c>
      <c r="E1842" s="9">
        <v>5.7958229428780251E-5</v>
      </c>
      <c r="F1842" s="9">
        <v>1.7811668086786149E-4</v>
      </c>
      <c r="G1842" s="8">
        <v>3.2000000000000002E-3</v>
      </c>
      <c r="H1842" s="8" t="s">
        <v>54</v>
      </c>
      <c r="I1842" s="37">
        <v>0.46399999999999997</v>
      </c>
      <c r="J1842" s="37">
        <v>0.65700000000000003</v>
      </c>
      <c r="K1842" s="37">
        <v>0.629</v>
      </c>
      <c r="L1842" s="9" t="s">
        <v>54</v>
      </c>
      <c r="M1842" s="9" t="s">
        <v>54</v>
      </c>
      <c r="N1842" s="9" t="s">
        <v>54</v>
      </c>
    </row>
    <row r="1843" spans="1:14" x14ac:dyDescent="0.2">
      <c r="A1843">
        <v>69386</v>
      </c>
      <c r="B1843">
        <v>1328543</v>
      </c>
      <c r="C1843">
        <v>207729</v>
      </c>
      <c r="D1843" s="9">
        <v>1.4412129247975096E-4</v>
      </c>
      <c r="E1843" s="9">
        <v>4.1398735306271606E-5</v>
      </c>
      <c r="F1843" s="9">
        <v>7.2209465216700611E-5</v>
      </c>
      <c r="G1843" s="8">
        <v>2.1749999999999999E-3</v>
      </c>
      <c r="H1843" s="8" t="s">
        <v>54</v>
      </c>
      <c r="I1843" s="37">
        <v>0.46500000000000002</v>
      </c>
      <c r="J1843" s="37">
        <v>0.66</v>
      </c>
      <c r="K1843" s="37">
        <v>0.629</v>
      </c>
      <c r="L1843" s="9" t="s">
        <v>54</v>
      </c>
      <c r="M1843" s="9" t="s">
        <v>54</v>
      </c>
      <c r="N1843" s="9" t="s">
        <v>54</v>
      </c>
    </row>
    <row r="1844" spans="1:14" x14ac:dyDescent="0.2">
      <c r="A1844">
        <v>69386</v>
      </c>
      <c r="B1844">
        <v>1328543</v>
      </c>
      <c r="C1844">
        <v>207729</v>
      </c>
      <c r="D1844" s="9">
        <v>1.4412129247975096E-4</v>
      </c>
      <c r="E1844" s="9">
        <v>4.1398735306271606E-5</v>
      </c>
      <c r="F1844" s="9">
        <v>7.2209465216700611E-5</v>
      </c>
      <c r="G1844" s="8">
        <v>1.8400000000000001E-3</v>
      </c>
      <c r="H1844" s="8" t="s">
        <v>54</v>
      </c>
      <c r="I1844" s="37" t="s">
        <v>54</v>
      </c>
      <c r="J1844" s="37" t="s">
        <v>54</v>
      </c>
      <c r="K1844" s="37" t="s">
        <v>54</v>
      </c>
      <c r="L1844" s="9" t="s">
        <v>54</v>
      </c>
      <c r="M1844" s="9" t="s">
        <v>54</v>
      </c>
      <c r="N1844" s="9" t="s">
        <v>54</v>
      </c>
    </row>
    <row r="1845" spans="1:14" x14ac:dyDescent="0.2">
      <c r="A1845">
        <v>69386</v>
      </c>
      <c r="B1845">
        <v>1328543</v>
      </c>
      <c r="C1845">
        <v>207729</v>
      </c>
      <c r="D1845" s="9">
        <v>1.4412129247975096E-4</v>
      </c>
      <c r="E1845" s="9">
        <v>4.1398735306271606E-5</v>
      </c>
      <c r="F1845" s="9">
        <v>7.2209465216700611E-5</v>
      </c>
      <c r="G1845" s="8">
        <v>2.4750000000000002E-3</v>
      </c>
      <c r="H1845" s="8" t="s">
        <v>54</v>
      </c>
      <c r="I1845" s="37" t="s">
        <v>54</v>
      </c>
      <c r="J1845" s="37" t="s">
        <v>54</v>
      </c>
      <c r="K1845" s="37" t="s">
        <v>54</v>
      </c>
      <c r="L1845" s="9" t="s">
        <v>54</v>
      </c>
      <c r="M1845" s="9" t="s">
        <v>54</v>
      </c>
      <c r="N1845" s="9" t="s">
        <v>54</v>
      </c>
    </row>
    <row r="1846" spans="1:14" x14ac:dyDescent="0.2">
      <c r="A1846">
        <v>69386</v>
      </c>
      <c r="B1846">
        <v>1328543</v>
      </c>
      <c r="C1846">
        <v>207729</v>
      </c>
      <c r="D1846" s="9">
        <v>1.4412129247975096E-4</v>
      </c>
      <c r="E1846" s="9">
        <v>4.1398735306271606E-5</v>
      </c>
      <c r="F1846" s="9">
        <v>7.2209465216700611E-5</v>
      </c>
      <c r="G1846" s="8">
        <v>1.6799999999999999E-3</v>
      </c>
      <c r="H1846" s="8" t="s">
        <v>54</v>
      </c>
      <c r="I1846" s="37">
        <v>6.9999999999999993E-3</v>
      </c>
      <c r="J1846" s="37">
        <v>6.9999999999999993E-3</v>
      </c>
      <c r="K1846" s="37">
        <v>0</v>
      </c>
      <c r="L1846" s="9" t="s">
        <v>54</v>
      </c>
      <c r="M1846" s="9" t="s">
        <v>54</v>
      </c>
      <c r="N1846" s="9" t="s">
        <v>54</v>
      </c>
    </row>
    <row r="1847" spans="1:14" x14ac:dyDescent="0.2">
      <c r="A1847">
        <v>69386</v>
      </c>
      <c r="B1847">
        <v>1328543</v>
      </c>
      <c r="C1847">
        <v>207729</v>
      </c>
      <c r="D1847" s="9">
        <v>1.4412129247975096E-4</v>
      </c>
      <c r="E1847" s="9">
        <v>4.1398735306271606E-5</v>
      </c>
      <c r="F1847" s="9">
        <v>7.2209465216700611E-5</v>
      </c>
      <c r="G1847" s="8">
        <v>1.5999999999999999E-3</v>
      </c>
      <c r="H1847" s="8" t="s">
        <v>54</v>
      </c>
      <c r="I1847" s="37">
        <v>7.6999999999999999E-2</v>
      </c>
      <c r="J1847" s="37">
        <v>0.11199999999999999</v>
      </c>
      <c r="K1847" s="37">
        <v>0.22</v>
      </c>
      <c r="L1847" s="9" t="s">
        <v>54</v>
      </c>
      <c r="M1847" s="9" t="s">
        <v>54</v>
      </c>
      <c r="N1847" s="9" t="s">
        <v>54</v>
      </c>
    </row>
    <row r="1848" spans="1:14" x14ac:dyDescent="0.2">
      <c r="A1848">
        <v>69386</v>
      </c>
      <c r="B1848">
        <v>1328543</v>
      </c>
      <c r="C1848">
        <v>207729</v>
      </c>
      <c r="D1848" s="9">
        <v>1.4412129247975096E-4</v>
      </c>
      <c r="E1848" s="9">
        <v>4.5914960976046691E-5</v>
      </c>
      <c r="F1848" s="9">
        <v>1.0109325130338084E-4</v>
      </c>
      <c r="G1848" s="8">
        <v>3.0749999999999996E-3</v>
      </c>
      <c r="H1848" s="8" t="s">
        <v>54</v>
      </c>
      <c r="I1848" s="37">
        <v>0.27700000000000002</v>
      </c>
      <c r="J1848" s="37">
        <v>0.44600000000000001</v>
      </c>
      <c r="K1848" s="37">
        <v>0.45500000000000002</v>
      </c>
      <c r="L1848" s="9" t="s">
        <v>54</v>
      </c>
      <c r="M1848" s="9" t="s">
        <v>54</v>
      </c>
      <c r="N1848" s="9" t="s">
        <v>54</v>
      </c>
    </row>
    <row r="1849" spans="1:14" x14ac:dyDescent="0.2">
      <c r="A1849">
        <v>69386</v>
      </c>
      <c r="B1849">
        <v>1328543</v>
      </c>
      <c r="C1849">
        <v>207729</v>
      </c>
      <c r="D1849" s="9">
        <v>1.4412129247975096E-4</v>
      </c>
      <c r="E1849" s="9">
        <v>4.6667665254342538E-5</v>
      </c>
      <c r="F1849" s="9">
        <v>1.0590721565116088E-4</v>
      </c>
      <c r="G1849" s="8">
        <v>3.1800000000000001E-3</v>
      </c>
      <c r="H1849" s="8" t="s">
        <v>54</v>
      </c>
      <c r="I1849" s="37">
        <v>0.39200000000000002</v>
      </c>
      <c r="J1849" s="37">
        <v>0.60899999999999999</v>
      </c>
      <c r="K1849" s="37">
        <v>0.58600000000000008</v>
      </c>
      <c r="L1849" s="9" t="s">
        <v>54</v>
      </c>
      <c r="M1849" s="9" t="s">
        <v>54</v>
      </c>
      <c r="N1849" s="9" t="s">
        <v>54</v>
      </c>
    </row>
    <row r="1850" spans="1:14" x14ac:dyDescent="0.2">
      <c r="A1850">
        <v>69386</v>
      </c>
      <c r="B1850">
        <v>1328543</v>
      </c>
      <c r="C1850">
        <v>207729</v>
      </c>
      <c r="D1850" s="9">
        <v>1.4412129247975096E-4</v>
      </c>
      <c r="E1850" s="9">
        <v>4.5914960976046691E-5</v>
      </c>
      <c r="F1850" s="9">
        <v>1.0109325130338084E-4</v>
      </c>
      <c r="G1850" s="8">
        <v>3.0250000000000003E-3</v>
      </c>
      <c r="H1850" s="8" t="s">
        <v>54</v>
      </c>
      <c r="I1850" s="37">
        <v>0.42600000000000005</v>
      </c>
      <c r="J1850" s="37">
        <v>0.63500000000000001</v>
      </c>
      <c r="K1850" s="37">
        <v>0.68400000000000005</v>
      </c>
      <c r="L1850" s="9" t="s">
        <v>54</v>
      </c>
      <c r="M1850" s="9" t="s">
        <v>54</v>
      </c>
      <c r="N1850" s="9" t="s">
        <v>54</v>
      </c>
    </row>
    <row r="1851" spans="1:14" x14ac:dyDescent="0.2">
      <c r="A1851">
        <v>68687</v>
      </c>
      <c r="B1851">
        <v>1329084</v>
      </c>
      <c r="C1851">
        <v>213231</v>
      </c>
      <c r="D1851" s="9">
        <v>1.4558795696419991E-4</v>
      </c>
      <c r="E1851" s="9">
        <v>4.5896271417005999E-5</v>
      </c>
      <c r="F1851" s="9">
        <v>9.8484741899629974E-5</v>
      </c>
      <c r="G1851" s="8">
        <v>2.65E-3</v>
      </c>
      <c r="H1851" s="8" t="s">
        <v>54</v>
      </c>
      <c r="I1851" s="37">
        <v>0.443</v>
      </c>
      <c r="J1851" s="37">
        <v>0.65200000000000002</v>
      </c>
      <c r="K1851" s="37">
        <v>0.70599999999999996</v>
      </c>
      <c r="L1851" s="9" t="s">
        <v>54</v>
      </c>
      <c r="M1851" s="9" t="s">
        <v>54</v>
      </c>
      <c r="N1851" s="9" t="s">
        <v>54</v>
      </c>
    </row>
    <row r="1852" spans="1:14" x14ac:dyDescent="0.2">
      <c r="A1852">
        <v>68687</v>
      </c>
      <c r="B1852">
        <v>1329084</v>
      </c>
      <c r="C1852">
        <v>213231</v>
      </c>
      <c r="D1852" s="9">
        <v>1.4558795696419991E-4</v>
      </c>
      <c r="E1852" s="9">
        <v>4.6648669309088063E-5</v>
      </c>
      <c r="F1852" s="9">
        <v>1.0317449151389808E-4</v>
      </c>
      <c r="G1852" s="8">
        <v>2.5999999999999999E-3</v>
      </c>
      <c r="H1852" s="8" t="s">
        <v>54</v>
      </c>
      <c r="I1852" s="37">
        <v>0.45100000000000001</v>
      </c>
      <c r="J1852" s="37">
        <v>0.65800000000000003</v>
      </c>
      <c r="K1852" s="37">
        <v>0.72900000000000009</v>
      </c>
      <c r="L1852" s="9" t="s">
        <v>54</v>
      </c>
      <c r="M1852" s="9" t="s">
        <v>54</v>
      </c>
      <c r="N1852" s="9" t="s">
        <v>54</v>
      </c>
    </row>
    <row r="1853" spans="1:14" x14ac:dyDescent="0.2">
      <c r="A1853">
        <v>68687</v>
      </c>
      <c r="B1853">
        <v>1329084</v>
      </c>
      <c r="C1853">
        <v>213231</v>
      </c>
      <c r="D1853" s="9">
        <v>1.4558795696419991E-4</v>
      </c>
      <c r="E1853" s="9">
        <v>4.1381884064513608E-5</v>
      </c>
      <c r="F1853" s="9">
        <v>7.0346244214021408E-5</v>
      </c>
      <c r="G1853" s="8">
        <v>2.0999999999999999E-3</v>
      </c>
      <c r="H1853" s="8" t="s">
        <v>54</v>
      </c>
      <c r="I1853" s="37">
        <v>0.45500000000000002</v>
      </c>
      <c r="J1853" s="37">
        <v>0.66300000000000003</v>
      </c>
      <c r="K1853" s="37">
        <v>0.72900000000000009</v>
      </c>
      <c r="L1853" s="9" t="s">
        <v>54</v>
      </c>
      <c r="M1853" s="9" t="s">
        <v>54</v>
      </c>
      <c r="N1853" s="9" t="s">
        <v>54</v>
      </c>
    </row>
    <row r="1854" spans="1:14" x14ac:dyDescent="0.2">
      <c r="A1854">
        <v>68687</v>
      </c>
      <c r="B1854">
        <v>1329084</v>
      </c>
      <c r="C1854">
        <v>213231</v>
      </c>
      <c r="D1854" s="9">
        <v>1.4558795696419991E-4</v>
      </c>
      <c r="E1854" s="9">
        <v>4.7401067201170127E-5</v>
      </c>
      <c r="F1854" s="9">
        <v>1.0786424112816616E-4</v>
      </c>
      <c r="G1854" s="8">
        <v>1.9000000000000002E-3</v>
      </c>
      <c r="H1854" s="8" t="s">
        <v>54</v>
      </c>
      <c r="I1854" s="37">
        <v>0.45600000000000002</v>
      </c>
      <c r="J1854" s="37">
        <v>0.66800000000000004</v>
      </c>
      <c r="K1854" s="37">
        <v>0.7320000000000001</v>
      </c>
      <c r="L1854" s="9" t="s">
        <v>54</v>
      </c>
      <c r="M1854" s="9" t="s">
        <v>54</v>
      </c>
      <c r="N1854" s="9" t="s">
        <v>54</v>
      </c>
    </row>
    <row r="1855" spans="1:14" x14ac:dyDescent="0.2">
      <c r="A1855">
        <v>68687</v>
      </c>
      <c r="B1855">
        <v>1329084</v>
      </c>
      <c r="C1855">
        <v>213231</v>
      </c>
      <c r="D1855" s="9">
        <v>1.4558795696419991E-4</v>
      </c>
      <c r="E1855" s="9">
        <v>4.1381884064513608E-5</v>
      </c>
      <c r="F1855" s="9">
        <v>7.0346244214021408E-5</v>
      </c>
      <c r="G1855" s="8">
        <v>1.9199999999999998E-3</v>
      </c>
      <c r="H1855" s="8" t="s">
        <v>54</v>
      </c>
      <c r="I1855" s="37">
        <v>0.45700000000000002</v>
      </c>
      <c r="J1855" s="37">
        <v>0.66800000000000004</v>
      </c>
      <c r="K1855" s="37">
        <v>0.7320000000000001</v>
      </c>
      <c r="L1855" s="9" t="s">
        <v>54</v>
      </c>
      <c r="M1855" s="9" t="s">
        <v>54</v>
      </c>
      <c r="N1855" s="9" t="s">
        <v>54</v>
      </c>
    </row>
    <row r="1856" spans="1:14" x14ac:dyDescent="0.2">
      <c r="A1856">
        <v>68687</v>
      </c>
      <c r="B1856">
        <v>1329084</v>
      </c>
      <c r="C1856">
        <v>213231</v>
      </c>
      <c r="D1856" s="9">
        <v>1.4558795696419991E-4</v>
      </c>
      <c r="E1856" s="9">
        <v>4.1381884064513608E-5</v>
      </c>
      <c r="F1856" s="9">
        <v>7.0346244214021408E-5</v>
      </c>
      <c r="G1856" s="8">
        <v>1.6250000000000001E-3</v>
      </c>
      <c r="H1856" s="8" t="s">
        <v>54</v>
      </c>
      <c r="I1856" s="37" t="s">
        <v>54</v>
      </c>
      <c r="J1856" s="37" t="s">
        <v>54</v>
      </c>
      <c r="K1856" s="37" t="s">
        <v>54</v>
      </c>
      <c r="L1856" s="9" t="s">
        <v>54</v>
      </c>
      <c r="M1856" s="9" t="s">
        <v>54</v>
      </c>
      <c r="N1856" s="9" t="s">
        <v>54</v>
      </c>
    </row>
    <row r="1857" spans="1:14" x14ac:dyDescent="0.2">
      <c r="A1857">
        <v>68687</v>
      </c>
      <c r="B1857">
        <v>1329084</v>
      </c>
      <c r="C1857">
        <v>213231</v>
      </c>
      <c r="D1857" s="9">
        <v>1.4558795696419991E-4</v>
      </c>
      <c r="E1857" s="9">
        <v>4.1381884064513608E-5</v>
      </c>
      <c r="F1857" s="9">
        <v>7.0346244214021408E-5</v>
      </c>
      <c r="G1857" s="8">
        <v>1.8E-3</v>
      </c>
      <c r="H1857" s="8" t="s">
        <v>54</v>
      </c>
      <c r="I1857" s="37" t="s">
        <v>54</v>
      </c>
      <c r="J1857" s="37" t="s">
        <v>54</v>
      </c>
      <c r="K1857" s="37" t="s">
        <v>54</v>
      </c>
      <c r="L1857" s="9" t="s">
        <v>54</v>
      </c>
      <c r="M1857" s="9" t="s">
        <v>54</v>
      </c>
      <c r="N1857" s="9" t="s">
        <v>54</v>
      </c>
    </row>
    <row r="1858" spans="1:14" x14ac:dyDescent="0.2">
      <c r="A1858">
        <v>68687</v>
      </c>
      <c r="B1858">
        <v>1329084</v>
      </c>
      <c r="C1858">
        <v>213231</v>
      </c>
      <c r="D1858" s="9">
        <v>1.4558795696419991E-4</v>
      </c>
      <c r="E1858" s="9">
        <v>4.1381884064513608E-5</v>
      </c>
      <c r="F1858" s="9">
        <v>7.0346244214021408E-5</v>
      </c>
      <c r="G1858" s="8">
        <v>1.5400000000000001E-3</v>
      </c>
      <c r="H1858" s="8" t="s">
        <v>54</v>
      </c>
      <c r="I1858" s="37">
        <v>1.1000000000000001E-2</v>
      </c>
      <c r="J1858" s="37">
        <v>8.0000000000000002E-3</v>
      </c>
      <c r="K1858" s="37">
        <v>3.7000000000000005E-2</v>
      </c>
      <c r="L1858" s="9" t="s">
        <v>54</v>
      </c>
      <c r="M1858" s="9" t="s">
        <v>54</v>
      </c>
      <c r="N1858" s="9" t="s">
        <v>54</v>
      </c>
    </row>
    <row r="1859" spans="1:14" x14ac:dyDescent="0.2">
      <c r="A1859">
        <v>68687</v>
      </c>
      <c r="B1859">
        <v>1329084</v>
      </c>
      <c r="C1859">
        <v>213231</v>
      </c>
      <c r="D1859" s="9">
        <v>1.4558795696419991E-4</v>
      </c>
      <c r="E1859" s="9">
        <v>4.1381884064513608E-5</v>
      </c>
      <c r="F1859" s="9">
        <v>7.0346244214021408E-5</v>
      </c>
      <c r="G1859" s="8">
        <v>1.5500000000000002E-3</v>
      </c>
      <c r="H1859" s="8" t="s">
        <v>54</v>
      </c>
      <c r="I1859" s="37">
        <v>6.6000000000000003E-2</v>
      </c>
      <c r="J1859" s="37">
        <v>9.3000000000000013E-2</v>
      </c>
      <c r="K1859" s="37">
        <v>0.153</v>
      </c>
      <c r="L1859" s="9" t="s">
        <v>54</v>
      </c>
      <c r="M1859" s="9" t="s">
        <v>54</v>
      </c>
      <c r="N1859" s="9" t="s">
        <v>54</v>
      </c>
    </row>
    <row r="1860" spans="1:14" x14ac:dyDescent="0.2">
      <c r="A1860">
        <v>68687</v>
      </c>
      <c r="B1860">
        <v>1329084</v>
      </c>
      <c r="C1860">
        <v>213231</v>
      </c>
      <c r="D1860" s="9">
        <v>1.4558795696419991E-4</v>
      </c>
      <c r="E1860" s="9">
        <v>4.1381884064513608E-5</v>
      </c>
      <c r="F1860" s="9">
        <v>7.0346244214021408E-5</v>
      </c>
      <c r="G1860" s="8">
        <v>4.7399999999999994E-3</v>
      </c>
      <c r="H1860" s="8" t="s">
        <v>54</v>
      </c>
      <c r="I1860" s="37">
        <v>0.25800000000000001</v>
      </c>
      <c r="J1860" s="37">
        <v>0.39500000000000002</v>
      </c>
      <c r="K1860" s="37">
        <v>0.37</v>
      </c>
      <c r="L1860" s="9" t="s">
        <v>54</v>
      </c>
      <c r="M1860" s="9" t="s">
        <v>54</v>
      </c>
      <c r="N1860" s="9" t="s">
        <v>54</v>
      </c>
    </row>
    <row r="1861" spans="1:14" x14ac:dyDescent="0.2">
      <c r="A1861">
        <v>68687</v>
      </c>
      <c r="B1861">
        <v>1329084</v>
      </c>
      <c r="C1861">
        <v>213231</v>
      </c>
      <c r="D1861" s="9">
        <v>1.4558795696419991E-4</v>
      </c>
      <c r="E1861" s="9">
        <v>4.1381884064513608E-5</v>
      </c>
      <c r="F1861" s="9">
        <v>7.0346244214021408E-5</v>
      </c>
      <c r="G1861" s="8">
        <v>5.7250000000000001E-3</v>
      </c>
      <c r="H1861" s="8" t="s">
        <v>54</v>
      </c>
      <c r="I1861" s="37">
        <v>0.38900000000000001</v>
      </c>
      <c r="J1861" s="37">
        <v>0.56299999999999994</v>
      </c>
      <c r="K1861" s="37">
        <v>0.55700000000000005</v>
      </c>
      <c r="L1861" s="9" t="s">
        <v>54</v>
      </c>
      <c r="M1861" s="9" t="s">
        <v>54</v>
      </c>
      <c r="N1861" s="9" t="s">
        <v>54</v>
      </c>
    </row>
    <row r="1862" spans="1:14" x14ac:dyDescent="0.2">
      <c r="A1862">
        <v>68687</v>
      </c>
      <c r="B1862">
        <v>1329084</v>
      </c>
      <c r="C1862">
        <v>213231</v>
      </c>
      <c r="D1862" s="9">
        <v>1.4558795696419991E-4</v>
      </c>
      <c r="E1862" s="9">
        <v>4.8905862985334262E-5</v>
      </c>
      <c r="F1862" s="9">
        <v>1.1724374035670235E-4</v>
      </c>
      <c r="G1862" s="8">
        <v>1.085E-2</v>
      </c>
      <c r="H1862" s="8" t="s">
        <v>54</v>
      </c>
      <c r="I1862" s="37">
        <v>0.44</v>
      </c>
      <c r="J1862" s="37">
        <v>0.626</v>
      </c>
      <c r="K1862" s="37">
        <v>0.61099999999999999</v>
      </c>
      <c r="L1862" s="9" t="s">
        <v>54</v>
      </c>
      <c r="M1862" s="9" t="s">
        <v>54</v>
      </c>
      <c r="N1862" s="9" t="s">
        <v>54</v>
      </c>
    </row>
    <row r="1863" spans="1:14" x14ac:dyDescent="0.2">
      <c r="A1863">
        <v>67176</v>
      </c>
      <c r="B1863">
        <v>1328320</v>
      </c>
      <c r="C1863">
        <v>219621</v>
      </c>
      <c r="D1863" s="9">
        <v>1.488626890556151E-4</v>
      </c>
      <c r="E1863" s="9">
        <v>8.281137075403517E-5</v>
      </c>
      <c r="F1863" s="9">
        <v>3.1873090460384027E-4</v>
      </c>
      <c r="G1863" s="8">
        <v>1.6619999999999999E-2</v>
      </c>
      <c r="H1863" s="8" t="s">
        <v>54</v>
      </c>
      <c r="I1863" s="37">
        <v>0.47500000000000003</v>
      </c>
      <c r="J1863" s="37">
        <v>0.65</v>
      </c>
      <c r="K1863" s="37">
        <v>0.67200000000000004</v>
      </c>
      <c r="L1863" s="9" t="s">
        <v>54</v>
      </c>
      <c r="M1863" s="9" t="s">
        <v>54</v>
      </c>
      <c r="N1863" s="9" t="s">
        <v>54</v>
      </c>
    </row>
    <row r="1864" spans="1:14" x14ac:dyDescent="0.2">
      <c r="A1864">
        <v>67176</v>
      </c>
      <c r="B1864">
        <v>1328320</v>
      </c>
      <c r="C1864">
        <v>219621</v>
      </c>
      <c r="D1864" s="9">
        <v>1.488626890556151E-4</v>
      </c>
      <c r="E1864" s="9">
        <v>5.0439653095639604E-5</v>
      </c>
      <c r="F1864" s="9">
        <v>1.2293906320433838E-4</v>
      </c>
      <c r="G1864" s="8">
        <v>7.6499999999999997E-3</v>
      </c>
      <c r="H1864" s="8" t="s">
        <v>54</v>
      </c>
      <c r="I1864" s="37">
        <v>0.49299999999999999</v>
      </c>
      <c r="J1864" s="37">
        <v>0.66800000000000004</v>
      </c>
      <c r="K1864" s="37">
        <v>0.70200000000000007</v>
      </c>
      <c r="L1864" s="9" t="s">
        <v>54</v>
      </c>
      <c r="M1864" s="9" t="s">
        <v>54</v>
      </c>
      <c r="N1864" s="9" t="s">
        <v>54</v>
      </c>
    </row>
    <row r="1865" spans="1:14" x14ac:dyDescent="0.2">
      <c r="A1865">
        <v>67176</v>
      </c>
      <c r="B1865">
        <v>1328320</v>
      </c>
      <c r="C1865">
        <v>219621</v>
      </c>
      <c r="D1865" s="9">
        <v>1.488626890556151E-4</v>
      </c>
      <c r="E1865" s="9">
        <v>4.1405685377017585E-5</v>
      </c>
      <c r="F1865" s="9">
        <v>6.8299479557965771E-5</v>
      </c>
      <c r="G1865" s="8">
        <v>5.1500000000000001E-3</v>
      </c>
      <c r="H1865" s="8" t="s">
        <v>54</v>
      </c>
      <c r="I1865" s="37">
        <v>0.49399999999999999</v>
      </c>
      <c r="J1865" s="37">
        <v>0.66800000000000004</v>
      </c>
      <c r="K1865" s="37">
        <v>0.70200000000000007</v>
      </c>
      <c r="L1865" s="9" t="s">
        <v>54</v>
      </c>
      <c r="M1865" s="9" t="s">
        <v>54</v>
      </c>
      <c r="N1865" s="9" t="s">
        <v>54</v>
      </c>
    </row>
    <row r="1866" spans="1:14" x14ac:dyDescent="0.2">
      <c r="A1866">
        <v>67176</v>
      </c>
      <c r="B1866">
        <v>1328320</v>
      </c>
      <c r="C1866">
        <v>219621</v>
      </c>
      <c r="D1866" s="9">
        <v>1.488626890556151E-4</v>
      </c>
      <c r="E1866" s="9">
        <v>4.1405685377017585E-5</v>
      </c>
      <c r="F1866" s="9">
        <v>6.8299479557965771E-5</v>
      </c>
      <c r="G1866" s="8">
        <v>5.7499999999999999E-3</v>
      </c>
      <c r="H1866" s="8" t="s">
        <v>54</v>
      </c>
      <c r="I1866" s="37">
        <v>0.49700000000000005</v>
      </c>
      <c r="J1866" s="37">
        <v>0.67400000000000004</v>
      </c>
      <c r="K1866" s="37">
        <v>0.71700000000000008</v>
      </c>
      <c r="L1866" s="9" t="s">
        <v>54</v>
      </c>
      <c r="M1866" s="9" t="s">
        <v>54</v>
      </c>
      <c r="N1866" s="9" t="s">
        <v>54</v>
      </c>
    </row>
    <row r="1867" spans="1:14" x14ac:dyDescent="0.2">
      <c r="A1867">
        <v>67176</v>
      </c>
      <c r="B1867">
        <v>1328320</v>
      </c>
      <c r="C1867">
        <v>219621</v>
      </c>
      <c r="D1867" s="9">
        <v>1.488626890556151E-4</v>
      </c>
      <c r="E1867" s="9">
        <v>4.1405685377017585E-5</v>
      </c>
      <c r="F1867" s="9">
        <v>6.8299479557965771E-5</v>
      </c>
      <c r="G1867" s="8">
        <v>3.8600000000000001E-3</v>
      </c>
      <c r="H1867" s="8" t="s">
        <v>54</v>
      </c>
      <c r="I1867" s="37">
        <v>0.5</v>
      </c>
      <c r="J1867" s="37">
        <v>0.68400000000000005</v>
      </c>
      <c r="K1867" s="37">
        <v>0.71700000000000008</v>
      </c>
      <c r="L1867" s="9" t="s">
        <v>54</v>
      </c>
      <c r="M1867" s="9" t="s">
        <v>54</v>
      </c>
      <c r="N1867" s="9" t="s">
        <v>54</v>
      </c>
    </row>
    <row r="1868" spans="1:14" x14ac:dyDescent="0.2">
      <c r="A1868">
        <v>67176</v>
      </c>
      <c r="B1868">
        <v>1328320</v>
      </c>
      <c r="C1868">
        <v>219621</v>
      </c>
      <c r="D1868" s="9">
        <v>1.488626890556151E-4</v>
      </c>
      <c r="E1868" s="9">
        <v>4.1405685377017585E-5</v>
      </c>
      <c r="F1868" s="9">
        <v>6.8299479557965771E-5</v>
      </c>
      <c r="G1868" s="8">
        <v>4.1250000000000002E-3</v>
      </c>
      <c r="H1868" s="8" t="s">
        <v>54</v>
      </c>
      <c r="I1868" s="37" t="s">
        <v>54</v>
      </c>
      <c r="J1868" s="37" t="s">
        <v>54</v>
      </c>
      <c r="K1868" s="37" t="s">
        <v>54</v>
      </c>
      <c r="L1868" s="9" t="s">
        <v>54</v>
      </c>
      <c r="M1868" s="9" t="s">
        <v>54</v>
      </c>
      <c r="N1868" s="9" t="s">
        <v>54</v>
      </c>
    </row>
    <row r="1869" spans="1:14" x14ac:dyDescent="0.2">
      <c r="A1869">
        <v>67176</v>
      </c>
      <c r="B1869">
        <v>1328320</v>
      </c>
      <c r="C1869">
        <v>219621</v>
      </c>
      <c r="D1869" s="9">
        <v>1.488626890556151E-4</v>
      </c>
      <c r="E1869" s="9">
        <v>4.5169838593110094E-5</v>
      </c>
      <c r="F1869" s="9">
        <v>9.1065972743954352E-5</v>
      </c>
      <c r="G1869" s="8">
        <v>3.5400000000000002E-3</v>
      </c>
      <c r="H1869" s="8" t="s">
        <v>54</v>
      </c>
      <c r="I1869" s="37" t="s">
        <v>54</v>
      </c>
      <c r="J1869" s="37" t="s">
        <v>54</v>
      </c>
      <c r="K1869" s="37" t="s">
        <v>54</v>
      </c>
      <c r="L1869" s="9" t="s">
        <v>54</v>
      </c>
      <c r="M1869" s="9" t="s">
        <v>54</v>
      </c>
      <c r="N1869" s="9" t="s">
        <v>54</v>
      </c>
    </row>
    <row r="1870" spans="1:14" x14ac:dyDescent="0.2">
      <c r="A1870">
        <v>67176</v>
      </c>
      <c r="B1870">
        <v>1328320</v>
      </c>
      <c r="C1870">
        <v>219621</v>
      </c>
      <c r="D1870" s="9">
        <v>1.488626890556151E-4</v>
      </c>
      <c r="E1870" s="9">
        <v>4.1405685377017585E-5</v>
      </c>
      <c r="F1870" s="9">
        <v>6.8299479557965771E-5</v>
      </c>
      <c r="G1870" s="8">
        <v>2.875E-3</v>
      </c>
      <c r="H1870" s="8" t="s">
        <v>54</v>
      </c>
      <c r="I1870" s="37">
        <v>1.4999999999999999E-2</v>
      </c>
      <c r="J1870" s="37">
        <v>1.1000000000000001E-2</v>
      </c>
      <c r="K1870" s="37">
        <v>0</v>
      </c>
      <c r="L1870" s="9" t="s">
        <v>54</v>
      </c>
      <c r="M1870" s="9" t="s">
        <v>54</v>
      </c>
      <c r="N1870" s="9" t="s">
        <v>54</v>
      </c>
    </row>
    <row r="1871" spans="1:14" x14ac:dyDescent="0.2">
      <c r="A1871">
        <v>67176</v>
      </c>
      <c r="B1871">
        <v>1328320</v>
      </c>
      <c r="C1871">
        <v>219621</v>
      </c>
      <c r="D1871" s="9">
        <v>1.488626890556151E-4</v>
      </c>
      <c r="E1871" s="9">
        <v>4.1405685377017585E-5</v>
      </c>
      <c r="F1871" s="9">
        <v>6.8299479557965771E-5</v>
      </c>
      <c r="G1871" s="8">
        <v>1.65E-3</v>
      </c>
      <c r="H1871" s="8" t="s">
        <v>54</v>
      </c>
      <c r="I1871" s="37">
        <v>7.8E-2</v>
      </c>
      <c r="J1871" s="37">
        <v>0.10400000000000001</v>
      </c>
      <c r="K1871" s="37">
        <v>0.19700000000000001</v>
      </c>
      <c r="L1871" s="9" t="s">
        <v>54</v>
      </c>
      <c r="M1871" s="9" t="s">
        <v>54</v>
      </c>
      <c r="N1871" s="9" t="s">
        <v>54</v>
      </c>
    </row>
    <row r="1872" spans="1:14" x14ac:dyDescent="0.2">
      <c r="A1872">
        <v>67176</v>
      </c>
      <c r="B1872">
        <v>1328320</v>
      </c>
      <c r="C1872">
        <v>219621</v>
      </c>
      <c r="D1872" s="9">
        <v>1.488626890556151E-4</v>
      </c>
      <c r="E1872" s="9">
        <v>4.1405685377017585E-5</v>
      </c>
      <c r="F1872" s="9">
        <v>6.8299479557965771E-5</v>
      </c>
      <c r="G1872" s="8">
        <v>3.8E-3</v>
      </c>
      <c r="H1872" s="8" t="s">
        <v>54</v>
      </c>
      <c r="I1872" s="37">
        <v>0.28399999999999997</v>
      </c>
      <c r="J1872" s="37">
        <v>0.42899999999999999</v>
      </c>
      <c r="K1872" s="37">
        <v>0.46200000000000002</v>
      </c>
      <c r="L1872" s="9" t="s">
        <v>54</v>
      </c>
      <c r="M1872" s="9" t="s">
        <v>54</v>
      </c>
      <c r="N1872" s="9" t="s">
        <v>54</v>
      </c>
    </row>
    <row r="1873" spans="1:14" x14ac:dyDescent="0.2">
      <c r="A1873">
        <v>67176</v>
      </c>
      <c r="B1873">
        <v>1328320</v>
      </c>
      <c r="C1873">
        <v>219621</v>
      </c>
      <c r="D1873" s="9">
        <v>1.488626890556151E-4</v>
      </c>
      <c r="E1873" s="9">
        <v>4.1405685377017585E-5</v>
      </c>
      <c r="F1873" s="9">
        <v>6.8299479557965771E-5</v>
      </c>
      <c r="G1873" s="8">
        <v>2.9249999999999996E-3</v>
      </c>
      <c r="H1873" s="8">
        <v>0.85799999999999998</v>
      </c>
      <c r="I1873" s="37">
        <v>0.39900000000000002</v>
      </c>
      <c r="J1873" s="37">
        <v>0.58399999999999996</v>
      </c>
      <c r="K1873" s="37">
        <v>0.59700000000000009</v>
      </c>
      <c r="L1873" s="9" t="s">
        <v>54</v>
      </c>
      <c r="M1873" s="9" t="s">
        <v>54</v>
      </c>
      <c r="N1873" s="9" t="s">
        <v>54</v>
      </c>
    </row>
    <row r="1874" spans="1:14" x14ac:dyDescent="0.2">
      <c r="A1874">
        <v>67176</v>
      </c>
      <c r="B1874">
        <v>1328320</v>
      </c>
      <c r="C1874">
        <v>219621</v>
      </c>
      <c r="D1874" s="9">
        <v>1.488626890556151E-4</v>
      </c>
      <c r="E1874" s="9">
        <v>4.7428330522765597E-5</v>
      </c>
      <c r="F1874" s="9">
        <v>1.0472586865554751E-4</v>
      </c>
      <c r="G1874" s="8">
        <v>4.2499999999999994E-3</v>
      </c>
      <c r="H1874" s="8" t="s">
        <v>54</v>
      </c>
      <c r="I1874" s="37">
        <v>0.439</v>
      </c>
      <c r="J1874" s="37">
        <v>0.624</v>
      </c>
      <c r="K1874" s="37">
        <v>0.63500000000000001</v>
      </c>
      <c r="L1874" s="9" t="s">
        <v>54</v>
      </c>
      <c r="M1874" s="9" t="s">
        <v>54</v>
      </c>
      <c r="N1874" s="9" t="s">
        <v>54</v>
      </c>
    </row>
    <row r="1875" spans="1:14" x14ac:dyDescent="0.2">
      <c r="A1875">
        <v>66079</v>
      </c>
      <c r="B1875">
        <v>1328535</v>
      </c>
      <c r="C1875">
        <v>226472</v>
      </c>
      <c r="D1875" s="9">
        <v>1.5133400929190818E-4</v>
      </c>
      <c r="E1875" s="9">
        <v>4.1398984595814187E-5</v>
      </c>
      <c r="F1875" s="9">
        <v>6.6233353350524568E-5</v>
      </c>
      <c r="G1875" s="8">
        <v>7.3799999999999994E-3</v>
      </c>
      <c r="H1875" s="8" t="s">
        <v>54</v>
      </c>
      <c r="I1875" s="37">
        <v>0.46100000000000002</v>
      </c>
      <c r="J1875" s="37">
        <v>0.63900000000000001</v>
      </c>
      <c r="K1875" s="37">
        <v>0.66500000000000004</v>
      </c>
      <c r="L1875" s="9" t="s">
        <v>54</v>
      </c>
      <c r="M1875" s="9" t="s">
        <v>54</v>
      </c>
      <c r="N1875" s="9" t="s">
        <v>54</v>
      </c>
    </row>
    <row r="1876" spans="1:14" x14ac:dyDescent="0.2">
      <c r="A1876">
        <v>66079</v>
      </c>
      <c r="B1876">
        <v>1328535</v>
      </c>
      <c r="C1876">
        <v>226472</v>
      </c>
      <c r="D1876" s="9">
        <v>1.5133400929190818E-4</v>
      </c>
      <c r="E1876" s="9">
        <v>4.9678781514977022E-5</v>
      </c>
      <c r="F1876" s="9">
        <v>1.1480447914090925E-4</v>
      </c>
      <c r="G1876" s="8">
        <v>9.2250000000000006E-3</v>
      </c>
      <c r="H1876" s="8" t="s">
        <v>54</v>
      </c>
      <c r="I1876" s="37">
        <v>0.47000000000000003</v>
      </c>
      <c r="J1876" s="37">
        <v>0.64599999999999991</v>
      </c>
      <c r="K1876" s="37">
        <v>0.66800000000000004</v>
      </c>
      <c r="L1876" s="9" t="s">
        <v>54</v>
      </c>
      <c r="M1876" s="9" t="s">
        <v>54</v>
      </c>
      <c r="N1876" s="9" t="s">
        <v>54</v>
      </c>
    </row>
    <row r="1877" spans="1:14" x14ac:dyDescent="0.2">
      <c r="A1877">
        <v>66079</v>
      </c>
      <c r="B1877">
        <v>1328535</v>
      </c>
      <c r="C1877">
        <v>226472</v>
      </c>
      <c r="D1877" s="9">
        <v>1.5133400929190818E-4</v>
      </c>
      <c r="E1877" s="9">
        <v>4.1398984595814187E-5</v>
      </c>
      <c r="F1877" s="9">
        <v>6.6233353350524568E-5</v>
      </c>
      <c r="G1877" s="8">
        <v>6.4250000000000002E-3</v>
      </c>
      <c r="H1877" s="8" t="s">
        <v>54</v>
      </c>
      <c r="I1877" s="37">
        <v>0.47600000000000003</v>
      </c>
      <c r="J1877" s="37">
        <v>0.65500000000000003</v>
      </c>
      <c r="K1877" s="37">
        <v>0.67299999999999993</v>
      </c>
      <c r="L1877" s="9" t="s">
        <v>54</v>
      </c>
      <c r="M1877" s="9" t="s">
        <v>54</v>
      </c>
      <c r="N1877" s="9" t="s">
        <v>54</v>
      </c>
    </row>
    <row r="1878" spans="1:14" x14ac:dyDescent="0.2">
      <c r="A1878">
        <v>66079</v>
      </c>
      <c r="B1878">
        <v>1328535</v>
      </c>
      <c r="C1878">
        <v>226472</v>
      </c>
      <c r="D1878" s="9">
        <v>1.5133400929190818E-4</v>
      </c>
      <c r="E1878" s="9">
        <v>4.5915237460812098E-5</v>
      </c>
      <c r="F1878" s="9">
        <v>9.2726694690734401E-5</v>
      </c>
      <c r="G1878" s="8">
        <v>5.8399999999999997E-3</v>
      </c>
      <c r="H1878" s="8" t="s">
        <v>54</v>
      </c>
      <c r="I1878" s="37">
        <v>0.47799999999999998</v>
      </c>
      <c r="J1878" s="37">
        <v>0.66200000000000003</v>
      </c>
      <c r="K1878" s="37">
        <v>0.67299999999999993</v>
      </c>
      <c r="L1878" s="9" t="s">
        <v>54</v>
      </c>
      <c r="M1878" s="9" t="s">
        <v>54</v>
      </c>
      <c r="N1878" s="9" t="s">
        <v>54</v>
      </c>
    </row>
    <row r="1879" spans="1:14" x14ac:dyDescent="0.2">
      <c r="A1879">
        <v>66079</v>
      </c>
      <c r="B1879">
        <v>1328535</v>
      </c>
      <c r="C1879">
        <v>226472</v>
      </c>
      <c r="D1879" s="9">
        <v>1.5133400929190818E-4</v>
      </c>
      <c r="E1879" s="9">
        <v>4.5915237460812098E-5</v>
      </c>
      <c r="F1879" s="9">
        <v>9.2726694690734401E-5</v>
      </c>
      <c r="G1879" s="8">
        <v>4.2249999999999996E-3</v>
      </c>
      <c r="H1879" s="8" t="s">
        <v>54</v>
      </c>
      <c r="I1879" s="37">
        <v>0.47799999999999998</v>
      </c>
      <c r="J1879" s="37">
        <v>0.66500000000000004</v>
      </c>
      <c r="K1879" s="37">
        <v>0.67299999999999993</v>
      </c>
      <c r="L1879" s="9" t="s">
        <v>54</v>
      </c>
      <c r="M1879" s="9" t="s">
        <v>54</v>
      </c>
      <c r="N1879" s="9" t="s">
        <v>54</v>
      </c>
    </row>
    <row r="1880" spans="1:14" x14ac:dyDescent="0.2">
      <c r="A1880">
        <v>66079</v>
      </c>
      <c r="B1880">
        <v>1328535</v>
      </c>
      <c r="C1880">
        <v>226472</v>
      </c>
      <c r="D1880" s="9">
        <v>1.5133400929190818E-4</v>
      </c>
      <c r="E1880" s="9">
        <v>4.1398984595814187E-5</v>
      </c>
      <c r="F1880" s="9">
        <v>6.6233353350524568E-5</v>
      </c>
      <c r="G1880" s="8">
        <v>3.225E-3</v>
      </c>
      <c r="H1880" s="8" t="s">
        <v>54</v>
      </c>
      <c r="I1880" s="37" t="s">
        <v>54</v>
      </c>
      <c r="J1880" s="37" t="s">
        <v>54</v>
      </c>
      <c r="K1880" s="37" t="s">
        <v>54</v>
      </c>
      <c r="L1880" s="9" t="s">
        <v>54</v>
      </c>
      <c r="M1880" s="9" t="s">
        <v>54</v>
      </c>
      <c r="N1880" s="9" t="s">
        <v>54</v>
      </c>
    </row>
    <row r="1881" spans="1:14" x14ac:dyDescent="0.2">
      <c r="A1881">
        <v>66079</v>
      </c>
      <c r="B1881">
        <v>1328535</v>
      </c>
      <c r="C1881">
        <v>226472</v>
      </c>
      <c r="D1881" s="9">
        <v>1.5133400929190818E-4</v>
      </c>
      <c r="E1881" s="9">
        <v>4.6667946271645086E-5</v>
      </c>
      <c r="F1881" s="9">
        <v>9.7142251580769373E-5</v>
      </c>
      <c r="G1881" s="8">
        <v>2.3200000000000004E-3</v>
      </c>
      <c r="H1881" s="8" t="s">
        <v>54</v>
      </c>
      <c r="I1881" s="37" t="s">
        <v>54</v>
      </c>
      <c r="J1881" s="37" t="s">
        <v>54</v>
      </c>
      <c r="K1881" s="37" t="s">
        <v>54</v>
      </c>
      <c r="L1881" s="9" t="s">
        <v>54</v>
      </c>
      <c r="M1881" s="9" t="s">
        <v>54</v>
      </c>
      <c r="N1881" s="9" t="s">
        <v>54</v>
      </c>
    </row>
    <row r="1882" spans="1:14" x14ac:dyDescent="0.2">
      <c r="A1882">
        <v>66079</v>
      </c>
      <c r="B1882">
        <v>1328535</v>
      </c>
      <c r="C1882">
        <v>226472</v>
      </c>
      <c r="D1882" s="9">
        <v>1.5133400929190818E-4</v>
      </c>
      <c r="E1882" s="9">
        <v>4.1398984595814187E-5</v>
      </c>
      <c r="F1882" s="9">
        <v>6.6233353350524568E-5</v>
      </c>
      <c r="G1882" s="8">
        <v>2.9000000000000002E-3</v>
      </c>
      <c r="H1882" s="8" t="s">
        <v>54</v>
      </c>
      <c r="I1882" s="37">
        <v>9.0000000000000011E-3</v>
      </c>
      <c r="J1882" s="37">
        <v>8.0000000000000002E-3</v>
      </c>
      <c r="K1882" s="37">
        <v>0</v>
      </c>
      <c r="L1882" s="9" t="s">
        <v>54</v>
      </c>
      <c r="M1882" s="9" t="s">
        <v>54</v>
      </c>
      <c r="N1882" s="9" t="s">
        <v>54</v>
      </c>
    </row>
    <row r="1883" spans="1:14" x14ac:dyDescent="0.2">
      <c r="A1883">
        <v>66079</v>
      </c>
      <c r="B1883">
        <v>1328535</v>
      </c>
      <c r="C1883">
        <v>226472</v>
      </c>
      <c r="D1883" s="9">
        <v>1.5133400929190818E-4</v>
      </c>
      <c r="E1883" s="9">
        <v>4.1398984595814187E-5</v>
      </c>
      <c r="F1883" s="9">
        <v>6.6233353350524568E-5</v>
      </c>
      <c r="G1883" s="8">
        <v>4.7000000000000002E-3</v>
      </c>
      <c r="H1883" s="8" t="s">
        <v>54</v>
      </c>
      <c r="I1883" s="37">
        <v>7.0000000000000007E-2</v>
      </c>
      <c r="J1883" s="37">
        <v>0.10099999999999999</v>
      </c>
      <c r="K1883" s="37">
        <v>0.156</v>
      </c>
      <c r="L1883" s="9" t="s">
        <v>54</v>
      </c>
      <c r="M1883" s="9" t="s">
        <v>54</v>
      </c>
      <c r="N1883" s="9" t="s">
        <v>54</v>
      </c>
    </row>
    <row r="1884" spans="1:14" x14ac:dyDescent="0.2">
      <c r="A1884">
        <v>66079</v>
      </c>
      <c r="B1884">
        <v>1328535</v>
      </c>
      <c r="C1884">
        <v>226472</v>
      </c>
      <c r="D1884" s="9">
        <v>1.5133400929190818E-4</v>
      </c>
      <c r="E1884" s="9">
        <v>4.5915237460812098E-5</v>
      </c>
      <c r="F1884" s="9">
        <v>9.2726694690734401E-5</v>
      </c>
      <c r="G1884" s="8">
        <v>6.8599999999999998E-3</v>
      </c>
      <c r="H1884" s="8" t="s">
        <v>54</v>
      </c>
      <c r="I1884" s="37">
        <v>0.28699999999999998</v>
      </c>
      <c r="J1884" s="37">
        <v>0.40899999999999997</v>
      </c>
      <c r="K1884" s="37">
        <v>0.39400000000000002</v>
      </c>
      <c r="L1884" s="9" t="s">
        <v>54</v>
      </c>
      <c r="M1884" s="9" t="s">
        <v>54</v>
      </c>
      <c r="N1884" s="9" t="s">
        <v>54</v>
      </c>
    </row>
    <row r="1885" spans="1:14" x14ac:dyDescent="0.2">
      <c r="A1885">
        <v>66079</v>
      </c>
      <c r="B1885">
        <v>1328535</v>
      </c>
      <c r="C1885">
        <v>226472</v>
      </c>
      <c r="D1885" s="9">
        <v>1.5133400929190818E-4</v>
      </c>
      <c r="E1885" s="9">
        <v>4.1398984595814187E-5</v>
      </c>
      <c r="F1885" s="9">
        <v>6.6233353350524568E-5</v>
      </c>
      <c r="G1885" s="8">
        <v>5.8249999999999994E-3</v>
      </c>
      <c r="H1885" s="8">
        <v>0.85299999999999998</v>
      </c>
      <c r="I1885" s="37">
        <v>0.41600000000000004</v>
      </c>
      <c r="J1885" s="37">
        <v>0.58200000000000007</v>
      </c>
      <c r="K1885" s="37">
        <v>0.53100000000000003</v>
      </c>
      <c r="L1885" s="9" t="s">
        <v>54</v>
      </c>
      <c r="M1885" s="9" t="s">
        <v>54</v>
      </c>
      <c r="N1885" s="9" t="s">
        <v>54</v>
      </c>
    </row>
    <row r="1886" spans="1:14" x14ac:dyDescent="0.2">
      <c r="A1886">
        <v>66079</v>
      </c>
      <c r="B1886">
        <v>1328535</v>
      </c>
      <c r="C1886">
        <v>226472</v>
      </c>
      <c r="D1886" s="9">
        <v>1.5133400929190818E-4</v>
      </c>
      <c r="E1886" s="9">
        <v>4.1398984595814187E-5</v>
      </c>
      <c r="F1886" s="9">
        <v>6.6233353350524568E-5</v>
      </c>
      <c r="G1886" s="8">
        <v>7.5200000000000006E-3</v>
      </c>
      <c r="H1886" s="8" t="s">
        <v>54</v>
      </c>
      <c r="I1886" s="37">
        <v>0.45100000000000001</v>
      </c>
      <c r="J1886" s="37">
        <v>0.61699999999999999</v>
      </c>
      <c r="K1886" s="37">
        <v>0.57500000000000007</v>
      </c>
      <c r="L1886" s="9" t="s">
        <v>54</v>
      </c>
      <c r="M1886" s="9" t="s">
        <v>54</v>
      </c>
      <c r="N1886" s="9" t="s">
        <v>54</v>
      </c>
    </row>
    <row r="1887" spans="1:14" x14ac:dyDescent="0.2">
      <c r="A1887">
        <v>65406</v>
      </c>
      <c r="B1887">
        <v>1329100</v>
      </c>
      <c r="C1887">
        <v>234108</v>
      </c>
      <c r="D1887" s="9">
        <v>1.5289117206372503E-4</v>
      </c>
      <c r="E1887" s="9">
        <v>8.2010382965916787E-5</v>
      </c>
      <c r="F1887" s="9">
        <v>2.9473576298118817E-4</v>
      </c>
      <c r="G1887" s="8">
        <v>1.6275000000000001E-2</v>
      </c>
      <c r="H1887" s="8" t="s">
        <v>54</v>
      </c>
      <c r="I1887" s="37">
        <v>0.47200000000000003</v>
      </c>
      <c r="J1887" s="37">
        <v>0.63900000000000001</v>
      </c>
      <c r="K1887" s="37">
        <v>0.59799999999999998</v>
      </c>
      <c r="L1887" s="9" t="s">
        <v>54</v>
      </c>
      <c r="M1887" s="9" t="s">
        <v>54</v>
      </c>
      <c r="N1887" s="9" t="s">
        <v>54</v>
      </c>
    </row>
    <row r="1888" spans="1:14" x14ac:dyDescent="0.2">
      <c r="A1888">
        <v>65406</v>
      </c>
      <c r="B1888">
        <v>1329100</v>
      </c>
      <c r="C1888">
        <v>234108</v>
      </c>
      <c r="D1888" s="9">
        <v>1.5289117206372503E-4</v>
      </c>
      <c r="E1888" s="9">
        <v>6.621021744037318E-5</v>
      </c>
      <c r="F1888" s="9">
        <v>2.0503357424778309E-4</v>
      </c>
      <c r="G1888" s="8">
        <v>1.1000000000000001E-2</v>
      </c>
      <c r="H1888" s="8" t="s">
        <v>54</v>
      </c>
      <c r="I1888" s="37">
        <v>0.48299999999999998</v>
      </c>
      <c r="J1888" s="37">
        <v>0.64700000000000002</v>
      </c>
      <c r="K1888" s="37">
        <v>0.67500000000000004</v>
      </c>
      <c r="L1888" s="9" t="s">
        <v>54</v>
      </c>
      <c r="M1888" s="9" t="s">
        <v>54</v>
      </c>
      <c r="N1888" s="9" t="s">
        <v>54</v>
      </c>
    </row>
    <row r="1889" spans="1:14" x14ac:dyDescent="0.2">
      <c r="A1889">
        <v>65406</v>
      </c>
      <c r="B1889">
        <v>1329100</v>
      </c>
      <c r="C1889">
        <v>234108</v>
      </c>
      <c r="D1889" s="9">
        <v>1.5289117206372503E-4</v>
      </c>
      <c r="E1889" s="9">
        <v>5.9438717929425926E-5</v>
      </c>
      <c r="F1889" s="9">
        <v>1.6658977907632374E-4</v>
      </c>
      <c r="G1889" s="8">
        <v>8.6499999999999997E-3</v>
      </c>
      <c r="H1889" s="8" t="s">
        <v>54</v>
      </c>
      <c r="I1889" s="37">
        <v>0.48700000000000004</v>
      </c>
      <c r="J1889" s="37">
        <v>0.65500000000000003</v>
      </c>
      <c r="K1889" s="37">
        <v>0.67900000000000005</v>
      </c>
      <c r="L1889" s="9" t="s">
        <v>54</v>
      </c>
      <c r="M1889" s="9" t="s">
        <v>54</v>
      </c>
      <c r="N1889" s="9" t="s">
        <v>54</v>
      </c>
    </row>
    <row r="1890" spans="1:14" x14ac:dyDescent="0.2">
      <c r="A1890">
        <v>65406</v>
      </c>
      <c r="B1890">
        <v>1329100</v>
      </c>
      <c r="C1890">
        <v>234108</v>
      </c>
      <c r="D1890" s="9">
        <v>1.5289117206372503E-4</v>
      </c>
      <c r="E1890" s="9">
        <v>4.664810774208111E-5</v>
      </c>
      <c r="F1890" s="9">
        <v>9.3973721530233906E-5</v>
      </c>
      <c r="G1890" s="8">
        <v>6.1399999999999996E-3</v>
      </c>
      <c r="H1890" s="8" t="s">
        <v>54</v>
      </c>
      <c r="I1890" s="37">
        <v>0.48799999999999999</v>
      </c>
      <c r="J1890" s="37">
        <v>0.65900000000000003</v>
      </c>
      <c r="K1890" s="37">
        <v>0.67900000000000005</v>
      </c>
      <c r="L1890" s="9" t="s">
        <v>54</v>
      </c>
      <c r="M1890" s="9" t="s">
        <v>54</v>
      </c>
      <c r="N1890" s="9" t="s">
        <v>54</v>
      </c>
    </row>
    <row r="1891" spans="1:14" x14ac:dyDescent="0.2">
      <c r="A1891">
        <v>65406</v>
      </c>
      <c r="B1891">
        <v>1329100</v>
      </c>
      <c r="C1891">
        <v>234108</v>
      </c>
      <c r="D1891" s="9">
        <v>1.5289117206372503E-4</v>
      </c>
      <c r="E1891" s="9">
        <v>4.1381385900233239E-5</v>
      </c>
      <c r="F1891" s="9">
        <v>6.4072991952432215E-5</v>
      </c>
      <c r="G1891" s="8">
        <v>4.1250000000000002E-3</v>
      </c>
      <c r="H1891" s="8" t="s">
        <v>54</v>
      </c>
      <c r="I1891" s="37">
        <v>0.495</v>
      </c>
      <c r="J1891" s="37">
        <v>0.69299999999999995</v>
      </c>
      <c r="K1891" s="37">
        <v>0.67900000000000005</v>
      </c>
      <c r="L1891" s="9" t="s">
        <v>54</v>
      </c>
      <c r="M1891" s="9" t="s">
        <v>54</v>
      </c>
      <c r="N1891" s="9" t="s">
        <v>54</v>
      </c>
    </row>
    <row r="1892" spans="1:14" x14ac:dyDescent="0.2">
      <c r="A1892">
        <v>65406</v>
      </c>
      <c r="B1892">
        <v>1329100</v>
      </c>
      <c r="C1892">
        <v>234108</v>
      </c>
      <c r="D1892" s="9">
        <v>1.5289117206372503E-4</v>
      </c>
      <c r="E1892" s="9">
        <v>4.664810774208111E-5</v>
      </c>
      <c r="F1892" s="9">
        <v>9.3973721530233906E-5</v>
      </c>
      <c r="G1892" s="8">
        <v>3.7999999999999996E-3</v>
      </c>
      <c r="H1892" s="8" t="s">
        <v>54</v>
      </c>
      <c r="I1892" s="37" t="s">
        <v>54</v>
      </c>
      <c r="J1892" s="37" t="s">
        <v>54</v>
      </c>
      <c r="K1892" s="37" t="s">
        <v>54</v>
      </c>
      <c r="L1892" s="9" t="s">
        <v>54</v>
      </c>
      <c r="M1892" s="9" t="s">
        <v>54</v>
      </c>
      <c r="N1892" s="9" t="s">
        <v>54</v>
      </c>
    </row>
    <row r="1893" spans="1:14" x14ac:dyDescent="0.2">
      <c r="A1893">
        <v>65406</v>
      </c>
      <c r="B1893">
        <v>1329100</v>
      </c>
      <c r="C1893">
        <v>234108</v>
      </c>
      <c r="D1893" s="9">
        <v>1.5289117206372503E-4</v>
      </c>
      <c r="E1893" s="9">
        <v>4.1381385900233239E-5</v>
      </c>
      <c r="F1893" s="9">
        <v>6.4072991952432215E-5</v>
      </c>
      <c r="G1893" s="8">
        <v>2.66E-3</v>
      </c>
      <c r="H1893" s="8" t="s">
        <v>54</v>
      </c>
      <c r="I1893" s="37" t="s">
        <v>54</v>
      </c>
      <c r="J1893" s="37" t="s">
        <v>54</v>
      </c>
      <c r="K1893" s="37" t="s">
        <v>54</v>
      </c>
      <c r="L1893" s="9" t="s">
        <v>54</v>
      </c>
      <c r="M1893" s="9" t="s">
        <v>54</v>
      </c>
      <c r="N1893" s="9" t="s">
        <v>54</v>
      </c>
    </row>
    <row r="1894" spans="1:14" x14ac:dyDescent="0.2">
      <c r="A1894">
        <v>65406</v>
      </c>
      <c r="B1894">
        <v>1329100</v>
      </c>
      <c r="C1894">
        <v>234108</v>
      </c>
      <c r="D1894" s="9">
        <v>1.5289117206372503E-4</v>
      </c>
      <c r="E1894" s="9">
        <v>4.1381385900233239E-5</v>
      </c>
      <c r="F1894" s="9">
        <v>6.4072991952432215E-5</v>
      </c>
      <c r="G1894" s="8">
        <v>2.7750000000000001E-3</v>
      </c>
      <c r="H1894" s="8" t="s">
        <v>54</v>
      </c>
      <c r="I1894" s="37">
        <v>1.3000000000000001E-2</v>
      </c>
      <c r="J1894" s="37">
        <v>1.4999999999999999E-2</v>
      </c>
      <c r="K1894" s="37">
        <v>4.2000000000000003E-2</v>
      </c>
      <c r="L1894" s="9" t="s">
        <v>54</v>
      </c>
      <c r="M1894" s="9" t="s">
        <v>54</v>
      </c>
      <c r="N1894" s="9" t="s">
        <v>54</v>
      </c>
    </row>
    <row r="1895" spans="1:14" x14ac:dyDescent="0.2">
      <c r="A1895">
        <v>65406</v>
      </c>
      <c r="B1895">
        <v>1329100</v>
      </c>
      <c r="C1895">
        <v>234108</v>
      </c>
      <c r="D1895" s="9">
        <v>1.5289117206372503E-4</v>
      </c>
      <c r="E1895" s="9">
        <v>4.5143330072981715E-5</v>
      </c>
      <c r="F1895" s="9">
        <v>8.5430655936576282E-5</v>
      </c>
      <c r="G1895" s="8">
        <v>2.7999999999999995E-3</v>
      </c>
      <c r="H1895" s="8" t="s">
        <v>54</v>
      </c>
      <c r="I1895" s="37">
        <v>7.5999999999999998E-2</v>
      </c>
      <c r="J1895" s="37">
        <v>0.121</v>
      </c>
      <c r="K1895" s="37">
        <v>0.13800000000000001</v>
      </c>
      <c r="L1895" s="9" t="s">
        <v>54</v>
      </c>
      <c r="M1895" s="9" t="s">
        <v>54</v>
      </c>
      <c r="N1895" s="9" t="s">
        <v>54</v>
      </c>
    </row>
    <row r="1896" spans="1:14" x14ac:dyDescent="0.2">
      <c r="A1896">
        <v>65406</v>
      </c>
      <c r="B1896">
        <v>1329100</v>
      </c>
      <c r="C1896">
        <v>234108</v>
      </c>
      <c r="D1896" s="9">
        <v>1.5289117206372503E-4</v>
      </c>
      <c r="E1896" s="9">
        <v>4.1381385900233239E-5</v>
      </c>
      <c r="F1896" s="9">
        <v>6.4072991952432215E-5</v>
      </c>
      <c r="G1896" s="8">
        <v>5.9750000000000003E-3</v>
      </c>
      <c r="H1896" s="8" t="s">
        <v>54</v>
      </c>
      <c r="I1896" s="37">
        <v>0.28800000000000003</v>
      </c>
      <c r="J1896" s="37">
        <v>0.44500000000000001</v>
      </c>
      <c r="K1896" s="37">
        <v>0.36100000000000004</v>
      </c>
      <c r="L1896" s="9" t="s">
        <v>54</v>
      </c>
      <c r="M1896" s="9" t="s">
        <v>54</v>
      </c>
      <c r="N1896" s="9" t="s">
        <v>54</v>
      </c>
    </row>
    <row r="1897" spans="1:14" x14ac:dyDescent="0.2">
      <c r="A1897">
        <v>65406</v>
      </c>
      <c r="B1897">
        <v>1329100</v>
      </c>
      <c r="C1897">
        <v>234108</v>
      </c>
      <c r="D1897" s="9">
        <v>1.5289117206372503E-4</v>
      </c>
      <c r="E1897" s="9">
        <v>4.1381385900233239E-5</v>
      </c>
      <c r="F1897" s="9">
        <v>6.4072991952432215E-5</v>
      </c>
      <c r="G1897" s="8">
        <v>5.4400000000000004E-3</v>
      </c>
      <c r="H1897" s="8">
        <v>0.84299999999999997</v>
      </c>
      <c r="I1897" s="37">
        <v>0.40200000000000002</v>
      </c>
      <c r="J1897" s="37">
        <v>0.58700000000000008</v>
      </c>
      <c r="K1897" s="37">
        <v>0.503</v>
      </c>
      <c r="L1897" s="9" t="s">
        <v>54</v>
      </c>
      <c r="M1897" s="9" t="s">
        <v>54</v>
      </c>
      <c r="N1897" s="9" t="s">
        <v>54</v>
      </c>
    </row>
    <row r="1898" spans="1:14" x14ac:dyDescent="0.2">
      <c r="A1898">
        <v>65406</v>
      </c>
      <c r="B1898">
        <v>1329100</v>
      </c>
      <c r="C1898">
        <v>234108</v>
      </c>
      <c r="D1898" s="9">
        <v>1.5289117206372503E-4</v>
      </c>
      <c r="E1898" s="9">
        <v>4.1381385900233239E-5</v>
      </c>
      <c r="F1898" s="9">
        <v>6.4072991952432215E-5</v>
      </c>
      <c r="G1898" s="8">
        <v>4.5999999999999999E-3</v>
      </c>
      <c r="H1898" s="8" t="s">
        <v>54</v>
      </c>
      <c r="I1898" s="37">
        <v>0.436</v>
      </c>
      <c r="J1898" s="37">
        <v>0.62</v>
      </c>
      <c r="K1898" s="37">
        <v>0.57100000000000006</v>
      </c>
      <c r="L1898" s="9" t="s">
        <v>54</v>
      </c>
      <c r="M1898" s="9" t="s">
        <v>54</v>
      </c>
      <c r="N1898" s="9" t="s">
        <v>54</v>
      </c>
    </row>
    <row r="1899" spans="1:14" x14ac:dyDescent="0.2">
      <c r="A1899">
        <v>65146</v>
      </c>
      <c r="B1899">
        <v>1329923</v>
      </c>
      <c r="C1899">
        <v>242251</v>
      </c>
      <c r="D1899" s="9">
        <v>1.5350136616215884E-4</v>
      </c>
      <c r="E1899" s="9">
        <v>4.5867317130390253E-5</v>
      </c>
      <c r="F1899" s="9">
        <v>8.6686948660686644E-5</v>
      </c>
      <c r="G1899" s="8">
        <v>4.7000000000000002E-3</v>
      </c>
      <c r="H1899" s="8" t="s">
        <v>54</v>
      </c>
      <c r="I1899" s="37">
        <v>0.46</v>
      </c>
      <c r="J1899" s="37">
        <v>0.64700000000000002</v>
      </c>
      <c r="K1899" s="37">
        <v>0.627</v>
      </c>
      <c r="L1899" s="9" t="s">
        <v>54</v>
      </c>
      <c r="M1899" s="9" t="s">
        <v>54</v>
      </c>
      <c r="N1899" s="9" t="s">
        <v>54</v>
      </c>
    </row>
    <row r="1900" spans="1:14" x14ac:dyDescent="0.2">
      <c r="A1900">
        <v>65146</v>
      </c>
      <c r="B1900">
        <v>1329923</v>
      </c>
      <c r="C1900">
        <v>242251</v>
      </c>
      <c r="D1900" s="9">
        <v>1.5350136616215884E-4</v>
      </c>
      <c r="E1900" s="9">
        <v>4.5115393898744511E-5</v>
      </c>
      <c r="F1900" s="9">
        <v>8.2558998724463473E-5</v>
      </c>
      <c r="G1900" s="8">
        <v>4.6250000000000006E-3</v>
      </c>
      <c r="H1900" s="8" t="s">
        <v>54</v>
      </c>
      <c r="I1900" s="37">
        <v>0.47500000000000003</v>
      </c>
      <c r="J1900" s="37">
        <v>0.65500000000000003</v>
      </c>
      <c r="K1900" s="37">
        <v>0.64400000000000002</v>
      </c>
      <c r="L1900" s="9" t="s">
        <v>54</v>
      </c>
      <c r="M1900" s="9" t="s">
        <v>54</v>
      </c>
      <c r="N1900" s="9" t="s">
        <v>54</v>
      </c>
    </row>
    <row r="1901" spans="1:14" x14ac:dyDescent="0.2">
      <c r="A1901">
        <v>65146</v>
      </c>
      <c r="B1901">
        <v>1329923</v>
      </c>
      <c r="C1901">
        <v>242251</v>
      </c>
      <c r="D1901" s="9">
        <v>1.5350136616215884E-4</v>
      </c>
      <c r="E1901" s="9">
        <v>4.5115393898744511E-5</v>
      </c>
      <c r="F1901" s="9">
        <v>8.2558998724463473E-5</v>
      </c>
      <c r="G1901" s="8">
        <v>7.4400000000000004E-3</v>
      </c>
      <c r="H1901" s="8" t="s">
        <v>54</v>
      </c>
      <c r="I1901" s="37">
        <v>0.48</v>
      </c>
      <c r="J1901" s="37">
        <v>0.66</v>
      </c>
      <c r="K1901" s="37">
        <v>0.64900000000000002</v>
      </c>
      <c r="L1901" s="9" t="s">
        <v>54</v>
      </c>
      <c r="M1901" s="9" t="s">
        <v>54</v>
      </c>
      <c r="N1901" s="9" t="s">
        <v>54</v>
      </c>
    </row>
    <row r="1902" spans="1:14" x14ac:dyDescent="0.2">
      <c r="A1902">
        <v>65146</v>
      </c>
      <c r="B1902">
        <v>1329923</v>
      </c>
      <c r="C1902">
        <v>242251</v>
      </c>
      <c r="D1902" s="9">
        <v>1.5350136616215884E-4</v>
      </c>
      <c r="E1902" s="9">
        <v>5.6394242373430641E-5</v>
      </c>
      <c r="F1902" s="9">
        <v>1.4447824776781106E-4</v>
      </c>
      <c r="G1902" s="8">
        <v>7.4000000000000003E-3</v>
      </c>
      <c r="H1902" s="8" t="s">
        <v>54</v>
      </c>
      <c r="I1902" s="37">
        <v>0.48700000000000004</v>
      </c>
      <c r="J1902" s="37">
        <v>0.66800000000000004</v>
      </c>
      <c r="K1902" s="37">
        <v>0.64900000000000002</v>
      </c>
      <c r="L1902" s="9" t="s">
        <v>54</v>
      </c>
      <c r="M1902" s="9" t="s">
        <v>54</v>
      </c>
      <c r="N1902" s="9" t="s">
        <v>54</v>
      </c>
    </row>
    <row r="1903" spans="1:14" x14ac:dyDescent="0.2">
      <c r="A1903">
        <v>65146</v>
      </c>
      <c r="B1903">
        <v>1329923</v>
      </c>
      <c r="C1903">
        <v>242251</v>
      </c>
      <c r="D1903" s="9">
        <v>1.5350136616215884E-4</v>
      </c>
      <c r="E1903" s="9">
        <v>5.1882702983556189E-5</v>
      </c>
      <c r="F1903" s="9">
        <v>1.1971054815047202E-4</v>
      </c>
      <c r="G1903" s="8">
        <v>4.3499999999999997E-3</v>
      </c>
      <c r="H1903" s="8" t="s">
        <v>54</v>
      </c>
      <c r="I1903" s="37">
        <v>0.49</v>
      </c>
      <c r="J1903" s="37">
        <v>0.67200000000000004</v>
      </c>
      <c r="K1903" s="37">
        <v>0.66500000000000004</v>
      </c>
      <c r="L1903" s="9" t="s">
        <v>54</v>
      </c>
      <c r="M1903" s="9" t="s">
        <v>54</v>
      </c>
      <c r="N1903" s="9" t="s">
        <v>54</v>
      </c>
    </row>
    <row r="1904" spans="1:14" x14ac:dyDescent="0.2">
      <c r="A1904">
        <v>65146</v>
      </c>
      <c r="B1904">
        <v>1329923</v>
      </c>
      <c r="C1904">
        <v>242251</v>
      </c>
      <c r="D1904" s="9">
        <v>1.5350136616215884E-4</v>
      </c>
      <c r="E1904" s="9">
        <v>4.1355777740515801E-5</v>
      </c>
      <c r="F1904" s="9">
        <v>6.1919249043347605E-5</v>
      </c>
      <c r="G1904" s="8">
        <v>2.9000000000000002E-3</v>
      </c>
      <c r="H1904" s="8" t="s">
        <v>54</v>
      </c>
      <c r="I1904" s="37" t="s">
        <v>54</v>
      </c>
      <c r="J1904" s="37" t="s">
        <v>54</v>
      </c>
      <c r="K1904" s="37" t="s">
        <v>54</v>
      </c>
      <c r="L1904" s="9" t="s">
        <v>54</v>
      </c>
      <c r="M1904" s="9" t="s">
        <v>54</v>
      </c>
      <c r="N1904" s="9" t="s">
        <v>54</v>
      </c>
    </row>
    <row r="1905" spans="1:14" x14ac:dyDescent="0.2">
      <c r="A1905">
        <v>65146</v>
      </c>
      <c r="B1905">
        <v>1329923</v>
      </c>
      <c r="C1905">
        <v>242251</v>
      </c>
      <c r="D1905" s="9">
        <v>1.5350136616215884E-4</v>
      </c>
      <c r="E1905" s="9">
        <v>4.1355777740515801E-5</v>
      </c>
      <c r="F1905" s="9">
        <v>6.1919249043347605E-5</v>
      </c>
      <c r="G1905" s="8">
        <v>2.1999999999999997E-3</v>
      </c>
      <c r="H1905" s="8" t="s">
        <v>54</v>
      </c>
      <c r="I1905" s="37" t="s">
        <v>54</v>
      </c>
      <c r="J1905" s="37" t="s">
        <v>54</v>
      </c>
      <c r="K1905" s="37" t="s">
        <v>54</v>
      </c>
      <c r="L1905" s="9" t="s">
        <v>54</v>
      </c>
      <c r="M1905" s="9" t="s">
        <v>54</v>
      </c>
      <c r="N1905" s="9" t="s">
        <v>54</v>
      </c>
    </row>
    <row r="1906" spans="1:14" x14ac:dyDescent="0.2">
      <c r="A1906">
        <v>65146</v>
      </c>
      <c r="B1906">
        <v>1329923</v>
      </c>
      <c r="C1906">
        <v>242251</v>
      </c>
      <c r="D1906" s="9">
        <v>1.5350136616215884E-4</v>
      </c>
      <c r="E1906" s="9">
        <v>4.1355777740515801E-5</v>
      </c>
      <c r="F1906" s="9">
        <v>6.1919249043347605E-5</v>
      </c>
      <c r="G1906" s="8">
        <v>2.1749999999999999E-3</v>
      </c>
      <c r="H1906" s="8" t="s">
        <v>54</v>
      </c>
      <c r="I1906" s="37">
        <v>1.6E-2</v>
      </c>
      <c r="J1906" s="37">
        <v>1.3000000000000001E-2</v>
      </c>
      <c r="K1906" s="37">
        <v>4.9000000000000002E-2</v>
      </c>
      <c r="L1906" s="9" t="s">
        <v>54</v>
      </c>
      <c r="M1906" s="9" t="s">
        <v>54</v>
      </c>
      <c r="N1906" s="9" t="s">
        <v>54</v>
      </c>
    </row>
    <row r="1907" spans="1:14" x14ac:dyDescent="0.2">
      <c r="A1907">
        <v>65146</v>
      </c>
      <c r="B1907">
        <v>1329923</v>
      </c>
      <c r="C1907">
        <v>242251</v>
      </c>
      <c r="D1907" s="9">
        <v>1.5350136616215884E-4</v>
      </c>
      <c r="E1907" s="9">
        <v>4.1355777740515801E-5</v>
      </c>
      <c r="F1907" s="9">
        <v>6.1919249043347605E-5</v>
      </c>
      <c r="G1907" s="8">
        <v>3.2199999999999998E-3</v>
      </c>
      <c r="H1907" s="8" t="s">
        <v>54</v>
      </c>
      <c r="I1907" s="37">
        <v>9.5000000000000001E-2</v>
      </c>
      <c r="J1907" s="37">
        <v>0.13699999999999998</v>
      </c>
      <c r="K1907" s="37">
        <v>0.161</v>
      </c>
      <c r="L1907" s="9" t="s">
        <v>54</v>
      </c>
      <c r="M1907" s="9" t="s">
        <v>54</v>
      </c>
      <c r="N1907" s="9" t="s">
        <v>54</v>
      </c>
    </row>
    <row r="1908" spans="1:14" x14ac:dyDescent="0.2">
      <c r="A1908">
        <v>65146</v>
      </c>
      <c r="B1908">
        <v>1329923</v>
      </c>
      <c r="C1908">
        <v>242251</v>
      </c>
      <c r="D1908" s="9">
        <v>1.5350136616215884E-4</v>
      </c>
      <c r="E1908" s="9">
        <v>4.1355777740515801E-5</v>
      </c>
      <c r="F1908" s="9">
        <v>6.1919249043347605E-5</v>
      </c>
      <c r="G1908" s="8">
        <v>4.5249999999999995E-3</v>
      </c>
      <c r="H1908" s="8" t="s">
        <v>54</v>
      </c>
      <c r="I1908" s="37">
        <v>0.29799999999999999</v>
      </c>
      <c r="J1908" s="37">
        <v>0.46399999999999997</v>
      </c>
      <c r="K1908" s="37">
        <v>0.36799999999999999</v>
      </c>
      <c r="L1908" s="9" t="s">
        <v>54</v>
      </c>
      <c r="M1908" s="9" t="s">
        <v>54</v>
      </c>
      <c r="N1908" s="9" t="s">
        <v>54</v>
      </c>
    </row>
    <row r="1909" spans="1:14" x14ac:dyDescent="0.2">
      <c r="A1909">
        <v>65146</v>
      </c>
      <c r="B1909">
        <v>1329923</v>
      </c>
      <c r="C1909">
        <v>242251</v>
      </c>
      <c r="D1909" s="9">
        <v>1.5350136616215884E-4</v>
      </c>
      <c r="E1909" s="9">
        <v>4.1355777740515801E-5</v>
      </c>
      <c r="F1909" s="9">
        <v>6.1919249043347605E-5</v>
      </c>
      <c r="G1909" s="8">
        <v>3.8999999999999998E-3</v>
      </c>
      <c r="H1909" s="8">
        <v>0.88</v>
      </c>
      <c r="I1909" s="37">
        <v>0.40700000000000003</v>
      </c>
      <c r="J1909" s="37">
        <v>0.60399999999999998</v>
      </c>
      <c r="K1909" s="37">
        <v>0.53800000000000003</v>
      </c>
      <c r="L1909" s="9" t="s">
        <v>54</v>
      </c>
      <c r="M1909" s="9" t="s">
        <v>54</v>
      </c>
      <c r="N1909" s="9" t="s">
        <v>54</v>
      </c>
    </row>
    <row r="1910" spans="1:14" x14ac:dyDescent="0.2">
      <c r="A1910">
        <v>65146</v>
      </c>
      <c r="B1910">
        <v>1329923</v>
      </c>
      <c r="C1910">
        <v>242251</v>
      </c>
      <c r="D1910" s="9">
        <v>1.5350136616215884E-4</v>
      </c>
      <c r="E1910" s="9">
        <v>4.1355777740515801E-5</v>
      </c>
      <c r="F1910" s="9">
        <v>6.1919249043347605E-5</v>
      </c>
      <c r="G1910" s="8">
        <v>3.2750000000000001E-3</v>
      </c>
      <c r="H1910" s="8" t="s">
        <v>54</v>
      </c>
      <c r="I1910" s="37">
        <v>0.44200000000000006</v>
      </c>
      <c r="J1910" s="37">
        <v>0.6409999999999999</v>
      </c>
      <c r="K1910" s="37">
        <v>0.60299999999999998</v>
      </c>
      <c r="L1910" s="9" t="s">
        <v>54</v>
      </c>
      <c r="M1910" s="9" t="s">
        <v>54</v>
      </c>
      <c r="N1910" s="9" t="s">
        <v>54</v>
      </c>
    </row>
    <row r="1911" spans="1:14" x14ac:dyDescent="0.2">
      <c r="A1911">
        <v>64394</v>
      </c>
      <c r="B1911">
        <v>1330158</v>
      </c>
      <c r="C1911">
        <v>250131</v>
      </c>
      <c r="D1911" s="9">
        <v>1.5529397148802683E-4</v>
      </c>
      <c r="E1911" s="9">
        <v>4.811458488390101E-5</v>
      </c>
      <c r="F1911" s="9">
        <v>9.5949722345490957E-5</v>
      </c>
      <c r="G1911" s="8">
        <v>4.0000000000000001E-3</v>
      </c>
      <c r="H1911" s="8" t="s">
        <v>54</v>
      </c>
      <c r="I1911" s="37">
        <v>0.46299999999999997</v>
      </c>
      <c r="J1911" s="37">
        <v>0.65800000000000003</v>
      </c>
      <c r="K1911" s="37">
        <v>0.65700000000000003</v>
      </c>
      <c r="L1911" s="9" t="s">
        <v>54</v>
      </c>
      <c r="M1911" s="9" t="s">
        <v>54</v>
      </c>
      <c r="N1911" s="9" t="s">
        <v>54</v>
      </c>
    </row>
    <row r="1912" spans="1:14" x14ac:dyDescent="0.2">
      <c r="A1912">
        <v>64394</v>
      </c>
      <c r="B1912">
        <v>1330158</v>
      </c>
      <c r="C1912">
        <v>250131</v>
      </c>
      <c r="D1912" s="9">
        <v>1.5529397148802683E-4</v>
      </c>
      <c r="E1912" s="9">
        <v>5.4128907994388635E-5</v>
      </c>
      <c r="F1912" s="9">
        <v>1.2793296312732129E-4</v>
      </c>
      <c r="G1912" s="8">
        <v>5.8250000000000003E-3</v>
      </c>
      <c r="H1912" s="8" t="s">
        <v>54</v>
      </c>
      <c r="I1912" s="37">
        <v>0.48100000000000004</v>
      </c>
      <c r="J1912" s="37">
        <v>0.66500000000000004</v>
      </c>
      <c r="K1912" s="37">
        <v>0.68900000000000006</v>
      </c>
      <c r="L1912" s="9" t="s">
        <v>54</v>
      </c>
      <c r="M1912" s="9" t="s">
        <v>54</v>
      </c>
      <c r="N1912" s="9" t="s">
        <v>54</v>
      </c>
    </row>
    <row r="1913" spans="1:14" x14ac:dyDescent="0.2">
      <c r="A1913">
        <v>64394</v>
      </c>
      <c r="B1913">
        <v>1330158</v>
      </c>
      <c r="C1913">
        <v>250131</v>
      </c>
      <c r="D1913" s="9">
        <v>1.5529397148802683E-4</v>
      </c>
      <c r="E1913" s="9">
        <v>6.3902183048931033E-5</v>
      </c>
      <c r="F1913" s="9">
        <v>1.7990572939779556E-4</v>
      </c>
      <c r="G1913" s="8">
        <v>8.5400000000000007E-3</v>
      </c>
      <c r="H1913" s="8" t="s">
        <v>54</v>
      </c>
      <c r="I1913" s="37">
        <v>0.49</v>
      </c>
      <c r="J1913" s="37">
        <v>0.67799999999999994</v>
      </c>
      <c r="K1913" s="37">
        <v>0.70499999999999996</v>
      </c>
      <c r="L1913" s="9" t="s">
        <v>54</v>
      </c>
      <c r="M1913" s="9" t="s">
        <v>54</v>
      </c>
      <c r="N1913" s="9" t="s">
        <v>54</v>
      </c>
    </row>
    <row r="1914" spans="1:14" x14ac:dyDescent="0.2">
      <c r="A1914">
        <v>64394</v>
      </c>
      <c r="B1914">
        <v>1330158</v>
      </c>
      <c r="C1914">
        <v>250131</v>
      </c>
      <c r="D1914" s="9">
        <v>1.5529397148802683E-4</v>
      </c>
      <c r="E1914" s="9">
        <v>5.3377117605577682E-5</v>
      </c>
      <c r="F1914" s="9">
        <v>1.2393505802959248E-4</v>
      </c>
      <c r="G1914" s="8">
        <v>6.899999999999999E-3</v>
      </c>
      <c r="H1914" s="8" t="s">
        <v>54</v>
      </c>
      <c r="I1914" s="37">
        <v>0.495</v>
      </c>
      <c r="J1914" s="37">
        <v>0.68500000000000005</v>
      </c>
      <c r="K1914" s="37">
        <v>0.71799999999999997</v>
      </c>
      <c r="L1914" s="9" t="s">
        <v>54</v>
      </c>
      <c r="M1914" s="9" t="s">
        <v>54</v>
      </c>
      <c r="N1914" s="9" t="s">
        <v>54</v>
      </c>
    </row>
    <row r="1915" spans="1:14" x14ac:dyDescent="0.2">
      <c r="A1915">
        <v>64394</v>
      </c>
      <c r="B1915">
        <v>1330158</v>
      </c>
      <c r="C1915">
        <v>250131</v>
      </c>
      <c r="D1915" s="9">
        <v>1.5529397148802683E-4</v>
      </c>
      <c r="E1915" s="9">
        <v>4.585921371746815E-5</v>
      </c>
      <c r="F1915" s="9">
        <v>8.3956007052304589E-5</v>
      </c>
      <c r="G1915" s="8">
        <v>2.575E-3</v>
      </c>
      <c r="H1915" s="8" t="s">
        <v>54</v>
      </c>
      <c r="I1915" s="37">
        <v>0.499</v>
      </c>
      <c r="J1915" s="37">
        <v>0.68700000000000006</v>
      </c>
      <c r="K1915" s="37">
        <v>0.71799999999999997</v>
      </c>
      <c r="L1915" s="9" t="s">
        <v>54</v>
      </c>
      <c r="M1915" s="9" t="s">
        <v>54</v>
      </c>
      <c r="N1915" s="9" t="s">
        <v>54</v>
      </c>
    </row>
    <row r="1916" spans="1:14" x14ac:dyDescent="0.2">
      <c r="A1916">
        <v>64394</v>
      </c>
      <c r="B1916">
        <v>1330158</v>
      </c>
      <c r="C1916">
        <v>250131</v>
      </c>
      <c r="D1916" s="9">
        <v>1.5529397148802683E-4</v>
      </c>
      <c r="E1916" s="9">
        <v>4.1348471384602431E-5</v>
      </c>
      <c r="F1916" s="9">
        <v>5.9968576465931853E-5</v>
      </c>
      <c r="G1916" s="8">
        <v>2.3E-3</v>
      </c>
      <c r="H1916" s="8" t="s">
        <v>54</v>
      </c>
      <c r="I1916" s="37" t="s">
        <v>54</v>
      </c>
      <c r="J1916" s="37" t="s">
        <v>54</v>
      </c>
      <c r="K1916" s="37" t="s">
        <v>54</v>
      </c>
      <c r="L1916" s="9" t="s">
        <v>54</v>
      </c>
      <c r="M1916" s="9" t="s">
        <v>54</v>
      </c>
      <c r="N1916" s="9" t="s">
        <v>54</v>
      </c>
    </row>
    <row r="1917" spans="1:14" x14ac:dyDescent="0.2">
      <c r="A1917">
        <v>64394</v>
      </c>
      <c r="B1917">
        <v>1330158</v>
      </c>
      <c r="C1917">
        <v>250131</v>
      </c>
      <c r="D1917" s="9">
        <v>1.5529397148802683E-4</v>
      </c>
      <c r="E1917" s="9">
        <v>4.1348471384602431E-5</v>
      </c>
      <c r="F1917" s="9">
        <v>5.9968576465931853E-5</v>
      </c>
      <c r="G1917" s="8">
        <v>1.4499999999999999E-3</v>
      </c>
      <c r="H1917" s="8" t="s">
        <v>54</v>
      </c>
      <c r="I1917" s="37" t="s">
        <v>54</v>
      </c>
      <c r="J1917" s="37" t="s">
        <v>54</v>
      </c>
      <c r="K1917" s="37" t="s">
        <v>54</v>
      </c>
      <c r="L1917" s="9" t="s">
        <v>54</v>
      </c>
      <c r="M1917" s="9" t="s">
        <v>54</v>
      </c>
      <c r="N1917" s="9" t="s">
        <v>54</v>
      </c>
    </row>
    <row r="1918" spans="1:14" x14ac:dyDescent="0.2">
      <c r="A1918">
        <v>64394</v>
      </c>
      <c r="B1918">
        <v>1330158</v>
      </c>
      <c r="C1918">
        <v>250131</v>
      </c>
      <c r="D1918" s="9">
        <v>1.5529397148802683E-4</v>
      </c>
      <c r="E1918" s="9">
        <v>4.1348471384602431E-5</v>
      </c>
      <c r="F1918" s="9">
        <v>5.9968576465931853E-5</v>
      </c>
      <c r="G1918" s="8">
        <v>1.34E-3</v>
      </c>
      <c r="H1918" s="8" t="s">
        <v>54</v>
      </c>
      <c r="I1918" s="37">
        <v>0.02</v>
      </c>
      <c r="J1918" s="37">
        <v>2.4E-2</v>
      </c>
      <c r="K1918" s="37">
        <v>0</v>
      </c>
      <c r="L1918" s="9" t="s">
        <v>54</v>
      </c>
      <c r="M1918" s="9" t="s">
        <v>54</v>
      </c>
      <c r="N1918" s="9" t="s">
        <v>54</v>
      </c>
    </row>
    <row r="1919" spans="1:14" x14ac:dyDescent="0.2">
      <c r="A1919">
        <v>64394</v>
      </c>
      <c r="B1919">
        <v>1330158</v>
      </c>
      <c r="C1919">
        <v>250131</v>
      </c>
      <c r="D1919" s="9">
        <v>1.5529397148802683E-4</v>
      </c>
      <c r="E1919" s="9">
        <v>4.1348471384602431E-5</v>
      </c>
      <c r="F1919" s="9">
        <v>5.9968576465931853E-5</v>
      </c>
      <c r="G1919" s="8">
        <v>1.6999999999999999E-3</v>
      </c>
      <c r="H1919" s="8" t="s">
        <v>54</v>
      </c>
      <c r="I1919" s="37">
        <v>8.6999999999999994E-2</v>
      </c>
      <c r="J1919" s="37">
        <v>0.13500000000000001</v>
      </c>
      <c r="K1919" s="37">
        <v>0.156</v>
      </c>
      <c r="L1919" s="9" t="s">
        <v>54</v>
      </c>
      <c r="M1919" s="9" t="s">
        <v>54</v>
      </c>
      <c r="N1919" s="9" t="s">
        <v>54</v>
      </c>
    </row>
    <row r="1920" spans="1:14" x14ac:dyDescent="0.2">
      <c r="A1920">
        <v>64394</v>
      </c>
      <c r="B1920">
        <v>1330158</v>
      </c>
      <c r="C1920">
        <v>250131</v>
      </c>
      <c r="D1920" s="9">
        <v>1.5529397148802683E-4</v>
      </c>
      <c r="E1920" s="9">
        <v>4.5107423328657197E-5</v>
      </c>
      <c r="F1920" s="9">
        <v>7.99581019545758E-5</v>
      </c>
      <c r="G1920" s="8">
        <v>2.4749999999999998E-3</v>
      </c>
      <c r="H1920" s="8" t="s">
        <v>54</v>
      </c>
      <c r="I1920" s="37">
        <v>0.24800000000000003</v>
      </c>
      <c r="J1920" s="37">
        <v>0.35899999999999999</v>
      </c>
      <c r="K1920" s="37">
        <v>0.39600000000000002</v>
      </c>
      <c r="L1920" s="9" t="s">
        <v>54</v>
      </c>
      <c r="M1920" s="9" t="s">
        <v>54</v>
      </c>
      <c r="N1920" s="9" t="s">
        <v>54</v>
      </c>
    </row>
    <row r="1921" spans="1:14" x14ac:dyDescent="0.2">
      <c r="A1921">
        <v>64394</v>
      </c>
      <c r="B1921">
        <v>1330158</v>
      </c>
      <c r="C1921">
        <v>250131</v>
      </c>
      <c r="D1921" s="9">
        <v>1.5529397148802683E-4</v>
      </c>
      <c r="E1921" s="9">
        <v>4.1348471384602431E-5</v>
      </c>
      <c r="F1921" s="9">
        <v>5.9968576465931853E-5</v>
      </c>
      <c r="G1921" s="8">
        <v>2.7400000000000002E-3</v>
      </c>
      <c r="H1921" s="8">
        <v>0.88800000000000001</v>
      </c>
      <c r="I1921" s="37">
        <v>0.33899999999999997</v>
      </c>
      <c r="J1921" s="37">
        <v>0.47299999999999998</v>
      </c>
      <c r="K1921" s="37">
        <v>0.57299999999999995</v>
      </c>
      <c r="L1921" s="9" t="s">
        <v>54</v>
      </c>
      <c r="M1921" s="9" t="s">
        <v>54</v>
      </c>
      <c r="N1921" s="9" t="s">
        <v>54</v>
      </c>
    </row>
    <row r="1922" spans="1:14" x14ac:dyDescent="0.2">
      <c r="A1922">
        <v>64394</v>
      </c>
      <c r="B1922">
        <v>1330158</v>
      </c>
      <c r="C1922">
        <v>250131</v>
      </c>
      <c r="D1922" s="9">
        <v>1.5529397148802683E-4</v>
      </c>
      <c r="E1922" s="9">
        <v>4.6611004106279103E-5</v>
      </c>
      <c r="F1922" s="9">
        <v>8.7953912150033378E-5</v>
      </c>
      <c r="G1922" s="8">
        <v>3.1750000000000003E-3</v>
      </c>
      <c r="H1922" s="8" t="s">
        <v>54</v>
      </c>
      <c r="I1922" s="37">
        <v>0.36700000000000005</v>
      </c>
      <c r="J1922" s="37">
        <v>0.49700000000000005</v>
      </c>
      <c r="K1922" s="37">
        <v>0.64700000000000002</v>
      </c>
      <c r="L1922" s="9" t="s">
        <v>54</v>
      </c>
      <c r="M1922" s="9" t="s">
        <v>54</v>
      </c>
      <c r="N1922" s="9" t="s">
        <v>54</v>
      </c>
    </row>
    <row r="1923" spans="1:14" x14ac:dyDescent="0.2">
      <c r="A1923">
        <v>365093</v>
      </c>
      <c r="B1923">
        <v>5696423</v>
      </c>
      <c r="C1923">
        <v>677280</v>
      </c>
      <c r="D1923" s="9">
        <v>2.7390281380360622E-5</v>
      </c>
      <c r="E1923" s="9">
        <v>1.9837009997326392E-5</v>
      </c>
      <c r="F1923" s="9">
        <v>9.5972123789274752E-5</v>
      </c>
      <c r="G1923" s="8" t="s">
        <v>54</v>
      </c>
      <c r="H1923" s="8" t="s">
        <v>54</v>
      </c>
      <c r="I1923" s="37">
        <v>0.42799999999999999</v>
      </c>
      <c r="J1923" s="37">
        <v>0.67</v>
      </c>
      <c r="K1923" s="37" t="s">
        <v>54</v>
      </c>
      <c r="L1923" s="9">
        <v>1.0399999999999999E-3</v>
      </c>
      <c r="M1923" s="9">
        <v>1.0399999999999999E-3</v>
      </c>
      <c r="N1923" s="9">
        <v>2.7500000000000002E-4</v>
      </c>
    </row>
    <row r="1924" spans="1:14" x14ac:dyDescent="0.2">
      <c r="A1924">
        <v>365093</v>
      </c>
      <c r="B1924">
        <v>5696423</v>
      </c>
      <c r="C1924">
        <v>677280</v>
      </c>
      <c r="D1924" s="9">
        <v>2.7390281380360622E-5</v>
      </c>
      <c r="E1924" s="9">
        <v>2.0714753802517827E-5</v>
      </c>
      <c r="F1924" s="9">
        <v>1.1516654854712969E-4</v>
      </c>
      <c r="G1924" s="8" t="s">
        <v>54</v>
      </c>
      <c r="H1924" s="8" t="s">
        <v>54</v>
      </c>
      <c r="I1924" s="37">
        <v>0.43700000000000006</v>
      </c>
      <c r="J1924" s="37">
        <v>0.68599999999999994</v>
      </c>
      <c r="K1924" s="37" t="s">
        <v>54</v>
      </c>
      <c r="L1924" s="9">
        <v>1.0950000000000001E-3</v>
      </c>
      <c r="M1924" s="9">
        <v>1.0950000000000001E-3</v>
      </c>
      <c r="N1924" s="9">
        <v>2.8399999999999996E-4</v>
      </c>
    </row>
    <row r="1925" spans="1:14" x14ac:dyDescent="0.2">
      <c r="A1925">
        <v>365093</v>
      </c>
      <c r="B1925">
        <v>5696423</v>
      </c>
      <c r="C1925">
        <v>677280</v>
      </c>
      <c r="D1925" s="9">
        <v>2.7390281380360622E-5</v>
      </c>
      <c r="E1925" s="9">
        <v>2.1592497607709259E-5</v>
      </c>
      <c r="F1925" s="9">
        <v>1.2254901960784314E-4</v>
      </c>
      <c r="G1925" s="8" t="s">
        <v>54</v>
      </c>
      <c r="H1925" s="8" t="s">
        <v>54</v>
      </c>
      <c r="I1925" s="37">
        <v>0.44200000000000006</v>
      </c>
      <c r="J1925" s="37">
        <v>0.69599999999999995</v>
      </c>
      <c r="K1925" s="37" t="s">
        <v>54</v>
      </c>
      <c r="L1925" s="9">
        <v>1.119E-3</v>
      </c>
      <c r="M1925" s="9">
        <v>1.119E-3</v>
      </c>
      <c r="N1925" s="9">
        <v>2.9E-4</v>
      </c>
    </row>
    <row r="1926" spans="1:14" x14ac:dyDescent="0.2">
      <c r="A1926">
        <v>365093</v>
      </c>
      <c r="B1926">
        <v>5696423</v>
      </c>
      <c r="C1926">
        <v>677280</v>
      </c>
      <c r="D1926" s="9">
        <v>2.7390281380360622E-5</v>
      </c>
      <c r="E1926" s="9">
        <v>2.0539205041479541E-5</v>
      </c>
      <c r="F1926" s="9">
        <v>1.1369005433498701E-4</v>
      </c>
      <c r="G1926" s="8" t="s">
        <v>54</v>
      </c>
      <c r="H1926" s="8" t="s">
        <v>54</v>
      </c>
      <c r="I1926" s="37">
        <v>0.44400000000000001</v>
      </c>
      <c r="J1926" s="37">
        <v>0.69799999999999995</v>
      </c>
      <c r="K1926" s="37" t="s">
        <v>54</v>
      </c>
      <c r="L1926" s="9">
        <v>1.137E-3</v>
      </c>
      <c r="M1926" s="9">
        <v>1.137E-3</v>
      </c>
      <c r="N1926" s="9">
        <v>2.9E-4</v>
      </c>
    </row>
    <row r="1927" spans="1:14" x14ac:dyDescent="0.2">
      <c r="A1927">
        <v>365093</v>
      </c>
      <c r="B1927">
        <v>5696423</v>
      </c>
      <c r="C1927">
        <v>677280</v>
      </c>
      <c r="D1927" s="9">
        <v>2.7390281380360622E-5</v>
      </c>
      <c r="E1927" s="9">
        <v>1.5974937254484086E-5</v>
      </c>
      <c r="F1927" s="9">
        <v>7.5301204819277115E-5</v>
      </c>
      <c r="G1927" s="8" t="s">
        <v>54</v>
      </c>
      <c r="H1927" s="8" t="s">
        <v>54</v>
      </c>
      <c r="I1927" s="37">
        <v>0.44500000000000001</v>
      </c>
      <c r="J1927" s="37">
        <v>0.70099999999999996</v>
      </c>
      <c r="K1927" s="37" t="s">
        <v>54</v>
      </c>
      <c r="L1927" s="9" t="s">
        <v>54</v>
      </c>
      <c r="M1927" s="9" t="s">
        <v>54</v>
      </c>
      <c r="N1927" s="9" t="s">
        <v>54</v>
      </c>
    </row>
    <row r="1928" spans="1:14" x14ac:dyDescent="0.2">
      <c r="A1928">
        <v>365093</v>
      </c>
      <c r="B1928">
        <v>5696423</v>
      </c>
      <c r="C1928">
        <v>677280</v>
      </c>
      <c r="D1928" s="9">
        <v>2.7390281380360622E-5</v>
      </c>
      <c r="E1928" s="9">
        <v>1.6852681059675518E-5</v>
      </c>
      <c r="F1928" s="9">
        <v>8.2683675879990546E-5</v>
      </c>
      <c r="G1928" s="8" t="s">
        <v>54</v>
      </c>
      <c r="H1928" s="8" t="s">
        <v>54</v>
      </c>
      <c r="I1928" s="37" t="s">
        <v>54</v>
      </c>
      <c r="J1928" s="37" t="s">
        <v>54</v>
      </c>
      <c r="K1928" s="37" t="s">
        <v>54</v>
      </c>
      <c r="L1928" s="9" t="s">
        <v>54</v>
      </c>
      <c r="M1928" s="9" t="s">
        <v>54</v>
      </c>
      <c r="N1928" s="9" t="s">
        <v>54</v>
      </c>
    </row>
    <row r="1929" spans="1:14" x14ac:dyDescent="0.2">
      <c r="A1929">
        <v>365093</v>
      </c>
      <c r="B1929">
        <v>5696423</v>
      </c>
      <c r="C1929">
        <v>677280</v>
      </c>
      <c r="D1929" s="9">
        <v>2.7390281380360622E-5</v>
      </c>
      <c r="E1929" s="9">
        <v>1.4570547166177792E-5</v>
      </c>
      <c r="F1929" s="9">
        <v>6.3489251122135607E-5</v>
      </c>
      <c r="G1929" s="8" t="s">
        <v>54</v>
      </c>
      <c r="H1929" s="8" t="s">
        <v>54</v>
      </c>
      <c r="I1929" s="37" t="s">
        <v>54</v>
      </c>
      <c r="J1929" s="37" t="s">
        <v>54</v>
      </c>
      <c r="K1929" s="37" t="s">
        <v>54</v>
      </c>
      <c r="L1929" s="9" t="s">
        <v>54</v>
      </c>
      <c r="M1929" s="9" t="s">
        <v>54</v>
      </c>
      <c r="N1929" s="9" t="s">
        <v>54</v>
      </c>
    </row>
    <row r="1930" spans="1:14" x14ac:dyDescent="0.2">
      <c r="A1930">
        <v>365093</v>
      </c>
      <c r="B1930">
        <v>5696423</v>
      </c>
      <c r="C1930">
        <v>677280</v>
      </c>
      <c r="D1930" s="9">
        <v>2.7390281380360622E-5</v>
      </c>
      <c r="E1930" s="9">
        <v>1.6677132298637231E-5</v>
      </c>
      <c r="F1930" s="9">
        <v>8.1207181667847863E-5</v>
      </c>
      <c r="G1930" s="8" t="s">
        <v>54</v>
      </c>
      <c r="H1930" s="8" t="s">
        <v>54</v>
      </c>
      <c r="I1930" s="37">
        <v>1.6E-2</v>
      </c>
      <c r="J1930" s="37">
        <v>1.2E-2</v>
      </c>
      <c r="K1930" s="37">
        <v>3.4000000000000002E-2</v>
      </c>
      <c r="L1930" s="9" t="s">
        <v>54</v>
      </c>
      <c r="M1930" s="9" t="s">
        <v>54</v>
      </c>
      <c r="N1930" s="9" t="s">
        <v>54</v>
      </c>
    </row>
    <row r="1931" spans="1:14" x14ac:dyDescent="0.2">
      <c r="A1931">
        <v>365093</v>
      </c>
      <c r="B1931">
        <v>5696423</v>
      </c>
      <c r="C1931">
        <v>677280</v>
      </c>
      <c r="D1931" s="9">
        <v>2.7390281380360622E-5</v>
      </c>
      <c r="E1931" s="9">
        <v>1.7730424864866953E-5</v>
      </c>
      <c r="F1931" s="9">
        <v>9.0066146940703991E-5</v>
      </c>
      <c r="G1931" s="8" t="s">
        <v>54</v>
      </c>
      <c r="H1931" s="8" t="s">
        <v>54</v>
      </c>
      <c r="I1931" s="37">
        <v>8.4000000000000005E-2</v>
      </c>
      <c r="J1931" s="37">
        <v>0.127</v>
      </c>
      <c r="K1931" s="37">
        <v>0.13</v>
      </c>
      <c r="L1931" s="9" t="s">
        <v>54</v>
      </c>
      <c r="M1931" s="9" t="s">
        <v>54</v>
      </c>
      <c r="N1931" s="9" t="s">
        <v>54</v>
      </c>
    </row>
    <row r="1932" spans="1:14" x14ac:dyDescent="0.2">
      <c r="A1932">
        <v>365093</v>
      </c>
      <c r="B1932">
        <v>5696423</v>
      </c>
      <c r="C1932">
        <v>677280</v>
      </c>
      <c r="D1932" s="9">
        <v>2.7390281380360622E-5</v>
      </c>
      <c r="E1932" s="9">
        <v>1.5097193449292653E-5</v>
      </c>
      <c r="F1932" s="9">
        <v>6.7918733758563671E-5</v>
      </c>
      <c r="G1932" s="8">
        <v>1.3375000000000001E-2</v>
      </c>
      <c r="H1932" s="8" t="s">
        <v>54</v>
      </c>
      <c r="I1932" s="37">
        <v>0.28100000000000003</v>
      </c>
      <c r="J1932" s="37">
        <v>0.433</v>
      </c>
      <c r="K1932" s="37">
        <v>0.38900000000000001</v>
      </c>
      <c r="L1932" s="9">
        <v>6.0000000000000002E-6</v>
      </c>
      <c r="M1932" s="9">
        <v>4.2000000000000004E-5</v>
      </c>
      <c r="N1932" s="9">
        <v>2.1000000000000002E-5</v>
      </c>
    </row>
    <row r="1933" spans="1:14" x14ac:dyDescent="0.2">
      <c r="A1933">
        <v>365093</v>
      </c>
      <c r="B1933">
        <v>5696423</v>
      </c>
      <c r="C1933">
        <v>677280</v>
      </c>
      <c r="D1933" s="9">
        <v>2.7390281380360622E-5</v>
      </c>
      <c r="E1933" s="9">
        <v>2.0363656280441251E-5</v>
      </c>
      <c r="F1933" s="9">
        <v>1.1221356012284432E-4</v>
      </c>
      <c r="G1933" s="8">
        <v>1.3975E-2</v>
      </c>
      <c r="H1933" s="8" t="s">
        <v>54</v>
      </c>
      <c r="I1933" s="37">
        <v>0.39299999999999996</v>
      </c>
      <c r="J1933" s="37">
        <v>0.56299999999999994</v>
      </c>
      <c r="K1933" s="37">
        <v>0.59499999999999997</v>
      </c>
      <c r="L1933" s="9">
        <v>2.2999999999999997E-5</v>
      </c>
      <c r="M1933" s="9">
        <v>4.2000000000000004E-5</v>
      </c>
      <c r="N1933" s="9">
        <v>2.1000000000000002E-5</v>
      </c>
    </row>
    <row r="1934" spans="1:14" x14ac:dyDescent="0.2">
      <c r="A1934">
        <v>365093</v>
      </c>
      <c r="B1934">
        <v>5696423</v>
      </c>
      <c r="C1934">
        <v>677280</v>
      </c>
      <c r="D1934" s="9">
        <v>2.7390281380360622E-5</v>
      </c>
      <c r="E1934" s="9">
        <v>2.0188107519402965E-5</v>
      </c>
      <c r="F1934" s="9">
        <v>1.1073706591070163E-4</v>
      </c>
      <c r="G1934" s="8">
        <v>1.736E-2</v>
      </c>
      <c r="H1934" s="8" t="s">
        <v>54</v>
      </c>
      <c r="I1934" s="37">
        <v>0.43100000000000005</v>
      </c>
      <c r="J1934" s="37">
        <v>0.60399999999999998</v>
      </c>
      <c r="K1934" s="37">
        <v>0.65700000000000003</v>
      </c>
      <c r="L1934" s="9">
        <v>9.800000000000001E-5</v>
      </c>
      <c r="M1934" s="9">
        <v>2.1000000000000001E-4</v>
      </c>
      <c r="N1934" s="9">
        <v>5.4000000000000005E-5</v>
      </c>
    </row>
    <row r="1935" spans="1:14" x14ac:dyDescent="0.2">
      <c r="A1935">
        <v>365155</v>
      </c>
      <c r="B1935">
        <v>5736545</v>
      </c>
      <c r="C1935">
        <v>694618</v>
      </c>
      <c r="D1935" s="9">
        <v>2.7385630759540467E-5</v>
      </c>
      <c r="E1935" s="9">
        <v>2.35333288590955E-5</v>
      </c>
      <c r="F1935" s="9">
        <v>1.2956761846079427E-4</v>
      </c>
      <c r="G1935" s="8">
        <v>2.76E-2</v>
      </c>
      <c r="H1935" s="8" t="s">
        <v>54</v>
      </c>
      <c r="I1935" s="37">
        <v>0.46500000000000002</v>
      </c>
      <c r="J1935" s="37">
        <v>0.64800000000000002</v>
      </c>
      <c r="K1935" s="37">
        <v>0.68799999999999994</v>
      </c>
      <c r="L1935" s="9">
        <v>2.43E-4</v>
      </c>
      <c r="M1935" s="9">
        <v>5.4700000000000007E-4</v>
      </c>
      <c r="N1935" s="9">
        <v>2.4399999999999999E-4</v>
      </c>
    </row>
    <row r="1936" spans="1:14" x14ac:dyDescent="0.2">
      <c r="A1936">
        <v>365155</v>
      </c>
      <c r="B1936">
        <v>5736545</v>
      </c>
      <c r="C1936">
        <v>694618</v>
      </c>
      <c r="D1936" s="9">
        <v>2.7385630759540467E-5</v>
      </c>
      <c r="E1936" s="9">
        <v>2.370764981360732E-5</v>
      </c>
      <c r="F1936" s="9">
        <v>1.3820545969151391E-4</v>
      </c>
      <c r="G1936" s="8">
        <v>3.0050000000000004E-2</v>
      </c>
      <c r="H1936" s="8" t="s">
        <v>54</v>
      </c>
      <c r="I1936" s="37">
        <v>0.48100000000000004</v>
      </c>
      <c r="J1936" s="37">
        <v>0.67599999999999993</v>
      </c>
      <c r="K1936" s="37">
        <v>0.69700000000000006</v>
      </c>
      <c r="L1936" s="9">
        <v>4.46E-4</v>
      </c>
      <c r="M1936" s="9">
        <v>1.114E-3</v>
      </c>
      <c r="N1936" s="9">
        <v>4.5899999999999999E-4</v>
      </c>
    </row>
    <row r="1937" spans="1:14" x14ac:dyDescent="0.2">
      <c r="A1937">
        <v>365155</v>
      </c>
      <c r="B1937">
        <v>5736545</v>
      </c>
      <c r="C1937">
        <v>694618</v>
      </c>
      <c r="D1937" s="9">
        <v>2.7385630759540467E-5</v>
      </c>
      <c r="E1937" s="9">
        <v>2.3359007904583683E-5</v>
      </c>
      <c r="F1937" s="9">
        <v>1.3532617928127403E-4</v>
      </c>
      <c r="G1937" s="8">
        <v>1.5360000000000002E-2</v>
      </c>
      <c r="H1937" s="8" t="s">
        <v>54</v>
      </c>
      <c r="I1937" s="37">
        <v>0.49399999999999999</v>
      </c>
      <c r="J1937" s="37">
        <v>0.68299999999999994</v>
      </c>
      <c r="K1937" s="37">
        <v>0.72</v>
      </c>
      <c r="L1937" s="9">
        <v>5.9600000000000007E-4</v>
      </c>
      <c r="M1937" s="9">
        <v>1.325E-3</v>
      </c>
      <c r="N1937" s="9">
        <v>5.7200000000000003E-4</v>
      </c>
    </row>
    <row r="1938" spans="1:14" x14ac:dyDescent="0.2">
      <c r="A1938">
        <v>365155</v>
      </c>
      <c r="B1938">
        <v>5736545</v>
      </c>
      <c r="C1938">
        <v>694618</v>
      </c>
      <c r="D1938" s="9">
        <v>2.7385630759540467E-5</v>
      </c>
      <c r="E1938" s="9">
        <v>2.1441477404953677E-5</v>
      </c>
      <c r="F1938" s="9">
        <v>1.1949013702495472E-4</v>
      </c>
      <c r="G1938" s="8">
        <v>1.0824999999999998E-2</v>
      </c>
      <c r="H1938" s="8" t="s">
        <v>54</v>
      </c>
      <c r="I1938" s="37">
        <v>0.504</v>
      </c>
      <c r="J1938" s="37">
        <v>0.68700000000000006</v>
      </c>
      <c r="K1938" s="37">
        <v>0.72299999999999998</v>
      </c>
      <c r="L1938" s="9">
        <v>6.2500000000000001E-4</v>
      </c>
      <c r="M1938" s="9">
        <v>1.325E-3</v>
      </c>
      <c r="N1938" s="9">
        <v>5.9000000000000003E-4</v>
      </c>
    </row>
    <row r="1939" spans="1:14" x14ac:dyDescent="0.2">
      <c r="A1939">
        <v>365155</v>
      </c>
      <c r="B1939">
        <v>5736545</v>
      </c>
      <c r="C1939">
        <v>694618</v>
      </c>
      <c r="D1939" s="9">
        <v>2.7385630759540467E-5</v>
      </c>
      <c r="E1939" s="9">
        <v>1.8652342132764584E-5</v>
      </c>
      <c r="F1939" s="9">
        <v>9.645589374303574E-5</v>
      </c>
      <c r="G1939" s="8">
        <v>7.1749999999999991E-3</v>
      </c>
      <c r="H1939" s="8" t="s">
        <v>54</v>
      </c>
      <c r="I1939" s="37">
        <v>0.50600000000000001</v>
      </c>
      <c r="J1939" s="37">
        <v>0.69700000000000006</v>
      </c>
      <c r="K1939" s="37">
        <v>0.72599999999999998</v>
      </c>
      <c r="L1939" s="9" t="s">
        <v>54</v>
      </c>
      <c r="M1939" s="9" t="s">
        <v>54</v>
      </c>
      <c r="N1939" s="9" t="s">
        <v>54</v>
      </c>
    </row>
    <row r="1940" spans="1:14" x14ac:dyDescent="0.2">
      <c r="A1940">
        <v>365155</v>
      </c>
      <c r="B1940">
        <v>5736545</v>
      </c>
      <c r="C1940">
        <v>694618</v>
      </c>
      <c r="D1940" s="9">
        <v>2.7385630759540467E-5</v>
      </c>
      <c r="E1940" s="9">
        <v>1.6734811633134578E-5</v>
      </c>
      <c r="F1940" s="9">
        <v>8.0619851486716444E-5</v>
      </c>
      <c r="G1940" s="8">
        <v>6.8000000000000005E-3</v>
      </c>
      <c r="H1940" s="8" t="s">
        <v>54</v>
      </c>
      <c r="I1940" s="37" t="s">
        <v>54</v>
      </c>
      <c r="J1940" s="37" t="s">
        <v>54</v>
      </c>
      <c r="K1940" s="37" t="s">
        <v>54</v>
      </c>
      <c r="L1940" s="9" t="s">
        <v>54</v>
      </c>
      <c r="M1940" s="9" t="s">
        <v>54</v>
      </c>
      <c r="N1940" s="9" t="s">
        <v>54</v>
      </c>
    </row>
    <row r="1941" spans="1:14" x14ac:dyDescent="0.2">
      <c r="A1941">
        <v>365155</v>
      </c>
      <c r="B1941">
        <v>5736545</v>
      </c>
      <c r="C1941">
        <v>694618</v>
      </c>
      <c r="D1941" s="9">
        <v>2.7385630759540467E-5</v>
      </c>
      <c r="E1941" s="9">
        <v>1.9349625950811858E-5</v>
      </c>
      <c r="F1941" s="9">
        <v>1.0221445456351548E-4</v>
      </c>
      <c r="G1941" s="8">
        <v>6.2500000000000003E-3</v>
      </c>
      <c r="H1941" s="8" t="s">
        <v>54</v>
      </c>
      <c r="I1941" s="37" t="s">
        <v>54</v>
      </c>
      <c r="J1941" s="37" t="s">
        <v>54</v>
      </c>
      <c r="K1941" s="37" t="s">
        <v>54</v>
      </c>
      <c r="L1941" s="9" t="s">
        <v>54</v>
      </c>
      <c r="M1941" s="9" t="s">
        <v>54</v>
      </c>
      <c r="N1941" s="9" t="s">
        <v>54</v>
      </c>
    </row>
    <row r="1942" spans="1:14" x14ac:dyDescent="0.2">
      <c r="A1942">
        <v>365155</v>
      </c>
      <c r="B1942">
        <v>5736545</v>
      </c>
      <c r="C1942">
        <v>694618</v>
      </c>
      <c r="D1942" s="9">
        <v>2.7385630759540467E-5</v>
      </c>
      <c r="E1942" s="9">
        <v>2.0221230723370949E-5</v>
      </c>
      <c r="F1942" s="9">
        <v>1.0941265558911517E-4</v>
      </c>
      <c r="G1942" s="8">
        <v>6.2399999999999999E-3</v>
      </c>
      <c r="H1942" s="8" t="s">
        <v>54</v>
      </c>
      <c r="I1942" s="37">
        <v>1.6E-2</v>
      </c>
      <c r="J1942" s="37">
        <v>1.2E-2</v>
      </c>
      <c r="K1942" s="37">
        <v>0</v>
      </c>
      <c r="L1942" s="9" t="s">
        <v>54</v>
      </c>
      <c r="M1942" s="9" t="s">
        <v>54</v>
      </c>
      <c r="N1942" s="9" t="s">
        <v>54</v>
      </c>
    </row>
    <row r="1943" spans="1:14" x14ac:dyDescent="0.2">
      <c r="A1943">
        <v>365155</v>
      </c>
      <c r="B1943">
        <v>5736545</v>
      </c>
      <c r="C1943">
        <v>694618</v>
      </c>
      <c r="D1943" s="9">
        <v>2.7385630759540467E-5</v>
      </c>
      <c r="E1943" s="9">
        <v>1.5165923042528211E-5</v>
      </c>
      <c r="F1943" s="9">
        <v>6.7663089640637014E-5</v>
      </c>
      <c r="G1943" s="8">
        <v>7.7999999999999996E-3</v>
      </c>
      <c r="H1943" s="8" t="s">
        <v>54</v>
      </c>
      <c r="I1943" s="37">
        <v>9.6999999999999989E-2</v>
      </c>
      <c r="J1943" s="37">
        <v>0.14899999999999999</v>
      </c>
      <c r="K1943" s="37">
        <v>0.182</v>
      </c>
      <c r="L1943" s="9" t="s">
        <v>54</v>
      </c>
      <c r="M1943" s="9" t="s">
        <v>54</v>
      </c>
      <c r="N1943" s="9" t="s">
        <v>54</v>
      </c>
    </row>
    <row r="1944" spans="1:14" x14ac:dyDescent="0.2">
      <c r="A1944">
        <v>365155</v>
      </c>
      <c r="B1944">
        <v>5736545</v>
      </c>
      <c r="C1944">
        <v>694618</v>
      </c>
      <c r="D1944" s="9">
        <v>2.7385630759540467E-5</v>
      </c>
      <c r="E1944" s="9">
        <v>1.9000984041788221E-5</v>
      </c>
      <c r="F1944" s="9">
        <v>9.2136973127675934E-5</v>
      </c>
      <c r="G1944" s="8">
        <v>1.6250000000000001E-2</v>
      </c>
      <c r="H1944" s="8" t="s">
        <v>54</v>
      </c>
      <c r="I1944" s="37">
        <v>0.29199999999999998</v>
      </c>
      <c r="J1944" s="37">
        <v>0.46100000000000002</v>
      </c>
      <c r="K1944" s="37">
        <v>0.46500000000000002</v>
      </c>
      <c r="L1944" s="9">
        <v>6.0000000000000002E-6</v>
      </c>
      <c r="M1944" s="9">
        <v>6.0000000000000002E-6</v>
      </c>
      <c r="N1944" s="9">
        <v>0</v>
      </c>
    </row>
    <row r="1945" spans="1:14" x14ac:dyDescent="0.2">
      <c r="A1945">
        <v>365155</v>
      </c>
      <c r="B1945">
        <v>5736545</v>
      </c>
      <c r="C1945">
        <v>694618</v>
      </c>
      <c r="D1945" s="9">
        <v>2.7385630759540467E-5</v>
      </c>
      <c r="E1945" s="9">
        <v>1.8478021178252763E-5</v>
      </c>
      <c r="F1945" s="9">
        <v>9.50162535379158E-5</v>
      </c>
      <c r="G1945" s="8">
        <v>1.6120000000000002E-2</v>
      </c>
      <c r="H1945" s="8" t="s">
        <v>54</v>
      </c>
      <c r="I1945" s="37">
        <v>0.38600000000000001</v>
      </c>
      <c r="J1945" s="37">
        <v>0.60799999999999998</v>
      </c>
      <c r="K1945" s="37">
        <v>0.59799999999999998</v>
      </c>
      <c r="L1945" s="9">
        <v>1.8E-5</v>
      </c>
      <c r="M1945" s="9">
        <v>1.8E-5</v>
      </c>
      <c r="N1945" s="9">
        <v>6.0000000000000002E-6</v>
      </c>
    </row>
    <row r="1946" spans="1:14" x14ac:dyDescent="0.2">
      <c r="A1946">
        <v>365155</v>
      </c>
      <c r="B1946">
        <v>5736545</v>
      </c>
      <c r="C1946">
        <v>694618</v>
      </c>
      <c r="D1946" s="9">
        <v>2.7385630759540467E-5</v>
      </c>
      <c r="E1946" s="9">
        <v>1.7780737360205489E-5</v>
      </c>
      <c r="F1946" s="9">
        <v>8.205949169183637E-5</v>
      </c>
      <c r="G1946" s="8">
        <v>1.6449999999999999E-2</v>
      </c>
      <c r="H1946" s="8" t="s">
        <v>54</v>
      </c>
      <c r="I1946" s="37">
        <v>0.41600000000000004</v>
      </c>
      <c r="J1946" s="37">
        <v>0.64599999999999991</v>
      </c>
      <c r="K1946" s="37">
        <v>0.64599999999999991</v>
      </c>
      <c r="L1946" s="9">
        <v>3.6000000000000001E-5</v>
      </c>
      <c r="M1946" s="9">
        <v>3.6000000000000001E-5</v>
      </c>
      <c r="N1946" s="9">
        <v>9.0000000000000002E-6</v>
      </c>
    </row>
    <row r="1947" spans="1:14" x14ac:dyDescent="0.2">
      <c r="A1947">
        <v>365258</v>
      </c>
      <c r="B1947">
        <v>5785496</v>
      </c>
      <c r="C1947">
        <v>715726</v>
      </c>
      <c r="D1947" s="9">
        <v>2.7377908218300488E-5</v>
      </c>
      <c r="E1947" s="9">
        <v>2.2124291504133786E-5</v>
      </c>
      <c r="F1947" s="9">
        <v>1.2295207942704332E-4</v>
      </c>
      <c r="G1947" s="8">
        <v>1.7725000000000001E-2</v>
      </c>
      <c r="H1947" s="8" t="s">
        <v>54</v>
      </c>
      <c r="I1947" s="37">
        <v>0.434</v>
      </c>
      <c r="J1947" s="37">
        <v>0.67</v>
      </c>
      <c r="K1947" s="37">
        <v>0.65800000000000003</v>
      </c>
      <c r="L1947" s="9">
        <v>4.8000000000000001E-5</v>
      </c>
      <c r="M1947" s="9">
        <v>4.8000000000000001E-5</v>
      </c>
      <c r="N1947" s="9">
        <v>9.0000000000000002E-6</v>
      </c>
    </row>
    <row r="1948" spans="1:14" x14ac:dyDescent="0.2">
      <c r="A1948">
        <v>365258</v>
      </c>
      <c r="B1948">
        <v>5785496</v>
      </c>
      <c r="C1948">
        <v>715726</v>
      </c>
      <c r="D1948" s="9">
        <v>2.7377908218300488E-5</v>
      </c>
      <c r="E1948" s="9">
        <v>1.659321862810034E-5</v>
      </c>
      <c r="F1948" s="9">
        <v>6.9859136038092788E-5</v>
      </c>
      <c r="G1948" s="8">
        <v>2.0039999999999999E-2</v>
      </c>
      <c r="H1948" s="8" t="s">
        <v>54</v>
      </c>
      <c r="I1948" s="37">
        <v>0.44900000000000001</v>
      </c>
      <c r="J1948" s="37">
        <v>0.68</v>
      </c>
      <c r="K1948" s="37">
        <v>0.72200000000000009</v>
      </c>
      <c r="L1948" s="9">
        <v>7.2000000000000002E-5</v>
      </c>
      <c r="M1948" s="9">
        <v>7.2000000000000002E-5</v>
      </c>
      <c r="N1948" s="9">
        <v>1.7E-5</v>
      </c>
    </row>
    <row r="1949" spans="1:14" x14ac:dyDescent="0.2">
      <c r="A1949">
        <v>365258</v>
      </c>
      <c r="B1949">
        <v>5785496</v>
      </c>
      <c r="C1949">
        <v>715726</v>
      </c>
      <c r="D1949" s="9">
        <v>2.7377908218300488E-5</v>
      </c>
      <c r="E1949" s="9">
        <v>2.0914369312501469E-5</v>
      </c>
      <c r="F1949" s="9">
        <v>1.1317180038171032E-4</v>
      </c>
      <c r="G1949" s="8">
        <v>2.0199999999999999E-2</v>
      </c>
      <c r="H1949" s="8" t="s">
        <v>54</v>
      </c>
      <c r="I1949" s="37">
        <v>0.46600000000000003</v>
      </c>
      <c r="J1949" s="37">
        <v>0.68799999999999994</v>
      </c>
      <c r="K1949" s="37">
        <v>0.72299999999999998</v>
      </c>
      <c r="L1949" s="9">
        <v>1.8100000000000001E-4</v>
      </c>
      <c r="M1949" s="9">
        <v>2.2000000000000001E-4</v>
      </c>
      <c r="N1949" s="9">
        <v>7.5999999999999991E-5</v>
      </c>
    </row>
    <row r="1950" spans="1:14" x14ac:dyDescent="0.2">
      <c r="A1950">
        <v>365258</v>
      </c>
      <c r="B1950">
        <v>5785496</v>
      </c>
      <c r="C1950">
        <v>715726</v>
      </c>
      <c r="D1950" s="9">
        <v>2.7377908218300488E-5</v>
      </c>
      <c r="E1950" s="9">
        <v>1.7111756710228474E-5</v>
      </c>
      <c r="F1950" s="9">
        <v>8.2433780524949498E-5</v>
      </c>
      <c r="G1950" s="8">
        <v>1.3225000000000001E-2</v>
      </c>
      <c r="H1950" s="8" t="s">
        <v>54</v>
      </c>
      <c r="I1950" s="37">
        <v>0.47000000000000003</v>
      </c>
      <c r="J1950" s="37">
        <v>0.69400000000000006</v>
      </c>
      <c r="K1950" s="37">
        <v>0.72299999999999998</v>
      </c>
      <c r="L1950" s="9">
        <v>2.1699999999999999E-4</v>
      </c>
      <c r="M1950" s="9">
        <v>3.6000000000000002E-4</v>
      </c>
      <c r="N1950" s="9">
        <v>1.2799999999999999E-4</v>
      </c>
    </row>
    <row r="1951" spans="1:14" x14ac:dyDescent="0.2">
      <c r="A1951">
        <v>365258</v>
      </c>
      <c r="B1951">
        <v>5785496</v>
      </c>
      <c r="C1951">
        <v>715726</v>
      </c>
      <c r="D1951" s="9">
        <v>2.7377908218300488E-5</v>
      </c>
      <c r="E1951" s="9">
        <v>1.9531601093493109E-5</v>
      </c>
      <c r="F1951" s="9">
        <v>1.0199433861561547E-4</v>
      </c>
      <c r="G1951" s="8">
        <v>7.7999999999999996E-3</v>
      </c>
      <c r="H1951" s="8" t="s">
        <v>54</v>
      </c>
      <c r="I1951" s="37">
        <v>0.47399999999999998</v>
      </c>
      <c r="J1951" s="37">
        <v>0.69400000000000006</v>
      </c>
      <c r="K1951" s="37">
        <v>0.77800000000000002</v>
      </c>
      <c r="L1951" s="9" t="s">
        <v>54</v>
      </c>
      <c r="M1951" s="9" t="s">
        <v>54</v>
      </c>
      <c r="N1951" s="9" t="s">
        <v>54</v>
      </c>
    </row>
    <row r="1952" spans="1:14" x14ac:dyDescent="0.2">
      <c r="A1952">
        <v>365258</v>
      </c>
      <c r="B1952">
        <v>5785496</v>
      </c>
      <c r="C1952">
        <v>715726</v>
      </c>
      <c r="D1952" s="9">
        <v>2.7377908218300488E-5</v>
      </c>
      <c r="E1952" s="9">
        <v>1.8494524929236837E-5</v>
      </c>
      <c r="F1952" s="9">
        <v>9.3611242291044333E-5</v>
      </c>
      <c r="G1952" s="8">
        <v>5.1500000000000001E-3</v>
      </c>
      <c r="H1952" s="8" t="s">
        <v>54</v>
      </c>
      <c r="I1952" s="37" t="s">
        <v>54</v>
      </c>
      <c r="J1952" s="37" t="s">
        <v>54</v>
      </c>
      <c r="K1952" s="37" t="s">
        <v>54</v>
      </c>
      <c r="L1952" s="9" t="s">
        <v>54</v>
      </c>
      <c r="M1952" s="9" t="s">
        <v>54</v>
      </c>
      <c r="N1952" s="9" t="s">
        <v>54</v>
      </c>
    </row>
    <row r="1953" spans="1:14" x14ac:dyDescent="0.2">
      <c r="A1953">
        <v>365258</v>
      </c>
      <c r="B1953">
        <v>5785496</v>
      </c>
      <c r="C1953">
        <v>715726</v>
      </c>
      <c r="D1953" s="9">
        <v>2.7377908218300488E-5</v>
      </c>
      <c r="E1953" s="9">
        <v>1.330914410795548E-5</v>
      </c>
      <c r="F1953" s="9">
        <v>5.1695760668188667E-5</v>
      </c>
      <c r="G1953" s="8">
        <v>4.3750000000000004E-3</v>
      </c>
      <c r="H1953" s="8" t="s">
        <v>54</v>
      </c>
      <c r="I1953" s="37" t="s">
        <v>54</v>
      </c>
      <c r="J1953" s="37" t="s">
        <v>54</v>
      </c>
      <c r="K1953" s="37" t="s">
        <v>54</v>
      </c>
      <c r="L1953" s="9" t="s">
        <v>54</v>
      </c>
      <c r="M1953" s="9" t="s">
        <v>54</v>
      </c>
      <c r="N1953" s="9" t="s">
        <v>54</v>
      </c>
    </row>
    <row r="1954" spans="1:14" x14ac:dyDescent="0.2">
      <c r="A1954">
        <v>365258</v>
      </c>
      <c r="B1954">
        <v>5785496</v>
      </c>
      <c r="C1954">
        <v>715726</v>
      </c>
      <c r="D1954" s="9">
        <v>2.7377908218300488E-5</v>
      </c>
      <c r="E1954" s="9">
        <v>1.5383296436468022E-5</v>
      </c>
      <c r="F1954" s="9">
        <v>6.846195331733094E-5</v>
      </c>
      <c r="G1954" s="8">
        <v>4.7399999999999994E-3</v>
      </c>
      <c r="H1954" s="8" t="s">
        <v>54</v>
      </c>
      <c r="I1954" s="37">
        <v>2.4E-2</v>
      </c>
      <c r="J1954" s="37">
        <v>1.3999999999999999E-2</v>
      </c>
      <c r="K1954" s="37">
        <v>0</v>
      </c>
      <c r="L1954" s="9" t="s">
        <v>54</v>
      </c>
      <c r="M1954" s="9" t="s">
        <v>54</v>
      </c>
      <c r="N1954" s="9" t="s">
        <v>54</v>
      </c>
    </row>
    <row r="1955" spans="1:14" x14ac:dyDescent="0.2">
      <c r="A1955">
        <v>365258</v>
      </c>
      <c r="B1955">
        <v>5785496</v>
      </c>
      <c r="C1955">
        <v>715726</v>
      </c>
      <c r="D1955" s="9">
        <v>2.7377908218300488E-5</v>
      </c>
      <c r="E1955" s="9">
        <v>1.728460273760452E-5</v>
      </c>
      <c r="F1955" s="9">
        <v>8.3830963245711345E-5</v>
      </c>
      <c r="G1955" s="8">
        <v>6.6249999999999989E-3</v>
      </c>
      <c r="H1955" s="8" t="s">
        <v>54</v>
      </c>
      <c r="I1955" s="37">
        <v>0.105</v>
      </c>
      <c r="J1955" s="37">
        <v>0.14899999999999999</v>
      </c>
      <c r="K1955" s="37">
        <v>0.247</v>
      </c>
      <c r="L1955" s="9" t="s">
        <v>54</v>
      </c>
      <c r="M1955" s="9" t="s">
        <v>54</v>
      </c>
      <c r="N1955" s="9" t="s">
        <v>54</v>
      </c>
    </row>
    <row r="1956" spans="1:14" x14ac:dyDescent="0.2">
      <c r="A1956">
        <v>365258</v>
      </c>
      <c r="B1956">
        <v>5785496</v>
      </c>
      <c r="C1956">
        <v>715726</v>
      </c>
      <c r="D1956" s="9">
        <v>2.7377908218300488E-5</v>
      </c>
      <c r="E1956" s="9">
        <v>2.0395831230373334E-5</v>
      </c>
      <c r="F1956" s="9">
        <v>1.0898025221942475E-4</v>
      </c>
      <c r="G1956" s="8">
        <v>1.0200000000000001E-2</v>
      </c>
      <c r="H1956" s="8" t="s">
        <v>54</v>
      </c>
      <c r="I1956" s="37">
        <v>0.29699999999999999</v>
      </c>
      <c r="J1956" s="37">
        <v>0.46200000000000002</v>
      </c>
      <c r="K1956" s="37">
        <v>0.48799999999999999</v>
      </c>
      <c r="L1956" s="9">
        <v>2.4000000000000001E-5</v>
      </c>
      <c r="M1956" s="9">
        <v>2.4000000000000001E-5</v>
      </c>
      <c r="N1956" s="9">
        <v>6.0000000000000002E-6</v>
      </c>
    </row>
    <row r="1957" spans="1:14" x14ac:dyDescent="0.2">
      <c r="A1957">
        <v>365258</v>
      </c>
      <c r="B1957">
        <v>5785496</v>
      </c>
      <c r="C1957">
        <v>715726</v>
      </c>
      <c r="D1957" s="9">
        <v>2.7377908218300488E-5</v>
      </c>
      <c r="E1957" s="9">
        <v>1.6938910682852431E-5</v>
      </c>
      <c r="F1957" s="9">
        <v>8.1036597804187637E-5</v>
      </c>
      <c r="G1957" s="8">
        <v>1.1474999999999999E-2</v>
      </c>
      <c r="H1957" s="8" t="s">
        <v>54</v>
      </c>
      <c r="I1957" s="37">
        <v>0.40100000000000002</v>
      </c>
      <c r="J1957" s="37">
        <v>0.58299999999999996</v>
      </c>
      <c r="K1957" s="37">
        <v>0.71499999999999997</v>
      </c>
      <c r="L1957" s="9">
        <v>3.6000000000000001E-5</v>
      </c>
      <c r="M1957" s="9">
        <v>3.6000000000000001E-5</v>
      </c>
      <c r="N1957" s="9">
        <v>1.7E-5</v>
      </c>
    </row>
    <row r="1958" spans="1:14" x14ac:dyDescent="0.2">
      <c r="A1958">
        <v>365258</v>
      </c>
      <c r="B1958">
        <v>5785496</v>
      </c>
      <c r="C1958">
        <v>715726</v>
      </c>
      <c r="D1958" s="9">
        <v>2.7377908218300488E-5</v>
      </c>
      <c r="E1958" s="9">
        <v>2.2815675613637966E-5</v>
      </c>
      <c r="F1958" s="9">
        <v>1.2854081031009074E-4</v>
      </c>
      <c r="G1958" s="8">
        <v>2.325E-2</v>
      </c>
      <c r="H1958" s="8" t="s">
        <v>54</v>
      </c>
      <c r="I1958" s="37">
        <v>0.44799999999999995</v>
      </c>
      <c r="J1958" s="37">
        <v>0.64300000000000002</v>
      </c>
      <c r="K1958" s="37">
        <v>0.74299999999999999</v>
      </c>
      <c r="L1958" s="9">
        <v>2.41E-4</v>
      </c>
      <c r="M1958" s="9">
        <v>8.52E-4</v>
      </c>
      <c r="N1958" s="9">
        <v>4.3299999999999995E-4</v>
      </c>
    </row>
    <row r="1959" spans="1:14" x14ac:dyDescent="0.2">
      <c r="A1959">
        <v>366354</v>
      </c>
      <c r="B1959">
        <v>5834299</v>
      </c>
      <c r="C1959">
        <v>738672</v>
      </c>
      <c r="D1959" s="9">
        <v>2.7296003319194004E-5</v>
      </c>
      <c r="E1959" s="9">
        <v>3.8393644206441938E-5</v>
      </c>
      <c r="F1959" s="9">
        <v>2.4232677020382523E-4</v>
      </c>
      <c r="G1959" s="8">
        <v>3.0079999999999996E-2</v>
      </c>
      <c r="H1959" s="8" t="s">
        <v>54</v>
      </c>
      <c r="I1959" s="37">
        <v>0.49299999999999999</v>
      </c>
      <c r="J1959" s="37">
        <v>0.68299999999999994</v>
      </c>
      <c r="K1959" s="37">
        <v>0.76200000000000001</v>
      </c>
      <c r="L1959" s="9">
        <v>4.8200000000000001E-4</v>
      </c>
      <c r="M1959" s="9">
        <v>2.6910000000000002E-3</v>
      </c>
      <c r="N1959" s="9">
        <v>1.273E-3</v>
      </c>
    </row>
    <row r="1960" spans="1:14" x14ac:dyDescent="0.2">
      <c r="A1960">
        <v>366354</v>
      </c>
      <c r="B1960">
        <v>5834299</v>
      </c>
      <c r="C1960">
        <v>738672</v>
      </c>
      <c r="D1960" s="9">
        <v>2.7296003319194004E-5</v>
      </c>
      <c r="E1960" s="9">
        <v>2.1425024668773405E-5</v>
      </c>
      <c r="F1960" s="9">
        <v>1.1507137132583881E-4</v>
      </c>
      <c r="G1960" s="8">
        <v>2.0475E-2</v>
      </c>
      <c r="H1960" s="8" t="s">
        <v>54</v>
      </c>
      <c r="I1960" s="37">
        <v>0.51300000000000001</v>
      </c>
      <c r="J1960" s="37">
        <v>0.69900000000000007</v>
      </c>
      <c r="K1960" s="37">
        <v>0.76300000000000001</v>
      </c>
      <c r="L1960" s="9">
        <v>6.559999999999999E-4</v>
      </c>
      <c r="M1960" s="9">
        <v>3.349E-3</v>
      </c>
      <c r="N1960" s="9">
        <v>1.521E-3</v>
      </c>
    </row>
    <row r="1961" spans="1:14" x14ac:dyDescent="0.2">
      <c r="A1961">
        <v>366354</v>
      </c>
      <c r="B1961">
        <v>5834299</v>
      </c>
      <c r="C1961">
        <v>738672</v>
      </c>
      <c r="D1961" s="9">
        <v>2.7296003319194004E-5</v>
      </c>
      <c r="E1961" s="9">
        <v>2.3996027629026212E-5</v>
      </c>
      <c r="F1961" s="9">
        <v>1.2725539887798644E-4</v>
      </c>
      <c r="G1961" s="8">
        <v>2.0774999999999998E-2</v>
      </c>
      <c r="H1961" s="8" t="s">
        <v>54</v>
      </c>
      <c r="I1961" s="37">
        <v>0.52500000000000002</v>
      </c>
      <c r="J1961" s="37">
        <v>0.70700000000000007</v>
      </c>
      <c r="K1961" s="37">
        <v>0.76800000000000002</v>
      </c>
      <c r="L1961" s="9">
        <v>7.7700000000000002E-4</v>
      </c>
      <c r="M1961" s="9">
        <v>3.6969999999999998E-3</v>
      </c>
      <c r="N1961" s="9">
        <v>1.6690000000000001E-3</v>
      </c>
    </row>
    <row r="1962" spans="1:14" x14ac:dyDescent="0.2">
      <c r="A1962">
        <v>366354</v>
      </c>
      <c r="B1962">
        <v>5834299</v>
      </c>
      <c r="C1962">
        <v>738672</v>
      </c>
      <c r="D1962" s="9">
        <v>2.7296003319194004E-5</v>
      </c>
      <c r="E1962" s="9">
        <v>2.039662348467228E-5</v>
      </c>
      <c r="F1962" s="9">
        <v>1.0694868629107371E-4</v>
      </c>
      <c r="G1962" s="8">
        <v>1.0925000000000001E-2</v>
      </c>
      <c r="H1962" s="8" t="s">
        <v>54</v>
      </c>
      <c r="I1962" s="37">
        <v>0.52700000000000002</v>
      </c>
      <c r="J1962" s="37">
        <v>0.71</v>
      </c>
      <c r="K1962" s="37">
        <v>0.77</v>
      </c>
      <c r="L1962" s="9">
        <v>8.1900000000000007E-4</v>
      </c>
      <c r="M1962" s="9">
        <v>3.833E-3</v>
      </c>
      <c r="N1962" s="9">
        <v>1.714E-3</v>
      </c>
    </row>
    <row r="1963" spans="1:14" x14ac:dyDescent="0.2">
      <c r="A1963">
        <v>366354</v>
      </c>
      <c r="B1963">
        <v>5834299</v>
      </c>
      <c r="C1963">
        <v>738672</v>
      </c>
      <c r="D1963" s="9">
        <v>2.7296003319194004E-5</v>
      </c>
      <c r="E1963" s="9">
        <v>1.6797219340318347E-5</v>
      </c>
      <c r="F1963" s="9">
        <v>7.8519288669395894E-5</v>
      </c>
      <c r="G1963" s="8">
        <v>7.4999999999999997E-3</v>
      </c>
      <c r="H1963" s="8" t="s">
        <v>54</v>
      </c>
      <c r="I1963" s="37">
        <v>0.53100000000000003</v>
      </c>
      <c r="J1963" s="37">
        <v>0.71900000000000008</v>
      </c>
      <c r="K1963" s="37">
        <v>0.77</v>
      </c>
      <c r="L1963" s="9" t="s">
        <v>54</v>
      </c>
      <c r="M1963" s="9" t="s">
        <v>54</v>
      </c>
      <c r="N1963" s="9" t="s">
        <v>54</v>
      </c>
    </row>
    <row r="1964" spans="1:14" x14ac:dyDescent="0.2">
      <c r="A1964">
        <v>366354</v>
      </c>
      <c r="B1964">
        <v>5834299</v>
      </c>
      <c r="C1964">
        <v>738672</v>
      </c>
      <c r="D1964" s="9">
        <v>2.7296003319194004E-5</v>
      </c>
      <c r="E1964" s="9">
        <v>1.8854021708520594E-5</v>
      </c>
      <c r="F1964" s="9">
        <v>9.4764658738926067E-5</v>
      </c>
      <c r="G1964" s="8">
        <v>7.4000000000000003E-3</v>
      </c>
      <c r="H1964" s="8" t="s">
        <v>54</v>
      </c>
      <c r="I1964" s="37" t="s">
        <v>54</v>
      </c>
      <c r="J1964" s="37" t="s">
        <v>54</v>
      </c>
      <c r="K1964" s="37" t="s">
        <v>54</v>
      </c>
      <c r="L1964" s="9" t="s">
        <v>54</v>
      </c>
      <c r="M1964" s="9" t="s">
        <v>54</v>
      </c>
      <c r="N1964" s="9" t="s">
        <v>54</v>
      </c>
    </row>
    <row r="1965" spans="1:14" x14ac:dyDescent="0.2">
      <c r="A1965">
        <v>366354</v>
      </c>
      <c r="B1965">
        <v>5834299</v>
      </c>
      <c r="C1965">
        <v>738672</v>
      </c>
      <c r="D1965" s="9">
        <v>2.7296003319194004E-5</v>
      </c>
      <c r="E1965" s="9">
        <v>1.6111618550917601E-5</v>
      </c>
      <c r="F1965" s="9">
        <v>7.3104165312885827E-5</v>
      </c>
      <c r="G1965" s="8">
        <v>5.28E-3</v>
      </c>
      <c r="H1965" s="8" t="s">
        <v>54</v>
      </c>
      <c r="I1965" s="37" t="s">
        <v>54</v>
      </c>
      <c r="J1965" s="37" t="s">
        <v>54</v>
      </c>
      <c r="K1965" s="37" t="s">
        <v>54</v>
      </c>
      <c r="L1965" s="9" t="s">
        <v>54</v>
      </c>
      <c r="M1965" s="9" t="s">
        <v>54</v>
      </c>
      <c r="N1965" s="9" t="s">
        <v>54</v>
      </c>
    </row>
    <row r="1966" spans="1:14" x14ac:dyDescent="0.2">
      <c r="A1966">
        <v>366354</v>
      </c>
      <c r="B1966">
        <v>5834299</v>
      </c>
      <c r="C1966">
        <v>738672</v>
      </c>
      <c r="D1966" s="9">
        <v>2.7296003319194004E-5</v>
      </c>
      <c r="E1966" s="9">
        <v>1.6454418945617972E-5</v>
      </c>
      <c r="F1966" s="9">
        <v>6.9042822795503287E-5</v>
      </c>
      <c r="G1966" s="8">
        <v>6.7250000000000001E-3</v>
      </c>
      <c r="H1966" s="8" t="s">
        <v>54</v>
      </c>
      <c r="I1966" s="37">
        <v>0.02</v>
      </c>
      <c r="J1966" s="37">
        <v>0</v>
      </c>
      <c r="K1966" s="37">
        <v>6.6000000000000003E-2</v>
      </c>
      <c r="L1966" s="9" t="s">
        <v>54</v>
      </c>
      <c r="M1966" s="9" t="s">
        <v>54</v>
      </c>
      <c r="N1966" s="9" t="s">
        <v>54</v>
      </c>
    </row>
    <row r="1967" spans="1:14" x14ac:dyDescent="0.2">
      <c r="A1967">
        <v>366354</v>
      </c>
      <c r="B1967">
        <v>5834299</v>
      </c>
      <c r="C1967">
        <v>738672</v>
      </c>
      <c r="D1967" s="9">
        <v>2.7296003319194004E-5</v>
      </c>
      <c r="E1967" s="9">
        <v>1.6968619537668537E-5</v>
      </c>
      <c r="F1967" s="9">
        <v>7.9873069508523407E-5</v>
      </c>
      <c r="G1967" s="8">
        <v>7.2250000000000005E-3</v>
      </c>
      <c r="H1967" s="8" t="s">
        <v>54</v>
      </c>
      <c r="I1967" s="37">
        <v>9.6000000000000002E-2</v>
      </c>
      <c r="J1967" s="37">
        <v>0.155</v>
      </c>
      <c r="K1967" s="37">
        <v>0.20600000000000002</v>
      </c>
      <c r="L1967" s="9" t="s">
        <v>54</v>
      </c>
      <c r="M1967" s="9" t="s">
        <v>54</v>
      </c>
      <c r="N1967" s="9" t="s">
        <v>54</v>
      </c>
    </row>
    <row r="1968" spans="1:14" x14ac:dyDescent="0.2">
      <c r="A1968">
        <v>366354</v>
      </c>
      <c r="B1968">
        <v>5834299</v>
      </c>
      <c r="C1968">
        <v>738672</v>
      </c>
      <c r="D1968" s="9">
        <v>2.7296003319194004E-5</v>
      </c>
      <c r="E1968" s="9">
        <v>1.7311419932368911E-5</v>
      </c>
      <c r="F1968" s="9">
        <v>8.2580631186778434E-5</v>
      </c>
      <c r="G1968" s="8">
        <v>8.9799999999999984E-3</v>
      </c>
      <c r="H1968" s="8" t="s">
        <v>54</v>
      </c>
      <c r="I1968" s="37">
        <v>0.30299999999999999</v>
      </c>
      <c r="J1968" s="37">
        <v>0.48600000000000004</v>
      </c>
      <c r="K1968" s="37">
        <v>0.55500000000000005</v>
      </c>
      <c r="L1968" s="9">
        <v>1.2E-5</v>
      </c>
      <c r="M1968" s="9">
        <v>1.2E-5</v>
      </c>
      <c r="N1968" s="9">
        <v>7.9999999999999996E-6</v>
      </c>
    </row>
    <row r="1969" spans="1:14" x14ac:dyDescent="0.2">
      <c r="A1969">
        <v>366354</v>
      </c>
      <c r="B1969">
        <v>5834299</v>
      </c>
      <c r="C1969">
        <v>738672</v>
      </c>
      <c r="D1969" s="9">
        <v>2.7296003319194004E-5</v>
      </c>
      <c r="E1969" s="9">
        <v>1.6111618550917601E-5</v>
      </c>
      <c r="F1969" s="9">
        <v>7.3104165312885827E-5</v>
      </c>
      <c r="G1969" s="8">
        <v>1.0525E-2</v>
      </c>
      <c r="H1969" s="8">
        <v>0.96400000000000008</v>
      </c>
      <c r="I1969" s="37">
        <v>0.39200000000000002</v>
      </c>
      <c r="J1969" s="37">
        <v>0.59499999999999997</v>
      </c>
      <c r="K1969" s="37">
        <v>0.68500000000000005</v>
      </c>
      <c r="L1969" s="9">
        <v>3.6000000000000001E-5</v>
      </c>
      <c r="M1969" s="9">
        <v>3.6000000000000001E-5</v>
      </c>
      <c r="N1969" s="9">
        <v>1.3000000000000001E-5</v>
      </c>
    </row>
    <row r="1970" spans="1:14" x14ac:dyDescent="0.2">
      <c r="A1970">
        <v>366354</v>
      </c>
      <c r="B1970">
        <v>5834299</v>
      </c>
      <c r="C1970">
        <v>738672</v>
      </c>
      <c r="D1970" s="9">
        <v>2.7296003319194004E-5</v>
      </c>
      <c r="E1970" s="9">
        <v>2.108222427407303E-5</v>
      </c>
      <c r="F1970" s="9">
        <v>1.0288734377369116E-4</v>
      </c>
      <c r="G1970" s="8">
        <v>1.1875E-2</v>
      </c>
      <c r="H1970" s="8" t="s">
        <v>54</v>
      </c>
      <c r="I1970" s="37">
        <v>0.42899999999999999</v>
      </c>
      <c r="J1970" s="37">
        <v>0.623</v>
      </c>
      <c r="K1970" s="37">
        <v>0.745</v>
      </c>
      <c r="L1970" s="9">
        <v>9.0000000000000006E-5</v>
      </c>
      <c r="M1970" s="9">
        <v>9.0000000000000006E-5</v>
      </c>
      <c r="N1970" s="9">
        <v>5.1E-5</v>
      </c>
    </row>
    <row r="1971" spans="1:14" x14ac:dyDescent="0.2">
      <c r="A1971">
        <v>367111</v>
      </c>
      <c r="B1971">
        <v>5887776</v>
      </c>
      <c r="C1971">
        <v>764057</v>
      </c>
      <c r="D1971" s="9">
        <v>2.7239717687565886E-5</v>
      </c>
      <c r="E1971" s="9">
        <v>2.1230427244514735E-5</v>
      </c>
      <c r="F1971" s="9">
        <v>1.0470423018177963E-4</v>
      </c>
      <c r="G1971" s="8">
        <v>2.1759999999999998E-2</v>
      </c>
      <c r="H1971" s="8" t="s">
        <v>54</v>
      </c>
      <c r="I1971" s="37">
        <v>0.45799999999999996</v>
      </c>
      <c r="J1971" s="37">
        <v>0.64700000000000002</v>
      </c>
      <c r="K1971" s="37">
        <v>0.76400000000000012</v>
      </c>
      <c r="L1971" s="9">
        <v>2.04E-4</v>
      </c>
      <c r="M1971" s="9">
        <v>2.5000000000000001E-4</v>
      </c>
      <c r="N1971" s="9">
        <v>1.9899999999999999E-4</v>
      </c>
    </row>
    <row r="1972" spans="1:14" x14ac:dyDescent="0.2">
      <c r="A1972">
        <v>367111</v>
      </c>
      <c r="B1972">
        <v>5887776</v>
      </c>
      <c r="C1972">
        <v>764057</v>
      </c>
      <c r="D1972" s="9">
        <v>2.7239717687565886E-5</v>
      </c>
      <c r="E1972" s="9">
        <v>2.3438391677944271E-5</v>
      </c>
      <c r="F1972" s="9">
        <v>1.0601303305905188E-4</v>
      </c>
      <c r="G1972" s="8">
        <v>1.9400000000000001E-2</v>
      </c>
      <c r="H1972" s="8" t="s">
        <v>54</v>
      </c>
      <c r="I1972" s="37">
        <v>0.47899999999999998</v>
      </c>
      <c r="J1972" s="37">
        <v>0.65099999999999991</v>
      </c>
      <c r="K1972" s="37">
        <v>0.78</v>
      </c>
      <c r="L1972" s="9">
        <v>3.2899999999999997E-4</v>
      </c>
      <c r="M1972" s="9">
        <v>5.8299999999999997E-4</v>
      </c>
      <c r="N1972" s="9">
        <v>4.4899999999999996E-4</v>
      </c>
    </row>
    <row r="1973" spans="1:14" x14ac:dyDescent="0.2">
      <c r="A1973">
        <v>367111</v>
      </c>
      <c r="B1973">
        <v>5887776</v>
      </c>
      <c r="C1973">
        <v>764057</v>
      </c>
      <c r="D1973" s="9">
        <v>2.7239717687565886E-5</v>
      </c>
      <c r="E1973" s="9">
        <v>2.1060583826558619E-5</v>
      </c>
      <c r="F1973" s="9">
        <v>1.0993944169086862E-4</v>
      </c>
      <c r="G1973" s="8">
        <v>1.1124999999999999E-2</v>
      </c>
      <c r="H1973" s="8" t="s">
        <v>54</v>
      </c>
      <c r="I1973" s="37">
        <v>0.48600000000000004</v>
      </c>
      <c r="J1973" s="37">
        <v>0.67299999999999993</v>
      </c>
      <c r="K1973" s="37">
        <v>0.78599999999999992</v>
      </c>
      <c r="L1973" s="9">
        <v>3.59E-4</v>
      </c>
      <c r="M1973" s="9">
        <v>7.0299999999999996E-4</v>
      </c>
      <c r="N1973" s="9">
        <v>5.6999999999999998E-4</v>
      </c>
    </row>
    <row r="1974" spans="1:14" x14ac:dyDescent="0.2">
      <c r="A1974">
        <v>367111</v>
      </c>
      <c r="B1974">
        <v>5887776</v>
      </c>
      <c r="C1974">
        <v>764057</v>
      </c>
      <c r="D1974" s="9">
        <v>2.7239717687565886E-5</v>
      </c>
      <c r="E1974" s="9">
        <v>1.7833558885392379E-5</v>
      </c>
      <c r="F1974" s="9">
        <v>8.5072187022695956E-5</v>
      </c>
      <c r="G1974" s="8">
        <v>1.0899999999999998E-2</v>
      </c>
      <c r="H1974" s="8" t="s">
        <v>54</v>
      </c>
      <c r="I1974" s="37">
        <v>0.48799999999999999</v>
      </c>
      <c r="J1974" s="37">
        <v>0.67700000000000005</v>
      </c>
      <c r="K1974" s="37">
        <v>0.78700000000000003</v>
      </c>
      <c r="L1974" s="9">
        <v>3.7100000000000002E-4</v>
      </c>
      <c r="M1974" s="9">
        <v>7.8700000000000005E-4</v>
      </c>
      <c r="N1974" s="9">
        <v>6.4900000000000005E-4</v>
      </c>
    </row>
    <row r="1975" spans="1:14" x14ac:dyDescent="0.2">
      <c r="A1975">
        <v>367111</v>
      </c>
      <c r="B1975">
        <v>5887776</v>
      </c>
      <c r="C1975">
        <v>764057</v>
      </c>
      <c r="D1975" s="9">
        <v>2.7239717687565886E-5</v>
      </c>
      <c r="E1975" s="9">
        <v>1.8173245721304615E-5</v>
      </c>
      <c r="F1975" s="9">
        <v>8.1145778390879215E-5</v>
      </c>
      <c r="G1975" s="8">
        <v>7.025E-3</v>
      </c>
      <c r="H1975" s="8" t="s">
        <v>54</v>
      </c>
      <c r="I1975" s="37">
        <v>0.48899999999999999</v>
      </c>
      <c r="J1975" s="37">
        <v>0.67900000000000005</v>
      </c>
      <c r="K1975" s="37">
        <v>0.78700000000000003</v>
      </c>
      <c r="L1975" s="9" t="s">
        <v>54</v>
      </c>
      <c r="M1975" s="9" t="s">
        <v>54</v>
      </c>
      <c r="N1975" s="9" t="s">
        <v>54</v>
      </c>
    </row>
    <row r="1976" spans="1:14" x14ac:dyDescent="0.2">
      <c r="A1976">
        <v>367111</v>
      </c>
      <c r="B1976">
        <v>5887776</v>
      </c>
      <c r="C1976">
        <v>764057</v>
      </c>
      <c r="D1976" s="9">
        <v>2.7239717687565886E-5</v>
      </c>
      <c r="E1976" s="9">
        <v>1.5285907616050611E-5</v>
      </c>
      <c r="F1976" s="9">
        <v>6.5440143863612263E-5</v>
      </c>
      <c r="G1976" s="8">
        <v>3.4499999999999999E-3</v>
      </c>
      <c r="H1976" s="8" t="s">
        <v>54</v>
      </c>
      <c r="I1976" s="37" t="s">
        <v>54</v>
      </c>
      <c r="J1976" s="37" t="s">
        <v>54</v>
      </c>
      <c r="K1976" s="37" t="s">
        <v>54</v>
      </c>
      <c r="L1976" s="9" t="s">
        <v>54</v>
      </c>
      <c r="M1976" s="9" t="s">
        <v>54</v>
      </c>
      <c r="N1976" s="9" t="s">
        <v>54</v>
      </c>
    </row>
    <row r="1977" spans="1:14" x14ac:dyDescent="0.2">
      <c r="A1977">
        <v>367111</v>
      </c>
      <c r="B1977">
        <v>5887776</v>
      </c>
      <c r="C1977">
        <v>764057</v>
      </c>
      <c r="D1977" s="9">
        <v>2.7239717687565886E-5</v>
      </c>
      <c r="E1977" s="9">
        <v>1.6644654959699555E-5</v>
      </c>
      <c r="F1977" s="9">
        <v>7.5910566881790231E-5</v>
      </c>
      <c r="G1977" s="8">
        <v>2.6000000000000003E-3</v>
      </c>
      <c r="H1977" s="8" t="s">
        <v>54</v>
      </c>
      <c r="I1977" s="37" t="s">
        <v>54</v>
      </c>
      <c r="J1977" s="37" t="s">
        <v>54</v>
      </c>
      <c r="K1977" s="37" t="s">
        <v>54</v>
      </c>
      <c r="L1977" s="9" t="s">
        <v>54</v>
      </c>
      <c r="M1977" s="9" t="s">
        <v>54</v>
      </c>
      <c r="N1977" s="9" t="s">
        <v>54</v>
      </c>
    </row>
    <row r="1978" spans="1:14" x14ac:dyDescent="0.2">
      <c r="A1978">
        <v>367111</v>
      </c>
      <c r="B1978">
        <v>5887776</v>
      </c>
      <c r="C1978">
        <v>764057</v>
      </c>
      <c r="D1978" s="9">
        <v>2.7239717687565886E-5</v>
      </c>
      <c r="E1978" s="9">
        <v>1.3417630018533313E-5</v>
      </c>
      <c r="F1978" s="9">
        <v>5.1043312213617568E-5</v>
      </c>
      <c r="G1978" s="8">
        <v>2.2500000000000003E-3</v>
      </c>
      <c r="H1978" s="8" t="s">
        <v>54</v>
      </c>
      <c r="I1978" s="37">
        <v>1.6E-2</v>
      </c>
      <c r="J1978" s="37">
        <v>1.3000000000000001E-2</v>
      </c>
      <c r="K1978" s="37">
        <v>6.8000000000000005E-2</v>
      </c>
      <c r="L1978" s="9" t="s">
        <v>54</v>
      </c>
      <c r="M1978" s="9" t="s">
        <v>54</v>
      </c>
      <c r="N1978" s="9" t="s">
        <v>54</v>
      </c>
    </row>
    <row r="1979" spans="1:14" x14ac:dyDescent="0.2">
      <c r="A1979">
        <v>367111</v>
      </c>
      <c r="B1979">
        <v>5887776</v>
      </c>
      <c r="C1979">
        <v>764057</v>
      </c>
      <c r="D1979" s="9">
        <v>2.7239717687565886E-5</v>
      </c>
      <c r="E1979" s="9">
        <v>1.5795437869918963E-5</v>
      </c>
      <c r="F1979" s="9">
        <v>6.9366552495429005E-5</v>
      </c>
      <c r="G1979" s="8">
        <v>4.0499999999999998E-3</v>
      </c>
      <c r="H1979" s="8" t="s">
        <v>54</v>
      </c>
      <c r="I1979" s="37">
        <v>9.6000000000000002E-2</v>
      </c>
      <c r="J1979" s="37">
        <v>0.125</v>
      </c>
      <c r="K1979" s="37">
        <v>0.19899999999999998</v>
      </c>
      <c r="L1979" s="9" t="s">
        <v>54</v>
      </c>
      <c r="M1979" s="9" t="s">
        <v>54</v>
      </c>
      <c r="N1979" s="9" t="s">
        <v>54</v>
      </c>
    </row>
    <row r="1980" spans="1:14" x14ac:dyDescent="0.2">
      <c r="A1980">
        <v>367111</v>
      </c>
      <c r="B1980">
        <v>5887776</v>
      </c>
      <c r="C1980">
        <v>764057</v>
      </c>
      <c r="D1980" s="9">
        <v>2.7239717687565886E-5</v>
      </c>
      <c r="E1980" s="9">
        <v>1.8173245721304615E-5</v>
      </c>
      <c r="F1980" s="9">
        <v>8.7689792777240441E-5</v>
      </c>
      <c r="G1980" s="8">
        <v>1.1219999999999999E-2</v>
      </c>
      <c r="H1980" s="8" t="s">
        <v>54</v>
      </c>
      <c r="I1980" s="37">
        <v>0.313</v>
      </c>
      <c r="J1980" s="37">
        <v>0.44400000000000001</v>
      </c>
      <c r="K1980" s="37">
        <v>0.45200000000000001</v>
      </c>
      <c r="L1980" s="9">
        <v>6.0000000000000002E-6</v>
      </c>
      <c r="M1980" s="9">
        <v>9.0000000000000002E-6</v>
      </c>
      <c r="N1980" s="9">
        <v>7.9999999999999996E-6</v>
      </c>
    </row>
    <row r="1981" spans="1:14" x14ac:dyDescent="0.2">
      <c r="A1981">
        <v>367111</v>
      </c>
      <c r="B1981">
        <v>5887776</v>
      </c>
      <c r="C1981">
        <v>764057</v>
      </c>
      <c r="D1981" s="9">
        <v>2.7239717687565886E-5</v>
      </c>
      <c r="E1981" s="9">
        <v>1.6814498377655671E-5</v>
      </c>
      <c r="F1981" s="9">
        <v>7.7219369759062474E-5</v>
      </c>
      <c r="G1981" s="8">
        <v>1.2800000000000002E-2</v>
      </c>
      <c r="H1981" s="8">
        <v>0.96900000000000008</v>
      </c>
      <c r="I1981" s="37">
        <v>0.42499999999999999</v>
      </c>
      <c r="J1981" s="37">
        <v>0.55299999999999994</v>
      </c>
      <c r="K1981" s="37">
        <v>0.61</v>
      </c>
      <c r="L1981" s="9">
        <v>1.8E-5</v>
      </c>
      <c r="M1981" s="9">
        <v>4.0999999999999994E-5</v>
      </c>
      <c r="N1981" s="9">
        <v>3.7000000000000005E-5</v>
      </c>
    </row>
    <row r="1982" spans="1:14" x14ac:dyDescent="0.2">
      <c r="A1982">
        <v>367111</v>
      </c>
      <c r="B1982">
        <v>5887776</v>
      </c>
      <c r="C1982">
        <v>764057</v>
      </c>
      <c r="D1982" s="9">
        <v>2.7239717687565886E-5</v>
      </c>
      <c r="E1982" s="9">
        <v>2.7174946872978863E-5</v>
      </c>
      <c r="F1982" s="9">
        <v>1.4920352800903598E-4</v>
      </c>
      <c r="G1982" s="8">
        <v>3.4880000000000001E-2</v>
      </c>
      <c r="H1982" s="8" t="s">
        <v>54</v>
      </c>
      <c r="I1982" s="37">
        <v>0.47000000000000003</v>
      </c>
      <c r="J1982" s="37">
        <v>0.58899999999999997</v>
      </c>
      <c r="K1982" s="37">
        <v>0.69099999999999995</v>
      </c>
      <c r="L1982" s="9">
        <v>2.2100000000000001E-4</v>
      </c>
      <c r="M1982" s="9">
        <v>3.094E-3</v>
      </c>
      <c r="N1982" s="9">
        <v>1.276E-3</v>
      </c>
    </row>
    <row r="1983" spans="1:14" x14ac:dyDescent="0.2">
      <c r="A1983">
        <v>367722</v>
      </c>
      <c r="B1983">
        <v>5930538</v>
      </c>
      <c r="C1983">
        <v>791151</v>
      </c>
      <c r="D1983" s="9">
        <v>2.7194456681949951E-5</v>
      </c>
      <c r="E1983" s="9">
        <v>4.4515354256224307E-5</v>
      </c>
      <c r="F1983" s="9">
        <v>2.7428392304376789E-4</v>
      </c>
      <c r="G1983" s="8">
        <v>2.9575000000000001E-2</v>
      </c>
      <c r="H1983" s="8" t="s">
        <v>54</v>
      </c>
      <c r="I1983" s="37">
        <v>0.49600000000000005</v>
      </c>
      <c r="J1983" s="37">
        <v>0.625</v>
      </c>
      <c r="K1983" s="37">
        <v>0.70700000000000007</v>
      </c>
      <c r="L1983" s="9">
        <v>3.9399999999999998E-4</v>
      </c>
      <c r="M1983" s="9">
        <v>8.0140000000000003E-3</v>
      </c>
      <c r="N1983" s="9">
        <v>3.003E-3</v>
      </c>
    </row>
    <row r="1984" spans="1:14" x14ac:dyDescent="0.2">
      <c r="A1984">
        <v>367722</v>
      </c>
      <c r="B1984">
        <v>5930538</v>
      </c>
      <c r="C1984">
        <v>791151</v>
      </c>
      <c r="D1984" s="9">
        <v>2.7194456681949951E-5</v>
      </c>
      <c r="E1984" s="9">
        <v>2.2594914660356279E-5</v>
      </c>
      <c r="F1984" s="9">
        <v>1.1881423394522664E-4</v>
      </c>
      <c r="G1984" s="8">
        <v>1.8099999999999998E-2</v>
      </c>
      <c r="H1984" s="8" t="s">
        <v>54</v>
      </c>
      <c r="I1984" s="37">
        <v>0.50700000000000001</v>
      </c>
      <c r="J1984" s="37">
        <v>0.64700000000000002</v>
      </c>
      <c r="K1984" s="37">
        <v>0.72</v>
      </c>
      <c r="L1984" s="9">
        <v>4.4100000000000004E-4</v>
      </c>
      <c r="M1984" s="9">
        <v>8.5920000000000007E-3</v>
      </c>
      <c r="N1984" s="9">
        <v>3.2650000000000001E-3</v>
      </c>
    </row>
    <row r="1985" spans="1:14" x14ac:dyDescent="0.2">
      <c r="A1985">
        <v>367722</v>
      </c>
      <c r="B1985">
        <v>5930538</v>
      </c>
      <c r="C1985">
        <v>791151</v>
      </c>
      <c r="D1985" s="9">
        <v>2.7194456681949951E-5</v>
      </c>
      <c r="E1985" s="9">
        <v>2.0571489466891538E-5</v>
      </c>
      <c r="F1985" s="9">
        <v>1.0364645939902749E-4</v>
      </c>
      <c r="G1985" s="8">
        <v>1.2825E-2</v>
      </c>
      <c r="H1985" s="8" t="s">
        <v>54</v>
      </c>
      <c r="I1985" s="37">
        <v>0.51600000000000001</v>
      </c>
      <c r="J1985" s="37">
        <v>0.65800000000000003</v>
      </c>
      <c r="K1985" s="37">
        <v>0.72299999999999998</v>
      </c>
      <c r="L1985" s="9">
        <v>4.8899999999999996E-4</v>
      </c>
      <c r="M1985" s="9">
        <v>8.9270000000000009E-3</v>
      </c>
      <c r="N1985" s="9">
        <v>3.4319999999999997E-3</v>
      </c>
    </row>
    <row r="1986" spans="1:14" x14ac:dyDescent="0.2">
      <c r="A1986">
        <v>367722</v>
      </c>
      <c r="B1986">
        <v>5930538</v>
      </c>
      <c r="C1986">
        <v>791151</v>
      </c>
      <c r="D1986" s="9">
        <v>2.7194456681949951E-5</v>
      </c>
      <c r="E1986" s="9">
        <v>1.8885301805670919E-5</v>
      </c>
      <c r="F1986" s="9">
        <v>8.0894797579728772E-5</v>
      </c>
      <c r="G1986" s="8">
        <v>1.4160000000000001E-2</v>
      </c>
      <c r="H1986" s="8" t="s">
        <v>54</v>
      </c>
      <c r="I1986" s="37">
        <v>0.52100000000000002</v>
      </c>
      <c r="J1986" s="37">
        <v>0.66599999999999993</v>
      </c>
      <c r="K1986" s="37">
        <v>0.76</v>
      </c>
      <c r="L1986" s="9">
        <v>5.13E-4</v>
      </c>
      <c r="M1986" s="9">
        <v>9.0020000000000013E-3</v>
      </c>
      <c r="N1986" s="9">
        <v>3.516E-3</v>
      </c>
    </row>
    <row r="1987" spans="1:14" x14ac:dyDescent="0.2">
      <c r="A1987">
        <v>367722</v>
      </c>
      <c r="B1987">
        <v>5930538</v>
      </c>
      <c r="C1987">
        <v>791151</v>
      </c>
      <c r="D1987" s="9">
        <v>2.7194456681949951E-5</v>
      </c>
      <c r="E1987" s="9">
        <v>1.8548064273426797E-5</v>
      </c>
      <c r="F1987" s="9">
        <v>8.8478684852828353E-5</v>
      </c>
      <c r="G1987" s="8">
        <v>1.0200000000000001E-2</v>
      </c>
      <c r="H1987" s="8" t="s">
        <v>54</v>
      </c>
      <c r="I1987" s="37">
        <v>0.52100000000000002</v>
      </c>
      <c r="J1987" s="37">
        <v>0.66599999999999993</v>
      </c>
      <c r="K1987" s="37">
        <v>0.76</v>
      </c>
      <c r="L1987" s="9" t="s">
        <v>54</v>
      </c>
      <c r="M1987" s="9" t="s">
        <v>54</v>
      </c>
      <c r="N1987" s="9" t="s">
        <v>54</v>
      </c>
    </row>
    <row r="1988" spans="1:14" x14ac:dyDescent="0.2">
      <c r="A1988">
        <v>367722</v>
      </c>
      <c r="B1988">
        <v>5930538</v>
      </c>
      <c r="C1988">
        <v>791151</v>
      </c>
      <c r="D1988" s="9">
        <v>2.7194456681949951E-5</v>
      </c>
      <c r="E1988" s="9">
        <v>1.7536351676694425E-5</v>
      </c>
      <c r="F1988" s="9">
        <v>8.0894797579728772E-5</v>
      </c>
      <c r="G1988" s="8">
        <v>7.3000000000000009E-3</v>
      </c>
      <c r="H1988" s="8" t="s">
        <v>54</v>
      </c>
      <c r="I1988" s="37" t="s">
        <v>54</v>
      </c>
      <c r="J1988" s="37" t="s">
        <v>54</v>
      </c>
      <c r="K1988" s="37" t="s">
        <v>54</v>
      </c>
      <c r="L1988" s="9" t="s">
        <v>54</v>
      </c>
      <c r="M1988" s="9" t="s">
        <v>54</v>
      </c>
      <c r="N1988" s="9" t="s">
        <v>54</v>
      </c>
    </row>
    <row r="1989" spans="1:14" x14ac:dyDescent="0.2">
      <c r="A1989">
        <v>367722</v>
      </c>
      <c r="B1989">
        <v>5930538</v>
      </c>
      <c r="C1989">
        <v>791151</v>
      </c>
      <c r="D1989" s="9">
        <v>2.7194456681949951E-5</v>
      </c>
      <c r="E1989" s="9">
        <v>1.5850164015473806E-5</v>
      </c>
      <c r="F1989" s="9">
        <v>6.8254985457896154E-5</v>
      </c>
      <c r="G1989" s="8">
        <v>7.2199999999999999E-3</v>
      </c>
      <c r="H1989" s="8" t="s">
        <v>54</v>
      </c>
      <c r="I1989" s="37" t="s">
        <v>54</v>
      </c>
      <c r="J1989" s="37" t="s">
        <v>54</v>
      </c>
      <c r="K1989" s="37" t="s">
        <v>54</v>
      </c>
      <c r="L1989" s="9" t="s">
        <v>54</v>
      </c>
      <c r="M1989" s="9" t="s">
        <v>54</v>
      </c>
      <c r="N1989" s="9" t="s">
        <v>54</v>
      </c>
    </row>
    <row r="1990" spans="1:14" x14ac:dyDescent="0.2">
      <c r="A1990">
        <v>367722</v>
      </c>
      <c r="B1990">
        <v>5930538</v>
      </c>
      <c r="C1990">
        <v>791151</v>
      </c>
      <c r="D1990" s="9">
        <v>2.7194456681949951E-5</v>
      </c>
      <c r="E1990" s="9">
        <v>2.1751820829745969E-5</v>
      </c>
      <c r="F1990" s="9">
        <v>1.1249432788431033E-4</v>
      </c>
      <c r="G1990" s="8">
        <v>5.8500000000000002E-3</v>
      </c>
      <c r="H1990" s="8" t="s">
        <v>54</v>
      </c>
      <c r="I1990" s="37">
        <v>2.3E-2</v>
      </c>
      <c r="J1990" s="37">
        <v>1.9E-2</v>
      </c>
      <c r="K1990" s="37">
        <v>9.1999999999999998E-2</v>
      </c>
      <c r="L1990" s="9" t="s">
        <v>54</v>
      </c>
      <c r="M1990" s="9" t="s">
        <v>54</v>
      </c>
      <c r="N1990" s="9" t="s">
        <v>54</v>
      </c>
    </row>
    <row r="1991" spans="1:14" x14ac:dyDescent="0.2">
      <c r="A1991">
        <v>367722</v>
      </c>
      <c r="B1991">
        <v>5930538</v>
      </c>
      <c r="C1991">
        <v>791151</v>
      </c>
      <c r="D1991" s="9">
        <v>2.7194456681949951E-5</v>
      </c>
      <c r="E1991" s="9">
        <v>1.6861876612206178E-5</v>
      </c>
      <c r="F1991" s="9">
        <v>7.5838872730995722E-5</v>
      </c>
      <c r="G1991" s="8">
        <v>7.1199999999999996E-3</v>
      </c>
      <c r="H1991" s="8" t="s">
        <v>54</v>
      </c>
      <c r="I1991" s="37">
        <v>9.6999999999999989E-2</v>
      </c>
      <c r="J1991" s="37">
        <v>0.13600000000000001</v>
      </c>
      <c r="K1991" s="37">
        <v>0.217</v>
      </c>
      <c r="L1991" s="9" t="s">
        <v>54</v>
      </c>
      <c r="M1991" s="9" t="s">
        <v>54</v>
      </c>
      <c r="N1991" s="9" t="s">
        <v>54</v>
      </c>
    </row>
    <row r="1992" spans="1:14" x14ac:dyDescent="0.2">
      <c r="A1992">
        <v>367722</v>
      </c>
      <c r="B1992">
        <v>5930538</v>
      </c>
      <c r="C1992">
        <v>791151</v>
      </c>
      <c r="D1992" s="9">
        <v>2.7194456681949951E-5</v>
      </c>
      <c r="E1992" s="9">
        <v>1.6187401547717931E-5</v>
      </c>
      <c r="F1992" s="9">
        <v>7.0782947882262672E-5</v>
      </c>
      <c r="G1992" s="8">
        <v>9.5499999999999995E-3</v>
      </c>
      <c r="H1992" s="8" t="s">
        <v>54</v>
      </c>
      <c r="I1992" s="37">
        <v>0.30399999999999999</v>
      </c>
      <c r="J1992" s="37">
        <v>0.41899999999999998</v>
      </c>
      <c r="K1992" s="37">
        <v>0.52900000000000003</v>
      </c>
      <c r="L1992" s="9">
        <v>6.0000000000000002E-6</v>
      </c>
      <c r="M1992" s="9">
        <v>7.400000000000001E-5</v>
      </c>
      <c r="N1992" s="9">
        <v>2.0000000000000002E-5</v>
      </c>
    </row>
    <row r="1993" spans="1:14" x14ac:dyDescent="0.2">
      <c r="A1993">
        <v>367722</v>
      </c>
      <c r="B1993">
        <v>5930538</v>
      </c>
      <c r="C1993">
        <v>791151</v>
      </c>
      <c r="D1993" s="9">
        <v>2.7194456681949951E-5</v>
      </c>
      <c r="E1993" s="9">
        <v>1.787358920893855E-5</v>
      </c>
      <c r="F1993" s="9">
        <v>8.3422760004095304E-5</v>
      </c>
      <c r="G1993" s="8">
        <v>1.3259999999999999E-2</v>
      </c>
      <c r="H1993" s="8">
        <v>0.96400000000000008</v>
      </c>
      <c r="I1993" s="37">
        <v>0.41399999999999998</v>
      </c>
      <c r="J1993" s="37">
        <v>0.53900000000000003</v>
      </c>
      <c r="K1993" s="37">
        <v>0.67900000000000005</v>
      </c>
      <c r="L1993" s="9">
        <v>1.8E-5</v>
      </c>
      <c r="M1993" s="9">
        <v>9.1999999999999987E-5</v>
      </c>
      <c r="N1993" s="9">
        <v>4.0999999999999994E-5</v>
      </c>
    </row>
    <row r="1994" spans="1:14" x14ac:dyDescent="0.2">
      <c r="A1994">
        <v>367722</v>
      </c>
      <c r="B1994">
        <v>5930538</v>
      </c>
      <c r="C1994">
        <v>791151</v>
      </c>
      <c r="D1994" s="9">
        <v>2.7194456681949951E-5</v>
      </c>
      <c r="E1994" s="9">
        <v>2.0571489466891538E-5</v>
      </c>
      <c r="F1994" s="9">
        <v>1.0364645939902749E-4</v>
      </c>
      <c r="G1994" s="8">
        <v>1.6574999999999999E-2</v>
      </c>
      <c r="H1994" s="8" t="s">
        <v>54</v>
      </c>
      <c r="I1994" s="37">
        <v>0.45200000000000001</v>
      </c>
      <c r="J1994" s="37">
        <v>0.57500000000000007</v>
      </c>
      <c r="K1994" s="37">
        <v>0.74</v>
      </c>
      <c r="L1994" s="9">
        <v>3.6000000000000001E-5</v>
      </c>
      <c r="M1994" s="9">
        <v>1.1800000000000001E-4</v>
      </c>
      <c r="N1994" s="9">
        <v>7.400000000000001E-5</v>
      </c>
    </row>
    <row r="1995" spans="1:14" x14ac:dyDescent="0.2">
      <c r="A1995">
        <v>367551</v>
      </c>
      <c r="B1995">
        <v>5959902</v>
      </c>
      <c r="C1995">
        <v>820050</v>
      </c>
      <c r="D1995" s="9">
        <v>2.7207108673354175E-5</v>
      </c>
      <c r="E1995" s="9">
        <v>2.248359117314345E-5</v>
      </c>
      <c r="F1995" s="9">
        <v>1.14627156880678E-4</v>
      </c>
      <c r="G1995" s="8">
        <v>1.7575E-2</v>
      </c>
      <c r="H1995" s="8" t="s">
        <v>54</v>
      </c>
      <c r="I1995" s="37">
        <v>0.48399999999999999</v>
      </c>
      <c r="J1995" s="37">
        <v>0.60299999999999998</v>
      </c>
      <c r="K1995" s="37">
        <v>0.79200000000000004</v>
      </c>
      <c r="L1995" s="9">
        <v>6.0000000000000002E-5</v>
      </c>
      <c r="M1995" s="9">
        <v>1.54E-4</v>
      </c>
      <c r="N1995" s="9">
        <v>1.0900000000000001E-4</v>
      </c>
    </row>
    <row r="1996" spans="1:14" x14ac:dyDescent="0.2">
      <c r="A1996">
        <v>367551</v>
      </c>
      <c r="B1996">
        <v>5959902</v>
      </c>
      <c r="C1996">
        <v>820050</v>
      </c>
      <c r="D1996" s="9">
        <v>2.7207108673354175E-5</v>
      </c>
      <c r="E1996" s="9">
        <v>2.130907521633745E-5</v>
      </c>
      <c r="F1996" s="9">
        <v>1.0609109200658497E-4</v>
      </c>
      <c r="G1996" s="8">
        <v>2.1799999999999996E-2</v>
      </c>
      <c r="H1996" s="8" t="s">
        <v>54</v>
      </c>
      <c r="I1996" s="37">
        <v>0.503</v>
      </c>
      <c r="J1996" s="37">
        <v>0.627</v>
      </c>
      <c r="K1996" s="37">
        <v>0.81700000000000006</v>
      </c>
      <c r="L1996" s="9">
        <v>1.4300000000000001E-4</v>
      </c>
      <c r="M1996" s="9">
        <v>2.72E-4</v>
      </c>
      <c r="N1996" s="9">
        <v>1.8100000000000001E-4</v>
      </c>
    </row>
    <row r="1997" spans="1:14" x14ac:dyDescent="0.2">
      <c r="A1997">
        <v>367551</v>
      </c>
      <c r="B1997">
        <v>5959902</v>
      </c>
      <c r="C1997">
        <v>820050</v>
      </c>
      <c r="D1997" s="9">
        <v>2.7207108673354175E-5</v>
      </c>
      <c r="E1997" s="9">
        <v>2.5168199074414312E-5</v>
      </c>
      <c r="F1997" s="9">
        <v>1.2072434607645876E-4</v>
      </c>
      <c r="G1997" s="8">
        <v>2.036E-2</v>
      </c>
      <c r="H1997" s="8" t="s">
        <v>54</v>
      </c>
      <c r="I1997" s="37">
        <v>0.51</v>
      </c>
      <c r="J1997" s="37">
        <v>0.63800000000000001</v>
      </c>
      <c r="K1997" s="37">
        <v>0.81799999999999995</v>
      </c>
      <c r="L1997" s="9">
        <v>3.7600000000000003E-4</v>
      </c>
      <c r="M1997" s="9">
        <v>7.4200000000000004E-4</v>
      </c>
      <c r="N1997" s="9">
        <v>5.62E-4</v>
      </c>
    </row>
    <row r="1998" spans="1:14" x14ac:dyDescent="0.2">
      <c r="A1998">
        <v>367551</v>
      </c>
      <c r="B1998">
        <v>5959902</v>
      </c>
      <c r="C1998">
        <v>820050</v>
      </c>
      <c r="D1998" s="9">
        <v>2.7207108673354175E-5</v>
      </c>
      <c r="E1998" s="9">
        <v>2.1644651203996307E-5</v>
      </c>
      <c r="F1998" s="9">
        <v>9.3896713615023475E-5</v>
      </c>
      <c r="G1998" s="8">
        <v>1.2675000000000001E-2</v>
      </c>
      <c r="H1998" s="8" t="s">
        <v>54</v>
      </c>
      <c r="I1998" s="37">
        <v>0.51300000000000001</v>
      </c>
      <c r="J1998" s="37">
        <v>0.64200000000000002</v>
      </c>
      <c r="K1998" s="37">
        <v>0.82500000000000007</v>
      </c>
      <c r="L1998" s="9">
        <v>4.3600000000000003E-4</v>
      </c>
      <c r="M1998" s="9">
        <v>9.6000000000000002E-4</v>
      </c>
      <c r="N1998" s="9">
        <v>7.4799999999999997E-4</v>
      </c>
    </row>
    <row r="1999" spans="1:14" x14ac:dyDescent="0.2">
      <c r="A1999">
        <v>367551</v>
      </c>
      <c r="B1999">
        <v>5959902</v>
      </c>
      <c r="C1999">
        <v>820050</v>
      </c>
      <c r="D1999" s="9">
        <v>2.7207108673354175E-5</v>
      </c>
      <c r="E1999" s="9">
        <v>1.8624467315066591E-5</v>
      </c>
      <c r="F1999" s="9">
        <v>8.658008658008658E-5</v>
      </c>
      <c r="G1999" s="8">
        <v>9.5750000000000002E-3</v>
      </c>
      <c r="H1999" s="8" t="s">
        <v>54</v>
      </c>
      <c r="I1999" s="37">
        <v>0.51700000000000002</v>
      </c>
      <c r="J1999" s="37">
        <v>0.64300000000000002</v>
      </c>
      <c r="K1999" s="37">
        <v>0.82500000000000007</v>
      </c>
      <c r="L1999" s="9" t="s">
        <v>54</v>
      </c>
      <c r="M1999" s="9" t="s">
        <v>54</v>
      </c>
      <c r="N1999" s="9" t="s">
        <v>54</v>
      </c>
    </row>
    <row r="2000" spans="1:14" x14ac:dyDescent="0.2">
      <c r="A2000">
        <v>367551</v>
      </c>
      <c r="B2000">
        <v>5959902</v>
      </c>
      <c r="C2000">
        <v>820050</v>
      </c>
      <c r="D2000" s="9">
        <v>2.7207108673354175E-5</v>
      </c>
      <c r="E2000" s="9">
        <v>1.7617739352090016E-5</v>
      </c>
      <c r="F2000" s="9">
        <v>7.9263459545149685E-5</v>
      </c>
      <c r="G2000" s="8">
        <v>8.8800000000000007E-3</v>
      </c>
      <c r="H2000" s="8" t="s">
        <v>54</v>
      </c>
      <c r="I2000" s="37" t="s">
        <v>54</v>
      </c>
      <c r="J2000" s="37" t="s">
        <v>54</v>
      </c>
      <c r="K2000" s="37" t="s">
        <v>54</v>
      </c>
      <c r="L2000" s="9" t="s">
        <v>54</v>
      </c>
      <c r="M2000" s="9" t="s">
        <v>54</v>
      </c>
      <c r="N2000" s="9" t="s">
        <v>54</v>
      </c>
    </row>
    <row r="2001" spans="1:14" x14ac:dyDescent="0.2">
      <c r="A2001">
        <v>367551</v>
      </c>
      <c r="B2001">
        <v>5959902</v>
      </c>
      <c r="C2001">
        <v>820050</v>
      </c>
      <c r="D2001" s="9">
        <v>2.7207108673354175E-5</v>
      </c>
      <c r="E2001" s="9">
        <v>1.4261979475501443E-5</v>
      </c>
      <c r="F2001" s="9">
        <v>5.4874702762026703E-5</v>
      </c>
      <c r="G2001" s="8">
        <v>5.9750000000000003E-3</v>
      </c>
      <c r="H2001" s="8" t="s">
        <v>54</v>
      </c>
      <c r="I2001" s="37" t="s">
        <v>54</v>
      </c>
      <c r="J2001" s="37" t="s">
        <v>54</v>
      </c>
      <c r="K2001" s="37" t="s">
        <v>54</v>
      </c>
      <c r="L2001" s="9" t="s">
        <v>54</v>
      </c>
      <c r="M2001" s="9" t="s">
        <v>54</v>
      </c>
      <c r="N2001" s="9" t="s">
        <v>54</v>
      </c>
    </row>
    <row r="2002" spans="1:14" x14ac:dyDescent="0.2">
      <c r="A2002">
        <v>367551</v>
      </c>
      <c r="B2002">
        <v>5959902</v>
      </c>
      <c r="C2002">
        <v>820050</v>
      </c>
      <c r="D2002" s="9">
        <v>2.7207108673354175E-5</v>
      </c>
      <c r="E2002" s="9">
        <v>1.3590827500183727E-5</v>
      </c>
      <c r="F2002" s="9">
        <v>4.9996951405402107E-5</v>
      </c>
      <c r="G2002" s="8">
        <v>5.8999999999999999E-3</v>
      </c>
      <c r="H2002" s="8" t="s">
        <v>54</v>
      </c>
      <c r="I2002" s="37">
        <v>2.7000000000000003E-2</v>
      </c>
      <c r="J2002" s="37">
        <v>1.7000000000000001E-2</v>
      </c>
      <c r="K2002" s="37">
        <v>0</v>
      </c>
      <c r="L2002" s="9" t="s">
        <v>54</v>
      </c>
      <c r="M2002" s="9" t="s">
        <v>54</v>
      </c>
      <c r="N2002" s="9" t="s">
        <v>54</v>
      </c>
    </row>
    <row r="2003" spans="1:14" x14ac:dyDescent="0.2">
      <c r="A2003">
        <v>367551</v>
      </c>
      <c r="B2003">
        <v>5959902</v>
      </c>
      <c r="C2003">
        <v>820050</v>
      </c>
      <c r="D2003" s="9">
        <v>2.7207108673354175E-5</v>
      </c>
      <c r="E2003" s="9">
        <v>1.7282163364431159E-5</v>
      </c>
      <c r="F2003" s="9">
        <v>7.6824583866837387E-5</v>
      </c>
      <c r="G2003" s="8">
        <v>6.7600000000000004E-3</v>
      </c>
      <c r="H2003" s="8" t="s">
        <v>54</v>
      </c>
      <c r="I2003" s="37">
        <v>0.115</v>
      </c>
      <c r="J2003" s="37">
        <v>0.17300000000000001</v>
      </c>
      <c r="K2003" s="37">
        <v>0.21</v>
      </c>
      <c r="L2003" s="9" t="s">
        <v>54</v>
      </c>
      <c r="M2003" s="9" t="s">
        <v>54</v>
      </c>
      <c r="N2003" s="9" t="s">
        <v>54</v>
      </c>
    </row>
    <row r="2004" spans="1:14" x14ac:dyDescent="0.2">
      <c r="A2004">
        <v>367551</v>
      </c>
      <c r="B2004">
        <v>5959902</v>
      </c>
      <c r="C2004">
        <v>820050</v>
      </c>
      <c r="D2004" s="9">
        <v>2.7207108673354175E-5</v>
      </c>
      <c r="E2004" s="9">
        <v>1.6778799382942874E-5</v>
      </c>
      <c r="F2004" s="9">
        <v>7.3166270349368947E-5</v>
      </c>
      <c r="G2004" s="8">
        <v>7.6500000000000005E-3</v>
      </c>
      <c r="H2004" s="8" t="s">
        <v>54</v>
      </c>
      <c r="I2004" s="37">
        <v>0.315</v>
      </c>
      <c r="J2004" s="37">
        <v>0.47500000000000003</v>
      </c>
      <c r="K2004" s="37">
        <v>0.46799999999999997</v>
      </c>
      <c r="L2004" s="9">
        <v>0</v>
      </c>
      <c r="M2004" s="9">
        <v>9.0000000000000002E-6</v>
      </c>
      <c r="N2004" s="9">
        <v>6.9999999999999999E-6</v>
      </c>
    </row>
    <row r="2005" spans="1:14" x14ac:dyDescent="0.2">
      <c r="A2005">
        <v>367551</v>
      </c>
      <c r="B2005">
        <v>5959902</v>
      </c>
      <c r="C2005">
        <v>820050</v>
      </c>
      <c r="D2005" s="9">
        <v>2.7207108673354175E-5</v>
      </c>
      <c r="E2005" s="9">
        <v>1.9127831296554876E-5</v>
      </c>
      <c r="F2005" s="9">
        <v>9.0238400097555021E-5</v>
      </c>
      <c r="G2005" s="8">
        <v>1.034E-2</v>
      </c>
      <c r="H2005" s="8">
        <v>0.96900000000000008</v>
      </c>
      <c r="I2005" s="37">
        <v>0.42100000000000004</v>
      </c>
      <c r="J2005" s="37">
        <v>0.6</v>
      </c>
      <c r="K2005" s="37">
        <v>0.60299999999999998</v>
      </c>
      <c r="L2005" s="9">
        <v>6.0000000000000002E-6</v>
      </c>
      <c r="M2005" s="9">
        <v>5.5000000000000002E-5</v>
      </c>
      <c r="N2005" s="9">
        <v>2.7000000000000002E-5</v>
      </c>
    </row>
    <row r="2006" spans="1:14" x14ac:dyDescent="0.2">
      <c r="A2006">
        <v>367551</v>
      </c>
      <c r="B2006">
        <v>5959902</v>
      </c>
      <c r="C2006">
        <v>820050</v>
      </c>
      <c r="D2006" s="9">
        <v>2.7207108673354175E-5</v>
      </c>
      <c r="E2006" s="9">
        <v>1.8792255308896019E-5</v>
      </c>
      <c r="F2006" s="9">
        <v>8.7799524419242722E-5</v>
      </c>
      <c r="G2006" s="8">
        <v>1.2775E-2</v>
      </c>
      <c r="H2006" s="8" t="s">
        <v>54</v>
      </c>
      <c r="I2006" s="37">
        <v>0.46200000000000002</v>
      </c>
      <c r="J2006" s="37">
        <v>0.64500000000000002</v>
      </c>
      <c r="K2006" s="37">
        <v>0.67799999999999994</v>
      </c>
      <c r="L2006" s="9">
        <v>3.6000000000000001E-5</v>
      </c>
      <c r="M2006" s="9">
        <v>4.0200000000000001E-4</v>
      </c>
      <c r="N2006" s="9">
        <v>1.7100000000000001E-4</v>
      </c>
    </row>
    <row r="2007" spans="1:14" x14ac:dyDescent="0.2">
      <c r="A2007">
        <v>366750</v>
      </c>
      <c r="B2007">
        <v>5996079</v>
      </c>
      <c r="C2007">
        <v>849185</v>
      </c>
      <c r="D2007" s="9">
        <v>2.7266530334014997E-5</v>
      </c>
      <c r="E2007" s="9">
        <v>2.6350553419993301E-5</v>
      </c>
      <c r="F2007" s="9">
        <v>1.3895676442706831E-4</v>
      </c>
      <c r="G2007" s="8">
        <v>2.0324999999999999E-2</v>
      </c>
      <c r="H2007" s="8" t="s">
        <v>54</v>
      </c>
      <c r="I2007" s="37">
        <v>0.48899999999999999</v>
      </c>
      <c r="J2007" s="37">
        <v>0.67400000000000004</v>
      </c>
      <c r="K2007" s="37">
        <v>0.69599999999999995</v>
      </c>
      <c r="L2007" s="9">
        <v>8.4000000000000009E-5</v>
      </c>
      <c r="M2007" s="9">
        <v>1.243E-3</v>
      </c>
      <c r="N2007" s="9">
        <v>5.7499999999999999E-4</v>
      </c>
    </row>
    <row r="2008" spans="1:14" x14ac:dyDescent="0.2">
      <c r="A2008">
        <v>366750</v>
      </c>
      <c r="B2008">
        <v>5996079</v>
      </c>
      <c r="C2008">
        <v>849185</v>
      </c>
      <c r="D2008" s="9">
        <v>2.7266530334014997E-5</v>
      </c>
      <c r="E2008" s="9">
        <v>2.534989949265178E-5</v>
      </c>
      <c r="F2008" s="9">
        <v>1.3189116623586145E-4</v>
      </c>
      <c r="G2008" s="8">
        <v>4.6425000000000001E-2</v>
      </c>
      <c r="H2008" s="8" t="s">
        <v>54</v>
      </c>
      <c r="I2008" s="37">
        <v>0.50800000000000001</v>
      </c>
      <c r="J2008" s="37">
        <v>0.70299999999999996</v>
      </c>
      <c r="K2008" s="37">
        <v>0.69900000000000007</v>
      </c>
      <c r="L2008" s="9">
        <v>3.7399999999999998E-4</v>
      </c>
      <c r="M2008" s="9">
        <v>3.565E-3</v>
      </c>
      <c r="N2008" s="9">
        <v>1.6580000000000002E-3</v>
      </c>
    </row>
    <row r="2009" spans="1:14" x14ac:dyDescent="0.2">
      <c r="A2009">
        <v>366750</v>
      </c>
      <c r="B2009">
        <v>5996079</v>
      </c>
      <c r="C2009">
        <v>849185</v>
      </c>
      <c r="D2009" s="9">
        <v>2.7266530334014997E-5</v>
      </c>
      <c r="E2009" s="9">
        <v>2.4849572528981024E-5</v>
      </c>
      <c r="F2009" s="9">
        <v>1.1658237015491323E-4</v>
      </c>
      <c r="G2009" s="8">
        <v>3.2779999999999997E-2</v>
      </c>
      <c r="H2009" s="8" t="s">
        <v>54</v>
      </c>
      <c r="I2009" s="37">
        <v>0.51700000000000002</v>
      </c>
      <c r="J2009" s="37">
        <v>0.70900000000000007</v>
      </c>
      <c r="K2009" s="37">
        <v>0.7340000000000001</v>
      </c>
      <c r="L2009" s="9">
        <v>5.5999999999999995E-4</v>
      </c>
      <c r="M2009" s="9">
        <v>5.6129999999999999E-3</v>
      </c>
      <c r="N2009" s="9">
        <v>2.4740000000000001E-3</v>
      </c>
    </row>
    <row r="2010" spans="1:14" x14ac:dyDescent="0.2">
      <c r="A2010">
        <v>366750</v>
      </c>
      <c r="B2010">
        <v>5996079</v>
      </c>
      <c r="C2010">
        <v>849185</v>
      </c>
      <c r="D2010" s="9">
        <v>2.7266530334014997E-5</v>
      </c>
      <c r="E2010" s="9">
        <v>2.0179854201387274E-5</v>
      </c>
      <c r="F2010" s="9">
        <v>9.5385575581292652E-5</v>
      </c>
      <c r="G2010" s="8">
        <v>1.4675000000000001E-2</v>
      </c>
      <c r="H2010" s="8" t="s">
        <v>54</v>
      </c>
      <c r="I2010" s="37">
        <v>0.53100000000000003</v>
      </c>
      <c r="J2010" s="37">
        <v>0.71400000000000008</v>
      </c>
      <c r="K2010" s="37">
        <v>0.73499999999999999</v>
      </c>
      <c r="L2010" s="9">
        <v>6.0300000000000002E-4</v>
      </c>
      <c r="M2010" s="9">
        <v>6.3439999999999998E-3</v>
      </c>
      <c r="N2010" s="9">
        <v>2.764E-3</v>
      </c>
    </row>
    <row r="2011" spans="1:14" x14ac:dyDescent="0.2">
      <c r="A2011">
        <v>366750</v>
      </c>
      <c r="B2011">
        <v>5996079</v>
      </c>
      <c r="C2011">
        <v>849185</v>
      </c>
      <c r="D2011" s="9">
        <v>2.7266530334014997E-5</v>
      </c>
      <c r="E2011" s="9">
        <v>1.5843687182907363E-5</v>
      </c>
      <c r="F2011" s="9">
        <v>6.4767983419396249E-5</v>
      </c>
      <c r="G2011" s="8">
        <v>7.3000000000000009E-3</v>
      </c>
      <c r="H2011" s="8" t="s">
        <v>54</v>
      </c>
      <c r="I2011" s="37">
        <v>0.53500000000000003</v>
      </c>
      <c r="J2011" s="37">
        <v>0.71799999999999997</v>
      </c>
      <c r="K2011" s="37">
        <v>0.73499999999999999</v>
      </c>
      <c r="L2011" s="9" t="s">
        <v>54</v>
      </c>
      <c r="M2011" s="9" t="s">
        <v>54</v>
      </c>
      <c r="N2011" s="9" t="s">
        <v>54</v>
      </c>
    </row>
    <row r="2012" spans="1:14" x14ac:dyDescent="0.2">
      <c r="A2012">
        <v>366750</v>
      </c>
      <c r="B2012">
        <v>5996079</v>
      </c>
      <c r="C2012">
        <v>849185</v>
      </c>
      <c r="D2012" s="9">
        <v>2.7266530334014997E-5</v>
      </c>
      <c r="E2012" s="9">
        <v>1.684434111024888E-5</v>
      </c>
      <c r="F2012" s="9">
        <v>7.1833581610603105E-5</v>
      </c>
      <c r="G2012" s="8">
        <v>5.2399999999999999E-3</v>
      </c>
      <c r="H2012" s="8" t="s">
        <v>54</v>
      </c>
      <c r="I2012" s="37" t="s">
        <v>54</v>
      </c>
      <c r="J2012" s="37" t="s">
        <v>54</v>
      </c>
      <c r="K2012" s="37" t="s">
        <v>54</v>
      </c>
      <c r="L2012" s="9" t="s">
        <v>54</v>
      </c>
      <c r="M2012" s="9" t="s">
        <v>54</v>
      </c>
      <c r="N2012" s="9" t="s">
        <v>54</v>
      </c>
    </row>
    <row r="2013" spans="1:14" x14ac:dyDescent="0.2">
      <c r="A2013">
        <v>366750</v>
      </c>
      <c r="B2013">
        <v>5996079</v>
      </c>
      <c r="C2013">
        <v>849185</v>
      </c>
      <c r="D2013" s="9">
        <v>2.7266530334014997E-5</v>
      </c>
      <c r="E2013" s="9">
        <v>1.3842379328224328E-5</v>
      </c>
      <c r="F2013" s="9">
        <v>5.0636787036982516E-5</v>
      </c>
      <c r="G2013" s="8">
        <v>4.2500000000000003E-3</v>
      </c>
      <c r="H2013" s="8" t="s">
        <v>54</v>
      </c>
      <c r="I2013" s="37" t="s">
        <v>54</v>
      </c>
      <c r="J2013" s="37" t="s">
        <v>54</v>
      </c>
      <c r="K2013" s="37" t="s">
        <v>54</v>
      </c>
      <c r="L2013" s="9" t="s">
        <v>54</v>
      </c>
      <c r="M2013" s="9" t="s">
        <v>54</v>
      </c>
      <c r="N2013" s="9" t="s">
        <v>54</v>
      </c>
    </row>
    <row r="2014" spans="1:14" x14ac:dyDescent="0.2">
      <c r="A2014">
        <v>366750</v>
      </c>
      <c r="B2014">
        <v>5996079</v>
      </c>
      <c r="C2014">
        <v>849185</v>
      </c>
      <c r="D2014" s="9">
        <v>2.7266530334014997E-5</v>
      </c>
      <c r="E2014" s="9">
        <v>1.3842379328224328E-5</v>
      </c>
      <c r="F2014" s="9">
        <v>5.0636787036982516E-5</v>
      </c>
      <c r="G2014" s="8">
        <v>3.9199999999999999E-3</v>
      </c>
      <c r="H2014" s="8" t="s">
        <v>54</v>
      </c>
      <c r="I2014" s="37">
        <v>2.2000000000000002E-2</v>
      </c>
      <c r="J2014" s="37">
        <v>0.02</v>
      </c>
      <c r="K2014" s="37">
        <v>7.400000000000001E-2</v>
      </c>
      <c r="L2014" s="9" t="s">
        <v>54</v>
      </c>
      <c r="M2014" s="9" t="s">
        <v>54</v>
      </c>
      <c r="N2014" s="9" t="s">
        <v>54</v>
      </c>
    </row>
    <row r="2015" spans="1:14" x14ac:dyDescent="0.2">
      <c r="A2015">
        <v>366750</v>
      </c>
      <c r="B2015">
        <v>5996079</v>
      </c>
      <c r="C2015">
        <v>849185</v>
      </c>
      <c r="D2015" s="9">
        <v>2.7266530334014997E-5</v>
      </c>
      <c r="E2015" s="9">
        <v>1.6010462837464282E-5</v>
      </c>
      <c r="F2015" s="9">
        <v>6.5945583117930725E-5</v>
      </c>
      <c r="G2015" s="8">
        <v>5.875E-3</v>
      </c>
      <c r="H2015" s="8" t="s">
        <v>54</v>
      </c>
      <c r="I2015" s="37">
        <v>0.107</v>
      </c>
      <c r="J2015" s="37">
        <v>0.159</v>
      </c>
      <c r="K2015" s="37">
        <v>0.20399999999999999</v>
      </c>
      <c r="L2015" s="9" t="s">
        <v>54</v>
      </c>
      <c r="M2015" s="9" t="s">
        <v>54</v>
      </c>
      <c r="N2015" s="9" t="s">
        <v>54</v>
      </c>
    </row>
    <row r="2016" spans="1:14" x14ac:dyDescent="0.2">
      <c r="A2016">
        <v>366750</v>
      </c>
      <c r="B2016">
        <v>5996079</v>
      </c>
      <c r="C2016">
        <v>849185</v>
      </c>
      <c r="D2016" s="9">
        <v>2.7266530334014997E-5</v>
      </c>
      <c r="E2016" s="9">
        <v>1.5510135873793525E-5</v>
      </c>
      <c r="F2016" s="9">
        <v>6.2412784022327297E-5</v>
      </c>
      <c r="G2016" s="8">
        <v>7.5500000000000003E-3</v>
      </c>
      <c r="H2016" s="8" t="s">
        <v>54</v>
      </c>
      <c r="I2016" s="37">
        <v>0.28999999999999998</v>
      </c>
      <c r="J2016" s="37">
        <v>0.42600000000000005</v>
      </c>
      <c r="K2016" s="37">
        <v>0.41899999999999998</v>
      </c>
      <c r="L2016" s="9">
        <v>6.0000000000000002E-6</v>
      </c>
      <c r="M2016" s="9">
        <v>5.2000000000000004E-5</v>
      </c>
      <c r="N2016" s="9">
        <v>3.1000000000000001E-5</v>
      </c>
    </row>
    <row r="2017" spans="1:14" x14ac:dyDescent="0.2">
      <c r="A2017">
        <v>366750</v>
      </c>
      <c r="B2017">
        <v>5996079</v>
      </c>
      <c r="C2017">
        <v>849185</v>
      </c>
      <c r="D2017" s="9">
        <v>2.7266530334014997E-5</v>
      </c>
      <c r="E2017" s="9">
        <v>1.4342706291895086E-5</v>
      </c>
      <c r="F2017" s="9">
        <v>5.4169586132585951E-5</v>
      </c>
      <c r="G2017" s="8">
        <v>1.0460000000000001E-2</v>
      </c>
      <c r="H2017" s="8">
        <v>0.96400000000000008</v>
      </c>
      <c r="I2017" s="37">
        <v>0.379</v>
      </c>
      <c r="J2017" s="37">
        <v>0.52900000000000003</v>
      </c>
      <c r="K2017" s="37">
        <v>0.57399999999999995</v>
      </c>
      <c r="L2017" s="9">
        <v>1.8E-5</v>
      </c>
      <c r="M2017" s="9">
        <v>1.0300000000000001E-4</v>
      </c>
      <c r="N2017" s="9">
        <v>6.0000000000000002E-5</v>
      </c>
    </row>
    <row r="2018" spans="1:14" x14ac:dyDescent="0.2">
      <c r="A2018">
        <v>366750</v>
      </c>
      <c r="B2018">
        <v>5996079</v>
      </c>
      <c r="C2018">
        <v>849185</v>
      </c>
      <c r="D2018" s="9">
        <v>2.7266530334014997E-5</v>
      </c>
      <c r="E2018" s="9">
        <v>1.8345322001261156E-5</v>
      </c>
      <c r="F2018" s="9">
        <v>8.2431978897413402E-5</v>
      </c>
      <c r="G2018" s="8">
        <v>1.4775E-2</v>
      </c>
      <c r="H2018" s="8" t="s">
        <v>54</v>
      </c>
      <c r="I2018" s="37">
        <v>0.42</v>
      </c>
      <c r="J2018" s="37">
        <v>0.57100000000000006</v>
      </c>
      <c r="K2018" s="37">
        <v>0.64500000000000002</v>
      </c>
      <c r="L2018" s="9">
        <v>1.0300000000000001E-4</v>
      </c>
      <c r="M2018" s="9">
        <v>9.2500000000000004E-4</v>
      </c>
      <c r="N2018" s="9">
        <v>3.8299999999999999E-4</v>
      </c>
    </row>
    <row r="2019" spans="1:14" x14ac:dyDescent="0.2">
      <c r="A2019">
        <v>368326</v>
      </c>
      <c r="B2019">
        <v>6477096</v>
      </c>
      <c r="C2019">
        <v>876597</v>
      </c>
      <c r="D2019" s="9">
        <v>2.71498618072034E-5</v>
      </c>
      <c r="E2019" s="9">
        <v>2.2232185534999019E-5</v>
      </c>
      <c r="F2019" s="9">
        <v>1.1864060680107278E-4</v>
      </c>
      <c r="G2019" s="8" t="s">
        <v>54</v>
      </c>
      <c r="H2019" s="8" t="s">
        <v>54</v>
      </c>
      <c r="I2019" s="37">
        <v>0.495</v>
      </c>
      <c r="J2019" s="37">
        <v>0.72299999999999998</v>
      </c>
      <c r="K2019" s="37" t="s">
        <v>54</v>
      </c>
      <c r="L2019" s="9" t="s">
        <v>54</v>
      </c>
      <c r="M2019" s="9" t="s">
        <v>54</v>
      </c>
      <c r="N2019" s="9" t="s">
        <v>54</v>
      </c>
    </row>
    <row r="2020" spans="1:14" x14ac:dyDescent="0.2">
      <c r="A2020">
        <v>368326</v>
      </c>
      <c r="B2020">
        <v>6477096</v>
      </c>
      <c r="C2020">
        <v>876597</v>
      </c>
      <c r="D2020" s="9">
        <v>2.71498618072034E-5</v>
      </c>
      <c r="E2020" s="9">
        <v>2.3158526598957312E-5</v>
      </c>
      <c r="F2020" s="9">
        <v>1.2548525719344237E-4</v>
      </c>
      <c r="G2020" s="8" t="s">
        <v>54</v>
      </c>
      <c r="H2020" s="8" t="s">
        <v>54</v>
      </c>
      <c r="I2020" s="37">
        <v>0.50800000000000001</v>
      </c>
      <c r="J2020" s="37">
        <v>0.74199999999999999</v>
      </c>
      <c r="K2020" s="37" t="s">
        <v>54</v>
      </c>
      <c r="L2020" s="9" t="s">
        <v>54</v>
      </c>
      <c r="M2020" s="9" t="s">
        <v>54</v>
      </c>
      <c r="N2020" s="9" t="s">
        <v>54</v>
      </c>
    </row>
    <row r="2021" spans="1:14" x14ac:dyDescent="0.2">
      <c r="A2021">
        <v>368326</v>
      </c>
      <c r="B2021">
        <v>6477096</v>
      </c>
      <c r="C2021">
        <v>876597</v>
      </c>
      <c r="D2021" s="9">
        <v>2.71498618072034E-5</v>
      </c>
      <c r="E2021" s="9">
        <v>2.5628769436179423E-5</v>
      </c>
      <c r="F2021" s="9">
        <v>1.4373765823976126E-4</v>
      </c>
      <c r="G2021" s="8" t="s">
        <v>54</v>
      </c>
      <c r="H2021" s="8" t="s">
        <v>54</v>
      </c>
      <c r="I2021" s="37">
        <v>0.51300000000000001</v>
      </c>
      <c r="J2021" s="37">
        <v>0.747</v>
      </c>
      <c r="K2021" s="37" t="s">
        <v>54</v>
      </c>
      <c r="L2021" s="9" t="s">
        <v>54</v>
      </c>
      <c r="M2021" s="9" t="s">
        <v>54</v>
      </c>
      <c r="N2021" s="9" t="s">
        <v>54</v>
      </c>
    </row>
    <row r="2022" spans="1:14" x14ac:dyDescent="0.2">
      <c r="A2022">
        <v>368326</v>
      </c>
      <c r="B2022">
        <v>6477096</v>
      </c>
      <c r="C2022">
        <v>876597</v>
      </c>
      <c r="D2022" s="9">
        <v>2.71498618072034E-5</v>
      </c>
      <c r="E2022" s="9">
        <v>2.0070723052429669E-5</v>
      </c>
      <c r="F2022" s="9">
        <v>1.0266975588554376E-4</v>
      </c>
      <c r="G2022" s="8" t="s">
        <v>54</v>
      </c>
      <c r="H2022" s="8" t="s">
        <v>54</v>
      </c>
      <c r="I2022" s="37">
        <v>0.51600000000000001</v>
      </c>
      <c r="J2022" s="37">
        <v>0.75</v>
      </c>
      <c r="K2022" s="37" t="s">
        <v>54</v>
      </c>
      <c r="L2022" s="9" t="s">
        <v>54</v>
      </c>
      <c r="M2022" s="9" t="s">
        <v>54</v>
      </c>
      <c r="N2022" s="9" t="s">
        <v>54</v>
      </c>
    </row>
    <row r="2023" spans="1:14" x14ac:dyDescent="0.2">
      <c r="A2023">
        <v>368326</v>
      </c>
      <c r="B2023">
        <v>6477096</v>
      </c>
      <c r="C2023">
        <v>876597</v>
      </c>
      <c r="D2023" s="9">
        <v>2.71498618072034E-5</v>
      </c>
      <c r="E2023" s="9">
        <v>2.1614624825693491E-5</v>
      </c>
      <c r="F2023" s="9">
        <v>1.1407750653949306E-4</v>
      </c>
      <c r="G2023" s="8" t="s">
        <v>54</v>
      </c>
      <c r="H2023" s="8" t="s">
        <v>54</v>
      </c>
      <c r="I2023" s="37">
        <v>0.51600000000000001</v>
      </c>
      <c r="J2023" s="37">
        <v>0.75</v>
      </c>
      <c r="K2023" s="37" t="s">
        <v>54</v>
      </c>
      <c r="L2023" s="9" t="s">
        <v>54</v>
      </c>
      <c r="M2023" s="9" t="s">
        <v>54</v>
      </c>
      <c r="N2023" s="9" t="s">
        <v>54</v>
      </c>
    </row>
    <row r="2024" spans="1:14" x14ac:dyDescent="0.2">
      <c r="A2024">
        <v>368326</v>
      </c>
      <c r="B2024">
        <v>6477096</v>
      </c>
      <c r="C2024">
        <v>876597</v>
      </c>
      <c r="D2024" s="9">
        <v>2.71498618072034E-5</v>
      </c>
      <c r="E2024" s="9">
        <v>1.8526821279165848E-5</v>
      </c>
      <c r="F2024" s="9">
        <v>9.1262005231594449E-5</v>
      </c>
      <c r="G2024" s="8" t="s">
        <v>54</v>
      </c>
      <c r="H2024" s="8" t="s">
        <v>54</v>
      </c>
      <c r="I2024" s="37" t="s">
        <v>54</v>
      </c>
      <c r="J2024" s="37" t="s">
        <v>54</v>
      </c>
      <c r="K2024" s="37" t="s">
        <v>54</v>
      </c>
      <c r="L2024" s="9" t="s">
        <v>54</v>
      </c>
      <c r="M2024" s="9" t="s">
        <v>54</v>
      </c>
      <c r="N2024" s="9" t="s">
        <v>54</v>
      </c>
    </row>
    <row r="2025" spans="1:14" x14ac:dyDescent="0.2">
      <c r="A2025">
        <v>368326</v>
      </c>
      <c r="B2025">
        <v>6477096</v>
      </c>
      <c r="C2025">
        <v>876597</v>
      </c>
      <c r="D2025" s="9">
        <v>2.71498618072034E-5</v>
      </c>
      <c r="E2025" s="9">
        <v>1.8526821279165848E-5</v>
      </c>
      <c r="F2025" s="9">
        <v>9.1262005231594449E-5</v>
      </c>
      <c r="G2025" s="8" t="s">
        <v>54</v>
      </c>
      <c r="H2025" s="8" t="s">
        <v>54</v>
      </c>
      <c r="I2025" s="37" t="s">
        <v>54</v>
      </c>
      <c r="J2025" s="37" t="s">
        <v>54</v>
      </c>
      <c r="K2025" s="37" t="s">
        <v>54</v>
      </c>
      <c r="L2025" s="9" t="s">
        <v>54</v>
      </c>
      <c r="M2025" s="9" t="s">
        <v>54</v>
      </c>
      <c r="N2025" s="9" t="s">
        <v>54</v>
      </c>
    </row>
    <row r="2026" spans="1:14" x14ac:dyDescent="0.2">
      <c r="A2026">
        <v>368326</v>
      </c>
      <c r="B2026">
        <v>6477096</v>
      </c>
      <c r="C2026">
        <v>876597</v>
      </c>
      <c r="D2026" s="9">
        <v>2.71498618072034E-5</v>
      </c>
      <c r="E2026" s="9">
        <v>1.9144381988471377E-5</v>
      </c>
      <c r="F2026" s="9">
        <v>9.5825105493174172E-5</v>
      </c>
      <c r="G2026" s="8" t="s">
        <v>54</v>
      </c>
      <c r="H2026" s="8" t="s">
        <v>54</v>
      </c>
      <c r="I2026" s="37">
        <v>1.4999999999999999E-2</v>
      </c>
      <c r="J2026" s="37">
        <v>1.6E-2</v>
      </c>
      <c r="K2026" s="37">
        <v>4.2000000000000003E-2</v>
      </c>
      <c r="L2026" s="9" t="s">
        <v>54</v>
      </c>
      <c r="M2026" s="9" t="s">
        <v>54</v>
      </c>
      <c r="N2026" s="9" t="s">
        <v>54</v>
      </c>
    </row>
    <row r="2027" spans="1:14" x14ac:dyDescent="0.2">
      <c r="A2027">
        <v>368326</v>
      </c>
      <c r="B2027">
        <v>6477096</v>
      </c>
      <c r="C2027">
        <v>876597</v>
      </c>
      <c r="D2027" s="9">
        <v>2.71498618072034E-5</v>
      </c>
      <c r="E2027" s="9">
        <v>1.8526821279165848E-5</v>
      </c>
      <c r="F2027" s="9">
        <v>9.1262005231594449E-5</v>
      </c>
      <c r="G2027" s="8" t="s">
        <v>54</v>
      </c>
      <c r="H2027" s="8" t="s">
        <v>54</v>
      </c>
      <c r="I2027" s="37">
        <v>9.1999999999999998E-2</v>
      </c>
      <c r="J2027" s="37">
        <v>0.12</v>
      </c>
      <c r="K2027" s="37">
        <v>0.21300000000000002</v>
      </c>
      <c r="L2027" s="9" t="s">
        <v>54</v>
      </c>
      <c r="M2027" s="9" t="s">
        <v>54</v>
      </c>
      <c r="N2027" s="9" t="s">
        <v>54</v>
      </c>
    </row>
    <row r="2028" spans="1:14" x14ac:dyDescent="0.2">
      <c r="A2028">
        <v>368326</v>
      </c>
      <c r="B2028">
        <v>6477096</v>
      </c>
      <c r="C2028">
        <v>876597</v>
      </c>
      <c r="D2028" s="9">
        <v>2.71498618072034E-5</v>
      </c>
      <c r="E2028" s="9">
        <v>1.9607552520450521E-5</v>
      </c>
      <c r="F2028" s="9">
        <v>9.9247430689358967E-5</v>
      </c>
      <c r="G2028" s="8">
        <v>2.0525000000000002E-2</v>
      </c>
      <c r="H2028" s="8" t="s">
        <v>54</v>
      </c>
      <c r="I2028" s="37">
        <v>0.28500000000000003</v>
      </c>
      <c r="J2028" s="37">
        <v>0.434</v>
      </c>
      <c r="K2028" s="37">
        <v>0.51600000000000001</v>
      </c>
      <c r="L2028" s="9" t="s">
        <v>54</v>
      </c>
      <c r="M2028" s="9" t="s">
        <v>54</v>
      </c>
      <c r="N2028" s="9" t="s">
        <v>54</v>
      </c>
    </row>
    <row r="2029" spans="1:14" x14ac:dyDescent="0.2">
      <c r="A2029">
        <v>368326</v>
      </c>
      <c r="B2029">
        <v>6477096</v>
      </c>
      <c r="C2029">
        <v>876597</v>
      </c>
      <c r="D2029" s="9">
        <v>2.71498618072034E-5</v>
      </c>
      <c r="E2029" s="9">
        <v>2.2695356066978164E-5</v>
      </c>
      <c r="F2029" s="9">
        <v>1.2206293199725758E-4</v>
      </c>
      <c r="G2029" s="8">
        <v>2.1149999999999999E-2</v>
      </c>
      <c r="H2029" s="8" t="s">
        <v>54</v>
      </c>
      <c r="I2029" s="37">
        <v>0.41600000000000004</v>
      </c>
      <c r="J2029" s="37">
        <v>0.61799999999999999</v>
      </c>
      <c r="K2029" s="37">
        <v>0.69900000000000007</v>
      </c>
      <c r="L2029" s="9" t="s">
        <v>54</v>
      </c>
      <c r="M2029" s="9" t="s">
        <v>54</v>
      </c>
      <c r="N2029" s="9" t="s">
        <v>54</v>
      </c>
    </row>
    <row r="2030" spans="1:14" x14ac:dyDescent="0.2">
      <c r="A2030">
        <v>368326</v>
      </c>
      <c r="B2030">
        <v>6477096</v>
      </c>
      <c r="C2030">
        <v>876597</v>
      </c>
      <c r="D2030" s="9">
        <v>2.71498618072034E-5</v>
      </c>
      <c r="E2030" s="9">
        <v>2.3158526598957312E-5</v>
      </c>
      <c r="F2030" s="9">
        <v>1.1749983173567786E-4</v>
      </c>
      <c r="G2030" s="8">
        <v>2.7479999999999997E-2</v>
      </c>
      <c r="H2030" s="8" t="s">
        <v>54</v>
      </c>
      <c r="I2030" s="37">
        <v>0.46100000000000002</v>
      </c>
      <c r="J2030" s="37">
        <v>0.66900000000000004</v>
      </c>
      <c r="K2030" s="37">
        <v>0.75400000000000011</v>
      </c>
      <c r="L2030" s="9" t="s">
        <v>54</v>
      </c>
      <c r="M2030" s="9" t="s">
        <v>54</v>
      </c>
      <c r="N2030" s="9" t="s">
        <v>54</v>
      </c>
    </row>
    <row r="2031" spans="1:14" x14ac:dyDescent="0.2">
      <c r="A2031">
        <v>367252</v>
      </c>
      <c r="B2031">
        <v>6512227</v>
      </c>
      <c r="C2031">
        <v>891303</v>
      </c>
      <c r="D2031" s="9">
        <v>2.7229259473059371E-5</v>
      </c>
      <c r="E2031" s="9">
        <v>2.9022329842003358E-5</v>
      </c>
      <c r="F2031" s="9">
        <v>1.6717098450246437E-4</v>
      </c>
      <c r="G2031" s="8">
        <v>4.0425000000000003E-2</v>
      </c>
      <c r="H2031" s="8" t="s">
        <v>54</v>
      </c>
      <c r="I2031" s="37">
        <v>0.49100000000000005</v>
      </c>
      <c r="J2031" s="37">
        <v>0.70099999999999996</v>
      </c>
      <c r="K2031" s="37">
        <v>0.80299999999999994</v>
      </c>
      <c r="L2031" s="9" t="s">
        <v>54</v>
      </c>
      <c r="M2031" s="9" t="s">
        <v>54</v>
      </c>
      <c r="N2031" s="9" t="s">
        <v>54</v>
      </c>
    </row>
    <row r="2032" spans="1:14" x14ac:dyDescent="0.2">
      <c r="A2032">
        <v>367252</v>
      </c>
      <c r="B2032">
        <v>6512227</v>
      </c>
      <c r="C2032">
        <v>891303</v>
      </c>
      <c r="D2032" s="9">
        <v>2.7229259473059371E-5</v>
      </c>
      <c r="E2032" s="9">
        <v>2.8561657939749337E-5</v>
      </c>
      <c r="F2032" s="9">
        <v>1.638051257540926E-4</v>
      </c>
      <c r="G2032" s="8">
        <v>6.5450000000000008E-2</v>
      </c>
      <c r="H2032" s="8" t="s">
        <v>54</v>
      </c>
      <c r="I2032" s="37">
        <v>0.502</v>
      </c>
      <c r="J2032" s="37">
        <v>0.71</v>
      </c>
      <c r="K2032" s="37">
        <v>0.80500000000000005</v>
      </c>
      <c r="L2032" s="9" t="s">
        <v>54</v>
      </c>
      <c r="M2032" s="9" t="s">
        <v>54</v>
      </c>
      <c r="N2032" s="9" t="s">
        <v>54</v>
      </c>
    </row>
    <row r="2033" spans="1:14" x14ac:dyDescent="0.2">
      <c r="A2033">
        <v>367252</v>
      </c>
      <c r="B2033">
        <v>6512227</v>
      </c>
      <c r="C2033">
        <v>891303</v>
      </c>
      <c r="D2033" s="9">
        <v>2.7229259473059371E-5</v>
      </c>
      <c r="E2033" s="9">
        <v>3.1325689353273468E-5</v>
      </c>
      <c r="F2033" s="9">
        <v>1.7502465491533181E-4</v>
      </c>
      <c r="G2033" s="8">
        <v>4.9619999999999997E-2</v>
      </c>
      <c r="H2033" s="8" t="s">
        <v>54</v>
      </c>
      <c r="I2033" s="37">
        <v>0.51</v>
      </c>
      <c r="J2033" s="37">
        <v>0.72299999999999998</v>
      </c>
      <c r="K2033" s="37">
        <v>0.80700000000000005</v>
      </c>
      <c r="L2033" s="9" t="s">
        <v>54</v>
      </c>
      <c r="M2033" s="9" t="s">
        <v>54</v>
      </c>
      <c r="N2033" s="9" t="s">
        <v>54</v>
      </c>
    </row>
    <row r="2034" spans="1:14" x14ac:dyDescent="0.2">
      <c r="A2034">
        <v>367252</v>
      </c>
      <c r="B2034">
        <v>6512227</v>
      </c>
      <c r="C2034">
        <v>891303</v>
      </c>
      <c r="D2034" s="9">
        <v>2.7229259473059371E-5</v>
      </c>
      <c r="E2034" s="9">
        <v>2.2112251308193034E-5</v>
      </c>
      <c r="F2034" s="9">
        <v>1.1668310327688788E-4</v>
      </c>
      <c r="G2034" s="8">
        <v>3.2524999999999998E-2</v>
      </c>
      <c r="H2034" s="8" t="s">
        <v>54</v>
      </c>
      <c r="I2034" s="37">
        <v>0.51600000000000001</v>
      </c>
      <c r="J2034" s="37">
        <v>0.73099999999999998</v>
      </c>
      <c r="K2034" s="37">
        <v>0.82599999999999996</v>
      </c>
      <c r="L2034" s="9" t="s">
        <v>54</v>
      </c>
      <c r="M2034" s="9" t="s">
        <v>54</v>
      </c>
      <c r="N2034" s="9" t="s">
        <v>54</v>
      </c>
    </row>
    <row r="2035" spans="1:14" x14ac:dyDescent="0.2">
      <c r="A2035">
        <v>367252</v>
      </c>
      <c r="B2035">
        <v>6512227</v>
      </c>
      <c r="C2035">
        <v>891303</v>
      </c>
      <c r="D2035" s="9">
        <v>2.7229259473059371E-5</v>
      </c>
      <c r="E2035" s="9">
        <v>1.9348219894668905E-5</v>
      </c>
      <c r="F2035" s="9">
        <v>9.6487950786657291E-5</v>
      </c>
      <c r="G2035" s="8">
        <v>2.265E-2</v>
      </c>
      <c r="H2035" s="8" t="s">
        <v>54</v>
      </c>
      <c r="I2035" s="37">
        <v>0.52</v>
      </c>
      <c r="J2035" s="37">
        <v>0.7340000000000001</v>
      </c>
      <c r="K2035" s="37">
        <v>0.82599999999999996</v>
      </c>
      <c r="L2035" s="9" t="s">
        <v>54</v>
      </c>
      <c r="M2035" s="9" t="s">
        <v>54</v>
      </c>
      <c r="N2035" s="9" t="s">
        <v>54</v>
      </c>
    </row>
    <row r="2036" spans="1:14" x14ac:dyDescent="0.2">
      <c r="A2036">
        <v>367252</v>
      </c>
      <c r="B2036">
        <v>6512227</v>
      </c>
      <c r="C2036">
        <v>891303</v>
      </c>
      <c r="D2036" s="9">
        <v>2.7229259473059371E-5</v>
      </c>
      <c r="E2036" s="9">
        <v>1.9194662593917565E-5</v>
      </c>
      <c r="F2036" s="9">
        <v>9.5365997870533361E-5</v>
      </c>
      <c r="G2036" s="8">
        <v>2.0120000000000002E-2</v>
      </c>
      <c r="H2036" s="8" t="s">
        <v>54</v>
      </c>
      <c r="I2036" s="37" t="s">
        <v>54</v>
      </c>
      <c r="J2036" s="37" t="s">
        <v>54</v>
      </c>
      <c r="K2036" s="37" t="s">
        <v>54</v>
      </c>
      <c r="L2036" s="9" t="s">
        <v>54</v>
      </c>
      <c r="M2036" s="9" t="s">
        <v>54</v>
      </c>
      <c r="N2036" s="9" t="s">
        <v>54</v>
      </c>
    </row>
    <row r="2037" spans="1:14" x14ac:dyDescent="0.2">
      <c r="A2037">
        <v>367252</v>
      </c>
      <c r="B2037">
        <v>6512227</v>
      </c>
      <c r="C2037">
        <v>891303</v>
      </c>
      <c r="D2037" s="9">
        <v>2.7229259473059371E-5</v>
      </c>
      <c r="E2037" s="9">
        <v>2.0116006398425608E-5</v>
      </c>
      <c r="F2037" s="9">
        <v>1.020977153672769E-4</v>
      </c>
      <c r="G2037" s="8">
        <v>1.5549999999999998E-2</v>
      </c>
      <c r="H2037" s="8" t="s">
        <v>54</v>
      </c>
      <c r="I2037" s="37" t="s">
        <v>54</v>
      </c>
      <c r="J2037" s="37" t="s">
        <v>54</v>
      </c>
      <c r="K2037" s="37" t="s">
        <v>54</v>
      </c>
      <c r="L2037" s="9" t="s">
        <v>54</v>
      </c>
      <c r="M2037" s="9" t="s">
        <v>54</v>
      </c>
      <c r="N2037" s="9" t="s">
        <v>54</v>
      </c>
    </row>
    <row r="2038" spans="1:14" x14ac:dyDescent="0.2">
      <c r="A2038">
        <v>367252</v>
      </c>
      <c r="B2038">
        <v>6512227</v>
      </c>
      <c r="C2038">
        <v>891303</v>
      </c>
      <c r="D2038" s="9">
        <v>2.7229259473059371E-5</v>
      </c>
      <c r="E2038" s="9">
        <v>1.9348219894668905E-5</v>
      </c>
      <c r="F2038" s="9">
        <v>9.6487950786657291E-5</v>
      </c>
      <c r="G2038" s="8">
        <v>1.472E-2</v>
      </c>
      <c r="H2038" s="8" t="s">
        <v>54</v>
      </c>
      <c r="I2038" s="37">
        <v>1.8000000000000002E-2</v>
      </c>
      <c r="J2038" s="37">
        <v>1.3999999999999999E-2</v>
      </c>
      <c r="K2038" s="37">
        <v>0</v>
      </c>
      <c r="L2038" s="9" t="s">
        <v>54</v>
      </c>
      <c r="M2038" s="9" t="s">
        <v>54</v>
      </c>
      <c r="N2038" s="9" t="s">
        <v>54</v>
      </c>
    </row>
    <row r="2039" spans="1:14" x14ac:dyDescent="0.2">
      <c r="A2039">
        <v>367252</v>
      </c>
      <c r="B2039">
        <v>6512227</v>
      </c>
      <c r="C2039">
        <v>891303</v>
      </c>
      <c r="D2039" s="9">
        <v>2.7229259473059371E-5</v>
      </c>
      <c r="E2039" s="9">
        <v>1.750553228565282E-5</v>
      </c>
      <c r="F2039" s="9">
        <v>8.3024515793170229E-5</v>
      </c>
      <c r="G2039" s="8">
        <v>1.6724999999999997E-2</v>
      </c>
      <c r="H2039" s="8" t="s">
        <v>54</v>
      </c>
      <c r="I2039" s="37">
        <v>9.6999999999999989E-2</v>
      </c>
      <c r="J2039" s="37">
        <v>0.122</v>
      </c>
      <c r="K2039" s="37">
        <v>0.20199999999999999</v>
      </c>
      <c r="L2039" s="9" t="s">
        <v>54</v>
      </c>
      <c r="M2039" s="9" t="s">
        <v>54</v>
      </c>
      <c r="N2039" s="9" t="s">
        <v>54</v>
      </c>
    </row>
    <row r="2040" spans="1:14" x14ac:dyDescent="0.2">
      <c r="A2040">
        <v>367252</v>
      </c>
      <c r="B2040">
        <v>6512227</v>
      </c>
      <c r="C2040">
        <v>891303</v>
      </c>
      <c r="D2040" s="9">
        <v>2.7229259473059371E-5</v>
      </c>
      <c r="E2040" s="9">
        <v>1.9962449097674267E-5</v>
      </c>
      <c r="F2040" s="9">
        <v>1.0097576245115297E-4</v>
      </c>
      <c r="G2040" s="8">
        <v>2.6575000000000001E-2</v>
      </c>
      <c r="H2040" s="8" t="s">
        <v>54</v>
      </c>
      <c r="I2040" s="37">
        <v>0.28999999999999998</v>
      </c>
      <c r="J2040" s="37">
        <v>0.441</v>
      </c>
      <c r="K2040" s="37">
        <v>0.47500000000000003</v>
      </c>
      <c r="L2040" s="9" t="s">
        <v>54</v>
      </c>
      <c r="M2040" s="9" t="s">
        <v>54</v>
      </c>
      <c r="N2040" s="9" t="s">
        <v>54</v>
      </c>
    </row>
    <row r="2041" spans="1:14" x14ac:dyDescent="0.2">
      <c r="A2041">
        <v>367252</v>
      </c>
      <c r="B2041">
        <v>6512227</v>
      </c>
      <c r="C2041">
        <v>891303</v>
      </c>
      <c r="D2041" s="9">
        <v>2.7229259473059371E-5</v>
      </c>
      <c r="E2041" s="9">
        <v>2.0423120999928289E-5</v>
      </c>
      <c r="F2041" s="9">
        <v>1.0434162119952474E-4</v>
      </c>
      <c r="G2041" s="8">
        <v>2.768E-2</v>
      </c>
      <c r="H2041" s="8" t="s">
        <v>54</v>
      </c>
      <c r="I2041" s="37">
        <v>0.40200000000000002</v>
      </c>
      <c r="J2041" s="37">
        <v>0.58899999999999997</v>
      </c>
      <c r="K2041" s="37">
        <v>0.68700000000000006</v>
      </c>
      <c r="L2041" s="9" t="s">
        <v>54</v>
      </c>
      <c r="M2041" s="9" t="s">
        <v>54</v>
      </c>
      <c r="N2041" s="9" t="s">
        <v>54</v>
      </c>
    </row>
    <row r="2042" spans="1:14" x14ac:dyDescent="0.2">
      <c r="A2042">
        <v>367252</v>
      </c>
      <c r="B2042">
        <v>6512227</v>
      </c>
      <c r="C2042">
        <v>891303</v>
      </c>
      <c r="D2042" s="9">
        <v>2.7229259473059371E-5</v>
      </c>
      <c r="E2042" s="9">
        <v>2.2112251308193034E-5</v>
      </c>
      <c r="F2042" s="9">
        <v>1.1668310327688788E-4</v>
      </c>
      <c r="G2042" s="8">
        <v>2.8475E-2</v>
      </c>
      <c r="H2042" s="8" t="s">
        <v>54</v>
      </c>
      <c r="I2042" s="37">
        <v>0.44600000000000001</v>
      </c>
      <c r="J2042" s="37">
        <v>0.63300000000000001</v>
      </c>
      <c r="K2042" s="37">
        <v>0.77900000000000003</v>
      </c>
      <c r="L2042" s="9" t="s">
        <v>54</v>
      </c>
      <c r="M2042" s="9" t="s">
        <v>54</v>
      </c>
      <c r="N2042" s="9" t="s">
        <v>54</v>
      </c>
    </row>
    <row r="2043" spans="1:14" x14ac:dyDescent="0.2">
      <c r="A2043">
        <v>366952</v>
      </c>
      <c r="B2043">
        <v>6560595</v>
      </c>
      <c r="C2043">
        <v>911079</v>
      </c>
      <c r="D2043" s="9">
        <v>2.7251520634851424E-5</v>
      </c>
      <c r="E2043" s="9">
        <v>2.5302583073638901E-5</v>
      </c>
      <c r="F2043" s="9">
        <v>1.3829755707243829E-4</v>
      </c>
      <c r="G2043" s="8">
        <v>3.2375000000000001E-2</v>
      </c>
      <c r="H2043" s="8" t="s">
        <v>54</v>
      </c>
      <c r="I2043" s="37">
        <v>0.46899999999999997</v>
      </c>
      <c r="J2043" s="37">
        <v>0.66</v>
      </c>
      <c r="K2043" s="37">
        <v>0.78599999999999992</v>
      </c>
      <c r="L2043" s="9" t="s">
        <v>54</v>
      </c>
      <c r="M2043" s="9" t="s">
        <v>54</v>
      </c>
      <c r="N2043" s="9" t="s">
        <v>54</v>
      </c>
    </row>
    <row r="2044" spans="1:14" x14ac:dyDescent="0.2">
      <c r="A2044">
        <v>366952</v>
      </c>
      <c r="B2044">
        <v>6560595</v>
      </c>
      <c r="C2044">
        <v>911079</v>
      </c>
      <c r="D2044" s="9">
        <v>2.7251520634851424E-5</v>
      </c>
      <c r="E2044" s="9">
        <v>2.4997732675161323E-5</v>
      </c>
      <c r="F2044" s="9">
        <v>1.3610235775382814E-4</v>
      </c>
      <c r="G2044" s="8">
        <v>3.1460000000000002E-2</v>
      </c>
      <c r="H2044" s="8" t="s">
        <v>54</v>
      </c>
      <c r="I2044" s="37">
        <v>0.48499999999999999</v>
      </c>
      <c r="J2044" s="37">
        <v>0.68099999999999994</v>
      </c>
      <c r="K2044" s="37">
        <v>0.8</v>
      </c>
      <c r="L2044" s="9" t="s">
        <v>54</v>
      </c>
      <c r="M2044" s="9" t="s">
        <v>54</v>
      </c>
      <c r="N2044" s="9" t="s">
        <v>54</v>
      </c>
    </row>
    <row r="2045" spans="1:14" x14ac:dyDescent="0.2">
      <c r="A2045">
        <v>366952</v>
      </c>
      <c r="B2045">
        <v>6560595</v>
      </c>
      <c r="C2045">
        <v>911079</v>
      </c>
      <c r="D2045" s="9">
        <v>2.7251520634851424E-5</v>
      </c>
      <c r="E2045" s="9">
        <v>2.3930756280489805E-5</v>
      </c>
      <c r="F2045" s="9">
        <v>1.284191601386927E-4</v>
      </c>
      <c r="G2045" s="8">
        <v>2.6749999999999999E-2</v>
      </c>
      <c r="H2045" s="8" t="s">
        <v>54</v>
      </c>
      <c r="I2045" s="37">
        <v>0.49100000000000005</v>
      </c>
      <c r="J2045" s="37">
        <v>0.68799999999999994</v>
      </c>
      <c r="K2045" s="37">
        <v>0.82700000000000007</v>
      </c>
      <c r="L2045" s="9" t="s">
        <v>54</v>
      </c>
      <c r="M2045" s="9" t="s">
        <v>54</v>
      </c>
      <c r="N2045" s="9" t="s">
        <v>54</v>
      </c>
    </row>
    <row r="2046" spans="1:14" x14ac:dyDescent="0.2">
      <c r="A2046">
        <v>366952</v>
      </c>
      <c r="B2046">
        <v>6560595</v>
      </c>
      <c r="C2046">
        <v>911079</v>
      </c>
      <c r="D2046" s="9">
        <v>2.7251520634851424E-5</v>
      </c>
      <c r="E2046" s="9">
        <v>2.0882252295714032E-5</v>
      </c>
      <c r="F2046" s="9">
        <v>1.0646716695259138E-4</v>
      </c>
      <c r="G2046" s="8">
        <v>2.6575000000000001E-2</v>
      </c>
      <c r="H2046" s="8" t="s">
        <v>54</v>
      </c>
      <c r="I2046" s="37">
        <v>0.49399999999999999</v>
      </c>
      <c r="J2046" s="37">
        <v>0.69799999999999995</v>
      </c>
      <c r="K2046" s="37">
        <v>0.83400000000000007</v>
      </c>
      <c r="L2046" s="9" t="s">
        <v>54</v>
      </c>
      <c r="M2046" s="9" t="s">
        <v>54</v>
      </c>
      <c r="N2046" s="9" t="s">
        <v>54</v>
      </c>
    </row>
    <row r="2047" spans="1:14" x14ac:dyDescent="0.2">
      <c r="A2047">
        <v>366952</v>
      </c>
      <c r="B2047">
        <v>6560595</v>
      </c>
      <c r="C2047">
        <v>911079</v>
      </c>
      <c r="D2047" s="9">
        <v>2.7251520634851424E-5</v>
      </c>
      <c r="E2047" s="9">
        <v>1.9358000303326147E-5</v>
      </c>
      <c r="F2047" s="9">
        <v>9.5491170359540722E-5</v>
      </c>
      <c r="G2047" s="8">
        <v>1.89E-2</v>
      </c>
      <c r="H2047" s="8" t="s">
        <v>54</v>
      </c>
      <c r="I2047" s="37">
        <v>0.501</v>
      </c>
      <c r="J2047" s="37">
        <v>0.70000000000000007</v>
      </c>
      <c r="K2047" s="37">
        <v>0.86099999999999999</v>
      </c>
      <c r="L2047" s="9" t="s">
        <v>54</v>
      </c>
      <c r="M2047" s="9" t="s">
        <v>54</v>
      </c>
      <c r="N2047" s="9" t="s">
        <v>54</v>
      </c>
    </row>
    <row r="2048" spans="1:14" x14ac:dyDescent="0.2">
      <c r="A2048">
        <v>366952</v>
      </c>
      <c r="B2048">
        <v>6560595</v>
      </c>
      <c r="C2048">
        <v>911079</v>
      </c>
      <c r="D2048" s="9">
        <v>2.7251520634851424E-5</v>
      </c>
      <c r="E2048" s="9">
        <v>2.0424976697997666E-5</v>
      </c>
      <c r="F2048" s="9">
        <v>1.0317436797467619E-4</v>
      </c>
      <c r="G2048" s="8">
        <v>1.6825E-2</v>
      </c>
      <c r="H2048" s="8" t="s">
        <v>54</v>
      </c>
      <c r="I2048" s="37" t="s">
        <v>54</v>
      </c>
      <c r="J2048" s="37" t="s">
        <v>54</v>
      </c>
      <c r="K2048" s="37" t="s">
        <v>54</v>
      </c>
      <c r="L2048" s="9" t="s">
        <v>54</v>
      </c>
      <c r="M2048" s="9" t="s">
        <v>54</v>
      </c>
      <c r="N2048" s="9" t="s">
        <v>54</v>
      </c>
    </row>
    <row r="2049" spans="1:14" x14ac:dyDescent="0.2">
      <c r="A2049">
        <v>366952</v>
      </c>
      <c r="B2049">
        <v>6560595</v>
      </c>
      <c r="C2049">
        <v>911079</v>
      </c>
      <c r="D2049" s="9">
        <v>2.7251520634851424E-5</v>
      </c>
      <c r="E2049" s="9">
        <v>1.7376472713221896E-5</v>
      </c>
      <c r="F2049" s="9">
        <v>8.1222374788574866E-5</v>
      </c>
      <c r="G2049" s="8">
        <v>1.575E-2</v>
      </c>
      <c r="H2049" s="8" t="s">
        <v>54</v>
      </c>
      <c r="I2049" s="37" t="s">
        <v>54</v>
      </c>
      <c r="J2049" s="37" t="s">
        <v>54</v>
      </c>
      <c r="K2049" s="37" t="s">
        <v>54</v>
      </c>
      <c r="L2049" s="9" t="s">
        <v>54</v>
      </c>
      <c r="M2049" s="9" t="s">
        <v>54</v>
      </c>
      <c r="N2049" s="9" t="s">
        <v>54</v>
      </c>
    </row>
    <row r="2050" spans="1:14" x14ac:dyDescent="0.2">
      <c r="A2050">
        <v>366952</v>
      </c>
      <c r="B2050">
        <v>6560595</v>
      </c>
      <c r="C2050">
        <v>911079</v>
      </c>
      <c r="D2050" s="9">
        <v>2.7251520634851424E-5</v>
      </c>
      <c r="E2050" s="9">
        <v>1.5090094724640068E-5</v>
      </c>
      <c r="F2050" s="9">
        <v>6.4758379898998875E-5</v>
      </c>
      <c r="G2050" s="8">
        <v>1.4280000000000001E-2</v>
      </c>
      <c r="H2050" s="8" t="s">
        <v>54</v>
      </c>
      <c r="I2050" s="37">
        <v>2.5000000000000001E-2</v>
      </c>
      <c r="J2050" s="37">
        <v>1.3000000000000001E-2</v>
      </c>
      <c r="K2050" s="37">
        <v>0.106</v>
      </c>
      <c r="L2050" s="9" t="s">
        <v>54</v>
      </c>
      <c r="M2050" s="9" t="s">
        <v>54</v>
      </c>
      <c r="N2050" s="9" t="s">
        <v>54</v>
      </c>
    </row>
    <row r="2051" spans="1:14" x14ac:dyDescent="0.2">
      <c r="A2051">
        <v>366952</v>
      </c>
      <c r="B2051">
        <v>6560595</v>
      </c>
      <c r="C2051">
        <v>911079</v>
      </c>
      <c r="D2051" s="9">
        <v>2.7251520634851424E-5</v>
      </c>
      <c r="E2051" s="9">
        <v>1.7376472713221896E-5</v>
      </c>
      <c r="F2051" s="9">
        <v>8.1222374788574866E-5</v>
      </c>
      <c r="G2051" s="8">
        <v>1.6725E-2</v>
      </c>
      <c r="H2051" s="8" t="s">
        <v>54</v>
      </c>
      <c r="I2051" s="37">
        <v>0.11699999999999999</v>
      </c>
      <c r="J2051" s="37">
        <v>0.13600000000000001</v>
      </c>
      <c r="K2051" s="37">
        <v>0.26400000000000001</v>
      </c>
      <c r="L2051" s="9" t="s">
        <v>54</v>
      </c>
      <c r="M2051" s="9" t="s">
        <v>54</v>
      </c>
      <c r="N2051" s="9" t="s">
        <v>54</v>
      </c>
    </row>
    <row r="2052" spans="1:14" x14ac:dyDescent="0.2">
      <c r="A2052">
        <v>366952</v>
      </c>
      <c r="B2052">
        <v>6560595</v>
      </c>
      <c r="C2052">
        <v>911079</v>
      </c>
      <c r="D2052" s="9">
        <v>2.7251520634851424E-5</v>
      </c>
      <c r="E2052" s="9">
        <v>2.194922869038555E-5</v>
      </c>
      <c r="F2052" s="9">
        <v>1.1415036456772683E-4</v>
      </c>
      <c r="G2052" s="8">
        <v>2.1219999999999999E-2</v>
      </c>
      <c r="H2052" s="8" t="s">
        <v>54</v>
      </c>
      <c r="I2052" s="37">
        <v>0.307</v>
      </c>
      <c r="J2052" s="37">
        <v>0.42600000000000005</v>
      </c>
      <c r="K2052" s="37">
        <v>0.54500000000000004</v>
      </c>
      <c r="L2052" s="9" t="s">
        <v>54</v>
      </c>
      <c r="M2052" s="9" t="s">
        <v>54</v>
      </c>
      <c r="N2052" s="9" t="s">
        <v>54</v>
      </c>
    </row>
    <row r="2053" spans="1:14" x14ac:dyDescent="0.2">
      <c r="A2053">
        <v>366952</v>
      </c>
      <c r="B2053">
        <v>6560595</v>
      </c>
      <c r="C2053">
        <v>911079</v>
      </c>
      <c r="D2053" s="9">
        <v>2.7251520634851424E-5</v>
      </c>
      <c r="E2053" s="9">
        <v>2.1339527893430398E-5</v>
      </c>
      <c r="F2053" s="9">
        <v>1.0975996593050658E-4</v>
      </c>
      <c r="G2053" s="8">
        <v>2.2949999999999998E-2</v>
      </c>
      <c r="H2053" s="8" t="s">
        <v>54</v>
      </c>
      <c r="I2053" s="37">
        <v>0.435</v>
      </c>
      <c r="J2053" s="37">
        <v>0.57799999999999996</v>
      </c>
      <c r="K2053" s="37">
        <v>0.68</v>
      </c>
      <c r="L2053" s="9" t="s">
        <v>54</v>
      </c>
      <c r="M2053" s="9" t="s">
        <v>54</v>
      </c>
      <c r="N2053" s="9" t="s">
        <v>54</v>
      </c>
    </row>
    <row r="2054" spans="1:14" x14ac:dyDescent="0.2">
      <c r="A2054">
        <v>366952</v>
      </c>
      <c r="B2054">
        <v>6560595</v>
      </c>
      <c r="C2054">
        <v>911079</v>
      </c>
      <c r="D2054" s="9">
        <v>2.7251520634851424E-5</v>
      </c>
      <c r="E2054" s="9">
        <v>3.0637465046996502E-5</v>
      </c>
      <c r="F2054" s="9">
        <v>1.7671354514811559E-4</v>
      </c>
      <c r="G2054" s="8">
        <v>7.0999999999999994E-2</v>
      </c>
      <c r="H2054" s="8" t="s">
        <v>54</v>
      </c>
      <c r="I2054" s="37">
        <v>0.49100000000000005</v>
      </c>
      <c r="J2054" s="37">
        <v>0.63900000000000001</v>
      </c>
      <c r="K2054" s="37">
        <v>0.76100000000000001</v>
      </c>
      <c r="L2054" s="9" t="s">
        <v>54</v>
      </c>
      <c r="M2054" s="9" t="s">
        <v>54</v>
      </c>
      <c r="N2054" s="9" t="s">
        <v>54</v>
      </c>
    </row>
    <row r="2055" spans="1:14" x14ac:dyDescent="0.2">
      <c r="A2055">
        <v>366296</v>
      </c>
      <c r="B2055">
        <v>6605058</v>
      </c>
      <c r="C2055">
        <v>933780</v>
      </c>
      <c r="D2055" s="9">
        <v>2.7300325419879004E-5</v>
      </c>
      <c r="E2055" s="9">
        <v>5.0264509410818194E-5</v>
      </c>
      <c r="F2055" s="9">
        <v>2.9771466512454754E-4</v>
      </c>
      <c r="G2055" s="8">
        <v>6.8860000000000005E-2</v>
      </c>
      <c r="H2055" s="8" t="s">
        <v>54</v>
      </c>
      <c r="I2055" s="37">
        <v>0.54</v>
      </c>
      <c r="J2055" s="37">
        <v>0.67500000000000004</v>
      </c>
      <c r="K2055" s="37">
        <v>0.80700000000000005</v>
      </c>
      <c r="L2055" s="9" t="s">
        <v>54</v>
      </c>
      <c r="M2055" s="9" t="s">
        <v>54</v>
      </c>
      <c r="N2055" s="9" t="s">
        <v>54</v>
      </c>
    </row>
    <row r="2056" spans="1:14" x14ac:dyDescent="0.2">
      <c r="A2056">
        <v>366296</v>
      </c>
      <c r="B2056">
        <v>6605058</v>
      </c>
      <c r="C2056">
        <v>933780</v>
      </c>
      <c r="D2056" s="9">
        <v>2.7300325419879004E-5</v>
      </c>
      <c r="E2056" s="9">
        <v>2.9068631948424979E-5</v>
      </c>
      <c r="F2056" s="9">
        <v>1.6277924136306196E-4</v>
      </c>
      <c r="G2056" s="8">
        <v>4.1524999999999999E-2</v>
      </c>
      <c r="H2056" s="8" t="s">
        <v>54</v>
      </c>
      <c r="I2056" s="37">
        <v>0.56100000000000005</v>
      </c>
      <c r="J2056" s="37">
        <v>0.69000000000000006</v>
      </c>
      <c r="K2056" s="37">
        <v>0.82200000000000006</v>
      </c>
      <c r="L2056" s="9" t="s">
        <v>54</v>
      </c>
      <c r="M2056" s="9" t="s">
        <v>54</v>
      </c>
      <c r="N2056" s="9" t="s">
        <v>54</v>
      </c>
    </row>
    <row r="2057" spans="1:14" x14ac:dyDescent="0.2">
      <c r="A2057">
        <v>366296</v>
      </c>
      <c r="B2057">
        <v>6605058</v>
      </c>
      <c r="C2057">
        <v>933780</v>
      </c>
      <c r="D2057" s="9">
        <v>2.7300325419879004E-5</v>
      </c>
      <c r="E2057" s="9">
        <v>2.3164066083901156E-5</v>
      </c>
      <c r="F2057" s="9">
        <v>1.2101351496069738E-4</v>
      </c>
      <c r="G2057" s="8">
        <v>3.8224999999999995E-2</v>
      </c>
      <c r="H2057" s="8" t="s">
        <v>54</v>
      </c>
      <c r="I2057" s="37">
        <v>0.56700000000000006</v>
      </c>
      <c r="J2057" s="37">
        <v>0.69500000000000006</v>
      </c>
      <c r="K2057" s="37">
        <v>0.83099999999999996</v>
      </c>
      <c r="L2057" s="9" t="s">
        <v>54</v>
      </c>
      <c r="M2057" s="9" t="s">
        <v>54</v>
      </c>
      <c r="N2057" s="9" t="s">
        <v>54</v>
      </c>
    </row>
    <row r="2058" spans="1:14" x14ac:dyDescent="0.2">
      <c r="A2058">
        <v>366296</v>
      </c>
      <c r="B2058">
        <v>6605058</v>
      </c>
      <c r="C2058">
        <v>933780</v>
      </c>
      <c r="D2058" s="9">
        <v>2.7300325419879004E-5</v>
      </c>
      <c r="E2058" s="9">
        <v>2.4375259081752196E-5</v>
      </c>
      <c r="F2058" s="9">
        <v>1.2422626314549467E-4</v>
      </c>
      <c r="G2058" s="8">
        <v>3.5250000000000004E-2</v>
      </c>
      <c r="H2058" s="8" t="s">
        <v>54</v>
      </c>
      <c r="I2058" s="37">
        <v>0.57200000000000006</v>
      </c>
      <c r="J2058" s="37">
        <v>0.70599999999999996</v>
      </c>
      <c r="K2058" s="37">
        <v>0.83200000000000007</v>
      </c>
      <c r="L2058" s="9" t="s">
        <v>54</v>
      </c>
      <c r="M2058" s="9" t="s">
        <v>54</v>
      </c>
      <c r="N2058" s="9" t="s">
        <v>54</v>
      </c>
    </row>
    <row r="2059" spans="1:14" x14ac:dyDescent="0.2">
      <c r="A2059">
        <v>366296</v>
      </c>
      <c r="B2059">
        <v>6605058</v>
      </c>
      <c r="C2059">
        <v>933780</v>
      </c>
      <c r="D2059" s="9">
        <v>2.7300325419879004E-5</v>
      </c>
      <c r="E2059" s="9">
        <v>1.9833285339810795E-5</v>
      </c>
      <c r="F2059" s="9">
        <v>9.7453361605517356E-5</v>
      </c>
      <c r="G2059" s="8">
        <v>1.9880000000000002E-2</v>
      </c>
      <c r="H2059" s="8" t="s">
        <v>54</v>
      </c>
      <c r="I2059" s="37">
        <v>0.57500000000000007</v>
      </c>
      <c r="J2059" s="37">
        <v>0.70599999999999996</v>
      </c>
      <c r="K2059" s="37">
        <v>0.83200000000000007</v>
      </c>
      <c r="L2059" s="9" t="s">
        <v>54</v>
      </c>
      <c r="M2059" s="9" t="s">
        <v>54</v>
      </c>
      <c r="N2059" s="9" t="s">
        <v>54</v>
      </c>
    </row>
    <row r="2060" spans="1:14" x14ac:dyDescent="0.2">
      <c r="A2060">
        <v>366296</v>
      </c>
      <c r="B2060">
        <v>6605058</v>
      </c>
      <c r="C2060">
        <v>933780</v>
      </c>
      <c r="D2060" s="9">
        <v>2.7300325419879004E-5</v>
      </c>
      <c r="E2060" s="9">
        <v>2.0438881838736314E-5</v>
      </c>
      <c r="F2060" s="9">
        <v>1.0173702585191373E-4</v>
      </c>
      <c r="G2060" s="8">
        <v>1.4425E-2</v>
      </c>
      <c r="H2060" s="8" t="s">
        <v>54</v>
      </c>
      <c r="I2060" s="37" t="s">
        <v>54</v>
      </c>
      <c r="J2060" s="37" t="s">
        <v>54</v>
      </c>
      <c r="K2060" s="37" t="s">
        <v>54</v>
      </c>
      <c r="L2060" s="9" t="s">
        <v>54</v>
      </c>
      <c r="M2060" s="9" t="s">
        <v>54</v>
      </c>
      <c r="N2060" s="9" t="s">
        <v>54</v>
      </c>
    </row>
    <row r="2061" spans="1:14" x14ac:dyDescent="0.2">
      <c r="A2061">
        <v>366296</v>
      </c>
      <c r="B2061">
        <v>6605058</v>
      </c>
      <c r="C2061">
        <v>933780</v>
      </c>
      <c r="D2061" s="9">
        <v>2.7300325419879004E-5</v>
      </c>
      <c r="E2061" s="9">
        <v>1.9833285339810795E-5</v>
      </c>
      <c r="F2061" s="9">
        <v>9.7453361605517356E-5</v>
      </c>
      <c r="G2061" s="8">
        <v>1.1780000000000001E-2</v>
      </c>
      <c r="H2061" s="8" t="s">
        <v>54</v>
      </c>
      <c r="I2061" s="37" t="s">
        <v>54</v>
      </c>
      <c r="J2061" s="37" t="s">
        <v>54</v>
      </c>
      <c r="K2061" s="37" t="s">
        <v>54</v>
      </c>
      <c r="L2061" s="9" t="s">
        <v>54</v>
      </c>
      <c r="M2061" s="9" t="s">
        <v>54</v>
      </c>
      <c r="N2061" s="9" t="s">
        <v>54</v>
      </c>
    </row>
    <row r="2062" spans="1:14" x14ac:dyDescent="0.2">
      <c r="A2062">
        <v>366296</v>
      </c>
      <c r="B2062">
        <v>6605058</v>
      </c>
      <c r="C2062">
        <v>933780</v>
      </c>
      <c r="D2062" s="9">
        <v>2.7300325419879004E-5</v>
      </c>
      <c r="E2062" s="9">
        <v>1.8470693217228372E-5</v>
      </c>
      <c r="F2062" s="9">
        <v>8.7815117051125532E-5</v>
      </c>
      <c r="G2062" s="8">
        <v>1.085E-2</v>
      </c>
      <c r="H2062" s="8" t="s">
        <v>54</v>
      </c>
      <c r="I2062" s="37">
        <v>1.6E-2</v>
      </c>
      <c r="J2062" s="37">
        <v>1.3000000000000001E-2</v>
      </c>
      <c r="K2062" s="37">
        <v>0.06</v>
      </c>
      <c r="L2062" s="9" t="s">
        <v>54</v>
      </c>
      <c r="M2062" s="9" t="s">
        <v>54</v>
      </c>
      <c r="N2062" s="9" t="s">
        <v>54</v>
      </c>
    </row>
    <row r="2063" spans="1:14" x14ac:dyDescent="0.2">
      <c r="A2063">
        <v>366296</v>
      </c>
      <c r="B2063">
        <v>6605058</v>
      </c>
      <c r="C2063">
        <v>933780</v>
      </c>
      <c r="D2063" s="9">
        <v>2.7300325419879004E-5</v>
      </c>
      <c r="E2063" s="9">
        <v>1.9833285339810795E-5</v>
      </c>
      <c r="F2063" s="9">
        <v>9.7453361605517356E-5</v>
      </c>
      <c r="G2063" s="8">
        <v>9.8750000000000001E-3</v>
      </c>
      <c r="H2063" s="8" t="s">
        <v>54</v>
      </c>
      <c r="I2063" s="37">
        <v>0.10800000000000001</v>
      </c>
      <c r="J2063" s="37">
        <v>0.14599999999999999</v>
      </c>
      <c r="K2063" s="37">
        <v>0.26100000000000001</v>
      </c>
      <c r="L2063" s="9" t="s">
        <v>54</v>
      </c>
      <c r="M2063" s="9" t="s">
        <v>54</v>
      </c>
      <c r="N2063" s="9" t="s">
        <v>54</v>
      </c>
    </row>
    <row r="2064" spans="1:14" x14ac:dyDescent="0.2">
      <c r="A2064">
        <v>366296</v>
      </c>
      <c r="B2064">
        <v>6605058</v>
      </c>
      <c r="C2064">
        <v>933780</v>
      </c>
      <c r="D2064" s="9">
        <v>2.7300325419879004E-5</v>
      </c>
      <c r="E2064" s="9">
        <v>2.2255671335512876E-5</v>
      </c>
      <c r="F2064" s="9">
        <v>1.1458801859110283E-4</v>
      </c>
      <c r="G2064" s="8">
        <v>2.2300000000000004E-2</v>
      </c>
      <c r="H2064" s="8" t="s">
        <v>54</v>
      </c>
      <c r="I2064" s="37">
        <v>0.32700000000000001</v>
      </c>
      <c r="J2064" s="37">
        <v>0.43</v>
      </c>
      <c r="K2064" s="37">
        <v>0.57000000000000006</v>
      </c>
      <c r="L2064" s="9" t="s">
        <v>54</v>
      </c>
      <c r="M2064" s="9" t="s">
        <v>54</v>
      </c>
      <c r="N2064" s="9" t="s">
        <v>54</v>
      </c>
    </row>
    <row r="2065" spans="1:14" x14ac:dyDescent="0.2">
      <c r="A2065">
        <v>366296</v>
      </c>
      <c r="B2065">
        <v>6605058</v>
      </c>
      <c r="C2065">
        <v>933780</v>
      </c>
      <c r="D2065" s="9">
        <v>2.7300325419879004E-5</v>
      </c>
      <c r="E2065" s="9">
        <v>1.9227688840885273E-5</v>
      </c>
      <c r="F2065" s="9">
        <v>8.7815117051125532E-5</v>
      </c>
      <c r="G2065" s="8">
        <v>2.4824999999999996E-2</v>
      </c>
      <c r="H2065" s="8">
        <v>0.86099999999999999</v>
      </c>
      <c r="I2065" s="37">
        <v>0.443</v>
      </c>
      <c r="J2065" s="37">
        <v>0.56399999999999995</v>
      </c>
      <c r="K2065" s="37">
        <v>0.71200000000000008</v>
      </c>
      <c r="L2065" s="9" t="s">
        <v>54</v>
      </c>
      <c r="M2065" s="9" t="s">
        <v>54</v>
      </c>
      <c r="N2065" s="9" t="s">
        <v>54</v>
      </c>
    </row>
    <row r="2066" spans="1:14" x14ac:dyDescent="0.2">
      <c r="A2066">
        <v>366296</v>
      </c>
      <c r="B2066">
        <v>6605058</v>
      </c>
      <c r="C2066">
        <v>933780</v>
      </c>
      <c r="D2066" s="9">
        <v>2.7300325419879004E-5</v>
      </c>
      <c r="E2066" s="9">
        <v>2.1195877462393214E-5</v>
      </c>
      <c r="F2066" s="9">
        <v>1.0709160615990918E-4</v>
      </c>
      <c r="G2066" s="8">
        <v>3.2875000000000001E-2</v>
      </c>
      <c r="H2066" s="8" t="s">
        <v>54</v>
      </c>
      <c r="I2066" s="37">
        <v>0.48799999999999999</v>
      </c>
      <c r="J2066" s="37">
        <v>0.6</v>
      </c>
      <c r="K2066" s="37">
        <v>0.78</v>
      </c>
      <c r="L2066" s="9" t="s">
        <v>54</v>
      </c>
      <c r="M2066" s="9" t="s">
        <v>54</v>
      </c>
      <c r="N2066" s="9" t="s">
        <v>54</v>
      </c>
    </row>
    <row r="2067" spans="1:14" x14ac:dyDescent="0.2">
      <c r="A2067">
        <v>365403</v>
      </c>
      <c r="B2067">
        <v>6657291</v>
      </c>
      <c r="C2067">
        <v>958600</v>
      </c>
      <c r="D2067" s="9">
        <v>2.7367044058204229E-5</v>
      </c>
      <c r="E2067" s="9">
        <v>2.3883588684947074E-5</v>
      </c>
      <c r="F2067" s="9">
        <v>1.1475067807218861E-4</v>
      </c>
      <c r="G2067" s="8">
        <v>4.3840000000000004E-2</v>
      </c>
      <c r="H2067" s="8" t="s">
        <v>54</v>
      </c>
      <c r="I2067" s="37">
        <v>0.51500000000000001</v>
      </c>
      <c r="J2067" s="37">
        <v>0.62</v>
      </c>
      <c r="K2067" s="37">
        <v>0.84900000000000009</v>
      </c>
      <c r="L2067" s="9" t="s">
        <v>54</v>
      </c>
      <c r="M2067" s="9" t="s">
        <v>54</v>
      </c>
      <c r="N2067" s="9" t="s">
        <v>54</v>
      </c>
    </row>
    <row r="2068" spans="1:14" x14ac:dyDescent="0.2">
      <c r="A2068">
        <v>365403</v>
      </c>
      <c r="B2068">
        <v>6657291</v>
      </c>
      <c r="C2068">
        <v>958600</v>
      </c>
      <c r="D2068" s="9">
        <v>2.7367044058204229E-5</v>
      </c>
      <c r="E2068" s="9">
        <v>2.1780631190675005E-5</v>
      </c>
      <c r="F2068" s="9">
        <v>1.022324222824953E-4</v>
      </c>
      <c r="G2068" s="8">
        <v>4.2899999999999994E-2</v>
      </c>
      <c r="H2068" s="8" t="s">
        <v>54</v>
      </c>
      <c r="I2068" s="37">
        <v>0.52600000000000002</v>
      </c>
      <c r="J2068" s="37">
        <v>0.628</v>
      </c>
      <c r="K2068" s="37">
        <v>0.86299999999999999</v>
      </c>
      <c r="L2068" s="9" t="s">
        <v>54</v>
      </c>
      <c r="M2068" s="9" t="s">
        <v>54</v>
      </c>
      <c r="N2068" s="9" t="s">
        <v>54</v>
      </c>
    </row>
    <row r="2069" spans="1:14" x14ac:dyDescent="0.2">
      <c r="A2069">
        <v>365403</v>
      </c>
      <c r="B2069">
        <v>6657291</v>
      </c>
      <c r="C2069">
        <v>958600</v>
      </c>
      <c r="D2069" s="9">
        <v>2.7367044058204229E-5</v>
      </c>
      <c r="E2069" s="9">
        <v>2.6286968678400868E-5</v>
      </c>
      <c r="F2069" s="9">
        <v>1.3039849780930525E-4</v>
      </c>
      <c r="G2069" s="8">
        <v>3.8150000000000003E-2</v>
      </c>
      <c r="H2069" s="8" t="s">
        <v>54</v>
      </c>
      <c r="I2069" s="37">
        <v>0.53</v>
      </c>
      <c r="J2069" s="37">
        <v>0.63400000000000001</v>
      </c>
      <c r="K2069" s="37">
        <v>0.86900000000000011</v>
      </c>
      <c r="L2069" s="9" t="s">
        <v>54</v>
      </c>
      <c r="M2069" s="9" t="s">
        <v>54</v>
      </c>
      <c r="N2069" s="9" t="s">
        <v>54</v>
      </c>
    </row>
    <row r="2070" spans="1:14" x14ac:dyDescent="0.2">
      <c r="A2070">
        <v>365403</v>
      </c>
      <c r="B2070">
        <v>6657291</v>
      </c>
      <c r="C2070">
        <v>958600</v>
      </c>
      <c r="D2070" s="9">
        <v>2.7367044058204229E-5</v>
      </c>
      <c r="E2070" s="9">
        <v>2.6286968678400868E-5</v>
      </c>
      <c r="F2070" s="9">
        <v>1.4083037763404965E-4</v>
      </c>
      <c r="G2070" s="8">
        <v>4.1359999999999994E-2</v>
      </c>
      <c r="H2070" s="8" t="s">
        <v>54</v>
      </c>
      <c r="I2070" s="37">
        <v>0.53100000000000003</v>
      </c>
      <c r="J2070" s="37">
        <v>0.63500000000000001</v>
      </c>
      <c r="K2070" s="37">
        <v>0.87</v>
      </c>
      <c r="L2070" s="9" t="s">
        <v>54</v>
      </c>
      <c r="M2070" s="9" t="s">
        <v>54</v>
      </c>
      <c r="N2070" s="9" t="s">
        <v>54</v>
      </c>
    </row>
    <row r="2071" spans="1:14" x14ac:dyDescent="0.2">
      <c r="A2071">
        <v>365403</v>
      </c>
      <c r="B2071">
        <v>6657291</v>
      </c>
      <c r="C2071">
        <v>958600</v>
      </c>
      <c r="D2071" s="9">
        <v>2.7367044058204229E-5</v>
      </c>
      <c r="E2071" s="9">
        <v>2.2531687438629318E-5</v>
      </c>
      <c r="F2071" s="9">
        <v>1.1475067807218861E-4</v>
      </c>
      <c r="G2071" s="8">
        <v>2.3075000000000002E-2</v>
      </c>
      <c r="H2071" s="8" t="s">
        <v>54</v>
      </c>
      <c r="I2071" s="37">
        <v>0.53300000000000003</v>
      </c>
      <c r="J2071" s="37">
        <v>0.63600000000000001</v>
      </c>
      <c r="K2071" s="37">
        <v>0.87</v>
      </c>
      <c r="L2071" s="9" t="s">
        <v>54</v>
      </c>
      <c r="M2071" s="9" t="s">
        <v>54</v>
      </c>
      <c r="N2071" s="9" t="s">
        <v>54</v>
      </c>
    </row>
    <row r="2072" spans="1:14" x14ac:dyDescent="0.2">
      <c r="A2072">
        <v>365403</v>
      </c>
      <c r="B2072">
        <v>6657291</v>
      </c>
      <c r="C2072">
        <v>958600</v>
      </c>
      <c r="D2072" s="9">
        <v>2.7367044058204229E-5</v>
      </c>
      <c r="E2072" s="9">
        <v>2.0128307445175524E-5</v>
      </c>
      <c r="F2072" s="9">
        <v>9.8059670352597532E-5</v>
      </c>
      <c r="G2072" s="8">
        <v>1.83E-2</v>
      </c>
      <c r="H2072" s="8" t="s">
        <v>54</v>
      </c>
      <c r="I2072" s="37" t="s">
        <v>54</v>
      </c>
      <c r="J2072" s="37" t="s">
        <v>54</v>
      </c>
      <c r="K2072" s="37" t="s">
        <v>54</v>
      </c>
      <c r="L2072" s="9" t="s">
        <v>54</v>
      </c>
      <c r="M2072" s="9" t="s">
        <v>54</v>
      </c>
      <c r="N2072" s="9" t="s">
        <v>54</v>
      </c>
    </row>
    <row r="2073" spans="1:14" x14ac:dyDescent="0.2">
      <c r="A2073">
        <v>365403</v>
      </c>
      <c r="B2073">
        <v>6657291</v>
      </c>
      <c r="C2073">
        <v>958600</v>
      </c>
      <c r="D2073" s="9">
        <v>2.7367044058204229E-5</v>
      </c>
      <c r="E2073" s="9">
        <v>1.9527462446812074E-5</v>
      </c>
      <c r="F2073" s="9">
        <v>9.3886918422699764E-5</v>
      </c>
      <c r="G2073" s="8">
        <v>1.384E-2</v>
      </c>
      <c r="H2073" s="8" t="s">
        <v>54</v>
      </c>
      <c r="I2073" s="37" t="s">
        <v>54</v>
      </c>
      <c r="J2073" s="37" t="s">
        <v>54</v>
      </c>
      <c r="K2073" s="37" t="s">
        <v>54</v>
      </c>
      <c r="L2073" s="9" t="s">
        <v>54</v>
      </c>
      <c r="M2073" s="9" t="s">
        <v>54</v>
      </c>
      <c r="N2073" s="9" t="s">
        <v>54</v>
      </c>
    </row>
    <row r="2074" spans="1:14" x14ac:dyDescent="0.2">
      <c r="A2074">
        <v>365403</v>
      </c>
      <c r="B2074">
        <v>6657291</v>
      </c>
      <c r="C2074">
        <v>958600</v>
      </c>
      <c r="D2074" s="9">
        <v>2.7367044058204229E-5</v>
      </c>
      <c r="E2074" s="9">
        <v>1.8776406198857764E-5</v>
      </c>
      <c r="F2074" s="9">
        <v>8.8670978510327564E-5</v>
      </c>
      <c r="G2074" s="8">
        <v>1.1275E-2</v>
      </c>
      <c r="H2074" s="8" t="s">
        <v>54</v>
      </c>
      <c r="I2074" s="37">
        <v>2.4E-2</v>
      </c>
      <c r="J2074" s="37">
        <v>1.3000000000000001E-2</v>
      </c>
      <c r="K2074" s="37">
        <v>7.400000000000001E-2</v>
      </c>
      <c r="L2074" s="9" t="s">
        <v>54</v>
      </c>
      <c r="M2074" s="9" t="s">
        <v>54</v>
      </c>
      <c r="N2074" s="9" t="s">
        <v>54</v>
      </c>
    </row>
    <row r="2075" spans="1:14" x14ac:dyDescent="0.2">
      <c r="A2075">
        <v>365403</v>
      </c>
      <c r="B2075">
        <v>6657291</v>
      </c>
      <c r="C2075">
        <v>958600</v>
      </c>
      <c r="D2075" s="9">
        <v>2.7367044058204229E-5</v>
      </c>
      <c r="E2075" s="9">
        <v>1.9076828698039489E-5</v>
      </c>
      <c r="F2075" s="9">
        <v>8.4498226580429796E-5</v>
      </c>
      <c r="G2075" s="8">
        <v>1.3925E-2</v>
      </c>
      <c r="H2075" s="8" t="s">
        <v>54</v>
      </c>
      <c r="I2075" s="37">
        <v>0.10199999999999999</v>
      </c>
      <c r="J2075" s="37">
        <v>0.11199999999999999</v>
      </c>
      <c r="K2075" s="37">
        <v>0.19800000000000001</v>
      </c>
      <c r="L2075" s="9" t="s">
        <v>54</v>
      </c>
      <c r="M2075" s="9" t="s">
        <v>54</v>
      </c>
      <c r="N2075" s="9" t="s">
        <v>54</v>
      </c>
    </row>
    <row r="2076" spans="1:14" x14ac:dyDescent="0.2">
      <c r="A2076">
        <v>365403</v>
      </c>
      <c r="B2076">
        <v>6657291</v>
      </c>
      <c r="C2076">
        <v>958600</v>
      </c>
      <c r="D2076" s="9">
        <v>2.7367044058204229E-5</v>
      </c>
      <c r="E2076" s="9">
        <v>1.7875138701312592E-5</v>
      </c>
      <c r="F2076" s="9">
        <v>8.2411850615480905E-5</v>
      </c>
      <c r="G2076" s="8">
        <v>1.7859999999999997E-2</v>
      </c>
      <c r="H2076" s="8" t="s">
        <v>54</v>
      </c>
      <c r="I2076" s="37">
        <v>0.31</v>
      </c>
      <c r="J2076" s="37">
        <v>0.41399999999999998</v>
      </c>
      <c r="K2076" s="37">
        <v>0.504</v>
      </c>
      <c r="L2076" s="9" t="s">
        <v>54</v>
      </c>
      <c r="M2076" s="9" t="s">
        <v>54</v>
      </c>
      <c r="N2076" s="9" t="s">
        <v>54</v>
      </c>
    </row>
    <row r="2077" spans="1:14" x14ac:dyDescent="0.2">
      <c r="A2077">
        <v>365403</v>
      </c>
      <c r="B2077">
        <v>6657291</v>
      </c>
      <c r="C2077">
        <v>958600</v>
      </c>
      <c r="D2077" s="9">
        <v>2.7367044058204229E-5</v>
      </c>
      <c r="E2077" s="9">
        <v>1.9076828698039489E-5</v>
      </c>
      <c r="F2077" s="9">
        <v>8.3455038597955351E-5</v>
      </c>
      <c r="G2077" s="8">
        <v>2.4750000000000001E-2</v>
      </c>
      <c r="H2077" s="8">
        <v>0.89100000000000001</v>
      </c>
      <c r="I2077" s="37">
        <v>0.435</v>
      </c>
      <c r="J2077" s="37">
        <v>0.55299999999999994</v>
      </c>
      <c r="K2077" s="37">
        <v>0.66700000000000004</v>
      </c>
      <c r="L2077" s="9" t="s">
        <v>54</v>
      </c>
      <c r="M2077" s="9" t="s">
        <v>54</v>
      </c>
      <c r="N2077" s="9" t="s">
        <v>54</v>
      </c>
    </row>
    <row r="2078" spans="1:14" x14ac:dyDescent="0.2">
      <c r="A2078">
        <v>365403</v>
      </c>
      <c r="B2078">
        <v>6657291</v>
      </c>
      <c r="C2078">
        <v>958600</v>
      </c>
      <c r="D2078" s="9">
        <v>2.7367044058204229E-5</v>
      </c>
      <c r="E2078" s="9">
        <v>2.1930842440265867E-5</v>
      </c>
      <c r="F2078" s="9">
        <v>1.0536198622991864E-4</v>
      </c>
      <c r="G2078" s="8">
        <v>3.6080000000000001E-2</v>
      </c>
      <c r="H2078" s="8" t="s">
        <v>54</v>
      </c>
      <c r="I2078" s="37">
        <v>0.49</v>
      </c>
      <c r="J2078" s="37">
        <v>0.59599999999999997</v>
      </c>
      <c r="K2078" s="37">
        <v>0.7390000000000001</v>
      </c>
      <c r="L2078" s="9" t="s">
        <v>54</v>
      </c>
      <c r="M2078" s="9" t="s">
        <v>54</v>
      </c>
      <c r="N2078" s="9" t="s">
        <v>54</v>
      </c>
    </row>
    <row r="2079" spans="1:14" x14ac:dyDescent="0.2">
      <c r="A2079">
        <v>365841</v>
      </c>
      <c r="B2079">
        <v>6705586</v>
      </c>
      <c r="C2079">
        <v>985418</v>
      </c>
      <c r="D2079" s="9">
        <v>2.7334279099390171E-5</v>
      </c>
      <c r="E2079" s="9">
        <v>4.026493732240553E-5</v>
      </c>
      <c r="F2079" s="9">
        <v>2.2325551187414884E-4</v>
      </c>
      <c r="G2079" s="8">
        <v>6.855E-2</v>
      </c>
      <c r="H2079" s="8" t="s">
        <v>54</v>
      </c>
      <c r="I2079" s="37">
        <v>0.51400000000000001</v>
      </c>
      <c r="J2079" s="37">
        <v>0.623</v>
      </c>
      <c r="K2079" s="37">
        <v>0.76300000000000001</v>
      </c>
      <c r="L2079" s="9" t="s">
        <v>54</v>
      </c>
      <c r="M2079" s="9" t="s">
        <v>54</v>
      </c>
      <c r="N2079" s="9" t="s">
        <v>54</v>
      </c>
    </row>
    <row r="2080" spans="1:14" x14ac:dyDescent="0.2">
      <c r="A2080">
        <v>365841</v>
      </c>
      <c r="B2080">
        <v>6705586</v>
      </c>
      <c r="C2080">
        <v>985418</v>
      </c>
      <c r="D2080" s="9">
        <v>2.7334279099390171E-5</v>
      </c>
      <c r="E2080" s="9">
        <v>4.3247525272213347E-5</v>
      </c>
      <c r="F2080" s="9">
        <v>2.5369944531153279E-4</v>
      </c>
      <c r="G2080" s="8">
        <v>3.9799999999999995E-2</v>
      </c>
      <c r="H2080" s="8" t="s">
        <v>54</v>
      </c>
      <c r="I2080" s="37">
        <v>0.53600000000000003</v>
      </c>
      <c r="J2080" s="37">
        <v>0.65700000000000003</v>
      </c>
      <c r="K2080" s="37">
        <v>0.81</v>
      </c>
      <c r="L2080" s="9" t="s">
        <v>54</v>
      </c>
      <c r="M2080" s="9" t="s">
        <v>54</v>
      </c>
      <c r="N2080" s="9" t="s">
        <v>54</v>
      </c>
    </row>
    <row r="2081" spans="1:14" x14ac:dyDescent="0.2">
      <c r="A2081">
        <v>365841</v>
      </c>
      <c r="B2081">
        <v>6705586</v>
      </c>
      <c r="C2081">
        <v>985418</v>
      </c>
      <c r="D2081" s="9">
        <v>2.7334279099390171E-5</v>
      </c>
      <c r="E2081" s="9">
        <v>2.8632844318155043E-5</v>
      </c>
      <c r="F2081" s="9">
        <v>1.4613088049944287E-4</v>
      </c>
      <c r="G2081" s="8">
        <v>3.9475000000000003E-2</v>
      </c>
      <c r="H2081" s="8" t="s">
        <v>54</v>
      </c>
      <c r="I2081" s="37">
        <v>0.54300000000000004</v>
      </c>
      <c r="J2081" s="37">
        <v>0.67099999999999993</v>
      </c>
      <c r="K2081" s="37">
        <v>0.81</v>
      </c>
      <c r="L2081" s="9" t="s">
        <v>54</v>
      </c>
      <c r="M2081" s="9" t="s">
        <v>54</v>
      </c>
      <c r="N2081" s="9" t="s">
        <v>54</v>
      </c>
    </row>
    <row r="2082" spans="1:14" x14ac:dyDescent="0.2">
      <c r="A2082">
        <v>365841</v>
      </c>
      <c r="B2082">
        <v>6705586</v>
      </c>
      <c r="C2082">
        <v>985418</v>
      </c>
      <c r="D2082" s="9">
        <v>2.7334279099390171E-5</v>
      </c>
      <c r="E2082" s="9">
        <v>2.5053738778385661E-5</v>
      </c>
      <c r="F2082" s="9">
        <v>1.2989411599950479E-4</v>
      </c>
      <c r="G2082" s="8">
        <v>3.5719999999999995E-2</v>
      </c>
      <c r="H2082" s="8" t="s">
        <v>54</v>
      </c>
      <c r="I2082" s="37">
        <v>0.54700000000000004</v>
      </c>
      <c r="J2082" s="37">
        <v>0.67299999999999993</v>
      </c>
      <c r="K2082" s="37">
        <v>0.81</v>
      </c>
      <c r="L2082" s="9" t="s">
        <v>54</v>
      </c>
      <c r="M2082" s="9" t="s">
        <v>54</v>
      </c>
      <c r="N2082" s="9" t="s">
        <v>54</v>
      </c>
    </row>
    <row r="2083" spans="1:14" x14ac:dyDescent="0.2">
      <c r="A2083">
        <v>365841</v>
      </c>
      <c r="B2083">
        <v>6705586</v>
      </c>
      <c r="C2083">
        <v>985418</v>
      </c>
      <c r="D2083" s="9">
        <v>2.7334279099390171E-5</v>
      </c>
      <c r="E2083" s="9">
        <v>2.1623762636106674E-5</v>
      </c>
      <c r="F2083" s="9">
        <v>1.0655376703084377E-4</v>
      </c>
      <c r="G2083" s="8">
        <v>1.9450000000000002E-2</v>
      </c>
      <c r="H2083" s="8" t="s">
        <v>54</v>
      </c>
      <c r="I2083" s="37">
        <v>0.54900000000000004</v>
      </c>
      <c r="J2083" s="37">
        <v>0.67299999999999993</v>
      </c>
      <c r="K2083" s="37">
        <v>0.81</v>
      </c>
      <c r="L2083" s="9" t="s">
        <v>54</v>
      </c>
      <c r="M2083" s="9" t="s">
        <v>54</v>
      </c>
      <c r="N2083" s="9" t="s">
        <v>54</v>
      </c>
    </row>
    <row r="2084" spans="1:14" x14ac:dyDescent="0.2">
      <c r="A2084">
        <v>365841</v>
      </c>
      <c r="B2084">
        <v>6705586</v>
      </c>
      <c r="C2084">
        <v>985418</v>
      </c>
      <c r="D2084" s="9">
        <v>2.7334279099390171E-5</v>
      </c>
      <c r="E2084" s="9">
        <v>1.6553363121433383E-5</v>
      </c>
      <c r="F2084" s="9">
        <v>7.2050642468475301E-5</v>
      </c>
      <c r="G2084" s="8">
        <v>1.5875E-2</v>
      </c>
      <c r="H2084" s="8" t="s">
        <v>54</v>
      </c>
      <c r="I2084" s="37" t="s">
        <v>54</v>
      </c>
      <c r="J2084" s="37" t="s">
        <v>54</v>
      </c>
      <c r="K2084" s="37" t="s">
        <v>54</v>
      </c>
      <c r="L2084" s="9" t="s">
        <v>54</v>
      </c>
      <c r="M2084" s="9" t="s">
        <v>54</v>
      </c>
      <c r="N2084" s="9" t="s">
        <v>54</v>
      </c>
    </row>
    <row r="2085" spans="1:14" x14ac:dyDescent="0.2">
      <c r="A2085">
        <v>365841</v>
      </c>
      <c r="B2085">
        <v>6705586</v>
      </c>
      <c r="C2085">
        <v>985418</v>
      </c>
      <c r="D2085" s="9">
        <v>2.7334279099390171E-5</v>
      </c>
      <c r="E2085" s="9">
        <v>1.6105974928962213E-5</v>
      </c>
      <c r="F2085" s="9">
        <v>6.9006249124736908E-5</v>
      </c>
      <c r="G2085" s="8">
        <v>1.1399999999999999E-2</v>
      </c>
      <c r="H2085" s="8" t="s">
        <v>54</v>
      </c>
      <c r="I2085" s="37" t="s">
        <v>54</v>
      </c>
      <c r="J2085" s="37" t="s">
        <v>54</v>
      </c>
      <c r="K2085" s="37" t="s">
        <v>54</v>
      </c>
      <c r="L2085" s="9" t="s">
        <v>54</v>
      </c>
      <c r="M2085" s="9" t="s">
        <v>54</v>
      </c>
      <c r="N2085" s="9" t="s">
        <v>54</v>
      </c>
    </row>
    <row r="2086" spans="1:14" x14ac:dyDescent="0.2">
      <c r="A2086">
        <v>365841</v>
      </c>
      <c r="B2086">
        <v>6705586</v>
      </c>
      <c r="C2086">
        <v>985418</v>
      </c>
      <c r="D2086" s="9">
        <v>2.7334279099390171E-5</v>
      </c>
      <c r="E2086" s="9">
        <v>1.8342915891318074E-5</v>
      </c>
      <c r="F2086" s="9">
        <v>8.4228215843428885E-5</v>
      </c>
      <c r="G2086" s="8">
        <v>1.0675E-2</v>
      </c>
      <c r="H2086" s="8" t="s">
        <v>54</v>
      </c>
      <c r="I2086" s="37">
        <v>2.3E-2</v>
      </c>
      <c r="J2086" s="37">
        <v>0</v>
      </c>
      <c r="K2086" s="37">
        <v>5.0999999999999997E-2</v>
      </c>
      <c r="L2086" s="9" t="s">
        <v>54</v>
      </c>
      <c r="M2086" s="9" t="s">
        <v>54</v>
      </c>
      <c r="N2086" s="9" t="s">
        <v>54</v>
      </c>
    </row>
    <row r="2087" spans="1:14" x14ac:dyDescent="0.2">
      <c r="A2087">
        <v>365841</v>
      </c>
      <c r="B2087">
        <v>6705586</v>
      </c>
      <c r="C2087">
        <v>985418</v>
      </c>
      <c r="D2087" s="9">
        <v>2.7334279099390171E-5</v>
      </c>
      <c r="E2087" s="9">
        <v>1.6105974928962213E-5</v>
      </c>
      <c r="F2087" s="9">
        <v>6.9006249124736908E-5</v>
      </c>
      <c r="G2087" s="8">
        <v>1.0919999999999999E-2</v>
      </c>
      <c r="H2087" s="8" t="s">
        <v>54</v>
      </c>
      <c r="I2087" s="37">
        <v>9.6999999999999989E-2</v>
      </c>
      <c r="J2087" s="37">
        <v>0.13900000000000001</v>
      </c>
      <c r="K2087" s="37">
        <v>0.252</v>
      </c>
      <c r="L2087" s="9" t="s">
        <v>54</v>
      </c>
      <c r="M2087" s="9" t="s">
        <v>54</v>
      </c>
      <c r="N2087" s="9" t="s">
        <v>54</v>
      </c>
    </row>
    <row r="2088" spans="1:14" x14ac:dyDescent="0.2">
      <c r="A2088">
        <v>365841</v>
      </c>
      <c r="B2088">
        <v>6705586</v>
      </c>
      <c r="C2088">
        <v>985418</v>
      </c>
      <c r="D2088" s="9">
        <v>2.7334279099390171E-5</v>
      </c>
      <c r="E2088" s="9">
        <v>1.8193786493827683E-5</v>
      </c>
      <c r="F2088" s="9">
        <v>7.6109833593459829E-5</v>
      </c>
      <c r="G2088" s="8">
        <v>1.5949999999999999E-2</v>
      </c>
      <c r="H2088" s="8" t="s">
        <v>54</v>
      </c>
      <c r="I2088" s="37">
        <v>0.28500000000000003</v>
      </c>
      <c r="J2088" s="37">
        <v>0.40100000000000002</v>
      </c>
      <c r="K2088" s="37">
        <v>0.50600000000000001</v>
      </c>
      <c r="L2088" s="9" t="s">
        <v>54</v>
      </c>
      <c r="M2088" s="9" t="s">
        <v>54</v>
      </c>
      <c r="N2088" s="9" t="s">
        <v>54</v>
      </c>
    </row>
    <row r="2089" spans="1:14" x14ac:dyDescent="0.2">
      <c r="A2089">
        <v>365841</v>
      </c>
      <c r="B2089">
        <v>6705586</v>
      </c>
      <c r="C2089">
        <v>985418</v>
      </c>
      <c r="D2089" s="9">
        <v>2.7334279099390171E-5</v>
      </c>
      <c r="E2089" s="9">
        <v>1.908856287877003E-5</v>
      </c>
      <c r="F2089" s="9">
        <v>8.9302204749659535E-5</v>
      </c>
      <c r="G2089" s="8">
        <v>1.6760000000000001E-2</v>
      </c>
      <c r="H2089" s="8">
        <v>0.90700000000000003</v>
      </c>
      <c r="I2089" s="37">
        <v>0.39799999999999996</v>
      </c>
      <c r="J2089" s="37">
        <v>0.499</v>
      </c>
      <c r="K2089" s="37">
        <v>0.66</v>
      </c>
      <c r="L2089" s="9" t="s">
        <v>54</v>
      </c>
      <c r="M2089" s="9" t="s">
        <v>54</v>
      </c>
      <c r="N2089" s="9" t="s">
        <v>54</v>
      </c>
    </row>
    <row r="2090" spans="1:14" x14ac:dyDescent="0.2">
      <c r="A2090">
        <v>365841</v>
      </c>
      <c r="B2090">
        <v>6705586</v>
      </c>
      <c r="C2090">
        <v>985418</v>
      </c>
      <c r="D2090" s="9">
        <v>2.7334279099390171E-5</v>
      </c>
      <c r="E2090" s="9">
        <v>1.7299010108885339E-5</v>
      </c>
      <c r="F2090" s="9">
        <v>7.7124631374705965E-5</v>
      </c>
      <c r="G2090" s="8">
        <v>1.975E-2</v>
      </c>
      <c r="H2090" s="8" t="s">
        <v>54</v>
      </c>
      <c r="I2090" s="37">
        <v>0.438</v>
      </c>
      <c r="J2090" s="37">
        <v>0.52400000000000002</v>
      </c>
      <c r="K2090" s="37">
        <v>0.748</v>
      </c>
      <c r="L2090" s="9" t="s">
        <v>54</v>
      </c>
      <c r="M2090" s="9" t="s">
        <v>54</v>
      </c>
      <c r="N2090" s="9" t="s">
        <v>54</v>
      </c>
    </row>
    <row r="2091" spans="1:14" x14ac:dyDescent="0.2">
      <c r="A2091">
        <v>363610</v>
      </c>
      <c r="B2091">
        <v>6742143</v>
      </c>
      <c r="C2091">
        <v>1016679</v>
      </c>
      <c r="D2091" s="9">
        <v>2.7501993894557357E-5</v>
      </c>
      <c r="E2091" s="9">
        <v>2.2841402206983742E-5</v>
      </c>
      <c r="F2091" s="9">
        <v>1.121297872779904E-4</v>
      </c>
      <c r="G2091" s="8">
        <v>2.7874999999999997E-2</v>
      </c>
      <c r="H2091" s="8" t="s">
        <v>54</v>
      </c>
      <c r="I2091" s="37">
        <v>0.46799999999999997</v>
      </c>
      <c r="J2091" s="37">
        <v>0.54400000000000004</v>
      </c>
      <c r="K2091" s="37">
        <v>0.78599999999999992</v>
      </c>
      <c r="L2091" s="9" t="s">
        <v>54</v>
      </c>
      <c r="M2091" s="9" t="s">
        <v>54</v>
      </c>
      <c r="N2091" s="9" t="s">
        <v>54</v>
      </c>
    </row>
    <row r="2092" spans="1:14" x14ac:dyDescent="0.2">
      <c r="A2092">
        <v>363610</v>
      </c>
      <c r="B2092">
        <v>6742143</v>
      </c>
      <c r="C2092">
        <v>1016679</v>
      </c>
      <c r="D2092" s="9">
        <v>2.7501993894557357E-5</v>
      </c>
      <c r="E2092" s="9">
        <v>2.2396439826328217E-5</v>
      </c>
      <c r="F2092" s="9">
        <v>1.0917900340225381E-4</v>
      </c>
      <c r="G2092" s="8">
        <v>3.5424999999999998E-2</v>
      </c>
      <c r="H2092" s="8" t="s">
        <v>54</v>
      </c>
      <c r="I2092" s="37">
        <v>0.48499999999999999</v>
      </c>
      <c r="J2092" s="37">
        <v>0.56299999999999994</v>
      </c>
      <c r="K2092" s="37">
        <v>0.81500000000000006</v>
      </c>
      <c r="L2092" s="9" t="s">
        <v>54</v>
      </c>
      <c r="M2092" s="9" t="s">
        <v>54</v>
      </c>
      <c r="N2092" s="9" t="s">
        <v>54</v>
      </c>
    </row>
    <row r="2093" spans="1:14" x14ac:dyDescent="0.2">
      <c r="A2093">
        <v>363610</v>
      </c>
      <c r="B2093">
        <v>6742143</v>
      </c>
      <c r="C2093">
        <v>1016679</v>
      </c>
      <c r="D2093" s="9">
        <v>2.7501993894557357E-5</v>
      </c>
      <c r="E2093" s="9">
        <v>2.1951477445672689E-5</v>
      </c>
      <c r="F2093" s="9">
        <v>1.0622821952651722E-4</v>
      </c>
      <c r="G2093" s="8">
        <v>4.9419999999999999E-2</v>
      </c>
      <c r="H2093" s="8" t="s">
        <v>54</v>
      </c>
      <c r="I2093" s="37">
        <v>0.49299999999999999</v>
      </c>
      <c r="J2093" s="37">
        <v>0.57100000000000006</v>
      </c>
      <c r="K2093" s="37">
        <v>0.82700000000000007</v>
      </c>
      <c r="L2093" s="9" t="s">
        <v>54</v>
      </c>
      <c r="M2093" s="9" t="s">
        <v>54</v>
      </c>
      <c r="N2093" s="9" t="s">
        <v>54</v>
      </c>
    </row>
    <row r="2094" spans="1:14" x14ac:dyDescent="0.2">
      <c r="A2094">
        <v>363610</v>
      </c>
      <c r="B2094">
        <v>6742143</v>
      </c>
      <c r="C2094">
        <v>1016679</v>
      </c>
      <c r="D2094" s="9">
        <v>2.7501993894557357E-5</v>
      </c>
      <c r="E2094" s="9">
        <v>2.6549422045779807E-5</v>
      </c>
      <c r="F2094" s="9">
        <v>1.2983449053240994E-4</v>
      </c>
      <c r="G2094" s="8">
        <v>3.0175E-2</v>
      </c>
      <c r="H2094" s="8" t="s">
        <v>54</v>
      </c>
      <c r="I2094" s="37">
        <v>0.5</v>
      </c>
      <c r="J2094" s="37">
        <v>0.58600000000000008</v>
      </c>
      <c r="K2094" s="37">
        <v>0.84599999999999997</v>
      </c>
      <c r="L2094" s="9" t="s">
        <v>54</v>
      </c>
      <c r="M2094" s="9" t="s">
        <v>54</v>
      </c>
      <c r="N2094" s="9" t="s">
        <v>54</v>
      </c>
    </row>
    <row r="2095" spans="1:14" x14ac:dyDescent="0.2">
      <c r="A2095">
        <v>363610</v>
      </c>
      <c r="B2095">
        <v>6742143</v>
      </c>
      <c r="C2095">
        <v>1016679</v>
      </c>
      <c r="D2095" s="9">
        <v>2.7501993894557357E-5</v>
      </c>
      <c r="E2095" s="9">
        <v>2.1209873477913476E-5</v>
      </c>
      <c r="F2095" s="9">
        <v>1.0131024640028957E-4</v>
      </c>
      <c r="G2095" s="8">
        <v>1.8750000000000003E-2</v>
      </c>
      <c r="H2095" s="8" t="s">
        <v>54</v>
      </c>
      <c r="I2095" s="37">
        <v>0.504</v>
      </c>
      <c r="J2095" s="37">
        <v>0.59499999999999997</v>
      </c>
      <c r="K2095" s="37">
        <v>0.84599999999999997</v>
      </c>
      <c r="L2095" s="9" t="s">
        <v>54</v>
      </c>
      <c r="M2095" s="9" t="s">
        <v>54</v>
      </c>
      <c r="N2095" s="9" t="s">
        <v>54</v>
      </c>
    </row>
    <row r="2096" spans="1:14" x14ac:dyDescent="0.2">
      <c r="A2096">
        <v>363610</v>
      </c>
      <c r="B2096">
        <v>6742143</v>
      </c>
      <c r="C2096">
        <v>1016679</v>
      </c>
      <c r="D2096" s="9">
        <v>2.7501993894557357E-5</v>
      </c>
      <c r="E2096" s="9">
        <v>1.4387116974528721E-5</v>
      </c>
      <c r="F2096" s="9">
        <v>5.6064893638995198E-5</v>
      </c>
      <c r="G2096" s="8">
        <v>1.0659999999999999E-2</v>
      </c>
      <c r="H2096" s="8" t="s">
        <v>54</v>
      </c>
      <c r="I2096" s="37" t="s">
        <v>54</v>
      </c>
      <c r="J2096" s="37" t="s">
        <v>54</v>
      </c>
      <c r="K2096" s="37" t="s">
        <v>54</v>
      </c>
      <c r="L2096" s="9" t="s">
        <v>54</v>
      </c>
      <c r="M2096" s="9" t="s">
        <v>54</v>
      </c>
      <c r="N2096" s="9" t="s">
        <v>54</v>
      </c>
    </row>
    <row r="2097" spans="1:14" x14ac:dyDescent="0.2">
      <c r="A2097">
        <v>363610</v>
      </c>
      <c r="B2097">
        <v>6742143</v>
      </c>
      <c r="C2097">
        <v>1016679</v>
      </c>
      <c r="D2097" s="9">
        <v>2.7501993894557357E-5</v>
      </c>
      <c r="E2097" s="9">
        <v>1.7650174432669256E-5</v>
      </c>
      <c r="F2097" s="9">
        <v>7.7703975394396855E-5</v>
      </c>
      <c r="G2097" s="8">
        <v>6.5000000000000006E-3</v>
      </c>
      <c r="H2097" s="8" t="s">
        <v>54</v>
      </c>
      <c r="I2097" s="37" t="s">
        <v>54</v>
      </c>
      <c r="J2097" s="37" t="s">
        <v>54</v>
      </c>
      <c r="K2097" s="37" t="s">
        <v>54</v>
      </c>
      <c r="L2097" s="9" t="s">
        <v>54</v>
      </c>
      <c r="M2097" s="9" t="s">
        <v>54</v>
      </c>
      <c r="N2097" s="9" t="s">
        <v>54</v>
      </c>
    </row>
    <row r="2098" spans="1:14" x14ac:dyDescent="0.2">
      <c r="A2098">
        <v>363610</v>
      </c>
      <c r="B2098">
        <v>6742143</v>
      </c>
      <c r="C2098">
        <v>1016679</v>
      </c>
      <c r="D2098" s="9">
        <v>2.7501993894557357E-5</v>
      </c>
      <c r="E2098" s="9">
        <v>1.9430023955291366E-5</v>
      </c>
      <c r="F2098" s="9">
        <v>8.9507110897343211E-5</v>
      </c>
      <c r="G2098" s="8">
        <v>7.6499999999999997E-3</v>
      </c>
      <c r="H2098" s="8" t="s">
        <v>54</v>
      </c>
      <c r="I2098" s="37">
        <v>2.4E-2</v>
      </c>
      <c r="J2098" s="37">
        <v>1.8000000000000002E-2</v>
      </c>
      <c r="K2098" s="37">
        <v>4.8000000000000001E-2</v>
      </c>
      <c r="L2098" s="9" t="s">
        <v>54</v>
      </c>
      <c r="M2098" s="9" t="s">
        <v>54</v>
      </c>
      <c r="N2098" s="9" t="s">
        <v>54</v>
      </c>
    </row>
    <row r="2099" spans="1:14" x14ac:dyDescent="0.2">
      <c r="A2099">
        <v>363610</v>
      </c>
      <c r="B2099">
        <v>6742143</v>
      </c>
      <c r="C2099">
        <v>1016679</v>
      </c>
      <c r="D2099" s="9">
        <v>2.7501993894557357E-5</v>
      </c>
      <c r="E2099" s="9">
        <v>1.6166966497150833E-5</v>
      </c>
      <c r="F2099" s="9">
        <v>6.7868029141941554E-5</v>
      </c>
      <c r="G2099" s="8">
        <v>1.1859999999999999E-2</v>
      </c>
      <c r="H2099" s="8" t="s">
        <v>54</v>
      </c>
      <c r="I2099" s="37">
        <v>0.115</v>
      </c>
      <c r="J2099" s="37">
        <v>0.128</v>
      </c>
      <c r="K2099" s="37">
        <v>0.23100000000000001</v>
      </c>
      <c r="L2099" s="9" t="s">
        <v>54</v>
      </c>
      <c r="M2099" s="9" t="s">
        <v>54</v>
      </c>
      <c r="N2099" s="9" t="s">
        <v>54</v>
      </c>
    </row>
    <row r="2100" spans="1:14" x14ac:dyDescent="0.2">
      <c r="A2100">
        <v>363610</v>
      </c>
      <c r="B2100">
        <v>6742143</v>
      </c>
      <c r="C2100">
        <v>1016679</v>
      </c>
      <c r="D2100" s="9">
        <v>2.7501993894557357E-5</v>
      </c>
      <c r="E2100" s="9">
        <v>1.7501853639117415E-5</v>
      </c>
      <c r="F2100" s="9">
        <v>7.6720380769151327E-5</v>
      </c>
      <c r="G2100" s="8">
        <v>1.7850000000000001E-2</v>
      </c>
      <c r="H2100" s="8" t="s">
        <v>54</v>
      </c>
      <c r="I2100" s="37">
        <v>0.307</v>
      </c>
      <c r="J2100" s="37">
        <v>0.376</v>
      </c>
      <c r="K2100" s="37">
        <v>0.48700000000000004</v>
      </c>
      <c r="L2100" s="9" t="s">
        <v>54</v>
      </c>
      <c r="M2100" s="9" t="s">
        <v>54</v>
      </c>
      <c r="N2100" s="9" t="s">
        <v>54</v>
      </c>
    </row>
    <row r="2101" spans="1:14" x14ac:dyDescent="0.2">
      <c r="A2101">
        <v>363610</v>
      </c>
      <c r="B2101">
        <v>6742143</v>
      </c>
      <c r="C2101">
        <v>1016679</v>
      </c>
      <c r="D2101" s="9">
        <v>2.7501993894557357E-5</v>
      </c>
      <c r="E2101" s="9">
        <v>1.7650174432669256E-5</v>
      </c>
      <c r="F2101" s="9">
        <v>7.2786002268169204E-5</v>
      </c>
      <c r="G2101" s="8">
        <v>2.1999999999999999E-2</v>
      </c>
      <c r="H2101" s="8">
        <v>0.92200000000000004</v>
      </c>
      <c r="I2101" s="37">
        <v>0.41799999999999998</v>
      </c>
      <c r="J2101" s="37">
        <v>0.504</v>
      </c>
      <c r="K2101" s="37">
        <v>0.66200000000000003</v>
      </c>
      <c r="L2101" s="9" t="s">
        <v>54</v>
      </c>
      <c r="M2101" s="9" t="s">
        <v>54</v>
      </c>
      <c r="N2101" s="9" t="s">
        <v>54</v>
      </c>
    </row>
    <row r="2102" spans="1:14" x14ac:dyDescent="0.2">
      <c r="A2102">
        <v>363610</v>
      </c>
      <c r="B2102">
        <v>6742143</v>
      </c>
      <c r="C2102">
        <v>1016679</v>
      </c>
      <c r="D2102" s="9">
        <v>2.7501993894557357E-5</v>
      </c>
      <c r="E2102" s="9">
        <v>2.0023307129498738E-5</v>
      </c>
      <c r="F2102" s="9">
        <v>9.3441489398325334E-5</v>
      </c>
      <c r="G2102" s="8">
        <v>3.0875E-2</v>
      </c>
      <c r="H2102" s="8" t="s">
        <v>54</v>
      </c>
      <c r="I2102" s="37">
        <v>0.45200000000000001</v>
      </c>
      <c r="J2102" s="37">
        <v>0.54</v>
      </c>
      <c r="K2102" s="37">
        <v>0.73799999999999999</v>
      </c>
      <c r="L2102" s="9" t="s">
        <v>54</v>
      </c>
      <c r="M2102" s="9" t="s">
        <v>54</v>
      </c>
      <c r="N2102" s="9" t="s">
        <v>54</v>
      </c>
    </row>
    <row r="2103" spans="1:14" x14ac:dyDescent="0.2">
      <c r="A2103">
        <v>362855</v>
      </c>
      <c r="B2103">
        <v>6789319</v>
      </c>
      <c r="C2103">
        <v>1049751</v>
      </c>
      <c r="D2103" s="9">
        <v>2.7559217869396865E-5</v>
      </c>
      <c r="E2103" s="9">
        <v>3.1520097965642796E-5</v>
      </c>
      <c r="F2103" s="9">
        <v>1.5622752443198435E-4</v>
      </c>
      <c r="G2103" s="8">
        <v>4.4199999999999996E-2</v>
      </c>
      <c r="H2103" s="8" t="s">
        <v>54</v>
      </c>
      <c r="I2103" s="37">
        <v>0.47200000000000003</v>
      </c>
      <c r="J2103" s="37">
        <v>0.56600000000000006</v>
      </c>
      <c r="K2103" s="37">
        <v>0.76600000000000001</v>
      </c>
      <c r="L2103" s="9" t="s">
        <v>54</v>
      </c>
      <c r="M2103" s="9" t="s">
        <v>54</v>
      </c>
      <c r="N2103" s="9" t="s">
        <v>54</v>
      </c>
    </row>
    <row r="2104" spans="1:14" x14ac:dyDescent="0.2">
      <c r="A2104">
        <v>362855</v>
      </c>
      <c r="B2104">
        <v>6789319</v>
      </c>
      <c r="C2104">
        <v>1049751</v>
      </c>
      <c r="D2104" s="9">
        <v>2.7559217869396865E-5</v>
      </c>
      <c r="E2104" s="9">
        <v>3.2992999739738259E-5</v>
      </c>
      <c r="F2104" s="9">
        <v>1.6861141356378799E-4</v>
      </c>
      <c r="G2104" s="8">
        <v>7.1750000000000008E-2</v>
      </c>
      <c r="H2104" s="8" t="s">
        <v>54</v>
      </c>
      <c r="I2104" s="37">
        <v>0.48799999999999999</v>
      </c>
      <c r="J2104" s="37">
        <v>0.57799999999999996</v>
      </c>
      <c r="K2104" s="37">
        <v>0.78400000000000003</v>
      </c>
      <c r="L2104" s="9" t="s">
        <v>54</v>
      </c>
      <c r="M2104" s="9" t="s">
        <v>54</v>
      </c>
      <c r="N2104" s="9" t="s">
        <v>54</v>
      </c>
    </row>
    <row r="2105" spans="1:14" x14ac:dyDescent="0.2">
      <c r="A2105">
        <v>362855</v>
      </c>
      <c r="B2105">
        <v>6789319</v>
      </c>
      <c r="C2105">
        <v>1049751</v>
      </c>
      <c r="D2105" s="9">
        <v>2.7559217869396865E-5</v>
      </c>
      <c r="E2105" s="9">
        <v>3.2256548852690528E-5</v>
      </c>
      <c r="F2105" s="9">
        <v>1.7051662727637316E-4</v>
      </c>
      <c r="G2105" s="8">
        <v>5.2739999999999988E-2</v>
      </c>
      <c r="H2105" s="8" t="s">
        <v>54</v>
      </c>
      <c r="I2105" s="37">
        <v>0.499</v>
      </c>
      <c r="J2105" s="37">
        <v>0.58899999999999997</v>
      </c>
      <c r="K2105" s="37">
        <v>0.79099999999999993</v>
      </c>
      <c r="L2105" s="9" t="s">
        <v>54</v>
      </c>
      <c r="M2105" s="9" t="s">
        <v>54</v>
      </c>
      <c r="N2105" s="9" t="s">
        <v>54</v>
      </c>
    </row>
    <row r="2106" spans="1:14" x14ac:dyDescent="0.2">
      <c r="A2106">
        <v>362855</v>
      </c>
      <c r="B2106">
        <v>6789319</v>
      </c>
      <c r="C2106">
        <v>1049751</v>
      </c>
      <c r="D2106" s="9">
        <v>2.7559217869396865E-5</v>
      </c>
      <c r="E2106" s="9">
        <v>2.44501694499846E-5</v>
      </c>
      <c r="F2106" s="9">
        <v>1.143128227551105E-4</v>
      </c>
      <c r="G2106" s="8">
        <v>4.4174999999999999E-2</v>
      </c>
      <c r="H2106" s="8" t="s">
        <v>54</v>
      </c>
      <c r="I2106" s="37">
        <v>0.502</v>
      </c>
      <c r="J2106" s="37">
        <v>0.59299999999999997</v>
      </c>
      <c r="K2106" s="37">
        <v>0.81200000000000006</v>
      </c>
      <c r="L2106" s="9" t="s">
        <v>54</v>
      </c>
      <c r="M2106" s="9" t="s">
        <v>54</v>
      </c>
      <c r="N2106" s="9" t="s">
        <v>54</v>
      </c>
    </row>
    <row r="2107" spans="1:14" x14ac:dyDescent="0.2">
      <c r="A2107">
        <v>362855</v>
      </c>
      <c r="B2107">
        <v>6789319</v>
      </c>
      <c r="C2107">
        <v>1049751</v>
      </c>
      <c r="D2107" s="9">
        <v>2.7559217869396865E-5</v>
      </c>
      <c r="E2107" s="9">
        <v>2.0031464127698227E-5</v>
      </c>
      <c r="F2107" s="9">
        <v>9.14502582040884E-5</v>
      </c>
      <c r="G2107" s="8">
        <v>2.0200000000000003E-2</v>
      </c>
      <c r="H2107" s="8" t="s">
        <v>54</v>
      </c>
      <c r="I2107" s="37">
        <v>0.503</v>
      </c>
      <c r="J2107" s="37">
        <v>0.59299999999999997</v>
      </c>
      <c r="K2107" s="37">
        <v>0.82000000000000006</v>
      </c>
      <c r="L2107" s="9" t="s">
        <v>54</v>
      </c>
      <c r="M2107" s="9" t="s">
        <v>54</v>
      </c>
      <c r="N2107" s="9" t="s">
        <v>54</v>
      </c>
    </row>
    <row r="2108" spans="1:14" x14ac:dyDescent="0.2">
      <c r="A2108">
        <v>362855</v>
      </c>
      <c r="B2108">
        <v>6789319</v>
      </c>
      <c r="C2108">
        <v>1049751</v>
      </c>
      <c r="D2108" s="9">
        <v>2.7559217869396865E-5</v>
      </c>
      <c r="E2108" s="9">
        <v>1.958959359546959E-5</v>
      </c>
      <c r="F2108" s="9">
        <v>8.8592437635210631E-5</v>
      </c>
      <c r="G2108" s="8">
        <v>1.3639999999999999E-2</v>
      </c>
      <c r="H2108" s="8" t="s">
        <v>54</v>
      </c>
      <c r="I2108" s="37" t="s">
        <v>54</v>
      </c>
      <c r="J2108" s="37" t="s">
        <v>54</v>
      </c>
      <c r="K2108" s="37" t="s">
        <v>54</v>
      </c>
      <c r="L2108" s="9" t="s">
        <v>54</v>
      </c>
      <c r="M2108" s="9" t="s">
        <v>54</v>
      </c>
      <c r="N2108" s="9" t="s">
        <v>54</v>
      </c>
    </row>
    <row r="2109" spans="1:14" x14ac:dyDescent="0.2">
      <c r="A2109">
        <v>362855</v>
      </c>
      <c r="B2109">
        <v>6789319</v>
      </c>
      <c r="C2109">
        <v>1049751</v>
      </c>
      <c r="D2109" s="9">
        <v>2.7559217869396865E-5</v>
      </c>
      <c r="E2109" s="9">
        <v>1.7674821289145494E-5</v>
      </c>
      <c r="F2109" s="9">
        <v>7.6208548503407E-5</v>
      </c>
      <c r="G2109" s="8">
        <v>8.6E-3</v>
      </c>
      <c r="H2109" s="8" t="s">
        <v>54</v>
      </c>
      <c r="I2109" s="37" t="s">
        <v>54</v>
      </c>
      <c r="J2109" s="37" t="s">
        <v>54</v>
      </c>
      <c r="K2109" s="37" t="s">
        <v>54</v>
      </c>
      <c r="L2109" s="9" t="s">
        <v>54</v>
      </c>
      <c r="M2109" s="9" t="s">
        <v>54</v>
      </c>
      <c r="N2109" s="9" t="s">
        <v>54</v>
      </c>
    </row>
    <row r="2110" spans="1:14" x14ac:dyDescent="0.2">
      <c r="A2110">
        <v>362855</v>
      </c>
      <c r="B2110">
        <v>6789319</v>
      </c>
      <c r="C2110">
        <v>1049751</v>
      </c>
      <c r="D2110" s="9">
        <v>2.7559217869396865E-5</v>
      </c>
      <c r="E2110" s="9">
        <v>1.6643790047278673E-5</v>
      </c>
      <c r="F2110" s="9">
        <v>6.9540300509358881E-5</v>
      </c>
      <c r="G2110" s="8">
        <v>8.3199999999999993E-3</v>
      </c>
      <c r="H2110" s="8" t="s">
        <v>54</v>
      </c>
      <c r="I2110" s="37">
        <v>2.2000000000000002E-2</v>
      </c>
      <c r="J2110" s="37">
        <v>0</v>
      </c>
      <c r="K2110" s="37">
        <v>7.0999999999999994E-2</v>
      </c>
      <c r="L2110" s="9" t="s">
        <v>54</v>
      </c>
      <c r="M2110" s="9" t="s">
        <v>54</v>
      </c>
      <c r="N2110" s="9" t="s">
        <v>54</v>
      </c>
    </row>
    <row r="2111" spans="1:14" x14ac:dyDescent="0.2">
      <c r="A2111">
        <v>362855</v>
      </c>
      <c r="B2111">
        <v>6789319</v>
      </c>
      <c r="C2111">
        <v>1049751</v>
      </c>
      <c r="D2111" s="9">
        <v>2.7559217869396865E-5</v>
      </c>
      <c r="E2111" s="9">
        <v>1.5023598095773671E-5</v>
      </c>
      <c r="F2111" s="9">
        <v>5.9061625090140425E-5</v>
      </c>
      <c r="G2111" s="8">
        <v>1.0125E-2</v>
      </c>
      <c r="H2111" s="8" t="s">
        <v>54</v>
      </c>
      <c r="I2111" s="37">
        <v>0.10400000000000001</v>
      </c>
      <c r="J2111" s="37">
        <v>0.113</v>
      </c>
      <c r="K2111" s="37">
        <v>0.24399999999999999</v>
      </c>
      <c r="L2111" s="9" t="s">
        <v>54</v>
      </c>
      <c r="M2111" s="9" t="s">
        <v>54</v>
      </c>
      <c r="N2111" s="9" t="s">
        <v>54</v>
      </c>
    </row>
    <row r="2112" spans="1:14" x14ac:dyDescent="0.2">
      <c r="A2112">
        <v>362855</v>
      </c>
      <c r="B2112">
        <v>6789319</v>
      </c>
      <c r="C2112">
        <v>1049751</v>
      </c>
      <c r="D2112" s="9">
        <v>2.7559217869396865E-5</v>
      </c>
      <c r="E2112" s="9">
        <v>1.7380240934326404E-5</v>
      </c>
      <c r="F2112" s="9">
        <v>7.4303334790821825E-5</v>
      </c>
      <c r="G2112" s="8">
        <v>2.7450000000000002E-2</v>
      </c>
      <c r="H2112" s="8" t="s">
        <v>54</v>
      </c>
      <c r="I2112" s="37">
        <v>0.26900000000000002</v>
      </c>
      <c r="J2112" s="37">
        <v>0.31900000000000001</v>
      </c>
      <c r="K2112" s="37">
        <v>0.45100000000000001</v>
      </c>
      <c r="L2112" s="9" t="s">
        <v>54</v>
      </c>
      <c r="M2112" s="9" t="s">
        <v>54</v>
      </c>
      <c r="N2112" s="9" t="s">
        <v>54</v>
      </c>
    </row>
    <row r="2113" spans="1:14" x14ac:dyDescent="0.2">
      <c r="A2113">
        <v>362855</v>
      </c>
      <c r="B2113">
        <v>6789319</v>
      </c>
      <c r="C2113">
        <v>1049751</v>
      </c>
      <c r="D2113" s="9">
        <v>2.7559217869396865E-5</v>
      </c>
      <c r="E2113" s="9">
        <v>1.7969401643964585E-5</v>
      </c>
      <c r="F2113" s="9">
        <v>7.8113762215992175E-5</v>
      </c>
      <c r="G2113" s="8">
        <v>4.4199999999999996E-2</v>
      </c>
      <c r="H2113" s="8">
        <v>0.92700000000000005</v>
      </c>
      <c r="I2113" s="37">
        <v>0.38</v>
      </c>
      <c r="J2113" s="37">
        <v>0.44900000000000001</v>
      </c>
      <c r="K2113" s="37">
        <v>0.61399999999999999</v>
      </c>
      <c r="L2113" s="9" t="s">
        <v>54</v>
      </c>
      <c r="M2113" s="9" t="s">
        <v>54</v>
      </c>
      <c r="N2113" s="9" t="s">
        <v>54</v>
      </c>
    </row>
    <row r="2114" spans="1:14" x14ac:dyDescent="0.2">
      <c r="A2114">
        <v>362855</v>
      </c>
      <c r="B2114">
        <v>6789319</v>
      </c>
      <c r="C2114">
        <v>1049751</v>
      </c>
      <c r="D2114" s="9">
        <v>2.7559217869396865E-5</v>
      </c>
      <c r="E2114" s="9">
        <v>2.0326044482517318E-5</v>
      </c>
      <c r="F2114" s="9">
        <v>9.3355471916673575E-5</v>
      </c>
      <c r="G2114" s="8">
        <v>6.7725000000000007E-2</v>
      </c>
      <c r="H2114" s="8" t="s">
        <v>54</v>
      </c>
      <c r="I2114" s="37">
        <v>0.42600000000000005</v>
      </c>
      <c r="J2114" s="37">
        <v>0.48600000000000004</v>
      </c>
      <c r="K2114" s="37">
        <v>0.67</v>
      </c>
      <c r="L2114" s="9" t="s">
        <v>54</v>
      </c>
      <c r="M2114" s="9" t="s">
        <v>54</v>
      </c>
      <c r="N2114" s="9" t="s">
        <v>54</v>
      </c>
    </row>
    <row r="2115" spans="1:14" x14ac:dyDescent="0.2">
      <c r="A2115">
        <v>614482</v>
      </c>
      <c r="B2115">
        <v>9952687</v>
      </c>
      <c r="C2115">
        <v>1316992</v>
      </c>
      <c r="D2115" s="9">
        <v>1.62738696983801E-5</v>
      </c>
      <c r="E2115" s="9">
        <v>1.5372733011698246E-5</v>
      </c>
      <c r="F2115" s="9">
        <v>7.7449217611040918E-5</v>
      </c>
      <c r="G2115" s="8" t="s">
        <v>54</v>
      </c>
      <c r="H2115" s="8" t="s">
        <v>54</v>
      </c>
      <c r="I2115" s="37">
        <v>0.35399999999999998</v>
      </c>
      <c r="J2115" s="37">
        <v>0.66099999999999992</v>
      </c>
      <c r="K2115" s="37" t="s">
        <v>54</v>
      </c>
      <c r="L2115" s="9">
        <v>1.794E-3</v>
      </c>
      <c r="M2115" s="9">
        <v>1.794E-3</v>
      </c>
      <c r="N2115" s="9">
        <v>1.1300000000000001E-4</v>
      </c>
    </row>
    <row r="2116" spans="1:14" x14ac:dyDescent="0.2">
      <c r="A2116">
        <v>614482</v>
      </c>
      <c r="B2116">
        <v>9952687</v>
      </c>
      <c r="C2116">
        <v>1316992</v>
      </c>
      <c r="D2116" s="9">
        <v>1.62738696983801E-5</v>
      </c>
      <c r="E2116" s="9">
        <v>1.4568929978406836E-5</v>
      </c>
      <c r="F2116" s="9">
        <v>7.9727135776071529E-5</v>
      </c>
      <c r="G2116" s="8" t="s">
        <v>54</v>
      </c>
      <c r="H2116" s="8" t="s">
        <v>54</v>
      </c>
      <c r="I2116" s="37">
        <v>0.35799999999999998</v>
      </c>
      <c r="J2116" s="37">
        <v>0.66900000000000004</v>
      </c>
      <c r="K2116" s="37" t="s">
        <v>54</v>
      </c>
      <c r="L2116" s="9">
        <v>1.9430000000000001E-3</v>
      </c>
      <c r="M2116" s="9">
        <v>1.9430000000000001E-3</v>
      </c>
      <c r="N2116" s="9">
        <v>1.1300000000000001E-4</v>
      </c>
    </row>
    <row r="2117" spans="1:14" x14ac:dyDescent="0.2">
      <c r="A2117">
        <v>614482</v>
      </c>
      <c r="B2117">
        <v>9952687</v>
      </c>
      <c r="C2117">
        <v>1316992</v>
      </c>
      <c r="D2117" s="9">
        <v>1.62738696983801E-5</v>
      </c>
      <c r="E2117" s="9">
        <v>1.5975585286666807E-5</v>
      </c>
      <c r="F2117" s="9">
        <v>9.0357420546214405E-5</v>
      </c>
      <c r="G2117" s="8" t="s">
        <v>54</v>
      </c>
      <c r="H2117" s="8" t="s">
        <v>54</v>
      </c>
      <c r="I2117" s="37">
        <v>0.36600000000000005</v>
      </c>
      <c r="J2117" s="37">
        <v>0.67599999999999993</v>
      </c>
      <c r="K2117" s="37" t="s">
        <v>54</v>
      </c>
      <c r="L2117" s="9">
        <v>2.1299999999999999E-3</v>
      </c>
      <c r="M2117" s="9">
        <v>2.1299999999999999E-3</v>
      </c>
      <c r="N2117" s="9">
        <v>1.1300000000000001E-4</v>
      </c>
    </row>
    <row r="2118" spans="1:14" x14ac:dyDescent="0.2">
      <c r="A2118">
        <v>614482</v>
      </c>
      <c r="B2118">
        <v>9952687</v>
      </c>
      <c r="C2118">
        <v>1316992</v>
      </c>
      <c r="D2118" s="9">
        <v>1.62738696983801E-5</v>
      </c>
      <c r="E2118" s="9">
        <v>1.6578437561635365E-5</v>
      </c>
      <c r="F2118" s="9">
        <v>9.4913256876275639E-5</v>
      </c>
      <c r="G2118" s="8" t="s">
        <v>54</v>
      </c>
      <c r="H2118" s="8" t="s">
        <v>54</v>
      </c>
      <c r="I2118" s="37">
        <v>0.36799999999999999</v>
      </c>
      <c r="J2118" s="37">
        <v>0.68099999999999994</v>
      </c>
      <c r="K2118" s="37" t="s">
        <v>54</v>
      </c>
      <c r="L2118" s="9">
        <v>2.2420000000000001E-3</v>
      </c>
      <c r="M2118" s="9">
        <v>2.2420000000000001E-3</v>
      </c>
      <c r="N2118" s="9">
        <v>1.1300000000000001E-4</v>
      </c>
    </row>
    <row r="2119" spans="1:14" x14ac:dyDescent="0.2">
      <c r="A2119">
        <v>614482</v>
      </c>
      <c r="B2119">
        <v>9952687</v>
      </c>
      <c r="C2119">
        <v>1316992</v>
      </c>
      <c r="D2119" s="9">
        <v>1.62738696983801E-5</v>
      </c>
      <c r="E2119" s="9">
        <v>1.446845459924541E-5</v>
      </c>
      <c r="F2119" s="9">
        <v>7.8967829721061325E-5</v>
      </c>
      <c r="G2119" s="8" t="s">
        <v>54</v>
      </c>
      <c r="H2119" s="8" t="s">
        <v>54</v>
      </c>
      <c r="I2119" s="37">
        <v>0.36799999999999999</v>
      </c>
      <c r="J2119" s="37">
        <v>0.68599999999999994</v>
      </c>
      <c r="K2119" s="37" t="s">
        <v>54</v>
      </c>
      <c r="L2119" s="9" t="s">
        <v>54</v>
      </c>
      <c r="M2119" s="9" t="s">
        <v>54</v>
      </c>
      <c r="N2119" s="9" t="s">
        <v>54</v>
      </c>
    </row>
    <row r="2120" spans="1:14" x14ac:dyDescent="0.2">
      <c r="A2120">
        <v>614482</v>
      </c>
      <c r="B2120">
        <v>9952687</v>
      </c>
      <c r="C2120">
        <v>1316992</v>
      </c>
      <c r="D2120" s="9">
        <v>1.62738696983801E-5</v>
      </c>
      <c r="E2120" s="9">
        <v>1.4267503840922557E-5</v>
      </c>
      <c r="F2120" s="9">
        <v>7.3652687335989887E-5</v>
      </c>
      <c r="G2120" s="8" t="s">
        <v>54</v>
      </c>
      <c r="H2120" s="8" t="s">
        <v>54</v>
      </c>
      <c r="I2120" s="37" t="s">
        <v>54</v>
      </c>
      <c r="J2120" s="37" t="s">
        <v>54</v>
      </c>
      <c r="K2120" s="37" t="s">
        <v>54</v>
      </c>
      <c r="L2120" s="9" t="s">
        <v>54</v>
      </c>
      <c r="M2120" s="9" t="s">
        <v>54</v>
      </c>
      <c r="N2120" s="9" t="s">
        <v>54</v>
      </c>
    </row>
    <row r="2121" spans="1:14" x14ac:dyDescent="0.2">
      <c r="A2121">
        <v>614482</v>
      </c>
      <c r="B2121">
        <v>9952687</v>
      </c>
      <c r="C2121">
        <v>1316992</v>
      </c>
      <c r="D2121" s="9">
        <v>1.62738696983801E-5</v>
      </c>
      <c r="E2121" s="9">
        <v>1.4267503840922557E-5</v>
      </c>
      <c r="F2121" s="9">
        <v>7.7449217611040918E-5</v>
      </c>
      <c r="G2121" s="8" t="s">
        <v>54</v>
      </c>
      <c r="H2121" s="8" t="s">
        <v>54</v>
      </c>
      <c r="I2121" s="37" t="s">
        <v>54</v>
      </c>
      <c r="J2121" s="37" t="s">
        <v>54</v>
      </c>
      <c r="K2121" s="37" t="s">
        <v>54</v>
      </c>
      <c r="L2121" s="9" t="s">
        <v>54</v>
      </c>
      <c r="M2121" s="9" t="s">
        <v>54</v>
      </c>
      <c r="N2121" s="9" t="s">
        <v>54</v>
      </c>
    </row>
    <row r="2122" spans="1:14" x14ac:dyDescent="0.2">
      <c r="A2122">
        <v>614482</v>
      </c>
      <c r="B2122">
        <v>9952687</v>
      </c>
      <c r="C2122">
        <v>1316992</v>
      </c>
      <c r="D2122" s="9">
        <v>1.62738696983801E-5</v>
      </c>
      <c r="E2122" s="9">
        <v>1.4568929978406836E-5</v>
      </c>
      <c r="F2122" s="9">
        <v>7.5930605501020512E-5</v>
      </c>
      <c r="G2122" s="8" t="s">
        <v>54</v>
      </c>
      <c r="H2122" s="8" t="s">
        <v>54</v>
      </c>
      <c r="I2122" s="37">
        <v>9.0000000000000011E-3</v>
      </c>
      <c r="J2122" s="37">
        <v>8.0000000000000002E-3</v>
      </c>
      <c r="K2122" s="37">
        <v>0</v>
      </c>
      <c r="L2122" s="9" t="s">
        <v>54</v>
      </c>
      <c r="M2122" s="9" t="s">
        <v>54</v>
      </c>
      <c r="N2122" s="9" t="s">
        <v>54</v>
      </c>
    </row>
    <row r="2123" spans="1:14" x14ac:dyDescent="0.2">
      <c r="A2123">
        <v>614482</v>
      </c>
      <c r="B2123">
        <v>9952687</v>
      </c>
      <c r="C2123">
        <v>1316992</v>
      </c>
      <c r="D2123" s="9">
        <v>1.62738696983801E-5</v>
      </c>
      <c r="E2123" s="9">
        <v>1.2358471636855455E-5</v>
      </c>
      <c r="F2123" s="9">
        <v>6.3022402565847025E-5</v>
      </c>
      <c r="G2123" s="8" t="s">
        <v>54</v>
      </c>
      <c r="H2123" s="8" t="s">
        <v>54</v>
      </c>
      <c r="I2123" s="37">
        <v>6.4000000000000001E-2</v>
      </c>
      <c r="J2123" s="37">
        <v>0.109</v>
      </c>
      <c r="K2123" s="37">
        <v>0.127</v>
      </c>
      <c r="L2123" s="9" t="s">
        <v>54</v>
      </c>
      <c r="M2123" s="9" t="s">
        <v>54</v>
      </c>
      <c r="N2123" s="9" t="s">
        <v>54</v>
      </c>
    </row>
    <row r="2124" spans="1:14" x14ac:dyDescent="0.2">
      <c r="A2124">
        <v>614482</v>
      </c>
      <c r="B2124">
        <v>9952687</v>
      </c>
      <c r="C2124">
        <v>1316992</v>
      </c>
      <c r="D2124" s="9">
        <v>1.62738696983801E-5</v>
      </c>
      <c r="E2124" s="9">
        <v>1.5071306874213969E-5</v>
      </c>
      <c r="F2124" s="9">
        <v>8.352366605112256E-5</v>
      </c>
      <c r="G2124" s="8">
        <v>1.065E-2</v>
      </c>
      <c r="H2124" s="8" t="s">
        <v>54</v>
      </c>
      <c r="I2124" s="37">
        <v>0.247</v>
      </c>
      <c r="J2124" s="37">
        <v>0.439</v>
      </c>
      <c r="K2124" s="37">
        <v>0.29100000000000004</v>
      </c>
      <c r="L2124" s="9">
        <v>1.5199999999999998E-4</v>
      </c>
      <c r="M2124" s="9">
        <v>1.5199999999999998E-4</v>
      </c>
      <c r="N2124" s="9">
        <v>0</v>
      </c>
    </row>
    <row r="2125" spans="1:14" x14ac:dyDescent="0.2">
      <c r="A2125">
        <v>614482</v>
      </c>
      <c r="B2125">
        <v>9952687</v>
      </c>
      <c r="C2125">
        <v>1316992</v>
      </c>
      <c r="D2125" s="9">
        <v>1.62738696983801E-5</v>
      </c>
      <c r="E2125" s="9">
        <v>1.5372733011698246E-5</v>
      </c>
      <c r="F2125" s="9">
        <v>7.8208523666051122E-5</v>
      </c>
      <c r="G2125" s="8">
        <v>1.1949999999999999E-2</v>
      </c>
      <c r="H2125" s="8" t="s">
        <v>54</v>
      </c>
      <c r="I2125" s="37">
        <v>0.33500000000000002</v>
      </c>
      <c r="J2125" s="37">
        <v>0.57200000000000006</v>
      </c>
      <c r="K2125" s="37">
        <v>0.433</v>
      </c>
      <c r="L2125" s="9">
        <v>1.5199999999999998E-4</v>
      </c>
      <c r="M2125" s="9">
        <v>1.5199999999999998E-4</v>
      </c>
      <c r="N2125" s="9">
        <v>0</v>
      </c>
    </row>
    <row r="2126" spans="1:14" x14ac:dyDescent="0.2">
      <c r="A2126">
        <v>614482</v>
      </c>
      <c r="B2126">
        <v>9952687</v>
      </c>
      <c r="C2126">
        <v>1316992</v>
      </c>
      <c r="D2126" s="9">
        <v>1.62738696983801E-5</v>
      </c>
      <c r="E2126" s="9">
        <v>1.7080814457442497E-5</v>
      </c>
      <c r="F2126" s="9">
        <v>9.4153950821265422E-5</v>
      </c>
      <c r="G2126" s="8">
        <v>8.7200000000000003E-3</v>
      </c>
      <c r="H2126" s="8" t="s">
        <v>54</v>
      </c>
      <c r="I2126" s="37">
        <v>0.36200000000000004</v>
      </c>
      <c r="J2126" s="37">
        <v>0.59899999999999998</v>
      </c>
      <c r="K2126" s="37">
        <v>0.46500000000000002</v>
      </c>
      <c r="L2126" s="9">
        <v>2.2699999999999999E-4</v>
      </c>
      <c r="M2126" s="9">
        <v>2.2699999999999999E-4</v>
      </c>
      <c r="N2126" s="9">
        <v>0</v>
      </c>
    </row>
    <row r="2127" spans="1:14" x14ac:dyDescent="0.2">
      <c r="A2127">
        <v>603820</v>
      </c>
      <c r="B2127">
        <v>9920621</v>
      </c>
      <c r="C2127">
        <v>1341522</v>
      </c>
      <c r="D2127" s="9">
        <v>1.6561226855685468E-5</v>
      </c>
      <c r="E2127" s="9">
        <v>1.7236824186711699E-5</v>
      </c>
      <c r="F2127" s="9">
        <v>9.0196060892031585E-5</v>
      </c>
      <c r="G2127" s="8">
        <v>1.5599999999999999E-2</v>
      </c>
      <c r="H2127" s="8" t="s">
        <v>54</v>
      </c>
      <c r="I2127" s="37">
        <v>0.38400000000000001</v>
      </c>
      <c r="J2127" s="37">
        <v>0.61399999999999999</v>
      </c>
      <c r="K2127" s="37">
        <v>0.48499999999999999</v>
      </c>
      <c r="L2127" s="9">
        <v>3.0299999999999999E-4</v>
      </c>
      <c r="M2127" s="9">
        <v>3.0299999999999999E-4</v>
      </c>
      <c r="N2127" s="9">
        <v>1.8E-5</v>
      </c>
    </row>
    <row r="2128" spans="1:14" x14ac:dyDescent="0.2">
      <c r="A2128">
        <v>603820</v>
      </c>
      <c r="B2128">
        <v>9920621</v>
      </c>
      <c r="C2128">
        <v>1341522</v>
      </c>
      <c r="D2128" s="9">
        <v>1.6561226855685468E-5</v>
      </c>
      <c r="E2128" s="9">
        <v>1.8648026166910318E-5</v>
      </c>
      <c r="F2128" s="9">
        <v>1.006319687638369E-4</v>
      </c>
      <c r="G2128" s="8">
        <v>3.5424999999999998E-2</v>
      </c>
      <c r="H2128" s="8" t="s">
        <v>54</v>
      </c>
      <c r="I2128" s="37">
        <v>0.39200000000000002</v>
      </c>
      <c r="J2128" s="37">
        <v>0.63</v>
      </c>
      <c r="K2128" s="37">
        <v>0.51200000000000001</v>
      </c>
      <c r="L2128" s="9">
        <v>9.4799999999999995E-4</v>
      </c>
      <c r="M2128" s="9">
        <v>9.4799999999999995E-4</v>
      </c>
      <c r="N2128" s="9">
        <v>7.2999999999999999E-5</v>
      </c>
    </row>
    <row r="2129" spans="1:14" x14ac:dyDescent="0.2">
      <c r="A2129">
        <v>603820</v>
      </c>
      <c r="B2129">
        <v>9920621</v>
      </c>
      <c r="C2129">
        <v>1341522</v>
      </c>
      <c r="D2129" s="9">
        <v>1.6561226855685468E-5</v>
      </c>
      <c r="E2129" s="9">
        <v>2.1873630693078589E-5</v>
      </c>
      <c r="F2129" s="9">
        <v>1.2150378450744751E-4</v>
      </c>
      <c r="G2129" s="8">
        <v>2.5700000000000001E-2</v>
      </c>
      <c r="H2129" s="8" t="s">
        <v>54</v>
      </c>
      <c r="I2129" s="37">
        <v>0.40200000000000002</v>
      </c>
      <c r="J2129" s="37">
        <v>0.64500000000000002</v>
      </c>
      <c r="K2129" s="37">
        <v>0.51200000000000001</v>
      </c>
      <c r="L2129" s="9">
        <v>1.4400000000000001E-3</v>
      </c>
      <c r="M2129" s="9">
        <v>1.4400000000000001E-3</v>
      </c>
      <c r="N2129" s="9">
        <v>2.72E-4</v>
      </c>
    </row>
    <row r="2130" spans="1:14" x14ac:dyDescent="0.2">
      <c r="A2130">
        <v>603820</v>
      </c>
      <c r="B2130">
        <v>9920621</v>
      </c>
      <c r="C2130">
        <v>1341522</v>
      </c>
      <c r="D2130" s="9">
        <v>1.6561226855685468E-5</v>
      </c>
      <c r="E2130" s="9">
        <v>2.0260828429994454E-5</v>
      </c>
      <c r="F2130" s="9">
        <v>1.1032245464479897E-4</v>
      </c>
      <c r="G2130" s="8">
        <v>9.5750000000000002E-3</v>
      </c>
      <c r="H2130" s="8" t="s">
        <v>54</v>
      </c>
      <c r="I2130" s="37">
        <v>0.40799999999999997</v>
      </c>
      <c r="J2130" s="37">
        <v>0.64900000000000002</v>
      </c>
      <c r="K2130" s="37">
        <v>0.51200000000000001</v>
      </c>
      <c r="L2130" s="9">
        <v>1.4400000000000001E-3</v>
      </c>
      <c r="M2130" s="9">
        <v>1.4400000000000001E-3</v>
      </c>
      <c r="N2130" s="9">
        <v>2.9100000000000003E-4</v>
      </c>
    </row>
    <row r="2131" spans="1:14" x14ac:dyDescent="0.2">
      <c r="A2131">
        <v>603820</v>
      </c>
      <c r="B2131">
        <v>9920621</v>
      </c>
      <c r="C2131">
        <v>1341522</v>
      </c>
      <c r="D2131" s="9">
        <v>1.6561226855685468E-5</v>
      </c>
      <c r="E2131" s="9">
        <v>1.8748826308353075E-5</v>
      </c>
      <c r="F2131" s="9">
        <v>1.0212281274552337E-4</v>
      </c>
      <c r="G2131" s="8">
        <v>7.7750000000000007E-3</v>
      </c>
      <c r="H2131" s="8" t="s">
        <v>54</v>
      </c>
      <c r="I2131" s="37">
        <v>0.40799999999999997</v>
      </c>
      <c r="J2131" s="37">
        <v>0.65</v>
      </c>
      <c r="K2131" s="37">
        <v>0.51200000000000001</v>
      </c>
      <c r="L2131" s="9" t="s">
        <v>54</v>
      </c>
      <c r="M2131" s="9" t="s">
        <v>54</v>
      </c>
      <c r="N2131" s="9" t="s">
        <v>54</v>
      </c>
    </row>
    <row r="2132" spans="1:14" x14ac:dyDescent="0.2">
      <c r="A2132">
        <v>603820</v>
      </c>
      <c r="B2132">
        <v>9920621</v>
      </c>
      <c r="C2132">
        <v>1341522</v>
      </c>
      <c r="D2132" s="9">
        <v>1.6561226855685468E-5</v>
      </c>
      <c r="E2132" s="9">
        <v>1.4212819943428945E-5</v>
      </c>
      <c r="F2132" s="9">
        <v>6.7833401166734502E-5</v>
      </c>
      <c r="G2132" s="8">
        <v>5.8200000000000005E-3</v>
      </c>
      <c r="H2132" s="8" t="s">
        <v>54</v>
      </c>
      <c r="I2132" s="37" t="s">
        <v>54</v>
      </c>
      <c r="J2132" s="37" t="s">
        <v>54</v>
      </c>
      <c r="K2132" s="37" t="s">
        <v>54</v>
      </c>
      <c r="L2132" s="9" t="s">
        <v>54</v>
      </c>
      <c r="M2132" s="9" t="s">
        <v>54</v>
      </c>
      <c r="N2132" s="9" t="s">
        <v>54</v>
      </c>
    </row>
    <row r="2133" spans="1:14" x14ac:dyDescent="0.2">
      <c r="A2133">
        <v>603820</v>
      </c>
      <c r="B2133">
        <v>9920621</v>
      </c>
      <c r="C2133">
        <v>1341522</v>
      </c>
      <c r="D2133" s="9">
        <v>1.6561226855685468E-5</v>
      </c>
      <c r="E2133" s="9">
        <v>1.3809619377657911E-5</v>
      </c>
      <c r="F2133" s="9">
        <v>6.8578823157577738E-5</v>
      </c>
      <c r="G2133" s="8">
        <v>3.725E-3</v>
      </c>
      <c r="H2133" s="8" t="s">
        <v>54</v>
      </c>
      <c r="I2133" s="37" t="s">
        <v>54</v>
      </c>
      <c r="J2133" s="37" t="s">
        <v>54</v>
      </c>
      <c r="K2133" s="37" t="s">
        <v>54</v>
      </c>
      <c r="L2133" s="9" t="s">
        <v>54</v>
      </c>
      <c r="M2133" s="9" t="s">
        <v>54</v>
      </c>
      <c r="N2133" s="9" t="s">
        <v>54</v>
      </c>
    </row>
    <row r="2134" spans="1:14" x14ac:dyDescent="0.2">
      <c r="A2134">
        <v>603820</v>
      </c>
      <c r="B2134">
        <v>9920621</v>
      </c>
      <c r="C2134">
        <v>1341522</v>
      </c>
      <c r="D2134" s="9">
        <v>1.6561226855685468E-5</v>
      </c>
      <c r="E2134" s="9">
        <v>1.4011219660543427E-5</v>
      </c>
      <c r="F2134" s="9">
        <v>6.9324245148420975E-5</v>
      </c>
      <c r="G2134" s="8">
        <v>4.7800000000000004E-3</v>
      </c>
      <c r="H2134" s="8" t="s">
        <v>54</v>
      </c>
      <c r="I2134" s="37">
        <v>1.1000000000000001E-2</v>
      </c>
      <c r="J2134" s="37">
        <v>6.9999999999999993E-3</v>
      </c>
      <c r="K2134" s="37">
        <v>4.9000000000000002E-2</v>
      </c>
      <c r="L2134" s="9" t="s">
        <v>54</v>
      </c>
      <c r="M2134" s="9" t="s">
        <v>54</v>
      </c>
      <c r="N2134" s="9" t="s">
        <v>54</v>
      </c>
    </row>
    <row r="2135" spans="1:14" x14ac:dyDescent="0.2">
      <c r="A2135">
        <v>603820</v>
      </c>
      <c r="B2135">
        <v>9920621</v>
      </c>
      <c r="C2135">
        <v>1341522</v>
      </c>
      <c r="D2135" s="9">
        <v>1.6561226855685468E-5</v>
      </c>
      <c r="E2135" s="9">
        <v>1.6329622913726872E-5</v>
      </c>
      <c r="F2135" s="9">
        <v>8.7214372928658639E-5</v>
      </c>
      <c r="G2135" s="8">
        <v>6.2750000000000002E-3</v>
      </c>
      <c r="H2135" s="8" t="s">
        <v>54</v>
      </c>
      <c r="I2135" s="37">
        <v>7.4999999999999997E-2</v>
      </c>
      <c r="J2135" s="37">
        <v>0.10300000000000001</v>
      </c>
      <c r="K2135" s="37">
        <v>0.192</v>
      </c>
      <c r="L2135" s="9" t="s">
        <v>54</v>
      </c>
      <c r="M2135" s="9" t="s">
        <v>54</v>
      </c>
      <c r="N2135" s="9" t="s">
        <v>54</v>
      </c>
    </row>
    <row r="2136" spans="1:14" x14ac:dyDescent="0.2">
      <c r="A2136">
        <v>603820</v>
      </c>
      <c r="B2136">
        <v>9920621</v>
      </c>
      <c r="C2136">
        <v>1341522</v>
      </c>
      <c r="D2136" s="9">
        <v>1.6561226855685468E-5</v>
      </c>
      <c r="E2136" s="9">
        <v>1.7942425176811007E-5</v>
      </c>
      <c r="F2136" s="9">
        <v>9.9141124782150424E-5</v>
      </c>
      <c r="G2136" s="8">
        <v>1.0175E-2</v>
      </c>
      <c r="H2136" s="8" t="s">
        <v>54</v>
      </c>
      <c r="I2136" s="37">
        <v>0.23300000000000001</v>
      </c>
      <c r="J2136" s="37">
        <v>0.39799999999999996</v>
      </c>
      <c r="K2136" s="37">
        <v>0.38300000000000001</v>
      </c>
      <c r="L2136" s="9">
        <v>0</v>
      </c>
      <c r="M2136" s="9">
        <v>0</v>
      </c>
      <c r="N2136" s="9">
        <v>0</v>
      </c>
    </row>
    <row r="2137" spans="1:14" x14ac:dyDescent="0.2">
      <c r="A2137">
        <v>603820</v>
      </c>
      <c r="B2137">
        <v>9920621</v>
      </c>
      <c r="C2137">
        <v>1341522</v>
      </c>
      <c r="D2137" s="9">
        <v>1.6561226855685468E-5</v>
      </c>
      <c r="E2137" s="9">
        <v>1.572482206507032E-5</v>
      </c>
      <c r="F2137" s="9">
        <v>8.6468950937815402E-5</v>
      </c>
      <c r="G2137" s="8">
        <v>9.7200000000000012E-3</v>
      </c>
      <c r="H2137" s="8" t="s">
        <v>54</v>
      </c>
      <c r="I2137" s="37">
        <v>0.33</v>
      </c>
      <c r="J2137" s="37">
        <v>0.53100000000000003</v>
      </c>
      <c r="K2137" s="37">
        <v>0.53500000000000003</v>
      </c>
      <c r="L2137" s="9">
        <v>0</v>
      </c>
      <c r="M2137" s="9">
        <v>0</v>
      </c>
      <c r="N2137" s="9">
        <v>0</v>
      </c>
    </row>
    <row r="2138" spans="1:14" x14ac:dyDescent="0.2">
      <c r="A2138">
        <v>603820</v>
      </c>
      <c r="B2138">
        <v>9920621</v>
      </c>
      <c r="C2138">
        <v>1341522</v>
      </c>
      <c r="D2138" s="9">
        <v>1.6561226855685468E-5</v>
      </c>
      <c r="E2138" s="9">
        <v>1.6027222489398596E-5</v>
      </c>
      <c r="F2138" s="9">
        <v>8.8705216910345112E-5</v>
      </c>
      <c r="G2138" s="8">
        <v>8.9250000000000006E-3</v>
      </c>
      <c r="H2138" s="8" t="s">
        <v>54</v>
      </c>
      <c r="I2138" s="37">
        <v>0.35600000000000004</v>
      </c>
      <c r="J2138" s="37">
        <v>0.56200000000000006</v>
      </c>
      <c r="K2138" s="37">
        <v>0.57299999999999995</v>
      </c>
      <c r="L2138" s="9">
        <v>0</v>
      </c>
      <c r="M2138" s="9">
        <v>0</v>
      </c>
      <c r="N2138" s="9">
        <v>0</v>
      </c>
    </row>
    <row r="2139" spans="1:14" x14ac:dyDescent="0.2">
      <c r="A2139">
        <v>593776</v>
      </c>
      <c r="B2139">
        <v>9897264</v>
      </c>
      <c r="C2139">
        <v>1372225</v>
      </c>
      <c r="D2139" s="9">
        <v>1.6841367788526312E-5</v>
      </c>
      <c r="E2139" s="9">
        <v>1.7378540170293527E-5</v>
      </c>
      <c r="F2139" s="9">
        <v>9.2550419938421181E-5</v>
      </c>
      <c r="G2139" s="8">
        <v>1.0075000000000001E-2</v>
      </c>
      <c r="H2139" s="8" t="s">
        <v>54</v>
      </c>
      <c r="I2139" s="37">
        <v>0.37</v>
      </c>
      <c r="J2139" s="37">
        <v>0.58299999999999996</v>
      </c>
      <c r="K2139" s="37">
        <v>0.59799999999999998</v>
      </c>
      <c r="L2139" s="9">
        <v>0</v>
      </c>
      <c r="M2139" s="9">
        <v>1.4E-5</v>
      </c>
      <c r="N2139" s="9">
        <v>0</v>
      </c>
    </row>
    <row r="2140" spans="1:14" x14ac:dyDescent="0.2">
      <c r="A2140">
        <v>593776</v>
      </c>
      <c r="B2140">
        <v>9897264</v>
      </c>
      <c r="C2140">
        <v>1372225</v>
      </c>
      <c r="D2140" s="9">
        <v>1.6841367788526312E-5</v>
      </c>
      <c r="E2140" s="9">
        <v>1.6772312024818172E-5</v>
      </c>
      <c r="F2140" s="9">
        <v>8.6720472225764727E-5</v>
      </c>
      <c r="G2140" s="8">
        <v>1.49E-2</v>
      </c>
      <c r="H2140" s="8" t="s">
        <v>54</v>
      </c>
      <c r="I2140" s="37">
        <v>0.379</v>
      </c>
      <c r="J2140" s="37">
        <v>0.59599999999999997</v>
      </c>
      <c r="K2140" s="37">
        <v>0.6070000000000001</v>
      </c>
      <c r="L2140" s="9">
        <v>3.8999999999999999E-5</v>
      </c>
      <c r="M2140" s="9">
        <v>3.8999999999999999E-5</v>
      </c>
      <c r="N2140" s="9">
        <v>1.8E-5</v>
      </c>
    </row>
    <row r="2141" spans="1:14" x14ac:dyDescent="0.2">
      <c r="A2141">
        <v>593776</v>
      </c>
      <c r="B2141">
        <v>9897264</v>
      </c>
      <c r="C2141">
        <v>1372225</v>
      </c>
      <c r="D2141" s="9">
        <v>1.6841367788526312E-5</v>
      </c>
      <c r="E2141" s="9">
        <v>2.1521099164375126E-5</v>
      </c>
      <c r="F2141" s="9">
        <v>1.2097141503762138E-4</v>
      </c>
      <c r="G2141" s="8">
        <v>1.8075000000000001E-2</v>
      </c>
      <c r="H2141" s="8" t="s">
        <v>54</v>
      </c>
      <c r="I2141" s="37">
        <v>0.38300000000000001</v>
      </c>
      <c r="J2141" s="37">
        <v>0.60899999999999999</v>
      </c>
      <c r="K2141" s="37">
        <v>0.6070000000000001</v>
      </c>
      <c r="L2141" s="9">
        <v>1.54E-4</v>
      </c>
      <c r="M2141" s="9">
        <v>1.54E-4</v>
      </c>
      <c r="N2141" s="9">
        <v>5.3000000000000001E-5</v>
      </c>
    </row>
    <row r="2142" spans="1:14" x14ac:dyDescent="0.2">
      <c r="A2142">
        <v>593776</v>
      </c>
      <c r="B2142">
        <v>9897264</v>
      </c>
      <c r="C2142">
        <v>1372225</v>
      </c>
      <c r="D2142" s="9">
        <v>1.6841367788526312E-5</v>
      </c>
      <c r="E2142" s="9">
        <v>1.8489958436998347E-5</v>
      </c>
      <c r="F2142" s="9">
        <v>9.9837854579241749E-5</v>
      </c>
      <c r="G2142" s="8">
        <v>9.4000000000000004E-3</v>
      </c>
      <c r="H2142" s="8" t="s">
        <v>54</v>
      </c>
      <c r="I2142" s="37">
        <v>0.38700000000000001</v>
      </c>
      <c r="J2142" s="37">
        <v>0.61499999999999999</v>
      </c>
      <c r="K2142" s="37">
        <v>0.625</v>
      </c>
      <c r="L2142" s="9">
        <v>2.31E-4</v>
      </c>
      <c r="M2142" s="9">
        <v>2.31E-4</v>
      </c>
      <c r="N2142" s="9">
        <v>5.3000000000000001E-5</v>
      </c>
    </row>
    <row r="2143" spans="1:14" x14ac:dyDescent="0.2">
      <c r="A2143">
        <v>593776</v>
      </c>
      <c r="B2143">
        <v>9897264</v>
      </c>
      <c r="C2143">
        <v>1372225</v>
      </c>
      <c r="D2143" s="9">
        <v>1.6841367788526312E-5</v>
      </c>
      <c r="E2143" s="9">
        <v>1.4246361418670857E-5</v>
      </c>
      <c r="F2143" s="9">
        <v>5.9028220590646577E-5</v>
      </c>
      <c r="G2143" s="8">
        <v>7.4799999999999988E-3</v>
      </c>
      <c r="H2143" s="8" t="s">
        <v>54</v>
      </c>
      <c r="I2143" s="37">
        <v>0.38799999999999996</v>
      </c>
      <c r="J2143" s="37">
        <v>0.61599999999999999</v>
      </c>
      <c r="K2143" s="37">
        <v>0.625</v>
      </c>
      <c r="L2143" s="9" t="s">
        <v>54</v>
      </c>
      <c r="M2143" s="9" t="s">
        <v>54</v>
      </c>
      <c r="N2143" s="9" t="s">
        <v>54</v>
      </c>
    </row>
    <row r="2144" spans="1:14" x14ac:dyDescent="0.2">
      <c r="A2144">
        <v>593776</v>
      </c>
      <c r="B2144">
        <v>9897264</v>
      </c>
      <c r="C2144">
        <v>1372225</v>
      </c>
      <c r="D2144" s="9">
        <v>1.6841367788526312E-5</v>
      </c>
      <c r="E2144" s="9">
        <v>1.3337019200457823E-5</v>
      </c>
      <c r="F2144" s="9">
        <v>6.2671937911056854E-5</v>
      </c>
      <c r="G2144" s="8">
        <v>3.8999999999999998E-3</v>
      </c>
      <c r="H2144" s="8" t="s">
        <v>54</v>
      </c>
      <c r="I2144" s="37" t="s">
        <v>54</v>
      </c>
      <c r="J2144" s="37" t="s">
        <v>54</v>
      </c>
      <c r="K2144" s="37" t="s">
        <v>54</v>
      </c>
      <c r="L2144" s="9" t="s">
        <v>54</v>
      </c>
      <c r="M2144" s="9" t="s">
        <v>54</v>
      </c>
      <c r="N2144" s="9" t="s">
        <v>54</v>
      </c>
    </row>
    <row r="2145" spans="1:14" x14ac:dyDescent="0.2">
      <c r="A2145">
        <v>593776</v>
      </c>
      <c r="B2145">
        <v>9897264</v>
      </c>
      <c r="C2145">
        <v>1372225</v>
      </c>
      <c r="D2145" s="9">
        <v>1.6841367788526312E-5</v>
      </c>
      <c r="E2145" s="9">
        <v>1.2225600933753006E-5</v>
      </c>
      <c r="F2145" s="9">
        <v>5.9028220590646577E-5</v>
      </c>
      <c r="G2145" s="8">
        <v>4.45E-3</v>
      </c>
      <c r="H2145" s="8" t="s">
        <v>54</v>
      </c>
      <c r="I2145" s="37" t="s">
        <v>54</v>
      </c>
      <c r="J2145" s="37" t="s">
        <v>54</v>
      </c>
      <c r="K2145" s="37" t="s">
        <v>54</v>
      </c>
      <c r="L2145" s="9" t="s">
        <v>54</v>
      </c>
      <c r="M2145" s="9" t="s">
        <v>54</v>
      </c>
      <c r="N2145" s="9" t="s">
        <v>54</v>
      </c>
    </row>
    <row r="2146" spans="1:14" x14ac:dyDescent="0.2">
      <c r="A2146">
        <v>593776</v>
      </c>
      <c r="B2146">
        <v>9897264</v>
      </c>
      <c r="C2146">
        <v>1372225</v>
      </c>
      <c r="D2146" s="9">
        <v>1.6841367788526312E-5</v>
      </c>
      <c r="E2146" s="9">
        <v>1.3741171297441393E-5</v>
      </c>
      <c r="F2146" s="9">
        <v>6.9959372551877422E-5</v>
      </c>
      <c r="G2146" s="8">
        <v>4.239999999999999E-3</v>
      </c>
      <c r="H2146" s="8" t="s">
        <v>54</v>
      </c>
      <c r="I2146" s="37">
        <v>1.7000000000000001E-2</v>
      </c>
      <c r="J2146" s="37">
        <v>1.2E-2</v>
      </c>
      <c r="K2146" s="37">
        <v>6.4000000000000001E-2</v>
      </c>
      <c r="L2146" s="9" t="s">
        <v>54</v>
      </c>
      <c r="M2146" s="9" t="s">
        <v>54</v>
      </c>
      <c r="N2146" s="9" t="s">
        <v>54</v>
      </c>
    </row>
    <row r="2147" spans="1:14" x14ac:dyDescent="0.2">
      <c r="A2147">
        <v>593776</v>
      </c>
      <c r="B2147">
        <v>9897264</v>
      </c>
      <c r="C2147">
        <v>1372225</v>
      </c>
      <c r="D2147" s="9">
        <v>1.6841367788526312E-5</v>
      </c>
      <c r="E2147" s="9">
        <v>1.5357779685375676E-5</v>
      </c>
      <c r="F2147" s="9">
        <v>8.161926797719033E-5</v>
      </c>
      <c r="G2147" s="8">
        <v>4.8500000000000001E-3</v>
      </c>
      <c r="H2147" s="8" t="s">
        <v>54</v>
      </c>
      <c r="I2147" s="37">
        <v>7.6999999999999999E-2</v>
      </c>
      <c r="J2147" s="37">
        <v>0.106</v>
      </c>
      <c r="K2147" s="37">
        <v>0.17500000000000002</v>
      </c>
      <c r="L2147" s="9" t="s">
        <v>54</v>
      </c>
      <c r="M2147" s="9" t="s">
        <v>54</v>
      </c>
      <c r="N2147" s="9" t="s">
        <v>54</v>
      </c>
    </row>
    <row r="2148" spans="1:14" x14ac:dyDescent="0.2">
      <c r="A2148">
        <v>593776</v>
      </c>
      <c r="B2148">
        <v>9897264</v>
      </c>
      <c r="C2148">
        <v>1372225</v>
      </c>
      <c r="D2148" s="9">
        <v>1.6841367788526312E-5</v>
      </c>
      <c r="E2148" s="9">
        <v>1.5458817709621569E-5</v>
      </c>
      <c r="F2148" s="9">
        <v>8.2348011441272387E-5</v>
      </c>
      <c r="G2148" s="8">
        <v>1.5539999999999998E-2</v>
      </c>
      <c r="H2148" s="8" t="s">
        <v>54</v>
      </c>
      <c r="I2148" s="37">
        <v>0.23399999999999999</v>
      </c>
      <c r="J2148" s="37">
        <v>0.39400000000000002</v>
      </c>
      <c r="K2148" s="37">
        <v>0.315</v>
      </c>
      <c r="L2148" s="9">
        <v>0</v>
      </c>
      <c r="M2148" s="9">
        <v>1.5E-5</v>
      </c>
      <c r="N2148" s="9">
        <v>7.9999999999999996E-6</v>
      </c>
    </row>
    <row r="2149" spans="1:14" x14ac:dyDescent="0.2">
      <c r="A2149">
        <v>593776</v>
      </c>
      <c r="B2149">
        <v>9897264</v>
      </c>
      <c r="C2149">
        <v>1372225</v>
      </c>
      <c r="D2149" s="9">
        <v>1.6841367788526312E-5</v>
      </c>
      <c r="E2149" s="9">
        <v>1.3337019200457823E-5</v>
      </c>
      <c r="F2149" s="9">
        <v>6.7044398695549195E-5</v>
      </c>
      <c r="G2149" s="8">
        <v>1.9450000000000002E-2</v>
      </c>
      <c r="H2149" s="8" t="s">
        <v>54</v>
      </c>
      <c r="I2149" s="37">
        <v>0.32100000000000001</v>
      </c>
      <c r="J2149" s="37">
        <v>0.51300000000000001</v>
      </c>
      <c r="K2149" s="37">
        <v>0.46</v>
      </c>
      <c r="L2149" s="9">
        <v>3.8999999999999999E-5</v>
      </c>
      <c r="M2149" s="9">
        <v>3.8999999999999999E-5</v>
      </c>
      <c r="N2149" s="9">
        <v>1.7E-5</v>
      </c>
    </row>
    <row r="2150" spans="1:14" x14ac:dyDescent="0.2">
      <c r="A2150">
        <v>593776</v>
      </c>
      <c r="B2150">
        <v>9897264</v>
      </c>
      <c r="C2150">
        <v>1372225</v>
      </c>
      <c r="D2150" s="9">
        <v>1.6841367788526312E-5</v>
      </c>
      <c r="E2150" s="9">
        <v>1.7277502146047634E-5</v>
      </c>
      <c r="F2150" s="9">
        <v>9.1092933010257068E-5</v>
      </c>
      <c r="G2150" s="8">
        <v>3.3799999999999997E-2</v>
      </c>
      <c r="H2150" s="8" t="s">
        <v>54</v>
      </c>
      <c r="I2150" s="37">
        <v>0.35499999999999998</v>
      </c>
      <c r="J2150" s="37">
        <v>0.55700000000000005</v>
      </c>
      <c r="K2150" s="37">
        <v>0.51400000000000001</v>
      </c>
      <c r="L2150" s="9">
        <v>1.35E-4</v>
      </c>
      <c r="M2150" s="9">
        <v>3.1300000000000002E-4</v>
      </c>
      <c r="N2150" s="9">
        <v>1.4999999999999999E-4</v>
      </c>
    </row>
    <row r="2151" spans="1:14" x14ac:dyDescent="0.2">
      <c r="A2151">
        <v>585258</v>
      </c>
      <c r="B2151">
        <v>9886095</v>
      </c>
      <c r="C2151">
        <v>1405233</v>
      </c>
      <c r="D2151" s="9">
        <v>1.7086481517552941E-5</v>
      </c>
      <c r="E2151" s="9">
        <v>3.2065239106037316E-5</v>
      </c>
      <c r="F2151" s="9">
        <v>1.8502269730357883E-4</v>
      </c>
      <c r="G2151" s="8">
        <v>6.25E-2</v>
      </c>
      <c r="H2151" s="8" t="s">
        <v>54</v>
      </c>
      <c r="I2151" s="37">
        <v>0.38500000000000001</v>
      </c>
      <c r="J2151" s="37">
        <v>0.58399999999999996</v>
      </c>
      <c r="K2151" s="37">
        <v>0.56799999999999995</v>
      </c>
      <c r="L2151" s="9">
        <v>4.2400000000000001E-4</v>
      </c>
      <c r="M2151" s="9">
        <v>1.3759999999999998E-3</v>
      </c>
      <c r="N2151" s="9">
        <v>5.7399999999999997E-4</v>
      </c>
    </row>
    <row r="2152" spans="1:14" x14ac:dyDescent="0.2">
      <c r="A2152">
        <v>585258</v>
      </c>
      <c r="B2152">
        <v>9886095</v>
      </c>
      <c r="C2152">
        <v>1405233</v>
      </c>
      <c r="D2152" s="9">
        <v>1.7086481517552941E-5</v>
      </c>
      <c r="E2152" s="9">
        <v>2.2860391286954048E-5</v>
      </c>
      <c r="F2152" s="9">
        <v>1.1528337293530681E-4</v>
      </c>
      <c r="G2152" s="8">
        <v>4.5524999999999996E-2</v>
      </c>
      <c r="H2152" s="8" t="s">
        <v>54</v>
      </c>
      <c r="I2152" s="37">
        <v>0.4</v>
      </c>
      <c r="J2152" s="37">
        <v>0.60099999999999998</v>
      </c>
      <c r="K2152" s="37">
        <v>0.61199999999999999</v>
      </c>
      <c r="L2152" s="9">
        <v>8.2900000000000009E-4</v>
      </c>
      <c r="M2152" s="9">
        <v>1.751E-3</v>
      </c>
      <c r="N2152" s="9">
        <v>6.9099999999999999E-4</v>
      </c>
    </row>
    <row r="2153" spans="1:14" x14ac:dyDescent="0.2">
      <c r="A2153">
        <v>585258</v>
      </c>
      <c r="B2153">
        <v>9886095</v>
      </c>
      <c r="C2153">
        <v>1405233</v>
      </c>
      <c r="D2153" s="9">
        <v>1.7086481517552941E-5</v>
      </c>
      <c r="E2153" s="9">
        <v>1.9421217376527334E-5</v>
      </c>
      <c r="F2153" s="9">
        <v>9.4646225928369168E-5</v>
      </c>
      <c r="G2153" s="8">
        <v>3.6674999999999999E-2</v>
      </c>
      <c r="H2153" s="8" t="s">
        <v>54</v>
      </c>
      <c r="I2153" s="37">
        <v>0.40399999999999997</v>
      </c>
      <c r="J2153" s="37">
        <v>0.60399999999999998</v>
      </c>
      <c r="K2153" s="37">
        <v>0.61199999999999999</v>
      </c>
      <c r="L2153" s="9">
        <v>1.06E-3</v>
      </c>
      <c r="M2153" s="9">
        <v>1.9380000000000001E-3</v>
      </c>
      <c r="N2153" s="9">
        <v>7.7400000000000006E-4</v>
      </c>
    </row>
    <row r="2154" spans="1:14" x14ac:dyDescent="0.2">
      <c r="A2154">
        <v>585258</v>
      </c>
      <c r="B2154">
        <v>9886095</v>
      </c>
      <c r="C2154">
        <v>1405233</v>
      </c>
      <c r="D2154" s="9">
        <v>1.7086481517552941E-5</v>
      </c>
      <c r="E2154" s="9">
        <v>1.9926978245707735E-5</v>
      </c>
      <c r="F2154" s="9">
        <v>1.0460898655240803E-4</v>
      </c>
      <c r="G2154" s="8">
        <v>2.325E-2</v>
      </c>
      <c r="H2154" s="8" t="s">
        <v>54</v>
      </c>
      <c r="I2154" s="37">
        <v>0.40700000000000003</v>
      </c>
      <c r="J2154" s="37">
        <v>0.60899999999999999</v>
      </c>
      <c r="K2154" s="37">
        <v>0.61599999999999999</v>
      </c>
      <c r="L2154" s="9">
        <v>1.0790000000000001E-3</v>
      </c>
      <c r="M2154" s="9">
        <v>2.0009999999999997E-3</v>
      </c>
      <c r="N2154" s="9">
        <v>7.9900000000000001E-4</v>
      </c>
    </row>
    <row r="2155" spans="1:14" x14ac:dyDescent="0.2">
      <c r="A2155">
        <v>585258</v>
      </c>
      <c r="B2155">
        <v>9886095</v>
      </c>
      <c r="C2155">
        <v>1405233</v>
      </c>
      <c r="D2155" s="9">
        <v>1.7086481517552941E-5</v>
      </c>
      <c r="E2155" s="9">
        <v>1.5880891292264539E-5</v>
      </c>
      <c r="F2155" s="9">
        <v>7.7567207715731128E-5</v>
      </c>
      <c r="G2155" s="8">
        <v>1.456E-2</v>
      </c>
      <c r="H2155" s="8" t="s">
        <v>54</v>
      </c>
      <c r="I2155" s="37">
        <v>0.40799999999999997</v>
      </c>
      <c r="J2155" s="37">
        <v>0.61</v>
      </c>
      <c r="K2155" s="37">
        <v>0.61599999999999999</v>
      </c>
      <c r="L2155" s="9" t="s">
        <v>54</v>
      </c>
      <c r="M2155" s="9" t="s">
        <v>54</v>
      </c>
      <c r="N2155" s="9" t="s">
        <v>54</v>
      </c>
    </row>
    <row r="2156" spans="1:14" x14ac:dyDescent="0.2">
      <c r="A2156">
        <v>585258</v>
      </c>
      <c r="B2156">
        <v>9886095</v>
      </c>
      <c r="C2156">
        <v>1405233</v>
      </c>
      <c r="D2156" s="9">
        <v>1.7086481517552941E-5</v>
      </c>
      <c r="E2156" s="9">
        <v>1.4161304337051181E-5</v>
      </c>
      <c r="F2156" s="9">
        <v>6.7604447091692267E-5</v>
      </c>
      <c r="G2156" s="8">
        <v>1.4775E-2</v>
      </c>
      <c r="H2156" s="8" t="s">
        <v>54</v>
      </c>
      <c r="I2156" s="37" t="s">
        <v>54</v>
      </c>
      <c r="J2156" s="37" t="s">
        <v>54</v>
      </c>
      <c r="K2156" s="37" t="s">
        <v>54</v>
      </c>
      <c r="L2156" s="9" t="s">
        <v>54</v>
      </c>
      <c r="M2156" s="9" t="s">
        <v>54</v>
      </c>
      <c r="N2156" s="9" t="s">
        <v>54</v>
      </c>
    </row>
    <row r="2157" spans="1:14" x14ac:dyDescent="0.2">
      <c r="A2157">
        <v>585258</v>
      </c>
      <c r="B2157">
        <v>9886095</v>
      </c>
      <c r="C2157">
        <v>1405233</v>
      </c>
      <c r="D2157" s="9">
        <v>1.7086481517552941E-5</v>
      </c>
      <c r="E2157" s="9">
        <v>1.5982043466100619E-5</v>
      </c>
      <c r="F2157" s="9">
        <v>7.9702084992310882E-5</v>
      </c>
      <c r="G2157" s="8">
        <v>1.208E-2</v>
      </c>
      <c r="H2157" s="8" t="s">
        <v>54</v>
      </c>
      <c r="I2157" s="37" t="s">
        <v>54</v>
      </c>
      <c r="J2157" s="37" t="s">
        <v>54</v>
      </c>
      <c r="K2157" s="37" t="s">
        <v>54</v>
      </c>
      <c r="L2157" s="9" t="s">
        <v>54</v>
      </c>
      <c r="M2157" s="9" t="s">
        <v>54</v>
      </c>
      <c r="N2157" s="9" t="s">
        <v>54</v>
      </c>
    </row>
    <row r="2158" spans="1:14" x14ac:dyDescent="0.2">
      <c r="A2158">
        <v>585258</v>
      </c>
      <c r="B2158">
        <v>9886095</v>
      </c>
      <c r="C2158">
        <v>1405233</v>
      </c>
      <c r="D2158" s="9">
        <v>1.7086481517552941E-5</v>
      </c>
      <c r="E2158" s="9">
        <v>1.50716739015759E-5</v>
      </c>
      <c r="F2158" s="9">
        <v>7.0450950127131937E-5</v>
      </c>
      <c r="G2158" s="8">
        <v>8.624999999999999E-3</v>
      </c>
      <c r="H2158" s="8" t="s">
        <v>54</v>
      </c>
      <c r="I2158" s="37">
        <v>1.7000000000000001E-2</v>
      </c>
      <c r="J2158" s="37">
        <v>1.4999999999999999E-2</v>
      </c>
      <c r="K2158" s="37">
        <v>6.9000000000000006E-2</v>
      </c>
      <c r="L2158" s="9" t="s">
        <v>54</v>
      </c>
      <c r="M2158" s="9" t="s">
        <v>54</v>
      </c>
      <c r="N2158" s="9" t="s">
        <v>54</v>
      </c>
    </row>
    <row r="2159" spans="1:14" x14ac:dyDescent="0.2">
      <c r="A2159">
        <v>585258</v>
      </c>
      <c r="B2159">
        <v>9886095</v>
      </c>
      <c r="C2159">
        <v>1405233</v>
      </c>
      <c r="D2159" s="9">
        <v>1.7086481517552941E-5</v>
      </c>
      <c r="E2159" s="9">
        <v>1.4161304337051181E-5</v>
      </c>
      <c r="F2159" s="9">
        <v>7.1162575885991855E-5</v>
      </c>
      <c r="G2159" s="8">
        <v>1.2700000000000001E-2</v>
      </c>
      <c r="H2159" s="8" t="s">
        <v>54</v>
      </c>
      <c r="I2159" s="37">
        <v>8.5999999999999993E-2</v>
      </c>
      <c r="J2159" s="37">
        <v>0.11699999999999999</v>
      </c>
      <c r="K2159" s="37">
        <v>0.19</v>
      </c>
      <c r="L2159" s="9" t="s">
        <v>54</v>
      </c>
      <c r="M2159" s="9" t="s">
        <v>54</v>
      </c>
      <c r="N2159" s="9" t="s">
        <v>54</v>
      </c>
    </row>
    <row r="2160" spans="1:14" x14ac:dyDescent="0.2">
      <c r="A2160">
        <v>585258</v>
      </c>
      <c r="B2160">
        <v>9886095</v>
      </c>
      <c r="C2160">
        <v>1405233</v>
      </c>
      <c r="D2160" s="9">
        <v>1.7086481517552941E-5</v>
      </c>
      <c r="E2160" s="9">
        <v>1.6993565204461418E-5</v>
      </c>
      <c r="F2160" s="9">
        <v>8.6818342580910073E-5</v>
      </c>
      <c r="G2160" s="8">
        <v>1.9620000000000005E-2</v>
      </c>
      <c r="H2160" s="8" t="s">
        <v>54</v>
      </c>
      <c r="I2160" s="37">
        <v>0.253</v>
      </c>
      <c r="J2160" s="37">
        <v>0.40299999999999997</v>
      </c>
      <c r="K2160" s="37">
        <v>0.35499999999999998</v>
      </c>
      <c r="L2160" s="9">
        <v>2.0000000000000002E-5</v>
      </c>
      <c r="M2160" s="9">
        <v>2.0000000000000002E-5</v>
      </c>
      <c r="N2160" s="9">
        <v>0</v>
      </c>
    </row>
    <row r="2161" spans="1:14" x14ac:dyDescent="0.2">
      <c r="A2161">
        <v>585258</v>
      </c>
      <c r="B2161">
        <v>9886095</v>
      </c>
      <c r="C2161">
        <v>1405233</v>
      </c>
      <c r="D2161" s="9">
        <v>1.7086481517552941E-5</v>
      </c>
      <c r="E2161" s="9">
        <v>1.6993565204461418E-5</v>
      </c>
      <c r="F2161" s="9">
        <v>8.326021378661047E-5</v>
      </c>
      <c r="G2161" s="8">
        <v>2.3349999999999999E-2</v>
      </c>
      <c r="H2161" s="8">
        <v>0.81500000000000006</v>
      </c>
      <c r="I2161" s="37">
        <v>0.34399999999999997</v>
      </c>
      <c r="J2161" s="37">
        <v>0.52400000000000002</v>
      </c>
      <c r="K2161" s="37">
        <v>0.52500000000000002</v>
      </c>
      <c r="L2161" s="9">
        <v>2.0000000000000002E-5</v>
      </c>
      <c r="M2161" s="9">
        <v>2.0000000000000002E-5</v>
      </c>
      <c r="N2161" s="9">
        <v>0</v>
      </c>
    </row>
    <row r="2162" spans="1:14" x14ac:dyDescent="0.2">
      <c r="A2162">
        <v>585258</v>
      </c>
      <c r="B2162">
        <v>9886095</v>
      </c>
      <c r="C2162">
        <v>1405233</v>
      </c>
      <c r="D2162" s="9">
        <v>1.7086481517552941E-5</v>
      </c>
      <c r="E2162" s="9">
        <v>1.7701630421313977E-5</v>
      </c>
      <c r="F2162" s="9">
        <v>9.2511348651789415E-5</v>
      </c>
      <c r="G2162" s="8">
        <v>3.1475000000000003E-2</v>
      </c>
      <c r="H2162" s="8" t="s">
        <v>54</v>
      </c>
      <c r="I2162" s="37">
        <v>0.38100000000000001</v>
      </c>
      <c r="J2162" s="37">
        <v>0.57700000000000007</v>
      </c>
      <c r="K2162" s="37">
        <v>0.58899999999999997</v>
      </c>
      <c r="L2162" s="9">
        <v>3.5200000000000005E-4</v>
      </c>
      <c r="M2162" s="9">
        <v>3.5200000000000005E-4</v>
      </c>
      <c r="N2162" s="9">
        <v>9.6000000000000002E-5</v>
      </c>
    </row>
    <row r="2163" spans="1:14" x14ac:dyDescent="0.2">
      <c r="A2163">
        <v>578977</v>
      </c>
      <c r="B2163">
        <v>9889024</v>
      </c>
      <c r="C2163">
        <v>1442080</v>
      </c>
      <c r="D2163" s="9">
        <v>1.7271843268385446E-5</v>
      </c>
      <c r="E2163" s="9">
        <v>2.8314219886613685E-5</v>
      </c>
      <c r="F2163" s="9">
        <v>1.2898036169976701E-4</v>
      </c>
      <c r="G2163" s="8">
        <v>3.9059999999999997E-2</v>
      </c>
      <c r="H2163" s="8" t="s">
        <v>54</v>
      </c>
      <c r="I2163" s="37">
        <v>0.40600000000000003</v>
      </c>
      <c r="J2163" s="37">
        <v>0.60299999999999998</v>
      </c>
      <c r="K2163" s="37">
        <v>0.63400000000000001</v>
      </c>
      <c r="L2163" s="9">
        <v>6.4599999999999998E-4</v>
      </c>
      <c r="M2163" s="9">
        <v>6.4599999999999998E-4</v>
      </c>
      <c r="N2163" s="9">
        <v>2.81E-4</v>
      </c>
    </row>
    <row r="2164" spans="1:14" x14ac:dyDescent="0.2">
      <c r="A2164">
        <v>578977</v>
      </c>
      <c r="B2164">
        <v>9889024</v>
      </c>
      <c r="C2164">
        <v>1442080</v>
      </c>
      <c r="D2164" s="9">
        <v>1.7271843268385446E-5</v>
      </c>
      <c r="E2164" s="9">
        <v>1.8707609567941183E-5</v>
      </c>
      <c r="F2164" s="9">
        <v>9.4308221457894156E-5</v>
      </c>
      <c r="G2164" s="8">
        <v>3.3974999999999998E-2</v>
      </c>
      <c r="H2164" s="8" t="s">
        <v>54</v>
      </c>
      <c r="I2164" s="37">
        <v>0.42</v>
      </c>
      <c r="J2164" s="37">
        <v>0.622</v>
      </c>
      <c r="K2164" s="37">
        <v>0.63800000000000001</v>
      </c>
      <c r="L2164" s="9">
        <v>7.6400000000000003E-4</v>
      </c>
      <c r="M2164" s="9">
        <v>7.6400000000000003E-4</v>
      </c>
      <c r="N2164" s="9">
        <v>3.3E-4</v>
      </c>
    </row>
    <row r="2165" spans="1:14" x14ac:dyDescent="0.2">
      <c r="A2165">
        <v>578977</v>
      </c>
      <c r="B2165">
        <v>9889024</v>
      </c>
      <c r="C2165">
        <v>1442080</v>
      </c>
      <c r="D2165" s="9">
        <v>1.7271843268385446E-5</v>
      </c>
      <c r="E2165" s="9">
        <v>2.0628931631675684E-5</v>
      </c>
      <c r="F2165" s="9">
        <v>9.7081992677243981E-5</v>
      </c>
      <c r="G2165" s="8">
        <v>3.0075000000000001E-2</v>
      </c>
      <c r="H2165" s="8" t="s">
        <v>54</v>
      </c>
      <c r="I2165" s="37">
        <v>0.42499999999999999</v>
      </c>
      <c r="J2165" s="37">
        <v>0.627</v>
      </c>
      <c r="K2165" s="37">
        <v>0.64700000000000002</v>
      </c>
      <c r="L2165" s="9">
        <v>9.0099999999999989E-4</v>
      </c>
      <c r="M2165" s="9">
        <v>9.0099999999999989E-4</v>
      </c>
      <c r="N2165" s="9">
        <v>3.3799999999999998E-4</v>
      </c>
    </row>
    <row r="2166" spans="1:14" x14ac:dyDescent="0.2">
      <c r="A2166">
        <v>578977</v>
      </c>
      <c r="B2166">
        <v>9889024</v>
      </c>
      <c r="C2166">
        <v>1442080</v>
      </c>
      <c r="D2166" s="9">
        <v>1.7271843268385446E-5</v>
      </c>
      <c r="E2166" s="9">
        <v>1.6381798648683632E-5</v>
      </c>
      <c r="F2166" s="9">
        <v>8.4600022190169756E-5</v>
      </c>
      <c r="G2166" s="8">
        <v>1.7000000000000001E-2</v>
      </c>
      <c r="H2166" s="8" t="s">
        <v>54</v>
      </c>
      <c r="I2166" s="37">
        <v>0.42899999999999999</v>
      </c>
      <c r="J2166" s="37">
        <v>0.627</v>
      </c>
      <c r="K2166" s="37">
        <v>0.65700000000000003</v>
      </c>
      <c r="L2166" s="9">
        <v>1.0380000000000001E-3</v>
      </c>
      <c r="M2166" s="9">
        <v>1.0380000000000001E-3</v>
      </c>
      <c r="N2166" s="9">
        <v>3.86E-4</v>
      </c>
    </row>
    <row r="2167" spans="1:14" x14ac:dyDescent="0.2">
      <c r="A2167">
        <v>578977</v>
      </c>
      <c r="B2167">
        <v>9889024</v>
      </c>
      <c r="C2167">
        <v>1442080</v>
      </c>
      <c r="D2167" s="9">
        <v>1.7271843268385446E-5</v>
      </c>
      <c r="E2167" s="9">
        <v>1.6482920862564393E-5</v>
      </c>
      <c r="F2167" s="9">
        <v>8.5293464995007205E-5</v>
      </c>
      <c r="G2167" s="8">
        <v>1.2799999999999999E-2</v>
      </c>
      <c r="H2167" s="8" t="s">
        <v>54</v>
      </c>
      <c r="I2167" s="37">
        <v>0.42899999999999999</v>
      </c>
      <c r="J2167" s="37">
        <v>0.627</v>
      </c>
      <c r="K2167" s="37">
        <v>0.65700000000000003</v>
      </c>
      <c r="L2167" s="9" t="s">
        <v>54</v>
      </c>
      <c r="M2167" s="9" t="s">
        <v>54</v>
      </c>
      <c r="N2167" s="9" t="s">
        <v>54</v>
      </c>
    </row>
    <row r="2168" spans="1:14" x14ac:dyDescent="0.2">
      <c r="A2168">
        <v>578977</v>
      </c>
      <c r="B2168">
        <v>9889024</v>
      </c>
      <c r="C2168">
        <v>1442080</v>
      </c>
      <c r="D2168" s="9">
        <v>1.7271843268385446E-5</v>
      </c>
      <c r="E2168" s="9">
        <v>1.5775065365399051E-5</v>
      </c>
      <c r="F2168" s="9">
        <v>7.6278708532120267E-5</v>
      </c>
      <c r="G2168" s="8">
        <v>1.11E-2</v>
      </c>
      <c r="H2168" s="8" t="s">
        <v>54</v>
      </c>
      <c r="I2168" s="37" t="s">
        <v>54</v>
      </c>
      <c r="J2168" s="37" t="s">
        <v>54</v>
      </c>
      <c r="K2168" s="37" t="s">
        <v>54</v>
      </c>
      <c r="L2168" s="9" t="s">
        <v>54</v>
      </c>
      <c r="M2168" s="9" t="s">
        <v>54</v>
      </c>
      <c r="N2168" s="9" t="s">
        <v>54</v>
      </c>
    </row>
    <row r="2169" spans="1:14" x14ac:dyDescent="0.2">
      <c r="A2169">
        <v>578977</v>
      </c>
      <c r="B2169">
        <v>9889024</v>
      </c>
      <c r="C2169">
        <v>1442080</v>
      </c>
      <c r="D2169" s="9">
        <v>1.7271843268385446E-5</v>
      </c>
      <c r="E2169" s="9">
        <v>1.5471698723756762E-5</v>
      </c>
      <c r="F2169" s="9">
        <v>7.4891822922445355E-5</v>
      </c>
      <c r="G2169" s="8">
        <v>5.1199999999999996E-3</v>
      </c>
      <c r="H2169" s="8" t="s">
        <v>54</v>
      </c>
      <c r="I2169" s="37" t="s">
        <v>54</v>
      </c>
      <c r="J2169" s="37" t="s">
        <v>54</v>
      </c>
      <c r="K2169" s="37" t="s">
        <v>54</v>
      </c>
      <c r="L2169" s="9" t="s">
        <v>54</v>
      </c>
      <c r="M2169" s="9" t="s">
        <v>54</v>
      </c>
      <c r="N2169" s="9" t="s">
        <v>54</v>
      </c>
    </row>
    <row r="2170" spans="1:14" x14ac:dyDescent="0.2">
      <c r="A2170">
        <v>578977</v>
      </c>
      <c r="B2170">
        <v>9889024</v>
      </c>
      <c r="C2170">
        <v>1442080</v>
      </c>
      <c r="D2170" s="9">
        <v>1.7271843268385446E-5</v>
      </c>
      <c r="E2170" s="9">
        <v>1.3449254446141501E-5</v>
      </c>
      <c r="F2170" s="9">
        <v>6.4490180849883504E-5</v>
      </c>
      <c r="G2170" s="8">
        <v>5.7000000000000002E-3</v>
      </c>
      <c r="H2170" s="8" t="s">
        <v>54</v>
      </c>
      <c r="I2170" s="37">
        <v>1.2E-2</v>
      </c>
      <c r="J2170" s="37">
        <v>1.2E-2</v>
      </c>
      <c r="K2170" s="37">
        <v>6.6000000000000003E-2</v>
      </c>
      <c r="L2170" s="9" t="s">
        <v>54</v>
      </c>
      <c r="M2170" s="9" t="s">
        <v>54</v>
      </c>
      <c r="N2170" s="9" t="s">
        <v>54</v>
      </c>
    </row>
    <row r="2171" spans="1:14" x14ac:dyDescent="0.2">
      <c r="A2171">
        <v>578977</v>
      </c>
      <c r="B2171">
        <v>9889024</v>
      </c>
      <c r="C2171">
        <v>1442080</v>
      </c>
      <c r="D2171" s="9">
        <v>1.7271843268385446E-5</v>
      </c>
      <c r="E2171" s="9">
        <v>1.3550376660022263E-5</v>
      </c>
      <c r="F2171" s="9">
        <v>6.5183623654720954E-5</v>
      </c>
      <c r="G2171" s="8">
        <v>6.8000000000000005E-3</v>
      </c>
      <c r="H2171" s="8" t="s">
        <v>54</v>
      </c>
      <c r="I2171" s="37">
        <v>8.5000000000000006E-2</v>
      </c>
      <c r="J2171" s="37">
        <v>0.127</v>
      </c>
      <c r="K2171" s="37">
        <v>0.154</v>
      </c>
      <c r="L2171" s="9" t="s">
        <v>54</v>
      </c>
      <c r="M2171" s="9" t="s">
        <v>54</v>
      </c>
      <c r="N2171" s="9" t="s">
        <v>54</v>
      </c>
    </row>
    <row r="2172" spans="1:14" x14ac:dyDescent="0.2">
      <c r="A2172">
        <v>578977</v>
      </c>
      <c r="B2172">
        <v>9889024</v>
      </c>
      <c r="C2172">
        <v>1442080</v>
      </c>
      <c r="D2172" s="9">
        <v>1.7271843268385446E-5</v>
      </c>
      <c r="E2172" s="9">
        <v>1.6584043076445157E-5</v>
      </c>
      <c r="F2172" s="9">
        <v>8.5986907799844668E-5</v>
      </c>
      <c r="G2172" s="8">
        <v>6.6E-3</v>
      </c>
      <c r="H2172" s="8" t="s">
        <v>54</v>
      </c>
      <c r="I2172" s="37">
        <v>0.26100000000000001</v>
      </c>
      <c r="J2172" s="37">
        <v>0.41700000000000004</v>
      </c>
      <c r="K2172" s="37">
        <v>0.34100000000000003</v>
      </c>
      <c r="L2172" s="9">
        <v>0</v>
      </c>
      <c r="M2172" s="9">
        <v>1.4E-5</v>
      </c>
      <c r="N2172" s="9">
        <v>0</v>
      </c>
    </row>
    <row r="2173" spans="1:14" x14ac:dyDescent="0.2">
      <c r="A2173">
        <v>578977</v>
      </c>
      <c r="B2173">
        <v>9889024</v>
      </c>
      <c r="C2173">
        <v>1442080</v>
      </c>
      <c r="D2173" s="9">
        <v>1.7271843268385446E-5</v>
      </c>
      <c r="E2173" s="9">
        <v>1.5067209868233711E-5</v>
      </c>
      <c r="F2173" s="9">
        <v>6.8650837678908242E-5</v>
      </c>
      <c r="G2173" s="8">
        <v>1.0775E-2</v>
      </c>
      <c r="H2173" s="8">
        <v>0.83599999999999997</v>
      </c>
      <c r="I2173" s="37">
        <v>0.36399999999999999</v>
      </c>
      <c r="J2173" s="37">
        <v>0.54900000000000004</v>
      </c>
      <c r="K2173" s="37">
        <v>0.51900000000000002</v>
      </c>
      <c r="L2173" s="9">
        <v>3.8999999999999999E-5</v>
      </c>
      <c r="M2173" s="9">
        <v>3.8999999999999999E-5</v>
      </c>
      <c r="N2173" s="9">
        <v>2.2999999999999997E-5</v>
      </c>
    </row>
    <row r="2174" spans="1:14" x14ac:dyDescent="0.2">
      <c r="A2174">
        <v>578977</v>
      </c>
      <c r="B2174">
        <v>9889024</v>
      </c>
      <c r="C2174">
        <v>1442080</v>
      </c>
      <c r="D2174" s="9">
        <v>1.7271843268385446E-5</v>
      </c>
      <c r="E2174" s="9">
        <v>2.7100753320044526E-5</v>
      </c>
      <c r="F2174" s="9">
        <v>1.5117053145456564E-4</v>
      </c>
      <c r="G2174" s="8">
        <v>4.0120000000000003E-2</v>
      </c>
      <c r="H2174" s="8" t="s">
        <v>54</v>
      </c>
      <c r="I2174" s="37">
        <v>0.40299999999999997</v>
      </c>
      <c r="J2174" s="37">
        <v>0.58700000000000008</v>
      </c>
      <c r="K2174" s="37">
        <v>0.59700000000000009</v>
      </c>
      <c r="L2174" s="9">
        <v>3.9200000000000004E-4</v>
      </c>
      <c r="M2174" s="9">
        <v>1.4290000000000001E-3</v>
      </c>
      <c r="N2174" s="9">
        <v>5.6899999999999995E-4</v>
      </c>
    </row>
    <row r="2175" spans="1:14" x14ac:dyDescent="0.2">
      <c r="A2175">
        <v>575786</v>
      </c>
      <c r="B2175">
        <v>9900571</v>
      </c>
      <c r="C2175">
        <v>1482865</v>
      </c>
      <c r="D2175" s="9">
        <v>1.7367563643436972E-5</v>
      </c>
      <c r="E2175" s="9">
        <v>3.8482628931200029E-5</v>
      </c>
      <c r="F2175" s="9">
        <v>2.1917032231524785E-4</v>
      </c>
      <c r="G2175" s="8">
        <v>3.1325000000000006E-2</v>
      </c>
      <c r="H2175" s="8" t="s">
        <v>54</v>
      </c>
      <c r="I2175" s="37">
        <v>0.42200000000000004</v>
      </c>
      <c r="J2175" s="37">
        <v>0.61199999999999999</v>
      </c>
      <c r="K2175" s="37">
        <v>0.63700000000000001</v>
      </c>
      <c r="L2175" s="9">
        <v>6.4700000000000001E-4</v>
      </c>
      <c r="M2175" s="9">
        <v>4.4069999999999995E-3</v>
      </c>
      <c r="N2175" s="9">
        <v>1.4890000000000001E-3</v>
      </c>
    </row>
    <row r="2176" spans="1:14" x14ac:dyDescent="0.2">
      <c r="A2176">
        <v>575786</v>
      </c>
      <c r="B2176">
        <v>9900571</v>
      </c>
      <c r="C2176">
        <v>1482865</v>
      </c>
      <c r="D2176" s="9">
        <v>1.7367563643436972E-5</v>
      </c>
      <c r="E2176" s="9">
        <v>1.818076957379529E-5</v>
      </c>
      <c r="F2176" s="9">
        <v>8.9691239593624501E-5</v>
      </c>
      <c r="G2176" s="8">
        <v>1.8874999999999999E-2</v>
      </c>
      <c r="H2176" s="8" t="s">
        <v>54</v>
      </c>
      <c r="I2176" s="37">
        <v>0.43100000000000005</v>
      </c>
      <c r="J2176" s="37">
        <v>0.627</v>
      </c>
      <c r="K2176" s="37">
        <v>0.64700000000000002</v>
      </c>
      <c r="L2176" s="9">
        <v>8.43E-4</v>
      </c>
      <c r="M2176" s="9">
        <v>4.705E-3</v>
      </c>
      <c r="N2176" s="9">
        <v>1.6369999999999998E-3</v>
      </c>
    </row>
    <row r="2177" spans="1:14" x14ac:dyDescent="0.2">
      <c r="A2177">
        <v>575786</v>
      </c>
      <c r="B2177">
        <v>9900571</v>
      </c>
      <c r="C2177">
        <v>1482865</v>
      </c>
      <c r="D2177" s="9">
        <v>1.7367563643436972E-5</v>
      </c>
      <c r="E2177" s="9">
        <v>2.2826966242654086E-5</v>
      </c>
      <c r="F2177" s="9">
        <v>1.105967164913866E-4</v>
      </c>
      <c r="G2177" s="8">
        <v>1.5575E-2</v>
      </c>
      <c r="H2177" s="8" t="s">
        <v>54</v>
      </c>
      <c r="I2177" s="37">
        <v>0.436</v>
      </c>
      <c r="J2177" s="37">
        <v>0.63700000000000001</v>
      </c>
      <c r="K2177" s="37">
        <v>0.65200000000000002</v>
      </c>
      <c r="L2177" s="9">
        <v>9.41E-4</v>
      </c>
      <c r="M2177" s="9">
        <v>5.4789999999999995E-3</v>
      </c>
      <c r="N2177" s="9">
        <v>1.8630000000000001E-3</v>
      </c>
    </row>
    <row r="2178" spans="1:14" x14ac:dyDescent="0.2">
      <c r="A2178">
        <v>575786</v>
      </c>
      <c r="B2178">
        <v>9900571</v>
      </c>
      <c r="C2178">
        <v>1482865</v>
      </c>
      <c r="D2178" s="9">
        <v>1.7367563643436972E-5</v>
      </c>
      <c r="E2178" s="9">
        <v>2.2018932039374294E-5</v>
      </c>
      <c r="F2178" s="9">
        <v>1.0789923560135279E-4</v>
      </c>
      <c r="G2178" s="8">
        <v>1.222E-2</v>
      </c>
      <c r="H2178" s="8" t="s">
        <v>54</v>
      </c>
      <c r="I2178" s="37">
        <v>0.438</v>
      </c>
      <c r="J2178" s="37">
        <v>0.64400000000000002</v>
      </c>
      <c r="K2178" s="37">
        <v>0.65200000000000002</v>
      </c>
      <c r="L2178" s="9">
        <v>9.8099999999999988E-4</v>
      </c>
      <c r="M2178" s="9">
        <v>6.0150000000000004E-3</v>
      </c>
      <c r="N2178" s="9">
        <v>2.042E-3</v>
      </c>
    </row>
    <row r="2179" spans="1:14" x14ac:dyDescent="0.2">
      <c r="A2179">
        <v>575786</v>
      </c>
      <c r="B2179">
        <v>9900571</v>
      </c>
      <c r="C2179">
        <v>1482865</v>
      </c>
      <c r="D2179" s="9">
        <v>1.7367563643436972E-5</v>
      </c>
      <c r="E2179" s="9">
        <v>1.5655662688545943E-5</v>
      </c>
      <c r="F2179" s="9">
        <v>7.1483243585896225E-5</v>
      </c>
      <c r="G2179" s="8">
        <v>5.5999999999999991E-3</v>
      </c>
      <c r="H2179" s="8" t="s">
        <v>54</v>
      </c>
      <c r="I2179" s="37">
        <v>0.443</v>
      </c>
      <c r="J2179" s="37">
        <v>0.65700000000000003</v>
      </c>
      <c r="K2179" s="37">
        <v>0.65200000000000002</v>
      </c>
      <c r="L2179" s="9" t="s">
        <v>54</v>
      </c>
      <c r="M2179" s="9" t="s">
        <v>54</v>
      </c>
      <c r="N2179" s="9" t="s">
        <v>54</v>
      </c>
    </row>
    <row r="2180" spans="1:14" x14ac:dyDescent="0.2">
      <c r="A2180">
        <v>575786</v>
      </c>
      <c r="B2180">
        <v>9900571</v>
      </c>
      <c r="C2180">
        <v>1482865</v>
      </c>
      <c r="D2180" s="9">
        <v>1.7367563643436972E-5</v>
      </c>
      <c r="E2180" s="9">
        <v>1.5655662688545943E-5</v>
      </c>
      <c r="F2180" s="9">
        <v>7.4180724475930037E-5</v>
      </c>
      <c r="G2180" s="8">
        <v>2.3249999999999998E-3</v>
      </c>
      <c r="H2180" s="8" t="s">
        <v>54</v>
      </c>
      <c r="I2180" s="37" t="s">
        <v>54</v>
      </c>
      <c r="J2180" s="37" t="s">
        <v>54</v>
      </c>
      <c r="K2180" s="37" t="s">
        <v>54</v>
      </c>
      <c r="L2180" s="9" t="s">
        <v>54</v>
      </c>
      <c r="M2180" s="9" t="s">
        <v>54</v>
      </c>
      <c r="N2180" s="9" t="s">
        <v>54</v>
      </c>
    </row>
    <row r="2181" spans="1:14" x14ac:dyDescent="0.2">
      <c r="A2181">
        <v>575786</v>
      </c>
      <c r="B2181">
        <v>9900571</v>
      </c>
      <c r="C2181">
        <v>1482865</v>
      </c>
      <c r="D2181" s="9">
        <v>1.7367563643436972E-5</v>
      </c>
      <c r="E2181" s="9">
        <v>1.4544615659036232E-5</v>
      </c>
      <c r="F2181" s="9">
        <v>7.0134503140879305E-5</v>
      </c>
      <c r="G2181" s="8">
        <v>2.5799999999999998E-3</v>
      </c>
      <c r="H2181" s="8" t="s">
        <v>54</v>
      </c>
      <c r="I2181" s="37" t="s">
        <v>54</v>
      </c>
      <c r="J2181" s="37" t="s">
        <v>54</v>
      </c>
      <c r="K2181" s="37" t="s">
        <v>54</v>
      </c>
      <c r="L2181" s="9" t="s">
        <v>54</v>
      </c>
      <c r="M2181" s="9" t="s">
        <v>54</v>
      </c>
      <c r="N2181" s="9" t="s">
        <v>54</v>
      </c>
    </row>
    <row r="2182" spans="1:14" x14ac:dyDescent="0.2">
      <c r="A2182">
        <v>575786</v>
      </c>
      <c r="B2182">
        <v>9900571</v>
      </c>
      <c r="C2182">
        <v>1482865</v>
      </c>
      <c r="D2182" s="9">
        <v>1.7367563643436972E-5</v>
      </c>
      <c r="E2182" s="9">
        <v>1.3736581455756441E-5</v>
      </c>
      <c r="F2182" s="9">
        <v>5.8670209358235581E-5</v>
      </c>
      <c r="G2182" s="8">
        <v>3.0249999999999999E-3</v>
      </c>
      <c r="H2182" s="8" t="s">
        <v>54</v>
      </c>
      <c r="I2182" s="37">
        <v>1.7000000000000001E-2</v>
      </c>
      <c r="J2182" s="37">
        <v>0</v>
      </c>
      <c r="K2182" s="37">
        <v>6.0999999999999999E-2</v>
      </c>
      <c r="L2182" s="9" t="s">
        <v>54</v>
      </c>
      <c r="M2182" s="9" t="s">
        <v>54</v>
      </c>
      <c r="N2182" s="9" t="s">
        <v>54</v>
      </c>
    </row>
    <row r="2183" spans="1:14" x14ac:dyDescent="0.2">
      <c r="A2183">
        <v>575786</v>
      </c>
      <c r="B2183">
        <v>9900571</v>
      </c>
      <c r="C2183">
        <v>1482865</v>
      </c>
      <c r="D2183" s="9">
        <v>1.7367563643436972E-5</v>
      </c>
      <c r="E2183" s="9">
        <v>1.2423525875426781E-5</v>
      </c>
      <c r="F2183" s="9">
        <v>5.5972728468201761E-5</v>
      </c>
      <c r="G2183" s="8">
        <v>3.7799999999999999E-3</v>
      </c>
      <c r="H2183" s="8" t="s">
        <v>54</v>
      </c>
      <c r="I2183" s="37">
        <v>8.199999999999999E-2</v>
      </c>
      <c r="J2183" s="37">
        <v>9.5000000000000001E-2</v>
      </c>
      <c r="K2183" s="37">
        <v>0.16500000000000001</v>
      </c>
      <c r="L2183" s="9" t="s">
        <v>54</v>
      </c>
      <c r="M2183" s="9" t="s">
        <v>54</v>
      </c>
      <c r="N2183" s="9" t="s">
        <v>54</v>
      </c>
    </row>
    <row r="2184" spans="1:14" x14ac:dyDescent="0.2">
      <c r="A2184">
        <v>575786</v>
      </c>
      <c r="B2184">
        <v>9900571</v>
      </c>
      <c r="C2184">
        <v>1482865</v>
      </c>
      <c r="D2184" s="9">
        <v>1.7367563643436972E-5</v>
      </c>
      <c r="E2184" s="9">
        <v>1.767574819674542E-5</v>
      </c>
      <c r="F2184" s="9">
        <v>8.4970648036065315E-5</v>
      </c>
      <c r="G2184" s="8">
        <v>1.7125000000000001E-2</v>
      </c>
      <c r="H2184" s="8" t="s">
        <v>54</v>
      </c>
      <c r="I2184" s="37">
        <v>0.24800000000000003</v>
      </c>
      <c r="J2184" s="37">
        <v>0.37</v>
      </c>
      <c r="K2184" s="37">
        <v>0.376</v>
      </c>
      <c r="L2184" s="9">
        <v>0</v>
      </c>
      <c r="M2184" s="9">
        <v>1.3000000000000001E-5</v>
      </c>
      <c r="N2184" s="9">
        <v>7.9999999999999996E-6</v>
      </c>
    </row>
    <row r="2185" spans="1:14" x14ac:dyDescent="0.2">
      <c r="A2185">
        <v>575786</v>
      </c>
      <c r="B2185">
        <v>9900571</v>
      </c>
      <c r="C2185">
        <v>1482865</v>
      </c>
      <c r="D2185" s="9">
        <v>1.7367563643436972E-5</v>
      </c>
      <c r="E2185" s="9">
        <v>1.5251645586906049E-5</v>
      </c>
      <c r="F2185" s="9">
        <v>7.0808873363387772E-5</v>
      </c>
      <c r="G2185" s="8">
        <v>1.7940000000000001E-2</v>
      </c>
      <c r="H2185" s="8">
        <v>0.88400000000000012</v>
      </c>
      <c r="I2185" s="37">
        <v>0.33600000000000002</v>
      </c>
      <c r="J2185" s="37">
        <v>0.502</v>
      </c>
      <c r="K2185" s="37">
        <v>0.47600000000000003</v>
      </c>
      <c r="L2185" s="9">
        <v>2.0000000000000002E-5</v>
      </c>
      <c r="M2185" s="9">
        <v>2.0000000000000002E-5</v>
      </c>
      <c r="N2185" s="9">
        <v>7.9999999999999996E-6</v>
      </c>
    </row>
    <row r="2186" spans="1:14" x14ac:dyDescent="0.2">
      <c r="A2186">
        <v>575786</v>
      </c>
      <c r="B2186">
        <v>9900571</v>
      </c>
      <c r="C2186">
        <v>1482865</v>
      </c>
      <c r="D2186" s="9">
        <v>1.7367563643436972E-5</v>
      </c>
      <c r="E2186" s="9">
        <v>1.535264986231602E-5</v>
      </c>
      <c r="F2186" s="9">
        <v>7.0134503140879305E-5</v>
      </c>
      <c r="G2186" s="8">
        <v>1.6449999999999999E-2</v>
      </c>
      <c r="H2186" s="8" t="s">
        <v>54</v>
      </c>
      <c r="I2186" s="37">
        <v>0.36700000000000005</v>
      </c>
      <c r="J2186" s="37">
        <v>0.53600000000000003</v>
      </c>
      <c r="K2186" s="37">
        <v>0.51200000000000001</v>
      </c>
      <c r="L2186" s="9">
        <v>7.7999999999999999E-5</v>
      </c>
      <c r="M2186" s="9">
        <v>7.7999999999999999E-5</v>
      </c>
      <c r="N2186" s="9">
        <v>1.5E-5</v>
      </c>
    </row>
    <row r="2187" spans="1:14" x14ac:dyDescent="0.2">
      <c r="A2187">
        <v>573965</v>
      </c>
      <c r="B2187">
        <v>9909600</v>
      </c>
      <c r="C2187">
        <v>1527698</v>
      </c>
      <c r="D2187" s="9">
        <v>1.7422665145087243E-5</v>
      </c>
      <c r="E2187" s="9">
        <v>1.9274239121659806E-5</v>
      </c>
      <c r="F2187" s="9">
        <v>9.3604887877054234E-5</v>
      </c>
      <c r="G2187" s="8">
        <v>1.9399999999999997E-2</v>
      </c>
      <c r="H2187" s="8" t="s">
        <v>54</v>
      </c>
      <c r="I2187" s="37">
        <v>0.39100000000000001</v>
      </c>
      <c r="J2187" s="37">
        <v>0.56399999999999995</v>
      </c>
      <c r="K2187" s="37">
        <v>0.55799999999999994</v>
      </c>
      <c r="L2187" s="9">
        <v>7.7999999999999999E-5</v>
      </c>
      <c r="M2187" s="9">
        <v>7.7999999999999999E-5</v>
      </c>
      <c r="N2187" s="9">
        <v>4.5999999999999993E-5</v>
      </c>
    </row>
    <row r="2188" spans="1:14" x14ac:dyDescent="0.2">
      <c r="A2188">
        <v>573965</v>
      </c>
      <c r="B2188">
        <v>9909600</v>
      </c>
      <c r="C2188">
        <v>1527698</v>
      </c>
      <c r="D2188" s="9">
        <v>1.7422665145087243E-5</v>
      </c>
      <c r="E2188" s="9">
        <v>1.6145959473641721E-5</v>
      </c>
      <c r="F2188" s="9">
        <v>7.2003759905426339E-5</v>
      </c>
      <c r="G2188" s="8">
        <v>3.8574999999999998E-2</v>
      </c>
      <c r="H2188" s="8" t="s">
        <v>54</v>
      </c>
      <c r="I2188" s="37">
        <v>0.40799999999999997</v>
      </c>
      <c r="J2188" s="37">
        <v>0.57799999999999996</v>
      </c>
      <c r="K2188" s="37">
        <v>0.63300000000000001</v>
      </c>
      <c r="L2188" s="9">
        <v>4.1100000000000002E-4</v>
      </c>
      <c r="M2188" s="9">
        <v>4.1100000000000002E-4</v>
      </c>
      <c r="N2188" s="9">
        <v>2.13E-4</v>
      </c>
    </row>
    <row r="2189" spans="1:14" x14ac:dyDescent="0.2">
      <c r="A2189">
        <v>573965</v>
      </c>
      <c r="B2189">
        <v>9909600</v>
      </c>
      <c r="C2189">
        <v>1527698</v>
      </c>
      <c r="D2189" s="9">
        <v>1.7422665145087243E-5</v>
      </c>
      <c r="E2189" s="9">
        <v>2.2301606522967628E-5</v>
      </c>
      <c r="F2189" s="9">
        <v>9.4259467512558106E-5</v>
      </c>
      <c r="G2189" s="8">
        <v>6.0360000000000004E-2</v>
      </c>
      <c r="H2189" s="8" t="s">
        <v>54</v>
      </c>
      <c r="I2189" s="37">
        <v>0.41500000000000004</v>
      </c>
      <c r="J2189" s="37">
        <v>0.58299999999999996</v>
      </c>
      <c r="K2189" s="37">
        <v>0.65500000000000003</v>
      </c>
      <c r="L2189" s="9">
        <v>7.6400000000000003E-4</v>
      </c>
      <c r="M2189" s="9">
        <v>7.6400000000000003E-4</v>
      </c>
      <c r="N2189" s="9">
        <v>4.6299999999999998E-4</v>
      </c>
    </row>
    <row r="2190" spans="1:14" x14ac:dyDescent="0.2">
      <c r="A2190">
        <v>573965</v>
      </c>
      <c r="B2190">
        <v>9909600</v>
      </c>
      <c r="C2190">
        <v>1527698</v>
      </c>
      <c r="D2190" s="9">
        <v>1.7422665145087243E-5</v>
      </c>
      <c r="E2190" s="9">
        <v>1.735690643416485E-5</v>
      </c>
      <c r="F2190" s="9">
        <v>7.6585817353953467E-5</v>
      </c>
      <c r="G2190" s="8">
        <v>2.9274999999999999E-2</v>
      </c>
      <c r="H2190" s="8" t="s">
        <v>54</v>
      </c>
      <c r="I2190" s="37">
        <v>0.42100000000000004</v>
      </c>
      <c r="J2190" s="37">
        <v>0.59</v>
      </c>
      <c r="K2190" s="37">
        <v>0.68099999999999994</v>
      </c>
      <c r="L2190" s="9">
        <v>9.7999999999999997E-4</v>
      </c>
      <c r="M2190" s="9">
        <v>9.7999999999999997E-4</v>
      </c>
      <c r="N2190" s="9">
        <v>5.8500000000000002E-4</v>
      </c>
    </row>
    <row r="2191" spans="1:14" x14ac:dyDescent="0.2">
      <c r="A2191">
        <v>573965</v>
      </c>
      <c r="B2191">
        <v>9909600</v>
      </c>
      <c r="C2191">
        <v>1527698</v>
      </c>
      <c r="D2191" s="9">
        <v>1.7422665145087243E-5</v>
      </c>
      <c r="E2191" s="9">
        <v>1.7054169694034069E-5</v>
      </c>
      <c r="F2191" s="9">
        <v>7.8549556260465095E-5</v>
      </c>
      <c r="G2191" s="8">
        <v>1.7299999999999996E-2</v>
      </c>
      <c r="H2191" s="8" t="s">
        <v>54</v>
      </c>
      <c r="I2191" s="37">
        <v>0.42200000000000004</v>
      </c>
      <c r="J2191" s="37">
        <v>0.59499999999999997</v>
      </c>
      <c r="K2191" s="37">
        <v>0.68099999999999994</v>
      </c>
      <c r="L2191" s="9" t="s">
        <v>54</v>
      </c>
      <c r="M2191" s="9" t="s">
        <v>54</v>
      </c>
      <c r="N2191" s="9" t="s">
        <v>54</v>
      </c>
    </row>
    <row r="2192" spans="1:14" x14ac:dyDescent="0.2">
      <c r="A2192">
        <v>573965</v>
      </c>
      <c r="B2192">
        <v>9909600</v>
      </c>
      <c r="C2192">
        <v>1527698</v>
      </c>
      <c r="D2192" s="9">
        <v>1.7422665145087243E-5</v>
      </c>
      <c r="E2192" s="9">
        <v>1.2412206345362073E-5</v>
      </c>
      <c r="F2192" s="9">
        <v>5.4330109746821687E-5</v>
      </c>
      <c r="G2192" s="8">
        <v>6.7600000000000004E-3</v>
      </c>
      <c r="H2192" s="8" t="s">
        <v>54</v>
      </c>
      <c r="I2192" s="37" t="s">
        <v>54</v>
      </c>
      <c r="J2192" s="37" t="s">
        <v>54</v>
      </c>
      <c r="K2192" s="37" t="s">
        <v>54</v>
      </c>
      <c r="L2192" s="9" t="s">
        <v>54</v>
      </c>
      <c r="M2192" s="9" t="s">
        <v>54</v>
      </c>
      <c r="N2192" s="9" t="s">
        <v>54</v>
      </c>
    </row>
    <row r="2193" spans="1:14" x14ac:dyDescent="0.2">
      <c r="A2193">
        <v>573965</v>
      </c>
      <c r="B2193">
        <v>9909600</v>
      </c>
      <c r="C2193">
        <v>1527698</v>
      </c>
      <c r="D2193" s="9">
        <v>1.7422665145087243E-5</v>
      </c>
      <c r="E2193" s="9">
        <v>1.4430451279567288E-5</v>
      </c>
      <c r="F2193" s="9">
        <v>6.7421702456899198E-5</v>
      </c>
      <c r="G2193" s="8">
        <v>4.9999999999999992E-3</v>
      </c>
      <c r="H2193" s="8" t="s">
        <v>54</v>
      </c>
      <c r="I2193" s="37" t="s">
        <v>54</v>
      </c>
      <c r="J2193" s="37" t="s">
        <v>54</v>
      </c>
      <c r="K2193" s="37" t="s">
        <v>54</v>
      </c>
      <c r="L2193" s="9" t="s">
        <v>54</v>
      </c>
      <c r="M2193" s="9" t="s">
        <v>54</v>
      </c>
      <c r="N2193" s="9" t="s">
        <v>54</v>
      </c>
    </row>
    <row r="2194" spans="1:14" x14ac:dyDescent="0.2">
      <c r="A2194">
        <v>573965</v>
      </c>
      <c r="B2194">
        <v>9909600</v>
      </c>
      <c r="C2194">
        <v>1527698</v>
      </c>
      <c r="D2194" s="9">
        <v>1.7422665145087243E-5</v>
      </c>
      <c r="E2194" s="9">
        <v>1.3724065552595462E-5</v>
      </c>
      <c r="F2194" s="9">
        <v>5.8257587559844943E-5</v>
      </c>
      <c r="G2194" s="8">
        <v>6.0000000000000001E-3</v>
      </c>
      <c r="H2194" s="8" t="s">
        <v>54</v>
      </c>
      <c r="I2194" s="37">
        <v>1.9E-2</v>
      </c>
      <c r="J2194" s="37">
        <v>1.6E-2</v>
      </c>
      <c r="K2194" s="37">
        <v>0.04</v>
      </c>
      <c r="L2194" s="9" t="s">
        <v>54</v>
      </c>
      <c r="M2194" s="9" t="s">
        <v>54</v>
      </c>
      <c r="N2194" s="9" t="s">
        <v>54</v>
      </c>
    </row>
    <row r="2195" spans="1:14" x14ac:dyDescent="0.2">
      <c r="A2195">
        <v>573965</v>
      </c>
      <c r="B2195">
        <v>9909600</v>
      </c>
      <c r="C2195">
        <v>1527698</v>
      </c>
      <c r="D2195" s="9">
        <v>1.7422665145087243E-5</v>
      </c>
      <c r="E2195" s="9">
        <v>1.5237749253249374E-5</v>
      </c>
      <c r="F2195" s="9">
        <v>7.2658339540930211E-5</v>
      </c>
      <c r="G2195" s="8">
        <v>1.01E-2</v>
      </c>
      <c r="H2195" s="8" t="s">
        <v>54</v>
      </c>
      <c r="I2195" s="37">
        <v>0.10199999999999999</v>
      </c>
      <c r="J2195" s="37">
        <v>0.13</v>
      </c>
      <c r="K2195" s="37">
        <v>0.18600000000000003</v>
      </c>
      <c r="L2195" s="9" t="s">
        <v>54</v>
      </c>
      <c r="M2195" s="9" t="s">
        <v>54</v>
      </c>
      <c r="N2195" s="9" t="s">
        <v>54</v>
      </c>
    </row>
    <row r="2196" spans="1:14" x14ac:dyDescent="0.2">
      <c r="A2196">
        <v>573965</v>
      </c>
      <c r="B2196">
        <v>9909600</v>
      </c>
      <c r="C2196">
        <v>1527698</v>
      </c>
      <c r="D2196" s="9">
        <v>1.7422665145087243E-5</v>
      </c>
      <c r="E2196" s="9">
        <v>1.5641398240090418E-5</v>
      </c>
      <c r="F2196" s="9">
        <v>7.0694600634418583E-5</v>
      </c>
      <c r="G2196" s="8">
        <v>2.665E-2</v>
      </c>
      <c r="H2196" s="8" t="s">
        <v>54</v>
      </c>
      <c r="I2196" s="37">
        <v>0.26800000000000002</v>
      </c>
      <c r="J2196" s="37">
        <v>0.39900000000000002</v>
      </c>
      <c r="K2196" s="37">
        <v>0.36600000000000005</v>
      </c>
      <c r="L2196" s="9">
        <v>0</v>
      </c>
      <c r="M2196" s="9">
        <v>1.0000000000000001E-5</v>
      </c>
      <c r="N2196" s="9">
        <v>0</v>
      </c>
    </row>
    <row r="2197" spans="1:14" x14ac:dyDescent="0.2">
      <c r="A2197">
        <v>573965</v>
      </c>
      <c r="B2197">
        <v>9909600</v>
      </c>
      <c r="C2197">
        <v>1527698</v>
      </c>
      <c r="D2197" s="9">
        <v>1.7422665145087243E-5</v>
      </c>
      <c r="E2197" s="9">
        <v>1.4834100266408331E-5</v>
      </c>
      <c r="F2197" s="9">
        <v>6.6767122821395327E-5</v>
      </c>
      <c r="G2197" s="8">
        <v>3.4660000000000003E-2</v>
      </c>
      <c r="H2197" s="8">
        <v>0.90500000000000003</v>
      </c>
      <c r="I2197" s="37">
        <v>0.35399999999999998</v>
      </c>
      <c r="J2197" s="37">
        <v>0.52600000000000002</v>
      </c>
      <c r="K2197" s="37">
        <v>0.48899999999999999</v>
      </c>
      <c r="L2197" s="9">
        <v>0</v>
      </c>
      <c r="M2197" s="9">
        <v>2.6000000000000002E-5</v>
      </c>
      <c r="N2197" s="9">
        <v>6.9999999999999999E-6</v>
      </c>
    </row>
    <row r="2198" spans="1:14" x14ac:dyDescent="0.2">
      <c r="A2198">
        <v>573965</v>
      </c>
      <c r="B2198">
        <v>9909600</v>
      </c>
      <c r="C2198">
        <v>1527698</v>
      </c>
      <c r="D2198" s="9">
        <v>1.7422665145087243E-5</v>
      </c>
      <c r="E2198" s="9">
        <v>1.7255994187454591E-5</v>
      </c>
      <c r="F2198" s="9">
        <v>8.1167874802480595E-5</v>
      </c>
      <c r="G2198" s="8">
        <v>3.6674999999999999E-2</v>
      </c>
      <c r="H2198" s="8" t="s">
        <v>54</v>
      </c>
      <c r="I2198" s="37">
        <v>0.38600000000000001</v>
      </c>
      <c r="J2198" s="37">
        <v>0.56100000000000005</v>
      </c>
      <c r="K2198" s="37">
        <v>0.54</v>
      </c>
      <c r="L2198" s="9">
        <v>0</v>
      </c>
      <c r="M2198" s="9">
        <v>7.9000000000000009E-5</v>
      </c>
      <c r="N2198" s="9">
        <v>5.9000000000000004E-5</v>
      </c>
    </row>
    <row r="2199" spans="1:14" x14ac:dyDescent="0.2">
      <c r="A2199">
        <v>571999</v>
      </c>
      <c r="B2199">
        <v>9925568</v>
      </c>
      <c r="C2199">
        <v>1575233</v>
      </c>
      <c r="D2199" s="9">
        <v>1.7482548046412668E-5</v>
      </c>
      <c r="E2199" s="9">
        <v>1.9243231218606329E-5</v>
      </c>
      <c r="F2199" s="9">
        <v>8.6336434038646978E-5</v>
      </c>
      <c r="G2199" s="8">
        <v>5.0450000000000002E-2</v>
      </c>
      <c r="H2199" s="8" t="s">
        <v>54</v>
      </c>
      <c r="I2199" s="37">
        <v>0.41000000000000003</v>
      </c>
      <c r="J2199" s="37">
        <v>0.59700000000000009</v>
      </c>
      <c r="K2199" s="37">
        <v>0.58100000000000007</v>
      </c>
      <c r="L2199" s="9">
        <v>2.0000000000000002E-5</v>
      </c>
      <c r="M2199" s="9">
        <v>7.5700000000000008E-4</v>
      </c>
      <c r="N2199" s="9">
        <v>3.1E-4</v>
      </c>
    </row>
    <row r="2200" spans="1:14" x14ac:dyDescent="0.2">
      <c r="A2200">
        <v>571999</v>
      </c>
      <c r="B2200">
        <v>9925568</v>
      </c>
      <c r="C2200">
        <v>1575233</v>
      </c>
      <c r="D2200" s="9">
        <v>1.7482548046412668E-5</v>
      </c>
      <c r="E2200" s="9">
        <v>2.3071727481993977E-5</v>
      </c>
      <c r="F2200" s="9">
        <v>1.1109467615267075E-4</v>
      </c>
      <c r="G2200" s="8">
        <v>9.9049999999999999E-2</v>
      </c>
      <c r="H2200" s="8" t="s">
        <v>54</v>
      </c>
      <c r="I2200" s="37">
        <v>0.42299999999999999</v>
      </c>
      <c r="J2200" s="37">
        <v>0.60399999999999998</v>
      </c>
      <c r="K2200" s="37">
        <v>0.61099999999999999</v>
      </c>
      <c r="L2200" s="9">
        <v>2.9399999999999999E-4</v>
      </c>
      <c r="M2200" s="9">
        <v>3.1439999999999997E-3</v>
      </c>
      <c r="N2200" s="9">
        <v>1.2570000000000001E-3</v>
      </c>
    </row>
    <row r="2201" spans="1:14" x14ac:dyDescent="0.2">
      <c r="A2201">
        <v>571999</v>
      </c>
      <c r="B2201">
        <v>9925568</v>
      </c>
      <c r="C2201">
        <v>1575233</v>
      </c>
      <c r="D2201" s="9">
        <v>1.7482548046412668E-5</v>
      </c>
      <c r="E2201" s="9">
        <v>3.0325720402096889E-5</v>
      </c>
      <c r="F2201" s="9">
        <v>1.5045393284675982E-4</v>
      </c>
      <c r="G2201" s="8">
        <v>7.6839999999999992E-2</v>
      </c>
      <c r="H2201" s="8" t="s">
        <v>54</v>
      </c>
      <c r="I2201" s="37">
        <v>0.43100000000000005</v>
      </c>
      <c r="J2201" s="37">
        <v>0.61599999999999999</v>
      </c>
      <c r="K2201" s="37">
        <v>0.63600000000000001</v>
      </c>
      <c r="L2201" s="9">
        <v>6.0799999999999993E-4</v>
      </c>
      <c r="M2201" s="9">
        <v>5.9979999999999999E-3</v>
      </c>
      <c r="N2201" s="9">
        <v>2.343E-3</v>
      </c>
    </row>
    <row r="2202" spans="1:14" x14ac:dyDescent="0.2">
      <c r="A2202">
        <v>571999</v>
      </c>
      <c r="B2202">
        <v>9925568</v>
      </c>
      <c r="C2202">
        <v>1575233</v>
      </c>
      <c r="D2202" s="9">
        <v>1.7482548046412668E-5</v>
      </c>
      <c r="E2202" s="9">
        <v>2.0955979546963963E-5</v>
      </c>
      <c r="F2202" s="9">
        <v>9.8398141735222668E-5</v>
      </c>
      <c r="G2202" s="8">
        <v>3.3800000000000004E-2</v>
      </c>
      <c r="H2202" s="8" t="s">
        <v>54</v>
      </c>
      <c r="I2202" s="37">
        <v>0.436</v>
      </c>
      <c r="J2202" s="37">
        <v>0.624</v>
      </c>
      <c r="K2202" s="37">
        <v>0.63600000000000001</v>
      </c>
      <c r="L2202" s="9">
        <v>6.4799999999999992E-4</v>
      </c>
      <c r="M2202" s="9">
        <v>7.221E-3</v>
      </c>
      <c r="N2202" s="9">
        <v>2.6830000000000001E-3</v>
      </c>
    </row>
    <row r="2203" spans="1:14" x14ac:dyDescent="0.2">
      <c r="A2203">
        <v>571999</v>
      </c>
      <c r="B2203">
        <v>9925568</v>
      </c>
      <c r="C2203">
        <v>1575233</v>
      </c>
      <c r="D2203" s="9">
        <v>1.7482548046412668E-5</v>
      </c>
      <c r="E2203" s="9">
        <v>1.5918484463559163E-5</v>
      </c>
      <c r="F2203" s="9">
        <v>6.7926459133347254E-5</v>
      </c>
      <c r="G2203" s="8">
        <v>1.9674999999999998E-2</v>
      </c>
      <c r="H2203" s="8" t="s">
        <v>54</v>
      </c>
      <c r="I2203" s="37">
        <v>0.44200000000000006</v>
      </c>
      <c r="J2203" s="37">
        <v>0.626</v>
      </c>
      <c r="K2203" s="37">
        <v>0.63600000000000001</v>
      </c>
      <c r="L2203" s="9" t="s">
        <v>54</v>
      </c>
      <c r="M2203" s="9" t="s">
        <v>54</v>
      </c>
      <c r="N2203" s="9" t="s">
        <v>54</v>
      </c>
    </row>
    <row r="2204" spans="1:14" x14ac:dyDescent="0.2">
      <c r="A2204">
        <v>571999</v>
      </c>
      <c r="B2204">
        <v>9925568</v>
      </c>
      <c r="C2204">
        <v>1575233</v>
      </c>
      <c r="D2204" s="9">
        <v>1.7482548046412668E-5</v>
      </c>
      <c r="E2204" s="9">
        <v>1.4306486036869627E-5</v>
      </c>
      <c r="F2204" s="9">
        <v>6.475232552898523E-5</v>
      </c>
      <c r="G2204" s="8">
        <v>1.1260000000000001E-2</v>
      </c>
      <c r="H2204" s="8" t="s">
        <v>54</v>
      </c>
      <c r="I2204" s="37" t="s">
        <v>54</v>
      </c>
      <c r="J2204" s="37" t="s">
        <v>54</v>
      </c>
      <c r="K2204" s="37" t="s">
        <v>54</v>
      </c>
      <c r="L2204" s="9" t="s">
        <v>54</v>
      </c>
      <c r="M2204" s="9" t="s">
        <v>54</v>
      </c>
      <c r="N2204" s="9" t="s">
        <v>54</v>
      </c>
    </row>
    <row r="2205" spans="1:14" x14ac:dyDescent="0.2">
      <c r="A2205">
        <v>571999</v>
      </c>
      <c r="B2205">
        <v>9925568</v>
      </c>
      <c r="C2205">
        <v>1575233</v>
      </c>
      <c r="D2205" s="9">
        <v>1.7482548046412668E-5</v>
      </c>
      <c r="E2205" s="9">
        <v>1.3802736528529148E-5</v>
      </c>
      <c r="F2205" s="9">
        <v>5.7134404878516387E-5</v>
      </c>
      <c r="G2205" s="8">
        <v>7.3750000000000005E-3</v>
      </c>
      <c r="H2205" s="8" t="s">
        <v>54</v>
      </c>
      <c r="I2205" s="37" t="s">
        <v>54</v>
      </c>
      <c r="J2205" s="37" t="s">
        <v>54</v>
      </c>
      <c r="K2205" s="37" t="s">
        <v>54</v>
      </c>
      <c r="L2205" s="9" t="s">
        <v>54</v>
      </c>
      <c r="M2205" s="9" t="s">
        <v>54</v>
      </c>
      <c r="N2205" s="9" t="s">
        <v>54</v>
      </c>
    </row>
    <row r="2206" spans="1:14" x14ac:dyDescent="0.2">
      <c r="A2206">
        <v>571999</v>
      </c>
      <c r="B2206">
        <v>9925568</v>
      </c>
      <c r="C2206">
        <v>1575233</v>
      </c>
      <c r="D2206" s="9">
        <v>1.7482548046412668E-5</v>
      </c>
      <c r="E2206" s="9">
        <v>1.3399736921856765E-5</v>
      </c>
      <c r="F2206" s="9">
        <v>5.5229924715899172E-5</v>
      </c>
      <c r="G2206" s="8">
        <v>7.28E-3</v>
      </c>
      <c r="H2206" s="8" t="s">
        <v>54</v>
      </c>
      <c r="I2206" s="37">
        <v>1.7000000000000001E-2</v>
      </c>
      <c r="J2206" s="37">
        <v>1.7000000000000001E-2</v>
      </c>
      <c r="K2206" s="37">
        <v>6.7000000000000004E-2</v>
      </c>
      <c r="L2206" s="9" t="s">
        <v>54</v>
      </c>
      <c r="M2206" s="9" t="s">
        <v>54</v>
      </c>
      <c r="N2206" s="9" t="s">
        <v>54</v>
      </c>
    </row>
    <row r="2207" spans="1:14" x14ac:dyDescent="0.2">
      <c r="A2207">
        <v>571999</v>
      </c>
      <c r="B2207">
        <v>9925568</v>
      </c>
      <c r="C2207">
        <v>1575233</v>
      </c>
      <c r="D2207" s="9">
        <v>1.7482548046412668E-5</v>
      </c>
      <c r="E2207" s="9">
        <v>1.1183239085158653E-5</v>
      </c>
      <c r="F2207" s="9">
        <v>4.5072697181940703E-5</v>
      </c>
      <c r="G2207" s="8">
        <v>2.0575000000000003E-2</v>
      </c>
      <c r="H2207" s="8" t="s">
        <v>54</v>
      </c>
      <c r="I2207" s="37">
        <v>7.5999999999999998E-2</v>
      </c>
      <c r="J2207" s="37">
        <v>0.12400000000000001</v>
      </c>
      <c r="K2207" s="37">
        <v>0.14099999999999999</v>
      </c>
      <c r="L2207" s="9" t="s">
        <v>54</v>
      </c>
      <c r="M2207" s="9" t="s">
        <v>54</v>
      </c>
      <c r="N2207" s="9" t="s">
        <v>54</v>
      </c>
    </row>
    <row r="2208" spans="1:14" x14ac:dyDescent="0.2">
      <c r="A2208">
        <v>571999</v>
      </c>
      <c r="B2208">
        <v>9925568</v>
      </c>
      <c r="C2208">
        <v>1575233</v>
      </c>
      <c r="D2208" s="9">
        <v>1.7482548046412668E-5</v>
      </c>
      <c r="E2208" s="9">
        <v>1.5313985053550587E-5</v>
      </c>
      <c r="F2208" s="9">
        <v>6.2847845366368029E-5</v>
      </c>
      <c r="G2208" s="8">
        <v>3.3774999999999999E-2</v>
      </c>
      <c r="H2208" s="8" t="s">
        <v>54</v>
      </c>
      <c r="I2208" s="37">
        <v>0.22700000000000001</v>
      </c>
      <c r="J2208" s="37">
        <v>0.37700000000000006</v>
      </c>
      <c r="K2208" s="37">
        <v>0.35000000000000003</v>
      </c>
      <c r="L2208" s="9">
        <v>0</v>
      </c>
      <c r="M2208" s="9">
        <v>1.0000000000000001E-5</v>
      </c>
      <c r="N2208" s="9">
        <v>0</v>
      </c>
    </row>
    <row r="2209" spans="1:14" x14ac:dyDescent="0.2">
      <c r="A2209">
        <v>571999</v>
      </c>
      <c r="B2209">
        <v>9925568</v>
      </c>
      <c r="C2209">
        <v>1575233</v>
      </c>
      <c r="D2209" s="9">
        <v>1.7482548046412668E-5</v>
      </c>
      <c r="E2209" s="9">
        <v>1.3802736528529148E-5</v>
      </c>
      <c r="F2209" s="9">
        <v>6.157819192462322E-5</v>
      </c>
      <c r="G2209" s="8">
        <v>4.0739999999999998E-2</v>
      </c>
      <c r="H2209" s="8">
        <v>0.90599999999999992</v>
      </c>
      <c r="I2209" s="37">
        <v>0.312</v>
      </c>
      <c r="J2209" s="37">
        <v>0.48299999999999998</v>
      </c>
      <c r="K2209" s="37">
        <v>0.47899999999999998</v>
      </c>
      <c r="L2209" s="9">
        <v>0</v>
      </c>
      <c r="M2209" s="9">
        <v>1.3099999999999999E-4</v>
      </c>
      <c r="N2209" s="9">
        <v>3.1999999999999999E-5</v>
      </c>
    </row>
    <row r="2210" spans="1:14" x14ac:dyDescent="0.2">
      <c r="A2210">
        <v>571999</v>
      </c>
      <c r="B2210">
        <v>9925568</v>
      </c>
      <c r="C2210">
        <v>1575233</v>
      </c>
      <c r="D2210" s="9">
        <v>1.7482548046412668E-5</v>
      </c>
      <c r="E2210" s="9">
        <v>1.9948480530283004E-5</v>
      </c>
      <c r="F2210" s="9">
        <v>8.8240914201264192E-5</v>
      </c>
      <c r="G2210" s="8">
        <v>5.5349999999999996E-2</v>
      </c>
      <c r="H2210" s="8" t="s">
        <v>54</v>
      </c>
      <c r="I2210" s="37">
        <v>0.34299999999999997</v>
      </c>
      <c r="J2210" s="37">
        <v>0.51200000000000001</v>
      </c>
      <c r="K2210" s="37">
        <v>0.53700000000000003</v>
      </c>
      <c r="L2210" s="9">
        <v>7.2999999999999999E-5</v>
      </c>
      <c r="M2210" s="9">
        <v>1.5719999999999998E-3</v>
      </c>
      <c r="N2210" s="9">
        <v>5.8200000000000005E-4</v>
      </c>
    </row>
    <row r="2211" spans="1:14" x14ac:dyDescent="0.2">
      <c r="A2211">
        <v>352610</v>
      </c>
      <c r="B2211">
        <v>5241914</v>
      </c>
      <c r="C2211">
        <v>658163</v>
      </c>
      <c r="D2211" s="9">
        <v>2.8359944414508949E-5</v>
      </c>
      <c r="E2211" s="9">
        <v>1.7932381187482282E-5</v>
      </c>
      <c r="F2211" s="9">
        <v>8.2046544700932749E-5</v>
      </c>
      <c r="G2211" s="8" t="s">
        <v>54</v>
      </c>
      <c r="H2211" s="8" t="s">
        <v>54</v>
      </c>
      <c r="I2211" s="37">
        <v>0.498</v>
      </c>
      <c r="J2211" s="37">
        <v>0.73699999999999999</v>
      </c>
      <c r="K2211" s="37" t="s">
        <v>54</v>
      </c>
      <c r="L2211" s="9">
        <v>8.6099999999999989E-4</v>
      </c>
      <c r="M2211" s="9">
        <v>8.6099999999999989E-4</v>
      </c>
      <c r="N2211" s="9">
        <v>2.5300000000000002E-4</v>
      </c>
    </row>
    <row r="2212" spans="1:14" x14ac:dyDescent="0.2">
      <c r="A2212">
        <v>352610</v>
      </c>
      <c r="B2212">
        <v>5241914</v>
      </c>
      <c r="C2212">
        <v>658163</v>
      </c>
      <c r="D2212" s="9">
        <v>2.8359944414508949E-5</v>
      </c>
      <c r="E2212" s="9">
        <v>1.3163130871662526E-5</v>
      </c>
      <c r="F2212" s="9">
        <v>4.4062033265315733E-5</v>
      </c>
      <c r="G2212" s="8" t="s">
        <v>54</v>
      </c>
      <c r="H2212" s="8" t="s">
        <v>54</v>
      </c>
      <c r="I2212" s="37">
        <v>0.50800000000000001</v>
      </c>
      <c r="J2212" s="37">
        <v>0.75600000000000001</v>
      </c>
      <c r="K2212" s="37" t="s">
        <v>54</v>
      </c>
      <c r="L2212" s="9">
        <v>8.6099999999999989E-4</v>
      </c>
      <c r="M2212" s="9">
        <v>8.6099999999999989E-4</v>
      </c>
      <c r="N2212" s="9">
        <v>2.5599999999999999E-4</v>
      </c>
    </row>
    <row r="2213" spans="1:14" x14ac:dyDescent="0.2">
      <c r="A2213">
        <v>352610</v>
      </c>
      <c r="B2213">
        <v>5241914</v>
      </c>
      <c r="C2213">
        <v>658163</v>
      </c>
      <c r="D2213" s="9">
        <v>2.8359944414508949E-5</v>
      </c>
      <c r="E2213" s="9">
        <v>1.9077001263279022E-5</v>
      </c>
      <c r="F2213" s="9">
        <v>9.1162827445480832E-5</v>
      </c>
      <c r="G2213" s="8" t="s">
        <v>54</v>
      </c>
      <c r="H2213" s="8" t="s">
        <v>54</v>
      </c>
      <c r="I2213" s="37">
        <v>0.51</v>
      </c>
      <c r="J2213" s="37">
        <v>0.75900000000000012</v>
      </c>
      <c r="K2213" s="37" t="s">
        <v>54</v>
      </c>
      <c r="L2213" s="9">
        <v>8.6099999999999989E-4</v>
      </c>
      <c r="M2213" s="9">
        <v>8.6099999999999989E-4</v>
      </c>
      <c r="N2213" s="9">
        <v>2.5599999999999999E-4</v>
      </c>
    </row>
    <row r="2214" spans="1:14" x14ac:dyDescent="0.2">
      <c r="A2214">
        <v>352610</v>
      </c>
      <c r="B2214">
        <v>5241914</v>
      </c>
      <c r="C2214">
        <v>658163</v>
      </c>
      <c r="D2214" s="9">
        <v>2.8359944414508949E-5</v>
      </c>
      <c r="E2214" s="9">
        <v>1.602468106115438E-5</v>
      </c>
      <c r="F2214" s="9">
        <v>6.6852740126685948E-5</v>
      </c>
      <c r="G2214" s="8" t="s">
        <v>54</v>
      </c>
      <c r="H2214" s="8" t="s">
        <v>54</v>
      </c>
      <c r="I2214" s="37">
        <v>0.51200000000000001</v>
      </c>
      <c r="J2214" s="37">
        <v>0.75900000000000012</v>
      </c>
      <c r="K2214" s="37" t="s">
        <v>54</v>
      </c>
      <c r="L2214" s="9">
        <v>8.6099999999999989E-4</v>
      </c>
      <c r="M2214" s="9">
        <v>8.6099999999999989E-4</v>
      </c>
      <c r="N2214" s="9">
        <v>2.5599999999999999E-4</v>
      </c>
    </row>
    <row r="2215" spans="1:14" x14ac:dyDescent="0.2">
      <c r="A2215">
        <v>352610</v>
      </c>
      <c r="B2215">
        <v>5241914</v>
      </c>
      <c r="C2215">
        <v>658163</v>
      </c>
      <c r="D2215" s="9">
        <v>2.8359944414508949E-5</v>
      </c>
      <c r="E2215" s="9">
        <v>1.545237102325601E-5</v>
      </c>
      <c r="F2215" s="9">
        <v>6.2294598754411906E-5</v>
      </c>
      <c r="G2215" s="8" t="s">
        <v>54</v>
      </c>
      <c r="H2215" s="8" t="s">
        <v>54</v>
      </c>
      <c r="I2215" s="37">
        <v>0.51200000000000001</v>
      </c>
      <c r="J2215" s="37">
        <v>0.75900000000000012</v>
      </c>
      <c r="K2215" s="37" t="s">
        <v>54</v>
      </c>
      <c r="L2215" s="9" t="s">
        <v>54</v>
      </c>
      <c r="M2215" s="9" t="s">
        <v>54</v>
      </c>
      <c r="N2215" s="9" t="s">
        <v>54</v>
      </c>
    </row>
    <row r="2216" spans="1:14" x14ac:dyDescent="0.2">
      <c r="A2216">
        <v>352610</v>
      </c>
      <c r="B2216">
        <v>5241914</v>
      </c>
      <c r="C2216">
        <v>658163</v>
      </c>
      <c r="D2216" s="9">
        <v>2.8359944414508949E-5</v>
      </c>
      <c r="E2216" s="9">
        <v>1.659699109905275E-5</v>
      </c>
      <c r="F2216" s="9">
        <v>7.141088149895999E-5</v>
      </c>
      <c r="G2216" s="8" t="s">
        <v>54</v>
      </c>
      <c r="H2216" s="8" t="s">
        <v>54</v>
      </c>
      <c r="I2216" s="37" t="s">
        <v>54</v>
      </c>
      <c r="J2216" s="37" t="s">
        <v>54</v>
      </c>
      <c r="K2216" s="37" t="s">
        <v>54</v>
      </c>
      <c r="L2216" s="9" t="s">
        <v>54</v>
      </c>
      <c r="M2216" s="9" t="s">
        <v>54</v>
      </c>
      <c r="N2216" s="9" t="s">
        <v>54</v>
      </c>
    </row>
    <row r="2217" spans="1:14" x14ac:dyDescent="0.2">
      <c r="A2217">
        <v>352610</v>
      </c>
      <c r="B2217">
        <v>5241914</v>
      </c>
      <c r="C2217">
        <v>658163</v>
      </c>
      <c r="D2217" s="9">
        <v>2.8359944414508949E-5</v>
      </c>
      <c r="E2217" s="9">
        <v>1.3735440909560897E-5</v>
      </c>
      <c r="F2217" s="9">
        <v>4.8620174637589775E-5</v>
      </c>
      <c r="G2217" s="8" t="s">
        <v>54</v>
      </c>
      <c r="H2217" s="8" t="s">
        <v>54</v>
      </c>
      <c r="I2217" s="37" t="s">
        <v>54</v>
      </c>
      <c r="J2217" s="37" t="s">
        <v>54</v>
      </c>
      <c r="K2217" s="37" t="s">
        <v>54</v>
      </c>
      <c r="L2217" s="9" t="s">
        <v>54</v>
      </c>
      <c r="M2217" s="9" t="s">
        <v>54</v>
      </c>
      <c r="N2217" s="9" t="s">
        <v>54</v>
      </c>
    </row>
    <row r="2218" spans="1:14" x14ac:dyDescent="0.2">
      <c r="A2218">
        <v>352610</v>
      </c>
      <c r="B2218">
        <v>5241914</v>
      </c>
      <c r="C2218">
        <v>658163</v>
      </c>
      <c r="D2218" s="9">
        <v>2.8359944414508949E-5</v>
      </c>
      <c r="E2218" s="9">
        <v>1.4498520960092057E-5</v>
      </c>
      <c r="F2218" s="9">
        <v>5.4697696467288499E-5</v>
      </c>
      <c r="G2218" s="8" t="s">
        <v>54</v>
      </c>
      <c r="H2218" s="8" t="s">
        <v>54</v>
      </c>
      <c r="I2218" s="37">
        <v>1.1000000000000001E-2</v>
      </c>
      <c r="J2218" s="37">
        <v>0</v>
      </c>
      <c r="K2218" s="37">
        <v>0</v>
      </c>
      <c r="L2218" s="9" t="s">
        <v>54</v>
      </c>
      <c r="M2218" s="9" t="s">
        <v>54</v>
      </c>
      <c r="N2218" s="9" t="s">
        <v>54</v>
      </c>
    </row>
    <row r="2219" spans="1:14" x14ac:dyDescent="0.2">
      <c r="A2219">
        <v>352610</v>
      </c>
      <c r="B2219">
        <v>5241914</v>
      </c>
      <c r="C2219">
        <v>658163</v>
      </c>
      <c r="D2219" s="9">
        <v>2.8359944414508949E-5</v>
      </c>
      <c r="E2219" s="9">
        <v>1.4498520960092057E-5</v>
      </c>
      <c r="F2219" s="9">
        <v>5.4697696467288499E-5</v>
      </c>
      <c r="G2219" s="8" t="s">
        <v>54</v>
      </c>
      <c r="H2219" s="8" t="s">
        <v>54</v>
      </c>
      <c r="I2219" s="37">
        <v>8.3000000000000004E-2</v>
      </c>
      <c r="J2219" s="37">
        <v>0.125</v>
      </c>
      <c r="K2219" s="37">
        <v>0.19800000000000001</v>
      </c>
      <c r="L2219" s="9" t="s">
        <v>54</v>
      </c>
      <c r="M2219" s="9" t="s">
        <v>54</v>
      </c>
      <c r="N2219" s="9" t="s">
        <v>54</v>
      </c>
    </row>
    <row r="2220" spans="1:14" x14ac:dyDescent="0.2">
      <c r="A2220">
        <v>352610</v>
      </c>
      <c r="B2220">
        <v>5241914</v>
      </c>
      <c r="C2220">
        <v>658163</v>
      </c>
      <c r="D2220" s="9">
        <v>2.8359944414508949E-5</v>
      </c>
      <c r="E2220" s="9">
        <v>1.7169301136951121E-5</v>
      </c>
      <c r="F2220" s="9">
        <v>7.5969022871234031E-5</v>
      </c>
      <c r="G2220" s="8">
        <v>3.7000000000000002E-3</v>
      </c>
      <c r="H2220" s="8" t="s">
        <v>54</v>
      </c>
      <c r="I2220" s="37">
        <v>0.29600000000000004</v>
      </c>
      <c r="J2220" s="37">
        <v>0.46399999999999997</v>
      </c>
      <c r="K2220" s="37">
        <v>0.45600000000000002</v>
      </c>
      <c r="L2220" s="9">
        <v>5.0000000000000004E-6</v>
      </c>
      <c r="M2220" s="9">
        <v>5.0000000000000004E-6</v>
      </c>
      <c r="N2220" s="9">
        <v>0</v>
      </c>
    </row>
    <row r="2221" spans="1:14" x14ac:dyDescent="0.2">
      <c r="A2221">
        <v>352610</v>
      </c>
      <c r="B2221">
        <v>5241914</v>
      </c>
      <c r="C2221">
        <v>658163</v>
      </c>
      <c r="D2221" s="9">
        <v>2.8359944414508949E-5</v>
      </c>
      <c r="E2221" s="9">
        <v>1.602468106115438E-5</v>
      </c>
      <c r="F2221" s="9">
        <v>6.6852740126685948E-5</v>
      </c>
      <c r="G2221" s="8">
        <v>4.6499999999999996E-3</v>
      </c>
      <c r="H2221" s="8" t="s">
        <v>54</v>
      </c>
      <c r="I2221" s="37">
        <v>0.42</v>
      </c>
      <c r="J2221" s="37">
        <v>0.623</v>
      </c>
      <c r="K2221" s="37">
        <v>0.58299999999999996</v>
      </c>
      <c r="L2221" s="9">
        <v>2.0000000000000002E-5</v>
      </c>
      <c r="M2221" s="9">
        <v>2.0000000000000002E-5</v>
      </c>
      <c r="N2221" s="9">
        <v>0</v>
      </c>
    </row>
    <row r="2222" spans="1:14" x14ac:dyDescent="0.2">
      <c r="A2222">
        <v>352610</v>
      </c>
      <c r="B2222">
        <v>5241914</v>
      </c>
      <c r="C2222">
        <v>658163</v>
      </c>
      <c r="D2222" s="9">
        <v>2.8359944414508949E-5</v>
      </c>
      <c r="E2222" s="9">
        <v>1.8313921212747861E-5</v>
      </c>
      <c r="F2222" s="9">
        <v>8.5085305615782114E-5</v>
      </c>
      <c r="G2222" s="8">
        <v>4.4000000000000003E-3</v>
      </c>
      <c r="H2222" s="8" t="s">
        <v>54</v>
      </c>
      <c r="I2222" s="37">
        <v>0.45799999999999996</v>
      </c>
      <c r="J2222" s="37">
        <v>0.66200000000000003</v>
      </c>
      <c r="K2222" s="37">
        <v>0.65800000000000003</v>
      </c>
      <c r="L2222" s="9">
        <v>5.4000000000000005E-5</v>
      </c>
      <c r="M2222" s="9">
        <v>9.9000000000000008E-5</v>
      </c>
      <c r="N2222" s="9">
        <v>6.7000000000000002E-5</v>
      </c>
    </row>
    <row r="2223" spans="1:14" x14ac:dyDescent="0.2">
      <c r="A2223">
        <v>353120</v>
      </c>
      <c r="B2223">
        <v>5278190</v>
      </c>
      <c r="C2223">
        <v>672496</v>
      </c>
      <c r="D2223" s="9">
        <v>2.8318985047575896E-5</v>
      </c>
      <c r="E2223" s="9">
        <v>1.8566970874485382E-5</v>
      </c>
      <c r="F2223" s="9">
        <v>8.6245866146415738E-5</v>
      </c>
      <c r="G2223" s="8">
        <v>7.2500000000000012E-3</v>
      </c>
      <c r="H2223" s="8" t="s">
        <v>54</v>
      </c>
      <c r="I2223" s="37">
        <v>0.47299999999999998</v>
      </c>
      <c r="J2223" s="37">
        <v>0.68200000000000005</v>
      </c>
      <c r="K2223" s="37">
        <v>0.66200000000000003</v>
      </c>
      <c r="L2223" s="9">
        <v>1.0300000000000001E-4</v>
      </c>
      <c r="M2223" s="9">
        <v>1.8399999999999997E-4</v>
      </c>
      <c r="N2223" s="9">
        <v>1.1900000000000001E-4</v>
      </c>
    </row>
    <row r="2224" spans="1:14" x14ac:dyDescent="0.2">
      <c r="A2224">
        <v>353120</v>
      </c>
      <c r="B2224">
        <v>5278190</v>
      </c>
      <c r="C2224">
        <v>672496</v>
      </c>
      <c r="D2224" s="9">
        <v>2.8318985047575896E-5</v>
      </c>
      <c r="E2224" s="9">
        <v>1.534616980442159E-5</v>
      </c>
      <c r="F2224" s="9">
        <v>6.0966905379362849E-5</v>
      </c>
      <c r="G2224" s="8">
        <v>1.3649999999999999E-2</v>
      </c>
      <c r="H2224" s="8" t="s">
        <v>54</v>
      </c>
      <c r="I2224" s="37">
        <v>0.49</v>
      </c>
      <c r="J2224" s="37">
        <v>0.69799999999999995</v>
      </c>
      <c r="K2224" s="37">
        <v>0.66900000000000004</v>
      </c>
      <c r="L2224" s="9">
        <v>2.02E-4</v>
      </c>
      <c r="M2224" s="9">
        <v>5.5599999999999996E-4</v>
      </c>
      <c r="N2224" s="9">
        <v>2.5599999999999999E-4</v>
      </c>
    </row>
    <row r="2225" spans="1:14" x14ac:dyDescent="0.2">
      <c r="A2225">
        <v>353120</v>
      </c>
      <c r="B2225">
        <v>5278190</v>
      </c>
      <c r="C2225">
        <v>672496</v>
      </c>
      <c r="D2225" s="9">
        <v>2.8318985047575896E-5</v>
      </c>
      <c r="E2225" s="9">
        <v>2.1977230831023515E-5</v>
      </c>
      <c r="F2225" s="9">
        <v>1.1301182460564822E-4</v>
      </c>
      <c r="G2225" s="8">
        <v>1.2940000000000002E-2</v>
      </c>
      <c r="H2225" s="8" t="s">
        <v>54</v>
      </c>
      <c r="I2225" s="37">
        <v>0.49100000000000005</v>
      </c>
      <c r="J2225" s="37">
        <v>0.70499999999999996</v>
      </c>
      <c r="K2225" s="37">
        <v>0.66900000000000004</v>
      </c>
      <c r="L2225" s="9">
        <v>3.8400000000000001E-4</v>
      </c>
      <c r="M2225" s="9">
        <v>1.1309999999999998E-3</v>
      </c>
      <c r="N2225" s="9">
        <v>4.6799999999999999E-4</v>
      </c>
    </row>
    <row r="2226" spans="1:14" x14ac:dyDescent="0.2">
      <c r="A2226">
        <v>353120</v>
      </c>
      <c r="B2226">
        <v>5278190</v>
      </c>
      <c r="C2226">
        <v>672496</v>
      </c>
      <c r="D2226" s="9">
        <v>2.8318985047575896E-5</v>
      </c>
      <c r="E2226" s="9">
        <v>1.9514265306857087E-5</v>
      </c>
      <c r="F2226" s="9">
        <v>9.3680854607313652E-5</v>
      </c>
      <c r="G2226" s="8">
        <v>6.8500000000000002E-3</v>
      </c>
      <c r="H2226" s="8" t="s">
        <v>54</v>
      </c>
      <c r="I2226" s="37">
        <v>0.49399999999999999</v>
      </c>
      <c r="J2226" s="37">
        <v>0.70700000000000007</v>
      </c>
      <c r="K2226" s="37">
        <v>0.66900000000000004</v>
      </c>
      <c r="L2226" s="9">
        <v>4.1299999999999996E-4</v>
      </c>
      <c r="M2226" s="9">
        <v>1.2700000000000001E-3</v>
      </c>
      <c r="N2226" s="9">
        <v>5.0900000000000001E-4</v>
      </c>
    </row>
    <row r="2227" spans="1:14" x14ac:dyDescent="0.2">
      <c r="A2227">
        <v>353120</v>
      </c>
      <c r="B2227">
        <v>5278190</v>
      </c>
      <c r="C2227">
        <v>672496</v>
      </c>
      <c r="D2227" s="9">
        <v>2.8318985047575896E-5</v>
      </c>
      <c r="E2227" s="9">
        <v>1.5156710917947251E-5</v>
      </c>
      <c r="F2227" s="9">
        <v>5.9479907687183267E-5</v>
      </c>
      <c r="G2227" s="8">
        <v>2.3249999999999998E-3</v>
      </c>
      <c r="H2227" s="8" t="s">
        <v>54</v>
      </c>
      <c r="I2227" s="37">
        <v>0.49399999999999999</v>
      </c>
      <c r="J2227" s="37">
        <v>0.70700000000000007</v>
      </c>
      <c r="K2227" s="37">
        <v>0.66900000000000004</v>
      </c>
      <c r="L2227" s="9" t="s">
        <v>54</v>
      </c>
      <c r="M2227" s="9" t="s">
        <v>54</v>
      </c>
      <c r="N2227" s="9" t="s">
        <v>54</v>
      </c>
    </row>
    <row r="2228" spans="1:14" x14ac:dyDescent="0.2">
      <c r="A2228">
        <v>353120</v>
      </c>
      <c r="B2228">
        <v>5278190</v>
      </c>
      <c r="C2228">
        <v>672496</v>
      </c>
      <c r="D2228" s="9">
        <v>2.8318985047575896E-5</v>
      </c>
      <c r="E2228" s="9">
        <v>1.5914546463844614E-5</v>
      </c>
      <c r="F2228" s="9">
        <v>6.5427898455901591E-5</v>
      </c>
      <c r="G2228" s="8">
        <v>1.72E-3</v>
      </c>
      <c r="H2228" s="8" t="s">
        <v>54</v>
      </c>
      <c r="I2228" s="37" t="s">
        <v>54</v>
      </c>
      <c r="J2228" s="37" t="s">
        <v>54</v>
      </c>
      <c r="K2228" s="37" t="s">
        <v>54</v>
      </c>
      <c r="L2228" s="9" t="s">
        <v>54</v>
      </c>
      <c r="M2228" s="9" t="s">
        <v>54</v>
      </c>
      <c r="N2228" s="9" t="s">
        <v>54</v>
      </c>
    </row>
    <row r="2229" spans="1:14" x14ac:dyDescent="0.2">
      <c r="A2229">
        <v>353120</v>
      </c>
      <c r="B2229">
        <v>5278190</v>
      </c>
      <c r="C2229">
        <v>672496</v>
      </c>
      <c r="D2229" s="9">
        <v>2.8318985047575896E-5</v>
      </c>
      <c r="E2229" s="9">
        <v>1.193590984788346E-5</v>
      </c>
      <c r="F2229" s="9">
        <v>3.4200946920130378E-5</v>
      </c>
      <c r="G2229" s="8">
        <v>1.4249999999999998E-3</v>
      </c>
      <c r="H2229" s="8" t="s">
        <v>54</v>
      </c>
      <c r="I2229" s="37" t="s">
        <v>54</v>
      </c>
      <c r="J2229" s="37" t="s">
        <v>54</v>
      </c>
      <c r="K2229" s="37" t="s">
        <v>54</v>
      </c>
      <c r="L2229" s="9" t="s">
        <v>54</v>
      </c>
      <c r="M2229" s="9" t="s">
        <v>54</v>
      </c>
      <c r="N2229" s="9" t="s">
        <v>54</v>
      </c>
    </row>
    <row r="2230" spans="1:14" x14ac:dyDescent="0.2">
      <c r="A2230">
        <v>353120</v>
      </c>
      <c r="B2230">
        <v>5278190</v>
      </c>
      <c r="C2230">
        <v>672496</v>
      </c>
      <c r="D2230" s="9">
        <v>2.8318985047575896E-5</v>
      </c>
      <c r="E2230" s="9">
        <v>1.477779314499857E-5</v>
      </c>
      <c r="F2230" s="9">
        <v>5.6505912302824108E-5</v>
      </c>
      <c r="G2230" s="8">
        <v>1.3799999999999999E-3</v>
      </c>
      <c r="H2230" s="8" t="s">
        <v>54</v>
      </c>
      <c r="I2230" s="37">
        <v>0.02</v>
      </c>
      <c r="J2230" s="37">
        <v>1.3000000000000001E-2</v>
      </c>
      <c r="K2230" s="37">
        <v>0</v>
      </c>
      <c r="L2230" s="9" t="s">
        <v>54</v>
      </c>
      <c r="M2230" s="9" t="s">
        <v>54</v>
      </c>
      <c r="N2230" s="9" t="s">
        <v>54</v>
      </c>
    </row>
    <row r="2231" spans="1:14" x14ac:dyDescent="0.2">
      <c r="A2231">
        <v>353120</v>
      </c>
      <c r="B2231">
        <v>5278190</v>
      </c>
      <c r="C2231">
        <v>672496</v>
      </c>
      <c r="D2231" s="9">
        <v>2.8318985047575896E-5</v>
      </c>
      <c r="E2231" s="9">
        <v>1.6482923123267635E-5</v>
      </c>
      <c r="F2231" s="9">
        <v>6.988889153244034E-5</v>
      </c>
      <c r="G2231" s="8">
        <v>3.1000000000000003E-3</v>
      </c>
      <c r="H2231" s="8" t="s">
        <v>54</v>
      </c>
      <c r="I2231" s="37">
        <v>9.4E-2</v>
      </c>
      <c r="J2231" s="37">
        <v>0.13699999999999998</v>
      </c>
      <c r="K2231" s="37">
        <v>0.23399999999999999</v>
      </c>
      <c r="L2231" s="9" t="s">
        <v>54</v>
      </c>
      <c r="M2231" s="9" t="s">
        <v>54</v>
      </c>
      <c r="N2231" s="9" t="s">
        <v>54</v>
      </c>
    </row>
    <row r="2232" spans="1:14" x14ac:dyDescent="0.2">
      <c r="A2232">
        <v>353120</v>
      </c>
      <c r="B2232">
        <v>5278190</v>
      </c>
      <c r="C2232">
        <v>672496</v>
      </c>
      <c r="D2232" s="9">
        <v>2.8318985047575896E-5</v>
      </c>
      <c r="E2232" s="9">
        <v>1.6482923123267635E-5</v>
      </c>
      <c r="F2232" s="9">
        <v>6.988889153244034E-5</v>
      </c>
      <c r="G2232" s="8">
        <v>5.0999999999999995E-3</v>
      </c>
      <c r="H2232" s="8" t="s">
        <v>54</v>
      </c>
      <c r="I2232" s="37">
        <v>0.31</v>
      </c>
      <c r="J2232" s="37">
        <v>0.47299999999999998</v>
      </c>
      <c r="K2232" s="37">
        <v>0.443</v>
      </c>
      <c r="L2232" s="9">
        <v>0</v>
      </c>
      <c r="M2232" s="9">
        <v>0</v>
      </c>
      <c r="N2232" s="9">
        <v>0</v>
      </c>
    </row>
    <row r="2233" spans="1:14" x14ac:dyDescent="0.2">
      <c r="A2233">
        <v>353120</v>
      </c>
      <c r="B2233">
        <v>5278190</v>
      </c>
      <c r="C2233">
        <v>672496</v>
      </c>
      <c r="D2233" s="9">
        <v>2.8318985047575896E-5</v>
      </c>
      <c r="E2233" s="9">
        <v>1.7809135328588018E-5</v>
      </c>
      <c r="F2233" s="9">
        <v>8.029787537769742E-5</v>
      </c>
      <c r="G2233" s="8">
        <v>7.92E-3</v>
      </c>
      <c r="H2233" s="8" t="s">
        <v>54</v>
      </c>
      <c r="I2233" s="37">
        <v>0.41799999999999998</v>
      </c>
      <c r="J2233" s="37">
        <v>0.628</v>
      </c>
      <c r="K2233" s="37">
        <v>0.623</v>
      </c>
      <c r="L2233" s="9">
        <v>0</v>
      </c>
      <c r="M2233" s="9">
        <v>2.1000000000000002E-5</v>
      </c>
      <c r="N2233" s="9">
        <v>3.0000000000000001E-6</v>
      </c>
    </row>
    <row r="2234" spans="1:14" x14ac:dyDescent="0.2">
      <c r="A2234">
        <v>353120</v>
      </c>
      <c r="B2234">
        <v>5278190</v>
      </c>
      <c r="C2234">
        <v>672496</v>
      </c>
      <c r="D2234" s="9">
        <v>2.8318985047575896E-5</v>
      </c>
      <c r="E2234" s="9">
        <v>1.7051299782690659E-5</v>
      </c>
      <c r="F2234" s="9">
        <v>7.4349884608979088E-5</v>
      </c>
      <c r="G2234" s="8">
        <v>7.2499999999999995E-3</v>
      </c>
      <c r="H2234" s="8" t="s">
        <v>54</v>
      </c>
      <c r="I2234" s="37">
        <v>0.443</v>
      </c>
      <c r="J2234" s="37">
        <v>0.65700000000000003</v>
      </c>
      <c r="K2234" s="37">
        <v>0.65400000000000003</v>
      </c>
      <c r="L2234" s="9">
        <v>0</v>
      </c>
      <c r="M2234" s="9">
        <v>2.1000000000000002E-5</v>
      </c>
      <c r="N2234" s="9">
        <v>9.0000000000000002E-6</v>
      </c>
    </row>
    <row r="2235" spans="1:14" x14ac:dyDescent="0.2">
      <c r="A2235">
        <v>352455</v>
      </c>
      <c r="B2235">
        <v>5313081</v>
      </c>
      <c r="C2235">
        <v>689496</v>
      </c>
      <c r="D2235" s="9">
        <v>2.8372416336837326E-5</v>
      </c>
      <c r="E2235" s="9">
        <v>1.882147100712374E-5</v>
      </c>
      <c r="F2235" s="9">
        <v>8.7020084235441542E-5</v>
      </c>
      <c r="G2235" s="8">
        <v>5.8999999999999999E-3</v>
      </c>
      <c r="H2235" s="8" t="s">
        <v>54</v>
      </c>
      <c r="I2235" s="37">
        <v>0.45799999999999996</v>
      </c>
      <c r="J2235" s="37">
        <v>0.67700000000000005</v>
      </c>
      <c r="K2235" s="37">
        <v>0.66700000000000004</v>
      </c>
      <c r="L2235" s="9">
        <v>0</v>
      </c>
      <c r="M2235" s="9">
        <v>2.1000000000000002E-5</v>
      </c>
      <c r="N2235" s="9">
        <v>1.5999999999999999E-5</v>
      </c>
    </row>
    <row r="2236" spans="1:14" x14ac:dyDescent="0.2">
      <c r="A2236">
        <v>352455</v>
      </c>
      <c r="B2236">
        <v>5313081</v>
      </c>
      <c r="C2236">
        <v>689496</v>
      </c>
      <c r="D2236" s="9">
        <v>2.8372416336837326E-5</v>
      </c>
      <c r="E2236" s="9">
        <v>1.5621820935912702E-5</v>
      </c>
      <c r="F2236" s="9">
        <v>6.2364393702066433E-5</v>
      </c>
      <c r="G2236" s="8">
        <v>7.9600000000000001E-3</v>
      </c>
      <c r="H2236" s="8" t="s">
        <v>54</v>
      </c>
      <c r="I2236" s="37">
        <v>0.46600000000000003</v>
      </c>
      <c r="J2236" s="37">
        <v>0.68299999999999994</v>
      </c>
      <c r="K2236" s="37">
        <v>0.71200000000000008</v>
      </c>
      <c r="L2236" s="9">
        <v>4.5999999999999993E-5</v>
      </c>
      <c r="M2236" s="9">
        <v>8.1999999999999987E-5</v>
      </c>
      <c r="N2236" s="9">
        <v>6.0000000000000002E-5</v>
      </c>
    </row>
    <row r="2237" spans="1:14" x14ac:dyDescent="0.2">
      <c r="A2237">
        <v>352455</v>
      </c>
      <c r="B2237">
        <v>5313081</v>
      </c>
      <c r="C2237">
        <v>689496</v>
      </c>
      <c r="D2237" s="9">
        <v>2.8372416336837326E-5</v>
      </c>
      <c r="E2237" s="9">
        <v>1.6374679776197652E-5</v>
      </c>
      <c r="F2237" s="9">
        <v>6.8165732651095874E-5</v>
      </c>
      <c r="G2237" s="8">
        <v>8.4749999999999999E-3</v>
      </c>
      <c r="H2237" s="8" t="s">
        <v>54</v>
      </c>
      <c r="I2237" s="37">
        <v>0.46799999999999997</v>
      </c>
      <c r="J2237" s="37">
        <v>0.68599999999999994</v>
      </c>
      <c r="K2237" s="37">
        <v>0.71400000000000008</v>
      </c>
      <c r="L2237" s="9">
        <v>1.5900000000000002E-4</v>
      </c>
      <c r="M2237" s="9">
        <v>5.7700000000000004E-4</v>
      </c>
      <c r="N2237" s="9">
        <v>2.5700000000000001E-4</v>
      </c>
    </row>
    <row r="2238" spans="1:14" x14ac:dyDescent="0.2">
      <c r="A2238">
        <v>352455</v>
      </c>
      <c r="B2238">
        <v>5313081</v>
      </c>
      <c r="C2238">
        <v>689496</v>
      </c>
      <c r="D2238" s="9">
        <v>2.8372416336837326E-5</v>
      </c>
      <c r="E2238" s="9">
        <v>1.6939323906411365E-5</v>
      </c>
      <c r="F2238" s="9">
        <v>7.2516736862867945E-5</v>
      </c>
      <c r="G2238" s="8">
        <v>6.7000000000000002E-3</v>
      </c>
      <c r="H2238" s="8" t="s">
        <v>54</v>
      </c>
      <c r="I2238" s="37">
        <v>0.47200000000000003</v>
      </c>
      <c r="J2238" s="37">
        <v>0.69500000000000006</v>
      </c>
      <c r="K2238" s="37">
        <v>0.71400000000000008</v>
      </c>
      <c r="L2238" s="9">
        <v>1.8000000000000001E-4</v>
      </c>
      <c r="M2238" s="9">
        <v>7.2099999999999996E-4</v>
      </c>
      <c r="N2238" s="9">
        <v>3.3E-4</v>
      </c>
    </row>
    <row r="2239" spans="1:14" x14ac:dyDescent="0.2">
      <c r="A2239">
        <v>352455</v>
      </c>
      <c r="B2239">
        <v>5313081</v>
      </c>
      <c r="C2239">
        <v>689496</v>
      </c>
      <c r="D2239" s="9">
        <v>2.8372416336837326E-5</v>
      </c>
      <c r="E2239" s="9">
        <v>1.5621820935912702E-5</v>
      </c>
      <c r="F2239" s="9">
        <v>6.2364393702066433E-5</v>
      </c>
      <c r="G2239" s="8">
        <v>4.1599999999999996E-3</v>
      </c>
      <c r="H2239" s="8" t="s">
        <v>54</v>
      </c>
      <c r="I2239" s="37">
        <v>0.47200000000000003</v>
      </c>
      <c r="J2239" s="37">
        <v>0.69799999999999995</v>
      </c>
      <c r="K2239" s="37">
        <v>0.71400000000000008</v>
      </c>
      <c r="L2239" s="9" t="s">
        <v>54</v>
      </c>
      <c r="M2239" s="9" t="s">
        <v>54</v>
      </c>
      <c r="N2239" s="9" t="s">
        <v>54</v>
      </c>
    </row>
    <row r="2240" spans="1:14" x14ac:dyDescent="0.2">
      <c r="A2240">
        <v>352455</v>
      </c>
      <c r="B2240">
        <v>5313081</v>
      </c>
      <c r="C2240">
        <v>689496</v>
      </c>
      <c r="D2240" s="9">
        <v>2.8372416336837326E-5</v>
      </c>
      <c r="E2240" s="9">
        <v>1.4116103255342803E-5</v>
      </c>
      <c r="F2240" s="9">
        <v>5.0761715804007563E-5</v>
      </c>
      <c r="G2240" s="8">
        <v>2.3499999999999997E-3</v>
      </c>
      <c r="H2240" s="8" t="s">
        <v>54</v>
      </c>
      <c r="I2240" s="37" t="s">
        <v>54</v>
      </c>
      <c r="J2240" s="37" t="s">
        <v>54</v>
      </c>
      <c r="K2240" s="37" t="s">
        <v>54</v>
      </c>
      <c r="L2240" s="9" t="s">
        <v>54</v>
      </c>
      <c r="M2240" s="9" t="s">
        <v>54</v>
      </c>
      <c r="N2240" s="9" t="s">
        <v>54</v>
      </c>
    </row>
    <row r="2241" spans="1:14" x14ac:dyDescent="0.2">
      <c r="A2241">
        <v>352455</v>
      </c>
      <c r="B2241">
        <v>5313081</v>
      </c>
      <c r="C2241">
        <v>689496</v>
      </c>
      <c r="D2241" s="9">
        <v>2.8372416336837326E-5</v>
      </c>
      <c r="E2241" s="9">
        <v>1.4492532675485279E-5</v>
      </c>
      <c r="F2241" s="9">
        <v>5.3662385278522284E-5</v>
      </c>
      <c r="G2241" s="8">
        <v>2.575E-3</v>
      </c>
      <c r="H2241" s="8" t="s">
        <v>54</v>
      </c>
      <c r="I2241" s="37" t="s">
        <v>54</v>
      </c>
      <c r="J2241" s="37" t="s">
        <v>54</v>
      </c>
      <c r="K2241" s="37" t="s">
        <v>54</v>
      </c>
      <c r="L2241" s="9" t="s">
        <v>54</v>
      </c>
      <c r="M2241" s="9" t="s">
        <v>54</v>
      </c>
      <c r="N2241" s="9" t="s">
        <v>54</v>
      </c>
    </row>
    <row r="2242" spans="1:14" x14ac:dyDescent="0.2">
      <c r="A2242">
        <v>352455</v>
      </c>
      <c r="B2242">
        <v>5313081</v>
      </c>
      <c r="C2242">
        <v>689496</v>
      </c>
      <c r="D2242" s="9">
        <v>2.8372416336837326E-5</v>
      </c>
      <c r="E2242" s="9">
        <v>1.4680747385556516E-5</v>
      </c>
      <c r="F2242" s="9">
        <v>5.5112720015779641E-5</v>
      </c>
      <c r="G2242" s="8">
        <v>1.82E-3</v>
      </c>
      <c r="H2242" s="8" t="s">
        <v>54</v>
      </c>
      <c r="I2242" s="37">
        <v>2.3E-2</v>
      </c>
      <c r="J2242" s="37">
        <v>0.02</v>
      </c>
      <c r="K2242" s="37">
        <v>0</v>
      </c>
      <c r="L2242" s="9" t="s">
        <v>54</v>
      </c>
      <c r="M2242" s="9" t="s">
        <v>54</v>
      </c>
      <c r="N2242" s="9" t="s">
        <v>54</v>
      </c>
    </row>
    <row r="2243" spans="1:14" x14ac:dyDescent="0.2">
      <c r="A2243">
        <v>352455</v>
      </c>
      <c r="B2243">
        <v>5313081</v>
      </c>
      <c r="C2243">
        <v>689496</v>
      </c>
      <c r="D2243" s="9">
        <v>2.8372416336837326E-5</v>
      </c>
      <c r="E2243" s="9">
        <v>1.5433606225841465E-5</v>
      </c>
      <c r="F2243" s="9">
        <v>6.0914058964809076E-5</v>
      </c>
      <c r="G2243" s="8">
        <v>2.725E-3</v>
      </c>
      <c r="H2243" s="8" t="s">
        <v>54</v>
      </c>
      <c r="I2243" s="37">
        <v>9.4E-2</v>
      </c>
      <c r="J2243" s="37">
        <v>0.13200000000000001</v>
      </c>
      <c r="K2243" s="37">
        <v>0.16500000000000001</v>
      </c>
      <c r="L2243" s="9" t="s">
        <v>54</v>
      </c>
      <c r="M2243" s="9" t="s">
        <v>54</v>
      </c>
      <c r="N2243" s="9" t="s">
        <v>54</v>
      </c>
    </row>
    <row r="2244" spans="1:14" x14ac:dyDescent="0.2">
      <c r="A2244">
        <v>352455</v>
      </c>
      <c r="B2244">
        <v>5313081</v>
      </c>
      <c r="C2244">
        <v>689496</v>
      </c>
      <c r="D2244" s="9">
        <v>2.8372416336837326E-5</v>
      </c>
      <c r="E2244" s="9">
        <v>1.6186465066126415E-5</v>
      </c>
      <c r="F2244" s="9">
        <v>6.6715397913838517E-5</v>
      </c>
      <c r="G2244" s="8">
        <v>3.0400000000000002E-3</v>
      </c>
      <c r="H2244" s="8" t="s">
        <v>54</v>
      </c>
      <c r="I2244" s="37">
        <v>0.313</v>
      </c>
      <c r="J2244" s="37">
        <v>0.47600000000000003</v>
      </c>
      <c r="K2244" s="37">
        <v>0.47799999999999998</v>
      </c>
      <c r="L2244" s="9">
        <v>5.0000000000000004E-6</v>
      </c>
      <c r="M2244" s="9">
        <v>5.0000000000000004E-6</v>
      </c>
      <c r="N2244" s="9">
        <v>3.0000000000000001E-6</v>
      </c>
    </row>
    <row r="2245" spans="1:14" x14ac:dyDescent="0.2">
      <c r="A2245">
        <v>352455</v>
      </c>
      <c r="B2245">
        <v>5313081</v>
      </c>
      <c r="C2245">
        <v>689496</v>
      </c>
      <c r="D2245" s="9">
        <v>2.8372416336837326E-5</v>
      </c>
      <c r="E2245" s="9">
        <v>1.6751109196340127E-5</v>
      </c>
      <c r="F2245" s="9">
        <v>7.1066402125610588E-5</v>
      </c>
      <c r="G2245" s="8">
        <v>3.7499999999999999E-3</v>
      </c>
      <c r="H2245" s="8" t="s">
        <v>54</v>
      </c>
      <c r="I2245" s="37">
        <v>0.41700000000000004</v>
      </c>
      <c r="J2245" s="37">
        <v>0.625</v>
      </c>
      <c r="K2245" s="37">
        <v>0.59499999999999997</v>
      </c>
      <c r="L2245" s="9">
        <v>2.1000000000000002E-5</v>
      </c>
      <c r="M2245" s="9">
        <v>2.1000000000000002E-5</v>
      </c>
      <c r="N2245" s="9">
        <v>1.2E-5</v>
      </c>
    </row>
    <row r="2246" spans="1:14" x14ac:dyDescent="0.2">
      <c r="A2246">
        <v>352455</v>
      </c>
      <c r="B2246">
        <v>5313081</v>
      </c>
      <c r="C2246">
        <v>689496</v>
      </c>
      <c r="D2246" s="9">
        <v>2.8372416336837326E-5</v>
      </c>
      <c r="E2246" s="9">
        <v>2.3903268179047147E-5</v>
      </c>
      <c r="F2246" s="9">
        <v>1.2617912214139024E-4</v>
      </c>
      <c r="G2246" s="8">
        <v>1.1925E-2</v>
      </c>
      <c r="H2246" s="8" t="s">
        <v>54</v>
      </c>
      <c r="I2246" s="37">
        <v>0.46100000000000002</v>
      </c>
      <c r="J2246" s="37">
        <v>0.66099999999999992</v>
      </c>
      <c r="K2246" s="37">
        <v>0.68200000000000005</v>
      </c>
      <c r="L2246" s="9">
        <v>1.44E-4</v>
      </c>
      <c r="M2246" s="9">
        <v>1.9819999999999998E-3</v>
      </c>
      <c r="N2246" s="9">
        <v>7.2800000000000002E-4</v>
      </c>
    </row>
    <row r="2247" spans="1:14" x14ac:dyDescent="0.2">
      <c r="A2247">
        <v>351416</v>
      </c>
      <c r="B2247">
        <v>5347740</v>
      </c>
      <c r="C2247">
        <v>708867</v>
      </c>
      <c r="D2247" s="9">
        <v>2.8456302501878117E-5</v>
      </c>
      <c r="E2247" s="9">
        <v>4.1325868497720533E-5</v>
      </c>
      <c r="F2247" s="9">
        <v>2.5533703783643474E-4</v>
      </c>
      <c r="G2247" s="8">
        <v>1.6059999999999998E-2</v>
      </c>
      <c r="H2247" s="8" t="s">
        <v>54</v>
      </c>
      <c r="I2247" s="37">
        <v>0.505</v>
      </c>
      <c r="J2247" s="37">
        <v>0.69299999999999995</v>
      </c>
      <c r="K2247" s="37">
        <v>0.69200000000000006</v>
      </c>
      <c r="L2247" s="9">
        <v>5.04E-4</v>
      </c>
      <c r="M2247" s="9">
        <v>6.4070000000000004E-3</v>
      </c>
      <c r="N2247" s="9">
        <v>2.2759999999999998E-3</v>
      </c>
    </row>
    <row r="2248" spans="1:14" x14ac:dyDescent="0.2">
      <c r="A2248">
        <v>351416</v>
      </c>
      <c r="B2248">
        <v>5347740</v>
      </c>
      <c r="C2248">
        <v>708867</v>
      </c>
      <c r="D2248" s="9">
        <v>2.8456302501878117E-5</v>
      </c>
      <c r="E2248" s="9">
        <v>2.1691406089301274E-5</v>
      </c>
      <c r="F2248" s="9">
        <v>1.0721334185397261E-4</v>
      </c>
      <c r="G2248" s="8">
        <v>1.0775E-2</v>
      </c>
      <c r="H2248" s="8" t="s">
        <v>54</v>
      </c>
      <c r="I2248" s="37">
        <v>0.51700000000000002</v>
      </c>
      <c r="J2248" s="37">
        <v>0.70400000000000007</v>
      </c>
      <c r="K2248" s="37">
        <v>0.70499999999999996</v>
      </c>
      <c r="L2248" s="9">
        <v>6.1299999999999994E-4</v>
      </c>
      <c r="M2248" s="9">
        <v>6.7670000000000004E-3</v>
      </c>
      <c r="N2248" s="9">
        <v>2.4399999999999999E-3</v>
      </c>
    </row>
    <row r="2249" spans="1:14" x14ac:dyDescent="0.2">
      <c r="A2249">
        <v>351416</v>
      </c>
      <c r="B2249">
        <v>5347740</v>
      </c>
      <c r="C2249">
        <v>708867</v>
      </c>
      <c r="D2249" s="9">
        <v>2.8456302501878117E-5</v>
      </c>
      <c r="E2249" s="9">
        <v>1.7390523847457055E-5</v>
      </c>
      <c r="F2249" s="9">
        <v>7.4767198924480903E-5</v>
      </c>
      <c r="G2249" s="8">
        <v>6.2250000000000005E-3</v>
      </c>
      <c r="H2249" s="8" t="s">
        <v>54</v>
      </c>
      <c r="I2249" s="37">
        <v>0.52100000000000002</v>
      </c>
      <c r="J2249" s="37">
        <v>0.70700000000000007</v>
      </c>
      <c r="K2249" s="37">
        <v>0.70499999999999996</v>
      </c>
      <c r="L2249" s="9">
        <v>6.9999999999999999E-4</v>
      </c>
      <c r="M2249" s="9">
        <v>6.9670000000000001E-3</v>
      </c>
      <c r="N2249" s="9">
        <v>2.5140000000000002E-3</v>
      </c>
    </row>
    <row r="2250" spans="1:14" x14ac:dyDescent="0.2">
      <c r="A2250">
        <v>351416</v>
      </c>
      <c r="B2250">
        <v>5347740</v>
      </c>
      <c r="C2250">
        <v>708867</v>
      </c>
      <c r="D2250" s="9">
        <v>2.8456302501878117E-5</v>
      </c>
      <c r="E2250" s="9">
        <v>1.6081559686895771E-5</v>
      </c>
      <c r="F2250" s="9">
        <v>6.4892285858983418E-5</v>
      </c>
      <c r="G2250" s="8">
        <v>3.9500000000000004E-3</v>
      </c>
      <c r="H2250" s="8" t="s">
        <v>54</v>
      </c>
      <c r="I2250" s="37">
        <v>0.52400000000000002</v>
      </c>
      <c r="J2250" s="37">
        <v>0.71200000000000008</v>
      </c>
      <c r="K2250" s="37">
        <v>0.70499999999999996</v>
      </c>
      <c r="L2250" s="9">
        <v>7.6199999999999998E-4</v>
      </c>
      <c r="M2250" s="9">
        <v>7.0270000000000003E-3</v>
      </c>
      <c r="N2250" s="9">
        <v>2.5440000000000003E-3</v>
      </c>
    </row>
    <row r="2251" spans="1:14" x14ac:dyDescent="0.2">
      <c r="A2251">
        <v>351416</v>
      </c>
      <c r="B2251">
        <v>5347740</v>
      </c>
      <c r="C2251">
        <v>708867</v>
      </c>
      <c r="D2251" s="9">
        <v>2.8456302501878117E-5</v>
      </c>
      <c r="E2251" s="9">
        <v>1.4211610886093938E-5</v>
      </c>
      <c r="F2251" s="9">
        <v>5.0785267193987024E-5</v>
      </c>
      <c r="G2251" s="8">
        <v>2.66E-3</v>
      </c>
      <c r="H2251" s="8" t="s">
        <v>54</v>
      </c>
      <c r="I2251" s="37">
        <v>0.52500000000000002</v>
      </c>
      <c r="J2251" s="37">
        <v>0.71200000000000008</v>
      </c>
      <c r="K2251" s="37">
        <v>0.70499999999999996</v>
      </c>
      <c r="L2251" s="9" t="s">
        <v>54</v>
      </c>
      <c r="M2251" s="9" t="s">
        <v>54</v>
      </c>
      <c r="N2251" s="9" t="s">
        <v>54</v>
      </c>
    </row>
    <row r="2252" spans="1:14" x14ac:dyDescent="0.2">
      <c r="A2252">
        <v>351416</v>
      </c>
      <c r="B2252">
        <v>5347740</v>
      </c>
      <c r="C2252">
        <v>708867</v>
      </c>
      <c r="D2252" s="9">
        <v>2.8456302501878117E-5</v>
      </c>
      <c r="E2252" s="9">
        <v>1.3089641605612838E-5</v>
      </c>
      <c r="F2252" s="9">
        <v>4.2321055994989187E-5</v>
      </c>
      <c r="G2252" s="8">
        <v>1.8500000000000001E-3</v>
      </c>
      <c r="H2252" s="8" t="s">
        <v>54</v>
      </c>
      <c r="I2252" s="37" t="s">
        <v>54</v>
      </c>
      <c r="J2252" s="37" t="s">
        <v>54</v>
      </c>
      <c r="K2252" s="37" t="s">
        <v>54</v>
      </c>
      <c r="L2252" s="9" t="s">
        <v>54</v>
      </c>
      <c r="M2252" s="9" t="s">
        <v>54</v>
      </c>
      <c r="N2252" s="9" t="s">
        <v>54</v>
      </c>
    </row>
    <row r="2253" spans="1:14" x14ac:dyDescent="0.2">
      <c r="A2253">
        <v>351416</v>
      </c>
      <c r="B2253">
        <v>5347740</v>
      </c>
      <c r="C2253">
        <v>708867</v>
      </c>
      <c r="D2253" s="9">
        <v>2.8456302501878117E-5</v>
      </c>
      <c r="E2253" s="9">
        <v>1.6642544327136324E-5</v>
      </c>
      <c r="F2253" s="9">
        <v>6.912439145848234E-5</v>
      </c>
      <c r="G2253" s="8">
        <v>2.3600000000000001E-3</v>
      </c>
      <c r="H2253" s="8" t="s">
        <v>54</v>
      </c>
      <c r="I2253" s="37" t="s">
        <v>54</v>
      </c>
      <c r="J2253" s="37" t="s">
        <v>54</v>
      </c>
      <c r="K2253" s="37" t="s">
        <v>54</v>
      </c>
      <c r="L2253" s="9" t="s">
        <v>54</v>
      </c>
      <c r="M2253" s="9" t="s">
        <v>54</v>
      </c>
      <c r="N2253" s="9" t="s">
        <v>54</v>
      </c>
    </row>
    <row r="2254" spans="1:14" x14ac:dyDescent="0.2">
      <c r="A2254">
        <v>351416</v>
      </c>
      <c r="B2254">
        <v>5347740</v>
      </c>
      <c r="C2254">
        <v>708867</v>
      </c>
      <c r="D2254" s="9">
        <v>2.8456302501878117E-5</v>
      </c>
      <c r="E2254" s="9">
        <v>1.3089641605612838E-5</v>
      </c>
      <c r="F2254" s="9">
        <v>4.2321055994989187E-5</v>
      </c>
      <c r="G2254" s="8">
        <v>2.7500000000000003E-3</v>
      </c>
      <c r="H2254" s="8" t="s">
        <v>54</v>
      </c>
      <c r="I2254" s="37">
        <v>1.9E-2</v>
      </c>
      <c r="J2254" s="37">
        <v>0.02</v>
      </c>
      <c r="K2254" s="37">
        <v>0</v>
      </c>
      <c r="L2254" s="9" t="s">
        <v>54</v>
      </c>
      <c r="M2254" s="9" t="s">
        <v>54</v>
      </c>
      <c r="N2254" s="9" t="s">
        <v>54</v>
      </c>
    </row>
    <row r="2255" spans="1:14" x14ac:dyDescent="0.2">
      <c r="A2255">
        <v>351416</v>
      </c>
      <c r="B2255">
        <v>5347740</v>
      </c>
      <c r="C2255">
        <v>708867</v>
      </c>
      <c r="D2255" s="9">
        <v>2.8456302501878117E-5</v>
      </c>
      <c r="E2255" s="9">
        <v>1.3089641605612838E-5</v>
      </c>
      <c r="F2255" s="9">
        <v>4.2321055994989187E-5</v>
      </c>
      <c r="G2255" s="8">
        <v>3.5E-4</v>
      </c>
      <c r="H2255" s="8" t="s">
        <v>54</v>
      </c>
      <c r="I2255" s="37">
        <v>9.8000000000000004E-2</v>
      </c>
      <c r="J2255" s="37">
        <v>0.13300000000000001</v>
      </c>
      <c r="K2255" s="37">
        <v>0.223</v>
      </c>
      <c r="L2255" s="9" t="s">
        <v>54</v>
      </c>
      <c r="M2255" s="9" t="s">
        <v>54</v>
      </c>
      <c r="N2255" s="9" t="s">
        <v>54</v>
      </c>
    </row>
    <row r="2256" spans="1:14" x14ac:dyDescent="0.2">
      <c r="A2256">
        <v>351416</v>
      </c>
      <c r="B2256">
        <v>5347740</v>
      </c>
      <c r="C2256">
        <v>708867</v>
      </c>
      <c r="D2256" s="9">
        <v>2.8456302501878117E-5</v>
      </c>
      <c r="E2256" s="9">
        <v>1.4211610886093938E-5</v>
      </c>
      <c r="F2256" s="9">
        <v>5.0785267193987024E-5</v>
      </c>
      <c r="G2256" s="8">
        <v>3.8199999999999996E-3</v>
      </c>
      <c r="H2256" s="8" t="s">
        <v>54</v>
      </c>
      <c r="I2256" s="37">
        <v>0.33</v>
      </c>
      <c r="J2256" s="37">
        <v>0.48399999999999999</v>
      </c>
      <c r="K2256" s="37">
        <v>0.439</v>
      </c>
      <c r="L2256" s="9">
        <v>0</v>
      </c>
      <c r="M2256" s="9">
        <v>3.0000000000000001E-5</v>
      </c>
      <c r="N2256" s="9">
        <v>9.0000000000000002E-6</v>
      </c>
    </row>
    <row r="2257" spans="1:14" x14ac:dyDescent="0.2">
      <c r="A2257">
        <v>351416</v>
      </c>
      <c r="B2257">
        <v>5347740</v>
      </c>
      <c r="C2257">
        <v>708867</v>
      </c>
      <c r="D2257" s="9">
        <v>2.8456302501878117E-5</v>
      </c>
      <c r="E2257" s="9">
        <v>1.3463631365773205E-5</v>
      </c>
      <c r="F2257" s="9">
        <v>4.5142459727988468E-5</v>
      </c>
      <c r="G2257" s="8">
        <v>3.1249999999999997E-3</v>
      </c>
      <c r="H2257" s="8">
        <v>0.753</v>
      </c>
      <c r="I2257" s="37">
        <v>0.45100000000000001</v>
      </c>
      <c r="J2257" s="37">
        <v>0.61899999999999999</v>
      </c>
      <c r="K2257" s="37">
        <v>0.6409999999999999</v>
      </c>
      <c r="L2257" s="9">
        <v>1.0000000000000001E-5</v>
      </c>
      <c r="M2257" s="9">
        <v>3.0000000000000001E-5</v>
      </c>
      <c r="N2257" s="9">
        <v>9.0000000000000002E-6</v>
      </c>
    </row>
    <row r="2258" spans="1:14" x14ac:dyDescent="0.2">
      <c r="A2258">
        <v>351416</v>
      </c>
      <c r="B2258">
        <v>5347740</v>
      </c>
      <c r="C2258">
        <v>708867</v>
      </c>
      <c r="D2258" s="9">
        <v>2.8456302501878117E-5</v>
      </c>
      <c r="E2258" s="9">
        <v>1.6455549447056139E-5</v>
      </c>
      <c r="F2258" s="9">
        <v>6.7713689591982699E-5</v>
      </c>
      <c r="G2258" s="8">
        <v>7.2750000000000002E-3</v>
      </c>
      <c r="H2258" s="8" t="s">
        <v>54</v>
      </c>
      <c r="I2258" s="37">
        <v>0.48399999999999999</v>
      </c>
      <c r="J2258" s="37">
        <v>0.65099999999999991</v>
      </c>
      <c r="K2258" s="37">
        <v>0.69400000000000006</v>
      </c>
      <c r="L2258" s="9">
        <v>1.2300000000000001E-4</v>
      </c>
      <c r="M2258" s="9">
        <v>1.3800000000000002E-4</v>
      </c>
      <c r="N2258" s="9">
        <v>7.7000000000000001E-5</v>
      </c>
    </row>
    <row r="2259" spans="1:14" x14ac:dyDescent="0.2">
      <c r="A2259">
        <v>349909</v>
      </c>
      <c r="B2259">
        <v>5383661</v>
      </c>
      <c r="C2259">
        <v>730382</v>
      </c>
      <c r="D2259" s="9">
        <v>2.8578859074788015E-5</v>
      </c>
      <c r="E2259" s="9">
        <v>2.0803687304977042E-5</v>
      </c>
      <c r="F2259" s="9">
        <v>8.4887086483511367E-5</v>
      </c>
      <c r="G2259" s="8">
        <v>1.286E-2</v>
      </c>
      <c r="H2259" s="8" t="s">
        <v>54</v>
      </c>
      <c r="I2259" s="37">
        <v>0.503</v>
      </c>
      <c r="J2259" s="37">
        <v>0.67599999999999993</v>
      </c>
      <c r="K2259" s="37">
        <v>0.73099999999999998</v>
      </c>
      <c r="L2259" s="9">
        <v>4.0400000000000001E-4</v>
      </c>
      <c r="M2259" s="9">
        <v>5.2299999999999992E-4</v>
      </c>
      <c r="N2259" s="9">
        <v>3.4200000000000002E-4</v>
      </c>
    </row>
    <row r="2260" spans="1:14" x14ac:dyDescent="0.2">
      <c r="A2260">
        <v>349909</v>
      </c>
      <c r="B2260">
        <v>5383661</v>
      </c>
      <c r="C2260">
        <v>730382</v>
      </c>
      <c r="D2260" s="9">
        <v>2.8578859074788015E-5</v>
      </c>
      <c r="E2260" s="9">
        <v>1.2816557357530499E-5</v>
      </c>
      <c r="F2260" s="9">
        <v>3.9705250129384348E-5</v>
      </c>
      <c r="G2260" s="8">
        <v>1.0800000000000001E-2</v>
      </c>
      <c r="H2260" s="8" t="s">
        <v>54</v>
      </c>
      <c r="I2260" s="37">
        <v>0.51300000000000001</v>
      </c>
      <c r="J2260" s="37">
        <v>0.68900000000000006</v>
      </c>
      <c r="K2260" s="37">
        <v>0.7340000000000001</v>
      </c>
      <c r="L2260" s="9">
        <v>4.9100000000000001E-4</v>
      </c>
      <c r="M2260" s="9">
        <v>6.4199999999999999E-4</v>
      </c>
      <c r="N2260" s="9">
        <v>4.64E-4</v>
      </c>
    </row>
    <row r="2261" spans="1:14" x14ac:dyDescent="0.2">
      <c r="A2261">
        <v>349909</v>
      </c>
      <c r="B2261">
        <v>5383661</v>
      </c>
      <c r="C2261">
        <v>730382</v>
      </c>
      <c r="D2261" s="9">
        <v>2.8578859074788015E-5</v>
      </c>
      <c r="E2261" s="9">
        <v>1.4488282230251867E-5</v>
      </c>
      <c r="F2261" s="9">
        <v>5.2027569135055356E-5</v>
      </c>
      <c r="G2261" s="8">
        <v>9.5750000000000002E-3</v>
      </c>
      <c r="H2261" s="8" t="s">
        <v>54</v>
      </c>
      <c r="I2261" s="37">
        <v>0.51700000000000002</v>
      </c>
      <c r="J2261" s="37">
        <v>0.69599999999999995</v>
      </c>
      <c r="K2261" s="37">
        <v>0.73699999999999999</v>
      </c>
      <c r="L2261" s="9">
        <v>5.5200000000000008E-4</v>
      </c>
      <c r="M2261" s="9">
        <v>6.9099999999999999E-4</v>
      </c>
      <c r="N2261" s="9">
        <v>5.13E-4</v>
      </c>
    </row>
    <row r="2262" spans="1:14" x14ac:dyDescent="0.2">
      <c r="A2262">
        <v>349909</v>
      </c>
      <c r="B2262">
        <v>5383661</v>
      </c>
      <c r="C2262">
        <v>730382</v>
      </c>
      <c r="D2262" s="9">
        <v>2.8578859074788015E-5</v>
      </c>
      <c r="E2262" s="9">
        <v>1.7460237559534302E-5</v>
      </c>
      <c r="F2262" s="9">
        <v>7.3933914034026024E-5</v>
      </c>
      <c r="G2262" s="8">
        <v>7.4399999999999996E-3</v>
      </c>
      <c r="H2262" s="8" t="s">
        <v>54</v>
      </c>
      <c r="I2262" s="37">
        <v>0.51700000000000002</v>
      </c>
      <c r="J2262" s="37">
        <v>0.69599999999999995</v>
      </c>
      <c r="K2262" s="37">
        <v>0.73699999999999999</v>
      </c>
      <c r="L2262" s="9">
        <v>6.1899999999999998E-4</v>
      </c>
      <c r="M2262" s="9">
        <v>7.2099999999999996E-4</v>
      </c>
      <c r="N2262" s="9">
        <v>5.6700000000000001E-4</v>
      </c>
    </row>
    <row r="2263" spans="1:14" x14ac:dyDescent="0.2">
      <c r="A2263">
        <v>349909</v>
      </c>
      <c r="B2263">
        <v>5383661</v>
      </c>
      <c r="C2263">
        <v>730382</v>
      </c>
      <c r="D2263" s="9">
        <v>2.8578859074788015E-5</v>
      </c>
      <c r="E2263" s="9">
        <v>1.6345754311053388E-5</v>
      </c>
      <c r="F2263" s="9">
        <v>6.5719034696912023E-5</v>
      </c>
      <c r="G2263" s="8">
        <v>5.3750000000000004E-3</v>
      </c>
      <c r="H2263" s="8" t="s">
        <v>54</v>
      </c>
      <c r="I2263" s="37">
        <v>0.51700000000000002</v>
      </c>
      <c r="J2263" s="37">
        <v>0.69599999999999995</v>
      </c>
      <c r="K2263" s="37">
        <v>0.73699999999999999</v>
      </c>
      <c r="L2263" s="9" t="s">
        <v>54</v>
      </c>
      <c r="M2263" s="9" t="s">
        <v>54</v>
      </c>
      <c r="N2263" s="9" t="s">
        <v>54</v>
      </c>
    </row>
    <row r="2264" spans="1:14" x14ac:dyDescent="0.2">
      <c r="A2264">
        <v>349909</v>
      </c>
      <c r="B2264">
        <v>5383661</v>
      </c>
      <c r="C2264">
        <v>730382</v>
      </c>
      <c r="D2264" s="9">
        <v>2.8578859074788015E-5</v>
      </c>
      <c r="E2264" s="9">
        <v>1.300230456561065E-5</v>
      </c>
      <c r="F2264" s="9">
        <v>4.1074396685570019E-5</v>
      </c>
      <c r="G2264" s="8">
        <v>3.65E-3</v>
      </c>
      <c r="H2264" s="8" t="s">
        <v>54</v>
      </c>
      <c r="I2264" s="37" t="s">
        <v>54</v>
      </c>
      <c r="J2264" s="37" t="s">
        <v>54</v>
      </c>
      <c r="K2264" s="37" t="s">
        <v>54</v>
      </c>
      <c r="L2264" s="9" t="s">
        <v>54</v>
      </c>
      <c r="M2264" s="9" t="s">
        <v>54</v>
      </c>
      <c r="N2264" s="9" t="s">
        <v>54</v>
      </c>
    </row>
    <row r="2265" spans="1:14" x14ac:dyDescent="0.2">
      <c r="A2265">
        <v>349909</v>
      </c>
      <c r="B2265">
        <v>5383661</v>
      </c>
      <c r="C2265">
        <v>730382</v>
      </c>
      <c r="D2265" s="9">
        <v>2.8578859074788015E-5</v>
      </c>
      <c r="E2265" s="9">
        <v>1.3373798981770954E-5</v>
      </c>
      <c r="F2265" s="9">
        <v>4.3812689797941348E-5</v>
      </c>
      <c r="G2265" s="8">
        <v>2.4399999999999999E-3</v>
      </c>
      <c r="H2265" s="8" t="s">
        <v>54</v>
      </c>
      <c r="I2265" s="37" t="s">
        <v>54</v>
      </c>
      <c r="J2265" s="37" t="s">
        <v>54</v>
      </c>
      <c r="K2265" s="37" t="s">
        <v>54</v>
      </c>
      <c r="L2265" s="9" t="s">
        <v>54</v>
      </c>
      <c r="M2265" s="9" t="s">
        <v>54</v>
      </c>
      <c r="N2265" s="9" t="s">
        <v>54</v>
      </c>
    </row>
    <row r="2266" spans="1:14" x14ac:dyDescent="0.2">
      <c r="A2266">
        <v>349909</v>
      </c>
      <c r="B2266">
        <v>5383661</v>
      </c>
      <c r="C2266">
        <v>730382</v>
      </c>
      <c r="D2266" s="9">
        <v>2.8578859074788015E-5</v>
      </c>
      <c r="E2266" s="9">
        <v>1.2445062941370195E-5</v>
      </c>
      <c r="F2266" s="9">
        <v>3.6966957017013012E-5</v>
      </c>
      <c r="G2266" s="8">
        <v>2.4250000000000001E-3</v>
      </c>
      <c r="H2266" s="8" t="s">
        <v>54</v>
      </c>
      <c r="I2266" s="37">
        <v>1.9E-2</v>
      </c>
      <c r="J2266" s="37">
        <v>1.8000000000000002E-2</v>
      </c>
      <c r="K2266" s="37">
        <v>0.05</v>
      </c>
      <c r="L2266" s="9" t="s">
        <v>54</v>
      </c>
      <c r="M2266" s="9" t="s">
        <v>54</v>
      </c>
      <c r="N2266" s="9" t="s">
        <v>54</v>
      </c>
    </row>
    <row r="2267" spans="1:14" x14ac:dyDescent="0.2">
      <c r="A2267">
        <v>349909</v>
      </c>
      <c r="B2267">
        <v>5383661</v>
      </c>
      <c r="C2267">
        <v>730382</v>
      </c>
      <c r="D2267" s="9">
        <v>2.8578859074788015E-5</v>
      </c>
      <c r="E2267" s="9">
        <v>1.3188051773690803E-5</v>
      </c>
      <c r="F2267" s="9">
        <v>4.2443543241755684E-5</v>
      </c>
      <c r="G2267" s="8">
        <v>4.1999999999999997E-3</v>
      </c>
      <c r="H2267" s="8" t="s">
        <v>54</v>
      </c>
      <c r="I2267" s="37">
        <v>0.10199999999999999</v>
      </c>
      <c r="J2267" s="37">
        <v>0.156</v>
      </c>
      <c r="K2267" s="37">
        <v>0.14599999999999999</v>
      </c>
      <c r="L2267" s="9" t="s">
        <v>54</v>
      </c>
      <c r="M2267" s="9" t="s">
        <v>54</v>
      </c>
      <c r="N2267" s="9" t="s">
        <v>54</v>
      </c>
    </row>
    <row r="2268" spans="1:14" x14ac:dyDescent="0.2">
      <c r="A2268">
        <v>349909</v>
      </c>
      <c r="B2268">
        <v>5383661</v>
      </c>
      <c r="C2268">
        <v>730382</v>
      </c>
      <c r="D2268" s="9">
        <v>2.8578859074788015E-5</v>
      </c>
      <c r="E2268" s="9">
        <v>1.5045523854492324E-5</v>
      </c>
      <c r="F2268" s="9">
        <v>5.6135008803612357E-5</v>
      </c>
      <c r="G2268" s="8">
        <v>4.3800000000000002E-3</v>
      </c>
      <c r="H2268" s="8" t="s">
        <v>54</v>
      </c>
      <c r="I2268" s="37">
        <v>0.32700000000000001</v>
      </c>
      <c r="J2268" s="37">
        <v>0.46299999999999997</v>
      </c>
      <c r="K2268" s="37">
        <v>0.41700000000000004</v>
      </c>
      <c r="L2268" s="9">
        <v>5.0000000000000004E-6</v>
      </c>
      <c r="M2268" s="9">
        <v>1.8999999999999998E-5</v>
      </c>
      <c r="N2268" s="9">
        <v>1.4E-5</v>
      </c>
    </row>
    <row r="2269" spans="1:14" x14ac:dyDescent="0.2">
      <c r="A2269">
        <v>349909</v>
      </c>
      <c r="B2269">
        <v>5383661</v>
      </c>
      <c r="C2269">
        <v>730382</v>
      </c>
      <c r="D2269" s="9">
        <v>2.8578859074788015E-5</v>
      </c>
      <c r="E2269" s="9">
        <v>1.3931040606011411E-5</v>
      </c>
      <c r="F2269" s="9">
        <v>4.7920129466498356E-5</v>
      </c>
      <c r="G2269" s="8">
        <v>5.0749999999999997E-3</v>
      </c>
      <c r="H2269" s="8">
        <v>0.78</v>
      </c>
      <c r="I2269" s="37">
        <v>0.44200000000000006</v>
      </c>
      <c r="J2269" s="37">
        <v>0.60499999999999998</v>
      </c>
      <c r="K2269" s="37">
        <v>0.55100000000000005</v>
      </c>
      <c r="L2269" s="9">
        <v>3.4999999999999997E-5</v>
      </c>
      <c r="M2269" s="9">
        <v>5.8E-5</v>
      </c>
      <c r="N2269" s="9">
        <v>2.7000000000000002E-5</v>
      </c>
    </row>
    <row r="2270" spans="1:14" x14ac:dyDescent="0.2">
      <c r="A2270">
        <v>349909</v>
      </c>
      <c r="B2270">
        <v>5383661</v>
      </c>
      <c r="C2270">
        <v>730382</v>
      </c>
      <c r="D2270" s="9">
        <v>2.8578859074788015E-5</v>
      </c>
      <c r="E2270" s="9">
        <v>2.3775642634259475E-5</v>
      </c>
      <c r="F2270" s="9">
        <v>1.2048489694433871E-4</v>
      </c>
      <c r="G2270" s="8">
        <v>2.198E-2</v>
      </c>
      <c r="H2270" s="8" t="s">
        <v>54</v>
      </c>
      <c r="I2270" s="37">
        <v>0.47700000000000004</v>
      </c>
      <c r="J2270" s="37">
        <v>0.64599999999999991</v>
      </c>
      <c r="K2270" s="37">
        <v>0.629</v>
      </c>
      <c r="L2270" s="9">
        <v>4.2400000000000001E-4</v>
      </c>
      <c r="M2270" s="9">
        <v>5.3520000000000009E-3</v>
      </c>
      <c r="N2270" s="9">
        <v>1.843E-3</v>
      </c>
    </row>
    <row r="2271" spans="1:14" x14ac:dyDescent="0.2">
      <c r="A2271">
        <v>349261</v>
      </c>
      <c r="B2271">
        <v>5419171</v>
      </c>
      <c r="C2271">
        <v>753529</v>
      </c>
      <c r="D2271" s="9">
        <v>2.8631882746713777E-5</v>
      </c>
      <c r="E2271" s="9">
        <v>3.8197724338279786E-5</v>
      </c>
      <c r="F2271" s="9">
        <v>2.2162385256572741E-4</v>
      </c>
      <c r="G2271" s="8">
        <v>1.55E-2</v>
      </c>
      <c r="H2271" s="8" t="s">
        <v>54</v>
      </c>
      <c r="I2271" s="37">
        <v>0.501</v>
      </c>
      <c r="J2271" s="37">
        <v>0.66700000000000004</v>
      </c>
      <c r="K2271" s="37">
        <v>0.67200000000000004</v>
      </c>
      <c r="L2271" s="9">
        <v>5.8500000000000002E-4</v>
      </c>
      <c r="M2271" s="9">
        <v>8.9759999999999996E-3</v>
      </c>
      <c r="N2271" s="9">
        <v>3.0379999999999999E-3</v>
      </c>
    </row>
    <row r="2272" spans="1:14" x14ac:dyDescent="0.2">
      <c r="A2272">
        <v>349261</v>
      </c>
      <c r="B2272">
        <v>5419171</v>
      </c>
      <c r="C2272">
        <v>753529</v>
      </c>
      <c r="D2272" s="9">
        <v>2.8631882746713777E-5</v>
      </c>
      <c r="E2272" s="9">
        <v>1.9006597134506366E-5</v>
      </c>
      <c r="F2272" s="9">
        <v>8.360660306371752E-5</v>
      </c>
      <c r="G2272" s="8">
        <v>1.2499999999999999E-2</v>
      </c>
      <c r="H2272" s="8" t="s">
        <v>54</v>
      </c>
      <c r="I2272" s="37">
        <v>0.50800000000000001</v>
      </c>
      <c r="J2272" s="37">
        <v>0.67900000000000005</v>
      </c>
      <c r="K2272" s="37">
        <v>0.68700000000000006</v>
      </c>
      <c r="L2272" s="9">
        <v>6.2600000000000004E-4</v>
      </c>
      <c r="M2272" s="9">
        <v>9.6029999999999987E-3</v>
      </c>
      <c r="N2272" s="9">
        <v>3.2680000000000001E-3</v>
      </c>
    </row>
    <row r="2273" spans="1:14" x14ac:dyDescent="0.2">
      <c r="A2273">
        <v>349261</v>
      </c>
      <c r="B2273">
        <v>5419171</v>
      </c>
      <c r="C2273">
        <v>753529</v>
      </c>
      <c r="D2273" s="9">
        <v>2.8631882746713777E-5</v>
      </c>
      <c r="E2273" s="9">
        <v>1.8268476857438158E-5</v>
      </c>
      <c r="F2273" s="9">
        <v>7.8298247313640217E-5</v>
      </c>
      <c r="G2273" s="8">
        <v>1.4425E-2</v>
      </c>
      <c r="H2273" s="8" t="s">
        <v>54</v>
      </c>
      <c r="I2273" s="37">
        <v>0.51200000000000001</v>
      </c>
      <c r="J2273" s="37">
        <v>0.68400000000000005</v>
      </c>
      <c r="K2273" s="37">
        <v>0.68700000000000006</v>
      </c>
      <c r="L2273" s="9">
        <v>7.3200000000000001E-4</v>
      </c>
      <c r="M2273" s="9">
        <v>1.0096000000000001E-2</v>
      </c>
      <c r="N2273" s="9">
        <v>3.522E-3</v>
      </c>
    </row>
    <row r="2274" spans="1:14" x14ac:dyDescent="0.2">
      <c r="A2274">
        <v>349261</v>
      </c>
      <c r="B2274">
        <v>5419171</v>
      </c>
      <c r="C2274">
        <v>753529</v>
      </c>
      <c r="D2274" s="9">
        <v>2.8631882746713777E-5</v>
      </c>
      <c r="E2274" s="9">
        <v>1.8453006926705209E-5</v>
      </c>
      <c r="F2274" s="9">
        <v>7.962533625115955E-5</v>
      </c>
      <c r="G2274" s="8">
        <v>1.0500000000000001E-2</v>
      </c>
      <c r="H2274" s="8" t="s">
        <v>54</v>
      </c>
      <c r="I2274" s="37">
        <v>0.51500000000000001</v>
      </c>
      <c r="J2274" s="37">
        <v>0.69000000000000006</v>
      </c>
      <c r="K2274" s="37">
        <v>0.68700000000000006</v>
      </c>
      <c r="L2274" s="9">
        <v>7.67E-4</v>
      </c>
      <c r="M2274" s="9">
        <v>1.0475999999999999E-2</v>
      </c>
      <c r="N2274" s="9">
        <v>3.6889999999999996E-3</v>
      </c>
    </row>
    <row r="2275" spans="1:14" x14ac:dyDescent="0.2">
      <c r="A2275">
        <v>349261</v>
      </c>
      <c r="B2275">
        <v>5419171</v>
      </c>
      <c r="C2275">
        <v>753529</v>
      </c>
      <c r="D2275" s="9">
        <v>2.8631882746713777E-5</v>
      </c>
      <c r="E2275" s="9">
        <v>1.402428526429596E-5</v>
      </c>
      <c r="F2275" s="9">
        <v>4.7775201750695729E-5</v>
      </c>
      <c r="G2275" s="8">
        <v>4.6750000000000003E-3</v>
      </c>
      <c r="H2275" s="8" t="s">
        <v>54</v>
      </c>
      <c r="I2275" s="37">
        <v>0.51900000000000002</v>
      </c>
      <c r="J2275" s="37">
        <v>0.69900000000000007</v>
      </c>
      <c r="K2275" s="37">
        <v>0.68700000000000006</v>
      </c>
      <c r="L2275" s="9" t="s">
        <v>54</v>
      </c>
      <c r="M2275" s="9" t="s">
        <v>54</v>
      </c>
      <c r="N2275" s="9" t="s">
        <v>54</v>
      </c>
    </row>
    <row r="2276" spans="1:14" x14ac:dyDescent="0.2">
      <c r="A2276">
        <v>349261</v>
      </c>
      <c r="B2276">
        <v>5419171</v>
      </c>
      <c r="C2276">
        <v>753529</v>
      </c>
      <c r="D2276" s="9">
        <v>2.8631882746713777E-5</v>
      </c>
      <c r="E2276" s="9">
        <v>1.2363514640892492E-5</v>
      </c>
      <c r="F2276" s="9">
        <v>3.5831401313021798E-5</v>
      </c>
      <c r="G2276" s="8">
        <v>3.7999999999999996E-3</v>
      </c>
      <c r="H2276" s="8" t="s">
        <v>54</v>
      </c>
      <c r="I2276" s="37" t="s">
        <v>54</v>
      </c>
      <c r="J2276" s="37" t="s">
        <v>54</v>
      </c>
      <c r="K2276" s="37" t="s">
        <v>54</v>
      </c>
      <c r="L2276" s="9" t="s">
        <v>54</v>
      </c>
      <c r="M2276" s="9" t="s">
        <v>54</v>
      </c>
      <c r="N2276" s="9" t="s">
        <v>54</v>
      </c>
    </row>
    <row r="2277" spans="1:14" x14ac:dyDescent="0.2">
      <c r="A2277">
        <v>349261</v>
      </c>
      <c r="B2277">
        <v>5419171</v>
      </c>
      <c r="C2277">
        <v>753529</v>
      </c>
      <c r="D2277" s="9">
        <v>2.8631882746713777E-5</v>
      </c>
      <c r="E2277" s="9">
        <v>1.5315995749165324E-5</v>
      </c>
      <c r="F2277" s="9">
        <v>5.7064824313331008E-5</v>
      </c>
      <c r="G2277" s="8">
        <v>3.1600000000000005E-3</v>
      </c>
      <c r="H2277" s="8" t="s">
        <v>54</v>
      </c>
      <c r="I2277" s="37" t="s">
        <v>54</v>
      </c>
      <c r="J2277" s="37" t="s">
        <v>54</v>
      </c>
      <c r="K2277" s="37" t="s">
        <v>54</v>
      </c>
      <c r="L2277" s="9" t="s">
        <v>54</v>
      </c>
      <c r="M2277" s="9" t="s">
        <v>54</v>
      </c>
      <c r="N2277" s="9" t="s">
        <v>54</v>
      </c>
    </row>
    <row r="2278" spans="1:14" x14ac:dyDescent="0.2">
      <c r="A2278">
        <v>349261</v>
      </c>
      <c r="B2278">
        <v>5419171</v>
      </c>
      <c r="C2278">
        <v>753529</v>
      </c>
      <c r="D2278" s="9">
        <v>2.8631882746713777E-5</v>
      </c>
      <c r="E2278" s="9">
        <v>1.3839755195028907E-5</v>
      </c>
      <c r="F2278" s="9">
        <v>4.6448112813176403E-5</v>
      </c>
      <c r="G2278" s="8">
        <v>4.5500000000000002E-3</v>
      </c>
      <c r="H2278" s="8" t="s">
        <v>54</v>
      </c>
      <c r="I2278" s="37">
        <v>0.02</v>
      </c>
      <c r="J2278" s="37">
        <v>0.02</v>
      </c>
      <c r="K2278" s="37">
        <v>5.9000000000000004E-2</v>
      </c>
      <c r="L2278" s="9" t="s">
        <v>54</v>
      </c>
      <c r="M2278" s="9" t="s">
        <v>54</v>
      </c>
      <c r="N2278" s="9" t="s">
        <v>54</v>
      </c>
    </row>
    <row r="2279" spans="1:14" x14ac:dyDescent="0.2">
      <c r="A2279">
        <v>349261</v>
      </c>
      <c r="B2279">
        <v>5419171</v>
      </c>
      <c r="C2279">
        <v>753529</v>
      </c>
      <c r="D2279" s="9">
        <v>2.8631882746713777E-5</v>
      </c>
      <c r="E2279" s="9">
        <v>1.3286164987227752E-5</v>
      </c>
      <c r="F2279" s="9">
        <v>4.2466846000618426E-5</v>
      </c>
      <c r="G2279" s="8">
        <v>3.2999999999999995E-3</v>
      </c>
      <c r="H2279" s="8" t="s">
        <v>54</v>
      </c>
      <c r="I2279" s="37">
        <v>9.5000000000000001E-2</v>
      </c>
      <c r="J2279" s="37">
        <v>0.125</v>
      </c>
      <c r="K2279" s="37">
        <v>0.16399999999999998</v>
      </c>
      <c r="L2279" s="9" t="s">
        <v>54</v>
      </c>
      <c r="M2279" s="9" t="s">
        <v>54</v>
      </c>
      <c r="N2279" s="9" t="s">
        <v>54</v>
      </c>
    </row>
    <row r="2280" spans="1:14" x14ac:dyDescent="0.2">
      <c r="A2280">
        <v>349261</v>
      </c>
      <c r="B2280">
        <v>5419171</v>
      </c>
      <c r="C2280">
        <v>753529</v>
      </c>
      <c r="D2280" s="9">
        <v>2.8631882746713777E-5</v>
      </c>
      <c r="E2280" s="9">
        <v>1.3286164987227752E-5</v>
      </c>
      <c r="F2280" s="9">
        <v>4.2466846000618426E-5</v>
      </c>
      <c r="G2280" s="8">
        <v>4.725E-3</v>
      </c>
      <c r="H2280" s="8" t="s">
        <v>54</v>
      </c>
      <c r="I2280" s="37">
        <v>0.317</v>
      </c>
      <c r="J2280" s="37">
        <v>0.45600000000000002</v>
      </c>
      <c r="K2280" s="37">
        <v>0.46600000000000003</v>
      </c>
      <c r="L2280" s="9">
        <v>1.0000000000000001E-5</v>
      </c>
      <c r="M2280" s="9">
        <v>1.0000000000000001E-5</v>
      </c>
      <c r="N2280" s="9">
        <v>3.0000000000000001E-6</v>
      </c>
    </row>
    <row r="2281" spans="1:14" x14ac:dyDescent="0.2">
      <c r="A2281">
        <v>349261</v>
      </c>
      <c r="B2281">
        <v>5419171</v>
      </c>
      <c r="C2281">
        <v>753529</v>
      </c>
      <c r="D2281" s="9">
        <v>2.8631882746713777E-5</v>
      </c>
      <c r="E2281" s="9">
        <v>1.5315995749165324E-5</v>
      </c>
      <c r="F2281" s="9">
        <v>5.7064824313331008E-5</v>
      </c>
      <c r="G2281" s="8">
        <v>6.9000000000000008E-3</v>
      </c>
      <c r="H2281" s="8">
        <v>0.79400000000000004</v>
      </c>
      <c r="I2281" s="37">
        <v>0.42499999999999999</v>
      </c>
      <c r="J2281" s="37">
        <v>0.57999999999999996</v>
      </c>
      <c r="K2281" s="37">
        <v>0.623</v>
      </c>
      <c r="L2281" s="9">
        <v>2.5000000000000001E-5</v>
      </c>
      <c r="M2281" s="9">
        <v>2.5000000000000001E-5</v>
      </c>
      <c r="N2281" s="9">
        <v>1.0000000000000001E-5</v>
      </c>
    </row>
    <row r="2282" spans="1:14" x14ac:dyDescent="0.2">
      <c r="A2282">
        <v>349261</v>
      </c>
      <c r="B2282">
        <v>5419171</v>
      </c>
      <c r="C2282">
        <v>753529</v>
      </c>
      <c r="D2282" s="9">
        <v>2.8631882746713777E-5</v>
      </c>
      <c r="E2282" s="9">
        <v>1.4762405541364167E-5</v>
      </c>
      <c r="F2282" s="9">
        <v>5.3083557500773031E-5</v>
      </c>
      <c r="G2282" s="8">
        <v>9.049999999999999E-3</v>
      </c>
      <c r="H2282" s="8" t="s">
        <v>54</v>
      </c>
      <c r="I2282" s="37">
        <v>0.45600000000000002</v>
      </c>
      <c r="J2282" s="37">
        <v>0.60799999999999998</v>
      </c>
      <c r="K2282" s="37">
        <v>0.68900000000000006</v>
      </c>
      <c r="L2282" s="9">
        <v>3.0000000000000001E-5</v>
      </c>
      <c r="M2282" s="9">
        <v>4.7000000000000004E-5</v>
      </c>
      <c r="N2282" s="9">
        <v>2.6000000000000002E-5</v>
      </c>
    </row>
    <row r="2283" spans="1:14" x14ac:dyDescent="0.2">
      <c r="A2283">
        <v>348800</v>
      </c>
      <c r="B2283">
        <v>5450868</v>
      </c>
      <c r="C2283">
        <v>779405</v>
      </c>
      <c r="D2283" s="9">
        <v>2.8669724770642203E-5</v>
      </c>
      <c r="E2283" s="9">
        <v>1.5226932664669187E-5</v>
      </c>
      <c r="F2283" s="9">
        <v>5.5170290157235324E-5</v>
      </c>
      <c r="G2283" s="8">
        <v>3.5000000000000001E-3</v>
      </c>
      <c r="H2283" s="8" t="s">
        <v>54</v>
      </c>
      <c r="I2283" s="37">
        <v>0.47500000000000003</v>
      </c>
      <c r="J2283" s="37">
        <v>0.629</v>
      </c>
      <c r="K2283" s="37">
        <v>0.70799999999999996</v>
      </c>
      <c r="L2283" s="9">
        <v>4.5000000000000003E-5</v>
      </c>
      <c r="M2283" s="9">
        <v>5.7000000000000003E-5</v>
      </c>
      <c r="N2283" s="9">
        <v>5.2000000000000004E-5</v>
      </c>
    </row>
    <row r="2284" spans="1:14" x14ac:dyDescent="0.2">
      <c r="A2284">
        <v>348800</v>
      </c>
      <c r="B2284">
        <v>5450868</v>
      </c>
      <c r="C2284">
        <v>779405</v>
      </c>
      <c r="D2284" s="9">
        <v>2.8669724770642203E-5</v>
      </c>
      <c r="E2284" s="9">
        <v>1.3759276504219145E-5</v>
      </c>
      <c r="F2284" s="9">
        <v>4.4906050127982243E-5</v>
      </c>
      <c r="G2284" s="8">
        <v>6.4250000000000002E-3</v>
      </c>
      <c r="H2284" s="8" t="s">
        <v>54</v>
      </c>
      <c r="I2284" s="37">
        <v>0.48600000000000004</v>
      </c>
      <c r="J2284" s="37">
        <v>0.64400000000000002</v>
      </c>
      <c r="K2284" s="37">
        <v>0.72299999999999998</v>
      </c>
      <c r="L2284" s="9">
        <v>1.9000000000000001E-4</v>
      </c>
      <c r="M2284" s="9">
        <v>1.9899999999999999E-4</v>
      </c>
      <c r="N2284" s="9">
        <v>1.9100000000000001E-4</v>
      </c>
    </row>
    <row r="2285" spans="1:14" x14ac:dyDescent="0.2">
      <c r="A2285">
        <v>348800</v>
      </c>
      <c r="B2285">
        <v>5450868</v>
      </c>
      <c r="C2285">
        <v>779405</v>
      </c>
      <c r="D2285" s="9">
        <v>2.8669724770642203E-5</v>
      </c>
      <c r="E2285" s="9">
        <v>1.7244959885287994E-5</v>
      </c>
      <c r="F2285" s="9">
        <v>6.9283620197458311E-5</v>
      </c>
      <c r="G2285" s="8">
        <v>1.34E-2</v>
      </c>
      <c r="H2285" s="8" t="s">
        <v>54</v>
      </c>
      <c r="I2285" s="37">
        <v>0.49299999999999999</v>
      </c>
      <c r="J2285" s="37">
        <v>0.65700000000000003</v>
      </c>
      <c r="K2285" s="37">
        <v>0.7320000000000001</v>
      </c>
      <c r="L2285" s="9">
        <v>4.4000000000000002E-4</v>
      </c>
      <c r="M2285" s="9">
        <v>7.4700000000000005E-4</v>
      </c>
      <c r="N2285" s="9">
        <v>6.8400000000000004E-4</v>
      </c>
    </row>
    <row r="2286" spans="1:14" x14ac:dyDescent="0.2">
      <c r="A2286">
        <v>348800</v>
      </c>
      <c r="B2286">
        <v>5450868</v>
      </c>
      <c r="C2286">
        <v>779405</v>
      </c>
      <c r="D2286" s="9">
        <v>2.8669724770642203E-5</v>
      </c>
      <c r="E2286" s="9">
        <v>1.5226932664669187E-5</v>
      </c>
      <c r="F2286" s="9">
        <v>5.5170290157235324E-5</v>
      </c>
      <c r="G2286" s="8">
        <v>8.3000000000000001E-3</v>
      </c>
      <c r="H2286" s="8" t="s">
        <v>54</v>
      </c>
      <c r="I2286" s="37">
        <v>0.49600000000000005</v>
      </c>
      <c r="J2286" s="37">
        <v>0.65800000000000003</v>
      </c>
      <c r="K2286" s="37">
        <v>0.7320000000000001</v>
      </c>
      <c r="L2286" s="9">
        <v>4.95E-4</v>
      </c>
      <c r="M2286" s="9">
        <v>8.7900000000000001E-4</v>
      </c>
      <c r="N2286" s="9">
        <v>8.1599999999999999E-4</v>
      </c>
    </row>
    <row r="2287" spans="1:14" x14ac:dyDescent="0.2">
      <c r="A2287">
        <v>348800</v>
      </c>
      <c r="B2287">
        <v>5450868</v>
      </c>
      <c r="C2287">
        <v>779405</v>
      </c>
      <c r="D2287" s="9">
        <v>2.8669724770642203E-5</v>
      </c>
      <c r="E2287" s="9">
        <v>1.2475077363825358E-5</v>
      </c>
      <c r="F2287" s="9">
        <v>3.5924840102385793E-5</v>
      </c>
      <c r="G2287" s="8">
        <v>2.5250000000000003E-3</v>
      </c>
      <c r="H2287" s="8" t="s">
        <v>54</v>
      </c>
      <c r="I2287" s="37">
        <v>0.49700000000000005</v>
      </c>
      <c r="J2287" s="37">
        <v>0.65900000000000003</v>
      </c>
      <c r="K2287" s="37">
        <v>0.7320000000000001</v>
      </c>
      <c r="L2287" s="9" t="s">
        <v>54</v>
      </c>
      <c r="M2287" s="9" t="s">
        <v>54</v>
      </c>
      <c r="N2287" s="9" t="s">
        <v>54</v>
      </c>
    </row>
    <row r="2288" spans="1:14" x14ac:dyDescent="0.2">
      <c r="A2288">
        <v>348800</v>
      </c>
      <c r="B2288">
        <v>5450868</v>
      </c>
      <c r="C2288">
        <v>779405</v>
      </c>
      <c r="D2288" s="9">
        <v>2.8669724770642203E-5</v>
      </c>
      <c r="E2288" s="9">
        <v>1.3759276504219145E-5</v>
      </c>
      <c r="F2288" s="9">
        <v>4.4906050127982243E-5</v>
      </c>
      <c r="G2288" s="8">
        <v>1.1799999999999998E-3</v>
      </c>
      <c r="H2288" s="8" t="s">
        <v>54</v>
      </c>
      <c r="I2288" s="37" t="s">
        <v>54</v>
      </c>
      <c r="J2288" s="37" t="s">
        <v>54</v>
      </c>
      <c r="K2288" s="37" t="s">
        <v>54</v>
      </c>
      <c r="L2288" s="9" t="s">
        <v>54</v>
      </c>
      <c r="M2288" s="9" t="s">
        <v>54</v>
      </c>
      <c r="N2288" s="9" t="s">
        <v>54</v>
      </c>
    </row>
    <row r="2289" spans="1:14" x14ac:dyDescent="0.2">
      <c r="A2289">
        <v>348800</v>
      </c>
      <c r="B2289">
        <v>5450868</v>
      </c>
      <c r="C2289">
        <v>779405</v>
      </c>
      <c r="D2289" s="9">
        <v>2.8669724770642203E-5</v>
      </c>
      <c r="E2289" s="9">
        <v>1.2291620343769102E-5</v>
      </c>
      <c r="F2289" s="9">
        <v>3.4641810098729156E-5</v>
      </c>
      <c r="G2289" s="8">
        <v>9.7499999999999996E-4</v>
      </c>
      <c r="H2289" s="8" t="s">
        <v>54</v>
      </c>
      <c r="I2289" s="37" t="s">
        <v>54</v>
      </c>
      <c r="J2289" s="37" t="s">
        <v>54</v>
      </c>
      <c r="K2289" s="37" t="s">
        <v>54</v>
      </c>
      <c r="L2289" s="9" t="s">
        <v>54</v>
      </c>
      <c r="M2289" s="9" t="s">
        <v>54</v>
      </c>
      <c r="N2289" s="9" t="s">
        <v>54</v>
      </c>
    </row>
    <row r="2290" spans="1:14" x14ac:dyDescent="0.2">
      <c r="A2290">
        <v>348800</v>
      </c>
      <c r="B2290">
        <v>5450868</v>
      </c>
      <c r="C2290">
        <v>779405</v>
      </c>
      <c r="D2290" s="9">
        <v>2.8669724770642203E-5</v>
      </c>
      <c r="E2290" s="9">
        <v>1.3575819484162889E-5</v>
      </c>
      <c r="F2290" s="9">
        <v>4.3623020124325606E-5</v>
      </c>
      <c r="G2290" s="8">
        <v>1.4500000000000001E-3</v>
      </c>
      <c r="H2290" s="8" t="s">
        <v>54</v>
      </c>
      <c r="I2290" s="37">
        <v>0.02</v>
      </c>
      <c r="J2290" s="37">
        <v>1.3999999999999999E-2</v>
      </c>
      <c r="K2290" s="37">
        <v>6.2000000000000006E-2</v>
      </c>
      <c r="L2290" s="9" t="s">
        <v>54</v>
      </c>
      <c r="M2290" s="9" t="s">
        <v>54</v>
      </c>
      <c r="N2290" s="9" t="s">
        <v>54</v>
      </c>
    </row>
    <row r="2291" spans="1:14" x14ac:dyDescent="0.2">
      <c r="A2291">
        <v>348800</v>
      </c>
      <c r="B2291">
        <v>5450868</v>
      </c>
      <c r="C2291">
        <v>779405</v>
      </c>
      <c r="D2291" s="9">
        <v>2.8669724770642203E-5</v>
      </c>
      <c r="E2291" s="9">
        <v>1.2108163323712847E-5</v>
      </c>
      <c r="F2291" s="9">
        <v>3.3358780095072525E-5</v>
      </c>
      <c r="G2291" s="8">
        <v>2.2599999999999999E-3</v>
      </c>
      <c r="H2291" s="8" t="s">
        <v>54</v>
      </c>
      <c r="I2291" s="37">
        <v>0.105</v>
      </c>
      <c r="J2291" s="37">
        <v>0.13200000000000001</v>
      </c>
      <c r="K2291" s="37">
        <v>0.20699999999999999</v>
      </c>
      <c r="L2291" s="9" t="s">
        <v>54</v>
      </c>
      <c r="M2291" s="9" t="s">
        <v>54</v>
      </c>
      <c r="N2291" s="9" t="s">
        <v>54</v>
      </c>
    </row>
    <row r="2292" spans="1:14" x14ac:dyDescent="0.2">
      <c r="A2292">
        <v>348800</v>
      </c>
      <c r="B2292">
        <v>5450868</v>
      </c>
      <c r="C2292">
        <v>779405</v>
      </c>
      <c r="D2292" s="9">
        <v>2.8669724770642203E-5</v>
      </c>
      <c r="E2292" s="9">
        <v>1.3575819484162889E-5</v>
      </c>
      <c r="F2292" s="9">
        <v>4.3623020124325606E-5</v>
      </c>
      <c r="G2292" s="8">
        <v>6.6250000000000007E-3</v>
      </c>
      <c r="H2292" s="8" t="s">
        <v>54</v>
      </c>
      <c r="I2292" s="37">
        <v>0.315</v>
      </c>
      <c r="J2292" s="37">
        <v>0.43200000000000005</v>
      </c>
      <c r="K2292" s="37">
        <v>0.44900000000000001</v>
      </c>
      <c r="L2292" s="9">
        <v>0</v>
      </c>
      <c r="M2292" s="9">
        <v>1.8E-5</v>
      </c>
      <c r="N2292" s="9">
        <v>1.3000000000000001E-5</v>
      </c>
    </row>
    <row r="2293" spans="1:14" x14ac:dyDescent="0.2">
      <c r="A2293">
        <v>348800</v>
      </c>
      <c r="B2293">
        <v>5450868</v>
      </c>
      <c r="C2293">
        <v>779405</v>
      </c>
      <c r="D2293" s="9">
        <v>2.8669724770642203E-5</v>
      </c>
      <c r="E2293" s="9">
        <v>1.430964756438791E-5</v>
      </c>
      <c r="F2293" s="9">
        <v>4.875514013895215E-5</v>
      </c>
      <c r="G2293" s="8">
        <v>6.9999999999999993E-3</v>
      </c>
      <c r="H2293" s="8">
        <v>0.81400000000000006</v>
      </c>
      <c r="I2293" s="37">
        <v>0.42600000000000005</v>
      </c>
      <c r="J2293" s="37">
        <v>0.56899999999999995</v>
      </c>
      <c r="K2293" s="37">
        <v>0.59</v>
      </c>
      <c r="L2293" s="9">
        <v>0</v>
      </c>
      <c r="M2293" s="9">
        <v>9.1000000000000003E-5</v>
      </c>
      <c r="N2293" s="9">
        <v>2.8E-5</v>
      </c>
    </row>
    <row r="2294" spans="1:14" x14ac:dyDescent="0.2">
      <c r="A2294">
        <v>348800</v>
      </c>
      <c r="B2294">
        <v>5450868</v>
      </c>
      <c r="C2294">
        <v>779405</v>
      </c>
      <c r="D2294" s="9">
        <v>2.8669724770642203E-5</v>
      </c>
      <c r="E2294" s="9">
        <v>1.5043475644612931E-5</v>
      </c>
      <c r="F2294" s="9">
        <v>5.3887260153578693E-5</v>
      </c>
      <c r="G2294" s="8">
        <v>9.4999999999999998E-3</v>
      </c>
      <c r="H2294" s="8" t="s">
        <v>54</v>
      </c>
      <c r="I2294" s="37">
        <v>0.45799999999999996</v>
      </c>
      <c r="J2294" s="37">
        <v>0.61199999999999999</v>
      </c>
      <c r="K2294" s="37">
        <v>0.65</v>
      </c>
      <c r="L2294" s="9">
        <v>5.0000000000000004E-6</v>
      </c>
      <c r="M2294" s="9">
        <v>3.1E-4</v>
      </c>
      <c r="N2294" s="9">
        <v>1.1800000000000001E-4</v>
      </c>
    </row>
    <row r="2295" spans="1:14" x14ac:dyDescent="0.2">
      <c r="A2295">
        <v>349962</v>
      </c>
      <c r="B2295">
        <v>5490726</v>
      </c>
      <c r="C2295">
        <v>803718</v>
      </c>
      <c r="D2295" s="9">
        <v>2.8574530949074472E-5</v>
      </c>
      <c r="E2295" s="9">
        <v>1.8394653093233936E-5</v>
      </c>
      <c r="F2295" s="9">
        <v>7.5897267449528312E-5</v>
      </c>
      <c r="G2295" s="8">
        <v>1.7774999999999999E-2</v>
      </c>
      <c r="H2295" s="8" t="s">
        <v>54</v>
      </c>
      <c r="I2295" s="37">
        <v>0.47899999999999998</v>
      </c>
      <c r="J2295" s="37">
        <v>0.6409999999999999</v>
      </c>
      <c r="K2295" s="37">
        <v>0.70700000000000007</v>
      </c>
      <c r="L2295" s="9">
        <v>5.0000000000000002E-5</v>
      </c>
      <c r="M2295" s="9">
        <v>1.3319999999999999E-3</v>
      </c>
      <c r="N2295" s="9">
        <v>5.0900000000000001E-4</v>
      </c>
    </row>
    <row r="2296" spans="1:14" x14ac:dyDescent="0.2">
      <c r="A2296">
        <v>349962</v>
      </c>
      <c r="B2296">
        <v>5490726</v>
      </c>
      <c r="C2296">
        <v>803718</v>
      </c>
      <c r="D2296" s="9">
        <v>2.8574530949074472E-5</v>
      </c>
      <c r="E2296" s="9">
        <v>2.258353449070305E-5</v>
      </c>
      <c r="F2296" s="9">
        <v>1.0451426993049801E-4</v>
      </c>
      <c r="G2296" s="8">
        <v>2.9100000000000001E-2</v>
      </c>
      <c r="H2296" s="8" t="s">
        <v>54</v>
      </c>
      <c r="I2296" s="37">
        <v>0.49399999999999999</v>
      </c>
      <c r="J2296" s="37">
        <v>0.66300000000000003</v>
      </c>
      <c r="K2296" s="37">
        <v>0.72400000000000009</v>
      </c>
      <c r="L2296" s="9">
        <v>1.94E-4</v>
      </c>
      <c r="M2296" s="9">
        <v>4.4149999999999997E-3</v>
      </c>
      <c r="N2296" s="9">
        <v>1.655E-3</v>
      </c>
    </row>
    <row r="2297" spans="1:14" x14ac:dyDescent="0.2">
      <c r="A2297">
        <v>349962</v>
      </c>
      <c r="B2297">
        <v>5490726</v>
      </c>
      <c r="C2297">
        <v>803718</v>
      </c>
      <c r="D2297" s="9">
        <v>2.8574530949074472E-5</v>
      </c>
      <c r="E2297" s="9">
        <v>2.4586912550362191E-5</v>
      </c>
      <c r="F2297" s="9">
        <v>1.1820066242139656E-4</v>
      </c>
      <c r="G2297" s="8">
        <v>1.9959999999999999E-2</v>
      </c>
      <c r="H2297" s="8" t="s">
        <v>54</v>
      </c>
      <c r="I2297" s="37">
        <v>0.505</v>
      </c>
      <c r="J2297" s="37">
        <v>0.67700000000000005</v>
      </c>
      <c r="K2297" s="37">
        <v>0.751</v>
      </c>
      <c r="L2297" s="9">
        <v>3.7399999999999998E-4</v>
      </c>
      <c r="M2297" s="9">
        <v>7.809E-3</v>
      </c>
      <c r="N2297" s="9">
        <v>2.8639999999999998E-3</v>
      </c>
    </row>
    <row r="2298" spans="1:14" x14ac:dyDescent="0.2">
      <c r="A2298">
        <v>349962</v>
      </c>
      <c r="B2298">
        <v>5490726</v>
      </c>
      <c r="C2298">
        <v>803718</v>
      </c>
      <c r="D2298" s="9">
        <v>2.8574530949074472E-5</v>
      </c>
      <c r="E2298" s="9">
        <v>1.8941028927686429E-5</v>
      </c>
      <c r="F2298" s="9">
        <v>7.9629919947046105E-5</v>
      </c>
      <c r="G2298" s="8">
        <v>1.8775E-2</v>
      </c>
      <c r="H2298" s="8" t="s">
        <v>54</v>
      </c>
      <c r="I2298" s="37">
        <v>0.51100000000000001</v>
      </c>
      <c r="J2298" s="37">
        <v>0.68799999999999994</v>
      </c>
      <c r="K2298" s="37">
        <v>0.753</v>
      </c>
      <c r="L2298" s="9">
        <v>4.2899999999999997E-4</v>
      </c>
      <c r="M2298" s="9">
        <v>9.0500000000000008E-3</v>
      </c>
      <c r="N2298" s="9">
        <v>3.287E-3</v>
      </c>
    </row>
    <row r="2299" spans="1:14" x14ac:dyDescent="0.2">
      <c r="A2299">
        <v>349962</v>
      </c>
      <c r="B2299">
        <v>5490726</v>
      </c>
      <c r="C2299">
        <v>803718</v>
      </c>
      <c r="D2299" s="9">
        <v>2.8574530949074472E-5</v>
      </c>
      <c r="E2299" s="9">
        <v>1.2566644192407344E-5</v>
      </c>
      <c r="F2299" s="9">
        <v>3.6082307476005267E-5</v>
      </c>
      <c r="G2299" s="8">
        <v>1.2375000000000001E-2</v>
      </c>
      <c r="H2299" s="8" t="s">
        <v>54</v>
      </c>
      <c r="I2299" s="37">
        <v>0.51700000000000002</v>
      </c>
      <c r="J2299" s="37">
        <v>0.69599999999999995</v>
      </c>
      <c r="K2299" s="37">
        <v>0.753</v>
      </c>
      <c r="L2299" s="9" t="s">
        <v>54</v>
      </c>
      <c r="M2299" s="9" t="s">
        <v>54</v>
      </c>
      <c r="N2299" s="9" t="s">
        <v>54</v>
      </c>
    </row>
    <row r="2300" spans="1:14" x14ac:dyDescent="0.2">
      <c r="A2300">
        <v>349962</v>
      </c>
      <c r="B2300">
        <v>5490726</v>
      </c>
      <c r="C2300">
        <v>803718</v>
      </c>
      <c r="D2300" s="9">
        <v>2.8574530949074472E-5</v>
      </c>
      <c r="E2300" s="9">
        <v>1.3295145305010668E-5</v>
      </c>
      <c r="F2300" s="9">
        <v>4.1059177472695646E-5</v>
      </c>
      <c r="G2300" s="8">
        <v>3.2000000000000002E-3</v>
      </c>
      <c r="H2300" s="8" t="s">
        <v>54</v>
      </c>
      <c r="I2300" s="37" t="s">
        <v>54</v>
      </c>
      <c r="J2300" s="37" t="s">
        <v>54</v>
      </c>
      <c r="K2300" s="37" t="s">
        <v>54</v>
      </c>
      <c r="L2300" s="9" t="s">
        <v>54</v>
      </c>
      <c r="M2300" s="9" t="s">
        <v>54</v>
      </c>
      <c r="N2300" s="9" t="s">
        <v>54</v>
      </c>
    </row>
    <row r="2301" spans="1:14" x14ac:dyDescent="0.2">
      <c r="A2301">
        <v>349962</v>
      </c>
      <c r="B2301">
        <v>5490726</v>
      </c>
      <c r="C2301">
        <v>803718</v>
      </c>
      <c r="D2301" s="9">
        <v>2.8574530949074472E-5</v>
      </c>
      <c r="E2301" s="9">
        <v>1.3113020026859836E-5</v>
      </c>
      <c r="F2301" s="9">
        <v>3.9814959973523053E-5</v>
      </c>
      <c r="G2301" s="8">
        <v>3.8E-3</v>
      </c>
      <c r="H2301" s="8" t="s">
        <v>54</v>
      </c>
      <c r="I2301" s="37" t="s">
        <v>54</v>
      </c>
      <c r="J2301" s="37" t="s">
        <v>54</v>
      </c>
      <c r="K2301" s="37" t="s">
        <v>54</v>
      </c>
      <c r="L2301" s="9" t="s">
        <v>54</v>
      </c>
      <c r="M2301" s="9" t="s">
        <v>54</v>
      </c>
      <c r="N2301" s="9" t="s">
        <v>54</v>
      </c>
    </row>
    <row r="2302" spans="1:14" x14ac:dyDescent="0.2">
      <c r="A2302">
        <v>349962</v>
      </c>
      <c r="B2302">
        <v>5490726</v>
      </c>
      <c r="C2302">
        <v>803718</v>
      </c>
      <c r="D2302" s="9">
        <v>2.8574530949074472E-5</v>
      </c>
      <c r="E2302" s="9">
        <v>1.2384518914256512E-5</v>
      </c>
      <c r="F2302" s="9">
        <v>3.4838089976832673E-5</v>
      </c>
      <c r="G2302" s="8">
        <v>3.6000000000000003E-3</v>
      </c>
      <c r="H2302" s="8" t="s">
        <v>54</v>
      </c>
      <c r="I2302" s="37">
        <v>1.9E-2</v>
      </c>
      <c r="J2302" s="37">
        <v>2.2000000000000002E-2</v>
      </c>
      <c r="K2302" s="37">
        <v>5.2999999999999999E-2</v>
      </c>
      <c r="L2302" s="9" t="s">
        <v>54</v>
      </c>
      <c r="M2302" s="9" t="s">
        <v>54</v>
      </c>
      <c r="N2302" s="9" t="s">
        <v>54</v>
      </c>
    </row>
    <row r="2303" spans="1:14" x14ac:dyDescent="0.2">
      <c r="A2303">
        <v>349962</v>
      </c>
      <c r="B2303">
        <v>5490726</v>
      </c>
      <c r="C2303">
        <v>803718</v>
      </c>
      <c r="D2303" s="9">
        <v>2.8574530949074472E-5</v>
      </c>
      <c r="E2303" s="9">
        <v>1.2020268357954849E-5</v>
      </c>
      <c r="F2303" s="9">
        <v>3.2349654978487481E-5</v>
      </c>
      <c r="G2303" s="8">
        <v>4.1749999999999999E-3</v>
      </c>
      <c r="H2303" s="8" t="s">
        <v>54</v>
      </c>
      <c r="I2303" s="37">
        <v>9.6000000000000002E-2</v>
      </c>
      <c r="J2303" s="37">
        <v>0.13800000000000001</v>
      </c>
      <c r="K2303" s="37">
        <v>0.153</v>
      </c>
      <c r="L2303" s="9" t="s">
        <v>54</v>
      </c>
      <c r="M2303" s="9" t="s">
        <v>54</v>
      </c>
      <c r="N2303" s="9" t="s">
        <v>54</v>
      </c>
    </row>
    <row r="2304" spans="1:14" x14ac:dyDescent="0.2">
      <c r="A2304">
        <v>349962</v>
      </c>
      <c r="B2304">
        <v>5490726</v>
      </c>
      <c r="C2304">
        <v>803718</v>
      </c>
      <c r="D2304" s="9">
        <v>2.8574530949074472E-5</v>
      </c>
      <c r="E2304" s="9">
        <v>1.3113020026859836E-5</v>
      </c>
      <c r="F2304" s="9">
        <v>3.9814959973523053E-5</v>
      </c>
      <c r="G2304" s="8">
        <v>9.9750000000000012E-3</v>
      </c>
      <c r="H2304" s="8" t="s">
        <v>54</v>
      </c>
      <c r="I2304" s="37">
        <v>0.29899999999999999</v>
      </c>
      <c r="J2304" s="37">
        <v>0.42899999999999999</v>
      </c>
      <c r="K2304" s="37">
        <v>0.47100000000000003</v>
      </c>
      <c r="L2304" s="9">
        <v>5.0000000000000004E-6</v>
      </c>
      <c r="M2304" s="9">
        <v>5.5000000000000002E-5</v>
      </c>
      <c r="N2304" s="9">
        <v>1.8999999999999998E-5</v>
      </c>
    </row>
    <row r="2305" spans="1:14" x14ac:dyDescent="0.2">
      <c r="A2305">
        <v>349962</v>
      </c>
      <c r="B2305">
        <v>5490726</v>
      </c>
      <c r="C2305">
        <v>803718</v>
      </c>
      <c r="D2305" s="9">
        <v>2.8574530949074472E-5</v>
      </c>
      <c r="E2305" s="9">
        <v>1.2566644192407344E-5</v>
      </c>
      <c r="F2305" s="9">
        <v>3.6082307476005267E-5</v>
      </c>
      <c r="G2305" s="8">
        <v>1.0220000000000002E-2</v>
      </c>
      <c r="H2305" s="8">
        <v>0.84400000000000008</v>
      </c>
      <c r="I2305" s="37">
        <v>0.39900000000000002</v>
      </c>
      <c r="J2305" s="37">
        <v>0.56799999999999995</v>
      </c>
      <c r="K2305" s="37">
        <v>0.56500000000000006</v>
      </c>
      <c r="L2305" s="9">
        <v>1.5E-5</v>
      </c>
      <c r="M2305" s="9">
        <v>2.3600000000000002E-4</v>
      </c>
      <c r="N2305" s="9">
        <v>7.400000000000001E-5</v>
      </c>
    </row>
    <row r="2306" spans="1:14" x14ac:dyDescent="0.2">
      <c r="A2306">
        <v>349962</v>
      </c>
      <c r="B2306">
        <v>5490726</v>
      </c>
      <c r="C2306">
        <v>803718</v>
      </c>
      <c r="D2306" s="9">
        <v>2.8574530949074472E-5</v>
      </c>
      <c r="E2306" s="9">
        <v>1.8941028927686429E-5</v>
      </c>
      <c r="F2306" s="9">
        <v>7.9629919947046105E-5</v>
      </c>
      <c r="G2306" s="8">
        <v>1.5925000000000002E-2</v>
      </c>
      <c r="H2306" s="8" t="s">
        <v>54</v>
      </c>
      <c r="I2306" s="37">
        <v>0.42899999999999999</v>
      </c>
      <c r="J2306" s="37">
        <v>0.60299999999999998</v>
      </c>
      <c r="K2306" s="37">
        <v>0.61599999999999999</v>
      </c>
      <c r="L2306" s="9">
        <v>1.63E-4</v>
      </c>
      <c r="M2306" s="9">
        <v>3.3810000000000003E-3</v>
      </c>
      <c r="N2306" s="9">
        <v>1.2259999999999999E-3</v>
      </c>
    </row>
    <row r="2307" spans="1:14" x14ac:dyDescent="0.2">
      <c r="A2307">
        <v>208491</v>
      </c>
      <c r="B2307">
        <v>2941991</v>
      </c>
      <c r="C2307">
        <v>369337</v>
      </c>
      <c r="D2307" s="9">
        <v>4.7963701071029444E-5</v>
      </c>
      <c r="E2307" s="9">
        <v>2.9571810382832578E-5</v>
      </c>
      <c r="F2307" s="9">
        <v>1.2725505432707799E-4</v>
      </c>
      <c r="G2307" s="8" t="s">
        <v>54</v>
      </c>
      <c r="H2307" s="8" t="s">
        <v>54</v>
      </c>
      <c r="I2307" s="37">
        <v>0.36200000000000004</v>
      </c>
      <c r="J2307" s="37">
        <v>0.68</v>
      </c>
      <c r="K2307" s="37" t="s">
        <v>54</v>
      </c>
      <c r="L2307" s="9" t="s">
        <v>54</v>
      </c>
      <c r="M2307" s="9" t="s">
        <v>54</v>
      </c>
      <c r="N2307" s="9" t="s">
        <v>54</v>
      </c>
    </row>
    <row r="2308" spans="1:14" x14ac:dyDescent="0.2">
      <c r="A2308">
        <v>208491</v>
      </c>
      <c r="B2308">
        <v>2941991</v>
      </c>
      <c r="C2308">
        <v>369337</v>
      </c>
      <c r="D2308" s="9">
        <v>4.7963701071029444E-5</v>
      </c>
      <c r="E2308" s="9">
        <v>2.787228105048588E-5</v>
      </c>
      <c r="F2308" s="9">
        <v>1.1371728259015479E-4</v>
      </c>
      <c r="G2308" s="8" t="s">
        <v>54</v>
      </c>
      <c r="H2308" s="8" t="s">
        <v>54</v>
      </c>
      <c r="I2308" s="37">
        <v>0.376</v>
      </c>
      <c r="J2308" s="37">
        <v>0.69599999999999995</v>
      </c>
      <c r="K2308" s="37" t="s">
        <v>54</v>
      </c>
      <c r="L2308" s="9" t="s">
        <v>54</v>
      </c>
      <c r="M2308" s="9" t="s">
        <v>54</v>
      </c>
      <c r="N2308" s="9" t="s">
        <v>54</v>
      </c>
    </row>
    <row r="2309" spans="1:14" x14ac:dyDescent="0.2">
      <c r="A2309">
        <v>208491</v>
      </c>
      <c r="B2309">
        <v>2941991</v>
      </c>
      <c r="C2309">
        <v>369337</v>
      </c>
      <c r="D2309" s="9">
        <v>4.7963701071029444E-5</v>
      </c>
      <c r="E2309" s="9">
        <v>2.9231904516363239E-5</v>
      </c>
      <c r="F2309" s="9">
        <v>1.2454749997969333E-4</v>
      </c>
      <c r="G2309" s="8" t="s">
        <v>54</v>
      </c>
      <c r="H2309" s="8" t="s">
        <v>54</v>
      </c>
      <c r="I2309" s="37">
        <v>0.38100000000000001</v>
      </c>
      <c r="J2309" s="37">
        <v>0.70599999999999996</v>
      </c>
      <c r="K2309" s="37" t="s">
        <v>54</v>
      </c>
      <c r="L2309" s="9" t="s">
        <v>54</v>
      </c>
      <c r="M2309" s="9" t="s">
        <v>54</v>
      </c>
      <c r="N2309" s="9" t="s">
        <v>54</v>
      </c>
    </row>
    <row r="2310" spans="1:14" x14ac:dyDescent="0.2">
      <c r="A2310">
        <v>208491</v>
      </c>
      <c r="B2310">
        <v>2941991</v>
      </c>
      <c r="C2310">
        <v>369337</v>
      </c>
      <c r="D2310" s="9">
        <v>4.7963701071029444E-5</v>
      </c>
      <c r="E2310" s="9">
        <v>2.6172751718139178E-5</v>
      </c>
      <c r="F2310" s="9">
        <v>1.001795108532316E-4</v>
      </c>
      <c r="G2310" s="8" t="s">
        <v>54</v>
      </c>
      <c r="H2310" s="8" t="s">
        <v>54</v>
      </c>
      <c r="I2310" s="37">
        <v>0.38200000000000006</v>
      </c>
      <c r="J2310" s="37">
        <v>0.70599999999999996</v>
      </c>
      <c r="K2310" s="37" t="s">
        <v>54</v>
      </c>
      <c r="L2310" s="9" t="s">
        <v>54</v>
      </c>
      <c r="M2310" s="9" t="s">
        <v>54</v>
      </c>
      <c r="N2310" s="9" t="s">
        <v>54</v>
      </c>
    </row>
    <row r="2311" spans="1:14" x14ac:dyDescent="0.2">
      <c r="A2311">
        <v>208491</v>
      </c>
      <c r="B2311">
        <v>2941991</v>
      </c>
      <c r="C2311">
        <v>369337</v>
      </c>
      <c r="D2311" s="9">
        <v>4.7963701071029444E-5</v>
      </c>
      <c r="E2311" s="9">
        <v>2.3793410652853797E-5</v>
      </c>
      <c r="F2311" s="9">
        <v>8.1226630421539134E-5</v>
      </c>
      <c r="G2311" s="8" t="s">
        <v>54</v>
      </c>
      <c r="H2311" s="8" t="s">
        <v>54</v>
      </c>
      <c r="I2311" s="37">
        <v>0.38200000000000006</v>
      </c>
      <c r="J2311" s="37">
        <v>0.70599999999999996</v>
      </c>
      <c r="K2311" s="37" t="s">
        <v>54</v>
      </c>
      <c r="L2311" s="9" t="s">
        <v>54</v>
      </c>
      <c r="M2311" s="9" t="s">
        <v>54</v>
      </c>
      <c r="N2311" s="9" t="s">
        <v>54</v>
      </c>
    </row>
    <row r="2312" spans="1:14" x14ac:dyDescent="0.2">
      <c r="A2312">
        <v>208491</v>
      </c>
      <c r="B2312">
        <v>2941991</v>
      </c>
      <c r="C2312">
        <v>369337</v>
      </c>
      <c r="D2312" s="9">
        <v>4.7963701071029444E-5</v>
      </c>
      <c r="E2312" s="9">
        <v>2.3453504786384459E-5</v>
      </c>
      <c r="F2312" s="9">
        <v>7.8519076074154502E-5</v>
      </c>
      <c r="G2312" s="8" t="s">
        <v>54</v>
      </c>
      <c r="H2312" s="8" t="s">
        <v>54</v>
      </c>
      <c r="I2312" s="37" t="s">
        <v>54</v>
      </c>
      <c r="J2312" s="37" t="s">
        <v>54</v>
      </c>
      <c r="K2312" s="37" t="s">
        <v>54</v>
      </c>
      <c r="L2312" s="9" t="s">
        <v>54</v>
      </c>
      <c r="M2312" s="9" t="s">
        <v>54</v>
      </c>
      <c r="N2312" s="9" t="s">
        <v>54</v>
      </c>
    </row>
    <row r="2313" spans="1:14" x14ac:dyDescent="0.2">
      <c r="A2313">
        <v>208491</v>
      </c>
      <c r="B2313">
        <v>2941991</v>
      </c>
      <c r="C2313">
        <v>369337</v>
      </c>
      <c r="D2313" s="9">
        <v>4.7963701071029444E-5</v>
      </c>
      <c r="E2313" s="9">
        <v>2.9231904516363239E-5</v>
      </c>
      <c r="F2313" s="9">
        <v>1.2454749997969333E-4</v>
      </c>
      <c r="G2313" s="8" t="s">
        <v>54</v>
      </c>
      <c r="H2313" s="8" t="s">
        <v>54</v>
      </c>
      <c r="I2313" s="37" t="s">
        <v>54</v>
      </c>
      <c r="J2313" s="37" t="s">
        <v>54</v>
      </c>
      <c r="K2313" s="37" t="s">
        <v>54</v>
      </c>
      <c r="L2313" s="9" t="s">
        <v>54</v>
      </c>
      <c r="M2313" s="9" t="s">
        <v>54</v>
      </c>
      <c r="N2313" s="9" t="s">
        <v>54</v>
      </c>
    </row>
    <row r="2314" spans="1:14" x14ac:dyDescent="0.2">
      <c r="A2314">
        <v>208491</v>
      </c>
      <c r="B2314">
        <v>2941991</v>
      </c>
      <c r="C2314">
        <v>369337</v>
      </c>
      <c r="D2314" s="9">
        <v>4.7963701071029444E-5</v>
      </c>
      <c r="E2314" s="9">
        <v>2.141406958756842E-5</v>
      </c>
      <c r="F2314" s="9">
        <v>6.2273749989846667E-5</v>
      </c>
      <c r="G2314" s="8" t="s">
        <v>54</v>
      </c>
      <c r="H2314" s="8" t="s">
        <v>54</v>
      </c>
      <c r="I2314" s="37">
        <v>6.9999999999999993E-3</v>
      </c>
      <c r="J2314" s="37">
        <v>8.0000000000000002E-3</v>
      </c>
      <c r="K2314" s="37">
        <v>0</v>
      </c>
      <c r="L2314" s="9" t="s">
        <v>54</v>
      </c>
      <c r="M2314" s="9" t="s">
        <v>54</v>
      </c>
      <c r="N2314" s="9" t="s">
        <v>54</v>
      </c>
    </row>
    <row r="2315" spans="1:14" x14ac:dyDescent="0.2">
      <c r="A2315">
        <v>208491</v>
      </c>
      <c r="B2315">
        <v>2941991</v>
      </c>
      <c r="C2315">
        <v>369337</v>
      </c>
      <c r="D2315" s="9">
        <v>4.7963701071029444E-5</v>
      </c>
      <c r="E2315" s="9">
        <v>2.5492939985200499E-5</v>
      </c>
      <c r="F2315" s="9">
        <v>8.1226630421539134E-5</v>
      </c>
      <c r="G2315" s="8" t="s">
        <v>54</v>
      </c>
      <c r="H2315" s="8" t="s">
        <v>54</v>
      </c>
      <c r="I2315" s="37">
        <v>5.0999999999999997E-2</v>
      </c>
      <c r="J2315" s="37">
        <v>8.199999999999999E-2</v>
      </c>
      <c r="K2315" s="37">
        <v>7.2000000000000008E-2</v>
      </c>
      <c r="L2315" s="9" t="s">
        <v>54</v>
      </c>
      <c r="M2315" s="9" t="s">
        <v>54</v>
      </c>
      <c r="N2315" s="9" t="s">
        <v>54</v>
      </c>
    </row>
    <row r="2316" spans="1:14" x14ac:dyDescent="0.2">
      <c r="A2316">
        <v>208491</v>
      </c>
      <c r="B2316">
        <v>2941991</v>
      </c>
      <c r="C2316">
        <v>369337</v>
      </c>
      <c r="D2316" s="9">
        <v>4.7963701071029444E-5</v>
      </c>
      <c r="E2316" s="9">
        <v>2.3453504786384459E-5</v>
      </c>
      <c r="F2316" s="9">
        <v>7.8519076074154502E-5</v>
      </c>
      <c r="G2316" s="8">
        <v>5.2150000000000002E-2</v>
      </c>
      <c r="H2316" s="8" t="s">
        <v>54</v>
      </c>
      <c r="I2316" s="37">
        <v>0.21</v>
      </c>
      <c r="J2316" s="37">
        <v>0.40899999999999997</v>
      </c>
      <c r="K2316" s="37">
        <v>0.214</v>
      </c>
      <c r="L2316" s="9" t="s">
        <v>54</v>
      </c>
      <c r="M2316" s="9" t="s">
        <v>54</v>
      </c>
      <c r="N2316" s="9" t="s">
        <v>54</v>
      </c>
    </row>
    <row r="2317" spans="1:14" x14ac:dyDescent="0.2">
      <c r="A2317">
        <v>208491</v>
      </c>
      <c r="B2317">
        <v>2941991</v>
      </c>
      <c r="C2317">
        <v>369337</v>
      </c>
      <c r="D2317" s="9">
        <v>4.7963701071029444E-5</v>
      </c>
      <c r="E2317" s="9">
        <v>2.651265758460852E-5</v>
      </c>
      <c r="F2317" s="9">
        <v>1.0288706520061623E-4</v>
      </c>
      <c r="G2317" s="8">
        <v>6.8725000000000008E-2</v>
      </c>
      <c r="H2317" s="8" t="s">
        <v>54</v>
      </c>
      <c r="I2317" s="37">
        <v>0.30199999999999999</v>
      </c>
      <c r="J2317" s="37">
        <v>0.59799999999999998</v>
      </c>
      <c r="K2317" s="37">
        <v>0.29600000000000004</v>
      </c>
      <c r="L2317" s="9" t="s">
        <v>54</v>
      </c>
      <c r="M2317" s="9" t="s">
        <v>54</v>
      </c>
      <c r="N2317" s="9" t="s">
        <v>54</v>
      </c>
    </row>
    <row r="2318" spans="1:14" x14ac:dyDescent="0.2">
      <c r="A2318">
        <v>208491</v>
      </c>
      <c r="B2318">
        <v>2941991</v>
      </c>
      <c r="C2318">
        <v>369337</v>
      </c>
      <c r="D2318" s="9">
        <v>4.7963701071029444E-5</v>
      </c>
      <c r="E2318" s="9">
        <v>2.6852563451077858E-5</v>
      </c>
      <c r="F2318" s="9">
        <v>1.0559461954800088E-4</v>
      </c>
      <c r="G2318" s="8">
        <v>0.13162000000000001</v>
      </c>
      <c r="H2318" s="8" t="s">
        <v>54</v>
      </c>
      <c r="I2318" s="37">
        <v>0.34100000000000003</v>
      </c>
      <c r="J2318" s="37">
        <v>0.64200000000000002</v>
      </c>
      <c r="K2318" s="37">
        <v>0.49</v>
      </c>
      <c r="L2318" s="9" t="s">
        <v>54</v>
      </c>
      <c r="M2318" s="9" t="s">
        <v>54</v>
      </c>
      <c r="N2318" s="9" t="s">
        <v>54</v>
      </c>
    </row>
    <row r="2319" spans="1:14" x14ac:dyDescent="0.2">
      <c r="A2319">
        <v>209804</v>
      </c>
      <c r="B2319">
        <v>2956700</v>
      </c>
      <c r="C2319">
        <v>375191</v>
      </c>
      <c r="D2319" s="9">
        <v>4.7663533583725761E-5</v>
      </c>
      <c r="E2319" s="9">
        <v>3.1115770960868533E-5</v>
      </c>
      <c r="F2319" s="9">
        <v>1.3859607506576651E-4</v>
      </c>
      <c r="G2319" s="8">
        <v>0.10614999999999999</v>
      </c>
      <c r="H2319" s="8" t="s">
        <v>54</v>
      </c>
      <c r="I2319" s="37">
        <v>0.36200000000000004</v>
      </c>
      <c r="J2319" s="37">
        <v>0.67099999999999993</v>
      </c>
      <c r="K2319" s="37">
        <v>0.54</v>
      </c>
      <c r="L2319" s="9" t="s">
        <v>54</v>
      </c>
      <c r="M2319" s="9" t="s">
        <v>54</v>
      </c>
      <c r="N2319" s="9" t="s">
        <v>54</v>
      </c>
    </row>
    <row r="2320" spans="1:14" x14ac:dyDescent="0.2">
      <c r="A2320">
        <v>209804</v>
      </c>
      <c r="B2320">
        <v>2956700</v>
      </c>
      <c r="C2320">
        <v>375191</v>
      </c>
      <c r="D2320" s="9">
        <v>4.7663533583725761E-5</v>
      </c>
      <c r="E2320" s="9">
        <v>3.3483275273108532E-5</v>
      </c>
      <c r="F2320" s="9">
        <v>1.5725323901692739E-4</v>
      </c>
      <c r="G2320" s="8">
        <v>0.10289999999999999</v>
      </c>
      <c r="H2320" s="8" t="s">
        <v>54</v>
      </c>
      <c r="I2320" s="37">
        <v>0.375</v>
      </c>
      <c r="J2320" s="37">
        <v>0.69000000000000006</v>
      </c>
      <c r="K2320" s="37">
        <v>0.55700000000000005</v>
      </c>
      <c r="L2320" s="9" t="s">
        <v>54</v>
      </c>
      <c r="M2320" s="9" t="s">
        <v>54</v>
      </c>
      <c r="N2320" s="9" t="s">
        <v>54</v>
      </c>
    </row>
    <row r="2321" spans="1:14" x14ac:dyDescent="0.2">
      <c r="A2321">
        <v>209804</v>
      </c>
      <c r="B2321">
        <v>2956700</v>
      </c>
      <c r="C2321">
        <v>375191</v>
      </c>
      <c r="D2321" s="9">
        <v>4.7663533583725761E-5</v>
      </c>
      <c r="E2321" s="9">
        <v>2.638076233638854E-5</v>
      </c>
      <c r="F2321" s="9">
        <v>1.0128174716344476E-4</v>
      </c>
      <c r="G2321" s="8">
        <v>5.9040000000000002E-2</v>
      </c>
      <c r="H2321" s="8" t="s">
        <v>54</v>
      </c>
      <c r="I2321" s="37">
        <v>0.39299999999999996</v>
      </c>
      <c r="J2321" s="37">
        <v>0.69900000000000007</v>
      </c>
      <c r="K2321" s="37">
        <v>0.55900000000000005</v>
      </c>
      <c r="L2321" s="9" t="s">
        <v>54</v>
      </c>
      <c r="M2321" s="9" t="s">
        <v>54</v>
      </c>
      <c r="N2321" s="9" t="s">
        <v>54</v>
      </c>
    </row>
    <row r="2322" spans="1:14" x14ac:dyDescent="0.2">
      <c r="A2322">
        <v>209804</v>
      </c>
      <c r="B2322">
        <v>2956700</v>
      </c>
      <c r="C2322">
        <v>375191</v>
      </c>
      <c r="D2322" s="9">
        <v>4.7663533583725761E-5</v>
      </c>
      <c r="E2322" s="9">
        <v>2.638076233638854E-5</v>
      </c>
      <c r="F2322" s="9">
        <v>1.0128174716344476E-4</v>
      </c>
      <c r="G2322" s="8">
        <v>4.7324999999999999E-2</v>
      </c>
      <c r="H2322" s="8" t="s">
        <v>54</v>
      </c>
      <c r="I2322" s="37">
        <v>0.39799999999999996</v>
      </c>
      <c r="J2322" s="37">
        <v>0.69900000000000007</v>
      </c>
      <c r="K2322" s="37">
        <v>0.55900000000000005</v>
      </c>
      <c r="L2322" s="9" t="s">
        <v>54</v>
      </c>
      <c r="M2322" s="9" t="s">
        <v>54</v>
      </c>
      <c r="N2322" s="9" t="s">
        <v>54</v>
      </c>
    </row>
    <row r="2323" spans="1:14" x14ac:dyDescent="0.2">
      <c r="A2323">
        <v>209804</v>
      </c>
      <c r="B2323">
        <v>2956700</v>
      </c>
      <c r="C2323">
        <v>375191</v>
      </c>
      <c r="D2323" s="9">
        <v>4.7663533583725761E-5</v>
      </c>
      <c r="E2323" s="9">
        <v>2.9086481550377111E-5</v>
      </c>
      <c r="F2323" s="9">
        <v>1.2260422025048574E-4</v>
      </c>
      <c r="G2323" s="8">
        <v>3.5224999999999999E-2</v>
      </c>
      <c r="H2323" s="8" t="s">
        <v>54</v>
      </c>
      <c r="I2323" s="37">
        <v>0.39799999999999996</v>
      </c>
      <c r="J2323" s="37">
        <v>0.69900000000000007</v>
      </c>
      <c r="K2323" s="37">
        <v>0.55900000000000005</v>
      </c>
      <c r="L2323" s="9" t="s">
        <v>54</v>
      </c>
      <c r="M2323" s="9" t="s">
        <v>54</v>
      </c>
      <c r="N2323" s="9" t="s">
        <v>54</v>
      </c>
    </row>
    <row r="2324" spans="1:14" x14ac:dyDescent="0.2">
      <c r="A2324">
        <v>209804</v>
      </c>
      <c r="B2324">
        <v>2956700</v>
      </c>
      <c r="C2324">
        <v>375191</v>
      </c>
      <c r="D2324" s="9">
        <v>4.7663533583725761E-5</v>
      </c>
      <c r="E2324" s="9">
        <v>2.5366117631142827E-5</v>
      </c>
      <c r="F2324" s="9">
        <v>9.3285819755804374E-5</v>
      </c>
      <c r="G2324" s="8">
        <v>3.0579999999999996E-2</v>
      </c>
      <c r="H2324" s="8" t="s">
        <v>54</v>
      </c>
      <c r="I2324" s="37" t="s">
        <v>54</v>
      </c>
      <c r="J2324" s="37" t="s">
        <v>54</v>
      </c>
      <c r="K2324" s="37" t="s">
        <v>54</v>
      </c>
      <c r="L2324" s="9" t="s">
        <v>54</v>
      </c>
      <c r="M2324" s="9" t="s">
        <v>54</v>
      </c>
      <c r="N2324" s="9" t="s">
        <v>54</v>
      </c>
    </row>
    <row r="2325" spans="1:14" x14ac:dyDescent="0.2">
      <c r="A2325">
        <v>209804</v>
      </c>
      <c r="B2325">
        <v>2956700</v>
      </c>
      <c r="C2325">
        <v>375191</v>
      </c>
      <c r="D2325" s="9">
        <v>4.7663533583725761E-5</v>
      </c>
      <c r="E2325" s="9">
        <v>2.4689687827645687E-5</v>
      </c>
      <c r="F2325" s="9">
        <v>8.7955201484044124E-5</v>
      </c>
      <c r="G2325" s="8">
        <v>2.5849999999999998E-2</v>
      </c>
      <c r="H2325" s="8" t="s">
        <v>54</v>
      </c>
      <c r="I2325" s="37" t="s">
        <v>54</v>
      </c>
      <c r="J2325" s="37" t="s">
        <v>54</v>
      </c>
      <c r="K2325" s="37" t="s">
        <v>54</v>
      </c>
      <c r="L2325" s="9" t="s">
        <v>54</v>
      </c>
      <c r="M2325" s="9" t="s">
        <v>54</v>
      </c>
      <c r="N2325" s="9" t="s">
        <v>54</v>
      </c>
    </row>
    <row r="2326" spans="1:14" x14ac:dyDescent="0.2">
      <c r="A2326">
        <v>209804</v>
      </c>
      <c r="B2326">
        <v>2956700</v>
      </c>
      <c r="C2326">
        <v>375191</v>
      </c>
      <c r="D2326" s="9">
        <v>4.7663533583725761E-5</v>
      </c>
      <c r="E2326" s="9">
        <v>2.638076233638854E-5</v>
      </c>
      <c r="F2326" s="9">
        <v>1.0128174716344476E-4</v>
      </c>
      <c r="G2326" s="8">
        <v>3.014E-2</v>
      </c>
      <c r="H2326" s="8" t="s">
        <v>54</v>
      </c>
      <c r="I2326" s="37">
        <v>1.4999999999999999E-2</v>
      </c>
      <c r="J2326" s="37">
        <v>0</v>
      </c>
      <c r="K2326" s="37">
        <v>0</v>
      </c>
      <c r="L2326" s="9" t="s">
        <v>54</v>
      </c>
      <c r="M2326" s="9" t="s">
        <v>54</v>
      </c>
      <c r="N2326" s="9" t="s">
        <v>54</v>
      </c>
    </row>
    <row r="2327" spans="1:14" x14ac:dyDescent="0.2">
      <c r="A2327">
        <v>209804</v>
      </c>
      <c r="B2327">
        <v>2956700</v>
      </c>
      <c r="C2327">
        <v>375191</v>
      </c>
      <c r="D2327" s="9">
        <v>4.7663533583725761E-5</v>
      </c>
      <c r="E2327" s="9">
        <v>2.3675043122399971E-5</v>
      </c>
      <c r="F2327" s="9">
        <v>7.9959274076403755E-5</v>
      </c>
      <c r="G2327" s="8">
        <v>3.7100000000000001E-2</v>
      </c>
      <c r="H2327" s="8" t="s">
        <v>54</v>
      </c>
      <c r="I2327" s="37">
        <v>6.4000000000000001E-2</v>
      </c>
      <c r="J2327" s="37">
        <v>9.6999999999999989E-2</v>
      </c>
      <c r="K2327" s="37">
        <v>8.6999999999999994E-2</v>
      </c>
      <c r="L2327" s="9" t="s">
        <v>54</v>
      </c>
      <c r="M2327" s="9" t="s">
        <v>54</v>
      </c>
      <c r="N2327" s="9" t="s">
        <v>54</v>
      </c>
    </row>
    <row r="2328" spans="1:14" x14ac:dyDescent="0.2">
      <c r="A2328">
        <v>209804</v>
      </c>
      <c r="B2328">
        <v>2956700</v>
      </c>
      <c r="C2328">
        <v>375191</v>
      </c>
      <c r="D2328" s="9">
        <v>4.7663533583725761E-5</v>
      </c>
      <c r="E2328" s="9">
        <v>2.7395407041634256E-5</v>
      </c>
      <c r="F2328" s="9">
        <v>1.0927767457108513E-4</v>
      </c>
      <c r="G2328" s="8">
        <v>3.9449999999999999E-2</v>
      </c>
      <c r="H2328" s="8" t="s">
        <v>54</v>
      </c>
      <c r="I2328" s="37">
        <v>0.22899999999999998</v>
      </c>
      <c r="J2328" s="37">
        <v>0.40500000000000003</v>
      </c>
      <c r="K2328" s="37">
        <v>0.26800000000000002</v>
      </c>
      <c r="L2328" s="9" t="s">
        <v>54</v>
      </c>
      <c r="M2328" s="9" t="s">
        <v>54</v>
      </c>
      <c r="N2328" s="9" t="s">
        <v>54</v>
      </c>
    </row>
    <row r="2329" spans="1:14" x14ac:dyDescent="0.2">
      <c r="A2329">
        <v>209804</v>
      </c>
      <c r="B2329">
        <v>2956700</v>
      </c>
      <c r="C2329">
        <v>375191</v>
      </c>
      <c r="D2329" s="9">
        <v>4.7663533583725761E-5</v>
      </c>
      <c r="E2329" s="9">
        <v>2.604254743463997E-5</v>
      </c>
      <c r="F2329" s="9">
        <v>9.8616438027564624E-5</v>
      </c>
      <c r="G2329" s="8">
        <v>4.3460000000000006E-2</v>
      </c>
      <c r="H2329" s="8" t="s">
        <v>54</v>
      </c>
      <c r="I2329" s="37">
        <v>0.32500000000000001</v>
      </c>
      <c r="J2329" s="37">
        <v>0.57500000000000007</v>
      </c>
      <c r="K2329" s="37">
        <v>0.36700000000000005</v>
      </c>
      <c r="L2329" s="9" t="s">
        <v>54</v>
      </c>
      <c r="M2329" s="9" t="s">
        <v>54</v>
      </c>
      <c r="N2329" s="9" t="s">
        <v>54</v>
      </c>
    </row>
    <row r="2330" spans="1:14" x14ac:dyDescent="0.2">
      <c r="A2330">
        <v>209804</v>
      </c>
      <c r="B2330">
        <v>2956700</v>
      </c>
      <c r="C2330">
        <v>375191</v>
      </c>
      <c r="D2330" s="9">
        <v>4.7663533583725761E-5</v>
      </c>
      <c r="E2330" s="9">
        <v>2.7733621943382825E-5</v>
      </c>
      <c r="F2330" s="9">
        <v>1.1194298370696526E-4</v>
      </c>
      <c r="G2330" s="8">
        <v>5.2350000000000008E-2</v>
      </c>
      <c r="H2330" s="8" t="s">
        <v>54</v>
      </c>
      <c r="I2330" s="37">
        <v>0.35299999999999998</v>
      </c>
      <c r="J2330" s="37">
        <v>0.61799999999999999</v>
      </c>
      <c r="K2330" s="37">
        <v>0.40200000000000002</v>
      </c>
      <c r="L2330" s="9" t="s">
        <v>54</v>
      </c>
      <c r="M2330" s="9" t="s">
        <v>54</v>
      </c>
      <c r="N2330" s="9" t="s">
        <v>54</v>
      </c>
    </row>
    <row r="2331" spans="1:14" x14ac:dyDescent="0.2">
      <c r="A2331">
        <v>208315</v>
      </c>
      <c r="B2331">
        <v>2967620</v>
      </c>
      <c r="C2331">
        <v>383841</v>
      </c>
      <c r="D2331" s="9">
        <v>4.8004224371744711E-5</v>
      </c>
      <c r="E2331" s="9">
        <v>2.5272777511945599E-5</v>
      </c>
      <c r="F2331" s="9">
        <v>9.1183589038169448E-5</v>
      </c>
      <c r="G2331" s="8">
        <v>5.0525E-2</v>
      </c>
      <c r="H2331" s="8" t="s">
        <v>54</v>
      </c>
      <c r="I2331" s="37">
        <v>0.376</v>
      </c>
      <c r="J2331" s="37">
        <v>0.65</v>
      </c>
      <c r="K2331" s="37">
        <v>0.46899999999999997</v>
      </c>
      <c r="L2331" s="9" t="s">
        <v>54</v>
      </c>
      <c r="M2331" s="9" t="s">
        <v>54</v>
      </c>
      <c r="N2331" s="9" t="s">
        <v>54</v>
      </c>
    </row>
    <row r="2332" spans="1:14" x14ac:dyDescent="0.2">
      <c r="A2332">
        <v>208315</v>
      </c>
      <c r="B2332">
        <v>2967620</v>
      </c>
      <c r="C2332">
        <v>383841</v>
      </c>
      <c r="D2332" s="9">
        <v>4.8004224371744711E-5</v>
      </c>
      <c r="E2332" s="9">
        <v>2.6620658979249365E-5</v>
      </c>
      <c r="F2332" s="9">
        <v>1.0160457064253168E-4</v>
      </c>
      <c r="G2332" s="8">
        <v>6.0779999999999987E-2</v>
      </c>
      <c r="H2332" s="8" t="s">
        <v>54</v>
      </c>
      <c r="I2332" s="37">
        <v>0.38799999999999996</v>
      </c>
      <c r="J2332" s="37">
        <v>0.66500000000000004</v>
      </c>
      <c r="K2332" s="37">
        <v>0.47799999999999998</v>
      </c>
      <c r="L2332" s="9" t="s">
        <v>54</v>
      </c>
      <c r="M2332" s="9" t="s">
        <v>54</v>
      </c>
      <c r="N2332" s="9" t="s">
        <v>54</v>
      </c>
    </row>
    <row r="2333" spans="1:14" x14ac:dyDescent="0.2">
      <c r="A2333">
        <v>208315</v>
      </c>
      <c r="B2333">
        <v>2967620</v>
      </c>
      <c r="C2333">
        <v>383841</v>
      </c>
      <c r="D2333" s="9">
        <v>4.8004224371744711E-5</v>
      </c>
      <c r="E2333" s="9">
        <v>2.9653392280682837E-5</v>
      </c>
      <c r="F2333" s="9">
        <v>1.2505177925234667E-4</v>
      </c>
      <c r="G2333" s="8">
        <v>5.8650000000000008E-2</v>
      </c>
      <c r="H2333" s="8" t="s">
        <v>54</v>
      </c>
      <c r="I2333" s="37">
        <v>0.39299999999999996</v>
      </c>
      <c r="J2333" s="37">
        <v>0.67799999999999994</v>
      </c>
      <c r="K2333" s="37">
        <v>0.47799999999999998</v>
      </c>
      <c r="L2333" s="9" t="s">
        <v>54</v>
      </c>
      <c r="M2333" s="9" t="s">
        <v>54</v>
      </c>
      <c r="N2333" s="9" t="s">
        <v>54</v>
      </c>
    </row>
    <row r="2334" spans="1:14" x14ac:dyDescent="0.2">
      <c r="A2334">
        <v>208315</v>
      </c>
      <c r="B2334">
        <v>2967620</v>
      </c>
      <c r="C2334">
        <v>383841</v>
      </c>
      <c r="D2334" s="9">
        <v>4.8004224371744711E-5</v>
      </c>
      <c r="E2334" s="9">
        <v>2.1566103476860245E-5</v>
      </c>
      <c r="F2334" s="9">
        <v>6.2525889626173335E-5</v>
      </c>
      <c r="G2334" s="8">
        <v>3.6475E-2</v>
      </c>
      <c r="H2334" s="8" t="s">
        <v>54</v>
      </c>
      <c r="I2334" s="37">
        <v>0.39600000000000002</v>
      </c>
      <c r="J2334" s="37">
        <v>0.68799999999999994</v>
      </c>
      <c r="K2334" s="37">
        <v>0.48799999999999999</v>
      </c>
      <c r="L2334" s="9" t="s">
        <v>54</v>
      </c>
      <c r="M2334" s="9" t="s">
        <v>54</v>
      </c>
      <c r="N2334" s="9" t="s">
        <v>54</v>
      </c>
    </row>
    <row r="2335" spans="1:14" x14ac:dyDescent="0.2">
      <c r="A2335">
        <v>208315</v>
      </c>
      <c r="B2335">
        <v>2967620</v>
      </c>
      <c r="C2335">
        <v>383841</v>
      </c>
      <c r="D2335" s="9">
        <v>4.8004224371744711E-5</v>
      </c>
      <c r="E2335" s="9">
        <v>2.5609747878771541E-5</v>
      </c>
      <c r="F2335" s="9">
        <v>9.3788834439260003E-5</v>
      </c>
      <c r="G2335" s="8">
        <v>3.6839999999999998E-2</v>
      </c>
      <c r="H2335" s="8" t="s">
        <v>54</v>
      </c>
      <c r="I2335" s="37">
        <v>0.39600000000000002</v>
      </c>
      <c r="J2335" s="37">
        <v>0.68799999999999994</v>
      </c>
      <c r="K2335" s="37">
        <v>0.48799999999999999</v>
      </c>
      <c r="L2335" s="9" t="s">
        <v>54</v>
      </c>
      <c r="M2335" s="9" t="s">
        <v>54</v>
      </c>
      <c r="N2335" s="9" t="s">
        <v>54</v>
      </c>
    </row>
    <row r="2336" spans="1:14" x14ac:dyDescent="0.2">
      <c r="A2336">
        <v>208315</v>
      </c>
      <c r="B2336">
        <v>2967620</v>
      </c>
      <c r="C2336">
        <v>383841</v>
      </c>
      <c r="D2336" s="9">
        <v>4.8004224371744711E-5</v>
      </c>
      <c r="E2336" s="9">
        <v>2.1903073843686188E-5</v>
      </c>
      <c r="F2336" s="9">
        <v>6.513113502726389E-5</v>
      </c>
      <c r="G2336" s="8">
        <v>2.205E-2</v>
      </c>
      <c r="H2336" s="8" t="s">
        <v>54</v>
      </c>
      <c r="I2336" s="37" t="s">
        <v>54</v>
      </c>
      <c r="J2336" s="37" t="s">
        <v>54</v>
      </c>
      <c r="K2336" s="37" t="s">
        <v>54</v>
      </c>
      <c r="L2336" s="9" t="s">
        <v>54</v>
      </c>
      <c r="M2336" s="9" t="s">
        <v>54</v>
      </c>
      <c r="N2336" s="9" t="s">
        <v>54</v>
      </c>
    </row>
    <row r="2337" spans="1:14" x14ac:dyDescent="0.2">
      <c r="A2337">
        <v>208315</v>
      </c>
      <c r="B2337">
        <v>2967620</v>
      </c>
      <c r="C2337">
        <v>383841</v>
      </c>
      <c r="D2337" s="9">
        <v>4.8004224371744711E-5</v>
      </c>
      <c r="E2337" s="9">
        <v>2.2240044210512127E-5</v>
      </c>
      <c r="F2337" s="9">
        <v>6.7736380428354444E-5</v>
      </c>
      <c r="G2337" s="8">
        <v>1.6274999999999998E-2</v>
      </c>
      <c r="H2337" s="8" t="s">
        <v>54</v>
      </c>
      <c r="I2337" s="37" t="s">
        <v>54</v>
      </c>
      <c r="J2337" s="37" t="s">
        <v>54</v>
      </c>
      <c r="K2337" s="37" t="s">
        <v>54</v>
      </c>
      <c r="L2337" s="9" t="s">
        <v>54</v>
      </c>
      <c r="M2337" s="9" t="s">
        <v>54</v>
      </c>
      <c r="N2337" s="9" t="s">
        <v>54</v>
      </c>
    </row>
    <row r="2338" spans="1:14" x14ac:dyDescent="0.2">
      <c r="A2338">
        <v>208315</v>
      </c>
      <c r="B2338">
        <v>2967620</v>
      </c>
      <c r="C2338">
        <v>383841</v>
      </c>
      <c r="D2338" s="9">
        <v>4.8004224371744711E-5</v>
      </c>
      <c r="E2338" s="9">
        <v>2.3250955310989951E-5</v>
      </c>
      <c r="F2338" s="9">
        <v>7.5552116631626121E-5</v>
      </c>
      <c r="G2338" s="8">
        <v>2.1460000000000003E-2</v>
      </c>
      <c r="H2338" s="8" t="s">
        <v>54</v>
      </c>
      <c r="I2338" s="37">
        <v>1.4999999999999999E-2</v>
      </c>
      <c r="J2338" s="37">
        <v>0</v>
      </c>
      <c r="K2338" s="37">
        <v>0</v>
      </c>
      <c r="L2338" s="9" t="s">
        <v>54</v>
      </c>
      <c r="M2338" s="9" t="s">
        <v>54</v>
      </c>
      <c r="N2338" s="9" t="s">
        <v>54</v>
      </c>
    </row>
    <row r="2339" spans="1:14" x14ac:dyDescent="0.2">
      <c r="A2339">
        <v>208315</v>
      </c>
      <c r="B2339">
        <v>2967620</v>
      </c>
      <c r="C2339">
        <v>383841</v>
      </c>
      <c r="D2339" s="9">
        <v>4.8004224371744711E-5</v>
      </c>
      <c r="E2339" s="9">
        <v>2.3924896044641836E-5</v>
      </c>
      <c r="F2339" s="9">
        <v>8.076260743380723E-5</v>
      </c>
      <c r="G2339" s="8">
        <v>2.6224999999999998E-2</v>
      </c>
      <c r="H2339" s="8" t="s">
        <v>54</v>
      </c>
      <c r="I2339" s="37">
        <v>6.5000000000000002E-2</v>
      </c>
      <c r="J2339" s="37">
        <v>9.8000000000000004E-2</v>
      </c>
      <c r="K2339" s="37">
        <v>0.13</v>
      </c>
      <c r="L2339" s="9" t="s">
        <v>54</v>
      </c>
      <c r="M2339" s="9" t="s">
        <v>54</v>
      </c>
      <c r="N2339" s="9" t="s">
        <v>54</v>
      </c>
    </row>
    <row r="2340" spans="1:14" x14ac:dyDescent="0.2">
      <c r="A2340">
        <v>208315</v>
      </c>
      <c r="B2340">
        <v>2967620</v>
      </c>
      <c r="C2340">
        <v>383841</v>
      </c>
      <c r="D2340" s="9">
        <v>4.8004224371744711E-5</v>
      </c>
      <c r="E2340" s="9">
        <v>2.8305510813379071E-5</v>
      </c>
      <c r="F2340" s="9">
        <v>1.1463079764798445E-4</v>
      </c>
      <c r="G2340" s="8">
        <v>5.2239999999999995E-2</v>
      </c>
      <c r="H2340" s="8" t="s">
        <v>54</v>
      </c>
      <c r="I2340" s="37">
        <v>0.21</v>
      </c>
      <c r="J2340" s="37">
        <v>0.36399999999999999</v>
      </c>
      <c r="K2340" s="37">
        <v>0.34200000000000003</v>
      </c>
      <c r="L2340" s="9" t="s">
        <v>54</v>
      </c>
      <c r="M2340" s="9" t="s">
        <v>54</v>
      </c>
      <c r="N2340" s="9" t="s">
        <v>54</v>
      </c>
    </row>
    <row r="2341" spans="1:14" x14ac:dyDescent="0.2">
      <c r="A2341">
        <v>208315</v>
      </c>
      <c r="B2341">
        <v>2967620</v>
      </c>
      <c r="C2341">
        <v>383841</v>
      </c>
      <c r="D2341" s="9">
        <v>4.8004224371744711E-5</v>
      </c>
      <c r="E2341" s="9">
        <v>2.6283688612423423E-5</v>
      </c>
      <c r="F2341" s="9">
        <v>9.8999325241441112E-5</v>
      </c>
      <c r="G2341" s="8">
        <v>8.8525000000000006E-2</v>
      </c>
      <c r="H2341" s="8" t="s">
        <v>54</v>
      </c>
      <c r="I2341" s="37">
        <v>0.29899999999999999</v>
      </c>
      <c r="J2341" s="37">
        <v>0.53900000000000003</v>
      </c>
      <c r="K2341" s="37">
        <v>0.438</v>
      </c>
      <c r="L2341" s="9" t="s">
        <v>54</v>
      </c>
      <c r="M2341" s="9" t="s">
        <v>54</v>
      </c>
      <c r="N2341" s="9" t="s">
        <v>54</v>
      </c>
    </row>
    <row r="2342" spans="1:14" x14ac:dyDescent="0.2">
      <c r="A2342">
        <v>208315</v>
      </c>
      <c r="B2342">
        <v>2967620</v>
      </c>
      <c r="C2342">
        <v>383841</v>
      </c>
      <c r="D2342" s="9">
        <v>4.8004224371744711E-5</v>
      </c>
      <c r="E2342" s="9">
        <v>3.8751592184983256E-5</v>
      </c>
      <c r="F2342" s="9">
        <v>1.9539340508179168E-4</v>
      </c>
      <c r="G2342" s="8">
        <v>0.161525</v>
      </c>
      <c r="H2342" s="8" t="s">
        <v>54</v>
      </c>
      <c r="I2342" s="37">
        <v>0.33799999999999997</v>
      </c>
      <c r="J2342" s="37">
        <v>0.60200000000000009</v>
      </c>
      <c r="K2342" s="37">
        <v>0.503</v>
      </c>
      <c r="L2342" s="9" t="s">
        <v>54</v>
      </c>
      <c r="M2342" s="9" t="s">
        <v>54</v>
      </c>
      <c r="N2342" s="9" t="s">
        <v>54</v>
      </c>
    </row>
    <row r="2343" spans="1:14" x14ac:dyDescent="0.2">
      <c r="A2343">
        <v>205585</v>
      </c>
      <c r="B2343">
        <v>2976872</v>
      </c>
      <c r="C2343">
        <v>392833</v>
      </c>
      <c r="D2343" s="9">
        <v>4.8641681056497315E-5</v>
      </c>
      <c r="E2343" s="9">
        <v>4.5013692224590105E-5</v>
      </c>
      <c r="F2343" s="9">
        <v>2.214681556793854E-4</v>
      </c>
      <c r="G2343" s="8">
        <v>0.11062000000000001</v>
      </c>
      <c r="H2343" s="8" t="s">
        <v>54</v>
      </c>
      <c r="I2343" s="37">
        <v>0.374</v>
      </c>
      <c r="J2343" s="37">
        <v>0.64599999999999991</v>
      </c>
      <c r="K2343" s="37">
        <v>0.52400000000000002</v>
      </c>
      <c r="L2343" s="9" t="s">
        <v>54</v>
      </c>
      <c r="M2343" s="9" t="s">
        <v>54</v>
      </c>
      <c r="N2343" s="9" t="s">
        <v>54</v>
      </c>
    </row>
    <row r="2344" spans="1:14" x14ac:dyDescent="0.2">
      <c r="A2344">
        <v>205585</v>
      </c>
      <c r="B2344">
        <v>2976872</v>
      </c>
      <c r="C2344">
        <v>392833</v>
      </c>
      <c r="D2344" s="9">
        <v>4.8641681056497315E-5</v>
      </c>
      <c r="E2344" s="9">
        <v>2.8889384562050367E-5</v>
      </c>
      <c r="F2344" s="9">
        <v>1.1709810530174399E-4</v>
      </c>
      <c r="G2344" s="8">
        <v>8.5175000000000001E-2</v>
      </c>
      <c r="H2344" s="8" t="s">
        <v>54</v>
      </c>
      <c r="I2344" s="37">
        <v>0.39200000000000002</v>
      </c>
      <c r="J2344" s="37">
        <v>0.66500000000000004</v>
      </c>
      <c r="K2344" s="37">
        <v>0.53600000000000003</v>
      </c>
      <c r="L2344" s="9" t="s">
        <v>54</v>
      </c>
      <c r="M2344" s="9" t="s">
        <v>54</v>
      </c>
      <c r="N2344" s="9" t="s">
        <v>54</v>
      </c>
    </row>
    <row r="2345" spans="1:14" x14ac:dyDescent="0.2">
      <c r="A2345">
        <v>205585</v>
      </c>
      <c r="B2345">
        <v>2976872</v>
      </c>
      <c r="C2345">
        <v>392833</v>
      </c>
      <c r="D2345" s="9">
        <v>4.8641681056497315E-5</v>
      </c>
      <c r="E2345" s="9">
        <v>3.8295230698531884E-5</v>
      </c>
      <c r="F2345" s="9">
        <v>1.7564715795261599E-4</v>
      </c>
      <c r="G2345" s="8">
        <v>8.0724999999999991E-2</v>
      </c>
      <c r="H2345" s="8" t="s">
        <v>54</v>
      </c>
      <c r="I2345" s="37">
        <v>0.4</v>
      </c>
      <c r="J2345" s="37">
        <v>0.67099999999999993</v>
      </c>
      <c r="K2345" s="37">
        <v>0.53800000000000003</v>
      </c>
      <c r="L2345" s="9" t="s">
        <v>54</v>
      </c>
      <c r="M2345" s="9" t="s">
        <v>54</v>
      </c>
      <c r="N2345" s="9" t="s">
        <v>54</v>
      </c>
    </row>
    <row r="2346" spans="1:14" x14ac:dyDescent="0.2">
      <c r="A2346">
        <v>205585</v>
      </c>
      <c r="B2346">
        <v>2976872</v>
      </c>
      <c r="C2346">
        <v>392833</v>
      </c>
      <c r="D2346" s="9">
        <v>4.8641681056497315E-5</v>
      </c>
      <c r="E2346" s="9">
        <v>3.0904923019867834E-5</v>
      </c>
      <c r="F2346" s="9">
        <v>1.3237177121066713E-4</v>
      </c>
      <c r="G2346" s="8">
        <v>5.0624999999999996E-2</v>
      </c>
      <c r="H2346" s="8" t="s">
        <v>54</v>
      </c>
      <c r="I2346" s="37">
        <v>0.40600000000000003</v>
      </c>
      <c r="J2346" s="37">
        <v>0.67099999999999993</v>
      </c>
      <c r="K2346" s="37">
        <v>0.54100000000000004</v>
      </c>
      <c r="L2346" s="9" t="s">
        <v>54</v>
      </c>
      <c r="M2346" s="9" t="s">
        <v>54</v>
      </c>
      <c r="N2346" s="9" t="s">
        <v>54</v>
      </c>
    </row>
    <row r="2347" spans="1:14" x14ac:dyDescent="0.2">
      <c r="A2347">
        <v>205585</v>
      </c>
      <c r="B2347">
        <v>2976872</v>
      </c>
      <c r="C2347">
        <v>392833</v>
      </c>
      <c r="D2347" s="9">
        <v>4.8641681056497315E-5</v>
      </c>
      <c r="E2347" s="9">
        <v>2.9225307638353277E-5</v>
      </c>
      <c r="F2347" s="9">
        <v>1.1964371628656452E-4</v>
      </c>
      <c r="G2347" s="8">
        <v>3.6720000000000003E-2</v>
      </c>
      <c r="H2347" s="8" t="s">
        <v>54</v>
      </c>
      <c r="I2347" s="37">
        <v>0.40799999999999997</v>
      </c>
      <c r="J2347" s="37">
        <v>0.67299999999999993</v>
      </c>
      <c r="K2347" s="37">
        <v>0.54100000000000004</v>
      </c>
      <c r="L2347" s="9" t="s">
        <v>54</v>
      </c>
      <c r="M2347" s="9" t="s">
        <v>54</v>
      </c>
      <c r="N2347" s="9" t="s">
        <v>54</v>
      </c>
    </row>
    <row r="2348" spans="1:14" x14ac:dyDescent="0.2">
      <c r="A2348">
        <v>205585</v>
      </c>
      <c r="B2348">
        <v>2976872</v>
      </c>
      <c r="C2348">
        <v>392833</v>
      </c>
      <c r="D2348" s="9">
        <v>4.8641681056497315E-5</v>
      </c>
      <c r="E2348" s="9">
        <v>2.5530153799021256E-5</v>
      </c>
      <c r="F2348" s="9">
        <v>9.1641995453538785E-5</v>
      </c>
      <c r="G2348" s="8">
        <v>2.6075000000000001E-2</v>
      </c>
      <c r="H2348" s="8" t="s">
        <v>54</v>
      </c>
      <c r="I2348" s="37" t="s">
        <v>54</v>
      </c>
      <c r="J2348" s="37" t="s">
        <v>54</v>
      </c>
      <c r="K2348" s="37" t="s">
        <v>54</v>
      </c>
      <c r="L2348" s="9" t="s">
        <v>54</v>
      </c>
      <c r="M2348" s="9" t="s">
        <v>54</v>
      </c>
      <c r="N2348" s="9" t="s">
        <v>54</v>
      </c>
    </row>
    <row r="2349" spans="1:14" x14ac:dyDescent="0.2">
      <c r="A2349">
        <v>205585</v>
      </c>
      <c r="B2349">
        <v>2976872</v>
      </c>
      <c r="C2349">
        <v>392833</v>
      </c>
      <c r="D2349" s="9">
        <v>4.8641681056497315E-5</v>
      </c>
      <c r="E2349" s="9">
        <v>2.8217538409444545E-5</v>
      </c>
      <c r="F2349" s="9">
        <v>1.1200688333210295E-4</v>
      </c>
      <c r="G2349" s="8">
        <v>2.1560000000000003E-2</v>
      </c>
      <c r="H2349" s="8" t="s">
        <v>54</v>
      </c>
      <c r="I2349" s="37" t="s">
        <v>54</v>
      </c>
      <c r="J2349" s="37" t="s">
        <v>54</v>
      </c>
      <c r="K2349" s="37" t="s">
        <v>54</v>
      </c>
      <c r="L2349" s="9" t="s">
        <v>54</v>
      </c>
      <c r="M2349" s="9" t="s">
        <v>54</v>
      </c>
      <c r="N2349" s="9" t="s">
        <v>54</v>
      </c>
    </row>
    <row r="2350" spans="1:14" x14ac:dyDescent="0.2">
      <c r="A2350">
        <v>205585</v>
      </c>
      <c r="B2350">
        <v>2976872</v>
      </c>
      <c r="C2350">
        <v>392833</v>
      </c>
      <c r="D2350" s="9">
        <v>4.8641681056497315E-5</v>
      </c>
      <c r="E2350" s="9">
        <v>2.8553461485747456E-5</v>
      </c>
      <c r="F2350" s="9">
        <v>1.1455249431692348E-4</v>
      </c>
      <c r="G2350" s="8">
        <v>3.0699999999999998E-2</v>
      </c>
      <c r="H2350" s="8" t="s">
        <v>54</v>
      </c>
      <c r="I2350" s="37">
        <v>2.5000000000000001E-2</v>
      </c>
      <c r="J2350" s="37">
        <v>0</v>
      </c>
      <c r="K2350" s="37">
        <v>0</v>
      </c>
      <c r="L2350" s="9" t="s">
        <v>54</v>
      </c>
      <c r="M2350" s="9" t="s">
        <v>54</v>
      </c>
      <c r="N2350" s="9" t="s">
        <v>54</v>
      </c>
    </row>
    <row r="2351" spans="1:14" x14ac:dyDescent="0.2">
      <c r="A2351">
        <v>205585</v>
      </c>
      <c r="B2351">
        <v>2976872</v>
      </c>
      <c r="C2351">
        <v>392833</v>
      </c>
      <c r="D2351" s="9">
        <v>4.8641681056497315E-5</v>
      </c>
      <c r="E2351" s="9">
        <v>2.720976918053581E-5</v>
      </c>
      <c r="F2351" s="9">
        <v>1.0437005037764139E-4</v>
      </c>
      <c r="G2351" s="8">
        <v>3.8400000000000004E-2</v>
      </c>
      <c r="H2351" s="8" t="s">
        <v>54</v>
      </c>
      <c r="I2351" s="37">
        <v>6.6000000000000003E-2</v>
      </c>
      <c r="J2351" s="37">
        <v>9.3000000000000013E-2</v>
      </c>
      <c r="K2351" s="37">
        <v>0.14699999999999999</v>
      </c>
      <c r="L2351" s="9" t="s">
        <v>54</v>
      </c>
      <c r="M2351" s="9" t="s">
        <v>54</v>
      </c>
      <c r="N2351" s="9" t="s">
        <v>54</v>
      </c>
    </row>
    <row r="2352" spans="1:14" x14ac:dyDescent="0.2">
      <c r="A2352">
        <v>205585</v>
      </c>
      <c r="B2352">
        <v>2976872</v>
      </c>
      <c r="C2352">
        <v>392833</v>
      </c>
      <c r="D2352" s="9">
        <v>4.8641681056497315E-5</v>
      </c>
      <c r="E2352" s="9">
        <v>2.6537923027929988E-5</v>
      </c>
      <c r="F2352" s="9">
        <v>9.927882840800034E-5</v>
      </c>
      <c r="G2352" s="8">
        <v>5.698000000000001E-2</v>
      </c>
      <c r="H2352" s="8" t="s">
        <v>54</v>
      </c>
      <c r="I2352" s="37">
        <v>0.21300000000000002</v>
      </c>
      <c r="J2352" s="37">
        <v>0.39400000000000002</v>
      </c>
      <c r="K2352" s="37">
        <v>0.29300000000000004</v>
      </c>
      <c r="L2352" s="9" t="s">
        <v>54</v>
      </c>
      <c r="M2352" s="9" t="s">
        <v>54</v>
      </c>
      <c r="N2352" s="9" t="s">
        <v>54</v>
      </c>
    </row>
    <row r="2353" spans="1:14" x14ac:dyDescent="0.2">
      <c r="A2353">
        <v>205585</v>
      </c>
      <c r="B2353">
        <v>2976872</v>
      </c>
      <c r="C2353">
        <v>392833</v>
      </c>
      <c r="D2353" s="9">
        <v>4.8641681056497315E-5</v>
      </c>
      <c r="E2353" s="9">
        <v>2.7881615333141635E-5</v>
      </c>
      <c r="F2353" s="9">
        <v>1.0946127234728244E-4</v>
      </c>
      <c r="G2353" s="8">
        <v>8.9474999999999999E-2</v>
      </c>
      <c r="H2353" s="8">
        <v>0.73599999999999999</v>
      </c>
      <c r="I2353" s="37">
        <v>0.31</v>
      </c>
      <c r="J2353" s="37">
        <v>0.57600000000000007</v>
      </c>
      <c r="K2353" s="37">
        <v>0.43100000000000005</v>
      </c>
      <c r="L2353" s="9" t="s">
        <v>54</v>
      </c>
      <c r="M2353" s="9" t="s">
        <v>54</v>
      </c>
      <c r="N2353" s="9" t="s">
        <v>54</v>
      </c>
    </row>
    <row r="2354" spans="1:14" x14ac:dyDescent="0.2">
      <c r="A2354">
        <v>205585</v>
      </c>
      <c r="B2354">
        <v>2976872</v>
      </c>
      <c r="C2354">
        <v>392833</v>
      </c>
      <c r="D2354" s="9">
        <v>4.8641681056497315E-5</v>
      </c>
      <c r="E2354" s="9">
        <v>3.2584538401382388E-5</v>
      </c>
      <c r="F2354" s="9">
        <v>1.1709810530174399E-4</v>
      </c>
      <c r="G2354" s="8">
        <v>0.1139</v>
      </c>
      <c r="H2354" s="8" t="s">
        <v>54</v>
      </c>
      <c r="I2354" s="37">
        <v>0.34500000000000003</v>
      </c>
      <c r="J2354" s="37">
        <v>0.63400000000000001</v>
      </c>
      <c r="K2354" s="37">
        <v>0.47100000000000003</v>
      </c>
      <c r="L2354" s="9" t="s">
        <v>54</v>
      </c>
      <c r="M2354" s="9" t="s">
        <v>54</v>
      </c>
      <c r="N2354" s="9" t="s">
        <v>54</v>
      </c>
    </row>
    <row r="2355" spans="1:14" x14ac:dyDescent="0.2">
      <c r="A2355">
        <v>201453</v>
      </c>
      <c r="B2355">
        <v>2984345</v>
      </c>
      <c r="C2355">
        <v>403168</v>
      </c>
      <c r="D2355" s="9">
        <v>4.9639369977116249E-5</v>
      </c>
      <c r="E2355" s="9">
        <v>4.7246548237552965E-5</v>
      </c>
      <c r="F2355" s="9">
        <v>1.785856020319073E-4</v>
      </c>
      <c r="G2355" s="8">
        <v>9.6439999999999998E-2</v>
      </c>
      <c r="H2355" s="8" t="s">
        <v>54</v>
      </c>
      <c r="I2355" s="37">
        <v>0.37200000000000005</v>
      </c>
      <c r="J2355" s="37">
        <v>0.65500000000000003</v>
      </c>
      <c r="K2355" s="37">
        <v>0.51200000000000001</v>
      </c>
      <c r="L2355" s="9" t="s">
        <v>54</v>
      </c>
      <c r="M2355" s="9" t="s">
        <v>54</v>
      </c>
      <c r="N2355" s="9" t="s">
        <v>54</v>
      </c>
    </row>
    <row r="2356" spans="1:14" x14ac:dyDescent="0.2">
      <c r="A2356">
        <v>201453</v>
      </c>
      <c r="B2356">
        <v>2984345</v>
      </c>
      <c r="C2356">
        <v>403168</v>
      </c>
      <c r="D2356" s="9">
        <v>4.9639369977116249E-5</v>
      </c>
      <c r="E2356" s="9">
        <v>3.4178354044187248E-5</v>
      </c>
      <c r="F2356" s="9">
        <v>1.2649813477260099E-4</v>
      </c>
      <c r="G2356" s="8">
        <v>6.0174999999999999E-2</v>
      </c>
      <c r="H2356" s="8" t="s">
        <v>54</v>
      </c>
      <c r="I2356" s="37">
        <v>0.378</v>
      </c>
      <c r="J2356" s="37">
        <v>0.66700000000000004</v>
      </c>
      <c r="K2356" s="37">
        <v>0.52400000000000002</v>
      </c>
      <c r="L2356" s="9" t="s">
        <v>54</v>
      </c>
      <c r="M2356" s="9" t="s">
        <v>54</v>
      </c>
      <c r="N2356" s="9" t="s">
        <v>54</v>
      </c>
    </row>
    <row r="2357" spans="1:14" x14ac:dyDescent="0.2">
      <c r="A2357">
        <v>201453</v>
      </c>
      <c r="B2357">
        <v>2984345</v>
      </c>
      <c r="C2357">
        <v>403168</v>
      </c>
      <c r="D2357" s="9">
        <v>4.9639369977116249E-5</v>
      </c>
      <c r="E2357" s="9">
        <v>3.0827535020247325E-5</v>
      </c>
      <c r="F2357" s="9">
        <v>1.1161600126994206E-4</v>
      </c>
      <c r="G2357" s="8">
        <v>3.9300000000000002E-2</v>
      </c>
      <c r="H2357" s="8" t="s">
        <v>54</v>
      </c>
      <c r="I2357" s="37">
        <v>0</v>
      </c>
      <c r="J2357" s="37">
        <v>0</v>
      </c>
      <c r="K2357" s="37">
        <v>0.52900000000000003</v>
      </c>
      <c r="L2357" s="9" t="s">
        <v>54</v>
      </c>
      <c r="M2357" s="9" t="s">
        <v>54</v>
      </c>
      <c r="N2357" s="9" t="s">
        <v>54</v>
      </c>
    </row>
    <row r="2358" spans="1:14" x14ac:dyDescent="0.2">
      <c r="A2358">
        <v>201453</v>
      </c>
      <c r="B2358">
        <v>2984345</v>
      </c>
      <c r="C2358">
        <v>403168</v>
      </c>
      <c r="D2358" s="9">
        <v>4.9639369977116249E-5</v>
      </c>
      <c r="E2358" s="9">
        <v>3.1497698825035308E-5</v>
      </c>
      <c r="F2358" s="9">
        <v>1.2153742360504802E-4</v>
      </c>
      <c r="G2358" s="8">
        <v>3.3059999999999999E-2</v>
      </c>
      <c r="H2358" s="8" t="s">
        <v>54</v>
      </c>
      <c r="I2358" s="37">
        <v>0</v>
      </c>
      <c r="J2358" s="37">
        <v>0</v>
      </c>
      <c r="K2358" s="37">
        <v>0.52900000000000003</v>
      </c>
      <c r="L2358" s="9" t="s">
        <v>54</v>
      </c>
      <c r="M2358" s="9" t="s">
        <v>54</v>
      </c>
      <c r="N2358" s="9" t="s">
        <v>54</v>
      </c>
    </row>
    <row r="2359" spans="1:14" x14ac:dyDescent="0.2">
      <c r="A2359">
        <v>201453</v>
      </c>
      <c r="B2359">
        <v>2984345</v>
      </c>
      <c r="C2359">
        <v>403168</v>
      </c>
      <c r="D2359" s="9">
        <v>4.9639369977116249E-5</v>
      </c>
      <c r="E2359" s="9">
        <v>3.0157371215459338E-5</v>
      </c>
      <c r="F2359" s="9">
        <v>1.2401777918882452E-4</v>
      </c>
      <c r="G2359" s="8">
        <v>3.0575000000000001E-2</v>
      </c>
      <c r="H2359" s="8" t="s">
        <v>54</v>
      </c>
      <c r="I2359" s="37">
        <v>0</v>
      </c>
      <c r="J2359" s="37">
        <v>0</v>
      </c>
      <c r="K2359" s="37">
        <v>0.52900000000000003</v>
      </c>
      <c r="L2359" s="9" t="s">
        <v>54</v>
      </c>
      <c r="M2359" s="9" t="s">
        <v>54</v>
      </c>
      <c r="N2359" s="9" t="s">
        <v>54</v>
      </c>
    </row>
    <row r="2360" spans="1:14" x14ac:dyDescent="0.2">
      <c r="A2360">
        <v>201453</v>
      </c>
      <c r="B2360">
        <v>2984345</v>
      </c>
      <c r="C2360">
        <v>403168</v>
      </c>
      <c r="D2360" s="9">
        <v>4.9639369977116249E-5</v>
      </c>
      <c r="E2360" s="9">
        <v>2.647147028912542E-5</v>
      </c>
      <c r="F2360" s="9">
        <v>9.6733867767283117E-5</v>
      </c>
      <c r="G2360" s="8">
        <v>2.6049999999999997E-2</v>
      </c>
      <c r="H2360" s="8" t="s">
        <v>54</v>
      </c>
      <c r="I2360" s="37" t="s">
        <v>54</v>
      </c>
      <c r="J2360" s="37" t="s">
        <v>54</v>
      </c>
      <c r="K2360" s="37" t="s">
        <v>54</v>
      </c>
      <c r="L2360" s="9" t="s">
        <v>54</v>
      </c>
      <c r="M2360" s="9" t="s">
        <v>54</v>
      </c>
      <c r="N2360" s="9" t="s">
        <v>54</v>
      </c>
    </row>
    <row r="2361" spans="1:14" x14ac:dyDescent="0.2">
      <c r="A2361">
        <v>201453</v>
      </c>
      <c r="B2361">
        <v>2984345</v>
      </c>
      <c r="C2361">
        <v>403168</v>
      </c>
      <c r="D2361" s="9">
        <v>4.9639369977116249E-5</v>
      </c>
      <c r="E2361" s="9">
        <v>2.7476715996307398E-5</v>
      </c>
      <c r="F2361" s="9">
        <v>9.1773156599730135E-5</v>
      </c>
      <c r="G2361" s="8">
        <v>2.1179999999999997E-2</v>
      </c>
      <c r="H2361" s="8" t="s">
        <v>54</v>
      </c>
      <c r="I2361" s="37" t="s">
        <v>54</v>
      </c>
      <c r="J2361" s="37" t="s">
        <v>54</v>
      </c>
      <c r="K2361" s="37" t="s">
        <v>54</v>
      </c>
      <c r="L2361" s="9" t="s">
        <v>54</v>
      </c>
      <c r="M2361" s="9" t="s">
        <v>54</v>
      </c>
      <c r="N2361" s="9" t="s">
        <v>54</v>
      </c>
    </row>
    <row r="2362" spans="1:14" x14ac:dyDescent="0.2">
      <c r="A2362">
        <v>201453</v>
      </c>
      <c r="B2362">
        <v>2984345</v>
      </c>
      <c r="C2362">
        <v>403168</v>
      </c>
      <c r="D2362" s="9">
        <v>4.9639369977116249E-5</v>
      </c>
      <c r="E2362" s="9">
        <v>2.043999604603355E-5</v>
      </c>
      <c r="F2362" s="9">
        <v>5.2087467259306291E-5</v>
      </c>
      <c r="G2362" s="8">
        <v>3.1399999999999997E-2</v>
      </c>
      <c r="H2362" s="8" t="s">
        <v>54</v>
      </c>
      <c r="I2362" s="37">
        <v>2.2000000000000002E-2</v>
      </c>
      <c r="J2362" s="37">
        <v>1.3999999999999999E-2</v>
      </c>
      <c r="K2362" s="37">
        <v>5.0999999999999997E-2</v>
      </c>
      <c r="L2362" s="9" t="s">
        <v>54</v>
      </c>
      <c r="M2362" s="9" t="s">
        <v>54</v>
      </c>
      <c r="N2362" s="9" t="s">
        <v>54</v>
      </c>
    </row>
    <row r="2363" spans="1:14" x14ac:dyDescent="0.2">
      <c r="A2363">
        <v>201453</v>
      </c>
      <c r="B2363">
        <v>2984345</v>
      </c>
      <c r="C2363">
        <v>403168</v>
      </c>
      <c r="D2363" s="9">
        <v>4.9639369977116249E-5</v>
      </c>
      <c r="E2363" s="9">
        <v>2.647147028912542E-5</v>
      </c>
      <c r="F2363" s="9">
        <v>9.6733867767283117E-5</v>
      </c>
      <c r="G2363" s="8">
        <v>3.73E-2</v>
      </c>
      <c r="H2363" s="8" t="s">
        <v>54</v>
      </c>
      <c r="I2363" s="37">
        <v>7.2000000000000008E-2</v>
      </c>
      <c r="J2363" s="37">
        <v>0.106</v>
      </c>
      <c r="K2363" s="37">
        <v>0.128</v>
      </c>
      <c r="L2363" s="9" t="s">
        <v>54</v>
      </c>
      <c r="M2363" s="9" t="s">
        <v>54</v>
      </c>
      <c r="N2363" s="9" t="s">
        <v>54</v>
      </c>
    </row>
    <row r="2364" spans="1:14" x14ac:dyDescent="0.2">
      <c r="A2364">
        <v>201453</v>
      </c>
      <c r="B2364">
        <v>2984345</v>
      </c>
      <c r="C2364">
        <v>403168</v>
      </c>
      <c r="D2364" s="9">
        <v>4.9639369977116249E-5</v>
      </c>
      <c r="E2364" s="9">
        <v>2.6136388386731428E-5</v>
      </c>
      <c r="F2364" s="9">
        <v>9.4253512183506633E-5</v>
      </c>
      <c r="G2364" s="8">
        <v>4.9099999999999998E-2</v>
      </c>
      <c r="H2364" s="8" t="s">
        <v>54</v>
      </c>
      <c r="I2364" s="37">
        <v>0.26700000000000002</v>
      </c>
      <c r="J2364" s="37">
        <v>0.42700000000000005</v>
      </c>
      <c r="K2364" s="37">
        <v>0.34500000000000003</v>
      </c>
      <c r="L2364" s="9" t="s">
        <v>54</v>
      </c>
      <c r="M2364" s="9" t="s">
        <v>54</v>
      </c>
      <c r="N2364" s="9" t="s">
        <v>54</v>
      </c>
    </row>
    <row r="2365" spans="1:14" x14ac:dyDescent="0.2">
      <c r="A2365">
        <v>201453</v>
      </c>
      <c r="B2365">
        <v>2984345</v>
      </c>
      <c r="C2365">
        <v>403168</v>
      </c>
      <c r="D2365" s="9">
        <v>4.9639369977116249E-5</v>
      </c>
      <c r="E2365" s="9">
        <v>2.915212550827736E-5</v>
      </c>
      <c r="F2365" s="9">
        <v>1.1657671243749504E-4</v>
      </c>
      <c r="G2365" s="8">
        <v>7.3825000000000002E-2</v>
      </c>
      <c r="H2365" s="8">
        <v>0.82200000000000006</v>
      </c>
      <c r="I2365" s="37">
        <v>0.36499999999999999</v>
      </c>
      <c r="J2365" s="37">
        <v>0.57399999999999995</v>
      </c>
      <c r="K2365" s="37">
        <v>0.48</v>
      </c>
      <c r="L2365" s="9" t="s">
        <v>54</v>
      </c>
      <c r="M2365" s="9" t="s">
        <v>54</v>
      </c>
      <c r="N2365" s="9" t="s">
        <v>54</v>
      </c>
    </row>
    <row r="2366" spans="1:14" x14ac:dyDescent="0.2">
      <c r="A2366">
        <v>201453</v>
      </c>
      <c r="B2366">
        <v>2984345</v>
      </c>
      <c r="C2366">
        <v>403168</v>
      </c>
      <c r="D2366" s="9">
        <v>4.9639369977116249E-5</v>
      </c>
      <c r="E2366" s="9">
        <v>3.5853763556157216E-5</v>
      </c>
      <c r="F2366" s="9">
        <v>1.6618382411302484E-4</v>
      </c>
      <c r="G2366" s="8">
        <v>0.18168000000000001</v>
      </c>
      <c r="H2366" s="8" t="s">
        <v>54</v>
      </c>
      <c r="I2366" s="37">
        <v>0.39</v>
      </c>
      <c r="J2366" s="37">
        <v>0.61</v>
      </c>
      <c r="K2366" s="37">
        <v>0.53300000000000003</v>
      </c>
      <c r="L2366" s="9" t="s">
        <v>54</v>
      </c>
      <c r="M2366" s="9" t="s">
        <v>54</v>
      </c>
      <c r="N2366" s="9" t="s">
        <v>54</v>
      </c>
    </row>
    <row r="2367" spans="1:14" x14ac:dyDescent="0.2">
      <c r="A2367">
        <v>197733</v>
      </c>
      <c r="B2367">
        <v>2988081</v>
      </c>
      <c r="C2367">
        <v>414833</v>
      </c>
      <c r="D2367" s="9">
        <v>5.0573247763398121E-5</v>
      </c>
      <c r="E2367" s="9">
        <v>4.7522138790748978E-5</v>
      </c>
      <c r="F2367" s="9">
        <v>2.2659720899735557E-4</v>
      </c>
      <c r="G2367" s="8">
        <v>0.111675</v>
      </c>
      <c r="H2367" s="8" t="s">
        <v>54</v>
      </c>
      <c r="I2367" s="37">
        <v>0.41799999999999998</v>
      </c>
      <c r="J2367" s="37">
        <v>0.64200000000000002</v>
      </c>
      <c r="K2367" s="37">
        <v>0.56200000000000006</v>
      </c>
      <c r="L2367" s="9" t="s">
        <v>54</v>
      </c>
      <c r="M2367" s="9" t="s">
        <v>54</v>
      </c>
      <c r="N2367" s="9" t="s">
        <v>54</v>
      </c>
    </row>
    <row r="2368" spans="1:14" x14ac:dyDescent="0.2">
      <c r="A2368">
        <v>197733</v>
      </c>
      <c r="B2368">
        <v>2988081</v>
      </c>
      <c r="C2368">
        <v>414833</v>
      </c>
      <c r="D2368" s="9">
        <v>5.0573247763398121E-5</v>
      </c>
      <c r="E2368" s="9">
        <v>3.7482250313830181E-5</v>
      </c>
      <c r="F2368" s="9">
        <v>1.6151077662577472E-4</v>
      </c>
      <c r="G2368" s="8">
        <v>0.12687499999999999</v>
      </c>
      <c r="H2368" s="8" t="s">
        <v>54</v>
      </c>
      <c r="I2368" s="37">
        <v>0.439</v>
      </c>
      <c r="J2368" s="37">
        <v>0.66</v>
      </c>
      <c r="K2368" s="37">
        <v>0.59799999999999998</v>
      </c>
      <c r="L2368" s="9" t="s">
        <v>54</v>
      </c>
      <c r="M2368" s="9" t="s">
        <v>54</v>
      </c>
      <c r="N2368" s="9" t="s">
        <v>54</v>
      </c>
    </row>
    <row r="2369" spans="1:14" x14ac:dyDescent="0.2">
      <c r="A2369">
        <v>197733</v>
      </c>
      <c r="B2369">
        <v>2988081</v>
      </c>
      <c r="C2369">
        <v>414833</v>
      </c>
      <c r="D2369" s="9">
        <v>5.0573247763398121E-5</v>
      </c>
      <c r="E2369" s="9">
        <v>3.8820902110752687E-5</v>
      </c>
      <c r="F2369" s="9">
        <v>1.7115321105119411E-4</v>
      </c>
      <c r="G2369" s="8">
        <v>9.5324999999999993E-2</v>
      </c>
      <c r="H2369" s="8" t="s">
        <v>54</v>
      </c>
      <c r="I2369" s="37">
        <v>0.443</v>
      </c>
      <c r="J2369" s="37">
        <v>0.66900000000000004</v>
      </c>
      <c r="K2369" s="37">
        <v>0.60499999999999998</v>
      </c>
      <c r="L2369" s="9" t="s">
        <v>54</v>
      </c>
      <c r="M2369" s="9" t="s">
        <v>54</v>
      </c>
      <c r="N2369" s="9" t="s">
        <v>54</v>
      </c>
    </row>
    <row r="2370" spans="1:14" x14ac:dyDescent="0.2">
      <c r="A2370">
        <v>197733</v>
      </c>
      <c r="B2370">
        <v>2988081</v>
      </c>
      <c r="C2370">
        <v>414833</v>
      </c>
      <c r="D2370" s="9">
        <v>5.0573247763398121E-5</v>
      </c>
      <c r="E2370" s="9">
        <v>3.3466294923062664E-5</v>
      </c>
      <c r="F2370" s="9">
        <v>1.446365163812908E-4</v>
      </c>
      <c r="G2370" s="8">
        <v>5.2940000000000001E-2</v>
      </c>
      <c r="H2370" s="8" t="s">
        <v>54</v>
      </c>
      <c r="I2370" s="37">
        <v>0.44700000000000006</v>
      </c>
      <c r="J2370" s="37">
        <v>0.67799999999999994</v>
      </c>
      <c r="K2370" s="37">
        <v>0.61</v>
      </c>
      <c r="L2370" s="9" t="s">
        <v>54</v>
      </c>
      <c r="M2370" s="9" t="s">
        <v>54</v>
      </c>
      <c r="N2370" s="9" t="s">
        <v>54</v>
      </c>
    </row>
    <row r="2371" spans="1:14" x14ac:dyDescent="0.2">
      <c r="A2371">
        <v>197733</v>
      </c>
      <c r="B2371">
        <v>2988081</v>
      </c>
      <c r="C2371">
        <v>414833</v>
      </c>
      <c r="D2371" s="9">
        <v>5.0573247763398121E-5</v>
      </c>
      <c r="E2371" s="9">
        <v>3.5474272618446419E-5</v>
      </c>
      <c r="F2371" s="9">
        <v>1.5910016801941987E-4</v>
      </c>
      <c r="G2371" s="8">
        <v>3.7324999999999997E-2</v>
      </c>
      <c r="H2371" s="8" t="s">
        <v>54</v>
      </c>
      <c r="I2371" s="37">
        <v>0.44900000000000001</v>
      </c>
      <c r="J2371" s="37">
        <v>0.67799999999999994</v>
      </c>
      <c r="K2371" s="37">
        <v>0.61</v>
      </c>
      <c r="L2371" s="9" t="s">
        <v>54</v>
      </c>
      <c r="M2371" s="9" t="s">
        <v>54</v>
      </c>
      <c r="N2371" s="9" t="s">
        <v>54</v>
      </c>
    </row>
    <row r="2372" spans="1:14" x14ac:dyDescent="0.2">
      <c r="A2372">
        <v>197733</v>
      </c>
      <c r="B2372">
        <v>2988081</v>
      </c>
      <c r="C2372">
        <v>414833</v>
      </c>
      <c r="D2372" s="9">
        <v>5.0573247763398121E-5</v>
      </c>
      <c r="E2372" s="9">
        <v>2.6103710039988876E-5</v>
      </c>
      <c r="F2372" s="9">
        <v>9.1603127041484168E-5</v>
      </c>
      <c r="G2372" s="8">
        <v>2.6250000000000002E-2</v>
      </c>
      <c r="H2372" s="8" t="s">
        <v>54</v>
      </c>
      <c r="I2372" s="37" t="s">
        <v>54</v>
      </c>
      <c r="J2372" s="37" t="s">
        <v>54</v>
      </c>
      <c r="K2372" s="37" t="s">
        <v>54</v>
      </c>
      <c r="L2372" s="9" t="s">
        <v>54</v>
      </c>
      <c r="M2372" s="9" t="s">
        <v>54</v>
      </c>
      <c r="N2372" s="9" t="s">
        <v>54</v>
      </c>
    </row>
    <row r="2373" spans="1:14" x14ac:dyDescent="0.2">
      <c r="A2373">
        <v>197733</v>
      </c>
      <c r="B2373">
        <v>2988081</v>
      </c>
      <c r="C2373">
        <v>414833</v>
      </c>
      <c r="D2373" s="9">
        <v>5.0573247763398121E-5</v>
      </c>
      <c r="E2373" s="9">
        <v>2.2087754649221355E-5</v>
      </c>
      <c r="F2373" s="9">
        <v>6.2675823765226E-5</v>
      </c>
      <c r="G2373" s="8">
        <v>2.1560000000000003E-2</v>
      </c>
      <c r="H2373" s="8" t="s">
        <v>54</v>
      </c>
      <c r="I2373" s="37" t="s">
        <v>54</v>
      </c>
      <c r="J2373" s="37" t="s">
        <v>54</v>
      </c>
      <c r="K2373" s="37" t="s">
        <v>54</v>
      </c>
      <c r="L2373" s="9" t="s">
        <v>54</v>
      </c>
      <c r="M2373" s="9" t="s">
        <v>54</v>
      </c>
      <c r="N2373" s="9" t="s">
        <v>54</v>
      </c>
    </row>
    <row r="2374" spans="1:14" x14ac:dyDescent="0.2">
      <c r="A2374">
        <v>197733</v>
      </c>
      <c r="B2374">
        <v>2988081</v>
      </c>
      <c r="C2374">
        <v>414833</v>
      </c>
      <c r="D2374" s="9">
        <v>5.0573247763398121E-5</v>
      </c>
      <c r="E2374" s="9">
        <v>2.3426406446143864E-5</v>
      </c>
      <c r="F2374" s="9">
        <v>7.2318258190645399E-5</v>
      </c>
      <c r="G2374" s="8">
        <v>2.46E-2</v>
      </c>
      <c r="H2374" s="8" t="s">
        <v>54</v>
      </c>
      <c r="I2374" s="37">
        <v>2.7000000000000003E-2</v>
      </c>
      <c r="J2374" s="37">
        <v>1.2E-2</v>
      </c>
      <c r="K2374" s="37">
        <v>8.199999999999999E-2</v>
      </c>
      <c r="L2374" s="9" t="s">
        <v>54</v>
      </c>
      <c r="M2374" s="9" t="s">
        <v>54</v>
      </c>
      <c r="N2374" s="9" t="s">
        <v>54</v>
      </c>
    </row>
    <row r="2375" spans="1:14" x14ac:dyDescent="0.2">
      <c r="A2375">
        <v>197733</v>
      </c>
      <c r="B2375">
        <v>2988081</v>
      </c>
      <c r="C2375">
        <v>414833</v>
      </c>
      <c r="D2375" s="9">
        <v>5.0573247763398121E-5</v>
      </c>
      <c r="E2375" s="9">
        <v>2.6103710039988876E-5</v>
      </c>
      <c r="F2375" s="9">
        <v>9.1603127041484168E-5</v>
      </c>
      <c r="G2375" s="8">
        <v>3.6799999999999999E-2</v>
      </c>
      <c r="H2375" s="8" t="s">
        <v>54</v>
      </c>
      <c r="I2375" s="37">
        <v>7.2999999999999995E-2</v>
      </c>
      <c r="J2375" s="37">
        <v>8.6999999999999994E-2</v>
      </c>
      <c r="K2375" s="37">
        <v>0.17100000000000001</v>
      </c>
      <c r="L2375" s="9" t="s">
        <v>54</v>
      </c>
      <c r="M2375" s="9" t="s">
        <v>54</v>
      </c>
      <c r="N2375" s="9" t="s">
        <v>54</v>
      </c>
    </row>
    <row r="2376" spans="1:14" x14ac:dyDescent="0.2">
      <c r="A2376">
        <v>197733</v>
      </c>
      <c r="B2376">
        <v>2988081</v>
      </c>
      <c r="C2376">
        <v>414833</v>
      </c>
      <c r="D2376" s="9">
        <v>5.0573247763398121E-5</v>
      </c>
      <c r="E2376" s="9">
        <v>3.0454328379987021E-5</v>
      </c>
      <c r="F2376" s="9">
        <v>1.2294103892409715E-4</v>
      </c>
      <c r="G2376" s="8">
        <v>4.8075E-2</v>
      </c>
      <c r="H2376" s="8" t="s">
        <v>54</v>
      </c>
      <c r="I2376" s="37">
        <v>0.23199999999999998</v>
      </c>
      <c r="J2376" s="37">
        <v>0.36799999999999999</v>
      </c>
      <c r="K2376" s="37">
        <v>0.317</v>
      </c>
      <c r="L2376" s="9" t="s">
        <v>54</v>
      </c>
      <c r="M2376" s="9" t="s">
        <v>54</v>
      </c>
      <c r="N2376" s="9" t="s">
        <v>54</v>
      </c>
    </row>
    <row r="2377" spans="1:14" x14ac:dyDescent="0.2">
      <c r="A2377">
        <v>197733</v>
      </c>
      <c r="B2377">
        <v>2988081</v>
      </c>
      <c r="C2377">
        <v>414833</v>
      </c>
      <c r="D2377" s="9">
        <v>5.0573247763398121E-5</v>
      </c>
      <c r="E2377" s="9">
        <v>3.0454328379987021E-5</v>
      </c>
      <c r="F2377" s="9">
        <v>1.2294103892409715E-4</v>
      </c>
      <c r="G2377" s="8">
        <v>5.8380000000000001E-2</v>
      </c>
      <c r="H2377" s="8">
        <v>0.81099999999999994</v>
      </c>
      <c r="I2377" s="37">
        <v>0.31900000000000001</v>
      </c>
      <c r="J2377" s="37">
        <v>0.53700000000000003</v>
      </c>
      <c r="K2377" s="37">
        <v>0.47799999999999998</v>
      </c>
      <c r="L2377" s="9" t="s">
        <v>54</v>
      </c>
      <c r="M2377" s="9" t="s">
        <v>54</v>
      </c>
      <c r="N2377" s="9" t="s">
        <v>54</v>
      </c>
    </row>
    <row r="2378" spans="1:14" x14ac:dyDescent="0.2">
      <c r="A2378">
        <v>197733</v>
      </c>
      <c r="B2378">
        <v>2988081</v>
      </c>
      <c r="C2378">
        <v>414833</v>
      </c>
      <c r="D2378" s="9">
        <v>5.0573247763398121E-5</v>
      </c>
      <c r="E2378" s="9">
        <v>3.0454328379987021E-5</v>
      </c>
      <c r="F2378" s="9">
        <v>1.2294103892409715E-4</v>
      </c>
      <c r="G2378" s="8">
        <v>6.1100000000000002E-2</v>
      </c>
      <c r="H2378" s="8" t="s">
        <v>54</v>
      </c>
      <c r="I2378" s="37">
        <v>0.35600000000000004</v>
      </c>
      <c r="J2378" s="37">
        <v>0.58799999999999997</v>
      </c>
      <c r="K2378" s="37">
        <v>0.51700000000000002</v>
      </c>
      <c r="L2378" s="9" t="s">
        <v>54</v>
      </c>
      <c r="M2378" s="9" t="s">
        <v>54</v>
      </c>
      <c r="N2378" s="9" t="s">
        <v>54</v>
      </c>
    </row>
    <row r="2379" spans="1:14" x14ac:dyDescent="0.2">
      <c r="A2379">
        <v>192390</v>
      </c>
      <c r="B2379">
        <v>2989192</v>
      </c>
      <c r="C2379">
        <v>426632</v>
      </c>
      <c r="D2379" s="9">
        <v>5.1977753521492802E-5</v>
      </c>
      <c r="E2379" s="9">
        <v>4.1482781969174282E-5</v>
      </c>
      <c r="F2379" s="9">
        <v>1.7345159294192652E-4</v>
      </c>
      <c r="G2379" s="8">
        <v>5.4699999999999999E-2</v>
      </c>
      <c r="H2379" s="8" t="s">
        <v>54</v>
      </c>
      <c r="I2379" s="37">
        <v>0.38200000000000006</v>
      </c>
      <c r="J2379" s="37">
        <v>0.62</v>
      </c>
      <c r="K2379" s="37">
        <v>0.55799999999999994</v>
      </c>
      <c r="L2379" s="9" t="s">
        <v>54</v>
      </c>
      <c r="M2379" s="9" t="s">
        <v>54</v>
      </c>
      <c r="N2379" s="9" t="s">
        <v>54</v>
      </c>
    </row>
    <row r="2380" spans="1:14" x14ac:dyDescent="0.2">
      <c r="A2380">
        <v>192390</v>
      </c>
      <c r="B2380">
        <v>2989192</v>
      </c>
      <c r="C2380">
        <v>426632</v>
      </c>
      <c r="D2380" s="9">
        <v>5.1977753521492802E-5</v>
      </c>
      <c r="E2380" s="9">
        <v>3.4122933555288517E-5</v>
      </c>
      <c r="F2380" s="9">
        <v>1.4532430759999249E-4</v>
      </c>
      <c r="G2380" s="8">
        <v>7.1399999999999991E-2</v>
      </c>
      <c r="H2380" s="8" t="s">
        <v>54</v>
      </c>
      <c r="I2380" s="37">
        <v>0.39900000000000002</v>
      </c>
      <c r="J2380" s="37">
        <v>0.63600000000000001</v>
      </c>
      <c r="K2380" s="37">
        <v>0.57999999999999996</v>
      </c>
      <c r="L2380" s="9" t="s">
        <v>54</v>
      </c>
      <c r="M2380" s="9" t="s">
        <v>54</v>
      </c>
      <c r="N2380" s="9" t="s">
        <v>54</v>
      </c>
    </row>
    <row r="2381" spans="1:14" x14ac:dyDescent="0.2">
      <c r="A2381">
        <v>192390</v>
      </c>
      <c r="B2381">
        <v>2989192</v>
      </c>
      <c r="C2381">
        <v>426632</v>
      </c>
      <c r="D2381" s="9">
        <v>5.1977753521492802E-5</v>
      </c>
      <c r="E2381" s="9">
        <v>3.947555058356907E-5</v>
      </c>
      <c r="F2381" s="9">
        <v>1.4766824804515367E-4</v>
      </c>
      <c r="G2381" s="8">
        <v>8.4739999999999996E-2</v>
      </c>
      <c r="H2381" s="8" t="s">
        <v>54</v>
      </c>
      <c r="I2381" s="37">
        <v>0.41200000000000003</v>
      </c>
      <c r="J2381" s="37">
        <v>0.66300000000000003</v>
      </c>
      <c r="K2381" s="37">
        <v>0.59899999999999998</v>
      </c>
      <c r="L2381" s="9" t="s">
        <v>54</v>
      </c>
      <c r="M2381" s="9" t="s">
        <v>54</v>
      </c>
      <c r="N2381" s="9" t="s">
        <v>54</v>
      </c>
    </row>
    <row r="2382" spans="1:14" x14ac:dyDescent="0.2">
      <c r="A2382">
        <v>192390</v>
      </c>
      <c r="B2382">
        <v>2989192</v>
      </c>
      <c r="C2382">
        <v>426632</v>
      </c>
      <c r="D2382" s="9">
        <v>5.1977753521492802E-5</v>
      </c>
      <c r="E2382" s="9">
        <v>3.0777547912613175E-5</v>
      </c>
      <c r="F2382" s="9">
        <v>1.218849031483808E-4</v>
      </c>
      <c r="G2382" s="8">
        <v>5.8900000000000001E-2</v>
      </c>
      <c r="H2382" s="8" t="s">
        <v>54</v>
      </c>
      <c r="I2382" s="37">
        <v>0.41799999999999998</v>
      </c>
      <c r="J2382" s="37">
        <v>0.66300000000000003</v>
      </c>
      <c r="K2382" s="37">
        <v>0.625</v>
      </c>
      <c r="L2382" s="9" t="s">
        <v>54</v>
      </c>
      <c r="M2382" s="9" t="s">
        <v>54</v>
      </c>
      <c r="N2382" s="9" t="s">
        <v>54</v>
      </c>
    </row>
    <row r="2383" spans="1:14" x14ac:dyDescent="0.2">
      <c r="A2383">
        <v>192390</v>
      </c>
      <c r="B2383">
        <v>2989192</v>
      </c>
      <c r="C2383">
        <v>426632</v>
      </c>
      <c r="D2383" s="9">
        <v>5.1977753521492802E-5</v>
      </c>
      <c r="E2383" s="9">
        <v>3.2115702169683312E-5</v>
      </c>
      <c r="F2383" s="9">
        <v>1.3126066492902548E-4</v>
      </c>
      <c r="G2383" s="8">
        <v>4.0050000000000002E-2</v>
      </c>
      <c r="H2383" s="8" t="s">
        <v>54</v>
      </c>
      <c r="I2383" s="37">
        <v>0.42100000000000004</v>
      </c>
      <c r="J2383" s="37">
        <v>0.66300000000000003</v>
      </c>
      <c r="K2383" s="37">
        <v>0.625</v>
      </c>
      <c r="L2383" s="9" t="s">
        <v>54</v>
      </c>
      <c r="M2383" s="9" t="s">
        <v>54</v>
      </c>
      <c r="N2383" s="9" t="s">
        <v>54</v>
      </c>
    </row>
    <row r="2384" spans="1:14" x14ac:dyDescent="0.2">
      <c r="A2384">
        <v>192390</v>
      </c>
      <c r="B2384">
        <v>2989192</v>
      </c>
      <c r="C2384">
        <v>426632</v>
      </c>
      <c r="D2384" s="9">
        <v>5.1977753521492802E-5</v>
      </c>
      <c r="E2384" s="9">
        <v>3.1446625041148244E-5</v>
      </c>
      <c r="F2384" s="9">
        <v>1.2657278403870314E-4</v>
      </c>
      <c r="G2384" s="8">
        <v>2.6680000000000002E-2</v>
      </c>
      <c r="H2384" s="8" t="s">
        <v>54</v>
      </c>
      <c r="I2384" s="37" t="s">
        <v>54</v>
      </c>
      <c r="J2384" s="37" t="s">
        <v>54</v>
      </c>
      <c r="K2384" s="37" t="s">
        <v>54</v>
      </c>
      <c r="L2384" s="9" t="s">
        <v>54</v>
      </c>
      <c r="M2384" s="9" t="s">
        <v>54</v>
      </c>
      <c r="N2384" s="9" t="s">
        <v>54</v>
      </c>
    </row>
    <row r="2385" spans="1:14" x14ac:dyDescent="0.2">
      <c r="A2385">
        <v>192390</v>
      </c>
      <c r="B2385">
        <v>2989192</v>
      </c>
      <c r="C2385">
        <v>426632</v>
      </c>
      <c r="D2385" s="9">
        <v>5.1977753521492802E-5</v>
      </c>
      <c r="E2385" s="9">
        <v>2.5759469448600156E-5</v>
      </c>
      <c r="F2385" s="9">
        <v>8.6725796470963259E-5</v>
      </c>
      <c r="G2385" s="8">
        <v>2.0799999999999999E-2</v>
      </c>
      <c r="H2385" s="8" t="s">
        <v>54</v>
      </c>
      <c r="I2385" s="37" t="s">
        <v>54</v>
      </c>
      <c r="J2385" s="37" t="s">
        <v>54</v>
      </c>
      <c r="K2385" s="37" t="s">
        <v>54</v>
      </c>
      <c r="L2385" s="9" t="s">
        <v>54</v>
      </c>
      <c r="M2385" s="9" t="s">
        <v>54</v>
      </c>
      <c r="N2385" s="9" t="s">
        <v>54</v>
      </c>
    </row>
    <row r="2386" spans="1:14" x14ac:dyDescent="0.2">
      <c r="A2386">
        <v>192390</v>
      </c>
      <c r="B2386">
        <v>2989192</v>
      </c>
      <c r="C2386">
        <v>426632</v>
      </c>
      <c r="D2386" s="9">
        <v>5.1977753521492802E-5</v>
      </c>
      <c r="E2386" s="9">
        <v>2.977393221981057E-5</v>
      </c>
      <c r="F2386" s="9">
        <v>1.148530818128973E-4</v>
      </c>
      <c r="G2386" s="8">
        <v>2.8975000000000001E-2</v>
      </c>
      <c r="H2386" s="8" t="s">
        <v>54</v>
      </c>
      <c r="I2386" s="37">
        <v>0.02</v>
      </c>
      <c r="J2386" s="37">
        <v>0</v>
      </c>
      <c r="K2386" s="37">
        <v>7.2999999999999995E-2</v>
      </c>
      <c r="L2386" s="9" t="s">
        <v>54</v>
      </c>
      <c r="M2386" s="9" t="s">
        <v>54</v>
      </c>
      <c r="N2386" s="9" t="s">
        <v>54</v>
      </c>
    </row>
    <row r="2387" spans="1:14" x14ac:dyDescent="0.2">
      <c r="A2387">
        <v>192390</v>
      </c>
      <c r="B2387">
        <v>2989192</v>
      </c>
      <c r="C2387">
        <v>426632</v>
      </c>
      <c r="D2387" s="9">
        <v>5.1977753521492802E-5</v>
      </c>
      <c r="E2387" s="9">
        <v>2.7097623705670296E-5</v>
      </c>
      <c r="F2387" s="9">
        <v>9.6101558251607939E-5</v>
      </c>
      <c r="G2387" s="8">
        <v>3.3020000000000008E-2</v>
      </c>
      <c r="H2387" s="8" t="s">
        <v>54</v>
      </c>
      <c r="I2387" s="37">
        <v>6.7000000000000004E-2</v>
      </c>
      <c r="J2387" s="37">
        <v>7.6999999999999999E-2</v>
      </c>
      <c r="K2387" s="37">
        <v>0.157</v>
      </c>
      <c r="L2387" s="9" t="s">
        <v>54</v>
      </c>
      <c r="M2387" s="9" t="s">
        <v>54</v>
      </c>
      <c r="N2387" s="9" t="s">
        <v>54</v>
      </c>
    </row>
    <row r="2388" spans="1:14" x14ac:dyDescent="0.2">
      <c r="A2388">
        <v>192390</v>
      </c>
      <c r="B2388">
        <v>2989192</v>
      </c>
      <c r="C2388">
        <v>426632</v>
      </c>
      <c r="D2388" s="9">
        <v>5.1977753521492802E-5</v>
      </c>
      <c r="E2388" s="9">
        <v>2.5424930884332622E-5</v>
      </c>
      <c r="F2388" s="9">
        <v>8.43818560258021E-5</v>
      </c>
      <c r="G2388" s="8">
        <v>4.2599999999999999E-2</v>
      </c>
      <c r="H2388" s="8" t="s">
        <v>54</v>
      </c>
      <c r="I2388" s="37">
        <v>0.23</v>
      </c>
      <c r="J2388" s="37">
        <v>0.35000000000000003</v>
      </c>
      <c r="K2388" s="37">
        <v>0.308</v>
      </c>
      <c r="L2388" s="9" t="s">
        <v>54</v>
      </c>
      <c r="M2388" s="9" t="s">
        <v>54</v>
      </c>
      <c r="N2388" s="9" t="s">
        <v>54</v>
      </c>
    </row>
    <row r="2389" spans="1:14" x14ac:dyDescent="0.2">
      <c r="A2389">
        <v>192390</v>
      </c>
      <c r="B2389">
        <v>2989192</v>
      </c>
      <c r="C2389">
        <v>426632</v>
      </c>
      <c r="D2389" s="9">
        <v>5.1977753521492802E-5</v>
      </c>
      <c r="E2389" s="9">
        <v>2.6763085141402759E-5</v>
      </c>
      <c r="F2389" s="9">
        <v>9.3757617806446779E-5</v>
      </c>
      <c r="G2389" s="8">
        <v>5.4019999999999999E-2</v>
      </c>
      <c r="H2389" s="8">
        <v>0.83000000000000007</v>
      </c>
      <c r="I2389" s="37">
        <v>0.315</v>
      </c>
      <c r="J2389" s="37">
        <v>0.495</v>
      </c>
      <c r="K2389" s="37">
        <v>0.44500000000000001</v>
      </c>
      <c r="L2389" s="9" t="s">
        <v>54</v>
      </c>
      <c r="M2389" s="9" t="s">
        <v>54</v>
      </c>
      <c r="N2389" s="9" t="s">
        <v>54</v>
      </c>
    </row>
    <row r="2390" spans="1:14" x14ac:dyDescent="0.2">
      <c r="A2390">
        <v>192390</v>
      </c>
      <c r="B2390">
        <v>2989192</v>
      </c>
      <c r="C2390">
        <v>426632</v>
      </c>
      <c r="D2390" s="9">
        <v>5.1977753521492802E-5</v>
      </c>
      <c r="E2390" s="9">
        <v>3.245024073395085E-5</v>
      </c>
      <c r="F2390" s="9">
        <v>1.218849031483808E-4</v>
      </c>
      <c r="G2390" s="8">
        <v>6.1200000000000004E-2</v>
      </c>
      <c r="H2390" s="8" t="s">
        <v>54</v>
      </c>
      <c r="I2390" s="37">
        <v>0.34299999999999997</v>
      </c>
      <c r="J2390" s="37">
        <v>0.53800000000000003</v>
      </c>
      <c r="K2390" s="37">
        <v>0.50900000000000001</v>
      </c>
      <c r="L2390" s="9" t="s">
        <v>54</v>
      </c>
      <c r="M2390" s="9" t="s">
        <v>54</v>
      </c>
      <c r="N2390" s="9" t="s">
        <v>54</v>
      </c>
    </row>
    <row r="2391" spans="1:14" x14ac:dyDescent="0.2">
      <c r="A2391">
        <v>190855</v>
      </c>
      <c r="B2391">
        <v>2986220</v>
      </c>
      <c r="C2391">
        <v>437027</v>
      </c>
      <c r="D2391" s="9">
        <v>5.2395797857011865E-5</v>
      </c>
      <c r="E2391" s="9">
        <v>3.4826637019375666E-5</v>
      </c>
      <c r="F2391" s="9">
        <v>1.4644404121484485E-4</v>
      </c>
      <c r="G2391" s="8">
        <v>6.6525000000000001E-2</v>
      </c>
      <c r="H2391" s="8" t="s">
        <v>54</v>
      </c>
      <c r="I2391" s="37">
        <v>0.37200000000000005</v>
      </c>
      <c r="J2391" s="37">
        <v>0.56399999999999995</v>
      </c>
      <c r="K2391" s="37">
        <v>0.53300000000000003</v>
      </c>
      <c r="L2391" s="9" t="s">
        <v>54</v>
      </c>
      <c r="M2391" s="9" t="s">
        <v>54</v>
      </c>
      <c r="N2391" s="9" t="s">
        <v>54</v>
      </c>
    </row>
    <row r="2392" spans="1:14" x14ac:dyDescent="0.2">
      <c r="A2392">
        <v>190855</v>
      </c>
      <c r="B2392">
        <v>2986220</v>
      </c>
      <c r="C2392">
        <v>437027</v>
      </c>
      <c r="D2392" s="9">
        <v>5.2395797857011865E-5</v>
      </c>
      <c r="E2392" s="9">
        <v>3.181279343116046E-5</v>
      </c>
      <c r="F2392" s="9">
        <v>1.2585034791900729E-4</v>
      </c>
      <c r="G2392" s="8">
        <v>0.126475</v>
      </c>
      <c r="H2392" s="8" t="s">
        <v>54</v>
      </c>
      <c r="I2392" s="37">
        <v>0.38500000000000001</v>
      </c>
      <c r="J2392" s="37">
        <v>0.58299999999999996</v>
      </c>
      <c r="K2392" s="37">
        <v>0.54400000000000004</v>
      </c>
      <c r="L2392" s="9" t="s">
        <v>54</v>
      </c>
      <c r="M2392" s="9" t="s">
        <v>54</v>
      </c>
      <c r="N2392" s="9" t="s">
        <v>54</v>
      </c>
    </row>
    <row r="2393" spans="1:14" x14ac:dyDescent="0.2">
      <c r="A2393">
        <v>190855</v>
      </c>
      <c r="B2393">
        <v>2986220</v>
      </c>
      <c r="C2393">
        <v>437027</v>
      </c>
      <c r="D2393" s="9">
        <v>5.2395797857011865E-5</v>
      </c>
      <c r="E2393" s="9">
        <v>3.3487150980168912E-5</v>
      </c>
      <c r="F2393" s="9">
        <v>1.2127397163104339E-4</v>
      </c>
      <c r="G2393" s="8">
        <v>8.8139999999999996E-2</v>
      </c>
      <c r="H2393" s="8" t="s">
        <v>54</v>
      </c>
      <c r="I2393" s="37">
        <v>0.39400000000000002</v>
      </c>
      <c r="J2393" s="37">
        <v>0.59200000000000008</v>
      </c>
      <c r="K2393" s="37">
        <v>0.57700000000000007</v>
      </c>
      <c r="L2393" s="9" t="s">
        <v>54</v>
      </c>
      <c r="M2393" s="9" t="s">
        <v>54</v>
      </c>
      <c r="N2393" s="9" t="s">
        <v>54</v>
      </c>
    </row>
    <row r="2394" spans="1:14" x14ac:dyDescent="0.2">
      <c r="A2394">
        <v>190855</v>
      </c>
      <c r="B2394">
        <v>2986220</v>
      </c>
      <c r="C2394">
        <v>437027</v>
      </c>
      <c r="D2394" s="9">
        <v>5.2395797857011865E-5</v>
      </c>
      <c r="E2394" s="9">
        <v>2.4445620215523305E-5</v>
      </c>
      <c r="F2394" s="9">
        <v>7.5510208751404374E-5</v>
      </c>
      <c r="G2394" s="8">
        <v>4.7625000000000001E-2</v>
      </c>
      <c r="H2394" s="8" t="s">
        <v>54</v>
      </c>
      <c r="I2394" s="37">
        <v>0.4</v>
      </c>
      <c r="J2394" s="37">
        <v>0.59700000000000009</v>
      </c>
      <c r="K2394" s="37">
        <v>0.60499999999999998</v>
      </c>
      <c r="L2394" s="9" t="s">
        <v>54</v>
      </c>
      <c r="M2394" s="9" t="s">
        <v>54</v>
      </c>
      <c r="N2394" s="9" t="s">
        <v>54</v>
      </c>
    </row>
    <row r="2395" spans="1:14" x14ac:dyDescent="0.2">
      <c r="A2395">
        <v>190855</v>
      </c>
      <c r="B2395">
        <v>2986220</v>
      </c>
      <c r="C2395">
        <v>437027</v>
      </c>
      <c r="D2395" s="9">
        <v>5.2395797857011865E-5</v>
      </c>
      <c r="E2395" s="9">
        <v>2.6789720784135127E-5</v>
      </c>
      <c r="F2395" s="9">
        <v>9.1527525759278026E-5</v>
      </c>
      <c r="G2395" s="8">
        <v>3.5824999999999996E-2</v>
      </c>
      <c r="H2395" s="8" t="s">
        <v>54</v>
      </c>
      <c r="I2395" s="37">
        <v>0.40100000000000002</v>
      </c>
      <c r="J2395" s="37">
        <v>0.59700000000000009</v>
      </c>
      <c r="K2395" s="37">
        <v>0.60499999999999998</v>
      </c>
      <c r="L2395" s="9" t="s">
        <v>54</v>
      </c>
      <c r="M2395" s="9" t="s">
        <v>54</v>
      </c>
      <c r="N2395" s="9" t="s">
        <v>54</v>
      </c>
    </row>
    <row r="2396" spans="1:14" x14ac:dyDescent="0.2">
      <c r="A2396">
        <v>190855</v>
      </c>
      <c r="B2396">
        <v>2986220</v>
      </c>
      <c r="C2396">
        <v>437027</v>
      </c>
      <c r="D2396" s="9">
        <v>5.2395797857011865E-5</v>
      </c>
      <c r="E2396" s="9">
        <v>2.7459463803738507E-5</v>
      </c>
      <c r="F2396" s="9">
        <v>9.6103902047241926E-5</v>
      </c>
      <c r="G2396" s="8">
        <v>2.4240000000000001E-2</v>
      </c>
      <c r="H2396" s="8" t="s">
        <v>54</v>
      </c>
      <c r="I2396" s="37" t="s">
        <v>54</v>
      </c>
      <c r="J2396" s="37" t="s">
        <v>54</v>
      </c>
      <c r="K2396" s="37" t="s">
        <v>54</v>
      </c>
      <c r="L2396" s="9" t="s">
        <v>54</v>
      </c>
      <c r="M2396" s="9" t="s">
        <v>54</v>
      </c>
      <c r="N2396" s="9" t="s">
        <v>54</v>
      </c>
    </row>
    <row r="2397" spans="1:14" x14ac:dyDescent="0.2">
      <c r="A2397">
        <v>190855</v>
      </c>
      <c r="B2397">
        <v>2986220</v>
      </c>
      <c r="C2397">
        <v>437027</v>
      </c>
      <c r="D2397" s="9">
        <v>5.2395797857011865E-5</v>
      </c>
      <c r="E2397" s="9">
        <v>2.8129206823341884E-5</v>
      </c>
      <c r="F2397" s="9">
        <v>1.0068027833520584E-4</v>
      </c>
      <c r="G2397" s="8">
        <v>1.9775000000000001E-2</v>
      </c>
      <c r="H2397" s="8" t="s">
        <v>54</v>
      </c>
      <c r="I2397" s="37" t="s">
        <v>54</v>
      </c>
      <c r="J2397" s="37" t="s">
        <v>54</v>
      </c>
      <c r="K2397" s="37" t="s">
        <v>54</v>
      </c>
      <c r="L2397" s="9" t="s">
        <v>54</v>
      </c>
      <c r="M2397" s="9" t="s">
        <v>54</v>
      </c>
      <c r="N2397" s="9" t="s">
        <v>54</v>
      </c>
    </row>
    <row r="2398" spans="1:14" x14ac:dyDescent="0.2">
      <c r="A2398">
        <v>190855</v>
      </c>
      <c r="B2398">
        <v>2986220</v>
      </c>
      <c r="C2398">
        <v>437027</v>
      </c>
      <c r="D2398" s="9">
        <v>5.2395797857011865E-5</v>
      </c>
      <c r="E2398" s="9">
        <v>2.176664813710979E-5</v>
      </c>
      <c r="F2398" s="9">
        <v>5.7204703599548771E-5</v>
      </c>
      <c r="G2398" s="8">
        <v>3.3460000000000004E-2</v>
      </c>
      <c r="H2398" s="8" t="s">
        <v>54</v>
      </c>
      <c r="I2398" s="37">
        <v>1.7000000000000001E-2</v>
      </c>
      <c r="J2398" s="37">
        <v>1.8000000000000002E-2</v>
      </c>
      <c r="K2398" s="37">
        <v>0.06</v>
      </c>
      <c r="L2398" s="9" t="s">
        <v>54</v>
      </c>
      <c r="M2398" s="9" t="s">
        <v>54</v>
      </c>
      <c r="N2398" s="9" t="s">
        <v>54</v>
      </c>
    </row>
    <row r="2399" spans="1:14" x14ac:dyDescent="0.2">
      <c r="A2399">
        <v>190855</v>
      </c>
      <c r="B2399">
        <v>2986220</v>
      </c>
      <c r="C2399">
        <v>437027</v>
      </c>
      <c r="D2399" s="9">
        <v>5.2395797857011865E-5</v>
      </c>
      <c r="E2399" s="9">
        <v>2.9803564372350329E-5</v>
      </c>
      <c r="F2399" s="9">
        <v>1.1212121905511559E-4</v>
      </c>
      <c r="G2399" s="8">
        <v>3.7124999999999998E-2</v>
      </c>
      <c r="H2399" s="8" t="s">
        <v>54</v>
      </c>
      <c r="I2399" s="37">
        <v>7.2000000000000008E-2</v>
      </c>
      <c r="J2399" s="37">
        <v>0.11</v>
      </c>
      <c r="K2399" s="37">
        <v>0.161</v>
      </c>
      <c r="L2399" s="9" t="s">
        <v>54</v>
      </c>
      <c r="M2399" s="9" t="s">
        <v>54</v>
      </c>
      <c r="N2399" s="9" t="s">
        <v>54</v>
      </c>
    </row>
    <row r="2400" spans="1:14" x14ac:dyDescent="0.2">
      <c r="A2400">
        <v>190855</v>
      </c>
      <c r="B2400">
        <v>2986220</v>
      </c>
      <c r="C2400">
        <v>437027</v>
      </c>
      <c r="D2400" s="9">
        <v>5.2395797857011865E-5</v>
      </c>
      <c r="E2400" s="9">
        <v>2.8464078333143571E-5</v>
      </c>
      <c r="F2400" s="9">
        <v>9.1527525759278026E-5</v>
      </c>
      <c r="G2400" s="8">
        <v>3.8725000000000002E-2</v>
      </c>
      <c r="H2400" s="8" t="s">
        <v>54</v>
      </c>
      <c r="I2400" s="37">
        <v>0.223</v>
      </c>
      <c r="J2400" s="37">
        <v>0.37</v>
      </c>
      <c r="K2400" s="37">
        <v>0.33799999999999997</v>
      </c>
      <c r="L2400" s="9" t="s">
        <v>54</v>
      </c>
      <c r="M2400" s="9" t="s">
        <v>54</v>
      </c>
      <c r="N2400" s="9" t="s">
        <v>54</v>
      </c>
    </row>
    <row r="2401" spans="1:14" x14ac:dyDescent="0.2">
      <c r="A2401">
        <v>190855</v>
      </c>
      <c r="B2401">
        <v>2986220</v>
      </c>
      <c r="C2401">
        <v>437027</v>
      </c>
      <c r="D2401" s="9">
        <v>5.2395797857011865E-5</v>
      </c>
      <c r="E2401" s="9">
        <v>3.2482536450763841E-5</v>
      </c>
      <c r="F2401" s="9">
        <v>1.1669759534307949E-4</v>
      </c>
      <c r="G2401" s="8">
        <v>9.0240000000000015E-2</v>
      </c>
      <c r="H2401" s="8">
        <v>0.83200000000000007</v>
      </c>
      <c r="I2401" s="37">
        <v>0.29799999999999999</v>
      </c>
      <c r="J2401" s="37">
        <v>0.49200000000000005</v>
      </c>
      <c r="K2401" s="37">
        <v>0.435</v>
      </c>
      <c r="L2401" s="9" t="s">
        <v>54</v>
      </c>
      <c r="M2401" s="9" t="s">
        <v>54</v>
      </c>
      <c r="N2401" s="9" t="s">
        <v>54</v>
      </c>
    </row>
    <row r="2402" spans="1:14" x14ac:dyDescent="0.2">
      <c r="A2402">
        <v>190855</v>
      </c>
      <c r="B2402">
        <v>2986220</v>
      </c>
      <c r="C2402">
        <v>437027</v>
      </c>
      <c r="D2402" s="9">
        <v>5.2395797857011865E-5</v>
      </c>
      <c r="E2402" s="9">
        <v>4.9226111940848293E-5</v>
      </c>
      <c r="F2402" s="9">
        <v>2.0822512110235753E-4</v>
      </c>
      <c r="G2402" s="8">
        <v>0.17249999999999999</v>
      </c>
      <c r="H2402" s="8" t="s">
        <v>54</v>
      </c>
      <c r="I2402" s="37">
        <v>0.33400000000000002</v>
      </c>
      <c r="J2402" s="37">
        <v>0.55200000000000005</v>
      </c>
      <c r="K2402" s="37">
        <v>0.48600000000000004</v>
      </c>
      <c r="L2402" s="9" t="s">
        <v>54</v>
      </c>
      <c r="M2402" s="9" t="s">
        <v>54</v>
      </c>
      <c r="N2402" s="9" t="s">
        <v>54</v>
      </c>
    </row>
    <row r="2403" spans="1:14" x14ac:dyDescent="0.2">
      <c r="A2403">
        <v>386777</v>
      </c>
      <c r="B2403">
        <v>5922314</v>
      </c>
      <c r="C2403">
        <v>812724</v>
      </c>
      <c r="D2403" s="9">
        <v>2.5854691463039424E-5</v>
      </c>
      <c r="E2403" s="9">
        <v>2.3639408514982487E-5</v>
      </c>
      <c r="F2403" s="9">
        <v>1.1689085101461258E-4</v>
      </c>
      <c r="G2403" s="8" t="s">
        <v>54</v>
      </c>
      <c r="H2403" s="8" t="s">
        <v>54</v>
      </c>
      <c r="I2403" s="37">
        <v>0.39500000000000002</v>
      </c>
      <c r="J2403" s="37">
        <v>0.67400000000000004</v>
      </c>
      <c r="K2403" s="37" t="s">
        <v>54</v>
      </c>
      <c r="L2403" s="9" t="s">
        <v>54</v>
      </c>
      <c r="M2403" s="9" t="s">
        <v>54</v>
      </c>
      <c r="N2403" s="9" t="s">
        <v>54</v>
      </c>
    </row>
    <row r="2404" spans="1:14" x14ac:dyDescent="0.2">
      <c r="A2404">
        <v>386777</v>
      </c>
      <c r="B2404">
        <v>5922314</v>
      </c>
      <c r="C2404">
        <v>812724</v>
      </c>
      <c r="D2404" s="9">
        <v>2.5854691463039424E-5</v>
      </c>
      <c r="E2404" s="9">
        <v>2.4145967268874971E-5</v>
      </c>
      <c r="F2404" s="9">
        <v>1.2673429110005366E-4</v>
      </c>
      <c r="G2404" s="8" t="s">
        <v>54</v>
      </c>
      <c r="H2404" s="8" t="s">
        <v>54</v>
      </c>
      <c r="I2404" s="37">
        <v>0.40100000000000002</v>
      </c>
      <c r="J2404" s="37">
        <v>0.68299999999999994</v>
      </c>
      <c r="K2404" s="37" t="s">
        <v>54</v>
      </c>
      <c r="L2404" s="9" t="s">
        <v>54</v>
      </c>
      <c r="M2404" s="9" t="s">
        <v>54</v>
      </c>
      <c r="N2404" s="9" t="s">
        <v>54</v>
      </c>
    </row>
    <row r="2405" spans="1:14" x14ac:dyDescent="0.2">
      <c r="A2405">
        <v>386777</v>
      </c>
      <c r="B2405">
        <v>5922314</v>
      </c>
      <c r="C2405">
        <v>812724</v>
      </c>
      <c r="D2405" s="9">
        <v>2.5854691463039424E-5</v>
      </c>
      <c r="E2405" s="9">
        <v>2.5327937694624093E-5</v>
      </c>
      <c r="F2405" s="9">
        <v>1.2673429110005366E-4</v>
      </c>
      <c r="G2405" s="8" t="s">
        <v>54</v>
      </c>
      <c r="H2405" s="8" t="s">
        <v>54</v>
      </c>
      <c r="I2405" s="37">
        <v>0.40299999999999997</v>
      </c>
      <c r="J2405" s="37">
        <v>0.68299999999999994</v>
      </c>
      <c r="K2405" s="37" t="s">
        <v>54</v>
      </c>
      <c r="L2405" s="9" t="s">
        <v>54</v>
      </c>
      <c r="M2405" s="9" t="s">
        <v>54</v>
      </c>
      <c r="N2405" s="9" t="s">
        <v>54</v>
      </c>
    </row>
    <row r="2406" spans="1:14" x14ac:dyDescent="0.2">
      <c r="A2406">
        <v>386777</v>
      </c>
      <c r="B2406">
        <v>5922314</v>
      </c>
      <c r="C2406">
        <v>812724</v>
      </c>
      <c r="D2406" s="9">
        <v>2.5854691463039424E-5</v>
      </c>
      <c r="E2406" s="9">
        <v>1.8404968058093507E-5</v>
      </c>
      <c r="F2406" s="9">
        <v>8.4899670736929148E-5</v>
      </c>
      <c r="G2406" s="8" t="s">
        <v>54</v>
      </c>
      <c r="H2406" s="8" t="s">
        <v>54</v>
      </c>
      <c r="I2406" s="37">
        <v>0.40899999999999997</v>
      </c>
      <c r="J2406" s="37">
        <v>0.68799999999999994</v>
      </c>
      <c r="K2406" s="37" t="s">
        <v>54</v>
      </c>
      <c r="L2406" s="9" t="s">
        <v>54</v>
      </c>
      <c r="M2406" s="9" t="s">
        <v>54</v>
      </c>
      <c r="N2406" s="9" t="s">
        <v>54</v>
      </c>
    </row>
    <row r="2407" spans="1:14" x14ac:dyDescent="0.2">
      <c r="A2407">
        <v>386777</v>
      </c>
      <c r="B2407">
        <v>5922314</v>
      </c>
      <c r="C2407">
        <v>812724</v>
      </c>
      <c r="D2407" s="9">
        <v>2.5854691463039424E-5</v>
      </c>
      <c r="E2407" s="9">
        <v>1.9924644319770956E-5</v>
      </c>
      <c r="F2407" s="9">
        <v>9.5973540833050339E-5</v>
      </c>
      <c r="G2407" s="8" t="s">
        <v>54</v>
      </c>
      <c r="H2407" s="8" t="s">
        <v>54</v>
      </c>
      <c r="I2407" s="37">
        <v>0.40899999999999997</v>
      </c>
      <c r="J2407" s="37">
        <v>0.68799999999999994</v>
      </c>
      <c r="K2407" s="37" t="s">
        <v>54</v>
      </c>
      <c r="L2407" s="9" t="s">
        <v>54</v>
      </c>
      <c r="M2407" s="9" t="s">
        <v>54</v>
      </c>
      <c r="N2407" s="9" t="s">
        <v>54</v>
      </c>
    </row>
    <row r="2408" spans="1:14" x14ac:dyDescent="0.2">
      <c r="A2408">
        <v>386777</v>
      </c>
      <c r="B2408">
        <v>5922314</v>
      </c>
      <c r="C2408">
        <v>812724</v>
      </c>
      <c r="D2408" s="9">
        <v>2.5854691463039424E-5</v>
      </c>
      <c r="E2408" s="9">
        <v>1.8067262222165187E-5</v>
      </c>
      <c r="F2408" s="9">
        <v>8.2438810715568882E-5</v>
      </c>
      <c r="G2408" s="8" t="s">
        <v>54</v>
      </c>
      <c r="H2408" s="8" t="s">
        <v>54</v>
      </c>
      <c r="I2408" s="37" t="s">
        <v>54</v>
      </c>
      <c r="J2408" s="37" t="s">
        <v>54</v>
      </c>
      <c r="K2408" s="37" t="s">
        <v>54</v>
      </c>
      <c r="L2408" s="9" t="s">
        <v>54</v>
      </c>
      <c r="M2408" s="9" t="s">
        <v>54</v>
      </c>
      <c r="N2408" s="9" t="s">
        <v>54</v>
      </c>
    </row>
    <row r="2409" spans="1:14" x14ac:dyDescent="0.2">
      <c r="A2409">
        <v>386777</v>
      </c>
      <c r="B2409">
        <v>5922314</v>
      </c>
      <c r="C2409">
        <v>812724</v>
      </c>
      <c r="D2409" s="9">
        <v>2.5854691463039424E-5</v>
      </c>
      <c r="E2409" s="9">
        <v>1.9586938483842632E-5</v>
      </c>
      <c r="F2409" s="9">
        <v>9.3512680811690073E-5</v>
      </c>
      <c r="G2409" s="8" t="s">
        <v>54</v>
      </c>
      <c r="H2409" s="8" t="s">
        <v>54</v>
      </c>
      <c r="I2409" s="37" t="s">
        <v>54</v>
      </c>
      <c r="J2409" s="37" t="s">
        <v>54</v>
      </c>
      <c r="K2409" s="37" t="s">
        <v>54</v>
      </c>
      <c r="L2409" s="9" t="s">
        <v>54</v>
      </c>
      <c r="M2409" s="9" t="s">
        <v>54</v>
      </c>
      <c r="N2409" s="9" t="s">
        <v>54</v>
      </c>
    </row>
    <row r="2410" spans="1:14" x14ac:dyDescent="0.2">
      <c r="A2410">
        <v>386777</v>
      </c>
      <c r="B2410">
        <v>5922314</v>
      </c>
      <c r="C2410">
        <v>812724</v>
      </c>
      <c r="D2410" s="9">
        <v>2.5854691463039424E-5</v>
      </c>
      <c r="E2410" s="9">
        <v>1.7054144714380222E-5</v>
      </c>
      <c r="F2410" s="9">
        <v>7.5056230651488083E-5</v>
      </c>
      <c r="G2410" s="8" t="s">
        <v>54</v>
      </c>
      <c r="H2410" s="8" t="s">
        <v>54</v>
      </c>
      <c r="I2410" s="37">
        <v>1.2E-2</v>
      </c>
      <c r="J2410" s="37">
        <v>1.1000000000000001E-2</v>
      </c>
      <c r="K2410" s="37">
        <v>0</v>
      </c>
      <c r="L2410" s="9" t="s">
        <v>54</v>
      </c>
      <c r="M2410" s="9" t="s">
        <v>54</v>
      </c>
      <c r="N2410" s="9" t="s">
        <v>54</v>
      </c>
    </row>
    <row r="2411" spans="1:14" x14ac:dyDescent="0.2">
      <c r="A2411">
        <v>386777</v>
      </c>
      <c r="B2411">
        <v>5922314</v>
      </c>
      <c r="C2411">
        <v>812724</v>
      </c>
      <c r="D2411" s="9">
        <v>2.5854691463039424E-5</v>
      </c>
      <c r="E2411" s="9">
        <v>1.9924644319770956E-5</v>
      </c>
      <c r="F2411" s="9">
        <v>9.5973540833050339E-5</v>
      </c>
      <c r="G2411" s="8" t="s">
        <v>54</v>
      </c>
      <c r="H2411" s="8" t="s">
        <v>54</v>
      </c>
      <c r="I2411" s="37">
        <v>6.4000000000000001E-2</v>
      </c>
      <c r="J2411" s="37">
        <v>8.900000000000001E-2</v>
      </c>
      <c r="K2411" s="37">
        <v>0.14000000000000001</v>
      </c>
      <c r="L2411" s="9" t="s">
        <v>54</v>
      </c>
      <c r="M2411" s="9" t="s">
        <v>54</v>
      </c>
      <c r="N2411" s="9" t="s">
        <v>54</v>
      </c>
    </row>
    <row r="2412" spans="1:14" x14ac:dyDescent="0.2">
      <c r="A2412">
        <v>386777</v>
      </c>
      <c r="B2412">
        <v>5922314</v>
      </c>
      <c r="C2412">
        <v>812724</v>
      </c>
      <c r="D2412" s="9">
        <v>2.5854691463039424E-5</v>
      </c>
      <c r="E2412" s="9">
        <v>2.2119732253305042E-5</v>
      </c>
      <c r="F2412" s="9">
        <v>1.1196913097189206E-4</v>
      </c>
      <c r="G2412" s="8">
        <v>9.5249999999999987E-3</v>
      </c>
      <c r="H2412" s="8" t="s">
        <v>54</v>
      </c>
      <c r="I2412" s="37">
        <v>0.25700000000000001</v>
      </c>
      <c r="J2412" s="37">
        <v>0.46200000000000002</v>
      </c>
      <c r="K2412" s="37">
        <v>0.3</v>
      </c>
      <c r="L2412" s="9" t="s">
        <v>54</v>
      </c>
      <c r="M2412" s="9" t="s">
        <v>54</v>
      </c>
      <c r="N2412" s="9" t="s">
        <v>54</v>
      </c>
    </row>
    <row r="2413" spans="1:14" x14ac:dyDescent="0.2">
      <c r="A2413">
        <v>386777</v>
      </c>
      <c r="B2413">
        <v>5922314</v>
      </c>
      <c r="C2413">
        <v>812724</v>
      </c>
      <c r="D2413" s="9">
        <v>2.5854691463039424E-5</v>
      </c>
      <c r="E2413" s="9">
        <v>2.1782026417376722E-5</v>
      </c>
      <c r="F2413" s="9">
        <v>1.095082709505318E-4</v>
      </c>
      <c r="G2413" s="8">
        <v>9.6249999999999999E-3</v>
      </c>
      <c r="H2413" s="8" t="s">
        <v>54</v>
      </c>
      <c r="I2413" s="37">
        <v>0.371</v>
      </c>
      <c r="J2413" s="37">
        <v>0.59499999999999997</v>
      </c>
      <c r="K2413" s="37">
        <v>0.46100000000000002</v>
      </c>
      <c r="L2413" s="9" t="s">
        <v>54</v>
      </c>
      <c r="M2413" s="9" t="s">
        <v>54</v>
      </c>
      <c r="N2413" s="9" t="s">
        <v>54</v>
      </c>
    </row>
    <row r="2414" spans="1:14" x14ac:dyDescent="0.2">
      <c r="A2414">
        <v>386777</v>
      </c>
      <c r="B2414">
        <v>5922314</v>
      </c>
      <c r="C2414">
        <v>812724</v>
      </c>
      <c r="D2414" s="9">
        <v>2.5854691463039424E-5</v>
      </c>
      <c r="E2414" s="9">
        <v>2.2963996843125847E-5</v>
      </c>
      <c r="F2414" s="9">
        <v>1.1812128102529272E-4</v>
      </c>
      <c r="G2414" s="8">
        <v>1.4120000000000002E-2</v>
      </c>
      <c r="H2414" s="8" t="s">
        <v>54</v>
      </c>
      <c r="I2414" s="37">
        <v>0.39799999999999996</v>
      </c>
      <c r="J2414" s="37">
        <v>0.626</v>
      </c>
      <c r="K2414" s="37">
        <v>0.51400000000000001</v>
      </c>
      <c r="L2414" s="9" t="s">
        <v>54</v>
      </c>
      <c r="M2414" s="9" t="s">
        <v>54</v>
      </c>
      <c r="N2414" s="9" t="s">
        <v>54</v>
      </c>
    </row>
    <row r="2415" spans="1:14" x14ac:dyDescent="0.2">
      <c r="A2415">
        <v>386915</v>
      </c>
      <c r="B2415">
        <v>5955802</v>
      </c>
      <c r="C2415">
        <v>826139</v>
      </c>
      <c r="D2415" s="9">
        <v>2.5845469935257097E-5</v>
      </c>
      <c r="E2415" s="9">
        <v>2.6864559970260932E-5</v>
      </c>
      <c r="F2415" s="9">
        <v>1.3314950631794408E-4</v>
      </c>
      <c r="G2415" s="8">
        <v>2.1949999999999997E-2</v>
      </c>
      <c r="H2415" s="8" t="s">
        <v>54</v>
      </c>
      <c r="I2415" s="37">
        <v>0.41600000000000004</v>
      </c>
      <c r="J2415" s="37">
        <v>0.64500000000000002</v>
      </c>
      <c r="K2415" s="37">
        <v>0.53200000000000003</v>
      </c>
      <c r="L2415" s="9" t="s">
        <v>54</v>
      </c>
      <c r="M2415" s="9" t="s">
        <v>54</v>
      </c>
      <c r="N2415" s="9" t="s">
        <v>54</v>
      </c>
    </row>
    <row r="2416" spans="1:14" x14ac:dyDescent="0.2">
      <c r="A2416">
        <v>386915</v>
      </c>
      <c r="B2416">
        <v>5955802</v>
      </c>
      <c r="C2416">
        <v>826139</v>
      </c>
      <c r="D2416" s="9">
        <v>2.5845469935257097E-5</v>
      </c>
      <c r="E2416" s="9">
        <v>2.7536173969517454E-5</v>
      </c>
      <c r="F2416" s="9">
        <v>1.4283310677743092E-4</v>
      </c>
      <c r="G2416" s="8">
        <v>4.2675000000000005E-2</v>
      </c>
      <c r="H2416" s="8" t="s">
        <v>54</v>
      </c>
      <c r="I2416" s="37">
        <v>0.43100000000000005</v>
      </c>
      <c r="J2416" s="37">
        <v>0.65400000000000003</v>
      </c>
      <c r="K2416" s="37">
        <v>0.54</v>
      </c>
      <c r="L2416" s="9" t="s">
        <v>54</v>
      </c>
      <c r="M2416" s="9" t="s">
        <v>54</v>
      </c>
      <c r="N2416" s="9" t="s">
        <v>54</v>
      </c>
    </row>
    <row r="2417" spans="1:14" x14ac:dyDescent="0.2">
      <c r="A2417">
        <v>386915</v>
      </c>
      <c r="B2417">
        <v>5955802</v>
      </c>
      <c r="C2417">
        <v>826139</v>
      </c>
      <c r="D2417" s="9">
        <v>2.5845469935257097E-5</v>
      </c>
      <c r="E2417" s="9">
        <v>2.4346007473048971E-5</v>
      </c>
      <c r="F2417" s="9">
        <v>1.1741365557127796E-4</v>
      </c>
      <c r="G2417" s="8">
        <v>2.3900000000000001E-2</v>
      </c>
      <c r="H2417" s="8" t="s">
        <v>54</v>
      </c>
      <c r="I2417" s="37">
        <v>0.433</v>
      </c>
      <c r="J2417" s="37">
        <v>0.65900000000000003</v>
      </c>
      <c r="K2417" s="37">
        <v>0.54</v>
      </c>
      <c r="L2417" s="9" t="s">
        <v>54</v>
      </c>
      <c r="M2417" s="9" t="s">
        <v>54</v>
      </c>
      <c r="N2417" s="9" t="s">
        <v>54</v>
      </c>
    </row>
    <row r="2418" spans="1:14" x14ac:dyDescent="0.2">
      <c r="A2418">
        <v>386915</v>
      </c>
      <c r="B2418">
        <v>5955802</v>
      </c>
      <c r="C2418">
        <v>826139</v>
      </c>
      <c r="D2418" s="9">
        <v>2.5845469935257097E-5</v>
      </c>
      <c r="E2418" s="9">
        <v>1.9476805978439175E-5</v>
      </c>
      <c r="F2418" s="9">
        <v>9.1994204365125002E-5</v>
      </c>
      <c r="G2418" s="8">
        <v>7.7249999999999992E-3</v>
      </c>
      <c r="H2418" s="8" t="s">
        <v>54</v>
      </c>
      <c r="I2418" s="37">
        <v>0.433</v>
      </c>
      <c r="J2418" s="37">
        <v>0.65900000000000003</v>
      </c>
      <c r="K2418" s="37">
        <v>0.54</v>
      </c>
      <c r="L2418" s="9" t="s">
        <v>54</v>
      </c>
      <c r="M2418" s="9" t="s">
        <v>54</v>
      </c>
      <c r="N2418" s="9" t="s">
        <v>54</v>
      </c>
    </row>
    <row r="2419" spans="1:14" x14ac:dyDescent="0.2">
      <c r="A2419">
        <v>386915</v>
      </c>
      <c r="B2419">
        <v>5955802</v>
      </c>
      <c r="C2419">
        <v>826139</v>
      </c>
      <c r="D2419" s="9">
        <v>2.5845469935257097E-5</v>
      </c>
      <c r="E2419" s="9">
        <v>2.0484226977323962E-5</v>
      </c>
      <c r="F2419" s="9">
        <v>9.9256904709740134E-5</v>
      </c>
      <c r="G2419" s="8">
        <v>4.3999999999999994E-3</v>
      </c>
      <c r="H2419" s="8" t="s">
        <v>54</v>
      </c>
      <c r="I2419" s="37">
        <v>0.433</v>
      </c>
      <c r="J2419" s="37">
        <v>0.65900000000000003</v>
      </c>
      <c r="K2419" s="37">
        <v>0.54</v>
      </c>
      <c r="L2419" s="9" t="s">
        <v>54</v>
      </c>
      <c r="M2419" s="9" t="s">
        <v>54</v>
      </c>
      <c r="N2419" s="9" t="s">
        <v>54</v>
      </c>
    </row>
    <row r="2420" spans="1:14" x14ac:dyDescent="0.2">
      <c r="A2420">
        <v>386915</v>
      </c>
      <c r="B2420">
        <v>5955802</v>
      </c>
      <c r="C2420">
        <v>826139</v>
      </c>
      <c r="D2420" s="9">
        <v>2.5845469935257097E-5</v>
      </c>
      <c r="E2420" s="9">
        <v>1.9476805978439175E-5</v>
      </c>
      <c r="F2420" s="9">
        <v>9.1994204365125002E-5</v>
      </c>
      <c r="G2420" s="8">
        <v>3.4000000000000002E-4</v>
      </c>
      <c r="H2420" s="8" t="s">
        <v>54</v>
      </c>
      <c r="I2420" s="37" t="s">
        <v>54</v>
      </c>
      <c r="J2420" s="37" t="s">
        <v>54</v>
      </c>
      <c r="K2420" s="37" t="s">
        <v>54</v>
      </c>
      <c r="L2420" s="9" t="s">
        <v>54</v>
      </c>
      <c r="M2420" s="9" t="s">
        <v>54</v>
      </c>
      <c r="N2420" s="9" t="s">
        <v>54</v>
      </c>
    </row>
    <row r="2421" spans="1:14" x14ac:dyDescent="0.2">
      <c r="A2421">
        <v>386915</v>
      </c>
      <c r="B2421">
        <v>5955802</v>
      </c>
      <c r="C2421">
        <v>826139</v>
      </c>
      <c r="D2421" s="9">
        <v>2.5845469935257097E-5</v>
      </c>
      <c r="E2421" s="9">
        <v>1.8469384979554392E-5</v>
      </c>
      <c r="F2421" s="9">
        <v>8.4731504020509871E-5</v>
      </c>
      <c r="G2421" s="8">
        <v>2.5000000000000001E-4</v>
      </c>
      <c r="H2421" s="8" t="s">
        <v>54</v>
      </c>
      <c r="I2421" s="37" t="s">
        <v>54</v>
      </c>
      <c r="J2421" s="37" t="s">
        <v>54</v>
      </c>
      <c r="K2421" s="37" t="s">
        <v>54</v>
      </c>
      <c r="L2421" s="9" t="s">
        <v>54</v>
      </c>
      <c r="M2421" s="9" t="s">
        <v>54</v>
      </c>
      <c r="N2421" s="9" t="s">
        <v>54</v>
      </c>
    </row>
    <row r="2422" spans="1:14" x14ac:dyDescent="0.2">
      <c r="A2422">
        <v>386915</v>
      </c>
      <c r="B2422">
        <v>5955802</v>
      </c>
      <c r="C2422">
        <v>826139</v>
      </c>
      <c r="D2422" s="9">
        <v>2.5845469935257097E-5</v>
      </c>
      <c r="E2422" s="9">
        <v>1.9140998978810914E-5</v>
      </c>
      <c r="F2422" s="9">
        <v>8.9573304250253292E-5</v>
      </c>
      <c r="G2422" s="8">
        <v>2.2000000000000001E-4</v>
      </c>
      <c r="H2422" s="8" t="s">
        <v>54</v>
      </c>
      <c r="I2422" s="37">
        <v>1.1000000000000001E-2</v>
      </c>
      <c r="J2422" s="37">
        <v>0</v>
      </c>
      <c r="K2422" s="37">
        <v>0</v>
      </c>
      <c r="L2422" s="9" t="s">
        <v>54</v>
      </c>
      <c r="M2422" s="9" t="s">
        <v>54</v>
      </c>
      <c r="N2422" s="9" t="s">
        <v>54</v>
      </c>
    </row>
    <row r="2423" spans="1:14" x14ac:dyDescent="0.2">
      <c r="A2423">
        <v>386915</v>
      </c>
      <c r="B2423">
        <v>5955802</v>
      </c>
      <c r="C2423">
        <v>826139</v>
      </c>
      <c r="D2423" s="9">
        <v>2.5845469935257097E-5</v>
      </c>
      <c r="E2423" s="9">
        <v>1.6958253481227215E-5</v>
      </c>
      <c r="F2423" s="9">
        <v>7.3837453503587173E-5</v>
      </c>
      <c r="G2423" s="8">
        <v>7.9999999999999993E-4</v>
      </c>
      <c r="H2423" s="8" t="s">
        <v>54</v>
      </c>
      <c r="I2423" s="37">
        <v>7.400000000000001E-2</v>
      </c>
      <c r="J2423" s="37">
        <v>0.126</v>
      </c>
      <c r="K2423" s="37">
        <v>0.13100000000000001</v>
      </c>
      <c r="L2423" s="9" t="s">
        <v>54</v>
      </c>
      <c r="M2423" s="9" t="s">
        <v>54</v>
      </c>
      <c r="N2423" s="9" t="s">
        <v>54</v>
      </c>
    </row>
    <row r="2424" spans="1:14" x14ac:dyDescent="0.2">
      <c r="A2424">
        <v>386915</v>
      </c>
      <c r="B2424">
        <v>5955802</v>
      </c>
      <c r="C2424">
        <v>826139</v>
      </c>
      <c r="D2424" s="9">
        <v>2.5845469935257097E-5</v>
      </c>
      <c r="E2424" s="9">
        <v>1.9476805978439175E-5</v>
      </c>
      <c r="F2424" s="9">
        <v>9.1994204365125002E-5</v>
      </c>
      <c r="G2424" s="8">
        <v>7.0999999999999995E-3</v>
      </c>
      <c r="H2424" s="8" t="s">
        <v>54</v>
      </c>
      <c r="I2424" s="37">
        <v>0.26600000000000001</v>
      </c>
      <c r="J2424" s="37">
        <v>0.47500000000000003</v>
      </c>
      <c r="K2424" s="37">
        <v>0.33700000000000002</v>
      </c>
      <c r="L2424" s="9" t="s">
        <v>54</v>
      </c>
      <c r="M2424" s="9" t="s">
        <v>54</v>
      </c>
      <c r="N2424" s="9" t="s">
        <v>54</v>
      </c>
    </row>
    <row r="2425" spans="1:14" x14ac:dyDescent="0.2">
      <c r="A2425">
        <v>386915</v>
      </c>
      <c r="B2425">
        <v>5955802</v>
      </c>
      <c r="C2425">
        <v>826139</v>
      </c>
      <c r="D2425" s="9">
        <v>2.5845469935257097E-5</v>
      </c>
      <c r="E2425" s="9">
        <v>2.0148419977695698E-5</v>
      </c>
      <c r="F2425" s="9">
        <v>9.6836004594868423E-5</v>
      </c>
      <c r="G2425" s="8">
        <v>8.0400000000000003E-3</v>
      </c>
      <c r="H2425" s="8" t="s">
        <v>54</v>
      </c>
      <c r="I2425" s="37">
        <v>0.34700000000000003</v>
      </c>
      <c r="J2425" s="37">
        <v>0.6070000000000001</v>
      </c>
      <c r="K2425" s="37">
        <v>0.51700000000000002</v>
      </c>
      <c r="L2425" s="9" t="s">
        <v>54</v>
      </c>
      <c r="M2425" s="9" t="s">
        <v>54</v>
      </c>
      <c r="N2425" s="9" t="s">
        <v>54</v>
      </c>
    </row>
    <row r="2426" spans="1:14" x14ac:dyDescent="0.2">
      <c r="A2426">
        <v>386915</v>
      </c>
      <c r="B2426">
        <v>5955802</v>
      </c>
      <c r="C2426">
        <v>826139</v>
      </c>
      <c r="D2426" s="9">
        <v>2.5845469935257097E-5</v>
      </c>
      <c r="E2426" s="9">
        <v>2.2834875974721791E-5</v>
      </c>
      <c r="F2426" s="9">
        <v>1.1620320551384211E-4</v>
      </c>
      <c r="G2426" s="8">
        <v>9.5499999999999995E-3</v>
      </c>
      <c r="H2426" s="8" t="s">
        <v>54</v>
      </c>
      <c r="I2426" s="37">
        <v>0.38700000000000001</v>
      </c>
      <c r="J2426" s="37">
        <v>0.66500000000000004</v>
      </c>
      <c r="K2426" s="37">
        <v>0.57700000000000007</v>
      </c>
      <c r="L2426" s="9" t="s">
        <v>54</v>
      </c>
      <c r="M2426" s="9" t="s">
        <v>54</v>
      </c>
      <c r="N2426" s="9" t="s">
        <v>54</v>
      </c>
    </row>
    <row r="2427" spans="1:14" x14ac:dyDescent="0.2">
      <c r="A2427">
        <v>385372</v>
      </c>
      <c r="B2427">
        <v>5982413</v>
      </c>
      <c r="C2427">
        <v>843472</v>
      </c>
      <c r="D2427" s="9">
        <v>2.5948953219227136E-5</v>
      </c>
      <c r="E2427" s="9">
        <v>2.7748000681330425E-5</v>
      </c>
      <c r="F2427" s="9">
        <v>1.434546730656145E-4</v>
      </c>
      <c r="G2427" s="8">
        <v>1.5174999999999999E-2</v>
      </c>
      <c r="H2427" s="8" t="s">
        <v>54</v>
      </c>
      <c r="I2427" s="37">
        <v>0.40399999999999997</v>
      </c>
      <c r="J2427" s="37">
        <v>0.67900000000000005</v>
      </c>
      <c r="K2427" s="37">
        <v>0.60499999999999998</v>
      </c>
      <c r="L2427" s="9" t="s">
        <v>54</v>
      </c>
      <c r="M2427" s="9" t="s">
        <v>54</v>
      </c>
      <c r="N2427" s="9" t="s">
        <v>54</v>
      </c>
    </row>
    <row r="2428" spans="1:14" x14ac:dyDescent="0.2">
      <c r="A2428">
        <v>385372</v>
      </c>
      <c r="B2428">
        <v>5982413</v>
      </c>
      <c r="C2428">
        <v>843472</v>
      </c>
      <c r="D2428" s="9">
        <v>2.5948953219227136E-5</v>
      </c>
      <c r="E2428" s="9">
        <v>2.5742121114005335E-5</v>
      </c>
      <c r="F2428" s="9">
        <v>1.2567103590872014E-4</v>
      </c>
      <c r="G2428" s="8">
        <v>3.5820000000000005E-2</v>
      </c>
      <c r="H2428" s="8" t="s">
        <v>54</v>
      </c>
      <c r="I2428" s="37">
        <v>0.41700000000000004</v>
      </c>
      <c r="J2428" s="37">
        <v>0.70799999999999996</v>
      </c>
      <c r="K2428" s="37">
        <v>0.64300000000000002</v>
      </c>
      <c r="L2428" s="9" t="s">
        <v>54</v>
      </c>
      <c r="M2428" s="9" t="s">
        <v>54</v>
      </c>
      <c r="N2428" s="9" t="s">
        <v>54</v>
      </c>
    </row>
    <row r="2429" spans="1:14" x14ac:dyDescent="0.2">
      <c r="A2429">
        <v>385372</v>
      </c>
      <c r="B2429">
        <v>5982413</v>
      </c>
      <c r="C2429">
        <v>843472</v>
      </c>
      <c r="D2429" s="9">
        <v>2.5948953219227136E-5</v>
      </c>
      <c r="E2429" s="9">
        <v>3.1425446554759761E-5</v>
      </c>
      <c r="F2429" s="9">
        <v>1.6598061346434736E-4</v>
      </c>
      <c r="G2429" s="8">
        <v>2.2599999999999999E-2</v>
      </c>
      <c r="H2429" s="8" t="s">
        <v>54</v>
      </c>
      <c r="I2429" s="37">
        <v>0.41700000000000004</v>
      </c>
      <c r="J2429" s="37">
        <v>0.70799999999999996</v>
      </c>
      <c r="K2429" s="37">
        <v>0.64300000000000002</v>
      </c>
      <c r="L2429" s="9" t="s">
        <v>54</v>
      </c>
      <c r="M2429" s="9" t="s">
        <v>54</v>
      </c>
      <c r="N2429" s="9" t="s">
        <v>54</v>
      </c>
    </row>
    <row r="2430" spans="1:14" x14ac:dyDescent="0.2">
      <c r="A2430">
        <v>385372</v>
      </c>
      <c r="B2430">
        <v>5982413</v>
      </c>
      <c r="C2430">
        <v>843472</v>
      </c>
      <c r="D2430" s="9">
        <v>2.5948953219227136E-5</v>
      </c>
      <c r="E2430" s="9">
        <v>1.9390169150809213E-5</v>
      </c>
      <c r="F2430" s="9">
        <v>9.0103761594931422E-5</v>
      </c>
      <c r="G2430" s="8">
        <v>5.8500000000000002E-3</v>
      </c>
      <c r="H2430" s="8" t="s">
        <v>54</v>
      </c>
      <c r="I2430" s="37">
        <v>0.41799999999999998</v>
      </c>
      <c r="J2430" s="37">
        <v>0.70799999999999996</v>
      </c>
      <c r="K2430" s="37">
        <v>0.64300000000000002</v>
      </c>
      <c r="L2430" s="9" t="s">
        <v>54</v>
      </c>
      <c r="M2430" s="9" t="s">
        <v>54</v>
      </c>
      <c r="N2430" s="9" t="s">
        <v>54</v>
      </c>
    </row>
    <row r="2431" spans="1:14" x14ac:dyDescent="0.2">
      <c r="A2431">
        <v>385372</v>
      </c>
      <c r="B2431">
        <v>5982413</v>
      </c>
      <c r="C2431">
        <v>843472</v>
      </c>
      <c r="D2431" s="9">
        <v>2.5948953219227136E-5</v>
      </c>
      <c r="E2431" s="9">
        <v>2.0058795673250909E-5</v>
      </c>
      <c r="F2431" s="9">
        <v>9.4846064836769925E-5</v>
      </c>
      <c r="G2431" s="8">
        <v>1.5799999999999998E-3</v>
      </c>
      <c r="H2431" s="8" t="s">
        <v>54</v>
      </c>
      <c r="I2431" s="37">
        <v>0.41799999999999998</v>
      </c>
      <c r="J2431" s="37">
        <v>0.70799999999999996</v>
      </c>
      <c r="K2431" s="37">
        <v>0.64300000000000002</v>
      </c>
      <c r="L2431" s="9" t="s">
        <v>54</v>
      </c>
      <c r="M2431" s="9" t="s">
        <v>54</v>
      </c>
      <c r="N2431" s="9" t="s">
        <v>54</v>
      </c>
    </row>
    <row r="2432" spans="1:14" x14ac:dyDescent="0.2">
      <c r="A2432">
        <v>385372</v>
      </c>
      <c r="B2432">
        <v>5982413</v>
      </c>
      <c r="C2432">
        <v>843472</v>
      </c>
      <c r="D2432" s="9">
        <v>2.5948953219227136E-5</v>
      </c>
      <c r="E2432" s="9">
        <v>1.7049976322263275E-5</v>
      </c>
      <c r="F2432" s="9">
        <v>7.3505700248496688E-5</v>
      </c>
      <c r="G2432" s="8">
        <v>1.25E-4</v>
      </c>
      <c r="H2432" s="8" t="s">
        <v>54</v>
      </c>
      <c r="I2432" s="37" t="s">
        <v>54</v>
      </c>
      <c r="J2432" s="37" t="s">
        <v>54</v>
      </c>
      <c r="K2432" s="37" t="s">
        <v>54</v>
      </c>
      <c r="L2432" s="9" t="s">
        <v>54</v>
      </c>
      <c r="M2432" s="9" t="s">
        <v>54</v>
      </c>
      <c r="N2432" s="9" t="s">
        <v>54</v>
      </c>
    </row>
    <row r="2433" spans="1:14" x14ac:dyDescent="0.2">
      <c r="A2433">
        <v>385372</v>
      </c>
      <c r="B2433">
        <v>5982413</v>
      </c>
      <c r="C2433">
        <v>843472</v>
      </c>
      <c r="D2433" s="9">
        <v>2.5948953219227136E-5</v>
      </c>
      <c r="E2433" s="9">
        <v>1.688281969165285E-5</v>
      </c>
      <c r="F2433" s="9">
        <v>7.2320124438037063E-5</v>
      </c>
      <c r="G2433" s="8">
        <v>3.7500000000000001E-4</v>
      </c>
      <c r="H2433" s="8" t="s">
        <v>54</v>
      </c>
      <c r="I2433" s="37" t="s">
        <v>54</v>
      </c>
      <c r="J2433" s="37" t="s">
        <v>54</v>
      </c>
      <c r="K2433" s="37" t="s">
        <v>54</v>
      </c>
      <c r="L2433" s="9" t="s">
        <v>54</v>
      </c>
      <c r="M2433" s="9" t="s">
        <v>54</v>
      </c>
      <c r="N2433" s="9" t="s">
        <v>54</v>
      </c>
    </row>
    <row r="2434" spans="1:14" x14ac:dyDescent="0.2">
      <c r="A2434">
        <v>385372</v>
      </c>
      <c r="B2434">
        <v>5982413</v>
      </c>
      <c r="C2434">
        <v>843472</v>
      </c>
      <c r="D2434" s="9">
        <v>2.5948953219227136E-5</v>
      </c>
      <c r="E2434" s="9">
        <v>1.7049976322263275E-5</v>
      </c>
      <c r="F2434" s="9">
        <v>6.7577821196198573E-5</v>
      </c>
      <c r="G2434" s="8">
        <v>3.0000000000000003E-4</v>
      </c>
      <c r="H2434" s="8" t="s">
        <v>54</v>
      </c>
      <c r="I2434" s="37">
        <v>1.3999999999999999E-2</v>
      </c>
      <c r="J2434" s="37">
        <v>8.0000000000000002E-3</v>
      </c>
      <c r="K2434" s="37">
        <v>5.2000000000000005E-2</v>
      </c>
      <c r="L2434" s="9" t="s">
        <v>54</v>
      </c>
      <c r="M2434" s="9" t="s">
        <v>54</v>
      </c>
      <c r="N2434" s="9" t="s">
        <v>54</v>
      </c>
    </row>
    <row r="2435" spans="1:14" x14ac:dyDescent="0.2">
      <c r="A2435">
        <v>385372</v>
      </c>
      <c r="B2435">
        <v>5982413</v>
      </c>
      <c r="C2435">
        <v>843472</v>
      </c>
      <c r="D2435" s="9">
        <v>2.5948953219227136E-5</v>
      </c>
      <c r="E2435" s="9">
        <v>1.8220072736536244E-5</v>
      </c>
      <c r="F2435" s="9">
        <v>8.1804730921714055E-5</v>
      </c>
      <c r="G2435" s="8">
        <v>1.5E-3</v>
      </c>
      <c r="H2435" s="8" t="s">
        <v>54</v>
      </c>
      <c r="I2435" s="37">
        <v>0.08</v>
      </c>
      <c r="J2435" s="37">
        <v>0.11599999999999999</v>
      </c>
      <c r="K2435" s="37">
        <v>0.19600000000000001</v>
      </c>
      <c r="L2435" s="9" t="s">
        <v>54</v>
      </c>
      <c r="M2435" s="9" t="s">
        <v>54</v>
      </c>
      <c r="N2435" s="9" t="s">
        <v>54</v>
      </c>
    </row>
    <row r="2436" spans="1:14" x14ac:dyDescent="0.2">
      <c r="A2436">
        <v>385372</v>
      </c>
      <c r="B2436">
        <v>5982413</v>
      </c>
      <c r="C2436">
        <v>843472</v>
      </c>
      <c r="D2436" s="9">
        <v>2.5948953219227136E-5</v>
      </c>
      <c r="E2436" s="9">
        <v>2.0058795673250909E-5</v>
      </c>
      <c r="F2436" s="9">
        <v>9.4846064836769925E-5</v>
      </c>
      <c r="G2436" s="8">
        <v>1.18E-2</v>
      </c>
      <c r="H2436" s="8" t="s">
        <v>54</v>
      </c>
      <c r="I2436" s="37">
        <v>0.26100000000000001</v>
      </c>
      <c r="J2436" s="37">
        <v>0.435</v>
      </c>
      <c r="K2436" s="37">
        <v>0.44900000000000001</v>
      </c>
      <c r="L2436" s="9" t="s">
        <v>54</v>
      </c>
      <c r="M2436" s="9" t="s">
        <v>54</v>
      </c>
      <c r="N2436" s="9" t="s">
        <v>54</v>
      </c>
    </row>
    <row r="2437" spans="1:14" x14ac:dyDescent="0.2">
      <c r="A2437">
        <v>385372</v>
      </c>
      <c r="B2437">
        <v>5982413</v>
      </c>
      <c r="C2437">
        <v>843472</v>
      </c>
      <c r="D2437" s="9">
        <v>2.5948953219227136E-5</v>
      </c>
      <c r="E2437" s="9">
        <v>2.1228892087523881E-5</v>
      </c>
      <c r="F2437" s="9">
        <v>9.603164064722955E-5</v>
      </c>
      <c r="G2437" s="8">
        <v>2.0799999999999999E-2</v>
      </c>
      <c r="H2437" s="8" t="s">
        <v>54</v>
      </c>
      <c r="I2437" s="37">
        <v>0.36700000000000005</v>
      </c>
      <c r="J2437" s="37">
        <v>0.62</v>
      </c>
      <c r="K2437" s="37">
        <v>0.61899999999999999</v>
      </c>
      <c r="L2437" s="9" t="s">
        <v>54</v>
      </c>
      <c r="M2437" s="9" t="s">
        <v>54</v>
      </c>
      <c r="N2437" s="9" t="s">
        <v>54</v>
      </c>
    </row>
    <row r="2438" spans="1:14" x14ac:dyDescent="0.2">
      <c r="A2438">
        <v>385372</v>
      </c>
      <c r="B2438">
        <v>5982413</v>
      </c>
      <c r="C2438">
        <v>843472</v>
      </c>
      <c r="D2438" s="9">
        <v>2.5948953219227136E-5</v>
      </c>
      <c r="E2438" s="9">
        <v>2.3903398177290667E-5</v>
      </c>
      <c r="F2438" s="9">
        <v>1.1381527780412391E-4</v>
      </c>
      <c r="G2438" s="8">
        <v>3.065E-2</v>
      </c>
      <c r="H2438" s="8" t="s">
        <v>54</v>
      </c>
      <c r="I2438" s="37">
        <v>0.40899999999999997</v>
      </c>
      <c r="J2438" s="37">
        <v>0.66900000000000004</v>
      </c>
      <c r="K2438" s="37">
        <v>0.68500000000000005</v>
      </c>
      <c r="L2438" s="9" t="s">
        <v>54</v>
      </c>
      <c r="M2438" s="9" t="s">
        <v>54</v>
      </c>
      <c r="N2438" s="9" t="s">
        <v>54</v>
      </c>
    </row>
    <row r="2439" spans="1:14" x14ac:dyDescent="0.2">
      <c r="A2439">
        <v>383011</v>
      </c>
      <c r="B2439">
        <v>6007182</v>
      </c>
      <c r="C2439">
        <v>862038</v>
      </c>
      <c r="D2439" s="9">
        <v>2.6108910710136262E-5</v>
      </c>
      <c r="E2439" s="9">
        <v>3.9286307623108474E-5</v>
      </c>
      <c r="F2439" s="9">
        <v>2.0996754203410987E-4</v>
      </c>
      <c r="G2439" s="8">
        <v>3.7920000000000002E-2</v>
      </c>
      <c r="H2439" s="8" t="s">
        <v>54</v>
      </c>
      <c r="I2439" s="37">
        <v>0.44200000000000006</v>
      </c>
      <c r="J2439" s="37">
        <v>0.70799999999999996</v>
      </c>
      <c r="K2439" s="37">
        <v>0.68700000000000006</v>
      </c>
      <c r="L2439" s="9" t="s">
        <v>54</v>
      </c>
      <c r="M2439" s="9" t="s">
        <v>54</v>
      </c>
      <c r="N2439" s="9" t="s">
        <v>54</v>
      </c>
    </row>
    <row r="2440" spans="1:14" x14ac:dyDescent="0.2">
      <c r="A2440">
        <v>383011</v>
      </c>
      <c r="B2440">
        <v>6007182</v>
      </c>
      <c r="C2440">
        <v>862038</v>
      </c>
      <c r="D2440" s="9">
        <v>2.6108910710136262E-5</v>
      </c>
      <c r="E2440" s="9">
        <v>2.6135382613678096E-5</v>
      </c>
      <c r="F2440" s="9">
        <v>1.3572487523751852E-4</v>
      </c>
      <c r="G2440" s="8">
        <v>2.4224999999999997E-2</v>
      </c>
      <c r="H2440" s="8" t="s">
        <v>54</v>
      </c>
      <c r="I2440" s="37">
        <v>0.45700000000000002</v>
      </c>
      <c r="J2440" s="37">
        <v>0.72</v>
      </c>
      <c r="K2440" s="37">
        <v>0.69299999999999995</v>
      </c>
      <c r="L2440" s="9" t="s">
        <v>54</v>
      </c>
      <c r="M2440" s="9" t="s">
        <v>54</v>
      </c>
      <c r="N2440" s="9" t="s">
        <v>54</v>
      </c>
    </row>
    <row r="2441" spans="1:14" x14ac:dyDescent="0.2">
      <c r="A2441">
        <v>383011</v>
      </c>
      <c r="B2441">
        <v>6007182</v>
      </c>
      <c r="C2441">
        <v>862038</v>
      </c>
      <c r="D2441" s="9">
        <v>2.6108910710136262E-5</v>
      </c>
      <c r="E2441" s="9">
        <v>2.7467121855139399E-5</v>
      </c>
      <c r="F2441" s="9">
        <v>1.3920500024360876E-4</v>
      </c>
      <c r="G2441" s="8">
        <v>1.38E-2</v>
      </c>
      <c r="H2441" s="8" t="s">
        <v>54</v>
      </c>
      <c r="I2441" s="37">
        <v>0.46100000000000002</v>
      </c>
      <c r="J2441" s="37">
        <v>0.72400000000000009</v>
      </c>
      <c r="K2441" s="37">
        <v>0.70599999999999996</v>
      </c>
      <c r="L2441" s="9" t="s">
        <v>54</v>
      </c>
      <c r="M2441" s="9" t="s">
        <v>54</v>
      </c>
      <c r="N2441" s="9" t="s">
        <v>54</v>
      </c>
    </row>
    <row r="2442" spans="1:14" x14ac:dyDescent="0.2">
      <c r="A2442">
        <v>383011</v>
      </c>
      <c r="B2442">
        <v>6007182</v>
      </c>
      <c r="C2442">
        <v>862038</v>
      </c>
      <c r="D2442" s="9">
        <v>2.6108910710136262E-5</v>
      </c>
      <c r="E2442" s="9">
        <v>2.047549083746755E-5</v>
      </c>
      <c r="F2442" s="9">
        <v>9.6283458501829385E-5</v>
      </c>
      <c r="G2442" s="8">
        <v>7.8499999999999993E-3</v>
      </c>
      <c r="H2442" s="8" t="s">
        <v>54</v>
      </c>
      <c r="I2442" s="37">
        <v>0.46200000000000002</v>
      </c>
      <c r="J2442" s="37">
        <v>0.72400000000000009</v>
      </c>
      <c r="K2442" s="37">
        <v>0.73299999999999998</v>
      </c>
      <c r="L2442" s="9" t="s">
        <v>54</v>
      </c>
      <c r="M2442" s="9" t="s">
        <v>54</v>
      </c>
      <c r="N2442" s="9" t="s">
        <v>54</v>
      </c>
    </row>
    <row r="2443" spans="1:14" x14ac:dyDescent="0.2">
      <c r="A2443">
        <v>383011</v>
      </c>
      <c r="B2443">
        <v>6007182</v>
      </c>
      <c r="C2443">
        <v>862038</v>
      </c>
      <c r="D2443" s="9">
        <v>2.6108910710136262E-5</v>
      </c>
      <c r="E2443" s="9">
        <v>2.0808425647832876E-5</v>
      </c>
      <c r="F2443" s="9">
        <v>9.2803333495739161E-5</v>
      </c>
      <c r="G2443" s="8">
        <v>4.7599999999999995E-3</v>
      </c>
      <c r="H2443" s="8" t="s">
        <v>54</v>
      </c>
      <c r="I2443" s="37">
        <v>0.46399999999999997</v>
      </c>
      <c r="J2443" s="37">
        <v>0.72400000000000009</v>
      </c>
      <c r="K2443" s="37">
        <v>0.73299999999999998</v>
      </c>
      <c r="L2443" s="9" t="s">
        <v>54</v>
      </c>
      <c r="M2443" s="9" t="s">
        <v>54</v>
      </c>
      <c r="N2443" s="9" t="s">
        <v>54</v>
      </c>
    </row>
    <row r="2444" spans="1:14" x14ac:dyDescent="0.2">
      <c r="A2444">
        <v>383011</v>
      </c>
      <c r="B2444">
        <v>6007182</v>
      </c>
      <c r="C2444">
        <v>862038</v>
      </c>
      <c r="D2444" s="9">
        <v>2.6108910710136262E-5</v>
      </c>
      <c r="E2444" s="9">
        <v>1.9809621216736898E-5</v>
      </c>
      <c r="F2444" s="9">
        <v>9.1643291827042434E-5</v>
      </c>
      <c r="G2444" s="8">
        <v>5.2499999999999997E-4</v>
      </c>
      <c r="H2444" s="8" t="s">
        <v>54</v>
      </c>
      <c r="I2444" s="37" t="s">
        <v>54</v>
      </c>
      <c r="J2444" s="37" t="s">
        <v>54</v>
      </c>
      <c r="K2444" s="37" t="s">
        <v>54</v>
      </c>
      <c r="L2444" s="9" t="s">
        <v>54</v>
      </c>
      <c r="M2444" s="9" t="s">
        <v>54</v>
      </c>
      <c r="N2444" s="9" t="s">
        <v>54</v>
      </c>
    </row>
    <row r="2445" spans="1:14" x14ac:dyDescent="0.2">
      <c r="A2445">
        <v>383011</v>
      </c>
      <c r="B2445">
        <v>6007182</v>
      </c>
      <c r="C2445">
        <v>862038</v>
      </c>
      <c r="D2445" s="9">
        <v>2.6108910710136262E-5</v>
      </c>
      <c r="E2445" s="9">
        <v>1.7645544949362279E-5</v>
      </c>
      <c r="F2445" s="9">
        <v>7.6562750133984811E-5</v>
      </c>
      <c r="G2445" s="8">
        <v>1.2000000000000002E-4</v>
      </c>
      <c r="H2445" s="8" t="s">
        <v>54</v>
      </c>
      <c r="I2445" s="37" t="s">
        <v>54</v>
      </c>
      <c r="J2445" s="37" t="s">
        <v>54</v>
      </c>
      <c r="K2445" s="37" t="s">
        <v>54</v>
      </c>
      <c r="L2445" s="9" t="s">
        <v>54</v>
      </c>
      <c r="M2445" s="9" t="s">
        <v>54</v>
      </c>
      <c r="N2445" s="9" t="s">
        <v>54</v>
      </c>
    </row>
    <row r="2446" spans="1:14" x14ac:dyDescent="0.2">
      <c r="A2446">
        <v>383011</v>
      </c>
      <c r="B2446">
        <v>6007182</v>
      </c>
      <c r="C2446">
        <v>862038</v>
      </c>
      <c r="D2446" s="9">
        <v>2.6108910710136262E-5</v>
      </c>
      <c r="E2446" s="9">
        <v>2.0309023432284889E-5</v>
      </c>
      <c r="F2446" s="9">
        <v>9.5123416833132644E-5</v>
      </c>
      <c r="G2446" s="8">
        <v>2.9999999999999997E-4</v>
      </c>
      <c r="H2446" s="8" t="s">
        <v>54</v>
      </c>
      <c r="I2446" s="37">
        <v>1.4999999999999999E-2</v>
      </c>
      <c r="J2446" s="37">
        <v>1.3999999999999999E-2</v>
      </c>
      <c r="K2446" s="37">
        <v>7.2000000000000008E-2</v>
      </c>
      <c r="L2446" s="9" t="s">
        <v>54</v>
      </c>
      <c r="M2446" s="9" t="s">
        <v>54</v>
      </c>
      <c r="N2446" s="9" t="s">
        <v>54</v>
      </c>
    </row>
    <row r="2447" spans="1:14" x14ac:dyDescent="0.2">
      <c r="A2447">
        <v>383011</v>
      </c>
      <c r="B2447">
        <v>6007182</v>
      </c>
      <c r="C2447">
        <v>862038</v>
      </c>
      <c r="D2447" s="9">
        <v>2.6108910710136262E-5</v>
      </c>
      <c r="E2447" s="9">
        <v>1.8810816785640921E-5</v>
      </c>
      <c r="F2447" s="9">
        <v>8.4683041814861986E-5</v>
      </c>
      <c r="G2447" s="8">
        <v>1.2000000000000001E-3</v>
      </c>
      <c r="H2447" s="8" t="s">
        <v>54</v>
      </c>
      <c r="I2447" s="37">
        <v>8.199999999999999E-2</v>
      </c>
      <c r="J2447" s="37">
        <v>0.13</v>
      </c>
      <c r="K2447" s="37">
        <v>0.215</v>
      </c>
      <c r="L2447" s="9" t="s">
        <v>54</v>
      </c>
      <c r="M2447" s="9" t="s">
        <v>54</v>
      </c>
      <c r="N2447" s="9" t="s">
        <v>54</v>
      </c>
    </row>
    <row r="2448" spans="1:14" x14ac:dyDescent="0.2">
      <c r="A2448">
        <v>383011</v>
      </c>
      <c r="B2448">
        <v>6007182</v>
      </c>
      <c r="C2448">
        <v>862038</v>
      </c>
      <c r="D2448" s="9">
        <v>2.6108910710136262E-5</v>
      </c>
      <c r="E2448" s="9">
        <v>1.7312610138996953E-5</v>
      </c>
      <c r="F2448" s="9">
        <v>7.4242666796591329E-5</v>
      </c>
      <c r="G2448" s="8">
        <v>8.9200000000000008E-3</v>
      </c>
      <c r="H2448" s="8" t="s">
        <v>54</v>
      </c>
      <c r="I2448" s="37">
        <v>0.28000000000000003</v>
      </c>
      <c r="J2448" s="37">
        <v>0.46700000000000003</v>
      </c>
      <c r="K2448" s="37">
        <v>0.40299999999999997</v>
      </c>
      <c r="L2448" s="9" t="s">
        <v>54</v>
      </c>
      <c r="M2448" s="9" t="s">
        <v>54</v>
      </c>
      <c r="N2448" s="9" t="s">
        <v>54</v>
      </c>
    </row>
    <row r="2449" spans="1:14" x14ac:dyDescent="0.2">
      <c r="A2449">
        <v>383011</v>
      </c>
      <c r="B2449">
        <v>6007182</v>
      </c>
      <c r="C2449">
        <v>862038</v>
      </c>
      <c r="D2449" s="9">
        <v>2.6108910710136262E-5</v>
      </c>
      <c r="E2449" s="9">
        <v>2.0641958242650215E-5</v>
      </c>
      <c r="F2449" s="9">
        <v>9.1643291827042434E-5</v>
      </c>
      <c r="G2449" s="8">
        <v>9.3499999999999989E-3</v>
      </c>
      <c r="H2449" s="8">
        <v>0.88400000000000012</v>
      </c>
      <c r="I2449" s="37">
        <v>0.38900000000000001</v>
      </c>
      <c r="J2449" s="37">
        <v>0.61799999999999999</v>
      </c>
      <c r="K2449" s="37">
        <v>0.56299999999999994</v>
      </c>
      <c r="L2449" s="9" t="s">
        <v>54</v>
      </c>
      <c r="M2449" s="9" t="s">
        <v>54</v>
      </c>
      <c r="N2449" s="9" t="s">
        <v>54</v>
      </c>
    </row>
    <row r="2450" spans="1:14" x14ac:dyDescent="0.2">
      <c r="A2450">
        <v>383011</v>
      </c>
      <c r="B2450">
        <v>6007182</v>
      </c>
      <c r="C2450">
        <v>862038</v>
      </c>
      <c r="D2450" s="9">
        <v>2.6108910710136262E-5</v>
      </c>
      <c r="E2450" s="9">
        <v>2.5136578182582115E-5</v>
      </c>
      <c r="F2450" s="9">
        <v>1.287646252253381E-4</v>
      </c>
      <c r="G2450" s="8">
        <v>2.4324999999999999E-2</v>
      </c>
      <c r="H2450" s="8" t="s">
        <v>54</v>
      </c>
      <c r="I2450" s="37">
        <v>0.42700000000000005</v>
      </c>
      <c r="J2450" s="37">
        <v>0.66599999999999993</v>
      </c>
      <c r="K2450" s="37">
        <v>0.60799999999999998</v>
      </c>
      <c r="L2450" s="9" t="s">
        <v>54</v>
      </c>
      <c r="M2450" s="9" t="s">
        <v>54</v>
      </c>
      <c r="N2450" s="9" t="s">
        <v>54</v>
      </c>
    </row>
    <row r="2451" spans="1:14" x14ac:dyDescent="0.2">
      <c r="A2451">
        <v>379273</v>
      </c>
      <c r="B2451">
        <v>6028076</v>
      </c>
      <c r="C2451">
        <v>882552</v>
      </c>
      <c r="D2451" s="9">
        <v>2.6366232239046809E-5</v>
      </c>
      <c r="E2451" s="9">
        <v>3.3509862848444509E-5</v>
      </c>
      <c r="F2451" s="9">
        <v>1.450339470082216E-4</v>
      </c>
      <c r="G2451" s="8">
        <v>2.7519999999999999E-2</v>
      </c>
      <c r="H2451" s="8" t="s">
        <v>54</v>
      </c>
      <c r="I2451" s="37">
        <v>0.45500000000000002</v>
      </c>
      <c r="J2451" s="37">
        <v>0.68799999999999994</v>
      </c>
      <c r="K2451" s="37">
        <v>0.61499999999999999</v>
      </c>
      <c r="L2451" s="9" t="s">
        <v>54</v>
      </c>
      <c r="M2451" s="9" t="s">
        <v>54</v>
      </c>
      <c r="N2451" s="9" t="s">
        <v>54</v>
      </c>
    </row>
    <row r="2452" spans="1:14" x14ac:dyDescent="0.2">
      <c r="A2452">
        <v>379273</v>
      </c>
      <c r="B2452">
        <v>6028076</v>
      </c>
      <c r="C2452">
        <v>882552</v>
      </c>
      <c r="D2452" s="9">
        <v>2.6366232239046809E-5</v>
      </c>
      <c r="E2452" s="9">
        <v>2.07363012676018E-5</v>
      </c>
      <c r="F2452" s="9">
        <v>9.0646216880138508E-5</v>
      </c>
      <c r="G2452" s="8">
        <v>1.4075000000000001E-2</v>
      </c>
      <c r="H2452" s="8" t="s">
        <v>54</v>
      </c>
      <c r="I2452" s="37">
        <v>0.47200000000000003</v>
      </c>
      <c r="J2452" s="37">
        <v>0.72099999999999997</v>
      </c>
      <c r="K2452" s="37">
        <v>0.63400000000000001</v>
      </c>
      <c r="L2452" s="9" t="s">
        <v>54</v>
      </c>
      <c r="M2452" s="9" t="s">
        <v>54</v>
      </c>
      <c r="N2452" s="9" t="s">
        <v>54</v>
      </c>
    </row>
    <row r="2453" spans="1:14" x14ac:dyDescent="0.2">
      <c r="A2453">
        <v>379273</v>
      </c>
      <c r="B2453">
        <v>6028076</v>
      </c>
      <c r="C2453">
        <v>882552</v>
      </c>
      <c r="D2453" s="9">
        <v>2.6366232239046809E-5</v>
      </c>
      <c r="E2453" s="9">
        <v>2.2229314958869132E-5</v>
      </c>
      <c r="F2453" s="9">
        <v>1.0650930483416275E-4</v>
      </c>
      <c r="G2453" s="8">
        <v>9.774999999999999E-3</v>
      </c>
      <c r="H2453" s="8" t="s">
        <v>54</v>
      </c>
      <c r="I2453" s="37">
        <v>0.47899999999999998</v>
      </c>
      <c r="J2453" s="37">
        <v>0.72499999999999998</v>
      </c>
      <c r="K2453" s="37">
        <v>0.63400000000000001</v>
      </c>
      <c r="L2453" s="9" t="s">
        <v>54</v>
      </c>
      <c r="M2453" s="9" t="s">
        <v>54</v>
      </c>
      <c r="N2453" s="9" t="s">
        <v>54</v>
      </c>
    </row>
    <row r="2454" spans="1:14" x14ac:dyDescent="0.2">
      <c r="A2454">
        <v>379273</v>
      </c>
      <c r="B2454">
        <v>6028076</v>
      </c>
      <c r="C2454">
        <v>882552</v>
      </c>
      <c r="D2454" s="9">
        <v>2.6366232239046809E-5</v>
      </c>
      <c r="E2454" s="9">
        <v>2.3224657419714018E-5</v>
      </c>
      <c r="F2454" s="9">
        <v>9.9710838568152355E-5</v>
      </c>
      <c r="G2454" s="8">
        <v>6.7400000000000003E-3</v>
      </c>
      <c r="H2454" s="8" t="s">
        <v>54</v>
      </c>
      <c r="I2454" s="37">
        <v>0.48200000000000004</v>
      </c>
      <c r="J2454" s="37">
        <v>0.72599999999999998</v>
      </c>
      <c r="K2454" s="37">
        <v>0.63400000000000001</v>
      </c>
      <c r="L2454" s="9" t="s">
        <v>54</v>
      </c>
      <c r="M2454" s="9" t="s">
        <v>54</v>
      </c>
      <c r="N2454" s="9" t="s">
        <v>54</v>
      </c>
    </row>
    <row r="2455" spans="1:14" x14ac:dyDescent="0.2">
      <c r="A2455">
        <v>379273</v>
      </c>
      <c r="B2455">
        <v>6028076</v>
      </c>
      <c r="C2455">
        <v>882552</v>
      </c>
      <c r="D2455" s="9">
        <v>2.6366232239046809E-5</v>
      </c>
      <c r="E2455" s="9">
        <v>1.7584383474926329E-5</v>
      </c>
      <c r="F2455" s="9">
        <v>7.478312892611427E-5</v>
      </c>
      <c r="G2455" s="8">
        <v>4.5999999999999999E-3</v>
      </c>
      <c r="H2455" s="8" t="s">
        <v>54</v>
      </c>
      <c r="I2455" s="37">
        <v>0.48299999999999998</v>
      </c>
      <c r="J2455" s="37">
        <v>0.72599999999999998</v>
      </c>
      <c r="K2455" s="37">
        <v>0.63400000000000001</v>
      </c>
      <c r="L2455" s="9" t="s">
        <v>54</v>
      </c>
      <c r="M2455" s="9" t="s">
        <v>54</v>
      </c>
      <c r="N2455" s="9" t="s">
        <v>54</v>
      </c>
    </row>
    <row r="2456" spans="1:14" x14ac:dyDescent="0.2">
      <c r="A2456">
        <v>379273</v>
      </c>
      <c r="B2456">
        <v>6028076</v>
      </c>
      <c r="C2456">
        <v>882552</v>
      </c>
      <c r="D2456" s="9">
        <v>2.6366232239046809E-5</v>
      </c>
      <c r="E2456" s="9">
        <v>1.9575068396616101E-5</v>
      </c>
      <c r="F2456" s="9">
        <v>8.838006145813504E-5</v>
      </c>
      <c r="G2456" s="8">
        <v>1.5000000000000001E-4</v>
      </c>
      <c r="H2456" s="8" t="s">
        <v>54</v>
      </c>
      <c r="I2456" s="37" t="s">
        <v>54</v>
      </c>
      <c r="J2456" s="37" t="s">
        <v>54</v>
      </c>
      <c r="K2456" s="37" t="s">
        <v>54</v>
      </c>
      <c r="L2456" s="9" t="s">
        <v>54</v>
      </c>
      <c r="M2456" s="9" t="s">
        <v>54</v>
      </c>
      <c r="N2456" s="9" t="s">
        <v>54</v>
      </c>
    </row>
    <row r="2457" spans="1:14" x14ac:dyDescent="0.2">
      <c r="A2457">
        <v>379273</v>
      </c>
      <c r="B2457">
        <v>6028076</v>
      </c>
      <c r="C2457">
        <v>882552</v>
      </c>
      <c r="D2457" s="9">
        <v>2.6366232239046809E-5</v>
      </c>
      <c r="E2457" s="9">
        <v>1.9575068396616101E-5</v>
      </c>
      <c r="F2457" s="9">
        <v>8.838006145813504E-5</v>
      </c>
      <c r="G2457" s="8">
        <v>2.5999999999999998E-4</v>
      </c>
      <c r="H2457" s="8" t="s">
        <v>54</v>
      </c>
      <c r="I2457" s="37" t="s">
        <v>54</v>
      </c>
      <c r="J2457" s="37" t="s">
        <v>54</v>
      </c>
      <c r="K2457" s="37" t="s">
        <v>54</v>
      </c>
      <c r="L2457" s="9" t="s">
        <v>54</v>
      </c>
      <c r="M2457" s="9" t="s">
        <v>54</v>
      </c>
      <c r="N2457" s="9" t="s">
        <v>54</v>
      </c>
    </row>
    <row r="2458" spans="1:14" x14ac:dyDescent="0.2">
      <c r="A2458">
        <v>379273</v>
      </c>
      <c r="B2458">
        <v>6028076</v>
      </c>
      <c r="C2458">
        <v>882552</v>
      </c>
      <c r="D2458" s="9">
        <v>2.6366232239046809E-5</v>
      </c>
      <c r="E2458" s="9">
        <v>2.1731643728446689E-5</v>
      </c>
      <c r="F2458" s="9">
        <v>1.0311007170115755E-4</v>
      </c>
      <c r="G2458" s="8">
        <v>3.2500000000000004E-4</v>
      </c>
      <c r="H2458" s="8" t="s">
        <v>54</v>
      </c>
      <c r="I2458" s="37">
        <v>1.6E-2</v>
      </c>
      <c r="J2458" s="37">
        <v>1.3000000000000001E-2</v>
      </c>
      <c r="K2458" s="37">
        <v>4.4000000000000004E-2</v>
      </c>
      <c r="L2458" s="9" t="s">
        <v>54</v>
      </c>
      <c r="M2458" s="9" t="s">
        <v>54</v>
      </c>
      <c r="N2458" s="9" t="s">
        <v>54</v>
      </c>
    </row>
    <row r="2459" spans="1:14" x14ac:dyDescent="0.2">
      <c r="A2459">
        <v>379273</v>
      </c>
      <c r="B2459">
        <v>6028076</v>
      </c>
      <c r="C2459">
        <v>882552</v>
      </c>
      <c r="D2459" s="9">
        <v>2.6366232239046809E-5</v>
      </c>
      <c r="E2459" s="9">
        <v>1.8579725935771215E-5</v>
      </c>
      <c r="F2459" s="9">
        <v>8.1581595192124662E-5</v>
      </c>
      <c r="G2459" s="8">
        <v>9.2500000000000004E-4</v>
      </c>
      <c r="H2459" s="8" t="s">
        <v>54</v>
      </c>
      <c r="I2459" s="37">
        <v>8.5000000000000006E-2</v>
      </c>
      <c r="J2459" s="37">
        <v>0.13500000000000001</v>
      </c>
      <c r="K2459" s="37">
        <v>0.14899999999999999</v>
      </c>
      <c r="L2459" s="9" t="s">
        <v>54</v>
      </c>
      <c r="M2459" s="9" t="s">
        <v>54</v>
      </c>
      <c r="N2459" s="9" t="s">
        <v>54</v>
      </c>
    </row>
    <row r="2460" spans="1:14" x14ac:dyDescent="0.2">
      <c r="A2460">
        <v>379273</v>
      </c>
      <c r="B2460">
        <v>6028076</v>
      </c>
      <c r="C2460">
        <v>882552</v>
      </c>
      <c r="D2460" s="9">
        <v>2.6366232239046809E-5</v>
      </c>
      <c r="E2460" s="9">
        <v>2.0902191677742615E-5</v>
      </c>
      <c r="F2460" s="9">
        <v>9.0646216880138508E-5</v>
      </c>
      <c r="G2460" s="8">
        <v>9.4200000000000013E-3</v>
      </c>
      <c r="H2460" s="8" t="s">
        <v>54</v>
      </c>
      <c r="I2460" s="37">
        <v>0.30399999999999999</v>
      </c>
      <c r="J2460" s="37">
        <v>0.47500000000000003</v>
      </c>
      <c r="K2460" s="37">
        <v>0.40500000000000003</v>
      </c>
      <c r="L2460" s="9" t="s">
        <v>54</v>
      </c>
      <c r="M2460" s="9" t="s">
        <v>54</v>
      </c>
      <c r="N2460" s="9" t="s">
        <v>54</v>
      </c>
    </row>
    <row r="2461" spans="1:14" x14ac:dyDescent="0.2">
      <c r="A2461">
        <v>379273</v>
      </c>
      <c r="B2461">
        <v>6028076</v>
      </c>
      <c r="C2461">
        <v>882552</v>
      </c>
      <c r="D2461" s="9">
        <v>2.6366232239046809E-5</v>
      </c>
      <c r="E2461" s="9">
        <v>1.7750273885067144E-5</v>
      </c>
      <c r="F2461" s="9">
        <v>7.5916206637115997E-5</v>
      </c>
      <c r="G2461" s="8">
        <v>1.0124999999999999E-2</v>
      </c>
      <c r="H2461" s="8">
        <v>0.91599999999999993</v>
      </c>
      <c r="I2461" s="37">
        <v>0.41200000000000003</v>
      </c>
      <c r="J2461" s="37">
        <v>0.627</v>
      </c>
      <c r="K2461" s="37">
        <v>0.55799999999999994</v>
      </c>
      <c r="L2461" s="9" t="s">
        <v>54</v>
      </c>
      <c r="M2461" s="9" t="s">
        <v>54</v>
      </c>
      <c r="N2461" s="9" t="s">
        <v>54</v>
      </c>
    </row>
    <row r="2462" spans="1:14" x14ac:dyDescent="0.2">
      <c r="A2462">
        <v>379273</v>
      </c>
      <c r="B2462">
        <v>6028076</v>
      </c>
      <c r="C2462">
        <v>882552</v>
      </c>
      <c r="D2462" s="9">
        <v>2.6366232239046809E-5</v>
      </c>
      <c r="E2462" s="9">
        <v>3.6164109410697544E-5</v>
      </c>
      <c r="F2462" s="9">
        <v>2.0168783255830819E-4</v>
      </c>
      <c r="G2462" s="8">
        <v>4.0680000000000001E-2</v>
      </c>
      <c r="H2462" s="8" t="s">
        <v>54</v>
      </c>
      <c r="I2462" s="37">
        <v>0.44700000000000006</v>
      </c>
      <c r="J2462" s="37">
        <v>0.66</v>
      </c>
      <c r="K2462" s="37">
        <v>0.59599999999999997</v>
      </c>
      <c r="L2462" s="9" t="s">
        <v>54</v>
      </c>
      <c r="M2462" s="9" t="s">
        <v>54</v>
      </c>
      <c r="N2462" s="9" t="s">
        <v>54</v>
      </c>
    </row>
    <row r="2463" spans="1:14" x14ac:dyDescent="0.2">
      <c r="A2463">
        <v>376772</v>
      </c>
      <c r="B2463">
        <v>6045448</v>
      </c>
      <c r="C2463">
        <v>904601</v>
      </c>
      <c r="D2463" s="9">
        <v>2.654125041138938E-5</v>
      </c>
      <c r="E2463" s="9">
        <v>4.102260080642493E-5</v>
      </c>
      <c r="F2463" s="9">
        <v>2.2993562907845557E-4</v>
      </c>
      <c r="G2463" s="8">
        <v>2.6350000000000002E-2</v>
      </c>
      <c r="H2463" s="8" t="s">
        <v>54</v>
      </c>
      <c r="I2463" s="37">
        <v>0.47100000000000003</v>
      </c>
      <c r="J2463" s="37">
        <v>0.69000000000000006</v>
      </c>
      <c r="K2463" s="37">
        <v>0.61699999999999999</v>
      </c>
      <c r="L2463" s="9" t="s">
        <v>54</v>
      </c>
      <c r="M2463" s="9" t="s">
        <v>54</v>
      </c>
      <c r="N2463" s="9" t="s">
        <v>54</v>
      </c>
    </row>
    <row r="2464" spans="1:14" x14ac:dyDescent="0.2">
      <c r="A2464">
        <v>376772</v>
      </c>
      <c r="B2464">
        <v>6045448</v>
      </c>
      <c r="C2464">
        <v>904601</v>
      </c>
      <c r="D2464" s="9">
        <v>2.654125041138938E-5</v>
      </c>
      <c r="E2464" s="9">
        <v>2.7127848920377777E-5</v>
      </c>
      <c r="F2464" s="9">
        <v>1.3044425111181614E-4</v>
      </c>
      <c r="G2464" s="8">
        <v>2.085E-2</v>
      </c>
      <c r="H2464" s="8" t="s">
        <v>54</v>
      </c>
      <c r="I2464" s="37">
        <v>0.48399999999999999</v>
      </c>
      <c r="J2464" s="37">
        <v>0.71200000000000008</v>
      </c>
      <c r="K2464" s="37">
        <v>0.62</v>
      </c>
      <c r="L2464" s="9" t="s">
        <v>54</v>
      </c>
      <c r="M2464" s="9" t="s">
        <v>54</v>
      </c>
      <c r="N2464" s="9" t="s">
        <v>54</v>
      </c>
    </row>
    <row r="2465" spans="1:14" x14ac:dyDescent="0.2">
      <c r="A2465">
        <v>376772</v>
      </c>
      <c r="B2465">
        <v>6045448</v>
      </c>
      <c r="C2465">
        <v>904601</v>
      </c>
      <c r="D2465" s="9">
        <v>2.654125041138938E-5</v>
      </c>
      <c r="E2465" s="9">
        <v>2.6797021494519514E-5</v>
      </c>
      <c r="F2465" s="9">
        <v>1.3486609013255567E-4</v>
      </c>
      <c r="G2465" s="8">
        <v>1.1625E-2</v>
      </c>
      <c r="H2465" s="8" t="s">
        <v>54</v>
      </c>
      <c r="I2465" s="37">
        <v>0.48899999999999999</v>
      </c>
      <c r="J2465" s="37">
        <v>0.72099999999999997</v>
      </c>
      <c r="K2465" s="37">
        <v>0.63100000000000001</v>
      </c>
      <c r="L2465" s="9" t="s">
        <v>54</v>
      </c>
      <c r="M2465" s="9" t="s">
        <v>54</v>
      </c>
      <c r="N2465" s="9" t="s">
        <v>54</v>
      </c>
    </row>
    <row r="2466" spans="1:14" x14ac:dyDescent="0.2">
      <c r="A2466">
        <v>376772</v>
      </c>
      <c r="B2466">
        <v>6045448</v>
      </c>
      <c r="C2466">
        <v>904601</v>
      </c>
      <c r="D2466" s="9">
        <v>2.654125041138938E-5</v>
      </c>
      <c r="E2466" s="9">
        <v>2.7458676346236043E-5</v>
      </c>
      <c r="F2466" s="9">
        <v>1.2933879135663127E-4</v>
      </c>
      <c r="G2466" s="8">
        <v>1.136E-2</v>
      </c>
      <c r="H2466" s="8" t="s">
        <v>54</v>
      </c>
      <c r="I2466" s="37">
        <v>0.49</v>
      </c>
      <c r="J2466" s="37">
        <v>0.72099999999999997</v>
      </c>
      <c r="K2466" s="37">
        <v>0.63100000000000001</v>
      </c>
      <c r="L2466" s="9" t="s">
        <v>54</v>
      </c>
      <c r="M2466" s="9" t="s">
        <v>54</v>
      </c>
      <c r="N2466" s="9" t="s">
        <v>54</v>
      </c>
    </row>
    <row r="2467" spans="1:14" x14ac:dyDescent="0.2">
      <c r="A2467">
        <v>376772</v>
      </c>
      <c r="B2467">
        <v>6045448</v>
      </c>
      <c r="C2467">
        <v>904601</v>
      </c>
      <c r="D2467" s="9">
        <v>2.654125041138938E-5</v>
      </c>
      <c r="E2467" s="9">
        <v>2.0842127829070731E-5</v>
      </c>
      <c r="F2467" s="9">
        <v>9.5069538945899906E-5</v>
      </c>
      <c r="G2467" s="8">
        <v>4.8999999999999998E-3</v>
      </c>
      <c r="H2467" s="8" t="s">
        <v>54</v>
      </c>
      <c r="I2467" s="37">
        <v>0.49100000000000005</v>
      </c>
      <c r="J2467" s="37">
        <v>0.72499999999999998</v>
      </c>
      <c r="K2467" s="37">
        <v>0.63100000000000001</v>
      </c>
      <c r="L2467" s="9" t="s">
        <v>54</v>
      </c>
      <c r="M2467" s="9" t="s">
        <v>54</v>
      </c>
      <c r="N2467" s="9" t="s">
        <v>54</v>
      </c>
    </row>
    <row r="2468" spans="1:14" x14ac:dyDescent="0.2">
      <c r="A2468">
        <v>376772</v>
      </c>
      <c r="B2468">
        <v>6045448</v>
      </c>
      <c r="C2468">
        <v>904601</v>
      </c>
      <c r="D2468" s="9">
        <v>2.654125041138938E-5</v>
      </c>
      <c r="E2468" s="9">
        <v>2.0180472977354202E-5</v>
      </c>
      <c r="F2468" s="9">
        <v>9.064769992516038E-5</v>
      </c>
      <c r="G2468" s="8">
        <v>5.7499999999999999E-4</v>
      </c>
      <c r="H2468" s="8" t="s">
        <v>54</v>
      </c>
      <c r="I2468" s="37" t="s">
        <v>54</v>
      </c>
      <c r="J2468" s="37" t="s">
        <v>54</v>
      </c>
      <c r="K2468" s="37" t="s">
        <v>54</v>
      </c>
      <c r="L2468" s="9" t="s">
        <v>54</v>
      </c>
      <c r="M2468" s="9" t="s">
        <v>54</v>
      </c>
      <c r="N2468" s="9" t="s">
        <v>54</v>
      </c>
    </row>
    <row r="2469" spans="1:14" x14ac:dyDescent="0.2">
      <c r="A2469">
        <v>376772</v>
      </c>
      <c r="B2469">
        <v>6045448</v>
      </c>
      <c r="C2469">
        <v>904601</v>
      </c>
      <c r="D2469" s="9">
        <v>2.654125041138938E-5</v>
      </c>
      <c r="E2469" s="9">
        <v>1.9353404412708538E-5</v>
      </c>
      <c r="F2469" s="9">
        <v>7.8487642618126663E-5</v>
      </c>
      <c r="G2469" s="8">
        <v>5.0000000000000001E-4</v>
      </c>
      <c r="H2469" s="8" t="s">
        <v>54</v>
      </c>
      <c r="I2469" s="37" t="s">
        <v>54</v>
      </c>
      <c r="J2469" s="37" t="s">
        <v>54</v>
      </c>
      <c r="K2469" s="37" t="s">
        <v>54</v>
      </c>
      <c r="L2469" s="9" t="s">
        <v>54</v>
      </c>
      <c r="M2469" s="9" t="s">
        <v>54</v>
      </c>
      <c r="N2469" s="9" t="s">
        <v>54</v>
      </c>
    </row>
    <row r="2470" spans="1:14" x14ac:dyDescent="0.2">
      <c r="A2470">
        <v>376772</v>
      </c>
      <c r="B2470">
        <v>6045448</v>
      </c>
      <c r="C2470">
        <v>904601</v>
      </c>
      <c r="D2470" s="9">
        <v>2.654125041138938E-5</v>
      </c>
      <c r="E2470" s="9">
        <v>1.786468099634634E-5</v>
      </c>
      <c r="F2470" s="9">
        <v>7.5171263352572011E-5</v>
      </c>
      <c r="G2470" s="8">
        <v>5.4999999999999992E-4</v>
      </c>
      <c r="H2470" s="8" t="s">
        <v>54</v>
      </c>
      <c r="I2470" s="37">
        <v>1.9E-2</v>
      </c>
      <c r="J2470" s="37">
        <v>1.4999999999999999E-2</v>
      </c>
      <c r="K2470" s="37">
        <v>7.0000000000000007E-2</v>
      </c>
      <c r="L2470" s="9" t="s">
        <v>54</v>
      </c>
      <c r="M2470" s="9" t="s">
        <v>54</v>
      </c>
      <c r="N2470" s="9" t="s">
        <v>54</v>
      </c>
    </row>
    <row r="2471" spans="1:14" x14ac:dyDescent="0.2">
      <c r="A2471">
        <v>376772</v>
      </c>
      <c r="B2471">
        <v>6045448</v>
      </c>
      <c r="C2471">
        <v>904601</v>
      </c>
      <c r="D2471" s="9">
        <v>2.654125041138938E-5</v>
      </c>
      <c r="E2471" s="9">
        <v>1.5879716441196748E-5</v>
      </c>
      <c r="F2471" s="9">
        <v>6.1905746290353433E-5</v>
      </c>
      <c r="G2471" s="8">
        <v>1.7599999999999998E-3</v>
      </c>
      <c r="H2471" s="8" t="s">
        <v>54</v>
      </c>
      <c r="I2471" s="37">
        <v>0.09</v>
      </c>
      <c r="J2471" s="37">
        <v>0.14400000000000002</v>
      </c>
      <c r="K2471" s="37">
        <v>0.188</v>
      </c>
      <c r="L2471" s="9" t="s">
        <v>54</v>
      </c>
      <c r="M2471" s="9" t="s">
        <v>54</v>
      </c>
      <c r="N2471" s="9" t="s">
        <v>54</v>
      </c>
    </row>
    <row r="2472" spans="1:14" x14ac:dyDescent="0.2">
      <c r="A2472">
        <v>376772</v>
      </c>
      <c r="B2472">
        <v>6045448</v>
      </c>
      <c r="C2472">
        <v>904601</v>
      </c>
      <c r="D2472" s="9">
        <v>2.654125041138938E-5</v>
      </c>
      <c r="E2472" s="9">
        <v>1.9022576986850271E-5</v>
      </c>
      <c r="F2472" s="9">
        <v>8.2909481638866202E-5</v>
      </c>
      <c r="G2472" s="8">
        <v>1.0475000000000002E-2</v>
      </c>
      <c r="H2472" s="8" t="s">
        <v>54</v>
      </c>
      <c r="I2472" s="37">
        <v>0.29199999999999998</v>
      </c>
      <c r="J2472" s="37">
        <v>0.46700000000000003</v>
      </c>
      <c r="K2472" s="37">
        <v>0.39200000000000002</v>
      </c>
      <c r="L2472" s="9" t="s">
        <v>54</v>
      </c>
      <c r="M2472" s="9" t="s">
        <v>54</v>
      </c>
      <c r="N2472" s="9" t="s">
        <v>54</v>
      </c>
    </row>
    <row r="2473" spans="1:14" x14ac:dyDescent="0.2">
      <c r="A2473">
        <v>376772</v>
      </c>
      <c r="B2473">
        <v>6045448</v>
      </c>
      <c r="C2473">
        <v>904601</v>
      </c>
      <c r="D2473" s="9">
        <v>2.654125041138938E-5</v>
      </c>
      <c r="E2473" s="9">
        <v>1.7368439857558942E-5</v>
      </c>
      <c r="F2473" s="9">
        <v>7.1854884087017374E-5</v>
      </c>
      <c r="G2473" s="8">
        <v>1.108E-2</v>
      </c>
      <c r="H2473" s="8">
        <v>0.91300000000000003</v>
      </c>
      <c r="I2473" s="37">
        <v>0.39600000000000002</v>
      </c>
      <c r="J2473" s="37">
        <v>0.60799999999999998</v>
      </c>
      <c r="K2473" s="37">
        <v>0.52500000000000002</v>
      </c>
      <c r="L2473" s="9" t="s">
        <v>54</v>
      </c>
      <c r="M2473" s="9" t="s">
        <v>54</v>
      </c>
      <c r="N2473" s="9" t="s">
        <v>54</v>
      </c>
    </row>
    <row r="2474" spans="1:14" x14ac:dyDescent="0.2">
      <c r="A2474">
        <v>376772</v>
      </c>
      <c r="B2474">
        <v>6045448</v>
      </c>
      <c r="C2474">
        <v>904601</v>
      </c>
      <c r="D2474" s="9">
        <v>2.654125041138938E-5</v>
      </c>
      <c r="E2474" s="9">
        <v>2.0842127829070731E-5</v>
      </c>
      <c r="F2474" s="9">
        <v>9.5069538945899906E-5</v>
      </c>
      <c r="G2474" s="8">
        <v>1.0424999999999999E-2</v>
      </c>
      <c r="H2474" s="8" t="s">
        <v>54</v>
      </c>
      <c r="I2474" s="37">
        <v>0.42899999999999999</v>
      </c>
      <c r="J2474" s="37">
        <v>0.65300000000000002</v>
      </c>
      <c r="K2474" s="37">
        <v>0.6070000000000001</v>
      </c>
      <c r="L2474" s="9" t="s">
        <v>54</v>
      </c>
      <c r="M2474" s="9" t="s">
        <v>54</v>
      </c>
      <c r="N2474" s="9" t="s">
        <v>54</v>
      </c>
    </row>
    <row r="2475" spans="1:14" x14ac:dyDescent="0.2">
      <c r="A2475">
        <v>374010</v>
      </c>
      <c r="B2475">
        <v>6059651</v>
      </c>
      <c r="C2475">
        <v>929934</v>
      </c>
      <c r="D2475" s="9">
        <v>2.6737253014625278E-5</v>
      </c>
      <c r="E2475" s="9">
        <v>2.7064264922187764E-5</v>
      </c>
      <c r="F2475" s="9">
        <v>1.333427963704951E-4</v>
      </c>
      <c r="G2475" s="8">
        <v>1.2225E-2</v>
      </c>
      <c r="H2475" s="8" t="s">
        <v>54</v>
      </c>
      <c r="I2475" s="37">
        <v>0.44799999999999995</v>
      </c>
      <c r="J2475" s="37">
        <v>0.67900000000000005</v>
      </c>
      <c r="K2475" s="37">
        <v>0.63600000000000001</v>
      </c>
      <c r="L2475" s="9" t="s">
        <v>54</v>
      </c>
      <c r="M2475" s="9" t="s">
        <v>54</v>
      </c>
      <c r="N2475" s="9" t="s">
        <v>54</v>
      </c>
    </row>
    <row r="2476" spans="1:14" x14ac:dyDescent="0.2">
      <c r="A2476">
        <v>374010</v>
      </c>
      <c r="B2476">
        <v>6059651</v>
      </c>
      <c r="C2476">
        <v>929934</v>
      </c>
      <c r="D2476" s="9">
        <v>2.6737253014625278E-5</v>
      </c>
      <c r="E2476" s="9">
        <v>2.0958302714133208E-5</v>
      </c>
      <c r="F2476" s="9">
        <v>8.7102955693629873E-5</v>
      </c>
      <c r="G2476" s="8">
        <v>1.6324999999999999E-2</v>
      </c>
      <c r="H2476" s="8" t="s">
        <v>54</v>
      </c>
      <c r="I2476" s="37">
        <v>0.45900000000000002</v>
      </c>
      <c r="J2476" s="37">
        <v>0.68700000000000006</v>
      </c>
      <c r="K2476" s="37">
        <v>0.64300000000000002</v>
      </c>
      <c r="L2476" s="9" t="s">
        <v>54</v>
      </c>
      <c r="M2476" s="9" t="s">
        <v>54</v>
      </c>
      <c r="N2476" s="9" t="s">
        <v>54</v>
      </c>
    </row>
    <row r="2477" spans="1:14" x14ac:dyDescent="0.2">
      <c r="A2477">
        <v>374010</v>
      </c>
      <c r="B2477">
        <v>6059651</v>
      </c>
      <c r="C2477">
        <v>929934</v>
      </c>
      <c r="D2477" s="9">
        <v>2.6737253014625278E-5</v>
      </c>
      <c r="E2477" s="9">
        <v>2.6734212910941571E-5</v>
      </c>
      <c r="F2477" s="9">
        <v>1.0645916806999207E-4</v>
      </c>
      <c r="G2477" s="8">
        <v>2.3140000000000001E-2</v>
      </c>
      <c r="H2477" s="8" t="s">
        <v>54</v>
      </c>
      <c r="I2477" s="37">
        <v>0.46600000000000003</v>
      </c>
      <c r="J2477" s="37">
        <v>0.69099999999999995</v>
      </c>
      <c r="K2477" s="37">
        <v>0.68</v>
      </c>
      <c r="L2477" s="9" t="s">
        <v>54</v>
      </c>
      <c r="M2477" s="9" t="s">
        <v>54</v>
      </c>
      <c r="N2477" s="9" t="s">
        <v>54</v>
      </c>
    </row>
    <row r="2478" spans="1:14" x14ac:dyDescent="0.2">
      <c r="A2478">
        <v>374010</v>
      </c>
      <c r="B2478">
        <v>6059651</v>
      </c>
      <c r="C2478">
        <v>929934</v>
      </c>
      <c r="D2478" s="9">
        <v>2.6737253014625278E-5</v>
      </c>
      <c r="E2478" s="9">
        <v>2.6239134894072282E-5</v>
      </c>
      <c r="F2478" s="9">
        <v>1.1613727425817315E-4</v>
      </c>
      <c r="G2478" s="8">
        <v>1.4175E-2</v>
      </c>
      <c r="H2478" s="8" t="s">
        <v>54</v>
      </c>
      <c r="I2478" s="37">
        <v>0.47399999999999998</v>
      </c>
      <c r="J2478" s="37">
        <v>0.69799999999999995</v>
      </c>
      <c r="K2478" s="37">
        <v>0.68</v>
      </c>
      <c r="L2478" s="9" t="s">
        <v>54</v>
      </c>
      <c r="M2478" s="9" t="s">
        <v>54</v>
      </c>
      <c r="N2478" s="9" t="s">
        <v>54</v>
      </c>
    </row>
    <row r="2479" spans="1:14" x14ac:dyDescent="0.2">
      <c r="A2479">
        <v>374010</v>
      </c>
      <c r="B2479">
        <v>6059651</v>
      </c>
      <c r="C2479">
        <v>929934</v>
      </c>
      <c r="D2479" s="9">
        <v>2.6737253014625278E-5</v>
      </c>
      <c r="E2479" s="9">
        <v>1.8482912629786765E-5</v>
      </c>
      <c r="F2479" s="9">
        <v>7.742484950544877E-5</v>
      </c>
      <c r="G2479" s="8">
        <v>5.4750000000000007E-3</v>
      </c>
      <c r="H2479" s="8" t="s">
        <v>54</v>
      </c>
      <c r="I2479" s="37">
        <v>0.47399999999999998</v>
      </c>
      <c r="J2479" s="37">
        <v>0.69799999999999995</v>
      </c>
      <c r="K2479" s="37">
        <v>0.68</v>
      </c>
      <c r="L2479" s="9" t="s">
        <v>54</v>
      </c>
      <c r="M2479" s="9" t="s">
        <v>54</v>
      </c>
      <c r="N2479" s="9" t="s">
        <v>54</v>
      </c>
    </row>
    <row r="2480" spans="1:14" x14ac:dyDescent="0.2">
      <c r="A2480">
        <v>374010</v>
      </c>
      <c r="B2480">
        <v>6059651</v>
      </c>
      <c r="C2480">
        <v>929934</v>
      </c>
      <c r="D2480" s="9">
        <v>2.6737253014625278E-5</v>
      </c>
      <c r="E2480" s="9">
        <v>1.6832652573555805E-5</v>
      </c>
      <c r="F2480" s="9">
        <v>6.667139818524755E-5</v>
      </c>
      <c r="G2480" s="8">
        <v>1.2999999999999999E-3</v>
      </c>
      <c r="H2480" s="8" t="s">
        <v>54</v>
      </c>
      <c r="I2480" s="37" t="s">
        <v>54</v>
      </c>
      <c r="J2480" s="37" t="s">
        <v>54</v>
      </c>
      <c r="K2480" s="37" t="s">
        <v>54</v>
      </c>
      <c r="L2480" s="9" t="s">
        <v>54</v>
      </c>
      <c r="M2480" s="9" t="s">
        <v>54</v>
      </c>
      <c r="N2480" s="9" t="s">
        <v>54</v>
      </c>
    </row>
    <row r="2481" spans="1:14" x14ac:dyDescent="0.2">
      <c r="A2481">
        <v>374010</v>
      </c>
      <c r="B2481">
        <v>6059651</v>
      </c>
      <c r="C2481">
        <v>929934</v>
      </c>
      <c r="D2481" s="9">
        <v>2.6737253014625278E-5</v>
      </c>
      <c r="E2481" s="9">
        <v>1.6337574556686516E-5</v>
      </c>
      <c r="F2481" s="9">
        <v>6.3445362789187187E-5</v>
      </c>
      <c r="G2481" s="8">
        <v>1.075E-3</v>
      </c>
      <c r="H2481" s="8" t="s">
        <v>54</v>
      </c>
      <c r="I2481" s="37" t="s">
        <v>54</v>
      </c>
      <c r="J2481" s="37" t="s">
        <v>54</v>
      </c>
      <c r="K2481" s="37" t="s">
        <v>54</v>
      </c>
      <c r="L2481" s="9" t="s">
        <v>54</v>
      </c>
      <c r="M2481" s="9" t="s">
        <v>54</v>
      </c>
      <c r="N2481" s="9" t="s">
        <v>54</v>
      </c>
    </row>
    <row r="2482" spans="1:14" x14ac:dyDescent="0.2">
      <c r="A2482">
        <v>374010</v>
      </c>
      <c r="B2482">
        <v>6059651</v>
      </c>
      <c r="C2482">
        <v>929934</v>
      </c>
      <c r="D2482" s="9">
        <v>2.6737253014625278E-5</v>
      </c>
      <c r="E2482" s="9">
        <v>1.6997678579178901E-5</v>
      </c>
      <c r="F2482" s="9">
        <v>6.774674331726768E-5</v>
      </c>
      <c r="G2482" s="8">
        <v>8.5000000000000006E-4</v>
      </c>
      <c r="H2482" s="8" t="s">
        <v>54</v>
      </c>
      <c r="I2482" s="37">
        <v>2.4E-2</v>
      </c>
      <c r="J2482" s="37">
        <v>1.1000000000000001E-2</v>
      </c>
      <c r="K2482" s="37">
        <v>7.8E-2</v>
      </c>
      <c r="L2482" s="9" t="s">
        <v>54</v>
      </c>
      <c r="M2482" s="9" t="s">
        <v>54</v>
      </c>
      <c r="N2482" s="9" t="s">
        <v>54</v>
      </c>
    </row>
    <row r="2483" spans="1:14" x14ac:dyDescent="0.2">
      <c r="A2483">
        <v>374010</v>
      </c>
      <c r="B2483">
        <v>6059651</v>
      </c>
      <c r="C2483">
        <v>929934</v>
      </c>
      <c r="D2483" s="9">
        <v>2.6737253014625278E-5</v>
      </c>
      <c r="E2483" s="9">
        <v>1.6667626567932708E-5</v>
      </c>
      <c r="F2483" s="9">
        <v>6.5596053053227434E-5</v>
      </c>
      <c r="G2483" s="8">
        <v>1.8E-3</v>
      </c>
      <c r="H2483" s="8" t="s">
        <v>54</v>
      </c>
      <c r="I2483" s="37">
        <v>8.900000000000001E-2</v>
      </c>
      <c r="J2483" s="37">
        <v>0.11</v>
      </c>
      <c r="K2483" s="37">
        <v>0.17100000000000001</v>
      </c>
      <c r="L2483" s="9" t="s">
        <v>54</v>
      </c>
      <c r="M2483" s="9" t="s">
        <v>54</v>
      </c>
      <c r="N2483" s="9" t="s">
        <v>54</v>
      </c>
    </row>
    <row r="2484" spans="1:14" x14ac:dyDescent="0.2">
      <c r="A2484">
        <v>374010</v>
      </c>
      <c r="B2484">
        <v>6059651</v>
      </c>
      <c r="C2484">
        <v>929934</v>
      </c>
      <c r="D2484" s="9">
        <v>2.6737253014625278E-5</v>
      </c>
      <c r="E2484" s="9">
        <v>1.8317886624163669E-5</v>
      </c>
      <c r="F2484" s="9">
        <v>7.6349504373428653E-5</v>
      </c>
      <c r="G2484" s="8">
        <v>8.2749999999999994E-3</v>
      </c>
      <c r="H2484" s="8" t="s">
        <v>54</v>
      </c>
      <c r="I2484" s="37">
        <v>0.30299999999999999</v>
      </c>
      <c r="J2484" s="37">
        <v>0.45900000000000002</v>
      </c>
      <c r="K2484" s="37">
        <v>0.38300000000000001</v>
      </c>
      <c r="L2484" s="9" t="s">
        <v>54</v>
      </c>
      <c r="M2484" s="9" t="s">
        <v>54</v>
      </c>
      <c r="N2484" s="9" t="s">
        <v>54</v>
      </c>
    </row>
    <row r="2485" spans="1:14" x14ac:dyDescent="0.2">
      <c r="A2485">
        <v>374010</v>
      </c>
      <c r="B2485">
        <v>6059651</v>
      </c>
      <c r="C2485">
        <v>929934</v>
      </c>
      <c r="D2485" s="9">
        <v>2.6737253014625278E-5</v>
      </c>
      <c r="E2485" s="9">
        <v>1.6502600562309612E-5</v>
      </c>
      <c r="F2485" s="9">
        <v>6.4520707921207317E-5</v>
      </c>
      <c r="G2485" s="8">
        <v>1.158E-2</v>
      </c>
      <c r="H2485" s="8">
        <v>0.93299999999999994</v>
      </c>
      <c r="I2485" s="37">
        <v>0.39400000000000002</v>
      </c>
      <c r="J2485" s="37">
        <v>0.59599999999999997</v>
      </c>
      <c r="K2485" s="37">
        <v>0.52100000000000002</v>
      </c>
      <c r="L2485" s="9" t="s">
        <v>54</v>
      </c>
      <c r="M2485" s="9" t="s">
        <v>54</v>
      </c>
      <c r="N2485" s="9" t="s">
        <v>54</v>
      </c>
    </row>
    <row r="2486" spans="1:14" x14ac:dyDescent="0.2">
      <c r="A2486">
        <v>374010</v>
      </c>
      <c r="B2486">
        <v>6059651</v>
      </c>
      <c r="C2486">
        <v>929934</v>
      </c>
      <c r="D2486" s="9">
        <v>2.6737253014625278E-5</v>
      </c>
      <c r="E2486" s="9">
        <v>2.3433692798479647E-5</v>
      </c>
      <c r="F2486" s="9">
        <v>1.032331326739317E-4</v>
      </c>
      <c r="G2486" s="8">
        <v>1.4999999999999999E-2</v>
      </c>
      <c r="H2486" s="8" t="s">
        <v>54</v>
      </c>
      <c r="I2486" s="37">
        <v>0.42799999999999999</v>
      </c>
      <c r="J2486" s="37">
        <v>0.65800000000000003</v>
      </c>
      <c r="K2486" s="37">
        <v>0.59100000000000008</v>
      </c>
      <c r="L2486" s="9" t="s">
        <v>54</v>
      </c>
      <c r="M2486" s="9" t="s">
        <v>54</v>
      </c>
      <c r="N2486" s="9" t="s">
        <v>54</v>
      </c>
    </row>
    <row r="2487" spans="1:14" x14ac:dyDescent="0.2">
      <c r="A2487">
        <v>373141</v>
      </c>
      <c r="B2487">
        <v>6075300</v>
      </c>
      <c r="C2487">
        <v>956032</v>
      </c>
      <c r="D2487" s="9">
        <v>2.6799520824567656E-5</v>
      </c>
      <c r="E2487" s="9">
        <v>3.2426382236268168E-5</v>
      </c>
      <c r="F2487" s="9">
        <v>1.6422044450394965E-4</v>
      </c>
      <c r="G2487" s="8">
        <v>2.9350000000000001E-2</v>
      </c>
      <c r="H2487" s="8" t="s">
        <v>54</v>
      </c>
      <c r="I2487" s="37">
        <v>0.44700000000000006</v>
      </c>
      <c r="J2487" s="37">
        <v>0.69299999999999995</v>
      </c>
      <c r="K2487" s="37">
        <v>0.621</v>
      </c>
      <c r="L2487" s="9" t="s">
        <v>54</v>
      </c>
      <c r="M2487" s="9" t="s">
        <v>54</v>
      </c>
      <c r="N2487" s="9" t="s">
        <v>54</v>
      </c>
    </row>
    <row r="2488" spans="1:14" x14ac:dyDescent="0.2">
      <c r="A2488">
        <v>373141</v>
      </c>
      <c r="B2488">
        <v>6075300</v>
      </c>
      <c r="C2488">
        <v>956032</v>
      </c>
      <c r="D2488" s="9">
        <v>2.6799520824567656E-5</v>
      </c>
      <c r="E2488" s="9">
        <v>3.4895396112126149E-5</v>
      </c>
      <c r="F2488" s="9">
        <v>1.7991029588967732E-4</v>
      </c>
      <c r="G2488" s="8">
        <v>4.4924999999999993E-2</v>
      </c>
      <c r="H2488" s="8" t="s">
        <v>54</v>
      </c>
      <c r="I2488" s="37">
        <v>0.46</v>
      </c>
      <c r="J2488" s="37">
        <v>0.71099999999999997</v>
      </c>
      <c r="K2488" s="37">
        <v>0.63200000000000001</v>
      </c>
      <c r="L2488" s="9" t="s">
        <v>54</v>
      </c>
      <c r="M2488" s="9" t="s">
        <v>54</v>
      </c>
      <c r="N2488" s="9" t="s">
        <v>54</v>
      </c>
    </row>
    <row r="2489" spans="1:14" x14ac:dyDescent="0.2">
      <c r="A2489">
        <v>373141</v>
      </c>
      <c r="B2489">
        <v>6075300</v>
      </c>
      <c r="C2489">
        <v>956032</v>
      </c>
      <c r="D2489" s="9">
        <v>2.6799520824567656E-5</v>
      </c>
      <c r="E2489" s="9">
        <v>2.8146758184780998E-5</v>
      </c>
      <c r="F2489" s="9">
        <v>1.3179475164011247E-4</v>
      </c>
      <c r="G2489" s="8">
        <v>1.7739999999999999E-2</v>
      </c>
      <c r="H2489" s="8" t="s">
        <v>54</v>
      </c>
      <c r="I2489" s="37">
        <v>0.46399999999999997</v>
      </c>
      <c r="J2489" s="37">
        <v>0.71099999999999997</v>
      </c>
      <c r="K2489" s="37">
        <v>0.63800000000000001</v>
      </c>
      <c r="L2489" s="9" t="s">
        <v>54</v>
      </c>
      <c r="M2489" s="9" t="s">
        <v>54</v>
      </c>
      <c r="N2489" s="9" t="s">
        <v>54</v>
      </c>
    </row>
    <row r="2490" spans="1:14" x14ac:dyDescent="0.2">
      <c r="A2490">
        <v>373141</v>
      </c>
      <c r="B2490">
        <v>6075300</v>
      </c>
      <c r="C2490">
        <v>956032</v>
      </c>
      <c r="D2490" s="9">
        <v>2.6799520824567656E-5</v>
      </c>
      <c r="E2490" s="9">
        <v>1.8599904531463466E-5</v>
      </c>
      <c r="F2490" s="9">
        <v>7.6357276743874684E-5</v>
      </c>
      <c r="G2490" s="8">
        <v>9.4500000000000001E-3</v>
      </c>
      <c r="H2490" s="8" t="s">
        <v>54</v>
      </c>
      <c r="I2490" s="37">
        <v>0.46399999999999997</v>
      </c>
      <c r="J2490" s="37">
        <v>0.71099999999999997</v>
      </c>
      <c r="K2490" s="37">
        <v>0.63800000000000001</v>
      </c>
      <c r="L2490" s="9" t="s">
        <v>54</v>
      </c>
      <c r="M2490" s="9" t="s">
        <v>54</v>
      </c>
      <c r="N2490" s="9" t="s">
        <v>54</v>
      </c>
    </row>
    <row r="2491" spans="1:14" x14ac:dyDescent="0.2">
      <c r="A2491">
        <v>373141</v>
      </c>
      <c r="B2491">
        <v>6075300</v>
      </c>
      <c r="C2491">
        <v>956032</v>
      </c>
      <c r="D2491" s="9">
        <v>2.6799520824567656E-5</v>
      </c>
      <c r="E2491" s="9">
        <v>1.8599904531463466E-5</v>
      </c>
      <c r="F2491" s="9">
        <v>7.6357276743874684E-5</v>
      </c>
      <c r="G2491" s="8">
        <v>2.7000000000000001E-3</v>
      </c>
      <c r="H2491" s="8" t="s">
        <v>54</v>
      </c>
      <c r="I2491" s="37">
        <v>0.46399999999999997</v>
      </c>
      <c r="J2491" s="37">
        <v>0.71099999999999997</v>
      </c>
      <c r="K2491" s="37">
        <v>0.63800000000000001</v>
      </c>
      <c r="L2491" s="9" t="s">
        <v>54</v>
      </c>
      <c r="M2491" s="9" t="s">
        <v>54</v>
      </c>
      <c r="N2491" s="9" t="s">
        <v>54</v>
      </c>
    </row>
    <row r="2492" spans="1:14" x14ac:dyDescent="0.2">
      <c r="A2492">
        <v>373141</v>
      </c>
      <c r="B2492">
        <v>6075300</v>
      </c>
      <c r="C2492">
        <v>956032</v>
      </c>
      <c r="D2492" s="9">
        <v>2.6799520824567656E-5</v>
      </c>
      <c r="E2492" s="9">
        <v>1.7612298981120274E-5</v>
      </c>
      <c r="F2492" s="9">
        <v>6.485138572767439E-5</v>
      </c>
      <c r="G2492" s="8">
        <v>3.2000000000000003E-4</v>
      </c>
      <c r="H2492" s="8" t="s">
        <v>54</v>
      </c>
      <c r="I2492" s="37" t="s">
        <v>54</v>
      </c>
      <c r="J2492" s="37" t="s">
        <v>54</v>
      </c>
      <c r="K2492" s="37" t="s">
        <v>54</v>
      </c>
      <c r="L2492" s="9" t="s">
        <v>54</v>
      </c>
      <c r="M2492" s="9" t="s">
        <v>54</v>
      </c>
      <c r="N2492" s="9" t="s">
        <v>54</v>
      </c>
    </row>
    <row r="2493" spans="1:14" x14ac:dyDescent="0.2">
      <c r="A2493">
        <v>373141</v>
      </c>
      <c r="B2493">
        <v>6075300</v>
      </c>
      <c r="C2493">
        <v>956032</v>
      </c>
      <c r="D2493" s="9">
        <v>2.6799520824567656E-5</v>
      </c>
      <c r="E2493" s="9">
        <v>1.9258308231692263E-5</v>
      </c>
      <c r="F2493" s="9">
        <v>8.054123711340206E-5</v>
      </c>
      <c r="G2493" s="8">
        <v>1.5000000000000001E-4</v>
      </c>
      <c r="H2493" s="8" t="s">
        <v>54</v>
      </c>
      <c r="I2493" s="37" t="s">
        <v>54</v>
      </c>
      <c r="J2493" s="37" t="s">
        <v>54</v>
      </c>
      <c r="K2493" s="37" t="s">
        <v>54</v>
      </c>
      <c r="L2493" s="9" t="s">
        <v>54</v>
      </c>
      <c r="M2493" s="9" t="s">
        <v>54</v>
      </c>
      <c r="N2493" s="9" t="s">
        <v>54</v>
      </c>
    </row>
    <row r="2494" spans="1:14" x14ac:dyDescent="0.2">
      <c r="A2494">
        <v>373141</v>
      </c>
      <c r="B2494">
        <v>6075300</v>
      </c>
      <c r="C2494">
        <v>956032</v>
      </c>
      <c r="D2494" s="9">
        <v>2.6799520824567656E-5</v>
      </c>
      <c r="E2494" s="9">
        <v>1.5307886030319491E-5</v>
      </c>
      <c r="F2494" s="9">
        <v>5.5437474896237784E-5</v>
      </c>
      <c r="G2494" s="8">
        <v>1.7999999999999998E-4</v>
      </c>
      <c r="H2494" s="8" t="s">
        <v>54</v>
      </c>
      <c r="I2494" s="37">
        <v>1.9E-2</v>
      </c>
      <c r="J2494" s="37">
        <v>1.2E-2</v>
      </c>
      <c r="K2494" s="37">
        <v>5.5999999999999994E-2</v>
      </c>
      <c r="L2494" s="9" t="s">
        <v>54</v>
      </c>
      <c r="M2494" s="9" t="s">
        <v>54</v>
      </c>
      <c r="N2494" s="9" t="s">
        <v>54</v>
      </c>
    </row>
    <row r="2495" spans="1:14" x14ac:dyDescent="0.2">
      <c r="A2495">
        <v>373141</v>
      </c>
      <c r="B2495">
        <v>6075300</v>
      </c>
      <c r="C2495">
        <v>956032</v>
      </c>
      <c r="D2495" s="9">
        <v>2.6799520824567656E-5</v>
      </c>
      <c r="E2495" s="9">
        <v>1.4320280479976298E-5</v>
      </c>
      <c r="F2495" s="9">
        <v>4.9161534341946713E-5</v>
      </c>
      <c r="G2495" s="8">
        <v>1.9499999999999999E-3</v>
      </c>
      <c r="H2495" s="8" t="s">
        <v>54</v>
      </c>
      <c r="I2495" s="37">
        <v>8.3000000000000004E-2</v>
      </c>
      <c r="J2495" s="37">
        <v>0.126</v>
      </c>
      <c r="K2495" s="37">
        <v>0.14300000000000002</v>
      </c>
      <c r="L2495" s="9" t="s">
        <v>54</v>
      </c>
      <c r="M2495" s="9" t="s">
        <v>54</v>
      </c>
      <c r="N2495" s="9" t="s">
        <v>54</v>
      </c>
    </row>
    <row r="2496" spans="1:14" x14ac:dyDescent="0.2">
      <c r="A2496">
        <v>373141</v>
      </c>
      <c r="B2496">
        <v>6075300</v>
      </c>
      <c r="C2496">
        <v>956032</v>
      </c>
      <c r="D2496" s="9">
        <v>2.6799520824567656E-5</v>
      </c>
      <c r="E2496" s="9">
        <v>1.9422909156749462E-5</v>
      </c>
      <c r="F2496" s="9">
        <v>8.1587227205783908E-5</v>
      </c>
      <c r="G2496" s="8">
        <v>2.8999999999999998E-3</v>
      </c>
      <c r="H2496" s="8" t="s">
        <v>54</v>
      </c>
      <c r="I2496" s="37">
        <v>0.26800000000000002</v>
      </c>
      <c r="J2496" s="37">
        <v>0.41799999999999998</v>
      </c>
      <c r="K2496" s="37">
        <v>0.41600000000000004</v>
      </c>
      <c r="L2496" s="9" t="s">
        <v>54</v>
      </c>
      <c r="M2496" s="9" t="s">
        <v>54</v>
      </c>
      <c r="N2496" s="9" t="s">
        <v>54</v>
      </c>
    </row>
    <row r="2497" spans="1:14" x14ac:dyDescent="0.2">
      <c r="A2497">
        <v>373141</v>
      </c>
      <c r="B2497">
        <v>6075300</v>
      </c>
      <c r="C2497">
        <v>956032</v>
      </c>
      <c r="D2497" s="9">
        <v>2.6799520824567656E-5</v>
      </c>
      <c r="E2497" s="9">
        <v>1.8270702681349067E-5</v>
      </c>
      <c r="F2497" s="9">
        <v>7.4265296559110989E-5</v>
      </c>
      <c r="G2497" s="8">
        <v>8.3800000000000003E-3</v>
      </c>
      <c r="H2497" s="8">
        <v>0.92599999999999993</v>
      </c>
      <c r="I2497" s="37">
        <v>0.34799999999999998</v>
      </c>
      <c r="J2497" s="37">
        <v>0.53500000000000003</v>
      </c>
      <c r="K2497" s="37">
        <v>0.48399999999999999</v>
      </c>
      <c r="L2497" s="9" t="s">
        <v>54</v>
      </c>
      <c r="M2497" s="9" t="s">
        <v>54</v>
      </c>
      <c r="N2497" s="9" t="s">
        <v>54</v>
      </c>
    </row>
    <row r="2498" spans="1:14" x14ac:dyDescent="0.2">
      <c r="A2498">
        <v>373141</v>
      </c>
      <c r="B2498">
        <v>6075300</v>
      </c>
      <c r="C2498">
        <v>956032</v>
      </c>
      <c r="D2498" s="9">
        <v>2.6799520824567656E-5</v>
      </c>
      <c r="E2498" s="9">
        <v>2.6829950784323407E-5</v>
      </c>
      <c r="F2498" s="9">
        <v>1.2865678136296692E-4</v>
      </c>
      <c r="G2498" s="8">
        <v>2.1075E-2</v>
      </c>
      <c r="H2498" s="8" t="s">
        <v>54</v>
      </c>
      <c r="I2498" s="37">
        <v>0.373</v>
      </c>
      <c r="J2498" s="37">
        <v>0.58399999999999996</v>
      </c>
      <c r="K2498" s="37">
        <v>0.51700000000000002</v>
      </c>
      <c r="L2498" s="9" t="s">
        <v>54</v>
      </c>
      <c r="M2498" s="9" t="s">
        <v>54</v>
      </c>
      <c r="N2498" s="9" t="s">
        <v>54</v>
      </c>
    </row>
    <row r="2499" spans="1:14" x14ac:dyDescent="0.2">
      <c r="A2499">
        <v>59722</v>
      </c>
      <c r="B2499">
        <v>973739</v>
      </c>
      <c r="C2499">
        <v>139883</v>
      </c>
      <c r="D2499" s="9">
        <v>1.6744248350691537E-4</v>
      </c>
      <c r="E2499" s="9">
        <v>5.6483308155470821E-5</v>
      </c>
      <c r="F2499" s="9">
        <v>1.0723247285231228E-4</v>
      </c>
      <c r="G2499" s="8" t="s">
        <v>54</v>
      </c>
      <c r="H2499" s="8" t="s">
        <v>54</v>
      </c>
      <c r="I2499" s="37">
        <v>0.36399999999999999</v>
      </c>
      <c r="J2499" s="37">
        <v>0.65099999999999991</v>
      </c>
      <c r="K2499" s="37" t="s">
        <v>54</v>
      </c>
      <c r="L2499" s="9" t="s">
        <v>54</v>
      </c>
      <c r="M2499" s="9" t="s">
        <v>54</v>
      </c>
      <c r="N2499" s="9" t="s">
        <v>54</v>
      </c>
    </row>
    <row r="2500" spans="1:14" x14ac:dyDescent="0.2">
      <c r="A2500">
        <v>59722</v>
      </c>
      <c r="B2500">
        <v>973739</v>
      </c>
      <c r="C2500">
        <v>139883</v>
      </c>
      <c r="D2500" s="9">
        <v>1.6744248350691537E-4</v>
      </c>
      <c r="E2500" s="9">
        <v>5.6483308155470821E-5</v>
      </c>
      <c r="F2500" s="9">
        <v>1.0723247285231228E-4</v>
      </c>
      <c r="G2500" s="8" t="s">
        <v>54</v>
      </c>
      <c r="H2500" s="8" t="s">
        <v>54</v>
      </c>
      <c r="I2500" s="37">
        <v>0.373</v>
      </c>
      <c r="J2500" s="37">
        <v>0.66700000000000004</v>
      </c>
      <c r="K2500" s="37" t="s">
        <v>54</v>
      </c>
      <c r="L2500" s="9" t="s">
        <v>54</v>
      </c>
      <c r="M2500" s="9" t="s">
        <v>54</v>
      </c>
      <c r="N2500" s="9" t="s">
        <v>54</v>
      </c>
    </row>
    <row r="2501" spans="1:14" x14ac:dyDescent="0.2">
      <c r="A2501">
        <v>59722</v>
      </c>
      <c r="B2501">
        <v>973739</v>
      </c>
      <c r="C2501">
        <v>139883</v>
      </c>
      <c r="D2501" s="9">
        <v>1.6744248350691537E-4</v>
      </c>
      <c r="E2501" s="9">
        <v>6.1618154351422708E-5</v>
      </c>
      <c r="F2501" s="9">
        <v>1.4297663046974971E-4</v>
      </c>
      <c r="G2501" s="8" t="s">
        <v>54</v>
      </c>
      <c r="H2501" s="8" t="s">
        <v>54</v>
      </c>
      <c r="I2501" s="37">
        <v>0.376</v>
      </c>
      <c r="J2501" s="37">
        <v>0.67599999999999993</v>
      </c>
      <c r="K2501" s="37" t="s">
        <v>54</v>
      </c>
      <c r="L2501" s="9" t="s">
        <v>54</v>
      </c>
      <c r="M2501" s="9" t="s">
        <v>54</v>
      </c>
      <c r="N2501" s="9" t="s">
        <v>54</v>
      </c>
    </row>
    <row r="2502" spans="1:14" x14ac:dyDescent="0.2">
      <c r="A2502">
        <v>59722</v>
      </c>
      <c r="B2502">
        <v>973739</v>
      </c>
      <c r="C2502">
        <v>139883</v>
      </c>
      <c r="D2502" s="9">
        <v>1.6744248350691537E-4</v>
      </c>
      <c r="E2502" s="9">
        <v>6.2645123590613093E-5</v>
      </c>
      <c r="F2502" s="9">
        <v>1.5012546199323721E-4</v>
      </c>
      <c r="G2502" s="8" t="s">
        <v>54</v>
      </c>
      <c r="H2502" s="8" t="s">
        <v>54</v>
      </c>
      <c r="I2502" s="37">
        <v>0.37700000000000006</v>
      </c>
      <c r="J2502" s="37">
        <v>0.67799999999999994</v>
      </c>
      <c r="K2502" s="37" t="s">
        <v>54</v>
      </c>
      <c r="L2502" s="9" t="s">
        <v>54</v>
      </c>
      <c r="M2502" s="9" t="s">
        <v>54</v>
      </c>
      <c r="N2502" s="9" t="s">
        <v>54</v>
      </c>
    </row>
    <row r="2503" spans="1:14" x14ac:dyDescent="0.2">
      <c r="A2503">
        <v>59722</v>
      </c>
      <c r="B2503">
        <v>973739</v>
      </c>
      <c r="C2503">
        <v>139883</v>
      </c>
      <c r="D2503" s="9">
        <v>1.6744248350691537E-4</v>
      </c>
      <c r="E2503" s="9">
        <v>6.3672092829803465E-5</v>
      </c>
      <c r="F2503" s="9">
        <v>1.572742935167247E-4</v>
      </c>
      <c r="G2503" s="8" t="s">
        <v>54</v>
      </c>
      <c r="H2503" s="8" t="s">
        <v>54</v>
      </c>
      <c r="I2503" s="37">
        <v>0.38</v>
      </c>
      <c r="J2503" s="37">
        <v>0.69200000000000006</v>
      </c>
      <c r="K2503" s="37" t="s">
        <v>54</v>
      </c>
      <c r="L2503" s="9" t="s">
        <v>54</v>
      </c>
      <c r="M2503" s="9" t="s">
        <v>54</v>
      </c>
      <c r="N2503" s="9" t="s">
        <v>54</v>
      </c>
    </row>
    <row r="2504" spans="1:14" x14ac:dyDescent="0.2">
      <c r="A2504">
        <v>59722</v>
      </c>
      <c r="B2504">
        <v>973739</v>
      </c>
      <c r="C2504">
        <v>139883</v>
      </c>
      <c r="D2504" s="9">
        <v>1.6744248350691537E-4</v>
      </c>
      <c r="E2504" s="9">
        <v>5.6483308155470821E-5</v>
      </c>
      <c r="F2504" s="9">
        <v>1.0723247285231228E-4</v>
      </c>
      <c r="G2504" s="8" t="s">
        <v>54</v>
      </c>
      <c r="H2504" s="8" t="s">
        <v>54</v>
      </c>
      <c r="I2504" s="37" t="s">
        <v>54</v>
      </c>
      <c r="J2504" s="37" t="s">
        <v>54</v>
      </c>
      <c r="K2504" s="37" t="s">
        <v>54</v>
      </c>
      <c r="L2504" s="9" t="s">
        <v>54</v>
      </c>
      <c r="M2504" s="9" t="s">
        <v>54</v>
      </c>
      <c r="N2504" s="9" t="s">
        <v>54</v>
      </c>
    </row>
    <row r="2505" spans="1:14" x14ac:dyDescent="0.2">
      <c r="A2505">
        <v>59722</v>
      </c>
      <c r="B2505">
        <v>973739</v>
      </c>
      <c r="C2505">
        <v>139883</v>
      </c>
      <c r="D2505" s="9">
        <v>1.6744248350691537E-4</v>
      </c>
      <c r="E2505" s="9">
        <v>5.6483308155470821E-5</v>
      </c>
      <c r="F2505" s="9">
        <v>1.0723247285231228E-4</v>
      </c>
      <c r="G2505" s="8" t="s">
        <v>54</v>
      </c>
      <c r="H2505" s="8" t="s">
        <v>54</v>
      </c>
      <c r="I2505" s="37" t="s">
        <v>54</v>
      </c>
      <c r="J2505" s="37" t="s">
        <v>54</v>
      </c>
      <c r="K2505" s="37" t="s">
        <v>54</v>
      </c>
      <c r="L2505" s="9" t="s">
        <v>54</v>
      </c>
      <c r="M2505" s="9" t="s">
        <v>54</v>
      </c>
      <c r="N2505" s="9" t="s">
        <v>54</v>
      </c>
    </row>
    <row r="2506" spans="1:14" x14ac:dyDescent="0.2">
      <c r="A2506">
        <v>59722</v>
      </c>
      <c r="B2506">
        <v>973739</v>
      </c>
      <c r="C2506">
        <v>139883</v>
      </c>
      <c r="D2506" s="9">
        <v>1.6744248350691537E-4</v>
      </c>
      <c r="E2506" s="9">
        <v>5.6483308155470821E-5</v>
      </c>
      <c r="F2506" s="9">
        <v>1.0723247285231228E-4</v>
      </c>
      <c r="G2506" s="8" t="s">
        <v>54</v>
      </c>
      <c r="H2506" s="8" t="s">
        <v>54</v>
      </c>
      <c r="I2506" s="37">
        <v>4.0000000000000001E-3</v>
      </c>
      <c r="J2506" s="37">
        <v>0</v>
      </c>
      <c r="K2506" s="37">
        <v>0</v>
      </c>
      <c r="L2506" s="9" t="s">
        <v>54</v>
      </c>
      <c r="M2506" s="9" t="s">
        <v>54</v>
      </c>
      <c r="N2506" s="9" t="s">
        <v>54</v>
      </c>
    </row>
    <row r="2507" spans="1:14" x14ac:dyDescent="0.2">
      <c r="A2507">
        <v>59722</v>
      </c>
      <c r="B2507">
        <v>973739</v>
      </c>
      <c r="C2507">
        <v>139883</v>
      </c>
      <c r="D2507" s="9">
        <v>1.6744248350691537E-4</v>
      </c>
      <c r="E2507" s="9">
        <v>6.1618154351422708E-5</v>
      </c>
      <c r="F2507" s="9">
        <v>1.4297663046974971E-4</v>
      </c>
      <c r="G2507" s="8" t="s">
        <v>54</v>
      </c>
      <c r="H2507" s="8" t="s">
        <v>54</v>
      </c>
      <c r="I2507" s="37">
        <v>4.4000000000000004E-2</v>
      </c>
      <c r="J2507" s="37">
        <v>7.8E-2</v>
      </c>
      <c r="K2507" s="37">
        <v>7.2999999999999995E-2</v>
      </c>
      <c r="L2507" s="9" t="s">
        <v>54</v>
      </c>
      <c r="M2507" s="9" t="s">
        <v>54</v>
      </c>
      <c r="N2507" s="9" t="s">
        <v>54</v>
      </c>
    </row>
    <row r="2508" spans="1:14" x14ac:dyDescent="0.2">
      <c r="A2508">
        <v>59722</v>
      </c>
      <c r="B2508">
        <v>973739</v>
      </c>
      <c r="C2508">
        <v>139883</v>
      </c>
      <c r="D2508" s="9">
        <v>1.6744248350691537E-4</v>
      </c>
      <c r="E2508" s="9">
        <v>6.1618154351422708E-5</v>
      </c>
      <c r="F2508" s="9">
        <v>1.4297663046974971E-4</v>
      </c>
      <c r="G2508" s="8">
        <v>3.0000000000000003E-4</v>
      </c>
      <c r="H2508" s="8" t="s">
        <v>54</v>
      </c>
      <c r="I2508" s="37">
        <v>0.22399999999999998</v>
      </c>
      <c r="J2508" s="37">
        <v>0.39400000000000002</v>
      </c>
      <c r="K2508" s="37">
        <v>0.33200000000000002</v>
      </c>
      <c r="L2508" s="9" t="s">
        <v>54</v>
      </c>
      <c r="M2508" s="9" t="s">
        <v>54</v>
      </c>
      <c r="N2508" s="9" t="s">
        <v>54</v>
      </c>
    </row>
    <row r="2509" spans="1:14" x14ac:dyDescent="0.2">
      <c r="A2509">
        <v>59722</v>
      </c>
      <c r="B2509">
        <v>973739</v>
      </c>
      <c r="C2509">
        <v>139883</v>
      </c>
      <c r="D2509" s="9">
        <v>1.6744248350691537E-4</v>
      </c>
      <c r="E2509" s="9">
        <v>5.6483308155470821E-5</v>
      </c>
      <c r="F2509" s="9">
        <v>1.0723247285231228E-4</v>
      </c>
      <c r="G2509" s="8">
        <v>5.0000000000000001E-4</v>
      </c>
      <c r="H2509" s="8" t="s">
        <v>54</v>
      </c>
      <c r="I2509" s="37">
        <v>0.314</v>
      </c>
      <c r="J2509" s="37">
        <v>0.55100000000000005</v>
      </c>
      <c r="K2509" s="37">
        <v>0.44900000000000001</v>
      </c>
      <c r="L2509" s="9" t="s">
        <v>54</v>
      </c>
      <c r="M2509" s="9" t="s">
        <v>54</v>
      </c>
      <c r="N2509" s="9" t="s">
        <v>54</v>
      </c>
    </row>
    <row r="2510" spans="1:14" x14ac:dyDescent="0.2">
      <c r="A2510">
        <v>59722</v>
      </c>
      <c r="B2510">
        <v>973739</v>
      </c>
      <c r="C2510">
        <v>139883</v>
      </c>
      <c r="D2510" s="9">
        <v>1.6744248350691537E-4</v>
      </c>
      <c r="E2510" s="9">
        <v>5.6483308155470821E-5</v>
      </c>
      <c r="F2510" s="9">
        <v>1.0723247285231228E-4</v>
      </c>
      <c r="G2510" s="8">
        <v>1.5999999999999999E-4</v>
      </c>
      <c r="H2510" s="8" t="s">
        <v>54</v>
      </c>
      <c r="I2510" s="37">
        <v>0.34100000000000003</v>
      </c>
      <c r="J2510" s="37">
        <v>0.58700000000000008</v>
      </c>
      <c r="K2510" s="37">
        <v>0.52600000000000002</v>
      </c>
      <c r="L2510" s="9" t="s">
        <v>54</v>
      </c>
      <c r="M2510" s="9" t="s">
        <v>54</v>
      </c>
      <c r="N2510" s="9" t="s">
        <v>54</v>
      </c>
    </row>
    <row r="2511" spans="1:14" x14ac:dyDescent="0.2">
      <c r="A2511">
        <v>60700</v>
      </c>
      <c r="B2511">
        <v>982854</v>
      </c>
      <c r="C2511">
        <v>143556</v>
      </c>
      <c r="D2511" s="9">
        <v>1.6474464579901152E-4</v>
      </c>
      <c r="E2511" s="9">
        <v>5.5959481265783116E-5</v>
      </c>
      <c r="F2511" s="9">
        <v>1.0448884059182479E-4</v>
      </c>
      <c r="G2511" s="8">
        <v>3.9999999999999996E-4</v>
      </c>
      <c r="H2511" s="8" t="s">
        <v>54</v>
      </c>
      <c r="I2511" s="37">
        <v>0.35899999999999999</v>
      </c>
      <c r="J2511" s="37">
        <v>0.60599999999999998</v>
      </c>
      <c r="K2511" s="37">
        <v>0.54200000000000004</v>
      </c>
      <c r="L2511" s="9" t="s">
        <v>54</v>
      </c>
      <c r="M2511" s="9" t="s">
        <v>54</v>
      </c>
      <c r="N2511" s="9" t="s">
        <v>54</v>
      </c>
    </row>
    <row r="2512" spans="1:14" x14ac:dyDescent="0.2">
      <c r="A2512">
        <v>60700</v>
      </c>
      <c r="B2512">
        <v>982854</v>
      </c>
      <c r="C2512">
        <v>143556</v>
      </c>
      <c r="D2512" s="9">
        <v>1.6474464579901152E-4</v>
      </c>
      <c r="E2512" s="9">
        <v>5.5959481265783116E-5</v>
      </c>
      <c r="F2512" s="9">
        <v>1.0448884059182479E-4</v>
      </c>
      <c r="G2512" s="8">
        <v>2.0249999999999999E-3</v>
      </c>
      <c r="H2512" s="8" t="s">
        <v>54</v>
      </c>
      <c r="I2512" s="37">
        <v>0.36899999999999999</v>
      </c>
      <c r="J2512" s="37">
        <v>0.62</v>
      </c>
      <c r="K2512" s="37">
        <v>0.54900000000000004</v>
      </c>
      <c r="L2512" s="9" t="s">
        <v>54</v>
      </c>
      <c r="M2512" s="9" t="s">
        <v>54</v>
      </c>
      <c r="N2512" s="9" t="s">
        <v>54</v>
      </c>
    </row>
    <row r="2513" spans="1:14" x14ac:dyDescent="0.2">
      <c r="A2513">
        <v>60700</v>
      </c>
      <c r="B2513">
        <v>982854</v>
      </c>
      <c r="C2513">
        <v>143556</v>
      </c>
      <c r="D2513" s="9">
        <v>1.6474464579901152E-4</v>
      </c>
      <c r="E2513" s="9">
        <v>6.5116487291093088E-5</v>
      </c>
      <c r="F2513" s="9">
        <v>1.6718214494691966E-4</v>
      </c>
      <c r="G2513" s="8">
        <v>2.5200000000000005E-3</v>
      </c>
      <c r="H2513" s="8" t="s">
        <v>54</v>
      </c>
      <c r="I2513" s="37">
        <v>0.373</v>
      </c>
      <c r="J2513" s="37">
        <v>0.624</v>
      </c>
      <c r="K2513" s="37">
        <v>0.57700000000000007</v>
      </c>
      <c r="L2513" s="9" t="s">
        <v>54</v>
      </c>
      <c r="M2513" s="9" t="s">
        <v>54</v>
      </c>
      <c r="N2513" s="9" t="s">
        <v>54</v>
      </c>
    </row>
    <row r="2514" spans="1:14" x14ac:dyDescent="0.2">
      <c r="A2514">
        <v>60700</v>
      </c>
      <c r="B2514">
        <v>982854</v>
      </c>
      <c r="C2514">
        <v>143556</v>
      </c>
      <c r="D2514" s="9">
        <v>1.6474464579901152E-4</v>
      </c>
      <c r="E2514" s="9">
        <v>5.5959481265783116E-5</v>
      </c>
      <c r="F2514" s="9">
        <v>1.0448884059182479E-4</v>
      </c>
      <c r="G2514" s="8">
        <v>3.7500000000000001E-4</v>
      </c>
      <c r="H2514" s="8" t="s">
        <v>54</v>
      </c>
      <c r="I2514" s="37">
        <v>0.375</v>
      </c>
      <c r="J2514" s="37">
        <v>0.626</v>
      </c>
      <c r="K2514" s="37">
        <v>0.57700000000000007</v>
      </c>
      <c r="L2514" s="9" t="s">
        <v>54</v>
      </c>
      <c r="M2514" s="9" t="s">
        <v>54</v>
      </c>
      <c r="N2514" s="9" t="s">
        <v>54</v>
      </c>
    </row>
    <row r="2515" spans="1:14" x14ac:dyDescent="0.2">
      <c r="A2515">
        <v>60700</v>
      </c>
      <c r="B2515">
        <v>982854</v>
      </c>
      <c r="C2515">
        <v>143556</v>
      </c>
      <c r="D2515" s="9">
        <v>1.6474464579901152E-4</v>
      </c>
      <c r="E2515" s="9">
        <v>6.4099042177169754E-5</v>
      </c>
      <c r="F2515" s="9">
        <v>1.6021622224079803E-4</v>
      </c>
      <c r="G2515" s="8">
        <v>0</v>
      </c>
      <c r="H2515" s="8" t="s">
        <v>54</v>
      </c>
      <c r="I2515" s="37">
        <v>0.376</v>
      </c>
      <c r="J2515" s="37">
        <v>0.63</v>
      </c>
      <c r="K2515" s="37">
        <v>0.57700000000000007</v>
      </c>
      <c r="L2515" s="9" t="s">
        <v>54</v>
      </c>
      <c r="M2515" s="9" t="s">
        <v>54</v>
      </c>
      <c r="N2515" s="9" t="s">
        <v>54</v>
      </c>
    </row>
    <row r="2516" spans="1:14" x14ac:dyDescent="0.2">
      <c r="A2516">
        <v>60700</v>
      </c>
      <c r="B2516">
        <v>982854</v>
      </c>
      <c r="C2516">
        <v>143556</v>
      </c>
      <c r="D2516" s="9">
        <v>1.6474464579901152E-4</v>
      </c>
      <c r="E2516" s="9">
        <v>5.5959481265783116E-5</v>
      </c>
      <c r="F2516" s="9">
        <v>1.0448884059182479E-4</v>
      </c>
      <c r="G2516" s="8">
        <v>0</v>
      </c>
      <c r="H2516" s="8" t="s">
        <v>54</v>
      </c>
      <c r="I2516" s="37" t="s">
        <v>54</v>
      </c>
      <c r="J2516" s="37" t="s">
        <v>54</v>
      </c>
      <c r="K2516" s="37" t="s">
        <v>54</v>
      </c>
      <c r="L2516" s="9" t="s">
        <v>54</v>
      </c>
      <c r="M2516" s="9" t="s">
        <v>54</v>
      </c>
      <c r="N2516" s="9" t="s">
        <v>54</v>
      </c>
    </row>
    <row r="2517" spans="1:14" x14ac:dyDescent="0.2">
      <c r="A2517">
        <v>60700</v>
      </c>
      <c r="B2517">
        <v>982854</v>
      </c>
      <c r="C2517">
        <v>143556</v>
      </c>
      <c r="D2517" s="9">
        <v>1.6474464579901152E-4</v>
      </c>
      <c r="E2517" s="9">
        <v>5.5959481265783116E-5</v>
      </c>
      <c r="F2517" s="9">
        <v>1.0448884059182479E-4</v>
      </c>
      <c r="G2517" s="8">
        <v>0</v>
      </c>
      <c r="H2517" s="8" t="s">
        <v>54</v>
      </c>
      <c r="I2517" s="37" t="s">
        <v>54</v>
      </c>
      <c r="J2517" s="37" t="s">
        <v>54</v>
      </c>
      <c r="K2517" s="37" t="s">
        <v>54</v>
      </c>
      <c r="L2517" s="9" t="s">
        <v>54</v>
      </c>
      <c r="M2517" s="9" t="s">
        <v>54</v>
      </c>
      <c r="N2517" s="9" t="s">
        <v>54</v>
      </c>
    </row>
    <row r="2518" spans="1:14" x14ac:dyDescent="0.2">
      <c r="A2518">
        <v>60700</v>
      </c>
      <c r="B2518">
        <v>982854</v>
      </c>
      <c r="C2518">
        <v>143556</v>
      </c>
      <c r="D2518" s="9">
        <v>1.6474464579901152E-4</v>
      </c>
      <c r="E2518" s="9">
        <v>5.5959481265783116E-5</v>
      </c>
      <c r="F2518" s="9">
        <v>1.0448884059182479E-4</v>
      </c>
      <c r="G2518" s="8">
        <v>0</v>
      </c>
      <c r="H2518" s="8" t="s">
        <v>54</v>
      </c>
      <c r="I2518" s="37">
        <v>8.0000000000000002E-3</v>
      </c>
      <c r="J2518" s="37">
        <v>0</v>
      </c>
      <c r="K2518" s="37">
        <v>0</v>
      </c>
      <c r="L2518" s="9" t="s">
        <v>54</v>
      </c>
      <c r="M2518" s="9" t="s">
        <v>54</v>
      </c>
      <c r="N2518" s="9" t="s">
        <v>54</v>
      </c>
    </row>
    <row r="2519" spans="1:14" x14ac:dyDescent="0.2">
      <c r="A2519">
        <v>60700</v>
      </c>
      <c r="B2519">
        <v>982854</v>
      </c>
      <c r="C2519">
        <v>143556</v>
      </c>
      <c r="D2519" s="9">
        <v>1.6474464579901152E-4</v>
      </c>
      <c r="E2519" s="9">
        <v>5.5959481265783116E-5</v>
      </c>
      <c r="F2519" s="9">
        <v>1.0448884059182479E-4</v>
      </c>
      <c r="G2519" s="8">
        <v>2.5000000000000001E-5</v>
      </c>
      <c r="H2519" s="8" t="s">
        <v>54</v>
      </c>
      <c r="I2519" s="37">
        <v>5.0999999999999997E-2</v>
      </c>
      <c r="J2519" s="37">
        <v>7.6999999999999999E-2</v>
      </c>
      <c r="K2519" s="37">
        <v>0.10400000000000001</v>
      </c>
      <c r="L2519" s="9" t="s">
        <v>54</v>
      </c>
      <c r="M2519" s="9" t="s">
        <v>54</v>
      </c>
      <c r="N2519" s="9" t="s">
        <v>54</v>
      </c>
    </row>
    <row r="2520" spans="1:14" x14ac:dyDescent="0.2">
      <c r="A2520">
        <v>60700</v>
      </c>
      <c r="B2520">
        <v>982854</v>
      </c>
      <c r="C2520">
        <v>143556</v>
      </c>
      <c r="D2520" s="9">
        <v>1.6474464579901152E-4</v>
      </c>
      <c r="E2520" s="9">
        <v>5.5959481265783116E-5</v>
      </c>
      <c r="F2520" s="9">
        <v>1.0448884059182479E-4</v>
      </c>
      <c r="G2520" s="8">
        <v>1.7500000000000003E-4</v>
      </c>
      <c r="H2520" s="8" t="s">
        <v>54</v>
      </c>
      <c r="I2520" s="37">
        <v>0.22</v>
      </c>
      <c r="J2520" s="37">
        <v>0.376</v>
      </c>
      <c r="K2520" s="37">
        <v>0.36100000000000004</v>
      </c>
      <c r="L2520" s="9" t="s">
        <v>54</v>
      </c>
      <c r="M2520" s="9" t="s">
        <v>54</v>
      </c>
      <c r="N2520" s="9" t="s">
        <v>54</v>
      </c>
    </row>
    <row r="2521" spans="1:14" x14ac:dyDescent="0.2">
      <c r="A2521">
        <v>60700</v>
      </c>
      <c r="B2521">
        <v>982854</v>
      </c>
      <c r="C2521">
        <v>143556</v>
      </c>
      <c r="D2521" s="9">
        <v>1.6474464579901152E-4</v>
      </c>
      <c r="E2521" s="9">
        <v>5.5959481265783116E-5</v>
      </c>
      <c r="F2521" s="9">
        <v>1.0448884059182479E-4</v>
      </c>
      <c r="G2521" s="8">
        <v>4.1999999999999996E-4</v>
      </c>
      <c r="H2521" s="8" t="s">
        <v>54</v>
      </c>
      <c r="I2521" s="37">
        <v>0.307</v>
      </c>
      <c r="J2521" s="37">
        <v>0.52200000000000002</v>
      </c>
      <c r="K2521" s="37">
        <v>0.438</v>
      </c>
      <c r="L2521" s="9" t="s">
        <v>54</v>
      </c>
      <c r="M2521" s="9" t="s">
        <v>54</v>
      </c>
      <c r="N2521" s="9" t="s">
        <v>54</v>
      </c>
    </row>
    <row r="2522" spans="1:14" x14ac:dyDescent="0.2">
      <c r="A2522">
        <v>60700</v>
      </c>
      <c r="B2522">
        <v>982854</v>
      </c>
      <c r="C2522">
        <v>143556</v>
      </c>
      <c r="D2522" s="9">
        <v>1.6474464579901152E-4</v>
      </c>
      <c r="E2522" s="9">
        <v>5.5959481265783116E-5</v>
      </c>
      <c r="F2522" s="9">
        <v>1.0448884059182479E-4</v>
      </c>
      <c r="G2522" s="8">
        <v>3.0000000000000003E-4</v>
      </c>
      <c r="H2522" s="8" t="s">
        <v>54</v>
      </c>
      <c r="I2522" s="37">
        <v>0.32700000000000001</v>
      </c>
      <c r="J2522" s="37">
        <v>0.55600000000000005</v>
      </c>
      <c r="K2522" s="37">
        <v>0.49200000000000005</v>
      </c>
      <c r="L2522" s="9" t="s">
        <v>54</v>
      </c>
      <c r="M2522" s="9" t="s">
        <v>54</v>
      </c>
      <c r="N2522" s="9" t="s">
        <v>54</v>
      </c>
    </row>
    <row r="2523" spans="1:14" x14ac:dyDescent="0.2">
      <c r="A2523">
        <v>60865</v>
      </c>
      <c r="B2523">
        <v>990785</v>
      </c>
      <c r="C2523">
        <v>147972</v>
      </c>
      <c r="D2523" s="9">
        <v>1.6429803663846218E-4</v>
      </c>
      <c r="E2523" s="9">
        <v>5.551153883032141E-5</v>
      </c>
      <c r="F2523" s="9">
        <v>1.0137052955964642E-4</v>
      </c>
      <c r="G2523" s="8">
        <v>3.2499999999999999E-4</v>
      </c>
      <c r="H2523" s="8" t="s">
        <v>54</v>
      </c>
      <c r="I2523" s="37">
        <v>0.34500000000000003</v>
      </c>
      <c r="J2523" s="37">
        <v>0.56399999999999995</v>
      </c>
      <c r="K2523" s="37">
        <v>0.56500000000000006</v>
      </c>
      <c r="L2523" s="9" t="s">
        <v>54</v>
      </c>
      <c r="M2523" s="9" t="s">
        <v>54</v>
      </c>
      <c r="N2523" s="9" t="s">
        <v>54</v>
      </c>
    </row>
    <row r="2524" spans="1:14" x14ac:dyDescent="0.2">
      <c r="A2524">
        <v>60865</v>
      </c>
      <c r="B2524">
        <v>990785</v>
      </c>
      <c r="C2524">
        <v>147972</v>
      </c>
      <c r="D2524" s="9">
        <v>1.6429803663846218E-4</v>
      </c>
      <c r="E2524" s="9">
        <v>6.4595245184374012E-5</v>
      </c>
      <c r="F2524" s="9">
        <v>1.6219284729543428E-4</v>
      </c>
      <c r="G2524" s="8">
        <v>9.2000000000000003E-4</v>
      </c>
      <c r="H2524" s="8" t="s">
        <v>54</v>
      </c>
      <c r="I2524" s="37">
        <v>0.35700000000000004</v>
      </c>
      <c r="J2524" s="37">
        <v>0.57700000000000007</v>
      </c>
      <c r="K2524" s="37">
        <v>0.56600000000000006</v>
      </c>
      <c r="L2524" s="9" t="s">
        <v>54</v>
      </c>
      <c r="M2524" s="9" t="s">
        <v>54</v>
      </c>
      <c r="N2524" s="9" t="s">
        <v>54</v>
      </c>
    </row>
    <row r="2525" spans="1:14" x14ac:dyDescent="0.2">
      <c r="A2525">
        <v>60865</v>
      </c>
      <c r="B2525">
        <v>990785</v>
      </c>
      <c r="C2525">
        <v>147972</v>
      </c>
      <c r="D2525" s="9">
        <v>1.6429803663846218E-4</v>
      </c>
      <c r="E2525" s="9">
        <v>6.156734306635648E-5</v>
      </c>
      <c r="F2525" s="9">
        <v>1.4191874138350498E-4</v>
      </c>
      <c r="G2525" s="8">
        <v>1.9250000000000001E-3</v>
      </c>
      <c r="H2525" s="8" t="s">
        <v>54</v>
      </c>
      <c r="I2525" s="37">
        <v>0.36499999999999999</v>
      </c>
      <c r="J2525" s="37">
        <v>0.59799999999999998</v>
      </c>
      <c r="K2525" s="37">
        <v>0.57999999999999996</v>
      </c>
      <c r="L2525" s="9" t="s">
        <v>54</v>
      </c>
      <c r="M2525" s="9" t="s">
        <v>54</v>
      </c>
      <c r="N2525" s="9" t="s">
        <v>54</v>
      </c>
    </row>
    <row r="2526" spans="1:14" x14ac:dyDescent="0.2">
      <c r="A2526">
        <v>60865</v>
      </c>
      <c r="B2526">
        <v>990785</v>
      </c>
      <c r="C2526">
        <v>147972</v>
      </c>
      <c r="D2526" s="9">
        <v>1.6429803663846218E-4</v>
      </c>
      <c r="E2526" s="9">
        <v>6.4595245184374012E-5</v>
      </c>
      <c r="F2526" s="9">
        <v>1.6219284729543428E-4</v>
      </c>
      <c r="G2526" s="8">
        <v>6.0000000000000006E-4</v>
      </c>
      <c r="H2526" s="8" t="s">
        <v>54</v>
      </c>
      <c r="I2526" s="37">
        <v>0.36499999999999999</v>
      </c>
      <c r="J2526" s="37">
        <v>0.59799999999999998</v>
      </c>
      <c r="K2526" s="37">
        <v>0.57999999999999996</v>
      </c>
      <c r="L2526" s="9" t="s">
        <v>54</v>
      </c>
      <c r="M2526" s="9" t="s">
        <v>54</v>
      </c>
      <c r="N2526" s="9" t="s">
        <v>54</v>
      </c>
    </row>
    <row r="2527" spans="1:14" x14ac:dyDescent="0.2">
      <c r="A2527">
        <v>60865</v>
      </c>
      <c r="B2527">
        <v>990785</v>
      </c>
      <c r="C2527">
        <v>147972</v>
      </c>
      <c r="D2527" s="9">
        <v>1.6429803663846218E-4</v>
      </c>
      <c r="E2527" s="9">
        <v>5.551153883032141E-5</v>
      </c>
      <c r="F2527" s="9">
        <v>1.0137052955964642E-4</v>
      </c>
      <c r="G2527" s="8">
        <v>5.9999999999999995E-5</v>
      </c>
      <c r="H2527" s="8" t="s">
        <v>54</v>
      </c>
      <c r="I2527" s="37">
        <v>0.36799999999999999</v>
      </c>
      <c r="J2527" s="37">
        <v>0.59799999999999998</v>
      </c>
      <c r="K2527" s="37">
        <v>0.57999999999999996</v>
      </c>
      <c r="L2527" s="9" t="s">
        <v>54</v>
      </c>
      <c r="M2527" s="9" t="s">
        <v>54</v>
      </c>
      <c r="N2527" s="9" t="s">
        <v>54</v>
      </c>
    </row>
    <row r="2528" spans="1:14" x14ac:dyDescent="0.2">
      <c r="A2528">
        <v>60865</v>
      </c>
      <c r="B2528">
        <v>990785</v>
      </c>
      <c r="C2528">
        <v>147972</v>
      </c>
      <c r="D2528" s="9">
        <v>1.6429803663846218E-4</v>
      </c>
      <c r="E2528" s="9">
        <v>5.551153883032141E-5</v>
      </c>
      <c r="F2528" s="9">
        <v>1.0137052955964642E-4</v>
      </c>
      <c r="G2528" s="8">
        <v>0</v>
      </c>
      <c r="H2528" s="8" t="s">
        <v>54</v>
      </c>
      <c r="I2528" s="37" t="s">
        <v>54</v>
      </c>
      <c r="J2528" s="37" t="s">
        <v>54</v>
      </c>
      <c r="K2528" s="37" t="s">
        <v>54</v>
      </c>
      <c r="L2528" s="9" t="s">
        <v>54</v>
      </c>
      <c r="M2528" s="9" t="s">
        <v>54</v>
      </c>
      <c r="N2528" s="9" t="s">
        <v>54</v>
      </c>
    </row>
    <row r="2529" spans="1:14" x14ac:dyDescent="0.2">
      <c r="A2529">
        <v>60865</v>
      </c>
      <c r="B2529">
        <v>990785</v>
      </c>
      <c r="C2529">
        <v>147972</v>
      </c>
      <c r="D2529" s="9">
        <v>1.6429803663846218E-4</v>
      </c>
      <c r="E2529" s="9">
        <v>5.551153883032141E-5</v>
      </c>
      <c r="F2529" s="9">
        <v>1.0137052955964642E-4</v>
      </c>
      <c r="G2529" s="8">
        <v>0</v>
      </c>
      <c r="H2529" s="8" t="s">
        <v>54</v>
      </c>
      <c r="I2529" s="37" t="s">
        <v>54</v>
      </c>
      <c r="J2529" s="37" t="s">
        <v>54</v>
      </c>
      <c r="K2529" s="37" t="s">
        <v>54</v>
      </c>
      <c r="L2529" s="9" t="s">
        <v>54</v>
      </c>
      <c r="M2529" s="9" t="s">
        <v>54</v>
      </c>
      <c r="N2529" s="9" t="s">
        <v>54</v>
      </c>
    </row>
    <row r="2530" spans="1:14" x14ac:dyDescent="0.2">
      <c r="A2530">
        <v>60865</v>
      </c>
      <c r="B2530">
        <v>990785</v>
      </c>
      <c r="C2530">
        <v>147972</v>
      </c>
      <c r="D2530" s="9">
        <v>1.6429803663846218E-4</v>
      </c>
      <c r="E2530" s="9">
        <v>5.551153883032141E-5</v>
      </c>
      <c r="F2530" s="9">
        <v>1.0137052955964642E-4</v>
      </c>
      <c r="G2530" s="8">
        <v>0</v>
      </c>
      <c r="H2530" s="8" t="s">
        <v>54</v>
      </c>
      <c r="I2530" s="37">
        <v>1.3999999999999999E-2</v>
      </c>
      <c r="J2530" s="37">
        <v>6.9999999999999993E-3</v>
      </c>
      <c r="K2530" s="37">
        <v>0</v>
      </c>
      <c r="L2530" s="9" t="s">
        <v>54</v>
      </c>
      <c r="M2530" s="9" t="s">
        <v>54</v>
      </c>
      <c r="N2530" s="9" t="s">
        <v>54</v>
      </c>
    </row>
    <row r="2531" spans="1:14" x14ac:dyDescent="0.2">
      <c r="A2531">
        <v>60865</v>
      </c>
      <c r="B2531">
        <v>990785</v>
      </c>
      <c r="C2531">
        <v>147972</v>
      </c>
      <c r="D2531" s="9">
        <v>1.6429803663846218E-4</v>
      </c>
      <c r="E2531" s="9">
        <v>5.551153883032141E-5</v>
      </c>
      <c r="F2531" s="9">
        <v>1.0137052955964642E-4</v>
      </c>
      <c r="G2531" s="8">
        <v>0</v>
      </c>
      <c r="H2531" s="8" t="s">
        <v>54</v>
      </c>
      <c r="I2531" s="37">
        <v>0.06</v>
      </c>
      <c r="J2531" s="37">
        <v>7.400000000000001E-2</v>
      </c>
      <c r="K2531" s="37">
        <v>0.17800000000000002</v>
      </c>
      <c r="L2531" s="9" t="s">
        <v>54</v>
      </c>
      <c r="M2531" s="9" t="s">
        <v>54</v>
      </c>
      <c r="N2531" s="9" t="s">
        <v>54</v>
      </c>
    </row>
    <row r="2532" spans="1:14" x14ac:dyDescent="0.2">
      <c r="A2532">
        <v>60865</v>
      </c>
      <c r="B2532">
        <v>990785</v>
      </c>
      <c r="C2532">
        <v>147972</v>
      </c>
      <c r="D2532" s="9">
        <v>1.6429803663846218E-4</v>
      </c>
      <c r="E2532" s="9">
        <v>5.551153883032141E-5</v>
      </c>
      <c r="F2532" s="9">
        <v>1.0137052955964642E-4</v>
      </c>
      <c r="G2532" s="8">
        <v>4.2000000000000007E-4</v>
      </c>
      <c r="H2532" s="8" t="s">
        <v>54</v>
      </c>
      <c r="I2532" s="37">
        <v>0.23100000000000001</v>
      </c>
      <c r="J2532" s="37">
        <v>0.40399999999999997</v>
      </c>
      <c r="K2532" s="37">
        <v>0.38600000000000001</v>
      </c>
      <c r="L2532" s="9" t="s">
        <v>54</v>
      </c>
      <c r="M2532" s="9" t="s">
        <v>54</v>
      </c>
      <c r="N2532" s="9" t="s">
        <v>54</v>
      </c>
    </row>
    <row r="2533" spans="1:14" x14ac:dyDescent="0.2">
      <c r="A2533">
        <v>60865</v>
      </c>
      <c r="B2533">
        <v>990785</v>
      </c>
      <c r="C2533">
        <v>147972</v>
      </c>
      <c r="D2533" s="9">
        <v>1.6429803663846218E-4</v>
      </c>
      <c r="E2533" s="9">
        <v>5.551153883032141E-5</v>
      </c>
      <c r="F2533" s="9">
        <v>1.0137052955964642E-4</v>
      </c>
      <c r="G2533" s="8">
        <v>4.7499999999999994E-4</v>
      </c>
      <c r="H2533" s="8" t="s">
        <v>54</v>
      </c>
      <c r="I2533" s="37">
        <v>0.33299999999999996</v>
      </c>
      <c r="J2533" s="37">
        <v>0.57100000000000006</v>
      </c>
      <c r="K2533" s="37">
        <v>0.54</v>
      </c>
      <c r="L2533" s="9" t="s">
        <v>54</v>
      </c>
      <c r="M2533" s="9" t="s">
        <v>54</v>
      </c>
      <c r="N2533" s="9" t="s">
        <v>54</v>
      </c>
    </row>
    <row r="2534" spans="1:14" x14ac:dyDescent="0.2">
      <c r="A2534">
        <v>60865</v>
      </c>
      <c r="B2534">
        <v>990785</v>
      </c>
      <c r="C2534">
        <v>147972</v>
      </c>
      <c r="D2534" s="9">
        <v>1.6429803663846218E-4</v>
      </c>
      <c r="E2534" s="9">
        <v>5.551153883032141E-5</v>
      </c>
      <c r="F2534" s="9">
        <v>1.0137052955964642E-4</v>
      </c>
      <c r="G2534" s="8">
        <v>1.15E-3</v>
      </c>
      <c r="H2534" s="8" t="s">
        <v>54</v>
      </c>
      <c r="I2534" s="37">
        <v>0.36799999999999999</v>
      </c>
      <c r="J2534" s="37">
        <v>0.61299999999999999</v>
      </c>
      <c r="K2534" s="37">
        <v>0.59399999999999997</v>
      </c>
      <c r="L2534" s="9" t="s">
        <v>54</v>
      </c>
      <c r="M2534" s="9" t="s">
        <v>54</v>
      </c>
      <c r="N2534" s="9" t="s">
        <v>54</v>
      </c>
    </row>
    <row r="2535" spans="1:14" x14ac:dyDescent="0.2">
      <c r="A2535">
        <v>61040</v>
      </c>
      <c r="B2535">
        <v>998554</v>
      </c>
      <c r="C2535">
        <v>152961</v>
      </c>
      <c r="D2535" s="9">
        <v>1.6382699868938401E-4</v>
      </c>
      <c r="E2535" s="9">
        <v>9.2133224642833531E-5</v>
      </c>
      <c r="F2535" s="9">
        <v>3.3995593648054081E-4</v>
      </c>
      <c r="G2535" s="8">
        <v>3.0199999999999997E-3</v>
      </c>
      <c r="H2535" s="8" t="s">
        <v>54</v>
      </c>
      <c r="I2535" s="37">
        <v>0.39700000000000002</v>
      </c>
      <c r="J2535" s="37">
        <v>0.63</v>
      </c>
      <c r="K2535" s="37">
        <v>0.63500000000000001</v>
      </c>
      <c r="L2535" s="9" t="s">
        <v>54</v>
      </c>
      <c r="M2535" s="9" t="s">
        <v>54</v>
      </c>
      <c r="N2535" s="9" t="s">
        <v>54</v>
      </c>
    </row>
    <row r="2536" spans="1:14" x14ac:dyDescent="0.2">
      <c r="A2536">
        <v>61040</v>
      </c>
      <c r="B2536">
        <v>998554</v>
      </c>
      <c r="C2536">
        <v>152961</v>
      </c>
      <c r="D2536" s="9">
        <v>1.6382699868938401E-4</v>
      </c>
      <c r="E2536" s="9">
        <v>6.409267801240594E-5</v>
      </c>
      <c r="F2536" s="9">
        <v>1.5690273991409576E-4</v>
      </c>
      <c r="G2536" s="8">
        <v>2.0999999999999999E-3</v>
      </c>
      <c r="H2536" s="8" t="s">
        <v>54</v>
      </c>
      <c r="I2536" s="37">
        <v>0.40799999999999997</v>
      </c>
      <c r="J2536" s="37">
        <v>0.64599999999999991</v>
      </c>
      <c r="K2536" s="37">
        <v>0.63600000000000001</v>
      </c>
      <c r="L2536" s="9" t="s">
        <v>54</v>
      </c>
      <c r="M2536" s="9" t="s">
        <v>54</v>
      </c>
      <c r="N2536" s="9" t="s">
        <v>54</v>
      </c>
    </row>
    <row r="2537" spans="1:14" x14ac:dyDescent="0.2">
      <c r="A2537">
        <v>61040</v>
      </c>
      <c r="B2537">
        <v>998554</v>
      </c>
      <c r="C2537">
        <v>152961</v>
      </c>
      <c r="D2537" s="9">
        <v>1.6382699868938401E-4</v>
      </c>
      <c r="E2537" s="9">
        <v>5.5079645166911356E-5</v>
      </c>
      <c r="F2537" s="9">
        <v>9.806421244630984E-5</v>
      </c>
      <c r="G2537" s="8">
        <v>2.1250000000000002E-3</v>
      </c>
      <c r="H2537" s="8" t="s">
        <v>54</v>
      </c>
      <c r="I2537" s="37">
        <v>0.41200000000000003</v>
      </c>
      <c r="J2537" s="37">
        <v>0.64900000000000002</v>
      </c>
      <c r="K2537" s="37">
        <v>0.65599999999999992</v>
      </c>
      <c r="L2537" s="9" t="s">
        <v>54</v>
      </c>
      <c r="M2537" s="9" t="s">
        <v>54</v>
      </c>
      <c r="N2537" s="9" t="s">
        <v>54</v>
      </c>
    </row>
    <row r="2538" spans="1:14" x14ac:dyDescent="0.2">
      <c r="A2538">
        <v>61040</v>
      </c>
      <c r="B2538">
        <v>998554</v>
      </c>
      <c r="C2538">
        <v>152961</v>
      </c>
      <c r="D2538" s="9">
        <v>1.6382699868938401E-4</v>
      </c>
      <c r="E2538" s="9">
        <v>5.5079645166911356E-5</v>
      </c>
      <c r="F2538" s="9">
        <v>9.806421244630984E-5</v>
      </c>
      <c r="G2538" s="8">
        <v>3.7500000000000001E-4</v>
      </c>
      <c r="H2538" s="8" t="s">
        <v>54</v>
      </c>
      <c r="I2538" s="37">
        <v>0.41700000000000004</v>
      </c>
      <c r="J2538" s="37">
        <v>0.65599999999999992</v>
      </c>
      <c r="K2538" s="37">
        <v>0.65599999999999992</v>
      </c>
      <c r="L2538" s="9" t="s">
        <v>54</v>
      </c>
      <c r="M2538" s="9" t="s">
        <v>54</v>
      </c>
      <c r="N2538" s="9" t="s">
        <v>54</v>
      </c>
    </row>
    <row r="2539" spans="1:14" x14ac:dyDescent="0.2">
      <c r="A2539">
        <v>61040</v>
      </c>
      <c r="B2539">
        <v>998554</v>
      </c>
      <c r="C2539">
        <v>152961</v>
      </c>
      <c r="D2539" s="9">
        <v>1.6382699868938401E-4</v>
      </c>
      <c r="E2539" s="9">
        <v>5.5079645166911356E-5</v>
      </c>
      <c r="F2539" s="9">
        <v>9.806421244630984E-5</v>
      </c>
      <c r="G2539" s="8">
        <v>6.0000000000000008E-5</v>
      </c>
      <c r="H2539" s="8" t="s">
        <v>54</v>
      </c>
      <c r="I2539" s="37">
        <v>0.41700000000000004</v>
      </c>
      <c r="J2539" s="37">
        <v>0.65599999999999992</v>
      </c>
      <c r="K2539" s="37">
        <v>0.65599999999999992</v>
      </c>
      <c r="L2539" s="9" t="s">
        <v>54</v>
      </c>
      <c r="M2539" s="9" t="s">
        <v>54</v>
      </c>
      <c r="N2539" s="9" t="s">
        <v>54</v>
      </c>
    </row>
    <row r="2540" spans="1:14" x14ac:dyDescent="0.2">
      <c r="A2540">
        <v>61040</v>
      </c>
      <c r="B2540">
        <v>998554</v>
      </c>
      <c r="C2540">
        <v>152961</v>
      </c>
      <c r="D2540" s="9">
        <v>1.6382699868938401E-4</v>
      </c>
      <c r="E2540" s="9">
        <v>5.5079645166911356E-5</v>
      </c>
      <c r="F2540" s="9">
        <v>9.806421244630984E-5</v>
      </c>
      <c r="G2540" s="8">
        <v>2.5000000000000001E-4</v>
      </c>
      <c r="H2540" s="8" t="s">
        <v>54</v>
      </c>
      <c r="I2540" s="37" t="s">
        <v>54</v>
      </c>
      <c r="J2540" s="37" t="s">
        <v>54</v>
      </c>
      <c r="K2540" s="37" t="s">
        <v>54</v>
      </c>
      <c r="L2540" s="9" t="s">
        <v>54</v>
      </c>
      <c r="M2540" s="9" t="s">
        <v>54</v>
      </c>
      <c r="N2540" s="9" t="s">
        <v>54</v>
      </c>
    </row>
    <row r="2541" spans="1:14" x14ac:dyDescent="0.2">
      <c r="A2541">
        <v>61040</v>
      </c>
      <c r="B2541">
        <v>998554</v>
      </c>
      <c r="C2541">
        <v>152961</v>
      </c>
      <c r="D2541" s="9">
        <v>1.6382699868938401E-4</v>
      </c>
      <c r="E2541" s="9">
        <v>5.5079645166911356E-5</v>
      </c>
      <c r="F2541" s="9">
        <v>9.806421244630984E-5</v>
      </c>
      <c r="G2541" s="8">
        <v>2.0000000000000002E-5</v>
      </c>
      <c r="H2541" s="8" t="s">
        <v>54</v>
      </c>
      <c r="I2541" s="37" t="s">
        <v>54</v>
      </c>
      <c r="J2541" s="37" t="s">
        <v>54</v>
      </c>
      <c r="K2541" s="37" t="s">
        <v>54</v>
      </c>
      <c r="L2541" s="9" t="s">
        <v>54</v>
      </c>
      <c r="M2541" s="9" t="s">
        <v>54</v>
      </c>
      <c r="N2541" s="9" t="s">
        <v>54</v>
      </c>
    </row>
    <row r="2542" spans="1:14" x14ac:dyDescent="0.2">
      <c r="A2542">
        <v>61040</v>
      </c>
      <c r="B2542">
        <v>998554</v>
      </c>
      <c r="C2542">
        <v>152961</v>
      </c>
      <c r="D2542" s="9">
        <v>1.6382699868938401E-4</v>
      </c>
      <c r="E2542" s="9">
        <v>5.5079645166911356E-5</v>
      </c>
      <c r="F2542" s="9">
        <v>9.806421244630984E-5</v>
      </c>
      <c r="G2542" s="8">
        <v>0</v>
      </c>
      <c r="H2542" s="8" t="s">
        <v>54</v>
      </c>
      <c r="I2542" s="37">
        <v>1.1000000000000001E-2</v>
      </c>
      <c r="J2542" s="37">
        <v>6.9999999999999993E-3</v>
      </c>
      <c r="K2542" s="37">
        <v>4.4000000000000004E-2</v>
      </c>
      <c r="L2542" s="9" t="s">
        <v>54</v>
      </c>
      <c r="M2542" s="9" t="s">
        <v>54</v>
      </c>
      <c r="N2542" s="9" t="s">
        <v>54</v>
      </c>
    </row>
    <row r="2543" spans="1:14" x14ac:dyDescent="0.2">
      <c r="A2543">
        <v>61040</v>
      </c>
      <c r="B2543">
        <v>998554</v>
      </c>
      <c r="C2543">
        <v>152961</v>
      </c>
      <c r="D2543" s="9">
        <v>1.6382699868938401E-4</v>
      </c>
      <c r="E2543" s="9">
        <v>5.5079645166911356E-5</v>
      </c>
      <c r="F2543" s="9">
        <v>9.806421244630984E-5</v>
      </c>
      <c r="G2543" s="8">
        <v>2.5000000000000001E-5</v>
      </c>
      <c r="H2543" s="8" t="s">
        <v>54</v>
      </c>
      <c r="I2543" s="37">
        <v>0.06</v>
      </c>
      <c r="J2543" s="37">
        <v>9.5000000000000001E-2</v>
      </c>
      <c r="K2543" s="37">
        <v>0.125</v>
      </c>
      <c r="L2543" s="9" t="s">
        <v>54</v>
      </c>
      <c r="M2543" s="9" t="s">
        <v>54</v>
      </c>
      <c r="N2543" s="9" t="s">
        <v>54</v>
      </c>
    </row>
    <row r="2544" spans="1:14" x14ac:dyDescent="0.2">
      <c r="A2544">
        <v>61040</v>
      </c>
      <c r="B2544">
        <v>998554</v>
      </c>
      <c r="C2544">
        <v>152961</v>
      </c>
      <c r="D2544" s="9">
        <v>1.6382699868938401E-4</v>
      </c>
      <c r="E2544" s="9">
        <v>5.5079645166911356E-5</v>
      </c>
      <c r="F2544" s="9">
        <v>9.806421244630984E-5</v>
      </c>
      <c r="G2544" s="8">
        <v>1.7999999999999998E-4</v>
      </c>
      <c r="H2544" s="8" t="s">
        <v>54</v>
      </c>
      <c r="I2544" s="37">
        <v>0.25700000000000001</v>
      </c>
      <c r="J2544" s="37">
        <v>0.44400000000000001</v>
      </c>
      <c r="K2544" s="37">
        <v>0.34899999999999998</v>
      </c>
      <c r="L2544" s="9" t="s">
        <v>54</v>
      </c>
      <c r="M2544" s="9" t="s">
        <v>54</v>
      </c>
      <c r="N2544" s="9" t="s">
        <v>54</v>
      </c>
    </row>
    <row r="2545" spans="1:14" x14ac:dyDescent="0.2">
      <c r="A2545">
        <v>61040</v>
      </c>
      <c r="B2545">
        <v>998554</v>
      </c>
      <c r="C2545">
        <v>152961</v>
      </c>
      <c r="D2545" s="9">
        <v>1.6382699868938401E-4</v>
      </c>
      <c r="E2545" s="9">
        <v>5.5079645166911356E-5</v>
      </c>
      <c r="F2545" s="9">
        <v>9.806421244630984E-5</v>
      </c>
      <c r="G2545" s="8">
        <v>3.2499999999999999E-4</v>
      </c>
      <c r="H2545" s="8">
        <v>0.83799999999999997</v>
      </c>
      <c r="I2545" s="37">
        <v>0.35100000000000003</v>
      </c>
      <c r="J2545" s="37">
        <v>0.57999999999999996</v>
      </c>
      <c r="K2545" s="37">
        <v>0.53600000000000003</v>
      </c>
      <c r="L2545" s="9" t="s">
        <v>54</v>
      </c>
      <c r="M2545" s="9" t="s">
        <v>54</v>
      </c>
      <c r="N2545" s="9" t="s">
        <v>54</v>
      </c>
    </row>
    <row r="2546" spans="1:14" x14ac:dyDescent="0.2">
      <c r="A2546">
        <v>61040</v>
      </c>
      <c r="B2546">
        <v>998554</v>
      </c>
      <c r="C2546">
        <v>152961</v>
      </c>
      <c r="D2546" s="9">
        <v>1.6382699868938401E-4</v>
      </c>
      <c r="E2546" s="9">
        <v>6.0086885636630568E-5</v>
      </c>
      <c r="F2546" s="9">
        <v>1.3075228326174645E-4</v>
      </c>
      <c r="G2546" s="8">
        <v>1.7000000000000001E-3</v>
      </c>
      <c r="H2546" s="8" t="s">
        <v>54</v>
      </c>
      <c r="I2546" s="37">
        <v>0.379</v>
      </c>
      <c r="J2546" s="37">
        <v>0.61199999999999999</v>
      </c>
      <c r="K2546" s="37">
        <v>0.58700000000000008</v>
      </c>
      <c r="L2546" s="9" t="s">
        <v>54</v>
      </c>
      <c r="M2546" s="9" t="s">
        <v>54</v>
      </c>
      <c r="N2546" s="9" t="s">
        <v>54</v>
      </c>
    </row>
    <row r="2547" spans="1:14" x14ac:dyDescent="0.2">
      <c r="A2547">
        <v>61102</v>
      </c>
      <c r="B2547">
        <v>1006370</v>
      </c>
      <c r="C2547">
        <v>158184</v>
      </c>
      <c r="D2547" s="9">
        <v>1.6366076396844619E-4</v>
      </c>
      <c r="E2547" s="9">
        <v>5.4651867603366553E-5</v>
      </c>
      <c r="F2547" s="9">
        <v>9.4826278258230927E-5</v>
      </c>
      <c r="G2547" s="8">
        <v>2.7000000000000001E-3</v>
      </c>
      <c r="H2547" s="8" t="s">
        <v>54</v>
      </c>
      <c r="I2547" s="37">
        <v>0.4</v>
      </c>
      <c r="J2547" s="37">
        <v>0.63</v>
      </c>
      <c r="K2547" s="37">
        <v>0.63300000000000001</v>
      </c>
      <c r="L2547" s="9" t="s">
        <v>54</v>
      </c>
      <c r="M2547" s="9" t="s">
        <v>54</v>
      </c>
      <c r="N2547" s="9" t="s">
        <v>54</v>
      </c>
    </row>
    <row r="2548" spans="1:14" x14ac:dyDescent="0.2">
      <c r="A2548">
        <v>61102</v>
      </c>
      <c r="B2548">
        <v>1006370</v>
      </c>
      <c r="C2548">
        <v>158184</v>
      </c>
      <c r="D2548" s="9">
        <v>1.6366076396844619E-4</v>
      </c>
      <c r="E2548" s="9">
        <v>5.9620219203672603E-5</v>
      </c>
      <c r="F2548" s="9">
        <v>1.2643503767764122E-4</v>
      </c>
      <c r="G2548" s="8">
        <v>7.5000000000000002E-4</v>
      </c>
      <c r="H2548" s="8" t="s">
        <v>54</v>
      </c>
      <c r="I2548" s="37">
        <v>0.40700000000000003</v>
      </c>
      <c r="J2548" s="37">
        <v>0.64500000000000002</v>
      </c>
      <c r="K2548" s="37">
        <v>0.64200000000000002</v>
      </c>
      <c r="L2548" s="9" t="s">
        <v>54</v>
      </c>
      <c r="M2548" s="9" t="s">
        <v>54</v>
      </c>
      <c r="N2548" s="9" t="s">
        <v>54</v>
      </c>
    </row>
    <row r="2549" spans="1:14" x14ac:dyDescent="0.2">
      <c r="A2549">
        <v>61102</v>
      </c>
      <c r="B2549">
        <v>1006370</v>
      </c>
      <c r="C2549">
        <v>158184</v>
      </c>
      <c r="D2549" s="9">
        <v>1.6366076396844619E-4</v>
      </c>
      <c r="E2549" s="9">
        <v>5.4651867603366553E-5</v>
      </c>
      <c r="F2549" s="9">
        <v>9.4826278258230927E-5</v>
      </c>
      <c r="G2549" s="8">
        <v>3.7500000000000001E-4</v>
      </c>
      <c r="H2549" s="8" t="s">
        <v>54</v>
      </c>
      <c r="I2549" s="37">
        <v>0.41200000000000003</v>
      </c>
      <c r="J2549" s="37">
        <v>0.64700000000000002</v>
      </c>
      <c r="K2549" s="37">
        <v>0.65200000000000002</v>
      </c>
      <c r="L2549" s="9" t="s">
        <v>54</v>
      </c>
      <c r="M2549" s="9" t="s">
        <v>54</v>
      </c>
      <c r="N2549" s="9" t="s">
        <v>54</v>
      </c>
    </row>
    <row r="2550" spans="1:14" x14ac:dyDescent="0.2">
      <c r="A2550">
        <v>61102</v>
      </c>
      <c r="B2550">
        <v>1006370</v>
      </c>
      <c r="C2550">
        <v>158184</v>
      </c>
      <c r="D2550" s="9">
        <v>1.6366076396844619E-4</v>
      </c>
      <c r="E2550" s="9">
        <v>6.0613889523733816E-5</v>
      </c>
      <c r="F2550" s="9">
        <v>1.327567895615233E-4</v>
      </c>
      <c r="G2550" s="8">
        <v>2.2000000000000001E-4</v>
      </c>
      <c r="H2550" s="8" t="s">
        <v>54</v>
      </c>
      <c r="I2550" s="37">
        <v>0.41799999999999998</v>
      </c>
      <c r="J2550" s="37">
        <v>0.65500000000000003</v>
      </c>
      <c r="K2550" s="37">
        <v>0.72200000000000009</v>
      </c>
      <c r="L2550" s="9" t="s">
        <v>54</v>
      </c>
      <c r="M2550" s="9" t="s">
        <v>54</v>
      </c>
      <c r="N2550" s="9" t="s">
        <v>54</v>
      </c>
    </row>
    <row r="2551" spans="1:14" x14ac:dyDescent="0.2">
      <c r="A2551">
        <v>61102</v>
      </c>
      <c r="B2551">
        <v>1006370</v>
      </c>
      <c r="C2551">
        <v>158184</v>
      </c>
      <c r="D2551" s="9">
        <v>1.6366076396844619E-4</v>
      </c>
      <c r="E2551" s="9">
        <v>5.4651867603366553E-5</v>
      </c>
      <c r="F2551" s="9">
        <v>9.4826278258230927E-5</v>
      </c>
      <c r="G2551" s="8">
        <v>7.5000000000000007E-5</v>
      </c>
      <c r="H2551" s="8" t="s">
        <v>54</v>
      </c>
      <c r="I2551" s="37">
        <v>0.41899999999999998</v>
      </c>
      <c r="J2551" s="37">
        <v>0.65500000000000003</v>
      </c>
      <c r="K2551" s="37">
        <v>0.72200000000000009</v>
      </c>
      <c r="L2551" s="9" t="s">
        <v>54</v>
      </c>
      <c r="M2551" s="9" t="s">
        <v>54</v>
      </c>
      <c r="N2551" s="9" t="s">
        <v>54</v>
      </c>
    </row>
    <row r="2552" spans="1:14" x14ac:dyDescent="0.2">
      <c r="A2552">
        <v>61102</v>
      </c>
      <c r="B2552">
        <v>1006370</v>
      </c>
      <c r="C2552">
        <v>158184</v>
      </c>
      <c r="D2552" s="9">
        <v>1.6366076396844619E-4</v>
      </c>
      <c r="E2552" s="9">
        <v>6.0613889523733816E-5</v>
      </c>
      <c r="F2552" s="9">
        <v>1.327567895615233E-4</v>
      </c>
      <c r="G2552" s="8">
        <v>1.25E-4</v>
      </c>
      <c r="H2552" s="8" t="s">
        <v>54</v>
      </c>
      <c r="I2552" s="37" t="s">
        <v>54</v>
      </c>
      <c r="J2552" s="37" t="s">
        <v>54</v>
      </c>
      <c r="K2552" s="37" t="s">
        <v>54</v>
      </c>
      <c r="L2552" s="9" t="s">
        <v>54</v>
      </c>
      <c r="M2552" s="9" t="s">
        <v>54</v>
      </c>
      <c r="N2552" s="9" t="s">
        <v>54</v>
      </c>
    </row>
    <row r="2553" spans="1:14" x14ac:dyDescent="0.2">
      <c r="A2553">
        <v>61102</v>
      </c>
      <c r="B2553">
        <v>1006370</v>
      </c>
      <c r="C2553">
        <v>158184</v>
      </c>
      <c r="D2553" s="9">
        <v>1.6366076396844619E-4</v>
      </c>
      <c r="E2553" s="9">
        <v>5.4651867603366553E-5</v>
      </c>
      <c r="F2553" s="9">
        <v>9.4826278258230927E-5</v>
      </c>
      <c r="G2553" s="8">
        <v>0</v>
      </c>
      <c r="H2553" s="8" t="s">
        <v>54</v>
      </c>
      <c r="I2553" s="37" t="s">
        <v>54</v>
      </c>
      <c r="J2553" s="37" t="s">
        <v>54</v>
      </c>
      <c r="K2553" s="37" t="s">
        <v>54</v>
      </c>
      <c r="L2553" s="9" t="s">
        <v>54</v>
      </c>
      <c r="M2553" s="9" t="s">
        <v>54</v>
      </c>
      <c r="N2553" s="9" t="s">
        <v>54</v>
      </c>
    </row>
    <row r="2554" spans="1:14" x14ac:dyDescent="0.2">
      <c r="A2554">
        <v>61102</v>
      </c>
      <c r="B2554">
        <v>1006370</v>
      </c>
      <c r="C2554">
        <v>158184</v>
      </c>
      <c r="D2554" s="9">
        <v>1.6366076396844619E-4</v>
      </c>
      <c r="E2554" s="9">
        <v>5.4651867603366553E-5</v>
      </c>
      <c r="F2554" s="9">
        <v>9.4826278258230927E-5</v>
      </c>
      <c r="G2554" s="8">
        <v>0</v>
      </c>
      <c r="H2554" s="8" t="s">
        <v>54</v>
      </c>
      <c r="I2554" s="37">
        <v>1.6E-2</v>
      </c>
      <c r="J2554" s="37">
        <v>8.0000000000000002E-3</v>
      </c>
      <c r="K2554" s="37">
        <v>0</v>
      </c>
      <c r="L2554" s="9" t="s">
        <v>54</v>
      </c>
      <c r="M2554" s="9" t="s">
        <v>54</v>
      </c>
      <c r="N2554" s="9" t="s">
        <v>54</v>
      </c>
    </row>
    <row r="2555" spans="1:14" x14ac:dyDescent="0.2">
      <c r="A2555">
        <v>61102</v>
      </c>
      <c r="B2555">
        <v>1006370</v>
      </c>
      <c r="C2555">
        <v>158184</v>
      </c>
      <c r="D2555" s="9">
        <v>1.6366076396844619E-4</v>
      </c>
      <c r="E2555" s="9">
        <v>5.4651867603366553E-5</v>
      </c>
      <c r="F2555" s="9">
        <v>9.4826278258230927E-5</v>
      </c>
      <c r="G2555" s="8">
        <v>5.0000000000000002E-5</v>
      </c>
      <c r="H2555" s="8" t="s">
        <v>54</v>
      </c>
      <c r="I2555" s="37">
        <v>7.0999999999999994E-2</v>
      </c>
      <c r="J2555" s="37">
        <v>0.10099999999999999</v>
      </c>
      <c r="K2555" s="37">
        <v>0.111</v>
      </c>
      <c r="L2555" s="9" t="s">
        <v>54</v>
      </c>
      <c r="M2555" s="9" t="s">
        <v>54</v>
      </c>
      <c r="N2555" s="9" t="s">
        <v>54</v>
      </c>
    </row>
    <row r="2556" spans="1:14" x14ac:dyDescent="0.2">
      <c r="A2556">
        <v>61102</v>
      </c>
      <c r="B2556">
        <v>1006370</v>
      </c>
      <c r="C2556">
        <v>158184</v>
      </c>
      <c r="D2556" s="9">
        <v>1.6366076396844619E-4</v>
      </c>
      <c r="E2556" s="9">
        <v>5.4651867603366553E-5</v>
      </c>
      <c r="F2556" s="9">
        <v>9.4826278258230927E-5</v>
      </c>
      <c r="G2556" s="8">
        <v>2.5999999999999998E-4</v>
      </c>
      <c r="H2556" s="8" t="s">
        <v>54</v>
      </c>
      <c r="I2556" s="37">
        <v>0.25700000000000001</v>
      </c>
      <c r="J2556" s="37">
        <v>0.42499999999999999</v>
      </c>
      <c r="K2556" s="37">
        <v>0.28000000000000003</v>
      </c>
      <c r="L2556" s="9" t="s">
        <v>54</v>
      </c>
      <c r="M2556" s="9" t="s">
        <v>54</v>
      </c>
      <c r="N2556" s="9" t="s">
        <v>54</v>
      </c>
    </row>
    <row r="2557" spans="1:14" x14ac:dyDescent="0.2">
      <c r="A2557">
        <v>61102</v>
      </c>
      <c r="B2557">
        <v>1006370</v>
      </c>
      <c r="C2557">
        <v>158184</v>
      </c>
      <c r="D2557" s="9">
        <v>1.6366076396844619E-4</v>
      </c>
      <c r="E2557" s="9">
        <v>5.4651867603366553E-5</v>
      </c>
      <c r="F2557" s="9">
        <v>9.4826278258230927E-5</v>
      </c>
      <c r="G2557" s="8">
        <v>4.2499999999999998E-4</v>
      </c>
      <c r="H2557" s="8">
        <v>0.84200000000000008</v>
      </c>
      <c r="I2557" s="37">
        <v>0.36899999999999999</v>
      </c>
      <c r="J2557" s="37">
        <v>0.57799999999999996</v>
      </c>
      <c r="K2557" s="37">
        <v>0.441</v>
      </c>
      <c r="L2557" s="9" t="s">
        <v>54</v>
      </c>
      <c r="M2557" s="9" t="s">
        <v>54</v>
      </c>
      <c r="N2557" s="9" t="s">
        <v>54</v>
      </c>
    </row>
    <row r="2558" spans="1:14" x14ac:dyDescent="0.2">
      <c r="A2558">
        <v>61102</v>
      </c>
      <c r="B2558">
        <v>1006370</v>
      </c>
      <c r="C2558">
        <v>158184</v>
      </c>
      <c r="D2558" s="9">
        <v>1.6366076396844619E-4</v>
      </c>
      <c r="E2558" s="9">
        <v>6.3594900483917441E-5</v>
      </c>
      <c r="F2558" s="9">
        <v>1.5172204521316947E-4</v>
      </c>
      <c r="G2558" s="8">
        <v>1.6799999999999999E-3</v>
      </c>
      <c r="H2558" s="8" t="s">
        <v>54</v>
      </c>
      <c r="I2558" s="37">
        <v>0.4</v>
      </c>
      <c r="J2558" s="37">
        <v>0.61699999999999999</v>
      </c>
      <c r="K2558" s="37">
        <v>0.501</v>
      </c>
      <c r="L2558" s="9" t="s">
        <v>54</v>
      </c>
      <c r="M2558" s="9" t="s">
        <v>54</v>
      </c>
      <c r="N2558" s="9" t="s">
        <v>54</v>
      </c>
    </row>
    <row r="2559" spans="1:14" x14ac:dyDescent="0.2">
      <c r="A2559">
        <v>60697</v>
      </c>
      <c r="B2559">
        <v>1014699</v>
      </c>
      <c r="C2559">
        <v>164281</v>
      </c>
      <c r="D2559" s="9">
        <v>1.6475278844094437E-4</v>
      </c>
      <c r="E2559" s="9">
        <v>6.4058405497590911E-5</v>
      </c>
      <c r="F2559" s="9">
        <v>1.5217827989846665E-4</v>
      </c>
      <c r="G2559" s="8">
        <v>5.7499999999999999E-3</v>
      </c>
      <c r="H2559" s="8" t="s">
        <v>54</v>
      </c>
      <c r="I2559" s="37">
        <v>0.41500000000000004</v>
      </c>
      <c r="J2559" s="37">
        <v>0.63800000000000001</v>
      </c>
      <c r="K2559" s="37">
        <v>0.51200000000000001</v>
      </c>
      <c r="L2559" s="9" t="s">
        <v>54</v>
      </c>
      <c r="M2559" s="9" t="s">
        <v>54</v>
      </c>
      <c r="N2559" s="9" t="s">
        <v>54</v>
      </c>
    </row>
    <row r="2560" spans="1:14" x14ac:dyDescent="0.2">
      <c r="A2560">
        <v>60697</v>
      </c>
      <c r="B2560">
        <v>1014699</v>
      </c>
      <c r="C2560">
        <v>164281</v>
      </c>
      <c r="D2560" s="9">
        <v>1.6475278844094437E-4</v>
      </c>
      <c r="E2560" s="9">
        <v>6.800046122051958E-5</v>
      </c>
      <c r="F2560" s="9">
        <v>1.7652680468222131E-4</v>
      </c>
      <c r="G2560" s="8">
        <v>2.4749999999999998E-3</v>
      </c>
      <c r="H2560" s="8" t="s">
        <v>54</v>
      </c>
      <c r="I2560" s="37">
        <v>0.43</v>
      </c>
      <c r="J2560" s="37">
        <v>0.66400000000000003</v>
      </c>
      <c r="K2560" s="37">
        <v>0.51600000000000001</v>
      </c>
      <c r="L2560" s="9" t="s">
        <v>54</v>
      </c>
      <c r="M2560" s="9" t="s">
        <v>54</v>
      </c>
      <c r="N2560" s="9" t="s">
        <v>54</v>
      </c>
    </row>
    <row r="2561" spans="1:14" x14ac:dyDescent="0.2">
      <c r="A2561">
        <v>60697</v>
      </c>
      <c r="B2561">
        <v>1014699</v>
      </c>
      <c r="C2561">
        <v>164281</v>
      </c>
      <c r="D2561" s="9">
        <v>1.6475278844094437E-4</v>
      </c>
      <c r="E2561" s="9">
        <v>6.3072891566858747E-5</v>
      </c>
      <c r="F2561" s="9">
        <v>1.4609114870252799E-4</v>
      </c>
      <c r="G2561" s="8">
        <v>2.075E-3</v>
      </c>
      <c r="H2561" s="8" t="s">
        <v>54</v>
      </c>
      <c r="I2561" s="37">
        <v>0.436</v>
      </c>
      <c r="J2561" s="37">
        <v>0.67</v>
      </c>
      <c r="K2561" s="37">
        <v>0.51600000000000001</v>
      </c>
      <c r="L2561" s="9" t="s">
        <v>54</v>
      </c>
      <c r="M2561" s="9" t="s">
        <v>54</v>
      </c>
      <c r="N2561" s="9" t="s">
        <v>54</v>
      </c>
    </row>
    <row r="2562" spans="1:14" x14ac:dyDescent="0.2">
      <c r="A2562">
        <v>60697</v>
      </c>
      <c r="B2562">
        <v>1014699</v>
      </c>
      <c r="C2562">
        <v>164281</v>
      </c>
      <c r="D2562" s="9">
        <v>1.6475278844094437E-4</v>
      </c>
      <c r="E2562" s="9">
        <v>5.4203266190269231E-5</v>
      </c>
      <c r="F2562" s="9">
        <v>9.1306967939079985E-5</v>
      </c>
      <c r="G2562" s="8">
        <v>5.5999999999999995E-4</v>
      </c>
      <c r="H2562" s="8" t="s">
        <v>54</v>
      </c>
      <c r="I2562" s="37">
        <v>0.44200000000000006</v>
      </c>
      <c r="J2562" s="37">
        <v>0.67400000000000004</v>
      </c>
      <c r="K2562" s="37">
        <v>0.56899999999999995</v>
      </c>
      <c r="L2562" s="9" t="s">
        <v>54</v>
      </c>
      <c r="M2562" s="9" t="s">
        <v>54</v>
      </c>
      <c r="N2562" s="9" t="s">
        <v>54</v>
      </c>
    </row>
    <row r="2563" spans="1:14" x14ac:dyDescent="0.2">
      <c r="A2563">
        <v>60697</v>
      </c>
      <c r="B2563">
        <v>1014699</v>
      </c>
      <c r="C2563">
        <v>164281</v>
      </c>
      <c r="D2563" s="9">
        <v>1.6475278844094437E-4</v>
      </c>
      <c r="E2563" s="9">
        <v>5.9130835843930071E-5</v>
      </c>
      <c r="F2563" s="9">
        <v>1.2174262391877332E-4</v>
      </c>
      <c r="G2563" s="8">
        <v>1.25E-4</v>
      </c>
      <c r="H2563" s="8" t="s">
        <v>54</v>
      </c>
      <c r="I2563" s="37">
        <v>0.44400000000000001</v>
      </c>
      <c r="J2563" s="37">
        <v>0.67500000000000004</v>
      </c>
      <c r="K2563" s="37">
        <v>0.56899999999999995</v>
      </c>
      <c r="L2563" s="9" t="s">
        <v>54</v>
      </c>
      <c r="M2563" s="9" t="s">
        <v>54</v>
      </c>
      <c r="N2563" s="9" t="s">
        <v>54</v>
      </c>
    </row>
    <row r="2564" spans="1:14" x14ac:dyDescent="0.2">
      <c r="A2564">
        <v>60697</v>
      </c>
      <c r="B2564">
        <v>1014699</v>
      </c>
      <c r="C2564">
        <v>164281</v>
      </c>
      <c r="D2564" s="9">
        <v>1.6475278844094437E-4</v>
      </c>
      <c r="E2564" s="9">
        <v>5.4203266190269231E-5</v>
      </c>
      <c r="F2564" s="9">
        <v>9.1306967939079985E-5</v>
      </c>
      <c r="G2564" s="8">
        <v>2.5000000000000001E-5</v>
      </c>
      <c r="H2564" s="8" t="s">
        <v>54</v>
      </c>
      <c r="I2564" s="37" t="s">
        <v>54</v>
      </c>
      <c r="J2564" s="37" t="s">
        <v>54</v>
      </c>
      <c r="K2564" s="37" t="s">
        <v>54</v>
      </c>
      <c r="L2564" s="9" t="s">
        <v>54</v>
      </c>
      <c r="M2564" s="9" t="s">
        <v>54</v>
      </c>
      <c r="N2564" s="9" t="s">
        <v>54</v>
      </c>
    </row>
    <row r="2565" spans="1:14" x14ac:dyDescent="0.2">
      <c r="A2565">
        <v>60697</v>
      </c>
      <c r="B2565">
        <v>1014699</v>
      </c>
      <c r="C2565">
        <v>164281</v>
      </c>
      <c r="D2565" s="9">
        <v>1.6475278844094437E-4</v>
      </c>
      <c r="E2565" s="9">
        <v>5.4203266190269231E-5</v>
      </c>
      <c r="F2565" s="9">
        <v>9.1306967939079985E-5</v>
      </c>
      <c r="G2565" s="8">
        <v>1.2000000000000002E-4</v>
      </c>
      <c r="H2565" s="8" t="s">
        <v>54</v>
      </c>
      <c r="I2565" s="37" t="s">
        <v>54</v>
      </c>
      <c r="J2565" s="37" t="s">
        <v>54</v>
      </c>
      <c r="K2565" s="37" t="s">
        <v>54</v>
      </c>
      <c r="L2565" s="9" t="s">
        <v>54</v>
      </c>
      <c r="M2565" s="9" t="s">
        <v>54</v>
      </c>
      <c r="N2565" s="9" t="s">
        <v>54</v>
      </c>
    </row>
    <row r="2566" spans="1:14" x14ac:dyDescent="0.2">
      <c r="A2566">
        <v>60697</v>
      </c>
      <c r="B2566">
        <v>1014699</v>
      </c>
      <c r="C2566">
        <v>164281</v>
      </c>
      <c r="D2566" s="9">
        <v>1.6475278844094437E-4</v>
      </c>
      <c r="E2566" s="9">
        <v>5.4203266190269231E-5</v>
      </c>
      <c r="F2566" s="9">
        <v>9.1306967939079985E-5</v>
      </c>
      <c r="G2566" s="8">
        <v>1E-4</v>
      </c>
      <c r="H2566" s="8" t="s">
        <v>54</v>
      </c>
      <c r="I2566" s="37">
        <v>1.1000000000000001E-2</v>
      </c>
      <c r="J2566" s="37">
        <v>0</v>
      </c>
      <c r="K2566" s="37">
        <v>6.0999999999999999E-2</v>
      </c>
      <c r="L2566" s="9" t="s">
        <v>54</v>
      </c>
      <c r="M2566" s="9" t="s">
        <v>54</v>
      </c>
      <c r="N2566" s="9" t="s">
        <v>54</v>
      </c>
    </row>
    <row r="2567" spans="1:14" x14ac:dyDescent="0.2">
      <c r="A2567">
        <v>60697</v>
      </c>
      <c r="B2567">
        <v>1014699</v>
      </c>
      <c r="C2567">
        <v>164281</v>
      </c>
      <c r="D2567" s="9">
        <v>1.6475278844094437E-4</v>
      </c>
      <c r="E2567" s="9">
        <v>5.4203266190269231E-5</v>
      </c>
      <c r="F2567" s="9">
        <v>9.1306967939079985E-5</v>
      </c>
      <c r="G2567" s="8">
        <v>1.7999999999999998E-4</v>
      </c>
      <c r="H2567" s="8" t="s">
        <v>54</v>
      </c>
      <c r="I2567" s="37">
        <v>7.6999999999999999E-2</v>
      </c>
      <c r="J2567" s="37">
        <v>9.8000000000000004E-2</v>
      </c>
      <c r="K2567" s="37">
        <v>0.11900000000000001</v>
      </c>
      <c r="L2567" s="9" t="s">
        <v>54</v>
      </c>
      <c r="M2567" s="9" t="s">
        <v>54</v>
      </c>
      <c r="N2567" s="9" t="s">
        <v>54</v>
      </c>
    </row>
    <row r="2568" spans="1:14" x14ac:dyDescent="0.2">
      <c r="A2568">
        <v>60697</v>
      </c>
      <c r="B2568">
        <v>1014699</v>
      </c>
      <c r="C2568">
        <v>164281</v>
      </c>
      <c r="D2568" s="9">
        <v>1.6475278844094437E-4</v>
      </c>
      <c r="E2568" s="9">
        <v>5.4203266190269231E-5</v>
      </c>
      <c r="F2568" s="9">
        <v>9.1306967939079985E-5</v>
      </c>
      <c r="G2568" s="8">
        <v>4.2500000000000003E-4</v>
      </c>
      <c r="H2568" s="8" t="s">
        <v>54</v>
      </c>
      <c r="I2568" s="37">
        <v>0.26800000000000002</v>
      </c>
      <c r="J2568" s="37">
        <v>0.39900000000000002</v>
      </c>
      <c r="K2568" s="37">
        <v>0.34899999999999998</v>
      </c>
      <c r="L2568" s="9" t="s">
        <v>54</v>
      </c>
      <c r="M2568" s="9" t="s">
        <v>54</v>
      </c>
      <c r="N2568" s="9" t="s">
        <v>54</v>
      </c>
    </row>
    <row r="2569" spans="1:14" x14ac:dyDescent="0.2">
      <c r="A2569">
        <v>60697</v>
      </c>
      <c r="B2569">
        <v>1014699</v>
      </c>
      <c r="C2569">
        <v>164281</v>
      </c>
      <c r="D2569" s="9">
        <v>1.6475278844094437E-4</v>
      </c>
      <c r="E2569" s="9">
        <v>5.4203266190269231E-5</v>
      </c>
      <c r="F2569" s="9">
        <v>9.1306967939079985E-5</v>
      </c>
      <c r="G2569" s="8">
        <v>5.2000000000000006E-4</v>
      </c>
      <c r="H2569" s="8">
        <v>0.83200000000000007</v>
      </c>
      <c r="I2569" s="37">
        <v>0.35499999999999998</v>
      </c>
      <c r="J2569" s="37">
        <v>0.51700000000000002</v>
      </c>
      <c r="K2569" s="37">
        <v>0.44600000000000001</v>
      </c>
      <c r="L2569" s="9" t="s">
        <v>54</v>
      </c>
      <c r="M2569" s="9" t="s">
        <v>54</v>
      </c>
      <c r="N2569" s="9" t="s">
        <v>54</v>
      </c>
    </row>
    <row r="2570" spans="1:14" x14ac:dyDescent="0.2">
      <c r="A2570">
        <v>60697</v>
      </c>
      <c r="B2570">
        <v>1014699</v>
      </c>
      <c r="C2570">
        <v>164281</v>
      </c>
      <c r="D2570" s="9">
        <v>1.6475278844094437E-4</v>
      </c>
      <c r="E2570" s="9">
        <v>5.4203266190269231E-5</v>
      </c>
      <c r="F2570" s="9">
        <v>9.1306967939079985E-5</v>
      </c>
      <c r="G2570" s="8">
        <v>5.0000000000000001E-4</v>
      </c>
      <c r="H2570" s="8" t="s">
        <v>54</v>
      </c>
      <c r="I2570" s="37">
        <v>0.38600000000000001</v>
      </c>
      <c r="J2570" s="37">
        <v>0.55100000000000005</v>
      </c>
      <c r="K2570" s="37">
        <v>0.503</v>
      </c>
      <c r="L2570" s="9" t="s">
        <v>54</v>
      </c>
      <c r="M2570" s="9" t="s">
        <v>54</v>
      </c>
      <c r="N2570" s="9" t="s">
        <v>54</v>
      </c>
    </row>
    <row r="2571" spans="1:14" x14ac:dyDescent="0.2">
      <c r="A2571">
        <v>60995</v>
      </c>
      <c r="B2571">
        <v>1023391</v>
      </c>
      <c r="C2571">
        <v>170868</v>
      </c>
      <c r="D2571" s="9">
        <v>1.6394786457906387E-4</v>
      </c>
      <c r="E2571" s="9">
        <v>5.3742899830074725E-5</v>
      </c>
      <c r="F2571" s="9">
        <v>8.7787063698293417E-5</v>
      </c>
      <c r="G2571" s="8">
        <v>5.0000000000000001E-4</v>
      </c>
      <c r="H2571" s="8" t="s">
        <v>54</v>
      </c>
      <c r="I2571" s="37">
        <v>0.41299999999999998</v>
      </c>
      <c r="J2571" s="37">
        <v>0.57999999999999996</v>
      </c>
      <c r="K2571" s="37">
        <v>0.64300000000000002</v>
      </c>
      <c r="L2571" s="9" t="s">
        <v>54</v>
      </c>
      <c r="M2571" s="9" t="s">
        <v>54</v>
      </c>
      <c r="N2571" s="9" t="s">
        <v>54</v>
      </c>
    </row>
    <row r="2572" spans="1:14" x14ac:dyDescent="0.2">
      <c r="A2572">
        <v>60995</v>
      </c>
      <c r="B2572">
        <v>1023391</v>
      </c>
      <c r="C2572">
        <v>170868</v>
      </c>
      <c r="D2572" s="9">
        <v>1.6394786457906387E-4</v>
      </c>
      <c r="E2572" s="9">
        <v>5.3742899830074725E-5</v>
      </c>
      <c r="F2572" s="9">
        <v>8.7787063698293417E-5</v>
      </c>
      <c r="G2572" s="8">
        <v>1.0499999999999999E-3</v>
      </c>
      <c r="H2572" s="8" t="s">
        <v>54</v>
      </c>
      <c r="I2572" s="37">
        <v>0.42399999999999999</v>
      </c>
      <c r="J2572" s="37">
        <v>0.59200000000000008</v>
      </c>
      <c r="K2572" s="37">
        <v>0.66</v>
      </c>
      <c r="L2572" s="9" t="s">
        <v>54</v>
      </c>
      <c r="M2572" s="9" t="s">
        <v>54</v>
      </c>
      <c r="N2572" s="9" t="s">
        <v>54</v>
      </c>
    </row>
    <row r="2573" spans="1:14" x14ac:dyDescent="0.2">
      <c r="A2573">
        <v>60995</v>
      </c>
      <c r="B2573">
        <v>1023391</v>
      </c>
      <c r="C2573">
        <v>170868</v>
      </c>
      <c r="D2573" s="9">
        <v>1.6394786457906387E-4</v>
      </c>
      <c r="E2573" s="9">
        <v>5.3742899830074725E-5</v>
      </c>
      <c r="F2573" s="9">
        <v>8.7787063698293417E-5</v>
      </c>
      <c r="G2573" s="8">
        <v>2.1800000000000001E-3</v>
      </c>
      <c r="H2573" s="8" t="s">
        <v>54</v>
      </c>
      <c r="I2573" s="37">
        <v>0.43100000000000005</v>
      </c>
      <c r="J2573" s="37">
        <v>0.60200000000000009</v>
      </c>
      <c r="K2573" s="37">
        <v>0.67200000000000004</v>
      </c>
      <c r="L2573" s="9" t="s">
        <v>54</v>
      </c>
      <c r="M2573" s="9" t="s">
        <v>54</v>
      </c>
      <c r="N2573" s="9" t="s">
        <v>54</v>
      </c>
    </row>
    <row r="2574" spans="1:14" x14ac:dyDescent="0.2">
      <c r="A2574">
        <v>60995</v>
      </c>
      <c r="B2574">
        <v>1023391</v>
      </c>
      <c r="C2574">
        <v>170868</v>
      </c>
      <c r="D2574" s="9">
        <v>1.6394786457906387E-4</v>
      </c>
      <c r="E2574" s="9">
        <v>5.9605761629719236E-5</v>
      </c>
      <c r="F2574" s="9">
        <v>1.2290188917761079E-4</v>
      </c>
      <c r="G2574" s="8">
        <v>1.5E-3</v>
      </c>
      <c r="H2574" s="8" t="s">
        <v>54</v>
      </c>
      <c r="I2574" s="37">
        <v>0.435</v>
      </c>
      <c r="J2574" s="37">
        <v>0.60499999999999998</v>
      </c>
      <c r="K2574" s="37">
        <v>0.67200000000000004</v>
      </c>
      <c r="L2574" s="9" t="s">
        <v>54</v>
      </c>
      <c r="M2574" s="9" t="s">
        <v>54</v>
      </c>
      <c r="N2574" s="9" t="s">
        <v>54</v>
      </c>
    </row>
    <row r="2575" spans="1:14" x14ac:dyDescent="0.2">
      <c r="A2575">
        <v>60995</v>
      </c>
      <c r="B2575">
        <v>1023391</v>
      </c>
      <c r="C2575">
        <v>170868</v>
      </c>
      <c r="D2575" s="9">
        <v>1.6394786457906387E-4</v>
      </c>
      <c r="E2575" s="9">
        <v>5.3742899830074725E-5</v>
      </c>
      <c r="F2575" s="9">
        <v>8.7787063698293417E-5</v>
      </c>
      <c r="G2575" s="8">
        <v>4.75E-4</v>
      </c>
      <c r="H2575" s="8" t="s">
        <v>54</v>
      </c>
      <c r="I2575" s="37">
        <v>0.438</v>
      </c>
      <c r="J2575" s="37">
        <v>0.60499999999999998</v>
      </c>
      <c r="K2575" s="37">
        <v>0.67200000000000004</v>
      </c>
      <c r="L2575" s="9" t="s">
        <v>54</v>
      </c>
      <c r="M2575" s="9" t="s">
        <v>54</v>
      </c>
      <c r="N2575" s="9" t="s">
        <v>54</v>
      </c>
    </row>
    <row r="2576" spans="1:14" x14ac:dyDescent="0.2">
      <c r="A2576">
        <v>60995</v>
      </c>
      <c r="B2576">
        <v>1023391</v>
      </c>
      <c r="C2576">
        <v>170868</v>
      </c>
      <c r="D2576" s="9">
        <v>1.6394786457906387E-4</v>
      </c>
      <c r="E2576" s="9">
        <v>5.3742899830074725E-5</v>
      </c>
      <c r="F2576" s="9">
        <v>8.7787063698293417E-5</v>
      </c>
      <c r="G2576" s="8">
        <v>2.0000000000000002E-5</v>
      </c>
      <c r="H2576" s="8" t="s">
        <v>54</v>
      </c>
      <c r="I2576" s="37" t="s">
        <v>54</v>
      </c>
      <c r="J2576" s="37" t="s">
        <v>54</v>
      </c>
      <c r="K2576" s="37" t="s">
        <v>54</v>
      </c>
      <c r="L2576" s="9" t="s">
        <v>54</v>
      </c>
      <c r="M2576" s="9" t="s">
        <v>54</v>
      </c>
      <c r="N2576" s="9" t="s">
        <v>54</v>
      </c>
    </row>
    <row r="2577" spans="1:14" x14ac:dyDescent="0.2">
      <c r="A2577">
        <v>60995</v>
      </c>
      <c r="B2577">
        <v>1023391</v>
      </c>
      <c r="C2577">
        <v>170868</v>
      </c>
      <c r="D2577" s="9">
        <v>1.6394786457906387E-4</v>
      </c>
      <c r="E2577" s="9">
        <v>5.3742899830074725E-5</v>
      </c>
      <c r="F2577" s="9">
        <v>8.7787063698293417E-5</v>
      </c>
      <c r="G2577" s="8">
        <v>0</v>
      </c>
      <c r="H2577" s="8" t="s">
        <v>54</v>
      </c>
      <c r="I2577" s="37" t="s">
        <v>54</v>
      </c>
      <c r="J2577" s="37" t="s">
        <v>54</v>
      </c>
      <c r="K2577" s="37" t="s">
        <v>54</v>
      </c>
      <c r="L2577" s="9" t="s">
        <v>54</v>
      </c>
      <c r="M2577" s="9" t="s">
        <v>54</v>
      </c>
      <c r="N2577" s="9" t="s">
        <v>54</v>
      </c>
    </row>
    <row r="2578" spans="1:14" x14ac:dyDescent="0.2">
      <c r="A2578">
        <v>60995</v>
      </c>
      <c r="B2578">
        <v>1023391</v>
      </c>
      <c r="C2578">
        <v>170868</v>
      </c>
      <c r="D2578" s="9">
        <v>1.6394786457906387E-4</v>
      </c>
      <c r="E2578" s="9">
        <v>5.3742899830074725E-5</v>
      </c>
      <c r="F2578" s="9">
        <v>8.7787063698293417E-5</v>
      </c>
      <c r="G2578" s="8">
        <v>2.5000000000000001E-5</v>
      </c>
      <c r="H2578" s="8" t="s">
        <v>54</v>
      </c>
      <c r="I2578" s="37">
        <v>1.4999999999999999E-2</v>
      </c>
      <c r="J2578" s="37">
        <v>0</v>
      </c>
      <c r="K2578" s="37">
        <v>5.9000000000000004E-2</v>
      </c>
      <c r="L2578" s="9" t="s">
        <v>54</v>
      </c>
      <c r="M2578" s="9" t="s">
        <v>54</v>
      </c>
      <c r="N2578" s="9" t="s">
        <v>54</v>
      </c>
    </row>
    <row r="2579" spans="1:14" x14ac:dyDescent="0.2">
      <c r="A2579">
        <v>60995</v>
      </c>
      <c r="B2579">
        <v>1023391</v>
      </c>
      <c r="C2579">
        <v>170868</v>
      </c>
      <c r="D2579" s="9">
        <v>1.6394786457906387E-4</v>
      </c>
      <c r="E2579" s="9">
        <v>5.3742899830074725E-5</v>
      </c>
      <c r="F2579" s="9">
        <v>8.7787063698293417E-5</v>
      </c>
      <c r="G2579" s="8">
        <v>2.0000000000000002E-5</v>
      </c>
      <c r="H2579" s="8" t="s">
        <v>54</v>
      </c>
      <c r="I2579" s="37">
        <v>6.3E-2</v>
      </c>
      <c r="J2579" s="37">
        <v>0.08</v>
      </c>
      <c r="K2579" s="37">
        <v>0.157</v>
      </c>
      <c r="L2579" s="9" t="s">
        <v>54</v>
      </c>
      <c r="M2579" s="9" t="s">
        <v>54</v>
      </c>
      <c r="N2579" s="9" t="s">
        <v>54</v>
      </c>
    </row>
    <row r="2580" spans="1:14" x14ac:dyDescent="0.2">
      <c r="A2580">
        <v>60995</v>
      </c>
      <c r="B2580">
        <v>1023391</v>
      </c>
      <c r="C2580">
        <v>170868</v>
      </c>
      <c r="D2580" s="9">
        <v>1.6394786457906387E-4</v>
      </c>
      <c r="E2580" s="9">
        <v>5.3742899830074725E-5</v>
      </c>
      <c r="F2580" s="9">
        <v>8.7787063698293417E-5</v>
      </c>
      <c r="G2580" s="8">
        <v>5.0000000000000001E-4</v>
      </c>
      <c r="H2580" s="8" t="s">
        <v>54</v>
      </c>
      <c r="I2580" s="37">
        <v>0.251</v>
      </c>
      <c r="J2580" s="37">
        <v>0.39200000000000002</v>
      </c>
      <c r="K2580" s="37">
        <v>0.39799999999999996</v>
      </c>
      <c r="L2580" s="9" t="s">
        <v>54</v>
      </c>
      <c r="M2580" s="9" t="s">
        <v>54</v>
      </c>
      <c r="N2580" s="9" t="s">
        <v>54</v>
      </c>
    </row>
    <row r="2581" spans="1:14" x14ac:dyDescent="0.2">
      <c r="A2581">
        <v>60995</v>
      </c>
      <c r="B2581">
        <v>1023391</v>
      </c>
      <c r="C2581">
        <v>170868</v>
      </c>
      <c r="D2581" s="9">
        <v>1.6394786457906387E-4</v>
      </c>
      <c r="E2581" s="9">
        <v>5.3742899830074725E-5</v>
      </c>
      <c r="F2581" s="9">
        <v>8.7787063698293417E-5</v>
      </c>
      <c r="G2581" s="8">
        <v>4.0000000000000002E-4</v>
      </c>
      <c r="H2581" s="8">
        <v>0.871</v>
      </c>
      <c r="I2581" s="37">
        <v>0.34799999999999998</v>
      </c>
      <c r="J2581" s="37">
        <v>0.52900000000000003</v>
      </c>
      <c r="K2581" s="37">
        <v>0.49200000000000005</v>
      </c>
      <c r="L2581" s="9" t="s">
        <v>54</v>
      </c>
      <c r="M2581" s="9" t="s">
        <v>54</v>
      </c>
      <c r="N2581" s="9" t="s">
        <v>54</v>
      </c>
    </row>
    <row r="2582" spans="1:14" x14ac:dyDescent="0.2">
      <c r="A2582">
        <v>60995</v>
      </c>
      <c r="B2582">
        <v>1023391</v>
      </c>
      <c r="C2582">
        <v>170868</v>
      </c>
      <c r="D2582" s="9">
        <v>1.6394786457906387E-4</v>
      </c>
      <c r="E2582" s="9">
        <v>5.3742899830074725E-5</v>
      </c>
      <c r="F2582" s="9">
        <v>8.7787063698293417E-5</v>
      </c>
      <c r="G2582" s="8">
        <v>7.5000000000000002E-4</v>
      </c>
      <c r="H2582" s="8" t="s">
        <v>54</v>
      </c>
      <c r="I2582" s="37">
        <v>0.379</v>
      </c>
      <c r="J2582" s="37">
        <v>0.57399999999999995</v>
      </c>
      <c r="K2582" s="37">
        <v>0.51900000000000002</v>
      </c>
      <c r="L2582" s="9" t="s">
        <v>54</v>
      </c>
      <c r="M2582" s="9" t="s">
        <v>54</v>
      </c>
      <c r="N2582" s="9" t="s">
        <v>54</v>
      </c>
    </row>
    <row r="2583" spans="1:14" x14ac:dyDescent="0.2">
      <c r="A2583">
        <v>61218</v>
      </c>
      <c r="B2583">
        <v>1029862</v>
      </c>
      <c r="C2583">
        <v>176138</v>
      </c>
      <c r="D2583" s="9">
        <v>1.6335064850207456E-4</v>
      </c>
      <c r="E2583" s="9">
        <v>6.311525233477884E-5</v>
      </c>
      <c r="F2583" s="9">
        <v>1.4193416525678729E-4</v>
      </c>
      <c r="G2583" s="8">
        <v>1.1000000000000001E-3</v>
      </c>
      <c r="H2583" s="8" t="s">
        <v>54</v>
      </c>
      <c r="I2583" s="37">
        <v>0.39900000000000002</v>
      </c>
      <c r="J2583" s="37">
        <v>0.59499999999999997</v>
      </c>
      <c r="K2583" s="37">
        <v>0.55900000000000005</v>
      </c>
      <c r="L2583" s="9" t="s">
        <v>54</v>
      </c>
      <c r="M2583" s="9" t="s">
        <v>54</v>
      </c>
      <c r="N2583" s="9" t="s">
        <v>54</v>
      </c>
    </row>
    <row r="2584" spans="1:14" x14ac:dyDescent="0.2">
      <c r="A2584">
        <v>61218</v>
      </c>
      <c r="B2584">
        <v>1029862</v>
      </c>
      <c r="C2584">
        <v>176138</v>
      </c>
      <c r="D2584" s="9">
        <v>1.6335064850207456E-4</v>
      </c>
      <c r="E2584" s="9">
        <v>6.2144248452705315E-5</v>
      </c>
      <c r="F2584" s="9">
        <v>1.362567986465158E-4</v>
      </c>
      <c r="G2584" s="8">
        <v>1.2250000000000002E-3</v>
      </c>
      <c r="H2584" s="8" t="s">
        <v>54</v>
      </c>
      <c r="I2584" s="37">
        <v>0.41500000000000004</v>
      </c>
      <c r="J2584" s="37">
        <v>0.61799999999999999</v>
      </c>
      <c r="K2584" s="37">
        <v>0.59</v>
      </c>
      <c r="L2584" s="9" t="s">
        <v>54</v>
      </c>
      <c r="M2584" s="9" t="s">
        <v>54</v>
      </c>
      <c r="N2584" s="9" t="s">
        <v>54</v>
      </c>
    </row>
    <row r="2585" spans="1:14" x14ac:dyDescent="0.2">
      <c r="A2585">
        <v>61218</v>
      </c>
      <c r="B2585">
        <v>1029862</v>
      </c>
      <c r="C2585">
        <v>176138</v>
      </c>
      <c r="D2585" s="9">
        <v>1.6335064850207456E-4</v>
      </c>
      <c r="E2585" s="9">
        <v>6.311525233477884E-5</v>
      </c>
      <c r="F2585" s="9">
        <v>1.4193416525678729E-4</v>
      </c>
      <c r="G2585" s="8">
        <v>6.0000000000000006E-4</v>
      </c>
      <c r="H2585" s="8" t="s">
        <v>54</v>
      </c>
      <c r="I2585" s="37">
        <v>0.42200000000000004</v>
      </c>
      <c r="J2585" s="37">
        <v>0.64500000000000002</v>
      </c>
      <c r="K2585" s="37">
        <v>0.59599999999999997</v>
      </c>
      <c r="L2585" s="9" t="s">
        <v>54</v>
      </c>
      <c r="M2585" s="9" t="s">
        <v>54</v>
      </c>
      <c r="N2585" s="9" t="s">
        <v>54</v>
      </c>
    </row>
    <row r="2586" spans="1:14" x14ac:dyDescent="0.2">
      <c r="A2586">
        <v>61218</v>
      </c>
      <c r="B2586">
        <v>1029862</v>
      </c>
      <c r="C2586">
        <v>176138</v>
      </c>
      <c r="D2586" s="9">
        <v>1.6335064850207456E-4</v>
      </c>
      <c r="E2586" s="9">
        <v>5.3405213514043632E-5</v>
      </c>
      <c r="F2586" s="9">
        <v>8.5160499154072369E-5</v>
      </c>
      <c r="G2586" s="8">
        <v>3.2499999999999999E-4</v>
      </c>
      <c r="H2586" s="8" t="s">
        <v>54</v>
      </c>
      <c r="I2586" s="37">
        <v>0.42200000000000004</v>
      </c>
      <c r="J2586" s="37">
        <v>0.64500000000000002</v>
      </c>
      <c r="K2586" s="37">
        <v>0.59599999999999997</v>
      </c>
      <c r="L2586" s="9" t="s">
        <v>54</v>
      </c>
      <c r="M2586" s="9" t="s">
        <v>54</v>
      </c>
      <c r="N2586" s="9" t="s">
        <v>54</v>
      </c>
    </row>
    <row r="2587" spans="1:14" x14ac:dyDescent="0.2">
      <c r="A2587">
        <v>61218</v>
      </c>
      <c r="B2587">
        <v>1029862</v>
      </c>
      <c r="C2587">
        <v>176138</v>
      </c>
      <c r="D2587" s="9">
        <v>1.6335064850207456E-4</v>
      </c>
      <c r="E2587" s="9">
        <v>5.3405213514043632E-5</v>
      </c>
      <c r="F2587" s="9">
        <v>8.5160499154072369E-5</v>
      </c>
      <c r="G2587" s="8">
        <v>0</v>
      </c>
      <c r="H2587" s="8" t="s">
        <v>54</v>
      </c>
      <c r="I2587" s="37">
        <v>0.42200000000000004</v>
      </c>
      <c r="J2587" s="37">
        <v>0.64500000000000002</v>
      </c>
      <c r="K2587" s="37">
        <v>0.59599999999999997</v>
      </c>
      <c r="L2587" s="9" t="s">
        <v>54</v>
      </c>
      <c r="M2587" s="9" t="s">
        <v>54</v>
      </c>
      <c r="N2587" s="9" t="s">
        <v>54</v>
      </c>
    </row>
    <row r="2588" spans="1:14" x14ac:dyDescent="0.2">
      <c r="A2588">
        <v>61218</v>
      </c>
      <c r="B2588">
        <v>1029862</v>
      </c>
      <c r="C2588">
        <v>176138</v>
      </c>
      <c r="D2588" s="9">
        <v>1.6335064850207456E-4</v>
      </c>
      <c r="E2588" s="9">
        <v>5.3405213514043632E-5</v>
      </c>
      <c r="F2588" s="9">
        <v>8.5160499154072369E-5</v>
      </c>
      <c r="G2588" s="8">
        <v>0</v>
      </c>
      <c r="H2588" s="8" t="s">
        <v>54</v>
      </c>
      <c r="I2588" s="37" t="s">
        <v>54</v>
      </c>
      <c r="J2588" s="37" t="s">
        <v>54</v>
      </c>
      <c r="K2588" s="37" t="s">
        <v>54</v>
      </c>
      <c r="L2588" s="9" t="s">
        <v>54</v>
      </c>
      <c r="M2588" s="9" t="s">
        <v>54</v>
      </c>
      <c r="N2588" s="9" t="s">
        <v>54</v>
      </c>
    </row>
    <row r="2589" spans="1:14" x14ac:dyDescent="0.2">
      <c r="A2589">
        <v>61218</v>
      </c>
      <c r="B2589">
        <v>1029862</v>
      </c>
      <c r="C2589">
        <v>176138</v>
      </c>
      <c r="D2589" s="9">
        <v>1.6335064850207456E-4</v>
      </c>
      <c r="E2589" s="9">
        <v>5.3405213514043632E-5</v>
      </c>
      <c r="F2589" s="9">
        <v>8.5160499154072369E-5</v>
      </c>
      <c r="G2589" s="8">
        <v>0</v>
      </c>
      <c r="H2589" s="8" t="s">
        <v>54</v>
      </c>
      <c r="I2589" s="37" t="s">
        <v>54</v>
      </c>
      <c r="J2589" s="37" t="s">
        <v>54</v>
      </c>
      <c r="K2589" s="37" t="s">
        <v>54</v>
      </c>
      <c r="L2589" s="9" t="s">
        <v>54</v>
      </c>
      <c r="M2589" s="9" t="s">
        <v>54</v>
      </c>
      <c r="N2589" s="9" t="s">
        <v>54</v>
      </c>
    </row>
    <row r="2590" spans="1:14" x14ac:dyDescent="0.2">
      <c r="A2590">
        <v>61218</v>
      </c>
      <c r="B2590">
        <v>1029862</v>
      </c>
      <c r="C2590">
        <v>176138</v>
      </c>
      <c r="D2590" s="9">
        <v>1.6335064850207456E-4</v>
      </c>
      <c r="E2590" s="9">
        <v>5.3405213514043632E-5</v>
      </c>
      <c r="F2590" s="9">
        <v>8.5160499154072369E-5</v>
      </c>
      <c r="G2590" s="8">
        <v>0</v>
      </c>
      <c r="H2590" s="8" t="s">
        <v>54</v>
      </c>
      <c r="I2590" s="37">
        <v>1.8000000000000002E-2</v>
      </c>
      <c r="J2590" s="37">
        <v>0</v>
      </c>
      <c r="K2590" s="37">
        <v>4.4000000000000004E-2</v>
      </c>
      <c r="L2590" s="9" t="s">
        <v>54</v>
      </c>
      <c r="M2590" s="9" t="s">
        <v>54</v>
      </c>
      <c r="N2590" s="9" t="s">
        <v>54</v>
      </c>
    </row>
    <row r="2591" spans="1:14" x14ac:dyDescent="0.2">
      <c r="A2591">
        <v>61218</v>
      </c>
      <c r="B2591">
        <v>1029862</v>
      </c>
      <c r="C2591">
        <v>176138</v>
      </c>
      <c r="D2591" s="9">
        <v>1.6335064850207456E-4</v>
      </c>
      <c r="E2591" s="9">
        <v>5.3405213514043632E-5</v>
      </c>
      <c r="F2591" s="9">
        <v>8.5160499154072369E-5</v>
      </c>
      <c r="G2591" s="8">
        <v>0</v>
      </c>
      <c r="H2591" s="8" t="s">
        <v>54</v>
      </c>
      <c r="I2591" s="37">
        <v>0.08</v>
      </c>
      <c r="J2591" s="37">
        <v>0.11599999999999999</v>
      </c>
      <c r="K2591" s="37">
        <v>0.17100000000000001</v>
      </c>
      <c r="L2591" s="9" t="s">
        <v>54</v>
      </c>
      <c r="M2591" s="9" t="s">
        <v>54</v>
      </c>
      <c r="N2591" s="9" t="s">
        <v>54</v>
      </c>
    </row>
    <row r="2592" spans="1:14" x14ac:dyDescent="0.2">
      <c r="A2592">
        <v>61218</v>
      </c>
      <c r="B2592">
        <v>1029862</v>
      </c>
      <c r="C2592">
        <v>176138</v>
      </c>
      <c r="D2592" s="9">
        <v>1.6335064850207456E-4</v>
      </c>
      <c r="E2592" s="9">
        <v>5.3405213514043632E-5</v>
      </c>
      <c r="F2592" s="9">
        <v>8.5160499154072369E-5</v>
      </c>
      <c r="G2592" s="8">
        <v>3.0000000000000003E-4</v>
      </c>
      <c r="H2592" s="8" t="s">
        <v>54</v>
      </c>
      <c r="I2592" s="37">
        <v>0.25700000000000001</v>
      </c>
      <c r="J2592" s="37">
        <v>0.39799999999999996</v>
      </c>
      <c r="K2592" s="37">
        <v>0.34899999999999998</v>
      </c>
      <c r="L2592" s="9" t="s">
        <v>54</v>
      </c>
      <c r="M2592" s="9" t="s">
        <v>54</v>
      </c>
      <c r="N2592" s="9" t="s">
        <v>54</v>
      </c>
    </row>
    <row r="2593" spans="1:14" x14ac:dyDescent="0.2">
      <c r="A2593">
        <v>61218</v>
      </c>
      <c r="B2593">
        <v>1029862</v>
      </c>
      <c r="C2593">
        <v>176138</v>
      </c>
      <c r="D2593" s="9">
        <v>1.6335064850207456E-4</v>
      </c>
      <c r="E2593" s="9">
        <v>5.3405213514043632E-5</v>
      </c>
      <c r="F2593" s="9">
        <v>8.5160499154072369E-5</v>
      </c>
      <c r="G2593" s="8">
        <v>4.7999999999999996E-4</v>
      </c>
      <c r="H2593" s="8">
        <v>0.89</v>
      </c>
      <c r="I2593" s="37">
        <v>0.32600000000000001</v>
      </c>
      <c r="J2593" s="37">
        <v>0.51500000000000001</v>
      </c>
      <c r="K2593" s="37">
        <v>0.48299999999999998</v>
      </c>
      <c r="L2593" s="9" t="s">
        <v>54</v>
      </c>
      <c r="M2593" s="9" t="s">
        <v>54</v>
      </c>
      <c r="N2593" s="9" t="s">
        <v>54</v>
      </c>
    </row>
    <row r="2594" spans="1:14" x14ac:dyDescent="0.2">
      <c r="A2594">
        <v>61218</v>
      </c>
      <c r="B2594">
        <v>1029862</v>
      </c>
      <c r="C2594">
        <v>176138</v>
      </c>
      <c r="D2594" s="9">
        <v>1.6335064850207456E-4</v>
      </c>
      <c r="E2594" s="9">
        <v>5.8260232924411232E-5</v>
      </c>
      <c r="F2594" s="9">
        <v>1.1354733220542983E-4</v>
      </c>
      <c r="G2594" s="8">
        <v>2.9999999999999997E-4</v>
      </c>
      <c r="H2594" s="8" t="s">
        <v>54</v>
      </c>
      <c r="I2594" s="37">
        <v>0.35700000000000004</v>
      </c>
      <c r="J2594" s="37">
        <v>0.55600000000000005</v>
      </c>
      <c r="K2594" s="37">
        <v>0.54200000000000004</v>
      </c>
      <c r="L2594" s="9" t="s">
        <v>54</v>
      </c>
      <c r="M2594" s="9" t="s">
        <v>54</v>
      </c>
      <c r="N2594" s="9" t="s">
        <v>54</v>
      </c>
    </row>
    <row r="2595" spans="1:14" x14ac:dyDescent="0.2">
      <c r="A2595">
        <v>129410</v>
      </c>
      <c r="B2595">
        <v>1799125</v>
      </c>
      <c r="C2595">
        <v>240786</v>
      </c>
      <c r="D2595" s="9">
        <v>7.7273781006104627E-5</v>
      </c>
      <c r="E2595" s="9">
        <v>4.0575279649829779E-5</v>
      </c>
      <c r="F2595" s="9">
        <v>1.3705115745932071E-4</v>
      </c>
      <c r="G2595" s="8" t="s">
        <v>54</v>
      </c>
      <c r="H2595" s="8" t="s">
        <v>54</v>
      </c>
      <c r="I2595" s="37">
        <v>0.46700000000000003</v>
      </c>
      <c r="J2595" s="37">
        <v>0.72799999999999998</v>
      </c>
      <c r="K2595" s="37" t="s">
        <v>54</v>
      </c>
      <c r="L2595" s="9" t="s">
        <v>54</v>
      </c>
      <c r="M2595" s="9" t="s">
        <v>54</v>
      </c>
      <c r="N2595" s="9" t="s">
        <v>54</v>
      </c>
    </row>
    <row r="2596" spans="1:14" x14ac:dyDescent="0.2">
      <c r="A2596">
        <v>129410</v>
      </c>
      <c r="B2596">
        <v>1799125</v>
      </c>
      <c r="C2596">
        <v>240786</v>
      </c>
      <c r="D2596" s="9">
        <v>7.7273781006104627E-5</v>
      </c>
      <c r="E2596" s="9">
        <v>3.4461196414923924E-5</v>
      </c>
      <c r="F2596" s="9">
        <v>9.1367438306213814E-5</v>
      </c>
      <c r="G2596" s="8" t="s">
        <v>54</v>
      </c>
      <c r="H2596" s="8" t="s">
        <v>54</v>
      </c>
      <c r="I2596" s="37">
        <v>0.47700000000000004</v>
      </c>
      <c r="J2596" s="37">
        <v>0.74199999999999999</v>
      </c>
      <c r="K2596" s="37" t="s">
        <v>54</v>
      </c>
      <c r="L2596" s="9" t="s">
        <v>54</v>
      </c>
      <c r="M2596" s="9" t="s">
        <v>54</v>
      </c>
      <c r="N2596" s="9" t="s">
        <v>54</v>
      </c>
    </row>
    <row r="2597" spans="1:14" x14ac:dyDescent="0.2">
      <c r="A2597">
        <v>129410</v>
      </c>
      <c r="B2597">
        <v>1799125</v>
      </c>
      <c r="C2597">
        <v>240786</v>
      </c>
      <c r="D2597" s="9">
        <v>7.7273781006104627E-5</v>
      </c>
      <c r="E2597" s="9">
        <v>3.3349544917668309E-5</v>
      </c>
      <c r="F2597" s="9">
        <v>8.3061307551103464E-5</v>
      </c>
      <c r="G2597" s="8" t="s">
        <v>54</v>
      </c>
      <c r="H2597" s="8" t="s">
        <v>54</v>
      </c>
      <c r="I2597" s="37">
        <v>0.47899999999999998</v>
      </c>
      <c r="J2597" s="37">
        <v>0.745</v>
      </c>
      <c r="K2597" s="37" t="s">
        <v>54</v>
      </c>
      <c r="L2597" s="9" t="s">
        <v>54</v>
      </c>
      <c r="M2597" s="9" t="s">
        <v>54</v>
      </c>
      <c r="N2597" s="9" t="s">
        <v>54</v>
      </c>
    </row>
    <row r="2598" spans="1:14" x14ac:dyDescent="0.2">
      <c r="A2598">
        <v>129410</v>
      </c>
      <c r="B2598">
        <v>1799125</v>
      </c>
      <c r="C2598">
        <v>240786</v>
      </c>
      <c r="D2598" s="9">
        <v>7.7273781006104627E-5</v>
      </c>
      <c r="E2598" s="9">
        <v>3.3349544917668309E-5</v>
      </c>
      <c r="F2598" s="9">
        <v>8.3061307551103464E-5</v>
      </c>
      <c r="G2598" s="8" t="s">
        <v>54</v>
      </c>
      <c r="H2598" s="8" t="s">
        <v>54</v>
      </c>
      <c r="I2598" s="37">
        <v>0.48200000000000004</v>
      </c>
      <c r="J2598" s="37">
        <v>0.748</v>
      </c>
      <c r="K2598" s="37" t="s">
        <v>54</v>
      </c>
      <c r="L2598" s="9" t="s">
        <v>54</v>
      </c>
      <c r="M2598" s="9" t="s">
        <v>54</v>
      </c>
      <c r="N2598" s="9" t="s">
        <v>54</v>
      </c>
    </row>
    <row r="2599" spans="1:14" x14ac:dyDescent="0.2">
      <c r="A2599">
        <v>129410</v>
      </c>
      <c r="B2599">
        <v>1799125</v>
      </c>
      <c r="C2599">
        <v>240786</v>
      </c>
      <c r="D2599" s="9">
        <v>7.7273781006104627E-5</v>
      </c>
      <c r="E2599" s="9">
        <v>3.5572847912179533E-5</v>
      </c>
      <c r="F2599" s="9">
        <v>9.9673569061324165E-5</v>
      </c>
      <c r="G2599" s="8" t="s">
        <v>54</v>
      </c>
      <c r="H2599" s="8" t="s">
        <v>54</v>
      </c>
      <c r="I2599" s="37">
        <v>0.48299999999999998</v>
      </c>
      <c r="J2599" s="37">
        <v>0.74900000000000011</v>
      </c>
      <c r="K2599" s="37" t="s">
        <v>54</v>
      </c>
      <c r="L2599" s="9" t="s">
        <v>54</v>
      </c>
      <c r="M2599" s="9" t="s">
        <v>54</v>
      </c>
      <c r="N2599" s="9" t="s">
        <v>54</v>
      </c>
    </row>
    <row r="2600" spans="1:14" x14ac:dyDescent="0.2">
      <c r="A2600">
        <v>129410</v>
      </c>
      <c r="B2600">
        <v>1799125</v>
      </c>
      <c r="C2600">
        <v>240786</v>
      </c>
      <c r="D2600" s="9">
        <v>7.7273781006104627E-5</v>
      </c>
      <c r="E2600" s="9">
        <v>4.0019453901201975E-5</v>
      </c>
      <c r="F2600" s="9">
        <v>1.3289809208176555E-4</v>
      </c>
      <c r="G2600" s="8" t="s">
        <v>54</v>
      </c>
      <c r="H2600" s="8" t="s">
        <v>54</v>
      </c>
      <c r="I2600" s="37" t="s">
        <v>54</v>
      </c>
      <c r="J2600" s="37" t="s">
        <v>54</v>
      </c>
      <c r="K2600" s="37" t="s">
        <v>54</v>
      </c>
      <c r="L2600" s="9" t="s">
        <v>54</v>
      </c>
      <c r="M2600" s="9" t="s">
        <v>54</v>
      </c>
      <c r="N2600" s="9" t="s">
        <v>54</v>
      </c>
    </row>
    <row r="2601" spans="1:14" x14ac:dyDescent="0.2">
      <c r="A2601">
        <v>129410</v>
      </c>
      <c r="B2601">
        <v>1799125</v>
      </c>
      <c r="C2601">
        <v>240786</v>
      </c>
      <c r="D2601" s="9">
        <v>7.7273781006104627E-5</v>
      </c>
      <c r="E2601" s="9">
        <v>3.5017022163551729E-5</v>
      </c>
      <c r="F2601" s="9">
        <v>9.5520503683768989E-5</v>
      </c>
      <c r="G2601" s="8" t="s">
        <v>54</v>
      </c>
      <c r="H2601" s="8" t="s">
        <v>54</v>
      </c>
      <c r="I2601" s="37" t="s">
        <v>54</v>
      </c>
      <c r="J2601" s="37" t="s">
        <v>54</v>
      </c>
      <c r="K2601" s="37" t="s">
        <v>54</v>
      </c>
      <c r="L2601" s="9" t="s">
        <v>54</v>
      </c>
      <c r="M2601" s="9" t="s">
        <v>54</v>
      </c>
      <c r="N2601" s="9" t="s">
        <v>54</v>
      </c>
    </row>
    <row r="2602" spans="1:14" x14ac:dyDescent="0.2">
      <c r="A2602">
        <v>129410</v>
      </c>
      <c r="B2602">
        <v>1799125</v>
      </c>
      <c r="C2602">
        <v>240786</v>
      </c>
      <c r="D2602" s="9">
        <v>7.7273781006104627E-5</v>
      </c>
      <c r="E2602" s="9">
        <v>3.0570416174529287E-5</v>
      </c>
      <c r="F2602" s="9">
        <v>6.2295980663327601E-5</v>
      </c>
      <c r="G2602" s="8" t="s">
        <v>54</v>
      </c>
      <c r="H2602" s="8" t="s">
        <v>54</v>
      </c>
      <c r="I2602" s="37">
        <v>0.01</v>
      </c>
      <c r="J2602" s="37">
        <v>8.0000000000000002E-3</v>
      </c>
      <c r="K2602" s="37">
        <v>4.0999999999999995E-2</v>
      </c>
      <c r="L2602" s="9" t="s">
        <v>54</v>
      </c>
      <c r="M2602" s="9" t="s">
        <v>54</v>
      </c>
      <c r="N2602" s="9" t="s">
        <v>54</v>
      </c>
    </row>
    <row r="2603" spans="1:14" x14ac:dyDescent="0.2">
      <c r="A2603">
        <v>129410</v>
      </c>
      <c r="B2603">
        <v>1799125</v>
      </c>
      <c r="C2603">
        <v>240786</v>
      </c>
      <c r="D2603" s="9">
        <v>7.7273781006104627E-5</v>
      </c>
      <c r="E2603" s="9">
        <v>3.0570416174529287E-5</v>
      </c>
      <c r="F2603" s="9">
        <v>6.2295980663327601E-5</v>
      </c>
      <c r="G2603" s="8" t="s">
        <v>54</v>
      </c>
      <c r="H2603" s="8" t="s">
        <v>54</v>
      </c>
      <c r="I2603" s="37">
        <v>7.2999999999999995E-2</v>
      </c>
      <c r="J2603" s="37">
        <v>8.900000000000001E-2</v>
      </c>
      <c r="K2603" s="37">
        <v>0.18100000000000002</v>
      </c>
      <c r="L2603" s="9" t="s">
        <v>54</v>
      </c>
      <c r="M2603" s="9" t="s">
        <v>54</v>
      </c>
      <c r="N2603" s="9" t="s">
        <v>54</v>
      </c>
    </row>
    <row r="2604" spans="1:14" x14ac:dyDescent="0.2">
      <c r="A2604">
        <v>129410</v>
      </c>
      <c r="B2604">
        <v>1799125</v>
      </c>
      <c r="C2604">
        <v>240786</v>
      </c>
      <c r="D2604" s="9">
        <v>7.7273781006104627E-5</v>
      </c>
      <c r="E2604" s="9">
        <v>3.5572847912179533E-5</v>
      </c>
      <c r="F2604" s="9">
        <v>9.9673569061324165E-5</v>
      </c>
      <c r="G2604" s="8">
        <v>7.0749999999999997E-3</v>
      </c>
      <c r="H2604" s="8" t="s">
        <v>54</v>
      </c>
      <c r="I2604" s="37">
        <v>0.28999999999999998</v>
      </c>
      <c r="J2604" s="37">
        <v>0.44600000000000001</v>
      </c>
      <c r="K2604" s="37">
        <v>0.434</v>
      </c>
      <c r="L2604" s="9" t="s">
        <v>54</v>
      </c>
      <c r="M2604" s="9" t="s">
        <v>54</v>
      </c>
      <c r="N2604" s="9" t="s">
        <v>54</v>
      </c>
    </row>
    <row r="2605" spans="1:14" x14ac:dyDescent="0.2">
      <c r="A2605">
        <v>129410</v>
      </c>
      <c r="B2605">
        <v>1799125</v>
      </c>
      <c r="C2605">
        <v>240786</v>
      </c>
      <c r="D2605" s="9">
        <v>7.7273781006104627E-5</v>
      </c>
      <c r="E2605" s="9">
        <v>3.3349544917668309E-5</v>
      </c>
      <c r="F2605" s="9">
        <v>8.3061307551103464E-5</v>
      </c>
      <c r="G2605" s="8">
        <v>5.4000000000000003E-3</v>
      </c>
      <c r="H2605" s="8" t="s">
        <v>54</v>
      </c>
      <c r="I2605" s="37">
        <v>0.40399999999999997</v>
      </c>
      <c r="J2605" s="37">
        <v>0.6</v>
      </c>
      <c r="K2605" s="37">
        <v>0.56100000000000005</v>
      </c>
      <c r="L2605" s="9" t="s">
        <v>54</v>
      </c>
      <c r="M2605" s="9" t="s">
        <v>54</v>
      </c>
      <c r="N2605" s="9" t="s">
        <v>54</v>
      </c>
    </row>
    <row r="2606" spans="1:14" x14ac:dyDescent="0.2">
      <c r="A2606">
        <v>129410</v>
      </c>
      <c r="B2606">
        <v>1799125</v>
      </c>
      <c r="C2606">
        <v>240786</v>
      </c>
      <c r="D2606" s="9">
        <v>7.7273781006104627E-5</v>
      </c>
      <c r="E2606" s="9">
        <v>3.3905370666296113E-5</v>
      </c>
      <c r="F2606" s="9">
        <v>8.7214372928658639E-5</v>
      </c>
      <c r="G2606" s="8">
        <v>8.9599999999999992E-3</v>
      </c>
      <c r="H2606" s="8" t="s">
        <v>54</v>
      </c>
      <c r="I2606" s="37">
        <v>0.42799999999999999</v>
      </c>
      <c r="J2606" s="37">
        <v>0.629</v>
      </c>
      <c r="K2606" s="37">
        <v>0.6070000000000001</v>
      </c>
      <c r="L2606" s="9" t="s">
        <v>54</v>
      </c>
      <c r="M2606" s="9" t="s">
        <v>54</v>
      </c>
      <c r="N2606" s="9" t="s">
        <v>54</v>
      </c>
    </row>
    <row r="2607" spans="1:14" x14ac:dyDescent="0.2">
      <c r="A2607">
        <v>129958</v>
      </c>
      <c r="B2607">
        <v>1813061</v>
      </c>
      <c r="C2607">
        <v>243998</v>
      </c>
      <c r="D2607" s="9">
        <v>7.6947937025808339E-5</v>
      </c>
      <c r="E2607" s="9">
        <v>3.8057186161965866E-5</v>
      </c>
      <c r="F2607" s="9">
        <v>1.188534332248625E-4</v>
      </c>
      <c r="G2607" s="8">
        <v>1.15E-2</v>
      </c>
      <c r="H2607" s="8" t="s">
        <v>54</v>
      </c>
      <c r="I2607" s="37">
        <v>0.45299999999999996</v>
      </c>
      <c r="J2607" s="37">
        <v>0.64400000000000002</v>
      </c>
      <c r="K2607" s="37">
        <v>0.629</v>
      </c>
      <c r="L2607" s="9" t="s">
        <v>54</v>
      </c>
      <c r="M2607" s="9" t="s">
        <v>54</v>
      </c>
      <c r="N2607" s="9" t="s">
        <v>54</v>
      </c>
    </row>
    <row r="2608" spans="1:14" x14ac:dyDescent="0.2">
      <c r="A2608">
        <v>129958</v>
      </c>
      <c r="B2608">
        <v>1813061</v>
      </c>
      <c r="C2608">
        <v>243998</v>
      </c>
      <c r="D2608" s="9">
        <v>7.6947937025808339E-5</v>
      </c>
      <c r="E2608" s="9">
        <v>4.1918060120426176E-5</v>
      </c>
      <c r="F2608" s="9">
        <v>1.4754219296879482E-4</v>
      </c>
      <c r="G2608" s="8">
        <v>1.8450000000000001E-2</v>
      </c>
      <c r="H2608" s="8" t="s">
        <v>54</v>
      </c>
      <c r="I2608" s="37">
        <v>0.46</v>
      </c>
      <c r="J2608" s="37">
        <v>0.65500000000000003</v>
      </c>
      <c r="K2608" s="37">
        <v>0.63200000000000001</v>
      </c>
      <c r="L2608" s="9" t="s">
        <v>54</v>
      </c>
      <c r="M2608" s="9" t="s">
        <v>54</v>
      </c>
      <c r="N2608" s="9" t="s">
        <v>54</v>
      </c>
    </row>
    <row r="2609" spans="1:14" x14ac:dyDescent="0.2">
      <c r="A2609">
        <v>129958</v>
      </c>
      <c r="B2609">
        <v>1813061</v>
      </c>
      <c r="C2609">
        <v>243998</v>
      </c>
      <c r="D2609" s="9">
        <v>7.6947937025808339E-5</v>
      </c>
      <c r="E2609" s="9">
        <v>3.7505632739328679E-5</v>
      </c>
      <c r="F2609" s="9">
        <v>1.1475503897572931E-4</v>
      </c>
      <c r="G2609" s="8">
        <v>1.2379999999999999E-2</v>
      </c>
      <c r="H2609" s="8" t="s">
        <v>54</v>
      </c>
      <c r="I2609" s="37">
        <v>0.46299999999999997</v>
      </c>
      <c r="J2609" s="37">
        <v>0.66</v>
      </c>
      <c r="K2609" s="37">
        <v>0.63400000000000001</v>
      </c>
      <c r="L2609" s="9" t="s">
        <v>54</v>
      </c>
      <c r="M2609" s="9" t="s">
        <v>54</v>
      </c>
      <c r="N2609" s="9" t="s">
        <v>54</v>
      </c>
    </row>
    <row r="2610" spans="1:14" x14ac:dyDescent="0.2">
      <c r="A2610">
        <v>129958</v>
      </c>
      <c r="B2610">
        <v>1813061</v>
      </c>
      <c r="C2610">
        <v>243998</v>
      </c>
      <c r="D2610" s="9">
        <v>7.6947937025808339E-5</v>
      </c>
      <c r="E2610" s="9">
        <v>3.9711846429877427E-5</v>
      </c>
      <c r="F2610" s="9">
        <v>1.3114861597226206E-4</v>
      </c>
      <c r="G2610" s="8">
        <v>2.7000000000000001E-3</v>
      </c>
      <c r="H2610" s="8" t="s">
        <v>54</v>
      </c>
      <c r="I2610" s="37">
        <v>0.46700000000000003</v>
      </c>
      <c r="J2610" s="37">
        <v>0.66400000000000003</v>
      </c>
      <c r="K2610" s="37">
        <v>0.63400000000000001</v>
      </c>
      <c r="L2610" s="9" t="s">
        <v>54</v>
      </c>
      <c r="M2610" s="9" t="s">
        <v>54</v>
      </c>
      <c r="N2610" s="9" t="s">
        <v>54</v>
      </c>
    </row>
    <row r="2611" spans="1:14" x14ac:dyDescent="0.2">
      <c r="A2611">
        <v>129958</v>
      </c>
      <c r="B2611">
        <v>1813061</v>
      </c>
      <c r="C2611">
        <v>243998</v>
      </c>
      <c r="D2611" s="9">
        <v>7.6947937025808339E-5</v>
      </c>
      <c r="E2611" s="9">
        <v>3.3644758780868377E-5</v>
      </c>
      <c r="F2611" s="9">
        <v>8.6066279231796985E-5</v>
      </c>
      <c r="G2611" s="8">
        <v>6.7499999999999993E-4</v>
      </c>
      <c r="H2611" s="8" t="s">
        <v>54</v>
      </c>
      <c r="I2611" s="37">
        <v>0.46799999999999997</v>
      </c>
      <c r="J2611" s="37">
        <v>0.67299999999999993</v>
      </c>
      <c r="K2611" s="37">
        <v>0.63400000000000001</v>
      </c>
      <c r="L2611" s="9" t="s">
        <v>54</v>
      </c>
      <c r="M2611" s="9" t="s">
        <v>54</v>
      </c>
      <c r="N2611" s="9" t="s">
        <v>54</v>
      </c>
    </row>
    <row r="2612" spans="1:14" x14ac:dyDescent="0.2">
      <c r="A2612">
        <v>129958</v>
      </c>
      <c r="B2612">
        <v>1813061</v>
      </c>
      <c r="C2612">
        <v>243998</v>
      </c>
      <c r="D2612" s="9">
        <v>7.6947937025808339E-5</v>
      </c>
      <c r="E2612" s="9">
        <v>3.0335438245045258E-5</v>
      </c>
      <c r="F2612" s="9">
        <v>6.1475913736997839E-5</v>
      </c>
      <c r="G2612" s="8">
        <v>2.4000000000000003E-4</v>
      </c>
      <c r="H2612" s="8" t="s">
        <v>54</v>
      </c>
      <c r="I2612" s="37" t="s">
        <v>54</v>
      </c>
      <c r="J2612" s="37" t="s">
        <v>54</v>
      </c>
      <c r="K2612" s="37" t="s">
        <v>54</v>
      </c>
      <c r="L2612" s="9" t="s">
        <v>54</v>
      </c>
      <c r="M2612" s="9" t="s">
        <v>54</v>
      </c>
      <c r="N2612" s="9" t="s">
        <v>54</v>
      </c>
    </row>
    <row r="2613" spans="1:14" x14ac:dyDescent="0.2">
      <c r="A2613">
        <v>129958</v>
      </c>
      <c r="B2613">
        <v>1813061</v>
      </c>
      <c r="C2613">
        <v>243998</v>
      </c>
      <c r="D2613" s="9">
        <v>7.6947937025808339E-5</v>
      </c>
      <c r="E2613" s="9">
        <v>3.309320535823119E-5</v>
      </c>
      <c r="F2613" s="9">
        <v>8.1967884982663794E-5</v>
      </c>
      <c r="G2613" s="8">
        <v>2.0000000000000001E-4</v>
      </c>
      <c r="H2613" s="8" t="s">
        <v>54</v>
      </c>
      <c r="I2613" s="37" t="s">
        <v>54</v>
      </c>
      <c r="J2613" s="37" t="s">
        <v>54</v>
      </c>
      <c r="K2613" s="37" t="s">
        <v>54</v>
      </c>
      <c r="L2613" s="9" t="s">
        <v>54</v>
      </c>
      <c r="M2613" s="9" t="s">
        <v>54</v>
      </c>
      <c r="N2613" s="9" t="s">
        <v>54</v>
      </c>
    </row>
    <row r="2614" spans="1:14" x14ac:dyDescent="0.2">
      <c r="A2614">
        <v>129958</v>
      </c>
      <c r="B2614">
        <v>1813061</v>
      </c>
      <c r="C2614">
        <v>243998</v>
      </c>
      <c r="D2614" s="9">
        <v>7.6947937025808339E-5</v>
      </c>
      <c r="E2614" s="9">
        <v>3.8057186161965866E-5</v>
      </c>
      <c r="F2614" s="9">
        <v>1.188534332248625E-4</v>
      </c>
      <c r="G2614" s="8">
        <v>3.0000000000000003E-4</v>
      </c>
      <c r="H2614" s="8" t="s">
        <v>54</v>
      </c>
      <c r="I2614" s="37">
        <v>1.2E-2</v>
      </c>
      <c r="J2614" s="37">
        <v>6.9999999999999993E-3</v>
      </c>
      <c r="K2614" s="37">
        <v>0</v>
      </c>
      <c r="L2614" s="9" t="s">
        <v>54</v>
      </c>
      <c r="M2614" s="9" t="s">
        <v>54</v>
      </c>
      <c r="N2614" s="9" t="s">
        <v>54</v>
      </c>
    </row>
    <row r="2615" spans="1:14" x14ac:dyDescent="0.2">
      <c r="A2615">
        <v>129958</v>
      </c>
      <c r="B2615">
        <v>1813061</v>
      </c>
      <c r="C2615">
        <v>243998</v>
      </c>
      <c r="D2615" s="9">
        <v>7.6947937025808339E-5</v>
      </c>
      <c r="E2615" s="9">
        <v>3.6402525894054312E-5</v>
      </c>
      <c r="F2615" s="9">
        <v>1.0655825047746293E-4</v>
      </c>
      <c r="G2615" s="8">
        <v>1.725E-3</v>
      </c>
      <c r="H2615" s="8" t="s">
        <v>54</v>
      </c>
      <c r="I2615" s="37">
        <v>7.0000000000000007E-2</v>
      </c>
      <c r="J2615" s="37">
        <v>9.1999999999999998E-2</v>
      </c>
      <c r="K2615" s="37">
        <v>0</v>
      </c>
      <c r="L2615" s="9" t="s">
        <v>54</v>
      </c>
      <c r="M2615" s="9" t="s">
        <v>54</v>
      </c>
      <c r="N2615" s="9" t="s">
        <v>54</v>
      </c>
    </row>
    <row r="2616" spans="1:14" x14ac:dyDescent="0.2">
      <c r="A2616">
        <v>129958</v>
      </c>
      <c r="B2616">
        <v>1813061</v>
      </c>
      <c r="C2616">
        <v>243998</v>
      </c>
      <c r="D2616" s="9">
        <v>7.6947937025808339E-5</v>
      </c>
      <c r="E2616" s="9">
        <v>3.6402525894054312E-5</v>
      </c>
      <c r="F2616" s="9">
        <v>1.0655825047746293E-4</v>
      </c>
      <c r="G2616" s="8">
        <v>2.9500000000000004E-3</v>
      </c>
      <c r="H2616" s="8" t="s">
        <v>54</v>
      </c>
      <c r="I2616" s="37">
        <v>0.28000000000000003</v>
      </c>
      <c r="J2616" s="37">
        <v>0.441</v>
      </c>
      <c r="K2616" s="37">
        <v>0.39500000000000002</v>
      </c>
      <c r="L2616" s="9" t="s">
        <v>54</v>
      </c>
      <c r="M2616" s="9" t="s">
        <v>54</v>
      </c>
      <c r="N2616" s="9" t="s">
        <v>54</v>
      </c>
    </row>
    <row r="2617" spans="1:14" x14ac:dyDescent="0.2">
      <c r="A2617">
        <v>129958</v>
      </c>
      <c r="B2617">
        <v>1813061</v>
      </c>
      <c r="C2617">
        <v>243998</v>
      </c>
      <c r="D2617" s="9">
        <v>7.6947937025808339E-5</v>
      </c>
      <c r="E2617" s="9">
        <v>3.4747865626142751E-5</v>
      </c>
      <c r="F2617" s="9">
        <v>9.4263067730063367E-5</v>
      </c>
      <c r="G2617" s="8">
        <v>5.5000000000000005E-3</v>
      </c>
      <c r="H2617" s="8" t="s">
        <v>54</v>
      </c>
      <c r="I2617" s="37">
        <v>0.39200000000000002</v>
      </c>
      <c r="J2617" s="37">
        <v>0.60799999999999998</v>
      </c>
      <c r="K2617" s="37">
        <v>0.55200000000000005</v>
      </c>
      <c r="L2617" s="9" t="s">
        <v>54</v>
      </c>
      <c r="M2617" s="9" t="s">
        <v>54</v>
      </c>
      <c r="N2617" s="9" t="s">
        <v>54</v>
      </c>
    </row>
    <row r="2618" spans="1:14" x14ac:dyDescent="0.2">
      <c r="A2618">
        <v>129958</v>
      </c>
      <c r="B2618">
        <v>1813061</v>
      </c>
      <c r="C2618">
        <v>243998</v>
      </c>
      <c r="D2618" s="9">
        <v>7.6947937025808339E-5</v>
      </c>
      <c r="E2618" s="9">
        <v>3.8057186161965866E-5</v>
      </c>
      <c r="F2618" s="9">
        <v>1.188534332248625E-4</v>
      </c>
      <c r="G2618" s="8">
        <v>8.3750000000000005E-3</v>
      </c>
      <c r="H2618" s="8" t="s">
        <v>54</v>
      </c>
      <c r="I2618" s="37">
        <v>0.41799999999999998</v>
      </c>
      <c r="J2618" s="37">
        <v>0.63600000000000001</v>
      </c>
      <c r="K2618" s="37">
        <v>0.59</v>
      </c>
      <c r="L2618" s="9" t="s">
        <v>54</v>
      </c>
      <c r="M2618" s="9" t="s">
        <v>54</v>
      </c>
      <c r="N2618" s="9" t="s">
        <v>54</v>
      </c>
    </row>
    <row r="2619" spans="1:14" x14ac:dyDescent="0.2">
      <c r="A2619">
        <v>130754</v>
      </c>
      <c r="B2619">
        <v>1827306</v>
      </c>
      <c r="C2619">
        <v>247543</v>
      </c>
      <c r="D2619" s="9">
        <v>7.6479495847163375E-5</v>
      </c>
      <c r="E2619" s="9">
        <v>3.4476984150437861E-5</v>
      </c>
      <c r="F2619" s="9">
        <v>9.2913150442549378E-5</v>
      </c>
      <c r="G2619" s="8">
        <v>1.0200000000000001E-2</v>
      </c>
      <c r="H2619" s="8" t="s">
        <v>54</v>
      </c>
      <c r="I2619" s="37">
        <v>0.433</v>
      </c>
      <c r="J2619" s="37">
        <v>0.65400000000000003</v>
      </c>
      <c r="K2619" s="37">
        <v>0.61299999999999999</v>
      </c>
      <c r="L2619" s="9" t="s">
        <v>54</v>
      </c>
      <c r="M2619" s="9" t="s">
        <v>54</v>
      </c>
      <c r="N2619" s="9" t="s">
        <v>54</v>
      </c>
    </row>
    <row r="2620" spans="1:14" x14ac:dyDescent="0.2">
      <c r="A2620">
        <v>130754</v>
      </c>
      <c r="B2620">
        <v>1827306</v>
      </c>
      <c r="C2620">
        <v>247543</v>
      </c>
      <c r="D2620" s="9">
        <v>7.6479495847163375E-5</v>
      </c>
      <c r="E2620" s="9">
        <v>3.4476984150437861E-5</v>
      </c>
      <c r="F2620" s="9">
        <v>9.2913150442549378E-5</v>
      </c>
      <c r="G2620" s="8">
        <v>1.2539999999999999E-2</v>
      </c>
      <c r="H2620" s="8" t="s">
        <v>54</v>
      </c>
      <c r="I2620" s="37">
        <v>0.44</v>
      </c>
      <c r="J2620" s="37">
        <v>0.66300000000000003</v>
      </c>
      <c r="K2620" s="37">
        <v>0.63900000000000001</v>
      </c>
      <c r="L2620" s="9" t="s">
        <v>54</v>
      </c>
      <c r="M2620" s="9" t="s">
        <v>54</v>
      </c>
      <c r="N2620" s="9" t="s">
        <v>54</v>
      </c>
    </row>
    <row r="2621" spans="1:14" x14ac:dyDescent="0.2">
      <c r="A2621">
        <v>130754</v>
      </c>
      <c r="B2621">
        <v>1827306</v>
      </c>
      <c r="C2621">
        <v>247543</v>
      </c>
      <c r="D2621" s="9">
        <v>7.6479495847163375E-5</v>
      </c>
      <c r="E2621" s="9">
        <v>4.4327551050562959E-5</v>
      </c>
      <c r="F2621" s="9">
        <v>1.6562778991932714E-4</v>
      </c>
      <c r="G2621" s="8">
        <v>8.2500000000000004E-3</v>
      </c>
      <c r="H2621" s="8" t="s">
        <v>54</v>
      </c>
      <c r="I2621" s="37">
        <v>0.44700000000000006</v>
      </c>
      <c r="J2621" s="37">
        <v>0.66900000000000004</v>
      </c>
      <c r="K2621" s="37">
        <v>0.67099999999999993</v>
      </c>
      <c r="L2621" s="9" t="s">
        <v>54</v>
      </c>
      <c r="M2621" s="9" t="s">
        <v>54</v>
      </c>
      <c r="N2621" s="9" t="s">
        <v>54</v>
      </c>
    </row>
    <row r="2622" spans="1:14" x14ac:dyDescent="0.2">
      <c r="A2622">
        <v>130754</v>
      </c>
      <c r="B2622">
        <v>1827306</v>
      </c>
      <c r="C2622">
        <v>247543</v>
      </c>
      <c r="D2622" s="9">
        <v>7.6479495847163375E-5</v>
      </c>
      <c r="E2622" s="9">
        <v>3.5571491583785094E-5</v>
      </c>
      <c r="F2622" s="9">
        <v>1.0099255482885801E-4</v>
      </c>
      <c r="G2622" s="8">
        <v>5.6250000000000007E-3</v>
      </c>
      <c r="H2622" s="8" t="s">
        <v>54</v>
      </c>
      <c r="I2622" s="37">
        <v>0.44900000000000001</v>
      </c>
      <c r="J2622" s="37">
        <v>0.67099999999999993</v>
      </c>
      <c r="K2622" s="37">
        <v>0.67099999999999993</v>
      </c>
      <c r="L2622" s="9" t="s">
        <v>54</v>
      </c>
      <c r="M2622" s="9" t="s">
        <v>54</v>
      </c>
      <c r="N2622" s="9" t="s">
        <v>54</v>
      </c>
    </row>
    <row r="2623" spans="1:14" x14ac:dyDescent="0.2">
      <c r="A2623">
        <v>130754</v>
      </c>
      <c r="B2623">
        <v>1827306</v>
      </c>
      <c r="C2623">
        <v>247543</v>
      </c>
      <c r="D2623" s="9">
        <v>7.6479495847163375E-5</v>
      </c>
      <c r="E2623" s="9">
        <v>3.4476984150437861E-5</v>
      </c>
      <c r="F2623" s="9">
        <v>9.2913150442549378E-5</v>
      </c>
      <c r="G2623" s="8">
        <v>4.5199999999999997E-3</v>
      </c>
      <c r="H2623" s="8" t="s">
        <v>54</v>
      </c>
      <c r="I2623" s="37">
        <v>0.45200000000000001</v>
      </c>
      <c r="J2623" s="37">
        <v>0.67099999999999993</v>
      </c>
      <c r="K2623" s="37">
        <v>0.68599999999999994</v>
      </c>
      <c r="L2623" s="9" t="s">
        <v>54</v>
      </c>
      <c r="M2623" s="9" t="s">
        <v>54</v>
      </c>
      <c r="N2623" s="9" t="s">
        <v>54</v>
      </c>
    </row>
    <row r="2624" spans="1:14" x14ac:dyDescent="0.2">
      <c r="A2624">
        <v>130754</v>
      </c>
      <c r="B2624">
        <v>1827306</v>
      </c>
      <c r="C2624">
        <v>247543</v>
      </c>
      <c r="D2624" s="9">
        <v>7.6479495847163375E-5</v>
      </c>
      <c r="E2624" s="9">
        <v>3.0098954417048925E-5</v>
      </c>
      <c r="F2624" s="9">
        <v>6.0595532897314809E-5</v>
      </c>
      <c r="G2624" s="8">
        <v>3.2499999999999999E-4</v>
      </c>
      <c r="H2624" s="8" t="s">
        <v>54</v>
      </c>
      <c r="I2624" s="37" t="s">
        <v>54</v>
      </c>
      <c r="J2624" s="37" t="s">
        <v>54</v>
      </c>
      <c r="K2624" s="37" t="s">
        <v>54</v>
      </c>
      <c r="L2624" s="9" t="s">
        <v>54</v>
      </c>
      <c r="M2624" s="9" t="s">
        <v>54</v>
      </c>
      <c r="N2624" s="9" t="s">
        <v>54</v>
      </c>
    </row>
    <row r="2625" spans="1:14" x14ac:dyDescent="0.2">
      <c r="A2625">
        <v>130754</v>
      </c>
      <c r="B2625">
        <v>1827306</v>
      </c>
      <c r="C2625">
        <v>247543</v>
      </c>
      <c r="D2625" s="9">
        <v>7.6479495847163375E-5</v>
      </c>
      <c r="E2625" s="9">
        <v>3.0098954417048925E-5</v>
      </c>
      <c r="F2625" s="9">
        <v>6.0595532897314809E-5</v>
      </c>
      <c r="G2625" s="8">
        <v>7.4999999999999991E-4</v>
      </c>
      <c r="H2625" s="8" t="s">
        <v>54</v>
      </c>
      <c r="I2625" s="37" t="s">
        <v>54</v>
      </c>
      <c r="J2625" s="37" t="s">
        <v>54</v>
      </c>
      <c r="K2625" s="37" t="s">
        <v>54</v>
      </c>
      <c r="L2625" s="9" t="s">
        <v>54</v>
      </c>
      <c r="M2625" s="9" t="s">
        <v>54</v>
      </c>
      <c r="N2625" s="9" t="s">
        <v>54</v>
      </c>
    </row>
    <row r="2626" spans="1:14" x14ac:dyDescent="0.2">
      <c r="A2626">
        <v>130754</v>
      </c>
      <c r="B2626">
        <v>1827306</v>
      </c>
      <c r="C2626">
        <v>247543</v>
      </c>
      <c r="D2626" s="9">
        <v>7.6479495847163375E-5</v>
      </c>
      <c r="E2626" s="9">
        <v>3.5024237867111474E-5</v>
      </c>
      <c r="F2626" s="9">
        <v>9.6952852635703702E-5</v>
      </c>
      <c r="G2626" s="8">
        <v>2.4399999999999999E-3</v>
      </c>
      <c r="H2626" s="8" t="s">
        <v>54</v>
      </c>
      <c r="I2626" s="37">
        <v>0.02</v>
      </c>
      <c r="J2626" s="37">
        <v>9.0000000000000011E-3</v>
      </c>
      <c r="K2626" s="37">
        <v>0.1</v>
      </c>
      <c r="L2626" s="9" t="s">
        <v>54</v>
      </c>
      <c r="M2626" s="9" t="s">
        <v>54</v>
      </c>
      <c r="N2626" s="9" t="s">
        <v>54</v>
      </c>
    </row>
    <row r="2627" spans="1:14" x14ac:dyDescent="0.2">
      <c r="A2627">
        <v>130754</v>
      </c>
      <c r="B2627">
        <v>1827306</v>
      </c>
      <c r="C2627">
        <v>247543</v>
      </c>
      <c r="D2627" s="9">
        <v>7.6479495847163375E-5</v>
      </c>
      <c r="E2627" s="9">
        <v>3.5024237867111474E-5</v>
      </c>
      <c r="F2627" s="9">
        <v>9.6952852635703702E-5</v>
      </c>
      <c r="G2627" s="8">
        <v>5.8000000000000005E-3</v>
      </c>
      <c r="H2627" s="8" t="s">
        <v>54</v>
      </c>
      <c r="I2627" s="37">
        <v>7.5999999999999998E-2</v>
      </c>
      <c r="J2627" s="37">
        <v>0.1</v>
      </c>
      <c r="K2627" s="37">
        <v>0.21600000000000003</v>
      </c>
      <c r="L2627" s="9" t="s">
        <v>54</v>
      </c>
      <c r="M2627" s="9" t="s">
        <v>54</v>
      </c>
      <c r="N2627" s="9" t="s">
        <v>54</v>
      </c>
    </row>
    <row r="2628" spans="1:14" x14ac:dyDescent="0.2">
      <c r="A2628">
        <v>130754</v>
      </c>
      <c r="B2628">
        <v>1827306</v>
      </c>
      <c r="C2628">
        <v>247543</v>
      </c>
      <c r="D2628" s="9">
        <v>7.6479495847163375E-5</v>
      </c>
      <c r="E2628" s="9">
        <v>3.3929730433764241E-5</v>
      </c>
      <c r="F2628" s="9">
        <v>8.8873448249395055E-5</v>
      </c>
      <c r="G2628" s="8">
        <v>8.8599999999999998E-3</v>
      </c>
      <c r="H2628" s="8" t="s">
        <v>54</v>
      </c>
      <c r="I2628" s="37">
        <v>0.28899999999999998</v>
      </c>
      <c r="J2628" s="37">
        <v>0.46299999999999997</v>
      </c>
      <c r="K2628" s="37">
        <v>0.45900000000000002</v>
      </c>
      <c r="L2628" s="9" t="s">
        <v>54</v>
      </c>
      <c r="M2628" s="9" t="s">
        <v>54</v>
      </c>
      <c r="N2628" s="9" t="s">
        <v>54</v>
      </c>
    </row>
    <row r="2629" spans="1:14" x14ac:dyDescent="0.2">
      <c r="A2629">
        <v>130754</v>
      </c>
      <c r="B2629">
        <v>1827306</v>
      </c>
      <c r="C2629">
        <v>247543</v>
      </c>
      <c r="D2629" s="9">
        <v>7.6479495847163375E-5</v>
      </c>
      <c r="E2629" s="9">
        <v>3.3382476717090621E-5</v>
      </c>
      <c r="F2629" s="9">
        <v>8.4833746056240731E-5</v>
      </c>
      <c r="G2629" s="8">
        <v>8.8749999999999992E-3</v>
      </c>
      <c r="H2629" s="8" t="s">
        <v>54</v>
      </c>
      <c r="I2629" s="37">
        <v>0.40600000000000003</v>
      </c>
      <c r="J2629" s="37">
        <v>0.62</v>
      </c>
      <c r="K2629" s="37">
        <v>0.56200000000000006</v>
      </c>
      <c r="L2629" s="9" t="s">
        <v>54</v>
      </c>
      <c r="M2629" s="9" t="s">
        <v>54</v>
      </c>
      <c r="N2629" s="9" t="s">
        <v>54</v>
      </c>
    </row>
    <row r="2630" spans="1:14" x14ac:dyDescent="0.2">
      <c r="A2630">
        <v>130754</v>
      </c>
      <c r="B2630">
        <v>1827306</v>
      </c>
      <c r="C2630">
        <v>247543</v>
      </c>
      <c r="D2630" s="9">
        <v>7.6479495847163375E-5</v>
      </c>
      <c r="E2630" s="9">
        <v>3.9402267600500407E-5</v>
      </c>
      <c r="F2630" s="9">
        <v>1.2927047018093825E-4</v>
      </c>
      <c r="G2630" s="8">
        <v>1.8100000000000002E-2</v>
      </c>
      <c r="H2630" s="8" t="s">
        <v>54</v>
      </c>
      <c r="I2630" s="37">
        <v>0.439</v>
      </c>
      <c r="J2630" s="37">
        <v>0.65300000000000002</v>
      </c>
      <c r="K2630" s="37">
        <v>0.63200000000000001</v>
      </c>
      <c r="L2630" s="9" t="s">
        <v>54</v>
      </c>
      <c r="M2630" s="9" t="s">
        <v>54</v>
      </c>
      <c r="N2630" s="9" t="s">
        <v>54</v>
      </c>
    </row>
    <row r="2631" spans="1:14" x14ac:dyDescent="0.2">
      <c r="A2631">
        <v>130465</v>
      </c>
      <c r="B2631">
        <v>1841625</v>
      </c>
      <c r="C2631">
        <v>252585</v>
      </c>
      <c r="D2631" s="9">
        <v>7.6648909669259951E-5</v>
      </c>
      <c r="E2631" s="9">
        <v>5.4299871037806285E-5</v>
      </c>
      <c r="F2631" s="9">
        <v>2.3754379713759725E-4</v>
      </c>
      <c r="G2631" s="8">
        <v>3.78E-2</v>
      </c>
      <c r="H2631" s="8" t="s">
        <v>54</v>
      </c>
      <c r="I2631" s="37">
        <v>0.47200000000000003</v>
      </c>
      <c r="J2631" s="37">
        <v>0.68</v>
      </c>
      <c r="K2631" s="37">
        <v>0.70900000000000007</v>
      </c>
      <c r="L2631" s="9" t="s">
        <v>54</v>
      </c>
      <c r="M2631" s="9" t="s">
        <v>54</v>
      </c>
      <c r="N2631" s="9" t="s">
        <v>54</v>
      </c>
    </row>
    <row r="2632" spans="1:14" x14ac:dyDescent="0.2">
      <c r="A2632">
        <v>130465</v>
      </c>
      <c r="B2632">
        <v>1841625</v>
      </c>
      <c r="C2632">
        <v>252585</v>
      </c>
      <c r="D2632" s="9">
        <v>7.6648909669259951E-5</v>
      </c>
      <c r="E2632" s="9">
        <v>4.0181904567976648E-5</v>
      </c>
      <c r="F2632" s="9">
        <v>1.346081517113051E-4</v>
      </c>
      <c r="G2632" s="8">
        <v>1.8450000000000001E-2</v>
      </c>
      <c r="H2632" s="8" t="s">
        <v>54</v>
      </c>
      <c r="I2632" s="37">
        <v>0.49399999999999999</v>
      </c>
      <c r="J2632" s="37">
        <v>0.69299999999999995</v>
      </c>
      <c r="K2632" s="37">
        <v>0.71799999999999997</v>
      </c>
      <c r="L2632" s="9" t="s">
        <v>54</v>
      </c>
      <c r="M2632" s="9" t="s">
        <v>54</v>
      </c>
      <c r="N2632" s="9" t="s">
        <v>54</v>
      </c>
    </row>
    <row r="2633" spans="1:14" x14ac:dyDescent="0.2">
      <c r="A2633">
        <v>130465</v>
      </c>
      <c r="B2633">
        <v>1841625</v>
      </c>
      <c r="C2633">
        <v>252585</v>
      </c>
      <c r="D2633" s="9">
        <v>7.6648909669259951E-5</v>
      </c>
      <c r="E2633" s="9">
        <v>3.9095907147220525E-5</v>
      </c>
      <c r="F2633" s="9">
        <v>1.2669002514005187E-4</v>
      </c>
      <c r="G2633" s="8">
        <v>1.0074999999999999E-2</v>
      </c>
      <c r="H2633" s="8" t="s">
        <v>54</v>
      </c>
      <c r="I2633" s="37">
        <v>0.498</v>
      </c>
      <c r="J2633" s="37">
        <v>0.69900000000000007</v>
      </c>
      <c r="K2633" s="37">
        <v>0.71799999999999997</v>
      </c>
      <c r="L2633" s="9" t="s">
        <v>54</v>
      </c>
      <c r="M2633" s="9" t="s">
        <v>54</v>
      </c>
      <c r="N2633" s="9" t="s">
        <v>54</v>
      </c>
    </row>
    <row r="2634" spans="1:14" x14ac:dyDescent="0.2">
      <c r="A2634">
        <v>130465</v>
      </c>
      <c r="B2634">
        <v>1841625</v>
      </c>
      <c r="C2634">
        <v>252585</v>
      </c>
      <c r="D2634" s="9">
        <v>7.6648909669259951E-5</v>
      </c>
      <c r="E2634" s="9">
        <v>3.6923912305708272E-5</v>
      </c>
      <c r="F2634" s="9">
        <v>1.1085377199754538E-4</v>
      </c>
      <c r="G2634" s="8">
        <v>6.3249999999999999E-3</v>
      </c>
      <c r="H2634" s="8" t="s">
        <v>54</v>
      </c>
      <c r="I2634" s="37">
        <v>0.503</v>
      </c>
      <c r="J2634" s="37">
        <v>0.70299999999999996</v>
      </c>
      <c r="K2634" s="37">
        <v>0.72299999999999998</v>
      </c>
      <c r="L2634" s="9" t="s">
        <v>54</v>
      </c>
      <c r="M2634" s="9" t="s">
        <v>54</v>
      </c>
      <c r="N2634" s="9" t="s">
        <v>54</v>
      </c>
    </row>
    <row r="2635" spans="1:14" x14ac:dyDescent="0.2">
      <c r="A2635">
        <v>130465</v>
      </c>
      <c r="B2635">
        <v>1841625</v>
      </c>
      <c r="C2635">
        <v>252585</v>
      </c>
      <c r="D2635" s="9">
        <v>7.6648909669259951E-5</v>
      </c>
      <c r="E2635" s="9">
        <v>3.6923912305708272E-5</v>
      </c>
      <c r="F2635" s="9">
        <v>1.1085377199754538E-4</v>
      </c>
      <c r="G2635" s="8">
        <v>4.3E-3</v>
      </c>
      <c r="H2635" s="8" t="s">
        <v>54</v>
      </c>
      <c r="I2635" s="37">
        <v>0.503</v>
      </c>
      <c r="J2635" s="37">
        <v>0.70400000000000007</v>
      </c>
      <c r="K2635" s="37">
        <v>0.72299999999999998</v>
      </c>
      <c r="L2635" s="9" t="s">
        <v>54</v>
      </c>
      <c r="M2635" s="9" t="s">
        <v>54</v>
      </c>
      <c r="N2635" s="9" t="s">
        <v>54</v>
      </c>
    </row>
    <row r="2636" spans="1:14" x14ac:dyDescent="0.2">
      <c r="A2636">
        <v>130465</v>
      </c>
      <c r="B2636">
        <v>1841625</v>
      </c>
      <c r="C2636">
        <v>252585</v>
      </c>
      <c r="D2636" s="9">
        <v>7.6648909669259951E-5</v>
      </c>
      <c r="E2636" s="9">
        <v>2.9864929070793457E-5</v>
      </c>
      <c r="F2636" s="9">
        <v>5.9385949284399312E-5</v>
      </c>
      <c r="G2636" s="8">
        <v>5.0000000000000001E-4</v>
      </c>
      <c r="H2636" s="8" t="s">
        <v>54</v>
      </c>
      <c r="I2636" s="37" t="s">
        <v>54</v>
      </c>
      <c r="J2636" s="37" t="s">
        <v>54</v>
      </c>
      <c r="K2636" s="37" t="s">
        <v>54</v>
      </c>
      <c r="L2636" s="9" t="s">
        <v>54</v>
      </c>
      <c r="M2636" s="9" t="s">
        <v>54</v>
      </c>
      <c r="N2636" s="9" t="s">
        <v>54</v>
      </c>
    </row>
    <row r="2637" spans="1:14" x14ac:dyDescent="0.2">
      <c r="A2637">
        <v>130465</v>
      </c>
      <c r="B2637">
        <v>1841625</v>
      </c>
      <c r="C2637">
        <v>252585</v>
      </c>
      <c r="D2637" s="9">
        <v>7.6648909669259951E-5</v>
      </c>
      <c r="E2637" s="9">
        <v>3.3665920043439895E-5</v>
      </c>
      <c r="F2637" s="9">
        <v>8.7099392283785656E-5</v>
      </c>
      <c r="G2637" s="8">
        <v>4.2000000000000007E-4</v>
      </c>
      <c r="H2637" s="8" t="s">
        <v>54</v>
      </c>
      <c r="I2637" s="37" t="s">
        <v>54</v>
      </c>
      <c r="J2637" s="37" t="s">
        <v>54</v>
      </c>
      <c r="K2637" s="37" t="s">
        <v>54</v>
      </c>
      <c r="L2637" s="9" t="s">
        <v>54</v>
      </c>
      <c r="M2637" s="9" t="s">
        <v>54</v>
      </c>
      <c r="N2637" s="9" t="s">
        <v>54</v>
      </c>
    </row>
    <row r="2638" spans="1:14" x14ac:dyDescent="0.2">
      <c r="A2638">
        <v>130465</v>
      </c>
      <c r="B2638">
        <v>1841625</v>
      </c>
      <c r="C2638">
        <v>252585</v>
      </c>
      <c r="D2638" s="9">
        <v>7.6648909669259951E-5</v>
      </c>
      <c r="E2638" s="9">
        <v>2.9864929070793457E-5</v>
      </c>
      <c r="F2638" s="9">
        <v>5.9385949284399312E-5</v>
      </c>
      <c r="G2638" s="8">
        <v>3.9749999999999994E-3</v>
      </c>
      <c r="H2638" s="8" t="s">
        <v>54</v>
      </c>
      <c r="I2638" s="37">
        <v>1.8000000000000002E-2</v>
      </c>
      <c r="J2638" s="37">
        <v>1.1000000000000001E-2</v>
      </c>
      <c r="K2638" s="37">
        <v>0</v>
      </c>
      <c r="L2638" s="9" t="s">
        <v>54</v>
      </c>
      <c r="M2638" s="9" t="s">
        <v>54</v>
      </c>
      <c r="N2638" s="9" t="s">
        <v>54</v>
      </c>
    </row>
    <row r="2639" spans="1:14" x14ac:dyDescent="0.2">
      <c r="A2639">
        <v>130465</v>
      </c>
      <c r="B2639">
        <v>1841625</v>
      </c>
      <c r="C2639">
        <v>252585</v>
      </c>
      <c r="D2639" s="9">
        <v>7.6648909669259951E-5</v>
      </c>
      <c r="E2639" s="9">
        <v>3.4751917464196025E-5</v>
      </c>
      <c r="F2639" s="9">
        <v>9.5017518855038891E-5</v>
      </c>
      <c r="G2639" s="8">
        <v>6.3E-3</v>
      </c>
      <c r="H2639" s="8" t="s">
        <v>54</v>
      </c>
      <c r="I2639" s="37">
        <v>8.1000000000000003E-2</v>
      </c>
      <c r="J2639" s="37">
        <v>0.10400000000000001</v>
      </c>
      <c r="K2639" s="37">
        <v>0.20100000000000001</v>
      </c>
      <c r="L2639" s="9" t="s">
        <v>54</v>
      </c>
      <c r="M2639" s="9" t="s">
        <v>54</v>
      </c>
      <c r="N2639" s="9" t="s">
        <v>54</v>
      </c>
    </row>
    <row r="2640" spans="1:14" x14ac:dyDescent="0.2">
      <c r="A2640">
        <v>130465</v>
      </c>
      <c r="B2640">
        <v>1841625</v>
      </c>
      <c r="C2640">
        <v>252585</v>
      </c>
      <c r="D2640" s="9">
        <v>7.6648909669259951E-5</v>
      </c>
      <c r="E2640" s="9">
        <v>3.3122921333061837E-5</v>
      </c>
      <c r="F2640" s="9">
        <v>8.3140328998159032E-5</v>
      </c>
      <c r="G2640" s="8">
        <v>1.66E-3</v>
      </c>
      <c r="H2640" s="8" t="s">
        <v>54</v>
      </c>
      <c r="I2640" s="37">
        <v>0.315</v>
      </c>
      <c r="J2640" s="37">
        <v>0.44600000000000001</v>
      </c>
      <c r="K2640" s="37">
        <v>0.51600000000000001</v>
      </c>
      <c r="L2640" s="9" t="s">
        <v>54</v>
      </c>
      <c r="M2640" s="9" t="s">
        <v>54</v>
      </c>
      <c r="N2640" s="9" t="s">
        <v>54</v>
      </c>
    </row>
    <row r="2641" spans="1:14" x14ac:dyDescent="0.2">
      <c r="A2641">
        <v>130465</v>
      </c>
      <c r="B2641">
        <v>1841625</v>
      </c>
      <c r="C2641">
        <v>252585</v>
      </c>
      <c r="D2641" s="9">
        <v>7.6648909669259951E-5</v>
      </c>
      <c r="E2641" s="9">
        <v>3.5294916174574084E-5</v>
      </c>
      <c r="F2641" s="9">
        <v>9.8976582140665516E-5</v>
      </c>
      <c r="G2641" s="8">
        <v>1.9500000000000001E-3</v>
      </c>
      <c r="H2641" s="8">
        <v>0.91500000000000004</v>
      </c>
      <c r="I2641" s="37">
        <v>0.42799999999999999</v>
      </c>
      <c r="J2641" s="37">
        <v>0.60299999999999998</v>
      </c>
      <c r="K2641" s="37">
        <v>0.67599999999999993</v>
      </c>
      <c r="L2641" s="9" t="s">
        <v>54</v>
      </c>
      <c r="M2641" s="9" t="s">
        <v>54</v>
      </c>
      <c r="N2641" s="9" t="s">
        <v>54</v>
      </c>
    </row>
    <row r="2642" spans="1:14" x14ac:dyDescent="0.2">
      <c r="A2642">
        <v>130465</v>
      </c>
      <c r="B2642">
        <v>1841625</v>
      </c>
      <c r="C2642">
        <v>252585</v>
      </c>
      <c r="D2642" s="9">
        <v>7.6648909669259951E-5</v>
      </c>
      <c r="E2642" s="9">
        <v>3.7466911016086337E-5</v>
      </c>
      <c r="F2642" s="9">
        <v>1.14812835283172E-4</v>
      </c>
      <c r="G2642" s="8">
        <v>2.3500000000000001E-3</v>
      </c>
      <c r="H2642" s="8" t="s">
        <v>54</v>
      </c>
      <c r="I2642" s="37">
        <v>0.45799999999999996</v>
      </c>
      <c r="J2642" s="37">
        <v>0.63400000000000001</v>
      </c>
      <c r="K2642" s="37">
        <v>0.70700000000000007</v>
      </c>
      <c r="L2642" s="9" t="s">
        <v>54</v>
      </c>
      <c r="M2642" s="9" t="s">
        <v>54</v>
      </c>
      <c r="N2642" s="9" t="s">
        <v>54</v>
      </c>
    </row>
    <row r="2643" spans="1:14" x14ac:dyDescent="0.2">
      <c r="A2643">
        <v>130448</v>
      </c>
      <c r="B2643">
        <v>1855617</v>
      </c>
      <c r="C2643">
        <v>257663</v>
      </c>
      <c r="D2643" s="9">
        <v>7.6658898564945416E-5</v>
      </c>
      <c r="E2643" s="9">
        <v>4.2034536221644877E-5</v>
      </c>
      <c r="F2643" s="9">
        <v>1.4747945960421171E-4</v>
      </c>
      <c r="G2643" s="8">
        <v>5.0400000000000002E-3</v>
      </c>
      <c r="H2643" s="8" t="s">
        <v>54</v>
      </c>
      <c r="I2643" s="37">
        <v>0.48499999999999999</v>
      </c>
      <c r="J2643" s="37">
        <v>0.66800000000000004</v>
      </c>
      <c r="K2643" s="37">
        <v>0.74400000000000011</v>
      </c>
      <c r="L2643" s="9" t="s">
        <v>54</v>
      </c>
      <c r="M2643" s="9" t="s">
        <v>54</v>
      </c>
      <c r="N2643" s="9" t="s">
        <v>54</v>
      </c>
    </row>
    <row r="2644" spans="1:14" x14ac:dyDescent="0.2">
      <c r="A2644">
        <v>130448</v>
      </c>
      <c r="B2644">
        <v>1855617</v>
      </c>
      <c r="C2644">
        <v>257663</v>
      </c>
      <c r="D2644" s="9">
        <v>7.6658898564945416E-5</v>
      </c>
      <c r="E2644" s="9">
        <v>3.7184397426839697E-5</v>
      </c>
      <c r="F2644" s="9">
        <v>1.1255011390847735E-4</v>
      </c>
      <c r="G2644" s="8">
        <v>2.8999999999999998E-3</v>
      </c>
      <c r="H2644" s="8" t="s">
        <v>54</v>
      </c>
      <c r="I2644" s="37">
        <v>0.49700000000000005</v>
      </c>
      <c r="J2644" s="37">
        <v>0.68299999999999994</v>
      </c>
      <c r="K2644" s="37">
        <v>0.77</v>
      </c>
      <c r="L2644" s="9" t="s">
        <v>54</v>
      </c>
      <c r="M2644" s="9" t="s">
        <v>54</v>
      </c>
      <c r="N2644" s="9" t="s">
        <v>54</v>
      </c>
    </row>
    <row r="2645" spans="1:14" x14ac:dyDescent="0.2">
      <c r="A2645">
        <v>130448</v>
      </c>
      <c r="B2645">
        <v>1855617</v>
      </c>
      <c r="C2645">
        <v>257663</v>
      </c>
      <c r="D2645" s="9">
        <v>7.6658898564945416E-5</v>
      </c>
      <c r="E2645" s="9">
        <v>3.934001466897533E-5</v>
      </c>
      <c r="F2645" s="9">
        <v>1.2807426755102595E-4</v>
      </c>
      <c r="G2645" s="8">
        <v>2.1749999999999999E-3</v>
      </c>
      <c r="H2645" s="8" t="s">
        <v>54</v>
      </c>
      <c r="I2645" s="37">
        <v>0.503</v>
      </c>
      <c r="J2645" s="37">
        <v>0.69200000000000006</v>
      </c>
      <c r="K2645" s="37">
        <v>0.77300000000000002</v>
      </c>
      <c r="L2645" s="9" t="s">
        <v>54</v>
      </c>
      <c r="M2645" s="9" t="s">
        <v>54</v>
      </c>
      <c r="N2645" s="9" t="s">
        <v>54</v>
      </c>
    </row>
    <row r="2646" spans="1:14" x14ac:dyDescent="0.2">
      <c r="A2646">
        <v>130448</v>
      </c>
      <c r="B2646">
        <v>1855617</v>
      </c>
      <c r="C2646">
        <v>257663</v>
      </c>
      <c r="D2646" s="9">
        <v>7.6658898564945416E-5</v>
      </c>
      <c r="E2646" s="9">
        <v>3.4489875874170156E-5</v>
      </c>
      <c r="F2646" s="9">
        <v>9.3144921855291607E-5</v>
      </c>
      <c r="G2646" s="8">
        <v>1.2600000000000001E-3</v>
      </c>
      <c r="H2646" s="8" t="s">
        <v>54</v>
      </c>
      <c r="I2646" s="37">
        <v>0.50800000000000001</v>
      </c>
      <c r="J2646" s="37">
        <v>0.69700000000000006</v>
      </c>
      <c r="K2646" s="37">
        <v>0.77300000000000002</v>
      </c>
      <c r="L2646" s="9" t="s">
        <v>54</v>
      </c>
      <c r="M2646" s="9" t="s">
        <v>54</v>
      </c>
      <c r="N2646" s="9" t="s">
        <v>54</v>
      </c>
    </row>
    <row r="2647" spans="1:14" x14ac:dyDescent="0.2">
      <c r="A2647">
        <v>130448</v>
      </c>
      <c r="B2647">
        <v>1855617</v>
      </c>
      <c r="C2647">
        <v>257663</v>
      </c>
      <c r="D2647" s="9">
        <v>7.6658898564945416E-5</v>
      </c>
      <c r="E2647" s="9">
        <v>2.9639737079364976E-5</v>
      </c>
      <c r="F2647" s="9">
        <v>5.8215576159557249E-5</v>
      </c>
      <c r="G2647" s="8">
        <v>8.5000000000000006E-4</v>
      </c>
      <c r="H2647" s="8" t="s">
        <v>54</v>
      </c>
      <c r="I2647" s="37">
        <v>0.51</v>
      </c>
      <c r="J2647" s="37">
        <v>0.69900000000000007</v>
      </c>
      <c r="K2647" s="37">
        <v>0.77300000000000002</v>
      </c>
      <c r="L2647" s="9" t="s">
        <v>54</v>
      </c>
      <c r="M2647" s="9" t="s">
        <v>54</v>
      </c>
      <c r="N2647" s="9" t="s">
        <v>54</v>
      </c>
    </row>
    <row r="2648" spans="1:14" x14ac:dyDescent="0.2">
      <c r="A2648">
        <v>130448</v>
      </c>
      <c r="B2648">
        <v>1855617</v>
      </c>
      <c r="C2648">
        <v>257663</v>
      </c>
      <c r="D2648" s="9">
        <v>7.6658898564945416E-5</v>
      </c>
      <c r="E2648" s="9">
        <v>3.5028780184704063E-5</v>
      </c>
      <c r="F2648" s="9">
        <v>9.7025960265928758E-5</v>
      </c>
      <c r="G2648" s="8">
        <v>6.9999999999999988E-4</v>
      </c>
      <c r="H2648" s="8" t="s">
        <v>54</v>
      </c>
      <c r="I2648" s="37" t="s">
        <v>54</v>
      </c>
      <c r="J2648" s="37" t="s">
        <v>54</v>
      </c>
      <c r="K2648" s="37" t="s">
        <v>54</v>
      </c>
      <c r="L2648" s="9" t="s">
        <v>54</v>
      </c>
      <c r="M2648" s="9" t="s">
        <v>54</v>
      </c>
      <c r="N2648" s="9" t="s">
        <v>54</v>
      </c>
    </row>
    <row r="2649" spans="1:14" x14ac:dyDescent="0.2">
      <c r="A2649">
        <v>130448</v>
      </c>
      <c r="B2649">
        <v>1855617</v>
      </c>
      <c r="C2649">
        <v>257663</v>
      </c>
      <c r="D2649" s="9">
        <v>7.6658898564945416E-5</v>
      </c>
      <c r="E2649" s="9">
        <v>3.2334258632034523E-5</v>
      </c>
      <c r="F2649" s="9">
        <v>7.7620768212743004E-5</v>
      </c>
      <c r="G2649" s="8">
        <v>6.600000000000001E-4</v>
      </c>
      <c r="H2649" s="8" t="s">
        <v>54</v>
      </c>
      <c r="I2649" s="37" t="s">
        <v>54</v>
      </c>
      <c r="J2649" s="37" t="s">
        <v>54</v>
      </c>
      <c r="K2649" s="37" t="s">
        <v>54</v>
      </c>
      <c r="L2649" s="9" t="s">
        <v>54</v>
      </c>
      <c r="M2649" s="9" t="s">
        <v>54</v>
      </c>
      <c r="N2649" s="9" t="s">
        <v>54</v>
      </c>
    </row>
    <row r="2650" spans="1:14" x14ac:dyDescent="0.2">
      <c r="A2650">
        <v>130448</v>
      </c>
      <c r="B2650">
        <v>1855617</v>
      </c>
      <c r="C2650">
        <v>257663</v>
      </c>
      <c r="D2650" s="9">
        <v>7.6658898564945416E-5</v>
      </c>
      <c r="E2650" s="9">
        <v>2.9639737079364976E-5</v>
      </c>
      <c r="F2650" s="9">
        <v>5.8215576159557249E-5</v>
      </c>
      <c r="G2650" s="8">
        <v>9.7499999999999996E-4</v>
      </c>
      <c r="H2650" s="8" t="s">
        <v>54</v>
      </c>
      <c r="I2650" s="37">
        <v>1.8000000000000002E-2</v>
      </c>
      <c r="J2650" s="37">
        <v>0.01</v>
      </c>
      <c r="K2650" s="37">
        <v>5.2999999999999999E-2</v>
      </c>
      <c r="L2650" s="9" t="s">
        <v>54</v>
      </c>
      <c r="M2650" s="9" t="s">
        <v>54</v>
      </c>
      <c r="N2650" s="9" t="s">
        <v>54</v>
      </c>
    </row>
    <row r="2651" spans="1:14" x14ac:dyDescent="0.2">
      <c r="A2651">
        <v>130448</v>
      </c>
      <c r="B2651">
        <v>1855617</v>
      </c>
      <c r="C2651">
        <v>257663</v>
      </c>
      <c r="D2651" s="9">
        <v>7.6658898564945416E-5</v>
      </c>
      <c r="E2651" s="9">
        <v>3.2334258632034523E-5</v>
      </c>
      <c r="F2651" s="9">
        <v>7.7620768212743004E-5</v>
      </c>
      <c r="G2651" s="8">
        <v>1.4000000000000002E-3</v>
      </c>
      <c r="H2651" s="8" t="s">
        <v>54</v>
      </c>
      <c r="I2651" s="37">
        <v>8.199999999999999E-2</v>
      </c>
      <c r="J2651" s="37">
        <v>0.11199999999999999</v>
      </c>
      <c r="K2651" s="37">
        <v>0.17399999999999999</v>
      </c>
      <c r="L2651" s="9" t="s">
        <v>54</v>
      </c>
      <c r="M2651" s="9" t="s">
        <v>54</v>
      </c>
      <c r="N2651" s="9" t="s">
        <v>54</v>
      </c>
    </row>
    <row r="2652" spans="1:14" x14ac:dyDescent="0.2">
      <c r="A2652">
        <v>130448</v>
      </c>
      <c r="B2652">
        <v>1855617</v>
      </c>
      <c r="C2652">
        <v>257663</v>
      </c>
      <c r="D2652" s="9">
        <v>7.6658898564945416E-5</v>
      </c>
      <c r="E2652" s="9">
        <v>2.9639737079364976E-5</v>
      </c>
      <c r="F2652" s="9">
        <v>5.8215576159557249E-5</v>
      </c>
      <c r="G2652" s="8">
        <v>1.7600000000000001E-3</v>
      </c>
      <c r="H2652" s="8" t="s">
        <v>54</v>
      </c>
      <c r="I2652" s="37">
        <v>0.33200000000000002</v>
      </c>
      <c r="J2652" s="37">
        <v>0.47200000000000003</v>
      </c>
      <c r="K2652" s="37">
        <v>0.495</v>
      </c>
      <c r="L2652" s="9" t="s">
        <v>54</v>
      </c>
      <c r="M2652" s="9" t="s">
        <v>54</v>
      </c>
      <c r="N2652" s="9" t="s">
        <v>54</v>
      </c>
    </row>
    <row r="2653" spans="1:14" x14ac:dyDescent="0.2">
      <c r="A2653">
        <v>130448</v>
      </c>
      <c r="B2653">
        <v>1855617</v>
      </c>
      <c r="C2653">
        <v>257663</v>
      </c>
      <c r="D2653" s="9">
        <v>7.6658898564945416E-5</v>
      </c>
      <c r="E2653" s="9">
        <v>3.3412067253102336E-5</v>
      </c>
      <c r="F2653" s="9">
        <v>8.5382845034017306E-5</v>
      </c>
      <c r="G2653" s="8">
        <v>1.5500000000000002E-3</v>
      </c>
      <c r="H2653" s="8">
        <v>0.91500000000000004</v>
      </c>
      <c r="I2653" s="37">
        <v>0.46100000000000002</v>
      </c>
      <c r="J2653" s="37">
        <v>0.625</v>
      </c>
      <c r="K2653" s="37">
        <v>0.65300000000000002</v>
      </c>
      <c r="L2653" s="9" t="s">
        <v>54</v>
      </c>
      <c r="M2653" s="9" t="s">
        <v>54</v>
      </c>
      <c r="N2653" s="9" t="s">
        <v>54</v>
      </c>
    </row>
    <row r="2654" spans="1:14" x14ac:dyDescent="0.2">
      <c r="A2654">
        <v>130448</v>
      </c>
      <c r="B2654">
        <v>1855617</v>
      </c>
      <c r="C2654">
        <v>257663</v>
      </c>
      <c r="D2654" s="9">
        <v>7.6658898564945416E-5</v>
      </c>
      <c r="E2654" s="9">
        <v>4.9040292258585691E-5</v>
      </c>
      <c r="F2654" s="9">
        <v>1.9793295894249467E-4</v>
      </c>
      <c r="G2654" s="8">
        <v>6.0199999999999993E-3</v>
      </c>
      <c r="H2654" s="8" t="s">
        <v>54</v>
      </c>
      <c r="I2654" s="37">
        <v>0.49</v>
      </c>
      <c r="J2654" s="37">
        <v>0.66099999999999992</v>
      </c>
      <c r="K2654" s="37">
        <v>0.73099999999999998</v>
      </c>
      <c r="L2654" s="9" t="s">
        <v>54</v>
      </c>
      <c r="M2654" s="9" t="s">
        <v>54</v>
      </c>
      <c r="N2654" s="9" t="s">
        <v>54</v>
      </c>
    </row>
    <row r="2655" spans="1:14" x14ac:dyDescent="0.2">
      <c r="A2655">
        <v>130036</v>
      </c>
      <c r="B2655">
        <v>1869365</v>
      </c>
      <c r="C2655">
        <v>264062</v>
      </c>
      <c r="D2655" s="9">
        <v>7.6901781045249013E-5</v>
      </c>
      <c r="E2655" s="9">
        <v>5.4029041947399249E-5</v>
      </c>
      <c r="F2655" s="9">
        <v>2.3100635456824533E-4</v>
      </c>
      <c r="G2655" s="8">
        <v>1.055E-2</v>
      </c>
      <c r="H2655" s="8" t="s">
        <v>54</v>
      </c>
      <c r="I2655" s="37">
        <v>0.51100000000000001</v>
      </c>
      <c r="J2655" s="37">
        <v>0.68</v>
      </c>
      <c r="K2655" s="37">
        <v>0.751</v>
      </c>
      <c r="L2655" s="9" t="s">
        <v>54</v>
      </c>
      <c r="M2655" s="9" t="s">
        <v>54</v>
      </c>
      <c r="N2655" s="9" t="s">
        <v>54</v>
      </c>
    </row>
    <row r="2656" spans="1:14" x14ac:dyDescent="0.2">
      <c r="A2656">
        <v>130036</v>
      </c>
      <c r="B2656">
        <v>1869365</v>
      </c>
      <c r="C2656">
        <v>264062</v>
      </c>
      <c r="D2656" s="9">
        <v>7.6901781045249013E-5</v>
      </c>
      <c r="E2656" s="9">
        <v>4.8679631853597343E-5</v>
      </c>
      <c r="F2656" s="9">
        <v>1.9313646037672971E-4</v>
      </c>
      <c r="G2656" s="8">
        <v>5.1500000000000001E-3</v>
      </c>
      <c r="H2656" s="8" t="s">
        <v>54</v>
      </c>
      <c r="I2656" s="37">
        <v>0.52500000000000002</v>
      </c>
      <c r="J2656" s="37">
        <v>0.69900000000000007</v>
      </c>
      <c r="K2656" s="37">
        <v>0.77099999999999991</v>
      </c>
      <c r="L2656" s="9" t="s">
        <v>54</v>
      </c>
      <c r="M2656" s="9" t="s">
        <v>54</v>
      </c>
      <c r="N2656" s="9" t="s">
        <v>54</v>
      </c>
    </row>
    <row r="2657" spans="1:14" x14ac:dyDescent="0.2">
      <c r="A2657">
        <v>130036</v>
      </c>
      <c r="B2657">
        <v>1869365</v>
      </c>
      <c r="C2657">
        <v>264062</v>
      </c>
      <c r="D2657" s="9">
        <v>7.6901781045249013E-5</v>
      </c>
      <c r="E2657" s="9">
        <v>3.6375988637852963E-5</v>
      </c>
      <c r="F2657" s="9">
        <v>1.0603570373624376E-4</v>
      </c>
      <c r="G2657" s="8">
        <v>6.0000000000000001E-3</v>
      </c>
      <c r="H2657" s="8" t="s">
        <v>54</v>
      </c>
      <c r="I2657" s="37">
        <v>0.53200000000000003</v>
      </c>
      <c r="J2657" s="37">
        <v>0.71099999999999997</v>
      </c>
      <c r="K2657" s="37">
        <v>0.78400000000000003</v>
      </c>
      <c r="L2657" s="9" t="s">
        <v>54</v>
      </c>
      <c r="M2657" s="9" t="s">
        <v>54</v>
      </c>
      <c r="N2657" s="9" t="s">
        <v>54</v>
      </c>
    </row>
    <row r="2658" spans="1:14" x14ac:dyDescent="0.2">
      <c r="A2658">
        <v>130036</v>
      </c>
      <c r="B2658">
        <v>1869365</v>
      </c>
      <c r="C2658">
        <v>264062</v>
      </c>
      <c r="D2658" s="9">
        <v>7.6901781045249013E-5</v>
      </c>
      <c r="E2658" s="9">
        <v>3.2631401572191623E-5</v>
      </c>
      <c r="F2658" s="9">
        <v>7.952677780218282E-5</v>
      </c>
      <c r="G2658" s="8">
        <v>2.96E-3</v>
      </c>
      <c r="H2658" s="8" t="s">
        <v>54</v>
      </c>
      <c r="I2658" s="37">
        <v>0.53500000000000003</v>
      </c>
      <c r="J2658" s="37">
        <v>0.71900000000000008</v>
      </c>
      <c r="K2658" s="37">
        <v>0.78400000000000003</v>
      </c>
      <c r="L2658" s="9" t="s">
        <v>54</v>
      </c>
      <c r="M2658" s="9" t="s">
        <v>54</v>
      </c>
      <c r="N2658" s="9" t="s">
        <v>54</v>
      </c>
    </row>
    <row r="2659" spans="1:14" x14ac:dyDescent="0.2">
      <c r="A2659">
        <v>130036</v>
      </c>
      <c r="B2659">
        <v>1869365</v>
      </c>
      <c r="C2659">
        <v>264062</v>
      </c>
      <c r="D2659" s="9">
        <v>7.6901781045249013E-5</v>
      </c>
      <c r="E2659" s="9">
        <v>2.9421755515910482E-5</v>
      </c>
      <c r="F2659" s="9">
        <v>5.6804841287273441E-5</v>
      </c>
      <c r="G2659" s="8">
        <v>1.3500000000000001E-3</v>
      </c>
      <c r="H2659" s="8" t="s">
        <v>54</v>
      </c>
      <c r="I2659" s="37">
        <v>0.54</v>
      </c>
      <c r="J2659" s="37">
        <v>0.72599999999999998</v>
      </c>
      <c r="K2659" s="37">
        <v>0.78400000000000003</v>
      </c>
      <c r="L2659" s="9" t="s">
        <v>54</v>
      </c>
      <c r="M2659" s="9" t="s">
        <v>54</v>
      </c>
      <c r="N2659" s="9" t="s">
        <v>54</v>
      </c>
    </row>
    <row r="2660" spans="1:14" x14ac:dyDescent="0.2">
      <c r="A2660">
        <v>130036</v>
      </c>
      <c r="B2660">
        <v>1869365</v>
      </c>
      <c r="C2660">
        <v>264062</v>
      </c>
      <c r="D2660" s="9">
        <v>7.6901781045249013E-5</v>
      </c>
      <c r="E2660" s="9">
        <v>3.6910929647233154E-5</v>
      </c>
      <c r="F2660" s="9">
        <v>1.0982269315539533E-4</v>
      </c>
      <c r="G2660" s="8">
        <v>1.0250000000000001E-3</v>
      </c>
      <c r="H2660" s="8" t="s">
        <v>54</v>
      </c>
      <c r="I2660" s="37" t="s">
        <v>54</v>
      </c>
      <c r="J2660" s="37" t="s">
        <v>54</v>
      </c>
      <c r="K2660" s="37" t="s">
        <v>54</v>
      </c>
      <c r="L2660" s="9" t="s">
        <v>54</v>
      </c>
      <c r="M2660" s="9" t="s">
        <v>54</v>
      </c>
      <c r="N2660" s="9" t="s">
        <v>54</v>
      </c>
    </row>
    <row r="2661" spans="1:14" x14ac:dyDescent="0.2">
      <c r="A2661">
        <v>130036</v>
      </c>
      <c r="B2661">
        <v>1869365</v>
      </c>
      <c r="C2661">
        <v>264062</v>
      </c>
      <c r="D2661" s="9">
        <v>7.6901781045249013E-5</v>
      </c>
      <c r="E2661" s="9">
        <v>3.5841047628472771E-5</v>
      </c>
      <c r="F2661" s="9">
        <v>1.022487143170922E-4</v>
      </c>
      <c r="G2661" s="8">
        <v>8.9999999999999998E-4</v>
      </c>
      <c r="H2661" s="8" t="s">
        <v>54</v>
      </c>
      <c r="I2661" s="37" t="s">
        <v>54</v>
      </c>
      <c r="J2661" s="37" t="s">
        <v>54</v>
      </c>
      <c r="K2661" s="37" t="s">
        <v>54</v>
      </c>
      <c r="L2661" s="9" t="s">
        <v>54</v>
      </c>
      <c r="M2661" s="9" t="s">
        <v>54</v>
      </c>
      <c r="N2661" s="9" t="s">
        <v>54</v>
      </c>
    </row>
    <row r="2662" spans="1:14" x14ac:dyDescent="0.2">
      <c r="A2662">
        <v>130036</v>
      </c>
      <c r="B2662">
        <v>1869365</v>
      </c>
      <c r="C2662">
        <v>264062</v>
      </c>
      <c r="D2662" s="9">
        <v>7.6901781045249013E-5</v>
      </c>
      <c r="E2662" s="9">
        <v>3.4771165609712389E-5</v>
      </c>
      <c r="F2662" s="9">
        <v>9.4674735478789072E-5</v>
      </c>
      <c r="G2662" s="8">
        <v>9.2500000000000004E-4</v>
      </c>
      <c r="H2662" s="8" t="s">
        <v>54</v>
      </c>
      <c r="I2662" s="37">
        <v>1.7000000000000001E-2</v>
      </c>
      <c r="J2662" s="37">
        <v>0</v>
      </c>
      <c r="K2662" s="37">
        <v>6.2000000000000006E-2</v>
      </c>
      <c r="L2662" s="9" t="s">
        <v>54</v>
      </c>
      <c r="M2662" s="9" t="s">
        <v>54</v>
      </c>
      <c r="N2662" s="9" t="s">
        <v>54</v>
      </c>
    </row>
    <row r="2663" spans="1:14" x14ac:dyDescent="0.2">
      <c r="A2663">
        <v>130036</v>
      </c>
      <c r="B2663">
        <v>1869365</v>
      </c>
      <c r="C2663">
        <v>264062</v>
      </c>
      <c r="D2663" s="9">
        <v>7.6901781045249013E-5</v>
      </c>
      <c r="E2663" s="9">
        <v>2.9421755515910482E-5</v>
      </c>
      <c r="F2663" s="9">
        <v>5.6804841287273441E-5</v>
      </c>
      <c r="G2663" s="8">
        <v>1.1000000000000001E-3</v>
      </c>
      <c r="H2663" s="8" t="s">
        <v>54</v>
      </c>
      <c r="I2663" s="37">
        <v>6.9000000000000006E-2</v>
      </c>
      <c r="J2663" s="37">
        <v>8.1000000000000003E-2</v>
      </c>
      <c r="K2663" s="37">
        <v>0.18</v>
      </c>
      <c r="L2663" s="9" t="s">
        <v>54</v>
      </c>
      <c r="M2663" s="9" t="s">
        <v>54</v>
      </c>
      <c r="N2663" s="9" t="s">
        <v>54</v>
      </c>
    </row>
    <row r="2664" spans="1:14" x14ac:dyDescent="0.2">
      <c r="A2664">
        <v>130036</v>
      </c>
      <c r="B2664">
        <v>1869365</v>
      </c>
      <c r="C2664">
        <v>264062</v>
      </c>
      <c r="D2664" s="9">
        <v>7.6901781045249013E-5</v>
      </c>
      <c r="E2664" s="9">
        <v>3.2631401572191623E-5</v>
      </c>
      <c r="F2664" s="9">
        <v>7.952677780218282E-5</v>
      </c>
      <c r="G2664" s="8">
        <v>1.4E-3</v>
      </c>
      <c r="H2664" s="8" t="s">
        <v>54</v>
      </c>
      <c r="I2664" s="37">
        <v>0.3</v>
      </c>
      <c r="J2664" s="37">
        <v>0.42</v>
      </c>
      <c r="K2664" s="37">
        <v>0.50900000000000001</v>
      </c>
      <c r="L2664" s="9" t="s">
        <v>54</v>
      </c>
      <c r="M2664" s="9" t="s">
        <v>54</v>
      </c>
      <c r="N2664" s="9" t="s">
        <v>54</v>
      </c>
    </row>
    <row r="2665" spans="1:14" x14ac:dyDescent="0.2">
      <c r="A2665">
        <v>130036</v>
      </c>
      <c r="B2665">
        <v>1869365</v>
      </c>
      <c r="C2665">
        <v>264062</v>
      </c>
      <c r="D2665" s="9">
        <v>7.6901781045249013E-5</v>
      </c>
      <c r="E2665" s="9">
        <v>2.9421755515910482E-5</v>
      </c>
      <c r="F2665" s="9">
        <v>5.6804841287273441E-5</v>
      </c>
      <c r="G2665" s="8">
        <v>2E-3</v>
      </c>
      <c r="H2665" s="8">
        <v>0.93</v>
      </c>
      <c r="I2665" s="37">
        <v>0.41000000000000003</v>
      </c>
      <c r="J2665" s="37">
        <v>0.56700000000000006</v>
      </c>
      <c r="K2665" s="37">
        <v>0.64300000000000002</v>
      </c>
      <c r="L2665" s="9" t="s">
        <v>54</v>
      </c>
      <c r="M2665" s="9" t="s">
        <v>54</v>
      </c>
      <c r="N2665" s="9" t="s">
        <v>54</v>
      </c>
    </row>
    <row r="2666" spans="1:14" x14ac:dyDescent="0.2">
      <c r="A2666">
        <v>130036</v>
      </c>
      <c r="B2666">
        <v>1869365</v>
      </c>
      <c r="C2666">
        <v>264062</v>
      </c>
      <c r="D2666" s="9">
        <v>7.6901781045249013E-5</v>
      </c>
      <c r="E2666" s="9">
        <v>3.4771165609712389E-5</v>
      </c>
      <c r="F2666" s="9">
        <v>9.4674735478789072E-5</v>
      </c>
      <c r="G2666" s="8">
        <v>1.5749999999999998E-3</v>
      </c>
      <c r="H2666" s="8" t="s">
        <v>54</v>
      </c>
      <c r="I2666" s="37">
        <v>0.44500000000000001</v>
      </c>
      <c r="J2666" s="37">
        <v>0.59899999999999998</v>
      </c>
      <c r="K2666" s="37">
        <v>0.72299999999999998</v>
      </c>
      <c r="L2666" s="9" t="s">
        <v>54</v>
      </c>
      <c r="M2666" s="9" t="s">
        <v>54</v>
      </c>
      <c r="N2666" s="9" t="s">
        <v>54</v>
      </c>
    </row>
    <row r="2667" spans="1:14" x14ac:dyDescent="0.2">
      <c r="A2667">
        <v>130580</v>
      </c>
      <c r="B2667">
        <v>1881259</v>
      </c>
      <c r="C2667">
        <v>271498</v>
      </c>
      <c r="D2667" s="9">
        <v>7.6581406034614789E-5</v>
      </c>
      <c r="E2667" s="9">
        <v>3.561444755878909E-5</v>
      </c>
      <c r="F2667" s="9">
        <v>9.9448246395921882E-5</v>
      </c>
      <c r="G2667" s="8">
        <v>1.5250000000000001E-3</v>
      </c>
      <c r="H2667" s="8" t="s">
        <v>54</v>
      </c>
      <c r="I2667" s="37">
        <v>0.46500000000000002</v>
      </c>
      <c r="J2667" s="37">
        <v>0.61699999999999999</v>
      </c>
      <c r="K2667" s="37">
        <v>0.747</v>
      </c>
      <c r="L2667" s="9" t="s">
        <v>54</v>
      </c>
      <c r="M2667" s="9" t="s">
        <v>54</v>
      </c>
      <c r="N2667" s="9" t="s">
        <v>54</v>
      </c>
    </row>
    <row r="2668" spans="1:14" x14ac:dyDescent="0.2">
      <c r="A2668">
        <v>130580</v>
      </c>
      <c r="B2668">
        <v>1881259</v>
      </c>
      <c r="C2668">
        <v>271498</v>
      </c>
      <c r="D2668" s="9">
        <v>7.6581406034614789E-5</v>
      </c>
      <c r="E2668" s="9">
        <v>3.4551329721213293E-5</v>
      </c>
      <c r="F2668" s="9">
        <v>9.2081709625853591E-5</v>
      </c>
      <c r="G2668" s="8">
        <v>2.3999999999999998E-3</v>
      </c>
      <c r="H2668" s="8" t="s">
        <v>54</v>
      </c>
      <c r="I2668" s="37">
        <v>0.48</v>
      </c>
      <c r="J2668" s="37">
        <v>0.625</v>
      </c>
      <c r="K2668" s="37">
        <v>0.77500000000000002</v>
      </c>
      <c r="L2668" s="9" t="s">
        <v>54</v>
      </c>
      <c r="M2668" s="9" t="s">
        <v>54</v>
      </c>
      <c r="N2668" s="9" t="s">
        <v>54</v>
      </c>
    </row>
    <row r="2669" spans="1:14" x14ac:dyDescent="0.2">
      <c r="A2669">
        <v>130580</v>
      </c>
      <c r="B2669">
        <v>1881259</v>
      </c>
      <c r="C2669">
        <v>271498</v>
      </c>
      <c r="D2669" s="9">
        <v>7.6581406034614789E-5</v>
      </c>
      <c r="E2669" s="9">
        <v>3.8803801071516468E-5</v>
      </c>
      <c r="F2669" s="9">
        <v>1.2154785670612676E-4</v>
      </c>
      <c r="G2669" s="8">
        <v>4.1400000000000005E-3</v>
      </c>
      <c r="H2669" s="8" t="s">
        <v>54</v>
      </c>
      <c r="I2669" s="37">
        <v>0.48700000000000004</v>
      </c>
      <c r="J2669" s="37">
        <v>0.63800000000000001</v>
      </c>
      <c r="K2669" s="37">
        <v>0.77500000000000002</v>
      </c>
      <c r="L2669" s="9" t="s">
        <v>54</v>
      </c>
      <c r="M2669" s="9" t="s">
        <v>54</v>
      </c>
      <c r="N2669" s="9" t="s">
        <v>54</v>
      </c>
    </row>
    <row r="2670" spans="1:14" x14ac:dyDescent="0.2">
      <c r="A2670">
        <v>130580</v>
      </c>
      <c r="B2670">
        <v>1881259</v>
      </c>
      <c r="C2670">
        <v>271498</v>
      </c>
      <c r="D2670" s="9">
        <v>7.6581406034614789E-5</v>
      </c>
      <c r="E2670" s="9">
        <v>4.2524713503031744E-5</v>
      </c>
      <c r="F2670" s="9">
        <v>1.4733073540136577E-4</v>
      </c>
      <c r="G2670" s="8">
        <v>1.8499999999999999E-3</v>
      </c>
      <c r="H2670" s="8" t="s">
        <v>54</v>
      </c>
      <c r="I2670" s="37">
        <v>0.49100000000000005</v>
      </c>
      <c r="J2670" s="37">
        <v>0.64599999999999991</v>
      </c>
      <c r="K2670" s="37">
        <v>0.77500000000000002</v>
      </c>
      <c r="L2670" s="9" t="s">
        <v>54</v>
      </c>
      <c r="M2670" s="9" t="s">
        <v>54</v>
      </c>
      <c r="N2670" s="9" t="s">
        <v>54</v>
      </c>
    </row>
    <row r="2671" spans="1:14" x14ac:dyDescent="0.2">
      <c r="A2671">
        <v>130580</v>
      </c>
      <c r="B2671">
        <v>1881259</v>
      </c>
      <c r="C2671">
        <v>271498</v>
      </c>
      <c r="D2671" s="9">
        <v>7.6581406034614789E-5</v>
      </c>
      <c r="E2671" s="9">
        <v>3.561444755878909E-5</v>
      </c>
      <c r="F2671" s="9">
        <v>9.9448246395921882E-5</v>
      </c>
      <c r="G2671" s="8">
        <v>8.5000000000000006E-4</v>
      </c>
      <c r="H2671" s="8" t="s">
        <v>54</v>
      </c>
      <c r="I2671" s="37">
        <v>0.49100000000000005</v>
      </c>
      <c r="J2671" s="37">
        <v>0.64599999999999991</v>
      </c>
      <c r="K2671" s="37">
        <v>0.77500000000000002</v>
      </c>
      <c r="L2671" s="9" t="s">
        <v>54</v>
      </c>
      <c r="M2671" s="9" t="s">
        <v>54</v>
      </c>
      <c r="N2671" s="9" t="s">
        <v>54</v>
      </c>
    </row>
    <row r="2672" spans="1:14" x14ac:dyDescent="0.2">
      <c r="A2672">
        <v>130580</v>
      </c>
      <c r="B2672">
        <v>1881259</v>
      </c>
      <c r="C2672">
        <v>271498</v>
      </c>
      <c r="D2672" s="9">
        <v>7.6581406034614789E-5</v>
      </c>
      <c r="E2672" s="9">
        <v>3.4019770802425394E-5</v>
      </c>
      <c r="F2672" s="9">
        <v>8.8398441240819452E-5</v>
      </c>
      <c r="G2672" s="8">
        <v>7.7999999999999999E-4</v>
      </c>
      <c r="H2672" s="8" t="s">
        <v>54</v>
      </c>
      <c r="I2672" s="37" t="s">
        <v>54</v>
      </c>
      <c r="J2672" s="37" t="s">
        <v>54</v>
      </c>
      <c r="K2672" s="37" t="s">
        <v>54</v>
      </c>
      <c r="L2672" s="9" t="s">
        <v>54</v>
      </c>
      <c r="M2672" s="9" t="s">
        <v>54</v>
      </c>
      <c r="N2672" s="9" t="s">
        <v>54</v>
      </c>
    </row>
    <row r="2673" spans="1:14" x14ac:dyDescent="0.2">
      <c r="A2673">
        <v>130580</v>
      </c>
      <c r="B2673">
        <v>1881259</v>
      </c>
      <c r="C2673">
        <v>271498</v>
      </c>
      <c r="D2673" s="9">
        <v>7.6581406034614789E-5</v>
      </c>
      <c r="E2673" s="9">
        <v>3.1893535127273806E-5</v>
      </c>
      <c r="F2673" s="9">
        <v>7.3665367700682884E-5</v>
      </c>
      <c r="G2673" s="8">
        <v>5.0000000000000001E-4</v>
      </c>
      <c r="H2673" s="8" t="s">
        <v>54</v>
      </c>
      <c r="I2673" s="37" t="s">
        <v>54</v>
      </c>
      <c r="J2673" s="37" t="s">
        <v>54</v>
      </c>
      <c r="K2673" s="37" t="s">
        <v>54</v>
      </c>
      <c r="L2673" s="9" t="s">
        <v>54</v>
      </c>
      <c r="M2673" s="9" t="s">
        <v>54</v>
      </c>
      <c r="N2673" s="9" t="s">
        <v>54</v>
      </c>
    </row>
    <row r="2674" spans="1:14" x14ac:dyDescent="0.2">
      <c r="A2674">
        <v>130580</v>
      </c>
      <c r="B2674">
        <v>1881259</v>
      </c>
      <c r="C2674">
        <v>271498</v>
      </c>
      <c r="D2674" s="9">
        <v>7.6581406034614789E-5</v>
      </c>
      <c r="E2674" s="9">
        <v>3.2956652964849604E-5</v>
      </c>
      <c r="F2674" s="9">
        <v>8.1031904470751161E-5</v>
      </c>
      <c r="G2674" s="8">
        <v>6.4999999999999997E-4</v>
      </c>
      <c r="H2674" s="8" t="s">
        <v>54</v>
      </c>
      <c r="I2674" s="37">
        <v>2.1000000000000001E-2</v>
      </c>
      <c r="J2674" s="37">
        <v>0.01</v>
      </c>
      <c r="K2674" s="37">
        <v>5.7000000000000002E-2</v>
      </c>
      <c r="L2674" s="9" t="s">
        <v>54</v>
      </c>
      <c r="M2674" s="9" t="s">
        <v>54</v>
      </c>
      <c r="N2674" s="9" t="s">
        <v>54</v>
      </c>
    </row>
    <row r="2675" spans="1:14" x14ac:dyDescent="0.2">
      <c r="A2675">
        <v>130580</v>
      </c>
      <c r="B2675">
        <v>1881259</v>
      </c>
      <c r="C2675">
        <v>271498</v>
      </c>
      <c r="D2675" s="9">
        <v>7.6581406034614789E-5</v>
      </c>
      <c r="E2675" s="9">
        <v>2.9235740533334327E-5</v>
      </c>
      <c r="F2675" s="9">
        <v>5.5249025775512156E-5</v>
      </c>
      <c r="G2675" s="8">
        <v>6.9999999999999999E-4</v>
      </c>
      <c r="H2675" s="8" t="s">
        <v>54</v>
      </c>
      <c r="I2675" s="37">
        <v>0.09</v>
      </c>
      <c r="J2675" s="37">
        <v>0.12400000000000001</v>
      </c>
      <c r="K2675" s="37">
        <v>0.17199999999999999</v>
      </c>
      <c r="L2675" s="9" t="s">
        <v>54</v>
      </c>
      <c r="M2675" s="9" t="s">
        <v>54</v>
      </c>
      <c r="N2675" s="9" t="s">
        <v>54</v>
      </c>
    </row>
    <row r="2676" spans="1:14" x14ac:dyDescent="0.2">
      <c r="A2676">
        <v>130580</v>
      </c>
      <c r="B2676">
        <v>1881259</v>
      </c>
      <c r="C2676">
        <v>271498</v>
      </c>
      <c r="D2676" s="9">
        <v>7.6581406034614789E-5</v>
      </c>
      <c r="E2676" s="9">
        <v>3.667756539636488E-5</v>
      </c>
      <c r="F2676" s="9">
        <v>1.0681478316599017E-4</v>
      </c>
      <c r="G2676" s="8">
        <v>8.0000000000000004E-4</v>
      </c>
      <c r="H2676" s="8" t="s">
        <v>54</v>
      </c>
      <c r="I2676" s="37">
        <v>0.313</v>
      </c>
      <c r="J2676" s="37">
        <v>0.42499999999999999</v>
      </c>
      <c r="K2676" s="37">
        <v>0.436</v>
      </c>
      <c r="L2676" s="9" t="s">
        <v>54</v>
      </c>
      <c r="M2676" s="9" t="s">
        <v>54</v>
      </c>
      <c r="N2676" s="9" t="s">
        <v>54</v>
      </c>
    </row>
    <row r="2677" spans="1:14" x14ac:dyDescent="0.2">
      <c r="A2677">
        <v>130580</v>
      </c>
      <c r="B2677">
        <v>1881259</v>
      </c>
      <c r="C2677">
        <v>271498</v>
      </c>
      <c r="D2677" s="9">
        <v>7.6581406034614789E-5</v>
      </c>
      <c r="E2677" s="9">
        <v>3.2956652964849604E-5</v>
      </c>
      <c r="F2677" s="9">
        <v>8.1031904470751161E-5</v>
      </c>
      <c r="G2677" s="8">
        <v>1.7599999999999998E-3</v>
      </c>
      <c r="H2677" s="8">
        <v>0.91700000000000004</v>
      </c>
      <c r="I2677" s="37">
        <v>0.43</v>
      </c>
      <c r="J2677" s="37">
        <v>0.58299999999999996</v>
      </c>
      <c r="K2677" s="37">
        <v>0.61299999999999999</v>
      </c>
      <c r="L2677" s="9" t="s">
        <v>54</v>
      </c>
      <c r="M2677" s="9" t="s">
        <v>54</v>
      </c>
      <c r="N2677" s="9" t="s">
        <v>54</v>
      </c>
    </row>
    <row r="2678" spans="1:14" x14ac:dyDescent="0.2">
      <c r="A2678">
        <v>130580</v>
      </c>
      <c r="B2678">
        <v>1881259</v>
      </c>
      <c r="C2678">
        <v>271498</v>
      </c>
      <c r="D2678" s="9">
        <v>7.6581406034614789E-5</v>
      </c>
      <c r="E2678" s="9">
        <v>3.3488211883637502E-5</v>
      </c>
      <c r="F2678" s="9">
        <v>8.4715172855785313E-5</v>
      </c>
      <c r="G2678" s="8">
        <v>2.0500000000000002E-3</v>
      </c>
      <c r="H2678" s="8" t="s">
        <v>54</v>
      </c>
      <c r="I2678" s="37">
        <v>0.46600000000000003</v>
      </c>
      <c r="J2678" s="37">
        <v>0.61899999999999999</v>
      </c>
      <c r="K2678" s="37">
        <v>0.71499999999999997</v>
      </c>
      <c r="L2678" s="9" t="s">
        <v>54</v>
      </c>
      <c r="M2678" s="9" t="s">
        <v>54</v>
      </c>
      <c r="N2678" s="9" t="s">
        <v>54</v>
      </c>
    </row>
    <row r="2679" spans="1:14" x14ac:dyDescent="0.2">
      <c r="A2679">
        <v>130827</v>
      </c>
      <c r="B2679">
        <v>1893921</v>
      </c>
      <c r="C2679">
        <v>278598</v>
      </c>
      <c r="D2679" s="9">
        <v>7.6436821145482202E-5</v>
      </c>
      <c r="E2679" s="9">
        <v>4.5408441006779058E-5</v>
      </c>
      <c r="F2679" s="9">
        <v>1.6511245594010007E-4</v>
      </c>
      <c r="G2679" s="8">
        <v>6.3250000000000008E-3</v>
      </c>
      <c r="H2679" s="8" t="s">
        <v>54</v>
      </c>
      <c r="I2679" s="37">
        <v>0.48700000000000004</v>
      </c>
      <c r="J2679" s="37">
        <v>0.64400000000000002</v>
      </c>
      <c r="K2679" s="37">
        <v>0.71900000000000008</v>
      </c>
      <c r="L2679" s="9" t="s">
        <v>54</v>
      </c>
      <c r="M2679" s="9" t="s">
        <v>54</v>
      </c>
      <c r="N2679" s="9" t="s">
        <v>54</v>
      </c>
    </row>
    <row r="2680" spans="1:14" x14ac:dyDescent="0.2">
      <c r="A2680">
        <v>130827</v>
      </c>
      <c r="B2680">
        <v>1893921</v>
      </c>
      <c r="C2680">
        <v>278598</v>
      </c>
      <c r="D2680" s="9">
        <v>7.6436821145482202E-5</v>
      </c>
      <c r="E2680" s="9">
        <v>4.6992456390736469E-5</v>
      </c>
      <c r="F2680" s="9">
        <v>1.7588065958836746E-4</v>
      </c>
      <c r="G2680" s="8">
        <v>9.0749999999999997E-3</v>
      </c>
      <c r="H2680" s="8" t="s">
        <v>54</v>
      </c>
      <c r="I2680" s="37">
        <v>0.5</v>
      </c>
      <c r="J2680" s="37">
        <v>0.66300000000000003</v>
      </c>
      <c r="K2680" s="37">
        <v>0.72</v>
      </c>
      <c r="L2680" s="9" t="s">
        <v>54</v>
      </c>
      <c r="M2680" s="9" t="s">
        <v>54</v>
      </c>
      <c r="N2680" s="9" t="s">
        <v>54</v>
      </c>
    </row>
    <row r="2681" spans="1:14" x14ac:dyDescent="0.2">
      <c r="A2681">
        <v>130827</v>
      </c>
      <c r="B2681">
        <v>1893921</v>
      </c>
      <c r="C2681">
        <v>278598</v>
      </c>
      <c r="D2681" s="9">
        <v>7.6436821145482202E-5</v>
      </c>
      <c r="E2681" s="9">
        <v>3.8544374342963619E-5</v>
      </c>
      <c r="F2681" s="9">
        <v>1.1845024013094136E-4</v>
      </c>
      <c r="G2681" s="8">
        <v>4.2800000000000008E-3</v>
      </c>
      <c r="H2681" s="8" t="s">
        <v>54</v>
      </c>
      <c r="I2681" s="37">
        <v>0.50800000000000001</v>
      </c>
      <c r="J2681" s="37">
        <v>0.67500000000000004</v>
      </c>
      <c r="K2681" s="37">
        <v>0.72700000000000009</v>
      </c>
      <c r="L2681" s="9" t="s">
        <v>54</v>
      </c>
      <c r="M2681" s="9" t="s">
        <v>54</v>
      </c>
      <c r="N2681" s="9" t="s">
        <v>54</v>
      </c>
    </row>
    <row r="2682" spans="1:14" x14ac:dyDescent="0.2">
      <c r="A2682">
        <v>130827</v>
      </c>
      <c r="B2682">
        <v>1893921</v>
      </c>
      <c r="C2682">
        <v>278598</v>
      </c>
      <c r="D2682" s="9">
        <v>7.6436821145482202E-5</v>
      </c>
      <c r="E2682" s="9">
        <v>3.326432306310559E-5</v>
      </c>
      <c r="F2682" s="9">
        <v>8.2556227970050037E-5</v>
      </c>
      <c r="G2682" s="8">
        <v>1.4500000000000001E-3</v>
      </c>
      <c r="H2682" s="8" t="s">
        <v>54</v>
      </c>
      <c r="I2682" s="37">
        <v>0.51400000000000001</v>
      </c>
      <c r="J2682" s="37">
        <v>0.68700000000000006</v>
      </c>
      <c r="K2682" s="37">
        <v>0.745</v>
      </c>
      <c r="L2682" s="9" t="s">
        <v>54</v>
      </c>
      <c r="M2682" s="9" t="s">
        <v>54</v>
      </c>
      <c r="N2682" s="9" t="s">
        <v>54</v>
      </c>
    </row>
    <row r="2683" spans="1:14" x14ac:dyDescent="0.2">
      <c r="A2683">
        <v>130827</v>
      </c>
      <c r="B2683">
        <v>1893921</v>
      </c>
      <c r="C2683">
        <v>278598</v>
      </c>
      <c r="D2683" s="9">
        <v>7.6436821145482202E-5</v>
      </c>
      <c r="E2683" s="9">
        <v>3.2736317935119786E-5</v>
      </c>
      <c r="F2683" s="9">
        <v>7.8966826753960908E-5</v>
      </c>
      <c r="G2683" s="8">
        <v>4.999999999999999E-4</v>
      </c>
      <c r="H2683" s="8" t="s">
        <v>54</v>
      </c>
      <c r="I2683" s="37">
        <v>0.52300000000000002</v>
      </c>
      <c r="J2683" s="37">
        <v>0.68700000000000006</v>
      </c>
      <c r="K2683" s="37">
        <v>0.745</v>
      </c>
      <c r="L2683" s="9" t="s">
        <v>54</v>
      </c>
      <c r="M2683" s="9" t="s">
        <v>54</v>
      </c>
      <c r="N2683" s="9" t="s">
        <v>54</v>
      </c>
    </row>
    <row r="2684" spans="1:14" x14ac:dyDescent="0.2">
      <c r="A2684">
        <v>130827</v>
      </c>
      <c r="B2684">
        <v>1893921</v>
      </c>
      <c r="C2684">
        <v>278598</v>
      </c>
      <c r="D2684" s="9">
        <v>7.6436821145482202E-5</v>
      </c>
      <c r="E2684" s="9">
        <v>3.5904348703034601E-5</v>
      </c>
      <c r="F2684" s="9">
        <v>1.005032340504957E-4</v>
      </c>
      <c r="G2684" s="8">
        <v>4.999999999999999E-4</v>
      </c>
      <c r="H2684" s="8" t="s">
        <v>54</v>
      </c>
      <c r="I2684" s="37" t="s">
        <v>54</v>
      </c>
      <c r="J2684" s="37" t="s">
        <v>54</v>
      </c>
      <c r="K2684" s="37" t="s">
        <v>54</v>
      </c>
      <c r="L2684" s="9" t="s">
        <v>54</v>
      </c>
      <c r="M2684" s="9" t="s">
        <v>54</v>
      </c>
      <c r="N2684" s="9" t="s">
        <v>54</v>
      </c>
    </row>
    <row r="2685" spans="1:14" x14ac:dyDescent="0.2">
      <c r="A2685">
        <v>130827</v>
      </c>
      <c r="B2685">
        <v>1893921</v>
      </c>
      <c r="C2685">
        <v>278598</v>
      </c>
      <c r="D2685" s="9">
        <v>7.6436821145482202E-5</v>
      </c>
      <c r="E2685" s="9">
        <v>2.9040282039219165E-5</v>
      </c>
      <c r="F2685" s="9">
        <v>5.3841018241336977E-5</v>
      </c>
      <c r="G2685" s="8">
        <v>2.2499999999999999E-4</v>
      </c>
      <c r="H2685" s="8" t="s">
        <v>54</v>
      </c>
      <c r="I2685" s="37" t="s">
        <v>54</v>
      </c>
      <c r="J2685" s="37" t="s">
        <v>54</v>
      </c>
      <c r="K2685" s="37" t="s">
        <v>54</v>
      </c>
      <c r="L2685" s="9" t="s">
        <v>54</v>
      </c>
      <c r="M2685" s="9" t="s">
        <v>54</v>
      </c>
      <c r="N2685" s="9" t="s">
        <v>54</v>
      </c>
    </row>
    <row r="2686" spans="1:14" x14ac:dyDescent="0.2">
      <c r="A2686">
        <v>130827</v>
      </c>
      <c r="B2686">
        <v>1893921</v>
      </c>
      <c r="C2686">
        <v>278598</v>
      </c>
      <c r="D2686" s="9">
        <v>7.6436821145482202E-5</v>
      </c>
      <c r="E2686" s="9">
        <v>3.326432306310559E-5</v>
      </c>
      <c r="F2686" s="9">
        <v>8.2556227970050037E-5</v>
      </c>
      <c r="G2686" s="8">
        <v>9.7999999999999997E-4</v>
      </c>
      <c r="H2686" s="8" t="s">
        <v>54</v>
      </c>
      <c r="I2686" s="37">
        <v>2.1000000000000001E-2</v>
      </c>
      <c r="J2686" s="37">
        <v>1.7000000000000001E-2</v>
      </c>
      <c r="K2686" s="37">
        <v>6.8000000000000005E-2</v>
      </c>
      <c r="L2686" s="9" t="s">
        <v>54</v>
      </c>
      <c r="M2686" s="9" t="s">
        <v>54</v>
      </c>
      <c r="N2686" s="9" t="s">
        <v>54</v>
      </c>
    </row>
    <row r="2687" spans="1:14" x14ac:dyDescent="0.2">
      <c r="A2687">
        <v>130827</v>
      </c>
      <c r="B2687">
        <v>1893921</v>
      </c>
      <c r="C2687">
        <v>278598</v>
      </c>
      <c r="D2687" s="9">
        <v>7.6436821145482202E-5</v>
      </c>
      <c r="E2687" s="9">
        <v>3.3792328191091393E-5</v>
      </c>
      <c r="F2687" s="9">
        <v>8.6145629186139166E-5</v>
      </c>
      <c r="G2687" s="8">
        <v>8.9999999999999998E-4</v>
      </c>
      <c r="H2687" s="8" t="s">
        <v>54</v>
      </c>
      <c r="I2687" s="37">
        <v>8.3000000000000004E-2</v>
      </c>
      <c r="J2687" s="37">
        <v>0.12400000000000001</v>
      </c>
      <c r="K2687" s="37">
        <v>0.187</v>
      </c>
      <c r="L2687" s="9" t="s">
        <v>54</v>
      </c>
      <c r="M2687" s="9" t="s">
        <v>54</v>
      </c>
      <c r="N2687" s="9" t="s">
        <v>54</v>
      </c>
    </row>
    <row r="2688" spans="1:14" x14ac:dyDescent="0.2">
      <c r="A2688">
        <v>130827</v>
      </c>
      <c r="B2688">
        <v>1893921</v>
      </c>
      <c r="C2688">
        <v>278598</v>
      </c>
      <c r="D2688" s="9">
        <v>7.6436821145482202E-5</v>
      </c>
      <c r="E2688" s="9">
        <v>3.5376343575048804E-5</v>
      </c>
      <c r="F2688" s="9">
        <v>9.6913832834406567E-5</v>
      </c>
      <c r="G2688" s="8">
        <v>1.6025000000000001E-2</v>
      </c>
      <c r="H2688" s="8" t="s">
        <v>54</v>
      </c>
      <c r="I2688" s="37">
        <v>0.29799999999999999</v>
      </c>
      <c r="J2688" s="37">
        <v>0.433</v>
      </c>
      <c r="K2688" s="37">
        <v>0.47600000000000003</v>
      </c>
      <c r="L2688" s="9" t="s">
        <v>54</v>
      </c>
      <c r="M2688" s="9" t="s">
        <v>54</v>
      </c>
      <c r="N2688" s="9" t="s">
        <v>54</v>
      </c>
    </row>
    <row r="2689" spans="1:14" x14ac:dyDescent="0.2">
      <c r="A2689">
        <v>130827</v>
      </c>
      <c r="B2689">
        <v>1893921</v>
      </c>
      <c r="C2689">
        <v>278598</v>
      </c>
      <c r="D2689" s="9">
        <v>7.6436821145482202E-5</v>
      </c>
      <c r="E2689" s="9">
        <v>3.2736317935119786E-5</v>
      </c>
      <c r="F2689" s="9">
        <v>7.8966826753960908E-5</v>
      </c>
      <c r="G2689" s="8">
        <v>2.2019999999999998E-2</v>
      </c>
      <c r="H2689" s="8">
        <v>0.88100000000000001</v>
      </c>
      <c r="I2689" s="37">
        <v>0.38799999999999996</v>
      </c>
      <c r="J2689" s="37">
        <v>0.54799999999999993</v>
      </c>
      <c r="K2689" s="37">
        <v>0.57799999999999996</v>
      </c>
      <c r="L2689" s="9" t="s">
        <v>54</v>
      </c>
      <c r="M2689" s="9" t="s">
        <v>54</v>
      </c>
      <c r="N2689" s="9" t="s">
        <v>54</v>
      </c>
    </row>
    <row r="2690" spans="1:14" x14ac:dyDescent="0.2">
      <c r="A2690">
        <v>130827</v>
      </c>
      <c r="B2690">
        <v>1893921</v>
      </c>
      <c r="C2690">
        <v>278598</v>
      </c>
      <c r="D2690" s="9">
        <v>7.6436821145482202E-5</v>
      </c>
      <c r="E2690" s="9">
        <v>4.276841536685004E-5</v>
      </c>
      <c r="F2690" s="9">
        <v>1.471654498596544E-4</v>
      </c>
      <c r="G2690" s="8">
        <v>3.4750000000000003E-2</v>
      </c>
      <c r="H2690" s="8" t="s">
        <v>54</v>
      </c>
      <c r="I2690" s="37">
        <v>0.42100000000000004</v>
      </c>
      <c r="J2690" s="37">
        <v>0.57600000000000007</v>
      </c>
      <c r="K2690" s="37">
        <v>0.64200000000000002</v>
      </c>
      <c r="L2690" s="9" t="s">
        <v>54</v>
      </c>
      <c r="M2690" s="9" t="s">
        <v>54</v>
      </c>
      <c r="N2690" s="9" t="s">
        <v>54</v>
      </c>
    </row>
    <row r="2691" spans="1:14" x14ac:dyDescent="0.2">
      <c r="A2691">
        <v>188595</v>
      </c>
      <c r="B2691">
        <v>2633331</v>
      </c>
      <c r="C2691">
        <v>303039</v>
      </c>
      <c r="D2691" s="9">
        <v>5.3023675070919165E-5</v>
      </c>
      <c r="E2691" s="9">
        <v>3.1139268098085657E-5</v>
      </c>
      <c r="F2691" s="9">
        <v>1.3859602229416017E-4</v>
      </c>
      <c r="G2691" s="8" t="s">
        <v>54</v>
      </c>
      <c r="H2691" s="8" t="s">
        <v>54</v>
      </c>
      <c r="I2691" s="37">
        <v>0.29699999999999999</v>
      </c>
      <c r="J2691" s="37">
        <v>0.61099999999999999</v>
      </c>
      <c r="K2691" s="37" t="s">
        <v>54</v>
      </c>
      <c r="L2691" s="9" t="s">
        <v>54</v>
      </c>
      <c r="M2691" s="9" t="s">
        <v>54</v>
      </c>
      <c r="N2691" s="9" t="s">
        <v>54</v>
      </c>
    </row>
    <row r="2692" spans="1:14" x14ac:dyDescent="0.2">
      <c r="A2692">
        <v>188595</v>
      </c>
      <c r="B2692">
        <v>2633331</v>
      </c>
      <c r="C2692">
        <v>303039</v>
      </c>
      <c r="D2692" s="9">
        <v>5.3023675070919165E-5</v>
      </c>
      <c r="E2692" s="9">
        <v>2.3164577487600305E-5</v>
      </c>
      <c r="F2692" s="9">
        <v>6.9298011147080085E-5</v>
      </c>
      <c r="G2692" s="8" t="s">
        <v>54</v>
      </c>
      <c r="H2692" s="8" t="s">
        <v>54</v>
      </c>
      <c r="I2692" s="37">
        <v>0.30399999999999999</v>
      </c>
      <c r="J2692" s="37">
        <v>0.62</v>
      </c>
      <c r="K2692" s="37" t="s">
        <v>54</v>
      </c>
      <c r="L2692" s="9" t="s">
        <v>54</v>
      </c>
      <c r="M2692" s="9" t="s">
        <v>54</v>
      </c>
      <c r="N2692" s="9" t="s">
        <v>54</v>
      </c>
    </row>
    <row r="2693" spans="1:14" x14ac:dyDescent="0.2">
      <c r="A2693">
        <v>188595</v>
      </c>
      <c r="B2693">
        <v>2633331</v>
      </c>
      <c r="C2693">
        <v>303039</v>
      </c>
      <c r="D2693" s="9">
        <v>5.3023675070919165E-5</v>
      </c>
      <c r="E2693" s="9">
        <v>3.3417751129652897E-5</v>
      </c>
      <c r="F2693" s="9">
        <v>1.5839545405046875E-4</v>
      </c>
      <c r="G2693" s="8" t="s">
        <v>54</v>
      </c>
      <c r="H2693" s="8" t="s">
        <v>54</v>
      </c>
      <c r="I2693" s="37">
        <v>0.308</v>
      </c>
      <c r="J2693" s="37">
        <v>0.623</v>
      </c>
      <c r="K2693" s="37" t="s">
        <v>54</v>
      </c>
      <c r="L2693" s="9" t="s">
        <v>54</v>
      </c>
      <c r="M2693" s="9" t="s">
        <v>54</v>
      </c>
      <c r="N2693" s="9" t="s">
        <v>54</v>
      </c>
    </row>
    <row r="2694" spans="1:14" x14ac:dyDescent="0.2">
      <c r="A2694">
        <v>188595</v>
      </c>
      <c r="B2694">
        <v>2633331</v>
      </c>
      <c r="C2694">
        <v>303039</v>
      </c>
      <c r="D2694" s="9">
        <v>5.3023675070919165E-5</v>
      </c>
      <c r="E2694" s="9">
        <v>2.7341796378806919E-5</v>
      </c>
      <c r="F2694" s="9">
        <v>1.0559696936697917E-4</v>
      </c>
      <c r="G2694" s="8" t="s">
        <v>54</v>
      </c>
      <c r="H2694" s="8" t="s">
        <v>54</v>
      </c>
      <c r="I2694" s="37">
        <v>0.31</v>
      </c>
      <c r="J2694" s="37">
        <v>0.623</v>
      </c>
      <c r="K2694" s="37" t="s">
        <v>54</v>
      </c>
      <c r="L2694" s="9" t="s">
        <v>54</v>
      </c>
      <c r="M2694" s="9" t="s">
        <v>54</v>
      </c>
      <c r="N2694" s="9" t="s">
        <v>54</v>
      </c>
    </row>
    <row r="2695" spans="1:14" x14ac:dyDescent="0.2">
      <c r="A2695">
        <v>188595</v>
      </c>
      <c r="B2695">
        <v>2633331</v>
      </c>
      <c r="C2695">
        <v>303039</v>
      </c>
      <c r="D2695" s="9">
        <v>5.3023675070919165E-5</v>
      </c>
      <c r="E2695" s="9">
        <v>2.8481037894590539E-5</v>
      </c>
      <c r="F2695" s="9">
        <v>1.1549668524513347E-4</v>
      </c>
      <c r="G2695" s="8" t="s">
        <v>54</v>
      </c>
      <c r="H2695" s="8" t="s">
        <v>54</v>
      </c>
      <c r="I2695" s="37">
        <v>0.312</v>
      </c>
      <c r="J2695" s="37">
        <v>0.623</v>
      </c>
      <c r="K2695" s="37" t="s">
        <v>54</v>
      </c>
      <c r="L2695" s="9" t="s">
        <v>54</v>
      </c>
      <c r="M2695" s="9" t="s">
        <v>54</v>
      </c>
      <c r="N2695" s="9" t="s">
        <v>54</v>
      </c>
    </row>
    <row r="2696" spans="1:14" x14ac:dyDescent="0.2">
      <c r="A2696">
        <v>188595</v>
      </c>
      <c r="B2696">
        <v>2633331</v>
      </c>
      <c r="C2696">
        <v>303039</v>
      </c>
      <c r="D2696" s="9">
        <v>5.3023675070919165E-5</v>
      </c>
      <c r="E2696" s="9">
        <v>2.5822807691095424E-5</v>
      </c>
      <c r="F2696" s="9">
        <v>9.2397348196106771E-5</v>
      </c>
      <c r="G2696" s="8" t="s">
        <v>54</v>
      </c>
      <c r="H2696" s="8" t="s">
        <v>54</v>
      </c>
      <c r="I2696" s="37" t="s">
        <v>54</v>
      </c>
      <c r="J2696" s="37" t="s">
        <v>54</v>
      </c>
      <c r="K2696" s="37" t="s">
        <v>54</v>
      </c>
      <c r="L2696" s="9" t="s">
        <v>54</v>
      </c>
      <c r="M2696" s="9" t="s">
        <v>54</v>
      </c>
      <c r="N2696" s="9" t="s">
        <v>54</v>
      </c>
    </row>
    <row r="2697" spans="1:14" x14ac:dyDescent="0.2">
      <c r="A2697">
        <v>188595</v>
      </c>
      <c r="B2697">
        <v>2633331</v>
      </c>
      <c r="C2697">
        <v>303039</v>
      </c>
      <c r="D2697" s="9">
        <v>5.3023675070919165E-5</v>
      </c>
      <c r="E2697" s="9">
        <v>2.2784830315672433E-5</v>
      </c>
      <c r="F2697" s="9">
        <v>6.5998105854361979E-5</v>
      </c>
      <c r="G2697" s="8" t="s">
        <v>54</v>
      </c>
      <c r="H2697" s="8" t="s">
        <v>54</v>
      </c>
      <c r="I2697" s="37" t="s">
        <v>54</v>
      </c>
      <c r="J2697" s="37" t="s">
        <v>54</v>
      </c>
      <c r="K2697" s="37" t="s">
        <v>54</v>
      </c>
      <c r="L2697" s="9" t="s">
        <v>54</v>
      </c>
      <c r="M2697" s="9" t="s">
        <v>54</v>
      </c>
      <c r="N2697" s="9" t="s">
        <v>54</v>
      </c>
    </row>
    <row r="2698" spans="1:14" x14ac:dyDescent="0.2">
      <c r="A2698">
        <v>188595</v>
      </c>
      <c r="B2698">
        <v>2633331</v>
      </c>
      <c r="C2698">
        <v>303039</v>
      </c>
      <c r="D2698" s="9">
        <v>5.3023675070919165E-5</v>
      </c>
      <c r="E2698" s="9">
        <v>2.2784830315672433E-5</v>
      </c>
      <c r="F2698" s="9">
        <v>6.5998105854361979E-5</v>
      </c>
      <c r="G2698" s="8" t="s">
        <v>54</v>
      </c>
      <c r="H2698" s="8" t="s">
        <v>54</v>
      </c>
      <c r="I2698" s="37">
        <v>1.1000000000000001E-2</v>
      </c>
      <c r="J2698" s="37">
        <v>0</v>
      </c>
      <c r="K2698" s="37">
        <v>0</v>
      </c>
      <c r="L2698" s="9" t="s">
        <v>54</v>
      </c>
      <c r="M2698" s="9" t="s">
        <v>54</v>
      </c>
      <c r="N2698" s="9" t="s">
        <v>54</v>
      </c>
    </row>
    <row r="2699" spans="1:14" x14ac:dyDescent="0.2">
      <c r="A2699">
        <v>188595</v>
      </c>
      <c r="B2699">
        <v>2633331</v>
      </c>
      <c r="C2699">
        <v>303039</v>
      </c>
      <c r="D2699" s="9">
        <v>5.3023675070919165E-5</v>
      </c>
      <c r="E2699" s="9">
        <v>2.0886094456033062E-5</v>
      </c>
      <c r="F2699" s="9">
        <v>4.9498579390771484E-5</v>
      </c>
      <c r="G2699" s="8" t="s">
        <v>54</v>
      </c>
      <c r="H2699" s="8" t="s">
        <v>54</v>
      </c>
      <c r="I2699" s="37">
        <v>6.3E-2</v>
      </c>
      <c r="J2699" s="37">
        <v>0.128</v>
      </c>
      <c r="K2699" s="37">
        <v>9.9000000000000005E-2</v>
      </c>
      <c r="L2699" s="9" t="s">
        <v>54</v>
      </c>
      <c r="M2699" s="9" t="s">
        <v>54</v>
      </c>
      <c r="N2699" s="9" t="s">
        <v>54</v>
      </c>
    </row>
    <row r="2700" spans="1:14" x14ac:dyDescent="0.2">
      <c r="A2700">
        <v>188595</v>
      </c>
      <c r="B2700">
        <v>2633331</v>
      </c>
      <c r="C2700">
        <v>303039</v>
      </c>
      <c r="D2700" s="9">
        <v>5.3023675070919165E-5</v>
      </c>
      <c r="E2700" s="9">
        <v>2.0886094456033062E-5</v>
      </c>
      <c r="F2700" s="9">
        <v>4.9498579390771484E-5</v>
      </c>
      <c r="G2700" s="8">
        <v>1.9349999999999999E-2</v>
      </c>
      <c r="H2700" s="8" t="s">
        <v>54</v>
      </c>
      <c r="I2700" s="37">
        <v>0.187</v>
      </c>
      <c r="J2700" s="37">
        <v>0.39900000000000002</v>
      </c>
      <c r="K2700" s="37">
        <v>0.26600000000000001</v>
      </c>
      <c r="L2700" s="9" t="s">
        <v>54</v>
      </c>
      <c r="M2700" s="9" t="s">
        <v>54</v>
      </c>
      <c r="N2700" s="9" t="s">
        <v>54</v>
      </c>
    </row>
    <row r="2701" spans="1:14" x14ac:dyDescent="0.2">
      <c r="A2701">
        <v>188595</v>
      </c>
      <c r="B2701">
        <v>2633331</v>
      </c>
      <c r="C2701">
        <v>303039</v>
      </c>
      <c r="D2701" s="9">
        <v>5.3023675070919165E-5</v>
      </c>
      <c r="E2701" s="9">
        <v>2.5443060519167548E-5</v>
      </c>
      <c r="F2701" s="9">
        <v>8.9097442903388678E-5</v>
      </c>
      <c r="G2701" s="8">
        <v>2.18E-2</v>
      </c>
      <c r="H2701" s="8" t="s">
        <v>54</v>
      </c>
      <c r="I2701" s="37">
        <v>0.27700000000000002</v>
      </c>
      <c r="J2701" s="37">
        <v>0.5</v>
      </c>
      <c r="K2701" s="37">
        <v>0.35299999999999998</v>
      </c>
      <c r="L2701" s="9" t="s">
        <v>54</v>
      </c>
      <c r="M2701" s="9" t="s">
        <v>54</v>
      </c>
      <c r="N2701" s="9" t="s">
        <v>54</v>
      </c>
    </row>
    <row r="2702" spans="1:14" x14ac:dyDescent="0.2">
      <c r="A2702">
        <v>188595</v>
      </c>
      <c r="B2702">
        <v>2633331</v>
      </c>
      <c r="C2702">
        <v>303039</v>
      </c>
      <c r="D2702" s="9">
        <v>5.3023675070919165E-5</v>
      </c>
      <c r="E2702" s="9">
        <v>2.4683566175311801E-5</v>
      </c>
      <c r="F2702" s="9">
        <v>8.2497632317952481E-5</v>
      </c>
      <c r="G2702" s="8">
        <v>4.5560000000000003E-2</v>
      </c>
      <c r="H2702" s="8" t="s">
        <v>54</v>
      </c>
      <c r="I2702" s="37">
        <v>0.30499999999999999</v>
      </c>
      <c r="J2702" s="37">
        <v>0.52100000000000002</v>
      </c>
      <c r="K2702" s="37">
        <v>0.40700000000000003</v>
      </c>
      <c r="L2702" s="9" t="s">
        <v>54</v>
      </c>
      <c r="M2702" s="9" t="s">
        <v>54</v>
      </c>
      <c r="N2702" s="9" t="s">
        <v>54</v>
      </c>
    </row>
    <row r="2703" spans="1:14" x14ac:dyDescent="0.2">
      <c r="A2703">
        <v>188966</v>
      </c>
      <c r="B2703">
        <v>2673396</v>
      </c>
      <c r="C2703">
        <v>315543</v>
      </c>
      <c r="D2703" s="9">
        <v>5.2919572833208093E-5</v>
      </c>
      <c r="E2703" s="9">
        <v>2.7680149143636036E-5</v>
      </c>
      <c r="F2703" s="9">
        <v>1.0775076613963866E-4</v>
      </c>
      <c r="G2703" s="8">
        <v>6.6049999999999998E-2</v>
      </c>
      <c r="H2703" s="8" t="s">
        <v>54</v>
      </c>
      <c r="I2703" s="37">
        <v>0.33600000000000002</v>
      </c>
      <c r="J2703" s="37">
        <v>0.54300000000000004</v>
      </c>
      <c r="K2703" s="37">
        <v>0.44900000000000001</v>
      </c>
      <c r="L2703" s="9" t="s">
        <v>54</v>
      </c>
      <c r="M2703" s="9" t="s">
        <v>54</v>
      </c>
      <c r="N2703" s="9" t="s">
        <v>54</v>
      </c>
    </row>
    <row r="2704" spans="1:14" x14ac:dyDescent="0.2">
      <c r="A2704">
        <v>188966</v>
      </c>
      <c r="B2704">
        <v>2673396</v>
      </c>
      <c r="C2704">
        <v>315543</v>
      </c>
      <c r="D2704" s="9">
        <v>5.2919572833208093E-5</v>
      </c>
      <c r="E2704" s="9">
        <v>2.3191476309532894E-5</v>
      </c>
      <c r="F2704" s="9">
        <v>6.972108397270736E-5</v>
      </c>
      <c r="G2704" s="8">
        <v>7.6925000000000007E-2</v>
      </c>
      <c r="H2704" s="8" t="s">
        <v>54</v>
      </c>
      <c r="I2704" s="37">
        <v>0.35600000000000004</v>
      </c>
      <c r="J2704" s="37">
        <v>0.59299999999999997</v>
      </c>
      <c r="K2704" s="37">
        <v>0.47000000000000003</v>
      </c>
      <c r="L2704" s="9" t="s">
        <v>54</v>
      </c>
      <c r="M2704" s="9" t="s">
        <v>54</v>
      </c>
      <c r="N2704" s="9" t="s">
        <v>54</v>
      </c>
    </row>
    <row r="2705" spans="1:14" x14ac:dyDescent="0.2">
      <c r="A2705">
        <v>188966</v>
      </c>
      <c r="B2705">
        <v>2673396</v>
      </c>
      <c r="C2705">
        <v>315543</v>
      </c>
      <c r="D2705" s="9">
        <v>5.2919572833208093E-5</v>
      </c>
      <c r="E2705" s="9">
        <v>3.3665046255773555E-5</v>
      </c>
      <c r="F2705" s="9">
        <v>1.5845700902888038E-4</v>
      </c>
      <c r="G2705" s="8">
        <v>5.2879999999999996E-2</v>
      </c>
      <c r="H2705" s="8" t="s">
        <v>54</v>
      </c>
      <c r="I2705" s="37">
        <v>0.36299999999999999</v>
      </c>
      <c r="J2705" s="37">
        <v>0.59599999999999997</v>
      </c>
      <c r="K2705" s="37">
        <v>0.48899999999999999</v>
      </c>
      <c r="L2705" s="9" t="s">
        <v>54</v>
      </c>
      <c r="M2705" s="9" t="s">
        <v>54</v>
      </c>
      <c r="N2705" s="9" t="s">
        <v>54</v>
      </c>
    </row>
    <row r="2706" spans="1:14" x14ac:dyDescent="0.2">
      <c r="A2706">
        <v>188966</v>
      </c>
      <c r="B2706">
        <v>2673396</v>
      </c>
      <c r="C2706">
        <v>315543</v>
      </c>
      <c r="D2706" s="9">
        <v>5.2919572833208093E-5</v>
      </c>
      <c r="E2706" s="9">
        <v>2.5809868796093061E-5</v>
      </c>
      <c r="F2706" s="9">
        <v>9.1905065236750621E-5</v>
      </c>
      <c r="G2706" s="8">
        <v>3.3625000000000002E-2</v>
      </c>
      <c r="H2706" s="8" t="s">
        <v>54</v>
      </c>
      <c r="I2706" s="37">
        <v>0.36799999999999999</v>
      </c>
      <c r="J2706" s="37">
        <v>0.6</v>
      </c>
      <c r="K2706" s="37">
        <v>0.48899999999999999</v>
      </c>
      <c r="L2706" s="9" t="s">
        <v>54</v>
      </c>
      <c r="M2706" s="9" t="s">
        <v>54</v>
      </c>
      <c r="N2706" s="9" t="s">
        <v>54</v>
      </c>
    </row>
    <row r="2707" spans="1:14" x14ac:dyDescent="0.2">
      <c r="A2707">
        <v>188966</v>
      </c>
      <c r="B2707">
        <v>2673396</v>
      </c>
      <c r="C2707">
        <v>315543</v>
      </c>
      <c r="D2707" s="9">
        <v>5.2919572833208093E-5</v>
      </c>
      <c r="E2707" s="9">
        <v>2.431364451805868E-5</v>
      </c>
      <c r="F2707" s="9">
        <v>7.9228504514440188E-5</v>
      </c>
      <c r="G2707" s="8">
        <v>1.5925000000000002E-2</v>
      </c>
      <c r="H2707" s="8" t="s">
        <v>54</v>
      </c>
      <c r="I2707" s="37">
        <v>0.37</v>
      </c>
      <c r="J2707" s="37">
        <v>0.60899999999999999</v>
      </c>
      <c r="K2707" s="37">
        <v>0.48899999999999999</v>
      </c>
      <c r="L2707" s="9" t="s">
        <v>54</v>
      </c>
      <c r="M2707" s="9" t="s">
        <v>54</v>
      </c>
      <c r="N2707" s="9" t="s">
        <v>54</v>
      </c>
    </row>
    <row r="2708" spans="1:14" x14ac:dyDescent="0.2">
      <c r="A2708">
        <v>188966</v>
      </c>
      <c r="B2708">
        <v>2673396</v>
      </c>
      <c r="C2708">
        <v>315543</v>
      </c>
      <c r="D2708" s="9">
        <v>5.2919572833208093E-5</v>
      </c>
      <c r="E2708" s="9">
        <v>2.5061756657075869E-5</v>
      </c>
      <c r="F2708" s="9">
        <v>8.5566784875595398E-5</v>
      </c>
      <c r="G2708" s="8">
        <v>5.4999999999999997E-3</v>
      </c>
      <c r="H2708" s="8" t="s">
        <v>54</v>
      </c>
      <c r="I2708" s="37" t="s">
        <v>54</v>
      </c>
      <c r="J2708" s="37" t="s">
        <v>54</v>
      </c>
      <c r="K2708" s="37" t="s">
        <v>54</v>
      </c>
      <c r="L2708" s="9" t="s">
        <v>54</v>
      </c>
      <c r="M2708" s="9" t="s">
        <v>54</v>
      </c>
      <c r="N2708" s="9" t="s">
        <v>54</v>
      </c>
    </row>
    <row r="2709" spans="1:14" x14ac:dyDescent="0.2">
      <c r="A2709">
        <v>188966</v>
      </c>
      <c r="B2709">
        <v>2673396</v>
      </c>
      <c r="C2709">
        <v>315543</v>
      </c>
      <c r="D2709" s="9">
        <v>5.2919572833208093E-5</v>
      </c>
      <c r="E2709" s="9">
        <v>2.2443364170515702E-5</v>
      </c>
      <c r="F2709" s="9">
        <v>6.3382803611552151E-5</v>
      </c>
      <c r="G2709" s="8">
        <v>3.075E-3</v>
      </c>
      <c r="H2709" s="8" t="s">
        <v>54</v>
      </c>
      <c r="I2709" s="37" t="s">
        <v>54</v>
      </c>
      <c r="J2709" s="37" t="s">
        <v>54</v>
      </c>
      <c r="K2709" s="37" t="s">
        <v>54</v>
      </c>
      <c r="L2709" s="9" t="s">
        <v>54</v>
      </c>
      <c r="M2709" s="9" t="s">
        <v>54</v>
      </c>
      <c r="N2709" s="9" t="s">
        <v>54</v>
      </c>
    </row>
    <row r="2710" spans="1:14" x14ac:dyDescent="0.2">
      <c r="A2710">
        <v>188966</v>
      </c>
      <c r="B2710">
        <v>2673396</v>
      </c>
      <c r="C2710">
        <v>315543</v>
      </c>
      <c r="D2710" s="9">
        <v>5.2919572833208093E-5</v>
      </c>
      <c r="E2710" s="9">
        <v>2.3565532379041488E-5</v>
      </c>
      <c r="F2710" s="9">
        <v>7.2890224153284979E-5</v>
      </c>
      <c r="G2710" s="8">
        <v>3.0600000000000002E-3</v>
      </c>
      <c r="H2710" s="8" t="s">
        <v>54</v>
      </c>
      <c r="I2710" s="37">
        <v>2.4E-2</v>
      </c>
      <c r="J2710" s="37">
        <v>1.3999999999999999E-2</v>
      </c>
      <c r="K2710" s="37">
        <v>0</v>
      </c>
      <c r="L2710" s="9" t="s">
        <v>54</v>
      </c>
      <c r="M2710" s="9" t="s">
        <v>54</v>
      </c>
      <c r="N2710" s="9" t="s">
        <v>54</v>
      </c>
    </row>
    <row r="2711" spans="1:14" x14ac:dyDescent="0.2">
      <c r="A2711">
        <v>188966</v>
      </c>
      <c r="B2711">
        <v>2673396</v>
      </c>
      <c r="C2711">
        <v>315543</v>
      </c>
      <c r="D2711" s="9">
        <v>5.2919572833208093E-5</v>
      </c>
      <c r="E2711" s="9">
        <v>2.0573083822972727E-5</v>
      </c>
      <c r="F2711" s="9">
        <v>4.7537102708664113E-5</v>
      </c>
      <c r="G2711" s="8">
        <v>4.5500000000000002E-3</v>
      </c>
      <c r="H2711" s="8" t="s">
        <v>54</v>
      </c>
      <c r="I2711" s="37">
        <v>8.1000000000000003E-2</v>
      </c>
      <c r="J2711" s="37">
        <v>9.8000000000000004E-2</v>
      </c>
      <c r="K2711" s="37">
        <v>0.19700000000000001</v>
      </c>
      <c r="L2711" s="9" t="s">
        <v>54</v>
      </c>
      <c r="M2711" s="9" t="s">
        <v>54</v>
      </c>
      <c r="N2711" s="9" t="s">
        <v>54</v>
      </c>
    </row>
    <row r="2712" spans="1:14" x14ac:dyDescent="0.2">
      <c r="A2712">
        <v>188966</v>
      </c>
      <c r="B2712">
        <v>2673396</v>
      </c>
      <c r="C2712">
        <v>315543</v>
      </c>
      <c r="D2712" s="9">
        <v>5.2919572833208093E-5</v>
      </c>
      <c r="E2712" s="9">
        <v>2.4687700587567275E-5</v>
      </c>
      <c r="F2712" s="9">
        <v>8.2397644695017793E-5</v>
      </c>
      <c r="G2712" s="8">
        <v>7.5499999999999994E-3</v>
      </c>
      <c r="H2712" s="8" t="s">
        <v>54</v>
      </c>
      <c r="I2712" s="37">
        <v>0.19500000000000001</v>
      </c>
      <c r="J2712" s="37">
        <v>0.35700000000000004</v>
      </c>
      <c r="K2712" s="37">
        <v>0.39299999999999996</v>
      </c>
      <c r="L2712" s="9" t="s">
        <v>54</v>
      </c>
      <c r="M2712" s="9" t="s">
        <v>54</v>
      </c>
      <c r="N2712" s="9" t="s">
        <v>54</v>
      </c>
    </row>
    <row r="2713" spans="1:14" x14ac:dyDescent="0.2">
      <c r="A2713">
        <v>188966</v>
      </c>
      <c r="B2713">
        <v>2673396</v>
      </c>
      <c r="C2713">
        <v>315543</v>
      </c>
      <c r="D2713" s="9">
        <v>5.2919572833208093E-5</v>
      </c>
      <c r="E2713" s="9">
        <v>3.1420709838721982E-5</v>
      </c>
      <c r="F2713" s="9">
        <v>1.3944216794541472E-4</v>
      </c>
      <c r="G2713" s="8">
        <v>9.3399999999999993E-3</v>
      </c>
      <c r="H2713" s="8" t="s">
        <v>54</v>
      </c>
      <c r="I2713" s="37">
        <v>0.26500000000000001</v>
      </c>
      <c r="J2713" s="37">
        <v>0.46399999999999997</v>
      </c>
      <c r="K2713" s="37">
        <v>0.47000000000000003</v>
      </c>
      <c r="L2713" s="9" t="s">
        <v>54</v>
      </c>
      <c r="M2713" s="9" t="s">
        <v>54</v>
      </c>
      <c r="N2713" s="9" t="s">
        <v>54</v>
      </c>
    </row>
    <row r="2714" spans="1:14" x14ac:dyDescent="0.2">
      <c r="A2714">
        <v>188966</v>
      </c>
      <c r="B2714">
        <v>2673396</v>
      </c>
      <c r="C2714">
        <v>315543</v>
      </c>
      <c r="D2714" s="9">
        <v>5.2919572833208093E-5</v>
      </c>
      <c r="E2714" s="9">
        <v>2.0573083822972727E-5</v>
      </c>
      <c r="F2714" s="9">
        <v>4.7537102708664113E-5</v>
      </c>
      <c r="G2714" s="8">
        <v>1.0125E-2</v>
      </c>
      <c r="H2714" s="8" t="s">
        <v>54</v>
      </c>
      <c r="I2714" s="37">
        <v>0.28600000000000003</v>
      </c>
      <c r="J2714" s="37">
        <v>0.48299999999999998</v>
      </c>
      <c r="K2714" s="37">
        <v>0.51400000000000001</v>
      </c>
      <c r="L2714" s="9" t="s">
        <v>54</v>
      </c>
      <c r="M2714" s="9" t="s">
        <v>54</v>
      </c>
      <c r="N2714" s="9" t="s">
        <v>54</v>
      </c>
    </row>
    <row r="2715" spans="1:14" x14ac:dyDescent="0.2">
      <c r="A2715">
        <v>187513</v>
      </c>
      <c r="B2715">
        <v>2704204</v>
      </c>
      <c r="C2715">
        <v>329391</v>
      </c>
      <c r="D2715" s="9">
        <v>5.3329635811917042E-5</v>
      </c>
      <c r="E2715" s="9">
        <v>2.7734593987731694E-5</v>
      </c>
      <c r="F2715" s="9">
        <v>1.0625669796685398E-4</v>
      </c>
      <c r="G2715" s="8">
        <v>1.0425E-2</v>
      </c>
      <c r="H2715" s="8" t="s">
        <v>54</v>
      </c>
      <c r="I2715" s="37">
        <v>0.30299999999999999</v>
      </c>
      <c r="J2715" s="37">
        <v>0.49399999999999999</v>
      </c>
      <c r="K2715" s="37">
        <v>0.57200000000000006</v>
      </c>
      <c r="L2715" s="9" t="s">
        <v>54</v>
      </c>
      <c r="M2715" s="9" t="s">
        <v>54</v>
      </c>
      <c r="N2715" s="9" t="s">
        <v>54</v>
      </c>
    </row>
    <row r="2716" spans="1:14" x14ac:dyDescent="0.2">
      <c r="A2716">
        <v>187513</v>
      </c>
      <c r="B2716">
        <v>2704204</v>
      </c>
      <c r="C2716">
        <v>329391</v>
      </c>
      <c r="D2716" s="9">
        <v>5.3329635811917042E-5</v>
      </c>
      <c r="E2716" s="9">
        <v>3.2172129025768764E-5</v>
      </c>
      <c r="F2716" s="9">
        <v>1.4268756584120393E-4</v>
      </c>
      <c r="G2716" s="8">
        <v>2.4020000000000003E-2</v>
      </c>
      <c r="H2716" s="8" t="s">
        <v>54</v>
      </c>
      <c r="I2716" s="37">
        <v>0.312</v>
      </c>
      <c r="J2716" s="37">
        <v>0.51400000000000001</v>
      </c>
      <c r="K2716" s="37">
        <v>0.629</v>
      </c>
      <c r="L2716" s="9" t="s">
        <v>54</v>
      </c>
      <c r="M2716" s="9" t="s">
        <v>54</v>
      </c>
      <c r="N2716" s="9" t="s">
        <v>54</v>
      </c>
    </row>
    <row r="2717" spans="1:14" x14ac:dyDescent="0.2">
      <c r="A2717">
        <v>187513</v>
      </c>
      <c r="B2717">
        <v>2704204</v>
      </c>
      <c r="C2717">
        <v>329391</v>
      </c>
      <c r="D2717" s="9">
        <v>5.3329635811917042E-5</v>
      </c>
      <c r="E2717" s="9">
        <v>2.7364799401228604E-5</v>
      </c>
      <c r="F2717" s="9">
        <v>1.0322079231065815E-4</v>
      </c>
      <c r="G2717" s="8">
        <v>2.4E-2</v>
      </c>
      <c r="H2717" s="8" t="s">
        <v>54</v>
      </c>
      <c r="I2717" s="37">
        <v>0.32</v>
      </c>
      <c r="J2717" s="37">
        <v>0.51600000000000001</v>
      </c>
      <c r="K2717" s="37">
        <v>0.63900000000000001</v>
      </c>
      <c r="L2717" s="9" t="s">
        <v>54</v>
      </c>
      <c r="M2717" s="9" t="s">
        <v>54</v>
      </c>
      <c r="N2717" s="9" t="s">
        <v>54</v>
      </c>
    </row>
    <row r="2718" spans="1:14" x14ac:dyDescent="0.2">
      <c r="A2718">
        <v>187513</v>
      </c>
      <c r="B2718">
        <v>2704204</v>
      </c>
      <c r="C2718">
        <v>329391</v>
      </c>
      <c r="D2718" s="9">
        <v>5.3329635811917042E-5</v>
      </c>
      <c r="E2718" s="9">
        <v>2.4776237295706981E-5</v>
      </c>
      <c r="F2718" s="9">
        <v>8.1969452717287351E-5</v>
      </c>
      <c r="G2718" s="8">
        <v>1.3074999999999998E-2</v>
      </c>
      <c r="H2718" s="8" t="s">
        <v>54</v>
      </c>
      <c r="I2718" s="37">
        <v>0.32600000000000001</v>
      </c>
      <c r="J2718" s="37">
        <v>0.52200000000000002</v>
      </c>
      <c r="K2718" s="37">
        <v>0.64400000000000002</v>
      </c>
      <c r="L2718" s="9" t="s">
        <v>54</v>
      </c>
      <c r="M2718" s="9" t="s">
        <v>54</v>
      </c>
      <c r="N2718" s="9" t="s">
        <v>54</v>
      </c>
    </row>
    <row r="2719" spans="1:14" x14ac:dyDescent="0.2">
      <c r="A2719">
        <v>187513</v>
      </c>
      <c r="B2719">
        <v>2704204</v>
      </c>
      <c r="C2719">
        <v>329391</v>
      </c>
      <c r="D2719" s="9">
        <v>5.3329635811917042E-5</v>
      </c>
      <c r="E2719" s="9">
        <v>2.5146031882210071E-5</v>
      </c>
      <c r="F2719" s="9">
        <v>8.5005358373483182E-5</v>
      </c>
      <c r="G2719" s="8">
        <v>9.2999999999999992E-3</v>
      </c>
      <c r="H2719" s="8" t="s">
        <v>54</v>
      </c>
      <c r="I2719" s="37">
        <v>0.32600000000000001</v>
      </c>
      <c r="J2719" s="37">
        <v>0.52200000000000002</v>
      </c>
      <c r="K2719" s="37">
        <v>0.64400000000000002</v>
      </c>
      <c r="L2719" s="9" t="s">
        <v>54</v>
      </c>
      <c r="M2719" s="9" t="s">
        <v>54</v>
      </c>
      <c r="N2719" s="9" t="s">
        <v>54</v>
      </c>
    </row>
    <row r="2720" spans="1:14" x14ac:dyDescent="0.2">
      <c r="A2720">
        <v>187513</v>
      </c>
      <c r="B2720">
        <v>2704204</v>
      </c>
      <c r="C2720">
        <v>329391</v>
      </c>
      <c r="D2720" s="9">
        <v>5.3329635811917042E-5</v>
      </c>
      <c r="E2720" s="9">
        <v>2.7364799401228604E-5</v>
      </c>
      <c r="F2720" s="9">
        <v>1.0322079231065815E-4</v>
      </c>
      <c r="G2720" s="8">
        <v>6.1249999999999994E-3</v>
      </c>
      <c r="H2720" s="8" t="s">
        <v>54</v>
      </c>
      <c r="I2720" s="37" t="s">
        <v>54</v>
      </c>
      <c r="J2720" s="37" t="s">
        <v>54</v>
      </c>
      <c r="K2720" s="37" t="s">
        <v>54</v>
      </c>
      <c r="L2720" s="9" t="s">
        <v>54</v>
      </c>
      <c r="M2720" s="9" t="s">
        <v>54</v>
      </c>
      <c r="N2720" s="9" t="s">
        <v>54</v>
      </c>
    </row>
    <row r="2721" spans="1:14" x14ac:dyDescent="0.2">
      <c r="A2721">
        <v>187513</v>
      </c>
      <c r="B2721">
        <v>2704204</v>
      </c>
      <c r="C2721">
        <v>329391</v>
      </c>
      <c r="D2721" s="9">
        <v>5.3329635811917042E-5</v>
      </c>
      <c r="E2721" s="9">
        <v>2.5146031882210071E-5</v>
      </c>
      <c r="F2721" s="9">
        <v>8.5005358373483182E-5</v>
      </c>
      <c r="G2721" s="8">
        <v>3.4750000000000002E-3</v>
      </c>
      <c r="H2721" s="8" t="s">
        <v>54</v>
      </c>
      <c r="I2721" s="37" t="s">
        <v>54</v>
      </c>
      <c r="J2721" s="37" t="s">
        <v>54</v>
      </c>
      <c r="K2721" s="37" t="s">
        <v>54</v>
      </c>
      <c r="L2721" s="9" t="s">
        <v>54</v>
      </c>
      <c r="M2721" s="9" t="s">
        <v>54</v>
      </c>
      <c r="N2721" s="9" t="s">
        <v>54</v>
      </c>
    </row>
    <row r="2722" spans="1:14" x14ac:dyDescent="0.2">
      <c r="A2722">
        <v>187513</v>
      </c>
      <c r="B2722">
        <v>2704204</v>
      </c>
      <c r="C2722">
        <v>329391</v>
      </c>
      <c r="D2722" s="9">
        <v>5.3329635811917042E-5</v>
      </c>
      <c r="E2722" s="9">
        <v>2.4036648122700801E-5</v>
      </c>
      <c r="F2722" s="9">
        <v>7.5897641404895703E-5</v>
      </c>
      <c r="G2722" s="8">
        <v>3.3799999999999998E-3</v>
      </c>
      <c r="H2722" s="8" t="s">
        <v>54</v>
      </c>
      <c r="I2722" s="37">
        <v>2.5000000000000001E-2</v>
      </c>
      <c r="J2722" s="37">
        <v>0</v>
      </c>
      <c r="K2722" s="37">
        <v>0.09</v>
      </c>
      <c r="L2722" s="9" t="s">
        <v>54</v>
      </c>
      <c r="M2722" s="9" t="s">
        <v>54</v>
      </c>
      <c r="N2722" s="9" t="s">
        <v>54</v>
      </c>
    </row>
    <row r="2723" spans="1:14" x14ac:dyDescent="0.2">
      <c r="A2723">
        <v>187513</v>
      </c>
      <c r="B2723">
        <v>2704204</v>
      </c>
      <c r="C2723">
        <v>329391</v>
      </c>
      <c r="D2723" s="9">
        <v>5.3329635811917042E-5</v>
      </c>
      <c r="E2723" s="9">
        <v>2.3297058949694624E-5</v>
      </c>
      <c r="F2723" s="9">
        <v>6.9825830092504042E-5</v>
      </c>
      <c r="G2723" s="8">
        <v>5.8249999999999994E-3</v>
      </c>
      <c r="H2723" s="8" t="s">
        <v>54</v>
      </c>
      <c r="I2723" s="37">
        <v>7.4999999999999997E-2</v>
      </c>
      <c r="J2723" s="37">
        <v>0.11199999999999999</v>
      </c>
      <c r="K2723" s="37">
        <v>0.17800000000000002</v>
      </c>
      <c r="L2723" s="9" t="s">
        <v>54</v>
      </c>
      <c r="M2723" s="9" t="s">
        <v>54</v>
      </c>
      <c r="N2723" s="9" t="s">
        <v>54</v>
      </c>
    </row>
    <row r="2724" spans="1:14" x14ac:dyDescent="0.2">
      <c r="A2724">
        <v>187513</v>
      </c>
      <c r="B2724">
        <v>2704204</v>
      </c>
      <c r="C2724">
        <v>329391</v>
      </c>
      <c r="D2724" s="9">
        <v>5.3329635811917042E-5</v>
      </c>
      <c r="E2724" s="9">
        <v>2.6625210228222427E-5</v>
      </c>
      <c r="F2724" s="9">
        <v>9.7148980998266492E-5</v>
      </c>
      <c r="G2724" s="8">
        <v>9.2400000000000017E-3</v>
      </c>
      <c r="H2724" s="8" t="s">
        <v>54</v>
      </c>
      <c r="I2724" s="37">
        <v>0.19500000000000001</v>
      </c>
      <c r="J2724" s="37">
        <v>0.32700000000000001</v>
      </c>
      <c r="K2724" s="37">
        <v>0.35000000000000003</v>
      </c>
      <c r="L2724" s="9" t="s">
        <v>54</v>
      </c>
      <c r="M2724" s="9" t="s">
        <v>54</v>
      </c>
      <c r="N2724" s="9" t="s">
        <v>54</v>
      </c>
    </row>
    <row r="2725" spans="1:14" x14ac:dyDescent="0.2">
      <c r="A2725">
        <v>187513</v>
      </c>
      <c r="B2725">
        <v>2704204</v>
      </c>
      <c r="C2725">
        <v>329391</v>
      </c>
      <c r="D2725" s="9">
        <v>5.3329635811917042E-5</v>
      </c>
      <c r="E2725" s="9">
        <v>2.4406442709203891E-5</v>
      </c>
      <c r="F2725" s="9">
        <v>7.8933547061091534E-5</v>
      </c>
      <c r="G2725" s="8">
        <v>1.0625000000000001E-2</v>
      </c>
      <c r="H2725" s="8" t="s">
        <v>54</v>
      </c>
      <c r="I2725" s="37">
        <v>0.28199999999999997</v>
      </c>
      <c r="J2725" s="37">
        <v>0.438</v>
      </c>
      <c r="K2725" s="37">
        <v>0.46100000000000002</v>
      </c>
      <c r="L2725" s="9" t="s">
        <v>54</v>
      </c>
      <c r="M2725" s="9" t="s">
        <v>54</v>
      </c>
      <c r="N2725" s="9" t="s">
        <v>54</v>
      </c>
    </row>
    <row r="2726" spans="1:14" x14ac:dyDescent="0.2">
      <c r="A2726">
        <v>187513</v>
      </c>
      <c r="B2726">
        <v>2704204</v>
      </c>
      <c r="C2726">
        <v>329391</v>
      </c>
      <c r="D2726" s="9">
        <v>5.3329635811917042E-5</v>
      </c>
      <c r="E2726" s="9">
        <v>2.7734593987731694E-5</v>
      </c>
      <c r="F2726" s="9">
        <v>1.0625669796685398E-4</v>
      </c>
      <c r="G2726" s="8">
        <v>1.49E-2</v>
      </c>
      <c r="H2726" s="8" t="s">
        <v>54</v>
      </c>
      <c r="I2726" s="37">
        <v>0.315</v>
      </c>
      <c r="J2726" s="37">
        <v>0.46200000000000002</v>
      </c>
      <c r="K2726" s="37">
        <v>0.52300000000000002</v>
      </c>
      <c r="L2726" s="9" t="s">
        <v>54</v>
      </c>
      <c r="M2726" s="9" t="s">
        <v>54</v>
      </c>
      <c r="N2726" s="9" t="s">
        <v>54</v>
      </c>
    </row>
    <row r="2727" spans="1:14" x14ac:dyDescent="0.2">
      <c r="A2727">
        <v>183538</v>
      </c>
      <c r="B2727">
        <v>2730066</v>
      </c>
      <c r="C2727">
        <v>345062</v>
      </c>
      <c r="D2727" s="9">
        <v>5.4484629885909187E-5</v>
      </c>
      <c r="E2727" s="9">
        <v>3.6262859579218967E-5</v>
      </c>
      <c r="F2727" s="9">
        <v>1.5649361564008788E-4</v>
      </c>
      <c r="G2727" s="8">
        <v>3.9739999999999998E-2</v>
      </c>
      <c r="H2727" s="8" t="s">
        <v>54</v>
      </c>
      <c r="I2727" s="37">
        <v>0.35399999999999998</v>
      </c>
      <c r="J2727" s="37">
        <v>0.505</v>
      </c>
      <c r="K2727" s="37">
        <v>0.57700000000000007</v>
      </c>
      <c r="L2727" s="9" t="s">
        <v>54</v>
      </c>
      <c r="M2727" s="9" t="s">
        <v>54</v>
      </c>
      <c r="N2727" s="9" t="s">
        <v>54</v>
      </c>
    </row>
    <row r="2728" spans="1:14" x14ac:dyDescent="0.2">
      <c r="A2728">
        <v>183538</v>
      </c>
      <c r="B2728">
        <v>2730066</v>
      </c>
      <c r="C2728">
        <v>345062</v>
      </c>
      <c r="D2728" s="9">
        <v>5.4484629885909187E-5</v>
      </c>
      <c r="E2728" s="9">
        <v>2.5274114252182916E-5</v>
      </c>
      <c r="F2728" s="9">
        <v>8.4042867658565702E-5</v>
      </c>
      <c r="G2728" s="8">
        <v>4.2649999999999993E-2</v>
      </c>
      <c r="H2728" s="8" t="s">
        <v>54</v>
      </c>
      <c r="I2728" s="37">
        <v>0.371</v>
      </c>
      <c r="J2728" s="37">
        <v>0.51800000000000002</v>
      </c>
      <c r="K2728" s="37">
        <v>0.59799999999999998</v>
      </c>
      <c r="L2728" s="9" t="s">
        <v>54</v>
      </c>
      <c r="M2728" s="9" t="s">
        <v>54</v>
      </c>
      <c r="N2728" s="9" t="s">
        <v>54</v>
      </c>
    </row>
    <row r="2729" spans="1:14" x14ac:dyDescent="0.2">
      <c r="A2729">
        <v>183538</v>
      </c>
      <c r="B2729">
        <v>2730066</v>
      </c>
      <c r="C2729">
        <v>345062</v>
      </c>
      <c r="D2729" s="9">
        <v>5.4484629885909187E-5</v>
      </c>
      <c r="E2729" s="9">
        <v>2.9303320872096133E-5</v>
      </c>
      <c r="F2729" s="9">
        <v>1.1592119677043545E-4</v>
      </c>
      <c r="G2729" s="8">
        <v>1.5724999999999999E-2</v>
      </c>
      <c r="H2729" s="8" t="s">
        <v>54</v>
      </c>
      <c r="I2729" s="37">
        <v>0.379</v>
      </c>
      <c r="J2729" s="37">
        <v>0.52300000000000002</v>
      </c>
      <c r="K2729" s="37">
        <v>0.63600000000000001</v>
      </c>
      <c r="L2729" s="9" t="s">
        <v>54</v>
      </c>
      <c r="M2729" s="9" t="s">
        <v>54</v>
      </c>
      <c r="N2729" s="9" t="s">
        <v>54</v>
      </c>
    </row>
    <row r="2730" spans="1:14" x14ac:dyDescent="0.2">
      <c r="A2730">
        <v>183538</v>
      </c>
      <c r="B2730">
        <v>2730066</v>
      </c>
      <c r="C2730">
        <v>345062</v>
      </c>
      <c r="D2730" s="9">
        <v>5.4484629885909187E-5</v>
      </c>
      <c r="E2730" s="9">
        <v>2.0146033099566091E-5</v>
      </c>
      <c r="F2730" s="9">
        <v>4.3470448788913295E-5</v>
      </c>
      <c r="G2730" s="8">
        <v>8.3499999999999998E-3</v>
      </c>
      <c r="H2730" s="8" t="s">
        <v>54</v>
      </c>
      <c r="I2730" s="37">
        <v>0.379</v>
      </c>
      <c r="J2730" s="37">
        <v>0.52400000000000002</v>
      </c>
      <c r="K2730" s="37">
        <v>0.63700000000000001</v>
      </c>
      <c r="L2730" s="9" t="s">
        <v>54</v>
      </c>
      <c r="M2730" s="9" t="s">
        <v>54</v>
      </c>
      <c r="N2730" s="9" t="s">
        <v>54</v>
      </c>
    </row>
    <row r="2731" spans="1:14" x14ac:dyDescent="0.2">
      <c r="A2731">
        <v>183538</v>
      </c>
      <c r="B2731">
        <v>2730066</v>
      </c>
      <c r="C2731">
        <v>345062</v>
      </c>
      <c r="D2731" s="9">
        <v>5.4484629885909187E-5</v>
      </c>
      <c r="E2731" s="9">
        <v>2.8570737850293728E-5</v>
      </c>
      <c r="F2731" s="9">
        <v>1.1012513693191369E-4</v>
      </c>
      <c r="G2731" s="8">
        <v>6.899999999999999E-3</v>
      </c>
      <c r="H2731" s="8" t="s">
        <v>54</v>
      </c>
      <c r="I2731" s="37">
        <v>0.39600000000000002</v>
      </c>
      <c r="J2731" s="37">
        <v>0.53</v>
      </c>
      <c r="K2731" s="37">
        <v>0.63700000000000001</v>
      </c>
      <c r="L2731" s="9" t="s">
        <v>54</v>
      </c>
      <c r="M2731" s="9" t="s">
        <v>54</v>
      </c>
      <c r="N2731" s="9" t="s">
        <v>54</v>
      </c>
    </row>
    <row r="2732" spans="1:14" x14ac:dyDescent="0.2">
      <c r="A2732">
        <v>183538</v>
      </c>
      <c r="B2732">
        <v>2730066</v>
      </c>
      <c r="C2732">
        <v>345062</v>
      </c>
      <c r="D2732" s="9">
        <v>5.4484629885909187E-5</v>
      </c>
      <c r="E2732" s="9">
        <v>2.0146033099566091E-5</v>
      </c>
      <c r="F2732" s="9">
        <v>4.3470448788913295E-5</v>
      </c>
      <c r="G2732" s="8">
        <v>4.7499999999999999E-3</v>
      </c>
      <c r="H2732" s="8" t="s">
        <v>54</v>
      </c>
      <c r="I2732" s="37" t="s">
        <v>54</v>
      </c>
      <c r="J2732" s="37" t="s">
        <v>54</v>
      </c>
      <c r="K2732" s="37" t="s">
        <v>54</v>
      </c>
      <c r="L2732" s="9" t="s">
        <v>54</v>
      </c>
      <c r="M2732" s="9" t="s">
        <v>54</v>
      </c>
      <c r="N2732" s="9" t="s">
        <v>54</v>
      </c>
    </row>
    <row r="2733" spans="1:14" x14ac:dyDescent="0.2">
      <c r="A2733">
        <v>183538</v>
      </c>
      <c r="B2733">
        <v>2730066</v>
      </c>
      <c r="C2733">
        <v>345062</v>
      </c>
      <c r="D2733" s="9">
        <v>5.4484629885909187E-5</v>
      </c>
      <c r="E2733" s="9">
        <v>2.19774906540721E-5</v>
      </c>
      <c r="F2733" s="9">
        <v>5.7960598385217726E-5</v>
      </c>
      <c r="G2733" s="8">
        <v>2.7200000000000002E-3</v>
      </c>
      <c r="H2733" s="8" t="s">
        <v>54</v>
      </c>
      <c r="I2733" s="37" t="s">
        <v>54</v>
      </c>
      <c r="J2733" s="37" t="s">
        <v>54</v>
      </c>
      <c r="K2733" s="37" t="s">
        <v>54</v>
      </c>
      <c r="L2733" s="9" t="s">
        <v>54</v>
      </c>
      <c r="M2733" s="9" t="s">
        <v>54</v>
      </c>
      <c r="N2733" s="9" t="s">
        <v>54</v>
      </c>
    </row>
    <row r="2734" spans="1:14" x14ac:dyDescent="0.2">
      <c r="A2734">
        <v>183538</v>
      </c>
      <c r="B2734">
        <v>2730066</v>
      </c>
      <c r="C2734">
        <v>345062</v>
      </c>
      <c r="D2734" s="9">
        <v>5.4484629885909187E-5</v>
      </c>
      <c r="E2734" s="9">
        <v>2.3076365186775704E-5</v>
      </c>
      <c r="F2734" s="9">
        <v>6.6654688143000389E-5</v>
      </c>
      <c r="G2734" s="8">
        <v>2.2749999999999997E-3</v>
      </c>
      <c r="H2734" s="8" t="s">
        <v>54</v>
      </c>
      <c r="I2734" s="37">
        <v>2.1000000000000001E-2</v>
      </c>
      <c r="J2734" s="37">
        <v>0</v>
      </c>
      <c r="K2734" s="37">
        <v>4.7E-2</v>
      </c>
      <c r="L2734" s="9" t="s">
        <v>54</v>
      </c>
      <c r="M2734" s="9" t="s">
        <v>54</v>
      </c>
      <c r="N2734" s="9" t="s">
        <v>54</v>
      </c>
    </row>
    <row r="2735" spans="1:14" x14ac:dyDescent="0.2">
      <c r="A2735">
        <v>183538</v>
      </c>
      <c r="B2735">
        <v>2730066</v>
      </c>
      <c r="C2735">
        <v>345062</v>
      </c>
      <c r="D2735" s="9">
        <v>5.4484629885909187E-5</v>
      </c>
      <c r="E2735" s="9">
        <v>2.637298878488652E-5</v>
      </c>
      <c r="F2735" s="9">
        <v>9.2736957416348365E-5</v>
      </c>
      <c r="G2735" s="8">
        <v>2.8999999999999998E-3</v>
      </c>
      <c r="H2735" s="8" t="s">
        <v>54</v>
      </c>
      <c r="I2735" s="37">
        <v>7.5999999999999998E-2</v>
      </c>
      <c r="J2735" s="37">
        <v>0.115</v>
      </c>
      <c r="K2735" s="37">
        <v>0.19700000000000001</v>
      </c>
      <c r="L2735" s="9" t="s">
        <v>54</v>
      </c>
      <c r="M2735" s="9" t="s">
        <v>54</v>
      </c>
      <c r="N2735" s="9" t="s">
        <v>54</v>
      </c>
    </row>
    <row r="2736" spans="1:14" x14ac:dyDescent="0.2">
      <c r="A2736">
        <v>183538</v>
      </c>
      <c r="B2736">
        <v>2730066</v>
      </c>
      <c r="C2736">
        <v>345062</v>
      </c>
      <c r="D2736" s="9">
        <v>5.4484629885909187E-5</v>
      </c>
      <c r="E2736" s="9">
        <v>2.3808948208578109E-5</v>
      </c>
      <c r="F2736" s="9">
        <v>7.2450747981522165E-5</v>
      </c>
      <c r="G2736" s="8">
        <v>1.176E-2</v>
      </c>
      <c r="H2736" s="8" t="s">
        <v>54</v>
      </c>
      <c r="I2736" s="37">
        <v>0.20699999999999999</v>
      </c>
      <c r="J2736" s="37">
        <v>0.35399999999999998</v>
      </c>
      <c r="K2736" s="37">
        <v>0.33600000000000002</v>
      </c>
      <c r="L2736" s="9" t="s">
        <v>54</v>
      </c>
      <c r="M2736" s="9" t="s">
        <v>54</v>
      </c>
      <c r="N2736" s="9" t="s">
        <v>54</v>
      </c>
    </row>
    <row r="2737" spans="1:14" x14ac:dyDescent="0.2">
      <c r="A2737">
        <v>183538</v>
      </c>
      <c r="B2737">
        <v>2730066</v>
      </c>
      <c r="C2737">
        <v>345062</v>
      </c>
      <c r="D2737" s="9">
        <v>5.4484629885909187E-5</v>
      </c>
      <c r="E2737" s="9">
        <v>2.0146033099566091E-5</v>
      </c>
      <c r="F2737" s="9">
        <v>4.3470448788913295E-5</v>
      </c>
      <c r="G2737" s="8">
        <v>1.8775E-2</v>
      </c>
      <c r="H2737" s="8">
        <v>0.75800000000000001</v>
      </c>
      <c r="I2737" s="37">
        <v>0.27899999999999997</v>
      </c>
      <c r="J2737" s="37">
        <v>0.43700000000000006</v>
      </c>
      <c r="K2737" s="37">
        <v>0.47500000000000003</v>
      </c>
      <c r="L2737" s="9" t="s">
        <v>54</v>
      </c>
      <c r="M2737" s="9" t="s">
        <v>54</v>
      </c>
      <c r="N2737" s="9" t="s">
        <v>54</v>
      </c>
    </row>
    <row r="2738" spans="1:14" x14ac:dyDescent="0.2">
      <c r="A2738">
        <v>183538</v>
      </c>
      <c r="B2738">
        <v>2730066</v>
      </c>
      <c r="C2738">
        <v>345062</v>
      </c>
      <c r="D2738" s="9">
        <v>5.4484629885909187E-5</v>
      </c>
      <c r="E2738" s="9">
        <v>2.9303320872096133E-5</v>
      </c>
      <c r="F2738" s="9">
        <v>9.2736957416348365E-5</v>
      </c>
      <c r="G2738" s="8">
        <v>4.0675000000000003E-2</v>
      </c>
      <c r="H2738" s="8" t="s">
        <v>54</v>
      </c>
      <c r="I2738" s="37">
        <v>0.312</v>
      </c>
      <c r="J2738" s="37">
        <v>0.47500000000000003</v>
      </c>
      <c r="K2738" s="37">
        <v>0.51200000000000001</v>
      </c>
      <c r="L2738" s="9" t="s">
        <v>54</v>
      </c>
      <c r="M2738" s="9" t="s">
        <v>54</v>
      </c>
      <c r="N2738" s="9" t="s">
        <v>54</v>
      </c>
    </row>
    <row r="2739" spans="1:14" x14ac:dyDescent="0.2">
      <c r="A2739">
        <v>180577</v>
      </c>
      <c r="B2739">
        <v>2761584</v>
      </c>
      <c r="C2739">
        <v>362183</v>
      </c>
      <c r="D2739" s="9">
        <v>5.5378038177619517E-5</v>
      </c>
      <c r="E2739" s="9">
        <v>4.1642767339324099E-5</v>
      </c>
      <c r="F2739" s="9">
        <v>1.8775039137673496E-4</v>
      </c>
      <c r="G2739" s="8">
        <v>5.1639999999999998E-2</v>
      </c>
      <c r="H2739" s="8" t="s">
        <v>54</v>
      </c>
      <c r="I2739" s="37">
        <v>0.32900000000000001</v>
      </c>
      <c r="J2739" s="37">
        <v>0.49700000000000005</v>
      </c>
      <c r="K2739" s="37">
        <v>0.52600000000000002</v>
      </c>
      <c r="L2739" s="9" t="s">
        <v>54</v>
      </c>
      <c r="M2739" s="9" t="s">
        <v>54</v>
      </c>
      <c r="N2739" s="9" t="s">
        <v>54</v>
      </c>
    </row>
    <row r="2740" spans="1:14" x14ac:dyDescent="0.2">
      <c r="A2740">
        <v>180577</v>
      </c>
      <c r="B2740">
        <v>2761584</v>
      </c>
      <c r="C2740">
        <v>362183</v>
      </c>
      <c r="D2740" s="9">
        <v>5.5378038177619517E-5</v>
      </c>
      <c r="E2740" s="9">
        <v>2.9330992647697844E-5</v>
      </c>
      <c r="F2740" s="9">
        <v>1.1320244185950197E-4</v>
      </c>
      <c r="G2740" s="8">
        <v>2.5524999999999999E-2</v>
      </c>
      <c r="H2740" s="8" t="s">
        <v>54</v>
      </c>
      <c r="I2740" s="37">
        <v>0.35100000000000003</v>
      </c>
      <c r="J2740" s="37">
        <v>0.52800000000000002</v>
      </c>
      <c r="K2740" s="37">
        <v>0.56600000000000006</v>
      </c>
      <c r="L2740" s="9" t="s">
        <v>54</v>
      </c>
      <c r="M2740" s="9" t="s">
        <v>54</v>
      </c>
      <c r="N2740" s="9" t="s">
        <v>54</v>
      </c>
    </row>
    <row r="2741" spans="1:14" x14ac:dyDescent="0.2">
      <c r="A2741">
        <v>180577</v>
      </c>
      <c r="B2741">
        <v>2761584</v>
      </c>
      <c r="C2741">
        <v>362183</v>
      </c>
      <c r="D2741" s="9">
        <v>5.5378038177619517E-5</v>
      </c>
      <c r="E2741" s="9">
        <v>2.8606770607013947E-5</v>
      </c>
      <c r="F2741" s="9">
        <v>1.0768037152489211E-4</v>
      </c>
      <c r="G2741" s="8">
        <v>1.6875000000000001E-2</v>
      </c>
      <c r="H2741" s="8" t="s">
        <v>54</v>
      </c>
      <c r="I2741" s="37">
        <v>0.36200000000000004</v>
      </c>
      <c r="J2741" s="37">
        <v>0.53600000000000003</v>
      </c>
      <c r="K2741" s="37">
        <v>0.60899999999999999</v>
      </c>
      <c r="L2741" s="9" t="s">
        <v>54</v>
      </c>
      <c r="M2741" s="9" t="s">
        <v>54</v>
      </c>
      <c r="N2741" s="9" t="s">
        <v>54</v>
      </c>
    </row>
    <row r="2742" spans="1:14" x14ac:dyDescent="0.2">
      <c r="A2742">
        <v>180577</v>
      </c>
      <c r="B2742">
        <v>2761584</v>
      </c>
      <c r="C2742">
        <v>362183</v>
      </c>
      <c r="D2742" s="9">
        <v>5.5378038177619517E-5</v>
      </c>
      <c r="E2742" s="9">
        <v>2.8968881627355895E-5</v>
      </c>
      <c r="F2742" s="9">
        <v>1.1044140669219704E-4</v>
      </c>
      <c r="G2742" s="8">
        <v>1.2879999999999999E-2</v>
      </c>
      <c r="H2742" s="8" t="s">
        <v>54</v>
      </c>
      <c r="I2742" s="37">
        <v>0.36299999999999999</v>
      </c>
      <c r="J2742" s="37">
        <v>0.53600000000000003</v>
      </c>
      <c r="K2742" s="37">
        <v>0.61599999999999999</v>
      </c>
      <c r="L2742" s="9" t="s">
        <v>54</v>
      </c>
      <c r="M2742" s="9" t="s">
        <v>54</v>
      </c>
      <c r="N2742" s="9" t="s">
        <v>54</v>
      </c>
    </row>
    <row r="2743" spans="1:14" x14ac:dyDescent="0.2">
      <c r="A2743">
        <v>180577</v>
      </c>
      <c r="B2743">
        <v>2761584</v>
      </c>
      <c r="C2743">
        <v>362183</v>
      </c>
      <c r="D2743" s="9">
        <v>5.5378038177619517E-5</v>
      </c>
      <c r="E2743" s="9">
        <v>3.0417325708723688E-5</v>
      </c>
      <c r="F2743" s="9">
        <v>1.2148554736141674E-4</v>
      </c>
      <c r="G2743" s="8">
        <v>1.2999999999999999E-2</v>
      </c>
      <c r="H2743" s="8" t="s">
        <v>54</v>
      </c>
      <c r="I2743" s="37">
        <v>0.36399999999999999</v>
      </c>
      <c r="J2743" s="37">
        <v>0.53600000000000003</v>
      </c>
      <c r="K2743" s="37">
        <v>0.61799999999999999</v>
      </c>
      <c r="L2743" s="9" t="s">
        <v>54</v>
      </c>
      <c r="M2743" s="9" t="s">
        <v>54</v>
      </c>
      <c r="N2743" s="9" t="s">
        <v>54</v>
      </c>
    </row>
    <row r="2744" spans="1:14" x14ac:dyDescent="0.2">
      <c r="A2744">
        <v>180577</v>
      </c>
      <c r="B2744">
        <v>2761584</v>
      </c>
      <c r="C2744">
        <v>362183</v>
      </c>
      <c r="D2744" s="9">
        <v>5.5378038177619517E-5</v>
      </c>
      <c r="E2744" s="9">
        <v>2.8606770607013947E-5</v>
      </c>
      <c r="F2744" s="9">
        <v>1.0768037152489211E-4</v>
      </c>
      <c r="G2744" s="8">
        <v>9.4999999999999998E-3</v>
      </c>
      <c r="H2744" s="8" t="s">
        <v>54</v>
      </c>
      <c r="I2744" s="37" t="s">
        <v>54</v>
      </c>
      <c r="J2744" s="37" t="s">
        <v>54</v>
      </c>
      <c r="K2744" s="37" t="s">
        <v>54</v>
      </c>
      <c r="L2744" s="9" t="s">
        <v>54</v>
      </c>
      <c r="M2744" s="9" t="s">
        <v>54</v>
      </c>
      <c r="N2744" s="9" t="s">
        <v>54</v>
      </c>
    </row>
    <row r="2745" spans="1:14" x14ac:dyDescent="0.2">
      <c r="A2745">
        <v>180577</v>
      </c>
      <c r="B2745">
        <v>2761584</v>
      </c>
      <c r="C2745">
        <v>362183</v>
      </c>
      <c r="D2745" s="9">
        <v>5.5378038177619517E-5</v>
      </c>
      <c r="E2745" s="9">
        <v>2.6796215505304203E-5</v>
      </c>
      <c r="F2745" s="9">
        <v>9.3875195688367479E-5</v>
      </c>
      <c r="G2745" s="8">
        <v>6.0000000000000001E-3</v>
      </c>
      <c r="H2745" s="8" t="s">
        <v>54</v>
      </c>
      <c r="I2745" s="37" t="s">
        <v>54</v>
      </c>
      <c r="J2745" s="37" t="s">
        <v>54</v>
      </c>
      <c r="K2745" s="37" t="s">
        <v>54</v>
      </c>
      <c r="L2745" s="9" t="s">
        <v>54</v>
      </c>
      <c r="M2745" s="9" t="s">
        <v>54</v>
      </c>
      <c r="N2745" s="9" t="s">
        <v>54</v>
      </c>
    </row>
    <row r="2746" spans="1:14" x14ac:dyDescent="0.2">
      <c r="A2746">
        <v>180577</v>
      </c>
      <c r="B2746">
        <v>2761584</v>
      </c>
      <c r="C2746">
        <v>362183</v>
      </c>
      <c r="D2746" s="9">
        <v>5.5378038177619517E-5</v>
      </c>
      <c r="E2746" s="9">
        <v>2.8968881627355895E-5</v>
      </c>
      <c r="F2746" s="9">
        <v>1.1044140669219704E-4</v>
      </c>
      <c r="G2746" s="8">
        <v>4.9249999999999997E-3</v>
      </c>
      <c r="H2746" s="8" t="s">
        <v>54</v>
      </c>
      <c r="I2746" s="37">
        <v>2.3E-2</v>
      </c>
      <c r="J2746" s="37">
        <v>0</v>
      </c>
      <c r="K2746" s="37">
        <v>9.6000000000000002E-2</v>
      </c>
      <c r="L2746" s="9" t="s">
        <v>54</v>
      </c>
      <c r="M2746" s="9" t="s">
        <v>54</v>
      </c>
      <c r="N2746" s="9" t="s">
        <v>54</v>
      </c>
    </row>
    <row r="2747" spans="1:14" x14ac:dyDescent="0.2">
      <c r="A2747">
        <v>180577</v>
      </c>
      <c r="B2747">
        <v>2761584</v>
      </c>
      <c r="C2747">
        <v>362183</v>
      </c>
      <c r="D2747" s="9">
        <v>5.5378038177619517E-5</v>
      </c>
      <c r="E2747" s="9">
        <v>2.75204375459881E-5</v>
      </c>
      <c r="F2747" s="9">
        <v>9.9397266022977339E-5</v>
      </c>
      <c r="G2747" s="8">
        <v>7.5499999999999994E-3</v>
      </c>
      <c r="H2747" s="8" t="s">
        <v>54</v>
      </c>
      <c r="I2747" s="37">
        <v>8.5000000000000006E-2</v>
      </c>
      <c r="J2747" s="37">
        <v>0.17399999999999999</v>
      </c>
      <c r="K2747" s="37">
        <v>0.188</v>
      </c>
      <c r="L2747" s="9" t="s">
        <v>54</v>
      </c>
      <c r="M2747" s="9" t="s">
        <v>54</v>
      </c>
      <c r="N2747" s="9" t="s">
        <v>54</v>
      </c>
    </row>
    <row r="2748" spans="1:14" x14ac:dyDescent="0.2">
      <c r="A2748">
        <v>180577</v>
      </c>
      <c r="B2748">
        <v>2761584</v>
      </c>
      <c r="C2748">
        <v>362183</v>
      </c>
      <c r="D2748" s="9">
        <v>5.5378038177619517E-5</v>
      </c>
      <c r="E2748" s="9">
        <v>2.7158326525646152E-5</v>
      </c>
      <c r="F2748" s="9">
        <v>8.2831055019147773E-5</v>
      </c>
      <c r="G2748" s="8">
        <v>6.6400000000000001E-3</v>
      </c>
      <c r="H2748" s="8" t="s">
        <v>54</v>
      </c>
      <c r="I2748" s="37">
        <v>0.22500000000000001</v>
      </c>
      <c r="J2748" s="37">
        <v>0.40299999999999997</v>
      </c>
      <c r="K2748" s="37">
        <v>0.32500000000000001</v>
      </c>
      <c r="L2748" s="9" t="s">
        <v>54</v>
      </c>
      <c r="M2748" s="9" t="s">
        <v>54</v>
      </c>
      <c r="N2748" s="9" t="s">
        <v>54</v>
      </c>
    </row>
    <row r="2749" spans="1:14" x14ac:dyDescent="0.2">
      <c r="A2749">
        <v>180577</v>
      </c>
      <c r="B2749">
        <v>2761584</v>
      </c>
      <c r="C2749">
        <v>362183</v>
      </c>
      <c r="D2749" s="9">
        <v>5.5378038177619517E-5</v>
      </c>
      <c r="E2749" s="9">
        <v>2.6071993464620304E-5</v>
      </c>
      <c r="F2749" s="9">
        <v>8.8353125353757633E-5</v>
      </c>
      <c r="G2749" s="8">
        <v>1.1775000000000001E-2</v>
      </c>
      <c r="H2749" s="8">
        <v>0.71499999999999997</v>
      </c>
      <c r="I2749" s="37">
        <v>0.30299999999999999</v>
      </c>
      <c r="J2749" s="37">
        <v>0.51100000000000001</v>
      </c>
      <c r="K2749" s="37">
        <v>0.499</v>
      </c>
      <c r="L2749" s="9" t="s">
        <v>54</v>
      </c>
      <c r="M2749" s="9" t="s">
        <v>54</v>
      </c>
      <c r="N2749" s="9" t="s">
        <v>54</v>
      </c>
    </row>
    <row r="2750" spans="1:14" x14ac:dyDescent="0.2">
      <c r="A2750">
        <v>180577</v>
      </c>
      <c r="B2750">
        <v>2761584</v>
      </c>
      <c r="C2750">
        <v>362183</v>
      </c>
      <c r="D2750" s="9">
        <v>5.5378038177619517E-5</v>
      </c>
      <c r="E2750" s="9">
        <v>3.8021657135904611E-5</v>
      </c>
      <c r="F2750" s="9">
        <v>1.6566211003829555E-4</v>
      </c>
      <c r="G2750" s="8">
        <v>2.8039999999999999E-2</v>
      </c>
      <c r="H2750" s="8" t="s">
        <v>54</v>
      </c>
      <c r="I2750" s="37">
        <v>0.33200000000000002</v>
      </c>
      <c r="J2750" s="37">
        <v>0.55000000000000004</v>
      </c>
      <c r="K2750" s="37">
        <v>0.57299999999999995</v>
      </c>
      <c r="L2750" s="9" t="s">
        <v>54</v>
      </c>
      <c r="M2750" s="9" t="s">
        <v>54</v>
      </c>
      <c r="N2750" s="9" t="s">
        <v>54</v>
      </c>
    </row>
    <row r="2751" spans="1:14" x14ac:dyDescent="0.2">
      <c r="A2751">
        <v>178808</v>
      </c>
      <c r="B2751">
        <v>2798636</v>
      </c>
      <c r="C2751">
        <v>380706</v>
      </c>
      <c r="D2751" s="9">
        <v>5.5925909355286117E-5</v>
      </c>
      <c r="E2751" s="9">
        <v>4.0734129054296451E-5</v>
      </c>
      <c r="F2751" s="9">
        <v>1.759888207698329E-4</v>
      </c>
      <c r="G2751" s="8">
        <v>4.7800000000000002E-2</v>
      </c>
      <c r="H2751" s="8" t="s">
        <v>54</v>
      </c>
      <c r="I2751" s="37">
        <v>0.35799999999999998</v>
      </c>
      <c r="J2751" s="37">
        <v>0.57399999999999995</v>
      </c>
      <c r="K2751" s="37">
        <v>0.622</v>
      </c>
      <c r="L2751" s="9" t="s">
        <v>54</v>
      </c>
      <c r="M2751" s="9" t="s">
        <v>54</v>
      </c>
      <c r="N2751" s="9" t="s">
        <v>54</v>
      </c>
    </row>
    <row r="2752" spans="1:14" x14ac:dyDescent="0.2">
      <c r="A2752">
        <v>178808</v>
      </c>
      <c r="B2752">
        <v>2798636</v>
      </c>
      <c r="C2752">
        <v>380706</v>
      </c>
      <c r="D2752" s="9">
        <v>5.5925909355286117E-5</v>
      </c>
      <c r="E2752" s="9">
        <v>3.3587790623718128E-5</v>
      </c>
      <c r="F2752" s="9">
        <v>1.418417361428504E-4</v>
      </c>
      <c r="G2752" s="8">
        <v>2.5600000000000001E-2</v>
      </c>
      <c r="H2752" s="8" t="s">
        <v>54</v>
      </c>
      <c r="I2752" s="37">
        <v>0.378</v>
      </c>
      <c r="J2752" s="37">
        <v>0.58899999999999997</v>
      </c>
      <c r="K2752" s="37">
        <v>0.63100000000000001</v>
      </c>
      <c r="L2752" s="9" t="s">
        <v>54</v>
      </c>
      <c r="M2752" s="9" t="s">
        <v>54</v>
      </c>
      <c r="N2752" s="9" t="s">
        <v>54</v>
      </c>
    </row>
    <row r="2753" spans="1:14" x14ac:dyDescent="0.2">
      <c r="A2753">
        <v>178808</v>
      </c>
      <c r="B2753">
        <v>2798636</v>
      </c>
      <c r="C2753">
        <v>380706</v>
      </c>
      <c r="D2753" s="9">
        <v>5.5925909355286117E-5</v>
      </c>
      <c r="E2753" s="9">
        <v>3.680364291747837E-5</v>
      </c>
      <c r="F2753" s="9">
        <v>1.5234853141269115E-4</v>
      </c>
      <c r="G2753" s="8">
        <v>1.4999999999999999E-2</v>
      </c>
      <c r="H2753" s="8" t="s">
        <v>54</v>
      </c>
      <c r="I2753" s="37">
        <v>0.39100000000000001</v>
      </c>
      <c r="J2753" s="37">
        <v>0.58899999999999997</v>
      </c>
      <c r="K2753" s="37">
        <v>0.65099999999999991</v>
      </c>
      <c r="L2753" s="9" t="s">
        <v>54</v>
      </c>
      <c r="M2753" s="9" t="s">
        <v>54</v>
      </c>
      <c r="N2753" s="9" t="s">
        <v>54</v>
      </c>
    </row>
    <row r="2754" spans="1:14" x14ac:dyDescent="0.2">
      <c r="A2754">
        <v>178808</v>
      </c>
      <c r="B2754">
        <v>2798636</v>
      </c>
      <c r="C2754">
        <v>380706</v>
      </c>
      <c r="D2754" s="9">
        <v>5.5925909355286117E-5</v>
      </c>
      <c r="E2754" s="9">
        <v>2.8228036800784382E-5</v>
      </c>
      <c r="F2754" s="9">
        <v>1.0244125388094751E-4</v>
      </c>
      <c r="G2754" s="8">
        <v>9.1399999999999988E-3</v>
      </c>
      <c r="H2754" s="8" t="s">
        <v>54</v>
      </c>
      <c r="I2754" s="37">
        <v>0.39700000000000002</v>
      </c>
      <c r="J2754" s="37">
        <v>0.58899999999999997</v>
      </c>
      <c r="K2754" s="37">
        <v>0.66400000000000003</v>
      </c>
      <c r="L2754" s="9" t="s">
        <v>54</v>
      </c>
      <c r="M2754" s="9" t="s">
        <v>54</v>
      </c>
      <c r="N2754" s="9" t="s">
        <v>54</v>
      </c>
    </row>
    <row r="2755" spans="1:14" x14ac:dyDescent="0.2">
      <c r="A2755">
        <v>178808</v>
      </c>
      <c r="B2755">
        <v>2798636</v>
      </c>
      <c r="C2755">
        <v>380706</v>
      </c>
      <c r="D2755" s="9">
        <v>5.5925909355286117E-5</v>
      </c>
      <c r="E2755" s="9">
        <v>2.3225599899379554E-5</v>
      </c>
      <c r="F2755" s="9">
        <v>6.5667470436504808E-5</v>
      </c>
      <c r="G2755" s="8">
        <v>5.7999999999999996E-3</v>
      </c>
      <c r="H2755" s="8" t="s">
        <v>54</v>
      </c>
      <c r="I2755" s="37">
        <v>0.39700000000000002</v>
      </c>
      <c r="J2755" s="37">
        <v>0.58899999999999997</v>
      </c>
      <c r="K2755" s="37">
        <v>0.66400000000000003</v>
      </c>
      <c r="L2755" s="9" t="s">
        <v>54</v>
      </c>
      <c r="M2755" s="9" t="s">
        <v>54</v>
      </c>
      <c r="N2755" s="9" t="s">
        <v>54</v>
      </c>
    </row>
    <row r="2756" spans="1:14" x14ac:dyDescent="0.2">
      <c r="A2756">
        <v>178808</v>
      </c>
      <c r="B2756">
        <v>2798636</v>
      </c>
      <c r="C2756">
        <v>380706</v>
      </c>
      <c r="D2756" s="9">
        <v>5.5925909355286117E-5</v>
      </c>
      <c r="E2756" s="9">
        <v>2.7156086036197632E-5</v>
      </c>
      <c r="F2756" s="9">
        <v>9.4561157428566932E-5</v>
      </c>
      <c r="G2756" s="8">
        <v>3.15E-3</v>
      </c>
      <c r="H2756" s="8" t="s">
        <v>54</v>
      </c>
      <c r="I2756" s="37" t="s">
        <v>54</v>
      </c>
      <c r="J2756" s="37" t="s">
        <v>54</v>
      </c>
      <c r="K2756" s="37" t="s">
        <v>54</v>
      </c>
      <c r="L2756" s="9" t="s">
        <v>54</v>
      </c>
      <c r="M2756" s="9" t="s">
        <v>54</v>
      </c>
      <c r="N2756" s="9" t="s">
        <v>54</v>
      </c>
    </row>
    <row r="2757" spans="1:14" x14ac:dyDescent="0.2">
      <c r="A2757">
        <v>178808</v>
      </c>
      <c r="B2757">
        <v>2798636</v>
      </c>
      <c r="C2757">
        <v>380706</v>
      </c>
      <c r="D2757" s="9">
        <v>5.5925909355286117E-5</v>
      </c>
      <c r="E2757" s="9">
        <v>2.4654867585495221E-5</v>
      </c>
      <c r="F2757" s="9">
        <v>6.3040771619044612E-5</v>
      </c>
      <c r="G2757" s="8">
        <v>1.8400000000000001E-3</v>
      </c>
      <c r="H2757" s="8" t="s">
        <v>54</v>
      </c>
      <c r="I2757" s="37" t="s">
        <v>54</v>
      </c>
      <c r="J2757" s="37" t="s">
        <v>54</v>
      </c>
      <c r="K2757" s="37" t="s">
        <v>54</v>
      </c>
      <c r="L2757" s="9" t="s">
        <v>54</v>
      </c>
      <c r="M2757" s="9" t="s">
        <v>54</v>
      </c>
      <c r="N2757" s="9" t="s">
        <v>54</v>
      </c>
    </row>
    <row r="2758" spans="1:14" x14ac:dyDescent="0.2">
      <c r="A2758">
        <v>178808</v>
      </c>
      <c r="B2758">
        <v>2798636</v>
      </c>
      <c r="C2758">
        <v>380706</v>
      </c>
      <c r="D2758" s="9">
        <v>5.5925909355286117E-5</v>
      </c>
      <c r="E2758" s="9">
        <v>3.037193832995788E-5</v>
      </c>
      <c r="F2758" s="9">
        <v>1.1820144678570865E-4</v>
      </c>
      <c r="G2758" s="8">
        <v>2.5499999999999997E-3</v>
      </c>
      <c r="H2758" s="8" t="s">
        <v>54</v>
      </c>
      <c r="I2758" s="37">
        <v>2.7999999999999997E-2</v>
      </c>
      <c r="J2758" s="37">
        <v>0</v>
      </c>
      <c r="K2758" s="37">
        <v>9.4E-2</v>
      </c>
      <c r="L2758" s="9" t="s">
        <v>54</v>
      </c>
      <c r="M2758" s="9" t="s">
        <v>54</v>
      </c>
      <c r="N2758" s="9" t="s">
        <v>54</v>
      </c>
    </row>
    <row r="2759" spans="1:14" x14ac:dyDescent="0.2">
      <c r="A2759">
        <v>178808</v>
      </c>
      <c r="B2759">
        <v>2798636</v>
      </c>
      <c r="C2759">
        <v>380706</v>
      </c>
      <c r="D2759" s="9">
        <v>5.5925909355286117E-5</v>
      </c>
      <c r="E2759" s="9">
        <v>2.8585353722313299E-5</v>
      </c>
      <c r="F2759" s="9">
        <v>1.050679526984077E-4</v>
      </c>
      <c r="G2759" s="8">
        <v>3.2199999999999998E-3</v>
      </c>
      <c r="H2759" s="8" t="s">
        <v>54</v>
      </c>
      <c r="I2759" s="37">
        <v>9.5000000000000001E-2</v>
      </c>
      <c r="J2759" s="37">
        <v>0.16800000000000001</v>
      </c>
      <c r="K2759" s="37">
        <v>0.22</v>
      </c>
      <c r="L2759" s="9" t="s">
        <v>54</v>
      </c>
      <c r="M2759" s="9" t="s">
        <v>54</v>
      </c>
      <c r="N2759" s="9" t="s">
        <v>54</v>
      </c>
    </row>
    <row r="2760" spans="1:14" x14ac:dyDescent="0.2">
      <c r="A2760">
        <v>178808</v>
      </c>
      <c r="B2760">
        <v>2798636</v>
      </c>
      <c r="C2760">
        <v>380706</v>
      </c>
      <c r="D2760" s="9">
        <v>5.5925909355286117E-5</v>
      </c>
      <c r="E2760" s="9">
        <v>2.5012184507024138E-5</v>
      </c>
      <c r="F2760" s="9">
        <v>7.8800964523805772E-5</v>
      </c>
      <c r="G2760" s="8">
        <v>7.2499999999999995E-3</v>
      </c>
      <c r="H2760" s="8" t="s">
        <v>54</v>
      </c>
      <c r="I2760" s="37">
        <v>0.21</v>
      </c>
      <c r="J2760" s="37">
        <v>0.39400000000000002</v>
      </c>
      <c r="K2760" s="37">
        <v>0.35100000000000003</v>
      </c>
      <c r="L2760" s="9" t="s">
        <v>54</v>
      </c>
      <c r="M2760" s="9" t="s">
        <v>54</v>
      </c>
      <c r="N2760" s="9" t="s">
        <v>54</v>
      </c>
    </row>
    <row r="2761" spans="1:14" x14ac:dyDescent="0.2">
      <c r="A2761">
        <v>178808</v>
      </c>
      <c r="B2761">
        <v>2798636</v>
      </c>
      <c r="C2761">
        <v>380706</v>
      </c>
      <c r="D2761" s="9">
        <v>5.5925909355286117E-5</v>
      </c>
      <c r="E2761" s="9">
        <v>2.2153649134792806E-5</v>
      </c>
      <c r="F2761" s="9">
        <v>5.7787373984124235E-5</v>
      </c>
      <c r="G2761" s="8">
        <v>8.5000000000000006E-3</v>
      </c>
      <c r="H2761" s="8">
        <v>0.77500000000000002</v>
      </c>
      <c r="I2761" s="37">
        <v>0.27800000000000002</v>
      </c>
      <c r="J2761" s="37">
        <v>0.45700000000000002</v>
      </c>
      <c r="K2761" s="37">
        <v>0.435</v>
      </c>
      <c r="L2761" s="9" t="s">
        <v>54</v>
      </c>
      <c r="M2761" s="9" t="s">
        <v>54</v>
      </c>
      <c r="N2761" s="9" t="s">
        <v>54</v>
      </c>
    </row>
    <row r="2762" spans="1:14" x14ac:dyDescent="0.2">
      <c r="A2762">
        <v>178808</v>
      </c>
      <c r="B2762">
        <v>2798636</v>
      </c>
      <c r="C2762">
        <v>380706</v>
      </c>
      <c r="D2762" s="9">
        <v>5.5925909355286117E-5</v>
      </c>
      <c r="E2762" s="9">
        <v>2.3940233742437387E-5</v>
      </c>
      <c r="F2762" s="9">
        <v>7.0920868071425199E-5</v>
      </c>
      <c r="G2762" s="8">
        <v>1.3850000000000001E-2</v>
      </c>
      <c r="H2762" s="8" t="s">
        <v>54</v>
      </c>
      <c r="I2762" s="37">
        <v>0.32200000000000001</v>
      </c>
      <c r="J2762" s="37">
        <v>0.502</v>
      </c>
      <c r="K2762" s="37">
        <v>0.48700000000000004</v>
      </c>
      <c r="L2762" s="9" t="s">
        <v>54</v>
      </c>
      <c r="M2762" s="9" t="s">
        <v>54</v>
      </c>
      <c r="N2762" s="9" t="s">
        <v>54</v>
      </c>
    </row>
    <row r="2763" spans="1:14" x14ac:dyDescent="0.2">
      <c r="A2763">
        <v>180440</v>
      </c>
      <c r="B2763">
        <v>2839172</v>
      </c>
      <c r="C2763">
        <v>400855</v>
      </c>
      <c r="D2763" s="9">
        <v>5.542008423852804E-5</v>
      </c>
      <c r="E2763" s="9">
        <v>2.7825013771620741E-5</v>
      </c>
      <c r="F2763" s="9">
        <v>7.7334697084980859E-5</v>
      </c>
      <c r="G2763" s="8">
        <v>1.5699999999999999E-2</v>
      </c>
      <c r="H2763" s="8" t="s">
        <v>54</v>
      </c>
      <c r="I2763" s="37">
        <v>0.34500000000000003</v>
      </c>
      <c r="J2763" s="37">
        <v>0.53600000000000003</v>
      </c>
      <c r="K2763" s="37">
        <v>0.51800000000000002</v>
      </c>
      <c r="L2763" s="9" t="s">
        <v>54</v>
      </c>
      <c r="M2763" s="9" t="s">
        <v>54</v>
      </c>
      <c r="N2763" s="9" t="s">
        <v>54</v>
      </c>
    </row>
    <row r="2764" spans="1:14" x14ac:dyDescent="0.2">
      <c r="A2764">
        <v>180440</v>
      </c>
      <c r="B2764">
        <v>2839172</v>
      </c>
      <c r="C2764">
        <v>400855</v>
      </c>
      <c r="D2764" s="9">
        <v>5.542008423852804E-5</v>
      </c>
      <c r="E2764" s="9">
        <v>2.8529444500016202E-5</v>
      </c>
      <c r="F2764" s="9">
        <v>1.0228137356400694E-4</v>
      </c>
      <c r="G2764" s="8">
        <v>2.7650000000000001E-2</v>
      </c>
      <c r="H2764" s="8" t="s">
        <v>54</v>
      </c>
      <c r="I2764" s="37">
        <v>0.35600000000000004</v>
      </c>
      <c r="J2764" s="37">
        <v>0.56299999999999994</v>
      </c>
      <c r="K2764" s="37">
        <v>0.55100000000000005</v>
      </c>
      <c r="L2764" s="9" t="s">
        <v>54</v>
      </c>
      <c r="M2764" s="9" t="s">
        <v>54</v>
      </c>
      <c r="N2764" s="9" t="s">
        <v>54</v>
      </c>
    </row>
    <row r="2765" spans="1:14" x14ac:dyDescent="0.2">
      <c r="A2765">
        <v>180440</v>
      </c>
      <c r="B2765">
        <v>2839172</v>
      </c>
      <c r="C2765">
        <v>400855</v>
      </c>
      <c r="D2765" s="9">
        <v>5.542008423852804E-5</v>
      </c>
      <c r="E2765" s="9">
        <v>3.2756028870388972E-5</v>
      </c>
      <c r="F2765" s="9">
        <v>1.1475471180351998E-4</v>
      </c>
      <c r="G2765" s="8">
        <v>2.5319999999999999E-2</v>
      </c>
      <c r="H2765" s="8" t="s">
        <v>54</v>
      </c>
      <c r="I2765" s="37">
        <v>0.36499999999999999</v>
      </c>
      <c r="J2765" s="37">
        <v>0.58899999999999997</v>
      </c>
      <c r="K2765" s="37">
        <v>0.56600000000000006</v>
      </c>
      <c r="L2765" s="9" t="s">
        <v>54</v>
      </c>
      <c r="M2765" s="9" t="s">
        <v>54</v>
      </c>
      <c r="N2765" s="9" t="s">
        <v>54</v>
      </c>
    </row>
    <row r="2766" spans="1:14" x14ac:dyDescent="0.2">
      <c r="A2766">
        <v>180440</v>
      </c>
      <c r="B2766">
        <v>2839172</v>
      </c>
      <c r="C2766">
        <v>400855</v>
      </c>
      <c r="D2766" s="9">
        <v>5.542008423852804E-5</v>
      </c>
      <c r="E2766" s="9">
        <v>2.9938305956807124E-5</v>
      </c>
      <c r="F2766" s="9">
        <v>9.4797370620299106E-5</v>
      </c>
      <c r="G2766" s="8">
        <v>9.9749999999999995E-3</v>
      </c>
      <c r="H2766" s="8" t="s">
        <v>54</v>
      </c>
      <c r="I2766" s="37">
        <v>0.36700000000000005</v>
      </c>
      <c r="J2766" s="37">
        <v>0.59599999999999997</v>
      </c>
      <c r="K2766" s="37">
        <v>0.56600000000000006</v>
      </c>
      <c r="L2766" s="9" t="s">
        <v>54</v>
      </c>
      <c r="M2766" s="9" t="s">
        <v>54</v>
      </c>
      <c r="N2766" s="9" t="s">
        <v>54</v>
      </c>
    </row>
    <row r="2767" spans="1:14" x14ac:dyDescent="0.2">
      <c r="A2767">
        <v>180440</v>
      </c>
      <c r="B2767">
        <v>2839172</v>
      </c>
      <c r="C2767">
        <v>400855</v>
      </c>
      <c r="D2767" s="9">
        <v>5.542008423852804E-5</v>
      </c>
      <c r="E2767" s="9">
        <v>2.3950644765445701E-5</v>
      </c>
      <c r="F2767" s="9">
        <v>6.9850694141273029E-5</v>
      </c>
      <c r="G2767" s="8">
        <v>5.025E-3</v>
      </c>
      <c r="H2767" s="8" t="s">
        <v>54</v>
      </c>
      <c r="I2767" s="37">
        <v>0.36799999999999999</v>
      </c>
      <c r="J2767" s="37">
        <v>0.59599999999999997</v>
      </c>
      <c r="K2767" s="37">
        <v>0.58399999999999996</v>
      </c>
      <c r="L2767" s="9" t="s">
        <v>54</v>
      </c>
      <c r="M2767" s="9" t="s">
        <v>54</v>
      </c>
      <c r="N2767" s="9" t="s">
        <v>54</v>
      </c>
    </row>
    <row r="2768" spans="1:14" x14ac:dyDescent="0.2">
      <c r="A2768">
        <v>180440</v>
      </c>
      <c r="B2768">
        <v>2839172</v>
      </c>
      <c r="C2768">
        <v>400855</v>
      </c>
      <c r="D2768" s="9">
        <v>5.542008423852804E-5</v>
      </c>
      <c r="E2768" s="9">
        <v>2.2189567944457045E-5</v>
      </c>
      <c r="F2768" s="9">
        <v>5.7377355901759991E-5</v>
      </c>
      <c r="G2768" s="8">
        <v>3.32E-3</v>
      </c>
      <c r="H2768" s="8" t="s">
        <v>54</v>
      </c>
      <c r="I2768" s="37" t="s">
        <v>54</v>
      </c>
      <c r="J2768" s="37" t="s">
        <v>54</v>
      </c>
      <c r="K2768" s="37" t="s">
        <v>54</v>
      </c>
      <c r="L2768" s="9" t="s">
        <v>54</v>
      </c>
      <c r="M2768" s="9" t="s">
        <v>54</v>
      </c>
      <c r="N2768" s="9" t="s">
        <v>54</v>
      </c>
    </row>
    <row r="2769" spans="1:14" x14ac:dyDescent="0.2">
      <c r="A2769">
        <v>180440</v>
      </c>
      <c r="B2769">
        <v>2839172</v>
      </c>
      <c r="C2769">
        <v>400855</v>
      </c>
      <c r="D2769" s="9">
        <v>5.542008423852804E-5</v>
      </c>
      <c r="E2769" s="9">
        <v>1.9371845030875197E-5</v>
      </c>
      <c r="F2769" s="9">
        <v>3.7420014718539122E-5</v>
      </c>
      <c r="G2769" s="8">
        <v>3.1249999999999997E-3</v>
      </c>
      <c r="H2769" s="8" t="s">
        <v>54</v>
      </c>
      <c r="I2769" s="37" t="s">
        <v>54</v>
      </c>
      <c r="J2769" s="37" t="s">
        <v>54</v>
      </c>
      <c r="K2769" s="37" t="s">
        <v>54</v>
      </c>
      <c r="L2769" s="9" t="s">
        <v>54</v>
      </c>
      <c r="M2769" s="9" t="s">
        <v>54</v>
      </c>
      <c r="N2769" s="9" t="s">
        <v>54</v>
      </c>
    </row>
    <row r="2770" spans="1:14" x14ac:dyDescent="0.2">
      <c r="A2770">
        <v>180440</v>
      </c>
      <c r="B2770">
        <v>2839172</v>
      </c>
      <c r="C2770">
        <v>400855</v>
      </c>
      <c r="D2770" s="9">
        <v>5.542008423852804E-5</v>
      </c>
      <c r="E2770" s="9">
        <v>2.7825013771620741E-5</v>
      </c>
      <c r="F2770" s="9">
        <v>8.4818700028688675E-5</v>
      </c>
      <c r="G2770" s="8">
        <v>2.1250000000000002E-3</v>
      </c>
      <c r="H2770" s="8" t="s">
        <v>54</v>
      </c>
      <c r="I2770" s="37">
        <v>2.1000000000000001E-2</v>
      </c>
      <c r="J2770" s="37">
        <v>0</v>
      </c>
      <c r="K2770" s="37">
        <v>5.5999999999999994E-2</v>
      </c>
      <c r="L2770" s="9" t="s">
        <v>54</v>
      </c>
      <c r="M2770" s="9" t="s">
        <v>54</v>
      </c>
      <c r="N2770" s="9" t="s">
        <v>54</v>
      </c>
    </row>
    <row r="2771" spans="1:14" x14ac:dyDescent="0.2">
      <c r="A2771">
        <v>180440</v>
      </c>
      <c r="B2771">
        <v>2839172</v>
      </c>
      <c r="C2771">
        <v>400855</v>
      </c>
      <c r="D2771" s="9">
        <v>5.542008423852804E-5</v>
      </c>
      <c r="E2771" s="9">
        <v>2.6063936950632085E-5</v>
      </c>
      <c r="F2771" s="9">
        <v>8.4818700028688675E-5</v>
      </c>
      <c r="G2771" s="8">
        <v>4.0200000000000001E-3</v>
      </c>
      <c r="H2771" s="8" t="s">
        <v>54</v>
      </c>
      <c r="I2771" s="37">
        <v>9.0999999999999998E-2</v>
      </c>
      <c r="J2771" s="37">
        <v>0.161</v>
      </c>
      <c r="K2771" s="37">
        <v>0.16800000000000001</v>
      </c>
      <c r="L2771" s="9" t="s">
        <v>54</v>
      </c>
      <c r="M2771" s="9" t="s">
        <v>54</v>
      </c>
      <c r="N2771" s="9" t="s">
        <v>54</v>
      </c>
    </row>
    <row r="2772" spans="1:14" x14ac:dyDescent="0.2">
      <c r="A2772">
        <v>180440</v>
      </c>
      <c r="B2772">
        <v>2839172</v>
      </c>
      <c r="C2772">
        <v>400855</v>
      </c>
      <c r="D2772" s="9">
        <v>5.542008423852804E-5</v>
      </c>
      <c r="E2772" s="9">
        <v>2.1132921851863854E-5</v>
      </c>
      <c r="F2772" s="9">
        <v>4.9893352958052161E-5</v>
      </c>
      <c r="G2772" s="8">
        <v>8.8750000000000009E-3</v>
      </c>
      <c r="H2772" s="8" t="s">
        <v>54</v>
      </c>
      <c r="I2772" s="37">
        <v>0.214</v>
      </c>
      <c r="J2772" s="37">
        <v>0.379</v>
      </c>
      <c r="K2772" s="37">
        <v>0.32799999999999996</v>
      </c>
      <c r="L2772" s="9" t="s">
        <v>54</v>
      </c>
      <c r="M2772" s="9" t="s">
        <v>54</v>
      </c>
      <c r="N2772" s="9" t="s">
        <v>54</v>
      </c>
    </row>
    <row r="2773" spans="1:14" x14ac:dyDescent="0.2">
      <c r="A2773">
        <v>180440</v>
      </c>
      <c r="B2773">
        <v>2839172</v>
      </c>
      <c r="C2773">
        <v>400855</v>
      </c>
      <c r="D2773" s="9">
        <v>5.542008423852804E-5</v>
      </c>
      <c r="E2773" s="9">
        <v>2.3598429401247971E-5</v>
      </c>
      <c r="F2773" s="9">
        <v>6.7356026493370415E-5</v>
      </c>
      <c r="G2773" s="8">
        <v>1.8959999999999998E-2</v>
      </c>
      <c r="H2773" s="8">
        <v>0.79</v>
      </c>
      <c r="I2773" s="37">
        <v>0.27800000000000002</v>
      </c>
      <c r="J2773" s="37">
        <v>0.495</v>
      </c>
      <c r="K2773" s="37">
        <v>0.41700000000000004</v>
      </c>
      <c r="L2773" s="9" t="s">
        <v>54</v>
      </c>
      <c r="M2773" s="9" t="s">
        <v>54</v>
      </c>
      <c r="N2773" s="9" t="s">
        <v>54</v>
      </c>
    </row>
    <row r="2774" spans="1:14" x14ac:dyDescent="0.2">
      <c r="A2774">
        <v>180440</v>
      </c>
      <c r="B2774">
        <v>2839172</v>
      </c>
      <c r="C2774">
        <v>400855</v>
      </c>
      <c r="D2774" s="9">
        <v>5.542008423852804E-5</v>
      </c>
      <c r="E2774" s="9">
        <v>3.1699382777795777E-5</v>
      </c>
      <c r="F2774" s="9">
        <v>1.247333823951304E-4</v>
      </c>
      <c r="G2774" s="8">
        <v>3.1550000000000002E-2</v>
      </c>
      <c r="H2774" s="8" t="s">
        <v>54</v>
      </c>
      <c r="I2774" s="37">
        <v>0.30599999999999999</v>
      </c>
      <c r="J2774" s="37">
        <v>0.52500000000000002</v>
      </c>
      <c r="K2774" s="37">
        <v>0.46500000000000002</v>
      </c>
      <c r="L2774" s="9" t="s">
        <v>54</v>
      </c>
      <c r="M2774" s="9" t="s">
        <v>54</v>
      </c>
      <c r="N2774" s="9" t="s">
        <v>54</v>
      </c>
    </row>
    <row r="2775" spans="1:14" x14ac:dyDescent="0.2">
      <c r="A2775">
        <v>181207</v>
      </c>
      <c r="B2775">
        <v>2887725</v>
      </c>
      <c r="C2775">
        <v>420330</v>
      </c>
      <c r="D2775" s="9">
        <v>5.5185506078683498E-5</v>
      </c>
      <c r="E2775" s="9">
        <v>3.3936749517353627E-5</v>
      </c>
      <c r="F2775" s="9">
        <v>1.379868198796184E-4</v>
      </c>
      <c r="G2775" s="8">
        <v>3.0449999999999998E-2</v>
      </c>
      <c r="H2775" s="8" t="s">
        <v>54</v>
      </c>
      <c r="I2775" s="37">
        <v>0.32799999999999996</v>
      </c>
      <c r="J2775" s="37">
        <v>0.54300000000000004</v>
      </c>
      <c r="K2775" s="37">
        <v>0.50900000000000001</v>
      </c>
      <c r="L2775" s="9" t="s">
        <v>54</v>
      </c>
      <c r="M2775" s="9" t="s">
        <v>54</v>
      </c>
      <c r="N2775" s="9" t="s">
        <v>54</v>
      </c>
    </row>
    <row r="2776" spans="1:14" x14ac:dyDescent="0.2">
      <c r="A2776">
        <v>181207</v>
      </c>
      <c r="B2776">
        <v>2887725</v>
      </c>
      <c r="C2776">
        <v>420330</v>
      </c>
      <c r="D2776" s="9">
        <v>5.5185506078683498E-5</v>
      </c>
      <c r="E2776" s="9">
        <v>2.7357175631336086E-5</v>
      </c>
      <c r="F2776" s="9">
        <v>7.6130659243927397E-5</v>
      </c>
      <c r="G2776" s="8">
        <v>2.8875000000000005E-2</v>
      </c>
      <c r="H2776" s="8" t="s">
        <v>54</v>
      </c>
      <c r="I2776" s="37">
        <v>0.34399999999999997</v>
      </c>
      <c r="J2776" s="37">
        <v>0.56399999999999995</v>
      </c>
      <c r="K2776" s="37">
        <v>0.54400000000000004</v>
      </c>
      <c r="L2776" s="9" t="s">
        <v>54</v>
      </c>
      <c r="M2776" s="9" t="s">
        <v>54</v>
      </c>
      <c r="N2776" s="9" t="s">
        <v>54</v>
      </c>
    </row>
    <row r="2777" spans="1:14" x14ac:dyDescent="0.2">
      <c r="A2777">
        <v>181207</v>
      </c>
      <c r="B2777">
        <v>2887725</v>
      </c>
      <c r="C2777">
        <v>420330</v>
      </c>
      <c r="D2777" s="9">
        <v>5.5185506078683498E-5</v>
      </c>
      <c r="E2777" s="9">
        <v>3.185898934282177E-5</v>
      </c>
      <c r="F2777" s="9">
        <v>1.0230057335902743E-4</v>
      </c>
      <c r="G2777" s="8">
        <v>2.0639999999999999E-2</v>
      </c>
      <c r="H2777" s="8" t="s">
        <v>54</v>
      </c>
      <c r="I2777" s="37">
        <v>0.35100000000000003</v>
      </c>
      <c r="J2777" s="37">
        <v>0.56799999999999995</v>
      </c>
      <c r="K2777" s="37">
        <v>0.56399999999999995</v>
      </c>
      <c r="L2777" s="9" t="s">
        <v>54</v>
      </c>
      <c r="M2777" s="9" t="s">
        <v>54</v>
      </c>
      <c r="N2777" s="9" t="s">
        <v>54</v>
      </c>
    </row>
    <row r="2778" spans="1:14" x14ac:dyDescent="0.2">
      <c r="A2778">
        <v>181207</v>
      </c>
      <c r="B2778">
        <v>2887725</v>
      </c>
      <c r="C2778">
        <v>420330</v>
      </c>
      <c r="D2778" s="9">
        <v>5.5185506078683498E-5</v>
      </c>
      <c r="E2778" s="9">
        <v>2.9781229168289917E-5</v>
      </c>
      <c r="F2778" s="9">
        <v>1.0943782266314563E-4</v>
      </c>
      <c r="G2778" s="8">
        <v>1.4475000000000002E-2</v>
      </c>
      <c r="H2778" s="8" t="s">
        <v>54</v>
      </c>
      <c r="I2778" s="37">
        <v>0.36</v>
      </c>
      <c r="J2778" s="37">
        <v>0.58600000000000008</v>
      </c>
      <c r="K2778" s="37">
        <v>0.57299999999999995</v>
      </c>
      <c r="L2778" s="9" t="s">
        <v>54</v>
      </c>
      <c r="M2778" s="9" t="s">
        <v>54</v>
      </c>
      <c r="N2778" s="9" t="s">
        <v>54</v>
      </c>
    </row>
    <row r="2779" spans="1:14" x14ac:dyDescent="0.2">
      <c r="A2779">
        <v>181207</v>
      </c>
      <c r="B2779">
        <v>2887725</v>
      </c>
      <c r="C2779">
        <v>420330</v>
      </c>
      <c r="D2779" s="9">
        <v>5.5185506078683498E-5</v>
      </c>
      <c r="E2779" s="9">
        <v>2.9781229168289917E-5</v>
      </c>
      <c r="F2779" s="9">
        <v>1.0943782266314563E-4</v>
      </c>
      <c r="G2779" s="8">
        <v>1.2149999999999998E-2</v>
      </c>
      <c r="H2779" s="8" t="s">
        <v>54</v>
      </c>
      <c r="I2779" s="37">
        <v>0.36100000000000004</v>
      </c>
      <c r="J2779" s="37">
        <v>0.58600000000000008</v>
      </c>
      <c r="K2779" s="37">
        <v>0.58499999999999996</v>
      </c>
      <c r="L2779" s="9" t="s">
        <v>54</v>
      </c>
      <c r="M2779" s="9" t="s">
        <v>54</v>
      </c>
      <c r="N2779" s="9" t="s">
        <v>54</v>
      </c>
    </row>
    <row r="2780" spans="1:14" x14ac:dyDescent="0.2">
      <c r="A2780">
        <v>181207</v>
      </c>
      <c r="B2780">
        <v>2887725</v>
      </c>
      <c r="C2780">
        <v>420330</v>
      </c>
      <c r="D2780" s="9">
        <v>5.5185506078683498E-5</v>
      </c>
      <c r="E2780" s="9">
        <v>2.3201655282272376E-5</v>
      </c>
      <c r="F2780" s="9">
        <v>6.4235243737063733E-5</v>
      </c>
      <c r="G2780" s="8">
        <v>9.9400000000000009E-3</v>
      </c>
      <c r="H2780" s="8" t="s">
        <v>54</v>
      </c>
      <c r="I2780" s="37" t="s">
        <v>54</v>
      </c>
      <c r="J2780" s="37" t="s">
        <v>54</v>
      </c>
      <c r="K2780" s="37" t="s">
        <v>54</v>
      </c>
      <c r="L2780" s="9" t="s">
        <v>54</v>
      </c>
      <c r="M2780" s="9" t="s">
        <v>54</v>
      </c>
      <c r="N2780" s="9" t="s">
        <v>54</v>
      </c>
    </row>
    <row r="2781" spans="1:14" x14ac:dyDescent="0.2">
      <c r="A2781">
        <v>181207</v>
      </c>
      <c r="B2781">
        <v>2887725</v>
      </c>
      <c r="C2781">
        <v>420330</v>
      </c>
      <c r="D2781" s="9">
        <v>5.5185506078683498E-5</v>
      </c>
      <c r="E2781" s="9">
        <v>2.6664588906492135E-5</v>
      </c>
      <c r="F2781" s="9">
        <v>7.6130659243927397E-5</v>
      </c>
      <c r="G2781" s="8">
        <v>4.0000000000000001E-3</v>
      </c>
      <c r="H2781" s="8" t="s">
        <v>54</v>
      </c>
      <c r="I2781" s="37" t="s">
        <v>54</v>
      </c>
      <c r="J2781" s="37" t="s">
        <v>54</v>
      </c>
      <c r="K2781" s="37" t="s">
        <v>54</v>
      </c>
      <c r="L2781" s="9" t="s">
        <v>54</v>
      </c>
      <c r="M2781" s="9" t="s">
        <v>54</v>
      </c>
      <c r="N2781" s="9" t="s">
        <v>54</v>
      </c>
    </row>
    <row r="2782" spans="1:14" x14ac:dyDescent="0.2">
      <c r="A2782">
        <v>181207</v>
      </c>
      <c r="B2782">
        <v>2887725</v>
      </c>
      <c r="C2782">
        <v>420330</v>
      </c>
      <c r="D2782" s="9">
        <v>5.5185506078683498E-5</v>
      </c>
      <c r="E2782" s="9">
        <v>2.3894242007116328E-5</v>
      </c>
      <c r="F2782" s="9">
        <v>6.8993409939809198E-5</v>
      </c>
      <c r="G2782" s="8">
        <v>5.7800000000000004E-3</v>
      </c>
      <c r="H2782" s="8" t="s">
        <v>54</v>
      </c>
      <c r="I2782" s="37">
        <v>2.4E-2</v>
      </c>
      <c r="J2782" s="37">
        <v>0</v>
      </c>
      <c r="K2782" s="37">
        <v>6.2000000000000006E-2</v>
      </c>
      <c r="L2782" s="9" t="s">
        <v>54</v>
      </c>
      <c r="M2782" s="9" t="s">
        <v>54</v>
      </c>
      <c r="N2782" s="9" t="s">
        <v>54</v>
      </c>
    </row>
    <row r="2783" spans="1:14" x14ac:dyDescent="0.2">
      <c r="A2783">
        <v>181207</v>
      </c>
      <c r="B2783">
        <v>2887725</v>
      </c>
      <c r="C2783">
        <v>420330</v>
      </c>
      <c r="D2783" s="9">
        <v>5.5185506078683498E-5</v>
      </c>
      <c r="E2783" s="9">
        <v>2.1123895107740523E-5</v>
      </c>
      <c r="F2783" s="9">
        <v>4.9960745128827349E-5</v>
      </c>
      <c r="G2783" s="8">
        <v>7.4750000000000007E-3</v>
      </c>
      <c r="H2783" s="8" t="s">
        <v>54</v>
      </c>
      <c r="I2783" s="37">
        <v>8.1000000000000003E-2</v>
      </c>
      <c r="J2783" s="37">
        <v>0.14300000000000002</v>
      </c>
      <c r="K2783" s="37">
        <v>0.14499999999999999</v>
      </c>
      <c r="L2783" s="9" t="s">
        <v>54</v>
      </c>
      <c r="M2783" s="9" t="s">
        <v>54</v>
      </c>
      <c r="N2783" s="9" t="s">
        <v>54</v>
      </c>
    </row>
    <row r="2784" spans="1:14" x14ac:dyDescent="0.2">
      <c r="A2784">
        <v>181207</v>
      </c>
      <c r="B2784">
        <v>2887725</v>
      </c>
      <c r="C2784">
        <v>420330</v>
      </c>
      <c r="D2784" s="9">
        <v>5.5185506078683498E-5</v>
      </c>
      <c r="E2784" s="9">
        <v>2.1470188470162497E-5</v>
      </c>
      <c r="F2784" s="9">
        <v>5.2339828230200082E-5</v>
      </c>
      <c r="G2784" s="8">
        <v>1.225E-2</v>
      </c>
      <c r="H2784" s="8" t="s">
        <v>54</v>
      </c>
      <c r="I2784" s="37">
        <v>0.20800000000000002</v>
      </c>
      <c r="J2784" s="37">
        <v>0.39100000000000001</v>
      </c>
      <c r="K2784" s="37">
        <v>0.24800000000000003</v>
      </c>
      <c r="L2784" s="9" t="s">
        <v>54</v>
      </c>
      <c r="M2784" s="9" t="s">
        <v>54</v>
      </c>
      <c r="N2784" s="9" t="s">
        <v>54</v>
      </c>
    </row>
    <row r="2785" spans="1:14" x14ac:dyDescent="0.2">
      <c r="A2785">
        <v>181207</v>
      </c>
      <c r="B2785">
        <v>2887725</v>
      </c>
      <c r="C2785">
        <v>420330</v>
      </c>
      <c r="D2785" s="9">
        <v>5.5185506078683498E-5</v>
      </c>
      <c r="E2785" s="9">
        <v>3.1166402617977822E-5</v>
      </c>
      <c r="F2785" s="9">
        <v>1.1895415506863655E-4</v>
      </c>
      <c r="G2785" s="8">
        <v>1.9560000000000001E-2</v>
      </c>
      <c r="H2785" s="8">
        <v>0.77500000000000002</v>
      </c>
      <c r="I2785" s="37">
        <v>0.27500000000000002</v>
      </c>
      <c r="J2785" s="37">
        <v>0.49299999999999999</v>
      </c>
      <c r="K2785" s="37">
        <v>0.38900000000000001</v>
      </c>
      <c r="L2785" s="9" t="s">
        <v>54</v>
      </c>
      <c r="M2785" s="9" t="s">
        <v>54</v>
      </c>
      <c r="N2785" s="9" t="s">
        <v>54</v>
      </c>
    </row>
    <row r="2786" spans="1:14" x14ac:dyDescent="0.2">
      <c r="A2786">
        <v>181207</v>
      </c>
      <c r="B2786">
        <v>2887725</v>
      </c>
      <c r="C2786">
        <v>420330</v>
      </c>
      <c r="D2786" s="9">
        <v>5.5185506078683498E-5</v>
      </c>
      <c r="E2786" s="9">
        <v>3.1166402617977822E-5</v>
      </c>
      <c r="F2786" s="9">
        <v>9.9921490257654698E-5</v>
      </c>
      <c r="G2786" s="8">
        <v>4.8375000000000001E-2</v>
      </c>
      <c r="H2786" s="8" t="s">
        <v>54</v>
      </c>
      <c r="I2786" s="37">
        <v>0.316</v>
      </c>
      <c r="J2786" s="37">
        <v>0.56000000000000005</v>
      </c>
      <c r="K2786" s="37">
        <v>0.45700000000000002</v>
      </c>
      <c r="L2786" s="9" t="s">
        <v>54</v>
      </c>
      <c r="M2786" s="9" t="s">
        <v>54</v>
      </c>
      <c r="N2786" s="9" t="s">
        <v>54</v>
      </c>
    </row>
    <row r="2787" spans="1:14" x14ac:dyDescent="0.2">
      <c r="A2787">
        <v>72297</v>
      </c>
      <c r="B2787">
        <v>1313939</v>
      </c>
      <c r="C2787">
        <v>170331</v>
      </c>
      <c r="D2787" s="9">
        <v>1.3831832579498459E-4</v>
      </c>
      <c r="E2787" s="9">
        <v>4.946957202731634E-5</v>
      </c>
      <c r="F2787" s="9">
        <v>1.4677304777169158E-4</v>
      </c>
      <c r="G2787" s="8" t="s">
        <v>54</v>
      </c>
      <c r="H2787" s="8" t="s">
        <v>54</v>
      </c>
      <c r="I2787" s="37">
        <v>0.47600000000000003</v>
      </c>
      <c r="J2787" s="37">
        <v>0.71400000000000008</v>
      </c>
      <c r="K2787" s="37" t="s">
        <v>54</v>
      </c>
      <c r="L2787" s="9" t="s">
        <v>54</v>
      </c>
      <c r="M2787" s="9" t="s">
        <v>54</v>
      </c>
      <c r="N2787" s="9" t="s">
        <v>54</v>
      </c>
    </row>
    <row r="2788" spans="1:14" x14ac:dyDescent="0.2">
      <c r="A2788">
        <v>72297</v>
      </c>
      <c r="B2788">
        <v>1313939</v>
      </c>
      <c r="C2788">
        <v>170331</v>
      </c>
      <c r="D2788" s="9">
        <v>1.3831832579498459E-4</v>
      </c>
      <c r="E2788" s="9">
        <v>4.946957202731634E-5</v>
      </c>
      <c r="F2788" s="9">
        <v>1.4677304777169158E-4</v>
      </c>
      <c r="G2788" s="8" t="s">
        <v>54</v>
      </c>
      <c r="H2788" s="8" t="s">
        <v>54</v>
      </c>
      <c r="I2788" s="37">
        <v>0.48499999999999999</v>
      </c>
      <c r="J2788" s="37">
        <v>0.73299999999999998</v>
      </c>
      <c r="K2788" s="37" t="s">
        <v>54</v>
      </c>
      <c r="L2788" s="9" t="s">
        <v>54</v>
      </c>
      <c r="M2788" s="9" t="s">
        <v>54</v>
      </c>
      <c r="N2788" s="9" t="s">
        <v>54</v>
      </c>
    </row>
    <row r="2789" spans="1:14" x14ac:dyDescent="0.2">
      <c r="A2789">
        <v>72297</v>
      </c>
      <c r="B2789">
        <v>1313939</v>
      </c>
      <c r="C2789">
        <v>170331</v>
      </c>
      <c r="D2789" s="9">
        <v>1.3831832579498459E-4</v>
      </c>
      <c r="E2789" s="9">
        <v>4.1858868638498436E-5</v>
      </c>
      <c r="F2789" s="9">
        <v>8.8063828663014957E-5</v>
      </c>
      <c r="G2789" s="8" t="s">
        <v>54</v>
      </c>
      <c r="H2789" s="8" t="s">
        <v>54</v>
      </c>
      <c r="I2789" s="37">
        <v>0.49</v>
      </c>
      <c r="J2789" s="37">
        <v>0.73599999999999999</v>
      </c>
      <c r="K2789" s="37" t="s">
        <v>54</v>
      </c>
      <c r="L2789" s="9" t="s">
        <v>54</v>
      </c>
      <c r="M2789" s="9" t="s">
        <v>54</v>
      </c>
      <c r="N2789" s="9" t="s">
        <v>54</v>
      </c>
    </row>
    <row r="2790" spans="1:14" x14ac:dyDescent="0.2">
      <c r="A2790">
        <v>72297</v>
      </c>
      <c r="B2790">
        <v>1313939</v>
      </c>
      <c r="C2790">
        <v>170331</v>
      </c>
      <c r="D2790" s="9">
        <v>1.3831832579498459E-4</v>
      </c>
      <c r="E2790" s="9">
        <v>4.1858868638498436E-5</v>
      </c>
      <c r="F2790" s="9">
        <v>8.8063828663014957E-5</v>
      </c>
      <c r="G2790" s="8" t="s">
        <v>54</v>
      </c>
      <c r="H2790" s="8" t="s">
        <v>54</v>
      </c>
      <c r="I2790" s="37">
        <v>0.49100000000000005</v>
      </c>
      <c r="J2790" s="37">
        <v>0.74299999999999999</v>
      </c>
      <c r="K2790" s="37" t="s">
        <v>54</v>
      </c>
      <c r="L2790" s="9" t="s">
        <v>54</v>
      </c>
      <c r="M2790" s="9" t="s">
        <v>54</v>
      </c>
      <c r="N2790" s="9" t="s">
        <v>54</v>
      </c>
    </row>
    <row r="2791" spans="1:14" x14ac:dyDescent="0.2">
      <c r="A2791">
        <v>72297</v>
      </c>
      <c r="B2791">
        <v>1313939</v>
      </c>
      <c r="C2791">
        <v>170331</v>
      </c>
      <c r="D2791" s="9">
        <v>1.3831832579498459E-4</v>
      </c>
      <c r="E2791" s="9">
        <v>4.1858868638498436E-5</v>
      </c>
      <c r="F2791" s="9">
        <v>8.8063828663014957E-5</v>
      </c>
      <c r="G2791" s="8" t="s">
        <v>54</v>
      </c>
      <c r="H2791" s="8" t="s">
        <v>54</v>
      </c>
      <c r="I2791" s="37">
        <v>0.49100000000000005</v>
      </c>
      <c r="J2791" s="37">
        <v>0.74299999999999999</v>
      </c>
      <c r="K2791" s="37" t="s">
        <v>54</v>
      </c>
      <c r="L2791" s="9" t="s">
        <v>54</v>
      </c>
      <c r="M2791" s="9" t="s">
        <v>54</v>
      </c>
      <c r="N2791" s="9" t="s">
        <v>54</v>
      </c>
    </row>
    <row r="2792" spans="1:14" x14ac:dyDescent="0.2">
      <c r="A2792">
        <v>72297</v>
      </c>
      <c r="B2792">
        <v>1313939</v>
      </c>
      <c r="C2792">
        <v>170331</v>
      </c>
      <c r="D2792" s="9">
        <v>1.3831832579498459E-4</v>
      </c>
      <c r="E2792" s="9">
        <v>4.1858868638498436E-5</v>
      </c>
      <c r="F2792" s="9">
        <v>8.8063828663014957E-5</v>
      </c>
      <c r="G2792" s="8" t="s">
        <v>54</v>
      </c>
      <c r="H2792" s="8" t="s">
        <v>54</v>
      </c>
      <c r="I2792" s="37" t="s">
        <v>54</v>
      </c>
      <c r="J2792" s="37" t="s">
        <v>54</v>
      </c>
      <c r="K2792" s="37" t="s">
        <v>54</v>
      </c>
      <c r="L2792" s="9" t="s">
        <v>54</v>
      </c>
      <c r="M2792" s="9" t="s">
        <v>54</v>
      </c>
      <c r="N2792" s="9" t="s">
        <v>54</v>
      </c>
    </row>
    <row r="2793" spans="1:14" x14ac:dyDescent="0.2">
      <c r="A2793">
        <v>72297</v>
      </c>
      <c r="B2793">
        <v>1313939</v>
      </c>
      <c r="C2793">
        <v>170331</v>
      </c>
      <c r="D2793" s="9">
        <v>1.3831832579498459E-4</v>
      </c>
      <c r="E2793" s="9">
        <v>4.5664220332907384E-5</v>
      </c>
      <c r="F2793" s="9">
        <v>1.1741843821735327E-4</v>
      </c>
      <c r="G2793" s="8" t="s">
        <v>54</v>
      </c>
      <c r="H2793" s="8" t="s">
        <v>54</v>
      </c>
      <c r="I2793" s="37" t="s">
        <v>54</v>
      </c>
      <c r="J2793" s="37" t="s">
        <v>54</v>
      </c>
      <c r="K2793" s="37" t="s">
        <v>54</v>
      </c>
      <c r="L2793" s="9" t="s">
        <v>54</v>
      </c>
      <c r="M2793" s="9" t="s">
        <v>54</v>
      </c>
      <c r="N2793" s="9" t="s">
        <v>54</v>
      </c>
    </row>
    <row r="2794" spans="1:14" x14ac:dyDescent="0.2">
      <c r="A2794">
        <v>72297</v>
      </c>
      <c r="B2794">
        <v>1313939</v>
      </c>
      <c r="C2794">
        <v>170331</v>
      </c>
      <c r="D2794" s="9">
        <v>1.3831832579498459E-4</v>
      </c>
      <c r="E2794" s="9">
        <v>4.1858868638498436E-5</v>
      </c>
      <c r="F2794" s="9">
        <v>8.8063828663014957E-5</v>
      </c>
      <c r="G2794" s="8" t="s">
        <v>54</v>
      </c>
      <c r="H2794" s="8" t="s">
        <v>54</v>
      </c>
      <c r="I2794" s="37">
        <v>5.0000000000000001E-3</v>
      </c>
      <c r="J2794" s="37">
        <v>8.0000000000000002E-3</v>
      </c>
      <c r="K2794" s="37">
        <v>0</v>
      </c>
      <c r="L2794" s="9" t="s">
        <v>54</v>
      </c>
      <c r="M2794" s="9" t="s">
        <v>54</v>
      </c>
      <c r="N2794" s="9" t="s">
        <v>54</v>
      </c>
    </row>
    <row r="2795" spans="1:14" x14ac:dyDescent="0.2">
      <c r="A2795">
        <v>72297</v>
      </c>
      <c r="B2795">
        <v>1313939</v>
      </c>
      <c r="C2795">
        <v>170331</v>
      </c>
      <c r="D2795" s="9">
        <v>1.3831832579498459E-4</v>
      </c>
      <c r="E2795" s="9">
        <v>4.7947431349552756E-5</v>
      </c>
      <c r="F2795" s="9">
        <v>1.3503120394995626E-4</v>
      </c>
      <c r="G2795" s="8" t="s">
        <v>54</v>
      </c>
      <c r="H2795" s="8" t="s">
        <v>54</v>
      </c>
      <c r="I2795" s="37">
        <v>6.3E-2</v>
      </c>
      <c r="J2795" s="37">
        <v>8.8000000000000009E-2</v>
      </c>
      <c r="K2795" s="37">
        <v>0.11599999999999999</v>
      </c>
      <c r="L2795" s="9" t="s">
        <v>54</v>
      </c>
      <c r="M2795" s="9" t="s">
        <v>54</v>
      </c>
      <c r="N2795" s="9" t="s">
        <v>54</v>
      </c>
    </row>
    <row r="2796" spans="1:14" x14ac:dyDescent="0.2">
      <c r="A2796">
        <v>72297</v>
      </c>
      <c r="B2796">
        <v>1313939</v>
      </c>
      <c r="C2796">
        <v>170331</v>
      </c>
      <c r="D2796" s="9">
        <v>1.3831832579498459E-4</v>
      </c>
      <c r="E2796" s="9">
        <v>4.1858868638498436E-5</v>
      </c>
      <c r="F2796" s="9">
        <v>8.8063828663014957E-5</v>
      </c>
      <c r="G2796" s="8">
        <v>8.4999999999999995E-4</v>
      </c>
      <c r="H2796" s="8" t="s">
        <v>54</v>
      </c>
      <c r="I2796" s="37">
        <v>0.26200000000000001</v>
      </c>
      <c r="J2796" s="37">
        <v>0.38799999999999996</v>
      </c>
      <c r="K2796" s="37">
        <v>0.42499999999999999</v>
      </c>
      <c r="L2796" s="9" t="s">
        <v>54</v>
      </c>
      <c r="M2796" s="9" t="s">
        <v>54</v>
      </c>
      <c r="N2796" s="9" t="s">
        <v>54</v>
      </c>
    </row>
    <row r="2797" spans="1:14" x14ac:dyDescent="0.2">
      <c r="A2797">
        <v>72297</v>
      </c>
      <c r="B2797">
        <v>1313939</v>
      </c>
      <c r="C2797">
        <v>170331</v>
      </c>
      <c r="D2797" s="9">
        <v>1.3831832579498459E-4</v>
      </c>
      <c r="E2797" s="9">
        <v>4.5664220332907384E-5</v>
      </c>
      <c r="F2797" s="9">
        <v>1.1741843821735327E-4</v>
      </c>
      <c r="G2797" s="8">
        <v>1.4250000000000001E-3</v>
      </c>
      <c r="H2797" s="8" t="s">
        <v>54</v>
      </c>
      <c r="I2797" s="37">
        <v>0.38300000000000001</v>
      </c>
      <c r="J2797" s="37">
        <v>0.55500000000000005</v>
      </c>
      <c r="K2797" s="37">
        <v>0.57899999999999996</v>
      </c>
      <c r="L2797" s="9" t="s">
        <v>54</v>
      </c>
      <c r="M2797" s="9" t="s">
        <v>54</v>
      </c>
      <c r="N2797" s="9" t="s">
        <v>54</v>
      </c>
    </row>
    <row r="2798" spans="1:14" x14ac:dyDescent="0.2">
      <c r="A2798">
        <v>72297</v>
      </c>
      <c r="B2798">
        <v>1313939</v>
      </c>
      <c r="C2798">
        <v>170331</v>
      </c>
      <c r="D2798" s="9">
        <v>1.3831832579498459E-4</v>
      </c>
      <c r="E2798" s="9">
        <v>4.1858868638498436E-5</v>
      </c>
      <c r="F2798" s="9">
        <v>8.8063828663014957E-5</v>
      </c>
      <c r="G2798" s="8">
        <v>8.2000000000000009E-4</v>
      </c>
      <c r="H2798" s="8" t="s">
        <v>54</v>
      </c>
      <c r="I2798" s="37">
        <v>0.41299999999999998</v>
      </c>
      <c r="J2798" s="37">
        <v>0.58200000000000007</v>
      </c>
      <c r="K2798" s="37">
        <v>0.64</v>
      </c>
      <c r="L2798" s="9" t="s">
        <v>54</v>
      </c>
      <c r="M2798" s="9" t="s">
        <v>54</v>
      </c>
      <c r="N2798" s="9" t="s">
        <v>54</v>
      </c>
    </row>
    <row r="2799" spans="1:14" x14ac:dyDescent="0.2">
      <c r="A2799">
        <v>70938</v>
      </c>
      <c r="B2799">
        <v>1315911</v>
      </c>
      <c r="C2799">
        <v>175168</v>
      </c>
      <c r="D2799" s="9">
        <v>1.4096816938735234E-4</v>
      </c>
      <c r="E2799" s="9">
        <v>5.0155367650243823E-5</v>
      </c>
      <c r="F2799" s="9">
        <v>1.4842893679210814E-4</v>
      </c>
      <c r="G2799" s="8">
        <v>1.7500000000000003E-3</v>
      </c>
      <c r="H2799" s="8" t="s">
        <v>54</v>
      </c>
      <c r="I2799" s="37">
        <v>0.42200000000000004</v>
      </c>
      <c r="J2799" s="37">
        <v>0.60200000000000009</v>
      </c>
      <c r="K2799" s="37">
        <v>0.65900000000000003</v>
      </c>
      <c r="L2799" s="9" t="s">
        <v>54</v>
      </c>
      <c r="M2799" s="9" t="s">
        <v>54</v>
      </c>
      <c r="N2799" s="9" t="s">
        <v>54</v>
      </c>
    </row>
    <row r="2800" spans="1:14" x14ac:dyDescent="0.2">
      <c r="A2800">
        <v>70938</v>
      </c>
      <c r="B2800">
        <v>1315911</v>
      </c>
      <c r="C2800">
        <v>175168</v>
      </c>
      <c r="D2800" s="9">
        <v>1.4096816938735234E-4</v>
      </c>
      <c r="E2800" s="9">
        <v>5.3195086901773749E-5</v>
      </c>
      <c r="F2800" s="9">
        <v>1.7126415783704787E-4</v>
      </c>
      <c r="G2800" s="8">
        <v>3.4499999999999999E-3</v>
      </c>
      <c r="H2800" s="8" t="s">
        <v>54</v>
      </c>
      <c r="I2800" s="37">
        <v>0.42700000000000005</v>
      </c>
      <c r="J2800" s="37">
        <v>0.61199999999999999</v>
      </c>
      <c r="K2800" s="37">
        <v>0.66400000000000003</v>
      </c>
      <c r="L2800" s="9" t="s">
        <v>54</v>
      </c>
      <c r="M2800" s="9" t="s">
        <v>54</v>
      </c>
      <c r="N2800" s="9" t="s">
        <v>54</v>
      </c>
    </row>
    <row r="2801" spans="1:14" x14ac:dyDescent="0.2">
      <c r="A2801">
        <v>70938</v>
      </c>
      <c r="B2801">
        <v>1315911</v>
      </c>
      <c r="C2801">
        <v>175168</v>
      </c>
      <c r="D2801" s="9">
        <v>1.4096816938735234E-4</v>
      </c>
      <c r="E2801" s="9">
        <v>4.6355718585831415E-5</v>
      </c>
      <c r="F2801" s="9">
        <v>1.1988491048593351E-4</v>
      </c>
      <c r="G2801" s="8">
        <v>2.8999999999999998E-3</v>
      </c>
      <c r="H2801" s="8" t="s">
        <v>54</v>
      </c>
      <c r="I2801" s="37">
        <v>0.43200000000000005</v>
      </c>
      <c r="J2801" s="37">
        <v>0.61699999999999999</v>
      </c>
      <c r="K2801" s="37">
        <v>0.67400000000000004</v>
      </c>
      <c r="L2801" s="9" t="s">
        <v>54</v>
      </c>
      <c r="M2801" s="9" t="s">
        <v>54</v>
      </c>
      <c r="N2801" s="9" t="s">
        <v>54</v>
      </c>
    </row>
    <row r="2802" spans="1:14" x14ac:dyDescent="0.2">
      <c r="A2802">
        <v>70938</v>
      </c>
      <c r="B2802">
        <v>1315911</v>
      </c>
      <c r="C2802">
        <v>175168</v>
      </c>
      <c r="D2802" s="9">
        <v>1.4096816938735234E-4</v>
      </c>
      <c r="E2802" s="9">
        <v>4.863550802447886E-5</v>
      </c>
      <c r="F2802" s="9">
        <v>1.3701132626963829E-4</v>
      </c>
      <c r="G2802" s="8">
        <v>5.5000000000000003E-4</v>
      </c>
      <c r="H2802" s="8" t="s">
        <v>54</v>
      </c>
      <c r="I2802" s="37">
        <v>0.433</v>
      </c>
      <c r="J2802" s="37">
        <v>0.61699999999999999</v>
      </c>
      <c r="K2802" s="37">
        <v>0.67400000000000004</v>
      </c>
      <c r="L2802" s="9" t="s">
        <v>54</v>
      </c>
      <c r="M2802" s="9" t="s">
        <v>54</v>
      </c>
      <c r="N2802" s="9" t="s">
        <v>54</v>
      </c>
    </row>
    <row r="2803" spans="1:14" x14ac:dyDescent="0.2">
      <c r="A2803">
        <v>70938</v>
      </c>
      <c r="B2803">
        <v>1315911</v>
      </c>
      <c r="C2803">
        <v>175168</v>
      </c>
      <c r="D2803" s="9">
        <v>1.4096816938735234E-4</v>
      </c>
      <c r="E2803" s="9">
        <v>4.863550802447886E-5</v>
      </c>
      <c r="F2803" s="9">
        <v>1.3701132626963829E-4</v>
      </c>
      <c r="G2803" s="8">
        <v>2.5000000000000001E-4</v>
      </c>
      <c r="H2803" s="8" t="s">
        <v>54</v>
      </c>
      <c r="I2803" s="37">
        <v>0.436</v>
      </c>
      <c r="J2803" s="37">
        <v>0.61699999999999999</v>
      </c>
      <c r="K2803" s="37">
        <v>0.67400000000000004</v>
      </c>
      <c r="L2803" s="9" t="s">
        <v>54</v>
      </c>
      <c r="M2803" s="9" t="s">
        <v>54</v>
      </c>
      <c r="N2803" s="9" t="s">
        <v>54</v>
      </c>
    </row>
    <row r="2804" spans="1:14" x14ac:dyDescent="0.2">
      <c r="A2804">
        <v>70938</v>
      </c>
      <c r="B2804">
        <v>1315911</v>
      </c>
      <c r="C2804">
        <v>175168</v>
      </c>
      <c r="D2804" s="9">
        <v>1.4096816938735234E-4</v>
      </c>
      <c r="E2804" s="9">
        <v>4.7115648398713897E-5</v>
      </c>
      <c r="F2804" s="9">
        <v>1.2559371574716844E-4</v>
      </c>
      <c r="G2804" s="8">
        <v>6.0000000000000008E-5</v>
      </c>
      <c r="H2804" s="8" t="s">
        <v>54</v>
      </c>
      <c r="I2804" s="37" t="s">
        <v>54</v>
      </c>
      <c r="J2804" s="37" t="s">
        <v>54</v>
      </c>
      <c r="K2804" s="37" t="s">
        <v>54</v>
      </c>
      <c r="L2804" s="9" t="s">
        <v>54</v>
      </c>
      <c r="M2804" s="9" t="s">
        <v>54</v>
      </c>
      <c r="N2804" s="9" t="s">
        <v>54</v>
      </c>
    </row>
    <row r="2805" spans="1:14" x14ac:dyDescent="0.2">
      <c r="A2805">
        <v>70938</v>
      </c>
      <c r="B2805">
        <v>1315911</v>
      </c>
      <c r="C2805">
        <v>175168</v>
      </c>
      <c r="D2805" s="9">
        <v>1.4096816938735234E-4</v>
      </c>
      <c r="E2805" s="9">
        <v>4.5595788772948934E-5</v>
      </c>
      <c r="F2805" s="9">
        <v>1.1417610522469857E-4</v>
      </c>
      <c r="G2805" s="8">
        <v>2.5000000000000001E-5</v>
      </c>
      <c r="H2805" s="8" t="s">
        <v>54</v>
      </c>
      <c r="I2805" s="37" t="s">
        <v>54</v>
      </c>
      <c r="J2805" s="37" t="s">
        <v>54</v>
      </c>
      <c r="K2805" s="37" t="s">
        <v>54</v>
      </c>
      <c r="L2805" s="9" t="s">
        <v>54</v>
      </c>
      <c r="M2805" s="9" t="s">
        <v>54</v>
      </c>
      <c r="N2805" s="9" t="s">
        <v>54</v>
      </c>
    </row>
    <row r="2806" spans="1:14" x14ac:dyDescent="0.2">
      <c r="A2806">
        <v>70938</v>
      </c>
      <c r="B2806">
        <v>1315911</v>
      </c>
      <c r="C2806">
        <v>175168</v>
      </c>
      <c r="D2806" s="9">
        <v>1.4096816938735234E-4</v>
      </c>
      <c r="E2806" s="9">
        <v>4.6355718585831415E-5</v>
      </c>
      <c r="F2806" s="9">
        <v>1.1988491048593351E-4</v>
      </c>
      <c r="G2806" s="8">
        <v>6.0000000000000008E-5</v>
      </c>
      <c r="H2806" s="8" t="s">
        <v>54</v>
      </c>
      <c r="I2806" s="37">
        <v>8.0000000000000002E-3</v>
      </c>
      <c r="J2806" s="37">
        <v>9.0000000000000011E-3</v>
      </c>
      <c r="K2806" s="37">
        <v>0</v>
      </c>
      <c r="L2806" s="9" t="s">
        <v>54</v>
      </c>
      <c r="M2806" s="9" t="s">
        <v>54</v>
      </c>
      <c r="N2806" s="9" t="s">
        <v>54</v>
      </c>
    </row>
    <row r="2807" spans="1:14" x14ac:dyDescent="0.2">
      <c r="A2807">
        <v>70938</v>
      </c>
      <c r="B2807">
        <v>1315911</v>
      </c>
      <c r="C2807">
        <v>175168</v>
      </c>
      <c r="D2807" s="9">
        <v>1.4096816938735234E-4</v>
      </c>
      <c r="E2807" s="9">
        <v>4.1796139708536519E-5</v>
      </c>
      <c r="F2807" s="9">
        <v>8.5632078918523933E-5</v>
      </c>
      <c r="G2807" s="8">
        <v>2.2499999999999999E-4</v>
      </c>
      <c r="H2807" s="8" t="s">
        <v>54</v>
      </c>
      <c r="I2807" s="37">
        <v>6.8000000000000005E-2</v>
      </c>
      <c r="J2807" s="37">
        <v>0.109</v>
      </c>
      <c r="K2807" s="37">
        <v>8.3000000000000004E-2</v>
      </c>
      <c r="L2807" s="9" t="s">
        <v>54</v>
      </c>
      <c r="M2807" s="9" t="s">
        <v>54</v>
      </c>
      <c r="N2807" s="9" t="s">
        <v>54</v>
      </c>
    </row>
    <row r="2808" spans="1:14" x14ac:dyDescent="0.2">
      <c r="A2808">
        <v>70938</v>
      </c>
      <c r="B2808">
        <v>1315911</v>
      </c>
      <c r="C2808">
        <v>175168</v>
      </c>
      <c r="D2808" s="9">
        <v>1.4096816938735234E-4</v>
      </c>
      <c r="E2808" s="9">
        <v>4.1796139708536519E-5</v>
      </c>
      <c r="F2808" s="9">
        <v>8.5632078918523933E-5</v>
      </c>
      <c r="G2808" s="8">
        <v>1.0999999999999998E-3</v>
      </c>
      <c r="H2808" s="8" t="s">
        <v>54</v>
      </c>
      <c r="I2808" s="37">
        <v>0.26900000000000002</v>
      </c>
      <c r="J2808" s="37">
        <v>0.42799999999999999</v>
      </c>
      <c r="K2808" s="37">
        <v>0.38100000000000001</v>
      </c>
      <c r="L2808" s="9" t="s">
        <v>54</v>
      </c>
      <c r="M2808" s="9" t="s">
        <v>54</v>
      </c>
      <c r="N2808" s="9" t="s">
        <v>54</v>
      </c>
    </row>
    <row r="2809" spans="1:14" x14ac:dyDescent="0.2">
      <c r="A2809">
        <v>70938</v>
      </c>
      <c r="B2809">
        <v>1315911</v>
      </c>
      <c r="C2809">
        <v>175168</v>
      </c>
      <c r="D2809" s="9">
        <v>1.4096816938735234E-4</v>
      </c>
      <c r="E2809" s="9">
        <v>4.1796139708536519E-5</v>
      </c>
      <c r="F2809" s="9">
        <v>8.5632078918523933E-5</v>
      </c>
      <c r="G2809" s="8">
        <v>1.6400000000000002E-3</v>
      </c>
      <c r="H2809" s="8" t="s">
        <v>54</v>
      </c>
      <c r="I2809" s="37">
        <v>0.37200000000000005</v>
      </c>
      <c r="J2809" s="37">
        <v>0.55200000000000005</v>
      </c>
      <c r="K2809" s="37">
        <v>0.52100000000000002</v>
      </c>
      <c r="L2809" s="9" t="s">
        <v>54</v>
      </c>
      <c r="M2809" s="9" t="s">
        <v>54</v>
      </c>
      <c r="N2809" s="9" t="s">
        <v>54</v>
      </c>
    </row>
    <row r="2810" spans="1:14" x14ac:dyDescent="0.2">
      <c r="A2810">
        <v>70938</v>
      </c>
      <c r="B2810">
        <v>1315911</v>
      </c>
      <c r="C2810">
        <v>175168</v>
      </c>
      <c r="D2810" s="9">
        <v>1.4096816938735234E-4</v>
      </c>
      <c r="E2810" s="9">
        <v>4.1796139708536519E-5</v>
      </c>
      <c r="F2810" s="9">
        <v>8.5632078918523933E-5</v>
      </c>
      <c r="G2810" s="8">
        <v>1.3250000000000002E-3</v>
      </c>
      <c r="H2810" s="8" t="s">
        <v>54</v>
      </c>
      <c r="I2810" s="37">
        <v>0.40200000000000002</v>
      </c>
      <c r="J2810" s="37">
        <v>0.58200000000000007</v>
      </c>
      <c r="K2810" s="37">
        <v>0.60200000000000009</v>
      </c>
      <c r="L2810" s="9" t="s">
        <v>54</v>
      </c>
      <c r="M2810" s="9" t="s">
        <v>54</v>
      </c>
      <c r="N2810" s="9" t="s">
        <v>54</v>
      </c>
    </row>
    <row r="2811" spans="1:14" x14ac:dyDescent="0.2">
      <c r="A2811">
        <v>69372</v>
      </c>
      <c r="B2811">
        <v>1317474</v>
      </c>
      <c r="C2811">
        <v>180503</v>
      </c>
      <c r="D2811" s="9">
        <v>1.441503776739895E-4</v>
      </c>
      <c r="E2811" s="9">
        <v>4.5541695699497675E-5</v>
      </c>
      <c r="F2811" s="9">
        <v>1.1080148252383617E-4</v>
      </c>
      <c r="G2811" s="8">
        <v>1E-3</v>
      </c>
      <c r="H2811" s="8" t="s">
        <v>54</v>
      </c>
      <c r="I2811" s="37">
        <v>0.41899999999999998</v>
      </c>
      <c r="J2811" s="37">
        <v>0.61099999999999999</v>
      </c>
      <c r="K2811" s="37">
        <v>0.65099999999999991</v>
      </c>
      <c r="L2811" s="9" t="s">
        <v>54</v>
      </c>
      <c r="M2811" s="9" t="s">
        <v>54</v>
      </c>
      <c r="N2811" s="9" t="s">
        <v>54</v>
      </c>
    </row>
    <row r="2812" spans="1:14" x14ac:dyDescent="0.2">
      <c r="A2812">
        <v>69372</v>
      </c>
      <c r="B2812">
        <v>1317474</v>
      </c>
      <c r="C2812">
        <v>180503</v>
      </c>
      <c r="D2812" s="9">
        <v>1.441503776739895E-4</v>
      </c>
      <c r="E2812" s="9">
        <v>4.8577808746130855E-5</v>
      </c>
      <c r="F2812" s="9">
        <v>1.3296177902860342E-4</v>
      </c>
      <c r="G2812" s="8">
        <v>1.16E-3</v>
      </c>
      <c r="H2812" s="8" t="s">
        <v>54</v>
      </c>
      <c r="I2812" s="37">
        <v>0.43</v>
      </c>
      <c r="J2812" s="37">
        <v>0.622</v>
      </c>
      <c r="K2812" s="37">
        <v>0.66599999999999993</v>
      </c>
      <c r="L2812" s="9" t="s">
        <v>54</v>
      </c>
      <c r="M2812" s="9" t="s">
        <v>54</v>
      </c>
      <c r="N2812" s="9" t="s">
        <v>54</v>
      </c>
    </row>
    <row r="2813" spans="1:14" x14ac:dyDescent="0.2">
      <c r="A2813">
        <v>69372</v>
      </c>
      <c r="B2813">
        <v>1317474</v>
      </c>
      <c r="C2813">
        <v>180503</v>
      </c>
      <c r="D2813" s="9">
        <v>1.441503776739895E-4</v>
      </c>
      <c r="E2813" s="9">
        <v>4.1746554391206204E-5</v>
      </c>
      <c r="F2813" s="9">
        <v>8.3101111892877128E-5</v>
      </c>
      <c r="G2813" s="8">
        <v>6.2500000000000001E-4</v>
      </c>
      <c r="H2813" s="8" t="s">
        <v>54</v>
      </c>
      <c r="I2813" s="37">
        <v>0.436</v>
      </c>
      <c r="J2813" s="37">
        <v>0.624</v>
      </c>
      <c r="K2813" s="37">
        <v>0.68</v>
      </c>
      <c r="L2813" s="9" t="s">
        <v>54</v>
      </c>
      <c r="M2813" s="9" t="s">
        <v>54</v>
      </c>
      <c r="N2813" s="9" t="s">
        <v>54</v>
      </c>
    </row>
    <row r="2814" spans="1:14" x14ac:dyDescent="0.2">
      <c r="A2814">
        <v>69372</v>
      </c>
      <c r="B2814">
        <v>1317474</v>
      </c>
      <c r="C2814">
        <v>180503</v>
      </c>
      <c r="D2814" s="9">
        <v>1.441503776739895E-4</v>
      </c>
      <c r="E2814" s="9">
        <v>4.7818780484472558E-5</v>
      </c>
      <c r="F2814" s="9">
        <v>1.274217049024116E-4</v>
      </c>
      <c r="G2814" s="8">
        <v>7.9999999999999993E-4</v>
      </c>
      <c r="H2814" s="8" t="s">
        <v>54</v>
      </c>
      <c r="I2814" s="37">
        <v>0.438</v>
      </c>
      <c r="J2814" s="37">
        <v>0.629</v>
      </c>
      <c r="K2814" s="37">
        <v>0.68</v>
      </c>
      <c r="L2814" s="9" t="s">
        <v>54</v>
      </c>
      <c r="M2814" s="9" t="s">
        <v>54</v>
      </c>
      <c r="N2814" s="9" t="s">
        <v>54</v>
      </c>
    </row>
    <row r="2815" spans="1:14" x14ac:dyDescent="0.2">
      <c r="A2815">
        <v>69372</v>
      </c>
      <c r="B2815">
        <v>1317474</v>
      </c>
      <c r="C2815">
        <v>180503</v>
      </c>
      <c r="D2815" s="9">
        <v>1.441503776739895E-4</v>
      </c>
      <c r="E2815" s="9">
        <v>4.6300723961155971E-5</v>
      </c>
      <c r="F2815" s="9">
        <v>1.1634155665002798E-4</v>
      </c>
      <c r="G2815" s="8">
        <v>3.0000000000000003E-4</v>
      </c>
      <c r="H2815" s="8" t="s">
        <v>54</v>
      </c>
      <c r="I2815" s="37">
        <v>0.438</v>
      </c>
      <c r="J2815" s="37">
        <v>0.629</v>
      </c>
      <c r="K2815" s="37">
        <v>0.68</v>
      </c>
      <c r="L2815" s="9" t="s">
        <v>54</v>
      </c>
      <c r="M2815" s="9" t="s">
        <v>54</v>
      </c>
      <c r="N2815" s="9" t="s">
        <v>54</v>
      </c>
    </row>
    <row r="2816" spans="1:14" x14ac:dyDescent="0.2">
      <c r="A2816">
        <v>69372</v>
      </c>
      <c r="B2816">
        <v>1317474</v>
      </c>
      <c r="C2816">
        <v>180503</v>
      </c>
      <c r="D2816" s="9">
        <v>1.441503776739895E-4</v>
      </c>
      <c r="E2816" s="9">
        <v>5.0095865269447442E-5</v>
      </c>
      <c r="F2816" s="9">
        <v>1.4404192728098702E-4</v>
      </c>
      <c r="G2816" s="8">
        <v>1.9999999999999998E-4</v>
      </c>
      <c r="H2816" s="8" t="s">
        <v>54</v>
      </c>
      <c r="I2816" s="37" t="s">
        <v>54</v>
      </c>
      <c r="J2816" s="37" t="s">
        <v>54</v>
      </c>
      <c r="K2816" s="37" t="s">
        <v>54</v>
      </c>
      <c r="L2816" s="9" t="s">
        <v>54</v>
      </c>
      <c r="M2816" s="9" t="s">
        <v>54</v>
      </c>
      <c r="N2816" s="9" t="s">
        <v>54</v>
      </c>
    </row>
    <row r="2817" spans="1:14" x14ac:dyDescent="0.2">
      <c r="A2817">
        <v>69372</v>
      </c>
      <c r="B2817">
        <v>1317474</v>
      </c>
      <c r="C2817">
        <v>180503</v>
      </c>
      <c r="D2817" s="9">
        <v>1.441503776739895E-4</v>
      </c>
      <c r="E2817" s="9">
        <v>4.1746554391206204E-5</v>
      </c>
      <c r="F2817" s="9">
        <v>8.3101111892877128E-5</v>
      </c>
      <c r="G2817" s="8">
        <v>5.0000000000000002E-5</v>
      </c>
      <c r="H2817" s="8" t="s">
        <v>54</v>
      </c>
      <c r="I2817" s="37" t="s">
        <v>54</v>
      </c>
      <c r="J2817" s="37" t="s">
        <v>54</v>
      </c>
      <c r="K2817" s="37" t="s">
        <v>54</v>
      </c>
      <c r="L2817" s="9" t="s">
        <v>54</v>
      </c>
      <c r="M2817" s="9" t="s">
        <v>54</v>
      </c>
      <c r="N2817" s="9" t="s">
        <v>54</v>
      </c>
    </row>
    <row r="2818" spans="1:14" x14ac:dyDescent="0.2">
      <c r="A2818">
        <v>69372</v>
      </c>
      <c r="B2818">
        <v>1317474</v>
      </c>
      <c r="C2818">
        <v>180503</v>
      </c>
      <c r="D2818" s="9">
        <v>1.441503776739895E-4</v>
      </c>
      <c r="E2818" s="9">
        <v>4.1746554391206204E-5</v>
      </c>
      <c r="F2818" s="9">
        <v>8.3101111892877128E-5</v>
      </c>
      <c r="G2818" s="8">
        <v>1E-4</v>
      </c>
      <c r="H2818" s="8" t="s">
        <v>54</v>
      </c>
      <c r="I2818" s="37">
        <v>0.01</v>
      </c>
      <c r="J2818" s="37">
        <v>9.0000000000000011E-3</v>
      </c>
      <c r="K2818" s="37">
        <v>3.7000000000000005E-2</v>
      </c>
      <c r="L2818" s="9" t="s">
        <v>54</v>
      </c>
      <c r="M2818" s="9" t="s">
        <v>54</v>
      </c>
      <c r="N2818" s="9" t="s">
        <v>54</v>
      </c>
    </row>
    <row r="2819" spans="1:14" x14ac:dyDescent="0.2">
      <c r="A2819">
        <v>69372</v>
      </c>
      <c r="B2819">
        <v>1317474</v>
      </c>
      <c r="C2819">
        <v>180503</v>
      </c>
      <c r="D2819" s="9">
        <v>1.441503776739895E-4</v>
      </c>
      <c r="E2819" s="9">
        <v>4.1746554391206204E-5</v>
      </c>
      <c r="F2819" s="9">
        <v>8.3101111892877128E-5</v>
      </c>
      <c r="G2819" s="8">
        <v>1.5000000000000001E-4</v>
      </c>
      <c r="H2819" s="8" t="s">
        <v>54</v>
      </c>
      <c r="I2819" s="37">
        <v>6.9000000000000006E-2</v>
      </c>
      <c r="J2819" s="37">
        <v>0.10300000000000001</v>
      </c>
      <c r="K2819" s="37">
        <v>0.14599999999999999</v>
      </c>
      <c r="L2819" s="9" t="s">
        <v>54</v>
      </c>
      <c r="M2819" s="9" t="s">
        <v>54</v>
      </c>
      <c r="N2819" s="9" t="s">
        <v>54</v>
      </c>
    </row>
    <row r="2820" spans="1:14" x14ac:dyDescent="0.2">
      <c r="A2820">
        <v>69372</v>
      </c>
      <c r="B2820">
        <v>1317474</v>
      </c>
      <c r="C2820">
        <v>180503</v>
      </c>
      <c r="D2820" s="9">
        <v>1.441503776739895E-4</v>
      </c>
      <c r="E2820" s="9">
        <v>4.1746554391206204E-5</v>
      </c>
      <c r="F2820" s="9">
        <v>8.3101111892877128E-5</v>
      </c>
      <c r="G2820" s="8">
        <v>6.9999999999999999E-4</v>
      </c>
      <c r="H2820" s="8" t="s">
        <v>54</v>
      </c>
      <c r="I2820" s="37">
        <v>0.26600000000000001</v>
      </c>
      <c r="J2820" s="37">
        <v>0.41100000000000003</v>
      </c>
      <c r="K2820" s="37">
        <v>0.39799999999999996</v>
      </c>
      <c r="L2820" s="9" t="s">
        <v>54</v>
      </c>
      <c r="M2820" s="9" t="s">
        <v>54</v>
      </c>
      <c r="N2820" s="9" t="s">
        <v>54</v>
      </c>
    </row>
    <row r="2821" spans="1:14" x14ac:dyDescent="0.2">
      <c r="A2821">
        <v>69372</v>
      </c>
      <c r="B2821">
        <v>1317474</v>
      </c>
      <c r="C2821">
        <v>180503</v>
      </c>
      <c r="D2821" s="9">
        <v>1.441503776739895E-4</v>
      </c>
      <c r="E2821" s="9">
        <v>4.5541695699497675E-5</v>
      </c>
      <c r="F2821" s="9">
        <v>1.1080148252383617E-4</v>
      </c>
      <c r="G2821" s="8">
        <v>8.5000000000000006E-4</v>
      </c>
      <c r="H2821" s="8" t="s">
        <v>54</v>
      </c>
      <c r="I2821" s="37">
        <v>0.378</v>
      </c>
      <c r="J2821" s="37">
        <v>0.55100000000000005</v>
      </c>
      <c r="K2821" s="37">
        <v>0.53900000000000003</v>
      </c>
      <c r="L2821" s="9" t="s">
        <v>54</v>
      </c>
      <c r="M2821" s="9" t="s">
        <v>54</v>
      </c>
      <c r="N2821" s="9" t="s">
        <v>54</v>
      </c>
    </row>
    <row r="2822" spans="1:14" x14ac:dyDescent="0.2">
      <c r="A2822">
        <v>69372</v>
      </c>
      <c r="B2822">
        <v>1317474</v>
      </c>
      <c r="C2822">
        <v>180503</v>
      </c>
      <c r="D2822" s="9">
        <v>1.441503776739895E-4</v>
      </c>
      <c r="E2822" s="9">
        <v>5.6168091362713796E-5</v>
      </c>
      <c r="F2822" s="9">
        <v>1.8836252029052149E-4</v>
      </c>
      <c r="G2822" s="8">
        <v>5.025E-3</v>
      </c>
      <c r="H2822" s="8" t="s">
        <v>54</v>
      </c>
      <c r="I2822" s="37">
        <v>0.43</v>
      </c>
      <c r="J2822" s="37">
        <v>0.628</v>
      </c>
      <c r="K2822" s="37">
        <v>0.64800000000000002</v>
      </c>
      <c r="L2822" s="9" t="s">
        <v>54</v>
      </c>
      <c r="M2822" s="9" t="s">
        <v>54</v>
      </c>
      <c r="N2822" s="9" t="s">
        <v>54</v>
      </c>
    </row>
    <row r="2823" spans="1:14" x14ac:dyDescent="0.2">
      <c r="A2823">
        <v>68116</v>
      </c>
      <c r="B2823">
        <v>1319171</v>
      </c>
      <c r="C2823">
        <v>187082</v>
      </c>
      <c r="D2823" s="9">
        <v>1.468083856949909E-4</v>
      </c>
      <c r="E2823" s="9">
        <v>7.580518371007246E-5</v>
      </c>
      <c r="F2823" s="9">
        <v>3.2071498059674366E-4</v>
      </c>
      <c r="G2823" s="8">
        <v>8.8199999999999997E-3</v>
      </c>
      <c r="H2823" s="8" t="s">
        <v>54</v>
      </c>
      <c r="I2823" s="37">
        <v>0.46200000000000002</v>
      </c>
      <c r="J2823" s="37">
        <v>0.65599999999999992</v>
      </c>
      <c r="K2823" s="37">
        <v>0.73699999999999999</v>
      </c>
      <c r="L2823" s="9" t="s">
        <v>54</v>
      </c>
      <c r="M2823" s="9" t="s">
        <v>54</v>
      </c>
      <c r="N2823" s="9" t="s">
        <v>54</v>
      </c>
    </row>
    <row r="2824" spans="1:14" x14ac:dyDescent="0.2">
      <c r="A2824">
        <v>68116</v>
      </c>
      <c r="B2824">
        <v>1319171</v>
      </c>
      <c r="C2824">
        <v>187082</v>
      </c>
      <c r="D2824" s="9">
        <v>1.468083856949909E-4</v>
      </c>
      <c r="E2824" s="9">
        <v>4.7757265737345652E-5</v>
      </c>
      <c r="F2824" s="9">
        <v>1.2294074256208508E-4</v>
      </c>
      <c r="G2824" s="8">
        <v>2.725E-3</v>
      </c>
      <c r="H2824" s="8" t="s">
        <v>54</v>
      </c>
      <c r="I2824" s="37">
        <v>0.47100000000000003</v>
      </c>
      <c r="J2824" s="37">
        <v>0.66900000000000004</v>
      </c>
      <c r="K2824" s="37">
        <v>0.74099999999999999</v>
      </c>
      <c r="L2824" s="9" t="s">
        <v>54</v>
      </c>
      <c r="M2824" s="9" t="s">
        <v>54</v>
      </c>
      <c r="N2824" s="9" t="s">
        <v>54</v>
      </c>
    </row>
    <row r="2825" spans="1:14" x14ac:dyDescent="0.2">
      <c r="A2825">
        <v>68116</v>
      </c>
      <c r="B2825">
        <v>1319171</v>
      </c>
      <c r="C2825">
        <v>187082</v>
      </c>
      <c r="D2825" s="9">
        <v>1.468083856949909E-4</v>
      </c>
      <c r="E2825" s="9">
        <v>4.1692851040539852E-5</v>
      </c>
      <c r="F2825" s="9">
        <v>8.0178745149185916E-5</v>
      </c>
      <c r="G2825" s="8">
        <v>1.725E-3</v>
      </c>
      <c r="H2825" s="8" t="s">
        <v>54</v>
      </c>
      <c r="I2825" s="37">
        <v>0.47799999999999998</v>
      </c>
      <c r="J2825" s="37">
        <v>0.67299999999999993</v>
      </c>
      <c r="K2825" s="37">
        <v>0.748</v>
      </c>
      <c r="L2825" s="9" t="s">
        <v>54</v>
      </c>
      <c r="M2825" s="9" t="s">
        <v>54</v>
      </c>
      <c r="N2825" s="9" t="s">
        <v>54</v>
      </c>
    </row>
    <row r="2826" spans="1:14" x14ac:dyDescent="0.2">
      <c r="A2826">
        <v>68116</v>
      </c>
      <c r="B2826">
        <v>1319171</v>
      </c>
      <c r="C2826">
        <v>187082</v>
      </c>
      <c r="D2826" s="9">
        <v>1.468083856949909E-4</v>
      </c>
      <c r="E2826" s="9">
        <v>4.6999213900244924E-5</v>
      </c>
      <c r="F2826" s="9">
        <v>1.1759549288547269E-4</v>
      </c>
      <c r="G2826" s="8">
        <v>1.25E-3</v>
      </c>
      <c r="H2826" s="8" t="s">
        <v>54</v>
      </c>
      <c r="I2826" s="37">
        <v>0.48899999999999999</v>
      </c>
      <c r="J2826" s="37">
        <v>0.69700000000000006</v>
      </c>
      <c r="K2826" s="37">
        <v>0.748</v>
      </c>
      <c r="L2826" s="9" t="s">
        <v>54</v>
      </c>
      <c r="M2826" s="9" t="s">
        <v>54</v>
      </c>
      <c r="N2826" s="9" t="s">
        <v>54</v>
      </c>
    </row>
    <row r="2827" spans="1:14" x14ac:dyDescent="0.2">
      <c r="A2827">
        <v>68116</v>
      </c>
      <c r="B2827">
        <v>1319171</v>
      </c>
      <c r="C2827">
        <v>187082</v>
      </c>
      <c r="D2827" s="9">
        <v>1.468083856949909E-4</v>
      </c>
      <c r="E2827" s="9">
        <v>4.1692851040539852E-5</v>
      </c>
      <c r="F2827" s="9">
        <v>8.0178745149185916E-5</v>
      </c>
      <c r="G2827" s="8">
        <v>1.4000000000000001E-4</v>
      </c>
      <c r="H2827" s="8" t="s">
        <v>54</v>
      </c>
      <c r="I2827" s="37">
        <v>0.48899999999999999</v>
      </c>
      <c r="J2827" s="37">
        <v>0.69700000000000006</v>
      </c>
      <c r="K2827" s="37">
        <v>0.748</v>
      </c>
      <c r="L2827" s="9" t="s">
        <v>54</v>
      </c>
      <c r="M2827" s="9" t="s">
        <v>54</v>
      </c>
      <c r="N2827" s="9" t="s">
        <v>54</v>
      </c>
    </row>
    <row r="2828" spans="1:14" x14ac:dyDescent="0.2">
      <c r="A2828">
        <v>68116</v>
      </c>
      <c r="B2828">
        <v>1319171</v>
      </c>
      <c r="C2828">
        <v>187082</v>
      </c>
      <c r="D2828" s="9">
        <v>1.468083856949909E-4</v>
      </c>
      <c r="E2828" s="9">
        <v>4.1692851040539852E-5</v>
      </c>
      <c r="F2828" s="9">
        <v>8.0178745149185916E-5</v>
      </c>
      <c r="G2828" s="8">
        <v>1E-4</v>
      </c>
      <c r="H2828" s="8" t="s">
        <v>54</v>
      </c>
      <c r="I2828" s="37" t="s">
        <v>54</v>
      </c>
      <c r="J2828" s="37" t="s">
        <v>54</v>
      </c>
      <c r="K2828" s="37" t="s">
        <v>54</v>
      </c>
      <c r="L2828" s="9" t="s">
        <v>54</v>
      </c>
      <c r="M2828" s="9" t="s">
        <v>54</v>
      </c>
      <c r="N2828" s="9" t="s">
        <v>54</v>
      </c>
    </row>
    <row r="2829" spans="1:14" x14ac:dyDescent="0.2">
      <c r="A2829">
        <v>68116</v>
      </c>
      <c r="B2829">
        <v>1319171</v>
      </c>
      <c r="C2829">
        <v>187082</v>
      </c>
      <c r="D2829" s="9">
        <v>1.468083856949909E-4</v>
      </c>
      <c r="E2829" s="9">
        <v>4.1692851040539852E-5</v>
      </c>
      <c r="F2829" s="9">
        <v>8.0178745149185916E-5</v>
      </c>
      <c r="G2829" s="8">
        <v>1.2000000000000002E-4</v>
      </c>
      <c r="H2829" s="8" t="s">
        <v>54</v>
      </c>
      <c r="I2829" s="37" t="s">
        <v>54</v>
      </c>
      <c r="J2829" s="37" t="s">
        <v>54</v>
      </c>
      <c r="K2829" s="37" t="s">
        <v>54</v>
      </c>
      <c r="L2829" s="9" t="s">
        <v>54</v>
      </c>
      <c r="M2829" s="9" t="s">
        <v>54</v>
      </c>
      <c r="N2829" s="9" t="s">
        <v>54</v>
      </c>
    </row>
    <row r="2830" spans="1:14" x14ac:dyDescent="0.2">
      <c r="A2830">
        <v>68116</v>
      </c>
      <c r="B2830">
        <v>1319171</v>
      </c>
      <c r="C2830">
        <v>187082</v>
      </c>
      <c r="D2830" s="9">
        <v>1.468083856949909E-4</v>
      </c>
      <c r="E2830" s="9">
        <v>4.1692851040539852E-5</v>
      </c>
      <c r="F2830" s="9">
        <v>8.0178745149185916E-5</v>
      </c>
      <c r="G2830" s="8">
        <v>1E-4</v>
      </c>
      <c r="H2830" s="8" t="s">
        <v>54</v>
      </c>
      <c r="I2830" s="37">
        <v>0.01</v>
      </c>
      <c r="J2830" s="37">
        <v>1.1000000000000001E-2</v>
      </c>
      <c r="K2830" s="37">
        <v>0.03</v>
      </c>
      <c r="L2830" s="9" t="s">
        <v>54</v>
      </c>
      <c r="M2830" s="9" t="s">
        <v>54</v>
      </c>
      <c r="N2830" s="9" t="s">
        <v>54</v>
      </c>
    </row>
    <row r="2831" spans="1:14" x14ac:dyDescent="0.2">
      <c r="A2831">
        <v>68116</v>
      </c>
      <c r="B2831">
        <v>1319171</v>
      </c>
      <c r="C2831">
        <v>187082</v>
      </c>
      <c r="D2831" s="9">
        <v>1.468083856949909E-4</v>
      </c>
      <c r="E2831" s="9">
        <v>4.1692851040539852E-5</v>
      </c>
      <c r="F2831" s="9">
        <v>8.0178745149185916E-5</v>
      </c>
      <c r="G2831" s="8">
        <v>1.75E-4</v>
      </c>
      <c r="H2831" s="8" t="s">
        <v>54</v>
      </c>
      <c r="I2831" s="37">
        <v>9.0999999999999998E-2</v>
      </c>
      <c r="J2831" s="37">
        <v>0.13600000000000001</v>
      </c>
      <c r="K2831" s="37">
        <v>0.21</v>
      </c>
      <c r="L2831" s="9" t="s">
        <v>54</v>
      </c>
      <c r="M2831" s="9" t="s">
        <v>54</v>
      </c>
      <c r="N2831" s="9" t="s">
        <v>54</v>
      </c>
    </row>
    <row r="2832" spans="1:14" x14ac:dyDescent="0.2">
      <c r="A2832">
        <v>68116</v>
      </c>
      <c r="B2832">
        <v>1319171</v>
      </c>
      <c r="C2832">
        <v>187082</v>
      </c>
      <c r="D2832" s="9">
        <v>1.468083856949909E-4</v>
      </c>
      <c r="E2832" s="9">
        <v>4.1692851040539852E-5</v>
      </c>
      <c r="F2832" s="9">
        <v>8.0178745149185916E-5</v>
      </c>
      <c r="G2832" s="8">
        <v>4.7999999999999996E-4</v>
      </c>
      <c r="H2832" s="8" t="s">
        <v>54</v>
      </c>
      <c r="I2832" s="37">
        <v>0.29799999999999999</v>
      </c>
      <c r="J2832" s="37">
        <v>0.42899999999999999</v>
      </c>
      <c r="K2832" s="37">
        <v>0.49299999999999999</v>
      </c>
      <c r="L2832" s="9" t="s">
        <v>54</v>
      </c>
      <c r="M2832" s="9" t="s">
        <v>54</v>
      </c>
      <c r="N2832" s="9" t="s">
        <v>54</v>
      </c>
    </row>
    <row r="2833" spans="1:14" x14ac:dyDescent="0.2">
      <c r="A2833">
        <v>68116</v>
      </c>
      <c r="B2833">
        <v>1319171</v>
      </c>
      <c r="C2833">
        <v>187082</v>
      </c>
      <c r="D2833" s="9">
        <v>1.468083856949909E-4</v>
      </c>
      <c r="E2833" s="9">
        <v>4.1692851040539852E-5</v>
      </c>
      <c r="F2833" s="9">
        <v>8.0178745149185916E-5</v>
      </c>
      <c r="G2833" s="8">
        <v>9.5E-4</v>
      </c>
      <c r="H2833" s="8">
        <v>0.93099999999999994</v>
      </c>
      <c r="I2833" s="37">
        <v>0.40500000000000003</v>
      </c>
      <c r="J2833" s="37">
        <v>0.56000000000000005</v>
      </c>
      <c r="K2833" s="37">
        <v>0.66700000000000004</v>
      </c>
      <c r="L2833" s="9" t="s">
        <v>54</v>
      </c>
      <c r="M2833" s="9" t="s">
        <v>54</v>
      </c>
      <c r="N2833" s="9" t="s">
        <v>54</v>
      </c>
    </row>
    <row r="2834" spans="1:14" x14ac:dyDescent="0.2">
      <c r="A2834">
        <v>68116</v>
      </c>
      <c r="B2834">
        <v>1319171</v>
      </c>
      <c r="C2834">
        <v>187082</v>
      </c>
      <c r="D2834" s="9">
        <v>1.468083856949909E-4</v>
      </c>
      <c r="E2834" s="9">
        <v>4.1692851040539852E-5</v>
      </c>
      <c r="F2834" s="9">
        <v>8.0178745149185916E-5</v>
      </c>
      <c r="G2834" s="8">
        <v>6.9999999999999999E-4</v>
      </c>
      <c r="H2834" s="8" t="s">
        <v>54</v>
      </c>
      <c r="I2834" s="37">
        <v>0.438</v>
      </c>
      <c r="J2834" s="37">
        <v>0.59499999999999997</v>
      </c>
      <c r="K2834" s="37">
        <v>0.70900000000000007</v>
      </c>
      <c r="L2834" s="9" t="s">
        <v>54</v>
      </c>
      <c r="M2834" s="9" t="s">
        <v>54</v>
      </c>
      <c r="N2834" s="9" t="s">
        <v>54</v>
      </c>
    </row>
    <row r="2835" spans="1:14" x14ac:dyDescent="0.2">
      <c r="A2835">
        <v>66576</v>
      </c>
      <c r="B2835">
        <v>1321069</v>
      </c>
      <c r="C2835">
        <v>193884</v>
      </c>
      <c r="D2835" s="9">
        <v>1.5020427781783224E-4</v>
      </c>
      <c r="E2835" s="9">
        <v>4.7688652144588963E-5</v>
      </c>
      <c r="F2835" s="9">
        <v>1.1862763301768067E-4</v>
      </c>
      <c r="G2835" s="8">
        <v>3.1199999999999995E-3</v>
      </c>
      <c r="H2835" s="8" t="s">
        <v>54</v>
      </c>
      <c r="I2835" s="37">
        <v>0.46</v>
      </c>
      <c r="J2835" s="37">
        <v>0.61599999999999999</v>
      </c>
      <c r="K2835" s="37">
        <v>0.72900000000000009</v>
      </c>
      <c r="L2835" s="9" t="s">
        <v>54</v>
      </c>
      <c r="M2835" s="9" t="s">
        <v>54</v>
      </c>
      <c r="N2835" s="9" t="s">
        <v>54</v>
      </c>
    </row>
    <row r="2836" spans="1:14" x14ac:dyDescent="0.2">
      <c r="A2836">
        <v>66576</v>
      </c>
      <c r="B2836">
        <v>1321069</v>
      </c>
      <c r="C2836">
        <v>193884</v>
      </c>
      <c r="D2836" s="9">
        <v>1.5020427781783224E-4</v>
      </c>
      <c r="E2836" s="9">
        <v>4.5417763947227583E-5</v>
      </c>
      <c r="F2836" s="9">
        <v>1.0315446349363537E-4</v>
      </c>
      <c r="G2836" s="8">
        <v>2.0499999999999997E-3</v>
      </c>
      <c r="H2836" s="8" t="s">
        <v>54</v>
      </c>
      <c r="I2836" s="37">
        <v>0.46799999999999997</v>
      </c>
      <c r="J2836" s="37">
        <v>0.627</v>
      </c>
      <c r="K2836" s="37">
        <v>0.76600000000000001</v>
      </c>
      <c r="L2836" s="9" t="s">
        <v>54</v>
      </c>
      <c r="M2836" s="9" t="s">
        <v>54</v>
      </c>
      <c r="N2836" s="9" t="s">
        <v>54</v>
      </c>
    </row>
    <row r="2837" spans="1:14" x14ac:dyDescent="0.2">
      <c r="A2837">
        <v>66576</v>
      </c>
      <c r="B2837">
        <v>1321069</v>
      </c>
      <c r="C2837">
        <v>193884</v>
      </c>
      <c r="D2837" s="9">
        <v>1.5020427781783224E-4</v>
      </c>
      <c r="E2837" s="9">
        <v>4.9202577609496549E-5</v>
      </c>
      <c r="F2837" s="9">
        <v>1.289430793670442E-4</v>
      </c>
      <c r="G2837" s="8">
        <v>1.075E-3</v>
      </c>
      <c r="H2837" s="8" t="s">
        <v>54</v>
      </c>
      <c r="I2837" s="37">
        <v>0.47600000000000003</v>
      </c>
      <c r="J2837" s="37">
        <v>0.64</v>
      </c>
      <c r="K2837" s="37">
        <v>0.77400000000000002</v>
      </c>
      <c r="L2837" s="9" t="s">
        <v>54</v>
      </c>
      <c r="M2837" s="9" t="s">
        <v>54</v>
      </c>
      <c r="N2837" s="9" t="s">
        <v>54</v>
      </c>
    </row>
    <row r="2838" spans="1:14" x14ac:dyDescent="0.2">
      <c r="A2838">
        <v>66576</v>
      </c>
      <c r="B2838">
        <v>1321069</v>
      </c>
      <c r="C2838">
        <v>193884</v>
      </c>
      <c r="D2838" s="9">
        <v>1.5020427781783224E-4</v>
      </c>
      <c r="E2838" s="9">
        <v>4.1632950284958623E-5</v>
      </c>
      <c r="F2838" s="9">
        <v>7.7365847620226532E-5</v>
      </c>
      <c r="G2838" s="8">
        <v>1.1800000000000001E-3</v>
      </c>
      <c r="H2838" s="8" t="s">
        <v>54</v>
      </c>
      <c r="I2838" s="37">
        <v>0.47899999999999998</v>
      </c>
      <c r="J2838" s="37">
        <v>0.64500000000000002</v>
      </c>
      <c r="K2838" s="37">
        <v>0.77400000000000002</v>
      </c>
      <c r="L2838" s="9" t="s">
        <v>54</v>
      </c>
      <c r="M2838" s="9" t="s">
        <v>54</v>
      </c>
      <c r="N2838" s="9" t="s">
        <v>54</v>
      </c>
    </row>
    <row r="2839" spans="1:14" x14ac:dyDescent="0.2">
      <c r="A2839">
        <v>66576</v>
      </c>
      <c r="B2839">
        <v>1321069</v>
      </c>
      <c r="C2839">
        <v>193884</v>
      </c>
      <c r="D2839" s="9">
        <v>1.5020427781783224E-4</v>
      </c>
      <c r="E2839" s="9">
        <v>4.5417763947227583E-5</v>
      </c>
      <c r="F2839" s="9">
        <v>1.0315446349363537E-4</v>
      </c>
      <c r="G2839" s="8">
        <v>4.2499999999999998E-4</v>
      </c>
      <c r="H2839" s="8" t="s">
        <v>54</v>
      </c>
      <c r="I2839" s="37">
        <v>0.48</v>
      </c>
      <c r="J2839" s="37">
        <v>0.64500000000000002</v>
      </c>
      <c r="K2839" s="37">
        <v>0.77400000000000002</v>
      </c>
      <c r="L2839" s="9" t="s">
        <v>54</v>
      </c>
      <c r="M2839" s="9" t="s">
        <v>54</v>
      </c>
      <c r="N2839" s="9" t="s">
        <v>54</v>
      </c>
    </row>
    <row r="2840" spans="1:14" x14ac:dyDescent="0.2">
      <c r="A2840">
        <v>66576</v>
      </c>
      <c r="B2840">
        <v>1321069</v>
      </c>
      <c r="C2840">
        <v>193884</v>
      </c>
      <c r="D2840" s="9">
        <v>1.5020427781783224E-4</v>
      </c>
      <c r="E2840" s="9">
        <v>4.1632950284958623E-5</v>
      </c>
      <c r="F2840" s="9">
        <v>7.7365847620226532E-5</v>
      </c>
      <c r="G2840" s="8">
        <v>7.5000000000000007E-5</v>
      </c>
      <c r="H2840" s="8" t="s">
        <v>54</v>
      </c>
      <c r="I2840" s="37" t="s">
        <v>54</v>
      </c>
      <c r="J2840" s="37" t="s">
        <v>54</v>
      </c>
      <c r="K2840" s="37" t="s">
        <v>54</v>
      </c>
      <c r="L2840" s="9" t="s">
        <v>54</v>
      </c>
      <c r="M2840" s="9" t="s">
        <v>54</v>
      </c>
      <c r="N2840" s="9" t="s">
        <v>54</v>
      </c>
    </row>
    <row r="2841" spans="1:14" x14ac:dyDescent="0.2">
      <c r="A2841">
        <v>66576</v>
      </c>
      <c r="B2841">
        <v>1321069</v>
      </c>
      <c r="C2841">
        <v>193884</v>
      </c>
      <c r="D2841" s="9">
        <v>1.5020427781783224E-4</v>
      </c>
      <c r="E2841" s="9">
        <v>4.1632950284958623E-5</v>
      </c>
      <c r="F2841" s="9">
        <v>7.7365847620226532E-5</v>
      </c>
      <c r="G2841" s="8">
        <v>5.9999999999999995E-5</v>
      </c>
      <c r="H2841" s="8" t="s">
        <v>54</v>
      </c>
      <c r="I2841" s="37" t="s">
        <v>54</v>
      </c>
      <c r="J2841" s="37" t="s">
        <v>54</v>
      </c>
      <c r="K2841" s="37" t="s">
        <v>54</v>
      </c>
      <c r="L2841" s="9" t="s">
        <v>54</v>
      </c>
      <c r="M2841" s="9" t="s">
        <v>54</v>
      </c>
      <c r="N2841" s="9" t="s">
        <v>54</v>
      </c>
    </row>
    <row r="2842" spans="1:14" x14ac:dyDescent="0.2">
      <c r="A2842">
        <v>66576</v>
      </c>
      <c r="B2842">
        <v>1321069</v>
      </c>
      <c r="C2842">
        <v>193884</v>
      </c>
      <c r="D2842" s="9">
        <v>1.5020427781783224E-4</v>
      </c>
      <c r="E2842" s="9">
        <v>4.1632950284958623E-5</v>
      </c>
      <c r="F2842" s="9">
        <v>7.7365847620226532E-5</v>
      </c>
      <c r="G2842" s="8">
        <v>5.0000000000000002E-5</v>
      </c>
      <c r="H2842" s="8" t="s">
        <v>54</v>
      </c>
      <c r="I2842" s="37">
        <v>1.3000000000000001E-2</v>
      </c>
      <c r="J2842" s="37">
        <v>1.1000000000000001E-2</v>
      </c>
      <c r="K2842" s="37">
        <v>4.9000000000000002E-2</v>
      </c>
      <c r="L2842" s="9" t="s">
        <v>54</v>
      </c>
      <c r="M2842" s="9" t="s">
        <v>54</v>
      </c>
      <c r="N2842" s="9" t="s">
        <v>54</v>
      </c>
    </row>
    <row r="2843" spans="1:14" x14ac:dyDescent="0.2">
      <c r="A2843">
        <v>66576</v>
      </c>
      <c r="B2843">
        <v>1321069</v>
      </c>
      <c r="C2843">
        <v>193884</v>
      </c>
      <c r="D2843" s="9">
        <v>1.5020427781783224E-4</v>
      </c>
      <c r="E2843" s="9">
        <v>4.1632950284958623E-5</v>
      </c>
      <c r="F2843" s="9">
        <v>7.7365847620226532E-5</v>
      </c>
      <c r="G2843" s="8">
        <v>1.75E-4</v>
      </c>
      <c r="H2843" s="8" t="s">
        <v>54</v>
      </c>
      <c r="I2843" s="37">
        <v>9.6000000000000002E-2</v>
      </c>
      <c r="J2843" s="37">
        <v>0.14899999999999999</v>
      </c>
      <c r="K2843" s="37">
        <v>0.184</v>
      </c>
      <c r="L2843" s="9" t="s">
        <v>54</v>
      </c>
      <c r="M2843" s="9" t="s">
        <v>54</v>
      </c>
      <c r="N2843" s="9" t="s">
        <v>54</v>
      </c>
    </row>
    <row r="2844" spans="1:14" x14ac:dyDescent="0.2">
      <c r="A2844">
        <v>66576</v>
      </c>
      <c r="B2844">
        <v>1321069</v>
      </c>
      <c r="C2844">
        <v>193884</v>
      </c>
      <c r="D2844" s="9">
        <v>1.5020427781783224E-4</v>
      </c>
      <c r="E2844" s="9">
        <v>4.1632950284958623E-5</v>
      </c>
      <c r="F2844" s="9">
        <v>7.7365847620226532E-5</v>
      </c>
      <c r="G2844" s="8">
        <v>7.3999999999999999E-4</v>
      </c>
      <c r="H2844" s="8" t="s">
        <v>54</v>
      </c>
      <c r="I2844" s="37">
        <v>0.30399999999999999</v>
      </c>
      <c r="J2844" s="37">
        <v>0.441</v>
      </c>
      <c r="K2844" s="37">
        <v>0.48899999999999999</v>
      </c>
      <c r="L2844" s="9" t="s">
        <v>54</v>
      </c>
      <c r="M2844" s="9" t="s">
        <v>54</v>
      </c>
      <c r="N2844" s="9" t="s">
        <v>54</v>
      </c>
    </row>
    <row r="2845" spans="1:14" x14ac:dyDescent="0.2">
      <c r="A2845">
        <v>66576</v>
      </c>
      <c r="B2845">
        <v>1321069</v>
      </c>
      <c r="C2845">
        <v>193884</v>
      </c>
      <c r="D2845" s="9">
        <v>1.5020427781783224E-4</v>
      </c>
      <c r="E2845" s="9">
        <v>4.1632950284958623E-5</v>
      </c>
      <c r="F2845" s="9">
        <v>7.7365847620226532E-5</v>
      </c>
      <c r="G2845" s="8">
        <v>1.0250000000000001E-3</v>
      </c>
      <c r="H2845" s="8">
        <v>0.94099999999999995</v>
      </c>
      <c r="I2845" s="37">
        <v>0.43100000000000005</v>
      </c>
      <c r="J2845" s="37">
        <v>0.58200000000000007</v>
      </c>
      <c r="K2845" s="37">
        <v>0.63700000000000001</v>
      </c>
      <c r="L2845" s="9" t="s">
        <v>54</v>
      </c>
      <c r="M2845" s="9" t="s">
        <v>54</v>
      </c>
      <c r="N2845" s="9" t="s">
        <v>54</v>
      </c>
    </row>
    <row r="2846" spans="1:14" x14ac:dyDescent="0.2">
      <c r="A2846">
        <v>66576</v>
      </c>
      <c r="B2846">
        <v>1321069</v>
      </c>
      <c r="C2846">
        <v>193884</v>
      </c>
      <c r="D2846" s="9">
        <v>1.5020427781783224E-4</v>
      </c>
      <c r="E2846" s="9">
        <v>4.6174726679681376E-5</v>
      </c>
      <c r="F2846" s="9">
        <v>1.0831218666831713E-4</v>
      </c>
      <c r="G2846" s="8">
        <v>1.16E-3</v>
      </c>
      <c r="H2846" s="8" t="s">
        <v>54</v>
      </c>
      <c r="I2846" s="37">
        <v>0.47399999999999998</v>
      </c>
      <c r="J2846" s="37">
        <v>0.61899999999999999</v>
      </c>
      <c r="K2846" s="37">
        <v>0.68799999999999994</v>
      </c>
      <c r="L2846" s="9" t="s">
        <v>54</v>
      </c>
      <c r="M2846" s="9" t="s">
        <v>54</v>
      </c>
      <c r="N2846" s="9" t="s">
        <v>54</v>
      </c>
    </row>
    <row r="2847" spans="1:14" x14ac:dyDescent="0.2">
      <c r="A2847">
        <v>65592</v>
      </c>
      <c r="B2847">
        <v>1324201</v>
      </c>
      <c r="C2847">
        <v>201964</v>
      </c>
      <c r="D2847" s="9">
        <v>1.5245761678253446E-4</v>
      </c>
      <c r="E2847" s="9">
        <v>6.3434478602568644E-5</v>
      </c>
      <c r="F2847" s="9">
        <v>2.178606088213741E-4</v>
      </c>
      <c r="G2847" s="8">
        <v>6.8750000000000009E-3</v>
      </c>
      <c r="H2847" s="8" t="s">
        <v>54</v>
      </c>
      <c r="I2847" s="37">
        <v>0.501</v>
      </c>
      <c r="J2847" s="37">
        <v>0.65</v>
      </c>
      <c r="K2847" s="37">
        <v>0.72299999999999998</v>
      </c>
      <c r="L2847" s="9" t="s">
        <v>54</v>
      </c>
      <c r="M2847" s="9" t="s">
        <v>54</v>
      </c>
      <c r="N2847" s="9" t="s">
        <v>54</v>
      </c>
    </row>
    <row r="2848" spans="1:14" x14ac:dyDescent="0.2">
      <c r="A2848">
        <v>65592</v>
      </c>
      <c r="B2848">
        <v>1324201</v>
      </c>
      <c r="C2848">
        <v>201964</v>
      </c>
      <c r="D2848" s="9">
        <v>1.5245761678253446E-4</v>
      </c>
      <c r="E2848" s="9">
        <v>5.8148272052354588E-5</v>
      </c>
      <c r="F2848" s="9">
        <v>1.8320096650888278E-4</v>
      </c>
      <c r="G2848" s="8">
        <v>6.3750000000000005E-3</v>
      </c>
      <c r="H2848" s="8" t="s">
        <v>54</v>
      </c>
      <c r="I2848" s="37">
        <v>0.51</v>
      </c>
      <c r="J2848" s="37">
        <v>0.66300000000000003</v>
      </c>
      <c r="K2848" s="37">
        <v>0.73699999999999999</v>
      </c>
      <c r="L2848" s="9" t="s">
        <v>54</v>
      </c>
      <c r="M2848" s="9" t="s">
        <v>54</v>
      </c>
      <c r="N2848" s="9" t="s">
        <v>54</v>
      </c>
    </row>
    <row r="2849" spans="1:14" x14ac:dyDescent="0.2">
      <c r="A2849">
        <v>65592</v>
      </c>
      <c r="B2849">
        <v>1324201</v>
      </c>
      <c r="C2849">
        <v>201964</v>
      </c>
      <c r="D2849" s="9">
        <v>1.5245761678253446E-4</v>
      </c>
      <c r="E2849" s="9">
        <v>4.1534480037396137E-5</v>
      </c>
      <c r="F2849" s="9">
        <v>7.4270662098195719E-5</v>
      </c>
      <c r="G2849" s="8">
        <v>2.3249999999999998E-3</v>
      </c>
      <c r="H2849" s="8" t="s">
        <v>54</v>
      </c>
      <c r="I2849" s="37">
        <v>0.51600000000000001</v>
      </c>
      <c r="J2849" s="37">
        <v>0.66700000000000004</v>
      </c>
      <c r="K2849" s="37">
        <v>0.74199999999999999</v>
      </c>
      <c r="L2849" s="9" t="s">
        <v>54</v>
      </c>
      <c r="M2849" s="9" t="s">
        <v>54</v>
      </c>
      <c r="N2849" s="9" t="s">
        <v>54</v>
      </c>
    </row>
    <row r="2850" spans="1:14" x14ac:dyDescent="0.2">
      <c r="A2850">
        <v>65592</v>
      </c>
      <c r="B2850">
        <v>1324201</v>
      </c>
      <c r="C2850">
        <v>201964</v>
      </c>
      <c r="D2850" s="9">
        <v>1.5245761678253446E-4</v>
      </c>
      <c r="E2850" s="9">
        <v>4.6065514223293897E-5</v>
      </c>
      <c r="F2850" s="9">
        <v>1.03978926937474E-4</v>
      </c>
      <c r="G2850" s="8">
        <v>1.5600000000000002E-3</v>
      </c>
      <c r="H2850" s="8" t="s">
        <v>54</v>
      </c>
      <c r="I2850" s="37">
        <v>0.52100000000000002</v>
      </c>
      <c r="J2850" s="37">
        <v>0.67400000000000004</v>
      </c>
      <c r="K2850" s="37">
        <v>0.74199999999999999</v>
      </c>
      <c r="L2850" s="9" t="s">
        <v>54</v>
      </c>
      <c r="M2850" s="9" t="s">
        <v>54</v>
      </c>
      <c r="N2850" s="9" t="s">
        <v>54</v>
      </c>
    </row>
    <row r="2851" spans="1:14" x14ac:dyDescent="0.2">
      <c r="A2851">
        <v>65592</v>
      </c>
      <c r="B2851">
        <v>1324201</v>
      </c>
      <c r="C2851">
        <v>201964</v>
      </c>
      <c r="D2851" s="9">
        <v>1.5245761678253446E-4</v>
      </c>
      <c r="E2851" s="9">
        <v>4.6820686587610187E-5</v>
      </c>
      <c r="F2851" s="9">
        <v>1.0893030441068705E-4</v>
      </c>
      <c r="G2851" s="8">
        <v>2.9999999999999997E-4</v>
      </c>
      <c r="H2851" s="8" t="s">
        <v>54</v>
      </c>
      <c r="I2851" s="37">
        <v>0.52100000000000002</v>
      </c>
      <c r="J2851" s="37">
        <v>0.67799999999999994</v>
      </c>
      <c r="K2851" s="37">
        <v>0.74199999999999999</v>
      </c>
      <c r="L2851" s="9" t="s">
        <v>54</v>
      </c>
      <c r="M2851" s="9" t="s">
        <v>54</v>
      </c>
      <c r="N2851" s="9" t="s">
        <v>54</v>
      </c>
    </row>
    <row r="2852" spans="1:14" x14ac:dyDescent="0.2">
      <c r="A2852">
        <v>65592</v>
      </c>
      <c r="B2852">
        <v>1324201</v>
      </c>
      <c r="C2852">
        <v>201964</v>
      </c>
      <c r="D2852" s="9">
        <v>1.5245761678253446E-4</v>
      </c>
      <c r="E2852" s="9">
        <v>4.53103418589776E-5</v>
      </c>
      <c r="F2852" s="9">
        <v>9.9027549464260955E-5</v>
      </c>
      <c r="G2852" s="8">
        <v>2.2499999999999999E-4</v>
      </c>
      <c r="H2852" s="8" t="s">
        <v>54</v>
      </c>
      <c r="I2852" s="37" t="s">
        <v>54</v>
      </c>
      <c r="J2852" s="37" t="s">
        <v>54</v>
      </c>
      <c r="K2852" s="37" t="s">
        <v>54</v>
      </c>
      <c r="L2852" s="9" t="s">
        <v>54</v>
      </c>
      <c r="M2852" s="9" t="s">
        <v>54</v>
      </c>
      <c r="N2852" s="9" t="s">
        <v>54</v>
      </c>
    </row>
    <row r="2853" spans="1:14" x14ac:dyDescent="0.2">
      <c r="A2853">
        <v>65592</v>
      </c>
      <c r="B2853">
        <v>1324201</v>
      </c>
      <c r="C2853">
        <v>201964</v>
      </c>
      <c r="D2853" s="9">
        <v>1.5245761678253446E-4</v>
      </c>
      <c r="E2853" s="9">
        <v>4.6065514223293897E-5</v>
      </c>
      <c r="F2853" s="9">
        <v>1.03978926937474E-4</v>
      </c>
      <c r="G2853" s="8">
        <v>4.0000000000000003E-5</v>
      </c>
      <c r="H2853" s="8" t="s">
        <v>54</v>
      </c>
      <c r="I2853" s="37" t="s">
        <v>54</v>
      </c>
      <c r="J2853" s="37" t="s">
        <v>54</v>
      </c>
      <c r="K2853" s="37" t="s">
        <v>54</v>
      </c>
      <c r="L2853" s="9" t="s">
        <v>54</v>
      </c>
      <c r="M2853" s="9" t="s">
        <v>54</v>
      </c>
      <c r="N2853" s="9" t="s">
        <v>54</v>
      </c>
    </row>
    <row r="2854" spans="1:14" x14ac:dyDescent="0.2">
      <c r="A2854">
        <v>65592</v>
      </c>
      <c r="B2854">
        <v>1324201</v>
      </c>
      <c r="C2854">
        <v>201964</v>
      </c>
      <c r="D2854" s="9">
        <v>1.5245761678253446E-4</v>
      </c>
      <c r="E2854" s="9">
        <v>4.1534480037396137E-5</v>
      </c>
      <c r="F2854" s="9">
        <v>7.4270662098195719E-5</v>
      </c>
      <c r="G2854" s="8">
        <v>7.5000000000000007E-5</v>
      </c>
      <c r="H2854" s="8" t="s">
        <v>54</v>
      </c>
      <c r="I2854" s="37">
        <v>1.3000000000000001E-2</v>
      </c>
      <c r="J2854" s="37">
        <v>0</v>
      </c>
      <c r="K2854" s="37">
        <v>0</v>
      </c>
      <c r="L2854" s="9" t="s">
        <v>54</v>
      </c>
      <c r="M2854" s="9" t="s">
        <v>54</v>
      </c>
      <c r="N2854" s="9" t="s">
        <v>54</v>
      </c>
    </row>
    <row r="2855" spans="1:14" x14ac:dyDescent="0.2">
      <c r="A2855">
        <v>65592</v>
      </c>
      <c r="B2855">
        <v>1324201</v>
      </c>
      <c r="C2855">
        <v>201964</v>
      </c>
      <c r="D2855" s="9">
        <v>1.5245761678253446E-4</v>
      </c>
      <c r="E2855" s="9">
        <v>4.7575858951926483E-5</v>
      </c>
      <c r="F2855" s="9">
        <v>1.138816818839001E-4</v>
      </c>
      <c r="G2855" s="8">
        <v>2.0000000000000001E-4</v>
      </c>
      <c r="H2855" s="8" t="s">
        <v>54</v>
      </c>
      <c r="I2855" s="37">
        <v>8.8000000000000009E-2</v>
      </c>
      <c r="J2855" s="37">
        <v>0.13200000000000001</v>
      </c>
      <c r="K2855" s="37">
        <v>0.17</v>
      </c>
      <c r="L2855" s="9" t="s">
        <v>54</v>
      </c>
      <c r="M2855" s="9" t="s">
        <v>54</v>
      </c>
      <c r="N2855" s="9" t="s">
        <v>54</v>
      </c>
    </row>
    <row r="2856" spans="1:14" x14ac:dyDescent="0.2">
      <c r="A2856">
        <v>65592</v>
      </c>
      <c r="B2856">
        <v>1324201</v>
      </c>
      <c r="C2856">
        <v>201964</v>
      </c>
      <c r="D2856" s="9">
        <v>1.5245761678253446E-4</v>
      </c>
      <c r="E2856" s="9">
        <v>4.53103418589776E-5</v>
      </c>
      <c r="F2856" s="9">
        <v>9.9027549464260955E-5</v>
      </c>
      <c r="G2856" s="8">
        <v>6.4999999999999997E-4</v>
      </c>
      <c r="H2856" s="8" t="s">
        <v>54</v>
      </c>
      <c r="I2856" s="37">
        <v>0.313</v>
      </c>
      <c r="J2856" s="37">
        <v>0.45500000000000002</v>
      </c>
      <c r="K2856" s="37">
        <v>0.45</v>
      </c>
      <c r="L2856" s="9" t="s">
        <v>54</v>
      </c>
      <c r="M2856" s="9" t="s">
        <v>54</v>
      </c>
      <c r="N2856" s="9" t="s">
        <v>54</v>
      </c>
    </row>
    <row r="2857" spans="1:14" x14ac:dyDescent="0.2">
      <c r="A2857">
        <v>65592</v>
      </c>
      <c r="B2857">
        <v>1324201</v>
      </c>
      <c r="C2857">
        <v>201964</v>
      </c>
      <c r="D2857" s="9">
        <v>1.5245761678253446E-4</v>
      </c>
      <c r="E2857" s="9">
        <v>4.1534480037396137E-5</v>
      </c>
      <c r="F2857" s="9">
        <v>7.4270662098195719E-5</v>
      </c>
      <c r="G2857" s="8">
        <v>1.1199999999999999E-3</v>
      </c>
      <c r="H2857" s="8">
        <v>0.93799999999999994</v>
      </c>
      <c r="I2857" s="37">
        <v>0.41899999999999998</v>
      </c>
      <c r="J2857" s="37">
        <v>0.58700000000000008</v>
      </c>
      <c r="K2857" s="37">
        <v>0.6</v>
      </c>
      <c r="L2857" s="9" t="s">
        <v>54</v>
      </c>
      <c r="M2857" s="9" t="s">
        <v>54</v>
      </c>
      <c r="N2857" s="9" t="s">
        <v>54</v>
      </c>
    </row>
    <row r="2858" spans="1:14" x14ac:dyDescent="0.2">
      <c r="A2858">
        <v>65592</v>
      </c>
      <c r="B2858">
        <v>1324201</v>
      </c>
      <c r="C2858">
        <v>201964</v>
      </c>
      <c r="D2858" s="9">
        <v>1.5245761678253446E-4</v>
      </c>
      <c r="E2858" s="9">
        <v>4.6820686587610187E-5</v>
      </c>
      <c r="F2858" s="9">
        <v>1.0893030441068705E-4</v>
      </c>
      <c r="G2858" s="8">
        <v>1.6999999999999999E-3</v>
      </c>
      <c r="H2858" s="8" t="s">
        <v>54</v>
      </c>
      <c r="I2858" s="37">
        <v>0.44900000000000001</v>
      </c>
      <c r="J2858" s="37">
        <v>0.623</v>
      </c>
      <c r="K2858" s="37">
        <v>0.64400000000000002</v>
      </c>
      <c r="L2858" s="9" t="s">
        <v>54</v>
      </c>
      <c r="M2858" s="9" t="s">
        <v>54</v>
      </c>
      <c r="N2858" s="9" t="s">
        <v>54</v>
      </c>
    </row>
    <row r="2859" spans="1:14" x14ac:dyDescent="0.2">
      <c r="A2859">
        <v>64676</v>
      </c>
      <c r="B2859">
        <v>1327503</v>
      </c>
      <c r="C2859">
        <v>210385</v>
      </c>
      <c r="D2859" s="9">
        <v>1.5461685942235143E-4</v>
      </c>
      <c r="E2859" s="9">
        <v>4.1431168140486313E-5</v>
      </c>
      <c r="F2859" s="9">
        <v>7.129785868764408E-5</v>
      </c>
      <c r="G2859" s="8">
        <v>1.9250000000000001E-3</v>
      </c>
      <c r="H2859" s="8" t="s">
        <v>54</v>
      </c>
      <c r="I2859" s="37">
        <v>0.46700000000000003</v>
      </c>
      <c r="J2859" s="37">
        <v>0.64400000000000002</v>
      </c>
      <c r="K2859" s="37">
        <v>0.67700000000000005</v>
      </c>
      <c r="L2859" s="9" t="s">
        <v>54</v>
      </c>
      <c r="M2859" s="9" t="s">
        <v>54</v>
      </c>
      <c r="N2859" s="9" t="s">
        <v>54</v>
      </c>
    </row>
    <row r="2860" spans="1:14" x14ac:dyDescent="0.2">
      <c r="A2860">
        <v>64676</v>
      </c>
      <c r="B2860">
        <v>1327503</v>
      </c>
      <c r="C2860">
        <v>210385</v>
      </c>
      <c r="D2860" s="9">
        <v>1.5461685942235143E-4</v>
      </c>
      <c r="E2860" s="9">
        <v>4.670422590382093E-5</v>
      </c>
      <c r="F2860" s="9">
        <v>1.0457019274187798E-4</v>
      </c>
      <c r="G2860" s="8">
        <v>3.075E-3</v>
      </c>
      <c r="H2860" s="8" t="s">
        <v>54</v>
      </c>
      <c r="I2860" s="37">
        <v>0.48</v>
      </c>
      <c r="J2860" s="37">
        <v>0.65700000000000003</v>
      </c>
      <c r="K2860" s="37">
        <v>0.68799999999999994</v>
      </c>
      <c r="L2860" s="9" t="s">
        <v>54</v>
      </c>
      <c r="M2860" s="9" t="s">
        <v>54</v>
      </c>
      <c r="N2860" s="9" t="s">
        <v>54</v>
      </c>
    </row>
    <row r="2861" spans="1:14" x14ac:dyDescent="0.2">
      <c r="A2861">
        <v>64676</v>
      </c>
      <c r="B2861">
        <v>1327503</v>
      </c>
      <c r="C2861">
        <v>210385</v>
      </c>
      <c r="D2861" s="9">
        <v>1.5461685942235143E-4</v>
      </c>
      <c r="E2861" s="9">
        <v>4.5197637971439614E-5</v>
      </c>
      <c r="F2861" s="9">
        <v>9.5063811583525435E-5</v>
      </c>
      <c r="G2861" s="8">
        <v>5.4999999999999997E-3</v>
      </c>
      <c r="H2861" s="8" t="s">
        <v>54</v>
      </c>
      <c r="I2861" s="37">
        <v>0.49600000000000005</v>
      </c>
      <c r="J2861" s="37">
        <v>0.68400000000000005</v>
      </c>
      <c r="K2861" s="37">
        <v>0.7320000000000001</v>
      </c>
      <c r="L2861" s="9" t="s">
        <v>54</v>
      </c>
      <c r="M2861" s="9" t="s">
        <v>54</v>
      </c>
      <c r="N2861" s="9" t="s">
        <v>54</v>
      </c>
    </row>
    <row r="2862" spans="1:14" x14ac:dyDescent="0.2">
      <c r="A2862">
        <v>64676</v>
      </c>
      <c r="B2862">
        <v>1327503</v>
      </c>
      <c r="C2862">
        <v>210385</v>
      </c>
      <c r="D2862" s="9">
        <v>1.5461685942235143E-4</v>
      </c>
      <c r="E2862" s="9">
        <v>4.7457519870011592E-5</v>
      </c>
      <c r="F2862" s="9">
        <v>1.0932338332105426E-4</v>
      </c>
      <c r="G2862" s="8">
        <v>3.0000000000000001E-3</v>
      </c>
      <c r="H2862" s="8" t="s">
        <v>54</v>
      </c>
      <c r="I2862" s="37">
        <v>0.50800000000000001</v>
      </c>
      <c r="J2862" s="37">
        <v>0.69400000000000006</v>
      </c>
      <c r="K2862" s="37">
        <v>0.7320000000000001</v>
      </c>
      <c r="L2862" s="9" t="s">
        <v>54</v>
      </c>
      <c r="M2862" s="9" t="s">
        <v>54</v>
      </c>
      <c r="N2862" s="9" t="s">
        <v>54</v>
      </c>
    </row>
    <row r="2863" spans="1:14" x14ac:dyDescent="0.2">
      <c r="A2863">
        <v>64676</v>
      </c>
      <c r="B2863">
        <v>1327503</v>
      </c>
      <c r="C2863">
        <v>210385</v>
      </c>
      <c r="D2863" s="9">
        <v>1.5461685942235143E-4</v>
      </c>
      <c r="E2863" s="9">
        <v>4.5197637971439614E-5</v>
      </c>
      <c r="F2863" s="9">
        <v>9.5063811583525435E-5</v>
      </c>
      <c r="G2863" s="8">
        <v>1.75E-3</v>
      </c>
      <c r="H2863" s="8" t="s">
        <v>54</v>
      </c>
      <c r="I2863" s="37">
        <v>0.50900000000000001</v>
      </c>
      <c r="J2863" s="37">
        <v>0.69400000000000006</v>
      </c>
      <c r="K2863" s="37">
        <v>0.7320000000000001</v>
      </c>
      <c r="L2863" s="9" t="s">
        <v>54</v>
      </c>
      <c r="M2863" s="9" t="s">
        <v>54</v>
      </c>
      <c r="N2863" s="9" t="s">
        <v>54</v>
      </c>
    </row>
    <row r="2864" spans="1:14" x14ac:dyDescent="0.2">
      <c r="A2864">
        <v>64676</v>
      </c>
      <c r="B2864">
        <v>1327503</v>
      </c>
      <c r="C2864">
        <v>210385</v>
      </c>
      <c r="D2864" s="9">
        <v>1.5461685942235143E-4</v>
      </c>
      <c r="E2864" s="9">
        <v>4.1431168140486313E-5</v>
      </c>
      <c r="F2864" s="9">
        <v>7.129785868764408E-5</v>
      </c>
      <c r="G2864" s="8">
        <v>8.9999999999999998E-4</v>
      </c>
      <c r="H2864" s="8" t="s">
        <v>54</v>
      </c>
      <c r="I2864" s="37" t="s">
        <v>54</v>
      </c>
      <c r="J2864" s="37" t="s">
        <v>54</v>
      </c>
      <c r="K2864" s="37" t="s">
        <v>54</v>
      </c>
      <c r="L2864" s="9" t="s">
        <v>54</v>
      </c>
      <c r="M2864" s="9" t="s">
        <v>54</v>
      </c>
      <c r="N2864" s="9" t="s">
        <v>54</v>
      </c>
    </row>
    <row r="2865" spans="1:14" x14ac:dyDescent="0.2">
      <c r="A2865">
        <v>64676</v>
      </c>
      <c r="B2865">
        <v>1327503</v>
      </c>
      <c r="C2865">
        <v>210385</v>
      </c>
      <c r="D2865" s="9">
        <v>1.5461685942235143E-4</v>
      </c>
      <c r="E2865" s="9">
        <v>4.1431168140486313E-5</v>
      </c>
      <c r="F2865" s="9">
        <v>7.129785868764408E-5</v>
      </c>
      <c r="G2865" s="8">
        <v>7.2499999999999995E-4</v>
      </c>
      <c r="H2865" s="8" t="s">
        <v>54</v>
      </c>
      <c r="I2865" s="37" t="s">
        <v>54</v>
      </c>
      <c r="J2865" s="37" t="s">
        <v>54</v>
      </c>
      <c r="K2865" s="37" t="s">
        <v>54</v>
      </c>
      <c r="L2865" s="9" t="s">
        <v>54</v>
      </c>
      <c r="M2865" s="9" t="s">
        <v>54</v>
      </c>
      <c r="N2865" s="9" t="s">
        <v>54</v>
      </c>
    </row>
    <row r="2866" spans="1:14" x14ac:dyDescent="0.2">
      <c r="A2866">
        <v>64676</v>
      </c>
      <c r="B2866">
        <v>1327503</v>
      </c>
      <c r="C2866">
        <v>210385</v>
      </c>
      <c r="D2866" s="9">
        <v>1.5461685942235143E-4</v>
      </c>
      <c r="E2866" s="9">
        <v>4.1431168140486313E-5</v>
      </c>
      <c r="F2866" s="9">
        <v>7.129785868764408E-5</v>
      </c>
      <c r="G2866" s="8">
        <v>8.9999999999999998E-4</v>
      </c>
      <c r="H2866" s="8" t="s">
        <v>54</v>
      </c>
      <c r="I2866" s="37">
        <v>1.8000000000000002E-2</v>
      </c>
      <c r="J2866" s="37">
        <v>1.6E-2</v>
      </c>
      <c r="K2866" s="37">
        <v>9.0999999999999998E-2</v>
      </c>
      <c r="L2866" s="9" t="s">
        <v>54</v>
      </c>
      <c r="M2866" s="9" t="s">
        <v>54</v>
      </c>
      <c r="N2866" s="9" t="s">
        <v>54</v>
      </c>
    </row>
    <row r="2867" spans="1:14" x14ac:dyDescent="0.2">
      <c r="A2867">
        <v>64676</v>
      </c>
      <c r="B2867">
        <v>1327503</v>
      </c>
      <c r="C2867">
        <v>210385</v>
      </c>
      <c r="D2867" s="9">
        <v>1.5461685942235143E-4</v>
      </c>
      <c r="E2867" s="9">
        <v>4.1431168140486313E-5</v>
      </c>
      <c r="F2867" s="9">
        <v>7.129785868764408E-5</v>
      </c>
      <c r="G2867" s="8">
        <v>8.4000000000000014E-4</v>
      </c>
      <c r="H2867" s="8" t="s">
        <v>54</v>
      </c>
      <c r="I2867" s="37">
        <v>0.10199999999999999</v>
      </c>
      <c r="J2867" s="37">
        <v>0.13</v>
      </c>
      <c r="K2867" s="37">
        <v>0.22399999999999998</v>
      </c>
      <c r="L2867" s="9" t="s">
        <v>54</v>
      </c>
      <c r="M2867" s="9" t="s">
        <v>54</v>
      </c>
      <c r="N2867" s="9" t="s">
        <v>54</v>
      </c>
    </row>
    <row r="2868" spans="1:14" x14ac:dyDescent="0.2">
      <c r="A2868">
        <v>64676</v>
      </c>
      <c r="B2868">
        <v>1327503</v>
      </c>
      <c r="C2868">
        <v>210385</v>
      </c>
      <c r="D2868" s="9">
        <v>1.5461685942235143E-4</v>
      </c>
      <c r="E2868" s="9">
        <v>4.1431168140486313E-5</v>
      </c>
      <c r="F2868" s="9">
        <v>7.129785868764408E-5</v>
      </c>
      <c r="G2868" s="8">
        <v>1.0250000000000001E-3</v>
      </c>
      <c r="H2868" s="8" t="s">
        <v>54</v>
      </c>
      <c r="I2868" s="37">
        <v>0.311</v>
      </c>
      <c r="J2868" s="37">
        <v>0.45299999999999996</v>
      </c>
      <c r="K2868" s="37">
        <v>0.443</v>
      </c>
      <c r="L2868" s="9" t="s">
        <v>54</v>
      </c>
      <c r="M2868" s="9" t="s">
        <v>54</v>
      </c>
      <c r="N2868" s="9" t="s">
        <v>54</v>
      </c>
    </row>
    <row r="2869" spans="1:14" x14ac:dyDescent="0.2">
      <c r="A2869">
        <v>64676</v>
      </c>
      <c r="B2869">
        <v>1327503</v>
      </c>
      <c r="C2869">
        <v>210385</v>
      </c>
      <c r="D2869" s="9">
        <v>1.5461685942235143E-4</v>
      </c>
      <c r="E2869" s="9">
        <v>4.1431168140486313E-5</v>
      </c>
      <c r="F2869" s="9">
        <v>7.129785868764408E-5</v>
      </c>
      <c r="G2869" s="8">
        <v>1.5200000000000001E-3</v>
      </c>
      <c r="H2869" s="8">
        <v>0.94799999999999995</v>
      </c>
      <c r="I2869" s="37">
        <v>0.41899999999999998</v>
      </c>
      <c r="J2869" s="37">
        <v>0.57999999999999996</v>
      </c>
      <c r="K2869" s="37">
        <v>0.59700000000000009</v>
      </c>
      <c r="L2869" s="9" t="s">
        <v>54</v>
      </c>
      <c r="M2869" s="9" t="s">
        <v>54</v>
      </c>
      <c r="N2869" s="9" t="s">
        <v>54</v>
      </c>
    </row>
    <row r="2870" spans="1:14" x14ac:dyDescent="0.2">
      <c r="A2870">
        <v>64676</v>
      </c>
      <c r="B2870">
        <v>1327503</v>
      </c>
      <c r="C2870">
        <v>210385</v>
      </c>
      <c r="D2870" s="9">
        <v>1.5461685942235143E-4</v>
      </c>
      <c r="E2870" s="9">
        <v>4.1431168140486313E-5</v>
      </c>
      <c r="F2870" s="9">
        <v>7.129785868764408E-5</v>
      </c>
      <c r="G2870" s="8">
        <v>1.4000000000000002E-3</v>
      </c>
      <c r="H2870" s="8" t="s">
        <v>54</v>
      </c>
      <c r="I2870" s="37">
        <v>0.45200000000000001</v>
      </c>
      <c r="J2870" s="37">
        <v>0.621</v>
      </c>
      <c r="K2870" s="37">
        <v>0.67599999999999993</v>
      </c>
      <c r="L2870" s="9" t="s">
        <v>54</v>
      </c>
      <c r="M2870" s="9" t="s">
        <v>54</v>
      </c>
      <c r="N2870" s="9" t="s">
        <v>54</v>
      </c>
    </row>
    <row r="2871" spans="1:14" x14ac:dyDescent="0.2">
      <c r="A2871">
        <v>64233</v>
      </c>
      <c r="B2871">
        <v>1331848</v>
      </c>
      <c r="C2871">
        <v>219293</v>
      </c>
      <c r="D2871" s="9">
        <v>1.5568321579250541E-4</v>
      </c>
      <c r="E2871" s="9">
        <v>4.7302695202455535E-5</v>
      </c>
      <c r="F2871" s="9">
        <v>1.0488250878961025E-4</v>
      </c>
      <c r="G2871" s="8">
        <v>2.15E-3</v>
      </c>
      <c r="H2871" s="8" t="s">
        <v>54</v>
      </c>
      <c r="I2871" s="37">
        <v>0.47000000000000003</v>
      </c>
      <c r="J2871" s="37">
        <v>0.63600000000000001</v>
      </c>
      <c r="K2871" s="37">
        <v>0.68700000000000006</v>
      </c>
      <c r="L2871" s="9" t="s">
        <v>54</v>
      </c>
      <c r="M2871" s="9" t="s">
        <v>54</v>
      </c>
      <c r="N2871" s="9" t="s">
        <v>54</v>
      </c>
    </row>
    <row r="2872" spans="1:14" x14ac:dyDescent="0.2">
      <c r="A2872">
        <v>64233</v>
      </c>
      <c r="B2872">
        <v>1331848</v>
      </c>
      <c r="C2872">
        <v>219293</v>
      </c>
      <c r="D2872" s="9">
        <v>1.5568321579250541E-4</v>
      </c>
      <c r="E2872" s="9">
        <v>4.880436806602555E-5</v>
      </c>
      <c r="F2872" s="9">
        <v>1.1400272694522852E-4</v>
      </c>
      <c r="G2872" s="8">
        <v>4.6999999999999993E-3</v>
      </c>
      <c r="H2872" s="8" t="s">
        <v>54</v>
      </c>
      <c r="I2872" s="37">
        <v>0.48200000000000004</v>
      </c>
      <c r="J2872" s="37">
        <v>0.64900000000000002</v>
      </c>
      <c r="K2872" s="37">
        <v>0.71099999999999997</v>
      </c>
      <c r="L2872" s="9" t="s">
        <v>54</v>
      </c>
      <c r="M2872" s="9" t="s">
        <v>54</v>
      </c>
      <c r="N2872" s="9" t="s">
        <v>54</v>
      </c>
    </row>
    <row r="2873" spans="1:14" x14ac:dyDescent="0.2">
      <c r="A2873">
        <v>64233</v>
      </c>
      <c r="B2873">
        <v>1331848</v>
      </c>
      <c r="C2873">
        <v>219293</v>
      </c>
      <c r="D2873" s="9">
        <v>1.5568321579250541E-4</v>
      </c>
      <c r="E2873" s="9">
        <v>5.7814405247445653E-5</v>
      </c>
      <c r="F2873" s="9">
        <v>1.6872403587893823E-4</v>
      </c>
      <c r="G2873" s="8">
        <v>3.7200000000000002E-3</v>
      </c>
      <c r="H2873" s="8" t="s">
        <v>54</v>
      </c>
      <c r="I2873" s="37">
        <v>0.49</v>
      </c>
      <c r="J2873" s="37">
        <v>0.65400000000000003</v>
      </c>
      <c r="K2873" s="37">
        <v>0.72200000000000009</v>
      </c>
      <c r="L2873" s="9" t="s">
        <v>54</v>
      </c>
      <c r="M2873" s="9" t="s">
        <v>54</v>
      </c>
      <c r="N2873" s="9" t="s">
        <v>54</v>
      </c>
    </row>
    <row r="2874" spans="1:14" x14ac:dyDescent="0.2">
      <c r="A2874">
        <v>64233</v>
      </c>
      <c r="B2874">
        <v>1331848</v>
      </c>
      <c r="C2874">
        <v>219293</v>
      </c>
      <c r="D2874" s="9">
        <v>1.5568321579250541E-4</v>
      </c>
      <c r="E2874" s="9">
        <v>4.6551858770670524E-5</v>
      </c>
      <c r="F2874" s="9">
        <v>1.0032239971180111E-4</v>
      </c>
      <c r="G2874" s="8">
        <v>3.8999999999999998E-3</v>
      </c>
      <c r="H2874" s="8" t="s">
        <v>54</v>
      </c>
      <c r="I2874" s="37">
        <v>0.504</v>
      </c>
      <c r="J2874" s="37">
        <v>0.65599999999999992</v>
      </c>
      <c r="K2874" s="37">
        <v>0.73</v>
      </c>
      <c r="L2874" s="9" t="s">
        <v>54</v>
      </c>
      <c r="M2874" s="9" t="s">
        <v>54</v>
      </c>
      <c r="N2874" s="9" t="s">
        <v>54</v>
      </c>
    </row>
    <row r="2875" spans="1:14" x14ac:dyDescent="0.2">
      <c r="A2875">
        <v>64233</v>
      </c>
      <c r="B2875">
        <v>1331848</v>
      </c>
      <c r="C2875">
        <v>219293</v>
      </c>
      <c r="D2875" s="9">
        <v>1.5568321579250541E-4</v>
      </c>
      <c r="E2875" s="9">
        <v>4.1296003748175468E-5</v>
      </c>
      <c r="F2875" s="9">
        <v>6.8401636167137115E-5</v>
      </c>
      <c r="G2875" s="8">
        <v>1.5499999999999999E-3</v>
      </c>
      <c r="H2875" s="8" t="s">
        <v>54</v>
      </c>
      <c r="I2875" s="37">
        <v>0.504</v>
      </c>
      <c r="J2875" s="37">
        <v>0.65599999999999992</v>
      </c>
      <c r="K2875" s="37">
        <v>0.73</v>
      </c>
      <c r="L2875" s="9" t="s">
        <v>54</v>
      </c>
      <c r="M2875" s="9" t="s">
        <v>54</v>
      </c>
      <c r="N2875" s="9" t="s">
        <v>54</v>
      </c>
    </row>
    <row r="2876" spans="1:14" x14ac:dyDescent="0.2">
      <c r="A2876">
        <v>64233</v>
      </c>
      <c r="B2876">
        <v>1331848</v>
      </c>
      <c r="C2876">
        <v>219293</v>
      </c>
      <c r="D2876" s="9">
        <v>1.5568321579250541E-4</v>
      </c>
      <c r="E2876" s="9">
        <v>4.1296003748175468E-5</v>
      </c>
      <c r="F2876" s="9">
        <v>6.8401636167137115E-5</v>
      </c>
      <c r="G2876" s="8">
        <v>6.9999999999999988E-4</v>
      </c>
      <c r="H2876" s="8" t="s">
        <v>54</v>
      </c>
      <c r="I2876" s="37" t="s">
        <v>54</v>
      </c>
      <c r="J2876" s="37" t="s">
        <v>54</v>
      </c>
      <c r="K2876" s="37" t="s">
        <v>54</v>
      </c>
      <c r="L2876" s="9" t="s">
        <v>54</v>
      </c>
      <c r="M2876" s="9" t="s">
        <v>54</v>
      </c>
      <c r="N2876" s="9" t="s">
        <v>54</v>
      </c>
    </row>
    <row r="2877" spans="1:14" x14ac:dyDescent="0.2">
      <c r="A2877">
        <v>64233</v>
      </c>
      <c r="B2877">
        <v>1331848</v>
      </c>
      <c r="C2877">
        <v>219293</v>
      </c>
      <c r="D2877" s="9">
        <v>1.5568321579250541E-4</v>
      </c>
      <c r="E2877" s="9">
        <v>4.7302695202455535E-5</v>
      </c>
      <c r="F2877" s="9">
        <v>1.0488250878961025E-4</v>
      </c>
      <c r="G2877" s="8">
        <v>9.5000000000000011E-4</v>
      </c>
      <c r="H2877" s="8" t="s">
        <v>54</v>
      </c>
      <c r="I2877" s="37" t="s">
        <v>54</v>
      </c>
      <c r="J2877" s="37" t="s">
        <v>54</v>
      </c>
      <c r="K2877" s="37" t="s">
        <v>54</v>
      </c>
      <c r="L2877" s="9" t="s">
        <v>54</v>
      </c>
      <c r="M2877" s="9" t="s">
        <v>54</v>
      </c>
      <c r="N2877" s="9" t="s">
        <v>54</v>
      </c>
    </row>
    <row r="2878" spans="1:14" x14ac:dyDescent="0.2">
      <c r="A2878">
        <v>64233</v>
      </c>
      <c r="B2878">
        <v>1331848</v>
      </c>
      <c r="C2878">
        <v>219293</v>
      </c>
      <c r="D2878" s="9">
        <v>1.5568321579250541E-4</v>
      </c>
      <c r="E2878" s="9">
        <v>4.1296003748175468E-5</v>
      </c>
      <c r="F2878" s="9">
        <v>6.8401636167137115E-5</v>
      </c>
      <c r="G2878" s="8">
        <v>6.6E-4</v>
      </c>
      <c r="H2878" s="8" t="s">
        <v>54</v>
      </c>
      <c r="I2878" s="37">
        <v>1.6E-2</v>
      </c>
      <c r="J2878" s="37">
        <v>1.3999999999999999E-2</v>
      </c>
      <c r="K2878" s="37">
        <v>5.7000000000000002E-2</v>
      </c>
      <c r="L2878" s="9" t="s">
        <v>54</v>
      </c>
      <c r="M2878" s="9" t="s">
        <v>54</v>
      </c>
      <c r="N2878" s="9" t="s">
        <v>54</v>
      </c>
    </row>
    <row r="2879" spans="1:14" x14ac:dyDescent="0.2">
      <c r="A2879">
        <v>64233</v>
      </c>
      <c r="B2879">
        <v>1331848</v>
      </c>
      <c r="C2879">
        <v>219293</v>
      </c>
      <c r="D2879" s="9">
        <v>1.5568321579250541E-4</v>
      </c>
      <c r="E2879" s="9">
        <v>4.1296003748175468E-5</v>
      </c>
      <c r="F2879" s="9">
        <v>6.8401636167137115E-5</v>
      </c>
      <c r="G2879" s="8">
        <v>1.1250000000000001E-3</v>
      </c>
      <c r="H2879" s="8" t="s">
        <v>54</v>
      </c>
      <c r="I2879" s="37">
        <v>9.4E-2</v>
      </c>
      <c r="J2879" s="37">
        <v>0.13</v>
      </c>
      <c r="K2879" s="37">
        <v>0.20899999999999999</v>
      </c>
      <c r="L2879" s="9" t="s">
        <v>54</v>
      </c>
      <c r="M2879" s="9" t="s">
        <v>54</v>
      </c>
      <c r="N2879" s="9" t="s">
        <v>54</v>
      </c>
    </row>
    <row r="2880" spans="1:14" x14ac:dyDescent="0.2">
      <c r="A2880">
        <v>64233</v>
      </c>
      <c r="B2880">
        <v>1331848</v>
      </c>
      <c r="C2880">
        <v>219293</v>
      </c>
      <c r="D2880" s="9">
        <v>1.5568321579250541E-4</v>
      </c>
      <c r="E2880" s="9">
        <v>4.1296003748175468E-5</v>
      </c>
      <c r="F2880" s="9">
        <v>6.8401636167137115E-5</v>
      </c>
      <c r="G2880" s="8">
        <v>1.8749999999999999E-3</v>
      </c>
      <c r="H2880" s="8" t="s">
        <v>54</v>
      </c>
      <c r="I2880" s="37">
        <v>0.26300000000000001</v>
      </c>
      <c r="J2880" s="37">
        <v>0.35100000000000003</v>
      </c>
      <c r="K2880" s="37">
        <v>0.42700000000000005</v>
      </c>
      <c r="L2880" s="9" t="s">
        <v>54</v>
      </c>
      <c r="M2880" s="9" t="s">
        <v>54</v>
      </c>
      <c r="N2880" s="9" t="s">
        <v>54</v>
      </c>
    </row>
    <row r="2881" spans="1:14" x14ac:dyDescent="0.2">
      <c r="A2881">
        <v>64233</v>
      </c>
      <c r="B2881">
        <v>1331848</v>
      </c>
      <c r="C2881">
        <v>219293</v>
      </c>
      <c r="D2881" s="9">
        <v>1.5568321579250541E-4</v>
      </c>
      <c r="E2881" s="9">
        <v>4.7302695202455535E-5</v>
      </c>
      <c r="F2881" s="9">
        <v>1.0488250878961025E-4</v>
      </c>
      <c r="G2881" s="8">
        <v>2E-3</v>
      </c>
      <c r="H2881" s="8">
        <v>0.94299999999999995</v>
      </c>
      <c r="I2881" s="37">
        <v>0.35600000000000004</v>
      </c>
      <c r="J2881" s="37">
        <v>0.47799999999999998</v>
      </c>
      <c r="K2881" s="37">
        <v>0.52300000000000002</v>
      </c>
      <c r="L2881" s="9" t="s">
        <v>54</v>
      </c>
      <c r="M2881" s="9" t="s">
        <v>54</v>
      </c>
      <c r="N2881" s="9" t="s">
        <v>54</v>
      </c>
    </row>
    <row r="2882" spans="1:14" x14ac:dyDescent="0.2">
      <c r="A2882">
        <v>64233</v>
      </c>
      <c r="B2882">
        <v>1331848</v>
      </c>
      <c r="C2882">
        <v>219293</v>
      </c>
      <c r="D2882" s="9">
        <v>1.5568321579250541E-4</v>
      </c>
      <c r="E2882" s="9">
        <v>4.1296003748175468E-5</v>
      </c>
      <c r="F2882" s="9">
        <v>6.8401636167137115E-5</v>
      </c>
      <c r="G2882" s="8">
        <v>1.9750000000000002E-3</v>
      </c>
      <c r="H2882" s="8" t="s">
        <v>54</v>
      </c>
      <c r="I2882" s="37">
        <v>0.38400000000000001</v>
      </c>
      <c r="J2882" s="37">
        <v>0.51400000000000001</v>
      </c>
      <c r="K2882" s="37">
        <v>0.58100000000000007</v>
      </c>
      <c r="L2882" s="9" t="s">
        <v>54</v>
      </c>
      <c r="M2882" s="9" t="s">
        <v>54</v>
      </c>
      <c r="N2882" s="9" t="s">
        <v>54</v>
      </c>
    </row>
    <row r="2883" spans="1:14" x14ac:dyDescent="0.2">
      <c r="A2883">
        <v>547150</v>
      </c>
      <c r="B2883">
        <v>8721577</v>
      </c>
      <c r="C2883">
        <v>1155571</v>
      </c>
      <c r="D2883" s="9">
        <v>1.8276523805172257E-5</v>
      </c>
      <c r="E2883" s="9">
        <v>1.7886673476597181E-5</v>
      </c>
      <c r="F2883" s="9">
        <v>1.0038327372355312E-4</v>
      </c>
      <c r="G2883" s="8" t="s">
        <v>54</v>
      </c>
      <c r="H2883" s="8" t="s">
        <v>54</v>
      </c>
      <c r="I2883" s="37">
        <v>0.39200000000000002</v>
      </c>
      <c r="J2883" s="37">
        <v>0.63800000000000001</v>
      </c>
      <c r="K2883" s="37" t="s">
        <v>54</v>
      </c>
      <c r="L2883" s="9" t="s">
        <v>54</v>
      </c>
      <c r="M2883" s="9" t="s">
        <v>54</v>
      </c>
      <c r="N2883" s="9" t="s">
        <v>54</v>
      </c>
    </row>
    <row r="2884" spans="1:14" x14ac:dyDescent="0.2">
      <c r="A2884">
        <v>547150</v>
      </c>
      <c r="B2884">
        <v>8721577</v>
      </c>
      <c r="C2884">
        <v>1155571</v>
      </c>
      <c r="D2884" s="9">
        <v>1.8276523805172257E-5</v>
      </c>
      <c r="E2884" s="9">
        <v>1.3529663270759405E-5</v>
      </c>
      <c r="F2884" s="9">
        <v>6.7499097848596059E-5</v>
      </c>
      <c r="G2884" s="8" t="s">
        <v>54</v>
      </c>
      <c r="H2884" s="8" t="s">
        <v>54</v>
      </c>
      <c r="I2884" s="37">
        <v>0.39799999999999996</v>
      </c>
      <c r="J2884" s="37">
        <v>0.64400000000000002</v>
      </c>
      <c r="K2884" s="37" t="s">
        <v>54</v>
      </c>
      <c r="L2884" s="9" t="s">
        <v>54</v>
      </c>
      <c r="M2884" s="9" t="s">
        <v>54</v>
      </c>
      <c r="N2884" s="9" t="s">
        <v>54</v>
      </c>
    </row>
    <row r="2885" spans="1:14" x14ac:dyDescent="0.2">
      <c r="A2885">
        <v>547150</v>
      </c>
      <c r="B2885">
        <v>8721577</v>
      </c>
      <c r="C2885">
        <v>1155571</v>
      </c>
      <c r="D2885" s="9">
        <v>1.8276523805172257E-5</v>
      </c>
      <c r="E2885" s="9">
        <v>1.6052142863612855E-5</v>
      </c>
      <c r="F2885" s="9">
        <v>8.6537304934097519E-5</v>
      </c>
      <c r="G2885" s="8" t="s">
        <v>54</v>
      </c>
      <c r="H2885" s="8" t="s">
        <v>54</v>
      </c>
      <c r="I2885" s="37">
        <v>0.40200000000000002</v>
      </c>
      <c r="J2885" s="37">
        <v>0.65099999999999991</v>
      </c>
      <c r="K2885" s="37" t="s">
        <v>54</v>
      </c>
      <c r="L2885" s="9" t="s">
        <v>54</v>
      </c>
      <c r="M2885" s="9" t="s">
        <v>54</v>
      </c>
      <c r="N2885" s="9" t="s">
        <v>54</v>
      </c>
    </row>
    <row r="2886" spans="1:14" x14ac:dyDescent="0.2">
      <c r="A2886">
        <v>547150</v>
      </c>
      <c r="B2886">
        <v>8721577</v>
      </c>
      <c r="C2886">
        <v>1155571</v>
      </c>
      <c r="D2886" s="9">
        <v>1.8276523805172257E-5</v>
      </c>
      <c r="E2886" s="9">
        <v>1.3873637760693966E-5</v>
      </c>
      <c r="F2886" s="9">
        <v>6.5768351749914106E-5</v>
      </c>
      <c r="G2886" s="8" t="s">
        <v>54</v>
      </c>
      <c r="H2886" s="8" t="s">
        <v>54</v>
      </c>
      <c r="I2886" s="37">
        <v>0.40299999999999997</v>
      </c>
      <c r="J2886" s="37">
        <v>0.65200000000000002</v>
      </c>
      <c r="K2886" s="37" t="s">
        <v>54</v>
      </c>
      <c r="L2886" s="9" t="s">
        <v>54</v>
      </c>
      <c r="M2886" s="9" t="s">
        <v>54</v>
      </c>
      <c r="N2886" s="9" t="s">
        <v>54</v>
      </c>
    </row>
    <row r="2887" spans="1:14" x14ac:dyDescent="0.2">
      <c r="A2887">
        <v>547150</v>
      </c>
      <c r="B2887">
        <v>8721577</v>
      </c>
      <c r="C2887">
        <v>1155571</v>
      </c>
      <c r="D2887" s="9">
        <v>1.8276523805172257E-5</v>
      </c>
      <c r="E2887" s="9">
        <v>1.3529663270759405E-5</v>
      </c>
      <c r="F2887" s="9">
        <v>6.7499097848596059E-5</v>
      </c>
      <c r="G2887" s="8" t="s">
        <v>54</v>
      </c>
      <c r="H2887" s="8" t="s">
        <v>54</v>
      </c>
      <c r="I2887" s="37">
        <v>0.40299999999999997</v>
      </c>
      <c r="J2887" s="37">
        <v>0.65200000000000002</v>
      </c>
      <c r="K2887" s="37" t="s">
        <v>54</v>
      </c>
      <c r="L2887" s="9" t="s">
        <v>54</v>
      </c>
      <c r="M2887" s="9" t="s">
        <v>54</v>
      </c>
      <c r="N2887" s="9" t="s">
        <v>54</v>
      </c>
    </row>
    <row r="2888" spans="1:14" x14ac:dyDescent="0.2">
      <c r="A2888">
        <v>547150</v>
      </c>
      <c r="B2888">
        <v>8721577</v>
      </c>
      <c r="C2888">
        <v>1155571</v>
      </c>
      <c r="D2888" s="9">
        <v>1.8276523805172257E-5</v>
      </c>
      <c r="E2888" s="9">
        <v>1.1465816331152039E-5</v>
      </c>
      <c r="F2888" s="9">
        <v>5.1922382960458506E-5</v>
      </c>
      <c r="G2888" s="8" t="s">
        <v>54</v>
      </c>
      <c r="H2888" s="8" t="s">
        <v>54</v>
      </c>
      <c r="I2888" s="37" t="s">
        <v>54</v>
      </c>
      <c r="J2888" s="37" t="s">
        <v>54</v>
      </c>
      <c r="K2888" s="37" t="s">
        <v>54</v>
      </c>
      <c r="L2888" s="9" t="s">
        <v>54</v>
      </c>
      <c r="M2888" s="9" t="s">
        <v>54</v>
      </c>
      <c r="N2888" s="9" t="s">
        <v>54</v>
      </c>
    </row>
    <row r="2889" spans="1:14" x14ac:dyDescent="0.2">
      <c r="A2889">
        <v>547150</v>
      </c>
      <c r="B2889">
        <v>8721577</v>
      </c>
      <c r="C2889">
        <v>1155571</v>
      </c>
      <c r="D2889" s="9">
        <v>1.8276523805172257E-5</v>
      </c>
      <c r="E2889" s="9">
        <v>1.1007183677905957E-5</v>
      </c>
      <c r="F2889" s="9">
        <v>4.8460890763094606E-5</v>
      </c>
      <c r="G2889" s="8" t="s">
        <v>54</v>
      </c>
      <c r="H2889" s="8" t="s">
        <v>54</v>
      </c>
      <c r="I2889" s="37" t="s">
        <v>54</v>
      </c>
      <c r="J2889" s="37" t="s">
        <v>54</v>
      </c>
      <c r="K2889" s="37" t="s">
        <v>54</v>
      </c>
      <c r="L2889" s="9" t="s">
        <v>54</v>
      </c>
      <c r="M2889" s="9" t="s">
        <v>54</v>
      </c>
      <c r="N2889" s="9" t="s">
        <v>54</v>
      </c>
    </row>
    <row r="2890" spans="1:14" x14ac:dyDescent="0.2">
      <c r="A2890">
        <v>547150</v>
      </c>
      <c r="B2890">
        <v>8721577</v>
      </c>
      <c r="C2890">
        <v>1155571</v>
      </c>
      <c r="D2890" s="9">
        <v>1.8276523805172257E-5</v>
      </c>
      <c r="E2890" s="9">
        <v>1.3071030617513323E-5</v>
      </c>
      <c r="F2890" s="9">
        <v>5.8845367355186313E-5</v>
      </c>
      <c r="G2890" s="8" t="s">
        <v>54</v>
      </c>
      <c r="H2890" s="8" t="s">
        <v>54</v>
      </c>
      <c r="I2890" s="37">
        <v>1.3000000000000001E-2</v>
      </c>
      <c r="J2890" s="37">
        <v>1.2E-2</v>
      </c>
      <c r="K2890" s="37">
        <v>0</v>
      </c>
      <c r="L2890" s="9" t="s">
        <v>54</v>
      </c>
      <c r="M2890" s="9" t="s">
        <v>54</v>
      </c>
      <c r="N2890" s="9" t="s">
        <v>54</v>
      </c>
    </row>
    <row r="2891" spans="1:14" x14ac:dyDescent="0.2">
      <c r="A2891">
        <v>547150</v>
      </c>
      <c r="B2891">
        <v>8721577</v>
      </c>
      <c r="C2891">
        <v>1155571</v>
      </c>
      <c r="D2891" s="9">
        <v>1.8276523805172257E-5</v>
      </c>
      <c r="E2891" s="9">
        <v>1.1007183677905957E-5</v>
      </c>
      <c r="F2891" s="9">
        <v>4.8460890763094606E-5</v>
      </c>
      <c r="G2891" s="8" t="s">
        <v>54</v>
      </c>
      <c r="H2891" s="8" t="s">
        <v>54</v>
      </c>
      <c r="I2891" s="37">
        <v>8.3000000000000004E-2</v>
      </c>
      <c r="J2891" s="37">
        <v>0.13</v>
      </c>
      <c r="K2891" s="37">
        <v>0.185</v>
      </c>
      <c r="L2891" s="9" t="s">
        <v>54</v>
      </c>
      <c r="M2891" s="9" t="s">
        <v>54</v>
      </c>
      <c r="N2891" s="9" t="s">
        <v>54</v>
      </c>
    </row>
    <row r="2892" spans="1:14" x14ac:dyDescent="0.2">
      <c r="A2892">
        <v>547150</v>
      </c>
      <c r="B2892">
        <v>8721577</v>
      </c>
      <c r="C2892">
        <v>1155571</v>
      </c>
      <c r="D2892" s="9">
        <v>1.8276523805172257E-5</v>
      </c>
      <c r="E2892" s="9">
        <v>1.4561586740563089E-5</v>
      </c>
      <c r="F2892" s="9">
        <v>7.5287455292664843E-5</v>
      </c>
      <c r="G2892" s="8">
        <v>1.8974999999999999E-2</v>
      </c>
      <c r="H2892" s="8" t="s">
        <v>54</v>
      </c>
      <c r="I2892" s="37">
        <v>0.26100000000000001</v>
      </c>
      <c r="J2892" s="37">
        <v>0.43700000000000006</v>
      </c>
      <c r="K2892" s="37">
        <v>0.43700000000000006</v>
      </c>
      <c r="L2892" s="9" t="s">
        <v>54</v>
      </c>
      <c r="M2892" s="9" t="s">
        <v>54</v>
      </c>
      <c r="N2892" s="9" t="s">
        <v>54</v>
      </c>
    </row>
    <row r="2893" spans="1:14" x14ac:dyDescent="0.2">
      <c r="A2893">
        <v>547150</v>
      </c>
      <c r="B2893">
        <v>8721577</v>
      </c>
      <c r="C2893">
        <v>1155571</v>
      </c>
      <c r="D2893" s="9">
        <v>1.8276523805172257E-5</v>
      </c>
      <c r="E2893" s="9">
        <v>1.4332270413940047E-5</v>
      </c>
      <c r="F2893" s="9">
        <v>7.3556709193982889E-5</v>
      </c>
      <c r="G2893" s="8">
        <v>1.4574999999999999E-2</v>
      </c>
      <c r="H2893" s="8" t="s">
        <v>54</v>
      </c>
      <c r="I2893" s="37">
        <v>0.35000000000000003</v>
      </c>
      <c r="J2893" s="37">
        <v>0.56799999999999995</v>
      </c>
      <c r="K2893" s="37">
        <v>0.60899999999999999</v>
      </c>
      <c r="L2893" s="9" t="s">
        <v>54</v>
      </c>
      <c r="M2893" s="9" t="s">
        <v>54</v>
      </c>
      <c r="N2893" s="9" t="s">
        <v>54</v>
      </c>
    </row>
    <row r="2894" spans="1:14" x14ac:dyDescent="0.2">
      <c r="A2894">
        <v>547150</v>
      </c>
      <c r="B2894">
        <v>8721577</v>
      </c>
      <c r="C2894">
        <v>1155571</v>
      </c>
      <c r="D2894" s="9">
        <v>1.8276523805172257E-5</v>
      </c>
      <c r="E2894" s="9">
        <v>1.536419388374373E-5</v>
      </c>
      <c r="F2894" s="9">
        <v>7.7018201391346782E-5</v>
      </c>
      <c r="G2894" s="8">
        <v>0.02</v>
      </c>
      <c r="H2894" s="8" t="s">
        <v>54</v>
      </c>
      <c r="I2894" s="37">
        <v>0.379</v>
      </c>
      <c r="J2894" s="37">
        <v>0.60099999999999998</v>
      </c>
      <c r="K2894" s="37">
        <v>0.69500000000000006</v>
      </c>
      <c r="L2894" s="9" t="s">
        <v>54</v>
      </c>
      <c r="M2894" s="9" t="s">
        <v>54</v>
      </c>
      <c r="N2894" s="9" t="s">
        <v>54</v>
      </c>
    </row>
    <row r="2895" spans="1:14" x14ac:dyDescent="0.2">
      <c r="A2895">
        <v>543370</v>
      </c>
      <c r="B2895">
        <v>8753064</v>
      </c>
      <c r="C2895">
        <v>1172509</v>
      </c>
      <c r="D2895" s="9">
        <v>1.8403666010269246E-5</v>
      </c>
      <c r="E2895" s="9">
        <v>1.8050821975024973E-5</v>
      </c>
      <c r="F2895" s="9">
        <v>9.3815911007932566E-5</v>
      </c>
      <c r="G2895" s="8">
        <v>2.8124999999999997E-2</v>
      </c>
      <c r="H2895" s="8" t="s">
        <v>54</v>
      </c>
      <c r="I2895" s="37">
        <v>0.40399999999999997</v>
      </c>
      <c r="J2895" s="37">
        <v>0.626</v>
      </c>
      <c r="K2895" s="37">
        <v>0.75</v>
      </c>
      <c r="L2895" s="9" t="s">
        <v>54</v>
      </c>
      <c r="M2895" s="9" t="s">
        <v>54</v>
      </c>
      <c r="N2895" s="9" t="s">
        <v>54</v>
      </c>
    </row>
    <row r="2896" spans="1:14" x14ac:dyDescent="0.2">
      <c r="A2896">
        <v>543370</v>
      </c>
      <c r="B2896">
        <v>8753064</v>
      </c>
      <c r="C2896">
        <v>1172509</v>
      </c>
      <c r="D2896" s="9">
        <v>1.8403666010269246E-5</v>
      </c>
      <c r="E2896" s="9">
        <v>1.7479593431511525E-5</v>
      </c>
      <c r="F2896" s="9">
        <v>9.211016717142469E-5</v>
      </c>
      <c r="G2896" s="8">
        <v>3.9199999999999999E-2</v>
      </c>
      <c r="H2896" s="8" t="s">
        <v>54</v>
      </c>
      <c r="I2896" s="37">
        <v>0.41399999999999998</v>
      </c>
      <c r="J2896" s="37">
        <v>0.63700000000000001</v>
      </c>
      <c r="K2896" s="37">
        <v>0.76200000000000001</v>
      </c>
      <c r="L2896" s="9" t="s">
        <v>54</v>
      </c>
      <c r="M2896" s="9" t="s">
        <v>54</v>
      </c>
      <c r="N2896" s="9" t="s">
        <v>54</v>
      </c>
    </row>
    <row r="2897" spans="1:14" x14ac:dyDescent="0.2">
      <c r="A2897">
        <v>543370</v>
      </c>
      <c r="B2897">
        <v>8753064</v>
      </c>
      <c r="C2897">
        <v>1172509</v>
      </c>
      <c r="D2897" s="9">
        <v>1.8403666010269246E-5</v>
      </c>
      <c r="E2897" s="9">
        <v>1.6908364887998077E-5</v>
      </c>
      <c r="F2897" s="9">
        <v>8.6140063743647173E-5</v>
      </c>
      <c r="G2897" s="8">
        <v>2.6199999999999994E-2</v>
      </c>
      <c r="H2897" s="8" t="s">
        <v>54</v>
      </c>
      <c r="I2897" s="37">
        <v>0.42200000000000004</v>
      </c>
      <c r="J2897" s="37">
        <v>0.65599999999999992</v>
      </c>
      <c r="K2897" s="37">
        <v>0.76900000000000013</v>
      </c>
      <c r="L2897" s="9" t="s">
        <v>54</v>
      </c>
      <c r="M2897" s="9" t="s">
        <v>54</v>
      </c>
      <c r="N2897" s="9" t="s">
        <v>54</v>
      </c>
    </row>
    <row r="2898" spans="1:14" x14ac:dyDescent="0.2">
      <c r="A2898">
        <v>543370</v>
      </c>
      <c r="B2898">
        <v>8753064</v>
      </c>
      <c r="C2898">
        <v>1172509</v>
      </c>
      <c r="D2898" s="9">
        <v>1.8403666010269246E-5</v>
      </c>
      <c r="E2898" s="9">
        <v>1.5080433548755042E-5</v>
      </c>
      <c r="F2898" s="9">
        <v>7.1641241133330318E-5</v>
      </c>
      <c r="G2898" s="8">
        <v>1.6250000000000001E-2</v>
      </c>
      <c r="H2898" s="8" t="s">
        <v>54</v>
      </c>
      <c r="I2898" s="37">
        <v>0.42600000000000005</v>
      </c>
      <c r="J2898" s="37">
        <v>0.65900000000000003</v>
      </c>
      <c r="K2898" s="37">
        <v>0.77099999999999991</v>
      </c>
      <c r="L2898" s="9" t="s">
        <v>54</v>
      </c>
      <c r="M2898" s="9" t="s">
        <v>54</v>
      </c>
      <c r="N2898" s="9" t="s">
        <v>54</v>
      </c>
    </row>
    <row r="2899" spans="1:14" x14ac:dyDescent="0.2">
      <c r="A2899">
        <v>543370</v>
      </c>
      <c r="B2899">
        <v>8753064</v>
      </c>
      <c r="C2899">
        <v>1172509</v>
      </c>
      <c r="D2899" s="9">
        <v>1.8403666010269246E-5</v>
      </c>
      <c r="E2899" s="9">
        <v>1.3252502209512006E-5</v>
      </c>
      <c r="F2899" s="9">
        <v>6.4818265787298856E-5</v>
      </c>
      <c r="G2899" s="8">
        <v>1.2974999999999999E-2</v>
      </c>
      <c r="H2899" s="8" t="s">
        <v>54</v>
      </c>
      <c r="I2899" s="37">
        <v>0.42799999999999999</v>
      </c>
      <c r="J2899" s="37">
        <v>0.66500000000000004</v>
      </c>
      <c r="K2899" s="37">
        <v>0.77099999999999991</v>
      </c>
      <c r="L2899" s="9" t="s">
        <v>54</v>
      </c>
      <c r="M2899" s="9" t="s">
        <v>54</v>
      </c>
      <c r="N2899" s="9" t="s">
        <v>54</v>
      </c>
    </row>
    <row r="2900" spans="1:14" x14ac:dyDescent="0.2">
      <c r="A2900">
        <v>543370</v>
      </c>
      <c r="B2900">
        <v>8753064</v>
      </c>
      <c r="C2900">
        <v>1172509</v>
      </c>
      <c r="D2900" s="9">
        <v>1.8403666010269246E-5</v>
      </c>
      <c r="E2900" s="9">
        <v>1.3709485044322765E-5</v>
      </c>
      <c r="F2900" s="9">
        <v>6.8229753460314593E-5</v>
      </c>
      <c r="G2900" s="8">
        <v>1.0699999999999999E-2</v>
      </c>
      <c r="H2900" s="8" t="s">
        <v>54</v>
      </c>
      <c r="I2900" s="37" t="s">
        <v>54</v>
      </c>
      <c r="J2900" s="37" t="s">
        <v>54</v>
      </c>
      <c r="K2900" s="37" t="s">
        <v>54</v>
      </c>
      <c r="L2900" s="9" t="s">
        <v>54</v>
      </c>
      <c r="M2900" s="9" t="s">
        <v>54</v>
      </c>
      <c r="N2900" s="9" t="s">
        <v>54</v>
      </c>
    </row>
    <row r="2901" spans="1:14" x14ac:dyDescent="0.2">
      <c r="A2901">
        <v>543370</v>
      </c>
      <c r="B2901">
        <v>8753064</v>
      </c>
      <c r="C2901">
        <v>1172509</v>
      </c>
      <c r="D2901" s="9">
        <v>1.8403666010269246E-5</v>
      </c>
      <c r="E2901" s="9">
        <v>1.4166467879133524E-5</v>
      </c>
      <c r="F2901" s="9">
        <v>6.7376881542060662E-5</v>
      </c>
      <c r="G2901" s="8">
        <v>8.0000000000000015E-4</v>
      </c>
      <c r="H2901" s="8" t="s">
        <v>54</v>
      </c>
      <c r="I2901" s="37" t="s">
        <v>54</v>
      </c>
      <c r="J2901" s="37" t="s">
        <v>54</v>
      </c>
      <c r="K2901" s="37" t="s">
        <v>54</v>
      </c>
      <c r="L2901" s="9" t="s">
        <v>54</v>
      </c>
      <c r="M2901" s="9" t="s">
        <v>54</v>
      </c>
      <c r="N2901" s="9" t="s">
        <v>54</v>
      </c>
    </row>
    <row r="2902" spans="1:14" x14ac:dyDescent="0.2">
      <c r="A2902">
        <v>543370</v>
      </c>
      <c r="B2902">
        <v>8753064</v>
      </c>
      <c r="C2902">
        <v>1172509</v>
      </c>
      <c r="D2902" s="9">
        <v>1.8403666010269246E-5</v>
      </c>
      <c r="E2902" s="9">
        <v>1.3823730753025455E-5</v>
      </c>
      <c r="F2902" s="9">
        <v>6.9082625378568525E-5</v>
      </c>
      <c r="G2902" s="8">
        <v>1.24E-3</v>
      </c>
      <c r="H2902" s="8" t="s">
        <v>54</v>
      </c>
      <c r="I2902" s="37">
        <v>0.02</v>
      </c>
      <c r="J2902" s="37">
        <v>1.3000000000000001E-2</v>
      </c>
      <c r="K2902" s="37">
        <v>0</v>
      </c>
      <c r="L2902" s="9" t="s">
        <v>54</v>
      </c>
      <c r="M2902" s="9" t="s">
        <v>54</v>
      </c>
      <c r="N2902" s="9" t="s">
        <v>54</v>
      </c>
    </row>
    <row r="2903" spans="1:14" x14ac:dyDescent="0.2">
      <c r="A2903">
        <v>543370</v>
      </c>
      <c r="B2903">
        <v>8753064</v>
      </c>
      <c r="C2903">
        <v>1172509</v>
      </c>
      <c r="D2903" s="9">
        <v>1.8403666010269246E-5</v>
      </c>
      <c r="E2903" s="9">
        <v>1.2681273665998558E-5</v>
      </c>
      <c r="F2903" s="9">
        <v>6.05539061960292E-5</v>
      </c>
      <c r="G2903" s="8">
        <v>2.1250000000000002E-3</v>
      </c>
      <c r="H2903" s="8" t="s">
        <v>54</v>
      </c>
      <c r="I2903" s="37">
        <v>9.5000000000000001E-2</v>
      </c>
      <c r="J2903" s="37">
        <v>0.13</v>
      </c>
      <c r="K2903" s="37">
        <v>0.251</v>
      </c>
      <c r="L2903" s="9" t="s">
        <v>54</v>
      </c>
      <c r="M2903" s="9" t="s">
        <v>54</v>
      </c>
      <c r="N2903" s="9" t="s">
        <v>54</v>
      </c>
    </row>
    <row r="2904" spans="1:14" x14ac:dyDescent="0.2">
      <c r="A2904">
        <v>543370</v>
      </c>
      <c r="B2904">
        <v>8753064</v>
      </c>
      <c r="C2904">
        <v>1172509</v>
      </c>
      <c r="D2904" s="9">
        <v>1.8403666010269246E-5</v>
      </c>
      <c r="E2904" s="9">
        <v>1.2567027957295868E-5</v>
      </c>
      <c r="F2904" s="9">
        <v>5.9701034277775269E-5</v>
      </c>
      <c r="G2904" s="8">
        <v>4.6499999999999996E-3</v>
      </c>
      <c r="H2904" s="8" t="s">
        <v>54</v>
      </c>
      <c r="I2904" s="37">
        <v>0.26300000000000001</v>
      </c>
      <c r="J2904" s="37">
        <v>0.438</v>
      </c>
      <c r="K2904" s="37">
        <v>0.45799999999999996</v>
      </c>
      <c r="L2904" s="9" t="s">
        <v>54</v>
      </c>
      <c r="M2904" s="9" t="s">
        <v>54</v>
      </c>
      <c r="N2904" s="9" t="s">
        <v>54</v>
      </c>
    </row>
    <row r="2905" spans="1:14" x14ac:dyDescent="0.2">
      <c r="A2905">
        <v>543370</v>
      </c>
      <c r="B2905">
        <v>8753064</v>
      </c>
      <c r="C2905">
        <v>1172509</v>
      </c>
      <c r="D2905" s="9">
        <v>1.8403666010269246E-5</v>
      </c>
      <c r="E2905" s="9">
        <v>1.3480993626917386E-5</v>
      </c>
      <c r="F2905" s="9">
        <v>6.6524009623806731E-5</v>
      </c>
      <c r="G2905" s="8">
        <v>5.8799999999999998E-3</v>
      </c>
      <c r="H2905" s="8" t="s">
        <v>54</v>
      </c>
      <c r="I2905" s="37">
        <v>0.34899999999999998</v>
      </c>
      <c r="J2905" s="37">
        <v>0.55200000000000005</v>
      </c>
      <c r="K2905" s="37">
        <v>0.64300000000000002</v>
      </c>
      <c r="L2905" s="9" t="s">
        <v>54</v>
      </c>
      <c r="M2905" s="9" t="s">
        <v>54</v>
      </c>
      <c r="N2905" s="9" t="s">
        <v>54</v>
      </c>
    </row>
    <row r="2906" spans="1:14" x14ac:dyDescent="0.2">
      <c r="A2906">
        <v>543370</v>
      </c>
      <c r="B2906">
        <v>8753064</v>
      </c>
      <c r="C2906">
        <v>1172509</v>
      </c>
      <c r="D2906" s="9">
        <v>1.8403666010269246E-5</v>
      </c>
      <c r="E2906" s="9">
        <v>1.3823730753025455E-5</v>
      </c>
      <c r="F2906" s="9">
        <v>6.9082625378568525E-5</v>
      </c>
      <c r="G2906" s="8">
        <v>3.9750000000000002E-3</v>
      </c>
      <c r="H2906" s="8" t="s">
        <v>54</v>
      </c>
      <c r="I2906" s="37">
        <v>0.379</v>
      </c>
      <c r="J2906" s="37">
        <v>0.58499999999999996</v>
      </c>
      <c r="K2906" s="37">
        <v>0.72299999999999998</v>
      </c>
      <c r="L2906" s="9" t="s">
        <v>54</v>
      </c>
      <c r="M2906" s="9" t="s">
        <v>54</v>
      </c>
      <c r="N2906" s="9" t="s">
        <v>54</v>
      </c>
    </row>
    <row r="2907" spans="1:14" x14ac:dyDescent="0.2">
      <c r="A2907">
        <v>537989</v>
      </c>
      <c r="B2907">
        <v>8793888</v>
      </c>
      <c r="C2907">
        <v>1196090</v>
      </c>
      <c r="D2907" s="9">
        <v>1.858774064153728E-5</v>
      </c>
      <c r="E2907" s="9">
        <v>1.6943586272647549E-5</v>
      </c>
      <c r="F2907" s="9">
        <v>8.527786370590842E-5</v>
      </c>
      <c r="G2907" s="8">
        <v>3.5999999999999999E-3</v>
      </c>
      <c r="H2907" s="8" t="s">
        <v>54</v>
      </c>
      <c r="I2907" s="37">
        <v>0.40500000000000003</v>
      </c>
      <c r="J2907" s="37">
        <v>0.60399999999999998</v>
      </c>
      <c r="K2907" s="37">
        <v>0.77300000000000002</v>
      </c>
      <c r="L2907" s="9" t="s">
        <v>54</v>
      </c>
      <c r="M2907" s="9" t="s">
        <v>54</v>
      </c>
      <c r="N2907" s="9" t="s">
        <v>54</v>
      </c>
    </row>
    <row r="2908" spans="1:14" x14ac:dyDescent="0.2">
      <c r="A2908">
        <v>537989</v>
      </c>
      <c r="B2908">
        <v>8793888</v>
      </c>
      <c r="C2908">
        <v>1196090</v>
      </c>
      <c r="D2908" s="9">
        <v>1.858774064153728E-5</v>
      </c>
      <c r="E2908" s="9">
        <v>1.5124140766859892E-5</v>
      </c>
      <c r="F2908" s="9">
        <v>7.7753346320092964E-5</v>
      </c>
      <c r="G2908" s="8">
        <v>4.3800000000000002E-3</v>
      </c>
      <c r="H2908" s="8" t="s">
        <v>54</v>
      </c>
      <c r="I2908" s="37">
        <v>0.41799999999999998</v>
      </c>
      <c r="J2908" s="37">
        <v>0.61799999999999999</v>
      </c>
      <c r="K2908" s="37">
        <v>0.79900000000000004</v>
      </c>
      <c r="L2908" s="9" t="s">
        <v>54</v>
      </c>
      <c r="M2908" s="9" t="s">
        <v>54</v>
      </c>
      <c r="N2908" s="9" t="s">
        <v>54</v>
      </c>
    </row>
    <row r="2909" spans="1:14" x14ac:dyDescent="0.2">
      <c r="A2909">
        <v>537989</v>
      </c>
      <c r="B2909">
        <v>8793888</v>
      </c>
      <c r="C2909">
        <v>1196090</v>
      </c>
      <c r="D2909" s="9">
        <v>1.858774064153728E-5</v>
      </c>
      <c r="E2909" s="9">
        <v>1.455556404630125E-5</v>
      </c>
      <c r="F2909" s="9">
        <v>7.3573058883528826E-5</v>
      </c>
      <c r="G2909" s="8">
        <v>4.6999999999999993E-3</v>
      </c>
      <c r="H2909" s="8" t="s">
        <v>54</v>
      </c>
      <c r="I2909" s="37">
        <v>0.42399999999999999</v>
      </c>
      <c r="J2909" s="37">
        <v>0.628</v>
      </c>
      <c r="K2909" s="37">
        <v>0.79900000000000004</v>
      </c>
      <c r="L2909" s="9" t="s">
        <v>54</v>
      </c>
      <c r="M2909" s="9" t="s">
        <v>54</v>
      </c>
      <c r="N2909" s="9" t="s">
        <v>54</v>
      </c>
    </row>
    <row r="2910" spans="1:14" x14ac:dyDescent="0.2">
      <c r="A2910">
        <v>537989</v>
      </c>
      <c r="B2910">
        <v>8793888</v>
      </c>
      <c r="C2910">
        <v>1196090</v>
      </c>
      <c r="D2910" s="9">
        <v>1.858774064153728E-5</v>
      </c>
      <c r="E2910" s="9">
        <v>1.2167541819954951E-5</v>
      </c>
      <c r="F2910" s="9">
        <v>5.6015851649959449E-5</v>
      </c>
      <c r="G2910" s="8">
        <v>4.3749999999999995E-3</v>
      </c>
      <c r="H2910" s="8" t="s">
        <v>54</v>
      </c>
      <c r="I2910" s="37">
        <v>0.42600000000000005</v>
      </c>
      <c r="J2910" s="37">
        <v>0.63500000000000001</v>
      </c>
      <c r="K2910" s="37">
        <v>0.79900000000000004</v>
      </c>
      <c r="L2910" s="9" t="s">
        <v>54</v>
      </c>
      <c r="M2910" s="9" t="s">
        <v>54</v>
      </c>
      <c r="N2910" s="9" t="s">
        <v>54</v>
      </c>
    </row>
    <row r="2911" spans="1:14" x14ac:dyDescent="0.2">
      <c r="A2911">
        <v>537989</v>
      </c>
      <c r="B2911">
        <v>8793888</v>
      </c>
      <c r="C2911">
        <v>1196090</v>
      </c>
      <c r="D2911" s="9">
        <v>1.858774064153728E-5</v>
      </c>
      <c r="E2911" s="9">
        <v>1.2167541819954951E-5</v>
      </c>
      <c r="F2911" s="9">
        <v>5.6015851649959449E-5</v>
      </c>
      <c r="G2911" s="8">
        <v>1.9599999999999999E-3</v>
      </c>
      <c r="H2911" s="8" t="s">
        <v>54</v>
      </c>
      <c r="I2911" s="37">
        <v>0.42799999999999999</v>
      </c>
      <c r="J2911" s="37">
        <v>0.63500000000000001</v>
      </c>
      <c r="K2911" s="37">
        <v>0.79900000000000004</v>
      </c>
      <c r="L2911" s="9" t="s">
        <v>54</v>
      </c>
      <c r="M2911" s="9" t="s">
        <v>54</v>
      </c>
      <c r="N2911" s="9" t="s">
        <v>54</v>
      </c>
    </row>
    <row r="2912" spans="1:14" x14ac:dyDescent="0.2">
      <c r="A2912">
        <v>537989</v>
      </c>
      <c r="B2912">
        <v>8793888</v>
      </c>
      <c r="C2912">
        <v>1196090</v>
      </c>
      <c r="D2912" s="9">
        <v>1.858774064153728E-5</v>
      </c>
      <c r="E2912" s="9">
        <v>1.1371534411172851E-5</v>
      </c>
      <c r="F2912" s="9">
        <v>5.0163449238769659E-5</v>
      </c>
      <c r="G2912" s="8">
        <v>4.2499999999999998E-4</v>
      </c>
      <c r="H2912" s="8" t="s">
        <v>54</v>
      </c>
      <c r="I2912" s="37" t="s">
        <v>54</v>
      </c>
      <c r="J2912" s="37" t="s">
        <v>54</v>
      </c>
      <c r="K2912" s="37" t="s">
        <v>54</v>
      </c>
      <c r="L2912" s="9" t="s">
        <v>54</v>
      </c>
      <c r="M2912" s="9" t="s">
        <v>54</v>
      </c>
      <c r="N2912" s="9" t="s">
        <v>54</v>
      </c>
    </row>
    <row r="2913" spans="1:14" x14ac:dyDescent="0.2">
      <c r="A2913">
        <v>537989</v>
      </c>
      <c r="B2913">
        <v>8793888</v>
      </c>
      <c r="C2913">
        <v>1196090</v>
      </c>
      <c r="D2913" s="9">
        <v>1.858774064153728E-5</v>
      </c>
      <c r="E2913" s="9">
        <v>1.3532125949295693E-5</v>
      </c>
      <c r="F2913" s="9">
        <v>6.6048541497713384E-5</v>
      </c>
      <c r="G2913" s="8">
        <v>3.7500000000000001E-4</v>
      </c>
      <c r="H2913" s="8" t="s">
        <v>54</v>
      </c>
      <c r="I2913" s="37" t="s">
        <v>54</v>
      </c>
      <c r="J2913" s="37" t="s">
        <v>54</v>
      </c>
      <c r="K2913" s="37" t="s">
        <v>54</v>
      </c>
      <c r="L2913" s="9" t="s">
        <v>54</v>
      </c>
      <c r="M2913" s="9" t="s">
        <v>54</v>
      </c>
      <c r="N2913" s="9" t="s">
        <v>54</v>
      </c>
    </row>
    <row r="2914" spans="1:14" x14ac:dyDescent="0.2">
      <c r="A2914">
        <v>537989</v>
      </c>
      <c r="B2914">
        <v>8793888</v>
      </c>
      <c r="C2914">
        <v>1196090</v>
      </c>
      <c r="D2914" s="9">
        <v>1.858774064153728E-5</v>
      </c>
      <c r="E2914" s="9">
        <v>1.2736118540513593E-5</v>
      </c>
      <c r="F2914" s="9">
        <v>6.0196139086523587E-5</v>
      </c>
      <c r="G2914" s="8">
        <v>3.1999999999999997E-4</v>
      </c>
      <c r="H2914" s="8" t="s">
        <v>54</v>
      </c>
      <c r="I2914" s="37">
        <v>1.6E-2</v>
      </c>
      <c r="J2914" s="37">
        <v>0.02</v>
      </c>
      <c r="K2914" s="37">
        <v>4.5999999999999999E-2</v>
      </c>
      <c r="L2914" s="9" t="s">
        <v>54</v>
      </c>
      <c r="M2914" s="9" t="s">
        <v>54</v>
      </c>
      <c r="N2914" s="9" t="s">
        <v>54</v>
      </c>
    </row>
    <row r="2915" spans="1:14" x14ac:dyDescent="0.2">
      <c r="A2915">
        <v>537989</v>
      </c>
      <c r="B2915">
        <v>8793888</v>
      </c>
      <c r="C2915">
        <v>1196090</v>
      </c>
      <c r="D2915" s="9">
        <v>1.858774064153728E-5</v>
      </c>
      <c r="E2915" s="9">
        <v>1.3077264572848778E-5</v>
      </c>
      <c r="F2915" s="9">
        <v>5.7687966624585108E-5</v>
      </c>
      <c r="G2915" s="8">
        <v>2.1999999999999997E-3</v>
      </c>
      <c r="H2915" s="8" t="s">
        <v>54</v>
      </c>
      <c r="I2915" s="37">
        <v>9.4E-2</v>
      </c>
      <c r="J2915" s="37">
        <v>0.125</v>
      </c>
      <c r="K2915" s="37">
        <v>0.22700000000000001</v>
      </c>
      <c r="L2915" s="9" t="s">
        <v>54</v>
      </c>
      <c r="M2915" s="9" t="s">
        <v>54</v>
      </c>
      <c r="N2915" s="9" t="s">
        <v>54</v>
      </c>
    </row>
    <row r="2916" spans="1:14" x14ac:dyDescent="0.2">
      <c r="A2916">
        <v>537989</v>
      </c>
      <c r="B2916">
        <v>8793888</v>
      </c>
      <c r="C2916">
        <v>1196090</v>
      </c>
      <c r="D2916" s="9">
        <v>1.858774064153728E-5</v>
      </c>
      <c r="E2916" s="9">
        <v>1.5579002143306807E-5</v>
      </c>
      <c r="F2916" s="9">
        <v>8.1097576269344282E-5</v>
      </c>
      <c r="G2916" s="8">
        <v>7.6799999999999993E-3</v>
      </c>
      <c r="H2916" s="8" t="s">
        <v>54</v>
      </c>
      <c r="I2916" s="37">
        <v>0.251</v>
      </c>
      <c r="J2916" s="37">
        <v>0.40600000000000003</v>
      </c>
      <c r="K2916" s="37">
        <v>0.46299999999999997</v>
      </c>
      <c r="L2916" s="9" t="s">
        <v>54</v>
      </c>
      <c r="M2916" s="9" t="s">
        <v>54</v>
      </c>
      <c r="N2916" s="9" t="s">
        <v>54</v>
      </c>
    </row>
    <row r="2917" spans="1:14" x14ac:dyDescent="0.2">
      <c r="A2917">
        <v>537989</v>
      </c>
      <c r="B2917">
        <v>8793888</v>
      </c>
      <c r="C2917">
        <v>1196090</v>
      </c>
      <c r="D2917" s="9">
        <v>1.858774064153728E-5</v>
      </c>
      <c r="E2917" s="9">
        <v>1.3645841293407422E-5</v>
      </c>
      <c r="F2917" s="9">
        <v>6.6884598985026216E-5</v>
      </c>
      <c r="G2917" s="8">
        <v>1.04E-2</v>
      </c>
      <c r="H2917" s="8" t="s">
        <v>54</v>
      </c>
      <c r="I2917" s="37">
        <v>0.33700000000000002</v>
      </c>
      <c r="J2917" s="37">
        <v>0.52100000000000002</v>
      </c>
      <c r="K2917" s="37">
        <v>0.58799999999999997</v>
      </c>
      <c r="L2917" s="9" t="s">
        <v>54</v>
      </c>
      <c r="M2917" s="9" t="s">
        <v>54</v>
      </c>
      <c r="N2917" s="9" t="s">
        <v>54</v>
      </c>
    </row>
    <row r="2918" spans="1:14" x14ac:dyDescent="0.2">
      <c r="A2918">
        <v>537989</v>
      </c>
      <c r="B2918">
        <v>8793888</v>
      </c>
      <c r="C2918">
        <v>1196090</v>
      </c>
      <c r="D2918" s="9">
        <v>1.858774064153728E-5</v>
      </c>
      <c r="E2918" s="9">
        <v>1.5692717487418533E-5</v>
      </c>
      <c r="F2918" s="9">
        <v>8.1933633756657101E-5</v>
      </c>
      <c r="G2918" s="8">
        <v>1.7849999999999998E-2</v>
      </c>
      <c r="H2918" s="8" t="s">
        <v>54</v>
      </c>
      <c r="I2918" s="37">
        <v>0.38100000000000001</v>
      </c>
      <c r="J2918" s="37">
        <v>0.56100000000000005</v>
      </c>
      <c r="K2918" s="37">
        <v>0.746</v>
      </c>
      <c r="L2918" s="9" t="s">
        <v>54</v>
      </c>
      <c r="M2918" s="9" t="s">
        <v>54</v>
      </c>
      <c r="N2918" s="9" t="s">
        <v>54</v>
      </c>
    </row>
    <row r="2919" spans="1:14" x14ac:dyDescent="0.2">
      <c r="A2919">
        <v>537907</v>
      </c>
      <c r="B2919">
        <v>8832406</v>
      </c>
      <c r="C2919">
        <v>1221232</v>
      </c>
      <c r="D2919" s="9">
        <v>1.8590574207065532E-5</v>
      </c>
      <c r="E2919" s="9">
        <v>3.2154318993035421E-5</v>
      </c>
      <c r="F2919" s="9">
        <v>1.8505902236430098E-4</v>
      </c>
      <c r="G2919" s="8">
        <v>3.2039999999999999E-2</v>
      </c>
      <c r="H2919" s="8" t="s">
        <v>54</v>
      </c>
      <c r="I2919" s="37">
        <v>0.41899999999999998</v>
      </c>
      <c r="J2919" s="37">
        <v>0.58799999999999997</v>
      </c>
      <c r="K2919" s="37">
        <v>0.78800000000000003</v>
      </c>
      <c r="L2919" s="9" t="s">
        <v>54</v>
      </c>
      <c r="M2919" s="9" t="s">
        <v>54</v>
      </c>
      <c r="N2919" s="9" t="s">
        <v>54</v>
      </c>
    </row>
    <row r="2920" spans="1:14" x14ac:dyDescent="0.2">
      <c r="A2920">
        <v>537907</v>
      </c>
      <c r="B2920">
        <v>8832406</v>
      </c>
      <c r="C2920">
        <v>1221232</v>
      </c>
      <c r="D2920" s="9">
        <v>1.8590574207065532E-5</v>
      </c>
      <c r="E2920" s="9">
        <v>1.9813400787961966E-5</v>
      </c>
      <c r="F2920" s="9">
        <v>1.0644988012105807E-4</v>
      </c>
      <c r="G2920" s="8">
        <v>2.4774999999999998E-2</v>
      </c>
      <c r="H2920" s="8" t="s">
        <v>54</v>
      </c>
      <c r="I2920" s="37">
        <v>0.436</v>
      </c>
      <c r="J2920" s="37">
        <v>0.61299999999999999</v>
      </c>
      <c r="K2920" s="37">
        <v>0.81299999999999994</v>
      </c>
      <c r="L2920" s="9" t="s">
        <v>54</v>
      </c>
      <c r="M2920" s="9" t="s">
        <v>54</v>
      </c>
      <c r="N2920" s="9" t="s">
        <v>54</v>
      </c>
    </row>
    <row r="2921" spans="1:14" x14ac:dyDescent="0.2">
      <c r="A2921">
        <v>537907</v>
      </c>
      <c r="B2921">
        <v>8832406</v>
      </c>
      <c r="C2921">
        <v>1221232</v>
      </c>
      <c r="D2921" s="9">
        <v>1.8590574207065532E-5</v>
      </c>
      <c r="E2921" s="9">
        <v>1.7322573260332461E-5</v>
      </c>
      <c r="F2921" s="9">
        <v>8.5159904096846463E-5</v>
      </c>
      <c r="G2921" s="8">
        <v>1.265E-2</v>
      </c>
      <c r="H2921" s="8" t="s">
        <v>54</v>
      </c>
      <c r="I2921" s="37">
        <v>0.44600000000000001</v>
      </c>
      <c r="J2921" s="37">
        <v>0.63300000000000001</v>
      </c>
      <c r="K2921" s="37">
        <v>0.83000000000000007</v>
      </c>
      <c r="L2921" s="9" t="s">
        <v>54</v>
      </c>
      <c r="M2921" s="9" t="s">
        <v>54</v>
      </c>
      <c r="N2921" s="9" t="s">
        <v>54</v>
      </c>
    </row>
    <row r="2922" spans="1:14" x14ac:dyDescent="0.2">
      <c r="A2922">
        <v>537907</v>
      </c>
      <c r="B2922">
        <v>8832406</v>
      </c>
      <c r="C2922">
        <v>1221232</v>
      </c>
      <c r="D2922" s="9">
        <v>1.8590574207065532E-5</v>
      </c>
      <c r="E2922" s="9">
        <v>1.4831745732702958E-5</v>
      </c>
      <c r="F2922" s="9">
        <v>7.4514916084740656E-5</v>
      </c>
      <c r="G2922" s="8">
        <v>7.2250000000000005E-3</v>
      </c>
      <c r="H2922" s="8" t="s">
        <v>54</v>
      </c>
      <c r="I2922" s="37">
        <v>0.45100000000000001</v>
      </c>
      <c r="J2922" s="37">
        <v>0.63300000000000001</v>
      </c>
      <c r="K2922" s="37">
        <v>0.88</v>
      </c>
      <c r="L2922" s="9" t="s">
        <v>54</v>
      </c>
      <c r="M2922" s="9" t="s">
        <v>54</v>
      </c>
      <c r="N2922" s="9" t="s">
        <v>54</v>
      </c>
    </row>
    <row r="2923" spans="1:14" x14ac:dyDescent="0.2">
      <c r="A2923">
        <v>537907</v>
      </c>
      <c r="B2923">
        <v>8832406</v>
      </c>
      <c r="C2923">
        <v>1221232</v>
      </c>
      <c r="D2923" s="9">
        <v>1.8590574207065532E-5</v>
      </c>
      <c r="E2923" s="9">
        <v>1.3699551401962275E-5</v>
      </c>
      <c r="F2923" s="9">
        <v>6.6326463767736184E-5</v>
      </c>
      <c r="G2923" s="8">
        <v>6.3799999999999994E-3</v>
      </c>
      <c r="H2923" s="8" t="s">
        <v>54</v>
      </c>
      <c r="I2923" s="37">
        <v>0.45299999999999996</v>
      </c>
      <c r="J2923" s="37">
        <v>0.63600000000000001</v>
      </c>
      <c r="K2923" s="37">
        <v>0.88</v>
      </c>
      <c r="L2923" s="9" t="s">
        <v>54</v>
      </c>
      <c r="M2923" s="9" t="s">
        <v>54</v>
      </c>
      <c r="N2923" s="9" t="s">
        <v>54</v>
      </c>
    </row>
    <row r="2924" spans="1:14" x14ac:dyDescent="0.2">
      <c r="A2924">
        <v>537907</v>
      </c>
      <c r="B2924">
        <v>8832406</v>
      </c>
      <c r="C2924">
        <v>1221232</v>
      </c>
      <c r="D2924" s="9">
        <v>1.8590574207065532E-5</v>
      </c>
      <c r="E2924" s="9">
        <v>1.4039209701184479E-5</v>
      </c>
      <c r="F2924" s="9">
        <v>6.8782999462837531E-5</v>
      </c>
      <c r="G2924" s="8">
        <v>5.1000000000000004E-3</v>
      </c>
      <c r="H2924" s="8" t="s">
        <v>54</v>
      </c>
      <c r="I2924" s="37" t="s">
        <v>54</v>
      </c>
      <c r="J2924" s="37" t="s">
        <v>54</v>
      </c>
      <c r="K2924" s="37" t="s">
        <v>54</v>
      </c>
      <c r="L2924" s="9" t="s">
        <v>54</v>
      </c>
      <c r="M2924" s="9" t="s">
        <v>54</v>
      </c>
      <c r="N2924" s="9" t="s">
        <v>54</v>
      </c>
    </row>
    <row r="2925" spans="1:14" x14ac:dyDescent="0.2">
      <c r="A2925">
        <v>537907</v>
      </c>
      <c r="B2925">
        <v>8832406</v>
      </c>
      <c r="C2925">
        <v>1221232</v>
      </c>
      <c r="D2925" s="9">
        <v>1.8590574207065532E-5</v>
      </c>
      <c r="E2925" s="9">
        <v>1.4265648567332616E-5</v>
      </c>
      <c r="F2925" s="9">
        <v>7.042068992623842E-5</v>
      </c>
      <c r="G2925" s="8">
        <v>3.0000000000000001E-3</v>
      </c>
      <c r="H2925" s="8" t="s">
        <v>54</v>
      </c>
      <c r="I2925" s="37" t="s">
        <v>54</v>
      </c>
      <c r="J2925" s="37" t="s">
        <v>54</v>
      </c>
      <c r="K2925" s="37" t="s">
        <v>54</v>
      </c>
      <c r="L2925" s="9" t="s">
        <v>54</v>
      </c>
      <c r="M2925" s="9" t="s">
        <v>54</v>
      </c>
      <c r="N2925" s="9" t="s">
        <v>54</v>
      </c>
    </row>
    <row r="2926" spans="1:14" x14ac:dyDescent="0.2">
      <c r="A2926">
        <v>537907</v>
      </c>
      <c r="B2926">
        <v>8832406</v>
      </c>
      <c r="C2926">
        <v>1221232</v>
      </c>
      <c r="D2926" s="9">
        <v>1.8590574207065532E-5</v>
      </c>
      <c r="E2926" s="9">
        <v>1.3359893102740068E-5</v>
      </c>
      <c r="F2926" s="9">
        <v>6.386992807263485E-5</v>
      </c>
      <c r="G2926" s="8">
        <v>4.3499999999999997E-3</v>
      </c>
      <c r="H2926" s="8" t="s">
        <v>54</v>
      </c>
      <c r="I2926" s="37">
        <v>1.9E-2</v>
      </c>
      <c r="J2926" s="37">
        <v>1.8000000000000002E-2</v>
      </c>
      <c r="K2926" s="37">
        <v>5.5999999999999994E-2</v>
      </c>
      <c r="L2926" s="9" t="s">
        <v>54</v>
      </c>
      <c r="M2926" s="9" t="s">
        <v>54</v>
      </c>
      <c r="N2926" s="9" t="s">
        <v>54</v>
      </c>
    </row>
    <row r="2927" spans="1:14" x14ac:dyDescent="0.2">
      <c r="A2927">
        <v>537907</v>
      </c>
      <c r="B2927">
        <v>8832406</v>
      </c>
      <c r="C2927">
        <v>1221232</v>
      </c>
      <c r="D2927" s="9">
        <v>1.8590574207065532E-5</v>
      </c>
      <c r="E2927" s="9">
        <v>1.256735707122159E-5</v>
      </c>
      <c r="F2927" s="9">
        <v>5.8138011450731718E-5</v>
      </c>
      <c r="G2927" s="8">
        <v>5.6249999999999998E-3</v>
      </c>
      <c r="H2927" s="8" t="s">
        <v>54</v>
      </c>
      <c r="I2927" s="37">
        <v>0.105</v>
      </c>
      <c r="J2927" s="37">
        <v>0.152</v>
      </c>
      <c r="K2927" s="37">
        <v>0.23500000000000001</v>
      </c>
      <c r="L2927" s="9" t="s">
        <v>54</v>
      </c>
      <c r="M2927" s="9" t="s">
        <v>54</v>
      </c>
      <c r="N2927" s="9" t="s">
        <v>54</v>
      </c>
    </row>
    <row r="2928" spans="1:14" x14ac:dyDescent="0.2">
      <c r="A2928">
        <v>537907</v>
      </c>
      <c r="B2928">
        <v>8832406</v>
      </c>
      <c r="C2928">
        <v>1221232</v>
      </c>
      <c r="D2928" s="9">
        <v>1.8590574207065532E-5</v>
      </c>
      <c r="E2928" s="9">
        <v>1.120872387433277E-5</v>
      </c>
      <c r="F2928" s="9">
        <v>4.8311868670326357E-5</v>
      </c>
      <c r="G2928" s="8">
        <v>1.8279999999999998E-2</v>
      </c>
      <c r="H2928" s="8" t="s">
        <v>54</v>
      </c>
      <c r="I2928" s="37">
        <v>0.29300000000000004</v>
      </c>
      <c r="J2928" s="37">
        <v>0.45900000000000002</v>
      </c>
      <c r="K2928" s="37">
        <v>0.503</v>
      </c>
      <c r="L2928" s="9" t="s">
        <v>54</v>
      </c>
      <c r="M2928" s="9" t="s">
        <v>54</v>
      </c>
      <c r="N2928" s="9" t="s">
        <v>54</v>
      </c>
    </row>
    <row r="2929" spans="1:14" x14ac:dyDescent="0.2">
      <c r="A2929">
        <v>537907</v>
      </c>
      <c r="B2929">
        <v>8832406</v>
      </c>
      <c r="C2929">
        <v>1221232</v>
      </c>
      <c r="D2929" s="9">
        <v>1.8590574207065532E-5</v>
      </c>
      <c r="E2929" s="9">
        <v>1.2454137638147522E-5</v>
      </c>
      <c r="F2929" s="9">
        <v>5.2406094828828593E-5</v>
      </c>
      <c r="G2929" s="8">
        <v>1.7949999999999997E-2</v>
      </c>
      <c r="H2929" s="8">
        <v>0.624</v>
      </c>
      <c r="I2929" s="37">
        <v>0.38100000000000001</v>
      </c>
      <c r="J2929" s="37">
        <v>0.55400000000000005</v>
      </c>
      <c r="K2929" s="37">
        <v>0.629</v>
      </c>
      <c r="L2929" s="9" t="s">
        <v>54</v>
      </c>
      <c r="M2929" s="9" t="s">
        <v>54</v>
      </c>
      <c r="N2929" s="9" t="s">
        <v>54</v>
      </c>
    </row>
    <row r="2930" spans="1:14" x14ac:dyDescent="0.2">
      <c r="A2930">
        <v>537907</v>
      </c>
      <c r="B2930">
        <v>8832406</v>
      </c>
      <c r="C2930">
        <v>1221232</v>
      </c>
      <c r="D2930" s="9">
        <v>1.8590574207065532E-5</v>
      </c>
      <c r="E2930" s="9">
        <v>1.4944965165777025E-5</v>
      </c>
      <c r="F2930" s="9">
        <v>7.5333761316441101E-5</v>
      </c>
      <c r="G2930" s="8">
        <v>1.7825000000000001E-2</v>
      </c>
      <c r="H2930" s="8" t="s">
        <v>54</v>
      </c>
      <c r="I2930" s="37">
        <v>0.41399999999999998</v>
      </c>
      <c r="J2930" s="37">
        <v>0.58700000000000008</v>
      </c>
      <c r="K2930" s="37">
        <v>0.74099999999999999</v>
      </c>
      <c r="L2930" s="9" t="s">
        <v>54</v>
      </c>
      <c r="M2930" s="9" t="s">
        <v>54</v>
      </c>
      <c r="N2930" s="9" t="s">
        <v>54</v>
      </c>
    </row>
    <row r="2931" spans="1:14" x14ac:dyDescent="0.2">
      <c r="A2931">
        <v>535871</v>
      </c>
      <c r="B2931">
        <v>8874374</v>
      </c>
      <c r="C2931">
        <v>1249264</v>
      </c>
      <c r="D2931" s="9">
        <v>1.8661207641391304E-5</v>
      </c>
      <c r="E2931" s="9">
        <v>1.6902600679214107E-5</v>
      </c>
      <c r="F2931" s="9">
        <v>8.4049488338733852E-5</v>
      </c>
      <c r="G2931" s="8">
        <v>2.666E-2</v>
      </c>
      <c r="H2931" s="8" t="s">
        <v>54</v>
      </c>
      <c r="I2931" s="37">
        <v>0.43700000000000006</v>
      </c>
      <c r="J2931" s="37">
        <v>0.61799999999999999</v>
      </c>
      <c r="K2931" s="37">
        <v>0.80900000000000005</v>
      </c>
      <c r="L2931" s="9" t="s">
        <v>54</v>
      </c>
      <c r="M2931" s="9" t="s">
        <v>54</v>
      </c>
      <c r="N2931" s="9" t="s">
        <v>54</v>
      </c>
    </row>
    <row r="2932" spans="1:14" x14ac:dyDescent="0.2">
      <c r="A2932">
        <v>535871</v>
      </c>
      <c r="B2932">
        <v>8874374</v>
      </c>
      <c r="C2932">
        <v>1249264</v>
      </c>
      <c r="D2932" s="9">
        <v>1.8661207641391304E-5</v>
      </c>
      <c r="E2932" s="9">
        <v>1.8029440724495045E-5</v>
      </c>
      <c r="F2932" s="9">
        <v>9.0453258878827849E-5</v>
      </c>
      <c r="G2932" s="8">
        <v>2.9225000000000001E-2</v>
      </c>
      <c r="H2932" s="8" t="s">
        <v>54</v>
      </c>
      <c r="I2932" s="37">
        <v>0.44900000000000001</v>
      </c>
      <c r="J2932" s="37">
        <v>0.63</v>
      </c>
      <c r="K2932" s="37">
        <v>0.84900000000000009</v>
      </c>
      <c r="L2932" s="9" t="s">
        <v>54</v>
      </c>
      <c r="M2932" s="9" t="s">
        <v>54</v>
      </c>
      <c r="N2932" s="9" t="s">
        <v>54</v>
      </c>
    </row>
    <row r="2933" spans="1:14" x14ac:dyDescent="0.2">
      <c r="A2933">
        <v>535871</v>
      </c>
      <c r="B2933">
        <v>8874374</v>
      </c>
      <c r="C2933">
        <v>1249264</v>
      </c>
      <c r="D2933" s="9">
        <v>1.8661207641391304E-5</v>
      </c>
      <c r="E2933" s="9">
        <v>1.7353336697326481E-5</v>
      </c>
      <c r="F2933" s="9">
        <v>8.6450902291269099E-5</v>
      </c>
      <c r="G2933" s="8">
        <v>3.0075000000000001E-2</v>
      </c>
      <c r="H2933" s="8" t="s">
        <v>54</v>
      </c>
      <c r="I2933" s="37">
        <v>0.45600000000000002</v>
      </c>
      <c r="J2933" s="37">
        <v>0.63700000000000001</v>
      </c>
      <c r="K2933" s="37">
        <v>0.86299999999999999</v>
      </c>
      <c r="L2933" s="9" t="s">
        <v>54</v>
      </c>
      <c r="M2933" s="9" t="s">
        <v>54</v>
      </c>
      <c r="N2933" s="9" t="s">
        <v>54</v>
      </c>
    </row>
    <row r="2934" spans="1:14" x14ac:dyDescent="0.2">
      <c r="A2934">
        <v>535871</v>
      </c>
      <c r="B2934">
        <v>8874374</v>
      </c>
      <c r="C2934">
        <v>1249264</v>
      </c>
      <c r="D2934" s="9">
        <v>1.8661207641391304E-5</v>
      </c>
      <c r="E2934" s="9">
        <v>1.6902600679214107E-5</v>
      </c>
      <c r="F2934" s="9">
        <v>8.4049488338733852E-5</v>
      </c>
      <c r="G2934" s="8">
        <v>2.5440000000000001E-2</v>
      </c>
      <c r="H2934" s="8" t="s">
        <v>54</v>
      </c>
      <c r="I2934" s="37">
        <v>0.45900000000000002</v>
      </c>
      <c r="J2934" s="37">
        <v>0.64400000000000002</v>
      </c>
      <c r="K2934" s="37">
        <v>0.86299999999999999</v>
      </c>
      <c r="L2934" s="9" t="s">
        <v>54</v>
      </c>
      <c r="M2934" s="9" t="s">
        <v>54</v>
      </c>
      <c r="N2934" s="9" t="s">
        <v>54</v>
      </c>
    </row>
    <row r="2935" spans="1:14" x14ac:dyDescent="0.2">
      <c r="A2935">
        <v>535871</v>
      </c>
      <c r="B2935">
        <v>8874374</v>
      </c>
      <c r="C2935">
        <v>1249264</v>
      </c>
      <c r="D2935" s="9">
        <v>1.8661207641391304E-5</v>
      </c>
      <c r="E2935" s="9">
        <v>1.645186466110173E-5</v>
      </c>
      <c r="F2935" s="9">
        <v>8.4849959656245596E-5</v>
      </c>
      <c r="G2935" s="8">
        <v>2.0649999999999998E-2</v>
      </c>
      <c r="H2935" s="8" t="s">
        <v>54</v>
      </c>
      <c r="I2935" s="37">
        <v>0.46100000000000002</v>
      </c>
      <c r="J2935" s="37">
        <v>0.65</v>
      </c>
      <c r="K2935" s="37">
        <v>0.86299999999999999</v>
      </c>
      <c r="L2935" s="9" t="s">
        <v>54</v>
      </c>
      <c r="M2935" s="9" t="s">
        <v>54</v>
      </c>
      <c r="N2935" s="9" t="s">
        <v>54</v>
      </c>
    </row>
    <row r="2936" spans="1:14" x14ac:dyDescent="0.2">
      <c r="A2936">
        <v>535871</v>
      </c>
      <c r="B2936">
        <v>8874374</v>
      </c>
      <c r="C2936">
        <v>1249264</v>
      </c>
      <c r="D2936" s="9">
        <v>1.8661207641391304E-5</v>
      </c>
      <c r="E2936" s="9">
        <v>1.3860132556955566E-5</v>
      </c>
      <c r="F2936" s="9">
        <v>6.6439119353475323E-5</v>
      </c>
      <c r="G2936" s="8">
        <v>1.4374999999999999E-2</v>
      </c>
      <c r="H2936" s="8" t="s">
        <v>54</v>
      </c>
      <c r="I2936" s="37" t="s">
        <v>54</v>
      </c>
      <c r="J2936" s="37" t="s">
        <v>54</v>
      </c>
      <c r="K2936" s="37" t="s">
        <v>54</v>
      </c>
      <c r="L2936" s="9" t="s">
        <v>54</v>
      </c>
      <c r="M2936" s="9" t="s">
        <v>54</v>
      </c>
      <c r="N2936" s="9" t="s">
        <v>54</v>
      </c>
    </row>
    <row r="2937" spans="1:14" x14ac:dyDescent="0.2">
      <c r="A2937">
        <v>535871</v>
      </c>
      <c r="B2937">
        <v>8874374</v>
      </c>
      <c r="C2937">
        <v>1249264</v>
      </c>
      <c r="D2937" s="9">
        <v>1.8661207641391304E-5</v>
      </c>
      <c r="E2937" s="9">
        <v>1.2620608507146533E-5</v>
      </c>
      <c r="F2937" s="9">
        <v>5.7633934860846066E-5</v>
      </c>
      <c r="G2937" s="8">
        <v>7.9600000000000001E-3</v>
      </c>
      <c r="H2937" s="8" t="s">
        <v>54</v>
      </c>
      <c r="I2937" s="37" t="s">
        <v>54</v>
      </c>
      <c r="J2937" s="37" t="s">
        <v>54</v>
      </c>
      <c r="K2937" s="37" t="s">
        <v>54</v>
      </c>
      <c r="L2937" s="9" t="s">
        <v>54</v>
      </c>
      <c r="M2937" s="9" t="s">
        <v>54</v>
      </c>
      <c r="N2937" s="9" t="s">
        <v>54</v>
      </c>
    </row>
    <row r="2938" spans="1:14" x14ac:dyDescent="0.2">
      <c r="A2938">
        <v>535871</v>
      </c>
      <c r="B2938">
        <v>8874374</v>
      </c>
      <c r="C2938">
        <v>1249264</v>
      </c>
      <c r="D2938" s="9">
        <v>1.8661207641391304E-5</v>
      </c>
      <c r="E2938" s="9">
        <v>1.1493768461865591E-5</v>
      </c>
      <c r="F2938" s="9">
        <v>4.962922168572856E-5</v>
      </c>
      <c r="G2938" s="8">
        <v>6.45E-3</v>
      </c>
      <c r="H2938" s="8" t="s">
        <v>54</v>
      </c>
      <c r="I2938" s="37">
        <v>1.7000000000000001E-2</v>
      </c>
      <c r="J2938" s="37">
        <v>1.8000000000000002E-2</v>
      </c>
      <c r="K2938" s="37">
        <v>7.0000000000000007E-2</v>
      </c>
      <c r="L2938" s="9" t="s">
        <v>54</v>
      </c>
      <c r="M2938" s="9" t="s">
        <v>54</v>
      </c>
      <c r="N2938" s="9" t="s">
        <v>54</v>
      </c>
    </row>
    <row r="2939" spans="1:14" x14ac:dyDescent="0.2">
      <c r="A2939">
        <v>535871</v>
      </c>
      <c r="B2939">
        <v>8874374</v>
      </c>
      <c r="C2939">
        <v>1249264</v>
      </c>
      <c r="D2939" s="9">
        <v>1.8661207641391304E-5</v>
      </c>
      <c r="E2939" s="9">
        <v>1.1155716448281309E-5</v>
      </c>
      <c r="F2939" s="9">
        <v>4.7227807733193306E-5</v>
      </c>
      <c r="G2939" s="8">
        <v>1.065E-2</v>
      </c>
      <c r="H2939" s="8" t="s">
        <v>54</v>
      </c>
      <c r="I2939" s="37">
        <v>9.8000000000000004E-2</v>
      </c>
      <c r="J2939" s="37">
        <v>0.13900000000000001</v>
      </c>
      <c r="K2939" s="37">
        <v>0.23899999999999999</v>
      </c>
      <c r="L2939" s="9" t="s">
        <v>54</v>
      </c>
      <c r="M2939" s="9" t="s">
        <v>54</v>
      </c>
      <c r="N2939" s="9" t="s">
        <v>54</v>
      </c>
    </row>
    <row r="2940" spans="1:14" x14ac:dyDescent="0.2">
      <c r="A2940">
        <v>535871</v>
      </c>
      <c r="B2940">
        <v>8874374</v>
      </c>
      <c r="C2940">
        <v>1249264</v>
      </c>
      <c r="D2940" s="9">
        <v>1.8661207641391304E-5</v>
      </c>
      <c r="E2940" s="9">
        <v>1.284597651620272E-5</v>
      </c>
      <c r="F2940" s="9">
        <v>5.9234877495869569E-5</v>
      </c>
      <c r="G2940" s="8">
        <v>1.686E-2</v>
      </c>
      <c r="H2940" s="8" t="s">
        <v>54</v>
      </c>
      <c r="I2940" s="37">
        <v>0.28999999999999998</v>
      </c>
      <c r="J2940" s="37">
        <v>0.42700000000000005</v>
      </c>
      <c r="K2940" s="37">
        <v>0.46600000000000003</v>
      </c>
      <c r="L2940" s="9" t="s">
        <v>54</v>
      </c>
      <c r="M2940" s="9" t="s">
        <v>54</v>
      </c>
      <c r="N2940" s="9" t="s">
        <v>54</v>
      </c>
    </row>
    <row r="2941" spans="1:14" x14ac:dyDescent="0.2">
      <c r="A2941">
        <v>535871</v>
      </c>
      <c r="B2941">
        <v>8874374</v>
      </c>
      <c r="C2941">
        <v>1249264</v>
      </c>
      <c r="D2941" s="9">
        <v>1.8661207641391304E-5</v>
      </c>
      <c r="E2941" s="9">
        <v>1.2169872489034156E-5</v>
      </c>
      <c r="F2941" s="9">
        <v>5.4432049590799061E-5</v>
      </c>
      <c r="G2941" s="8">
        <v>1.8325000000000001E-2</v>
      </c>
      <c r="H2941" s="8">
        <v>0.68700000000000006</v>
      </c>
      <c r="I2941" s="37">
        <v>0.379</v>
      </c>
      <c r="J2941" s="37">
        <v>0.54500000000000004</v>
      </c>
      <c r="K2941" s="37">
        <v>0.60899999999999999</v>
      </c>
      <c r="L2941" s="9" t="s">
        <v>54</v>
      </c>
      <c r="M2941" s="9" t="s">
        <v>54</v>
      </c>
      <c r="N2941" s="9" t="s">
        <v>54</v>
      </c>
    </row>
    <row r="2942" spans="1:14" x14ac:dyDescent="0.2">
      <c r="A2942">
        <v>535871</v>
      </c>
      <c r="B2942">
        <v>8874374</v>
      </c>
      <c r="C2942">
        <v>1249264</v>
      </c>
      <c r="D2942" s="9">
        <v>1.8661207641391304E-5</v>
      </c>
      <c r="E2942" s="9">
        <v>1.4198184570539848E-5</v>
      </c>
      <c r="F2942" s="9">
        <v>6.8840533306010584E-5</v>
      </c>
      <c r="G2942" s="8">
        <v>2.7220000000000001E-2</v>
      </c>
      <c r="H2942" s="8" t="s">
        <v>54</v>
      </c>
      <c r="I2942" s="37">
        <v>0.42600000000000005</v>
      </c>
      <c r="J2942" s="37">
        <v>0.59899999999999998</v>
      </c>
      <c r="K2942" s="37">
        <v>0.73</v>
      </c>
      <c r="L2942" s="9" t="s">
        <v>54</v>
      </c>
      <c r="M2942" s="9" t="s">
        <v>54</v>
      </c>
      <c r="N2942" s="9" t="s">
        <v>54</v>
      </c>
    </row>
    <row r="2943" spans="1:14" x14ac:dyDescent="0.2">
      <c r="A2943">
        <v>533644</v>
      </c>
      <c r="B2943">
        <v>8904413</v>
      </c>
      <c r="C2943">
        <v>1279223</v>
      </c>
      <c r="D2943" s="9">
        <v>1.8739084483288483E-5</v>
      </c>
      <c r="E2943" s="9">
        <v>3.0658955284306781E-5</v>
      </c>
      <c r="F2943" s="9">
        <v>1.7666974405557124E-4</v>
      </c>
      <c r="G2943" s="8">
        <v>3.4500000000000003E-2</v>
      </c>
      <c r="H2943" s="8" t="s">
        <v>54</v>
      </c>
      <c r="I2943" s="37">
        <v>0.44799999999999995</v>
      </c>
      <c r="J2943" s="37">
        <v>0.626</v>
      </c>
      <c r="K2943" s="37">
        <v>0.76400000000000012</v>
      </c>
      <c r="L2943" s="9" t="s">
        <v>54</v>
      </c>
      <c r="M2943" s="9" t="s">
        <v>54</v>
      </c>
      <c r="N2943" s="9" t="s">
        <v>54</v>
      </c>
    </row>
    <row r="2944" spans="1:14" x14ac:dyDescent="0.2">
      <c r="A2944">
        <v>533644</v>
      </c>
      <c r="B2944">
        <v>8904413</v>
      </c>
      <c r="C2944">
        <v>1279223</v>
      </c>
      <c r="D2944" s="9">
        <v>1.8739084483288483E-5</v>
      </c>
      <c r="E2944" s="9">
        <v>2.3134596295117937E-5</v>
      </c>
      <c r="F2944" s="9">
        <v>1.180404042141206E-4</v>
      </c>
      <c r="G2944" s="8">
        <v>2.5474999999999998E-2</v>
      </c>
      <c r="H2944" s="8" t="s">
        <v>54</v>
      </c>
      <c r="I2944" s="37">
        <v>0.45900000000000002</v>
      </c>
      <c r="J2944" s="37">
        <v>0.64</v>
      </c>
      <c r="K2944" s="37">
        <v>0.78300000000000003</v>
      </c>
      <c r="L2944" s="9" t="s">
        <v>54</v>
      </c>
      <c r="M2944" s="9" t="s">
        <v>54</v>
      </c>
      <c r="N2944" s="9" t="s">
        <v>54</v>
      </c>
    </row>
    <row r="2945" spans="1:14" x14ac:dyDescent="0.2">
      <c r="A2945">
        <v>533644</v>
      </c>
      <c r="B2945">
        <v>8904413</v>
      </c>
      <c r="C2945">
        <v>1279223</v>
      </c>
      <c r="D2945" s="9">
        <v>1.8739084483288483E-5</v>
      </c>
      <c r="E2945" s="9">
        <v>1.718249142307303E-5</v>
      </c>
      <c r="F2945" s="9">
        <v>8.8334872027785618E-5</v>
      </c>
      <c r="G2945" s="8">
        <v>1.9700000000000002E-2</v>
      </c>
      <c r="H2945" s="8" t="s">
        <v>54</v>
      </c>
      <c r="I2945" s="37">
        <v>0.46200000000000002</v>
      </c>
      <c r="J2945" s="37">
        <v>0.64599999999999991</v>
      </c>
      <c r="K2945" s="37">
        <v>0.78400000000000003</v>
      </c>
      <c r="L2945" s="9" t="s">
        <v>54</v>
      </c>
      <c r="M2945" s="9" t="s">
        <v>54</v>
      </c>
      <c r="N2945" s="9" t="s">
        <v>54</v>
      </c>
    </row>
    <row r="2946" spans="1:14" x14ac:dyDescent="0.2">
      <c r="A2946">
        <v>533644</v>
      </c>
      <c r="B2946">
        <v>8904413</v>
      </c>
      <c r="C2946">
        <v>1279223</v>
      </c>
      <c r="D2946" s="9">
        <v>1.8739084483288483E-5</v>
      </c>
      <c r="E2946" s="9">
        <v>1.7744010750624439E-5</v>
      </c>
      <c r="F2946" s="9">
        <v>8.3644524840469561E-5</v>
      </c>
      <c r="G2946" s="8">
        <v>1.2819999999999998E-2</v>
      </c>
      <c r="H2946" s="8" t="s">
        <v>54</v>
      </c>
      <c r="I2946" s="37">
        <v>0.46700000000000003</v>
      </c>
      <c r="J2946" s="37">
        <v>0.64700000000000002</v>
      </c>
      <c r="K2946" s="37">
        <v>0.78400000000000003</v>
      </c>
      <c r="L2946" s="9" t="s">
        <v>54</v>
      </c>
      <c r="M2946" s="9" t="s">
        <v>54</v>
      </c>
      <c r="N2946" s="9" t="s">
        <v>54</v>
      </c>
    </row>
    <row r="2947" spans="1:14" x14ac:dyDescent="0.2">
      <c r="A2947">
        <v>533644</v>
      </c>
      <c r="B2947">
        <v>8904413</v>
      </c>
      <c r="C2947">
        <v>1279223</v>
      </c>
      <c r="D2947" s="9">
        <v>1.8739084483288483E-5</v>
      </c>
      <c r="E2947" s="9">
        <v>1.5722541171439377E-5</v>
      </c>
      <c r="F2947" s="9">
        <v>7.8172453121934176E-5</v>
      </c>
      <c r="G2947" s="8">
        <v>1.0175E-2</v>
      </c>
      <c r="H2947" s="8" t="s">
        <v>54</v>
      </c>
      <c r="I2947" s="37">
        <v>0.46799999999999997</v>
      </c>
      <c r="J2947" s="37">
        <v>0.64700000000000002</v>
      </c>
      <c r="K2947" s="37">
        <v>0.79099999999999993</v>
      </c>
      <c r="L2947" s="9" t="s">
        <v>54</v>
      </c>
      <c r="M2947" s="9" t="s">
        <v>54</v>
      </c>
      <c r="N2947" s="9" t="s">
        <v>54</v>
      </c>
    </row>
    <row r="2948" spans="1:14" x14ac:dyDescent="0.2">
      <c r="A2948">
        <v>533644</v>
      </c>
      <c r="B2948">
        <v>8904413</v>
      </c>
      <c r="C2948">
        <v>1279223</v>
      </c>
      <c r="D2948" s="9">
        <v>1.8739084483288483E-5</v>
      </c>
      <c r="E2948" s="9">
        <v>1.4262590919805719E-5</v>
      </c>
      <c r="F2948" s="9">
        <v>6.8010034216082734E-5</v>
      </c>
      <c r="G2948" s="8">
        <v>9.5750000000000002E-3</v>
      </c>
      <c r="H2948" s="8" t="s">
        <v>54</v>
      </c>
      <c r="I2948" s="37" t="s">
        <v>54</v>
      </c>
      <c r="J2948" s="37" t="s">
        <v>54</v>
      </c>
      <c r="K2948" s="37" t="s">
        <v>54</v>
      </c>
      <c r="L2948" s="9" t="s">
        <v>54</v>
      </c>
      <c r="M2948" s="9" t="s">
        <v>54</v>
      </c>
      <c r="N2948" s="9" t="s">
        <v>54</v>
      </c>
    </row>
    <row r="2949" spans="1:14" x14ac:dyDescent="0.2">
      <c r="A2949">
        <v>533644</v>
      </c>
      <c r="B2949">
        <v>8904413</v>
      </c>
      <c r="C2949">
        <v>1279223</v>
      </c>
      <c r="D2949" s="9">
        <v>1.8739084483288483E-5</v>
      </c>
      <c r="E2949" s="9">
        <v>1.2353425206130937E-5</v>
      </c>
      <c r="F2949" s="9">
        <v>5.4720717185353922E-5</v>
      </c>
      <c r="G2949" s="8">
        <v>7.7000000000000002E-3</v>
      </c>
      <c r="H2949" s="8" t="s">
        <v>54</v>
      </c>
      <c r="I2949" s="37" t="s">
        <v>54</v>
      </c>
      <c r="J2949" s="37" t="s">
        <v>54</v>
      </c>
      <c r="K2949" s="37" t="s">
        <v>54</v>
      </c>
      <c r="L2949" s="9" t="s">
        <v>54</v>
      </c>
      <c r="M2949" s="9" t="s">
        <v>54</v>
      </c>
      <c r="N2949" s="9" t="s">
        <v>54</v>
      </c>
    </row>
    <row r="2950" spans="1:14" x14ac:dyDescent="0.2">
      <c r="A2950">
        <v>533644</v>
      </c>
      <c r="B2950">
        <v>8904413</v>
      </c>
      <c r="C2950">
        <v>1279223</v>
      </c>
      <c r="D2950" s="9">
        <v>1.8739084483288483E-5</v>
      </c>
      <c r="E2950" s="9">
        <v>1.2016513609600093E-5</v>
      </c>
      <c r="F2950" s="9">
        <v>5.23755435916959E-5</v>
      </c>
      <c r="G2950" s="8">
        <v>6.5500000000000003E-3</v>
      </c>
      <c r="H2950" s="8" t="s">
        <v>54</v>
      </c>
      <c r="I2950" s="37">
        <v>1.9E-2</v>
      </c>
      <c r="J2950" s="37">
        <v>0</v>
      </c>
      <c r="K2950" s="37">
        <v>7.0999999999999994E-2</v>
      </c>
      <c r="L2950" s="9" t="s">
        <v>54</v>
      </c>
      <c r="M2950" s="9" t="s">
        <v>54</v>
      </c>
      <c r="N2950" s="9" t="s">
        <v>54</v>
      </c>
    </row>
    <row r="2951" spans="1:14" x14ac:dyDescent="0.2">
      <c r="A2951">
        <v>533644</v>
      </c>
      <c r="B2951">
        <v>8904413</v>
      </c>
      <c r="C2951">
        <v>1279223</v>
      </c>
      <c r="D2951" s="9">
        <v>1.8739084483288483E-5</v>
      </c>
      <c r="E2951" s="9">
        <v>1.2914944533682344E-5</v>
      </c>
      <c r="F2951" s="9">
        <v>5.8629339841450632E-5</v>
      </c>
      <c r="G2951" s="8">
        <v>8.5000000000000006E-3</v>
      </c>
      <c r="H2951" s="8" t="s">
        <v>54</v>
      </c>
      <c r="I2951" s="37">
        <v>9.4E-2</v>
      </c>
      <c r="J2951" s="37">
        <v>0.14099999999999999</v>
      </c>
      <c r="K2951" s="37">
        <v>0.25900000000000001</v>
      </c>
      <c r="L2951" s="9" t="s">
        <v>54</v>
      </c>
      <c r="M2951" s="9" t="s">
        <v>54</v>
      </c>
      <c r="N2951" s="9" t="s">
        <v>54</v>
      </c>
    </row>
    <row r="2952" spans="1:14" x14ac:dyDescent="0.2">
      <c r="A2952">
        <v>533644</v>
      </c>
      <c r="B2952">
        <v>8904413</v>
      </c>
      <c r="C2952">
        <v>1279223</v>
      </c>
      <c r="D2952" s="9">
        <v>1.8739084483288483E-5</v>
      </c>
      <c r="E2952" s="9">
        <v>1.3701071592254313E-5</v>
      </c>
      <c r="F2952" s="9">
        <v>6.4101411559986017E-5</v>
      </c>
      <c r="G2952" s="8">
        <v>4.0999999999999995E-3</v>
      </c>
      <c r="H2952" s="8" t="s">
        <v>54</v>
      </c>
      <c r="I2952" s="37">
        <v>0.26800000000000002</v>
      </c>
      <c r="J2952" s="37">
        <v>0.433</v>
      </c>
      <c r="K2952" s="37">
        <v>0.47299999999999998</v>
      </c>
      <c r="L2952" s="9" t="s">
        <v>54</v>
      </c>
      <c r="M2952" s="9" t="s">
        <v>54</v>
      </c>
      <c r="N2952" s="9" t="s">
        <v>54</v>
      </c>
    </row>
    <row r="2953" spans="1:14" x14ac:dyDescent="0.2">
      <c r="A2953">
        <v>533644</v>
      </c>
      <c r="B2953">
        <v>8904413</v>
      </c>
      <c r="C2953">
        <v>1279223</v>
      </c>
      <c r="D2953" s="9">
        <v>1.8739084483288483E-5</v>
      </c>
      <c r="E2953" s="9">
        <v>1.2353425206130937E-5</v>
      </c>
      <c r="F2953" s="9">
        <v>5.4720717185353922E-5</v>
      </c>
      <c r="G2953" s="8">
        <v>3.3999999999999994E-3</v>
      </c>
      <c r="H2953" s="8">
        <v>0.81299999999999994</v>
      </c>
      <c r="I2953" s="37">
        <v>0.35499999999999998</v>
      </c>
      <c r="J2953" s="37">
        <v>0.52</v>
      </c>
      <c r="K2953" s="37">
        <v>0.624</v>
      </c>
      <c r="L2953" s="9" t="s">
        <v>54</v>
      </c>
      <c r="M2953" s="9" t="s">
        <v>54</v>
      </c>
      <c r="N2953" s="9" t="s">
        <v>54</v>
      </c>
    </row>
    <row r="2954" spans="1:14" x14ac:dyDescent="0.2">
      <c r="A2954">
        <v>533644</v>
      </c>
      <c r="B2954">
        <v>8904413</v>
      </c>
      <c r="C2954">
        <v>1279223</v>
      </c>
      <c r="D2954" s="9">
        <v>1.8739084483288483E-5</v>
      </c>
      <c r="E2954" s="9">
        <v>1.4262590919805719E-5</v>
      </c>
      <c r="F2954" s="9">
        <v>6.8010034216082734E-5</v>
      </c>
      <c r="G2954" s="8">
        <v>5.4250000000000001E-3</v>
      </c>
      <c r="H2954" s="8" t="s">
        <v>54</v>
      </c>
      <c r="I2954" s="37">
        <v>0.39700000000000002</v>
      </c>
      <c r="J2954" s="37">
        <v>0.55200000000000005</v>
      </c>
      <c r="K2954" s="37">
        <v>0.70599999999999996</v>
      </c>
      <c r="L2954" s="9" t="s">
        <v>54</v>
      </c>
      <c r="M2954" s="9" t="s">
        <v>54</v>
      </c>
      <c r="N2954" s="9" t="s">
        <v>54</v>
      </c>
    </row>
    <row r="2955" spans="1:14" x14ac:dyDescent="0.2">
      <c r="A2955">
        <v>528509</v>
      </c>
      <c r="B2955">
        <v>8915456</v>
      </c>
      <c r="C2955">
        <v>1312291</v>
      </c>
      <c r="D2955" s="9">
        <v>1.8921153660580995E-5</v>
      </c>
      <c r="E2955" s="9">
        <v>1.4805748578648136E-5</v>
      </c>
      <c r="F2955" s="9">
        <v>7.0106401705109615E-5</v>
      </c>
      <c r="G2955" s="8">
        <v>6.4000000000000003E-3</v>
      </c>
      <c r="H2955" s="8" t="s">
        <v>54</v>
      </c>
      <c r="I2955" s="37">
        <v>0.42499999999999999</v>
      </c>
      <c r="J2955" s="37">
        <v>0.58299999999999996</v>
      </c>
      <c r="K2955" s="37">
        <v>0.78</v>
      </c>
      <c r="L2955" s="9" t="s">
        <v>54</v>
      </c>
      <c r="M2955" s="9" t="s">
        <v>54</v>
      </c>
      <c r="N2955" s="9" t="s">
        <v>54</v>
      </c>
    </row>
    <row r="2956" spans="1:14" x14ac:dyDescent="0.2">
      <c r="A2956">
        <v>528509</v>
      </c>
      <c r="B2956">
        <v>8915456</v>
      </c>
      <c r="C2956">
        <v>1312291</v>
      </c>
      <c r="D2956" s="9">
        <v>1.8921153660580995E-5</v>
      </c>
      <c r="E2956" s="9">
        <v>1.5366572388445413E-5</v>
      </c>
      <c r="F2956" s="9">
        <v>7.3916532232561221E-5</v>
      </c>
      <c r="G2956" s="8">
        <v>1.1950000000000001E-2</v>
      </c>
      <c r="H2956" s="8" t="s">
        <v>54</v>
      </c>
      <c r="I2956" s="37">
        <v>0.44</v>
      </c>
      <c r="J2956" s="37">
        <v>0.61199999999999999</v>
      </c>
      <c r="K2956" s="37">
        <v>0.81</v>
      </c>
      <c r="L2956" s="9" t="s">
        <v>54</v>
      </c>
      <c r="M2956" s="9" t="s">
        <v>54</v>
      </c>
      <c r="N2956" s="9" t="s">
        <v>54</v>
      </c>
    </row>
    <row r="2957" spans="1:14" x14ac:dyDescent="0.2">
      <c r="A2957">
        <v>528509</v>
      </c>
      <c r="B2957">
        <v>8915456</v>
      </c>
      <c r="C2957">
        <v>1312291</v>
      </c>
      <c r="D2957" s="9">
        <v>1.8921153660580995E-5</v>
      </c>
      <c r="E2957" s="9">
        <v>1.9628833342904725E-5</v>
      </c>
      <c r="F2957" s="9">
        <v>9.6015289291780562E-5</v>
      </c>
      <c r="G2957" s="8">
        <v>1.822E-2</v>
      </c>
      <c r="H2957" s="8" t="s">
        <v>54</v>
      </c>
      <c r="I2957" s="37">
        <v>0.443</v>
      </c>
      <c r="J2957" s="37">
        <v>0.61199999999999999</v>
      </c>
      <c r="K2957" s="37">
        <v>0.82200000000000006</v>
      </c>
      <c r="L2957" s="9" t="s">
        <v>54</v>
      </c>
      <c r="M2957" s="9" t="s">
        <v>54</v>
      </c>
      <c r="N2957" s="9" t="s">
        <v>54</v>
      </c>
    </row>
    <row r="2958" spans="1:14" x14ac:dyDescent="0.2">
      <c r="A2958">
        <v>528509</v>
      </c>
      <c r="B2958">
        <v>8915456</v>
      </c>
      <c r="C2958">
        <v>1312291</v>
      </c>
      <c r="D2958" s="9">
        <v>1.8921153660580995E-5</v>
      </c>
      <c r="E2958" s="9">
        <v>1.7385538103715615E-5</v>
      </c>
      <c r="F2958" s="9">
        <v>8.0012741076483795E-5</v>
      </c>
      <c r="G2958" s="8">
        <v>1.2275000000000001E-2</v>
      </c>
      <c r="H2958" s="8" t="s">
        <v>54</v>
      </c>
      <c r="I2958" s="37">
        <v>0.45200000000000001</v>
      </c>
      <c r="J2958" s="37">
        <v>0.61599999999999999</v>
      </c>
      <c r="K2958" s="37">
        <v>0.82400000000000007</v>
      </c>
      <c r="L2958" s="9" t="s">
        <v>54</v>
      </c>
      <c r="M2958" s="9" t="s">
        <v>54</v>
      </c>
      <c r="N2958" s="9" t="s">
        <v>54</v>
      </c>
    </row>
    <row r="2959" spans="1:14" x14ac:dyDescent="0.2">
      <c r="A2959">
        <v>528509</v>
      </c>
      <c r="B2959">
        <v>8915456</v>
      </c>
      <c r="C2959">
        <v>1312291</v>
      </c>
      <c r="D2959" s="9">
        <v>1.8921153660580995E-5</v>
      </c>
      <c r="E2959" s="9">
        <v>1.2898947625337392E-5</v>
      </c>
      <c r="F2959" s="9">
        <v>5.7151957911774142E-5</v>
      </c>
      <c r="G2959" s="8">
        <v>5.6750000000000004E-3</v>
      </c>
      <c r="H2959" s="8" t="s">
        <v>54</v>
      </c>
      <c r="I2959" s="37">
        <v>0.45400000000000001</v>
      </c>
      <c r="J2959" s="37">
        <v>0.63600000000000001</v>
      </c>
      <c r="K2959" s="37">
        <v>0.82400000000000007</v>
      </c>
      <c r="L2959" s="9" t="s">
        <v>54</v>
      </c>
      <c r="M2959" s="9" t="s">
        <v>54</v>
      </c>
      <c r="N2959" s="9" t="s">
        <v>54</v>
      </c>
    </row>
    <row r="2960" spans="1:14" x14ac:dyDescent="0.2">
      <c r="A2960">
        <v>528509</v>
      </c>
      <c r="B2960">
        <v>8915456</v>
      </c>
      <c r="C2960">
        <v>1312291</v>
      </c>
      <c r="D2960" s="9">
        <v>1.8921153660580995E-5</v>
      </c>
      <c r="E2960" s="9">
        <v>1.3011112387296848E-5</v>
      </c>
      <c r="F2960" s="9">
        <v>5.334182738432253E-5</v>
      </c>
      <c r="G2960" s="8">
        <v>2.48E-3</v>
      </c>
      <c r="H2960" s="8" t="s">
        <v>54</v>
      </c>
      <c r="I2960" s="37" t="s">
        <v>54</v>
      </c>
      <c r="J2960" s="37" t="s">
        <v>54</v>
      </c>
      <c r="K2960" s="37" t="s">
        <v>54</v>
      </c>
      <c r="L2960" s="9" t="s">
        <v>54</v>
      </c>
      <c r="M2960" s="9" t="s">
        <v>54</v>
      </c>
      <c r="N2960" s="9" t="s">
        <v>54</v>
      </c>
    </row>
    <row r="2961" spans="1:14" x14ac:dyDescent="0.2">
      <c r="A2961">
        <v>528509</v>
      </c>
      <c r="B2961">
        <v>8915456</v>
      </c>
      <c r="C2961">
        <v>1312291</v>
      </c>
      <c r="D2961" s="9">
        <v>1.8921153660580995E-5</v>
      </c>
      <c r="E2961" s="9">
        <v>1.1104311433986102E-5</v>
      </c>
      <c r="F2961" s="9">
        <v>4.4959540223928994E-5</v>
      </c>
      <c r="G2961" s="8">
        <v>1.6000000000000001E-3</v>
      </c>
      <c r="H2961" s="8" t="s">
        <v>54</v>
      </c>
      <c r="I2961" s="37" t="s">
        <v>54</v>
      </c>
      <c r="J2961" s="37" t="s">
        <v>54</v>
      </c>
      <c r="K2961" s="37" t="s">
        <v>54</v>
      </c>
      <c r="L2961" s="9" t="s">
        <v>54</v>
      </c>
      <c r="M2961" s="9" t="s">
        <v>54</v>
      </c>
      <c r="N2961" s="9" t="s">
        <v>54</v>
      </c>
    </row>
    <row r="2962" spans="1:14" x14ac:dyDescent="0.2">
      <c r="A2962">
        <v>528509</v>
      </c>
      <c r="B2962">
        <v>8915456</v>
      </c>
      <c r="C2962">
        <v>1312291</v>
      </c>
      <c r="D2962" s="9">
        <v>1.8921153660580995E-5</v>
      </c>
      <c r="E2962" s="9">
        <v>1.144080571986447E-5</v>
      </c>
      <c r="F2962" s="9">
        <v>4.7245618540399956E-5</v>
      </c>
      <c r="G2962" s="8">
        <v>1.2999999999999999E-3</v>
      </c>
      <c r="H2962" s="8" t="s">
        <v>54</v>
      </c>
      <c r="I2962" s="37">
        <v>2.4E-2</v>
      </c>
      <c r="J2962" s="37">
        <v>2.7000000000000003E-2</v>
      </c>
      <c r="K2962" s="37">
        <v>5.4000000000000006E-2</v>
      </c>
      <c r="L2962" s="9" t="s">
        <v>54</v>
      </c>
      <c r="M2962" s="9" t="s">
        <v>54</v>
      </c>
      <c r="N2962" s="9" t="s">
        <v>54</v>
      </c>
    </row>
    <row r="2963" spans="1:14" x14ac:dyDescent="0.2">
      <c r="A2963">
        <v>528509</v>
      </c>
      <c r="B2963">
        <v>8915456</v>
      </c>
      <c r="C2963">
        <v>1312291</v>
      </c>
      <c r="D2963" s="9">
        <v>1.8921153660580995E-5</v>
      </c>
      <c r="E2963" s="9">
        <v>1.2113794291621202E-5</v>
      </c>
      <c r="F2963" s="9">
        <v>5.1817775173341886E-5</v>
      </c>
      <c r="G2963" s="8">
        <v>2.32E-3</v>
      </c>
      <c r="H2963" s="8" t="s">
        <v>54</v>
      </c>
      <c r="I2963" s="37">
        <v>0.113</v>
      </c>
      <c r="J2963" s="37">
        <v>0.155</v>
      </c>
      <c r="K2963" s="37">
        <v>0.24600000000000002</v>
      </c>
      <c r="L2963" s="9" t="s">
        <v>54</v>
      </c>
      <c r="M2963" s="9" t="s">
        <v>54</v>
      </c>
      <c r="N2963" s="9" t="s">
        <v>54</v>
      </c>
    </row>
    <row r="2964" spans="1:14" x14ac:dyDescent="0.2">
      <c r="A2964">
        <v>528509</v>
      </c>
      <c r="B2964">
        <v>8915456</v>
      </c>
      <c r="C2964">
        <v>1312291</v>
      </c>
      <c r="D2964" s="9">
        <v>1.8921153660580995E-5</v>
      </c>
      <c r="E2964" s="9">
        <v>1.5590901912364327E-5</v>
      </c>
      <c r="F2964" s="9">
        <v>7.5440584443541871E-5</v>
      </c>
      <c r="G2964" s="8">
        <v>3.8449999999999998E-2</v>
      </c>
      <c r="H2964" s="8" t="s">
        <v>54</v>
      </c>
      <c r="I2964" s="37">
        <v>0.27899999999999997</v>
      </c>
      <c r="J2964" s="37">
        <v>0.41000000000000003</v>
      </c>
      <c r="K2964" s="37">
        <v>0.45200000000000001</v>
      </c>
      <c r="L2964" s="9" t="s">
        <v>54</v>
      </c>
      <c r="M2964" s="9" t="s">
        <v>54</v>
      </c>
      <c r="N2964" s="9" t="s">
        <v>54</v>
      </c>
    </row>
    <row r="2965" spans="1:14" x14ac:dyDescent="0.2">
      <c r="A2965">
        <v>528509</v>
      </c>
      <c r="B2965">
        <v>8915456</v>
      </c>
      <c r="C2965">
        <v>1312291</v>
      </c>
      <c r="D2965" s="9">
        <v>1.8921153660580995E-5</v>
      </c>
      <c r="E2965" s="9">
        <v>1.5030078102567047E-5</v>
      </c>
      <c r="F2965" s="9">
        <v>6.7058297283148328E-5</v>
      </c>
      <c r="G2965" s="8">
        <v>4.3740000000000008E-2</v>
      </c>
      <c r="H2965" s="8">
        <v>0.83499999999999996</v>
      </c>
      <c r="I2965" s="37">
        <v>0.374</v>
      </c>
      <c r="J2965" s="37">
        <v>0.53700000000000003</v>
      </c>
      <c r="K2965" s="37">
        <v>0.59399999999999997</v>
      </c>
      <c r="L2965" s="9" t="s">
        <v>54</v>
      </c>
      <c r="M2965" s="9" t="s">
        <v>54</v>
      </c>
      <c r="N2965" s="9" t="s">
        <v>54</v>
      </c>
    </row>
    <row r="2966" spans="1:14" x14ac:dyDescent="0.2">
      <c r="A2966">
        <v>528509</v>
      </c>
      <c r="B2966">
        <v>8915456</v>
      </c>
      <c r="C2966">
        <v>1312291</v>
      </c>
      <c r="D2966" s="9">
        <v>1.8921153660580995E-5</v>
      </c>
      <c r="E2966" s="9">
        <v>1.5366572388445413E-5</v>
      </c>
      <c r="F2966" s="9">
        <v>6.8582349494128965E-5</v>
      </c>
      <c r="G2966" s="8">
        <v>6.5275E-2</v>
      </c>
      <c r="H2966" s="8" t="s">
        <v>54</v>
      </c>
      <c r="I2966" s="37">
        <v>0.41299999999999998</v>
      </c>
      <c r="J2966" s="37">
        <v>0.58100000000000007</v>
      </c>
      <c r="K2966" s="37">
        <v>0.75700000000000001</v>
      </c>
      <c r="L2966" s="9" t="s">
        <v>54</v>
      </c>
      <c r="M2966" s="9" t="s">
        <v>54</v>
      </c>
      <c r="N2966" s="9" t="s">
        <v>54</v>
      </c>
    </row>
    <row r="2967" spans="1:14" x14ac:dyDescent="0.2">
      <c r="A2967">
        <v>526716</v>
      </c>
      <c r="B2967">
        <v>8960161</v>
      </c>
      <c r="C2967">
        <v>1353999</v>
      </c>
      <c r="D2967" s="9">
        <v>1.8985563377607666E-5</v>
      </c>
      <c r="E2967" s="9">
        <v>2.2655842902822839E-5</v>
      </c>
      <c r="F2967" s="9">
        <v>1.1669137126393742E-4</v>
      </c>
      <c r="G2967" s="8">
        <v>9.5424999999999996E-2</v>
      </c>
      <c r="H2967" s="8" t="s">
        <v>54</v>
      </c>
      <c r="I2967" s="37">
        <v>0.44600000000000001</v>
      </c>
      <c r="J2967" s="37">
        <v>0.61099999999999999</v>
      </c>
      <c r="K2967" s="37">
        <v>0.80599999999999994</v>
      </c>
      <c r="L2967" s="9" t="s">
        <v>54</v>
      </c>
      <c r="M2967" s="9" t="s">
        <v>54</v>
      </c>
      <c r="N2967" s="9" t="s">
        <v>54</v>
      </c>
    </row>
    <row r="2968" spans="1:14" x14ac:dyDescent="0.2">
      <c r="A2968">
        <v>526716</v>
      </c>
      <c r="B2968">
        <v>8960161</v>
      </c>
      <c r="C2968">
        <v>1353999</v>
      </c>
      <c r="D2968" s="9">
        <v>1.8985563377607666E-5</v>
      </c>
      <c r="E2968" s="9">
        <v>2.28790531777275E-5</v>
      </c>
      <c r="F2968" s="9">
        <v>1.1816847722930372E-4</v>
      </c>
      <c r="G2968" s="8">
        <v>0.10262499999999999</v>
      </c>
      <c r="H2968" s="8" t="s">
        <v>54</v>
      </c>
      <c r="I2968" s="37">
        <v>0.46399999999999997</v>
      </c>
      <c r="J2968" s="37">
        <v>0.624</v>
      </c>
      <c r="K2968" s="37">
        <v>0.82400000000000007</v>
      </c>
      <c r="L2968" s="9" t="s">
        <v>54</v>
      </c>
      <c r="M2968" s="9" t="s">
        <v>54</v>
      </c>
      <c r="N2968" s="9" t="s">
        <v>54</v>
      </c>
    </row>
    <row r="2969" spans="1:14" x14ac:dyDescent="0.2">
      <c r="A2969">
        <v>526716</v>
      </c>
      <c r="B2969">
        <v>8960161</v>
      </c>
      <c r="C2969">
        <v>1353999</v>
      </c>
      <c r="D2969" s="9">
        <v>1.8985563377607666E-5</v>
      </c>
      <c r="E2969" s="9">
        <v>1.8080032267277341E-5</v>
      </c>
      <c r="F2969" s="9">
        <v>8.4195040025878895E-5</v>
      </c>
      <c r="G2969" s="8">
        <v>5.5820000000000002E-2</v>
      </c>
      <c r="H2969" s="8" t="s">
        <v>54</v>
      </c>
      <c r="I2969" s="37">
        <v>0.47500000000000003</v>
      </c>
      <c r="J2969" s="37">
        <v>0.64500000000000002</v>
      </c>
      <c r="K2969" s="37">
        <v>0.84099999999999997</v>
      </c>
      <c r="L2969" s="9" t="s">
        <v>54</v>
      </c>
      <c r="M2969" s="9" t="s">
        <v>54</v>
      </c>
      <c r="N2969" s="9" t="s">
        <v>54</v>
      </c>
    </row>
    <row r="2970" spans="1:14" x14ac:dyDescent="0.2">
      <c r="A2970">
        <v>526716</v>
      </c>
      <c r="B2970">
        <v>8960161</v>
      </c>
      <c r="C2970">
        <v>1353999</v>
      </c>
      <c r="D2970" s="9">
        <v>1.8985563377607666E-5</v>
      </c>
      <c r="E2970" s="9">
        <v>1.6517560342944731E-5</v>
      </c>
      <c r="F2970" s="9">
        <v>7.4593851250997963E-5</v>
      </c>
      <c r="G2970" s="8">
        <v>4.6350000000000002E-2</v>
      </c>
      <c r="H2970" s="8" t="s">
        <v>54</v>
      </c>
      <c r="I2970" s="37">
        <v>0.48499999999999999</v>
      </c>
      <c r="J2970" s="37">
        <v>0.64900000000000002</v>
      </c>
      <c r="K2970" s="37">
        <v>0.84700000000000009</v>
      </c>
      <c r="L2970" s="9" t="s">
        <v>54</v>
      </c>
      <c r="M2970" s="9" t="s">
        <v>54</v>
      </c>
      <c r="N2970" s="9" t="s">
        <v>54</v>
      </c>
    </row>
    <row r="2971" spans="1:14" x14ac:dyDescent="0.2">
      <c r="A2971">
        <v>526716</v>
      </c>
      <c r="B2971">
        <v>8960161</v>
      </c>
      <c r="C2971">
        <v>1353999</v>
      </c>
      <c r="D2971" s="9">
        <v>1.8985563377607666E-5</v>
      </c>
      <c r="E2971" s="9">
        <v>1.2276565119756218E-5</v>
      </c>
      <c r="F2971" s="9">
        <v>5.1698708787820373E-5</v>
      </c>
      <c r="G2971" s="8">
        <v>3.1524999999999997E-2</v>
      </c>
      <c r="H2971" s="8" t="s">
        <v>54</v>
      </c>
      <c r="I2971" s="37">
        <v>0.49100000000000005</v>
      </c>
      <c r="J2971" s="37">
        <v>0.65500000000000003</v>
      </c>
      <c r="K2971" s="37">
        <v>0.84700000000000009</v>
      </c>
      <c r="L2971" s="9" t="s">
        <v>54</v>
      </c>
      <c r="M2971" s="9" t="s">
        <v>54</v>
      </c>
      <c r="N2971" s="9" t="s">
        <v>54</v>
      </c>
    </row>
    <row r="2972" spans="1:14" x14ac:dyDescent="0.2">
      <c r="A2972">
        <v>526716</v>
      </c>
      <c r="B2972">
        <v>8960161</v>
      </c>
      <c r="C2972">
        <v>1353999</v>
      </c>
      <c r="D2972" s="9">
        <v>1.8985563377607666E-5</v>
      </c>
      <c r="E2972" s="9">
        <v>1.2722985669565536E-5</v>
      </c>
      <c r="F2972" s="9">
        <v>5.0960155805137225E-5</v>
      </c>
      <c r="G2972" s="8">
        <v>2.5979999999999996E-2</v>
      </c>
      <c r="H2972" s="8" t="s">
        <v>54</v>
      </c>
      <c r="I2972" s="37" t="s">
        <v>54</v>
      </c>
      <c r="J2972" s="37" t="s">
        <v>54</v>
      </c>
      <c r="K2972" s="37" t="s">
        <v>54</v>
      </c>
      <c r="L2972" s="9" t="s">
        <v>54</v>
      </c>
      <c r="M2972" s="9" t="s">
        <v>54</v>
      </c>
      <c r="N2972" s="9" t="s">
        <v>54</v>
      </c>
    </row>
    <row r="2973" spans="1:14" x14ac:dyDescent="0.2">
      <c r="A2973">
        <v>526716</v>
      </c>
      <c r="B2973">
        <v>8960161</v>
      </c>
      <c r="C2973">
        <v>1353999</v>
      </c>
      <c r="D2973" s="9">
        <v>1.8985563377607666E-5</v>
      </c>
      <c r="E2973" s="9">
        <v>1.2276565119756218E-5</v>
      </c>
      <c r="F2973" s="9">
        <v>5.1698708787820373E-5</v>
      </c>
      <c r="G2973" s="8">
        <v>1.8500000000000003E-2</v>
      </c>
      <c r="H2973" s="8" t="s">
        <v>54</v>
      </c>
      <c r="I2973" s="37" t="s">
        <v>54</v>
      </c>
      <c r="J2973" s="37" t="s">
        <v>54</v>
      </c>
      <c r="K2973" s="37" t="s">
        <v>54</v>
      </c>
      <c r="L2973" s="9" t="s">
        <v>54</v>
      </c>
      <c r="M2973" s="9" t="s">
        <v>54</v>
      </c>
      <c r="N2973" s="9" t="s">
        <v>54</v>
      </c>
    </row>
    <row r="2974" spans="1:14" x14ac:dyDescent="0.2">
      <c r="A2974">
        <v>526716</v>
      </c>
      <c r="B2974">
        <v>8960161</v>
      </c>
      <c r="C2974">
        <v>1353999</v>
      </c>
      <c r="D2974" s="9">
        <v>1.8985563377607666E-5</v>
      </c>
      <c r="E2974" s="9">
        <v>1.0267672645614293E-5</v>
      </c>
      <c r="F2974" s="9">
        <v>3.8404755099523707E-5</v>
      </c>
      <c r="G2974" s="8">
        <v>1.6980000000000002E-2</v>
      </c>
      <c r="H2974" s="8" t="s">
        <v>54</v>
      </c>
      <c r="I2974" s="37">
        <v>2.7000000000000003E-2</v>
      </c>
      <c r="J2974" s="37">
        <v>2.3E-2</v>
      </c>
      <c r="K2974" s="37">
        <v>0.11</v>
      </c>
      <c r="L2974" s="9" t="s">
        <v>54</v>
      </c>
      <c r="M2974" s="9" t="s">
        <v>54</v>
      </c>
      <c r="N2974" s="9" t="s">
        <v>54</v>
      </c>
    </row>
    <row r="2975" spans="1:14" x14ac:dyDescent="0.2">
      <c r="A2975">
        <v>526716</v>
      </c>
      <c r="B2975">
        <v>8960161</v>
      </c>
      <c r="C2975">
        <v>1353999</v>
      </c>
      <c r="D2975" s="9">
        <v>1.8985563377607666E-5</v>
      </c>
      <c r="E2975" s="9">
        <v>1.1048908607780597E-5</v>
      </c>
      <c r="F2975" s="9">
        <v>4.3574625978305744E-5</v>
      </c>
      <c r="G2975" s="8">
        <v>4.0050000000000002E-2</v>
      </c>
      <c r="H2975" s="8" t="s">
        <v>54</v>
      </c>
      <c r="I2975" s="37">
        <v>0.121</v>
      </c>
      <c r="J2975" s="37">
        <v>0.16800000000000001</v>
      </c>
      <c r="K2975" s="37">
        <v>0.28999999999999998</v>
      </c>
      <c r="L2975" s="9" t="s">
        <v>54</v>
      </c>
      <c r="M2975" s="9" t="s">
        <v>54</v>
      </c>
      <c r="N2975" s="9" t="s">
        <v>54</v>
      </c>
    </row>
    <row r="2976" spans="1:14" x14ac:dyDescent="0.2">
      <c r="A2976">
        <v>526716</v>
      </c>
      <c r="B2976">
        <v>8960161</v>
      </c>
      <c r="C2976">
        <v>1353999</v>
      </c>
      <c r="D2976" s="9">
        <v>1.8985563377607666E-5</v>
      </c>
      <c r="E2976" s="9">
        <v>1.3950642181541158E-5</v>
      </c>
      <c r="F2976" s="9">
        <v>6.2777003528067594E-5</v>
      </c>
      <c r="G2976" s="8">
        <v>5.1075000000000002E-2</v>
      </c>
      <c r="H2976" s="8" t="s">
        <v>54</v>
      </c>
      <c r="I2976" s="37">
        <v>0.29499999999999998</v>
      </c>
      <c r="J2976" s="37">
        <v>0.46600000000000003</v>
      </c>
      <c r="K2976" s="37">
        <v>0.52300000000000002</v>
      </c>
      <c r="L2976" s="9" t="s">
        <v>54</v>
      </c>
      <c r="M2976" s="9" t="s">
        <v>54</v>
      </c>
      <c r="N2976" s="9" t="s">
        <v>54</v>
      </c>
    </row>
    <row r="2977" spans="1:14" x14ac:dyDescent="0.2">
      <c r="A2977">
        <v>526716</v>
      </c>
      <c r="B2977">
        <v>8960161</v>
      </c>
      <c r="C2977">
        <v>1353999</v>
      </c>
      <c r="D2977" s="9">
        <v>1.8985563377607666E-5</v>
      </c>
      <c r="E2977" s="9">
        <v>1.4173852456445817E-5</v>
      </c>
      <c r="F2977" s="9">
        <v>6.425410949343389E-5</v>
      </c>
      <c r="G2977" s="8">
        <v>6.5040000000000001E-2</v>
      </c>
      <c r="H2977" s="8">
        <v>0.86799999999999999</v>
      </c>
      <c r="I2977" s="37">
        <v>0.38</v>
      </c>
      <c r="J2977" s="37">
        <v>0.57999999999999996</v>
      </c>
      <c r="K2977" s="37">
        <v>0.68200000000000005</v>
      </c>
      <c r="L2977" s="9" t="s">
        <v>54</v>
      </c>
      <c r="M2977" s="9" t="s">
        <v>54</v>
      </c>
      <c r="N2977" s="9" t="s">
        <v>54</v>
      </c>
    </row>
    <row r="2978" spans="1:14" x14ac:dyDescent="0.2">
      <c r="A2978">
        <v>526716</v>
      </c>
      <c r="B2978">
        <v>8960161</v>
      </c>
      <c r="C2978">
        <v>1353999</v>
      </c>
      <c r="D2978" s="9">
        <v>1.8985563377607666E-5</v>
      </c>
      <c r="E2978" s="9">
        <v>1.8191637404729671E-5</v>
      </c>
      <c r="F2978" s="9">
        <v>8.4195040025878895E-5</v>
      </c>
      <c r="G2978" s="8">
        <v>8.8550000000000004E-2</v>
      </c>
      <c r="H2978" s="8" t="s">
        <v>54</v>
      </c>
      <c r="I2978" s="37">
        <v>0.41600000000000004</v>
      </c>
      <c r="J2978" s="37">
        <v>0.61599999999999999</v>
      </c>
      <c r="K2978" s="37">
        <v>0.76900000000000013</v>
      </c>
      <c r="L2978" s="9" t="s">
        <v>54</v>
      </c>
      <c r="M2978" s="9" t="s">
        <v>54</v>
      </c>
      <c r="N2978" s="9" t="s">
        <v>54</v>
      </c>
    </row>
    <row r="2979" spans="1:14" x14ac:dyDescent="0.2">
      <c r="A2979">
        <v>143300</v>
      </c>
      <c r="B2979">
        <v>2013122</v>
      </c>
      <c r="C2979">
        <v>258388</v>
      </c>
      <c r="D2979" s="9">
        <v>6.9783670621074669E-5</v>
      </c>
      <c r="E2979" s="9">
        <v>3.1294675633170764E-5</v>
      </c>
      <c r="F2979" s="9">
        <v>8.9013421675929224E-5</v>
      </c>
      <c r="G2979" s="8" t="s">
        <v>54</v>
      </c>
      <c r="H2979" s="8" t="s">
        <v>54</v>
      </c>
      <c r="I2979" s="37">
        <v>0.44400000000000001</v>
      </c>
      <c r="J2979" s="37">
        <v>0.70299999999999996</v>
      </c>
      <c r="K2979" s="37" t="s">
        <v>54</v>
      </c>
      <c r="L2979" s="9" t="s">
        <v>54</v>
      </c>
      <c r="M2979" s="9" t="s">
        <v>54</v>
      </c>
      <c r="N2979" s="9" t="s">
        <v>54</v>
      </c>
    </row>
    <row r="2980" spans="1:14" x14ac:dyDescent="0.2">
      <c r="A2980">
        <v>143300</v>
      </c>
      <c r="B2980">
        <v>2013122</v>
      </c>
      <c r="C2980">
        <v>258388</v>
      </c>
      <c r="D2980" s="9">
        <v>6.9783670621074669E-5</v>
      </c>
      <c r="E2980" s="9">
        <v>3.526860269770039E-5</v>
      </c>
      <c r="F2980" s="9">
        <v>1.1997461182407852E-4</v>
      </c>
      <c r="G2980" s="8" t="s">
        <v>54</v>
      </c>
      <c r="H2980" s="8" t="s">
        <v>54</v>
      </c>
      <c r="I2980" s="37">
        <v>0.45700000000000002</v>
      </c>
      <c r="J2980" s="37">
        <v>0.71499999999999997</v>
      </c>
      <c r="K2980" s="37" t="s">
        <v>54</v>
      </c>
      <c r="L2980" s="9" t="s">
        <v>54</v>
      </c>
      <c r="M2980" s="9" t="s">
        <v>54</v>
      </c>
      <c r="N2980" s="9" t="s">
        <v>54</v>
      </c>
    </row>
    <row r="2981" spans="1:14" x14ac:dyDescent="0.2">
      <c r="A2981">
        <v>143300</v>
      </c>
      <c r="B2981">
        <v>2013122</v>
      </c>
      <c r="C2981">
        <v>258388</v>
      </c>
      <c r="D2981" s="9">
        <v>6.9783670621074669E-5</v>
      </c>
      <c r="E2981" s="9">
        <v>3.72555662299652E-5</v>
      </c>
      <c r="F2981" s="9">
        <v>1.3545520689815316E-4</v>
      </c>
      <c r="G2981" s="8" t="s">
        <v>54</v>
      </c>
      <c r="H2981" s="8" t="s">
        <v>54</v>
      </c>
      <c r="I2981" s="37">
        <v>0.46600000000000003</v>
      </c>
      <c r="J2981" s="37">
        <v>0.72200000000000009</v>
      </c>
      <c r="K2981" s="37" t="s">
        <v>54</v>
      </c>
      <c r="L2981" s="9" t="s">
        <v>54</v>
      </c>
      <c r="M2981" s="9" t="s">
        <v>54</v>
      </c>
      <c r="N2981" s="9" t="s">
        <v>54</v>
      </c>
    </row>
    <row r="2982" spans="1:14" x14ac:dyDescent="0.2">
      <c r="A2982">
        <v>143300</v>
      </c>
      <c r="B2982">
        <v>2013122</v>
      </c>
      <c r="C2982">
        <v>258388</v>
      </c>
      <c r="D2982" s="9">
        <v>6.9783670621074669E-5</v>
      </c>
      <c r="E2982" s="9">
        <v>2.7320748568641145E-5</v>
      </c>
      <c r="F2982" s="9">
        <v>5.8052231527779925E-5</v>
      </c>
      <c r="G2982" s="8" t="s">
        <v>54</v>
      </c>
      <c r="H2982" s="8" t="s">
        <v>54</v>
      </c>
      <c r="I2982" s="37">
        <v>0.47000000000000003</v>
      </c>
      <c r="J2982" s="37">
        <v>0.72599999999999998</v>
      </c>
      <c r="K2982" s="37" t="s">
        <v>54</v>
      </c>
      <c r="L2982" s="9" t="s">
        <v>54</v>
      </c>
      <c r="M2982" s="9" t="s">
        <v>54</v>
      </c>
      <c r="N2982" s="9" t="s">
        <v>54</v>
      </c>
    </row>
    <row r="2983" spans="1:14" x14ac:dyDescent="0.2">
      <c r="A2983">
        <v>143300</v>
      </c>
      <c r="B2983">
        <v>2013122</v>
      </c>
      <c r="C2983">
        <v>258388</v>
      </c>
      <c r="D2983" s="9">
        <v>6.9783670621074669E-5</v>
      </c>
      <c r="E2983" s="9">
        <v>3.0797934750104567E-5</v>
      </c>
      <c r="F2983" s="9">
        <v>8.5143272907410559E-5</v>
      </c>
      <c r="G2983" s="8" t="s">
        <v>54</v>
      </c>
      <c r="H2983" s="8" t="s">
        <v>54</v>
      </c>
      <c r="I2983" s="37">
        <v>0.47200000000000003</v>
      </c>
      <c r="J2983" s="37">
        <v>0.72599999999999998</v>
      </c>
      <c r="K2983" s="37" t="s">
        <v>54</v>
      </c>
      <c r="L2983" s="9" t="s">
        <v>54</v>
      </c>
      <c r="M2983" s="9" t="s">
        <v>54</v>
      </c>
      <c r="N2983" s="9" t="s">
        <v>54</v>
      </c>
    </row>
    <row r="2984" spans="1:14" x14ac:dyDescent="0.2">
      <c r="A2984">
        <v>143300</v>
      </c>
      <c r="B2984">
        <v>2013122</v>
      </c>
      <c r="C2984">
        <v>258388</v>
      </c>
      <c r="D2984" s="9">
        <v>6.9783670621074669E-5</v>
      </c>
      <c r="E2984" s="9">
        <v>2.7320748568641145E-5</v>
      </c>
      <c r="F2984" s="9">
        <v>5.8052231527779925E-5</v>
      </c>
      <c r="G2984" s="8" t="s">
        <v>54</v>
      </c>
      <c r="H2984" s="8" t="s">
        <v>54</v>
      </c>
      <c r="I2984" s="37" t="s">
        <v>54</v>
      </c>
      <c r="J2984" s="37" t="s">
        <v>54</v>
      </c>
      <c r="K2984" s="37" t="s">
        <v>54</v>
      </c>
      <c r="L2984" s="9" t="s">
        <v>54</v>
      </c>
      <c r="M2984" s="9" t="s">
        <v>54</v>
      </c>
      <c r="N2984" s="9" t="s">
        <v>54</v>
      </c>
    </row>
    <row r="2985" spans="1:14" x14ac:dyDescent="0.2">
      <c r="A2985">
        <v>143300</v>
      </c>
      <c r="B2985">
        <v>2013122</v>
      </c>
      <c r="C2985">
        <v>258388</v>
      </c>
      <c r="D2985" s="9">
        <v>6.9783670621074669E-5</v>
      </c>
      <c r="E2985" s="9">
        <v>2.7320748568641145E-5</v>
      </c>
      <c r="F2985" s="9">
        <v>5.8052231527779925E-5</v>
      </c>
      <c r="G2985" s="8" t="s">
        <v>54</v>
      </c>
      <c r="H2985" s="8" t="s">
        <v>54</v>
      </c>
      <c r="I2985" s="37" t="s">
        <v>54</v>
      </c>
      <c r="J2985" s="37" t="s">
        <v>54</v>
      </c>
      <c r="K2985" s="37" t="s">
        <v>54</v>
      </c>
      <c r="L2985" s="9" t="s">
        <v>54</v>
      </c>
      <c r="M2985" s="9" t="s">
        <v>54</v>
      </c>
      <c r="N2985" s="9" t="s">
        <v>54</v>
      </c>
    </row>
    <row r="2986" spans="1:14" x14ac:dyDescent="0.2">
      <c r="A2986">
        <v>143300</v>
      </c>
      <c r="B2986">
        <v>2013122</v>
      </c>
      <c r="C2986">
        <v>258388</v>
      </c>
      <c r="D2986" s="9">
        <v>6.9783670621074669E-5</v>
      </c>
      <c r="E2986" s="9">
        <v>2.7320748568641145E-5</v>
      </c>
      <c r="F2986" s="9">
        <v>5.8052231527779925E-5</v>
      </c>
      <c r="G2986" s="8" t="s">
        <v>54</v>
      </c>
      <c r="H2986" s="8" t="s">
        <v>54</v>
      </c>
      <c r="I2986" s="37">
        <v>1.7000000000000001E-2</v>
      </c>
      <c r="J2986" s="37">
        <v>9.0000000000000011E-3</v>
      </c>
      <c r="K2986" s="37">
        <v>0</v>
      </c>
      <c r="L2986" s="9" t="s">
        <v>54</v>
      </c>
      <c r="M2986" s="9" t="s">
        <v>54</v>
      </c>
      <c r="N2986" s="9" t="s">
        <v>54</v>
      </c>
    </row>
    <row r="2987" spans="1:14" x14ac:dyDescent="0.2">
      <c r="A2987">
        <v>143300</v>
      </c>
      <c r="B2987">
        <v>2013122</v>
      </c>
      <c r="C2987">
        <v>258388</v>
      </c>
      <c r="D2987" s="9">
        <v>6.9783670621074669E-5</v>
      </c>
      <c r="E2987" s="9">
        <v>3.0797934750104567E-5</v>
      </c>
      <c r="F2987" s="9">
        <v>8.5143272907410559E-5</v>
      </c>
      <c r="G2987" s="8" t="s">
        <v>54</v>
      </c>
      <c r="H2987" s="8" t="s">
        <v>54</v>
      </c>
      <c r="I2987" s="37">
        <v>7.9000000000000001E-2</v>
      </c>
      <c r="J2987" s="37">
        <v>0.127</v>
      </c>
      <c r="K2987" s="37">
        <v>0</v>
      </c>
      <c r="L2987" s="9" t="s">
        <v>54</v>
      </c>
      <c r="M2987" s="9" t="s">
        <v>54</v>
      </c>
      <c r="N2987" s="9" t="s">
        <v>54</v>
      </c>
    </row>
    <row r="2988" spans="1:14" x14ac:dyDescent="0.2">
      <c r="A2988">
        <v>143300</v>
      </c>
      <c r="B2988">
        <v>2013122</v>
      </c>
      <c r="C2988">
        <v>258388</v>
      </c>
      <c r="D2988" s="9">
        <v>6.9783670621074669E-5</v>
      </c>
      <c r="E2988" s="9">
        <v>3.0301193867038363E-5</v>
      </c>
      <c r="F2988" s="9">
        <v>8.1273124138891894E-5</v>
      </c>
      <c r="G2988" s="8">
        <v>1.5450000000000002E-2</v>
      </c>
      <c r="H2988" s="8" t="s">
        <v>54</v>
      </c>
      <c r="I2988" s="37">
        <v>0.27</v>
      </c>
      <c r="J2988" s="37">
        <v>0.40799999999999997</v>
      </c>
      <c r="K2988" s="37">
        <v>0.36700000000000005</v>
      </c>
      <c r="L2988" s="9" t="s">
        <v>54</v>
      </c>
      <c r="M2988" s="9" t="s">
        <v>54</v>
      </c>
      <c r="N2988" s="9" t="s">
        <v>54</v>
      </c>
    </row>
    <row r="2989" spans="1:14" x14ac:dyDescent="0.2">
      <c r="A2989">
        <v>143300</v>
      </c>
      <c r="B2989">
        <v>2013122</v>
      </c>
      <c r="C2989">
        <v>258388</v>
      </c>
      <c r="D2989" s="9">
        <v>6.9783670621074669E-5</v>
      </c>
      <c r="E2989" s="9">
        <v>3.1294675633170764E-5</v>
      </c>
      <c r="F2989" s="9">
        <v>8.9013421675929224E-5</v>
      </c>
      <c r="G2989" s="8">
        <v>1.8974999999999999E-2</v>
      </c>
      <c r="H2989" s="8" t="s">
        <v>54</v>
      </c>
      <c r="I2989" s="37">
        <v>0.38200000000000006</v>
      </c>
      <c r="J2989" s="37">
        <v>0.54600000000000004</v>
      </c>
      <c r="K2989" s="37">
        <v>0.53</v>
      </c>
      <c r="L2989" s="9" t="s">
        <v>54</v>
      </c>
      <c r="M2989" s="9" t="s">
        <v>54</v>
      </c>
      <c r="N2989" s="9" t="s">
        <v>54</v>
      </c>
    </row>
    <row r="2990" spans="1:14" x14ac:dyDescent="0.2">
      <c r="A2990">
        <v>143300</v>
      </c>
      <c r="B2990">
        <v>2013122</v>
      </c>
      <c r="C2990">
        <v>258388</v>
      </c>
      <c r="D2990" s="9">
        <v>6.9783670621074669E-5</v>
      </c>
      <c r="E2990" s="9">
        <v>3.2288157399303172E-5</v>
      </c>
      <c r="F2990" s="9">
        <v>9.675371921296654E-5</v>
      </c>
      <c r="G2990" s="8">
        <v>2.2920000000000003E-2</v>
      </c>
      <c r="H2990" s="8" t="s">
        <v>54</v>
      </c>
      <c r="I2990" s="37">
        <v>0.42100000000000004</v>
      </c>
      <c r="J2990" s="37">
        <v>0.57500000000000007</v>
      </c>
      <c r="K2990" s="37">
        <v>0.65099999999999991</v>
      </c>
      <c r="L2990" s="9" t="s">
        <v>54</v>
      </c>
      <c r="M2990" s="9" t="s">
        <v>54</v>
      </c>
      <c r="N2990" s="9" t="s">
        <v>54</v>
      </c>
    </row>
    <row r="2991" spans="1:14" x14ac:dyDescent="0.2">
      <c r="A2991">
        <v>143988</v>
      </c>
      <c r="B2991">
        <v>2037136</v>
      </c>
      <c r="C2991">
        <v>266251</v>
      </c>
      <c r="D2991" s="9">
        <v>6.9450231963774761E-5</v>
      </c>
      <c r="E2991" s="9">
        <v>4.17252456389755E-5</v>
      </c>
      <c r="F2991" s="9">
        <v>1.6901344971474285E-4</v>
      </c>
      <c r="G2991" s="8">
        <v>3.1375E-2</v>
      </c>
      <c r="H2991" s="8" t="s">
        <v>54</v>
      </c>
      <c r="I2991" s="37">
        <v>0.441</v>
      </c>
      <c r="J2991" s="37">
        <v>0.6</v>
      </c>
      <c r="K2991" s="37">
        <v>0.65900000000000003</v>
      </c>
      <c r="L2991" s="9" t="s">
        <v>54</v>
      </c>
      <c r="M2991" s="9" t="s">
        <v>54</v>
      </c>
      <c r="N2991" s="9" t="s">
        <v>54</v>
      </c>
    </row>
    <row r="2992" spans="1:14" x14ac:dyDescent="0.2">
      <c r="A2992">
        <v>143988</v>
      </c>
      <c r="B2992">
        <v>2037136</v>
      </c>
      <c r="C2992">
        <v>266251</v>
      </c>
      <c r="D2992" s="9">
        <v>6.9450231963774761E-5</v>
      </c>
      <c r="E2992" s="9">
        <v>3.2398426025557446E-5</v>
      </c>
      <c r="F2992" s="9">
        <v>9.7652215390740311E-5</v>
      </c>
      <c r="G2992" s="8">
        <v>5.0800000000000005E-2</v>
      </c>
      <c r="H2992" s="8" t="s">
        <v>54</v>
      </c>
      <c r="I2992" s="37">
        <v>0.45500000000000002</v>
      </c>
      <c r="J2992" s="37">
        <v>0.626</v>
      </c>
      <c r="K2992" s="37">
        <v>0.66200000000000003</v>
      </c>
      <c r="L2992" s="9" t="s">
        <v>54</v>
      </c>
      <c r="M2992" s="9" t="s">
        <v>54</v>
      </c>
      <c r="N2992" s="9" t="s">
        <v>54</v>
      </c>
    </row>
    <row r="2993" spans="1:14" x14ac:dyDescent="0.2">
      <c r="A2993">
        <v>143988</v>
      </c>
      <c r="B2993">
        <v>2037136</v>
      </c>
      <c r="C2993">
        <v>266251</v>
      </c>
      <c r="D2993" s="9">
        <v>6.9450231963774761E-5</v>
      </c>
      <c r="E2993" s="9">
        <v>3.8289048939295168E-5</v>
      </c>
      <c r="F2993" s="9">
        <v>1.4272246864800508E-4</v>
      </c>
      <c r="G2993" s="8">
        <v>3.124E-2</v>
      </c>
      <c r="H2993" s="8" t="s">
        <v>54</v>
      </c>
      <c r="I2993" s="37">
        <v>0.46200000000000002</v>
      </c>
      <c r="J2993" s="37">
        <v>0.63300000000000001</v>
      </c>
      <c r="K2993" s="37">
        <v>0.69000000000000006</v>
      </c>
      <c r="L2993" s="9" t="s">
        <v>54</v>
      </c>
      <c r="M2993" s="9" t="s">
        <v>54</v>
      </c>
      <c r="N2993" s="9" t="s">
        <v>54</v>
      </c>
    </row>
    <row r="2994" spans="1:14" x14ac:dyDescent="0.2">
      <c r="A2994">
        <v>143988</v>
      </c>
      <c r="B2994">
        <v>2037136</v>
      </c>
      <c r="C2994">
        <v>266251</v>
      </c>
      <c r="D2994" s="9">
        <v>6.9450231963774761E-5</v>
      </c>
      <c r="E2994" s="9">
        <v>3.3380196511180404E-5</v>
      </c>
      <c r="F2994" s="9">
        <v>1.0516392426695111E-4</v>
      </c>
      <c r="G2994" s="8">
        <v>1.5824999999999999E-2</v>
      </c>
      <c r="H2994" s="8" t="s">
        <v>54</v>
      </c>
      <c r="I2994" s="37">
        <v>0.46500000000000002</v>
      </c>
      <c r="J2994" s="37">
        <v>0.63900000000000001</v>
      </c>
      <c r="K2994" s="37">
        <v>0.69599999999999995</v>
      </c>
      <c r="L2994" s="9" t="s">
        <v>54</v>
      </c>
      <c r="M2994" s="9" t="s">
        <v>54</v>
      </c>
      <c r="N2994" s="9" t="s">
        <v>54</v>
      </c>
    </row>
    <row r="2995" spans="1:14" x14ac:dyDescent="0.2">
      <c r="A2995">
        <v>143988</v>
      </c>
      <c r="B2995">
        <v>2037136</v>
      </c>
      <c r="C2995">
        <v>266251</v>
      </c>
      <c r="D2995" s="9">
        <v>6.9450231963774761E-5</v>
      </c>
      <c r="E2995" s="9">
        <v>3.1416655539934495E-5</v>
      </c>
      <c r="F2995" s="9">
        <v>9.0140506514529525E-5</v>
      </c>
      <c r="G2995" s="8">
        <v>1.1600000000000001E-2</v>
      </c>
      <c r="H2995" s="8" t="s">
        <v>54</v>
      </c>
      <c r="I2995" s="37">
        <v>0.46700000000000003</v>
      </c>
      <c r="J2995" s="37">
        <v>0.63900000000000001</v>
      </c>
      <c r="K2995" s="37">
        <v>0.69599999999999995</v>
      </c>
      <c r="L2995" s="9" t="s">
        <v>54</v>
      </c>
      <c r="M2995" s="9" t="s">
        <v>54</v>
      </c>
      <c r="N2995" s="9" t="s">
        <v>54</v>
      </c>
    </row>
    <row r="2996" spans="1:14" x14ac:dyDescent="0.2">
      <c r="A2996">
        <v>143988</v>
      </c>
      <c r="B2996">
        <v>2037136</v>
      </c>
      <c r="C2996">
        <v>266251</v>
      </c>
      <c r="D2996" s="9">
        <v>6.9450231963774761E-5</v>
      </c>
      <c r="E2996" s="9">
        <v>2.9943999811500068E-5</v>
      </c>
      <c r="F2996" s="9">
        <v>7.8872943200213326E-5</v>
      </c>
      <c r="G2996" s="8">
        <v>5.62E-3</v>
      </c>
      <c r="H2996" s="8" t="s">
        <v>54</v>
      </c>
      <c r="I2996" s="37" t="s">
        <v>54</v>
      </c>
      <c r="J2996" s="37" t="s">
        <v>54</v>
      </c>
      <c r="K2996" s="37" t="s">
        <v>54</v>
      </c>
      <c r="L2996" s="9" t="s">
        <v>54</v>
      </c>
      <c r="M2996" s="9" t="s">
        <v>54</v>
      </c>
      <c r="N2996" s="9" t="s">
        <v>54</v>
      </c>
    </row>
    <row r="2997" spans="1:14" x14ac:dyDescent="0.2">
      <c r="A2997">
        <v>143988</v>
      </c>
      <c r="B2997">
        <v>2037136</v>
      </c>
      <c r="C2997">
        <v>266251</v>
      </c>
      <c r="D2997" s="9">
        <v>6.9450231963774761E-5</v>
      </c>
      <c r="E2997" s="9">
        <v>2.9453114568688589E-5</v>
      </c>
      <c r="F2997" s="9">
        <v>7.511708876210794E-5</v>
      </c>
      <c r="G2997" s="8">
        <v>5.025E-3</v>
      </c>
      <c r="H2997" s="8" t="s">
        <v>54</v>
      </c>
      <c r="I2997" s="37" t="s">
        <v>54</v>
      </c>
      <c r="J2997" s="37" t="s">
        <v>54</v>
      </c>
      <c r="K2997" s="37" t="s">
        <v>54</v>
      </c>
      <c r="L2997" s="9" t="s">
        <v>54</v>
      </c>
      <c r="M2997" s="9" t="s">
        <v>54</v>
      </c>
      <c r="N2997" s="9" t="s">
        <v>54</v>
      </c>
    </row>
    <row r="2998" spans="1:14" x14ac:dyDescent="0.2">
      <c r="A2998">
        <v>143988</v>
      </c>
      <c r="B2998">
        <v>2037136</v>
      </c>
      <c r="C2998">
        <v>266251</v>
      </c>
      <c r="D2998" s="9">
        <v>6.9450231963774761E-5</v>
      </c>
      <c r="E2998" s="9">
        <v>2.6998688354631208E-5</v>
      </c>
      <c r="F2998" s="9">
        <v>5.6337816571580955E-5</v>
      </c>
      <c r="G2998" s="8">
        <v>6.3E-3</v>
      </c>
      <c r="H2998" s="8" t="s">
        <v>54</v>
      </c>
      <c r="I2998" s="37">
        <v>2.3E-2</v>
      </c>
      <c r="J2998" s="37">
        <v>1.8000000000000002E-2</v>
      </c>
      <c r="K2998" s="37">
        <v>0.06</v>
      </c>
      <c r="L2998" s="9" t="s">
        <v>54</v>
      </c>
      <c r="M2998" s="9" t="s">
        <v>54</v>
      </c>
      <c r="N2998" s="9" t="s">
        <v>54</v>
      </c>
    </row>
    <row r="2999" spans="1:14" x14ac:dyDescent="0.2">
      <c r="A2999">
        <v>143988</v>
      </c>
      <c r="B2999">
        <v>2037136</v>
      </c>
      <c r="C2999">
        <v>266251</v>
      </c>
      <c r="D2999" s="9">
        <v>6.9450231963774761E-5</v>
      </c>
      <c r="E2999" s="9">
        <v>2.6998688354631208E-5</v>
      </c>
      <c r="F2999" s="9">
        <v>5.6337816571580955E-5</v>
      </c>
      <c r="G2999" s="8">
        <v>8.6E-3</v>
      </c>
      <c r="H2999" s="8" t="s">
        <v>54</v>
      </c>
      <c r="I2999" s="37">
        <v>9.5000000000000001E-2</v>
      </c>
      <c r="J2999" s="37">
        <v>0.13100000000000001</v>
      </c>
      <c r="K2999" s="37">
        <v>0.23600000000000002</v>
      </c>
      <c r="L2999" s="9" t="s">
        <v>54</v>
      </c>
      <c r="M2999" s="9" t="s">
        <v>54</v>
      </c>
      <c r="N2999" s="9" t="s">
        <v>54</v>
      </c>
    </row>
    <row r="3000" spans="1:14" x14ac:dyDescent="0.2">
      <c r="A3000">
        <v>143988</v>
      </c>
      <c r="B3000">
        <v>2037136</v>
      </c>
      <c r="C3000">
        <v>266251</v>
      </c>
      <c r="D3000" s="9">
        <v>6.9450231963774761E-5</v>
      </c>
      <c r="E3000" s="9">
        <v>2.9453114568688589E-5</v>
      </c>
      <c r="F3000" s="9">
        <v>7.511708876210794E-5</v>
      </c>
      <c r="G3000" s="8">
        <v>1.4350000000000002E-2</v>
      </c>
      <c r="H3000" s="8" t="s">
        <v>54</v>
      </c>
      <c r="I3000" s="37">
        <v>0.27</v>
      </c>
      <c r="J3000" s="37">
        <v>0.40799999999999997</v>
      </c>
      <c r="K3000" s="37">
        <v>0.48</v>
      </c>
      <c r="L3000" s="9" t="s">
        <v>54</v>
      </c>
      <c r="M3000" s="9" t="s">
        <v>54</v>
      </c>
      <c r="N3000" s="9" t="s">
        <v>54</v>
      </c>
    </row>
    <row r="3001" spans="1:14" x14ac:dyDescent="0.2">
      <c r="A3001">
        <v>143988</v>
      </c>
      <c r="B3001">
        <v>2037136</v>
      </c>
      <c r="C3001">
        <v>266251</v>
      </c>
      <c r="D3001" s="9">
        <v>6.9450231963774761E-5</v>
      </c>
      <c r="E3001" s="9">
        <v>2.9453114568688589E-5</v>
      </c>
      <c r="F3001" s="9">
        <v>7.511708876210794E-5</v>
      </c>
      <c r="G3001" s="8">
        <v>2.0140000000000002E-2</v>
      </c>
      <c r="H3001" s="8" t="s">
        <v>54</v>
      </c>
      <c r="I3001" s="37">
        <v>0.37200000000000005</v>
      </c>
      <c r="J3001" s="37">
        <v>0.54700000000000004</v>
      </c>
      <c r="K3001" s="37">
        <v>0.56700000000000006</v>
      </c>
      <c r="L3001" s="9" t="s">
        <v>54</v>
      </c>
      <c r="M3001" s="9" t="s">
        <v>54</v>
      </c>
      <c r="N3001" s="9" t="s">
        <v>54</v>
      </c>
    </row>
    <row r="3002" spans="1:14" x14ac:dyDescent="0.2">
      <c r="A3002">
        <v>143988</v>
      </c>
      <c r="B3002">
        <v>2037136</v>
      </c>
      <c r="C3002">
        <v>266251</v>
      </c>
      <c r="D3002" s="9">
        <v>6.9450231963774761E-5</v>
      </c>
      <c r="E3002" s="9">
        <v>2.6998688354631208E-5</v>
      </c>
      <c r="F3002" s="9">
        <v>5.6337816571580955E-5</v>
      </c>
      <c r="G3002" s="8">
        <v>1.6574999999999999E-2</v>
      </c>
      <c r="H3002" s="8" t="s">
        <v>54</v>
      </c>
      <c r="I3002" s="37">
        <v>0.39500000000000002</v>
      </c>
      <c r="J3002" s="37">
        <v>0.56899999999999995</v>
      </c>
      <c r="K3002" s="37">
        <v>0.622</v>
      </c>
      <c r="L3002" s="9" t="s">
        <v>54</v>
      </c>
      <c r="M3002" s="9" t="s">
        <v>54</v>
      </c>
      <c r="N3002" s="9" t="s">
        <v>54</v>
      </c>
    </row>
    <row r="3003" spans="1:14" x14ac:dyDescent="0.2">
      <c r="A3003">
        <v>143937</v>
      </c>
      <c r="B3003">
        <v>2055287</v>
      </c>
      <c r="C3003">
        <v>275103</v>
      </c>
      <c r="D3003" s="9">
        <v>6.9474839686807423E-5</v>
      </c>
      <c r="E3003" s="9">
        <v>2.9679553269202793E-5</v>
      </c>
      <c r="F3003" s="9">
        <v>7.6335045419352029E-5</v>
      </c>
      <c r="G3003" s="8">
        <v>1.8825000000000001E-2</v>
      </c>
      <c r="H3003" s="8" t="s">
        <v>54</v>
      </c>
      <c r="I3003" s="37">
        <v>0.42399999999999999</v>
      </c>
      <c r="J3003" s="37">
        <v>0.59399999999999997</v>
      </c>
      <c r="K3003" s="37">
        <v>0.66599999999999993</v>
      </c>
      <c r="L3003" s="9" t="s">
        <v>54</v>
      </c>
      <c r="M3003" s="9" t="s">
        <v>54</v>
      </c>
      <c r="N3003" s="9" t="s">
        <v>54</v>
      </c>
    </row>
    <row r="3004" spans="1:14" x14ac:dyDescent="0.2">
      <c r="A3004">
        <v>143937</v>
      </c>
      <c r="B3004">
        <v>2055287</v>
      </c>
      <c r="C3004">
        <v>275103</v>
      </c>
      <c r="D3004" s="9">
        <v>6.9474839686807423E-5</v>
      </c>
      <c r="E3004" s="9">
        <v>3.2112303537170232E-5</v>
      </c>
      <c r="F3004" s="9">
        <v>9.4510056233483461E-5</v>
      </c>
      <c r="G3004" s="8">
        <v>2.4399999999999998E-2</v>
      </c>
      <c r="H3004" s="8" t="s">
        <v>54</v>
      </c>
      <c r="I3004" s="37">
        <v>0.436</v>
      </c>
      <c r="J3004" s="37">
        <v>0.61</v>
      </c>
      <c r="K3004" s="37">
        <v>0.69599999999999995</v>
      </c>
      <c r="L3004" s="9" t="s">
        <v>54</v>
      </c>
      <c r="M3004" s="9" t="s">
        <v>54</v>
      </c>
      <c r="N3004" s="9" t="s">
        <v>54</v>
      </c>
    </row>
    <row r="3005" spans="1:14" x14ac:dyDescent="0.2">
      <c r="A3005">
        <v>143937</v>
      </c>
      <c r="B3005">
        <v>2055287</v>
      </c>
      <c r="C3005">
        <v>275103</v>
      </c>
      <c r="D3005" s="9">
        <v>6.9474839686807423E-5</v>
      </c>
      <c r="E3005" s="9">
        <v>3.3085403644357209E-5</v>
      </c>
      <c r="F3005" s="9">
        <v>1.0178006055913604E-4</v>
      </c>
      <c r="G3005" s="8">
        <v>2.2824999999999998E-2</v>
      </c>
      <c r="H3005" s="8" t="s">
        <v>54</v>
      </c>
      <c r="I3005" s="37">
        <v>0.443</v>
      </c>
      <c r="J3005" s="37">
        <v>0.61499999999999999</v>
      </c>
      <c r="K3005" s="37">
        <v>0.70700000000000007</v>
      </c>
      <c r="L3005" s="9" t="s">
        <v>54</v>
      </c>
      <c r="M3005" s="9" t="s">
        <v>54</v>
      </c>
      <c r="N3005" s="9" t="s">
        <v>54</v>
      </c>
    </row>
    <row r="3006" spans="1:14" x14ac:dyDescent="0.2">
      <c r="A3006">
        <v>143937</v>
      </c>
      <c r="B3006">
        <v>2055287</v>
      </c>
      <c r="C3006">
        <v>275103</v>
      </c>
      <c r="D3006" s="9">
        <v>6.9474839686807423E-5</v>
      </c>
      <c r="E3006" s="9">
        <v>2.6760252947641861E-5</v>
      </c>
      <c r="F3006" s="9">
        <v>5.4525032442394302E-5</v>
      </c>
      <c r="G3006" s="8">
        <v>1.7900000000000003E-2</v>
      </c>
      <c r="H3006" s="8" t="s">
        <v>54</v>
      </c>
      <c r="I3006" s="37">
        <v>0.44400000000000001</v>
      </c>
      <c r="J3006" s="37">
        <v>0.62</v>
      </c>
      <c r="K3006" s="37">
        <v>0.70700000000000007</v>
      </c>
      <c r="L3006" s="9" t="s">
        <v>54</v>
      </c>
      <c r="M3006" s="9" t="s">
        <v>54</v>
      </c>
      <c r="N3006" s="9" t="s">
        <v>54</v>
      </c>
    </row>
    <row r="3007" spans="1:14" x14ac:dyDescent="0.2">
      <c r="A3007">
        <v>143937</v>
      </c>
      <c r="B3007">
        <v>2055287</v>
      </c>
      <c r="C3007">
        <v>275103</v>
      </c>
      <c r="D3007" s="9">
        <v>6.9474839686807423E-5</v>
      </c>
      <c r="E3007" s="9">
        <v>2.6760252947641861E-5</v>
      </c>
      <c r="F3007" s="9">
        <v>5.4525032442394302E-5</v>
      </c>
      <c r="G3007" s="8">
        <v>9.3600000000000003E-3</v>
      </c>
      <c r="H3007" s="8" t="s">
        <v>54</v>
      </c>
      <c r="I3007" s="37">
        <v>0.44600000000000001</v>
      </c>
      <c r="J3007" s="37">
        <v>0.62</v>
      </c>
      <c r="K3007" s="37">
        <v>0.70700000000000007</v>
      </c>
      <c r="L3007" s="9" t="s">
        <v>54</v>
      </c>
      <c r="M3007" s="9" t="s">
        <v>54</v>
      </c>
      <c r="N3007" s="9" t="s">
        <v>54</v>
      </c>
    </row>
    <row r="3008" spans="1:14" x14ac:dyDescent="0.2">
      <c r="A3008">
        <v>143937</v>
      </c>
      <c r="B3008">
        <v>2055287</v>
      </c>
      <c r="C3008">
        <v>275103</v>
      </c>
      <c r="D3008" s="9">
        <v>6.9474839686807423E-5</v>
      </c>
      <c r="E3008" s="9">
        <v>2.6760252947641861E-5</v>
      </c>
      <c r="F3008" s="9">
        <v>5.4525032442394302E-5</v>
      </c>
      <c r="G3008" s="8">
        <v>6.1249999999999994E-3</v>
      </c>
      <c r="H3008" s="8" t="s">
        <v>54</v>
      </c>
      <c r="I3008" s="37" t="s">
        <v>54</v>
      </c>
      <c r="J3008" s="37" t="s">
        <v>54</v>
      </c>
      <c r="K3008" s="37" t="s">
        <v>54</v>
      </c>
      <c r="L3008" s="9" t="s">
        <v>54</v>
      </c>
      <c r="M3008" s="9" t="s">
        <v>54</v>
      </c>
      <c r="N3008" s="9" t="s">
        <v>54</v>
      </c>
    </row>
    <row r="3009" spans="1:14" x14ac:dyDescent="0.2">
      <c r="A3009">
        <v>143937</v>
      </c>
      <c r="B3009">
        <v>2055287</v>
      </c>
      <c r="C3009">
        <v>275103</v>
      </c>
      <c r="D3009" s="9">
        <v>6.9474839686807423E-5</v>
      </c>
      <c r="E3009" s="9">
        <v>2.6760252947641861E-5</v>
      </c>
      <c r="F3009" s="9">
        <v>5.4525032442394302E-5</v>
      </c>
      <c r="G3009" s="8">
        <v>5.2500000000000003E-3</v>
      </c>
      <c r="H3009" s="8" t="s">
        <v>54</v>
      </c>
      <c r="I3009" s="37" t="s">
        <v>54</v>
      </c>
      <c r="J3009" s="37" t="s">
        <v>54</v>
      </c>
      <c r="K3009" s="37" t="s">
        <v>54</v>
      </c>
      <c r="L3009" s="9" t="s">
        <v>54</v>
      </c>
      <c r="M3009" s="9" t="s">
        <v>54</v>
      </c>
      <c r="N3009" s="9" t="s">
        <v>54</v>
      </c>
    </row>
    <row r="3010" spans="1:14" x14ac:dyDescent="0.2">
      <c r="A3010">
        <v>143937</v>
      </c>
      <c r="B3010">
        <v>2055287</v>
      </c>
      <c r="C3010">
        <v>275103</v>
      </c>
      <c r="D3010" s="9">
        <v>6.9474839686807423E-5</v>
      </c>
      <c r="E3010" s="9">
        <v>2.6760252947641861E-5</v>
      </c>
      <c r="F3010" s="9">
        <v>5.4525032442394302E-5</v>
      </c>
      <c r="G3010" s="8">
        <v>7.9600000000000001E-3</v>
      </c>
      <c r="H3010" s="8" t="s">
        <v>54</v>
      </c>
      <c r="I3010" s="37">
        <v>2.8999999999999998E-2</v>
      </c>
      <c r="J3010" s="37">
        <v>1.3999999999999999E-2</v>
      </c>
      <c r="K3010" s="37">
        <v>0.11800000000000001</v>
      </c>
      <c r="L3010" s="9" t="s">
        <v>54</v>
      </c>
      <c r="M3010" s="9" t="s">
        <v>54</v>
      </c>
      <c r="N3010" s="9" t="s">
        <v>54</v>
      </c>
    </row>
    <row r="3011" spans="1:14" x14ac:dyDescent="0.2">
      <c r="A3011">
        <v>143937</v>
      </c>
      <c r="B3011">
        <v>2055287</v>
      </c>
      <c r="C3011">
        <v>275103</v>
      </c>
      <c r="D3011" s="9">
        <v>6.9474839686807423E-5</v>
      </c>
      <c r="E3011" s="9">
        <v>3.0166103322796281E-5</v>
      </c>
      <c r="F3011" s="9">
        <v>7.9970047582178305E-5</v>
      </c>
      <c r="G3011" s="8">
        <v>9.3500000000000007E-3</v>
      </c>
      <c r="H3011" s="8" t="s">
        <v>54</v>
      </c>
      <c r="I3011" s="37">
        <v>9.6999999999999989E-2</v>
      </c>
      <c r="J3011" s="37">
        <v>0.126</v>
      </c>
      <c r="K3011" s="37">
        <v>0.22100000000000003</v>
      </c>
      <c r="L3011" s="9" t="s">
        <v>54</v>
      </c>
      <c r="M3011" s="9" t="s">
        <v>54</v>
      </c>
      <c r="N3011" s="9" t="s">
        <v>54</v>
      </c>
    </row>
    <row r="3012" spans="1:14" x14ac:dyDescent="0.2">
      <c r="A3012">
        <v>143937</v>
      </c>
      <c r="B3012">
        <v>2055287</v>
      </c>
      <c r="C3012">
        <v>275103</v>
      </c>
      <c r="D3012" s="9">
        <v>6.9474839686807423E-5</v>
      </c>
      <c r="E3012" s="9">
        <v>3.0166103322796281E-5</v>
      </c>
      <c r="F3012" s="9">
        <v>7.9970047582178305E-5</v>
      </c>
      <c r="G3012" s="8">
        <v>1.2000000000000002E-2</v>
      </c>
      <c r="H3012" s="8" t="s">
        <v>54</v>
      </c>
      <c r="I3012" s="37">
        <v>0.26100000000000001</v>
      </c>
      <c r="J3012" s="37">
        <v>0.36200000000000004</v>
      </c>
      <c r="K3012" s="37">
        <v>0.43</v>
      </c>
      <c r="L3012" s="9" t="s">
        <v>54</v>
      </c>
      <c r="M3012" s="9" t="s">
        <v>54</v>
      </c>
      <c r="N3012" s="9" t="s">
        <v>54</v>
      </c>
    </row>
    <row r="3013" spans="1:14" x14ac:dyDescent="0.2">
      <c r="A3013">
        <v>143937</v>
      </c>
      <c r="B3013">
        <v>2055287</v>
      </c>
      <c r="C3013">
        <v>275103</v>
      </c>
      <c r="D3013" s="9">
        <v>6.9474839686807423E-5</v>
      </c>
      <c r="E3013" s="9">
        <v>3.0652653376389766E-5</v>
      </c>
      <c r="F3013" s="9">
        <v>8.3605049745004594E-5</v>
      </c>
      <c r="G3013" s="8">
        <v>1.7224999999999997E-2</v>
      </c>
      <c r="H3013" s="8" t="s">
        <v>54</v>
      </c>
      <c r="I3013" s="37">
        <v>0.35899999999999999</v>
      </c>
      <c r="J3013" s="37">
        <v>0.49700000000000005</v>
      </c>
      <c r="K3013" s="37">
        <v>0.53100000000000003</v>
      </c>
      <c r="L3013" s="9" t="s">
        <v>54</v>
      </c>
      <c r="M3013" s="9" t="s">
        <v>54</v>
      </c>
      <c r="N3013" s="9" t="s">
        <v>54</v>
      </c>
    </row>
    <row r="3014" spans="1:14" x14ac:dyDescent="0.2">
      <c r="A3014">
        <v>143937</v>
      </c>
      <c r="B3014">
        <v>2055287</v>
      </c>
      <c r="C3014">
        <v>275103</v>
      </c>
      <c r="D3014" s="9">
        <v>6.9474839686807423E-5</v>
      </c>
      <c r="E3014" s="9">
        <v>3.2112303537170232E-5</v>
      </c>
      <c r="F3014" s="9">
        <v>9.4510056233483461E-5</v>
      </c>
      <c r="G3014" s="8">
        <v>2.81E-2</v>
      </c>
      <c r="H3014" s="8" t="s">
        <v>54</v>
      </c>
      <c r="I3014" s="37">
        <v>0.40299999999999997</v>
      </c>
      <c r="J3014" s="37">
        <v>0.53800000000000003</v>
      </c>
      <c r="K3014" s="37">
        <v>0.60099999999999998</v>
      </c>
      <c r="L3014" s="9" t="s">
        <v>54</v>
      </c>
      <c r="M3014" s="9" t="s">
        <v>54</v>
      </c>
      <c r="N3014" s="9" t="s">
        <v>54</v>
      </c>
    </row>
    <row r="3015" spans="1:14" x14ac:dyDescent="0.2">
      <c r="A3015">
        <v>141533</v>
      </c>
      <c r="B3015">
        <v>2069706</v>
      </c>
      <c r="C3015">
        <v>285119</v>
      </c>
      <c r="D3015" s="9">
        <v>7.065490027060827E-5</v>
      </c>
      <c r="E3015" s="9">
        <v>3.6720191176911115E-5</v>
      </c>
      <c r="F3015" s="9">
        <v>1.2626306910447919E-4</v>
      </c>
      <c r="G3015" s="8">
        <v>4.7799999999999995E-2</v>
      </c>
      <c r="H3015" s="8" t="s">
        <v>54</v>
      </c>
      <c r="I3015" s="37">
        <v>0.438</v>
      </c>
      <c r="J3015" s="37">
        <v>0.56899999999999995</v>
      </c>
      <c r="K3015" s="37">
        <v>0.66700000000000004</v>
      </c>
      <c r="L3015" s="9" t="s">
        <v>54</v>
      </c>
      <c r="M3015" s="9" t="s">
        <v>54</v>
      </c>
      <c r="N3015" s="9" t="s">
        <v>54</v>
      </c>
    </row>
    <row r="3016" spans="1:14" x14ac:dyDescent="0.2">
      <c r="A3016">
        <v>141533</v>
      </c>
      <c r="B3016">
        <v>2069706</v>
      </c>
      <c r="C3016">
        <v>285119</v>
      </c>
      <c r="D3016" s="9">
        <v>7.065490027060827E-5</v>
      </c>
      <c r="E3016" s="9">
        <v>3.3338068305353512E-5</v>
      </c>
      <c r="F3016" s="9">
        <v>1.0171191677860823E-4</v>
      </c>
      <c r="G3016" s="8">
        <v>3.1749999999999994E-2</v>
      </c>
      <c r="H3016" s="8" t="s">
        <v>54</v>
      </c>
      <c r="I3016" s="37">
        <v>0.46100000000000002</v>
      </c>
      <c r="J3016" s="37">
        <v>0.59100000000000008</v>
      </c>
      <c r="K3016" s="37">
        <v>0.70799999999999996</v>
      </c>
      <c r="L3016" s="9" t="s">
        <v>54</v>
      </c>
      <c r="M3016" s="9" t="s">
        <v>54</v>
      </c>
      <c r="N3016" s="9" t="s">
        <v>54</v>
      </c>
    </row>
    <row r="3017" spans="1:14" x14ac:dyDescent="0.2">
      <c r="A3017">
        <v>141533</v>
      </c>
      <c r="B3017">
        <v>2069706</v>
      </c>
      <c r="C3017">
        <v>285119</v>
      </c>
      <c r="D3017" s="9">
        <v>7.065490027060827E-5</v>
      </c>
      <c r="E3017" s="9">
        <v>3.8169672407578659E-5</v>
      </c>
      <c r="F3017" s="9">
        <v>1.3678499152985246E-4</v>
      </c>
      <c r="G3017" s="8">
        <v>1.7500000000000002E-2</v>
      </c>
      <c r="H3017" s="8" t="s">
        <v>54</v>
      </c>
      <c r="I3017" s="37">
        <v>0.47100000000000003</v>
      </c>
      <c r="J3017" s="37">
        <v>0.61</v>
      </c>
      <c r="K3017" s="37">
        <v>0.71400000000000008</v>
      </c>
      <c r="L3017" s="9" t="s">
        <v>54</v>
      </c>
      <c r="M3017" s="9" t="s">
        <v>54</v>
      </c>
      <c r="N3017" s="9" t="s">
        <v>54</v>
      </c>
    </row>
    <row r="3018" spans="1:14" x14ac:dyDescent="0.2">
      <c r="A3018">
        <v>141533</v>
      </c>
      <c r="B3018">
        <v>2069706</v>
      </c>
      <c r="C3018">
        <v>285119</v>
      </c>
      <c r="D3018" s="9">
        <v>7.065490027060827E-5</v>
      </c>
      <c r="E3018" s="9">
        <v>3.5270709946243571E-5</v>
      </c>
      <c r="F3018" s="9">
        <v>1.1574114667910592E-4</v>
      </c>
      <c r="G3018" s="8">
        <v>1.1575E-2</v>
      </c>
      <c r="H3018" s="8" t="s">
        <v>54</v>
      </c>
      <c r="I3018" s="37">
        <v>0.47700000000000004</v>
      </c>
      <c r="J3018" s="37">
        <v>0.61499999999999999</v>
      </c>
      <c r="K3018" s="37">
        <v>0.72900000000000009</v>
      </c>
      <c r="L3018" s="9" t="s">
        <v>54</v>
      </c>
      <c r="M3018" s="9" t="s">
        <v>54</v>
      </c>
      <c r="N3018" s="9" t="s">
        <v>54</v>
      </c>
    </row>
    <row r="3019" spans="1:14" x14ac:dyDescent="0.2">
      <c r="A3019">
        <v>141533</v>
      </c>
      <c r="B3019">
        <v>2069706</v>
      </c>
      <c r="C3019">
        <v>285119</v>
      </c>
      <c r="D3019" s="9">
        <v>7.065490027060827E-5</v>
      </c>
      <c r="E3019" s="9">
        <v>2.9955945433795912E-5</v>
      </c>
      <c r="F3019" s="9">
        <v>7.7160764452737277E-5</v>
      </c>
      <c r="G3019" s="8">
        <v>9.3800000000000029E-3</v>
      </c>
      <c r="H3019" s="8" t="s">
        <v>54</v>
      </c>
      <c r="I3019" s="37">
        <v>0.48100000000000004</v>
      </c>
      <c r="J3019" s="37">
        <v>0.61499999999999999</v>
      </c>
      <c r="K3019" s="37">
        <v>0.755</v>
      </c>
      <c r="L3019" s="9" t="s">
        <v>54</v>
      </c>
      <c r="M3019" s="9" t="s">
        <v>54</v>
      </c>
      <c r="N3019" s="9" t="s">
        <v>54</v>
      </c>
    </row>
    <row r="3020" spans="1:14" x14ac:dyDescent="0.2">
      <c r="A3020">
        <v>141533</v>
      </c>
      <c r="B3020">
        <v>2069706</v>
      </c>
      <c r="C3020">
        <v>285119</v>
      </c>
      <c r="D3020" s="9">
        <v>7.065490027060827E-5</v>
      </c>
      <c r="E3020" s="9">
        <v>2.6573822562238308E-5</v>
      </c>
      <c r="F3020" s="9">
        <v>5.2609612126866323E-5</v>
      </c>
      <c r="G3020" s="8">
        <v>6.2500000000000003E-3</v>
      </c>
      <c r="H3020" s="8" t="s">
        <v>54</v>
      </c>
      <c r="I3020" s="37" t="s">
        <v>54</v>
      </c>
      <c r="J3020" s="37" t="s">
        <v>54</v>
      </c>
      <c r="K3020" s="37" t="s">
        <v>54</v>
      </c>
      <c r="L3020" s="9" t="s">
        <v>54</v>
      </c>
      <c r="M3020" s="9" t="s">
        <v>54</v>
      </c>
      <c r="N3020" s="9" t="s">
        <v>54</v>
      </c>
    </row>
    <row r="3021" spans="1:14" x14ac:dyDescent="0.2">
      <c r="A3021">
        <v>141533</v>
      </c>
      <c r="B3021">
        <v>2069706</v>
      </c>
      <c r="C3021">
        <v>285119</v>
      </c>
      <c r="D3021" s="9">
        <v>7.065490027060827E-5</v>
      </c>
      <c r="E3021" s="9">
        <v>2.9955945433795912E-5</v>
      </c>
      <c r="F3021" s="9">
        <v>7.7160764452737277E-5</v>
      </c>
      <c r="G3021" s="8">
        <v>5.8200000000000005E-3</v>
      </c>
      <c r="H3021" s="8" t="s">
        <v>54</v>
      </c>
      <c r="I3021" s="37" t="s">
        <v>54</v>
      </c>
      <c r="J3021" s="37" t="s">
        <v>54</v>
      </c>
      <c r="K3021" s="37" t="s">
        <v>54</v>
      </c>
      <c r="L3021" s="9" t="s">
        <v>54</v>
      </c>
      <c r="M3021" s="9" t="s">
        <v>54</v>
      </c>
      <c r="N3021" s="9" t="s">
        <v>54</v>
      </c>
    </row>
    <row r="3022" spans="1:14" x14ac:dyDescent="0.2">
      <c r="A3022">
        <v>141533</v>
      </c>
      <c r="B3022">
        <v>2069706</v>
      </c>
      <c r="C3022">
        <v>285119</v>
      </c>
      <c r="D3022" s="9">
        <v>7.065490027060827E-5</v>
      </c>
      <c r="E3022" s="9">
        <v>2.6573822562238308E-5</v>
      </c>
      <c r="F3022" s="9">
        <v>5.2609612126866323E-5</v>
      </c>
      <c r="G3022" s="8">
        <v>7.1500000000000001E-3</v>
      </c>
      <c r="H3022" s="8" t="s">
        <v>54</v>
      </c>
      <c r="I3022" s="37">
        <v>2.7000000000000003E-2</v>
      </c>
      <c r="J3022" s="37">
        <v>1.7000000000000001E-2</v>
      </c>
      <c r="K3022" s="37">
        <v>6.7000000000000004E-2</v>
      </c>
      <c r="L3022" s="9" t="s">
        <v>54</v>
      </c>
      <c r="M3022" s="9" t="s">
        <v>54</v>
      </c>
      <c r="N3022" s="9" t="s">
        <v>54</v>
      </c>
    </row>
    <row r="3023" spans="1:14" x14ac:dyDescent="0.2">
      <c r="A3023">
        <v>141533</v>
      </c>
      <c r="B3023">
        <v>2069706</v>
      </c>
      <c r="C3023">
        <v>285119</v>
      </c>
      <c r="D3023" s="9">
        <v>7.065490027060827E-5</v>
      </c>
      <c r="E3023" s="9">
        <v>2.6573822562238308E-5</v>
      </c>
      <c r="F3023" s="9">
        <v>5.2609612126866323E-5</v>
      </c>
      <c r="G3023" s="8">
        <v>1.0425E-2</v>
      </c>
      <c r="H3023" s="8" t="s">
        <v>54</v>
      </c>
      <c r="I3023" s="37">
        <v>0.105</v>
      </c>
      <c r="J3023" s="37">
        <v>0.127</v>
      </c>
      <c r="K3023" s="37">
        <v>0.22100000000000003</v>
      </c>
      <c r="L3023" s="9" t="s">
        <v>54</v>
      </c>
      <c r="M3023" s="9" t="s">
        <v>54</v>
      </c>
      <c r="N3023" s="9" t="s">
        <v>54</v>
      </c>
    </row>
    <row r="3024" spans="1:14" x14ac:dyDescent="0.2">
      <c r="A3024">
        <v>141533</v>
      </c>
      <c r="B3024">
        <v>2069706</v>
      </c>
      <c r="C3024">
        <v>285119</v>
      </c>
      <c r="D3024" s="9">
        <v>7.065490027060827E-5</v>
      </c>
      <c r="E3024" s="9">
        <v>2.6573822562238308E-5</v>
      </c>
      <c r="F3024" s="9">
        <v>5.2609612126866323E-5</v>
      </c>
      <c r="G3024" s="8">
        <v>2.036E-2</v>
      </c>
      <c r="H3024" s="8" t="s">
        <v>54</v>
      </c>
      <c r="I3024" s="37">
        <v>0.27700000000000002</v>
      </c>
      <c r="J3024" s="37">
        <v>0.376</v>
      </c>
      <c r="K3024" s="37">
        <v>0.43700000000000006</v>
      </c>
      <c r="L3024" s="9" t="s">
        <v>54</v>
      </c>
      <c r="M3024" s="9" t="s">
        <v>54</v>
      </c>
      <c r="N3024" s="9" t="s">
        <v>54</v>
      </c>
    </row>
    <row r="3025" spans="1:14" x14ac:dyDescent="0.2">
      <c r="A3025">
        <v>141533</v>
      </c>
      <c r="B3025">
        <v>2069706</v>
      </c>
      <c r="C3025">
        <v>285119</v>
      </c>
      <c r="D3025" s="9">
        <v>7.065490027060827E-5</v>
      </c>
      <c r="E3025" s="9">
        <v>2.9472785023573397E-5</v>
      </c>
      <c r="F3025" s="9">
        <v>7.3653456977612863E-5</v>
      </c>
      <c r="G3025" s="8">
        <v>2.3225000000000003E-2</v>
      </c>
      <c r="H3025" s="8">
        <v>0.76400000000000012</v>
      </c>
      <c r="I3025" s="37">
        <v>0.379</v>
      </c>
      <c r="J3025" s="37">
        <v>0.49299999999999999</v>
      </c>
      <c r="K3025" s="37">
        <v>0.57999999999999996</v>
      </c>
      <c r="L3025" s="9" t="s">
        <v>54</v>
      </c>
      <c r="M3025" s="9" t="s">
        <v>54</v>
      </c>
      <c r="N3025" s="9" t="s">
        <v>54</v>
      </c>
    </row>
    <row r="3026" spans="1:14" x14ac:dyDescent="0.2">
      <c r="A3026">
        <v>141533</v>
      </c>
      <c r="B3026">
        <v>2069706</v>
      </c>
      <c r="C3026">
        <v>285119</v>
      </c>
      <c r="D3026" s="9">
        <v>7.065490027060827E-5</v>
      </c>
      <c r="E3026" s="9">
        <v>3.0922266254240938E-5</v>
      </c>
      <c r="F3026" s="9">
        <v>8.4175379402986119E-5</v>
      </c>
      <c r="G3026" s="8">
        <v>3.2799999999999996E-2</v>
      </c>
      <c r="H3026" s="8" t="s">
        <v>54</v>
      </c>
      <c r="I3026" s="37">
        <v>0.41500000000000004</v>
      </c>
      <c r="J3026" s="37">
        <v>0.53800000000000003</v>
      </c>
      <c r="K3026" s="37">
        <v>0.622</v>
      </c>
      <c r="L3026" s="9" t="s">
        <v>54</v>
      </c>
      <c r="M3026" s="9" t="s">
        <v>54</v>
      </c>
      <c r="N3026" s="9" t="s">
        <v>54</v>
      </c>
    </row>
    <row r="3027" spans="1:14" x14ac:dyDescent="0.2">
      <c r="A3027">
        <v>140022</v>
      </c>
      <c r="B3027">
        <v>2080085</v>
      </c>
      <c r="C3027">
        <v>295267</v>
      </c>
      <c r="D3027" s="9">
        <v>7.141734870234678E-5</v>
      </c>
      <c r="E3027" s="9">
        <v>4.0863714703966424E-5</v>
      </c>
      <c r="F3027" s="9">
        <v>1.5240443395299848E-4</v>
      </c>
      <c r="G3027" s="8">
        <v>6.0100000000000001E-2</v>
      </c>
      <c r="H3027" s="8" t="s">
        <v>54</v>
      </c>
      <c r="I3027" s="37">
        <v>0.44200000000000006</v>
      </c>
      <c r="J3027" s="37">
        <v>0.56000000000000005</v>
      </c>
      <c r="K3027" s="37">
        <v>0.67900000000000005</v>
      </c>
      <c r="L3027" s="9" t="s">
        <v>54</v>
      </c>
      <c r="M3027" s="9" t="s">
        <v>54</v>
      </c>
      <c r="N3027" s="9" t="s">
        <v>54</v>
      </c>
    </row>
    <row r="3028" spans="1:14" x14ac:dyDescent="0.2">
      <c r="A3028">
        <v>140022</v>
      </c>
      <c r="B3028">
        <v>2080085</v>
      </c>
      <c r="C3028">
        <v>295267</v>
      </c>
      <c r="D3028" s="9">
        <v>7.141734870234678E-5</v>
      </c>
      <c r="E3028" s="9">
        <v>3.2210222178420591E-5</v>
      </c>
      <c r="F3028" s="9">
        <v>9.1442660371799083E-5</v>
      </c>
      <c r="G3028" s="8">
        <v>3.6325000000000003E-2</v>
      </c>
      <c r="H3028" s="8" t="s">
        <v>54</v>
      </c>
      <c r="I3028" s="37">
        <v>0.45500000000000002</v>
      </c>
      <c r="J3028" s="37">
        <v>0.57500000000000007</v>
      </c>
      <c r="K3028" s="37">
        <v>0.68599999999999994</v>
      </c>
      <c r="L3028" s="9" t="s">
        <v>54</v>
      </c>
      <c r="M3028" s="9" t="s">
        <v>54</v>
      </c>
      <c r="N3028" s="9" t="s">
        <v>54</v>
      </c>
    </row>
    <row r="3029" spans="1:14" x14ac:dyDescent="0.2">
      <c r="A3029">
        <v>140022</v>
      </c>
      <c r="B3029">
        <v>2080085</v>
      </c>
      <c r="C3029">
        <v>295267</v>
      </c>
      <c r="D3029" s="9">
        <v>7.141734870234678E-5</v>
      </c>
      <c r="E3029" s="9">
        <v>3.028722383941041E-5</v>
      </c>
      <c r="F3029" s="9">
        <v>7.7895599575977001E-5</v>
      </c>
      <c r="G3029" s="8">
        <v>2.3225000000000003E-2</v>
      </c>
      <c r="H3029" s="8" t="s">
        <v>54</v>
      </c>
      <c r="I3029" s="37">
        <v>0.46299999999999997</v>
      </c>
      <c r="J3029" s="37">
        <v>0.58100000000000007</v>
      </c>
      <c r="K3029" s="37">
        <v>0.73599999999999999</v>
      </c>
      <c r="L3029" s="9" t="s">
        <v>54</v>
      </c>
      <c r="M3029" s="9" t="s">
        <v>54</v>
      </c>
      <c r="N3029" s="9" t="s">
        <v>54</v>
      </c>
    </row>
    <row r="3030" spans="1:14" x14ac:dyDescent="0.2">
      <c r="A3030">
        <v>140022</v>
      </c>
      <c r="B3030">
        <v>2080085</v>
      </c>
      <c r="C3030">
        <v>295267</v>
      </c>
      <c r="D3030" s="9">
        <v>7.141734870234678E-5</v>
      </c>
      <c r="E3030" s="9">
        <v>2.9806474254657863E-5</v>
      </c>
      <c r="F3030" s="9">
        <v>7.450883437702148E-5</v>
      </c>
      <c r="G3030" s="8">
        <v>2.0800000000000003E-2</v>
      </c>
      <c r="H3030" s="8" t="s">
        <v>54</v>
      </c>
      <c r="I3030" s="37">
        <v>0.46600000000000003</v>
      </c>
      <c r="J3030" s="37">
        <v>0.58399999999999996</v>
      </c>
      <c r="K3030" s="37">
        <v>0.77800000000000002</v>
      </c>
      <c r="L3030" s="9" t="s">
        <v>54</v>
      </c>
      <c r="M3030" s="9" t="s">
        <v>54</v>
      </c>
      <c r="N3030" s="9" t="s">
        <v>54</v>
      </c>
    </row>
    <row r="3031" spans="1:14" x14ac:dyDescent="0.2">
      <c r="A3031">
        <v>140022</v>
      </c>
      <c r="B3031">
        <v>2080085</v>
      </c>
      <c r="C3031">
        <v>295267</v>
      </c>
      <c r="D3031" s="9">
        <v>7.141734870234678E-5</v>
      </c>
      <c r="E3031" s="9">
        <v>2.8844975085152772E-5</v>
      </c>
      <c r="F3031" s="9">
        <v>6.7735303979110439E-5</v>
      </c>
      <c r="G3031" s="8">
        <v>1.5299999999999999E-2</v>
      </c>
      <c r="H3031" s="8" t="s">
        <v>54</v>
      </c>
      <c r="I3031" s="37">
        <v>0.46600000000000003</v>
      </c>
      <c r="J3031" s="37">
        <v>0.58399999999999996</v>
      </c>
      <c r="K3031" s="37">
        <v>0.77800000000000002</v>
      </c>
      <c r="L3031" s="9" t="s">
        <v>54</v>
      </c>
      <c r="M3031" s="9" t="s">
        <v>54</v>
      </c>
      <c r="N3031" s="9" t="s">
        <v>54</v>
      </c>
    </row>
    <row r="3032" spans="1:14" x14ac:dyDescent="0.2">
      <c r="A3032">
        <v>140022</v>
      </c>
      <c r="B3032">
        <v>2080085</v>
      </c>
      <c r="C3032">
        <v>295267</v>
      </c>
      <c r="D3032" s="9">
        <v>7.141734870234678E-5</v>
      </c>
      <c r="E3032" s="9">
        <v>2.644122716139004E-5</v>
      </c>
      <c r="F3032" s="9">
        <v>5.0801477984332822E-5</v>
      </c>
      <c r="G3032" s="8">
        <v>7.9499999999999987E-3</v>
      </c>
      <c r="H3032" s="8" t="s">
        <v>54</v>
      </c>
      <c r="I3032" s="37" t="s">
        <v>54</v>
      </c>
      <c r="J3032" s="37" t="s">
        <v>54</v>
      </c>
      <c r="K3032" s="37" t="s">
        <v>54</v>
      </c>
      <c r="L3032" s="9" t="s">
        <v>54</v>
      </c>
      <c r="M3032" s="9" t="s">
        <v>54</v>
      </c>
      <c r="N3032" s="9" t="s">
        <v>54</v>
      </c>
    </row>
    <row r="3033" spans="1:14" x14ac:dyDescent="0.2">
      <c r="A3033">
        <v>140022</v>
      </c>
      <c r="B3033">
        <v>2080085</v>
      </c>
      <c r="C3033">
        <v>295267</v>
      </c>
      <c r="D3033" s="9">
        <v>7.141734870234678E-5</v>
      </c>
      <c r="E3033" s="9">
        <v>2.644122716139004E-5</v>
      </c>
      <c r="F3033" s="9">
        <v>5.0801477984332822E-5</v>
      </c>
      <c r="G3033" s="8">
        <v>7.7399999999999995E-3</v>
      </c>
      <c r="H3033" s="8" t="s">
        <v>54</v>
      </c>
      <c r="I3033" s="37" t="s">
        <v>54</v>
      </c>
      <c r="J3033" s="37" t="s">
        <v>54</v>
      </c>
      <c r="K3033" s="37" t="s">
        <v>54</v>
      </c>
      <c r="L3033" s="9" t="s">
        <v>54</v>
      </c>
      <c r="M3033" s="9" t="s">
        <v>54</v>
      </c>
      <c r="N3033" s="9" t="s">
        <v>54</v>
      </c>
    </row>
    <row r="3034" spans="1:14" x14ac:dyDescent="0.2">
      <c r="A3034">
        <v>140022</v>
      </c>
      <c r="B3034">
        <v>2080085</v>
      </c>
      <c r="C3034">
        <v>295267</v>
      </c>
      <c r="D3034" s="9">
        <v>7.141734870234678E-5</v>
      </c>
      <c r="E3034" s="9">
        <v>2.644122716139004E-5</v>
      </c>
      <c r="F3034" s="9">
        <v>5.0801477984332822E-5</v>
      </c>
      <c r="G3034" s="8">
        <v>1.1349999999999999E-2</v>
      </c>
      <c r="H3034" s="8" t="s">
        <v>54</v>
      </c>
      <c r="I3034" s="37">
        <v>2.6000000000000002E-2</v>
      </c>
      <c r="J3034" s="37">
        <v>1.1000000000000001E-2</v>
      </c>
      <c r="K3034" s="37">
        <v>4.7E-2</v>
      </c>
      <c r="L3034" s="9" t="s">
        <v>54</v>
      </c>
      <c r="M3034" s="9" t="s">
        <v>54</v>
      </c>
      <c r="N3034" s="9" t="s">
        <v>54</v>
      </c>
    </row>
    <row r="3035" spans="1:14" x14ac:dyDescent="0.2">
      <c r="A3035">
        <v>140022</v>
      </c>
      <c r="B3035">
        <v>2080085</v>
      </c>
      <c r="C3035">
        <v>295267</v>
      </c>
      <c r="D3035" s="9">
        <v>7.141734870234678E-5</v>
      </c>
      <c r="E3035" s="9">
        <v>2.8844975085152772E-5</v>
      </c>
      <c r="F3035" s="9">
        <v>6.7735303979110439E-5</v>
      </c>
      <c r="G3035" s="8">
        <v>1.315E-2</v>
      </c>
      <c r="H3035" s="8" t="s">
        <v>54</v>
      </c>
      <c r="I3035" s="37">
        <v>9.8000000000000004E-2</v>
      </c>
      <c r="J3035" s="37">
        <v>0.107</v>
      </c>
      <c r="K3035" s="37">
        <v>0.185</v>
      </c>
      <c r="L3035" s="9" t="s">
        <v>54</v>
      </c>
      <c r="M3035" s="9" t="s">
        <v>54</v>
      </c>
      <c r="N3035" s="9" t="s">
        <v>54</v>
      </c>
    </row>
    <row r="3036" spans="1:14" x14ac:dyDescent="0.2">
      <c r="A3036">
        <v>140022</v>
      </c>
      <c r="B3036">
        <v>2080085</v>
      </c>
      <c r="C3036">
        <v>295267</v>
      </c>
      <c r="D3036" s="9">
        <v>7.141734870234678E-5</v>
      </c>
      <c r="E3036" s="9">
        <v>2.9325724669905315E-5</v>
      </c>
      <c r="F3036" s="9">
        <v>7.112206917806596E-5</v>
      </c>
      <c r="G3036" s="8">
        <v>1.704E-2</v>
      </c>
      <c r="H3036" s="8" t="s">
        <v>54</v>
      </c>
      <c r="I3036" s="37">
        <v>0.27800000000000002</v>
      </c>
      <c r="J3036" s="37">
        <v>0.36</v>
      </c>
      <c r="K3036" s="37">
        <v>0.39500000000000002</v>
      </c>
      <c r="L3036" s="9" t="s">
        <v>54</v>
      </c>
      <c r="M3036" s="9" t="s">
        <v>54</v>
      </c>
      <c r="N3036" s="9" t="s">
        <v>54</v>
      </c>
    </row>
    <row r="3037" spans="1:14" x14ac:dyDescent="0.2">
      <c r="A3037">
        <v>140022</v>
      </c>
      <c r="B3037">
        <v>2080085</v>
      </c>
      <c r="C3037">
        <v>295267</v>
      </c>
      <c r="D3037" s="9">
        <v>7.141734870234678E-5</v>
      </c>
      <c r="E3037" s="9">
        <v>2.644122716139004E-5</v>
      </c>
      <c r="F3037" s="9">
        <v>5.0801477984332822E-5</v>
      </c>
      <c r="G3037" s="8">
        <v>1.6525000000000001E-2</v>
      </c>
      <c r="H3037" s="8">
        <v>0.81500000000000006</v>
      </c>
      <c r="I3037" s="37">
        <v>0.39799999999999996</v>
      </c>
      <c r="J3037" s="37">
        <v>0.53200000000000003</v>
      </c>
      <c r="K3037" s="37">
        <v>0.6</v>
      </c>
      <c r="L3037" s="9" t="s">
        <v>54</v>
      </c>
      <c r="M3037" s="9" t="s">
        <v>54</v>
      </c>
      <c r="N3037" s="9" t="s">
        <v>54</v>
      </c>
    </row>
    <row r="3038" spans="1:14" x14ac:dyDescent="0.2">
      <c r="A3038">
        <v>140022</v>
      </c>
      <c r="B3038">
        <v>2080085</v>
      </c>
      <c r="C3038">
        <v>295267</v>
      </c>
      <c r="D3038" s="9">
        <v>7.141734870234678E-5</v>
      </c>
      <c r="E3038" s="9">
        <v>2.9325724669905315E-5</v>
      </c>
      <c r="F3038" s="9">
        <v>7.112206917806596E-5</v>
      </c>
      <c r="G3038" s="8">
        <v>4.2279999999999998E-2</v>
      </c>
      <c r="H3038" s="8" t="s">
        <v>54</v>
      </c>
      <c r="I3038" s="37">
        <v>0.43100000000000005</v>
      </c>
      <c r="J3038" s="37">
        <v>0.56000000000000005</v>
      </c>
      <c r="K3038" s="37">
        <v>0.65099999999999991</v>
      </c>
      <c r="L3038" s="9" t="s">
        <v>54</v>
      </c>
      <c r="M3038" s="9" t="s">
        <v>54</v>
      </c>
      <c r="N3038" s="9" t="s">
        <v>54</v>
      </c>
    </row>
    <row r="3039" spans="1:14" x14ac:dyDescent="0.2">
      <c r="A3039">
        <v>137989</v>
      </c>
      <c r="B3039">
        <v>2084117</v>
      </c>
      <c r="C3039">
        <v>306478</v>
      </c>
      <c r="D3039" s="9">
        <v>7.2469544673850808E-5</v>
      </c>
      <c r="E3039" s="9">
        <v>4.1744297465065538E-5</v>
      </c>
      <c r="F3039" s="9">
        <v>1.5335521636137016E-4</v>
      </c>
      <c r="G3039" s="8">
        <v>5.0350000000000006E-2</v>
      </c>
      <c r="H3039" s="8" t="s">
        <v>54</v>
      </c>
      <c r="I3039" s="37">
        <v>0.46200000000000002</v>
      </c>
      <c r="J3039" s="37">
        <v>0.60200000000000009</v>
      </c>
      <c r="K3039" s="37">
        <v>0.70700000000000007</v>
      </c>
      <c r="L3039" s="9" t="s">
        <v>54</v>
      </c>
      <c r="M3039" s="9" t="s">
        <v>54</v>
      </c>
      <c r="N3039" s="9" t="s">
        <v>54</v>
      </c>
    </row>
    <row r="3040" spans="1:14" x14ac:dyDescent="0.2">
      <c r="A3040">
        <v>137989</v>
      </c>
      <c r="B3040">
        <v>2084117</v>
      </c>
      <c r="C3040">
        <v>306478</v>
      </c>
      <c r="D3040" s="9">
        <v>7.2469544673850808E-5</v>
      </c>
      <c r="E3040" s="9">
        <v>3.2147907243211393E-5</v>
      </c>
      <c r="F3040" s="9">
        <v>8.8097677484191367E-5</v>
      </c>
      <c r="G3040" s="8">
        <v>3.9100000000000003E-2</v>
      </c>
      <c r="H3040" s="8" t="s">
        <v>54</v>
      </c>
      <c r="I3040" s="37">
        <v>0.48200000000000004</v>
      </c>
      <c r="J3040" s="37">
        <v>0.63</v>
      </c>
      <c r="K3040" s="37">
        <v>0.72</v>
      </c>
      <c r="L3040" s="9" t="s">
        <v>54</v>
      </c>
      <c r="M3040" s="9" t="s">
        <v>54</v>
      </c>
      <c r="N3040" s="9" t="s">
        <v>54</v>
      </c>
    </row>
    <row r="3041" spans="1:14" x14ac:dyDescent="0.2">
      <c r="A3041">
        <v>137989</v>
      </c>
      <c r="B3041">
        <v>2084117</v>
      </c>
      <c r="C3041">
        <v>306478</v>
      </c>
      <c r="D3041" s="9">
        <v>7.2469544673850808E-5</v>
      </c>
      <c r="E3041" s="9">
        <v>2.9268990176655148E-5</v>
      </c>
      <c r="F3041" s="9">
        <v>6.8520415821037719E-5</v>
      </c>
      <c r="G3041" s="8">
        <v>2.9400000000000003E-2</v>
      </c>
      <c r="H3041" s="8" t="s">
        <v>54</v>
      </c>
      <c r="I3041" s="37">
        <v>0.49</v>
      </c>
      <c r="J3041" s="37">
        <v>0.65099999999999991</v>
      </c>
      <c r="K3041" s="37">
        <v>0.72</v>
      </c>
      <c r="L3041" s="9" t="s">
        <v>54</v>
      </c>
      <c r="M3041" s="9" t="s">
        <v>54</v>
      </c>
      <c r="N3041" s="9" t="s">
        <v>54</v>
      </c>
    </row>
    <row r="3042" spans="1:14" x14ac:dyDescent="0.2">
      <c r="A3042">
        <v>137989</v>
      </c>
      <c r="B3042">
        <v>2084117</v>
      </c>
      <c r="C3042">
        <v>306478</v>
      </c>
      <c r="D3042" s="9">
        <v>7.2469544673850808E-5</v>
      </c>
      <c r="E3042" s="9">
        <v>2.6390073110098904E-5</v>
      </c>
      <c r="F3042" s="9">
        <v>4.8943154157884092E-5</v>
      </c>
      <c r="G3042" s="8">
        <v>1.8940000000000002E-2</v>
      </c>
      <c r="H3042" s="8" t="s">
        <v>54</v>
      </c>
      <c r="I3042" s="37">
        <v>0.49399999999999999</v>
      </c>
      <c r="J3042" s="37">
        <v>0.66</v>
      </c>
      <c r="K3042" s="37">
        <v>0.72900000000000009</v>
      </c>
      <c r="L3042" s="9" t="s">
        <v>54</v>
      </c>
      <c r="M3042" s="9" t="s">
        <v>54</v>
      </c>
      <c r="N3042" s="9" t="s">
        <v>54</v>
      </c>
    </row>
    <row r="3043" spans="1:14" x14ac:dyDescent="0.2">
      <c r="A3043">
        <v>137989</v>
      </c>
      <c r="B3043">
        <v>2084117</v>
      </c>
      <c r="C3043">
        <v>306478</v>
      </c>
      <c r="D3043" s="9">
        <v>7.2469544673850808E-5</v>
      </c>
      <c r="E3043" s="9">
        <v>2.6390073110098904E-5</v>
      </c>
      <c r="F3043" s="9">
        <v>4.8943154157884092E-5</v>
      </c>
      <c r="G3043" s="8">
        <v>1.525E-2</v>
      </c>
      <c r="H3043" s="8" t="s">
        <v>54</v>
      </c>
      <c r="I3043" s="37">
        <v>0.49600000000000005</v>
      </c>
      <c r="J3043" s="37">
        <v>0.66</v>
      </c>
      <c r="K3043" s="37">
        <v>0.75600000000000001</v>
      </c>
      <c r="L3043" s="9" t="s">
        <v>54</v>
      </c>
      <c r="M3043" s="9" t="s">
        <v>54</v>
      </c>
      <c r="N3043" s="9" t="s">
        <v>54</v>
      </c>
    </row>
    <row r="3044" spans="1:14" x14ac:dyDescent="0.2">
      <c r="A3044">
        <v>137989</v>
      </c>
      <c r="B3044">
        <v>2084117</v>
      </c>
      <c r="C3044">
        <v>306478</v>
      </c>
      <c r="D3044" s="9">
        <v>7.2469544673850808E-5</v>
      </c>
      <c r="E3044" s="9">
        <v>3.1188268221025977E-5</v>
      </c>
      <c r="F3044" s="9">
        <v>8.157192359647348E-5</v>
      </c>
      <c r="G3044" s="8">
        <v>9.1500000000000001E-3</v>
      </c>
      <c r="H3044" s="8" t="s">
        <v>54</v>
      </c>
      <c r="I3044" s="37" t="s">
        <v>54</v>
      </c>
      <c r="J3044" s="37" t="s">
        <v>54</v>
      </c>
      <c r="K3044" s="37" t="s">
        <v>54</v>
      </c>
      <c r="L3044" s="9" t="s">
        <v>54</v>
      </c>
      <c r="M3044" s="9" t="s">
        <v>54</v>
      </c>
      <c r="N3044" s="9" t="s">
        <v>54</v>
      </c>
    </row>
    <row r="3045" spans="1:14" x14ac:dyDescent="0.2">
      <c r="A3045">
        <v>137989</v>
      </c>
      <c r="B3045">
        <v>2084117</v>
      </c>
      <c r="C3045">
        <v>306478</v>
      </c>
      <c r="D3045" s="9">
        <v>7.2469544673850808E-5</v>
      </c>
      <c r="E3045" s="9">
        <v>2.6390073110098904E-5</v>
      </c>
      <c r="F3045" s="9">
        <v>4.8943154157884092E-5</v>
      </c>
      <c r="G3045" s="8">
        <v>6.1999999999999998E-3</v>
      </c>
      <c r="H3045" s="8" t="s">
        <v>54</v>
      </c>
      <c r="I3045" s="37" t="s">
        <v>54</v>
      </c>
      <c r="J3045" s="37" t="s">
        <v>54</v>
      </c>
      <c r="K3045" s="37" t="s">
        <v>54</v>
      </c>
      <c r="L3045" s="9" t="s">
        <v>54</v>
      </c>
      <c r="M3045" s="9" t="s">
        <v>54</v>
      </c>
      <c r="N3045" s="9" t="s">
        <v>54</v>
      </c>
    </row>
    <row r="3046" spans="1:14" x14ac:dyDescent="0.2">
      <c r="A3046">
        <v>137989</v>
      </c>
      <c r="B3046">
        <v>2084117</v>
      </c>
      <c r="C3046">
        <v>306478</v>
      </c>
      <c r="D3046" s="9">
        <v>7.2469544673850808E-5</v>
      </c>
      <c r="E3046" s="9">
        <v>2.6390073110098904E-5</v>
      </c>
      <c r="F3046" s="9">
        <v>4.8943154157884092E-5</v>
      </c>
      <c r="G3046" s="8">
        <v>5.9000000000000007E-3</v>
      </c>
      <c r="H3046" s="8" t="s">
        <v>54</v>
      </c>
      <c r="I3046" s="37">
        <v>0.02</v>
      </c>
      <c r="J3046" s="37">
        <v>0</v>
      </c>
      <c r="K3046" s="37">
        <v>5.2999999999999999E-2</v>
      </c>
      <c r="L3046" s="9" t="s">
        <v>54</v>
      </c>
      <c r="M3046" s="9" t="s">
        <v>54</v>
      </c>
      <c r="N3046" s="9" t="s">
        <v>54</v>
      </c>
    </row>
    <row r="3047" spans="1:14" x14ac:dyDescent="0.2">
      <c r="A3047">
        <v>137989</v>
      </c>
      <c r="B3047">
        <v>2084117</v>
      </c>
      <c r="C3047">
        <v>306478</v>
      </c>
      <c r="D3047" s="9">
        <v>7.2469544673850808E-5</v>
      </c>
      <c r="E3047" s="9">
        <v>2.6390073110098904E-5</v>
      </c>
      <c r="F3047" s="9">
        <v>4.8943154157884092E-5</v>
      </c>
      <c r="G3047" s="8">
        <v>6.5600000000000007E-3</v>
      </c>
      <c r="H3047" s="8" t="s">
        <v>54</v>
      </c>
      <c r="I3047" s="37">
        <v>9.1999999999999998E-2</v>
      </c>
      <c r="J3047" s="37">
        <v>0.113</v>
      </c>
      <c r="K3047" s="37">
        <v>0.13200000000000001</v>
      </c>
      <c r="L3047" s="9" t="s">
        <v>54</v>
      </c>
      <c r="M3047" s="9" t="s">
        <v>54</v>
      </c>
      <c r="N3047" s="9" t="s">
        <v>54</v>
      </c>
    </row>
    <row r="3048" spans="1:14" x14ac:dyDescent="0.2">
      <c r="A3048">
        <v>137989</v>
      </c>
      <c r="B3048">
        <v>2084117</v>
      </c>
      <c r="C3048">
        <v>306478</v>
      </c>
      <c r="D3048" s="9">
        <v>7.2469544673850808E-5</v>
      </c>
      <c r="E3048" s="9">
        <v>2.6390073110098904E-5</v>
      </c>
      <c r="F3048" s="9">
        <v>4.8943154157884092E-5</v>
      </c>
      <c r="G3048" s="8">
        <v>1.1925E-2</v>
      </c>
      <c r="H3048" s="8" t="s">
        <v>54</v>
      </c>
      <c r="I3048" s="37">
        <v>0.26500000000000001</v>
      </c>
      <c r="J3048" s="37">
        <v>0.34399999999999997</v>
      </c>
      <c r="K3048" s="37">
        <v>0.41899999999999998</v>
      </c>
      <c r="L3048" s="9" t="s">
        <v>54</v>
      </c>
      <c r="M3048" s="9" t="s">
        <v>54</v>
      </c>
      <c r="N3048" s="9" t="s">
        <v>54</v>
      </c>
    </row>
    <row r="3049" spans="1:14" x14ac:dyDescent="0.2">
      <c r="A3049">
        <v>137989</v>
      </c>
      <c r="B3049">
        <v>2084117</v>
      </c>
      <c r="C3049">
        <v>306478</v>
      </c>
      <c r="D3049" s="9">
        <v>7.2469544673850808E-5</v>
      </c>
      <c r="E3049" s="9">
        <v>3.0708448709933269E-5</v>
      </c>
      <c r="F3049" s="9">
        <v>7.830904665261455E-5</v>
      </c>
      <c r="G3049" s="8">
        <v>1.7479999999999999E-2</v>
      </c>
      <c r="H3049" s="8">
        <v>0.84499999999999997</v>
      </c>
      <c r="I3049" s="37">
        <v>0.38</v>
      </c>
      <c r="J3049" s="37">
        <v>0.48899999999999999</v>
      </c>
      <c r="K3049" s="37">
        <v>0.54900000000000004</v>
      </c>
      <c r="L3049" s="9" t="s">
        <v>54</v>
      </c>
      <c r="M3049" s="9" t="s">
        <v>54</v>
      </c>
      <c r="N3049" s="9" t="s">
        <v>54</v>
      </c>
    </row>
    <row r="3050" spans="1:14" x14ac:dyDescent="0.2">
      <c r="A3050">
        <v>137989</v>
      </c>
      <c r="B3050">
        <v>2084117</v>
      </c>
      <c r="C3050">
        <v>306478</v>
      </c>
      <c r="D3050" s="9">
        <v>7.2469544673850808E-5</v>
      </c>
      <c r="E3050" s="9">
        <v>2.9268990176655148E-5</v>
      </c>
      <c r="F3050" s="9">
        <v>6.8520415821037719E-5</v>
      </c>
      <c r="G3050" s="8">
        <v>1.89E-2</v>
      </c>
      <c r="H3050" s="8" t="s">
        <v>54</v>
      </c>
      <c r="I3050" s="37">
        <v>0.41600000000000004</v>
      </c>
      <c r="J3050" s="37">
        <v>0.51900000000000002</v>
      </c>
      <c r="K3050" s="37">
        <v>0.622</v>
      </c>
      <c r="L3050" s="9" t="s">
        <v>54</v>
      </c>
      <c r="M3050" s="9" t="s">
        <v>54</v>
      </c>
      <c r="N3050" s="9" t="s">
        <v>54</v>
      </c>
    </row>
    <row r="3051" spans="1:14" x14ac:dyDescent="0.2">
      <c r="A3051">
        <v>133769</v>
      </c>
      <c r="B3051">
        <v>2082669</v>
      </c>
      <c r="C3051">
        <v>318286</v>
      </c>
      <c r="D3051" s="9">
        <v>7.4755735633816501E-5</v>
      </c>
      <c r="E3051" s="9">
        <v>3.5051177119359822E-5</v>
      </c>
      <c r="F3051" s="9">
        <v>1.0368033780939155E-4</v>
      </c>
      <c r="G3051" s="8">
        <v>2.3524999999999997E-2</v>
      </c>
      <c r="H3051" s="8" t="s">
        <v>54</v>
      </c>
      <c r="I3051" s="37">
        <v>0.439</v>
      </c>
      <c r="J3051" s="37">
        <v>0.55000000000000004</v>
      </c>
      <c r="K3051" s="37">
        <v>0.64400000000000002</v>
      </c>
      <c r="L3051" s="9" t="s">
        <v>54</v>
      </c>
      <c r="M3051" s="9" t="s">
        <v>54</v>
      </c>
      <c r="N3051" s="9" t="s">
        <v>54</v>
      </c>
    </row>
    <row r="3052" spans="1:14" x14ac:dyDescent="0.2">
      <c r="A3052">
        <v>133769</v>
      </c>
      <c r="B3052">
        <v>2082669</v>
      </c>
      <c r="C3052">
        <v>318286</v>
      </c>
      <c r="D3052" s="9">
        <v>7.4755735633816501E-5</v>
      </c>
      <c r="E3052" s="9">
        <v>3.0249646007118751E-5</v>
      </c>
      <c r="F3052" s="9">
        <v>7.2262053624727441E-5</v>
      </c>
      <c r="G3052" s="8">
        <v>4.8925000000000003E-2</v>
      </c>
      <c r="H3052" s="8" t="s">
        <v>54</v>
      </c>
      <c r="I3052" s="37">
        <v>0.45400000000000001</v>
      </c>
      <c r="J3052" s="37">
        <v>0.57399999999999995</v>
      </c>
      <c r="K3052" s="37">
        <v>0.67700000000000005</v>
      </c>
      <c r="L3052" s="9" t="s">
        <v>54</v>
      </c>
      <c r="M3052" s="9" t="s">
        <v>54</v>
      </c>
      <c r="N3052" s="9" t="s">
        <v>54</v>
      </c>
    </row>
    <row r="3053" spans="1:14" x14ac:dyDescent="0.2">
      <c r="A3053">
        <v>133769</v>
      </c>
      <c r="B3053">
        <v>2082669</v>
      </c>
      <c r="C3053">
        <v>318286</v>
      </c>
      <c r="D3053" s="9">
        <v>7.4755735633816501E-5</v>
      </c>
      <c r="E3053" s="9">
        <v>3.697178956425625E-5</v>
      </c>
      <c r="F3053" s="9">
        <v>1.1624765148325719E-4</v>
      </c>
      <c r="G3053" s="8">
        <v>5.8160000000000003E-2</v>
      </c>
      <c r="H3053" s="8" t="s">
        <v>54</v>
      </c>
      <c r="I3053" s="37">
        <v>0.46200000000000002</v>
      </c>
      <c r="J3053" s="37">
        <v>0.57600000000000007</v>
      </c>
      <c r="K3053" s="37">
        <v>0.71099999999999997</v>
      </c>
      <c r="L3053" s="9" t="s">
        <v>54</v>
      </c>
      <c r="M3053" s="9" t="s">
        <v>54</v>
      </c>
      <c r="N3053" s="9" t="s">
        <v>54</v>
      </c>
    </row>
    <row r="3054" spans="1:14" x14ac:dyDescent="0.2">
      <c r="A3054">
        <v>133769</v>
      </c>
      <c r="B3054">
        <v>2082669</v>
      </c>
      <c r="C3054">
        <v>318286</v>
      </c>
      <c r="D3054" s="9">
        <v>7.4755735633816501E-5</v>
      </c>
      <c r="E3054" s="9">
        <v>3.2650411563239286E-5</v>
      </c>
      <c r="F3054" s="9">
        <v>8.7971195717059504E-5</v>
      </c>
      <c r="G3054" s="8">
        <v>2.3225000000000003E-2</v>
      </c>
      <c r="H3054" s="8" t="s">
        <v>54</v>
      </c>
      <c r="I3054" s="37">
        <v>0.47000000000000003</v>
      </c>
      <c r="J3054" s="37">
        <v>0.58100000000000007</v>
      </c>
      <c r="K3054" s="37">
        <v>0.72200000000000009</v>
      </c>
      <c r="L3054" s="9" t="s">
        <v>54</v>
      </c>
      <c r="M3054" s="9" t="s">
        <v>54</v>
      </c>
      <c r="N3054" s="9" t="s">
        <v>54</v>
      </c>
    </row>
    <row r="3055" spans="1:14" x14ac:dyDescent="0.2">
      <c r="A3055">
        <v>133769</v>
      </c>
      <c r="B3055">
        <v>2082669</v>
      </c>
      <c r="C3055">
        <v>318286</v>
      </c>
      <c r="D3055" s="9">
        <v>7.4755735633816501E-5</v>
      </c>
      <c r="E3055" s="9">
        <v>2.880918667344643E-5</v>
      </c>
      <c r="F3055" s="9">
        <v>6.2836568369328212E-5</v>
      </c>
      <c r="G3055" s="8">
        <v>1.435E-2</v>
      </c>
      <c r="H3055" s="8" t="s">
        <v>54</v>
      </c>
      <c r="I3055" s="37">
        <v>0.47399999999999998</v>
      </c>
      <c r="J3055" s="37">
        <v>0.58100000000000007</v>
      </c>
      <c r="K3055" s="37">
        <v>0.73799999999999999</v>
      </c>
      <c r="L3055" s="9" t="s">
        <v>54</v>
      </c>
      <c r="M3055" s="9" t="s">
        <v>54</v>
      </c>
      <c r="N3055" s="9" t="s">
        <v>54</v>
      </c>
    </row>
    <row r="3056" spans="1:14" x14ac:dyDescent="0.2">
      <c r="A3056">
        <v>133769</v>
      </c>
      <c r="B3056">
        <v>2082669</v>
      </c>
      <c r="C3056">
        <v>318286</v>
      </c>
      <c r="D3056" s="9">
        <v>7.4755735633816501E-5</v>
      </c>
      <c r="E3056" s="9">
        <v>2.6408421117325891E-5</v>
      </c>
      <c r="F3056" s="9">
        <v>4.7127426276996162E-5</v>
      </c>
      <c r="G3056" s="8">
        <v>7.0200000000000002E-3</v>
      </c>
      <c r="H3056" s="8" t="s">
        <v>54</v>
      </c>
      <c r="I3056" s="37" t="s">
        <v>54</v>
      </c>
      <c r="J3056" s="37" t="s">
        <v>54</v>
      </c>
      <c r="K3056" s="37" t="s">
        <v>54</v>
      </c>
      <c r="L3056" s="9" t="s">
        <v>54</v>
      </c>
      <c r="M3056" s="9" t="s">
        <v>54</v>
      </c>
      <c r="N3056" s="9" t="s">
        <v>54</v>
      </c>
    </row>
    <row r="3057" spans="1:14" x14ac:dyDescent="0.2">
      <c r="A3057">
        <v>133769</v>
      </c>
      <c r="B3057">
        <v>2082669</v>
      </c>
      <c r="C3057">
        <v>318286</v>
      </c>
      <c r="D3057" s="9">
        <v>7.4755735633816501E-5</v>
      </c>
      <c r="E3057" s="9">
        <v>2.6408421117325891E-5</v>
      </c>
      <c r="F3057" s="9">
        <v>4.7127426276996162E-5</v>
      </c>
      <c r="G3057" s="8">
        <v>6.9499999999999996E-3</v>
      </c>
      <c r="H3057" s="8" t="s">
        <v>54</v>
      </c>
      <c r="I3057" s="37" t="s">
        <v>54</v>
      </c>
      <c r="J3057" s="37" t="s">
        <v>54</v>
      </c>
      <c r="K3057" s="37" t="s">
        <v>54</v>
      </c>
      <c r="L3057" s="9" t="s">
        <v>54</v>
      </c>
      <c r="M3057" s="9" t="s">
        <v>54</v>
      </c>
      <c r="N3057" s="9" t="s">
        <v>54</v>
      </c>
    </row>
    <row r="3058" spans="1:14" x14ac:dyDescent="0.2">
      <c r="A3058">
        <v>133769</v>
      </c>
      <c r="B3058">
        <v>2082669</v>
      </c>
      <c r="C3058">
        <v>318286</v>
      </c>
      <c r="D3058" s="9">
        <v>7.4755735633816501E-5</v>
      </c>
      <c r="E3058" s="9">
        <v>2.6408421117325891E-5</v>
      </c>
      <c r="F3058" s="9">
        <v>4.7127426276996162E-5</v>
      </c>
      <c r="G3058" s="8">
        <v>5.1000000000000004E-3</v>
      </c>
      <c r="H3058" s="8" t="s">
        <v>54</v>
      </c>
      <c r="I3058" s="37">
        <v>3.5000000000000003E-2</v>
      </c>
      <c r="J3058" s="37">
        <v>2.2000000000000002E-2</v>
      </c>
      <c r="K3058" s="37">
        <v>7.8E-2</v>
      </c>
      <c r="L3058" s="9" t="s">
        <v>54</v>
      </c>
      <c r="M3058" s="9" t="s">
        <v>54</v>
      </c>
      <c r="N3058" s="9" t="s">
        <v>54</v>
      </c>
    </row>
    <row r="3059" spans="1:14" x14ac:dyDescent="0.2">
      <c r="A3059">
        <v>133769</v>
      </c>
      <c r="B3059">
        <v>2082669</v>
      </c>
      <c r="C3059">
        <v>318286</v>
      </c>
      <c r="D3059" s="9">
        <v>7.4755735633816501E-5</v>
      </c>
      <c r="E3059" s="9">
        <v>2.6408421117325891E-5</v>
      </c>
      <c r="F3059" s="9">
        <v>4.7127426276996162E-5</v>
      </c>
      <c r="G3059" s="8">
        <v>8.9999999999999993E-3</v>
      </c>
      <c r="H3059" s="8" t="s">
        <v>54</v>
      </c>
      <c r="I3059" s="37">
        <v>0.10099999999999999</v>
      </c>
      <c r="J3059" s="37">
        <v>0.106</v>
      </c>
      <c r="K3059" s="37">
        <v>0.152</v>
      </c>
      <c r="L3059" s="9" t="s">
        <v>54</v>
      </c>
      <c r="M3059" s="9" t="s">
        <v>54</v>
      </c>
      <c r="N3059" s="9" t="s">
        <v>54</v>
      </c>
    </row>
    <row r="3060" spans="1:14" x14ac:dyDescent="0.2">
      <c r="A3060">
        <v>133769</v>
      </c>
      <c r="B3060">
        <v>2082669</v>
      </c>
      <c r="C3060">
        <v>318286</v>
      </c>
      <c r="D3060" s="9">
        <v>7.4755735633816501E-5</v>
      </c>
      <c r="E3060" s="9">
        <v>2.6408421117325891E-5</v>
      </c>
      <c r="F3060" s="9">
        <v>4.7127426276996162E-5</v>
      </c>
      <c r="G3060" s="8">
        <v>1.175E-2</v>
      </c>
      <c r="H3060" s="8" t="s">
        <v>54</v>
      </c>
      <c r="I3060" s="37">
        <v>0.27700000000000002</v>
      </c>
      <c r="J3060" s="37">
        <v>0.375</v>
      </c>
      <c r="K3060" s="37">
        <v>0.41200000000000003</v>
      </c>
      <c r="L3060" s="9" t="s">
        <v>54</v>
      </c>
      <c r="M3060" s="9" t="s">
        <v>54</v>
      </c>
      <c r="N3060" s="9" t="s">
        <v>54</v>
      </c>
    </row>
    <row r="3061" spans="1:14" x14ac:dyDescent="0.2">
      <c r="A3061">
        <v>133769</v>
      </c>
      <c r="B3061">
        <v>2082669</v>
      </c>
      <c r="C3061">
        <v>318286</v>
      </c>
      <c r="D3061" s="9">
        <v>7.4755735633816501E-5</v>
      </c>
      <c r="E3061" s="9">
        <v>2.6408421117325891E-5</v>
      </c>
      <c r="F3061" s="9">
        <v>4.7127426276996162E-5</v>
      </c>
      <c r="G3061" s="8">
        <v>1.4839999999999997E-2</v>
      </c>
      <c r="H3061" s="8">
        <v>0.8620000000000001</v>
      </c>
      <c r="I3061" s="37">
        <v>0.38400000000000001</v>
      </c>
      <c r="J3061" s="37">
        <v>0.499</v>
      </c>
      <c r="K3061" s="37">
        <v>0.53900000000000003</v>
      </c>
      <c r="L3061" s="9" t="s">
        <v>54</v>
      </c>
      <c r="M3061" s="9" t="s">
        <v>54</v>
      </c>
      <c r="N3061" s="9" t="s">
        <v>54</v>
      </c>
    </row>
    <row r="3062" spans="1:14" x14ac:dyDescent="0.2">
      <c r="A3062">
        <v>133769</v>
      </c>
      <c r="B3062">
        <v>2082669</v>
      </c>
      <c r="C3062">
        <v>318286</v>
      </c>
      <c r="D3062" s="9">
        <v>7.4755735633816501E-5</v>
      </c>
      <c r="E3062" s="9">
        <v>3.0249646007118751E-5</v>
      </c>
      <c r="F3062" s="9">
        <v>7.2262053624727441E-5</v>
      </c>
      <c r="G3062" s="8">
        <v>1.7999999999999999E-2</v>
      </c>
      <c r="H3062" s="8" t="s">
        <v>54</v>
      </c>
      <c r="I3062" s="37">
        <v>0.41600000000000004</v>
      </c>
      <c r="J3062" s="37">
        <v>0.54400000000000004</v>
      </c>
      <c r="K3062" s="37">
        <v>0.63800000000000001</v>
      </c>
      <c r="L3062" s="9" t="s">
        <v>54</v>
      </c>
      <c r="M3062" s="9" t="s">
        <v>54</v>
      </c>
      <c r="N3062" s="9" t="s">
        <v>54</v>
      </c>
    </row>
    <row r="3063" spans="1:14" x14ac:dyDescent="0.2">
      <c r="A3063">
        <v>131062</v>
      </c>
      <c r="B3063">
        <v>2084828</v>
      </c>
      <c r="C3063">
        <v>328682</v>
      </c>
      <c r="D3063" s="9">
        <v>7.6299766522714438E-5</v>
      </c>
      <c r="E3063" s="9">
        <v>2.9259008417001307E-5</v>
      </c>
      <c r="F3063" s="9">
        <v>6.3891542585234367E-5</v>
      </c>
      <c r="G3063" s="8">
        <v>2.8650000000000002E-2</v>
      </c>
      <c r="H3063" s="8" t="s">
        <v>54</v>
      </c>
      <c r="I3063" s="37">
        <v>0.44500000000000001</v>
      </c>
      <c r="J3063" s="37">
        <v>0.59700000000000009</v>
      </c>
      <c r="K3063" s="37">
        <v>0.65200000000000002</v>
      </c>
      <c r="L3063" s="9" t="s">
        <v>54</v>
      </c>
      <c r="M3063" s="9" t="s">
        <v>54</v>
      </c>
      <c r="N3063" s="9" t="s">
        <v>54</v>
      </c>
    </row>
    <row r="3064" spans="1:14" x14ac:dyDescent="0.2">
      <c r="A3064">
        <v>131062</v>
      </c>
      <c r="B3064">
        <v>2084828</v>
      </c>
      <c r="C3064">
        <v>328682</v>
      </c>
      <c r="D3064" s="9">
        <v>7.6299766522714438E-5</v>
      </c>
      <c r="E3064" s="9">
        <v>3.7892814179395136E-5</v>
      </c>
      <c r="F3064" s="9">
        <v>1.1865572194400667E-4</v>
      </c>
      <c r="G3064" s="8">
        <v>5.8049999999999997E-2</v>
      </c>
      <c r="H3064" s="8" t="s">
        <v>54</v>
      </c>
      <c r="I3064" s="37">
        <v>0.46500000000000002</v>
      </c>
      <c r="J3064" s="37">
        <v>0.61399999999999999</v>
      </c>
      <c r="K3064" s="37">
        <v>0.69799999999999995</v>
      </c>
      <c r="L3064" s="9" t="s">
        <v>54</v>
      </c>
      <c r="M3064" s="9" t="s">
        <v>54</v>
      </c>
      <c r="N3064" s="9" t="s">
        <v>54</v>
      </c>
    </row>
    <row r="3065" spans="1:14" x14ac:dyDescent="0.2">
      <c r="A3065">
        <v>131062</v>
      </c>
      <c r="B3065">
        <v>2084828</v>
      </c>
      <c r="C3065">
        <v>328682</v>
      </c>
      <c r="D3065" s="9">
        <v>7.6299766522714438E-5</v>
      </c>
      <c r="E3065" s="9">
        <v>3.4055567173886766E-5</v>
      </c>
      <c r="F3065" s="9">
        <v>9.4316086673441193E-5</v>
      </c>
      <c r="G3065" s="8">
        <v>3.3659999999999995E-2</v>
      </c>
      <c r="H3065" s="8" t="s">
        <v>54</v>
      </c>
      <c r="I3065" s="37">
        <v>0.48100000000000004</v>
      </c>
      <c r="J3065" s="37">
        <v>0.63600000000000001</v>
      </c>
      <c r="K3065" s="37">
        <v>0.72400000000000009</v>
      </c>
      <c r="L3065" s="9" t="s">
        <v>54</v>
      </c>
      <c r="M3065" s="9" t="s">
        <v>54</v>
      </c>
      <c r="N3065" s="9" t="s">
        <v>54</v>
      </c>
    </row>
    <row r="3066" spans="1:14" x14ac:dyDescent="0.2">
      <c r="A3066">
        <v>131062</v>
      </c>
      <c r="B3066">
        <v>2084828</v>
      </c>
      <c r="C3066">
        <v>328682</v>
      </c>
      <c r="D3066" s="9">
        <v>7.6299766522714438E-5</v>
      </c>
      <c r="E3066" s="9">
        <v>2.6381073162870029E-5</v>
      </c>
      <c r="F3066" s="9">
        <v>4.563681613231026E-5</v>
      </c>
      <c r="G3066" s="8">
        <v>1.7174999999999999E-2</v>
      </c>
      <c r="H3066" s="8" t="s">
        <v>54</v>
      </c>
      <c r="I3066" s="37">
        <v>0.48600000000000004</v>
      </c>
      <c r="J3066" s="37">
        <v>0.65</v>
      </c>
      <c r="K3066" s="37">
        <v>0.72400000000000009</v>
      </c>
      <c r="L3066" s="9" t="s">
        <v>54</v>
      </c>
      <c r="M3066" s="9" t="s">
        <v>54</v>
      </c>
      <c r="N3066" s="9" t="s">
        <v>54</v>
      </c>
    </row>
    <row r="3067" spans="1:14" x14ac:dyDescent="0.2">
      <c r="A3067">
        <v>131062</v>
      </c>
      <c r="B3067">
        <v>2084828</v>
      </c>
      <c r="C3067">
        <v>328682</v>
      </c>
      <c r="D3067" s="9">
        <v>7.6299766522714438E-5</v>
      </c>
      <c r="E3067" s="9">
        <v>2.6381073162870029E-5</v>
      </c>
      <c r="F3067" s="9">
        <v>4.563681613231026E-5</v>
      </c>
      <c r="G3067" s="8">
        <v>1.14E-2</v>
      </c>
      <c r="H3067" s="8" t="s">
        <v>54</v>
      </c>
      <c r="I3067" s="37">
        <v>0.49200000000000005</v>
      </c>
      <c r="J3067" s="37">
        <v>0.65</v>
      </c>
      <c r="K3067" s="37">
        <v>0.81599999999999995</v>
      </c>
      <c r="L3067" s="9" t="s">
        <v>54</v>
      </c>
      <c r="M3067" s="9" t="s">
        <v>54</v>
      </c>
      <c r="N3067" s="9" t="s">
        <v>54</v>
      </c>
    </row>
    <row r="3068" spans="1:14" x14ac:dyDescent="0.2">
      <c r="A3068">
        <v>131062</v>
      </c>
      <c r="B3068">
        <v>2084828</v>
      </c>
      <c r="C3068">
        <v>328682</v>
      </c>
      <c r="D3068" s="9">
        <v>7.6299766522714438E-5</v>
      </c>
      <c r="E3068" s="9">
        <v>2.9259008417001307E-5</v>
      </c>
      <c r="F3068" s="9">
        <v>6.3891542585234367E-5</v>
      </c>
      <c r="G3068" s="8">
        <v>7.4599999999999996E-3</v>
      </c>
      <c r="H3068" s="8" t="s">
        <v>54</v>
      </c>
      <c r="I3068" s="37" t="s">
        <v>54</v>
      </c>
      <c r="J3068" s="37" t="s">
        <v>54</v>
      </c>
      <c r="K3068" s="37" t="s">
        <v>54</v>
      </c>
      <c r="L3068" s="9" t="s">
        <v>54</v>
      </c>
      <c r="M3068" s="9" t="s">
        <v>54</v>
      </c>
      <c r="N3068" s="9" t="s">
        <v>54</v>
      </c>
    </row>
    <row r="3069" spans="1:14" x14ac:dyDescent="0.2">
      <c r="A3069">
        <v>131062</v>
      </c>
      <c r="B3069">
        <v>2084828</v>
      </c>
      <c r="C3069">
        <v>328682</v>
      </c>
      <c r="D3069" s="9">
        <v>7.6299766522714438E-5</v>
      </c>
      <c r="E3069" s="9">
        <v>2.6381073162870029E-5</v>
      </c>
      <c r="F3069" s="9">
        <v>4.563681613231026E-5</v>
      </c>
      <c r="G3069" s="8">
        <v>5.5750000000000001E-3</v>
      </c>
      <c r="H3069" s="8" t="s">
        <v>54</v>
      </c>
      <c r="I3069" s="37" t="s">
        <v>54</v>
      </c>
      <c r="J3069" s="37" t="s">
        <v>54</v>
      </c>
      <c r="K3069" s="37" t="s">
        <v>54</v>
      </c>
      <c r="L3069" s="9" t="s">
        <v>54</v>
      </c>
      <c r="M3069" s="9" t="s">
        <v>54</v>
      </c>
      <c r="N3069" s="9" t="s">
        <v>54</v>
      </c>
    </row>
    <row r="3070" spans="1:14" x14ac:dyDescent="0.2">
      <c r="A3070">
        <v>131062</v>
      </c>
      <c r="B3070">
        <v>2084828</v>
      </c>
      <c r="C3070">
        <v>328682</v>
      </c>
      <c r="D3070" s="9">
        <v>7.6299766522714438E-5</v>
      </c>
      <c r="E3070" s="9">
        <v>2.6381073162870029E-5</v>
      </c>
      <c r="F3070" s="9">
        <v>4.563681613231026E-5</v>
      </c>
      <c r="G3070" s="8">
        <v>7.7200000000000003E-3</v>
      </c>
      <c r="H3070" s="8" t="s">
        <v>54</v>
      </c>
      <c r="I3070" s="37">
        <v>2.7000000000000003E-2</v>
      </c>
      <c r="J3070" s="37">
        <v>2.2000000000000002E-2</v>
      </c>
      <c r="K3070" s="37">
        <v>7.4999999999999997E-2</v>
      </c>
      <c r="L3070" s="9" t="s">
        <v>54</v>
      </c>
      <c r="M3070" s="9" t="s">
        <v>54</v>
      </c>
      <c r="N3070" s="9" t="s">
        <v>54</v>
      </c>
    </row>
    <row r="3071" spans="1:14" x14ac:dyDescent="0.2">
      <c r="A3071">
        <v>131062</v>
      </c>
      <c r="B3071">
        <v>2084828</v>
      </c>
      <c r="C3071">
        <v>328682</v>
      </c>
      <c r="D3071" s="9">
        <v>7.6299766522714438E-5</v>
      </c>
      <c r="E3071" s="9">
        <v>2.6381073162870029E-5</v>
      </c>
      <c r="F3071" s="9">
        <v>4.563681613231026E-5</v>
      </c>
      <c r="G3071" s="8">
        <v>8.5749999999999993E-3</v>
      </c>
      <c r="H3071" s="8" t="s">
        <v>54</v>
      </c>
      <c r="I3071" s="37">
        <v>8.8000000000000009E-2</v>
      </c>
      <c r="J3071" s="37">
        <v>0.113</v>
      </c>
      <c r="K3071" s="37">
        <v>0.16600000000000001</v>
      </c>
      <c r="L3071" s="9" t="s">
        <v>54</v>
      </c>
      <c r="M3071" s="9" t="s">
        <v>54</v>
      </c>
      <c r="N3071" s="9" t="s">
        <v>54</v>
      </c>
    </row>
    <row r="3072" spans="1:14" x14ac:dyDescent="0.2">
      <c r="A3072">
        <v>131062</v>
      </c>
      <c r="B3072">
        <v>2084828</v>
      </c>
      <c r="C3072">
        <v>328682</v>
      </c>
      <c r="D3072" s="9">
        <v>7.6299766522714438E-5</v>
      </c>
      <c r="E3072" s="9">
        <v>2.6381073162870029E-5</v>
      </c>
      <c r="F3072" s="9">
        <v>4.563681613231026E-5</v>
      </c>
      <c r="G3072" s="8">
        <v>1.4625000000000001E-2</v>
      </c>
      <c r="H3072" s="8" t="s">
        <v>54</v>
      </c>
      <c r="I3072" s="37">
        <v>0.24</v>
      </c>
      <c r="J3072" s="37">
        <v>0.34</v>
      </c>
      <c r="K3072" s="37">
        <v>0.36499999999999999</v>
      </c>
      <c r="L3072" s="9" t="s">
        <v>54</v>
      </c>
      <c r="M3072" s="9" t="s">
        <v>54</v>
      </c>
      <c r="N3072" s="9" t="s">
        <v>54</v>
      </c>
    </row>
    <row r="3073" spans="1:14" x14ac:dyDescent="0.2">
      <c r="A3073">
        <v>131062</v>
      </c>
      <c r="B3073">
        <v>2084828</v>
      </c>
      <c r="C3073">
        <v>328682</v>
      </c>
      <c r="D3073" s="9">
        <v>7.6299766522714438E-5</v>
      </c>
      <c r="E3073" s="9">
        <v>2.6381073162870029E-5</v>
      </c>
      <c r="F3073" s="9">
        <v>4.563681613231026E-5</v>
      </c>
      <c r="G3073" s="8">
        <v>2.7639999999999998E-2</v>
      </c>
      <c r="H3073" s="8">
        <v>0.86299999999999999</v>
      </c>
      <c r="I3073" s="37">
        <v>0.318</v>
      </c>
      <c r="J3073" s="37">
        <v>0.434</v>
      </c>
      <c r="K3073" s="37">
        <v>0.48799999999999999</v>
      </c>
      <c r="L3073" s="9" t="s">
        <v>54</v>
      </c>
      <c r="M3073" s="9" t="s">
        <v>54</v>
      </c>
      <c r="N3073" s="9" t="s">
        <v>54</v>
      </c>
    </row>
    <row r="3074" spans="1:14" x14ac:dyDescent="0.2">
      <c r="A3074">
        <v>131062</v>
      </c>
      <c r="B3074">
        <v>2084828</v>
      </c>
      <c r="C3074">
        <v>328682</v>
      </c>
      <c r="D3074" s="9">
        <v>7.6299766522714438E-5</v>
      </c>
      <c r="E3074" s="9">
        <v>3.9811437682149322E-5</v>
      </c>
      <c r="F3074" s="9">
        <v>1.3082553957928939E-4</v>
      </c>
      <c r="G3074" s="8">
        <v>5.1799999999999999E-2</v>
      </c>
      <c r="H3074" s="8" t="s">
        <v>54</v>
      </c>
      <c r="I3074" s="37">
        <v>0.35600000000000004</v>
      </c>
      <c r="J3074" s="37">
        <v>0.48</v>
      </c>
      <c r="K3074" s="37">
        <v>0.55100000000000005</v>
      </c>
      <c r="L3074" s="9" t="s">
        <v>54</v>
      </c>
      <c r="M3074" s="9" t="s">
        <v>54</v>
      </c>
      <c r="N3074" s="9" t="s">
        <v>54</v>
      </c>
    </row>
    <row r="3075" spans="1:14" x14ac:dyDescent="0.2">
      <c r="A3075">
        <v>1158665</v>
      </c>
      <c r="B3075">
        <v>19229752</v>
      </c>
      <c r="C3075">
        <v>2555328</v>
      </c>
      <c r="D3075" s="9">
        <v>8.6306223110217367E-6</v>
      </c>
      <c r="E3075" s="9">
        <v>2.7353446887926584E-5</v>
      </c>
      <c r="F3075" s="9">
        <v>1.7336326295489267E-4</v>
      </c>
      <c r="G3075" s="8" t="s">
        <v>54</v>
      </c>
      <c r="H3075" s="8" t="s">
        <v>54</v>
      </c>
      <c r="I3075" s="37">
        <v>0.40700000000000003</v>
      </c>
      <c r="J3075" s="37">
        <v>0.66500000000000004</v>
      </c>
      <c r="K3075" s="37" t="s">
        <v>54</v>
      </c>
      <c r="L3075" s="9">
        <v>5.3899999999999998E-4</v>
      </c>
      <c r="M3075" s="9">
        <v>5.3899999999999998E-4</v>
      </c>
      <c r="N3075" s="9">
        <v>2.2499999999999999E-4</v>
      </c>
    </row>
    <row r="3076" spans="1:14" x14ac:dyDescent="0.2">
      <c r="A3076">
        <v>1158665</v>
      </c>
      <c r="B3076">
        <v>19229752</v>
      </c>
      <c r="C3076">
        <v>2555328</v>
      </c>
      <c r="D3076" s="9">
        <v>8.6306223110217367E-6</v>
      </c>
      <c r="E3076" s="9">
        <v>2.1789152559013763E-5</v>
      </c>
      <c r="F3076" s="9">
        <v>1.3501202194004058E-4</v>
      </c>
      <c r="G3076" s="8" t="s">
        <v>54</v>
      </c>
      <c r="H3076" s="8" t="s">
        <v>54</v>
      </c>
      <c r="I3076" s="37">
        <v>0.42399999999999999</v>
      </c>
      <c r="J3076" s="37">
        <v>0.69200000000000006</v>
      </c>
      <c r="K3076" s="37" t="s">
        <v>54</v>
      </c>
      <c r="L3076" s="9">
        <v>5.3899999999999998E-4</v>
      </c>
      <c r="M3076" s="9">
        <v>5.3899999999999998E-4</v>
      </c>
      <c r="N3076" s="9">
        <v>2.31E-4</v>
      </c>
    </row>
    <row r="3077" spans="1:14" x14ac:dyDescent="0.2">
      <c r="A3077">
        <v>1158665</v>
      </c>
      <c r="B3077">
        <v>19229752</v>
      </c>
      <c r="C3077">
        <v>2555328</v>
      </c>
      <c r="D3077" s="9">
        <v>8.6306223110217367E-6</v>
      </c>
      <c r="E3077" s="9">
        <v>2.2933213075238828E-5</v>
      </c>
      <c r="F3077" s="9">
        <v>1.4440416259673905E-4</v>
      </c>
      <c r="G3077" s="8" t="s">
        <v>54</v>
      </c>
      <c r="H3077" s="8" t="s">
        <v>54</v>
      </c>
      <c r="I3077" s="37">
        <v>0.42899999999999999</v>
      </c>
      <c r="J3077" s="37">
        <v>0.69599999999999995</v>
      </c>
      <c r="K3077" s="37" t="s">
        <v>54</v>
      </c>
      <c r="L3077" s="9">
        <v>5.3899999999999998E-4</v>
      </c>
      <c r="M3077" s="9">
        <v>5.3899999999999998E-4</v>
      </c>
      <c r="N3077" s="9">
        <v>2.31E-4</v>
      </c>
    </row>
    <row r="3078" spans="1:14" x14ac:dyDescent="0.2">
      <c r="A3078">
        <v>1158665</v>
      </c>
      <c r="B3078">
        <v>19229752</v>
      </c>
      <c r="C3078">
        <v>2555328</v>
      </c>
      <c r="D3078" s="9">
        <v>8.6306223110217367E-6</v>
      </c>
      <c r="E3078" s="9">
        <v>1.9761045280251143E-5</v>
      </c>
      <c r="F3078" s="9">
        <v>1.2288050692513838E-4</v>
      </c>
      <c r="G3078" s="8" t="s">
        <v>54</v>
      </c>
      <c r="H3078" s="8" t="s">
        <v>54</v>
      </c>
      <c r="I3078" s="37">
        <v>0.433</v>
      </c>
      <c r="J3078" s="37">
        <v>0.71900000000000008</v>
      </c>
      <c r="K3078" s="37" t="s">
        <v>54</v>
      </c>
      <c r="L3078" s="9">
        <v>5.3899999999999998E-4</v>
      </c>
      <c r="M3078" s="9">
        <v>5.3899999999999998E-4</v>
      </c>
      <c r="N3078" s="9">
        <v>2.31E-4</v>
      </c>
    </row>
    <row r="3079" spans="1:14" x14ac:dyDescent="0.2">
      <c r="A3079">
        <v>1158665</v>
      </c>
      <c r="B3079">
        <v>19229752</v>
      </c>
      <c r="C3079">
        <v>2555328</v>
      </c>
      <c r="D3079" s="9">
        <v>8.6306223110217367E-6</v>
      </c>
      <c r="E3079" s="9">
        <v>1.970904252951364E-5</v>
      </c>
      <c r="F3079" s="9">
        <v>1.1974979337290555E-4</v>
      </c>
      <c r="G3079" s="8" t="s">
        <v>54</v>
      </c>
      <c r="H3079" s="8" t="s">
        <v>54</v>
      </c>
      <c r="I3079" s="37">
        <v>0.434</v>
      </c>
      <c r="J3079" s="37">
        <v>0.71900000000000008</v>
      </c>
      <c r="K3079" s="37" t="s">
        <v>54</v>
      </c>
      <c r="L3079" s="9" t="s">
        <v>54</v>
      </c>
      <c r="M3079" s="9" t="s">
        <v>54</v>
      </c>
      <c r="N3079" s="9" t="s">
        <v>54</v>
      </c>
    </row>
    <row r="3080" spans="1:14" x14ac:dyDescent="0.2">
      <c r="A3080">
        <v>1158665</v>
      </c>
      <c r="B3080">
        <v>19229752</v>
      </c>
      <c r="C3080">
        <v>2555328</v>
      </c>
      <c r="D3080" s="9">
        <v>8.6306223110217367E-6</v>
      </c>
      <c r="E3080" s="9">
        <v>1.7576929749276018E-5</v>
      </c>
      <c r="F3080" s="9">
        <v>1.0566158238785785E-4</v>
      </c>
      <c r="G3080" s="8" t="s">
        <v>54</v>
      </c>
      <c r="H3080" s="8" t="s">
        <v>54</v>
      </c>
      <c r="I3080" s="37" t="s">
        <v>54</v>
      </c>
      <c r="J3080" s="37" t="s">
        <v>54</v>
      </c>
      <c r="K3080" s="37" t="s">
        <v>54</v>
      </c>
      <c r="L3080" s="9" t="s">
        <v>54</v>
      </c>
      <c r="M3080" s="9" t="s">
        <v>54</v>
      </c>
      <c r="N3080" s="9" t="s">
        <v>54</v>
      </c>
    </row>
    <row r="3081" spans="1:14" x14ac:dyDescent="0.2">
      <c r="A3081">
        <v>1158665</v>
      </c>
      <c r="B3081">
        <v>19229752</v>
      </c>
      <c r="C3081">
        <v>2555328</v>
      </c>
      <c r="D3081" s="9">
        <v>8.6306223110217367E-6</v>
      </c>
      <c r="E3081" s="9">
        <v>1.9501031526563629E-5</v>
      </c>
      <c r="F3081" s="9">
        <v>1.2053247176096375E-4</v>
      </c>
      <c r="G3081" s="8" t="s">
        <v>54</v>
      </c>
      <c r="H3081" s="8" t="s">
        <v>54</v>
      </c>
      <c r="I3081" s="37" t="s">
        <v>54</v>
      </c>
      <c r="J3081" s="37" t="s">
        <v>54</v>
      </c>
      <c r="K3081" s="37" t="s">
        <v>54</v>
      </c>
      <c r="L3081" s="9" t="s">
        <v>54</v>
      </c>
      <c r="M3081" s="9" t="s">
        <v>54</v>
      </c>
      <c r="N3081" s="9" t="s">
        <v>54</v>
      </c>
    </row>
    <row r="3082" spans="1:14" x14ac:dyDescent="0.2">
      <c r="A3082">
        <v>1158665</v>
      </c>
      <c r="B3082">
        <v>19229752</v>
      </c>
      <c r="C3082">
        <v>2555328</v>
      </c>
      <c r="D3082" s="9">
        <v>8.6306223110217367E-6</v>
      </c>
      <c r="E3082" s="9">
        <v>1.9085009520663606E-5</v>
      </c>
      <c r="F3082" s="9">
        <v>1.1935845417887645E-4</v>
      </c>
      <c r="G3082" s="8" t="s">
        <v>54</v>
      </c>
      <c r="H3082" s="8" t="s">
        <v>54</v>
      </c>
      <c r="I3082" s="37">
        <v>1.1000000000000001E-2</v>
      </c>
      <c r="J3082" s="37">
        <v>0.01</v>
      </c>
      <c r="K3082" s="37">
        <v>0</v>
      </c>
      <c r="L3082" s="9" t="s">
        <v>54</v>
      </c>
      <c r="M3082" s="9" t="s">
        <v>54</v>
      </c>
      <c r="N3082" s="9" t="s">
        <v>54</v>
      </c>
    </row>
    <row r="3083" spans="1:14" x14ac:dyDescent="0.2">
      <c r="A3083">
        <v>1158665</v>
      </c>
      <c r="B3083">
        <v>19229752</v>
      </c>
      <c r="C3083">
        <v>2555328</v>
      </c>
      <c r="D3083" s="9">
        <v>8.6306223110217367E-6</v>
      </c>
      <c r="E3083" s="9">
        <v>1.8460976511813569E-5</v>
      </c>
      <c r="F3083" s="9">
        <v>1.1661907982067273E-4</v>
      </c>
      <c r="G3083" s="8" t="s">
        <v>54</v>
      </c>
      <c r="H3083" s="8" t="s">
        <v>54</v>
      </c>
      <c r="I3083" s="37">
        <v>7.8E-2</v>
      </c>
      <c r="J3083" s="37">
        <v>0.11699999999999999</v>
      </c>
      <c r="K3083" s="37">
        <v>0.182</v>
      </c>
      <c r="L3083" s="9" t="s">
        <v>54</v>
      </c>
      <c r="M3083" s="9" t="s">
        <v>54</v>
      </c>
      <c r="N3083" s="9" t="s">
        <v>54</v>
      </c>
    </row>
    <row r="3084" spans="1:14" x14ac:dyDescent="0.2">
      <c r="A3084">
        <v>1158665</v>
      </c>
      <c r="B3084">
        <v>19229752</v>
      </c>
      <c r="C3084">
        <v>2555328</v>
      </c>
      <c r="D3084" s="9">
        <v>8.6306223110217367E-6</v>
      </c>
      <c r="E3084" s="9">
        <v>2.1373130553113737E-5</v>
      </c>
      <c r="F3084" s="9">
        <v>1.3892541388033159E-4</v>
      </c>
      <c r="G3084" s="8">
        <v>4.7499999999999999E-3</v>
      </c>
      <c r="H3084" s="8" t="s">
        <v>54</v>
      </c>
      <c r="I3084" s="37">
        <v>0.23800000000000002</v>
      </c>
      <c r="J3084" s="37">
        <v>0.42399999999999999</v>
      </c>
      <c r="K3084" s="37">
        <v>0.34500000000000003</v>
      </c>
      <c r="L3084" s="9">
        <v>0</v>
      </c>
      <c r="M3084" s="9">
        <v>6.0000000000000002E-6</v>
      </c>
      <c r="N3084" s="9">
        <v>0</v>
      </c>
    </row>
    <row r="3085" spans="1:14" x14ac:dyDescent="0.2">
      <c r="A3085">
        <v>1158665</v>
      </c>
      <c r="B3085">
        <v>19229752</v>
      </c>
      <c r="C3085">
        <v>2555328</v>
      </c>
      <c r="D3085" s="9">
        <v>8.6306223110217367E-6</v>
      </c>
      <c r="E3085" s="9">
        <v>1.9969056283201157E-5</v>
      </c>
      <c r="F3085" s="9">
        <v>1.240545245072257E-4</v>
      </c>
      <c r="G3085" s="8">
        <v>7.3750000000000005E-3</v>
      </c>
      <c r="H3085" s="8" t="s">
        <v>54</v>
      </c>
      <c r="I3085" s="37">
        <v>0.34700000000000003</v>
      </c>
      <c r="J3085" s="37">
        <v>0.58299999999999996</v>
      </c>
      <c r="K3085" s="37">
        <v>0.48</v>
      </c>
      <c r="L3085" s="9">
        <v>1.8E-5</v>
      </c>
      <c r="M3085" s="9">
        <v>1.8999999999999998E-5</v>
      </c>
      <c r="N3085" s="9">
        <v>6.0000000000000002E-6</v>
      </c>
    </row>
    <row r="3086" spans="1:14" x14ac:dyDescent="0.2">
      <c r="A3086">
        <v>1158665</v>
      </c>
      <c r="B3086">
        <v>19229752</v>
      </c>
      <c r="C3086">
        <v>2555328</v>
      </c>
      <c r="D3086" s="9">
        <v>8.6306223110217367E-6</v>
      </c>
      <c r="E3086" s="9">
        <v>2.6885422131289055E-5</v>
      </c>
      <c r="F3086" s="9">
        <v>1.7023254940265985E-4</v>
      </c>
      <c r="G3086" s="8">
        <v>3.2820000000000002E-2</v>
      </c>
      <c r="H3086" s="8" t="s">
        <v>54</v>
      </c>
      <c r="I3086" s="37">
        <v>0.38799999999999996</v>
      </c>
      <c r="J3086" s="37">
        <v>0.61499999999999999</v>
      </c>
      <c r="K3086" s="37">
        <v>0.55500000000000005</v>
      </c>
      <c r="L3086" s="9">
        <v>9.1000000000000003E-5</v>
      </c>
      <c r="M3086" s="9">
        <v>1.6800000000000002E-4</v>
      </c>
      <c r="N3086" s="9">
        <v>5.4000000000000005E-5</v>
      </c>
    </row>
    <row r="3087" spans="1:14" x14ac:dyDescent="0.2">
      <c r="A3087">
        <v>1158007</v>
      </c>
      <c r="B3087">
        <v>19302448</v>
      </c>
      <c r="C3087">
        <v>2590899</v>
      </c>
      <c r="D3087" s="9">
        <v>8.6355263828284278E-6</v>
      </c>
      <c r="E3087" s="9">
        <v>3.4814237033561753E-5</v>
      </c>
      <c r="F3087" s="9">
        <v>2.2617631949373558E-4</v>
      </c>
      <c r="G3087" s="8">
        <v>3.8199999999999998E-2</v>
      </c>
      <c r="H3087" s="8" t="s">
        <v>54</v>
      </c>
      <c r="I3087" s="37">
        <v>0.41100000000000003</v>
      </c>
      <c r="J3087" s="37">
        <v>0.63600000000000001</v>
      </c>
      <c r="K3087" s="37">
        <v>0.57299999999999995</v>
      </c>
      <c r="L3087" s="9">
        <v>2.0100000000000001E-4</v>
      </c>
      <c r="M3087" s="9">
        <v>5.04E-4</v>
      </c>
      <c r="N3087" s="9">
        <v>1.9699999999999999E-4</v>
      </c>
    </row>
    <row r="3088" spans="1:14" x14ac:dyDescent="0.2">
      <c r="A3088">
        <v>1158007</v>
      </c>
      <c r="B3088">
        <v>19302448</v>
      </c>
      <c r="C3088">
        <v>2590899</v>
      </c>
      <c r="D3088" s="9">
        <v>8.6355263828284278E-6</v>
      </c>
      <c r="E3088" s="9">
        <v>2.7354043383512805E-5</v>
      </c>
      <c r="F3088" s="9">
        <v>1.7638665189187227E-4</v>
      </c>
      <c r="G3088" s="8">
        <v>5.1425000000000005E-2</v>
      </c>
      <c r="H3088" s="8" t="s">
        <v>54</v>
      </c>
      <c r="I3088" s="37">
        <v>0.42700000000000005</v>
      </c>
      <c r="J3088" s="37">
        <v>0.64599999999999991</v>
      </c>
      <c r="K3088" s="37">
        <v>0.58700000000000008</v>
      </c>
      <c r="L3088" s="9">
        <v>2.7399999999999999E-4</v>
      </c>
      <c r="M3088" s="9">
        <v>1.212E-3</v>
      </c>
      <c r="N3088" s="9">
        <v>4.9100000000000001E-4</v>
      </c>
    </row>
    <row r="3089" spans="1:14" x14ac:dyDescent="0.2">
      <c r="A3089">
        <v>1158007</v>
      </c>
      <c r="B3089">
        <v>19302448</v>
      </c>
      <c r="C3089">
        <v>2590899</v>
      </c>
      <c r="D3089" s="9">
        <v>8.6355263828284278E-6</v>
      </c>
      <c r="E3089" s="9">
        <v>2.5851643273433504E-5</v>
      </c>
      <c r="F3089" s="9">
        <v>1.5786026394699291E-4</v>
      </c>
      <c r="G3089" s="8">
        <v>2.9520000000000001E-2</v>
      </c>
      <c r="H3089" s="8" t="s">
        <v>54</v>
      </c>
      <c r="I3089" s="37">
        <v>0.43200000000000005</v>
      </c>
      <c r="J3089" s="37">
        <v>0.65500000000000003</v>
      </c>
      <c r="K3089" s="37">
        <v>0.60399999999999998</v>
      </c>
      <c r="L3089" s="9">
        <v>4.75E-4</v>
      </c>
      <c r="M3089" s="9">
        <v>2.7660000000000002E-3</v>
      </c>
      <c r="N3089" s="9">
        <v>1.106E-3</v>
      </c>
    </row>
    <row r="3090" spans="1:14" x14ac:dyDescent="0.2">
      <c r="A3090">
        <v>1158007</v>
      </c>
      <c r="B3090">
        <v>19302448</v>
      </c>
      <c r="C3090">
        <v>2590899</v>
      </c>
      <c r="D3090" s="9">
        <v>8.6355263828284278E-6</v>
      </c>
      <c r="E3090" s="9">
        <v>2.2484194750841966E-5</v>
      </c>
      <c r="F3090" s="9">
        <v>1.4203564091074179E-4</v>
      </c>
      <c r="G3090" s="8">
        <v>2.0175000000000002E-2</v>
      </c>
      <c r="H3090" s="8" t="s">
        <v>54</v>
      </c>
      <c r="I3090" s="37">
        <v>0.44</v>
      </c>
      <c r="J3090" s="37">
        <v>0.66900000000000004</v>
      </c>
      <c r="K3090" s="37">
        <v>0.627</v>
      </c>
      <c r="L3090" s="9">
        <v>5.1199999999999998E-4</v>
      </c>
      <c r="M3090" s="9">
        <v>3.0310000000000003E-3</v>
      </c>
      <c r="N3090" s="9">
        <v>1.2309999999999999E-3</v>
      </c>
    </row>
    <row r="3091" spans="1:14" x14ac:dyDescent="0.2">
      <c r="A3091">
        <v>1158007</v>
      </c>
      <c r="B3091">
        <v>19302448</v>
      </c>
      <c r="C3091">
        <v>2590899</v>
      </c>
      <c r="D3091" s="9">
        <v>8.6355263828284278E-6</v>
      </c>
      <c r="E3091" s="9">
        <v>2.041191873693948E-5</v>
      </c>
      <c r="F3091" s="9">
        <v>1.2814084995208227E-4</v>
      </c>
      <c r="G3091" s="8">
        <v>1.1825E-2</v>
      </c>
      <c r="H3091" s="8" t="s">
        <v>54</v>
      </c>
      <c r="I3091" s="37">
        <v>0.44200000000000006</v>
      </c>
      <c r="J3091" s="37">
        <v>0.67599999999999993</v>
      </c>
      <c r="K3091" s="37">
        <v>0.627</v>
      </c>
      <c r="L3091" s="9" t="s">
        <v>54</v>
      </c>
      <c r="M3091" s="9" t="s">
        <v>54</v>
      </c>
      <c r="N3091" s="9" t="s">
        <v>54</v>
      </c>
    </row>
    <row r="3092" spans="1:14" x14ac:dyDescent="0.2">
      <c r="A3092">
        <v>1158007</v>
      </c>
      <c r="B3092">
        <v>19302448</v>
      </c>
      <c r="C3092">
        <v>2590899</v>
      </c>
      <c r="D3092" s="9">
        <v>8.6355263828284278E-6</v>
      </c>
      <c r="E3092" s="9">
        <v>2.0567339437982165E-5</v>
      </c>
      <c r="F3092" s="9">
        <v>1.2698295070552731E-4</v>
      </c>
      <c r="G3092" s="8">
        <v>2.3E-3</v>
      </c>
      <c r="H3092" s="8" t="s">
        <v>54</v>
      </c>
      <c r="I3092" s="37" t="s">
        <v>54</v>
      </c>
      <c r="J3092" s="37" t="s">
        <v>54</v>
      </c>
      <c r="K3092" s="37" t="s">
        <v>54</v>
      </c>
      <c r="L3092" s="9" t="s">
        <v>54</v>
      </c>
      <c r="M3092" s="9" t="s">
        <v>54</v>
      </c>
      <c r="N3092" s="9" t="s">
        <v>54</v>
      </c>
    </row>
    <row r="3093" spans="1:14" x14ac:dyDescent="0.2">
      <c r="A3093">
        <v>1158007</v>
      </c>
      <c r="B3093">
        <v>19302448</v>
      </c>
      <c r="C3093">
        <v>2590899</v>
      </c>
      <c r="D3093" s="9">
        <v>8.6355263828284278E-6</v>
      </c>
      <c r="E3093" s="9">
        <v>2.0101077334854106E-5</v>
      </c>
      <c r="F3093" s="9">
        <v>1.2273732013482578E-4</v>
      </c>
      <c r="G3093" s="8">
        <v>4.7500000000000005E-4</v>
      </c>
      <c r="H3093" s="8" t="s">
        <v>54</v>
      </c>
      <c r="I3093" s="37" t="s">
        <v>54</v>
      </c>
      <c r="J3093" s="37" t="s">
        <v>54</v>
      </c>
      <c r="K3093" s="37" t="s">
        <v>54</v>
      </c>
      <c r="L3093" s="9" t="s">
        <v>54</v>
      </c>
      <c r="M3093" s="9" t="s">
        <v>54</v>
      </c>
      <c r="N3093" s="9" t="s">
        <v>54</v>
      </c>
    </row>
    <row r="3094" spans="1:14" x14ac:dyDescent="0.2">
      <c r="A3094">
        <v>1158007</v>
      </c>
      <c r="B3094">
        <v>19302448</v>
      </c>
      <c r="C3094">
        <v>2590899</v>
      </c>
      <c r="D3094" s="9">
        <v>8.6355263828284278E-6</v>
      </c>
      <c r="E3094" s="9">
        <v>1.7044470214347942E-5</v>
      </c>
      <c r="F3094" s="9">
        <v>1.0343899935890979E-4</v>
      </c>
      <c r="G3094" s="8">
        <v>7.3999999999999999E-4</v>
      </c>
      <c r="H3094" s="8" t="s">
        <v>54</v>
      </c>
      <c r="I3094" s="37">
        <v>1.7000000000000001E-2</v>
      </c>
      <c r="J3094" s="37">
        <v>0</v>
      </c>
      <c r="K3094" s="37">
        <v>4.2999999999999997E-2</v>
      </c>
      <c r="L3094" s="9" t="s">
        <v>54</v>
      </c>
      <c r="M3094" s="9" t="s">
        <v>54</v>
      </c>
      <c r="N3094" s="9" t="s">
        <v>54</v>
      </c>
    </row>
    <row r="3095" spans="1:14" x14ac:dyDescent="0.2">
      <c r="A3095">
        <v>1158007</v>
      </c>
      <c r="B3095">
        <v>19302448</v>
      </c>
      <c r="C3095">
        <v>2590899</v>
      </c>
      <c r="D3095" s="9">
        <v>8.6355263828284278E-6</v>
      </c>
      <c r="E3095" s="9">
        <v>1.8028801320951621E-5</v>
      </c>
      <c r="F3095" s="9">
        <v>1.0845656276064794E-4</v>
      </c>
      <c r="G3095" s="8">
        <v>1.575E-3</v>
      </c>
      <c r="H3095" s="8" t="s">
        <v>54</v>
      </c>
      <c r="I3095" s="37">
        <v>8.6999999999999994E-2</v>
      </c>
      <c r="J3095" s="37">
        <v>0.113</v>
      </c>
      <c r="K3095" s="37">
        <v>0.19100000000000003</v>
      </c>
      <c r="L3095" s="9" t="s">
        <v>54</v>
      </c>
      <c r="M3095" s="9" t="s">
        <v>54</v>
      </c>
      <c r="N3095" s="9" t="s">
        <v>54</v>
      </c>
    </row>
    <row r="3096" spans="1:14" x14ac:dyDescent="0.2">
      <c r="A3096">
        <v>1158007</v>
      </c>
      <c r="B3096">
        <v>19302448</v>
      </c>
      <c r="C3096">
        <v>2590899</v>
      </c>
      <c r="D3096" s="9">
        <v>8.6355263828284278E-6</v>
      </c>
      <c r="E3096" s="9">
        <v>2.1189022242152913E-5</v>
      </c>
      <c r="F3096" s="9">
        <v>1.2929874919863723E-4</v>
      </c>
      <c r="G3096" s="8">
        <v>7.025E-3</v>
      </c>
      <c r="H3096" s="8" t="s">
        <v>54</v>
      </c>
      <c r="I3096" s="37">
        <v>0.24100000000000002</v>
      </c>
      <c r="J3096" s="37">
        <v>0.40100000000000002</v>
      </c>
      <c r="K3096" s="37">
        <v>0.39600000000000002</v>
      </c>
      <c r="L3096" s="9">
        <v>0</v>
      </c>
      <c r="M3096" s="9">
        <v>2.0000000000000002E-5</v>
      </c>
      <c r="N3096" s="9">
        <v>1.3000000000000001E-5</v>
      </c>
    </row>
    <row r="3097" spans="1:14" x14ac:dyDescent="0.2">
      <c r="A3097">
        <v>1158007</v>
      </c>
      <c r="B3097">
        <v>19302448</v>
      </c>
      <c r="C3097">
        <v>2590899</v>
      </c>
      <c r="D3097" s="9">
        <v>8.6355263828284278E-6</v>
      </c>
      <c r="E3097" s="9">
        <v>1.9168553128597988E-5</v>
      </c>
      <c r="F3097" s="9">
        <v>1.1849168956412427E-4</v>
      </c>
      <c r="G3097" s="8">
        <v>6.6199999999999991E-3</v>
      </c>
      <c r="H3097" s="8" t="s">
        <v>54</v>
      </c>
      <c r="I3097" s="37">
        <v>0.34100000000000003</v>
      </c>
      <c r="J3097" s="37">
        <v>0.55100000000000005</v>
      </c>
      <c r="K3097" s="37">
        <v>0.55500000000000005</v>
      </c>
      <c r="L3097" s="9">
        <v>0</v>
      </c>
      <c r="M3097" s="9">
        <v>2.0000000000000002E-5</v>
      </c>
      <c r="N3097" s="9">
        <v>1.3000000000000001E-5</v>
      </c>
    </row>
    <row r="3098" spans="1:14" x14ac:dyDescent="0.2">
      <c r="A3098">
        <v>1158007</v>
      </c>
      <c r="B3098">
        <v>19302448</v>
      </c>
      <c r="C3098">
        <v>2590899</v>
      </c>
      <c r="D3098" s="9">
        <v>8.6355263828284278E-6</v>
      </c>
      <c r="E3098" s="9">
        <v>1.9893849733463861E-5</v>
      </c>
      <c r="F3098" s="9">
        <v>1.1810572314860595E-4</v>
      </c>
      <c r="G3098" s="8">
        <v>6.8999999999999999E-3</v>
      </c>
      <c r="H3098" s="8" t="s">
        <v>54</v>
      </c>
      <c r="I3098" s="37">
        <v>0.375</v>
      </c>
      <c r="J3098" s="37">
        <v>0.59100000000000008</v>
      </c>
      <c r="K3098" s="37">
        <v>0.61599999999999999</v>
      </c>
      <c r="L3098" s="9">
        <v>0</v>
      </c>
      <c r="M3098" s="9">
        <v>2.0000000000000002E-5</v>
      </c>
      <c r="N3098" s="9">
        <v>1.3000000000000001E-5</v>
      </c>
    </row>
    <row r="3099" spans="1:14" x14ac:dyDescent="0.2">
      <c r="A3099">
        <v>1159763</v>
      </c>
      <c r="B3099">
        <v>19398125</v>
      </c>
      <c r="C3099">
        <v>2640634</v>
      </c>
      <c r="D3099" s="9">
        <v>8.6224513111730591E-6</v>
      </c>
      <c r="E3099" s="9">
        <v>2.4177594484002965E-5</v>
      </c>
      <c r="F3099" s="9">
        <v>1.5185747059228959E-4</v>
      </c>
      <c r="G3099" s="8">
        <v>7.6249999999999998E-3</v>
      </c>
      <c r="H3099" s="8" t="s">
        <v>54</v>
      </c>
      <c r="I3099" s="37">
        <v>0.39299999999999996</v>
      </c>
      <c r="J3099" s="37">
        <v>0.61299999999999999</v>
      </c>
      <c r="K3099" s="37">
        <v>0.65300000000000002</v>
      </c>
      <c r="L3099" s="9">
        <v>1.8E-5</v>
      </c>
      <c r="M3099" s="9">
        <v>2.0000000000000002E-5</v>
      </c>
      <c r="N3099" s="9">
        <v>1.3000000000000001E-5</v>
      </c>
    </row>
    <row r="3100" spans="1:14" x14ac:dyDescent="0.2">
      <c r="A3100">
        <v>1159763</v>
      </c>
      <c r="B3100">
        <v>19398125</v>
      </c>
      <c r="C3100">
        <v>2640634</v>
      </c>
      <c r="D3100" s="9">
        <v>8.6224513111730591E-6</v>
      </c>
      <c r="E3100" s="9">
        <v>2.098140928569127E-5</v>
      </c>
      <c r="F3100" s="9">
        <v>1.2648477600455042E-4</v>
      </c>
      <c r="G3100" s="8">
        <v>9.4799999999999988E-3</v>
      </c>
      <c r="H3100" s="8" t="s">
        <v>54</v>
      </c>
      <c r="I3100" s="37">
        <v>0.40299999999999997</v>
      </c>
      <c r="J3100" s="37">
        <v>0.61699999999999999</v>
      </c>
      <c r="K3100" s="37">
        <v>0.67099999999999993</v>
      </c>
      <c r="L3100" s="9">
        <v>1.8E-5</v>
      </c>
      <c r="M3100" s="9">
        <v>4.0000000000000003E-5</v>
      </c>
      <c r="N3100" s="9">
        <v>2.0000000000000002E-5</v>
      </c>
    </row>
    <row r="3101" spans="1:14" x14ac:dyDescent="0.2">
      <c r="A3101">
        <v>1159763</v>
      </c>
      <c r="B3101">
        <v>19398125</v>
      </c>
      <c r="C3101">
        <v>2640634</v>
      </c>
      <c r="D3101" s="9">
        <v>8.6224513111730591E-6</v>
      </c>
      <c r="E3101" s="9">
        <v>2.0620549666527049E-5</v>
      </c>
      <c r="F3101" s="9">
        <v>1.2724216987284115E-4</v>
      </c>
      <c r="G3101" s="8">
        <v>9.8250000000000004E-3</v>
      </c>
      <c r="H3101" s="8" t="s">
        <v>54</v>
      </c>
      <c r="I3101" s="37">
        <v>0.40799999999999997</v>
      </c>
      <c r="J3101" s="37">
        <v>0.625</v>
      </c>
      <c r="K3101" s="37">
        <v>0.69900000000000007</v>
      </c>
      <c r="L3101" s="9">
        <v>3.7000000000000005E-5</v>
      </c>
      <c r="M3101" s="9">
        <v>2.8899999999999998E-4</v>
      </c>
      <c r="N3101" s="9">
        <v>9.1999999999999987E-5</v>
      </c>
    </row>
    <row r="3102" spans="1:14" x14ac:dyDescent="0.2">
      <c r="A3102">
        <v>1159763</v>
      </c>
      <c r="B3102">
        <v>19398125</v>
      </c>
      <c r="C3102">
        <v>2640634</v>
      </c>
      <c r="D3102" s="9">
        <v>8.6224513111730591E-6</v>
      </c>
      <c r="E3102" s="9">
        <v>1.8816251570705932E-5</v>
      </c>
      <c r="F3102" s="9">
        <v>1.1133689863873599E-4</v>
      </c>
      <c r="G3102" s="8">
        <v>8.8249999999999995E-3</v>
      </c>
      <c r="H3102" s="8" t="s">
        <v>54</v>
      </c>
      <c r="I3102" s="37">
        <v>0.41000000000000003</v>
      </c>
      <c r="J3102" s="37">
        <v>0.625</v>
      </c>
      <c r="K3102" s="37">
        <v>0.72299999999999998</v>
      </c>
      <c r="L3102" s="9">
        <v>7.400000000000001E-5</v>
      </c>
      <c r="M3102" s="9">
        <v>4.55E-4</v>
      </c>
      <c r="N3102" s="9">
        <v>1.7000000000000001E-4</v>
      </c>
    </row>
    <row r="3103" spans="1:14" x14ac:dyDescent="0.2">
      <c r="A3103">
        <v>1159763</v>
      </c>
      <c r="B3103">
        <v>19398125</v>
      </c>
      <c r="C3103">
        <v>2640634</v>
      </c>
      <c r="D3103" s="9">
        <v>8.6224513111730591E-6</v>
      </c>
      <c r="E3103" s="9">
        <v>1.8661597448206979E-5</v>
      </c>
      <c r="F3103" s="9">
        <v>1.1209429250702673E-4</v>
      </c>
      <c r="G3103" s="8">
        <v>4.0599999999999994E-3</v>
      </c>
      <c r="H3103" s="8" t="s">
        <v>54</v>
      </c>
      <c r="I3103" s="37">
        <v>0.41100000000000003</v>
      </c>
      <c r="J3103" s="37">
        <v>0.625</v>
      </c>
      <c r="K3103" s="37">
        <v>0.72299999999999998</v>
      </c>
      <c r="L3103" s="9" t="s">
        <v>54</v>
      </c>
      <c r="M3103" s="9" t="s">
        <v>54</v>
      </c>
      <c r="N3103" s="9" t="s">
        <v>54</v>
      </c>
    </row>
    <row r="3104" spans="1:14" x14ac:dyDescent="0.2">
      <c r="A3104">
        <v>1159763</v>
      </c>
      <c r="B3104">
        <v>19398125</v>
      </c>
      <c r="C3104">
        <v>2640634</v>
      </c>
      <c r="D3104" s="9">
        <v>8.6224513111730591E-6</v>
      </c>
      <c r="E3104" s="9">
        <v>1.7527467216547992E-5</v>
      </c>
      <c r="F3104" s="9">
        <v>1.0414165688997416E-4</v>
      </c>
      <c r="G3104" s="8">
        <v>1.2000000000000001E-3</v>
      </c>
      <c r="H3104" s="8" t="s">
        <v>54</v>
      </c>
      <c r="I3104" s="37" t="s">
        <v>54</v>
      </c>
      <c r="J3104" s="37" t="s">
        <v>54</v>
      </c>
      <c r="K3104" s="37" t="s">
        <v>54</v>
      </c>
      <c r="L3104" s="9" t="s">
        <v>54</v>
      </c>
      <c r="M3104" s="9" t="s">
        <v>54</v>
      </c>
      <c r="N3104" s="9" t="s">
        <v>54</v>
      </c>
    </row>
    <row r="3105" spans="1:14" x14ac:dyDescent="0.2">
      <c r="A3105">
        <v>1159763</v>
      </c>
      <c r="B3105">
        <v>19398125</v>
      </c>
      <c r="C3105">
        <v>2640634</v>
      </c>
      <c r="D3105" s="9">
        <v>8.6224513111730591E-6</v>
      </c>
      <c r="E3105" s="9">
        <v>1.6084028739891096E-5</v>
      </c>
      <c r="F3105" s="9">
        <v>9.6189021272921572E-5</v>
      </c>
      <c r="G3105" s="8">
        <v>8.25E-4</v>
      </c>
      <c r="H3105" s="8" t="s">
        <v>54</v>
      </c>
      <c r="I3105" s="37" t="s">
        <v>54</v>
      </c>
      <c r="J3105" s="37" t="s">
        <v>54</v>
      </c>
      <c r="K3105" s="37" t="s">
        <v>54</v>
      </c>
      <c r="L3105" s="9" t="s">
        <v>54</v>
      </c>
      <c r="M3105" s="9" t="s">
        <v>54</v>
      </c>
      <c r="N3105" s="9" t="s">
        <v>54</v>
      </c>
    </row>
    <row r="3106" spans="1:14" x14ac:dyDescent="0.2">
      <c r="A3106">
        <v>1159763</v>
      </c>
      <c r="B3106">
        <v>19398125</v>
      </c>
      <c r="C3106">
        <v>2640634</v>
      </c>
      <c r="D3106" s="9">
        <v>8.6224513111730591E-6</v>
      </c>
      <c r="E3106" s="9">
        <v>1.7991429584044851E-5</v>
      </c>
      <c r="F3106" s="9">
        <v>1.1209429250702673E-4</v>
      </c>
      <c r="G3106" s="8">
        <v>6.4000000000000005E-4</v>
      </c>
      <c r="H3106" s="8" t="s">
        <v>54</v>
      </c>
      <c r="I3106" s="37">
        <v>2.4E-2</v>
      </c>
      <c r="J3106" s="37">
        <v>1.4999999999999999E-2</v>
      </c>
      <c r="K3106" s="37">
        <v>6.3E-2</v>
      </c>
      <c r="L3106" s="9" t="s">
        <v>54</v>
      </c>
      <c r="M3106" s="9" t="s">
        <v>54</v>
      </c>
      <c r="N3106" s="9" t="s">
        <v>54</v>
      </c>
    </row>
    <row r="3107" spans="1:14" x14ac:dyDescent="0.2">
      <c r="A3107">
        <v>1159763</v>
      </c>
      <c r="B3107">
        <v>19398125</v>
      </c>
      <c r="C3107">
        <v>2640634</v>
      </c>
      <c r="D3107" s="9">
        <v>8.6224513111730591E-6</v>
      </c>
      <c r="E3107" s="9">
        <v>1.732126171988272E-5</v>
      </c>
      <c r="F3107" s="9">
        <v>1.0149077835095662E-4</v>
      </c>
      <c r="G3107" s="8">
        <v>1.3999999999999998E-3</v>
      </c>
      <c r="H3107" s="8" t="s">
        <v>54</v>
      </c>
      <c r="I3107" s="37">
        <v>9.6999999999999989E-2</v>
      </c>
      <c r="J3107" s="37">
        <v>0.121</v>
      </c>
      <c r="K3107" s="37">
        <v>0.22500000000000001</v>
      </c>
      <c r="L3107" s="9" t="s">
        <v>54</v>
      </c>
      <c r="M3107" s="9" t="s">
        <v>54</v>
      </c>
      <c r="N3107" s="9" t="s">
        <v>54</v>
      </c>
    </row>
    <row r="3108" spans="1:14" x14ac:dyDescent="0.2">
      <c r="A3108">
        <v>1159763</v>
      </c>
      <c r="B3108">
        <v>19398125</v>
      </c>
      <c r="C3108">
        <v>2640634</v>
      </c>
      <c r="D3108" s="9">
        <v>8.6224513111730591E-6</v>
      </c>
      <c r="E3108" s="9">
        <v>1.9177111189870157E-5</v>
      </c>
      <c r="F3108" s="9">
        <v>1.1701735265091641E-4</v>
      </c>
      <c r="G3108" s="8">
        <v>1.0120000000000001E-2</v>
      </c>
      <c r="H3108" s="8" t="s">
        <v>54</v>
      </c>
      <c r="I3108" s="37">
        <v>0.249</v>
      </c>
      <c r="J3108" s="37">
        <v>0.40500000000000003</v>
      </c>
      <c r="K3108" s="37">
        <v>0.43200000000000005</v>
      </c>
      <c r="L3108" s="9">
        <v>0</v>
      </c>
      <c r="M3108" s="9">
        <v>1.8999999999999998E-5</v>
      </c>
      <c r="N3108" s="9">
        <v>6.0000000000000002E-6</v>
      </c>
    </row>
    <row r="3109" spans="1:14" x14ac:dyDescent="0.2">
      <c r="A3109">
        <v>1159763</v>
      </c>
      <c r="B3109">
        <v>19398125</v>
      </c>
      <c r="C3109">
        <v>2640634</v>
      </c>
      <c r="D3109" s="9">
        <v>8.6224513111730591E-6</v>
      </c>
      <c r="E3109" s="9">
        <v>2.1032960659857589E-5</v>
      </c>
      <c r="F3109" s="9">
        <v>1.2837826067527722E-4</v>
      </c>
      <c r="G3109" s="8">
        <v>1.8624999999999999E-2</v>
      </c>
      <c r="H3109" s="8" t="s">
        <v>54</v>
      </c>
      <c r="I3109" s="37">
        <v>0.34500000000000003</v>
      </c>
      <c r="J3109" s="37">
        <v>0.54900000000000004</v>
      </c>
      <c r="K3109" s="37">
        <v>0.56500000000000006</v>
      </c>
      <c r="L3109" s="9">
        <v>0</v>
      </c>
      <c r="M3109" s="9">
        <v>1.0900000000000001E-4</v>
      </c>
      <c r="N3109" s="9">
        <v>4.5999999999999993E-5</v>
      </c>
    </row>
    <row r="3110" spans="1:14" x14ac:dyDescent="0.2">
      <c r="A3110">
        <v>1159763</v>
      </c>
      <c r="B3110">
        <v>19398125</v>
      </c>
      <c r="C3110">
        <v>2640634</v>
      </c>
      <c r="D3110" s="9">
        <v>8.6224513111730591E-6</v>
      </c>
      <c r="E3110" s="9">
        <v>2.819860166897574E-5</v>
      </c>
      <c r="F3110" s="9">
        <v>1.7685146824588337E-4</v>
      </c>
      <c r="G3110" s="8">
        <v>4.8074999999999993E-2</v>
      </c>
      <c r="H3110" s="8" t="s">
        <v>54</v>
      </c>
      <c r="I3110" s="37">
        <v>0.39100000000000001</v>
      </c>
      <c r="J3110" s="37">
        <v>0.60599999999999998</v>
      </c>
      <c r="K3110" s="37">
        <v>0.64200000000000002</v>
      </c>
      <c r="L3110" s="9">
        <v>2.41E-4</v>
      </c>
      <c r="M3110" s="9">
        <v>3.4989999999999999E-3</v>
      </c>
      <c r="N3110" s="9">
        <v>1.3340000000000001E-3</v>
      </c>
    </row>
    <row r="3111" spans="1:14" x14ac:dyDescent="0.2">
      <c r="A3111">
        <v>1164577</v>
      </c>
      <c r="B3111">
        <v>19487053</v>
      </c>
      <c r="C3111">
        <v>2695383</v>
      </c>
      <c r="D3111" s="9">
        <v>8.586808772627314E-6</v>
      </c>
      <c r="E3111" s="9">
        <v>4.3259491314566654E-5</v>
      </c>
      <c r="F3111" s="9">
        <v>2.7046249085936955E-4</v>
      </c>
      <c r="G3111" s="8">
        <v>5.5200000000000006E-2</v>
      </c>
      <c r="H3111" s="8" t="s">
        <v>54</v>
      </c>
      <c r="I3111" s="37">
        <v>0.434</v>
      </c>
      <c r="J3111" s="37">
        <v>0.64</v>
      </c>
      <c r="K3111" s="37">
        <v>0.66700000000000004</v>
      </c>
      <c r="L3111" s="9">
        <v>4.7299999999999995E-4</v>
      </c>
      <c r="M3111" s="9">
        <v>7.0699999999999999E-3</v>
      </c>
      <c r="N3111" s="9">
        <v>2.9460000000000003E-3</v>
      </c>
    </row>
    <row r="3112" spans="1:14" x14ac:dyDescent="0.2">
      <c r="A3112">
        <v>1164577</v>
      </c>
      <c r="B3112">
        <v>19487053</v>
      </c>
      <c r="C3112">
        <v>2695383</v>
      </c>
      <c r="D3112" s="9">
        <v>8.586808772627314E-6</v>
      </c>
      <c r="E3112" s="9">
        <v>2.6530435361365314E-5</v>
      </c>
      <c r="F3112" s="9">
        <v>1.6250009738875699E-4</v>
      </c>
      <c r="G3112" s="8">
        <v>4.8599999999999997E-2</v>
      </c>
      <c r="H3112" s="8" t="s">
        <v>54</v>
      </c>
      <c r="I3112" s="37">
        <v>0.44700000000000006</v>
      </c>
      <c r="J3112" s="37">
        <v>0.66300000000000003</v>
      </c>
      <c r="K3112" s="37">
        <v>0.67799999999999994</v>
      </c>
      <c r="L3112" s="9">
        <v>5.6799999999999993E-4</v>
      </c>
      <c r="M3112" s="9">
        <v>7.8720000000000005E-3</v>
      </c>
      <c r="N3112" s="9">
        <v>3.3110000000000001E-3</v>
      </c>
    </row>
    <row r="3113" spans="1:14" x14ac:dyDescent="0.2">
      <c r="A3113">
        <v>1164577</v>
      </c>
      <c r="B3113">
        <v>19487053</v>
      </c>
      <c r="C3113">
        <v>2695383</v>
      </c>
      <c r="D3113" s="9">
        <v>8.586808772627314E-6</v>
      </c>
      <c r="E3113" s="9">
        <v>2.4323842091464522E-5</v>
      </c>
      <c r="F3113" s="9">
        <v>1.4728890105784596E-4</v>
      </c>
      <c r="G3113" s="8">
        <v>3.0374999999999999E-2</v>
      </c>
      <c r="H3113" s="8" t="s">
        <v>54</v>
      </c>
      <c r="I3113" s="37">
        <v>0.45700000000000002</v>
      </c>
      <c r="J3113" s="37">
        <v>0.67500000000000004</v>
      </c>
      <c r="K3113" s="37">
        <v>0.69099999999999995</v>
      </c>
      <c r="L3113" s="9">
        <v>6.7900000000000002E-4</v>
      </c>
      <c r="M3113" s="9">
        <v>8.4550000000000007E-3</v>
      </c>
      <c r="N3113" s="9">
        <v>3.5660000000000002E-3</v>
      </c>
    </row>
    <row r="3114" spans="1:14" x14ac:dyDescent="0.2">
      <c r="A3114">
        <v>1164577</v>
      </c>
      <c r="B3114">
        <v>19487053</v>
      </c>
      <c r="C3114">
        <v>2695383</v>
      </c>
      <c r="D3114" s="9">
        <v>8.586808772627314E-6</v>
      </c>
      <c r="E3114" s="9">
        <v>2.2117248821563734E-5</v>
      </c>
      <c r="F3114" s="9">
        <v>1.3467473824684654E-4</v>
      </c>
      <c r="G3114" s="8">
        <v>1.66E-2</v>
      </c>
      <c r="H3114" s="8" t="s">
        <v>54</v>
      </c>
      <c r="I3114" s="37">
        <v>0.46500000000000002</v>
      </c>
      <c r="J3114" s="37">
        <v>0.67900000000000005</v>
      </c>
      <c r="K3114" s="37">
        <v>0.70200000000000007</v>
      </c>
      <c r="L3114" s="9">
        <v>7.1000000000000002E-4</v>
      </c>
      <c r="M3114" s="9">
        <v>8.5649999999999997E-3</v>
      </c>
      <c r="N3114" s="9">
        <v>3.6239999999999996E-3</v>
      </c>
    </row>
    <row r="3115" spans="1:14" x14ac:dyDescent="0.2">
      <c r="A3115">
        <v>1164577</v>
      </c>
      <c r="B3115">
        <v>19487053</v>
      </c>
      <c r="C3115">
        <v>2695383</v>
      </c>
      <c r="D3115" s="9">
        <v>8.586808772627314E-6</v>
      </c>
      <c r="E3115" s="9">
        <v>1.8217223507320475E-5</v>
      </c>
      <c r="F3115" s="9">
        <v>1.0462335037358327E-4</v>
      </c>
      <c r="G3115" s="8">
        <v>8.9799999999999984E-3</v>
      </c>
      <c r="H3115" s="8" t="s">
        <v>54</v>
      </c>
      <c r="I3115" s="37">
        <v>0.46600000000000003</v>
      </c>
      <c r="J3115" s="37">
        <v>0.68299999999999994</v>
      </c>
      <c r="K3115" s="37">
        <v>0.70200000000000007</v>
      </c>
      <c r="L3115" s="9" t="s">
        <v>54</v>
      </c>
      <c r="M3115" s="9" t="s">
        <v>54</v>
      </c>
      <c r="N3115" s="9" t="s">
        <v>54</v>
      </c>
    </row>
    <row r="3116" spans="1:14" x14ac:dyDescent="0.2">
      <c r="A3116">
        <v>1164577</v>
      </c>
      <c r="B3116">
        <v>19487053</v>
      </c>
      <c r="C3116">
        <v>2695383</v>
      </c>
      <c r="D3116" s="9">
        <v>8.586808772627314E-6</v>
      </c>
      <c r="E3116" s="9">
        <v>1.878170085543463E-5</v>
      </c>
      <c r="F3116" s="9">
        <v>1.1018842220196536E-4</v>
      </c>
      <c r="G3116" s="8">
        <v>6.0749999999999997E-3</v>
      </c>
      <c r="H3116" s="8" t="s">
        <v>54</v>
      </c>
      <c r="I3116" s="37" t="s">
        <v>54</v>
      </c>
      <c r="J3116" s="37" t="s">
        <v>54</v>
      </c>
      <c r="K3116" s="37" t="s">
        <v>54</v>
      </c>
      <c r="L3116" s="9" t="s">
        <v>54</v>
      </c>
      <c r="M3116" s="9" t="s">
        <v>54</v>
      </c>
      <c r="N3116" s="9" t="s">
        <v>54</v>
      </c>
    </row>
    <row r="3117" spans="1:14" x14ac:dyDescent="0.2">
      <c r="A3117">
        <v>1164577</v>
      </c>
      <c r="B3117">
        <v>19487053</v>
      </c>
      <c r="C3117">
        <v>2695383</v>
      </c>
      <c r="D3117" s="9">
        <v>8.586808772627314E-6</v>
      </c>
      <c r="E3117" s="9">
        <v>1.672905595320134E-5</v>
      </c>
      <c r="F3117" s="9">
        <v>9.9800288122318796E-5</v>
      </c>
      <c r="G3117" s="8">
        <v>4.3800000000000002E-3</v>
      </c>
      <c r="H3117" s="8" t="s">
        <v>54</v>
      </c>
      <c r="I3117" s="37" t="s">
        <v>54</v>
      </c>
      <c r="J3117" s="37" t="s">
        <v>54</v>
      </c>
      <c r="K3117" s="37" t="s">
        <v>54</v>
      </c>
      <c r="L3117" s="9" t="s">
        <v>54</v>
      </c>
      <c r="M3117" s="9" t="s">
        <v>54</v>
      </c>
      <c r="N3117" s="9" t="s">
        <v>54</v>
      </c>
    </row>
    <row r="3118" spans="1:14" x14ac:dyDescent="0.2">
      <c r="A3118">
        <v>1164577</v>
      </c>
      <c r="B3118">
        <v>19487053</v>
      </c>
      <c r="C3118">
        <v>2695383</v>
      </c>
      <c r="D3118" s="9">
        <v>8.586808772627314E-6</v>
      </c>
      <c r="E3118" s="9">
        <v>1.806327513965298E-5</v>
      </c>
      <c r="F3118" s="9">
        <v>1.0833339825917134E-4</v>
      </c>
      <c r="G3118" s="8">
        <v>3.3499999999999997E-3</v>
      </c>
      <c r="H3118" s="8" t="s">
        <v>54</v>
      </c>
      <c r="I3118" s="37">
        <v>2.1000000000000001E-2</v>
      </c>
      <c r="J3118" s="37">
        <v>2.1000000000000001E-2</v>
      </c>
      <c r="K3118" s="37">
        <v>8.6999999999999994E-2</v>
      </c>
      <c r="L3118" s="9" t="s">
        <v>54</v>
      </c>
      <c r="M3118" s="9" t="s">
        <v>54</v>
      </c>
      <c r="N3118" s="9" t="s">
        <v>54</v>
      </c>
    </row>
    <row r="3119" spans="1:14" x14ac:dyDescent="0.2">
      <c r="A3119">
        <v>1164577</v>
      </c>
      <c r="B3119">
        <v>19487053</v>
      </c>
      <c r="C3119">
        <v>2695383</v>
      </c>
      <c r="D3119" s="9">
        <v>8.586808772627314E-6</v>
      </c>
      <c r="E3119" s="9">
        <v>1.7858010649429649E-5</v>
      </c>
      <c r="F3119" s="9">
        <v>1.0610736952781849E-4</v>
      </c>
      <c r="G3119" s="8">
        <v>2.725E-3</v>
      </c>
      <c r="H3119" s="8" t="s">
        <v>54</v>
      </c>
      <c r="I3119" s="37">
        <v>0.10300000000000001</v>
      </c>
      <c r="J3119" s="37">
        <v>0.155</v>
      </c>
      <c r="K3119" s="37">
        <v>0.22899999999999998</v>
      </c>
      <c r="L3119" s="9" t="s">
        <v>54</v>
      </c>
      <c r="M3119" s="9" t="s">
        <v>54</v>
      </c>
      <c r="N3119" s="9" t="s">
        <v>54</v>
      </c>
    </row>
    <row r="3120" spans="1:14" x14ac:dyDescent="0.2">
      <c r="A3120">
        <v>1164577</v>
      </c>
      <c r="B3120">
        <v>19487053</v>
      </c>
      <c r="C3120">
        <v>2695383</v>
      </c>
      <c r="D3120" s="9">
        <v>8.586808772627314E-6</v>
      </c>
      <c r="E3120" s="9">
        <v>1.8422487997543807E-5</v>
      </c>
      <c r="F3120" s="9">
        <v>1.1130143656764178E-4</v>
      </c>
      <c r="G3120" s="8">
        <v>9.6799999999999994E-3</v>
      </c>
      <c r="H3120" s="8" t="s">
        <v>54</v>
      </c>
      <c r="I3120" s="37">
        <v>0.27800000000000002</v>
      </c>
      <c r="J3120" s="37">
        <v>0.41100000000000003</v>
      </c>
      <c r="K3120" s="37">
        <v>0.46100000000000002</v>
      </c>
      <c r="L3120" s="9">
        <v>0</v>
      </c>
      <c r="M3120" s="9">
        <v>3.9999999999999998E-6</v>
      </c>
      <c r="N3120" s="9">
        <v>0</v>
      </c>
    </row>
    <row r="3121" spans="1:14" x14ac:dyDescent="0.2">
      <c r="A3121">
        <v>1164577</v>
      </c>
      <c r="B3121">
        <v>19487053</v>
      </c>
      <c r="C3121">
        <v>2695383</v>
      </c>
      <c r="D3121" s="9">
        <v>8.586808772627314E-6</v>
      </c>
      <c r="E3121" s="9">
        <v>1.8268539629876308E-5</v>
      </c>
      <c r="F3121" s="9">
        <v>1.0610736952781849E-4</v>
      </c>
      <c r="G3121" s="8">
        <v>1.3199999999999998E-2</v>
      </c>
      <c r="H3121" s="8">
        <v>0.83299999999999996</v>
      </c>
      <c r="I3121" s="37">
        <v>0.38</v>
      </c>
      <c r="J3121" s="37">
        <v>0.55600000000000005</v>
      </c>
      <c r="K3121" s="37">
        <v>0.58700000000000008</v>
      </c>
      <c r="L3121" s="9">
        <v>0</v>
      </c>
      <c r="M3121" s="9">
        <v>2.1000000000000002E-5</v>
      </c>
      <c r="N3121" s="9">
        <v>1.7E-5</v>
      </c>
    </row>
    <row r="3122" spans="1:14" x14ac:dyDescent="0.2">
      <c r="A3122">
        <v>1164577</v>
      </c>
      <c r="B3122">
        <v>19487053</v>
      </c>
      <c r="C3122">
        <v>2695383</v>
      </c>
      <c r="D3122" s="9">
        <v>8.586808772627314E-6</v>
      </c>
      <c r="E3122" s="9">
        <v>2.1296190860670415E-5</v>
      </c>
      <c r="F3122" s="9">
        <v>1.2725464247567044E-4</v>
      </c>
      <c r="G3122" s="8">
        <v>1.9975E-2</v>
      </c>
      <c r="H3122" s="8" t="s">
        <v>54</v>
      </c>
      <c r="I3122" s="37">
        <v>0.41899999999999998</v>
      </c>
      <c r="J3122" s="37">
        <v>0.59</v>
      </c>
      <c r="K3122" s="37">
        <v>0.628</v>
      </c>
      <c r="L3122" s="9">
        <v>1.2999999999999999E-4</v>
      </c>
      <c r="M3122" s="9">
        <v>1.7100000000000001E-4</v>
      </c>
      <c r="N3122" s="9">
        <v>1.35E-4</v>
      </c>
    </row>
    <row r="3123" spans="1:14" x14ac:dyDescent="0.2">
      <c r="A3123">
        <v>1170258</v>
      </c>
      <c r="B3123">
        <v>19594330</v>
      </c>
      <c r="C3123">
        <v>2755172</v>
      </c>
      <c r="D3123" s="9">
        <v>8.5451242375612892E-6</v>
      </c>
      <c r="E3123" s="9">
        <v>2.7661063174908252E-5</v>
      </c>
      <c r="F3123" s="9">
        <v>1.5498124980944928E-4</v>
      </c>
      <c r="G3123" s="8">
        <v>4.0379999999999999E-2</v>
      </c>
      <c r="H3123" s="8" t="s">
        <v>54</v>
      </c>
      <c r="I3123" s="37">
        <v>0.45</v>
      </c>
      <c r="J3123" s="37">
        <v>0.61799999999999999</v>
      </c>
      <c r="K3123" s="37">
        <v>0.68799999999999994</v>
      </c>
      <c r="L3123" s="9">
        <v>3.7100000000000002E-4</v>
      </c>
      <c r="M3123" s="9">
        <v>6.8400000000000004E-4</v>
      </c>
      <c r="N3123" s="9">
        <v>4.7899999999999999E-4</v>
      </c>
    </row>
    <row r="3124" spans="1:14" x14ac:dyDescent="0.2">
      <c r="A3124">
        <v>1170258</v>
      </c>
      <c r="B3124">
        <v>19594330</v>
      </c>
      <c r="C3124">
        <v>2755172</v>
      </c>
      <c r="D3124" s="9">
        <v>8.5451242375612892E-6</v>
      </c>
      <c r="E3124" s="9">
        <v>2.3067897703060018E-5</v>
      </c>
      <c r="F3124" s="9">
        <v>1.2558199633271535E-4</v>
      </c>
      <c r="G3124" s="8">
        <v>4.0250000000000008E-2</v>
      </c>
      <c r="H3124" s="8" t="s">
        <v>54</v>
      </c>
      <c r="I3124" s="37">
        <v>0.46799999999999997</v>
      </c>
      <c r="J3124" s="37">
        <v>0.63800000000000001</v>
      </c>
      <c r="K3124" s="37">
        <v>0.70700000000000007</v>
      </c>
      <c r="L3124" s="9">
        <v>4.6299999999999998E-4</v>
      </c>
      <c r="M3124" s="9">
        <v>8.5499999999999997E-4</v>
      </c>
      <c r="N3124" s="9">
        <v>6.4199999999999999E-4</v>
      </c>
    </row>
    <row r="3125" spans="1:14" x14ac:dyDescent="0.2">
      <c r="A3125">
        <v>1170258</v>
      </c>
      <c r="B3125">
        <v>19594330</v>
      </c>
      <c r="C3125">
        <v>2755172</v>
      </c>
      <c r="D3125" s="9">
        <v>8.5451242375612892E-6</v>
      </c>
      <c r="E3125" s="9">
        <v>2.541551561089356E-5</v>
      </c>
      <c r="F3125" s="9">
        <v>1.4372968366403258E-4</v>
      </c>
      <c r="G3125" s="8">
        <v>3.4549999999999997E-2</v>
      </c>
      <c r="H3125" s="8" t="s">
        <v>54</v>
      </c>
      <c r="I3125" s="37">
        <v>0.47700000000000004</v>
      </c>
      <c r="J3125" s="37">
        <v>0.64700000000000002</v>
      </c>
      <c r="K3125" s="37">
        <v>0.72099999999999997</v>
      </c>
      <c r="L3125" s="9">
        <v>5.1900000000000004E-4</v>
      </c>
      <c r="M3125" s="9">
        <v>1.026E-3</v>
      </c>
      <c r="N3125" s="9">
        <v>7.9500000000000003E-4</v>
      </c>
    </row>
    <row r="3126" spans="1:14" x14ac:dyDescent="0.2">
      <c r="A3126">
        <v>1170258</v>
      </c>
      <c r="B3126">
        <v>19594330</v>
      </c>
      <c r="C3126">
        <v>2755172</v>
      </c>
      <c r="D3126" s="9">
        <v>8.5451242375612892E-6</v>
      </c>
      <c r="E3126" s="9">
        <v>2.5466550782802985E-5</v>
      </c>
      <c r="F3126" s="9">
        <v>1.5244057358306486E-4</v>
      </c>
      <c r="G3126" s="8">
        <v>3.5339999999999996E-2</v>
      </c>
      <c r="H3126" s="8" t="s">
        <v>54</v>
      </c>
      <c r="I3126" s="37">
        <v>0.48200000000000004</v>
      </c>
      <c r="J3126" s="37">
        <v>0.64700000000000002</v>
      </c>
      <c r="K3126" s="37">
        <v>0.74</v>
      </c>
      <c r="L3126" s="9">
        <v>5.9299999999999999E-4</v>
      </c>
      <c r="M3126" s="9">
        <v>1.48E-3</v>
      </c>
      <c r="N3126" s="9">
        <v>9.6900000000000003E-4</v>
      </c>
    </row>
    <row r="3127" spans="1:14" x14ac:dyDescent="0.2">
      <c r="A3127">
        <v>1170258</v>
      </c>
      <c r="B3127">
        <v>19594330</v>
      </c>
      <c r="C3127">
        <v>2755172</v>
      </c>
      <c r="D3127" s="9">
        <v>8.5451242375612892E-6</v>
      </c>
      <c r="E3127" s="9">
        <v>2.0720279795226476E-5</v>
      </c>
      <c r="F3127" s="9">
        <v>1.2158950511982556E-4</v>
      </c>
      <c r="G3127" s="8">
        <v>1.6375000000000001E-2</v>
      </c>
      <c r="H3127" s="8" t="s">
        <v>54</v>
      </c>
      <c r="I3127" s="37">
        <v>0.48399999999999999</v>
      </c>
      <c r="J3127" s="37">
        <v>0.65500000000000003</v>
      </c>
      <c r="K3127" s="37">
        <v>0.74</v>
      </c>
      <c r="L3127" s="9" t="s">
        <v>54</v>
      </c>
      <c r="M3127" s="9" t="s">
        <v>54</v>
      </c>
      <c r="N3127" s="9" t="s">
        <v>54</v>
      </c>
    </row>
    <row r="3128" spans="1:14" x14ac:dyDescent="0.2">
      <c r="A3128">
        <v>1170258</v>
      </c>
      <c r="B3128">
        <v>19594330</v>
      </c>
      <c r="C3128">
        <v>2755172</v>
      </c>
      <c r="D3128" s="9">
        <v>8.5451242375612892E-6</v>
      </c>
      <c r="E3128" s="9">
        <v>1.9189224637943733E-5</v>
      </c>
      <c r="F3128" s="9">
        <v>1.0888612398790348E-4</v>
      </c>
      <c r="G3128" s="8">
        <v>1.2049999999999998E-2</v>
      </c>
      <c r="H3128" s="8" t="s">
        <v>54</v>
      </c>
      <c r="I3128" s="37" t="s">
        <v>54</v>
      </c>
      <c r="J3128" s="37" t="s">
        <v>54</v>
      </c>
      <c r="K3128" s="37" t="s">
        <v>54</v>
      </c>
      <c r="L3128" s="9" t="s">
        <v>54</v>
      </c>
      <c r="M3128" s="9" t="s">
        <v>54</v>
      </c>
      <c r="N3128" s="9" t="s">
        <v>54</v>
      </c>
    </row>
    <row r="3129" spans="1:14" x14ac:dyDescent="0.2">
      <c r="A3129">
        <v>1170258</v>
      </c>
      <c r="B3129">
        <v>19594330</v>
      </c>
      <c r="C3129">
        <v>2755172</v>
      </c>
      <c r="D3129" s="9">
        <v>8.5451242375612892E-6</v>
      </c>
      <c r="E3129" s="9">
        <v>1.6382290182925367E-5</v>
      </c>
      <c r="F3129" s="9">
        <v>9.2190251643091615E-5</v>
      </c>
      <c r="G3129" s="8">
        <v>7.899999999999999E-3</v>
      </c>
      <c r="H3129" s="8" t="s">
        <v>54</v>
      </c>
      <c r="I3129" s="37" t="s">
        <v>54</v>
      </c>
      <c r="J3129" s="37" t="s">
        <v>54</v>
      </c>
      <c r="K3129" s="37" t="s">
        <v>54</v>
      </c>
      <c r="L3129" s="9" t="s">
        <v>54</v>
      </c>
      <c r="M3129" s="9" t="s">
        <v>54</v>
      </c>
      <c r="N3129" s="9" t="s">
        <v>54</v>
      </c>
    </row>
    <row r="3130" spans="1:14" x14ac:dyDescent="0.2">
      <c r="A3130">
        <v>1170258</v>
      </c>
      <c r="B3130">
        <v>19594330</v>
      </c>
      <c r="C3130">
        <v>2755172</v>
      </c>
      <c r="D3130" s="9">
        <v>8.5451242375612892E-6</v>
      </c>
      <c r="E3130" s="9">
        <v>1.7147817761566739E-5</v>
      </c>
      <c r="F3130" s="9">
        <v>1.009011415621239E-4</v>
      </c>
      <c r="G3130" s="8">
        <v>5.8499999999999993E-3</v>
      </c>
      <c r="H3130" s="8" t="s">
        <v>54</v>
      </c>
      <c r="I3130" s="37">
        <v>2.2000000000000002E-2</v>
      </c>
      <c r="J3130" s="37">
        <v>1.8000000000000002E-2</v>
      </c>
      <c r="K3130" s="37">
        <v>7.6999999999999999E-2</v>
      </c>
      <c r="L3130" s="9" t="s">
        <v>54</v>
      </c>
      <c r="M3130" s="9" t="s">
        <v>54</v>
      </c>
      <c r="N3130" s="9" t="s">
        <v>54</v>
      </c>
    </row>
    <row r="3131" spans="1:14" x14ac:dyDescent="0.2">
      <c r="A3131">
        <v>1170258</v>
      </c>
      <c r="B3131">
        <v>19594330</v>
      </c>
      <c r="C3131">
        <v>2755172</v>
      </c>
      <c r="D3131" s="9">
        <v>8.5451242375612892E-6</v>
      </c>
      <c r="E3131" s="9">
        <v>1.6688501214381915E-5</v>
      </c>
      <c r="F3131" s="9">
        <v>9.4730927869476019E-5</v>
      </c>
      <c r="G3131" s="8">
        <v>9.025E-3</v>
      </c>
      <c r="H3131" s="8" t="s">
        <v>54</v>
      </c>
      <c r="I3131" s="37">
        <v>0.105</v>
      </c>
      <c r="J3131" s="37">
        <v>0.13699999999999998</v>
      </c>
      <c r="K3131" s="37">
        <v>0.20600000000000002</v>
      </c>
      <c r="L3131" s="9" t="s">
        <v>54</v>
      </c>
      <c r="M3131" s="9" t="s">
        <v>54</v>
      </c>
      <c r="N3131" s="9" t="s">
        <v>54</v>
      </c>
    </row>
    <row r="3132" spans="1:14" x14ac:dyDescent="0.2">
      <c r="A3132">
        <v>1170258</v>
      </c>
      <c r="B3132">
        <v>19594330</v>
      </c>
      <c r="C3132">
        <v>2755172</v>
      </c>
      <c r="D3132" s="9">
        <v>8.5451242375612892E-6</v>
      </c>
      <c r="E3132" s="9">
        <v>1.9954752216585104E-5</v>
      </c>
      <c r="F3132" s="9">
        <v>1.2013769013332017E-4</v>
      </c>
      <c r="G3132" s="8">
        <v>1.4199999999999999E-2</v>
      </c>
      <c r="H3132" s="8" t="s">
        <v>54</v>
      </c>
      <c r="I3132" s="37">
        <v>0.28500000000000003</v>
      </c>
      <c r="J3132" s="37">
        <v>0.40600000000000003</v>
      </c>
      <c r="K3132" s="37">
        <v>0.47100000000000003</v>
      </c>
      <c r="L3132" s="9">
        <v>0</v>
      </c>
      <c r="M3132" s="9">
        <v>4.0000000000000003E-5</v>
      </c>
      <c r="N3132" s="9">
        <v>1.1000000000000001E-5</v>
      </c>
    </row>
    <row r="3133" spans="1:14" x14ac:dyDescent="0.2">
      <c r="A3133">
        <v>1170258</v>
      </c>
      <c r="B3133">
        <v>19594330</v>
      </c>
      <c r="C3133">
        <v>2755172</v>
      </c>
      <c r="D3133" s="9">
        <v>8.5451242375612892E-6</v>
      </c>
      <c r="E3133" s="9">
        <v>1.7505063964932712E-5</v>
      </c>
      <c r="F3133" s="9">
        <v>1.034418177885083E-4</v>
      </c>
      <c r="G3133" s="8">
        <v>2.1950000000000001E-2</v>
      </c>
      <c r="H3133" s="8">
        <v>0.83900000000000008</v>
      </c>
      <c r="I3133" s="37">
        <v>0.38500000000000001</v>
      </c>
      <c r="J3133" s="37">
        <v>0.54400000000000004</v>
      </c>
      <c r="K3133" s="37">
        <v>0.61499999999999999</v>
      </c>
      <c r="L3133" s="9">
        <v>3.1999999999999999E-5</v>
      </c>
      <c r="M3133" s="9">
        <v>1.8000000000000001E-4</v>
      </c>
      <c r="N3133" s="9">
        <v>7.7000000000000001E-5</v>
      </c>
    </row>
    <row r="3134" spans="1:14" x14ac:dyDescent="0.2">
      <c r="A3134">
        <v>1170258</v>
      </c>
      <c r="B3134">
        <v>19594330</v>
      </c>
      <c r="C3134">
        <v>2755172</v>
      </c>
      <c r="D3134" s="9">
        <v>8.5451242375612892E-6</v>
      </c>
      <c r="E3134" s="9">
        <v>2.3986530797429665E-5</v>
      </c>
      <c r="F3134" s="9">
        <v>1.4409263741065894E-4</v>
      </c>
      <c r="G3134" s="8">
        <v>3.8680000000000006E-2</v>
      </c>
      <c r="H3134" s="8" t="s">
        <v>54</v>
      </c>
      <c r="I3134" s="37">
        <v>0.43100000000000005</v>
      </c>
      <c r="J3134" s="37">
        <v>0.58799999999999997</v>
      </c>
      <c r="K3134" s="37">
        <v>0.67099999999999993</v>
      </c>
      <c r="L3134" s="9">
        <v>2.2499999999999999E-4</v>
      </c>
      <c r="M3134" s="9">
        <v>6.4860000000000004E-3</v>
      </c>
      <c r="N3134" s="9">
        <v>2.2140000000000003E-3</v>
      </c>
    </row>
    <row r="3135" spans="1:14" x14ac:dyDescent="0.2">
      <c r="A3135">
        <v>1176432</v>
      </c>
      <c r="B3135">
        <v>19673174</v>
      </c>
      <c r="C3135">
        <v>2820435</v>
      </c>
      <c r="D3135" s="9">
        <v>8.5002788091449403E-6</v>
      </c>
      <c r="E3135" s="9">
        <v>3.7258858179163157E-5</v>
      </c>
      <c r="F3135" s="9">
        <v>2.3046090408039894E-4</v>
      </c>
      <c r="G3135" s="8">
        <v>5.6875000000000002E-2</v>
      </c>
      <c r="H3135" s="8" t="s">
        <v>54</v>
      </c>
      <c r="I3135" s="37">
        <v>0.45600000000000002</v>
      </c>
      <c r="J3135" s="37">
        <v>0.61499999999999999</v>
      </c>
      <c r="K3135" s="37">
        <v>0.70799999999999996</v>
      </c>
      <c r="L3135" s="9">
        <v>3.5299999999999996E-4</v>
      </c>
      <c r="M3135" s="9">
        <v>1.3332999999999999E-2</v>
      </c>
      <c r="N3135" s="9">
        <v>4.7239999999999999E-3</v>
      </c>
    </row>
    <row r="3136" spans="1:14" x14ac:dyDescent="0.2">
      <c r="A3136">
        <v>1176432</v>
      </c>
      <c r="B3136">
        <v>19673174</v>
      </c>
      <c r="C3136">
        <v>2820435</v>
      </c>
      <c r="D3136" s="9">
        <v>8.5002788091449403E-6</v>
      </c>
      <c r="E3136" s="9">
        <v>3.0040907481426231E-5</v>
      </c>
      <c r="F3136" s="9">
        <v>1.7869583947157088E-4</v>
      </c>
      <c r="G3136" s="8">
        <v>5.185E-2</v>
      </c>
      <c r="H3136" s="8" t="s">
        <v>54</v>
      </c>
      <c r="I3136" s="37">
        <v>0.46899999999999997</v>
      </c>
      <c r="J3136" s="37">
        <v>0.628</v>
      </c>
      <c r="K3136" s="37">
        <v>0.73499999999999999</v>
      </c>
      <c r="L3136" s="9">
        <v>3.6899999999999997E-4</v>
      </c>
      <c r="M3136" s="9">
        <v>1.4449999999999999E-2</v>
      </c>
      <c r="N3136" s="9">
        <v>5.2120000000000005E-3</v>
      </c>
    </row>
    <row r="3137" spans="1:14" x14ac:dyDescent="0.2">
      <c r="A3137">
        <v>1176432</v>
      </c>
      <c r="B3137">
        <v>19673174</v>
      </c>
      <c r="C3137">
        <v>2820435</v>
      </c>
      <c r="D3137" s="9">
        <v>8.5002788091449403E-6</v>
      </c>
      <c r="E3137" s="9">
        <v>2.5211996803362792E-5</v>
      </c>
      <c r="F3137" s="9">
        <v>1.5423152811534392E-4</v>
      </c>
      <c r="G3137" s="8">
        <v>2.3299999999999998E-2</v>
      </c>
      <c r="H3137" s="8" t="s">
        <v>54</v>
      </c>
      <c r="I3137" s="37">
        <v>0.47600000000000003</v>
      </c>
      <c r="J3137" s="37">
        <v>0.64</v>
      </c>
      <c r="K3137" s="37">
        <v>0.74400000000000011</v>
      </c>
      <c r="L3137" s="9">
        <v>4.44E-4</v>
      </c>
      <c r="M3137" s="9">
        <v>1.5207E-2</v>
      </c>
      <c r="N3137" s="9">
        <v>5.6879999999999995E-3</v>
      </c>
    </row>
    <row r="3138" spans="1:14" x14ac:dyDescent="0.2">
      <c r="A3138">
        <v>1176432</v>
      </c>
      <c r="B3138">
        <v>19673174</v>
      </c>
      <c r="C3138">
        <v>2820435</v>
      </c>
      <c r="D3138" s="9">
        <v>8.5002788091449403E-6</v>
      </c>
      <c r="E3138" s="9">
        <v>2.2365481035241188E-5</v>
      </c>
      <c r="F3138" s="9">
        <v>1.3118543770730402E-4</v>
      </c>
      <c r="G3138" s="8">
        <v>1.864E-2</v>
      </c>
      <c r="H3138" s="8" t="s">
        <v>54</v>
      </c>
      <c r="I3138" s="37">
        <v>0.48499999999999999</v>
      </c>
      <c r="J3138" s="37">
        <v>0.65400000000000003</v>
      </c>
      <c r="K3138" s="37">
        <v>0.75</v>
      </c>
      <c r="L3138" s="9">
        <v>4.8100000000000004E-4</v>
      </c>
      <c r="M3138" s="9">
        <v>1.6577000000000001E-2</v>
      </c>
      <c r="N3138" s="9">
        <v>6.0339999999999994E-3</v>
      </c>
    </row>
    <row r="3139" spans="1:14" x14ac:dyDescent="0.2">
      <c r="A3139">
        <v>1176432</v>
      </c>
      <c r="B3139">
        <v>19673174</v>
      </c>
      <c r="C3139">
        <v>2820435</v>
      </c>
      <c r="D3139" s="9">
        <v>8.5002788091449403E-6</v>
      </c>
      <c r="E3139" s="9">
        <v>1.9925610376851238E-5</v>
      </c>
      <c r="F3139" s="9">
        <v>1.1239401014382534E-4</v>
      </c>
      <c r="G3139" s="8">
        <v>1.2299999999999998E-2</v>
      </c>
      <c r="H3139" s="8" t="s">
        <v>54</v>
      </c>
      <c r="I3139" s="37">
        <v>0.48600000000000004</v>
      </c>
      <c r="J3139" s="37">
        <v>0.66500000000000004</v>
      </c>
      <c r="K3139" s="37">
        <v>0.75</v>
      </c>
      <c r="L3139" s="9" t="s">
        <v>54</v>
      </c>
      <c r="M3139" s="9" t="s">
        <v>54</v>
      </c>
      <c r="N3139" s="9" t="s">
        <v>54</v>
      </c>
    </row>
    <row r="3140" spans="1:14" x14ac:dyDescent="0.2">
      <c r="A3140">
        <v>1176432</v>
      </c>
      <c r="B3140">
        <v>19673174</v>
      </c>
      <c r="C3140">
        <v>2820435</v>
      </c>
      <c r="D3140" s="9">
        <v>8.5002788091449403E-6</v>
      </c>
      <c r="E3140" s="9">
        <v>1.8959828241238552E-5</v>
      </c>
      <c r="F3140" s="9">
        <v>1.0601201587698351E-4</v>
      </c>
      <c r="G3140" s="8">
        <v>6.3750000000000005E-3</v>
      </c>
      <c r="H3140" s="8" t="s">
        <v>54</v>
      </c>
      <c r="I3140" s="37" t="s">
        <v>54</v>
      </c>
      <c r="J3140" s="37" t="s">
        <v>54</v>
      </c>
      <c r="K3140" s="37" t="s">
        <v>54</v>
      </c>
      <c r="L3140" s="9" t="s">
        <v>54</v>
      </c>
      <c r="M3140" s="9" t="s">
        <v>54</v>
      </c>
      <c r="N3140" s="9" t="s">
        <v>54</v>
      </c>
    </row>
    <row r="3141" spans="1:14" x14ac:dyDescent="0.2">
      <c r="A3141">
        <v>1176432</v>
      </c>
      <c r="B3141">
        <v>19673174</v>
      </c>
      <c r="C3141">
        <v>2820435</v>
      </c>
      <c r="D3141" s="9">
        <v>8.5002788091449403E-6</v>
      </c>
      <c r="E3141" s="9">
        <v>1.6875772053863803E-5</v>
      </c>
      <c r="F3141" s="9">
        <v>9.572991400262725E-5</v>
      </c>
      <c r="G3141" s="8">
        <v>6.4200000000000004E-3</v>
      </c>
      <c r="H3141" s="8" t="s">
        <v>54</v>
      </c>
      <c r="I3141" s="37" t="s">
        <v>54</v>
      </c>
      <c r="J3141" s="37" t="s">
        <v>54</v>
      </c>
      <c r="K3141" s="37" t="s">
        <v>54</v>
      </c>
      <c r="L3141" s="9" t="s">
        <v>54</v>
      </c>
      <c r="M3141" s="9" t="s">
        <v>54</v>
      </c>
      <c r="N3141" s="9" t="s">
        <v>54</v>
      </c>
    </row>
    <row r="3142" spans="1:14" x14ac:dyDescent="0.2">
      <c r="A3142">
        <v>1176432</v>
      </c>
      <c r="B3142">
        <v>19673174</v>
      </c>
      <c r="C3142">
        <v>2820435</v>
      </c>
      <c r="D3142" s="9">
        <v>8.5002788091449403E-6</v>
      </c>
      <c r="E3142" s="9">
        <v>1.7485739718461292E-5</v>
      </c>
      <c r="F3142" s="9">
        <v>1.0033913208423523E-4</v>
      </c>
      <c r="G3142" s="8">
        <v>7.5250000000000004E-3</v>
      </c>
      <c r="H3142" s="8" t="s">
        <v>54</v>
      </c>
      <c r="I3142" s="37">
        <v>2.4E-2</v>
      </c>
      <c r="J3142" s="37">
        <v>1.9E-2</v>
      </c>
      <c r="K3142" s="37">
        <v>7.8E-2</v>
      </c>
      <c r="L3142" s="9" t="s">
        <v>54</v>
      </c>
      <c r="M3142" s="9" t="s">
        <v>54</v>
      </c>
      <c r="N3142" s="9" t="s">
        <v>54</v>
      </c>
    </row>
    <row r="3143" spans="1:14" x14ac:dyDescent="0.2">
      <c r="A3143">
        <v>1176432</v>
      </c>
      <c r="B3143">
        <v>19673174</v>
      </c>
      <c r="C3143">
        <v>2820435</v>
      </c>
      <c r="D3143" s="9">
        <v>8.5002788091449403E-6</v>
      </c>
      <c r="E3143" s="9">
        <v>1.6621618860281518E-5</v>
      </c>
      <c r="F3143" s="9">
        <v>9.5020803528533717E-5</v>
      </c>
      <c r="G3143" s="8">
        <v>5.3800000000000011E-3</v>
      </c>
      <c r="H3143" s="8" t="s">
        <v>54</v>
      </c>
      <c r="I3143" s="37">
        <v>0.106</v>
      </c>
      <c r="J3143" s="37">
        <v>0.14099999999999999</v>
      </c>
      <c r="K3143" s="37">
        <v>0.24</v>
      </c>
      <c r="L3143" s="9" t="s">
        <v>54</v>
      </c>
      <c r="M3143" s="9" t="s">
        <v>54</v>
      </c>
      <c r="N3143" s="9" t="s">
        <v>54</v>
      </c>
    </row>
    <row r="3144" spans="1:14" x14ac:dyDescent="0.2">
      <c r="A3144">
        <v>1176432</v>
      </c>
      <c r="B3144">
        <v>19673174</v>
      </c>
      <c r="C3144">
        <v>2820435</v>
      </c>
      <c r="D3144" s="9">
        <v>8.5002788091449403E-6</v>
      </c>
      <c r="E3144" s="9">
        <v>1.9112320157387922E-5</v>
      </c>
      <c r="F3144" s="9">
        <v>1.0494835016584321E-4</v>
      </c>
      <c r="G3144" s="8">
        <v>8.8500000000000002E-3</v>
      </c>
      <c r="H3144" s="8" t="s">
        <v>54</v>
      </c>
      <c r="I3144" s="37">
        <v>0.28199999999999997</v>
      </c>
      <c r="J3144" s="37">
        <v>0.40500000000000003</v>
      </c>
      <c r="K3144" s="37">
        <v>0.439</v>
      </c>
      <c r="L3144" s="9">
        <v>0</v>
      </c>
      <c r="M3144" s="9">
        <v>3.8999999999999999E-5</v>
      </c>
      <c r="N3144" s="9">
        <v>6.0000000000000002E-6</v>
      </c>
    </row>
    <row r="3145" spans="1:14" x14ac:dyDescent="0.2">
      <c r="A3145">
        <v>1176432</v>
      </c>
      <c r="B3145">
        <v>19673174</v>
      </c>
      <c r="C3145">
        <v>2820435</v>
      </c>
      <c r="D3145" s="9">
        <v>8.5002788091449403E-6</v>
      </c>
      <c r="E3145" s="9">
        <v>1.8146538021775235E-5</v>
      </c>
      <c r="F3145" s="9">
        <v>1.0601201587698351E-4</v>
      </c>
      <c r="G3145" s="8">
        <v>1.1280000000000002E-2</v>
      </c>
      <c r="H3145" s="8">
        <v>0.83299999999999996</v>
      </c>
      <c r="I3145" s="37">
        <v>0.38600000000000001</v>
      </c>
      <c r="J3145" s="37">
        <v>0.53700000000000003</v>
      </c>
      <c r="K3145" s="37">
        <v>0.59499999999999997</v>
      </c>
      <c r="L3145" s="9">
        <v>1.8999999999999998E-5</v>
      </c>
      <c r="M3145" s="9">
        <v>7.9000000000000009E-5</v>
      </c>
      <c r="N3145" s="9">
        <v>1.2E-5</v>
      </c>
    </row>
    <row r="3146" spans="1:14" x14ac:dyDescent="0.2">
      <c r="A3146">
        <v>1176432</v>
      </c>
      <c r="B3146">
        <v>19673174</v>
      </c>
      <c r="C3146">
        <v>2820435</v>
      </c>
      <c r="D3146" s="9">
        <v>8.5002788091449403E-6</v>
      </c>
      <c r="E3146" s="9">
        <v>1.8654844408939809E-5</v>
      </c>
      <c r="F3146" s="9">
        <v>1.0884845777335766E-4</v>
      </c>
      <c r="G3146" s="8">
        <v>1.3299999999999999E-2</v>
      </c>
      <c r="H3146" s="8" t="s">
        <v>54</v>
      </c>
      <c r="I3146" s="37">
        <v>0.42299999999999999</v>
      </c>
      <c r="J3146" s="37">
        <v>0.58100000000000007</v>
      </c>
      <c r="K3146" s="37">
        <v>0.66700000000000004</v>
      </c>
      <c r="L3146" s="9">
        <v>1.8999999999999998E-5</v>
      </c>
      <c r="M3146" s="9">
        <v>2.1499999999999999E-4</v>
      </c>
      <c r="N3146" s="9">
        <v>5.9000000000000004E-5</v>
      </c>
    </row>
    <row r="3147" spans="1:14" x14ac:dyDescent="0.2">
      <c r="A3147">
        <v>1170723</v>
      </c>
      <c r="B3147">
        <v>19697457</v>
      </c>
      <c r="C3147">
        <v>2893801</v>
      </c>
      <c r="D3147" s="9">
        <v>8.5417301957849982E-6</v>
      </c>
      <c r="E3147" s="9">
        <v>2.2947124595829807E-5</v>
      </c>
      <c r="F3147" s="9">
        <v>1.2924178269341948E-4</v>
      </c>
      <c r="G3147" s="8">
        <v>1.5475000000000001E-2</v>
      </c>
      <c r="H3147" s="8" t="s">
        <v>54</v>
      </c>
      <c r="I3147" s="37">
        <v>0.45400000000000001</v>
      </c>
      <c r="J3147" s="37">
        <v>0.61</v>
      </c>
      <c r="K3147" s="37">
        <v>0.70499999999999996</v>
      </c>
      <c r="L3147" s="9">
        <v>1.8999999999999998E-5</v>
      </c>
      <c r="M3147" s="9">
        <v>2.5000000000000001E-4</v>
      </c>
      <c r="N3147" s="9">
        <v>1.07E-4</v>
      </c>
    </row>
    <row r="3148" spans="1:14" x14ac:dyDescent="0.2">
      <c r="A3148">
        <v>1170723</v>
      </c>
      <c r="B3148">
        <v>19697457</v>
      </c>
      <c r="C3148">
        <v>2893801</v>
      </c>
      <c r="D3148" s="9">
        <v>8.5417301957849982E-6</v>
      </c>
      <c r="E3148" s="9">
        <v>2.5231683460458882E-5</v>
      </c>
      <c r="F3148" s="9">
        <v>1.4202773445720697E-4</v>
      </c>
      <c r="G3148" s="8">
        <v>2.3099999999999996E-2</v>
      </c>
      <c r="H3148" s="8" t="s">
        <v>54</v>
      </c>
      <c r="I3148" s="37">
        <v>0.47200000000000003</v>
      </c>
      <c r="J3148" s="37">
        <v>0.64</v>
      </c>
      <c r="K3148" s="37">
        <v>0.753</v>
      </c>
      <c r="L3148" s="9">
        <v>1.2999999999999999E-4</v>
      </c>
      <c r="M3148" s="9">
        <v>4.2899999999999997E-4</v>
      </c>
      <c r="N3148" s="9">
        <v>3.0399999999999996E-4</v>
      </c>
    </row>
    <row r="3149" spans="1:14" x14ac:dyDescent="0.2">
      <c r="A3149">
        <v>1170723</v>
      </c>
      <c r="B3149">
        <v>19697457</v>
      </c>
      <c r="C3149">
        <v>2893801</v>
      </c>
      <c r="D3149" s="9">
        <v>8.5417301957849982E-6</v>
      </c>
      <c r="E3149" s="9">
        <v>2.6805490678314466E-5</v>
      </c>
      <c r="F3149" s="9">
        <v>1.4479226456829615E-4</v>
      </c>
      <c r="G3149" s="8">
        <v>2.9199999999999997E-2</v>
      </c>
      <c r="H3149" s="8" t="s">
        <v>54</v>
      </c>
      <c r="I3149" s="37">
        <v>0.48399999999999999</v>
      </c>
      <c r="J3149" s="37">
        <v>0.65300000000000002</v>
      </c>
      <c r="K3149" s="37">
        <v>0.76</v>
      </c>
      <c r="L3149" s="9">
        <v>5.0100000000000003E-4</v>
      </c>
      <c r="M3149" s="9">
        <v>1.3450000000000001E-3</v>
      </c>
      <c r="N3149" s="9">
        <v>1.0459999999999998E-3</v>
      </c>
    </row>
    <row r="3150" spans="1:14" x14ac:dyDescent="0.2">
      <c r="A3150">
        <v>1170723</v>
      </c>
      <c r="B3150">
        <v>19697457</v>
      </c>
      <c r="C3150">
        <v>2893801</v>
      </c>
      <c r="D3150" s="9">
        <v>8.5417301957849982E-6</v>
      </c>
      <c r="E3150" s="9">
        <v>2.2997892570599341E-5</v>
      </c>
      <c r="F3150" s="9">
        <v>1.2302158994346882E-4</v>
      </c>
      <c r="G3150" s="8">
        <v>9.049999999999999E-3</v>
      </c>
      <c r="H3150" s="8" t="s">
        <v>54</v>
      </c>
      <c r="I3150" s="37">
        <v>0.49</v>
      </c>
      <c r="J3150" s="37">
        <v>0.65800000000000003</v>
      </c>
      <c r="K3150" s="37">
        <v>0.76</v>
      </c>
      <c r="L3150" s="9">
        <v>5.7499999999999999E-4</v>
      </c>
      <c r="M3150" s="9">
        <v>1.6069999999999999E-3</v>
      </c>
      <c r="N3150" s="9">
        <v>1.3069999999999998E-3</v>
      </c>
    </row>
    <row r="3151" spans="1:14" x14ac:dyDescent="0.2">
      <c r="A3151">
        <v>1170723</v>
      </c>
      <c r="B3151">
        <v>19697457</v>
      </c>
      <c r="C3151">
        <v>2893801</v>
      </c>
      <c r="D3151" s="9">
        <v>8.5417301957849982E-6</v>
      </c>
      <c r="E3151" s="9">
        <v>1.9545670286270962E-5</v>
      </c>
      <c r="F3151" s="9">
        <v>1.1196346949911207E-4</v>
      </c>
      <c r="G3151" s="8">
        <v>2.9250000000000001E-3</v>
      </c>
      <c r="H3151" s="8" t="s">
        <v>54</v>
      </c>
      <c r="I3151" s="37">
        <v>0.49100000000000005</v>
      </c>
      <c r="J3151" s="37">
        <v>0.66</v>
      </c>
      <c r="K3151" s="37">
        <v>0.76</v>
      </c>
      <c r="L3151" s="9" t="s">
        <v>54</v>
      </c>
      <c r="M3151" s="9" t="s">
        <v>54</v>
      </c>
      <c r="N3151" s="9" t="s">
        <v>54</v>
      </c>
    </row>
    <row r="3152" spans="1:14" x14ac:dyDescent="0.2">
      <c r="A3152">
        <v>1170723</v>
      </c>
      <c r="B3152">
        <v>19697457</v>
      </c>
      <c r="C3152">
        <v>2893801</v>
      </c>
      <c r="D3152" s="9">
        <v>8.5417301957849982E-6</v>
      </c>
      <c r="E3152" s="9">
        <v>1.6093448001942587E-5</v>
      </c>
      <c r="F3152" s="9">
        <v>9.0538361138170874E-5</v>
      </c>
      <c r="G3152" s="8">
        <v>8.0000000000000007E-5</v>
      </c>
      <c r="H3152" s="8" t="s">
        <v>54</v>
      </c>
      <c r="I3152" s="37" t="s">
        <v>54</v>
      </c>
      <c r="J3152" s="37" t="s">
        <v>54</v>
      </c>
      <c r="K3152" s="37" t="s">
        <v>54</v>
      </c>
      <c r="L3152" s="9" t="s">
        <v>54</v>
      </c>
      <c r="M3152" s="9" t="s">
        <v>54</v>
      </c>
      <c r="N3152" s="9" t="s">
        <v>54</v>
      </c>
    </row>
    <row r="3153" spans="1:14" x14ac:dyDescent="0.2">
      <c r="A3153">
        <v>1170723</v>
      </c>
      <c r="B3153">
        <v>19697457</v>
      </c>
      <c r="C3153">
        <v>2893801</v>
      </c>
      <c r="D3153" s="9">
        <v>8.5417301957849982E-6</v>
      </c>
      <c r="E3153" s="9">
        <v>1.6956503573024681E-5</v>
      </c>
      <c r="F3153" s="9">
        <v>9.3648457513146205E-5</v>
      </c>
      <c r="G3153" s="8">
        <v>5.0000000000000002E-5</v>
      </c>
      <c r="H3153" s="8" t="s">
        <v>54</v>
      </c>
      <c r="I3153" s="37" t="s">
        <v>54</v>
      </c>
      <c r="J3153" s="37" t="s">
        <v>54</v>
      </c>
      <c r="K3153" s="37" t="s">
        <v>54</v>
      </c>
      <c r="L3153" s="9" t="s">
        <v>54</v>
      </c>
      <c r="M3153" s="9" t="s">
        <v>54</v>
      </c>
      <c r="N3153" s="9" t="s">
        <v>54</v>
      </c>
    </row>
    <row r="3154" spans="1:14" x14ac:dyDescent="0.2">
      <c r="A3154">
        <v>1170723</v>
      </c>
      <c r="B3154">
        <v>19697457</v>
      </c>
      <c r="C3154">
        <v>2893801</v>
      </c>
      <c r="D3154" s="9">
        <v>8.5417301957849982E-6</v>
      </c>
      <c r="E3154" s="9">
        <v>1.7108807497333285E-5</v>
      </c>
      <c r="F3154" s="9">
        <v>9.2266192457601614E-5</v>
      </c>
      <c r="G3154" s="8">
        <v>1.5000000000000001E-4</v>
      </c>
      <c r="H3154" s="8" t="s">
        <v>54</v>
      </c>
      <c r="I3154" s="37">
        <v>2.7000000000000003E-2</v>
      </c>
      <c r="J3154" s="37">
        <v>2.3E-2</v>
      </c>
      <c r="K3154" s="37">
        <v>8.4000000000000005E-2</v>
      </c>
      <c r="L3154" s="9" t="s">
        <v>54</v>
      </c>
      <c r="M3154" s="9" t="s">
        <v>54</v>
      </c>
      <c r="N3154" s="9" t="s">
        <v>54</v>
      </c>
    </row>
    <row r="3155" spans="1:14" x14ac:dyDescent="0.2">
      <c r="A3155">
        <v>1170723</v>
      </c>
      <c r="B3155">
        <v>19697457</v>
      </c>
      <c r="C3155">
        <v>2893801</v>
      </c>
      <c r="D3155" s="9">
        <v>8.5417301957849982E-6</v>
      </c>
      <c r="E3155" s="9">
        <v>1.5027320531782352E-5</v>
      </c>
      <c r="F3155" s="9">
        <v>8.5009300915992494E-5</v>
      </c>
      <c r="G3155" s="8">
        <v>4.4000000000000002E-4</v>
      </c>
      <c r="H3155" s="8" t="s">
        <v>54</v>
      </c>
      <c r="I3155" s="37">
        <v>0.114</v>
      </c>
      <c r="J3155" s="37">
        <v>0.13100000000000001</v>
      </c>
      <c r="K3155" s="37">
        <v>0.26200000000000001</v>
      </c>
      <c r="L3155" s="9" t="s">
        <v>54</v>
      </c>
      <c r="M3155" s="9" t="s">
        <v>54</v>
      </c>
      <c r="N3155" s="9" t="s">
        <v>54</v>
      </c>
    </row>
    <row r="3156" spans="1:14" x14ac:dyDescent="0.2">
      <c r="A3156">
        <v>1170723</v>
      </c>
      <c r="B3156">
        <v>19697457</v>
      </c>
      <c r="C3156">
        <v>2893801</v>
      </c>
      <c r="D3156" s="9">
        <v>8.5417301957849982E-6</v>
      </c>
      <c r="E3156" s="9">
        <v>1.8530310790880265E-5</v>
      </c>
      <c r="F3156" s="9">
        <v>1.0228761411029992E-4</v>
      </c>
      <c r="G3156" s="8">
        <v>1.4425E-2</v>
      </c>
      <c r="H3156" s="8" t="s">
        <v>54</v>
      </c>
      <c r="I3156" s="37">
        <v>0.28699999999999998</v>
      </c>
      <c r="J3156" s="37">
        <v>0.38100000000000001</v>
      </c>
      <c r="K3156" s="37">
        <v>0.45900000000000002</v>
      </c>
      <c r="L3156" s="9">
        <v>0</v>
      </c>
      <c r="M3156" s="9">
        <v>2.0000000000000002E-5</v>
      </c>
      <c r="N3156" s="9">
        <v>1.7E-5</v>
      </c>
    </row>
    <row r="3157" spans="1:14" x14ac:dyDescent="0.2">
      <c r="A3157">
        <v>1170723</v>
      </c>
      <c r="B3157">
        <v>19697457</v>
      </c>
      <c r="C3157">
        <v>2893801</v>
      </c>
      <c r="D3157" s="9">
        <v>8.5417301957849982E-6</v>
      </c>
      <c r="E3157" s="9">
        <v>1.9342598387192822E-5</v>
      </c>
      <c r="F3157" s="9">
        <v>1.1023563817968133E-4</v>
      </c>
      <c r="G3157" s="8">
        <v>1.958E-2</v>
      </c>
      <c r="H3157" s="8">
        <v>0.8590000000000001</v>
      </c>
      <c r="I3157" s="37">
        <v>0.38300000000000001</v>
      </c>
      <c r="J3157" s="37">
        <v>0.51900000000000002</v>
      </c>
      <c r="K3157" s="37">
        <v>0.58200000000000007</v>
      </c>
      <c r="L3157" s="9">
        <v>0</v>
      </c>
      <c r="M3157" s="9">
        <v>4.0999999999999994E-5</v>
      </c>
      <c r="N3157" s="9">
        <v>2.2999999999999997E-5</v>
      </c>
    </row>
    <row r="3158" spans="1:14" x14ac:dyDescent="0.2">
      <c r="A3158">
        <v>1170723</v>
      </c>
      <c r="B3158">
        <v>19697457</v>
      </c>
      <c r="C3158">
        <v>2893801</v>
      </c>
      <c r="D3158" s="9">
        <v>8.5417301957849982E-6</v>
      </c>
      <c r="E3158" s="9">
        <v>2.1170245478896083E-5</v>
      </c>
      <c r="F3158" s="9">
        <v>1.2371272247124111E-4</v>
      </c>
      <c r="G3158" s="8">
        <v>3.3924999999999997E-2</v>
      </c>
      <c r="H3158" s="8" t="s">
        <v>54</v>
      </c>
      <c r="I3158" s="37">
        <v>0.42299999999999999</v>
      </c>
      <c r="J3158" s="37">
        <v>0.57500000000000007</v>
      </c>
      <c r="K3158" s="37">
        <v>0.64500000000000002</v>
      </c>
      <c r="L3158" s="9">
        <v>3.7000000000000005E-5</v>
      </c>
      <c r="M3158" s="9">
        <v>9.9700000000000006E-4</v>
      </c>
      <c r="N3158" s="9">
        <v>2.81E-4</v>
      </c>
    </row>
    <row r="3159" spans="1:14" x14ac:dyDescent="0.2">
      <c r="A3159">
        <v>1176877</v>
      </c>
      <c r="B3159">
        <v>19798228</v>
      </c>
      <c r="C3159">
        <v>3008351</v>
      </c>
      <c r="D3159" s="9">
        <v>8.4970646890031845E-6</v>
      </c>
      <c r="E3159" s="9">
        <v>2.9447079809364756E-5</v>
      </c>
      <c r="F3159" s="9">
        <v>1.6753364218470516E-4</v>
      </c>
      <c r="G3159" s="8">
        <v>8.5175000000000001E-2</v>
      </c>
      <c r="H3159" s="8" t="s">
        <v>54</v>
      </c>
      <c r="I3159" s="37">
        <v>0.46</v>
      </c>
      <c r="J3159" s="37">
        <v>0.61699999999999999</v>
      </c>
      <c r="K3159" s="37">
        <v>0.68299999999999994</v>
      </c>
      <c r="L3159" s="9">
        <v>9.800000000000001E-5</v>
      </c>
      <c r="M3159" s="9">
        <v>2.4919999999999999E-3</v>
      </c>
      <c r="N3159" s="9">
        <v>7.9599999999999994E-4</v>
      </c>
    </row>
    <row r="3160" spans="1:14" x14ac:dyDescent="0.2">
      <c r="A3160">
        <v>1176877</v>
      </c>
      <c r="B3160">
        <v>19798228</v>
      </c>
      <c r="C3160">
        <v>3008351</v>
      </c>
      <c r="D3160" s="9">
        <v>8.4970646890031845E-6</v>
      </c>
      <c r="E3160" s="9">
        <v>2.6365995987115616E-5</v>
      </c>
      <c r="F3160" s="9">
        <v>1.4725675295203252E-4</v>
      </c>
      <c r="G3160" s="8">
        <v>0.12152500000000001</v>
      </c>
      <c r="H3160" s="8" t="s">
        <v>54</v>
      </c>
      <c r="I3160" s="37">
        <v>0.47899999999999998</v>
      </c>
      <c r="J3160" s="37">
        <v>0.63900000000000001</v>
      </c>
      <c r="K3160" s="37">
        <v>0.72400000000000009</v>
      </c>
      <c r="L3160" s="9">
        <v>2.61E-4</v>
      </c>
      <c r="M3160" s="9">
        <v>4.8409999999999998E-3</v>
      </c>
      <c r="N3160" s="9">
        <v>1.8259999999999999E-3</v>
      </c>
    </row>
    <row r="3161" spans="1:14" x14ac:dyDescent="0.2">
      <c r="A3161">
        <v>1176877</v>
      </c>
      <c r="B3161">
        <v>19798228</v>
      </c>
      <c r="C3161">
        <v>3008351</v>
      </c>
      <c r="D3161" s="9">
        <v>8.4970646890031845E-6</v>
      </c>
      <c r="E3161" s="9">
        <v>2.2274720747735607E-5</v>
      </c>
      <c r="F3161" s="9">
        <v>1.2199374341624365E-4</v>
      </c>
      <c r="G3161" s="8">
        <v>4.564E-2</v>
      </c>
      <c r="H3161" s="8" t="s">
        <v>54</v>
      </c>
      <c r="I3161" s="37">
        <v>0.48700000000000004</v>
      </c>
      <c r="J3161" s="37">
        <v>0.65300000000000002</v>
      </c>
      <c r="K3161" s="37">
        <v>0.7390000000000001</v>
      </c>
      <c r="L3161" s="9">
        <v>3.7600000000000003E-4</v>
      </c>
      <c r="M3161" s="9">
        <v>5.9090000000000002E-3</v>
      </c>
      <c r="N3161" s="9">
        <v>2.346E-3</v>
      </c>
    </row>
    <row r="3162" spans="1:14" x14ac:dyDescent="0.2">
      <c r="A3162">
        <v>1176877</v>
      </c>
      <c r="B3162">
        <v>19798228</v>
      </c>
      <c r="C3162">
        <v>3008351</v>
      </c>
      <c r="D3162" s="9">
        <v>8.4970646890031845E-6</v>
      </c>
      <c r="E3162" s="9">
        <v>2.1011981476322021E-5</v>
      </c>
      <c r="F3162" s="9">
        <v>1.1634280707271193E-4</v>
      </c>
      <c r="G3162" s="8">
        <v>3.3825000000000001E-2</v>
      </c>
      <c r="H3162" s="8" t="s">
        <v>54</v>
      </c>
      <c r="I3162" s="37">
        <v>0.49200000000000005</v>
      </c>
      <c r="J3162" s="37">
        <v>0.66</v>
      </c>
      <c r="K3162" s="37">
        <v>0.74299999999999999</v>
      </c>
      <c r="L3162" s="9">
        <v>3.7600000000000003E-4</v>
      </c>
      <c r="M3162" s="9">
        <v>6.3E-3</v>
      </c>
      <c r="N3162" s="9">
        <v>2.6319999999999998E-3</v>
      </c>
    </row>
    <row r="3163" spans="1:14" x14ac:dyDescent="0.2">
      <c r="A3163">
        <v>1176877</v>
      </c>
      <c r="B3163">
        <v>19798228</v>
      </c>
      <c r="C3163">
        <v>3008351</v>
      </c>
      <c r="D3163" s="9">
        <v>8.4970646890031845E-6</v>
      </c>
      <c r="E3163" s="9">
        <v>1.6617648811802753E-5</v>
      </c>
      <c r="F3163" s="9">
        <v>8.7090901294430075E-5</v>
      </c>
      <c r="G3163" s="8">
        <v>1.7024999999999998E-2</v>
      </c>
      <c r="H3163" s="8" t="s">
        <v>54</v>
      </c>
      <c r="I3163" s="37">
        <v>0.498</v>
      </c>
      <c r="J3163" s="37">
        <v>0.67099999999999993</v>
      </c>
      <c r="K3163" s="37">
        <v>0.75400000000000011</v>
      </c>
      <c r="L3163" s="9" t="s">
        <v>54</v>
      </c>
      <c r="M3163" s="9" t="s">
        <v>54</v>
      </c>
      <c r="N3163" s="9" t="s">
        <v>54</v>
      </c>
    </row>
    <row r="3164" spans="1:14" x14ac:dyDescent="0.2">
      <c r="A3164">
        <v>1176877</v>
      </c>
      <c r="B3164">
        <v>19798228</v>
      </c>
      <c r="C3164">
        <v>3008351</v>
      </c>
      <c r="D3164" s="9">
        <v>8.4970646890031845E-6</v>
      </c>
      <c r="E3164" s="9">
        <v>1.6062043532380777E-5</v>
      </c>
      <c r="F3164" s="9">
        <v>8.675849327422233E-5</v>
      </c>
      <c r="G3164" s="8">
        <v>9.8799999999999999E-3</v>
      </c>
      <c r="H3164" s="8" t="s">
        <v>54</v>
      </c>
      <c r="I3164" s="37" t="s">
        <v>54</v>
      </c>
      <c r="J3164" s="37" t="s">
        <v>54</v>
      </c>
      <c r="K3164" s="37" t="s">
        <v>54</v>
      </c>
      <c r="L3164" s="9" t="s">
        <v>54</v>
      </c>
      <c r="M3164" s="9" t="s">
        <v>54</v>
      </c>
      <c r="N3164" s="9" t="s">
        <v>54</v>
      </c>
    </row>
    <row r="3165" spans="1:14" x14ac:dyDescent="0.2">
      <c r="A3165">
        <v>1176877</v>
      </c>
      <c r="B3165">
        <v>19798228</v>
      </c>
      <c r="C3165">
        <v>3008351</v>
      </c>
      <c r="D3165" s="9">
        <v>8.4970646890031845E-6</v>
      </c>
      <c r="E3165" s="9">
        <v>1.6567139240946209E-5</v>
      </c>
      <c r="F3165" s="9">
        <v>9.07473895167153E-5</v>
      </c>
      <c r="G3165" s="8">
        <v>6.8249999999999995E-3</v>
      </c>
      <c r="H3165" s="8" t="s">
        <v>54</v>
      </c>
      <c r="I3165" s="37" t="s">
        <v>54</v>
      </c>
      <c r="J3165" s="37" t="s">
        <v>54</v>
      </c>
      <c r="K3165" s="37" t="s">
        <v>54</v>
      </c>
      <c r="L3165" s="9" t="s">
        <v>54</v>
      </c>
      <c r="M3165" s="9" t="s">
        <v>54</v>
      </c>
      <c r="N3165" s="9" t="s">
        <v>54</v>
      </c>
    </row>
    <row r="3166" spans="1:14" x14ac:dyDescent="0.2">
      <c r="A3166">
        <v>1176877</v>
      </c>
      <c r="B3166">
        <v>19798228</v>
      </c>
      <c r="C3166">
        <v>3008351</v>
      </c>
      <c r="D3166" s="9">
        <v>8.4970646890031845E-6</v>
      </c>
      <c r="E3166" s="9">
        <v>1.7476311516363991E-5</v>
      </c>
      <c r="F3166" s="9">
        <v>9.3074245658169544E-5</v>
      </c>
      <c r="G3166" s="8">
        <v>7.62E-3</v>
      </c>
      <c r="H3166" s="8" t="s">
        <v>54</v>
      </c>
      <c r="I3166" s="37">
        <v>2.3E-2</v>
      </c>
      <c r="J3166" s="37">
        <v>1.3000000000000001E-2</v>
      </c>
      <c r="K3166" s="37">
        <v>0.09</v>
      </c>
      <c r="L3166" s="9" t="s">
        <v>54</v>
      </c>
      <c r="M3166" s="9" t="s">
        <v>54</v>
      </c>
      <c r="N3166" s="9" t="s">
        <v>54</v>
      </c>
    </row>
    <row r="3167" spans="1:14" x14ac:dyDescent="0.2">
      <c r="A3167">
        <v>1176877</v>
      </c>
      <c r="B3167">
        <v>19798228</v>
      </c>
      <c r="C3167">
        <v>3008351</v>
      </c>
      <c r="D3167" s="9">
        <v>8.4970646890031845E-6</v>
      </c>
      <c r="E3167" s="9">
        <v>1.6466120099233125E-5</v>
      </c>
      <c r="F3167" s="9">
        <v>8.8088125355053311E-5</v>
      </c>
      <c r="G3167" s="8">
        <v>9.7750000000000007E-3</v>
      </c>
      <c r="H3167" s="8" t="s">
        <v>54</v>
      </c>
      <c r="I3167" s="37">
        <v>0.1</v>
      </c>
      <c r="J3167" s="37">
        <v>0.121</v>
      </c>
      <c r="K3167" s="37">
        <v>0.24199999999999999</v>
      </c>
      <c r="L3167" s="9" t="s">
        <v>54</v>
      </c>
      <c r="M3167" s="9" t="s">
        <v>54</v>
      </c>
      <c r="N3167" s="9" t="s">
        <v>54</v>
      </c>
    </row>
    <row r="3168" spans="1:14" x14ac:dyDescent="0.2">
      <c r="A3168">
        <v>1176877</v>
      </c>
      <c r="B3168">
        <v>19798228</v>
      </c>
      <c r="C3168">
        <v>3008351</v>
      </c>
      <c r="D3168" s="9">
        <v>8.4970646890031845E-6</v>
      </c>
      <c r="E3168" s="9">
        <v>1.8031916795785966E-5</v>
      </c>
      <c r="F3168" s="9">
        <v>9.3074245658169544E-5</v>
      </c>
      <c r="G3168" s="8">
        <v>1.6625000000000001E-2</v>
      </c>
      <c r="H3168" s="8" t="s">
        <v>54</v>
      </c>
      <c r="I3168" s="37">
        <v>0.23100000000000001</v>
      </c>
      <c r="J3168" s="37">
        <v>0.33</v>
      </c>
      <c r="K3168" s="37">
        <v>0.42600000000000005</v>
      </c>
      <c r="L3168" s="9">
        <v>0</v>
      </c>
      <c r="M3168" s="9">
        <v>2.0000000000000002E-5</v>
      </c>
      <c r="N3168" s="9">
        <v>1.1000000000000001E-5</v>
      </c>
    </row>
    <row r="3169" spans="1:14" x14ac:dyDescent="0.2">
      <c r="A3169">
        <v>1176877</v>
      </c>
      <c r="B3169">
        <v>19798228</v>
      </c>
      <c r="C3169">
        <v>3008351</v>
      </c>
      <c r="D3169" s="9">
        <v>8.4970646890031845E-6</v>
      </c>
      <c r="E3169" s="9">
        <v>1.8486502933494857E-5</v>
      </c>
      <c r="F3169" s="9">
        <v>9.8392773981493523E-5</v>
      </c>
      <c r="G3169" s="8">
        <v>2.2940000000000002E-2</v>
      </c>
      <c r="H3169" s="8">
        <v>0.85799999999999998</v>
      </c>
      <c r="I3169" s="37">
        <v>0.308</v>
      </c>
      <c r="J3169" s="37">
        <v>0.43</v>
      </c>
      <c r="K3169" s="37">
        <v>0.55500000000000005</v>
      </c>
      <c r="L3169" s="9">
        <v>0</v>
      </c>
      <c r="M3169" s="9">
        <v>7.9000000000000009E-5</v>
      </c>
      <c r="N3169" s="9">
        <v>4.4000000000000006E-5</v>
      </c>
    </row>
    <row r="3170" spans="1:14" x14ac:dyDescent="0.2">
      <c r="A3170">
        <v>1176877</v>
      </c>
      <c r="B3170">
        <v>19798228</v>
      </c>
      <c r="C3170">
        <v>3008351</v>
      </c>
      <c r="D3170" s="9">
        <v>8.4970646890031845E-6</v>
      </c>
      <c r="E3170" s="9">
        <v>2.2224211176879063E-5</v>
      </c>
      <c r="F3170" s="9">
        <v>1.243205995576979E-4</v>
      </c>
      <c r="G3170" s="8">
        <v>3.7350000000000001E-2</v>
      </c>
      <c r="H3170" s="8" t="s">
        <v>54</v>
      </c>
      <c r="I3170" s="37">
        <v>0.33700000000000002</v>
      </c>
      <c r="J3170" s="37">
        <v>0.45799999999999996</v>
      </c>
      <c r="K3170" s="37">
        <v>0.622</v>
      </c>
      <c r="L3170" s="9">
        <v>9.3000000000000011E-5</v>
      </c>
      <c r="M3170" s="9">
        <v>2.1259999999999999E-3</v>
      </c>
      <c r="N3170" s="9">
        <v>7.2800000000000002E-4</v>
      </c>
    </row>
    <row r="3171" spans="1:14" x14ac:dyDescent="0.2">
      <c r="A3171">
        <v>621871</v>
      </c>
      <c r="B3171">
        <v>9271178</v>
      </c>
      <c r="C3171">
        <v>1167772</v>
      </c>
      <c r="D3171" s="9">
        <v>1.6080505442447067E-5</v>
      </c>
      <c r="E3171" s="9">
        <v>2.3621593717648395E-5</v>
      </c>
      <c r="F3171" s="9">
        <v>1.3958204169992088E-4</v>
      </c>
      <c r="G3171" s="8" t="s">
        <v>54</v>
      </c>
      <c r="H3171" s="8" t="s">
        <v>54</v>
      </c>
      <c r="I3171" s="37">
        <v>0.41000000000000003</v>
      </c>
      <c r="J3171" s="37">
        <v>0.70700000000000007</v>
      </c>
      <c r="K3171" s="37" t="s">
        <v>54</v>
      </c>
      <c r="L3171" s="9" t="s">
        <v>54</v>
      </c>
      <c r="M3171" s="9" t="s">
        <v>54</v>
      </c>
      <c r="N3171" s="9" t="s">
        <v>54</v>
      </c>
    </row>
    <row r="3172" spans="1:14" x14ac:dyDescent="0.2">
      <c r="A3172">
        <v>621871</v>
      </c>
      <c r="B3172">
        <v>9271178</v>
      </c>
      <c r="C3172">
        <v>1167772</v>
      </c>
      <c r="D3172" s="9">
        <v>1.6080505442447067E-5</v>
      </c>
      <c r="E3172" s="9">
        <v>2.0493620120334221E-5</v>
      </c>
      <c r="F3172" s="9">
        <v>1.1560475846312465E-4</v>
      </c>
      <c r="G3172" s="8" t="s">
        <v>54</v>
      </c>
      <c r="H3172" s="8" t="s">
        <v>54</v>
      </c>
      <c r="I3172" s="37">
        <v>0.41799999999999998</v>
      </c>
      <c r="J3172" s="37">
        <v>0.71900000000000008</v>
      </c>
      <c r="K3172" s="37" t="s">
        <v>54</v>
      </c>
      <c r="L3172" s="9" t="s">
        <v>54</v>
      </c>
      <c r="M3172" s="9" t="s">
        <v>54</v>
      </c>
      <c r="N3172" s="9" t="s">
        <v>54</v>
      </c>
    </row>
    <row r="3173" spans="1:14" x14ac:dyDescent="0.2">
      <c r="A3173">
        <v>621871</v>
      </c>
      <c r="B3173">
        <v>9271178</v>
      </c>
      <c r="C3173">
        <v>1167772</v>
      </c>
      <c r="D3173" s="9">
        <v>1.6080505442447067E-5</v>
      </c>
      <c r="E3173" s="9">
        <v>2.3513732559120318E-5</v>
      </c>
      <c r="F3173" s="9">
        <v>1.4643269405329124E-4</v>
      </c>
      <c r="G3173" s="8" t="s">
        <v>54</v>
      </c>
      <c r="H3173" s="8" t="s">
        <v>54</v>
      </c>
      <c r="I3173" s="37">
        <v>0.42299999999999999</v>
      </c>
      <c r="J3173" s="37">
        <v>0.72700000000000009</v>
      </c>
      <c r="K3173" s="37" t="s">
        <v>54</v>
      </c>
      <c r="L3173" s="9" t="s">
        <v>54</v>
      </c>
      <c r="M3173" s="9" t="s">
        <v>54</v>
      </c>
      <c r="N3173" s="9" t="s">
        <v>54</v>
      </c>
    </row>
    <row r="3174" spans="1:14" x14ac:dyDescent="0.2">
      <c r="A3174">
        <v>621871</v>
      </c>
      <c r="B3174">
        <v>9271178</v>
      </c>
      <c r="C3174">
        <v>1167772</v>
      </c>
      <c r="D3174" s="9">
        <v>1.6080505442447067E-5</v>
      </c>
      <c r="E3174" s="9">
        <v>1.7797091157132352E-5</v>
      </c>
      <c r="F3174" s="9">
        <v>1.0704144302141172E-4</v>
      </c>
      <c r="G3174" s="8" t="s">
        <v>54</v>
      </c>
      <c r="H3174" s="8" t="s">
        <v>54</v>
      </c>
      <c r="I3174" s="37">
        <v>0.42499999999999999</v>
      </c>
      <c r="J3174" s="37">
        <v>0.72700000000000009</v>
      </c>
      <c r="K3174" s="37" t="s">
        <v>54</v>
      </c>
      <c r="L3174" s="9" t="s">
        <v>54</v>
      </c>
      <c r="M3174" s="9" t="s">
        <v>54</v>
      </c>
      <c r="N3174" s="9" t="s">
        <v>54</v>
      </c>
    </row>
    <row r="3175" spans="1:14" x14ac:dyDescent="0.2">
      <c r="A3175">
        <v>621871</v>
      </c>
      <c r="B3175">
        <v>9271178</v>
      </c>
      <c r="C3175">
        <v>1167772</v>
      </c>
      <c r="D3175" s="9">
        <v>1.6080505442447067E-5</v>
      </c>
      <c r="E3175" s="9">
        <v>1.4345534084233955E-5</v>
      </c>
      <c r="F3175" s="9">
        <v>7.3644512798731255E-5</v>
      </c>
      <c r="G3175" s="8" t="s">
        <v>54</v>
      </c>
      <c r="H3175" s="8" t="s">
        <v>54</v>
      </c>
      <c r="I3175" s="37">
        <v>0.42499999999999999</v>
      </c>
      <c r="J3175" s="37">
        <v>0.72700000000000009</v>
      </c>
      <c r="K3175" s="37" t="s">
        <v>54</v>
      </c>
      <c r="L3175" s="9" t="s">
        <v>54</v>
      </c>
      <c r="M3175" s="9" t="s">
        <v>54</v>
      </c>
      <c r="N3175" s="9" t="s">
        <v>54</v>
      </c>
    </row>
    <row r="3176" spans="1:14" x14ac:dyDescent="0.2">
      <c r="A3176">
        <v>621871</v>
      </c>
      <c r="B3176">
        <v>9271178</v>
      </c>
      <c r="C3176">
        <v>1167772</v>
      </c>
      <c r="D3176" s="9">
        <v>1.6080505442447067E-5</v>
      </c>
      <c r="E3176" s="9">
        <v>1.4129811767177806E-5</v>
      </c>
      <c r="F3176" s="9">
        <v>7.7926170519587734E-5</v>
      </c>
      <c r="G3176" s="8" t="s">
        <v>54</v>
      </c>
      <c r="H3176" s="8" t="s">
        <v>54</v>
      </c>
      <c r="I3176" s="37" t="s">
        <v>54</v>
      </c>
      <c r="J3176" s="37" t="s">
        <v>54</v>
      </c>
      <c r="K3176" s="37" t="s">
        <v>54</v>
      </c>
      <c r="L3176" s="9" t="s">
        <v>54</v>
      </c>
      <c r="M3176" s="9" t="s">
        <v>54</v>
      </c>
      <c r="N3176" s="9" t="s">
        <v>54</v>
      </c>
    </row>
    <row r="3177" spans="1:14" x14ac:dyDescent="0.2">
      <c r="A3177">
        <v>621871</v>
      </c>
      <c r="B3177">
        <v>9271178</v>
      </c>
      <c r="C3177">
        <v>1167772</v>
      </c>
      <c r="D3177" s="9">
        <v>1.6080505442447067E-5</v>
      </c>
      <c r="E3177" s="9">
        <v>1.7149924205963904E-5</v>
      </c>
      <c r="F3177" s="9">
        <v>9.6765464491356185E-5</v>
      </c>
      <c r="G3177" s="8" t="s">
        <v>54</v>
      </c>
      <c r="H3177" s="8" t="s">
        <v>54</v>
      </c>
      <c r="I3177" s="37" t="s">
        <v>54</v>
      </c>
      <c r="J3177" s="37" t="s">
        <v>54</v>
      </c>
      <c r="K3177" s="37" t="s">
        <v>54</v>
      </c>
      <c r="L3177" s="9" t="s">
        <v>54</v>
      </c>
      <c r="M3177" s="9" t="s">
        <v>54</v>
      </c>
      <c r="N3177" s="9" t="s">
        <v>54</v>
      </c>
    </row>
    <row r="3178" spans="1:14" x14ac:dyDescent="0.2">
      <c r="A3178">
        <v>621871</v>
      </c>
      <c r="B3178">
        <v>9271178</v>
      </c>
      <c r="C3178">
        <v>1167772</v>
      </c>
      <c r="D3178" s="9">
        <v>1.6080505442447067E-5</v>
      </c>
      <c r="E3178" s="9">
        <v>1.4776978718346256E-5</v>
      </c>
      <c r="F3178" s="9">
        <v>8.3064159784615487E-5</v>
      </c>
      <c r="G3178" s="8" t="s">
        <v>54</v>
      </c>
      <c r="H3178" s="8" t="s">
        <v>54</v>
      </c>
      <c r="I3178" s="37">
        <v>1.7000000000000001E-2</v>
      </c>
      <c r="J3178" s="37">
        <v>0</v>
      </c>
      <c r="K3178" s="37">
        <v>6.0999999999999999E-2</v>
      </c>
      <c r="L3178" s="9" t="s">
        <v>54</v>
      </c>
      <c r="M3178" s="9" t="s">
        <v>54</v>
      </c>
      <c r="N3178" s="9" t="s">
        <v>54</v>
      </c>
    </row>
    <row r="3179" spans="1:14" x14ac:dyDescent="0.2">
      <c r="A3179">
        <v>621871</v>
      </c>
      <c r="B3179">
        <v>9271178</v>
      </c>
      <c r="C3179">
        <v>1167772</v>
      </c>
      <c r="D3179" s="9">
        <v>1.6080505442447067E-5</v>
      </c>
      <c r="E3179" s="9">
        <v>1.5639867986570853E-5</v>
      </c>
      <c r="F3179" s="9">
        <v>8.5633154417129377E-5</v>
      </c>
      <c r="G3179" s="8" t="s">
        <v>54</v>
      </c>
      <c r="H3179" s="8" t="s">
        <v>54</v>
      </c>
      <c r="I3179" s="37">
        <v>7.4999999999999997E-2</v>
      </c>
      <c r="J3179" s="37">
        <v>0.10800000000000001</v>
      </c>
      <c r="K3179" s="37">
        <v>0.13300000000000001</v>
      </c>
      <c r="L3179" s="9" t="s">
        <v>54</v>
      </c>
      <c r="M3179" s="9" t="s">
        <v>54</v>
      </c>
      <c r="N3179" s="9" t="s">
        <v>54</v>
      </c>
    </row>
    <row r="3180" spans="1:14" x14ac:dyDescent="0.2">
      <c r="A3180">
        <v>621871</v>
      </c>
      <c r="B3180">
        <v>9271178</v>
      </c>
      <c r="C3180">
        <v>1167772</v>
      </c>
      <c r="D3180" s="9">
        <v>1.6080505442447067E-5</v>
      </c>
      <c r="E3180" s="9">
        <v>1.7473507681548128E-5</v>
      </c>
      <c r="F3180" s="9">
        <v>9.334013831467102E-5</v>
      </c>
      <c r="G3180" s="8">
        <v>1.3174999999999999E-2</v>
      </c>
      <c r="H3180" s="8" t="s">
        <v>54</v>
      </c>
      <c r="I3180" s="37">
        <v>0.26900000000000002</v>
      </c>
      <c r="J3180" s="37">
        <v>0.44799999999999995</v>
      </c>
      <c r="K3180" s="37">
        <v>0.33899999999999997</v>
      </c>
      <c r="L3180" s="9" t="s">
        <v>54</v>
      </c>
      <c r="M3180" s="9" t="s">
        <v>54</v>
      </c>
      <c r="N3180" s="9" t="s">
        <v>54</v>
      </c>
    </row>
    <row r="3181" spans="1:14" x14ac:dyDescent="0.2">
      <c r="A3181">
        <v>621871</v>
      </c>
      <c r="B3181">
        <v>9271178</v>
      </c>
      <c r="C3181">
        <v>1167772</v>
      </c>
      <c r="D3181" s="9">
        <v>1.6080505442447067E-5</v>
      </c>
      <c r="E3181" s="9">
        <v>1.7149924205963904E-5</v>
      </c>
      <c r="F3181" s="9">
        <v>9.7621796035527486E-5</v>
      </c>
      <c r="G3181" s="8">
        <v>1.2699999999999999E-2</v>
      </c>
      <c r="H3181" s="8" t="s">
        <v>54</v>
      </c>
      <c r="I3181" s="37">
        <v>0.36499999999999999</v>
      </c>
      <c r="J3181" s="37">
        <v>0.60099999999999998</v>
      </c>
      <c r="K3181" s="37">
        <v>0.48700000000000004</v>
      </c>
      <c r="L3181" s="9" t="s">
        <v>54</v>
      </c>
      <c r="M3181" s="9" t="s">
        <v>54</v>
      </c>
      <c r="N3181" s="9" t="s">
        <v>54</v>
      </c>
    </row>
    <row r="3182" spans="1:14" x14ac:dyDescent="0.2">
      <c r="A3182">
        <v>621871</v>
      </c>
      <c r="B3182">
        <v>9271178</v>
      </c>
      <c r="C3182">
        <v>1167772</v>
      </c>
      <c r="D3182" s="9">
        <v>1.6080505442447067E-5</v>
      </c>
      <c r="E3182" s="9">
        <v>1.9307147376525399E-5</v>
      </c>
      <c r="F3182" s="9">
        <v>1.1303576383061077E-4</v>
      </c>
      <c r="G3182" s="8">
        <v>1.372E-2</v>
      </c>
      <c r="H3182" s="8" t="s">
        <v>54</v>
      </c>
      <c r="I3182" s="37">
        <v>0.39799999999999996</v>
      </c>
      <c r="J3182" s="37">
        <v>0.64700000000000002</v>
      </c>
      <c r="K3182" s="37">
        <v>0.58600000000000008</v>
      </c>
      <c r="L3182" s="9" t="s">
        <v>54</v>
      </c>
      <c r="M3182" s="9" t="s">
        <v>54</v>
      </c>
      <c r="N3182" s="9" t="s">
        <v>54</v>
      </c>
    </row>
    <row r="3183" spans="1:14" x14ac:dyDescent="0.2">
      <c r="A3183">
        <v>626759</v>
      </c>
      <c r="B3183">
        <v>9418736</v>
      </c>
      <c r="C3183">
        <v>1204139</v>
      </c>
      <c r="D3183" s="9">
        <v>1.5955095977879855E-5</v>
      </c>
      <c r="E3183" s="9">
        <v>2.1446614492645296E-5</v>
      </c>
      <c r="F3183" s="9">
        <v>1.2540080505655908E-4</v>
      </c>
      <c r="G3183" s="8">
        <v>7.3200000000000001E-2</v>
      </c>
      <c r="H3183" s="8" t="s">
        <v>54</v>
      </c>
      <c r="I3183" s="37">
        <v>0.433</v>
      </c>
      <c r="J3183" s="37">
        <v>0.68099999999999994</v>
      </c>
      <c r="K3183" s="37">
        <v>0.64800000000000002</v>
      </c>
      <c r="L3183" s="9" t="s">
        <v>54</v>
      </c>
      <c r="M3183" s="9" t="s">
        <v>54</v>
      </c>
      <c r="N3183" s="9" t="s">
        <v>54</v>
      </c>
    </row>
    <row r="3184" spans="1:14" x14ac:dyDescent="0.2">
      <c r="A3184">
        <v>626759</v>
      </c>
      <c r="B3184">
        <v>9418736</v>
      </c>
      <c r="C3184">
        <v>1204139</v>
      </c>
      <c r="D3184" s="9">
        <v>1.5955095977879855E-5</v>
      </c>
      <c r="E3184" s="9">
        <v>2.2508328081390114E-5</v>
      </c>
      <c r="F3184" s="9">
        <v>1.2290939833358108E-4</v>
      </c>
      <c r="G3184" s="8">
        <v>0.12607499999999999</v>
      </c>
      <c r="H3184" s="8" t="s">
        <v>54</v>
      </c>
      <c r="I3184" s="37">
        <v>0.44500000000000001</v>
      </c>
      <c r="J3184" s="37">
        <v>0.69799999999999995</v>
      </c>
      <c r="K3184" s="37">
        <v>0.66599999999999993</v>
      </c>
      <c r="L3184" s="9" t="s">
        <v>54</v>
      </c>
      <c r="M3184" s="9" t="s">
        <v>54</v>
      </c>
      <c r="N3184" s="9" t="s">
        <v>54</v>
      </c>
    </row>
    <row r="3185" spans="1:14" x14ac:dyDescent="0.2">
      <c r="A3185">
        <v>626759</v>
      </c>
      <c r="B3185">
        <v>9418736</v>
      </c>
      <c r="C3185">
        <v>1204139</v>
      </c>
      <c r="D3185" s="9">
        <v>1.5955095977879855E-5</v>
      </c>
      <c r="E3185" s="9">
        <v>2.0384900903900481E-5</v>
      </c>
      <c r="F3185" s="9">
        <v>1.1626564707230643E-4</v>
      </c>
      <c r="G3185" s="8">
        <v>3.2039999999999999E-2</v>
      </c>
      <c r="H3185" s="8" t="s">
        <v>54</v>
      </c>
      <c r="I3185" s="37">
        <v>0.45100000000000001</v>
      </c>
      <c r="J3185" s="37">
        <v>0.70599999999999996</v>
      </c>
      <c r="K3185" s="37">
        <v>0.69200000000000006</v>
      </c>
      <c r="L3185" s="9" t="s">
        <v>54</v>
      </c>
      <c r="M3185" s="9" t="s">
        <v>54</v>
      </c>
      <c r="N3185" s="9" t="s">
        <v>54</v>
      </c>
    </row>
    <row r="3186" spans="1:14" x14ac:dyDescent="0.2">
      <c r="A3186">
        <v>626759</v>
      </c>
      <c r="B3186">
        <v>9418736</v>
      </c>
      <c r="C3186">
        <v>1204139</v>
      </c>
      <c r="D3186" s="9">
        <v>1.5955095977879855E-5</v>
      </c>
      <c r="E3186" s="9">
        <v>1.4757818883552953E-5</v>
      </c>
      <c r="F3186" s="9">
        <v>8.2216421858273832E-5</v>
      </c>
      <c r="G3186" s="8">
        <v>8.2249999999999997E-3</v>
      </c>
      <c r="H3186" s="8" t="s">
        <v>54</v>
      </c>
      <c r="I3186" s="37">
        <v>0.45200000000000001</v>
      </c>
      <c r="J3186" s="37">
        <v>0.70900000000000007</v>
      </c>
      <c r="K3186" s="37">
        <v>0.69200000000000006</v>
      </c>
      <c r="L3186" s="9" t="s">
        <v>54</v>
      </c>
      <c r="M3186" s="9" t="s">
        <v>54</v>
      </c>
      <c r="N3186" s="9" t="s">
        <v>54</v>
      </c>
    </row>
    <row r="3187" spans="1:14" x14ac:dyDescent="0.2">
      <c r="A3187">
        <v>626759</v>
      </c>
      <c r="B3187">
        <v>9418736</v>
      </c>
      <c r="C3187">
        <v>1204139</v>
      </c>
      <c r="D3187" s="9">
        <v>1.5955095977879855E-5</v>
      </c>
      <c r="E3187" s="9">
        <v>1.4651647524678471E-5</v>
      </c>
      <c r="F3187" s="9">
        <v>8.1385952950614504E-5</v>
      </c>
      <c r="G3187" s="8">
        <v>4.45E-3</v>
      </c>
      <c r="H3187" s="8" t="s">
        <v>54</v>
      </c>
      <c r="I3187" s="37">
        <v>0.45299999999999996</v>
      </c>
      <c r="J3187" s="37">
        <v>0.71299999999999997</v>
      </c>
      <c r="K3187" s="37">
        <v>0.69200000000000006</v>
      </c>
      <c r="L3187" s="9" t="s">
        <v>54</v>
      </c>
      <c r="M3187" s="9" t="s">
        <v>54</v>
      </c>
      <c r="N3187" s="9" t="s">
        <v>54</v>
      </c>
    </row>
    <row r="3188" spans="1:14" x14ac:dyDescent="0.2">
      <c r="A3188">
        <v>626759</v>
      </c>
      <c r="B3188">
        <v>9418736</v>
      </c>
      <c r="C3188">
        <v>1204139</v>
      </c>
      <c r="D3188" s="9">
        <v>1.5955095977879855E-5</v>
      </c>
      <c r="E3188" s="9">
        <v>1.2740563064937801E-5</v>
      </c>
      <c r="F3188" s="9">
        <v>6.6437512612746536E-5</v>
      </c>
      <c r="G3188" s="8">
        <v>3.2000000000000002E-3</v>
      </c>
      <c r="H3188" s="8" t="s">
        <v>54</v>
      </c>
      <c r="I3188" s="37" t="s">
        <v>54</v>
      </c>
      <c r="J3188" s="37" t="s">
        <v>54</v>
      </c>
      <c r="K3188" s="37" t="s">
        <v>54</v>
      </c>
      <c r="L3188" s="9" t="s">
        <v>54</v>
      </c>
      <c r="M3188" s="9" t="s">
        <v>54</v>
      </c>
      <c r="N3188" s="9" t="s">
        <v>54</v>
      </c>
    </row>
    <row r="3189" spans="1:14" x14ac:dyDescent="0.2">
      <c r="A3189">
        <v>626759</v>
      </c>
      <c r="B3189">
        <v>9418736</v>
      </c>
      <c r="C3189">
        <v>1204139</v>
      </c>
      <c r="D3189" s="9">
        <v>1.5955095977879855E-5</v>
      </c>
      <c r="E3189" s="9">
        <v>1.5925703831172249E-5</v>
      </c>
      <c r="F3189" s="9">
        <v>9.1351579842526492E-5</v>
      </c>
      <c r="G3189" s="8">
        <v>1.8749999999999999E-3</v>
      </c>
      <c r="H3189" s="8" t="s">
        <v>54</v>
      </c>
      <c r="I3189" s="37" t="s">
        <v>54</v>
      </c>
      <c r="J3189" s="37" t="s">
        <v>54</v>
      </c>
      <c r="K3189" s="37" t="s">
        <v>54</v>
      </c>
      <c r="L3189" s="9" t="s">
        <v>54</v>
      </c>
      <c r="M3189" s="9" t="s">
        <v>54</v>
      </c>
      <c r="N3189" s="9" t="s">
        <v>54</v>
      </c>
    </row>
    <row r="3190" spans="1:14" x14ac:dyDescent="0.2">
      <c r="A3190">
        <v>626759</v>
      </c>
      <c r="B3190">
        <v>9418736</v>
      </c>
      <c r="C3190">
        <v>1204139</v>
      </c>
      <c r="D3190" s="9">
        <v>1.5955095977879855E-5</v>
      </c>
      <c r="E3190" s="9">
        <v>1.4014619371431581E-5</v>
      </c>
      <c r="F3190" s="9">
        <v>7.640313950465851E-5</v>
      </c>
      <c r="G3190" s="8">
        <v>1.72E-3</v>
      </c>
      <c r="H3190" s="8" t="s">
        <v>54</v>
      </c>
      <c r="I3190" s="37">
        <v>0</v>
      </c>
      <c r="J3190" s="37">
        <v>0.01</v>
      </c>
      <c r="K3190" s="37">
        <v>5.7999999999999996E-2</v>
      </c>
      <c r="L3190" s="9" t="s">
        <v>54</v>
      </c>
      <c r="M3190" s="9" t="s">
        <v>54</v>
      </c>
      <c r="N3190" s="9" t="s">
        <v>54</v>
      </c>
    </row>
    <row r="3191" spans="1:14" x14ac:dyDescent="0.2">
      <c r="A3191">
        <v>626759</v>
      </c>
      <c r="B3191">
        <v>9418736</v>
      </c>
      <c r="C3191">
        <v>1204139</v>
      </c>
      <c r="D3191" s="9">
        <v>1.5955095977879855E-5</v>
      </c>
      <c r="E3191" s="9">
        <v>1.3908448012557099E-5</v>
      </c>
      <c r="F3191" s="9">
        <v>7.5572670596999182E-5</v>
      </c>
      <c r="G3191" s="8">
        <v>3.7999999999999996E-3</v>
      </c>
      <c r="H3191" s="8" t="s">
        <v>54</v>
      </c>
      <c r="I3191" s="37">
        <v>8.6999999999999994E-2</v>
      </c>
      <c r="J3191" s="37">
        <v>0.13500000000000001</v>
      </c>
      <c r="K3191" s="37">
        <v>0.14899999999999999</v>
      </c>
      <c r="L3191" s="9" t="s">
        <v>54</v>
      </c>
      <c r="M3191" s="9" t="s">
        <v>54</v>
      </c>
      <c r="N3191" s="9" t="s">
        <v>54</v>
      </c>
    </row>
    <row r="3192" spans="1:14" x14ac:dyDescent="0.2">
      <c r="A3192">
        <v>626759</v>
      </c>
      <c r="B3192">
        <v>9418736</v>
      </c>
      <c r="C3192">
        <v>1204139</v>
      </c>
      <c r="D3192" s="9">
        <v>1.5955095977879855E-5</v>
      </c>
      <c r="E3192" s="9">
        <v>1.4333133448055025E-5</v>
      </c>
      <c r="F3192" s="9">
        <v>7.8894546227636507E-5</v>
      </c>
      <c r="G3192" s="8">
        <v>1.2500000000000001E-2</v>
      </c>
      <c r="H3192" s="8" t="s">
        <v>54</v>
      </c>
      <c r="I3192" s="37">
        <v>0.27700000000000002</v>
      </c>
      <c r="J3192" s="37">
        <v>0.48499999999999999</v>
      </c>
      <c r="K3192" s="37">
        <v>0.39299999999999996</v>
      </c>
      <c r="L3192" s="9" t="s">
        <v>54</v>
      </c>
      <c r="M3192" s="9" t="s">
        <v>54</v>
      </c>
      <c r="N3192" s="9" t="s">
        <v>54</v>
      </c>
    </row>
    <row r="3193" spans="1:14" x14ac:dyDescent="0.2">
      <c r="A3193">
        <v>626759</v>
      </c>
      <c r="B3193">
        <v>9418736</v>
      </c>
      <c r="C3193">
        <v>1204139</v>
      </c>
      <c r="D3193" s="9">
        <v>1.5955095977879855E-5</v>
      </c>
      <c r="E3193" s="9">
        <v>1.7836788290912919E-5</v>
      </c>
      <c r="F3193" s="9">
        <v>1.0214767564209779E-4</v>
      </c>
      <c r="G3193" s="8">
        <v>1.6900000000000002E-2</v>
      </c>
      <c r="H3193" s="8" t="s">
        <v>54</v>
      </c>
      <c r="I3193" s="37">
        <v>0.38100000000000001</v>
      </c>
      <c r="J3193" s="37">
        <v>0.628</v>
      </c>
      <c r="K3193" s="37">
        <v>0.55700000000000005</v>
      </c>
      <c r="L3193" s="9" t="s">
        <v>54</v>
      </c>
      <c r="M3193" s="9" t="s">
        <v>54</v>
      </c>
      <c r="N3193" s="9" t="s">
        <v>54</v>
      </c>
    </row>
    <row r="3194" spans="1:14" x14ac:dyDescent="0.2">
      <c r="A3194">
        <v>626759</v>
      </c>
      <c r="B3194">
        <v>9418736</v>
      </c>
      <c r="C3194">
        <v>1204139</v>
      </c>
      <c r="D3194" s="9">
        <v>1.5955095977879855E-5</v>
      </c>
      <c r="E3194" s="9">
        <v>1.7305931496540513E-5</v>
      </c>
      <c r="F3194" s="9">
        <v>9.7164862196141814E-5</v>
      </c>
      <c r="G3194" s="8">
        <v>1.4775E-2</v>
      </c>
      <c r="H3194" s="8" t="s">
        <v>54</v>
      </c>
      <c r="I3194" s="37">
        <v>0.41200000000000003</v>
      </c>
      <c r="J3194" s="37">
        <v>0.66900000000000004</v>
      </c>
      <c r="K3194" s="37">
        <v>0.60099999999999998</v>
      </c>
      <c r="L3194" s="9" t="s">
        <v>54</v>
      </c>
      <c r="M3194" s="9" t="s">
        <v>54</v>
      </c>
      <c r="N3194" s="9" t="s">
        <v>54</v>
      </c>
    </row>
    <row r="3195" spans="1:14" x14ac:dyDescent="0.2">
      <c r="A3195">
        <v>627188</v>
      </c>
      <c r="B3195">
        <v>9544249</v>
      </c>
      <c r="C3195">
        <v>1247969</v>
      </c>
      <c r="D3195" s="9">
        <v>1.5944182605534543E-5</v>
      </c>
      <c r="E3195" s="9">
        <v>2.0745477197839243E-5</v>
      </c>
      <c r="F3195" s="9">
        <v>1.2019529331257427E-4</v>
      </c>
      <c r="G3195" s="8">
        <v>1.8200000000000001E-2</v>
      </c>
      <c r="H3195" s="8" t="s">
        <v>54</v>
      </c>
      <c r="I3195" s="37">
        <v>0.438</v>
      </c>
      <c r="J3195" s="37">
        <v>0.69400000000000006</v>
      </c>
      <c r="K3195" s="37">
        <v>0.628</v>
      </c>
      <c r="L3195" s="9" t="s">
        <v>54</v>
      </c>
      <c r="M3195" s="9" t="s">
        <v>54</v>
      </c>
      <c r="N3195" s="9" t="s">
        <v>54</v>
      </c>
    </row>
    <row r="3196" spans="1:14" x14ac:dyDescent="0.2">
      <c r="A3196">
        <v>627188</v>
      </c>
      <c r="B3196">
        <v>9544249</v>
      </c>
      <c r="C3196">
        <v>1247969</v>
      </c>
      <c r="D3196" s="9">
        <v>1.5944182605534543E-5</v>
      </c>
      <c r="E3196" s="9">
        <v>2.116457774729054E-5</v>
      </c>
      <c r="F3196" s="9">
        <v>1.2420180308966009E-4</v>
      </c>
      <c r="G3196" s="8">
        <v>3.1099999999999999E-2</v>
      </c>
      <c r="H3196" s="8" t="s">
        <v>54</v>
      </c>
      <c r="I3196" s="37">
        <v>0.44900000000000001</v>
      </c>
      <c r="J3196" s="37">
        <v>0.70700000000000007</v>
      </c>
      <c r="K3196" s="37">
        <v>0.63600000000000001</v>
      </c>
      <c r="L3196" s="9" t="s">
        <v>54</v>
      </c>
      <c r="M3196" s="9" t="s">
        <v>54</v>
      </c>
      <c r="N3196" s="9" t="s">
        <v>54</v>
      </c>
    </row>
    <row r="3197" spans="1:14" x14ac:dyDescent="0.2">
      <c r="A3197">
        <v>627188</v>
      </c>
      <c r="B3197">
        <v>9544249</v>
      </c>
      <c r="C3197">
        <v>1247969</v>
      </c>
      <c r="D3197" s="9">
        <v>1.5944182605534543E-5</v>
      </c>
      <c r="E3197" s="9">
        <v>2.022160151102512E-5</v>
      </c>
      <c r="F3197" s="9">
        <v>1.08977065936734E-4</v>
      </c>
      <c r="G3197" s="8">
        <v>2.2824999999999998E-2</v>
      </c>
      <c r="H3197" s="8" t="s">
        <v>54</v>
      </c>
      <c r="I3197" s="37">
        <v>0.45500000000000002</v>
      </c>
      <c r="J3197" s="37">
        <v>0.71099999999999997</v>
      </c>
      <c r="K3197" s="37">
        <v>0.6409999999999999</v>
      </c>
      <c r="L3197" s="9" t="s">
        <v>54</v>
      </c>
      <c r="M3197" s="9" t="s">
        <v>54</v>
      </c>
      <c r="N3197" s="9" t="s">
        <v>54</v>
      </c>
    </row>
    <row r="3198" spans="1:14" x14ac:dyDescent="0.2">
      <c r="A3198">
        <v>627188</v>
      </c>
      <c r="B3198">
        <v>9544249</v>
      </c>
      <c r="C3198">
        <v>1247969</v>
      </c>
      <c r="D3198" s="9">
        <v>1.5944182605534543E-5</v>
      </c>
      <c r="E3198" s="9">
        <v>1.8859524725308404E-5</v>
      </c>
      <c r="F3198" s="9">
        <v>1.0817576398131685E-4</v>
      </c>
      <c r="G3198" s="8">
        <v>1.6299999999999999E-2</v>
      </c>
      <c r="H3198" s="8" t="s">
        <v>54</v>
      </c>
      <c r="I3198" s="37">
        <v>0.45900000000000002</v>
      </c>
      <c r="J3198" s="37">
        <v>0.71599999999999997</v>
      </c>
      <c r="K3198" s="37">
        <v>0.65300000000000002</v>
      </c>
      <c r="L3198" s="9" t="s">
        <v>54</v>
      </c>
      <c r="M3198" s="9" t="s">
        <v>54</v>
      </c>
      <c r="N3198" s="9" t="s">
        <v>54</v>
      </c>
    </row>
    <row r="3199" spans="1:14" x14ac:dyDescent="0.2">
      <c r="A3199">
        <v>627188</v>
      </c>
      <c r="B3199">
        <v>9544249</v>
      </c>
      <c r="C3199">
        <v>1247969</v>
      </c>
      <c r="D3199" s="9">
        <v>1.5944182605534543E-5</v>
      </c>
      <c r="E3199" s="9">
        <v>1.8335649038494281E-5</v>
      </c>
      <c r="F3199" s="9">
        <v>1.0016274442714522E-4</v>
      </c>
      <c r="G3199" s="8">
        <v>6.4599999999999987E-3</v>
      </c>
      <c r="H3199" s="8" t="s">
        <v>54</v>
      </c>
      <c r="I3199" s="37">
        <v>0.46500000000000002</v>
      </c>
      <c r="J3199" s="37">
        <v>0.71599999999999997</v>
      </c>
      <c r="K3199" s="37">
        <v>0.65300000000000002</v>
      </c>
      <c r="L3199" s="9" t="s">
        <v>54</v>
      </c>
      <c r="M3199" s="9" t="s">
        <v>54</v>
      </c>
      <c r="N3199" s="9" t="s">
        <v>54</v>
      </c>
    </row>
    <row r="3200" spans="1:14" x14ac:dyDescent="0.2">
      <c r="A3200">
        <v>627188</v>
      </c>
      <c r="B3200">
        <v>9544249</v>
      </c>
      <c r="C3200">
        <v>1247969</v>
      </c>
      <c r="D3200" s="9">
        <v>1.5944182605534543E-5</v>
      </c>
      <c r="E3200" s="9">
        <v>1.4982844642883897E-5</v>
      </c>
      <c r="F3200" s="9">
        <v>7.8527591630881861E-5</v>
      </c>
      <c r="G3200" s="8">
        <v>4.5999999999999999E-3</v>
      </c>
      <c r="H3200" s="8" t="s">
        <v>54</v>
      </c>
      <c r="I3200" s="37" t="s">
        <v>54</v>
      </c>
      <c r="J3200" s="37" t="s">
        <v>54</v>
      </c>
      <c r="K3200" s="37" t="s">
        <v>54</v>
      </c>
      <c r="L3200" s="9" t="s">
        <v>54</v>
      </c>
      <c r="M3200" s="9" t="s">
        <v>54</v>
      </c>
      <c r="N3200" s="9" t="s">
        <v>54</v>
      </c>
    </row>
    <row r="3201" spans="1:14" x14ac:dyDescent="0.2">
      <c r="A3201">
        <v>627188</v>
      </c>
      <c r="B3201">
        <v>9544249</v>
      </c>
      <c r="C3201">
        <v>1247969</v>
      </c>
      <c r="D3201" s="9">
        <v>1.5944182605534543E-5</v>
      </c>
      <c r="E3201" s="9">
        <v>1.6240146291237791E-5</v>
      </c>
      <c r="F3201" s="9">
        <v>8.4136705318801989E-5</v>
      </c>
      <c r="G3201" s="8">
        <v>4.5500000000000002E-3</v>
      </c>
      <c r="H3201" s="8" t="s">
        <v>54</v>
      </c>
      <c r="I3201" s="37" t="s">
        <v>54</v>
      </c>
      <c r="J3201" s="37" t="s">
        <v>54</v>
      </c>
      <c r="K3201" s="37" t="s">
        <v>54</v>
      </c>
      <c r="L3201" s="9" t="s">
        <v>54</v>
      </c>
      <c r="M3201" s="9" t="s">
        <v>54</v>
      </c>
      <c r="N3201" s="9" t="s">
        <v>54</v>
      </c>
    </row>
    <row r="3202" spans="1:14" x14ac:dyDescent="0.2">
      <c r="A3202">
        <v>627188</v>
      </c>
      <c r="B3202">
        <v>9544249</v>
      </c>
      <c r="C3202">
        <v>1247969</v>
      </c>
      <c r="D3202" s="9">
        <v>1.5944182605534543E-5</v>
      </c>
      <c r="E3202" s="9">
        <v>1.5297170054972372E-5</v>
      </c>
      <c r="F3202" s="9">
        <v>7.7726289675464694E-5</v>
      </c>
      <c r="G3202" s="8">
        <v>3.8599999999999997E-3</v>
      </c>
      <c r="H3202" s="8" t="s">
        <v>54</v>
      </c>
      <c r="I3202" s="37">
        <v>2.2000000000000002E-2</v>
      </c>
      <c r="J3202" s="37">
        <v>1.3000000000000001E-2</v>
      </c>
      <c r="K3202" s="37">
        <v>7.2000000000000008E-2</v>
      </c>
      <c r="L3202" s="9" t="s">
        <v>54</v>
      </c>
      <c r="M3202" s="9" t="s">
        <v>54</v>
      </c>
      <c r="N3202" s="9" t="s">
        <v>54</v>
      </c>
    </row>
    <row r="3203" spans="1:14" x14ac:dyDescent="0.2">
      <c r="A3203">
        <v>627188</v>
      </c>
      <c r="B3203">
        <v>9544249</v>
      </c>
      <c r="C3203">
        <v>1247969</v>
      </c>
      <c r="D3203" s="9">
        <v>1.5944182605534543E-5</v>
      </c>
      <c r="E3203" s="9">
        <v>1.4249418681344126E-5</v>
      </c>
      <c r="F3203" s="9">
        <v>6.9713270121293078E-5</v>
      </c>
      <c r="G3203" s="8">
        <v>6.150000000000001E-3</v>
      </c>
      <c r="H3203" s="8" t="s">
        <v>54</v>
      </c>
      <c r="I3203" s="37">
        <v>0.09</v>
      </c>
      <c r="J3203" s="37">
        <v>0.13100000000000001</v>
      </c>
      <c r="K3203" s="37">
        <v>0.185</v>
      </c>
      <c r="L3203" s="9" t="s">
        <v>54</v>
      </c>
      <c r="M3203" s="9" t="s">
        <v>54</v>
      </c>
      <c r="N3203" s="9" t="s">
        <v>54</v>
      </c>
    </row>
    <row r="3204" spans="1:14" x14ac:dyDescent="0.2">
      <c r="A3204">
        <v>627188</v>
      </c>
      <c r="B3204">
        <v>9544249</v>
      </c>
      <c r="C3204">
        <v>1247969</v>
      </c>
      <c r="D3204" s="9">
        <v>1.5944182605534543E-5</v>
      </c>
      <c r="E3204" s="9">
        <v>1.6344921428600617E-5</v>
      </c>
      <c r="F3204" s="9">
        <v>8.7341913140470643E-5</v>
      </c>
      <c r="G3204" s="8">
        <v>1.6300000000000002E-2</v>
      </c>
      <c r="H3204" s="8" t="s">
        <v>54</v>
      </c>
      <c r="I3204" s="37">
        <v>0.27899999999999997</v>
      </c>
      <c r="J3204" s="37">
        <v>0.48200000000000004</v>
      </c>
      <c r="K3204" s="37">
        <v>0.34399999999999997</v>
      </c>
      <c r="L3204" s="9" t="s">
        <v>54</v>
      </c>
      <c r="M3204" s="9" t="s">
        <v>54</v>
      </c>
      <c r="N3204" s="9" t="s">
        <v>54</v>
      </c>
    </row>
    <row r="3205" spans="1:14" x14ac:dyDescent="0.2">
      <c r="A3205">
        <v>627188</v>
      </c>
      <c r="B3205">
        <v>9544249</v>
      </c>
      <c r="C3205">
        <v>1247969</v>
      </c>
      <c r="D3205" s="9">
        <v>1.5944182605534543E-5</v>
      </c>
      <c r="E3205" s="9">
        <v>1.9383400412122527E-5</v>
      </c>
      <c r="F3205" s="9">
        <v>1.1138097180298549E-4</v>
      </c>
      <c r="G3205" s="8">
        <v>3.2849999999999997E-2</v>
      </c>
      <c r="H3205" s="8" t="s">
        <v>54</v>
      </c>
      <c r="I3205" s="37">
        <v>0.38300000000000001</v>
      </c>
      <c r="J3205" s="37">
        <v>0.61699999999999999</v>
      </c>
      <c r="K3205" s="37">
        <v>0.5</v>
      </c>
      <c r="L3205" s="9" t="s">
        <v>54</v>
      </c>
      <c r="M3205" s="9" t="s">
        <v>54</v>
      </c>
      <c r="N3205" s="9" t="s">
        <v>54</v>
      </c>
    </row>
    <row r="3206" spans="1:14" x14ac:dyDescent="0.2">
      <c r="A3206">
        <v>627188</v>
      </c>
      <c r="B3206">
        <v>9544249</v>
      </c>
      <c r="C3206">
        <v>1247969</v>
      </c>
      <c r="D3206" s="9">
        <v>1.5944182605534543E-5</v>
      </c>
      <c r="E3206" s="9">
        <v>3.4890120741820547E-5</v>
      </c>
      <c r="F3206" s="9">
        <v>2.0913981036387922E-4</v>
      </c>
      <c r="G3206" s="8">
        <v>0.10172500000000001</v>
      </c>
      <c r="H3206" s="8" t="s">
        <v>54</v>
      </c>
      <c r="I3206" s="37">
        <v>0.42799999999999999</v>
      </c>
      <c r="J3206" s="37">
        <v>0.65900000000000003</v>
      </c>
      <c r="K3206" s="37">
        <v>0.57000000000000006</v>
      </c>
      <c r="L3206" s="9" t="s">
        <v>54</v>
      </c>
      <c r="M3206" s="9" t="s">
        <v>54</v>
      </c>
      <c r="N3206" s="9" t="s">
        <v>54</v>
      </c>
    </row>
    <row r="3207" spans="1:14" x14ac:dyDescent="0.2">
      <c r="A3207">
        <v>623707</v>
      </c>
      <c r="B3207">
        <v>9651380</v>
      </c>
      <c r="C3207">
        <v>1295160</v>
      </c>
      <c r="D3207" s="9">
        <v>1.6033169420897952E-5</v>
      </c>
      <c r="E3207" s="9">
        <v>3.3363104550851794E-5</v>
      </c>
      <c r="F3207" s="9">
        <v>1.9997529262793785E-4</v>
      </c>
      <c r="G3207" s="8">
        <v>6.2979999999999994E-2</v>
      </c>
      <c r="H3207" s="8" t="s">
        <v>54</v>
      </c>
      <c r="I3207" s="37">
        <v>0.46200000000000002</v>
      </c>
      <c r="J3207" s="37">
        <v>0.69000000000000006</v>
      </c>
      <c r="K3207" s="37">
        <v>0.60099999999999998</v>
      </c>
      <c r="L3207" s="9" t="s">
        <v>54</v>
      </c>
      <c r="M3207" s="9" t="s">
        <v>54</v>
      </c>
      <c r="N3207" s="9" t="s">
        <v>54</v>
      </c>
    </row>
    <row r="3208" spans="1:14" x14ac:dyDescent="0.2">
      <c r="A3208">
        <v>623707</v>
      </c>
      <c r="B3208">
        <v>9651380</v>
      </c>
      <c r="C3208">
        <v>1295160</v>
      </c>
      <c r="D3208" s="9">
        <v>1.6033169420897952E-5</v>
      </c>
      <c r="E3208" s="9">
        <v>2.1862158572142015E-5</v>
      </c>
      <c r="F3208" s="9">
        <v>1.2199264955681152E-4</v>
      </c>
      <c r="G3208" s="8">
        <v>2.6749999999999999E-2</v>
      </c>
      <c r="H3208" s="8" t="s">
        <v>54</v>
      </c>
      <c r="I3208" s="37">
        <v>0.48200000000000004</v>
      </c>
      <c r="J3208" s="37">
        <v>0.70700000000000007</v>
      </c>
      <c r="K3208" s="37">
        <v>0.65500000000000003</v>
      </c>
      <c r="L3208" s="9" t="s">
        <v>54</v>
      </c>
      <c r="M3208" s="9" t="s">
        <v>54</v>
      </c>
      <c r="N3208" s="9" t="s">
        <v>54</v>
      </c>
    </row>
    <row r="3209" spans="1:14" x14ac:dyDescent="0.2">
      <c r="A3209">
        <v>623707</v>
      </c>
      <c r="B3209">
        <v>9651380</v>
      </c>
      <c r="C3209">
        <v>1295160</v>
      </c>
      <c r="D3209" s="9">
        <v>1.6033169420897952E-5</v>
      </c>
      <c r="E3209" s="9">
        <v>2.2483831327747948E-5</v>
      </c>
      <c r="F3209" s="9">
        <v>1.2199264955681152E-4</v>
      </c>
      <c r="G3209" s="8">
        <v>2.1974999999999998E-2</v>
      </c>
      <c r="H3209" s="8" t="s">
        <v>54</v>
      </c>
      <c r="I3209" s="37">
        <v>0.49</v>
      </c>
      <c r="J3209" s="37">
        <v>0.71700000000000008</v>
      </c>
      <c r="K3209" s="37">
        <v>0.66</v>
      </c>
      <c r="L3209" s="9" t="s">
        <v>54</v>
      </c>
      <c r="M3209" s="9" t="s">
        <v>54</v>
      </c>
      <c r="N3209" s="9" t="s">
        <v>54</v>
      </c>
    </row>
    <row r="3210" spans="1:14" x14ac:dyDescent="0.2">
      <c r="A3210">
        <v>623707</v>
      </c>
      <c r="B3210">
        <v>9651380</v>
      </c>
      <c r="C3210">
        <v>1295160</v>
      </c>
      <c r="D3210" s="9">
        <v>1.6033169420897952E-5</v>
      </c>
      <c r="E3210" s="9">
        <v>1.9582691801586923E-5</v>
      </c>
      <c r="F3210" s="9">
        <v>9.9601593625498012E-5</v>
      </c>
      <c r="G3210" s="8">
        <v>1.4749999999999999E-2</v>
      </c>
      <c r="H3210" s="8" t="s">
        <v>54</v>
      </c>
      <c r="I3210" s="37">
        <v>0.495</v>
      </c>
      <c r="J3210" s="37">
        <v>0.72099999999999997</v>
      </c>
      <c r="K3210" s="37">
        <v>0.66</v>
      </c>
      <c r="L3210" s="9" t="s">
        <v>54</v>
      </c>
      <c r="M3210" s="9" t="s">
        <v>54</v>
      </c>
      <c r="N3210" s="9" t="s">
        <v>54</v>
      </c>
    </row>
    <row r="3211" spans="1:14" x14ac:dyDescent="0.2">
      <c r="A3211">
        <v>623707</v>
      </c>
      <c r="B3211">
        <v>9651380</v>
      </c>
      <c r="C3211">
        <v>1295160</v>
      </c>
      <c r="D3211" s="9">
        <v>1.6033169420897952E-5</v>
      </c>
      <c r="E3211" s="9">
        <v>1.5334594638279706E-5</v>
      </c>
      <c r="F3211" s="9">
        <v>7.7982643071126351E-5</v>
      </c>
      <c r="G3211" s="8">
        <v>3.8800000000000002E-3</v>
      </c>
      <c r="H3211" s="8" t="s">
        <v>54</v>
      </c>
      <c r="I3211" s="37">
        <v>0.501</v>
      </c>
      <c r="J3211" s="37">
        <v>0.72799999999999998</v>
      </c>
      <c r="K3211" s="37">
        <v>0.66</v>
      </c>
      <c r="L3211" s="9" t="s">
        <v>54</v>
      </c>
      <c r="M3211" s="9" t="s">
        <v>54</v>
      </c>
      <c r="N3211" s="9" t="s">
        <v>54</v>
      </c>
    </row>
    <row r="3212" spans="1:14" x14ac:dyDescent="0.2">
      <c r="A3212">
        <v>623707</v>
      </c>
      <c r="B3212">
        <v>9651380</v>
      </c>
      <c r="C3212">
        <v>1295160</v>
      </c>
      <c r="D3212" s="9">
        <v>1.6033169420897952E-5</v>
      </c>
      <c r="E3212" s="9">
        <v>1.5127370386411062E-5</v>
      </c>
      <c r="F3212" s="9">
        <v>8.1843169955835574E-5</v>
      </c>
      <c r="G3212" s="8">
        <v>9.0000000000000008E-4</v>
      </c>
      <c r="H3212" s="8" t="s">
        <v>54</v>
      </c>
      <c r="I3212" s="37" t="s">
        <v>54</v>
      </c>
      <c r="J3212" s="37" t="s">
        <v>54</v>
      </c>
      <c r="K3212" s="37" t="s">
        <v>54</v>
      </c>
      <c r="L3212" s="9" t="s">
        <v>54</v>
      </c>
      <c r="M3212" s="9" t="s">
        <v>54</v>
      </c>
      <c r="N3212" s="9" t="s">
        <v>54</v>
      </c>
    </row>
    <row r="3213" spans="1:14" x14ac:dyDescent="0.2">
      <c r="A3213">
        <v>623707</v>
      </c>
      <c r="B3213">
        <v>9651380</v>
      </c>
      <c r="C3213">
        <v>1295160</v>
      </c>
      <c r="D3213" s="9">
        <v>1.6033169420897952E-5</v>
      </c>
      <c r="E3213" s="9">
        <v>1.5334594638279706E-5</v>
      </c>
      <c r="F3213" s="9">
        <v>7.952685382501004E-5</v>
      </c>
      <c r="G3213" s="8">
        <v>1.3000000000000002E-3</v>
      </c>
      <c r="H3213" s="8" t="s">
        <v>54</v>
      </c>
      <c r="I3213" s="37" t="s">
        <v>54</v>
      </c>
      <c r="J3213" s="37" t="s">
        <v>54</v>
      </c>
      <c r="K3213" s="37" t="s">
        <v>54</v>
      </c>
      <c r="L3213" s="9" t="s">
        <v>54</v>
      </c>
      <c r="M3213" s="9" t="s">
        <v>54</v>
      </c>
      <c r="N3213" s="9" t="s">
        <v>54</v>
      </c>
    </row>
    <row r="3214" spans="1:14" x14ac:dyDescent="0.2">
      <c r="A3214">
        <v>623707</v>
      </c>
      <c r="B3214">
        <v>9651380</v>
      </c>
      <c r="C3214">
        <v>1295160</v>
      </c>
      <c r="D3214" s="9">
        <v>1.6033169420897952E-5</v>
      </c>
      <c r="E3214" s="9">
        <v>1.6267103771688608E-5</v>
      </c>
      <c r="F3214" s="9">
        <v>8.3387380709719263E-5</v>
      </c>
      <c r="G3214" s="8">
        <v>2.5249999999999999E-3</v>
      </c>
      <c r="H3214" s="8" t="s">
        <v>54</v>
      </c>
      <c r="I3214" s="37">
        <v>0.02</v>
      </c>
      <c r="J3214" s="37">
        <v>1.3999999999999999E-2</v>
      </c>
      <c r="K3214" s="37">
        <v>7.6999999999999999E-2</v>
      </c>
      <c r="L3214" s="9" t="s">
        <v>54</v>
      </c>
      <c r="M3214" s="9" t="s">
        <v>54</v>
      </c>
      <c r="N3214" s="9" t="s">
        <v>54</v>
      </c>
    </row>
    <row r="3215" spans="1:14" x14ac:dyDescent="0.2">
      <c r="A3215">
        <v>623707</v>
      </c>
      <c r="B3215">
        <v>9651380</v>
      </c>
      <c r="C3215">
        <v>1295160</v>
      </c>
      <c r="D3215" s="9">
        <v>1.6033169420897952E-5</v>
      </c>
      <c r="E3215" s="9">
        <v>1.5541818890148351E-5</v>
      </c>
      <c r="F3215" s="9">
        <v>8.1071064578893729E-5</v>
      </c>
      <c r="G3215" s="8">
        <v>3.2249999999999996E-3</v>
      </c>
      <c r="H3215" s="8" t="s">
        <v>54</v>
      </c>
      <c r="I3215" s="37">
        <v>9.8000000000000004E-2</v>
      </c>
      <c r="J3215" s="37">
        <v>0.14400000000000002</v>
      </c>
      <c r="K3215" s="37">
        <v>0.19</v>
      </c>
      <c r="L3215" s="9" t="s">
        <v>54</v>
      </c>
      <c r="M3215" s="9" t="s">
        <v>54</v>
      </c>
      <c r="N3215" s="9" t="s">
        <v>54</v>
      </c>
    </row>
    <row r="3216" spans="1:14" x14ac:dyDescent="0.2">
      <c r="A3216">
        <v>623707</v>
      </c>
      <c r="B3216">
        <v>9651380</v>
      </c>
      <c r="C3216">
        <v>1295160</v>
      </c>
      <c r="D3216" s="9">
        <v>1.6033169420897952E-5</v>
      </c>
      <c r="E3216" s="9">
        <v>1.595626739388564E-5</v>
      </c>
      <c r="F3216" s="9">
        <v>8.802001297137033E-5</v>
      </c>
      <c r="G3216" s="8">
        <v>1.222E-2</v>
      </c>
      <c r="H3216" s="8" t="s">
        <v>54</v>
      </c>
      <c r="I3216" s="37">
        <v>0.311</v>
      </c>
      <c r="J3216" s="37">
        <v>0.48</v>
      </c>
      <c r="K3216" s="37">
        <v>0.39600000000000002</v>
      </c>
      <c r="L3216" s="9" t="s">
        <v>54</v>
      </c>
      <c r="M3216" s="9" t="s">
        <v>54</v>
      </c>
      <c r="N3216" s="9" t="s">
        <v>54</v>
      </c>
    </row>
    <row r="3217" spans="1:14" x14ac:dyDescent="0.2">
      <c r="A3217">
        <v>623707</v>
      </c>
      <c r="B3217">
        <v>9651380</v>
      </c>
      <c r="C3217">
        <v>1295160</v>
      </c>
      <c r="D3217" s="9">
        <v>1.6033169420897952E-5</v>
      </c>
      <c r="E3217" s="9">
        <v>1.6474328023557252E-5</v>
      </c>
      <c r="F3217" s="9">
        <v>8.1071064578893729E-5</v>
      </c>
      <c r="G3217" s="8">
        <v>1.525E-2</v>
      </c>
      <c r="H3217" s="8">
        <v>0.92400000000000004</v>
      </c>
      <c r="I3217" s="37">
        <v>0.41200000000000003</v>
      </c>
      <c r="J3217" s="37">
        <v>0.624</v>
      </c>
      <c r="K3217" s="37">
        <v>0.54200000000000004</v>
      </c>
      <c r="L3217" s="9" t="s">
        <v>54</v>
      </c>
      <c r="M3217" s="9" t="s">
        <v>54</v>
      </c>
      <c r="N3217" s="9" t="s">
        <v>54</v>
      </c>
    </row>
    <row r="3218" spans="1:14" x14ac:dyDescent="0.2">
      <c r="A3218">
        <v>623707</v>
      </c>
      <c r="B3218">
        <v>9651380</v>
      </c>
      <c r="C3218">
        <v>1295160</v>
      </c>
      <c r="D3218" s="9">
        <v>1.6033169420897952E-5</v>
      </c>
      <c r="E3218" s="9">
        <v>2.0929649438733113E-5</v>
      </c>
      <c r="F3218" s="9">
        <v>1.080947527718583E-4</v>
      </c>
      <c r="G3218" s="8">
        <v>2.4825E-2</v>
      </c>
      <c r="H3218" s="8" t="s">
        <v>54</v>
      </c>
      <c r="I3218" s="37">
        <v>0.44600000000000001</v>
      </c>
      <c r="J3218" s="37">
        <v>0.66800000000000004</v>
      </c>
      <c r="K3218" s="37">
        <v>0.623</v>
      </c>
      <c r="L3218" s="9" t="s">
        <v>54</v>
      </c>
      <c r="M3218" s="9" t="s">
        <v>54</v>
      </c>
      <c r="N3218" s="9" t="s">
        <v>54</v>
      </c>
    </row>
    <row r="3219" spans="1:14" x14ac:dyDescent="0.2">
      <c r="A3219">
        <v>618246</v>
      </c>
      <c r="B3219">
        <v>9750405</v>
      </c>
      <c r="C3219">
        <v>1346092</v>
      </c>
      <c r="D3219" s="9">
        <v>1.6174791264318734E-5</v>
      </c>
      <c r="E3219" s="9">
        <v>2.9844914134335957E-5</v>
      </c>
      <c r="F3219" s="9">
        <v>1.4040645067350523E-4</v>
      </c>
      <c r="G3219" s="8">
        <v>4.5000000000000005E-2</v>
      </c>
      <c r="H3219" s="8" t="s">
        <v>54</v>
      </c>
      <c r="I3219" s="37">
        <v>0.48200000000000004</v>
      </c>
      <c r="J3219" s="37">
        <v>0.70499999999999996</v>
      </c>
      <c r="K3219" s="37">
        <v>0.65</v>
      </c>
      <c r="L3219" s="9" t="s">
        <v>54</v>
      </c>
      <c r="M3219" s="9" t="s">
        <v>54</v>
      </c>
      <c r="N3219" s="9" t="s">
        <v>54</v>
      </c>
    </row>
    <row r="3220" spans="1:14" x14ac:dyDescent="0.2">
      <c r="A3220">
        <v>618246</v>
      </c>
      <c r="B3220">
        <v>9750405</v>
      </c>
      <c r="C3220">
        <v>1346092</v>
      </c>
      <c r="D3220" s="9">
        <v>1.6174791264318734E-5</v>
      </c>
      <c r="E3220" s="9">
        <v>2.3691323591173904E-5</v>
      </c>
      <c r="F3220" s="9">
        <v>1.2109127756498069E-4</v>
      </c>
      <c r="G3220" s="8">
        <v>2.5675000000000003E-2</v>
      </c>
      <c r="H3220" s="8" t="s">
        <v>54</v>
      </c>
      <c r="I3220" s="37">
        <v>0.498</v>
      </c>
      <c r="J3220" s="37">
        <v>0.71700000000000008</v>
      </c>
      <c r="K3220" s="37">
        <v>0.67200000000000004</v>
      </c>
      <c r="L3220" s="9" t="s">
        <v>54</v>
      </c>
      <c r="M3220" s="9" t="s">
        <v>54</v>
      </c>
      <c r="N3220" s="9" t="s">
        <v>54</v>
      </c>
    </row>
    <row r="3221" spans="1:14" x14ac:dyDescent="0.2">
      <c r="A3221">
        <v>618246</v>
      </c>
      <c r="B3221">
        <v>9750405</v>
      </c>
      <c r="C3221">
        <v>1346092</v>
      </c>
      <c r="D3221" s="9">
        <v>1.6174791264318734E-5</v>
      </c>
      <c r="E3221" s="9">
        <v>2.1435007058681151E-5</v>
      </c>
      <c r="F3221" s="9">
        <v>1.1366236483093281E-4</v>
      </c>
      <c r="G3221" s="8">
        <v>1.5950000000000002E-2</v>
      </c>
      <c r="H3221" s="8" t="s">
        <v>54</v>
      </c>
      <c r="I3221" s="37">
        <v>0.50700000000000001</v>
      </c>
      <c r="J3221" s="37">
        <v>0.72200000000000009</v>
      </c>
      <c r="K3221" s="37">
        <v>0.67200000000000004</v>
      </c>
      <c r="L3221" s="9" t="s">
        <v>54</v>
      </c>
      <c r="M3221" s="9" t="s">
        <v>54</v>
      </c>
      <c r="N3221" s="9" t="s">
        <v>54</v>
      </c>
    </row>
    <row r="3222" spans="1:14" x14ac:dyDescent="0.2">
      <c r="A3222">
        <v>618246</v>
      </c>
      <c r="B3222">
        <v>9750405</v>
      </c>
      <c r="C3222">
        <v>1346092</v>
      </c>
      <c r="D3222" s="9">
        <v>1.6174791264318734E-5</v>
      </c>
      <c r="E3222" s="9">
        <v>1.723005352085375E-5</v>
      </c>
      <c r="F3222" s="9">
        <v>8.9146952808574745E-5</v>
      </c>
      <c r="G3222" s="8">
        <v>1.4239999999999999E-2</v>
      </c>
      <c r="H3222" s="8" t="s">
        <v>54</v>
      </c>
      <c r="I3222" s="37">
        <v>0.50900000000000001</v>
      </c>
      <c r="J3222" s="37">
        <v>0.72200000000000009</v>
      </c>
      <c r="K3222" s="37">
        <v>0.67200000000000004</v>
      </c>
      <c r="L3222" s="9" t="s">
        <v>54</v>
      </c>
      <c r="M3222" s="9" t="s">
        <v>54</v>
      </c>
      <c r="N3222" s="9" t="s">
        <v>54</v>
      </c>
    </row>
    <row r="3223" spans="1:14" x14ac:dyDescent="0.2">
      <c r="A3223">
        <v>618246</v>
      </c>
      <c r="B3223">
        <v>9750405</v>
      </c>
      <c r="C3223">
        <v>1346092</v>
      </c>
      <c r="D3223" s="9">
        <v>1.6174791264318734E-5</v>
      </c>
      <c r="E3223" s="9">
        <v>1.4563497618816859E-5</v>
      </c>
      <c r="F3223" s="9">
        <v>6.8345997153240645E-5</v>
      </c>
      <c r="G3223" s="8">
        <v>9.1749999999999991E-3</v>
      </c>
      <c r="H3223" s="8" t="s">
        <v>54</v>
      </c>
      <c r="I3223" s="37">
        <v>0.51</v>
      </c>
      <c r="J3223" s="37">
        <v>0.72499999999999998</v>
      </c>
      <c r="K3223" s="37">
        <v>0.68799999999999994</v>
      </c>
      <c r="L3223" s="9" t="s">
        <v>54</v>
      </c>
      <c r="M3223" s="9" t="s">
        <v>54</v>
      </c>
      <c r="N3223" s="9" t="s">
        <v>54</v>
      </c>
    </row>
    <row r="3224" spans="1:14" x14ac:dyDescent="0.2">
      <c r="A3224">
        <v>618246</v>
      </c>
      <c r="B3224">
        <v>9750405</v>
      </c>
      <c r="C3224">
        <v>1346092</v>
      </c>
      <c r="D3224" s="9">
        <v>1.6174791264318734E-5</v>
      </c>
      <c r="E3224" s="9">
        <v>1.4768617303588929E-5</v>
      </c>
      <c r="F3224" s="9">
        <v>7.7260692434098113E-5</v>
      </c>
      <c r="G3224" s="8">
        <v>6.45E-3</v>
      </c>
      <c r="H3224" s="8" t="s">
        <v>54</v>
      </c>
      <c r="I3224" s="37" t="s">
        <v>54</v>
      </c>
      <c r="J3224" s="37" t="s">
        <v>54</v>
      </c>
      <c r="K3224" s="37" t="s">
        <v>54</v>
      </c>
      <c r="L3224" s="9" t="s">
        <v>54</v>
      </c>
      <c r="M3224" s="9" t="s">
        <v>54</v>
      </c>
      <c r="N3224" s="9" t="s">
        <v>54</v>
      </c>
    </row>
    <row r="3225" spans="1:14" x14ac:dyDescent="0.2">
      <c r="A3225">
        <v>618246</v>
      </c>
      <c r="B3225">
        <v>9750405</v>
      </c>
      <c r="C3225">
        <v>1346092</v>
      </c>
      <c r="D3225" s="9">
        <v>1.6174791264318734E-5</v>
      </c>
      <c r="E3225" s="9">
        <v>1.4666057461202893E-5</v>
      </c>
      <c r="F3225" s="9">
        <v>7.6517801160693328E-5</v>
      </c>
      <c r="G3225" s="8">
        <v>3.3599999999999997E-3</v>
      </c>
      <c r="H3225" s="8" t="s">
        <v>54</v>
      </c>
      <c r="I3225" s="37" t="s">
        <v>54</v>
      </c>
      <c r="J3225" s="37" t="s">
        <v>54</v>
      </c>
      <c r="K3225" s="37" t="s">
        <v>54</v>
      </c>
      <c r="L3225" s="9" t="s">
        <v>54</v>
      </c>
      <c r="M3225" s="9" t="s">
        <v>54</v>
      </c>
      <c r="N3225" s="9" t="s">
        <v>54</v>
      </c>
    </row>
    <row r="3226" spans="1:14" x14ac:dyDescent="0.2">
      <c r="A3226">
        <v>618246</v>
      </c>
      <c r="B3226">
        <v>9750405</v>
      </c>
      <c r="C3226">
        <v>1346092</v>
      </c>
      <c r="D3226" s="9">
        <v>1.6174791264318734E-5</v>
      </c>
      <c r="E3226" s="9">
        <v>1.3948138564500654E-5</v>
      </c>
      <c r="F3226" s="9">
        <v>6.6860214606431062E-5</v>
      </c>
      <c r="G3226" s="8">
        <v>3.1250000000000002E-3</v>
      </c>
      <c r="H3226" s="8" t="s">
        <v>54</v>
      </c>
      <c r="I3226" s="37">
        <v>2.6000000000000002E-2</v>
      </c>
      <c r="J3226" s="37">
        <v>1.2E-2</v>
      </c>
      <c r="K3226" s="37">
        <v>0.11199999999999999</v>
      </c>
      <c r="L3226" s="9" t="s">
        <v>54</v>
      </c>
      <c r="M3226" s="9" t="s">
        <v>54</v>
      </c>
      <c r="N3226" s="9" t="s">
        <v>54</v>
      </c>
    </row>
    <row r="3227" spans="1:14" x14ac:dyDescent="0.2">
      <c r="A3227">
        <v>618246</v>
      </c>
      <c r="B3227">
        <v>9750405</v>
      </c>
      <c r="C3227">
        <v>1346092</v>
      </c>
      <c r="D3227" s="9">
        <v>1.6174791264318734E-5</v>
      </c>
      <c r="E3227" s="9">
        <v>1.3948138564500654E-5</v>
      </c>
      <c r="F3227" s="9">
        <v>6.537443205962148E-5</v>
      </c>
      <c r="G3227" s="8">
        <v>4.1749999999999999E-3</v>
      </c>
      <c r="H3227" s="8" t="s">
        <v>54</v>
      </c>
      <c r="I3227" s="37">
        <v>0.106</v>
      </c>
      <c r="J3227" s="37">
        <v>0.14899999999999999</v>
      </c>
      <c r="K3227" s="37">
        <v>0.21300000000000002</v>
      </c>
      <c r="L3227" s="9" t="s">
        <v>54</v>
      </c>
      <c r="M3227" s="9" t="s">
        <v>54</v>
      </c>
      <c r="N3227" s="9" t="s">
        <v>54</v>
      </c>
    </row>
    <row r="3228" spans="1:14" x14ac:dyDescent="0.2">
      <c r="A3228">
        <v>618246</v>
      </c>
      <c r="B3228">
        <v>9750405</v>
      </c>
      <c r="C3228">
        <v>1346092</v>
      </c>
      <c r="D3228" s="9">
        <v>1.6174791264318734E-5</v>
      </c>
      <c r="E3228" s="9">
        <v>1.5486536200291166E-5</v>
      </c>
      <c r="F3228" s="9">
        <v>8.2460931347931644E-5</v>
      </c>
      <c r="G3228" s="8">
        <v>1.0999999999999999E-2</v>
      </c>
      <c r="H3228" s="8" t="s">
        <v>54</v>
      </c>
      <c r="I3228" s="37">
        <v>0.32</v>
      </c>
      <c r="J3228" s="37">
        <v>0.48299999999999998</v>
      </c>
      <c r="K3228" s="37">
        <v>0.441</v>
      </c>
      <c r="L3228" s="9" t="s">
        <v>54</v>
      </c>
      <c r="M3228" s="9" t="s">
        <v>54</v>
      </c>
      <c r="N3228" s="9" t="s">
        <v>54</v>
      </c>
    </row>
    <row r="3229" spans="1:14" x14ac:dyDescent="0.2">
      <c r="A3229">
        <v>618246</v>
      </c>
      <c r="B3229">
        <v>9750405</v>
      </c>
      <c r="C3229">
        <v>1346092</v>
      </c>
      <c r="D3229" s="9">
        <v>1.6174791264318734E-5</v>
      </c>
      <c r="E3229" s="9">
        <v>1.4563497618816859E-5</v>
      </c>
      <c r="F3229" s="9">
        <v>7.577490988728853E-5</v>
      </c>
      <c r="G3229" s="8">
        <v>1.7799999999999996E-2</v>
      </c>
      <c r="H3229" s="8">
        <v>0.94299999999999995</v>
      </c>
      <c r="I3229" s="37">
        <v>0.42600000000000005</v>
      </c>
      <c r="J3229" s="37">
        <v>0.65300000000000002</v>
      </c>
      <c r="K3229" s="37">
        <v>0.57899999999999996</v>
      </c>
      <c r="L3229" s="9" t="s">
        <v>54</v>
      </c>
      <c r="M3229" s="9" t="s">
        <v>54</v>
      </c>
      <c r="N3229" s="9" t="s">
        <v>54</v>
      </c>
    </row>
    <row r="3230" spans="1:14" x14ac:dyDescent="0.2">
      <c r="A3230">
        <v>618246</v>
      </c>
      <c r="B3230">
        <v>9750405</v>
      </c>
      <c r="C3230">
        <v>1346092</v>
      </c>
      <c r="D3230" s="9">
        <v>1.6174791264318734E-5</v>
      </c>
      <c r="E3230" s="9">
        <v>2.7793717286615273E-5</v>
      </c>
      <c r="F3230" s="9">
        <v>1.5823584123522019E-4</v>
      </c>
      <c r="G3230" s="8">
        <v>5.6600000000000004E-2</v>
      </c>
      <c r="H3230" s="8" t="s">
        <v>54</v>
      </c>
      <c r="I3230" s="37">
        <v>0.46100000000000002</v>
      </c>
      <c r="J3230" s="37">
        <v>0.69900000000000007</v>
      </c>
      <c r="K3230" s="37">
        <v>0.63400000000000001</v>
      </c>
      <c r="L3230" s="9" t="s">
        <v>54</v>
      </c>
      <c r="M3230" s="9" t="s">
        <v>54</v>
      </c>
      <c r="N3230" s="9" t="s">
        <v>54</v>
      </c>
    </row>
    <row r="3231" spans="1:14" x14ac:dyDescent="0.2">
      <c r="A3231">
        <v>611170</v>
      </c>
      <c r="B3231">
        <v>9845333</v>
      </c>
      <c r="C3231">
        <v>1401192</v>
      </c>
      <c r="D3231" s="9">
        <v>1.6362059656069506E-5</v>
      </c>
      <c r="E3231" s="9">
        <v>4.3980229007998006E-5</v>
      </c>
      <c r="F3231" s="9">
        <v>2.4907364586723306E-4</v>
      </c>
      <c r="G3231" s="8">
        <v>6.1599999999999995E-2</v>
      </c>
      <c r="H3231" s="8" t="s">
        <v>54</v>
      </c>
      <c r="I3231" s="37">
        <v>0.49200000000000005</v>
      </c>
      <c r="J3231" s="37">
        <v>0.73499999999999999</v>
      </c>
      <c r="K3231" s="37">
        <v>0.69799999999999995</v>
      </c>
      <c r="L3231" s="9" t="s">
        <v>54</v>
      </c>
      <c r="M3231" s="9" t="s">
        <v>54</v>
      </c>
      <c r="N3231" s="9" t="s">
        <v>54</v>
      </c>
    </row>
    <row r="3232" spans="1:14" x14ac:dyDescent="0.2">
      <c r="A3232">
        <v>611170</v>
      </c>
      <c r="B3232">
        <v>9845333</v>
      </c>
      <c r="C3232">
        <v>1401192</v>
      </c>
      <c r="D3232" s="9">
        <v>1.6362059656069506E-5</v>
      </c>
      <c r="E3232" s="9">
        <v>2.488488708304737E-5</v>
      </c>
      <c r="F3232" s="9">
        <v>1.3631251106201007E-4</v>
      </c>
      <c r="G3232" s="8">
        <v>4.5999999999999999E-2</v>
      </c>
      <c r="H3232" s="8" t="s">
        <v>54</v>
      </c>
      <c r="I3232" s="37">
        <v>0.51200000000000001</v>
      </c>
      <c r="J3232" s="37">
        <v>0.755</v>
      </c>
      <c r="K3232" s="37">
        <v>0.71599999999999997</v>
      </c>
      <c r="L3232" s="9" t="s">
        <v>54</v>
      </c>
      <c r="M3232" s="9" t="s">
        <v>54</v>
      </c>
      <c r="N3232" s="9" t="s">
        <v>54</v>
      </c>
    </row>
    <row r="3233" spans="1:14" x14ac:dyDescent="0.2">
      <c r="A3233">
        <v>611170</v>
      </c>
      <c r="B3233">
        <v>9845333</v>
      </c>
      <c r="C3233">
        <v>1401192</v>
      </c>
      <c r="D3233" s="9">
        <v>1.6362059656069506E-5</v>
      </c>
      <c r="E3233" s="9">
        <v>2.5799025792220537E-5</v>
      </c>
      <c r="F3233" s="9">
        <v>1.3559883299362258E-4</v>
      </c>
      <c r="G3233" s="8">
        <v>2.6475000000000002E-2</v>
      </c>
      <c r="H3233" s="8" t="s">
        <v>54</v>
      </c>
      <c r="I3233" s="37">
        <v>0.52</v>
      </c>
      <c r="J3233" s="37">
        <v>0.76800000000000002</v>
      </c>
      <c r="K3233" s="37">
        <v>0.71599999999999997</v>
      </c>
      <c r="L3233" s="9" t="s">
        <v>54</v>
      </c>
      <c r="M3233" s="9" t="s">
        <v>54</v>
      </c>
      <c r="N3233" s="9" t="s">
        <v>54</v>
      </c>
    </row>
    <row r="3234" spans="1:14" x14ac:dyDescent="0.2">
      <c r="A3234">
        <v>611170</v>
      </c>
      <c r="B3234">
        <v>9845333</v>
      </c>
      <c r="C3234">
        <v>1401192</v>
      </c>
      <c r="D3234" s="9">
        <v>1.6362059656069506E-5</v>
      </c>
      <c r="E3234" s="9">
        <v>2.1126761278668787E-5</v>
      </c>
      <c r="F3234" s="9">
        <v>1.1204745673683549E-4</v>
      </c>
      <c r="G3234" s="8">
        <v>1.2660000000000001E-2</v>
      </c>
      <c r="H3234" s="8" t="s">
        <v>54</v>
      </c>
      <c r="I3234" s="37">
        <v>0.52400000000000002</v>
      </c>
      <c r="J3234" s="37">
        <v>0.76800000000000002</v>
      </c>
      <c r="K3234" s="37">
        <v>0.71599999999999997</v>
      </c>
      <c r="L3234" s="9" t="s">
        <v>54</v>
      </c>
      <c r="M3234" s="9" t="s">
        <v>54</v>
      </c>
      <c r="N3234" s="9" t="s">
        <v>54</v>
      </c>
    </row>
    <row r="3235" spans="1:14" x14ac:dyDescent="0.2">
      <c r="A3235">
        <v>611170</v>
      </c>
      <c r="B3235">
        <v>9845333</v>
      </c>
      <c r="C3235">
        <v>1401192</v>
      </c>
      <c r="D3235" s="9">
        <v>1.6362059656069506E-5</v>
      </c>
      <c r="E3235" s="9">
        <v>1.6048212894373405E-5</v>
      </c>
      <c r="F3235" s="9">
        <v>8.4214012069723493E-5</v>
      </c>
      <c r="G3235" s="8">
        <v>6.6249999999999998E-3</v>
      </c>
      <c r="H3235" s="8" t="s">
        <v>54</v>
      </c>
      <c r="I3235" s="37">
        <v>0.52400000000000002</v>
      </c>
      <c r="J3235" s="37">
        <v>0.76800000000000002</v>
      </c>
      <c r="K3235" s="37">
        <v>0.71599999999999997</v>
      </c>
      <c r="L3235" s="9" t="s">
        <v>54</v>
      </c>
      <c r="M3235" s="9" t="s">
        <v>54</v>
      </c>
      <c r="N3235" s="9" t="s">
        <v>54</v>
      </c>
    </row>
    <row r="3236" spans="1:14" x14ac:dyDescent="0.2">
      <c r="A3236">
        <v>611170</v>
      </c>
      <c r="B3236">
        <v>9845333</v>
      </c>
      <c r="C3236">
        <v>1401192</v>
      </c>
      <c r="D3236" s="9">
        <v>1.6362059656069506E-5</v>
      </c>
      <c r="E3236" s="9">
        <v>1.3610509669911622E-5</v>
      </c>
      <c r="F3236" s="9">
        <v>6.7085738428423794E-5</v>
      </c>
      <c r="G3236" s="8">
        <v>2.8500000000000001E-3</v>
      </c>
      <c r="H3236" s="8" t="s">
        <v>54</v>
      </c>
      <c r="I3236" s="37" t="s">
        <v>54</v>
      </c>
      <c r="J3236" s="37" t="s">
        <v>54</v>
      </c>
      <c r="K3236" s="37" t="s">
        <v>54</v>
      </c>
      <c r="L3236" s="9" t="s">
        <v>54</v>
      </c>
      <c r="M3236" s="9" t="s">
        <v>54</v>
      </c>
      <c r="N3236" s="9" t="s">
        <v>54</v>
      </c>
    </row>
    <row r="3237" spans="1:14" x14ac:dyDescent="0.2">
      <c r="A3237">
        <v>611170</v>
      </c>
      <c r="B3237">
        <v>9845333</v>
      </c>
      <c r="C3237">
        <v>1401192</v>
      </c>
      <c r="D3237" s="9">
        <v>1.6362059656069506E-5</v>
      </c>
      <c r="E3237" s="9">
        <v>1.6962351603546575E-5</v>
      </c>
      <c r="F3237" s="9">
        <v>8.2786655932948517E-5</v>
      </c>
      <c r="G3237" s="8">
        <v>2.0400000000000001E-3</v>
      </c>
      <c r="H3237" s="8" t="s">
        <v>54</v>
      </c>
      <c r="I3237" s="37" t="s">
        <v>54</v>
      </c>
      <c r="J3237" s="37" t="s">
        <v>54</v>
      </c>
      <c r="K3237" s="37" t="s">
        <v>54</v>
      </c>
      <c r="L3237" s="9" t="s">
        <v>54</v>
      </c>
      <c r="M3237" s="9" t="s">
        <v>54</v>
      </c>
      <c r="N3237" s="9" t="s">
        <v>54</v>
      </c>
    </row>
    <row r="3238" spans="1:14" x14ac:dyDescent="0.2">
      <c r="A3238">
        <v>611170</v>
      </c>
      <c r="B3238">
        <v>9845333</v>
      </c>
      <c r="C3238">
        <v>1401192</v>
      </c>
      <c r="D3238" s="9">
        <v>1.6362059656069506E-5</v>
      </c>
      <c r="E3238" s="9">
        <v>1.4727790314456607E-5</v>
      </c>
      <c r="F3238" s="9">
        <v>7.4936197180686156E-5</v>
      </c>
      <c r="G3238" s="8">
        <v>2.8E-3</v>
      </c>
      <c r="H3238" s="8" t="s">
        <v>54</v>
      </c>
      <c r="I3238" s="37">
        <v>1.9E-2</v>
      </c>
      <c r="J3238" s="37">
        <v>1.2E-2</v>
      </c>
      <c r="K3238" s="37">
        <v>5.5999999999999994E-2</v>
      </c>
      <c r="L3238" s="9" t="s">
        <v>54</v>
      </c>
      <c r="M3238" s="9" t="s">
        <v>54</v>
      </c>
      <c r="N3238" s="9" t="s">
        <v>54</v>
      </c>
    </row>
    <row r="3239" spans="1:14" x14ac:dyDescent="0.2">
      <c r="A3239">
        <v>611170</v>
      </c>
      <c r="B3239">
        <v>9845333</v>
      </c>
      <c r="C3239">
        <v>1401192</v>
      </c>
      <c r="D3239" s="9">
        <v>1.6362059656069506E-5</v>
      </c>
      <c r="E3239" s="9">
        <v>1.3610509669911622E-5</v>
      </c>
      <c r="F3239" s="9">
        <v>6.1376313881323903E-5</v>
      </c>
      <c r="G3239" s="8">
        <v>2.9200000000000003E-3</v>
      </c>
      <c r="H3239" s="8" t="s">
        <v>54</v>
      </c>
      <c r="I3239" s="37">
        <v>9.8000000000000004E-2</v>
      </c>
      <c r="J3239" s="37">
        <v>0.11699999999999999</v>
      </c>
      <c r="K3239" s="37">
        <v>0.16600000000000001</v>
      </c>
      <c r="L3239" s="9" t="s">
        <v>54</v>
      </c>
      <c r="M3239" s="9" t="s">
        <v>54</v>
      </c>
      <c r="N3239" s="9" t="s">
        <v>54</v>
      </c>
    </row>
    <row r="3240" spans="1:14" x14ac:dyDescent="0.2">
      <c r="A3240">
        <v>611170</v>
      </c>
      <c r="B3240">
        <v>9845333</v>
      </c>
      <c r="C3240">
        <v>1401192</v>
      </c>
      <c r="D3240" s="9">
        <v>1.6362059656069506E-5</v>
      </c>
      <c r="E3240" s="9">
        <v>1.7876490312719743E-5</v>
      </c>
      <c r="F3240" s="9">
        <v>8.9209758548435903E-5</v>
      </c>
      <c r="G3240" s="8">
        <v>1.9300000000000001E-2</v>
      </c>
      <c r="H3240" s="8" t="s">
        <v>54</v>
      </c>
      <c r="I3240" s="37">
        <v>0.29899999999999999</v>
      </c>
      <c r="J3240" s="37">
        <v>0.40500000000000003</v>
      </c>
      <c r="K3240" s="37">
        <v>0.41600000000000004</v>
      </c>
      <c r="L3240" s="9" t="s">
        <v>54</v>
      </c>
      <c r="M3240" s="9" t="s">
        <v>54</v>
      </c>
      <c r="N3240" s="9" t="s">
        <v>54</v>
      </c>
    </row>
    <row r="3241" spans="1:14" x14ac:dyDescent="0.2">
      <c r="A3241">
        <v>611170</v>
      </c>
      <c r="B3241">
        <v>9845333</v>
      </c>
      <c r="C3241">
        <v>1401192</v>
      </c>
      <c r="D3241" s="9">
        <v>1.6362059656069506E-5</v>
      </c>
      <c r="E3241" s="9">
        <v>1.665763870048885E-5</v>
      </c>
      <c r="F3241" s="9">
        <v>7.9931943659398565E-5</v>
      </c>
      <c r="G3241" s="8">
        <v>1.9960000000000002E-2</v>
      </c>
      <c r="H3241" s="8">
        <v>0.95099999999999996</v>
      </c>
      <c r="I3241" s="37">
        <v>0.39600000000000002</v>
      </c>
      <c r="J3241" s="37">
        <v>0.55600000000000005</v>
      </c>
      <c r="K3241" s="37">
        <v>0.56000000000000005</v>
      </c>
      <c r="L3241" s="9" t="s">
        <v>54</v>
      </c>
      <c r="M3241" s="9" t="s">
        <v>54</v>
      </c>
      <c r="N3241" s="9" t="s">
        <v>54</v>
      </c>
    </row>
    <row r="3242" spans="1:14" x14ac:dyDescent="0.2">
      <c r="A3242">
        <v>611170</v>
      </c>
      <c r="B3242">
        <v>9845333</v>
      </c>
      <c r="C3242">
        <v>1401192</v>
      </c>
      <c r="D3242" s="9">
        <v>1.6362059656069506E-5</v>
      </c>
      <c r="E3242" s="9">
        <v>1.9603196763380171E-5</v>
      </c>
      <c r="F3242" s="9">
        <v>9.634653923231077E-5</v>
      </c>
      <c r="G3242" s="8">
        <v>2.0750000000000001E-2</v>
      </c>
      <c r="H3242" s="8" t="s">
        <v>54</v>
      </c>
      <c r="I3242" s="37">
        <v>0.42899999999999999</v>
      </c>
      <c r="J3242" s="37">
        <v>0.59399999999999997</v>
      </c>
      <c r="K3242" s="37">
        <v>0.60799999999999998</v>
      </c>
      <c r="L3242" s="9" t="s">
        <v>54</v>
      </c>
      <c r="M3242" s="9" t="s">
        <v>54</v>
      </c>
      <c r="N3242" s="9" t="s">
        <v>54</v>
      </c>
    </row>
    <row r="3243" spans="1:14" x14ac:dyDescent="0.2">
      <c r="A3243">
        <v>605960</v>
      </c>
      <c r="B3243">
        <v>9940828</v>
      </c>
      <c r="C3243">
        <v>1459330</v>
      </c>
      <c r="D3243" s="9">
        <v>1.6502739454749489E-5</v>
      </c>
      <c r="E3243" s="9">
        <v>2.4042262877901116E-5</v>
      </c>
      <c r="F3243" s="9">
        <v>1.2882624217963037E-4</v>
      </c>
      <c r="G3243" s="8">
        <v>2.1249999999999998E-2</v>
      </c>
      <c r="H3243" s="8" t="s">
        <v>54</v>
      </c>
      <c r="I3243" s="37">
        <v>0.45600000000000002</v>
      </c>
      <c r="J3243" s="37">
        <v>0.63900000000000001</v>
      </c>
      <c r="K3243" s="37">
        <v>0.64400000000000002</v>
      </c>
      <c r="L3243" s="9" t="s">
        <v>54</v>
      </c>
      <c r="M3243" s="9" t="s">
        <v>54</v>
      </c>
      <c r="N3243" s="9" t="s">
        <v>54</v>
      </c>
    </row>
    <row r="3244" spans="1:14" x14ac:dyDescent="0.2">
      <c r="A3244">
        <v>605960</v>
      </c>
      <c r="B3244">
        <v>9940828</v>
      </c>
      <c r="C3244">
        <v>1459330</v>
      </c>
      <c r="D3244" s="9">
        <v>1.6502739454749489E-5</v>
      </c>
      <c r="E3244" s="9">
        <v>2.0823215128558709E-5</v>
      </c>
      <c r="F3244" s="9">
        <v>1.0141640341800689E-4</v>
      </c>
      <c r="G3244" s="8">
        <v>4.0524999999999999E-2</v>
      </c>
      <c r="H3244" s="8" t="s">
        <v>54</v>
      </c>
      <c r="I3244" s="37">
        <v>0.47700000000000004</v>
      </c>
      <c r="J3244" s="37">
        <v>0.67</v>
      </c>
      <c r="K3244" s="37">
        <v>0.66700000000000004</v>
      </c>
      <c r="L3244" s="9" t="s">
        <v>54</v>
      </c>
      <c r="M3244" s="9" t="s">
        <v>54</v>
      </c>
      <c r="N3244" s="9" t="s">
        <v>54</v>
      </c>
    </row>
    <row r="3245" spans="1:14" x14ac:dyDescent="0.2">
      <c r="A3245">
        <v>605960</v>
      </c>
      <c r="B3245">
        <v>9940828</v>
      </c>
      <c r="C3245">
        <v>1459330</v>
      </c>
      <c r="D3245" s="9">
        <v>1.6502739454749489E-5</v>
      </c>
      <c r="E3245" s="9">
        <v>2.1728572308061259E-5</v>
      </c>
      <c r="F3245" s="9">
        <v>9.9360665510885127E-5</v>
      </c>
      <c r="G3245" s="8">
        <v>4.9880000000000001E-2</v>
      </c>
      <c r="H3245" s="8" t="s">
        <v>54</v>
      </c>
      <c r="I3245" s="37">
        <v>0.503</v>
      </c>
      <c r="J3245" s="37">
        <v>0.67700000000000005</v>
      </c>
      <c r="K3245" s="37">
        <v>0.71499999999999997</v>
      </c>
      <c r="L3245" s="9" t="s">
        <v>54</v>
      </c>
      <c r="M3245" s="9" t="s">
        <v>54</v>
      </c>
      <c r="N3245" s="9" t="s">
        <v>54</v>
      </c>
    </row>
    <row r="3246" spans="1:14" x14ac:dyDescent="0.2">
      <c r="A3246">
        <v>605960</v>
      </c>
      <c r="B3246">
        <v>9940828</v>
      </c>
      <c r="C3246">
        <v>1459330</v>
      </c>
      <c r="D3246" s="9">
        <v>1.6502739454749489E-5</v>
      </c>
      <c r="E3246" s="9">
        <v>2.0018453191223105E-5</v>
      </c>
      <c r="F3246" s="9">
        <v>9.1137713882398093E-5</v>
      </c>
      <c r="G3246" s="8">
        <v>3.0225000000000002E-2</v>
      </c>
      <c r="H3246" s="8" t="s">
        <v>54</v>
      </c>
      <c r="I3246" s="37">
        <v>0.50800000000000001</v>
      </c>
      <c r="J3246" s="37">
        <v>0.68599999999999994</v>
      </c>
      <c r="K3246" s="37">
        <v>0.71499999999999997</v>
      </c>
      <c r="L3246" s="9" t="s">
        <v>54</v>
      </c>
      <c r="M3246" s="9" t="s">
        <v>54</v>
      </c>
      <c r="N3246" s="9" t="s">
        <v>54</v>
      </c>
    </row>
    <row r="3247" spans="1:14" x14ac:dyDescent="0.2">
      <c r="A3247">
        <v>605960</v>
      </c>
      <c r="B3247">
        <v>9940828</v>
      </c>
      <c r="C3247">
        <v>1459330</v>
      </c>
      <c r="D3247" s="9">
        <v>1.6502739454749489E-5</v>
      </c>
      <c r="E3247" s="9">
        <v>1.7201786410548498E-5</v>
      </c>
      <c r="F3247" s="9">
        <v>8.085902434678928E-5</v>
      </c>
      <c r="G3247" s="8">
        <v>1.4074999999999999E-2</v>
      </c>
      <c r="H3247" s="8" t="s">
        <v>54</v>
      </c>
      <c r="I3247" s="37">
        <v>0.50900000000000001</v>
      </c>
      <c r="J3247" s="37">
        <v>0.68599999999999994</v>
      </c>
      <c r="K3247" s="37">
        <v>0.71499999999999997</v>
      </c>
      <c r="L3247" s="9" t="s">
        <v>54</v>
      </c>
      <c r="M3247" s="9" t="s">
        <v>54</v>
      </c>
      <c r="N3247" s="9" t="s">
        <v>54</v>
      </c>
    </row>
    <row r="3248" spans="1:14" x14ac:dyDescent="0.2">
      <c r="A3248">
        <v>605960</v>
      </c>
      <c r="B3248">
        <v>9940828</v>
      </c>
      <c r="C3248">
        <v>1459330</v>
      </c>
      <c r="D3248" s="9">
        <v>1.6502739454749489E-5</v>
      </c>
      <c r="E3248" s="9">
        <v>1.458631011420779E-5</v>
      </c>
      <c r="F3248" s="9">
        <v>6.5783613027896366E-5</v>
      </c>
      <c r="G3248" s="8">
        <v>5.5799999999999999E-3</v>
      </c>
      <c r="H3248" s="8" t="s">
        <v>54</v>
      </c>
      <c r="I3248" s="37" t="s">
        <v>54</v>
      </c>
      <c r="J3248" s="37" t="s">
        <v>54</v>
      </c>
      <c r="K3248" s="37" t="s">
        <v>54</v>
      </c>
      <c r="L3248" s="9" t="s">
        <v>54</v>
      </c>
      <c r="M3248" s="9" t="s">
        <v>54</v>
      </c>
      <c r="N3248" s="9" t="s">
        <v>54</v>
      </c>
    </row>
    <row r="3249" spans="1:14" x14ac:dyDescent="0.2">
      <c r="A3249">
        <v>605960</v>
      </c>
      <c r="B3249">
        <v>9940828</v>
      </c>
      <c r="C3249">
        <v>1459330</v>
      </c>
      <c r="D3249" s="9">
        <v>1.6502739454749489E-5</v>
      </c>
      <c r="E3249" s="9">
        <v>1.488809584070864E-5</v>
      </c>
      <c r="F3249" s="9">
        <v>6.9209842873099299E-5</v>
      </c>
      <c r="G3249" s="8">
        <v>3.3500000000000001E-3</v>
      </c>
      <c r="H3249" s="8" t="s">
        <v>54</v>
      </c>
      <c r="I3249" s="37" t="s">
        <v>54</v>
      </c>
      <c r="J3249" s="37" t="s">
        <v>54</v>
      </c>
      <c r="K3249" s="37" t="s">
        <v>54</v>
      </c>
      <c r="L3249" s="9" t="s">
        <v>54</v>
      </c>
      <c r="M3249" s="9" t="s">
        <v>54</v>
      </c>
      <c r="N3249" s="9" t="s">
        <v>54</v>
      </c>
    </row>
    <row r="3250" spans="1:14" x14ac:dyDescent="0.2">
      <c r="A3250">
        <v>605960</v>
      </c>
      <c r="B3250">
        <v>9940828</v>
      </c>
      <c r="C3250">
        <v>1459330</v>
      </c>
      <c r="D3250" s="9">
        <v>1.6502739454749489E-5</v>
      </c>
      <c r="E3250" s="9">
        <v>1.5189881567209492E-5</v>
      </c>
      <c r="F3250" s="9">
        <v>7.0580334811180467E-5</v>
      </c>
      <c r="G3250" s="8">
        <v>3.9500000000000004E-3</v>
      </c>
      <c r="H3250" s="8" t="s">
        <v>54</v>
      </c>
      <c r="I3250" s="37">
        <v>2.3E-2</v>
      </c>
      <c r="J3250" s="37">
        <v>0</v>
      </c>
      <c r="K3250" s="37">
        <v>4.7E-2</v>
      </c>
      <c r="L3250" s="9" t="s">
        <v>54</v>
      </c>
      <c r="M3250" s="9" t="s">
        <v>54</v>
      </c>
      <c r="N3250" s="9" t="s">
        <v>54</v>
      </c>
    </row>
    <row r="3251" spans="1:14" x14ac:dyDescent="0.2">
      <c r="A3251">
        <v>605960</v>
      </c>
      <c r="B3251">
        <v>9940828</v>
      </c>
      <c r="C3251">
        <v>1459330</v>
      </c>
      <c r="D3251" s="9">
        <v>1.6502739454749489E-5</v>
      </c>
      <c r="E3251" s="9">
        <v>1.448571487204084E-5</v>
      </c>
      <c r="F3251" s="9">
        <v>7.1265580780221065E-5</v>
      </c>
      <c r="G3251" s="8">
        <v>6.7000000000000002E-3</v>
      </c>
      <c r="H3251" s="8" t="s">
        <v>54</v>
      </c>
      <c r="I3251" s="37">
        <v>9.9000000000000005E-2</v>
      </c>
      <c r="J3251" s="37">
        <v>0.13200000000000001</v>
      </c>
      <c r="K3251" s="37">
        <v>0.192</v>
      </c>
      <c r="L3251" s="9" t="s">
        <v>54</v>
      </c>
      <c r="M3251" s="9" t="s">
        <v>54</v>
      </c>
      <c r="N3251" s="9" t="s">
        <v>54</v>
      </c>
    </row>
    <row r="3252" spans="1:14" x14ac:dyDescent="0.2">
      <c r="A3252">
        <v>605960</v>
      </c>
      <c r="B3252">
        <v>9940828</v>
      </c>
      <c r="C3252">
        <v>1459330</v>
      </c>
      <c r="D3252" s="9">
        <v>1.6502739454749489E-5</v>
      </c>
      <c r="E3252" s="9">
        <v>1.6397024473212894E-5</v>
      </c>
      <c r="F3252" s="9">
        <v>7.9488532408708112E-5</v>
      </c>
      <c r="G3252" s="8">
        <v>1.4725E-2</v>
      </c>
      <c r="H3252" s="8" t="s">
        <v>54</v>
      </c>
      <c r="I3252" s="37">
        <v>0.29199999999999998</v>
      </c>
      <c r="J3252" s="37">
        <v>0.433</v>
      </c>
      <c r="K3252" s="37">
        <v>0.40200000000000002</v>
      </c>
      <c r="L3252" s="9" t="s">
        <v>54</v>
      </c>
      <c r="M3252" s="9" t="s">
        <v>54</v>
      </c>
      <c r="N3252" s="9" t="s">
        <v>54</v>
      </c>
    </row>
    <row r="3253" spans="1:14" x14ac:dyDescent="0.2">
      <c r="A3253">
        <v>605960</v>
      </c>
      <c r="B3253">
        <v>9940828</v>
      </c>
      <c r="C3253">
        <v>1459330</v>
      </c>
      <c r="D3253" s="9">
        <v>1.6502739454749489E-5</v>
      </c>
      <c r="E3253" s="9">
        <v>1.7402976894882398E-5</v>
      </c>
      <c r="F3253" s="9">
        <v>8.5655746130073394E-5</v>
      </c>
      <c r="G3253" s="8">
        <v>2.3539999999999998E-2</v>
      </c>
      <c r="H3253" s="8">
        <v>0.94799999999999995</v>
      </c>
      <c r="I3253" s="37">
        <v>0.38600000000000001</v>
      </c>
      <c r="J3253" s="37">
        <v>0.58299999999999996</v>
      </c>
      <c r="K3253" s="37">
        <v>0.55299999999999994</v>
      </c>
      <c r="L3253" s="9" t="s">
        <v>54</v>
      </c>
      <c r="M3253" s="9" t="s">
        <v>54</v>
      </c>
      <c r="N3253" s="9" t="s">
        <v>54</v>
      </c>
    </row>
    <row r="3254" spans="1:14" x14ac:dyDescent="0.2">
      <c r="A3254">
        <v>605960</v>
      </c>
      <c r="B3254">
        <v>9940828</v>
      </c>
      <c r="C3254">
        <v>1459330</v>
      </c>
      <c r="D3254" s="9">
        <v>1.6502739454749489E-5</v>
      </c>
      <c r="E3254" s="9">
        <v>2.3338096182732466E-5</v>
      </c>
      <c r="F3254" s="9">
        <v>1.1854755264402157E-4</v>
      </c>
      <c r="G3254" s="8">
        <v>2.52E-2</v>
      </c>
      <c r="H3254" s="8" t="s">
        <v>54</v>
      </c>
      <c r="I3254" s="37">
        <v>0.42899999999999999</v>
      </c>
      <c r="J3254" s="37">
        <v>0.626</v>
      </c>
      <c r="K3254" s="37">
        <v>0.64599999999999991</v>
      </c>
      <c r="L3254" s="9" t="s">
        <v>54</v>
      </c>
      <c r="M3254" s="9" t="s">
        <v>54</v>
      </c>
      <c r="N3254" s="9" t="s">
        <v>54</v>
      </c>
    </row>
    <row r="3255" spans="1:14" x14ac:dyDescent="0.2">
      <c r="A3255">
        <v>603983</v>
      </c>
      <c r="B3255">
        <v>10052564</v>
      </c>
      <c r="C3255">
        <v>1514937</v>
      </c>
      <c r="D3255" s="9">
        <v>1.6556757392178256E-5</v>
      </c>
      <c r="E3255" s="9">
        <v>2.4570845806104791E-5</v>
      </c>
      <c r="F3255" s="9">
        <v>1.2541775664598595E-4</v>
      </c>
      <c r="G3255" s="8">
        <v>3.5275000000000001E-2</v>
      </c>
      <c r="H3255" s="8" t="s">
        <v>54</v>
      </c>
      <c r="I3255" s="37">
        <v>0.46299999999999997</v>
      </c>
      <c r="J3255" s="37">
        <v>0.67900000000000005</v>
      </c>
      <c r="K3255" s="37">
        <v>0.67599999999999993</v>
      </c>
      <c r="L3255" s="9" t="s">
        <v>54</v>
      </c>
      <c r="M3255" s="9" t="s">
        <v>54</v>
      </c>
      <c r="N3255" s="9" t="s">
        <v>54</v>
      </c>
    </row>
    <row r="3256" spans="1:14" x14ac:dyDescent="0.2">
      <c r="A3256">
        <v>603983</v>
      </c>
      <c r="B3256">
        <v>10052564</v>
      </c>
      <c r="C3256">
        <v>1514937</v>
      </c>
      <c r="D3256" s="9">
        <v>1.6556757392178256E-5</v>
      </c>
      <c r="E3256" s="9">
        <v>2.685881930221981E-5</v>
      </c>
      <c r="F3256" s="9">
        <v>1.2739803701408044E-4</v>
      </c>
      <c r="G3256" s="8">
        <v>9.6274999999999999E-2</v>
      </c>
      <c r="H3256" s="8" t="s">
        <v>54</v>
      </c>
      <c r="I3256" s="37">
        <v>0.48700000000000004</v>
      </c>
      <c r="J3256" s="37">
        <v>0.71499999999999997</v>
      </c>
      <c r="K3256" s="37">
        <v>0.69900000000000007</v>
      </c>
      <c r="L3256" s="9" t="s">
        <v>54</v>
      </c>
      <c r="M3256" s="9" t="s">
        <v>54</v>
      </c>
      <c r="N3256" s="9" t="s">
        <v>54</v>
      </c>
    </row>
    <row r="3257" spans="1:14" x14ac:dyDescent="0.2">
      <c r="A3257">
        <v>603983</v>
      </c>
      <c r="B3257">
        <v>10052564</v>
      </c>
      <c r="C3257">
        <v>1514937</v>
      </c>
      <c r="D3257" s="9">
        <v>1.6556757392178256E-5</v>
      </c>
      <c r="E3257" s="9">
        <v>3.5612804852572932E-5</v>
      </c>
      <c r="F3257" s="9">
        <v>1.8812663496897892E-4</v>
      </c>
      <c r="G3257" s="8">
        <v>7.0760000000000003E-2</v>
      </c>
      <c r="H3257" s="8" t="s">
        <v>54</v>
      </c>
      <c r="I3257" s="37">
        <v>0.495</v>
      </c>
      <c r="J3257" s="37">
        <v>0.71900000000000008</v>
      </c>
      <c r="K3257" s="37">
        <v>0.71599999999999997</v>
      </c>
      <c r="L3257" s="9" t="s">
        <v>54</v>
      </c>
      <c r="M3257" s="9" t="s">
        <v>54</v>
      </c>
      <c r="N3257" s="9" t="s">
        <v>54</v>
      </c>
    </row>
    <row r="3258" spans="1:14" x14ac:dyDescent="0.2">
      <c r="A3258">
        <v>603983</v>
      </c>
      <c r="B3258">
        <v>10052564</v>
      </c>
      <c r="C3258">
        <v>1514937</v>
      </c>
      <c r="D3258" s="9">
        <v>1.6556757392178256E-5</v>
      </c>
      <c r="E3258" s="9">
        <v>2.178548676735607E-5</v>
      </c>
      <c r="F3258" s="9">
        <v>1.0165439222885176E-4</v>
      </c>
      <c r="G3258" s="8">
        <v>2.75E-2</v>
      </c>
      <c r="H3258" s="8" t="s">
        <v>54</v>
      </c>
      <c r="I3258" s="37">
        <v>0.50700000000000001</v>
      </c>
      <c r="J3258" s="37">
        <v>0.72099999999999997</v>
      </c>
      <c r="K3258" s="37">
        <v>0.72099999999999997</v>
      </c>
      <c r="L3258" s="9" t="s">
        <v>54</v>
      </c>
      <c r="M3258" s="9" t="s">
        <v>54</v>
      </c>
      <c r="N3258" s="9" t="s">
        <v>54</v>
      </c>
    </row>
    <row r="3259" spans="1:14" x14ac:dyDescent="0.2">
      <c r="A3259">
        <v>603983</v>
      </c>
      <c r="B3259">
        <v>10052564</v>
      </c>
      <c r="C3259">
        <v>1514937</v>
      </c>
      <c r="D3259" s="9">
        <v>1.6556757392178256E-5</v>
      </c>
      <c r="E3259" s="9">
        <v>1.6712154232492326E-5</v>
      </c>
      <c r="F3259" s="9">
        <v>7.9211214723780597E-5</v>
      </c>
      <c r="G3259" s="8">
        <v>1.0100000000000001E-2</v>
      </c>
      <c r="H3259" s="8" t="s">
        <v>54</v>
      </c>
      <c r="I3259" s="37">
        <v>0.50800000000000001</v>
      </c>
      <c r="J3259" s="37">
        <v>0.72099999999999997</v>
      </c>
      <c r="K3259" s="37">
        <v>0.72099999999999997</v>
      </c>
      <c r="L3259" s="9" t="s">
        <v>54</v>
      </c>
      <c r="M3259" s="9" t="s">
        <v>54</v>
      </c>
      <c r="N3259" s="9" t="s">
        <v>54</v>
      </c>
    </row>
    <row r="3260" spans="1:14" x14ac:dyDescent="0.2">
      <c r="A3260">
        <v>603983</v>
      </c>
      <c r="B3260">
        <v>10052564</v>
      </c>
      <c r="C3260">
        <v>1514937</v>
      </c>
      <c r="D3260" s="9">
        <v>1.6556757392178256E-5</v>
      </c>
      <c r="E3260" s="9">
        <v>1.4324703627850567E-5</v>
      </c>
      <c r="F3260" s="9">
        <v>6.2048784866961462E-5</v>
      </c>
      <c r="G3260" s="8">
        <v>4.3800000000000002E-3</v>
      </c>
      <c r="H3260" s="8" t="s">
        <v>54</v>
      </c>
      <c r="I3260" s="37" t="s">
        <v>54</v>
      </c>
      <c r="J3260" s="37" t="s">
        <v>54</v>
      </c>
      <c r="K3260" s="37" t="s">
        <v>54</v>
      </c>
      <c r="L3260" s="9" t="s">
        <v>54</v>
      </c>
      <c r="M3260" s="9" t="s">
        <v>54</v>
      </c>
      <c r="N3260" s="9" t="s">
        <v>54</v>
      </c>
    </row>
    <row r="3261" spans="1:14" x14ac:dyDescent="0.2">
      <c r="A3261">
        <v>603983</v>
      </c>
      <c r="B3261">
        <v>10052564</v>
      </c>
      <c r="C3261">
        <v>1514937</v>
      </c>
      <c r="D3261" s="9">
        <v>1.6556757392178256E-5</v>
      </c>
      <c r="E3261" s="9">
        <v>1.5518428930171447E-5</v>
      </c>
      <c r="F3261" s="9">
        <v>6.8649719427276514E-5</v>
      </c>
      <c r="G3261" s="8">
        <v>1.5249999999999999E-3</v>
      </c>
      <c r="H3261" s="8" t="s">
        <v>54</v>
      </c>
      <c r="I3261" s="37" t="s">
        <v>54</v>
      </c>
      <c r="J3261" s="37" t="s">
        <v>54</v>
      </c>
      <c r="K3261" s="37" t="s">
        <v>54</v>
      </c>
      <c r="L3261" s="9" t="s">
        <v>54</v>
      </c>
      <c r="M3261" s="9" t="s">
        <v>54</v>
      </c>
      <c r="N3261" s="9" t="s">
        <v>54</v>
      </c>
    </row>
    <row r="3262" spans="1:14" x14ac:dyDescent="0.2">
      <c r="A3262">
        <v>603983</v>
      </c>
      <c r="B3262">
        <v>10052564</v>
      </c>
      <c r="C3262">
        <v>1514937</v>
      </c>
      <c r="D3262" s="9">
        <v>1.6556757392178256E-5</v>
      </c>
      <c r="E3262" s="9">
        <v>1.2136207240262285E-5</v>
      </c>
      <c r="F3262" s="9">
        <v>5.0167102658394375E-5</v>
      </c>
      <c r="G3262" s="8">
        <v>1.4199999999999998E-3</v>
      </c>
      <c r="H3262" s="8" t="s">
        <v>54</v>
      </c>
      <c r="I3262" s="37">
        <v>2.7000000000000003E-2</v>
      </c>
      <c r="J3262" s="37">
        <v>2.8999999999999998E-2</v>
      </c>
      <c r="K3262" s="37">
        <v>8.5999999999999993E-2</v>
      </c>
      <c r="L3262" s="9" t="s">
        <v>54</v>
      </c>
      <c r="M3262" s="9" t="s">
        <v>54</v>
      </c>
      <c r="N3262" s="9" t="s">
        <v>54</v>
      </c>
    </row>
    <row r="3263" spans="1:14" x14ac:dyDescent="0.2">
      <c r="A3263">
        <v>603983</v>
      </c>
      <c r="B3263">
        <v>10052564</v>
      </c>
      <c r="C3263">
        <v>1514937</v>
      </c>
      <c r="D3263" s="9">
        <v>1.6556757392178256E-5</v>
      </c>
      <c r="E3263" s="9">
        <v>1.5219997604591227E-5</v>
      </c>
      <c r="F3263" s="9">
        <v>7.4590560531560054E-5</v>
      </c>
      <c r="G3263" s="8">
        <v>3.3499999999999997E-3</v>
      </c>
      <c r="H3263" s="8" t="s">
        <v>54</v>
      </c>
      <c r="I3263" s="37">
        <v>9.6999999999999989E-2</v>
      </c>
      <c r="J3263" s="37">
        <v>0.16200000000000001</v>
      </c>
      <c r="K3263" s="37">
        <v>0.19899999999999998</v>
      </c>
      <c r="L3263" s="9" t="s">
        <v>54</v>
      </c>
      <c r="M3263" s="9" t="s">
        <v>54</v>
      </c>
      <c r="N3263" s="9" t="s">
        <v>54</v>
      </c>
    </row>
    <row r="3264" spans="1:14" x14ac:dyDescent="0.2">
      <c r="A3264">
        <v>603983</v>
      </c>
      <c r="B3264">
        <v>10052564</v>
      </c>
      <c r="C3264">
        <v>1514937</v>
      </c>
      <c r="D3264" s="9">
        <v>1.6556757392178256E-5</v>
      </c>
      <c r="E3264" s="9">
        <v>1.4424180736377307E-5</v>
      </c>
      <c r="F3264" s="9">
        <v>6.5349252147118994E-5</v>
      </c>
      <c r="G3264" s="8">
        <v>1.8575000000000001E-2</v>
      </c>
      <c r="H3264" s="8" t="s">
        <v>54</v>
      </c>
      <c r="I3264" s="37">
        <v>0.28199999999999997</v>
      </c>
      <c r="J3264" s="37">
        <v>0.435</v>
      </c>
      <c r="K3264" s="37">
        <v>0.41500000000000004</v>
      </c>
      <c r="L3264" s="9" t="s">
        <v>54</v>
      </c>
      <c r="M3264" s="9" t="s">
        <v>54</v>
      </c>
      <c r="N3264" s="9" t="s">
        <v>54</v>
      </c>
    </row>
    <row r="3265" spans="1:14" x14ac:dyDescent="0.2">
      <c r="A3265">
        <v>603983</v>
      </c>
      <c r="B3265">
        <v>10052564</v>
      </c>
      <c r="C3265">
        <v>1514937</v>
      </c>
      <c r="D3265" s="9">
        <v>1.6556757392178256E-5</v>
      </c>
      <c r="E3265" s="9">
        <v>1.5021043387537746E-5</v>
      </c>
      <c r="F3265" s="9">
        <v>6.7989625971245015E-5</v>
      </c>
      <c r="G3265" s="8">
        <v>2.998E-2</v>
      </c>
      <c r="H3265" s="8">
        <v>0.94799999999999995</v>
      </c>
      <c r="I3265" s="37">
        <v>0.38</v>
      </c>
      <c r="J3265" s="37">
        <v>0.59700000000000009</v>
      </c>
      <c r="K3265" s="37">
        <v>0.54300000000000004</v>
      </c>
      <c r="L3265" s="9" t="s">
        <v>54</v>
      </c>
      <c r="M3265" s="9" t="s">
        <v>54</v>
      </c>
      <c r="N3265" s="9" t="s">
        <v>54</v>
      </c>
    </row>
    <row r="3266" spans="1:14" x14ac:dyDescent="0.2">
      <c r="A3266">
        <v>603983</v>
      </c>
      <c r="B3266">
        <v>10052564</v>
      </c>
      <c r="C3266">
        <v>1514937</v>
      </c>
      <c r="D3266" s="9">
        <v>1.6556757392178256E-5</v>
      </c>
      <c r="E3266" s="9">
        <v>2.1387578333249109E-5</v>
      </c>
      <c r="F3266" s="9">
        <v>1.0495485950900928E-4</v>
      </c>
      <c r="G3266" s="8">
        <v>2.7349999999999999E-2</v>
      </c>
      <c r="H3266" s="8" t="s">
        <v>54</v>
      </c>
      <c r="I3266" s="37">
        <v>0.40899999999999997</v>
      </c>
      <c r="J3266" s="37">
        <v>0.64800000000000002</v>
      </c>
      <c r="K3266" s="37">
        <v>0.59599999999999997</v>
      </c>
      <c r="L3266" s="9" t="s">
        <v>54</v>
      </c>
      <c r="M3266" s="9" t="s">
        <v>54</v>
      </c>
      <c r="N3266" s="9" t="s">
        <v>54</v>
      </c>
    </row>
    <row r="3267" spans="1:14" x14ac:dyDescent="0.2">
      <c r="A3267">
        <v>41792</v>
      </c>
      <c r="B3267">
        <v>659858</v>
      </c>
      <c r="C3267">
        <v>96010</v>
      </c>
      <c r="D3267" s="9">
        <v>2.3928024502297091E-4</v>
      </c>
      <c r="E3267" s="9">
        <v>8.3351266484607298E-5</v>
      </c>
      <c r="F3267" s="9">
        <v>1.5623372565357776E-4</v>
      </c>
      <c r="G3267" s="8" t="s">
        <v>54</v>
      </c>
      <c r="H3267" s="8" t="s">
        <v>54</v>
      </c>
      <c r="I3267" s="37">
        <v>0.44700000000000006</v>
      </c>
      <c r="J3267" s="37">
        <v>0.64700000000000002</v>
      </c>
      <c r="K3267" s="37" t="s">
        <v>54</v>
      </c>
      <c r="L3267" s="9" t="s">
        <v>54</v>
      </c>
      <c r="M3267" s="9" t="s">
        <v>54</v>
      </c>
      <c r="N3267" s="9" t="s">
        <v>54</v>
      </c>
    </row>
    <row r="3268" spans="1:14" x14ac:dyDescent="0.2">
      <c r="A3268">
        <v>41792</v>
      </c>
      <c r="B3268">
        <v>659858</v>
      </c>
      <c r="C3268">
        <v>96010</v>
      </c>
      <c r="D3268" s="9">
        <v>2.3928024502297091E-4</v>
      </c>
      <c r="E3268" s="9">
        <v>8.3351266484607298E-5</v>
      </c>
      <c r="F3268" s="9">
        <v>1.5623372565357776E-4</v>
      </c>
      <c r="G3268" s="8" t="s">
        <v>54</v>
      </c>
      <c r="H3268" s="8" t="s">
        <v>54</v>
      </c>
      <c r="I3268" s="37">
        <v>0.45200000000000001</v>
      </c>
      <c r="J3268" s="37">
        <v>0.65900000000000003</v>
      </c>
      <c r="K3268" s="37" t="s">
        <v>54</v>
      </c>
      <c r="L3268" s="9" t="s">
        <v>54</v>
      </c>
      <c r="M3268" s="9" t="s">
        <v>54</v>
      </c>
      <c r="N3268" s="9" t="s">
        <v>54</v>
      </c>
    </row>
    <row r="3269" spans="1:14" x14ac:dyDescent="0.2">
      <c r="A3269">
        <v>41792</v>
      </c>
      <c r="B3269">
        <v>659858</v>
      </c>
      <c r="C3269">
        <v>96010</v>
      </c>
      <c r="D3269" s="9">
        <v>2.3928024502297091E-4</v>
      </c>
      <c r="E3269" s="9">
        <v>8.3351266484607298E-5</v>
      </c>
      <c r="F3269" s="9">
        <v>1.5623372565357776E-4</v>
      </c>
      <c r="G3269" s="8" t="s">
        <v>54</v>
      </c>
      <c r="H3269" s="8" t="s">
        <v>54</v>
      </c>
      <c r="I3269" s="37">
        <v>0.45400000000000001</v>
      </c>
      <c r="J3269" s="37">
        <v>0.66</v>
      </c>
      <c r="K3269" s="37" t="s">
        <v>54</v>
      </c>
      <c r="L3269" s="9" t="s">
        <v>54</v>
      </c>
      <c r="M3269" s="9" t="s">
        <v>54</v>
      </c>
      <c r="N3269" s="9" t="s">
        <v>54</v>
      </c>
    </row>
    <row r="3270" spans="1:14" x14ac:dyDescent="0.2">
      <c r="A3270">
        <v>41792</v>
      </c>
      <c r="B3270">
        <v>659858</v>
      </c>
      <c r="C3270">
        <v>96010</v>
      </c>
      <c r="D3270" s="9">
        <v>2.3928024502297091E-4</v>
      </c>
      <c r="E3270" s="9">
        <v>8.3351266484607298E-5</v>
      </c>
      <c r="F3270" s="9">
        <v>1.5623372565357776E-4</v>
      </c>
      <c r="G3270" s="8" t="s">
        <v>54</v>
      </c>
      <c r="H3270" s="8" t="s">
        <v>54</v>
      </c>
      <c r="I3270" s="37">
        <v>0.45500000000000002</v>
      </c>
      <c r="J3270" s="37">
        <v>0.66</v>
      </c>
      <c r="K3270" s="37" t="s">
        <v>54</v>
      </c>
      <c r="L3270" s="9" t="s">
        <v>54</v>
      </c>
      <c r="M3270" s="9" t="s">
        <v>54</v>
      </c>
      <c r="N3270" s="9" t="s">
        <v>54</v>
      </c>
    </row>
    <row r="3271" spans="1:14" x14ac:dyDescent="0.2">
      <c r="A3271">
        <v>41792</v>
      </c>
      <c r="B3271">
        <v>659858</v>
      </c>
      <c r="C3271">
        <v>96010</v>
      </c>
      <c r="D3271" s="9">
        <v>2.3928024502297091E-4</v>
      </c>
      <c r="E3271" s="9">
        <v>8.3351266484607298E-5</v>
      </c>
      <c r="F3271" s="9">
        <v>1.5623372565357776E-4</v>
      </c>
      <c r="G3271" s="8" t="s">
        <v>54</v>
      </c>
      <c r="H3271" s="8" t="s">
        <v>54</v>
      </c>
      <c r="I3271" s="37">
        <v>0.45600000000000002</v>
      </c>
      <c r="J3271" s="37">
        <v>0.66700000000000004</v>
      </c>
      <c r="K3271" s="37" t="s">
        <v>54</v>
      </c>
      <c r="L3271" s="9" t="s">
        <v>54</v>
      </c>
      <c r="M3271" s="9" t="s">
        <v>54</v>
      </c>
      <c r="N3271" s="9" t="s">
        <v>54</v>
      </c>
    </row>
    <row r="3272" spans="1:14" x14ac:dyDescent="0.2">
      <c r="A3272">
        <v>41792</v>
      </c>
      <c r="B3272">
        <v>659858</v>
      </c>
      <c r="C3272">
        <v>96010</v>
      </c>
      <c r="D3272" s="9">
        <v>2.3928024502297091E-4</v>
      </c>
      <c r="E3272" s="9">
        <v>9.0928654346844322E-5</v>
      </c>
      <c r="F3272" s="9">
        <v>2.0831163420477033E-4</v>
      </c>
      <c r="G3272" s="8" t="s">
        <v>54</v>
      </c>
      <c r="H3272" s="8" t="s">
        <v>54</v>
      </c>
      <c r="I3272" s="37" t="s">
        <v>54</v>
      </c>
      <c r="J3272" s="37" t="s">
        <v>54</v>
      </c>
      <c r="K3272" s="37" t="s">
        <v>54</v>
      </c>
      <c r="L3272" s="9" t="s">
        <v>54</v>
      </c>
      <c r="M3272" s="9" t="s">
        <v>54</v>
      </c>
      <c r="N3272" s="9" t="s">
        <v>54</v>
      </c>
    </row>
    <row r="3273" spans="1:14" x14ac:dyDescent="0.2">
      <c r="A3273">
        <v>41792</v>
      </c>
      <c r="B3273">
        <v>659858</v>
      </c>
      <c r="C3273">
        <v>96010</v>
      </c>
      <c r="D3273" s="9">
        <v>2.3928024502297091E-4</v>
      </c>
      <c r="E3273" s="9">
        <v>8.3351266484607298E-5</v>
      </c>
      <c r="F3273" s="9">
        <v>1.5623372565357776E-4</v>
      </c>
      <c r="G3273" s="8" t="s">
        <v>54</v>
      </c>
      <c r="H3273" s="8" t="s">
        <v>54</v>
      </c>
      <c r="I3273" s="37" t="s">
        <v>54</v>
      </c>
      <c r="J3273" s="37" t="s">
        <v>54</v>
      </c>
      <c r="K3273" s="37" t="s">
        <v>54</v>
      </c>
      <c r="L3273" s="9" t="s">
        <v>54</v>
      </c>
      <c r="M3273" s="9" t="s">
        <v>54</v>
      </c>
      <c r="N3273" s="9" t="s">
        <v>54</v>
      </c>
    </row>
    <row r="3274" spans="1:14" x14ac:dyDescent="0.2">
      <c r="A3274">
        <v>41792</v>
      </c>
      <c r="B3274">
        <v>659858</v>
      </c>
      <c r="C3274">
        <v>96010</v>
      </c>
      <c r="D3274" s="9">
        <v>2.3928024502297091E-4</v>
      </c>
      <c r="E3274" s="9">
        <v>8.3351266484607298E-5</v>
      </c>
      <c r="F3274" s="9">
        <v>1.5623372565357776E-4</v>
      </c>
      <c r="G3274" s="8" t="s">
        <v>54</v>
      </c>
      <c r="H3274" s="8" t="s">
        <v>54</v>
      </c>
      <c r="I3274" s="37">
        <v>0</v>
      </c>
      <c r="J3274" s="37">
        <v>0</v>
      </c>
      <c r="K3274" s="37">
        <v>0</v>
      </c>
      <c r="L3274" s="9" t="s">
        <v>54</v>
      </c>
      <c r="M3274" s="9" t="s">
        <v>54</v>
      </c>
      <c r="N3274" s="9" t="s">
        <v>54</v>
      </c>
    </row>
    <row r="3275" spans="1:14" x14ac:dyDescent="0.2">
      <c r="A3275">
        <v>41792</v>
      </c>
      <c r="B3275">
        <v>659858</v>
      </c>
      <c r="C3275">
        <v>96010</v>
      </c>
      <c r="D3275" s="9">
        <v>2.3928024502297091E-4</v>
      </c>
      <c r="E3275" s="9">
        <v>8.3351266484607298E-5</v>
      </c>
      <c r="F3275" s="9">
        <v>1.5623372565357776E-4</v>
      </c>
      <c r="G3275" s="8" t="s">
        <v>54</v>
      </c>
      <c r="H3275" s="8" t="s">
        <v>54</v>
      </c>
      <c r="I3275" s="37">
        <v>5.9000000000000004E-2</v>
      </c>
      <c r="J3275" s="37">
        <v>8.3000000000000004E-2</v>
      </c>
      <c r="K3275" s="37">
        <v>0.10300000000000001</v>
      </c>
      <c r="L3275" s="9" t="s">
        <v>54</v>
      </c>
      <c r="M3275" s="9" t="s">
        <v>54</v>
      </c>
      <c r="N3275" s="9" t="s">
        <v>54</v>
      </c>
    </row>
    <row r="3276" spans="1:14" x14ac:dyDescent="0.2">
      <c r="A3276">
        <v>41792</v>
      </c>
      <c r="B3276">
        <v>659858</v>
      </c>
      <c r="C3276">
        <v>96010</v>
      </c>
      <c r="D3276" s="9">
        <v>2.3928024502297091E-4</v>
      </c>
      <c r="E3276" s="9">
        <v>8.3351266484607298E-5</v>
      </c>
      <c r="F3276" s="9">
        <v>1.5623372565357776E-4</v>
      </c>
      <c r="G3276" s="8">
        <v>3.375E-3</v>
      </c>
      <c r="H3276" s="8" t="s">
        <v>54</v>
      </c>
      <c r="I3276" s="37">
        <v>0.28600000000000003</v>
      </c>
      <c r="J3276" s="37">
        <v>0.42600000000000005</v>
      </c>
      <c r="K3276" s="37">
        <v>0.44400000000000001</v>
      </c>
      <c r="L3276" s="9" t="s">
        <v>54</v>
      </c>
      <c r="M3276" s="9" t="s">
        <v>54</v>
      </c>
      <c r="N3276" s="9" t="s">
        <v>54</v>
      </c>
    </row>
    <row r="3277" spans="1:14" x14ac:dyDescent="0.2">
      <c r="A3277">
        <v>41792</v>
      </c>
      <c r="B3277">
        <v>659858</v>
      </c>
      <c r="C3277">
        <v>96010</v>
      </c>
      <c r="D3277" s="9">
        <v>2.3928024502297091E-4</v>
      </c>
      <c r="E3277" s="9">
        <v>8.3351266484607298E-5</v>
      </c>
      <c r="F3277" s="9">
        <v>1.5623372565357776E-4</v>
      </c>
      <c r="G3277" s="8">
        <v>3.4499999999999999E-3</v>
      </c>
      <c r="H3277" s="8" t="s">
        <v>54</v>
      </c>
      <c r="I3277" s="37">
        <v>0.40200000000000002</v>
      </c>
      <c r="J3277" s="37">
        <v>0.56799999999999995</v>
      </c>
      <c r="K3277" s="37">
        <v>0.60499999999999998</v>
      </c>
      <c r="L3277" s="9" t="s">
        <v>54</v>
      </c>
      <c r="M3277" s="9" t="s">
        <v>54</v>
      </c>
      <c r="N3277" s="9" t="s">
        <v>54</v>
      </c>
    </row>
    <row r="3278" spans="1:14" x14ac:dyDescent="0.2">
      <c r="A3278">
        <v>41792</v>
      </c>
      <c r="B3278">
        <v>659858</v>
      </c>
      <c r="C3278">
        <v>96010</v>
      </c>
      <c r="D3278" s="9">
        <v>2.3928024502297091E-4</v>
      </c>
      <c r="E3278" s="9">
        <v>8.3351266484607298E-5</v>
      </c>
      <c r="F3278" s="9">
        <v>1.5623372565357776E-4</v>
      </c>
      <c r="G3278" s="8">
        <v>7.7999999999999999E-4</v>
      </c>
      <c r="H3278" s="8" t="s">
        <v>54</v>
      </c>
      <c r="I3278" s="37">
        <v>0.42899999999999999</v>
      </c>
      <c r="J3278" s="37">
        <v>0.59700000000000009</v>
      </c>
      <c r="K3278" s="37">
        <v>0.64900000000000002</v>
      </c>
      <c r="L3278" s="9" t="s">
        <v>54</v>
      </c>
      <c r="M3278" s="9" t="s">
        <v>54</v>
      </c>
      <c r="N3278" s="9" t="s">
        <v>54</v>
      </c>
    </row>
    <row r="3279" spans="1:14" x14ac:dyDescent="0.2">
      <c r="A3279">
        <v>42821</v>
      </c>
      <c r="B3279">
        <v>666783</v>
      </c>
      <c r="C3279">
        <v>96831</v>
      </c>
      <c r="D3279" s="9">
        <v>2.3353027720043903E-4</v>
      </c>
      <c r="E3279" s="9">
        <v>8.2485606261707334E-5</v>
      </c>
      <c r="F3279" s="9">
        <v>1.5490906837686277E-4</v>
      </c>
      <c r="G3279" s="8">
        <v>9.7499999999999996E-4</v>
      </c>
      <c r="H3279" s="8" t="s">
        <v>54</v>
      </c>
      <c r="I3279" s="37">
        <v>0.44500000000000001</v>
      </c>
      <c r="J3279" s="37">
        <v>0.61599999999999999</v>
      </c>
      <c r="K3279" s="37">
        <v>0.65800000000000003</v>
      </c>
      <c r="L3279" s="9" t="s">
        <v>54</v>
      </c>
      <c r="M3279" s="9" t="s">
        <v>54</v>
      </c>
      <c r="N3279" s="9" t="s">
        <v>54</v>
      </c>
    </row>
    <row r="3280" spans="1:14" x14ac:dyDescent="0.2">
      <c r="A3280">
        <v>42821</v>
      </c>
      <c r="B3280">
        <v>666783</v>
      </c>
      <c r="C3280">
        <v>96831</v>
      </c>
      <c r="D3280" s="9">
        <v>2.3353027720043903E-4</v>
      </c>
      <c r="E3280" s="9">
        <v>8.2485606261707334E-5</v>
      </c>
      <c r="F3280" s="9">
        <v>1.5490906837686277E-4</v>
      </c>
      <c r="G3280" s="8">
        <v>3.9750000000000002E-3</v>
      </c>
      <c r="H3280" s="8" t="s">
        <v>54</v>
      </c>
      <c r="I3280" s="37">
        <v>0.45500000000000002</v>
      </c>
      <c r="J3280" s="37">
        <v>0.626</v>
      </c>
      <c r="K3280" s="37">
        <v>0.67500000000000004</v>
      </c>
      <c r="L3280" s="9" t="s">
        <v>54</v>
      </c>
      <c r="M3280" s="9" t="s">
        <v>54</v>
      </c>
      <c r="N3280" s="9" t="s">
        <v>54</v>
      </c>
    </row>
    <row r="3281" spans="1:14" x14ac:dyDescent="0.2">
      <c r="A3281">
        <v>42821</v>
      </c>
      <c r="B3281">
        <v>666783</v>
      </c>
      <c r="C3281">
        <v>96831</v>
      </c>
      <c r="D3281" s="9">
        <v>2.3353027720043903E-4</v>
      </c>
      <c r="E3281" s="9">
        <v>8.2485606261707334E-5</v>
      </c>
      <c r="F3281" s="9">
        <v>1.5490906837686277E-4</v>
      </c>
      <c r="G3281" s="8">
        <v>5.3200000000000001E-3</v>
      </c>
      <c r="H3281" s="8" t="s">
        <v>54</v>
      </c>
      <c r="I3281" s="37">
        <v>0.46200000000000002</v>
      </c>
      <c r="J3281" s="37">
        <v>0.63300000000000001</v>
      </c>
      <c r="K3281" s="37">
        <v>0.67500000000000004</v>
      </c>
      <c r="L3281" s="9" t="s">
        <v>54</v>
      </c>
      <c r="M3281" s="9" t="s">
        <v>54</v>
      </c>
      <c r="N3281" s="9" t="s">
        <v>54</v>
      </c>
    </row>
    <row r="3282" spans="1:14" x14ac:dyDescent="0.2">
      <c r="A3282">
        <v>42821</v>
      </c>
      <c r="B3282">
        <v>666783</v>
      </c>
      <c r="C3282">
        <v>96831</v>
      </c>
      <c r="D3282" s="9">
        <v>2.3353027720043903E-4</v>
      </c>
      <c r="E3282" s="9">
        <v>8.2485606261707334E-5</v>
      </c>
      <c r="F3282" s="9">
        <v>1.5490906837686277E-4</v>
      </c>
      <c r="G3282" s="8">
        <v>1.0250000000000001E-3</v>
      </c>
      <c r="H3282" s="8" t="s">
        <v>54</v>
      </c>
      <c r="I3282" s="37">
        <v>0.46200000000000002</v>
      </c>
      <c r="J3282" s="37">
        <v>0.63300000000000001</v>
      </c>
      <c r="K3282" s="37">
        <v>0.67500000000000004</v>
      </c>
      <c r="L3282" s="9" t="s">
        <v>54</v>
      </c>
      <c r="M3282" s="9" t="s">
        <v>54</v>
      </c>
      <c r="N3282" s="9" t="s">
        <v>54</v>
      </c>
    </row>
    <row r="3283" spans="1:14" x14ac:dyDescent="0.2">
      <c r="A3283">
        <v>42821</v>
      </c>
      <c r="B3283">
        <v>666783</v>
      </c>
      <c r="C3283">
        <v>96831</v>
      </c>
      <c r="D3283" s="9">
        <v>2.3353027720043903E-4</v>
      </c>
      <c r="E3283" s="9">
        <v>8.2485606261707334E-5</v>
      </c>
      <c r="F3283" s="9">
        <v>1.5490906837686277E-4</v>
      </c>
      <c r="G3283" s="8">
        <v>2.2499999999999999E-4</v>
      </c>
      <c r="H3283" s="8" t="s">
        <v>54</v>
      </c>
      <c r="I3283" s="37">
        <v>0.46200000000000002</v>
      </c>
      <c r="J3283" s="37">
        <v>0.63300000000000001</v>
      </c>
      <c r="K3283" s="37">
        <v>0.67500000000000004</v>
      </c>
      <c r="L3283" s="9" t="s">
        <v>54</v>
      </c>
      <c r="M3283" s="9" t="s">
        <v>54</v>
      </c>
      <c r="N3283" s="9" t="s">
        <v>54</v>
      </c>
    </row>
    <row r="3284" spans="1:14" x14ac:dyDescent="0.2">
      <c r="A3284">
        <v>42821</v>
      </c>
      <c r="B3284">
        <v>666783</v>
      </c>
      <c r="C3284">
        <v>96831</v>
      </c>
      <c r="D3284" s="9">
        <v>2.3353027720043903E-4</v>
      </c>
      <c r="E3284" s="9">
        <v>8.2485606261707334E-5</v>
      </c>
      <c r="F3284" s="9">
        <v>1.5490906837686277E-4</v>
      </c>
      <c r="G3284" s="8">
        <v>6.0000000000000008E-5</v>
      </c>
      <c r="H3284" s="8" t="s">
        <v>54</v>
      </c>
      <c r="I3284" s="37" t="s">
        <v>54</v>
      </c>
      <c r="J3284" s="37" t="s">
        <v>54</v>
      </c>
      <c r="K3284" s="37" t="s">
        <v>54</v>
      </c>
      <c r="L3284" s="9" t="s">
        <v>54</v>
      </c>
      <c r="M3284" s="9" t="s">
        <v>54</v>
      </c>
      <c r="N3284" s="9" t="s">
        <v>54</v>
      </c>
    </row>
    <row r="3285" spans="1:14" x14ac:dyDescent="0.2">
      <c r="A3285">
        <v>42821</v>
      </c>
      <c r="B3285">
        <v>666783</v>
      </c>
      <c r="C3285">
        <v>96831</v>
      </c>
      <c r="D3285" s="9">
        <v>2.3353027720043903E-4</v>
      </c>
      <c r="E3285" s="9">
        <v>8.2485606261707334E-5</v>
      </c>
      <c r="F3285" s="9">
        <v>1.5490906837686277E-4</v>
      </c>
      <c r="G3285" s="8">
        <v>0</v>
      </c>
      <c r="H3285" s="8" t="s">
        <v>54</v>
      </c>
      <c r="I3285" s="37" t="s">
        <v>54</v>
      </c>
      <c r="J3285" s="37" t="s">
        <v>54</v>
      </c>
      <c r="K3285" s="37" t="s">
        <v>54</v>
      </c>
      <c r="L3285" s="9" t="s">
        <v>54</v>
      </c>
      <c r="M3285" s="9" t="s">
        <v>54</v>
      </c>
      <c r="N3285" s="9" t="s">
        <v>54</v>
      </c>
    </row>
    <row r="3286" spans="1:14" x14ac:dyDescent="0.2">
      <c r="A3286">
        <v>42821</v>
      </c>
      <c r="B3286">
        <v>666783</v>
      </c>
      <c r="C3286">
        <v>96831</v>
      </c>
      <c r="D3286" s="9">
        <v>2.3353027720043903E-4</v>
      </c>
      <c r="E3286" s="9">
        <v>8.2485606261707334E-5</v>
      </c>
      <c r="F3286" s="9">
        <v>1.5490906837686277E-4</v>
      </c>
      <c r="G3286" s="8">
        <v>8.5999999999999998E-4</v>
      </c>
      <c r="H3286" s="8" t="s">
        <v>54</v>
      </c>
      <c r="I3286" s="37">
        <v>1.9E-2</v>
      </c>
      <c r="J3286" s="37">
        <v>0</v>
      </c>
      <c r="K3286" s="37">
        <v>0</v>
      </c>
      <c r="L3286" s="9" t="s">
        <v>54</v>
      </c>
      <c r="M3286" s="9" t="s">
        <v>54</v>
      </c>
      <c r="N3286" s="9" t="s">
        <v>54</v>
      </c>
    </row>
    <row r="3287" spans="1:14" x14ac:dyDescent="0.2">
      <c r="A3287">
        <v>42821</v>
      </c>
      <c r="B3287">
        <v>666783</v>
      </c>
      <c r="C3287">
        <v>96831</v>
      </c>
      <c r="D3287" s="9">
        <v>2.3353027720043903E-4</v>
      </c>
      <c r="E3287" s="9">
        <v>8.2485606261707334E-5</v>
      </c>
      <c r="F3287" s="9">
        <v>1.5490906837686277E-4</v>
      </c>
      <c r="G3287" s="8">
        <v>2.2750000000000001E-3</v>
      </c>
      <c r="H3287" s="8" t="s">
        <v>54</v>
      </c>
      <c r="I3287" s="37">
        <v>0.08</v>
      </c>
      <c r="J3287" s="37">
        <v>0.113</v>
      </c>
      <c r="K3287" s="37">
        <v>0.184</v>
      </c>
      <c r="L3287" s="9" t="s">
        <v>54</v>
      </c>
      <c r="M3287" s="9" t="s">
        <v>54</v>
      </c>
      <c r="N3287" s="9" t="s">
        <v>54</v>
      </c>
    </row>
    <row r="3288" spans="1:14" x14ac:dyDescent="0.2">
      <c r="A3288">
        <v>42821</v>
      </c>
      <c r="B3288">
        <v>666783</v>
      </c>
      <c r="C3288">
        <v>96831</v>
      </c>
      <c r="D3288" s="9">
        <v>2.3353027720043903E-4</v>
      </c>
      <c r="E3288" s="9">
        <v>8.2485606261707334E-5</v>
      </c>
      <c r="F3288" s="9">
        <v>1.5490906837686277E-4</v>
      </c>
      <c r="G3288" s="8">
        <v>2.725E-3</v>
      </c>
      <c r="H3288" s="8" t="s">
        <v>54</v>
      </c>
      <c r="I3288" s="37">
        <v>0.29100000000000004</v>
      </c>
      <c r="J3288" s="37">
        <v>0.46500000000000002</v>
      </c>
      <c r="K3288" s="37">
        <v>0.46399999999999997</v>
      </c>
      <c r="L3288" s="9" t="s">
        <v>54</v>
      </c>
      <c r="M3288" s="9" t="s">
        <v>54</v>
      </c>
      <c r="N3288" s="9" t="s">
        <v>54</v>
      </c>
    </row>
    <row r="3289" spans="1:14" x14ac:dyDescent="0.2">
      <c r="A3289">
        <v>42821</v>
      </c>
      <c r="B3289">
        <v>666783</v>
      </c>
      <c r="C3289">
        <v>96831</v>
      </c>
      <c r="D3289" s="9">
        <v>2.3353027720043903E-4</v>
      </c>
      <c r="E3289" s="9">
        <v>8.2485606261707334E-5</v>
      </c>
      <c r="F3289" s="9">
        <v>1.5490906837686277E-4</v>
      </c>
      <c r="G3289" s="8">
        <v>2.4399999999999999E-3</v>
      </c>
      <c r="H3289" s="8" t="s">
        <v>54</v>
      </c>
      <c r="I3289" s="37">
        <v>0.38600000000000001</v>
      </c>
      <c r="J3289" s="37">
        <v>0.59100000000000008</v>
      </c>
      <c r="K3289" s="37">
        <v>0.59700000000000009</v>
      </c>
      <c r="L3289" s="9" t="s">
        <v>54</v>
      </c>
      <c r="M3289" s="9" t="s">
        <v>54</v>
      </c>
      <c r="N3289" s="9" t="s">
        <v>54</v>
      </c>
    </row>
    <row r="3290" spans="1:14" x14ac:dyDescent="0.2">
      <c r="A3290">
        <v>42821</v>
      </c>
      <c r="B3290">
        <v>666783</v>
      </c>
      <c r="C3290">
        <v>96831</v>
      </c>
      <c r="D3290" s="9">
        <v>2.3353027720043903E-4</v>
      </c>
      <c r="E3290" s="9">
        <v>8.2485606261707334E-5</v>
      </c>
      <c r="F3290" s="9">
        <v>1.5490906837686277E-4</v>
      </c>
      <c r="G3290" s="8">
        <v>2.6750000000000003E-3</v>
      </c>
      <c r="H3290" s="8" t="s">
        <v>54</v>
      </c>
      <c r="I3290" s="37">
        <v>0.40799999999999997</v>
      </c>
      <c r="J3290" s="37">
        <v>0.61599999999999999</v>
      </c>
      <c r="K3290" s="37">
        <v>0.61499999999999999</v>
      </c>
      <c r="L3290" s="9" t="s">
        <v>54</v>
      </c>
      <c r="M3290" s="9" t="s">
        <v>54</v>
      </c>
      <c r="N3290" s="9" t="s">
        <v>54</v>
      </c>
    </row>
    <row r="3291" spans="1:14" x14ac:dyDescent="0.2">
      <c r="A3291">
        <v>44052</v>
      </c>
      <c r="B3291">
        <v>676253</v>
      </c>
      <c r="C3291">
        <v>97869</v>
      </c>
      <c r="D3291" s="9">
        <v>2.2700444928720604E-4</v>
      </c>
      <c r="E3291" s="9">
        <v>8.1330507960777996E-5</v>
      </c>
      <c r="F3291" s="9">
        <v>1.5326610060386844E-4</v>
      </c>
      <c r="G3291" s="8">
        <v>2.3499999999999997E-3</v>
      </c>
      <c r="H3291" s="8" t="s">
        <v>54</v>
      </c>
      <c r="I3291" s="37">
        <v>0.41700000000000004</v>
      </c>
      <c r="J3291" s="37">
        <v>0.625</v>
      </c>
      <c r="K3291" s="37">
        <v>0.63</v>
      </c>
      <c r="L3291" s="9" t="s">
        <v>54</v>
      </c>
      <c r="M3291" s="9" t="s">
        <v>54</v>
      </c>
      <c r="N3291" s="9" t="s">
        <v>54</v>
      </c>
    </row>
    <row r="3292" spans="1:14" x14ac:dyDescent="0.2">
      <c r="A3292">
        <v>44052</v>
      </c>
      <c r="B3292">
        <v>676253</v>
      </c>
      <c r="C3292">
        <v>97869</v>
      </c>
      <c r="D3292" s="9">
        <v>2.2700444928720604E-4</v>
      </c>
      <c r="E3292" s="9">
        <v>8.8724190502666904E-5</v>
      </c>
      <c r="F3292" s="9">
        <v>2.0435480080515791E-4</v>
      </c>
      <c r="G3292" s="8">
        <v>2.2600000000000003E-3</v>
      </c>
      <c r="H3292" s="8" t="s">
        <v>54</v>
      </c>
      <c r="I3292" s="37">
        <v>0.43</v>
      </c>
      <c r="J3292" s="37">
        <v>0.64599999999999991</v>
      </c>
      <c r="K3292" s="37">
        <v>0.68799999999999994</v>
      </c>
      <c r="L3292" s="9" t="s">
        <v>54</v>
      </c>
      <c r="M3292" s="9" t="s">
        <v>54</v>
      </c>
      <c r="N3292" s="9" t="s">
        <v>54</v>
      </c>
    </row>
    <row r="3293" spans="1:14" x14ac:dyDescent="0.2">
      <c r="A3293">
        <v>44052</v>
      </c>
      <c r="B3293">
        <v>676253</v>
      </c>
      <c r="C3293">
        <v>97869</v>
      </c>
      <c r="D3293" s="9">
        <v>2.2700444928720604E-4</v>
      </c>
      <c r="E3293" s="9">
        <v>8.1330507960777996E-5</v>
      </c>
      <c r="F3293" s="9">
        <v>1.5326610060386844E-4</v>
      </c>
      <c r="G3293" s="8">
        <v>2.9499999999999999E-3</v>
      </c>
      <c r="H3293" s="8" t="s">
        <v>54</v>
      </c>
      <c r="I3293" s="37">
        <v>0.435</v>
      </c>
      <c r="J3293" s="37">
        <v>0.64900000000000002</v>
      </c>
      <c r="K3293" s="37">
        <v>0.69700000000000006</v>
      </c>
      <c r="L3293" s="9" t="s">
        <v>54</v>
      </c>
      <c r="M3293" s="9" t="s">
        <v>54</v>
      </c>
      <c r="N3293" s="9" t="s">
        <v>54</v>
      </c>
    </row>
    <row r="3294" spans="1:14" x14ac:dyDescent="0.2">
      <c r="A3294">
        <v>44052</v>
      </c>
      <c r="B3294">
        <v>676253</v>
      </c>
      <c r="C3294">
        <v>97869</v>
      </c>
      <c r="D3294" s="9">
        <v>2.2700444928720604E-4</v>
      </c>
      <c r="E3294" s="9">
        <v>8.1330507960777996E-5</v>
      </c>
      <c r="F3294" s="9">
        <v>1.5326610060386844E-4</v>
      </c>
      <c r="G3294" s="8">
        <v>1.9499999999999999E-3</v>
      </c>
      <c r="H3294" s="8" t="s">
        <v>54</v>
      </c>
      <c r="I3294" s="37">
        <v>0.435</v>
      </c>
      <c r="J3294" s="37">
        <v>0.65</v>
      </c>
      <c r="K3294" s="37">
        <v>0.69700000000000006</v>
      </c>
      <c r="L3294" s="9" t="s">
        <v>54</v>
      </c>
      <c r="M3294" s="9" t="s">
        <v>54</v>
      </c>
      <c r="N3294" s="9" t="s">
        <v>54</v>
      </c>
    </row>
    <row r="3295" spans="1:14" x14ac:dyDescent="0.2">
      <c r="A3295">
        <v>44052</v>
      </c>
      <c r="B3295">
        <v>676253</v>
      </c>
      <c r="C3295">
        <v>97869</v>
      </c>
      <c r="D3295" s="9">
        <v>2.2700444928720604E-4</v>
      </c>
      <c r="E3295" s="9">
        <v>8.1330507960777996E-5</v>
      </c>
      <c r="F3295" s="9">
        <v>1.5326610060386844E-4</v>
      </c>
      <c r="G3295" s="8">
        <v>5.5999999999999995E-4</v>
      </c>
      <c r="H3295" s="8" t="s">
        <v>54</v>
      </c>
      <c r="I3295" s="37">
        <v>0.44500000000000001</v>
      </c>
      <c r="J3295" s="37">
        <v>0.65</v>
      </c>
      <c r="K3295" s="37">
        <v>0.69700000000000006</v>
      </c>
      <c r="L3295" s="9" t="s">
        <v>54</v>
      </c>
      <c r="M3295" s="9" t="s">
        <v>54</v>
      </c>
      <c r="N3295" s="9" t="s">
        <v>54</v>
      </c>
    </row>
    <row r="3296" spans="1:14" x14ac:dyDescent="0.2">
      <c r="A3296">
        <v>44052</v>
      </c>
      <c r="B3296">
        <v>676253</v>
      </c>
      <c r="C3296">
        <v>97869</v>
      </c>
      <c r="D3296" s="9">
        <v>2.2700444928720604E-4</v>
      </c>
      <c r="E3296" s="9">
        <v>8.1330507960777996E-5</v>
      </c>
      <c r="F3296" s="9">
        <v>1.5326610060386844E-4</v>
      </c>
      <c r="G3296" s="8">
        <v>1.4999999999999999E-4</v>
      </c>
      <c r="H3296" s="8" t="s">
        <v>54</v>
      </c>
      <c r="I3296" s="37" t="s">
        <v>54</v>
      </c>
      <c r="J3296" s="37" t="s">
        <v>54</v>
      </c>
      <c r="K3296" s="37" t="s">
        <v>54</v>
      </c>
      <c r="L3296" s="9" t="s">
        <v>54</v>
      </c>
      <c r="M3296" s="9" t="s">
        <v>54</v>
      </c>
      <c r="N3296" s="9" t="s">
        <v>54</v>
      </c>
    </row>
    <row r="3297" spans="1:14" x14ac:dyDescent="0.2">
      <c r="A3297">
        <v>44052</v>
      </c>
      <c r="B3297">
        <v>676253</v>
      </c>
      <c r="C3297">
        <v>97869</v>
      </c>
      <c r="D3297" s="9">
        <v>2.2700444928720604E-4</v>
      </c>
      <c r="E3297" s="9">
        <v>8.1330507960777996E-5</v>
      </c>
      <c r="F3297" s="9">
        <v>1.5326610060386844E-4</v>
      </c>
      <c r="G3297" s="8">
        <v>0</v>
      </c>
      <c r="H3297" s="8" t="s">
        <v>54</v>
      </c>
      <c r="I3297" s="37" t="s">
        <v>54</v>
      </c>
      <c r="J3297" s="37" t="s">
        <v>54</v>
      </c>
      <c r="K3297" s="37" t="s">
        <v>54</v>
      </c>
      <c r="L3297" s="9" t="s">
        <v>54</v>
      </c>
      <c r="M3297" s="9" t="s">
        <v>54</v>
      </c>
      <c r="N3297" s="9" t="s">
        <v>54</v>
      </c>
    </row>
    <row r="3298" spans="1:14" x14ac:dyDescent="0.2">
      <c r="A3298">
        <v>44052</v>
      </c>
      <c r="B3298">
        <v>676253</v>
      </c>
      <c r="C3298">
        <v>97869</v>
      </c>
      <c r="D3298" s="9">
        <v>2.2700444928720604E-4</v>
      </c>
      <c r="E3298" s="9">
        <v>8.1330507960777996E-5</v>
      </c>
      <c r="F3298" s="9">
        <v>1.5326610060386844E-4</v>
      </c>
      <c r="G3298" s="8">
        <v>3.0000000000000003E-4</v>
      </c>
      <c r="H3298" s="8" t="s">
        <v>54</v>
      </c>
      <c r="I3298" s="37">
        <v>1.3999999999999999E-2</v>
      </c>
      <c r="J3298" s="37">
        <v>1.4999999999999999E-2</v>
      </c>
      <c r="K3298" s="37">
        <v>3.1000000000000003E-2</v>
      </c>
      <c r="L3298" s="9" t="s">
        <v>54</v>
      </c>
      <c r="M3298" s="9" t="s">
        <v>54</v>
      </c>
      <c r="N3298" s="9" t="s">
        <v>54</v>
      </c>
    </row>
    <row r="3299" spans="1:14" x14ac:dyDescent="0.2">
      <c r="A3299">
        <v>44052</v>
      </c>
      <c r="B3299">
        <v>676253</v>
      </c>
      <c r="C3299">
        <v>97869</v>
      </c>
      <c r="D3299" s="9">
        <v>2.2700444928720604E-4</v>
      </c>
      <c r="E3299" s="9">
        <v>8.1330507960777996E-5</v>
      </c>
      <c r="F3299" s="9">
        <v>1.5326610060386844E-4</v>
      </c>
      <c r="G3299" s="8">
        <v>1.5000000000000001E-4</v>
      </c>
      <c r="H3299" s="8" t="s">
        <v>54</v>
      </c>
      <c r="I3299" s="37">
        <v>7.2000000000000008E-2</v>
      </c>
      <c r="J3299" s="37">
        <v>0.111</v>
      </c>
      <c r="K3299" s="37">
        <v>0.17800000000000002</v>
      </c>
      <c r="L3299" s="9" t="s">
        <v>54</v>
      </c>
      <c r="M3299" s="9" t="s">
        <v>54</v>
      </c>
      <c r="N3299" s="9" t="s">
        <v>54</v>
      </c>
    </row>
    <row r="3300" spans="1:14" x14ac:dyDescent="0.2">
      <c r="A3300">
        <v>44052</v>
      </c>
      <c r="B3300">
        <v>676253</v>
      </c>
      <c r="C3300">
        <v>97869</v>
      </c>
      <c r="D3300" s="9">
        <v>2.2700444928720604E-4</v>
      </c>
      <c r="E3300" s="9">
        <v>8.1330507960777996E-5</v>
      </c>
      <c r="F3300" s="9">
        <v>1.5326610060386844E-4</v>
      </c>
      <c r="G3300" s="8">
        <v>1.24E-3</v>
      </c>
      <c r="H3300" s="8" t="s">
        <v>54</v>
      </c>
      <c r="I3300" s="37">
        <v>0.30100000000000005</v>
      </c>
      <c r="J3300" s="37">
        <v>0.42799999999999999</v>
      </c>
      <c r="K3300" s="37">
        <v>0.47700000000000004</v>
      </c>
      <c r="L3300" s="9" t="s">
        <v>54</v>
      </c>
      <c r="M3300" s="9" t="s">
        <v>54</v>
      </c>
      <c r="N3300" s="9" t="s">
        <v>54</v>
      </c>
    </row>
    <row r="3301" spans="1:14" x14ac:dyDescent="0.2">
      <c r="A3301">
        <v>44052</v>
      </c>
      <c r="B3301">
        <v>676253</v>
      </c>
      <c r="C3301">
        <v>97869</v>
      </c>
      <c r="D3301" s="9">
        <v>2.2700444928720604E-4</v>
      </c>
      <c r="E3301" s="9">
        <v>9.0202927011044683E-5</v>
      </c>
      <c r="F3301" s="9">
        <v>2.1457254084541582E-4</v>
      </c>
      <c r="G3301" s="8">
        <v>1.5250000000000001E-3</v>
      </c>
      <c r="H3301" s="8" t="s">
        <v>54</v>
      </c>
      <c r="I3301" s="37">
        <v>0.40299999999999997</v>
      </c>
      <c r="J3301" s="37">
        <v>0.57500000000000007</v>
      </c>
      <c r="K3301" s="37">
        <v>0.58899999999999997</v>
      </c>
      <c r="L3301" s="9" t="s">
        <v>54</v>
      </c>
      <c r="M3301" s="9" t="s">
        <v>54</v>
      </c>
      <c r="N3301" s="9" t="s">
        <v>54</v>
      </c>
    </row>
    <row r="3302" spans="1:14" x14ac:dyDescent="0.2">
      <c r="A3302">
        <v>44052</v>
      </c>
      <c r="B3302">
        <v>676253</v>
      </c>
      <c r="C3302">
        <v>97869</v>
      </c>
      <c r="D3302" s="9">
        <v>2.2700444928720604E-4</v>
      </c>
      <c r="E3302" s="9">
        <v>8.1330507960777996E-5</v>
      </c>
      <c r="F3302" s="9">
        <v>1.5326610060386844E-4</v>
      </c>
      <c r="G3302" s="8">
        <v>3.7000000000000002E-3</v>
      </c>
      <c r="H3302" s="8" t="s">
        <v>54</v>
      </c>
      <c r="I3302" s="37">
        <v>0.44200000000000006</v>
      </c>
      <c r="J3302" s="37">
        <v>0.61199999999999999</v>
      </c>
      <c r="K3302" s="37">
        <v>0.63300000000000001</v>
      </c>
      <c r="L3302" s="9" t="s">
        <v>54</v>
      </c>
      <c r="M3302" s="9" t="s">
        <v>54</v>
      </c>
      <c r="N3302" s="9" t="s">
        <v>54</v>
      </c>
    </row>
    <row r="3303" spans="1:14" x14ac:dyDescent="0.2">
      <c r="A3303">
        <v>45275</v>
      </c>
      <c r="B3303">
        <v>689781</v>
      </c>
      <c r="C3303">
        <v>99250</v>
      </c>
      <c r="D3303" s="9">
        <v>2.2087244616234125E-4</v>
      </c>
      <c r="E3303" s="9">
        <v>9.423280722432192E-5</v>
      </c>
      <c r="F3303" s="9">
        <v>2.5188916876574307E-4</v>
      </c>
      <c r="G3303" s="8">
        <v>9.9000000000000008E-3</v>
      </c>
      <c r="H3303" s="8" t="s">
        <v>54</v>
      </c>
      <c r="I3303" s="37">
        <v>0.47399999999999998</v>
      </c>
      <c r="J3303" s="37">
        <v>0.63300000000000001</v>
      </c>
      <c r="K3303" s="37">
        <v>0.70200000000000007</v>
      </c>
      <c r="L3303" s="9" t="s">
        <v>54</v>
      </c>
      <c r="M3303" s="9" t="s">
        <v>54</v>
      </c>
      <c r="N3303" s="9" t="s">
        <v>54</v>
      </c>
    </row>
    <row r="3304" spans="1:14" x14ac:dyDescent="0.2">
      <c r="A3304">
        <v>45275</v>
      </c>
      <c r="B3304">
        <v>689781</v>
      </c>
      <c r="C3304">
        <v>99250</v>
      </c>
      <c r="D3304" s="9">
        <v>2.2087244616234125E-4</v>
      </c>
      <c r="E3304" s="9">
        <v>8.6984129745527926E-5</v>
      </c>
      <c r="F3304" s="9">
        <v>2.0151133501259446E-4</v>
      </c>
      <c r="G3304" s="8">
        <v>7.7000000000000002E-3</v>
      </c>
      <c r="H3304" s="8" t="s">
        <v>54</v>
      </c>
      <c r="I3304" s="37">
        <v>0.48499999999999999</v>
      </c>
      <c r="J3304" s="37">
        <v>0.64700000000000002</v>
      </c>
      <c r="K3304" s="37">
        <v>0.7340000000000001</v>
      </c>
      <c r="L3304" s="9" t="s">
        <v>54</v>
      </c>
      <c r="M3304" s="9" t="s">
        <v>54</v>
      </c>
      <c r="N3304" s="9" t="s">
        <v>54</v>
      </c>
    </row>
    <row r="3305" spans="1:14" x14ac:dyDescent="0.2">
      <c r="A3305">
        <v>45275</v>
      </c>
      <c r="B3305">
        <v>689781</v>
      </c>
      <c r="C3305">
        <v>99250</v>
      </c>
      <c r="D3305" s="9">
        <v>2.2087244616234125E-4</v>
      </c>
      <c r="E3305" s="9">
        <v>7.9735452266733932E-5</v>
      </c>
      <c r="F3305" s="9">
        <v>1.5113350125944583E-4</v>
      </c>
      <c r="G3305" s="8">
        <v>6.9250000000000006E-3</v>
      </c>
      <c r="H3305" s="8" t="s">
        <v>54</v>
      </c>
      <c r="I3305" s="37">
        <v>0.48799999999999999</v>
      </c>
      <c r="J3305" s="37">
        <v>0.65300000000000002</v>
      </c>
      <c r="K3305" s="37">
        <v>0.74</v>
      </c>
      <c r="L3305" s="9" t="s">
        <v>54</v>
      </c>
      <c r="M3305" s="9" t="s">
        <v>54</v>
      </c>
      <c r="N3305" s="9" t="s">
        <v>54</v>
      </c>
    </row>
    <row r="3306" spans="1:14" x14ac:dyDescent="0.2">
      <c r="A3306">
        <v>45275</v>
      </c>
      <c r="B3306">
        <v>689781</v>
      </c>
      <c r="C3306">
        <v>99250</v>
      </c>
      <c r="D3306" s="9">
        <v>2.2087244616234125E-4</v>
      </c>
      <c r="E3306" s="9">
        <v>7.9735452266733932E-5</v>
      </c>
      <c r="F3306" s="9">
        <v>1.5113350125944583E-4</v>
      </c>
      <c r="G3306" s="8">
        <v>5.4249999999999993E-3</v>
      </c>
      <c r="H3306" s="8" t="s">
        <v>54</v>
      </c>
      <c r="I3306" s="37">
        <v>0.48899999999999999</v>
      </c>
      <c r="J3306" s="37">
        <v>0.65400000000000003</v>
      </c>
      <c r="K3306" s="37">
        <v>0.74</v>
      </c>
      <c r="L3306" s="9" t="s">
        <v>54</v>
      </c>
      <c r="M3306" s="9" t="s">
        <v>54</v>
      </c>
      <c r="N3306" s="9" t="s">
        <v>54</v>
      </c>
    </row>
    <row r="3307" spans="1:14" x14ac:dyDescent="0.2">
      <c r="A3307">
        <v>45275</v>
      </c>
      <c r="B3307">
        <v>689781</v>
      </c>
      <c r="C3307">
        <v>99250</v>
      </c>
      <c r="D3307" s="9">
        <v>2.2087244616234125E-4</v>
      </c>
      <c r="E3307" s="9">
        <v>7.9735452266733932E-5</v>
      </c>
      <c r="F3307" s="9">
        <v>1.5113350125944583E-4</v>
      </c>
      <c r="G3307" s="8">
        <v>3.3600000000000006E-3</v>
      </c>
      <c r="H3307" s="8" t="s">
        <v>54</v>
      </c>
      <c r="I3307" s="37">
        <v>0.48899999999999999</v>
      </c>
      <c r="J3307" s="37">
        <v>0.65400000000000003</v>
      </c>
      <c r="K3307" s="37">
        <v>0.748</v>
      </c>
      <c r="L3307" s="9" t="s">
        <v>54</v>
      </c>
      <c r="M3307" s="9" t="s">
        <v>54</v>
      </c>
      <c r="N3307" s="9" t="s">
        <v>54</v>
      </c>
    </row>
    <row r="3308" spans="1:14" x14ac:dyDescent="0.2">
      <c r="A3308">
        <v>45275</v>
      </c>
      <c r="B3308">
        <v>689781</v>
      </c>
      <c r="C3308">
        <v>99250</v>
      </c>
      <c r="D3308" s="9">
        <v>2.2087244616234125E-4</v>
      </c>
      <c r="E3308" s="9">
        <v>7.9735452266733932E-5</v>
      </c>
      <c r="F3308" s="9">
        <v>1.5113350125944583E-4</v>
      </c>
      <c r="G3308" s="8">
        <v>2.6000000000000003E-3</v>
      </c>
      <c r="H3308" s="8" t="s">
        <v>54</v>
      </c>
      <c r="I3308" s="37" t="s">
        <v>54</v>
      </c>
      <c r="J3308" s="37" t="s">
        <v>54</v>
      </c>
      <c r="K3308" s="37" t="s">
        <v>54</v>
      </c>
      <c r="L3308" s="9" t="s">
        <v>54</v>
      </c>
      <c r="M3308" s="9" t="s">
        <v>54</v>
      </c>
      <c r="N3308" s="9" t="s">
        <v>54</v>
      </c>
    </row>
    <row r="3309" spans="1:14" x14ac:dyDescent="0.2">
      <c r="A3309">
        <v>45275</v>
      </c>
      <c r="B3309">
        <v>689781</v>
      </c>
      <c r="C3309">
        <v>99250</v>
      </c>
      <c r="D3309" s="9">
        <v>2.2087244616234125E-4</v>
      </c>
      <c r="E3309" s="9">
        <v>7.9735452266733932E-5</v>
      </c>
      <c r="F3309" s="9">
        <v>1.5113350125944583E-4</v>
      </c>
      <c r="G3309" s="8">
        <v>2.3800000000000002E-3</v>
      </c>
      <c r="H3309" s="8" t="s">
        <v>54</v>
      </c>
      <c r="I3309" s="37" t="s">
        <v>54</v>
      </c>
      <c r="J3309" s="37" t="s">
        <v>54</v>
      </c>
      <c r="K3309" s="37" t="s">
        <v>54</v>
      </c>
      <c r="L3309" s="9" t="s">
        <v>54</v>
      </c>
      <c r="M3309" s="9" t="s">
        <v>54</v>
      </c>
      <c r="N3309" s="9" t="s">
        <v>54</v>
      </c>
    </row>
    <row r="3310" spans="1:14" x14ac:dyDescent="0.2">
      <c r="A3310">
        <v>45275</v>
      </c>
      <c r="B3310">
        <v>689781</v>
      </c>
      <c r="C3310">
        <v>99250</v>
      </c>
      <c r="D3310" s="9">
        <v>2.2087244616234125E-4</v>
      </c>
      <c r="E3310" s="9">
        <v>7.9735452266733932E-5</v>
      </c>
      <c r="F3310" s="9">
        <v>1.5113350125944583E-4</v>
      </c>
      <c r="G3310" s="8">
        <v>0</v>
      </c>
      <c r="H3310" s="8" t="s">
        <v>54</v>
      </c>
      <c r="I3310" s="37">
        <v>1.3000000000000001E-2</v>
      </c>
      <c r="J3310" s="37">
        <v>0</v>
      </c>
      <c r="K3310" s="37">
        <v>6.2000000000000006E-2</v>
      </c>
      <c r="L3310" s="9" t="s">
        <v>54</v>
      </c>
      <c r="M3310" s="9" t="s">
        <v>54</v>
      </c>
      <c r="N3310" s="9" t="s">
        <v>54</v>
      </c>
    </row>
    <row r="3311" spans="1:14" x14ac:dyDescent="0.2">
      <c r="A3311">
        <v>45275</v>
      </c>
      <c r="B3311">
        <v>689781</v>
      </c>
      <c r="C3311">
        <v>99250</v>
      </c>
      <c r="D3311" s="9">
        <v>2.2087244616234125E-4</v>
      </c>
      <c r="E3311" s="9">
        <v>7.9735452266733932E-5</v>
      </c>
      <c r="F3311" s="9">
        <v>1.5113350125944583E-4</v>
      </c>
      <c r="G3311" s="8">
        <v>2.5000000000000001E-5</v>
      </c>
      <c r="H3311" s="8" t="s">
        <v>54</v>
      </c>
      <c r="I3311" s="37">
        <v>7.400000000000001E-2</v>
      </c>
      <c r="J3311" s="37">
        <v>0.10400000000000001</v>
      </c>
      <c r="K3311" s="37">
        <v>0.17199999999999999</v>
      </c>
      <c r="L3311" s="9" t="s">
        <v>54</v>
      </c>
      <c r="M3311" s="9" t="s">
        <v>54</v>
      </c>
      <c r="N3311" s="9" t="s">
        <v>54</v>
      </c>
    </row>
    <row r="3312" spans="1:14" x14ac:dyDescent="0.2">
      <c r="A3312">
        <v>45275</v>
      </c>
      <c r="B3312">
        <v>689781</v>
      </c>
      <c r="C3312">
        <v>99250</v>
      </c>
      <c r="D3312" s="9">
        <v>2.2087244616234125E-4</v>
      </c>
      <c r="E3312" s="9">
        <v>7.9735452266733932E-5</v>
      </c>
      <c r="F3312" s="9">
        <v>1.5113350125944583E-4</v>
      </c>
      <c r="G3312" s="8">
        <v>3.0000000000000003E-4</v>
      </c>
      <c r="H3312" s="8" t="s">
        <v>54</v>
      </c>
      <c r="I3312" s="37">
        <v>0.30299999999999999</v>
      </c>
      <c r="J3312" s="37">
        <v>0.45</v>
      </c>
      <c r="K3312" s="37">
        <v>0.42600000000000005</v>
      </c>
      <c r="L3312" s="9" t="s">
        <v>54</v>
      </c>
      <c r="M3312" s="9" t="s">
        <v>54</v>
      </c>
      <c r="N3312" s="9" t="s">
        <v>54</v>
      </c>
    </row>
    <row r="3313" spans="1:14" x14ac:dyDescent="0.2">
      <c r="A3313">
        <v>45275</v>
      </c>
      <c r="B3313">
        <v>689781</v>
      </c>
      <c r="C3313">
        <v>99250</v>
      </c>
      <c r="D3313" s="9">
        <v>2.2087244616234125E-4</v>
      </c>
      <c r="E3313" s="9">
        <v>7.9735452266733932E-5</v>
      </c>
      <c r="F3313" s="9">
        <v>1.5113350125944583E-4</v>
      </c>
      <c r="G3313" s="8">
        <v>4.75E-4</v>
      </c>
      <c r="H3313" s="8">
        <v>0.90200000000000002</v>
      </c>
      <c r="I3313" s="37">
        <v>0.41600000000000004</v>
      </c>
      <c r="J3313" s="37">
        <v>0.57200000000000006</v>
      </c>
      <c r="K3313" s="37">
        <v>0.629</v>
      </c>
      <c r="L3313" s="9" t="s">
        <v>54</v>
      </c>
      <c r="M3313" s="9" t="s">
        <v>54</v>
      </c>
      <c r="N3313" s="9" t="s">
        <v>54</v>
      </c>
    </row>
    <row r="3314" spans="1:14" x14ac:dyDescent="0.2">
      <c r="A3314">
        <v>45275</v>
      </c>
      <c r="B3314">
        <v>689781</v>
      </c>
      <c r="C3314">
        <v>99250</v>
      </c>
      <c r="D3314" s="9">
        <v>2.2087244616234125E-4</v>
      </c>
      <c r="E3314" s="9">
        <v>7.9735452266733932E-5</v>
      </c>
      <c r="F3314" s="9">
        <v>1.5113350125944583E-4</v>
      </c>
      <c r="G3314" s="8">
        <v>3.0249999999999999E-3</v>
      </c>
      <c r="H3314" s="8" t="s">
        <v>54</v>
      </c>
      <c r="I3314" s="37">
        <v>0.44600000000000001</v>
      </c>
      <c r="J3314" s="37">
        <v>0.60899999999999999</v>
      </c>
      <c r="K3314" s="37">
        <v>0.65500000000000003</v>
      </c>
      <c r="L3314" s="9" t="s">
        <v>54</v>
      </c>
      <c r="M3314" s="9" t="s">
        <v>54</v>
      </c>
      <c r="N3314" s="9" t="s">
        <v>54</v>
      </c>
    </row>
    <row r="3315" spans="1:14" x14ac:dyDescent="0.2">
      <c r="A3315">
        <v>46870</v>
      </c>
      <c r="B3315">
        <v>704925</v>
      </c>
      <c r="C3315">
        <v>100902</v>
      </c>
      <c r="D3315" s="9">
        <v>2.1335609131640709E-4</v>
      </c>
      <c r="E3315" s="9">
        <v>8.5115437812533244E-5</v>
      </c>
      <c r="F3315" s="9">
        <v>1.9821212661790647E-4</v>
      </c>
      <c r="G3315" s="8">
        <v>4.4199999999999995E-3</v>
      </c>
      <c r="H3315" s="8" t="s">
        <v>54</v>
      </c>
      <c r="I3315" s="37">
        <v>0.46500000000000002</v>
      </c>
      <c r="J3315" s="37">
        <v>0.624</v>
      </c>
      <c r="K3315" s="37">
        <v>0.68900000000000006</v>
      </c>
      <c r="L3315" s="9" t="s">
        <v>54</v>
      </c>
      <c r="M3315" s="9" t="s">
        <v>54</v>
      </c>
      <c r="N3315" s="9" t="s">
        <v>54</v>
      </c>
    </row>
    <row r="3316" spans="1:14" x14ac:dyDescent="0.2">
      <c r="A3316">
        <v>46870</v>
      </c>
      <c r="B3316">
        <v>704925</v>
      </c>
      <c r="C3316">
        <v>100902</v>
      </c>
      <c r="D3316" s="9">
        <v>2.1335609131640709E-4</v>
      </c>
      <c r="E3316" s="9">
        <v>7.8022484661488805E-5</v>
      </c>
      <c r="F3316" s="9">
        <v>1.4865909496342988E-4</v>
      </c>
      <c r="G3316" s="8">
        <v>2.575E-3</v>
      </c>
      <c r="H3316" s="8" t="s">
        <v>54</v>
      </c>
      <c r="I3316" s="37">
        <v>0.47600000000000003</v>
      </c>
      <c r="J3316" s="37">
        <v>0.63200000000000001</v>
      </c>
      <c r="K3316" s="37">
        <v>0.70099999999999996</v>
      </c>
      <c r="L3316" s="9" t="s">
        <v>54</v>
      </c>
      <c r="M3316" s="9" t="s">
        <v>54</v>
      </c>
      <c r="N3316" s="9" t="s">
        <v>54</v>
      </c>
    </row>
    <row r="3317" spans="1:14" x14ac:dyDescent="0.2">
      <c r="A3317">
        <v>46870</v>
      </c>
      <c r="B3317">
        <v>704925</v>
      </c>
      <c r="C3317">
        <v>100902</v>
      </c>
      <c r="D3317" s="9">
        <v>2.1335609131640709E-4</v>
      </c>
      <c r="E3317" s="9">
        <v>7.8022484661488805E-5</v>
      </c>
      <c r="F3317" s="9">
        <v>1.4865909496342988E-4</v>
      </c>
      <c r="G3317" s="8">
        <v>1.25E-3</v>
      </c>
      <c r="H3317" s="8" t="s">
        <v>54</v>
      </c>
      <c r="I3317" s="37">
        <v>0.48100000000000004</v>
      </c>
      <c r="J3317" s="37">
        <v>0.63600000000000001</v>
      </c>
      <c r="K3317" s="37">
        <v>0.70799999999999996</v>
      </c>
      <c r="L3317" s="9" t="s">
        <v>54</v>
      </c>
      <c r="M3317" s="9" t="s">
        <v>54</v>
      </c>
      <c r="N3317" s="9" t="s">
        <v>54</v>
      </c>
    </row>
    <row r="3318" spans="1:14" x14ac:dyDescent="0.2">
      <c r="A3318">
        <v>46870</v>
      </c>
      <c r="B3318">
        <v>704925</v>
      </c>
      <c r="C3318">
        <v>100902</v>
      </c>
      <c r="D3318" s="9">
        <v>2.1335609131640709E-4</v>
      </c>
      <c r="E3318" s="9">
        <v>7.8022484661488805E-5</v>
      </c>
      <c r="F3318" s="9">
        <v>1.4865909496342988E-4</v>
      </c>
      <c r="G3318" s="8">
        <v>4.0000000000000002E-4</v>
      </c>
      <c r="H3318" s="8" t="s">
        <v>54</v>
      </c>
      <c r="I3318" s="37">
        <v>0.48399999999999999</v>
      </c>
      <c r="J3318" s="37">
        <v>0.63600000000000001</v>
      </c>
      <c r="K3318" s="37">
        <v>0.71099999999999997</v>
      </c>
      <c r="L3318" s="9" t="s">
        <v>54</v>
      </c>
      <c r="M3318" s="9" t="s">
        <v>54</v>
      </c>
      <c r="N3318" s="9" t="s">
        <v>54</v>
      </c>
    </row>
    <row r="3319" spans="1:14" x14ac:dyDescent="0.2">
      <c r="A3319">
        <v>46870</v>
      </c>
      <c r="B3319">
        <v>704925</v>
      </c>
      <c r="C3319">
        <v>100902</v>
      </c>
      <c r="D3319" s="9">
        <v>2.1335609131640709E-4</v>
      </c>
      <c r="E3319" s="9">
        <v>8.7952619072951025E-5</v>
      </c>
      <c r="F3319" s="9">
        <v>2.1803333927969713E-4</v>
      </c>
      <c r="G3319" s="8">
        <v>2.2499999999999999E-4</v>
      </c>
      <c r="H3319" s="8" t="s">
        <v>54</v>
      </c>
      <c r="I3319" s="37">
        <v>0.48899999999999999</v>
      </c>
      <c r="J3319" s="37">
        <v>0.63600000000000001</v>
      </c>
      <c r="K3319" s="37">
        <v>0.71099999999999997</v>
      </c>
      <c r="L3319" s="9" t="s">
        <v>54</v>
      </c>
      <c r="M3319" s="9" t="s">
        <v>54</v>
      </c>
      <c r="N3319" s="9" t="s">
        <v>54</v>
      </c>
    </row>
    <row r="3320" spans="1:14" x14ac:dyDescent="0.2">
      <c r="A3320">
        <v>46870</v>
      </c>
      <c r="B3320">
        <v>704925</v>
      </c>
      <c r="C3320">
        <v>100902</v>
      </c>
      <c r="D3320" s="9">
        <v>2.1335609131640709E-4</v>
      </c>
      <c r="E3320" s="9">
        <v>7.8022484661488805E-5</v>
      </c>
      <c r="F3320" s="9">
        <v>1.4865909496342988E-4</v>
      </c>
      <c r="G3320" s="8">
        <v>7.5000000000000007E-5</v>
      </c>
      <c r="H3320" s="8" t="s">
        <v>54</v>
      </c>
      <c r="I3320" s="37" t="s">
        <v>54</v>
      </c>
      <c r="J3320" s="37" t="s">
        <v>54</v>
      </c>
      <c r="K3320" s="37" t="s">
        <v>54</v>
      </c>
      <c r="L3320" s="9" t="s">
        <v>54</v>
      </c>
      <c r="M3320" s="9" t="s">
        <v>54</v>
      </c>
      <c r="N3320" s="9" t="s">
        <v>54</v>
      </c>
    </row>
    <row r="3321" spans="1:14" x14ac:dyDescent="0.2">
      <c r="A3321">
        <v>46870</v>
      </c>
      <c r="B3321">
        <v>704925</v>
      </c>
      <c r="C3321">
        <v>100902</v>
      </c>
      <c r="D3321" s="9">
        <v>2.1335609131640709E-4</v>
      </c>
      <c r="E3321" s="9">
        <v>7.8022484661488805E-5</v>
      </c>
      <c r="F3321" s="9">
        <v>1.4865909496342988E-4</v>
      </c>
      <c r="G3321" s="8">
        <v>4.0000000000000003E-5</v>
      </c>
      <c r="H3321" s="8" t="s">
        <v>54</v>
      </c>
      <c r="I3321" s="37" t="s">
        <v>54</v>
      </c>
      <c r="J3321" s="37" t="s">
        <v>54</v>
      </c>
      <c r="K3321" s="37" t="s">
        <v>54</v>
      </c>
      <c r="L3321" s="9" t="s">
        <v>54</v>
      </c>
      <c r="M3321" s="9" t="s">
        <v>54</v>
      </c>
      <c r="N3321" s="9" t="s">
        <v>54</v>
      </c>
    </row>
    <row r="3322" spans="1:14" x14ac:dyDescent="0.2">
      <c r="A3322">
        <v>46870</v>
      </c>
      <c r="B3322">
        <v>704925</v>
      </c>
      <c r="C3322">
        <v>100902</v>
      </c>
      <c r="D3322" s="9">
        <v>2.1335609131640709E-4</v>
      </c>
      <c r="E3322" s="9">
        <v>7.8022484661488805E-5</v>
      </c>
      <c r="F3322" s="9">
        <v>1.4865909496342988E-4</v>
      </c>
      <c r="G3322" s="8">
        <v>2.5000000000000001E-5</v>
      </c>
      <c r="H3322" s="8" t="s">
        <v>54</v>
      </c>
      <c r="I3322" s="37">
        <v>1.2E-2</v>
      </c>
      <c r="J3322" s="37">
        <v>0</v>
      </c>
      <c r="K3322" s="37">
        <v>0</v>
      </c>
      <c r="L3322" s="9" t="s">
        <v>54</v>
      </c>
      <c r="M3322" s="9" t="s">
        <v>54</v>
      </c>
      <c r="N3322" s="9" t="s">
        <v>54</v>
      </c>
    </row>
    <row r="3323" spans="1:14" x14ac:dyDescent="0.2">
      <c r="A3323">
        <v>46870</v>
      </c>
      <c r="B3323">
        <v>704925</v>
      </c>
      <c r="C3323">
        <v>100902</v>
      </c>
      <c r="D3323" s="9">
        <v>2.1335609131640709E-4</v>
      </c>
      <c r="E3323" s="9">
        <v>8.6534028442742135E-5</v>
      </c>
      <c r="F3323" s="9">
        <v>2.0812273294880181E-4</v>
      </c>
      <c r="G3323" s="8">
        <v>5.0000000000000002E-5</v>
      </c>
      <c r="H3323" s="8" t="s">
        <v>54</v>
      </c>
      <c r="I3323" s="37">
        <v>6.8000000000000005E-2</v>
      </c>
      <c r="J3323" s="37">
        <v>8.4000000000000005E-2</v>
      </c>
      <c r="K3323" s="37">
        <v>0.13400000000000001</v>
      </c>
      <c r="L3323" s="9" t="s">
        <v>54</v>
      </c>
      <c r="M3323" s="9" t="s">
        <v>54</v>
      </c>
      <c r="N3323" s="9" t="s">
        <v>54</v>
      </c>
    </row>
    <row r="3324" spans="1:14" x14ac:dyDescent="0.2">
      <c r="A3324">
        <v>46870</v>
      </c>
      <c r="B3324">
        <v>704925</v>
      </c>
      <c r="C3324">
        <v>100902</v>
      </c>
      <c r="D3324" s="9">
        <v>2.1335609131640709E-4</v>
      </c>
      <c r="E3324" s="9">
        <v>7.8022484661488805E-5</v>
      </c>
      <c r="F3324" s="9">
        <v>1.4865909496342988E-4</v>
      </c>
      <c r="G3324" s="8">
        <v>9.1999999999999981E-4</v>
      </c>
      <c r="H3324" s="8" t="s">
        <v>54</v>
      </c>
      <c r="I3324" s="37">
        <v>0.32600000000000001</v>
      </c>
      <c r="J3324" s="37">
        <v>0.45299999999999996</v>
      </c>
      <c r="K3324" s="37">
        <v>0.42799999999999999</v>
      </c>
      <c r="L3324" s="9" t="s">
        <v>54</v>
      </c>
      <c r="M3324" s="9" t="s">
        <v>54</v>
      </c>
      <c r="N3324" s="9" t="s">
        <v>54</v>
      </c>
    </row>
    <row r="3325" spans="1:14" x14ac:dyDescent="0.2">
      <c r="A3325">
        <v>46870</v>
      </c>
      <c r="B3325">
        <v>704925</v>
      </c>
      <c r="C3325">
        <v>100902</v>
      </c>
      <c r="D3325" s="9">
        <v>2.1335609131640709E-4</v>
      </c>
      <c r="E3325" s="9">
        <v>7.8022484661488805E-5</v>
      </c>
      <c r="F3325" s="9">
        <v>1.4865909496342988E-4</v>
      </c>
      <c r="G3325" s="8">
        <v>4.4999999999999993E-4</v>
      </c>
      <c r="H3325" s="8">
        <v>0.89599999999999991</v>
      </c>
      <c r="I3325" s="37">
        <v>0.441</v>
      </c>
      <c r="J3325" s="37">
        <v>0.59299999999999997</v>
      </c>
      <c r="K3325" s="37">
        <v>0.64599999999999991</v>
      </c>
      <c r="L3325" s="9" t="s">
        <v>54</v>
      </c>
      <c r="M3325" s="9" t="s">
        <v>54</v>
      </c>
      <c r="N3325" s="9" t="s">
        <v>54</v>
      </c>
    </row>
    <row r="3326" spans="1:14" x14ac:dyDescent="0.2">
      <c r="A3326">
        <v>46870</v>
      </c>
      <c r="B3326">
        <v>704925</v>
      </c>
      <c r="C3326">
        <v>100902</v>
      </c>
      <c r="D3326" s="9">
        <v>2.1335609131640709E-4</v>
      </c>
      <c r="E3326" s="9">
        <v>1.0781288789587545E-4</v>
      </c>
      <c r="F3326" s="9">
        <v>3.5678182791223169E-4</v>
      </c>
      <c r="G3326" s="8">
        <v>4.0400000000000002E-3</v>
      </c>
      <c r="H3326" s="8" t="s">
        <v>54</v>
      </c>
      <c r="I3326" s="37">
        <v>0.47500000000000003</v>
      </c>
      <c r="J3326" s="37">
        <v>0.624</v>
      </c>
      <c r="K3326" s="37">
        <v>0.71799999999999997</v>
      </c>
      <c r="L3326" s="9" t="s">
        <v>54</v>
      </c>
      <c r="M3326" s="9" t="s">
        <v>54</v>
      </c>
      <c r="N3326" s="9" t="s">
        <v>54</v>
      </c>
    </row>
    <row r="3327" spans="1:14" x14ac:dyDescent="0.2">
      <c r="A3327">
        <v>48864</v>
      </c>
      <c r="B3327">
        <v>721640</v>
      </c>
      <c r="C3327">
        <v>102640</v>
      </c>
      <c r="D3327" s="9">
        <v>2.0464963981663392E-4</v>
      </c>
      <c r="E3327" s="9">
        <v>1.0808713485948672E-4</v>
      </c>
      <c r="F3327" s="9">
        <v>3.7022603273577555E-4</v>
      </c>
      <c r="G3327" s="8">
        <v>1.0849999999999999E-2</v>
      </c>
      <c r="H3327" s="8" t="s">
        <v>54</v>
      </c>
      <c r="I3327" s="37">
        <v>0.49100000000000005</v>
      </c>
      <c r="J3327" s="37">
        <v>0.63300000000000001</v>
      </c>
      <c r="K3327" s="37">
        <v>0.74400000000000011</v>
      </c>
      <c r="L3327" s="9" t="s">
        <v>54</v>
      </c>
      <c r="M3327" s="9" t="s">
        <v>54</v>
      </c>
      <c r="N3327" s="9" t="s">
        <v>54</v>
      </c>
    </row>
    <row r="3328" spans="1:14" x14ac:dyDescent="0.2">
      <c r="A3328">
        <v>48864</v>
      </c>
      <c r="B3328">
        <v>721640</v>
      </c>
      <c r="C3328">
        <v>102640</v>
      </c>
      <c r="D3328" s="9">
        <v>2.0464963981663392E-4</v>
      </c>
      <c r="E3328" s="9">
        <v>8.3143949891912862E-5</v>
      </c>
      <c r="F3328" s="9">
        <v>1.9485580670303975E-4</v>
      </c>
      <c r="G3328" s="8">
        <v>5.7250000000000009E-3</v>
      </c>
      <c r="H3328" s="8" t="s">
        <v>54</v>
      </c>
      <c r="I3328" s="37">
        <v>0.499</v>
      </c>
      <c r="J3328" s="37">
        <v>0.64200000000000002</v>
      </c>
      <c r="K3328" s="37">
        <v>0.75400000000000011</v>
      </c>
      <c r="L3328" s="9" t="s">
        <v>54</v>
      </c>
      <c r="M3328" s="9" t="s">
        <v>54</v>
      </c>
      <c r="N3328" s="9" t="s">
        <v>54</v>
      </c>
    </row>
    <row r="3329" spans="1:14" x14ac:dyDescent="0.2">
      <c r="A3329">
        <v>48864</v>
      </c>
      <c r="B3329">
        <v>721640</v>
      </c>
      <c r="C3329">
        <v>102640</v>
      </c>
      <c r="D3329" s="9">
        <v>2.0464963981663392E-4</v>
      </c>
      <c r="E3329" s="9">
        <v>7.6215287400920121E-5</v>
      </c>
      <c r="F3329" s="9">
        <v>1.4614185502727982E-4</v>
      </c>
      <c r="G3329" s="8">
        <v>2.5250000000000003E-3</v>
      </c>
      <c r="H3329" s="8" t="s">
        <v>54</v>
      </c>
      <c r="I3329" s="37">
        <v>0.50700000000000001</v>
      </c>
      <c r="J3329" s="37">
        <v>0.65599999999999992</v>
      </c>
      <c r="K3329" s="37">
        <v>0.75400000000000011</v>
      </c>
      <c r="L3329" s="9" t="s">
        <v>54</v>
      </c>
      <c r="M3329" s="9" t="s">
        <v>54</v>
      </c>
      <c r="N3329" s="9" t="s">
        <v>54</v>
      </c>
    </row>
    <row r="3330" spans="1:14" x14ac:dyDescent="0.2">
      <c r="A3330">
        <v>48864</v>
      </c>
      <c r="B3330">
        <v>721640</v>
      </c>
      <c r="C3330">
        <v>102640</v>
      </c>
      <c r="D3330" s="9">
        <v>2.0464963981663392E-4</v>
      </c>
      <c r="E3330" s="9">
        <v>7.6215287400920121E-5</v>
      </c>
      <c r="F3330" s="9">
        <v>1.4614185502727982E-4</v>
      </c>
      <c r="G3330" s="8">
        <v>9.4000000000000008E-4</v>
      </c>
      <c r="H3330" s="8" t="s">
        <v>54</v>
      </c>
      <c r="I3330" s="37">
        <v>0.50800000000000001</v>
      </c>
      <c r="J3330" s="37">
        <v>0.65599999999999992</v>
      </c>
      <c r="K3330" s="37">
        <v>0.75400000000000011</v>
      </c>
      <c r="L3330" s="9" t="s">
        <v>54</v>
      </c>
      <c r="M3330" s="9" t="s">
        <v>54</v>
      </c>
      <c r="N3330" s="9" t="s">
        <v>54</v>
      </c>
    </row>
    <row r="3331" spans="1:14" x14ac:dyDescent="0.2">
      <c r="A3331">
        <v>48864</v>
      </c>
      <c r="B3331">
        <v>721640</v>
      </c>
      <c r="C3331">
        <v>102640</v>
      </c>
      <c r="D3331" s="9">
        <v>2.0464963981663392E-4</v>
      </c>
      <c r="E3331" s="9">
        <v>7.6215287400920121E-5</v>
      </c>
      <c r="F3331" s="9">
        <v>1.4614185502727982E-4</v>
      </c>
      <c r="G3331" s="8">
        <v>2.5000000000000001E-4</v>
      </c>
      <c r="H3331" s="8" t="s">
        <v>54</v>
      </c>
      <c r="I3331" s="37">
        <v>0.51</v>
      </c>
      <c r="J3331" s="37">
        <v>0.66400000000000003</v>
      </c>
      <c r="K3331" s="37">
        <v>0.75400000000000011</v>
      </c>
      <c r="L3331" s="9" t="s">
        <v>54</v>
      </c>
      <c r="M3331" s="9" t="s">
        <v>54</v>
      </c>
      <c r="N3331" s="9" t="s">
        <v>54</v>
      </c>
    </row>
    <row r="3332" spans="1:14" x14ac:dyDescent="0.2">
      <c r="A3332">
        <v>48864</v>
      </c>
      <c r="B3332">
        <v>721640</v>
      </c>
      <c r="C3332">
        <v>102640</v>
      </c>
      <c r="D3332" s="9">
        <v>2.0464963981663392E-4</v>
      </c>
      <c r="E3332" s="9">
        <v>7.6215287400920121E-5</v>
      </c>
      <c r="F3332" s="9">
        <v>1.4614185502727982E-4</v>
      </c>
      <c r="G3332" s="8">
        <v>1.5000000000000001E-4</v>
      </c>
      <c r="H3332" s="8" t="s">
        <v>54</v>
      </c>
      <c r="I3332" s="37" t="s">
        <v>54</v>
      </c>
      <c r="J3332" s="37" t="s">
        <v>54</v>
      </c>
      <c r="K3332" s="37" t="s">
        <v>54</v>
      </c>
      <c r="L3332" s="9" t="s">
        <v>54</v>
      </c>
      <c r="M3332" s="9" t="s">
        <v>54</v>
      </c>
      <c r="N3332" s="9" t="s">
        <v>54</v>
      </c>
    </row>
    <row r="3333" spans="1:14" x14ac:dyDescent="0.2">
      <c r="A3333">
        <v>48864</v>
      </c>
      <c r="B3333">
        <v>721640</v>
      </c>
      <c r="C3333">
        <v>102640</v>
      </c>
      <c r="D3333" s="9">
        <v>2.0464963981663392E-4</v>
      </c>
      <c r="E3333" s="9">
        <v>7.6215287400920121E-5</v>
      </c>
      <c r="F3333" s="9">
        <v>1.4614185502727982E-4</v>
      </c>
      <c r="G3333" s="8">
        <v>0</v>
      </c>
      <c r="H3333" s="8" t="s">
        <v>54</v>
      </c>
      <c r="I3333" s="37" t="s">
        <v>54</v>
      </c>
      <c r="J3333" s="37" t="s">
        <v>54</v>
      </c>
      <c r="K3333" s="37" t="s">
        <v>54</v>
      </c>
      <c r="L3333" s="9" t="s">
        <v>54</v>
      </c>
      <c r="M3333" s="9" t="s">
        <v>54</v>
      </c>
      <c r="N3333" s="9" t="s">
        <v>54</v>
      </c>
    </row>
    <row r="3334" spans="1:14" x14ac:dyDescent="0.2">
      <c r="A3334">
        <v>48864</v>
      </c>
      <c r="B3334">
        <v>721640</v>
      </c>
      <c r="C3334">
        <v>102640</v>
      </c>
      <c r="D3334" s="9">
        <v>2.0464963981663392E-4</v>
      </c>
      <c r="E3334" s="9">
        <v>7.6215287400920121E-5</v>
      </c>
      <c r="F3334" s="9">
        <v>1.4614185502727982E-4</v>
      </c>
      <c r="G3334" s="8">
        <v>0</v>
      </c>
      <c r="H3334" s="8" t="s">
        <v>54</v>
      </c>
      <c r="I3334" s="37">
        <v>1.7000000000000001E-2</v>
      </c>
      <c r="J3334" s="37">
        <v>6.9999999999999993E-3</v>
      </c>
      <c r="K3334" s="37">
        <v>4.0999999999999995E-2</v>
      </c>
      <c r="L3334" s="9" t="s">
        <v>54</v>
      </c>
      <c r="M3334" s="9" t="s">
        <v>54</v>
      </c>
      <c r="N3334" s="9" t="s">
        <v>54</v>
      </c>
    </row>
    <row r="3335" spans="1:14" x14ac:dyDescent="0.2">
      <c r="A3335">
        <v>48864</v>
      </c>
      <c r="B3335">
        <v>721640</v>
      </c>
      <c r="C3335">
        <v>102640</v>
      </c>
      <c r="D3335" s="9">
        <v>2.0464963981663392E-4</v>
      </c>
      <c r="E3335" s="9">
        <v>7.6215287400920121E-5</v>
      </c>
      <c r="F3335" s="9">
        <v>1.4614185502727982E-4</v>
      </c>
      <c r="G3335" s="8">
        <v>4.0000000000000003E-5</v>
      </c>
      <c r="H3335" s="8" t="s">
        <v>54</v>
      </c>
      <c r="I3335" s="37">
        <v>7.2000000000000008E-2</v>
      </c>
      <c r="J3335" s="37">
        <v>8.6999999999999994E-2</v>
      </c>
      <c r="K3335" s="37">
        <v>0.17399999999999999</v>
      </c>
      <c r="L3335" s="9" t="s">
        <v>54</v>
      </c>
      <c r="M3335" s="9" t="s">
        <v>54</v>
      </c>
      <c r="N3335" s="9" t="s">
        <v>54</v>
      </c>
    </row>
    <row r="3336" spans="1:14" x14ac:dyDescent="0.2">
      <c r="A3336">
        <v>48864</v>
      </c>
      <c r="B3336">
        <v>721640</v>
      </c>
      <c r="C3336">
        <v>102640</v>
      </c>
      <c r="D3336" s="9">
        <v>2.0464963981663392E-4</v>
      </c>
      <c r="E3336" s="9">
        <v>7.6215287400920121E-5</v>
      </c>
      <c r="F3336" s="9">
        <v>1.4614185502727982E-4</v>
      </c>
      <c r="G3336" s="8">
        <v>4.0000000000000002E-4</v>
      </c>
      <c r="H3336" s="8" t="s">
        <v>54</v>
      </c>
      <c r="I3336" s="37">
        <v>0.29300000000000004</v>
      </c>
      <c r="J3336" s="37">
        <v>0.41799999999999998</v>
      </c>
      <c r="K3336" s="37">
        <v>0.43</v>
      </c>
      <c r="L3336" s="9" t="s">
        <v>54</v>
      </c>
      <c r="M3336" s="9" t="s">
        <v>54</v>
      </c>
      <c r="N3336" s="9" t="s">
        <v>54</v>
      </c>
    </row>
    <row r="3337" spans="1:14" x14ac:dyDescent="0.2">
      <c r="A3337">
        <v>48864</v>
      </c>
      <c r="B3337">
        <v>721640</v>
      </c>
      <c r="C3337">
        <v>102640</v>
      </c>
      <c r="D3337" s="9">
        <v>2.0464963981663392E-4</v>
      </c>
      <c r="E3337" s="9">
        <v>7.6215287400920121E-5</v>
      </c>
      <c r="F3337" s="9">
        <v>1.4614185502727982E-4</v>
      </c>
      <c r="G3337" s="8">
        <v>2.5999999999999998E-4</v>
      </c>
      <c r="H3337" s="8">
        <v>0.90099999999999991</v>
      </c>
      <c r="I3337" s="37">
        <v>0.40899999999999997</v>
      </c>
      <c r="J3337" s="37">
        <v>0.55299999999999994</v>
      </c>
      <c r="K3337" s="37">
        <v>0.65599999999999992</v>
      </c>
      <c r="L3337" s="9" t="s">
        <v>54</v>
      </c>
      <c r="M3337" s="9" t="s">
        <v>54</v>
      </c>
      <c r="N3337" s="9" t="s">
        <v>54</v>
      </c>
    </row>
    <row r="3338" spans="1:14" x14ac:dyDescent="0.2">
      <c r="A3338">
        <v>48864</v>
      </c>
      <c r="B3338">
        <v>721640</v>
      </c>
      <c r="C3338">
        <v>102640</v>
      </c>
      <c r="D3338" s="9">
        <v>2.0464963981663392E-4</v>
      </c>
      <c r="E3338" s="9">
        <v>7.6215287400920121E-5</v>
      </c>
      <c r="F3338" s="9">
        <v>1.4614185502727982E-4</v>
      </c>
      <c r="G3338" s="8">
        <v>5.2499999999999997E-4</v>
      </c>
      <c r="H3338" s="8" t="s">
        <v>54</v>
      </c>
      <c r="I3338" s="37">
        <v>0.44200000000000006</v>
      </c>
      <c r="J3338" s="37">
        <v>0.59200000000000008</v>
      </c>
      <c r="K3338" s="37">
        <v>0.70499999999999996</v>
      </c>
      <c r="L3338" s="9" t="s">
        <v>54</v>
      </c>
      <c r="M3338" s="9" t="s">
        <v>54</v>
      </c>
      <c r="N3338" s="9" t="s">
        <v>54</v>
      </c>
    </row>
    <row r="3339" spans="1:14" x14ac:dyDescent="0.2">
      <c r="A3339">
        <v>51419</v>
      </c>
      <c r="B3339">
        <v>736162</v>
      </c>
      <c r="C3339">
        <v>104745</v>
      </c>
      <c r="D3339" s="9">
        <v>1.9448063945234253E-4</v>
      </c>
      <c r="E3339" s="9">
        <v>7.4711816149162816E-5</v>
      </c>
      <c r="F3339" s="9">
        <v>1.4320492624946297E-4</v>
      </c>
      <c r="G3339" s="8">
        <v>3.5E-4</v>
      </c>
      <c r="H3339" s="8" t="s">
        <v>54</v>
      </c>
      <c r="I3339" s="37">
        <v>0.46200000000000002</v>
      </c>
      <c r="J3339" s="37">
        <v>0.61299999999999999</v>
      </c>
      <c r="K3339" s="37">
        <v>0.71499999999999997</v>
      </c>
      <c r="L3339" s="9" t="s">
        <v>54</v>
      </c>
      <c r="M3339" s="9" t="s">
        <v>54</v>
      </c>
      <c r="N3339" s="9" t="s">
        <v>54</v>
      </c>
    </row>
    <row r="3340" spans="1:14" x14ac:dyDescent="0.2">
      <c r="A3340">
        <v>51419</v>
      </c>
      <c r="B3340">
        <v>736162</v>
      </c>
      <c r="C3340">
        <v>104745</v>
      </c>
      <c r="D3340" s="9">
        <v>1.9448063945234253E-4</v>
      </c>
      <c r="E3340" s="9">
        <v>7.4711816149162816E-5</v>
      </c>
      <c r="F3340" s="9">
        <v>1.4320492624946297E-4</v>
      </c>
      <c r="G3340" s="8">
        <v>8.9999999999999998E-4</v>
      </c>
      <c r="H3340" s="8" t="s">
        <v>54</v>
      </c>
      <c r="I3340" s="37">
        <v>0.47299999999999998</v>
      </c>
      <c r="J3340" s="37">
        <v>0.623</v>
      </c>
      <c r="K3340" s="37">
        <v>0.72200000000000009</v>
      </c>
      <c r="L3340" s="9" t="s">
        <v>54</v>
      </c>
      <c r="M3340" s="9" t="s">
        <v>54</v>
      </c>
      <c r="N3340" s="9" t="s">
        <v>54</v>
      </c>
    </row>
    <row r="3341" spans="1:14" x14ac:dyDescent="0.2">
      <c r="A3341">
        <v>51419</v>
      </c>
      <c r="B3341">
        <v>736162</v>
      </c>
      <c r="C3341">
        <v>104745</v>
      </c>
      <c r="D3341" s="9">
        <v>1.9448063945234253E-4</v>
      </c>
      <c r="E3341" s="9">
        <v>7.4711816149162816E-5</v>
      </c>
      <c r="F3341" s="9">
        <v>1.4320492624946297E-4</v>
      </c>
      <c r="G3341" s="8">
        <v>1.2799999999999999E-3</v>
      </c>
      <c r="H3341" s="8" t="s">
        <v>54</v>
      </c>
      <c r="I3341" s="37">
        <v>0.48100000000000004</v>
      </c>
      <c r="J3341" s="37">
        <v>0.63700000000000001</v>
      </c>
      <c r="K3341" s="37">
        <v>0.74099999999999999</v>
      </c>
      <c r="L3341" s="9" t="s">
        <v>54</v>
      </c>
      <c r="M3341" s="9" t="s">
        <v>54</v>
      </c>
      <c r="N3341" s="9" t="s">
        <v>54</v>
      </c>
    </row>
    <row r="3342" spans="1:14" x14ac:dyDescent="0.2">
      <c r="A3342">
        <v>51419</v>
      </c>
      <c r="B3342">
        <v>736162</v>
      </c>
      <c r="C3342">
        <v>104745</v>
      </c>
      <c r="D3342" s="9">
        <v>1.9448063945234253E-4</v>
      </c>
      <c r="E3342" s="9">
        <v>7.4711816149162816E-5</v>
      </c>
      <c r="F3342" s="9">
        <v>1.4320492624946297E-4</v>
      </c>
      <c r="G3342" s="8">
        <v>1.0250000000000001E-3</v>
      </c>
      <c r="H3342" s="8" t="s">
        <v>54</v>
      </c>
      <c r="I3342" s="37">
        <v>0.48600000000000004</v>
      </c>
      <c r="J3342" s="37">
        <v>0.64</v>
      </c>
      <c r="K3342" s="37">
        <v>0.75800000000000001</v>
      </c>
      <c r="L3342" s="9" t="s">
        <v>54</v>
      </c>
      <c r="M3342" s="9" t="s">
        <v>54</v>
      </c>
      <c r="N3342" s="9" t="s">
        <v>54</v>
      </c>
    </row>
    <row r="3343" spans="1:14" x14ac:dyDescent="0.2">
      <c r="A3343">
        <v>51419</v>
      </c>
      <c r="B3343">
        <v>736162</v>
      </c>
      <c r="C3343">
        <v>104745</v>
      </c>
      <c r="D3343" s="9">
        <v>1.9448063945234253E-4</v>
      </c>
      <c r="E3343" s="9">
        <v>7.4711816149162816E-5</v>
      </c>
      <c r="F3343" s="9">
        <v>1.4320492624946297E-4</v>
      </c>
      <c r="G3343" s="8">
        <v>8.25E-4</v>
      </c>
      <c r="H3343" s="8" t="s">
        <v>54</v>
      </c>
      <c r="I3343" s="37">
        <v>0.48799999999999999</v>
      </c>
      <c r="J3343" s="37">
        <v>0.64</v>
      </c>
      <c r="K3343" s="37">
        <v>0.78</v>
      </c>
      <c r="L3343" s="9" t="s">
        <v>54</v>
      </c>
      <c r="M3343" s="9" t="s">
        <v>54</v>
      </c>
      <c r="N3343" s="9" t="s">
        <v>54</v>
      </c>
    </row>
    <row r="3344" spans="1:14" x14ac:dyDescent="0.2">
      <c r="A3344">
        <v>51419</v>
      </c>
      <c r="B3344">
        <v>736162</v>
      </c>
      <c r="C3344">
        <v>104745</v>
      </c>
      <c r="D3344" s="9">
        <v>1.9448063945234253E-4</v>
      </c>
      <c r="E3344" s="9">
        <v>7.4711816149162816E-5</v>
      </c>
      <c r="F3344" s="9">
        <v>1.4320492624946297E-4</v>
      </c>
      <c r="G3344" s="8">
        <v>2.0000000000000001E-4</v>
      </c>
      <c r="H3344" s="8" t="s">
        <v>54</v>
      </c>
      <c r="I3344" s="37" t="s">
        <v>54</v>
      </c>
      <c r="J3344" s="37" t="s">
        <v>54</v>
      </c>
      <c r="K3344" s="37" t="s">
        <v>54</v>
      </c>
      <c r="L3344" s="9" t="s">
        <v>54</v>
      </c>
      <c r="M3344" s="9" t="s">
        <v>54</v>
      </c>
      <c r="N3344" s="9" t="s">
        <v>54</v>
      </c>
    </row>
    <row r="3345" spans="1:14" x14ac:dyDescent="0.2">
      <c r="A3345">
        <v>51419</v>
      </c>
      <c r="B3345">
        <v>736162</v>
      </c>
      <c r="C3345">
        <v>104745</v>
      </c>
      <c r="D3345" s="9">
        <v>1.9448063945234253E-4</v>
      </c>
      <c r="E3345" s="9">
        <v>7.4711816149162816E-5</v>
      </c>
      <c r="F3345" s="9">
        <v>1.4320492624946297E-4</v>
      </c>
      <c r="G3345" s="8">
        <v>2.5000000000000001E-5</v>
      </c>
      <c r="H3345" s="8" t="s">
        <v>54</v>
      </c>
      <c r="I3345" s="37" t="s">
        <v>54</v>
      </c>
      <c r="J3345" s="37" t="s">
        <v>54</v>
      </c>
      <c r="K3345" s="37" t="s">
        <v>54</v>
      </c>
      <c r="L3345" s="9" t="s">
        <v>54</v>
      </c>
      <c r="M3345" s="9" t="s">
        <v>54</v>
      </c>
      <c r="N3345" s="9" t="s">
        <v>54</v>
      </c>
    </row>
    <row r="3346" spans="1:14" x14ac:dyDescent="0.2">
      <c r="A3346">
        <v>51419</v>
      </c>
      <c r="B3346">
        <v>736162</v>
      </c>
      <c r="C3346">
        <v>104745</v>
      </c>
      <c r="D3346" s="9">
        <v>1.9448063945234253E-4</v>
      </c>
      <c r="E3346" s="9">
        <v>7.4711816149162816E-5</v>
      </c>
      <c r="F3346" s="9">
        <v>1.4320492624946297E-4</v>
      </c>
      <c r="G3346" s="8">
        <v>2.5000000000000001E-5</v>
      </c>
      <c r="H3346" s="8" t="s">
        <v>54</v>
      </c>
      <c r="I3346" s="37">
        <v>1.7000000000000001E-2</v>
      </c>
      <c r="J3346" s="37">
        <v>1.2E-2</v>
      </c>
      <c r="K3346" s="37">
        <v>0</v>
      </c>
      <c r="L3346" s="9" t="s">
        <v>54</v>
      </c>
      <c r="M3346" s="9" t="s">
        <v>54</v>
      </c>
      <c r="N3346" s="9" t="s">
        <v>54</v>
      </c>
    </row>
    <row r="3347" spans="1:14" x14ac:dyDescent="0.2">
      <c r="A3347">
        <v>51419</v>
      </c>
      <c r="B3347">
        <v>736162</v>
      </c>
      <c r="C3347">
        <v>104745</v>
      </c>
      <c r="D3347" s="9">
        <v>1.9448063945234253E-4</v>
      </c>
      <c r="E3347" s="9">
        <v>7.4711816149162816E-5</v>
      </c>
      <c r="F3347" s="9">
        <v>1.4320492624946297E-4</v>
      </c>
      <c r="G3347" s="8">
        <v>0</v>
      </c>
      <c r="H3347" s="8" t="s">
        <v>54</v>
      </c>
      <c r="I3347" s="37">
        <v>7.5999999999999998E-2</v>
      </c>
      <c r="J3347" s="37">
        <v>9.4E-2</v>
      </c>
      <c r="K3347" s="37">
        <v>0.13699999999999998</v>
      </c>
      <c r="L3347" s="9" t="s">
        <v>54</v>
      </c>
      <c r="M3347" s="9" t="s">
        <v>54</v>
      </c>
      <c r="N3347" s="9" t="s">
        <v>54</v>
      </c>
    </row>
    <row r="3348" spans="1:14" x14ac:dyDescent="0.2">
      <c r="A3348">
        <v>51419</v>
      </c>
      <c r="B3348">
        <v>736162</v>
      </c>
      <c r="C3348">
        <v>104745</v>
      </c>
      <c r="D3348" s="9">
        <v>1.9448063945234253E-4</v>
      </c>
      <c r="E3348" s="9">
        <v>7.4711816149162816E-5</v>
      </c>
      <c r="F3348" s="9">
        <v>1.4320492624946297E-4</v>
      </c>
      <c r="G3348" s="8">
        <v>7.000000000000001E-4</v>
      </c>
      <c r="H3348" s="8" t="s">
        <v>54</v>
      </c>
      <c r="I3348" s="37">
        <v>0.29799999999999999</v>
      </c>
      <c r="J3348" s="37">
        <v>0.42499999999999999</v>
      </c>
      <c r="K3348" s="37">
        <v>0.45299999999999996</v>
      </c>
      <c r="L3348" s="9" t="s">
        <v>54</v>
      </c>
      <c r="M3348" s="9" t="s">
        <v>54</v>
      </c>
      <c r="N3348" s="9" t="s">
        <v>54</v>
      </c>
    </row>
    <row r="3349" spans="1:14" x14ac:dyDescent="0.2">
      <c r="A3349">
        <v>51419</v>
      </c>
      <c r="B3349">
        <v>736162</v>
      </c>
      <c r="C3349">
        <v>104745</v>
      </c>
      <c r="D3349" s="9">
        <v>1.9448063945234253E-4</v>
      </c>
      <c r="E3349" s="9">
        <v>7.4711816149162816E-5</v>
      </c>
      <c r="F3349" s="9">
        <v>1.4320492624946297E-4</v>
      </c>
      <c r="G3349" s="8">
        <v>3.8000000000000002E-4</v>
      </c>
      <c r="H3349" s="8">
        <v>0.90900000000000003</v>
      </c>
      <c r="I3349" s="37">
        <v>0.39700000000000002</v>
      </c>
      <c r="J3349" s="37">
        <v>0.56200000000000006</v>
      </c>
      <c r="K3349" s="37">
        <v>0.58700000000000008</v>
      </c>
      <c r="L3349" s="9" t="s">
        <v>54</v>
      </c>
      <c r="M3349" s="9" t="s">
        <v>54</v>
      </c>
      <c r="N3349" s="9" t="s">
        <v>54</v>
      </c>
    </row>
    <row r="3350" spans="1:14" x14ac:dyDescent="0.2">
      <c r="A3350">
        <v>51419</v>
      </c>
      <c r="B3350">
        <v>736162</v>
      </c>
      <c r="C3350">
        <v>104745</v>
      </c>
      <c r="D3350" s="9">
        <v>1.9448063945234253E-4</v>
      </c>
      <c r="E3350" s="9">
        <v>7.4711816149162816E-5</v>
      </c>
      <c r="F3350" s="9">
        <v>1.4320492624946297E-4</v>
      </c>
      <c r="G3350" s="8">
        <v>5.9999999999999995E-4</v>
      </c>
      <c r="H3350" s="8" t="s">
        <v>54</v>
      </c>
      <c r="I3350" s="37">
        <v>0.42700000000000005</v>
      </c>
      <c r="J3350" s="37">
        <v>0.60200000000000009</v>
      </c>
      <c r="K3350" s="37">
        <v>0.68799999999999994</v>
      </c>
      <c r="L3350" s="9" t="s">
        <v>54</v>
      </c>
      <c r="M3350" s="9" t="s">
        <v>54</v>
      </c>
      <c r="N3350" s="9" t="s">
        <v>54</v>
      </c>
    </row>
    <row r="3351" spans="1:14" x14ac:dyDescent="0.2">
      <c r="A3351">
        <v>51766</v>
      </c>
      <c r="B3351">
        <v>745475</v>
      </c>
      <c r="C3351">
        <v>107196</v>
      </c>
      <c r="D3351" s="9">
        <v>1.9317698875709926E-4</v>
      </c>
      <c r="E3351" s="9">
        <v>7.3778463395821455E-5</v>
      </c>
      <c r="F3351" s="9">
        <v>1.3993059442516512E-4</v>
      </c>
      <c r="G3351" s="8">
        <v>3.6499999999999996E-3</v>
      </c>
      <c r="H3351" s="8" t="s">
        <v>54</v>
      </c>
      <c r="I3351" s="37">
        <v>0.44799999999999995</v>
      </c>
      <c r="J3351" s="37">
        <v>0.61899999999999999</v>
      </c>
      <c r="K3351" s="37">
        <v>0.71400000000000008</v>
      </c>
      <c r="L3351" s="9" t="s">
        <v>54</v>
      </c>
      <c r="M3351" s="9" t="s">
        <v>54</v>
      </c>
      <c r="N3351" s="9" t="s">
        <v>54</v>
      </c>
    </row>
    <row r="3352" spans="1:14" x14ac:dyDescent="0.2">
      <c r="A3352">
        <v>51766</v>
      </c>
      <c r="B3352">
        <v>745475</v>
      </c>
      <c r="C3352">
        <v>107196</v>
      </c>
      <c r="D3352" s="9">
        <v>1.9317698875709926E-4</v>
      </c>
      <c r="E3352" s="9">
        <v>7.3778463395821455E-5</v>
      </c>
      <c r="F3352" s="9">
        <v>1.3993059442516512E-4</v>
      </c>
      <c r="G3352" s="8">
        <v>8.6999999999999994E-3</v>
      </c>
      <c r="H3352" s="8" t="s">
        <v>54</v>
      </c>
      <c r="I3352" s="37">
        <v>0.45799999999999996</v>
      </c>
      <c r="J3352" s="37">
        <v>0.63300000000000001</v>
      </c>
      <c r="K3352" s="37">
        <v>0.73</v>
      </c>
      <c r="L3352" s="9" t="s">
        <v>54</v>
      </c>
      <c r="M3352" s="9" t="s">
        <v>54</v>
      </c>
      <c r="N3352" s="9" t="s">
        <v>54</v>
      </c>
    </row>
    <row r="3353" spans="1:14" x14ac:dyDescent="0.2">
      <c r="A3353">
        <v>51766</v>
      </c>
      <c r="B3353">
        <v>745475</v>
      </c>
      <c r="C3353">
        <v>107196</v>
      </c>
      <c r="D3353" s="9">
        <v>1.9317698875709926E-4</v>
      </c>
      <c r="E3353" s="9">
        <v>7.3778463395821455E-5</v>
      </c>
      <c r="F3353" s="9">
        <v>1.3993059442516512E-4</v>
      </c>
      <c r="G3353" s="8">
        <v>4.2399999999999998E-3</v>
      </c>
      <c r="H3353" s="8" t="s">
        <v>54</v>
      </c>
      <c r="I3353" s="37">
        <v>0.46600000000000003</v>
      </c>
      <c r="J3353" s="37">
        <v>0.64700000000000002</v>
      </c>
      <c r="K3353" s="37">
        <v>0.74</v>
      </c>
      <c r="L3353" s="9" t="s">
        <v>54</v>
      </c>
      <c r="M3353" s="9" t="s">
        <v>54</v>
      </c>
      <c r="N3353" s="9" t="s">
        <v>54</v>
      </c>
    </row>
    <row r="3354" spans="1:14" x14ac:dyDescent="0.2">
      <c r="A3354">
        <v>51766</v>
      </c>
      <c r="B3354">
        <v>745475</v>
      </c>
      <c r="C3354">
        <v>107196</v>
      </c>
      <c r="D3354" s="9">
        <v>1.9317698875709926E-4</v>
      </c>
      <c r="E3354" s="9">
        <v>7.3778463395821455E-5</v>
      </c>
      <c r="F3354" s="9">
        <v>1.3993059442516512E-4</v>
      </c>
      <c r="G3354" s="8">
        <v>1.3500000000000001E-3</v>
      </c>
      <c r="H3354" s="8" t="s">
        <v>54</v>
      </c>
      <c r="I3354" s="37">
        <v>0.46700000000000003</v>
      </c>
      <c r="J3354" s="37">
        <v>0.65200000000000002</v>
      </c>
      <c r="K3354" s="37">
        <v>0.74</v>
      </c>
      <c r="L3354" s="9" t="s">
        <v>54</v>
      </c>
      <c r="M3354" s="9" t="s">
        <v>54</v>
      </c>
      <c r="N3354" s="9" t="s">
        <v>54</v>
      </c>
    </row>
    <row r="3355" spans="1:14" x14ac:dyDescent="0.2">
      <c r="A3355">
        <v>51766</v>
      </c>
      <c r="B3355">
        <v>745475</v>
      </c>
      <c r="C3355">
        <v>107196</v>
      </c>
      <c r="D3355" s="9">
        <v>1.9317698875709926E-4</v>
      </c>
      <c r="E3355" s="9">
        <v>7.3778463395821455E-5</v>
      </c>
      <c r="F3355" s="9">
        <v>1.3993059442516512E-4</v>
      </c>
      <c r="G3355" s="8">
        <v>7.7500000000000008E-4</v>
      </c>
      <c r="H3355" s="8" t="s">
        <v>54</v>
      </c>
      <c r="I3355" s="37">
        <v>0.46899999999999997</v>
      </c>
      <c r="J3355" s="37">
        <v>0.65700000000000003</v>
      </c>
      <c r="K3355" s="37">
        <v>0.76200000000000001</v>
      </c>
      <c r="L3355" s="9" t="s">
        <v>54</v>
      </c>
      <c r="M3355" s="9" t="s">
        <v>54</v>
      </c>
      <c r="N3355" s="9" t="s">
        <v>54</v>
      </c>
    </row>
    <row r="3356" spans="1:14" x14ac:dyDescent="0.2">
      <c r="A3356">
        <v>51766</v>
      </c>
      <c r="B3356">
        <v>745475</v>
      </c>
      <c r="C3356">
        <v>107196</v>
      </c>
      <c r="D3356" s="9">
        <v>1.9317698875709926E-4</v>
      </c>
      <c r="E3356" s="9">
        <v>7.3778463395821455E-5</v>
      </c>
      <c r="F3356" s="9">
        <v>1.3993059442516512E-4</v>
      </c>
      <c r="G3356" s="8">
        <v>2.0000000000000001E-4</v>
      </c>
      <c r="H3356" s="8" t="s">
        <v>54</v>
      </c>
      <c r="I3356" s="37" t="s">
        <v>54</v>
      </c>
      <c r="J3356" s="37" t="s">
        <v>54</v>
      </c>
      <c r="K3356" s="37" t="s">
        <v>54</v>
      </c>
      <c r="L3356" s="9" t="s">
        <v>54</v>
      </c>
      <c r="M3356" s="9" t="s">
        <v>54</v>
      </c>
      <c r="N3356" s="9" t="s">
        <v>54</v>
      </c>
    </row>
    <row r="3357" spans="1:14" x14ac:dyDescent="0.2">
      <c r="A3357">
        <v>51766</v>
      </c>
      <c r="B3357">
        <v>745475</v>
      </c>
      <c r="C3357">
        <v>107196</v>
      </c>
      <c r="D3357" s="9">
        <v>1.9317698875709926E-4</v>
      </c>
      <c r="E3357" s="9">
        <v>7.3778463395821455E-5</v>
      </c>
      <c r="F3357" s="9">
        <v>1.3993059442516512E-4</v>
      </c>
      <c r="G3357" s="8">
        <v>0</v>
      </c>
      <c r="H3357" s="8" t="s">
        <v>54</v>
      </c>
      <c r="I3357" s="37" t="s">
        <v>54</v>
      </c>
      <c r="J3357" s="37" t="s">
        <v>54</v>
      </c>
      <c r="K3357" s="37" t="s">
        <v>54</v>
      </c>
      <c r="L3357" s="9" t="s">
        <v>54</v>
      </c>
      <c r="M3357" s="9" t="s">
        <v>54</v>
      </c>
      <c r="N3357" s="9" t="s">
        <v>54</v>
      </c>
    </row>
    <row r="3358" spans="1:14" x14ac:dyDescent="0.2">
      <c r="A3358">
        <v>51766</v>
      </c>
      <c r="B3358">
        <v>745475</v>
      </c>
      <c r="C3358">
        <v>107196</v>
      </c>
      <c r="D3358" s="9">
        <v>1.9317698875709926E-4</v>
      </c>
      <c r="E3358" s="9">
        <v>7.3778463395821455E-5</v>
      </c>
      <c r="F3358" s="9">
        <v>1.3993059442516512E-4</v>
      </c>
      <c r="G3358" s="8">
        <v>6.0000000000000008E-5</v>
      </c>
      <c r="H3358" s="8" t="s">
        <v>54</v>
      </c>
      <c r="I3358" s="37">
        <v>1.6E-2</v>
      </c>
      <c r="J3358" s="37">
        <v>0</v>
      </c>
      <c r="K3358" s="37">
        <v>5.5999999999999994E-2</v>
      </c>
      <c r="L3358" s="9" t="s">
        <v>54</v>
      </c>
      <c r="M3358" s="9" t="s">
        <v>54</v>
      </c>
      <c r="N3358" s="9" t="s">
        <v>54</v>
      </c>
    </row>
    <row r="3359" spans="1:14" x14ac:dyDescent="0.2">
      <c r="A3359">
        <v>51766</v>
      </c>
      <c r="B3359">
        <v>745475</v>
      </c>
      <c r="C3359">
        <v>107196</v>
      </c>
      <c r="D3359" s="9">
        <v>1.9317698875709926E-4</v>
      </c>
      <c r="E3359" s="9">
        <v>7.3778463395821455E-5</v>
      </c>
      <c r="F3359" s="9">
        <v>1.3993059442516512E-4</v>
      </c>
      <c r="G3359" s="8">
        <v>1.5000000000000001E-4</v>
      </c>
      <c r="H3359" s="8" t="s">
        <v>54</v>
      </c>
      <c r="I3359" s="37">
        <v>7.4999999999999997E-2</v>
      </c>
      <c r="J3359" s="37">
        <v>9.0999999999999998E-2</v>
      </c>
      <c r="K3359" s="37">
        <v>0.16500000000000001</v>
      </c>
      <c r="L3359" s="9" t="s">
        <v>54</v>
      </c>
      <c r="M3359" s="9" t="s">
        <v>54</v>
      </c>
      <c r="N3359" s="9" t="s">
        <v>54</v>
      </c>
    </row>
    <row r="3360" spans="1:14" x14ac:dyDescent="0.2">
      <c r="A3360">
        <v>51766</v>
      </c>
      <c r="B3360">
        <v>745475</v>
      </c>
      <c r="C3360">
        <v>107196</v>
      </c>
      <c r="D3360" s="9">
        <v>1.9317698875709926E-4</v>
      </c>
      <c r="E3360" s="9">
        <v>7.3778463395821455E-5</v>
      </c>
      <c r="F3360" s="9">
        <v>1.3993059442516512E-4</v>
      </c>
      <c r="G3360" s="8">
        <v>4.75E-4</v>
      </c>
      <c r="H3360" s="8" t="s">
        <v>54</v>
      </c>
      <c r="I3360" s="37">
        <v>0.28899999999999998</v>
      </c>
      <c r="J3360" s="37">
        <v>0.45100000000000001</v>
      </c>
      <c r="K3360" s="37">
        <v>0.48399999999999999</v>
      </c>
      <c r="L3360" s="9" t="s">
        <v>54</v>
      </c>
      <c r="M3360" s="9" t="s">
        <v>54</v>
      </c>
      <c r="N3360" s="9" t="s">
        <v>54</v>
      </c>
    </row>
    <row r="3361" spans="1:14" x14ac:dyDescent="0.2">
      <c r="A3361">
        <v>51766</v>
      </c>
      <c r="B3361">
        <v>745475</v>
      </c>
      <c r="C3361">
        <v>107196</v>
      </c>
      <c r="D3361" s="9">
        <v>1.9317698875709926E-4</v>
      </c>
      <c r="E3361" s="9">
        <v>7.3778463395821455E-5</v>
      </c>
      <c r="F3361" s="9">
        <v>1.3993059442516512E-4</v>
      </c>
      <c r="G3361" s="8">
        <v>9.5999999999999992E-4</v>
      </c>
      <c r="H3361" s="8">
        <v>0.92500000000000004</v>
      </c>
      <c r="I3361" s="37">
        <v>0.38</v>
      </c>
      <c r="J3361" s="37">
        <v>0.55299999999999994</v>
      </c>
      <c r="K3361" s="37">
        <v>0.59</v>
      </c>
      <c r="L3361" s="9" t="s">
        <v>54</v>
      </c>
      <c r="M3361" s="9" t="s">
        <v>54</v>
      </c>
      <c r="N3361" s="9" t="s">
        <v>54</v>
      </c>
    </row>
    <row r="3362" spans="1:14" x14ac:dyDescent="0.2">
      <c r="A3362">
        <v>51766</v>
      </c>
      <c r="B3362">
        <v>745475</v>
      </c>
      <c r="C3362">
        <v>107196</v>
      </c>
      <c r="D3362" s="9">
        <v>1.9317698875709926E-4</v>
      </c>
      <c r="E3362" s="9">
        <v>7.3778463395821455E-5</v>
      </c>
      <c r="F3362" s="9">
        <v>1.3993059442516512E-4</v>
      </c>
      <c r="G3362" s="8">
        <v>3.4249999999999997E-3</v>
      </c>
      <c r="H3362" s="8" t="s">
        <v>54</v>
      </c>
      <c r="I3362" s="37">
        <v>0.40500000000000003</v>
      </c>
      <c r="J3362" s="37">
        <v>0.57299999999999995</v>
      </c>
      <c r="K3362" s="37">
        <v>0.68200000000000005</v>
      </c>
      <c r="L3362" s="9" t="s">
        <v>54</v>
      </c>
      <c r="M3362" s="9" t="s">
        <v>54</v>
      </c>
      <c r="N3362" s="9" t="s">
        <v>54</v>
      </c>
    </row>
    <row r="3363" spans="1:14" x14ac:dyDescent="0.2">
      <c r="A3363">
        <v>724665</v>
      </c>
      <c r="B3363">
        <v>11512431</v>
      </c>
      <c r="C3363">
        <v>1584699</v>
      </c>
      <c r="D3363" s="9">
        <v>1.3799479759613062E-5</v>
      </c>
      <c r="E3363" s="9">
        <v>1.7111937522144542E-5</v>
      </c>
      <c r="F3363" s="9">
        <v>8.9606922197843245E-5</v>
      </c>
      <c r="G3363" s="8" t="s">
        <v>54</v>
      </c>
      <c r="H3363" s="8" t="s">
        <v>54</v>
      </c>
      <c r="I3363" s="37">
        <v>0.38</v>
      </c>
      <c r="J3363" s="37">
        <v>0.66599999999999993</v>
      </c>
      <c r="K3363" s="37" t="s">
        <v>54</v>
      </c>
      <c r="L3363" s="9" t="s">
        <v>54</v>
      </c>
      <c r="M3363" s="9" t="s">
        <v>54</v>
      </c>
      <c r="N3363" s="9" t="s">
        <v>54</v>
      </c>
    </row>
    <row r="3364" spans="1:14" x14ac:dyDescent="0.2">
      <c r="A3364">
        <v>724665</v>
      </c>
      <c r="B3364">
        <v>11512431</v>
      </c>
      <c r="C3364">
        <v>1584699</v>
      </c>
      <c r="D3364" s="9">
        <v>1.3799479759613062E-5</v>
      </c>
      <c r="E3364" s="9">
        <v>1.6677624387064729E-5</v>
      </c>
      <c r="F3364" s="9">
        <v>8.8344852871113068E-5</v>
      </c>
      <c r="G3364" s="8" t="s">
        <v>54</v>
      </c>
      <c r="H3364" s="8" t="s">
        <v>54</v>
      </c>
      <c r="I3364" s="37">
        <v>0.38900000000000001</v>
      </c>
      <c r="J3364" s="37">
        <v>0.67200000000000004</v>
      </c>
      <c r="K3364" s="37" t="s">
        <v>54</v>
      </c>
      <c r="L3364" s="9" t="s">
        <v>54</v>
      </c>
      <c r="M3364" s="9" t="s">
        <v>54</v>
      </c>
      <c r="N3364" s="9" t="s">
        <v>54</v>
      </c>
    </row>
    <row r="3365" spans="1:14" x14ac:dyDescent="0.2">
      <c r="A3365">
        <v>724665</v>
      </c>
      <c r="B3365">
        <v>11512431</v>
      </c>
      <c r="C3365">
        <v>1584699</v>
      </c>
      <c r="D3365" s="9">
        <v>1.3799479759613062E-5</v>
      </c>
      <c r="E3365" s="9">
        <v>1.9891541586655331E-5</v>
      </c>
      <c r="F3365" s="9">
        <v>1.0538278878197058E-4</v>
      </c>
      <c r="G3365" s="8" t="s">
        <v>54</v>
      </c>
      <c r="H3365" s="8" t="s">
        <v>54</v>
      </c>
      <c r="I3365" s="37">
        <v>0.40500000000000003</v>
      </c>
      <c r="J3365" s="37">
        <v>0.67400000000000004</v>
      </c>
      <c r="K3365" s="37" t="s">
        <v>54</v>
      </c>
      <c r="L3365" s="9" t="s">
        <v>54</v>
      </c>
      <c r="M3365" s="9" t="s">
        <v>54</v>
      </c>
      <c r="N3365" s="9" t="s">
        <v>54</v>
      </c>
    </row>
    <row r="3366" spans="1:14" x14ac:dyDescent="0.2">
      <c r="A3366">
        <v>724665</v>
      </c>
      <c r="B3366">
        <v>11512431</v>
      </c>
      <c r="C3366">
        <v>1584699</v>
      </c>
      <c r="D3366" s="9">
        <v>1.3799479759613062E-5</v>
      </c>
      <c r="E3366" s="9">
        <v>1.6156448624968957E-5</v>
      </c>
      <c r="F3366" s="9">
        <v>8.7713818207747966E-5</v>
      </c>
      <c r="G3366" s="8" t="s">
        <v>54</v>
      </c>
      <c r="H3366" s="8" t="s">
        <v>54</v>
      </c>
      <c r="I3366" s="37">
        <v>0.40600000000000003</v>
      </c>
      <c r="J3366" s="37">
        <v>0.67799999999999994</v>
      </c>
      <c r="K3366" s="37" t="s">
        <v>54</v>
      </c>
      <c r="L3366" s="9" t="s">
        <v>54</v>
      </c>
      <c r="M3366" s="9" t="s">
        <v>54</v>
      </c>
      <c r="N3366" s="9" t="s">
        <v>54</v>
      </c>
    </row>
    <row r="3367" spans="1:14" x14ac:dyDescent="0.2">
      <c r="A3367">
        <v>724665</v>
      </c>
      <c r="B3367">
        <v>11512431</v>
      </c>
      <c r="C3367">
        <v>1584699</v>
      </c>
      <c r="D3367" s="9">
        <v>1.3799479759613062E-5</v>
      </c>
      <c r="E3367" s="9">
        <v>1.6503899133032806E-5</v>
      </c>
      <c r="F3367" s="9">
        <v>8.7713818207747966E-5</v>
      </c>
      <c r="G3367" s="8" t="s">
        <v>54</v>
      </c>
      <c r="H3367" s="8" t="s">
        <v>54</v>
      </c>
      <c r="I3367" s="37">
        <v>0.40600000000000003</v>
      </c>
      <c r="J3367" s="37">
        <v>0.67799999999999994</v>
      </c>
      <c r="K3367" s="37" t="s">
        <v>54</v>
      </c>
      <c r="L3367" s="9" t="s">
        <v>54</v>
      </c>
      <c r="M3367" s="9" t="s">
        <v>54</v>
      </c>
      <c r="N3367" s="9" t="s">
        <v>54</v>
      </c>
    </row>
    <row r="3368" spans="1:14" x14ac:dyDescent="0.2">
      <c r="A3368">
        <v>724665</v>
      </c>
      <c r="B3368">
        <v>11512431</v>
      </c>
      <c r="C3368">
        <v>1584699</v>
      </c>
      <c r="D3368" s="9">
        <v>1.3799479759613062E-5</v>
      </c>
      <c r="E3368" s="9">
        <v>1.4766646592713564E-5</v>
      </c>
      <c r="F3368" s="9">
        <v>7.5093124940446099E-5</v>
      </c>
      <c r="G3368" s="8" t="s">
        <v>54</v>
      </c>
      <c r="H3368" s="8" t="s">
        <v>54</v>
      </c>
      <c r="I3368" s="37" t="s">
        <v>54</v>
      </c>
      <c r="J3368" s="37" t="s">
        <v>54</v>
      </c>
      <c r="K3368" s="37" t="s">
        <v>54</v>
      </c>
      <c r="L3368" s="9" t="s">
        <v>54</v>
      </c>
      <c r="M3368" s="9" t="s">
        <v>54</v>
      </c>
      <c r="N3368" s="9" t="s">
        <v>54</v>
      </c>
    </row>
    <row r="3369" spans="1:14" x14ac:dyDescent="0.2">
      <c r="A3369">
        <v>724665</v>
      </c>
      <c r="B3369">
        <v>11512431</v>
      </c>
      <c r="C3369">
        <v>1584699</v>
      </c>
      <c r="D3369" s="9">
        <v>1.3799479759613062E-5</v>
      </c>
      <c r="E3369" s="9">
        <v>1.4506058711665676E-5</v>
      </c>
      <c r="F3369" s="9">
        <v>8.0141402247366848E-5</v>
      </c>
      <c r="G3369" s="8" t="s">
        <v>54</v>
      </c>
      <c r="H3369" s="8" t="s">
        <v>54</v>
      </c>
      <c r="I3369" s="37" t="s">
        <v>54</v>
      </c>
      <c r="J3369" s="37" t="s">
        <v>54</v>
      </c>
      <c r="K3369" s="37" t="s">
        <v>54</v>
      </c>
      <c r="L3369" s="9" t="s">
        <v>54</v>
      </c>
      <c r="M3369" s="9" t="s">
        <v>54</v>
      </c>
      <c r="N3369" s="9" t="s">
        <v>54</v>
      </c>
    </row>
    <row r="3370" spans="1:14" x14ac:dyDescent="0.2">
      <c r="A3370">
        <v>724665</v>
      </c>
      <c r="B3370">
        <v>11512431</v>
      </c>
      <c r="C3370">
        <v>1584699</v>
      </c>
      <c r="D3370" s="9">
        <v>1.3799479759613062E-5</v>
      </c>
      <c r="E3370" s="9">
        <v>1.302939405239432E-5</v>
      </c>
      <c r="F3370" s="9">
        <v>6.9413812970160261E-5</v>
      </c>
      <c r="G3370" s="8" t="s">
        <v>54</v>
      </c>
      <c r="H3370" s="8" t="s">
        <v>54</v>
      </c>
      <c r="I3370" s="37">
        <v>1.6E-2</v>
      </c>
      <c r="J3370" s="37">
        <v>0</v>
      </c>
      <c r="K3370" s="37">
        <v>4.2999999999999997E-2</v>
      </c>
      <c r="L3370" s="9" t="s">
        <v>54</v>
      </c>
      <c r="M3370" s="9" t="s">
        <v>54</v>
      </c>
      <c r="N3370" s="9" t="s">
        <v>54</v>
      </c>
    </row>
    <row r="3371" spans="1:14" x14ac:dyDescent="0.2">
      <c r="A3371">
        <v>724665</v>
      </c>
      <c r="B3371">
        <v>11512431</v>
      </c>
      <c r="C3371">
        <v>1584699</v>
      </c>
      <c r="D3371" s="9">
        <v>1.3799479759613062E-5</v>
      </c>
      <c r="E3371" s="9">
        <v>1.2595080917314509E-5</v>
      </c>
      <c r="F3371" s="9">
        <v>6.6258639653334791E-5</v>
      </c>
      <c r="G3371" s="8" t="s">
        <v>54</v>
      </c>
      <c r="H3371" s="8" t="s">
        <v>54</v>
      </c>
      <c r="I3371" s="37">
        <v>0.08</v>
      </c>
      <c r="J3371" s="37">
        <v>0.10300000000000001</v>
      </c>
      <c r="K3371" s="37">
        <v>0.20399999999999999</v>
      </c>
      <c r="L3371" s="9" t="s">
        <v>54</v>
      </c>
      <c r="M3371" s="9" t="s">
        <v>54</v>
      </c>
      <c r="N3371" s="9" t="s">
        <v>54</v>
      </c>
    </row>
    <row r="3372" spans="1:14" x14ac:dyDescent="0.2">
      <c r="A3372">
        <v>724665</v>
      </c>
      <c r="B3372">
        <v>11512431</v>
      </c>
      <c r="C3372">
        <v>1584699</v>
      </c>
      <c r="D3372" s="9">
        <v>1.3799479759613062E-5</v>
      </c>
      <c r="E3372" s="9">
        <v>1.7025074895128579E-5</v>
      </c>
      <c r="F3372" s="9">
        <v>8.9606922197843245E-5</v>
      </c>
      <c r="G3372" s="8">
        <v>5.6249999999999998E-3</v>
      </c>
      <c r="H3372" s="8" t="s">
        <v>54</v>
      </c>
      <c r="I3372" s="37">
        <v>0.26400000000000001</v>
      </c>
      <c r="J3372" s="37">
        <v>0.43100000000000005</v>
      </c>
      <c r="K3372" s="37">
        <v>0.44600000000000001</v>
      </c>
      <c r="L3372" s="9">
        <v>0</v>
      </c>
      <c r="M3372" s="9">
        <v>0</v>
      </c>
      <c r="N3372" s="9">
        <v>0</v>
      </c>
    </row>
    <row r="3373" spans="1:14" x14ac:dyDescent="0.2">
      <c r="A3373">
        <v>724665</v>
      </c>
      <c r="B3373">
        <v>11512431</v>
      </c>
      <c r="C3373">
        <v>1584699</v>
      </c>
      <c r="D3373" s="9">
        <v>1.3799479759613062E-5</v>
      </c>
      <c r="E3373" s="9">
        <v>1.6156448624968957E-5</v>
      </c>
      <c r="F3373" s="9">
        <v>8.6451748881017788E-5</v>
      </c>
      <c r="G3373" s="8">
        <v>9.4500000000000001E-3</v>
      </c>
      <c r="H3373" s="8" t="s">
        <v>54</v>
      </c>
      <c r="I3373" s="37">
        <v>0.36499999999999999</v>
      </c>
      <c r="J3373" s="37">
        <v>0.56299999999999994</v>
      </c>
      <c r="K3373" s="37">
        <v>0.52800000000000002</v>
      </c>
      <c r="L3373" s="9">
        <v>6.9999999999999999E-6</v>
      </c>
      <c r="M3373" s="9">
        <v>6.9999999999999999E-6</v>
      </c>
      <c r="N3373" s="9">
        <v>0</v>
      </c>
    </row>
    <row r="3374" spans="1:14" x14ac:dyDescent="0.2">
      <c r="A3374">
        <v>724665</v>
      </c>
      <c r="B3374">
        <v>11512431</v>
      </c>
      <c r="C3374">
        <v>1584699</v>
      </c>
      <c r="D3374" s="9">
        <v>1.3799479759613062E-5</v>
      </c>
      <c r="E3374" s="9">
        <v>2.1802519381006498E-5</v>
      </c>
      <c r="F3374" s="9">
        <v>1.2746900199974885E-4</v>
      </c>
      <c r="G3374" s="8">
        <v>6.7000000000000002E-3</v>
      </c>
      <c r="H3374" s="8" t="s">
        <v>54</v>
      </c>
      <c r="I3374" s="37">
        <v>0.39</v>
      </c>
      <c r="J3374" s="37">
        <v>0.59100000000000008</v>
      </c>
      <c r="K3374" s="37">
        <v>0.56700000000000006</v>
      </c>
      <c r="L3374" s="9">
        <v>3.7000000000000005E-5</v>
      </c>
      <c r="M3374" s="9">
        <v>4.9000000000000005E-5</v>
      </c>
      <c r="N3374" s="9">
        <v>3.1000000000000001E-5</v>
      </c>
    </row>
    <row r="3375" spans="1:14" x14ac:dyDescent="0.2">
      <c r="A3375">
        <v>720783</v>
      </c>
      <c r="B3375">
        <v>11525536</v>
      </c>
      <c r="C3375">
        <v>1606860</v>
      </c>
      <c r="D3375" s="9">
        <v>1.387380113015984E-5</v>
      </c>
      <c r="E3375" s="9">
        <v>2.1951256757169471E-5</v>
      </c>
      <c r="F3375" s="9">
        <v>1.2011002825386157E-4</v>
      </c>
      <c r="G3375" s="8">
        <v>2.63E-2</v>
      </c>
      <c r="H3375" s="8" t="s">
        <v>54</v>
      </c>
      <c r="I3375" s="37">
        <v>0.41299999999999998</v>
      </c>
      <c r="J3375" s="37">
        <v>0.62</v>
      </c>
      <c r="K3375" s="37">
        <v>0.60299999999999998</v>
      </c>
      <c r="L3375" s="9">
        <v>2.1699999999999999E-4</v>
      </c>
      <c r="M3375" s="9">
        <v>2.1699999999999999E-4</v>
      </c>
      <c r="N3375" s="9">
        <v>1.1900000000000001E-4</v>
      </c>
    </row>
    <row r="3376" spans="1:14" x14ac:dyDescent="0.2">
      <c r="A3376">
        <v>720783</v>
      </c>
      <c r="B3376">
        <v>11525536</v>
      </c>
      <c r="C3376">
        <v>1606860</v>
      </c>
      <c r="D3376" s="9">
        <v>1.387380113015984E-5</v>
      </c>
      <c r="E3376" s="9">
        <v>2.2732131503471942E-5</v>
      </c>
      <c r="F3376" s="9">
        <v>1.1450904248036543E-4</v>
      </c>
      <c r="G3376" s="8">
        <v>4.2450000000000002E-2</v>
      </c>
      <c r="H3376" s="8" t="s">
        <v>54</v>
      </c>
      <c r="I3376" s="37">
        <v>0.42499999999999999</v>
      </c>
      <c r="J3376" s="37">
        <v>0.63300000000000001</v>
      </c>
      <c r="K3376" s="37">
        <v>0.60299999999999998</v>
      </c>
      <c r="L3376" s="9">
        <v>3.3700000000000001E-4</v>
      </c>
      <c r="M3376" s="9">
        <v>3.3700000000000001E-4</v>
      </c>
      <c r="N3376" s="9">
        <v>2.3800000000000001E-4</v>
      </c>
    </row>
    <row r="3377" spans="1:14" x14ac:dyDescent="0.2">
      <c r="A3377">
        <v>720783</v>
      </c>
      <c r="B3377">
        <v>11525536</v>
      </c>
      <c r="C3377">
        <v>1606860</v>
      </c>
      <c r="D3377" s="9">
        <v>1.387380113015984E-5</v>
      </c>
      <c r="E3377" s="9">
        <v>2.4207117135376611E-5</v>
      </c>
      <c r="F3377" s="9">
        <v>1.2757800928518974E-4</v>
      </c>
      <c r="G3377" s="8">
        <v>1.8020000000000001E-2</v>
      </c>
      <c r="H3377" s="8" t="s">
        <v>54</v>
      </c>
      <c r="I3377" s="37">
        <v>0.435</v>
      </c>
      <c r="J3377" s="37">
        <v>0.63700000000000001</v>
      </c>
      <c r="K3377" s="37">
        <v>0.60299999999999998</v>
      </c>
      <c r="L3377" s="9">
        <v>3.8200000000000002E-4</v>
      </c>
      <c r="M3377" s="9">
        <v>4.3200000000000004E-4</v>
      </c>
      <c r="N3377" s="9">
        <v>2.9500000000000001E-4</v>
      </c>
    </row>
    <row r="3378" spans="1:14" x14ac:dyDescent="0.2">
      <c r="A3378">
        <v>720783</v>
      </c>
      <c r="B3378">
        <v>11525536</v>
      </c>
      <c r="C3378">
        <v>1606860</v>
      </c>
      <c r="D3378" s="9">
        <v>1.387380113015984E-5</v>
      </c>
      <c r="E3378" s="9">
        <v>1.8307174607757939E-5</v>
      </c>
      <c r="F3378" s="9">
        <v>9.5216758149434296E-5</v>
      </c>
      <c r="G3378" s="8">
        <v>4.9250000000000006E-3</v>
      </c>
      <c r="H3378" s="8" t="s">
        <v>54</v>
      </c>
      <c r="I3378" s="37">
        <v>0.435</v>
      </c>
      <c r="J3378" s="37">
        <v>0.63700000000000001</v>
      </c>
      <c r="K3378" s="37">
        <v>0.60299999999999998</v>
      </c>
      <c r="L3378" s="9">
        <v>4.1200000000000004E-4</v>
      </c>
      <c r="M3378" s="9">
        <v>4.3200000000000004E-4</v>
      </c>
      <c r="N3378" s="9">
        <v>2.9999999999999997E-4</v>
      </c>
    </row>
    <row r="3379" spans="1:14" x14ac:dyDescent="0.2">
      <c r="A3379">
        <v>720783</v>
      </c>
      <c r="B3379">
        <v>11525536</v>
      </c>
      <c r="C3379">
        <v>1606860</v>
      </c>
      <c r="D3379" s="9">
        <v>1.387380113015984E-5</v>
      </c>
      <c r="E3379" s="9">
        <v>1.7699827582856016E-5</v>
      </c>
      <c r="F3379" s="9">
        <v>1.020624074281518E-4</v>
      </c>
      <c r="G3379" s="8">
        <v>4.5500000000000002E-3</v>
      </c>
      <c r="H3379" s="8" t="s">
        <v>54</v>
      </c>
      <c r="I3379" s="37">
        <v>0.435</v>
      </c>
      <c r="J3379" s="37">
        <v>0.63700000000000001</v>
      </c>
      <c r="K3379" s="37">
        <v>0.60299999999999998</v>
      </c>
      <c r="L3379" s="9" t="s">
        <v>54</v>
      </c>
      <c r="M3379" s="9" t="s">
        <v>54</v>
      </c>
      <c r="N3379" s="9" t="s">
        <v>54</v>
      </c>
    </row>
    <row r="3380" spans="1:14" x14ac:dyDescent="0.2">
      <c r="A3380">
        <v>720783</v>
      </c>
      <c r="B3380">
        <v>11525536</v>
      </c>
      <c r="C3380">
        <v>1606860</v>
      </c>
      <c r="D3380" s="9">
        <v>1.387380113015984E-5</v>
      </c>
      <c r="E3380" s="9">
        <v>1.6311605811651624E-5</v>
      </c>
      <c r="F3380" s="9">
        <v>8.5259450107663399E-5</v>
      </c>
      <c r="G3380" s="8">
        <v>1.82E-3</v>
      </c>
      <c r="H3380" s="8" t="s">
        <v>54</v>
      </c>
      <c r="I3380" s="37" t="s">
        <v>54</v>
      </c>
      <c r="J3380" s="37" t="s">
        <v>54</v>
      </c>
      <c r="K3380" s="37" t="s">
        <v>54</v>
      </c>
      <c r="L3380" s="9" t="s">
        <v>54</v>
      </c>
      <c r="M3380" s="9" t="s">
        <v>54</v>
      </c>
      <c r="N3380" s="9" t="s">
        <v>54</v>
      </c>
    </row>
    <row r="3381" spans="1:14" x14ac:dyDescent="0.2">
      <c r="A3381">
        <v>720783</v>
      </c>
      <c r="B3381">
        <v>11525536</v>
      </c>
      <c r="C3381">
        <v>1606860</v>
      </c>
      <c r="D3381" s="9">
        <v>1.387380113015984E-5</v>
      </c>
      <c r="E3381" s="9">
        <v>1.6051314229550799E-5</v>
      </c>
      <c r="F3381" s="9">
        <v>8.7126445365495438E-5</v>
      </c>
      <c r="G3381" s="8">
        <v>9.2499999999999993E-4</v>
      </c>
      <c r="H3381" s="8" t="s">
        <v>54</v>
      </c>
      <c r="I3381" s="37" t="s">
        <v>54</v>
      </c>
      <c r="J3381" s="37" t="s">
        <v>54</v>
      </c>
      <c r="K3381" s="37" t="s">
        <v>54</v>
      </c>
      <c r="L3381" s="9" t="s">
        <v>54</v>
      </c>
      <c r="M3381" s="9" t="s">
        <v>54</v>
      </c>
      <c r="N3381" s="9" t="s">
        <v>54</v>
      </c>
    </row>
    <row r="3382" spans="1:14" x14ac:dyDescent="0.2">
      <c r="A3382">
        <v>720783</v>
      </c>
      <c r="B3382">
        <v>11525536</v>
      </c>
      <c r="C3382">
        <v>1606860</v>
      </c>
      <c r="D3382" s="9">
        <v>1.387380113015984E-5</v>
      </c>
      <c r="E3382" s="9">
        <v>1.6485133533052172E-5</v>
      </c>
      <c r="F3382" s="9">
        <v>8.5881781860274074E-5</v>
      </c>
      <c r="G3382" s="8">
        <v>9.0000000000000008E-4</v>
      </c>
      <c r="H3382" s="8" t="s">
        <v>54</v>
      </c>
      <c r="I3382" s="37">
        <v>1.3999999999999999E-2</v>
      </c>
      <c r="J3382" s="37">
        <v>1.2E-2</v>
      </c>
      <c r="K3382" s="37">
        <v>0</v>
      </c>
      <c r="L3382" s="9" t="s">
        <v>54</v>
      </c>
      <c r="M3382" s="9" t="s">
        <v>54</v>
      </c>
      <c r="N3382" s="9" t="s">
        <v>54</v>
      </c>
    </row>
    <row r="3383" spans="1:14" x14ac:dyDescent="0.2">
      <c r="A3383">
        <v>720783</v>
      </c>
      <c r="B3383">
        <v>11525536</v>
      </c>
      <c r="C3383">
        <v>1606860</v>
      </c>
      <c r="D3383" s="9">
        <v>1.387380113015984E-5</v>
      </c>
      <c r="E3383" s="9">
        <v>1.474985631904668E-5</v>
      </c>
      <c r="F3383" s="9">
        <v>7.5924473818503164E-5</v>
      </c>
      <c r="G3383" s="8">
        <v>1.4499999999999999E-3</v>
      </c>
      <c r="H3383" s="8" t="s">
        <v>54</v>
      </c>
      <c r="I3383" s="37">
        <v>8.5000000000000006E-2</v>
      </c>
      <c r="J3383" s="37">
        <v>0.129</v>
      </c>
      <c r="K3383" s="37">
        <v>0.21100000000000002</v>
      </c>
      <c r="L3383" s="9" t="s">
        <v>54</v>
      </c>
      <c r="M3383" s="9" t="s">
        <v>54</v>
      </c>
      <c r="N3383" s="9" t="s">
        <v>54</v>
      </c>
    </row>
    <row r="3384" spans="1:14" x14ac:dyDescent="0.2">
      <c r="A3384">
        <v>720783</v>
      </c>
      <c r="B3384">
        <v>11525536</v>
      </c>
      <c r="C3384">
        <v>1606860</v>
      </c>
      <c r="D3384" s="9">
        <v>1.387380113015984E-5</v>
      </c>
      <c r="E3384" s="9">
        <v>1.57042587867497E-5</v>
      </c>
      <c r="F3384" s="9">
        <v>8.4014786602442035E-5</v>
      </c>
      <c r="G3384" s="8">
        <v>1.1050000000000001E-2</v>
      </c>
      <c r="H3384" s="8" t="s">
        <v>54</v>
      </c>
      <c r="I3384" s="37">
        <v>0.26300000000000001</v>
      </c>
      <c r="J3384" s="37">
        <v>0.441</v>
      </c>
      <c r="K3384" s="37">
        <v>0.44200000000000006</v>
      </c>
      <c r="L3384" s="9">
        <v>0</v>
      </c>
      <c r="M3384" s="9">
        <v>3.9999999999999998E-6</v>
      </c>
      <c r="N3384" s="9">
        <v>0</v>
      </c>
    </row>
    <row r="3385" spans="1:14" x14ac:dyDescent="0.2">
      <c r="A3385">
        <v>720783</v>
      </c>
      <c r="B3385">
        <v>11525536</v>
      </c>
      <c r="C3385">
        <v>1606860</v>
      </c>
      <c r="D3385" s="9">
        <v>1.387380113015984E-5</v>
      </c>
      <c r="E3385" s="9">
        <v>1.7613063722155742E-5</v>
      </c>
      <c r="F3385" s="9">
        <v>9.5839089902044985E-5</v>
      </c>
      <c r="G3385" s="8">
        <v>1.2379999999999999E-2</v>
      </c>
      <c r="H3385" s="8" t="s">
        <v>54</v>
      </c>
      <c r="I3385" s="37">
        <v>0.36</v>
      </c>
      <c r="J3385" s="37">
        <v>0.58499999999999996</v>
      </c>
      <c r="K3385" s="37">
        <v>0.57299999999999995</v>
      </c>
      <c r="L3385" s="9">
        <v>0</v>
      </c>
      <c r="M3385" s="9">
        <v>6.0000000000000002E-6</v>
      </c>
      <c r="N3385" s="9">
        <v>0</v>
      </c>
    </row>
    <row r="3386" spans="1:14" x14ac:dyDescent="0.2">
      <c r="A3386">
        <v>720783</v>
      </c>
      <c r="B3386">
        <v>11525536</v>
      </c>
      <c r="C3386">
        <v>1606860</v>
      </c>
      <c r="D3386" s="9">
        <v>1.387380113015984E-5</v>
      </c>
      <c r="E3386" s="9">
        <v>1.9521868657561783E-5</v>
      </c>
      <c r="F3386" s="9">
        <v>1.0392940268598384E-4</v>
      </c>
      <c r="G3386" s="8">
        <v>8.5500000000000003E-3</v>
      </c>
      <c r="H3386" s="8" t="s">
        <v>54</v>
      </c>
      <c r="I3386" s="37">
        <v>0.38799999999999996</v>
      </c>
      <c r="J3386" s="37">
        <v>0.63200000000000001</v>
      </c>
      <c r="K3386" s="37">
        <v>0.60499999999999998</v>
      </c>
      <c r="L3386" s="9">
        <v>0</v>
      </c>
      <c r="M3386" s="9">
        <v>4.0000000000000003E-5</v>
      </c>
      <c r="N3386" s="9">
        <v>1.5E-5</v>
      </c>
    </row>
    <row r="3387" spans="1:14" x14ac:dyDescent="0.2">
      <c r="A3387">
        <v>712820</v>
      </c>
      <c r="B3387">
        <v>11533561</v>
      </c>
      <c r="C3387">
        <v>1634602</v>
      </c>
      <c r="D3387" s="9">
        <v>1.4028787071069835E-5</v>
      </c>
      <c r="E3387" s="9">
        <v>2.1849279680403996E-5</v>
      </c>
      <c r="F3387" s="9">
        <v>1.1378916702659118E-4</v>
      </c>
      <c r="G3387" s="8">
        <v>1.1275E-2</v>
      </c>
      <c r="H3387" s="8" t="s">
        <v>54</v>
      </c>
      <c r="I3387" s="37">
        <v>0.40799999999999997</v>
      </c>
      <c r="J3387" s="37">
        <v>0.65200000000000002</v>
      </c>
      <c r="K3387" s="37">
        <v>0.625</v>
      </c>
      <c r="L3387" s="9">
        <v>7.9999999999999996E-6</v>
      </c>
      <c r="M3387" s="9">
        <v>4.0000000000000003E-5</v>
      </c>
      <c r="N3387" s="9">
        <v>1.5E-5</v>
      </c>
    </row>
    <row r="3388" spans="1:14" x14ac:dyDescent="0.2">
      <c r="A3388">
        <v>712820</v>
      </c>
      <c r="B3388">
        <v>11533561</v>
      </c>
      <c r="C3388">
        <v>1634602</v>
      </c>
      <c r="D3388" s="9">
        <v>1.4028787071069835E-5</v>
      </c>
      <c r="E3388" s="9">
        <v>1.8467843539389094E-5</v>
      </c>
      <c r="F3388" s="9">
        <v>9.6659615001082826E-5</v>
      </c>
      <c r="G3388" s="8">
        <v>1.3920000000000002E-2</v>
      </c>
      <c r="H3388" s="8" t="s">
        <v>54</v>
      </c>
      <c r="I3388" s="37">
        <v>0.42</v>
      </c>
      <c r="J3388" s="37">
        <v>0.66900000000000004</v>
      </c>
      <c r="K3388" s="37">
        <v>0.65400000000000003</v>
      </c>
      <c r="L3388" s="9">
        <v>7.9999999999999996E-6</v>
      </c>
      <c r="M3388" s="9">
        <v>4.0000000000000003E-5</v>
      </c>
      <c r="N3388" s="9">
        <v>2.0000000000000002E-5</v>
      </c>
    </row>
    <row r="3389" spans="1:14" x14ac:dyDescent="0.2">
      <c r="A3389">
        <v>712820</v>
      </c>
      <c r="B3389">
        <v>11533561</v>
      </c>
      <c r="C3389">
        <v>1634602</v>
      </c>
      <c r="D3389" s="9">
        <v>1.4028787071069835E-5</v>
      </c>
      <c r="E3389" s="9">
        <v>2.4623791385852122E-5</v>
      </c>
      <c r="F3389" s="9">
        <v>1.3581287677367335E-4</v>
      </c>
      <c r="G3389" s="8">
        <v>1.0474999999999998E-2</v>
      </c>
      <c r="H3389" s="8" t="s">
        <v>54</v>
      </c>
      <c r="I3389" s="37">
        <v>0.43100000000000005</v>
      </c>
      <c r="J3389" s="37">
        <v>0.67599999999999993</v>
      </c>
      <c r="K3389" s="37">
        <v>0.69700000000000006</v>
      </c>
      <c r="L3389" s="9">
        <v>2.2999999999999997E-5</v>
      </c>
      <c r="M3389" s="9">
        <v>9.6000000000000002E-5</v>
      </c>
      <c r="N3389" s="9">
        <v>6.0000000000000002E-5</v>
      </c>
    </row>
    <row r="3390" spans="1:14" x14ac:dyDescent="0.2">
      <c r="A3390">
        <v>712820</v>
      </c>
      <c r="B3390">
        <v>11533561</v>
      </c>
      <c r="C3390">
        <v>1634602</v>
      </c>
      <c r="D3390" s="9">
        <v>1.4028787071069835E-5</v>
      </c>
      <c r="E3390" s="9">
        <v>1.8034326085412823E-5</v>
      </c>
      <c r="F3390" s="9">
        <v>9.604784528588611E-5</v>
      </c>
      <c r="G3390" s="8">
        <v>6.4250000000000002E-3</v>
      </c>
      <c r="H3390" s="8" t="s">
        <v>54</v>
      </c>
      <c r="I3390" s="37">
        <v>0.434</v>
      </c>
      <c r="J3390" s="37">
        <v>0.68099999999999994</v>
      </c>
      <c r="K3390" s="37">
        <v>0.70400000000000007</v>
      </c>
      <c r="L3390" s="9">
        <v>6.9999999999999994E-5</v>
      </c>
      <c r="M3390" s="9">
        <v>1.9800000000000002E-4</v>
      </c>
      <c r="N3390" s="9">
        <v>1.35E-4</v>
      </c>
    </row>
    <row r="3391" spans="1:14" x14ac:dyDescent="0.2">
      <c r="A3391">
        <v>712820</v>
      </c>
      <c r="B3391">
        <v>11533561</v>
      </c>
      <c r="C3391">
        <v>1634602</v>
      </c>
      <c r="D3391" s="9">
        <v>1.4028787071069835E-5</v>
      </c>
      <c r="E3391" s="9">
        <v>1.4652889944397919E-5</v>
      </c>
      <c r="F3391" s="9">
        <v>7.2800596108410484E-5</v>
      </c>
      <c r="G3391" s="8">
        <v>3.9999999999999992E-3</v>
      </c>
      <c r="H3391" s="8" t="s">
        <v>54</v>
      </c>
      <c r="I3391" s="37">
        <v>0.43700000000000006</v>
      </c>
      <c r="J3391" s="37">
        <v>0.68099999999999994</v>
      </c>
      <c r="K3391" s="37">
        <v>0.70400000000000007</v>
      </c>
      <c r="L3391" s="9" t="s">
        <v>54</v>
      </c>
      <c r="M3391" s="9" t="s">
        <v>54</v>
      </c>
      <c r="N3391" s="9" t="s">
        <v>54</v>
      </c>
    </row>
    <row r="3392" spans="1:14" x14ac:dyDescent="0.2">
      <c r="A3392">
        <v>712820</v>
      </c>
      <c r="B3392">
        <v>11533561</v>
      </c>
      <c r="C3392">
        <v>1634602</v>
      </c>
      <c r="D3392" s="9">
        <v>1.4028787071069835E-5</v>
      </c>
      <c r="E3392" s="9">
        <v>1.4392779472012157E-5</v>
      </c>
      <c r="F3392" s="9">
        <v>7.7082984114787577E-5</v>
      </c>
      <c r="G3392" s="8">
        <v>1.15E-3</v>
      </c>
      <c r="H3392" s="8" t="s">
        <v>54</v>
      </c>
      <c r="I3392" s="37" t="s">
        <v>54</v>
      </c>
      <c r="J3392" s="37" t="s">
        <v>54</v>
      </c>
      <c r="K3392" s="37" t="s">
        <v>54</v>
      </c>
      <c r="L3392" s="9" t="s">
        <v>54</v>
      </c>
      <c r="M3392" s="9" t="s">
        <v>54</v>
      </c>
      <c r="N3392" s="9" t="s">
        <v>54</v>
      </c>
    </row>
    <row r="3393" spans="1:14" x14ac:dyDescent="0.2">
      <c r="A3393">
        <v>712820</v>
      </c>
      <c r="B3393">
        <v>11533561</v>
      </c>
      <c r="C3393">
        <v>1634602</v>
      </c>
      <c r="D3393" s="9">
        <v>1.4028787071069835E-5</v>
      </c>
      <c r="E3393" s="9">
        <v>1.5433221361555204E-5</v>
      </c>
      <c r="F3393" s="9">
        <v>8.0141832690771211E-5</v>
      </c>
      <c r="G3393" s="8">
        <v>1E-3</v>
      </c>
      <c r="H3393" s="8" t="s">
        <v>54</v>
      </c>
      <c r="I3393" s="37" t="s">
        <v>54</v>
      </c>
      <c r="J3393" s="37" t="s">
        <v>54</v>
      </c>
      <c r="K3393" s="37" t="s">
        <v>54</v>
      </c>
      <c r="L3393" s="9" t="s">
        <v>54</v>
      </c>
      <c r="M3393" s="9" t="s">
        <v>54</v>
      </c>
      <c r="N3393" s="9" t="s">
        <v>54</v>
      </c>
    </row>
    <row r="3394" spans="1:14" x14ac:dyDescent="0.2">
      <c r="A3394">
        <v>712820</v>
      </c>
      <c r="B3394">
        <v>11533561</v>
      </c>
      <c r="C3394">
        <v>1634602</v>
      </c>
      <c r="D3394" s="9">
        <v>1.4028787071069835E-5</v>
      </c>
      <c r="E3394" s="9">
        <v>1.5433221361555204E-5</v>
      </c>
      <c r="F3394" s="9">
        <v>8.1365372121164657E-5</v>
      </c>
      <c r="G3394" s="8">
        <v>1.3799999999999999E-3</v>
      </c>
      <c r="H3394" s="8" t="s">
        <v>54</v>
      </c>
      <c r="I3394" s="37">
        <v>2.1000000000000001E-2</v>
      </c>
      <c r="J3394" s="37">
        <v>1.1000000000000001E-2</v>
      </c>
      <c r="K3394" s="37">
        <v>7.0999999999999994E-2</v>
      </c>
      <c r="L3394" s="9" t="s">
        <v>54</v>
      </c>
      <c r="M3394" s="9" t="s">
        <v>54</v>
      </c>
      <c r="N3394" s="9" t="s">
        <v>54</v>
      </c>
    </row>
    <row r="3395" spans="1:14" x14ac:dyDescent="0.2">
      <c r="A3395">
        <v>712820</v>
      </c>
      <c r="B3395">
        <v>11533561</v>
      </c>
      <c r="C3395">
        <v>1634602</v>
      </c>
      <c r="D3395" s="9">
        <v>1.4028787071069835E-5</v>
      </c>
      <c r="E3395" s="9">
        <v>1.6560366741893504E-5</v>
      </c>
      <c r="F3395" s="9">
        <v>9.2377226994705747E-5</v>
      </c>
      <c r="G3395" s="8">
        <v>3.7749999999999997E-3</v>
      </c>
      <c r="H3395" s="8" t="s">
        <v>54</v>
      </c>
      <c r="I3395" s="37">
        <v>8.5000000000000006E-2</v>
      </c>
      <c r="J3395" s="37">
        <v>0.127</v>
      </c>
      <c r="K3395" s="37">
        <v>0.17100000000000001</v>
      </c>
      <c r="L3395" s="9" t="s">
        <v>54</v>
      </c>
      <c r="M3395" s="9" t="s">
        <v>54</v>
      </c>
      <c r="N3395" s="9" t="s">
        <v>54</v>
      </c>
    </row>
    <row r="3396" spans="1:14" x14ac:dyDescent="0.2">
      <c r="A3396">
        <v>712820</v>
      </c>
      <c r="B3396">
        <v>11533561</v>
      </c>
      <c r="C3396">
        <v>1634602</v>
      </c>
      <c r="D3396" s="9">
        <v>1.4028787071069835E-5</v>
      </c>
      <c r="E3396" s="9">
        <v>1.7167291177460283E-5</v>
      </c>
      <c r="F3396" s="9">
        <v>9.0541917849115558E-5</v>
      </c>
      <c r="G3396" s="8">
        <v>1.208E-2</v>
      </c>
      <c r="H3396" s="8" t="s">
        <v>54</v>
      </c>
      <c r="I3396" s="37">
        <v>0.255</v>
      </c>
      <c r="J3396" s="37">
        <v>0.433</v>
      </c>
      <c r="K3396" s="37">
        <v>0.35899999999999999</v>
      </c>
      <c r="L3396" s="9">
        <v>0</v>
      </c>
      <c r="M3396" s="9">
        <v>3.1000000000000001E-5</v>
      </c>
      <c r="N3396" s="9">
        <v>9.0000000000000002E-6</v>
      </c>
    </row>
    <row r="3397" spans="1:14" x14ac:dyDescent="0.2">
      <c r="A3397">
        <v>712820</v>
      </c>
      <c r="B3397">
        <v>11533561</v>
      </c>
      <c r="C3397">
        <v>1634602</v>
      </c>
      <c r="D3397" s="9">
        <v>1.4028787071069835E-5</v>
      </c>
      <c r="E3397" s="9">
        <v>1.6560366741893504E-5</v>
      </c>
      <c r="F3397" s="9">
        <v>8.6871299557935209E-5</v>
      </c>
      <c r="G3397" s="8">
        <v>1.8175E-2</v>
      </c>
      <c r="H3397" s="8" t="s">
        <v>54</v>
      </c>
      <c r="I3397" s="37">
        <v>0.34399999999999997</v>
      </c>
      <c r="J3397" s="37">
        <v>0.54500000000000004</v>
      </c>
      <c r="K3397" s="37">
        <v>0.51700000000000002</v>
      </c>
      <c r="L3397" s="9">
        <v>8.6999999999999987E-5</v>
      </c>
      <c r="M3397" s="9">
        <v>1.1400000000000001E-4</v>
      </c>
      <c r="N3397" s="9">
        <v>8.099999999999999E-5</v>
      </c>
    </row>
    <row r="3398" spans="1:14" x14ac:dyDescent="0.2">
      <c r="A3398">
        <v>712820</v>
      </c>
      <c r="B3398">
        <v>11533561</v>
      </c>
      <c r="C3398">
        <v>1634602</v>
      </c>
      <c r="D3398" s="9">
        <v>1.4028787071069835E-5</v>
      </c>
      <c r="E3398" s="9">
        <v>2.3236535533128059E-5</v>
      </c>
      <c r="F3398" s="9">
        <v>1.2724810076091917E-4</v>
      </c>
      <c r="G3398" s="8">
        <v>4.8325000000000007E-2</v>
      </c>
      <c r="H3398" s="8" t="s">
        <v>54</v>
      </c>
      <c r="I3398" s="37">
        <v>0.38300000000000001</v>
      </c>
      <c r="J3398" s="37">
        <v>0.58399999999999996</v>
      </c>
      <c r="K3398" s="37">
        <v>0.58399999999999996</v>
      </c>
      <c r="L3398" s="9">
        <v>4.2499999999999998E-4</v>
      </c>
      <c r="M3398" s="9">
        <v>1.2570000000000001E-3</v>
      </c>
      <c r="N3398" s="9">
        <v>7.0099999999999991E-4</v>
      </c>
    </row>
    <row r="3399" spans="1:14" x14ac:dyDescent="0.2">
      <c r="A3399">
        <v>706439</v>
      </c>
      <c r="B3399">
        <v>11549590</v>
      </c>
      <c r="C3399">
        <v>1666646</v>
      </c>
      <c r="D3399" s="9">
        <v>1.4155503872238085E-5</v>
      </c>
      <c r="E3399" s="9">
        <v>3.7750257801359182E-5</v>
      </c>
      <c r="F3399" s="9">
        <v>2.214027453940429E-4</v>
      </c>
      <c r="G3399" s="8">
        <v>4.2459999999999998E-2</v>
      </c>
      <c r="H3399" s="8" t="s">
        <v>54</v>
      </c>
      <c r="I3399" s="37">
        <v>0.41799999999999998</v>
      </c>
      <c r="J3399" s="37">
        <v>0.62</v>
      </c>
      <c r="K3399" s="37">
        <v>0.60799999999999998</v>
      </c>
      <c r="L3399" s="9">
        <v>5.7499999999999999E-4</v>
      </c>
      <c r="M3399" s="9">
        <v>2.1329999999999999E-3</v>
      </c>
      <c r="N3399" s="9">
        <v>1.042E-3</v>
      </c>
    </row>
    <row r="3400" spans="1:14" x14ac:dyDescent="0.2">
      <c r="A3400">
        <v>706439</v>
      </c>
      <c r="B3400">
        <v>11549590</v>
      </c>
      <c r="C3400">
        <v>1666646</v>
      </c>
      <c r="D3400" s="9">
        <v>1.4155503872238085E-5</v>
      </c>
      <c r="E3400" s="9">
        <v>2.1212874223240826E-5</v>
      </c>
      <c r="F3400" s="9">
        <v>1.1100137641706758E-4</v>
      </c>
      <c r="G3400" s="8">
        <v>2.4024999999999998E-2</v>
      </c>
      <c r="H3400" s="8" t="s">
        <v>54</v>
      </c>
      <c r="I3400" s="37">
        <v>0.43700000000000006</v>
      </c>
      <c r="J3400" s="37">
        <v>0.629</v>
      </c>
      <c r="K3400" s="37">
        <v>0.63700000000000001</v>
      </c>
      <c r="L3400" s="9">
        <v>6.3000000000000003E-4</v>
      </c>
      <c r="M3400" s="9">
        <v>2.2850000000000001E-3</v>
      </c>
      <c r="N3400" s="9">
        <v>1.1229999999999999E-3</v>
      </c>
    </row>
    <row r="3401" spans="1:14" x14ac:dyDescent="0.2">
      <c r="A3401">
        <v>706439</v>
      </c>
      <c r="B3401">
        <v>11549590</v>
      </c>
      <c r="C3401">
        <v>1666646</v>
      </c>
      <c r="D3401" s="9">
        <v>1.4155503872238085E-5</v>
      </c>
      <c r="E3401" s="9">
        <v>2.2857954265043173E-5</v>
      </c>
      <c r="F3401" s="9">
        <v>1.2180151033872819E-4</v>
      </c>
      <c r="G3401" s="8">
        <v>1.225E-2</v>
      </c>
      <c r="H3401" s="8" t="s">
        <v>54</v>
      </c>
      <c r="I3401" s="37">
        <v>0.44500000000000001</v>
      </c>
      <c r="J3401" s="37">
        <v>0.63400000000000001</v>
      </c>
      <c r="K3401" s="37">
        <v>0.66300000000000003</v>
      </c>
      <c r="L3401" s="9">
        <v>7.0099999999999991E-4</v>
      </c>
      <c r="M3401" s="9">
        <v>2.4369999999999999E-3</v>
      </c>
      <c r="N3401" s="9">
        <v>1.227E-3</v>
      </c>
    </row>
    <row r="3402" spans="1:14" x14ac:dyDescent="0.2">
      <c r="A3402">
        <v>706439</v>
      </c>
      <c r="B3402">
        <v>11549590</v>
      </c>
      <c r="C3402">
        <v>1666646</v>
      </c>
      <c r="D3402" s="9">
        <v>1.4155503872238085E-5</v>
      </c>
      <c r="E3402" s="9">
        <v>1.8961712060774453E-5</v>
      </c>
      <c r="F3402" s="9">
        <v>9.7801212735037913E-5</v>
      </c>
      <c r="G3402" s="8">
        <v>7.2500000000000004E-3</v>
      </c>
      <c r="H3402" s="8" t="s">
        <v>54</v>
      </c>
      <c r="I3402" s="37">
        <v>0.44700000000000006</v>
      </c>
      <c r="J3402" s="37">
        <v>0.63500000000000001</v>
      </c>
      <c r="K3402" s="37">
        <v>0.66700000000000004</v>
      </c>
      <c r="L3402" s="9">
        <v>7.3999999999999999E-4</v>
      </c>
      <c r="M3402" s="9">
        <v>2.4369999999999999E-3</v>
      </c>
      <c r="N3402" s="9">
        <v>1.274E-3</v>
      </c>
    </row>
    <row r="3403" spans="1:14" x14ac:dyDescent="0.2">
      <c r="A3403">
        <v>706439</v>
      </c>
      <c r="B3403">
        <v>11549590</v>
      </c>
      <c r="C3403">
        <v>1666646</v>
      </c>
      <c r="D3403" s="9">
        <v>1.4155503872238085E-5</v>
      </c>
      <c r="E3403" s="9">
        <v>1.6710549898308079E-5</v>
      </c>
      <c r="F3403" s="9">
        <v>8.2801026732731489E-5</v>
      </c>
      <c r="G3403" s="8">
        <v>2.96E-3</v>
      </c>
      <c r="H3403" s="8" t="s">
        <v>54</v>
      </c>
      <c r="I3403" s="37">
        <v>0.44799999999999995</v>
      </c>
      <c r="J3403" s="37">
        <v>0.63900000000000001</v>
      </c>
      <c r="K3403" s="37">
        <v>0.66700000000000004</v>
      </c>
      <c r="L3403" s="9" t="s">
        <v>54</v>
      </c>
      <c r="M3403" s="9" t="s">
        <v>54</v>
      </c>
      <c r="N3403" s="9" t="s">
        <v>54</v>
      </c>
    </row>
    <row r="3404" spans="1:14" x14ac:dyDescent="0.2">
      <c r="A3404">
        <v>706439</v>
      </c>
      <c r="B3404">
        <v>11549590</v>
      </c>
      <c r="C3404">
        <v>1666646</v>
      </c>
      <c r="D3404" s="9">
        <v>1.4155503872238085E-5</v>
      </c>
      <c r="E3404" s="9">
        <v>1.6191050937738915E-5</v>
      </c>
      <c r="F3404" s="9">
        <v>8.5201056493100521E-5</v>
      </c>
      <c r="G3404" s="8">
        <v>2.1999999999999997E-3</v>
      </c>
      <c r="H3404" s="8" t="s">
        <v>54</v>
      </c>
      <c r="I3404" s="37" t="s">
        <v>54</v>
      </c>
      <c r="J3404" s="37" t="s">
        <v>54</v>
      </c>
      <c r="K3404" s="37" t="s">
        <v>54</v>
      </c>
      <c r="L3404" s="9" t="s">
        <v>54</v>
      </c>
      <c r="M3404" s="9" t="s">
        <v>54</v>
      </c>
      <c r="N3404" s="9" t="s">
        <v>54</v>
      </c>
    </row>
    <row r="3405" spans="1:14" x14ac:dyDescent="0.2">
      <c r="A3405">
        <v>706439</v>
      </c>
      <c r="B3405">
        <v>11549590</v>
      </c>
      <c r="C3405">
        <v>1666646</v>
      </c>
      <c r="D3405" s="9">
        <v>1.4155503872238085E-5</v>
      </c>
      <c r="E3405" s="9">
        <v>1.5325219336790311E-5</v>
      </c>
      <c r="F3405" s="9">
        <v>7.2600900251163116E-5</v>
      </c>
      <c r="G3405" s="8">
        <v>1.5E-3</v>
      </c>
      <c r="H3405" s="8" t="s">
        <v>54</v>
      </c>
      <c r="I3405" s="37" t="s">
        <v>54</v>
      </c>
      <c r="J3405" s="37" t="s">
        <v>54</v>
      </c>
      <c r="K3405" s="37" t="s">
        <v>54</v>
      </c>
      <c r="L3405" s="9" t="s">
        <v>54</v>
      </c>
      <c r="M3405" s="9" t="s">
        <v>54</v>
      </c>
      <c r="N3405" s="9" t="s">
        <v>54</v>
      </c>
    </row>
    <row r="3406" spans="1:14" x14ac:dyDescent="0.2">
      <c r="A3406">
        <v>706439</v>
      </c>
      <c r="B3406">
        <v>11549590</v>
      </c>
      <c r="C3406">
        <v>1666646</v>
      </c>
      <c r="D3406" s="9">
        <v>1.4155503872238085E-5</v>
      </c>
      <c r="E3406" s="9">
        <v>1.35935561348931E-5</v>
      </c>
      <c r="F3406" s="9">
        <v>6.7200833290332807E-5</v>
      </c>
      <c r="G3406" s="8">
        <v>2.1250000000000002E-3</v>
      </c>
      <c r="H3406" s="8" t="s">
        <v>54</v>
      </c>
      <c r="I3406" s="37">
        <v>1.8000000000000002E-2</v>
      </c>
      <c r="J3406" s="37">
        <v>0</v>
      </c>
      <c r="K3406" s="37">
        <v>6.5000000000000002E-2</v>
      </c>
      <c r="L3406" s="9" t="s">
        <v>54</v>
      </c>
      <c r="M3406" s="9" t="s">
        <v>54</v>
      </c>
      <c r="N3406" s="9" t="s">
        <v>54</v>
      </c>
    </row>
    <row r="3407" spans="1:14" x14ac:dyDescent="0.2">
      <c r="A3407">
        <v>706439</v>
      </c>
      <c r="B3407">
        <v>11549590</v>
      </c>
      <c r="C3407">
        <v>1666646</v>
      </c>
      <c r="D3407" s="9">
        <v>1.4155503872238085E-5</v>
      </c>
      <c r="E3407" s="9">
        <v>1.5758135137264613E-5</v>
      </c>
      <c r="F3407" s="9">
        <v>7.8600974652085683E-5</v>
      </c>
      <c r="G3407" s="8">
        <v>3.4749999999999998E-3</v>
      </c>
      <c r="H3407" s="8" t="s">
        <v>54</v>
      </c>
      <c r="I3407" s="37">
        <v>8.900000000000001E-2</v>
      </c>
      <c r="J3407" s="37">
        <v>0.154</v>
      </c>
      <c r="K3407" s="37">
        <v>0.182</v>
      </c>
      <c r="L3407" s="9" t="s">
        <v>54</v>
      </c>
      <c r="M3407" s="9" t="s">
        <v>54</v>
      </c>
      <c r="N3407" s="9" t="s">
        <v>54</v>
      </c>
    </row>
    <row r="3408" spans="1:14" x14ac:dyDescent="0.2">
      <c r="A3408">
        <v>706439</v>
      </c>
      <c r="B3408">
        <v>11549590</v>
      </c>
      <c r="C3408">
        <v>1666646</v>
      </c>
      <c r="D3408" s="9">
        <v>1.4155503872238085E-5</v>
      </c>
      <c r="E3408" s="9">
        <v>1.5498385656980031E-5</v>
      </c>
      <c r="F3408" s="9">
        <v>7.5000930011532148E-5</v>
      </c>
      <c r="G3408" s="8">
        <v>8.2199999999999999E-3</v>
      </c>
      <c r="H3408" s="8" t="s">
        <v>54</v>
      </c>
      <c r="I3408" s="37">
        <v>0.26300000000000001</v>
      </c>
      <c r="J3408" s="37">
        <v>0.41899999999999998</v>
      </c>
      <c r="K3408" s="37">
        <v>0.42899999999999999</v>
      </c>
      <c r="L3408" s="9">
        <v>0</v>
      </c>
      <c r="M3408" s="9">
        <v>4.5000000000000003E-5</v>
      </c>
      <c r="N3408" s="9">
        <v>2.2000000000000003E-5</v>
      </c>
    </row>
    <row r="3409" spans="1:14" x14ac:dyDescent="0.2">
      <c r="A3409">
        <v>706439</v>
      </c>
      <c r="B3409">
        <v>11549590</v>
      </c>
      <c r="C3409">
        <v>1666646</v>
      </c>
      <c r="D3409" s="9">
        <v>1.4155503872238085E-5</v>
      </c>
      <c r="E3409" s="9">
        <v>1.723004885887724E-5</v>
      </c>
      <c r="F3409" s="9">
        <v>9.0001116013838572E-5</v>
      </c>
      <c r="G3409" s="8">
        <v>1.0725000000000002E-2</v>
      </c>
      <c r="H3409" s="8">
        <v>0.82000000000000006</v>
      </c>
      <c r="I3409" s="37">
        <v>0.36</v>
      </c>
      <c r="J3409" s="37">
        <v>0.54300000000000004</v>
      </c>
      <c r="K3409" s="37">
        <v>0.56500000000000006</v>
      </c>
      <c r="L3409" s="9">
        <v>0</v>
      </c>
      <c r="M3409" s="9">
        <v>7.0999999999999991E-5</v>
      </c>
      <c r="N3409" s="9">
        <v>5.7000000000000003E-5</v>
      </c>
    </row>
    <row r="3410" spans="1:14" x14ac:dyDescent="0.2">
      <c r="A3410">
        <v>706439</v>
      </c>
      <c r="B3410">
        <v>11549590</v>
      </c>
      <c r="C3410">
        <v>1666646</v>
      </c>
      <c r="D3410" s="9">
        <v>1.4155503872238085E-5</v>
      </c>
      <c r="E3410" s="9">
        <v>2.0000709981912777E-5</v>
      </c>
      <c r="F3410" s="9">
        <v>9.9601235055314687E-5</v>
      </c>
      <c r="G3410" s="8">
        <v>1.3825E-2</v>
      </c>
      <c r="H3410" s="8" t="s">
        <v>54</v>
      </c>
      <c r="I3410" s="37">
        <v>0.39799999999999996</v>
      </c>
      <c r="J3410" s="37">
        <v>0.58200000000000007</v>
      </c>
      <c r="K3410" s="37">
        <v>0.64</v>
      </c>
      <c r="L3410" s="9">
        <v>6.0999999999999999E-5</v>
      </c>
      <c r="M3410" s="9">
        <v>1.4900000000000002E-4</v>
      </c>
      <c r="N3410" s="9">
        <v>1.4300000000000001E-4</v>
      </c>
    </row>
    <row r="3411" spans="1:14" x14ac:dyDescent="0.2">
      <c r="A3411">
        <v>700088</v>
      </c>
      <c r="B3411">
        <v>11560380</v>
      </c>
      <c r="C3411">
        <v>1704599</v>
      </c>
      <c r="D3411" s="9">
        <v>1.4283918593091155E-5</v>
      </c>
      <c r="E3411" s="9">
        <v>2.629671342983535E-5</v>
      </c>
      <c r="F3411" s="9">
        <v>1.24956074713173E-4</v>
      </c>
      <c r="G3411" s="8">
        <v>2.5879999999999997E-2</v>
      </c>
      <c r="H3411" s="8" t="s">
        <v>54</v>
      </c>
      <c r="I3411" s="37">
        <v>0.42299999999999999</v>
      </c>
      <c r="J3411" s="37">
        <v>0.60799999999999998</v>
      </c>
      <c r="K3411" s="37">
        <v>0.67799999999999994</v>
      </c>
      <c r="L3411" s="9">
        <v>2.2000000000000001E-4</v>
      </c>
      <c r="M3411" s="9">
        <v>5.1999999999999995E-4</v>
      </c>
      <c r="N3411" s="9">
        <v>4.4799999999999999E-4</v>
      </c>
    </row>
    <row r="3412" spans="1:14" x14ac:dyDescent="0.2">
      <c r="A3412">
        <v>700088</v>
      </c>
      <c r="B3412">
        <v>11560380</v>
      </c>
      <c r="C3412">
        <v>1704599</v>
      </c>
      <c r="D3412" s="9">
        <v>1.4283918593091155E-5</v>
      </c>
      <c r="E3412" s="9">
        <v>2.1452582008549892E-5</v>
      </c>
      <c r="F3412" s="9">
        <v>1.0149014518957245E-4</v>
      </c>
      <c r="G3412" s="8">
        <v>1.8125000000000002E-2</v>
      </c>
      <c r="H3412" s="8" t="s">
        <v>54</v>
      </c>
      <c r="I3412" s="37">
        <v>0.43700000000000006</v>
      </c>
      <c r="J3412" s="37">
        <v>0.61899999999999999</v>
      </c>
      <c r="K3412" s="37">
        <v>0.68299999999999994</v>
      </c>
      <c r="L3412" s="9">
        <v>2.7300000000000002E-4</v>
      </c>
      <c r="M3412" s="9">
        <v>7.8799999999999996E-4</v>
      </c>
      <c r="N3412" s="9">
        <v>6.559999999999999E-4</v>
      </c>
    </row>
    <row r="3413" spans="1:14" x14ac:dyDescent="0.2">
      <c r="A3413">
        <v>700088</v>
      </c>
      <c r="B3413">
        <v>11560380</v>
      </c>
      <c r="C3413">
        <v>1704599</v>
      </c>
      <c r="D3413" s="9">
        <v>1.4283918593091155E-5</v>
      </c>
      <c r="E3413" s="9">
        <v>2.2404107823445248E-5</v>
      </c>
      <c r="F3413" s="9">
        <v>1.1380975818946274E-4</v>
      </c>
      <c r="G3413" s="8">
        <v>1.2549999999999999E-2</v>
      </c>
      <c r="H3413" s="8" t="s">
        <v>54</v>
      </c>
      <c r="I3413" s="37">
        <v>0.44200000000000006</v>
      </c>
      <c r="J3413" s="37">
        <v>0.625</v>
      </c>
      <c r="K3413" s="37">
        <v>0.68799999999999994</v>
      </c>
      <c r="L3413" s="9">
        <v>3.19E-4</v>
      </c>
      <c r="M3413" s="9">
        <v>9.9599999999999992E-4</v>
      </c>
      <c r="N3413" s="9">
        <v>8.740000000000001E-4</v>
      </c>
    </row>
    <row r="3414" spans="1:14" x14ac:dyDescent="0.2">
      <c r="A3414">
        <v>700088</v>
      </c>
      <c r="B3414">
        <v>11560380</v>
      </c>
      <c r="C3414">
        <v>1704599</v>
      </c>
      <c r="D3414" s="9">
        <v>1.4283918593091155E-5</v>
      </c>
      <c r="E3414" s="9">
        <v>1.8078990483011804E-5</v>
      </c>
      <c r="F3414" s="9">
        <v>9.2103773380132215E-5</v>
      </c>
      <c r="G3414" s="8">
        <v>9.4000000000000004E-3</v>
      </c>
      <c r="H3414" s="8" t="s">
        <v>54</v>
      </c>
      <c r="I3414" s="37">
        <v>0.44500000000000001</v>
      </c>
      <c r="J3414" s="37">
        <v>0.629</v>
      </c>
      <c r="K3414" s="37">
        <v>0.68799999999999994</v>
      </c>
      <c r="L3414" s="9">
        <v>3.6400000000000001E-4</v>
      </c>
      <c r="M3414" s="9">
        <v>1.1440000000000001E-3</v>
      </c>
      <c r="N3414" s="9">
        <v>9.8200000000000002E-4</v>
      </c>
    </row>
    <row r="3415" spans="1:14" x14ac:dyDescent="0.2">
      <c r="A3415">
        <v>700088</v>
      </c>
      <c r="B3415">
        <v>11560380</v>
      </c>
      <c r="C3415">
        <v>1704599</v>
      </c>
      <c r="D3415" s="9">
        <v>1.4283918593091155E-5</v>
      </c>
      <c r="E3415" s="9">
        <v>1.8944013951098493E-5</v>
      </c>
      <c r="F3415" s="9">
        <v>9.7383607522942353E-5</v>
      </c>
      <c r="G3415" s="8">
        <v>3.7500000000000003E-3</v>
      </c>
      <c r="H3415" s="8" t="s">
        <v>54</v>
      </c>
      <c r="I3415" s="37">
        <v>0.44700000000000006</v>
      </c>
      <c r="J3415" s="37">
        <v>0.629</v>
      </c>
      <c r="K3415" s="37">
        <v>0.70099999999999996</v>
      </c>
      <c r="L3415" s="9" t="s">
        <v>54</v>
      </c>
      <c r="M3415" s="9" t="s">
        <v>54</v>
      </c>
      <c r="N3415" s="9" t="s">
        <v>54</v>
      </c>
    </row>
    <row r="3416" spans="1:14" x14ac:dyDescent="0.2">
      <c r="A3416">
        <v>700088</v>
      </c>
      <c r="B3416">
        <v>11560380</v>
      </c>
      <c r="C3416">
        <v>1704599</v>
      </c>
      <c r="D3416" s="9">
        <v>1.4283918593091155E-5</v>
      </c>
      <c r="E3416" s="9">
        <v>1.5829929465986413E-5</v>
      </c>
      <c r="F3416" s="9">
        <v>7.6850919189791852E-5</v>
      </c>
      <c r="G3416" s="8">
        <v>2.6249999999999997E-3</v>
      </c>
      <c r="H3416" s="8" t="s">
        <v>54</v>
      </c>
      <c r="I3416" s="37" t="s">
        <v>54</v>
      </c>
      <c r="J3416" s="37" t="s">
        <v>54</v>
      </c>
      <c r="K3416" s="37" t="s">
        <v>54</v>
      </c>
      <c r="L3416" s="9" t="s">
        <v>54</v>
      </c>
      <c r="M3416" s="9" t="s">
        <v>54</v>
      </c>
      <c r="N3416" s="9" t="s">
        <v>54</v>
      </c>
    </row>
    <row r="3417" spans="1:14" x14ac:dyDescent="0.2">
      <c r="A3417">
        <v>700088</v>
      </c>
      <c r="B3417">
        <v>11560380</v>
      </c>
      <c r="C3417">
        <v>1704599</v>
      </c>
      <c r="D3417" s="9">
        <v>1.4283918593091155E-5</v>
      </c>
      <c r="E3417" s="9">
        <v>1.4359389570239041E-5</v>
      </c>
      <c r="F3417" s="9">
        <v>6.6291250904171591E-5</v>
      </c>
      <c r="G3417" s="8">
        <v>2.2599999999999999E-3</v>
      </c>
      <c r="H3417" s="8" t="s">
        <v>54</v>
      </c>
      <c r="I3417" s="37" t="s">
        <v>54</v>
      </c>
      <c r="J3417" s="37" t="s">
        <v>54</v>
      </c>
      <c r="K3417" s="37" t="s">
        <v>54</v>
      </c>
      <c r="L3417" s="9" t="s">
        <v>54</v>
      </c>
      <c r="M3417" s="9" t="s">
        <v>54</v>
      </c>
      <c r="N3417" s="9" t="s">
        <v>54</v>
      </c>
    </row>
    <row r="3418" spans="1:14" x14ac:dyDescent="0.2">
      <c r="A3418">
        <v>700088</v>
      </c>
      <c r="B3418">
        <v>11560380</v>
      </c>
      <c r="C3418">
        <v>1704599</v>
      </c>
      <c r="D3418" s="9">
        <v>1.4283918593091155E-5</v>
      </c>
      <c r="E3418" s="9">
        <v>1.5656924772369075E-5</v>
      </c>
      <c r="F3418" s="9">
        <v>7.6264270951701831E-5</v>
      </c>
      <c r="G3418" s="8">
        <v>2.075E-3</v>
      </c>
      <c r="H3418" s="8" t="s">
        <v>54</v>
      </c>
      <c r="I3418" s="37">
        <v>2.2000000000000002E-2</v>
      </c>
      <c r="J3418" s="37">
        <v>1.9E-2</v>
      </c>
      <c r="K3418" s="37">
        <v>0.08</v>
      </c>
      <c r="L3418" s="9" t="s">
        <v>54</v>
      </c>
      <c r="M3418" s="9" t="s">
        <v>54</v>
      </c>
      <c r="N3418" s="9" t="s">
        <v>54</v>
      </c>
    </row>
    <row r="3419" spans="1:14" x14ac:dyDescent="0.2">
      <c r="A3419">
        <v>700088</v>
      </c>
      <c r="B3419">
        <v>11560380</v>
      </c>
      <c r="C3419">
        <v>1704599</v>
      </c>
      <c r="D3419" s="9">
        <v>1.4283918593091155E-5</v>
      </c>
      <c r="E3419" s="9">
        <v>1.5051408344708392E-5</v>
      </c>
      <c r="F3419" s="9">
        <v>7.8610863904061889E-5</v>
      </c>
      <c r="G3419" s="8">
        <v>3.6499999999999996E-3</v>
      </c>
      <c r="H3419" s="8" t="s">
        <v>54</v>
      </c>
      <c r="I3419" s="37">
        <v>9.1999999999999998E-2</v>
      </c>
      <c r="J3419" s="37">
        <v>0.13200000000000001</v>
      </c>
      <c r="K3419" s="37">
        <v>0.184</v>
      </c>
      <c r="L3419" s="9" t="s">
        <v>54</v>
      </c>
      <c r="M3419" s="9" t="s">
        <v>54</v>
      </c>
      <c r="N3419" s="9" t="s">
        <v>54</v>
      </c>
    </row>
    <row r="3420" spans="1:14" x14ac:dyDescent="0.2">
      <c r="A3420">
        <v>700088</v>
      </c>
      <c r="B3420">
        <v>11560380</v>
      </c>
      <c r="C3420">
        <v>1704599</v>
      </c>
      <c r="D3420" s="9">
        <v>1.4283918593091155E-5</v>
      </c>
      <c r="E3420" s="9">
        <v>1.7213967014925115E-5</v>
      </c>
      <c r="F3420" s="9">
        <v>8.5063994523052055E-5</v>
      </c>
      <c r="G3420" s="8">
        <v>8.26E-3</v>
      </c>
      <c r="H3420" s="8" t="s">
        <v>54</v>
      </c>
      <c r="I3420" s="37">
        <v>0.28500000000000003</v>
      </c>
      <c r="J3420" s="37">
        <v>0.43700000000000006</v>
      </c>
      <c r="K3420" s="37">
        <v>0.41799999999999998</v>
      </c>
      <c r="L3420" s="9">
        <v>0</v>
      </c>
      <c r="M3420" s="9">
        <v>1.0400000000000001E-4</v>
      </c>
      <c r="N3420" s="9">
        <v>3.2999999999999996E-5</v>
      </c>
    </row>
    <row r="3421" spans="1:14" x14ac:dyDescent="0.2">
      <c r="A3421">
        <v>700088</v>
      </c>
      <c r="B3421">
        <v>11560380</v>
      </c>
      <c r="C3421">
        <v>1704599</v>
      </c>
      <c r="D3421" s="9">
        <v>1.4283918593091155E-5</v>
      </c>
      <c r="E3421" s="9">
        <v>1.5397417731943066E-5</v>
      </c>
      <c r="F3421" s="9">
        <v>7.6850919189791852E-5</v>
      </c>
      <c r="G3421" s="8">
        <v>8.4500000000000009E-3</v>
      </c>
      <c r="H3421" s="8">
        <v>0.85</v>
      </c>
      <c r="I3421" s="37">
        <v>0.38700000000000001</v>
      </c>
      <c r="J3421" s="37">
        <v>0.54100000000000004</v>
      </c>
      <c r="K3421" s="37">
        <v>0.56299999999999994</v>
      </c>
      <c r="L3421" s="9">
        <v>3.0000000000000001E-5</v>
      </c>
      <c r="M3421" s="9">
        <v>1.73E-4</v>
      </c>
      <c r="N3421" s="9">
        <v>4.5999999999999993E-5</v>
      </c>
    </row>
    <row r="3422" spans="1:14" x14ac:dyDescent="0.2">
      <c r="A3422">
        <v>700088</v>
      </c>
      <c r="B3422">
        <v>11560380</v>
      </c>
      <c r="C3422">
        <v>1704599</v>
      </c>
      <c r="D3422" s="9">
        <v>1.4283918593091155E-5</v>
      </c>
      <c r="E3422" s="9">
        <v>3.4773943417084905E-5</v>
      </c>
      <c r="F3422" s="9">
        <v>1.9828710447442478E-4</v>
      </c>
      <c r="G3422" s="8">
        <v>5.0099999999999999E-2</v>
      </c>
      <c r="H3422" s="8" t="s">
        <v>54</v>
      </c>
      <c r="I3422" s="37">
        <v>0.41899999999999998</v>
      </c>
      <c r="J3422" s="37">
        <v>0.57799999999999996</v>
      </c>
      <c r="K3422" s="37">
        <v>0.59599999999999997</v>
      </c>
      <c r="L3422" s="9">
        <v>2.7799999999999998E-4</v>
      </c>
      <c r="M3422" s="9">
        <v>2.6360000000000003E-3</v>
      </c>
      <c r="N3422" s="9">
        <v>1.0609999999999999E-3</v>
      </c>
    </row>
    <row r="3423" spans="1:14" x14ac:dyDescent="0.2">
      <c r="A3423">
        <v>695996</v>
      </c>
      <c r="B3423">
        <v>11575977</v>
      </c>
      <c r="C3423">
        <v>1747281</v>
      </c>
      <c r="D3423" s="9">
        <v>1.4367898666084288E-5</v>
      </c>
      <c r="E3423" s="9">
        <v>4.1465182593227339E-5</v>
      </c>
      <c r="F3423" s="9">
        <v>2.3178870485056496E-4</v>
      </c>
      <c r="G3423" s="8">
        <v>3.4250000000000003E-2</v>
      </c>
      <c r="H3423" s="8" t="s">
        <v>54</v>
      </c>
      <c r="I3423" s="37">
        <v>0.438</v>
      </c>
      <c r="J3423" s="37">
        <v>0.6</v>
      </c>
      <c r="K3423" s="37">
        <v>0.62</v>
      </c>
      <c r="L3423" s="9">
        <v>4.1299999999999996E-4</v>
      </c>
      <c r="M3423" s="9">
        <v>5.862E-3</v>
      </c>
      <c r="N3423" s="9">
        <v>2.398E-3</v>
      </c>
    </row>
    <row r="3424" spans="1:14" x14ac:dyDescent="0.2">
      <c r="A3424">
        <v>695996</v>
      </c>
      <c r="B3424">
        <v>11575977</v>
      </c>
      <c r="C3424">
        <v>1747281</v>
      </c>
      <c r="D3424" s="9">
        <v>1.4367898666084288E-5</v>
      </c>
      <c r="E3424" s="9">
        <v>2.3669708396967273E-5</v>
      </c>
      <c r="F3424" s="9">
        <v>1.2533759595623144E-4</v>
      </c>
      <c r="G3424" s="8">
        <v>1.8924999999999997E-2</v>
      </c>
      <c r="H3424" s="8" t="s">
        <v>54</v>
      </c>
      <c r="I3424" s="37">
        <v>0.44900000000000001</v>
      </c>
      <c r="J3424" s="37">
        <v>0.61299999999999999</v>
      </c>
      <c r="K3424" s="37">
        <v>0.6409999999999999</v>
      </c>
      <c r="L3424" s="9">
        <v>4.28E-4</v>
      </c>
      <c r="M3424" s="9">
        <v>6.6249999999999998E-3</v>
      </c>
      <c r="N3424" s="9">
        <v>2.6869999999999997E-3</v>
      </c>
    </row>
    <row r="3425" spans="1:14" x14ac:dyDescent="0.2">
      <c r="A3425">
        <v>695996</v>
      </c>
      <c r="B3425">
        <v>11575977</v>
      </c>
      <c r="C3425">
        <v>1747281</v>
      </c>
      <c r="D3425" s="9">
        <v>1.4367898666084288E-5</v>
      </c>
      <c r="E3425" s="9">
        <v>1.8572946369883078E-5</v>
      </c>
      <c r="F3425" s="9">
        <v>8.9853892991453578E-5</v>
      </c>
      <c r="G3425" s="8">
        <v>1.3600000000000001E-2</v>
      </c>
      <c r="H3425" s="8" t="s">
        <v>54</v>
      </c>
      <c r="I3425" s="37">
        <v>0.45600000000000002</v>
      </c>
      <c r="J3425" s="37">
        <v>0.61799999999999999</v>
      </c>
      <c r="K3425" s="37">
        <v>0.66</v>
      </c>
      <c r="L3425" s="9">
        <v>5.1000000000000004E-4</v>
      </c>
      <c r="M3425" s="9">
        <v>7.3879999999999996E-3</v>
      </c>
      <c r="N3425" s="9">
        <v>2.9499999999999999E-3</v>
      </c>
    </row>
    <row r="3426" spans="1:14" x14ac:dyDescent="0.2">
      <c r="A3426">
        <v>695996</v>
      </c>
      <c r="B3426">
        <v>11575977</v>
      </c>
      <c r="C3426">
        <v>1747281</v>
      </c>
      <c r="D3426" s="9">
        <v>1.4367898666084288E-5</v>
      </c>
      <c r="E3426" s="9">
        <v>2.0905362890752117E-5</v>
      </c>
      <c r="F3426" s="9">
        <v>1.0530647331482457E-4</v>
      </c>
      <c r="G3426" s="8">
        <v>8.6599999999999993E-3</v>
      </c>
      <c r="H3426" s="8" t="s">
        <v>54</v>
      </c>
      <c r="I3426" s="37">
        <v>0.46</v>
      </c>
      <c r="J3426" s="37">
        <v>0.625</v>
      </c>
      <c r="K3426" s="37">
        <v>0.66</v>
      </c>
      <c r="L3426" s="9">
        <v>5.5500000000000005E-4</v>
      </c>
      <c r="M3426" s="9">
        <v>7.561E-3</v>
      </c>
      <c r="N3426" s="9">
        <v>3.0630000000000002E-3</v>
      </c>
    </row>
    <row r="3427" spans="1:14" x14ac:dyDescent="0.2">
      <c r="A3427">
        <v>695996</v>
      </c>
      <c r="B3427">
        <v>11575977</v>
      </c>
      <c r="C3427">
        <v>1747281</v>
      </c>
      <c r="D3427" s="9">
        <v>1.4367898666084288E-5</v>
      </c>
      <c r="E3427" s="9">
        <v>1.7363545210913949E-5</v>
      </c>
      <c r="F3427" s="9">
        <v>8.6419986252926685E-5</v>
      </c>
      <c r="G3427" s="8">
        <v>4.7749999999999997E-3</v>
      </c>
      <c r="H3427" s="8" t="s">
        <v>54</v>
      </c>
      <c r="I3427" s="37">
        <v>0.46100000000000002</v>
      </c>
      <c r="J3427" s="37">
        <v>0.626</v>
      </c>
      <c r="K3427" s="37">
        <v>0.66</v>
      </c>
      <c r="L3427" s="9" t="s">
        <v>54</v>
      </c>
      <c r="M3427" s="9" t="s">
        <v>54</v>
      </c>
      <c r="N3427" s="9" t="s">
        <v>54</v>
      </c>
    </row>
    <row r="3428" spans="1:14" x14ac:dyDescent="0.2">
      <c r="A3428">
        <v>695996</v>
      </c>
      <c r="B3428">
        <v>11575977</v>
      </c>
      <c r="C3428">
        <v>1747281</v>
      </c>
      <c r="D3428" s="9">
        <v>1.4367898666084288E-5</v>
      </c>
      <c r="E3428" s="9">
        <v>1.5722215066598698E-5</v>
      </c>
      <c r="F3428" s="9">
        <v>7.4973630457837061E-5</v>
      </c>
      <c r="G3428" s="8">
        <v>3.3E-3</v>
      </c>
      <c r="H3428" s="8" t="s">
        <v>54</v>
      </c>
      <c r="I3428" s="37" t="s">
        <v>54</v>
      </c>
      <c r="J3428" s="37" t="s">
        <v>54</v>
      </c>
      <c r="K3428" s="37" t="s">
        <v>54</v>
      </c>
      <c r="L3428" s="9" t="s">
        <v>54</v>
      </c>
      <c r="M3428" s="9" t="s">
        <v>54</v>
      </c>
      <c r="N3428" s="9" t="s">
        <v>54</v>
      </c>
    </row>
    <row r="3429" spans="1:14" x14ac:dyDescent="0.2">
      <c r="A3429">
        <v>695996</v>
      </c>
      <c r="B3429">
        <v>11575977</v>
      </c>
      <c r="C3429">
        <v>1747281</v>
      </c>
      <c r="D3429" s="9">
        <v>1.4367898666084288E-5</v>
      </c>
      <c r="E3429" s="9">
        <v>1.4685585501768014E-5</v>
      </c>
      <c r="F3429" s="9">
        <v>6.9822770350046729E-5</v>
      </c>
      <c r="G3429" s="8">
        <v>2.8199999999999996E-3</v>
      </c>
      <c r="H3429" s="8" t="s">
        <v>54</v>
      </c>
      <c r="I3429" s="37" t="s">
        <v>54</v>
      </c>
      <c r="J3429" s="37" t="s">
        <v>54</v>
      </c>
      <c r="K3429" s="37" t="s">
        <v>54</v>
      </c>
      <c r="L3429" s="9" t="s">
        <v>54</v>
      </c>
      <c r="M3429" s="9" t="s">
        <v>54</v>
      </c>
      <c r="N3429" s="9" t="s">
        <v>54</v>
      </c>
    </row>
    <row r="3430" spans="1:14" x14ac:dyDescent="0.2">
      <c r="A3430">
        <v>695996</v>
      </c>
      <c r="B3430">
        <v>11575977</v>
      </c>
      <c r="C3430">
        <v>1747281</v>
      </c>
      <c r="D3430" s="9">
        <v>1.4367898666084288E-5</v>
      </c>
      <c r="E3430" s="9">
        <v>1.624052984901404E-5</v>
      </c>
      <c r="F3430" s="9">
        <v>8.0696808355381873E-5</v>
      </c>
      <c r="G3430" s="8">
        <v>3.1000000000000003E-3</v>
      </c>
      <c r="H3430" s="8" t="s">
        <v>54</v>
      </c>
      <c r="I3430" s="37">
        <v>2.1000000000000001E-2</v>
      </c>
      <c r="J3430" s="37">
        <v>1.4999999999999999E-2</v>
      </c>
      <c r="K3430" s="37">
        <v>8.5000000000000006E-2</v>
      </c>
      <c r="L3430" s="9" t="s">
        <v>54</v>
      </c>
      <c r="M3430" s="9" t="s">
        <v>54</v>
      </c>
      <c r="N3430" s="9" t="s">
        <v>54</v>
      </c>
    </row>
    <row r="3431" spans="1:14" x14ac:dyDescent="0.2">
      <c r="A3431">
        <v>695996</v>
      </c>
      <c r="B3431">
        <v>11575977</v>
      </c>
      <c r="C3431">
        <v>1747281</v>
      </c>
      <c r="D3431" s="9">
        <v>1.4367898666084288E-5</v>
      </c>
      <c r="E3431" s="9">
        <v>1.4944742892975685E-5</v>
      </c>
      <c r="F3431" s="9">
        <v>7.2684359298819142E-5</v>
      </c>
      <c r="G3431" s="8">
        <v>3.7799999999999999E-3</v>
      </c>
      <c r="H3431" s="8" t="s">
        <v>54</v>
      </c>
      <c r="I3431" s="37">
        <v>8.5999999999999993E-2</v>
      </c>
      <c r="J3431" s="37">
        <v>0.125</v>
      </c>
      <c r="K3431" s="37">
        <v>0.20399999999999999</v>
      </c>
      <c r="L3431" s="9" t="s">
        <v>54</v>
      </c>
      <c r="M3431" s="9" t="s">
        <v>54</v>
      </c>
      <c r="N3431" s="9" t="s">
        <v>54</v>
      </c>
    </row>
    <row r="3432" spans="1:14" x14ac:dyDescent="0.2">
      <c r="A3432">
        <v>695996</v>
      </c>
      <c r="B3432">
        <v>11575977</v>
      </c>
      <c r="C3432">
        <v>1747281</v>
      </c>
      <c r="D3432" s="9">
        <v>1.4367898666084288E-5</v>
      </c>
      <c r="E3432" s="9">
        <v>1.6586073037290934E-5</v>
      </c>
      <c r="F3432" s="9">
        <v>7.8407537196363954E-5</v>
      </c>
      <c r="G3432" s="8">
        <v>1.11E-2</v>
      </c>
      <c r="H3432" s="8" t="s">
        <v>54</v>
      </c>
      <c r="I3432" s="37">
        <v>0.26200000000000001</v>
      </c>
      <c r="J3432" s="37">
        <v>0.39299999999999996</v>
      </c>
      <c r="K3432" s="37">
        <v>0.42700000000000005</v>
      </c>
      <c r="L3432" s="9">
        <v>6.9999999999999999E-6</v>
      </c>
      <c r="M3432" s="9">
        <v>2.9E-5</v>
      </c>
      <c r="N3432" s="9">
        <v>2.0000000000000002E-5</v>
      </c>
    </row>
    <row r="3433" spans="1:14" x14ac:dyDescent="0.2">
      <c r="A3433">
        <v>695996</v>
      </c>
      <c r="B3433">
        <v>11575977</v>
      </c>
      <c r="C3433">
        <v>1747281</v>
      </c>
      <c r="D3433" s="9">
        <v>1.4367898666084288E-5</v>
      </c>
      <c r="E3433" s="9">
        <v>1.7709088399190843E-5</v>
      </c>
      <c r="F3433" s="9">
        <v>9.0998528570962537E-5</v>
      </c>
      <c r="G3433" s="8">
        <v>1.3319999999999999E-2</v>
      </c>
      <c r="H3433" s="8">
        <v>0.83099999999999996</v>
      </c>
      <c r="I3433" s="37">
        <v>0.35100000000000003</v>
      </c>
      <c r="J3433" s="37">
        <v>0.504</v>
      </c>
      <c r="K3433" s="37">
        <v>0.52700000000000002</v>
      </c>
      <c r="L3433" s="9">
        <v>1.5E-5</v>
      </c>
      <c r="M3433" s="9">
        <v>2.9E-5</v>
      </c>
      <c r="N3433" s="9">
        <v>2.0000000000000002E-5</v>
      </c>
    </row>
    <row r="3434" spans="1:14" x14ac:dyDescent="0.2">
      <c r="A3434">
        <v>695996</v>
      </c>
      <c r="B3434">
        <v>11575977</v>
      </c>
      <c r="C3434">
        <v>1747281</v>
      </c>
      <c r="D3434" s="9">
        <v>1.4367898666084288E-5</v>
      </c>
      <c r="E3434" s="9">
        <v>1.8918489558159972E-5</v>
      </c>
      <c r="F3434" s="9">
        <v>9.1570846360717017E-5</v>
      </c>
      <c r="G3434" s="8">
        <v>1.3275E-2</v>
      </c>
      <c r="H3434" s="8" t="s">
        <v>54</v>
      </c>
      <c r="I3434" s="37">
        <v>0.38600000000000001</v>
      </c>
      <c r="J3434" s="37">
        <v>0.54799999999999993</v>
      </c>
      <c r="K3434" s="37">
        <v>0.58899999999999997</v>
      </c>
      <c r="L3434" s="9">
        <v>1.5E-5</v>
      </c>
      <c r="M3434" s="9">
        <v>2.9E-5</v>
      </c>
      <c r="N3434" s="9">
        <v>2.4000000000000001E-5</v>
      </c>
    </row>
    <row r="3435" spans="1:14" x14ac:dyDescent="0.2">
      <c r="A3435">
        <v>695764</v>
      </c>
      <c r="B3435">
        <v>11586941</v>
      </c>
      <c r="C3435">
        <v>1796337</v>
      </c>
      <c r="D3435" s="9">
        <v>1.4372689590148383E-5</v>
      </c>
      <c r="E3435" s="9">
        <v>1.9849932782086315E-5</v>
      </c>
      <c r="F3435" s="9">
        <v>9.6863784468059167E-5</v>
      </c>
      <c r="G3435" s="8">
        <v>1.44E-2</v>
      </c>
      <c r="H3435" s="8" t="s">
        <v>54</v>
      </c>
      <c r="I3435" s="37">
        <v>0.40399999999999997</v>
      </c>
      <c r="J3435" s="37">
        <v>0.57399999999999995</v>
      </c>
      <c r="K3435" s="37">
        <v>0.626</v>
      </c>
      <c r="L3435" s="9">
        <v>1.5E-5</v>
      </c>
      <c r="M3435" s="9">
        <v>3.4E-5</v>
      </c>
      <c r="N3435" s="9">
        <v>2.8E-5</v>
      </c>
    </row>
    <row r="3436" spans="1:14" x14ac:dyDescent="0.2">
      <c r="A3436">
        <v>695764</v>
      </c>
      <c r="B3436">
        <v>11586941</v>
      </c>
      <c r="C3436">
        <v>1796337</v>
      </c>
      <c r="D3436" s="9">
        <v>1.4372689590148383E-5</v>
      </c>
      <c r="E3436" s="9">
        <v>1.967732467093774E-5</v>
      </c>
      <c r="F3436" s="9">
        <v>9.4080342385643675E-5</v>
      </c>
      <c r="G3436" s="8">
        <v>2.4049999999999998E-2</v>
      </c>
      <c r="H3436" s="8" t="s">
        <v>54</v>
      </c>
      <c r="I3436" s="37">
        <v>0.41399999999999998</v>
      </c>
      <c r="J3436" s="37">
        <v>0.58700000000000008</v>
      </c>
      <c r="K3436" s="37">
        <v>0.64900000000000002</v>
      </c>
      <c r="L3436" s="9">
        <v>5.9000000000000004E-5</v>
      </c>
      <c r="M3436" s="9">
        <v>1.0800000000000001E-4</v>
      </c>
      <c r="N3436" s="9">
        <v>8.9000000000000008E-5</v>
      </c>
    </row>
    <row r="3437" spans="1:14" x14ac:dyDescent="0.2">
      <c r="A3437">
        <v>695764</v>
      </c>
      <c r="B3437">
        <v>11586941</v>
      </c>
      <c r="C3437">
        <v>1796337</v>
      </c>
      <c r="D3437" s="9">
        <v>1.4372689590148383E-5</v>
      </c>
      <c r="E3437" s="9">
        <v>2.3474703116206424E-5</v>
      </c>
      <c r="F3437" s="9">
        <v>1.0465742229882255E-4</v>
      </c>
      <c r="G3437" s="8">
        <v>3.4159999999999996E-2</v>
      </c>
      <c r="H3437" s="8" t="s">
        <v>54</v>
      </c>
      <c r="I3437" s="37">
        <v>0.42399999999999999</v>
      </c>
      <c r="J3437" s="37">
        <v>0.59899999999999998</v>
      </c>
      <c r="K3437" s="37">
        <v>0.65500000000000003</v>
      </c>
      <c r="L3437" s="9">
        <v>2.14E-4</v>
      </c>
      <c r="M3437" s="9">
        <v>3.6400000000000001E-4</v>
      </c>
      <c r="N3437" s="9">
        <v>3.2299999999999999E-4</v>
      </c>
    </row>
    <row r="3438" spans="1:14" x14ac:dyDescent="0.2">
      <c r="A3438">
        <v>695764</v>
      </c>
      <c r="B3438">
        <v>11586941</v>
      </c>
      <c r="C3438">
        <v>1796337</v>
      </c>
      <c r="D3438" s="9">
        <v>1.4372689590148383E-5</v>
      </c>
      <c r="E3438" s="9">
        <v>2.4165135560800734E-5</v>
      </c>
      <c r="F3438" s="9">
        <v>1.1245106012958593E-4</v>
      </c>
      <c r="G3438" s="8">
        <v>1.6425000000000002E-2</v>
      </c>
      <c r="H3438" s="8" t="s">
        <v>54</v>
      </c>
      <c r="I3438" s="37">
        <v>0.43200000000000005</v>
      </c>
      <c r="J3438" s="37">
        <v>0.60899999999999999</v>
      </c>
      <c r="K3438" s="37">
        <v>0.68299999999999994</v>
      </c>
      <c r="L3438" s="9">
        <v>2.7300000000000002E-4</v>
      </c>
      <c r="M3438" s="9">
        <v>5.13E-4</v>
      </c>
      <c r="N3438" s="9">
        <v>4.5600000000000003E-4</v>
      </c>
    </row>
    <row r="3439" spans="1:14" x14ac:dyDescent="0.2">
      <c r="A3439">
        <v>695764</v>
      </c>
      <c r="B3439">
        <v>11586941</v>
      </c>
      <c r="C3439">
        <v>1796337</v>
      </c>
      <c r="D3439" s="9">
        <v>1.4372689590148383E-5</v>
      </c>
      <c r="E3439" s="9">
        <v>1.7606027337154818E-5</v>
      </c>
      <c r="F3439" s="9">
        <v>8.4616639305431E-5</v>
      </c>
      <c r="G3439" s="8">
        <v>8.0250000000000009E-3</v>
      </c>
      <c r="H3439" s="8" t="s">
        <v>54</v>
      </c>
      <c r="I3439" s="37">
        <v>0.438</v>
      </c>
      <c r="J3439" s="37">
        <v>0.61199999999999999</v>
      </c>
      <c r="K3439" s="37">
        <v>0.70400000000000007</v>
      </c>
      <c r="L3439" s="9" t="s">
        <v>54</v>
      </c>
      <c r="M3439" s="9" t="s">
        <v>54</v>
      </c>
      <c r="N3439" s="9" t="s">
        <v>54</v>
      </c>
    </row>
    <row r="3440" spans="1:14" x14ac:dyDescent="0.2">
      <c r="A3440">
        <v>695764</v>
      </c>
      <c r="B3440">
        <v>11586941</v>
      </c>
      <c r="C3440">
        <v>1796337</v>
      </c>
      <c r="D3440" s="9">
        <v>1.4372689590148383E-5</v>
      </c>
      <c r="E3440" s="9">
        <v>1.501690566992617E-5</v>
      </c>
      <c r="F3440" s="9">
        <v>7.0142740476870433E-5</v>
      </c>
      <c r="G3440" s="8">
        <v>4.4799999999999996E-3</v>
      </c>
      <c r="H3440" s="8" t="s">
        <v>54</v>
      </c>
      <c r="I3440" s="37" t="s">
        <v>54</v>
      </c>
      <c r="J3440" s="37" t="s">
        <v>54</v>
      </c>
      <c r="K3440" s="37" t="s">
        <v>54</v>
      </c>
      <c r="L3440" s="9" t="s">
        <v>54</v>
      </c>
      <c r="M3440" s="9" t="s">
        <v>54</v>
      </c>
      <c r="N3440" s="9" t="s">
        <v>54</v>
      </c>
    </row>
    <row r="3441" spans="1:14" x14ac:dyDescent="0.2">
      <c r="A3441">
        <v>695764</v>
      </c>
      <c r="B3441">
        <v>11586941</v>
      </c>
      <c r="C3441">
        <v>1796337</v>
      </c>
      <c r="D3441" s="9">
        <v>1.4372689590148383E-5</v>
      </c>
      <c r="E3441" s="9">
        <v>1.5189513781074745E-5</v>
      </c>
      <c r="F3441" s="9">
        <v>7.0142740476870433E-5</v>
      </c>
      <c r="G3441" s="8">
        <v>3.4749999999999998E-3</v>
      </c>
      <c r="H3441" s="8" t="s">
        <v>54</v>
      </c>
      <c r="I3441" s="37" t="s">
        <v>54</v>
      </c>
      <c r="J3441" s="37" t="s">
        <v>54</v>
      </c>
      <c r="K3441" s="37" t="s">
        <v>54</v>
      </c>
      <c r="L3441" s="9" t="s">
        <v>54</v>
      </c>
      <c r="M3441" s="9" t="s">
        <v>54</v>
      </c>
      <c r="N3441" s="9" t="s">
        <v>54</v>
      </c>
    </row>
    <row r="3442" spans="1:14" x14ac:dyDescent="0.2">
      <c r="A3442">
        <v>695764</v>
      </c>
      <c r="B3442">
        <v>11586941</v>
      </c>
      <c r="C3442">
        <v>1796337</v>
      </c>
      <c r="D3442" s="9">
        <v>1.4372689590148383E-5</v>
      </c>
      <c r="E3442" s="9">
        <v>1.3549736725163268E-5</v>
      </c>
      <c r="F3442" s="9">
        <v>6.234910264610705E-5</v>
      </c>
      <c r="G3442" s="8">
        <v>4.8250000000000003E-3</v>
      </c>
      <c r="H3442" s="8" t="s">
        <v>54</v>
      </c>
      <c r="I3442" s="37">
        <v>2.5000000000000001E-2</v>
      </c>
      <c r="J3442" s="37">
        <v>2.3E-2</v>
      </c>
      <c r="K3442" s="37">
        <v>5.9000000000000004E-2</v>
      </c>
      <c r="L3442" s="9" t="s">
        <v>54</v>
      </c>
      <c r="M3442" s="9" t="s">
        <v>54</v>
      </c>
      <c r="N3442" s="9" t="s">
        <v>54</v>
      </c>
    </row>
    <row r="3443" spans="1:14" x14ac:dyDescent="0.2">
      <c r="A3443">
        <v>695764</v>
      </c>
      <c r="B3443">
        <v>11586941</v>
      </c>
      <c r="C3443">
        <v>1796337</v>
      </c>
      <c r="D3443" s="9">
        <v>1.4372689590148383E-5</v>
      </c>
      <c r="E3443" s="9">
        <v>1.3549736725163268E-5</v>
      </c>
      <c r="F3443" s="9">
        <v>6.5132544728522542E-5</v>
      </c>
      <c r="G3443" s="8">
        <v>6.7799999999999996E-3</v>
      </c>
      <c r="H3443" s="8" t="s">
        <v>54</v>
      </c>
      <c r="I3443" s="37">
        <v>9.3000000000000013E-2</v>
      </c>
      <c r="J3443" s="37">
        <v>0.14300000000000002</v>
      </c>
      <c r="K3443" s="37">
        <v>0.17</v>
      </c>
      <c r="L3443" s="9" t="s">
        <v>54</v>
      </c>
      <c r="M3443" s="9" t="s">
        <v>54</v>
      </c>
      <c r="N3443" s="9" t="s">
        <v>54</v>
      </c>
    </row>
    <row r="3444" spans="1:14" x14ac:dyDescent="0.2">
      <c r="A3444">
        <v>695764</v>
      </c>
      <c r="B3444">
        <v>11586941</v>
      </c>
      <c r="C3444">
        <v>1796337</v>
      </c>
      <c r="D3444" s="9">
        <v>1.4372689590148383E-5</v>
      </c>
      <c r="E3444" s="9">
        <v>1.4585385392054727E-5</v>
      </c>
      <c r="F3444" s="9">
        <v>6.7915986810938034E-5</v>
      </c>
      <c r="G3444" s="8">
        <v>1.2825E-2</v>
      </c>
      <c r="H3444" s="8" t="s">
        <v>54</v>
      </c>
      <c r="I3444" s="37">
        <v>0.26600000000000001</v>
      </c>
      <c r="J3444" s="37">
        <v>0.44400000000000001</v>
      </c>
      <c r="K3444" s="37">
        <v>0.38799999999999996</v>
      </c>
      <c r="L3444" s="9">
        <v>0</v>
      </c>
      <c r="M3444" s="9">
        <v>3.2999999999999996E-5</v>
      </c>
      <c r="N3444" s="9">
        <v>1.2E-5</v>
      </c>
    </row>
    <row r="3445" spans="1:14" x14ac:dyDescent="0.2">
      <c r="A3445">
        <v>695764</v>
      </c>
      <c r="B3445">
        <v>11586941</v>
      </c>
      <c r="C3445">
        <v>1796337</v>
      </c>
      <c r="D3445" s="9">
        <v>1.4372689590148383E-5</v>
      </c>
      <c r="E3445" s="9">
        <v>1.3118216447291826E-5</v>
      </c>
      <c r="F3445" s="9">
        <v>5.9008972147208458E-5</v>
      </c>
      <c r="G3445" s="8">
        <v>1.4919999999999999E-2</v>
      </c>
      <c r="H3445" s="8">
        <v>0.86900000000000011</v>
      </c>
      <c r="I3445" s="37">
        <v>0.36399999999999999</v>
      </c>
      <c r="J3445" s="37">
        <v>0.58299999999999996</v>
      </c>
      <c r="K3445" s="37">
        <v>0.503</v>
      </c>
      <c r="L3445" s="9">
        <v>0</v>
      </c>
      <c r="M3445" s="9">
        <v>6.9999999999999994E-5</v>
      </c>
      <c r="N3445" s="9">
        <v>3.1000000000000001E-5</v>
      </c>
    </row>
    <row r="3446" spans="1:14" x14ac:dyDescent="0.2">
      <c r="A3446">
        <v>695764</v>
      </c>
      <c r="B3446">
        <v>11586941</v>
      </c>
      <c r="C3446">
        <v>1796337</v>
      </c>
      <c r="D3446" s="9">
        <v>1.4372689590148383E-5</v>
      </c>
      <c r="E3446" s="9">
        <v>1.9936236837660605E-5</v>
      </c>
      <c r="F3446" s="9">
        <v>9.9647226550474659E-5</v>
      </c>
      <c r="G3446" s="8">
        <v>2.1575E-2</v>
      </c>
      <c r="H3446" s="8" t="s">
        <v>54</v>
      </c>
      <c r="I3446" s="37">
        <v>0.40200000000000002</v>
      </c>
      <c r="J3446" s="37">
        <v>0.62</v>
      </c>
      <c r="K3446" s="37">
        <v>0.55500000000000005</v>
      </c>
      <c r="L3446" s="9">
        <v>0</v>
      </c>
      <c r="M3446" s="9">
        <v>2.3699999999999999E-4</v>
      </c>
      <c r="N3446" s="9">
        <v>1.1300000000000001E-4</v>
      </c>
    </row>
    <row r="3447" spans="1:14" x14ac:dyDescent="0.2">
      <c r="A3447">
        <v>695704</v>
      </c>
      <c r="B3447">
        <v>11609756</v>
      </c>
      <c r="C3447">
        <v>1844642</v>
      </c>
      <c r="D3447" s="9">
        <v>1.43739291422789E-5</v>
      </c>
      <c r="E3447" s="9">
        <v>2.4289916170503497E-5</v>
      </c>
      <c r="F3447" s="9">
        <v>1.2305910848825952E-4</v>
      </c>
      <c r="G3447" s="8">
        <v>3.2149999999999998E-2</v>
      </c>
      <c r="H3447" s="8" t="s">
        <v>54</v>
      </c>
      <c r="I3447" s="37">
        <v>0.42700000000000005</v>
      </c>
      <c r="J3447" s="37">
        <v>0.64900000000000002</v>
      </c>
      <c r="K3447" s="37">
        <v>0.58299999999999996</v>
      </c>
      <c r="L3447" s="9">
        <v>2.9E-5</v>
      </c>
      <c r="M3447" s="9">
        <v>8.0000000000000004E-4</v>
      </c>
      <c r="N3447" s="9">
        <v>3.9799999999999997E-4</v>
      </c>
    </row>
    <row r="3448" spans="1:14" x14ac:dyDescent="0.2">
      <c r="A3448">
        <v>695704</v>
      </c>
      <c r="B3448">
        <v>11609756</v>
      </c>
      <c r="C3448">
        <v>1844642</v>
      </c>
      <c r="D3448" s="9">
        <v>1.43739291422789E-5</v>
      </c>
      <c r="E3448" s="9">
        <v>2.4978991806546149E-5</v>
      </c>
      <c r="F3448" s="9">
        <v>1.2414332970842038E-4</v>
      </c>
      <c r="G3448" s="8">
        <v>6.7099999999999993E-2</v>
      </c>
      <c r="H3448" s="8" t="s">
        <v>54</v>
      </c>
      <c r="I3448" s="37">
        <v>0.44600000000000001</v>
      </c>
      <c r="J3448" s="37">
        <v>0.66</v>
      </c>
      <c r="K3448" s="37">
        <v>0.60599999999999998</v>
      </c>
      <c r="L3448" s="9">
        <v>1.2999999999999999E-4</v>
      </c>
      <c r="M3448" s="9">
        <v>2.7680000000000001E-3</v>
      </c>
      <c r="N3448" s="9">
        <v>1.3450000000000001E-3</v>
      </c>
    </row>
    <row r="3449" spans="1:14" x14ac:dyDescent="0.2">
      <c r="A3449">
        <v>695704</v>
      </c>
      <c r="B3449">
        <v>11609756</v>
      </c>
      <c r="C3449">
        <v>1844642</v>
      </c>
      <c r="D3449" s="9">
        <v>1.43739291422789E-5</v>
      </c>
      <c r="E3449" s="9">
        <v>2.6529411987642118E-5</v>
      </c>
      <c r="F3449" s="9">
        <v>1.3173287824954651E-4</v>
      </c>
      <c r="G3449" s="8">
        <v>4.1739999999999999E-2</v>
      </c>
      <c r="H3449" s="8" t="s">
        <v>54</v>
      </c>
      <c r="I3449" s="37">
        <v>0.45700000000000002</v>
      </c>
      <c r="J3449" s="37">
        <v>0.67500000000000004</v>
      </c>
      <c r="K3449" s="37">
        <v>0.60899999999999999</v>
      </c>
      <c r="L3449" s="9">
        <v>1.8100000000000001E-4</v>
      </c>
      <c r="M3449" s="9">
        <v>4.9350000000000002E-3</v>
      </c>
      <c r="N3449" s="9">
        <v>2.1719999999999999E-3</v>
      </c>
    </row>
    <row r="3450" spans="1:14" x14ac:dyDescent="0.2">
      <c r="A3450">
        <v>695704</v>
      </c>
      <c r="B3450">
        <v>11609756</v>
      </c>
      <c r="C3450">
        <v>1844642</v>
      </c>
      <c r="D3450" s="9">
        <v>1.43739291422789E-5</v>
      </c>
      <c r="E3450" s="9">
        <v>1.8949579991172942E-5</v>
      </c>
      <c r="F3450" s="9">
        <v>8.1858702122146191E-5</v>
      </c>
      <c r="G3450" s="8">
        <v>1.9674999999999998E-2</v>
      </c>
      <c r="H3450" s="8" t="s">
        <v>54</v>
      </c>
      <c r="I3450" s="37">
        <v>0.46200000000000002</v>
      </c>
      <c r="J3450" s="37">
        <v>0.67599999999999993</v>
      </c>
      <c r="K3450" s="37">
        <v>0.60899999999999999</v>
      </c>
      <c r="L3450" s="9">
        <v>2.1000000000000001E-4</v>
      </c>
      <c r="M3450" s="9">
        <v>5.5020000000000008E-3</v>
      </c>
      <c r="N3450" s="9">
        <v>2.3709999999999998E-3</v>
      </c>
    </row>
    <row r="3451" spans="1:14" x14ac:dyDescent="0.2">
      <c r="A3451">
        <v>695704</v>
      </c>
      <c r="B3451">
        <v>11609756</v>
      </c>
      <c r="C3451">
        <v>1844642</v>
      </c>
      <c r="D3451" s="9">
        <v>1.43739291422789E-5</v>
      </c>
      <c r="E3451" s="9">
        <v>1.4815126174917026E-5</v>
      </c>
      <c r="F3451" s="9">
        <v>6.5053273209652603E-5</v>
      </c>
      <c r="G3451" s="8">
        <v>9.6500000000000006E-3</v>
      </c>
      <c r="H3451" s="8" t="s">
        <v>54</v>
      </c>
      <c r="I3451" s="37">
        <v>0.46600000000000003</v>
      </c>
      <c r="J3451" s="37">
        <v>0.67599999999999993</v>
      </c>
      <c r="K3451" s="37">
        <v>0.60899999999999999</v>
      </c>
      <c r="L3451" s="9" t="s">
        <v>54</v>
      </c>
      <c r="M3451" s="9" t="s">
        <v>54</v>
      </c>
      <c r="N3451" s="9" t="s">
        <v>54</v>
      </c>
    </row>
    <row r="3452" spans="1:14" x14ac:dyDescent="0.2">
      <c r="A3452">
        <v>695704</v>
      </c>
      <c r="B3452">
        <v>11609756</v>
      </c>
      <c r="C3452">
        <v>1844642</v>
      </c>
      <c r="D3452" s="9">
        <v>1.43739291422789E-5</v>
      </c>
      <c r="E3452" s="9">
        <v>1.3523109357337053E-5</v>
      </c>
      <c r="F3452" s="9">
        <v>5.8547945888687343E-5</v>
      </c>
      <c r="G3452" s="8">
        <v>5.9600000000000009E-3</v>
      </c>
      <c r="H3452" s="8" t="s">
        <v>54</v>
      </c>
      <c r="I3452" s="37" t="s">
        <v>54</v>
      </c>
      <c r="J3452" s="37" t="s">
        <v>54</v>
      </c>
      <c r="K3452" s="37" t="s">
        <v>54</v>
      </c>
      <c r="L3452" s="9" t="s">
        <v>54</v>
      </c>
      <c r="M3452" s="9" t="s">
        <v>54</v>
      </c>
      <c r="N3452" s="9" t="s">
        <v>54</v>
      </c>
    </row>
    <row r="3453" spans="1:14" x14ac:dyDescent="0.2">
      <c r="A3453">
        <v>695704</v>
      </c>
      <c r="B3453">
        <v>11609756</v>
      </c>
      <c r="C3453">
        <v>1844642</v>
      </c>
      <c r="D3453" s="9">
        <v>1.43739291422789E-5</v>
      </c>
      <c r="E3453" s="9">
        <v>1.2144958085251748E-5</v>
      </c>
      <c r="F3453" s="9">
        <v>5.4753171618124276E-5</v>
      </c>
      <c r="G3453" s="8">
        <v>4.3749999999999995E-3</v>
      </c>
      <c r="H3453" s="8" t="s">
        <v>54</v>
      </c>
      <c r="I3453" s="37" t="s">
        <v>54</v>
      </c>
      <c r="J3453" s="37" t="s">
        <v>54</v>
      </c>
      <c r="K3453" s="37" t="s">
        <v>54</v>
      </c>
      <c r="L3453" s="9" t="s">
        <v>54</v>
      </c>
      <c r="M3453" s="9" t="s">
        <v>54</v>
      </c>
      <c r="N3453" s="9" t="s">
        <v>54</v>
      </c>
    </row>
    <row r="3454" spans="1:14" x14ac:dyDescent="0.2">
      <c r="A3454">
        <v>695704</v>
      </c>
      <c r="B3454">
        <v>11609756</v>
      </c>
      <c r="C3454">
        <v>1844642</v>
      </c>
      <c r="D3454" s="9">
        <v>1.43739291422789E-5</v>
      </c>
      <c r="E3454" s="9">
        <v>1.3609243811842385E-5</v>
      </c>
      <c r="F3454" s="9">
        <v>6.0716388329009099E-5</v>
      </c>
      <c r="G3454" s="8">
        <v>5.4000000000000003E-3</v>
      </c>
      <c r="H3454" s="8" t="s">
        <v>54</v>
      </c>
      <c r="I3454" s="37">
        <v>2.1000000000000001E-2</v>
      </c>
      <c r="J3454" s="37">
        <v>2.4E-2</v>
      </c>
      <c r="K3454" s="37">
        <v>0.03</v>
      </c>
      <c r="L3454" s="9" t="s">
        <v>54</v>
      </c>
      <c r="M3454" s="9" t="s">
        <v>54</v>
      </c>
      <c r="N3454" s="9" t="s">
        <v>54</v>
      </c>
    </row>
    <row r="3455" spans="1:14" x14ac:dyDescent="0.2">
      <c r="A3455">
        <v>695704</v>
      </c>
      <c r="B3455">
        <v>11609756</v>
      </c>
      <c r="C3455">
        <v>1844642</v>
      </c>
      <c r="D3455" s="9">
        <v>1.43739291422789E-5</v>
      </c>
      <c r="E3455" s="9">
        <v>1.3781512720853047E-5</v>
      </c>
      <c r="F3455" s="9">
        <v>6.234272015925041E-5</v>
      </c>
      <c r="G3455" s="8">
        <v>9.5500000000000012E-3</v>
      </c>
      <c r="H3455" s="8" t="s">
        <v>54</v>
      </c>
      <c r="I3455" s="37">
        <v>9.1999999999999998E-2</v>
      </c>
      <c r="J3455" s="37">
        <v>0.126</v>
      </c>
      <c r="K3455" s="37">
        <v>0.15</v>
      </c>
      <c r="L3455" s="9" t="s">
        <v>54</v>
      </c>
      <c r="M3455" s="9" t="s">
        <v>54</v>
      </c>
      <c r="N3455" s="9" t="s">
        <v>54</v>
      </c>
    </row>
    <row r="3456" spans="1:14" x14ac:dyDescent="0.2">
      <c r="A3456">
        <v>695704</v>
      </c>
      <c r="B3456">
        <v>11609756</v>
      </c>
      <c r="C3456">
        <v>1844642</v>
      </c>
      <c r="D3456" s="9">
        <v>1.43739291422789E-5</v>
      </c>
      <c r="E3456" s="9">
        <v>1.4384453902390369E-5</v>
      </c>
      <c r="F3456" s="9">
        <v>6.5595383819733047E-5</v>
      </c>
      <c r="G3456" s="8">
        <v>1.2799999999999999E-2</v>
      </c>
      <c r="H3456" s="8" t="s">
        <v>54</v>
      </c>
      <c r="I3456" s="37">
        <v>0.255</v>
      </c>
      <c r="J3456" s="37">
        <v>0.38</v>
      </c>
      <c r="K3456" s="37">
        <v>0.36100000000000004</v>
      </c>
      <c r="L3456" s="9">
        <v>0</v>
      </c>
      <c r="M3456" s="9">
        <v>3.2999999999999996E-5</v>
      </c>
      <c r="N3456" s="9">
        <v>2.2000000000000003E-5</v>
      </c>
    </row>
    <row r="3457" spans="1:14" x14ac:dyDescent="0.2">
      <c r="A3457">
        <v>695704</v>
      </c>
      <c r="B3457">
        <v>11609756</v>
      </c>
      <c r="C3457">
        <v>1844642</v>
      </c>
      <c r="D3457" s="9">
        <v>1.43739291422789E-5</v>
      </c>
      <c r="E3457" s="9">
        <v>1.5848739628981004E-5</v>
      </c>
      <c r="F3457" s="9">
        <v>7.5353374801180931E-5</v>
      </c>
      <c r="G3457" s="8">
        <v>1.866E-2</v>
      </c>
      <c r="H3457" s="8">
        <v>0.85099999999999998</v>
      </c>
      <c r="I3457" s="37">
        <v>0.33899999999999997</v>
      </c>
      <c r="J3457" s="37">
        <v>0.505</v>
      </c>
      <c r="K3457" s="37">
        <v>0.46</v>
      </c>
      <c r="L3457" s="9">
        <v>0</v>
      </c>
      <c r="M3457" s="9">
        <v>5.3000000000000001E-5</v>
      </c>
      <c r="N3457" s="9">
        <v>4.8000000000000001E-5</v>
      </c>
    </row>
    <row r="3458" spans="1:14" x14ac:dyDescent="0.2">
      <c r="A3458">
        <v>695704</v>
      </c>
      <c r="B3458">
        <v>11609756</v>
      </c>
      <c r="C3458">
        <v>1844642</v>
      </c>
      <c r="D3458" s="9">
        <v>1.43739291422789E-5</v>
      </c>
      <c r="E3458" s="9">
        <v>2.5840336351599466E-5</v>
      </c>
      <c r="F3458" s="9">
        <v>1.2034855543785732E-4</v>
      </c>
      <c r="G3458" s="8">
        <v>3.4699999999999995E-2</v>
      </c>
      <c r="H3458" s="8" t="s">
        <v>54</v>
      </c>
      <c r="I3458" s="37">
        <v>0.36799999999999999</v>
      </c>
      <c r="J3458" s="37">
        <v>0.54100000000000004</v>
      </c>
      <c r="K3458" s="37">
        <v>0.51600000000000001</v>
      </c>
      <c r="L3458" s="9">
        <v>7.2000000000000002E-5</v>
      </c>
      <c r="M3458" s="9">
        <v>1.9240000000000001E-3</v>
      </c>
      <c r="N3458" s="9">
        <v>8.3599999999999994E-4</v>
      </c>
    </row>
    <row r="3459" spans="1:14" x14ac:dyDescent="0.2">
      <c r="A3459">
        <v>256624</v>
      </c>
      <c r="B3459">
        <v>3675339</v>
      </c>
      <c r="C3459">
        <v>491422</v>
      </c>
      <c r="D3459" s="9">
        <v>3.8967516678097138E-5</v>
      </c>
      <c r="E3459" s="9">
        <v>2.9385044481611083E-5</v>
      </c>
      <c r="F3459" s="9">
        <v>1.3837394337249859E-4</v>
      </c>
      <c r="G3459" s="8" t="s">
        <v>54</v>
      </c>
      <c r="H3459" s="8" t="s">
        <v>54</v>
      </c>
      <c r="I3459" s="37">
        <v>0.41100000000000003</v>
      </c>
      <c r="J3459" s="37">
        <v>0.68400000000000005</v>
      </c>
      <c r="K3459" s="37" t="s">
        <v>54</v>
      </c>
      <c r="L3459" s="9">
        <v>1.3869999999999998E-3</v>
      </c>
      <c r="M3459" s="9">
        <v>1.3869999999999998E-3</v>
      </c>
      <c r="N3459" s="9">
        <v>2.6899999999999998E-4</v>
      </c>
    </row>
    <row r="3460" spans="1:14" x14ac:dyDescent="0.2">
      <c r="A3460">
        <v>256624</v>
      </c>
      <c r="B3460">
        <v>3675339</v>
      </c>
      <c r="C3460">
        <v>491422</v>
      </c>
      <c r="D3460" s="9">
        <v>3.8967516678097138E-5</v>
      </c>
      <c r="E3460" s="9">
        <v>2.4487537068009238E-5</v>
      </c>
      <c r="F3460" s="9">
        <v>1.0174554659742543E-4</v>
      </c>
      <c r="G3460" s="8" t="s">
        <v>54</v>
      </c>
      <c r="H3460" s="8" t="s">
        <v>54</v>
      </c>
      <c r="I3460" s="37">
        <v>0.42200000000000004</v>
      </c>
      <c r="J3460" s="37">
        <v>0.69700000000000006</v>
      </c>
      <c r="K3460" s="37" t="s">
        <v>54</v>
      </c>
      <c r="L3460" s="9">
        <v>1.4E-3</v>
      </c>
      <c r="M3460" s="9">
        <v>1.4E-3</v>
      </c>
      <c r="N3460" s="9">
        <v>2.6899999999999998E-4</v>
      </c>
    </row>
    <row r="3461" spans="1:14" x14ac:dyDescent="0.2">
      <c r="A3461">
        <v>256624</v>
      </c>
      <c r="B3461">
        <v>3675339</v>
      </c>
      <c r="C3461">
        <v>491422</v>
      </c>
      <c r="D3461" s="9">
        <v>3.8967516678097138E-5</v>
      </c>
      <c r="E3461" s="9">
        <v>3.1017546952811701E-5</v>
      </c>
      <c r="F3461" s="9">
        <v>1.5058340896418964E-4</v>
      </c>
      <c r="G3461" s="8" t="s">
        <v>54</v>
      </c>
      <c r="H3461" s="8" t="s">
        <v>54</v>
      </c>
      <c r="I3461" s="37">
        <v>0.43</v>
      </c>
      <c r="J3461" s="37">
        <v>0.69900000000000007</v>
      </c>
      <c r="K3461" s="37" t="s">
        <v>54</v>
      </c>
      <c r="L3461" s="9">
        <v>1.4269999999999999E-3</v>
      </c>
      <c r="M3461" s="9">
        <v>1.4269999999999999E-3</v>
      </c>
      <c r="N3461" s="9">
        <v>2.7700000000000001E-4</v>
      </c>
    </row>
    <row r="3462" spans="1:14" x14ac:dyDescent="0.2">
      <c r="A3462">
        <v>256624</v>
      </c>
      <c r="B3462">
        <v>3675339</v>
      </c>
      <c r="C3462">
        <v>491422</v>
      </c>
      <c r="D3462" s="9">
        <v>3.8967516678097138E-5</v>
      </c>
      <c r="E3462" s="9">
        <v>2.3399202087208825E-5</v>
      </c>
      <c r="F3462" s="9">
        <v>9.360590286963139E-5</v>
      </c>
      <c r="G3462" s="8" t="s">
        <v>54</v>
      </c>
      <c r="H3462" s="8" t="s">
        <v>54</v>
      </c>
      <c r="I3462" s="37">
        <v>0.439</v>
      </c>
      <c r="J3462" s="37">
        <v>0.69900000000000007</v>
      </c>
      <c r="K3462" s="37" t="s">
        <v>54</v>
      </c>
      <c r="L3462" s="9">
        <v>1.4269999999999999E-3</v>
      </c>
      <c r="M3462" s="9">
        <v>1.4269999999999999E-3</v>
      </c>
      <c r="N3462" s="9">
        <v>2.7700000000000001E-4</v>
      </c>
    </row>
    <row r="3463" spans="1:14" x14ac:dyDescent="0.2">
      <c r="A3463">
        <v>256624</v>
      </c>
      <c r="B3463">
        <v>3675339</v>
      </c>
      <c r="C3463">
        <v>491422</v>
      </c>
      <c r="D3463" s="9">
        <v>3.8967516678097138E-5</v>
      </c>
      <c r="E3463" s="9">
        <v>2.6664207029610056E-5</v>
      </c>
      <c r="F3463" s="9">
        <v>1.180248340530135E-4</v>
      </c>
      <c r="G3463" s="8" t="s">
        <v>54</v>
      </c>
      <c r="H3463" s="8" t="s">
        <v>54</v>
      </c>
      <c r="I3463" s="37">
        <v>0.439</v>
      </c>
      <c r="J3463" s="37">
        <v>0.69900000000000007</v>
      </c>
      <c r="K3463" s="37" t="s">
        <v>54</v>
      </c>
      <c r="L3463" s="9" t="s">
        <v>54</v>
      </c>
      <c r="M3463" s="9" t="s">
        <v>54</v>
      </c>
      <c r="N3463" s="9" t="s">
        <v>54</v>
      </c>
    </row>
    <row r="3464" spans="1:14" x14ac:dyDescent="0.2">
      <c r="A3464">
        <v>256624</v>
      </c>
      <c r="B3464">
        <v>3675339</v>
      </c>
      <c r="C3464">
        <v>491422</v>
      </c>
      <c r="D3464" s="9">
        <v>3.8967516678097138E-5</v>
      </c>
      <c r="E3464" s="9">
        <v>2.0950448380407904E-5</v>
      </c>
      <c r="F3464" s="9">
        <v>7.529170448209482E-5</v>
      </c>
      <c r="G3464" s="8" t="s">
        <v>54</v>
      </c>
      <c r="H3464" s="8" t="s">
        <v>54</v>
      </c>
      <c r="I3464" s="37" t="s">
        <v>54</v>
      </c>
      <c r="J3464" s="37" t="s">
        <v>54</v>
      </c>
      <c r="K3464" s="37" t="s">
        <v>54</v>
      </c>
      <c r="L3464" s="9" t="s">
        <v>54</v>
      </c>
      <c r="M3464" s="9" t="s">
        <v>54</v>
      </c>
      <c r="N3464" s="9" t="s">
        <v>54</v>
      </c>
    </row>
    <row r="3465" spans="1:14" x14ac:dyDescent="0.2">
      <c r="A3465">
        <v>256624</v>
      </c>
      <c r="B3465">
        <v>3675339</v>
      </c>
      <c r="C3465">
        <v>491422</v>
      </c>
      <c r="D3465" s="9">
        <v>3.8967516678097138E-5</v>
      </c>
      <c r="E3465" s="9">
        <v>2.5847955794009749E-5</v>
      </c>
      <c r="F3465" s="9">
        <v>1.1192010125716797E-4</v>
      </c>
      <c r="G3465" s="8" t="s">
        <v>54</v>
      </c>
      <c r="H3465" s="8" t="s">
        <v>54</v>
      </c>
      <c r="I3465" s="37" t="s">
        <v>54</v>
      </c>
      <c r="J3465" s="37" t="s">
        <v>54</v>
      </c>
      <c r="K3465" s="37" t="s">
        <v>54</v>
      </c>
      <c r="L3465" s="9" t="s">
        <v>54</v>
      </c>
      <c r="M3465" s="9" t="s">
        <v>54</v>
      </c>
      <c r="N3465" s="9" t="s">
        <v>54</v>
      </c>
    </row>
    <row r="3466" spans="1:14" x14ac:dyDescent="0.2">
      <c r="A3466">
        <v>256624</v>
      </c>
      <c r="B3466">
        <v>3675339</v>
      </c>
      <c r="C3466">
        <v>491422</v>
      </c>
      <c r="D3466" s="9">
        <v>3.8967516678097138E-5</v>
      </c>
      <c r="E3466" s="9">
        <v>2.2582950851608518E-5</v>
      </c>
      <c r="F3466" s="9">
        <v>8.7501170073785866E-5</v>
      </c>
      <c r="G3466" s="8" t="s">
        <v>54</v>
      </c>
      <c r="H3466" s="8" t="s">
        <v>54</v>
      </c>
      <c r="I3466" s="37">
        <v>1.4999999999999999E-2</v>
      </c>
      <c r="J3466" s="37">
        <v>0.01</v>
      </c>
      <c r="K3466" s="37">
        <v>0</v>
      </c>
      <c r="L3466" s="9" t="s">
        <v>54</v>
      </c>
      <c r="M3466" s="9" t="s">
        <v>54</v>
      </c>
      <c r="N3466" s="9" t="s">
        <v>54</v>
      </c>
    </row>
    <row r="3467" spans="1:14" x14ac:dyDescent="0.2">
      <c r="A3467">
        <v>256624</v>
      </c>
      <c r="B3467">
        <v>3675339</v>
      </c>
      <c r="C3467">
        <v>491422</v>
      </c>
      <c r="D3467" s="9">
        <v>3.8967516678097138E-5</v>
      </c>
      <c r="E3467" s="9">
        <v>2.3399202087208825E-5</v>
      </c>
      <c r="F3467" s="9">
        <v>9.360590286963139E-5</v>
      </c>
      <c r="G3467" s="8" t="s">
        <v>54</v>
      </c>
      <c r="H3467" s="8" t="s">
        <v>54</v>
      </c>
      <c r="I3467" s="37">
        <v>7.5999999999999998E-2</v>
      </c>
      <c r="J3467" s="37">
        <v>9.4E-2</v>
      </c>
      <c r="K3467" s="37">
        <v>0.153</v>
      </c>
      <c r="L3467" s="9" t="s">
        <v>54</v>
      </c>
      <c r="M3467" s="9" t="s">
        <v>54</v>
      </c>
      <c r="N3467" s="9" t="s">
        <v>54</v>
      </c>
    </row>
    <row r="3468" spans="1:14" x14ac:dyDescent="0.2">
      <c r="A3468">
        <v>256624</v>
      </c>
      <c r="B3468">
        <v>3675339</v>
      </c>
      <c r="C3468">
        <v>491422</v>
      </c>
      <c r="D3468" s="9">
        <v>3.8967516678097138E-5</v>
      </c>
      <c r="E3468" s="9">
        <v>1.9862113399607491E-5</v>
      </c>
      <c r="F3468" s="9">
        <v>6.7152060754300784E-5</v>
      </c>
      <c r="G3468" s="8">
        <v>4.15E-3</v>
      </c>
      <c r="H3468" s="8" t="s">
        <v>54</v>
      </c>
      <c r="I3468" s="37">
        <v>0.26900000000000002</v>
      </c>
      <c r="J3468" s="37">
        <v>0.42899999999999999</v>
      </c>
      <c r="K3468" s="37">
        <v>0.41600000000000004</v>
      </c>
      <c r="L3468" s="9">
        <v>1.2E-5</v>
      </c>
      <c r="M3468" s="9">
        <v>2.2999999999999997E-5</v>
      </c>
      <c r="N3468" s="9">
        <v>7.9999999999999996E-6</v>
      </c>
    </row>
    <row r="3469" spans="1:14" x14ac:dyDescent="0.2">
      <c r="A3469">
        <v>256624</v>
      </c>
      <c r="B3469">
        <v>3675339</v>
      </c>
      <c r="C3469">
        <v>491422</v>
      </c>
      <c r="D3469" s="9">
        <v>3.8967516678097138E-5</v>
      </c>
      <c r="E3469" s="9">
        <v>2.285503459680862E-5</v>
      </c>
      <c r="F3469" s="9">
        <v>8.9536081005734379E-5</v>
      </c>
      <c r="G3469" s="8">
        <v>7.3000000000000001E-3</v>
      </c>
      <c r="H3469" s="8" t="s">
        <v>54</v>
      </c>
      <c r="I3469" s="37">
        <v>0.374</v>
      </c>
      <c r="J3469" s="37">
        <v>0.57899999999999996</v>
      </c>
      <c r="K3469" s="37">
        <v>0.54100000000000004</v>
      </c>
      <c r="L3469" s="9">
        <v>1.2E-5</v>
      </c>
      <c r="M3469" s="9">
        <v>2.2999999999999997E-5</v>
      </c>
      <c r="N3469" s="9">
        <v>7.9999999999999996E-6</v>
      </c>
    </row>
    <row r="3470" spans="1:14" x14ac:dyDescent="0.2">
      <c r="A3470">
        <v>256624</v>
      </c>
      <c r="B3470">
        <v>3675339</v>
      </c>
      <c r="C3470">
        <v>491422</v>
      </c>
      <c r="D3470" s="9">
        <v>3.8967516678097138E-5</v>
      </c>
      <c r="E3470" s="9">
        <v>2.9929211972011288E-5</v>
      </c>
      <c r="F3470" s="9">
        <v>1.3226921057665306E-4</v>
      </c>
      <c r="G3470" s="8">
        <v>9.0600000000000021E-3</v>
      </c>
      <c r="H3470" s="8" t="s">
        <v>54</v>
      </c>
      <c r="I3470" s="37">
        <v>0.40700000000000003</v>
      </c>
      <c r="J3470" s="37">
        <v>0.60899999999999999</v>
      </c>
      <c r="K3470" s="37">
        <v>0.57600000000000007</v>
      </c>
      <c r="L3470" s="9">
        <v>1.46E-4</v>
      </c>
      <c r="M3470" s="9">
        <v>1.6399999999999997E-4</v>
      </c>
      <c r="N3470" s="9">
        <v>8.0000000000000007E-5</v>
      </c>
    </row>
    <row r="3471" spans="1:14" x14ac:dyDescent="0.2">
      <c r="A3471">
        <v>260242</v>
      </c>
      <c r="B3471">
        <v>3714520</v>
      </c>
      <c r="C3471">
        <v>499547</v>
      </c>
      <c r="D3471" s="9">
        <v>3.8425772934422574E-5</v>
      </c>
      <c r="E3471" s="9">
        <v>3.6074647599151436E-5</v>
      </c>
      <c r="F3471" s="9">
        <v>1.7615960059814192E-4</v>
      </c>
      <c r="G3471" s="8">
        <v>2.8400000000000002E-2</v>
      </c>
      <c r="H3471" s="8" t="s">
        <v>54</v>
      </c>
      <c r="I3471" s="37">
        <v>0.42600000000000005</v>
      </c>
      <c r="J3471" s="37">
        <v>0.63900000000000001</v>
      </c>
      <c r="K3471" s="37">
        <v>0.61599999999999999</v>
      </c>
      <c r="L3471" s="9">
        <v>7.6599999999999997E-4</v>
      </c>
      <c r="M3471" s="9">
        <v>7.7900000000000007E-4</v>
      </c>
      <c r="N3471" s="9">
        <v>3.5E-4</v>
      </c>
    </row>
    <row r="3472" spans="1:14" x14ac:dyDescent="0.2">
      <c r="A3472">
        <v>260242</v>
      </c>
      <c r="B3472">
        <v>3714520</v>
      </c>
      <c r="C3472">
        <v>499547</v>
      </c>
      <c r="D3472" s="9">
        <v>3.8425772934422574E-5</v>
      </c>
      <c r="E3472" s="9">
        <v>3.7151502751364917E-5</v>
      </c>
      <c r="F3472" s="9">
        <v>1.7615960059814192E-4</v>
      </c>
      <c r="G3472" s="8">
        <v>2.0450000000000003E-2</v>
      </c>
      <c r="H3472" s="8" t="s">
        <v>54</v>
      </c>
      <c r="I3472" s="37">
        <v>0.439</v>
      </c>
      <c r="J3472" s="37">
        <v>0.65400000000000003</v>
      </c>
      <c r="K3472" s="37">
        <v>0.628</v>
      </c>
      <c r="L3472" s="9">
        <v>1.3619999999999999E-3</v>
      </c>
      <c r="M3472" s="9">
        <v>1.446E-3</v>
      </c>
      <c r="N3472" s="9">
        <v>6.2799999999999998E-4</v>
      </c>
    </row>
    <row r="3473" spans="1:14" x14ac:dyDescent="0.2">
      <c r="A3473">
        <v>260242</v>
      </c>
      <c r="B3473">
        <v>3714520</v>
      </c>
      <c r="C3473">
        <v>499547</v>
      </c>
      <c r="D3473" s="9">
        <v>3.8425772934422574E-5</v>
      </c>
      <c r="E3473" s="9">
        <v>2.5844523653123418E-5</v>
      </c>
      <c r="F3473" s="9">
        <v>1.1210156401699941E-4</v>
      </c>
      <c r="G3473" s="8">
        <v>7.8400000000000015E-3</v>
      </c>
      <c r="H3473" s="8" t="s">
        <v>54</v>
      </c>
      <c r="I3473" s="37">
        <v>0.44799999999999995</v>
      </c>
      <c r="J3473" s="37">
        <v>0.66900000000000004</v>
      </c>
      <c r="K3473" s="37">
        <v>0.64200000000000002</v>
      </c>
      <c r="L3473" s="9">
        <v>1.374E-3</v>
      </c>
      <c r="M3473" s="9">
        <v>1.446E-3</v>
      </c>
      <c r="N3473" s="9">
        <v>6.4400000000000004E-4</v>
      </c>
    </row>
    <row r="3474" spans="1:14" x14ac:dyDescent="0.2">
      <c r="A3474">
        <v>260242</v>
      </c>
      <c r="B3474">
        <v>3714520</v>
      </c>
      <c r="C3474">
        <v>499547</v>
      </c>
      <c r="D3474" s="9">
        <v>3.8425772934422574E-5</v>
      </c>
      <c r="E3474" s="9">
        <v>2.9882730473923953E-5</v>
      </c>
      <c r="F3474" s="9">
        <v>1.3211970044860644E-4</v>
      </c>
      <c r="G3474" s="8">
        <v>2.075E-3</v>
      </c>
      <c r="H3474" s="8" t="s">
        <v>54</v>
      </c>
      <c r="I3474" s="37">
        <v>0.45299999999999996</v>
      </c>
      <c r="J3474" s="37">
        <v>0.67099999999999993</v>
      </c>
      <c r="K3474" s="37">
        <v>0.64200000000000002</v>
      </c>
      <c r="L3474" s="9">
        <v>1.3859999999999999E-3</v>
      </c>
      <c r="M3474" s="9">
        <v>1.446E-3</v>
      </c>
      <c r="N3474" s="9">
        <v>6.4400000000000004E-4</v>
      </c>
    </row>
    <row r="3475" spans="1:14" x14ac:dyDescent="0.2">
      <c r="A3475">
        <v>260242</v>
      </c>
      <c r="B3475">
        <v>3714520</v>
      </c>
      <c r="C3475">
        <v>499547</v>
      </c>
      <c r="D3475" s="9">
        <v>3.8425772934422574E-5</v>
      </c>
      <c r="E3475" s="9">
        <v>2.9075089109763844E-5</v>
      </c>
      <c r="F3475" s="9">
        <v>1.3612332773492786E-4</v>
      </c>
      <c r="G3475" s="8">
        <v>6.0000000000000006E-4</v>
      </c>
      <c r="H3475" s="8" t="s">
        <v>54</v>
      </c>
      <c r="I3475" s="37">
        <v>0.45600000000000002</v>
      </c>
      <c r="J3475" s="37">
        <v>0.67400000000000004</v>
      </c>
      <c r="K3475" s="37">
        <v>0.64200000000000002</v>
      </c>
      <c r="L3475" s="9" t="s">
        <v>54</v>
      </c>
      <c r="M3475" s="9" t="s">
        <v>54</v>
      </c>
      <c r="N3475" s="9" t="s">
        <v>54</v>
      </c>
    </row>
    <row r="3476" spans="1:14" x14ac:dyDescent="0.2">
      <c r="A3476">
        <v>260242</v>
      </c>
      <c r="B3476">
        <v>3714520</v>
      </c>
      <c r="C3476">
        <v>499547</v>
      </c>
      <c r="D3476" s="9">
        <v>3.8425772934422574E-5</v>
      </c>
      <c r="E3476" s="9">
        <v>2.8805875321710475E-5</v>
      </c>
      <c r="F3476" s="9">
        <v>1.3412151409176713E-4</v>
      </c>
      <c r="G3476" s="8">
        <v>2.5999999999999998E-4</v>
      </c>
      <c r="H3476" s="8" t="s">
        <v>54</v>
      </c>
      <c r="I3476" s="37" t="s">
        <v>54</v>
      </c>
      <c r="J3476" s="37" t="s">
        <v>54</v>
      </c>
      <c r="K3476" s="37" t="s">
        <v>54</v>
      </c>
      <c r="L3476" s="9" t="s">
        <v>54</v>
      </c>
      <c r="M3476" s="9" t="s">
        <v>54</v>
      </c>
      <c r="N3476" s="9" t="s">
        <v>54</v>
      </c>
    </row>
    <row r="3477" spans="1:14" x14ac:dyDescent="0.2">
      <c r="A3477">
        <v>260242</v>
      </c>
      <c r="B3477">
        <v>3714520</v>
      </c>
      <c r="C3477">
        <v>499547</v>
      </c>
      <c r="D3477" s="9">
        <v>3.8425772934422574E-5</v>
      </c>
      <c r="E3477" s="9">
        <v>2.4767668500909941E-5</v>
      </c>
      <c r="F3477" s="9">
        <v>1.0409430944435658E-4</v>
      </c>
      <c r="G3477" s="8">
        <v>2.2499999999999999E-4</v>
      </c>
      <c r="H3477" s="8" t="s">
        <v>54</v>
      </c>
      <c r="I3477" s="37" t="s">
        <v>54</v>
      </c>
      <c r="J3477" s="37" t="s">
        <v>54</v>
      </c>
      <c r="K3477" s="37" t="s">
        <v>54</v>
      </c>
      <c r="L3477" s="9" t="s">
        <v>54</v>
      </c>
      <c r="M3477" s="9" t="s">
        <v>54</v>
      </c>
      <c r="N3477" s="9" t="s">
        <v>54</v>
      </c>
    </row>
    <row r="3478" spans="1:14" x14ac:dyDescent="0.2">
      <c r="A3478">
        <v>260242</v>
      </c>
      <c r="B3478">
        <v>3714520</v>
      </c>
      <c r="C3478">
        <v>499547</v>
      </c>
      <c r="D3478" s="9">
        <v>3.8425772934422574E-5</v>
      </c>
      <c r="E3478" s="9">
        <v>2.0998675468162778E-5</v>
      </c>
      <c r="F3478" s="9">
        <v>7.6068918440106741E-5</v>
      </c>
      <c r="G3478" s="8">
        <v>4.0000000000000002E-4</v>
      </c>
      <c r="H3478" s="8" t="s">
        <v>54</v>
      </c>
      <c r="I3478" s="37">
        <v>0.01</v>
      </c>
      <c r="J3478" s="37">
        <v>6.9999999999999993E-3</v>
      </c>
      <c r="K3478" s="37">
        <v>0</v>
      </c>
      <c r="L3478" s="9" t="s">
        <v>54</v>
      </c>
      <c r="M3478" s="9" t="s">
        <v>54</v>
      </c>
      <c r="N3478" s="9" t="s">
        <v>54</v>
      </c>
    </row>
    <row r="3479" spans="1:14" x14ac:dyDescent="0.2">
      <c r="A3479">
        <v>260242</v>
      </c>
      <c r="B3479">
        <v>3714520</v>
      </c>
      <c r="C3479">
        <v>499547</v>
      </c>
      <c r="D3479" s="9">
        <v>3.8425772934422574E-5</v>
      </c>
      <c r="E3479" s="9">
        <v>1.9652606527895932E-5</v>
      </c>
      <c r="F3479" s="9">
        <v>6.6059850224303219E-5</v>
      </c>
      <c r="G3479" s="8">
        <v>1.175E-3</v>
      </c>
      <c r="H3479" s="8" t="s">
        <v>54</v>
      </c>
      <c r="I3479" s="37">
        <v>7.0999999999999994E-2</v>
      </c>
      <c r="J3479" s="37">
        <v>0.11</v>
      </c>
      <c r="K3479" s="37">
        <v>0</v>
      </c>
      <c r="L3479" s="9" t="s">
        <v>54</v>
      </c>
      <c r="M3479" s="9" t="s">
        <v>54</v>
      </c>
      <c r="N3479" s="9" t="s">
        <v>54</v>
      </c>
    </row>
    <row r="3480" spans="1:14" x14ac:dyDescent="0.2">
      <c r="A3480">
        <v>260242</v>
      </c>
      <c r="B3480">
        <v>3714520</v>
      </c>
      <c r="C3480">
        <v>499547</v>
      </c>
      <c r="D3480" s="9">
        <v>3.8425772934422574E-5</v>
      </c>
      <c r="E3480" s="9">
        <v>2.2075530620376252E-5</v>
      </c>
      <c r="F3480" s="9">
        <v>8.4076173012749553E-5</v>
      </c>
      <c r="G3480" s="8">
        <v>3.0499999999999998E-3</v>
      </c>
      <c r="H3480" s="8" t="s">
        <v>54</v>
      </c>
      <c r="I3480" s="37">
        <v>0.253</v>
      </c>
      <c r="J3480" s="37">
        <v>0.44799999999999995</v>
      </c>
      <c r="K3480" s="37">
        <v>0.38600000000000001</v>
      </c>
      <c r="L3480" s="9" t="s">
        <v>54</v>
      </c>
      <c r="M3480" s="9" t="s">
        <v>54</v>
      </c>
      <c r="N3480" s="9" t="s">
        <v>54</v>
      </c>
    </row>
    <row r="3481" spans="1:14" x14ac:dyDescent="0.2">
      <c r="A3481">
        <v>260242</v>
      </c>
      <c r="B3481">
        <v>3714520</v>
      </c>
      <c r="C3481">
        <v>499547</v>
      </c>
      <c r="D3481" s="9">
        <v>3.8425772934422574E-5</v>
      </c>
      <c r="E3481" s="9">
        <v>2.0191034104002669E-5</v>
      </c>
      <c r="F3481" s="9">
        <v>7.0063477510624625E-5</v>
      </c>
      <c r="G3481" s="8">
        <v>3.5599999999999998E-3</v>
      </c>
      <c r="H3481" s="8" t="s">
        <v>54</v>
      </c>
      <c r="I3481" s="37">
        <v>0.36399999999999999</v>
      </c>
      <c r="J3481" s="37">
        <v>0.61599999999999999</v>
      </c>
      <c r="K3481" s="37">
        <v>0.51800000000000002</v>
      </c>
      <c r="L3481" s="9" t="s">
        <v>54</v>
      </c>
      <c r="M3481" s="9" t="s">
        <v>54</v>
      </c>
      <c r="N3481" s="9" t="s">
        <v>54</v>
      </c>
    </row>
    <row r="3482" spans="1:14" x14ac:dyDescent="0.2">
      <c r="A3482">
        <v>260242</v>
      </c>
      <c r="B3482">
        <v>3714520</v>
      </c>
      <c r="C3482">
        <v>499547</v>
      </c>
      <c r="D3482" s="9">
        <v>3.8425772934422574E-5</v>
      </c>
      <c r="E3482" s="9">
        <v>2.3421599560643098E-5</v>
      </c>
      <c r="F3482" s="9">
        <v>9.4085241228553074E-5</v>
      </c>
      <c r="G3482" s="8">
        <v>2.2500000000000003E-3</v>
      </c>
      <c r="H3482" s="8" t="s">
        <v>54</v>
      </c>
      <c r="I3482" s="37">
        <v>0.39700000000000002</v>
      </c>
      <c r="J3482" s="37">
        <v>0.64700000000000002</v>
      </c>
      <c r="K3482" s="37">
        <v>0.56200000000000006</v>
      </c>
      <c r="L3482" s="9" t="s">
        <v>54</v>
      </c>
      <c r="M3482" s="9" t="s">
        <v>54</v>
      </c>
      <c r="N3482" s="9" t="s">
        <v>54</v>
      </c>
    </row>
    <row r="3483" spans="1:14" x14ac:dyDescent="0.2">
      <c r="A3483">
        <v>261232</v>
      </c>
      <c r="B3483">
        <v>3749005</v>
      </c>
      <c r="C3483">
        <v>509820</v>
      </c>
      <c r="D3483" s="9">
        <v>3.8280149445703438E-5</v>
      </c>
      <c r="E3483" s="9">
        <v>2.4006369690091105E-5</v>
      </c>
      <c r="F3483" s="9">
        <v>8.6304970381703342E-5</v>
      </c>
      <c r="G3483" s="8">
        <v>6.0000000000000001E-3</v>
      </c>
      <c r="H3483" s="8" t="s">
        <v>54</v>
      </c>
      <c r="I3483" s="37">
        <v>0.42399999999999999</v>
      </c>
      <c r="J3483" s="37">
        <v>0.69099999999999995</v>
      </c>
      <c r="K3483" s="37">
        <v>0.57799999999999996</v>
      </c>
      <c r="L3483" s="9" t="s">
        <v>54</v>
      </c>
      <c r="M3483" s="9" t="s">
        <v>54</v>
      </c>
      <c r="N3483" s="9" t="s">
        <v>54</v>
      </c>
    </row>
    <row r="3484" spans="1:14" x14ac:dyDescent="0.2">
      <c r="A3484">
        <v>261232</v>
      </c>
      <c r="B3484">
        <v>3749005</v>
      </c>
      <c r="C3484">
        <v>509820</v>
      </c>
      <c r="D3484" s="9">
        <v>3.8280149445703438E-5</v>
      </c>
      <c r="E3484" s="9">
        <v>2.1872470162083006E-5</v>
      </c>
      <c r="F3484" s="9">
        <v>8.2382017182535016E-5</v>
      </c>
      <c r="G3484" s="8">
        <v>1.7940000000000001E-2</v>
      </c>
      <c r="H3484" s="8" t="s">
        <v>54</v>
      </c>
      <c r="I3484" s="37">
        <v>0.436</v>
      </c>
      <c r="J3484" s="37">
        <v>0.70200000000000007</v>
      </c>
      <c r="K3484" s="37">
        <v>0.59200000000000008</v>
      </c>
      <c r="L3484" s="9" t="s">
        <v>54</v>
      </c>
      <c r="M3484" s="9" t="s">
        <v>54</v>
      </c>
      <c r="N3484" s="9" t="s">
        <v>54</v>
      </c>
    </row>
    <row r="3485" spans="1:14" x14ac:dyDescent="0.2">
      <c r="A3485">
        <v>261232</v>
      </c>
      <c r="B3485">
        <v>3749005</v>
      </c>
      <c r="C3485">
        <v>509820</v>
      </c>
      <c r="D3485" s="9">
        <v>3.8280149445703438E-5</v>
      </c>
      <c r="E3485" s="9">
        <v>2.3206157367088068E-5</v>
      </c>
      <c r="F3485" s="9">
        <v>9.2189400180455852E-5</v>
      </c>
      <c r="G3485" s="8">
        <v>0.02</v>
      </c>
      <c r="H3485" s="8" t="s">
        <v>54</v>
      </c>
      <c r="I3485" s="37">
        <v>0.44799999999999995</v>
      </c>
      <c r="J3485" s="37">
        <v>0.70900000000000007</v>
      </c>
      <c r="K3485" s="37">
        <v>0.60599999999999998</v>
      </c>
      <c r="L3485" s="9" t="s">
        <v>54</v>
      </c>
      <c r="M3485" s="9" t="s">
        <v>54</v>
      </c>
      <c r="N3485" s="9" t="s">
        <v>54</v>
      </c>
    </row>
    <row r="3486" spans="1:14" x14ac:dyDescent="0.2">
      <c r="A3486">
        <v>261232</v>
      </c>
      <c r="B3486">
        <v>3749005</v>
      </c>
      <c r="C3486">
        <v>509820</v>
      </c>
      <c r="D3486" s="9">
        <v>3.8280149445703438E-5</v>
      </c>
      <c r="E3486" s="9">
        <v>2.000530807507592E-5</v>
      </c>
      <c r="F3486" s="9">
        <v>6.8651680985445839E-5</v>
      </c>
      <c r="G3486" s="8">
        <v>5.7999999999999996E-3</v>
      </c>
      <c r="H3486" s="8" t="s">
        <v>54</v>
      </c>
      <c r="I3486" s="37">
        <v>0.45299999999999996</v>
      </c>
      <c r="J3486" s="37">
        <v>0.71299999999999997</v>
      </c>
      <c r="K3486" s="37">
        <v>0.61799999999999999</v>
      </c>
      <c r="L3486" s="9" t="s">
        <v>54</v>
      </c>
      <c r="M3486" s="9" t="s">
        <v>54</v>
      </c>
      <c r="N3486" s="9" t="s">
        <v>54</v>
      </c>
    </row>
    <row r="3487" spans="1:14" x14ac:dyDescent="0.2">
      <c r="A3487">
        <v>261232</v>
      </c>
      <c r="B3487">
        <v>3749005</v>
      </c>
      <c r="C3487">
        <v>509820</v>
      </c>
      <c r="D3487" s="9">
        <v>3.8280149445703438E-5</v>
      </c>
      <c r="E3487" s="9">
        <v>1.8138145988068834E-5</v>
      </c>
      <c r="F3487" s="9">
        <v>5.4921344788356677E-5</v>
      </c>
      <c r="G3487" s="8">
        <v>3.1399999999999996E-3</v>
      </c>
      <c r="H3487" s="8" t="s">
        <v>54</v>
      </c>
      <c r="I3487" s="37">
        <v>0.45500000000000002</v>
      </c>
      <c r="J3487" s="37">
        <v>0.71299999999999997</v>
      </c>
      <c r="K3487" s="37">
        <v>0.624</v>
      </c>
      <c r="L3487" s="9" t="s">
        <v>54</v>
      </c>
      <c r="M3487" s="9" t="s">
        <v>54</v>
      </c>
      <c r="N3487" s="9" t="s">
        <v>54</v>
      </c>
    </row>
    <row r="3488" spans="1:14" x14ac:dyDescent="0.2">
      <c r="A3488">
        <v>261232</v>
      </c>
      <c r="B3488">
        <v>3749005</v>
      </c>
      <c r="C3488">
        <v>509820</v>
      </c>
      <c r="D3488" s="9">
        <v>3.8280149445703438E-5</v>
      </c>
      <c r="E3488" s="9">
        <v>2.0272045516076932E-5</v>
      </c>
      <c r="F3488" s="9">
        <v>7.0613157585030009E-5</v>
      </c>
      <c r="G3488" s="8">
        <v>2.7750000000000001E-3</v>
      </c>
      <c r="H3488" s="8" t="s">
        <v>54</v>
      </c>
      <c r="I3488" s="37" t="s">
        <v>54</v>
      </c>
      <c r="J3488" s="37" t="s">
        <v>54</v>
      </c>
      <c r="K3488" s="37" t="s">
        <v>54</v>
      </c>
      <c r="L3488" s="9" t="s">
        <v>54</v>
      </c>
      <c r="M3488" s="9" t="s">
        <v>54</v>
      </c>
      <c r="N3488" s="9" t="s">
        <v>54</v>
      </c>
    </row>
    <row r="3489" spans="1:14" x14ac:dyDescent="0.2">
      <c r="A3489">
        <v>261232</v>
      </c>
      <c r="B3489">
        <v>3749005</v>
      </c>
      <c r="C3489">
        <v>509820</v>
      </c>
      <c r="D3489" s="9">
        <v>3.8280149445703438E-5</v>
      </c>
      <c r="E3489" s="9">
        <v>1.7337933665065797E-5</v>
      </c>
      <c r="F3489" s="9">
        <v>4.9036914989604174E-5</v>
      </c>
      <c r="G3489" s="8">
        <v>1.4750000000000002E-3</v>
      </c>
      <c r="H3489" s="8" t="s">
        <v>54</v>
      </c>
      <c r="I3489" s="37" t="s">
        <v>54</v>
      </c>
      <c r="J3489" s="37" t="s">
        <v>54</v>
      </c>
      <c r="K3489" s="37" t="s">
        <v>54</v>
      </c>
      <c r="L3489" s="9" t="s">
        <v>54</v>
      </c>
      <c r="M3489" s="9" t="s">
        <v>54</v>
      </c>
      <c r="N3489" s="9" t="s">
        <v>54</v>
      </c>
    </row>
    <row r="3490" spans="1:14" x14ac:dyDescent="0.2">
      <c r="A3490">
        <v>261232</v>
      </c>
      <c r="B3490">
        <v>3749005</v>
      </c>
      <c r="C3490">
        <v>509820</v>
      </c>
      <c r="D3490" s="9">
        <v>3.8280149445703438E-5</v>
      </c>
      <c r="E3490" s="9">
        <v>1.7871408547067821E-5</v>
      </c>
      <c r="F3490" s="9">
        <v>5.2959868188772507E-5</v>
      </c>
      <c r="G3490" s="8">
        <v>1.9E-3</v>
      </c>
      <c r="H3490" s="8" t="s">
        <v>54</v>
      </c>
      <c r="I3490" s="37">
        <v>1.4999999999999999E-2</v>
      </c>
      <c r="J3490" s="37">
        <v>0</v>
      </c>
      <c r="K3490" s="37">
        <v>0.1</v>
      </c>
      <c r="L3490" s="9" t="s">
        <v>54</v>
      </c>
      <c r="M3490" s="9" t="s">
        <v>54</v>
      </c>
      <c r="N3490" s="9" t="s">
        <v>54</v>
      </c>
    </row>
    <row r="3491" spans="1:14" x14ac:dyDescent="0.2">
      <c r="A3491">
        <v>261232</v>
      </c>
      <c r="B3491">
        <v>3749005</v>
      </c>
      <c r="C3491">
        <v>509820</v>
      </c>
      <c r="D3491" s="9">
        <v>3.8280149445703438E-5</v>
      </c>
      <c r="E3491" s="9">
        <v>1.7071196224064784E-5</v>
      </c>
      <c r="F3491" s="9">
        <v>4.7075438390020004E-5</v>
      </c>
      <c r="G3491" s="8">
        <v>4.8999999999999998E-3</v>
      </c>
      <c r="H3491" s="8" t="s">
        <v>54</v>
      </c>
      <c r="I3491" s="37">
        <v>6.6000000000000003E-2</v>
      </c>
      <c r="J3491" s="37">
        <v>0.1</v>
      </c>
      <c r="K3491" s="37">
        <v>0.155</v>
      </c>
      <c r="L3491" s="9" t="s">
        <v>54</v>
      </c>
      <c r="M3491" s="9" t="s">
        <v>54</v>
      </c>
      <c r="N3491" s="9" t="s">
        <v>54</v>
      </c>
    </row>
    <row r="3492" spans="1:14" x14ac:dyDescent="0.2">
      <c r="A3492">
        <v>261232</v>
      </c>
      <c r="B3492">
        <v>3749005</v>
      </c>
      <c r="C3492">
        <v>509820</v>
      </c>
      <c r="D3492" s="9">
        <v>3.8280149445703438E-5</v>
      </c>
      <c r="E3492" s="9">
        <v>2.000530807507592E-5</v>
      </c>
      <c r="F3492" s="9">
        <v>6.8651680985445839E-5</v>
      </c>
      <c r="G3492" s="8">
        <v>7.4799999999999988E-3</v>
      </c>
      <c r="H3492" s="8" t="s">
        <v>54</v>
      </c>
      <c r="I3492" s="37">
        <v>0.24300000000000002</v>
      </c>
      <c r="J3492" s="37">
        <v>0.42499999999999999</v>
      </c>
      <c r="K3492" s="37">
        <v>0.35200000000000004</v>
      </c>
      <c r="L3492" s="9" t="s">
        <v>54</v>
      </c>
      <c r="M3492" s="9" t="s">
        <v>54</v>
      </c>
      <c r="N3492" s="9" t="s">
        <v>54</v>
      </c>
    </row>
    <row r="3493" spans="1:14" x14ac:dyDescent="0.2">
      <c r="A3493">
        <v>261232</v>
      </c>
      <c r="B3493">
        <v>3749005</v>
      </c>
      <c r="C3493">
        <v>509820</v>
      </c>
      <c r="D3493" s="9">
        <v>3.8280149445703438E-5</v>
      </c>
      <c r="E3493" s="9">
        <v>2.2139207603084018E-5</v>
      </c>
      <c r="F3493" s="9">
        <v>7.2574634184614179E-5</v>
      </c>
      <c r="G3493" s="8">
        <v>7.025E-3</v>
      </c>
      <c r="H3493" s="8" t="s">
        <v>54</v>
      </c>
      <c r="I3493" s="37">
        <v>0.35000000000000003</v>
      </c>
      <c r="J3493" s="37">
        <v>0.59399999999999997</v>
      </c>
      <c r="K3493" s="37">
        <v>0.51</v>
      </c>
      <c r="L3493" s="9" t="s">
        <v>54</v>
      </c>
      <c r="M3493" s="9" t="s">
        <v>54</v>
      </c>
      <c r="N3493" s="9" t="s">
        <v>54</v>
      </c>
    </row>
    <row r="3494" spans="1:14" x14ac:dyDescent="0.2">
      <c r="A3494">
        <v>261232</v>
      </c>
      <c r="B3494">
        <v>3749005</v>
      </c>
      <c r="C3494">
        <v>509820</v>
      </c>
      <c r="D3494" s="9">
        <v>3.8280149445703438E-5</v>
      </c>
      <c r="E3494" s="9">
        <v>2.8007431305106289E-5</v>
      </c>
      <c r="F3494" s="9">
        <v>1.1572711937546585E-4</v>
      </c>
      <c r="G3494" s="8">
        <v>1.8224999999999998E-2</v>
      </c>
      <c r="H3494" s="8" t="s">
        <v>54</v>
      </c>
      <c r="I3494" s="37">
        <v>0.38200000000000006</v>
      </c>
      <c r="J3494" s="37">
        <v>0.622</v>
      </c>
      <c r="K3494" s="37">
        <v>0.55000000000000004</v>
      </c>
      <c r="L3494" s="9" t="s">
        <v>54</v>
      </c>
      <c r="M3494" s="9" t="s">
        <v>54</v>
      </c>
      <c r="N3494" s="9" t="s">
        <v>54</v>
      </c>
    </row>
    <row r="3495" spans="1:14" x14ac:dyDescent="0.2">
      <c r="A3495">
        <v>264159</v>
      </c>
      <c r="B3495">
        <v>3785742</v>
      </c>
      <c r="C3495">
        <v>521614</v>
      </c>
      <c r="D3495" s="9">
        <v>3.7855988249501244E-5</v>
      </c>
      <c r="E3495" s="9">
        <v>3.9094053424665498E-5</v>
      </c>
      <c r="F3495" s="9">
        <v>1.9171264574953893E-4</v>
      </c>
      <c r="G3495" s="8">
        <v>3.696E-2</v>
      </c>
      <c r="H3495" s="8" t="s">
        <v>54</v>
      </c>
      <c r="I3495" s="37">
        <v>0.41899999999999998</v>
      </c>
      <c r="J3495" s="37">
        <v>0.67500000000000004</v>
      </c>
      <c r="K3495" s="37">
        <v>0.58600000000000008</v>
      </c>
      <c r="L3495" s="9" t="s">
        <v>54</v>
      </c>
      <c r="M3495" s="9" t="s">
        <v>54</v>
      </c>
      <c r="N3495" s="9" t="s">
        <v>54</v>
      </c>
    </row>
    <row r="3496" spans="1:14" x14ac:dyDescent="0.2">
      <c r="A3496">
        <v>264159</v>
      </c>
      <c r="B3496">
        <v>3785742</v>
      </c>
      <c r="C3496">
        <v>521614</v>
      </c>
      <c r="D3496" s="9">
        <v>3.7855988249501244E-5</v>
      </c>
      <c r="E3496" s="9">
        <v>3.3282775212890894E-5</v>
      </c>
      <c r="F3496" s="9">
        <v>1.5337011659963113E-4</v>
      </c>
      <c r="G3496" s="8">
        <v>1.9400000000000001E-2</v>
      </c>
      <c r="H3496" s="8" t="s">
        <v>54</v>
      </c>
      <c r="I3496" s="37">
        <v>0.438</v>
      </c>
      <c r="J3496" s="37">
        <v>0.70000000000000007</v>
      </c>
      <c r="K3496" s="37">
        <v>0.61899999999999999</v>
      </c>
      <c r="L3496" s="9" t="s">
        <v>54</v>
      </c>
      <c r="M3496" s="9" t="s">
        <v>54</v>
      </c>
      <c r="N3496" s="9" t="s">
        <v>54</v>
      </c>
    </row>
    <row r="3497" spans="1:14" x14ac:dyDescent="0.2">
      <c r="A3497">
        <v>264159</v>
      </c>
      <c r="B3497">
        <v>3785742</v>
      </c>
      <c r="C3497">
        <v>521614</v>
      </c>
      <c r="D3497" s="9">
        <v>3.7855988249501244E-5</v>
      </c>
      <c r="E3497" s="9">
        <v>2.8792242049246885E-5</v>
      </c>
      <c r="F3497" s="9">
        <v>1.1694471390721875E-4</v>
      </c>
      <c r="G3497" s="8">
        <v>1.0900000000000002E-2</v>
      </c>
      <c r="H3497" s="8" t="s">
        <v>54</v>
      </c>
      <c r="I3497" s="37">
        <v>0.45299999999999996</v>
      </c>
      <c r="J3497" s="37">
        <v>0.71099999999999997</v>
      </c>
      <c r="K3497" s="37">
        <v>0.66</v>
      </c>
      <c r="L3497" s="9" t="s">
        <v>54</v>
      </c>
      <c r="M3497" s="9" t="s">
        <v>54</v>
      </c>
      <c r="N3497" s="9" t="s">
        <v>54</v>
      </c>
    </row>
    <row r="3498" spans="1:14" x14ac:dyDescent="0.2">
      <c r="A3498">
        <v>264159</v>
      </c>
      <c r="B3498">
        <v>3785742</v>
      </c>
      <c r="C3498">
        <v>521614</v>
      </c>
      <c r="D3498" s="9">
        <v>3.7855988249501244E-5</v>
      </c>
      <c r="E3498" s="9">
        <v>2.4565857895228994E-5</v>
      </c>
      <c r="F3498" s="9">
        <v>1.0160770224725563E-4</v>
      </c>
      <c r="G3498" s="8">
        <v>5.9750000000000003E-3</v>
      </c>
      <c r="H3498" s="8" t="s">
        <v>54</v>
      </c>
      <c r="I3498" s="37">
        <v>0.45700000000000002</v>
      </c>
      <c r="J3498" s="37">
        <v>0.71599999999999997</v>
      </c>
      <c r="K3498" s="37">
        <v>0.66</v>
      </c>
      <c r="L3498" s="9" t="s">
        <v>54</v>
      </c>
      <c r="M3498" s="9" t="s">
        <v>54</v>
      </c>
      <c r="N3498" s="9" t="s">
        <v>54</v>
      </c>
    </row>
    <row r="3499" spans="1:14" x14ac:dyDescent="0.2">
      <c r="A3499">
        <v>264159</v>
      </c>
      <c r="B3499">
        <v>3785742</v>
      </c>
      <c r="C3499">
        <v>521614</v>
      </c>
      <c r="D3499" s="9">
        <v>3.7855988249501244E-5</v>
      </c>
      <c r="E3499" s="9">
        <v>2.509415591448123E-5</v>
      </c>
      <c r="F3499" s="9">
        <v>9.5856322874769467E-5</v>
      </c>
      <c r="G3499" s="8">
        <v>1.06E-3</v>
      </c>
      <c r="H3499" s="8" t="s">
        <v>54</v>
      </c>
      <c r="I3499" s="37">
        <v>0.46100000000000002</v>
      </c>
      <c r="J3499" s="37">
        <v>0.71599999999999997</v>
      </c>
      <c r="K3499" s="37">
        <v>0.66</v>
      </c>
      <c r="L3499" s="9" t="s">
        <v>54</v>
      </c>
      <c r="M3499" s="9" t="s">
        <v>54</v>
      </c>
      <c r="N3499" s="9" t="s">
        <v>54</v>
      </c>
    </row>
    <row r="3500" spans="1:14" x14ac:dyDescent="0.2">
      <c r="A3500">
        <v>264159</v>
      </c>
      <c r="B3500">
        <v>3785742</v>
      </c>
      <c r="C3500">
        <v>521614</v>
      </c>
      <c r="D3500" s="9">
        <v>3.7855988249501244E-5</v>
      </c>
      <c r="E3500" s="9">
        <v>1.637723859681933E-5</v>
      </c>
      <c r="F3500" s="9">
        <v>4.2176782064898563E-5</v>
      </c>
      <c r="G3500" s="8">
        <v>2.2499999999999999E-4</v>
      </c>
      <c r="H3500" s="8" t="s">
        <v>54</v>
      </c>
      <c r="I3500" s="37" t="s">
        <v>54</v>
      </c>
      <c r="J3500" s="37" t="s">
        <v>54</v>
      </c>
      <c r="K3500" s="37" t="s">
        <v>54</v>
      </c>
      <c r="L3500" s="9" t="s">
        <v>54</v>
      </c>
      <c r="M3500" s="9" t="s">
        <v>54</v>
      </c>
      <c r="N3500" s="9" t="s">
        <v>54</v>
      </c>
    </row>
    <row r="3501" spans="1:14" x14ac:dyDescent="0.2">
      <c r="A3501">
        <v>264159</v>
      </c>
      <c r="B3501">
        <v>3785742</v>
      </c>
      <c r="C3501">
        <v>521614</v>
      </c>
      <c r="D3501" s="9">
        <v>3.7855988249501244E-5</v>
      </c>
      <c r="E3501" s="9">
        <v>1.637723859681933E-5</v>
      </c>
      <c r="F3501" s="9">
        <v>4.2176782064898563E-5</v>
      </c>
      <c r="G3501" s="8">
        <v>5.0000000000000001E-4</v>
      </c>
      <c r="H3501" s="8" t="s">
        <v>54</v>
      </c>
      <c r="I3501" s="37" t="s">
        <v>54</v>
      </c>
      <c r="J3501" s="37" t="s">
        <v>54</v>
      </c>
      <c r="K3501" s="37" t="s">
        <v>54</v>
      </c>
      <c r="L3501" s="9" t="s">
        <v>54</v>
      </c>
      <c r="M3501" s="9" t="s">
        <v>54</v>
      </c>
      <c r="N3501" s="9" t="s">
        <v>54</v>
      </c>
    </row>
    <row r="3502" spans="1:14" x14ac:dyDescent="0.2">
      <c r="A3502">
        <v>264159</v>
      </c>
      <c r="B3502">
        <v>3785742</v>
      </c>
      <c r="C3502">
        <v>521614</v>
      </c>
      <c r="D3502" s="9">
        <v>3.7855988249501244E-5</v>
      </c>
      <c r="E3502" s="9">
        <v>1.796213265457604E-5</v>
      </c>
      <c r="F3502" s="9">
        <v>5.3679540809870897E-5</v>
      </c>
      <c r="G3502" s="8">
        <v>1.0250000000000001E-3</v>
      </c>
      <c r="H3502" s="8" t="s">
        <v>54</v>
      </c>
      <c r="I3502" s="37">
        <v>2.1000000000000001E-2</v>
      </c>
      <c r="J3502" s="37">
        <v>6.9999999999999993E-3</v>
      </c>
      <c r="K3502" s="37">
        <v>8.900000000000001E-2</v>
      </c>
      <c r="L3502" s="9" t="s">
        <v>54</v>
      </c>
      <c r="M3502" s="9" t="s">
        <v>54</v>
      </c>
      <c r="N3502" s="9" t="s">
        <v>54</v>
      </c>
    </row>
    <row r="3503" spans="1:14" x14ac:dyDescent="0.2">
      <c r="A3503">
        <v>264159</v>
      </c>
      <c r="B3503">
        <v>3785742</v>
      </c>
      <c r="C3503">
        <v>521614</v>
      </c>
      <c r="D3503" s="9">
        <v>3.7855988249501244E-5</v>
      </c>
      <c r="E3503" s="9">
        <v>2.1131920770089458E-5</v>
      </c>
      <c r="F3503" s="9">
        <v>7.6685058299815566E-5</v>
      </c>
      <c r="G3503" s="8">
        <v>3.1999999999999997E-3</v>
      </c>
      <c r="H3503" s="8" t="s">
        <v>54</v>
      </c>
      <c r="I3503" s="37">
        <v>7.2000000000000008E-2</v>
      </c>
      <c r="J3503" s="37">
        <v>0.113</v>
      </c>
      <c r="K3503" s="37">
        <v>0.17600000000000002</v>
      </c>
      <c r="L3503" s="9" t="s">
        <v>54</v>
      </c>
      <c r="M3503" s="9" t="s">
        <v>54</v>
      </c>
      <c r="N3503" s="9" t="s">
        <v>54</v>
      </c>
    </row>
    <row r="3504" spans="1:14" x14ac:dyDescent="0.2">
      <c r="A3504">
        <v>264159</v>
      </c>
      <c r="B3504">
        <v>3785742</v>
      </c>
      <c r="C3504">
        <v>521614</v>
      </c>
      <c r="D3504" s="9">
        <v>3.7855988249501244E-5</v>
      </c>
      <c r="E3504" s="9">
        <v>1.9282877702706629E-5</v>
      </c>
      <c r="F3504" s="9">
        <v>6.3265173097347841E-5</v>
      </c>
      <c r="G3504" s="8">
        <v>8.6800000000000002E-3</v>
      </c>
      <c r="H3504" s="8" t="s">
        <v>54</v>
      </c>
      <c r="I3504" s="37">
        <v>0.255</v>
      </c>
      <c r="J3504" s="37">
        <v>0.443</v>
      </c>
      <c r="K3504" s="37">
        <v>0.38400000000000001</v>
      </c>
      <c r="L3504" s="9" t="s">
        <v>54</v>
      </c>
      <c r="M3504" s="9" t="s">
        <v>54</v>
      </c>
      <c r="N3504" s="9" t="s">
        <v>54</v>
      </c>
    </row>
    <row r="3505" spans="1:14" x14ac:dyDescent="0.2">
      <c r="A3505">
        <v>264159</v>
      </c>
      <c r="B3505">
        <v>3785742</v>
      </c>
      <c r="C3505">
        <v>521614</v>
      </c>
      <c r="D3505" s="9">
        <v>3.7855988249501244E-5</v>
      </c>
      <c r="E3505" s="9">
        <v>1.637723859681933E-5</v>
      </c>
      <c r="F3505" s="9">
        <v>4.2176782064898563E-5</v>
      </c>
      <c r="G3505" s="8">
        <v>1.1975E-2</v>
      </c>
      <c r="H3505" s="8">
        <v>0.83599999999999997</v>
      </c>
      <c r="I3505" s="37">
        <v>0.36</v>
      </c>
      <c r="J3505" s="37">
        <v>0.59200000000000008</v>
      </c>
      <c r="K3505" s="37">
        <v>0.499</v>
      </c>
      <c r="L3505" s="9" t="s">
        <v>54</v>
      </c>
      <c r="M3505" s="9" t="s">
        <v>54</v>
      </c>
      <c r="N3505" s="9" t="s">
        <v>54</v>
      </c>
    </row>
    <row r="3506" spans="1:14" x14ac:dyDescent="0.2">
      <c r="A3506">
        <v>264159</v>
      </c>
      <c r="B3506">
        <v>3785742</v>
      </c>
      <c r="C3506">
        <v>521614</v>
      </c>
      <c r="D3506" s="9">
        <v>3.7855988249501244E-5</v>
      </c>
      <c r="E3506" s="9">
        <v>2.509415591448123E-5</v>
      </c>
      <c r="F3506" s="9">
        <v>1.0544195516224641E-4</v>
      </c>
      <c r="G3506" s="8">
        <v>1.7299999999999999E-2</v>
      </c>
      <c r="H3506" s="8" t="s">
        <v>54</v>
      </c>
      <c r="I3506" s="37">
        <v>0.39700000000000002</v>
      </c>
      <c r="J3506" s="37">
        <v>0.64</v>
      </c>
      <c r="K3506" s="37">
        <v>0.56700000000000006</v>
      </c>
      <c r="L3506" s="9" t="s">
        <v>54</v>
      </c>
      <c r="M3506" s="9" t="s">
        <v>54</v>
      </c>
      <c r="N3506" s="9" t="s">
        <v>54</v>
      </c>
    </row>
    <row r="3507" spans="1:14" x14ac:dyDescent="0.2">
      <c r="A3507">
        <v>264867</v>
      </c>
      <c r="B3507">
        <v>3818851</v>
      </c>
      <c r="C3507">
        <v>534068</v>
      </c>
      <c r="D3507" s="9">
        <v>3.7754797690916574E-5</v>
      </c>
      <c r="E3507" s="9">
        <v>3.9278830203116071E-5</v>
      </c>
      <c r="F3507" s="9">
        <v>1.4792123849397454E-4</v>
      </c>
      <c r="G3507" s="8">
        <v>3.1480000000000001E-2</v>
      </c>
      <c r="H3507" s="8" t="s">
        <v>54</v>
      </c>
      <c r="I3507" s="37">
        <v>0.43100000000000005</v>
      </c>
      <c r="J3507" s="37">
        <v>0.66700000000000004</v>
      </c>
      <c r="K3507" s="37">
        <v>0.59499999999999997</v>
      </c>
      <c r="L3507" s="9" t="s">
        <v>54</v>
      </c>
      <c r="M3507" s="9" t="s">
        <v>54</v>
      </c>
      <c r="N3507" s="9" t="s">
        <v>54</v>
      </c>
    </row>
    <row r="3508" spans="1:14" x14ac:dyDescent="0.2">
      <c r="A3508">
        <v>264867</v>
      </c>
      <c r="B3508">
        <v>3818851</v>
      </c>
      <c r="C3508">
        <v>534068</v>
      </c>
      <c r="D3508" s="9">
        <v>3.7754797690916574E-5</v>
      </c>
      <c r="E3508" s="9">
        <v>2.6709604538118927E-5</v>
      </c>
      <c r="F3508" s="9">
        <v>1.0298314072365316E-4</v>
      </c>
      <c r="G3508" s="8">
        <v>2.1325E-2</v>
      </c>
      <c r="H3508" s="8" t="s">
        <v>54</v>
      </c>
      <c r="I3508" s="37">
        <v>0.44799999999999995</v>
      </c>
      <c r="J3508" s="37">
        <v>0.68099999999999994</v>
      </c>
      <c r="K3508" s="37">
        <v>0.63400000000000001</v>
      </c>
      <c r="L3508" s="9" t="s">
        <v>54</v>
      </c>
      <c r="M3508" s="9" t="s">
        <v>54</v>
      </c>
      <c r="N3508" s="9" t="s">
        <v>54</v>
      </c>
    </row>
    <row r="3509" spans="1:14" x14ac:dyDescent="0.2">
      <c r="A3509">
        <v>264867</v>
      </c>
      <c r="B3509">
        <v>3818851</v>
      </c>
      <c r="C3509">
        <v>534068</v>
      </c>
      <c r="D3509" s="9">
        <v>3.7754797690916574E-5</v>
      </c>
      <c r="E3509" s="9">
        <v>2.7233322274160475E-5</v>
      </c>
      <c r="F3509" s="9">
        <v>1.1983492738752369E-4</v>
      </c>
      <c r="G3509" s="8">
        <v>1.2325000000000001E-2</v>
      </c>
      <c r="H3509" s="8" t="s">
        <v>54</v>
      </c>
      <c r="I3509" s="37">
        <v>0.45700000000000002</v>
      </c>
      <c r="J3509" s="37">
        <v>0.68700000000000006</v>
      </c>
      <c r="K3509" s="37">
        <v>0.63700000000000001</v>
      </c>
      <c r="L3509" s="9" t="s">
        <v>54</v>
      </c>
      <c r="M3509" s="9" t="s">
        <v>54</v>
      </c>
      <c r="N3509" s="9" t="s">
        <v>54</v>
      </c>
    </row>
    <row r="3510" spans="1:14" x14ac:dyDescent="0.2">
      <c r="A3510">
        <v>264867</v>
      </c>
      <c r="B3510">
        <v>3818851</v>
      </c>
      <c r="C3510">
        <v>534068</v>
      </c>
      <c r="D3510" s="9">
        <v>3.7754797690916574E-5</v>
      </c>
      <c r="E3510" s="9">
        <v>2.0163132837599583E-5</v>
      </c>
      <c r="F3510" s="9">
        <v>5.9917463693761843E-5</v>
      </c>
      <c r="G3510" s="8">
        <v>8.4399999999999996E-3</v>
      </c>
      <c r="H3510" s="8" t="s">
        <v>54</v>
      </c>
      <c r="I3510" s="37">
        <v>0.46</v>
      </c>
      <c r="J3510" s="37">
        <v>0.69099999999999995</v>
      </c>
      <c r="K3510" s="37">
        <v>0.64800000000000002</v>
      </c>
      <c r="L3510" s="9" t="s">
        <v>54</v>
      </c>
      <c r="M3510" s="9" t="s">
        <v>54</v>
      </c>
      <c r="N3510" s="9" t="s">
        <v>54</v>
      </c>
    </row>
    <row r="3511" spans="1:14" x14ac:dyDescent="0.2">
      <c r="A3511">
        <v>264867</v>
      </c>
      <c r="B3511">
        <v>3818851</v>
      </c>
      <c r="C3511">
        <v>534068</v>
      </c>
      <c r="D3511" s="9">
        <v>3.7754797690916574E-5</v>
      </c>
      <c r="E3511" s="9">
        <v>2.1996144913744999E-5</v>
      </c>
      <c r="F3511" s="9">
        <v>8.2386512578922538E-5</v>
      </c>
      <c r="G3511" s="8">
        <v>3.6999999999999997E-3</v>
      </c>
      <c r="H3511" s="8" t="s">
        <v>54</v>
      </c>
      <c r="I3511" s="37">
        <v>0.46700000000000003</v>
      </c>
      <c r="J3511" s="37">
        <v>0.69099999999999995</v>
      </c>
      <c r="K3511" s="37">
        <v>0.64800000000000002</v>
      </c>
      <c r="L3511" s="9" t="s">
        <v>54</v>
      </c>
      <c r="M3511" s="9" t="s">
        <v>54</v>
      </c>
      <c r="N3511" s="9" t="s">
        <v>54</v>
      </c>
    </row>
    <row r="3512" spans="1:14" x14ac:dyDescent="0.2">
      <c r="A3512">
        <v>264867</v>
      </c>
      <c r="B3512">
        <v>3818851</v>
      </c>
      <c r="C3512">
        <v>534068</v>
      </c>
      <c r="D3512" s="9">
        <v>3.7754797690916574E-5</v>
      </c>
      <c r="E3512" s="9">
        <v>1.8068261893433393E-5</v>
      </c>
      <c r="F3512" s="9">
        <v>5.4300201472471673E-5</v>
      </c>
      <c r="G3512" s="8">
        <v>4.5000000000000004E-4</v>
      </c>
      <c r="H3512" s="8" t="s">
        <v>54</v>
      </c>
      <c r="I3512" s="37" t="s">
        <v>54</v>
      </c>
      <c r="J3512" s="37" t="s">
        <v>54</v>
      </c>
      <c r="K3512" s="37" t="s">
        <v>54</v>
      </c>
      <c r="L3512" s="9" t="s">
        <v>54</v>
      </c>
      <c r="M3512" s="9" t="s">
        <v>54</v>
      </c>
      <c r="N3512" s="9" t="s">
        <v>54</v>
      </c>
    </row>
    <row r="3513" spans="1:14" x14ac:dyDescent="0.2">
      <c r="A3513">
        <v>264867</v>
      </c>
      <c r="B3513">
        <v>3818851</v>
      </c>
      <c r="C3513">
        <v>534068</v>
      </c>
      <c r="D3513" s="9">
        <v>3.7754797690916574E-5</v>
      </c>
      <c r="E3513" s="9">
        <v>1.859197962947494E-5</v>
      </c>
      <c r="F3513" s="9">
        <v>5.8045042953331786E-5</v>
      </c>
      <c r="G3513" s="8">
        <v>3.0000000000000003E-4</v>
      </c>
      <c r="H3513" s="8" t="s">
        <v>54</v>
      </c>
      <c r="I3513" s="37" t="s">
        <v>54</v>
      </c>
      <c r="J3513" s="37" t="s">
        <v>54</v>
      </c>
      <c r="K3513" s="37" t="s">
        <v>54</v>
      </c>
      <c r="L3513" s="9" t="s">
        <v>54</v>
      </c>
      <c r="M3513" s="9" t="s">
        <v>54</v>
      </c>
      <c r="N3513" s="9" t="s">
        <v>54</v>
      </c>
    </row>
    <row r="3514" spans="1:14" x14ac:dyDescent="0.2">
      <c r="A3514">
        <v>264867</v>
      </c>
      <c r="B3514">
        <v>3818851</v>
      </c>
      <c r="C3514">
        <v>534068</v>
      </c>
      <c r="D3514" s="9">
        <v>3.7754797690916574E-5</v>
      </c>
      <c r="E3514" s="9">
        <v>2.0686850573641131E-5</v>
      </c>
      <c r="F3514" s="9">
        <v>7.302440887677224E-5</v>
      </c>
      <c r="G3514" s="8">
        <v>1.3000000000000002E-3</v>
      </c>
      <c r="H3514" s="8" t="s">
        <v>54</v>
      </c>
      <c r="I3514" s="37">
        <v>1.4999999999999999E-2</v>
      </c>
      <c r="J3514" s="37">
        <v>5.0000000000000001E-3</v>
      </c>
      <c r="K3514" s="37">
        <v>3.9E-2</v>
      </c>
      <c r="L3514" s="9" t="s">
        <v>54</v>
      </c>
      <c r="M3514" s="9" t="s">
        <v>54</v>
      </c>
      <c r="N3514" s="9" t="s">
        <v>54</v>
      </c>
    </row>
    <row r="3515" spans="1:14" x14ac:dyDescent="0.2">
      <c r="A3515">
        <v>264867</v>
      </c>
      <c r="B3515">
        <v>3818851</v>
      </c>
      <c r="C3515">
        <v>534068</v>
      </c>
      <c r="D3515" s="9">
        <v>3.7754797690916574E-5</v>
      </c>
      <c r="E3515" s="9">
        <v>1.7806403025412619E-5</v>
      </c>
      <c r="F3515" s="9">
        <v>5.2427780732041609E-5</v>
      </c>
      <c r="G3515" s="8">
        <v>2.5999999999999999E-3</v>
      </c>
      <c r="H3515" s="8" t="s">
        <v>54</v>
      </c>
      <c r="I3515" s="37">
        <v>0.08</v>
      </c>
      <c r="J3515" s="37">
        <v>0.114</v>
      </c>
      <c r="K3515" s="37">
        <v>0.14800000000000002</v>
      </c>
      <c r="L3515" s="9" t="s">
        <v>54</v>
      </c>
      <c r="M3515" s="9" t="s">
        <v>54</v>
      </c>
      <c r="N3515" s="9" t="s">
        <v>54</v>
      </c>
    </row>
    <row r="3516" spans="1:14" x14ac:dyDescent="0.2">
      <c r="A3516">
        <v>264867</v>
      </c>
      <c r="B3516">
        <v>3818851</v>
      </c>
      <c r="C3516">
        <v>534068</v>
      </c>
      <c r="D3516" s="9">
        <v>3.7754797690916574E-5</v>
      </c>
      <c r="E3516" s="9">
        <v>1.9377556233537262E-5</v>
      </c>
      <c r="F3516" s="9">
        <v>6.3662305174621957E-5</v>
      </c>
      <c r="G3516" s="8">
        <v>5.0200000000000002E-3</v>
      </c>
      <c r="H3516" s="8" t="s">
        <v>54</v>
      </c>
      <c r="I3516" s="37">
        <v>0.31</v>
      </c>
      <c r="J3516" s="37">
        <v>0.47600000000000003</v>
      </c>
      <c r="K3516" s="37">
        <v>0.34299999999999997</v>
      </c>
      <c r="L3516" s="9" t="s">
        <v>54</v>
      </c>
      <c r="M3516" s="9" t="s">
        <v>54</v>
      </c>
      <c r="N3516" s="9" t="s">
        <v>54</v>
      </c>
    </row>
    <row r="3517" spans="1:14" x14ac:dyDescent="0.2">
      <c r="A3517">
        <v>264867</v>
      </c>
      <c r="B3517">
        <v>3818851</v>
      </c>
      <c r="C3517">
        <v>534068</v>
      </c>
      <c r="D3517" s="9">
        <v>3.7754797690916574E-5</v>
      </c>
      <c r="E3517" s="9">
        <v>2.1472427177703452E-5</v>
      </c>
      <c r="F3517" s="9">
        <v>7.8641671098062424E-5</v>
      </c>
      <c r="G3517" s="8">
        <v>5.025E-3</v>
      </c>
      <c r="H3517" s="8">
        <v>0.88400000000000012</v>
      </c>
      <c r="I3517" s="37">
        <v>0.41399999999999998</v>
      </c>
      <c r="J3517" s="37">
        <v>0.62</v>
      </c>
      <c r="K3517" s="37">
        <v>0.53500000000000003</v>
      </c>
      <c r="L3517" s="9" t="s">
        <v>54</v>
      </c>
      <c r="M3517" s="9" t="s">
        <v>54</v>
      </c>
      <c r="N3517" s="9" t="s">
        <v>54</v>
      </c>
    </row>
    <row r="3518" spans="1:14" x14ac:dyDescent="0.2">
      <c r="A3518">
        <v>264867</v>
      </c>
      <c r="B3518">
        <v>3818851</v>
      </c>
      <c r="C3518">
        <v>534068</v>
      </c>
      <c r="D3518" s="9">
        <v>3.7754797690916574E-5</v>
      </c>
      <c r="E3518" s="9">
        <v>2.5662169066035832E-5</v>
      </c>
      <c r="F3518" s="9">
        <v>9.5493457761932935E-5</v>
      </c>
      <c r="G3518" s="8">
        <v>1.5499999999999996E-2</v>
      </c>
      <c r="H3518" s="8" t="s">
        <v>54</v>
      </c>
      <c r="I3518" s="37">
        <v>0.44799999999999995</v>
      </c>
      <c r="J3518" s="37">
        <v>0.66</v>
      </c>
      <c r="K3518" s="37">
        <v>0.57399999999999995</v>
      </c>
      <c r="L3518" s="9" t="s">
        <v>54</v>
      </c>
      <c r="M3518" s="9" t="s">
        <v>54</v>
      </c>
      <c r="N3518" s="9" t="s">
        <v>54</v>
      </c>
    </row>
    <row r="3519" spans="1:14" x14ac:dyDescent="0.2">
      <c r="A3519">
        <v>265720</v>
      </c>
      <c r="B3519">
        <v>3849733</v>
      </c>
      <c r="C3519">
        <v>547198</v>
      </c>
      <c r="D3519" s="9">
        <v>3.7633599277434897E-5</v>
      </c>
      <c r="E3519" s="9">
        <v>4.1821082137384593E-5</v>
      </c>
      <c r="F3519" s="9">
        <v>2.0102412655017014E-4</v>
      </c>
      <c r="G3519" s="8">
        <v>2.6574999999999998E-2</v>
      </c>
      <c r="H3519" s="8" t="s">
        <v>54</v>
      </c>
      <c r="I3519" s="37">
        <v>0.47399999999999998</v>
      </c>
      <c r="J3519" s="37">
        <v>0.68900000000000006</v>
      </c>
      <c r="K3519" s="37">
        <v>0.59899999999999998</v>
      </c>
      <c r="L3519" s="9" t="s">
        <v>54</v>
      </c>
      <c r="M3519" s="9" t="s">
        <v>54</v>
      </c>
      <c r="N3519" s="9" t="s">
        <v>54</v>
      </c>
    </row>
    <row r="3520" spans="1:14" x14ac:dyDescent="0.2">
      <c r="A3520">
        <v>265720</v>
      </c>
      <c r="B3520">
        <v>3849733</v>
      </c>
      <c r="C3520">
        <v>547198</v>
      </c>
      <c r="D3520" s="9">
        <v>3.7633599277434897E-5</v>
      </c>
      <c r="E3520" s="9">
        <v>3.1170992897429512E-5</v>
      </c>
      <c r="F3520" s="9">
        <v>1.3706190446602509E-4</v>
      </c>
      <c r="G3520" s="8">
        <v>2.5024999999999999E-2</v>
      </c>
      <c r="H3520" s="8" t="s">
        <v>54</v>
      </c>
      <c r="I3520" s="37">
        <v>0.48499999999999999</v>
      </c>
      <c r="J3520" s="37">
        <v>0.70599999999999996</v>
      </c>
      <c r="K3520" s="37">
        <v>0.61</v>
      </c>
      <c r="L3520" s="9" t="s">
        <v>54</v>
      </c>
      <c r="M3520" s="9" t="s">
        <v>54</v>
      </c>
      <c r="N3520" s="9" t="s">
        <v>54</v>
      </c>
    </row>
    <row r="3521" spans="1:14" x14ac:dyDescent="0.2">
      <c r="A3521">
        <v>265720</v>
      </c>
      <c r="B3521">
        <v>3849733</v>
      </c>
      <c r="C3521">
        <v>547198</v>
      </c>
      <c r="D3521" s="9">
        <v>3.7633599277434897E-5</v>
      </c>
      <c r="E3521" s="9">
        <v>2.1300178479910165E-5</v>
      </c>
      <c r="F3521" s="9">
        <v>7.6754666500974058E-5</v>
      </c>
      <c r="G3521" s="8">
        <v>1.4075000000000001E-2</v>
      </c>
      <c r="H3521" s="8" t="s">
        <v>54</v>
      </c>
      <c r="I3521" s="37">
        <v>0.49</v>
      </c>
      <c r="J3521" s="37">
        <v>0.71400000000000008</v>
      </c>
      <c r="K3521" s="37">
        <v>0.621</v>
      </c>
      <c r="L3521" s="9" t="s">
        <v>54</v>
      </c>
      <c r="M3521" s="9" t="s">
        <v>54</v>
      </c>
      <c r="N3521" s="9" t="s">
        <v>54</v>
      </c>
    </row>
    <row r="3522" spans="1:14" x14ac:dyDescent="0.2">
      <c r="A3522">
        <v>265720</v>
      </c>
      <c r="B3522">
        <v>3849733</v>
      </c>
      <c r="C3522">
        <v>547198</v>
      </c>
      <c r="D3522" s="9">
        <v>3.7633599277434897E-5</v>
      </c>
      <c r="E3522" s="9">
        <v>2.3378244673072132E-5</v>
      </c>
      <c r="F3522" s="9">
        <v>9.1374602977350067E-5</v>
      </c>
      <c r="G3522" s="8">
        <v>5.2200000000000007E-3</v>
      </c>
      <c r="H3522" s="8" t="s">
        <v>54</v>
      </c>
      <c r="I3522" s="37">
        <v>0.49100000000000005</v>
      </c>
      <c r="J3522" s="37">
        <v>0.72</v>
      </c>
      <c r="K3522" s="37">
        <v>0.621</v>
      </c>
      <c r="L3522" s="9" t="s">
        <v>54</v>
      </c>
      <c r="M3522" s="9" t="s">
        <v>54</v>
      </c>
      <c r="N3522" s="9" t="s">
        <v>54</v>
      </c>
    </row>
    <row r="3523" spans="1:14" x14ac:dyDescent="0.2">
      <c r="A3523">
        <v>265720</v>
      </c>
      <c r="B3523">
        <v>3849733</v>
      </c>
      <c r="C3523">
        <v>547198</v>
      </c>
      <c r="D3523" s="9">
        <v>3.7633599277434897E-5</v>
      </c>
      <c r="E3523" s="9">
        <v>2.1300178479910165E-5</v>
      </c>
      <c r="F3523" s="9">
        <v>7.6754666500974058E-5</v>
      </c>
      <c r="G3523" s="8">
        <v>2.0999999999999999E-3</v>
      </c>
      <c r="H3523" s="8" t="s">
        <v>54</v>
      </c>
      <c r="I3523" s="37">
        <v>0.49100000000000005</v>
      </c>
      <c r="J3523" s="37">
        <v>0.72200000000000009</v>
      </c>
      <c r="K3523" s="37">
        <v>0.621</v>
      </c>
      <c r="L3523" s="9" t="s">
        <v>54</v>
      </c>
      <c r="M3523" s="9" t="s">
        <v>54</v>
      </c>
      <c r="N3523" s="9" t="s">
        <v>54</v>
      </c>
    </row>
    <row r="3524" spans="1:14" x14ac:dyDescent="0.2">
      <c r="A3524">
        <v>265720</v>
      </c>
      <c r="B3524">
        <v>3849733</v>
      </c>
      <c r="C3524">
        <v>547198</v>
      </c>
      <c r="D3524" s="9">
        <v>3.7633599277434897E-5</v>
      </c>
      <c r="E3524" s="9">
        <v>1.8442837464312461E-5</v>
      </c>
      <c r="F3524" s="9">
        <v>5.6652253845957037E-5</v>
      </c>
      <c r="G3524" s="8">
        <v>7.4999999999999991E-4</v>
      </c>
      <c r="H3524" s="8" t="s">
        <v>54</v>
      </c>
      <c r="I3524" s="37" t="s">
        <v>54</v>
      </c>
      <c r="J3524" s="37" t="s">
        <v>54</v>
      </c>
      <c r="K3524" s="37" t="s">
        <v>54</v>
      </c>
      <c r="L3524" s="9" t="s">
        <v>54</v>
      </c>
      <c r="M3524" s="9" t="s">
        <v>54</v>
      </c>
      <c r="N3524" s="9" t="s">
        <v>54</v>
      </c>
    </row>
    <row r="3525" spans="1:14" x14ac:dyDescent="0.2">
      <c r="A3525">
        <v>265720</v>
      </c>
      <c r="B3525">
        <v>3849733</v>
      </c>
      <c r="C3525">
        <v>547198</v>
      </c>
      <c r="D3525" s="9">
        <v>3.7633599277434897E-5</v>
      </c>
      <c r="E3525" s="9">
        <v>1.9222112286748198E-5</v>
      </c>
      <c r="F3525" s="9">
        <v>6.2134730024598049E-5</v>
      </c>
      <c r="G3525" s="8">
        <v>8.0000000000000004E-4</v>
      </c>
      <c r="H3525" s="8" t="s">
        <v>54</v>
      </c>
      <c r="I3525" s="37" t="s">
        <v>54</v>
      </c>
      <c r="J3525" s="37" t="s">
        <v>54</v>
      </c>
      <c r="K3525" s="37" t="s">
        <v>54</v>
      </c>
      <c r="L3525" s="9" t="s">
        <v>54</v>
      </c>
      <c r="M3525" s="9" t="s">
        <v>54</v>
      </c>
      <c r="N3525" s="9" t="s">
        <v>54</v>
      </c>
    </row>
    <row r="3526" spans="1:14" x14ac:dyDescent="0.2">
      <c r="A3526">
        <v>265720</v>
      </c>
      <c r="B3526">
        <v>3849733</v>
      </c>
      <c r="C3526">
        <v>547198</v>
      </c>
      <c r="D3526" s="9">
        <v>3.7633599277434897E-5</v>
      </c>
      <c r="E3526" s="9">
        <v>2.0780661931619672E-5</v>
      </c>
      <c r="F3526" s="9">
        <v>7.3099682381880046E-5</v>
      </c>
      <c r="G3526" s="8">
        <v>7.9999999999999993E-4</v>
      </c>
      <c r="H3526" s="8" t="s">
        <v>54</v>
      </c>
      <c r="I3526" s="37">
        <v>1.9E-2</v>
      </c>
      <c r="J3526" s="37">
        <v>9.0000000000000011E-3</v>
      </c>
      <c r="K3526" s="37">
        <v>5.9000000000000004E-2</v>
      </c>
      <c r="L3526" s="9" t="s">
        <v>54</v>
      </c>
      <c r="M3526" s="9" t="s">
        <v>54</v>
      </c>
      <c r="N3526" s="9" t="s">
        <v>54</v>
      </c>
    </row>
    <row r="3527" spans="1:14" x14ac:dyDescent="0.2">
      <c r="A3527">
        <v>265720</v>
      </c>
      <c r="B3527">
        <v>3849733</v>
      </c>
      <c r="C3527">
        <v>547198</v>
      </c>
      <c r="D3527" s="9">
        <v>3.7633599277434897E-5</v>
      </c>
      <c r="E3527" s="9">
        <v>1.8442837464312461E-5</v>
      </c>
      <c r="F3527" s="9">
        <v>5.6652253845957037E-5</v>
      </c>
      <c r="G3527" s="8">
        <v>2.1999999999999997E-3</v>
      </c>
      <c r="H3527" s="8" t="s">
        <v>54</v>
      </c>
      <c r="I3527" s="37">
        <v>6.8000000000000005E-2</v>
      </c>
      <c r="J3527" s="37">
        <v>9.5000000000000001E-2</v>
      </c>
      <c r="K3527" s="37">
        <v>0.154</v>
      </c>
      <c r="L3527" s="9" t="s">
        <v>54</v>
      </c>
      <c r="M3527" s="9" t="s">
        <v>54</v>
      </c>
      <c r="N3527" s="9" t="s">
        <v>54</v>
      </c>
    </row>
    <row r="3528" spans="1:14" x14ac:dyDescent="0.2">
      <c r="A3528">
        <v>265720</v>
      </c>
      <c r="B3528">
        <v>3849733</v>
      </c>
      <c r="C3528">
        <v>547198</v>
      </c>
      <c r="D3528" s="9">
        <v>3.7633599277434897E-5</v>
      </c>
      <c r="E3528" s="9">
        <v>2.1819695028200658E-5</v>
      </c>
      <c r="F3528" s="9">
        <v>8.0409650620068057E-5</v>
      </c>
      <c r="G3528" s="8">
        <v>1.1050000000000001E-2</v>
      </c>
      <c r="H3528" s="8" t="s">
        <v>54</v>
      </c>
      <c r="I3528" s="37">
        <v>0.28300000000000003</v>
      </c>
      <c r="J3528" s="37">
        <v>0.45799999999999996</v>
      </c>
      <c r="K3528" s="37">
        <v>0.34399999999999997</v>
      </c>
      <c r="L3528" s="9" t="s">
        <v>54</v>
      </c>
      <c r="M3528" s="9" t="s">
        <v>54</v>
      </c>
      <c r="N3528" s="9" t="s">
        <v>54</v>
      </c>
    </row>
    <row r="3529" spans="1:14" x14ac:dyDescent="0.2">
      <c r="A3529">
        <v>265720</v>
      </c>
      <c r="B3529">
        <v>3849733</v>
      </c>
      <c r="C3529">
        <v>547198</v>
      </c>
      <c r="D3529" s="9">
        <v>3.7633599277434897E-5</v>
      </c>
      <c r="E3529" s="9">
        <v>2.0001387109183935E-5</v>
      </c>
      <c r="F3529" s="9">
        <v>6.761720620323904E-5</v>
      </c>
      <c r="G3529" s="8">
        <v>1.6740000000000001E-2</v>
      </c>
      <c r="H3529" s="8">
        <v>0.88700000000000001</v>
      </c>
      <c r="I3529" s="37">
        <v>0.38700000000000001</v>
      </c>
      <c r="J3529" s="37">
        <v>0.6</v>
      </c>
      <c r="K3529" s="37">
        <v>0.44900000000000001</v>
      </c>
      <c r="L3529" s="9" t="s">
        <v>54</v>
      </c>
      <c r="M3529" s="9" t="s">
        <v>54</v>
      </c>
      <c r="N3529" s="9" t="s">
        <v>54</v>
      </c>
    </row>
    <row r="3530" spans="1:14" x14ac:dyDescent="0.2">
      <c r="A3530">
        <v>265720</v>
      </c>
      <c r="B3530">
        <v>3849733</v>
      </c>
      <c r="C3530">
        <v>547198</v>
      </c>
      <c r="D3530" s="9">
        <v>3.7633599277434897E-5</v>
      </c>
      <c r="E3530" s="9">
        <v>2.0520903657474428E-5</v>
      </c>
      <c r="F3530" s="9">
        <v>7.1272190322333053E-5</v>
      </c>
      <c r="G3530" s="8">
        <v>1.4499999999999999E-2</v>
      </c>
      <c r="H3530" s="8" t="s">
        <v>54</v>
      </c>
      <c r="I3530" s="37">
        <v>0.41200000000000003</v>
      </c>
      <c r="J3530" s="37">
        <v>0.63100000000000001</v>
      </c>
      <c r="K3530" s="37">
        <v>0.501</v>
      </c>
      <c r="L3530" s="9" t="s">
        <v>54</v>
      </c>
      <c r="M3530" s="9" t="s">
        <v>54</v>
      </c>
      <c r="N3530" s="9" t="s">
        <v>54</v>
      </c>
    </row>
    <row r="3531" spans="1:14" x14ac:dyDescent="0.2">
      <c r="A3531">
        <v>265818</v>
      </c>
      <c r="B3531">
        <v>3875589</v>
      </c>
      <c r="C3531">
        <v>561885</v>
      </c>
      <c r="D3531" s="9">
        <v>3.7619724774093552E-5</v>
      </c>
      <c r="E3531" s="9">
        <v>2.5286479035831715E-5</v>
      </c>
      <c r="F3531" s="9">
        <v>1.0322396931756499E-4</v>
      </c>
      <c r="G3531" s="8">
        <v>1.7524999999999999E-2</v>
      </c>
      <c r="H3531" s="8" t="s">
        <v>54</v>
      </c>
      <c r="I3531" s="37">
        <v>0.43200000000000005</v>
      </c>
      <c r="J3531" s="37">
        <v>0.65300000000000002</v>
      </c>
      <c r="K3531" s="37">
        <v>0.53300000000000003</v>
      </c>
      <c r="L3531" s="9" t="s">
        <v>54</v>
      </c>
      <c r="M3531" s="9" t="s">
        <v>54</v>
      </c>
      <c r="N3531" s="9" t="s">
        <v>54</v>
      </c>
    </row>
    <row r="3532" spans="1:14" x14ac:dyDescent="0.2">
      <c r="A3532">
        <v>265818</v>
      </c>
      <c r="B3532">
        <v>3875589</v>
      </c>
      <c r="C3532">
        <v>561885</v>
      </c>
      <c r="D3532" s="9">
        <v>3.7619724774093552E-5</v>
      </c>
      <c r="E3532" s="9">
        <v>2.2706226072991744E-5</v>
      </c>
      <c r="F3532" s="9">
        <v>8.5426733228329647E-5</v>
      </c>
      <c r="G3532" s="8">
        <v>2.3275000000000001E-2</v>
      </c>
      <c r="H3532" s="8" t="s">
        <v>54</v>
      </c>
      <c r="I3532" s="37">
        <v>0.44500000000000001</v>
      </c>
      <c r="J3532" s="37">
        <v>0.66800000000000004</v>
      </c>
      <c r="K3532" s="37">
        <v>0.58799999999999997</v>
      </c>
      <c r="L3532" s="9" t="s">
        <v>54</v>
      </c>
      <c r="M3532" s="9" t="s">
        <v>54</v>
      </c>
      <c r="N3532" s="9" t="s">
        <v>54</v>
      </c>
    </row>
    <row r="3533" spans="1:14" x14ac:dyDescent="0.2">
      <c r="A3533">
        <v>265818</v>
      </c>
      <c r="B3533">
        <v>3875589</v>
      </c>
      <c r="C3533">
        <v>561885</v>
      </c>
      <c r="D3533" s="9">
        <v>3.7619724774093552E-5</v>
      </c>
      <c r="E3533" s="9">
        <v>2.1932150184139752E-5</v>
      </c>
      <c r="F3533" s="9">
        <v>6.584977353017077E-5</v>
      </c>
      <c r="G3533" s="8">
        <v>1.8120000000000001E-2</v>
      </c>
      <c r="H3533" s="8" t="s">
        <v>54</v>
      </c>
      <c r="I3533" s="37">
        <v>0.45100000000000001</v>
      </c>
      <c r="J3533" s="37">
        <v>0.67700000000000005</v>
      </c>
      <c r="K3533" s="37">
        <v>0.59100000000000008</v>
      </c>
      <c r="L3533" s="9" t="s">
        <v>54</v>
      </c>
      <c r="M3533" s="9" t="s">
        <v>54</v>
      </c>
      <c r="N3533" s="9" t="s">
        <v>54</v>
      </c>
    </row>
    <row r="3534" spans="1:14" x14ac:dyDescent="0.2">
      <c r="A3534">
        <v>265818</v>
      </c>
      <c r="B3534">
        <v>3875589</v>
      </c>
      <c r="C3534">
        <v>561885</v>
      </c>
      <c r="D3534" s="9">
        <v>3.7619724774093552E-5</v>
      </c>
      <c r="E3534" s="9">
        <v>1.7545720147311801E-5</v>
      </c>
      <c r="F3534" s="9">
        <v>4.9832261049858955E-5</v>
      </c>
      <c r="G3534" s="8">
        <v>1.0875000000000001E-2</v>
      </c>
      <c r="H3534" s="8" t="s">
        <v>54</v>
      </c>
      <c r="I3534" s="37">
        <v>0.45600000000000002</v>
      </c>
      <c r="J3534" s="37">
        <v>0.68400000000000005</v>
      </c>
      <c r="K3534" s="37">
        <v>0.61199999999999999</v>
      </c>
      <c r="L3534" s="9" t="s">
        <v>54</v>
      </c>
      <c r="M3534" s="9" t="s">
        <v>54</v>
      </c>
      <c r="N3534" s="9" t="s">
        <v>54</v>
      </c>
    </row>
    <row r="3535" spans="1:14" x14ac:dyDescent="0.2">
      <c r="A3535">
        <v>265818</v>
      </c>
      <c r="B3535">
        <v>3875589</v>
      </c>
      <c r="C3535">
        <v>561885</v>
      </c>
      <c r="D3535" s="9">
        <v>3.7619724774093552E-5</v>
      </c>
      <c r="E3535" s="9">
        <v>1.8319796036163793E-5</v>
      </c>
      <c r="F3535" s="9">
        <v>5.5171431876629562E-5</v>
      </c>
      <c r="G3535" s="8">
        <v>6.0499999999999998E-3</v>
      </c>
      <c r="H3535" s="8" t="s">
        <v>54</v>
      </c>
      <c r="I3535" s="37">
        <v>0.45799999999999996</v>
      </c>
      <c r="J3535" s="37">
        <v>0.68700000000000006</v>
      </c>
      <c r="K3535" s="37">
        <v>0.621</v>
      </c>
      <c r="L3535" s="9" t="s">
        <v>54</v>
      </c>
      <c r="M3535" s="9" t="s">
        <v>54</v>
      </c>
      <c r="N3535" s="9" t="s">
        <v>54</v>
      </c>
    </row>
    <row r="3536" spans="1:14" x14ac:dyDescent="0.2">
      <c r="A3536">
        <v>265818</v>
      </c>
      <c r="B3536">
        <v>3875589</v>
      </c>
      <c r="C3536">
        <v>561885</v>
      </c>
      <c r="D3536" s="9">
        <v>3.7619724774093552E-5</v>
      </c>
      <c r="E3536" s="9">
        <v>1.7029669554743808E-5</v>
      </c>
      <c r="F3536" s="9">
        <v>4.6272813832011886E-5</v>
      </c>
      <c r="G3536" s="8">
        <v>1.32E-3</v>
      </c>
      <c r="H3536" s="8" t="s">
        <v>54</v>
      </c>
      <c r="I3536" s="37" t="s">
        <v>54</v>
      </c>
      <c r="J3536" s="37" t="s">
        <v>54</v>
      </c>
      <c r="K3536" s="37" t="s">
        <v>54</v>
      </c>
      <c r="L3536" s="9" t="s">
        <v>54</v>
      </c>
      <c r="M3536" s="9" t="s">
        <v>54</v>
      </c>
      <c r="N3536" s="9" t="s">
        <v>54</v>
      </c>
    </row>
    <row r="3537" spans="1:14" x14ac:dyDescent="0.2">
      <c r="A3537">
        <v>265818</v>
      </c>
      <c r="B3537">
        <v>3875589</v>
      </c>
      <c r="C3537">
        <v>561885</v>
      </c>
      <c r="D3537" s="9">
        <v>3.7619724774093552E-5</v>
      </c>
      <c r="E3537" s="9">
        <v>1.8577821332447792E-5</v>
      </c>
      <c r="F3537" s="9">
        <v>5.6951155485553094E-5</v>
      </c>
      <c r="G3537" s="8">
        <v>1.3749999999999999E-3</v>
      </c>
      <c r="H3537" s="8" t="s">
        <v>54</v>
      </c>
      <c r="I3537" s="37" t="s">
        <v>54</v>
      </c>
      <c r="J3537" s="37" t="s">
        <v>54</v>
      </c>
      <c r="K3537" s="37" t="s">
        <v>54</v>
      </c>
      <c r="L3537" s="9" t="s">
        <v>54</v>
      </c>
      <c r="M3537" s="9" t="s">
        <v>54</v>
      </c>
      <c r="N3537" s="9" t="s">
        <v>54</v>
      </c>
    </row>
    <row r="3538" spans="1:14" x14ac:dyDescent="0.2">
      <c r="A3538">
        <v>265818</v>
      </c>
      <c r="B3538">
        <v>3875589</v>
      </c>
      <c r="C3538">
        <v>561885</v>
      </c>
      <c r="D3538" s="9">
        <v>3.7619724774093552E-5</v>
      </c>
      <c r="E3538" s="9">
        <v>1.8319796036163793E-5</v>
      </c>
      <c r="F3538" s="9">
        <v>5.5171431876629562E-5</v>
      </c>
      <c r="G3538" s="8">
        <v>1.1249999999999999E-3</v>
      </c>
      <c r="H3538" s="8" t="s">
        <v>54</v>
      </c>
      <c r="I3538" s="37">
        <v>1.7000000000000001E-2</v>
      </c>
      <c r="J3538" s="37">
        <v>6.9999999999999993E-3</v>
      </c>
      <c r="K3538" s="37">
        <v>4.8000000000000001E-2</v>
      </c>
      <c r="L3538" s="9" t="s">
        <v>54</v>
      </c>
      <c r="M3538" s="9" t="s">
        <v>54</v>
      </c>
      <c r="N3538" s="9" t="s">
        <v>54</v>
      </c>
    </row>
    <row r="3539" spans="1:14" x14ac:dyDescent="0.2">
      <c r="A3539">
        <v>265818</v>
      </c>
      <c r="B3539">
        <v>3875589</v>
      </c>
      <c r="C3539">
        <v>561885</v>
      </c>
      <c r="D3539" s="9">
        <v>3.7619724774093552E-5</v>
      </c>
      <c r="E3539" s="9">
        <v>1.6513618962175814E-5</v>
      </c>
      <c r="F3539" s="9">
        <v>4.2713366614164824E-5</v>
      </c>
      <c r="G3539" s="8">
        <v>2E-3</v>
      </c>
      <c r="H3539" s="8" t="s">
        <v>54</v>
      </c>
      <c r="I3539" s="37">
        <v>8.4000000000000005E-2</v>
      </c>
      <c r="J3539" s="37">
        <v>9.6999999999999989E-2</v>
      </c>
      <c r="K3539" s="37">
        <v>0.16399999999999998</v>
      </c>
      <c r="L3539" s="9" t="s">
        <v>54</v>
      </c>
      <c r="M3539" s="9" t="s">
        <v>54</v>
      </c>
      <c r="N3539" s="9" t="s">
        <v>54</v>
      </c>
    </row>
    <row r="3540" spans="1:14" x14ac:dyDescent="0.2">
      <c r="A3540">
        <v>265818</v>
      </c>
      <c r="B3540">
        <v>3875589</v>
      </c>
      <c r="C3540">
        <v>561885</v>
      </c>
      <c r="D3540" s="9">
        <v>3.7619724774093552E-5</v>
      </c>
      <c r="E3540" s="9">
        <v>1.7545720147311801E-5</v>
      </c>
      <c r="F3540" s="9">
        <v>4.9832261049858955E-5</v>
      </c>
      <c r="G3540" s="8">
        <v>8.2000000000000007E-3</v>
      </c>
      <c r="H3540" s="8" t="s">
        <v>54</v>
      </c>
      <c r="I3540" s="37">
        <v>0.28000000000000003</v>
      </c>
      <c r="J3540" s="37">
        <v>0.40700000000000003</v>
      </c>
      <c r="K3540" s="37">
        <v>0.37200000000000005</v>
      </c>
      <c r="L3540" s="9" t="s">
        <v>54</v>
      </c>
      <c r="M3540" s="9" t="s">
        <v>54</v>
      </c>
      <c r="N3540" s="9" t="s">
        <v>54</v>
      </c>
    </row>
    <row r="3541" spans="1:14" x14ac:dyDescent="0.2">
      <c r="A3541">
        <v>265818</v>
      </c>
      <c r="B3541">
        <v>3875589</v>
      </c>
      <c r="C3541">
        <v>561885</v>
      </c>
      <c r="D3541" s="9">
        <v>3.7619724774093552E-5</v>
      </c>
      <c r="E3541" s="9">
        <v>1.5739543073323822E-5</v>
      </c>
      <c r="F3541" s="9">
        <v>3.7374195787394216E-5</v>
      </c>
      <c r="G3541" s="8">
        <v>1.384E-2</v>
      </c>
      <c r="H3541" s="8">
        <v>0.88700000000000001</v>
      </c>
      <c r="I3541" s="37">
        <v>0.36700000000000005</v>
      </c>
      <c r="J3541" s="37">
        <v>0.54200000000000004</v>
      </c>
      <c r="K3541" s="37">
        <v>0.5</v>
      </c>
      <c r="L3541" s="9" t="s">
        <v>54</v>
      </c>
      <c r="M3541" s="9" t="s">
        <v>54</v>
      </c>
      <c r="N3541" s="9" t="s">
        <v>54</v>
      </c>
    </row>
    <row r="3542" spans="1:14" x14ac:dyDescent="0.2">
      <c r="A3542">
        <v>265818</v>
      </c>
      <c r="B3542">
        <v>3875589</v>
      </c>
      <c r="C3542">
        <v>561885</v>
      </c>
      <c r="D3542" s="9">
        <v>3.7619724774093552E-5</v>
      </c>
      <c r="E3542" s="9">
        <v>2.219017548042375E-5</v>
      </c>
      <c r="F3542" s="9">
        <v>7.2968667965864895E-5</v>
      </c>
      <c r="G3542" s="8">
        <v>2.0875000000000001E-2</v>
      </c>
      <c r="H3542" s="8" t="s">
        <v>54</v>
      </c>
      <c r="I3542" s="37">
        <v>0.40600000000000003</v>
      </c>
      <c r="J3542" s="37">
        <v>0.58899999999999997</v>
      </c>
      <c r="K3542" s="37">
        <v>0.55700000000000005</v>
      </c>
      <c r="L3542" s="9" t="s">
        <v>54</v>
      </c>
      <c r="M3542" s="9" t="s">
        <v>54</v>
      </c>
      <c r="N3542" s="9" t="s">
        <v>54</v>
      </c>
    </row>
    <row r="3543" spans="1:14" x14ac:dyDescent="0.2">
      <c r="A3543">
        <v>265113</v>
      </c>
      <c r="B3543">
        <v>3896251</v>
      </c>
      <c r="C3543">
        <v>574330</v>
      </c>
      <c r="D3543" s="9">
        <v>3.7719764779546836E-5</v>
      </c>
      <c r="E3543" s="9">
        <v>2.5922354591631801E-5</v>
      </c>
      <c r="F3543" s="9">
        <v>1.0621071509410966E-4</v>
      </c>
      <c r="G3543" s="8">
        <v>4.41E-2</v>
      </c>
      <c r="H3543" s="8" t="s">
        <v>54</v>
      </c>
      <c r="I3543" s="37">
        <v>0.44</v>
      </c>
      <c r="J3543" s="37">
        <v>0.63200000000000001</v>
      </c>
      <c r="K3543" s="37">
        <v>0.61899999999999999</v>
      </c>
      <c r="L3543" s="9" t="s">
        <v>54</v>
      </c>
      <c r="M3543" s="9" t="s">
        <v>54</v>
      </c>
      <c r="N3543" s="9" t="s">
        <v>54</v>
      </c>
    </row>
    <row r="3544" spans="1:14" x14ac:dyDescent="0.2">
      <c r="A3544">
        <v>265113</v>
      </c>
      <c r="B3544">
        <v>3896251</v>
      </c>
      <c r="C3544">
        <v>574330</v>
      </c>
      <c r="D3544" s="9">
        <v>3.7719764779546836E-5</v>
      </c>
      <c r="E3544" s="9">
        <v>3.3878720852429685E-5</v>
      </c>
      <c r="F3544" s="9">
        <v>1.5148085595389411E-4</v>
      </c>
      <c r="G3544" s="8">
        <v>7.485E-2</v>
      </c>
      <c r="H3544" s="8" t="s">
        <v>54</v>
      </c>
      <c r="I3544" s="37">
        <v>0.45500000000000002</v>
      </c>
      <c r="J3544" s="37">
        <v>0.67099999999999993</v>
      </c>
      <c r="K3544" s="37">
        <v>0.627</v>
      </c>
      <c r="L3544" s="9" t="s">
        <v>54</v>
      </c>
      <c r="M3544" s="9" t="s">
        <v>54</v>
      </c>
      <c r="N3544" s="9" t="s">
        <v>54</v>
      </c>
    </row>
    <row r="3545" spans="1:14" x14ac:dyDescent="0.2">
      <c r="A3545">
        <v>265113</v>
      </c>
      <c r="B3545">
        <v>3896251</v>
      </c>
      <c r="C3545">
        <v>574330</v>
      </c>
      <c r="D3545" s="9">
        <v>3.7719764779546836E-5</v>
      </c>
      <c r="E3545" s="9">
        <v>2.9258895281643817E-5</v>
      </c>
      <c r="F3545" s="9">
        <v>1.2884578552400187E-4</v>
      </c>
      <c r="G3545" s="8">
        <v>3.1099999999999996E-2</v>
      </c>
      <c r="H3545" s="8" t="s">
        <v>54</v>
      </c>
      <c r="I3545" s="37">
        <v>0.46600000000000003</v>
      </c>
      <c r="J3545" s="37">
        <v>0.69099999999999995</v>
      </c>
      <c r="K3545" s="37">
        <v>0.627</v>
      </c>
      <c r="L3545" s="9" t="s">
        <v>54</v>
      </c>
      <c r="M3545" s="9" t="s">
        <v>54</v>
      </c>
      <c r="N3545" s="9" t="s">
        <v>54</v>
      </c>
    </row>
    <row r="3546" spans="1:14" x14ac:dyDescent="0.2">
      <c r="A3546">
        <v>265113</v>
      </c>
      <c r="B3546">
        <v>3896251</v>
      </c>
      <c r="C3546">
        <v>574330</v>
      </c>
      <c r="D3546" s="9">
        <v>3.7719764779546836E-5</v>
      </c>
      <c r="E3546" s="9">
        <v>1.6682703450060071E-5</v>
      </c>
      <c r="F3546" s="9">
        <v>4.3528981595946582E-5</v>
      </c>
      <c r="G3546" s="8">
        <v>1.3275E-2</v>
      </c>
      <c r="H3546" s="8" t="s">
        <v>54</v>
      </c>
      <c r="I3546" s="37">
        <v>0.47100000000000003</v>
      </c>
      <c r="J3546" s="37">
        <v>0.69299999999999995</v>
      </c>
      <c r="K3546" s="37">
        <v>0.627</v>
      </c>
      <c r="L3546" s="9" t="s">
        <v>54</v>
      </c>
      <c r="M3546" s="9" t="s">
        <v>54</v>
      </c>
      <c r="N3546" s="9" t="s">
        <v>54</v>
      </c>
    </row>
    <row r="3547" spans="1:14" x14ac:dyDescent="0.2">
      <c r="A3547">
        <v>265113</v>
      </c>
      <c r="B3547">
        <v>3896251</v>
      </c>
      <c r="C3547">
        <v>574330</v>
      </c>
      <c r="D3547" s="9">
        <v>3.7719764779546836E-5</v>
      </c>
      <c r="E3547" s="9">
        <v>1.6426046473905299E-5</v>
      </c>
      <c r="F3547" s="9">
        <v>4.1787822332108717E-5</v>
      </c>
      <c r="G3547" s="8">
        <v>6.0000000000000001E-3</v>
      </c>
      <c r="H3547" s="8" t="s">
        <v>54</v>
      </c>
      <c r="I3547" s="37">
        <v>0.47200000000000003</v>
      </c>
      <c r="J3547" s="37">
        <v>0.69299999999999995</v>
      </c>
      <c r="K3547" s="37">
        <v>0.63200000000000001</v>
      </c>
      <c r="L3547" s="9" t="s">
        <v>54</v>
      </c>
      <c r="M3547" s="9" t="s">
        <v>54</v>
      </c>
      <c r="N3547" s="9" t="s">
        <v>54</v>
      </c>
    </row>
    <row r="3548" spans="1:14" x14ac:dyDescent="0.2">
      <c r="A3548">
        <v>265113</v>
      </c>
      <c r="B3548">
        <v>3896251</v>
      </c>
      <c r="C3548">
        <v>574330</v>
      </c>
      <c r="D3548" s="9">
        <v>3.7719764779546836E-5</v>
      </c>
      <c r="E3548" s="9">
        <v>1.565607554544099E-5</v>
      </c>
      <c r="F3548" s="9">
        <v>3.6564344540595128E-5</v>
      </c>
      <c r="G3548" s="8">
        <v>1.48E-3</v>
      </c>
      <c r="H3548" s="8" t="s">
        <v>54</v>
      </c>
      <c r="I3548" s="37" t="s">
        <v>54</v>
      </c>
      <c r="J3548" s="37" t="s">
        <v>54</v>
      </c>
      <c r="K3548" s="37" t="s">
        <v>54</v>
      </c>
      <c r="L3548" s="9" t="s">
        <v>54</v>
      </c>
      <c r="M3548" s="9" t="s">
        <v>54</v>
      </c>
      <c r="N3548" s="9" t="s">
        <v>54</v>
      </c>
    </row>
    <row r="3549" spans="1:14" x14ac:dyDescent="0.2">
      <c r="A3549">
        <v>265113</v>
      </c>
      <c r="B3549">
        <v>3896251</v>
      </c>
      <c r="C3549">
        <v>574330</v>
      </c>
      <c r="D3549" s="9">
        <v>3.7719764779546836E-5</v>
      </c>
      <c r="E3549" s="9">
        <v>1.6169389497750531E-5</v>
      </c>
      <c r="F3549" s="9">
        <v>4.0046663068270852E-5</v>
      </c>
      <c r="G3549" s="8">
        <v>1.575E-3</v>
      </c>
      <c r="H3549" s="8" t="s">
        <v>54</v>
      </c>
      <c r="I3549" s="37" t="s">
        <v>54</v>
      </c>
      <c r="J3549" s="37" t="s">
        <v>54</v>
      </c>
      <c r="K3549" s="37" t="s">
        <v>54</v>
      </c>
      <c r="L3549" s="9" t="s">
        <v>54</v>
      </c>
      <c r="M3549" s="9" t="s">
        <v>54</v>
      </c>
      <c r="N3549" s="9" t="s">
        <v>54</v>
      </c>
    </row>
    <row r="3550" spans="1:14" x14ac:dyDescent="0.2">
      <c r="A3550">
        <v>265113</v>
      </c>
      <c r="B3550">
        <v>3896251</v>
      </c>
      <c r="C3550">
        <v>574330</v>
      </c>
      <c r="D3550" s="9">
        <v>3.7719764779546836E-5</v>
      </c>
      <c r="E3550" s="9">
        <v>1.6939360426214842E-5</v>
      </c>
      <c r="F3550" s="9">
        <v>4.5270140859784447E-5</v>
      </c>
      <c r="G3550" s="8">
        <v>1.8599999999999999E-3</v>
      </c>
      <c r="H3550" s="8" t="s">
        <v>54</v>
      </c>
      <c r="I3550" s="37">
        <v>1.4999999999999999E-2</v>
      </c>
      <c r="J3550" s="37">
        <v>1.2E-2</v>
      </c>
      <c r="K3550" s="37">
        <v>4.0999999999999995E-2</v>
      </c>
      <c r="L3550" s="9" t="s">
        <v>54</v>
      </c>
      <c r="M3550" s="9" t="s">
        <v>54</v>
      </c>
      <c r="N3550" s="9" t="s">
        <v>54</v>
      </c>
    </row>
    <row r="3551" spans="1:14" x14ac:dyDescent="0.2">
      <c r="A3551">
        <v>265113</v>
      </c>
      <c r="B3551">
        <v>3896251</v>
      </c>
      <c r="C3551">
        <v>574330</v>
      </c>
      <c r="D3551" s="9">
        <v>3.7719764779546836E-5</v>
      </c>
      <c r="E3551" s="9">
        <v>1.565607554544099E-5</v>
      </c>
      <c r="F3551" s="9">
        <v>3.6564344540595128E-5</v>
      </c>
      <c r="G3551" s="8">
        <v>3.2499999999999999E-3</v>
      </c>
      <c r="H3551" s="8" t="s">
        <v>54</v>
      </c>
      <c r="I3551" s="37">
        <v>8.4000000000000005E-2</v>
      </c>
      <c r="J3551" s="37">
        <v>0.14000000000000001</v>
      </c>
      <c r="K3551" s="37">
        <v>0.159</v>
      </c>
      <c r="L3551" s="9" t="s">
        <v>54</v>
      </c>
      <c r="M3551" s="9" t="s">
        <v>54</v>
      </c>
      <c r="N3551" s="9" t="s">
        <v>54</v>
      </c>
    </row>
    <row r="3552" spans="1:14" x14ac:dyDescent="0.2">
      <c r="A3552">
        <v>265113</v>
      </c>
      <c r="B3552">
        <v>3896251</v>
      </c>
      <c r="C3552">
        <v>574330</v>
      </c>
      <c r="D3552" s="9">
        <v>3.7719764779546836E-5</v>
      </c>
      <c r="E3552" s="9">
        <v>2.2329156925465016E-5</v>
      </c>
      <c r="F3552" s="9">
        <v>8.1834485400379575E-5</v>
      </c>
      <c r="G3552" s="8">
        <v>1.3949999999999999E-2</v>
      </c>
      <c r="H3552" s="8" t="s">
        <v>54</v>
      </c>
      <c r="I3552" s="37">
        <v>0.27700000000000002</v>
      </c>
      <c r="J3552" s="37">
        <v>0.48100000000000004</v>
      </c>
      <c r="K3552" s="37">
        <v>0.39799999999999996</v>
      </c>
      <c r="L3552" s="9" t="s">
        <v>54</v>
      </c>
      <c r="M3552" s="9" t="s">
        <v>54</v>
      </c>
      <c r="N3552" s="9" t="s">
        <v>54</v>
      </c>
    </row>
    <row r="3553" spans="1:14" x14ac:dyDescent="0.2">
      <c r="A3553">
        <v>265113</v>
      </c>
      <c r="B3553">
        <v>3896251</v>
      </c>
      <c r="C3553">
        <v>574330</v>
      </c>
      <c r="D3553" s="9">
        <v>3.7719764779546836E-5</v>
      </c>
      <c r="E3553" s="9">
        <v>2.1559185997000707E-5</v>
      </c>
      <c r="F3553" s="9">
        <v>7.6611007608865986E-5</v>
      </c>
      <c r="G3553" s="8">
        <v>2.2480000000000003E-2</v>
      </c>
      <c r="H3553" s="8">
        <v>0.92400000000000004</v>
      </c>
      <c r="I3553" s="37">
        <v>0.36299999999999999</v>
      </c>
      <c r="J3553" s="37">
        <v>0.60799999999999998</v>
      </c>
      <c r="K3553" s="37">
        <v>0.53700000000000003</v>
      </c>
      <c r="L3553" s="9" t="s">
        <v>54</v>
      </c>
      <c r="M3553" s="9" t="s">
        <v>54</v>
      </c>
      <c r="N3553" s="9" t="s">
        <v>54</v>
      </c>
    </row>
    <row r="3554" spans="1:14" x14ac:dyDescent="0.2">
      <c r="A3554">
        <v>265113</v>
      </c>
      <c r="B3554">
        <v>3896251</v>
      </c>
      <c r="C3554">
        <v>574330</v>
      </c>
      <c r="D3554" s="9">
        <v>3.7719764779546836E-5</v>
      </c>
      <c r="E3554" s="9">
        <v>2.0532558092381624E-5</v>
      </c>
      <c r="F3554" s="9">
        <v>6.0940574234325213E-5</v>
      </c>
      <c r="G3554" s="8">
        <v>4.7300000000000002E-2</v>
      </c>
      <c r="H3554" s="8" t="s">
        <v>54</v>
      </c>
      <c r="I3554" s="37">
        <v>0.38900000000000001</v>
      </c>
      <c r="J3554" s="37">
        <v>0.63500000000000001</v>
      </c>
      <c r="K3554" s="37">
        <v>0.58200000000000007</v>
      </c>
      <c r="L3554" s="9" t="s">
        <v>54</v>
      </c>
      <c r="M3554" s="9" t="s">
        <v>54</v>
      </c>
      <c r="N3554" s="9" t="s">
        <v>54</v>
      </c>
    </row>
    <row r="3555" spans="1:14" x14ac:dyDescent="0.2">
      <c r="A3555">
        <v>234201</v>
      </c>
      <c r="B3555">
        <v>3761925</v>
      </c>
      <c r="C3555">
        <v>507765</v>
      </c>
      <c r="D3555" s="9">
        <v>4.2698365933535721E-5</v>
      </c>
      <c r="E3555" s="9">
        <v>2.1531529735441298E-5</v>
      </c>
      <c r="F3555" s="9">
        <v>8.0746014396423536E-5</v>
      </c>
      <c r="G3555" s="8" t="s">
        <v>54</v>
      </c>
      <c r="H3555" s="8" t="s">
        <v>54</v>
      </c>
      <c r="I3555" s="37">
        <v>0.36799999999999999</v>
      </c>
      <c r="J3555" s="37">
        <v>0.66800000000000004</v>
      </c>
      <c r="K3555" s="37" t="s">
        <v>54</v>
      </c>
      <c r="L3555" s="9">
        <v>6.8300000000000001E-4</v>
      </c>
      <c r="M3555" s="9">
        <v>6.8300000000000001E-4</v>
      </c>
      <c r="N3555" s="9">
        <v>2.2499999999999999E-4</v>
      </c>
    </row>
    <row r="3556" spans="1:14" x14ac:dyDescent="0.2">
      <c r="A3556">
        <v>234201</v>
      </c>
      <c r="B3556">
        <v>3761925</v>
      </c>
      <c r="C3556">
        <v>507765</v>
      </c>
      <c r="D3556" s="9">
        <v>4.2698365933535721E-5</v>
      </c>
      <c r="E3556" s="9">
        <v>1.8341673478338882E-5</v>
      </c>
      <c r="F3556" s="9">
        <v>5.7113034573080069E-5</v>
      </c>
      <c r="G3556" s="8" t="s">
        <v>54</v>
      </c>
      <c r="H3556" s="8" t="s">
        <v>54</v>
      </c>
      <c r="I3556" s="37">
        <v>0.378</v>
      </c>
      <c r="J3556" s="37">
        <v>0.67299999999999993</v>
      </c>
      <c r="K3556" s="37" t="s">
        <v>54</v>
      </c>
      <c r="L3556" s="9">
        <v>6.8300000000000001E-4</v>
      </c>
      <c r="M3556" s="9">
        <v>6.8300000000000001E-4</v>
      </c>
      <c r="N3556" s="9">
        <v>2.2499999999999999E-4</v>
      </c>
    </row>
    <row r="3557" spans="1:14" x14ac:dyDescent="0.2">
      <c r="A3557">
        <v>234201</v>
      </c>
      <c r="B3557">
        <v>3761925</v>
      </c>
      <c r="C3557">
        <v>507765</v>
      </c>
      <c r="D3557" s="9">
        <v>4.2698365933535721E-5</v>
      </c>
      <c r="E3557" s="9">
        <v>1.7278388059304745E-5</v>
      </c>
      <c r="F3557" s="9">
        <v>4.9235374631965571E-5</v>
      </c>
      <c r="G3557" s="8" t="s">
        <v>54</v>
      </c>
      <c r="H3557" s="8" t="s">
        <v>54</v>
      </c>
      <c r="I3557" s="37">
        <v>0.38100000000000001</v>
      </c>
      <c r="J3557" s="37">
        <v>0.67799999999999994</v>
      </c>
      <c r="K3557" s="37" t="s">
        <v>54</v>
      </c>
      <c r="L3557" s="9">
        <v>6.8300000000000001E-4</v>
      </c>
      <c r="M3557" s="9">
        <v>6.8300000000000001E-4</v>
      </c>
      <c r="N3557" s="9">
        <v>2.2499999999999999E-4</v>
      </c>
    </row>
    <row r="3558" spans="1:14" x14ac:dyDescent="0.2">
      <c r="A3558">
        <v>234201</v>
      </c>
      <c r="B3558">
        <v>3761925</v>
      </c>
      <c r="C3558">
        <v>507765</v>
      </c>
      <c r="D3558" s="9">
        <v>4.2698365933535721E-5</v>
      </c>
      <c r="E3558" s="9">
        <v>2.0202422961648623E-5</v>
      </c>
      <c r="F3558" s="9">
        <v>7.0898939470030427E-5</v>
      </c>
      <c r="G3558" s="8" t="s">
        <v>54</v>
      </c>
      <c r="H3558" s="8" t="s">
        <v>54</v>
      </c>
      <c r="I3558" s="37">
        <v>0.38200000000000006</v>
      </c>
      <c r="J3558" s="37">
        <v>0.68299999999999994</v>
      </c>
      <c r="K3558" s="37" t="s">
        <v>54</v>
      </c>
      <c r="L3558" s="9">
        <v>6.8300000000000001E-4</v>
      </c>
      <c r="M3558" s="9">
        <v>6.8300000000000001E-4</v>
      </c>
      <c r="N3558" s="9">
        <v>2.2499999999999999E-4</v>
      </c>
    </row>
    <row r="3559" spans="1:14" x14ac:dyDescent="0.2">
      <c r="A3559">
        <v>234201</v>
      </c>
      <c r="B3559">
        <v>3761925</v>
      </c>
      <c r="C3559">
        <v>507765</v>
      </c>
      <c r="D3559" s="9">
        <v>4.2698365933535721E-5</v>
      </c>
      <c r="E3559" s="9">
        <v>2.0202422961648623E-5</v>
      </c>
      <c r="F3559" s="9">
        <v>7.0898939470030427E-5</v>
      </c>
      <c r="G3559" s="8" t="s">
        <v>54</v>
      </c>
      <c r="H3559" s="8" t="s">
        <v>54</v>
      </c>
      <c r="I3559" s="37">
        <v>0.38200000000000006</v>
      </c>
      <c r="J3559" s="37">
        <v>0.68299999999999994</v>
      </c>
      <c r="K3559" s="37" t="s">
        <v>54</v>
      </c>
      <c r="L3559" s="9" t="s">
        <v>54</v>
      </c>
      <c r="M3559" s="9" t="s">
        <v>54</v>
      </c>
      <c r="N3559" s="9" t="s">
        <v>54</v>
      </c>
    </row>
    <row r="3560" spans="1:14" x14ac:dyDescent="0.2">
      <c r="A3560">
        <v>234201</v>
      </c>
      <c r="B3560">
        <v>3761925</v>
      </c>
      <c r="C3560">
        <v>507765</v>
      </c>
      <c r="D3560" s="9">
        <v>4.2698365933535721E-5</v>
      </c>
      <c r="E3560" s="9">
        <v>1.940495889737302E-5</v>
      </c>
      <c r="F3560" s="9">
        <v>6.4990694514194554E-5</v>
      </c>
      <c r="G3560" s="8" t="s">
        <v>54</v>
      </c>
      <c r="H3560" s="8" t="s">
        <v>54</v>
      </c>
      <c r="I3560" s="37" t="s">
        <v>54</v>
      </c>
      <c r="J3560" s="37" t="s">
        <v>54</v>
      </c>
      <c r="K3560" s="37" t="s">
        <v>54</v>
      </c>
      <c r="L3560" s="9" t="s">
        <v>54</v>
      </c>
      <c r="M3560" s="9" t="s">
        <v>54</v>
      </c>
      <c r="N3560" s="9" t="s">
        <v>54</v>
      </c>
    </row>
    <row r="3561" spans="1:14" x14ac:dyDescent="0.2">
      <c r="A3561">
        <v>234201</v>
      </c>
      <c r="B3561">
        <v>3761925</v>
      </c>
      <c r="C3561">
        <v>507765</v>
      </c>
      <c r="D3561" s="9">
        <v>4.2698365933535721E-5</v>
      </c>
      <c r="E3561" s="9">
        <v>1.8607494833097417E-5</v>
      </c>
      <c r="F3561" s="9">
        <v>5.9082449558358687E-5</v>
      </c>
      <c r="G3561" s="8" t="s">
        <v>54</v>
      </c>
      <c r="H3561" s="8" t="s">
        <v>54</v>
      </c>
      <c r="I3561" s="37" t="s">
        <v>54</v>
      </c>
      <c r="J3561" s="37" t="s">
        <v>54</v>
      </c>
      <c r="K3561" s="37" t="s">
        <v>54</v>
      </c>
      <c r="L3561" s="9" t="s">
        <v>54</v>
      </c>
      <c r="M3561" s="9" t="s">
        <v>54</v>
      </c>
      <c r="N3561" s="9" t="s">
        <v>54</v>
      </c>
    </row>
    <row r="3562" spans="1:14" x14ac:dyDescent="0.2">
      <c r="A3562">
        <v>234201</v>
      </c>
      <c r="B3562">
        <v>3761925</v>
      </c>
      <c r="C3562">
        <v>507765</v>
      </c>
      <c r="D3562" s="9">
        <v>4.2698365933535721E-5</v>
      </c>
      <c r="E3562" s="9">
        <v>1.7278388059304745E-5</v>
      </c>
      <c r="F3562" s="9">
        <v>4.9235374631965571E-5</v>
      </c>
      <c r="G3562" s="8" t="s">
        <v>54</v>
      </c>
      <c r="H3562" s="8" t="s">
        <v>54</v>
      </c>
      <c r="I3562" s="37">
        <v>6.9999999999999993E-3</v>
      </c>
      <c r="J3562" s="37">
        <v>1.4999999999999999E-2</v>
      </c>
      <c r="K3562" s="37">
        <v>0</v>
      </c>
      <c r="L3562" s="9" t="s">
        <v>54</v>
      </c>
      <c r="M3562" s="9" t="s">
        <v>54</v>
      </c>
      <c r="N3562" s="9" t="s">
        <v>54</v>
      </c>
    </row>
    <row r="3563" spans="1:14" x14ac:dyDescent="0.2">
      <c r="A3563">
        <v>234201</v>
      </c>
      <c r="B3563">
        <v>3761925</v>
      </c>
      <c r="C3563">
        <v>507765</v>
      </c>
      <c r="D3563" s="9">
        <v>4.2698365933535721E-5</v>
      </c>
      <c r="E3563" s="9">
        <v>1.7012566704546211E-5</v>
      </c>
      <c r="F3563" s="9">
        <v>4.7265959646686954E-5</v>
      </c>
      <c r="G3563" s="8" t="s">
        <v>54</v>
      </c>
      <c r="H3563" s="8" t="s">
        <v>54</v>
      </c>
      <c r="I3563" s="37">
        <v>6.7000000000000004E-2</v>
      </c>
      <c r="J3563" s="37">
        <v>9.9000000000000005E-2</v>
      </c>
      <c r="K3563" s="37">
        <v>0.161</v>
      </c>
      <c r="L3563" s="9" t="s">
        <v>54</v>
      </c>
      <c r="M3563" s="9" t="s">
        <v>54</v>
      </c>
      <c r="N3563" s="9" t="s">
        <v>54</v>
      </c>
    </row>
    <row r="3564" spans="1:14" x14ac:dyDescent="0.2">
      <c r="A3564">
        <v>234201</v>
      </c>
      <c r="B3564">
        <v>3761925</v>
      </c>
      <c r="C3564">
        <v>507765</v>
      </c>
      <c r="D3564" s="9">
        <v>4.2698365933535721E-5</v>
      </c>
      <c r="E3564" s="9">
        <v>1.6746745349787676E-5</v>
      </c>
      <c r="F3564" s="9">
        <v>4.5296544661408329E-5</v>
      </c>
      <c r="G3564" s="8">
        <v>4.0749999999999996E-3</v>
      </c>
      <c r="H3564" s="8" t="s">
        <v>54</v>
      </c>
      <c r="I3564" s="37">
        <v>0.22800000000000001</v>
      </c>
      <c r="J3564" s="37">
        <v>0.40600000000000003</v>
      </c>
      <c r="K3564" s="37">
        <v>0.39799999999999996</v>
      </c>
      <c r="L3564" s="9">
        <v>0</v>
      </c>
      <c r="M3564" s="9">
        <v>0</v>
      </c>
      <c r="N3564" s="9">
        <v>0</v>
      </c>
    </row>
    <row r="3565" spans="1:14" x14ac:dyDescent="0.2">
      <c r="A3565">
        <v>234201</v>
      </c>
      <c r="B3565">
        <v>3761925</v>
      </c>
      <c r="C3565">
        <v>507765</v>
      </c>
      <c r="D3565" s="9">
        <v>4.2698365933535721E-5</v>
      </c>
      <c r="E3565" s="9">
        <v>1.9139137542614485E-5</v>
      </c>
      <c r="F3565" s="9">
        <v>6.3021279528915929E-5</v>
      </c>
      <c r="G3565" s="8">
        <v>4.4999999999999997E-3</v>
      </c>
      <c r="H3565" s="8" t="s">
        <v>54</v>
      </c>
      <c r="I3565" s="37">
        <v>0.30499999999999999</v>
      </c>
      <c r="J3565" s="37">
        <v>0.52800000000000002</v>
      </c>
      <c r="K3565" s="37">
        <v>0.51100000000000001</v>
      </c>
      <c r="L3565" s="9">
        <v>0</v>
      </c>
      <c r="M3565" s="9">
        <v>0</v>
      </c>
      <c r="N3565" s="9">
        <v>0</v>
      </c>
    </row>
    <row r="3566" spans="1:14" x14ac:dyDescent="0.2">
      <c r="A3566">
        <v>234201</v>
      </c>
      <c r="B3566">
        <v>3761925</v>
      </c>
      <c r="C3566">
        <v>507765</v>
      </c>
      <c r="D3566" s="9">
        <v>4.2698365933535721E-5</v>
      </c>
      <c r="E3566" s="9">
        <v>1.9139137542614485E-5</v>
      </c>
      <c r="F3566" s="9">
        <v>6.3021279528915929E-5</v>
      </c>
      <c r="G3566" s="8">
        <v>3.6600000000000001E-3</v>
      </c>
      <c r="H3566" s="8" t="s">
        <v>54</v>
      </c>
      <c r="I3566" s="37">
        <v>0.33200000000000002</v>
      </c>
      <c r="J3566" s="37">
        <v>0.55200000000000005</v>
      </c>
      <c r="K3566" s="37">
        <v>0.54300000000000004</v>
      </c>
      <c r="L3566" s="9">
        <v>0</v>
      </c>
      <c r="M3566" s="9">
        <v>6.0000000000000002E-6</v>
      </c>
      <c r="N3566" s="9">
        <v>0</v>
      </c>
    </row>
    <row r="3567" spans="1:14" x14ac:dyDescent="0.2">
      <c r="A3567">
        <v>235479</v>
      </c>
      <c r="B3567">
        <v>3801991</v>
      </c>
      <c r="C3567">
        <v>522578</v>
      </c>
      <c r="D3567" s="9">
        <v>4.2466631844028558E-5</v>
      </c>
      <c r="E3567" s="9">
        <v>1.7622345765679087E-5</v>
      </c>
      <c r="F3567" s="9">
        <v>5.1666928190624177E-5</v>
      </c>
      <c r="G3567" s="8">
        <v>6.5500000000000003E-3</v>
      </c>
      <c r="H3567" s="8" t="s">
        <v>54</v>
      </c>
      <c r="I3567" s="37">
        <v>0.35499999999999998</v>
      </c>
      <c r="J3567" s="37">
        <v>0.57999999999999996</v>
      </c>
      <c r="K3567" s="37">
        <v>0.57299999999999995</v>
      </c>
      <c r="L3567" s="9">
        <v>1.8E-5</v>
      </c>
      <c r="M3567" s="9">
        <v>6.900000000000001E-5</v>
      </c>
      <c r="N3567" s="9">
        <v>2.2000000000000003E-5</v>
      </c>
    </row>
    <row r="3568" spans="1:14" x14ac:dyDescent="0.2">
      <c r="A3568">
        <v>235479</v>
      </c>
      <c r="B3568">
        <v>3801991</v>
      </c>
      <c r="C3568">
        <v>522578</v>
      </c>
      <c r="D3568" s="9">
        <v>4.2466631844028558E-5</v>
      </c>
      <c r="E3568" s="9">
        <v>1.9200466282008558E-5</v>
      </c>
      <c r="F3568" s="9">
        <v>6.3148467788540664E-5</v>
      </c>
      <c r="G3568" s="8">
        <v>7.4250000000000002E-3</v>
      </c>
      <c r="H3568" s="8" t="s">
        <v>54</v>
      </c>
      <c r="I3568" s="37">
        <v>0.36700000000000005</v>
      </c>
      <c r="J3568" s="37">
        <v>0.59599999999999997</v>
      </c>
      <c r="K3568" s="37">
        <v>0.57299999999999995</v>
      </c>
      <c r="L3568" s="9">
        <v>9.6000000000000002E-5</v>
      </c>
      <c r="M3568" s="9">
        <v>2.43E-4</v>
      </c>
      <c r="N3568" s="9">
        <v>1.4199999999999998E-4</v>
      </c>
    </row>
    <row r="3569" spans="1:14" x14ac:dyDescent="0.2">
      <c r="A3569">
        <v>235479</v>
      </c>
      <c r="B3569">
        <v>3801991</v>
      </c>
      <c r="C3569">
        <v>522578</v>
      </c>
      <c r="D3569" s="9">
        <v>4.2466631844028558E-5</v>
      </c>
      <c r="E3569" s="9">
        <v>1.9200466282008558E-5</v>
      </c>
      <c r="F3569" s="9">
        <v>6.3148467788540664E-5</v>
      </c>
      <c r="G3569" s="8">
        <v>5.5599999999999998E-3</v>
      </c>
      <c r="H3569" s="8" t="s">
        <v>54</v>
      </c>
      <c r="I3569" s="37">
        <v>0.36899999999999999</v>
      </c>
      <c r="J3569" s="37">
        <v>0.6</v>
      </c>
      <c r="K3569" s="37">
        <v>0.57299999999999995</v>
      </c>
      <c r="L3569" s="9">
        <v>1.1400000000000001E-4</v>
      </c>
      <c r="M3569" s="9">
        <v>7.2900000000000005E-4</v>
      </c>
      <c r="N3569" s="9">
        <v>4.0400000000000001E-4</v>
      </c>
    </row>
    <row r="3570" spans="1:14" x14ac:dyDescent="0.2">
      <c r="A3570">
        <v>235479</v>
      </c>
      <c r="B3570">
        <v>3801991</v>
      </c>
      <c r="C3570">
        <v>522578</v>
      </c>
      <c r="D3570" s="9">
        <v>4.2466631844028558E-5</v>
      </c>
      <c r="E3570" s="9">
        <v>1.8937446195953647E-5</v>
      </c>
      <c r="F3570" s="9">
        <v>6.1234877855554582E-5</v>
      </c>
      <c r="G3570" s="8">
        <v>3.4000000000000002E-3</v>
      </c>
      <c r="H3570" s="8" t="s">
        <v>54</v>
      </c>
      <c r="I3570" s="37">
        <v>0.371</v>
      </c>
      <c r="J3570" s="37">
        <v>0.6</v>
      </c>
      <c r="K3570" s="37">
        <v>0.57299999999999995</v>
      </c>
      <c r="L3570" s="9">
        <v>1.2300000000000001E-4</v>
      </c>
      <c r="M3570" s="9">
        <v>7.2900000000000005E-4</v>
      </c>
      <c r="N3570" s="9">
        <v>4.4200000000000001E-4</v>
      </c>
    </row>
    <row r="3571" spans="1:14" x14ac:dyDescent="0.2">
      <c r="A3571">
        <v>235479</v>
      </c>
      <c r="B3571">
        <v>3801991</v>
      </c>
      <c r="C3571">
        <v>522578</v>
      </c>
      <c r="D3571" s="9">
        <v>4.2466631844028558E-5</v>
      </c>
      <c r="E3571" s="9">
        <v>2.0252546626228204E-5</v>
      </c>
      <c r="F3571" s="9">
        <v>7.0802827520484974E-5</v>
      </c>
      <c r="G3571" s="8">
        <v>2.6750000000000003E-3</v>
      </c>
      <c r="H3571" s="8" t="s">
        <v>54</v>
      </c>
      <c r="I3571" s="37">
        <v>0.375</v>
      </c>
      <c r="J3571" s="37">
        <v>0.6070000000000001</v>
      </c>
      <c r="K3571" s="37">
        <v>0.57299999999999995</v>
      </c>
      <c r="L3571" s="9" t="s">
        <v>54</v>
      </c>
      <c r="M3571" s="9" t="s">
        <v>54</v>
      </c>
      <c r="N3571" s="9" t="s">
        <v>54</v>
      </c>
    </row>
    <row r="3572" spans="1:14" x14ac:dyDescent="0.2">
      <c r="A3572">
        <v>235479</v>
      </c>
      <c r="B3572">
        <v>3801991</v>
      </c>
      <c r="C3572">
        <v>522578</v>
      </c>
      <c r="D3572" s="9">
        <v>4.2466631844028558E-5</v>
      </c>
      <c r="E3572" s="9">
        <v>1.9200466282008558E-5</v>
      </c>
      <c r="F3572" s="9">
        <v>6.3148467788540664E-5</v>
      </c>
      <c r="G3572" s="8">
        <v>1.7799999999999999E-3</v>
      </c>
      <c r="H3572" s="8" t="s">
        <v>54</v>
      </c>
      <c r="I3572" s="37" t="s">
        <v>54</v>
      </c>
      <c r="J3572" s="37" t="s">
        <v>54</v>
      </c>
      <c r="K3572" s="37" t="s">
        <v>54</v>
      </c>
      <c r="L3572" s="9" t="s">
        <v>54</v>
      </c>
      <c r="M3572" s="9" t="s">
        <v>54</v>
      </c>
      <c r="N3572" s="9" t="s">
        <v>54</v>
      </c>
    </row>
    <row r="3573" spans="1:14" x14ac:dyDescent="0.2">
      <c r="A3573">
        <v>235479</v>
      </c>
      <c r="B3573">
        <v>3801991</v>
      </c>
      <c r="C3573">
        <v>522578</v>
      </c>
      <c r="D3573" s="9">
        <v>4.2466631844028558E-5</v>
      </c>
      <c r="E3573" s="9">
        <v>1.630724533540453E-5</v>
      </c>
      <c r="F3573" s="9">
        <v>4.2098978525693771E-5</v>
      </c>
      <c r="G3573" s="8">
        <v>8.9999999999999998E-4</v>
      </c>
      <c r="H3573" s="8" t="s">
        <v>54</v>
      </c>
      <c r="I3573" s="37" t="s">
        <v>54</v>
      </c>
      <c r="J3573" s="37" t="s">
        <v>54</v>
      </c>
      <c r="K3573" s="37" t="s">
        <v>54</v>
      </c>
      <c r="L3573" s="9" t="s">
        <v>54</v>
      </c>
      <c r="M3573" s="9" t="s">
        <v>54</v>
      </c>
      <c r="N3573" s="9" t="s">
        <v>54</v>
      </c>
    </row>
    <row r="3574" spans="1:14" x14ac:dyDescent="0.2">
      <c r="A3574">
        <v>235479</v>
      </c>
      <c r="B3574">
        <v>3801991</v>
      </c>
      <c r="C3574">
        <v>522578</v>
      </c>
      <c r="D3574" s="9">
        <v>4.2466631844028558E-5</v>
      </c>
      <c r="E3574" s="9">
        <v>1.7359325679624177E-5</v>
      </c>
      <c r="F3574" s="9">
        <v>4.9753338257638096E-5</v>
      </c>
      <c r="G3574" s="8">
        <v>8.2000000000000009E-4</v>
      </c>
      <c r="H3574" s="8" t="s">
        <v>54</v>
      </c>
      <c r="I3574" s="37">
        <v>0.01</v>
      </c>
      <c r="J3574" s="37">
        <v>0</v>
      </c>
      <c r="K3574" s="37">
        <v>0</v>
      </c>
      <c r="L3574" s="9" t="s">
        <v>54</v>
      </c>
      <c r="M3574" s="9" t="s">
        <v>54</v>
      </c>
      <c r="N3574" s="9" t="s">
        <v>54</v>
      </c>
    </row>
    <row r="3575" spans="1:14" x14ac:dyDescent="0.2">
      <c r="A3575">
        <v>235479</v>
      </c>
      <c r="B3575">
        <v>3801991</v>
      </c>
      <c r="C3575">
        <v>522578</v>
      </c>
      <c r="D3575" s="9">
        <v>4.2466631844028558E-5</v>
      </c>
      <c r="E3575" s="9">
        <v>1.4466104733020147E-5</v>
      </c>
      <c r="F3575" s="9">
        <v>2.8703848994791207E-5</v>
      </c>
      <c r="G3575" s="8">
        <v>1.7499999999999998E-3</v>
      </c>
      <c r="H3575" s="8" t="s">
        <v>54</v>
      </c>
      <c r="I3575" s="37">
        <v>7.2999999999999995E-2</v>
      </c>
      <c r="J3575" s="37">
        <v>0.114</v>
      </c>
      <c r="K3575" s="37">
        <v>0.14300000000000002</v>
      </c>
      <c r="L3575" s="9" t="s">
        <v>54</v>
      </c>
      <c r="M3575" s="9" t="s">
        <v>54</v>
      </c>
      <c r="N3575" s="9" t="s">
        <v>54</v>
      </c>
    </row>
    <row r="3576" spans="1:14" x14ac:dyDescent="0.2">
      <c r="A3576">
        <v>235479</v>
      </c>
      <c r="B3576">
        <v>3801991</v>
      </c>
      <c r="C3576">
        <v>522578</v>
      </c>
      <c r="D3576" s="9">
        <v>4.2466631844028558E-5</v>
      </c>
      <c r="E3576" s="9">
        <v>1.7359325679624177E-5</v>
      </c>
      <c r="F3576" s="9">
        <v>4.9753338257638096E-5</v>
      </c>
      <c r="G3576" s="8">
        <v>1.8499999999999999E-3</v>
      </c>
      <c r="H3576" s="8" t="s">
        <v>54</v>
      </c>
      <c r="I3576" s="37">
        <v>0.22500000000000001</v>
      </c>
      <c r="J3576" s="37">
        <v>0.373</v>
      </c>
      <c r="K3576" s="37">
        <v>0.33400000000000002</v>
      </c>
      <c r="L3576" s="9">
        <v>0</v>
      </c>
      <c r="M3576" s="9">
        <v>1.8E-5</v>
      </c>
      <c r="N3576" s="9">
        <v>1.1000000000000001E-5</v>
      </c>
    </row>
    <row r="3577" spans="1:14" x14ac:dyDescent="0.2">
      <c r="A3577">
        <v>235479</v>
      </c>
      <c r="B3577">
        <v>3801991</v>
      </c>
      <c r="C3577">
        <v>522578</v>
      </c>
      <c r="D3577" s="9">
        <v>4.2466631844028558E-5</v>
      </c>
      <c r="E3577" s="9">
        <v>1.630724533540453E-5</v>
      </c>
      <c r="F3577" s="9">
        <v>4.2098978525693771E-5</v>
      </c>
      <c r="G3577" s="8">
        <v>2.7199999999999998E-3</v>
      </c>
      <c r="H3577" s="8" t="s">
        <v>54</v>
      </c>
      <c r="I3577" s="37">
        <v>0.32</v>
      </c>
      <c r="J3577" s="37">
        <v>0.51400000000000001</v>
      </c>
      <c r="K3577" s="37">
        <v>0.44</v>
      </c>
      <c r="L3577" s="9">
        <v>0</v>
      </c>
      <c r="M3577" s="9">
        <v>1.8E-5</v>
      </c>
      <c r="N3577" s="9">
        <v>1.1000000000000001E-5</v>
      </c>
    </row>
    <row r="3578" spans="1:14" x14ac:dyDescent="0.2">
      <c r="A3578">
        <v>235479</v>
      </c>
      <c r="B3578">
        <v>3801991</v>
      </c>
      <c r="C3578">
        <v>522578</v>
      </c>
      <c r="D3578" s="9">
        <v>4.2466631844028558E-5</v>
      </c>
      <c r="E3578" s="9">
        <v>2.1304626970447854E-5</v>
      </c>
      <c r="F3578" s="9">
        <v>7.8457187252429299E-5</v>
      </c>
      <c r="G3578" s="8">
        <v>3.1000000000000003E-3</v>
      </c>
      <c r="H3578" s="8" t="s">
        <v>54</v>
      </c>
      <c r="I3578" s="37">
        <v>0.34399999999999997</v>
      </c>
      <c r="J3578" s="37">
        <v>0.54300000000000004</v>
      </c>
      <c r="K3578" s="37">
        <v>0.47399999999999998</v>
      </c>
      <c r="L3578" s="9">
        <v>0</v>
      </c>
      <c r="M3578" s="9">
        <v>1.8E-5</v>
      </c>
      <c r="N3578" s="9">
        <v>1.1000000000000001E-5</v>
      </c>
    </row>
    <row r="3579" spans="1:14" x14ac:dyDescent="0.2">
      <c r="A3579">
        <v>234979</v>
      </c>
      <c r="B3579">
        <v>3836628</v>
      </c>
      <c r="C3579">
        <v>540527</v>
      </c>
      <c r="D3579" s="9">
        <v>4.2556994454823621E-5</v>
      </c>
      <c r="E3579" s="9">
        <v>1.6941960492390713E-5</v>
      </c>
      <c r="F3579" s="9">
        <v>4.6251158591522715E-5</v>
      </c>
      <c r="G3579" s="8">
        <v>3.8E-3</v>
      </c>
      <c r="H3579" s="8" t="s">
        <v>54</v>
      </c>
      <c r="I3579" s="37">
        <v>0.35899999999999999</v>
      </c>
      <c r="J3579" s="37">
        <v>0.56200000000000006</v>
      </c>
      <c r="K3579" s="37">
        <v>0.52200000000000002</v>
      </c>
      <c r="L3579" s="9">
        <v>0</v>
      </c>
      <c r="M3579" s="9">
        <v>5.4000000000000005E-5</v>
      </c>
      <c r="N3579" s="9">
        <v>2.6000000000000002E-5</v>
      </c>
    </row>
    <row r="3580" spans="1:14" x14ac:dyDescent="0.2">
      <c r="A3580">
        <v>234979</v>
      </c>
      <c r="B3580">
        <v>3836628</v>
      </c>
      <c r="C3580">
        <v>540527</v>
      </c>
      <c r="D3580" s="9">
        <v>4.2556994454823621E-5</v>
      </c>
      <c r="E3580" s="9">
        <v>2.0330352590868855E-5</v>
      </c>
      <c r="F3580" s="9">
        <v>7.0301761059114536E-5</v>
      </c>
      <c r="G3580" s="8">
        <v>5.3800000000000002E-3</v>
      </c>
      <c r="H3580" s="8" t="s">
        <v>54</v>
      </c>
      <c r="I3580" s="37">
        <v>0.36399999999999999</v>
      </c>
      <c r="J3580" s="37">
        <v>0.57799999999999996</v>
      </c>
      <c r="K3580" s="37">
        <v>0.53600000000000003</v>
      </c>
      <c r="L3580" s="9">
        <v>9.0000000000000002E-6</v>
      </c>
      <c r="M3580" s="9">
        <v>1.45E-4</v>
      </c>
      <c r="N3580" s="9">
        <v>8.4000000000000009E-5</v>
      </c>
    </row>
    <row r="3581" spans="1:14" x14ac:dyDescent="0.2">
      <c r="A3581">
        <v>234979</v>
      </c>
      <c r="B3581">
        <v>3836628</v>
      </c>
      <c r="C3581">
        <v>540527</v>
      </c>
      <c r="D3581" s="9">
        <v>4.2556994454823621E-5</v>
      </c>
      <c r="E3581" s="9">
        <v>1.9287770406721735E-5</v>
      </c>
      <c r="F3581" s="9">
        <v>6.2901575684470891E-5</v>
      </c>
      <c r="G3581" s="8">
        <v>7.7499999999999999E-3</v>
      </c>
      <c r="H3581" s="8" t="s">
        <v>54</v>
      </c>
      <c r="I3581" s="37">
        <v>0.36899999999999999</v>
      </c>
      <c r="J3581" s="37">
        <v>0.57999999999999996</v>
      </c>
      <c r="K3581" s="37">
        <v>0.54900000000000004</v>
      </c>
      <c r="L3581" s="9">
        <v>3.7000000000000005E-5</v>
      </c>
      <c r="M3581" s="9">
        <v>6.87E-4</v>
      </c>
      <c r="N3581" s="9">
        <v>3.9399999999999998E-4</v>
      </c>
    </row>
    <row r="3582" spans="1:14" x14ac:dyDescent="0.2">
      <c r="A3582">
        <v>234979</v>
      </c>
      <c r="B3582">
        <v>3836628</v>
      </c>
      <c r="C3582">
        <v>540527</v>
      </c>
      <c r="D3582" s="9">
        <v>4.2556994454823621E-5</v>
      </c>
      <c r="E3582" s="9">
        <v>2.0851643682942418E-5</v>
      </c>
      <c r="F3582" s="9">
        <v>7.4001853746436352E-5</v>
      </c>
      <c r="G3582" s="8">
        <v>4.4000000000000003E-3</v>
      </c>
      <c r="H3582" s="8" t="s">
        <v>54</v>
      </c>
      <c r="I3582" s="37">
        <v>0.374</v>
      </c>
      <c r="J3582" s="37">
        <v>0.57999999999999996</v>
      </c>
      <c r="K3582" s="37">
        <v>0.59100000000000008</v>
      </c>
      <c r="L3582" s="9">
        <v>4.7000000000000004E-5</v>
      </c>
      <c r="M3582" s="9">
        <v>9.41E-4</v>
      </c>
      <c r="N3582" s="9">
        <v>5.4200000000000006E-4</v>
      </c>
    </row>
    <row r="3583" spans="1:14" x14ac:dyDescent="0.2">
      <c r="A3583">
        <v>234979</v>
      </c>
      <c r="B3583">
        <v>3836628</v>
      </c>
      <c r="C3583">
        <v>540527</v>
      </c>
      <c r="D3583" s="9">
        <v>4.2556994454823621E-5</v>
      </c>
      <c r="E3583" s="9">
        <v>1.6160023854280372E-5</v>
      </c>
      <c r="F3583" s="9">
        <v>4.0701019560539991E-5</v>
      </c>
      <c r="G3583" s="8">
        <v>2.0799999999999998E-3</v>
      </c>
      <c r="H3583" s="8" t="s">
        <v>54</v>
      </c>
      <c r="I3583" s="37">
        <v>0.38</v>
      </c>
      <c r="J3583" s="37">
        <v>0.57999999999999996</v>
      </c>
      <c r="K3583" s="37">
        <v>0.59100000000000008</v>
      </c>
      <c r="L3583" s="9" t="s">
        <v>54</v>
      </c>
      <c r="M3583" s="9" t="s">
        <v>54</v>
      </c>
      <c r="N3583" s="9" t="s">
        <v>54</v>
      </c>
    </row>
    <row r="3584" spans="1:14" x14ac:dyDescent="0.2">
      <c r="A3584">
        <v>234979</v>
      </c>
      <c r="B3584">
        <v>3836628</v>
      </c>
      <c r="C3584">
        <v>540527</v>
      </c>
      <c r="D3584" s="9">
        <v>4.2556994454823621E-5</v>
      </c>
      <c r="E3584" s="9">
        <v>1.6160023854280372E-5</v>
      </c>
      <c r="F3584" s="9">
        <v>4.0701019560539991E-5</v>
      </c>
      <c r="G3584" s="8">
        <v>1.475E-3</v>
      </c>
      <c r="H3584" s="8" t="s">
        <v>54</v>
      </c>
      <c r="I3584" s="37" t="s">
        <v>54</v>
      </c>
      <c r="J3584" s="37" t="s">
        <v>54</v>
      </c>
      <c r="K3584" s="37" t="s">
        <v>54</v>
      </c>
      <c r="L3584" s="9" t="s">
        <v>54</v>
      </c>
      <c r="M3584" s="9" t="s">
        <v>54</v>
      </c>
      <c r="N3584" s="9" t="s">
        <v>54</v>
      </c>
    </row>
    <row r="3585" spans="1:14" x14ac:dyDescent="0.2">
      <c r="A3585">
        <v>234979</v>
      </c>
      <c r="B3585">
        <v>3836628</v>
      </c>
      <c r="C3585">
        <v>540527</v>
      </c>
      <c r="D3585" s="9">
        <v>4.2556994454823621E-5</v>
      </c>
      <c r="E3585" s="9">
        <v>1.4335505032022911E-5</v>
      </c>
      <c r="F3585" s="9">
        <v>2.775069515491363E-5</v>
      </c>
      <c r="G3585" s="8">
        <v>5.0000000000000001E-4</v>
      </c>
      <c r="H3585" s="8" t="s">
        <v>54</v>
      </c>
      <c r="I3585" s="37" t="s">
        <v>54</v>
      </c>
      <c r="J3585" s="37" t="s">
        <v>54</v>
      </c>
      <c r="K3585" s="37" t="s">
        <v>54</v>
      </c>
      <c r="L3585" s="9" t="s">
        <v>54</v>
      </c>
      <c r="M3585" s="9" t="s">
        <v>54</v>
      </c>
      <c r="N3585" s="9" t="s">
        <v>54</v>
      </c>
    </row>
    <row r="3586" spans="1:14" x14ac:dyDescent="0.2">
      <c r="A3586">
        <v>234979</v>
      </c>
      <c r="B3586">
        <v>3836628</v>
      </c>
      <c r="C3586">
        <v>540527</v>
      </c>
      <c r="D3586" s="9">
        <v>4.2556994454823621E-5</v>
      </c>
      <c r="E3586" s="9">
        <v>1.7202606038427493E-5</v>
      </c>
      <c r="F3586" s="9">
        <v>4.8101204935183629E-5</v>
      </c>
      <c r="G3586" s="8">
        <v>5.0000000000000001E-4</v>
      </c>
      <c r="H3586" s="8" t="s">
        <v>54</v>
      </c>
      <c r="I3586" s="37">
        <v>2.2000000000000002E-2</v>
      </c>
      <c r="J3586" s="37">
        <v>2.1000000000000001E-2</v>
      </c>
      <c r="K3586" s="37">
        <v>0</v>
      </c>
      <c r="L3586" s="9" t="s">
        <v>54</v>
      </c>
      <c r="M3586" s="9" t="s">
        <v>54</v>
      </c>
      <c r="N3586" s="9" t="s">
        <v>54</v>
      </c>
    </row>
    <row r="3587" spans="1:14" x14ac:dyDescent="0.2">
      <c r="A3587">
        <v>234979</v>
      </c>
      <c r="B3587">
        <v>3836628</v>
      </c>
      <c r="C3587">
        <v>540527</v>
      </c>
      <c r="D3587" s="9">
        <v>4.2556994454823621E-5</v>
      </c>
      <c r="E3587" s="9">
        <v>1.6160023854280372E-5</v>
      </c>
      <c r="F3587" s="9">
        <v>4.0701019560539991E-5</v>
      </c>
      <c r="G3587" s="8">
        <v>1.0999999999999998E-3</v>
      </c>
      <c r="H3587" s="8" t="s">
        <v>54</v>
      </c>
      <c r="I3587" s="37">
        <v>8.4000000000000005E-2</v>
      </c>
      <c r="J3587" s="37">
        <v>0.11900000000000001</v>
      </c>
      <c r="K3587" s="37">
        <v>0.157</v>
      </c>
      <c r="L3587" s="9" t="s">
        <v>54</v>
      </c>
      <c r="M3587" s="9" t="s">
        <v>54</v>
      </c>
      <c r="N3587" s="9" t="s">
        <v>54</v>
      </c>
    </row>
    <row r="3588" spans="1:14" x14ac:dyDescent="0.2">
      <c r="A3588">
        <v>234979</v>
      </c>
      <c r="B3588">
        <v>3836628</v>
      </c>
      <c r="C3588">
        <v>540527</v>
      </c>
      <c r="D3588" s="9">
        <v>4.2556994454823621E-5</v>
      </c>
      <c r="E3588" s="9">
        <v>1.6681314946353934E-5</v>
      </c>
      <c r="F3588" s="9">
        <v>4.4401112247861807E-5</v>
      </c>
      <c r="G3588" s="8">
        <v>2.32E-3</v>
      </c>
      <c r="H3588" s="8" t="s">
        <v>54</v>
      </c>
      <c r="I3588" s="37">
        <v>0.23500000000000001</v>
      </c>
      <c r="J3588" s="37">
        <v>0.35299999999999998</v>
      </c>
      <c r="K3588" s="37">
        <v>0.34</v>
      </c>
      <c r="L3588" s="9">
        <v>0</v>
      </c>
      <c r="M3588" s="9">
        <v>3.2999999999999996E-5</v>
      </c>
      <c r="N3588" s="9">
        <v>1.0000000000000001E-5</v>
      </c>
    </row>
    <row r="3589" spans="1:14" x14ac:dyDescent="0.2">
      <c r="A3589">
        <v>234979</v>
      </c>
      <c r="B3589">
        <v>3836628</v>
      </c>
      <c r="C3589">
        <v>540527</v>
      </c>
      <c r="D3589" s="9">
        <v>4.2556994454823621E-5</v>
      </c>
      <c r="E3589" s="9">
        <v>1.7984542676537834E-5</v>
      </c>
      <c r="F3589" s="9">
        <v>5.3651343966166353E-5</v>
      </c>
      <c r="G3589" s="8">
        <v>1.5249999999999999E-3</v>
      </c>
      <c r="H3589" s="8" t="s">
        <v>54</v>
      </c>
      <c r="I3589" s="37">
        <v>0.317</v>
      </c>
      <c r="J3589" s="37">
        <v>0.46700000000000003</v>
      </c>
      <c r="K3589" s="37">
        <v>0.46799999999999997</v>
      </c>
      <c r="L3589" s="9">
        <v>1.0000000000000001E-5</v>
      </c>
      <c r="M3589" s="9">
        <v>6.4999999999999994E-5</v>
      </c>
      <c r="N3589" s="9">
        <v>2.0000000000000002E-5</v>
      </c>
    </row>
    <row r="3590" spans="1:14" x14ac:dyDescent="0.2">
      <c r="A3590">
        <v>234979</v>
      </c>
      <c r="B3590">
        <v>3836628</v>
      </c>
      <c r="C3590">
        <v>540527</v>
      </c>
      <c r="D3590" s="9">
        <v>4.2556994454823621E-5</v>
      </c>
      <c r="E3590" s="9">
        <v>1.9027124860684955E-5</v>
      </c>
      <c r="F3590" s="9">
        <v>6.105152934080999E-5</v>
      </c>
      <c r="G3590" s="8">
        <v>4.2750000000000002E-3</v>
      </c>
      <c r="H3590" s="8" t="s">
        <v>54</v>
      </c>
      <c r="I3590" s="37">
        <v>0.34399999999999997</v>
      </c>
      <c r="J3590" s="37">
        <v>0.51</v>
      </c>
      <c r="K3590" s="37">
        <v>0.54</v>
      </c>
      <c r="L3590" s="9">
        <v>4.8000000000000001E-5</v>
      </c>
      <c r="M3590" s="9">
        <v>2.2800000000000001E-4</v>
      </c>
      <c r="N3590" s="9">
        <v>9.9000000000000008E-5</v>
      </c>
    </row>
    <row r="3591" spans="1:14" x14ac:dyDescent="0.2">
      <c r="A3591">
        <v>233715</v>
      </c>
      <c r="B3591">
        <v>3868721</v>
      </c>
      <c r="C3591">
        <v>560073</v>
      </c>
      <c r="D3591" s="9">
        <v>4.2787155295980145E-5</v>
      </c>
      <c r="E3591" s="9">
        <v>2.4814402485989554E-5</v>
      </c>
      <c r="F3591" s="9">
        <v>9.9986965984791263E-5</v>
      </c>
      <c r="G3591" s="8">
        <v>1.1179999999999999E-2</v>
      </c>
      <c r="H3591" s="8" t="s">
        <v>54</v>
      </c>
      <c r="I3591" s="37">
        <v>0.38</v>
      </c>
      <c r="J3591" s="37">
        <v>0.56000000000000005</v>
      </c>
      <c r="K3591" s="37">
        <v>0.55400000000000005</v>
      </c>
      <c r="L3591" s="9">
        <v>1.6199999999999998E-4</v>
      </c>
      <c r="M3591" s="9">
        <v>1.5950000000000001E-3</v>
      </c>
      <c r="N3591" s="9">
        <v>7.1200000000000007E-4</v>
      </c>
    </row>
    <row r="3592" spans="1:14" x14ac:dyDescent="0.2">
      <c r="A3592">
        <v>233715</v>
      </c>
      <c r="B3592">
        <v>3868721</v>
      </c>
      <c r="C3592">
        <v>560073</v>
      </c>
      <c r="D3592" s="9">
        <v>4.2787155295980145E-5</v>
      </c>
      <c r="E3592" s="9">
        <v>2.5848335922905788E-5</v>
      </c>
      <c r="F3592" s="9">
        <v>1.0712889212656207E-4</v>
      </c>
      <c r="G3592" s="8">
        <v>8.5500000000000003E-3</v>
      </c>
      <c r="H3592" s="8" t="s">
        <v>54</v>
      </c>
      <c r="I3592" s="37">
        <v>0.39400000000000002</v>
      </c>
      <c r="J3592" s="37">
        <v>0.58899999999999997</v>
      </c>
      <c r="K3592" s="37">
        <v>0.56899999999999995</v>
      </c>
      <c r="L3592" s="9">
        <v>2.3800000000000001E-4</v>
      </c>
      <c r="M3592" s="9">
        <v>3.287E-3</v>
      </c>
      <c r="N3592" s="9">
        <v>1.3309999999999999E-3</v>
      </c>
    </row>
    <row r="3593" spans="1:14" x14ac:dyDescent="0.2">
      <c r="A3593">
        <v>233715</v>
      </c>
      <c r="B3593">
        <v>3868721</v>
      </c>
      <c r="C3593">
        <v>560073</v>
      </c>
      <c r="D3593" s="9">
        <v>4.2787155295980145E-5</v>
      </c>
      <c r="E3593" s="9">
        <v>2.8691652874425424E-5</v>
      </c>
      <c r="F3593" s="9">
        <v>1.2676918901643178E-4</v>
      </c>
      <c r="G3593" s="8">
        <v>2.725E-3</v>
      </c>
      <c r="H3593" s="8" t="s">
        <v>54</v>
      </c>
      <c r="I3593" s="37">
        <v>0.39799999999999996</v>
      </c>
      <c r="J3593" s="37">
        <v>0.59799999999999998</v>
      </c>
      <c r="K3593" s="37">
        <v>0.56899999999999995</v>
      </c>
      <c r="L3593" s="9">
        <v>2.7600000000000004E-4</v>
      </c>
      <c r="M3593" s="9">
        <v>3.6130000000000003E-3</v>
      </c>
      <c r="N3593" s="9">
        <v>1.4499999999999999E-3</v>
      </c>
    </row>
    <row r="3594" spans="1:14" x14ac:dyDescent="0.2">
      <c r="A3594">
        <v>233715</v>
      </c>
      <c r="B3594">
        <v>3868721</v>
      </c>
      <c r="C3594">
        <v>560073</v>
      </c>
      <c r="D3594" s="9">
        <v>4.2787155295980145E-5</v>
      </c>
      <c r="E3594" s="9">
        <v>1.9644735301408398E-5</v>
      </c>
      <c r="F3594" s="9">
        <v>6.4277335275937243E-5</v>
      </c>
      <c r="G3594" s="8">
        <v>1.2250000000000002E-3</v>
      </c>
      <c r="H3594" s="8" t="s">
        <v>54</v>
      </c>
      <c r="I3594" s="37">
        <v>0.4</v>
      </c>
      <c r="J3594" s="37">
        <v>0.60399999999999998</v>
      </c>
      <c r="K3594" s="37">
        <v>0.57200000000000006</v>
      </c>
      <c r="L3594" s="9">
        <v>2.8499999999999999E-4</v>
      </c>
      <c r="M3594" s="9">
        <v>3.6130000000000003E-3</v>
      </c>
      <c r="N3594" s="9">
        <v>1.4599999999999999E-3</v>
      </c>
    </row>
    <row r="3595" spans="1:14" x14ac:dyDescent="0.2">
      <c r="A3595">
        <v>233715</v>
      </c>
      <c r="B3595">
        <v>3868721</v>
      </c>
      <c r="C3595">
        <v>560073</v>
      </c>
      <c r="D3595" s="9">
        <v>4.2787155295980145E-5</v>
      </c>
      <c r="E3595" s="9">
        <v>1.8610801864492167E-5</v>
      </c>
      <c r="F3595" s="9">
        <v>5.7135409134166441E-5</v>
      </c>
      <c r="G3595" s="8">
        <v>5.399999999999999E-4</v>
      </c>
      <c r="H3595" s="8" t="s">
        <v>54</v>
      </c>
      <c r="I3595" s="37">
        <v>0.40100000000000002</v>
      </c>
      <c r="J3595" s="37">
        <v>0.61299999999999999</v>
      </c>
      <c r="K3595" s="37">
        <v>0.57200000000000006</v>
      </c>
      <c r="L3595" s="9" t="s">
        <v>54</v>
      </c>
      <c r="M3595" s="9" t="s">
        <v>54</v>
      </c>
      <c r="N3595" s="9" t="s">
        <v>54</v>
      </c>
    </row>
    <row r="3596" spans="1:14" x14ac:dyDescent="0.2">
      <c r="A3596">
        <v>233715</v>
      </c>
      <c r="B3596">
        <v>3868721</v>
      </c>
      <c r="C3596">
        <v>560073</v>
      </c>
      <c r="D3596" s="9">
        <v>4.2787155295980145E-5</v>
      </c>
      <c r="E3596" s="9">
        <v>1.6025968272201588E-5</v>
      </c>
      <c r="F3596" s="9">
        <v>3.9280593779739424E-5</v>
      </c>
      <c r="G3596" s="8">
        <v>5.2500000000000008E-4</v>
      </c>
      <c r="H3596" s="8" t="s">
        <v>54</v>
      </c>
      <c r="I3596" s="37" t="s">
        <v>54</v>
      </c>
      <c r="J3596" s="37" t="s">
        <v>54</v>
      </c>
      <c r="K3596" s="37" t="s">
        <v>54</v>
      </c>
      <c r="L3596" s="9" t="s">
        <v>54</v>
      </c>
      <c r="M3596" s="9" t="s">
        <v>54</v>
      </c>
      <c r="N3596" s="9" t="s">
        <v>54</v>
      </c>
    </row>
    <row r="3597" spans="1:14" x14ac:dyDescent="0.2">
      <c r="A3597">
        <v>233715</v>
      </c>
      <c r="B3597">
        <v>3868721</v>
      </c>
      <c r="C3597">
        <v>560073</v>
      </c>
      <c r="D3597" s="9">
        <v>4.2787155295980145E-5</v>
      </c>
      <c r="E3597" s="9">
        <v>1.6284451631430647E-5</v>
      </c>
      <c r="F3597" s="9">
        <v>4.1066075315182127E-5</v>
      </c>
      <c r="G3597" s="8">
        <v>2.3999999999999998E-4</v>
      </c>
      <c r="H3597" s="8" t="s">
        <v>54</v>
      </c>
      <c r="I3597" s="37" t="s">
        <v>54</v>
      </c>
      <c r="J3597" s="37" t="s">
        <v>54</v>
      </c>
      <c r="K3597" s="37" t="s">
        <v>54</v>
      </c>
      <c r="L3597" s="9" t="s">
        <v>54</v>
      </c>
      <c r="M3597" s="9" t="s">
        <v>54</v>
      </c>
      <c r="N3597" s="9" t="s">
        <v>54</v>
      </c>
    </row>
    <row r="3598" spans="1:14" x14ac:dyDescent="0.2">
      <c r="A3598">
        <v>233715</v>
      </c>
      <c r="B3598">
        <v>3868721</v>
      </c>
      <c r="C3598">
        <v>560073</v>
      </c>
      <c r="D3598" s="9">
        <v>4.2787155295980145E-5</v>
      </c>
      <c r="E3598" s="9">
        <v>1.4216584757598182E-5</v>
      </c>
      <c r="F3598" s="9">
        <v>2.6782223031640518E-5</v>
      </c>
      <c r="G3598" s="8">
        <v>7.4999999999999993E-5</v>
      </c>
      <c r="H3598" s="8" t="s">
        <v>54</v>
      </c>
      <c r="I3598" s="37">
        <v>1.7000000000000001E-2</v>
      </c>
      <c r="J3598" s="37">
        <v>1.3999999999999999E-2</v>
      </c>
      <c r="K3598" s="37">
        <v>0</v>
      </c>
      <c r="L3598" s="9" t="s">
        <v>54</v>
      </c>
      <c r="M3598" s="9" t="s">
        <v>54</v>
      </c>
      <c r="N3598" s="9" t="s">
        <v>54</v>
      </c>
    </row>
    <row r="3599" spans="1:14" x14ac:dyDescent="0.2">
      <c r="A3599">
        <v>233715</v>
      </c>
      <c r="B3599">
        <v>3868721</v>
      </c>
      <c r="C3599">
        <v>560073</v>
      </c>
      <c r="D3599" s="9">
        <v>4.2787155295980145E-5</v>
      </c>
      <c r="E3599" s="9">
        <v>1.4216584757598182E-5</v>
      </c>
      <c r="F3599" s="9">
        <v>2.6782223031640518E-5</v>
      </c>
      <c r="G3599" s="8">
        <v>3.0000000000000003E-4</v>
      </c>
      <c r="H3599" s="8" t="s">
        <v>54</v>
      </c>
      <c r="I3599" s="37">
        <v>7.4999999999999997E-2</v>
      </c>
      <c r="J3599" s="37">
        <v>0.13800000000000001</v>
      </c>
      <c r="K3599" s="37">
        <v>0.157</v>
      </c>
      <c r="L3599" s="9" t="s">
        <v>54</v>
      </c>
      <c r="M3599" s="9" t="s">
        <v>54</v>
      </c>
      <c r="N3599" s="9" t="s">
        <v>54</v>
      </c>
    </row>
    <row r="3600" spans="1:14" x14ac:dyDescent="0.2">
      <c r="A3600">
        <v>233715</v>
      </c>
      <c r="B3600">
        <v>3868721</v>
      </c>
      <c r="C3600">
        <v>560073</v>
      </c>
      <c r="D3600" s="9">
        <v>4.2787155295980145E-5</v>
      </c>
      <c r="E3600" s="9">
        <v>1.6542934990659703E-5</v>
      </c>
      <c r="F3600" s="9">
        <v>4.2851556850624829E-5</v>
      </c>
      <c r="G3600" s="8">
        <v>1.2400000000000002E-3</v>
      </c>
      <c r="H3600" s="8" t="s">
        <v>54</v>
      </c>
      <c r="I3600" s="37">
        <v>0.23</v>
      </c>
      <c r="J3600" s="37">
        <v>0.40200000000000002</v>
      </c>
      <c r="K3600" s="37">
        <v>0.313</v>
      </c>
      <c r="L3600" s="9">
        <v>0</v>
      </c>
      <c r="M3600" s="9">
        <v>0</v>
      </c>
      <c r="N3600" s="9">
        <v>0</v>
      </c>
    </row>
    <row r="3601" spans="1:14" x14ac:dyDescent="0.2">
      <c r="A3601">
        <v>233715</v>
      </c>
      <c r="B3601">
        <v>3868721</v>
      </c>
      <c r="C3601">
        <v>560073</v>
      </c>
      <c r="D3601" s="9">
        <v>4.2787155295980145E-5</v>
      </c>
      <c r="E3601" s="9">
        <v>1.6801418349888762E-5</v>
      </c>
      <c r="F3601" s="9">
        <v>4.4637038386067531E-5</v>
      </c>
      <c r="G3601" s="8">
        <v>1.4000000000000002E-3</v>
      </c>
      <c r="H3601" s="8">
        <v>0.76700000000000002</v>
      </c>
      <c r="I3601" s="37">
        <v>0.316</v>
      </c>
      <c r="J3601" s="37">
        <v>0.49299999999999999</v>
      </c>
      <c r="K3601" s="37">
        <v>0.41399999999999998</v>
      </c>
      <c r="L3601" s="9">
        <v>0</v>
      </c>
      <c r="M3601" s="9">
        <v>1.8E-5</v>
      </c>
      <c r="N3601" s="9">
        <v>5.0000000000000004E-6</v>
      </c>
    </row>
    <row r="3602" spans="1:14" x14ac:dyDescent="0.2">
      <c r="A3602">
        <v>233715</v>
      </c>
      <c r="B3602">
        <v>3868721</v>
      </c>
      <c r="C3602">
        <v>560073</v>
      </c>
      <c r="D3602" s="9">
        <v>4.2787155295980145E-5</v>
      </c>
      <c r="E3602" s="9">
        <v>1.6542934990659703E-5</v>
      </c>
      <c r="F3602" s="9">
        <v>4.2851556850624829E-5</v>
      </c>
      <c r="G3602" s="8">
        <v>3.8999999999999998E-3</v>
      </c>
      <c r="H3602" s="8" t="s">
        <v>54</v>
      </c>
      <c r="I3602" s="37">
        <v>0.35600000000000004</v>
      </c>
      <c r="J3602" s="37">
        <v>0.52900000000000003</v>
      </c>
      <c r="K3602" s="37">
        <v>0.47600000000000003</v>
      </c>
      <c r="L3602" s="9">
        <v>2.9E-5</v>
      </c>
      <c r="M3602" s="9">
        <v>2.4600000000000002E-4</v>
      </c>
      <c r="N3602" s="9">
        <v>1.83E-4</v>
      </c>
    </row>
    <row r="3603" spans="1:14" x14ac:dyDescent="0.2">
      <c r="A3603">
        <v>231807</v>
      </c>
      <c r="B3603">
        <v>3900343</v>
      </c>
      <c r="C3603">
        <v>582273</v>
      </c>
      <c r="D3603" s="9">
        <v>4.3139335740508266E-5</v>
      </c>
      <c r="E3603" s="9">
        <v>2.8715423233289996E-5</v>
      </c>
      <c r="F3603" s="9">
        <v>8.4152966048571721E-5</v>
      </c>
      <c r="G3603" s="8">
        <v>9.7400000000000004E-3</v>
      </c>
      <c r="H3603" s="8" t="s">
        <v>54</v>
      </c>
      <c r="I3603" s="37">
        <v>0.39600000000000002</v>
      </c>
      <c r="J3603" s="37">
        <v>0.56200000000000006</v>
      </c>
      <c r="K3603" s="37">
        <v>0.52900000000000003</v>
      </c>
      <c r="L3603" s="9">
        <v>1.92E-4</v>
      </c>
      <c r="M3603" s="9">
        <v>7.9700000000000007E-4</v>
      </c>
      <c r="N3603" s="9">
        <v>6.7699999999999998E-4</v>
      </c>
    </row>
    <row r="3604" spans="1:14" x14ac:dyDescent="0.2">
      <c r="A3604">
        <v>231807</v>
      </c>
      <c r="B3604">
        <v>3900343</v>
      </c>
      <c r="C3604">
        <v>582273</v>
      </c>
      <c r="D3604" s="9">
        <v>4.3139335740508266E-5</v>
      </c>
      <c r="E3604" s="9">
        <v>2.1280179717527406E-5</v>
      </c>
      <c r="F3604" s="9">
        <v>7.3848521226297625E-5</v>
      </c>
      <c r="G3604" s="8">
        <v>2.8999999999999998E-3</v>
      </c>
      <c r="H3604" s="8" t="s">
        <v>54</v>
      </c>
      <c r="I3604" s="37">
        <v>0.41100000000000003</v>
      </c>
      <c r="J3604" s="37">
        <v>0.56899999999999995</v>
      </c>
      <c r="K3604" s="37">
        <v>0.59</v>
      </c>
      <c r="L3604" s="9">
        <v>2.12E-4</v>
      </c>
      <c r="M3604" s="9">
        <v>8.6799999999999996E-4</v>
      </c>
      <c r="N3604" s="9">
        <v>7.3799999999999994E-4</v>
      </c>
    </row>
    <row r="3605" spans="1:14" x14ac:dyDescent="0.2">
      <c r="A3605">
        <v>231807</v>
      </c>
      <c r="B3605">
        <v>3900343</v>
      </c>
      <c r="C3605">
        <v>582273</v>
      </c>
      <c r="D3605" s="9">
        <v>4.3139335740508266E-5</v>
      </c>
      <c r="E3605" s="9">
        <v>1.7947139520806247E-5</v>
      </c>
      <c r="F3605" s="9">
        <v>5.1522224111370438E-5</v>
      </c>
      <c r="G3605" s="8">
        <v>1.65E-3</v>
      </c>
      <c r="H3605" s="8" t="s">
        <v>54</v>
      </c>
      <c r="I3605" s="37">
        <v>0.41799999999999998</v>
      </c>
      <c r="J3605" s="37">
        <v>0.58899999999999997</v>
      </c>
      <c r="K3605" s="37">
        <v>0.629</v>
      </c>
      <c r="L3605" s="9">
        <v>2.12E-4</v>
      </c>
      <c r="M3605" s="9">
        <v>8.6799999999999996E-4</v>
      </c>
      <c r="N3605" s="9">
        <v>7.5200000000000006E-4</v>
      </c>
    </row>
    <row r="3606" spans="1:14" x14ac:dyDescent="0.2">
      <c r="A3606">
        <v>231807</v>
      </c>
      <c r="B3606">
        <v>3900343</v>
      </c>
      <c r="C3606">
        <v>582273</v>
      </c>
      <c r="D3606" s="9">
        <v>4.3139335740508266E-5</v>
      </c>
      <c r="E3606" s="9">
        <v>1.6921588691045889E-5</v>
      </c>
      <c r="F3606" s="9">
        <v>4.4652594229854381E-5</v>
      </c>
      <c r="G3606" s="8">
        <v>1.2999999999999999E-3</v>
      </c>
      <c r="H3606" s="8" t="s">
        <v>54</v>
      </c>
      <c r="I3606" s="37">
        <v>0.42100000000000004</v>
      </c>
      <c r="J3606" s="37">
        <v>0.58899999999999997</v>
      </c>
      <c r="K3606" s="37">
        <v>0.64500000000000002</v>
      </c>
      <c r="L3606" s="9">
        <v>2.2100000000000001E-4</v>
      </c>
      <c r="M3606" s="9">
        <v>8.8500000000000004E-4</v>
      </c>
      <c r="N3606" s="9">
        <v>7.7099999999999998E-4</v>
      </c>
    </row>
    <row r="3607" spans="1:14" x14ac:dyDescent="0.2">
      <c r="A3607">
        <v>231807</v>
      </c>
      <c r="B3607">
        <v>3900343</v>
      </c>
      <c r="C3607">
        <v>582273</v>
      </c>
      <c r="D3607" s="9">
        <v>4.3139335740508266E-5</v>
      </c>
      <c r="E3607" s="9">
        <v>1.9229078058006692E-5</v>
      </c>
      <c r="F3607" s="9">
        <v>6.0109261463265511E-5</v>
      </c>
      <c r="G3607" s="8">
        <v>1.0999999999999998E-3</v>
      </c>
      <c r="H3607" s="8" t="s">
        <v>54</v>
      </c>
      <c r="I3607" s="37">
        <v>0.42200000000000004</v>
      </c>
      <c r="J3607" s="37">
        <v>0.58899999999999997</v>
      </c>
      <c r="K3607" s="37">
        <v>0.64900000000000002</v>
      </c>
      <c r="L3607" s="9" t="s">
        <v>54</v>
      </c>
      <c r="M3607" s="9" t="s">
        <v>54</v>
      </c>
      <c r="N3607" s="9" t="s">
        <v>54</v>
      </c>
    </row>
    <row r="3608" spans="1:14" x14ac:dyDescent="0.2">
      <c r="A3608">
        <v>231807</v>
      </c>
      <c r="B3608">
        <v>3900343</v>
      </c>
      <c r="C3608">
        <v>582273</v>
      </c>
      <c r="D3608" s="9">
        <v>4.3139335740508266E-5</v>
      </c>
      <c r="E3608" s="9">
        <v>1.66652009836058E-5</v>
      </c>
      <c r="F3608" s="9">
        <v>4.2935186759475365E-5</v>
      </c>
      <c r="G3608" s="8">
        <v>3.7500000000000001E-4</v>
      </c>
      <c r="H3608" s="8" t="s">
        <v>54</v>
      </c>
      <c r="I3608" s="37" t="s">
        <v>54</v>
      </c>
      <c r="J3608" s="37" t="s">
        <v>54</v>
      </c>
      <c r="K3608" s="37" t="s">
        <v>54</v>
      </c>
      <c r="L3608" s="9" t="s">
        <v>54</v>
      </c>
      <c r="M3608" s="9" t="s">
        <v>54</v>
      </c>
      <c r="N3608" s="9" t="s">
        <v>54</v>
      </c>
    </row>
    <row r="3609" spans="1:14" x14ac:dyDescent="0.2">
      <c r="A3609">
        <v>231807</v>
      </c>
      <c r="B3609">
        <v>3900343</v>
      </c>
      <c r="C3609">
        <v>582273</v>
      </c>
      <c r="D3609" s="9">
        <v>4.3139335740508266E-5</v>
      </c>
      <c r="E3609" s="9">
        <v>1.5639650153845444E-5</v>
      </c>
      <c r="F3609" s="9">
        <v>3.6065556877959308E-5</v>
      </c>
      <c r="G3609" s="8">
        <v>2.7999999999999998E-4</v>
      </c>
      <c r="H3609" s="8" t="s">
        <v>54</v>
      </c>
      <c r="I3609" s="37" t="s">
        <v>54</v>
      </c>
      <c r="J3609" s="37" t="s">
        <v>54</v>
      </c>
      <c r="K3609" s="37" t="s">
        <v>54</v>
      </c>
      <c r="L3609" s="9" t="s">
        <v>54</v>
      </c>
      <c r="M3609" s="9" t="s">
        <v>54</v>
      </c>
      <c r="N3609" s="9" t="s">
        <v>54</v>
      </c>
    </row>
    <row r="3610" spans="1:14" x14ac:dyDescent="0.2">
      <c r="A3610">
        <v>231807</v>
      </c>
      <c r="B3610">
        <v>3900343</v>
      </c>
      <c r="C3610">
        <v>582273</v>
      </c>
      <c r="D3610" s="9">
        <v>4.3139335740508266E-5</v>
      </c>
      <c r="E3610" s="9">
        <v>1.4101323909204908E-5</v>
      </c>
      <c r="F3610" s="9">
        <v>2.5761112055685219E-5</v>
      </c>
      <c r="G3610" s="8">
        <v>1.25E-4</v>
      </c>
      <c r="H3610" s="8" t="s">
        <v>54</v>
      </c>
      <c r="I3610" s="37">
        <v>1.7000000000000001E-2</v>
      </c>
      <c r="J3610" s="37">
        <v>1.3000000000000001E-2</v>
      </c>
      <c r="K3610" s="37">
        <v>4.7E-2</v>
      </c>
      <c r="L3610" s="9" t="s">
        <v>54</v>
      </c>
      <c r="M3610" s="9" t="s">
        <v>54</v>
      </c>
      <c r="N3610" s="9" t="s">
        <v>54</v>
      </c>
    </row>
    <row r="3611" spans="1:14" x14ac:dyDescent="0.2">
      <c r="A3611">
        <v>231807</v>
      </c>
      <c r="B3611">
        <v>3900343</v>
      </c>
      <c r="C3611">
        <v>582273</v>
      </c>
      <c r="D3611" s="9">
        <v>4.3139335740508266E-5</v>
      </c>
      <c r="E3611" s="9">
        <v>1.4101323909204908E-5</v>
      </c>
      <c r="F3611" s="9">
        <v>2.5761112055685219E-5</v>
      </c>
      <c r="G3611" s="8">
        <v>5.0000000000000001E-4</v>
      </c>
      <c r="H3611" s="8" t="s">
        <v>54</v>
      </c>
      <c r="I3611" s="37">
        <v>8.6999999999999994E-2</v>
      </c>
      <c r="J3611" s="37">
        <v>0.128</v>
      </c>
      <c r="K3611" s="37">
        <v>0.14000000000000001</v>
      </c>
      <c r="L3611" s="9" t="s">
        <v>54</v>
      </c>
      <c r="M3611" s="9" t="s">
        <v>54</v>
      </c>
      <c r="N3611" s="9" t="s">
        <v>54</v>
      </c>
    </row>
    <row r="3612" spans="1:14" x14ac:dyDescent="0.2">
      <c r="A3612">
        <v>231807</v>
      </c>
      <c r="B3612">
        <v>3900343</v>
      </c>
      <c r="C3612">
        <v>582273</v>
      </c>
      <c r="D3612" s="9">
        <v>4.3139335740508266E-5</v>
      </c>
      <c r="E3612" s="9">
        <v>1.66652009836058E-5</v>
      </c>
      <c r="F3612" s="9">
        <v>4.2935186759475365E-5</v>
      </c>
      <c r="G3612" s="8">
        <v>2.5200000000000001E-3</v>
      </c>
      <c r="H3612" s="8" t="s">
        <v>54</v>
      </c>
      <c r="I3612" s="37">
        <v>0.26200000000000001</v>
      </c>
      <c r="J3612" s="37">
        <v>0.41100000000000003</v>
      </c>
      <c r="K3612" s="37">
        <v>0.36499999999999999</v>
      </c>
      <c r="L3612" s="9">
        <v>0</v>
      </c>
      <c r="M3612" s="9">
        <v>9.6000000000000002E-5</v>
      </c>
      <c r="N3612" s="9">
        <v>2.2000000000000003E-5</v>
      </c>
    </row>
    <row r="3613" spans="1:14" x14ac:dyDescent="0.2">
      <c r="A3613">
        <v>231807</v>
      </c>
      <c r="B3613">
        <v>3900343</v>
      </c>
      <c r="C3613">
        <v>582273</v>
      </c>
      <c r="D3613" s="9">
        <v>4.3139335740508266E-5</v>
      </c>
      <c r="E3613" s="9">
        <v>1.8203527228246336E-5</v>
      </c>
      <c r="F3613" s="9">
        <v>5.3239631581749454E-5</v>
      </c>
      <c r="G3613" s="8">
        <v>2.1249999999999997E-3</v>
      </c>
      <c r="H3613" s="8">
        <v>0.78900000000000003</v>
      </c>
      <c r="I3613" s="37">
        <v>0.35499999999999998</v>
      </c>
      <c r="J3613" s="37">
        <v>0.51200000000000001</v>
      </c>
      <c r="K3613" s="37">
        <v>0.54</v>
      </c>
      <c r="L3613" s="9">
        <v>0</v>
      </c>
      <c r="M3613" s="9">
        <v>1.92E-4</v>
      </c>
      <c r="N3613" s="9">
        <v>5.4000000000000005E-5</v>
      </c>
    </row>
    <row r="3614" spans="1:14" x14ac:dyDescent="0.2">
      <c r="A3614">
        <v>231807</v>
      </c>
      <c r="B3614">
        <v>3900343</v>
      </c>
      <c r="C3614">
        <v>582273</v>
      </c>
      <c r="D3614" s="9">
        <v>4.3139335740508266E-5</v>
      </c>
      <c r="E3614" s="9">
        <v>1.7947139520806247E-5</v>
      </c>
      <c r="F3614" s="9">
        <v>5.1522224111370438E-5</v>
      </c>
      <c r="G3614" s="8">
        <v>3.3599999999999997E-3</v>
      </c>
      <c r="H3614" s="8" t="s">
        <v>54</v>
      </c>
      <c r="I3614" s="37">
        <v>0.39</v>
      </c>
      <c r="J3614" s="37">
        <v>0.53900000000000003</v>
      </c>
      <c r="K3614" s="37">
        <v>0.60099999999999998</v>
      </c>
      <c r="L3614" s="9">
        <v>3.7999999999999995E-5</v>
      </c>
      <c r="M3614" s="9">
        <v>1.4709999999999999E-3</v>
      </c>
      <c r="N3614" s="9">
        <v>5.1999999999999995E-4</v>
      </c>
    </row>
    <row r="3615" spans="1:14" x14ac:dyDescent="0.2">
      <c r="A3615">
        <v>231402</v>
      </c>
      <c r="B3615">
        <v>3939233</v>
      </c>
      <c r="C3615">
        <v>606877</v>
      </c>
      <c r="D3615" s="9">
        <v>4.3214838246860443E-5</v>
      </c>
      <c r="E3615" s="9">
        <v>3.1985922132557277E-5</v>
      </c>
      <c r="F3615" s="9">
        <v>1.4170911074237448E-4</v>
      </c>
      <c r="G3615" s="8">
        <v>7.3000000000000001E-3</v>
      </c>
      <c r="H3615" s="8" t="s">
        <v>54</v>
      </c>
      <c r="I3615" s="37">
        <v>0.41500000000000004</v>
      </c>
      <c r="J3615" s="37">
        <v>0.57500000000000007</v>
      </c>
      <c r="K3615" s="37">
        <v>0.624</v>
      </c>
      <c r="L3615" s="9">
        <v>1.54E-4</v>
      </c>
      <c r="M3615" s="9">
        <v>5.8839999999999995E-3</v>
      </c>
      <c r="N3615" s="9">
        <v>1.9719999999999998E-3</v>
      </c>
    </row>
    <row r="3616" spans="1:14" x14ac:dyDescent="0.2">
      <c r="A3616">
        <v>231402</v>
      </c>
      <c r="B3616">
        <v>3939233</v>
      </c>
      <c r="C3616">
        <v>606877</v>
      </c>
      <c r="D3616" s="9">
        <v>4.3214838246860443E-5</v>
      </c>
      <c r="E3616" s="9">
        <v>2.4877939436433439E-5</v>
      </c>
      <c r="F3616" s="9">
        <v>9.5571260733229302E-5</v>
      </c>
      <c r="G3616" s="8">
        <v>3.2000000000000006E-3</v>
      </c>
      <c r="H3616" s="8" t="s">
        <v>54</v>
      </c>
      <c r="I3616" s="37">
        <v>0.433</v>
      </c>
      <c r="J3616" s="37">
        <v>0.58499999999999996</v>
      </c>
      <c r="K3616" s="37">
        <v>0.65200000000000002</v>
      </c>
      <c r="L3616" s="9">
        <v>2.02E-4</v>
      </c>
      <c r="M3616" s="9">
        <v>6.7479999999999997E-3</v>
      </c>
      <c r="N3616" s="9">
        <v>2.2539999999999999E-3</v>
      </c>
    </row>
    <row r="3617" spans="1:14" x14ac:dyDescent="0.2">
      <c r="A3617">
        <v>231402</v>
      </c>
      <c r="B3617">
        <v>3939233</v>
      </c>
      <c r="C3617">
        <v>606877</v>
      </c>
      <c r="D3617" s="9">
        <v>4.3214838246860443E-5</v>
      </c>
      <c r="E3617" s="9">
        <v>2.1577804613233083E-5</v>
      </c>
      <c r="F3617" s="9">
        <v>7.4150116086126185E-5</v>
      </c>
      <c r="G3617" s="8">
        <v>2.15E-3</v>
      </c>
      <c r="H3617" s="8" t="s">
        <v>54</v>
      </c>
      <c r="I3617" s="37">
        <v>0.439</v>
      </c>
      <c r="J3617" s="37">
        <v>0.58899999999999997</v>
      </c>
      <c r="K3617" s="37">
        <v>0.65700000000000003</v>
      </c>
      <c r="L3617" s="9">
        <v>2.2100000000000001E-4</v>
      </c>
      <c r="M3617" s="9">
        <v>6.94E-3</v>
      </c>
      <c r="N3617" s="9">
        <v>2.379E-3</v>
      </c>
    </row>
    <row r="3618" spans="1:14" x14ac:dyDescent="0.2">
      <c r="A3618">
        <v>231402</v>
      </c>
      <c r="B3618">
        <v>3939233</v>
      </c>
      <c r="C3618">
        <v>606877</v>
      </c>
      <c r="D3618" s="9">
        <v>4.3214838246860443E-5</v>
      </c>
      <c r="E3618" s="9">
        <v>1.5231391491693942E-5</v>
      </c>
      <c r="F3618" s="9">
        <v>3.2955607149389418E-5</v>
      </c>
      <c r="G3618" s="8">
        <v>1.8599999999999999E-3</v>
      </c>
      <c r="H3618" s="8" t="s">
        <v>54</v>
      </c>
      <c r="I3618" s="37">
        <v>0.441</v>
      </c>
      <c r="J3618" s="37">
        <v>0.58899999999999997</v>
      </c>
      <c r="K3618" s="37">
        <v>0.66700000000000004</v>
      </c>
      <c r="L3618" s="9">
        <v>2.31E-4</v>
      </c>
      <c r="M3618" s="9">
        <v>6.9720000000000008E-3</v>
      </c>
      <c r="N3618" s="9">
        <v>2.4199999999999998E-3</v>
      </c>
    </row>
    <row r="3619" spans="1:14" x14ac:dyDescent="0.2">
      <c r="A3619">
        <v>231402</v>
      </c>
      <c r="B3619">
        <v>3939233</v>
      </c>
      <c r="C3619">
        <v>606877</v>
      </c>
      <c r="D3619" s="9">
        <v>4.3214838246860443E-5</v>
      </c>
      <c r="E3619" s="9">
        <v>1.7769956740309598E-5</v>
      </c>
      <c r="F3619" s="9">
        <v>4.9433410724084124E-5</v>
      </c>
      <c r="G3619" s="8">
        <v>4.75E-4</v>
      </c>
      <c r="H3619" s="8" t="s">
        <v>54</v>
      </c>
      <c r="I3619" s="37">
        <v>0.443</v>
      </c>
      <c r="J3619" s="37">
        <v>0.6</v>
      </c>
      <c r="K3619" s="37">
        <v>0.66700000000000004</v>
      </c>
      <c r="L3619" s="9" t="s">
        <v>54</v>
      </c>
      <c r="M3619" s="9" t="s">
        <v>54</v>
      </c>
      <c r="N3619" s="9" t="s">
        <v>54</v>
      </c>
    </row>
    <row r="3620" spans="1:14" x14ac:dyDescent="0.2">
      <c r="A3620">
        <v>231402</v>
      </c>
      <c r="B3620">
        <v>3939233</v>
      </c>
      <c r="C3620">
        <v>606877</v>
      </c>
      <c r="D3620" s="9">
        <v>4.3214838246860443E-5</v>
      </c>
      <c r="E3620" s="9">
        <v>1.650067411600177E-5</v>
      </c>
      <c r="F3620" s="9">
        <v>4.1194508936736767E-5</v>
      </c>
      <c r="G3620" s="8">
        <v>4.2499999999999998E-4</v>
      </c>
      <c r="H3620" s="8" t="s">
        <v>54</v>
      </c>
      <c r="I3620" s="37" t="s">
        <v>54</v>
      </c>
      <c r="J3620" s="37" t="s">
        <v>54</v>
      </c>
      <c r="K3620" s="37" t="s">
        <v>54</v>
      </c>
      <c r="L3620" s="9" t="s">
        <v>54</v>
      </c>
      <c r="M3620" s="9" t="s">
        <v>54</v>
      </c>
      <c r="N3620" s="9" t="s">
        <v>54</v>
      </c>
    </row>
    <row r="3621" spans="1:14" x14ac:dyDescent="0.2">
      <c r="A3621">
        <v>231402</v>
      </c>
      <c r="B3621">
        <v>3939233</v>
      </c>
      <c r="C3621">
        <v>606877</v>
      </c>
      <c r="D3621" s="9">
        <v>4.3214838246860443E-5</v>
      </c>
      <c r="E3621" s="9">
        <v>1.3962108867386114E-5</v>
      </c>
      <c r="F3621" s="9">
        <v>2.4716705362042062E-5</v>
      </c>
      <c r="G3621" s="8">
        <v>1.2000000000000002E-4</v>
      </c>
      <c r="H3621" s="8" t="s">
        <v>54</v>
      </c>
      <c r="I3621" s="37" t="s">
        <v>54</v>
      </c>
      <c r="J3621" s="37" t="s">
        <v>54</v>
      </c>
      <c r="K3621" s="37" t="s">
        <v>54</v>
      </c>
      <c r="L3621" s="9" t="s">
        <v>54</v>
      </c>
      <c r="M3621" s="9" t="s">
        <v>54</v>
      </c>
      <c r="N3621" s="9" t="s">
        <v>54</v>
      </c>
    </row>
    <row r="3622" spans="1:14" x14ac:dyDescent="0.2">
      <c r="A3622">
        <v>231402</v>
      </c>
      <c r="B3622">
        <v>3939233</v>
      </c>
      <c r="C3622">
        <v>606877</v>
      </c>
      <c r="D3622" s="9">
        <v>4.3214838246860443E-5</v>
      </c>
      <c r="E3622" s="9">
        <v>1.3962108867386114E-5</v>
      </c>
      <c r="F3622" s="9">
        <v>2.4716705362042062E-5</v>
      </c>
      <c r="G3622" s="8">
        <v>0</v>
      </c>
      <c r="H3622" s="8" t="s">
        <v>54</v>
      </c>
      <c r="I3622" s="37">
        <v>1.8000000000000002E-2</v>
      </c>
      <c r="J3622" s="37">
        <v>0</v>
      </c>
      <c r="K3622" s="37">
        <v>5.9000000000000004E-2</v>
      </c>
      <c r="L3622" s="9" t="s">
        <v>54</v>
      </c>
      <c r="M3622" s="9" t="s">
        <v>54</v>
      </c>
      <c r="N3622" s="9" t="s">
        <v>54</v>
      </c>
    </row>
    <row r="3623" spans="1:14" x14ac:dyDescent="0.2">
      <c r="A3623">
        <v>231402</v>
      </c>
      <c r="B3623">
        <v>3939233</v>
      </c>
      <c r="C3623">
        <v>606877</v>
      </c>
      <c r="D3623" s="9">
        <v>4.3214838246860443E-5</v>
      </c>
      <c r="E3623" s="9">
        <v>1.5485248016555506E-5</v>
      </c>
      <c r="F3623" s="9">
        <v>3.4603387506858884E-5</v>
      </c>
      <c r="G3623" s="8">
        <v>1.2000000000000001E-3</v>
      </c>
      <c r="H3623" s="8" t="s">
        <v>54</v>
      </c>
      <c r="I3623" s="37">
        <v>8.5999999999999993E-2</v>
      </c>
      <c r="J3623" s="37">
        <v>0.113</v>
      </c>
      <c r="K3623" s="37">
        <v>0.17300000000000001</v>
      </c>
      <c r="L3623" s="9" t="s">
        <v>54</v>
      </c>
      <c r="M3623" s="9" t="s">
        <v>54</v>
      </c>
      <c r="N3623" s="9" t="s">
        <v>54</v>
      </c>
    </row>
    <row r="3624" spans="1:14" x14ac:dyDescent="0.2">
      <c r="A3624">
        <v>231402</v>
      </c>
      <c r="B3624">
        <v>3939233</v>
      </c>
      <c r="C3624">
        <v>606877</v>
      </c>
      <c r="D3624" s="9">
        <v>4.3214838246860443E-5</v>
      </c>
      <c r="E3624" s="9">
        <v>1.3962108867386114E-5</v>
      </c>
      <c r="F3624" s="9">
        <v>2.4716705362042062E-5</v>
      </c>
      <c r="G3624" s="8">
        <v>3.6749999999999999E-3</v>
      </c>
      <c r="H3624" s="8" t="s">
        <v>54</v>
      </c>
      <c r="I3624" s="37">
        <v>0.26300000000000001</v>
      </c>
      <c r="J3624" s="37">
        <v>0.36499999999999999</v>
      </c>
      <c r="K3624" s="37">
        <v>0.39299999999999996</v>
      </c>
      <c r="L3624" s="9">
        <v>0</v>
      </c>
      <c r="M3624" s="9">
        <v>1.7E-5</v>
      </c>
      <c r="N3624" s="9">
        <v>1.3000000000000001E-5</v>
      </c>
    </row>
    <row r="3625" spans="1:14" x14ac:dyDescent="0.2">
      <c r="A3625">
        <v>231402</v>
      </c>
      <c r="B3625">
        <v>3939233</v>
      </c>
      <c r="C3625">
        <v>606877</v>
      </c>
      <c r="D3625" s="9">
        <v>4.3214838246860443E-5</v>
      </c>
      <c r="E3625" s="9">
        <v>1.7262243690586467E-5</v>
      </c>
      <c r="F3625" s="9">
        <v>4.6137850009145178E-5</v>
      </c>
      <c r="G3625" s="8">
        <v>6.3400000000000001E-3</v>
      </c>
      <c r="H3625" s="8">
        <v>0.78400000000000003</v>
      </c>
      <c r="I3625" s="37">
        <v>0.34200000000000003</v>
      </c>
      <c r="J3625" s="37">
        <v>0.46899999999999997</v>
      </c>
      <c r="K3625" s="37">
        <v>0.53800000000000003</v>
      </c>
      <c r="L3625" s="9">
        <v>0</v>
      </c>
      <c r="M3625" s="9">
        <v>1.7E-5</v>
      </c>
      <c r="N3625" s="9">
        <v>1.3000000000000001E-5</v>
      </c>
    </row>
    <row r="3626" spans="1:14" x14ac:dyDescent="0.2">
      <c r="A3626">
        <v>231402</v>
      </c>
      <c r="B3626">
        <v>3939233</v>
      </c>
      <c r="C3626">
        <v>606877</v>
      </c>
      <c r="D3626" s="9">
        <v>4.3214838246860443E-5</v>
      </c>
      <c r="E3626" s="9">
        <v>1.650067411600177E-5</v>
      </c>
      <c r="F3626" s="9">
        <v>4.1194508936736767E-5</v>
      </c>
      <c r="G3626" s="8">
        <v>2.8E-3</v>
      </c>
      <c r="H3626" s="8" t="s">
        <v>54</v>
      </c>
      <c r="I3626" s="37">
        <v>0.373</v>
      </c>
      <c r="J3626" s="37">
        <v>0.48700000000000004</v>
      </c>
      <c r="K3626" s="37">
        <v>0.57500000000000007</v>
      </c>
      <c r="L3626" s="9">
        <v>0</v>
      </c>
      <c r="M3626" s="9">
        <v>3.2999999999999996E-5</v>
      </c>
      <c r="N3626" s="9">
        <v>1.7E-5</v>
      </c>
    </row>
    <row r="3627" spans="1:14" x14ac:dyDescent="0.2">
      <c r="A3627">
        <v>232001</v>
      </c>
      <c r="B3627">
        <v>3982267</v>
      </c>
      <c r="C3627">
        <v>634574</v>
      </c>
      <c r="D3627" s="9">
        <v>4.3103262485937558E-5</v>
      </c>
      <c r="E3627" s="9">
        <v>1.5820134611767619E-5</v>
      </c>
      <c r="F3627" s="9">
        <v>3.6244787841922296E-5</v>
      </c>
      <c r="G3627" s="8">
        <v>8.3000000000000001E-3</v>
      </c>
      <c r="H3627" s="8" t="s">
        <v>54</v>
      </c>
      <c r="I3627" s="37">
        <v>0.39100000000000001</v>
      </c>
      <c r="J3627" s="37">
        <v>0.503</v>
      </c>
      <c r="K3627" s="37">
        <v>0.60499999999999998</v>
      </c>
      <c r="L3627" s="9">
        <v>1.0000000000000001E-5</v>
      </c>
      <c r="M3627" s="9">
        <v>1.3300000000000001E-4</v>
      </c>
      <c r="N3627" s="9">
        <v>8.599999999999999E-5</v>
      </c>
    </row>
    <row r="3628" spans="1:14" x14ac:dyDescent="0.2">
      <c r="A3628">
        <v>232001</v>
      </c>
      <c r="B3628">
        <v>3982267</v>
      </c>
      <c r="C3628">
        <v>634574</v>
      </c>
      <c r="D3628" s="9">
        <v>4.3103262485937558E-5</v>
      </c>
      <c r="E3628" s="9">
        <v>2.1595739311301827E-5</v>
      </c>
      <c r="F3628" s="9">
        <v>7.2489575683844592E-5</v>
      </c>
      <c r="G3628" s="8">
        <v>1.1525000000000001E-2</v>
      </c>
      <c r="H3628" s="8" t="s">
        <v>54</v>
      </c>
      <c r="I3628" s="37">
        <v>0.40299999999999997</v>
      </c>
      <c r="J3628" s="37">
        <v>0.50700000000000001</v>
      </c>
      <c r="K3628" s="37">
        <v>0.63500000000000001</v>
      </c>
      <c r="L3628" s="9">
        <v>4.8000000000000001E-5</v>
      </c>
      <c r="M3628" s="9">
        <v>5.1000000000000004E-4</v>
      </c>
      <c r="N3628" s="9">
        <v>2.61E-4</v>
      </c>
    </row>
    <row r="3629" spans="1:14" x14ac:dyDescent="0.2">
      <c r="A3629">
        <v>232001</v>
      </c>
      <c r="B3629">
        <v>3982267</v>
      </c>
      <c r="C3629">
        <v>634574</v>
      </c>
      <c r="D3629" s="9">
        <v>4.3103262485937558E-5</v>
      </c>
      <c r="E3629" s="9">
        <v>2.0340173072272654E-5</v>
      </c>
      <c r="F3629" s="9">
        <v>6.4610273979078878E-5</v>
      </c>
      <c r="G3629" s="8">
        <v>1.2120000000000001E-2</v>
      </c>
      <c r="H3629" s="8" t="s">
        <v>54</v>
      </c>
      <c r="I3629" s="37">
        <v>0.41000000000000003</v>
      </c>
      <c r="J3629" s="37">
        <v>0.51100000000000001</v>
      </c>
      <c r="K3629" s="37">
        <v>0.65900000000000003</v>
      </c>
      <c r="L3629" s="9">
        <v>1.05E-4</v>
      </c>
      <c r="M3629" s="9">
        <v>1.021E-3</v>
      </c>
      <c r="N3629" s="9">
        <v>6.8900000000000005E-4</v>
      </c>
    </row>
    <row r="3630" spans="1:14" x14ac:dyDescent="0.2">
      <c r="A3630">
        <v>232001</v>
      </c>
      <c r="B3630">
        <v>3982267</v>
      </c>
      <c r="C3630">
        <v>634574</v>
      </c>
      <c r="D3630" s="9">
        <v>4.3103262485937558E-5</v>
      </c>
      <c r="E3630" s="9">
        <v>1.9586833328855148E-5</v>
      </c>
      <c r="F3630" s="9">
        <v>5.9882692956219451E-5</v>
      </c>
      <c r="G3630" s="8">
        <v>4.8999999999999998E-3</v>
      </c>
      <c r="H3630" s="8" t="s">
        <v>54</v>
      </c>
      <c r="I3630" s="37">
        <v>0.41500000000000004</v>
      </c>
      <c r="J3630" s="37">
        <v>0.53800000000000003</v>
      </c>
      <c r="K3630" s="37">
        <v>0.65900000000000003</v>
      </c>
      <c r="L3630" s="9">
        <v>1.34E-4</v>
      </c>
      <c r="M3630" s="9">
        <v>1.34E-3</v>
      </c>
      <c r="N3630" s="9">
        <v>8.8999999999999995E-4</v>
      </c>
    </row>
    <row r="3631" spans="1:14" x14ac:dyDescent="0.2">
      <c r="A3631">
        <v>232001</v>
      </c>
      <c r="B3631">
        <v>3982267</v>
      </c>
      <c r="C3631">
        <v>634574</v>
      </c>
      <c r="D3631" s="9">
        <v>4.3103262485937558E-5</v>
      </c>
      <c r="E3631" s="9">
        <v>1.5317908116155949E-5</v>
      </c>
      <c r="F3631" s="9">
        <v>3.3093067160016009E-5</v>
      </c>
      <c r="G3631" s="8">
        <v>1.2749999999999999E-3</v>
      </c>
      <c r="H3631" s="8" t="s">
        <v>54</v>
      </c>
      <c r="I3631" s="37">
        <v>0.42</v>
      </c>
      <c r="J3631" s="37">
        <v>0.55799999999999994</v>
      </c>
      <c r="K3631" s="37">
        <v>0.65900000000000003</v>
      </c>
      <c r="L3631" s="9" t="s">
        <v>54</v>
      </c>
      <c r="M3631" s="9" t="s">
        <v>54</v>
      </c>
      <c r="N3631" s="9" t="s">
        <v>54</v>
      </c>
    </row>
    <row r="3632" spans="1:14" x14ac:dyDescent="0.2">
      <c r="A3632">
        <v>232001</v>
      </c>
      <c r="B3632">
        <v>3982267</v>
      </c>
      <c r="C3632">
        <v>634574</v>
      </c>
      <c r="D3632" s="9">
        <v>4.3103262485937558E-5</v>
      </c>
      <c r="E3632" s="9">
        <v>1.3811228629320937E-5</v>
      </c>
      <c r="F3632" s="9">
        <v>2.3637905114297152E-5</v>
      </c>
      <c r="G3632" s="8">
        <v>1.6000000000000001E-4</v>
      </c>
      <c r="H3632" s="8" t="s">
        <v>54</v>
      </c>
      <c r="I3632" s="37" t="s">
        <v>54</v>
      </c>
      <c r="J3632" s="37" t="s">
        <v>54</v>
      </c>
      <c r="K3632" s="37" t="s">
        <v>54</v>
      </c>
      <c r="L3632" s="9" t="s">
        <v>54</v>
      </c>
      <c r="M3632" s="9" t="s">
        <v>54</v>
      </c>
      <c r="N3632" s="9" t="s">
        <v>54</v>
      </c>
    </row>
    <row r="3633" spans="1:14" x14ac:dyDescent="0.2">
      <c r="A3633">
        <v>232001</v>
      </c>
      <c r="B3633">
        <v>3982267</v>
      </c>
      <c r="C3633">
        <v>634574</v>
      </c>
      <c r="D3633" s="9">
        <v>4.3103262485937558E-5</v>
      </c>
      <c r="E3633" s="9">
        <v>1.6071247859573454E-5</v>
      </c>
      <c r="F3633" s="9">
        <v>3.7820648182875443E-5</v>
      </c>
      <c r="G3633" s="8">
        <v>7.5000000000000007E-5</v>
      </c>
      <c r="H3633" s="8" t="s">
        <v>54</v>
      </c>
      <c r="I3633" s="37" t="s">
        <v>54</v>
      </c>
      <c r="J3633" s="37" t="s">
        <v>54</v>
      </c>
      <c r="K3633" s="37" t="s">
        <v>54</v>
      </c>
      <c r="L3633" s="9" t="s">
        <v>54</v>
      </c>
      <c r="M3633" s="9" t="s">
        <v>54</v>
      </c>
      <c r="N3633" s="9" t="s">
        <v>54</v>
      </c>
    </row>
    <row r="3634" spans="1:14" x14ac:dyDescent="0.2">
      <c r="A3634">
        <v>232001</v>
      </c>
      <c r="B3634">
        <v>3982267</v>
      </c>
      <c r="C3634">
        <v>634574</v>
      </c>
      <c r="D3634" s="9">
        <v>4.3103262485937558E-5</v>
      </c>
      <c r="E3634" s="9">
        <v>1.3811228629320937E-5</v>
      </c>
      <c r="F3634" s="9">
        <v>2.3637905114297152E-5</v>
      </c>
      <c r="G3634" s="8">
        <v>0</v>
      </c>
      <c r="H3634" s="8" t="s">
        <v>54</v>
      </c>
      <c r="I3634" s="37">
        <v>1.6E-2</v>
      </c>
      <c r="J3634" s="37">
        <v>0.02</v>
      </c>
      <c r="K3634" s="37">
        <v>3.9E-2</v>
      </c>
      <c r="L3634" s="9" t="s">
        <v>54</v>
      </c>
      <c r="M3634" s="9" t="s">
        <v>54</v>
      </c>
      <c r="N3634" s="9" t="s">
        <v>54</v>
      </c>
    </row>
    <row r="3635" spans="1:14" x14ac:dyDescent="0.2">
      <c r="A3635">
        <v>232001</v>
      </c>
      <c r="B3635">
        <v>3982267</v>
      </c>
      <c r="C3635">
        <v>634574</v>
      </c>
      <c r="D3635" s="9">
        <v>4.3103262485937558E-5</v>
      </c>
      <c r="E3635" s="9">
        <v>1.3811228629320937E-5</v>
      </c>
      <c r="F3635" s="9">
        <v>2.3637905114297152E-5</v>
      </c>
      <c r="G3635" s="8">
        <v>2.5999999999999998E-4</v>
      </c>
      <c r="H3635" s="8" t="s">
        <v>54</v>
      </c>
      <c r="I3635" s="37">
        <v>7.8E-2</v>
      </c>
      <c r="J3635" s="37">
        <v>0.126</v>
      </c>
      <c r="K3635" s="37">
        <v>0.13699999999999998</v>
      </c>
      <c r="L3635" s="9" t="s">
        <v>54</v>
      </c>
      <c r="M3635" s="9" t="s">
        <v>54</v>
      </c>
      <c r="N3635" s="9" t="s">
        <v>54</v>
      </c>
    </row>
    <row r="3636" spans="1:14" x14ac:dyDescent="0.2">
      <c r="A3636">
        <v>232001</v>
      </c>
      <c r="B3636">
        <v>3982267</v>
      </c>
      <c r="C3636">
        <v>634574</v>
      </c>
      <c r="D3636" s="9">
        <v>4.3103262485937558E-5</v>
      </c>
      <c r="E3636" s="9">
        <v>1.6071247859573454E-5</v>
      </c>
      <c r="F3636" s="9">
        <v>3.7820648182875443E-5</v>
      </c>
      <c r="G3636" s="8">
        <v>3.4499999999999999E-3</v>
      </c>
      <c r="H3636" s="8" t="s">
        <v>54</v>
      </c>
      <c r="I3636" s="37">
        <v>0.23</v>
      </c>
      <c r="J3636" s="37">
        <v>0.371</v>
      </c>
      <c r="K3636" s="37">
        <v>0.31</v>
      </c>
      <c r="L3636" s="9">
        <v>0</v>
      </c>
      <c r="M3636" s="9">
        <v>3.1999999999999999E-5</v>
      </c>
      <c r="N3636" s="9">
        <v>1.2E-5</v>
      </c>
    </row>
    <row r="3637" spans="1:14" x14ac:dyDescent="0.2">
      <c r="A3637">
        <v>232001</v>
      </c>
      <c r="B3637">
        <v>3982267</v>
      </c>
      <c r="C3637">
        <v>634574</v>
      </c>
      <c r="D3637" s="9">
        <v>4.3103262485937558E-5</v>
      </c>
      <c r="E3637" s="9">
        <v>1.632236110737929E-5</v>
      </c>
      <c r="F3637" s="9">
        <v>3.9396508523828583E-5</v>
      </c>
      <c r="G3637" s="8">
        <v>5.9400000000000008E-3</v>
      </c>
      <c r="H3637" s="8">
        <v>0.81200000000000006</v>
      </c>
      <c r="I3637" s="37">
        <v>0.31900000000000001</v>
      </c>
      <c r="J3637" s="37">
        <v>0.46899999999999997</v>
      </c>
      <c r="K3637" s="37">
        <v>0.44400000000000001</v>
      </c>
      <c r="L3637" s="9">
        <v>0</v>
      </c>
      <c r="M3637" s="9">
        <v>2.8399999999999996E-4</v>
      </c>
      <c r="N3637" s="9">
        <v>8.1999999999999987E-5</v>
      </c>
    </row>
    <row r="3638" spans="1:14" x14ac:dyDescent="0.2">
      <c r="A3638">
        <v>232001</v>
      </c>
      <c r="B3638">
        <v>3982267</v>
      </c>
      <c r="C3638">
        <v>634574</v>
      </c>
      <c r="D3638" s="9">
        <v>4.3103262485937558E-5</v>
      </c>
      <c r="E3638" s="9">
        <v>2.4609098284971851E-5</v>
      </c>
      <c r="F3638" s="9">
        <v>9.1399899775282314E-5</v>
      </c>
      <c r="G3638" s="8">
        <v>1.0999999999999999E-2</v>
      </c>
      <c r="H3638" s="8" t="s">
        <v>54</v>
      </c>
      <c r="I3638" s="37">
        <v>0.34500000000000003</v>
      </c>
      <c r="J3638" s="37">
        <v>0.49700000000000005</v>
      </c>
      <c r="K3638" s="37">
        <v>0.498</v>
      </c>
      <c r="L3638" s="9">
        <v>7.5999999999999991E-5</v>
      </c>
      <c r="M3638" s="9">
        <v>3.1849999999999999E-3</v>
      </c>
      <c r="N3638" s="9">
        <v>1.204E-3</v>
      </c>
    </row>
    <row r="3639" spans="1:14" x14ac:dyDescent="0.2">
      <c r="A3639">
        <v>231854</v>
      </c>
      <c r="B3639">
        <v>4025127</v>
      </c>
      <c r="C3639">
        <v>655089</v>
      </c>
      <c r="D3639" s="9">
        <v>4.3130590802832819E-5</v>
      </c>
      <c r="E3639" s="9">
        <v>4.6706600810359522E-5</v>
      </c>
      <c r="F3639" s="9">
        <v>2.1676443964102588E-4</v>
      </c>
      <c r="G3639" s="8">
        <v>1.4949999999999998E-2</v>
      </c>
      <c r="H3639" s="8" t="s">
        <v>54</v>
      </c>
      <c r="I3639" s="37">
        <v>0.36799999999999999</v>
      </c>
      <c r="J3639" s="37">
        <v>0.52500000000000002</v>
      </c>
      <c r="K3639" s="37">
        <v>0.56299999999999994</v>
      </c>
      <c r="L3639" s="9">
        <v>1.2300000000000001E-4</v>
      </c>
      <c r="M3639" s="9">
        <v>9.5849999999999998E-3</v>
      </c>
      <c r="N3639" s="9">
        <v>3.1560000000000004E-3</v>
      </c>
    </row>
    <row r="3640" spans="1:14" x14ac:dyDescent="0.2">
      <c r="A3640">
        <v>231854</v>
      </c>
      <c r="B3640">
        <v>4025127</v>
      </c>
      <c r="C3640">
        <v>655089</v>
      </c>
      <c r="D3640" s="9">
        <v>4.3130590802832819E-5</v>
      </c>
      <c r="E3640" s="9">
        <v>2.5092375967267616E-5</v>
      </c>
      <c r="F3640" s="9">
        <v>9.3117118437342097E-5</v>
      </c>
      <c r="G3640" s="8">
        <v>1.6925000000000003E-2</v>
      </c>
      <c r="H3640" s="8" t="s">
        <v>54</v>
      </c>
      <c r="I3640" s="37">
        <v>0.38100000000000001</v>
      </c>
      <c r="J3640" s="37">
        <v>0.54799999999999993</v>
      </c>
      <c r="K3640" s="37">
        <v>0.57299999999999995</v>
      </c>
      <c r="L3640" s="9">
        <v>1.8000000000000001E-4</v>
      </c>
      <c r="M3640" s="9">
        <v>1.1887E-2</v>
      </c>
      <c r="N3640" s="9">
        <v>3.8649999999999999E-3</v>
      </c>
    </row>
    <row r="3641" spans="1:14" x14ac:dyDescent="0.2">
      <c r="A3641">
        <v>231854</v>
      </c>
      <c r="B3641">
        <v>4025127</v>
      </c>
      <c r="C3641">
        <v>655089</v>
      </c>
      <c r="D3641" s="9">
        <v>4.3130590802832819E-5</v>
      </c>
      <c r="E3641" s="9">
        <v>1.7390755620878545E-5</v>
      </c>
      <c r="F3641" s="9">
        <v>4.5795304149512512E-5</v>
      </c>
      <c r="G3641" s="8">
        <v>9.5600000000000008E-3</v>
      </c>
      <c r="H3641" s="8" t="s">
        <v>54</v>
      </c>
      <c r="I3641" s="37">
        <v>0.38700000000000001</v>
      </c>
      <c r="J3641" s="37">
        <v>0.56500000000000006</v>
      </c>
      <c r="K3641" s="37">
        <v>0.57299999999999995</v>
      </c>
      <c r="L3641" s="9">
        <v>2.0800000000000001E-4</v>
      </c>
      <c r="M3641" s="9">
        <v>1.2234E-2</v>
      </c>
      <c r="N3641" s="9">
        <v>4.065E-3</v>
      </c>
    </row>
    <row r="3642" spans="1:14" x14ac:dyDescent="0.2">
      <c r="A3642">
        <v>231854</v>
      </c>
      <c r="B3642">
        <v>4025127</v>
      </c>
      <c r="C3642">
        <v>655089</v>
      </c>
      <c r="D3642" s="9">
        <v>4.3130590802832819E-5</v>
      </c>
      <c r="E3642" s="9">
        <v>1.6645437522840895E-5</v>
      </c>
      <c r="F3642" s="9">
        <v>4.1215773734561255E-5</v>
      </c>
      <c r="G3642" s="8">
        <v>4.0000000000000001E-3</v>
      </c>
      <c r="H3642" s="8" t="s">
        <v>54</v>
      </c>
      <c r="I3642" s="37">
        <v>0.39200000000000002</v>
      </c>
      <c r="J3642" s="37">
        <v>0.57200000000000006</v>
      </c>
      <c r="K3642" s="37">
        <v>0.60200000000000009</v>
      </c>
      <c r="L3642" s="9">
        <v>2.0800000000000001E-4</v>
      </c>
      <c r="M3642" s="9">
        <v>1.2612E-2</v>
      </c>
      <c r="N3642" s="9">
        <v>4.176E-3</v>
      </c>
    </row>
    <row r="3643" spans="1:14" x14ac:dyDescent="0.2">
      <c r="A3643">
        <v>231854</v>
      </c>
      <c r="B3643">
        <v>4025127</v>
      </c>
      <c r="C3643">
        <v>655089</v>
      </c>
      <c r="D3643" s="9">
        <v>4.3130590802832819E-5</v>
      </c>
      <c r="E3643" s="9">
        <v>1.6396998156828344E-5</v>
      </c>
      <c r="F3643" s="9">
        <v>3.9689263596244176E-5</v>
      </c>
      <c r="G3643" s="8">
        <v>3.2249999999999996E-3</v>
      </c>
      <c r="H3643" s="8" t="s">
        <v>54</v>
      </c>
      <c r="I3643" s="37">
        <v>0.4</v>
      </c>
      <c r="J3643" s="37">
        <v>0.57200000000000006</v>
      </c>
      <c r="K3643" s="37">
        <v>0.60499999999999998</v>
      </c>
      <c r="L3643" s="9" t="s">
        <v>54</v>
      </c>
      <c r="M3643" s="9" t="s">
        <v>54</v>
      </c>
      <c r="N3643" s="9" t="s">
        <v>54</v>
      </c>
    </row>
    <row r="3644" spans="1:14" x14ac:dyDescent="0.2">
      <c r="A3644">
        <v>231854</v>
      </c>
      <c r="B3644">
        <v>4025127</v>
      </c>
      <c r="C3644">
        <v>655089</v>
      </c>
      <c r="D3644" s="9">
        <v>4.3130590802832819E-5</v>
      </c>
      <c r="E3644" s="9">
        <v>1.5154801326765591E-5</v>
      </c>
      <c r="F3644" s="9">
        <v>3.2056712904658754E-5</v>
      </c>
      <c r="G3644" s="8">
        <v>1.5200000000000001E-3</v>
      </c>
      <c r="H3644" s="8" t="s">
        <v>54</v>
      </c>
      <c r="I3644" s="37" t="s">
        <v>54</v>
      </c>
      <c r="J3644" s="37" t="s">
        <v>54</v>
      </c>
      <c r="K3644" s="37" t="s">
        <v>54</v>
      </c>
      <c r="L3644" s="9" t="s">
        <v>54</v>
      </c>
      <c r="M3644" s="9" t="s">
        <v>54</v>
      </c>
      <c r="N3644" s="9" t="s">
        <v>54</v>
      </c>
    </row>
    <row r="3645" spans="1:14" x14ac:dyDescent="0.2">
      <c r="A3645">
        <v>231854</v>
      </c>
      <c r="B3645">
        <v>4025127</v>
      </c>
      <c r="C3645">
        <v>655089</v>
      </c>
      <c r="D3645" s="9">
        <v>4.3130590802832819E-5</v>
      </c>
      <c r="E3645" s="9">
        <v>1.490636196075304E-5</v>
      </c>
      <c r="F3645" s="9">
        <v>3.0530202766341675E-5</v>
      </c>
      <c r="G3645" s="8">
        <v>3.5E-4</v>
      </c>
      <c r="H3645" s="8" t="s">
        <v>54</v>
      </c>
      <c r="I3645" s="37" t="s">
        <v>54</v>
      </c>
      <c r="J3645" s="37" t="s">
        <v>54</v>
      </c>
      <c r="K3645" s="37" t="s">
        <v>54</v>
      </c>
      <c r="L3645" s="9" t="s">
        <v>54</v>
      </c>
      <c r="M3645" s="9" t="s">
        <v>54</v>
      </c>
      <c r="N3645" s="9" t="s">
        <v>54</v>
      </c>
    </row>
    <row r="3646" spans="1:14" x14ac:dyDescent="0.2">
      <c r="A3646">
        <v>231854</v>
      </c>
      <c r="B3646">
        <v>4025127</v>
      </c>
      <c r="C3646">
        <v>655089</v>
      </c>
      <c r="D3646" s="9">
        <v>4.3130590802832819E-5</v>
      </c>
      <c r="E3646" s="9">
        <v>1.3664165130690287E-5</v>
      </c>
      <c r="F3646" s="9">
        <v>2.2897652074756256E-5</v>
      </c>
      <c r="G3646" s="8">
        <v>8.0000000000000004E-4</v>
      </c>
      <c r="H3646" s="8" t="s">
        <v>54</v>
      </c>
      <c r="I3646" s="37">
        <v>1.7000000000000001E-2</v>
      </c>
      <c r="J3646" s="37">
        <v>1.4999999999999999E-2</v>
      </c>
      <c r="K3646" s="37">
        <v>0</v>
      </c>
      <c r="L3646" s="9" t="s">
        <v>54</v>
      </c>
      <c r="M3646" s="9" t="s">
        <v>54</v>
      </c>
      <c r="N3646" s="9" t="s">
        <v>54</v>
      </c>
    </row>
    <row r="3647" spans="1:14" x14ac:dyDescent="0.2">
      <c r="A3647">
        <v>231854</v>
      </c>
      <c r="B3647">
        <v>4025127</v>
      </c>
      <c r="C3647">
        <v>655089</v>
      </c>
      <c r="D3647" s="9">
        <v>4.3130590802832819E-5</v>
      </c>
      <c r="E3647" s="9">
        <v>1.3664165130690287E-5</v>
      </c>
      <c r="F3647" s="9">
        <v>2.2897652074756256E-5</v>
      </c>
      <c r="G3647" s="8">
        <v>1.4999999999999998E-3</v>
      </c>
      <c r="H3647" s="8" t="s">
        <v>54</v>
      </c>
      <c r="I3647" s="37">
        <v>8.199999999999999E-2</v>
      </c>
      <c r="J3647" s="37">
        <v>0.11199999999999999</v>
      </c>
      <c r="K3647" s="37">
        <v>0.159</v>
      </c>
      <c r="L3647" s="9" t="s">
        <v>54</v>
      </c>
      <c r="M3647" s="9" t="s">
        <v>54</v>
      </c>
      <c r="N3647" s="9" t="s">
        <v>54</v>
      </c>
    </row>
    <row r="3648" spans="1:14" x14ac:dyDescent="0.2">
      <c r="A3648">
        <v>231854</v>
      </c>
      <c r="B3648">
        <v>4025127</v>
      </c>
      <c r="C3648">
        <v>655089</v>
      </c>
      <c r="D3648" s="9">
        <v>4.3130590802832819E-5</v>
      </c>
      <c r="E3648" s="9">
        <v>1.6645437522840895E-5</v>
      </c>
      <c r="F3648" s="9">
        <v>4.1215773734561255E-5</v>
      </c>
      <c r="G3648" s="8">
        <v>3.4049999999999997E-2</v>
      </c>
      <c r="H3648" s="8" t="s">
        <v>54</v>
      </c>
      <c r="I3648" s="37">
        <v>0.24100000000000002</v>
      </c>
      <c r="J3648" s="37">
        <v>0.35899999999999999</v>
      </c>
      <c r="K3648" s="37">
        <v>0.35700000000000004</v>
      </c>
      <c r="L3648" s="9">
        <v>1.0000000000000001E-5</v>
      </c>
      <c r="M3648" s="9">
        <v>6.4999999999999994E-5</v>
      </c>
      <c r="N3648" s="9">
        <v>2.0000000000000002E-5</v>
      </c>
    </row>
    <row r="3649" spans="1:14" x14ac:dyDescent="0.2">
      <c r="A3649">
        <v>231854</v>
      </c>
      <c r="B3649">
        <v>4025127</v>
      </c>
      <c r="C3649">
        <v>655089</v>
      </c>
      <c r="D3649" s="9">
        <v>4.3130590802832819E-5</v>
      </c>
      <c r="E3649" s="9">
        <v>1.7887634352903648E-5</v>
      </c>
      <c r="F3649" s="9">
        <v>4.8848324426146677E-5</v>
      </c>
      <c r="G3649" s="8">
        <v>5.1839999999999997E-2</v>
      </c>
      <c r="H3649" s="8">
        <v>0.82900000000000007</v>
      </c>
      <c r="I3649" s="37">
        <v>0.31900000000000001</v>
      </c>
      <c r="J3649" s="37">
        <v>0.47299999999999998</v>
      </c>
      <c r="K3649" s="37">
        <v>0.48499999999999999</v>
      </c>
      <c r="L3649" s="9">
        <v>3.7999999999999995E-5</v>
      </c>
      <c r="M3649" s="9">
        <v>1.6199999999999998E-4</v>
      </c>
      <c r="N3649" s="9">
        <v>8.3000000000000012E-5</v>
      </c>
    </row>
    <row r="3650" spans="1:14" x14ac:dyDescent="0.2">
      <c r="A3650">
        <v>231854</v>
      </c>
      <c r="B3650">
        <v>4025127</v>
      </c>
      <c r="C3650">
        <v>655089</v>
      </c>
      <c r="D3650" s="9">
        <v>4.3130590802832819E-5</v>
      </c>
      <c r="E3650" s="9">
        <v>2.5589254699292719E-5</v>
      </c>
      <c r="F3650" s="9">
        <v>8.8537588022390853E-5</v>
      </c>
      <c r="G3650" s="8">
        <v>0.11702500000000002</v>
      </c>
      <c r="H3650" s="8" t="s">
        <v>54</v>
      </c>
      <c r="I3650" s="37">
        <v>0.34299999999999997</v>
      </c>
      <c r="J3650" s="37">
        <v>0.50800000000000001</v>
      </c>
      <c r="K3650" s="37">
        <v>0.52100000000000002</v>
      </c>
      <c r="L3650" s="9">
        <v>2.9800000000000003E-4</v>
      </c>
      <c r="M3650" s="9">
        <v>2.6319999999999998E-3</v>
      </c>
      <c r="N3650" s="9">
        <v>1.134E-3</v>
      </c>
    </row>
    <row r="3651" spans="1:14" x14ac:dyDescent="0.2">
      <c r="A3651">
        <v>727275</v>
      </c>
      <c r="B3651">
        <v>12612705</v>
      </c>
      <c r="C3651">
        <v>1926857</v>
      </c>
      <c r="D3651" s="9">
        <v>1.3749957031384276E-5</v>
      </c>
      <c r="E3651" s="9">
        <v>2.0534849582226812E-5</v>
      </c>
      <c r="F3651" s="9">
        <v>1.1365659205639028E-4</v>
      </c>
      <c r="G3651" s="8" t="s">
        <v>54</v>
      </c>
      <c r="H3651" s="8" t="s">
        <v>54</v>
      </c>
      <c r="I3651" s="37">
        <v>0.42100000000000004</v>
      </c>
      <c r="J3651" s="37">
        <v>0.67500000000000004</v>
      </c>
      <c r="K3651" s="37" t="s">
        <v>54</v>
      </c>
      <c r="L3651" s="9" t="s">
        <v>54</v>
      </c>
      <c r="M3651" s="9" t="s">
        <v>54</v>
      </c>
      <c r="N3651" s="9" t="s">
        <v>54</v>
      </c>
    </row>
    <row r="3652" spans="1:14" x14ac:dyDescent="0.2">
      <c r="A3652">
        <v>727275</v>
      </c>
      <c r="B3652">
        <v>12612705</v>
      </c>
      <c r="C3652">
        <v>1926857</v>
      </c>
      <c r="D3652" s="9">
        <v>1.3749957031384276E-5</v>
      </c>
      <c r="E3652" s="9">
        <v>1.9504142846439364E-5</v>
      </c>
      <c r="F3652" s="9">
        <v>9.9644135501492849E-5</v>
      </c>
      <c r="G3652" s="8" t="s">
        <v>54</v>
      </c>
      <c r="H3652" s="8" t="s">
        <v>54</v>
      </c>
      <c r="I3652" s="37">
        <v>0.42899999999999999</v>
      </c>
      <c r="J3652" s="37">
        <v>0.68700000000000006</v>
      </c>
      <c r="K3652" s="37" t="s">
        <v>54</v>
      </c>
      <c r="L3652" s="9" t="s">
        <v>54</v>
      </c>
      <c r="M3652" s="9" t="s">
        <v>54</v>
      </c>
      <c r="N3652" s="9" t="s">
        <v>54</v>
      </c>
    </row>
    <row r="3653" spans="1:14" x14ac:dyDescent="0.2">
      <c r="A3653">
        <v>727275</v>
      </c>
      <c r="B3653">
        <v>12612705</v>
      </c>
      <c r="C3653">
        <v>1926857</v>
      </c>
      <c r="D3653" s="9">
        <v>1.3749957031384276E-5</v>
      </c>
      <c r="E3653" s="9">
        <v>1.8394150977129806E-5</v>
      </c>
      <c r="F3653" s="9">
        <v>9.3935356905053147E-5</v>
      </c>
      <c r="G3653" s="8" t="s">
        <v>54</v>
      </c>
      <c r="H3653" s="8" t="s">
        <v>54</v>
      </c>
      <c r="I3653" s="37">
        <v>0.435</v>
      </c>
      <c r="J3653" s="37">
        <v>0.69900000000000007</v>
      </c>
      <c r="K3653" s="37" t="s">
        <v>54</v>
      </c>
      <c r="L3653" s="9" t="s">
        <v>54</v>
      </c>
      <c r="M3653" s="9" t="s">
        <v>54</v>
      </c>
      <c r="N3653" s="9" t="s">
        <v>54</v>
      </c>
    </row>
    <row r="3654" spans="1:14" x14ac:dyDescent="0.2">
      <c r="A3654">
        <v>727275</v>
      </c>
      <c r="B3654">
        <v>12612705</v>
      </c>
      <c r="C3654">
        <v>1926857</v>
      </c>
      <c r="D3654" s="9">
        <v>1.3749957031384276E-5</v>
      </c>
      <c r="E3654" s="9">
        <v>1.799772530951925E-5</v>
      </c>
      <c r="F3654" s="9">
        <v>9.237841728784233E-5</v>
      </c>
      <c r="G3654" s="8" t="s">
        <v>54</v>
      </c>
      <c r="H3654" s="8" t="s">
        <v>54</v>
      </c>
      <c r="I3654" s="37">
        <v>0.439</v>
      </c>
      <c r="J3654" s="37">
        <v>0.70000000000000007</v>
      </c>
      <c r="K3654" s="37" t="s">
        <v>54</v>
      </c>
      <c r="L3654" s="9" t="s">
        <v>54</v>
      </c>
      <c r="M3654" s="9" t="s">
        <v>54</v>
      </c>
      <c r="N3654" s="9" t="s">
        <v>54</v>
      </c>
    </row>
    <row r="3655" spans="1:14" x14ac:dyDescent="0.2">
      <c r="A3655">
        <v>727275</v>
      </c>
      <c r="B3655">
        <v>12612705</v>
      </c>
      <c r="C3655">
        <v>1926857</v>
      </c>
      <c r="D3655" s="9">
        <v>1.3749957031384276E-5</v>
      </c>
      <c r="E3655" s="9">
        <v>1.5698456437378024E-5</v>
      </c>
      <c r="F3655" s="9">
        <v>7.4733101626119633E-5</v>
      </c>
      <c r="G3655" s="8" t="s">
        <v>54</v>
      </c>
      <c r="H3655" s="8" t="s">
        <v>54</v>
      </c>
      <c r="I3655" s="37">
        <v>0.439</v>
      </c>
      <c r="J3655" s="37">
        <v>0.70000000000000007</v>
      </c>
      <c r="K3655" s="37" t="s">
        <v>54</v>
      </c>
      <c r="L3655" s="9" t="s">
        <v>54</v>
      </c>
      <c r="M3655" s="9" t="s">
        <v>54</v>
      </c>
      <c r="N3655" s="9" t="s">
        <v>54</v>
      </c>
    </row>
    <row r="3656" spans="1:14" x14ac:dyDescent="0.2">
      <c r="A3656">
        <v>727275</v>
      </c>
      <c r="B3656">
        <v>12612705</v>
      </c>
      <c r="C3656">
        <v>1926857</v>
      </c>
      <c r="D3656" s="9">
        <v>1.3749957031384276E-5</v>
      </c>
      <c r="E3656" s="9">
        <v>1.6729163173165472E-5</v>
      </c>
      <c r="F3656" s="9">
        <v>8.8745558181017065E-5</v>
      </c>
      <c r="G3656" s="8" t="s">
        <v>54</v>
      </c>
      <c r="H3656" s="8" t="s">
        <v>54</v>
      </c>
      <c r="I3656" s="37" t="s">
        <v>54</v>
      </c>
      <c r="J3656" s="37" t="s">
        <v>54</v>
      </c>
      <c r="K3656" s="37" t="s">
        <v>54</v>
      </c>
      <c r="L3656" s="9" t="s">
        <v>54</v>
      </c>
      <c r="M3656" s="9" t="s">
        <v>54</v>
      </c>
      <c r="N3656" s="9" t="s">
        <v>54</v>
      </c>
    </row>
    <row r="3657" spans="1:14" x14ac:dyDescent="0.2">
      <c r="A3657">
        <v>727275</v>
      </c>
      <c r="B3657">
        <v>12612705</v>
      </c>
      <c r="C3657">
        <v>1926857</v>
      </c>
      <c r="D3657" s="9">
        <v>1.3749957031384276E-5</v>
      </c>
      <c r="E3657" s="9">
        <v>1.4509179434546356E-5</v>
      </c>
      <c r="F3657" s="9">
        <v>7.0581262646890762E-5</v>
      </c>
      <c r="G3657" s="8" t="s">
        <v>54</v>
      </c>
      <c r="H3657" s="8" t="s">
        <v>54</v>
      </c>
      <c r="I3657" s="37" t="s">
        <v>54</v>
      </c>
      <c r="J3657" s="37" t="s">
        <v>54</v>
      </c>
      <c r="K3657" s="37" t="s">
        <v>54</v>
      </c>
      <c r="L3657" s="9" t="s">
        <v>54</v>
      </c>
      <c r="M3657" s="9" t="s">
        <v>54</v>
      </c>
      <c r="N3657" s="9" t="s">
        <v>54</v>
      </c>
    </row>
    <row r="3658" spans="1:14" x14ac:dyDescent="0.2">
      <c r="A3658">
        <v>727275</v>
      </c>
      <c r="B3658">
        <v>12612705</v>
      </c>
      <c r="C3658">
        <v>1926857</v>
      </c>
      <c r="D3658" s="9">
        <v>1.3749957031384276E-5</v>
      </c>
      <c r="E3658" s="9">
        <v>1.4984890235679024E-5</v>
      </c>
      <c r="F3658" s="9">
        <v>7.2657182136505198E-5</v>
      </c>
      <c r="G3658" s="8" t="s">
        <v>54</v>
      </c>
      <c r="H3658" s="8" t="s">
        <v>54</v>
      </c>
      <c r="I3658" s="37">
        <v>0.01</v>
      </c>
      <c r="J3658" s="37">
        <v>6.0000000000000001E-3</v>
      </c>
      <c r="K3658" s="37">
        <v>0</v>
      </c>
      <c r="L3658" s="9" t="s">
        <v>54</v>
      </c>
      <c r="M3658" s="9" t="s">
        <v>54</v>
      </c>
      <c r="N3658" s="9" t="s">
        <v>54</v>
      </c>
    </row>
    <row r="3659" spans="1:14" x14ac:dyDescent="0.2">
      <c r="A3659">
        <v>727275</v>
      </c>
      <c r="B3659">
        <v>12612705</v>
      </c>
      <c r="C3659">
        <v>1926857</v>
      </c>
      <c r="D3659" s="9">
        <v>1.3749957031384276E-5</v>
      </c>
      <c r="E3659" s="9">
        <v>1.4192038900457912E-5</v>
      </c>
      <c r="F3659" s="9">
        <v>7.2138202264101592E-5</v>
      </c>
      <c r="G3659" s="8" t="s">
        <v>54</v>
      </c>
      <c r="H3659" s="8" t="s">
        <v>54</v>
      </c>
      <c r="I3659" s="37">
        <v>7.8E-2</v>
      </c>
      <c r="J3659" s="37">
        <v>0.12300000000000001</v>
      </c>
      <c r="K3659" s="37">
        <v>0.20100000000000001</v>
      </c>
      <c r="L3659" s="9" t="s">
        <v>54</v>
      </c>
      <c r="M3659" s="9" t="s">
        <v>54</v>
      </c>
      <c r="N3659" s="9" t="s">
        <v>54</v>
      </c>
    </row>
    <row r="3660" spans="1:14" x14ac:dyDescent="0.2">
      <c r="A3660">
        <v>727275</v>
      </c>
      <c r="B3660">
        <v>12612705</v>
      </c>
      <c r="C3660">
        <v>1926857</v>
      </c>
      <c r="D3660" s="9">
        <v>1.3749957031384276E-5</v>
      </c>
      <c r="E3660" s="9">
        <v>1.7839155042475027E-5</v>
      </c>
      <c r="F3660" s="9">
        <v>9.2897397160245936E-5</v>
      </c>
      <c r="G3660" s="8">
        <v>1.4324999999999999E-2</v>
      </c>
      <c r="H3660" s="8" t="s">
        <v>54</v>
      </c>
      <c r="I3660" s="37">
        <v>0.26700000000000002</v>
      </c>
      <c r="J3660" s="37">
        <v>0.46700000000000003</v>
      </c>
      <c r="K3660" s="37">
        <v>0.43700000000000006</v>
      </c>
      <c r="L3660" s="9" t="s">
        <v>54</v>
      </c>
      <c r="M3660" s="9" t="s">
        <v>54</v>
      </c>
      <c r="N3660" s="9" t="s">
        <v>54</v>
      </c>
    </row>
    <row r="3661" spans="1:14" x14ac:dyDescent="0.2">
      <c r="A3661">
        <v>727275</v>
      </c>
      <c r="B3661">
        <v>12612705</v>
      </c>
      <c r="C3661">
        <v>1926857</v>
      </c>
      <c r="D3661" s="9">
        <v>1.3749957031384276E-5</v>
      </c>
      <c r="E3661" s="9">
        <v>1.6887733440209692E-5</v>
      </c>
      <c r="F3661" s="9">
        <v>8.3555759456980982E-5</v>
      </c>
      <c r="G3661" s="8">
        <v>1.6975000000000001E-2</v>
      </c>
      <c r="H3661" s="8" t="s">
        <v>54</v>
      </c>
      <c r="I3661" s="37">
        <v>0.36899999999999999</v>
      </c>
      <c r="J3661" s="37">
        <v>0.61899999999999999</v>
      </c>
      <c r="K3661" s="37">
        <v>0.61899999999999999</v>
      </c>
      <c r="L3661" s="9" t="s">
        <v>54</v>
      </c>
      <c r="M3661" s="9" t="s">
        <v>54</v>
      </c>
      <c r="N3661" s="9" t="s">
        <v>54</v>
      </c>
    </row>
    <row r="3662" spans="1:14" x14ac:dyDescent="0.2">
      <c r="A3662">
        <v>727275</v>
      </c>
      <c r="B3662">
        <v>12612705</v>
      </c>
      <c r="C3662">
        <v>1926857</v>
      </c>
      <c r="D3662" s="9">
        <v>1.3749957031384276E-5</v>
      </c>
      <c r="E3662" s="9">
        <v>1.9583427979961477E-5</v>
      </c>
      <c r="F3662" s="9">
        <v>1.0742883358754697E-4</v>
      </c>
      <c r="G3662" s="8">
        <v>2.146E-2</v>
      </c>
      <c r="H3662" s="8" t="s">
        <v>54</v>
      </c>
      <c r="I3662" s="37">
        <v>0.39400000000000002</v>
      </c>
      <c r="J3662" s="37">
        <v>0.64200000000000002</v>
      </c>
      <c r="K3662" s="37">
        <v>0.68500000000000005</v>
      </c>
      <c r="L3662" s="9" t="s">
        <v>54</v>
      </c>
      <c r="M3662" s="9" t="s">
        <v>54</v>
      </c>
      <c r="N3662" s="9" t="s">
        <v>54</v>
      </c>
    </row>
    <row r="3663" spans="1:14" x14ac:dyDescent="0.2">
      <c r="A3663">
        <v>727677</v>
      </c>
      <c r="B3663">
        <v>12660739</v>
      </c>
      <c r="C3663">
        <v>1944573</v>
      </c>
      <c r="D3663" s="9">
        <v>1.3742360965098527E-5</v>
      </c>
      <c r="E3663" s="9">
        <v>2.3774283633838434E-5</v>
      </c>
      <c r="F3663" s="9">
        <v>1.311341872997311E-4</v>
      </c>
      <c r="G3663" s="8">
        <v>4.2474999999999999E-2</v>
      </c>
      <c r="H3663" s="8" t="s">
        <v>54</v>
      </c>
      <c r="I3663" s="37">
        <v>0.41000000000000003</v>
      </c>
      <c r="J3663" s="37">
        <v>0.65500000000000003</v>
      </c>
      <c r="K3663" s="37">
        <v>0.71499999999999997</v>
      </c>
      <c r="L3663" s="9" t="s">
        <v>54</v>
      </c>
      <c r="M3663" s="9" t="s">
        <v>54</v>
      </c>
      <c r="N3663" s="9" t="s">
        <v>54</v>
      </c>
    </row>
    <row r="3664" spans="1:14" x14ac:dyDescent="0.2">
      <c r="A3664">
        <v>727677</v>
      </c>
      <c r="B3664">
        <v>12660739</v>
      </c>
      <c r="C3664">
        <v>1944573</v>
      </c>
      <c r="D3664" s="9">
        <v>1.3742360965098527E-5</v>
      </c>
      <c r="E3664" s="9">
        <v>2.7012641205225067E-5</v>
      </c>
      <c r="F3664" s="9">
        <v>1.4450473188715467E-4</v>
      </c>
      <c r="G3664" s="8">
        <v>6.7475000000000007E-2</v>
      </c>
      <c r="H3664" s="8" t="s">
        <v>54</v>
      </c>
      <c r="I3664" s="37">
        <v>0.42499999999999999</v>
      </c>
      <c r="J3664" s="37">
        <v>0.66300000000000003</v>
      </c>
      <c r="K3664" s="37">
        <v>0.73499999999999999</v>
      </c>
      <c r="L3664" s="9" t="s">
        <v>54</v>
      </c>
      <c r="M3664" s="9" t="s">
        <v>54</v>
      </c>
      <c r="N3664" s="9" t="s">
        <v>54</v>
      </c>
    </row>
    <row r="3665" spans="1:14" x14ac:dyDescent="0.2">
      <c r="A3665">
        <v>727677</v>
      </c>
      <c r="B3665">
        <v>12660739</v>
      </c>
      <c r="C3665">
        <v>1944573</v>
      </c>
      <c r="D3665" s="9">
        <v>1.3742360965098527E-5</v>
      </c>
      <c r="E3665" s="9">
        <v>2.6143813564121335E-5</v>
      </c>
      <c r="F3665" s="9">
        <v>1.3833371130834377E-4</v>
      </c>
      <c r="G3665" s="8">
        <v>3.356E-2</v>
      </c>
      <c r="H3665" s="8" t="s">
        <v>54</v>
      </c>
      <c r="I3665" s="37">
        <v>0.43200000000000005</v>
      </c>
      <c r="J3665" s="37">
        <v>0.66900000000000004</v>
      </c>
      <c r="K3665" s="37">
        <v>0.73599999999999999</v>
      </c>
      <c r="L3665" s="9" t="s">
        <v>54</v>
      </c>
      <c r="M3665" s="9" t="s">
        <v>54</v>
      </c>
      <c r="N3665" s="9" t="s">
        <v>54</v>
      </c>
    </row>
    <row r="3666" spans="1:14" x14ac:dyDescent="0.2">
      <c r="A3666">
        <v>727677</v>
      </c>
      <c r="B3666">
        <v>12660739</v>
      </c>
      <c r="C3666">
        <v>1944573</v>
      </c>
      <c r="D3666" s="9">
        <v>1.3742360965098527E-5</v>
      </c>
      <c r="E3666" s="9">
        <v>1.9430145428319786E-5</v>
      </c>
      <c r="F3666" s="9">
        <v>1.0079333612057763E-4</v>
      </c>
      <c r="G3666" s="8">
        <v>1.9075000000000002E-2</v>
      </c>
      <c r="H3666" s="8" t="s">
        <v>54</v>
      </c>
      <c r="I3666" s="37">
        <v>0.434</v>
      </c>
      <c r="J3666" s="37">
        <v>0.67</v>
      </c>
      <c r="K3666" s="37">
        <v>0.74</v>
      </c>
      <c r="L3666" s="9" t="s">
        <v>54</v>
      </c>
      <c r="M3666" s="9" t="s">
        <v>54</v>
      </c>
      <c r="N3666" s="9" t="s">
        <v>54</v>
      </c>
    </row>
    <row r="3667" spans="1:14" x14ac:dyDescent="0.2">
      <c r="A3667">
        <v>727677</v>
      </c>
      <c r="B3667">
        <v>12660739</v>
      </c>
      <c r="C3667">
        <v>1944573</v>
      </c>
      <c r="D3667" s="9">
        <v>1.3742360965098527E-5</v>
      </c>
      <c r="E3667" s="9">
        <v>1.9035223773272634E-5</v>
      </c>
      <c r="F3667" s="9">
        <v>9.7193574116271291E-5</v>
      </c>
      <c r="G3667" s="8">
        <v>1.1724999999999999E-2</v>
      </c>
      <c r="H3667" s="8" t="s">
        <v>54</v>
      </c>
      <c r="I3667" s="37">
        <v>0.434</v>
      </c>
      <c r="J3667" s="37">
        <v>0.67</v>
      </c>
      <c r="K3667" s="37">
        <v>0.74</v>
      </c>
      <c r="L3667" s="9" t="s">
        <v>54</v>
      </c>
      <c r="M3667" s="9" t="s">
        <v>54</v>
      </c>
      <c r="N3667" s="9" t="s">
        <v>54</v>
      </c>
    </row>
    <row r="3668" spans="1:14" x14ac:dyDescent="0.2">
      <c r="A3668">
        <v>727677</v>
      </c>
      <c r="B3668">
        <v>12660739</v>
      </c>
      <c r="C3668">
        <v>1944573</v>
      </c>
      <c r="D3668" s="9">
        <v>1.3742360965098527E-5</v>
      </c>
      <c r="E3668" s="9">
        <v>1.9430145428319786E-5</v>
      </c>
      <c r="F3668" s="9">
        <v>1.0130758783547853E-4</v>
      </c>
      <c r="G3668" s="8">
        <v>8.5800000000000008E-3</v>
      </c>
      <c r="H3668" s="8" t="s">
        <v>54</v>
      </c>
      <c r="I3668" s="37" t="s">
        <v>54</v>
      </c>
      <c r="J3668" s="37" t="s">
        <v>54</v>
      </c>
      <c r="K3668" s="37" t="s">
        <v>54</v>
      </c>
      <c r="L3668" s="9" t="s">
        <v>54</v>
      </c>
      <c r="M3668" s="9" t="s">
        <v>54</v>
      </c>
      <c r="N3668" s="9" t="s">
        <v>54</v>
      </c>
    </row>
    <row r="3669" spans="1:14" x14ac:dyDescent="0.2">
      <c r="A3669">
        <v>727677</v>
      </c>
      <c r="B3669">
        <v>12660739</v>
      </c>
      <c r="C3669">
        <v>1944573</v>
      </c>
      <c r="D3669" s="9">
        <v>1.3742360965098527E-5</v>
      </c>
      <c r="E3669" s="9">
        <v>1.7692490146112323E-5</v>
      </c>
      <c r="F3669" s="9">
        <v>8.9479798392757697E-5</v>
      </c>
      <c r="G3669" s="8">
        <v>6.2750000000000011E-3</v>
      </c>
      <c r="H3669" s="8" t="s">
        <v>54</v>
      </c>
      <c r="I3669" s="37" t="s">
        <v>54</v>
      </c>
      <c r="J3669" s="37" t="s">
        <v>54</v>
      </c>
      <c r="K3669" s="37" t="s">
        <v>54</v>
      </c>
      <c r="L3669" s="9" t="s">
        <v>54</v>
      </c>
      <c r="M3669" s="9" t="s">
        <v>54</v>
      </c>
      <c r="N3669" s="9" t="s">
        <v>54</v>
      </c>
    </row>
    <row r="3670" spans="1:14" x14ac:dyDescent="0.2">
      <c r="A3670">
        <v>727677</v>
      </c>
      <c r="B3670">
        <v>12660739</v>
      </c>
      <c r="C3670">
        <v>1944573</v>
      </c>
      <c r="D3670" s="9">
        <v>1.3742360965098527E-5</v>
      </c>
      <c r="E3670" s="9">
        <v>1.6823662505008594E-5</v>
      </c>
      <c r="F3670" s="9">
        <v>8.3308777813946819E-5</v>
      </c>
      <c r="G3670" s="8">
        <v>5.8399999999999997E-3</v>
      </c>
      <c r="H3670" s="8" t="s">
        <v>54</v>
      </c>
      <c r="I3670" s="37">
        <v>1.4999999999999999E-2</v>
      </c>
      <c r="J3670" s="37">
        <v>1.3999999999999999E-2</v>
      </c>
      <c r="K3670" s="37">
        <v>3.7000000000000005E-2</v>
      </c>
      <c r="L3670" s="9" t="s">
        <v>54</v>
      </c>
      <c r="M3670" s="9" t="s">
        <v>54</v>
      </c>
      <c r="N3670" s="9" t="s">
        <v>54</v>
      </c>
    </row>
    <row r="3671" spans="1:14" x14ac:dyDescent="0.2">
      <c r="A3671">
        <v>727677</v>
      </c>
      <c r="B3671">
        <v>12660739</v>
      </c>
      <c r="C3671">
        <v>1944573</v>
      </c>
      <c r="D3671" s="9">
        <v>1.3742360965098527E-5</v>
      </c>
      <c r="E3671" s="9">
        <v>1.4849054229772843E-5</v>
      </c>
      <c r="F3671" s="9">
        <v>7.2509491801027779E-5</v>
      </c>
      <c r="G3671" s="8">
        <v>1.2899999999999998E-2</v>
      </c>
      <c r="H3671" s="8" t="s">
        <v>54</v>
      </c>
      <c r="I3671" s="37">
        <v>0.09</v>
      </c>
      <c r="J3671" s="37">
        <v>0.14699999999999999</v>
      </c>
      <c r="K3671" s="37">
        <v>0.22800000000000001</v>
      </c>
      <c r="L3671" s="9" t="s">
        <v>54</v>
      </c>
      <c r="M3671" s="9" t="s">
        <v>54</v>
      </c>
      <c r="N3671" s="9" t="s">
        <v>54</v>
      </c>
    </row>
    <row r="3672" spans="1:14" x14ac:dyDescent="0.2">
      <c r="A3672">
        <v>727677</v>
      </c>
      <c r="B3672">
        <v>12660739</v>
      </c>
      <c r="C3672">
        <v>1944573</v>
      </c>
      <c r="D3672" s="9">
        <v>1.3742360965098527E-5</v>
      </c>
      <c r="E3672" s="9">
        <v>1.8403349125197193E-5</v>
      </c>
      <c r="F3672" s="9">
        <v>9.1022553537460413E-5</v>
      </c>
      <c r="G3672" s="8">
        <v>1.6625000000000001E-2</v>
      </c>
      <c r="H3672" s="8" t="s">
        <v>54</v>
      </c>
      <c r="I3672" s="37">
        <v>0.27600000000000002</v>
      </c>
      <c r="J3672" s="37">
        <v>0.47600000000000003</v>
      </c>
      <c r="K3672" s="37">
        <v>0.45900000000000002</v>
      </c>
      <c r="L3672" s="9" t="s">
        <v>54</v>
      </c>
      <c r="M3672" s="9" t="s">
        <v>54</v>
      </c>
      <c r="N3672" s="9" t="s">
        <v>54</v>
      </c>
    </row>
    <row r="3673" spans="1:14" x14ac:dyDescent="0.2">
      <c r="A3673">
        <v>727677</v>
      </c>
      <c r="B3673">
        <v>12660739</v>
      </c>
      <c r="C3673">
        <v>1944573</v>
      </c>
      <c r="D3673" s="9">
        <v>1.3742360965098527E-5</v>
      </c>
      <c r="E3673" s="9">
        <v>1.7139599829046313E-5</v>
      </c>
      <c r="F3673" s="9">
        <v>9.1022553537460413E-5</v>
      </c>
      <c r="G3673" s="8">
        <v>2.0899999999999998E-2</v>
      </c>
      <c r="H3673" s="8" t="s">
        <v>54</v>
      </c>
      <c r="I3673" s="37">
        <v>0.375</v>
      </c>
      <c r="J3673" s="37">
        <v>0.6070000000000001</v>
      </c>
      <c r="K3673" s="37">
        <v>0.60599999999999998</v>
      </c>
      <c r="L3673" s="9" t="s">
        <v>54</v>
      </c>
      <c r="M3673" s="9" t="s">
        <v>54</v>
      </c>
      <c r="N3673" s="9" t="s">
        <v>54</v>
      </c>
    </row>
    <row r="3674" spans="1:14" x14ac:dyDescent="0.2">
      <c r="A3674">
        <v>727677</v>
      </c>
      <c r="B3674">
        <v>12660739</v>
      </c>
      <c r="C3674">
        <v>1944573</v>
      </c>
      <c r="D3674" s="9">
        <v>1.3742360965098527E-5</v>
      </c>
      <c r="E3674" s="9">
        <v>2.0614910393461236E-5</v>
      </c>
      <c r="F3674" s="9">
        <v>1.0696435669938851E-4</v>
      </c>
      <c r="G3674" s="8">
        <v>2.0074999999999999E-2</v>
      </c>
      <c r="H3674" s="8" t="s">
        <v>54</v>
      </c>
      <c r="I3674" s="37">
        <v>0.40100000000000002</v>
      </c>
      <c r="J3674" s="37">
        <v>0.63600000000000001</v>
      </c>
      <c r="K3674" s="37">
        <v>0.69700000000000006</v>
      </c>
      <c r="L3674" s="9" t="s">
        <v>54</v>
      </c>
      <c r="M3674" s="9" t="s">
        <v>54</v>
      </c>
      <c r="N3674" s="9" t="s">
        <v>54</v>
      </c>
    </row>
    <row r="3675" spans="1:14" x14ac:dyDescent="0.2">
      <c r="A3675">
        <v>725723</v>
      </c>
      <c r="B3675">
        <v>12699589</v>
      </c>
      <c r="C3675">
        <v>1972347</v>
      </c>
      <c r="D3675" s="9">
        <v>1.3779362098211026E-5</v>
      </c>
      <c r="E3675" s="9">
        <v>1.9685676441969894E-5</v>
      </c>
      <c r="F3675" s="9">
        <v>1.0292306576885304E-4</v>
      </c>
      <c r="G3675" s="8">
        <v>2.0150000000000001E-2</v>
      </c>
      <c r="H3675" s="8" t="s">
        <v>54</v>
      </c>
      <c r="I3675" s="37">
        <v>0.41899999999999998</v>
      </c>
      <c r="J3675" s="37">
        <v>0.66</v>
      </c>
      <c r="K3675" s="37">
        <v>0.71400000000000008</v>
      </c>
      <c r="L3675" s="9" t="s">
        <v>54</v>
      </c>
      <c r="M3675" s="9" t="s">
        <v>54</v>
      </c>
      <c r="N3675" s="9" t="s">
        <v>54</v>
      </c>
    </row>
    <row r="3676" spans="1:14" x14ac:dyDescent="0.2">
      <c r="A3676">
        <v>725723</v>
      </c>
      <c r="B3676">
        <v>12699589</v>
      </c>
      <c r="C3676">
        <v>1972347</v>
      </c>
      <c r="D3676" s="9">
        <v>1.3779362098211026E-5</v>
      </c>
      <c r="E3676" s="9">
        <v>2.055184620541657E-5</v>
      </c>
      <c r="F3676" s="9">
        <v>1.1204924894047549E-4</v>
      </c>
      <c r="G3676" s="8">
        <v>2.2600000000000002E-2</v>
      </c>
      <c r="H3676" s="8" t="s">
        <v>54</v>
      </c>
      <c r="I3676" s="37">
        <v>0.42899999999999999</v>
      </c>
      <c r="J3676" s="37">
        <v>0.66900000000000004</v>
      </c>
      <c r="K3676" s="37">
        <v>0.76700000000000002</v>
      </c>
      <c r="L3676" s="9" t="s">
        <v>54</v>
      </c>
      <c r="M3676" s="9" t="s">
        <v>54</v>
      </c>
      <c r="N3676" s="9" t="s">
        <v>54</v>
      </c>
    </row>
    <row r="3677" spans="1:14" x14ac:dyDescent="0.2">
      <c r="A3677">
        <v>725723</v>
      </c>
      <c r="B3677">
        <v>12699589</v>
      </c>
      <c r="C3677">
        <v>1972347</v>
      </c>
      <c r="D3677" s="9">
        <v>1.3779362098211026E-5</v>
      </c>
      <c r="E3677" s="9">
        <v>1.8976992090058979E-5</v>
      </c>
      <c r="F3677" s="9">
        <v>9.8359974183041823E-5</v>
      </c>
      <c r="G3677" s="8">
        <v>1.975E-2</v>
      </c>
      <c r="H3677" s="8" t="s">
        <v>54</v>
      </c>
      <c r="I3677" s="37">
        <v>0.43100000000000005</v>
      </c>
      <c r="J3677" s="37">
        <v>0.67400000000000004</v>
      </c>
      <c r="K3677" s="37">
        <v>0.76900000000000013</v>
      </c>
      <c r="L3677" s="9" t="s">
        <v>54</v>
      </c>
      <c r="M3677" s="9" t="s">
        <v>54</v>
      </c>
      <c r="N3677" s="9" t="s">
        <v>54</v>
      </c>
    </row>
    <row r="3678" spans="1:14" x14ac:dyDescent="0.2">
      <c r="A3678">
        <v>725723</v>
      </c>
      <c r="B3678">
        <v>12699589</v>
      </c>
      <c r="C3678">
        <v>1972347</v>
      </c>
      <c r="D3678" s="9">
        <v>1.3779362098211026E-5</v>
      </c>
      <c r="E3678" s="9">
        <v>1.6614710917022591E-5</v>
      </c>
      <c r="F3678" s="9">
        <v>8.6698740130413163E-5</v>
      </c>
      <c r="G3678" s="8">
        <v>1.8024999999999999E-2</v>
      </c>
      <c r="H3678" s="8" t="s">
        <v>54</v>
      </c>
      <c r="I3678" s="37">
        <v>0.433</v>
      </c>
      <c r="J3678" s="37">
        <v>0.67599999999999993</v>
      </c>
      <c r="K3678" s="37">
        <v>0.76900000000000013</v>
      </c>
      <c r="L3678" s="9" t="s">
        <v>54</v>
      </c>
      <c r="M3678" s="9" t="s">
        <v>54</v>
      </c>
      <c r="N3678" s="9" t="s">
        <v>54</v>
      </c>
    </row>
    <row r="3679" spans="1:14" x14ac:dyDescent="0.2">
      <c r="A3679">
        <v>725723</v>
      </c>
      <c r="B3679">
        <v>12699589</v>
      </c>
      <c r="C3679">
        <v>1972347</v>
      </c>
      <c r="D3679" s="9">
        <v>1.3779362098211026E-5</v>
      </c>
      <c r="E3679" s="9">
        <v>1.5433570330504398E-5</v>
      </c>
      <c r="F3679" s="9">
        <v>7.9093587487394463E-5</v>
      </c>
      <c r="G3679" s="8">
        <v>1.1380000000000001E-2</v>
      </c>
      <c r="H3679" s="8" t="s">
        <v>54</v>
      </c>
      <c r="I3679" s="37">
        <v>0.435</v>
      </c>
      <c r="J3679" s="37">
        <v>0.67599999999999993</v>
      </c>
      <c r="K3679" s="37">
        <v>0.77</v>
      </c>
      <c r="L3679" s="9" t="s">
        <v>54</v>
      </c>
      <c r="M3679" s="9" t="s">
        <v>54</v>
      </c>
      <c r="N3679" s="9" t="s">
        <v>54</v>
      </c>
    </row>
    <row r="3680" spans="1:14" x14ac:dyDescent="0.2">
      <c r="A3680">
        <v>725723</v>
      </c>
      <c r="B3680">
        <v>12699589</v>
      </c>
      <c r="C3680">
        <v>1972347</v>
      </c>
      <c r="D3680" s="9">
        <v>1.3779362098211026E-5</v>
      </c>
      <c r="E3680" s="9">
        <v>1.4331172449754083E-5</v>
      </c>
      <c r="F3680" s="9">
        <v>7.1995445020577007E-5</v>
      </c>
      <c r="G3680" s="8">
        <v>6.3999999999999994E-3</v>
      </c>
      <c r="H3680" s="8" t="s">
        <v>54</v>
      </c>
      <c r="I3680" s="37" t="s">
        <v>54</v>
      </c>
      <c r="J3680" s="37" t="s">
        <v>54</v>
      </c>
      <c r="K3680" s="37" t="s">
        <v>54</v>
      </c>
      <c r="L3680" s="9" t="s">
        <v>54</v>
      </c>
      <c r="M3680" s="9" t="s">
        <v>54</v>
      </c>
      <c r="N3680" s="9" t="s">
        <v>54</v>
      </c>
    </row>
    <row r="3681" spans="1:14" x14ac:dyDescent="0.2">
      <c r="A3681">
        <v>725723</v>
      </c>
      <c r="B3681">
        <v>12699589</v>
      </c>
      <c r="C3681">
        <v>1972347</v>
      </c>
      <c r="D3681" s="9">
        <v>1.3779362098211026E-5</v>
      </c>
      <c r="E3681" s="9">
        <v>1.4252429743986202E-5</v>
      </c>
      <c r="F3681" s="9">
        <v>6.8446373787168279E-5</v>
      </c>
      <c r="G3681" s="8">
        <v>5.4999999999999997E-3</v>
      </c>
      <c r="H3681" s="8" t="s">
        <v>54</v>
      </c>
      <c r="I3681" s="37" t="s">
        <v>54</v>
      </c>
      <c r="J3681" s="37" t="s">
        <v>54</v>
      </c>
      <c r="K3681" s="37" t="s">
        <v>54</v>
      </c>
      <c r="L3681" s="9" t="s">
        <v>54</v>
      </c>
      <c r="M3681" s="9" t="s">
        <v>54</v>
      </c>
      <c r="N3681" s="9" t="s">
        <v>54</v>
      </c>
    </row>
    <row r="3682" spans="1:14" x14ac:dyDescent="0.2">
      <c r="A3682">
        <v>725723</v>
      </c>
      <c r="B3682">
        <v>12699589</v>
      </c>
      <c r="C3682">
        <v>1972347</v>
      </c>
      <c r="D3682" s="9">
        <v>1.3779362098211026E-5</v>
      </c>
      <c r="E3682" s="9">
        <v>1.5591055742040155E-5</v>
      </c>
      <c r="F3682" s="9">
        <v>8.0107607839796953E-5</v>
      </c>
      <c r="G3682" s="8">
        <v>5.7199999999999994E-3</v>
      </c>
      <c r="H3682" s="8" t="s">
        <v>54</v>
      </c>
      <c r="I3682" s="37">
        <v>0.02</v>
      </c>
      <c r="J3682" s="37">
        <v>1.3000000000000001E-2</v>
      </c>
      <c r="K3682" s="37">
        <v>7.2999999999999995E-2</v>
      </c>
      <c r="L3682" s="9" t="s">
        <v>54</v>
      </c>
      <c r="M3682" s="9" t="s">
        <v>54</v>
      </c>
      <c r="N3682" s="9" t="s">
        <v>54</v>
      </c>
    </row>
    <row r="3683" spans="1:14" x14ac:dyDescent="0.2">
      <c r="A3683">
        <v>725723</v>
      </c>
      <c r="B3683">
        <v>12699589</v>
      </c>
      <c r="C3683">
        <v>1972347</v>
      </c>
      <c r="D3683" s="9">
        <v>1.3779362098211026E-5</v>
      </c>
      <c r="E3683" s="9">
        <v>1.6535968211254711E-5</v>
      </c>
      <c r="F3683" s="9">
        <v>8.2642658720803191E-5</v>
      </c>
      <c r="G3683" s="8">
        <v>9.725000000000001E-3</v>
      </c>
      <c r="H3683" s="8" t="s">
        <v>54</v>
      </c>
      <c r="I3683" s="37">
        <v>9.6000000000000002E-2</v>
      </c>
      <c r="J3683" s="37">
        <v>0.12</v>
      </c>
      <c r="K3683" s="37">
        <v>0.26100000000000001</v>
      </c>
      <c r="L3683" s="9" t="s">
        <v>54</v>
      </c>
      <c r="M3683" s="9" t="s">
        <v>54</v>
      </c>
      <c r="N3683" s="9" t="s">
        <v>54</v>
      </c>
    </row>
    <row r="3684" spans="1:14" x14ac:dyDescent="0.2">
      <c r="A3684">
        <v>725723</v>
      </c>
      <c r="B3684">
        <v>12699589</v>
      </c>
      <c r="C3684">
        <v>1972347</v>
      </c>
      <c r="D3684" s="9">
        <v>1.3779362098211026E-5</v>
      </c>
      <c r="E3684" s="9">
        <v>1.6457225505486831E-5</v>
      </c>
      <c r="F3684" s="9">
        <v>7.8586577311193218E-5</v>
      </c>
      <c r="G3684" s="8">
        <v>2.034E-2</v>
      </c>
      <c r="H3684" s="8" t="s">
        <v>54</v>
      </c>
      <c r="I3684" s="37">
        <v>0.26600000000000001</v>
      </c>
      <c r="J3684" s="37">
        <v>0.42499999999999999</v>
      </c>
      <c r="K3684" s="37">
        <v>0.50900000000000001</v>
      </c>
      <c r="L3684" s="9" t="s">
        <v>54</v>
      </c>
      <c r="M3684" s="9" t="s">
        <v>54</v>
      </c>
      <c r="N3684" s="9" t="s">
        <v>54</v>
      </c>
    </row>
    <row r="3685" spans="1:14" x14ac:dyDescent="0.2">
      <c r="A3685">
        <v>725723</v>
      </c>
      <c r="B3685">
        <v>12699589</v>
      </c>
      <c r="C3685">
        <v>1972347</v>
      </c>
      <c r="D3685" s="9">
        <v>1.3779362098211026E-5</v>
      </c>
      <c r="E3685" s="9">
        <v>1.7953336915076542E-5</v>
      </c>
      <c r="F3685" s="9">
        <v>9.5317913125834354E-5</v>
      </c>
      <c r="G3685" s="8">
        <v>2.4025000000000001E-2</v>
      </c>
      <c r="H3685" s="8" t="s">
        <v>54</v>
      </c>
      <c r="I3685" s="37">
        <v>0.36299999999999999</v>
      </c>
      <c r="J3685" s="37">
        <v>0.54500000000000004</v>
      </c>
      <c r="K3685" s="37">
        <v>0.65599999999999992</v>
      </c>
      <c r="L3685" s="9" t="s">
        <v>54</v>
      </c>
      <c r="M3685" s="9" t="s">
        <v>54</v>
      </c>
      <c r="N3685" s="9" t="s">
        <v>54</v>
      </c>
    </row>
    <row r="3686" spans="1:14" x14ac:dyDescent="0.2">
      <c r="A3686">
        <v>725723</v>
      </c>
      <c r="B3686">
        <v>12699589</v>
      </c>
      <c r="C3686">
        <v>1972347</v>
      </c>
      <c r="D3686" s="9">
        <v>1.3779362098211026E-5</v>
      </c>
      <c r="E3686" s="9">
        <v>2.1496758674631123E-5</v>
      </c>
      <c r="F3686" s="9">
        <v>1.1458429982148171E-4</v>
      </c>
      <c r="G3686" s="8">
        <v>5.6524999999999992E-2</v>
      </c>
      <c r="H3686" s="8" t="s">
        <v>54</v>
      </c>
      <c r="I3686" s="37">
        <v>0.39700000000000002</v>
      </c>
      <c r="J3686" s="37">
        <v>0.58899999999999997</v>
      </c>
      <c r="K3686" s="37">
        <v>0.70700000000000007</v>
      </c>
      <c r="L3686" s="9" t="s">
        <v>54</v>
      </c>
      <c r="M3686" s="9" t="s">
        <v>54</v>
      </c>
      <c r="N3686" s="9" t="s">
        <v>54</v>
      </c>
    </row>
    <row r="3687" spans="1:14" x14ac:dyDescent="0.2">
      <c r="A3687">
        <v>722978</v>
      </c>
      <c r="B3687">
        <v>12731381</v>
      </c>
      <c r="C3687">
        <v>2004801</v>
      </c>
      <c r="D3687" s="9">
        <v>1.3831679525518066E-5</v>
      </c>
      <c r="E3687" s="9">
        <v>4.4692716367533109E-5</v>
      </c>
      <c r="F3687" s="9">
        <v>2.4840370690158275E-4</v>
      </c>
      <c r="G3687" s="8">
        <v>6.5739999999999993E-2</v>
      </c>
      <c r="H3687" s="8" t="s">
        <v>54</v>
      </c>
      <c r="I3687" s="37">
        <v>0.42700000000000005</v>
      </c>
      <c r="J3687" s="37">
        <v>0.61199999999999999</v>
      </c>
      <c r="K3687" s="37">
        <v>0.74900000000000011</v>
      </c>
      <c r="L3687" s="9" t="s">
        <v>54</v>
      </c>
      <c r="M3687" s="9" t="s">
        <v>54</v>
      </c>
      <c r="N3687" s="9" t="s">
        <v>54</v>
      </c>
    </row>
    <row r="3688" spans="1:14" x14ac:dyDescent="0.2">
      <c r="A3688">
        <v>722978</v>
      </c>
      <c r="B3688">
        <v>12731381</v>
      </c>
      <c r="C3688">
        <v>2004801</v>
      </c>
      <c r="D3688" s="9">
        <v>1.3831679525518066E-5</v>
      </c>
      <c r="E3688" s="9">
        <v>2.7805310358711281E-5</v>
      </c>
      <c r="F3688" s="9">
        <v>1.4914198466580973E-4</v>
      </c>
      <c r="G3688" s="8">
        <v>4.505E-2</v>
      </c>
      <c r="H3688" s="8" t="s">
        <v>54</v>
      </c>
      <c r="I3688" s="37">
        <v>0.44400000000000001</v>
      </c>
      <c r="J3688" s="37">
        <v>0.6409999999999999</v>
      </c>
      <c r="K3688" s="37">
        <v>0.76300000000000001</v>
      </c>
      <c r="L3688" s="9" t="s">
        <v>54</v>
      </c>
      <c r="M3688" s="9" t="s">
        <v>54</v>
      </c>
      <c r="N3688" s="9" t="s">
        <v>54</v>
      </c>
    </row>
    <row r="3689" spans="1:14" x14ac:dyDescent="0.2">
      <c r="A3689">
        <v>722978</v>
      </c>
      <c r="B3689">
        <v>12731381</v>
      </c>
      <c r="C3689">
        <v>2004801</v>
      </c>
      <c r="D3689" s="9">
        <v>1.3831679525518066E-5</v>
      </c>
      <c r="E3689" s="9">
        <v>2.3563822337890916E-5</v>
      </c>
      <c r="F3689" s="9">
        <v>1.1821622195918697E-4</v>
      </c>
      <c r="G3689" s="8">
        <v>3.1375E-2</v>
      </c>
      <c r="H3689" s="8" t="s">
        <v>54</v>
      </c>
      <c r="I3689" s="37">
        <v>0.45</v>
      </c>
      <c r="J3689" s="37">
        <v>0.64500000000000002</v>
      </c>
      <c r="K3689" s="37">
        <v>0.77300000000000002</v>
      </c>
      <c r="L3689" s="9" t="s">
        <v>54</v>
      </c>
      <c r="M3689" s="9" t="s">
        <v>54</v>
      </c>
      <c r="N3689" s="9" t="s">
        <v>54</v>
      </c>
    </row>
    <row r="3690" spans="1:14" x14ac:dyDescent="0.2">
      <c r="A3690">
        <v>722978</v>
      </c>
      <c r="B3690">
        <v>12731381</v>
      </c>
      <c r="C3690">
        <v>2004801</v>
      </c>
      <c r="D3690" s="9">
        <v>1.3831679525518066E-5</v>
      </c>
      <c r="E3690" s="9">
        <v>1.9715064689368733E-5</v>
      </c>
      <c r="F3690" s="9">
        <v>9.7765314362871926E-5</v>
      </c>
      <c r="G3690" s="8">
        <v>1.7349999999999997E-2</v>
      </c>
      <c r="H3690" s="8" t="s">
        <v>54</v>
      </c>
      <c r="I3690" s="37">
        <v>0.45700000000000002</v>
      </c>
      <c r="J3690" s="37">
        <v>0.64599999999999991</v>
      </c>
      <c r="K3690" s="37">
        <v>0.83299999999999996</v>
      </c>
      <c r="L3690" s="9" t="s">
        <v>54</v>
      </c>
      <c r="M3690" s="9" t="s">
        <v>54</v>
      </c>
      <c r="N3690" s="9" t="s">
        <v>54</v>
      </c>
    </row>
    <row r="3691" spans="1:14" x14ac:dyDescent="0.2">
      <c r="A3691">
        <v>722978</v>
      </c>
      <c r="B3691">
        <v>12731381</v>
      </c>
      <c r="C3691">
        <v>2004801</v>
      </c>
      <c r="D3691" s="9">
        <v>1.3831679525518066E-5</v>
      </c>
      <c r="E3691" s="9">
        <v>1.6259037413144734E-5</v>
      </c>
      <c r="F3691" s="9">
        <v>8.0307222512359086E-5</v>
      </c>
      <c r="G3691" s="8">
        <v>1.0019999999999998E-2</v>
      </c>
      <c r="H3691" s="8" t="s">
        <v>54</v>
      </c>
      <c r="I3691" s="37">
        <v>0.46200000000000002</v>
      </c>
      <c r="J3691" s="37">
        <v>0.64599999999999991</v>
      </c>
      <c r="K3691" s="37">
        <v>0.83499999999999996</v>
      </c>
      <c r="L3691" s="9" t="s">
        <v>54</v>
      </c>
      <c r="M3691" s="9" t="s">
        <v>54</v>
      </c>
      <c r="N3691" s="9" t="s">
        <v>54</v>
      </c>
    </row>
    <row r="3692" spans="1:14" x14ac:dyDescent="0.2">
      <c r="A3692">
        <v>722978</v>
      </c>
      <c r="B3692">
        <v>12731381</v>
      </c>
      <c r="C3692">
        <v>2004801</v>
      </c>
      <c r="D3692" s="9">
        <v>1.3831679525518066E-5</v>
      </c>
      <c r="E3692" s="9">
        <v>1.4845208072871278E-5</v>
      </c>
      <c r="F3692" s="9">
        <v>6.9832367402051373E-5</v>
      </c>
      <c r="G3692" s="8">
        <v>6.45E-3</v>
      </c>
      <c r="H3692" s="8" t="s">
        <v>54</v>
      </c>
      <c r="I3692" s="37" t="s">
        <v>54</v>
      </c>
      <c r="J3692" s="37" t="s">
        <v>54</v>
      </c>
      <c r="K3692" s="37" t="s">
        <v>54</v>
      </c>
      <c r="L3692" s="9" t="s">
        <v>54</v>
      </c>
      <c r="M3692" s="9" t="s">
        <v>54</v>
      </c>
      <c r="N3692" s="9" t="s">
        <v>54</v>
      </c>
    </row>
    <row r="3693" spans="1:14" x14ac:dyDescent="0.2">
      <c r="A3693">
        <v>722978</v>
      </c>
      <c r="B3693">
        <v>12731381</v>
      </c>
      <c r="C3693">
        <v>2004801</v>
      </c>
      <c r="D3693" s="9">
        <v>1.3831679525518066E-5</v>
      </c>
      <c r="E3693" s="9">
        <v>1.5866307040846551E-5</v>
      </c>
      <c r="F3693" s="9">
        <v>7.7314406766556878E-5</v>
      </c>
      <c r="G3693" s="8">
        <v>4.64E-3</v>
      </c>
      <c r="H3693" s="8" t="s">
        <v>54</v>
      </c>
      <c r="I3693" s="37" t="s">
        <v>54</v>
      </c>
      <c r="J3693" s="37" t="s">
        <v>54</v>
      </c>
      <c r="K3693" s="37" t="s">
        <v>54</v>
      </c>
      <c r="L3693" s="9" t="s">
        <v>54</v>
      </c>
      <c r="M3693" s="9" t="s">
        <v>54</v>
      </c>
      <c r="N3693" s="9" t="s">
        <v>54</v>
      </c>
    </row>
    <row r="3694" spans="1:14" x14ac:dyDescent="0.2">
      <c r="A3694">
        <v>722978</v>
      </c>
      <c r="B3694">
        <v>12731381</v>
      </c>
      <c r="C3694">
        <v>2004801</v>
      </c>
      <c r="D3694" s="9">
        <v>1.3831679525518066E-5</v>
      </c>
      <c r="E3694" s="9">
        <v>1.5159392370709823E-5</v>
      </c>
      <c r="F3694" s="9">
        <v>7.1328775274952477E-5</v>
      </c>
      <c r="G3694" s="8">
        <v>4.725E-3</v>
      </c>
      <c r="H3694" s="8" t="s">
        <v>54</v>
      </c>
      <c r="I3694" s="37">
        <v>0.02</v>
      </c>
      <c r="J3694" s="37">
        <v>1.9E-2</v>
      </c>
      <c r="K3694" s="37">
        <v>7.0000000000000007E-2</v>
      </c>
      <c r="L3694" s="9" t="s">
        <v>54</v>
      </c>
      <c r="M3694" s="9" t="s">
        <v>54</v>
      </c>
      <c r="N3694" s="9" t="s">
        <v>54</v>
      </c>
    </row>
    <row r="3695" spans="1:14" x14ac:dyDescent="0.2">
      <c r="A3695">
        <v>722978</v>
      </c>
      <c r="B3695">
        <v>12731381</v>
      </c>
      <c r="C3695">
        <v>2004801</v>
      </c>
      <c r="D3695" s="9">
        <v>1.3831679525518066E-5</v>
      </c>
      <c r="E3695" s="9">
        <v>1.5316484519629097E-5</v>
      </c>
      <c r="F3695" s="9">
        <v>7.7314406766556878E-5</v>
      </c>
      <c r="G3695" s="8">
        <v>7.6000000000000009E-3</v>
      </c>
      <c r="H3695" s="8" t="s">
        <v>54</v>
      </c>
      <c r="I3695" s="37">
        <v>9.8000000000000004E-2</v>
      </c>
      <c r="J3695" s="37">
        <v>0.14800000000000002</v>
      </c>
      <c r="K3695" s="37">
        <v>0.23800000000000002</v>
      </c>
      <c r="L3695" s="9" t="s">
        <v>54</v>
      </c>
      <c r="M3695" s="9" t="s">
        <v>54</v>
      </c>
      <c r="N3695" s="9" t="s">
        <v>54</v>
      </c>
    </row>
    <row r="3696" spans="1:14" x14ac:dyDescent="0.2">
      <c r="A3696">
        <v>722978</v>
      </c>
      <c r="B3696">
        <v>12731381</v>
      </c>
      <c r="C3696">
        <v>2004801</v>
      </c>
      <c r="D3696" s="9">
        <v>1.3831679525518066E-5</v>
      </c>
      <c r="E3696" s="9">
        <v>1.7829958902337462E-5</v>
      </c>
      <c r="F3696" s="9">
        <v>8.9285669749765694E-5</v>
      </c>
      <c r="G3696" s="8">
        <v>1.3780000000000001E-2</v>
      </c>
      <c r="H3696" s="8" t="s">
        <v>54</v>
      </c>
      <c r="I3696" s="37">
        <v>0.28999999999999998</v>
      </c>
      <c r="J3696" s="37">
        <v>0.45100000000000001</v>
      </c>
      <c r="K3696" s="37">
        <v>0.48299999999999998</v>
      </c>
      <c r="L3696" s="9" t="s">
        <v>54</v>
      </c>
      <c r="M3696" s="9" t="s">
        <v>54</v>
      </c>
      <c r="N3696" s="9" t="s">
        <v>54</v>
      </c>
    </row>
    <row r="3697" spans="1:14" x14ac:dyDescent="0.2">
      <c r="A3697">
        <v>722978</v>
      </c>
      <c r="B3697">
        <v>12731381</v>
      </c>
      <c r="C3697">
        <v>2004801</v>
      </c>
      <c r="D3697" s="9">
        <v>1.3831679525518066E-5</v>
      </c>
      <c r="E3697" s="9">
        <v>1.7672866753418187E-5</v>
      </c>
      <c r="F3697" s="9">
        <v>8.8786867125465317E-5</v>
      </c>
      <c r="G3697" s="8">
        <v>1.2074999999999999E-2</v>
      </c>
      <c r="H3697" s="8">
        <v>0.82099999999999995</v>
      </c>
      <c r="I3697" s="37">
        <v>0.38300000000000001</v>
      </c>
      <c r="J3697" s="37">
        <v>0.57200000000000006</v>
      </c>
      <c r="K3697" s="37">
        <v>0.60099999999999998</v>
      </c>
      <c r="L3697" s="9" t="s">
        <v>54</v>
      </c>
      <c r="M3697" s="9" t="s">
        <v>54</v>
      </c>
      <c r="N3697" s="9" t="s">
        <v>54</v>
      </c>
    </row>
    <row r="3698" spans="1:14" x14ac:dyDescent="0.2">
      <c r="A3698">
        <v>722978</v>
      </c>
      <c r="B3698">
        <v>12731381</v>
      </c>
      <c r="C3698">
        <v>2004801</v>
      </c>
      <c r="D3698" s="9">
        <v>1.3831679525518066E-5</v>
      </c>
      <c r="E3698" s="9">
        <v>1.9165242168151279E-5</v>
      </c>
      <c r="F3698" s="9">
        <v>9.7266511738571562E-5</v>
      </c>
      <c r="G3698" s="8">
        <v>1.8225000000000002E-2</v>
      </c>
      <c r="H3698" s="8" t="s">
        <v>54</v>
      </c>
      <c r="I3698" s="37">
        <v>0.41299999999999998</v>
      </c>
      <c r="J3698" s="37">
        <v>0.59</v>
      </c>
      <c r="K3698" s="37">
        <v>0.64200000000000002</v>
      </c>
      <c r="L3698" s="9" t="s">
        <v>54</v>
      </c>
      <c r="M3698" s="9" t="s">
        <v>54</v>
      </c>
      <c r="N3698" s="9" t="s">
        <v>54</v>
      </c>
    </row>
    <row r="3699" spans="1:14" x14ac:dyDescent="0.2">
      <c r="A3699">
        <v>719941</v>
      </c>
      <c r="B3699">
        <v>12758729</v>
      </c>
      <c r="C3699">
        <v>2041558</v>
      </c>
      <c r="D3699" s="9">
        <v>1.389002709944287E-5</v>
      </c>
      <c r="E3699" s="9">
        <v>2.3670069330573602E-5</v>
      </c>
      <c r="F3699" s="9">
        <v>1.0384226164527287E-4</v>
      </c>
      <c r="G3699" s="8">
        <v>3.0360000000000005E-2</v>
      </c>
      <c r="H3699" s="8" t="s">
        <v>54</v>
      </c>
      <c r="I3699" s="37">
        <v>0.43700000000000006</v>
      </c>
      <c r="J3699" s="37">
        <v>0.61699999999999999</v>
      </c>
      <c r="K3699" s="37">
        <v>0.69099999999999995</v>
      </c>
      <c r="L3699" s="9" t="s">
        <v>54</v>
      </c>
      <c r="M3699" s="9" t="s">
        <v>54</v>
      </c>
      <c r="N3699" s="9" t="s">
        <v>54</v>
      </c>
    </row>
    <row r="3700" spans="1:14" x14ac:dyDescent="0.2">
      <c r="A3700">
        <v>719941</v>
      </c>
      <c r="B3700">
        <v>12758729</v>
      </c>
      <c r="C3700">
        <v>2041558</v>
      </c>
      <c r="D3700" s="9">
        <v>1.389002709944287E-5</v>
      </c>
      <c r="E3700" s="9">
        <v>2.3591691617558456E-5</v>
      </c>
      <c r="F3700" s="9">
        <v>1.0972012551198644E-4</v>
      </c>
      <c r="G3700" s="8">
        <v>2.665E-2</v>
      </c>
      <c r="H3700" s="8" t="s">
        <v>54</v>
      </c>
      <c r="I3700" s="37">
        <v>0.44900000000000001</v>
      </c>
      <c r="J3700" s="37">
        <v>0.63500000000000001</v>
      </c>
      <c r="K3700" s="37">
        <v>0.70099999999999996</v>
      </c>
      <c r="L3700" s="9" t="s">
        <v>54</v>
      </c>
      <c r="M3700" s="9" t="s">
        <v>54</v>
      </c>
      <c r="N3700" s="9" t="s">
        <v>54</v>
      </c>
    </row>
    <row r="3701" spans="1:14" x14ac:dyDescent="0.2">
      <c r="A3701">
        <v>719941</v>
      </c>
      <c r="B3701">
        <v>12758729</v>
      </c>
      <c r="C3701">
        <v>2041558</v>
      </c>
      <c r="D3701" s="9">
        <v>1.389002709944287E-5</v>
      </c>
      <c r="E3701" s="9">
        <v>2.0534960809967825E-5</v>
      </c>
      <c r="F3701" s="9">
        <v>9.6494931811880926E-5</v>
      </c>
      <c r="G3701" s="8">
        <v>1.9274999999999997E-2</v>
      </c>
      <c r="H3701" s="8" t="s">
        <v>54</v>
      </c>
      <c r="I3701" s="37">
        <v>0.45400000000000001</v>
      </c>
      <c r="J3701" s="37">
        <v>0.64300000000000002</v>
      </c>
      <c r="K3701" s="37">
        <v>0.70299999999999996</v>
      </c>
      <c r="L3701" s="9" t="s">
        <v>54</v>
      </c>
      <c r="M3701" s="9" t="s">
        <v>54</v>
      </c>
      <c r="N3701" s="9" t="s">
        <v>54</v>
      </c>
    </row>
    <row r="3702" spans="1:14" x14ac:dyDescent="0.2">
      <c r="A3702">
        <v>719941</v>
      </c>
      <c r="B3702">
        <v>12758729</v>
      </c>
      <c r="C3702">
        <v>2041558</v>
      </c>
      <c r="D3702" s="9">
        <v>1.389002709944287E-5</v>
      </c>
      <c r="E3702" s="9">
        <v>2.0926849375043548E-5</v>
      </c>
      <c r="F3702" s="9">
        <v>1.0286261766748729E-4</v>
      </c>
      <c r="G3702" s="8">
        <v>1.7580000000000002E-2</v>
      </c>
      <c r="H3702" s="8" t="s">
        <v>54</v>
      </c>
      <c r="I3702" s="37">
        <v>0.46100000000000002</v>
      </c>
      <c r="J3702" s="37">
        <v>0.64700000000000002</v>
      </c>
      <c r="K3702" s="37">
        <v>0.70700000000000007</v>
      </c>
      <c r="L3702" s="9" t="s">
        <v>54</v>
      </c>
      <c r="M3702" s="9" t="s">
        <v>54</v>
      </c>
      <c r="N3702" s="9" t="s">
        <v>54</v>
      </c>
    </row>
    <row r="3703" spans="1:14" x14ac:dyDescent="0.2">
      <c r="A3703">
        <v>719941</v>
      </c>
      <c r="B3703">
        <v>12758729</v>
      </c>
      <c r="C3703">
        <v>2041558</v>
      </c>
      <c r="D3703" s="9">
        <v>1.389002709944287E-5</v>
      </c>
      <c r="E3703" s="9">
        <v>1.6145808881119741E-5</v>
      </c>
      <c r="F3703" s="9">
        <v>8.1310450156204229E-5</v>
      </c>
      <c r="G3703" s="8">
        <v>1.2625000000000001E-2</v>
      </c>
      <c r="H3703" s="8" t="s">
        <v>54</v>
      </c>
      <c r="I3703" s="37">
        <v>0.46299999999999997</v>
      </c>
      <c r="J3703" s="37">
        <v>0.65400000000000003</v>
      </c>
      <c r="K3703" s="37">
        <v>0.71200000000000008</v>
      </c>
      <c r="L3703" s="9" t="s">
        <v>54</v>
      </c>
      <c r="M3703" s="9" t="s">
        <v>54</v>
      </c>
      <c r="N3703" s="9" t="s">
        <v>54</v>
      </c>
    </row>
    <row r="3704" spans="1:14" x14ac:dyDescent="0.2">
      <c r="A3704">
        <v>719941</v>
      </c>
      <c r="B3704">
        <v>12758729</v>
      </c>
      <c r="C3704">
        <v>2041558</v>
      </c>
      <c r="D3704" s="9">
        <v>1.389002709944287E-5</v>
      </c>
      <c r="E3704" s="9">
        <v>1.6616075159210607E-5</v>
      </c>
      <c r="F3704" s="9">
        <v>7.9840984189525837E-5</v>
      </c>
      <c r="G3704" s="8">
        <v>9.7000000000000003E-3</v>
      </c>
      <c r="H3704" s="8" t="s">
        <v>54</v>
      </c>
      <c r="I3704" s="37" t="s">
        <v>54</v>
      </c>
      <c r="J3704" s="37" t="s">
        <v>54</v>
      </c>
      <c r="K3704" s="37" t="s">
        <v>54</v>
      </c>
      <c r="L3704" s="9" t="s">
        <v>54</v>
      </c>
      <c r="M3704" s="9" t="s">
        <v>54</v>
      </c>
      <c r="N3704" s="9" t="s">
        <v>54</v>
      </c>
    </row>
    <row r="3705" spans="1:14" x14ac:dyDescent="0.2">
      <c r="A3705">
        <v>719941</v>
      </c>
      <c r="B3705">
        <v>12758729</v>
      </c>
      <c r="C3705">
        <v>2041558</v>
      </c>
      <c r="D3705" s="9">
        <v>1.389002709944287E-5</v>
      </c>
      <c r="E3705" s="9">
        <v>1.5283654037953153E-5</v>
      </c>
      <c r="F3705" s="9">
        <v>7.20038323672411E-5</v>
      </c>
      <c r="G3705" s="8">
        <v>7.0200000000000011E-3</v>
      </c>
      <c r="H3705" s="8" t="s">
        <v>54</v>
      </c>
      <c r="I3705" s="37" t="s">
        <v>54</v>
      </c>
      <c r="J3705" s="37" t="s">
        <v>54</v>
      </c>
      <c r="K3705" s="37" t="s">
        <v>54</v>
      </c>
      <c r="L3705" s="9" t="s">
        <v>54</v>
      </c>
      <c r="M3705" s="9" t="s">
        <v>54</v>
      </c>
      <c r="N3705" s="9" t="s">
        <v>54</v>
      </c>
    </row>
    <row r="3706" spans="1:14" x14ac:dyDescent="0.2">
      <c r="A3706">
        <v>719941</v>
      </c>
      <c r="B3706">
        <v>12758729</v>
      </c>
      <c r="C3706">
        <v>2041558</v>
      </c>
      <c r="D3706" s="9">
        <v>1.389002709944287E-5</v>
      </c>
      <c r="E3706" s="9">
        <v>1.4343121481771421E-5</v>
      </c>
      <c r="F3706" s="9">
        <v>6.563614651163474E-5</v>
      </c>
      <c r="G3706" s="8">
        <v>6.3750000000000005E-3</v>
      </c>
      <c r="H3706" s="8" t="s">
        <v>54</v>
      </c>
      <c r="I3706" s="37">
        <v>1.6E-2</v>
      </c>
      <c r="J3706" s="37">
        <v>1.3999999999999999E-2</v>
      </c>
      <c r="K3706" s="37">
        <v>5.2999999999999999E-2</v>
      </c>
      <c r="L3706" s="9" t="s">
        <v>54</v>
      </c>
      <c r="M3706" s="9" t="s">
        <v>54</v>
      </c>
      <c r="N3706" s="9" t="s">
        <v>54</v>
      </c>
    </row>
    <row r="3707" spans="1:14" x14ac:dyDescent="0.2">
      <c r="A3707">
        <v>719941</v>
      </c>
      <c r="B3707">
        <v>12758729</v>
      </c>
      <c r="C3707">
        <v>2041558</v>
      </c>
      <c r="D3707" s="9">
        <v>1.389002709944287E-5</v>
      </c>
      <c r="E3707" s="9">
        <v>1.3637722064635121E-5</v>
      </c>
      <c r="F3707" s="9">
        <v>6.1227748611599578E-5</v>
      </c>
      <c r="G3707" s="8">
        <v>1.3025000000000002E-2</v>
      </c>
      <c r="H3707" s="8" t="s">
        <v>54</v>
      </c>
      <c r="I3707" s="37">
        <v>0.10099999999999999</v>
      </c>
      <c r="J3707" s="37">
        <v>0.13900000000000001</v>
      </c>
      <c r="K3707" s="37">
        <v>0.22399999999999998</v>
      </c>
      <c r="L3707" s="9" t="s">
        <v>54</v>
      </c>
      <c r="M3707" s="9" t="s">
        <v>54</v>
      </c>
      <c r="N3707" s="9" t="s">
        <v>54</v>
      </c>
    </row>
    <row r="3708" spans="1:14" x14ac:dyDescent="0.2">
      <c r="A3708">
        <v>719941</v>
      </c>
      <c r="B3708">
        <v>12758729</v>
      </c>
      <c r="C3708">
        <v>2041558</v>
      </c>
      <c r="D3708" s="9">
        <v>1.389002709944287E-5</v>
      </c>
      <c r="E3708" s="9">
        <v>1.7556607715392341E-5</v>
      </c>
      <c r="F3708" s="9">
        <v>8.4249382089561013E-5</v>
      </c>
      <c r="G3708" s="8">
        <v>1.6540000000000003E-2</v>
      </c>
      <c r="H3708" s="8" t="s">
        <v>54</v>
      </c>
      <c r="I3708" s="37">
        <v>0.31</v>
      </c>
      <c r="J3708" s="37">
        <v>0.44</v>
      </c>
      <c r="K3708" s="37">
        <v>0.45500000000000002</v>
      </c>
      <c r="L3708" s="9" t="s">
        <v>54</v>
      </c>
      <c r="M3708" s="9" t="s">
        <v>54</v>
      </c>
      <c r="N3708" s="9" t="s">
        <v>54</v>
      </c>
    </row>
    <row r="3709" spans="1:14" x14ac:dyDescent="0.2">
      <c r="A3709">
        <v>719941</v>
      </c>
      <c r="B3709">
        <v>12758729</v>
      </c>
      <c r="C3709">
        <v>2041558</v>
      </c>
      <c r="D3709" s="9">
        <v>1.389002709944287E-5</v>
      </c>
      <c r="E3709" s="9">
        <v>1.6380942020165174E-5</v>
      </c>
      <c r="F3709" s="9">
        <v>7.9351162200633045E-5</v>
      </c>
      <c r="G3709" s="8">
        <v>2.2249999999999999E-2</v>
      </c>
      <c r="H3709" s="8">
        <v>0.87</v>
      </c>
      <c r="I3709" s="37">
        <v>0.41000000000000003</v>
      </c>
      <c r="J3709" s="37">
        <v>0.57899999999999996</v>
      </c>
      <c r="K3709" s="37">
        <v>0.59</v>
      </c>
      <c r="L3709" s="9" t="s">
        <v>54</v>
      </c>
      <c r="M3709" s="9" t="s">
        <v>54</v>
      </c>
      <c r="N3709" s="9" t="s">
        <v>54</v>
      </c>
    </row>
    <row r="3710" spans="1:14" x14ac:dyDescent="0.2">
      <c r="A3710">
        <v>719941</v>
      </c>
      <c r="B3710">
        <v>12758729</v>
      </c>
      <c r="C3710">
        <v>2041558</v>
      </c>
      <c r="D3710" s="9">
        <v>1.389002709944287E-5</v>
      </c>
      <c r="E3710" s="9">
        <v>2.3670069330573602E-5</v>
      </c>
      <c r="F3710" s="9">
        <v>1.2294531921209194E-4</v>
      </c>
      <c r="G3710" s="8">
        <v>5.5420000000000004E-2</v>
      </c>
      <c r="H3710" s="8" t="s">
        <v>54</v>
      </c>
      <c r="I3710" s="37">
        <v>0.44700000000000006</v>
      </c>
      <c r="J3710" s="37">
        <v>0.61899999999999999</v>
      </c>
      <c r="K3710" s="37">
        <v>0.63200000000000001</v>
      </c>
      <c r="L3710" s="9" t="s">
        <v>54</v>
      </c>
      <c r="M3710" s="9" t="s">
        <v>54</v>
      </c>
      <c r="N3710" s="9" t="s">
        <v>54</v>
      </c>
    </row>
    <row r="3711" spans="1:14" x14ac:dyDescent="0.2">
      <c r="A3711">
        <v>717661</v>
      </c>
      <c r="B3711">
        <v>12779559</v>
      </c>
      <c r="C3711">
        <v>2084386</v>
      </c>
      <c r="D3711" s="9">
        <v>1.3934155541404647E-5</v>
      </c>
      <c r="E3711" s="9">
        <v>5.1879724488145484E-5</v>
      </c>
      <c r="F3711" s="9">
        <v>2.7825940108981733E-4</v>
      </c>
      <c r="G3711" s="8">
        <v>7.0050000000000001E-2</v>
      </c>
      <c r="H3711" s="8" t="s">
        <v>54</v>
      </c>
      <c r="I3711" s="37">
        <v>0.46500000000000002</v>
      </c>
      <c r="J3711" s="37">
        <v>0.64300000000000002</v>
      </c>
      <c r="K3711" s="37">
        <v>0.68200000000000005</v>
      </c>
      <c r="L3711" s="9" t="s">
        <v>54</v>
      </c>
      <c r="M3711" s="9" t="s">
        <v>54</v>
      </c>
      <c r="N3711" s="9" t="s">
        <v>54</v>
      </c>
    </row>
    <row r="3712" spans="1:14" x14ac:dyDescent="0.2">
      <c r="A3712">
        <v>717661</v>
      </c>
      <c r="B3712">
        <v>12779559</v>
      </c>
      <c r="C3712">
        <v>2084386</v>
      </c>
      <c r="D3712" s="9">
        <v>1.3934155541404647E-5</v>
      </c>
      <c r="E3712" s="9">
        <v>2.8013486224368149E-5</v>
      </c>
      <c r="F3712" s="9">
        <v>1.4296776124959581E-4</v>
      </c>
      <c r="G3712" s="8">
        <v>4.5999999999999999E-2</v>
      </c>
      <c r="H3712" s="8" t="s">
        <v>54</v>
      </c>
      <c r="I3712" s="37">
        <v>0.47899999999999998</v>
      </c>
      <c r="J3712" s="37">
        <v>0.66300000000000003</v>
      </c>
      <c r="K3712" s="37">
        <v>0.69500000000000006</v>
      </c>
      <c r="L3712" s="9" t="s">
        <v>54</v>
      </c>
      <c r="M3712" s="9" t="s">
        <v>54</v>
      </c>
      <c r="N3712" s="9" t="s">
        <v>54</v>
      </c>
    </row>
    <row r="3713" spans="1:14" x14ac:dyDescent="0.2">
      <c r="A3713">
        <v>717661</v>
      </c>
      <c r="B3713">
        <v>12779559</v>
      </c>
      <c r="C3713">
        <v>2084386</v>
      </c>
      <c r="D3713" s="9">
        <v>1.3934155541404647E-5</v>
      </c>
      <c r="E3713" s="9">
        <v>2.5822487301791869E-5</v>
      </c>
      <c r="F3713" s="9">
        <v>1.2857503360701904E-4</v>
      </c>
      <c r="G3713" s="8">
        <v>2.6775E-2</v>
      </c>
      <c r="H3713" s="8" t="s">
        <v>54</v>
      </c>
      <c r="I3713" s="37">
        <v>0.49</v>
      </c>
      <c r="J3713" s="37">
        <v>0.67599999999999993</v>
      </c>
      <c r="K3713" s="37">
        <v>0.71799999999999997</v>
      </c>
      <c r="L3713" s="9" t="s">
        <v>54</v>
      </c>
      <c r="M3713" s="9" t="s">
        <v>54</v>
      </c>
      <c r="N3713" s="9" t="s">
        <v>54</v>
      </c>
    </row>
    <row r="3714" spans="1:14" x14ac:dyDescent="0.2">
      <c r="A3714">
        <v>717661</v>
      </c>
      <c r="B3714">
        <v>12779559</v>
      </c>
      <c r="C3714">
        <v>2084386</v>
      </c>
      <c r="D3714" s="9">
        <v>1.3934155541404647E-5</v>
      </c>
      <c r="E3714" s="9">
        <v>2.0814489764474657E-5</v>
      </c>
      <c r="F3714" s="9">
        <v>1.0122885108612321E-4</v>
      </c>
      <c r="G3714" s="8">
        <v>2.1359999999999997E-2</v>
      </c>
      <c r="H3714" s="8" t="s">
        <v>54</v>
      </c>
      <c r="I3714" s="37">
        <v>0.499</v>
      </c>
      <c r="J3714" s="37">
        <v>0.69000000000000006</v>
      </c>
      <c r="K3714" s="37">
        <v>0.745</v>
      </c>
      <c r="L3714" s="9" t="s">
        <v>54</v>
      </c>
      <c r="M3714" s="9" t="s">
        <v>54</v>
      </c>
      <c r="N3714" s="9" t="s">
        <v>54</v>
      </c>
    </row>
    <row r="3715" spans="1:14" x14ac:dyDescent="0.2">
      <c r="A3715">
        <v>717661</v>
      </c>
      <c r="B3715">
        <v>12779559</v>
      </c>
      <c r="C3715">
        <v>2084386</v>
      </c>
      <c r="D3715" s="9">
        <v>1.3934155541404647E-5</v>
      </c>
      <c r="E3715" s="9">
        <v>1.5884742188678028E-5</v>
      </c>
      <c r="F3715" s="9">
        <v>7.8200486858000384E-5</v>
      </c>
      <c r="G3715" s="8">
        <v>1.3925E-2</v>
      </c>
      <c r="H3715" s="8" t="s">
        <v>54</v>
      </c>
      <c r="I3715" s="37">
        <v>0.503</v>
      </c>
      <c r="J3715" s="37">
        <v>0.71499999999999997</v>
      </c>
      <c r="K3715" s="37">
        <v>0.747</v>
      </c>
      <c r="L3715" s="9" t="s">
        <v>54</v>
      </c>
      <c r="M3715" s="9" t="s">
        <v>54</v>
      </c>
      <c r="N3715" s="9" t="s">
        <v>54</v>
      </c>
    </row>
    <row r="3716" spans="1:14" x14ac:dyDescent="0.2">
      <c r="A3716">
        <v>717661</v>
      </c>
      <c r="B3716">
        <v>12779559</v>
      </c>
      <c r="C3716">
        <v>2084386</v>
      </c>
      <c r="D3716" s="9">
        <v>1.3934155541404647E-5</v>
      </c>
      <c r="E3716" s="9">
        <v>1.5649992304116286E-5</v>
      </c>
      <c r="F3716" s="9">
        <v>7.3402910977141472E-5</v>
      </c>
      <c r="G3716" s="8">
        <v>9.8250000000000004E-3</v>
      </c>
      <c r="H3716" s="8" t="s">
        <v>54</v>
      </c>
      <c r="I3716" s="37" t="s">
        <v>54</v>
      </c>
      <c r="J3716" s="37" t="s">
        <v>54</v>
      </c>
      <c r="K3716" s="37" t="s">
        <v>54</v>
      </c>
      <c r="L3716" s="9" t="s">
        <v>54</v>
      </c>
      <c r="M3716" s="9" t="s">
        <v>54</v>
      </c>
      <c r="N3716" s="9" t="s">
        <v>54</v>
      </c>
    </row>
    <row r="3717" spans="1:14" x14ac:dyDescent="0.2">
      <c r="A3717">
        <v>717661</v>
      </c>
      <c r="B3717">
        <v>12779559</v>
      </c>
      <c r="C3717">
        <v>2084386</v>
      </c>
      <c r="D3717" s="9">
        <v>1.3934155541404647E-5</v>
      </c>
      <c r="E3717" s="9">
        <v>1.478924272738989E-5</v>
      </c>
      <c r="F3717" s="9">
        <v>6.9085092684368447E-5</v>
      </c>
      <c r="G3717" s="8">
        <v>8.6999999999999994E-3</v>
      </c>
      <c r="H3717" s="8" t="s">
        <v>54</v>
      </c>
      <c r="I3717" s="37" t="s">
        <v>54</v>
      </c>
      <c r="J3717" s="37" t="s">
        <v>54</v>
      </c>
      <c r="K3717" s="37" t="s">
        <v>54</v>
      </c>
      <c r="L3717" s="9" t="s">
        <v>54</v>
      </c>
      <c r="M3717" s="9" t="s">
        <v>54</v>
      </c>
      <c r="N3717" s="9" t="s">
        <v>54</v>
      </c>
    </row>
    <row r="3718" spans="1:14" x14ac:dyDescent="0.2">
      <c r="A3718">
        <v>717661</v>
      </c>
      <c r="B3718">
        <v>12779559</v>
      </c>
      <c r="C3718">
        <v>2084386</v>
      </c>
      <c r="D3718" s="9">
        <v>1.3934155541404647E-5</v>
      </c>
      <c r="E3718" s="9">
        <v>1.4945742650431052E-5</v>
      </c>
      <c r="F3718" s="9">
        <v>6.7166062332024877E-5</v>
      </c>
      <c r="G3718" s="8">
        <v>8.2500000000000004E-3</v>
      </c>
      <c r="H3718" s="8" t="s">
        <v>54</v>
      </c>
      <c r="I3718" s="37">
        <v>1.9E-2</v>
      </c>
      <c r="J3718" s="37">
        <v>6.9999999999999993E-3</v>
      </c>
      <c r="K3718" s="37">
        <v>4.5999999999999999E-2</v>
      </c>
      <c r="L3718" s="9" t="s">
        <v>54</v>
      </c>
      <c r="M3718" s="9" t="s">
        <v>54</v>
      </c>
      <c r="N3718" s="9" t="s">
        <v>54</v>
      </c>
    </row>
    <row r="3719" spans="1:14" x14ac:dyDescent="0.2">
      <c r="A3719">
        <v>717661</v>
      </c>
      <c r="B3719">
        <v>12779559</v>
      </c>
      <c r="C3719">
        <v>2084386</v>
      </c>
      <c r="D3719" s="9">
        <v>1.3934155541404647E-5</v>
      </c>
      <c r="E3719" s="9">
        <v>1.3537243343060586E-5</v>
      </c>
      <c r="F3719" s="9">
        <v>5.9489940922650605E-5</v>
      </c>
      <c r="G3719" s="8">
        <v>1.2819999999999998E-2</v>
      </c>
      <c r="H3719" s="8" t="s">
        <v>54</v>
      </c>
      <c r="I3719" s="37">
        <v>9.0999999999999998E-2</v>
      </c>
      <c r="J3719" s="37">
        <v>0.14099999999999999</v>
      </c>
      <c r="K3719" s="37">
        <v>0.16800000000000001</v>
      </c>
      <c r="L3719" s="9" t="s">
        <v>54</v>
      </c>
      <c r="M3719" s="9" t="s">
        <v>54</v>
      </c>
      <c r="N3719" s="9" t="s">
        <v>54</v>
      </c>
    </row>
    <row r="3720" spans="1:14" x14ac:dyDescent="0.2">
      <c r="A3720">
        <v>717661</v>
      </c>
      <c r="B3720">
        <v>12779559</v>
      </c>
      <c r="C3720">
        <v>2084386</v>
      </c>
      <c r="D3720" s="9">
        <v>1.3934155541404647E-5</v>
      </c>
      <c r="E3720" s="9">
        <v>1.760624134213082E-5</v>
      </c>
      <c r="F3720" s="9">
        <v>8.2518305150773423E-5</v>
      </c>
      <c r="G3720" s="8">
        <v>2.2074999999999997E-2</v>
      </c>
      <c r="H3720" s="8" t="s">
        <v>54</v>
      </c>
      <c r="I3720" s="37">
        <v>0.29499999999999998</v>
      </c>
      <c r="J3720" s="37">
        <v>0.44400000000000001</v>
      </c>
      <c r="K3720" s="37">
        <v>0.45700000000000002</v>
      </c>
      <c r="L3720" s="9" t="s">
        <v>54</v>
      </c>
      <c r="M3720" s="9" t="s">
        <v>54</v>
      </c>
      <c r="N3720" s="9" t="s">
        <v>54</v>
      </c>
    </row>
    <row r="3721" spans="1:14" x14ac:dyDescent="0.2">
      <c r="A3721">
        <v>717661</v>
      </c>
      <c r="B3721">
        <v>12779559</v>
      </c>
      <c r="C3721">
        <v>2084386</v>
      </c>
      <c r="D3721" s="9">
        <v>1.3934155541404647E-5</v>
      </c>
      <c r="E3721" s="9">
        <v>1.4319742958266401E-5</v>
      </c>
      <c r="F3721" s="9">
        <v>6.5726789567767193E-5</v>
      </c>
      <c r="G3721" s="8">
        <v>2.3979999999999998E-2</v>
      </c>
      <c r="H3721" s="8">
        <v>0.90300000000000002</v>
      </c>
      <c r="I3721" s="37">
        <v>0.40100000000000002</v>
      </c>
      <c r="J3721" s="37">
        <v>0.56100000000000005</v>
      </c>
      <c r="K3721" s="37">
        <v>0.58399999999999996</v>
      </c>
      <c r="L3721" s="9" t="s">
        <v>54</v>
      </c>
      <c r="M3721" s="9" t="s">
        <v>54</v>
      </c>
      <c r="N3721" s="9" t="s">
        <v>54</v>
      </c>
    </row>
    <row r="3722" spans="1:14" x14ac:dyDescent="0.2">
      <c r="A3722">
        <v>717661</v>
      </c>
      <c r="B3722">
        <v>12779559</v>
      </c>
      <c r="C3722">
        <v>2084386</v>
      </c>
      <c r="D3722" s="9">
        <v>1.3934155541404647E-5</v>
      </c>
      <c r="E3722" s="9">
        <v>1.7214991534527913E-5</v>
      </c>
      <c r="F3722" s="9">
        <v>8.1558789974601638E-5</v>
      </c>
      <c r="G3722" s="8">
        <v>2.6924999999999998E-2</v>
      </c>
      <c r="H3722" s="8" t="s">
        <v>54</v>
      </c>
      <c r="I3722" s="37">
        <v>0.43200000000000005</v>
      </c>
      <c r="J3722" s="37">
        <v>0.59899999999999998</v>
      </c>
      <c r="K3722" s="37">
        <v>0.63900000000000001</v>
      </c>
      <c r="L3722" s="9" t="s">
        <v>54</v>
      </c>
      <c r="M3722" s="9" t="s">
        <v>54</v>
      </c>
      <c r="N3722" s="9" t="s">
        <v>54</v>
      </c>
    </row>
    <row r="3723" spans="1:14" x14ac:dyDescent="0.2">
      <c r="A3723">
        <v>714598</v>
      </c>
      <c r="B3723">
        <v>12783977</v>
      </c>
      <c r="C3723">
        <v>2133247</v>
      </c>
      <c r="D3723" s="9">
        <v>1.3993881874844318E-5</v>
      </c>
      <c r="E3723" s="9">
        <v>2.0181513155100327E-5</v>
      </c>
      <c r="F3723" s="9">
        <v>9.7972714833303407E-5</v>
      </c>
      <c r="G3723" s="8">
        <v>3.1550000000000002E-2</v>
      </c>
      <c r="H3723" s="8" t="s">
        <v>54</v>
      </c>
      <c r="I3723" s="37">
        <v>0.45500000000000002</v>
      </c>
      <c r="J3723" s="37">
        <v>0.627</v>
      </c>
      <c r="K3723" s="37">
        <v>0.66400000000000003</v>
      </c>
      <c r="L3723" s="9" t="s">
        <v>54</v>
      </c>
      <c r="M3723" s="9" t="s">
        <v>54</v>
      </c>
      <c r="N3723" s="9" t="s">
        <v>54</v>
      </c>
    </row>
    <row r="3724" spans="1:14" x14ac:dyDescent="0.2">
      <c r="A3724">
        <v>714598</v>
      </c>
      <c r="B3724">
        <v>12783977</v>
      </c>
      <c r="C3724">
        <v>2133247</v>
      </c>
      <c r="D3724" s="9">
        <v>1.3993881874844318E-5</v>
      </c>
      <c r="E3724" s="9">
        <v>2.0259736074306142E-5</v>
      </c>
      <c r="F3724" s="9">
        <v>9.7972714833303407E-5</v>
      </c>
      <c r="G3724" s="8">
        <v>3.7224999999999994E-2</v>
      </c>
      <c r="H3724" s="8" t="s">
        <v>54</v>
      </c>
      <c r="I3724" s="37">
        <v>0.46899999999999997</v>
      </c>
      <c r="J3724" s="37">
        <v>0.64700000000000002</v>
      </c>
      <c r="K3724" s="37">
        <v>0.70000000000000007</v>
      </c>
      <c r="L3724" s="9" t="s">
        <v>54</v>
      </c>
      <c r="M3724" s="9" t="s">
        <v>54</v>
      </c>
      <c r="N3724" s="9" t="s">
        <v>54</v>
      </c>
    </row>
    <row r="3725" spans="1:14" x14ac:dyDescent="0.2">
      <c r="A3725">
        <v>714598</v>
      </c>
      <c r="B3725">
        <v>12783977</v>
      </c>
      <c r="C3725">
        <v>2133247</v>
      </c>
      <c r="D3725" s="9">
        <v>1.3993881874844318E-5</v>
      </c>
      <c r="E3725" s="9">
        <v>2.7378021722035325E-5</v>
      </c>
      <c r="F3725" s="9">
        <v>1.2516131512197134E-4</v>
      </c>
      <c r="G3725" s="8">
        <v>4.5700000000000005E-2</v>
      </c>
      <c r="H3725" s="8" t="s">
        <v>54</v>
      </c>
      <c r="I3725" s="37">
        <v>0.47500000000000003</v>
      </c>
      <c r="J3725" s="37">
        <v>0.65500000000000003</v>
      </c>
      <c r="K3725" s="37">
        <v>0.70400000000000007</v>
      </c>
      <c r="L3725" s="9" t="s">
        <v>54</v>
      </c>
      <c r="M3725" s="9" t="s">
        <v>54</v>
      </c>
      <c r="N3725" s="9" t="s">
        <v>54</v>
      </c>
    </row>
    <row r="3726" spans="1:14" x14ac:dyDescent="0.2">
      <c r="A3726">
        <v>714598</v>
      </c>
      <c r="B3726">
        <v>12783977</v>
      </c>
      <c r="C3726">
        <v>2133247</v>
      </c>
      <c r="D3726" s="9">
        <v>1.3993881874844318E-5</v>
      </c>
      <c r="E3726" s="9">
        <v>2.2997538246509673E-5</v>
      </c>
      <c r="F3726" s="9">
        <v>1.0641055630220036E-4</v>
      </c>
      <c r="G3726" s="8">
        <v>2.955E-2</v>
      </c>
      <c r="H3726" s="8" t="s">
        <v>54</v>
      </c>
      <c r="I3726" s="37">
        <v>0.48</v>
      </c>
      <c r="J3726" s="37">
        <v>0.66800000000000004</v>
      </c>
      <c r="K3726" s="37">
        <v>0.72799999999999998</v>
      </c>
      <c r="L3726" s="9" t="s">
        <v>54</v>
      </c>
      <c r="M3726" s="9" t="s">
        <v>54</v>
      </c>
      <c r="N3726" s="9" t="s">
        <v>54</v>
      </c>
    </row>
    <row r="3727" spans="1:14" x14ac:dyDescent="0.2">
      <c r="A3727">
        <v>714598</v>
      </c>
      <c r="B3727">
        <v>12783977</v>
      </c>
      <c r="C3727">
        <v>2133247</v>
      </c>
      <c r="D3727" s="9">
        <v>1.3993881874844318E-5</v>
      </c>
      <c r="E3727" s="9">
        <v>1.6113921356397934E-5</v>
      </c>
      <c r="F3727" s="9">
        <v>7.7815649102049603E-5</v>
      </c>
      <c r="G3727" s="8">
        <v>1.7124999999999998E-2</v>
      </c>
      <c r="H3727" s="8" t="s">
        <v>54</v>
      </c>
      <c r="I3727" s="37">
        <v>0.48200000000000004</v>
      </c>
      <c r="J3727" s="37">
        <v>0.67</v>
      </c>
      <c r="K3727" s="37">
        <v>0.73099999999999998</v>
      </c>
      <c r="L3727" s="9" t="s">
        <v>54</v>
      </c>
      <c r="M3727" s="9" t="s">
        <v>54</v>
      </c>
      <c r="N3727" s="9" t="s">
        <v>54</v>
      </c>
    </row>
    <row r="3728" spans="1:14" x14ac:dyDescent="0.2">
      <c r="A3728">
        <v>714598</v>
      </c>
      <c r="B3728">
        <v>12783977</v>
      </c>
      <c r="C3728">
        <v>2133247</v>
      </c>
      <c r="D3728" s="9">
        <v>1.3993881874844318E-5</v>
      </c>
      <c r="E3728" s="9">
        <v>1.4393017133870001E-5</v>
      </c>
      <c r="F3728" s="9">
        <v>6.7502731751175555E-5</v>
      </c>
      <c r="G3728" s="8">
        <v>1.11E-2</v>
      </c>
      <c r="H3728" s="8" t="s">
        <v>54</v>
      </c>
      <c r="I3728" s="37" t="s">
        <v>54</v>
      </c>
      <c r="J3728" s="37" t="s">
        <v>54</v>
      </c>
      <c r="K3728" s="37" t="s">
        <v>54</v>
      </c>
      <c r="L3728" s="9" t="s">
        <v>54</v>
      </c>
      <c r="M3728" s="9" t="s">
        <v>54</v>
      </c>
      <c r="N3728" s="9" t="s">
        <v>54</v>
      </c>
    </row>
    <row r="3729" spans="1:14" x14ac:dyDescent="0.2">
      <c r="A3729">
        <v>714598</v>
      </c>
      <c r="B3729">
        <v>12783977</v>
      </c>
      <c r="C3729">
        <v>2133247</v>
      </c>
      <c r="D3729" s="9">
        <v>1.3993881874844318E-5</v>
      </c>
      <c r="E3729" s="9">
        <v>1.3767233780223479E-5</v>
      </c>
      <c r="F3729" s="9">
        <v>6.3752579987221358E-5</v>
      </c>
      <c r="G3729" s="8">
        <v>7.9750000000000012E-3</v>
      </c>
      <c r="H3729" s="8" t="s">
        <v>54</v>
      </c>
      <c r="I3729" s="37" t="s">
        <v>54</v>
      </c>
      <c r="J3729" s="37" t="s">
        <v>54</v>
      </c>
      <c r="K3729" s="37" t="s">
        <v>54</v>
      </c>
      <c r="L3729" s="9" t="s">
        <v>54</v>
      </c>
      <c r="M3729" s="9" t="s">
        <v>54</v>
      </c>
      <c r="N3729" s="9" t="s">
        <v>54</v>
      </c>
    </row>
    <row r="3730" spans="1:14" x14ac:dyDescent="0.2">
      <c r="A3730">
        <v>714598</v>
      </c>
      <c r="B3730">
        <v>12783977</v>
      </c>
      <c r="C3730">
        <v>2133247</v>
      </c>
      <c r="D3730" s="9">
        <v>1.3993881874844318E-5</v>
      </c>
      <c r="E3730" s="9">
        <v>1.408012545704674E-5</v>
      </c>
      <c r="F3730" s="9">
        <v>6.5627655869198457E-5</v>
      </c>
      <c r="G3730" s="8">
        <v>7.9249999999999998E-3</v>
      </c>
      <c r="H3730" s="8" t="s">
        <v>54</v>
      </c>
      <c r="I3730" s="37">
        <v>0.02</v>
      </c>
      <c r="J3730" s="37">
        <v>0</v>
      </c>
      <c r="K3730" s="37">
        <v>0.06</v>
      </c>
      <c r="L3730" s="9" t="s">
        <v>54</v>
      </c>
      <c r="M3730" s="9" t="s">
        <v>54</v>
      </c>
      <c r="N3730" s="9" t="s">
        <v>54</v>
      </c>
    </row>
    <row r="3731" spans="1:14" x14ac:dyDescent="0.2">
      <c r="A3731">
        <v>714598</v>
      </c>
      <c r="B3731">
        <v>12783977</v>
      </c>
      <c r="C3731">
        <v>2133247</v>
      </c>
      <c r="D3731" s="9">
        <v>1.3993881874844318E-5</v>
      </c>
      <c r="E3731" s="9">
        <v>1.3610787941811848E-5</v>
      </c>
      <c r="F3731" s="9">
        <v>5.9533659252772883E-5</v>
      </c>
      <c r="G3731" s="8">
        <v>1.1599999999999999E-2</v>
      </c>
      <c r="H3731" s="8" t="s">
        <v>54</v>
      </c>
      <c r="I3731" s="37">
        <v>0.11900000000000001</v>
      </c>
      <c r="J3731" s="37">
        <v>0.152</v>
      </c>
      <c r="K3731" s="37">
        <v>0.23899999999999999</v>
      </c>
      <c r="L3731" s="9" t="s">
        <v>54</v>
      </c>
      <c r="M3731" s="9" t="s">
        <v>54</v>
      </c>
      <c r="N3731" s="9" t="s">
        <v>54</v>
      </c>
    </row>
    <row r="3732" spans="1:14" x14ac:dyDescent="0.2">
      <c r="A3732">
        <v>714598</v>
      </c>
      <c r="B3732">
        <v>12783977</v>
      </c>
      <c r="C3732">
        <v>2133247</v>
      </c>
      <c r="D3732" s="9">
        <v>1.3993881874844318E-5</v>
      </c>
      <c r="E3732" s="9">
        <v>1.5488138002751413E-5</v>
      </c>
      <c r="F3732" s="9">
        <v>7.4065497338095406E-5</v>
      </c>
      <c r="G3732" s="8">
        <v>1.3850000000000001E-2</v>
      </c>
      <c r="H3732" s="8" t="s">
        <v>54</v>
      </c>
      <c r="I3732" s="37">
        <v>0.32400000000000001</v>
      </c>
      <c r="J3732" s="37">
        <v>0.45900000000000002</v>
      </c>
      <c r="K3732" s="37">
        <v>0.45600000000000002</v>
      </c>
      <c r="L3732" s="9" t="s">
        <v>54</v>
      </c>
      <c r="M3732" s="9" t="s">
        <v>54</v>
      </c>
      <c r="N3732" s="9" t="s">
        <v>54</v>
      </c>
    </row>
    <row r="3733" spans="1:14" x14ac:dyDescent="0.2">
      <c r="A3733">
        <v>714598</v>
      </c>
      <c r="B3733">
        <v>12783977</v>
      </c>
      <c r="C3733">
        <v>2133247</v>
      </c>
      <c r="D3733" s="9">
        <v>1.3993881874844318E-5</v>
      </c>
      <c r="E3733" s="9">
        <v>1.6348590114015379E-5</v>
      </c>
      <c r="F3733" s="9">
        <v>7.5003035279083948E-5</v>
      </c>
      <c r="G3733" s="8">
        <v>1.7239999999999998E-2</v>
      </c>
      <c r="H3733" s="8">
        <v>0.90800000000000003</v>
      </c>
      <c r="I3733" s="37">
        <v>0.41799999999999998</v>
      </c>
      <c r="J3733" s="37">
        <v>0.58600000000000008</v>
      </c>
      <c r="K3733" s="37">
        <v>0.623</v>
      </c>
      <c r="L3733" s="9" t="s">
        <v>54</v>
      </c>
      <c r="M3733" s="9" t="s">
        <v>54</v>
      </c>
      <c r="N3733" s="9" t="s">
        <v>54</v>
      </c>
    </row>
    <row r="3734" spans="1:14" x14ac:dyDescent="0.2">
      <c r="A3734">
        <v>714598</v>
      </c>
      <c r="B3734">
        <v>12783977</v>
      </c>
      <c r="C3734">
        <v>2133247</v>
      </c>
      <c r="D3734" s="9">
        <v>1.3993881874844318E-5</v>
      </c>
      <c r="E3734" s="9">
        <v>2.1589525700805E-5</v>
      </c>
      <c r="F3734" s="9">
        <v>1.0687932527269463E-4</v>
      </c>
      <c r="G3734" s="8">
        <v>2.3875E-2</v>
      </c>
      <c r="H3734" s="8" t="s">
        <v>54</v>
      </c>
      <c r="I3734" s="37">
        <v>0.45600000000000002</v>
      </c>
      <c r="J3734" s="37">
        <v>0.628</v>
      </c>
      <c r="K3734" s="37">
        <v>0.67900000000000005</v>
      </c>
      <c r="L3734" s="9" t="s">
        <v>54</v>
      </c>
      <c r="M3734" s="9" t="s">
        <v>54</v>
      </c>
      <c r="N3734" s="9" t="s">
        <v>54</v>
      </c>
    </row>
    <row r="3735" spans="1:14" x14ac:dyDescent="0.2">
      <c r="A3735">
        <v>711647</v>
      </c>
      <c r="B3735">
        <v>12790505</v>
      </c>
      <c r="C3735">
        <v>2181022</v>
      </c>
      <c r="D3735" s="9">
        <v>1.4051910568020382E-5</v>
      </c>
      <c r="E3735" s="9">
        <v>3.0569551397696963E-5</v>
      </c>
      <c r="F3735" s="9">
        <v>1.5222221508998993E-4</v>
      </c>
      <c r="G3735" s="8">
        <v>4.2724999999999999E-2</v>
      </c>
      <c r="H3735" s="8" t="s">
        <v>54</v>
      </c>
      <c r="I3735" s="37">
        <v>0.48499999999999999</v>
      </c>
      <c r="J3735" s="37">
        <v>0.66</v>
      </c>
      <c r="K3735" s="37">
        <v>0.70700000000000007</v>
      </c>
      <c r="L3735" s="9" t="s">
        <v>54</v>
      </c>
      <c r="M3735" s="9" t="s">
        <v>54</v>
      </c>
      <c r="N3735" s="9" t="s">
        <v>54</v>
      </c>
    </row>
    <row r="3736" spans="1:14" x14ac:dyDescent="0.2">
      <c r="A3736">
        <v>711647</v>
      </c>
      <c r="B3736">
        <v>12790505</v>
      </c>
      <c r="C3736">
        <v>2181022</v>
      </c>
      <c r="D3736" s="9">
        <v>1.4051910568020382E-5</v>
      </c>
      <c r="E3736" s="9">
        <v>3.0100453422284734E-5</v>
      </c>
      <c r="F3736" s="9">
        <v>1.4901271055496002E-4</v>
      </c>
      <c r="G3736" s="8">
        <v>6.6174999999999998E-2</v>
      </c>
      <c r="H3736" s="8" t="s">
        <v>54</v>
      </c>
      <c r="I3736" s="37">
        <v>0.503</v>
      </c>
      <c r="J3736" s="37">
        <v>0.68299999999999994</v>
      </c>
      <c r="K3736" s="37">
        <v>0.71700000000000008</v>
      </c>
      <c r="L3736" s="9" t="s">
        <v>54</v>
      </c>
      <c r="M3736" s="9" t="s">
        <v>54</v>
      </c>
      <c r="N3736" s="9" t="s">
        <v>54</v>
      </c>
    </row>
    <row r="3737" spans="1:14" x14ac:dyDescent="0.2">
      <c r="A3737">
        <v>711647</v>
      </c>
      <c r="B3737">
        <v>12790505</v>
      </c>
      <c r="C3737">
        <v>2181022</v>
      </c>
      <c r="D3737" s="9">
        <v>1.4051910568020382E-5</v>
      </c>
      <c r="E3737" s="9">
        <v>2.7051316582105243E-5</v>
      </c>
      <c r="F3737" s="9">
        <v>1.2517067686616641E-4</v>
      </c>
      <c r="G3737" s="8">
        <v>3.0839999999999999E-2</v>
      </c>
      <c r="H3737" s="8" t="s">
        <v>54</v>
      </c>
      <c r="I3737" s="37">
        <v>0.51100000000000001</v>
      </c>
      <c r="J3737" s="37">
        <v>0.69099999999999995</v>
      </c>
      <c r="K3737" s="37">
        <v>0.7320000000000001</v>
      </c>
      <c r="L3737" s="9" t="s">
        <v>54</v>
      </c>
      <c r="M3737" s="9" t="s">
        <v>54</v>
      </c>
      <c r="N3737" s="9" t="s">
        <v>54</v>
      </c>
    </row>
    <row r="3738" spans="1:14" x14ac:dyDescent="0.2">
      <c r="A3738">
        <v>711647</v>
      </c>
      <c r="B3738">
        <v>12790505</v>
      </c>
      <c r="C3738">
        <v>2181022</v>
      </c>
      <c r="D3738" s="9">
        <v>1.4051910568020382E-5</v>
      </c>
      <c r="E3738" s="9">
        <v>2.1343957881256446E-5</v>
      </c>
      <c r="F3738" s="9">
        <v>9.81191386423429E-5</v>
      </c>
      <c r="G3738" s="8">
        <v>2.0150000000000001E-2</v>
      </c>
      <c r="H3738" s="8" t="s">
        <v>54</v>
      </c>
      <c r="I3738" s="37">
        <v>0.52700000000000002</v>
      </c>
      <c r="J3738" s="37">
        <v>0.71599999999999997</v>
      </c>
      <c r="K3738" s="37">
        <v>0.74099999999999999</v>
      </c>
      <c r="L3738" s="9" t="s">
        <v>54</v>
      </c>
      <c r="M3738" s="9" t="s">
        <v>54</v>
      </c>
      <c r="N3738" s="9" t="s">
        <v>54</v>
      </c>
    </row>
    <row r="3739" spans="1:14" x14ac:dyDescent="0.2">
      <c r="A3739">
        <v>711647</v>
      </c>
      <c r="B3739">
        <v>12790505</v>
      </c>
      <c r="C3739">
        <v>2181022</v>
      </c>
      <c r="D3739" s="9">
        <v>1.4051910568020382E-5</v>
      </c>
      <c r="E3739" s="9">
        <v>1.7982089057468802E-5</v>
      </c>
      <c r="F3739" s="9">
        <v>7.8862111432163455E-5</v>
      </c>
      <c r="G3739" s="8">
        <v>1.03E-2</v>
      </c>
      <c r="H3739" s="8" t="s">
        <v>54</v>
      </c>
      <c r="I3739" s="37">
        <v>0.53300000000000003</v>
      </c>
      <c r="J3739" s="37">
        <v>0.72299999999999998</v>
      </c>
      <c r="K3739" s="37">
        <v>0.74099999999999999</v>
      </c>
      <c r="L3739" s="9" t="s">
        <v>54</v>
      </c>
      <c r="M3739" s="9" t="s">
        <v>54</v>
      </c>
      <c r="N3739" s="9" t="s">
        <v>54</v>
      </c>
    </row>
    <row r="3740" spans="1:14" x14ac:dyDescent="0.2">
      <c r="A3740">
        <v>711647</v>
      </c>
      <c r="B3740">
        <v>12790505</v>
      </c>
      <c r="C3740">
        <v>2181022</v>
      </c>
      <c r="D3740" s="9">
        <v>1.4051910568020382E-5</v>
      </c>
      <c r="E3740" s="9">
        <v>1.446385424187708E-5</v>
      </c>
      <c r="F3740" s="9">
        <v>6.6482593939905238E-5</v>
      </c>
      <c r="G3740" s="8">
        <v>5.8799999999999998E-3</v>
      </c>
      <c r="H3740" s="8" t="s">
        <v>54</v>
      </c>
      <c r="I3740" s="37" t="s">
        <v>54</v>
      </c>
      <c r="J3740" s="37" t="s">
        <v>54</v>
      </c>
      <c r="K3740" s="37" t="s">
        <v>54</v>
      </c>
      <c r="L3740" s="9" t="s">
        <v>54</v>
      </c>
      <c r="M3740" s="9" t="s">
        <v>54</v>
      </c>
      <c r="N3740" s="9" t="s">
        <v>54</v>
      </c>
    </row>
    <row r="3741" spans="1:14" x14ac:dyDescent="0.2">
      <c r="A3741">
        <v>711647</v>
      </c>
      <c r="B3741">
        <v>12790505</v>
      </c>
      <c r="C3741">
        <v>2181022</v>
      </c>
      <c r="D3741" s="9">
        <v>1.4051910568020382E-5</v>
      </c>
      <c r="E3741" s="9">
        <v>1.6418429139428038E-5</v>
      </c>
      <c r="F3741" s="9">
        <v>7.3818604305687878E-5</v>
      </c>
      <c r="G3741" s="8">
        <v>4.45E-3</v>
      </c>
      <c r="H3741" s="8" t="s">
        <v>54</v>
      </c>
      <c r="I3741" s="37" t="s">
        <v>54</v>
      </c>
      <c r="J3741" s="37" t="s">
        <v>54</v>
      </c>
      <c r="K3741" s="37" t="s">
        <v>54</v>
      </c>
      <c r="L3741" s="9" t="s">
        <v>54</v>
      </c>
      <c r="M3741" s="9" t="s">
        <v>54</v>
      </c>
      <c r="N3741" s="9" t="s">
        <v>54</v>
      </c>
    </row>
    <row r="3742" spans="1:14" x14ac:dyDescent="0.2">
      <c r="A3742">
        <v>711647</v>
      </c>
      <c r="B3742">
        <v>12790505</v>
      </c>
      <c r="C3742">
        <v>2181022</v>
      </c>
      <c r="D3742" s="9">
        <v>1.4051910568020382E-5</v>
      </c>
      <c r="E3742" s="9">
        <v>1.3760207278758736E-5</v>
      </c>
      <c r="F3742" s="9">
        <v>6.0063584869845423E-5</v>
      </c>
      <c r="G3742" s="8">
        <v>5.0400000000000002E-3</v>
      </c>
      <c r="H3742" s="8" t="s">
        <v>54</v>
      </c>
      <c r="I3742" s="37">
        <v>2.2000000000000002E-2</v>
      </c>
      <c r="J3742" s="37">
        <v>2.7999999999999997E-2</v>
      </c>
      <c r="K3742" s="37">
        <v>7.2999999999999995E-2</v>
      </c>
      <c r="L3742" s="9" t="s">
        <v>54</v>
      </c>
      <c r="M3742" s="9" t="s">
        <v>54</v>
      </c>
      <c r="N3742" s="9" t="s">
        <v>54</v>
      </c>
    </row>
    <row r="3743" spans="1:14" x14ac:dyDescent="0.2">
      <c r="A3743">
        <v>711647</v>
      </c>
      <c r="B3743">
        <v>12790505</v>
      </c>
      <c r="C3743">
        <v>2181022</v>
      </c>
      <c r="D3743" s="9">
        <v>1.4051910568020382E-5</v>
      </c>
      <c r="E3743" s="9">
        <v>1.5714782176309693E-5</v>
      </c>
      <c r="F3743" s="9">
        <v>6.9692098474935139E-5</v>
      </c>
      <c r="G3743" s="8">
        <v>7.7250000000000001E-3</v>
      </c>
      <c r="H3743" s="8" t="s">
        <v>54</v>
      </c>
      <c r="I3743" s="37">
        <v>0.11</v>
      </c>
      <c r="J3743" s="37">
        <v>0.17</v>
      </c>
      <c r="K3743" s="37">
        <v>0.22399999999999998</v>
      </c>
      <c r="L3743" s="9" t="s">
        <v>54</v>
      </c>
      <c r="M3743" s="9" t="s">
        <v>54</v>
      </c>
      <c r="N3743" s="9" t="s">
        <v>54</v>
      </c>
    </row>
    <row r="3744" spans="1:14" x14ac:dyDescent="0.2">
      <c r="A3744">
        <v>711647</v>
      </c>
      <c r="B3744">
        <v>12790505</v>
      </c>
      <c r="C3744">
        <v>2181022</v>
      </c>
      <c r="D3744" s="9">
        <v>1.4051910568020382E-5</v>
      </c>
      <c r="E3744" s="9">
        <v>1.6340246143525998E-5</v>
      </c>
      <c r="F3744" s="9">
        <v>7.4277104953549304E-5</v>
      </c>
      <c r="G3744" s="8">
        <v>5.7225000000000005E-2</v>
      </c>
      <c r="H3744" s="8" t="s">
        <v>54</v>
      </c>
      <c r="I3744" s="37">
        <v>0.29100000000000004</v>
      </c>
      <c r="J3744" s="37">
        <v>0.40500000000000003</v>
      </c>
      <c r="K3744" s="37">
        <v>0.47299999999999998</v>
      </c>
      <c r="L3744" s="9" t="s">
        <v>54</v>
      </c>
      <c r="M3744" s="9" t="s">
        <v>54</v>
      </c>
      <c r="N3744" s="9" t="s">
        <v>54</v>
      </c>
    </row>
    <row r="3745" spans="1:14" x14ac:dyDescent="0.2">
      <c r="A3745">
        <v>711647</v>
      </c>
      <c r="B3745">
        <v>12790505</v>
      </c>
      <c r="C3745">
        <v>2181022</v>
      </c>
      <c r="D3745" s="9">
        <v>1.4051910568020382E-5</v>
      </c>
      <c r="E3745" s="9">
        <v>1.5558416184505616E-5</v>
      </c>
      <c r="F3745" s="9">
        <v>7.0150599122796565E-5</v>
      </c>
      <c r="G3745" s="8">
        <v>7.687999999999999E-2</v>
      </c>
      <c r="H3745" s="8">
        <v>0.92300000000000004</v>
      </c>
      <c r="I3745" s="37">
        <v>0.374</v>
      </c>
      <c r="J3745" s="37">
        <v>0.5</v>
      </c>
      <c r="K3745" s="37">
        <v>0.61399999999999999</v>
      </c>
      <c r="L3745" s="9" t="s">
        <v>54</v>
      </c>
      <c r="M3745" s="9" t="s">
        <v>54</v>
      </c>
      <c r="N3745" s="9" t="s">
        <v>54</v>
      </c>
    </row>
    <row r="3746" spans="1:14" x14ac:dyDescent="0.2">
      <c r="A3746">
        <v>711647</v>
      </c>
      <c r="B3746">
        <v>12790505</v>
      </c>
      <c r="C3746">
        <v>2181022</v>
      </c>
      <c r="D3746" s="9">
        <v>1.4051910568020382E-5</v>
      </c>
      <c r="E3746" s="9">
        <v>1.7356625090252496E-5</v>
      </c>
      <c r="F3746" s="9">
        <v>7.9320612080024868E-5</v>
      </c>
      <c r="G3746" s="8">
        <v>0.10069999999999998</v>
      </c>
      <c r="H3746" s="8" t="s">
        <v>54</v>
      </c>
      <c r="I3746" s="37">
        <v>0.39500000000000002</v>
      </c>
      <c r="J3746" s="37">
        <v>0.51100000000000001</v>
      </c>
      <c r="K3746" s="37">
        <v>0.67099999999999993</v>
      </c>
      <c r="L3746" s="9" t="s">
        <v>54</v>
      </c>
      <c r="M3746" s="9" t="s">
        <v>54</v>
      </c>
      <c r="N3746" s="9" t="s">
        <v>54</v>
      </c>
    </row>
    <row r="3747" spans="1:14" x14ac:dyDescent="0.2">
      <c r="A3747">
        <v>58920</v>
      </c>
      <c r="B3747">
        <v>1056389</v>
      </c>
      <c r="C3747">
        <v>149960</v>
      </c>
      <c r="D3747" s="9">
        <v>1.6972165648336727E-4</v>
      </c>
      <c r="E3747" s="9">
        <v>5.6797259342912507E-5</v>
      </c>
      <c r="F3747" s="9">
        <v>1.3336889837289943E-4</v>
      </c>
      <c r="G3747" s="8" t="s">
        <v>54</v>
      </c>
      <c r="H3747" s="8" t="s">
        <v>54</v>
      </c>
      <c r="I3747" s="37">
        <v>0.46</v>
      </c>
      <c r="J3747" s="37">
        <v>0.66599999999999993</v>
      </c>
      <c r="K3747" s="37" t="s">
        <v>54</v>
      </c>
      <c r="L3747" s="9" t="s">
        <v>54</v>
      </c>
      <c r="M3747" s="9" t="s">
        <v>54</v>
      </c>
      <c r="N3747" s="9" t="s">
        <v>54</v>
      </c>
    </row>
    <row r="3748" spans="1:14" x14ac:dyDescent="0.2">
      <c r="A3748">
        <v>58920</v>
      </c>
      <c r="B3748">
        <v>1056389</v>
      </c>
      <c r="C3748">
        <v>149960</v>
      </c>
      <c r="D3748" s="9">
        <v>1.6972165648336727E-4</v>
      </c>
      <c r="E3748" s="9">
        <v>5.2064154397669795E-5</v>
      </c>
      <c r="F3748" s="9">
        <v>1.0002667377967459E-4</v>
      </c>
      <c r="G3748" s="8" t="s">
        <v>54</v>
      </c>
      <c r="H3748" s="8" t="s">
        <v>54</v>
      </c>
      <c r="I3748" s="37">
        <v>0.47700000000000004</v>
      </c>
      <c r="J3748" s="37">
        <v>0.68099999999999994</v>
      </c>
      <c r="K3748" s="37" t="s">
        <v>54</v>
      </c>
      <c r="L3748" s="9" t="s">
        <v>54</v>
      </c>
      <c r="M3748" s="9" t="s">
        <v>54</v>
      </c>
      <c r="N3748" s="9" t="s">
        <v>54</v>
      </c>
    </row>
    <row r="3749" spans="1:14" x14ac:dyDescent="0.2">
      <c r="A3749">
        <v>58920</v>
      </c>
      <c r="B3749">
        <v>1056389</v>
      </c>
      <c r="C3749">
        <v>149960</v>
      </c>
      <c r="D3749" s="9">
        <v>1.6972165648336727E-4</v>
      </c>
      <c r="E3749" s="9">
        <v>5.6797259342912507E-5</v>
      </c>
      <c r="F3749" s="9">
        <v>1.3336889837289943E-4</v>
      </c>
      <c r="G3749" s="8" t="s">
        <v>54</v>
      </c>
      <c r="H3749" s="8" t="s">
        <v>54</v>
      </c>
      <c r="I3749" s="37">
        <v>0.48399999999999999</v>
      </c>
      <c r="J3749" s="37">
        <v>0.69099999999999995</v>
      </c>
      <c r="K3749" s="37" t="s">
        <v>54</v>
      </c>
      <c r="L3749" s="9" t="s">
        <v>54</v>
      </c>
      <c r="M3749" s="9" t="s">
        <v>54</v>
      </c>
      <c r="N3749" s="9" t="s">
        <v>54</v>
      </c>
    </row>
    <row r="3750" spans="1:14" x14ac:dyDescent="0.2">
      <c r="A3750">
        <v>58920</v>
      </c>
      <c r="B3750">
        <v>1056389</v>
      </c>
      <c r="C3750">
        <v>149960</v>
      </c>
      <c r="D3750" s="9">
        <v>1.6972165648336727E-4</v>
      </c>
      <c r="E3750" s="9">
        <v>5.8690501321009589E-5</v>
      </c>
      <c r="F3750" s="9">
        <v>1.4670578821018938E-4</v>
      </c>
      <c r="G3750" s="8" t="s">
        <v>54</v>
      </c>
      <c r="H3750" s="8" t="s">
        <v>54</v>
      </c>
      <c r="I3750" s="37">
        <v>0.48700000000000004</v>
      </c>
      <c r="J3750" s="37">
        <v>0.70000000000000007</v>
      </c>
      <c r="K3750" s="37" t="s">
        <v>54</v>
      </c>
      <c r="L3750" s="9" t="s">
        <v>54</v>
      </c>
      <c r="M3750" s="9" t="s">
        <v>54</v>
      </c>
      <c r="N3750" s="9" t="s">
        <v>54</v>
      </c>
    </row>
    <row r="3751" spans="1:14" x14ac:dyDescent="0.2">
      <c r="A3751">
        <v>58920</v>
      </c>
      <c r="B3751">
        <v>1056389</v>
      </c>
      <c r="C3751">
        <v>149960</v>
      </c>
      <c r="D3751" s="9">
        <v>1.6972165648336727E-4</v>
      </c>
      <c r="E3751" s="9">
        <v>5.6797259342912507E-5</v>
      </c>
      <c r="F3751" s="9">
        <v>1.3336889837289943E-4</v>
      </c>
      <c r="G3751" s="8" t="s">
        <v>54</v>
      </c>
      <c r="H3751" s="8" t="s">
        <v>54</v>
      </c>
      <c r="I3751" s="37">
        <v>0.48700000000000004</v>
      </c>
      <c r="J3751" s="37">
        <v>0.70000000000000007</v>
      </c>
      <c r="K3751" s="37" t="s">
        <v>54</v>
      </c>
      <c r="L3751" s="9" t="s">
        <v>54</v>
      </c>
      <c r="M3751" s="9" t="s">
        <v>54</v>
      </c>
      <c r="N3751" s="9" t="s">
        <v>54</v>
      </c>
    </row>
    <row r="3752" spans="1:14" x14ac:dyDescent="0.2">
      <c r="A3752">
        <v>58920</v>
      </c>
      <c r="B3752">
        <v>1056389</v>
      </c>
      <c r="C3752">
        <v>149960</v>
      </c>
      <c r="D3752" s="9">
        <v>1.6972165648336727E-4</v>
      </c>
      <c r="E3752" s="9">
        <v>5.963712231005813E-5</v>
      </c>
      <c r="F3752" s="9">
        <v>1.5337423312883436E-4</v>
      </c>
      <c r="G3752" s="8" t="s">
        <v>54</v>
      </c>
      <c r="H3752" s="8" t="s">
        <v>54</v>
      </c>
      <c r="I3752" s="37" t="s">
        <v>54</v>
      </c>
      <c r="J3752" s="37" t="s">
        <v>54</v>
      </c>
      <c r="K3752" s="37" t="s">
        <v>54</v>
      </c>
      <c r="L3752" s="9" t="s">
        <v>54</v>
      </c>
      <c r="M3752" s="9" t="s">
        <v>54</v>
      </c>
      <c r="N3752" s="9" t="s">
        <v>54</v>
      </c>
    </row>
    <row r="3753" spans="1:14" x14ac:dyDescent="0.2">
      <c r="A3753">
        <v>58920</v>
      </c>
      <c r="B3753">
        <v>1056389</v>
      </c>
      <c r="C3753">
        <v>149960</v>
      </c>
      <c r="D3753" s="9">
        <v>1.6972165648336727E-4</v>
      </c>
      <c r="E3753" s="9">
        <v>5.963712231005813E-5</v>
      </c>
      <c r="F3753" s="9">
        <v>1.5337423312883436E-4</v>
      </c>
      <c r="G3753" s="8" t="s">
        <v>54</v>
      </c>
      <c r="H3753" s="8" t="s">
        <v>54</v>
      </c>
      <c r="I3753" s="37" t="s">
        <v>54</v>
      </c>
      <c r="J3753" s="37" t="s">
        <v>54</v>
      </c>
      <c r="K3753" s="37" t="s">
        <v>54</v>
      </c>
      <c r="L3753" s="9" t="s">
        <v>54</v>
      </c>
      <c r="M3753" s="9" t="s">
        <v>54</v>
      </c>
      <c r="N3753" s="9" t="s">
        <v>54</v>
      </c>
    </row>
    <row r="3754" spans="1:14" x14ac:dyDescent="0.2">
      <c r="A3754">
        <v>58920</v>
      </c>
      <c r="B3754">
        <v>1056389</v>
      </c>
      <c r="C3754">
        <v>149960</v>
      </c>
      <c r="D3754" s="9">
        <v>1.6972165648336727E-4</v>
      </c>
      <c r="E3754" s="9">
        <v>5.2064154397669795E-5</v>
      </c>
      <c r="F3754" s="9">
        <v>1.0002667377967459E-4</v>
      </c>
      <c r="G3754" s="8" t="s">
        <v>54</v>
      </c>
      <c r="H3754" s="8" t="s">
        <v>54</v>
      </c>
      <c r="I3754" s="37">
        <v>6.9999999999999993E-3</v>
      </c>
      <c r="J3754" s="37">
        <v>1.2E-2</v>
      </c>
      <c r="K3754" s="37">
        <v>0</v>
      </c>
      <c r="L3754" s="9" t="s">
        <v>54</v>
      </c>
      <c r="M3754" s="9" t="s">
        <v>54</v>
      </c>
      <c r="N3754" s="9" t="s">
        <v>54</v>
      </c>
    </row>
    <row r="3755" spans="1:14" x14ac:dyDescent="0.2">
      <c r="A3755">
        <v>58920</v>
      </c>
      <c r="B3755">
        <v>1056389</v>
      </c>
      <c r="C3755">
        <v>149960</v>
      </c>
      <c r="D3755" s="9">
        <v>1.6972165648336727E-4</v>
      </c>
      <c r="E3755" s="9">
        <v>5.2064154397669795E-5</v>
      </c>
      <c r="F3755" s="9">
        <v>1.0002667377967459E-4</v>
      </c>
      <c r="G3755" s="8" t="s">
        <v>54</v>
      </c>
      <c r="H3755" s="8" t="s">
        <v>54</v>
      </c>
      <c r="I3755" s="37">
        <v>8.1000000000000003E-2</v>
      </c>
      <c r="J3755" s="37">
        <v>0.11900000000000001</v>
      </c>
      <c r="K3755" s="37">
        <v>0.11199999999999999</v>
      </c>
      <c r="L3755" s="9" t="s">
        <v>54</v>
      </c>
      <c r="M3755" s="9" t="s">
        <v>54</v>
      </c>
      <c r="N3755" s="9" t="s">
        <v>54</v>
      </c>
    </row>
    <row r="3756" spans="1:14" x14ac:dyDescent="0.2">
      <c r="A3756">
        <v>58920</v>
      </c>
      <c r="B3756">
        <v>1056389</v>
      </c>
      <c r="C3756">
        <v>149960</v>
      </c>
      <c r="D3756" s="9">
        <v>1.6972165648336727E-4</v>
      </c>
      <c r="E3756" s="9">
        <v>5.2064154397669795E-5</v>
      </c>
      <c r="F3756" s="9">
        <v>1.0002667377967459E-4</v>
      </c>
      <c r="G3756" s="8">
        <v>1.8500000000000001E-3</v>
      </c>
      <c r="H3756" s="8" t="s">
        <v>54</v>
      </c>
      <c r="I3756" s="37">
        <v>0.30299999999999999</v>
      </c>
      <c r="J3756" s="37">
        <v>0.41799999999999998</v>
      </c>
      <c r="K3756" s="37">
        <v>0.57299999999999995</v>
      </c>
      <c r="L3756" s="9">
        <v>0</v>
      </c>
      <c r="M3756" s="9">
        <v>9.0000000000000002E-6</v>
      </c>
      <c r="N3756" s="9">
        <v>0</v>
      </c>
    </row>
    <row r="3757" spans="1:14" x14ac:dyDescent="0.2">
      <c r="A3757">
        <v>58920</v>
      </c>
      <c r="B3757">
        <v>1056389</v>
      </c>
      <c r="C3757">
        <v>149960</v>
      </c>
      <c r="D3757" s="9">
        <v>1.6972165648336727E-4</v>
      </c>
      <c r="E3757" s="9">
        <v>5.7743880331961048E-5</v>
      </c>
      <c r="F3757" s="9">
        <v>1.4003734329154442E-4</v>
      </c>
      <c r="G3757" s="8">
        <v>3.2499999999999999E-3</v>
      </c>
      <c r="H3757" s="8" t="s">
        <v>54</v>
      </c>
      <c r="I3757" s="37">
        <v>0.438</v>
      </c>
      <c r="J3757" s="37">
        <v>0.56200000000000006</v>
      </c>
      <c r="K3757" s="37">
        <v>0.79900000000000004</v>
      </c>
      <c r="L3757" s="9">
        <v>0</v>
      </c>
      <c r="M3757" s="9">
        <v>9.0000000000000002E-6</v>
      </c>
      <c r="N3757" s="9">
        <v>0</v>
      </c>
    </row>
    <row r="3758" spans="1:14" x14ac:dyDescent="0.2">
      <c r="A3758">
        <v>58920</v>
      </c>
      <c r="B3758">
        <v>1056389</v>
      </c>
      <c r="C3758">
        <v>149960</v>
      </c>
      <c r="D3758" s="9">
        <v>1.6972165648336727E-4</v>
      </c>
      <c r="E3758" s="9">
        <v>6.2476985277203754E-5</v>
      </c>
      <c r="F3758" s="9">
        <v>1.7337956788476927E-4</v>
      </c>
      <c r="G3758" s="8">
        <v>4.1000000000000003E-3</v>
      </c>
      <c r="H3758" s="8" t="s">
        <v>54</v>
      </c>
      <c r="I3758" s="37">
        <v>0.48799999999999999</v>
      </c>
      <c r="J3758" s="37">
        <v>0.60499999999999998</v>
      </c>
      <c r="K3758" s="37">
        <v>0.84499999999999997</v>
      </c>
      <c r="L3758" s="9">
        <v>2.5000000000000001E-5</v>
      </c>
      <c r="M3758" s="9">
        <v>1.27E-4</v>
      </c>
      <c r="N3758" s="9">
        <v>8.3000000000000012E-5</v>
      </c>
    </row>
    <row r="3759" spans="1:14" x14ac:dyDescent="0.2">
      <c r="A3759">
        <v>57976</v>
      </c>
      <c r="B3759">
        <v>1053959</v>
      </c>
      <c r="C3759">
        <v>151035</v>
      </c>
      <c r="D3759" s="9">
        <v>1.7248516627570029E-4</v>
      </c>
      <c r="E3759" s="9">
        <v>5.9774621213918191E-5</v>
      </c>
      <c r="F3759" s="9">
        <v>1.5228258350713411E-4</v>
      </c>
      <c r="G3759" s="8">
        <v>3.225E-3</v>
      </c>
      <c r="H3759" s="8" t="s">
        <v>54</v>
      </c>
      <c r="I3759" s="37">
        <v>0.50900000000000001</v>
      </c>
      <c r="J3759" s="37">
        <v>0.63300000000000001</v>
      </c>
      <c r="K3759" s="37">
        <v>0.85</v>
      </c>
      <c r="L3759" s="9">
        <v>2.5000000000000001E-5</v>
      </c>
      <c r="M3759" s="9">
        <v>9.540000000000001E-4</v>
      </c>
      <c r="N3759" s="9">
        <v>3.9100000000000002E-4</v>
      </c>
    </row>
    <row r="3760" spans="1:14" x14ac:dyDescent="0.2">
      <c r="A3760">
        <v>57976</v>
      </c>
      <c r="B3760">
        <v>1053959</v>
      </c>
      <c r="C3760">
        <v>151035</v>
      </c>
      <c r="D3760" s="9">
        <v>1.7248516627570029E-4</v>
      </c>
      <c r="E3760" s="9">
        <v>6.0723424725250224E-5</v>
      </c>
      <c r="F3760" s="9">
        <v>1.5890356539874863E-4</v>
      </c>
      <c r="G3760" s="8">
        <v>1.7625000000000002E-2</v>
      </c>
      <c r="H3760" s="8" t="s">
        <v>54</v>
      </c>
      <c r="I3760" s="37">
        <v>0.52200000000000002</v>
      </c>
      <c r="J3760" s="37">
        <v>0.63900000000000001</v>
      </c>
      <c r="K3760" s="37">
        <v>0.86</v>
      </c>
      <c r="L3760" s="9">
        <v>1.5199999999999998E-4</v>
      </c>
      <c r="M3760" s="9">
        <v>1.5269999999999999E-3</v>
      </c>
      <c r="N3760" s="9">
        <v>7.9400000000000011E-4</v>
      </c>
    </row>
    <row r="3761" spans="1:14" x14ac:dyDescent="0.2">
      <c r="A3761">
        <v>57976</v>
      </c>
      <c r="B3761">
        <v>1053959</v>
      </c>
      <c r="C3761">
        <v>151035</v>
      </c>
      <c r="D3761" s="9">
        <v>1.7248516627570029E-4</v>
      </c>
      <c r="E3761" s="9">
        <v>7.0211459838570564E-5</v>
      </c>
      <c r="F3761" s="9">
        <v>2.2511338431489391E-4</v>
      </c>
      <c r="G3761" s="8">
        <v>1.022E-2</v>
      </c>
      <c r="H3761" s="8" t="s">
        <v>54</v>
      </c>
      <c r="I3761" s="37">
        <v>0.53</v>
      </c>
      <c r="J3761" s="37">
        <v>0.64800000000000002</v>
      </c>
      <c r="K3761" s="37">
        <v>0.86</v>
      </c>
      <c r="L3761" s="9">
        <v>2.5300000000000002E-4</v>
      </c>
      <c r="M3761" s="9">
        <v>2.163E-3</v>
      </c>
      <c r="N3761" s="9">
        <v>1.1020000000000001E-3</v>
      </c>
    </row>
    <row r="3762" spans="1:14" x14ac:dyDescent="0.2">
      <c r="A3762">
        <v>57976</v>
      </c>
      <c r="B3762">
        <v>1053959</v>
      </c>
      <c r="C3762">
        <v>151035</v>
      </c>
      <c r="D3762" s="9">
        <v>1.7248516627570029E-4</v>
      </c>
      <c r="E3762" s="9">
        <v>6.1672228236582264E-5</v>
      </c>
      <c r="F3762" s="9">
        <v>1.6552454729036316E-4</v>
      </c>
      <c r="G3762" s="8">
        <v>3.8500000000000001E-3</v>
      </c>
      <c r="H3762" s="8" t="s">
        <v>54</v>
      </c>
      <c r="I3762" s="37">
        <v>0.53800000000000003</v>
      </c>
      <c r="J3762" s="37">
        <v>0.65</v>
      </c>
      <c r="K3762" s="37">
        <v>0.86499999999999999</v>
      </c>
      <c r="L3762" s="9">
        <v>3.0399999999999996E-4</v>
      </c>
      <c r="M3762" s="9">
        <v>2.2260000000000001E-3</v>
      </c>
      <c r="N3762" s="9">
        <v>1.137E-3</v>
      </c>
    </row>
    <row r="3763" spans="1:14" x14ac:dyDescent="0.2">
      <c r="A3763">
        <v>57976</v>
      </c>
      <c r="B3763">
        <v>1053959</v>
      </c>
      <c r="C3763">
        <v>151035</v>
      </c>
      <c r="D3763" s="9">
        <v>1.7248516627570029E-4</v>
      </c>
      <c r="E3763" s="9">
        <v>5.9774621213918191E-5</v>
      </c>
      <c r="F3763" s="9">
        <v>1.5228258350713411E-4</v>
      </c>
      <c r="G3763" s="8">
        <v>7.4999999999999991E-4</v>
      </c>
      <c r="H3763" s="8" t="s">
        <v>54</v>
      </c>
      <c r="I3763" s="37">
        <v>0.53900000000000003</v>
      </c>
      <c r="J3763" s="37">
        <v>0.65</v>
      </c>
      <c r="K3763" s="37">
        <v>0.86499999999999999</v>
      </c>
      <c r="L3763" s="9" t="s">
        <v>54</v>
      </c>
      <c r="M3763" s="9" t="s">
        <v>54</v>
      </c>
      <c r="N3763" s="9" t="s">
        <v>54</v>
      </c>
    </row>
    <row r="3764" spans="1:14" x14ac:dyDescent="0.2">
      <c r="A3764">
        <v>57976</v>
      </c>
      <c r="B3764">
        <v>1053959</v>
      </c>
      <c r="C3764">
        <v>151035</v>
      </c>
      <c r="D3764" s="9">
        <v>1.7248516627570029E-4</v>
      </c>
      <c r="E3764" s="9">
        <v>5.7877014191254117E-5</v>
      </c>
      <c r="F3764" s="9">
        <v>1.3904061972390506E-4</v>
      </c>
      <c r="G3764" s="8">
        <v>1E-4</v>
      </c>
      <c r="H3764" s="8" t="s">
        <v>54</v>
      </c>
      <c r="I3764" s="37" t="s">
        <v>54</v>
      </c>
      <c r="J3764" s="37" t="s">
        <v>54</v>
      </c>
      <c r="K3764" s="37" t="s">
        <v>54</v>
      </c>
      <c r="L3764" s="9" t="s">
        <v>54</v>
      </c>
      <c r="M3764" s="9" t="s">
        <v>54</v>
      </c>
      <c r="N3764" s="9" t="s">
        <v>54</v>
      </c>
    </row>
    <row r="3765" spans="1:14" x14ac:dyDescent="0.2">
      <c r="A3765">
        <v>57976</v>
      </c>
      <c r="B3765">
        <v>1053959</v>
      </c>
      <c r="C3765">
        <v>151035</v>
      </c>
      <c r="D3765" s="9">
        <v>1.7248516627570029E-4</v>
      </c>
      <c r="E3765" s="9">
        <v>5.218419312326191E-5</v>
      </c>
      <c r="F3765" s="9">
        <v>9.9314728374217892E-5</v>
      </c>
      <c r="G3765" s="8">
        <v>1E-4</v>
      </c>
      <c r="H3765" s="8" t="s">
        <v>54</v>
      </c>
      <c r="I3765" s="37" t="s">
        <v>54</v>
      </c>
      <c r="J3765" s="37" t="s">
        <v>54</v>
      </c>
      <c r="K3765" s="37" t="s">
        <v>54</v>
      </c>
      <c r="L3765" s="9" t="s">
        <v>54</v>
      </c>
      <c r="M3765" s="9" t="s">
        <v>54</v>
      </c>
      <c r="N3765" s="9" t="s">
        <v>54</v>
      </c>
    </row>
    <row r="3766" spans="1:14" x14ac:dyDescent="0.2">
      <c r="A3766">
        <v>57976</v>
      </c>
      <c r="B3766">
        <v>1053959</v>
      </c>
      <c r="C3766">
        <v>151035</v>
      </c>
      <c r="D3766" s="9">
        <v>1.7248516627570029E-4</v>
      </c>
      <c r="E3766" s="9">
        <v>5.7877014191254117E-5</v>
      </c>
      <c r="F3766" s="9">
        <v>1.3904061972390506E-4</v>
      </c>
      <c r="G3766" s="8">
        <v>1E-4</v>
      </c>
      <c r="H3766" s="8" t="s">
        <v>54</v>
      </c>
      <c r="I3766" s="37">
        <v>9.0000000000000011E-3</v>
      </c>
      <c r="J3766" s="37">
        <v>1.1000000000000001E-2</v>
      </c>
      <c r="K3766" s="37">
        <v>0</v>
      </c>
      <c r="L3766" s="9" t="s">
        <v>54</v>
      </c>
      <c r="M3766" s="9" t="s">
        <v>54</v>
      </c>
      <c r="N3766" s="9" t="s">
        <v>54</v>
      </c>
    </row>
    <row r="3767" spans="1:14" x14ac:dyDescent="0.2">
      <c r="A3767">
        <v>57976</v>
      </c>
      <c r="B3767">
        <v>1053959</v>
      </c>
      <c r="C3767">
        <v>151035</v>
      </c>
      <c r="D3767" s="9">
        <v>1.7248516627570029E-4</v>
      </c>
      <c r="E3767" s="9">
        <v>5.218419312326191E-5</v>
      </c>
      <c r="F3767" s="9">
        <v>9.9314728374217892E-5</v>
      </c>
      <c r="G3767" s="8">
        <v>6.4999999999999997E-4</v>
      </c>
      <c r="H3767" s="8" t="s">
        <v>54</v>
      </c>
      <c r="I3767" s="37">
        <v>8.6999999999999994E-2</v>
      </c>
      <c r="J3767" s="37">
        <v>0.12300000000000001</v>
      </c>
      <c r="K3767" s="37">
        <v>0.252</v>
      </c>
      <c r="L3767" s="9" t="s">
        <v>54</v>
      </c>
      <c r="M3767" s="9" t="s">
        <v>54</v>
      </c>
      <c r="N3767" s="9" t="s">
        <v>54</v>
      </c>
    </row>
    <row r="3768" spans="1:14" x14ac:dyDescent="0.2">
      <c r="A3768">
        <v>57976</v>
      </c>
      <c r="B3768">
        <v>1053959</v>
      </c>
      <c r="C3768">
        <v>151035</v>
      </c>
      <c r="D3768" s="9">
        <v>1.7248516627570029E-4</v>
      </c>
      <c r="E3768" s="9">
        <v>5.218419312326191E-5</v>
      </c>
      <c r="F3768" s="9">
        <v>9.9314728374217892E-5</v>
      </c>
      <c r="G3768" s="8">
        <v>1.25E-3</v>
      </c>
      <c r="H3768" s="8" t="s">
        <v>54</v>
      </c>
      <c r="I3768" s="37">
        <v>0.28800000000000003</v>
      </c>
      <c r="J3768" s="37">
        <v>0.40500000000000003</v>
      </c>
      <c r="K3768" s="37">
        <v>0.51700000000000002</v>
      </c>
      <c r="L3768" s="9">
        <v>0</v>
      </c>
      <c r="M3768" s="9">
        <v>0</v>
      </c>
      <c r="N3768" s="9">
        <v>0</v>
      </c>
    </row>
    <row r="3769" spans="1:14" x14ac:dyDescent="0.2">
      <c r="A3769">
        <v>57976</v>
      </c>
      <c r="B3769">
        <v>1053959</v>
      </c>
      <c r="C3769">
        <v>151035</v>
      </c>
      <c r="D3769" s="9">
        <v>1.7248516627570029E-4</v>
      </c>
      <c r="E3769" s="9">
        <v>5.218419312326191E-5</v>
      </c>
      <c r="F3769" s="9">
        <v>9.9314728374217892E-5</v>
      </c>
      <c r="G3769" s="8">
        <v>2.4199999999999998E-3</v>
      </c>
      <c r="H3769" s="8" t="s">
        <v>54</v>
      </c>
      <c r="I3769" s="37">
        <v>0.40500000000000003</v>
      </c>
      <c r="J3769" s="37">
        <v>0.54200000000000004</v>
      </c>
      <c r="K3769" s="37">
        <v>0.69099999999999995</v>
      </c>
      <c r="L3769" s="9">
        <v>0</v>
      </c>
      <c r="M3769" s="9">
        <v>3.6000000000000001E-5</v>
      </c>
      <c r="N3769" s="9">
        <v>1.2E-5</v>
      </c>
    </row>
    <row r="3770" spans="1:14" x14ac:dyDescent="0.2">
      <c r="A3770">
        <v>57976</v>
      </c>
      <c r="B3770">
        <v>1053959</v>
      </c>
      <c r="C3770">
        <v>151035</v>
      </c>
      <c r="D3770" s="9">
        <v>1.7248516627570029E-4</v>
      </c>
      <c r="E3770" s="9">
        <v>5.218419312326191E-5</v>
      </c>
      <c r="F3770" s="9">
        <v>9.9314728374217892E-5</v>
      </c>
      <c r="G3770" s="8">
        <v>1.575E-3</v>
      </c>
      <c r="H3770" s="8" t="s">
        <v>54</v>
      </c>
      <c r="I3770" s="37">
        <v>0.44799999999999995</v>
      </c>
      <c r="J3770" s="37">
        <v>0.57200000000000006</v>
      </c>
      <c r="K3770" s="37">
        <v>0.77400000000000002</v>
      </c>
      <c r="L3770" s="9">
        <v>0</v>
      </c>
      <c r="M3770" s="9">
        <v>6.3E-5</v>
      </c>
      <c r="N3770" s="9">
        <v>2.4000000000000001E-5</v>
      </c>
    </row>
    <row r="3771" spans="1:14" x14ac:dyDescent="0.2">
      <c r="A3771">
        <v>56804</v>
      </c>
      <c r="B3771">
        <v>1052471</v>
      </c>
      <c r="C3771">
        <v>153163</v>
      </c>
      <c r="D3771" s="9">
        <v>1.7604394056756567E-4</v>
      </c>
      <c r="E3771" s="9">
        <v>5.2257971953621528E-5</v>
      </c>
      <c r="F3771" s="9">
        <v>9.7934879833902445E-5</v>
      </c>
      <c r="G3771" s="8">
        <v>9.7500000000000006E-4</v>
      </c>
      <c r="H3771" s="8" t="s">
        <v>54</v>
      </c>
      <c r="I3771" s="37">
        <v>0.46600000000000003</v>
      </c>
      <c r="J3771" s="37">
        <v>0.58799999999999997</v>
      </c>
      <c r="K3771" s="37">
        <v>0.79400000000000004</v>
      </c>
      <c r="L3771" s="9">
        <v>0</v>
      </c>
      <c r="M3771" s="9">
        <v>7.0999999999999991E-5</v>
      </c>
      <c r="N3771" s="9">
        <v>3.4999999999999997E-5</v>
      </c>
    </row>
    <row r="3772" spans="1:14" x14ac:dyDescent="0.2">
      <c r="A3772">
        <v>56804</v>
      </c>
      <c r="B3772">
        <v>1052471</v>
      </c>
      <c r="C3772">
        <v>153163</v>
      </c>
      <c r="D3772" s="9">
        <v>1.7604394056756567E-4</v>
      </c>
      <c r="E3772" s="9">
        <v>5.2257971953621528E-5</v>
      </c>
      <c r="F3772" s="9">
        <v>9.7934879833902445E-5</v>
      </c>
      <c r="G3772" s="8">
        <v>1.7399999999999998E-3</v>
      </c>
      <c r="H3772" s="8" t="s">
        <v>54</v>
      </c>
      <c r="I3772" s="37">
        <v>0.48399999999999999</v>
      </c>
      <c r="J3772" s="37">
        <v>0.59399999999999997</v>
      </c>
      <c r="K3772" s="37">
        <v>0.8</v>
      </c>
      <c r="L3772" s="9">
        <v>0</v>
      </c>
      <c r="M3772" s="9">
        <v>7.0999999999999991E-5</v>
      </c>
      <c r="N3772" s="9">
        <v>3.4999999999999997E-5</v>
      </c>
    </row>
    <row r="3773" spans="1:14" x14ac:dyDescent="0.2">
      <c r="A3773">
        <v>56804</v>
      </c>
      <c r="B3773">
        <v>1052471</v>
      </c>
      <c r="C3773">
        <v>153163</v>
      </c>
      <c r="D3773" s="9">
        <v>1.7604394056756567E-4</v>
      </c>
      <c r="E3773" s="9">
        <v>5.2257971953621528E-5</v>
      </c>
      <c r="F3773" s="9">
        <v>9.7934879833902445E-5</v>
      </c>
      <c r="G3773" s="8">
        <v>1.4250000000000001E-3</v>
      </c>
      <c r="H3773" s="8" t="s">
        <v>54</v>
      </c>
      <c r="I3773" s="37">
        <v>0.49399999999999999</v>
      </c>
      <c r="J3773" s="37">
        <v>0.60299999999999998</v>
      </c>
      <c r="K3773" s="37">
        <v>0.873</v>
      </c>
      <c r="L3773" s="9">
        <v>5.4000000000000005E-5</v>
      </c>
      <c r="M3773" s="9">
        <v>2.5100000000000003E-4</v>
      </c>
      <c r="N3773" s="9">
        <v>1.4099999999999998E-4</v>
      </c>
    </row>
    <row r="3774" spans="1:14" x14ac:dyDescent="0.2">
      <c r="A3774">
        <v>56804</v>
      </c>
      <c r="B3774">
        <v>1052471</v>
      </c>
      <c r="C3774">
        <v>153163</v>
      </c>
      <c r="D3774" s="9">
        <v>1.7604394056756567E-4</v>
      </c>
      <c r="E3774" s="9">
        <v>5.7008696676678024E-5</v>
      </c>
      <c r="F3774" s="9">
        <v>1.3057983977853658E-4</v>
      </c>
      <c r="G3774" s="8">
        <v>2.5500000000000002E-3</v>
      </c>
      <c r="H3774" s="8" t="s">
        <v>54</v>
      </c>
      <c r="I3774" s="37">
        <v>0.49600000000000005</v>
      </c>
      <c r="J3774" s="37">
        <v>0.60299999999999998</v>
      </c>
      <c r="K3774" s="37">
        <v>0.873</v>
      </c>
      <c r="L3774" s="9">
        <v>8.099999999999999E-5</v>
      </c>
      <c r="M3774" s="9">
        <v>5.0200000000000006E-4</v>
      </c>
      <c r="N3774" s="9">
        <v>2.9399999999999999E-4</v>
      </c>
    </row>
    <row r="3775" spans="1:14" x14ac:dyDescent="0.2">
      <c r="A3775">
        <v>56804</v>
      </c>
      <c r="B3775">
        <v>1052471</v>
      </c>
      <c r="C3775">
        <v>153163</v>
      </c>
      <c r="D3775" s="9">
        <v>1.7604394056756567E-4</v>
      </c>
      <c r="E3775" s="9">
        <v>5.2257971953621528E-5</v>
      </c>
      <c r="F3775" s="9">
        <v>9.7934879833902445E-5</v>
      </c>
      <c r="G3775" s="8">
        <v>8.7999999999999992E-4</v>
      </c>
      <c r="H3775" s="8" t="s">
        <v>54</v>
      </c>
      <c r="I3775" s="37">
        <v>0.498</v>
      </c>
      <c r="J3775" s="37">
        <v>0.60299999999999998</v>
      </c>
      <c r="K3775" s="37">
        <v>0.87900000000000011</v>
      </c>
      <c r="L3775" s="9" t="s">
        <v>54</v>
      </c>
      <c r="M3775" s="9" t="s">
        <v>54</v>
      </c>
      <c r="N3775" s="9" t="s">
        <v>54</v>
      </c>
    </row>
    <row r="3776" spans="1:14" x14ac:dyDescent="0.2">
      <c r="A3776">
        <v>56804</v>
      </c>
      <c r="B3776">
        <v>1052471</v>
      </c>
      <c r="C3776">
        <v>153163</v>
      </c>
      <c r="D3776" s="9">
        <v>1.7604394056756567E-4</v>
      </c>
      <c r="E3776" s="9">
        <v>5.2257971953621528E-5</v>
      </c>
      <c r="F3776" s="9">
        <v>9.7934879833902445E-5</v>
      </c>
      <c r="G3776" s="8">
        <v>1.5000000000000001E-4</v>
      </c>
      <c r="H3776" s="8" t="s">
        <v>54</v>
      </c>
      <c r="I3776" s="37" t="s">
        <v>54</v>
      </c>
      <c r="J3776" s="37" t="s">
        <v>54</v>
      </c>
      <c r="K3776" s="37" t="s">
        <v>54</v>
      </c>
      <c r="L3776" s="9" t="s">
        <v>54</v>
      </c>
      <c r="M3776" s="9" t="s">
        <v>54</v>
      </c>
      <c r="N3776" s="9" t="s">
        <v>54</v>
      </c>
    </row>
    <row r="3777" spans="1:14" x14ac:dyDescent="0.2">
      <c r="A3777">
        <v>56804</v>
      </c>
      <c r="B3777">
        <v>1052471</v>
      </c>
      <c r="C3777">
        <v>153163</v>
      </c>
      <c r="D3777" s="9">
        <v>1.7604394056756567E-4</v>
      </c>
      <c r="E3777" s="9">
        <v>5.2257971953621528E-5</v>
      </c>
      <c r="F3777" s="9">
        <v>9.7934879833902445E-5</v>
      </c>
      <c r="G3777" s="8">
        <v>0</v>
      </c>
      <c r="H3777" s="8" t="s">
        <v>54</v>
      </c>
      <c r="I3777" s="37" t="s">
        <v>54</v>
      </c>
      <c r="J3777" s="37" t="s">
        <v>54</v>
      </c>
      <c r="K3777" s="37" t="s">
        <v>54</v>
      </c>
      <c r="L3777" s="9" t="s">
        <v>54</v>
      </c>
      <c r="M3777" s="9" t="s">
        <v>54</v>
      </c>
      <c r="N3777" s="9" t="s">
        <v>54</v>
      </c>
    </row>
    <row r="3778" spans="1:14" x14ac:dyDescent="0.2">
      <c r="A3778">
        <v>56804</v>
      </c>
      <c r="B3778">
        <v>1052471</v>
      </c>
      <c r="C3778">
        <v>153163</v>
      </c>
      <c r="D3778" s="9">
        <v>1.7604394056756567E-4</v>
      </c>
      <c r="E3778" s="9">
        <v>5.2257971953621528E-5</v>
      </c>
      <c r="F3778" s="9">
        <v>9.7934879833902445E-5</v>
      </c>
      <c r="G3778" s="8">
        <v>2.0000000000000002E-5</v>
      </c>
      <c r="H3778" s="8" t="s">
        <v>54</v>
      </c>
      <c r="I3778" s="37">
        <v>0.02</v>
      </c>
      <c r="J3778" s="37">
        <v>0</v>
      </c>
      <c r="K3778" s="37">
        <v>7.2000000000000008E-2</v>
      </c>
      <c r="L3778" s="9" t="s">
        <v>54</v>
      </c>
      <c r="M3778" s="9" t="s">
        <v>54</v>
      </c>
      <c r="N3778" s="9" t="s">
        <v>54</v>
      </c>
    </row>
    <row r="3779" spans="1:14" x14ac:dyDescent="0.2">
      <c r="A3779">
        <v>56804</v>
      </c>
      <c r="B3779">
        <v>1052471</v>
      </c>
      <c r="C3779">
        <v>153163</v>
      </c>
      <c r="D3779" s="9">
        <v>1.7604394056756567E-4</v>
      </c>
      <c r="E3779" s="9">
        <v>5.7958841621289326E-5</v>
      </c>
      <c r="F3779" s="9">
        <v>1.3710883176746343E-4</v>
      </c>
      <c r="G3779" s="8">
        <v>5.7499999999999999E-4</v>
      </c>
      <c r="H3779" s="8" t="s">
        <v>54</v>
      </c>
      <c r="I3779" s="37">
        <v>9.6000000000000002E-2</v>
      </c>
      <c r="J3779" s="37">
        <v>0.12</v>
      </c>
      <c r="K3779" s="37">
        <v>0.23199999999999998</v>
      </c>
      <c r="L3779" s="9" t="s">
        <v>54</v>
      </c>
      <c r="M3779" s="9" t="s">
        <v>54</v>
      </c>
      <c r="N3779" s="9" t="s">
        <v>54</v>
      </c>
    </row>
    <row r="3780" spans="1:14" x14ac:dyDescent="0.2">
      <c r="A3780">
        <v>56804</v>
      </c>
      <c r="B3780">
        <v>1052471</v>
      </c>
      <c r="C3780">
        <v>153163</v>
      </c>
      <c r="D3780" s="9">
        <v>1.7604394056756567E-4</v>
      </c>
      <c r="E3780" s="9">
        <v>5.7008696676678024E-5</v>
      </c>
      <c r="F3780" s="9">
        <v>1.3057983977853658E-4</v>
      </c>
      <c r="G3780" s="8">
        <v>1.5199999999999999E-3</v>
      </c>
      <c r="H3780" s="8" t="s">
        <v>54</v>
      </c>
      <c r="I3780" s="37">
        <v>0.29199999999999998</v>
      </c>
      <c r="J3780" s="37">
        <v>0.42</v>
      </c>
      <c r="K3780" s="37">
        <v>0.44200000000000006</v>
      </c>
      <c r="L3780" s="9">
        <v>0</v>
      </c>
      <c r="M3780" s="9">
        <v>6.3E-5</v>
      </c>
      <c r="N3780" s="9">
        <v>1.2E-5</v>
      </c>
    </row>
    <row r="3781" spans="1:14" x14ac:dyDescent="0.2">
      <c r="A3781">
        <v>56804</v>
      </c>
      <c r="B3781">
        <v>1052471</v>
      </c>
      <c r="C3781">
        <v>153163</v>
      </c>
      <c r="D3781" s="9">
        <v>1.7604394056756567E-4</v>
      </c>
      <c r="E3781" s="9">
        <v>5.2257971953621528E-5</v>
      </c>
      <c r="F3781" s="9">
        <v>9.7934879833902445E-5</v>
      </c>
      <c r="G3781" s="8">
        <v>1.7000000000000001E-3</v>
      </c>
      <c r="H3781" s="8" t="s">
        <v>54</v>
      </c>
      <c r="I3781" s="37">
        <v>0.42399999999999999</v>
      </c>
      <c r="J3781" s="37">
        <v>0.56700000000000006</v>
      </c>
      <c r="K3781" s="37">
        <v>0.65400000000000003</v>
      </c>
      <c r="L3781" s="9">
        <v>5.5000000000000002E-5</v>
      </c>
      <c r="M3781" s="9">
        <v>7.2999999999999999E-5</v>
      </c>
      <c r="N3781" s="9">
        <v>5.8E-5</v>
      </c>
    </row>
    <row r="3782" spans="1:14" x14ac:dyDescent="0.2">
      <c r="A3782">
        <v>56804</v>
      </c>
      <c r="B3782">
        <v>1052471</v>
      </c>
      <c r="C3782">
        <v>153163</v>
      </c>
      <c r="D3782" s="9">
        <v>1.7604394056756567E-4</v>
      </c>
      <c r="E3782" s="9">
        <v>5.2257971953621528E-5</v>
      </c>
      <c r="F3782" s="9">
        <v>9.7934879833902445E-5</v>
      </c>
      <c r="G3782" s="8">
        <v>1.41E-2</v>
      </c>
      <c r="H3782" s="8" t="s">
        <v>54</v>
      </c>
      <c r="I3782" s="37">
        <v>0.48399999999999999</v>
      </c>
      <c r="J3782" s="37">
        <v>0.628</v>
      </c>
      <c r="K3782" s="37">
        <v>0.76100000000000001</v>
      </c>
      <c r="L3782" s="9">
        <v>4.3799999999999997E-4</v>
      </c>
      <c r="M3782" s="9">
        <v>5.306E-3</v>
      </c>
      <c r="N3782" s="9">
        <v>2.1940000000000002E-3</v>
      </c>
    </row>
    <row r="3783" spans="1:14" x14ac:dyDescent="0.2">
      <c r="A3783">
        <v>55938</v>
      </c>
      <c r="B3783">
        <v>1051695</v>
      </c>
      <c r="C3783">
        <v>155558</v>
      </c>
      <c r="D3783" s="9">
        <v>1.7876935178233043E-4</v>
      </c>
      <c r="E3783" s="9">
        <v>7.1313451143154626E-5</v>
      </c>
      <c r="F3783" s="9">
        <v>2.2499646434127464E-4</v>
      </c>
      <c r="G3783" s="8">
        <v>1.366E-2</v>
      </c>
      <c r="H3783" s="8" t="s">
        <v>54</v>
      </c>
      <c r="I3783" s="37">
        <v>0.53700000000000003</v>
      </c>
      <c r="J3783" s="37">
        <v>0.67099999999999993</v>
      </c>
      <c r="K3783" s="37">
        <v>0.85299999999999998</v>
      </c>
      <c r="L3783" s="9">
        <v>5.1999999999999995E-4</v>
      </c>
      <c r="M3783" s="9">
        <v>8.2120000000000005E-3</v>
      </c>
      <c r="N3783" s="9">
        <v>3.7519999999999997E-3</v>
      </c>
    </row>
    <row r="3784" spans="1:14" x14ac:dyDescent="0.2">
      <c r="A3784">
        <v>55938</v>
      </c>
      <c r="B3784">
        <v>1051695</v>
      </c>
      <c r="C3784">
        <v>155558</v>
      </c>
      <c r="D3784" s="9">
        <v>1.7876935178233043E-4</v>
      </c>
      <c r="E3784" s="9">
        <v>6.5608375051702246E-5</v>
      </c>
      <c r="F3784" s="9">
        <v>1.8642564188277042E-4</v>
      </c>
      <c r="G3784" s="8">
        <v>3.875E-3</v>
      </c>
      <c r="H3784" s="8" t="s">
        <v>54</v>
      </c>
      <c r="I3784" s="37">
        <v>0.55600000000000005</v>
      </c>
      <c r="J3784" s="37">
        <v>0.69599999999999995</v>
      </c>
      <c r="K3784" s="37">
        <v>0.8590000000000001</v>
      </c>
      <c r="L3784" s="9">
        <v>5.1999999999999995E-4</v>
      </c>
      <c r="M3784" s="9">
        <v>8.7810000000000006E-3</v>
      </c>
      <c r="N3784" s="9">
        <v>4.0179999999999999E-3</v>
      </c>
    </row>
    <row r="3785" spans="1:14" x14ac:dyDescent="0.2">
      <c r="A3785">
        <v>55938</v>
      </c>
      <c r="B3785">
        <v>1051695</v>
      </c>
      <c r="C3785">
        <v>155558</v>
      </c>
      <c r="D3785" s="9">
        <v>1.7876935178233043E-4</v>
      </c>
      <c r="E3785" s="9">
        <v>5.2296530838313392E-5</v>
      </c>
      <c r="F3785" s="9">
        <v>9.6427056146260564E-5</v>
      </c>
      <c r="G3785" s="8">
        <v>3.2499999999999999E-3</v>
      </c>
      <c r="H3785" s="8" t="s">
        <v>54</v>
      </c>
      <c r="I3785" s="37">
        <v>0.56299999999999994</v>
      </c>
      <c r="J3785" s="37">
        <v>0.71499999999999997</v>
      </c>
      <c r="K3785" s="37">
        <v>0.86299999999999999</v>
      </c>
      <c r="L3785" s="9">
        <v>6.02E-4</v>
      </c>
      <c r="M3785" s="9">
        <v>8.8439999999999994E-3</v>
      </c>
      <c r="N3785" s="9">
        <v>4.1099999999999999E-3</v>
      </c>
    </row>
    <row r="3786" spans="1:14" x14ac:dyDescent="0.2">
      <c r="A3786">
        <v>55938</v>
      </c>
      <c r="B3786">
        <v>1051695</v>
      </c>
      <c r="C3786">
        <v>155558</v>
      </c>
      <c r="D3786" s="9">
        <v>1.7876935178233043E-4</v>
      </c>
      <c r="E3786" s="9">
        <v>5.2296530838313392E-5</v>
      </c>
      <c r="F3786" s="9">
        <v>9.6427056146260564E-5</v>
      </c>
      <c r="G3786" s="8">
        <v>3.0999999999999999E-3</v>
      </c>
      <c r="H3786" s="8" t="s">
        <v>54</v>
      </c>
      <c r="I3786" s="37">
        <v>0.56600000000000006</v>
      </c>
      <c r="J3786" s="37">
        <v>0.71499999999999997</v>
      </c>
      <c r="K3786" s="37">
        <v>0.92700000000000005</v>
      </c>
      <c r="L3786" s="9">
        <v>6.02E-4</v>
      </c>
      <c r="M3786" s="9">
        <v>9.0970000000000009E-3</v>
      </c>
      <c r="N3786" s="9">
        <v>4.2950000000000002E-3</v>
      </c>
    </row>
    <row r="3787" spans="1:14" x14ac:dyDescent="0.2">
      <c r="A3787">
        <v>55938</v>
      </c>
      <c r="B3787">
        <v>1051695</v>
      </c>
      <c r="C3787">
        <v>155558</v>
      </c>
      <c r="D3787" s="9">
        <v>1.7876935178233043E-4</v>
      </c>
      <c r="E3787" s="9">
        <v>5.8952452945007822E-5</v>
      </c>
      <c r="F3787" s="9">
        <v>1.4142634901451547E-4</v>
      </c>
      <c r="G3787" s="8">
        <v>6.3999999999999994E-4</v>
      </c>
      <c r="H3787" s="8" t="s">
        <v>54</v>
      </c>
      <c r="I3787" s="37">
        <v>0.56700000000000006</v>
      </c>
      <c r="J3787" s="37">
        <v>0.71499999999999997</v>
      </c>
      <c r="K3787" s="37">
        <v>0.92700000000000005</v>
      </c>
      <c r="L3787" s="9" t="s">
        <v>54</v>
      </c>
      <c r="M3787" s="9" t="s">
        <v>54</v>
      </c>
      <c r="N3787" s="9" t="s">
        <v>54</v>
      </c>
    </row>
    <row r="3788" spans="1:14" x14ac:dyDescent="0.2">
      <c r="A3788">
        <v>55938</v>
      </c>
      <c r="B3788">
        <v>1051695</v>
      </c>
      <c r="C3788">
        <v>155558</v>
      </c>
      <c r="D3788" s="9">
        <v>1.7876935178233043E-4</v>
      </c>
      <c r="E3788" s="9">
        <v>5.2296530838313392E-5</v>
      </c>
      <c r="F3788" s="9">
        <v>9.6427056146260564E-5</v>
      </c>
      <c r="G3788" s="8">
        <v>5.0000000000000002E-5</v>
      </c>
      <c r="H3788" s="8" t="s">
        <v>54</v>
      </c>
      <c r="I3788" s="37" t="s">
        <v>54</v>
      </c>
      <c r="J3788" s="37" t="s">
        <v>54</v>
      </c>
      <c r="K3788" s="37" t="s">
        <v>54</v>
      </c>
      <c r="L3788" s="9" t="s">
        <v>54</v>
      </c>
      <c r="M3788" s="9" t="s">
        <v>54</v>
      </c>
      <c r="N3788" s="9" t="s">
        <v>54</v>
      </c>
    </row>
    <row r="3789" spans="1:14" x14ac:dyDescent="0.2">
      <c r="A3789">
        <v>55938</v>
      </c>
      <c r="B3789">
        <v>1051695</v>
      </c>
      <c r="C3789">
        <v>155558</v>
      </c>
      <c r="D3789" s="9">
        <v>1.7876935178233043E-4</v>
      </c>
      <c r="E3789" s="9">
        <v>5.2296530838313392E-5</v>
      </c>
      <c r="F3789" s="9">
        <v>9.6427056146260564E-5</v>
      </c>
      <c r="G3789" s="8">
        <v>4.0000000000000003E-5</v>
      </c>
      <c r="H3789" s="8" t="s">
        <v>54</v>
      </c>
      <c r="I3789" s="37" t="s">
        <v>54</v>
      </c>
      <c r="J3789" s="37" t="s">
        <v>54</v>
      </c>
      <c r="K3789" s="37" t="s">
        <v>54</v>
      </c>
      <c r="L3789" s="9" t="s">
        <v>54</v>
      </c>
      <c r="M3789" s="9" t="s">
        <v>54</v>
      </c>
      <c r="N3789" s="9" t="s">
        <v>54</v>
      </c>
    </row>
    <row r="3790" spans="1:14" x14ac:dyDescent="0.2">
      <c r="A3790">
        <v>55938</v>
      </c>
      <c r="B3790">
        <v>1051695</v>
      </c>
      <c r="C3790">
        <v>155558</v>
      </c>
      <c r="D3790" s="9">
        <v>1.7876935178233043E-4</v>
      </c>
      <c r="E3790" s="9">
        <v>5.2296530838313392E-5</v>
      </c>
      <c r="F3790" s="9">
        <v>9.6427056146260564E-5</v>
      </c>
      <c r="G3790" s="8">
        <v>0</v>
      </c>
      <c r="H3790" s="8" t="s">
        <v>54</v>
      </c>
      <c r="I3790" s="37">
        <v>1.7000000000000001E-2</v>
      </c>
      <c r="J3790" s="37">
        <v>1.3000000000000001E-2</v>
      </c>
      <c r="K3790" s="37">
        <v>7.8E-2</v>
      </c>
      <c r="L3790" s="9" t="s">
        <v>54</v>
      </c>
      <c r="M3790" s="9" t="s">
        <v>54</v>
      </c>
      <c r="N3790" s="9" t="s">
        <v>54</v>
      </c>
    </row>
    <row r="3791" spans="1:14" x14ac:dyDescent="0.2">
      <c r="A3791">
        <v>55938</v>
      </c>
      <c r="B3791">
        <v>1051695</v>
      </c>
      <c r="C3791">
        <v>155558</v>
      </c>
      <c r="D3791" s="9">
        <v>1.7876935178233043E-4</v>
      </c>
      <c r="E3791" s="9">
        <v>5.2296530838313392E-5</v>
      </c>
      <c r="F3791" s="9">
        <v>9.6427056146260564E-5</v>
      </c>
      <c r="G3791" s="8">
        <v>3.2500000000000004E-4</v>
      </c>
      <c r="H3791" s="8" t="s">
        <v>54</v>
      </c>
      <c r="I3791" s="37">
        <v>0.105</v>
      </c>
      <c r="J3791" s="37">
        <v>0.152</v>
      </c>
      <c r="K3791" s="37">
        <v>0.26</v>
      </c>
      <c r="L3791" s="9" t="s">
        <v>54</v>
      </c>
      <c r="M3791" s="9" t="s">
        <v>54</v>
      </c>
      <c r="N3791" s="9" t="s">
        <v>54</v>
      </c>
    </row>
    <row r="3792" spans="1:14" x14ac:dyDescent="0.2">
      <c r="A3792">
        <v>55938</v>
      </c>
      <c r="B3792">
        <v>1051695</v>
      </c>
      <c r="C3792">
        <v>155558</v>
      </c>
      <c r="D3792" s="9">
        <v>1.7876935178233043E-4</v>
      </c>
      <c r="E3792" s="9">
        <v>5.7050760914523696E-5</v>
      </c>
      <c r="F3792" s="9">
        <v>1.2856940819501407E-4</v>
      </c>
      <c r="G3792" s="8">
        <v>1.0599999999999997E-3</v>
      </c>
      <c r="H3792" s="8" t="s">
        <v>54</v>
      </c>
      <c r="I3792" s="37">
        <v>0.314</v>
      </c>
      <c r="J3792" s="37">
        <v>0.43</v>
      </c>
      <c r="K3792" s="37">
        <v>0.56299999999999994</v>
      </c>
      <c r="L3792" s="9" t="s">
        <v>54</v>
      </c>
      <c r="M3792" s="9" t="s">
        <v>54</v>
      </c>
      <c r="N3792" s="9" t="s">
        <v>54</v>
      </c>
    </row>
    <row r="3793" spans="1:14" x14ac:dyDescent="0.2">
      <c r="A3793">
        <v>55938</v>
      </c>
      <c r="B3793">
        <v>1051695</v>
      </c>
      <c r="C3793">
        <v>155558</v>
      </c>
      <c r="D3793" s="9">
        <v>1.7876935178233043E-4</v>
      </c>
      <c r="E3793" s="9">
        <v>5.2296530838313392E-5</v>
      </c>
      <c r="F3793" s="9">
        <v>9.6427056146260564E-5</v>
      </c>
      <c r="G3793" s="8">
        <v>1.1250000000000001E-3</v>
      </c>
      <c r="H3793" s="8">
        <v>0.90400000000000003</v>
      </c>
      <c r="I3793" s="37">
        <v>0.44</v>
      </c>
      <c r="J3793" s="37">
        <v>0.57500000000000007</v>
      </c>
      <c r="K3793" s="37">
        <v>0.7390000000000001</v>
      </c>
      <c r="L3793" s="9" t="s">
        <v>54</v>
      </c>
      <c r="M3793" s="9" t="s">
        <v>54</v>
      </c>
      <c r="N3793" s="9" t="s">
        <v>54</v>
      </c>
    </row>
    <row r="3794" spans="1:14" x14ac:dyDescent="0.2">
      <c r="A3794">
        <v>55938</v>
      </c>
      <c r="B3794">
        <v>1051695</v>
      </c>
      <c r="C3794">
        <v>155558</v>
      </c>
      <c r="D3794" s="9">
        <v>1.7876935178233043E-4</v>
      </c>
      <c r="E3794" s="9">
        <v>5.2296530838313392E-5</v>
      </c>
      <c r="F3794" s="9">
        <v>9.6427056146260564E-5</v>
      </c>
      <c r="G3794" s="8">
        <v>1.4499999999999999E-3</v>
      </c>
      <c r="H3794" s="8" t="s">
        <v>54</v>
      </c>
      <c r="I3794" s="37">
        <v>0.48799999999999999</v>
      </c>
      <c r="J3794" s="37">
        <v>0.627</v>
      </c>
      <c r="K3794" s="37">
        <v>0.80200000000000005</v>
      </c>
      <c r="L3794" s="9" t="s">
        <v>54</v>
      </c>
      <c r="M3794" s="9" t="s">
        <v>54</v>
      </c>
      <c r="N3794" s="9" t="s">
        <v>54</v>
      </c>
    </row>
    <row r="3795" spans="1:14" x14ac:dyDescent="0.2">
      <c r="A3795">
        <v>55512</v>
      </c>
      <c r="B3795">
        <v>1053252</v>
      </c>
      <c r="C3795">
        <v>158672</v>
      </c>
      <c r="D3795" s="9">
        <v>1.8014123072488831E-4</v>
      </c>
      <c r="E3795" s="9">
        <v>5.9814745189185491E-5</v>
      </c>
      <c r="F3795" s="9">
        <v>1.4495311081980439E-4</v>
      </c>
      <c r="G3795" s="8">
        <v>5.7200000000000003E-3</v>
      </c>
      <c r="H3795" s="8" t="s">
        <v>54</v>
      </c>
      <c r="I3795" s="37">
        <v>0.53100000000000003</v>
      </c>
      <c r="J3795" s="37">
        <v>0.66099999999999992</v>
      </c>
      <c r="K3795" s="37">
        <v>0.82500000000000007</v>
      </c>
      <c r="L3795" s="9" t="s">
        <v>54</v>
      </c>
      <c r="M3795" s="9" t="s">
        <v>54</v>
      </c>
      <c r="N3795" s="9" t="s">
        <v>54</v>
      </c>
    </row>
    <row r="3796" spans="1:14" x14ac:dyDescent="0.2">
      <c r="A3796">
        <v>55512</v>
      </c>
      <c r="B3796">
        <v>1053252</v>
      </c>
      <c r="C3796">
        <v>158672</v>
      </c>
      <c r="D3796" s="9">
        <v>1.8014123072488831E-4</v>
      </c>
      <c r="E3796" s="9">
        <v>5.2219221990558764E-5</v>
      </c>
      <c r="F3796" s="9">
        <v>9.4534637491176763E-5</v>
      </c>
      <c r="G3796" s="8">
        <v>5.4250000000000001E-3</v>
      </c>
      <c r="H3796" s="8" t="s">
        <v>54</v>
      </c>
      <c r="I3796" s="37">
        <v>0.54200000000000004</v>
      </c>
      <c r="J3796" s="37">
        <v>0.67</v>
      </c>
      <c r="K3796" s="37">
        <v>0.83299999999999996</v>
      </c>
      <c r="L3796" s="9" t="s">
        <v>54</v>
      </c>
      <c r="M3796" s="9" t="s">
        <v>54</v>
      </c>
      <c r="N3796" s="9" t="s">
        <v>54</v>
      </c>
    </row>
    <row r="3797" spans="1:14" x14ac:dyDescent="0.2">
      <c r="A3797">
        <v>55512</v>
      </c>
      <c r="B3797">
        <v>1053252</v>
      </c>
      <c r="C3797">
        <v>158672</v>
      </c>
      <c r="D3797" s="9">
        <v>1.8014123072488831E-4</v>
      </c>
      <c r="E3797" s="9">
        <v>5.6966423989700469E-5</v>
      </c>
      <c r="F3797" s="9">
        <v>1.2604618332156902E-4</v>
      </c>
      <c r="G3797" s="8">
        <v>3.9500000000000004E-3</v>
      </c>
      <c r="H3797" s="8" t="s">
        <v>54</v>
      </c>
      <c r="I3797" s="37">
        <v>0.55100000000000005</v>
      </c>
      <c r="J3797" s="37">
        <v>0.67599999999999993</v>
      </c>
      <c r="K3797" s="37">
        <v>0.85400000000000009</v>
      </c>
      <c r="L3797" s="9" t="s">
        <v>54</v>
      </c>
      <c r="M3797" s="9" t="s">
        <v>54</v>
      </c>
      <c r="N3797" s="9" t="s">
        <v>54</v>
      </c>
    </row>
    <row r="3798" spans="1:14" x14ac:dyDescent="0.2">
      <c r="A3798">
        <v>55512</v>
      </c>
      <c r="B3798">
        <v>1053252</v>
      </c>
      <c r="C3798">
        <v>158672</v>
      </c>
      <c r="D3798" s="9">
        <v>1.8014123072488831E-4</v>
      </c>
      <c r="E3798" s="9">
        <v>6.7410268387812225E-5</v>
      </c>
      <c r="F3798" s="9">
        <v>1.9537158414843197E-4</v>
      </c>
      <c r="G3798" s="8">
        <v>8.199999999999999E-3</v>
      </c>
      <c r="H3798" s="8" t="s">
        <v>54</v>
      </c>
      <c r="I3798" s="37">
        <v>0.55299999999999994</v>
      </c>
      <c r="J3798" s="37">
        <v>0.67599999999999993</v>
      </c>
      <c r="K3798" s="37">
        <v>0.85400000000000009</v>
      </c>
      <c r="L3798" s="9" t="s">
        <v>54</v>
      </c>
      <c r="M3798" s="9" t="s">
        <v>54</v>
      </c>
      <c r="N3798" s="9" t="s">
        <v>54</v>
      </c>
    </row>
    <row r="3799" spans="1:14" x14ac:dyDescent="0.2">
      <c r="A3799">
        <v>55512</v>
      </c>
      <c r="B3799">
        <v>1053252</v>
      </c>
      <c r="C3799">
        <v>158672</v>
      </c>
      <c r="D3799" s="9">
        <v>1.8014123072488831E-4</v>
      </c>
      <c r="E3799" s="9">
        <v>5.2219221990558764E-5</v>
      </c>
      <c r="F3799" s="9">
        <v>9.4534637491176763E-5</v>
      </c>
      <c r="G3799" s="8">
        <v>1.25E-3</v>
      </c>
      <c r="H3799" s="8" t="s">
        <v>54</v>
      </c>
      <c r="I3799" s="37">
        <v>0.56899999999999995</v>
      </c>
      <c r="J3799" s="37">
        <v>0.68700000000000006</v>
      </c>
      <c r="K3799" s="37">
        <v>0.86099999999999999</v>
      </c>
      <c r="L3799" s="9" t="s">
        <v>54</v>
      </c>
      <c r="M3799" s="9" t="s">
        <v>54</v>
      </c>
      <c r="N3799" s="9" t="s">
        <v>54</v>
      </c>
    </row>
    <row r="3800" spans="1:14" x14ac:dyDescent="0.2">
      <c r="A3800">
        <v>55512</v>
      </c>
      <c r="B3800">
        <v>1053252</v>
      </c>
      <c r="C3800">
        <v>158672</v>
      </c>
      <c r="D3800" s="9">
        <v>1.8014123072488831E-4</v>
      </c>
      <c r="E3800" s="9">
        <v>5.2219221990558764E-5</v>
      </c>
      <c r="F3800" s="9">
        <v>9.4534637491176763E-5</v>
      </c>
      <c r="G3800" s="8">
        <v>1.5000000000000001E-4</v>
      </c>
      <c r="H3800" s="8" t="s">
        <v>54</v>
      </c>
      <c r="I3800" s="37" t="s">
        <v>54</v>
      </c>
      <c r="J3800" s="37" t="s">
        <v>54</v>
      </c>
      <c r="K3800" s="37" t="s">
        <v>54</v>
      </c>
      <c r="L3800" s="9" t="s">
        <v>54</v>
      </c>
      <c r="M3800" s="9" t="s">
        <v>54</v>
      </c>
      <c r="N3800" s="9" t="s">
        <v>54</v>
      </c>
    </row>
    <row r="3801" spans="1:14" x14ac:dyDescent="0.2">
      <c r="A3801">
        <v>55512</v>
      </c>
      <c r="B3801">
        <v>1053252</v>
      </c>
      <c r="C3801">
        <v>158672</v>
      </c>
      <c r="D3801" s="9">
        <v>1.8014123072488831E-4</v>
      </c>
      <c r="E3801" s="9">
        <v>5.2219221990558764E-5</v>
      </c>
      <c r="F3801" s="9">
        <v>9.4534637491176763E-5</v>
      </c>
      <c r="G3801" s="8">
        <v>1.6000000000000001E-4</v>
      </c>
      <c r="H3801" s="8" t="s">
        <v>54</v>
      </c>
      <c r="I3801" s="37" t="s">
        <v>54</v>
      </c>
      <c r="J3801" s="37" t="s">
        <v>54</v>
      </c>
      <c r="K3801" s="37" t="s">
        <v>54</v>
      </c>
      <c r="L3801" s="9" t="s">
        <v>54</v>
      </c>
      <c r="M3801" s="9" t="s">
        <v>54</v>
      </c>
      <c r="N3801" s="9" t="s">
        <v>54</v>
      </c>
    </row>
    <row r="3802" spans="1:14" x14ac:dyDescent="0.2">
      <c r="A3802">
        <v>55512</v>
      </c>
      <c r="B3802">
        <v>1053252</v>
      </c>
      <c r="C3802">
        <v>158672</v>
      </c>
      <c r="D3802" s="9">
        <v>1.8014123072488831E-4</v>
      </c>
      <c r="E3802" s="9">
        <v>5.2219221990558764E-5</v>
      </c>
      <c r="F3802" s="9">
        <v>9.4534637491176763E-5</v>
      </c>
      <c r="G3802" s="8">
        <v>7.7499999999999997E-4</v>
      </c>
      <c r="H3802" s="8" t="s">
        <v>54</v>
      </c>
      <c r="I3802" s="37">
        <v>1.7000000000000001E-2</v>
      </c>
      <c r="J3802" s="37">
        <v>1.4999999999999999E-2</v>
      </c>
      <c r="K3802" s="37">
        <v>0</v>
      </c>
      <c r="L3802" s="9" t="s">
        <v>54</v>
      </c>
      <c r="M3802" s="9" t="s">
        <v>54</v>
      </c>
      <c r="N3802" s="9" t="s">
        <v>54</v>
      </c>
    </row>
    <row r="3803" spans="1:14" x14ac:dyDescent="0.2">
      <c r="A3803">
        <v>55512</v>
      </c>
      <c r="B3803">
        <v>1053252</v>
      </c>
      <c r="C3803">
        <v>158672</v>
      </c>
      <c r="D3803" s="9">
        <v>1.8014123072488831E-4</v>
      </c>
      <c r="E3803" s="9">
        <v>5.2219221990558764E-5</v>
      </c>
      <c r="F3803" s="9">
        <v>9.4534637491176763E-5</v>
      </c>
      <c r="G3803" s="8">
        <v>1.75E-4</v>
      </c>
      <c r="H3803" s="8" t="s">
        <v>54</v>
      </c>
      <c r="I3803" s="37">
        <v>0.107</v>
      </c>
      <c r="J3803" s="37">
        <v>0.13400000000000001</v>
      </c>
      <c r="K3803" s="37">
        <v>0.27700000000000002</v>
      </c>
      <c r="L3803" s="9" t="s">
        <v>54</v>
      </c>
      <c r="M3803" s="9" t="s">
        <v>54</v>
      </c>
      <c r="N3803" s="9" t="s">
        <v>54</v>
      </c>
    </row>
    <row r="3804" spans="1:14" x14ac:dyDescent="0.2">
      <c r="A3804">
        <v>55512</v>
      </c>
      <c r="B3804">
        <v>1053252</v>
      </c>
      <c r="C3804">
        <v>158672</v>
      </c>
      <c r="D3804" s="9">
        <v>1.8014123072488831E-4</v>
      </c>
      <c r="E3804" s="9">
        <v>5.2219221990558764E-5</v>
      </c>
      <c r="F3804" s="9">
        <v>9.4534637491176763E-5</v>
      </c>
      <c r="G3804" s="8">
        <v>9.0000000000000008E-4</v>
      </c>
      <c r="H3804" s="8" t="s">
        <v>54</v>
      </c>
      <c r="I3804" s="37">
        <v>0.35100000000000003</v>
      </c>
      <c r="J3804" s="37">
        <v>0.44400000000000001</v>
      </c>
      <c r="K3804" s="37">
        <v>0.58399999999999996</v>
      </c>
      <c r="L3804" s="9" t="s">
        <v>54</v>
      </c>
      <c r="M3804" s="9" t="s">
        <v>54</v>
      </c>
      <c r="N3804" s="9" t="s">
        <v>54</v>
      </c>
    </row>
    <row r="3805" spans="1:14" x14ac:dyDescent="0.2">
      <c r="A3805">
        <v>55512</v>
      </c>
      <c r="B3805">
        <v>1053252</v>
      </c>
      <c r="C3805">
        <v>158672</v>
      </c>
      <c r="D3805" s="9">
        <v>1.8014123072488831E-4</v>
      </c>
      <c r="E3805" s="9">
        <v>5.2219221990558764E-5</v>
      </c>
      <c r="F3805" s="9">
        <v>9.4534637491176763E-5</v>
      </c>
      <c r="G3805" s="8">
        <v>1.1250000000000001E-3</v>
      </c>
      <c r="H3805" s="8">
        <v>0.91800000000000004</v>
      </c>
      <c r="I3805" s="37">
        <v>0.49</v>
      </c>
      <c r="J3805" s="37">
        <v>0.59399999999999997</v>
      </c>
      <c r="K3805" s="37">
        <v>0.72799999999999998</v>
      </c>
      <c r="L3805" s="9" t="s">
        <v>54</v>
      </c>
      <c r="M3805" s="9" t="s">
        <v>54</v>
      </c>
      <c r="N3805" s="9" t="s">
        <v>54</v>
      </c>
    </row>
    <row r="3806" spans="1:14" x14ac:dyDescent="0.2">
      <c r="A3806">
        <v>55512</v>
      </c>
      <c r="B3806">
        <v>1053252</v>
      </c>
      <c r="C3806">
        <v>158672</v>
      </c>
      <c r="D3806" s="9">
        <v>1.8014123072488831E-4</v>
      </c>
      <c r="E3806" s="9">
        <v>5.886530478935715E-5</v>
      </c>
      <c r="F3806" s="9">
        <v>1.3865080165372591E-4</v>
      </c>
      <c r="G3806" s="8">
        <v>3.5799999999999998E-3</v>
      </c>
      <c r="H3806" s="8" t="s">
        <v>54</v>
      </c>
      <c r="I3806" s="37">
        <v>0.53700000000000003</v>
      </c>
      <c r="J3806" s="37">
        <v>0.63200000000000001</v>
      </c>
      <c r="K3806" s="37">
        <v>0.81</v>
      </c>
      <c r="L3806" s="9" t="s">
        <v>54</v>
      </c>
      <c r="M3806" s="9" t="s">
        <v>54</v>
      </c>
      <c r="N3806" s="9" t="s">
        <v>54</v>
      </c>
    </row>
    <row r="3807" spans="1:14" x14ac:dyDescent="0.2">
      <c r="A3807">
        <v>55230</v>
      </c>
      <c r="B3807">
        <v>1053661</v>
      </c>
      <c r="C3807">
        <v>162289</v>
      </c>
      <c r="D3807" s="9">
        <v>1.810610175629187E-4</v>
      </c>
      <c r="E3807" s="9">
        <v>7.2129460993621287E-5</v>
      </c>
      <c r="F3807" s="9">
        <v>2.2182649471005428E-4</v>
      </c>
      <c r="G3807" s="8">
        <v>1.805E-2</v>
      </c>
      <c r="H3807" s="8" t="s">
        <v>54</v>
      </c>
      <c r="I3807" s="37">
        <v>0.56299999999999994</v>
      </c>
      <c r="J3807" s="37">
        <v>0.66099999999999992</v>
      </c>
      <c r="K3807" s="37">
        <v>0.84099999999999997</v>
      </c>
      <c r="L3807" s="9" t="s">
        <v>54</v>
      </c>
      <c r="M3807" s="9" t="s">
        <v>54</v>
      </c>
      <c r="N3807" s="9" t="s">
        <v>54</v>
      </c>
    </row>
    <row r="3808" spans="1:14" x14ac:dyDescent="0.2">
      <c r="A3808">
        <v>55230</v>
      </c>
      <c r="B3808">
        <v>1053661</v>
      </c>
      <c r="C3808">
        <v>162289</v>
      </c>
      <c r="D3808" s="9">
        <v>1.810610175629187E-4</v>
      </c>
      <c r="E3808" s="9">
        <v>6.8333173572904379E-5</v>
      </c>
      <c r="F3808" s="9">
        <v>1.9717910640893715E-4</v>
      </c>
      <c r="G3808" s="8">
        <v>1.3375E-2</v>
      </c>
      <c r="H3808" s="8" t="s">
        <v>54</v>
      </c>
      <c r="I3808" s="37">
        <v>0.57700000000000007</v>
      </c>
      <c r="J3808" s="37">
        <v>0.66500000000000004</v>
      </c>
      <c r="K3808" s="37">
        <v>0.86</v>
      </c>
      <c r="L3808" s="9" t="s">
        <v>54</v>
      </c>
      <c r="M3808" s="9" t="s">
        <v>54</v>
      </c>
      <c r="N3808" s="9" t="s">
        <v>54</v>
      </c>
    </row>
    <row r="3809" spans="1:14" x14ac:dyDescent="0.2">
      <c r="A3809">
        <v>55230</v>
      </c>
      <c r="B3809">
        <v>1053661</v>
      </c>
      <c r="C3809">
        <v>162289</v>
      </c>
      <c r="D3809" s="9">
        <v>1.810610175629187E-4</v>
      </c>
      <c r="E3809" s="9">
        <v>6.263874244182901E-5</v>
      </c>
      <c r="F3809" s="9">
        <v>1.6020802395726142E-4</v>
      </c>
      <c r="G3809" s="8">
        <v>4.0999999999999995E-3</v>
      </c>
      <c r="H3809" s="8" t="s">
        <v>54</v>
      </c>
      <c r="I3809" s="37">
        <v>0.57999999999999996</v>
      </c>
      <c r="J3809" s="37">
        <v>0.66800000000000004</v>
      </c>
      <c r="K3809" s="37">
        <v>0.871</v>
      </c>
      <c r="L3809" s="9" t="s">
        <v>54</v>
      </c>
      <c r="M3809" s="9" t="s">
        <v>54</v>
      </c>
      <c r="N3809" s="9" t="s">
        <v>54</v>
      </c>
    </row>
    <row r="3810" spans="1:14" x14ac:dyDescent="0.2">
      <c r="A3810">
        <v>55230</v>
      </c>
      <c r="B3810">
        <v>1053661</v>
      </c>
      <c r="C3810">
        <v>162289</v>
      </c>
      <c r="D3810" s="9">
        <v>1.810610175629187E-4</v>
      </c>
      <c r="E3810" s="9">
        <v>6.1689670586649793E-5</v>
      </c>
      <c r="F3810" s="9">
        <v>1.5404617688198215E-4</v>
      </c>
      <c r="G3810" s="8">
        <v>3.9199999999999999E-3</v>
      </c>
      <c r="H3810" s="8" t="s">
        <v>54</v>
      </c>
      <c r="I3810" s="37">
        <v>0.58700000000000008</v>
      </c>
      <c r="J3810" s="37">
        <v>0.67299999999999993</v>
      </c>
      <c r="K3810" s="37">
        <v>0.91200000000000003</v>
      </c>
      <c r="L3810" s="9" t="s">
        <v>54</v>
      </c>
      <c r="M3810" s="9" t="s">
        <v>54</v>
      </c>
      <c r="N3810" s="9" t="s">
        <v>54</v>
      </c>
    </row>
    <row r="3811" spans="1:14" x14ac:dyDescent="0.2">
      <c r="A3811">
        <v>55230</v>
      </c>
      <c r="B3811">
        <v>1053661</v>
      </c>
      <c r="C3811">
        <v>162289</v>
      </c>
      <c r="D3811" s="9">
        <v>1.810610175629187E-4</v>
      </c>
      <c r="E3811" s="9">
        <v>6.0740598731470555E-5</v>
      </c>
      <c r="F3811" s="9">
        <v>1.4788432980670284E-4</v>
      </c>
      <c r="G3811" s="8">
        <v>6.4999999999999997E-4</v>
      </c>
      <c r="H3811" s="8" t="s">
        <v>54</v>
      </c>
      <c r="I3811" s="37">
        <v>0.58700000000000008</v>
      </c>
      <c r="J3811" s="37">
        <v>0.67400000000000004</v>
      </c>
      <c r="K3811" s="37">
        <v>0.91300000000000003</v>
      </c>
      <c r="L3811" s="9" t="s">
        <v>54</v>
      </c>
      <c r="M3811" s="9" t="s">
        <v>54</v>
      </c>
      <c r="N3811" s="9" t="s">
        <v>54</v>
      </c>
    </row>
    <row r="3812" spans="1:14" x14ac:dyDescent="0.2">
      <c r="A3812">
        <v>55230</v>
      </c>
      <c r="B3812">
        <v>1053661</v>
      </c>
      <c r="C3812">
        <v>162289</v>
      </c>
      <c r="D3812" s="9">
        <v>1.810610175629187E-4</v>
      </c>
      <c r="E3812" s="9">
        <v>5.2198952034857508E-5</v>
      </c>
      <c r="F3812" s="9">
        <v>9.2427706129189288E-5</v>
      </c>
      <c r="G3812" s="8">
        <v>7.5000000000000007E-5</v>
      </c>
      <c r="H3812" s="8" t="s">
        <v>54</v>
      </c>
      <c r="I3812" s="37" t="s">
        <v>54</v>
      </c>
      <c r="J3812" s="37" t="s">
        <v>54</v>
      </c>
      <c r="K3812" s="37" t="s">
        <v>54</v>
      </c>
      <c r="L3812" s="9" t="s">
        <v>54</v>
      </c>
      <c r="M3812" s="9" t="s">
        <v>54</v>
      </c>
      <c r="N3812" s="9" t="s">
        <v>54</v>
      </c>
    </row>
    <row r="3813" spans="1:14" x14ac:dyDescent="0.2">
      <c r="A3813">
        <v>55230</v>
      </c>
      <c r="B3813">
        <v>1053661</v>
      </c>
      <c r="C3813">
        <v>162289</v>
      </c>
      <c r="D3813" s="9">
        <v>1.810610175629187E-4</v>
      </c>
      <c r="E3813" s="9">
        <v>5.6944311310753647E-5</v>
      </c>
      <c r="F3813" s="9">
        <v>1.2323694150558572E-4</v>
      </c>
      <c r="G3813" s="8">
        <v>2.0000000000000001E-4</v>
      </c>
      <c r="H3813" s="8" t="s">
        <v>54</v>
      </c>
      <c r="I3813" s="37" t="s">
        <v>54</v>
      </c>
      <c r="J3813" s="37" t="s">
        <v>54</v>
      </c>
      <c r="K3813" s="37" t="s">
        <v>54</v>
      </c>
      <c r="L3813" s="9" t="s">
        <v>54</v>
      </c>
      <c r="M3813" s="9" t="s">
        <v>54</v>
      </c>
      <c r="N3813" s="9" t="s">
        <v>54</v>
      </c>
    </row>
    <row r="3814" spans="1:14" x14ac:dyDescent="0.2">
      <c r="A3814">
        <v>55230</v>
      </c>
      <c r="B3814">
        <v>1053661</v>
      </c>
      <c r="C3814">
        <v>162289</v>
      </c>
      <c r="D3814" s="9">
        <v>1.810610175629187E-4</v>
      </c>
      <c r="E3814" s="9">
        <v>5.7893383165932877E-5</v>
      </c>
      <c r="F3814" s="9">
        <v>1.2939878858086499E-4</v>
      </c>
      <c r="G3814" s="8">
        <v>1.75E-4</v>
      </c>
      <c r="H3814" s="8" t="s">
        <v>54</v>
      </c>
      <c r="I3814" s="37">
        <v>0.02</v>
      </c>
      <c r="J3814" s="37">
        <v>0</v>
      </c>
      <c r="K3814" s="37">
        <v>4.7E-2</v>
      </c>
      <c r="L3814" s="9" t="s">
        <v>54</v>
      </c>
      <c r="M3814" s="9" t="s">
        <v>54</v>
      </c>
      <c r="N3814" s="9" t="s">
        <v>54</v>
      </c>
    </row>
    <row r="3815" spans="1:14" x14ac:dyDescent="0.2">
      <c r="A3815">
        <v>55230</v>
      </c>
      <c r="B3815">
        <v>1053661</v>
      </c>
      <c r="C3815">
        <v>162289</v>
      </c>
      <c r="D3815" s="9">
        <v>1.810610175629187E-4</v>
      </c>
      <c r="E3815" s="9">
        <v>5.2198952034857508E-5</v>
      </c>
      <c r="F3815" s="9">
        <v>9.2427706129189288E-5</v>
      </c>
      <c r="G3815" s="8">
        <v>3.8000000000000002E-4</v>
      </c>
      <c r="H3815" s="8" t="s">
        <v>54</v>
      </c>
      <c r="I3815" s="37">
        <v>8.900000000000001E-2</v>
      </c>
      <c r="J3815" s="37">
        <v>9.1999999999999998E-2</v>
      </c>
      <c r="K3815" s="37">
        <v>0.16600000000000001</v>
      </c>
      <c r="L3815" s="9" t="s">
        <v>54</v>
      </c>
      <c r="M3815" s="9" t="s">
        <v>54</v>
      </c>
      <c r="N3815" s="9" t="s">
        <v>54</v>
      </c>
    </row>
    <row r="3816" spans="1:14" x14ac:dyDescent="0.2">
      <c r="A3816">
        <v>55230</v>
      </c>
      <c r="B3816">
        <v>1053661</v>
      </c>
      <c r="C3816">
        <v>162289</v>
      </c>
      <c r="D3816" s="9">
        <v>1.810610175629187E-4</v>
      </c>
      <c r="E3816" s="9">
        <v>5.6944311310753647E-5</v>
      </c>
      <c r="F3816" s="9">
        <v>1.2323694150558572E-4</v>
      </c>
      <c r="G3816" s="8">
        <v>1.0250000000000001E-3</v>
      </c>
      <c r="H3816" s="8" t="s">
        <v>54</v>
      </c>
      <c r="I3816" s="37">
        <v>0.32200000000000001</v>
      </c>
      <c r="J3816" s="37">
        <v>0.39200000000000002</v>
      </c>
      <c r="K3816" s="37">
        <v>0.49</v>
      </c>
      <c r="L3816" s="9" t="s">
        <v>54</v>
      </c>
      <c r="M3816" s="9" t="s">
        <v>54</v>
      </c>
      <c r="N3816" s="9" t="s">
        <v>54</v>
      </c>
    </row>
    <row r="3817" spans="1:14" x14ac:dyDescent="0.2">
      <c r="A3817">
        <v>55230</v>
      </c>
      <c r="B3817">
        <v>1053661</v>
      </c>
      <c r="C3817">
        <v>162289</v>
      </c>
      <c r="D3817" s="9">
        <v>1.810610175629187E-4</v>
      </c>
      <c r="E3817" s="9">
        <v>5.2198952034857508E-5</v>
      </c>
      <c r="F3817" s="9">
        <v>9.2427706129189288E-5</v>
      </c>
      <c r="G3817" s="8">
        <v>1.2200000000000002E-3</v>
      </c>
      <c r="H3817" s="8">
        <v>0.92500000000000004</v>
      </c>
      <c r="I3817" s="37">
        <v>0.436</v>
      </c>
      <c r="J3817" s="37">
        <v>0.54400000000000004</v>
      </c>
      <c r="K3817" s="37">
        <v>0.66599999999999993</v>
      </c>
      <c r="L3817" s="9" t="s">
        <v>54</v>
      </c>
      <c r="M3817" s="9" t="s">
        <v>54</v>
      </c>
      <c r="N3817" s="9" t="s">
        <v>54</v>
      </c>
    </row>
    <row r="3818" spans="1:14" x14ac:dyDescent="0.2">
      <c r="A3818">
        <v>55230</v>
      </c>
      <c r="B3818">
        <v>1053661</v>
      </c>
      <c r="C3818">
        <v>162289</v>
      </c>
      <c r="D3818" s="9">
        <v>1.810610175629187E-4</v>
      </c>
      <c r="E3818" s="9">
        <v>5.7893383165932877E-5</v>
      </c>
      <c r="F3818" s="9">
        <v>1.2939878858086499E-4</v>
      </c>
      <c r="G3818" s="8">
        <v>1E-3</v>
      </c>
      <c r="H3818" s="8" t="s">
        <v>54</v>
      </c>
      <c r="I3818" s="37">
        <v>0.49100000000000005</v>
      </c>
      <c r="J3818" s="37">
        <v>0.57700000000000007</v>
      </c>
      <c r="K3818" s="37">
        <v>0.745</v>
      </c>
      <c r="L3818" s="9" t="s">
        <v>54</v>
      </c>
      <c r="M3818" s="9" t="s">
        <v>54</v>
      </c>
      <c r="N3818" s="9" t="s">
        <v>54</v>
      </c>
    </row>
    <row r="3819" spans="1:14" x14ac:dyDescent="0.2">
      <c r="A3819">
        <v>54767</v>
      </c>
      <c r="B3819">
        <v>1054491</v>
      </c>
      <c r="C3819">
        <v>166517</v>
      </c>
      <c r="D3819" s="9">
        <v>1.8259170668468238E-4</v>
      </c>
      <c r="E3819" s="9">
        <v>5.6899489896073081E-5</v>
      </c>
      <c r="F3819" s="9">
        <v>1.201078568554562E-4</v>
      </c>
      <c r="G3819" s="8">
        <v>2.2500000000000003E-3</v>
      </c>
      <c r="H3819" s="8" t="s">
        <v>54</v>
      </c>
      <c r="I3819" s="37">
        <v>0.52600000000000002</v>
      </c>
      <c r="J3819" s="37">
        <v>0.60299999999999998</v>
      </c>
      <c r="K3819" s="37">
        <v>0.77599999999999991</v>
      </c>
      <c r="L3819" s="9" t="s">
        <v>54</v>
      </c>
      <c r="M3819" s="9" t="s">
        <v>54</v>
      </c>
      <c r="N3819" s="9" t="s">
        <v>54</v>
      </c>
    </row>
    <row r="3820" spans="1:14" x14ac:dyDescent="0.2">
      <c r="A3820">
        <v>54767</v>
      </c>
      <c r="B3820">
        <v>1054491</v>
      </c>
      <c r="C3820">
        <v>166517</v>
      </c>
      <c r="D3820" s="9">
        <v>1.8259170668468238E-4</v>
      </c>
      <c r="E3820" s="9">
        <v>5.2157865738066992E-5</v>
      </c>
      <c r="F3820" s="9">
        <v>9.0080892641592145E-5</v>
      </c>
      <c r="G3820" s="8">
        <v>6.6749999999999995E-3</v>
      </c>
      <c r="H3820" s="8" t="s">
        <v>54</v>
      </c>
      <c r="I3820" s="37">
        <v>0.54</v>
      </c>
      <c r="J3820" s="37">
        <v>0.61899999999999999</v>
      </c>
      <c r="K3820" s="37">
        <v>0.79099999999999993</v>
      </c>
      <c r="L3820" s="9" t="s">
        <v>54</v>
      </c>
      <c r="M3820" s="9" t="s">
        <v>54</v>
      </c>
      <c r="N3820" s="9" t="s">
        <v>54</v>
      </c>
    </row>
    <row r="3821" spans="1:14" x14ac:dyDescent="0.2">
      <c r="A3821">
        <v>54767</v>
      </c>
      <c r="B3821">
        <v>1054491</v>
      </c>
      <c r="C3821">
        <v>166517</v>
      </c>
      <c r="D3821" s="9">
        <v>1.8259170668468238E-4</v>
      </c>
      <c r="E3821" s="9">
        <v>5.7847814727674299E-5</v>
      </c>
      <c r="F3821" s="9">
        <v>1.2611324969822902E-4</v>
      </c>
      <c r="G3821" s="8">
        <v>8.7600000000000004E-3</v>
      </c>
      <c r="H3821" s="8" t="s">
        <v>54</v>
      </c>
      <c r="I3821" s="37">
        <v>0.55299999999999994</v>
      </c>
      <c r="J3821" s="37">
        <v>0.63</v>
      </c>
      <c r="K3821" s="37">
        <v>0.80700000000000005</v>
      </c>
      <c r="L3821" s="9" t="s">
        <v>54</v>
      </c>
      <c r="M3821" s="9" t="s">
        <v>54</v>
      </c>
      <c r="N3821" s="9" t="s">
        <v>54</v>
      </c>
    </row>
    <row r="3822" spans="1:14" x14ac:dyDescent="0.2">
      <c r="A3822">
        <v>54767</v>
      </c>
      <c r="B3822">
        <v>1054491</v>
      </c>
      <c r="C3822">
        <v>166517</v>
      </c>
      <c r="D3822" s="9">
        <v>1.8259170668468238E-4</v>
      </c>
      <c r="E3822" s="9">
        <v>5.2157865738066992E-5</v>
      </c>
      <c r="F3822" s="9">
        <v>9.0080892641592145E-5</v>
      </c>
      <c r="G3822" s="8">
        <v>5.1500000000000001E-3</v>
      </c>
      <c r="H3822" s="8" t="s">
        <v>54</v>
      </c>
      <c r="I3822" s="37">
        <v>0.55700000000000005</v>
      </c>
      <c r="J3822" s="37">
        <v>0.63700000000000001</v>
      </c>
      <c r="K3822" s="37">
        <v>0.81200000000000006</v>
      </c>
      <c r="L3822" s="9" t="s">
        <v>54</v>
      </c>
      <c r="M3822" s="9" t="s">
        <v>54</v>
      </c>
      <c r="N3822" s="9" t="s">
        <v>54</v>
      </c>
    </row>
    <row r="3823" spans="1:14" x14ac:dyDescent="0.2">
      <c r="A3823">
        <v>54767</v>
      </c>
      <c r="B3823">
        <v>1054491</v>
      </c>
      <c r="C3823">
        <v>166517</v>
      </c>
      <c r="D3823" s="9">
        <v>1.8259170668468238E-4</v>
      </c>
      <c r="E3823" s="9">
        <v>5.2157865738066992E-5</v>
      </c>
      <c r="F3823" s="9">
        <v>9.0080892641592145E-5</v>
      </c>
      <c r="G3823" s="8">
        <v>9.2499999999999993E-4</v>
      </c>
      <c r="H3823" s="8" t="s">
        <v>54</v>
      </c>
      <c r="I3823" s="37">
        <v>0.56100000000000005</v>
      </c>
      <c r="J3823" s="37">
        <v>0.64900000000000002</v>
      </c>
      <c r="K3823" s="37">
        <v>0.81200000000000006</v>
      </c>
      <c r="L3823" s="9" t="s">
        <v>54</v>
      </c>
      <c r="M3823" s="9" t="s">
        <v>54</v>
      </c>
      <c r="N3823" s="9" t="s">
        <v>54</v>
      </c>
    </row>
    <row r="3824" spans="1:14" x14ac:dyDescent="0.2">
      <c r="A3824">
        <v>54767</v>
      </c>
      <c r="B3824">
        <v>1054491</v>
      </c>
      <c r="C3824">
        <v>166517</v>
      </c>
      <c r="D3824" s="9">
        <v>1.8259170668468238E-4</v>
      </c>
      <c r="E3824" s="9">
        <v>5.2157865738066992E-5</v>
      </c>
      <c r="F3824" s="9">
        <v>9.0080892641592145E-5</v>
      </c>
      <c r="G3824" s="8">
        <v>1.3999999999999999E-4</v>
      </c>
      <c r="H3824" s="8" t="s">
        <v>54</v>
      </c>
      <c r="I3824" s="37" t="s">
        <v>54</v>
      </c>
      <c r="J3824" s="37" t="s">
        <v>54</v>
      </c>
      <c r="K3824" s="37" t="s">
        <v>54</v>
      </c>
      <c r="L3824" s="9" t="s">
        <v>54</v>
      </c>
      <c r="M3824" s="9" t="s">
        <v>54</v>
      </c>
      <c r="N3824" s="9" t="s">
        <v>54</v>
      </c>
    </row>
    <row r="3825" spans="1:14" x14ac:dyDescent="0.2">
      <c r="A3825">
        <v>54767</v>
      </c>
      <c r="B3825">
        <v>1054491</v>
      </c>
      <c r="C3825">
        <v>166517</v>
      </c>
      <c r="D3825" s="9">
        <v>1.8259170668468238E-4</v>
      </c>
      <c r="E3825" s="9">
        <v>5.2157865738066992E-5</v>
      </c>
      <c r="F3825" s="9">
        <v>9.0080892641592145E-5</v>
      </c>
      <c r="G3825" s="8">
        <v>0</v>
      </c>
      <c r="H3825" s="8" t="s">
        <v>54</v>
      </c>
      <c r="I3825" s="37" t="s">
        <v>54</v>
      </c>
      <c r="J3825" s="37" t="s">
        <v>54</v>
      </c>
      <c r="K3825" s="37" t="s">
        <v>54</v>
      </c>
      <c r="L3825" s="9" t="s">
        <v>54</v>
      </c>
      <c r="M3825" s="9" t="s">
        <v>54</v>
      </c>
      <c r="N3825" s="9" t="s">
        <v>54</v>
      </c>
    </row>
    <row r="3826" spans="1:14" x14ac:dyDescent="0.2">
      <c r="A3826">
        <v>54767</v>
      </c>
      <c r="B3826">
        <v>1054491</v>
      </c>
      <c r="C3826">
        <v>166517</v>
      </c>
      <c r="D3826" s="9">
        <v>1.8259170668468238E-4</v>
      </c>
      <c r="E3826" s="9">
        <v>5.2157865738066992E-5</v>
      </c>
      <c r="F3826" s="9">
        <v>9.0080892641592145E-5</v>
      </c>
      <c r="G3826" s="8">
        <v>7.5000000000000007E-5</v>
      </c>
      <c r="H3826" s="8" t="s">
        <v>54</v>
      </c>
      <c r="I3826" s="37">
        <v>2.1000000000000001E-2</v>
      </c>
      <c r="J3826" s="37">
        <v>1.3999999999999999E-2</v>
      </c>
      <c r="K3826" s="37">
        <v>9.9000000000000005E-2</v>
      </c>
      <c r="L3826" s="9" t="s">
        <v>54</v>
      </c>
      <c r="M3826" s="9" t="s">
        <v>54</v>
      </c>
      <c r="N3826" s="9" t="s">
        <v>54</v>
      </c>
    </row>
    <row r="3827" spans="1:14" x14ac:dyDescent="0.2">
      <c r="A3827">
        <v>54767</v>
      </c>
      <c r="B3827">
        <v>1054491</v>
      </c>
      <c r="C3827">
        <v>166517</v>
      </c>
      <c r="D3827" s="9">
        <v>1.8259170668468238E-4</v>
      </c>
      <c r="E3827" s="9">
        <v>5.2157865738066992E-5</v>
      </c>
      <c r="F3827" s="9">
        <v>9.0080892641592145E-5</v>
      </c>
      <c r="G3827" s="8">
        <v>3.6800000000000001E-3</v>
      </c>
      <c r="H3827" s="8" t="s">
        <v>54</v>
      </c>
      <c r="I3827" s="37">
        <v>9.8000000000000004E-2</v>
      </c>
      <c r="J3827" s="37">
        <v>0.14300000000000002</v>
      </c>
      <c r="K3827" s="37">
        <v>0.251</v>
      </c>
      <c r="L3827" s="9" t="s">
        <v>54</v>
      </c>
      <c r="M3827" s="9" t="s">
        <v>54</v>
      </c>
      <c r="N3827" s="9" t="s">
        <v>54</v>
      </c>
    </row>
    <row r="3828" spans="1:14" x14ac:dyDescent="0.2">
      <c r="A3828">
        <v>54767</v>
      </c>
      <c r="B3828">
        <v>1054491</v>
      </c>
      <c r="C3828">
        <v>166517</v>
      </c>
      <c r="D3828" s="9">
        <v>1.8259170668468238E-4</v>
      </c>
      <c r="E3828" s="9">
        <v>5.2157865738066992E-5</v>
      </c>
      <c r="F3828" s="9">
        <v>9.0080892641592145E-5</v>
      </c>
      <c r="G3828" s="8">
        <v>2.5250000000000003E-3</v>
      </c>
      <c r="H3828" s="8" t="s">
        <v>54</v>
      </c>
      <c r="I3828" s="37">
        <v>0.313</v>
      </c>
      <c r="J3828" s="37">
        <v>0.44900000000000001</v>
      </c>
      <c r="K3828" s="37">
        <v>0.44700000000000006</v>
      </c>
      <c r="L3828" s="9" t="s">
        <v>54</v>
      </c>
      <c r="M3828" s="9" t="s">
        <v>54</v>
      </c>
      <c r="N3828" s="9" t="s">
        <v>54</v>
      </c>
    </row>
    <row r="3829" spans="1:14" x14ac:dyDescent="0.2">
      <c r="A3829">
        <v>54767</v>
      </c>
      <c r="B3829">
        <v>1054491</v>
      </c>
      <c r="C3829">
        <v>166517</v>
      </c>
      <c r="D3829" s="9">
        <v>1.8259170668468238E-4</v>
      </c>
      <c r="E3829" s="9">
        <v>5.2157865738066992E-5</v>
      </c>
      <c r="F3829" s="9">
        <v>9.0080892641592145E-5</v>
      </c>
      <c r="G3829" s="8">
        <v>1.9E-3</v>
      </c>
      <c r="H3829" s="8">
        <v>0.93</v>
      </c>
      <c r="I3829" s="37">
        <v>0.443</v>
      </c>
      <c r="J3829" s="37">
        <v>0.59899999999999998</v>
      </c>
      <c r="K3829" s="37">
        <v>0.61099999999999999</v>
      </c>
      <c r="L3829" s="9" t="s">
        <v>54</v>
      </c>
      <c r="M3829" s="9" t="s">
        <v>54</v>
      </c>
      <c r="N3829" s="9" t="s">
        <v>54</v>
      </c>
    </row>
    <row r="3830" spans="1:14" x14ac:dyDescent="0.2">
      <c r="A3830">
        <v>54767</v>
      </c>
      <c r="B3830">
        <v>1054491</v>
      </c>
      <c r="C3830">
        <v>166517</v>
      </c>
      <c r="D3830" s="9">
        <v>1.8259170668468238E-4</v>
      </c>
      <c r="E3830" s="9">
        <v>5.2157865738066992E-5</v>
      </c>
      <c r="F3830" s="9">
        <v>9.0080892641592145E-5</v>
      </c>
      <c r="G3830" s="8">
        <v>2.0999999999999999E-3</v>
      </c>
      <c r="H3830" s="8" t="s">
        <v>54</v>
      </c>
      <c r="I3830" s="37">
        <v>0.48600000000000004</v>
      </c>
      <c r="J3830" s="37">
        <v>0.64700000000000002</v>
      </c>
      <c r="K3830" s="37">
        <v>0.70099999999999996</v>
      </c>
      <c r="L3830" s="9" t="s">
        <v>54</v>
      </c>
      <c r="M3830" s="9" t="s">
        <v>54</v>
      </c>
      <c r="N3830" s="9" t="s">
        <v>54</v>
      </c>
    </row>
    <row r="3831" spans="1:14" x14ac:dyDescent="0.2">
      <c r="A3831">
        <v>54571</v>
      </c>
      <c r="B3831">
        <v>1056138</v>
      </c>
      <c r="C3831">
        <v>170144</v>
      </c>
      <c r="D3831" s="9">
        <v>1.8324751241501896E-4</v>
      </c>
      <c r="E3831" s="9">
        <v>5.2076527877985641E-5</v>
      </c>
      <c r="F3831" s="9">
        <v>8.816061688922324E-5</v>
      </c>
      <c r="G3831" s="8">
        <v>4.5500000000000002E-3</v>
      </c>
      <c r="H3831" s="8" t="s">
        <v>54</v>
      </c>
      <c r="I3831" s="37">
        <v>0.52200000000000002</v>
      </c>
      <c r="J3831" s="37">
        <v>0.68799999999999994</v>
      </c>
      <c r="K3831" s="37">
        <v>0.72200000000000009</v>
      </c>
      <c r="L3831" s="9" t="s">
        <v>54</v>
      </c>
      <c r="M3831" s="9" t="s">
        <v>54</v>
      </c>
      <c r="N3831" s="9" t="s">
        <v>54</v>
      </c>
    </row>
    <row r="3832" spans="1:14" x14ac:dyDescent="0.2">
      <c r="A3832">
        <v>54571</v>
      </c>
      <c r="B3832">
        <v>1056138</v>
      </c>
      <c r="C3832">
        <v>170144</v>
      </c>
      <c r="D3832" s="9">
        <v>1.8324751241501896E-4</v>
      </c>
      <c r="E3832" s="9">
        <v>6.6279217299254457E-5</v>
      </c>
      <c r="F3832" s="9">
        <v>1.7632123377844648E-4</v>
      </c>
      <c r="G3832" s="8">
        <v>1.7250000000000001E-2</v>
      </c>
      <c r="H3832" s="8" t="s">
        <v>54</v>
      </c>
      <c r="I3832" s="37">
        <v>0.53600000000000003</v>
      </c>
      <c r="J3832" s="37">
        <v>0.70499999999999996</v>
      </c>
      <c r="K3832" s="37">
        <v>0.73299999999999998</v>
      </c>
      <c r="L3832" s="9" t="s">
        <v>54</v>
      </c>
      <c r="M3832" s="9" t="s">
        <v>54</v>
      </c>
      <c r="N3832" s="9" t="s">
        <v>54</v>
      </c>
    </row>
    <row r="3833" spans="1:14" x14ac:dyDescent="0.2">
      <c r="A3833">
        <v>54571</v>
      </c>
      <c r="B3833">
        <v>1056138</v>
      </c>
      <c r="C3833">
        <v>170144</v>
      </c>
      <c r="D3833" s="9">
        <v>1.8324751241501896E-4</v>
      </c>
      <c r="E3833" s="9">
        <v>6.2491833453582769E-5</v>
      </c>
      <c r="F3833" s="9">
        <v>1.5281173594132029E-4</v>
      </c>
      <c r="G3833" s="8">
        <v>1.132E-2</v>
      </c>
      <c r="H3833" s="8" t="s">
        <v>54</v>
      </c>
      <c r="I3833" s="37">
        <v>0.54400000000000004</v>
      </c>
      <c r="J3833" s="37">
        <v>0.71599999999999997</v>
      </c>
      <c r="K3833" s="37">
        <v>0.74299999999999999</v>
      </c>
      <c r="L3833" s="9" t="s">
        <v>54</v>
      </c>
      <c r="M3833" s="9" t="s">
        <v>54</v>
      </c>
      <c r="N3833" s="9" t="s">
        <v>54</v>
      </c>
    </row>
    <row r="3834" spans="1:14" x14ac:dyDescent="0.2">
      <c r="A3834">
        <v>54571</v>
      </c>
      <c r="B3834">
        <v>1056138</v>
      </c>
      <c r="C3834">
        <v>170144</v>
      </c>
      <c r="D3834" s="9">
        <v>1.8324751241501896E-4</v>
      </c>
      <c r="E3834" s="9">
        <v>5.8704449607911088E-5</v>
      </c>
      <c r="F3834" s="9">
        <v>1.2930223810419411E-4</v>
      </c>
      <c r="G3834" s="8">
        <v>7.6250000000000007E-3</v>
      </c>
      <c r="H3834" s="8" t="s">
        <v>54</v>
      </c>
      <c r="I3834" s="37">
        <v>0.55200000000000005</v>
      </c>
      <c r="J3834" s="37">
        <v>0.72</v>
      </c>
      <c r="K3834" s="37">
        <v>0.748</v>
      </c>
      <c r="L3834" s="9" t="s">
        <v>54</v>
      </c>
      <c r="M3834" s="9" t="s">
        <v>54</v>
      </c>
      <c r="N3834" s="9" t="s">
        <v>54</v>
      </c>
    </row>
    <row r="3835" spans="1:14" x14ac:dyDescent="0.2">
      <c r="A3835">
        <v>54571</v>
      </c>
      <c r="B3835">
        <v>1056138</v>
      </c>
      <c r="C3835">
        <v>170144</v>
      </c>
      <c r="D3835" s="9">
        <v>1.8324751241501896E-4</v>
      </c>
      <c r="E3835" s="9">
        <v>5.2076527877985641E-5</v>
      </c>
      <c r="F3835" s="9">
        <v>8.816061688922324E-5</v>
      </c>
      <c r="G3835" s="8">
        <v>9.999999999999998E-4</v>
      </c>
      <c r="H3835" s="8" t="s">
        <v>54</v>
      </c>
      <c r="I3835" s="37">
        <v>0.55400000000000005</v>
      </c>
      <c r="J3835" s="37">
        <v>0.72799999999999998</v>
      </c>
      <c r="K3835" s="37">
        <v>0.75400000000000011</v>
      </c>
      <c r="L3835" s="9" t="s">
        <v>54</v>
      </c>
      <c r="M3835" s="9" t="s">
        <v>54</v>
      </c>
      <c r="N3835" s="9" t="s">
        <v>54</v>
      </c>
    </row>
    <row r="3836" spans="1:14" x14ac:dyDescent="0.2">
      <c r="A3836">
        <v>54571</v>
      </c>
      <c r="B3836">
        <v>1056138</v>
      </c>
      <c r="C3836">
        <v>170144</v>
      </c>
      <c r="D3836" s="9">
        <v>1.8324751241501896E-4</v>
      </c>
      <c r="E3836" s="9">
        <v>5.2076527877985641E-5</v>
      </c>
      <c r="F3836" s="9">
        <v>8.816061688922324E-5</v>
      </c>
      <c r="G3836" s="8">
        <v>1.5999999999999999E-4</v>
      </c>
      <c r="H3836" s="8" t="s">
        <v>54</v>
      </c>
      <c r="I3836" s="37" t="s">
        <v>54</v>
      </c>
      <c r="J3836" s="37" t="s">
        <v>54</v>
      </c>
      <c r="K3836" s="37" t="s">
        <v>54</v>
      </c>
      <c r="L3836" s="9" t="s">
        <v>54</v>
      </c>
      <c r="M3836" s="9" t="s">
        <v>54</v>
      </c>
      <c r="N3836" s="9" t="s">
        <v>54</v>
      </c>
    </row>
    <row r="3837" spans="1:14" x14ac:dyDescent="0.2">
      <c r="A3837">
        <v>54571</v>
      </c>
      <c r="B3837">
        <v>1056138</v>
      </c>
      <c r="C3837">
        <v>170144</v>
      </c>
      <c r="D3837" s="9">
        <v>1.8324751241501896E-4</v>
      </c>
      <c r="E3837" s="9">
        <v>5.7757603646493166E-5</v>
      </c>
      <c r="F3837" s="9">
        <v>1.2342486364491255E-4</v>
      </c>
      <c r="G3837" s="8">
        <v>5.0000000000000002E-5</v>
      </c>
      <c r="H3837" s="8" t="s">
        <v>54</v>
      </c>
      <c r="I3837" s="37" t="s">
        <v>54</v>
      </c>
      <c r="J3837" s="37" t="s">
        <v>54</v>
      </c>
      <c r="K3837" s="37" t="s">
        <v>54</v>
      </c>
      <c r="L3837" s="9" t="s">
        <v>54</v>
      </c>
      <c r="M3837" s="9" t="s">
        <v>54</v>
      </c>
      <c r="N3837" s="9" t="s">
        <v>54</v>
      </c>
    </row>
    <row r="3838" spans="1:14" x14ac:dyDescent="0.2">
      <c r="A3838">
        <v>54571</v>
      </c>
      <c r="B3838">
        <v>1056138</v>
      </c>
      <c r="C3838">
        <v>170144</v>
      </c>
      <c r="D3838" s="9">
        <v>1.8324751241501896E-4</v>
      </c>
      <c r="E3838" s="9">
        <v>5.6810757685075244E-5</v>
      </c>
      <c r="F3838" s="9">
        <v>1.17547489185631E-4</v>
      </c>
      <c r="G3838" s="8">
        <v>5.9999999999999995E-5</v>
      </c>
      <c r="H3838" s="8" t="s">
        <v>54</v>
      </c>
      <c r="I3838" s="37">
        <v>1.9E-2</v>
      </c>
      <c r="J3838" s="37">
        <v>1.1000000000000001E-2</v>
      </c>
      <c r="K3838" s="37">
        <v>9.0999999999999998E-2</v>
      </c>
      <c r="L3838" s="9" t="s">
        <v>54</v>
      </c>
      <c r="M3838" s="9" t="s">
        <v>54</v>
      </c>
      <c r="N3838" s="9" t="s">
        <v>54</v>
      </c>
    </row>
    <row r="3839" spans="1:14" x14ac:dyDescent="0.2">
      <c r="A3839">
        <v>54571</v>
      </c>
      <c r="B3839">
        <v>1056138</v>
      </c>
      <c r="C3839">
        <v>170144</v>
      </c>
      <c r="D3839" s="9">
        <v>1.8324751241501896E-4</v>
      </c>
      <c r="E3839" s="9">
        <v>5.2076527877985641E-5</v>
      </c>
      <c r="F3839" s="9">
        <v>8.816061688922324E-5</v>
      </c>
      <c r="G3839" s="8">
        <v>8.7499999999999991E-4</v>
      </c>
      <c r="H3839" s="8" t="s">
        <v>54</v>
      </c>
      <c r="I3839" s="37">
        <v>9.6000000000000002E-2</v>
      </c>
      <c r="J3839" s="37">
        <v>0.126</v>
      </c>
      <c r="K3839" s="37">
        <v>0.23199999999999998</v>
      </c>
      <c r="L3839" s="9" t="s">
        <v>54</v>
      </c>
      <c r="M3839" s="9" t="s">
        <v>54</v>
      </c>
      <c r="N3839" s="9" t="s">
        <v>54</v>
      </c>
    </row>
    <row r="3840" spans="1:14" x14ac:dyDescent="0.2">
      <c r="A3840">
        <v>54571</v>
      </c>
      <c r="B3840">
        <v>1056138</v>
      </c>
      <c r="C3840">
        <v>170144</v>
      </c>
      <c r="D3840" s="9">
        <v>1.8324751241501896E-4</v>
      </c>
      <c r="E3840" s="9">
        <v>5.2076527877985641E-5</v>
      </c>
      <c r="F3840" s="9">
        <v>8.816061688922324E-5</v>
      </c>
      <c r="G3840" s="8">
        <v>2.3749999999999999E-3</v>
      </c>
      <c r="H3840" s="8" t="s">
        <v>54</v>
      </c>
      <c r="I3840" s="37">
        <v>0.28100000000000003</v>
      </c>
      <c r="J3840" s="37">
        <v>0.38600000000000001</v>
      </c>
      <c r="K3840" s="37">
        <v>0.49399999999999999</v>
      </c>
      <c r="L3840" s="9" t="s">
        <v>54</v>
      </c>
      <c r="M3840" s="9" t="s">
        <v>54</v>
      </c>
      <c r="N3840" s="9" t="s">
        <v>54</v>
      </c>
    </row>
    <row r="3841" spans="1:14" x14ac:dyDescent="0.2">
      <c r="A3841">
        <v>54571</v>
      </c>
      <c r="B3841">
        <v>1056138</v>
      </c>
      <c r="C3841">
        <v>170144</v>
      </c>
      <c r="D3841" s="9">
        <v>1.8324751241501896E-4</v>
      </c>
      <c r="E3841" s="9">
        <v>5.2076527877985641E-5</v>
      </c>
      <c r="F3841" s="9">
        <v>8.816061688922324E-5</v>
      </c>
      <c r="G3841" s="8">
        <v>3.3599999999999997E-3</v>
      </c>
      <c r="H3841" s="8">
        <v>0.92799999999999994</v>
      </c>
      <c r="I3841" s="37">
        <v>0.38700000000000001</v>
      </c>
      <c r="J3841" s="37">
        <v>0.50800000000000001</v>
      </c>
      <c r="K3841" s="37">
        <v>0.66800000000000004</v>
      </c>
      <c r="L3841" s="9" t="s">
        <v>54</v>
      </c>
      <c r="M3841" s="9" t="s">
        <v>54</v>
      </c>
      <c r="N3841" s="9" t="s">
        <v>54</v>
      </c>
    </row>
    <row r="3842" spans="1:14" x14ac:dyDescent="0.2">
      <c r="A3842">
        <v>54571</v>
      </c>
      <c r="B3842">
        <v>1056138</v>
      </c>
      <c r="C3842">
        <v>170144</v>
      </c>
      <c r="D3842" s="9">
        <v>1.8324751241501896E-4</v>
      </c>
      <c r="E3842" s="9">
        <v>5.6810757685075244E-5</v>
      </c>
      <c r="F3842" s="9">
        <v>1.17547489185631E-4</v>
      </c>
      <c r="G3842" s="8">
        <v>7.5000000000000006E-3</v>
      </c>
      <c r="H3842" s="8" t="s">
        <v>54</v>
      </c>
      <c r="I3842" s="37">
        <v>0.42499999999999999</v>
      </c>
      <c r="J3842" s="37">
        <v>0.55200000000000005</v>
      </c>
      <c r="K3842" s="37">
        <v>0.71900000000000008</v>
      </c>
      <c r="L3842" s="9" t="s">
        <v>54</v>
      </c>
      <c r="M3842" s="9" t="s">
        <v>54</v>
      </c>
      <c r="N3842" s="9" t="s">
        <v>54</v>
      </c>
    </row>
    <row r="3843" spans="1:14" x14ac:dyDescent="0.2">
      <c r="A3843">
        <v>295906</v>
      </c>
      <c r="B3843">
        <v>4511428</v>
      </c>
      <c r="C3843">
        <v>595436</v>
      </c>
      <c r="D3843" s="9">
        <v>3.3794515825971762E-5</v>
      </c>
      <c r="E3843" s="9">
        <v>2.7042435344197005E-5</v>
      </c>
      <c r="F3843" s="9">
        <v>1.3771421277853539E-4</v>
      </c>
      <c r="G3843" s="8" t="s">
        <v>54</v>
      </c>
      <c r="H3843" s="8" t="s">
        <v>54</v>
      </c>
      <c r="I3843" s="37">
        <v>0.37200000000000005</v>
      </c>
      <c r="J3843" s="37">
        <v>0.67400000000000004</v>
      </c>
      <c r="K3843" s="37" t="s">
        <v>54</v>
      </c>
      <c r="L3843" s="9" t="s">
        <v>54</v>
      </c>
      <c r="M3843" s="9" t="s">
        <v>54</v>
      </c>
      <c r="N3843" s="9" t="s">
        <v>54</v>
      </c>
    </row>
    <row r="3844" spans="1:14" x14ac:dyDescent="0.2">
      <c r="A3844">
        <v>295906</v>
      </c>
      <c r="B3844">
        <v>4511428</v>
      </c>
      <c r="C3844">
        <v>595436</v>
      </c>
      <c r="D3844" s="9">
        <v>3.3794515825971762E-5</v>
      </c>
      <c r="E3844" s="9">
        <v>2.2609249222197495E-5</v>
      </c>
      <c r="F3844" s="9">
        <v>1.0412538039352676E-4</v>
      </c>
      <c r="G3844" s="8" t="s">
        <v>54</v>
      </c>
      <c r="H3844" s="8" t="s">
        <v>54</v>
      </c>
      <c r="I3844" s="37">
        <v>0.38799999999999996</v>
      </c>
      <c r="J3844" s="37">
        <v>0.69900000000000007</v>
      </c>
      <c r="K3844" s="37" t="s">
        <v>54</v>
      </c>
      <c r="L3844" s="9" t="s">
        <v>54</v>
      </c>
      <c r="M3844" s="9" t="s">
        <v>54</v>
      </c>
      <c r="N3844" s="9" t="s">
        <v>54</v>
      </c>
    </row>
    <row r="3845" spans="1:14" x14ac:dyDescent="0.2">
      <c r="A3845">
        <v>295906</v>
      </c>
      <c r="B3845">
        <v>4511428</v>
      </c>
      <c r="C3845">
        <v>595436</v>
      </c>
      <c r="D3845" s="9">
        <v>3.3794515825971762E-5</v>
      </c>
      <c r="E3845" s="9">
        <v>1.9062700324597889E-5</v>
      </c>
      <c r="F3845" s="9">
        <v>7.7254314485519849E-5</v>
      </c>
      <c r="G3845" s="8" t="s">
        <v>54</v>
      </c>
      <c r="H3845" s="8" t="s">
        <v>54</v>
      </c>
      <c r="I3845" s="37">
        <v>0.39299999999999996</v>
      </c>
      <c r="J3845" s="37">
        <v>0.70900000000000007</v>
      </c>
      <c r="K3845" s="37" t="s">
        <v>54</v>
      </c>
      <c r="L3845" s="9" t="s">
        <v>54</v>
      </c>
      <c r="M3845" s="9" t="s">
        <v>54</v>
      </c>
      <c r="N3845" s="9" t="s">
        <v>54</v>
      </c>
    </row>
    <row r="3846" spans="1:14" x14ac:dyDescent="0.2">
      <c r="A3846">
        <v>295906</v>
      </c>
      <c r="B3846">
        <v>4511428</v>
      </c>
      <c r="C3846">
        <v>595436</v>
      </c>
      <c r="D3846" s="9">
        <v>3.3794515825971762E-5</v>
      </c>
      <c r="E3846" s="9">
        <v>1.9062700324597889E-5</v>
      </c>
      <c r="F3846" s="9">
        <v>7.7254314485519849E-5</v>
      </c>
      <c r="G3846" s="8" t="s">
        <v>54</v>
      </c>
      <c r="H3846" s="8" t="s">
        <v>54</v>
      </c>
      <c r="I3846" s="37">
        <v>0.39600000000000002</v>
      </c>
      <c r="J3846" s="37">
        <v>0.71200000000000008</v>
      </c>
      <c r="K3846" s="37" t="s">
        <v>54</v>
      </c>
      <c r="L3846" s="9" t="s">
        <v>54</v>
      </c>
      <c r="M3846" s="9" t="s">
        <v>54</v>
      </c>
      <c r="N3846" s="9" t="s">
        <v>54</v>
      </c>
    </row>
    <row r="3847" spans="1:14" x14ac:dyDescent="0.2">
      <c r="A3847">
        <v>295906</v>
      </c>
      <c r="B3847">
        <v>4511428</v>
      </c>
      <c r="C3847">
        <v>595436</v>
      </c>
      <c r="D3847" s="9">
        <v>3.3794515825971762E-5</v>
      </c>
      <c r="E3847" s="9">
        <v>1.9506018936797838E-5</v>
      </c>
      <c r="F3847" s="9">
        <v>8.0613197724020718E-5</v>
      </c>
      <c r="G3847" s="8" t="s">
        <v>54</v>
      </c>
      <c r="H3847" s="8" t="s">
        <v>54</v>
      </c>
      <c r="I3847" s="37">
        <v>0.39600000000000002</v>
      </c>
      <c r="J3847" s="37">
        <v>0.71200000000000008</v>
      </c>
      <c r="K3847" s="37" t="s">
        <v>54</v>
      </c>
      <c r="L3847" s="9" t="s">
        <v>54</v>
      </c>
      <c r="M3847" s="9" t="s">
        <v>54</v>
      </c>
      <c r="N3847" s="9" t="s">
        <v>54</v>
      </c>
    </row>
    <row r="3848" spans="1:14" x14ac:dyDescent="0.2">
      <c r="A3848">
        <v>295906</v>
      </c>
      <c r="B3848">
        <v>4511428</v>
      </c>
      <c r="C3848">
        <v>595436</v>
      </c>
      <c r="D3848" s="9">
        <v>3.3794515825971762E-5</v>
      </c>
      <c r="E3848" s="9">
        <v>1.751108518189806E-5</v>
      </c>
      <c r="F3848" s="9">
        <v>6.5498223150766829E-5</v>
      </c>
      <c r="G3848" s="8" t="s">
        <v>54</v>
      </c>
      <c r="H3848" s="8" t="s">
        <v>54</v>
      </c>
      <c r="I3848" s="37" t="s">
        <v>54</v>
      </c>
      <c r="J3848" s="37" t="s">
        <v>54</v>
      </c>
      <c r="K3848" s="37" t="s">
        <v>54</v>
      </c>
      <c r="L3848" s="9" t="s">
        <v>54</v>
      </c>
      <c r="M3848" s="9" t="s">
        <v>54</v>
      </c>
      <c r="N3848" s="9" t="s">
        <v>54</v>
      </c>
    </row>
    <row r="3849" spans="1:14" x14ac:dyDescent="0.2">
      <c r="A3849">
        <v>295906</v>
      </c>
      <c r="B3849">
        <v>4511428</v>
      </c>
      <c r="C3849">
        <v>595436</v>
      </c>
      <c r="D3849" s="9">
        <v>3.3794515825971762E-5</v>
      </c>
      <c r="E3849" s="9">
        <v>1.9727678242897815E-5</v>
      </c>
      <c r="F3849" s="9">
        <v>8.2292639343271146E-5</v>
      </c>
      <c r="G3849" s="8" t="s">
        <v>54</v>
      </c>
      <c r="H3849" s="8" t="s">
        <v>54</v>
      </c>
      <c r="I3849" s="37" t="s">
        <v>54</v>
      </c>
      <c r="J3849" s="37" t="s">
        <v>54</v>
      </c>
      <c r="K3849" s="37" t="s">
        <v>54</v>
      </c>
      <c r="L3849" s="9" t="s">
        <v>54</v>
      </c>
      <c r="M3849" s="9" t="s">
        <v>54</v>
      </c>
      <c r="N3849" s="9" t="s">
        <v>54</v>
      </c>
    </row>
    <row r="3850" spans="1:14" x14ac:dyDescent="0.2">
      <c r="A3850">
        <v>295906</v>
      </c>
      <c r="B3850">
        <v>4511428</v>
      </c>
      <c r="C3850">
        <v>595436</v>
      </c>
      <c r="D3850" s="9">
        <v>3.3794515825971762E-5</v>
      </c>
      <c r="E3850" s="9">
        <v>1.7067766569698107E-5</v>
      </c>
      <c r="F3850" s="9">
        <v>6.2139339912265973E-5</v>
      </c>
      <c r="G3850" s="8" t="s">
        <v>54</v>
      </c>
      <c r="H3850" s="8" t="s">
        <v>54</v>
      </c>
      <c r="I3850" s="37">
        <v>1.1000000000000001E-2</v>
      </c>
      <c r="J3850" s="37">
        <v>5.0000000000000001E-3</v>
      </c>
      <c r="K3850" s="37">
        <v>0</v>
      </c>
      <c r="L3850" s="9" t="s">
        <v>54</v>
      </c>
      <c r="M3850" s="9" t="s">
        <v>54</v>
      </c>
      <c r="N3850" s="9" t="s">
        <v>54</v>
      </c>
    </row>
    <row r="3851" spans="1:14" x14ac:dyDescent="0.2">
      <c r="A3851">
        <v>295906</v>
      </c>
      <c r="B3851">
        <v>4511428</v>
      </c>
      <c r="C3851">
        <v>595436</v>
      </c>
      <c r="D3851" s="9">
        <v>3.3794515825971762E-5</v>
      </c>
      <c r="E3851" s="9">
        <v>1.7067766569698107E-5</v>
      </c>
      <c r="F3851" s="9">
        <v>6.2139339912265973E-5</v>
      </c>
      <c r="G3851" s="8" t="s">
        <v>54</v>
      </c>
      <c r="H3851" s="8" t="s">
        <v>54</v>
      </c>
      <c r="I3851" s="37">
        <v>7.4999999999999997E-2</v>
      </c>
      <c r="J3851" s="37">
        <v>0.11699999999999999</v>
      </c>
      <c r="K3851" s="37">
        <v>0.14800000000000002</v>
      </c>
      <c r="L3851" s="9" t="s">
        <v>54</v>
      </c>
      <c r="M3851" s="9" t="s">
        <v>54</v>
      </c>
      <c r="N3851" s="9" t="s">
        <v>54</v>
      </c>
    </row>
    <row r="3852" spans="1:14" x14ac:dyDescent="0.2">
      <c r="A3852">
        <v>295906</v>
      </c>
      <c r="B3852">
        <v>4511428</v>
      </c>
      <c r="C3852">
        <v>595436</v>
      </c>
      <c r="D3852" s="9">
        <v>3.3794515825971762E-5</v>
      </c>
      <c r="E3852" s="9">
        <v>2.0170996855097764E-5</v>
      </c>
      <c r="F3852" s="9">
        <v>8.5651522581772015E-5</v>
      </c>
      <c r="G3852" s="8">
        <v>3.65E-3</v>
      </c>
      <c r="H3852" s="8" t="s">
        <v>54</v>
      </c>
      <c r="I3852" s="37">
        <v>0.25900000000000001</v>
      </c>
      <c r="J3852" s="37">
        <v>0.46</v>
      </c>
      <c r="K3852" s="37">
        <v>0.39299999999999996</v>
      </c>
      <c r="L3852" s="9" t="s">
        <v>54</v>
      </c>
      <c r="M3852" s="9" t="s">
        <v>54</v>
      </c>
      <c r="N3852" s="9" t="s">
        <v>54</v>
      </c>
    </row>
    <row r="3853" spans="1:14" x14ac:dyDescent="0.2">
      <c r="A3853">
        <v>295906</v>
      </c>
      <c r="B3853">
        <v>4511428</v>
      </c>
      <c r="C3853">
        <v>595436</v>
      </c>
      <c r="D3853" s="9">
        <v>3.3794515825971762E-5</v>
      </c>
      <c r="E3853" s="9">
        <v>2.4160864364897324E-5</v>
      </c>
      <c r="F3853" s="9">
        <v>1.1588147172827978E-4</v>
      </c>
      <c r="G3853" s="8">
        <v>3.0000000000000001E-3</v>
      </c>
      <c r="H3853" s="8" t="s">
        <v>54</v>
      </c>
      <c r="I3853" s="37">
        <v>0.378</v>
      </c>
      <c r="J3853" s="37">
        <v>0.61299999999999999</v>
      </c>
      <c r="K3853" s="37">
        <v>0.53</v>
      </c>
      <c r="L3853" s="9" t="s">
        <v>54</v>
      </c>
      <c r="M3853" s="9" t="s">
        <v>54</v>
      </c>
      <c r="N3853" s="9" t="s">
        <v>54</v>
      </c>
    </row>
    <row r="3854" spans="1:14" x14ac:dyDescent="0.2">
      <c r="A3854">
        <v>295906</v>
      </c>
      <c r="B3854">
        <v>4511428</v>
      </c>
      <c r="C3854">
        <v>595436</v>
      </c>
      <c r="D3854" s="9">
        <v>3.3794515825971762E-5</v>
      </c>
      <c r="E3854" s="9">
        <v>1.9062700324597889E-5</v>
      </c>
      <c r="F3854" s="9">
        <v>7.7254314485519849E-5</v>
      </c>
      <c r="G3854" s="8">
        <v>3.9000000000000007E-3</v>
      </c>
      <c r="H3854" s="8" t="s">
        <v>54</v>
      </c>
      <c r="I3854" s="37">
        <v>0.40299999999999997</v>
      </c>
      <c r="J3854" s="37">
        <v>0.64500000000000002</v>
      </c>
      <c r="K3854" s="37">
        <v>0.58600000000000008</v>
      </c>
      <c r="L3854" s="9" t="s">
        <v>54</v>
      </c>
      <c r="M3854" s="9" t="s">
        <v>54</v>
      </c>
      <c r="N3854" s="9" t="s">
        <v>54</v>
      </c>
    </row>
    <row r="3855" spans="1:14" x14ac:dyDescent="0.2">
      <c r="A3855">
        <v>299328</v>
      </c>
      <c r="B3855">
        <v>4575864</v>
      </c>
      <c r="C3855">
        <v>616496</v>
      </c>
      <c r="D3855" s="9">
        <v>3.3408167628821898E-5</v>
      </c>
      <c r="E3855" s="9">
        <v>2.5568941734282312E-5</v>
      </c>
      <c r="F3855" s="9">
        <v>1.2489943162648256E-4</v>
      </c>
      <c r="G3855" s="8">
        <v>2.0475E-2</v>
      </c>
      <c r="H3855" s="8" t="s">
        <v>54</v>
      </c>
      <c r="I3855" s="37">
        <v>0.435</v>
      </c>
      <c r="J3855" s="37">
        <v>0.68599999999999994</v>
      </c>
      <c r="K3855" s="37">
        <v>0.63900000000000001</v>
      </c>
      <c r="L3855" s="9" t="s">
        <v>54</v>
      </c>
      <c r="M3855" s="9" t="s">
        <v>54</v>
      </c>
      <c r="N3855" s="9" t="s">
        <v>54</v>
      </c>
    </row>
    <row r="3856" spans="1:14" x14ac:dyDescent="0.2">
      <c r="A3856">
        <v>299328</v>
      </c>
      <c r="B3856">
        <v>4575864</v>
      </c>
      <c r="C3856">
        <v>616496</v>
      </c>
      <c r="D3856" s="9">
        <v>3.3408167628821898E-5</v>
      </c>
      <c r="E3856" s="9">
        <v>2.4913327843659691E-5</v>
      </c>
      <c r="F3856" s="9">
        <v>1.2003322000467157E-4</v>
      </c>
      <c r="G3856" s="8">
        <v>5.4050000000000001E-2</v>
      </c>
      <c r="H3856" s="8" t="s">
        <v>54</v>
      </c>
      <c r="I3856" s="37">
        <v>0.45900000000000002</v>
      </c>
      <c r="J3856" s="37">
        <v>0.70400000000000007</v>
      </c>
      <c r="K3856" s="37">
        <v>0.68</v>
      </c>
      <c r="L3856" s="9" t="s">
        <v>54</v>
      </c>
      <c r="M3856" s="9" t="s">
        <v>54</v>
      </c>
      <c r="N3856" s="9" t="s">
        <v>54</v>
      </c>
    </row>
    <row r="3857" spans="1:14" x14ac:dyDescent="0.2">
      <c r="A3857">
        <v>299328</v>
      </c>
      <c r="B3857">
        <v>4575864</v>
      </c>
      <c r="C3857">
        <v>616496</v>
      </c>
      <c r="D3857" s="9">
        <v>3.3408167628821898E-5</v>
      </c>
      <c r="E3857" s="9">
        <v>2.1853796354087446E-5</v>
      </c>
      <c r="F3857" s="9">
        <v>9.7324232436220192E-5</v>
      </c>
      <c r="G3857" s="8">
        <v>1.2239999999999997E-2</v>
      </c>
      <c r="H3857" s="8" t="s">
        <v>54</v>
      </c>
      <c r="I3857" s="37">
        <v>0.46200000000000002</v>
      </c>
      <c r="J3857" s="37">
        <v>0.71400000000000008</v>
      </c>
      <c r="K3857" s="37">
        <v>0.68</v>
      </c>
      <c r="L3857" s="9" t="s">
        <v>54</v>
      </c>
      <c r="M3857" s="9" t="s">
        <v>54</v>
      </c>
      <c r="N3857" s="9" t="s">
        <v>54</v>
      </c>
    </row>
    <row r="3858" spans="1:14" x14ac:dyDescent="0.2">
      <c r="A3858">
        <v>299328</v>
      </c>
      <c r="B3858">
        <v>4575864</v>
      </c>
      <c r="C3858">
        <v>616496</v>
      </c>
      <c r="D3858" s="9">
        <v>3.3408167628821898E-5</v>
      </c>
      <c r="E3858" s="9">
        <v>2.05425685728422E-5</v>
      </c>
      <c r="F3858" s="9">
        <v>8.7591809192598164E-5</v>
      </c>
      <c r="G3858" s="8">
        <v>3.5249999999999999E-3</v>
      </c>
      <c r="H3858" s="8" t="s">
        <v>54</v>
      </c>
      <c r="I3858" s="37">
        <v>0.46299999999999997</v>
      </c>
      <c r="J3858" s="37">
        <v>0.71700000000000008</v>
      </c>
      <c r="K3858" s="37">
        <v>0.68</v>
      </c>
      <c r="L3858" s="9" t="s">
        <v>54</v>
      </c>
      <c r="M3858" s="9" t="s">
        <v>54</v>
      </c>
      <c r="N3858" s="9" t="s">
        <v>54</v>
      </c>
    </row>
    <row r="3859" spans="1:14" x14ac:dyDescent="0.2">
      <c r="A3859">
        <v>299328</v>
      </c>
      <c r="B3859">
        <v>4575864</v>
      </c>
      <c r="C3859">
        <v>616496</v>
      </c>
      <c r="D3859" s="9">
        <v>3.3408167628821898E-5</v>
      </c>
      <c r="E3859" s="9">
        <v>2.097964449992395E-5</v>
      </c>
      <c r="F3859" s="9">
        <v>8.2725597570787156E-5</v>
      </c>
      <c r="G3859" s="8">
        <v>8.9999999999999998E-4</v>
      </c>
      <c r="H3859" s="8" t="s">
        <v>54</v>
      </c>
      <c r="I3859" s="37">
        <v>0.46700000000000003</v>
      </c>
      <c r="J3859" s="37">
        <v>0.72</v>
      </c>
      <c r="K3859" s="37">
        <v>0.68</v>
      </c>
      <c r="L3859" s="9" t="s">
        <v>54</v>
      </c>
      <c r="M3859" s="9" t="s">
        <v>54</v>
      </c>
      <c r="N3859" s="9" t="s">
        <v>54</v>
      </c>
    </row>
    <row r="3860" spans="1:14" x14ac:dyDescent="0.2">
      <c r="A3860">
        <v>299328</v>
      </c>
      <c r="B3860">
        <v>4575864</v>
      </c>
      <c r="C3860">
        <v>616496</v>
      </c>
      <c r="D3860" s="9">
        <v>3.3408167628821898E-5</v>
      </c>
      <c r="E3860" s="9">
        <v>2.010549264576045E-5</v>
      </c>
      <c r="F3860" s="9">
        <v>8.4347668111390834E-5</v>
      </c>
      <c r="G3860" s="8">
        <v>7.1999999999999994E-4</v>
      </c>
      <c r="H3860" s="8" t="s">
        <v>54</v>
      </c>
      <c r="I3860" s="37" t="s">
        <v>54</v>
      </c>
      <c r="J3860" s="37" t="s">
        <v>54</v>
      </c>
      <c r="K3860" s="37" t="s">
        <v>54</v>
      </c>
      <c r="L3860" s="9" t="s">
        <v>54</v>
      </c>
      <c r="M3860" s="9" t="s">
        <v>54</v>
      </c>
      <c r="N3860" s="9" t="s">
        <v>54</v>
      </c>
    </row>
    <row r="3861" spans="1:14" x14ac:dyDescent="0.2">
      <c r="A3861">
        <v>299328</v>
      </c>
      <c r="B3861">
        <v>4575864</v>
      </c>
      <c r="C3861">
        <v>616496</v>
      </c>
      <c r="D3861" s="9">
        <v>3.3408167628821898E-5</v>
      </c>
      <c r="E3861" s="9">
        <v>2.0324030609301325E-5</v>
      </c>
      <c r="F3861" s="9">
        <v>8.5969738651994499E-5</v>
      </c>
      <c r="G3861" s="8">
        <v>7.7499999999999997E-4</v>
      </c>
      <c r="H3861" s="8" t="s">
        <v>54</v>
      </c>
      <c r="I3861" s="37" t="s">
        <v>54</v>
      </c>
      <c r="J3861" s="37" t="s">
        <v>54</v>
      </c>
      <c r="K3861" s="37" t="s">
        <v>54</v>
      </c>
      <c r="L3861" s="9" t="s">
        <v>54</v>
      </c>
      <c r="M3861" s="9" t="s">
        <v>54</v>
      </c>
      <c r="N3861" s="9" t="s">
        <v>54</v>
      </c>
    </row>
    <row r="3862" spans="1:14" x14ac:dyDescent="0.2">
      <c r="A3862">
        <v>299328</v>
      </c>
      <c r="B3862">
        <v>4575864</v>
      </c>
      <c r="C3862">
        <v>616496</v>
      </c>
      <c r="D3862" s="9">
        <v>3.3408167628821898E-5</v>
      </c>
      <c r="E3862" s="9">
        <v>1.617180930202471E-5</v>
      </c>
      <c r="F3862" s="9">
        <v>5.5150398380524775E-5</v>
      </c>
      <c r="G3862" s="8">
        <v>4.3999999999999996E-4</v>
      </c>
      <c r="H3862" s="8" t="s">
        <v>54</v>
      </c>
      <c r="I3862" s="37">
        <v>1.9E-2</v>
      </c>
      <c r="J3862" s="37">
        <v>0.01</v>
      </c>
      <c r="K3862" s="37">
        <v>0</v>
      </c>
      <c r="L3862" s="9" t="s">
        <v>54</v>
      </c>
      <c r="M3862" s="9" t="s">
        <v>54</v>
      </c>
      <c r="N3862" s="9" t="s">
        <v>54</v>
      </c>
    </row>
    <row r="3863" spans="1:14" x14ac:dyDescent="0.2">
      <c r="A3863">
        <v>299328</v>
      </c>
      <c r="B3863">
        <v>4575864</v>
      </c>
      <c r="C3863">
        <v>616496</v>
      </c>
      <c r="D3863" s="9">
        <v>3.3408167628821898E-5</v>
      </c>
      <c r="E3863" s="9">
        <v>1.5297657447861214E-5</v>
      </c>
      <c r="F3863" s="9">
        <v>4.8662116218110096E-5</v>
      </c>
      <c r="G3863" s="8">
        <v>6.9999999999999999E-4</v>
      </c>
      <c r="H3863" s="8" t="s">
        <v>54</v>
      </c>
      <c r="I3863" s="37">
        <v>8.1000000000000003E-2</v>
      </c>
      <c r="J3863" s="37">
        <v>0.126</v>
      </c>
      <c r="K3863" s="37">
        <v>0.23100000000000001</v>
      </c>
      <c r="L3863" s="9" t="s">
        <v>54</v>
      </c>
      <c r="M3863" s="9" t="s">
        <v>54</v>
      </c>
      <c r="N3863" s="9" t="s">
        <v>54</v>
      </c>
    </row>
    <row r="3864" spans="1:14" x14ac:dyDescent="0.2">
      <c r="A3864">
        <v>299328</v>
      </c>
      <c r="B3864">
        <v>4575864</v>
      </c>
      <c r="C3864">
        <v>616496</v>
      </c>
      <c r="D3864" s="9">
        <v>3.3408167628821898E-5</v>
      </c>
      <c r="E3864" s="9">
        <v>1.7264499119729084E-5</v>
      </c>
      <c r="F3864" s="9">
        <v>6.3260751083543126E-5</v>
      </c>
      <c r="G3864" s="8">
        <v>1.7749999999999999E-3</v>
      </c>
      <c r="H3864" s="8" t="s">
        <v>54</v>
      </c>
      <c r="I3864" s="37">
        <v>0.247</v>
      </c>
      <c r="J3864" s="37">
        <v>0.45100000000000001</v>
      </c>
      <c r="K3864" s="37">
        <v>0.42399999999999999</v>
      </c>
      <c r="L3864" s="9" t="s">
        <v>54</v>
      </c>
      <c r="M3864" s="9" t="s">
        <v>54</v>
      </c>
      <c r="N3864" s="9" t="s">
        <v>54</v>
      </c>
    </row>
    <row r="3865" spans="1:14" x14ac:dyDescent="0.2">
      <c r="A3865">
        <v>299328</v>
      </c>
      <c r="B3865">
        <v>4575864</v>
      </c>
      <c r="C3865">
        <v>616496</v>
      </c>
      <c r="D3865" s="9">
        <v>3.3408167628821898E-5</v>
      </c>
      <c r="E3865" s="9">
        <v>1.9231340791596954E-5</v>
      </c>
      <c r="F3865" s="9">
        <v>7.7859385948976148E-5</v>
      </c>
      <c r="G3865" s="8">
        <v>2.4600000000000004E-3</v>
      </c>
      <c r="H3865" s="8" t="s">
        <v>54</v>
      </c>
      <c r="I3865" s="37">
        <v>0.33400000000000002</v>
      </c>
      <c r="J3865" s="37">
        <v>0.57999999999999996</v>
      </c>
      <c r="K3865" s="37">
        <v>0.56000000000000005</v>
      </c>
      <c r="L3865" s="9" t="s">
        <v>54</v>
      </c>
      <c r="M3865" s="9" t="s">
        <v>54</v>
      </c>
      <c r="N3865" s="9" t="s">
        <v>54</v>
      </c>
    </row>
    <row r="3866" spans="1:14" x14ac:dyDescent="0.2">
      <c r="A3866">
        <v>299328</v>
      </c>
      <c r="B3866">
        <v>4575864</v>
      </c>
      <c r="C3866">
        <v>616496</v>
      </c>
      <c r="D3866" s="9">
        <v>3.3408167628821898E-5</v>
      </c>
      <c r="E3866" s="9">
        <v>1.9449878755137826E-5</v>
      </c>
      <c r="F3866" s="9">
        <v>7.9481456489579813E-5</v>
      </c>
      <c r="G3866" s="8">
        <v>2.8250000000000003E-3</v>
      </c>
      <c r="H3866" s="8" t="s">
        <v>54</v>
      </c>
      <c r="I3866" s="37">
        <v>0.35700000000000004</v>
      </c>
      <c r="J3866" s="37">
        <v>0.61099999999999999</v>
      </c>
      <c r="K3866" s="37">
        <v>0.59399999999999997</v>
      </c>
      <c r="L3866" s="9" t="s">
        <v>54</v>
      </c>
      <c r="M3866" s="9" t="s">
        <v>54</v>
      </c>
      <c r="N3866" s="9" t="s">
        <v>54</v>
      </c>
    </row>
    <row r="3867" spans="1:14" x14ac:dyDescent="0.2">
      <c r="A3867">
        <v>299819</v>
      </c>
      <c r="B3867">
        <v>4630351</v>
      </c>
      <c r="C3867">
        <v>640098</v>
      </c>
      <c r="D3867" s="9">
        <v>3.3353456585473237E-5</v>
      </c>
      <c r="E3867" s="9">
        <v>2.0084870455825054E-5</v>
      </c>
      <c r="F3867" s="9">
        <v>8.2799821277366905E-5</v>
      </c>
      <c r="G3867" s="8">
        <v>3.9749999999999994E-3</v>
      </c>
      <c r="H3867" s="8" t="s">
        <v>54</v>
      </c>
      <c r="I3867" s="37">
        <v>0.38600000000000001</v>
      </c>
      <c r="J3867" s="37">
        <v>0.63400000000000001</v>
      </c>
      <c r="K3867" s="37">
        <v>0.61799999999999999</v>
      </c>
      <c r="L3867" s="9" t="s">
        <v>54</v>
      </c>
      <c r="M3867" s="9" t="s">
        <v>54</v>
      </c>
      <c r="N3867" s="9" t="s">
        <v>54</v>
      </c>
    </row>
    <row r="3868" spans="1:14" x14ac:dyDescent="0.2">
      <c r="A3868">
        <v>299819</v>
      </c>
      <c r="B3868">
        <v>4630351</v>
      </c>
      <c r="C3868">
        <v>640098</v>
      </c>
      <c r="D3868" s="9">
        <v>3.3353456585473237E-5</v>
      </c>
      <c r="E3868" s="9">
        <v>1.6845375221014563E-5</v>
      </c>
      <c r="F3868" s="9">
        <v>5.9365909595093255E-5</v>
      </c>
      <c r="G3868" s="8">
        <v>4.7399999999999994E-3</v>
      </c>
      <c r="H3868" s="8" t="s">
        <v>54</v>
      </c>
      <c r="I3868" s="37">
        <v>0.40299999999999997</v>
      </c>
      <c r="J3868" s="37">
        <v>0.64599999999999991</v>
      </c>
      <c r="K3868" s="37">
        <v>0.63600000000000001</v>
      </c>
      <c r="L3868" s="9" t="s">
        <v>54</v>
      </c>
      <c r="M3868" s="9" t="s">
        <v>54</v>
      </c>
      <c r="N3868" s="9" t="s">
        <v>54</v>
      </c>
    </row>
    <row r="3869" spans="1:14" x14ac:dyDescent="0.2">
      <c r="A3869">
        <v>299819</v>
      </c>
      <c r="B3869">
        <v>4630351</v>
      </c>
      <c r="C3869">
        <v>640098</v>
      </c>
      <c r="D3869" s="9">
        <v>3.3353456585473237E-5</v>
      </c>
      <c r="E3869" s="9">
        <v>1.9221005059875592E-5</v>
      </c>
      <c r="F3869" s="9">
        <v>7.6550778162093929E-5</v>
      </c>
      <c r="G3869" s="8">
        <v>2.2750000000000001E-3</v>
      </c>
      <c r="H3869" s="8" t="s">
        <v>54</v>
      </c>
      <c r="I3869" s="37">
        <v>0.41200000000000003</v>
      </c>
      <c r="J3869" s="37">
        <v>0.65400000000000003</v>
      </c>
      <c r="K3869" s="37">
        <v>0.66900000000000004</v>
      </c>
      <c r="L3869" s="9" t="s">
        <v>54</v>
      </c>
      <c r="M3869" s="9" t="s">
        <v>54</v>
      </c>
      <c r="N3869" s="9" t="s">
        <v>54</v>
      </c>
    </row>
    <row r="3870" spans="1:14" x14ac:dyDescent="0.2">
      <c r="A3870">
        <v>299819</v>
      </c>
      <c r="B3870">
        <v>4630351</v>
      </c>
      <c r="C3870">
        <v>640098</v>
      </c>
      <c r="D3870" s="9">
        <v>3.3353456585473237E-5</v>
      </c>
      <c r="E3870" s="9">
        <v>1.9436971408862957E-5</v>
      </c>
      <c r="F3870" s="9">
        <v>7.811303894091217E-5</v>
      </c>
      <c r="G3870" s="8">
        <v>2.1250000000000002E-3</v>
      </c>
      <c r="H3870" s="8" t="s">
        <v>54</v>
      </c>
      <c r="I3870" s="37">
        <v>0.42100000000000004</v>
      </c>
      <c r="J3870" s="37">
        <v>0.65400000000000003</v>
      </c>
      <c r="K3870" s="37">
        <v>0.67599999999999993</v>
      </c>
      <c r="L3870" s="9" t="s">
        <v>54</v>
      </c>
      <c r="M3870" s="9" t="s">
        <v>54</v>
      </c>
      <c r="N3870" s="9" t="s">
        <v>54</v>
      </c>
    </row>
    <row r="3871" spans="1:14" x14ac:dyDescent="0.2">
      <c r="A3871">
        <v>299819</v>
      </c>
      <c r="B3871">
        <v>4630351</v>
      </c>
      <c r="C3871">
        <v>640098</v>
      </c>
      <c r="D3871" s="9">
        <v>3.3353456585473237E-5</v>
      </c>
      <c r="E3871" s="9">
        <v>1.9652937757850323E-5</v>
      </c>
      <c r="F3871" s="9">
        <v>7.9675299719730411E-5</v>
      </c>
      <c r="G3871" s="8">
        <v>1.3599999999999999E-3</v>
      </c>
      <c r="H3871" s="8" t="s">
        <v>54</v>
      </c>
      <c r="I3871" s="37">
        <v>0.42100000000000004</v>
      </c>
      <c r="J3871" s="37">
        <v>0.65700000000000003</v>
      </c>
      <c r="K3871" s="37">
        <v>0.67599999999999993</v>
      </c>
      <c r="L3871" s="9" t="s">
        <v>54</v>
      </c>
      <c r="M3871" s="9" t="s">
        <v>54</v>
      </c>
      <c r="N3871" s="9" t="s">
        <v>54</v>
      </c>
    </row>
    <row r="3872" spans="1:14" x14ac:dyDescent="0.2">
      <c r="A3872">
        <v>299819</v>
      </c>
      <c r="B3872">
        <v>4630351</v>
      </c>
      <c r="C3872">
        <v>640098</v>
      </c>
      <c r="D3872" s="9">
        <v>3.3353456585473237E-5</v>
      </c>
      <c r="E3872" s="9">
        <v>1.6413442523039829E-5</v>
      </c>
      <c r="F3872" s="9">
        <v>5.6241388037456766E-5</v>
      </c>
      <c r="G3872" s="8">
        <v>9.2500000000000004E-4</v>
      </c>
      <c r="H3872" s="8" t="s">
        <v>54</v>
      </c>
      <c r="I3872" s="37" t="s">
        <v>54</v>
      </c>
      <c r="J3872" s="37" t="s">
        <v>54</v>
      </c>
      <c r="K3872" s="37" t="s">
        <v>54</v>
      </c>
      <c r="L3872" s="9" t="s">
        <v>54</v>
      </c>
      <c r="M3872" s="9" t="s">
        <v>54</v>
      </c>
      <c r="N3872" s="9" t="s">
        <v>54</v>
      </c>
    </row>
    <row r="3873" spans="1:14" x14ac:dyDescent="0.2">
      <c r="A3873">
        <v>299819</v>
      </c>
      <c r="B3873">
        <v>4630351</v>
      </c>
      <c r="C3873">
        <v>640098</v>
      </c>
      <c r="D3873" s="9">
        <v>3.3353456585473237E-5</v>
      </c>
      <c r="E3873" s="9">
        <v>1.9005038710888223E-5</v>
      </c>
      <c r="F3873" s="9">
        <v>7.4988517383275689E-5</v>
      </c>
      <c r="G3873" s="8">
        <v>8.0000000000000004E-4</v>
      </c>
      <c r="H3873" s="8" t="s">
        <v>54</v>
      </c>
      <c r="I3873" s="37" t="s">
        <v>54</v>
      </c>
      <c r="J3873" s="37" t="s">
        <v>54</v>
      </c>
      <c r="K3873" s="37" t="s">
        <v>54</v>
      </c>
      <c r="L3873" s="9" t="s">
        <v>54</v>
      </c>
      <c r="M3873" s="9" t="s">
        <v>54</v>
      </c>
      <c r="N3873" s="9" t="s">
        <v>54</v>
      </c>
    </row>
    <row r="3874" spans="1:14" x14ac:dyDescent="0.2">
      <c r="A3874">
        <v>299819</v>
      </c>
      <c r="B3874">
        <v>4630351</v>
      </c>
      <c r="C3874">
        <v>640098</v>
      </c>
      <c r="D3874" s="9">
        <v>3.3353456585473237E-5</v>
      </c>
      <c r="E3874" s="9">
        <v>1.8573106012913491E-5</v>
      </c>
      <c r="F3874" s="9">
        <v>7.1863995825639194E-5</v>
      </c>
      <c r="G3874" s="8">
        <v>6.2E-4</v>
      </c>
      <c r="H3874" s="8" t="s">
        <v>54</v>
      </c>
      <c r="I3874" s="37">
        <v>2.2000000000000002E-2</v>
      </c>
      <c r="J3874" s="37">
        <v>2.1000000000000001E-2</v>
      </c>
      <c r="K3874" s="37">
        <v>0</v>
      </c>
      <c r="L3874" s="9" t="s">
        <v>54</v>
      </c>
      <c r="M3874" s="9" t="s">
        <v>54</v>
      </c>
      <c r="N3874" s="9" t="s">
        <v>54</v>
      </c>
    </row>
    <row r="3875" spans="1:14" x14ac:dyDescent="0.2">
      <c r="A3875">
        <v>299819</v>
      </c>
      <c r="B3875">
        <v>4630351</v>
      </c>
      <c r="C3875">
        <v>640098</v>
      </c>
      <c r="D3875" s="9">
        <v>3.3353456585473237E-5</v>
      </c>
      <c r="E3875" s="9">
        <v>1.5333610778102997E-5</v>
      </c>
      <c r="F3875" s="9">
        <v>4.8430084143365549E-5</v>
      </c>
      <c r="G3875" s="8">
        <v>1.0999999999999998E-3</v>
      </c>
      <c r="H3875" s="8" t="s">
        <v>54</v>
      </c>
      <c r="I3875" s="37">
        <v>8.3000000000000004E-2</v>
      </c>
      <c r="J3875" s="37">
        <v>0.126</v>
      </c>
      <c r="K3875" s="37">
        <v>0.16200000000000001</v>
      </c>
      <c r="L3875" s="9" t="s">
        <v>54</v>
      </c>
      <c r="M3875" s="9" t="s">
        <v>54</v>
      </c>
      <c r="N3875" s="9" t="s">
        <v>54</v>
      </c>
    </row>
    <row r="3876" spans="1:14" x14ac:dyDescent="0.2">
      <c r="A3876">
        <v>299819</v>
      </c>
      <c r="B3876">
        <v>4630351</v>
      </c>
      <c r="C3876">
        <v>640098</v>
      </c>
      <c r="D3876" s="9">
        <v>3.3353456585473237E-5</v>
      </c>
      <c r="E3876" s="9">
        <v>1.8573106012913491E-5</v>
      </c>
      <c r="F3876" s="9">
        <v>7.1863995825639194E-5</v>
      </c>
      <c r="G3876" s="8">
        <v>2.2799999999999999E-3</v>
      </c>
      <c r="H3876" s="8" t="s">
        <v>54</v>
      </c>
      <c r="I3876" s="37">
        <v>0.245</v>
      </c>
      <c r="J3876" s="37">
        <v>0.435</v>
      </c>
      <c r="K3876" s="37">
        <v>0.29300000000000004</v>
      </c>
      <c r="L3876" s="9" t="s">
        <v>54</v>
      </c>
      <c r="M3876" s="9" t="s">
        <v>54</v>
      </c>
      <c r="N3876" s="9" t="s">
        <v>54</v>
      </c>
    </row>
    <row r="3877" spans="1:14" x14ac:dyDescent="0.2">
      <c r="A3877">
        <v>299819</v>
      </c>
      <c r="B3877">
        <v>4630351</v>
      </c>
      <c r="C3877">
        <v>640098</v>
      </c>
      <c r="D3877" s="9">
        <v>3.3353456585473237E-5</v>
      </c>
      <c r="E3877" s="9">
        <v>1.8789072361900857E-5</v>
      </c>
      <c r="F3877" s="9">
        <v>7.3426256604457448E-5</v>
      </c>
      <c r="G3877" s="8">
        <v>7.4000000000000003E-3</v>
      </c>
      <c r="H3877" s="8" t="s">
        <v>54</v>
      </c>
      <c r="I3877" s="37">
        <v>0.33600000000000002</v>
      </c>
      <c r="J3877" s="37">
        <v>0.56799999999999995</v>
      </c>
      <c r="K3877" s="37">
        <v>0.38700000000000001</v>
      </c>
      <c r="L3877" s="9" t="s">
        <v>54</v>
      </c>
      <c r="M3877" s="9" t="s">
        <v>54</v>
      </c>
      <c r="N3877" s="9" t="s">
        <v>54</v>
      </c>
    </row>
    <row r="3878" spans="1:14" x14ac:dyDescent="0.2">
      <c r="A3878">
        <v>299819</v>
      </c>
      <c r="B3878">
        <v>4630351</v>
      </c>
      <c r="C3878">
        <v>640098</v>
      </c>
      <c r="D3878" s="9">
        <v>3.3353456585473237E-5</v>
      </c>
      <c r="E3878" s="9">
        <v>2.9803356160256533E-5</v>
      </c>
      <c r="F3878" s="9">
        <v>1.2966764464191421E-4</v>
      </c>
      <c r="G3878" s="8">
        <v>2.4750000000000001E-2</v>
      </c>
      <c r="H3878" s="8" t="s">
        <v>54</v>
      </c>
      <c r="I3878" s="37">
        <v>0.376</v>
      </c>
      <c r="J3878" s="37">
        <v>0.61</v>
      </c>
      <c r="K3878" s="37">
        <v>0.46799999999999997</v>
      </c>
      <c r="L3878" s="9" t="s">
        <v>54</v>
      </c>
      <c r="M3878" s="9" t="s">
        <v>54</v>
      </c>
      <c r="N3878" s="9" t="s">
        <v>54</v>
      </c>
    </row>
    <row r="3879" spans="1:14" x14ac:dyDescent="0.2">
      <c r="A3879">
        <v>298242</v>
      </c>
      <c r="B3879">
        <v>4679602</v>
      </c>
      <c r="C3879">
        <v>666215</v>
      </c>
      <c r="D3879" s="9">
        <v>3.3529818067207166E-5</v>
      </c>
      <c r="E3879" s="9">
        <v>3.2267701398537742E-5</v>
      </c>
      <c r="F3879" s="9">
        <v>1.6661288022635335E-4</v>
      </c>
      <c r="G3879" s="8">
        <v>1.018E-2</v>
      </c>
      <c r="H3879" s="8" t="s">
        <v>54</v>
      </c>
      <c r="I3879" s="37">
        <v>0.41600000000000004</v>
      </c>
      <c r="J3879" s="37">
        <v>0.65800000000000003</v>
      </c>
      <c r="K3879" s="37">
        <v>0.53600000000000003</v>
      </c>
      <c r="L3879" s="9" t="s">
        <v>54</v>
      </c>
      <c r="M3879" s="9" t="s">
        <v>54</v>
      </c>
      <c r="N3879" s="9" t="s">
        <v>54</v>
      </c>
    </row>
    <row r="3880" spans="1:14" x14ac:dyDescent="0.2">
      <c r="A3880">
        <v>298242</v>
      </c>
      <c r="B3880">
        <v>4679602</v>
      </c>
      <c r="C3880">
        <v>666215</v>
      </c>
      <c r="D3880" s="9">
        <v>3.3529818067207166E-5</v>
      </c>
      <c r="E3880" s="9">
        <v>2.0941951901037738E-5</v>
      </c>
      <c r="F3880" s="9">
        <v>8.7058982460617071E-5</v>
      </c>
      <c r="G3880" s="8">
        <v>7.5750000000000001E-3</v>
      </c>
      <c r="H3880" s="8" t="s">
        <v>54</v>
      </c>
      <c r="I3880" s="37">
        <v>0.43</v>
      </c>
      <c r="J3880" s="37">
        <v>0.67500000000000004</v>
      </c>
      <c r="K3880" s="37">
        <v>0.55200000000000005</v>
      </c>
      <c r="L3880" s="9" t="s">
        <v>54</v>
      </c>
      <c r="M3880" s="9" t="s">
        <v>54</v>
      </c>
      <c r="N3880" s="9" t="s">
        <v>54</v>
      </c>
    </row>
    <row r="3881" spans="1:14" x14ac:dyDescent="0.2">
      <c r="A3881">
        <v>298242</v>
      </c>
      <c r="B3881">
        <v>4679602</v>
      </c>
      <c r="C3881">
        <v>666215</v>
      </c>
      <c r="D3881" s="9">
        <v>3.3529818067207166E-5</v>
      </c>
      <c r="E3881" s="9">
        <v>2.3933659315471701E-5</v>
      </c>
      <c r="F3881" s="9">
        <v>9.0061016338569377E-5</v>
      </c>
      <c r="G3881" s="8">
        <v>9.2250000000000006E-3</v>
      </c>
      <c r="H3881" s="8" t="s">
        <v>54</v>
      </c>
      <c r="I3881" s="37">
        <v>0.441</v>
      </c>
      <c r="J3881" s="37">
        <v>0.68799999999999994</v>
      </c>
      <c r="K3881" s="37">
        <v>0.57200000000000006</v>
      </c>
      <c r="L3881" s="9" t="s">
        <v>54</v>
      </c>
      <c r="M3881" s="9" t="s">
        <v>54</v>
      </c>
      <c r="N3881" s="9" t="s">
        <v>54</v>
      </c>
    </row>
    <row r="3882" spans="1:14" x14ac:dyDescent="0.2">
      <c r="A3882">
        <v>298242</v>
      </c>
      <c r="B3882">
        <v>4679602</v>
      </c>
      <c r="C3882">
        <v>666215</v>
      </c>
      <c r="D3882" s="9">
        <v>3.3529818067207166E-5</v>
      </c>
      <c r="E3882" s="9">
        <v>2.1155645287783019E-5</v>
      </c>
      <c r="F3882" s="9">
        <v>8.8559999399593224E-5</v>
      </c>
      <c r="G3882" s="8">
        <v>3.9000000000000003E-3</v>
      </c>
      <c r="H3882" s="8" t="s">
        <v>54</v>
      </c>
      <c r="I3882" s="37">
        <v>0.44700000000000006</v>
      </c>
      <c r="J3882" s="37">
        <v>0.68799999999999994</v>
      </c>
      <c r="K3882" s="37">
        <v>0.57200000000000006</v>
      </c>
      <c r="L3882" s="9" t="s">
        <v>54</v>
      </c>
      <c r="M3882" s="9" t="s">
        <v>54</v>
      </c>
      <c r="N3882" s="9" t="s">
        <v>54</v>
      </c>
    </row>
    <row r="3883" spans="1:14" x14ac:dyDescent="0.2">
      <c r="A3883">
        <v>298242</v>
      </c>
      <c r="B3883">
        <v>4679602</v>
      </c>
      <c r="C3883">
        <v>666215</v>
      </c>
      <c r="D3883" s="9">
        <v>3.3529818067207166E-5</v>
      </c>
      <c r="E3883" s="9">
        <v>1.624069739264151E-5</v>
      </c>
      <c r="F3883" s="9">
        <v>5.4036609803141626E-5</v>
      </c>
      <c r="G3883" s="8">
        <v>1.08E-3</v>
      </c>
      <c r="H3883" s="8" t="s">
        <v>54</v>
      </c>
      <c r="I3883" s="37">
        <v>0.44799999999999995</v>
      </c>
      <c r="J3883" s="37">
        <v>0.68799999999999994</v>
      </c>
      <c r="K3883" s="37">
        <v>0.57200000000000006</v>
      </c>
      <c r="L3883" s="9" t="s">
        <v>54</v>
      </c>
      <c r="M3883" s="9" t="s">
        <v>54</v>
      </c>
      <c r="N3883" s="9" t="s">
        <v>54</v>
      </c>
    </row>
    <row r="3884" spans="1:14" x14ac:dyDescent="0.2">
      <c r="A3884">
        <v>298242</v>
      </c>
      <c r="B3884">
        <v>4679602</v>
      </c>
      <c r="C3884">
        <v>666215</v>
      </c>
      <c r="D3884" s="9">
        <v>3.3529818067207166E-5</v>
      </c>
      <c r="E3884" s="9">
        <v>1.410376352518868E-5</v>
      </c>
      <c r="F3884" s="9">
        <v>3.9026440413380063E-5</v>
      </c>
      <c r="G3884" s="8">
        <v>4.2499999999999998E-4</v>
      </c>
      <c r="H3884" s="8" t="s">
        <v>54</v>
      </c>
      <c r="I3884" s="37" t="s">
        <v>54</v>
      </c>
      <c r="J3884" s="37" t="s">
        <v>54</v>
      </c>
      <c r="K3884" s="37" t="s">
        <v>54</v>
      </c>
      <c r="L3884" s="9" t="s">
        <v>54</v>
      </c>
      <c r="M3884" s="9" t="s">
        <v>54</v>
      </c>
      <c r="N3884" s="9" t="s">
        <v>54</v>
      </c>
    </row>
    <row r="3885" spans="1:14" x14ac:dyDescent="0.2">
      <c r="A3885">
        <v>298242</v>
      </c>
      <c r="B3885">
        <v>4679602</v>
      </c>
      <c r="C3885">
        <v>666215</v>
      </c>
      <c r="D3885" s="9">
        <v>3.3529818067207166E-5</v>
      </c>
      <c r="E3885" s="9">
        <v>1.6027004005896229E-5</v>
      </c>
      <c r="F3885" s="9">
        <v>5.2535592864165473E-5</v>
      </c>
      <c r="G3885" s="8">
        <v>1.2000000000000002E-4</v>
      </c>
      <c r="H3885" s="8" t="s">
        <v>54</v>
      </c>
      <c r="I3885" s="37" t="s">
        <v>54</v>
      </c>
      <c r="J3885" s="37" t="s">
        <v>54</v>
      </c>
      <c r="K3885" s="37" t="s">
        <v>54</v>
      </c>
      <c r="L3885" s="9" t="s">
        <v>54</v>
      </c>
      <c r="M3885" s="9" t="s">
        <v>54</v>
      </c>
      <c r="N3885" s="9" t="s">
        <v>54</v>
      </c>
    </row>
    <row r="3886" spans="1:14" x14ac:dyDescent="0.2">
      <c r="A3886">
        <v>298242</v>
      </c>
      <c r="B3886">
        <v>4679602</v>
      </c>
      <c r="C3886">
        <v>666215</v>
      </c>
      <c r="D3886" s="9">
        <v>3.3529818067207166E-5</v>
      </c>
      <c r="E3886" s="9">
        <v>1.410376352518868E-5</v>
      </c>
      <c r="F3886" s="9">
        <v>3.9026440413380063E-5</v>
      </c>
      <c r="G3886" s="8">
        <v>1.7500000000000003E-4</v>
      </c>
      <c r="H3886" s="8" t="s">
        <v>54</v>
      </c>
      <c r="I3886" s="37">
        <v>0.02</v>
      </c>
      <c r="J3886" s="37">
        <v>6.9999999999999993E-3</v>
      </c>
      <c r="K3886" s="37">
        <v>5.2999999999999999E-2</v>
      </c>
      <c r="L3886" s="9" t="s">
        <v>54</v>
      </c>
      <c r="M3886" s="9" t="s">
        <v>54</v>
      </c>
      <c r="N3886" s="9" t="s">
        <v>54</v>
      </c>
    </row>
    <row r="3887" spans="1:14" x14ac:dyDescent="0.2">
      <c r="A3887">
        <v>298242</v>
      </c>
      <c r="B3887">
        <v>4679602</v>
      </c>
      <c r="C3887">
        <v>666215</v>
      </c>
      <c r="D3887" s="9">
        <v>3.3529818067207166E-5</v>
      </c>
      <c r="E3887" s="9">
        <v>1.7309164326367925E-5</v>
      </c>
      <c r="F3887" s="9">
        <v>6.1541694498022404E-5</v>
      </c>
      <c r="G3887" s="8">
        <v>5.7499999999999999E-4</v>
      </c>
      <c r="H3887" s="8" t="s">
        <v>54</v>
      </c>
      <c r="I3887" s="37">
        <v>8.5000000000000006E-2</v>
      </c>
      <c r="J3887" s="37">
        <v>0.121</v>
      </c>
      <c r="K3887" s="37">
        <v>0.14499999999999999</v>
      </c>
      <c r="L3887" s="9" t="s">
        <v>54</v>
      </c>
      <c r="M3887" s="9" t="s">
        <v>54</v>
      </c>
      <c r="N3887" s="9" t="s">
        <v>54</v>
      </c>
    </row>
    <row r="3888" spans="1:14" x14ac:dyDescent="0.2">
      <c r="A3888">
        <v>298242</v>
      </c>
      <c r="B3888">
        <v>4679602</v>
      </c>
      <c r="C3888">
        <v>666215</v>
      </c>
      <c r="D3888" s="9">
        <v>3.3529818067207166E-5</v>
      </c>
      <c r="E3888" s="9">
        <v>1.6454390779386794E-5</v>
      </c>
      <c r="F3888" s="9">
        <v>5.5537626742117786E-5</v>
      </c>
      <c r="G3888" s="8">
        <v>2.66E-3</v>
      </c>
      <c r="H3888" s="8" t="s">
        <v>54</v>
      </c>
      <c r="I3888" s="37">
        <v>0.26800000000000002</v>
      </c>
      <c r="J3888" s="37">
        <v>0.42600000000000005</v>
      </c>
      <c r="K3888" s="37">
        <v>0.373</v>
      </c>
      <c r="L3888" s="9" t="s">
        <v>54</v>
      </c>
      <c r="M3888" s="9" t="s">
        <v>54</v>
      </c>
      <c r="N3888" s="9" t="s">
        <v>54</v>
      </c>
    </row>
    <row r="3889" spans="1:14" x14ac:dyDescent="0.2">
      <c r="A3889">
        <v>298242</v>
      </c>
      <c r="B3889">
        <v>4679602</v>
      </c>
      <c r="C3889">
        <v>666215</v>
      </c>
      <c r="D3889" s="9">
        <v>3.3529818067207166E-5</v>
      </c>
      <c r="E3889" s="9">
        <v>1.688177755287736E-5</v>
      </c>
      <c r="F3889" s="9">
        <v>5.8539660620070098E-5</v>
      </c>
      <c r="G3889" s="8">
        <v>4.0999999999999995E-3</v>
      </c>
      <c r="H3889" s="8">
        <v>0.82099999999999995</v>
      </c>
      <c r="I3889" s="37">
        <v>0.35399999999999998</v>
      </c>
      <c r="J3889" s="37">
        <v>0.56700000000000006</v>
      </c>
      <c r="K3889" s="37">
        <v>0.51400000000000001</v>
      </c>
      <c r="L3889" s="9" t="s">
        <v>54</v>
      </c>
      <c r="M3889" s="9" t="s">
        <v>54</v>
      </c>
      <c r="N3889" s="9" t="s">
        <v>54</v>
      </c>
    </row>
    <row r="3890" spans="1:14" x14ac:dyDescent="0.2">
      <c r="A3890">
        <v>298242</v>
      </c>
      <c r="B3890">
        <v>4679602</v>
      </c>
      <c r="C3890">
        <v>666215</v>
      </c>
      <c r="D3890" s="9">
        <v>3.3529818067207166E-5</v>
      </c>
      <c r="E3890" s="9">
        <v>2.0087178354056607E-5</v>
      </c>
      <c r="F3890" s="9">
        <v>8.1054914704712446E-5</v>
      </c>
      <c r="G3890" s="8">
        <v>1.145E-2</v>
      </c>
      <c r="H3890" s="8" t="s">
        <v>54</v>
      </c>
      <c r="I3890" s="37">
        <v>0.38300000000000001</v>
      </c>
      <c r="J3890" s="37">
        <v>0.59399999999999997</v>
      </c>
      <c r="K3890" s="37">
        <v>0.55799999999999994</v>
      </c>
      <c r="L3890" s="9" t="s">
        <v>54</v>
      </c>
      <c r="M3890" s="9" t="s">
        <v>54</v>
      </c>
      <c r="N3890" s="9" t="s">
        <v>54</v>
      </c>
    </row>
    <row r="3891" spans="1:14" x14ac:dyDescent="0.2">
      <c r="A3891">
        <v>295468</v>
      </c>
      <c r="B3891">
        <v>4727273</v>
      </c>
      <c r="C3891">
        <v>695451</v>
      </c>
      <c r="D3891" s="9">
        <v>3.3844612614564014E-5</v>
      </c>
      <c r="E3891" s="9">
        <v>2.7711536862795952E-5</v>
      </c>
      <c r="F3891" s="9">
        <v>1.0065410790983118E-4</v>
      </c>
      <c r="G3891" s="8">
        <v>9.2999999999999992E-3</v>
      </c>
      <c r="H3891" s="8" t="s">
        <v>54</v>
      </c>
      <c r="I3891" s="37">
        <v>0.41399999999999998</v>
      </c>
      <c r="J3891" s="37">
        <v>0.63600000000000001</v>
      </c>
      <c r="K3891" s="37">
        <v>0.6070000000000001</v>
      </c>
      <c r="L3891" s="9" t="s">
        <v>54</v>
      </c>
      <c r="M3891" s="9" t="s">
        <v>54</v>
      </c>
      <c r="N3891" s="9" t="s">
        <v>54</v>
      </c>
    </row>
    <row r="3892" spans="1:14" x14ac:dyDescent="0.2">
      <c r="A3892">
        <v>295468</v>
      </c>
      <c r="B3892">
        <v>4727273</v>
      </c>
      <c r="C3892">
        <v>695451</v>
      </c>
      <c r="D3892" s="9">
        <v>3.3844612614564014E-5</v>
      </c>
      <c r="E3892" s="9">
        <v>2.1788460281434985E-5</v>
      </c>
      <c r="F3892" s="9">
        <v>7.3333707191448424E-5</v>
      </c>
      <c r="G3892" s="8">
        <v>3.6750000000000003E-3</v>
      </c>
      <c r="H3892" s="8" t="s">
        <v>54</v>
      </c>
      <c r="I3892" s="37">
        <v>0.43200000000000005</v>
      </c>
      <c r="J3892" s="37">
        <v>0.66</v>
      </c>
      <c r="K3892" s="37">
        <v>0.66400000000000003</v>
      </c>
      <c r="L3892" s="9" t="s">
        <v>54</v>
      </c>
      <c r="M3892" s="9" t="s">
        <v>54</v>
      </c>
      <c r="N3892" s="9" t="s">
        <v>54</v>
      </c>
    </row>
    <row r="3893" spans="1:14" x14ac:dyDescent="0.2">
      <c r="A3893">
        <v>295468</v>
      </c>
      <c r="B3893">
        <v>4727273</v>
      </c>
      <c r="C3893">
        <v>695451</v>
      </c>
      <c r="D3893" s="9">
        <v>3.3844612614564014E-5</v>
      </c>
      <c r="E3893" s="9">
        <v>1.8826921990754501E-5</v>
      </c>
      <c r="F3893" s="9">
        <v>7.0457875536881825E-5</v>
      </c>
      <c r="G3893" s="8">
        <v>1.9499999999999999E-3</v>
      </c>
      <c r="H3893" s="8" t="s">
        <v>54</v>
      </c>
      <c r="I3893" s="37">
        <v>0.436</v>
      </c>
      <c r="J3893" s="37">
        <v>0.67</v>
      </c>
      <c r="K3893" s="37">
        <v>0.66400000000000003</v>
      </c>
      <c r="L3893" s="9" t="s">
        <v>54</v>
      </c>
      <c r="M3893" s="9" t="s">
        <v>54</v>
      </c>
      <c r="N3893" s="9" t="s">
        <v>54</v>
      </c>
    </row>
    <row r="3894" spans="1:14" x14ac:dyDescent="0.2">
      <c r="A3894">
        <v>295468</v>
      </c>
      <c r="B3894">
        <v>4727273</v>
      </c>
      <c r="C3894">
        <v>695451</v>
      </c>
      <c r="D3894" s="9">
        <v>3.3844612614564014E-5</v>
      </c>
      <c r="E3894" s="9">
        <v>1.8403845092085859E-5</v>
      </c>
      <c r="F3894" s="9">
        <v>6.7582043882315212E-5</v>
      </c>
      <c r="G3894" s="8">
        <v>1.4E-3</v>
      </c>
      <c r="H3894" s="8" t="s">
        <v>54</v>
      </c>
      <c r="I3894" s="37">
        <v>0.439</v>
      </c>
      <c r="J3894" s="37">
        <v>0.67</v>
      </c>
      <c r="K3894" s="37">
        <v>0.66400000000000003</v>
      </c>
      <c r="L3894" s="9" t="s">
        <v>54</v>
      </c>
      <c r="M3894" s="9" t="s">
        <v>54</v>
      </c>
      <c r="N3894" s="9" t="s">
        <v>54</v>
      </c>
    </row>
    <row r="3895" spans="1:14" x14ac:dyDescent="0.2">
      <c r="A3895">
        <v>295468</v>
      </c>
      <c r="B3895">
        <v>4727273</v>
      </c>
      <c r="C3895">
        <v>695451</v>
      </c>
      <c r="D3895" s="9">
        <v>3.3844612614564014E-5</v>
      </c>
      <c r="E3895" s="9">
        <v>2.0730768034763381E-5</v>
      </c>
      <c r="F3895" s="9">
        <v>8.3399117982431542E-5</v>
      </c>
      <c r="G3895" s="8">
        <v>7.2499999999999995E-4</v>
      </c>
      <c r="H3895" s="8" t="s">
        <v>54</v>
      </c>
      <c r="I3895" s="37">
        <v>0.443</v>
      </c>
      <c r="J3895" s="37">
        <v>0.67400000000000004</v>
      </c>
      <c r="K3895" s="37">
        <v>0.66400000000000003</v>
      </c>
      <c r="L3895" s="9" t="s">
        <v>54</v>
      </c>
      <c r="M3895" s="9" t="s">
        <v>54</v>
      </c>
      <c r="N3895" s="9" t="s">
        <v>54</v>
      </c>
    </row>
    <row r="3896" spans="1:14" x14ac:dyDescent="0.2">
      <c r="A3896">
        <v>295468</v>
      </c>
      <c r="B3896">
        <v>4727273</v>
      </c>
      <c r="C3896">
        <v>695451</v>
      </c>
      <c r="D3896" s="9">
        <v>3.3844612614564014E-5</v>
      </c>
      <c r="E3896" s="9">
        <v>1.3749999206730814E-5</v>
      </c>
      <c r="F3896" s="9">
        <v>3.5947895682082559E-5</v>
      </c>
      <c r="G3896" s="8">
        <v>1.75E-4</v>
      </c>
      <c r="H3896" s="8" t="s">
        <v>54</v>
      </c>
      <c r="I3896" s="37" t="s">
        <v>54</v>
      </c>
      <c r="J3896" s="37" t="s">
        <v>54</v>
      </c>
      <c r="K3896" s="37" t="s">
        <v>54</v>
      </c>
      <c r="L3896" s="9" t="s">
        <v>54</v>
      </c>
      <c r="M3896" s="9" t="s">
        <v>54</v>
      </c>
      <c r="N3896" s="9" t="s">
        <v>54</v>
      </c>
    </row>
    <row r="3897" spans="1:14" x14ac:dyDescent="0.2">
      <c r="A3897">
        <v>295468</v>
      </c>
      <c r="B3897">
        <v>4727273</v>
      </c>
      <c r="C3897">
        <v>695451</v>
      </c>
      <c r="D3897" s="9">
        <v>3.3844612614564014E-5</v>
      </c>
      <c r="E3897" s="9">
        <v>1.4384614554733776E-5</v>
      </c>
      <c r="F3897" s="9">
        <v>4.0261643163932472E-5</v>
      </c>
      <c r="G3897" s="8">
        <v>1.7999999999999998E-4</v>
      </c>
      <c r="H3897" s="8" t="s">
        <v>54</v>
      </c>
      <c r="I3897" s="37" t="s">
        <v>54</v>
      </c>
      <c r="J3897" s="37" t="s">
        <v>54</v>
      </c>
      <c r="K3897" s="37" t="s">
        <v>54</v>
      </c>
      <c r="L3897" s="9" t="s">
        <v>54</v>
      </c>
      <c r="M3897" s="9" t="s">
        <v>54</v>
      </c>
      <c r="N3897" s="9" t="s">
        <v>54</v>
      </c>
    </row>
    <row r="3898" spans="1:14" x14ac:dyDescent="0.2">
      <c r="A3898">
        <v>295468</v>
      </c>
      <c r="B3898">
        <v>4727273</v>
      </c>
      <c r="C3898">
        <v>695451</v>
      </c>
      <c r="D3898" s="9">
        <v>3.3844612614564014E-5</v>
      </c>
      <c r="E3898" s="9">
        <v>1.5442306801405376E-5</v>
      </c>
      <c r="F3898" s="9">
        <v>4.7451222300348983E-5</v>
      </c>
      <c r="G3898" s="8">
        <v>5.0000000000000002E-5</v>
      </c>
      <c r="H3898" s="8" t="s">
        <v>54</v>
      </c>
      <c r="I3898" s="37">
        <v>2.1000000000000001E-2</v>
      </c>
      <c r="J3898" s="37">
        <v>1.2E-2</v>
      </c>
      <c r="K3898" s="37">
        <v>5.7999999999999996E-2</v>
      </c>
      <c r="L3898" s="9" t="s">
        <v>54</v>
      </c>
      <c r="M3898" s="9" t="s">
        <v>54</v>
      </c>
      <c r="N3898" s="9" t="s">
        <v>54</v>
      </c>
    </row>
    <row r="3899" spans="1:14" x14ac:dyDescent="0.2">
      <c r="A3899">
        <v>295468</v>
      </c>
      <c r="B3899">
        <v>4727273</v>
      </c>
      <c r="C3899">
        <v>695451</v>
      </c>
      <c r="D3899" s="9">
        <v>3.3844612614564014E-5</v>
      </c>
      <c r="E3899" s="9">
        <v>1.3538460757396495E-5</v>
      </c>
      <c r="F3899" s="9">
        <v>3.4509979854799259E-5</v>
      </c>
      <c r="G3899" s="8">
        <v>3.0000000000000003E-4</v>
      </c>
      <c r="H3899" s="8" t="s">
        <v>54</v>
      </c>
      <c r="I3899" s="37">
        <v>8.1000000000000003E-2</v>
      </c>
      <c r="J3899" s="37">
        <v>0.115</v>
      </c>
      <c r="K3899" s="37">
        <v>0.13600000000000001</v>
      </c>
      <c r="L3899" s="9" t="s">
        <v>54</v>
      </c>
      <c r="M3899" s="9" t="s">
        <v>54</v>
      </c>
      <c r="N3899" s="9" t="s">
        <v>54</v>
      </c>
    </row>
    <row r="3900" spans="1:14" x14ac:dyDescent="0.2">
      <c r="A3900">
        <v>295468</v>
      </c>
      <c r="B3900">
        <v>4727273</v>
      </c>
      <c r="C3900">
        <v>695451</v>
      </c>
      <c r="D3900" s="9">
        <v>3.3844612614564014E-5</v>
      </c>
      <c r="E3900" s="9">
        <v>1.7346152845414259E-5</v>
      </c>
      <c r="F3900" s="9">
        <v>6.0392464745898707E-5</v>
      </c>
      <c r="G3900" s="8">
        <v>3.0400000000000002E-3</v>
      </c>
      <c r="H3900" s="8" t="s">
        <v>54</v>
      </c>
      <c r="I3900" s="37">
        <v>0.27399999999999997</v>
      </c>
      <c r="J3900" s="37">
        <v>0.42600000000000005</v>
      </c>
      <c r="K3900" s="37">
        <v>0.35399999999999998</v>
      </c>
      <c r="L3900" s="9" t="s">
        <v>54</v>
      </c>
      <c r="M3900" s="9" t="s">
        <v>54</v>
      </c>
      <c r="N3900" s="9" t="s">
        <v>54</v>
      </c>
    </row>
    <row r="3901" spans="1:14" x14ac:dyDescent="0.2">
      <c r="A3901">
        <v>295468</v>
      </c>
      <c r="B3901">
        <v>4727273</v>
      </c>
      <c r="C3901">
        <v>695451</v>
      </c>
      <c r="D3901" s="9">
        <v>3.3844612614564014E-5</v>
      </c>
      <c r="E3901" s="9">
        <v>1.8403845092085859E-5</v>
      </c>
      <c r="F3901" s="9">
        <v>6.0392464745898707E-5</v>
      </c>
      <c r="G3901" s="8">
        <v>5.45E-3</v>
      </c>
      <c r="H3901" s="8">
        <v>0.84400000000000008</v>
      </c>
      <c r="I3901" s="37">
        <v>0.37</v>
      </c>
      <c r="J3901" s="37">
        <v>0.56399999999999995</v>
      </c>
      <c r="K3901" s="37">
        <v>0.45900000000000002</v>
      </c>
      <c r="L3901" s="9" t="s">
        <v>54</v>
      </c>
      <c r="M3901" s="9" t="s">
        <v>54</v>
      </c>
      <c r="N3901" s="9" t="s">
        <v>54</v>
      </c>
    </row>
    <row r="3902" spans="1:14" x14ac:dyDescent="0.2">
      <c r="A3902">
        <v>295468</v>
      </c>
      <c r="B3902">
        <v>4727273</v>
      </c>
      <c r="C3902">
        <v>695451</v>
      </c>
      <c r="D3902" s="9">
        <v>3.3844612614564014E-5</v>
      </c>
      <c r="E3902" s="9">
        <v>2.5384613920118429E-5</v>
      </c>
      <c r="F3902" s="9">
        <v>1.150332661826642E-4</v>
      </c>
      <c r="G3902" s="8">
        <v>1.8200000000000001E-2</v>
      </c>
      <c r="H3902" s="8" t="s">
        <v>54</v>
      </c>
      <c r="I3902" s="37">
        <v>0.40299999999999997</v>
      </c>
      <c r="J3902" s="37">
        <v>0.6</v>
      </c>
      <c r="K3902" s="37">
        <v>0.53100000000000003</v>
      </c>
      <c r="L3902" s="9" t="s">
        <v>54</v>
      </c>
      <c r="M3902" s="9" t="s">
        <v>54</v>
      </c>
      <c r="N3902" s="9" t="s">
        <v>54</v>
      </c>
    </row>
    <row r="3903" spans="1:14" x14ac:dyDescent="0.2">
      <c r="A3903">
        <v>292581</v>
      </c>
      <c r="B3903">
        <v>4777576</v>
      </c>
      <c r="C3903">
        <v>726779</v>
      </c>
      <c r="D3903" s="9">
        <v>3.4178569353444006E-5</v>
      </c>
      <c r="E3903" s="9">
        <v>3.8303943254905833E-5</v>
      </c>
      <c r="F3903" s="9">
        <v>1.8712703586647384E-4</v>
      </c>
      <c r="G3903" s="8">
        <v>1.2975E-2</v>
      </c>
      <c r="H3903" s="8" t="s">
        <v>54</v>
      </c>
      <c r="I3903" s="37">
        <v>0.434</v>
      </c>
      <c r="J3903" s="37">
        <v>0.64800000000000002</v>
      </c>
      <c r="K3903" s="37">
        <v>0.58299999999999996</v>
      </c>
      <c r="L3903" s="9" t="s">
        <v>54</v>
      </c>
      <c r="M3903" s="9" t="s">
        <v>54</v>
      </c>
      <c r="N3903" s="9" t="s">
        <v>54</v>
      </c>
    </row>
    <row r="3904" spans="1:14" x14ac:dyDescent="0.2">
      <c r="A3904">
        <v>292581</v>
      </c>
      <c r="B3904">
        <v>4777576</v>
      </c>
      <c r="C3904">
        <v>726779</v>
      </c>
      <c r="D3904" s="9">
        <v>3.4178569353444006E-5</v>
      </c>
      <c r="E3904" s="9">
        <v>2.532665100460987E-5</v>
      </c>
      <c r="F3904" s="9">
        <v>1.045709906312648E-4</v>
      </c>
      <c r="G3904" s="8">
        <v>0.01</v>
      </c>
      <c r="H3904" s="8" t="s">
        <v>54</v>
      </c>
      <c r="I3904" s="37">
        <v>0.45600000000000002</v>
      </c>
      <c r="J3904" s="37">
        <v>0.67500000000000004</v>
      </c>
      <c r="K3904" s="37">
        <v>0.61399999999999999</v>
      </c>
      <c r="L3904" s="9" t="s">
        <v>54</v>
      </c>
      <c r="M3904" s="9" t="s">
        <v>54</v>
      </c>
      <c r="N3904" s="9" t="s">
        <v>54</v>
      </c>
    </row>
    <row r="3905" spans="1:14" x14ac:dyDescent="0.2">
      <c r="A3905">
        <v>292581</v>
      </c>
      <c r="B3905">
        <v>4777576</v>
      </c>
      <c r="C3905">
        <v>726779</v>
      </c>
      <c r="D3905" s="9">
        <v>3.4178569353444006E-5</v>
      </c>
      <c r="E3905" s="9">
        <v>2.3652161681991034E-5</v>
      </c>
      <c r="F3905" s="9">
        <v>9.0811649758729956E-5</v>
      </c>
      <c r="G3905" s="8">
        <v>4.1999999999999997E-3</v>
      </c>
      <c r="H3905" s="8" t="s">
        <v>54</v>
      </c>
      <c r="I3905" s="37">
        <v>0.46600000000000003</v>
      </c>
      <c r="J3905" s="37">
        <v>0.69599999999999995</v>
      </c>
      <c r="K3905" s="37">
        <v>0.626</v>
      </c>
      <c r="L3905" s="9" t="s">
        <v>54</v>
      </c>
      <c r="M3905" s="9" t="s">
        <v>54</v>
      </c>
      <c r="N3905" s="9" t="s">
        <v>54</v>
      </c>
    </row>
    <row r="3906" spans="1:14" x14ac:dyDescent="0.2">
      <c r="A3906">
        <v>292581</v>
      </c>
      <c r="B3906">
        <v>4777576</v>
      </c>
      <c r="C3906">
        <v>726779</v>
      </c>
      <c r="D3906" s="9">
        <v>3.4178569353444006E-5</v>
      </c>
      <c r="E3906" s="9">
        <v>1.9047316044789239E-5</v>
      </c>
      <c r="F3906" s="9">
        <v>7.0172638449927696E-5</v>
      </c>
      <c r="G3906" s="8">
        <v>2.2600000000000003E-3</v>
      </c>
      <c r="H3906" s="8" t="s">
        <v>54</v>
      </c>
      <c r="I3906" s="37">
        <v>0.47500000000000003</v>
      </c>
      <c r="J3906" s="37">
        <v>0.70799999999999996</v>
      </c>
      <c r="K3906" s="37">
        <v>0.626</v>
      </c>
      <c r="L3906" s="9" t="s">
        <v>54</v>
      </c>
      <c r="M3906" s="9" t="s">
        <v>54</v>
      </c>
      <c r="N3906" s="9" t="s">
        <v>54</v>
      </c>
    </row>
    <row r="3907" spans="1:14" x14ac:dyDescent="0.2">
      <c r="A3907">
        <v>292581</v>
      </c>
      <c r="B3907">
        <v>4777576</v>
      </c>
      <c r="C3907">
        <v>726779</v>
      </c>
      <c r="D3907" s="9">
        <v>3.4178569353444006E-5</v>
      </c>
      <c r="E3907" s="9">
        <v>2.051249420208072E-5</v>
      </c>
      <c r="F3907" s="9">
        <v>7.9804177060702089E-5</v>
      </c>
      <c r="G3907" s="8">
        <v>4.5000000000000004E-4</v>
      </c>
      <c r="H3907" s="8" t="s">
        <v>54</v>
      </c>
      <c r="I3907" s="37">
        <v>0.48299999999999998</v>
      </c>
      <c r="J3907" s="37">
        <v>0.72</v>
      </c>
      <c r="K3907" s="37">
        <v>0.70099999999999996</v>
      </c>
      <c r="L3907" s="9" t="s">
        <v>54</v>
      </c>
      <c r="M3907" s="9" t="s">
        <v>54</v>
      </c>
      <c r="N3907" s="9" t="s">
        <v>54</v>
      </c>
    </row>
    <row r="3908" spans="1:14" x14ac:dyDescent="0.2">
      <c r="A3908">
        <v>292581</v>
      </c>
      <c r="B3908">
        <v>4777576</v>
      </c>
      <c r="C3908">
        <v>726779</v>
      </c>
      <c r="D3908" s="9">
        <v>3.4178569353444006E-5</v>
      </c>
      <c r="E3908" s="9">
        <v>1.611695973020628E-5</v>
      </c>
      <c r="F3908" s="9">
        <v>5.0909561228378918E-5</v>
      </c>
      <c r="G3908" s="8">
        <v>2.7500000000000002E-4</v>
      </c>
      <c r="H3908" s="8" t="s">
        <v>54</v>
      </c>
      <c r="I3908" s="37" t="s">
        <v>54</v>
      </c>
      <c r="J3908" s="37" t="s">
        <v>54</v>
      </c>
      <c r="K3908" s="37" t="s">
        <v>54</v>
      </c>
      <c r="L3908" s="9" t="s">
        <v>54</v>
      </c>
      <c r="M3908" s="9" t="s">
        <v>54</v>
      </c>
      <c r="N3908" s="9" t="s">
        <v>54</v>
      </c>
    </row>
    <row r="3909" spans="1:14" x14ac:dyDescent="0.2">
      <c r="A3909">
        <v>292581</v>
      </c>
      <c r="B3909">
        <v>4777576</v>
      </c>
      <c r="C3909">
        <v>726779</v>
      </c>
      <c r="D3909" s="9">
        <v>3.4178569353444006E-5</v>
      </c>
      <c r="E3909" s="9">
        <v>1.7163515556843051E-5</v>
      </c>
      <c r="F3909" s="9">
        <v>5.7789231664646334E-5</v>
      </c>
      <c r="G3909" s="8">
        <v>1.6000000000000001E-4</v>
      </c>
      <c r="H3909" s="8" t="s">
        <v>54</v>
      </c>
      <c r="I3909" s="37" t="s">
        <v>54</v>
      </c>
      <c r="J3909" s="37" t="s">
        <v>54</v>
      </c>
      <c r="K3909" s="37" t="s">
        <v>54</v>
      </c>
      <c r="L3909" s="9" t="s">
        <v>54</v>
      </c>
      <c r="M3909" s="9" t="s">
        <v>54</v>
      </c>
      <c r="N3909" s="9" t="s">
        <v>54</v>
      </c>
    </row>
    <row r="3910" spans="1:14" x14ac:dyDescent="0.2">
      <c r="A3910">
        <v>292581</v>
      </c>
      <c r="B3910">
        <v>4777576</v>
      </c>
      <c r="C3910">
        <v>726779</v>
      </c>
      <c r="D3910" s="9">
        <v>3.4178569353444006E-5</v>
      </c>
      <c r="E3910" s="9">
        <v>1.5279715068896864E-5</v>
      </c>
      <c r="F3910" s="9">
        <v>4.5405824879364978E-5</v>
      </c>
      <c r="G3910" s="8">
        <v>1.75E-4</v>
      </c>
      <c r="H3910" s="8" t="s">
        <v>54</v>
      </c>
      <c r="I3910" s="37">
        <v>2.6000000000000002E-2</v>
      </c>
      <c r="J3910" s="37">
        <v>1.6E-2</v>
      </c>
      <c r="K3910" s="37">
        <v>8.4000000000000005E-2</v>
      </c>
      <c r="L3910" s="9" t="s">
        <v>54</v>
      </c>
      <c r="M3910" s="9" t="s">
        <v>54</v>
      </c>
      <c r="N3910" s="9" t="s">
        <v>54</v>
      </c>
    </row>
    <row r="3911" spans="1:14" x14ac:dyDescent="0.2">
      <c r="A3911">
        <v>292581</v>
      </c>
      <c r="B3911">
        <v>4777576</v>
      </c>
      <c r="C3911">
        <v>726779</v>
      </c>
      <c r="D3911" s="9">
        <v>3.4178569353444006E-5</v>
      </c>
      <c r="E3911" s="9">
        <v>1.5907648564878925E-5</v>
      </c>
      <c r="F3911" s="9">
        <v>4.953362714112543E-5</v>
      </c>
      <c r="G3911" s="8">
        <v>6.2E-4</v>
      </c>
      <c r="H3911" s="8" t="s">
        <v>54</v>
      </c>
      <c r="I3911" s="37">
        <v>8.8000000000000009E-2</v>
      </c>
      <c r="J3911" s="37">
        <v>0.12400000000000001</v>
      </c>
      <c r="K3911" s="37">
        <v>0.157</v>
      </c>
      <c r="L3911" s="9" t="s">
        <v>54</v>
      </c>
      <c r="M3911" s="9" t="s">
        <v>54</v>
      </c>
      <c r="N3911" s="9" t="s">
        <v>54</v>
      </c>
    </row>
    <row r="3912" spans="1:14" x14ac:dyDescent="0.2">
      <c r="A3912">
        <v>292581</v>
      </c>
      <c r="B3912">
        <v>4777576</v>
      </c>
      <c r="C3912">
        <v>726779</v>
      </c>
      <c r="D3912" s="9">
        <v>3.4178569353444006E-5</v>
      </c>
      <c r="E3912" s="9">
        <v>1.9884560706098659E-5</v>
      </c>
      <c r="F3912" s="9">
        <v>7.5676374798941637E-5</v>
      </c>
      <c r="G3912" s="8">
        <v>4.5500000000000002E-3</v>
      </c>
      <c r="H3912" s="8" t="s">
        <v>54</v>
      </c>
      <c r="I3912" s="37">
        <v>0.26300000000000001</v>
      </c>
      <c r="J3912" s="37">
        <v>0.41200000000000003</v>
      </c>
      <c r="K3912" s="37">
        <v>0.40500000000000003</v>
      </c>
      <c r="L3912" s="9" t="s">
        <v>54</v>
      </c>
      <c r="M3912" s="9" t="s">
        <v>54</v>
      </c>
      <c r="N3912" s="9" t="s">
        <v>54</v>
      </c>
    </row>
    <row r="3913" spans="1:14" x14ac:dyDescent="0.2">
      <c r="A3913">
        <v>292581</v>
      </c>
      <c r="B3913">
        <v>4777576</v>
      </c>
      <c r="C3913">
        <v>726779</v>
      </c>
      <c r="D3913" s="9">
        <v>3.4178569353444006E-5</v>
      </c>
      <c r="E3913" s="9">
        <v>1.8210071383479823E-5</v>
      </c>
      <c r="F3913" s="9">
        <v>6.4668902100913756E-5</v>
      </c>
      <c r="G3913" s="8">
        <v>6.660000000000001E-3</v>
      </c>
      <c r="H3913" s="8">
        <v>0.88800000000000001</v>
      </c>
      <c r="I3913" s="37">
        <v>0.35799999999999998</v>
      </c>
      <c r="J3913" s="37">
        <v>0.54700000000000004</v>
      </c>
      <c r="K3913" s="37">
        <v>0.51600000000000001</v>
      </c>
      <c r="L3913" s="9" t="s">
        <v>54</v>
      </c>
      <c r="M3913" s="9" t="s">
        <v>54</v>
      </c>
      <c r="N3913" s="9" t="s">
        <v>54</v>
      </c>
    </row>
    <row r="3914" spans="1:14" x14ac:dyDescent="0.2">
      <c r="A3914">
        <v>292581</v>
      </c>
      <c r="B3914">
        <v>4777576</v>
      </c>
      <c r="C3914">
        <v>726779</v>
      </c>
      <c r="D3914" s="9">
        <v>3.4178569353444006E-5</v>
      </c>
      <c r="E3914" s="9">
        <v>1.8210071383479823E-5</v>
      </c>
      <c r="F3914" s="9">
        <v>6.4668902100913756E-5</v>
      </c>
      <c r="G3914" s="8">
        <v>1.8749999999999999E-3</v>
      </c>
      <c r="H3914" s="8" t="s">
        <v>54</v>
      </c>
      <c r="I3914" s="37">
        <v>0.39200000000000002</v>
      </c>
      <c r="J3914" s="37">
        <v>0.60799999999999998</v>
      </c>
      <c r="K3914" s="37">
        <v>0.56100000000000005</v>
      </c>
      <c r="L3914" s="9" t="s">
        <v>54</v>
      </c>
      <c r="M3914" s="9" t="s">
        <v>54</v>
      </c>
      <c r="N3914" s="9" t="s">
        <v>54</v>
      </c>
    </row>
    <row r="3915" spans="1:14" x14ac:dyDescent="0.2">
      <c r="A3915">
        <v>291499</v>
      </c>
      <c r="B3915">
        <v>4834605</v>
      </c>
      <c r="C3915">
        <v>761680</v>
      </c>
      <c r="D3915" s="9">
        <v>3.4305435010068648E-5</v>
      </c>
      <c r="E3915" s="9">
        <v>1.7581581121932401E-5</v>
      </c>
      <c r="F3915" s="9">
        <v>5.9079928578930783E-5</v>
      </c>
      <c r="G3915" s="8">
        <v>2.6500000000000004E-3</v>
      </c>
      <c r="H3915" s="8" t="s">
        <v>54</v>
      </c>
      <c r="I3915" s="37">
        <v>0.42200000000000004</v>
      </c>
      <c r="J3915" s="37">
        <v>0.64800000000000002</v>
      </c>
      <c r="K3915" s="37">
        <v>0.59100000000000008</v>
      </c>
      <c r="L3915" s="9" t="s">
        <v>54</v>
      </c>
      <c r="M3915" s="9" t="s">
        <v>54</v>
      </c>
      <c r="N3915" s="9" t="s">
        <v>54</v>
      </c>
    </row>
    <row r="3916" spans="1:14" x14ac:dyDescent="0.2">
      <c r="A3916">
        <v>291499</v>
      </c>
      <c r="B3916">
        <v>4834605</v>
      </c>
      <c r="C3916">
        <v>761680</v>
      </c>
      <c r="D3916" s="9">
        <v>3.4305435010068648E-5</v>
      </c>
      <c r="E3916" s="9">
        <v>2.2752634393088989E-5</v>
      </c>
      <c r="F3916" s="9">
        <v>8.5337674614011138E-5</v>
      </c>
      <c r="G3916" s="8">
        <v>7.5000000000000006E-3</v>
      </c>
      <c r="H3916" s="8" t="s">
        <v>54</v>
      </c>
      <c r="I3916" s="37">
        <v>0.44200000000000006</v>
      </c>
      <c r="J3916" s="37">
        <v>0.67299999999999993</v>
      </c>
      <c r="K3916" s="37">
        <v>0.61499999999999999</v>
      </c>
      <c r="L3916" s="9" t="s">
        <v>54</v>
      </c>
      <c r="M3916" s="9" t="s">
        <v>54</v>
      </c>
      <c r="N3916" s="9" t="s">
        <v>54</v>
      </c>
    </row>
    <row r="3917" spans="1:14" x14ac:dyDescent="0.2">
      <c r="A3917">
        <v>291499</v>
      </c>
      <c r="B3917">
        <v>4834605</v>
      </c>
      <c r="C3917">
        <v>761680</v>
      </c>
      <c r="D3917" s="9">
        <v>3.4305435010068648E-5</v>
      </c>
      <c r="E3917" s="9">
        <v>2.2545792262242727E-5</v>
      </c>
      <c r="F3917" s="9">
        <v>7.4834576199978988E-5</v>
      </c>
      <c r="G3917" s="8">
        <v>8.7000000000000011E-3</v>
      </c>
      <c r="H3917" s="8" t="s">
        <v>54</v>
      </c>
      <c r="I3917" s="37">
        <v>0.45900000000000002</v>
      </c>
      <c r="J3917" s="37">
        <v>0.67900000000000005</v>
      </c>
      <c r="K3917" s="37">
        <v>0.64300000000000002</v>
      </c>
      <c r="L3917" s="9" t="s">
        <v>54</v>
      </c>
      <c r="M3917" s="9" t="s">
        <v>54</v>
      </c>
      <c r="N3917" s="9" t="s">
        <v>54</v>
      </c>
    </row>
    <row r="3918" spans="1:14" x14ac:dyDescent="0.2">
      <c r="A3918">
        <v>291499</v>
      </c>
      <c r="B3918">
        <v>4834605</v>
      </c>
      <c r="C3918">
        <v>761680</v>
      </c>
      <c r="D3918" s="9">
        <v>3.4305435010068648E-5</v>
      </c>
      <c r="E3918" s="9">
        <v>2.1097897346318882E-5</v>
      </c>
      <c r="F3918" s="9">
        <v>7.3521688898224981E-5</v>
      </c>
      <c r="G3918" s="8">
        <v>4.4000000000000003E-3</v>
      </c>
      <c r="H3918" s="8" t="s">
        <v>54</v>
      </c>
      <c r="I3918" s="37">
        <v>0.46600000000000003</v>
      </c>
      <c r="J3918" s="37">
        <v>0.68</v>
      </c>
      <c r="K3918" s="37">
        <v>0.64500000000000002</v>
      </c>
      <c r="L3918" s="9" t="s">
        <v>54</v>
      </c>
      <c r="M3918" s="9" t="s">
        <v>54</v>
      </c>
      <c r="N3918" s="9" t="s">
        <v>54</v>
      </c>
    </row>
    <row r="3919" spans="1:14" x14ac:dyDescent="0.2">
      <c r="A3919">
        <v>291499</v>
      </c>
      <c r="B3919">
        <v>4834605</v>
      </c>
      <c r="C3919">
        <v>761680</v>
      </c>
      <c r="D3919" s="9">
        <v>3.4305435010068648E-5</v>
      </c>
      <c r="E3919" s="9">
        <v>1.7374738991086139E-5</v>
      </c>
      <c r="F3919" s="9">
        <v>5.776704127717677E-5</v>
      </c>
      <c r="G3919" s="8">
        <v>1.1749999999999998E-3</v>
      </c>
      <c r="H3919" s="8" t="s">
        <v>54</v>
      </c>
      <c r="I3919" s="37">
        <v>0.46899999999999997</v>
      </c>
      <c r="J3919" s="37">
        <v>0.68700000000000006</v>
      </c>
      <c r="K3919" s="37">
        <v>0.67099999999999993</v>
      </c>
      <c r="L3919" s="9" t="s">
        <v>54</v>
      </c>
      <c r="M3919" s="9" t="s">
        <v>54</v>
      </c>
      <c r="N3919" s="9" t="s">
        <v>54</v>
      </c>
    </row>
    <row r="3920" spans="1:14" x14ac:dyDescent="0.2">
      <c r="A3920">
        <v>291499</v>
      </c>
      <c r="B3920">
        <v>4834605</v>
      </c>
      <c r="C3920">
        <v>761680</v>
      </c>
      <c r="D3920" s="9">
        <v>3.4305435010068648E-5</v>
      </c>
      <c r="E3920" s="9">
        <v>1.509947555177724E-5</v>
      </c>
      <c r="F3920" s="9">
        <v>4.3325280957882572E-5</v>
      </c>
      <c r="G3920" s="8">
        <v>3.4000000000000002E-4</v>
      </c>
      <c r="H3920" s="8" t="s">
        <v>54</v>
      </c>
      <c r="I3920" s="37" t="s">
        <v>54</v>
      </c>
      <c r="J3920" s="37" t="s">
        <v>54</v>
      </c>
      <c r="K3920" s="37" t="s">
        <v>54</v>
      </c>
      <c r="L3920" s="9" t="s">
        <v>54</v>
      </c>
      <c r="M3920" s="9" t="s">
        <v>54</v>
      </c>
      <c r="N3920" s="9" t="s">
        <v>54</v>
      </c>
    </row>
    <row r="3921" spans="1:14" x14ac:dyDescent="0.2">
      <c r="A3921">
        <v>291499</v>
      </c>
      <c r="B3921">
        <v>4834605</v>
      </c>
      <c r="C3921">
        <v>761680</v>
      </c>
      <c r="D3921" s="9">
        <v>3.4305435010068648E-5</v>
      </c>
      <c r="E3921" s="9">
        <v>1.5926844075162294E-5</v>
      </c>
      <c r="F3921" s="9">
        <v>4.8576830164898647E-5</v>
      </c>
      <c r="G3921" s="8">
        <v>1.25E-4</v>
      </c>
      <c r="H3921" s="8" t="s">
        <v>54</v>
      </c>
      <c r="I3921" s="37" t="s">
        <v>54</v>
      </c>
      <c r="J3921" s="37" t="s">
        <v>54</v>
      </c>
      <c r="K3921" s="37" t="s">
        <v>54</v>
      </c>
      <c r="L3921" s="9" t="s">
        <v>54</v>
      </c>
      <c r="M3921" s="9" t="s">
        <v>54</v>
      </c>
      <c r="N3921" s="9" t="s">
        <v>54</v>
      </c>
    </row>
    <row r="3922" spans="1:14" x14ac:dyDescent="0.2">
      <c r="A3922">
        <v>291499</v>
      </c>
      <c r="B3922">
        <v>4834605</v>
      </c>
      <c r="C3922">
        <v>761680</v>
      </c>
      <c r="D3922" s="9">
        <v>3.4305435010068648E-5</v>
      </c>
      <c r="E3922" s="9">
        <v>1.2617369981622077E-5</v>
      </c>
      <c r="F3922" s="9">
        <v>2.7570633336834364E-5</v>
      </c>
      <c r="G3922" s="8">
        <v>1.7499999999999997E-4</v>
      </c>
      <c r="H3922" s="8" t="s">
        <v>54</v>
      </c>
      <c r="I3922" s="37">
        <v>2.7000000000000003E-2</v>
      </c>
      <c r="J3922" s="37">
        <v>0.02</v>
      </c>
      <c r="K3922" s="37">
        <v>0.11599999999999999</v>
      </c>
      <c r="L3922" s="9" t="s">
        <v>54</v>
      </c>
      <c r="M3922" s="9" t="s">
        <v>54</v>
      </c>
      <c r="N3922" s="9" t="s">
        <v>54</v>
      </c>
    </row>
    <row r="3923" spans="1:14" x14ac:dyDescent="0.2">
      <c r="A3923">
        <v>291499</v>
      </c>
      <c r="B3923">
        <v>4834605</v>
      </c>
      <c r="C3923">
        <v>761680</v>
      </c>
      <c r="D3923" s="9">
        <v>3.4305435010068648E-5</v>
      </c>
      <c r="E3923" s="9">
        <v>1.7581581121932401E-5</v>
      </c>
      <c r="F3923" s="9">
        <v>5.9079928578930783E-5</v>
      </c>
      <c r="G3923" s="8">
        <v>5.5999999999999995E-4</v>
      </c>
      <c r="H3923" s="8" t="s">
        <v>54</v>
      </c>
      <c r="I3923" s="37">
        <v>9.3000000000000013E-2</v>
      </c>
      <c r="J3923" s="37">
        <v>0.11699999999999999</v>
      </c>
      <c r="K3923" s="37">
        <v>0.21199999999999999</v>
      </c>
      <c r="L3923" s="9" t="s">
        <v>54</v>
      </c>
      <c r="M3923" s="9" t="s">
        <v>54</v>
      </c>
      <c r="N3923" s="9" t="s">
        <v>54</v>
      </c>
    </row>
    <row r="3924" spans="1:14" x14ac:dyDescent="0.2">
      <c r="A3924">
        <v>291499</v>
      </c>
      <c r="B3924">
        <v>4834605</v>
      </c>
      <c r="C3924">
        <v>761680</v>
      </c>
      <c r="D3924" s="9">
        <v>3.4305435010068648E-5</v>
      </c>
      <c r="E3924" s="9">
        <v>1.5306317682623503E-5</v>
      </c>
      <c r="F3924" s="9">
        <v>4.4638168259636593E-5</v>
      </c>
      <c r="G3924" s="8">
        <v>8.175E-3</v>
      </c>
      <c r="H3924" s="8" t="s">
        <v>54</v>
      </c>
      <c r="I3924" s="37">
        <v>0.26700000000000002</v>
      </c>
      <c r="J3924" s="37">
        <v>0.4</v>
      </c>
      <c r="K3924" s="37">
        <v>0.436</v>
      </c>
      <c r="L3924" s="9" t="s">
        <v>54</v>
      </c>
      <c r="M3924" s="9" t="s">
        <v>54</v>
      </c>
      <c r="N3924" s="9" t="s">
        <v>54</v>
      </c>
    </row>
    <row r="3925" spans="1:14" x14ac:dyDescent="0.2">
      <c r="A3925">
        <v>291499</v>
      </c>
      <c r="B3925">
        <v>4834605</v>
      </c>
      <c r="C3925">
        <v>761680</v>
      </c>
      <c r="D3925" s="9">
        <v>3.4305435010068648E-5</v>
      </c>
      <c r="E3925" s="9">
        <v>1.5926844075162294E-5</v>
      </c>
      <c r="F3925" s="9">
        <v>4.8576830164898647E-5</v>
      </c>
      <c r="G3925" s="8">
        <v>1.1679999999999999E-2</v>
      </c>
      <c r="H3925" s="8">
        <v>0.88100000000000001</v>
      </c>
      <c r="I3925" s="37">
        <v>0.36100000000000004</v>
      </c>
      <c r="J3925" s="37">
        <v>0.53700000000000003</v>
      </c>
      <c r="K3925" s="37">
        <v>0.56200000000000006</v>
      </c>
      <c r="L3925" s="9" t="s">
        <v>54</v>
      </c>
      <c r="M3925" s="9" t="s">
        <v>54</v>
      </c>
      <c r="N3925" s="9" t="s">
        <v>54</v>
      </c>
    </row>
    <row r="3926" spans="1:14" x14ac:dyDescent="0.2">
      <c r="A3926">
        <v>291499</v>
      </c>
      <c r="B3926">
        <v>4834605</v>
      </c>
      <c r="C3926">
        <v>761680</v>
      </c>
      <c r="D3926" s="9">
        <v>3.4305435010068648E-5</v>
      </c>
      <c r="E3926" s="9">
        <v>1.7788423252778667E-5</v>
      </c>
      <c r="F3926" s="9">
        <v>5.2515492070160695E-5</v>
      </c>
      <c r="G3926" s="8">
        <v>1.4525E-2</v>
      </c>
      <c r="H3926" s="8" t="s">
        <v>54</v>
      </c>
      <c r="I3926" s="37">
        <v>0.4</v>
      </c>
      <c r="J3926" s="37">
        <v>0.58100000000000007</v>
      </c>
      <c r="K3926" s="37">
        <v>0.60499999999999998</v>
      </c>
      <c r="L3926" s="9" t="s">
        <v>54</v>
      </c>
      <c r="M3926" s="9" t="s">
        <v>54</v>
      </c>
      <c r="N3926" s="9" t="s">
        <v>54</v>
      </c>
    </row>
    <row r="3927" spans="1:14" x14ac:dyDescent="0.2">
      <c r="A3927">
        <v>289964</v>
      </c>
      <c r="B3927">
        <v>4893444</v>
      </c>
      <c r="C3927">
        <v>795256</v>
      </c>
      <c r="D3927" s="9">
        <v>3.4487039770454261E-5</v>
      </c>
      <c r="E3927" s="9">
        <v>2.2887765753526557E-5</v>
      </c>
      <c r="F3927" s="9">
        <v>8.2992143410423816E-5</v>
      </c>
      <c r="G3927" s="8">
        <v>3.245E-2</v>
      </c>
      <c r="H3927" s="8" t="s">
        <v>54</v>
      </c>
      <c r="I3927" s="37">
        <v>0.434</v>
      </c>
      <c r="J3927" s="37">
        <v>0.627</v>
      </c>
      <c r="K3927" s="37">
        <v>0.6409999999999999</v>
      </c>
      <c r="L3927" s="9" t="s">
        <v>54</v>
      </c>
      <c r="M3927" s="9" t="s">
        <v>54</v>
      </c>
      <c r="N3927" s="9" t="s">
        <v>54</v>
      </c>
    </row>
    <row r="3928" spans="1:14" x14ac:dyDescent="0.2">
      <c r="A3928">
        <v>289964</v>
      </c>
      <c r="B3928">
        <v>4893444</v>
      </c>
      <c r="C3928">
        <v>795256</v>
      </c>
      <c r="D3928" s="9">
        <v>3.4487039770454261E-5</v>
      </c>
      <c r="E3928" s="9">
        <v>2.1252925342560374E-5</v>
      </c>
      <c r="F3928" s="9">
        <v>8.0477229973744308E-5</v>
      </c>
      <c r="G3928" s="8">
        <v>5.015E-2</v>
      </c>
      <c r="H3928" s="8" t="s">
        <v>54</v>
      </c>
      <c r="I3928" s="37">
        <v>0.45600000000000002</v>
      </c>
      <c r="J3928" s="37">
        <v>0.65500000000000003</v>
      </c>
      <c r="K3928" s="37">
        <v>0.67099999999999993</v>
      </c>
      <c r="L3928" s="9" t="s">
        <v>54</v>
      </c>
      <c r="M3928" s="9" t="s">
        <v>54</v>
      </c>
      <c r="N3928" s="9" t="s">
        <v>54</v>
      </c>
    </row>
    <row r="3929" spans="1:14" x14ac:dyDescent="0.2">
      <c r="A3929">
        <v>289964</v>
      </c>
      <c r="B3929">
        <v>4893444</v>
      </c>
      <c r="C3929">
        <v>795256</v>
      </c>
      <c r="D3929" s="9">
        <v>3.4487039770454261E-5</v>
      </c>
      <c r="E3929" s="9">
        <v>2.3705185959009646E-5</v>
      </c>
      <c r="F3929" s="9">
        <v>8.9279427002122581E-5</v>
      </c>
      <c r="G3929" s="8">
        <v>3.8740000000000004E-2</v>
      </c>
      <c r="H3929" s="8" t="s">
        <v>54</v>
      </c>
      <c r="I3929" s="37">
        <v>0.46399999999999997</v>
      </c>
      <c r="J3929" s="37">
        <v>0.67400000000000004</v>
      </c>
      <c r="K3929" s="37">
        <v>0.67400000000000004</v>
      </c>
      <c r="L3929" s="9" t="s">
        <v>54</v>
      </c>
      <c r="M3929" s="9" t="s">
        <v>54</v>
      </c>
      <c r="N3929" s="9" t="s">
        <v>54</v>
      </c>
    </row>
    <row r="3930" spans="1:14" x14ac:dyDescent="0.2">
      <c r="A3930">
        <v>289964</v>
      </c>
      <c r="B3930">
        <v>4893444</v>
      </c>
      <c r="C3930">
        <v>795256</v>
      </c>
      <c r="D3930" s="9">
        <v>3.4487039770454261E-5</v>
      </c>
      <c r="E3930" s="9">
        <v>1.8596309674740325E-5</v>
      </c>
      <c r="F3930" s="9">
        <v>6.4130292635327494E-5</v>
      </c>
      <c r="G3930" s="8">
        <v>1.7950000000000001E-2</v>
      </c>
      <c r="H3930" s="8" t="s">
        <v>54</v>
      </c>
      <c r="I3930" s="37">
        <v>0.46899999999999997</v>
      </c>
      <c r="J3930" s="37">
        <v>0.67799999999999994</v>
      </c>
      <c r="K3930" s="37">
        <v>0.69000000000000006</v>
      </c>
      <c r="L3930" s="9" t="s">
        <v>54</v>
      </c>
      <c r="M3930" s="9" t="s">
        <v>54</v>
      </c>
      <c r="N3930" s="9" t="s">
        <v>54</v>
      </c>
    </row>
    <row r="3931" spans="1:14" x14ac:dyDescent="0.2">
      <c r="A3931">
        <v>289964</v>
      </c>
      <c r="B3931">
        <v>4893444</v>
      </c>
      <c r="C3931">
        <v>795256</v>
      </c>
      <c r="D3931" s="9">
        <v>3.4487039770454261E-5</v>
      </c>
      <c r="E3931" s="9">
        <v>1.7983244520628006E-5</v>
      </c>
      <c r="F3931" s="9">
        <v>6.0357922480308231E-5</v>
      </c>
      <c r="G3931" s="8">
        <v>6.1500000000000001E-3</v>
      </c>
      <c r="H3931" s="8" t="s">
        <v>54</v>
      </c>
      <c r="I3931" s="37">
        <v>0.47399999999999998</v>
      </c>
      <c r="J3931" s="37">
        <v>0.69900000000000007</v>
      </c>
      <c r="K3931" s="37">
        <v>0.69799999999999995</v>
      </c>
      <c r="L3931" s="9" t="s">
        <v>54</v>
      </c>
      <c r="M3931" s="9" t="s">
        <v>54</v>
      </c>
      <c r="N3931" s="9" t="s">
        <v>54</v>
      </c>
    </row>
    <row r="3932" spans="1:14" x14ac:dyDescent="0.2">
      <c r="A3932">
        <v>289964</v>
      </c>
      <c r="B3932">
        <v>4893444</v>
      </c>
      <c r="C3932">
        <v>795256</v>
      </c>
      <c r="D3932" s="9">
        <v>3.4487039770454261E-5</v>
      </c>
      <c r="E3932" s="9">
        <v>1.532662885280796E-5</v>
      </c>
      <c r="F3932" s="9">
        <v>4.4010985141891417E-5</v>
      </c>
      <c r="G3932" s="8">
        <v>1.8600000000000001E-3</v>
      </c>
      <c r="H3932" s="8" t="s">
        <v>54</v>
      </c>
      <c r="I3932" s="37" t="s">
        <v>54</v>
      </c>
      <c r="J3932" s="37" t="s">
        <v>54</v>
      </c>
      <c r="K3932" s="37" t="s">
        <v>54</v>
      </c>
      <c r="L3932" s="9" t="s">
        <v>54</v>
      </c>
      <c r="M3932" s="9" t="s">
        <v>54</v>
      </c>
      <c r="N3932" s="9" t="s">
        <v>54</v>
      </c>
    </row>
    <row r="3933" spans="1:14" x14ac:dyDescent="0.2">
      <c r="A3933">
        <v>289964</v>
      </c>
      <c r="B3933">
        <v>4893444</v>
      </c>
      <c r="C3933">
        <v>795256</v>
      </c>
      <c r="D3933" s="9">
        <v>3.4487039770454261E-5</v>
      </c>
      <c r="E3933" s="9">
        <v>1.2261303082246369E-5</v>
      </c>
      <c r="F3933" s="9">
        <v>2.5149134366795094E-5</v>
      </c>
      <c r="G3933" s="8">
        <v>1E-3</v>
      </c>
      <c r="H3933" s="8" t="s">
        <v>54</v>
      </c>
      <c r="I3933" s="37" t="s">
        <v>54</v>
      </c>
      <c r="J3933" s="37" t="s">
        <v>54</v>
      </c>
      <c r="K3933" s="37" t="s">
        <v>54</v>
      </c>
      <c r="L3933" s="9" t="s">
        <v>54</v>
      </c>
      <c r="M3933" s="9" t="s">
        <v>54</v>
      </c>
      <c r="N3933" s="9" t="s">
        <v>54</v>
      </c>
    </row>
    <row r="3934" spans="1:14" x14ac:dyDescent="0.2">
      <c r="A3934">
        <v>289964</v>
      </c>
      <c r="B3934">
        <v>4893444</v>
      </c>
      <c r="C3934">
        <v>795256</v>
      </c>
      <c r="D3934" s="9">
        <v>3.4487039770454261E-5</v>
      </c>
      <c r="E3934" s="9">
        <v>1.6961469263774143E-5</v>
      </c>
      <c r="F3934" s="9">
        <v>5.4070638888609452E-5</v>
      </c>
      <c r="G3934" s="8">
        <v>7.3999999999999999E-4</v>
      </c>
      <c r="H3934" s="8" t="s">
        <v>54</v>
      </c>
      <c r="I3934" s="37">
        <v>2.1000000000000001E-2</v>
      </c>
      <c r="J3934" s="37">
        <v>0.02</v>
      </c>
      <c r="K3934" s="37">
        <v>6.5000000000000002E-2</v>
      </c>
      <c r="L3934" s="9" t="s">
        <v>54</v>
      </c>
      <c r="M3934" s="9" t="s">
        <v>54</v>
      </c>
      <c r="N3934" s="9" t="s">
        <v>54</v>
      </c>
    </row>
    <row r="3935" spans="1:14" x14ac:dyDescent="0.2">
      <c r="A3935">
        <v>289964</v>
      </c>
      <c r="B3935">
        <v>4893444</v>
      </c>
      <c r="C3935">
        <v>795256</v>
      </c>
      <c r="D3935" s="9">
        <v>3.4487039770454261E-5</v>
      </c>
      <c r="E3935" s="9">
        <v>1.4100498544583324E-5</v>
      </c>
      <c r="F3935" s="9">
        <v>3.6466244831852891E-5</v>
      </c>
      <c r="G3935" s="8">
        <v>5.425000000000001E-3</v>
      </c>
      <c r="H3935" s="8" t="s">
        <v>54</v>
      </c>
      <c r="I3935" s="37">
        <v>7.9000000000000001E-2</v>
      </c>
      <c r="J3935" s="37">
        <v>0.14199999999999999</v>
      </c>
      <c r="K3935" s="37">
        <v>0.17</v>
      </c>
      <c r="L3935" s="9" t="s">
        <v>54</v>
      </c>
      <c r="M3935" s="9" t="s">
        <v>54</v>
      </c>
      <c r="N3935" s="9" t="s">
        <v>54</v>
      </c>
    </row>
    <row r="3936" spans="1:14" x14ac:dyDescent="0.2">
      <c r="A3936">
        <v>289964</v>
      </c>
      <c r="B3936">
        <v>4893444</v>
      </c>
      <c r="C3936">
        <v>795256</v>
      </c>
      <c r="D3936" s="9">
        <v>3.4487039770454261E-5</v>
      </c>
      <c r="E3936" s="9">
        <v>1.6961469263774143E-5</v>
      </c>
      <c r="F3936" s="9">
        <v>4.778335529691068E-5</v>
      </c>
      <c r="G3936" s="8">
        <v>1.4200000000000001E-2</v>
      </c>
      <c r="H3936" s="8" t="s">
        <v>54</v>
      </c>
      <c r="I3936" s="37">
        <v>0.245</v>
      </c>
      <c r="J3936" s="37">
        <v>0.39500000000000002</v>
      </c>
      <c r="K3936" s="37">
        <v>0.39100000000000001</v>
      </c>
      <c r="L3936" s="9" t="s">
        <v>54</v>
      </c>
      <c r="M3936" s="9" t="s">
        <v>54</v>
      </c>
      <c r="N3936" s="9" t="s">
        <v>54</v>
      </c>
    </row>
    <row r="3937" spans="1:14" x14ac:dyDescent="0.2">
      <c r="A3937">
        <v>289964</v>
      </c>
      <c r="B3937">
        <v>4893444</v>
      </c>
      <c r="C3937">
        <v>795256</v>
      </c>
      <c r="D3937" s="9">
        <v>3.4487039770454261E-5</v>
      </c>
      <c r="E3937" s="9">
        <v>1.7370179366515691E-5</v>
      </c>
      <c r="F3937" s="9">
        <v>5.6585552325288961E-5</v>
      </c>
      <c r="G3937" s="8">
        <v>2.1160000000000002E-2</v>
      </c>
      <c r="H3937" s="8">
        <v>0.91</v>
      </c>
      <c r="I3937" s="37">
        <v>0.33100000000000002</v>
      </c>
      <c r="J3937" s="37">
        <v>0.51900000000000002</v>
      </c>
      <c r="K3937" s="37">
        <v>0.503</v>
      </c>
      <c r="L3937" s="9" t="s">
        <v>54</v>
      </c>
      <c r="M3937" s="9" t="s">
        <v>54</v>
      </c>
      <c r="N3937" s="9" t="s">
        <v>54</v>
      </c>
    </row>
    <row r="3938" spans="1:14" x14ac:dyDescent="0.2">
      <c r="A3938">
        <v>289964</v>
      </c>
      <c r="B3938">
        <v>4893444</v>
      </c>
      <c r="C3938">
        <v>795256</v>
      </c>
      <c r="D3938" s="9">
        <v>3.4487039770454261E-5</v>
      </c>
      <c r="E3938" s="9">
        <v>2.0231150085706507E-5</v>
      </c>
      <c r="F3938" s="9">
        <v>7.4189946382045529E-5</v>
      </c>
      <c r="G3938" s="8">
        <v>2.9325000000000004E-2</v>
      </c>
      <c r="H3938" s="8" t="s">
        <v>54</v>
      </c>
      <c r="I3938" s="37">
        <v>0.36399999999999999</v>
      </c>
      <c r="J3938" s="37">
        <v>0.55799999999999994</v>
      </c>
      <c r="K3938" s="37">
        <v>0.55400000000000005</v>
      </c>
      <c r="L3938" s="9" t="s">
        <v>54</v>
      </c>
      <c r="M3938" s="9" t="s">
        <v>54</v>
      </c>
      <c r="N3938" s="9" t="s">
        <v>54</v>
      </c>
    </row>
    <row r="3939" spans="1:14" x14ac:dyDescent="0.2">
      <c r="A3939">
        <v>56494</v>
      </c>
      <c r="B3939">
        <v>799462</v>
      </c>
      <c r="C3939">
        <v>114045</v>
      </c>
      <c r="D3939" s="9">
        <v>1.770099479590753E-4</v>
      </c>
      <c r="E3939" s="9">
        <v>6.8796265488541046E-5</v>
      </c>
      <c r="F3939" s="9">
        <v>1.3152702880441932E-4</v>
      </c>
      <c r="G3939" s="8" t="s">
        <v>54</v>
      </c>
      <c r="H3939" s="8" t="s">
        <v>54</v>
      </c>
      <c r="I3939" s="37">
        <v>0.51</v>
      </c>
      <c r="J3939" s="37">
        <v>0.71799999999999997</v>
      </c>
      <c r="K3939" s="37" t="s">
        <v>54</v>
      </c>
      <c r="L3939" s="9">
        <v>2.8669999999999998E-3</v>
      </c>
      <c r="M3939" s="9">
        <v>2.8669999999999998E-3</v>
      </c>
      <c r="N3939" s="9">
        <v>3.8400000000000001E-4</v>
      </c>
    </row>
    <row r="3940" spans="1:14" x14ac:dyDescent="0.2">
      <c r="A3940">
        <v>56494</v>
      </c>
      <c r="B3940">
        <v>799462</v>
      </c>
      <c r="C3940">
        <v>114045</v>
      </c>
      <c r="D3940" s="9">
        <v>1.770099479590753E-4</v>
      </c>
      <c r="E3940" s="9">
        <v>6.8796265488541046E-5</v>
      </c>
      <c r="F3940" s="9">
        <v>1.3152702880441932E-4</v>
      </c>
      <c r="G3940" s="8" t="s">
        <v>54</v>
      </c>
      <c r="H3940" s="8" t="s">
        <v>54</v>
      </c>
      <c r="I3940" s="37">
        <v>0.51900000000000002</v>
      </c>
      <c r="J3940" s="37">
        <v>0.73099999999999998</v>
      </c>
      <c r="K3940" s="37" t="s">
        <v>54</v>
      </c>
      <c r="L3940" s="9">
        <v>3.0899999999999999E-3</v>
      </c>
      <c r="M3940" s="9">
        <v>3.0899999999999999E-3</v>
      </c>
      <c r="N3940" s="9">
        <v>3.8400000000000001E-4</v>
      </c>
    </row>
    <row r="3941" spans="1:14" x14ac:dyDescent="0.2">
      <c r="A3941">
        <v>56494</v>
      </c>
      <c r="B3941">
        <v>799462</v>
      </c>
      <c r="C3941">
        <v>114045</v>
      </c>
      <c r="D3941" s="9">
        <v>1.770099479590753E-4</v>
      </c>
      <c r="E3941" s="9">
        <v>7.505047144204478E-5</v>
      </c>
      <c r="F3941" s="9">
        <v>1.7536937173922575E-4</v>
      </c>
      <c r="G3941" s="8" t="s">
        <v>54</v>
      </c>
      <c r="H3941" s="8" t="s">
        <v>54</v>
      </c>
      <c r="I3941" s="37">
        <v>0.52500000000000002</v>
      </c>
      <c r="J3941" s="37">
        <v>0.73799999999999999</v>
      </c>
      <c r="K3941" s="37" t="s">
        <v>54</v>
      </c>
      <c r="L3941" s="9">
        <v>3.1639999999999997E-3</v>
      </c>
      <c r="M3941" s="9">
        <v>3.1639999999999997E-3</v>
      </c>
      <c r="N3941" s="9">
        <v>3.8400000000000001E-4</v>
      </c>
    </row>
    <row r="3942" spans="1:14" x14ac:dyDescent="0.2">
      <c r="A3942">
        <v>56494</v>
      </c>
      <c r="B3942">
        <v>799462</v>
      </c>
      <c r="C3942">
        <v>114045</v>
      </c>
      <c r="D3942" s="9">
        <v>1.770099479590753E-4</v>
      </c>
      <c r="E3942" s="9">
        <v>7.7552153823446269E-5</v>
      </c>
      <c r="F3942" s="9">
        <v>1.9290630891314833E-4</v>
      </c>
      <c r="G3942" s="8" t="s">
        <v>54</v>
      </c>
      <c r="H3942" s="8" t="s">
        <v>54</v>
      </c>
      <c r="I3942" s="37">
        <v>0.52700000000000002</v>
      </c>
      <c r="J3942" s="37">
        <v>0.746</v>
      </c>
      <c r="K3942" s="37" t="s">
        <v>54</v>
      </c>
      <c r="L3942" s="9">
        <v>3.2760000000000003E-3</v>
      </c>
      <c r="M3942" s="9">
        <v>3.2760000000000003E-3</v>
      </c>
      <c r="N3942" s="9">
        <v>3.8400000000000001E-4</v>
      </c>
    </row>
    <row r="3943" spans="1:14" x14ac:dyDescent="0.2">
      <c r="A3943">
        <v>56494</v>
      </c>
      <c r="B3943">
        <v>799462</v>
      </c>
      <c r="C3943">
        <v>114045</v>
      </c>
      <c r="D3943" s="9">
        <v>1.770099479590753E-4</v>
      </c>
      <c r="E3943" s="9">
        <v>6.8796265488541046E-5</v>
      </c>
      <c r="F3943" s="9">
        <v>1.3152702880441932E-4</v>
      </c>
      <c r="G3943" s="8" t="s">
        <v>54</v>
      </c>
      <c r="H3943" s="8" t="s">
        <v>54</v>
      </c>
      <c r="I3943" s="37">
        <v>0.53</v>
      </c>
      <c r="J3943" s="37">
        <v>0.746</v>
      </c>
      <c r="K3943" s="37" t="s">
        <v>54</v>
      </c>
      <c r="L3943" s="9" t="s">
        <v>54</v>
      </c>
      <c r="M3943" s="9" t="s">
        <v>54</v>
      </c>
      <c r="N3943" s="9" t="s">
        <v>54</v>
      </c>
    </row>
    <row r="3944" spans="1:14" x14ac:dyDescent="0.2">
      <c r="A3944">
        <v>56494</v>
      </c>
      <c r="B3944">
        <v>799462</v>
      </c>
      <c r="C3944">
        <v>114045</v>
      </c>
      <c r="D3944" s="9">
        <v>1.770099479590753E-4</v>
      </c>
      <c r="E3944" s="9">
        <v>6.8796265488541046E-5</v>
      </c>
      <c r="F3944" s="9">
        <v>1.3152702880441932E-4</v>
      </c>
      <c r="G3944" s="8" t="s">
        <v>54</v>
      </c>
      <c r="H3944" s="8" t="s">
        <v>54</v>
      </c>
      <c r="I3944" s="37" t="s">
        <v>54</v>
      </c>
      <c r="J3944" s="37" t="s">
        <v>54</v>
      </c>
      <c r="K3944" s="37" t="s">
        <v>54</v>
      </c>
      <c r="L3944" s="9" t="s">
        <v>54</v>
      </c>
      <c r="M3944" s="9" t="s">
        <v>54</v>
      </c>
      <c r="N3944" s="9" t="s">
        <v>54</v>
      </c>
    </row>
    <row r="3945" spans="1:14" x14ac:dyDescent="0.2">
      <c r="A3945">
        <v>56494</v>
      </c>
      <c r="B3945">
        <v>799462</v>
      </c>
      <c r="C3945">
        <v>114045</v>
      </c>
      <c r="D3945" s="9">
        <v>1.770099479590753E-4</v>
      </c>
      <c r="E3945" s="9">
        <v>6.8796265488541046E-5</v>
      </c>
      <c r="F3945" s="9">
        <v>1.3152702880441932E-4</v>
      </c>
      <c r="G3945" s="8" t="s">
        <v>54</v>
      </c>
      <c r="H3945" s="8" t="s">
        <v>54</v>
      </c>
      <c r="I3945" s="37" t="s">
        <v>54</v>
      </c>
      <c r="J3945" s="37" t="s">
        <v>54</v>
      </c>
      <c r="K3945" s="37" t="s">
        <v>54</v>
      </c>
      <c r="L3945" s="9" t="s">
        <v>54</v>
      </c>
      <c r="M3945" s="9" t="s">
        <v>54</v>
      </c>
      <c r="N3945" s="9" t="s">
        <v>54</v>
      </c>
    </row>
    <row r="3946" spans="1:14" x14ac:dyDescent="0.2">
      <c r="A3946">
        <v>56494</v>
      </c>
      <c r="B3946">
        <v>799462</v>
      </c>
      <c r="C3946">
        <v>114045</v>
      </c>
      <c r="D3946" s="9">
        <v>1.770099479590753E-4</v>
      </c>
      <c r="E3946" s="9">
        <v>6.8796265488541046E-5</v>
      </c>
      <c r="F3946" s="9">
        <v>1.3152702880441932E-4</v>
      </c>
      <c r="G3946" s="8" t="s">
        <v>54</v>
      </c>
      <c r="H3946" s="8" t="s">
        <v>54</v>
      </c>
      <c r="I3946" s="37">
        <v>9.0000000000000011E-3</v>
      </c>
      <c r="J3946" s="37">
        <v>0</v>
      </c>
      <c r="K3946" s="37">
        <v>0</v>
      </c>
      <c r="L3946" s="9" t="s">
        <v>54</v>
      </c>
      <c r="M3946" s="9" t="s">
        <v>54</v>
      </c>
      <c r="N3946" s="9" t="s">
        <v>54</v>
      </c>
    </row>
    <row r="3947" spans="1:14" x14ac:dyDescent="0.2">
      <c r="A3947">
        <v>56494</v>
      </c>
      <c r="B3947">
        <v>799462</v>
      </c>
      <c r="C3947">
        <v>114045</v>
      </c>
      <c r="D3947" s="9">
        <v>1.770099479590753E-4</v>
      </c>
      <c r="E3947" s="9">
        <v>7.6301312632745525E-5</v>
      </c>
      <c r="F3947" s="9">
        <v>1.8413784032618704E-4</v>
      </c>
      <c r="G3947" s="8" t="s">
        <v>54</v>
      </c>
      <c r="H3947" s="8" t="s">
        <v>54</v>
      </c>
      <c r="I3947" s="37">
        <v>6.3E-2</v>
      </c>
      <c r="J3947" s="37">
        <v>7.5999999999999998E-2</v>
      </c>
      <c r="K3947" s="37">
        <v>0.23</v>
      </c>
      <c r="L3947" s="9" t="s">
        <v>54</v>
      </c>
      <c r="M3947" s="9" t="s">
        <v>54</v>
      </c>
      <c r="N3947" s="9" t="s">
        <v>54</v>
      </c>
    </row>
    <row r="3948" spans="1:14" x14ac:dyDescent="0.2">
      <c r="A3948">
        <v>56494</v>
      </c>
      <c r="B3948">
        <v>799462</v>
      </c>
      <c r="C3948">
        <v>114045</v>
      </c>
      <c r="D3948" s="9">
        <v>1.770099479590753E-4</v>
      </c>
      <c r="E3948" s="9">
        <v>6.8796265488541046E-5</v>
      </c>
      <c r="F3948" s="9">
        <v>1.3152702880441932E-4</v>
      </c>
      <c r="G3948" s="8">
        <v>4.8500000000000001E-3</v>
      </c>
      <c r="H3948" s="8" t="s">
        <v>54</v>
      </c>
      <c r="I3948" s="37">
        <v>0.313</v>
      </c>
      <c r="J3948" s="37">
        <v>0.46500000000000002</v>
      </c>
      <c r="K3948" s="37">
        <v>0.46299999999999997</v>
      </c>
      <c r="L3948" s="9" t="s">
        <v>54</v>
      </c>
      <c r="M3948" s="9" t="s">
        <v>54</v>
      </c>
      <c r="N3948" s="9" t="s">
        <v>54</v>
      </c>
    </row>
    <row r="3949" spans="1:14" x14ac:dyDescent="0.2">
      <c r="A3949">
        <v>56494</v>
      </c>
      <c r="B3949">
        <v>799462</v>
      </c>
      <c r="C3949">
        <v>114045</v>
      </c>
      <c r="D3949" s="9">
        <v>1.770099479590753E-4</v>
      </c>
      <c r="E3949" s="9">
        <v>6.8796265488541046E-5</v>
      </c>
      <c r="F3949" s="9">
        <v>1.3152702880441932E-4</v>
      </c>
      <c r="G3949" s="8">
        <v>4.4499999999999991E-3</v>
      </c>
      <c r="H3949" s="8" t="s">
        <v>54</v>
      </c>
      <c r="I3949" s="37">
        <v>0.47100000000000003</v>
      </c>
      <c r="J3949" s="37">
        <v>0.67099999999999993</v>
      </c>
      <c r="K3949" s="37">
        <v>0.63300000000000001</v>
      </c>
      <c r="L3949" s="9" t="s">
        <v>54</v>
      </c>
      <c r="M3949" s="9" t="s">
        <v>54</v>
      </c>
      <c r="N3949" s="9" t="s">
        <v>54</v>
      </c>
    </row>
    <row r="3950" spans="1:14" x14ac:dyDescent="0.2">
      <c r="A3950">
        <v>56494</v>
      </c>
      <c r="B3950">
        <v>799462</v>
      </c>
      <c r="C3950">
        <v>114045</v>
      </c>
      <c r="D3950" s="9">
        <v>1.770099479590753E-4</v>
      </c>
      <c r="E3950" s="9">
        <v>8.0053836204847757E-5</v>
      </c>
      <c r="F3950" s="9">
        <v>2.104432460870709E-4</v>
      </c>
      <c r="G3950" s="8">
        <v>6.2599999999999999E-3</v>
      </c>
      <c r="H3950" s="8" t="s">
        <v>54</v>
      </c>
      <c r="I3950" s="37">
        <v>0.498</v>
      </c>
      <c r="J3950" s="37">
        <v>0.69599999999999995</v>
      </c>
      <c r="K3950" s="37">
        <v>0.71099999999999997</v>
      </c>
      <c r="L3950" s="9" t="s">
        <v>54</v>
      </c>
      <c r="M3950" s="9" t="s">
        <v>54</v>
      </c>
      <c r="N3950" s="9" t="s">
        <v>54</v>
      </c>
    </row>
    <row r="3951" spans="1:14" x14ac:dyDescent="0.2">
      <c r="A3951">
        <v>57549</v>
      </c>
      <c r="B3951">
        <v>807697</v>
      </c>
      <c r="C3951">
        <v>115814</v>
      </c>
      <c r="D3951" s="9">
        <v>1.7376496550765435E-4</v>
      </c>
      <c r="E3951" s="9">
        <v>6.8094842496629307E-5</v>
      </c>
      <c r="F3951" s="9">
        <v>1.2951802027388743E-4</v>
      </c>
      <c r="G3951" s="8">
        <v>1.1075E-2</v>
      </c>
      <c r="H3951" s="8" t="s">
        <v>54</v>
      </c>
      <c r="I3951" s="37">
        <v>0.52600000000000002</v>
      </c>
      <c r="J3951" s="37">
        <v>0.71900000000000008</v>
      </c>
      <c r="K3951" s="37">
        <v>0.72299999999999998</v>
      </c>
      <c r="L3951" s="9" t="s">
        <v>54</v>
      </c>
      <c r="M3951" s="9" t="s">
        <v>54</v>
      </c>
      <c r="N3951" s="9" t="s">
        <v>54</v>
      </c>
    </row>
    <row r="3952" spans="1:14" x14ac:dyDescent="0.2">
      <c r="A3952">
        <v>57549</v>
      </c>
      <c r="B3952">
        <v>807697</v>
      </c>
      <c r="C3952">
        <v>115814</v>
      </c>
      <c r="D3952" s="9">
        <v>1.7376496550765435E-4</v>
      </c>
      <c r="E3952" s="9">
        <v>6.8094842496629307E-5</v>
      </c>
      <c r="F3952" s="9">
        <v>1.2951802027388743E-4</v>
      </c>
      <c r="G3952" s="8">
        <v>2.1475000000000001E-2</v>
      </c>
      <c r="H3952" s="8" t="s">
        <v>54</v>
      </c>
      <c r="I3952" s="37">
        <v>0.55200000000000005</v>
      </c>
      <c r="J3952" s="37">
        <v>0.72299999999999998</v>
      </c>
      <c r="K3952" s="37">
        <v>0.79099999999999993</v>
      </c>
      <c r="L3952" s="9" t="s">
        <v>54</v>
      </c>
      <c r="M3952" s="9" t="s">
        <v>54</v>
      </c>
      <c r="N3952" s="9" t="s">
        <v>54</v>
      </c>
    </row>
    <row r="3953" spans="1:14" x14ac:dyDescent="0.2">
      <c r="A3953">
        <v>57549</v>
      </c>
      <c r="B3953">
        <v>807697</v>
      </c>
      <c r="C3953">
        <v>115814</v>
      </c>
      <c r="D3953" s="9">
        <v>1.7376496550765435E-4</v>
      </c>
      <c r="E3953" s="9">
        <v>8.295189904134842E-5</v>
      </c>
      <c r="F3953" s="9">
        <v>2.3313243649299739E-4</v>
      </c>
      <c r="G3953" s="8">
        <v>1.8179999999999998E-2</v>
      </c>
      <c r="H3953" s="8" t="s">
        <v>54</v>
      </c>
      <c r="I3953" s="37">
        <v>0.55299999999999994</v>
      </c>
      <c r="J3953" s="37">
        <v>0.73</v>
      </c>
      <c r="K3953" s="37">
        <v>0.79099999999999993</v>
      </c>
      <c r="L3953" s="9" t="s">
        <v>54</v>
      </c>
      <c r="M3953" s="9" t="s">
        <v>54</v>
      </c>
      <c r="N3953" s="9" t="s">
        <v>54</v>
      </c>
    </row>
    <row r="3954" spans="1:14" x14ac:dyDescent="0.2">
      <c r="A3954">
        <v>57549</v>
      </c>
      <c r="B3954">
        <v>807697</v>
      </c>
      <c r="C3954">
        <v>115814</v>
      </c>
      <c r="D3954" s="9">
        <v>1.7376496550765435E-4</v>
      </c>
      <c r="E3954" s="9">
        <v>6.8094842496629307E-5</v>
      </c>
      <c r="F3954" s="9">
        <v>1.2951802027388743E-4</v>
      </c>
      <c r="G3954" s="8">
        <v>5.0749999999999997E-3</v>
      </c>
      <c r="H3954" s="8" t="s">
        <v>54</v>
      </c>
      <c r="I3954" s="37">
        <v>0.55500000000000005</v>
      </c>
      <c r="J3954" s="37">
        <v>0.73</v>
      </c>
      <c r="K3954" s="37">
        <v>0.79099999999999993</v>
      </c>
      <c r="L3954" s="9" t="s">
        <v>54</v>
      </c>
      <c r="M3954" s="9" t="s">
        <v>54</v>
      </c>
      <c r="N3954" s="9" t="s">
        <v>54</v>
      </c>
    </row>
    <row r="3955" spans="1:14" x14ac:dyDescent="0.2">
      <c r="A3955">
        <v>57549</v>
      </c>
      <c r="B3955">
        <v>807697</v>
      </c>
      <c r="C3955">
        <v>115814</v>
      </c>
      <c r="D3955" s="9">
        <v>1.7376496550765435E-4</v>
      </c>
      <c r="E3955" s="9">
        <v>7.6761458814382123E-5</v>
      </c>
      <c r="F3955" s="9">
        <v>1.8995976306836825E-4</v>
      </c>
      <c r="G3955" s="8">
        <v>2.4750000000000002E-3</v>
      </c>
      <c r="H3955" s="8" t="s">
        <v>54</v>
      </c>
      <c r="I3955" s="37">
        <v>0.55600000000000005</v>
      </c>
      <c r="J3955" s="37">
        <v>0.73</v>
      </c>
      <c r="K3955" s="37">
        <v>0.79099999999999993</v>
      </c>
      <c r="L3955" s="9" t="s">
        <v>54</v>
      </c>
      <c r="M3955" s="9" t="s">
        <v>54</v>
      </c>
      <c r="N3955" s="9" t="s">
        <v>54</v>
      </c>
    </row>
    <row r="3956" spans="1:14" x14ac:dyDescent="0.2">
      <c r="A3956">
        <v>57549</v>
      </c>
      <c r="B3956">
        <v>807697</v>
      </c>
      <c r="C3956">
        <v>115814</v>
      </c>
      <c r="D3956" s="9">
        <v>1.7376496550765435E-4</v>
      </c>
      <c r="E3956" s="9">
        <v>6.8094842496629307E-5</v>
      </c>
      <c r="F3956" s="9">
        <v>1.2951802027388743E-4</v>
      </c>
      <c r="G3956" s="8">
        <v>1.7799999999999999E-3</v>
      </c>
      <c r="H3956" s="8" t="s">
        <v>54</v>
      </c>
      <c r="I3956" s="37" t="s">
        <v>54</v>
      </c>
      <c r="J3956" s="37" t="s">
        <v>54</v>
      </c>
      <c r="K3956" s="37" t="s">
        <v>54</v>
      </c>
      <c r="L3956" s="9" t="s">
        <v>54</v>
      </c>
      <c r="M3956" s="9" t="s">
        <v>54</v>
      </c>
      <c r="N3956" s="9" t="s">
        <v>54</v>
      </c>
    </row>
    <row r="3957" spans="1:14" x14ac:dyDescent="0.2">
      <c r="A3957">
        <v>57549</v>
      </c>
      <c r="B3957">
        <v>807697</v>
      </c>
      <c r="C3957">
        <v>115814</v>
      </c>
      <c r="D3957" s="9">
        <v>1.7376496550765435E-4</v>
      </c>
      <c r="E3957" s="9">
        <v>6.8094842496629307E-5</v>
      </c>
      <c r="F3957" s="9">
        <v>1.2951802027388743E-4</v>
      </c>
      <c r="G3957" s="8">
        <v>2.0749999999999996E-3</v>
      </c>
      <c r="H3957" s="8" t="s">
        <v>54</v>
      </c>
      <c r="I3957" s="37" t="s">
        <v>54</v>
      </c>
      <c r="J3957" s="37" t="s">
        <v>54</v>
      </c>
      <c r="K3957" s="37" t="s">
        <v>54</v>
      </c>
      <c r="L3957" s="9" t="s">
        <v>54</v>
      </c>
      <c r="M3957" s="9" t="s">
        <v>54</v>
      </c>
      <c r="N3957" s="9" t="s">
        <v>54</v>
      </c>
    </row>
    <row r="3958" spans="1:14" x14ac:dyDescent="0.2">
      <c r="A3958">
        <v>57549</v>
      </c>
      <c r="B3958">
        <v>807697</v>
      </c>
      <c r="C3958">
        <v>115814</v>
      </c>
      <c r="D3958" s="9">
        <v>1.7376496550765435E-4</v>
      </c>
      <c r="E3958" s="9">
        <v>6.8094842496629307E-5</v>
      </c>
      <c r="F3958" s="9">
        <v>1.2951802027388743E-4</v>
      </c>
      <c r="G3958" s="8">
        <v>2.0200000000000001E-3</v>
      </c>
      <c r="H3958" s="8" t="s">
        <v>54</v>
      </c>
      <c r="I3958" s="37">
        <v>0.01</v>
      </c>
      <c r="J3958" s="37">
        <v>0</v>
      </c>
      <c r="K3958" s="37">
        <v>0</v>
      </c>
      <c r="L3958" s="9" t="s">
        <v>54</v>
      </c>
      <c r="M3958" s="9" t="s">
        <v>54</v>
      </c>
      <c r="N3958" s="9" t="s">
        <v>54</v>
      </c>
    </row>
    <row r="3959" spans="1:14" x14ac:dyDescent="0.2">
      <c r="A3959">
        <v>57549</v>
      </c>
      <c r="B3959">
        <v>807697</v>
      </c>
      <c r="C3959">
        <v>115814</v>
      </c>
      <c r="D3959" s="9">
        <v>1.7376496550765435E-4</v>
      </c>
      <c r="E3959" s="9">
        <v>6.8094842496629307E-5</v>
      </c>
      <c r="F3959" s="9">
        <v>1.2951802027388743E-4</v>
      </c>
      <c r="G3959" s="8">
        <v>2.3E-3</v>
      </c>
      <c r="H3959" s="8" t="s">
        <v>54</v>
      </c>
      <c r="I3959" s="37">
        <v>6.9000000000000006E-2</v>
      </c>
      <c r="J3959" s="37">
        <v>0.11199999999999999</v>
      </c>
      <c r="K3959" s="37">
        <v>0.184</v>
      </c>
      <c r="L3959" s="9" t="s">
        <v>54</v>
      </c>
      <c r="M3959" s="9" t="s">
        <v>54</v>
      </c>
      <c r="N3959" s="9" t="s">
        <v>54</v>
      </c>
    </row>
    <row r="3960" spans="1:14" x14ac:dyDescent="0.2">
      <c r="A3960">
        <v>57549</v>
      </c>
      <c r="B3960">
        <v>807697</v>
      </c>
      <c r="C3960">
        <v>115814</v>
      </c>
      <c r="D3960" s="9">
        <v>1.7376496550765435E-4</v>
      </c>
      <c r="E3960" s="9">
        <v>7.5523370768988864E-5</v>
      </c>
      <c r="F3960" s="9">
        <v>1.8132522838344242E-4</v>
      </c>
      <c r="G3960" s="8">
        <v>5.4000000000000003E-3</v>
      </c>
      <c r="H3960" s="8" t="s">
        <v>54</v>
      </c>
      <c r="I3960" s="37">
        <v>0.314</v>
      </c>
      <c r="J3960" s="37">
        <v>0.49399999999999999</v>
      </c>
      <c r="K3960" s="37">
        <v>0.44200000000000006</v>
      </c>
      <c r="L3960" s="9" t="s">
        <v>54</v>
      </c>
      <c r="M3960" s="9" t="s">
        <v>54</v>
      </c>
      <c r="N3960" s="9" t="s">
        <v>54</v>
      </c>
    </row>
    <row r="3961" spans="1:14" x14ac:dyDescent="0.2">
      <c r="A3961">
        <v>57549</v>
      </c>
      <c r="B3961">
        <v>807697</v>
      </c>
      <c r="C3961">
        <v>115814</v>
      </c>
      <c r="D3961" s="9">
        <v>1.7376496550765435E-4</v>
      </c>
      <c r="E3961" s="9">
        <v>6.8094842496629307E-5</v>
      </c>
      <c r="F3961" s="9">
        <v>1.2951802027388743E-4</v>
      </c>
      <c r="G3961" s="8">
        <v>4.340000000000001E-3</v>
      </c>
      <c r="H3961" s="8" t="s">
        <v>54</v>
      </c>
      <c r="I3961" s="37">
        <v>0.45100000000000001</v>
      </c>
      <c r="J3961" s="37">
        <v>0.65099999999999991</v>
      </c>
      <c r="K3961" s="37">
        <v>0.6</v>
      </c>
      <c r="L3961" s="9" t="s">
        <v>54</v>
      </c>
      <c r="M3961" s="9" t="s">
        <v>54</v>
      </c>
      <c r="N3961" s="9" t="s">
        <v>54</v>
      </c>
    </row>
    <row r="3962" spans="1:14" x14ac:dyDescent="0.2">
      <c r="A3962">
        <v>57549</v>
      </c>
      <c r="B3962">
        <v>807697</v>
      </c>
      <c r="C3962">
        <v>115814</v>
      </c>
      <c r="D3962" s="9">
        <v>1.7376496550765435E-4</v>
      </c>
      <c r="E3962" s="9">
        <v>6.8094842496629307E-5</v>
      </c>
      <c r="F3962" s="9">
        <v>1.2951802027388743E-4</v>
      </c>
      <c r="G3962" s="8">
        <v>5.3000000000000009E-3</v>
      </c>
      <c r="H3962" s="8" t="s">
        <v>54</v>
      </c>
      <c r="I3962" s="37">
        <v>0.48</v>
      </c>
      <c r="J3962" s="37">
        <v>0.69700000000000006</v>
      </c>
      <c r="K3962" s="37">
        <v>0.64400000000000002</v>
      </c>
      <c r="L3962" s="9" t="s">
        <v>54</v>
      </c>
      <c r="M3962" s="9" t="s">
        <v>54</v>
      </c>
      <c r="N3962" s="9" t="s">
        <v>54</v>
      </c>
    </row>
    <row r="3963" spans="1:14" x14ac:dyDescent="0.2">
      <c r="A3963">
        <v>58268</v>
      </c>
      <c r="B3963">
        <v>815871</v>
      </c>
      <c r="C3963">
        <v>117452</v>
      </c>
      <c r="D3963" s="9">
        <v>1.7162078670968629E-4</v>
      </c>
      <c r="E3963" s="9">
        <v>7.7218089624462696E-5</v>
      </c>
      <c r="F3963" s="9">
        <v>1.9582467731498826E-4</v>
      </c>
      <c r="G3963" s="8">
        <v>6.6750000000000004E-3</v>
      </c>
      <c r="H3963" s="8" t="s">
        <v>54</v>
      </c>
      <c r="I3963" s="37">
        <v>0.499</v>
      </c>
      <c r="J3963" s="37">
        <v>0.70599999999999996</v>
      </c>
      <c r="K3963" s="37">
        <v>0.65</v>
      </c>
      <c r="L3963" s="9" t="s">
        <v>54</v>
      </c>
      <c r="M3963" s="9" t="s">
        <v>54</v>
      </c>
      <c r="N3963" s="9" t="s">
        <v>54</v>
      </c>
    </row>
    <row r="3964" spans="1:14" x14ac:dyDescent="0.2">
      <c r="A3964">
        <v>58268</v>
      </c>
      <c r="B3964">
        <v>815871</v>
      </c>
      <c r="C3964">
        <v>117452</v>
      </c>
      <c r="D3964" s="9">
        <v>1.7162078670968629E-4</v>
      </c>
      <c r="E3964" s="9">
        <v>6.7412617926118217E-5</v>
      </c>
      <c r="F3964" s="9">
        <v>1.2771174607499234E-4</v>
      </c>
      <c r="G3964" s="8">
        <v>1.366E-2</v>
      </c>
      <c r="H3964" s="8" t="s">
        <v>54</v>
      </c>
      <c r="I3964" s="37">
        <v>0.51100000000000001</v>
      </c>
      <c r="J3964" s="37">
        <v>0.71</v>
      </c>
      <c r="K3964" s="37">
        <v>0.68299999999999994</v>
      </c>
      <c r="L3964" s="9" t="s">
        <v>54</v>
      </c>
      <c r="M3964" s="9" t="s">
        <v>54</v>
      </c>
      <c r="N3964" s="9" t="s">
        <v>54</v>
      </c>
    </row>
    <row r="3965" spans="1:14" x14ac:dyDescent="0.2">
      <c r="A3965">
        <v>58268</v>
      </c>
      <c r="B3965">
        <v>815871</v>
      </c>
      <c r="C3965">
        <v>117452</v>
      </c>
      <c r="D3965" s="9">
        <v>1.7162078670968629E-4</v>
      </c>
      <c r="E3965" s="9">
        <v>8.3346509435927983E-5</v>
      </c>
      <c r="F3965" s="9">
        <v>2.3839525933998571E-4</v>
      </c>
      <c r="G3965" s="8">
        <v>8.0249999999999991E-3</v>
      </c>
      <c r="H3965" s="8" t="s">
        <v>54</v>
      </c>
      <c r="I3965" s="37">
        <v>0.51100000000000001</v>
      </c>
      <c r="J3965" s="37">
        <v>0.71</v>
      </c>
      <c r="K3965" s="37">
        <v>0.68299999999999994</v>
      </c>
      <c r="L3965" s="9" t="s">
        <v>54</v>
      </c>
      <c r="M3965" s="9" t="s">
        <v>54</v>
      </c>
      <c r="N3965" s="9" t="s">
        <v>54</v>
      </c>
    </row>
    <row r="3966" spans="1:14" x14ac:dyDescent="0.2">
      <c r="A3966">
        <v>58268</v>
      </c>
      <c r="B3966">
        <v>815871</v>
      </c>
      <c r="C3966">
        <v>117452</v>
      </c>
      <c r="D3966" s="9">
        <v>1.7162078670968629E-4</v>
      </c>
      <c r="E3966" s="9">
        <v>7.8443773586755751E-5</v>
      </c>
      <c r="F3966" s="9">
        <v>2.0433879371998775E-4</v>
      </c>
      <c r="G3966" s="8">
        <v>3.7999999999999996E-3</v>
      </c>
      <c r="H3966" s="8" t="s">
        <v>54</v>
      </c>
      <c r="I3966" s="37">
        <v>0.51100000000000001</v>
      </c>
      <c r="J3966" s="37">
        <v>0.71</v>
      </c>
      <c r="K3966" s="37">
        <v>0.68299999999999994</v>
      </c>
      <c r="L3966" s="9" t="s">
        <v>54</v>
      </c>
      <c r="M3966" s="9" t="s">
        <v>54</v>
      </c>
      <c r="N3966" s="9" t="s">
        <v>54</v>
      </c>
    </row>
    <row r="3967" spans="1:14" x14ac:dyDescent="0.2">
      <c r="A3967">
        <v>58268</v>
      </c>
      <c r="B3967">
        <v>815871</v>
      </c>
      <c r="C3967">
        <v>117452</v>
      </c>
      <c r="D3967" s="9">
        <v>1.7162078670968629E-4</v>
      </c>
      <c r="E3967" s="9">
        <v>6.7412617926118217E-5</v>
      </c>
      <c r="F3967" s="9">
        <v>1.2771174607499234E-4</v>
      </c>
      <c r="G3967" s="8">
        <v>2.3800000000000002E-3</v>
      </c>
      <c r="H3967" s="8" t="s">
        <v>54</v>
      </c>
      <c r="I3967" s="37">
        <v>0.51100000000000001</v>
      </c>
      <c r="J3967" s="37">
        <v>0.71</v>
      </c>
      <c r="K3967" s="37">
        <v>0.68299999999999994</v>
      </c>
      <c r="L3967" s="9" t="s">
        <v>54</v>
      </c>
      <c r="M3967" s="9" t="s">
        <v>54</v>
      </c>
      <c r="N3967" s="9" t="s">
        <v>54</v>
      </c>
    </row>
    <row r="3968" spans="1:14" x14ac:dyDescent="0.2">
      <c r="A3968">
        <v>58268</v>
      </c>
      <c r="B3968">
        <v>815871</v>
      </c>
      <c r="C3968">
        <v>117452</v>
      </c>
      <c r="D3968" s="9">
        <v>1.7162078670968629E-4</v>
      </c>
      <c r="E3968" s="9">
        <v>7.8443773586755751E-5</v>
      </c>
      <c r="F3968" s="9">
        <v>2.0433879371998775E-4</v>
      </c>
      <c r="G3968" s="8">
        <v>3.7500000000000001E-4</v>
      </c>
      <c r="H3968" s="8" t="s">
        <v>54</v>
      </c>
      <c r="I3968" s="37" t="s">
        <v>54</v>
      </c>
      <c r="J3968" s="37" t="s">
        <v>54</v>
      </c>
      <c r="K3968" s="37" t="s">
        <v>54</v>
      </c>
      <c r="L3968" s="9" t="s">
        <v>54</v>
      </c>
      <c r="M3968" s="9" t="s">
        <v>54</v>
      </c>
      <c r="N3968" s="9" t="s">
        <v>54</v>
      </c>
    </row>
    <row r="3969" spans="1:14" x14ac:dyDescent="0.2">
      <c r="A3969">
        <v>58268</v>
      </c>
      <c r="B3969">
        <v>815871</v>
      </c>
      <c r="C3969">
        <v>117452</v>
      </c>
      <c r="D3969" s="9">
        <v>1.7162078670968629E-4</v>
      </c>
      <c r="E3969" s="9">
        <v>6.7412617926118217E-5</v>
      </c>
      <c r="F3969" s="9">
        <v>1.2771174607499234E-4</v>
      </c>
      <c r="G3969" s="8">
        <v>1.75E-4</v>
      </c>
      <c r="H3969" s="8" t="s">
        <v>54</v>
      </c>
      <c r="I3969" s="37" t="s">
        <v>54</v>
      </c>
      <c r="J3969" s="37" t="s">
        <v>54</v>
      </c>
      <c r="K3969" s="37" t="s">
        <v>54</v>
      </c>
      <c r="L3969" s="9" t="s">
        <v>54</v>
      </c>
      <c r="M3969" s="9" t="s">
        <v>54</v>
      </c>
      <c r="N3969" s="9" t="s">
        <v>54</v>
      </c>
    </row>
    <row r="3970" spans="1:14" x14ac:dyDescent="0.2">
      <c r="A3970">
        <v>58268</v>
      </c>
      <c r="B3970">
        <v>815871</v>
      </c>
      <c r="C3970">
        <v>117452</v>
      </c>
      <c r="D3970" s="9">
        <v>1.7162078670968629E-4</v>
      </c>
      <c r="E3970" s="9">
        <v>6.7412617926118217E-5</v>
      </c>
      <c r="F3970" s="9">
        <v>1.2771174607499234E-4</v>
      </c>
      <c r="G3970" s="8">
        <v>2.7999999999999998E-4</v>
      </c>
      <c r="H3970" s="8" t="s">
        <v>54</v>
      </c>
      <c r="I3970" s="37">
        <v>1.1000000000000001E-2</v>
      </c>
      <c r="J3970" s="37">
        <v>1E-3</v>
      </c>
      <c r="K3970" s="37">
        <v>0</v>
      </c>
      <c r="L3970" s="9" t="s">
        <v>54</v>
      </c>
      <c r="M3970" s="9" t="s">
        <v>54</v>
      </c>
      <c r="N3970" s="9" t="s">
        <v>54</v>
      </c>
    </row>
    <row r="3971" spans="1:14" x14ac:dyDescent="0.2">
      <c r="A3971">
        <v>58268</v>
      </c>
      <c r="B3971">
        <v>815871</v>
      </c>
      <c r="C3971">
        <v>117452</v>
      </c>
      <c r="D3971" s="9">
        <v>1.7162078670968629E-4</v>
      </c>
      <c r="E3971" s="9">
        <v>6.7412617926118217E-5</v>
      </c>
      <c r="F3971" s="9">
        <v>1.2771174607499234E-4</v>
      </c>
      <c r="G3971" s="8">
        <v>2.5000000000000001E-4</v>
      </c>
      <c r="H3971" s="8" t="s">
        <v>54</v>
      </c>
      <c r="I3971" s="37">
        <v>6.9000000000000006E-2</v>
      </c>
      <c r="J3971" s="37">
        <v>0.10099999999999999</v>
      </c>
      <c r="K3971" s="37">
        <v>0.157</v>
      </c>
      <c r="L3971" s="9" t="s">
        <v>54</v>
      </c>
      <c r="M3971" s="9" t="s">
        <v>54</v>
      </c>
      <c r="N3971" s="9" t="s">
        <v>54</v>
      </c>
    </row>
    <row r="3972" spans="1:14" x14ac:dyDescent="0.2">
      <c r="A3972">
        <v>58268</v>
      </c>
      <c r="B3972">
        <v>815871</v>
      </c>
      <c r="C3972">
        <v>117452</v>
      </c>
      <c r="D3972" s="9">
        <v>1.7162078670968629E-4</v>
      </c>
      <c r="E3972" s="9">
        <v>6.7412617926118217E-5</v>
      </c>
      <c r="F3972" s="9">
        <v>1.2771174607499234E-4</v>
      </c>
      <c r="G3972" s="8">
        <v>4.8000000000000004E-3</v>
      </c>
      <c r="H3972" s="8" t="s">
        <v>54</v>
      </c>
      <c r="I3972" s="37">
        <v>0.309</v>
      </c>
      <c r="J3972" s="37">
        <v>0.36700000000000005</v>
      </c>
      <c r="K3972" s="37">
        <v>0.47399999999999998</v>
      </c>
      <c r="L3972" s="9" t="s">
        <v>54</v>
      </c>
      <c r="M3972" s="9" t="s">
        <v>54</v>
      </c>
      <c r="N3972" s="9" t="s">
        <v>54</v>
      </c>
    </row>
    <row r="3973" spans="1:14" x14ac:dyDescent="0.2">
      <c r="A3973">
        <v>58268</v>
      </c>
      <c r="B3973">
        <v>815871</v>
      </c>
      <c r="C3973">
        <v>117452</v>
      </c>
      <c r="D3973" s="9">
        <v>1.7162078670968629E-4</v>
      </c>
      <c r="E3973" s="9">
        <v>6.7412617926118217E-5</v>
      </c>
      <c r="F3973" s="9">
        <v>1.2771174607499234E-4</v>
      </c>
      <c r="G3973" s="8">
        <v>5.3249999999999999E-3</v>
      </c>
      <c r="H3973" s="8" t="s">
        <v>54</v>
      </c>
      <c r="I3973" s="37">
        <v>0.45700000000000002</v>
      </c>
      <c r="J3973" s="37">
        <v>0.61099999999999999</v>
      </c>
      <c r="K3973" s="37">
        <v>0.59899999999999998</v>
      </c>
      <c r="L3973" s="9" t="s">
        <v>54</v>
      </c>
      <c r="M3973" s="9" t="s">
        <v>54</v>
      </c>
      <c r="N3973" s="9" t="s">
        <v>54</v>
      </c>
    </row>
    <row r="3974" spans="1:14" x14ac:dyDescent="0.2">
      <c r="A3974">
        <v>58268</v>
      </c>
      <c r="B3974">
        <v>815871</v>
      </c>
      <c r="C3974">
        <v>117452</v>
      </c>
      <c r="D3974" s="9">
        <v>1.7162078670968629E-4</v>
      </c>
      <c r="E3974" s="9">
        <v>7.4766721699876573E-5</v>
      </c>
      <c r="F3974" s="9">
        <v>1.7879644450498927E-4</v>
      </c>
      <c r="G3974" s="8">
        <v>8.4499999999999992E-3</v>
      </c>
      <c r="H3974" s="8" t="s">
        <v>54</v>
      </c>
      <c r="I3974" s="37">
        <v>0.50900000000000001</v>
      </c>
      <c r="J3974" s="37">
        <v>0.67</v>
      </c>
      <c r="K3974" s="37">
        <v>0.69900000000000007</v>
      </c>
      <c r="L3974" s="9" t="s">
        <v>54</v>
      </c>
      <c r="M3974" s="9" t="s">
        <v>54</v>
      </c>
      <c r="N3974" s="9" t="s">
        <v>54</v>
      </c>
    </row>
    <row r="3975" spans="1:14" x14ac:dyDescent="0.2">
      <c r="A3975">
        <v>58935</v>
      </c>
      <c r="B3975">
        <v>825198</v>
      </c>
      <c r="C3975">
        <v>119476</v>
      </c>
      <c r="D3975" s="9">
        <v>1.6967845931958937E-4</v>
      </c>
      <c r="E3975" s="9">
        <v>1.0300558169069726E-4</v>
      </c>
      <c r="F3975" s="9">
        <v>3.7664468177709331E-4</v>
      </c>
      <c r="G3975" s="8">
        <v>1.248E-2</v>
      </c>
      <c r="H3975" s="8" t="s">
        <v>54</v>
      </c>
      <c r="I3975" s="37">
        <v>0.53700000000000003</v>
      </c>
      <c r="J3975" s="37">
        <v>0.72700000000000009</v>
      </c>
      <c r="K3975" s="37">
        <v>0.7390000000000001</v>
      </c>
      <c r="L3975" s="9" t="s">
        <v>54</v>
      </c>
      <c r="M3975" s="9" t="s">
        <v>54</v>
      </c>
      <c r="N3975" s="9" t="s">
        <v>54</v>
      </c>
    </row>
    <row r="3976" spans="1:14" x14ac:dyDescent="0.2">
      <c r="A3976">
        <v>58935</v>
      </c>
      <c r="B3976">
        <v>825198</v>
      </c>
      <c r="C3976">
        <v>119476</v>
      </c>
      <c r="D3976" s="9">
        <v>1.6967845931958937E-4</v>
      </c>
      <c r="E3976" s="9">
        <v>7.3921652742735689E-5</v>
      </c>
      <c r="F3976" s="9">
        <v>1.7576751816264356E-4</v>
      </c>
      <c r="G3976" s="8">
        <v>1.0625000000000001E-2</v>
      </c>
      <c r="H3976" s="8" t="s">
        <v>54</v>
      </c>
      <c r="I3976" s="37">
        <v>0.55200000000000005</v>
      </c>
      <c r="J3976" s="37">
        <v>0.73099999999999998</v>
      </c>
      <c r="K3976" s="37">
        <v>0.76800000000000002</v>
      </c>
      <c r="L3976" s="9" t="s">
        <v>54</v>
      </c>
      <c r="M3976" s="9" t="s">
        <v>54</v>
      </c>
      <c r="N3976" s="9" t="s">
        <v>54</v>
      </c>
    </row>
    <row r="3977" spans="1:14" x14ac:dyDescent="0.2">
      <c r="A3977">
        <v>58935</v>
      </c>
      <c r="B3977">
        <v>825198</v>
      </c>
      <c r="C3977">
        <v>119476</v>
      </c>
      <c r="D3977" s="9">
        <v>1.6967845931958937E-4</v>
      </c>
      <c r="E3977" s="9">
        <v>7.3921652742735689E-5</v>
      </c>
      <c r="F3977" s="9">
        <v>1.7576751816264356E-4</v>
      </c>
      <c r="G3977" s="8">
        <v>7.8750000000000001E-3</v>
      </c>
      <c r="H3977" s="8" t="s">
        <v>54</v>
      </c>
      <c r="I3977" s="37">
        <v>0.55799999999999994</v>
      </c>
      <c r="J3977" s="37">
        <v>0.73499999999999999</v>
      </c>
      <c r="K3977" s="37">
        <v>0.79300000000000004</v>
      </c>
      <c r="L3977" s="9" t="s">
        <v>54</v>
      </c>
      <c r="M3977" s="9" t="s">
        <v>54</v>
      </c>
      <c r="N3977" s="9" t="s">
        <v>54</v>
      </c>
    </row>
    <row r="3978" spans="1:14" x14ac:dyDescent="0.2">
      <c r="A3978">
        <v>58935</v>
      </c>
      <c r="B3978">
        <v>825198</v>
      </c>
      <c r="C3978">
        <v>119476</v>
      </c>
      <c r="D3978" s="9">
        <v>1.6967845931958937E-4</v>
      </c>
      <c r="E3978" s="9">
        <v>6.6650670505745294E-5</v>
      </c>
      <c r="F3978" s="9">
        <v>1.255482272590311E-4</v>
      </c>
      <c r="G3978" s="8">
        <v>4.1999999999999997E-3</v>
      </c>
      <c r="H3978" s="8" t="s">
        <v>54</v>
      </c>
      <c r="I3978" s="37">
        <v>0.56100000000000005</v>
      </c>
      <c r="J3978" s="37">
        <v>0.73799999999999999</v>
      </c>
      <c r="K3978" s="37">
        <v>0.79300000000000004</v>
      </c>
      <c r="L3978" s="9" t="s">
        <v>54</v>
      </c>
      <c r="M3978" s="9" t="s">
        <v>54</v>
      </c>
      <c r="N3978" s="9" t="s">
        <v>54</v>
      </c>
    </row>
    <row r="3979" spans="1:14" x14ac:dyDescent="0.2">
      <c r="A3979">
        <v>58935</v>
      </c>
      <c r="B3979">
        <v>825198</v>
      </c>
      <c r="C3979">
        <v>119476</v>
      </c>
      <c r="D3979" s="9">
        <v>1.6967845931958937E-4</v>
      </c>
      <c r="E3979" s="9">
        <v>6.6650670505745294E-5</v>
      </c>
      <c r="F3979" s="9">
        <v>1.255482272590311E-4</v>
      </c>
      <c r="G3979" s="8">
        <v>1.14E-3</v>
      </c>
      <c r="H3979" s="8" t="s">
        <v>54</v>
      </c>
      <c r="I3979" s="37">
        <v>0.56700000000000006</v>
      </c>
      <c r="J3979" s="37">
        <v>0.73799999999999999</v>
      </c>
      <c r="K3979" s="37">
        <v>0.79300000000000004</v>
      </c>
      <c r="L3979" s="9" t="s">
        <v>54</v>
      </c>
      <c r="M3979" s="9" t="s">
        <v>54</v>
      </c>
      <c r="N3979" s="9" t="s">
        <v>54</v>
      </c>
    </row>
    <row r="3980" spans="1:14" x14ac:dyDescent="0.2">
      <c r="A3980">
        <v>58935</v>
      </c>
      <c r="B3980">
        <v>825198</v>
      </c>
      <c r="C3980">
        <v>119476</v>
      </c>
      <c r="D3980" s="9">
        <v>1.6967845931958937E-4</v>
      </c>
      <c r="E3980" s="9">
        <v>6.6650670505745294E-5</v>
      </c>
      <c r="F3980" s="9">
        <v>1.255482272590311E-4</v>
      </c>
      <c r="G3980" s="8">
        <v>1.5000000000000001E-4</v>
      </c>
      <c r="H3980" s="8" t="s">
        <v>54</v>
      </c>
      <c r="I3980" s="37" t="s">
        <v>54</v>
      </c>
      <c r="J3980" s="37" t="s">
        <v>54</v>
      </c>
      <c r="K3980" s="37" t="s">
        <v>54</v>
      </c>
      <c r="L3980" s="9" t="s">
        <v>54</v>
      </c>
      <c r="M3980" s="9" t="s">
        <v>54</v>
      </c>
      <c r="N3980" s="9" t="s">
        <v>54</v>
      </c>
    </row>
    <row r="3981" spans="1:14" x14ac:dyDescent="0.2">
      <c r="A3981">
        <v>58935</v>
      </c>
      <c r="B3981">
        <v>825198</v>
      </c>
      <c r="C3981">
        <v>119476</v>
      </c>
      <c r="D3981" s="9">
        <v>1.6967845931958937E-4</v>
      </c>
      <c r="E3981" s="9">
        <v>6.6650670505745294E-5</v>
      </c>
      <c r="F3981" s="9">
        <v>1.255482272590311E-4</v>
      </c>
      <c r="G3981" s="8">
        <v>6.0000000000000008E-5</v>
      </c>
      <c r="H3981" s="8" t="s">
        <v>54</v>
      </c>
      <c r="I3981" s="37" t="s">
        <v>54</v>
      </c>
      <c r="J3981" s="37" t="s">
        <v>54</v>
      </c>
      <c r="K3981" s="37" t="s">
        <v>54</v>
      </c>
      <c r="L3981" s="9" t="s">
        <v>54</v>
      </c>
      <c r="M3981" s="9" t="s">
        <v>54</v>
      </c>
      <c r="N3981" s="9" t="s">
        <v>54</v>
      </c>
    </row>
    <row r="3982" spans="1:14" x14ac:dyDescent="0.2">
      <c r="A3982">
        <v>58935</v>
      </c>
      <c r="B3982">
        <v>825198</v>
      </c>
      <c r="C3982">
        <v>119476</v>
      </c>
      <c r="D3982" s="9">
        <v>1.6967845931958937E-4</v>
      </c>
      <c r="E3982" s="9">
        <v>6.6650670505745294E-5</v>
      </c>
      <c r="F3982" s="9">
        <v>1.255482272590311E-4</v>
      </c>
      <c r="G3982" s="8">
        <v>1.75E-4</v>
      </c>
      <c r="H3982" s="8" t="s">
        <v>54</v>
      </c>
      <c r="I3982" s="37">
        <v>1.1000000000000001E-2</v>
      </c>
      <c r="J3982" s="37">
        <v>0</v>
      </c>
      <c r="K3982" s="37">
        <v>0</v>
      </c>
      <c r="L3982" s="9" t="s">
        <v>54</v>
      </c>
      <c r="M3982" s="9" t="s">
        <v>54</v>
      </c>
      <c r="N3982" s="9" t="s">
        <v>54</v>
      </c>
    </row>
    <row r="3983" spans="1:14" x14ac:dyDescent="0.2">
      <c r="A3983">
        <v>58935</v>
      </c>
      <c r="B3983">
        <v>825198</v>
      </c>
      <c r="C3983">
        <v>119476</v>
      </c>
      <c r="D3983" s="9">
        <v>1.6967845931958937E-4</v>
      </c>
      <c r="E3983" s="9">
        <v>6.6650670505745294E-5</v>
      </c>
      <c r="F3983" s="9">
        <v>1.255482272590311E-4</v>
      </c>
      <c r="G3983" s="8">
        <v>1E-3</v>
      </c>
      <c r="H3983" s="8" t="s">
        <v>54</v>
      </c>
      <c r="I3983" s="37">
        <v>5.7000000000000002E-2</v>
      </c>
      <c r="J3983" s="37">
        <v>7.400000000000001E-2</v>
      </c>
      <c r="K3983" s="37">
        <v>0.13400000000000001</v>
      </c>
      <c r="L3983" s="9" t="s">
        <v>54</v>
      </c>
      <c r="M3983" s="9" t="s">
        <v>54</v>
      </c>
      <c r="N3983" s="9" t="s">
        <v>54</v>
      </c>
    </row>
    <row r="3984" spans="1:14" x14ac:dyDescent="0.2">
      <c r="A3984">
        <v>58935</v>
      </c>
      <c r="B3984">
        <v>825198</v>
      </c>
      <c r="C3984">
        <v>119476</v>
      </c>
      <c r="D3984" s="9">
        <v>1.6967845931958937E-4</v>
      </c>
      <c r="E3984" s="9">
        <v>6.6650670505745294E-5</v>
      </c>
      <c r="F3984" s="9">
        <v>1.255482272590311E-4</v>
      </c>
      <c r="G3984" s="8">
        <v>3.96E-3</v>
      </c>
      <c r="H3984" s="8" t="s">
        <v>54</v>
      </c>
      <c r="I3984" s="37">
        <v>0.36100000000000004</v>
      </c>
      <c r="J3984" s="37">
        <v>0.49299999999999999</v>
      </c>
      <c r="K3984" s="37">
        <v>0.38</v>
      </c>
      <c r="L3984" s="9" t="s">
        <v>54</v>
      </c>
      <c r="M3984" s="9" t="s">
        <v>54</v>
      </c>
      <c r="N3984" s="9" t="s">
        <v>54</v>
      </c>
    </row>
    <row r="3985" spans="1:14" x14ac:dyDescent="0.2">
      <c r="A3985">
        <v>58935</v>
      </c>
      <c r="B3985">
        <v>825198</v>
      </c>
      <c r="C3985">
        <v>119476</v>
      </c>
      <c r="D3985" s="9">
        <v>1.6967845931958937E-4</v>
      </c>
      <c r="E3985" s="9">
        <v>6.6650670505745294E-5</v>
      </c>
      <c r="F3985" s="9">
        <v>1.255482272590311E-4</v>
      </c>
      <c r="G3985" s="8">
        <v>5.6750000000000004E-3</v>
      </c>
      <c r="H3985" s="8">
        <v>0.93500000000000005</v>
      </c>
      <c r="I3985" s="37">
        <v>0.50600000000000001</v>
      </c>
      <c r="J3985" s="37">
        <v>0.66700000000000004</v>
      </c>
      <c r="K3985" s="37">
        <v>0.61299999999999999</v>
      </c>
      <c r="L3985" s="9" t="s">
        <v>54</v>
      </c>
      <c r="M3985" s="9" t="s">
        <v>54</v>
      </c>
      <c r="N3985" s="9" t="s">
        <v>54</v>
      </c>
    </row>
    <row r="3986" spans="1:14" x14ac:dyDescent="0.2">
      <c r="A3986">
        <v>58935</v>
      </c>
      <c r="B3986">
        <v>825198</v>
      </c>
      <c r="C3986">
        <v>119476</v>
      </c>
      <c r="D3986" s="9">
        <v>1.6967845931958937E-4</v>
      </c>
      <c r="E3986" s="9">
        <v>7.2709822369903957E-5</v>
      </c>
      <c r="F3986" s="9">
        <v>1.6739763634537481E-4</v>
      </c>
      <c r="G3986" s="8">
        <v>7.4999999999999997E-3</v>
      </c>
      <c r="H3986" s="8" t="s">
        <v>54</v>
      </c>
      <c r="I3986" s="37">
        <v>0.53600000000000003</v>
      </c>
      <c r="J3986" s="37">
        <v>0.70599999999999996</v>
      </c>
      <c r="K3986" s="37">
        <v>0.65400000000000003</v>
      </c>
      <c r="L3986" s="9" t="s">
        <v>54</v>
      </c>
      <c r="M3986" s="9" t="s">
        <v>54</v>
      </c>
      <c r="N3986" s="9" t="s">
        <v>54</v>
      </c>
    </row>
    <row r="3987" spans="1:14" x14ac:dyDescent="0.2">
      <c r="A3987">
        <v>59303</v>
      </c>
      <c r="B3987">
        <v>834708</v>
      </c>
      <c r="C3987">
        <v>122344</v>
      </c>
      <c r="D3987" s="9">
        <v>1.68625533278249E-4</v>
      </c>
      <c r="E3987" s="9">
        <v>6.5891305702113793E-5</v>
      </c>
      <c r="F3987" s="9">
        <v>1.226051134505983E-4</v>
      </c>
      <c r="G3987" s="8">
        <v>1.17E-2</v>
      </c>
      <c r="H3987" s="8" t="s">
        <v>54</v>
      </c>
      <c r="I3987" s="37">
        <v>0.56299999999999994</v>
      </c>
      <c r="J3987" s="37">
        <v>0.71900000000000008</v>
      </c>
      <c r="K3987" s="37">
        <v>0.67299999999999993</v>
      </c>
      <c r="L3987" s="9" t="s">
        <v>54</v>
      </c>
      <c r="M3987" s="9" t="s">
        <v>54</v>
      </c>
      <c r="N3987" s="9" t="s">
        <v>54</v>
      </c>
    </row>
    <row r="3988" spans="1:14" x14ac:dyDescent="0.2">
      <c r="A3988">
        <v>59303</v>
      </c>
      <c r="B3988">
        <v>834708</v>
      </c>
      <c r="C3988">
        <v>122344</v>
      </c>
      <c r="D3988" s="9">
        <v>1.68625533278249E-4</v>
      </c>
      <c r="E3988" s="9">
        <v>7.1881424402305954E-5</v>
      </c>
      <c r="F3988" s="9">
        <v>1.6347348460079775E-4</v>
      </c>
      <c r="G3988" s="8">
        <v>1.0700000000000001E-2</v>
      </c>
      <c r="H3988" s="8" t="s">
        <v>54</v>
      </c>
      <c r="I3988" s="37">
        <v>0.56899999999999995</v>
      </c>
      <c r="J3988" s="37">
        <v>0.72599999999999998</v>
      </c>
      <c r="K3988" s="37">
        <v>0.67599999999999993</v>
      </c>
      <c r="L3988" s="9" t="s">
        <v>54</v>
      </c>
      <c r="M3988" s="9" t="s">
        <v>54</v>
      </c>
      <c r="N3988" s="9" t="s">
        <v>54</v>
      </c>
    </row>
    <row r="3989" spans="1:14" x14ac:dyDescent="0.2">
      <c r="A3989">
        <v>59303</v>
      </c>
      <c r="B3989">
        <v>834708</v>
      </c>
      <c r="C3989">
        <v>122344</v>
      </c>
      <c r="D3989" s="9">
        <v>1.68625533278249E-4</v>
      </c>
      <c r="E3989" s="9">
        <v>7.1881424402305954E-5</v>
      </c>
      <c r="F3989" s="9">
        <v>1.6347348460079775E-4</v>
      </c>
      <c r="G3989" s="8">
        <v>7.2249999999999997E-3</v>
      </c>
      <c r="H3989" s="8" t="s">
        <v>54</v>
      </c>
      <c r="I3989" s="37">
        <v>0.57200000000000006</v>
      </c>
      <c r="J3989" s="37">
        <v>0.72799999999999998</v>
      </c>
      <c r="K3989" s="37">
        <v>0.67599999999999993</v>
      </c>
      <c r="L3989" s="9" t="s">
        <v>54</v>
      </c>
      <c r="M3989" s="9" t="s">
        <v>54</v>
      </c>
      <c r="N3989" s="9" t="s">
        <v>54</v>
      </c>
    </row>
    <row r="3990" spans="1:14" x14ac:dyDescent="0.2">
      <c r="A3990">
        <v>59303</v>
      </c>
      <c r="B3990">
        <v>834708</v>
      </c>
      <c r="C3990">
        <v>122344</v>
      </c>
      <c r="D3990" s="9">
        <v>1.68625533278249E-4</v>
      </c>
      <c r="E3990" s="9">
        <v>6.5891305702113793E-5</v>
      </c>
      <c r="F3990" s="9">
        <v>1.226051134505983E-4</v>
      </c>
      <c r="G3990" s="8">
        <v>4.7799999999999995E-3</v>
      </c>
      <c r="H3990" s="8" t="s">
        <v>54</v>
      </c>
      <c r="I3990" s="37">
        <v>0.57399999999999995</v>
      </c>
      <c r="J3990" s="37">
        <v>0.72799999999999998</v>
      </c>
      <c r="K3990" s="37">
        <v>0.67599999999999993</v>
      </c>
      <c r="L3990" s="9" t="s">
        <v>54</v>
      </c>
      <c r="M3990" s="9" t="s">
        <v>54</v>
      </c>
      <c r="N3990" s="9" t="s">
        <v>54</v>
      </c>
    </row>
    <row r="3991" spans="1:14" x14ac:dyDescent="0.2">
      <c r="A3991">
        <v>59303</v>
      </c>
      <c r="B3991">
        <v>834708</v>
      </c>
      <c r="C3991">
        <v>122344</v>
      </c>
      <c r="D3991" s="9">
        <v>1.68625533278249E-4</v>
      </c>
      <c r="E3991" s="9">
        <v>7.6673519362459685E-5</v>
      </c>
      <c r="F3991" s="9">
        <v>1.9616818152095729E-4</v>
      </c>
      <c r="G3991" s="8">
        <v>5.1749999999999999E-3</v>
      </c>
      <c r="H3991" s="8" t="s">
        <v>54</v>
      </c>
      <c r="I3991" s="37">
        <v>0.57399999999999995</v>
      </c>
      <c r="J3991" s="37">
        <v>0.72799999999999998</v>
      </c>
      <c r="K3991" s="37">
        <v>0.67599999999999993</v>
      </c>
      <c r="L3991" s="9" t="s">
        <v>54</v>
      </c>
      <c r="M3991" s="9" t="s">
        <v>54</v>
      </c>
      <c r="N3991" s="9" t="s">
        <v>54</v>
      </c>
    </row>
    <row r="3992" spans="1:14" x14ac:dyDescent="0.2">
      <c r="A3992">
        <v>59303</v>
      </c>
      <c r="B3992">
        <v>834708</v>
      </c>
      <c r="C3992">
        <v>122344</v>
      </c>
      <c r="D3992" s="9">
        <v>1.68625533278249E-4</v>
      </c>
      <c r="E3992" s="9">
        <v>6.5891305702113793E-5</v>
      </c>
      <c r="F3992" s="9">
        <v>1.226051134505983E-4</v>
      </c>
      <c r="G3992" s="8">
        <v>2.7499999999999998E-3</v>
      </c>
      <c r="H3992" s="8" t="s">
        <v>54</v>
      </c>
      <c r="I3992" s="37" t="s">
        <v>54</v>
      </c>
      <c r="J3992" s="37" t="s">
        <v>54</v>
      </c>
      <c r="K3992" s="37" t="s">
        <v>54</v>
      </c>
      <c r="L3992" s="9" t="s">
        <v>54</v>
      </c>
      <c r="M3992" s="9" t="s">
        <v>54</v>
      </c>
      <c r="N3992" s="9" t="s">
        <v>54</v>
      </c>
    </row>
    <row r="3993" spans="1:14" x14ac:dyDescent="0.2">
      <c r="A3993">
        <v>59303</v>
      </c>
      <c r="B3993">
        <v>834708</v>
      </c>
      <c r="C3993">
        <v>122344</v>
      </c>
      <c r="D3993" s="9">
        <v>1.68625533278249E-4</v>
      </c>
      <c r="E3993" s="9">
        <v>6.5891305702113793E-5</v>
      </c>
      <c r="F3993" s="9">
        <v>1.226051134505983E-4</v>
      </c>
      <c r="G3993" s="8">
        <v>2.4399999999999999E-3</v>
      </c>
      <c r="H3993" s="8" t="s">
        <v>54</v>
      </c>
      <c r="I3993" s="37" t="s">
        <v>54</v>
      </c>
      <c r="J3993" s="37" t="s">
        <v>54</v>
      </c>
      <c r="K3993" s="37" t="s">
        <v>54</v>
      </c>
      <c r="L3993" s="9" t="s">
        <v>54</v>
      </c>
      <c r="M3993" s="9" t="s">
        <v>54</v>
      </c>
      <c r="N3993" s="9" t="s">
        <v>54</v>
      </c>
    </row>
    <row r="3994" spans="1:14" x14ac:dyDescent="0.2">
      <c r="A3994">
        <v>59303</v>
      </c>
      <c r="B3994">
        <v>834708</v>
      </c>
      <c r="C3994">
        <v>122344</v>
      </c>
      <c r="D3994" s="9">
        <v>1.68625533278249E-4</v>
      </c>
      <c r="E3994" s="9">
        <v>6.5891305702113793E-5</v>
      </c>
      <c r="F3994" s="9">
        <v>1.226051134505983E-4</v>
      </c>
      <c r="G3994" s="8">
        <v>3.3E-3</v>
      </c>
      <c r="H3994" s="8" t="s">
        <v>54</v>
      </c>
      <c r="I3994" s="37">
        <v>1.1000000000000001E-2</v>
      </c>
      <c r="J3994" s="37">
        <v>0</v>
      </c>
      <c r="K3994" s="37">
        <v>3.7000000000000005E-2</v>
      </c>
      <c r="L3994" s="9" t="s">
        <v>54</v>
      </c>
      <c r="M3994" s="9" t="s">
        <v>54</v>
      </c>
      <c r="N3994" s="9" t="s">
        <v>54</v>
      </c>
    </row>
    <row r="3995" spans="1:14" x14ac:dyDescent="0.2">
      <c r="A3995">
        <v>59303</v>
      </c>
      <c r="B3995">
        <v>834708</v>
      </c>
      <c r="C3995">
        <v>122344</v>
      </c>
      <c r="D3995" s="9">
        <v>1.68625533278249E-4</v>
      </c>
      <c r="E3995" s="9">
        <v>7.4277471882382826E-5</v>
      </c>
      <c r="F3995" s="9">
        <v>1.7982083306087752E-4</v>
      </c>
      <c r="G3995" s="8">
        <v>3.1749999999999999E-3</v>
      </c>
      <c r="H3995" s="8" t="s">
        <v>54</v>
      </c>
      <c r="I3995" s="37">
        <v>6.0999999999999999E-2</v>
      </c>
      <c r="J3995" s="37">
        <v>7.8E-2</v>
      </c>
      <c r="K3995" s="37">
        <v>0.14699999999999999</v>
      </c>
      <c r="L3995" s="9" t="s">
        <v>54</v>
      </c>
      <c r="M3995" s="9" t="s">
        <v>54</v>
      </c>
      <c r="N3995" s="9" t="s">
        <v>54</v>
      </c>
    </row>
    <row r="3996" spans="1:14" x14ac:dyDescent="0.2">
      <c r="A3996">
        <v>59303</v>
      </c>
      <c r="B3996">
        <v>834708</v>
      </c>
      <c r="C3996">
        <v>122344</v>
      </c>
      <c r="D3996" s="9">
        <v>1.68625533278249E-4</v>
      </c>
      <c r="E3996" s="9">
        <v>7.3079448142344383E-5</v>
      </c>
      <c r="F3996" s="9">
        <v>1.7164715883083765E-4</v>
      </c>
      <c r="G3996" s="8">
        <v>4.8800000000000007E-3</v>
      </c>
      <c r="H3996" s="8" t="s">
        <v>54</v>
      </c>
      <c r="I3996" s="37">
        <v>0.36399999999999999</v>
      </c>
      <c r="J3996" s="37">
        <v>0.498</v>
      </c>
      <c r="K3996" s="37">
        <v>0.43700000000000006</v>
      </c>
      <c r="L3996" s="9" t="s">
        <v>54</v>
      </c>
      <c r="M3996" s="9" t="s">
        <v>54</v>
      </c>
      <c r="N3996" s="9" t="s">
        <v>54</v>
      </c>
    </row>
    <row r="3997" spans="1:14" x14ac:dyDescent="0.2">
      <c r="A3997">
        <v>59303</v>
      </c>
      <c r="B3997">
        <v>834708</v>
      </c>
      <c r="C3997">
        <v>122344</v>
      </c>
      <c r="D3997" s="9">
        <v>1.68625533278249E-4</v>
      </c>
      <c r="E3997" s="9">
        <v>6.5891305702113793E-5</v>
      </c>
      <c r="F3997" s="9">
        <v>1.226051134505983E-4</v>
      </c>
      <c r="G3997" s="8">
        <v>5.0750000000000005E-3</v>
      </c>
      <c r="H3997" s="8">
        <v>0.94299999999999995</v>
      </c>
      <c r="I3997" s="37">
        <v>0.52600000000000002</v>
      </c>
      <c r="J3997" s="37">
        <v>0.67</v>
      </c>
      <c r="K3997" s="37">
        <v>0.66900000000000004</v>
      </c>
      <c r="L3997" s="9" t="s">
        <v>54</v>
      </c>
      <c r="M3997" s="9" t="s">
        <v>54</v>
      </c>
      <c r="N3997" s="9" t="s">
        <v>54</v>
      </c>
    </row>
    <row r="3998" spans="1:14" x14ac:dyDescent="0.2">
      <c r="A3998">
        <v>59303</v>
      </c>
      <c r="B3998">
        <v>834708</v>
      </c>
      <c r="C3998">
        <v>122344</v>
      </c>
      <c r="D3998" s="9">
        <v>1.68625533278249E-4</v>
      </c>
      <c r="E3998" s="9">
        <v>7.4277471882382826E-5</v>
      </c>
      <c r="F3998" s="9">
        <v>1.7982083306087752E-4</v>
      </c>
      <c r="G3998" s="8">
        <v>1.0339999999999998E-2</v>
      </c>
      <c r="H3998" s="8" t="s">
        <v>54</v>
      </c>
      <c r="I3998" s="37">
        <v>0.56000000000000005</v>
      </c>
      <c r="J3998" s="37">
        <v>0.69400000000000006</v>
      </c>
      <c r="K3998" s="37">
        <v>0.70700000000000007</v>
      </c>
      <c r="L3998" s="9" t="s">
        <v>54</v>
      </c>
      <c r="M3998" s="9" t="s">
        <v>54</v>
      </c>
      <c r="N3998" s="9" t="s">
        <v>54</v>
      </c>
    </row>
    <row r="3999" spans="1:14" x14ac:dyDescent="0.2">
      <c r="A3999">
        <v>59992</v>
      </c>
      <c r="B3999">
        <v>843190</v>
      </c>
      <c r="C3999">
        <v>125613</v>
      </c>
      <c r="D3999" s="9">
        <v>1.6668889185224696E-4</v>
      </c>
      <c r="E3999" s="9">
        <v>8.7761951636048814E-5</v>
      </c>
      <c r="F3999" s="9">
        <v>2.7067262146433888E-4</v>
      </c>
      <c r="G3999" s="8">
        <v>1.8075000000000001E-2</v>
      </c>
      <c r="H3999" s="8" t="s">
        <v>54</v>
      </c>
      <c r="I3999" s="37">
        <v>0.58200000000000007</v>
      </c>
      <c r="J3999" s="37">
        <v>0.72700000000000009</v>
      </c>
      <c r="K3999" s="37">
        <v>0.73099999999999998</v>
      </c>
      <c r="L3999" s="9" t="s">
        <v>54</v>
      </c>
      <c r="M3999" s="9" t="s">
        <v>54</v>
      </c>
      <c r="N3999" s="9" t="s">
        <v>54</v>
      </c>
    </row>
    <row r="4000" spans="1:14" x14ac:dyDescent="0.2">
      <c r="A4000">
        <v>59992</v>
      </c>
      <c r="B4000">
        <v>843190</v>
      </c>
      <c r="C4000">
        <v>125613</v>
      </c>
      <c r="D4000" s="9">
        <v>1.6668889185224696E-4</v>
      </c>
      <c r="E4000" s="9">
        <v>7.9460145400206362E-5</v>
      </c>
      <c r="F4000" s="9">
        <v>2.1494590528050442E-4</v>
      </c>
      <c r="G4000" s="8">
        <v>1.3424999999999999E-2</v>
      </c>
      <c r="H4000" s="8" t="s">
        <v>54</v>
      </c>
      <c r="I4000" s="37">
        <v>0.59200000000000008</v>
      </c>
      <c r="J4000" s="37">
        <v>0.7390000000000001</v>
      </c>
      <c r="K4000" s="37">
        <v>0.73299999999999998</v>
      </c>
      <c r="L4000" s="9" t="s">
        <v>54</v>
      </c>
      <c r="M4000" s="9" t="s">
        <v>54</v>
      </c>
      <c r="N4000" s="9" t="s">
        <v>54</v>
      </c>
    </row>
    <row r="4001" spans="1:14" x14ac:dyDescent="0.2">
      <c r="A4001">
        <v>59992</v>
      </c>
      <c r="B4001">
        <v>843190</v>
      </c>
      <c r="C4001">
        <v>125613</v>
      </c>
      <c r="D4001" s="9">
        <v>1.6668889185224696E-4</v>
      </c>
      <c r="E4001" s="9">
        <v>8.1832090039018489E-5</v>
      </c>
      <c r="F4001" s="9">
        <v>2.308678241901714E-4</v>
      </c>
      <c r="G4001" s="8">
        <v>9.8499999999999994E-3</v>
      </c>
      <c r="H4001" s="8" t="s">
        <v>54</v>
      </c>
      <c r="I4001" s="37">
        <v>0.59499999999999997</v>
      </c>
      <c r="J4001" s="37">
        <v>0.74299999999999999</v>
      </c>
      <c r="K4001" s="37">
        <v>0.74299999999999999</v>
      </c>
      <c r="L4001" s="9" t="s">
        <v>54</v>
      </c>
      <c r="M4001" s="9" t="s">
        <v>54</v>
      </c>
      <c r="N4001" s="9" t="s">
        <v>54</v>
      </c>
    </row>
    <row r="4002" spans="1:14" x14ac:dyDescent="0.2">
      <c r="A4002">
        <v>59992</v>
      </c>
      <c r="B4002">
        <v>843190</v>
      </c>
      <c r="C4002">
        <v>125613</v>
      </c>
      <c r="D4002" s="9">
        <v>1.6668889185224696E-4</v>
      </c>
      <c r="E4002" s="9">
        <v>7.2344311483769967E-5</v>
      </c>
      <c r="F4002" s="9">
        <v>1.6718014855150344E-4</v>
      </c>
      <c r="G4002" s="8">
        <v>7.8199999999999988E-3</v>
      </c>
      <c r="H4002" s="8" t="s">
        <v>54</v>
      </c>
      <c r="I4002" s="37">
        <v>0.59499999999999997</v>
      </c>
      <c r="J4002" s="37">
        <v>0.74299999999999999</v>
      </c>
      <c r="K4002" s="37">
        <v>0.74299999999999999</v>
      </c>
      <c r="L4002" s="9" t="s">
        <v>54</v>
      </c>
      <c r="M4002" s="9" t="s">
        <v>54</v>
      </c>
      <c r="N4002" s="9" t="s">
        <v>54</v>
      </c>
    </row>
    <row r="4003" spans="1:14" x14ac:dyDescent="0.2">
      <c r="A4003">
        <v>59992</v>
      </c>
      <c r="B4003">
        <v>843190</v>
      </c>
      <c r="C4003">
        <v>125613</v>
      </c>
      <c r="D4003" s="9">
        <v>1.6668889185224696E-4</v>
      </c>
      <c r="E4003" s="9">
        <v>6.5228477567333572E-5</v>
      </c>
      <c r="F4003" s="9">
        <v>1.1941439182250245E-4</v>
      </c>
      <c r="G4003" s="8">
        <v>3.225E-3</v>
      </c>
      <c r="H4003" s="8" t="s">
        <v>54</v>
      </c>
      <c r="I4003" s="37">
        <v>0.59599999999999997</v>
      </c>
      <c r="J4003" s="37">
        <v>0.74900000000000011</v>
      </c>
      <c r="K4003" s="37">
        <v>0.74299999999999999</v>
      </c>
      <c r="L4003" s="9" t="s">
        <v>54</v>
      </c>
      <c r="M4003" s="9" t="s">
        <v>54</v>
      </c>
      <c r="N4003" s="9" t="s">
        <v>54</v>
      </c>
    </row>
    <row r="4004" spans="1:14" x14ac:dyDescent="0.2">
      <c r="A4004">
        <v>59992</v>
      </c>
      <c r="B4004">
        <v>843190</v>
      </c>
      <c r="C4004">
        <v>125613</v>
      </c>
      <c r="D4004" s="9">
        <v>1.6668889185224696E-4</v>
      </c>
      <c r="E4004" s="9">
        <v>6.5228477567333572E-5</v>
      </c>
      <c r="F4004" s="9">
        <v>1.1941439182250245E-4</v>
      </c>
      <c r="G4004" s="8">
        <v>3.0249999999999999E-3</v>
      </c>
      <c r="H4004" s="8" t="s">
        <v>54</v>
      </c>
      <c r="I4004" s="37" t="s">
        <v>54</v>
      </c>
      <c r="J4004" s="37" t="s">
        <v>54</v>
      </c>
      <c r="K4004" s="37" t="s">
        <v>54</v>
      </c>
      <c r="L4004" s="9" t="s">
        <v>54</v>
      </c>
      <c r="M4004" s="9" t="s">
        <v>54</v>
      </c>
      <c r="N4004" s="9" t="s">
        <v>54</v>
      </c>
    </row>
    <row r="4005" spans="1:14" x14ac:dyDescent="0.2">
      <c r="A4005">
        <v>59992</v>
      </c>
      <c r="B4005">
        <v>843190</v>
      </c>
      <c r="C4005">
        <v>125613</v>
      </c>
      <c r="D4005" s="9">
        <v>1.6668889185224696E-4</v>
      </c>
      <c r="E4005" s="9">
        <v>6.5228477567333572E-5</v>
      </c>
      <c r="F4005" s="9">
        <v>1.1941439182250245E-4</v>
      </c>
      <c r="G4005" s="8">
        <v>3.3E-3</v>
      </c>
      <c r="H4005" s="8" t="s">
        <v>54</v>
      </c>
      <c r="I4005" s="37" t="s">
        <v>54</v>
      </c>
      <c r="J4005" s="37" t="s">
        <v>54</v>
      </c>
      <c r="K4005" s="37" t="s">
        <v>54</v>
      </c>
      <c r="L4005" s="9" t="s">
        <v>54</v>
      </c>
      <c r="M4005" s="9" t="s">
        <v>54</v>
      </c>
      <c r="N4005" s="9" t="s">
        <v>54</v>
      </c>
    </row>
    <row r="4006" spans="1:14" x14ac:dyDescent="0.2">
      <c r="A4006">
        <v>59992</v>
      </c>
      <c r="B4006">
        <v>843190</v>
      </c>
      <c r="C4006">
        <v>125613</v>
      </c>
      <c r="D4006" s="9">
        <v>1.6668889185224696E-4</v>
      </c>
      <c r="E4006" s="9">
        <v>6.5228477567333572E-5</v>
      </c>
      <c r="F4006" s="9">
        <v>1.1941439182250245E-4</v>
      </c>
      <c r="G4006" s="8">
        <v>2.6499999999999996E-3</v>
      </c>
      <c r="H4006" s="8" t="s">
        <v>54</v>
      </c>
      <c r="I4006" s="37">
        <v>1.3000000000000001E-2</v>
      </c>
      <c r="J4006" s="37">
        <v>0</v>
      </c>
      <c r="K4006" s="37">
        <v>4.5999999999999999E-2</v>
      </c>
      <c r="L4006" s="9" t="s">
        <v>54</v>
      </c>
      <c r="M4006" s="9" t="s">
        <v>54</v>
      </c>
      <c r="N4006" s="9" t="s">
        <v>54</v>
      </c>
    </row>
    <row r="4007" spans="1:14" x14ac:dyDescent="0.2">
      <c r="A4007">
        <v>59992</v>
      </c>
      <c r="B4007">
        <v>843190</v>
      </c>
      <c r="C4007">
        <v>125613</v>
      </c>
      <c r="D4007" s="9">
        <v>1.6668889185224696E-4</v>
      </c>
      <c r="E4007" s="9">
        <v>6.5228477567333572E-5</v>
      </c>
      <c r="F4007" s="9">
        <v>1.1941439182250245E-4</v>
      </c>
      <c r="G4007" s="8">
        <v>1.14E-3</v>
      </c>
      <c r="H4007" s="8" t="s">
        <v>54</v>
      </c>
      <c r="I4007" s="37">
        <v>6.7000000000000004E-2</v>
      </c>
      <c r="J4007" s="37">
        <v>7.6999999999999999E-2</v>
      </c>
      <c r="K4007" s="37">
        <v>0.158</v>
      </c>
      <c r="L4007" s="9" t="s">
        <v>54</v>
      </c>
      <c r="M4007" s="9" t="s">
        <v>54</v>
      </c>
      <c r="N4007" s="9" t="s">
        <v>54</v>
      </c>
    </row>
    <row r="4008" spans="1:14" x14ac:dyDescent="0.2">
      <c r="A4008">
        <v>59992</v>
      </c>
      <c r="B4008">
        <v>843190</v>
      </c>
      <c r="C4008">
        <v>125613</v>
      </c>
      <c r="D4008" s="9">
        <v>1.6668889185224696E-4</v>
      </c>
      <c r="E4008" s="9">
        <v>6.5228477567333572E-5</v>
      </c>
      <c r="F4008" s="9">
        <v>1.1941439182250245E-4</v>
      </c>
      <c r="G4008" s="8">
        <v>8.5749999999999993E-3</v>
      </c>
      <c r="H4008" s="8" t="s">
        <v>54</v>
      </c>
      <c r="I4008" s="37">
        <v>0.35200000000000004</v>
      </c>
      <c r="J4008" s="37">
        <v>0.47899999999999998</v>
      </c>
      <c r="K4008" s="37">
        <v>0.48100000000000004</v>
      </c>
      <c r="L4008" s="9" t="s">
        <v>54</v>
      </c>
      <c r="M4008" s="9" t="s">
        <v>54</v>
      </c>
      <c r="N4008" s="9" t="s">
        <v>54</v>
      </c>
    </row>
    <row r="4009" spans="1:14" x14ac:dyDescent="0.2">
      <c r="A4009">
        <v>59992</v>
      </c>
      <c r="B4009">
        <v>843190</v>
      </c>
      <c r="C4009">
        <v>125613</v>
      </c>
      <c r="D4009" s="9">
        <v>1.6668889185224696E-4</v>
      </c>
      <c r="E4009" s="9">
        <v>7.2344311483769967E-5</v>
      </c>
      <c r="F4009" s="9">
        <v>1.6718014855150344E-4</v>
      </c>
      <c r="G4009" s="8">
        <v>1.0280000000000001E-2</v>
      </c>
      <c r="H4009" s="8">
        <v>0.94799999999999995</v>
      </c>
      <c r="I4009" s="37">
        <v>0.49399999999999999</v>
      </c>
      <c r="J4009" s="37">
        <v>0.65599999999999992</v>
      </c>
      <c r="K4009" s="37">
        <v>0.65599999999999992</v>
      </c>
      <c r="L4009" s="9" t="s">
        <v>54</v>
      </c>
      <c r="M4009" s="9" t="s">
        <v>54</v>
      </c>
      <c r="N4009" s="9" t="s">
        <v>54</v>
      </c>
    </row>
    <row r="4010" spans="1:14" x14ac:dyDescent="0.2">
      <c r="A4010">
        <v>59992</v>
      </c>
      <c r="B4010">
        <v>843190</v>
      </c>
      <c r="C4010">
        <v>125613</v>
      </c>
      <c r="D4010" s="9">
        <v>1.6668889185224696E-4</v>
      </c>
      <c r="E4010" s="9">
        <v>6.5228477567333572E-5</v>
      </c>
      <c r="F4010" s="9">
        <v>1.1941439182250245E-4</v>
      </c>
      <c r="G4010" s="8">
        <v>1.14E-2</v>
      </c>
      <c r="H4010" s="8" t="s">
        <v>54</v>
      </c>
      <c r="I4010" s="37">
        <v>0.51600000000000001</v>
      </c>
      <c r="J4010" s="37">
        <v>0.68299999999999994</v>
      </c>
      <c r="K4010" s="37">
        <v>0.70900000000000007</v>
      </c>
      <c r="L4010" s="9" t="s">
        <v>54</v>
      </c>
      <c r="M4010" s="9" t="s">
        <v>54</v>
      </c>
      <c r="N4010" s="9" t="s">
        <v>54</v>
      </c>
    </row>
    <row r="4011" spans="1:14" x14ac:dyDescent="0.2">
      <c r="A4011">
        <v>60094</v>
      </c>
      <c r="B4011">
        <v>851058</v>
      </c>
      <c r="C4011">
        <v>129209</v>
      </c>
      <c r="D4011" s="9">
        <v>1.6640596398974938E-4</v>
      </c>
      <c r="E4011" s="9">
        <v>8.1075555367554264E-5</v>
      </c>
      <c r="F4011" s="9">
        <v>2.2444256979003012E-4</v>
      </c>
      <c r="G4011" s="8">
        <v>1.455E-2</v>
      </c>
      <c r="H4011" s="8" t="s">
        <v>54</v>
      </c>
      <c r="I4011" s="37">
        <v>0.53800000000000003</v>
      </c>
      <c r="J4011" s="37">
        <v>0.72900000000000009</v>
      </c>
      <c r="K4011" s="37">
        <v>0.73799999999999999</v>
      </c>
      <c r="L4011" s="9" t="s">
        <v>54</v>
      </c>
      <c r="M4011" s="9" t="s">
        <v>54</v>
      </c>
      <c r="N4011" s="9" t="s">
        <v>54</v>
      </c>
    </row>
    <row r="4012" spans="1:14" x14ac:dyDescent="0.2">
      <c r="A4012">
        <v>60094</v>
      </c>
      <c r="B4012">
        <v>851058</v>
      </c>
      <c r="C4012">
        <v>129209</v>
      </c>
      <c r="D4012" s="9">
        <v>1.6640596398974938E-4</v>
      </c>
      <c r="E4012" s="9">
        <v>6.4625442684282391E-5</v>
      </c>
      <c r="F4012" s="9">
        <v>1.160909843741535E-4</v>
      </c>
      <c r="G4012" s="8">
        <v>2.1925E-2</v>
      </c>
      <c r="H4012" s="8" t="s">
        <v>54</v>
      </c>
      <c r="I4012" s="37">
        <v>0.55400000000000005</v>
      </c>
      <c r="J4012" s="37">
        <v>0.748</v>
      </c>
      <c r="K4012" s="37">
        <v>0.76</v>
      </c>
      <c r="L4012" s="9" t="s">
        <v>54</v>
      </c>
      <c r="M4012" s="9" t="s">
        <v>54</v>
      </c>
      <c r="N4012" s="9" t="s">
        <v>54</v>
      </c>
    </row>
    <row r="4013" spans="1:14" x14ac:dyDescent="0.2">
      <c r="A4013">
        <v>60094</v>
      </c>
      <c r="B4013">
        <v>851058</v>
      </c>
      <c r="C4013">
        <v>129209</v>
      </c>
      <c r="D4013" s="9">
        <v>1.6640596398974938E-4</v>
      </c>
      <c r="E4013" s="9">
        <v>6.4625442684282391E-5</v>
      </c>
      <c r="F4013" s="9">
        <v>1.160909843741535E-4</v>
      </c>
      <c r="G4013" s="8">
        <v>1.8719999999999997E-2</v>
      </c>
      <c r="H4013" s="8" t="s">
        <v>54</v>
      </c>
      <c r="I4013" s="37">
        <v>0.56200000000000006</v>
      </c>
      <c r="J4013" s="37">
        <v>0.75600000000000001</v>
      </c>
      <c r="K4013" s="37">
        <v>0.80299999999999994</v>
      </c>
      <c r="L4013" s="9" t="s">
        <v>54</v>
      </c>
      <c r="M4013" s="9" t="s">
        <v>54</v>
      </c>
      <c r="N4013" s="9" t="s">
        <v>54</v>
      </c>
    </row>
    <row r="4014" spans="1:14" x14ac:dyDescent="0.2">
      <c r="A4014">
        <v>60094</v>
      </c>
      <c r="B4014">
        <v>851058</v>
      </c>
      <c r="C4014">
        <v>129209</v>
      </c>
      <c r="D4014" s="9">
        <v>1.6640596398974938E-4</v>
      </c>
      <c r="E4014" s="9">
        <v>7.5200515123528602E-5</v>
      </c>
      <c r="F4014" s="9">
        <v>1.8574557499864561E-4</v>
      </c>
      <c r="G4014" s="8">
        <v>1.3325000000000002E-2</v>
      </c>
      <c r="H4014" s="8" t="s">
        <v>54</v>
      </c>
      <c r="I4014" s="37">
        <v>0.56600000000000006</v>
      </c>
      <c r="J4014" s="37">
        <v>0.76800000000000002</v>
      </c>
      <c r="K4014" s="37">
        <v>0.80799999999999994</v>
      </c>
      <c r="L4014" s="9" t="s">
        <v>54</v>
      </c>
      <c r="M4014" s="9" t="s">
        <v>54</v>
      </c>
      <c r="N4014" s="9" t="s">
        <v>54</v>
      </c>
    </row>
    <row r="4015" spans="1:14" x14ac:dyDescent="0.2">
      <c r="A4015">
        <v>60094</v>
      </c>
      <c r="B4015">
        <v>851058</v>
      </c>
      <c r="C4015">
        <v>129209</v>
      </c>
      <c r="D4015" s="9">
        <v>1.6640596398974938E-4</v>
      </c>
      <c r="E4015" s="9">
        <v>6.4625442684282391E-5</v>
      </c>
      <c r="F4015" s="9">
        <v>1.160909843741535E-4</v>
      </c>
      <c r="G4015" s="8">
        <v>7.5250000000000004E-3</v>
      </c>
      <c r="H4015" s="8" t="s">
        <v>54</v>
      </c>
      <c r="I4015" s="37">
        <v>0.56600000000000006</v>
      </c>
      <c r="J4015" s="37">
        <v>0.76800000000000002</v>
      </c>
      <c r="K4015" s="37">
        <v>0.80799999999999994</v>
      </c>
      <c r="L4015" s="9" t="s">
        <v>54</v>
      </c>
      <c r="M4015" s="9" t="s">
        <v>54</v>
      </c>
      <c r="N4015" s="9" t="s">
        <v>54</v>
      </c>
    </row>
    <row r="4016" spans="1:14" x14ac:dyDescent="0.2">
      <c r="A4016">
        <v>60094</v>
      </c>
      <c r="B4016">
        <v>851058</v>
      </c>
      <c r="C4016">
        <v>129209</v>
      </c>
      <c r="D4016" s="9">
        <v>1.6640596398974938E-4</v>
      </c>
      <c r="E4016" s="9">
        <v>6.4625442684282391E-5</v>
      </c>
      <c r="F4016" s="9">
        <v>1.160909843741535E-4</v>
      </c>
      <c r="G4016" s="8">
        <v>3.8199999999999996E-3</v>
      </c>
      <c r="H4016" s="8" t="s">
        <v>54</v>
      </c>
      <c r="I4016" s="37" t="s">
        <v>54</v>
      </c>
      <c r="J4016" s="37" t="s">
        <v>54</v>
      </c>
      <c r="K4016" s="37" t="s">
        <v>54</v>
      </c>
      <c r="L4016" s="9" t="s">
        <v>54</v>
      </c>
      <c r="M4016" s="9" t="s">
        <v>54</v>
      </c>
      <c r="N4016" s="9" t="s">
        <v>54</v>
      </c>
    </row>
    <row r="4017" spans="1:14" x14ac:dyDescent="0.2">
      <c r="A4017">
        <v>60094</v>
      </c>
      <c r="B4017">
        <v>851058</v>
      </c>
      <c r="C4017">
        <v>129209</v>
      </c>
      <c r="D4017" s="9">
        <v>1.6640596398974938E-4</v>
      </c>
      <c r="E4017" s="9">
        <v>6.4625442684282391E-5</v>
      </c>
      <c r="F4017" s="9">
        <v>1.160909843741535E-4</v>
      </c>
      <c r="G4017" s="8">
        <v>3.075E-3</v>
      </c>
      <c r="H4017" s="8" t="s">
        <v>54</v>
      </c>
      <c r="I4017" s="37" t="s">
        <v>54</v>
      </c>
      <c r="J4017" s="37" t="s">
        <v>54</v>
      </c>
      <c r="K4017" s="37" t="s">
        <v>54</v>
      </c>
      <c r="L4017" s="9" t="s">
        <v>54</v>
      </c>
      <c r="M4017" s="9" t="s">
        <v>54</v>
      </c>
      <c r="N4017" s="9" t="s">
        <v>54</v>
      </c>
    </row>
    <row r="4018" spans="1:14" x14ac:dyDescent="0.2">
      <c r="A4018">
        <v>60094</v>
      </c>
      <c r="B4018">
        <v>851058</v>
      </c>
      <c r="C4018">
        <v>129209</v>
      </c>
      <c r="D4018" s="9">
        <v>1.6640596398974938E-4</v>
      </c>
      <c r="E4018" s="9">
        <v>6.4625442684282391E-5</v>
      </c>
      <c r="F4018" s="9">
        <v>1.160909843741535E-4</v>
      </c>
      <c r="G4018" s="8">
        <v>3.1999999999999997E-3</v>
      </c>
      <c r="H4018" s="8" t="s">
        <v>54</v>
      </c>
      <c r="I4018" s="37">
        <v>1.6E-2</v>
      </c>
      <c r="J4018" s="37">
        <v>0</v>
      </c>
      <c r="K4018" s="37">
        <v>7.2000000000000008E-2</v>
      </c>
      <c r="L4018" s="9" t="s">
        <v>54</v>
      </c>
      <c r="M4018" s="9" t="s">
        <v>54</v>
      </c>
      <c r="N4018" s="9" t="s">
        <v>54</v>
      </c>
    </row>
    <row r="4019" spans="1:14" x14ac:dyDescent="0.2">
      <c r="A4019">
        <v>60094</v>
      </c>
      <c r="B4019">
        <v>851058</v>
      </c>
      <c r="C4019">
        <v>129209</v>
      </c>
      <c r="D4019" s="9">
        <v>1.6640596398974938E-4</v>
      </c>
      <c r="E4019" s="9">
        <v>6.4625442684282391E-5</v>
      </c>
      <c r="F4019" s="9">
        <v>1.160909843741535E-4</v>
      </c>
      <c r="G4019" s="8">
        <v>4.2399999999999998E-3</v>
      </c>
      <c r="H4019" s="8" t="s">
        <v>54</v>
      </c>
      <c r="I4019" s="37">
        <v>0.08</v>
      </c>
      <c r="J4019" s="37">
        <v>8.6999999999999994E-2</v>
      </c>
      <c r="K4019" s="37">
        <v>0.19500000000000001</v>
      </c>
      <c r="L4019" s="9" t="s">
        <v>54</v>
      </c>
      <c r="M4019" s="9" t="s">
        <v>54</v>
      </c>
      <c r="N4019" s="9" t="s">
        <v>54</v>
      </c>
    </row>
    <row r="4020" spans="1:14" x14ac:dyDescent="0.2">
      <c r="A4020">
        <v>60094</v>
      </c>
      <c r="B4020">
        <v>851058</v>
      </c>
      <c r="C4020">
        <v>129209</v>
      </c>
      <c r="D4020" s="9">
        <v>1.6640596398974938E-4</v>
      </c>
      <c r="E4020" s="9">
        <v>7.0500482928308053E-5</v>
      </c>
      <c r="F4020" s="9">
        <v>1.5478797916553799E-4</v>
      </c>
      <c r="G4020" s="8">
        <v>8.4250000000000002E-3</v>
      </c>
      <c r="H4020" s="8" t="s">
        <v>54</v>
      </c>
      <c r="I4020" s="37">
        <v>0.33100000000000002</v>
      </c>
      <c r="J4020" s="37">
        <v>0.42399999999999999</v>
      </c>
      <c r="K4020" s="37">
        <v>0.43700000000000006</v>
      </c>
      <c r="L4020" s="9" t="s">
        <v>54</v>
      </c>
      <c r="M4020" s="9" t="s">
        <v>54</v>
      </c>
      <c r="N4020" s="9" t="s">
        <v>54</v>
      </c>
    </row>
    <row r="4021" spans="1:14" x14ac:dyDescent="0.2">
      <c r="A4021">
        <v>60094</v>
      </c>
      <c r="B4021">
        <v>851058</v>
      </c>
      <c r="C4021">
        <v>129209</v>
      </c>
      <c r="D4021" s="9">
        <v>1.6640596398974938E-4</v>
      </c>
      <c r="E4021" s="9">
        <v>7.0500482928308053E-5</v>
      </c>
      <c r="F4021" s="9">
        <v>1.5478797916553799E-4</v>
      </c>
      <c r="G4021" s="8">
        <v>9.8799999999999999E-3</v>
      </c>
      <c r="H4021" s="8">
        <v>0.96400000000000008</v>
      </c>
      <c r="I4021" s="37">
        <v>0.45</v>
      </c>
      <c r="J4021" s="37">
        <v>0.56899999999999995</v>
      </c>
      <c r="K4021" s="37">
        <v>0.58100000000000007</v>
      </c>
      <c r="L4021" s="9" t="s">
        <v>54</v>
      </c>
      <c r="M4021" s="9" t="s">
        <v>54</v>
      </c>
      <c r="N4021" s="9" t="s">
        <v>54</v>
      </c>
    </row>
    <row r="4022" spans="1:14" x14ac:dyDescent="0.2">
      <c r="A4022">
        <v>60094</v>
      </c>
      <c r="B4022">
        <v>851058</v>
      </c>
      <c r="C4022">
        <v>129209</v>
      </c>
      <c r="D4022" s="9">
        <v>1.6640596398974938E-4</v>
      </c>
      <c r="E4022" s="9">
        <v>7.2850499025918321E-5</v>
      </c>
      <c r="F4022" s="9">
        <v>1.7026677708209182E-4</v>
      </c>
      <c r="G4022" s="8">
        <v>9.6749999999999996E-3</v>
      </c>
      <c r="H4022" s="8" t="s">
        <v>54</v>
      </c>
      <c r="I4022" s="37">
        <v>0.48499999999999999</v>
      </c>
      <c r="J4022" s="37">
        <v>0.60899999999999999</v>
      </c>
      <c r="K4022" s="37">
        <v>0.63100000000000001</v>
      </c>
      <c r="L4022" s="9" t="s">
        <v>54</v>
      </c>
      <c r="M4022" s="9" t="s">
        <v>54</v>
      </c>
      <c r="N4022" s="9" t="s">
        <v>54</v>
      </c>
    </row>
    <row r="4023" spans="1:14" x14ac:dyDescent="0.2">
      <c r="A4023">
        <v>60212</v>
      </c>
      <c r="B4023">
        <v>855444</v>
      </c>
      <c r="C4023">
        <v>132118</v>
      </c>
      <c r="D4023" s="9">
        <v>1.6607985119245332E-4</v>
      </c>
      <c r="E4023" s="9">
        <v>7.8321900673802139E-5</v>
      </c>
      <c r="F4023" s="9">
        <v>2.0436276661772051E-4</v>
      </c>
      <c r="G4023" s="8">
        <v>2.1249999999999998E-2</v>
      </c>
      <c r="H4023" s="8" t="s">
        <v>54</v>
      </c>
      <c r="I4023" s="37">
        <v>0.50800000000000001</v>
      </c>
      <c r="J4023" s="37">
        <v>0.63800000000000001</v>
      </c>
      <c r="K4023" s="37">
        <v>0.65099999999999991</v>
      </c>
      <c r="L4023" s="9" t="s">
        <v>54</v>
      </c>
      <c r="M4023" s="9" t="s">
        <v>54</v>
      </c>
      <c r="N4023" s="9" t="s">
        <v>54</v>
      </c>
    </row>
    <row r="4024" spans="1:14" x14ac:dyDescent="0.2">
      <c r="A4024">
        <v>60212</v>
      </c>
      <c r="B4024">
        <v>855444</v>
      </c>
      <c r="C4024">
        <v>132118</v>
      </c>
      <c r="D4024" s="9">
        <v>1.6607985119245332E-4</v>
      </c>
      <c r="E4024" s="9">
        <v>8.7673769410972542E-5</v>
      </c>
      <c r="F4024" s="9">
        <v>2.6491469746741547E-4</v>
      </c>
      <c r="G4024" s="8">
        <v>4.3524999999999994E-2</v>
      </c>
      <c r="H4024" s="8" t="s">
        <v>54</v>
      </c>
      <c r="I4024" s="37">
        <v>0.52400000000000002</v>
      </c>
      <c r="J4024" s="37">
        <v>0.65500000000000003</v>
      </c>
      <c r="K4024" s="37">
        <v>0.66599999999999993</v>
      </c>
      <c r="L4024" s="9" t="s">
        <v>54</v>
      </c>
      <c r="M4024" s="9" t="s">
        <v>54</v>
      </c>
      <c r="N4024" s="9" t="s">
        <v>54</v>
      </c>
    </row>
    <row r="4025" spans="1:14" x14ac:dyDescent="0.2">
      <c r="A4025">
        <v>60212</v>
      </c>
      <c r="B4025">
        <v>855444</v>
      </c>
      <c r="C4025">
        <v>132118</v>
      </c>
      <c r="D4025" s="9">
        <v>1.6607985119245332E-4</v>
      </c>
      <c r="E4025" s="9">
        <v>7.3645966305216945E-5</v>
      </c>
      <c r="F4025" s="9">
        <v>1.7408680119287303E-4</v>
      </c>
      <c r="G4025" s="8">
        <v>2.0999999999999998E-2</v>
      </c>
      <c r="H4025" s="8" t="s">
        <v>54</v>
      </c>
      <c r="I4025" s="37">
        <v>0.52900000000000003</v>
      </c>
      <c r="J4025" s="37">
        <v>0.66700000000000004</v>
      </c>
      <c r="K4025" s="37">
        <v>0.68500000000000005</v>
      </c>
      <c r="L4025" s="9" t="s">
        <v>54</v>
      </c>
      <c r="M4025" s="9" t="s">
        <v>54</v>
      </c>
      <c r="N4025" s="9" t="s">
        <v>54</v>
      </c>
    </row>
    <row r="4026" spans="1:14" x14ac:dyDescent="0.2">
      <c r="A4026">
        <v>60212</v>
      </c>
      <c r="B4026">
        <v>855444</v>
      </c>
      <c r="C4026">
        <v>132118</v>
      </c>
      <c r="D4026" s="9">
        <v>1.6607985119245332E-4</v>
      </c>
      <c r="E4026" s="9">
        <v>6.4294097568046529E-5</v>
      </c>
      <c r="F4026" s="9">
        <v>1.1353487034317806E-4</v>
      </c>
      <c r="G4026" s="8">
        <v>1.0999999999999999E-2</v>
      </c>
      <c r="H4026" s="8" t="s">
        <v>54</v>
      </c>
      <c r="I4026" s="37">
        <v>0.53100000000000003</v>
      </c>
      <c r="J4026" s="37">
        <v>0.66900000000000004</v>
      </c>
      <c r="K4026" s="37">
        <v>0.69400000000000006</v>
      </c>
      <c r="L4026" s="9" t="s">
        <v>54</v>
      </c>
      <c r="M4026" s="9" t="s">
        <v>54</v>
      </c>
      <c r="N4026" s="9" t="s">
        <v>54</v>
      </c>
    </row>
    <row r="4027" spans="1:14" x14ac:dyDescent="0.2">
      <c r="A4027">
        <v>60212</v>
      </c>
      <c r="B4027">
        <v>855444</v>
      </c>
      <c r="C4027">
        <v>132118</v>
      </c>
      <c r="D4027" s="9">
        <v>1.6607985119245332E-4</v>
      </c>
      <c r="E4027" s="9">
        <v>6.4294097568046529E-5</v>
      </c>
      <c r="F4027" s="9">
        <v>1.1353487034317806E-4</v>
      </c>
      <c r="G4027" s="8">
        <v>5.5999999999999999E-3</v>
      </c>
      <c r="H4027" s="8" t="s">
        <v>54</v>
      </c>
      <c r="I4027" s="37">
        <v>0.53900000000000003</v>
      </c>
      <c r="J4027" s="37">
        <v>0.70900000000000007</v>
      </c>
      <c r="K4027" s="37">
        <v>0.69400000000000006</v>
      </c>
      <c r="L4027" s="9" t="s">
        <v>54</v>
      </c>
      <c r="M4027" s="9" t="s">
        <v>54</v>
      </c>
      <c r="N4027" s="9" t="s">
        <v>54</v>
      </c>
    </row>
    <row r="4028" spans="1:14" x14ac:dyDescent="0.2">
      <c r="A4028">
        <v>60212</v>
      </c>
      <c r="B4028">
        <v>855444</v>
      </c>
      <c r="C4028">
        <v>132118</v>
      </c>
      <c r="D4028" s="9">
        <v>1.6607985119245332E-4</v>
      </c>
      <c r="E4028" s="9">
        <v>6.4294097568046529E-5</v>
      </c>
      <c r="F4028" s="9">
        <v>1.1353487034317806E-4</v>
      </c>
      <c r="G4028" s="8">
        <v>1.7799999999999999E-3</v>
      </c>
      <c r="H4028" s="8" t="s">
        <v>54</v>
      </c>
      <c r="I4028" s="37" t="s">
        <v>54</v>
      </c>
      <c r="J4028" s="37" t="s">
        <v>54</v>
      </c>
      <c r="K4028" s="37" t="s">
        <v>54</v>
      </c>
      <c r="L4028" s="9" t="s">
        <v>54</v>
      </c>
      <c r="M4028" s="9" t="s">
        <v>54</v>
      </c>
      <c r="N4028" s="9" t="s">
        <v>54</v>
      </c>
    </row>
    <row r="4029" spans="1:14" x14ac:dyDescent="0.2">
      <c r="A4029">
        <v>60212</v>
      </c>
      <c r="B4029">
        <v>855444</v>
      </c>
      <c r="C4029">
        <v>132118</v>
      </c>
      <c r="D4029" s="9">
        <v>1.6607985119245332E-4</v>
      </c>
      <c r="E4029" s="9">
        <v>6.4294097568046529E-5</v>
      </c>
      <c r="F4029" s="9">
        <v>1.1353487034317806E-4</v>
      </c>
      <c r="G4029" s="8">
        <v>2.7749999999999997E-3</v>
      </c>
      <c r="H4029" s="8" t="s">
        <v>54</v>
      </c>
      <c r="I4029" s="37" t="s">
        <v>54</v>
      </c>
      <c r="J4029" s="37" t="s">
        <v>54</v>
      </c>
      <c r="K4029" s="37" t="s">
        <v>54</v>
      </c>
      <c r="L4029" s="9" t="s">
        <v>54</v>
      </c>
      <c r="M4029" s="9" t="s">
        <v>54</v>
      </c>
      <c r="N4029" s="9" t="s">
        <v>54</v>
      </c>
    </row>
    <row r="4030" spans="1:14" x14ac:dyDescent="0.2">
      <c r="A4030">
        <v>60212</v>
      </c>
      <c r="B4030">
        <v>855444</v>
      </c>
      <c r="C4030">
        <v>132118</v>
      </c>
      <c r="D4030" s="9">
        <v>1.6607985119245332E-4</v>
      </c>
      <c r="E4030" s="9">
        <v>6.4294097568046529E-5</v>
      </c>
      <c r="F4030" s="9">
        <v>1.1353487034317806E-4</v>
      </c>
      <c r="G4030" s="8">
        <v>2.7599999999999999E-3</v>
      </c>
      <c r="H4030" s="8" t="s">
        <v>54</v>
      </c>
      <c r="I4030" s="37">
        <v>1.9E-2</v>
      </c>
      <c r="J4030" s="37">
        <v>1.3999999999999999E-2</v>
      </c>
      <c r="K4030" s="37">
        <v>3.3000000000000002E-2</v>
      </c>
      <c r="L4030" s="9" t="s">
        <v>54</v>
      </c>
      <c r="M4030" s="9" t="s">
        <v>54</v>
      </c>
      <c r="N4030" s="9" t="s">
        <v>54</v>
      </c>
    </row>
    <row r="4031" spans="1:14" x14ac:dyDescent="0.2">
      <c r="A4031">
        <v>60212</v>
      </c>
      <c r="B4031">
        <v>855444</v>
      </c>
      <c r="C4031">
        <v>132118</v>
      </c>
      <c r="D4031" s="9">
        <v>1.6607985119245332E-4</v>
      </c>
      <c r="E4031" s="9">
        <v>6.4294097568046529E-5</v>
      </c>
      <c r="F4031" s="9">
        <v>1.1353487034317806E-4</v>
      </c>
      <c r="G4031" s="8">
        <v>3.9750000000000002E-3</v>
      </c>
      <c r="H4031" s="8" t="s">
        <v>54</v>
      </c>
      <c r="I4031" s="37">
        <v>6.9000000000000006E-2</v>
      </c>
      <c r="J4031" s="37">
        <v>7.8E-2</v>
      </c>
      <c r="K4031" s="37">
        <v>0.14000000000000001</v>
      </c>
      <c r="L4031" s="9" t="s">
        <v>54</v>
      </c>
      <c r="M4031" s="9" t="s">
        <v>54</v>
      </c>
      <c r="N4031" s="9" t="s">
        <v>54</v>
      </c>
    </row>
    <row r="4032" spans="1:14" x14ac:dyDescent="0.2">
      <c r="A4032">
        <v>60212</v>
      </c>
      <c r="B4032">
        <v>855444</v>
      </c>
      <c r="C4032">
        <v>132118</v>
      </c>
      <c r="D4032" s="9">
        <v>1.6607985119245332E-4</v>
      </c>
      <c r="E4032" s="9">
        <v>6.4294097568046529E-5</v>
      </c>
      <c r="F4032" s="9">
        <v>1.1353487034317806E-4</v>
      </c>
      <c r="G4032" s="8">
        <v>1.5774999999999997E-2</v>
      </c>
      <c r="H4032" s="8" t="s">
        <v>54</v>
      </c>
      <c r="I4032" s="37">
        <v>0.314</v>
      </c>
      <c r="J4032" s="37">
        <v>0.38200000000000006</v>
      </c>
      <c r="K4032" s="37">
        <v>0.48299999999999998</v>
      </c>
      <c r="L4032" s="9" t="s">
        <v>54</v>
      </c>
      <c r="M4032" s="9" t="s">
        <v>54</v>
      </c>
      <c r="N4032" s="9" t="s">
        <v>54</v>
      </c>
    </row>
    <row r="4033" spans="1:14" x14ac:dyDescent="0.2">
      <c r="A4033">
        <v>60212</v>
      </c>
      <c r="B4033">
        <v>855444</v>
      </c>
      <c r="C4033">
        <v>132118</v>
      </c>
      <c r="D4033" s="9">
        <v>1.6607985119245332E-4</v>
      </c>
      <c r="E4033" s="9">
        <v>6.4294097568046529E-5</v>
      </c>
      <c r="F4033" s="9">
        <v>1.1353487034317806E-4</v>
      </c>
      <c r="G4033" s="8">
        <v>2.3399999999999997E-2</v>
      </c>
      <c r="H4033" s="8">
        <v>0.95799999999999996</v>
      </c>
      <c r="I4033" s="37">
        <v>0.41600000000000004</v>
      </c>
      <c r="J4033" s="37">
        <v>0.499</v>
      </c>
      <c r="K4033" s="37">
        <v>0.59100000000000008</v>
      </c>
      <c r="L4033" s="9" t="s">
        <v>54</v>
      </c>
      <c r="M4033" s="9" t="s">
        <v>54</v>
      </c>
      <c r="N4033" s="9" t="s">
        <v>54</v>
      </c>
    </row>
    <row r="4034" spans="1:14" x14ac:dyDescent="0.2">
      <c r="A4034">
        <v>60212</v>
      </c>
      <c r="B4034">
        <v>855444</v>
      </c>
      <c r="C4034">
        <v>132118</v>
      </c>
      <c r="D4034" s="9">
        <v>1.6607985119245332E-4</v>
      </c>
      <c r="E4034" s="9">
        <v>6.4294097568046529E-5</v>
      </c>
      <c r="F4034" s="9">
        <v>1.1353487034317806E-4</v>
      </c>
      <c r="G4034" s="8">
        <v>2.52E-2</v>
      </c>
      <c r="H4034" s="8" t="s">
        <v>54</v>
      </c>
      <c r="I4034" s="37">
        <v>0.44200000000000006</v>
      </c>
      <c r="J4034" s="37">
        <v>0.53</v>
      </c>
      <c r="K4034" s="37">
        <v>0.627</v>
      </c>
      <c r="L4034" s="9" t="s">
        <v>54</v>
      </c>
      <c r="M4034" s="9" t="s">
        <v>54</v>
      </c>
      <c r="N4034" s="9" t="s">
        <v>54</v>
      </c>
    </row>
    <row r="4035" spans="1:14" x14ac:dyDescent="0.2">
      <c r="A4035">
        <v>403467</v>
      </c>
      <c r="B4035">
        <v>6234968</v>
      </c>
      <c r="C4035">
        <v>814750</v>
      </c>
      <c r="D4035" s="9">
        <v>2.4785174500021069E-5</v>
      </c>
      <c r="E4035" s="9">
        <v>2.5020176526968544E-5</v>
      </c>
      <c r="F4035" s="9">
        <v>1.3010125805461799E-4</v>
      </c>
      <c r="G4035" s="8" t="s">
        <v>54</v>
      </c>
      <c r="H4035" s="8" t="s">
        <v>54</v>
      </c>
      <c r="I4035" s="37">
        <v>0.42299999999999999</v>
      </c>
      <c r="J4035" s="37">
        <v>0.69200000000000006</v>
      </c>
      <c r="K4035" s="37" t="s">
        <v>54</v>
      </c>
      <c r="L4035" s="9">
        <v>3.3700000000000001E-4</v>
      </c>
      <c r="M4035" s="9">
        <v>3.3700000000000001E-4</v>
      </c>
      <c r="N4035" s="9">
        <v>8.4000000000000009E-5</v>
      </c>
    </row>
    <row r="4036" spans="1:14" x14ac:dyDescent="0.2">
      <c r="A4036">
        <v>403467</v>
      </c>
      <c r="B4036">
        <v>6234968</v>
      </c>
      <c r="C4036">
        <v>814750</v>
      </c>
      <c r="D4036" s="9">
        <v>2.4785174500021069E-5</v>
      </c>
      <c r="E4036" s="9">
        <v>2.1652075840645855E-5</v>
      </c>
      <c r="F4036" s="9">
        <v>1.1660018410555386E-4</v>
      </c>
      <c r="G4036" s="8" t="s">
        <v>54</v>
      </c>
      <c r="H4036" s="8" t="s">
        <v>54</v>
      </c>
      <c r="I4036" s="37">
        <v>0.42799999999999999</v>
      </c>
      <c r="J4036" s="37">
        <v>0.70099999999999996</v>
      </c>
      <c r="K4036" s="37" t="s">
        <v>54</v>
      </c>
      <c r="L4036" s="9">
        <v>3.4600000000000001E-4</v>
      </c>
      <c r="M4036" s="9">
        <v>3.4600000000000001E-4</v>
      </c>
      <c r="N4036" s="9">
        <v>9.1000000000000003E-5</v>
      </c>
    </row>
    <row r="4037" spans="1:14" x14ac:dyDescent="0.2">
      <c r="A4037">
        <v>403467</v>
      </c>
      <c r="B4037">
        <v>6234968</v>
      </c>
      <c r="C4037">
        <v>814750</v>
      </c>
      <c r="D4037" s="9">
        <v>2.4785174500021069E-5</v>
      </c>
      <c r="E4037" s="9">
        <v>2.4539019286065302E-5</v>
      </c>
      <c r="F4037" s="9">
        <v>1.2396440625958883E-4</v>
      </c>
      <c r="G4037" s="8" t="s">
        <v>54</v>
      </c>
      <c r="H4037" s="8" t="s">
        <v>54</v>
      </c>
      <c r="I4037" s="37">
        <v>0.434</v>
      </c>
      <c r="J4037" s="37">
        <v>0.70400000000000007</v>
      </c>
      <c r="K4037" s="37" t="s">
        <v>54</v>
      </c>
      <c r="L4037" s="9">
        <v>3.6600000000000001E-4</v>
      </c>
      <c r="M4037" s="9">
        <v>3.6600000000000001E-4</v>
      </c>
      <c r="N4037" s="9">
        <v>1.1E-4</v>
      </c>
    </row>
    <row r="4038" spans="1:14" x14ac:dyDescent="0.2">
      <c r="A4038">
        <v>403467</v>
      </c>
      <c r="B4038">
        <v>6234968</v>
      </c>
      <c r="C4038">
        <v>814750</v>
      </c>
      <c r="D4038" s="9">
        <v>2.4785174500021069E-5</v>
      </c>
      <c r="E4038" s="9">
        <v>2.3897476298194314E-5</v>
      </c>
      <c r="F4038" s="9">
        <v>1.2519177661859466E-4</v>
      </c>
      <c r="G4038" s="8" t="s">
        <v>54</v>
      </c>
      <c r="H4038" s="8" t="s">
        <v>54</v>
      </c>
      <c r="I4038" s="37">
        <v>0.441</v>
      </c>
      <c r="J4038" s="37">
        <v>0.70700000000000007</v>
      </c>
      <c r="K4038" s="37" t="s">
        <v>54</v>
      </c>
      <c r="L4038" s="9">
        <v>3.6600000000000001E-4</v>
      </c>
      <c r="M4038" s="9">
        <v>3.6600000000000001E-4</v>
      </c>
      <c r="N4038" s="9">
        <v>1.1E-4</v>
      </c>
    </row>
    <row r="4039" spans="1:14" x14ac:dyDescent="0.2">
      <c r="A4039">
        <v>403467</v>
      </c>
      <c r="B4039">
        <v>6234968</v>
      </c>
      <c r="C4039">
        <v>814750</v>
      </c>
      <c r="D4039" s="9">
        <v>2.4785174500021069E-5</v>
      </c>
      <c r="E4039" s="9">
        <v>1.9567061130065142E-5</v>
      </c>
      <c r="F4039" s="9">
        <v>1.0064436943847807E-4</v>
      </c>
      <c r="G4039" s="8" t="s">
        <v>54</v>
      </c>
      <c r="H4039" s="8" t="s">
        <v>54</v>
      </c>
      <c r="I4039" s="37">
        <v>0.441</v>
      </c>
      <c r="J4039" s="37">
        <v>0.70700000000000007</v>
      </c>
      <c r="K4039" s="37" t="s">
        <v>54</v>
      </c>
      <c r="L4039" s="9" t="s">
        <v>54</v>
      </c>
      <c r="M4039" s="9" t="s">
        <v>54</v>
      </c>
      <c r="N4039" s="9" t="s">
        <v>54</v>
      </c>
    </row>
    <row r="4040" spans="1:14" x14ac:dyDescent="0.2">
      <c r="A4040">
        <v>403467</v>
      </c>
      <c r="B4040">
        <v>6234968</v>
      </c>
      <c r="C4040">
        <v>814750</v>
      </c>
      <c r="D4040" s="9">
        <v>2.4785174500021069E-5</v>
      </c>
      <c r="E4040" s="9">
        <v>2.2454004575484589E-5</v>
      </c>
      <c r="F4040" s="9">
        <v>1.1660018410555386E-4</v>
      </c>
      <c r="G4040" s="8" t="s">
        <v>54</v>
      </c>
      <c r="H4040" s="8" t="s">
        <v>54</v>
      </c>
      <c r="I4040" s="37" t="s">
        <v>54</v>
      </c>
      <c r="J4040" s="37" t="s">
        <v>54</v>
      </c>
      <c r="K4040" s="37" t="s">
        <v>54</v>
      </c>
      <c r="L4040" s="9" t="s">
        <v>54</v>
      </c>
      <c r="M4040" s="9" t="s">
        <v>54</v>
      </c>
      <c r="N4040" s="9" t="s">
        <v>54</v>
      </c>
    </row>
    <row r="4041" spans="1:14" x14ac:dyDescent="0.2">
      <c r="A4041">
        <v>403467</v>
      </c>
      <c r="B4041">
        <v>6234968</v>
      </c>
      <c r="C4041">
        <v>814750</v>
      </c>
      <c r="D4041" s="9">
        <v>2.4785174500021069E-5</v>
      </c>
      <c r="E4041" s="9">
        <v>2.0529375611871626E-5</v>
      </c>
      <c r="F4041" s="9">
        <v>1.0187173979748389E-4</v>
      </c>
      <c r="G4041" s="8" t="s">
        <v>54</v>
      </c>
      <c r="H4041" s="8" t="s">
        <v>54</v>
      </c>
      <c r="I4041" s="37" t="s">
        <v>54</v>
      </c>
      <c r="J4041" s="37" t="s">
        <v>54</v>
      </c>
      <c r="K4041" s="37" t="s">
        <v>54</v>
      </c>
      <c r="L4041" s="9" t="s">
        <v>54</v>
      </c>
      <c r="M4041" s="9" t="s">
        <v>54</v>
      </c>
      <c r="N4041" s="9" t="s">
        <v>54</v>
      </c>
    </row>
    <row r="4042" spans="1:14" x14ac:dyDescent="0.2">
      <c r="A4042">
        <v>403467</v>
      </c>
      <c r="B4042">
        <v>6234968</v>
      </c>
      <c r="C4042">
        <v>814750</v>
      </c>
      <c r="D4042" s="9">
        <v>2.4785174500021069E-5</v>
      </c>
      <c r="E4042" s="9">
        <v>2.0048218370968384E-5</v>
      </c>
      <c r="F4042" s="9">
        <v>9.5734888002454747E-5</v>
      </c>
      <c r="G4042" s="8" t="s">
        <v>54</v>
      </c>
      <c r="H4042" s="8" t="s">
        <v>54</v>
      </c>
      <c r="I4042" s="37">
        <v>8.0000000000000002E-3</v>
      </c>
      <c r="J4042" s="37">
        <v>0</v>
      </c>
      <c r="K4042" s="37">
        <v>0</v>
      </c>
      <c r="L4042" s="9" t="s">
        <v>54</v>
      </c>
      <c r="M4042" s="9" t="s">
        <v>54</v>
      </c>
      <c r="N4042" s="9" t="s">
        <v>54</v>
      </c>
    </row>
    <row r="4043" spans="1:14" x14ac:dyDescent="0.2">
      <c r="A4043">
        <v>403467</v>
      </c>
      <c r="B4043">
        <v>6234968</v>
      </c>
      <c r="C4043">
        <v>814750</v>
      </c>
      <c r="D4043" s="9">
        <v>2.4785174500021069E-5</v>
      </c>
      <c r="E4043" s="9">
        <v>2.1491690093678106E-5</v>
      </c>
      <c r="F4043" s="9">
        <v>1.0678122123350721E-4</v>
      </c>
      <c r="G4043" s="8" t="s">
        <v>54</v>
      </c>
      <c r="H4043" s="8" t="s">
        <v>54</v>
      </c>
      <c r="I4043" s="37">
        <v>5.5E-2</v>
      </c>
      <c r="J4043" s="37">
        <v>8.4000000000000005E-2</v>
      </c>
      <c r="K4043" s="37">
        <v>0.107</v>
      </c>
      <c r="L4043" s="9" t="s">
        <v>54</v>
      </c>
      <c r="M4043" s="9" t="s">
        <v>54</v>
      </c>
      <c r="N4043" s="9" t="s">
        <v>54</v>
      </c>
    </row>
    <row r="4044" spans="1:14" x14ac:dyDescent="0.2">
      <c r="A4044">
        <v>403467</v>
      </c>
      <c r="B4044">
        <v>6234968</v>
      </c>
      <c r="C4044">
        <v>814750</v>
      </c>
      <c r="D4044" s="9">
        <v>2.4785174500021069E-5</v>
      </c>
      <c r="E4044" s="9">
        <v>2.3095547563355577E-5</v>
      </c>
      <c r="F4044" s="9">
        <v>1.1905492482356551E-4</v>
      </c>
      <c r="G4044" s="8">
        <v>5.0750000000000005E-3</v>
      </c>
      <c r="H4044" s="8" t="s">
        <v>54</v>
      </c>
      <c r="I4044" s="37">
        <v>0.28800000000000003</v>
      </c>
      <c r="J4044" s="37">
        <v>0.49100000000000005</v>
      </c>
      <c r="K4044" s="37">
        <v>0.40200000000000002</v>
      </c>
      <c r="L4044" s="9">
        <v>0</v>
      </c>
      <c r="M4044" s="9">
        <v>3.9999999999999998E-6</v>
      </c>
      <c r="N4044" s="9">
        <v>0</v>
      </c>
    </row>
    <row r="4045" spans="1:14" x14ac:dyDescent="0.2">
      <c r="A4045">
        <v>403467</v>
      </c>
      <c r="B4045">
        <v>6234968</v>
      </c>
      <c r="C4045">
        <v>814750</v>
      </c>
      <c r="D4045" s="9">
        <v>2.4785174500021069E-5</v>
      </c>
      <c r="E4045" s="9">
        <v>2.2614390322452335E-5</v>
      </c>
      <c r="F4045" s="9">
        <v>1.2396440625958883E-4</v>
      </c>
      <c r="G4045" s="8">
        <v>7.2750000000000002E-3</v>
      </c>
      <c r="H4045" s="8" t="s">
        <v>54</v>
      </c>
      <c r="I4045" s="37">
        <v>0.38300000000000001</v>
      </c>
      <c r="J4045" s="37">
        <v>0.64300000000000002</v>
      </c>
      <c r="K4045" s="37">
        <v>0.55200000000000005</v>
      </c>
      <c r="L4045" s="9">
        <v>0</v>
      </c>
      <c r="M4045" s="9">
        <v>3.9999999999999998E-6</v>
      </c>
      <c r="N4045" s="9">
        <v>0</v>
      </c>
    </row>
    <row r="4046" spans="1:14" x14ac:dyDescent="0.2">
      <c r="A4046">
        <v>403467</v>
      </c>
      <c r="B4046">
        <v>6234968</v>
      </c>
      <c r="C4046">
        <v>814750</v>
      </c>
      <c r="D4046" s="9">
        <v>2.4785174500021069E-5</v>
      </c>
      <c r="E4046" s="9">
        <v>2.1652075840645855E-5</v>
      </c>
      <c r="F4046" s="9">
        <v>1.104633323105247E-4</v>
      </c>
      <c r="G4046" s="8">
        <v>1.3639999999999999E-2</v>
      </c>
      <c r="H4046" s="8" t="s">
        <v>54</v>
      </c>
      <c r="I4046" s="37">
        <v>0.41200000000000003</v>
      </c>
      <c r="J4046" s="37">
        <v>0.67900000000000005</v>
      </c>
      <c r="K4046" s="37">
        <v>0.61099999999999999</v>
      </c>
      <c r="L4046" s="9">
        <v>1.8E-5</v>
      </c>
      <c r="M4046" s="9">
        <v>5.5000000000000002E-5</v>
      </c>
      <c r="N4046" s="9">
        <v>4.2999999999999995E-5</v>
      </c>
    </row>
    <row r="4047" spans="1:14" x14ac:dyDescent="0.2">
      <c r="A4047">
        <v>405182</v>
      </c>
      <c r="B4047">
        <v>6297991</v>
      </c>
      <c r="C4047">
        <v>836247</v>
      </c>
      <c r="D4047" s="9">
        <v>2.4680267139211516E-5</v>
      </c>
      <c r="E4047" s="9">
        <v>3.0168350510504064E-5</v>
      </c>
      <c r="F4047" s="9">
        <v>1.6263137565814884E-4</v>
      </c>
      <c r="G4047" s="8">
        <v>3.6424999999999999E-2</v>
      </c>
      <c r="H4047" s="8" t="s">
        <v>54</v>
      </c>
      <c r="I4047" s="37">
        <v>0.44</v>
      </c>
      <c r="J4047" s="37">
        <v>0.71499999999999997</v>
      </c>
      <c r="K4047" s="37">
        <v>0.63100000000000001</v>
      </c>
      <c r="L4047" s="9">
        <v>1.8200000000000001E-4</v>
      </c>
      <c r="M4047" s="9">
        <v>3.3299999999999996E-4</v>
      </c>
      <c r="N4047" s="9">
        <v>1.54E-4</v>
      </c>
    </row>
    <row r="4048" spans="1:14" x14ac:dyDescent="0.2">
      <c r="A4048">
        <v>405182</v>
      </c>
      <c r="B4048">
        <v>6297991</v>
      </c>
      <c r="C4048">
        <v>836247</v>
      </c>
      <c r="D4048" s="9">
        <v>2.4680267139211516E-5</v>
      </c>
      <c r="E4048" s="9">
        <v>2.6357611498650918E-5</v>
      </c>
      <c r="F4048" s="9">
        <v>1.2316935068227449E-4</v>
      </c>
      <c r="G4048" s="8">
        <v>7.1475000000000011E-2</v>
      </c>
      <c r="H4048" s="8" t="s">
        <v>54</v>
      </c>
      <c r="I4048" s="37">
        <v>0.45600000000000002</v>
      </c>
      <c r="J4048" s="37">
        <v>0.72499999999999998</v>
      </c>
      <c r="K4048" s="37">
        <v>0.69599999999999995</v>
      </c>
      <c r="L4048" s="9">
        <v>3.3700000000000001E-4</v>
      </c>
      <c r="M4048" s="9">
        <v>4.2899999999999997E-4</v>
      </c>
      <c r="N4048" s="9">
        <v>2.52E-4</v>
      </c>
    </row>
    <row r="4049" spans="1:14" x14ac:dyDescent="0.2">
      <c r="A4049">
        <v>405182</v>
      </c>
      <c r="B4049">
        <v>6297991</v>
      </c>
      <c r="C4049">
        <v>836247</v>
      </c>
      <c r="D4049" s="9">
        <v>2.4680267139211516E-5</v>
      </c>
      <c r="E4049" s="9">
        <v>3.0803473679146257E-5</v>
      </c>
      <c r="F4049" s="9">
        <v>1.61435556719486E-4</v>
      </c>
      <c r="G4049" s="8">
        <v>1.8600000000000002E-2</v>
      </c>
      <c r="H4049" s="8" t="s">
        <v>54</v>
      </c>
      <c r="I4049" s="37">
        <v>0.46799999999999997</v>
      </c>
      <c r="J4049" s="37">
        <v>0.74099999999999999</v>
      </c>
      <c r="K4049" s="37">
        <v>0.71200000000000008</v>
      </c>
      <c r="L4049" s="9">
        <v>4.0099999999999999E-4</v>
      </c>
      <c r="M4049" s="9">
        <v>5.71E-4</v>
      </c>
      <c r="N4049" s="9">
        <v>2.9500000000000001E-4</v>
      </c>
    </row>
    <row r="4050" spans="1:14" x14ac:dyDescent="0.2">
      <c r="A4050">
        <v>405182</v>
      </c>
      <c r="B4050">
        <v>6297991</v>
      </c>
      <c r="C4050">
        <v>836247</v>
      </c>
      <c r="D4050" s="9">
        <v>2.4680267139211516E-5</v>
      </c>
      <c r="E4050" s="9">
        <v>2.1911749318155583E-5</v>
      </c>
      <c r="F4050" s="9">
        <v>1.0762370447965733E-4</v>
      </c>
      <c r="G4050" s="8">
        <v>6.4250000000000002E-3</v>
      </c>
      <c r="H4050" s="8" t="s">
        <v>54</v>
      </c>
      <c r="I4050" s="37">
        <v>0.47399999999999998</v>
      </c>
      <c r="J4050" s="37">
        <v>0.745</v>
      </c>
      <c r="K4050" s="37">
        <v>0.78400000000000003</v>
      </c>
      <c r="L4050" s="9">
        <v>4.0999999999999999E-4</v>
      </c>
      <c r="M4050" s="9">
        <v>5.71E-4</v>
      </c>
      <c r="N4050" s="9">
        <v>2.9500000000000001E-4</v>
      </c>
    </row>
    <row r="4051" spans="1:14" x14ac:dyDescent="0.2">
      <c r="A4051">
        <v>405182</v>
      </c>
      <c r="B4051">
        <v>6297991</v>
      </c>
      <c r="C4051">
        <v>836247</v>
      </c>
      <c r="D4051" s="9">
        <v>2.4680267139211516E-5</v>
      </c>
      <c r="E4051" s="9">
        <v>2.3181995655439965E-5</v>
      </c>
      <c r="F4051" s="9">
        <v>1.2675680749826308E-4</v>
      </c>
      <c r="G4051" s="8">
        <v>6.0000000000000006E-4</v>
      </c>
      <c r="H4051" s="8" t="s">
        <v>54</v>
      </c>
      <c r="I4051" s="37">
        <v>0.47799999999999998</v>
      </c>
      <c r="J4051" s="37">
        <v>0.745</v>
      </c>
      <c r="K4051" s="37">
        <v>0.84299999999999997</v>
      </c>
      <c r="L4051" s="9" t="s">
        <v>54</v>
      </c>
      <c r="M4051" s="9" t="s">
        <v>54</v>
      </c>
      <c r="N4051" s="9" t="s">
        <v>54</v>
      </c>
    </row>
    <row r="4052" spans="1:14" x14ac:dyDescent="0.2">
      <c r="A4052">
        <v>405182</v>
      </c>
      <c r="B4052">
        <v>6297991</v>
      </c>
      <c r="C4052">
        <v>836247</v>
      </c>
      <c r="D4052" s="9">
        <v>2.4680267139211516E-5</v>
      </c>
      <c r="E4052" s="9">
        <v>1.8894914267105178E-5</v>
      </c>
      <c r="F4052" s="9">
        <v>8.8490601461051579E-5</v>
      </c>
      <c r="G4052" s="8">
        <v>2.7999999999999998E-4</v>
      </c>
      <c r="H4052" s="8" t="s">
        <v>54</v>
      </c>
      <c r="I4052" s="37" t="s">
        <v>54</v>
      </c>
      <c r="J4052" s="37" t="s">
        <v>54</v>
      </c>
      <c r="K4052" s="37" t="s">
        <v>54</v>
      </c>
      <c r="L4052" s="9" t="s">
        <v>54</v>
      </c>
      <c r="M4052" s="9" t="s">
        <v>54</v>
      </c>
      <c r="N4052" s="9" t="s">
        <v>54</v>
      </c>
    </row>
    <row r="4053" spans="1:14" x14ac:dyDescent="0.2">
      <c r="A4053">
        <v>405182</v>
      </c>
      <c r="B4053">
        <v>6297991</v>
      </c>
      <c r="C4053">
        <v>836247</v>
      </c>
      <c r="D4053" s="9">
        <v>2.4680267139211516E-5</v>
      </c>
      <c r="E4053" s="9">
        <v>2.016516060438956E-5</v>
      </c>
      <c r="F4053" s="9">
        <v>1.0403624766366875E-4</v>
      </c>
      <c r="G4053" s="8">
        <v>7.5000000000000007E-5</v>
      </c>
      <c r="H4053" s="8" t="s">
        <v>54</v>
      </c>
      <c r="I4053" s="37" t="s">
        <v>54</v>
      </c>
      <c r="J4053" s="37" t="s">
        <v>54</v>
      </c>
      <c r="K4053" s="37" t="s">
        <v>54</v>
      </c>
      <c r="L4053" s="9" t="s">
        <v>54</v>
      </c>
      <c r="M4053" s="9" t="s">
        <v>54</v>
      </c>
      <c r="N4053" s="9" t="s">
        <v>54</v>
      </c>
    </row>
    <row r="4054" spans="1:14" x14ac:dyDescent="0.2">
      <c r="A4054">
        <v>405182</v>
      </c>
      <c r="B4054">
        <v>6297991</v>
      </c>
      <c r="C4054">
        <v>836247</v>
      </c>
      <c r="D4054" s="9">
        <v>2.4680267139211516E-5</v>
      </c>
      <c r="E4054" s="9">
        <v>2.0482722188710653E-5</v>
      </c>
      <c r="F4054" s="9">
        <v>1.0642788554099447E-4</v>
      </c>
      <c r="G4054" s="8">
        <v>6.4000000000000005E-4</v>
      </c>
      <c r="H4054" s="8" t="s">
        <v>54</v>
      </c>
      <c r="I4054" s="37">
        <v>1.6E-2</v>
      </c>
      <c r="J4054" s="37">
        <v>0</v>
      </c>
      <c r="K4054" s="37">
        <v>3.7000000000000005E-2</v>
      </c>
      <c r="L4054" s="9" t="s">
        <v>54</v>
      </c>
      <c r="M4054" s="9" t="s">
        <v>54</v>
      </c>
      <c r="N4054" s="9" t="s">
        <v>54</v>
      </c>
    </row>
    <row r="4055" spans="1:14" x14ac:dyDescent="0.2">
      <c r="A4055">
        <v>405182</v>
      </c>
      <c r="B4055">
        <v>6297991</v>
      </c>
      <c r="C4055">
        <v>836247</v>
      </c>
      <c r="D4055" s="9">
        <v>2.4680267139211516E-5</v>
      </c>
      <c r="E4055" s="9">
        <v>1.9053695059265723E-5</v>
      </c>
      <c r="F4055" s="9">
        <v>9.5665515093028736E-5</v>
      </c>
      <c r="G4055" s="8">
        <v>3.2500000000000003E-3</v>
      </c>
      <c r="H4055" s="8" t="s">
        <v>54</v>
      </c>
      <c r="I4055" s="37">
        <v>7.0999999999999994E-2</v>
      </c>
      <c r="J4055" s="37">
        <v>0.127</v>
      </c>
      <c r="K4055" s="37">
        <v>0.10300000000000001</v>
      </c>
      <c r="L4055" s="9" t="s">
        <v>54</v>
      </c>
      <c r="M4055" s="9" t="s">
        <v>54</v>
      </c>
      <c r="N4055" s="9" t="s">
        <v>54</v>
      </c>
    </row>
    <row r="4056" spans="1:14" x14ac:dyDescent="0.2">
      <c r="A4056">
        <v>405182</v>
      </c>
      <c r="B4056">
        <v>6297991</v>
      </c>
      <c r="C4056">
        <v>836247</v>
      </c>
      <c r="D4056" s="9">
        <v>2.4680267139211516E-5</v>
      </c>
      <c r="E4056" s="9">
        <v>1.9688818227907916E-5</v>
      </c>
      <c r="F4056" s="9">
        <v>1.0044879084768017E-4</v>
      </c>
      <c r="G4056" s="8">
        <v>5.0750000000000005E-3</v>
      </c>
      <c r="H4056" s="8" t="s">
        <v>54</v>
      </c>
      <c r="I4056" s="37">
        <v>0.27300000000000002</v>
      </c>
      <c r="J4056" s="37">
        <v>0.51900000000000002</v>
      </c>
      <c r="K4056" s="37">
        <v>0.311</v>
      </c>
      <c r="L4056" s="9">
        <v>0</v>
      </c>
      <c r="M4056" s="9">
        <v>1.1000000000000001E-5</v>
      </c>
      <c r="N4056" s="9">
        <v>6.0000000000000002E-6</v>
      </c>
    </row>
    <row r="4057" spans="1:14" x14ac:dyDescent="0.2">
      <c r="A4057">
        <v>405182</v>
      </c>
      <c r="B4057">
        <v>6297991</v>
      </c>
      <c r="C4057">
        <v>836247</v>
      </c>
      <c r="D4057" s="9">
        <v>2.4680267139211516E-5</v>
      </c>
      <c r="E4057" s="9">
        <v>2.4134680408403251E-5</v>
      </c>
      <c r="F4057" s="9">
        <v>1.3393172113024024E-4</v>
      </c>
      <c r="G4057" s="8">
        <v>6.8799999999999998E-3</v>
      </c>
      <c r="H4057" s="8" t="s">
        <v>54</v>
      </c>
      <c r="I4057" s="37">
        <v>0.39200000000000002</v>
      </c>
      <c r="J4057" s="37">
        <v>0.67099999999999993</v>
      </c>
      <c r="K4057" s="37">
        <v>0.40299999999999997</v>
      </c>
      <c r="L4057" s="9">
        <v>0</v>
      </c>
      <c r="M4057" s="9">
        <v>1.1000000000000001E-5</v>
      </c>
      <c r="N4057" s="9">
        <v>6.0000000000000002E-6</v>
      </c>
    </row>
    <row r="4058" spans="1:14" x14ac:dyDescent="0.2">
      <c r="A4058">
        <v>405182</v>
      </c>
      <c r="B4058">
        <v>6297991</v>
      </c>
      <c r="C4058">
        <v>836247</v>
      </c>
      <c r="D4058" s="9">
        <v>2.4680267139211516E-5</v>
      </c>
      <c r="E4058" s="9">
        <v>2.2388091694637228E-5</v>
      </c>
      <c r="F4058" s="9">
        <v>1.1479861811163448E-4</v>
      </c>
      <c r="G4058" s="8">
        <v>5.9750000000000003E-3</v>
      </c>
      <c r="H4058" s="8" t="s">
        <v>54</v>
      </c>
      <c r="I4058" s="37">
        <v>0.42</v>
      </c>
      <c r="J4058" s="37">
        <v>0.70099999999999996</v>
      </c>
      <c r="K4058" s="37">
        <v>0.495</v>
      </c>
      <c r="L4058" s="9">
        <v>0</v>
      </c>
      <c r="M4058" s="9">
        <v>5.1E-5</v>
      </c>
      <c r="N4058" s="9">
        <v>1.2E-5</v>
      </c>
    </row>
    <row r="4059" spans="1:14" x14ac:dyDescent="0.2">
      <c r="A4059">
        <v>406033</v>
      </c>
      <c r="B4059">
        <v>6353226</v>
      </c>
      <c r="C4059">
        <v>861419</v>
      </c>
      <c r="D4059" s="9">
        <v>2.4628540044774686E-5</v>
      </c>
      <c r="E4059" s="9">
        <v>2.8174662761878769E-5</v>
      </c>
      <c r="F4059" s="9">
        <v>1.3814415516722988E-4</v>
      </c>
      <c r="G4059" s="8">
        <v>1.0800000000000001E-2</v>
      </c>
      <c r="H4059" s="8" t="s">
        <v>54</v>
      </c>
      <c r="I4059" s="37">
        <v>0.44400000000000001</v>
      </c>
      <c r="J4059" s="37">
        <v>0.72400000000000009</v>
      </c>
      <c r="K4059" s="37">
        <v>0.54200000000000004</v>
      </c>
      <c r="L4059" s="9">
        <v>0</v>
      </c>
      <c r="M4059" s="9">
        <v>5.1E-5</v>
      </c>
      <c r="N4059" s="9">
        <v>1.2E-5</v>
      </c>
    </row>
    <row r="4060" spans="1:14" x14ac:dyDescent="0.2">
      <c r="A4060">
        <v>406033</v>
      </c>
      <c r="B4060">
        <v>6353226</v>
      </c>
      <c r="C4060">
        <v>861419</v>
      </c>
      <c r="D4060" s="9">
        <v>2.4628540044774686E-5</v>
      </c>
      <c r="E4060" s="9">
        <v>2.3137851541878093E-5</v>
      </c>
      <c r="F4060" s="9">
        <v>1.1840927585762561E-4</v>
      </c>
      <c r="G4060" s="8">
        <v>1.7820000000000003E-2</v>
      </c>
      <c r="H4060" s="8" t="s">
        <v>54</v>
      </c>
      <c r="I4060" s="37">
        <v>0.46600000000000003</v>
      </c>
      <c r="J4060" s="37">
        <v>0.73299999999999998</v>
      </c>
      <c r="K4060" s="37">
        <v>0.55200000000000005</v>
      </c>
      <c r="L4060" s="9">
        <v>0</v>
      </c>
      <c r="M4060" s="9">
        <v>6.0000000000000002E-5</v>
      </c>
      <c r="N4060" s="9">
        <v>3.0000000000000001E-5</v>
      </c>
    </row>
    <row r="4061" spans="1:14" x14ac:dyDescent="0.2">
      <c r="A4061">
        <v>406033</v>
      </c>
      <c r="B4061">
        <v>6353226</v>
      </c>
      <c r="C4061">
        <v>861419</v>
      </c>
      <c r="D4061" s="9">
        <v>2.4628540044774686E-5</v>
      </c>
      <c r="E4061" s="9">
        <v>2.3452652243128138E-5</v>
      </c>
      <c r="F4061" s="9">
        <v>1.2653540263216854E-4</v>
      </c>
      <c r="G4061" s="8">
        <v>2.0725E-2</v>
      </c>
      <c r="H4061" s="8" t="s">
        <v>54</v>
      </c>
      <c r="I4061" s="37">
        <v>0.46899999999999997</v>
      </c>
      <c r="J4061" s="37">
        <v>0.73799999999999999</v>
      </c>
      <c r="K4061" s="37">
        <v>0.57999999999999996</v>
      </c>
      <c r="L4061" s="9">
        <v>2.9E-5</v>
      </c>
      <c r="M4061" s="9">
        <v>3.0299999999999999E-4</v>
      </c>
      <c r="N4061" s="9">
        <v>1.5900000000000002E-4</v>
      </c>
    </row>
    <row r="4062" spans="1:14" x14ac:dyDescent="0.2">
      <c r="A4062">
        <v>406033</v>
      </c>
      <c r="B4062">
        <v>6353226</v>
      </c>
      <c r="C4062">
        <v>861419</v>
      </c>
      <c r="D4062" s="9">
        <v>2.4628540044774686E-5</v>
      </c>
      <c r="E4062" s="9">
        <v>2.2193449438127969E-5</v>
      </c>
      <c r="F4062" s="9">
        <v>1.1028314908308269E-4</v>
      </c>
      <c r="G4062" s="8">
        <v>7.45E-3</v>
      </c>
      <c r="H4062" s="8" t="s">
        <v>54</v>
      </c>
      <c r="I4062" s="37">
        <v>0.47100000000000003</v>
      </c>
      <c r="J4062" s="37">
        <v>0.73799999999999999</v>
      </c>
      <c r="K4062" s="37">
        <v>0.58799999999999997</v>
      </c>
      <c r="L4062" s="9">
        <v>5.8E-5</v>
      </c>
      <c r="M4062" s="9">
        <v>3.5399999999999999E-4</v>
      </c>
      <c r="N4062" s="9">
        <v>1.83E-4</v>
      </c>
    </row>
    <row r="4063" spans="1:14" x14ac:dyDescent="0.2">
      <c r="A4063">
        <v>406033</v>
      </c>
      <c r="B4063">
        <v>6353226</v>
      </c>
      <c r="C4063">
        <v>861419</v>
      </c>
      <c r="D4063" s="9">
        <v>2.4628540044774686E-5</v>
      </c>
      <c r="E4063" s="9">
        <v>2.2036049087502946E-5</v>
      </c>
      <c r="F4063" s="9">
        <v>1.1608752535061334E-4</v>
      </c>
      <c r="G4063" s="8">
        <v>5.1599999999999997E-3</v>
      </c>
      <c r="H4063" s="8" t="s">
        <v>54</v>
      </c>
      <c r="I4063" s="37">
        <v>0.47299999999999998</v>
      </c>
      <c r="J4063" s="37">
        <v>0.746</v>
      </c>
      <c r="K4063" s="37">
        <v>0.58799999999999997</v>
      </c>
      <c r="L4063" s="9" t="s">
        <v>54</v>
      </c>
      <c r="M4063" s="9" t="s">
        <v>54</v>
      </c>
      <c r="N4063" s="9" t="s">
        <v>54</v>
      </c>
    </row>
    <row r="4064" spans="1:14" x14ac:dyDescent="0.2">
      <c r="A4064">
        <v>406033</v>
      </c>
      <c r="B4064">
        <v>6353226</v>
      </c>
      <c r="C4064">
        <v>861419</v>
      </c>
      <c r="D4064" s="9">
        <v>2.4628540044774686E-5</v>
      </c>
      <c r="E4064" s="9">
        <v>1.9045442425627548E-5</v>
      </c>
      <c r="F4064" s="9">
        <v>9.4030895533996818E-5</v>
      </c>
      <c r="G4064" s="8">
        <v>3.725E-3</v>
      </c>
      <c r="H4064" s="8" t="s">
        <v>54</v>
      </c>
      <c r="I4064" s="37" t="s">
        <v>54</v>
      </c>
      <c r="J4064" s="37" t="s">
        <v>54</v>
      </c>
      <c r="K4064" s="37" t="s">
        <v>54</v>
      </c>
      <c r="L4064" s="9" t="s">
        <v>54</v>
      </c>
      <c r="M4064" s="9" t="s">
        <v>54</v>
      </c>
      <c r="N4064" s="9" t="s">
        <v>54</v>
      </c>
    </row>
    <row r="4065" spans="1:14" x14ac:dyDescent="0.2">
      <c r="A4065">
        <v>406033</v>
      </c>
      <c r="B4065">
        <v>6353226</v>
      </c>
      <c r="C4065">
        <v>861419</v>
      </c>
      <c r="D4065" s="9">
        <v>2.4628540044774686E-5</v>
      </c>
      <c r="E4065" s="9">
        <v>2.1878648736877927E-5</v>
      </c>
      <c r="F4065" s="9">
        <v>1.1492665009710721E-4</v>
      </c>
      <c r="G4065" s="8">
        <v>1.4499999999999999E-3</v>
      </c>
      <c r="H4065" s="8" t="s">
        <v>54</v>
      </c>
      <c r="I4065" s="37" t="s">
        <v>54</v>
      </c>
      <c r="J4065" s="37" t="s">
        <v>54</v>
      </c>
      <c r="K4065" s="37" t="s">
        <v>54</v>
      </c>
      <c r="L4065" s="9" t="s">
        <v>54</v>
      </c>
      <c r="M4065" s="9" t="s">
        <v>54</v>
      </c>
      <c r="N4065" s="9" t="s">
        <v>54</v>
      </c>
    </row>
    <row r="4066" spans="1:14" x14ac:dyDescent="0.2">
      <c r="A4066">
        <v>406033</v>
      </c>
      <c r="B4066">
        <v>6353226</v>
      </c>
      <c r="C4066">
        <v>861419</v>
      </c>
      <c r="D4066" s="9">
        <v>2.4628540044774686E-5</v>
      </c>
      <c r="E4066" s="9">
        <v>1.7628839270002356E-5</v>
      </c>
      <c r="F4066" s="9">
        <v>8.3583018252441607E-5</v>
      </c>
      <c r="G4066" s="8">
        <v>2.2600000000000003E-3</v>
      </c>
      <c r="H4066" s="8" t="s">
        <v>54</v>
      </c>
      <c r="I4066" s="37">
        <v>2.1000000000000001E-2</v>
      </c>
      <c r="J4066" s="37">
        <v>0</v>
      </c>
      <c r="K4066" s="37">
        <v>7.0999999999999994E-2</v>
      </c>
      <c r="L4066" s="9" t="s">
        <v>54</v>
      </c>
      <c r="M4066" s="9" t="s">
        <v>54</v>
      </c>
      <c r="N4066" s="9" t="s">
        <v>54</v>
      </c>
    </row>
    <row r="4067" spans="1:14" x14ac:dyDescent="0.2">
      <c r="A4067">
        <v>406033</v>
      </c>
      <c r="B4067">
        <v>6353226</v>
      </c>
      <c r="C4067">
        <v>861419</v>
      </c>
      <c r="D4067" s="9">
        <v>2.4628540044774686E-5</v>
      </c>
      <c r="E4067" s="9">
        <v>2.1091646983752822E-5</v>
      </c>
      <c r="F4067" s="9">
        <v>1.0912227382957654E-4</v>
      </c>
      <c r="G4067" s="8">
        <v>4.1999999999999997E-3</v>
      </c>
      <c r="H4067" s="8" t="s">
        <v>54</v>
      </c>
      <c r="I4067" s="37">
        <v>9.8000000000000004E-2</v>
      </c>
      <c r="J4067" s="37">
        <v>0.16399999999999998</v>
      </c>
      <c r="K4067" s="37">
        <v>0.17300000000000001</v>
      </c>
      <c r="L4067" s="9" t="s">
        <v>54</v>
      </c>
      <c r="M4067" s="9" t="s">
        <v>54</v>
      </c>
      <c r="N4067" s="9" t="s">
        <v>54</v>
      </c>
    </row>
    <row r="4068" spans="1:14" x14ac:dyDescent="0.2">
      <c r="A4068">
        <v>406033</v>
      </c>
      <c r="B4068">
        <v>6353226</v>
      </c>
      <c r="C4068">
        <v>861419</v>
      </c>
      <c r="D4068" s="9">
        <v>2.4628540044774686E-5</v>
      </c>
      <c r="E4068" s="9">
        <v>1.8415841023127462E-5</v>
      </c>
      <c r="F4068" s="9">
        <v>8.9387394519972277E-5</v>
      </c>
      <c r="G4068" s="8">
        <v>9.0200000000000002E-3</v>
      </c>
      <c r="H4068" s="8" t="s">
        <v>54</v>
      </c>
      <c r="I4068" s="37">
        <v>0.29100000000000004</v>
      </c>
      <c r="J4068" s="37">
        <v>0.46899999999999997</v>
      </c>
      <c r="K4068" s="37">
        <v>0.39100000000000001</v>
      </c>
      <c r="L4068" s="9">
        <v>0</v>
      </c>
      <c r="M4068" s="9">
        <v>4.9000000000000005E-5</v>
      </c>
      <c r="N4068" s="9">
        <v>1.2E-5</v>
      </c>
    </row>
    <row r="4069" spans="1:14" x14ac:dyDescent="0.2">
      <c r="A4069">
        <v>406033</v>
      </c>
      <c r="B4069">
        <v>6353226</v>
      </c>
      <c r="C4069">
        <v>861419</v>
      </c>
      <c r="D4069" s="9">
        <v>2.4628540044774686E-5</v>
      </c>
      <c r="E4069" s="9">
        <v>2.4397054346878262E-5</v>
      </c>
      <c r="F4069" s="9">
        <v>1.2305277687165014E-4</v>
      </c>
      <c r="G4069" s="8">
        <v>2.7725E-2</v>
      </c>
      <c r="H4069" s="8" t="s">
        <v>54</v>
      </c>
      <c r="I4069" s="37">
        <v>0.40200000000000002</v>
      </c>
      <c r="J4069" s="37">
        <v>0.65</v>
      </c>
      <c r="K4069" s="37">
        <v>0.56100000000000005</v>
      </c>
      <c r="L4069" s="9">
        <v>0</v>
      </c>
      <c r="M4069" s="9">
        <v>9.9000000000000008E-5</v>
      </c>
      <c r="N4069" s="9">
        <v>1.7E-5</v>
      </c>
    </row>
    <row r="4070" spans="1:14" x14ac:dyDescent="0.2">
      <c r="A4070">
        <v>406033</v>
      </c>
      <c r="B4070">
        <v>6353226</v>
      </c>
      <c r="C4070">
        <v>861419</v>
      </c>
      <c r="D4070" s="9">
        <v>2.4628540044774686E-5</v>
      </c>
      <c r="E4070" s="9">
        <v>3.2267071878129318E-5</v>
      </c>
      <c r="F4070" s="9">
        <v>1.7064866226540161E-4</v>
      </c>
      <c r="G4070" s="8">
        <v>5.5899999999999998E-2</v>
      </c>
      <c r="H4070" s="8" t="s">
        <v>54</v>
      </c>
      <c r="I4070" s="37">
        <v>0.44700000000000006</v>
      </c>
      <c r="J4070" s="37">
        <v>0.71</v>
      </c>
      <c r="K4070" s="37">
        <v>0.627</v>
      </c>
      <c r="L4070" s="9">
        <v>8.599999999999999E-5</v>
      </c>
      <c r="M4070" s="9">
        <v>1.3799999999999999E-3</v>
      </c>
      <c r="N4070" s="9">
        <v>3.9200000000000004E-4</v>
      </c>
    </row>
    <row r="4071" spans="1:14" x14ac:dyDescent="0.2">
      <c r="A4071">
        <v>403431</v>
      </c>
      <c r="B4071">
        <v>6402387</v>
      </c>
      <c r="C4071">
        <v>887936</v>
      </c>
      <c r="D4071" s="9">
        <v>2.4787386194913134E-5</v>
      </c>
      <c r="E4071" s="9">
        <v>3.8110785867833359E-5</v>
      </c>
      <c r="F4071" s="9">
        <v>2.106007640190284E-4</v>
      </c>
      <c r="G4071" s="8">
        <v>3.7620000000000001E-2</v>
      </c>
      <c r="H4071" s="8" t="s">
        <v>54</v>
      </c>
      <c r="I4071" s="37">
        <v>0.47600000000000003</v>
      </c>
      <c r="J4071" s="37">
        <v>0.746</v>
      </c>
      <c r="K4071" s="37">
        <v>0.64500000000000002</v>
      </c>
      <c r="L4071" s="9">
        <v>1.8200000000000001E-4</v>
      </c>
      <c r="M4071" s="9">
        <v>2.957E-3</v>
      </c>
      <c r="N4071" s="9">
        <v>8.6499999999999999E-4</v>
      </c>
    </row>
    <row r="4072" spans="1:14" x14ac:dyDescent="0.2">
      <c r="A4072">
        <v>403431</v>
      </c>
      <c r="B4072">
        <v>6402387</v>
      </c>
      <c r="C4072">
        <v>887936</v>
      </c>
      <c r="D4072" s="9">
        <v>2.4787386194913134E-5</v>
      </c>
      <c r="E4072" s="9">
        <v>2.7021171947275291E-5</v>
      </c>
      <c r="F4072" s="9">
        <v>1.4077591177742539E-4</v>
      </c>
      <c r="G4072" s="8">
        <v>2.53E-2</v>
      </c>
      <c r="H4072" s="8" t="s">
        <v>54</v>
      </c>
      <c r="I4072" s="37">
        <v>0.501</v>
      </c>
      <c r="J4072" s="37">
        <v>0.76500000000000001</v>
      </c>
      <c r="K4072" s="37">
        <v>0.70499999999999996</v>
      </c>
      <c r="L4072" s="9">
        <v>3.0699999999999998E-4</v>
      </c>
      <c r="M4072" s="9">
        <v>3.5479999999999999E-3</v>
      </c>
      <c r="N4072" s="9">
        <v>1.1070000000000001E-3</v>
      </c>
    </row>
    <row r="4073" spans="1:14" x14ac:dyDescent="0.2">
      <c r="A4073">
        <v>403431</v>
      </c>
      <c r="B4073">
        <v>6402387</v>
      </c>
      <c r="C4073">
        <v>887936</v>
      </c>
      <c r="D4073" s="9">
        <v>2.4787386194913134E-5</v>
      </c>
      <c r="E4073" s="9">
        <v>2.8426897655515046E-5</v>
      </c>
      <c r="F4073" s="9">
        <v>1.45280740954303E-4</v>
      </c>
      <c r="G4073" s="8">
        <v>1.8749999999999999E-2</v>
      </c>
      <c r="H4073" s="8" t="s">
        <v>54</v>
      </c>
      <c r="I4073" s="37">
        <v>0.50600000000000001</v>
      </c>
      <c r="J4073" s="37">
        <v>0.77800000000000002</v>
      </c>
      <c r="K4073" s="37">
        <v>0.70599999999999996</v>
      </c>
      <c r="L4073" s="9">
        <v>3.7399999999999998E-4</v>
      </c>
      <c r="M4073" s="9">
        <v>4.0410000000000003E-3</v>
      </c>
      <c r="N4073" s="9">
        <v>1.2570000000000001E-3</v>
      </c>
    </row>
    <row r="4074" spans="1:14" x14ac:dyDescent="0.2">
      <c r="A4074">
        <v>403431</v>
      </c>
      <c r="B4074">
        <v>6402387</v>
      </c>
      <c r="C4074">
        <v>887936</v>
      </c>
      <c r="D4074" s="9">
        <v>2.4787386194913134E-5</v>
      </c>
      <c r="E4074" s="9">
        <v>2.5146871002955615E-5</v>
      </c>
      <c r="F4074" s="9">
        <v>1.2726142424679255E-4</v>
      </c>
      <c r="G4074" s="8">
        <v>7.6249999999999998E-3</v>
      </c>
      <c r="H4074" s="8" t="s">
        <v>54</v>
      </c>
      <c r="I4074" s="37">
        <v>0.50800000000000001</v>
      </c>
      <c r="J4074" s="37">
        <v>0.78</v>
      </c>
      <c r="K4074" s="37">
        <v>0.70599999999999996</v>
      </c>
      <c r="L4074" s="9">
        <v>4.0299999999999998E-4</v>
      </c>
      <c r="M4074" s="9">
        <v>4.0410000000000003E-3</v>
      </c>
      <c r="N4074" s="9">
        <v>1.263E-3</v>
      </c>
    </row>
    <row r="4075" spans="1:14" x14ac:dyDescent="0.2">
      <c r="A4075">
        <v>403431</v>
      </c>
      <c r="B4075">
        <v>6402387</v>
      </c>
      <c r="C4075">
        <v>887936</v>
      </c>
      <c r="D4075" s="9">
        <v>2.4787386194913134E-5</v>
      </c>
      <c r="E4075" s="9">
        <v>2.0773502132876378E-5</v>
      </c>
      <c r="F4075" s="9">
        <v>9.5727620008649266E-5</v>
      </c>
      <c r="G4075" s="8">
        <v>1.32E-3</v>
      </c>
      <c r="H4075" s="8" t="s">
        <v>54</v>
      </c>
      <c r="I4075" s="37">
        <v>0.50800000000000001</v>
      </c>
      <c r="J4075" s="37">
        <v>0.78</v>
      </c>
      <c r="K4075" s="37">
        <v>0.70799999999999996</v>
      </c>
      <c r="L4075" s="9" t="s">
        <v>54</v>
      </c>
      <c r="M4075" s="9" t="s">
        <v>54</v>
      </c>
      <c r="N4075" s="9" t="s">
        <v>54</v>
      </c>
    </row>
    <row r="4076" spans="1:14" x14ac:dyDescent="0.2">
      <c r="A4076">
        <v>403431</v>
      </c>
      <c r="B4076">
        <v>6402387</v>
      </c>
      <c r="C4076">
        <v>887936</v>
      </c>
      <c r="D4076" s="9">
        <v>2.4787386194913134E-5</v>
      </c>
      <c r="E4076" s="9">
        <v>1.9523968169996596E-5</v>
      </c>
      <c r="F4076" s="9">
        <v>8.7844168949113456E-5</v>
      </c>
      <c r="G4076" s="8">
        <v>5.9999999999999995E-4</v>
      </c>
      <c r="H4076" s="8" t="s">
        <v>54</v>
      </c>
      <c r="I4076" s="37" t="s">
        <v>54</v>
      </c>
      <c r="J4076" s="37" t="s">
        <v>54</v>
      </c>
      <c r="K4076" s="37" t="s">
        <v>54</v>
      </c>
      <c r="L4076" s="9" t="s">
        <v>54</v>
      </c>
      <c r="M4076" s="9" t="s">
        <v>54</v>
      </c>
      <c r="N4076" s="9" t="s">
        <v>54</v>
      </c>
    </row>
    <row r="4077" spans="1:14" x14ac:dyDescent="0.2">
      <c r="A4077">
        <v>403431</v>
      </c>
      <c r="B4077">
        <v>6402387</v>
      </c>
      <c r="C4077">
        <v>887936</v>
      </c>
      <c r="D4077" s="9">
        <v>2.4787386194913134E-5</v>
      </c>
      <c r="E4077" s="9">
        <v>1.8274434207116813E-5</v>
      </c>
      <c r="F4077" s="9">
        <v>8.6717961654894052E-5</v>
      </c>
      <c r="G4077" s="8">
        <v>1.2000000000000002E-4</v>
      </c>
      <c r="H4077" s="8" t="s">
        <v>54</v>
      </c>
      <c r="I4077" s="37" t="s">
        <v>54</v>
      </c>
      <c r="J4077" s="37" t="s">
        <v>54</v>
      </c>
      <c r="K4077" s="37" t="s">
        <v>54</v>
      </c>
      <c r="L4077" s="9" t="s">
        <v>54</v>
      </c>
      <c r="M4077" s="9" t="s">
        <v>54</v>
      </c>
      <c r="N4077" s="9" t="s">
        <v>54</v>
      </c>
    </row>
    <row r="4078" spans="1:14" x14ac:dyDescent="0.2">
      <c r="A4078">
        <v>403431</v>
      </c>
      <c r="B4078">
        <v>6402387</v>
      </c>
      <c r="C4078">
        <v>887936</v>
      </c>
      <c r="D4078" s="9">
        <v>2.4787386194913134E-5</v>
      </c>
      <c r="E4078" s="9">
        <v>2.2023036095756161E-5</v>
      </c>
      <c r="F4078" s="9">
        <v>1.081159002450627E-4</v>
      </c>
      <c r="G4078" s="8">
        <v>8.5000000000000006E-4</v>
      </c>
      <c r="H4078" s="8" t="s">
        <v>54</v>
      </c>
      <c r="I4078" s="37">
        <v>1.8000000000000002E-2</v>
      </c>
      <c r="J4078" s="37">
        <v>0</v>
      </c>
      <c r="K4078" s="37">
        <v>7.0000000000000007E-2</v>
      </c>
      <c r="L4078" s="9" t="s">
        <v>54</v>
      </c>
      <c r="M4078" s="9" t="s">
        <v>54</v>
      </c>
      <c r="N4078" s="9" t="s">
        <v>54</v>
      </c>
    </row>
    <row r="4079" spans="1:14" x14ac:dyDescent="0.2">
      <c r="A4079">
        <v>403431</v>
      </c>
      <c r="B4079">
        <v>6402387</v>
      </c>
      <c r="C4079">
        <v>887936</v>
      </c>
      <c r="D4079" s="9">
        <v>2.4787386194913134E-5</v>
      </c>
      <c r="E4079" s="9">
        <v>1.8430625952476787E-5</v>
      </c>
      <c r="F4079" s="9">
        <v>8.2213132478016438E-5</v>
      </c>
      <c r="G4079" s="8">
        <v>1.65E-3</v>
      </c>
      <c r="H4079" s="8" t="s">
        <v>54</v>
      </c>
      <c r="I4079" s="37">
        <v>8.5999999999999993E-2</v>
      </c>
      <c r="J4079" s="37">
        <v>0.13</v>
      </c>
      <c r="K4079" s="37">
        <v>0.17399999999999999</v>
      </c>
      <c r="L4079" s="9" t="s">
        <v>54</v>
      </c>
      <c r="M4079" s="9" t="s">
        <v>54</v>
      </c>
      <c r="N4079" s="9" t="s">
        <v>54</v>
      </c>
    </row>
    <row r="4080" spans="1:14" x14ac:dyDescent="0.2">
      <c r="A4080">
        <v>403431</v>
      </c>
      <c r="B4080">
        <v>6402387</v>
      </c>
      <c r="C4080">
        <v>887936</v>
      </c>
      <c r="D4080" s="9">
        <v>2.4787386194913134E-5</v>
      </c>
      <c r="E4080" s="9">
        <v>1.8274434207116813E-5</v>
      </c>
      <c r="F4080" s="9">
        <v>8.6717961654894052E-5</v>
      </c>
      <c r="G4080" s="8">
        <v>2.9200000000000003E-3</v>
      </c>
      <c r="H4080" s="8" t="s">
        <v>54</v>
      </c>
      <c r="I4080" s="37">
        <v>0.29799999999999999</v>
      </c>
      <c r="J4080" s="37">
        <v>0.48899999999999999</v>
      </c>
      <c r="K4080" s="37">
        <v>0.36299999999999999</v>
      </c>
      <c r="L4080" s="9">
        <v>0</v>
      </c>
      <c r="M4080" s="9">
        <v>3.7999999999999995E-5</v>
      </c>
      <c r="N4080" s="9">
        <v>1.1000000000000001E-5</v>
      </c>
    </row>
    <row r="4081" spans="1:14" x14ac:dyDescent="0.2">
      <c r="A4081">
        <v>403431</v>
      </c>
      <c r="B4081">
        <v>6402387</v>
      </c>
      <c r="C4081">
        <v>887936</v>
      </c>
      <c r="D4081" s="9">
        <v>2.4787386194913134E-5</v>
      </c>
      <c r="E4081" s="9">
        <v>2.2023036095756161E-5</v>
      </c>
      <c r="F4081" s="9">
        <v>1.0473727836240449E-4</v>
      </c>
      <c r="G4081" s="8">
        <v>6.5750000000000001E-3</v>
      </c>
      <c r="H4081" s="8">
        <v>0.81900000000000006</v>
      </c>
      <c r="I4081" s="37">
        <v>0.40500000000000003</v>
      </c>
      <c r="J4081" s="37">
        <v>0.6409999999999999</v>
      </c>
      <c r="K4081" s="37">
        <v>0.51100000000000001</v>
      </c>
      <c r="L4081" s="9">
        <v>1.0000000000000001E-5</v>
      </c>
      <c r="M4081" s="9">
        <v>5.7000000000000003E-5</v>
      </c>
      <c r="N4081" s="9">
        <v>3.2999999999999996E-5</v>
      </c>
    </row>
    <row r="4082" spans="1:14" x14ac:dyDescent="0.2">
      <c r="A4082">
        <v>403431</v>
      </c>
      <c r="B4082">
        <v>6402387</v>
      </c>
      <c r="C4082">
        <v>887936</v>
      </c>
      <c r="D4082" s="9">
        <v>2.4787386194913134E-5</v>
      </c>
      <c r="E4082" s="9">
        <v>3.1706924308074474E-5</v>
      </c>
      <c r="F4082" s="9">
        <v>1.430283263658642E-4</v>
      </c>
      <c r="G4082" s="8">
        <v>2.4125000000000001E-2</v>
      </c>
      <c r="H4082" s="8" t="s">
        <v>54</v>
      </c>
      <c r="I4082" s="37">
        <v>0.44600000000000001</v>
      </c>
      <c r="J4082" s="37">
        <v>0.67799999999999994</v>
      </c>
      <c r="K4082" s="37">
        <v>0.61299999999999999</v>
      </c>
      <c r="L4082" s="9">
        <v>1.93E-4</v>
      </c>
      <c r="M4082" s="9">
        <v>5.3499999999999999E-4</v>
      </c>
      <c r="N4082" s="9">
        <v>4.0099999999999999E-4</v>
      </c>
    </row>
    <row r="4083" spans="1:14" x14ac:dyDescent="0.2">
      <c r="A4083">
        <v>402121</v>
      </c>
      <c r="B4083">
        <v>6451365</v>
      </c>
      <c r="C4083">
        <v>918218</v>
      </c>
      <c r="D4083" s="9">
        <v>2.4868136705121097E-5</v>
      </c>
      <c r="E4083" s="9">
        <v>4.185160814804309E-5</v>
      </c>
      <c r="F4083" s="9">
        <v>1.6989429525450384E-4</v>
      </c>
      <c r="G4083" s="8">
        <v>4.3340000000000004E-2</v>
      </c>
      <c r="H4083" s="8" t="s">
        <v>54</v>
      </c>
      <c r="I4083" s="37">
        <v>0.47299999999999998</v>
      </c>
      <c r="J4083" s="37">
        <v>0.69700000000000006</v>
      </c>
      <c r="K4083" s="37">
        <v>0.66200000000000003</v>
      </c>
      <c r="L4083" s="9">
        <v>3.1800000000000003E-4</v>
      </c>
      <c r="M4083" s="9">
        <v>8.4000000000000003E-4</v>
      </c>
      <c r="N4083" s="9">
        <v>7.7400000000000006E-4</v>
      </c>
    </row>
    <row r="4084" spans="1:14" x14ac:dyDescent="0.2">
      <c r="A4084">
        <v>402121</v>
      </c>
      <c r="B4084">
        <v>6451365</v>
      </c>
      <c r="C4084">
        <v>918218</v>
      </c>
      <c r="D4084" s="9">
        <v>2.4868136705121097E-5</v>
      </c>
      <c r="E4084" s="9">
        <v>2.6041000625449034E-5</v>
      </c>
      <c r="F4084" s="9">
        <v>1.1979725947432963E-4</v>
      </c>
      <c r="G4084" s="8">
        <v>2.01E-2</v>
      </c>
      <c r="H4084" s="8" t="s">
        <v>54</v>
      </c>
      <c r="I4084" s="37">
        <v>0.505</v>
      </c>
      <c r="J4084" s="37">
        <v>0.71599999999999997</v>
      </c>
      <c r="K4084" s="37">
        <v>0.67799999999999994</v>
      </c>
      <c r="L4084" s="9">
        <v>3.6600000000000001E-4</v>
      </c>
      <c r="M4084" s="9">
        <v>9.5500000000000001E-4</v>
      </c>
      <c r="N4084" s="9">
        <v>8.83E-4</v>
      </c>
    </row>
    <row r="4085" spans="1:14" x14ac:dyDescent="0.2">
      <c r="A4085">
        <v>402121</v>
      </c>
      <c r="B4085">
        <v>6451365</v>
      </c>
      <c r="C4085">
        <v>918218</v>
      </c>
      <c r="D4085" s="9">
        <v>2.4868136705121097E-5</v>
      </c>
      <c r="E4085" s="9">
        <v>2.3095887459475629E-5</v>
      </c>
      <c r="F4085" s="9">
        <v>1.0672846753167548E-4</v>
      </c>
      <c r="G4085" s="8">
        <v>1.18E-2</v>
      </c>
      <c r="H4085" s="8" t="s">
        <v>54</v>
      </c>
      <c r="I4085" s="37">
        <v>0.50900000000000001</v>
      </c>
      <c r="J4085" s="37">
        <v>0.72200000000000009</v>
      </c>
      <c r="K4085" s="37">
        <v>0.69900000000000007</v>
      </c>
      <c r="L4085" s="9">
        <v>3.7600000000000003E-4</v>
      </c>
      <c r="M4085" s="9">
        <v>1.031E-3</v>
      </c>
      <c r="N4085" s="9">
        <v>9.4900000000000008E-4</v>
      </c>
    </row>
    <row r="4086" spans="1:14" x14ac:dyDescent="0.2">
      <c r="A4086">
        <v>402121</v>
      </c>
      <c r="B4086">
        <v>6451365</v>
      </c>
      <c r="C4086">
        <v>918218</v>
      </c>
      <c r="D4086" s="9">
        <v>2.4868136705121097E-5</v>
      </c>
      <c r="E4086" s="9">
        <v>2.3250893415579492E-5</v>
      </c>
      <c r="F4086" s="9">
        <v>1.0999566551733903E-4</v>
      </c>
      <c r="G4086" s="8">
        <v>2.6800000000000001E-3</v>
      </c>
      <c r="H4086" s="8" t="s">
        <v>54</v>
      </c>
      <c r="I4086" s="37">
        <v>0.52600000000000002</v>
      </c>
      <c r="J4086" s="37">
        <v>0.72400000000000009</v>
      </c>
      <c r="K4086" s="37">
        <v>0.69900000000000007</v>
      </c>
      <c r="L4086" s="9">
        <v>3.7600000000000003E-4</v>
      </c>
      <c r="M4086" s="9">
        <v>1.031E-3</v>
      </c>
      <c r="N4086" s="9">
        <v>9.8200000000000002E-4</v>
      </c>
    </row>
    <row r="4087" spans="1:14" x14ac:dyDescent="0.2">
      <c r="A4087">
        <v>402121</v>
      </c>
      <c r="B4087">
        <v>6451365</v>
      </c>
      <c r="C4087">
        <v>918218</v>
      </c>
      <c r="D4087" s="9">
        <v>2.4868136705121097E-5</v>
      </c>
      <c r="E4087" s="9">
        <v>2.3715911283891083E-5</v>
      </c>
      <c r="F4087" s="9">
        <v>1.1544099549344491E-4</v>
      </c>
      <c r="G4087" s="8">
        <v>1.0499999999999999E-3</v>
      </c>
      <c r="H4087" s="8" t="s">
        <v>54</v>
      </c>
      <c r="I4087" s="37">
        <v>0.52700000000000002</v>
      </c>
      <c r="J4087" s="37">
        <v>0.73299999999999998</v>
      </c>
      <c r="K4087" s="37">
        <v>0.69900000000000007</v>
      </c>
      <c r="L4087" s="9" t="s">
        <v>54</v>
      </c>
      <c r="M4087" s="9" t="s">
        <v>54</v>
      </c>
      <c r="N4087" s="9" t="s">
        <v>54</v>
      </c>
    </row>
    <row r="4088" spans="1:14" x14ac:dyDescent="0.2">
      <c r="A4088">
        <v>402121</v>
      </c>
      <c r="B4088">
        <v>6451365</v>
      </c>
      <c r="C4088">
        <v>918218</v>
      </c>
      <c r="D4088" s="9">
        <v>2.4868136705121097E-5</v>
      </c>
      <c r="E4088" s="9">
        <v>1.9065732600775184E-5</v>
      </c>
      <c r="F4088" s="9">
        <v>9.0392477603357807E-5</v>
      </c>
      <c r="G4088" s="8">
        <v>5.0000000000000001E-4</v>
      </c>
      <c r="H4088" s="8" t="s">
        <v>54</v>
      </c>
      <c r="I4088" s="37" t="s">
        <v>54</v>
      </c>
      <c r="J4088" s="37" t="s">
        <v>54</v>
      </c>
      <c r="K4088" s="37" t="s">
        <v>54</v>
      </c>
      <c r="L4088" s="9" t="s">
        <v>54</v>
      </c>
      <c r="M4088" s="9" t="s">
        <v>54</v>
      </c>
      <c r="N4088" s="9" t="s">
        <v>54</v>
      </c>
    </row>
    <row r="4089" spans="1:14" x14ac:dyDescent="0.2">
      <c r="A4089">
        <v>402121</v>
      </c>
      <c r="B4089">
        <v>6451365</v>
      </c>
      <c r="C4089">
        <v>918218</v>
      </c>
      <c r="D4089" s="9">
        <v>2.4868136705121097E-5</v>
      </c>
      <c r="E4089" s="9">
        <v>1.68956492153211E-5</v>
      </c>
      <c r="F4089" s="9">
        <v>7.5145553670261304E-5</v>
      </c>
      <c r="G4089" s="8">
        <v>3.5999999999999997E-4</v>
      </c>
      <c r="H4089" s="8" t="s">
        <v>54</v>
      </c>
      <c r="I4089" s="37" t="s">
        <v>54</v>
      </c>
      <c r="J4089" s="37" t="s">
        <v>54</v>
      </c>
      <c r="K4089" s="37" t="s">
        <v>54</v>
      </c>
      <c r="L4089" s="9" t="s">
        <v>54</v>
      </c>
      <c r="M4089" s="9" t="s">
        <v>54</v>
      </c>
      <c r="N4089" s="9" t="s">
        <v>54</v>
      </c>
    </row>
    <row r="4090" spans="1:14" x14ac:dyDescent="0.2">
      <c r="A4090">
        <v>402121</v>
      </c>
      <c r="B4090">
        <v>6451365</v>
      </c>
      <c r="C4090">
        <v>918218</v>
      </c>
      <c r="D4090" s="9">
        <v>2.4868136705121097E-5</v>
      </c>
      <c r="E4090" s="9">
        <v>1.9220738556879048E-5</v>
      </c>
      <c r="F4090" s="9">
        <v>8.6036213622473092E-5</v>
      </c>
      <c r="G4090" s="8">
        <v>1.075E-3</v>
      </c>
      <c r="H4090" s="8" t="s">
        <v>54</v>
      </c>
      <c r="I4090" s="37">
        <v>2.5000000000000001E-2</v>
      </c>
      <c r="J4090" s="37">
        <v>0.02</v>
      </c>
      <c r="K4090" s="37">
        <v>0.1</v>
      </c>
      <c r="L4090" s="9" t="s">
        <v>54</v>
      </c>
      <c r="M4090" s="9" t="s">
        <v>54</v>
      </c>
      <c r="N4090" s="9" t="s">
        <v>54</v>
      </c>
    </row>
    <row r="4091" spans="1:14" x14ac:dyDescent="0.2">
      <c r="A4091">
        <v>402121</v>
      </c>
      <c r="B4091">
        <v>6451365</v>
      </c>
      <c r="C4091">
        <v>918218</v>
      </c>
      <c r="D4091" s="9">
        <v>2.4868136705121097E-5</v>
      </c>
      <c r="E4091" s="9">
        <v>1.8600714732463594E-5</v>
      </c>
      <c r="F4091" s="9">
        <v>8.0590883646367205E-5</v>
      </c>
      <c r="G4091" s="8">
        <v>1.7750000000000001E-3</v>
      </c>
      <c r="H4091" s="8" t="s">
        <v>54</v>
      </c>
      <c r="I4091" s="37">
        <v>9.5000000000000001E-2</v>
      </c>
      <c r="J4091" s="37">
        <v>0.152</v>
      </c>
      <c r="K4091" s="37">
        <v>0.17699999999999999</v>
      </c>
      <c r="L4091" s="9" t="s">
        <v>54</v>
      </c>
      <c r="M4091" s="9" t="s">
        <v>54</v>
      </c>
      <c r="N4091" s="9" t="s">
        <v>54</v>
      </c>
    </row>
    <row r="4092" spans="1:14" x14ac:dyDescent="0.2">
      <c r="A4092">
        <v>402121</v>
      </c>
      <c r="B4092">
        <v>6451365</v>
      </c>
      <c r="C4092">
        <v>918218</v>
      </c>
      <c r="D4092" s="9">
        <v>2.4868136705121097E-5</v>
      </c>
      <c r="E4092" s="9">
        <v>2.1855839810644725E-5</v>
      </c>
      <c r="F4092" s="9">
        <v>9.9105005565127237E-5</v>
      </c>
      <c r="G4092" s="8">
        <v>5.7800000000000004E-3</v>
      </c>
      <c r="H4092" s="8" t="s">
        <v>54</v>
      </c>
      <c r="I4092" s="37">
        <v>0.29699999999999999</v>
      </c>
      <c r="J4092" s="37">
        <v>0.44</v>
      </c>
      <c r="K4092" s="37">
        <v>0.434</v>
      </c>
      <c r="L4092" s="9">
        <v>0</v>
      </c>
      <c r="M4092" s="9">
        <v>4.5999999999999993E-5</v>
      </c>
      <c r="N4092" s="9">
        <v>1.5999999999999999E-5</v>
      </c>
    </row>
    <row r="4093" spans="1:14" x14ac:dyDescent="0.2">
      <c r="A4093">
        <v>402121</v>
      </c>
      <c r="B4093">
        <v>6451365</v>
      </c>
      <c r="C4093">
        <v>918218</v>
      </c>
      <c r="D4093" s="9">
        <v>2.4868136705121097E-5</v>
      </c>
      <c r="E4093" s="9">
        <v>2.542097680103358E-5</v>
      </c>
      <c r="F4093" s="9">
        <v>1.2850978743609906E-4</v>
      </c>
      <c r="G4093" s="8">
        <v>9.474999999999999E-3</v>
      </c>
      <c r="H4093" s="8">
        <v>0.84799999999999998</v>
      </c>
      <c r="I4093" s="37">
        <v>0.39600000000000002</v>
      </c>
      <c r="J4093" s="37">
        <v>0.58200000000000007</v>
      </c>
      <c r="K4093" s="37">
        <v>0.54799999999999993</v>
      </c>
      <c r="L4093" s="9">
        <v>1.0000000000000001E-5</v>
      </c>
      <c r="M4093" s="9">
        <v>1.37E-4</v>
      </c>
      <c r="N4093" s="9">
        <v>2.6000000000000002E-5</v>
      </c>
    </row>
    <row r="4094" spans="1:14" x14ac:dyDescent="0.2">
      <c r="A4094">
        <v>402121</v>
      </c>
      <c r="B4094">
        <v>6451365</v>
      </c>
      <c r="C4094">
        <v>918218</v>
      </c>
      <c r="D4094" s="9">
        <v>2.4868136705121097E-5</v>
      </c>
      <c r="E4094" s="9">
        <v>3.472133416726538E-5</v>
      </c>
      <c r="F4094" s="9">
        <v>1.7751775722105208E-4</v>
      </c>
      <c r="G4094" s="8">
        <v>3.4820000000000004E-2</v>
      </c>
      <c r="H4094" s="8" t="s">
        <v>54</v>
      </c>
      <c r="I4094" s="37">
        <v>0.43700000000000006</v>
      </c>
      <c r="J4094" s="37">
        <v>0.61499999999999999</v>
      </c>
      <c r="K4094" s="37">
        <v>0.59299999999999997</v>
      </c>
      <c r="L4094" s="9">
        <v>1.7199999999999998E-4</v>
      </c>
      <c r="M4094" s="9">
        <v>4.9899999999999996E-3</v>
      </c>
      <c r="N4094" s="9">
        <v>1.4219999999999999E-3</v>
      </c>
    </row>
    <row r="4095" spans="1:14" x14ac:dyDescent="0.2">
      <c r="A4095">
        <v>400804</v>
      </c>
      <c r="B4095">
        <v>6499615</v>
      </c>
      <c r="C4095">
        <v>950325</v>
      </c>
      <c r="D4095" s="9">
        <v>2.4949850799892216E-5</v>
      </c>
      <c r="E4095" s="9">
        <v>4.5233448442715455E-5</v>
      </c>
      <c r="F4095" s="9">
        <v>2.3991792281587878E-4</v>
      </c>
      <c r="G4095" s="8">
        <v>4.3375000000000004E-2</v>
      </c>
      <c r="H4095" s="8" t="s">
        <v>54</v>
      </c>
      <c r="I4095" s="37">
        <v>0.45700000000000002</v>
      </c>
      <c r="J4095" s="37">
        <v>0.63700000000000001</v>
      </c>
      <c r="K4095" s="37">
        <v>0.61899999999999999</v>
      </c>
      <c r="L4095" s="9">
        <v>2.8699999999999998E-4</v>
      </c>
      <c r="M4095" s="9">
        <v>8.0579999999999992E-3</v>
      </c>
      <c r="N4095" s="9">
        <v>2.4530000000000003E-3</v>
      </c>
    </row>
    <row r="4096" spans="1:14" x14ac:dyDescent="0.2">
      <c r="A4096">
        <v>400804</v>
      </c>
      <c r="B4096">
        <v>6499615</v>
      </c>
      <c r="C4096">
        <v>950325</v>
      </c>
      <c r="D4096" s="9">
        <v>2.4949850799892216E-5</v>
      </c>
      <c r="E4096" s="9">
        <v>3.5079000833126273E-5</v>
      </c>
      <c r="F4096" s="9">
        <v>1.8099071370320679E-4</v>
      </c>
      <c r="G4096" s="8">
        <v>2.0075000000000003E-2</v>
      </c>
      <c r="H4096" s="8" t="s">
        <v>54</v>
      </c>
      <c r="I4096" s="37">
        <v>0.47399999999999998</v>
      </c>
      <c r="J4096" s="37">
        <v>0.65700000000000003</v>
      </c>
      <c r="K4096" s="37">
        <v>0.65</v>
      </c>
      <c r="L4096" s="9">
        <v>2.8699999999999998E-4</v>
      </c>
      <c r="M4096" s="9">
        <v>8.9730000000000001E-3</v>
      </c>
      <c r="N4096" s="9">
        <v>2.7299999999999998E-3</v>
      </c>
    </row>
    <row r="4097" spans="1:14" x14ac:dyDescent="0.2">
      <c r="A4097">
        <v>400804</v>
      </c>
      <c r="B4097">
        <v>6499615</v>
      </c>
      <c r="C4097">
        <v>950325</v>
      </c>
      <c r="D4097" s="9">
        <v>2.4949850799892216E-5</v>
      </c>
      <c r="E4097" s="9">
        <v>3.0309487561955592E-5</v>
      </c>
      <c r="F4097" s="9">
        <v>1.4100439323389366E-4</v>
      </c>
      <c r="G4097" s="8">
        <v>9.2750000000000003E-3</v>
      </c>
      <c r="H4097" s="8" t="s">
        <v>54</v>
      </c>
      <c r="I4097" s="37">
        <v>0.48100000000000004</v>
      </c>
      <c r="J4097" s="37">
        <v>0.66</v>
      </c>
      <c r="K4097" s="37">
        <v>0.65500000000000003</v>
      </c>
      <c r="L4097" s="9">
        <v>2.9700000000000001E-4</v>
      </c>
      <c r="M4097" s="9">
        <v>9.2479999999999993E-3</v>
      </c>
      <c r="N4097" s="9">
        <v>2.8400000000000001E-3</v>
      </c>
    </row>
    <row r="4098" spans="1:14" x14ac:dyDescent="0.2">
      <c r="A4098">
        <v>400804</v>
      </c>
      <c r="B4098">
        <v>6499615</v>
      </c>
      <c r="C4098">
        <v>950325</v>
      </c>
      <c r="D4098" s="9">
        <v>2.4949850799892216E-5</v>
      </c>
      <c r="E4098" s="9">
        <v>2.3539855822229469E-5</v>
      </c>
      <c r="F4098" s="9">
        <v>1.1890668981664168E-4</v>
      </c>
      <c r="G4098" s="8">
        <v>3.2399999999999998E-3</v>
      </c>
      <c r="H4098" s="8" t="s">
        <v>54</v>
      </c>
      <c r="I4098" s="37">
        <v>0.48299999999999998</v>
      </c>
      <c r="J4098" s="37">
        <v>0.66700000000000004</v>
      </c>
      <c r="K4098" s="37">
        <v>0.65900000000000003</v>
      </c>
      <c r="L4098" s="9">
        <v>3.1600000000000004E-4</v>
      </c>
      <c r="M4098" s="9">
        <v>9.4310000000000001E-3</v>
      </c>
      <c r="N4098" s="9">
        <v>2.9020000000000001E-3</v>
      </c>
    </row>
    <row r="4099" spans="1:14" x14ac:dyDescent="0.2">
      <c r="A4099">
        <v>400804</v>
      </c>
      <c r="B4099">
        <v>6499615</v>
      </c>
      <c r="C4099">
        <v>950325</v>
      </c>
      <c r="D4099" s="9">
        <v>2.4949850799892216E-5</v>
      </c>
      <c r="E4099" s="9">
        <v>2.1385882086862069E-5</v>
      </c>
      <c r="F4099" s="9">
        <v>1.0417488753847369E-4</v>
      </c>
      <c r="G4099" s="8">
        <v>5.7499999999999999E-3</v>
      </c>
      <c r="H4099" s="8" t="s">
        <v>54</v>
      </c>
      <c r="I4099" s="37">
        <v>0.48799999999999999</v>
      </c>
      <c r="J4099" s="37">
        <v>0.67900000000000005</v>
      </c>
      <c r="K4099" s="37">
        <v>0.65900000000000003</v>
      </c>
      <c r="L4099" s="9" t="s">
        <v>54</v>
      </c>
      <c r="M4099" s="9" t="s">
        <v>54</v>
      </c>
      <c r="N4099" s="9" t="s">
        <v>54</v>
      </c>
    </row>
    <row r="4100" spans="1:14" x14ac:dyDescent="0.2">
      <c r="A4100">
        <v>400804</v>
      </c>
      <c r="B4100">
        <v>6499615</v>
      </c>
      <c r="C4100">
        <v>950325</v>
      </c>
      <c r="D4100" s="9">
        <v>2.4949850799892216E-5</v>
      </c>
      <c r="E4100" s="9">
        <v>2.0308895219178368E-5</v>
      </c>
      <c r="F4100" s="9">
        <v>9.6808986399389685E-5</v>
      </c>
      <c r="G4100" s="8">
        <v>1.8E-3</v>
      </c>
      <c r="H4100" s="8" t="s">
        <v>54</v>
      </c>
      <c r="I4100" s="37" t="s">
        <v>54</v>
      </c>
      <c r="J4100" s="37" t="s">
        <v>54</v>
      </c>
      <c r="K4100" s="37" t="s">
        <v>54</v>
      </c>
      <c r="L4100" s="9" t="s">
        <v>54</v>
      </c>
      <c r="M4100" s="9" t="s">
        <v>54</v>
      </c>
      <c r="N4100" s="9" t="s">
        <v>54</v>
      </c>
    </row>
    <row r="4101" spans="1:14" x14ac:dyDescent="0.2">
      <c r="A4101">
        <v>400804</v>
      </c>
      <c r="B4101">
        <v>6499615</v>
      </c>
      <c r="C4101">
        <v>950325</v>
      </c>
      <c r="D4101" s="9">
        <v>2.4949850799892216E-5</v>
      </c>
      <c r="E4101" s="9">
        <v>1.9539618885118579E-5</v>
      </c>
      <c r="F4101" s="9">
        <v>9.1547628442901108E-5</v>
      </c>
      <c r="G4101" s="8">
        <v>8.0000000000000004E-4</v>
      </c>
      <c r="H4101" s="8" t="s">
        <v>54</v>
      </c>
      <c r="I4101" s="37" t="s">
        <v>54</v>
      </c>
      <c r="J4101" s="37" t="s">
        <v>54</v>
      </c>
      <c r="K4101" s="37" t="s">
        <v>54</v>
      </c>
      <c r="L4101" s="9" t="s">
        <v>54</v>
      </c>
      <c r="M4101" s="9" t="s">
        <v>54</v>
      </c>
      <c r="N4101" s="9" t="s">
        <v>54</v>
      </c>
    </row>
    <row r="4102" spans="1:14" x14ac:dyDescent="0.2">
      <c r="A4102">
        <v>400804</v>
      </c>
      <c r="B4102">
        <v>6499615</v>
      </c>
      <c r="C4102">
        <v>950325</v>
      </c>
      <c r="D4102" s="9">
        <v>2.4949850799892216E-5</v>
      </c>
      <c r="E4102" s="9">
        <v>1.7385645149751178E-5</v>
      </c>
      <c r="F4102" s="9">
        <v>7.6815826164733117E-5</v>
      </c>
      <c r="G4102" s="8">
        <v>1.8749999999999999E-3</v>
      </c>
      <c r="H4102" s="8" t="s">
        <v>54</v>
      </c>
      <c r="I4102" s="37">
        <v>2.3E-2</v>
      </c>
      <c r="J4102" s="37">
        <v>0</v>
      </c>
      <c r="K4102" s="37">
        <v>9.6000000000000002E-2</v>
      </c>
      <c r="L4102" s="9" t="s">
        <v>54</v>
      </c>
      <c r="M4102" s="9" t="s">
        <v>54</v>
      </c>
      <c r="N4102" s="9" t="s">
        <v>54</v>
      </c>
    </row>
    <row r="4103" spans="1:14" x14ac:dyDescent="0.2">
      <c r="A4103">
        <v>400804</v>
      </c>
      <c r="B4103">
        <v>6499615</v>
      </c>
      <c r="C4103">
        <v>950325</v>
      </c>
      <c r="D4103" s="9">
        <v>2.4949850799892216E-5</v>
      </c>
      <c r="E4103" s="9">
        <v>2.2770579488169683E-5</v>
      </c>
      <c r="F4103" s="9">
        <v>1.0627943072106911E-4</v>
      </c>
      <c r="G4103" s="8">
        <v>5.3000000000000009E-3</v>
      </c>
      <c r="H4103" s="8" t="s">
        <v>54</v>
      </c>
      <c r="I4103" s="37">
        <v>9.0999999999999998E-2</v>
      </c>
      <c r="J4103" s="37">
        <v>0.11199999999999999</v>
      </c>
      <c r="K4103" s="37">
        <v>0.20199999999999999</v>
      </c>
      <c r="L4103" s="9" t="s">
        <v>54</v>
      </c>
      <c r="M4103" s="9" t="s">
        <v>54</v>
      </c>
      <c r="N4103" s="9" t="s">
        <v>54</v>
      </c>
    </row>
    <row r="4104" spans="1:14" x14ac:dyDescent="0.2">
      <c r="A4104">
        <v>400804</v>
      </c>
      <c r="B4104">
        <v>6499615</v>
      </c>
      <c r="C4104">
        <v>950325</v>
      </c>
      <c r="D4104" s="9">
        <v>2.4949850799892216E-5</v>
      </c>
      <c r="E4104" s="9">
        <v>2.0924316286426196E-5</v>
      </c>
      <c r="F4104" s="9">
        <v>1.0101807276458054E-4</v>
      </c>
      <c r="G4104" s="8">
        <v>6.2749999999999993E-3</v>
      </c>
      <c r="H4104" s="8" t="s">
        <v>54</v>
      </c>
      <c r="I4104" s="37">
        <v>0.27300000000000002</v>
      </c>
      <c r="J4104" s="37">
        <v>0.36399999999999999</v>
      </c>
      <c r="K4104" s="37">
        <v>0.44500000000000001</v>
      </c>
      <c r="L4104" s="9">
        <v>0</v>
      </c>
      <c r="M4104" s="9">
        <v>4.4000000000000006E-5</v>
      </c>
      <c r="N4104" s="9">
        <v>2.0000000000000002E-5</v>
      </c>
    </row>
    <row r="4105" spans="1:14" x14ac:dyDescent="0.2">
      <c r="A4105">
        <v>400804</v>
      </c>
      <c r="B4105">
        <v>6499615</v>
      </c>
      <c r="C4105">
        <v>950325</v>
      </c>
      <c r="D4105" s="9">
        <v>2.4949850799892216E-5</v>
      </c>
      <c r="E4105" s="9">
        <v>2.3232145288605556E-5</v>
      </c>
      <c r="F4105" s="9">
        <v>1.1680214663404625E-4</v>
      </c>
      <c r="G4105" s="8">
        <v>8.4399999999999996E-3</v>
      </c>
      <c r="H4105" s="8">
        <v>0.878</v>
      </c>
      <c r="I4105" s="37">
        <v>0.37700000000000006</v>
      </c>
      <c r="J4105" s="37">
        <v>0.51600000000000001</v>
      </c>
      <c r="K4105" s="37">
        <v>0.57899999999999996</v>
      </c>
      <c r="L4105" s="9">
        <v>0</v>
      </c>
      <c r="M4105" s="9">
        <v>4.4000000000000006E-5</v>
      </c>
      <c r="N4105" s="9">
        <v>3.0000000000000001E-5</v>
      </c>
    </row>
    <row r="4106" spans="1:14" x14ac:dyDescent="0.2">
      <c r="A4106">
        <v>400804</v>
      </c>
      <c r="B4106">
        <v>6499615</v>
      </c>
      <c r="C4106">
        <v>950325</v>
      </c>
      <c r="D4106" s="9">
        <v>2.4949850799892216E-5</v>
      </c>
      <c r="E4106" s="9">
        <v>2.7232382225716446E-5</v>
      </c>
      <c r="F4106" s="9">
        <v>1.3889985005129823E-4</v>
      </c>
      <c r="G4106" s="8">
        <v>8.0500000000000016E-3</v>
      </c>
      <c r="H4106" s="8" t="s">
        <v>54</v>
      </c>
      <c r="I4106" s="37">
        <v>0.40700000000000003</v>
      </c>
      <c r="J4106" s="37">
        <v>0.55600000000000005</v>
      </c>
      <c r="K4106" s="37">
        <v>0.622</v>
      </c>
      <c r="L4106" s="9">
        <v>0</v>
      </c>
      <c r="M4106" s="9">
        <v>8.9000000000000008E-5</v>
      </c>
      <c r="N4106" s="9">
        <v>4.5000000000000003E-5</v>
      </c>
    </row>
    <row r="4107" spans="1:14" x14ac:dyDescent="0.2">
      <c r="A4107">
        <v>402160</v>
      </c>
      <c r="B4107">
        <v>6548009</v>
      </c>
      <c r="C4107">
        <v>984449</v>
      </c>
      <c r="D4107" s="9">
        <v>2.4865725084543466E-5</v>
      </c>
      <c r="E4107" s="9">
        <v>2.7947426461997838E-5</v>
      </c>
      <c r="F4107" s="9">
        <v>1.381483449117222E-4</v>
      </c>
      <c r="G4107" s="8">
        <v>1.2975E-2</v>
      </c>
      <c r="H4107" s="8" t="s">
        <v>54</v>
      </c>
      <c r="I4107" s="37">
        <v>0.434</v>
      </c>
      <c r="J4107" s="37">
        <v>0.59100000000000008</v>
      </c>
      <c r="K4107" s="37">
        <v>0.67099999999999993</v>
      </c>
      <c r="L4107" s="9">
        <v>9.0000000000000002E-6</v>
      </c>
      <c r="M4107" s="9">
        <v>8.9000000000000008E-5</v>
      </c>
      <c r="N4107" s="9">
        <v>5.5000000000000002E-5</v>
      </c>
    </row>
    <row r="4108" spans="1:14" x14ac:dyDescent="0.2">
      <c r="A4108">
        <v>402160</v>
      </c>
      <c r="B4108">
        <v>6548009</v>
      </c>
      <c r="C4108">
        <v>984449</v>
      </c>
      <c r="D4108" s="9">
        <v>2.4865725084543466E-5</v>
      </c>
      <c r="E4108" s="9">
        <v>2.5503935623790377E-5</v>
      </c>
      <c r="F4108" s="9">
        <v>1.1681661518270626E-4</v>
      </c>
      <c r="G4108" s="8">
        <v>2.4175000000000002E-2</v>
      </c>
      <c r="H4108" s="8" t="s">
        <v>54</v>
      </c>
      <c r="I4108" s="37">
        <v>0.44900000000000001</v>
      </c>
      <c r="J4108" s="37">
        <v>0.59799999999999998</v>
      </c>
      <c r="K4108" s="37">
        <v>0.73099999999999998</v>
      </c>
      <c r="L4108" s="9">
        <v>3.7999999999999995E-5</v>
      </c>
      <c r="M4108" s="9">
        <v>1.9800000000000002E-4</v>
      </c>
      <c r="N4108" s="9">
        <v>1.6000000000000001E-4</v>
      </c>
    </row>
    <row r="4109" spans="1:14" x14ac:dyDescent="0.2">
      <c r="A4109">
        <v>402160</v>
      </c>
      <c r="B4109">
        <v>6548009</v>
      </c>
      <c r="C4109">
        <v>984449</v>
      </c>
      <c r="D4109" s="9">
        <v>2.4865725084543466E-5</v>
      </c>
      <c r="E4109" s="9">
        <v>3.2528971783636828E-5</v>
      </c>
      <c r="F4109" s="9">
        <v>1.381483449117222E-4</v>
      </c>
      <c r="G4109" s="8">
        <v>2.8920000000000001E-2</v>
      </c>
      <c r="H4109" s="8" t="s">
        <v>54</v>
      </c>
      <c r="I4109" s="37">
        <v>0.45700000000000002</v>
      </c>
      <c r="J4109" s="37">
        <v>0.61099999999999999</v>
      </c>
      <c r="K4109" s="37">
        <v>0.7390000000000001</v>
      </c>
      <c r="L4109" s="9">
        <v>1.3099999999999999E-4</v>
      </c>
      <c r="M4109" s="9">
        <v>6.8400000000000004E-4</v>
      </c>
      <c r="N4109" s="9">
        <v>4.6500000000000003E-4</v>
      </c>
    </row>
    <row r="4110" spans="1:14" x14ac:dyDescent="0.2">
      <c r="A4110">
        <v>402160</v>
      </c>
      <c r="B4110">
        <v>6548009</v>
      </c>
      <c r="C4110">
        <v>984449</v>
      </c>
      <c r="D4110" s="9">
        <v>2.4865725084543466E-5</v>
      </c>
      <c r="E4110" s="9">
        <v>2.7336553752445974E-5</v>
      </c>
      <c r="F4110" s="9">
        <v>1.1275342856765562E-4</v>
      </c>
      <c r="G4110" s="8">
        <v>2.3199999999999998E-2</v>
      </c>
      <c r="H4110" s="8" t="s">
        <v>54</v>
      </c>
      <c r="I4110" s="37">
        <v>0.46200000000000002</v>
      </c>
      <c r="J4110" s="37">
        <v>0.61099999999999999</v>
      </c>
      <c r="K4110" s="37">
        <v>0.7390000000000001</v>
      </c>
      <c r="L4110" s="9">
        <v>1.6899999999999999E-4</v>
      </c>
      <c r="M4110" s="9">
        <v>8.6400000000000008E-4</v>
      </c>
      <c r="N4110" s="9">
        <v>6.4499999999999996E-4</v>
      </c>
    </row>
    <row r="4111" spans="1:14" x14ac:dyDescent="0.2">
      <c r="A4111">
        <v>402160</v>
      </c>
      <c r="B4111">
        <v>6548009</v>
      </c>
      <c r="C4111">
        <v>984449</v>
      </c>
      <c r="D4111" s="9">
        <v>2.4865725084543466E-5</v>
      </c>
      <c r="E4111" s="9">
        <v>2.1380544834315286E-5</v>
      </c>
      <c r="F4111" s="9">
        <v>9.2437495492402353E-5</v>
      </c>
      <c r="G4111" s="8">
        <v>1.635E-2</v>
      </c>
      <c r="H4111" s="8" t="s">
        <v>54</v>
      </c>
      <c r="I4111" s="37">
        <v>0.46299999999999997</v>
      </c>
      <c r="J4111" s="37">
        <v>0.61099999999999999</v>
      </c>
      <c r="K4111" s="37">
        <v>0.7390000000000001</v>
      </c>
      <c r="L4111" s="9" t="s">
        <v>54</v>
      </c>
      <c r="M4111" s="9" t="s">
        <v>54</v>
      </c>
      <c r="N4111" s="9" t="s">
        <v>54</v>
      </c>
    </row>
    <row r="4112" spans="1:14" x14ac:dyDescent="0.2">
      <c r="A4112">
        <v>402160</v>
      </c>
      <c r="B4112">
        <v>6548009</v>
      </c>
      <c r="C4112">
        <v>984449</v>
      </c>
      <c r="D4112" s="9">
        <v>2.4865725084543466E-5</v>
      </c>
      <c r="E4112" s="9">
        <v>2.0922390302151388E-5</v>
      </c>
      <c r="F4112" s="9">
        <v>9.0405902184877016E-5</v>
      </c>
      <c r="G4112" s="8">
        <v>1.2100000000000001E-2</v>
      </c>
      <c r="H4112" s="8" t="s">
        <v>54</v>
      </c>
      <c r="I4112" s="37" t="s">
        <v>54</v>
      </c>
      <c r="J4112" s="37" t="s">
        <v>54</v>
      </c>
      <c r="K4112" s="37" t="s">
        <v>54</v>
      </c>
      <c r="L4112" s="9" t="s">
        <v>54</v>
      </c>
      <c r="M4112" s="9" t="s">
        <v>54</v>
      </c>
      <c r="N4112" s="9" t="s">
        <v>54</v>
      </c>
    </row>
    <row r="4113" spans="1:14" x14ac:dyDescent="0.2">
      <c r="A4113">
        <v>402160</v>
      </c>
      <c r="B4113">
        <v>6548009</v>
      </c>
      <c r="C4113">
        <v>984449</v>
      </c>
      <c r="D4113" s="9">
        <v>2.4865725084543466E-5</v>
      </c>
      <c r="E4113" s="9">
        <v>2.0006081237823588E-5</v>
      </c>
      <c r="F4113" s="9">
        <v>7.9232138993487729E-5</v>
      </c>
      <c r="G4113" s="8">
        <v>6.6750000000000004E-3</v>
      </c>
      <c r="H4113" s="8" t="s">
        <v>54</v>
      </c>
      <c r="I4113" s="37" t="s">
        <v>54</v>
      </c>
      <c r="J4113" s="37" t="s">
        <v>54</v>
      </c>
      <c r="K4113" s="37" t="s">
        <v>54</v>
      </c>
      <c r="L4113" s="9" t="s">
        <v>54</v>
      </c>
      <c r="M4113" s="9" t="s">
        <v>54</v>
      </c>
      <c r="N4113" s="9" t="s">
        <v>54</v>
      </c>
    </row>
    <row r="4114" spans="1:14" x14ac:dyDescent="0.2">
      <c r="A4114">
        <v>402160</v>
      </c>
      <c r="B4114">
        <v>6548009</v>
      </c>
      <c r="C4114">
        <v>984449</v>
      </c>
      <c r="D4114" s="9">
        <v>2.4865725084543466E-5</v>
      </c>
      <c r="E4114" s="9">
        <v>2.031151759259952E-5</v>
      </c>
      <c r="F4114" s="9">
        <v>8.53269189160637E-5</v>
      </c>
      <c r="G4114" s="8">
        <v>1.065E-2</v>
      </c>
      <c r="H4114" s="8" t="s">
        <v>54</v>
      </c>
      <c r="I4114" s="37">
        <v>2.4E-2</v>
      </c>
      <c r="J4114" s="37">
        <v>0</v>
      </c>
      <c r="K4114" s="37">
        <v>0</v>
      </c>
      <c r="L4114" s="9" t="s">
        <v>54</v>
      </c>
      <c r="M4114" s="9" t="s">
        <v>54</v>
      </c>
      <c r="N4114" s="9" t="s">
        <v>54</v>
      </c>
    </row>
    <row r="4115" spans="1:14" x14ac:dyDescent="0.2">
      <c r="A4115">
        <v>402160</v>
      </c>
      <c r="B4115">
        <v>6548009</v>
      </c>
      <c r="C4115">
        <v>984449</v>
      </c>
      <c r="D4115" s="9">
        <v>2.4865725084543466E-5</v>
      </c>
      <c r="E4115" s="9">
        <v>1.9700644883047656E-5</v>
      </c>
      <c r="F4115" s="9">
        <v>8.1263732301013053E-5</v>
      </c>
      <c r="G4115" s="8">
        <v>1.056E-2</v>
      </c>
      <c r="H4115" s="8" t="s">
        <v>54</v>
      </c>
      <c r="I4115" s="37">
        <v>9.5000000000000001E-2</v>
      </c>
      <c r="J4115" s="37">
        <v>0.128</v>
      </c>
      <c r="K4115" s="37">
        <v>0.19399999999999998</v>
      </c>
      <c r="L4115" s="9" t="s">
        <v>54</v>
      </c>
      <c r="M4115" s="9" t="s">
        <v>54</v>
      </c>
      <c r="N4115" s="9" t="s">
        <v>54</v>
      </c>
    </row>
    <row r="4116" spans="1:14" x14ac:dyDescent="0.2">
      <c r="A4116">
        <v>402160</v>
      </c>
      <c r="B4116">
        <v>6548009</v>
      </c>
      <c r="C4116">
        <v>984449</v>
      </c>
      <c r="D4116" s="9">
        <v>2.4865725084543466E-5</v>
      </c>
      <c r="E4116" s="9">
        <v>1.9395208528271724E-5</v>
      </c>
      <c r="F4116" s="9">
        <v>8.8374308877351692E-5</v>
      </c>
      <c r="G4116" s="8">
        <v>1.49E-2</v>
      </c>
      <c r="H4116" s="8" t="s">
        <v>54</v>
      </c>
      <c r="I4116" s="37">
        <v>0.26300000000000001</v>
      </c>
      <c r="J4116" s="37">
        <v>0.36</v>
      </c>
      <c r="K4116" s="37">
        <v>0.42299999999999999</v>
      </c>
      <c r="L4116" s="9">
        <v>9.0000000000000002E-6</v>
      </c>
      <c r="M4116" s="9">
        <v>1.7E-5</v>
      </c>
      <c r="N4116" s="9">
        <v>5.0000000000000004E-6</v>
      </c>
    </row>
    <row r="4117" spans="1:14" x14ac:dyDescent="0.2">
      <c r="A4117">
        <v>402160</v>
      </c>
      <c r="B4117">
        <v>6548009</v>
      </c>
      <c r="C4117">
        <v>984449</v>
      </c>
      <c r="D4117" s="9">
        <v>2.4865725084543466E-5</v>
      </c>
      <c r="E4117" s="9">
        <v>1.954792670565969E-5</v>
      </c>
      <c r="F4117" s="9">
        <v>8.1263732301013053E-5</v>
      </c>
      <c r="G4117" s="8">
        <v>2.154E-2</v>
      </c>
      <c r="H4117" s="8">
        <v>0.89300000000000002</v>
      </c>
      <c r="I4117" s="37">
        <v>0.34600000000000003</v>
      </c>
      <c r="J4117" s="37">
        <v>0.47100000000000003</v>
      </c>
      <c r="K4117" s="37">
        <v>0.52100000000000002</v>
      </c>
      <c r="L4117" s="9">
        <v>9.0000000000000002E-6</v>
      </c>
      <c r="M4117" s="9">
        <v>8.6999999999999987E-5</v>
      </c>
      <c r="N4117" s="9">
        <v>3.4E-5</v>
      </c>
    </row>
    <row r="4118" spans="1:14" x14ac:dyDescent="0.2">
      <c r="A4118">
        <v>402160</v>
      </c>
      <c r="B4118">
        <v>6548009</v>
      </c>
      <c r="C4118">
        <v>984449</v>
      </c>
      <c r="D4118" s="9">
        <v>2.4865725084543466E-5</v>
      </c>
      <c r="E4118" s="9">
        <v>2.5962090155954276E-5</v>
      </c>
      <c r="F4118" s="9">
        <v>1.269745817203329E-4</v>
      </c>
      <c r="G4118" s="8">
        <v>2.0150000000000001E-2</v>
      </c>
      <c r="H4118" s="8" t="s">
        <v>54</v>
      </c>
      <c r="I4118" s="37">
        <v>0.37</v>
      </c>
      <c r="J4118" s="37">
        <v>0.51100000000000001</v>
      </c>
      <c r="K4118" s="37">
        <v>0.55700000000000005</v>
      </c>
      <c r="L4118" s="9">
        <v>2.7000000000000002E-5</v>
      </c>
      <c r="M4118" s="9">
        <v>5.2299999999999992E-4</v>
      </c>
      <c r="N4118" s="9">
        <v>2.1600000000000002E-4</v>
      </c>
    </row>
    <row r="4119" spans="1:14" x14ac:dyDescent="0.2">
      <c r="A4119">
        <v>402578</v>
      </c>
      <c r="B4119">
        <v>6597381</v>
      </c>
      <c r="C4119">
        <v>1013356</v>
      </c>
      <c r="D4119" s="9">
        <v>2.4839906800669683E-5</v>
      </c>
      <c r="E4119" s="9">
        <v>2.9254032774520678E-5</v>
      </c>
      <c r="F4119" s="9">
        <v>1.391416244636633E-4</v>
      </c>
      <c r="G4119" s="8">
        <v>3.9100000000000003E-2</v>
      </c>
      <c r="H4119" s="8" t="s">
        <v>54</v>
      </c>
      <c r="I4119" s="37">
        <v>0.39600000000000002</v>
      </c>
      <c r="J4119" s="37">
        <v>0.55500000000000005</v>
      </c>
      <c r="K4119" s="37">
        <v>0.58899999999999997</v>
      </c>
      <c r="L4119" s="9">
        <v>9.1000000000000003E-5</v>
      </c>
      <c r="M4119" s="9">
        <v>1.5269999999999999E-3</v>
      </c>
      <c r="N4119" s="9">
        <v>5.8500000000000002E-4</v>
      </c>
    </row>
    <row r="4120" spans="1:14" x14ac:dyDescent="0.2">
      <c r="A4120">
        <v>402578</v>
      </c>
      <c r="B4120">
        <v>6597381</v>
      </c>
      <c r="C4120">
        <v>1013356</v>
      </c>
      <c r="D4120" s="9">
        <v>2.4839906800669683E-5</v>
      </c>
      <c r="E4120" s="9">
        <v>2.9708758672570223E-5</v>
      </c>
      <c r="F4120" s="9">
        <v>1.391416244636633E-4</v>
      </c>
      <c r="G4120" s="8">
        <v>7.0849999999999996E-2</v>
      </c>
      <c r="H4120" s="8" t="s">
        <v>54</v>
      </c>
      <c r="I4120" s="37">
        <v>0.41700000000000004</v>
      </c>
      <c r="J4120" s="37">
        <v>0.57200000000000006</v>
      </c>
      <c r="K4120" s="37">
        <v>0.63800000000000001</v>
      </c>
      <c r="L4120" s="9">
        <v>1.9100000000000001E-4</v>
      </c>
      <c r="M4120" s="9">
        <v>3.7069999999999998E-3</v>
      </c>
      <c r="N4120" s="9">
        <v>1.2899999999999999E-3</v>
      </c>
    </row>
    <row r="4121" spans="1:14" x14ac:dyDescent="0.2">
      <c r="A4121">
        <v>402578</v>
      </c>
      <c r="B4121">
        <v>6597381</v>
      </c>
      <c r="C4121">
        <v>1013356</v>
      </c>
      <c r="D4121" s="9">
        <v>2.4839906800669683E-5</v>
      </c>
      <c r="E4121" s="9">
        <v>3.0011909271269919E-5</v>
      </c>
      <c r="F4121" s="9">
        <v>1.4111526452697769E-4</v>
      </c>
      <c r="G4121" s="8">
        <v>5.2339999999999998E-2</v>
      </c>
      <c r="H4121" s="8" t="s">
        <v>54</v>
      </c>
      <c r="I4121" s="37">
        <v>0.43</v>
      </c>
      <c r="J4121" s="37">
        <v>0.59499999999999997</v>
      </c>
      <c r="K4121" s="37">
        <v>0.67500000000000004</v>
      </c>
      <c r="L4121" s="9">
        <v>2.6399999999999997E-4</v>
      </c>
      <c r="M4121" s="9">
        <v>5.1029999999999999E-3</v>
      </c>
      <c r="N4121" s="9">
        <v>1.9040000000000001E-3</v>
      </c>
    </row>
    <row r="4122" spans="1:14" x14ac:dyDescent="0.2">
      <c r="A4122">
        <v>402578</v>
      </c>
      <c r="B4122">
        <v>6597381</v>
      </c>
      <c r="C4122">
        <v>1013356</v>
      </c>
      <c r="D4122" s="9">
        <v>2.4839906800669683E-5</v>
      </c>
      <c r="E4122" s="9">
        <v>2.5464650290774475E-5</v>
      </c>
      <c r="F4122" s="9">
        <v>1.1743158376720521E-4</v>
      </c>
      <c r="G4122" s="8">
        <v>2.8425000000000002E-2</v>
      </c>
      <c r="H4122" s="8" t="s">
        <v>54</v>
      </c>
      <c r="I4122" s="37">
        <v>0.438</v>
      </c>
      <c r="J4122" s="37">
        <v>0.60599999999999998</v>
      </c>
      <c r="K4122" s="37">
        <v>0.67500000000000004</v>
      </c>
      <c r="L4122" s="9">
        <v>2.9999999999999997E-4</v>
      </c>
      <c r="M4122" s="9">
        <v>5.365E-3</v>
      </c>
      <c r="N4122" s="9">
        <v>2.062E-3</v>
      </c>
    </row>
    <row r="4123" spans="1:14" x14ac:dyDescent="0.2">
      <c r="A4123">
        <v>402578</v>
      </c>
      <c r="B4123">
        <v>6597381</v>
      </c>
      <c r="C4123">
        <v>1013356</v>
      </c>
      <c r="D4123" s="9">
        <v>2.4839906800669683E-5</v>
      </c>
      <c r="E4123" s="9">
        <v>2.0917391310279034E-5</v>
      </c>
      <c r="F4123" s="9">
        <v>9.1774262944118362E-5</v>
      </c>
      <c r="G4123" s="8">
        <v>1.7125000000000001E-2</v>
      </c>
      <c r="H4123" s="8" t="s">
        <v>54</v>
      </c>
      <c r="I4123" s="37">
        <v>0.439</v>
      </c>
      <c r="J4123" s="37">
        <v>0.61399999999999999</v>
      </c>
      <c r="K4123" s="37">
        <v>0.68099999999999994</v>
      </c>
      <c r="L4123" s="9" t="s">
        <v>54</v>
      </c>
      <c r="M4123" s="9" t="s">
        <v>54</v>
      </c>
      <c r="N4123" s="9" t="s">
        <v>54</v>
      </c>
    </row>
    <row r="4124" spans="1:14" x14ac:dyDescent="0.2">
      <c r="A4124">
        <v>402578</v>
      </c>
      <c r="B4124">
        <v>6597381</v>
      </c>
      <c r="C4124">
        <v>1013356</v>
      </c>
      <c r="D4124" s="9">
        <v>2.4839906800669683E-5</v>
      </c>
      <c r="E4124" s="9">
        <v>1.9098487718080856E-5</v>
      </c>
      <c r="F4124" s="9">
        <v>7.7958782500917742E-5</v>
      </c>
      <c r="G4124" s="8">
        <v>4.5400000000000006E-3</v>
      </c>
      <c r="H4124" s="8" t="s">
        <v>54</v>
      </c>
      <c r="I4124" s="37" t="s">
        <v>54</v>
      </c>
      <c r="J4124" s="37" t="s">
        <v>54</v>
      </c>
      <c r="K4124" s="37" t="s">
        <v>54</v>
      </c>
      <c r="L4124" s="9" t="s">
        <v>54</v>
      </c>
      <c r="M4124" s="9" t="s">
        <v>54</v>
      </c>
      <c r="N4124" s="9" t="s">
        <v>54</v>
      </c>
    </row>
    <row r="4125" spans="1:14" x14ac:dyDescent="0.2">
      <c r="A4125">
        <v>402578</v>
      </c>
      <c r="B4125">
        <v>6597381</v>
      </c>
      <c r="C4125">
        <v>1013356</v>
      </c>
      <c r="D4125" s="9">
        <v>2.4839906800669683E-5</v>
      </c>
      <c r="E4125" s="9">
        <v>2.0311090112879641E-5</v>
      </c>
      <c r="F4125" s="9">
        <v>7.7958782500917742E-5</v>
      </c>
      <c r="G4125" s="8">
        <v>1.2999999999999999E-3</v>
      </c>
      <c r="H4125" s="8" t="s">
        <v>54</v>
      </c>
      <c r="I4125" s="37" t="s">
        <v>54</v>
      </c>
      <c r="J4125" s="37" t="s">
        <v>54</v>
      </c>
      <c r="K4125" s="37" t="s">
        <v>54</v>
      </c>
      <c r="L4125" s="9" t="s">
        <v>54</v>
      </c>
      <c r="M4125" s="9" t="s">
        <v>54</v>
      </c>
      <c r="N4125" s="9" t="s">
        <v>54</v>
      </c>
    </row>
    <row r="4126" spans="1:14" x14ac:dyDescent="0.2">
      <c r="A4126">
        <v>402578</v>
      </c>
      <c r="B4126">
        <v>6597381</v>
      </c>
      <c r="C4126">
        <v>1013356</v>
      </c>
      <c r="D4126" s="9">
        <v>2.4839906800669683E-5</v>
      </c>
      <c r="E4126" s="9">
        <v>1.712800882653283E-5</v>
      </c>
      <c r="F4126" s="9">
        <v>7.2037862310974621E-5</v>
      </c>
      <c r="G4126" s="8">
        <v>7.5999999999999993E-4</v>
      </c>
      <c r="H4126" s="8" t="s">
        <v>54</v>
      </c>
      <c r="I4126" s="37">
        <v>1.9E-2</v>
      </c>
      <c r="J4126" s="37">
        <v>1.9E-2</v>
      </c>
      <c r="K4126" s="37">
        <v>4.2000000000000003E-2</v>
      </c>
      <c r="L4126" s="9" t="s">
        <v>54</v>
      </c>
      <c r="M4126" s="9" t="s">
        <v>54</v>
      </c>
      <c r="N4126" s="9" t="s">
        <v>54</v>
      </c>
    </row>
    <row r="4127" spans="1:14" x14ac:dyDescent="0.2">
      <c r="A4127">
        <v>402578</v>
      </c>
      <c r="B4127">
        <v>6597381</v>
      </c>
      <c r="C4127">
        <v>1013356</v>
      </c>
      <c r="D4127" s="9">
        <v>2.4839906800669683E-5</v>
      </c>
      <c r="E4127" s="9">
        <v>2.2736294902477211E-5</v>
      </c>
      <c r="F4127" s="9">
        <v>1.0164246326069023E-4</v>
      </c>
      <c r="G4127" s="8">
        <v>4.2749999999999993E-3</v>
      </c>
      <c r="H4127" s="8" t="s">
        <v>54</v>
      </c>
      <c r="I4127" s="37">
        <v>8.3000000000000004E-2</v>
      </c>
      <c r="J4127" s="37">
        <v>0.10800000000000001</v>
      </c>
      <c r="K4127" s="37">
        <v>0.14699999999999999</v>
      </c>
      <c r="L4127" s="9" t="s">
        <v>54</v>
      </c>
      <c r="M4127" s="9" t="s">
        <v>54</v>
      </c>
      <c r="N4127" s="9" t="s">
        <v>54</v>
      </c>
    </row>
    <row r="4128" spans="1:14" x14ac:dyDescent="0.2">
      <c r="A4128">
        <v>402578</v>
      </c>
      <c r="B4128">
        <v>6597381</v>
      </c>
      <c r="C4128">
        <v>1013356</v>
      </c>
      <c r="D4128" s="9">
        <v>2.4839906800669683E-5</v>
      </c>
      <c r="E4128" s="9">
        <v>2.0311090112879641E-5</v>
      </c>
      <c r="F4128" s="9">
        <v>8.1906062627546485E-5</v>
      </c>
      <c r="G4128" s="8">
        <v>4.9999999999999992E-3</v>
      </c>
      <c r="H4128" s="8" t="s">
        <v>54</v>
      </c>
      <c r="I4128" s="37">
        <v>0.22399999999999998</v>
      </c>
      <c r="J4128" s="37">
        <v>0.33899999999999997</v>
      </c>
      <c r="K4128" s="37">
        <v>0.36</v>
      </c>
      <c r="L4128" s="9">
        <v>0</v>
      </c>
      <c r="M4128" s="9">
        <v>1.7E-5</v>
      </c>
      <c r="N4128" s="9">
        <v>1.4E-5</v>
      </c>
    </row>
    <row r="4129" spans="1:14" x14ac:dyDescent="0.2">
      <c r="A4129">
        <v>402578</v>
      </c>
      <c r="B4129">
        <v>6597381</v>
      </c>
      <c r="C4129">
        <v>1013356</v>
      </c>
      <c r="D4129" s="9">
        <v>2.4839906800669683E-5</v>
      </c>
      <c r="E4129" s="9">
        <v>2.4555198494675386E-5</v>
      </c>
      <c r="F4129" s="9">
        <v>1.0460292335566179E-4</v>
      </c>
      <c r="G4129" s="8">
        <v>1.3559999999999999E-2</v>
      </c>
      <c r="H4129" s="8">
        <v>0.90400000000000003</v>
      </c>
      <c r="I4129" s="37">
        <v>0.29100000000000004</v>
      </c>
      <c r="J4129" s="37">
        <v>0.41000000000000003</v>
      </c>
      <c r="K4129" s="37">
        <v>0.502</v>
      </c>
      <c r="L4129" s="9">
        <v>9.0000000000000002E-6</v>
      </c>
      <c r="M4129" s="9">
        <v>1.7199999999999998E-4</v>
      </c>
      <c r="N4129" s="9">
        <v>1.01E-4</v>
      </c>
    </row>
    <row r="4130" spans="1:14" x14ac:dyDescent="0.2">
      <c r="A4130">
        <v>402578</v>
      </c>
      <c r="B4130">
        <v>6597381</v>
      </c>
      <c r="C4130">
        <v>1013356</v>
      </c>
      <c r="D4130" s="9">
        <v>2.4839906800669683E-5</v>
      </c>
      <c r="E4130" s="9">
        <v>3.3952867054365971E-5</v>
      </c>
      <c r="F4130" s="9">
        <v>1.5887802509680706E-4</v>
      </c>
      <c r="G4130" s="8">
        <v>2.2025000000000003E-2</v>
      </c>
      <c r="H4130" s="8" t="s">
        <v>54</v>
      </c>
      <c r="I4130" s="37">
        <v>0.311</v>
      </c>
      <c r="J4130" s="37">
        <v>0.42700000000000005</v>
      </c>
      <c r="K4130" s="37">
        <v>0.56299999999999994</v>
      </c>
      <c r="L4130" s="9">
        <v>1.5300000000000001E-4</v>
      </c>
      <c r="M4130" s="9">
        <v>2.8810000000000003E-3</v>
      </c>
      <c r="N4130" s="9">
        <v>1.0220000000000001E-3</v>
      </c>
    </row>
    <row r="4131" spans="1:14" x14ac:dyDescent="0.2">
      <c r="A4131">
        <v>1903554</v>
      </c>
      <c r="B4131">
        <v>24311891</v>
      </c>
      <c r="C4131">
        <v>2466642</v>
      </c>
      <c r="D4131" s="9">
        <v>5.2533314001073781E-6</v>
      </c>
      <c r="E4131" s="9">
        <v>1.4643040313071493E-5</v>
      </c>
      <c r="F4131" s="9">
        <v>1.1270382974100012E-4</v>
      </c>
      <c r="G4131" s="8" t="s">
        <v>54</v>
      </c>
      <c r="H4131" s="8" t="s">
        <v>54</v>
      </c>
      <c r="I4131" s="37">
        <v>0.38600000000000001</v>
      </c>
      <c r="J4131" s="37">
        <v>0.67400000000000004</v>
      </c>
      <c r="K4131" s="37" t="s">
        <v>54</v>
      </c>
      <c r="L4131" s="9" t="s">
        <v>54</v>
      </c>
      <c r="M4131" s="9" t="s">
        <v>54</v>
      </c>
      <c r="N4131" s="9" t="s">
        <v>54</v>
      </c>
    </row>
    <row r="4132" spans="1:14" x14ac:dyDescent="0.2">
      <c r="A4132">
        <v>1903554</v>
      </c>
      <c r="B4132">
        <v>24311891</v>
      </c>
      <c r="C4132">
        <v>2466642</v>
      </c>
      <c r="D4132" s="9">
        <v>5.2533314001073781E-6</v>
      </c>
      <c r="E4132" s="9">
        <v>1.3614736920299619E-5</v>
      </c>
      <c r="F4132" s="9">
        <v>9.9325317577500093E-5</v>
      </c>
      <c r="G4132" s="8" t="s">
        <v>54</v>
      </c>
      <c r="H4132" s="8" t="s">
        <v>54</v>
      </c>
      <c r="I4132" s="37">
        <v>0.39600000000000002</v>
      </c>
      <c r="J4132" s="37">
        <v>0.69500000000000006</v>
      </c>
      <c r="K4132" s="37" t="s">
        <v>54</v>
      </c>
      <c r="L4132" s="9" t="s">
        <v>54</v>
      </c>
      <c r="M4132" s="9" t="s">
        <v>54</v>
      </c>
      <c r="N4132" s="9" t="s">
        <v>54</v>
      </c>
    </row>
    <row r="4133" spans="1:14" x14ac:dyDescent="0.2">
      <c r="A4133">
        <v>1903554</v>
      </c>
      <c r="B4133">
        <v>24311891</v>
      </c>
      <c r="C4133">
        <v>2466642</v>
      </c>
      <c r="D4133" s="9">
        <v>5.2533314001073781E-6</v>
      </c>
      <c r="E4133" s="9">
        <v>1.5095493805891118E-5</v>
      </c>
      <c r="F4133" s="9">
        <v>1.0946055406500011E-4</v>
      </c>
      <c r="G4133" s="8" t="s">
        <v>54</v>
      </c>
      <c r="H4133" s="8" t="s">
        <v>54</v>
      </c>
      <c r="I4133" s="37">
        <v>0.40200000000000002</v>
      </c>
      <c r="J4133" s="37">
        <v>0.70700000000000007</v>
      </c>
      <c r="K4133" s="37" t="s">
        <v>54</v>
      </c>
      <c r="L4133" s="9" t="s">
        <v>54</v>
      </c>
      <c r="M4133" s="9" t="s">
        <v>54</v>
      </c>
      <c r="N4133" s="9" t="s">
        <v>54</v>
      </c>
    </row>
    <row r="4134" spans="1:14" x14ac:dyDescent="0.2">
      <c r="A4134">
        <v>1903554</v>
      </c>
      <c r="B4134">
        <v>24311891</v>
      </c>
      <c r="C4134">
        <v>2466642</v>
      </c>
      <c r="D4134" s="9">
        <v>5.2533314001073781E-6</v>
      </c>
      <c r="E4134" s="9">
        <v>1.2668697798949494E-5</v>
      </c>
      <c r="F4134" s="9">
        <v>9.8919908118000102E-5</v>
      </c>
      <c r="G4134" s="8" t="s">
        <v>54</v>
      </c>
      <c r="H4134" s="8" t="s">
        <v>54</v>
      </c>
      <c r="I4134" s="37">
        <v>0.40299999999999997</v>
      </c>
      <c r="J4134" s="37">
        <v>0.70700000000000007</v>
      </c>
      <c r="K4134" s="37" t="s">
        <v>54</v>
      </c>
      <c r="L4134" s="9" t="s">
        <v>54</v>
      </c>
      <c r="M4134" s="9" t="s">
        <v>54</v>
      </c>
      <c r="N4134" s="9" t="s">
        <v>54</v>
      </c>
    </row>
    <row r="4135" spans="1:14" x14ac:dyDescent="0.2">
      <c r="A4135">
        <v>1903554</v>
      </c>
      <c r="B4135">
        <v>24311891</v>
      </c>
      <c r="C4135">
        <v>2466642</v>
      </c>
      <c r="D4135" s="9">
        <v>5.2533314001073781E-6</v>
      </c>
      <c r="E4135" s="9">
        <v>9.4603912135012447E-6</v>
      </c>
      <c r="F4135" s="9">
        <v>6.8919608115000069E-5</v>
      </c>
      <c r="G4135" s="8" t="s">
        <v>54</v>
      </c>
      <c r="H4135" s="8" t="s">
        <v>54</v>
      </c>
      <c r="I4135" s="37">
        <v>0.40399999999999997</v>
      </c>
      <c r="J4135" s="37">
        <v>0.70900000000000007</v>
      </c>
      <c r="K4135" s="37" t="s">
        <v>54</v>
      </c>
      <c r="L4135" s="9" t="s">
        <v>54</v>
      </c>
      <c r="M4135" s="9" t="s">
        <v>54</v>
      </c>
      <c r="N4135" s="9" t="s">
        <v>54</v>
      </c>
    </row>
    <row r="4136" spans="1:14" x14ac:dyDescent="0.2">
      <c r="A4136">
        <v>1903554</v>
      </c>
      <c r="B4136">
        <v>24311891</v>
      </c>
      <c r="C4136">
        <v>2466642</v>
      </c>
      <c r="D4136" s="9">
        <v>5.2533314001073781E-6</v>
      </c>
      <c r="E4136" s="9">
        <v>8.7611449064163708E-6</v>
      </c>
      <c r="F4136" s="9">
        <v>6.689256081750006E-5</v>
      </c>
      <c r="G4136" s="8" t="s">
        <v>54</v>
      </c>
      <c r="H4136" s="8" t="s">
        <v>54</v>
      </c>
      <c r="I4136" s="37" t="s">
        <v>54</v>
      </c>
      <c r="J4136" s="37" t="s">
        <v>54</v>
      </c>
      <c r="K4136" s="37" t="s">
        <v>54</v>
      </c>
      <c r="L4136" s="9" t="s">
        <v>54</v>
      </c>
      <c r="M4136" s="9" t="s">
        <v>54</v>
      </c>
      <c r="N4136" s="9" t="s">
        <v>54</v>
      </c>
    </row>
    <row r="4137" spans="1:14" x14ac:dyDescent="0.2">
      <c r="A4137">
        <v>1903554</v>
      </c>
      <c r="B4137">
        <v>24311891</v>
      </c>
      <c r="C4137">
        <v>2466642</v>
      </c>
      <c r="D4137" s="9">
        <v>5.2533314001073781E-6</v>
      </c>
      <c r="E4137" s="9">
        <v>9.2547305349468699E-6</v>
      </c>
      <c r="F4137" s="9">
        <v>6.405469460100007E-5</v>
      </c>
      <c r="G4137" s="8" t="s">
        <v>54</v>
      </c>
      <c r="H4137" s="8" t="s">
        <v>54</v>
      </c>
      <c r="I4137" s="37" t="s">
        <v>54</v>
      </c>
      <c r="J4137" s="37" t="s">
        <v>54</v>
      </c>
      <c r="K4137" s="37" t="s">
        <v>54</v>
      </c>
      <c r="L4137" s="9" t="s">
        <v>54</v>
      </c>
      <c r="M4137" s="9" t="s">
        <v>54</v>
      </c>
      <c r="N4137" s="9" t="s">
        <v>54</v>
      </c>
    </row>
    <row r="4138" spans="1:14" x14ac:dyDescent="0.2">
      <c r="A4138">
        <v>1903554</v>
      </c>
      <c r="B4138">
        <v>24311891</v>
      </c>
      <c r="C4138">
        <v>2466642</v>
      </c>
      <c r="D4138" s="9">
        <v>5.2533314001073781E-6</v>
      </c>
      <c r="E4138" s="9">
        <v>9.5426554849229957E-6</v>
      </c>
      <c r="F4138" s="9">
        <v>7.0946655412500065E-5</v>
      </c>
      <c r="G4138" s="8" t="s">
        <v>54</v>
      </c>
      <c r="H4138" s="8" t="s">
        <v>54</v>
      </c>
      <c r="I4138" s="37">
        <v>1.7000000000000001E-2</v>
      </c>
      <c r="J4138" s="37">
        <v>1.3000000000000001E-2</v>
      </c>
      <c r="K4138" s="37">
        <v>0.04</v>
      </c>
      <c r="L4138" s="9" t="s">
        <v>54</v>
      </c>
      <c r="M4138" s="9" t="s">
        <v>54</v>
      </c>
      <c r="N4138" s="9" t="s">
        <v>54</v>
      </c>
    </row>
    <row r="4139" spans="1:14" x14ac:dyDescent="0.2">
      <c r="A4139">
        <v>1903554</v>
      </c>
      <c r="B4139">
        <v>24311891</v>
      </c>
      <c r="C4139">
        <v>2466642</v>
      </c>
      <c r="D4139" s="9">
        <v>5.2533314001073781E-6</v>
      </c>
      <c r="E4139" s="9">
        <v>7.6917093779336217E-6</v>
      </c>
      <c r="F4139" s="9">
        <v>5.6351914870500059E-5</v>
      </c>
      <c r="G4139" s="8" t="s">
        <v>54</v>
      </c>
      <c r="H4139" s="8" t="s">
        <v>54</v>
      </c>
      <c r="I4139" s="37">
        <v>9.0999999999999998E-2</v>
      </c>
      <c r="J4139" s="37">
        <v>0.152</v>
      </c>
      <c r="K4139" s="37">
        <v>0.16600000000000001</v>
      </c>
      <c r="L4139" s="9" t="s">
        <v>54</v>
      </c>
      <c r="M4139" s="9" t="s">
        <v>54</v>
      </c>
      <c r="N4139" s="9" t="s">
        <v>54</v>
      </c>
    </row>
    <row r="4140" spans="1:14" x14ac:dyDescent="0.2">
      <c r="A4140">
        <v>1903554</v>
      </c>
      <c r="B4140">
        <v>24311891</v>
      </c>
      <c r="C4140">
        <v>2466642</v>
      </c>
      <c r="D4140" s="9">
        <v>5.2533314001073781E-6</v>
      </c>
      <c r="E4140" s="9">
        <v>8.8434091778381201E-6</v>
      </c>
      <c r="F4140" s="9">
        <v>6.4865513520000065E-5</v>
      </c>
      <c r="G4140" s="8">
        <v>0.10794999999999999</v>
      </c>
      <c r="H4140" s="8" t="s">
        <v>54</v>
      </c>
      <c r="I4140" s="37">
        <v>0.253</v>
      </c>
      <c r="J4140" s="37">
        <v>0.46899999999999997</v>
      </c>
      <c r="K4140" s="37">
        <v>0.35799999999999998</v>
      </c>
      <c r="L4140" s="9" t="s">
        <v>54</v>
      </c>
      <c r="M4140" s="9" t="s">
        <v>54</v>
      </c>
      <c r="N4140" s="9" t="s">
        <v>54</v>
      </c>
    </row>
    <row r="4141" spans="1:14" x14ac:dyDescent="0.2">
      <c r="A4141">
        <v>1903554</v>
      </c>
      <c r="B4141">
        <v>24311891</v>
      </c>
      <c r="C4141">
        <v>2466642</v>
      </c>
      <c r="D4141" s="9">
        <v>5.2533314001073781E-6</v>
      </c>
      <c r="E4141" s="9">
        <v>9.7483161634773706E-6</v>
      </c>
      <c r="F4141" s="9">
        <v>7.3379112169500078E-5</v>
      </c>
      <c r="G4141" s="8">
        <v>0.115325</v>
      </c>
      <c r="H4141" s="8" t="s">
        <v>54</v>
      </c>
      <c r="I4141" s="37">
        <v>0.33400000000000002</v>
      </c>
      <c r="J4141" s="37">
        <v>0.58700000000000008</v>
      </c>
      <c r="K4141" s="37">
        <v>0.46700000000000003</v>
      </c>
      <c r="L4141" s="9" t="s">
        <v>54</v>
      </c>
      <c r="M4141" s="9" t="s">
        <v>54</v>
      </c>
      <c r="N4141" s="9" t="s">
        <v>54</v>
      </c>
    </row>
    <row r="4142" spans="1:14" x14ac:dyDescent="0.2">
      <c r="A4142">
        <v>1903554</v>
      </c>
      <c r="B4142">
        <v>24311891</v>
      </c>
      <c r="C4142">
        <v>2466642</v>
      </c>
      <c r="D4142" s="9">
        <v>5.2533314001073781E-6</v>
      </c>
      <c r="E4142" s="9">
        <v>1.3285679834612618E-5</v>
      </c>
      <c r="F4142" s="9">
        <v>1.013523648750001E-4</v>
      </c>
      <c r="G4142" s="8">
        <v>0.12998000000000001</v>
      </c>
      <c r="H4142" s="8" t="s">
        <v>54</v>
      </c>
      <c r="I4142" s="37">
        <v>0.36499999999999999</v>
      </c>
      <c r="J4142" s="37">
        <v>0.61099999999999999</v>
      </c>
      <c r="K4142" s="37">
        <v>0.53900000000000003</v>
      </c>
      <c r="L4142" s="9" t="s">
        <v>54</v>
      </c>
      <c r="M4142" s="9" t="s">
        <v>54</v>
      </c>
      <c r="N4142" s="9" t="s">
        <v>54</v>
      </c>
    </row>
    <row r="4143" spans="1:14" x14ac:dyDescent="0.2">
      <c r="A4143">
        <v>1923740</v>
      </c>
      <c r="B4143">
        <v>24774187</v>
      </c>
      <c r="C4143">
        <v>2543590</v>
      </c>
      <c r="D4143" s="9">
        <v>5.1982076579995215E-6</v>
      </c>
      <c r="E4143" s="9">
        <v>1.5661462473016773E-5</v>
      </c>
      <c r="F4143" s="9">
        <v>1.1833668161928613E-4</v>
      </c>
      <c r="G4143" s="8">
        <v>0.23432500000000001</v>
      </c>
      <c r="H4143" s="8" t="s">
        <v>54</v>
      </c>
      <c r="I4143" s="37">
        <v>0.39299999999999996</v>
      </c>
      <c r="J4143" s="37">
        <v>0.63800000000000001</v>
      </c>
      <c r="K4143" s="37">
        <v>0.6</v>
      </c>
      <c r="L4143" s="9" t="s">
        <v>54</v>
      </c>
      <c r="M4143" s="9" t="s">
        <v>54</v>
      </c>
      <c r="N4143" s="9" t="s">
        <v>54</v>
      </c>
    </row>
    <row r="4144" spans="1:14" x14ac:dyDescent="0.2">
      <c r="A4144">
        <v>1923740</v>
      </c>
      <c r="B4144">
        <v>24774187</v>
      </c>
      <c r="C4144">
        <v>2543590</v>
      </c>
      <c r="D4144" s="9">
        <v>5.1982076579995215E-6</v>
      </c>
      <c r="E4144" s="9">
        <v>1.755859839113994E-5</v>
      </c>
      <c r="F4144" s="9">
        <v>1.2855845478241382E-4</v>
      </c>
      <c r="G4144" s="8">
        <v>0.37070000000000003</v>
      </c>
      <c r="H4144" s="8" t="s">
        <v>54</v>
      </c>
      <c r="I4144" s="37">
        <v>0.40799999999999997</v>
      </c>
      <c r="J4144" s="37">
        <v>0.65</v>
      </c>
      <c r="K4144" s="37">
        <v>0.6070000000000001</v>
      </c>
      <c r="L4144" s="9" t="s">
        <v>54</v>
      </c>
      <c r="M4144" s="9" t="s">
        <v>54</v>
      </c>
      <c r="N4144" s="9" t="s">
        <v>54</v>
      </c>
    </row>
    <row r="4145" spans="1:14" x14ac:dyDescent="0.2">
      <c r="A4145">
        <v>1923740</v>
      </c>
      <c r="B4145">
        <v>24774187</v>
      </c>
      <c r="C4145">
        <v>2543590</v>
      </c>
      <c r="D4145" s="9">
        <v>5.1982076579995215E-6</v>
      </c>
      <c r="E4145" s="9">
        <v>1.4410160058935536E-5</v>
      </c>
      <c r="F4145" s="9">
        <v>1.0772176333449966E-4</v>
      </c>
      <c r="G4145" s="8">
        <v>0.14931999999999998</v>
      </c>
      <c r="H4145" s="8" t="s">
        <v>54</v>
      </c>
      <c r="I4145" s="37">
        <v>0.41200000000000003</v>
      </c>
      <c r="J4145" s="37">
        <v>0.65300000000000002</v>
      </c>
      <c r="K4145" s="37">
        <v>0.61099999999999999</v>
      </c>
      <c r="L4145" s="9" t="s">
        <v>54</v>
      </c>
      <c r="M4145" s="9" t="s">
        <v>54</v>
      </c>
      <c r="N4145" s="9" t="s">
        <v>54</v>
      </c>
    </row>
    <row r="4146" spans="1:14" x14ac:dyDescent="0.2">
      <c r="A4146">
        <v>1923740</v>
      </c>
      <c r="B4146">
        <v>24774187</v>
      </c>
      <c r="C4146">
        <v>2543590</v>
      </c>
      <c r="D4146" s="9">
        <v>5.1982076579995215E-6</v>
      </c>
      <c r="E4146" s="9">
        <v>9.7278671546315534E-6</v>
      </c>
      <c r="F4146" s="9">
        <v>6.762096092530636E-5</v>
      </c>
      <c r="G4146" s="8">
        <v>7.2124999999999995E-2</v>
      </c>
      <c r="H4146" s="8" t="s">
        <v>54</v>
      </c>
      <c r="I4146" s="37">
        <v>0.41600000000000004</v>
      </c>
      <c r="J4146" s="37">
        <v>0.68</v>
      </c>
      <c r="K4146" s="37">
        <v>0.61199999999999999</v>
      </c>
      <c r="L4146" s="9" t="s">
        <v>54</v>
      </c>
      <c r="M4146" s="9" t="s">
        <v>54</v>
      </c>
      <c r="N4146" s="9" t="s">
        <v>54</v>
      </c>
    </row>
    <row r="4147" spans="1:14" x14ac:dyDescent="0.2">
      <c r="A4147">
        <v>1923740</v>
      </c>
      <c r="B4147">
        <v>24774187</v>
      </c>
      <c r="C4147">
        <v>2543590</v>
      </c>
      <c r="D4147" s="9">
        <v>5.1982076579995215E-6</v>
      </c>
      <c r="E4147" s="9">
        <v>9.8893255306420353E-6</v>
      </c>
      <c r="F4147" s="9">
        <v>7.509071823682276E-5</v>
      </c>
      <c r="G4147" s="8">
        <v>6.0624999999999998E-2</v>
      </c>
      <c r="H4147" s="8" t="s">
        <v>54</v>
      </c>
      <c r="I4147" s="37">
        <v>0.41700000000000004</v>
      </c>
      <c r="J4147" s="37">
        <v>0.68</v>
      </c>
      <c r="K4147" s="37">
        <v>0.61299999999999999</v>
      </c>
      <c r="L4147" s="9" t="s">
        <v>54</v>
      </c>
      <c r="M4147" s="9" t="s">
        <v>54</v>
      </c>
      <c r="N4147" s="9" t="s">
        <v>54</v>
      </c>
    </row>
    <row r="4148" spans="1:14" x14ac:dyDescent="0.2">
      <c r="A4148">
        <v>1923740</v>
      </c>
      <c r="B4148">
        <v>24774187</v>
      </c>
      <c r="C4148">
        <v>2543590</v>
      </c>
      <c r="D4148" s="9">
        <v>5.1982076579995215E-6</v>
      </c>
      <c r="E4148" s="9">
        <v>9.0820336505896242E-6</v>
      </c>
      <c r="F4148" s="9">
        <v>6.4475799952036289E-5</v>
      </c>
      <c r="G4148" s="8">
        <v>4.0260000000000004E-2</v>
      </c>
      <c r="H4148" s="8" t="s">
        <v>54</v>
      </c>
      <c r="I4148" s="37" t="s">
        <v>54</v>
      </c>
      <c r="J4148" s="37" t="s">
        <v>54</v>
      </c>
      <c r="K4148" s="37" t="s">
        <v>54</v>
      </c>
      <c r="L4148" s="9" t="s">
        <v>54</v>
      </c>
      <c r="M4148" s="9" t="s">
        <v>54</v>
      </c>
      <c r="N4148" s="9" t="s">
        <v>54</v>
      </c>
    </row>
    <row r="4149" spans="1:14" x14ac:dyDescent="0.2">
      <c r="A4149">
        <v>1923740</v>
      </c>
      <c r="B4149">
        <v>24774187</v>
      </c>
      <c r="C4149">
        <v>2543590</v>
      </c>
      <c r="D4149" s="9">
        <v>5.1982076579995215E-6</v>
      </c>
      <c r="E4149" s="9">
        <v>8.9609398685817628E-6</v>
      </c>
      <c r="F4149" s="9">
        <v>6.8407251168623874E-5</v>
      </c>
      <c r="G4149" s="8">
        <v>3.1875000000000001E-2</v>
      </c>
      <c r="H4149" s="8" t="s">
        <v>54</v>
      </c>
      <c r="I4149" s="37" t="s">
        <v>54</v>
      </c>
      <c r="J4149" s="37" t="s">
        <v>54</v>
      </c>
      <c r="K4149" s="37" t="s">
        <v>54</v>
      </c>
      <c r="L4149" s="9" t="s">
        <v>54</v>
      </c>
      <c r="M4149" s="9" t="s">
        <v>54</v>
      </c>
      <c r="N4149" s="9" t="s">
        <v>54</v>
      </c>
    </row>
    <row r="4150" spans="1:14" x14ac:dyDescent="0.2">
      <c r="A4150">
        <v>1923740</v>
      </c>
      <c r="B4150">
        <v>24774187</v>
      </c>
      <c r="C4150">
        <v>2543590</v>
      </c>
      <c r="D4150" s="9">
        <v>5.1982076579995215E-6</v>
      </c>
      <c r="E4150" s="9">
        <v>7.9921896125188682E-6</v>
      </c>
      <c r="F4150" s="9">
        <v>5.7399187762178652E-5</v>
      </c>
      <c r="G4150" s="8">
        <v>3.8579999999999996E-2</v>
      </c>
      <c r="H4150" s="8" t="s">
        <v>54</v>
      </c>
      <c r="I4150" s="37">
        <v>2.4E-2</v>
      </c>
      <c r="J4150" s="37">
        <v>1.3999999999999999E-2</v>
      </c>
      <c r="K4150" s="37">
        <v>4.9000000000000002E-2</v>
      </c>
      <c r="L4150" s="9" t="s">
        <v>54</v>
      </c>
      <c r="M4150" s="9" t="s">
        <v>54</v>
      </c>
      <c r="N4150" s="9" t="s">
        <v>54</v>
      </c>
    </row>
    <row r="4151" spans="1:14" x14ac:dyDescent="0.2">
      <c r="A4151">
        <v>1923740</v>
      </c>
      <c r="B4151">
        <v>24774187</v>
      </c>
      <c r="C4151">
        <v>2543590</v>
      </c>
      <c r="D4151" s="9">
        <v>5.1982076579995215E-6</v>
      </c>
      <c r="E4151" s="9">
        <v>8.6783877105634178E-6</v>
      </c>
      <c r="F4151" s="9">
        <v>6.0937493857107474E-5</v>
      </c>
      <c r="G4151" s="8">
        <v>5.5649999999999998E-2</v>
      </c>
      <c r="H4151" s="8" t="s">
        <v>54</v>
      </c>
      <c r="I4151" s="37">
        <v>0.10800000000000001</v>
      </c>
      <c r="J4151" s="37">
        <v>0.158</v>
      </c>
      <c r="K4151" s="37">
        <v>0.192</v>
      </c>
      <c r="L4151" s="9" t="s">
        <v>54</v>
      </c>
      <c r="M4151" s="9" t="s">
        <v>54</v>
      </c>
      <c r="N4151" s="9" t="s">
        <v>54</v>
      </c>
    </row>
    <row r="4152" spans="1:14" x14ac:dyDescent="0.2">
      <c r="A4152">
        <v>1923740</v>
      </c>
      <c r="B4152">
        <v>24774187</v>
      </c>
      <c r="C4152">
        <v>2543590</v>
      </c>
      <c r="D4152" s="9">
        <v>5.1982076579995215E-6</v>
      </c>
      <c r="E4152" s="9">
        <v>9.9296901246446558E-6</v>
      </c>
      <c r="F4152" s="9">
        <v>7.4697573115164003E-5</v>
      </c>
      <c r="G4152" s="8">
        <v>7.7225000000000002E-2</v>
      </c>
      <c r="H4152" s="8" t="s">
        <v>54</v>
      </c>
      <c r="I4152" s="37">
        <v>0.254</v>
      </c>
      <c r="J4152" s="37">
        <v>0.443</v>
      </c>
      <c r="K4152" s="37">
        <v>0.374</v>
      </c>
      <c r="L4152" s="9" t="s">
        <v>54</v>
      </c>
      <c r="M4152" s="9" t="s">
        <v>54</v>
      </c>
      <c r="N4152" s="9" t="s">
        <v>54</v>
      </c>
    </row>
    <row r="4153" spans="1:14" x14ac:dyDescent="0.2">
      <c r="A4153">
        <v>1923740</v>
      </c>
      <c r="B4153">
        <v>24774187</v>
      </c>
      <c r="C4153">
        <v>2543590</v>
      </c>
      <c r="D4153" s="9">
        <v>5.1982076579995215E-6</v>
      </c>
      <c r="E4153" s="9">
        <v>8.9609398685817628E-6</v>
      </c>
      <c r="F4153" s="9">
        <v>6.6048380438671331E-5</v>
      </c>
      <c r="G4153" s="8">
        <v>8.1659999999999996E-2</v>
      </c>
      <c r="H4153" s="8" t="s">
        <v>54</v>
      </c>
      <c r="I4153" s="37">
        <v>0.33299999999999996</v>
      </c>
      <c r="J4153" s="37">
        <v>0.55799999999999994</v>
      </c>
      <c r="K4153" s="37">
        <v>0.48100000000000004</v>
      </c>
      <c r="L4153" s="9" t="s">
        <v>54</v>
      </c>
      <c r="M4153" s="9" t="s">
        <v>54</v>
      </c>
      <c r="N4153" s="9" t="s">
        <v>54</v>
      </c>
    </row>
    <row r="4154" spans="1:14" x14ac:dyDescent="0.2">
      <c r="A4154">
        <v>1923740</v>
      </c>
      <c r="B4154">
        <v>24774187</v>
      </c>
      <c r="C4154">
        <v>2543590</v>
      </c>
      <c r="D4154" s="9">
        <v>5.1982076579995215E-6</v>
      </c>
      <c r="E4154" s="9">
        <v>1.0656252816691826E-5</v>
      </c>
      <c r="F4154" s="9">
        <v>8.2953620669997918E-5</v>
      </c>
      <c r="G4154" s="8">
        <v>7.2025000000000006E-2</v>
      </c>
      <c r="H4154" s="8" t="s">
        <v>54</v>
      </c>
      <c r="I4154" s="37">
        <v>0.36</v>
      </c>
      <c r="J4154" s="37">
        <v>0.59200000000000008</v>
      </c>
      <c r="K4154" s="37">
        <v>0.55799999999999994</v>
      </c>
      <c r="L4154" s="9" t="s">
        <v>54</v>
      </c>
      <c r="M4154" s="9" t="s">
        <v>54</v>
      </c>
      <c r="N4154" s="9" t="s">
        <v>54</v>
      </c>
    </row>
    <row r="4155" spans="1:14" x14ac:dyDescent="0.2">
      <c r="A4155">
        <v>1928842</v>
      </c>
      <c r="B4155">
        <v>25208897</v>
      </c>
      <c r="C4155">
        <v>2635390</v>
      </c>
      <c r="D4155" s="9">
        <v>5.1844578249540399E-6</v>
      </c>
      <c r="E4155" s="9">
        <v>1.3288959052829642E-5</v>
      </c>
      <c r="F4155" s="9">
        <v>9.9416025711564508E-5</v>
      </c>
      <c r="G4155" s="8">
        <v>8.564999999999999E-2</v>
      </c>
      <c r="H4155" s="8" t="s">
        <v>54</v>
      </c>
      <c r="I4155" s="37">
        <v>0.38600000000000001</v>
      </c>
      <c r="J4155" s="37">
        <v>0.61399999999999999</v>
      </c>
      <c r="K4155" s="37">
        <v>0.59399999999999997</v>
      </c>
      <c r="L4155" s="9" t="s">
        <v>54</v>
      </c>
      <c r="M4155" s="9" t="s">
        <v>54</v>
      </c>
      <c r="N4155" s="9" t="s">
        <v>54</v>
      </c>
    </row>
    <row r="4156" spans="1:14" x14ac:dyDescent="0.2">
      <c r="A4156">
        <v>1928842</v>
      </c>
      <c r="B4156">
        <v>25208897</v>
      </c>
      <c r="C4156">
        <v>2635390</v>
      </c>
      <c r="D4156" s="9">
        <v>5.1844578249540399E-6</v>
      </c>
      <c r="E4156" s="9">
        <v>1.1860891811331531E-5</v>
      </c>
      <c r="F4156" s="9">
        <v>8.5755808438219765E-5</v>
      </c>
      <c r="G4156" s="8">
        <v>0.11972000000000001</v>
      </c>
      <c r="H4156" s="8" t="s">
        <v>54</v>
      </c>
      <c r="I4156" s="37">
        <v>0.40200000000000002</v>
      </c>
      <c r="J4156" s="37">
        <v>0.63200000000000001</v>
      </c>
      <c r="K4156" s="37">
        <v>0.624</v>
      </c>
      <c r="L4156" s="9" t="s">
        <v>54</v>
      </c>
      <c r="M4156" s="9" t="s">
        <v>54</v>
      </c>
      <c r="N4156" s="9" t="s">
        <v>54</v>
      </c>
    </row>
    <row r="4157" spans="1:14" x14ac:dyDescent="0.2">
      <c r="A4157">
        <v>1928842</v>
      </c>
      <c r="B4157">
        <v>25208897</v>
      </c>
      <c r="C4157">
        <v>2635390</v>
      </c>
      <c r="D4157" s="9">
        <v>5.1844578249540399E-6</v>
      </c>
      <c r="E4157" s="9">
        <v>1.3090616380399349E-5</v>
      </c>
      <c r="F4157" s="9">
        <v>9.1827016115261876E-5</v>
      </c>
      <c r="G4157" s="8">
        <v>0.1111</v>
      </c>
      <c r="H4157" s="8" t="s">
        <v>54</v>
      </c>
      <c r="I4157" s="37">
        <v>0.40899999999999997</v>
      </c>
      <c r="J4157" s="37">
        <v>0.64900000000000002</v>
      </c>
      <c r="K4157" s="37">
        <v>0.64599999999999991</v>
      </c>
      <c r="L4157" s="9" t="s">
        <v>54</v>
      </c>
      <c r="M4157" s="9" t="s">
        <v>54</v>
      </c>
      <c r="N4157" s="9" t="s">
        <v>54</v>
      </c>
    </row>
    <row r="4158" spans="1:14" x14ac:dyDescent="0.2">
      <c r="A4158">
        <v>1928842</v>
      </c>
      <c r="B4158">
        <v>25208897</v>
      </c>
      <c r="C4158">
        <v>2635390</v>
      </c>
      <c r="D4158" s="9">
        <v>5.1844578249540399E-6</v>
      </c>
      <c r="E4158" s="9">
        <v>9.2031000007656026E-6</v>
      </c>
      <c r="F4158" s="9">
        <v>6.7162734927278314E-5</v>
      </c>
      <c r="G4158" s="8">
        <v>8.5125000000000006E-2</v>
      </c>
      <c r="H4158" s="8" t="s">
        <v>54</v>
      </c>
      <c r="I4158" s="37">
        <v>0.41100000000000003</v>
      </c>
      <c r="J4158" s="37">
        <v>0.65099999999999991</v>
      </c>
      <c r="K4158" s="37">
        <v>0.65300000000000002</v>
      </c>
      <c r="L4158" s="9" t="s">
        <v>54</v>
      </c>
      <c r="M4158" s="9" t="s">
        <v>54</v>
      </c>
      <c r="N4158" s="9" t="s">
        <v>54</v>
      </c>
    </row>
    <row r="4159" spans="1:14" x14ac:dyDescent="0.2">
      <c r="A4159">
        <v>1928842</v>
      </c>
      <c r="B4159">
        <v>25208897</v>
      </c>
      <c r="C4159">
        <v>2635390</v>
      </c>
      <c r="D4159" s="9">
        <v>5.1844578249540399E-6</v>
      </c>
      <c r="E4159" s="9">
        <v>9.1634314662795444E-6</v>
      </c>
      <c r="F4159" s="9">
        <v>6.6783284447463184E-5</v>
      </c>
      <c r="G4159" s="8">
        <v>7.2599999999999998E-2</v>
      </c>
      <c r="H4159" s="8" t="s">
        <v>54</v>
      </c>
      <c r="I4159" s="37">
        <v>0.41399999999999998</v>
      </c>
      <c r="J4159" s="37">
        <v>0.65099999999999991</v>
      </c>
      <c r="K4159" s="37">
        <v>0.66700000000000004</v>
      </c>
      <c r="L4159" s="9" t="s">
        <v>54</v>
      </c>
      <c r="M4159" s="9" t="s">
        <v>54</v>
      </c>
      <c r="N4159" s="9" t="s">
        <v>54</v>
      </c>
    </row>
    <row r="4160" spans="1:14" x14ac:dyDescent="0.2">
      <c r="A4160">
        <v>1928842</v>
      </c>
      <c r="B4160">
        <v>25208897</v>
      </c>
      <c r="C4160">
        <v>2635390</v>
      </c>
      <c r="D4160" s="9">
        <v>5.1844578249540399E-6</v>
      </c>
      <c r="E4160" s="9">
        <v>8.7667461214189571E-6</v>
      </c>
      <c r="F4160" s="9">
        <v>6.2609329169496737E-5</v>
      </c>
      <c r="G4160" s="8">
        <v>5.4574999999999999E-2</v>
      </c>
      <c r="H4160" s="8" t="s">
        <v>54</v>
      </c>
      <c r="I4160" s="37" t="s">
        <v>54</v>
      </c>
      <c r="J4160" s="37" t="s">
        <v>54</v>
      </c>
      <c r="K4160" s="37" t="s">
        <v>54</v>
      </c>
      <c r="L4160" s="9" t="s">
        <v>54</v>
      </c>
      <c r="M4160" s="9" t="s">
        <v>54</v>
      </c>
      <c r="N4160" s="9" t="s">
        <v>54</v>
      </c>
    </row>
    <row r="4161" spans="1:14" x14ac:dyDescent="0.2">
      <c r="A4161">
        <v>1928842</v>
      </c>
      <c r="B4161">
        <v>25208897</v>
      </c>
      <c r="C4161">
        <v>2635390</v>
      </c>
      <c r="D4161" s="9">
        <v>5.1844578249540399E-6</v>
      </c>
      <c r="E4161" s="9">
        <v>9.322105604223779E-6</v>
      </c>
      <c r="F4161" s="9">
        <v>6.5644933008017793E-5</v>
      </c>
      <c r="G4161" s="8">
        <v>4.7300000000000002E-2</v>
      </c>
      <c r="H4161" s="8" t="s">
        <v>54</v>
      </c>
      <c r="I4161" s="37" t="s">
        <v>54</v>
      </c>
      <c r="J4161" s="37" t="s">
        <v>54</v>
      </c>
      <c r="K4161" s="37" t="s">
        <v>54</v>
      </c>
      <c r="L4161" s="9" t="s">
        <v>54</v>
      </c>
      <c r="M4161" s="9" t="s">
        <v>54</v>
      </c>
      <c r="N4161" s="9" t="s">
        <v>54</v>
      </c>
    </row>
    <row r="4162" spans="1:14" x14ac:dyDescent="0.2">
      <c r="A4162">
        <v>1928842</v>
      </c>
      <c r="B4162">
        <v>25208897</v>
      </c>
      <c r="C4162">
        <v>2635390</v>
      </c>
      <c r="D4162" s="9">
        <v>5.1844578249540399E-6</v>
      </c>
      <c r="E4162" s="9">
        <v>8.2113866386141369E-6</v>
      </c>
      <c r="F4162" s="9">
        <v>6.0332626290605942E-5</v>
      </c>
      <c r="G4162" s="8">
        <v>5.2259999999999994E-2</v>
      </c>
      <c r="H4162" s="8" t="s">
        <v>54</v>
      </c>
      <c r="I4162" s="37">
        <v>3.2000000000000001E-2</v>
      </c>
      <c r="J4162" s="37">
        <v>1.7000000000000001E-2</v>
      </c>
      <c r="K4162" s="37">
        <v>9.6999999999999989E-2</v>
      </c>
      <c r="L4162" s="9" t="s">
        <v>54</v>
      </c>
      <c r="M4162" s="9" t="s">
        <v>54</v>
      </c>
      <c r="N4162" s="9" t="s">
        <v>54</v>
      </c>
    </row>
    <row r="4163" spans="1:14" x14ac:dyDescent="0.2">
      <c r="A4163">
        <v>1928842</v>
      </c>
      <c r="B4163">
        <v>25208897</v>
      </c>
      <c r="C4163">
        <v>2635390</v>
      </c>
      <c r="D4163" s="9">
        <v>5.1844578249540399E-6</v>
      </c>
      <c r="E4163" s="9">
        <v>7.8940383627256677E-6</v>
      </c>
      <c r="F4163" s="9">
        <v>6.0332626290605942E-5</v>
      </c>
      <c r="G4163" s="8">
        <v>7.2974999999999998E-2</v>
      </c>
      <c r="H4163" s="8" t="s">
        <v>54</v>
      </c>
      <c r="I4163" s="37">
        <v>0.1</v>
      </c>
      <c r="J4163" s="37">
        <v>0.157</v>
      </c>
      <c r="K4163" s="37">
        <v>0.214</v>
      </c>
      <c r="L4163" s="9" t="s">
        <v>54</v>
      </c>
      <c r="M4163" s="9" t="s">
        <v>54</v>
      </c>
      <c r="N4163" s="9" t="s">
        <v>54</v>
      </c>
    </row>
    <row r="4164" spans="1:14" x14ac:dyDescent="0.2">
      <c r="A4164">
        <v>1928842</v>
      </c>
      <c r="B4164">
        <v>25208897</v>
      </c>
      <c r="C4164">
        <v>2635390</v>
      </c>
      <c r="D4164" s="9">
        <v>5.1844578249540399E-6</v>
      </c>
      <c r="E4164" s="9">
        <v>9.5997853456261882E-6</v>
      </c>
      <c r="F4164" s="9">
        <v>6.9439437806169109E-5</v>
      </c>
      <c r="G4164" s="8">
        <v>9.1479999999999992E-2</v>
      </c>
      <c r="H4164" s="8" t="s">
        <v>54</v>
      </c>
      <c r="I4164" s="37">
        <v>0.23899999999999999</v>
      </c>
      <c r="J4164" s="37">
        <v>0.42499999999999999</v>
      </c>
      <c r="K4164" s="37">
        <v>0.40600000000000003</v>
      </c>
      <c r="L4164" s="9" t="s">
        <v>54</v>
      </c>
      <c r="M4164" s="9" t="s">
        <v>54</v>
      </c>
      <c r="N4164" s="9" t="s">
        <v>54</v>
      </c>
    </row>
    <row r="4165" spans="1:14" x14ac:dyDescent="0.2">
      <c r="A4165">
        <v>1928842</v>
      </c>
      <c r="B4165">
        <v>25208897</v>
      </c>
      <c r="C4165">
        <v>2635390</v>
      </c>
      <c r="D4165" s="9">
        <v>5.1844578249540399E-6</v>
      </c>
      <c r="E4165" s="9">
        <v>1.071050431123583E-5</v>
      </c>
      <c r="F4165" s="9">
        <v>7.8166798841917132E-5</v>
      </c>
      <c r="G4165" s="8">
        <v>0.147975</v>
      </c>
      <c r="H4165" s="8" t="s">
        <v>54</v>
      </c>
      <c r="I4165" s="37">
        <v>0.315</v>
      </c>
      <c r="J4165" s="37">
        <v>0.55400000000000005</v>
      </c>
      <c r="K4165" s="37">
        <v>0.51900000000000002</v>
      </c>
      <c r="L4165" s="9" t="s">
        <v>54</v>
      </c>
      <c r="M4165" s="9" t="s">
        <v>54</v>
      </c>
      <c r="N4165" s="9" t="s">
        <v>54</v>
      </c>
    </row>
    <row r="4166" spans="1:14" x14ac:dyDescent="0.2">
      <c r="A4166">
        <v>1928842</v>
      </c>
      <c r="B4166">
        <v>25208897</v>
      </c>
      <c r="C4166">
        <v>2635390</v>
      </c>
      <c r="D4166" s="9">
        <v>5.1844578249540399E-6</v>
      </c>
      <c r="E4166" s="9">
        <v>1.5629402587507103E-5</v>
      </c>
      <c r="F4166" s="9">
        <v>1.1649129730324544E-4</v>
      </c>
      <c r="G4166" s="8">
        <v>0.27510000000000001</v>
      </c>
      <c r="H4166" s="8" t="s">
        <v>54</v>
      </c>
      <c r="I4166" s="37">
        <v>0.35700000000000004</v>
      </c>
      <c r="J4166" s="37">
        <v>0.59700000000000009</v>
      </c>
      <c r="K4166" s="37">
        <v>0.57899999999999996</v>
      </c>
      <c r="L4166" s="9" t="s">
        <v>54</v>
      </c>
      <c r="M4166" s="9" t="s">
        <v>54</v>
      </c>
      <c r="N4166" s="9" t="s">
        <v>54</v>
      </c>
    </row>
    <row r="4167" spans="1:14" x14ac:dyDescent="0.2">
      <c r="A4167">
        <v>1934973</v>
      </c>
      <c r="B4167">
        <v>25639373</v>
      </c>
      <c r="C4167">
        <v>2736346</v>
      </c>
      <c r="D4167" s="9">
        <v>5.1680307683879827E-6</v>
      </c>
      <c r="E4167" s="9">
        <v>2.1802405230424316E-5</v>
      </c>
      <c r="F4167" s="9">
        <v>1.6299108372990842E-4</v>
      </c>
      <c r="G4167" s="8">
        <v>0.31244</v>
      </c>
      <c r="H4167" s="8" t="s">
        <v>54</v>
      </c>
      <c r="I4167" s="37">
        <v>0.39100000000000001</v>
      </c>
      <c r="J4167" s="37">
        <v>0.64400000000000002</v>
      </c>
      <c r="K4167" s="37">
        <v>0.61199999999999999</v>
      </c>
      <c r="L4167" s="9" t="s">
        <v>54</v>
      </c>
      <c r="M4167" s="9" t="s">
        <v>54</v>
      </c>
      <c r="N4167" s="9" t="s">
        <v>54</v>
      </c>
    </row>
    <row r="4168" spans="1:14" x14ac:dyDescent="0.2">
      <c r="A4168">
        <v>1934973</v>
      </c>
      <c r="B4168">
        <v>25639373</v>
      </c>
      <c r="C4168">
        <v>2736346</v>
      </c>
      <c r="D4168" s="9">
        <v>5.1680307683879827E-6</v>
      </c>
      <c r="E4168" s="9">
        <v>1.275382202209079E-5</v>
      </c>
      <c r="F4168" s="9">
        <v>9.8306281442478403E-5</v>
      </c>
      <c r="G4168" s="8">
        <v>0.14637500000000001</v>
      </c>
      <c r="H4168" s="8" t="s">
        <v>54</v>
      </c>
      <c r="I4168" s="37">
        <v>0.41700000000000004</v>
      </c>
      <c r="J4168" s="37">
        <v>0.66400000000000003</v>
      </c>
      <c r="K4168" s="37">
        <v>0.63700000000000001</v>
      </c>
      <c r="L4168" s="9" t="s">
        <v>54</v>
      </c>
      <c r="M4168" s="9" t="s">
        <v>54</v>
      </c>
      <c r="N4168" s="9" t="s">
        <v>54</v>
      </c>
    </row>
    <row r="4169" spans="1:14" x14ac:dyDescent="0.2">
      <c r="A4169">
        <v>1934973</v>
      </c>
      <c r="B4169">
        <v>25639373</v>
      </c>
      <c r="C4169">
        <v>2736346</v>
      </c>
      <c r="D4169" s="9">
        <v>5.1680307683879827E-6</v>
      </c>
      <c r="E4169" s="9">
        <v>1.2558809452945672E-5</v>
      </c>
      <c r="F4169" s="9">
        <v>9.1362715095240154E-5</v>
      </c>
      <c r="G4169" s="8">
        <v>0.108325</v>
      </c>
      <c r="H4169" s="8" t="s">
        <v>54</v>
      </c>
      <c r="I4169" s="37">
        <v>0.42899999999999999</v>
      </c>
      <c r="J4169" s="37">
        <v>0.66500000000000004</v>
      </c>
      <c r="K4169" s="37">
        <v>0.66300000000000003</v>
      </c>
      <c r="L4169" s="9" t="s">
        <v>54</v>
      </c>
      <c r="M4169" s="9" t="s">
        <v>54</v>
      </c>
      <c r="N4169" s="9" t="s">
        <v>54</v>
      </c>
    </row>
    <row r="4170" spans="1:14" x14ac:dyDescent="0.2">
      <c r="A4170">
        <v>1934973</v>
      </c>
      <c r="B4170">
        <v>25639373</v>
      </c>
      <c r="C4170">
        <v>2736346</v>
      </c>
      <c r="D4170" s="9">
        <v>5.1680307683879827E-6</v>
      </c>
      <c r="E4170" s="9">
        <v>1.1076713927442765E-5</v>
      </c>
      <c r="F4170" s="9">
        <v>7.8206484121525572E-5</v>
      </c>
      <c r="G4170" s="8">
        <v>8.0825000000000008E-2</v>
      </c>
      <c r="H4170" s="8" t="s">
        <v>54</v>
      </c>
      <c r="I4170" s="37">
        <v>0.436</v>
      </c>
      <c r="J4170" s="37">
        <v>0.67599999999999993</v>
      </c>
      <c r="K4170" s="37">
        <v>0.66900000000000004</v>
      </c>
      <c r="L4170" s="9" t="s">
        <v>54</v>
      </c>
      <c r="M4170" s="9" t="s">
        <v>54</v>
      </c>
      <c r="N4170" s="9" t="s">
        <v>54</v>
      </c>
    </row>
    <row r="4171" spans="1:14" x14ac:dyDescent="0.2">
      <c r="A4171">
        <v>1934973</v>
      </c>
      <c r="B4171">
        <v>25639373</v>
      </c>
      <c r="C4171">
        <v>2736346</v>
      </c>
      <c r="D4171" s="9">
        <v>5.1680307683879827E-6</v>
      </c>
      <c r="E4171" s="9">
        <v>9.6336209157688833E-6</v>
      </c>
      <c r="F4171" s="9">
        <v>6.6146605728953866E-5</v>
      </c>
      <c r="G4171" s="8">
        <v>6.4700000000000008E-2</v>
      </c>
      <c r="H4171" s="8" t="s">
        <v>54</v>
      </c>
      <c r="I4171" s="37">
        <v>0.43700000000000006</v>
      </c>
      <c r="J4171" s="37">
        <v>0.67900000000000005</v>
      </c>
      <c r="K4171" s="37">
        <v>0.67299999999999993</v>
      </c>
      <c r="L4171" s="9" t="s">
        <v>54</v>
      </c>
      <c r="M4171" s="9" t="s">
        <v>54</v>
      </c>
      <c r="N4171" s="9" t="s">
        <v>54</v>
      </c>
    </row>
    <row r="4172" spans="1:14" x14ac:dyDescent="0.2">
      <c r="A4172">
        <v>1934973</v>
      </c>
      <c r="B4172">
        <v>25639373</v>
      </c>
      <c r="C4172">
        <v>2736346</v>
      </c>
      <c r="D4172" s="9">
        <v>5.1680307683879827E-6</v>
      </c>
      <c r="E4172" s="9">
        <v>8.3465379594110988E-6</v>
      </c>
      <c r="F4172" s="9">
        <v>5.9203039381715617E-5</v>
      </c>
      <c r="G4172" s="8">
        <v>5.67E-2</v>
      </c>
      <c r="H4172" s="8" t="s">
        <v>54</v>
      </c>
      <c r="I4172" s="37" t="s">
        <v>54</v>
      </c>
      <c r="J4172" s="37" t="s">
        <v>54</v>
      </c>
      <c r="K4172" s="37" t="s">
        <v>54</v>
      </c>
      <c r="L4172" s="9" t="s">
        <v>54</v>
      </c>
      <c r="M4172" s="9" t="s">
        <v>54</v>
      </c>
      <c r="N4172" s="9" t="s">
        <v>54</v>
      </c>
    </row>
    <row r="4173" spans="1:14" x14ac:dyDescent="0.2">
      <c r="A4173">
        <v>1934973</v>
      </c>
      <c r="B4173">
        <v>25639373</v>
      </c>
      <c r="C4173">
        <v>2736346</v>
      </c>
      <c r="D4173" s="9">
        <v>5.1680307683879827E-6</v>
      </c>
      <c r="E4173" s="9">
        <v>9.0095806945045036E-6</v>
      </c>
      <c r="F4173" s="9">
        <v>6.1030293683620422E-5</v>
      </c>
      <c r="G4173" s="8">
        <v>5.1280000000000006E-2</v>
      </c>
      <c r="H4173" s="8" t="s">
        <v>54</v>
      </c>
      <c r="I4173" s="37" t="s">
        <v>54</v>
      </c>
      <c r="J4173" s="37" t="s">
        <v>54</v>
      </c>
      <c r="K4173" s="37" t="s">
        <v>54</v>
      </c>
      <c r="L4173" s="9" t="s">
        <v>54</v>
      </c>
      <c r="M4173" s="9" t="s">
        <v>54</v>
      </c>
      <c r="N4173" s="9" t="s">
        <v>54</v>
      </c>
    </row>
    <row r="4174" spans="1:14" x14ac:dyDescent="0.2">
      <c r="A4174">
        <v>1934973</v>
      </c>
      <c r="B4174">
        <v>25639373</v>
      </c>
      <c r="C4174">
        <v>2736346</v>
      </c>
      <c r="D4174" s="9">
        <v>5.1680307683879827E-6</v>
      </c>
      <c r="E4174" s="9">
        <v>8.0345178487789081E-6</v>
      </c>
      <c r="F4174" s="9">
        <v>5.3355825615620249E-5</v>
      </c>
      <c r="G4174" s="8">
        <v>5.4974999999999996E-2</v>
      </c>
      <c r="H4174" s="8" t="s">
        <v>54</v>
      </c>
      <c r="I4174" s="37">
        <v>0.03</v>
      </c>
      <c r="J4174" s="37">
        <v>1.3999999999999999E-2</v>
      </c>
      <c r="K4174" s="37">
        <v>7.8E-2</v>
      </c>
      <c r="L4174" s="9" t="s">
        <v>54</v>
      </c>
      <c r="M4174" s="9" t="s">
        <v>54</v>
      </c>
      <c r="N4174" s="9" t="s">
        <v>54</v>
      </c>
    </row>
    <row r="4175" spans="1:14" x14ac:dyDescent="0.2">
      <c r="A4175">
        <v>1934973</v>
      </c>
      <c r="B4175">
        <v>25639373</v>
      </c>
      <c r="C4175">
        <v>2736346</v>
      </c>
      <c r="D4175" s="9">
        <v>5.1680307683879827E-6</v>
      </c>
      <c r="E4175" s="9">
        <v>7.8395052796337876E-6</v>
      </c>
      <c r="F4175" s="9">
        <v>5.2259473034477368E-5</v>
      </c>
      <c r="G4175" s="8">
        <v>0.11184999999999999</v>
      </c>
      <c r="H4175" s="8" t="s">
        <v>54</v>
      </c>
      <c r="I4175" s="37">
        <v>0.1</v>
      </c>
      <c r="J4175" s="37">
        <v>0.14300000000000002</v>
      </c>
      <c r="K4175" s="37">
        <v>0.214</v>
      </c>
      <c r="L4175" s="9" t="s">
        <v>54</v>
      </c>
      <c r="M4175" s="9" t="s">
        <v>54</v>
      </c>
      <c r="N4175" s="9" t="s">
        <v>54</v>
      </c>
    </row>
    <row r="4176" spans="1:14" x14ac:dyDescent="0.2">
      <c r="A4176">
        <v>1934973</v>
      </c>
      <c r="B4176">
        <v>25639373</v>
      </c>
      <c r="C4176">
        <v>2736346</v>
      </c>
      <c r="D4176" s="9">
        <v>5.1680307683879827E-6</v>
      </c>
      <c r="E4176" s="9">
        <v>9.048583208333527E-6</v>
      </c>
      <c r="F4176" s="9">
        <v>6.3222998845906186E-5</v>
      </c>
      <c r="G4176" s="8">
        <v>0.10678000000000001</v>
      </c>
      <c r="H4176" s="8" t="s">
        <v>54</v>
      </c>
      <c r="I4176" s="37">
        <v>0.25800000000000001</v>
      </c>
      <c r="J4176" s="37">
        <v>0.40799999999999997</v>
      </c>
      <c r="K4176" s="37">
        <v>0.42899999999999999</v>
      </c>
      <c r="L4176" s="9" t="s">
        <v>54</v>
      </c>
      <c r="M4176" s="9" t="s">
        <v>54</v>
      </c>
      <c r="N4176" s="9" t="s">
        <v>54</v>
      </c>
    </row>
    <row r="4177" spans="1:14" x14ac:dyDescent="0.2">
      <c r="A4177">
        <v>1934973</v>
      </c>
      <c r="B4177">
        <v>25639373</v>
      </c>
      <c r="C4177">
        <v>2736346</v>
      </c>
      <c r="D4177" s="9">
        <v>5.1680307683879827E-6</v>
      </c>
      <c r="E4177" s="9">
        <v>1.0023646054059123E-5</v>
      </c>
      <c r="F4177" s="9">
        <v>7.0897466913906351E-5</v>
      </c>
      <c r="G4177" s="8">
        <v>0.16005</v>
      </c>
      <c r="H4177" s="8">
        <v>0.83400000000000007</v>
      </c>
      <c r="I4177" s="37">
        <v>0.34899999999999998</v>
      </c>
      <c r="J4177" s="37">
        <v>0.53500000000000003</v>
      </c>
      <c r="K4177" s="37">
        <v>0.57600000000000007</v>
      </c>
      <c r="L4177" s="9" t="s">
        <v>54</v>
      </c>
      <c r="M4177" s="9" t="s">
        <v>54</v>
      </c>
      <c r="N4177" s="9" t="s">
        <v>54</v>
      </c>
    </row>
    <row r="4178" spans="1:14" x14ac:dyDescent="0.2">
      <c r="A4178">
        <v>1934973</v>
      </c>
      <c r="B4178">
        <v>25639373</v>
      </c>
      <c r="C4178">
        <v>2736346</v>
      </c>
      <c r="D4178" s="9">
        <v>5.1680307683879827E-6</v>
      </c>
      <c r="E4178" s="9">
        <v>1.8721206637931435E-5</v>
      </c>
      <c r="F4178" s="9">
        <v>9.6113576280192639E-5</v>
      </c>
      <c r="G4178" s="8">
        <v>0.33747500000000002</v>
      </c>
      <c r="H4178" s="8" t="s">
        <v>54</v>
      </c>
      <c r="I4178" s="37">
        <v>0.39</v>
      </c>
      <c r="J4178" s="37">
        <v>0.56899999999999995</v>
      </c>
      <c r="K4178" s="37">
        <v>0.63800000000000001</v>
      </c>
      <c r="L4178" s="9" t="s">
        <v>54</v>
      </c>
      <c r="M4178" s="9" t="s">
        <v>54</v>
      </c>
      <c r="N4178" s="9" t="s">
        <v>54</v>
      </c>
    </row>
    <row r="4179" spans="1:14" x14ac:dyDescent="0.2">
      <c r="A4179">
        <v>1940753</v>
      </c>
      <c r="B4179">
        <v>26092033</v>
      </c>
      <c r="C4179">
        <v>2849757</v>
      </c>
      <c r="D4179" s="9">
        <v>5.1526392075653107E-6</v>
      </c>
      <c r="E4179" s="9">
        <v>2.7364674879876167E-5</v>
      </c>
      <c r="F4179" s="9">
        <v>1.36502866735655E-4</v>
      </c>
      <c r="G4179" s="8">
        <v>0.26072000000000001</v>
      </c>
      <c r="H4179" s="8" t="s">
        <v>54</v>
      </c>
      <c r="I4179" s="37">
        <v>0.42499999999999999</v>
      </c>
      <c r="J4179" s="37">
        <v>0.61299999999999999</v>
      </c>
      <c r="K4179" s="37">
        <v>0.67200000000000004</v>
      </c>
      <c r="L4179" s="9" t="s">
        <v>54</v>
      </c>
      <c r="M4179" s="9" t="s">
        <v>54</v>
      </c>
      <c r="N4179" s="9" t="s">
        <v>54</v>
      </c>
    </row>
    <row r="4180" spans="1:14" x14ac:dyDescent="0.2">
      <c r="A4180">
        <v>1940753</v>
      </c>
      <c r="B4180">
        <v>26092033</v>
      </c>
      <c r="C4180">
        <v>2849757</v>
      </c>
      <c r="D4180" s="9">
        <v>5.1526392075653107E-6</v>
      </c>
      <c r="E4180" s="9">
        <v>1.3452382188846688E-5</v>
      </c>
      <c r="F4180" s="9">
        <v>7.7901378959679716E-5</v>
      </c>
      <c r="G4180" s="8">
        <v>0.17057499999999998</v>
      </c>
      <c r="H4180" s="8" t="s">
        <v>54</v>
      </c>
      <c r="I4180" s="37">
        <v>0.43700000000000006</v>
      </c>
      <c r="J4180" s="37">
        <v>0.624</v>
      </c>
      <c r="K4180" s="37">
        <v>0.69400000000000006</v>
      </c>
      <c r="L4180" s="9" t="s">
        <v>54</v>
      </c>
      <c r="M4180" s="9" t="s">
        <v>54</v>
      </c>
      <c r="N4180" s="9" t="s">
        <v>54</v>
      </c>
    </row>
    <row r="4181" spans="1:14" x14ac:dyDescent="0.2">
      <c r="A4181">
        <v>1940753</v>
      </c>
      <c r="B4181">
        <v>26092033</v>
      </c>
      <c r="C4181">
        <v>2849757</v>
      </c>
      <c r="D4181" s="9">
        <v>5.1526392075653107E-6</v>
      </c>
      <c r="E4181" s="9">
        <v>1.2340931808571604E-5</v>
      </c>
      <c r="F4181" s="9">
        <v>8.2814078533713573E-5</v>
      </c>
      <c r="G4181" s="8">
        <v>0.14005000000000001</v>
      </c>
      <c r="H4181" s="8" t="s">
        <v>54</v>
      </c>
      <c r="I4181" s="37">
        <v>0.44600000000000001</v>
      </c>
      <c r="J4181" s="37">
        <v>0.63300000000000001</v>
      </c>
      <c r="K4181" s="37">
        <v>0.72299999999999998</v>
      </c>
      <c r="L4181" s="9" t="s">
        <v>54</v>
      </c>
      <c r="M4181" s="9" t="s">
        <v>54</v>
      </c>
      <c r="N4181" s="9" t="s">
        <v>54</v>
      </c>
    </row>
    <row r="4182" spans="1:14" x14ac:dyDescent="0.2">
      <c r="A4182">
        <v>1940753</v>
      </c>
      <c r="B4182">
        <v>26092033</v>
      </c>
      <c r="C4182">
        <v>2849757</v>
      </c>
      <c r="D4182" s="9">
        <v>5.1526392075653107E-6</v>
      </c>
      <c r="E4182" s="9">
        <v>1.0309660423930936E-5</v>
      </c>
      <c r="F4182" s="9">
        <v>7.0532329598628929E-5</v>
      </c>
      <c r="G4182" s="8">
        <v>0.1183</v>
      </c>
      <c r="H4182" s="8" t="s">
        <v>54</v>
      </c>
      <c r="I4182" s="37">
        <v>0.44799999999999995</v>
      </c>
      <c r="J4182" s="37">
        <v>0.63400000000000001</v>
      </c>
      <c r="K4182" s="37">
        <v>0.72700000000000009</v>
      </c>
      <c r="L4182" s="9" t="s">
        <v>54</v>
      </c>
      <c r="M4182" s="9" t="s">
        <v>54</v>
      </c>
      <c r="N4182" s="9" t="s">
        <v>54</v>
      </c>
    </row>
    <row r="4183" spans="1:14" x14ac:dyDescent="0.2">
      <c r="A4183">
        <v>1940753</v>
      </c>
      <c r="B4183">
        <v>26092033</v>
      </c>
      <c r="C4183">
        <v>2849757</v>
      </c>
      <c r="D4183" s="9">
        <v>5.1526392075653107E-6</v>
      </c>
      <c r="E4183" s="9">
        <v>1.015635692320334E-5</v>
      </c>
      <c r="F4183" s="9">
        <v>6.9128701148904974E-5</v>
      </c>
      <c r="G4183" s="8">
        <v>9.7100000000000006E-2</v>
      </c>
      <c r="H4183" s="8" t="s">
        <v>54</v>
      </c>
      <c r="I4183" s="37">
        <v>0.45200000000000001</v>
      </c>
      <c r="J4183" s="37">
        <v>0.63400000000000001</v>
      </c>
      <c r="K4183" s="37">
        <v>0.7340000000000001</v>
      </c>
      <c r="L4183" s="9" t="s">
        <v>54</v>
      </c>
      <c r="M4183" s="9" t="s">
        <v>54</v>
      </c>
      <c r="N4183" s="9" t="s">
        <v>54</v>
      </c>
    </row>
    <row r="4184" spans="1:14" x14ac:dyDescent="0.2">
      <c r="A4184">
        <v>1940753</v>
      </c>
      <c r="B4184">
        <v>26092033</v>
      </c>
      <c r="C4184">
        <v>2849757</v>
      </c>
      <c r="D4184" s="9">
        <v>5.1526392075653107E-6</v>
      </c>
      <c r="E4184" s="9">
        <v>9.0065806677463569E-6</v>
      </c>
      <c r="F4184" s="9">
        <v>6.2812373125147161E-5</v>
      </c>
      <c r="G4184" s="8">
        <v>7.4950000000000003E-2</v>
      </c>
      <c r="H4184" s="8" t="s">
        <v>54</v>
      </c>
      <c r="I4184" s="37" t="s">
        <v>54</v>
      </c>
      <c r="J4184" s="37" t="s">
        <v>54</v>
      </c>
      <c r="K4184" s="37" t="s">
        <v>54</v>
      </c>
      <c r="L4184" s="9" t="s">
        <v>54</v>
      </c>
      <c r="M4184" s="9" t="s">
        <v>54</v>
      </c>
      <c r="N4184" s="9" t="s">
        <v>54</v>
      </c>
    </row>
    <row r="4185" spans="1:14" x14ac:dyDescent="0.2">
      <c r="A4185">
        <v>1940753</v>
      </c>
      <c r="B4185">
        <v>26092033</v>
      </c>
      <c r="C4185">
        <v>2849757</v>
      </c>
      <c r="D4185" s="9">
        <v>5.1526392075653107E-6</v>
      </c>
      <c r="E4185" s="9">
        <v>9.1598841684739551E-6</v>
      </c>
      <c r="F4185" s="9">
        <v>6.1759651787854188E-5</v>
      </c>
      <c r="G4185" s="8">
        <v>5.5400000000000005E-2</v>
      </c>
      <c r="H4185" s="8" t="s">
        <v>54</v>
      </c>
      <c r="I4185" s="37" t="s">
        <v>54</v>
      </c>
      <c r="J4185" s="37" t="s">
        <v>54</v>
      </c>
      <c r="K4185" s="37" t="s">
        <v>54</v>
      </c>
      <c r="L4185" s="9" t="s">
        <v>54</v>
      </c>
      <c r="M4185" s="9" t="s">
        <v>54</v>
      </c>
      <c r="N4185" s="9" t="s">
        <v>54</v>
      </c>
    </row>
    <row r="4186" spans="1:14" x14ac:dyDescent="0.2">
      <c r="A4186">
        <v>1940753</v>
      </c>
      <c r="B4186">
        <v>26092033</v>
      </c>
      <c r="C4186">
        <v>2849757</v>
      </c>
      <c r="D4186" s="9">
        <v>5.1526392075653107E-6</v>
      </c>
      <c r="E4186" s="9">
        <v>7.2819162845608848E-6</v>
      </c>
      <c r="F4186" s="9">
        <v>4.7372460178183611E-5</v>
      </c>
      <c r="G4186" s="8">
        <v>5.0200000000000002E-2</v>
      </c>
      <c r="H4186" s="8" t="s">
        <v>54</v>
      </c>
      <c r="I4186" s="37">
        <v>0.03</v>
      </c>
      <c r="J4186" s="37">
        <v>1.9E-2</v>
      </c>
      <c r="K4186" s="37">
        <v>8.4000000000000005E-2</v>
      </c>
      <c r="L4186" s="9" t="s">
        <v>54</v>
      </c>
      <c r="M4186" s="9" t="s">
        <v>54</v>
      </c>
      <c r="N4186" s="9" t="s">
        <v>54</v>
      </c>
    </row>
    <row r="4187" spans="1:14" x14ac:dyDescent="0.2">
      <c r="A4187">
        <v>1940753</v>
      </c>
      <c r="B4187">
        <v>26092033</v>
      </c>
      <c r="C4187">
        <v>2849757</v>
      </c>
      <c r="D4187" s="9">
        <v>5.1526392075653107E-6</v>
      </c>
      <c r="E4187" s="9">
        <v>7.7418267867436768E-6</v>
      </c>
      <c r="F4187" s="9">
        <v>5.1232438414924502E-5</v>
      </c>
      <c r="G4187" s="8">
        <v>7.4675000000000005E-2</v>
      </c>
      <c r="H4187" s="8" t="s">
        <v>54</v>
      </c>
      <c r="I4187" s="37">
        <v>0.11599999999999999</v>
      </c>
      <c r="J4187" s="37">
        <v>0.152</v>
      </c>
      <c r="K4187" s="37">
        <v>0.25600000000000001</v>
      </c>
      <c r="L4187" s="9" t="s">
        <v>54</v>
      </c>
      <c r="M4187" s="9" t="s">
        <v>54</v>
      </c>
      <c r="N4187" s="9" t="s">
        <v>54</v>
      </c>
    </row>
    <row r="4188" spans="1:14" x14ac:dyDescent="0.2">
      <c r="A4188">
        <v>1940753</v>
      </c>
      <c r="B4188">
        <v>26092033</v>
      </c>
      <c r="C4188">
        <v>2849757</v>
      </c>
      <c r="D4188" s="9">
        <v>5.1526392075653107E-6</v>
      </c>
      <c r="E4188" s="9">
        <v>8.8532771670187604E-6</v>
      </c>
      <c r="F4188" s="9">
        <v>5.8952394888406277E-5</v>
      </c>
      <c r="G4188" s="8">
        <v>7.5539999999999996E-2</v>
      </c>
      <c r="H4188" s="8" t="s">
        <v>54</v>
      </c>
      <c r="I4188" s="37">
        <v>0.29699999999999999</v>
      </c>
      <c r="J4188" s="37">
        <v>0.46600000000000003</v>
      </c>
      <c r="K4188" s="37">
        <v>0.46500000000000002</v>
      </c>
      <c r="L4188" s="9" t="s">
        <v>54</v>
      </c>
      <c r="M4188" s="9" t="s">
        <v>54</v>
      </c>
      <c r="N4188" s="9" t="s">
        <v>54</v>
      </c>
    </row>
    <row r="4189" spans="1:14" x14ac:dyDescent="0.2">
      <c r="A4189">
        <v>1940753</v>
      </c>
      <c r="B4189">
        <v>26092033</v>
      </c>
      <c r="C4189">
        <v>2849757</v>
      </c>
      <c r="D4189" s="9">
        <v>5.1526392075653107E-6</v>
      </c>
      <c r="E4189" s="9">
        <v>9.4281652947472502E-6</v>
      </c>
      <c r="F4189" s="9">
        <v>6.526872291216409E-5</v>
      </c>
      <c r="G4189" s="8">
        <v>0.1149</v>
      </c>
      <c r="H4189" s="8">
        <v>0.8570000000000001</v>
      </c>
      <c r="I4189" s="37">
        <v>0.39799999999999996</v>
      </c>
      <c r="J4189" s="37">
        <v>0.59299999999999997</v>
      </c>
      <c r="K4189" s="37">
        <v>0.60299999999999998</v>
      </c>
      <c r="L4189" s="9" t="s">
        <v>54</v>
      </c>
      <c r="M4189" s="9" t="s">
        <v>54</v>
      </c>
      <c r="N4189" s="9" t="s">
        <v>54</v>
      </c>
    </row>
    <row r="4190" spans="1:14" x14ac:dyDescent="0.2">
      <c r="A4190">
        <v>1940753</v>
      </c>
      <c r="B4190">
        <v>26092033</v>
      </c>
      <c r="C4190">
        <v>2849757</v>
      </c>
      <c r="D4190" s="9">
        <v>5.1526392075653107E-6</v>
      </c>
      <c r="E4190" s="9">
        <v>1.521537244721406E-5</v>
      </c>
      <c r="F4190" s="9">
        <v>1.1123755464062375E-4</v>
      </c>
      <c r="G4190" s="8">
        <v>0.19929999999999998</v>
      </c>
      <c r="H4190" s="8" t="s">
        <v>54</v>
      </c>
      <c r="I4190" s="37">
        <v>0.439</v>
      </c>
      <c r="J4190" s="37">
        <v>0.65</v>
      </c>
      <c r="K4190" s="37">
        <v>0.65900000000000003</v>
      </c>
      <c r="L4190" s="9" t="s">
        <v>54</v>
      </c>
      <c r="M4190" s="9" t="s">
        <v>54</v>
      </c>
      <c r="N4190" s="9" t="s">
        <v>54</v>
      </c>
    </row>
    <row r="4191" spans="1:14" x14ac:dyDescent="0.2">
      <c r="A4191">
        <v>1951305</v>
      </c>
      <c r="B4191">
        <v>26538614</v>
      </c>
      <c r="C4191">
        <v>2968232</v>
      </c>
      <c r="D4191" s="9">
        <v>5.1247754707746868E-6</v>
      </c>
      <c r="E4191" s="9">
        <v>2.0611475791463712E-5</v>
      </c>
      <c r="F4191" s="9">
        <v>1.4992089567122786E-4</v>
      </c>
      <c r="G4191" s="8">
        <v>0.25217500000000004</v>
      </c>
      <c r="H4191" s="8" t="s">
        <v>54</v>
      </c>
      <c r="I4191" s="37">
        <v>0.46700000000000003</v>
      </c>
      <c r="J4191" s="37">
        <v>0.68299999999999994</v>
      </c>
      <c r="K4191" s="37">
        <v>0.69599999999999995</v>
      </c>
      <c r="L4191" s="9" t="s">
        <v>54</v>
      </c>
      <c r="M4191" s="9" t="s">
        <v>54</v>
      </c>
      <c r="N4191" s="9" t="s">
        <v>54</v>
      </c>
    </row>
    <row r="4192" spans="1:14" x14ac:dyDescent="0.2">
      <c r="A4192">
        <v>1951305</v>
      </c>
      <c r="B4192">
        <v>26538614</v>
      </c>
      <c r="C4192">
        <v>2968232</v>
      </c>
      <c r="D4192" s="9">
        <v>5.1247754707746868E-6</v>
      </c>
      <c r="E4192" s="9">
        <v>1.2397030229235031E-5</v>
      </c>
      <c r="F4192" s="9">
        <v>8.08562133957184E-5</v>
      </c>
      <c r="G4192" s="8">
        <v>0.19970000000000002</v>
      </c>
      <c r="H4192" s="8" t="s">
        <v>54</v>
      </c>
      <c r="I4192" s="37">
        <v>0.48399999999999999</v>
      </c>
      <c r="J4192" s="37">
        <v>0.70599999999999996</v>
      </c>
      <c r="K4192" s="37">
        <v>0.71700000000000008</v>
      </c>
      <c r="L4192" s="9" t="s">
        <v>54</v>
      </c>
      <c r="M4192" s="9" t="s">
        <v>54</v>
      </c>
      <c r="N4192" s="9" t="s">
        <v>54</v>
      </c>
    </row>
    <row r="4193" spans="1:14" x14ac:dyDescent="0.2">
      <c r="A4193">
        <v>1951305</v>
      </c>
      <c r="B4193">
        <v>26538614</v>
      </c>
      <c r="C4193">
        <v>2968232</v>
      </c>
      <c r="D4193" s="9">
        <v>5.1247754707746868E-6</v>
      </c>
      <c r="E4193" s="9">
        <v>1.3640501346453134E-5</v>
      </c>
      <c r="F4193" s="9">
        <v>9.4669149850820281E-5</v>
      </c>
      <c r="G4193" s="8">
        <v>0.15159999999999998</v>
      </c>
      <c r="H4193" s="8" t="s">
        <v>54</v>
      </c>
      <c r="I4193" s="37">
        <v>0.49100000000000005</v>
      </c>
      <c r="J4193" s="37">
        <v>0.71099999999999997</v>
      </c>
      <c r="K4193" s="37">
        <v>0.73499999999999999</v>
      </c>
      <c r="L4193" s="9" t="s">
        <v>54</v>
      </c>
      <c r="M4193" s="9" t="s">
        <v>54</v>
      </c>
      <c r="N4193" s="9" t="s">
        <v>54</v>
      </c>
    </row>
    <row r="4194" spans="1:14" x14ac:dyDescent="0.2">
      <c r="A4194">
        <v>1951305</v>
      </c>
      <c r="B4194">
        <v>26538614</v>
      </c>
      <c r="C4194">
        <v>2968232</v>
      </c>
      <c r="D4194" s="9">
        <v>5.1247754707746868E-6</v>
      </c>
      <c r="E4194" s="9">
        <v>9.6840023371228056E-6</v>
      </c>
      <c r="F4194" s="9">
        <v>6.3674268049128237E-5</v>
      </c>
      <c r="G4194" s="8">
        <v>9.8220000000000002E-2</v>
      </c>
      <c r="H4194" s="8" t="s">
        <v>54</v>
      </c>
      <c r="I4194" s="37">
        <v>0.49600000000000005</v>
      </c>
      <c r="J4194" s="37">
        <v>0.71700000000000008</v>
      </c>
      <c r="K4194" s="37">
        <v>0.74400000000000011</v>
      </c>
      <c r="L4194" s="9" t="s">
        <v>54</v>
      </c>
      <c r="M4194" s="9" t="s">
        <v>54</v>
      </c>
      <c r="N4194" s="9" t="s">
        <v>54</v>
      </c>
    </row>
    <row r="4195" spans="1:14" x14ac:dyDescent="0.2">
      <c r="A4195">
        <v>1951305</v>
      </c>
      <c r="B4195">
        <v>26538614</v>
      </c>
      <c r="C4195">
        <v>2968232</v>
      </c>
      <c r="D4195" s="9">
        <v>5.1247754707746868E-6</v>
      </c>
      <c r="E4195" s="9">
        <v>1.0173854595420846E-5</v>
      </c>
      <c r="F4195" s="9">
        <v>7.0412285832104773E-5</v>
      </c>
      <c r="G4195" s="8">
        <v>7.9350000000000004E-2</v>
      </c>
      <c r="H4195" s="8" t="s">
        <v>54</v>
      </c>
      <c r="I4195" s="37">
        <v>0.501</v>
      </c>
      <c r="J4195" s="37">
        <v>0.72299999999999998</v>
      </c>
      <c r="K4195" s="37">
        <v>0.755</v>
      </c>
      <c r="L4195" s="9" t="s">
        <v>54</v>
      </c>
      <c r="M4195" s="9" t="s">
        <v>54</v>
      </c>
      <c r="N4195" s="9" t="s">
        <v>54</v>
      </c>
    </row>
    <row r="4196" spans="1:14" x14ac:dyDescent="0.2">
      <c r="A4196">
        <v>1951305</v>
      </c>
      <c r="B4196">
        <v>26538614</v>
      </c>
      <c r="C4196">
        <v>2968232</v>
      </c>
      <c r="D4196" s="9">
        <v>5.1247754707746868E-6</v>
      </c>
      <c r="E4196" s="9">
        <v>8.8550215923107361E-6</v>
      </c>
      <c r="F4196" s="9">
        <v>5.7610052044449356E-5</v>
      </c>
      <c r="G4196" s="8">
        <v>4.9974999999999992E-2</v>
      </c>
      <c r="H4196" s="8" t="s">
        <v>54</v>
      </c>
      <c r="I4196" s="37" t="s">
        <v>54</v>
      </c>
      <c r="J4196" s="37" t="s">
        <v>54</v>
      </c>
      <c r="K4196" s="37" t="s">
        <v>54</v>
      </c>
      <c r="L4196" s="9" t="s">
        <v>54</v>
      </c>
      <c r="M4196" s="9" t="s">
        <v>54</v>
      </c>
      <c r="N4196" s="9" t="s">
        <v>54</v>
      </c>
    </row>
    <row r="4197" spans="1:14" x14ac:dyDescent="0.2">
      <c r="A4197">
        <v>1951305</v>
      </c>
      <c r="B4197">
        <v>26538614</v>
      </c>
      <c r="C4197">
        <v>2968232</v>
      </c>
      <c r="D4197" s="9">
        <v>5.1247754707746868E-6</v>
      </c>
      <c r="E4197" s="9">
        <v>8.817340649364733E-6</v>
      </c>
      <c r="F4197" s="9">
        <v>5.8957655601044662E-5</v>
      </c>
      <c r="G4197" s="8">
        <v>3.6419999999999994E-2</v>
      </c>
      <c r="H4197" s="8" t="s">
        <v>54</v>
      </c>
      <c r="I4197" s="37" t="s">
        <v>54</v>
      </c>
      <c r="J4197" s="37" t="s">
        <v>54</v>
      </c>
      <c r="K4197" s="37" t="s">
        <v>54</v>
      </c>
      <c r="L4197" s="9" t="s">
        <v>54</v>
      </c>
      <c r="M4197" s="9" t="s">
        <v>54</v>
      </c>
      <c r="N4197" s="9" t="s">
        <v>54</v>
      </c>
    </row>
    <row r="4198" spans="1:14" x14ac:dyDescent="0.2">
      <c r="A4198">
        <v>1951305</v>
      </c>
      <c r="B4198">
        <v>26538614</v>
      </c>
      <c r="C4198">
        <v>2968232</v>
      </c>
      <c r="D4198" s="9">
        <v>5.1247754707746868E-6</v>
      </c>
      <c r="E4198" s="9">
        <v>8.1014027333906742E-6</v>
      </c>
      <c r="F4198" s="9">
        <v>5.0535133372323998E-5</v>
      </c>
      <c r="G4198" s="8">
        <v>4.1300000000000003E-2</v>
      </c>
      <c r="H4198" s="8" t="s">
        <v>54</v>
      </c>
      <c r="I4198" s="37">
        <v>3.4000000000000002E-2</v>
      </c>
      <c r="J4198" s="37">
        <v>1.7000000000000001E-2</v>
      </c>
      <c r="K4198" s="37">
        <v>0.10099999999999999</v>
      </c>
      <c r="L4198" s="9" t="s">
        <v>54</v>
      </c>
      <c r="M4198" s="9" t="s">
        <v>54</v>
      </c>
      <c r="N4198" s="9" t="s">
        <v>54</v>
      </c>
    </row>
    <row r="4199" spans="1:14" x14ac:dyDescent="0.2">
      <c r="A4199">
        <v>1951305</v>
      </c>
      <c r="B4199">
        <v>26538614</v>
      </c>
      <c r="C4199">
        <v>2968232</v>
      </c>
      <c r="D4199" s="9">
        <v>5.1247754707746868E-6</v>
      </c>
      <c r="E4199" s="9">
        <v>7.1593791597405955E-6</v>
      </c>
      <c r="F4199" s="9">
        <v>4.4807818256793946E-5</v>
      </c>
      <c r="G4199" s="8">
        <v>6.4700000000000008E-2</v>
      </c>
      <c r="H4199" s="8" t="s">
        <v>54</v>
      </c>
      <c r="I4199" s="37">
        <v>0.11599999999999999</v>
      </c>
      <c r="J4199" s="37">
        <v>0.14400000000000002</v>
      </c>
      <c r="K4199" s="37">
        <v>0.28899999999999998</v>
      </c>
      <c r="L4199" s="9" t="s">
        <v>54</v>
      </c>
      <c r="M4199" s="9" t="s">
        <v>54</v>
      </c>
      <c r="N4199" s="9" t="s">
        <v>54</v>
      </c>
    </row>
    <row r="4200" spans="1:14" x14ac:dyDescent="0.2">
      <c r="A4200">
        <v>1951305</v>
      </c>
      <c r="B4200">
        <v>26538614</v>
      </c>
      <c r="C4200">
        <v>2968232</v>
      </c>
      <c r="D4200" s="9">
        <v>5.1247754707746868E-6</v>
      </c>
      <c r="E4200" s="9">
        <v>8.8927025352567391E-6</v>
      </c>
      <c r="F4200" s="9">
        <v>5.7273151155300528E-5</v>
      </c>
      <c r="G4200" s="8">
        <v>0.11035</v>
      </c>
      <c r="H4200" s="8" t="s">
        <v>54</v>
      </c>
      <c r="I4200" s="37">
        <v>0.28000000000000003</v>
      </c>
      <c r="J4200" s="37">
        <v>0.41700000000000004</v>
      </c>
      <c r="K4200" s="37">
        <v>0.45400000000000001</v>
      </c>
      <c r="L4200" s="9" t="s">
        <v>54</v>
      </c>
      <c r="M4200" s="9" t="s">
        <v>54</v>
      </c>
      <c r="N4200" s="9" t="s">
        <v>54</v>
      </c>
    </row>
    <row r="4201" spans="1:14" x14ac:dyDescent="0.2">
      <c r="A4201">
        <v>1951305</v>
      </c>
      <c r="B4201">
        <v>26538614</v>
      </c>
      <c r="C4201">
        <v>2968232</v>
      </c>
      <c r="D4201" s="9">
        <v>5.1247754707746868E-6</v>
      </c>
      <c r="E4201" s="9">
        <v>9.3071929076627739E-6</v>
      </c>
      <c r="F4201" s="9">
        <v>6.0305259157639968E-5</v>
      </c>
      <c r="G4201" s="8">
        <v>0.12209999999999999</v>
      </c>
      <c r="H4201" s="8">
        <v>0.86799999999999999</v>
      </c>
      <c r="I4201" s="37">
        <v>0.36700000000000005</v>
      </c>
      <c r="J4201" s="37">
        <v>0.52200000000000002</v>
      </c>
      <c r="K4201" s="37">
        <v>0.56399999999999995</v>
      </c>
      <c r="L4201" s="9" t="s">
        <v>54</v>
      </c>
      <c r="M4201" s="9" t="s">
        <v>54</v>
      </c>
      <c r="N4201" s="9" t="s">
        <v>54</v>
      </c>
    </row>
    <row r="4202" spans="1:14" x14ac:dyDescent="0.2">
      <c r="A4202">
        <v>1951305</v>
      </c>
      <c r="B4202">
        <v>26538614</v>
      </c>
      <c r="C4202">
        <v>2968232</v>
      </c>
      <c r="D4202" s="9">
        <v>5.1247754707746868E-6</v>
      </c>
      <c r="E4202" s="9">
        <v>1.1417325712638949E-5</v>
      </c>
      <c r="F4202" s="9">
        <v>7.8497907171676609E-5</v>
      </c>
      <c r="G4202" s="8">
        <v>0.12737500000000002</v>
      </c>
      <c r="H4202" s="8" t="s">
        <v>54</v>
      </c>
      <c r="I4202" s="37">
        <v>0.4</v>
      </c>
      <c r="J4202" s="37">
        <v>0.56200000000000006</v>
      </c>
      <c r="K4202" s="37">
        <v>0.60599999999999998</v>
      </c>
      <c r="L4202" s="9" t="s">
        <v>54</v>
      </c>
      <c r="M4202" s="9" t="s">
        <v>54</v>
      </c>
      <c r="N4202" s="9" t="s">
        <v>54</v>
      </c>
    </row>
    <row r="4203" spans="1:14" x14ac:dyDescent="0.2">
      <c r="A4203">
        <v>1970686</v>
      </c>
      <c r="B4203">
        <v>26956435</v>
      </c>
      <c r="C4203">
        <v>3096567</v>
      </c>
      <c r="D4203" s="9">
        <v>5.0743751160763304E-6</v>
      </c>
      <c r="E4203" s="9">
        <v>1.168552147196022E-5</v>
      </c>
      <c r="F4203" s="9">
        <v>7.7828123854578314E-5</v>
      </c>
      <c r="G4203" s="8">
        <v>0.13287499999999999</v>
      </c>
      <c r="H4203" s="8" t="s">
        <v>54</v>
      </c>
      <c r="I4203" s="37">
        <v>0.42399999999999999</v>
      </c>
      <c r="J4203" s="37">
        <v>0.58799999999999997</v>
      </c>
      <c r="K4203" s="37">
        <v>0.64700000000000002</v>
      </c>
      <c r="L4203" s="9" t="s">
        <v>54</v>
      </c>
      <c r="M4203" s="9" t="s">
        <v>54</v>
      </c>
      <c r="N4203" s="9" t="s">
        <v>54</v>
      </c>
    </row>
    <row r="4204" spans="1:14" x14ac:dyDescent="0.2">
      <c r="A4204">
        <v>1970686</v>
      </c>
      <c r="B4204">
        <v>26956435</v>
      </c>
      <c r="C4204">
        <v>3096567</v>
      </c>
      <c r="D4204" s="9">
        <v>5.0743751160763304E-6</v>
      </c>
      <c r="E4204" s="9">
        <v>1.1314552536342435E-5</v>
      </c>
      <c r="F4204" s="9">
        <v>7.2338173209234618E-5</v>
      </c>
      <c r="G4204" s="8">
        <v>0.16275000000000001</v>
      </c>
      <c r="H4204" s="8" t="s">
        <v>54</v>
      </c>
      <c r="I4204" s="37">
        <v>0.443</v>
      </c>
      <c r="J4204" s="37">
        <v>0.61399999999999999</v>
      </c>
      <c r="K4204" s="37">
        <v>0.69500000000000006</v>
      </c>
      <c r="L4204" s="9" t="s">
        <v>54</v>
      </c>
      <c r="M4204" s="9" t="s">
        <v>54</v>
      </c>
      <c r="N4204" s="9" t="s">
        <v>54</v>
      </c>
    </row>
    <row r="4205" spans="1:14" x14ac:dyDescent="0.2">
      <c r="A4205">
        <v>1970686</v>
      </c>
      <c r="B4205">
        <v>26956435</v>
      </c>
      <c r="C4205">
        <v>3096567</v>
      </c>
      <c r="D4205" s="9">
        <v>5.0743751160763304E-6</v>
      </c>
      <c r="E4205" s="9">
        <v>1.2241974875386897E-5</v>
      </c>
      <c r="F4205" s="9">
        <v>7.4921679395278706E-5</v>
      </c>
      <c r="G4205" s="8">
        <v>8.8599999999999998E-2</v>
      </c>
      <c r="H4205" s="8" t="s">
        <v>54</v>
      </c>
      <c r="I4205" s="37">
        <v>0.45200000000000001</v>
      </c>
      <c r="J4205" s="37">
        <v>0.623</v>
      </c>
      <c r="K4205" s="37">
        <v>0.70099999999999996</v>
      </c>
      <c r="L4205" s="9" t="s">
        <v>54</v>
      </c>
      <c r="M4205" s="9" t="s">
        <v>54</v>
      </c>
      <c r="N4205" s="9" t="s">
        <v>54</v>
      </c>
    </row>
    <row r="4206" spans="1:14" x14ac:dyDescent="0.2">
      <c r="A4206">
        <v>1970686</v>
      </c>
      <c r="B4206">
        <v>26956435</v>
      </c>
      <c r="C4206">
        <v>3096567</v>
      </c>
      <c r="D4206" s="9">
        <v>5.0743751160763304E-6</v>
      </c>
      <c r="E4206" s="9">
        <v>9.8306767938712959E-6</v>
      </c>
      <c r="F4206" s="9">
        <v>6.0066518825525169E-5</v>
      </c>
      <c r="G4206" s="8">
        <v>7.3774999999999993E-2</v>
      </c>
      <c r="H4206" s="8" t="s">
        <v>54</v>
      </c>
      <c r="I4206" s="37">
        <v>0.46299999999999997</v>
      </c>
      <c r="J4206" s="37">
        <v>0.63700000000000001</v>
      </c>
      <c r="K4206" s="37">
        <v>0.71499999999999997</v>
      </c>
      <c r="L4206" s="9" t="s">
        <v>54</v>
      </c>
      <c r="M4206" s="9" t="s">
        <v>54</v>
      </c>
      <c r="N4206" s="9" t="s">
        <v>54</v>
      </c>
    </row>
    <row r="4207" spans="1:14" x14ac:dyDescent="0.2">
      <c r="A4207">
        <v>1970686</v>
      </c>
      <c r="B4207">
        <v>26956435</v>
      </c>
      <c r="C4207">
        <v>3096567</v>
      </c>
      <c r="D4207" s="9">
        <v>5.0743751160763304E-6</v>
      </c>
      <c r="E4207" s="9">
        <v>1.0201645729489081E-5</v>
      </c>
      <c r="F4207" s="9">
        <v>6.458765465110234E-5</v>
      </c>
      <c r="G4207" s="8">
        <v>5.1650000000000001E-2</v>
      </c>
      <c r="H4207" s="8" t="s">
        <v>54</v>
      </c>
      <c r="I4207" s="37">
        <v>0.47899999999999998</v>
      </c>
      <c r="J4207" s="37">
        <v>0.65099999999999991</v>
      </c>
      <c r="K4207" s="37">
        <v>0.71799999999999997</v>
      </c>
      <c r="L4207" s="9" t="s">
        <v>54</v>
      </c>
      <c r="M4207" s="9" t="s">
        <v>54</v>
      </c>
      <c r="N4207" s="9" t="s">
        <v>54</v>
      </c>
    </row>
    <row r="4208" spans="1:14" x14ac:dyDescent="0.2">
      <c r="A4208">
        <v>1970686</v>
      </c>
      <c r="B4208">
        <v>26956435</v>
      </c>
      <c r="C4208">
        <v>3096567</v>
      </c>
      <c r="D4208" s="9">
        <v>5.0743751160763304E-6</v>
      </c>
      <c r="E4208" s="9">
        <v>9.0887389226357273E-6</v>
      </c>
      <c r="F4208" s="9">
        <v>6.1035333645291707E-5</v>
      </c>
      <c r="G4208" s="8">
        <v>3.2920000000000005E-2</v>
      </c>
      <c r="H4208" s="8" t="s">
        <v>54</v>
      </c>
      <c r="I4208" s="37" t="s">
        <v>54</v>
      </c>
      <c r="J4208" s="37" t="s">
        <v>54</v>
      </c>
      <c r="K4208" s="37" t="s">
        <v>54</v>
      </c>
      <c r="L4208" s="9" t="s">
        <v>54</v>
      </c>
      <c r="M4208" s="9" t="s">
        <v>54</v>
      </c>
      <c r="N4208" s="9" t="s">
        <v>54</v>
      </c>
    </row>
    <row r="4209" spans="1:14" x14ac:dyDescent="0.2">
      <c r="A4209">
        <v>1970686</v>
      </c>
      <c r="B4209">
        <v>26956435</v>
      </c>
      <c r="C4209">
        <v>3096567</v>
      </c>
      <c r="D4209" s="9">
        <v>5.0743751160763304E-6</v>
      </c>
      <c r="E4209" s="9">
        <v>8.3097041578383796E-6</v>
      </c>
      <c r="F4209" s="9">
        <v>5.2316000267392891E-5</v>
      </c>
      <c r="G4209" s="8">
        <v>2.3425000000000001E-2</v>
      </c>
      <c r="H4209" s="8" t="s">
        <v>54</v>
      </c>
      <c r="I4209" s="37" t="s">
        <v>54</v>
      </c>
      <c r="J4209" s="37" t="s">
        <v>54</v>
      </c>
      <c r="K4209" s="37" t="s">
        <v>54</v>
      </c>
      <c r="L4209" s="9" t="s">
        <v>54</v>
      </c>
      <c r="M4209" s="9" t="s">
        <v>54</v>
      </c>
      <c r="N4209" s="9" t="s">
        <v>54</v>
      </c>
    </row>
    <row r="4210" spans="1:14" x14ac:dyDescent="0.2">
      <c r="A4210">
        <v>1970686</v>
      </c>
      <c r="B4210">
        <v>26956435</v>
      </c>
      <c r="C4210">
        <v>3096567</v>
      </c>
      <c r="D4210" s="9">
        <v>5.0743751160763304E-6</v>
      </c>
      <c r="E4210" s="9">
        <v>7.9758321157823718E-6</v>
      </c>
      <c r="F4210" s="9">
        <v>5.1670123720881865E-5</v>
      </c>
      <c r="G4210" s="8">
        <v>2.4625000000000001E-2</v>
      </c>
      <c r="H4210" s="8" t="s">
        <v>54</v>
      </c>
      <c r="I4210" s="37">
        <v>3.6000000000000004E-2</v>
      </c>
      <c r="J4210" s="37">
        <v>3.3000000000000002E-2</v>
      </c>
      <c r="K4210" s="37">
        <v>0.10199999999999999</v>
      </c>
      <c r="L4210" s="9" t="s">
        <v>54</v>
      </c>
      <c r="M4210" s="9" t="s">
        <v>54</v>
      </c>
      <c r="N4210" s="9" t="s">
        <v>54</v>
      </c>
    </row>
    <row r="4211" spans="1:14" x14ac:dyDescent="0.2">
      <c r="A4211">
        <v>1970686</v>
      </c>
      <c r="B4211">
        <v>26956435</v>
      </c>
      <c r="C4211">
        <v>3096567</v>
      </c>
      <c r="D4211" s="9">
        <v>5.0743751160763304E-6</v>
      </c>
      <c r="E4211" s="9">
        <v>7.4193787123556957E-6</v>
      </c>
      <c r="F4211" s="9">
        <v>4.908661753483777E-5</v>
      </c>
      <c r="G4211" s="8">
        <v>4.4660000000000005E-2</v>
      </c>
      <c r="H4211" s="8" t="s">
        <v>54</v>
      </c>
      <c r="I4211" s="37">
        <v>0.109</v>
      </c>
      <c r="J4211" s="37">
        <v>0.156</v>
      </c>
      <c r="K4211" s="37">
        <v>0.23500000000000001</v>
      </c>
      <c r="L4211" s="9" t="s">
        <v>54</v>
      </c>
      <c r="M4211" s="9" t="s">
        <v>54</v>
      </c>
      <c r="N4211" s="9" t="s">
        <v>54</v>
      </c>
    </row>
    <row r="4212" spans="1:14" x14ac:dyDescent="0.2">
      <c r="A4212">
        <v>1970686</v>
      </c>
      <c r="B4212">
        <v>26956435</v>
      </c>
      <c r="C4212">
        <v>3096567</v>
      </c>
      <c r="D4212" s="9">
        <v>5.0743751160763304E-6</v>
      </c>
      <c r="E4212" s="9">
        <v>7.8645414350970364E-6</v>
      </c>
      <c r="F4212" s="9">
        <v>5.0701308901115334E-5</v>
      </c>
      <c r="G4212" s="8">
        <v>5.8875000000000004E-2</v>
      </c>
      <c r="H4212" s="8" t="s">
        <v>54</v>
      </c>
      <c r="I4212" s="37">
        <v>0.255</v>
      </c>
      <c r="J4212" s="37">
        <v>0.40600000000000003</v>
      </c>
      <c r="K4212" s="37">
        <v>0.40399999999999997</v>
      </c>
      <c r="L4212" s="9" t="s">
        <v>54</v>
      </c>
      <c r="M4212" s="9" t="s">
        <v>54</v>
      </c>
      <c r="N4212" s="9" t="s">
        <v>54</v>
      </c>
    </row>
    <row r="4213" spans="1:14" x14ac:dyDescent="0.2">
      <c r="A4213">
        <v>1970686</v>
      </c>
      <c r="B4213">
        <v>26956435</v>
      </c>
      <c r="C4213">
        <v>3096567</v>
      </c>
      <c r="D4213" s="9">
        <v>5.0743751160763304E-6</v>
      </c>
      <c r="E4213" s="9">
        <v>7.753250754411701E-6</v>
      </c>
      <c r="F4213" s="9">
        <v>4.8440740988326752E-5</v>
      </c>
      <c r="G4213" s="8">
        <v>6.2139999999999994E-2</v>
      </c>
      <c r="H4213" s="8">
        <v>0.873</v>
      </c>
      <c r="I4213" s="37">
        <v>0.33100000000000002</v>
      </c>
      <c r="J4213" s="37">
        <v>0.50700000000000001</v>
      </c>
      <c r="K4213" s="37">
        <v>0.52300000000000002</v>
      </c>
      <c r="L4213" s="9" t="s">
        <v>54</v>
      </c>
      <c r="M4213" s="9" t="s">
        <v>54</v>
      </c>
      <c r="N4213" s="9" t="s">
        <v>54</v>
      </c>
    </row>
    <row r="4214" spans="1:14" x14ac:dyDescent="0.2">
      <c r="A4214">
        <v>1970686</v>
      </c>
      <c r="B4214">
        <v>26956435</v>
      </c>
      <c r="C4214">
        <v>3096567</v>
      </c>
      <c r="D4214" s="9">
        <v>5.0743751160763304E-6</v>
      </c>
      <c r="E4214" s="9">
        <v>1.0350033303736196E-5</v>
      </c>
      <c r="F4214" s="9">
        <v>6.6848222563890909E-5</v>
      </c>
      <c r="G4214" s="8">
        <v>9.0350000000000014E-2</v>
      </c>
      <c r="H4214" s="8" t="s">
        <v>54</v>
      </c>
      <c r="I4214" s="37">
        <v>0.36299999999999999</v>
      </c>
      <c r="J4214" s="37">
        <v>0.54300000000000004</v>
      </c>
      <c r="K4214" s="37">
        <v>0.57299999999999995</v>
      </c>
      <c r="L4214" s="9" t="s">
        <v>54</v>
      </c>
      <c r="M4214" s="9" t="s">
        <v>54</v>
      </c>
      <c r="N4214" s="9" t="s">
        <v>54</v>
      </c>
    </row>
    <row r="4215" spans="1:14" x14ac:dyDescent="0.2">
      <c r="A4215">
        <v>1981850</v>
      </c>
      <c r="B4215">
        <v>27419612</v>
      </c>
      <c r="C4215">
        <v>3215906</v>
      </c>
      <c r="D4215" s="9">
        <v>5.0457905492343015E-6</v>
      </c>
      <c r="E4215" s="9">
        <v>1.2071651487993339E-5</v>
      </c>
      <c r="F4215" s="9">
        <v>7.5561910080705096E-5</v>
      </c>
      <c r="G4215" s="8">
        <v>0.148925</v>
      </c>
      <c r="H4215" s="8" t="s">
        <v>54</v>
      </c>
      <c r="I4215" s="37">
        <v>0.39400000000000002</v>
      </c>
      <c r="J4215" s="37">
        <v>0.59299999999999997</v>
      </c>
      <c r="K4215" s="37">
        <v>0.61899999999999999</v>
      </c>
      <c r="L4215" s="9" t="s">
        <v>54</v>
      </c>
      <c r="M4215" s="9" t="s">
        <v>54</v>
      </c>
      <c r="N4215" s="9" t="s">
        <v>54</v>
      </c>
    </row>
    <row r="4216" spans="1:14" x14ac:dyDescent="0.2">
      <c r="A4216">
        <v>1981850</v>
      </c>
      <c r="B4216">
        <v>27419612</v>
      </c>
      <c r="C4216">
        <v>3215906</v>
      </c>
      <c r="D4216" s="9">
        <v>5.0457905492343015E-6</v>
      </c>
      <c r="E4216" s="9">
        <v>1.2545764688428123E-5</v>
      </c>
      <c r="F4216" s="9">
        <v>7.8360499342953436E-5</v>
      </c>
      <c r="G4216" s="8">
        <v>0.28772500000000001</v>
      </c>
      <c r="H4216" s="8" t="s">
        <v>54</v>
      </c>
      <c r="I4216" s="37">
        <v>0.40899999999999997</v>
      </c>
      <c r="J4216" s="37">
        <v>0.61099999999999999</v>
      </c>
      <c r="K4216" s="37">
        <v>0.67200000000000004</v>
      </c>
      <c r="L4216" s="9" t="s">
        <v>54</v>
      </c>
      <c r="M4216" s="9" t="s">
        <v>54</v>
      </c>
      <c r="N4216" s="9" t="s">
        <v>54</v>
      </c>
    </row>
    <row r="4217" spans="1:14" x14ac:dyDescent="0.2">
      <c r="A4217">
        <v>1981850</v>
      </c>
      <c r="B4217">
        <v>27419612</v>
      </c>
      <c r="C4217">
        <v>3215906</v>
      </c>
      <c r="D4217" s="9">
        <v>5.0457905492343015E-6</v>
      </c>
      <c r="E4217" s="9">
        <v>1.1159895333311062E-5</v>
      </c>
      <c r="F4217" s="9">
        <v>7.2141412093512688E-5</v>
      </c>
      <c r="G4217" s="8">
        <v>0.16178000000000001</v>
      </c>
      <c r="H4217" s="8" t="s">
        <v>54</v>
      </c>
      <c r="I4217" s="37">
        <v>0.41899999999999998</v>
      </c>
      <c r="J4217" s="37">
        <v>0.61199999999999999</v>
      </c>
      <c r="K4217" s="37">
        <v>0.68</v>
      </c>
      <c r="L4217" s="9" t="s">
        <v>54</v>
      </c>
      <c r="M4217" s="9" t="s">
        <v>54</v>
      </c>
      <c r="N4217" s="9" t="s">
        <v>54</v>
      </c>
    </row>
    <row r="4218" spans="1:14" x14ac:dyDescent="0.2">
      <c r="A4218">
        <v>1981850</v>
      </c>
      <c r="B4218">
        <v>27419612</v>
      </c>
      <c r="C4218">
        <v>3215906</v>
      </c>
      <c r="D4218" s="9">
        <v>5.0457905492343015E-6</v>
      </c>
      <c r="E4218" s="9">
        <v>1.0102258193879621E-5</v>
      </c>
      <c r="F4218" s="9">
        <v>6.2190872494407491E-5</v>
      </c>
      <c r="G4218" s="8">
        <v>7.9024999999999998E-2</v>
      </c>
      <c r="H4218" s="8" t="s">
        <v>54</v>
      </c>
      <c r="I4218" s="37">
        <v>0.42399999999999999</v>
      </c>
      <c r="J4218" s="37">
        <v>0.61799999999999999</v>
      </c>
      <c r="K4218" s="37">
        <v>0.71499999999999997</v>
      </c>
      <c r="L4218" s="9" t="s">
        <v>54</v>
      </c>
      <c r="M4218" s="9" t="s">
        <v>54</v>
      </c>
      <c r="N4218" s="9" t="s">
        <v>54</v>
      </c>
    </row>
    <row r="4219" spans="1:14" x14ac:dyDescent="0.2">
      <c r="A4219">
        <v>1981850</v>
      </c>
      <c r="B4219">
        <v>27419612</v>
      </c>
      <c r="C4219">
        <v>3215906</v>
      </c>
      <c r="D4219" s="9">
        <v>5.0457905492343015E-6</v>
      </c>
      <c r="E4219" s="9">
        <v>7.6222814531438298E-6</v>
      </c>
      <c r="F4219" s="9">
        <v>4.9130789270581914E-5</v>
      </c>
      <c r="G4219" s="8">
        <v>5.2675E-2</v>
      </c>
      <c r="H4219" s="8" t="s">
        <v>54</v>
      </c>
      <c r="I4219" s="37">
        <v>0.435</v>
      </c>
      <c r="J4219" s="37">
        <v>0.621</v>
      </c>
      <c r="K4219" s="37">
        <v>0.71900000000000008</v>
      </c>
      <c r="L4219" s="9" t="s">
        <v>54</v>
      </c>
      <c r="M4219" s="9" t="s">
        <v>54</v>
      </c>
      <c r="N4219" s="9" t="s">
        <v>54</v>
      </c>
    </row>
    <row r="4220" spans="1:14" x14ac:dyDescent="0.2">
      <c r="A4220">
        <v>1981850</v>
      </c>
      <c r="B4220">
        <v>27419612</v>
      </c>
      <c r="C4220">
        <v>3215906</v>
      </c>
      <c r="D4220" s="9">
        <v>5.0457905492343015E-6</v>
      </c>
      <c r="E4220" s="9">
        <v>7.403459976020084E-6</v>
      </c>
      <c r="F4220" s="9">
        <v>4.4777428195973391E-5</v>
      </c>
      <c r="G4220" s="8">
        <v>3.2559999999999999E-2</v>
      </c>
      <c r="H4220" s="8" t="s">
        <v>54</v>
      </c>
      <c r="I4220" s="37" t="s">
        <v>54</v>
      </c>
      <c r="J4220" s="37" t="s">
        <v>54</v>
      </c>
      <c r="K4220" s="37" t="s">
        <v>54</v>
      </c>
      <c r="L4220" s="9" t="s">
        <v>54</v>
      </c>
      <c r="M4220" s="9" t="s">
        <v>54</v>
      </c>
      <c r="N4220" s="9" t="s">
        <v>54</v>
      </c>
    </row>
    <row r="4221" spans="1:14" x14ac:dyDescent="0.2">
      <c r="A4221">
        <v>1981850</v>
      </c>
      <c r="B4221">
        <v>27419612</v>
      </c>
      <c r="C4221">
        <v>3215906</v>
      </c>
      <c r="D4221" s="9">
        <v>5.0457905492343015E-6</v>
      </c>
      <c r="E4221" s="9">
        <v>7.5128707145819565E-6</v>
      </c>
      <c r="F4221" s="9">
        <v>4.5399336920917466E-5</v>
      </c>
      <c r="G4221" s="8">
        <v>2.35E-2</v>
      </c>
      <c r="H4221" s="8" t="s">
        <v>54</v>
      </c>
      <c r="I4221" s="37" t="s">
        <v>54</v>
      </c>
      <c r="J4221" s="37" t="s">
        <v>54</v>
      </c>
      <c r="K4221" s="37" t="s">
        <v>54</v>
      </c>
      <c r="L4221" s="9" t="s">
        <v>54</v>
      </c>
      <c r="M4221" s="9" t="s">
        <v>54</v>
      </c>
      <c r="N4221" s="9" t="s">
        <v>54</v>
      </c>
    </row>
    <row r="4222" spans="1:14" x14ac:dyDescent="0.2">
      <c r="A4222">
        <v>1981850</v>
      </c>
      <c r="B4222">
        <v>27419612</v>
      </c>
      <c r="C4222">
        <v>3215906</v>
      </c>
      <c r="D4222" s="9">
        <v>5.0457905492343015E-6</v>
      </c>
      <c r="E4222" s="9">
        <v>6.7105252984615538E-6</v>
      </c>
      <c r="F4222" s="9">
        <v>3.9491204033948752E-5</v>
      </c>
      <c r="G4222" s="8">
        <v>2.716E-2</v>
      </c>
      <c r="H4222" s="8" t="s">
        <v>54</v>
      </c>
      <c r="I4222" s="37">
        <v>3.3000000000000002E-2</v>
      </c>
      <c r="J4222" s="37">
        <v>2.4E-2</v>
      </c>
      <c r="K4222" s="37">
        <v>0.08</v>
      </c>
      <c r="L4222" s="9" t="s">
        <v>54</v>
      </c>
      <c r="M4222" s="9" t="s">
        <v>54</v>
      </c>
      <c r="N4222" s="9" t="s">
        <v>54</v>
      </c>
    </row>
    <row r="4223" spans="1:14" x14ac:dyDescent="0.2">
      <c r="A4223">
        <v>1981850</v>
      </c>
      <c r="B4223">
        <v>27419612</v>
      </c>
      <c r="C4223">
        <v>3215906</v>
      </c>
      <c r="D4223" s="9">
        <v>5.0457905492343015E-6</v>
      </c>
      <c r="E4223" s="9">
        <v>7.4399302222073751E-6</v>
      </c>
      <c r="F4223" s="9">
        <v>4.7886971820693765E-5</v>
      </c>
      <c r="G4223" s="8">
        <v>4.4749999999999998E-2</v>
      </c>
      <c r="H4223" s="8" t="s">
        <v>54</v>
      </c>
      <c r="I4223" s="37">
        <v>9.8000000000000004E-2</v>
      </c>
      <c r="J4223" s="37">
        <v>0.11599999999999999</v>
      </c>
      <c r="K4223" s="37">
        <v>0.19800000000000001</v>
      </c>
      <c r="L4223" s="9" t="s">
        <v>54</v>
      </c>
      <c r="M4223" s="9" t="s">
        <v>54</v>
      </c>
      <c r="N4223" s="9" t="s">
        <v>54</v>
      </c>
    </row>
    <row r="4224" spans="1:14" x14ac:dyDescent="0.2">
      <c r="A4224">
        <v>1981850</v>
      </c>
      <c r="B4224">
        <v>27419612</v>
      </c>
      <c r="C4224">
        <v>3215906</v>
      </c>
      <c r="D4224" s="9">
        <v>5.0457905492343015E-6</v>
      </c>
      <c r="E4224" s="9">
        <v>7.5858112069565387E-6</v>
      </c>
      <c r="F4224" s="9">
        <v>4.3533610746085241E-5</v>
      </c>
      <c r="G4224" s="8">
        <v>6.6174999999999998E-2</v>
      </c>
      <c r="H4224" s="8" t="s">
        <v>54</v>
      </c>
      <c r="I4224" s="37">
        <v>0.22399999999999998</v>
      </c>
      <c r="J4224" s="37">
        <v>0.34</v>
      </c>
      <c r="K4224" s="37">
        <v>0.38799999999999996</v>
      </c>
      <c r="L4224" s="9" t="s">
        <v>54</v>
      </c>
      <c r="M4224" s="9" t="s">
        <v>54</v>
      </c>
      <c r="N4224" s="9" t="s">
        <v>54</v>
      </c>
    </row>
    <row r="4225" spans="1:14" x14ac:dyDescent="0.2">
      <c r="A4225">
        <v>1981850</v>
      </c>
      <c r="B4225">
        <v>27419612</v>
      </c>
      <c r="C4225">
        <v>3215906</v>
      </c>
      <c r="D4225" s="9">
        <v>5.0457905492343015E-6</v>
      </c>
      <c r="E4225" s="9">
        <v>8.6799185925752703E-6</v>
      </c>
      <c r="F4225" s="9">
        <v>5.2240332895302288E-5</v>
      </c>
      <c r="G4225" s="8">
        <v>0.11623999999999998</v>
      </c>
      <c r="H4225" s="8">
        <v>0.88900000000000012</v>
      </c>
      <c r="I4225" s="37">
        <v>0.28500000000000003</v>
      </c>
      <c r="J4225" s="37">
        <v>0.41200000000000003</v>
      </c>
      <c r="K4225" s="37">
        <v>0.51400000000000001</v>
      </c>
      <c r="L4225" s="9" t="s">
        <v>54</v>
      </c>
      <c r="M4225" s="9" t="s">
        <v>54</v>
      </c>
      <c r="N4225" s="9" t="s">
        <v>54</v>
      </c>
    </row>
    <row r="4226" spans="1:14" x14ac:dyDescent="0.2">
      <c r="A4226">
        <v>1981850</v>
      </c>
      <c r="B4226">
        <v>27419612</v>
      </c>
      <c r="C4226">
        <v>3215906</v>
      </c>
      <c r="D4226" s="9">
        <v>5.0457905492343015E-6</v>
      </c>
      <c r="E4226" s="9">
        <v>1.6192789307157228E-5</v>
      </c>
      <c r="F4226" s="9">
        <v>1.013711221658842E-4</v>
      </c>
      <c r="G4226" s="8">
        <v>0.25524999999999998</v>
      </c>
      <c r="H4226" s="8" t="s">
        <v>54</v>
      </c>
      <c r="I4226" s="37">
        <v>0.314</v>
      </c>
      <c r="J4226" s="37">
        <v>0.44200000000000006</v>
      </c>
      <c r="K4226" s="37">
        <v>0.57299999999999995</v>
      </c>
      <c r="L4226" s="9" t="s">
        <v>54</v>
      </c>
      <c r="M4226" s="9" t="s">
        <v>54</v>
      </c>
      <c r="N4226" s="9" t="s">
        <v>54</v>
      </c>
    </row>
    <row r="4227" spans="1:14" x14ac:dyDescent="0.2">
      <c r="A4227">
        <v>255012</v>
      </c>
      <c r="B4227">
        <v>2657236</v>
      </c>
      <c r="C4227">
        <v>235297</v>
      </c>
      <c r="D4227" s="9">
        <v>3.9213840917290166E-5</v>
      </c>
      <c r="E4227" s="9">
        <v>2.596683170030814E-5</v>
      </c>
      <c r="F4227" s="9">
        <v>1.2324849020599497E-4</v>
      </c>
      <c r="G4227" s="8" t="s">
        <v>54</v>
      </c>
      <c r="H4227" s="8" t="s">
        <v>54</v>
      </c>
      <c r="I4227" s="37">
        <v>0.41600000000000004</v>
      </c>
      <c r="J4227" s="37">
        <v>0.66900000000000004</v>
      </c>
      <c r="K4227" s="37" t="s">
        <v>54</v>
      </c>
      <c r="L4227" s="9" t="s">
        <v>54</v>
      </c>
      <c r="M4227" s="9" t="s">
        <v>54</v>
      </c>
      <c r="N4227" s="9" t="s">
        <v>54</v>
      </c>
    </row>
    <row r="4228" spans="1:14" x14ac:dyDescent="0.2">
      <c r="A4228">
        <v>255012</v>
      </c>
      <c r="B4228">
        <v>2657236</v>
      </c>
      <c r="C4228">
        <v>235297</v>
      </c>
      <c r="D4228" s="9">
        <v>3.9213840917290166E-5</v>
      </c>
      <c r="E4228" s="9">
        <v>2.7095824382930234E-5</v>
      </c>
      <c r="F4228" s="9">
        <v>1.3599833402040825E-4</v>
      </c>
      <c r="G4228" s="8" t="s">
        <v>54</v>
      </c>
      <c r="H4228" s="8" t="s">
        <v>54</v>
      </c>
      <c r="I4228" s="37">
        <v>0.42700000000000005</v>
      </c>
      <c r="J4228" s="37">
        <v>0.69099999999999995</v>
      </c>
      <c r="K4228" s="37" t="s">
        <v>54</v>
      </c>
      <c r="L4228" s="9" t="s">
        <v>54</v>
      </c>
      <c r="M4228" s="9" t="s">
        <v>54</v>
      </c>
      <c r="N4228" s="9" t="s">
        <v>54</v>
      </c>
    </row>
    <row r="4229" spans="1:14" x14ac:dyDescent="0.2">
      <c r="A4229">
        <v>255012</v>
      </c>
      <c r="B4229">
        <v>2657236</v>
      </c>
      <c r="C4229">
        <v>235297</v>
      </c>
      <c r="D4229" s="9">
        <v>3.9213840917290166E-5</v>
      </c>
      <c r="E4229" s="9">
        <v>2.6719493488722867E-5</v>
      </c>
      <c r="F4229" s="9">
        <v>1.3174838608227048E-4</v>
      </c>
      <c r="G4229" s="8" t="s">
        <v>54</v>
      </c>
      <c r="H4229" s="8" t="s">
        <v>54</v>
      </c>
      <c r="I4229" s="37">
        <v>0.43</v>
      </c>
      <c r="J4229" s="37">
        <v>0.69500000000000006</v>
      </c>
      <c r="K4229" s="37" t="s">
        <v>54</v>
      </c>
      <c r="L4229" s="9" t="s">
        <v>54</v>
      </c>
      <c r="M4229" s="9" t="s">
        <v>54</v>
      </c>
      <c r="N4229" s="9" t="s">
        <v>54</v>
      </c>
    </row>
    <row r="4230" spans="1:14" x14ac:dyDescent="0.2">
      <c r="A4230">
        <v>255012</v>
      </c>
      <c r="B4230">
        <v>2657236</v>
      </c>
      <c r="C4230">
        <v>235297</v>
      </c>
      <c r="D4230" s="9">
        <v>3.9213840917290166E-5</v>
      </c>
      <c r="E4230" s="9">
        <v>2.4461508123478682E-5</v>
      </c>
      <c r="F4230" s="9">
        <v>1.0624869845344394E-4</v>
      </c>
      <c r="G4230" s="8" t="s">
        <v>54</v>
      </c>
      <c r="H4230" s="8" t="s">
        <v>54</v>
      </c>
      <c r="I4230" s="37">
        <v>0.43</v>
      </c>
      <c r="J4230" s="37">
        <v>0.69500000000000006</v>
      </c>
      <c r="K4230" s="37" t="s">
        <v>54</v>
      </c>
      <c r="L4230" s="9" t="s">
        <v>54</v>
      </c>
      <c r="M4230" s="9" t="s">
        <v>54</v>
      </c>
      <c r="N4230" s="9" t="s">
        <v>54</v>
      </c>
    </row>
    <row r="4231" spans="1:14" x14ac:dyDescent="0.2">
      <c r="A4231">
        <v>255012</v>
      </c>
      <c r="B4231">
        <v>2657236</v>
      </c>
      <c r="C4231">
        <v>235297</v>
      </c>
      <c r="D4231" s="9">
        <v>3.9213840917290166E-5</v>
      </c>
      <c r="E4231" s="9">
        <v>2.069819918140504E-5</v>
      </c>
      <c r="F4231" s="9">
        <v>6.3749219072066371E-5</v>
      </c>
      <c r="G4231" s="8" t="s">
        <v>54</v>
      </c>
      <c r="H4231" s="8" t="s">
        <v>54</v>
      </c>
      <c r="I4231" s="37">
        <v>0.43</v>
      </c>
      <c r="J4231" s="37">
        <v>0.70000000000000007</v>
      </c>
      <c r="K4231" s="37" t="s">
        <v>54</v>
      </c>
      <c r="L4231" s="9" t="s">
        <v>54</v>
      </c>
      <c r="M4231" s="9" t="s">
        <v>54</v>
      </c>
      <c r="N4231" s="9" t="s">
        <v>54</v>
      </c>
    </row>
    <row r="4232" spans="1:14" x14ac:dyDescent="0.2">
      <c r="A4232">
        <v>255012</v>
      </c>
      <c r="B4232">
        <v>2657236</v>
      </c>
      <c r="C4232">
        <v>235297</v>
      </c>
      <c r="D4232" s="9">
        <v>3.9213840917290166E-5</v>
      </c>
      <c r="E4232" s="9">
        <v>2.2579853652441861E-5</v>
      </c>
      <c r="F4232" s="9">
        <v>8.4998958762755157E-5</v>
      </c>
      <c r="G4232" s="8" t="s">
        <v>54</v>
      </c>
      <c r="H4232" s="8" t="s">
        <v>54</v>
      </c>
      <c r="I4232" s="37" t="s">
        <v>54</v>
      </c>
      <c r="J4232" s="37" t="s">
        <v>54</v>
      </c>
      <c r="K4232" s="37" t="s">
        <v>54</v>
      </c>
      <c r="L4232" s="9" t="s">
        <v>54</v>
      </c>
      <c r="M4232" s="9" t="s">
        <v>54</v>
      </c>
      <c r="N4232" s="9" t="s">
        <v>54</v>
      </c>
    </row>
    <row r="4233" spans="1:14" x14ac:dyDescent="0.2">
      <c r="A4233">
        <v>255012</v>
      </c>
      <c r="B4233">
        <v>2657236</v>
      </c>
      <c r="C4233">
        <v>235297</v>
      </c>
      <c r="D4233" s="9">
        <v>3.9213840917290166E-5</v>
      </c>
      <c r="E4233" s="9">
        <v>2.4837839017686046E-5</v>
      </c>
      <c r="F4233" s="9">
        <v>1.104986463915817E-4</v>
      </c>
      <c r="G4233" s="8" t="s">
        <v>54</v>
      </c>
      <c r="H4233" s="8" t="s">
        <v>54</v>
      </c>
      <c r="I4233" s="37" t="s">
        <v>54</v>
      </c>
      <c r="J4233" s="37" t="s">
        <v>54</v>
      </c>
      <c r="K4233" s="37" t="s">
        <v>54</v>
      </c>
      <c r="L4233" s="9" t="s">
        <v>54</v>
      </c>
      <c r="M4233" s="9" t="s">
        <v>54</v>
      </c>
      <c r="N4233" s="9" t="s">
        <v>54</v>
      </c>
    </row>
    <row r="4234" spans="1:14" x14ac:dyDescent="0.2">
      <c r="A4234">
        <v>255012</v>
      </c>
      <c r="B4234">
        <v>2657236</v>
      </c>
      <c r="C4234">
        <v>235297</v>
      </c>
      <c r="D4234" s="9">
        <v>3.9213840917290166E-5</v>
      </c>
      <c r="E4234" s="9">
        <v>2.069819918140504E-5</v>
      </c>
      <c r="F4234" s="9">
        <v>6.3749219072066371E-5</v>
      </c>
      <c r="G4234" s="8" t="s">
        <v>54</v>
      </c>
      <c r="H4234" s="8" t="s">
        <v>54</v>
      </c>
      <c r="I4234" s="37">
        <v>1.3000000000000001E-2</v>
      </c>
      <c r="J4234" s="37">
        <v>9.0000000000000011E-3</v>
      </c>
      <c r="K4234" s="37">
        <v>0</v>
      </c>
      <c r="L4234" s="9" t="s">
        <v>54</v>
      </c>
      <c r="M4234" s="9" t="s">
        <v>54</v>
      </c>
      <c r="N4234" s="9" t="s">
        <v>54</v>
      </c>
    </row>
    <row r="4235" spans="1:14" x14ac:dyDescent="0.2">
      <c r="A4235">
        <v>255012</v>
      </c>
      <c r="B4235">
        <v>2657236</v>
      </c>
      <c r="C4235">
        <v>235297</v>
      </c>
      <c r="D4235" s="9">
        <v>3.9213840917290166E-5</v>
      </c>
      <c r="E4235" s="9">
        <v>2.069819918140504E-5</v>
      </c>
      <c r="F4235" s="9">
        <v>6.3749219072066371E-5</v>
      </c>
      <c r="G4235" s="8" t="s">
        <v>54</v>
      </c>
      <c r="H4235" s="8" t="s">
        <v>54</v>
      </c>
      <c r="I4235" s="37">
        <v>8.199999999999999E-2</v>
      </c>
      <c r="J4235" s="37">
        <v>0.115</v>
      </c>
      <c r="K4235" s="37">
        <v>0.17300000000000001</v>
      </c>
      <c r="L4235" s="9" t="s">
        <v>54</v>
      </c>
      <c r="M4235" s="9" t="s">
        <v>54</v>
      </c>
      <c r="N4235" s="9" t="s">
        <v>54</v>
      </c>
    </row>
    <row r="4236" spans="1:14" x14ac:dyDescent="0.2">
      <c r="A4236">
        <v>255012</v>
      </c>
      <c r="B4236">
        <v>2657236</v>
      </c>
      <c r="C4236">
        <v>235297</v>
      </c>
      <c r="D4236" s="9">
        <v>3.9213840917290166E-5</v>
      </c>
      <c r="E4236" s="9">
        <v>2.2579853652441861E-5</v>
      </c>
      <c r="F4236" s="9">
        <v>8.4998958762755157E-5</v>
      </c>
      <c r="G4236" s="8">
        <v>3.8500000000000001E-3</v>
      </c>
      <c r="H4236" s="8" t="s">
        <v>54</v>
      </c>
      <c r="I4236" s="37">
        <v>0.26100000000000001</v>
      </c>
      <c r="J4236" s="37">
        <v>0.41700000000000004</v>
      </c>
      <c r="K4236" s="37">
        <v>0.36200000000000004</v>
      </c>
      <c r="L4236" s="9">
        <v>0</v>
      </c>
      <c r="M4236" s="9">
        <v>1.5999999999999999E-5</v>
      </c>
      <c r="N4236" s="9">
        <v>0</v>
      </c>
    </row>
    <row r="4237" spans="1:14" x14ac:dyDescent="0.2">
      <c r="A4237">
        <v>255012</v>
      </c>
      <c r="B4237">
        <v>2657236</v>
      </c>
      <c r="C4237">
        <v>235297</v>
      </c>
      <c r="D4237" s="9">
        <v>3.9213840917290166E-5</v>
      </c>
      <c r="E4237" s="9">
        <v>2.5590500806100776E-5</v>
      </c>
      <c r="F4237" s="9">
        <v>1.1899854226785722E-4</v>
      </c>
      <c r="G4237" s="8">
        <v>4.5999999999999999E-3</v>
      </c>
      <c r="H4237" s="8" t="s">
        <v>54</v>
      </c>
      <c r="I4237" s="37">
        <v>0.37700000000000006</v>
      </c>
      <c r="J4237" s="37">
        <v>0.53200000000000003</v>
      </c>
      <c r="K4237" s="37">
        <v>0.47899999999999998</v>
      </c>
      <c r="L4237" s="9">
        <v>3.1000000000000001E-5</v>
      </c>
      <c r="M4237" s="9">
        <v>1.56E-4</v>
      </c>
      <c r="N4237" s="9">
        <v>6.3999999999999997E-5</v>
      </c>
    </row>
    <row r="4238" spans="1:14" x14ac:dyDescent="0.2">
      <c r="A4238">
        <v>255012</v>
      </c>
      <c r="B4238">
        <v>2657236</v>
      </c>
      <c r="C4238">
        <v>235297</v>
      </c>
      <c r="D4238" s="9">
        <v>3.9213840917290166E-5</v>
      </c>
      <c r="E4238" s="9">
        <v>2.8977478853967055E-5</v>
      </c>
      <c r="F4238" s="9">
        <v>1.5724807371109704E-4</v>
      </c>
      <c r="G4238" s="8">
        <v>6.3600000000000002E-3</v>
      </c>
      <c r="H4238" s="8" t="s">
        <v>54</v>
      </c>
      <c r="I4238" s="37">
        <v>0.40799999999999997</v>
      </c>
      <c r="J4238" s="37">
        <v>0.54600000000000004</v>
      </c>
      <c r="K4238" s="37">
        <v>0.52900000000000003</v>
      </c>
      <c r="L4238" s="9">
        <v>2.34E-4</v>
      </c>
      <c r="M4238" s="9">
        <v>7.7999999999999999E-4</v>
      </c>
      <c r="N4238" s="9">
        <v>4.3700000000000005E-4</v>
      </c>
    </row>
    <row r="4239" spans="1:14" x14ac:dyDescent="0.2">
      <c r="A4239">
        <v>258736</v>
      </c>
      <c r="B4239">
        <v>2715379</v>
      </c>
      <c r="C4239">
        <v>243153</v>
      </c>
      <c r="D4239" s="9">
        <v>3.8649434172283719E-5</v>
      </c>
      <c r="E4239" s="9">
        <v>2.4674271989287685E-5</v>
      </c>
      <c r="F4239" s="9">
        <v>1.1104119628382129E-4</v>
      </c>
      <c r="G4239" s="8">
        <v>7.1500000000000001E-3</v>
      </c>
      <c r="H4239" s="8" t="s">
        <v>54</v>
      </c>
      <c r="I4239" s="37">
        <v>0.42899999999999999</v>
      </c>
      <c r="J4239" s="37">
        <v>0.58100000000000007</v>
      </c>
      <c r="K4239" s="37">
        <v>0.54500000000000004</v>
      </c>
      <c r="L4239" s="9">
        <v>3.5600000000000003E-4</v>
      </c>
      <c r="M4239" s="9">
        <v>1.4040000000000001E-3</v>
      </c>
      <c r="N4239" s="9">
        <v>7.8799999999999996E-4</v>
      </c>
    </row>
    <row r="4240" spans="1:14" x14ac:dyDescent="0.2">
      <c r="A4240">
        <v>258736</v>
      </c>
      <c r="B4240">
        <v>2715379</v>
      </c>
      <c r="C4240">
        <v>243153</v>
      </c>
      <c r="D4240" s="9">
        <v>3.8649434172283719E-5</v>
      </c>
      <c r="E4240" s="9">
        <v>2.3937726556771633E-5</v>
      </c>
      <c r="F4240" s="9">
        <v>1.0281592248501973E-4</v>
      </c>
      <c r="G4240" s="8">
        <v>1.685E-2</v>
      </c>
      <c r="H4240" s="8" t="s">
        <v>54</v>
      </c>
      <c r="I4240" s="37">
        <v>0.44</v>
      </c>
      <c r="J4240" s="37">
        <v>0.60499999999999998</v>
      </c>
      <c r="K4240" s="37">
        <v>0.56500000000000006</v>
      </c>
      <c r="L4240" s="9">
        <v>5.2899999999999996E-4</v>
      </c>
      <c r="M4240" s="9">
        <v>1.794E-3</v>
      </c>
      <c r="N4240" s="9">
        <v>9.9099999999999991E-4</v>
      </c>
    </row>
    <row r="4241" spans="1:14" x14ac:dyDescent="0.2">
      <c r="A4241">
        <v>258736</v>
      </c>
      <c r="B4241">
        <v>2715379</v>
      </c>
      <c r="C4241">
        <v>243153</v>
      </c>
      <c r="D4241" s="9">
        <v>3.8649434172283719E-5</v>
      </c>
      <c r="E4241" s="9">
        <v>2.5042544705545709E-5</v>
      </c>
      <c r="F4241" s="9">
        <v>1.1515383318322208E-4</v>
      </c>
      <c r="G4241" s="8">
        <v>1.1659999999999998E-2</v>
      </c>
      <c r="H4241" s="8" t="s">
        <v>54</v>
      </c>
      <c r="I4241" s="37">
        <v>0.44700000000000006</v>
      </c>
      <c r="J4241" s="37">
        <v>0.61599999999999999</v>
      </c>
      <c r="K4241" s="37">
        <v>0.56500000000000006</v>
      </c>
      <c r="L4241" s="9">
        <v>7.9299999999999998E-4</v>
      </c>
      <c r="M4241" s="9">
        <v>1.872E-3</v>
      </c>
      <c r="N4241" s="9">
        <v>1.0970000000000001E-3</v>
      </c>
    </row>
    <row r="4242" spans="1:14" x14ac:dyDescent="0.2">
      <c r="A4242">
        <v>258736</v>
      </c>
      <c r="B4242">
        <v>2715379</v>
      </c>
      <c r="C4242">
        <v>243153</v>
      </c>
      <c r="D4242" s="9">
        <v>3.8649434172283719E-5</v>
      </c>
      <c r="E4242" s="9">
        <v>2.6883908286835833E-5</v>
      </c>
      <c r="F4242" s="9">
        <v>1.3571701768022603E-4</v>
      </c>
      <c r="G4242" s="8">
        <v>4.6499999999999996E-3</v>
      </c>
      <c r="H4242" s="8" t="s">
        <v>54</v>
      </c>
      <c r="I4242" s="37">
        <v>0.45</v>
      </c>
      <c r="J4242" s="37">
        <v>0.622</v>
      </c>
      <c r="K4242" s="37">
        <v>0.56500000000000006</v>
      </c>
      <c r="L4242" s="9">
        <v>8.2400000000000008E-4</v>
      </c>
      <c r="M4242" s="9">
        <v>2.1059999999999998E-3</v>
      </c>
      <c r="N4242" s="9">
        <v>1.1509999999999999E-3</v>
      </c>
    </row>
    <row r="4243" spans="1:14" x14ac:dyDescent="0.2">
      <c r="A4243">
        <v>258736</v>
      </c>
      <c r="B4243">
        <v>2715379</v>
      </c>
      <c r="C4243">
        <v>243153</v>
      </c>
      <c r="D4243" s="9">
        <v>3.8649434172283719E-5</v>
      </c>
      <c r="E4243" s="9">
        <v>2.7620453719351884E-5</v>
      </c>
      <c r="F4243" s="9">
        <v>1.4394229147902761E-4</v>
      </c>
      <c r="G4243" s="8">
        <v>2.5000000000000001E-3</v>
      </c>
      <c r="H4243" s="8" t="s">
        <v>54</v>
      </c>
      <c r="I4243" s="37">
        <v>0.45</v>
      </c>
      <c r="J4243" s="37">
        <v>0.626</v>
      </c>
      <c r="K4243" s="37">
        <v>0.56500000000000006</v>
      </c>
      <c r="L4243" s="9" t="s">
        <v>54</v>
      </c>
      <c r="M4243" s="9" t="s">
        <v>54</v>
      </c>
      <c r="N4243" s="9" t="s">
        <v>54</v>
      </c>
    </row>
    <row r="4244" spans="1:14" x14ac:dyDescent="0.2">
      <c r="A4244">
        <v>258736</v>
      </c>
      <c r="B4244">
        <v>2715379</v>
      </c>
      <c r="C4244">
        <v>243153</v>
      </c>
      <c r="D4244" s="9">
        <v>3.8649434172283719E-5</v>
      </c>
      <c r="E4244" s="9">
        <v>2.0254999394191382E-5</v>
      </c>
      <c r="F4244" s="9">
        <v>6.1689553491011838E-5</v>
      </c>
      <c r="G4244" s="8">
        <v>1.56E-3</v>
      </c>
      <c r="H4244" s="8" t="s">
        <v>54</v>
      </c>
      <c r="I4244" s="37" t="s">
        <v>54</v>
      </c>
      <c r="J4244" s="37" t="s">
        <v>54</v>
      </c>
      <c r="K4244" s="37" t="s">
        <v>54</v>
      </c>
      <c r="L4244" s="9" t="s">
        <v>54</v>
      </c>
      <c r="M4244" s="9" t="s">
        <v>54</v>
      </c>
      <c r="N4244" s="9" t="s">
        <v>54</v>
      </c>
    </row>
    <row r="4245" spans="1:14" x14ac:dyDescent="0.2">
      <c r="A4245">
        <v>258736</v>
      </c>
      <c r="B4245">
        <v>2715379</v>
      </c>
      <c r="C4245">
        <v>243153</v>
      </c>
      <c r="D4245" s="9">
        <v>3.8649434172283719E-5</v>
      </c>
      <c r="E4245" s="9">
        <v>2.2096362975481506E-5</v>
      </c>
      <c r="F4245" s="9">
        <v>8.2252737988015775E-5</v>
      </c>
      <c r="G4245" s="8">
        <v>1.1000000000000001E-3</v>
      </c>
      <c r="H4245" s="8" t="s">
        <v>54</v>
      </c>
      <c r="I4245" s="37" t="s">
        <v>54</v>
      </c>
      <c r="J4245" s="37" t="s">
        <v>54</v>
      </c>
      <c r="K4245" s="37" t="s">
        <v>54</v>
      </c>
      <c r="L4245" s="9" t="s">
        <v>54</v>
      </c>
      <c r="M4245" s="9" t="s">
        <v>54</v>
      </c>
      <c r="N4245" s="9" t="s">
        <v>54</v>
      </c>
    </row>
    <row r="4246" spans="1:14" x14ac:dyDescent="0.2">
      <c r="A4246">
        <v>258736</v>
      </c>
      <c r="B4246">
        <v>2715379</v>
      </c>
      <c r="C4246">
        <v>243153</v>
      </c>
      <c r="D4246" s="9">
        <v>3.8649434172283719E-5</v>
      </c>
      <c r="E4246" s="9">
        <v>2.0254999394191382E-5</v>
      </c>
      <c r="F4246" s="9">
        <v>6.1689553491011838E-5</v>
      </c>
      <c r="G4246" s="8">
        <v>1.16E-3</v>
      </c>
      <c r="H4246" s="8" t="s">
        <v>54</v>
      </c>
      <c r="I4246" s="37">
        <v>1.3000000000000001E-2</v>
      </c>
      <c r="J4246" s="37">
        <v>0.01</v>
      </c>
      <c r="K4246" s="37">
        <v>0.05</v>
      </c>
      <c r="L4246" s="9" t="s">
        <v>54</v>
      </c>
      <c r="M4246" s="9" t="s">
        <v>54</v>
      </c>
      <c r="N4246" s="9" t="s">
        <v>54</v>
      </c>
    </row>
    <row r="4247" spans="1:14" x14ac:dyDescent="0.2">
      <c r="A4247">
        <v>258736</v>
      </c>
      <c r="B4247">
        <v>2715379</v>
      </c>
      <c r="C4247">
        <v>243153</v>
      </c>
      <c r="D4247" s="9">
        <v>3.8649434172283719E-5</v>
      </c>
      <c r="E4247" s="9">
        <v>2.2096362975481506E-5</v>
      </c>
      <c r="F4247" s="9">
        <v>8.2252737988015775E-5</v>
      </c>
      <c r="G4247" s="8">
        <v>5.8500000000000002E-3</v>
      </c>
      <c r="H4247" s="8" t="s">
        <v>54</v>
      </c>
      <c r="I4247" s="37">
        <v>9.5000000000000001E-2</v>
      </c>
      <c r="J4247" s="37">
        <v>0.13300000000000001</v>
      </c>
      <c r="K4247" s="37">
        <v>0.17500000000000002</v>
      </c>
      <c r="L4247" s="9" t="s">
        <v>54</v>
      </c>
      <c r="M4247" s="9" t="s">
        <v>54</v>
      </c>
      <c r="N4247" s="9" t="s">
        <v>54</v>
      </c>
    </row>
    <row r="4248" spans="1:14" x14ac:dyDescent="0.2">
      <c r="A4248">
        <v>258736</v>
      </c>
      <c r="B4248">
        <v>2715379</v>
      </c>
      <c r="C4248">
        <v>243153</v>
      </c>
      <c r="D4248" s="9">
        <v>3.8649434172283719E-5</v>
      </c>
      <c r="E4248" s="9">
        <v>2.0254999394191382E-5</v>
      </c>
      <c r="F4248" s="9">
        <v>6.1689553491011838E-5</v>
      </c>
      <c r="G4248" s="8">
        <v>2.7400000000000001E-2</v>
      </c>
      <c r="H4248" s="8" t="s">
        <v>54</v>
      </c>
      <c r="I4248" s="37">
        <v>0.28500000000000003</v>
      </c>
      <c r="J4248" s="37">
        <v>0.443</v>
      </c>
      <c r="K4248" s="37">
        <v>0.48100000000000004</v>
      </c>
      <c r="L4248" s="9">
        <v>0</v>
      </c>
      <c r="M4248" s="9">
        <v>7.9999999999999996E-6</v>
      </c>
      <c r="N4248" s="9">
        <v>0</v>
      </c>
    </row>
    <row r="4249" spans="1:14" x14ac:dyDescent="0.2">
      <c r="A4249">
        <v>258736</v>
      </c>
      <c r="B4249">
        <v>2715379</v>
      </c>
      <c r="C4249">
        <v>243153</v>
      </c>
      <c r="D4249" s="9">
        <v>3.8649434172283719E-5</v>
      </c>
      <c r="E4249" s="9">
        <v>2.6515635570577809E-5</v>
      </c>
      <c r="F4249" s="9">
        <v>1.3160438078082523E-4</v>
      </c>
      <c r="G4249" s="8">
        <v>3.6360000000000003E-2</v>
      </c>
      <c r="H4249" s="8" t="s">
        <v>54</v>
      </c>
      <c r="I4249" s="37">
        <v>0.379</v>
      </c>
      <c r="J4249" s="37">
        <v>0.56299999999999994</v>
      </c>
      <c r="K4249" s="37">
        <v>0.65200000000000002</v>
      </c>
      <c r="L4249" s="9">
        <v>0</v>
      </c>
      <c r="M4249" s="9">
        <v>7.9999999999999996E-6</v>
      </c>
      <c r="N4249" s="9">
        <v>0</v>
      </c>
    </row>
    <row r="4250" spans="1:14" x14ac:dyDescent="0.2">
      <c r="A4250">
        <v>258736</v>
      </c>
      <c r="B4250">
        <v>2715379</v>
      </c>
      <c r="C4250">
        <v>243153</v>
      </c>
      <c r="D4250" s="9">
        <v>3.8649434172283719E-5</v>
      </c>
      <c r="E4250" s="9">
        <v>2.6147362854319784E-5</v>
      </c>
      <c r="F4250" s="9">
        <v>1.2749174388142445E-4</v>
      </c>
      <c r="G4250" s="8">
        <v>3.4099999999999998E-2</v>
      </c>
      <c r="H4250" s="8" t="s">
        <v>54</v>
      </c>
      <c r="I4250" s="37">
        <v>0.4</v>
      </c>
      <c r="J4250" s="37">
        <v>0.59499999999999997</v>
      </c>
      <c r="K4250" s="37">
        <v>0.66099999999999992</v>
      </c>
      <c r="L4250" s="9">
        <v>0</v>
      </c>
      <c r="M4250" s="9">
        <v>8.099999999999999E-5</v>
      </c>
      <c r="N4250" s="9">
        <v>2.2000000000000003E-5</v>
      </c>
    </row>
    <row r="4251" spans="1:14" x14ac:dyDescent="0.2">
      <c r="A4251">
        <v>260218</v>
      </c>
      <c r="B4251">
        <v>2766233</v>
      </c>
      <c r="C4251">
        <v>251928</v>
      </c>
      <c r="D4251" s="9">
        <v>3.8429316957320403E-5</v>
      </c>
      <c r="E4251" s="9">
        <v>2.5305171328662482E-5</v>
      </c>
      <c r="F4251" s="9">
        <v>1.1908164237401162E-4</v>
      </c>
      <c r="G4251" s="8">
        <v>4.07E-2</v>
      </c>
      <c r="H4251" s="8" t="s">
        <v>54</v>
      </c>
      <c r="I4251" s="37">
        <v>0.41500000000000004</v>
      </c>
      <c r="J4251" s="37">
        <v>0.61099999999999999</v>
      </c>
      <c r="K4251" s="37">
        <v>0.66800000000000004</v>
      </c>
      <c r="L4251" s="9">
        <v>3.2999999999999996E-5</v>
      </c>
      <c r="M4251" s="9">
        <v>8.099999999999999E-5</v>
      </c>
      <c r="N4251" s="9">
        <v>2.2000000000000003E-5</v>
      </c>
    </row>
    <row r="4252" spans="1:14" x14ac:dyDescent="0.2">
      <c r="A4252">
        <v>260218</v>
      </c>
      <c r="B4252">
        <v>2766233</v>
      </c>
      <c r="C4252">
        <v>251928</v>
      </c>
      <c r="D4252" s="9">
        <v>3.8429316957320403E-5</v>
      </c>
      <c r="E4252" s="9">
        <v>2.4220663986005516E-5</v>
      </c>
      <c r="F4252" s="9">
        <v>1.0717347813661046E-4</v>
      </c>
      <c r="G4252" s="8">
        <v>5.91E-2</v>
      </c>
      <c r="H4252" s="8" t="s">
        <v>54</v>
      </c>
      <c r="I4252" s="37">
        <v>0.42499999999999999</v>
      </c>
      <c r="J4252" s="37">
        <v>0.626</v>
      </c>
      <c r="K4252" s="37">
        <v>0.69400000000000006</v>
      </c>
      <c r="L4252" s="9">
        <v>9.9000000000000008E-5</v>
      </c>
      <c r="M4252" s="9">
        <v>3.2299999999999999E-4</v>
      </c>
      <c r="N4252" s="9">
        <v>6.4999999999999994E-5</v>
      </c>
    </row>
    <row r="4253" spans="1:14" x14ac:dyDescent="0.2">
      <c r="A4253">
        <v>260218</v>
      </c>
      <c r="B4253">
        <v>2766233</v>
      </c>
      <c r="C4253">
        <v>251928</v>
      </c>
      <c r="D4253" s="9">
        <v>3.8429316957320403E-5</v>
      </c>
      <c r="E4253" s="9">
        <v>2.9643200699290334E-5</v>
      </c>
      <c r="F4253" s="9">
        <v>1.6671429932361628E-4</v>
      </c>
      <c r="G4253" s="8">
        <v>5.8499999999999996E-2</v>
      </c>
      <c r="H4253" s="8" t="s">
        <v>54</v>
      </c>
      <c r="I4253" s="37">
        <v>0.42499999999999999</v>
      </c>
      <c r="J4253" s="37">
        <v>0.63600000000000001</v>
      </c>
      <c r="K4253" s="37">
        <v>0.69400000000000006</v>
      </c>
      <c r="L4253" s="9">
        <v>4.3100000000000001E-4</v>
      </c>
      <c r="M4253" s="9">
        <v>7.2599999999999997E-4</v>
      </c>
      <c r="N4253" s="9">
        <v>3.1199999999999999E-4</v>
      </c>
    </row>
    <row r="4254" spans="1:14" x14ac:dyDescent="0.2">
      <c r="A4254">
        <v>260218</v>
      </c>
      <c r="B4254">
        <v>2766233</v>
      </c>
      <c r="C4254">
        <v>251928</v>
      </c>
      <c r="D4254" s="9">
        <v>3.8429316957320403E-5</v>
      </c>
      <c r="E4254" s="9">
        <v>2.2051649300691592E-5</v>
      </c>
      <c r="F4254" s="9">
        <v>8.3357149661808142E-5</v>
      </c>
      <c r="G4254" s="8">
        <v>3.5525000000000001E-2</v>
      </c>
      <c r="H4254" s="8" t="s">
        <v>54</v>
      </c>
      <c r="I4254" s="37">
        <v>0.42799999999999999</v>
      </c>
      <c r="J4254" s="37">
        <v>0.63600000000000001</v>
      </c>
      <c r="K4254" s="37">
        <v>0.70799999999999996</v>
      </c>
      <c r="L4254" s="9">
        <v>4.75E-4</v>
      </c>
      <c r="M4254" s="9">
        <v>1.049E-3</v>
      </c>
      <c r="N4254" s="9">
        <v>4.5200000000000004E-4</v>
      </c>
    </row>
    <row r="4255" spans="1:14" x14ac:dyDescent="0.2">
      <c r="A4255">
        <v>260218</v>
      </c>
      <c r="B4255">
        <v>2766233</v>
      </c>
      <c r="C4255">
        <v>251928</v>
      </c>
      <c r="D4255" s="9">
        <v>3.8429316957320403E-5</v>
      </c>
      <c r="E4255" s="9">
        <v>2.1690146853139269E-5</v>
      </c>
      <c r="F4255" s="9">
        <v>7.9387761582674411E-5</v>
      </c>
      <c r="G4255" s="8">
        <v>2.9059999999999996E-2</v>
      </c>
      <c r="H4255" s="8" t="s">
        <v>54</v>
      </c>
      <c r="I4255" s="37">
        <v>0.42799999999999999</v>
      </c>
      <c r="J4255" s="37">
        <v>0.63600000000000001</v>
      </c>
      <c r="K4255" s="37">
        <v>0.70799999999999996</v>
      </c>
      <c r="L4255" s="9" t="s">
        <v>54</v>
      </c>
      <c r="M4255" s="9" t="s">
        <v>54</v>
      </c>
      <c r="N4255" s="9" t="s">
        <v>54</v>
      </c>
    </row>
    <row r="4256" spans="1:14" x14ac:dyDescent="0.2">
      <c r="A4256">
        <v>260218</v>
      </c>
      <c r="B4256">
        <v>2766233</v>
      </c>
      <c r="C4256">
        <v>251928</v>
      </c>
      <c r="D4256" s="9">
        <v>3.8429316957320403E-5</v>
      </c>
      <c r="E4256" s="9">
        <v>1.9882634615377664E-5</v>
      </c>
      <c r="F4256" s="9">
        <v>5.9540821187005808E-5</v>
      </c>
      <c r="G4256" s="8">
        <v>2.41E-2</v>
      </c>
      <c r="H4256" s="8" t="s">
        <v>54</v>
      </c>
      <c r="I4256" s="37" t="s">
        <v>54</v>
      </c>
      <c r="J4256" s="37" t="s">
        <v>54</v>
      </c>
      <c r="K4256" s="37" t="s">
        <v>54</v>
      </c>
      <c r="L4256" s="9" t="s">
        <v>54</v>
      </c>
      <c r="M4256" s="9" t="s">
        <v>54</v>
      </c>
      <c r="N4256" s="9" t="s">
        <v>54</v>
      </c>
    </row>
    <row r="4257" spans="1:14" x14ac:dyDescent="0.2">
      <c r="A4257">
        <v>260218</v>
      </c>
      <c r="B4257">
        <v>2766233</v>
      </c>
      <c r="C4257">
        <v>251928</v>
      </c>
      <c r="D4257" s="9">
        <v>3.8429316957320403E-5</v>
      </c>
      <c r="E4257" s="9">
        <v>1.9882634615377664E-5</v>
      </c>
      <c r="F4257" s="9">
        <v>5.9540821187005808E-5</v>
      </c>
      <c r="G4257" s="8">
        <v>1.7500000000000002E-2</v>
      </c>
      <c r="H4257" s="8" t="s">
        <v>54</v>
      </c>
      <c r="I4257" s="37" t="s">
        <v>54</v>
      </c>
      <c r="J4257" s="37" t="s">
        <v>54</v>
      </c>
      <c r="K4257" s="37" t="s">
        <v>54</v>
      </c>
      <c r="L4257" s="9" t="s">
        <v>54</v>
      </c>
      <c r="M4257" s="9" t="s">
        <v>54</v>
      </c>
      <c r="N4257" s="9" t="s">
        <v>54</v>
      </c>
    </row>
    <row r="4258" spans="1:14" x14ac:dyDescent="0.2">
      <c r="A4258">
        <v>260218</v>
      </c>
      <c r="B4258">
        <v>2766233</v>
      </c>
      <c r="C4258">
        <v>251928</v>
      </c>
      <c r="D4258" s="9">
        <v>3.8429316957320403E-5</v>
      </c>
      <c r="E4258" s="9">
        <v>2.1690146853139269E-5</v>
      </c>
      <c r="F4258" s="9">
        <v>7.9387761582674411E-5</v>
      </c>
      <c r="G4258" s="8">
        <v>1.7999999999999999E-2</v>
      </c>
      <c r="H4258" s="8" t="s">
        <v>54</v>
      </c>
      <c r="I4258" s="37">
        <v>1.8000000000000002E-2</v>
      </c>
      <c r="J4258" s="37">
        <v>0</v>
      </c>
      <c r="K4258" s="37">
        <v>3.5000000000000003E-2</v>
      </c>
      <c r="L4258" s="9" t="s">
        <v>54</v>
      </c>
      <c r="M4258" s="9" t="s">
        <v>54</v>
      </c>
      <c r="N4258" s="9" t="s">
        <v>54</v>
      </c>
    </row>
    <row r="4259" spans="1:14" x14ac:dyDescent="0.2">
      <c r="A4259">
        <v>260218</v>
      </c>
      <c r="B4259">
        <v>2766233</v>
      </c>
      <c r="C4259">
        <v>251928</v>
      </c>
      <c r="D4259" s="9">
        <v>3.8429316957320403E-5</v>
      </c>
      <c r="E4259" s="9">
        <v>1.9882634615377664E-5</v>
      </c>
      <c r="F4259" s="9">
        <v>5.9540821187005808E-5</v>
      </c>
      <c r="G4259" s="8">
        <v>2.5849999999999998E-2</v>
      </c>
      <c r="H4259" s="8" t="s">
        <v>54</v>
      </c>
      <c r="I4259" s="37">
        <v>0.09</v>
      </c>
      <c r="J4259" s="37">
        <v>0.13</v>
      </c>
      <c r="K4259" s="37">
        <v>0.16500000000000001</v>
      </c>
      <c r="L4259" s="9" t="s">
        <v>54</v>
      </c>
      <c r="M4259" s="9" t="s">
        <v>54</v>
      </c>
      <c r="N4259" s="9" t="s">
        <v>54</v>
      </c>
    </row>
    <row r="4260" spans="1:14" x14ac:dyDescent="0.2">
      <c r="A4260">
        <v>260218</v>
      </c>
      <c r="B4260">
        <v>2766233</v>
      </c>
      <c r="C4260">
        <v>251928</v>
      </c>
      <c r="D4260" s="9">
        <v>3.8429316957320403E-5</v>
      </c>
      <c r="E4260" s="9">
        <v>2.3497659090900874E-5</v>
      </c>
      <c r="F4260" s="9">
        <v>9.9234701978343013E-5</v>
      </c>
      <c r="G4260" s="8">
        <v>2.4240000000000001E-2</v>
      </c>
      <c r="H4260" s="8" t="s">
        <v>54</v>
      </c>
      <c r="I4260" s="37">
        <v>0.26300000000000001</v>
      </c>
      <c r="J4260" s="37">
        <v>0.39900000000000002</v>
      </c>
      <c r="K4260" s="37">
        <v>0.38</v>
      </c>
      <c r="L4260" s="9">
        <v>0</v>
      </c>
      <c r="M4260" s="9">
        <v>1.8E-5</v>
      </c>
      <c r="N4260" s="9">
        <v>1.0000000000000001E-5</v>
      </c>
    </row>
    <row r="4261" spans="1:14" x14ac:dyDescent="0.2">
      <c r="A4261">
        <v>260218</v>
      </c>
      <c r="B4261">
        <v>2766233</v>
      </c>
      <c r="C4261">
        <v>251928</v>
      </c>
      <c r="D4261" s="9">
        <v>3.8429316957320403E-5</v>
      </c>
      <c r="E4261" s="9">
        <v>2.2051649300691592E-5</v>
      </c>
      <c r="F4261" s="9">
        <v>8.3357149661808142E-5</v>
      </c>
      <c r="G4261" s="8">
        <v>3.7475000000000001E-2</v>
      </c>
      <c r="H4261" s="8" t="s">
        <v>54</v>
      </c>
      <c r="I4261" s="37">
        <v>0.34299999999999997</v>
      </c>
      <c r="J4261" s="37">
        <v>0.51100000000000001</v>
      </c>
      <c r="K4261" s="37">
        <v>0.51600000000000001</v>
      </c>
      <c r="L4261" s="9">
        <v>2.2000000000000003E-5</v>
      </c>
      <c r="M4261" s="9">
        <v>8.0000000000000007E-5</v>
      </c>
      <c r="N4261" s="9">
        <v>4.0999999999999994E-5</v>
      </c>
    </row>
    <row r="4262" spans="1:14" x14ac:dyDescent="0.2">
      <c r="A4262">
        <v>260218</v>
      </c>
      <c r="B4262">
        <v>2766233</v>
      </c>
      <c r="C4262">
        <v>251928</v>
      </c>
      <c r="D4262" s="9">
        <v>3.8429316957320403E-5</v>
      </c>
      <c r="E4262" s="9">
        <v>2.5666673776214802E-5</v>
      </c>
      <c r="F4262" s="9">
        <v>1.2305103045314535E-4</v>
      </c>
      <c r="G4262" s="8">
        <v>7.6675000000000007E-2</v>
      </c>
      <c r="H4262" s="8" t="s">
        <v>54</v>
      </c>
      <c r="I4262" s="37">
        <v>0.37700000000000006</v>
      </c>
      <c r="J4262" s="37">
        <v>0.53300000000000003</v>
      </c>
      <c r="K4262" s="37">
        <v>0.57799999999999996</v>
      </c>
      <c r="L4262" s="9">
        <v>1.9000000000000001E-4</v>
      </c>
      <c r="M4262" s="9">
        <v>6.3600000000000006E-4</v>
      </c>
      <c r="N4262" s="9">
        <v>2.9E-4</v>
      </c>
    </row>
    <row r="4263" spans="1:14" x14ac:dyDescent="0.2">
      <c r="A4263">
        <v>259342</v>
      </c>
      <c r="B4263">
        <v>2813673</v>
      </c>
      <c r="C4263">
        <v>261413</v>
      </c>
      <c r="D4263" s="9">
        <v>3.8559122702840267E-5</v>
      </c>
      <c r="E4263" s="9">
        <v>3.8739398643694562E-5</v>
      </c>
      <c r="F4263" s="9">
        <v>2.6395014785033646E-4</v>
      </c>
      <c r="G4263" s="8">
        <v>0.10998000000000001</v>
      </c>
      <c r="H4263" s="8" t="s">
        <v>54</v>
      </c>
      <c r="I4263" s="37">
        <v>0.40500000000000003</v>
      </c>
      <c r="J4263" s="37">
        <v>0.56500000000000006</v>
      </c>
      <c r="K4263" s="37">
        <v>0.626</v>
      </c>
      <c r="L4263" s="9">
        <v>6.4700000000000001E-4</v>
      </c>
      <c r="M4263" s="9">
        <v>3.0219999999999999E-3</v>
      </c>
      <c r="N4263" s="9">
        <v>1.1800000000000001E-3</v>
      </c>
    </row>
    <row r="4264" spans="1:14" x14ac:dyDescent="0.2">
      <c r="A4264">
        <v>259342</v>
      </c>
      <c r="B4264">
        <v>2813673</v>
      </c>
      <c r="C4264">
        <v>261413</v>
      </c>
      <c r="D4264" s="9">
        <v>3.8559122702840267E-5</v>
      </c>
      <c r="E4264" s="9">
        <v>3.0565030122548E-5</v>
      </c>
      <c r="F4264" s="9">
        <v>1.7596676523355762E-4</v>
      </c>
      <c r="G4264" s="8">
        <v>6.7674999999999999E-2</v>
      </c>
      <c r="H4264" s="8" t="s">
        <v>54</v>
      </c>
      <c r="I4264" s="37">
        <v>0.42</v>
      </c>
      <c r="J4264" s="37">
        <v>0.56899999999999995</v>
      </c>
      <c r="K4264" s="37">
        <v>0.65700000000000003</v>
      </c>
      <c r="L4264" s="9">
        <v>8.1400000000000005E-4</v>
      </c>
      <c r="M4264" s="9">
        <v>4.0560000000000006E-3</v>
      </c>
      <c r="N4264" s="9">
        <v>1.6869999999999999E-3</v>
      </c>
    </row>
    <row r="4265" spans="1:14" x14ac:dyDescent="0.2">
      <c r="A4265">
        <v>259342</v>
      </c>
      <c r="B4265">
        <v>2813673</v>
      </c>
      <c r="C4265">
        <v>261413</v>
      </c>
      <c r="D4265" s="9">
        <v>3.8559122702840267E-5</v>
      </c>
      <c r="E4265" s="9">
        <v>2.6300142198471536E-5</v>
      </c>
      <c r="F4265" s="9">
        <v>1.3006239169436869E-4</v>
      </c>
      <c r="G4265" s="8">
        <v>4.1149999999999999E-2</v>
      </c>
      <c r="H4265" s="8" t="s">
        <v>54</v>
      </c>
      <c r="I4265" s="37">
        <v>0.42299999999999999</v>
      </c>
      <c r="J4265" s="37">
        <v>0.57799999999999996</v>
      </c>
      <c r="K4265" s="37">
        <v>0.65700000000000003</v>
      </c>
      <c r="L4265" s="9">
        <v>9.2500000000000004E-4</v>
      </c>
      <c r="M4265" s="9">
        <v>4.0560000000000006E-3</v>
      </c>
      <c r="N4265" s="9">
        <v>1.7700000000000001E-3</v>
      </c>
    </row>
    <row r="4266" spans="1:14" x14ac:dyDescent="0.2">
      <c r="A4266">
        <v>259342</v>
      </c>
      <c r="B4266">
        <v>2813673</v>
      </c>
      <c r="C4266">
        <v>261413</v>
      </c>
      <c r="D4266" s="9">
        <v>3.8559122702840267E-5</v>
      </c>
      <c r="E4266" s="9">
        <v>2.2746068928407814E-5</v>
      </c>
      <c r="F4266" s="9">
        <v>9.1808747078377893E-5</v>
      </c>
      <c r="G4266" s="8">
        <v>2.7874999999999997E-2</v>
      </c>
      <c r="H4266" s="8" t="s">
        <v>54</v>
      </c>
      <c r="I4266" s="37">
        <v>0.42799999999999999</v>
      </c>
      <c r="J4266" s="37">
        <v>0.58100000000000007</v>
      </c>
      <c r="K4266" s="37">
        <v>0.65700000000000003</v>
      </c>
      <c r="L4266" s="9">
        <v>9.3599999999999998E-4</v>
      </c>
      <c r="M4266" s="9">
        <v>4.215E-3</v>
      </c>
      <c r="N4266" s="9">
        <v>1.8219999999999998E-3</v>
      </c>
    </row>
    <row r="4267" spans="1:14" x14ac:dyDescent="0.2">
      <c r="A4267">
        <v>259342</v>
      </c>
      <c r="B4267">
        <v>2813673</v>
      </c>
      <c r="C4267">
        <v>261413</v>
      </c>
      <c r="D4267" s="9">
        <v>3.8559122702840267E-5</v>
      </c>
      <c r="E4267" s="9">
        <v>2.1324439620382325E-5</v>
      </c>
      <c r="F4267" s="9">
        <v>7.6507289231981577E-5</v>
      </c>
      <c r="G4267" s="8">
        <v>2.6739999999999996E-2</v>
      </c>
      <c r="H4267" s="8" t="s">
        <v>54</v>
      </c>
      <c r="I4267" s="37">
        <v>0.42899999999999999</v>
      </c>
      <c r="J4267" s="37">
        <v>0.58799999999999997</v>
      </c>
      <c r="K4267" s="37">
        <v>0.65700000000000003</v>
      </c>
      <c r="L4267" s="9" t="s">
        <v>54</v>
      </c>
      <c r="M4267" s="9" t="s">
        <v>54</v>
      </c>
      <c r="N4267" s="9" t="s">
        <v>54</v>
      </c>
    </row>
    <row r="4268" spans="1:14" x14ac:dyDescent="0.2">
      <c r="A4268">
        <v>259342</v>
      </c>
      <c r="B4268">
        <v>2813673</v>
      </c>
      <c r="C4268">
        <v>261413</v>
      </c>
      <c r="D4268" s="9">
        <v>3.8559122702840267E-5</v>
      </c>
      <c r="E4268" s="9">
        <v>1.9547402985350467E-5</v>
      </c>
      <c r="F4268" s="9">
        <v>5.7380466923986179E-5</v>
      </c>
      <c r="G4268" s="8">
        <v>2.0549999999999999E-2</v>
      </c>
      <c r="H4268" s="8" t="s">
        <v>54</v>
      </c>
      <c r="I4268" s="37" t="s">
        <v>54</v>
      </c>
      <c r="J4268" s="37" t="s">
        <v>54</v>
      </c>
      <c r="K4268" s="37" t="s">
        <v>54</v>
      </c>
      <c r="L4268" s="9" t="s">
        <v>54</v>
      </c>
      <c r="M4268" s="9" t="s">
        <v>54</v>
      </c>
      <c r="N4268" s="9" t="s">
        <v>54</v>
      </c>
    </row>
    <row r="4269" spans="1:14" x14ac:dyDescent="0.2">
      <c r="A4269">
        <v>259342</v>
      </c>
      <c r="B4269">
        <v>2813673</v>
      </c>
      <c r="C4269">
        <v>261413</v>
      </c>
      <c r="D4269" s="9">
        <v>3.8559122702840267E-5</v>
      </c>
      <c r="E4269" s="9">
        <v>2.1324439620382325E-5</v>
      </c>
      <c r="F4269" s="9">
        <v>7.6507289231981577E-5</v>
      </c>
      <c r="G4269" s="8">
        <v>1.5439999999999999E-2</v>
      </c>
      <c r="H4269" s="8" t="s">
        <v>54</v>
      </c>
      <c r="I4269" s="37" t="s">
        <v>54</v>
      </c>
      <c r="J4269" s="37" t="s">
        <v>54</v>
      </c>
      <c r="K4269" s="37" t="s">
        <v>54</v>
      </c>
      <c r="L4269" s="9" t="s">
        <v>54</v>
      </c>
      <c r="M4269" s="9" t="s">
        <v>54</v>
      </c>
      <c r="N4269" s="9" t="s">
        <v>54</v>
      </c>
    </row>
    <row r="4270" spans="1:14" x14ac:dyDescent="0.2">
      <c r="A4270">
        <v>259342</v>
      </c>
      <c r="B4270">
        <v>2813673</v>
      </c>
      <c r="C4270">
        <v>261413</v>
      </c>
      <c r="D4270" s="9">
        <v>3.8559122702840267E-5</v>
      </c>
      <c r="E4270" s="9">
        <v>2.3456883582420558E-5</v>
      </c>
      <c r="F4270" s="9">
        <v>9.9459476001576043E-5</v>
      </c>
      <c r="G4270" s="8">
        <v>1.4250000000000001E-2</v>
      </c>
      <c r="H4270" s="8" t="s">
        <v>54</v>
      </c>
      <c r="I4270" s="37">
        <v>1.3999999999999999E-2</v>
      </c>
      <c r="J4270" s="37">
        <v>1.3999999999999999E-2</v>
      </c>
      <c r="K4270" s="37">
        <v>0.05</v>
      </c>
      <c r="L4270" s="9" t="s">
        <v>54</v>
      </c>
      <c r="M4270" s="9" t="s">
        <v>54</v>
      </c>
      <c r="N4270" s="9" t="s">
        <v>54</v>
      </c>
    </row>
    <row r="4271" spans="1:14" x14ac:dyDescent="0.2">
      <c r="A4271">
        <v>259342</v>
      </c>
      <c r="B4271">
        <v>2813673</v>
      </c>
      <c r="C4271">
        <v>261413</v>
      </c>
      <c r="D4271" s="9">
        <v>3.8559122702840267E-5</v>
      </c>
      <c r="E4271" s="9">
        <v>1.9547402985350467E-5</v>
      </c>
      <c r="F4271" s="9">
        <v>5.7380466923986179E-5</v>
      </c>
      <c r="G4271" s="8">
        <v>6.8500000000000002E-3</v>
      </c>
      <c r="H4271" s="8" t="s">
        <v>54</v>
      </c>
      <c r="I4271" s="37">
        <v>7.5999999999999998E-2</v>
      </c>
      <c r="J4271" s="37">
        <v>0.13200000000000001</v>
      </c>
      <c r="K4271" s="37">
        <v>0.155</v>
      </c>
      <c r="L4271" s="9" t="s">
        <v>54</v>
      </c>
      <c r="M4271" s="9" t="s">
        <v>54</v>
      </c>
      <c r="N4271" s="9" t="s">
        <v>54</v>
      </c>
    </row>
    <row r="4272" spans="1:14" x14ac:dyDescent="0.2">
      <c r="A4272">
        <v>259342</v>
      </c>
      <c r="B4272">
        <v>2813673</v>
      </c>
      <c r="C4272">
        <v>261413</v>
      </c>
      <c r="D4272" s="9">
        <v>3.8559122702840267E-5</v>
      </c>
      <c r="E4272" s="9">
        <v>1.9547402985350467E-5</v>
      </c>
      <c r="F4272" s="9">
        <v>5.7380466923986179E-5</v>
      </c>
      <c r="G4272" s="8">
        <v>2.9100000000000004E-2</v>
      </c>
      <c r="H4272" s="8" t="s">
        <v>54</v>
      </c>
      <c r="I4272" s="37">
        <v>0.25600000000000001</v>
      </c>
      <c r="J4272" s="37">
        <v>0.41600000000000004</v>
      </c>
      <c r="K4272" s="37">
        <v>0.41200000000000003</v>
      </c>
      <c r="L4272" s="9">
        <v>1.1000000000000001E-5</v>
      </c>
      <c r="M4272" s="9">
        <v>1.1000000000000001E-5</v>
      </c>
      <c r="N4272" s="9">
        <v>0</v>
      </c>
    </row>
    <row r="4273" spans="1:14" x14ac:dyDescent="0.2">
      <c r="A4273">
        <v>259342</v>
      </c>
      <c r="B4273">
        <v>2813673</v>
      </c>
      <c r="C4273">
        <v>261413</v>
      </c>
      <c r="D4273" s="9">
        <v>3.8559122702840267E-5</v>
      </c>
      <c r="E4273" s="9">
        <v>2.4167698236433303E-5</v>
      </c>
      <c r="F4273" s="9">
        <v>1.0711020492477421E-4</v>
      </c>
      <c r="G4273" s="8">
        <v>5.4675000000000001E-2</v>
      </c>
      <c r="H4273" s="8">
        <v>0.94000000000000006</v>
      </c>
      <c r="I4273" s="37">
        <v>0.34500000000000003</v>
      </c>
      <c r="J4273" s="37">
        <v>0.52600000000000002</v>
      </c>
      <c r="K4273" s="37">
        <v>0.54600000000000004</v>
      </c>
      <c r="L4273" s="9">
        <v>2.2999999999999997E-5</v>
      </c>
      <c r="M4273" s="9">
        <v>3.4999999999999997E-5</v>
      </c>
      <c r="N4273" s="9">
        <v>0</v>
      </c>
    </row>
    <row r="4274" spans="1:14" x14ac:dyDescent="0.2">
      <c r="A4274">
        <v>259342</v>
      </c>
      <c r="B4274">
        <v>2813673</v>
      </c>
      <c r="C4274">
        <v>261413</v>
      </c>
      <c r="D4274" s="9">
        <v>3.8559122702840267E-5</v>
      </c>
      <c r="E4274" s="9">
        <v>2.5944734871465164E-5</v>
      </c>
      <c r="F4274" s="9">
        <v>1.2623702723276961E-4</v>
      </c>
      <c r="G4274" s="8">
        <v>7.669999999999999E-2</v>
      </c>
      <c r="H4274" s="8" t="s">
        <v>54</v>
      </c>
      <c r="I4274" s="37">
        <v>0.371</v>
      </c>
      <c r="J4274" s="37">
        <v>0.55500000000000005</v>
      </c>
      <c r="K4274" s="37">
        <v>0.57399999999999995</v>
      </c>
      <c r="L4274" s="9">
        <v>1.47E-4</v>
      </c>
      <c r="M4274" s="9">
        <v>3.0899999999999998E-4</v>
      </c>
      <c r="N4274" s="9">
        <v>2.6699999999999998E-4</v>
      </c>
    </row>
    <row r="4275" spans="1:14" x14ac:dyDescent="0.2">
      <c r="A4275">
        <v>257214</v>
      </c>
      <c r="B4275">
        <v>2858111</v>
      </c>
      <c r="C4275">
        <v>271671</v>
      </c>
      <c r="D4275" s="9">
        <v>3.887813260553469E-5</v>
      </c>
      <c r="E4275" s="9">
        <v>2.4841582429793666E-5</v>
      </c>
      <c r="F4275" s="9">
        <v>1.1410860931052634E-4</v>
      </c>
      <c r="G4275" s="8">
        <v>5.7360000000000001E-2</v>
      </c>
      <c r="H4275" s="8" t="s">
        <v>54</v>
      </c>
      <c r="I4275" s="37">
        <v>0.39600000000000002</v>
      </c>
      <c r="J4275" s="37">
        <v>0.58399999999999996</v>
      </c>
      <c r="K4275" s="37">
        <v>0.61599999999999999</v>
      </c>
      <c r="L4275" s="9">
        <v>3.39E-4</v>
      </c>
      <c r="M4275" s="9">
        <v>7.5599999999999994E-4</v>
      </c>
      <c r="N4275" s="9">
        <v>5.9400000000000002E-4</v>
      </c>
    </row>
    <row r="4276" spans="1:14" x14ac:dyDescent="0.2">
      <c r="A4276">
        <v>257214</v>
      </c>
      <c r="B4276">
        <v>2858111</v>
      </c>
      <c r="C4276">
        <v>271671</v>
      </c>
      <c r="D4276" s="9">
        <v>3.887813260553469E-5</v>
      </c>
      <c r="E4276" s="9">
        <v>2.5541345315139965E-5</v>
      </c>
      <c r="F4276" s="9">
        <v>1.2147045507249577E-4</v>
      </c>
      <c r="G4276" s="8">
        <v>4.2824999999999995E-2</v>
      </c>
      <c r="H4276" s="8" t="s">
        <v>54</v>
      </c>
      <c r="I4276" s="37">
        <v>0.40600000000000003</v>
      </c>
      <c r="J4276" s="37">
        <v>0.59200000000000008</v>
      </c>
      <c r="K4276" s="37">
        <v>0.624</v>
      </c>
      <c r="L4276" s="9">
        <v>3.8400000000000001E-4</v>
      </c>
      <c r="M4276" s="9">
        <v>7.9000000000000001E-4</v>
      </c>
      <c r="N4276" s="9">
        <v>6.4300000000000002E-4</v>
      </c>
    </row>
    <row r="4277" spans="1:14" x14ac:dyDescent="0.2">
      <c r="A4277">
        <v>257214</v>
      </c>
      <c r="B4277">
        <v>2858111</v>
      </c>
      <c r="C4277">
        <v>271671</v>
      </c>
      <c r="D4277" s="9">
        <v>3.887813260553469E-5</v>
      </c>
      <c r="E4277" s="9">
        <v>2.6590989643159415E-5</v>
      </c>
      <c r="F4277" s="9">
        <v>1.3251322371544993E-4</v>
      </c>
      <c r="G4277" s="8">
        <v>3.7125000000000005E-2</v>
      </c>
      <c r="H4277" s="8" t="s">
        <v>54</v>
      </c>
      <c r="I4277" s="37">
        <v>0.41000000000000003</v>
      </c>
      <c r="J4277" s="37">
        <v>0.6</v>
      </c>
      <c r="K4277" s="37">
        <v>0.63400000000000001</v>
      </c>
      <c r="L4277" s="9">
        <v>4.2899999999999997E-4</v>
      </c>
      <c r="M4277" s="9">
        <v>8.5900000000000006E-4</v>
      </c>
      <c r="N4277" s="9">
        <v>7.2300000000000001E-4</v>
      </c>
    </row>
    <row r="4278" spans="1:14" x14ac:dyDescent="0.2">
      <c r="A4278">
        <v>257214</v>
      </c>
      <c r="B4278">
        <v>2858111</v>
      </c>
      <c r="C4278">
        <v>271671</v>
      </c>
      <c r="D4278" s="9">
        <v>3.887813260553469E-5</v>
      </c>
      <c r="E4278" s="9">
        <v>2.2042530888408464E-5</v>
      </c>
      <c r="F4278" s="9">
        <v>8.4661226262648572E-5</v>
      </c>
      <c r="G4278" s="8">
        <v>3.066E-2</v>
      </c>
      <c r="H4278" s="8" t="s">
        <v>54</v>
      </c>
      <c r="I4278" s="37">
        <v>0.41299999999999998</v>
      </c>
      <c r="J4278" s="37">
        <v>0.60099999999999998</v>
      </c>
      <c r="K4278" s="37">
        <v>0.63900000000000001</v>
      </c>
      <c r="L4278" s="9">
        <v>4.86E-4</v>
      </c>
      <c r="M4278" s="9">
        <v>1.0940000000000001E-3</v>
      </c>
      <c r="N4278" s="9">
        <v>8.5099999999999998E-4</v>
      </c>
    </row>
    <row r="4279" spans="1:14" x14ac:dyDescent="0.2">
      <c r="A4279">
        <v>257214</v>
      </c>
      <c r="B4279">
        <v>2858111</v>
      </c>
      <c r="C4279">
        <v>271671</v>
      </c>
      <c r="D4279" s="9">
        <v>3.887813260553469E-5</v>
      </c>
      <c r="E4279" s="9">
        <v>2.5541345315139965E-5</v>
      </c>
      <c r="F4279" s="9">
        <v>1.2147045507249577E-4</v>
      </c>
      <c r="G4279" s="8">
        <v>3.0849999999999995E-2</v>
      </c>
      <c r="H4279" s="8" t="s">
        <v>54</v>
      </c>
      <c r="I4279" s="37">
        <v>0.41500000000000004</v>
      </c>
      <c r="J4279" s="37">
        <v>0.60099999999999998</v>
      </c>
      <c r="K4279" s="37">
        <v>0.63900000000000001</v>
      </c>
      <c r="L4279" s="9" t="s">
        <v>54</v>
      </c>
      <c r="M4279" s="9" t="s">
        <v>54</v>
      </c>
      <c r="N4279" s="9" t="s">
        <v>54</v>
      </c>
    </row>
    <row r="4280" spans="1:14" x14ac:dyDescent="0.2">
      <c r="A4280">
        <v>257214</v>
      </c>
      <c r="B4280">
        <v>2858111</v>
      </c>
      <c r="C4280">
        <v>271671</v>
      </c>
      <c r="D4280" s="9">
        <v>3.887813260553469E-5</v>
      </c>
      <c r="E4280" s="9">
        <v>1.9243479347023261E-5</v>
      </c>
      <c r="F4280" s="9">
        <v>5.5213843214770809E-5</v>
      </c>
      <c r="G4280" s="8">
        <v>9.7249999999999993E-3</v>
      </c>
      <c r="H4280" s="8" t="s">
        <v>54</v>
      </c>
      <c r="I4280" s="37" t="s">
        <v>54</v>
      </c>
      <c r="J4280" s="37" t="s">
        <v>54</v>
      </c>
      <c r="K4280" s="37" t="s">
        <v>54</v>
      </c>
      <c r="L4280" s="9" t="s">
        <v>54</v>
      </c>
      <c r="M4280" s="9" t="s">
        <v>54</v>
      </c>
      <c r="N4280" s="9" t="s">
        <v>54</v>
      </c>
    </row>
    <row r="4281" spans="1:14" x14ac:dyDescent="0.2">
      <c r="A4281">
        <v>257214</v>
      </c>
      <c r="B4281">
        <v>2858111</v>
      </c>
      <c r="C4281">
        <v>271671</v>
      </c>
      <c r="D4281" s="9">
        <v>3.887813260553469E-5</v>
      </c>
      <c r="E4281" s="9">
        <v>1.9243479347023261E-5</v>
      </c>
      <c r="F4281" s="9">
        <v>5.5213843214770809E-5</v>
      </c>
      <c r="G4281" s="8">
        <v>1.508E-2</v>
      </c>
      <c r="H4281" s="8" t="s">
        <v>54</v>
      </c>
      <c r="I4281" s="37" t="s">
        <v>54</v>
      </c>
      <c r="J4281" s="37" t="s">
        <v>54</v>
      </c>
      <c r="K4281" s="37" t="s">
        <v>54</v>
      </c>
      <c r="L4281" s="9" t="s">
        <v>54</v>
      </c>
      <c r="M4281" s="9" t="s">
        <v>54</v>
      </c>
      <c r="N4281" s="9" t="s">
        <v>54</v>
      </c>
    </row>
    <row r="4282" spans="1:14" x14ac:dyDescent="0.2">
      <c r="A4282">
        <v>257214</v>
      </c>
      <c r="B4282">
        <v>2858111</v>
      </c>
      <c r="C4282">
        <v>271671</v>
      </c>
      <c r="D4282" s="9">
        <v>3.887813260553469E-5</v>
      </c>
      <c r="E4282" s="9">
        <v>2.2042530888408464E-5</v>
      </c>
      <c r="F4282" s="9">
        <v>8.4661226262648572E-5</v>
      </c>
      <c r="G4282" s="8">
        <v>1.6050000000000002E-2</v>
      </c>
      <c r="H4282" s="8" t="s">
        <v>54</v>
      </c>
      <c r="I4282" s="37">
        <v>1.3999999999999999E-2</v>
      </c>
      <c r="J4282" s="37">
        <v>0</v>
      </c>
      <c r="K4282" s="37">
        <v>0</v>
      </c>
      <c r="L4282" s="9" t="s">
        <v>54</v>
      </c>
      <c r="M4282" s="9" t="s">
        <v>54</v>
      </c>
      <c r="N4282" s="9" t="s">
        <v>54</v>
      </c>
    </row>
    <row r="4283" spans="1:14" x14ac:dyDescent="0.2">
      <c r="A4283">
        <v>257214</v>
      </c>
      <c r="B4283">
        <v>2858111</v>
      </c>
      <c r="C4283">
        <v>271671</v>
      </c>
      <c r="D4283" s="9">
        <v>3.887813260553469E-5</v>
      </c>
      <c r="E4283" s="9">
        <v>2.2392412331081613E-5</v>
      </c>
      <c r="F4283" s="9">
        <v>8.8342149143633291E-5</v>
      </c>
      <c r="G4283" s="8">
        <v>1.8275E-2</v>
      </c>
      <c r="H4283" s="8" t="s">
        <v>54</v>
      </c>
      <c r="I4283" s="37">
        <v>7.5999999999999998E-2</v>
      </c>
      <c r="J4283" s="37">
        <v>0.154</v>
      </c>
      <c r="K4283" s="37">
        <v>0.127</v>
      </c>
      <c r="L4283" s="9" t="s">
        <v>54</v>
      </c>
      <c r="M4283" s="9" t="s">
        <v>54</v>
      </c>
      <c r="N4283" s="9" t="s">
        <v>54</v>
      </c>
    </row>
    <row r="4284" spans="1:14" x14ac:dyDescent="0.2">
      <c r="A4284">
        <v>257214</v>
      </c>
      <c r="B4284">
        <v>2858111</v>
      </c>
      <c r="C4284">
        <v>271671</v>
      </c>
      <c r="D4284" s="9">
        <v>3.887813260553469E-5</v>
      </c>
      <c r="E4284" s="9">
        <v>2.1342768003062164E-5</v>
      </c>
      <c r="F4284" s="9">
        <v>7.7299380500679135E-5</v>
      </c>
      <c r="G4284" s="8">
        <v>2.3539999999999998E-2</v>
      </c>
      <c r="H4284" s="8" t="s">
        <v>54</v>
      </c>
      <c r="I4284" s="37">
        <v>0.3</v>
      </c>
      <c r="J4284" s="37">
        <v>0.39</v>
      </c>
      <c r="K4284" s="37">
        <v>0.42700000000000005</v>
      </c>
      <c r="L4284" s="9">
        <v>0</v>
      </c>
      <c r="M4284" s="9">
        <v>3.4E-5</v>
      </c>
      <c r="N4284" s="9">
        <v>1.8999999999999998E-5</v>
      </c>
    </row>
    <row r="4285" spans="1:14" x14ac:dyDescent="0.2">
      <c r="A4285">
        <v>257214</v>
      </c>
      <c r="B4285">
        <v>2858111</v>
      </c>
      <c r="C4285">
        <v>271671</v>
      </c>
      <c r="D4285" s="9">
        <v>3.887813260553469E-5</v>
      </c>
      <c r="E4285" s="9">
        <v>1.9243479347023261E-5</v>
      </c>
      <c r="F4285" s="9">
        <v>5.5213843214770809E-5</v>
      </c>
      <c r="G4285" s="8">
        <v>3.3524999999999999E-2</v>
      </c>
      <c r="H4285" s="8">
        <v>0.94200000000000006</v>
      </c>
      <c r="I4285" s="37">
        <v>0.38700000000000001</v>
      </c>
      <c r="J4285" s="37">
        <v>0.51500000000000001</v>
      </c>
      <c r="K4285" s="37">
        <v>0.54500000000000004</v>
      </c>
      <c r="L4285" s="9">
        <v>2.2999999999999997E-5</v>
      </c>
      <c r="M4285" s="9">
        <v>1.35E-4</v>
      </c>
      <c r="N4285" s="9">
        <v>7.5999999999999991E-5</v>
      </c>
    </row>
    <row r="4286" spans="1:14" x14ac:dyDescent="0.2">
      <c r="A4286">
        <v>257214</v>
      </c>
      <c r="B4286">
        <v>2858111</v>
      </c>
      <c r="C4286">
        <v>271671</v>
      </c>
      <c r="D4286" s="9">
        <v>3.887813260553469E-5</v>
      </c>
      <c r="E4286" s="9">
        <v>2.5191463872466815E-5</v>
      </c>
      <c r="F4286" s="9">
        <v>1.1778953219151105E-4</v>
      </c>
      <c r="G4286" s="8">
        <v>7.8320000000000001E-2</v>
      </c>
      <c r="H4286" s="8" t="s">
        <v>54</v>
      </c>
      <c r="I4286" s="37">
        <v>0.42</v>
      </c>
      <c r="J4286" s="37">
        <v>0.52400000000000002</v>
      </c>
      <c r="K4286" s="37">
        <v>0.623</v>
      </c>
      <c r="L4286" s="9">
        <v>3.1700000000000001E-4</v>
      </c>
      <c r="M4286" s="9">
        <v>4.4869999999999997E-3</v>
      </c>
      <c r="N4286" s="9">
        <v>1.382E-3</v>
      </c>
    </row>
    <row r="4287" spans="1:14" x14ac:dyDescent="0.2">
      <c r="A4287">
        <v>255244</v>
      </c>
      <c r="B4287">
        <v>2903379</v>
      </c>
      <c r="C4287">
        <v>282795</v>
      </c>
      <c r="D4287" s="9">
        <v>3.9178198116312232E-5</v>
      </c>
      <c r="E4287" s="9">
        <v>3.3409348211170501E-5</v>
      </c>
      <c r="F4287" s="9">
        <v>2.0155943351190793E-4</v>
      </c>
      <c r="G4287" s="8">
        <v>7.337500000000001E-2</v>
      </c>
      <c r="H4287" s="8" t="s">
        <v>54</v>
      </c>
      <c r="I4287" s="37">
        <v>0.439</v>
      </c>
      <c r="J4287" s="37">
        <v>0.54900000000000004</v>
      </c>
      <c r="K4287" s="37">
        <v>0.63400000000000001</v>
      </c>
      <c r="L4287" s="9">
        <v>6.4599999999999998E-4</v>
      </c>
      <c r="M4287" s="9">
        <v>9.9799999999999993E-3</v>
      </c>
      <c r="N4287" s="9">
        <v>3.0599999999999998E-3</v>
      </c>
    </row>
    <row r="4288" spans="1:14" x14ac:dyDescent="0.2">
      <c r="A4288">
        <v>255244</v>
      </c>
      <c r="B4288">
        <v>2903379</v>
      </c>
      <c r="C4288">
        <v>282795</v>
      </c>
      <c r="D4288" s="9">
        <v>3.9178198116312232E-5</v>
      </c>
      <c r="E4288" s="9">
        <v>2.2387707564186418E-5</v>
      </c>
      <c r="F4288" s="9">
        <v>8.840326031224031E-5</v>
      </c>
      <c r="G4288" s="8">
        <v>5.3499999999999999E-2</v>
      </c>
      <c r="H4288" s="8" t="s">
        <v>54</v>
      </c>
      <c r="I4288" s="37">
        <v>0.46</v>
      </c>
      <c r="J4288" s="37">
        <v>0.57500000000000007</v>
      </c>
      <c r="K4288" s="37">
        <v>0.69099999999999995</v>
      </c>
      <c r="L4288" s="9">
        <v>7.0200000000000004E-4</v>
      </c>
      <c r="M4288" s="9">
        <v>1.0212000000000001E-2</v>
      </c>
      <c r="N4288" s="9">
        <v>3.1739999999999997E-3</v>
      </c>
    </row>
    <row r="4289" spans="1:14" x14ac:dyDescent="0.2">
      <c r="A4289">
        <v>255244</v>
      </c>
      <c r="B4289">
        <v>2903379</v>
      </c>
      <c r="C4289">
        <v>282795</v>
      </c>
      <c r="D4289" s="9">
        <v>3.9178198116312232E-5</v>
      </c>
      <c r="E4289" s="9">
        <v>2.5831970266368945E-5</v>
      </c>
      <c r="F4289" s="9">
        <v>1.2376456443713644E-4</v>
      </c>
      <c r="G4289" s="8">
        <v>4.095E-2</v>
      </c>
      <c r="H4289" s="8" t="s">
        <v>54</v>
      </c>
      <c r="I4289" s="37">
        <v>0.46299999999999997</v>
      </c>
      <c r="J4289" s="37">
        <v>0.58700000000000008</v>
      </c>
      <c r="K4289" s="37">
        <v>0.69099999999999995</v>
      </c>
      <c r="L4289" s="9">
        <v>7.0200000000000004E-4</v>
      </c>
      <c r="M4289" s="9">
        <v>1.0520999999999999E-2</v>
      </c>
      <c r="N4289" s="9">
        <v>3.2789999999999998E-3</v>
      </c>
    </row>
    <row r="4290" spans="1:14" x14ac:dyDescent="0.2">
      <c r="A4290">
        <v>255244</v>
      </c>
      <c r="B4290">
        <v>2903379</v>
      </c>
      <c r="C4290">
        <v>282795</v>
      </c>
      <c r="D4290" s="9">
        <v>3.9178198116312232E-5</v>
      </c>
      <c r="E4290" s="9">
        <v>2.2043281293968166E-5</v>
      </c>
      <c r="F4290" s="9">
        <v>8.4867129899750704E-5</v>
      </c>
      <c r="G4290" s="8">
        <v>3.5360000000000003E-2</v>
      </c>
      <c r="H4290" s="8" t="s">
        <v>54</v>
      </c>
      <c r="I4290" s="37">
        <v>0.46799999999999997</v>
      </c>
      <c r="J4290" s="37">
        <v>0.58899999999999997</v>
      </c>
      <c r="K4290" s="37">
        <v>0.71900000000000008</v>
      </c>
      <c r="L4290" s="9">
        <v>7.3599999999999989E-4</v>
      </c>
      <c r="M4290" s="9">
        <v>1.1140000000000001E-2</v>
      </c>
      <c r="N4290" s="9">
        <v>3.4219999999999997E-3</v>
      </c>
    </row>
    <row r="4291" spans="1:14" x14ac:dyDescent="0.2">
      <c r="A4291">
        <v>255244</v>
      </c>
      <c r="B4291">
        <v>2903379</v>
      </c>
      <c r="C4291">
        <v>282795</v>
      </c>
      <c r="D4291" s="9">
        <v>3.9178198116312232E-5</v>
      </c>
      <c r="E4291" s="9">
        <v>2.3765412645059429E-5</v>
      </c>
      <c r="F4291" s="9">
        <v>1.0254778196219876E-4</v>
      </c>
      <c r="G4291" s="8">
        <v>2.7450000000000002E-2</v>
      </c>
      <c r="H4291" s="8" t="s">
        <v>54</v>
      </c>
      <c r="I4291" s="37">
        <v>0.46899999999999997</v>
      </c>
      <c r="J4291" s="37">
        <v>0.59200000000000008</v>
      </c>
      <c r="K4291" s="37">
        <v>0.71900000000000008</v>
      </c>
      <c r="L4291" s="9" t="s">
        <v>54</v>
      </c>
      <c r="M4291" s="9" t="s">
        <v>54</v>
      </c>
      <c r="N4291" s="9" t="s">
        <v>54</v>
      </c>
    </row>
    <row r="4292" spans="1:14" x14ac:dyDescent="0.2">
      <c r="A4292">
        <v>255244</v>
      </c>
      <c r="B4292">
        <v>2903379</v>
      </c>
      <c r="C4292">
        <v>282795</v>
      </c>
      <c r="D4292" s="9">
        <v>3.9178198116312232E-5</v>
      </c>
      <c r="E4292" s="9">
        <v>2.135442875353166E-5</v>
      </c>
      <c r="F4292" s="9">
        <v>7.7794869074771479E-5</v>
      </c>
      <c r="G4292" s="8">
        <v>1.8800000000000001E-2</v>
      </c>
      <c r="H4292" s="8" t="s">
        <v>54</v>
      </c>
      <c r="I4292" s="37" t="s">
        <v>54</v>
      </c>
      <c r="J4292" s="37" t="s">
        <v>54</v>
      </c>
      <c r="K4292" s="37" t="s">
        <v>54</v>
      </c>
      <c r="L4292" s="9" t="s">
        <v>54</v>
      </c>
      <c r="M4292" s="9" t="s">
        <v>54</v>
      </c>
      <c r="N4292" s="9" t="s">
        <v>54</v>
      </c>
    </row>
    <row r="4293" spans="1:14" x14ac:dyDescent="0.2">
      <c r="A4293">
        <v>255244</v>
      </c>
      <c r="B4293">
        <v>2903379</v>
      </c>
      <c r="C4293">
        <v>282795</v>
      </c>
      <c r="D4293" s="9">
        <v>3.9178198116312232E-5</v>
      </c>
      <c r="E4293" s="9">
        <v>1.8943444862003891E-5</v>
      </c>
      <c r="F4293" s="9">
        <v>5.304195618734419E-5</v>
      </c>
      <c r="G4293" s="8">
        <v>1.3480000000000001E-2</v>
      </c>
      <c r="H4293" s="8" t="s">
        <v>54</v>
      </c>
      <c r="I4293" s="37" t="s">
        <v>54</v>
      </c>
      <c r="J4293" s="37" t="s">
        <v>54</v>
      </c>
      <c r="K4293" s="37" t="s">
        <v>54</v>
      </c>
      <c r="L4293" s="9" t="s">
        <v>54</v>
      </c>
      <c r="M4293" s="9" t="s">
        <v>54</v>
      </c>
      <c r="N4293" s="9" t="s">
        <v>54</v>
      </c>
    </row>
    <row r="4294" spans="1:14" x14ac:dyDescent="0.2">
      <c r="A4294">
        <v>255244</v>
      </c>
      <c r="B4294">
        <v>2903379</v>
      </c>
      <c r="C4294">
        <v>282795</v>
      </c>
      <c r="D4294" s="9">
        <v>3.9178198116312232E-5</v>
      </c>
      <c r="E4294" s="9">
        <v>2.0665576213095155E-5</v>
      </c>
      <c r="F4294" s="9">
        <v>7.0722608249792254E-5</v>
      </c>
      <c r="G4294" s="8">
        <v>1.345E-2</v>
      </c>
      <c r="H4294" s="8" t="s">
        <v>54</v>
      </c>
      <c r="I4294" s="37">
        <v>1.9E-2</v>
      </c>
      <c r="J4294" s="37">
        <v>1.8000000000000002E-2</v>
      </c>
      <c r="K4294" s="37">
        <v>5.7000000000000002E-2</v>
      </c>
      <c r="L4294" s="9" t="s">
        <v>54</v>
      </c>
      <c r="M4294" s="9" t="s">
        <v>54</v>
      </c>
      <c r="N4294" s="9" t="s">
        <v>54</v>
      </c>
    </row>
    <row r="4295" spans="1:14" x14ac:dyDescent="0.2">
      <c r="A4295">
        <v>255244</v>
      </c>
      <c r="B4295">
        <v>2903379</v>
      </c>
      <c r="C4295">
        <v>282795</v>
      </c>
      <c r="D4295" s="9">
        <v>3.9178198116312232E-5</v>
      </c>
      <c r="E4295" s="9">
        <v>2.0665576213095155E-5</v>
      </c>
      <c r="F4295" s="9">
        <v>7.0722608249792254E-5</v>
      </c>
      <c r="G4295" s="8">
        <v>1.7299999999999999E-2</v>
      </c>
      <c r="H4295" s="8" t="s">
        <v>54</v>
      </c>
      <c r="I4295" s="37">
        <v>8.900000000000001E-2</v>
      </c>
      <c r="J4295" s="37">
        <v>0.13500000000000001</v>
      </c>
      <c r="K4295" s="37">
        <v>0.13200000000000001</v>
      </c>
      <c r="L4295" s="9" t="s">
        <v>54</v>
      </c>
      <c r="M4295" s="9" t="s">
        <v>54</v>
      </c>
      <c r="N4295" s="9" t="s">
        <v>54</v>
      </c>
    </row>
    <row r="4296" spans="1:14" x14ac:dyDescent="0.2">
      <c r="A4296">
        <v>255244</v>
      </c>
      <c r="B4296">
        <v>2903379</v>
      </c>
      <c r="C4296">
        <v>282795</v>
      </c>
      <c r="D4296" s="9">
        <v>3.9178198116312232E-5</v>
      </c>
      <c r="E4296" s="9">
        <v>1.8943444862003891E-5</v>
      </c>
      <c r="F4296" s="9">
        <v>5.304195618734419E-5</v>
      </c>
      <c r="G4296" s="8">
        <v>2.095E-2</v>
      </c>
      <c r="H4296" s="8" t="s">
        <v>54</v>
      </c>
      <c r="I4296" s="37">
        <v>0.27899999999999997</v>
      </c>
      <c r="J4296" s="37">
        <v>0.39500000000000002</v>
      </c>
      <c r="K4296" s="37">
        <v>0.4</v>
      </c>
      <c r="L4296" s="9">
        <v>0</v>
      </c>
      <c r="M4296" s="9">
        <v>0</v>
      </c>
      <c r="N4296" s="9">
        <v>0</v>
      </c>
    </row>
    <row r="4297" spans="1:14" x14ac:dyDescent="0.2">
      <c r="A4297">
        <v>255244</v>
      </c>
      <c r="B4297">
        <v>2903379</v>
      </c>
      <c r="C4297">
        <v>282795</v>
      </c>
      <c r="D4297" s="9">
        <v>3.9178198116312232E-5</v>
      </c>
      <c r="E4297" s="9">
        <v>1.8943444862003891E-5</v>
      </c>
      <c r="F4297" s="9">
        <v>5.304195618734419E-5</v>
      </c>
      <c r="G4297" s="8">
        <v>2.9599999999999998E-2</v>
      </c>
      <c r="H4297" s="8">
        <v>0.96200000000000008</v>
      </c>
      <c r="I4297" s="37">
        <v>0.375</v>
      </c>
      <c r="J4297" s="37">
        <v>0.53300000000000003</v>
      </c>
      <c r="K4297" s="37">
        <v>0.54600000000000004</v>
      </c>
      <c r="L4297" s="9">
        <v>0</v>
      </c>
      <c r="M4297" s="9">
        <v>3.2999999999999996E-5</v>
      </c>
      <c r="N4297" s="9">
        <v>1.8E-5</v>
      </c>
    </row>
    <row r="4298" spans="1:14" x14ac:dyDescent="0.2">
      <c r="A4298">
        <v>255244</v>
      </c>
      <c r="B4298">
        <v>2903379</v>
      </c>
      <c r="C4298">
        <v>282795</v>
      </c>
      <c r="D4298" s="9">
        <v>3.9178198116312232E-5</v>
      </c>
      <c r="E4298" s="9">
        <v>2.1698855023749913E-5</v>
      </c>
      <c r="F4298" s="9">
        <v>8.1330999487261085E-5</v>
      </c>
      <c r="G4298" s="8">
        <v>3.4325000000000001E-2</v>
      </c>
      <c r="H4298" s="8" t="s">
        <v>54</v>
      </c>
      <c r="I4298" s="37">
        <v>0.39799999999999996</v>
      </c>
      <c r="J4298" s="37">
        <v>0.55900000000000005</v>
      </c>
      <c r="K4298" s="37">
        <v>0.58399999999999996</v>
      </c>
      <c r="L4298" s="9">
        <v>0</v>
      </c>
      <c r="M4298" s="9">
        <v>1.6399999999999997E-4</v>
      </c>
      <c r="N4298" s="9">
        <v>8.1999999999999987E-5</v>
      </c>
    </row>
    <row r="4299" spans="1:14" x14ac:dyDescent="0.2">
      <c r="A4299">
        <v>253964</v>
      </c>
      <c r="B4299">
        <v>2948427</v>
      </c>
      <c r="C4299">
        <v>295342</v>
      </c>
      <c r="D4299" s="9">
        <v>3.9375659542297331E-5</v>
      </c>
      <c r="E4299" s="9">
        <v>2.441980079547501E-5</v>
      </c>
      <c r="F4299" s="9">
        <v>1.0834896492879442E-4</v>
      </c>
      <c r="G4299" s="8">
        <v>4.2724999999999999E-2</v>
      </c>
      <c r="H4299" s="8" t="s">
        <v>54</v>
      </c>
      <c r="I4299" s="37">
        <v>0.41600000000000004</v>
      </c>
      <c r="J4299" s="37">
        <v>0.58799999999999997</v>
      </c>
      <c r="K4299" s="37">
        <v>0.61799999999999999</v>
      </c>
      <c r="L4299" s="9">
        <v>2.2999999999999997E-5</v>
      </c>
      <c r="M4299" s="9">
        <v>3.0499999999999999E-4</v>
      </c>
      <c r="N4299" s="9">
        <v>2.3800000000000001E-4</v>
      </c>
    </row>
    <row r="4300" spans="1:14" x14ac:dyDescent="0.2">
      <c r="A4300">
        <v>253964</v>
      </c>
      <c r="B4300">
        <v>2948427</v>
      </c>
      <c r="C4300">
        <v>295342</v>
      </c>
      <c r="D4300" s="9">
        <v>3.9375659542297331E-5</v>
      </c>
      <c r="E4300" s="9">
        <v>2.7472275894909387E-5</v>
      </c>
      <c r="F4300" s="9">
        <v>1.3882211131501784E-4</v>
      </c>
      <c r="G4300" s="8">
        <v>7.7374999999999999E-2</v>
      </c>
      <c r="H4300" s="8" t="s">
        <v>54</v>
      </c>
      <c r="I4300" s="37">
        <v>0.42600000000000005</v>
      </c>
      <c r="J4300" s="37">
        <v>0.59799999999999998</v>
      </c>
      <c r="K4300" s="37">
        <v>0.64400000000000002</v>
      </c>
      <c r="L4300" s="9">
        <v>1.4800000000000002E-4</v>
      </c>
      <c r="M4300" s="9">
        <v>9.1700000000000006E-4</v>
      </c>
      <c r="N4300" s="9">
        <v>6.959999999999999E-4</v>
      </c>
    </row>
    <row r="4301" spans="1:14" x14ac:dyDescent="0.2">
      <c r="A4301">
        <v>253964</v>
      </c>
      <c r="B4301">
        <v>2948427</v>
      </c>
      <c r="C4301">
        <v>295342</v>
      </c>
      <c r="D4301" s="9">
        <v>3.9375659542297331E-5</v>
      </c>
      <c r="E4301" s="9">
        <v>2.6454784195097928E-5</v>
      </c>
      <c r="F4301" s="9">
        <v>1.2866439585294337E-4</v>
      </c>
      <c r="G4301" s="8">
        <v>6.5379999999999994E-2</v>
      </c>
      <c r="H4301" s="8" t="s">
        <v>54</v>
      </c>
      <c r="I4301" s="37">
        <v>0.43100000000000005</v>
      </c>
      <c r="J4301" s="37">
        <v>0.60899999999999999</v>
      </c>
      <c r="K4301" s="37">
        <v>0.64400000000000002</v>
      </c>
      <c r="L4301" s="9">
        <v>3.86E-4</v>
      </c>
      <c r="M4301" s="9">
        <v>2.8219999999999999E-3</v>
      </c>
      <c r="N4301" s="9">
        <v>1.565E-3</v>
      </c>
    </row>
    <row r="4302" spans="1:14" x14ac:dyDescent="0.2">
      <c r="A4302">
        <v>253964</v>
      </c>
      <c r="B4302">
        <v>2948427</v>
      </c>
      <c r="C4302">
        <v>295342</v>
      </c>
      <c r="D4302" s="9">
        <v>3.9375659542297331E-5</v>
      </c>
      <c r="E4302" s="9">
        <v>2.2384817395852092E-5</v>
      </c>
      <c r="F4302" s="9">
        <v>8.8033534004645464E-5</v>
      </c>
      <c r="G4302" s="8">
        <v>3.5275000000000001E-2</v>
      </c>
      <c r="H4302" s="8" t="s">
        <v>54</v>
      </c>
      <c r="I4302" s="37">
        <v>0.433</v>
      </c>
      <c r="J4302" s="37">
        <v>0.61799999999999999</v>
      </c>
      <c r="K4302" s="37">
        <v>0.64400000000000002</v>
      </c>
      <c r="L4302" s="9">
        <v>4.66E-4</v>
      </c>
      <c r="M4302" s="9">
        <v>2.9750000000000002E-3</v>
      </c>
      <c r="N4302" s="9">
        <v>1.8030000000000001E-3</v>
      </c>
    </row>
    <row r="4303" spans="1:14" x14ac:dyDescent="0.2">
      <c r="A4303">
        <v>253964</v>
      </c>
      <c r="B4303">
        <v>2948427</v>
      </c>
      <c r="C4303">
        <v>295342</v>
      </c>
      <c r="D4303" s="9">
        <v>3.9375659542297331E-5</v>
      </c>
      <c r="E4303" s="9">
        <v>2.1028161796103482E-5</v>
      </c>
      <c r="F4303" s="9">
        <v>7.4489913388546165E-5</v>
      </c>
      <c r="G4303" s="8">
        <v>2.545E-2</v>
      </c>
      <c r="H4303" s="8" t="s">
        <v>54</v>
      </c>
      <c r="I4303" s="37">
        <v>0.435</v>
      </c>
      <c r="J4303" s="37">
        <v>0.62</v>
      </c>
      <c r="K4303" s="37">
        <v>0.64400000000000002</v>
      </c>
      <c r="L4303" s="9" t="s">
        <v>54</v>
      </c>
      <c r="M4303" s="9" t="s">
        <v>54</v>
      </c>
      <c r="N4303" s="9" t="s">
        <v>54</v>
      </c>
    </row>
    <row r="4304" spans="1:14" x14ac:dyDescent="0.2">
      <c r="A4304">
        <v>253964</v>
      </c>
      <c r="B4304">
        <v>2948427</v>
      </c>
      <c r="C4304">
        <v>295342</v>
      </c>
      <c r="D4304" s="9">
        <v>3.9375659542297331E-5</v>
      </c>
      <c r="E4304" s="9">
        <v>2.0349833996229175E-5</v>
      </c>
      <c r="F4304" s="9">
        <v>6.7718103080496509E-5</v>
      </c>
      <c r="G4304" s="8">
        <v>1.8759999999999999E-2</v>
      </c>
      <c r="H4304" s="8" t="s">
        <v>54</v>
      </c>
      <c r="I4304" s="37" t="s">
        <v>54</v>
      </c>
      <c r="J4304" s="37" t="s">
        <v>54</v>
      </c>
      <c r="K4304" s="37" t="s">
        <v>54</v>
      </c>
      <c r="L4304" s="9" t="s">
        <v>54</v>
      </c>
      <c r="M4304" s="9" t="s">
        <v>54</v>
      </c>
      <c r="N4304" s="9" t="s">
        <v>54</v>
      </c>
    </row>
    <row r="4305" spans="1:14" x14ac:dyDescent="0.2">
      <c r="A4305">
        <v>253964</v>
      </c>
      <c r="B4305">
        <v>2948427</v>
      </c>
      <c r="C4305">
        <v>295342</v>
      </c>
      <c r="D4305" s="9">
        <v>3.9375659542297331E-5</v>
      </c>
      <c r="E4305" s="9">
        <v>1.8654014496543412E-5</v>
      </c>
      <c r="F4305" s="9">
        <v>5.0788577310372381E-5</v>
      </c>
      <c r="G4305" s="8">
        <v>1.8575000000000001E-2</v>
      </c>
      <c r="H4305" s="8" t="s">
        <v>54</v>
      </c>
      <c r="I4305" s="37" t="s">
        <v>54</v>
      </c>
      <c r="J4305" s="37" t="s">
        <v>54</v>
      </c>
      <c r="K4305" s="37" t="s">
        <v>54</v>
      </c>
      <c r="L4305" s="9" t="s">
        <v>54</v>
      </c>
      <c r="M4305" s="9" t="s">
        <v>54</v>
      </c>
      <c r="N4305" s="9" t="s">
        <v>54</v>
      </c>
    </row>
    <row r="4306" spans="1:14" x14ac:dyDescent="0.2">
      <c r="A4306">
        <v>253964</v>
      </c>
      <c r="B4306">
        <v>2948427</v>
      </c>
      <c r="C4306">
        <v>295342</v>
      </c>
      <c r="D4306" s="9">
        <v>3.9375659542297331E-5</v>
      </c>
      <c r="E4306" s="9">
        <v>1.8654014496543412E-5</v>
      </c>
      <c r="F4306" s="9">
        <v>5.0788577310372381E-5</v>
      </c>
      <c r="G4306" s="8">
        <v>1.5625E-2</v>
      </c>
      <c r="H4306" s="8" t="s">
        <v>54</v>
      </c>
      <c r="I4306" s="37">
        <v>1.8000000000000002E-2</v>
      </c>
      <c r="J4306" s="37">
        <v>1.6E-2</v>
      </c>
      <c r="K4306" s="37">
        <v>0.06</v>
      </c>
      <c r="L4306" s="9" t="s">
        <v>54</v>
      </c>
      <c r="M4306" s="9" t="s">
        <v>54</v>
      </c>
      <c r="N4306" s="9" t="s">
        <v>54</v>
      </c>
    </row>
    <row r="4307" spans="1:14" x14ac:dyDescent="0.2">
      <c r="A4307">
        <v>253964</v>
      </c>
      <c r="B4307">
        <v>2948427</v>
      </c>
      <c r="C4307">
        <v>295342</v>
      </c>
      <c r="D4307" s="9">
        <v>3.9375659542297331E-5</v>
      </c>
      <c r="E4307" s="9">
        <v>2.1367325696040633E-5</v>
      </c>
      <c r="F4307" s="9">
        <v>7.7875818542570986E-5</v>
      </c>
      <c r="G4307" s="8">
        <v>1.7239999999999998E-2</v>
      </c>
      <c r="H4307" s="8" t="s">
        <v>54</v>
      </c>
      <c r="I4307" s="37">
        <v>9.5000000000000001E-2</v>
      </c>
      <c r="J4307" s="37">
        <v>0.128</v>
      </c>
      <c r="K4307" s="37">
        <v>0.16800000000000001</v>
      </c>
      <c r="L4307" s="9" t="s">
        <v>54</v>
      </c>
      <c r="M4307" s="9" t="s">
        <v>54</v>
      </c>
      <c r="N4307" s="9" t="s">
        <v>54</v>
      </c>
    </row>
    <row r="4308" spans="1:14" x14ac:dyDescent="0.2">
      <c r="A4308">
        <v>253964</v>
      </c>
      <c r="B4308">
        <v>2948427</v>
      </c>
      <c r="C4308">
        <v>295342</v>
      </c>
      <c r="D4308" s="9">
        <v>3.9375659542297331E-5</v>
      </c>
      <c r="E4308" s="9">
        <v>2.1028161796103482E-5</v>
      </c>
      <c r="F4308" s="9">
        <v>7.4489913388546165E-5</v>
      </c>
      <c r="G4308" s="8">
        <v>2.0199999999999996E-2</v>
      </c>
      <c r="H4308" s="8" t="s">
        <v>54</v>
      </c>
      <c r="I4308" s="37">
        <v>0.27700000000000002</v>
      </c>
      <c r="J4308" s="37">
        <v>0.39700000000000002</v>
      </c>
      <c r="K4308" s="37">
        <v>0.39500000000000002</v>
      </c>
      <c r="L4308" s="9">
        <v>0</v>
      </c>
      <c r="M4308" s="9">
        <v>6.3999999999999997E-5</v>
      </c>
      <c r="N4308" s="9">
        <v>2.6000000000000002E-5</v>
      </c>
    </row>
    <row r="4309" spans="1:14" x14ac:dyDescent="0.2">
      <c r="A4309">
        <v>253964</v>
      </c>
      <c r="B4309">
        <v>2948427</v>
      </c>
      <c r="C4309">
        <v>295342</v>
      </c>
      <c r="D4309" s="9">
        <v>3.9375659542297331E-5</v>
      </c>
      <c r="E4309" s="9">
        <v>2.068899789616633E-5</v>
      </c>
      <c r="F4309" s="9">
        <v>7.110400823452133E-5</v>
      </c>
      <c r="G4309" s="8">
        <v>2.4459999999999999E-2</v>
      </c>
      <c r="H4309" s="8">
        <v>0.95799999999999996</v>
      </c>
      <c r="I4309" s="37">
        <v>0.36399999999999999</v>
      </c>
      <c r="J4309" s="37">
        <v>0.5</v>
      </c>
      <c r="K4309" s="37">
        <v>0.52100000000000002</v>
      </c>
      <c r="L4309" s="9">
        <v>1.1000000000000001E-5</v>
      </c>
      <c r="M4309" s="9">
        <v>1.9100000000000001E-4</v>
      </c>
      <c r="N4309" s="9">
        <v>9.7E-5</v>
      </c>
    </row>
    <row r="4310" spans="1:14" x14ac:dyDescent="0.2">
      <c r="A4310">
        <v>253964</v>
      </c>
      <c r="B4310">
        <v>2948427</v>
      </c>
      <c r="C4310">
        <v>295342</v>
      </c>
      <c r="D4310" s="9">
        <v>3.9375659542297331E-5</v>
      </c>
      <c r="E4310" s="9">
        <v>2.3063145195726399E-5</v>
      </c>
      <c r="F4310" s="9">
        <v>9.4805344312695107E-5</v>
      </c>
      <c r="G4310" s="8">
        <v>3.8100000000000002E-2</v>
      </c>
      <c r="H4310" s="8" t="s">
        <v>54</v>
      </c>
      <c r="I4310" s="37">
        <v>0.38900000000000001</v>
      </c>
      <c r="J4310" s="37">
        <v>0.52900000000000003</v>
      </c>
      <c r="K4310" s="37">
        <v>0.57299999999999995</v>
      </c>
      <c r="L4310" s="9">
        <v>1.26E-4</v>
      </c>
      <c r="M4310" s="9">
        <v>2.2430000000000002E-3</v>
      </c>
      <c r="N4310" s="9">
        <v>8.8800000000000001E-4</v>
      </c>
    </row>
    <row r="4311" spans="1:14" x14ac:dyDescent="0.2">
      <c r="A4311">
        <v>254014</v>
      </c>
      <c r="B4311">
        <v>2993941</v>
      </c>
      <c r="C4311">
        <v>307095</v>
      </c>
      <c r="D4311" s="9">
        <v>3.9367908855417416E-5</v>
      </c>
      <c r="E4311" s="9">
        <v>2.8056665111303127E-5</v>
      </c>
      <c r="F4311" s="9">
        <v>1.4327813868672562E-4</v>
      </c>
      <c r="G4311" s="8">
        <v>3.5075000000000002E-2</v>
      </c>
      <c r="H4311" s="8" t="s">
        <v>54</v>
      </c>
      <c r="I4311" s="37">
        <v>0.40899999999999997</v>
      </c>
      <c r="J4311" s="37">
        <v>0.57000000000000006</v>
      </c>
      <c r="K4311" s="37">
        <v>0.59299999999999997</v>
      </c>
      <c r="L4311" s="9">
        <v>3.3100000000000002E-4</v>
      </c>
      <c r="M4311" s="9">
        <v>4.6360000000000004E-3</v>
      </c>
      <c r="N4311" s="9">
        <v>1.952E-3</v>
      </c>
    </row>
    <row r="4312" spans="1:14" x14ac:dyDescent="0.2">
      <c r="A4312">
        <v>254014</v>
      </c>
      <c r="B4312">
        <v>2993941</v>
      </c>
      <c r="C4312">
        <v>307095</v>
      </c>
      <c r="D4312" s="9">
        <v>3.9367908855417416E-5</v>
      </c>
      <c r="E4312" s="9">
        <v>2.5050593849377793E-5</v>
      </c>
      <c r="F4312" s="9">
        <v>1.1397124668262264E-4</v>
      </c>
      <c r="G4312" s="8">
        <v>2.7224999999999999E-2</v>
      </c>
      <c r="H4312" s="8" t="s">
        <v>54</v>
      </c>
      <c r="I4312" s="37">
        <v>0.41899999999999998</v>
      </c>
      <c r="J4312" s="37">
        <v>0.59299999999999997</v>
      </c>
      <c r="K4312" s="37">
        <v>0.59299999999999997</v>
      </c>
      <c r="L4312" s="9">
        <v>4.3399999999999998E-4</v>
      </c>
      <c r="M4312" s="9">
        <v>5.6079999999999993E-3</v>
      </c>
      <c r="N4312" s="9">
        <v>2.392E-3</v>
      </c>
    </row>
    <row r="4313" spans="1:14" x14ac:dyDescent="0.2">
      <c r="A4313">
        <v>254014</v>
      </c>
      <c r="B4313">
        <v>2993941</v>
      </c>
      <c r="C4313">
        <v>307095</v>
      </c>
      <c r="D4313" s="9">
        <v>3.9367908855417416E-5</v>
      </c>
      <c r="E4313" s="9">
        <v>1.8370435489543714E-5</v>
      </c>
      <c r="F4313" s="9">
        <v>4.8844820006838271E-5</v>
      </c>
      <c r="G4313" s="8">
        <v>8.8999999999999999E-3</v>
      </c>
      <c r="H4313" s="8" t="s">
        <v>54</v>
      </c>
      <c r="I4313" s="37">
        <v>0.42600000000000005</v>
      </c>
      <c r="J4313" s="37">
        <v>0.59700000000000009</v>
      </c>
      <c r="K4313" s="37">
        <v>0.60799999999999998</v>
      </c>
      <c r="L4313" s="9">
        <v>4.3399999999999998E-4</v>
      </c>
      <c r="M4313" s="9">
        <v>6.0570000000000008E-3</v>
      </c>
      <c r="N4313" s="9">
        <v>2.6549999999999998E-3</v>
      </c>
    </row>
    <row r="4314" spans="1:14" x14ac:dyDescent="0.2">
      <c r="A4314">
        <v>254014</v>
      </c>
      <c r="B4314">
        <v>2993941</v>
      </c>
      <c r="C4314">
        <v>307095</v>
      </c>
      <c r="D4314" s="9">
        <v>3.9367908855417416E-5</v>
      </c>
      <c r="E4314" s="9">
        <v>1.8370435489543714E-5</v>
      </c>
      <c r="F4314" s="9">
        <v>4.8844820006838271E-5</v>
      </c>
      <c r="G4314" s="8">
        <v>8.2500000000000004E-3</v>
      </c>
      <c r="H4314" s="8" t="s">
        <v>54</v>
      </c>
      <c r="I4314" s="37">
        <v>0.43100000000000005</v>
      </c>
      <c r="J4314" s="37">
        <v>0.6070000000000001</v>
      </c>
      <c r="K4314" s="37">
        <v>0.60799999999999998</v>
      </c>
      <c r="L4314" s="9">
        <v>4.5700000000000005E-4</v>
      </c>
      <c r="M4314" s="9">
        <v>6.4310000000000001E-3</v>
      </c>
      <c r="N4314" s="9">
        <v>2.8310000000000002E-3</v>
      </c>
    </row>
    <row r="4315" spans="1:14" x14ac:dyDescent="0.2">
      <c r="A4315">
        <v>254014</v>
      </c>
      <c r="B4315">
        <v>2993941</v>
      </c>
      <c r="C4315">
        <v>307095</v>
      </c>
      <c r="D4315" s="9">
        <v>3.9367908855417416E-5</v>
      </c>
      <c r="E4315" s="9">
        <v>1.8370435489543714E-5</v>
      </c>
      <c r="F4315" s="9">
        <v>4.8844820006838271E-5</v>
      </c>
      <c r="G4315" s="8">
        <v>6.575000000000001E-3</v>
      </c>
      <c r="H4315" s="8" t="s">
        <v>54</v>
      </c>
      <c r="I4315" s="37">
        <v>0.434</v>
      </c>
      <c r="J4315" s="37">
        <v>0.61699999999999999</v>
      </c>
      <c r="K4315" s="37">
        <v>0.60799999999999998</v>
      </c>
      <c r="L4315" s="9" t="s">
        <v>54</v>
      </c>
      <c r="M4315" s="9" t="s">
        <v>54</v>
      </c>
      <c r="N4315" s="9" t="s">
        <v>54</v>
      </c>
    </row>
    <row r="4316" spans="1:14" x14ac:dyDescent="0.2">
      <c r="A4316">
        <v>254014</v>
      </c>
      <c r="B4316">
        <v>2993941</v>
      </c>
      <c r="C4316">
        <v>307095</v>
      </c>
      <c r="D4316" s="9">
        <v>3.9367908855417416E-5</v>
      </c>
      <c r="E4316" s="9">
        <v>1.8370435489543714E-5</v>
      </c>
      <c r="F4316" s="9">
        <v>4.8844820006838271E-5</v>
      </c>
      <c r="G4316" s="8">
        <v>4.8399999999999988E-3</v>
      </c>
      <c r="H4316" s="8" t="s">
        <v>54</v>
      </c>
      <c r="I4316" s="37" t="s">
        <v>54</v>
      </c>
      <c r="J4316" s="37" t="s">
        <v>54</v>
      </c>
      <c r="K4316" s="37" t="s">
        <v>54</v>
      </c>
      <c r="L4316" s="9" t="s">
        <v>54</v>
      </c>
      <c r="M4316" s="9" t="s">
        <v>54</v>
      </c>
      <c r="N4316" s="9" t="s">
        <v>54</v>
      </c>
    </row>
    <row r="4317" spans="1:14" x14ac:dyDescent="0.2">
      <c r="A4317">
        <v>254014</v>
      </c>
      <c r="B4317">
        <v>2993941</v>
      </c>
      <c r="C4317">
        <v>307095</v>
      </c>
      <c r="D4317" s="9">
        <v>3.9367908855417416E-5</v>
      </c>
      <c r="E4317" s="9">
        <v>1.8370435489543714E-5</v>
      </c>
      <c r="F4317" s="9">
        <v>4.8844820006838271E-5</v>
      </c>
      <c r="G4317" s="8">
        <v>3.9750000000000002E-3</v>
      </c>
      <c r="H4317" s="8" t="s">
        <v>54</v>
      </c>
      <c r="I4317" s="37" t="s">
        <v>54</v>
      </c>
      <c r="J4317" s="37" t="s">
        <v>54</v>
      </c>
      <c r="K4317" s="37" t="s">
        <v>54</v>
      </c>
      <c r="L4317" s="9" t="s">
        <v>54</v>
      </c>
      <c r="M4317" s="9" t="s">
        <v>54</v>
      </c>
      <c r="N4317" s="9" t="s">
        <v>54</v>
      </c>
    </row>
    <row r="4318" spans="1:14" x14ac:dyDescent="0.2">
      <c r="A4318">
        <v>254014</v>
      </c>
      <c r="B4318">
        <v>2993941</v>
      </c>
      <c r="C4318">
        <v>307095</v>
      </c>
      <c r="D4318" s="9">
        <v>3.9367908855417416E-5</v>
      </c>
      <c r="E4318" s="9">
        <v>1.8370435489543714E-5</v>
      </c>
      <c r="F4318" s="9">
        <v>4.8844820006838271E-5</v>
      </c>
      <c r="G4318" s="8">
        <v>4.5999999999999999E-3</v>
      </c>
      <c r="H4318" s="8" t="s">
        <v>54</v>
      </c>
      <c r="I4318" s="37">
        <v>1.4999999999999999E-2</v>
      </c>
      <c r="J4318" s="37">
        <v>1.4999999999999999E-2</v>
      </c>
      <c r="K4318" s="37">
        <v>4.2000000000000003E-2</v>
      </c>
      <c r="L4318" s="9" t="s">
        <v>54</v>
      </c>
      <c r="M4318" s="9" t="s">
        <v>54</v>
      </c>
      <c r="N4318" s="9" t="s">
        <v>54</v>
      </c>
    </row>
    <row r="4319" spans="1:14" x14ac:dyDescent="0.2">
      <c r="A4319">
        <v>254014</v>
      </c>
      <c r="B4319">
        <v>2993941</v>
      </c>
      <c r="C4319">
        <v>307095</v>
      </c>
      <c r="D4319" s="9">
        <v>3.9367908855417416E-5</v>
      </c>
      <c r="E4319" s="9">
        <v>1.8370435489543714E-5</v>
      </c>
      <c r="F4319" s="9">
        <v>4.8844820006838271E-5</v>
      </c>
      <c r="G4319" s="8">
        <v>4.0249999999999999E-3</v>
      </c>
      <c r="H4319" s="8" t="s">
        <v>54</v>
      </c>
      <c r="I4319" s="37">
        <v>8.1000000000000003E-2</v>
      </c>
      <c r="J4319" s="37">
        <v>0.13300000000000001</v>
      </c>
      <c r="K4319" s="37">
        <v>0.17399999999999999</v>
      </c>
      <c r="L4319" s="9" t="s">
        <v>54</v>
      </c>
      <c r="M4319" s="9" t="s">
        <v>54</v>
      </c>
      <c r="N4319" s="9" t="s">
        <v>54</v>
      </c>
    </row>
    <row r="4320" spans="1:14" x14ac:dyDescent="0.2">
      <c r="A4320">
        <v>254014</v>
      </c>
      <c r="B4320">
        <v>2993941</v>
      </c>
      <c r="C4320">
        <v>307095</v>
      </c>
      <c r="D4320" s="9">
        <v>3.9367908855417416E-5</v>
      </c>
      <c r="E4320" s="9">
        <v>2.0040475079502235E-5</v>
      </c>
      <c r="F4320" s="9">
        <v>6.5126426675784371E-5</v>
      </c>
      <c r="G4320" s="8">
        <v>4.5750000000000001E-3</v>
      </c>
      <c r="H4320" s="8" t="s">
        <v>54</v>
      </c>
      <c r="I4320" s="37">
        <v>0.23899999999999999</v>
      </c>
      <c r="J4320" s="37">
        <v>0.375</v>
      </c>
      <c r="K4320" s="37">
        <v>0.42</v>
      </c>
      <c r="L4320" s="9">
        <v>2.2999999999999997E-5</v>
      </c>
      <c r="M4320" s="9">
        <v>6.0000000000000002E-5</v>
      </c>
      <c r="N4320" s="9">
        <v>5.0000000000000002E-5</v>
      </c>
    </row>
    <row r="4321" spans="1:14" x14ac:dyDescent="0.2">
      <c r="A4321">
        <v>254014</v>
      </c>
      <c r="B4321">
        <v>2993941</v>
      </c>
      <c r="C4321">
        <v>307095</v>
      </c>
      <c r="D4321" s="9">
        <v>3.9367908855417416E-5</v>
      </c>
      <c r="E4321" s="9">
        <v>1.8370435489543714E-5</v>
      </c>
      <c r="F4321" s="9">
        <v>4.8844820006838271E-5</v>
      </c>
      <c r="G4321" s="8">
        <v>4.96E-3</v>
      </c>
      <c r="H4321" s="8">
        <v>0.95799999999999996</v>
      </c>
      <c r="I4321" s="37">
        <v>0.31</v>
      </c>
      <c r="J4321" s="37">
        <v>0.47399999999999998</v>
      </c>
      <c r="K4321" s="37">
        <v>0.51</v>
      </c>
      <c r="L4321" s="9">
        <v>3.4E-5</v>
      </c>
      <c r="M4321" s="9">
        <v>2.72E-4</v>
      </c>
      <c r="N4321" s="9">
        <v>1.3300000000000001E-4</v>
      </c>
    </row>
    <row r="4322" spans="1:14" x14ac:dyDescent="0.2">
      <c r="A4322">
        <v>254014</v>
      </c>
      <c r="B4322">
        <v>2993941</v>
      </c>
      <c r="C4322">
        <v>307095</v>
      </c>
      <c r="D4322" s="9">
        <v>3.9367908855417416E-5</v>
      </c>
      <c r="E4322" s="9">
        <v>2.5050593849377793E-5</v>
      </c>
      <c r="F4322" s="9">
        <v>1.1397124668262264E-4</v>
      </c>
      <c r="G4322" s="8">
        <v>1.2225E-2</v>
      </c>
      <c r="H4322" s="8" t="s">
        <v>54</v>
      </c>
      <c r="I4322" s="37">
        <v>0.34</v>
      </c>
      <c r="J4322" s="37">
        <v>0.50800000000000001</v>
      </c>
      <c r="K4322" s="37">
        <v>0.53200000000000003</v>
      </c>
      <c r="L4322" s="9">
        <v>1.0300000000000001E-4</v>
      </c>
      <c r="M4322" s="9">
        <v>2.3E-3</v>
      </c>
      <c r="N4322" s="9">
        <v>1.0579999999999999E-3</v>
      </c>
    </row>
    <row r="4323" spans="1:14" x14ac:dyDescent="0.2">
      <c r="A4323">
        <v>32255</v>
      </c>
      <c r="B4323">
        <v>624258</v>
      </c>
      <c r="C4323">
        <v>87237</v>
      </c>
      <c r="D4323" s="9">
        <v>3.1002945279801579E-4</v>
      </c>
      <c r="E4323" s="9">
        <v>8.810459777848262E-5</v>
      </c>
      <c r="F4323" s="9">
        <v>1.7194539014409025E-4</v>
      </c>
      <c r="G4323" s="8" t="s">
        <v>54</v>
      </c>
      <c r="H4323" s="8" t="s">
        <v>54</v>
      </c>
      <c r="I4323" s="37">
        <v>0.435</v>
      </c>
      <c r="J4323" s="37">
        <v>0.68700000000000006</v>
      </c>
      <c r="K4323" s="37" t="s">
        <v>54</v>
      </c>
      <c r="L4323" s="9" t="s">
        <v>54</v>
      </c>
      <c r="M4323" s="9" t="s">
        <v>54</v>
      </c>
      <c r="N4323" s="9" t="s">
        <v>54</v>
      </c>
    </row>
    <row r="4324" spans="1:14" x14ac:dyDescent="0.2">
      <c r="A4324">
        <v>32255</v>
      </c>
      <c r="B4324">
        <v>624258</v>
      </c>
      <c r="C4324">
        <v>87237</v>
      </c>
      <c r="D4324" s="9">
        <v>3.1002945279801579E-4</v>
      </c>
      <c r="E4324" s="9">
        <v>8.810459777848262E-5</v>
      </c>
      <c r="F4324" s="9">
        <v>1.7194539014409025E-4</v>
      </c>
      <c r="G4324" s="8" t="s">
        <v>54</v>
      </c>
      <c r="H4324" s="8" t="s">
        <v>54</v>
      </c>
      <c r="I4324" s="37">
        <v>0.44900000000000001</v>
      </c>
      <c r="J4324" s="37">
        <v>0.71499999999999997</v>
      </c>
      <c r="K4324" s="37" t="s">
        <v>54</v>
      </c>
      <c r="L4324" s="9" t="s">
        <v>54</v>
      </c>
      <c r="M4324" s="9" t="s">
        <v>54</v>
      </c>
      <c r="N4324" s="9" t="s">
        <v>54</v>
      </c>
    </row>
    <row r="4325" spans="1:14" x14ac:dyDescent="0.2">
      <c r="A4325">
        <v>32255</v>
      </c>
      <c r="B4325">
        <v>624258</v>
      </c>
      <c r="C4325">
        <v>87237</v>
      </c>
      <c r="D4325" s="9">
        <v>3.1002945279801579E-4</v>
      </c>
      <c r="E4325" s="9">
        <v>8.810459777848262E-5</v>
      </c>
      <c r="F4325" s="9">
        <v>1.7194539014409025E-4</v>
      </c>
      <c r="G4325" s="8" t="s">
        <v>54</v>
      </c>
      <c r="H4325" s="8" t="s">
        <v>54</v>
      </c>
      <c r="I4325" s="37">
        <v>0.45799999999999996</v>
      </c>
      <c r="J4325" s="37">
        <v>0.72299999999999998</v>
      </c>
      <c r="K4325" s="37" t="s">
        <v>54</v>
      </c>
      <c r="L4325" s="9" t="s">
        <v>54</v>
      </c>
      <c r="M4325" s="9" t="s">
        <v>54</v>
      </c>
      <c r="N4325" s="9" t="s">
        <v>54</v>
      </c>
    </row>
    <row r="4326" spans="1:14" x14ac:dyDescent="0.2">
      <c r="A4326">
        <v>32255</v>
      </c>
      <c r="B4326">
        <v>624258</v>
      </c>
      <c r="C4326">
        <v>87237</v>
      </c>
      <c r="D4326" s="9">
        <v>3.1002945279801579E-4</v>
      </c>
      <c r="E4326" s="9">
        <v>8.810459777848262E-5</v>
      </c>
      <c r="F4326" s="9">
        <v>1.7194539014409025E-4</v>
      </c>
      <c r="G4326" s="8" t="s">
        <v>54</v>
      </c>
      <c r="H4326" s="8" t="s">
        <v>54</v>
      </c>
      <c r="I4326" s="37">
        <v>0.46399999999999997</v>
      </c>
      <c r="J4326" s="37">
        <v>0.7320000000000001</v>
      </c>
      <c r="K4326" s="37" t="s">
        <v>54</v>
      </c>
      <c r="L4326" s="9" t="s">
        <v>54</v>
      </c>
      <c r="M4326" s="9" t="s">
        <v>54</v>
      </c>
      <c r="N4326" s="9" t="s">
        <v>54</v>
      </c>
    </row>
    <row r="4327" spans="1:14" x14ac:dyDescent="0.2">
      <c r="A4327">
        <v>32255</v>
      </c>
      <c r="B4327">
        <v>624258</v>
      </c>
      <c r="C4327">
        <v>87237</v>
      </c>
      <c r="D4327" s="9">
        <v>3.1002945279801579E-4</v>
      </c>
      <c r="E4327" s="9">
        <v>8.810459777848262E-5</v>
      </c>
      <c r="F4327" s="9">
        <v>1.7194539014409025E-4</v>
      </c>
      <c r="G4327" s="8" t="s">
        <v>54</v>
      </c>
      <c r="H4327" s="8" t="s">
        <v>54</v>
      </c>
      <c r="I4327" s="37">
        <v>0.46500000000000002</v>
      </c>
      <c r="J4327" s="37">
        <v>0.7320000000000001</v>
      </c>
      <c r="K4327" s="37" t="s">
        <v>54</v>
      </c>
      <c r="L4327" s="9" t="s">
        <v>54</v>
      </c>
      <c r="M4327" s="9" t="s">
        <v>54</v>
      </c>
      <c r="N4327" s="9" t="s">
        <v>54</v>
      </c>
    </row>
    <row r="4328" spans="1:14" x14ac:dyDescent="0.2">
      <c r="A4328">
        <v>32255</v>
      </c>
      <c r="B4328">
        <v>624258</v>
      </c>
      <c r="C4328">
        <v>87237</v>
      </c>
      <c r="D4328" s="9">
        <v>3.1002945279801579E-4</v>
      </c>
      <c r="E4328" s="9">
        <v>8.810459777848262E-5</v>
      </c>
      <c r="F4328" s="9">
        <v>1.7194539014409025E-4</v>
      </c>
      <c r="G4328" s="8" t="s">
        <v>54</v>
      </c>
      <c r="H4328" s="8" t="s">
        <v>54</v>
      </c>
      <c r="I4328" s="37" t="s">
        <v>54</v>
      </c>
      <c r="J4328" s="37" t="s">
        <v>54</v>
      </c>
      <c r="K4328" s="37" t="s">
        <v>54</v>
      </c>
      <c r="L4328" s="9" t="s">
        <v>54</v>
      </c>
      <c r="M4328" s="9" t="s">
        <v>54</v>
      </c>
      <c r="N4328" s="9" t="s">
        <v>54</v>
      </c>
    </row>
    <row r="4329" spans="1:14" x14ac:dyDescent="0.2">
      <c r="A4329">
        <v>32255</v>
      </c>
      <c r="B4329">
        <v>624258</v>
      </c>
      <c r="C4329">
        <v>87237</v>
      </c>
      <c r="D4329" s="9">
        <v>3.1002945279801579E-4</v>
      </c>
      <c r="E4329" s="9">
        <v>8.810459777848262E-5</v>
      </c>
      <c r="F4329" s="9">
        <v>1.7194539014409025E-4</v>
      </c>
      <c r="G4329" s="8" t="s">
        <v>54</v>
      </c>
      <c r="H4329" s="8" t="s">
        <v>54</v>
      </c>
      <c r="I4329" s="37" t="s">
        <v>54</v>
      </c>
      <c r="J4329" s="37" t="s">
        <v>54</v>
      </c>
      <c r="K4329" s="37" t="s">
        <v>54</v>
      </c>
      <c r="L4329" s="9" t="s">
        <v>54</v>
      </c>
      <c r="M4329" s="9" t="s">
        <v>54</v>
      </c>
      <c r="N4329" s="9" t="s">
        <v>54</v>
      </c>
    </row>
    <row r="4330" spans="1:14" x14ac:dyDescent="0.2">
      <c r="A4330">
        <v>32255</v>
      </c>
      <c r="B4330">
        <v>624258</v>
      </c>
      <c r="C4330">
        <v>87237</v>
      </c>
      <c r="D4330" s="9">
        <v>3.1002945279801579E-4</v>
      </c>
      <c r="E4330" s="9">
        <v>8.810459777848262E-5</v>
      </c>
      <c r="F4330" s="9">
        <v>1.7194539014409025E-4</v>
      </c>
      <c r="G4330" s="8" t="s">
        <v>54</v>
      </c>
      <c r="H4330" s="8" t="s">
        <v>54</v>
      </c>
      <c r="I4330" s="37">
        <v>6.0000000000000001E-3</v>
      </c>
      <c r="J4330" s="37">
        <v>0</v>
      </c>
      <c r="K4330" s="37">
        <v>0</v>
      </c>
      <c r="L4330" s="9" t="s">
        <v>54</v>
      </c>
      <c r="M4330" s="9" t="s">
        <v>54</v>
      </c>
      <c r="N4330" s="9" t="s">
        <v>54</v>
      </c>
    </row>
    <row r="4331" spans="1:14" x14ac:dyDescent="0.2">
      <c r="A4331">
        <v>32255</v>
      </c>
      <c r="B4331">
        <v>624258</v>
      </c>
      <c r="C4331">
        <v>87237</v>
      </c>
      <c r="D4331" s="9">
        <v>3.1002945279801579E-4</v>
      </c>
      <c r="E4331" s="9">
        <v>8.810459777848262E-5</v>
      </c>
      <c r="F4331" s="9">
        <v>1.7194539014409025E-4</v>
      </c>
      <c r="G4331" s="8" t="s">
        <v>54</v>
      </c>
      <c r="H4331" s="8" t="s">
        <v>54</v>
      </c>
      <c r="I4331" s="37">
        <v>4.8000000000000001E-2</v>
      </c>
      <c r="J4331" s="37">
        <v>9.4E-2</v>
      </c>
      <c r="K4331" s="37">
        <v>0.14400000000000002</v>
      </c>
      <c r="L4331" s="9" t="s">
        <v>54</v>
      </c>
      <c r="M4331" s="9" t="s">
        <v>54</v>
      </c>
      <c r="N4331" s="9" t="s">
        <v>54</v>
      </c>
    </row>
    <row r="4332" spans="1:14" x14ac:dyDescent="0.2">
      <c r="A4332">
        <v>32255</v>
      </c>
      <c r="B4332">
        <v>624258</v>
      </c>
      <c r="C4332">
        <v>87237</v>
      </c>
      <c r="D4332" s="9">
        <v>3.1002945279801579E-4</v>
      </c>
      <c r="E4332" s="9">
        <v>8.810459777848262E-5</v>
      </c>
      <c r="F4332" s="9">
        <v>1.7194539014409025E-4</v>
      </c>
      <c r="G4332" s="8">
        <v>4.3249999999999999E-3</v>
      </c>
      <c r="H4332" s="8" t="s">
        <v>54</v>
      </c>
      <c r="I4332" s="37">
        <v>0.245</v>
      </c>
      <c r="J4332" s="37">
        <v>0.43100000000000005</v>
      </c>
      <c r="K4332" s="37">
        <v>0.42600000000000005</v>
      </c>
      <c r="L4332" s="9" t="s">
        <v>54</v>
      </c>
      <c r="M4332" s="9" t="s">
        <v>54</v>
      </c>
      <c r="N4332" s="9" t="s">
        <v>54</v>
      </c>
    </row>
    <row r="4333" spans="1:14" x14ac:dyDescent="0.2">
      <c r="A4333">
        <v>32255</v>
      </c>
      <c r="B4333">
        <v>624258</v>
      </c>
      <c r="C4333">
        <v>87237</v>
      </c>
      <c r="D4333" s="9">
        <v>3.1002945279801579E-4</v>
      </c>
      <c r="E4333" s="9">
        <v>8.810459777848262E-5</v>
      </c>
      <c r="F4333" s="9">
        <v>1.7194539014409025E-4</v>
      </c>
      <c r="G4333" s="8">
        <v>4.15E-3</v>
      </c>
      <c r="H4333" s="8" t="s">
        <v>54</v>
      </c>
      <c r="I4333" s="37">
        <v>0.38700000000000001</v>
      </c>
      <c r="J4333" s="37">
        <v>0.63100000000000001</v>
      </c>
      <c r="K4333" s="37">
        <v>0.59299999999999997</v>
      </c>
      <c r="L4333" s="9" t="s">
        <v>54</v>
      </c>
      <c r="M4333" s="9" t="s">
        <v>54</v>
      </c>
      <c r="N4333" s="9" t="s">
        <v>54</v>
      </c>
    </row>
    <row r="4334" spans="1:14" x14ac:dyDescent="0.2">
      <c r="A4334">
        <v>32255</v>
      </c>
      <c r="B4334">
        <v>624258</v>
      </c>
      <c r="C4334">
        <v>87237</v>
      </c>
      <c r="D4334" s="9">
        <v>3.1002945279801579E-4</v>
      </c>
      <c r="E4334" s="9">
        <v>8.810459777848262E-5</v>
      </c>
      <c r="F4334" s="9">
        <v>1.7194539014409025E-4</v>
      </c>
      <c r="G4334" s="8">
        <v>5.1599999999999997E-3</v>
      </c>
      <c r="H4334" s="8" t="s">
        <v>54</v>
      </c>
      <c r="I4334" s="37">
        <v>0.42</v>
      </c>
      <c r="J4334" s="37">
        <v>0.67400000000000004</v>
      </c>
      <c r="K4334" s="37">
        <v>0.63800000000000001</v>
      </c>
      <c r="L4334" s="9" t="s">
        <v>54</v>
      </c>
      <c r="M4334" s="9" t="s">
        <v>54</v>
      </c>
      <c r="N4334" s="9" t="s">
        <v>54</v>
      </c>
    </row>
    <row r="4335" spans="1:14" x14ac:dyDescent="0.2">
      <c r="A4335">
        <v>32004</v>
      </c>
      <c r="B4335">
        <v>624958</v>
      </c>
      <c r="C4335">
        <v>89464</v>
      </c>
      <c r="D4335" s="9">
        <v>3.1246094238220225E-4</v>
      </c>
      <c r="E4335" s="9">
        <v>8.8005913997420631E-5</v>
      </c>
      <c r="F4335" s="9">
        <v>1.6766520611642672E-4</v>
      </c>
      <c r="G4335" s="8">
        <v>7.3500000000000006E-3</v>
      </c>
      <c r="H4335" s="8" t="s">
        <v>54</v>
      </c>
      <c r="I4335" s="37">
        <v>0.439</v>
      </c>
      <c r="J4335" s="37">
        <v>0.68700000000000006</v>
      </c>
      <c r="K4335" s="37">
        <v>0.67299999999999993</v>
      </c>
      <c r="L4335" s="9" t="s">
        <v>54</v>
      </c>
      <c r="M4335" s="9" t="s">
        <v>54</v>
      </c>
      <c r="N4335" s="9" t="s">
        <v>54</v>
      </c>
    </row>
    <row r="4336" spans="1:14" x14ac:dyDescent="0.2">
      <c r="A4336">
        <v>32004</v>
      </c>
      <c r="B4336">
        <v>624958</v>
      </c>
      <c r="C4336">
        <v>89464</v>
      </c>
      <c r="D4336" s="9">
        <v>3.1246094238220225E-4</v>
      </c>
      <c r="E4336" s="9">
        <v>8.8005913997420631E-5</v>
      </c>
      <c r="F4336" s="9">
        <v>1.6766520611642672E-4</v>
      </c>
      <c r="G4336" s="8">
        <v>1.1025E-2</v>
      </c>
      <c r="H4336" s="8" t="s">
        <v>54</v>
      </c>
      <c r="I4336" s="37">
        <v>0.44400000000000001</v>
      </c>
      <c r="J4336" s="37">
        <v>0.69799999999999995</v>
      </c>
      <c r="K4336" s="37">
        <v>0.67299999999999993</v>
      </c>
      <c r="L4336" s="9" t="s">
        <v>54</v>
      </c>
      <c r="M4336" s="9" t="s">
        <v>54</v>
      </c>
      <c r="N4336" s="9" t="s">
        <v>54</v>
      </c>
    </row>
    <row r="4337" spans="1:14" x14ac:dyDescent="0.2">
      <c r="A4337">
        <v>32004</v>
      </c>
      <c r="B4337">
        <v>624958</v>
      </c>
      <c r="C4337">
        <v>89464</v>
      </c>
      <c r="D4337" s="9">
        <v>3.1246094238220225E-4</v>
      </c>
      <c r="E4337" s="9">
        <v>8.8005913997420631E-5</v>
      </c>
      <c r="F4337" s="9">
        <v>1.6766520611642672E-4</v>
      </c>
      <c r="G4337" s="8">
        <v>6.8000000000000005E-3</v>
      </c>
      <c r="H4337" s="8" t="s">
        <v>54</v>
      </c>
      <c r="I4337" s="37">
        <v>0.44799999999999995</v>
      </c>
      <c r="J4337" s="37">
        <v>0.70499999999999996</v>
      </c>
      <c r="K4337" s="37">
        <v>0.67700000000000005</v>
      </c>
      <c r="L4337" s="9" t="s">
        <v>54</v>
      </c>
      <c r="M4337" s="9" t="s">
        <v>54</v>
      </c>
      <c r="N4337" s="9" t="s">
        <v>54</v>
      </c>
    </row>
    <row r="4338" spans="1:14" x14ac:dyDescent="0.2">
      <c r="A4338">
        <v>32004</v>
      </c>
      <c r="B4338">
        <v>624958</v>
      </c>
      <c r="C4338">
        <v>89464</v>
      </c>
      <c r="D4338" s="9">
        <v>3.1246094238220225E-4</v>
      </c>
      <c r="E4338" s="9">
        <v>8.8005913997420631E-5</v>
      </c>
      <c r="F4338" s="9">
        <v>1.6766520611642672E-4</v>
      </c>
      <c r="G4338" s="8">
        <v>4.725E-3</v>
      </c>
      <c r="H4338" s="8" t="s">
        <v>54</v>
      </c>
      <c r="I4338" s="37">
        <v>0.44900000000000001</v>
      </c>
      <c r="J4338" s="37">
        <v>0.70799999999999996</v>
      </c>
      <c r="K4338" s="37">
        <v>0.67700000000000005</v>
      </c>
      <c r="L4338" s="9" t="s">
        <v>54</v>
      </c>
      <c r="M4338" s="9" t="s">
        <v>54</v>
      </c>
      <c r="N4338" s="9" t="s">
        <v>54</v>
      </c>
    </row>
    <row r="4339" spans="1:14" x14ac:dyDescent="0.2">
      <c r="A4339">
        <v>32004</v>
      </c>
      <c r="B4339">
        <v>624958</v>
      </c>
      <c r="C4339">
        <v>89464</v>
      </c>
      <c r="D4339" s="9">
        <v>3.1246094238220225E-4</v>
      </c>
      <c r="E4339" s="9">
        <v>8.8005913997420631E-5</v>
      </c>
      <c r="F4339" s="9">
        <v>1.6766520611642672E-4</v>
      </c>
      <c r="G4339" s="8">
        <v>3.8E-3</v>
      </c>
      <c r="H4339" s="8" t="s">
        <v>54</v>
      </c>
      <c r="I4339" s="37">
        <v>0.45400000000000001</v>
      </c>
      <c r="J4339" s="37">
        <v>0.70799999999999996</v>
      </c>
      <c r="K4339" s="37">
        <v>0.67700000000000005</v>
      </c>
      <c r="L4339" s="9" t="s">
        <v>54</v>
      </c>
      <c r="M4339" s="9" t="s">
        <v>54</v>
      </c>
      <c r="N4339" s="9" t="s">
        <v>54</v>
      </c>
    </row>
    <row r="4340" spans="1:14" x14ac:dyDescent="0.2">
      <c r="A4340">
        <v>32004</v>
      </c>
      <c r="B4340">
        <v>624958</v>
      </c>
      <c r="C4340">
        <v>89464</v>
      </c>
      <c r="D4340" s="9">
        <v>3.1246094238220225E-4</v>
      </c>
      <c r="E4340" s="9">
        <v>8.8005913997420631E-5</v>
      </c>
      <c r="F4340" s="9">
        <v>1.6766520611642672E-4</v>
      </c>
      <c r="G4340" s="8">
        <v>1.5800000000000002E-3</v>
      </c>
      <c r="H4340" s="8" t="s">
        <v>54</v>
      </c>
      <c r="I4340" s="37" t="s">
        <v>54</v>
      </c>
      <c r="J4340" s="37" t="s">
        <v>54</v>
      </c>
      <c r="K4340" s="37" t="s">
        <v>54</v>
      </c>
      <c r="L4340" s="9" t="s">
        <v>54</v>
      </c>
      <c r="M4340" s="9" t="s">
        <v>54</v>
      </c>
      <c r="N4340" s="9" t="s">
        <v>54</v>
      </c>
    </row>
    <row r="4341" spans="1:14" x14ac:dyDescent="0.2">
      <c r="A4341">
        <v>32004</v>
      </c>
      <c r="B4341">
        <v>624958</v>
      </c>
      <c r="C4341">
        <v>89464</v>
      </c>
      <c r="D4341" s="9">
        <v>3.1246094238220225E-4</v>
      </c>
      <c r="E4341" s="9">
        <v>8.8005913997420631E-5</v>
      </c>
      <c r="F4341" s="9">
        <v>1.6766520611642672E-4</v>
      </c>
      <c r="G4341" s="8">
        <v>1.3749999999999999E-3</v>
      </c>
      <c r="H4341" s="8" t="s">
        <v>54</v>
      </c>
      <c r="I4341" s="37" t="s">
        <v>54</v>
      </c>
      <c r="J4341" s="37" t="s">
        <v>54</v>
      </c>
      <c r="K4341" s="37" t="s">
        <v>54</v>
      </c>
      <c r="L4341" s="9" t="s">
        <v>54</v>
      </c>
      <c r="M4341" s="9" t="s">
        <v>54</v>
      </c>
      <c r="N4341" s="9" t="s">
        <v>54</v>
      </c>
    </row>
    <row r="4342" spans="1:14" x14ac:dyDescent="0.2">
      <c r="A4342">
        <v>32004</v>
      </c>
      <c r="B4342">
        <v>624958</v>
      </c>
      <c r="C4342">
        <v>89464</v>
      </c>
      <c r="D4342" s="9">
        <v>3.1246094238220225E-4</v>
      </c>
      <c r="E4342" s="9">
        <v>8.8005913997420631E-5</v>
      </c>
      <c r="F4342" s="9">
        <v>1.6766520611642672E-4</v>
      </c>
      <c r="G4342" s="8">
        <v>2.0200000000000001E-3</v>
      </c>
      <c r="H4342" s="8" t="s">
        <v>54</v>
      </c>
      <c r="I4342" s="37">
        <v>1.1000000000000001E-2</v>
      </c>
      <c r="J4342" s="37">
        <v>0</v>
      </c>
      <c r="K4342" s="37">
        <v>0</v>
      </c>
      <c r="L4342" s="9" t="s">
        <v>54</v>
      </c>
      <c r="M4342" s="9" t="s">
        <v>54</v>
      </c>
      <c r="N4342" s="9" t="s">
        <v>54</v>
      </c>
    </row>
    <row r="4343" spans="1:14" x14ac:dyDescent="0.2">
      <c r="A4343">
        <v>32004</v>
      </c>
      <c r="B4343">
        <v>624958</v>
      </c>
      <c r="C4343">
        <v>89464</v>
      </c>
      <c r="D4343" s="9">
        <v>3.1246094238220225E-4</v>
      </c>
      <c r="E4343" s="9">
        <v>8.8005913997420631E-5</v>
      </c>
      <c r="F4343" s="9">
        <v>1.6766520611642672E-4</v>
      </c>
      <c r="G4343" s="8">
        <v>2.5499999999999997E-3</v>
      </c>
      <c r="H4343" s="8" t="s">
        <v>54</v>
      </c>
      <c r="I4343" s="37">
        <v>6.2000000000000006E-2</v>
      </c>
      <c r="J4343" s="37">
        <v>0.125</v>
      </c>
      <c r="K4343" s="37">
        <v>0.13200000000000001</v>
      </c>
      <c r="L4343" s="9" t="s">
        <v>54</v>
      </c>
      <c r="M4343" s="9" t="s">
        <v>54</v>
      </c>
      <c r="N4343" s="9" t="s">
        <v>54</v>
      </c>
    </row>
    <row r="4344" spans="1:14" x14ac:dyDescent="0.2">
      <c r="A4344">
        <v>32004</v>
      </c>
      <c r="B4344">
        <v>624958</v>
      </c>
      <c r="C4344">
        <v>89464</v>
      </c>
      <c r="D4344" s="9">
        <v>3.1246094238220225E-4</v>
      </c>
      <c r="E4344" s="9">
        <v>8.8005913997420631E-5</v>
      </c>
      <c r="F4344" s="9">
        <v>1.6766520611642672E-4</v>
      </c>
      <c r="G4344" s="8">
        <v>4.4999999999999997E-3</v>
      </c>
      <c r="H4344" s="8" t="s">
        <v>54</v>
      </c>
      <c r="I4344" s="37">
        <v>0.25</v>
      </c>
      <c r="J4344" s="37">
        <v>0.43</v>
      </c>
      <c r="K4344" s="37">
        <v>0.50600000000000001</v>
      </c>
      <c r="L4344" s="9" t="s">
        <v>54</v>
      </c>
      <c r="M4344" s="9" t="s">
        <v>54</v>
      </c>
      <c r="N4344" s="9" t="s">
        <v>54</v>
      </c>
    </row>
    <row r="4345" spans="1:14" x14ac:dyDescent="0.2">
      <c r="A4345">
        <v>32004</v>
      </c>
      <c r="B4345">
        <v>624958</v>
      </c>
      <c r="C4345">
        <v>89464</v>
      </c>
      <c r="D4345" s="9">
        <v>3.1246094238220225E-4</v>
      </c>
      <c r="E4345" s="9">
        <v>8.8005913997420631E-5</v>
      </c>
      <c r="F4345" s="9">
        <v>1.6766520611642672E-4</v>
      </c>
      <c r="G4345" s="8">
        <v>5.7599999999999995E-3</v>
      </c>
      <c r="H4345" s="8" t="s">
        <v>54</v>
      </c>
      <c r="I4345" s="37">
        <v>0.38400000000000001</v>
      </c>
      <c r="J4345" s="37">
        <v>0.61699999999999999</v>
      </c>
      <c r="K4345" s="37">
        <v>0.64400000000000002</v>
      </c>
      <c r="L4345" s="9" t="s">
        <v>54</v>
      </c>
      <c r="M4345" s="9" t="s">
        <v>54</v>
      </c>
      <c r="N4345" s="9" t="s">
        <v>54</v>
      </c>
    </row>
    <row r="4346" spans="1:14" x14ac:dyDescent="0.2">
      <c r="A4346">
        <v>32004</v>
      </c>
      <c r="B4346">
        <v>624958</v>
      </c>
      <c r="C4346">
        <v>89464</v>
      </c>
      <c r="D4346" s="9">
        <v>3.1246094238220225E-4</v>
      </c>
      <c r="E4346" s="9">
        <v>8.8005913997420631E-5</v>
      </c>
      <c r="F4346" s="9">
        <v>1.6766520611642672E-4</v>
      </c>
      <c r="G4346" s="8">
        <v>6.4250000000000002E-3</v>
      </c>
      <c r="H4346" s="8" t="s">
        <v>54</v>
      </c>
      <c r="I4346" s="37">
        <v>0.42200000000000004</v>
      </c>
      <c r="J4346" s="37">
        <v>0.65800000000000003</v>
      </c>
      <c r="K4346" s="37">
        <v>0.72099999999999997</v>
      </c>
      <c r="L4346" s="9" t="s">
        <v>54</v>
      </c>
      <c r="M4346" s="9" t="s">
        <v>54</v>
      </c>
      <c r="N4346" s="9" t="s">
        <v>54</v>
      </c>
    </row>
    <row r="4347" spans="1:14" x14ac:dyDescent="0.2">
      <c r="A4347">
        <v>31675</v>
      </c>
      <c r="B4347">
        <v>625498</v>
      </c>
      <c r="C4347">
        <v>92061</v>
      </c>
      <c r="D4347" s="9">
        <v>3.1570639305445933E-4</v>
      </c>
      <c r="E4347" s="9">
        <v>8.792993742585907E-5</v>
      </c>
      <c r="F4347" s="9">
        <v>1.6293544497670022E-4</v>
      </c>
      <c r="G4347" s="8">
        <v>6.3750000000000005E-3</v>
      </c>
      <c r="H4347" s="8" t="s">
        <v>54</v>
      </c>
      <c r="I4347" s="37">
        <v>0.439</v>
      </c>
      <c r="J4347" s="37">
        <v>0.67799999999999994</v>
      </c>
      <c r="K4347" s="37">
        <v>0.73799999999999999</v>
      </c>
      <c r="L4347" s="9" t="s">
        <v>54</v>
      </c>
      <c r="M4347" s="9" t="s">
        <v>54</v>
      </c>
      <c r="N4347" s="9" t="s">
        <v>54</v>
      </c>
    </row>
    <row r="4348" spans="1:14" x14ac:dyDescent="0.2">
      <c r="A4348">
        <v>31675</v>
      </c>
      <c r="B4348">
        <v>625498</v>
      </c>
      <c r="C4348">
        <v>92061</v>
      </c>
      <c r="D4348" s="9">
        <v>3.1570639305445933E-4</v>
      </c>
      <c r="E4348" s="9">
        <v>8.792993742585907E-5</v>
      </c>
      <c r="F4348" s="9">
        <v>1.6293544497670022E-4</v>
      </c>
      <c r="G4348" s="8">
        <v>6.0399999999999994E-3</v>
      </c>
      <c r="H4348" s="8" t="s">
        <v>54</v>
      </c>
      <c r="I4348" s="37">
        <v>0.44400000000000001</v>
      </c>
      <c r="J4348" s="37">
        <v>0.68799999999999994</v>
      </c>
      <c r="K4348" s="37">
        <v>0.748</v>
      </c>
      <c r="L4348" s="9" t="s">
        <v>54</v>
      </c>
      <c r="M4348" s="9" t="s">
        <v>54</v>
      </c>
      <c r="N4348" s="9" t="s">
        <v>54</v>
      </c>
    </row>
    <row r="4349" spans="1:14" x14ac:dyDescent="0.2">
      <c r="A4349">
        <v>31675</v>
      </c>
      <c r="B4349">
        <v>625498</v>
      </c>
      <c r="C4349">
        <v>92061</v>
      </c>
      <c r="D4349" s="9">
        <v>3.1570639305445933E-4</v>
      </c>
      <c r="E4349" s="9">
        <v>8.792993742585907E-5</v>
      </c>
      <c r="F4349" s="9">
        <v>1.6293544497670022E-4</v>
      </c>
      <c r="G4349" s="8">
        <v>7.7750000000000007E-3</v>
      </c>
      <c r="H4349" s="8" t="s">
        <v>54</v>
      </c>
      <c r="I4349" s="37">
        <v>0.45200000000000001</v>
      </c>
      <c r="J4349" s="37">
        <v>0.69000000000000006</v>
      </c>
      <c r="K4349" s="37">
        <v>0.748</v>
      </c>
      <c r="L4349" s="9" t="s">
        <v>54</v>
      </c>
      <c r="M4349" s="9" t="s">
        <v>54</v>
      </c>
      <c r="N4349" s="9" t="s">
        <v>54</v>
      </c>
    </row>
    <row r="4350" spans="1:14" x14ac:dyDescent="0.2">
      <c r="A4350">
        <v>31675</v>
      </c>
      <c r="B4350">
        <v>625498</v>
      </c>
      <c r="C4350">
        <v>92061</v>
      </c>
      <c r="D4350" s="9">
        <v>3.1570639305445933E-4</v>
      </c>
      <c r="E4350" s="9">
        <v>8.792993742585907E-5</v>
      </c>
      <c r="F4350" s="9">
        <v>1.6293544497670022E-4</v>
      </c>
      <c r="G4350" s="8">
        <v>7.2249999999999997E-3</v>
      </c>
      <c r="H4350" s="8" t="s">
        <v>54</v>
      </c>
      <c r="I4350" s="37">
        <v>0.45400000000000001</v>
      </c>
      <c r="J4350" s="37">
        <v>0.70099999999999996</v>
      </c>
      <c r="K4350" s="37">
        <v>0.748</v>
      </c>
      <c r="L4350" s="9" t="s">
        <v>54</v>
      </c>
      <c r="M4350" s="9" t="s">
        <v>54</v>
      </c>
      <c r="N4350" s="9" t="s">
        <v>54</v>
      </c>
    </row>
    <row r="4351" spans="1:14" x14ac:dyDescent="0.2">
      <c r="A4351">
        <v>31675</v>
      </c>
      <c r="B4351">
        <v>625498</v>
      </c>
      <c r="C4351">
        <v>92061</v>
      </c>
      <c r="D4351" s="9">
        <v>3.1570639305445933E-4</v>
      </c>
      <c r="E4351" s="9">
        <v>8.792993742585907E-5</v>
      </c>
      <c r="F4351" s="9">
        <v>1.6293544497670022E-4</v>
      </c>
      <c r="G4351" s="8">
        <v>3.2000000000000002E-3</v>
      </c>
      <c r="H4351" s="8" t="s">
        <v>54</v>
      </c>
      <c r="I4351" s="37">
        <v>0.45500000000000002</v>
      </c>
      <c r="J4351" s="37">
        <v>0.70099999999999996</v>
      </c>
      <c r="K4351" s="37">
        <v>0.748</v>
      </c>
      <c r="L4351" s="9" t="s">
        <v>54</v>
      </c>
      <c r="M4351" s="9" t="s">
        <v>54</v>
      </c>
      <c r="N4351" s="9" t="s">
        <v>54</v>
      </c>
    </row>
    <row r="4352" spans="1:14" x14ac:dyDescent="0.2">
      <c r="A4352">
        <v>31675</v>
      </c>
      <c r="B4352">
        <v>625498</v>
      </c>
      <c r="C4352">
        <v>92061</v>
      </c>
      <c r="D4352" s="9">
        <v>3.1570639305445933E-4</v>
      </c>
      <c r="E4352" s="9">
        <v>8.792993742585907E-5</v>
      </c>
      <c r="F4352" s="9">
        <v>1.6293544497670022E-4</v>
      </c>
      <c r="G4352" s="8">
        <v>1.9499999999999999E-3</v>
      </c>
      <c r="H4352" s="8" t="s">
        <v>54</v>
      </c>
      <c r="I4352" s="37" t="s">
        <v>54</v>
      </c>
      <c r="J4352" s="37" t="s">
        <v>54</v>
      </c>
      <c r="K4352" s="37" t="s">
        <v>54</v>
      </c>
      <c r="L4352" s="9" t="s">
        <v>54</v>
      </c>
      <c r="M4352" s="9" t="s">
        <v>54</v>
      </c>
      <c r="N4352" s="9" t="s">
        <v>54</v>
      </c>
    </row>
    <row r="4353" spans="1:14" x14ac:dyDescent="0.2">
      <c r="A4353">
        <v>31675</v>
      </c>
      <c r="B4353">
        <v>625498</v>
      </c>
      <c r="C4353">
        <v>92061</v>
      </c>
      <c r="D4353" s="9">
        <v>3.1570639305445933E-4</v>
      </c>
      <c r="E4353" s="9">
        <v>8.792993742585907E-5</v>
      </c>
      <c r="F4353" s="9">
        <v>1.6293544497670022E-4</v>
      </c>
      <c r="G4353" s="8">
        <v>1.5499999999999999E-3</v>
      </c>
      <c r="H4353" s="8" t="s">
        <v>54</v>
      </c>
      <c r="I4353" s="37" t="s">
        <v>54</v>
      </c>
      <c r="J4353" s="37" t="s">
        <v>54</v>
      </c>
      <c r="K4353" s="37" t="s">
        <v>54</v>
      </c>
      <c r="L4353" s="9" t="s">
        <v>54</v>
      </c>
      <c r="M4353" s="9" t="s">
        <v>54</v>
      </c>
      <c r="N4353" s="9" t="s">
        <v>54</v>
      </c>
    </row>
    <row r="4354" spans="1:14" x14ac:dyDescent="0.2">
      <c r="A4354">
        <v>31675</v>
      </c>
      <c r="B4354">
        <v>625498</v>
      </c>
      <c r="C4354">
        <v>92061</v>
      </c>
      <c r="D4354" s="9">
        <v>3.1570639305445933E-4</v>
      </c>
      <c r="E4354" s="9">
        <v>8.792993742585907E-5</v>
      </c>
      <c r="F4354" s="9">
        <v>1.6293544497670022E-4</v>
      </c>
      <c r="G4354" s="8">
        <v>1.8599999999999999E-3</v>
      </c>
      <c r="H4354" s="8" t="s">
        <v>54</v>
      </c>
      <c r="I4354" s="37">
        <v>1.3000000000000001E-2</v>
      </c>
      <c r="J4354" s="37">
        <v>0</v>
      </c>
      <c r="K4354" s="37">
        <v>4.0999999999999995E-2</v>
      </c>
      <c r="L4354" s="9" t="s">
        <v>54</v>
      </c>
      <c r="M4354" s="9" t="s">
        <v>54</v>
      </c>
      <c r="N4354" s="9" t="s">
        <v>54</v>
      </c>
    </row>
    <row r="4355" spans="1:14" x14ac:dyDescent="0.2">
      <c r="A4355">
        <v>31675</v>
      </c>
      <c r="B4355">
        <v>625498</v>
      </c>
      <c r="C4355">
        <v>92061</v>
      </c>
      <c r="D4355" s="9">
        <v>3.1570639305445933E-4</v>
      </c>
      <c r="E4355" s="9">
        <v>8.792993742585907E-5</v>
      </c>
      <c r="F4355" s="9">
        <v>1.6293544497670022E-4</v>
      </c>
      <c r="G4355" s="8">
        <v>2.65E-3</v>
      </c>
      <c r="H4355" s="8" t="s">
        <v>54</v>
      </c>
      <c r="I4355" s="37">
        <v>6.5000000000000002E-2</v>
      </c>
      <c r="J4355" s="37">
        <v>9.3000000000000013E-2</v>
      </c>
      <c r="K4355" s="37">
        <v>0.161</v>
      </c>
      <c r="L4355" s="9" t="s">
        <v>54</v>
      </c>
      <c r="M4355" s="9" t="s">
        <v>54</v>
      </c>
      <c r="N4355" s="9" t="s">
        <v>54</v>
      </c>
    </row>
    <row r="4356" spans="1:14" x14ac:dyDescent="0.2">
      <c r="A4356">
        <v>31675</v>
      </c>
      <c r="B4356">
        <v>625498</v>
      </c>
      <c r="C4356">
        <v>92061</v>
      </c>
      <c r="D4356" s="9">
        <v>3.1570639305445933E-4</v>
      </c>
      <c r="E4356" s="9">
        <v>8.792993742585907E-5</v>
      </c>
      <c r="F4356" s="9">
        <v>1.6293544497670022E-4</v>
      </c>
      <c r="G4356" s="8">
        <v>3.4999999999999996E-3</v>
      </c>
      <c r="H4356" s="8" t="s">
        <v>54</v>
      </c>
      <c r="I4356" s="37">
        <v>0.252</v>
      </c>
      <c r="J4356" s="37">
        <v>0.39500000000000002</v>
      </c>
      <c r="K4356" s="37">
        <v>0.42899999999999999</v>
      </c>
      <c r="L4356" s="9" t="s">
        <v>54</v>
      </c>
      <c r="M4356" s="9" t="s">
        <v>54</v>
      </c>
      <c r="N4356" s="9" t="s">
        <v>54</v>
      </c>
    </row>
    <row r="4357" spans="1:14" x14ac:dyDescent="0.2">
      <c r="A4357">
        <v>31675</v>
      </c>
      <c r="B4357">
        <v>625498</v>
      </c>
      <c r="C4357">
        <v>92061</v>
      </c>
      <c r="D4357" s="9">
        <v>3.1570639305445933E-4</v>
      </c>
      <c r="E4357" s="9">
        <v>8.792993742585907E-5</v>
      </c>
      <c r="F4357" s="9">
        <v>1.6293544497670022E-4</v>
      </c>
      <c r="G4357" s="8">
        <v>3.5999999999999999E-3</v>
      </c>
      <c r="H4357" s="8" t="s">
        <v>54</v>
      </c>
      <c r="I4357" s="37">
        <v>0.38600000000000001</v>
      </c>
      <c r="J4357" s="37">
        <v>0.59700000000000009</v>
      </c>
      <c r="K4357" s="37">
        <v>0.59799999999999998</v>
      </c>
      <c r="L4357" s="9" t="s">
        <v>54</v>
      </c>
      <c r="M4357" s="9" t="s">
        <v>54</v>
      </c>
      <c r="N4357" s="9" t="s">
        <v>54</v>
      </c>
    </row>
    <row r="4358" spans="1:14" x14ac:dyDescent="0.2">
      <c r="A4358">
        <v>31675</v>
      </c>
      <c r="B4358">
        <v>625498</v>
      </c>
      <c r="C4358">
        <v>92061</v>
      </c>
      <c r="D4358" s="9">
        <v>3.1570639305445933E-4</v>
      </c>
      <c r="E4358" s="9">
        <v>8.792993742585907E-5</v>
      </c>
      <c r="F4358" s="9">
        <v>1.6293544497670022E-4</v>
      </c>
      <c r="G4358" s="8">
        <v>9.6000000000000009E-3</v>
      </c>
      <c r="H4358" s="8" t="s">
        <v>54</v>
      </c>
      <c r="I4358" s="37">
        <v>0.42700000000000005</v>
      </c>
      <c r="J4358" s="37">
        <v>0.63900000000000001</v>
      </c>
      <c r="K4358" s="37">
        <v>0.67200000000000004</v>
      </c>
      <c r="L4358" s="9" t="s">
        <v>54</v>
      </c>
      <c r="M4358" s="9" t="s">
        <v>54</v>
      </c>
      <c r="N4358" s="9" t="s">
        <v>54</v>
      </c>
    </row>
    <row r="4359" spans="1:14" x14ac:dyDescent="0.2">
      <c r="A4359">
        <v>31237</v>
      </c>
      <c r="B4359">
        <v>625904</v>
      </c>
      <c r="C4359">
        <v>95078</v>
      </c>
      <c r="D4359" s="9">
        <v>3.2013317540096681E-4</v>
      </c>
      <c r="E4359" s="9">
        <v>8.7872900636519344E-5</v>
      </c>
      <c r="F4359" s="9">
        <v>1.5776520330675867E-4</v>
      </c>
      <c r="G4359" s="8">
        <v>1.7800000000000003E-2</v>
      </c>
      <c r="H4359" s="8" t="s">
        <v>54</v>
      </c>
      <c r="I4359" s="37">
        <v>0.47799999999999998</v>
      </c>
      <c r="J4359" s="37">
        <v>0.67700000000000005</v>
      </c>
      <c r="K4359" s="37">
        <v>0.72099999999999997</v>
      </c>
      <c r="L4359" s="9" t="s">
        <v>54</v>
      </c>
      <c r="M4359" s="9" t="s">
        <v>54</v>
      </c>
      <c r="N4359" s="9" t="s">
        <v>54</v>
      </c>
    </row>
    <row r="4360" spans="1:14" x14ac:dyDescent="0.2">
      <c r="A4360">
        <v>31237</v>
      </c>
      <c r="B4360">
        <v>625904</v>
      </c>
      <c r="C4360">
        <v>95078</v>
      </c>
      <c r="D4360" s="9">
        <v>3.2013317540096681E-4</v>
      </c>
      <c r="E4360" s="9">
        <v>8.7872900636519344E-5</v>
      </c>
      <c r="F4360" s="9">
        <v>1.5776520330675867E-4</v>
      </c>
      <c r="G4360" s="8">
        <v>1.3225000000000001E-2</v>
      </c>
      <c r="H4360" s="8" t="s">
        <v>54</v>
      </c>
      <c r="I4360" s="37">
        <v>0.49100000000000005</v>
      </c>
      <c r="J4360" s="37">
        <v>0.68299999999999994</v>
      </c>
      <c r="K4360" s="37">
        <v>0.72700000000000009</v>
      </c>
      <c r="L4360" s="9" t="s">
        <v>54</v>
      </c>
      <c r="M4360" s="9" t="s">
        <v>54</v>
      </c>
      <c r="N4360" s="9" t="s">
        <v>54</v>
      </c>
    </row>
    <row r="4361" spans="1:14" x14ac:dyDescent="0.2">
      <c r="A4361">
        <v>31237</v>
      </c>
      <c r="B4361">
        <v>625904</v>
      </c>
      <c r="C4361">
        <v>95078</v>
      </c>
      <c r="D4361" s="9">
        <v>3.2013317540096681E-4</v>
      </c>
      <c r="E4361" s="9">
        <v>8.7872900636519344E-5</v>
      </c>
      <c r="F4361" s="9">
        <v>1.5776520330675867E-4</v>
      </c>
      <c r="G4361" s="8">
        <v>6.7750000000000006E-3</v>
      </c>
      <c r="H4361" s="8" t="s">
        <v>54</v>
      </c>
      <c r="I4361" s="37">
        <v>0.49299999999999999</v>
      </c>
      <c r="J4361" s="37">
        <v>0.68700000000000006</v>
      </c>
      <c r="K4361" s="37">
        <v>0.72700000000000009</v>
      </c>
      <c r="L4361" s="9" t="s">
        <v>54</v>
      </c>
      <c r="M4361" s="9" t="s">
        <v>54</v>
      </c>
      <c r="N4361" s="9" t="s">
        <v>54</v>
      </c>
    </row>
    <row r="4362" spans="1:14" x14ac:dyDescent="0.2">
      <c r="A4362">
        <v>31237</v>
      </c>
      <c r="B4362">
        <v>625904</v>
      </c>
      <c r="C4362">
        <v>95078</v>
      </c>
      <c r="D4362" s="9">
        <v>3.2013317540096681E-4</v>
      </c>
      <c r="E4362" s="9">
        <v>8.7872900636519344E-5</v>
      </c>
      <c r="F4362" s="9">
        <v>1.5776520330675867E-4</v>
      </c>
      <c r="G4362" s="8">
        <v>6.6750000000000004E-3</v>
      </c>
      <c r="H4362" s="8" t="s">
        <v>54</v>
      </c>
      <c r="I4362" s="37">
        <v>0.49299999999999999</v>
      </c>
      <c r="J4362" s="37">
        <v>0.68700000000000006</v>
      </c>
      <c r="K4362" s="37">
        <v>0.7390000000000001</v>
      </c>
      <c r="L4362" s="9" t="s">
        <v>54</v>
      </c>
      <c r="M4362" s="9" t="s">
        <v>54</v>
      </c>
      <c r="N4362" s="9" t="s">
        <v>54</v>
      </c>
    </row>
    <row r="4363" spans="1:14" x14ac:dyDescent="0.2">
      <c r="A4363">
        <v>31237</v>
      </c>
      <c r="B4363">
        <v>625904</v>
      </c>
      <c r="C4363">
        <v>95078</v>
      </c>
      <c r="D4363" s="9">
        <v>3.2013317540096681E-4</v>
      </c>
      <c r="E4363" s="9">
        <v>8.7872900636519344E-5</v>
      </c>
      <c r="F4363" s="9">
        <v>1.5776520330675867E-4</v>
      </c>
      <c r="G4363" s="8">
        <v>3.8200000000000005E-3</v>
      </c>
      <c r="H4363" s="8" t="s">
        <v>54</v>
      </c>
      <c r="I4363" s="37">
        <v>0.49600000000000005</v>
      </c>
      <c r="J4363" s="37">
        <v>0.68700000000000006</v>
      </c>
      <c r="K4363" s="37">
        <v>0.7390000000000001</v>
      </c>
      <c r="L4363" s="9" t="s">
        <v>54</v>
      </c>
      <c r="M4363" s="9" t="s">
        <v>54</v>
      </c>
      <c r="N4363" s="9" t="s">
        <v>54</v>
      </c>
    </row>
    <row r="4364" spans="1:14" x14ac:dyDescent="0.2">
      <c r="A4364">
        <v>31237</v>
      </c>
      <c r="B4364">
        <v>625904</v>
      </c>
      <c r="C4364">
        <v>95078</v>
      </c>
      <c r="D4364" s="9">
        <v>3.2013317540096681E-4</v>
      </c>
      <c r="E4364" s="9">
        <v>8.7872900636519344E-5</v>
      </c>
      <c r="F4364" s="9">
        <v>1.5776520330675867E-4</v>
      </c>
      <c r="G4364" s="8">
        <v>3.0500000000000002E-3</v>
      </c>
      <c r="H4364" s="8" t="s">
        <v>54</v>
      </c>
      <c r="I4364" s="37" t="s">
        <v>54</v>
      </c>
      <c r="J4364" s="37" t="s">
        <v>54</v>
      </c>
      <c r="K4364" s="37" t="s">
        <v>54</v>
      </c>
      <c r="L4364" s="9" t="s">
        <v>54</v>
      </c>
      <c r="M4364" s="9" t="s">
        <v>54</v>
      </c>
      <c r="N4364" s="9" t="s">
        <v>54</v>
      </c>
    </row>
    <row r="4365" spans="1:14" x14ac:dyDescent="0.2">
      <c r="A4365">
        <v>31237</v>
      </c>
      <c r="B4365">
        <v>625904</v>
      </c>
      <c r="C4365">
        <v>95078</v>
      </c>
      <c r="D4365" s="9">
        <v>3.2013317540096681E-4</v>
      </c>
      <c r="E4365" s="9">
        <v>8.7872900636519344E-5</v>
      </c>
      <c r="F4365" s="9">
        <v>1.5776520330675867E-4</v>
      </c>
      <c r="G4365" s="8">
        <v>2.4200000000000003E-3</v>
      </c>
      <c r="H4365" s="8" t="s">
        <v>54</v>
      </c>
      <c r="I4365" s="37" t="s">
        <v>54</v>
      </c>
      <c r="J4365" s="37" t="s">
        <v>54</v>
      </c>
      <c r="K4365" s="37" t="s">
        <v>54</v>
      </c>
      <c r="L4365" s="9" t="s">
        <v>54</v>
      </c>
      <c r="M4365" s="9" t="s">
        <v>54</v>
      </c>
      <c r="N4365" s="9" t="s">
        <v>54</v>
      </c>
    </row>
    <row r="4366" spans="1:14" x14ac:dyDescent="0.2">
      <c r="A4366">
        <v>31237</v>
      </c>
      <c r="B4366">
        <v>625904</v>
      </c>
      <c r="C4366">
        <v>95078</v>
      </c>
      <c r="D4366" s="9">
        <v>3.2013317540096681E-4</v>
      </c>
      <c r="E4366" s="9">
        <v>8.7872900636519344E-5</v>
      </c>
      <c r="F4366" s="9">
        <v>1.5776520330675867E-4</v>
      </c>
      <c r="G4366" s="8">
        <v>2.6249999999999997E-3</v>
      </c>
      <c r="H4366" s="8" t="s">
        <v>54</v>
      </c>
      <c r="I4366" s="37">
        <v>1.1000000000000001E-2</v>
      </c>
      <c r="J4366" s="37">
        <v>8.0000000000000002E-3</v>
      </c>
      <c r="K4366" s="37">
        <v>2.5000000000000001E-2</v>
      </c>
      <c r="L4366" s="9" t="s">
        <v>54</v>
      </c>
      <c r="M4366" s="9" t="s">
        <v>54</v>
      </c>
      <c r="N4366" s="9" t="s">
        <v>54</v>
      </c>
    </row>
    <row r="4367" spans="1:14" x14ac:dyDescent="0.2">
      <c r="A4367">
        <v>31237</v>
      </c>
      <c r="B4367">
        <v>625904</v>
      </c>
      <c r="C4367">
        <v>95078</v>
      </c>
      <c r="D4367" s="9">
        <v>3.2013317540096681E-4</v>
      </c>
      <c r="E4367" s="9">
        <v>8.7872900636519344E-5</v>
      </c>
      <c r="F4367" s="9">
        <v>1.5776520330675867E-4</v>
      </c>
      <c r="G4367" s="8">
        <v>3.8E-3</v>
      </c>
      <c r="H4367" s="8" t="s">
        <v>54</v>
      </c>
      <c r="I4367" s="37">
        <v>6.7000000000000004E-2</v>
      </c>
      <c r="J4367" s="37">
        <v>0.13</v>
      </c>
      <c r="K4367" s="37">
        <v>0.13400000000000001</v>
      </c>
      <c r="L4367" s="9" t="s">
        <v>54</v>
      </c>
      <c r="M4367" s="9" t="s">
        <v>54</v>
      </c>
      <c r="N4367" s="9" t="s">
        <v>54</v>
      </c>
    </row>
    <row r="4368" spans="1:14" x14ac:dyDescent="0.2">
      <c r="A4368">
        <v>31237</v>
      </c>
      <c r="B4368">
        <v>625904</v>
      </c>
      <c r="C4368">
        <v>95078</v>
      </c>
      <c r="D4368" s="9">
        <v>3.2013317540096681E-4</v>
      </c>
      <c r="E4368" s="9">
        <v>8.7872900636519344E-5</v>
      </c>
      <c r="F4368" s="9">
        <v>1.5776520330675867E-4</v>
      </c>
      <c r="G4368" s="8">
        <v>5.64E-3</v>
      </c>
      <c r="H4368" s="8" t="s">
        <v>54</v>
      </c>
      <c r="I4368" s="37">
        <v>0.27100000000000002</v>
      </c>
      <c r="J4368" s="37">
        <v>0.44500000000000001</v>
      </c>
      <c r="K4368" s="37">
        <v>0.38</v>
      </c>
      <c r="L4368" s="9" t="s">
        <v>54</v>
      </c>
      <c r="M4368" s="9" t="s">
        <v>54</v>
      </c>
      <c r="N4368" s="9" t="s">
        <v>54</v>
      </c>
    </row>
    <row r="4369" spans="1:14" x14ac:dyDescent="0.2">
      <c r="A4369">
        <v>31237</v>
      </c>
      <c r="B4369">
        <v>625904</v>
      </c>
      <c r="C4369">
        <v>95078</v>
      </c>
      <c r="D4369" s="9">
        <v>3.2013317540096681E-4</v>
      </c>
      <c r="E4369" s="9">
        <v>8.7872900636519344E-5</v>
      </c>
      <c r="F4369" s="9">
        <v>1.5776520330675867E-4</v>
      </c>
      <c r="G4369" s="8">
        <v>5.875E-3</v>
      </c>
      <c r="H4369" s="8">
        <v>0.747</v>
      </c>
      <c r="I4369" s="37">
        <v>0.41700000000000004</v>
      </c>
      <c r="J4369" s="37">
        <v>0.628</v>
      </c>
      <c r="K4369" s="37">
        <v>0.56799999999999995</v>
      </c>
      <c r="L4369" s="9" t="s">
        <v>54</v>
      </c>
      <c r="M4369" s="9" t="s">
        <v>54</v>
      </c>
      <c r="N4369" s="9" t="s">
        <v>54</v>
      </c>
    </row>
    <row r="4370" spans="1:14" x14ac:dyDescent="0.2">
      <c r="A4370">
        <v>31237</v>
      </c>
      <c r="B4370">
        <v>625904</v>
      </c>
      <c r="C4370">
        <v>95078</v>
      </c>
      <c r="D4370" s="9">
        <v>3.2013317540096681E-4</v>
      </c>
      <c r="E4370" s="9">
        <v>8.7872900636519344E-5</v>
      </c>
      <c r="F4370" s="9">
        <v>1.5776520330675867E-4</v>
      </c>
      <c r="G4370" s="8">
        <v>8.0250000000000009E-3</v>
      </c>
      <c r="H4370" s="8" t="s">
        <v>54</v>
      </c>
      <c r="I4370" s="37">
        <v>0.45600000000000002</v>
      </c>
      <c r="J4370" s="37">
        <v>0.66400000000000003</v>
      </c>
      <c r="K4370" s="37">
        <v>0.63900000000000001</v>
      </c>
      <c r="L4370" s="9" t="s">
        <v>54</v>
      </c>
      <c r="M4370" s="9" t="s">
        <v>54</v>
      </c>
      <c r="N4370" s="9" t="s">
        <v>54</v>
      </c>
    </row>
    <row r="4371" spans="1:14" x14ac:dyDescent="0.2">
      <c r="A4371">
        <v>30738</v>
      </c>
      <c r="B4371">
        <v>626358</v>
      </c>
      <c r="C4371">
        <v>98478</v>
      </c>
      <c r="D4371" s="9">
        <v>3.2533021016331576E-4</v>
      </c>
      <c r="E4371" s="9">
        <v>8.7809208152526193E-5</v>
      </c>
      <c r="F4371" s="9">
        <v>1.523182842868458E-4</v>
      </c>
      <c r="G4371" s="8">
        <v>1.3139999999999999E-2</v>
      </c>
      <c r="H4371" s="8" t="s">
        <v>54</v>
      </c>
      <c r="I4371" s="37">
        <v>0.48299999999999998</v>
      </c>
      <c r="J4371" s="37">
        <v>0.68099999999999994</v>
      </c>
      <c r="K4371" s="37">
        <v>0.66099999999999992</v>
      </c>
      <c r="L4371" s="9" t="s">
        <v>54</v>
      </c>
      <c r="M4371" s="9" t="s">
        <v>54</v>
      </c>
      <c r="N4371" s="9" t="s">
        <v>54</v>
      </c>
    </row>
    <row r="4372" spans="1:14" x14ac:dyDescent="0.2">
      <c r="A4372">
        <v>30738</v>
      </c>
      <c r="B4372">
        <v>626358</v>
      </c>
      <c r="C4372">
        <v>98478</v>
      </c>
      <c r="D4372" s="9">
        <v>3.2533021016331576E-4</v>
      </c>
      <c r="E4372" s="9">
        <v>8.7809208152526193E-5</v>
      </c>
      <c r="F4372" s="9">
        <v>1.523182842868458E-4</v>
      </c>
      <c r="G4372" s="8">
        <v>9.8499999999999994E-3</v>
      </c>
      <c r="H4372" s="8" t="s">
        <v>54</v>
      </c>
      <c r="I4372" s="37">
        <v>0.49299999999999999</v>
      </c>
      <c r="J4372" s="37">
        <v>0.69599999999999995</v>
      </c>
      <c r="K4372" s="37">
        <v>0.68</v>
      </c>
      <c r="L4372" s="9" t="s">
        <v>54</v>
      </c>
      <c r="M4372" s="9" t="s">
        <v>54</v>
      </c>
      <c r="N4372" s="9" t="s">
        <v>54</v>
      </c>
    </row>
    <row r="4373" spans="1:14" x14ac:dyDescent="0.2">
      <c r="A4373">
        <v>30738</v>
      </c>
      <c r="B4373">
        <v>626358</v>
      </c>
      <c r="C4373">
        <v>98478</v>
      </c>
      <c r="D4373" s="9">
        <v>3.2533021016331576E-4</v>
      </c>
      <c r="E4373" s="9">
        <v>8.7809208152526193E-5</v>
      </c>
      <c r="F4373" s="9">
        <v>1.523182842868458E-4</v>
      </c>
      <c r="G4373" s="8">
        <v>6.3E-3</v>
      </c>
      <c r="H4373" s="8" t="s">
        <v>54</v>
      </c>
      <c r="I4373" s="37">
        <v>0.495</v>
      </c>
      <c r="J4373" s="37">
        <v>0.69599999999999995</v>
      </c>
      <c r="K4373" s="37">
        <v>0.69000000000000006</v>
      </c>
      <c r="L4373" s="9" t="s">
        <v>54</v>
      </c>
      <c r="M4373" s="9" t="s">
        <v>54</v>
      </c>
      <c r="N4373" s="9" t="s">
        <v>54</v>
      </c>
    </row>
    <row r="4374" spans="1:14" x14ac:dyDescent="0.2">
      <c r="A4374">
        <v>30738</v>
      </c>
      <c r="B4374">
        <v>626358</v>
      </c>
      <c r="C4374">
        <v>98478</v>
      </c>
      <c r="D4374" s="9">
        <v>3.2533021016331576E-4</v>
      </c>
      <c r="E4374" s="9">
        <v>8.7809208152526193E-5</v>
      </c>
      <c r="F4374" s="9">
        <v>1.523182842868458E-4</v>
      </c>
      <c r="G4374" s="8">
        <v>6.1200000000000004E-3</v>
      </c>
      <c r="H4374" s="8" t="s">
        <v>54</v>
      </c>
      <c r="I4374" s="37">
        <v>0.499</v>
      </c>
      <c r="J4374" s="37">
        <v>0.70400000000000007</v>
      </c>
      <c r="K4374" s="37">
        <v>0.70299999999999996</v>
      </c>
      <c r="L4374" s="9" t="s">
        <v>54</v>
      </c>
      <c r="M4374" s="9" t="s">
        <v>54</v>
      </c>
      <c r="N4374" s="9" t="s">
        <v>54</v>
      </c>
    </row>
    <row r="4375" spans="1:14" x14ac:dyDescent="0.2">
      <c r="A4375">
        <v>30738</v>
      </c>
      <c r="B4375">
        <v>626358</v>
      </c>
      <c r="C4375">
        <v>98478</v>
      </c>
      <c r="D4375" s="9">
        <v>3.2533021016331576E-4</v>
      </c>
      <c r="E4375" s="9">
        <v>8.7809208152526193E-5</v>
      </c>
      <c r="F4375" s="9">
        <v>1.523182842868458E-4</v>
      </c>
      <c r="G4375" s="8">
        <v>3.375E-3</v>
      </c>
      <c r="H4375" s="8" t="s">
        <v>54</v>
      </c>
      <c r="I4375" s="37">
        <v>0.5</v>
      </c>
      <c r="J4375" s="37">
        <v>0.70400000000000007</v>
      </c>
      <c r="K4375" s="37">
        <v>0.70299999999999996</v>
      </c>
      <c r="L4375" s="9" t="s">
        <v>54</v>
      </c>
      <c r="M4375" s="9" t="s">
        <v>54</v>
      </c>
      <c r="N4375" s="9" t="s">
        <v>54</v>
      </c>
    </row>
    <row r="4376" spans="1:14" x14ac:dyDescent="0.2">
      <c r="A4376">
        <v>30738</v>
      </c>
      <c r="B4376">
        <v>626358</v>
      </c>
      <c r="C4376">
        <v>98478</v>
      </c>
      <c r="D4376" s="9">
        <v>3.2533021016331576E-4</v>
      </c>
      <c r="E4376" s="9">
        <v>8.7809208152526193E-5</v>
      </c>
      <c r="F4376" s="9">
        <v>1.523182842868458E-4</v>
      </c>
      <c r="G4376" s="8">
        <v>2.4000000000000002E-3</v>
      </c>
      <c r="H4376" s="8" t="s">
        <v>54</v>
      </c>
      <c r="I4376" s="37" t="s">
        <v>54</v>
      </c>
      <c r="J4376" s="37" t="s">
        <v>54</v>
      </c>
      <c r="K4376" s="37" t="s">
        <v>54</v>
      </c>
      <c r="L4376" s="9" t="s">
        <v>54</v>
      </c>
      <c r="M4376" s="9" t="s">
        <v>54</v>
      </c>
      <c r="N4376" s="9" t="s">
        <v>54</v>
      </c>
    </row>
    <row r="4377" spans="1:14" x14ac:dyDescent="0.2">
      <c r="A4377">
        <v>30738</v>
      </c>
      <c r="B4377">
        <v>626358</v>
      </c>
      <c r="C4377">
        <v>98478</v>
      </c>
      <c r="D4377" s="9">
        <v>3.2533021016331576E-4</v>
      </c>
      <c r="E4377" s="9">
        <v>8.7809208152526193E-5</v>
      </c>
      <c r="F4377" s="9">
        <v>1.523182842868458E-4</v>
      </c>
      <c r="G4377" s="8">
        <v>2.0599999999999998E-3</v>
      </c>
      <c r="H4377" s="8" t="s">
        <v>54</v>
      </c>
      <c r="I4377" s="37" t="s">
        <v>54</v>
      </c>
      <c r="J4377" s="37" t="s">
        <v>54</v>
      </c>
      <c r="K4377" s="37" t="s">
        <v>54</v>
      </c>
      <c r="L4377" s="9" t="s">
        <v>54</v>
      </c>
      <c r="M4377" s="9" t="s">
        <v>54</v>
      </c>
      <c r="N4377" s="9" t="s">
        <v>54</v>
      </c>
    </row>
    <row r="4378" spans="1:14" x14ac:dyDescent="0.2">
      <c r="A4378">
        <v>30738</v>
      </c>
      <c r="B4378">
        <v>626358</v>
      </c>
      <c r="C4378">
        <v>98478</v>
      </c>
      <c r="D4378" s="9">
        <v>3.2533021016331576E-4</v>
      </c>
      <c r="E4378" s="9">
        <v>8.7809208152526193E-5</v>
      </c>
      <c r="F4378" s="9">
        <v>1.523182842868458E-4</v>
      </c>
      <c r="G4378" s="8">
        <v>2.0249999999999999E-3</v>
      </c>
      <c r="H4378" s="8" t="s">
        <v>54</v>
      </c>
      <c r="I4378" s="37">
        <v>1.4999999999999999E-2</v>
      </c>
      <c r="J4378" s="37">
        <v>6.9999999999999993E-3</v>
      </c>
      <c r="K4378" s="37">
        <v>3.6000000000000004E-2</v>
      </c>
      <c r="L4378" s="9" t="s">
        <v>54</v>
      </c>
      <c r="M4378" s="9" t="s">
        <v>54</v>
      </c>
      <c r="N4378" s="9" t="s">
        <v>54</v>
      </c>
    </row>
    <row r="4379" spans="1:14" x14ac:dyDescent="0.2">
      <c r="A4379">
        <v>30738</v>
      </c>
      <c r="B4379">
        <v>626358</v>
      </c>
      <c r="C4379">
        <v>98478</v>
      </c>
      <c r="D4379" s="9">
        <v>3.2533021016331576E-4</v>
      </c>
      <c r="E4379" s="9">
        <v>8.7809208152526193E-5</v>
      </c>
      <c r="F4379" s="9">
        <v>1.523182842868458E-4</v>
      </c>
      <c r="G4379" s="8">
        <v>2.7000000000000001E-3</v>
      </c>
      <c r="H4379" s="8" t="s">
        <v>54</v>
      </c>
      <c r="I4379" s="37">
        <v>7.400000000000001E-2</v>
      </c>
      <c r="J4379" s="37">
        <v>0.107</v>
      </c>
      <c r="K4379" s="37">
        <v>0.13400000000000001</v>
      </c>
      <c r="L4379" s="9" t="s">
        <v>54</v>
      </c>
      <c r="M4379" s="9" t="s">
        <v>54</v>
      </c>
      <c r="N4379" s="9" t="s">
        <v>54</v>
      </c>
    </row>
    <row r="4380" spans="1:14" x14ac:dyDescent="0.2">
      <c r="A4380">
        <v>30738</v>
      </c>
      <c r="B4380">
        <v>626358</v>
      </c>
      <c r="C4380">
        <v>98478</v>
      </c>
      <c r="D4380" s="9">
        <v>3.2533021016331576E-4</v>
      </c>
      <c r="E4380" s="9">
        <v>8.7809208152526193E-5</v>
      </c>
      <c r="F4380" s="9">
        <v>1.523182842868458E-4</v>
      </c>
      <c r="G4380" s="8">
        <v>3.98E-3</v>
      </c>
      <c r="H4380" s="8" t="s">
        <v>54</v>
      </c>
      <c r="I4380" s="37">
        <v>0.3</v>
      </c>
      <c r="J4380" s="37">
        <v>0.436</v>
      </c>
      <c r="K4380" s="37">
        <v>0.4</v>
      </c>
      <c r="L4380" s="9" t="s">
        <v>54</v>
      </c>
      <c r="M4380" s="9" t="s">
        <v>54</v>
      </c>
      <c r="N4380" s="9" t="s">
        <v>54</v>
      </c>
    </row>
    <row r="4381" spans="1:14" x14ac:dyDescent="0.2">
      <c r="A4381">
        <v>30738</v>
      </c>
      <c r="B4381">
        <v>626358</v>
      </c>
      <c r="C4381">
        <v>98478</v>
      </c>
      <c r="D4381" s="9">
        <v>3.2533021016331576E-4</v>
      </c>
      <c r="E4381" s="9">
        <v>8.7809208152526193E-5</v>
      </c>
      <c r="F4381" s="9">
        <v>1.523182842868458E-4</v>
      </c>
      <c r="G4381" s="8">
        <v>4.45E-3</v>
      </c>
      <c r="H4381" s="8">
        <v>0.74900000000000011</v>
      </c>
      <c r="I4381" s="37">
        <v>0.43700000000000006</v>
      </c>
      <c r="J4381" s="37">
        <v>0.59299999999999997</v>
      </c>
      <c r="K4381" s="37">
        <v>0.63400000000000001</v>
      </c>
      <c r="L4381" s="9" t="s">
        <v>54</v>
      </c>
      <c r="M4381" s="9" t="s">
        <v>54</v>
      </c>
      <c r="N4381" s="9" t="s">
        <v>54</v>
      </c>
    </row>
    <row r="4382" spans="1:14" x14ac:dyDescent="0.2">
      <c r="A4382">
        <v>30738</v>
      </c>
      <c r="B4382">
        <v>626358</v>
      </c>
      <c r="C4382">
        <v>98478</v>
      </c>
      <c r="D4382" s="9">
        <v>3.2533021016331576E-4</v>
      </c>
      <c r="E4382" s="9">
        <v>8.7809208152526193E-5</v>
      </c>
      <c r="F4382" s="9">
        <v>1.523182842868458E-4</v>
      </c>
      <c r="G4382" s="8">
        <v>7.3999999999999995E-3</v>
      </c>
      <c r="H4382" s="8" t="s">
        <v>54</v>
      </c>
      <c r="I4382" s="37">
        <v>0.47000000000000003</v>
      </c>
      <c r="J4382" s="37">
        <v>0.63200000000000001</v>
      </c>
      <c r="K4382" s="37">
        <v>0.68</v>
      </c>
      <c r="L4382" s="9" t="s">
        <v>54</v>
      </c>
      <c r="M4382" s="9" t="s">
        <v>54</v>
      </c>
      <c r="N4382" s="9" t="s">
        <v>54</v>
      </c>
    </row>
    <row r="4383" spans="1:14" x14ac:dyDescent="0.2">
      <c r="A4383">
        <v>30395</v>
      </c>
      <c r="B4383">
        <v>626604</v>
      </c>
      <c r="C4383">
        <v>102273</v>
      </c>
      <c r="D4383" s="9">
        <v>3.2900148050666228E-4</v>
      </c>
      <c r="E4383" s="9">
        <v>1.1171329898947342E-4</v>
      </c>
      <c r="F4383" s="9">
        <v>2.9333255111319701E-4</v>
      </c>
      <c r="G4383" s="8">
        <v>1.8100000000000002E-2</v>
      </c>
      <c r="H4383" s="8" t="s">
        <v>54</v>
      </c>
      <c r="I4383" s="37">
        <v>0.48499999999999999</v>
      </c>
      <c r="J4383" s="37">
        <v>0.65700000000000003</v>
      </c>
      <c r="K4383" s="37">
        <v>0.70700000000000007</v>
      </c>
      <c r="L4383" s="9" t="s">
        <v>54</v>
      </c>
      <c r="M4383" s="9" t="s">
        <v>54</v>
      </c>
      <c r="N4383" s="9" t="s">
        <v>54</v>
      </c>
    </row>
    <row r="4384" spans="1:14" x14ac:dyDescent="0.2">
      <c r="A4384">
        <v>30395</v>
      </c>
      <c r="B4384">
        <v>626604</v>
      </c>
      <c r="C4384">
        <v>102273</v>
      </c>
      <c r="D4384" s="9">
        <v>3.2900148050666228E-4</v>
      </c>
      <c r="E4384" s="9">
        <v>8.7774734920300536E-5</v>
      </c>
      <c r="F4384" s="9">
        <v>1.466662755565985E-4</v>
      </c>
      <c r="G4384" s="8">
        <v>1.8350000000000002E-2</v>
      </c>
      <c r="H4384" s="8" t="s">
        <v>54</v>
      </c>
      <c r="I4384" s="37">
        <v>0.49200000000000005</v>
      </c>
      <c r="J4384" s="37">
        <v>0.66800000000000004</v>
      </c>
      <c r="K4384" s="37">
        <v>0.71299999999999997</v>
      </c>
      <c r="L4384" s="9" t="s">
        <v>54</v>
      </c>
      <c r="M4384" s="9" t="s">
        <v>54</v>
      </c>
      <c r="N4384" s="9" t="s">
        <v>54</v>
      </c>
    </row>
    <row r="4385" spans="1:14" x14ac:dyDescent="0.2">
      <c r="A4385">
        <v>30395</v>
      </c>
      <c r="B4385">
        <v>626604</v>
      </c>
      <c r="C4385">
        <v>102273</v>
      </c>
      <c r="D4385" s="9">
        <v>3.2900148050666228E-4</v>
      </c>
      <c r="E4385" s="9">
        <v>8.7774734920300536E-5</v>
      </c>
      <c r="F4385" s="9">
        <v>1.466662755565985E-4</v>
      </c>
      <c r="G4385" s="8">
        <v>8.3250000000000008E-3</v>
      </c>
      <c r="H4385" s="8" t="s">
        <v>54</v>
      </c>
      <c r="I4385" s="37">
        <v>0.49600000000000005</v>
      </c>
      <c r="J4385" s="37">
        <v>0.66800000000000004</v>
      </c>
      <c r="K4385" s="37">
        <v>0.71700000000000008</v>
      </c>
      <c r="L4385" s="9" t="s">
        <v>54</v>
      </c>
      <c r="M4385" s="9" t="s">
        <v>54</v>
      </c>
      <c r="N4385" s="9" t="s">
        <v>54</v>
      </c>
    </row>
    <row r="4386" spans="1:14" x14ac:dyDescent="0.2">
      <c r="A4386">
        <v>30395</v>
      </c>
      <c r="B4386">
        <v>626604</v>
      </c>
      <c r="C4386">
        <v>102273</v>
      </c>
      <c r="D4386" s="9">
        <v>3.2900148050666228E-4</v>
      </c>
      <c r="E4386" s="9">
        <v>8.7774734920300536E-5</v>
      </c>
      <c r="F4386" s="9">
        <v>1.466662755565985E-4</v>
      </c>
      <c r="G4386" s="8">
        <v>5.5800000000000008E-3</v>
      </c>
      <c r="H4386" s="8" t="s">
        <v>54</v>
      </c>
      <c r="I4386" s="37">
        <v>0.499</v>
      </c>
      <c r="J4386" s="37">
        <v>0.68099999999999994</v>
      </c>
      <c r="K4386" s="37">
        <v>0.71700000000000008</v>
      </c>
      <c r="L4386" s="9" t="s">
        <v>54</v>
      </c>
      <c r="M4386" s="9" t="s">
        <v>54</v>
      </c>
      <c r="N4386" s="9" t="s">
        <v>54</v>
      </c>
    </row>
    <row r="4387" spans="1:14" x14ac:dyDescent="0.2">
      <c r="A4387">
        <v>30395</v>
      </c>
      <c r="B4387">
        <v>626604</v>
      </c>
      <c r="C4387">
        <v>102273</v>
      </c>
      <c r="D4387" s="9">
        <v>3.2900148050666228E-4</v>
      </c>
      <c r="E4387" s="9">
        <v>8.7774734920300536E-5</v>
      </c>
      <c r="F4387" s="9">
        <v>1.466662755565985E-4</v>
      </c>
      <c r="G4387" s="8">
        <v>1.8E-3</v>
      </c>
      <c r="H4387" s="8" t="s">
        <v>54</v>
      </c>
      <c r="I4387" s="37">
        <v>0.499</v>
      </c>
      <c r="J4387" s="37">
        <v>0.68299999999999994</v>
      </c>
      <c r="K4387" s="37">
        <v>0.71700000000000008</v>
      </c>
      <c r="L4387" s="9" t="s">
        <v>54</v>
      </c>
      <c r="M4387" s="9" t="s">
        <v>54</v>
      </c>
      <c r="N4387" s="9" t="s">
        <v>54</v>
      </c>
    </row>
    <row r="4388" spans="1:14" x14ac:dyDescent="0.2">
      <c r="A4388">
        <v>30395</v>
      </c>
      <c r="B4388">
        <v>626604</v>
      </c>
      <c r="C4388">
        <v>102273</v>
      </c>
      <c r="D4388" s="9">
        <v>3.2900148050666228E-4</v>
      </c>
      <c r="E4388" s="9">
        <v>8.7774734920300536E-5</v>
      </c>
      <c r="F4388" s="9">
        <v>1.466662755565985E-4</v>
      </c>
      <c r="G4388" s="8">
        <v>2.5000000000000001E-4</v>
      </c>
      <c r="H4388" s="8" t="s">
        <v>54</v>
      </c>
      <c r="I4388" s="37" t="s">
        <v>54</v>
      </c>
      <c r="J4388" s="37" t="s">
        <v>54</v>
      </c>
      <c r="K4388" s="37" t="s">
        <v>54</v>
      </c>
      <c r="L4388" s="9" t="s">
        <v>54</v>
      </c>
      <c r="M4388" s="9" t="s">
        <v>54</v>
      </c>
      <c r="N4388" s="9" t="s">
        <v>54</v>
      </c>
    </row>
    <row r="4389" spans="1:14" x14ac:dyDescent="0.2">
      <c r="A4389">
        <v>30395</v>
      </c>
      <c r="B4389">
        <v>626604</v>
      </c>
      <c r="C4389">
        <v>102273</v>
      </c>
      <c r="D4389" s="9">
        <v>3.2900148050666228E-4</v>
      </c>
      <c r="E4389" s="9">
        <v>8.7774734920300536E-5</v>
      </c>
      <c r="F4389" s="9">
        <v>1.466662755565985E-4</v>
      </c>
      <c r="G4389" s="8">
        <v>3.1999999999999997E-4</v>
      </c>
      <c r="H4389" s="8" t="s">
        <v>54</v>
      </c>
      <c r="I4389" s="37" t="s">
        <v>54</v>
      </c>
      <c r="J4389" s="37" t="s">
        <v>54</v>
      </c>
      <c r="K4389" s="37" t="s">
        <v>54</v>
      </c>
      <c r="L4389" s="9" t="s">
        <v>54</v>
      </c>
      <c r="M4389" s="9" t="s">
        <v>54</v>
      </c>
      <c r="N4389" s="9" t="s">
        <v>54</v>
      </c>
    </row>
    <row r="4390" spans="1:14" x14ac:dyDescent="0.2">
      <c r="A4390">
        <v>30395</v>
      </c>
      <c r="B4390">
        <v>626604</v>
      </c>
      <c r="C4390">
        <v>102273</v>
      </c>
      <c r="D4390" s="9">
        <v>3.2900148050666228E-4</v>
      </c>
      <c r="E4390" s="9">
        <v>8.7774734920300536E-5</v>
      </c>
      <c r="F4390" s="9">
        <v>1.466662755565985E-4</v>
      </c>
      <c r="G4390" s="8">
        <v>6.249999999999999E-4</v>
      </c>
      <c r="H4390" s="8" t="s">
        <v>54</v>
      </c>
      <c r="I4390" s="37">
        <v>1.3999999999999999E-2</v>
      </c>
      <c r="J4390" s="37">
        <v>1.2E-2</v>
      </c>
      <c r="K4390" s="37">
        <v>3.7999999999999999E-2</v>
      </c>
      <c r="L4390" s="9" t="s">
        <v>54</v>
      </c>
      <c r="M4390" s="9" t="s">
        <v>54</v>
      </c>
      <c r="N4390" s="9" t="s">
        <v>54</v>
      </c>
    </row>
    <row r="4391" spans="1:14" x14ac:dyDescent="0.2">
      <c r="A4391">
        <v>30395</v>
      </c>
      <c r="B4391">
        <v>626604</v>
      </c>
      <c r="C4391">
        <v>102273</v>
      </c>
      <c r="D4391" s="9">
        <v>3.2900148050666228E-4</v>
      </c>
      <c r="E4391" s="9">
        <v>8.7774734920300536E-5</v>
      </c>
      <c r="F4391" s="9">
        <v>1.466662755565985E-4</v>
      </c>
      <c r="G4391" s="8">
        <v>5.8E-4</v>
      </c>
      <c r="H4391" s="8" t="s">
        <v>54</v>
      </c>
      <c r="I4391" s="37">
        <v>7.0000000000000007E-2</v>
      </c>
      <c r="J4391" s="37">
        <v>8.900000000000001E-2</v>
      </c>
      <c r="K4391" s="37">
        <v>0.157</v>
      </c>
      <c r="L4391" s="9" t="s">
        <v>54</v>
      </c>
      <c r="M4391" s="9" t="s">
        <v>54</v>
      </c>
      <c r="N4391" s="9" t="s">
        <v>54</v>
      </c>
    </row>
    <row r="4392" spans="1:14" x14ac:dyDescent="0.2">
      <c r="A4392">
        <v>30395</v>
      </c>
      <c r="B4392">
        <v>626604</v>
      </c>
      <c r="C4392">
        <v>102273</v>
      </c>
      <c r="D4392" s="9">
        <v>3.2900148050666228E-4</v>
      </c>
      <c r="E4392" s="9">
        <v>8.7774734920300536E-5</v>
      </c>
      <c r="F4392" s="9">
        <v>1.466662755565985E-4</v>
      </c>
      <c r="G4392" s="8">
        <v>1.15E-3</v>
      </c>
      <c r="H4392" s="8" t="s">
        <v>54</v>
      </c>
      <c r="I4392" s="37">
        <v>0.28800000000000003</v>
      </c>
      <c r="J4392" s="37">
        <v>0.42799999999999999</v>
      </c>
      <c r="K4392" s="37">
        <v>0.40899999999999997</v>
      </c>
      <c r="L4392" s="9" t="s">
        <v>54</v>
      </c>
      <c r="M4392" s="9" t="s">
        <v>54</v>
      </c>
      <c r="N4392" s="9" t="s">
        <v>54</v>
      </c>
    </row>
    <row r="4393" spans="1:14" x14ac:dyDescent="0.2">
      <c r="A4393">
        <v>30395</v>
      </c>
      <c r="B4393">
        <v>626604</v>
      </c>
      <c r="C4393">
        <v>102273</v>
      </c>
      <c r="D4393" s="9">
        <v>3.2900148050666228E-4</v>
      </c>
      <c r="E4393" s="9">
        <v>8.7774734920300536E-5</v>
      </c>
      <c r="F4393" s="9">
        <v>1.466662755565985E-4</v>
      </c>
      <c r="G4393" s="8">
        <v>3.3600000000000006E-3</v>
      </c>
      <c r="H4393" s="8">
        <v>0.77</v>
      </c>
      <c r="I4393" s="37">
        <v>0.43</v>
      </c>
      <c r="J4393" s="37">
        <v>0.60099999999999998</v>
      </c>
      <c r="K4393" s="37">
        <v>0.66900000000000004</v>
      </c>
      <c r="L4393" s="9" t="s">
        <v>54</v>
      </c>
      <c r="M4393" s="9" t="s">
        <v>54</v>
      </c>
      <c r="N4393" s="9" t="s">
        <v>54</v>
      </c>
    </row>
    <row r="4394" spans="1:14" x14ac:dyDescent="0.2">
      <c r="A4394">
        <v>30395</v>
      </c>
      <c r="B4394">
        <v>626604</v>
      </c>
      <c r="C4394">
        <v>102273</v>
      </c>
      <c r="D4394" s="9">
        <v>3.2900148050666228E-4</v>
      </c>
      <c r="E4394" s="9">
        <v>8.7774734920300536E-5</v>
      </c>
      <c r="F4394" s="9">
        <v>1.466662755565985E-4</v>
      </c>
      <c r="G4394" s="8">
        <v>3.375E-3</v>
      </c>
      <c r="H4394" s="8" t="s">
        <v>54</v>
      </c>
      <c r="I4394" s="37">
        <v>0.46299999999999997</v>
      </c>
      <c r="J4394" s="37">
        <v>0.63500000000000001</v>
      </c>
      <c r="K4394" s="37">
        <v>0.72099999999999997</v>
      </c>
      <c r="L4394" s="9" t="s">
        <v>54</v>
      </c>
      <c r="M4394" s="9" t="s">
        <v>54</v>
      </c>
      <c r="N4394" s="9" t="s">
        <v>54</v>
      </c>
    </row>
    <row r="4395" spans="1:14" x14ac:dyDescent="0.2">
      <c r="A4395">
        <v>30359</v>
      </c>
      <c r="B4395">
        <v>626249</v>
      </c>
      <c r="C4395">
        <v>106193</v>
      </c>
      <c r="D4395" s="9">
        <v>3.2939161368951544E-4</v>
      </c>
      <c r="E4395" s="9">
        <v>8.7824491536114225E-5</v>
      </c>
      <c r="F4395" s="9">
        <v>1.4125224826495156E-4</v>
      </c>
      <c r="G4395" s="8">
        <v>4.6749999999999995E-3</v>
      </c>
      <c r="H4395" s="8" t="s">
        <v>54</v>
      </c>
      <c r="I4395" s="37">
        <v>0.47500000000000003</v>
      </c>
      <c r="J4395" s="37">
        <v>0.65200000000000002</v>
      </c>
      <c r="K4395" s="37">
        <v>0.73099999999999998</v>
      </c>
      <c r="L4395" s="9" t="s">
        <v>54</v>
      </c>
      <c r="M4395" s="9" t="s">
        <v>54</v>
      </c>
      <c r="N4395" s="9" t="s">
        <v>54</v>
      </c>
    </row>
    <row r="4396" spans="1:14" x14ac:dyDescent="0.2">
      <c r="A4396">
        <v>30359</v>
      </c>
      <c r="B4396">
        <v>626249</v>
      </c>
      <c r="C4396">
        <v>106193</v>
      </c>
      <c r="D4396" s="9">
        <v>3.2939161368951544E-4</v>
      </c>
      <c r="E4396" s="9">
        <v>8.7824491536114225E-5</v>
      </c>
      <c r="F4396" s="9">
        <v>1.4125224826495156E-4</v>
      </c>
      <c r="G4396" s="8">
        <v>4.8249999999999994E-3</v>
      </c>
      <c r="H4396" s="8" t="s">
        <v>54</v>
      </c>
      <c r="I4396" s="37">
        <v>0.48299999999999998</v>
      </c>
      <c r="J4396" s="37">
        <v>0.65700000000000003</v>
      </c>
      <c r="K4396" s="37">
        <v>0.73299999999999998</v>
      </c>
      <c r="L4396" s="9" t="s">
        <v>54</v>
      </c>
      <c r="M4396" s="9" t="s">
        <v>54</v>
      </c>
      <c r="N4396" s="9" t="s">
        <v>54</v>
      </c>
    </row>
    <row r="4397" spans="1:14" x14ac:dyDescent="0.2">
      <c r="A4397">
        <v>30359</v>
      </c>
      <c r="B4397">
        <v>626249</v>
      </c>
      <c r="C4397">
        <v>106193</v>
      </c>
      <c r="D4397" s="9">
        <v>3.2939161368951544E-4</v>
      </c>
      <c r="E4397" s="9">
        <v>8.7824491536114225E-5</v>
      </c>
      <c r="F4397" s="9">
        <v>1.4125224826495156E-4</v>
      </c>
      <c r="G4397" s="8">
        <v>7.899999999999999E-3</v>
      </c>
      <c r="H4397" s="8" t="s">
        <v>54</v>
      </c>
      <c r="I4397" s="37">
        <v>0.48899999999999999</v>
      </c>
      <c r="J4397" s="37">
        <v>0.66800000000000004</v>
      </c>
      <c r="K4397" s="37">
        <v>0.76</v>
      </c>
      <c r="L4397" s="9" t="s">
        <v>54</v>
      </c>
      <c r="M4397" s="9" t="s">
        <v>54</v>
      </c>
      <c r="N4397" s="9" t="s">
        <v>54</v>
      </c>
    </row>
    <row r="4398" spans="1:14" x14ac:dyDescent="0.2">
      <c r="A4398">
        <v>30359</v>
      </c>
      <c r="B4398">
        <v>626249</v>
      </c>
      <c r="C4398">
        <v>106193</v>
      </c>
      <c r="D4398" s="9">
        <v>3.2939161368951544E-4</v>
      </c>
      <c r="E4398" s="9">
        <v>8.7824491536114225E-5</v>
      </c>
      <c r="F4398" s="9">
        <v>1.4125224826495156E-4</v>
      </c>
      <c r="G4398" s="8">
        <v>5.5500000000000002E-3</v>
      </c>
      <c r="H4398" s="8" t="s">
        <v>54</v>
      </c>
      <c r="I4398" s="37">
        <v>0.48899999999999999</v>
      </c>
      <c r="J4398" s="37">
        <v>0.66800000000000004</v>
      </c>
      <c r="K4398" s="37">
        <v>0.76</v>
      </c>
      <c r="L4398" s="9" t="s">
        <v>54</v>
      </c>
      <c r="M4398" s="9" t="s">
        <v>54</v>
      </c>
      <c r="N4398" s="9" t="s">
        <v>54</v>
      </c>
    </row>
    <row r="4399" spans="1:14" x14ac:dyDescent="0.2">
      <c r="A4399">
        <v>30359</v>
      </c>
      <c r="B4399">
        <v>626249</v>
      </c>
      <c r="C4399">
        <v>106193</v>
      </c>
      <c r="D4399" s="9">
        <v>3.2939161368951544E-4</v>
      </c>
      <c r="E4399" s="9">
        <v>8.7824491536114225E-5</v>
      </c>
      <c r="F4399" s="9">
        <v>1.4125224826495156E-4</v>
      </c>
      <c r="G4399" s="8">
        <v>2.4250000000000001E-3</v>
      </c>
      <c r="H4399" s="8" t="s">
        <v>54</v>
      </c>
      <c r="I4399" s="37">
        <v>0.49200000000000005</v>
      </c>
      <c r="J4399" s="37">
        <v>0.66800000000000004</v>
      </c>
      <c r="K4399" s="37">
        <v>0.76</v>
      </c>
      <c r="L4399" s="9" t="s">
        <v>54</v>
      </c>
      <c r="M4399" s="9" t="s">
        <v>54</v>
      </c>
      <c r="N4399" s="9" t="s">
        <v>54</v>
      </c>
    </row>
    <row r="4400" spans="1:14" x14ac:dyDescent="0.2">
      <c r="A4400">
        <v>30359</v>
      </c>
      <c r="B4400">
        <v>626249</v>
      </c>
      <c r="C4400">
        <v>106193</v>
      </c>
      <c r="D4400" s="9">
        <v>3.2939161368951544E-4</v>
      </c>
      <c r="E4400" s="9">
        <v>8.7824491536114225E-5</v>
      </c>
      <c r="F4400" s="9">
        <v>1.4125224826495156E-4</v>
      </c>
      <c r="G4400" s="8">
        <v>8.8000000000000003E-4</v>
      </c>
      <c r="H4400" s="8" t="s">
        <v>54</v>
      </c>
      <c r="I4400" s="37" t="s">
        <v>54</v>
      </c>
      <c r="J4400" s="37" t="s">
        <v>54</v>
      </c>
      <c r="K4400" s="37" t="s">
        <v>54</v>
      </c>
      <c r="L4400" s="9" t="s">
        <v>54</v>
      </c>
      <c r="M4400" s="9" t="s">
        <v>54</v>
      </c>
      <c r="N4400" s="9" t="s">
        <v>54</v>
      </c>
    </row>
    <row r="4401" spans="1:14" x14ac:dyDescent="0.2">
      <c r="A4401">
        <v>30359</v>
      </c>
      <c r="B4401">
        <v>626249</v>
      </c>
      <c r="C4401">
        <v>106193</v>
      </c>
      <c r="D4401" s="9">
        <v>3.2939161368951544E-4</v>
      </c>
      <c r="E4401" s="9">
        <v>8.7824491536114225E-5</v>
      </c>
      <c r="F4401" s="9">
        <v>1.4125224826495156E-4</v>
      </c>
      <c r="G4401" s="8">
        <v>7.7500000000000008E-4</v>
      </c>
      <c r="H4401" s="8" t="s">
        <v>54</v>
      </c>
      <c r="I4401" s="37" t="s">
        <v>54</v>
      </c>
      <c r="J4401" s="37" t="s">
        <v>54</v>
      </c>
      <c r="K4401" s="37" t="s">
        <v>54</v>
      </c>
      <c r="L4401" s="9" t="s">
        <v>54</v>
      </c>
      <c r="M4401" s="9" t="s">
        <v>54</v>
      </c>
      <c r="N4401" s="9" t="s">
        <v>54</v>
      </c>
    </row>
    <row r="4402" spans="1:14" x14ac:dyDescent="0.2">
      <c r="A4402">
        <v>30359</v>
      </c>
      <c r="B4402">
        <v>626249</v>
      </c>
      <c r="C4402">
        <v>106193</v>
      </c>
      <c r="D4402" s="9">
        <v>3.2939161368951544E-4</v>
      </c>
      <c r="E4402" s="9">
        <v>8.7824491536114225E-5</v>
      </c>
      <c r="F4402" s="9">
        <v>1.4125224826495156E-4</v>
      </c>
      <c r="G4402" s="8">
        <v>6.9999999999999999E-4</v>
      </c>
      <c r="H4402" s="8" t="s">
        <v>54</v>
      </c>
      <c r="I4402" s="37">
        <v>1.3000000000000001E-2</v>
      </c>
      <c r="J4402" s="37">
        <v>0</v>
      </c>
      <c r="K4402" s="37">
        <v>5.2999999999999999E-2</v>
      </c>
      <c r="L4402" s="9" t="s">
        <v>54</v>
      </c>
      <c r="M4402" s="9" t="s">
        <v>54</v>
      </c>
      <c r="N4402" s="9" t="s">
        <v>54</v>
      </c>
    </row>
    <row r="4403" spans="1:14" x14ac:dyDescent="0.2">
      <c r="A4403">
        <v>30359</v>
      </c>
      <c r="B4403">
        <v>626249</v>
      </c>
      <c r="C4403">
        <v>106193</v>
      </c>
      <c r="D4403" s="9">
        <v>3.2939161368951544E-4</v>
      </c>
      <c r="E4403" s="9">
        <v>8.7824491536114225E-5</v>
      </c>
      <c r="F4403" s="9">
        <v>1.4125224826495156E-4</v>
      </c>
      <c r="G4403" s="8">
        <v>1.06E-3</v>
      </c>
      <c r="H4403" s="8" t="s">
        <v>54</v>
      </c>
      <c r="I4403" s="37">
        <v>7.2000000000000008E-2</v>
      </c>
      <c r="J4403" s="37">
        <v>9.6999999999999989E-2</v>
      </c>
      <c r="K4403" s="37">
        <v>0.17300000000000001</v>
      </c>
      <c r="L4403" s="9" t="s">
        <v>54</v>
      </c>
      <c r="M4403" s="9" t="s">
        <v>54</v>
      </c>
      <c r="N4403" s="9" t="s">
        <v>54</v>
      </c>
    </row>
    <row r="4404" spans="1:14" x14ac:dyDescent="0.2">
      <c r="A4404">
        <v>30359</v>
      </c>
      <c r="B4404">
        <v>626249</v>
      </c>
      <c r="C4404">
        <v>106193</v>
      </c>
      <c r="D4404" s="9">
        <v>3.2939161368951544E-4</v>
      </c>
      <c r="E4404" s="9">
        <v>8.7824491536114225E-5</v>
      </c>
      <c r="F4404" s="9">
        <v>1.4125224826495156E-4</v>
      </c>
      <c r="G4404" s="8">
        <v>1.4E-3</v>
      </c>
      <c r="H4404" s="8" t="s">
        <v>54</v>
      </c>
      <c r="I4404" s="37">
        <v>0.27</v>
      </c>
      <c r="J4404" s="37">
        <v>0.38900000000000001</v>
      </c>
      <c r="K4404" s="37">
        <v>0.45799999999999996</v>
      </c>
      <c r="L4404" s="9" t="s">
        <v>54</v>
      </c>
      <c r="M4404" s="9" t="s">
        <v>54</v>
      </c>
      <c r="N4404" s="9" t="s">
        <v>54</v>
      </c>
    </row>
    <row r="4405" spans="1:14" x14ac:dyDescent="0.2">
      <c r="A4405">
        <v>30359</v>
      </c>
      <c r="B4405">
        <v>626249</v>
      </c>
      <c r="C4405">
        <v>106193</v>
      </c>
      <c r="D4405" s="9">
        <v>3.2939161368951544E-4</v>
      </c>
      <c r="E4405" s="9">
        <v>8.7824491536114225E-5</v>
      </c>
      <c r="F4405" s="9">
        <v>1.4125224826495156E-4</v>
      </c>
      <c r="G4405" s="8">
        <v>9.3999999999999986E-4</v>
      </c>
      <c r="H4405" s="8">
        <v>0.78700000000000003</v>
      </c>
      <c r="I4405" s="37">
        <v>0.38700000000000001</v>
      </c>
      <c r="J4405" s="37">
        <v>0.54400000000000004</v>
      </c>
      <c r="K4405" s="37">
        <v>0.60599999999999998</v>
      </c>
      <c r="L4405" s="9" t="s">
        <v>54</v>
      </c>
      <c r="M4405" s="9" t="s">
        <v>54</v>
      </c>
      <c r="N4405" s="9" t="s">
        <v>54</v>
      </c>
    </row>
    <row r="4406" spans="1:14" x14ac:dyDescent="0.2">
      <c r="A4406">
        <v>30359</v>
      </c>
      <c r="B4406">
        <v>626249</v>
      </c>
      <c r="C4406">
        <v>106193</v>
      </c>
      <c r="D4406" s="9">
        <v>3.2939161368951544E-4</v>
      </c>
      <c r="E4406" s="9">
        <v>8.7824491536114225E-5</v>
      </c>
      <c r="F4406" s="9">
        <v>1.4125224826495156E-4</v>
      </c>
      <c r="G4406" s="8">
        <v>1.6999999999999999E-3</v>
      </c>
      <c r="H4406" s="8" t="s">
        <v>54</v>
      </c>
      <c r="I4406" s="37">
        <v>0.42399999999999999</v>
      </c>
      <c r="J4406" s="37">
        <v>0.59799999999999998</v>
      </c>
      <c r="K4406" s="37">
        <v>0.69400000000000006</v>
      </c>
      <c r="L4406" s="9" t="s">
        <v>54</v>
      </c>
      <c r="M4406" s="9" t="s">
        <v>54</v>
      </c>
      <c r="N4406" s="9" t="s">
        <v>54</v>
      </c>
    </row>
    <row r="4407" spans="1:14" x14ac:dyDescent="0.2">
      <c r="A4407">
        <v>29829</v>
      </c>
      <c r="B4407">
        <v>624636</v>
      </c>
      <c r="C4407">
        <v>109551</v>
      </c>
      <c r="D4407" s="9">
        <v>3.3524422541821719E-4</v>
      </c>
      <c r="E4407" s="9">
        <v>8.8051281066092886E-5</v>
      </c>
      <c r="F4407" s="9">
        <v>1.3692252923295999E-4</v>
      </c>
      <c r="G4407" s="8">
        <v>2.65E-3</v>
      </c>
      <c r="H4407" s="8" t="s">
        <v>54</v>
      </c>
      <c r="I4407" s="37">
        <v>0.44600000000000001</v>
      </c>
      <c r="J4407" s="37">
        <v>0.61699999999999999</v>
      </c>
      <c r="K4407" s="37">
        <v>0.7390000000000001</v>
      </c>
      <c r="L4407" s="9" t="s">
        <v>54</v>
      </c>
      <c r="M4407" s="9" t="s">
        <v>54</v>
      </c>
      <c r="N4407" s="9" t="s">
        <v>54</v>
      </c>
    </row>
    <row r="4408" spans="1:14" x14ac:dyDescent="0.2">
      <c r="A4408">
        <v>29829</v>
      </c>
      <c r="B4408">
        <v>624636</v>
      </c>
      <c r="C4408">
        <v>109551</v>
      </c>
      <c r="D4408" s="9">
        <v>3.3524422541821719E-4</v>
      </c>
      <c r="E4408" s="9">
        <v>8.8051281066092886E-5</v>
      </c>
      <c r="F4408" s="9">
        <v>1.3692252923295999E-4</v>
      </c>
      <c r="G4408" s="8">
        <v>4.3750000000000004E-3</v>
      </c>
      <c r="H4408" s="8" t="s">
        <v>54</v>
      </c>
      <c r="I4408" s="37">
        <v>0.45900000000000002</v>
      </c>
      <c r="J4408" s="37">
        <v>0.63100000000000001</v>
      </c>
      <c r="K4408" s="37">
        <v>0.751</v>
      </c>
      <c r="L4408" s="9" t="s">
        <v>54</v>
      </c>
      <c r="M4408" s="9" t="s">
        <v>54</v>
      </c>
      <c r="N4408" s="9" t="s">
        <v>54</v>
      </c>
    </row>
    <row r="4409" spans="1:14" x14ac:dyDescent="0.2">
      <c r="A4409">
        <v>29829</v>
      </c>
      <c r="B4409">
        <v>624636</v>
      </c>
      <c r="C4409">
        <v>109551</v>
      </c>
      <c r="D4409" s="9">
        <v>3.3524422541821719E-4</v>
      </c>
      <c r="E4409" s="9">
        <v>8.8051281066092886E-5</v>
      </c>
      <c r="F4409" s="9">
        <v>1.3692252923295999E-4</v>
      </c>
      <c r="G4409" s="8">
        <v>4.4600000000000004E-3</v>
      </c>
      <c r="H4409" s="8" t="s">
        <v>54</v>
      </c>
      <c r="I4409" s="37">
        <v>0.46600000000000003</v>
      </c>
      <c r="J4409" s="37">
        <v>0.63400000000000001</v>
      </c>
      <c r="K4409" s="37">
        <v>0.75600000000000001</v>
      </c>
      <c r="L4409" s="9" t="s">
        <v>54</v>
      </c>
      <c r="M4409" s="9" t="s">
        <v>54</v>
      </c>
      <c r="N4409" s="9" t="s">
        <v>54</v>
      </c>
    </row>
    <row r="4410" spans="1:14" x14ac:dyDescent="0.2">
      <c r="A4410">
        <v>29829</v>
      </c>
      <c r="B4410">
        <v>624636</v>
      </c>
      <c r="C4410">
        <v>109551</v>
      </c>
      <c r="D4410" s="9">
        <v>3.3524422541821719E-4</v>
      </c>
      <c r="E4410" s="9">
        <v>8.8051281066092886E-5</v>
      </c>
      <c r="F4410" s="9">
        <v>1.3692252923295999E-4</v>
      </c>
      <c r="G4410" s="8">
        <v>3.3000000000000004E-3</v>
      </c>
      <c r="H4410" s="8" t="s">
        <v>54</v>
      </c>
      <c r="I4410" s="37">
        <v>0.46899999999999997</v>
      </c>
      <c r="J4410" s="37">
        <v>0.63900000000000001</v>
      </c>
      <c r="K4410" s="37">
        <v>0.75600000000000001</v>
      </c>
      <c r="L4410" s="9" t="s">
        <v>54</v>
      </c>
      <c r="M4410" s="9" t="s">
        <v>54</v>
      </c>
      <c r="N4410" s="9" t="s">
        <v>54</v>
      </c>
    </row>
    <row r="4411" spans="1:14" x14ac:dyDescent="0.2">
      <c r="A4411">
        <v>29829</v>
      </c>
      <c r="B4411">
        <v>624636</v>
      </c>
      <c r="C4411">
        <v>109551</v>
      </c>
      <c r="D4411" s="9">
        <v>3.3524422541821719E-4</v>
      </c>
      <c r="E4411" s="9">
        <v>8.8051281066092886E-5</v>
      </c>
      <c r="F4411" s="9">
        <v>1.3692252923295999E-4</v>
      </c>
      <c r="G4411" s="8">
        <v>1.4E-3</v>
      </c>
      <c r="H4411" s="8" t="s">
        <v>54</v>
      </c>
      <c r="I4411" s="37">
        <v>0.47299999999999998</v>
      </c>
      <c r="J4411" s="37">
        <v>0.63900000000000001</v>
      </c>
      <c r="K4411" s="37">
        <v>0.75600000000000001</v>
      </c>
      <c r="L4411" s="9" t="s">
        <v>54</v>
      </c>
      <c r="M4411" s="9" t="s">
        <v>54</v>
      </c>
      <c r="N4411" s="9" t="s">
        <v>54</v>
      </c>
    </row>
    <row r="4412" spans="1:14" x14ac:dyDescent="0.2">
      <c r="A4412">
        <v>29829</v>
      </c>
      <c r="B4412">
        <v>624636</v>
      </c>
      <c r="C4412">
        <v>109551</v>
      </c>
      <c r="D4412" s="9">
        <v>3.3524422541821719E-4</v>
      </c>
      <c r="E4412" s="9">
        <v>8.8051281066092886E-5</v>
      </c>
      <c r="F4412" s="9">
        <v>1.3692252923295999E-4</v>
      </c>
      <c r="G4412" s="8">
        <v>1.16E-3</v>
      </c>
      <c r="H4412" s="8" t="s">
        <v>54</v>
      </c>
      <c r="I4412" s="37" t="s">
        <v>54</v>
      </c>
      <c r="J4412" s="37" t="s">
        <v>54</v>
      </c>
      <c r="K4412" s="37" t="s">
        <v>54</v>
      </c>
      <c r="L4412" s="9" t="s">
        <v>54</v>
      </c>
      <c r="M4412" s="9" t="s">
        <v>54</v>
      </c>
      <c r="N4412" s="9" t="s">
        <v>54</v>
      </c>
    </row>
    <row r="4413" spans="1:14" x14ac:dyDescent="0.2">
      <c r="A4413">
        <v>29829</v>
      </c>
      <c r="B4413">
        <v>624636</v>
      </c>
      <c r="C4413">
        <v>109551</v>
      </c>
      <c r="D4413" s="9">
        <v>3.3524422541821719E-4</v>
      </c>
      <c r="E4413" s="9">
        <v>8.8051281066092886E-5</v>
      </c>
      <c r="F4413" s="9">
        <v>1.3692252923295999E-4</v>
      </c>
      <c r="G4413" s="8">
        <v>8.7500000000000002E-4</v>
      </c>
      <c r="H4413" s="8" t="s">
        <v>54</v>
      </c>
      <c r="I4413" s="37" t="s">
        <v>54</v>
      </c>
      <c r="J4413" s="37" t="s">
        <v>54</v>
      </c>
      <c r="K4413" s="37" t="s">
        <v>54</v>
      </c>
      <c r="L4413" s="9" t="s">
        <v>54</v>
      </c>
      <c r="M4413" s="9" t="s">
        <v>54</v>
      </c>
      <c r="N4413" s="9" t="s">
        <v>54</v>
      </c>
    </row>
    <row r="4414" spans="1:14" x14ac:dyDescent="0.2">
      <c r="A4414">
        <v>29829</v>
      </c>
      <c r="B4414">
        <v>624636</v>
      </c>
      <c r="C4414">
        <v>109551</v>
      </c>
      <c r="D4414" s="9">
        <v>3.3524422541821719E-4</v>
      </c>
      <c r="E4414" s="9">
        <v>8.8051281066092886E-5</v>
      </c>
      <c r="F4414" s="9">
        <v>1.3692252923295999E-4</v>
      </c>
      <c r="G4414" s="8">
        <v>8.2000000000000009E-4</v>
      </c>
      <c r="H4414" s="8" t="s">
        <v>54</v>
      </c>
      <c r="I4414" s="37">
        <v>1.4999999999999999E-2</v>
      </c>
      <c r="J4414" s="37">
        <v>1.7000000000000001E-2</v>
      </c>
      <c r="K4414" s="37">
        <v>0</v>
      </c>
      <c r="L4414" s="9" t="s">
        <v>54</v>
      </c>
      <c r="M4414" s="9" t="s">
        <v>54</v>
      </c>
      <c r="N4414" s="9" t="s">
        <v>54</v>
      </c>
    </row>
    <row r="4415" spans="1:14" x14ac:dyDescent="0.2">
      <c r="A4415">
        <v>29829</v>
      </c>
      <c r="B4415">
        <v>624636</v>
      </c>
      <c r="C4415">
        <v>109551</v>
      </c>
      <c r="D4415" s="9">
        <v>3.3524422541821719E-4</v>
      </c>
      <c r="E4415" s="9">
        <v>8.8051281066092886E-5</v>
      </c>
      <c r="F4415" s="9">
        <v>1.3692252923295999E-4</v>
      </c>
      <c r="G4415" s="8">
        <v>8.7500000000000002E-4</v>
      </c>
      <c r="H4415" s="8" t="s">
        <v>54</v>
      </c>
      <c r="I4415" s="37">
        <v>0.06</v>
      </c>
      <c r="J4415" s="37">
        <v>8.900000000000001E-2</v>
      </c>
      <c r="K4415" s="37">
        <v>0.14599999999999999</v>
      </c>
      <c r="L4415" s="9" t="s">
        <v>54</v>
      </c>
      <c r="M4415" s="9" t="s">
        <v>54</v>
      </c>
      <c r="N4415" s="9" t="s">
        <v>54</v>
      </c>
    </row>
    <row r="4416" spans="1:14" x14ac:dyDescent="0.2">
      <c r="A4416">
        <v>29829</v>
      </c>
      <c r="B4416">
        <v>624636</v>
      </c>
      <c r="C4416">
        <v>109551</v>
      </c>
      <c r="D4416" s="9">
        <v>3.3524422541821719E-4</v>
      </c>
      <c r="E4416" s="9">
        <v>8.8051281066092886E-5</v>
      </c>
      <c r="F4416" s="9">
        <v>1.3692252923295999E-4</v>
      </c>
      <c r="G4416" s="8">
        <v>1.6000000000000001E-3</v>
      </c>
      <c r="H4416" s="8" t="s">
        <v>54</v>
      </c>
      <c r="I4416" s="37">
        <v>0.23300000000000001</v>
      </c>
      <c r="J4416" s="37">
        <v>0.36600000000000005</v>
      </c>
      <c r="K4416" s="37">
        <v>0.34600000000000003</v>
      </c>
      <c r="L4416" s="9" t="s">
        <v>54</v>
      </c>
      <c r="M4416" s="9" t="s">
        <v>54</v>
      </c>
      <c r="N4416" s="9" t="s">
        <v>54</v>
      </c>
    </row>
    <row r="4417" spans="1:14" x14ac:dyDescent="0.2">
      <c r="A4417">
        <v>29829</v>
      </c>
      <c r="B4417">
        <v>624636</v>
      </c>
      <c r="C4417">
        <v>109551</v>
      </c>
      <c r="D4417" s="9">
        <v>3.3524422541821719E-4</v>
      </c>
      <c r="E4417" s="9">
        <v>8.8051281066092886E-5</v>
      </c>
      <c r="F4417" s="9">
        <v>1.3692252923295999E-4</v>
      </c>
      <c r="G4417" s="8">
        <v>2.1000000000000003E-3</v>
      </c>
      <c r="H4417" s="8">
        <v>0.78900000000000003</v>
      </c>
      <c r="I4417" s="37">
        <v>0.34899999999999998</v>
      </c>
      <c r="J4417" s="37">
        <v>0.50600000000000001</v>
      </c>
      <c r="K4417" s="37">
        <v>0.51</v>
      </c>
      <c r="L4417" s="9" t="s">
        <v>54</v>
      </c>
      <c r="M4417" s="9" t="s">
        <v>54</v>
      </c>
      <c r="N4417" s="9" t="s">
        <v>54</v>
      </c>
    </row>
    <row r="4418" spans="1:14" x14ac:dyDescent="0.2">
      <c r="A4418">
        <v>29829</v>
      </c>
      <c r="B4418">
        <v>624636</v>
      </c>
      <c r="C4418">
        <v>109551</v>
      </c>
      <c r="D4418" s="9">
        <v>3.3524422541821719E-4</v>
      </c>
      <c r="E4418" s="9">
        <v>8.8051281066092886E-5</v>
      </c>
      <c r="F4418" s="9">
        <v>1.3692252923295999E-4</v>
      </c>
      <c r="G4418" s="8">
        <v>3.4999999999999996E-3</v>
      </c>
      <c r="H4418" s="8" t="s">
        <v>54</v>
      </c>
      <c r="I4418" s="37">
        <v>0.39200000000000002</v>
      </c>
      <c r="J4418" s="37">
        <v>0.55700000000000005</v>
      </c>
      <c r="K4418" s="37">
        <v>0.6409999999999999</v>
      </c>
      <c r="L4418" s="9" t="s">
        <v>54</v>
      </c>
      <c r="M4418" s="9" t="s">
        <v>54</v>
      </c>
      <c r="N4418" s="9" t="s">
        <v>54</v>
      </c>
    </row>
    <row r="4419" spans="1:14" x14ac:dyDescent="0.2">
      <c r="A4419">
        <v>506249</v>
      </c>
      <c r="B4419">
        <v>7841754</v>
      </c>
      <c r="C4419">
        <v>929178</v>
      </c>
      <c r="D4419" s="9">
        <v>1.9753125438272469E-5</v>
      </c>
      <c r="E4419" s="9">
        <v>1.9128373575605662E-5</v>
      </c>
      <c r="F4419" s="9">
        <v>1.1838420625542146E-4</v>
      </c>
      <c r="G4419" s="8" t="s">
        <v>54</v>
      </c>
      <c r="H4419" s="8" t="s">
        <v>54</v>
      </c>
      <c r="I4419" s="37">
        <v>0.45600000000000002</v>
      </c>
      <c r="J4419" s="37">
        <v>0.71299999999999997</v>
      </c>
      <c r="K4419" s="37" t="s">
        <v>54</v>
      </c>
      <c r="L4419" s="9" t="s">
        <v>54</v>
      </c>
      <c r="M4419" s="9" t="s">
        <v>54</v>
      </c>
      <c r="N4419" s="9" t="s">
        <v>54</v>
      </c>
    </row>
    <row r="4420" spans="1:14" x14ac:dyDescent="0.2">
      <c r="A4420">
        <v>506249</v>
      </c>
      <c r="B4420">
        <v>7841754</v>
      </c>
      <c r="C4420">
        <v>929178</v>
      </c>
      <c r="D4420" s="9">
        <v>1.9753125438272469E-5</v>
      </c>
      <c r="E4420" s="9">
        <v>1.6832968746532981E-5</v>
      </c>
      <c r="F4420" s="9">
        <v>9.9012245231807036E-5</v>
      </c>
      <c r="G4420" s="8" t="s">
        <v>54</v>
      </c>
      <c r="H4420" s="8" t="s">
        <v>54</v>
      </c>
      <c r="I4420" s="37">
        <v>0.46500000000000002</v>
      </c>
      <c r="J4420" s="37">
        <v>0.72499999999999998</v>
      </c>
      <c r="K4420" s="37" t="s">
        <v>54</v>
      </c>
      <c r="L4420" s="9" t="s">
        <v>54</v>
      </c>
      <c r="M4420" s="9" t="s">
        <v>54</v>
      </c>
      <c r="N4420" s="9" t="s">
        <v>54</v>
      </c>
    </row>
    <row r="4421" spans="1:14" x14ac:dyDescent="0.2">
      <c r="A4421">
        <v>506249</v>
      </c>
      <c r="B4421">
        <v>7841754</v>
      </c>
      <c r="C4421">
        <v>929178</v>
      </c>
      <c r="D4421" s="9">
        <v>1.9753125438272469E-5</v>
      </c>
      <c r="E4421" s="9">
        <v>1.6705446256028946E-5</v>
      </c>
      <c r="F4421" s="9">
        <v>9.7936025174939572E-5</v>
      </c>
      <c r="G4421" s="8" t="s">
        <v>54</v>
      </c>
      <c r="H4421" s="8" t="s">
        <v>54</v>
      </c>
      <c r="I4421" s="37">
        <v>0.47399999999999998</v>
      </c>
      <c r="J4421" s="37">
        <v>0.72799999999999998</v>
      </c>
      <c r="K4421" s="37" t="s">
        <v>54</v>
      </c>
      <c r="L4421" s="9" t="s">
        <v>54</v>
      </c>
      <c r="M4421" s="9" t="s">
        <v>54</v>
      </c>
      <c r="N4421" s="9" t="s">
        <v>54</v>
      </c>
    </row>
    <row r="4422" spans="1:14" x14ac:dyDescent="0.2">
      <c r="A4422">
        <v>506249</v>
      </c>
      <c r="B4422">
        <v>7841754</v>
      </c>
      <c r="C4422">
        <v>929178</v>
      </c>
      <c r="D4422" s="9">
        <v>1.9753125438272469E-5</v>
      </c>
      <c r="E4422" s="9">
        <v>1.7725626180061247E-5</v>
      </c>
      <c r="F4422" s="9">
        <v>1.0654578562987931E-4</v>
      </c>
      <c r="G4422" s="8" t="s">
        <v>54</v>
      </c>
      <c r="H4422" s="8" t="s">
        <v>54</v>
      </c>
      <c r="I4422" s="37">
        <v>0.47500000000000003</v>
      </c>
      <c r="J4422" s="37">
        <v>0.7320000000000001</v>
      </c>
      <c r="K4422" s="37" t="s">
        <v>54</v>
      </c>
      <c r="L4422" s="9" t="s">
        <v>54</v>
      </c>
      <c r="M4422" s="9" t="s">
        <v>54</v>
      </c>
      <c r="N4422" s="9" t="s">
        <v>54</v>
      </c>
    </row>
    <row r="4423" spans="1:14" x14ac:dyDescent="0.2">
      <c r="A4423">
        <v>506249</v>
      </c>
      <c r="B4423">
        <v>7841754</v>
      </c>
      <c r="C4423">
        <v>929178</v>
      </c>
      <c r="D4423" s="9">
        <v>1.9753125438272469E-5</v>
      </c>
      <c r="E4423" s="9">
        <v>1.6195356294012794E-5</v>
      </c>
      <c r="F4423" s="9">
        <v>9.3631144947469702E-5</v>
      </c>
      <c r="G4423" s="8" t="s">
        <v>54</v>
      </c>
      <c r="H4423" s="8" t="s">
        <v>54</v>
      </c>
      <c r="I4423" s="37">
        <v>0.47500000000000003</v>
      </c>
      <c r="J4423" s="37">
        <v>0.7320000000000001</v>
      </c>
      <c r="K4423" s="37" t="s">
        <v>54</v>
      </c>
      <c r="L4423" s="9" t="s">
        <v>54</v>
      </c>
      <c r="M4423" s="9" t="s">
        <v>54</v>
      </c>
      <c r="N4423" s="9" t="s">
        <v>54</v>
      </c>
    </row>
    <row r="4424" spans="1:14" x14ac:dyDescent="0.2">
      <c r="A4424">
        <v>506249</v>
      </c>
      <c r="B4424">
        <v>7841754</v>
      </c>
      <c r="C4424">
        <v>929178</v>
      </c>
      <c r="D4424" s="9">
        <v>1.9753125438272469E-5</v>
      </c>
      <c r="E4424" s="9">
        <v>1.3389861502923963E-5</v>
      </c>
      <c r="F4424" s="9">
        <v>6.995430369638541E-5</v>
      </c>
      <c r="G4424" s="8" t="s">
        <v>54</v>
      </c>
      <c r="H4424" s="8" t="s">
        <v>54</v>
      </c>
      <c r="I4424" s="37" t="s">
        <v>54</v>
      </c>
      <c r="J4424" s="37" t="s">
        <v>54</v>
      </c>
      <c r="K4424" s="37" t="s">
        <v>54</v>
      </c>
      <c r="L4424" s="9" t="s">
        <v>54</v>
      </c>
      <c r="M4424" s="9" t="s">
        <v>54</v>
      </c>
      <c r="N4424" s="9" t="s">
        <v>54</v>
      </c>
    </row>
    <row r="4425" spans="1:14" x14ac:dyDescent="0.2">
      <c r="A4425">
        <v>506249</v>
      </c>
      <c r="B4425">
        <v>7841754</v>
      </c>
      <c r="C4425">
        <v>929178</v>
      </c>
      <c r="D4425" s="9">
        <v>1.9753125438272469E-5</v>
      </c>
      <c r="E4425" s="9">
        <v>1.7598103689557208E-5</v>
      </c>
      <c r="F4425" s="9">
        <v>1.0546956557301185E-4</v>
      </c>
      <c r="G4425" s="8" t="s">
        <v>54</v>
      </c>
      <c r="H4425" s="8" t="s">
        <v>54</v>
      </c>
      <c r="I4425" s="37" t="s">
        <v>54</v>
      </c>
      <c r="J4425" s="37" t="s">
        <v>54</v>
      </c>
      <c r="K4425" s="37" t="s">
        <v>54</v>
      </c>
      <c r="L4425" s="9" t="s">
        <v>54</v>
      </c>
      <c r="M4425" s="9" t="s">
        <v>54</v>
      </c>
      <c r="N4425" s="9" t="s">
        <v>54</v>
      </c>
    </row>
    <row r="4426" spans="1:14" x14ac:dyDescent="0.2">
      <c r="A4426">
        <v>506249</v>
      </c>
      <c r="B4426">
        <v>7841754</v>
      </c>
      <c r="C4426">
        <v>929178</v>
      </c>
      <c r="D4426" s="9">
        <v>1.9753125438272469E-5</v>
      </c>
      <c r="E4426" s="9">
        <v>1.3262339012419926E-5</v>
      </c>
      <c r="F4426" s="9">
        <v>6.8878083639517933E-5</v>
      </c>
      <c r="G4426" s="8" t="s">
        <v>54</v>
      </c>
      <c r="H4426" s="8" t="s">
        <v>54</v>
      </c>
      <c r="I4426" s="37">
        <v>0.01</v>
      </c>
      <c r="J4426" s="37">
        <v>0</v>
      </c>
      <c r="K4426" s="37">
        <v>4.4999999999999998E-2</v>
      </c>
      <c r="L4426" s="9" t="s">
        <v>54</v>
      </c>
      <c r="M4426" s="9" t="s">
        <v>54</v>
      </c>
      <c r="N4426" s="9" t="s">
        <v>54</v>
      </c>
    </row>
    <row r="4427" spans="1:14" x14ac:dyDescent="0.2">
      <c r="A4427">
        <v>506249</v>
      </c>
      <c r="B4427">
        <v>7841754</v>
      </c>
      <c r="C4427">
        <v>929178</v>
      </c>
      <c r="D4427" s="9">
        <v>1.9753125438272469E-5</v>
      </c>
      <c r="E4427" s="9">
        <v>1.2242159088387623E-5</v>
      </c>
      <c r="F4427" s="9">
        <v>6.02683231845782E-5</v>
      </c>
      <c r="G4427" s="8" t="s">
        <v>54</v>
      </c>
      <c r="H4427" s="8" t="s">
        <v>54</v>
      </c>
      <c r="I4427" s="37">
        <v>0.08</v>
      </c>
      <c r="J4427" s="37">
        <v>0.10400000000000001</v>
      </c>
      <c r="K4427" s="37">
        <v>0.184</v>
      </c>
      <c r="L4427" s="9" t="s">
        <v>54</v>
      </c>
      <c r="M4427" s="9" t="s">
        <v>54</v>
      </c>
      <c r="N4427" s="9" t="s">
        <v>54</v>
      </c>
    </row>
    <row r="4428" spans="1:14" x14ac:dyDescent="0.2">
      <c r="A4428">
        <v>506249</v>
      </c>
      <c r="B4428">
        <v>7841754</v>
      </c>
      <c r="C4428">
        <v>929178</v>
      </c>
      <c r="D4428" s="9">
        <v>1.9753125438272469E-5</v>
      </c>
      <c r="E4428" s="9">
        <v>1.466508640796434E-5</v>
      </c>
      <c r="F4428" s="9">
        <v>8.0716504265060092E-5</v>
      </c>
      <c r="G4428" s="8">
        <v>7.3374999999999996E-2</v>
      </c>
      <c r="H4428" s="8" t="s">
        <v>54</v>
      </c>
      <c r="I4428" s="37">
        <v>0.28800000000000003</v>
      </c>
      <c r="J4428" s="37">
        <v>0.41899999999999998</v>
      </c>
      <c r="K4428" s="37">
        <v>0.45</v>
      </c>
      <c r="L4428" s="9" t="s">
        <v>54</v>
      </c>
      <c r="M4428" s="9" t="s">
        <v>54</v>
      </c>
      <c r="N4428" s="9" t="s">
        <v>54</v>
      </c>
    </row>
    <row r="4429" spans="1:14" x14ac:dyDescent="0.2">
      <c r="A4429">
        <v>506249</v>
      </c>
      <c r="B4429">
        <v>7841754</v>
      </c>
      <c r="C4429">
        <v>929178</v>
      </c>
      <c r="D4429" s="9">
        <v>1.9753125438272469E-5</v>
      </c>
      <c r="E4429" s="9">
        <v>1.6705446256028946E-5</v>
      </c>
      <c r="F4429" s="9">
        <v>9.7936025174939572E-5</v>
      </c>
      <c r="G4429" s="8">
        <v>8.7550000000000003E-2</v>
      </c>
      <c r="H4429" s="8" t="s">
        <v>54</v>
      </c>
      <c r="I4429" s="37">
        <v>0.41700000000000004</v>
      </c>
      <c r="J4429" s="37">
        <v>0.60399999999999998</v>
      </c>
      <c r="K4429" s="37">
        <v>0.58200000000000007</v>
      </c>
      <c r="L4429" s="9" t="s">
        <v>54</v>
      </c>
      <c r="M4429" s="9" t="s">
        <v>54</v>
      </c>
      <c r="N4429" s="9" t="s">
        <v>54</v>
      </c>
    </row>
    <row r="4430" spans="1:14" x14ac:dyDescent="0.2">
      <c r="A4430">
        <v>506249</v>
      </c>
      <c r="B4430">
        <v>7841754</v>
      </c>
      <c r="C4430">
        <v>929178</v>
      </c>
      <c r="D4430" s="9">
        <v>1.9753125438272469E-5</v>
      </c>
      <c r="E4430" s="9">
        <v>1.9765986028125849E-5</v>
      </c>
      <c r="F4430" s="9">
        <v>1.2376530653975879E-4</v>
      </c>
      <c r="G4430" s="8">
        <v>0.11246</v>
      </c>
      <c r="H4430" s="8" t="s">
        <v>54</v>
      </c>
      <c r="I4430" s="37">
        <v>0.45600000000000002</v>
      </c>
      <c r="J4430" s="37">
        <v>0.65099999999999991</v>
      </c>
      <c r="K4430" s="37">
        <v>0.68799999999999994</v>
      </c>
      <c r="L4430" s="9" t="s">
        <v>54</v>
      </c>
      <c r="M4430" s="9" t="s">
        <v>54</v>
      </c>
      <c r="N4430" s="9" t="s">
        <v>54</v>
      </c>
    </row>
    <row r="4431" spans="1:14" x14ac:dyDescent="0.2">
      <c r="A4431">
        <v>506909</v>
      </c>
      <c r="B4431">
        <v>7926192</v>
      </c>
      <c r="C4431">
        <v>956040</v>
      </c>
      <c r="D4431" s="9">
        <v>1.9727406694298189E-5</v>
      </c>
      <c r="E4431" s="9">
        <v>2.1700206101492368E-5</v>
      </c>
      <c r="F4431" s="9">
        <v>1.3283963014099829E-4</v>
      </c>
      <c r="G4431" s="8">
        <v>0.2361</v>
      </c>
      <c r="H4431" s="8" t="s">
        <v>54</v>
      </c>
      <c r="I4431" s="37">
        <v>0.47700000000000004</v>
      </c>
      <c r="J4431" s="37">
        <v>0.67599999999999993</v>
      </c>
      <c r="K4431" s="37">
        <v>0.71599999999999997</v>
      </c>
      <c r="L4431" s="9" t="s">
        <v>54</v>
      </c>
      <c r="M4431" s="9" t="s">
        <v>54</v>
      </c>
      <c r="N4431" s="9" t="s">
        <v>54</v>
      </c>
    </row>
    <row r="4432" spans="1:14" x14ac:dyDescent="0.2">
      <c r="A4432">
        <v>506909</v>
      </c>
      <c r="B4432">
        <v>7926192</v>
      </c>
      <c r="C4432">
        <v>956040</v>
      </c>
      <c r="D4432" s="9">
        <v>1.9727406694298189E-5</v>
      </c>
      <c r="E4432" s="9">
        <v>2.4097321891773503E-5</v>
      </c>
      <c r="F4432" s="9">
        <v>1.4329944353792728E-4</v>
      </c>
      <c r="G4432" s="8">
        <v>0.362925</v>
      </c>
      <c r="H4432" s="8" t="s">
        <v>54</v>
      </c>
      <c r="I4432" s="37">
        <v>0.48600000000000004</v>
      </c>
      <c r="J4432" s="37">
        <v>0.68799999999999994</v>
      </c>
      <c r="K4432" s="37">
        <v>0.72700000000000009</v>
      </c>
      <c r="L4432" s="9" t="s">
        <v>54</v>
      </c>
      <c r="M4432" s="9" t="s">
        <v>54</v>
      </c>
      <c r="N4432" s="9" t="s">
        <v>54</v>
      </c>
    </row>
    <row r="4433" spans="1:14" x14ac:dyDescent="0.2">
      <c r="A4433">
        <v>506909</v>
      </c>
      <c r="B4433">
        <v>7926192</v>
      </c>
      <c r="C4433">
        <v>956040</v>
      </c>
      <c r="D4433" s="9">
        <v>1.9727406694298189E-5</v>
      </c>
      <c r="E4433" s="9">
        <v>2.3340337958000513E-5</v>
      </c>
      <c r="F4433" s="9">
        <v>1.3388561148069118E-4</v>
      </c>
      <c r="G4433" s="8">
        <v>0.1636</v>
      </c>
      <c r="H4433" s="8" t="s">
        <v>54</v>
      </c>
      <c r="I4433" s="37">
        <v>0.49200000000000005</v>
      </c>
      <c r="J4433" s="37">
        <v>0.70200000000000007</v>
      </c>
      <c r="K4433" s="37">
        <v>0.72700000000000009</v>
      </c>
      <c r="L4433" s="9" t="s">
        <v>54</v>
      </c>
      <c r="M4433" s="9" t="s">
        <v>54</v>
      </c>
      <c r="N4433" s="9" t="s">
        <v>54</v>
      </c>
    </row>
    <row r="4434" spans="1:14" x14ac:dyDescent="0.2">
      <c r="A4434">
        <v>506909</v>
      </c>
      <c r="B4434">
        <v>7926192</v>
      </c>
      <c r="C4434">
        <v>956040</v>
      </c>
      <c r="D4434" s="9">
        <v>1.9727406694298189E-5</v>
      </c>
      <c r="E4434" s="9">
        <v>1.665364654300577E-5</v>
      </c>
      <c r="F4434" s="9">
        <v>9.1000376553282292E-5</v>
      </c>
      <c r="G4434" s="8">
        <v>7.897499999999999E-2</v>
      </c>
      <c r="H4434" s="8" t="s">
        <v>54</v>
      </c>
      <c r="I4434" s="37">
        <v>0.49299999999999999</v>
      </c>
      <c r="J4434" s="37">
        <v>0.70499999999999996</v>
      </c>
      <c r="K4434" s="37">
        <v>0.72700000000000009</v>
      </c>
      <c r="L4434" s="9" t="s">
        <v>54</v>
      </c>
      <c r="M4434" s="9" t="s">
        <v>54</v>
      </c>
      <c r="N4434" s="9" t="s">
        <v>54</v>
      </c>
    </row>
    <row r="4435" spans="1:14" x14ac:dyDescent="0.2">
      <c r="A4435">
        <v>506909</v>
      </c>
      <c r="B4435">
        <v>7926192</v>
      </c>
      <c r="C4435">
        <v>956040</v>
      </c>
      <c r="D4435" s="9">
        <v>1.9727406694298189E-5</v>
      </c>
      <c r="E4435" s="9">
        <v>1.8924598344324741E-5</v>
      </c>
      <c r="F4435" s="9">
        <v>1.1505794736621898E-4</v>
      </c>
      <c r="G4435" s="8">
        <v>6.7574999999999996E-2</v>
      </c>
      <c r="H4435" s="8" t="s">
        <v>54</v>
      </c>
      <c r="I4435" s="37">
        <v>0.499</v>
      </c>
      <c r="J4435" s="37">
        <v>0.70499999999999996</v>
      </c>
      <c r="K4435" s="37">
        <v>0.72700000000000009</v>
      </c>
      <c r="L4435" s="9" t="s">
        <v>54</v>
      </c>
      <c r="M4435" s="9" t="s">
        <v>54</v>
      </c>
      <c r="N4435" s="9" t="s">
        <v>54</v>
      </c>
    </row>
    <row r="4436" spans="1:14" x14ac:dyDescent="0.2">
      <c r="A4436">
        <v>506909</v>
      </c>
      <c r="B4436">
        <v>7926192</v>
      </c>
      <c r="C4436">
        <v>956040</v>
      </c>
      <c r="D4436" s="9">
        <v>1.9727406694298189E-5</v>
      </c>
      <c r="E4436" s="9">
        <v>1.715830249885443E-5</v>
      </c>
      <c r="F4436" s="9">
        <v>1.0041420861051839E-4</v>
      </c>
      <c r="G4436" s="8">
        <v>5.3340000000000012E-2</v>
      </c>
      <c r="H4436" s="8" t="s">
        <v>54</v>
      </c>
      <c r="I4436" s="37" t="s">
        <v>54</v>
      </c>
      <c r="J4436" s="37" t="s">
        <v>54</v>
      </c>
      <c r="K4436" s="37" t="s">
        <v>54</v>
      </c>
      <c r="L4436" s="9" t="s">
        <v>54</v>
      </c>
      <c r="M4436" s="9" t="s">
        <v>54</v>
      </c>
      <c r="N4436" s="9" t="s">
        <v>54</v>
      </c>
    </row>
    <row r="4437" spans="1:14" x14ac:dyDescent="0.2">
      <c r="A4437">
        <v>506909</v>
      </c>
      <c r="B4437">
        <v>7926192</v>
      </c>
      <c r="C4437">
        <v>956040</v>
      </c>
      <c r="D4437" s="9">
        <v>1.9727406694298189E-5</v>
      </c>
      <c r="E4437" s="9">
        <v>1.5644334631308453E-5</v>
      </c>
      <c r="F4437" s="9">
        <v>8.2632525835739092E-5</v>
      </c>
      <c r="G4437" s="8">
        <v>3.8074999999999998E-2</v>
      </c>
      <c r="H4437" s="8" t="s">
        <v>54</v>
      </c>
      <c r="I4437" s="37" t="s">
        <v>54</v>
      </c>
      <c r="J4437" s="37" t="s">
        <v>54</v>
      </c>
      <c r="K4437" s="37" t="s">
        <v>54</v>
      </c>
      <c r="L4437" s="9" t="s">
        <v>54</v>
      </c>
      <c r="M4437" s="9" t="s">
        <v>54</v>
      </c>
      <c r="N4437" s="9" t="s">
        <v>54</v>
      </c>
    </row>
    <row r="4438" spans="1:14" x14ac:dyDescent="0.2">
      <c r="A4438">
        <v>506909</v>
      </c>
      <c r="B4438">
        <v>7926192</v>
      </c>
      <c r="C4438">
        <v>956040</v>
      </c>
      <c r="D4438" s="9">
        <v>1.9727406694298189E-5</v>
      </c>
      <c r="E4438" s="9">
        <v>1.5644334631308453E-5</v>
      </c>
      <c r="F4438" s="9">
        <v>8.7862432534203583E-5</v>
      </c>
      <c r="G4438" s="8">
        <v>3.8139999999999993E-2</v>
      </c>
      <c r="H4438" s="8" t="s">
        <v>54</v>
      </c>
      <c r="I4438" s="37">
        <v>1.7000000000000001E-2</v>
      </c>
      <c r="J4438" s="37">
        <v>0</v>
      </c>
      <c r="K4438" s="37">
        <v>0</v>
      </c>
      <c r="L4438" s="9" t="s">
        <v>54</v>
      </c>
      <c r="M4438" s="9" t="s">
        <v>54</v>
      </c>
      <c r="N4438" s="9" t="s">
        <v>54</v>
      </c>
    </row>
    <row r="4439" spans="1:14" x14ac:dyDescent="0.2">
      <c r="A4439">
        <v>506909</v>
      </c>
      <c r="B4439">
        <v>7926192</v>
      </c>
      <c r="C4439">
        <v>956040</v>
      </c>
      <c r="D4439" s="9">
        <v>1.9727406694298189E-5</v>
      </c>
      <c r="E4439" s="9">
        <v>1.4761186708573298E-5</v>
      </c>
      <c r="F4439" s="9">
        <v>8.0540563156353295E-5</v>
      </c>
      <c r="G4439" s="8">
        <v>6.59E-2</v>
      </c>
      <c r="H4439" s="8" t="s">
        <v>54</v>
      </c>
      <c r="I4439" s="37">
        <v>9.6000000000000002E-2</v>
      </c>
      <c r="J4439" s="37">
        <v>0.13100000000000001</v>
      </c>
      <c r="K4439" s="37">
        <v>0.18600000000000003</v>
      </c>
      <c r="L4439" s="9" t="s">
        <v>54</v>
      </c>
      <c r="M4439" s="9" t="s">
        <v>54</v>
      </c>
      <c r="N4439" s="9" t="s">
        <v>54</v>
      </c>
    </row>
    <row r="4440" spans="1:14" x14ac:dyDescent="0.2">
      <c r="A4440">
        <v>506909</v>
      </c>
      <c r="B4440">
        <v>7926192</v>
      </c>
      <c r="C4440">
        <v>956040</v>
      </c>
      <c r="D4440" s="9">
        <v>1.9727406694298189E-5</v>
      </c>
      <c r="E4440" s="9">
        <v>1.5013514686497626E-5</v>
      </c>
      <c r="F4440" s="9">
        <v>8.2632525835739092E-5</v>
      </c>
      <c r="G4440" s="8">
        <v>8.9325000000000002E-2</v>
      </c>
      <c r="H4440" s="8" t="s">
        <v>54</v>
      </c>
      <c r="I4440" s="37">
        <v>0.27700000000000002</v>
      </c>
      <c r="J4440" s="37">
        <v>0.434</v>
      </c>
      <c r="K4440" s="37">
        <v>0.42700000000000005</v>
      </c>
      <c r="L4440" s="9" t="s">
        <v>54</v>
      </c>
      <c r="M4440" s="9" t="s">
        <v>54</v>
      </c>
      <c r="N4440" s="9" t="s">
        <v>54</v>
      </c>
    </row>
    <row r="4441" spans="1:14" x14ac:dyDescent="0.2">
      <c r="A4441">
        <v>506909</v>
      </c>
      <c r="B4441">
        <v>7926192</v>
      </c>
      <c r="C4441">
        <v>956040</v>
      </c>
      <c r="D4441" s="9">
        <v>1.9727406694298189E-5</v>
      </c>
      <c r="E4441" s="9">
        <v>1.867227036640041E-5</v>
      </c>
      <c r="F4441" s="9">
        <v>1.1296598468683318E-4</v>
      </c>
      <c r="G4441" s="8">
        <v>0.10328</v>
      </c>
      <c r="H4441" s="8" t="s">
        <v>54</v>
      </c>
      <c r="I4441" s="37">
        <v>0.38100000000000001</v>
      </c>
      <c r="J4441" s="37">
        <v>0.56100000000000005</v>
      </c>
      <c r="K4441" s="37">
        <v>0.52200000000000002</v>
      </c>
      <c r="L4441" s="9" t="s">
        <v>54</v>
      </c>
      <c r="M4441" s="9" t="s">
        <v>54</v>
      </c>
      <c r="N4441" s="9" t="s">
        <v>54</v>
      </c>
    </row>
    <row r="4442" spans="1:14" x14ac:dyDescent="0.2">
      <c r="A4442">
        <v>506909</v>
      </c>
      <c r="B4442">
        <v>7926192</v>
      </c>
      <c r="C4442">
        <v>956040</v>
      </c>
      <c r="D4442" s="9">
        <v>1.9727406694298189E-5</v>
      </c>
      <c r="E4442" s="9">
        <v>1.665364654300577E-5</v>
      </c>
      <c r="F4442" s="9">
        <v>9.6230283251746784E-5</v>
      </c>
      <c r="G4442" s="8">
        <v>0.11585000000000001</v>
      </c>
      <c r="H4442" s="8" t="s">
        <v>54</v>
      </c>
      <c r="I4442" s="37">
        <v>0.41399999999999998</v>
      </c>
      <c r="J4442" s="37">
        <v>0.58899999999999997</v>
      </c>
      <c r="K4442" s="37">
        <v>0.59700000000000009</v>
      </c>
      <c r="L4442" s="9" t="s">
        <v>54</v>
      </c>
      <c r="M4442" s="9" t="s">
        <v>54</v>
      </c>
      <c r="N4442" s="9" t="s">
        <v>54</v>
      </c>
    </row>
    <row r="4443" spans="1:14" x14ac:dyDescent="0.2">
      <c r="A4443">
        <v>507701</v>
      </c>
      <c r="B4443">
        <v>8014955</v>
      </c>
      <c r="C4443">
        <v>988505</v>
      </c>
      <c r="D4443" s="9">
        <v>1.969663246674716E-5</v>
      </c>
      <c r="E4443" s="9">
        <v>1.9962682260848626E-5</v>
      </c>
      <c r="F4443" s="9">
        <v>1.2139544058957719E-4</v>
      </c>
      <c r="G4443" s="8">
        <v>0.109025</v>
      </c>
      <c r="H4443" s="8" t="s">
        <v>54</v>
      </c>
      <c r="I4443" s="37">
        <v>0.43700000000000006</v>
      </c>
      <c r="J4443" s="37">
        <v>0.61499999999999999</v>
      </c>
      <c r="K4443" s="37">
        <v>0.63500000000000001</v>
      </c>
      <c r="L4443" s="9" t="s">
        <v>54</v>
      </c>
      <c r="M4443" s="9" t="s">
        <v>54</v>
      </c>
      <c r="N4443" s="9" t="s">
        <v>54</v>
      </c>
    </row>
    <row r="4444" spans="1:14" x14ac:dyDescent="0.2">
      <c r="A4444">
        <v>507701</v>
      </c>
      <c r="B4444">
        <v>8014955</v>
      </c>
      <c r="C4444">
        <v>988505</v>
      </c>
      <c r="D4444" s="9">
        <v>1.969663246674716E-5</v>
      </c>
      <c r="E4444" s="9">
        <v>1.90893149119365E-5</v>
      </c>
      <c r="F4444" s="9">
        <v>1.1431403988851852E-4</v>
      </c>
      <c r="G4444" s="8">
        <v>0.11132</v>
      </c>
      <c r="H4444" s="8" t="s">
        <v>54</v>
      </c>
      <c r="I4444" s="37">
        <v>0.45</v>
      </c>
      <c r="J4444" s="37">
        <v>0.624</v>
      </c>
      <c r="K4444" s="37">
        <v>0.64800000000000002</v>
      </c>
      <c r="L4444" s="9" t="s">
        <v>54</v>
      </c>
      <c r="M4444" s="9" t="s">
        <v>54</v>
      </c>
      <c r="N4444" s="9" t="s">
        <v>54</v>
      </c>
    </row>
    <row r="4445" spans="1:14" x14ac:dyDescent="0.2">
      <c r="A4445">
        <v>507701</v>
      </c>
      <c r="B4445">
        <v>8014955</v>
      </c>
      <c r="C4445">
        <v>988505</v>
      </c>
      <c r="D4445" s="9">
        <v>1.969663246674716E-5</v>
      </c>
      <c r="E4445" s="9">
        <v>1.7467346978242549E-5</v>
      </c>
      <c r="F4445" s="9">
        <v>1.0116286715798099E-4</v>
      </c>
      <c r="G4445" s="8">
        <v>0.10075000000000001</v>
      </c>
      <c r="H4445" s="8" t="s">
        <v>54</v>
      </c>
      <c r="I4445" s="37">
        <v>0.45500000000000002</v>
      </c>
      <c r="J4445" s="37">
        <v>0.627</v>
      </c>
      <c r="K4445" s="37">
        <v>0.67599999999999993</v>
      </c>
      <c r="L4445" s="9" t="s">
        <v>54</v>
      </c>
      <c r="M4445" s="9" t="s">
        <v>54</v>
      </c>
      <c r="N4445" s="9" t="s">
        <v>54</v>
      </c>
    </row>
    <row r="4446" spans="1:14" x14ac:dyDescent="0.2">
      <c r="A4446">
        <v>507701</v>
      </c>
      <c r="B4446">
        <v>8014955</v>
      </c>
      <c r="C4446">
        <v>988505</v>
      </c>
      <c r="D4446" s="9">
        <v>1.969663246674716E-5</v>
      </c>
      <c r="E4446" s="9">
        <v>1.434817787498495E-5</v>
      </c>
      <c r="F4446" s="9">
        <v>7.5872150368485737E-5</v>
      </c>
      <c r="G4446" s="8">
        <v>7.7975000000000003E-2</v>
      </c>
      <c r="H4446" s="8" t="s">
        <v>54</v>
      </c>
      <c r="I4446" s="37">
        <v>0.45700000000000002</v>
      </c>
      <c r="J4446" s="37">
        <v>0.63200000000000001</v>
      </c>
      <c r="K4446" s="37">
        <v>0.67599999999999993</v>
      </c>
      <c r="L4446" s="9" t="s">
        <v>54</v>
      </c>
      <c r="M4446" s="9" t="s">
        <v>54</v>
      </c>
      <c r="N4446" s="9" t="s">
        <v>54</v>
      </c>
    </row>
    <row r="4447" spans="1:14" x14ac:dyDescent="0.2">
      <c r="A4447">
        <v>507701</v>
      </c>
      <c r="B4447">
        <v>8014955</v>
      </c>
      <c r="C4447">
        <v>988505</v>
      </c>
      <c r="D4447" s="9">
        <v>1.969663246674716E-5</v>
      </c>
      <c r="E4447" s="9">
        <v>1.4722478167375862E-5</v>
      </c>
      <c r="F4447" s="9">
        <v>7.8907036383225177E-5</v>
      </c>
      <c r="G4447" s="8">
        <v>6.8500000000000005E-2</v>
      </c>
      <c r="H4447" s="8" t="s">
        <v>54</v>
      </c>
      <c r="I4447" s="37">
        <v>0.46</v>
      </c>
      <c r="J4447" s="37">
        <v>0.63600000000000001</v>
      </c>
      <c r="K4447" s="37">
        <v>0.67599999999999993</v>
      </c>
      <c r="L4447" s="9" t="s">
        <v>54</v>
      </c>
      <c r="M4447" s="9" t="s">
        <v>54</v>
      </c>
      <c r="N4447" s="9" t="s">
        <v>54</v>
      </c>
    </row>
    <row r="4448" spans="1:14" x14ac:dyDescent="0.2">
      <c r="A4448">
        <v>507701</v>
      </c>
      <c r="B4448">
        <v>8014955</v>
      </c>
      <c r="C4448">
        <v>988505</v>
      </c>
      <c r="D4448" s="9">
        <v>1.969663246674716E-5</v>
      </c>
      <c r="E4448" s="9">
        <v>1.6094912572809205E-5</v>
      </c>
      <c r="F4448" s="9">
        <v>9.0034951770603084E-5</v>
      </c>
      <c r="G4448" s="8">
        <v>6.0824999999999997E-2</v>
      </c>
      <c r="H4448" s="8" t="s">
        <v>54</v>
      </c>
      <c r="I4448" s="37" t="s">
        <v>54</v>
      </c>
      <c r="J4448" s="37" t="s">
        <v>54</v>
      </c>
      <c r="K4448" s="37" t="s">
        <v>54</v>
      </c>
      <c r="L4448" s="9" t="s">
        <v>54</v>
      </c>
      <c r="M4448" s="9" t="s">
        <v>54</v>
      </c>
      <c r="N4448" s="9" t="s">
        <v>54</v>
      </c>
    </row>
    <row r="4449" spans="1:14" x14ac:dyDescent="0.2">
      <c r="A4449">
        <v>507701</v>
      </c>
      <c r="B4449">
        <v>8014955</v>
      </c>
      <c r="C4449">
        <v>988505</v>
      </c>
      <c r="D4449" s="9">
        <v>1.969663246674716E-5</v>
      </c>
      <c r="E4449" s="9">
        <v>1.5346311988027381E-5</v>
      </c>
      <c r="F4449" s="9">
        <v>8.396517974112422E-5</v>
      </c>
      <c r="G4449" s="8">
        <v>5.0449999999999995E-2</v>
      </c>
      <c r="H4449" s="8" t="s">
        <v>54</v>
      </c>
      <c r="I4449" s="37" t="s">
        <v>54</v>
      </c>
      <c r="J4449" s="37" t="s">
        <v>54</v>
      </c>
      <c r="K4449" s="37" t="s">
        <v>54</v>
      </c>
      <c r="L4449" s="9" t="s">
        <v>54</v>
      </c>
      <c r="M4449" s="9" t="s">
        <v>54</v>
      </c>
      <c r="N4449" s="9" t="s">
        <v>54</v>
      </c>
    </row>
    <row r="4450" spans="1:14" x14ac:dyDescent="0.2">
      <c r="A4450">
        <v>507701</v>
      </c>
      <c r="B4450">
        <v>8014955</v>
      </c>
      <c r="C4450">
        <v>988505</v>
      </c>
      <c r="D4450" s="9">
        <v>1.969663246674716E-5</v>
      </c>
      <c r="E4450" s="9">
        <v>1.4472944639115255E-5</v>
      </c>
      <c r="F4450" s="9">
        <v>7.688377904006556E-5</v>
      </c>
      <c r="G4450" s="8">
        <v>5.2019999999999997E-2</v>
      </c>
      <c r="H4450" s="8" t="s">
        <v>54</v>
      </c>
      <c r="I4450" s="37">
        <v>2.4E-2</v>
      </c>
      <c r="J4450" s="37">
        <v>0</v>
      </c>
      <c r="K4450" s="37">
        <v>0</v>
      </c>
      <c r="L4450" s="9" t="s">
        <v>54</v>
      </c>
      <c r="M4450" s="9" t="s">
        <v>54</v>
      </c>
      <c r="N4450" s="9" t="s">
        <v>54</v>
      </c>
    </row>
    <row r="4451" spans="1:14" x14ac:dyDescent="0.2">
      <c r="A4451">
        <v>507701</v>
      </c>
      <c r="B4451">
        <v>8014955</v>
      </c>
      <c r="C4451">
        <v>988505</v>
      </c>
      <c r="D4451" s="9">
        <v>1.969663246674716E-5</v>
      </c>
      <c r="E4451" s="9">
        <v>1.7467346978242549E-5</v>
      </c>
      <c r="F4451" s="9">
        <v>1.0116286715798099E-4</v>
      </c>
      <c r="G4451" s="8">
        <v>8.3375000000000005E-2</v>
      </c>
      <c r="H4451" s="8" t="s">
        <v>54</v>
      </c>
      <c r="I4451" s="37">
        <v>9.8000000000000004E-2</v>
      </c>
      <c r="J4451" s="37">
        <v>0.14400000000000002</v>
      </c>
      <c r="K4451" s="37">
        <v>0.19</v>
      </c>
      <c r="L4451" s="9" t="s">
        <v>54</v>
      </c>
      <c r="M4451" s="9" t="s">
        <v>54</v>
      </c>
      <c r="N4451" s="9" t="s">
        <v>54</v>
      </c>
    </row>
    <row r="4452" spans="1:14" x14ac:dyDescent="0.2">
      <c r="A4452">
        <v>507701</v>
      </c>
      <c r="B4452">
        <v>8014955</v>
      </c>
      <c r="C4452">
        <v>988505</v>
      </c>
      <c r="D4452" s="9">
        <v>1.969663246674716E-5</v>
      </c>
      <c r="E4452" s="9">
        <v>1.4847244931506165E-5</v>
      </c>
      <c r="F4452" s="9">
        <v>7.9918665054804985E-5</v>
      </c>
      <c r="G4452" s="8">
        <v>9.9120000000000014E-2</v>
      </c>
      <c r="H4452" s="8" t="s">
        <v>54</v>
      </c>
      <c r="I4452" s="37">
        <v>0.28399999999999997</v>
      </c>
      <c r="J4452" s="37">
        <v>0.435</v>
      </c>
      <c r="K4452" s="37">
        <v>0.374</v>
      </c>
      <c r="L4452" s="9" t="s">
        <v>54</v>
      </c>
      <c r="M4452" s="9" t="s">
        <v>54</v>
      </c>
      <c r="N4452" s="9" t="s">
        <v>54</v>
      </c>
    </row>
    <row r="4453" spans="1:14" x14ac:dyDescent="0.2">
      <c r="A4453">
        <v>507701</v>
      </c>
      <c r="B4453">
        <v>8014955</v>
      </c>
      <c r="C4453">
        <v>988505</v>
      </c>
      <c r="D4453" s="9">
        <v>1.969663246674716E-5</v>
      </c>
      <c r="E4453" s="9">
        <v>1.4098644346724342E-5</v>
      </c>
      <c r="F4453" s="9">
        <v>6.8790749667427077E-5</v>
      </c>
      <c r="G4453" s="8">
        <v>0.13355</v>
      </c>
      <c r="H4453" s="8" t="s">
        <v>54</v>
      </c>
      <c r="I4453" s="37">
        <v>0.38500000000000001</v>
      </c>
      <c r="J4453" s="37">
        <v>0.59200000000000008</v>
      </c>
      <c r="K4453" s="37">
        <v>0.57799999999999996</v>
      </c>
      <c r="L4453" s="9" t="s">
        <v>54</v>
      </c>
      <c r="M4453" s="9" t="s">
        <v>54</v>
      </c>
      <c r="N4453" s="9" t="s">
        <v>54</v>
      </c>
    </row>
    <row r="4454" spans="1:14" x14ac:dyDescent="0.2">
      <c r="A4454">
        <v>507701</v>
      </c>
      <c r="B4454">
        <v>8014955</v>
      </c>
      <c r="C4454">
        <v>988505</v>
      </c>
      <c r="D4454" s="9">
        <v>1.969663246674716E-5</v>
      </c>
      <c r="E4454" s="9">
        <v>2.1834183722803184E-5</v>
      </c>
      <c r="F4454" s="9">
        <v>1.3151172730537528E-4</v>
      </c>
      <c r="G4454" s="8">
        <v>0.40437499999999998</v>
      </c>
      <c r="H4454" s="8" t="s">
        <v>54</v>
      </c>
      <c r="I4454" s="37">
        <v>0.43200000000000005</v>
      </c>
      <c r="J4454" s="37">
        <v>0.63200000000000001</v>
      </c>
      <c r="K4454" s="37">
        <v>0.64</v>
      </c>
      <c r="L4454" s="9" t="s">
        <v>54</v>
      </c>
      <c r="M4454" s="9" t="s">
        <v>54</v>
      </c>
      <c r="N4454" s="9" t="s">
        <v>54</v>
      </c>
    </row>
    <row r="4455" spans="1:14" x14ac:dyDescent="0.2">
      <c r="A4455">
        <v>509788</v>
      </c>
      <c r="B4455">
        <v>8100653</v>
      </c>
      <c r="C4455">
        <v>1023286</v>
      </c>
      <c r="D4455" s="9">
        <v>1.961599723806759E-5</v>
      </c>
      <c r="E4455" s="9">
        <v>3.5058902041600847E-5</v>
      </c>
      <c r="F4455" s="9">
        <v>2.3062956006434174E-4</v>
      </c>
      <c r="G4455" s="8">
        <v>0.41977999999999999</v>
      </c>
      <c r="H4455" s="8" t="s">
        <v>54</v>
      </c>
      <c r="I4455" s="37">
        <v>0.47100000000000003</v>
      </c>
      <c r="J4455" s="37">
        <v>0.67400000000000004</v>
      </c>
      <c r="K4455" s="37">
        <v>0.70000000000000007</v>
      </c>
      <c r="L4455" s="9" t="s">
        <v>54</v>
      </c>
      <c r="M4455" s="9" t="s">
        <v>54</v>
      </c>
      <c r="N4455" s="9" t="s">
        <v>54</v>
      </c>
    </row>
    <row r="4456" spans="1:14" x14ac:dyDescent="0.2">
      <c r="A4456">
        <v>509788</v>
      </c>
      <c r="B4456">
        <v>8100653</v>
      </c>
      <c r="C4456">
        <v>1023286</v>
      </c>
      <c r="D4456" s="9">
        <v>1.961599723806759E-5</v>
      </c>
      <c r="E4456" s="9">
        <v>2.4072133444056917E-5</v>
      </c>
      <c r="F4456" s="9">
        <v>1.4658658478665788E-4</v>
      </c>
      <c r="G4456" s="8">
        <v>0.22155</v>
      </c>
      <c r="H4456" s="8" t="s">
        <v>54</v>
      </c>
      <c r="I4456" s="37">
        <v>0.48700000000000004</v>
      </c>
      <c r="J4456" s="37">
        <v>0.68200000000000005</v>
      </c>
      <c r="K4456" s="37">
        <v>0.70700000000000007</v>
      </c>
      <c r="L4456" s="9" t="s">
        <v>54</v>
      </c>
      <c r="M4456" s="9" t="s">
        <v>54</v>
      </c>
      <c r="N4456" s="9" t="s">
        <v>54</v>
      </c>
    </row>
    <row r="4457" spans="1:14" x14ac:dyDescent="0.2">
      <c r="A4457">
        <v>509788</v>
      </c>
      <c r="B4457">
        <v>8100653</v>
      </c>
      <c r="C4457">
        <v>1023286</v>
      </c>
      <c r="D4457" s="9">
        <v>1.961599723806759E-5</v>
      </c>
      <c r="E4457" s="9">
        <v>1.9628047269769488E-5</v>
      </c>
      <c r="F4457" s="9">
        <v>1.1042856053928227E-4</v>
      </c>
      <c r="G4457" s="8">
        <v>0.19399999999999998</v>
      </c>
      <c r="H4457" s="8" t="s">
        <v>54</v>
      </c>
      <c r="I4457" s="37">
        <v>0.48899999999999999</v>
      </c>
      <c r="J4457" s="37">
        <v>0.69299999999999995</v>
      </c>
      <c r="K4457" s="37">
        <v>0.70700000000000007</v>
      </c>
      <c r="L4457" s="9" t="s">
        <v>54</v>
      </c>
      <c r="M4457" s="9" t="s">
        <v>54</v>
      </c>
      <c r="N4457" s="9" t="s">
        <v>54</v>
      </c>
    </row>
    <row r="4458" spans="1:14" x14ac:dyDescent="0.2">
      <c r="A4458">
        <v>509788</v>
      </c>
      <c r="B4458">
        <v>8100653</v>
      </c>
      <c r="C4458">
        <v>1023286</v>
      </c>
      <c r="D4458" s="9">
        <v>1.961599723806759E-5</v>
      </c>
      <c r="E4458" s="9">
        <v>1.6912216829927169E-5</v>
      </c>
      <c r="F4458" s="9">
        <v>9.4792658162038768E-5</v>
      </c>
      <c r="G4458" s="8">
        <v>0.10595</v>
      </c>
      <c r="H4458" s="8" t="s">
        <v>54</v>
      </c>
      <c r="I4458" s="37">
        <v>0.49399999999999999</v>
      </c>
      <c r="J4458" s="37">
        <v>0.69700000000000006</v>
      </c>
      <c r="K4458" s="37">
        <v>0.72200000000000009</v>
      </c>
      <c r="L4458" s="9" t="s">
        <v>54</v>
      </c>
      <c r="M4458" s="9" t="s">
        <v>54</v>
      </c>
      <c r="N4458" s="9" t="s">
        <v>54</v>
      </c>
    </row>
    <row r="4459" spans="1:14" x14ac:dyDescent="0.2">
      <c r="A4459">
        <v>509788</v>
      </c>
      <c r="B4459">
        <v>8100653</v>
      </c>
      <c r="C4459">
        <v>1023286</v>
      </c>
      <c r="D4459" s="9">
        <v>1.961599723806759E-5</v>
      </c>
      <c r="E4459" s="9">
        <v>1.5307407933656707E-5</v>
      </c>
      <c r="F4459" s="9">
        <v>8.2088487480528414E-5</v>
      </c>
      <c r="G4459" s="8">
        <v>6.2920000000000004E-2</v>
      </c>
      <c r="H4459" s="8" t="s">
        <v>54</v>
      </c>
      <c r="I4459" s="37">
        <v>0.49399999999999999</v>
      </c>
      <c r="J4459" s="37">
        <v>0.69700000000000006</v>
      </c>
      <c r="K4459" s="37">
        <v>0.72200000000000009</v>
      </c>
      <c r="L4459" s="9" t="s">
        <v>54</v>
      </c>
      <c r="M4459" s="9" t="s">
        <v>54</v>
      </c>
      <c r="N4459" s="9" t="s">
        <v>54</v>
      </c>
    </row>
    <row r="4460" spans="1:14" x14ac:dyDescent="0.2">
      <c r="A4460">
        <v>509788</v>
      </c>
      <c r="B4460">
        <v>8100653</v>
      </c>
      <c r="C4460">
        <v>1023286</v>
      </c>
      <c r="D4460" s="9">
        <v>1.961599723806759E-5</v>
      </c>
      <c r="E4460" s="9">
        <v>1.5060514257307404E-5</v>
      </c>
      <c r="F4460" s="9">
        <v>8.0133999683372974E-5</v>
      </c>
      <c r="G4460" s="8">
        <v>4.7649999999999998E-2</v>
      </c>
      <c r="H4460" s="8" t="s">
        <v>54</v>
      </c>
      <c r="I4460" s="37" t="s">
        <v>54</v>
      </c>
      <c r="J4460" s="37" t="s">
        <v>54</v>
      </c>
      <c r="K4460" s="37" t="s">
        <v>54</v>
      </c>
      <c r="L4460" s="9" t="s">
        <v>54</v>
      </c>
      <c r="M4460" s="9" t="s">
        <v>54</v>
      </c>
      <c r="N4460" s="9" t="s">
        <v>54</v>
      </c>
    </row>
    <row r="4461" spans="1:14" x14ac:dyDescent="0.2">
      <c r="A4461">
        <v>509788</v>
      </c>
      <c r="B4461">
        <v>8100653</v>
      </c>
      <c r="C4461">
        <v>1023286</v>
      </c>
      <c r="D4461" s="9">
        <v>1.961599723806759E-5</v>
      </c>
      <c r="E4461" s="9">
        <v>1.3949492713735547E-5</v>
      </c>
      <c r="F4461" s="9">
        <v>7.1338804596173501E-5</v>
      </c>
      <c r="G4461" s="8">
        <v>3.49E-2</v>
      </c>
      <c r="H4461" s="8" t="s">
        <v>54</v>
      </c>
      <c r="I4461" s="37" t="s">
        <v>54</v>
      </c>
      <c r="J4461" s="37" t="s">
        <v>54</v>
      </c>
      <c r="K4461" s="37" t="s">
        <v>54</v>
      </c>
      <c r="L4461" s="9" t="s">
        <v>54</v>
      </c>
      <c r="M4461" s="9" t="s">
        <v>54</v>
      </c>
      <c r="N4461" s="9" t="s">
        <v>54</v>
      </c>
    </row>
    <row r="4462" spans="1:14" x14ac:dyDescent="0.2">
      <c r="A4462">
        <v>509788</v>
      </c>
      <c r="B4462">
        <v>8100653</v>
      </c>
      <c r="C4462">
        <v>1023286</v>
      </c>
      <c r="D4462" s="9">
        <v>1.961599723806759E-5</v>
      </c>
      <c r="E4462" s="9">
        <v>1.3455705361036944E-5</v>
      </c>
      <c r="F4462" s="9">
        <v>6.7429829001862621E-5</v>
      </c>
      <c r="G4462" s="8">
        <v>3.1675000000000002E-2</v>
      </c>
      <c r="H4462" s="8" t="s">
        <v>54</v>
      </c>
      <c r="I4462" s="37">
        <v>1.8000000000000002E-2</v>
      </c>
      <c r="J4462" s="37">
        <v>0.02</v>
      </c>
      <c r="K4462" s="37">
        <v>4.8000000000000001E-2</v>
      </c>
      <c r="L4462" s="9" t="s">
        <v>54</v>
      </c>
      <c r="M4462" s="9" t="s">
        <v>54</v>
      </c>
      <c r="N4462" s="9" t="s">
        <v>54</v>
      </c>
    </row>
    <row r="4463" spans="1:14" x14ac:dyDescent="0.2">
      <c r="A4463">
        <v>509788</v>
      </c>
      <c r="B4463">
        <v>8100653</v>
      </c>
      <c r="C4463">
        <v>1023286</v>
      </c>
      <c r="D4463" s="9">
        <v>1.961599723806759E-5</v>
      </c>
      <c r="E4463" s="9">
        <v>1.3949492713735547E-5</v>
      </c>
      <c r="F4463" s="9">
        <v>6.4498097306129467E-5</v>
      </c>
      <c r="G4463" s="8">
        <v>7.5450000000000003E-2</v>
      </c>
      <c r="H4463" s="8" t="s">
        <v>54</v>
      </c>
      <c r="I4463" s="37">
        <v>0.10199999999999999</v>
      </c>
      <c r="J4463" s="37">
        <v>0.13699999999999998</v>
      </c>
      <c r="K4463" s="37">
        <v>0.185</v>
      </c>
      <c r="L4463" s="9" t="s">
        <v>54</v>
      </c>
      <c r="M4463" s="9" t="s">
        <v>54</v>
      </c>
      <c r="N4463" s="9" t="s">
        <v>54</v>
      </c>
    </row>
    <row r="4464" spans="1:14" x14ac:dyDescent="0.2">
      <c r="A4464">
        <v>509788</v>
      </c>
      <c r="B4464">
        <v>8100653</v>
      </c>
      <c r="C4464">
        <v>1023286</v>
      </c>
      <c r="D4464" s="9">
        <v>1.961599723806759E-5</v>
      </c>
      <c r="E4464" s="9">
        <v>1.4937067419132754E-5</v>
      </c>
      <c r="F4464" s="9">
        <v>7.9156755784795261E-5</v>
      </c>
      <c r="G4464" s="8">
        <v>9.7619999999999998E-2</v>
      </c>
      <c r="H4464" s="8" t="s">
        <v>54</v>
      </c>
      <c r="I4464" s="37">
        <v>0.29199999999999998</v>
      </c>
      <c r="J4464" s="37">
        <v>0.42</v>
      </c>
      <c r="K4464" s="37">
        <v>0.44600000000000001</v>
      </c>
      <c r="L4464" s="9" t="s">
        <v>54</v>
      </c>
      <c r="M4464" s="9" t="s">
        <v>54</v>
      </c>
      <c r="N4464" s="9" t="s">
        <v>54</v>
      </c>
    </row>
    <row r="4465" spans="1:14" x14ac:dyDescent="0.2">
      <c r="A4465">
        <v>509788</v>
      </c>
      <c r="B4465">
        <v>8100653</v>
      </c>
      <c r="C4465">
        <v>1023286</v>
      </c>
      <c r="D4465" s="9">
        <v>1.961599723806759E-5</v>
      </c>
      <c r="E4465" s="9">
        <v>1.4690173742783452E-5</v>
      </c>
      <c r="F4465" s="9">
        <v>7.7202267987639821E-5</v>
      </c>
      <c r="G4465" s="8">
        <v>0.11447499999999999</v>
      </c>
      <c r="H4465" s="8">
        <v>0.85499999999999998</v>
      </c>
      <c r="I4465" s="37">
        <v>0.41200000000000003</v>
      </c>
      <c r="J4465" s="37">
        <v>0.59499999999999997</v>
      </c>
      <c r="K4465" s="37">
        <v>0.57399999999999995</v>
      </c>
      <c r="L4465" s="9" t="s">
        <v>54</v>
      </c>
      <c r="M4465" s="9" t="s">
        <v>54</v>
      </c>
      <c r="N4465" s="9" t="s">
        <v>54</v>
      </c>
    </row>
    <row r="4466" spans="1:14" x14ac:dyDescent="0.2">
      <c r="A4466">
        <v>509788</v>
      </c>
      <c r="B4466">
        <v>8100653</v>
      </c>
      <c r="C4466">
        <v>1023286</v>
      </c>
      <c r="D4466" s="9">
        <v>1.961599723806759E-5</v>
      </c>
      <c r="E4466" s="9">
        <v>1.7406004182625772E-5</v>
      </c>
      <c r="F4466" s="9">
        <v>9.8701633756349648E-5</v>
      </c>
      <c r="G4466" s="8">
        <v>0.18312499999999998</v>
      </c>
      <c r="H4466" s="8" t="s">
        <v>54</v>
      </c>
      <c r="I4466" s="37">
        <v>0.45200000000000001</v>
      </c>
      <c r="J4466" s="37">
        <v>0.64200000000000002</v>
      </c>
      <c r="K4466" s="37">
        <v>0.68</v>
      </c>
      <c r="L4466" s="9" t="s">
        <v>54</v>
      </c>
      <c r="M4466" s="9" t="s">
        <v>54</v>
      </c>
      <c r="N4466" s="9" t="s">
        <v>54</v>
      </c>
    </row>
    <row r="4467" spans="1:14" x14ac:dyDescent="0.2">
      <c r="A4467">
        <v>511320</v>
      </c>
      <c r="B4467">
        <v>8185131</v>
      </c>
      <c r="C4467">
        <v>1061048</v>
      </c>
      <c r="D4467" s="9">
        <v>1.9557224438707659E-5</v>
      </c>
      <c r="E4467" s="9">
        <v>2.7366697002161603E-5</v>
      </c>
      <c r="F4467" s="9">
        <v>1.4231212914024626E-4</v>
      </c>
      <c r="G4467" s="8">
        <v>0.30756</v>
      </c>
      <c r="H4467" s="8" t="s">
        <v>54</v>
      </c>
      <c r="I4467" s="37">
        <v>0.48</v>
      </c>
      <c r="J4467" s="37">
        <v>0.67</v>
      </c>
      <c r="K4467" s="37">
        <v>0.70299999999999996</v>
      </c>
      <c r="L4467" s="9" t="s">
        <v>54</v>
      </c>
      <c r="M4467" s="9" t="s">
        <v>54</v>
      </c>
      <c r="N4467" s="9" t="s">
        <v>54</v>
      </c>
    </row>
    <row r="4468" spans="1:14" x14ac:dyDescent="0.2">
      <c r="A4468">
        <v>511320</v>
      </c>
      <c r="B4468">
        <v>8185131</v>
      </c>
      <c r="C4468">
        <v>1061048</v>
      </c>
      <c r="D4468" s="9">
        <v>1.9557224438707659E-5</v>
      </c>
      <c r="E4468" s="9">
        <v>2.1013713769516945E-5</v>
      </c>
      <c r="F4468" s="9">
        <v>1.0461355188455188E-4</v>
      </c>
      <c r="G4468" s="8">
        <v>0.19927500000000001</v>
      </c>
      <c r="H4468" s="8" t="s">
        <v>54</v>
      </c>
      <c r="I4468" s="37">
        <v>0.495</v>
      </c>
      <c r="J4468" s="37">
        <v>0.68500000000000005</v>
      </c>
      <c r="K4468" s="37">
        <v>0.72200000000000009</v>
      </c>
      <c r="L4468" s="9" t="s">
        <v>54</v>
      </c>
      <c r="M4468" s="9" t="s">
        <v>54</v>
      </c>
      <c r="N4468" s="9" t="s">
        <v>54</v>
      </c>
    </row>
    <row r="4469" spans="1:14" x14ac:dyDescent="0.2">
      <c r="A4469">
        <v>511320</v>
      </c>
      <c r="B4469">
        <v>8185131</v>
      </c>
      <c r="C4469">
        <v>1061048</v>
      </c>
      <c r="D4469" s="9">
        <v>1.9557224438707659E-5</v>
      </c>
      <c r="E4469" s="9">
        <v>2.0525022751621202E-5</v>
      </c>
      <c r="F4469" s="9">
        <v>1.1592312506126018E-4</v>
      </c>
      <c r="G4469" s="8">
        <v>0.14495</v>
      </c>
      <c r="H4469" s="8" t="s">
        <v>54</v>
      </c>
      <c r="I4469" s="37">
        <v>0.501</v>
      </c>
      <c r="J4469" s="37">
        <v>0.69099999999999995</v>
      </c>
      <c r="K4469" s="37">
        <v>0.72299999999999998</v>
      </c>
      <c r="L4469" s="9" t="s">
        <v>54</v>
      </c>
      <c r="M4469" s="9" t="s">
        <v>54</v>
      </c>
      <c r="N4469" s="9" t="s">
        <v>54</v>
      </c>
    </row>
    <row r="4470" spans="1:14" x14ac:dyDescent="0.2">
      <c r="A4470">
        <v>511320</v>
      </c>
      <c r="B4470">
        <v>8185131</v>
      </c>
      <c r="C4470">
        <v>1061048</v>
      </c>
      <c r="D4470" s="9">
        <v>1.9557224438707659E-5</v>
      </c>
      <c r="E4470" s="9">
        <v>1.53937670637159E-5</v>
      </c>
      <c r="F4470" s="9">
        <v>7.5397154511388747E-5</v>
      </c>
      <c r="G4470" s="8">
        <v>0.11332</v>
      </c>
      <c r="H4470" s="8" t="s">
        <v>54</v>
      </c>
      <c r="I4470" s="37">
        <v>0.503</v>
      </c>
      <c r="J4470" s="37">
        <v>0.69099999999999995</v>
      </c>
      <c r="K4470" s="37">
        <v>0.72299999999999998</v>
      </c>
      <c r="L4470" s="9" t="s">
        <v>54</v>
      </c>
      <c r="M4470" s="9" t="s">
        <v>54</v>
      </c>
      <c r="N4470" s="9" t="s">
        <v>54</v>
      </c>
    </row>
    <row r="4471" spans="1:14" x14ac:dyDescent="0.2">
      <c r="A4471">
        <v>511320</v>
      </c>
      <c r="B4471">
        <v>8185131</v>
      </c>
      <c r="C4471">
        <v>1061048</v>
      </c>
      <c r="D4471" s="9">
        <v>1.9557224438707659E-5</v>
      </c>
      <c r="E4471" s="9">
        <v>1.6493321853981322E-5</v>
      </c>
      <c r="F4471" s="9">
        <v>8.9534120982274126E-5</v>
      </c>
      <c r="G4471" s="8">
        <v>9.1049999999999992E-2</v>
      </c>
      <c r="H4471" s="8" t="s">
        <v>54</v>
      </c>
      <c r="I4471" s="37">
        <v>0.504</v>
      </c>
      <c r="J4471" s="37">
        <v>0.69099999999999995</v>
      </c>
      <c r="K4471" s="37">
        <v>0.72299999999999998</v>
      </c>
      <c r="L4471" s="9" t="s">
        <v>54</v>
      </c>
      <c r="M4471" s="9" t="s">
        <v>54</v>
      </c>
      <c r="N4471" s="9" t="s">
        <v>54</v>
      </c>
    </row>
    <row r="4472" spans="1:14" x14ac:dyDescent="0.2">
      <c r="A4472">
        <v>511320</v>
      </c>
      <c r="B4472">
        <v>8185131</v>
      </c>
      <c r="C4472">
        <v>1061048</v>
      </c>
      <c r="D4472" s="9">
        <v>1.9557224438707659E-5</v>
      </c>
      <c r="E4472" s="9">
        <v>1.6737667362929193E-5</v>
      </c>
      <c r="F4472" s="9">
        <v>9.1419049845058853E-5</v>
      </c>
      <c r="G4472" s="8">
        <v>7.0074999999999998E-2</v>
      </c>
      <c r="H4472" s="8" t="s">
        <v>54</v>
      </c>
      <c r="I4472" s="37" t="s">
        <v>54</v>
      </c>
      <c r="J4472" s="37" t="s">
        <v>54</v>
      </c>
      <c r="K4472" s="37" t="s">
        <v>54</v>
      </c>
      <c r="L4472" s="9" t="s">
        <v>54</v>
      </c>
      <c r="M4472" s="9" t="s">
        <v>54</v>
      </c>
      <c r="N4472" s="9" t="s">
        <v>54</v>
      </c>
    </row>
    <row r="4473" spans="1:14" x14ac:dyDescent="0.2">
      <c r="A4473">
        <v>511320</v>
      </c>
      <c r="B4473">
        <v>8185131</v>
      </c>
      <c r="C4473">
        <v>1061048</v>
      </c>
      <c r="D4473" s="9">
        <v>1.9557224438707659E-5</v>
      </c>
      <c r="E4473" s="9">
        <v>1.6982012871877064E-5</v>
      </c>
      <c r="F4473" s="9">
        <v>8.8591656550881769E-5</v>
      </c>
      <c r="G4473" s="8">
        <v>5.4720000000000005E-2</v>
      </c>
      <c r="H4473" s="8" t="s">
        <v>54</v>
      </c>
      <c r="I4473" s="37" t="s">
        <v>54</v>
      </c>
      <c r="J4473" s="37" t="s">
        <v>54</v>
      </c>
      <c r="K4473" s="37" t="s">
        <v>54</v>
      </c>
      <c r="L4473" s="9" t="s">
        <v>54</v>
      </c>
      <c r="M4473" s="9" t="s">
        <v>54</v>
      </c>
      <c r="N4473" s="9" t="s">
        <v>54</v>
      </c>
    </row>
    <row r="4474" spans="1:14" x14ac:dyDescent="0.2">
      <c r="A4474">
        <v>511320</v>
      </c>
      <c r="B4474">
        <v>8185131</v>
      </c>
      <c r="C4474">
        <v>1061048</v>
      </c>
      <c r="D4474" s="9">
        <v>1.9557224438707659E-5</v>
      </c>
      <c r="E4474" s="9">
        <v>1.4049866764502608E-5</v>
      </c>
      <c r="F4474" s="9">
        <v>6.5972510197465152E-5</v>
      </c>
      <c r="G4474" s="8">
        <v>5.4349999999999996E-2</v>
      </c>
      <c r="H4474" s="8" t="s">
        <v>54</v>
      </c>
      <c r="I4474" s="37">
        <v>0.02</v>
      </c>
      <c r="J4474" s="37">
        <v>2.4E-2</v>
      </c>
      <c r="K4474" s="37">
        <v>5.9000000000000004E-2</v>
      </c>
      <c r="L4474" s="9" t="s">
        <v>54</v>
      </c>
      <c r="M4474" s="9" t="s">
        <v>54</v>
      </c>
      <c r="N4474" s="9" t="s">
        <v>54</v>
      </c>
    </row>
    <row r="4475" spans="1:14" x14ac:dyDescent="0.2">
      <c r="A4475">
        <v>511320</v>
      </c>
      <c r="B4475">
        <v>8185131</v>
      </c>
      <c r="C4475">
        <v>1061048</v>
      </c>
      <c r="D4475" s="9">
        <v>1.9557224438707659E-5</v>
      </c>
      <c r="E4475" s="9">
        <v>1.4538557782398351E-5</v>
      </c>
      <c r="F4475" s="9">
        <v>6.7857439060249865E-5</v>
      </c>
      <c r="G4475" s="8">
        <v>0.102025</v>
      </c>
      <c r="H4475" s="8" t="s">
        <v>54</v>
      </c>
      <c r="I4475" s="37">
        <v>9.4E-2</v>
      </c>
      <c r="J4475" s="37">
        <v>0.13800000000000001</v>
      </c>
      <c r="K4475" s="37">
        <v>0.16200000000000001</v>
      </c>
      <c r="L4475" s="9" t="s">
        <v>54</v>
      </c>
      <c r="M4475" s="9" t="s">
        <v>54</v>
      </c>
      <c r="N4475" s="9" t="s">
        <v>54</v>
      </c>
    </row>
    <row r="4476" spans="1:14" x14ac:dyDescent="0.2">
      <c r="A4476">
        <v>511320</v>
      </c>
      <c r="B4476">
        <v>8185131</v>
      </c>
      <c r="C4476">
        <v>1061048</v>
      </c>
      <c r="D4476" s="9">
        <v>1.9557224438707659E-5</v>
      </c>
      <c r="E4476" s="9">
        <v>1.4049866764502608E-5</v>
      </c>
      <c r="F4476" s="9">
        <v>7.0684832354426949E-5</v>
      </c>
      <c r="G4476" s="8">
        <v>0.12329999999999999</v>
      </c>
      <c r="H4476" s="8" t="s">
        <v>54</v>
      </c>
      <c r="I4476" s="37">
        <v>0.309</v>
      </c>
      <c r="J4476" s="37">
        <v>0.46</v>
      </c>
      <c r="K4476" s="37">
        <v>0.42200000000000004</v>
      </c>
      <c r="L4476" s="9" t="s">
        <v>54</v>
      </c>
      <c r="M4476" s="9" t="s">
        <v>54</v>
      </c>
      <c r="N4476" s="9" t="s">
        <v>54</v>
      </c>
    </row>
    <row r="4477" spans="1:14" x14ac:dyDescent="0.2">
      <c r="A4477">
        <v>511320</v>
      </c>
      <c r="B4477">
        <v>8185131</v>
      </c>
      <c r="C4477">
        <v>1061048</v>
      </c>
      <c r="D4477" s="9">
        <v>1.9557224438707659E-5</v>
      </c>
      <c r="E4477" s="9">
        <v>1.4782903291346224E-5</v>
      </c>
      <c r="F4477" s="9">
        <v>7.6339618942781104E-5</v>
      </c>
      <c r="G4477" s="8">
        <v>0.14017499999999999</v>
      </c>
      <c r="H4477" s="8">
        <v>0.873</v>
      </c>
      <c r="I4477" s="37">
        <v>0.42499999999999999</v>
      </c>
      <c r="J4477" s="37">
        <v>0.59</v>
      </c>
      <c r="K4477" s="37">
        <v>0.60399999999999998</v>
      </c>
      <c r="L4477" s="9" t="s">
        <v>54</v>
      </c>
      <c r="M4477" s="9" t="s">
        <v>54</v>
      </c>
      <c r="N4477" s="9" t="s">
        <v>54</v>
      </c>
    </row>
    <row r="4478" spans="1:14" x14ac:dyDescent="0.2">
      <c r="A4478">
        <v>511320</v>
      </c>
      <c r="B4478">
        <v>8185131</v>
      </c>
      <c r="C4478">
        <v>1061048</v>
      </c>
      <c r="D4478" s="9">
        <v>1.9557224438707659E-5</v>
      </c>
      <c r="E4478" s="9">
        <v>2.7733215265583411E-5</v>
      </c>
      <c r="F4478" s="9">
        <v>1.6964359765062466E-4</v>
      </c>
      <c r="G4478" s="8">
        <v>0.55545999999999995</v>
      </c>
      <c r="H4478" s="8" t="s">
        <v>54</v>
      </c>
      <c r="I4478" s="37">
        <v>0.46299999999999997</v>
      </c>
      <c r="J4478" s="37">
        <v>0.625</v>
      </c>
      <c r="K4478" s="37">
        <v>0.66599999999999993</v>
      </c>
      <c r="L4478" s="9" t="s">
        <v>54</v>
      </c>
      <c r="M4478" s="9" t="s">
        <v>54</v>
      </c>
      <c r="N4478" s="9" t="s">
        <v>54</v>
      </c>
    </row>
    <row r="4479" spans="1:14" x14ac:dyDescent="0.2">
      <c r="A4479">
        <v>512278</v>
      </c>
      <c r="B4479">
        <v>8256630</v>
      </c>
      <c r="C4479">
        <v>1101661</v>
      </c>
      <c r="D4479" s="9">
        <v>1.9520650896583495E-5</v>
      </c>
      <c r="E4479" s="9">
        <v>3.7424469789732614E-5</v>
      </c>
      <c r="F4479" s="9">
        <v>2.2965322363231521E-4</v>
      </c>
      <c r="G4479" s="8">
        <v>0.41375000000000001</v>
      </c>
      <c r="H4479" s="8" t="s">
        <v>54</v>
      </c>
      <c r="I4479" s="37">
        <v>0.49</v>
      </c>
      <c r="J4479" s="37">
        <v>0.65</v>
      </c>
      <c r="K4479" s="37">
        <v>0.67799999999999994</v>
      </c>
      <c r="L4479" s="9" t="s">
        <v>54</v>
      </c>
      <c r="M4479" s="9" t="s">
        <v>54</v>
      </c>
      <c r="N4479" s="9" t="s">
        <v>54</v>
      </c>
    </row>
    <row r="4480" spans="1:14" x14ac:dyDescent="0.2">
      <c r="A4480">
        <v>512278</v>
      </c>
      <c r="B4480">
        <v>8256630</v>
      </c>
      <c r="C4480">
        <v>1101661</v>
      </c>
      <c r="D4480" s="9">
        <v>1.9520650896583495E-5</v>
      </c>
      <c r="E4480" s="9">
        <v>2.3738498636853049E-5</v>
      </c>
      <c r="F4480" s="9">
        <v>1.3434259722364683E-4</v>
      </c>
      <c r="G4480" s="8">
        <v>0.23192499999999999</v>
      </c>
      <c r="H4480" s="8" t="s">
        <v>54</v>
      </c>
      <c r="I4480" s="37">
        <v>0.505</v>
      </c>
      <c r="J4480" s="37">
        <v>0.66099999999999992</v>
      </c>
      <c r="K4480" s="37">
        <v>0.70499999999999996</v>
      </c>
      <c r="L4480" s="9" t="s">
        <v>54</v>
      </c>
      <c r="M4480" s="9" t="s">
        <v>54</v>
      </c>
      <c r="N4480" s="9" t="s">
        <v>54</v>
      </c>
    </row>
    <row r="4481" spans="1:14" x14ac:dyDescent="0.2">
      <c r="A4481">
        <v>512278</v>
      </c>
      <c r="B4481">
        <v>8256630</v>
      </c>
      <c r="C4481">
        <v>1101661</v>
      </c>
      <c r="D4481" s="9">
        <v>1.9520650896583495E-5</v>
      </c>
      <c r="E4481" s="9">
        <v>1.6350496510077357E-5</v>
      </c>
      <c r="F4481" s="9">
        <v>8.0787102384490328E-5</v>
      </c>
      <c r="G4481" s="8">
        <v>0.173425</v>
      </c>
      <c r="H4481" s="8" t="s">
        <v>54</v>
      </c>
      <c r="I4481" s="37">
        <v>0.51500000000000001</v>
      </c>
      <c r="J4481" s="37">
        <v>0.67299999999999993</v>
      </c>
      <c r="K4481" s="37">
        <v>0.7390000000000001</v>
      </c>
      <c r="L4481" s="9" t="s">
        <v>54</v>
      </c>
      <c r="M4481" s="9" t="s">
        <v>54</v>
      </c>
      <c r="N4481" s="9" t="s">
        <v>54</v>
      </c>
    </row>
    <row r="4482" spans="1:14" x14ac:dyDescent="0.2">
      <c r="A4482">
        <v>512278</v>
      </c>
      <c r="B4482">
        <v>8256630</v>
      </c>
      <c r="C4482">
        <v>1101661</v>
      </c>
      <c r="D4482" s="9">
        <v>1.9520650896583495E-5</v>
      </c>
      <c r="E4482" s="9">
        <v>1.4897119042514925E-5</v>
      </c>
      <c r="F4482" s="9">
        <v>7.0802179617867933E-5</v>
      </c>
      <c r="G4482" s="8">
        <v>0.15748000000000001</v>
      </c>
      <c r="H4482" s="8" t="s">
        <v>54</v>
      </c>
      <c r="I4482" s="37">
        <v>0.51800000000000002</v>
      </c>
      <c r="J4482" s="37">
        <v>0.67700000000000005</v>
      </c>
      <c r="K4482" s="37">
        <v>0.7390000000000001</v>
      </c>
      <c r="L4482" s="9" t="s">
        <v>54</v>
      </c>
      <c r="M4482" s="9" t="s">
        <v>54</v>
      </c>
      <c r="N4482" s="9" t="s">
        <v>54</v>
      </c>
    </row>
    <row r="4483" spans="1:14" x14ac:dyDescent="0.2">
      <c r="A4483">
        <v>512278</v>
      </c>
      <c r="B4483">
        <v>8256630</v>
      </c>
      <c r="C4483">
        <v>1101661</v>
      </c>
      <c r="D4483" s="9">
        <v>1.9520650896583495E-5</v>
      </c>
      <c r="E4483" s="9">
        <v>1.5260463409405531E-5</v>
      </c>
      <c r="F4483" s="9">
        <v>7.1709899869379059E-5</v>
      </c>
      <c r="G4483" s="8">
        <v>0.11862500000000001</v>
      </c>
      <c r="H4483" s="8" t="s">
        <v>54</v>
      </c>
      <c r="I4483" s="37">
        <v>0.51800000000000002</v>
      </c>
      <c r="J4483" s="37">
        <v>0.67700000000000005</v>
      </c>
      <c r="K4483" s="37">
        <v>0.7390000000000001</v>
      </c>
      <c r="L4483" s="9" t="s">
        <v>54</v>
      </c>
      <c r="M4483" s="9" t="s">
        <v>54</v>
      </c>
      <c r="N4483" s="9" t="s">
        <v>54</v>
      </c>
    </row>
    <row r="4484" spans="1:14" x14ac:dyDescent="0.2">
      <c r="A4484">
        <v>512278</v>
      </c>
      <c r="B4484">
        <v>8256630</v>
      </c>
      <c r="C4484">
        <v>1101661</v>
      </c>
      <c r="D4484" s="9">
        <v>1.9520650896583495E-5</v>
      </c>
      <c r="E4484" s="9">
        <v>1.3807085941843101E-5</v>
      </c>
      <c r="F4484" s="9">
        <v>6.7171298611823417E-5</v>
      </c>
      <c r="G4484" s="8">
        <v>8.6499999999999994E-2</v>
      </c>
      <c r="H4484" s="8" t="s">
        <v>54</v>
      </c>
      <c r="I4484" s="37" t="s">
        <v>54</v>
      </c>
      <c r="J4484" s="37" t="s">
        <v>54</v>
      </c>
      <c r="K4484" s="37" t="s">
        <v>54</v>
      </c>
      <c r="L4484" s="9" t="s">
        <v>54</v>
      </c>
      <c r="M4484" s="9" t="s">
        <v>54</v>
      </c>
      <c r="N4484" s="9" t="s">
        <v>54</v>
      </c>
    </row>
    <row r="4485" spans="1:14" x14ac:dyDescent="0.2">
      <c r="A4485">
        <v>512278</v>
      </c>
      <c r="B4485">
        <v>8256630</v>
      </c>
      <c r="C4485">
        <v>1101661</v>
      </c>
      <c r="D4485" s="9">
        <v>1.9520650896583495E-5</v>
      </c>
      <c r="E4485" s="9">
        <v>1.3807085941843101E-5</v>
      </c>
      <c r="F4485" s="9">
        <v>6.7171298611823417E-5</v>
      </c>
      <c r="G4485" s="8">
        <v>6.404E-2</v>
      </c>
      <c r="H4485" s="8" t="s">
        <v>54</v>
      </c>
      <c r="I4485" s="37" t="s">
        <v>54</v>
      </c>
      <c r="J4485" s="37" t="s">
        <v>54</v>
      </c>
      <c r="K4485" s="37" t="s">
        <v>54</v>
      </c>
      <c r="L4485" s="9" t="s">
        <v>54</v>
      </c>
      <c r="M4485" s="9" t="s">
        <v>54</v>
      </c>
      <c r="N4485" s="9" t="s">
        <v>54</v>
      </c>
    </row>
    <row r="4486" spans="1:14" x14ac:dyDescent="0.2">
      <c r="A4486">
        <v>512278</v>
      </c>
      <c r="B4486">
        <v>8256630</v>
      </c>
      <c r="C4486">
        <v>1101661</v>
      </c>
      <c r="D4486" s="9">
        <v>1.9520650896583495E-5</v>
      </c>
      <c r="E4486" s="9">
        <v>1.3807085941843101E-5</v>
      </c>
      <c r="F4486" s="9">
        <v>6.7171298611823417E-5</v>
      </c>
      <c r="G4486" s="8">
        <v>6.2450000000000006E-2</v>
      </c>
      <c r="H4486" s="8" t="s">
        <v>54</v>
      </c>
      <c r="I4486" s="37">
        <v>1.9E-2</v>
      </c>
      <c r="J4486" s="37">
        <v>1.6E-2</v>
      </c>
      <c r="K4486" s="37">
        <v>8.900000000000001E-2</v>
      </c>
      <c r="L4486" s="9" t="s">
        <v>54</v>
      </c>
      <c r="M4486" s="9" t="s">
        <v>54</v>
      </c>
      <c r="N4486" s="9" t="s">
        <v>54</v>
      </c>
    </row>
    <row r="4487" spans="1:14" x14ac:dyDescent="0.2">
      <c r="A4487">
        <v>512278</v>
      </c>
      <c r="B4487">
        <v>8256630</v>
      </c>
      <c r="C4487">
        <v>1101661</v>
      </c>
      <c r="D4487" s="9">
        <v>1.9520650896583495E-5</v>
      </c>
      <c r="E4487" s="9">
        <v>1.4291545097697244E-5</v>
      </c>
      <c r="F4487" s="9">
        <v>6.5355858108801166E-5</v>
      </c>
      <c r="G4487" s="8">
        <v>9.6799999999999983E-2</v>
      </c>
      <c r="H4487" s="8" t="s">
        <v>54</v>
      </c>
      <c r="I4487" s="37">
        <v>9.4E-2</v>
      </c>
      <c r="J4487" s="37">
        <v>0.14400000000000002</v>
      </c>
      <c r="K4487" s="37">
        <v>0.21600000000000003</v>
      </c>
      <c r="L4487" s="9" t="s">
        <v>54</v>
      </c>
      <c r="M4487" s="9" t="s">
        <v>54</v>
      </c>
      <c r="N4487" s="9" t="s">
        <v>54</v>
      </c>
    </row>
    <row r="4488" spans="1:14" x14ac:dyDescent="0.2">
      <c r="A4488">
        <v>512278</v>
      </c>
      <c r="B4488">
        <v>8256630</v>
      </c>
      <c r="C4488">
        <v>1101661</v>
      </c>
      <c r="D4488" s="9">
        <v>1.9520650896583495E-5</v>
      </c>
      <c r="E4488" s="9">
        <v>1.5260463409405531E-5</v>
      </c>
      <c r="F4488" s="9">
        <v>7.2617620120890184E-5</v>
      </c>
      <c r="G4488" s="8">
        <v>0.13569999999999999</v>
      </c>
      <c r="H4488" s="8" t="s">
        <v>54</v>
      </c>
      <c r="I4488" s="37">
        <v>0.29600000000000004</v>
      </c>
      <c r="J4488" s="37">
        <v>0.41700000000000004</v>
      </c>
      <c r="K4488" s="37">
        <v>0.46500000000000002</v>
      </c>
      <c r="L4488" s="9" t="s">
        <v>54</v>
      </c>
      <c r="M4488" s="9" t="s">
        <v>54</v>
      </c>
      <c r="N4488" s="9" t="s">
        <v>54</v>
      </c>
    </row>
    <row r="4489" spans="1:14" x14ac:dyDescent="0.2">
      <c r="A4489">
        <v>512278</v>
      </c>
      <c r="B4489">
        <v>8256630</v>
      </c>
      <c r="C4489">
        <v>1101661</v>
      </c>
      <c r="D4489" s="9">
        <v>1.9520650896583495E-5</v>
      </c>
      <c r="E4489" s="9">
        <v>1.7682759188676251E-5</v>
      </c>
      <c r="F4489" s="9">
        <v>9.6218346660179491E-5</v>
      </c>
      <c r="G4489" s="8">
        <v>0.16970000000000002</v>
      </c>
      <c r="H4489" s="8">
        <v>0.8640000000000001</v>
      </c>
      <c r="I4489" s="37">
        <v>0.39900000000000002</v>
      </c>
      <c r="J4489" s="37">
        <v>0.55200000000000005</v>
      </c>
      <c r="K4489" s="37">
        <v>0.627</v>
      </c>
      <c r="L4489" s="9" t="s">
        <v>54</v>
      </c>
      <c r="M4489" s="9" t="s">
        <v>54</v>
      </c>
      <c r="N4489" s="9" t="s">
        <v>54</v>
      </c>
    </row>
    <row r="4490" spans="1:14" x14ac:dyDescent="0.2">
      <c r="A4490">
        <v>512278</v>
      </c>
      <c r="B4490">
        <v>8256630</v>
      </c>
      <c r="C4490">
        <v>1101661</v>
      </c>
      <c r="D4490" s="9">
        <v>1.9520650896583495E-5</v>
      </c>
      <c r="E4490" s="9">
        <v>1.5260463409405531E-5</v>
      </c>
      <c r="F4490" s="9">
        <v>7.1709899869379059E-5</v>
      </c>
      <c r="G4490" s="8">
        <v>0.23299999999999998</v>
      </c>
      <c r="H4490" s="8" t="s">
        <v>54</v>
      </c>
      <c r="I4490" s="37">
        <v>0.439</v>
      </c>
      <c r="J4490" s="37">
        <v>0.60200000000000009</v>
      </c>
      <c r="K4490" s="37">
        <v>0.70299999999999996</v>
      </c>
      <c r="L4490" s="9" t="s">
        <v>54</v>
      </c>
      <c r="M4490" s="9" t="s">
        <v>54</v>
      </c>
      <c r="N4490" s="9" t="s">
        <v>54</v>
      </c>
    </row>
    <row r="4491" spans="1:14" x14ac:dyDescent="0.2">
      <c r="A4491">
        <v>510257</v>
      </c>
      <c r="B4491">
        <v>8310301</v>
      </c>
      <c r="C4491">
        <v>1144817</v>
      </c>
      <c r="D4491" s="9">
        <v>1.9597967298831764E-5</v>
      </c>
      <c r="E4491" s="9">
        <v>1.7207559629909914E-5</v>
      </c>
      <c r="F4491" s="9">
        <v>8.3856197103991296E-5</v>
      </c>
      <c r="G4491" s="8">
        <v>0.18619999999999998</v>
      </c>
      <c r="H4491" s="8" t="s">
        <v>54</v>
      </c>
      <c r="I4491" s="37">
        <v>0.46299999999999997</v>
      </c>
      <c r="J4491" s="37">
        <v>0.64</v>
      </c>
      <c r="K4491" s="37">
        <v>0.72099999999999997</v>
      </c>
      <c r="L4491" s="9" t="s">
        <v>54</v>
      </c>
      <c r="M4491" s="9" t="s">
        <v>54</v>
      </c>
      <c r="N4491" s="9" t="s">
        <v>54</v>
      </c>
    </row>
    <row r="4492" spans="1:14" x14ac:dyDescent="0.2">
      <c r="A4492">
        <v>510257</v>
      </c>
      <c r="B4492">
        <v>8310301</v>
      </c>
      <c r="C4492">
        <v>1144817</v>
      </c>
      <c r="D4492" s="9">
        <v>1.9597967298831764E-5</v>
      </c>
      <c r="E4492" s="9">
        <v>1.5041573103068109E-5</v>
      </c>
      <c r="F4492" s="9">
        <v>6.8133160146992923E-5</v>
      </c>
      <c r="G4492" s="8">
        <v>0.19345000000000001</v>
      </c>
      <c r="H4492" s="8" t="s">
        <v>54</v>
      </c>
      <c r="I4492" s="37">
        <v>0.47600000000000003</v>
      </c>
      <c r="J4492" s="37">
        <v>0.65500000000000003</v>
      </c>
      <c r="K4492" s="37">
        <v>0.74</v>
      </c>
      <c r="L4492" s="9" t="s">
        <v>54</v>
      </c>
      <c r="M4492" s="9" t="s">
        <v>54</v>
      </c>
      <c r="N4492" s="9" t="s">
        <v>54</v>
      </c>
    </row>
    <row r="4493" spans="1:14" x14ac:dyDescent="0.2">
      <c r="A4493">
        <v>510257</v>
      </c>
      <c r="B4493">
        <v>8310301</v>
      </c>
      <c r="C4493">
        <v>1144817</v>
      </c>
      <c r="D4493" s="9">
        <v>1.9597967298831764E-5</v>
      </c>
      <c r="E4493" s="9">
        <v>1.8410885478155363E-5</v>
      </c>
      <c r="F4493" s="9">
        <v>8.9097209422990753E-5</v>
      </c>
      <c r="G4493" s="8">
        <v>0.33660000000000001</v>
      </c>
      <c r="H4493" s="8" t="s">
        <v>54</v>
      </c>
      <c r="I4493" s="37">
        <v>0.48700000000000004</v>
      </c>
      <c r="J4493" s="37">
        <v>0.67099999999999993</v>
      </c>
      <c r="K4493" s="37">
        <v>0.74299999999999999</v>
      </c>
      <c r="L4493" s="9" t="s">
        <v>54</v>
      </c>
      <c r="M4493" s="9" t="s">
        <v>54</v>
      </c>
      <c r="N4493" s="9" t="s">
        <v>54</v>
      </c>
    </row>
    <row r="4494" spans="1:14" x14ac:dyDescent="0.2">
      <c r="A4494">
        <v>510257</v>
      </c>
      <c r="B4494">
        <v>8310301</v>
      </c>
      <c r="C4494">
        <v>1144817</v>
      </c>
      <c r="D4494" s="9">
        <v>1.9597967298831764E-5</v>
      </c>
      <c r="E4494" s="9">
        <v>1.6966894460260826E-5</v>
      </c>
      <c r="F4494" s="9">
        <v>7.7741682731825257E-5</v>
      </c>
      <c r="G4494" s="8">
        <v>0.2409</v>
      </c>
      <c r="H4494" s="8" t="s">
        <v>54</v>
      </c>
      <c r="I4494" s="37">
        <v>0.49200000000000005</v>
      </c>
      <c r="J4494" s="37">
        <v>0.69500000000000006</v>
      </c>
      <c r="K4494" s="37">
        <v>0.747</v>
      </c>
      <c r="L4494" s="9" t="s">
        <v>54</v>
      </c>
      <c r="M4494" s="9" t="s">
        <v>54</v>
      </c>
      <c r="N4494" s="9" t="s">
        <v>54</v>
      </c>
    </row>
    <row r="4495" spans="1:14" x14ac:dyDescent="0.2">
      <c r="A4495">
        <v>510257</v>
      </c>
      <c r="B4495">
        <v>8310301</v>
      </c>
      <c r="C4495">
        <v>1144817</v>
      </c>
      <c r="D4495" s="9">
        <v>1.9597967298831764E-5</v>
      </c>
      <c r="E4495" s="9">
        <v>1.5282238272717197E-5</v>
      </c>
      <c r="F4495" s="9">
        <v>6.9880164253326071E-5</v>
      </c>
      <c r="G4495" s="8">
        <v>0.1739</v>
      </c>
      <c r="H4495" s="8" t="s">
        <v>54</v>
      </c>
      <c r="I4495" s="37">
        <v>0.495</v>
      </c>
      <c r="J4495" s="37">
        <v>0.69500000000000006</v>
      </c>
      <c r="K4495" s="37">
        <v>0.747</v>
      </c>
      <c r="L4495" s="9" t="s">
        <v>54</v>
      </c>
      <c r="M4495" s="9" t="s">
        <v>54</v>
      </c>
      <c r="N4495" s="9" t="s">
        <v>54</v>
      </c>
    </row>
    <row r="4496" spans="1:14" x14ac:dyDescent="0.2">
      <c r="A4496">
        <v>510257</v>
      </c>
      <c r="B4496">
        <v>8310301</v>
      </c>
      <c r="C4496">
        <v>1144817</v>
      </c>
      <c r="D4496" s="9">
        <v>1.9597967298831764E-5</v>
      </c>
      <c r="E4496" s="9">
        <v>1.4319577594120838E-5</v>
      </c>
      <c r="F4496" s="9">
        <v>6.9006662200159504E-5</v>
      </c>
      <c r="G4496" s="8">
        <v>0.11903999999999999</v>
      </c>
      <c r="H4496" s="8" t="s">
        <v>54</v>
      </c>
      <c r="I4496" s="37" t="s">
        <v>54</v>
      </c>
      <c r="J4496" s="37" t="s">
        <v>54</v>
      </c>
      <c r="K4496" s="37" t="s">
        <v>54</v>
      </c>
      <c r="L4496" s="9" t="s">
        <v>54</v>
      </c>
      <c r="M4496" s="9" t="s">
        <v>54</v>
      </c>
      <c r="N4496" s="9" t="s">
        <v>54</v>
      </c>
    </row>
    <row r="4497" spans="1:14" x14ac:dyDescent="0.2">
      <c r="A4497">
        <v>510257</v>
      </c>
      <c r="B4497">
        <v>8310301</v>
      </c>
      <c r="C4497">
        <v>1144817</v>
      </c>
      <c r="D4497" s="9">
        <v>1.9597967298831764E-5</v>
      </c>
      <c r="E4497" s="9">
        <v>1.335691691552448E-5</v>
      </c>
      <c r="F4497" s="9">
        <v>6.2018645774826898E-5</v>
      </c>
      <c r="G4497" s="8">
        <v>7.7975000000000003E-2</v>
      </c>
      <c r="H4497" s="8" t="s">
        <v>54</v>
      </c>
      <c r="I4497" s="37" t="s">
        <v>54</v>
      </c>
      <c r="J4497" s="37" t="s">
        <v>54</v>
      </c>
      <c r="K4497" s="37" t="s">
        <v>54</v>
      </c>
      <c r="L4497" s="9" t="s">
        <v>54</v>
      </c>
      <c r="M4497" s="9" t="s">
        <v>54</v>
      </c>
      <c r="N4497" s="9" t="s">
        <v>54</v>
      </c>
    </row>
    <row r="4498" spans="1:14" x14ac:dyDescent="0.2">
      <c r="A4498">
        <v>510257</v>
      </c>
      <c r="B4498">
        <v>8310301</v>
      </c>
      <c r="C4498">
        <v>1144817</v>
      </c>
      <c r="D4498" s="9">
        <v>1.9597967298831764E-5</v>
      </c>
      <c r="E4498" s="9">
        <v>1.383824725482266E-5</v>
      </c>
      <c r="F4498" s="9">
        <v>6.0271641668493743E-5</v>
      </c>
      <c r="G4498" s="8">
        <v>6.93E-2</v>
      </c>
      <c r="H4498" s="8" t="s">
        <v>54</v>
      </c>
      <c r="I4498" s="37">
        <v>2.7000000000000003E-2</v>
      </c>
      <c r="J4498" s="37">
        <v>2.7999999999999997E-2</v>
      </c>
      <c r="K4498" s="37">
        <v>7.400000000000001E-2</v>
      </c>
      <c r="L4498" s="9" t="s">
        <v>54</v>
      </c>
      <c r="M4498" s="9" t="s">
        <v>54</v>
      </c>
      <c r="N4498" s="9" t="s">
        <v>54</v>
      </c>
    </row>
    <row r="4499" spans="1:14" x14ac:dyDescent="0.2">
      <c r="A4499">
        <v>510257</v>
      </c>
      <c r="B4499">
        <v>8310301</v>
      </c>
      <c r="C4499">
        <v>1144817</v>
      </c>
      <c r="D4499" s="9">
        <v>1.9597967298831764E-5</v>
      </c>
      <c r="E4499" s="9">
        <v>1.2153591067279031E-5</v>
      </c>
      <c r="F4499" s="9">
        <v>5.3283625243161137E-5</v>
      </c>
      <c r="G4499" s="8">
        <v>0.10857999999999998</v>
      </c>
      <c r="H4499" s="8" t="s">
        <v>54</v>
      </c>
      <c r="I4499" s="37">
        <v>0.11</v>
      </c>
      <c r="J4499" s="37">
        <v>0.156</v>
      </c>
      <c r="K4499" s="37">
        <v>0.21300000000000002</v>
      </c>
      <c r="L4499" s="9" t="s">
        <v>54</v>
      </c>
      <c r="M4499" s="9" t="s">
        <v>54</v>
      </c>
      <c r="N4499" s="9" t="s">
        <v>54</v>
      </c>
    </row>
    <row r="4500" spans="1:14" x14ac:dyDescent="0.2">
      <c r="A4500">
        <v>510257</v>
      </c>
      <c r="B4500">
        <v>8310301</v>
      </c>
      <c r="C4500">
        <v>1144817</v>
      </c>
      <c r="D4500" s="9">
        <v>1.9597967298831764E-5</v>
      </c>
      <c r="E4500" s="9">
        <v>1.1792593312805397E-5</v>
      </c>
      <c r="F4500" s="9">
        <v>5.0663119083661408E-5</v>
      </c>
      <c r="G4500" s="8">
        <v>0.14877499999999999</v>
      </c>
      <c r="H4500" s="8" t="s">
        <v>54</v>
      </c>
      <c r="I4500" s="37">
        <v>0.28999999999999998</v>
      </c>
      <c r="J4500" s="37">
        <v>0.44</v>
      </c>
      <c r="K4500" s="37">
        <v>0.42799999999999999</v>
      </c>
      <c r="L4500" s="9" t="s">
        <v>54</v>
      </c>
      <c r="M4500" s="9" t="s">
        <v>54</v>
      </c>
      <c r="N4500" s="9" t="s">
        <v>54</v>
      </c>
    </row>
    <row r="4501" spans="1:14" x14ac:dyDescent="0.2">
      <c r="A4501">
        <v>510257</v>
      </c>
      <c r="B4501">
        <v>8310301</v>
      </c>
      <c r="C4501">
        <v>1144817</v>
      </c>
      <c r="D4501" s="9">
        <v>1.9597967298831764E-5</v>
      </c>
      <c r="E4501" s="9">
        <v>1.660589670578719E-5</v>
      </c>
      <c r="F4501" s="9">
        <v>8.5603201210324444E-5</v>
      </c>
      <c r="G4501" s="8">
        <v>0.18920000000000001</v>
      </c>
      <c r="H4501" s="8">
        <v>0.88500000000000001</v>
      </c>
      <c r="I4501" s="37">
        <v>0.39200000000000002</v>
      </c>
      <c r="J4501" s="37">
        <v>0.55500000000000005</v>
      </c>
      <c r="K4501" s="37">
        <v>0.57000000000000006</v>
      </c>
      <c r="L4501" s="9" t="s">
        <v>54</v>
      </c>
      <c r="M4501" s="9" t="s">
        <v>54</v>
      </c>
      <c r="N4501" s="9" t="s">
        <v>54</v>
      </c>
    </row>
    <row r="4502" spans="1:14" x14ac:dyDescent="0.2">
      <c r="A4502">
        <v>510257</v>
      </c>
      <c r="B4502">
        <v>8310301</v>
      </c>
      <c r="C4502">
        <v>1144817</v>
      </c>
      <c r="D4502" s="9">
        <v>1.9597967298831764E-5</v>
      </c>
      <c r="E4502" s="9">
        <v>1.6966894460260826E-5</v>
      </c>
      <c r="F4502" s="9">
        <v>8.8223707369824173E-5</v>
      </c>
      <c r="G4502" s="8">
        <v>0.245975</v>
      </c>
      <c r="H4502" s="8" t="s">
        <v>54</v>
      </c>
      <c r="I4502" s="37">
        <v>0.43</v>
      </c>
      <c r="J4502" s="37">
        <v>0.60200000000000009</v>
      </c>
      <c r="K4502" s="37">
        <v>0.63500000000000001</v>
      </c>
      <c r="L4502" s="9" t="s">
        <v>54</v>
      </c>
      <c r="M4502" s="9" t="s">
        <v>54</v>
      </c>
      <c r="N4502" s="9" t="s">
        <v>54</v>
      </c>
    </row>
    <row r="4503" spans="1:14" x14ac:dyDescent="0.2">
      <c r="A4503">
        <v>509922</v>
      </c>
      <c r="B4503">
        <v>8365952</v>
      </c>
      <c r="C4503">
        <v>1187867</v>
      </c>
      <c r="D4503" s="9">
        <v>1.9610842442569647E-5</v>
      </c>
      <c r="E4503" s="9">
        <v>2.2830635413638518E-5</v>
      </c>
      <c r="F4503" s="9">
        <v>1.1785831242049825E-4</v>
      </c>
      <c r="G4503" s="8">
        <v>0.30105000000000004</v>
      </c>
      <c r="H4503" s="8" t="s">
        <v>54</v>
      </c>
      <c r="I4503" s="37">
        <v>0.45200000000000001</v>
      </c>
      <c r="J4503" s="37">
        <v>0.628</v>
      </c>
      <c r="K4503" s="37">
        <v>0.68299999999999994</v>
      </c>
      <c r="L4503" s="9" t="s">
        <v>54</v>
      </c>
      <c r="M4503" s="9" t="s">
        <v>54</v>
      </c>
      <c r="N4503" s="9" t="s">
        <v>54</v>
      </c>
    </row>
    <row r="4504" spans="1:14" x14ac:dyDescent="0.2">
      <c r="A4504">
        <v>509922</v>
      </c>
      <c r="B4504">
        <v>8365952</v>
      </c>
      <c r="C4504">
        <v>1187867</v>
      </c>
      <c r="D4504" s="9">
        <v>1.9610842442569647E-5</v>
      </c>
      <c r="E4504" s="9">
        <v>1.9961864471610643E-5</v>
      </c>
      <c r="F4504" s="9">
        <v>1.0017956555742352E-4</v>
      </c>
      <c r="G4504" s="8">
        <v>0.56384999999999996</v>
      </c>
      <c r="H4504" s="8" t="s">
        <v>54</v>
      </c>
      <c r="I4504" s="37">
        <v>0.47799999999999998</v>
      </c>
      <c r="J4504" s="37">
        <v>0.64800000000000002</v>
      </c>
      <c r="K4504" s="37">
        <v>0.70700000000000007</v>
      </c>
      <c r="L4504" s="9" t="s">
        <v>54</v>
      </c>
      <c r="M4504" s="9" t="s">
        <v>54</v>
      </c>
      <c r="N4504" s="9" t="s">
        <v>54</v>
      </c>
    </row>
    <row r="4505" spans="1:14" x14ac:dyDescent="0.2">
      <c r="A4505">
        <v>509922</v>
      </c>
      <c r="B4505">
        <v>8365952</v>
      </c>
      <c r="C4505">
        <v>1187867</v>
      </c>
      <c r="D4505" s="9">
        <v>1.9610842442569647E-5</v>
      </c>
      <c r="E4505" s="9">
        <v>2.5699406355666397E-5</v>
      </c>
      <c r="F4505" s="9">
        <v>1.2796045348511238E-4</v>
      </c>
      <c r="G4505" s="8">
        <v>0.39104</v>
      </c>
      <c r="H4505" s="8" t="s">
        <v>54</v>
      </c>
      <c r="I4505" s="37">
        <v>0.48700000000000004</v>
      </c>
      <c r="J4505" s="37">
        <v>0.65599999999999992</v>
      </c>
      <c r="K4505" s="37">
        <v>0.73799999999999999</v>
      </c>
      <c r="L4505" s="9" t="s">
        <v>54</v>
      </c>
      <c r="M4505" s="9" t="s">
        <v>54</v>
      </c>
      <c r="N4505" s="9" t="s">
        <v>54</v>
      </c>
    </row>
    <row r="4506" spans="1:14" x14ac:dyDescent="0.2">
      <c r="A4506">
        <v>509922</v>
      </c>
      <c r="B4506">
        <v>8365952</v>
      </c>
      <c r="C4506">
        <v>1187867</v>
      </c>
      <c r="D4506" s="9">
        <v>1.9610842442569647E-5</v>
      </c>
      <c r="E4506" s="9">
        <v>1.5061047445646353E-5</v>
      </c>
      <c r="F4506" s="9">
        <v>6.6505762008709727E-5</v>
      </c>
      <c r="G4506" s="8">
        <v>0.1716</v>
      </c>
      <c r="H4506" s="8" t="s">
        <v>54</v>
      </c>
      <c r="I4506" s="37">
        <v>0.49399999999999999</v>
      </c>
      <c r="J4506" s="37">
        <v>0.67099999999999993</v>
      </c>
      <c r="K4506" s="37">
        <v>0.7390000000000001</v>
      </c>
      <c r="L4506" s="9" t="s">
        <v>54</v>
      </c>
      <c r="M4506" s="9" t="s">
        <v>54</v>
      </c>
      <c r="N4506" s="9" t="s">
        <v>54</v>
      </c>
    </row>
    <row r="4507" spans="1:14" x14ac:dyDescent="0.2">
      <c r="A4507">
        <v>509922</v>
      </c>
      <c r="B4507">
        <v>8365952</v>
      </c>
      <c r="C4507">
        <v>1187867</v>
      </c>
      <c r="D4507" s="9">
        <v>1.9610842442569647E-5</v>
      </c>
      <c r="E4507" s="9">
        <v>1.3268065606878931E-5</v>
      </c>
      <c r="F4507" s="9">
        <v>5.9771001298966971E-5</v>
      </c>
      <c r="G4507" s="8">
        <v>8.7424999999999989E-2</v>
      </c>
      <c r="H4507" s="8" t="s">
        <v>54</v>
      </c>
      <c r="I4507" s="37">
        <v>0.505</v>
      </c>
      <c r="J4507" s="37">
        <v>0.67099999999999993</v>
      </c>
      <c r="K4507" s="37">
        <v>0.7390000000000001</v>
      </c>
      <c r="L4507" s="9" t="s">
        <v>54</v>
      </c>
      <c r="M4507" s="9" t="s">
        <v>54</v>
      </c>
      <c r="N4507" s="9" t="s">
        <v>54</v>
      </c>
    </row>
    <row r="4508" spans="1:14" x14ac:dyDescent="0.2">
      <c r="A4508">
        <v>509922</v>
      </c>
      <c r="B4508">
        <v>8365952</v>
      </c>
      <c r="C4508">
        <v>1187867</v>
      </c>
      <c r="D4508" s="9">
        <v>1.9610842442569647E-5</v>
      </c>
      <c r="E4508" s="9">
        <v>1.4104790464970395E-5</v>
      </c>
      <c r="F4508" s="9">
        <v>6.0612846387684814E-5</v>
      </c>
      <c r="G4508" s="8">
        <v>6.6839999999999997E-2</v>
      </c>
      <c r="H4508" s="8" t="s">
        <v>54</v>
      </c>
      <c r="I4508" s="37" t="s">
        <v>54</v>
      </c>
      <c r="J4508" s="37" t="s">
        <v>54</v>
      </c>
      <c r="K4508" s="37" t="s">
        <v>54</v>
      </c>
      <c r="L4508" s="9" t="s">
        <v>54</v>
      </c>
      <c r="M4508" s="9" t="s">
        <v>54</v>
      </c>
      <c r="N4508" s="9" t="s">
        <v>54</v>
      </c>
    </row>
    <row r="4509" spans="1:14" x14ac:dyDescent="0.2">
      <c r="A4509">
        <v>509922</v>
      </c>
      <c r="B4509">
        <v>8365952</v>
      </c>
      <c r="C4509">
        <v>1187867</v>
      </c>
      <c r="D4509" s="9">
        <v>1.9610842442569647E-5</v>
      </c>
      <c r="E4509" s="9">
        <v>1.0160230419682064E-5</v>
      </c>
      <c r="F4509" s="9">
        <v>3.7883028992303007E-5</v>
      </c>
      <c r="G4509" s="8">
        <v>4.3225E-2</v>
      </c>
      <c r="H4509" s="8" t="s">
        <v>54</v>
      </c>
      <c r="I4509" s="37" t="s">
        <v>54</v>
      </c>
      <c r="J4509" s="37" t="s">
        <v>54</v>
      </c>
      <c r="K4509" s="37" t="s">
        <v>54</v>
      </c>
      <c r="L4509" s="9" t="s">
        <v>54</v>
      </c>
      <c r="M4509" s="9" t="s">
        <v>54</v>
      </c>
      <c r="N4509" s="9" t="s">
        <v>54</v>
      </c>
    </row>
    <row r="4510" spans="1:14" x14ac:dyDescent="0.2">
      <c r="A4510">
        <v>509922</v>
      </c>
      <c r="B4510">
        <v>8365952</v>
      </c>
      <c r="C4510">
        <v>1187867</v>
      </c>
      <c r="D4510" s="9">
        <v>1.9610842442569647E-5</v>
      </c>
      <c r="E4510" s="9">
        <v>1.2192276503618476E-5</v>
      </c>
      <c r="F4510" s="9">
        <v>5.219439550050637E-5</v>
      </c>
      <c r="G4510" s="8">
        <v>4.0220000000000006E-2</v>
      </c>
      <c r="H4510" s="8" t="s">
        <v>54</v>
      </c>
      <c r="I4510" s="37">
        <v>2.3E-2</v>
      </c>
      <c r="J4510" s="37">
        <v>2.2000000000000002E-2</v>
      </c>
      <c r="K4510" s="37">
        <v>6.4000000000000001E-2</v>
      </c>
      <c r="L4510" s="9" t="s">
        <v>54</v>
      </c>
      <c r="M4510" s="9" t="s">
        <v>54</v>
      </c>
      <c r="N4510" s="9" t="s">
        <v>54</v>
      </c>
    </row>
    <row r="4511" spans="1:14" x14ac:dyDescent="0.2">
      <c r="A4511">
        <v>509922</v>
      </c>
      <c r="B4511">
        <v>8365952</v>
      </c>
      <c r="C4511">
        <v>1187867</v>
      </c>
      <c r="D4511" s="9">
        <v>1.9610842442569647E-5</v>
      </c>
      <c r="E4511" s="9">
        <v>1.2550872871371962E-5</v>
      </c>
      <c r="F4511" s="9">
        <v>5.4719930766659902E-5</v>
      </c>
      <c r="G4511" s="8">
        <v>5.8949999999999995E-2</v>
      </c>
      <c r="H4511" s="8" t="s">
        <v>54</v>
      </c>
      <c r="I4511" s="37">
        <v>0.105</v>
      </c>
      <c r="J4511" s="37">
        <v>0.154</v>
      </c>
      <c r="K4511" s="37">
        <v>0.26100000000000001</v>
      </c>
      <c r="L4511" s="9" t="s">
        <v>54</v>
      </c>
      <c r="M4511" s="9" t="s">
        <v>54</v>
      </c>
      <c r="N4511" s="9" t="s">
        <v>54</v>
      </c>
    </row>
    <row r="4512" spans="1:14" x14ac:dyDescent="0.2">
      <c r="A4512">
        <v>509922</v>
      </c>
      <c r="B4512">
        <v>8365952</v>
      </c>
      <c r="C4512">
        <v>1187867</v>
      </c>
      <c r="D4512" s="9">
        <v>1.9610842442569647E-5</v>
      </c>
      <c r="E4512" s="9">
        <v>1.1594615890696002E-5</v>
      </c>
      <c r="F4512" s="9">
        <v>4.7985170056917145E-5</v>
      </c>
      <c r="G4512" s="8">
        <v>0.12279999999999999</v>
      </c>
      <c r="H4512" s="8" t="s">
        <v>54</v>
      </c>
      <c r="I4512" s="37">
        <v>0.28300000000000003</v>
      </c>
      <c r="J4512" s="37">
        <v>0.44200000000000006</v>
      </c>
      <c r="K4512" s="37">
        <v>0.501</v>
      </c>
      <c r="L4512" s="9" t="s">
        <v>54</v>
      </c>
      <c r="M4512" s="9" t="s">
        <v>54</v>
      </c>
      <c r="N4512" s="9" t="s">
        <v>54</v>
      </c>
    </row>
    <row r="4513" spans="1:14" x14ac:dyDescent="0.2">
      <c r="A4513">
        <v>509922</v>
      </c>
      <c r="B4513">
        <v>8365952</v>
      </c>
      <c r="C4513">
        <v>1187867</v>
      </c>
      <c r="D4513" s="9">
        <v>1.9610842442569647E-5</v>
      </c>
      <c r="E4513" s="9">
        <v>1.2550872871371962E-5</v>
      </c>
      <c r="F4513" s="9">
        <v>5.4719930766659902E-5</v>
      </c>
      <c r="G4513" s="8">
        <v>0.17942</v>
      </c>
      <c r="H4513" s="8">
        <v>0.89300000000000002</v>
      </c>
      <c r="I4513" s="37">
        <v>0.375</v>
      </c>
      <c r="J4513" s="37">
        <v>0.54900000000000004</v>
      </c>
      <c r="K4513" s="37">
        <v>0.66</v>
      </c>
      <c r="L4513" s="9" t="s">
        <v>54</v>
      </c>
      <c r="M4513" s="9" t="s">
        <v>54</v>
      </c>
      <c r="N4513" s="9" t="s">
        <v>54</v>
      </c>
    </row>
    <row r="4514" spans="1:14" x14ac:dyDescent="0.2">
      <c r="A4514">
        <v>509922</v>
      </c>
      <c r="B4514">
        <v>8365952</v>
      </c>
      <c r="C4514">
        <v>1187867</v>
      </c>
      <c r="D4514" s="9">
        <v>1.9610842442569647E-5</v>
      </c>
      <c r="E4514" s="9">
        <v>1.7929818387674229E-5</v>
      </c>
      <c r="F4514" s="9">
        <v>9.2602959758962916E-5</v>
      </c>
      <c r="G4514" s="8">
        <v>0.26382499999999998</v>
      </c>
      <c r="H4514" s="8" t="s">
        <v>54</v>
      </c>
      <c r="I4514" s="37">
        <v>0.40899999999999997</v>
      </c>
      <c r="J4514" s="37">
        <v>0.58200000000000007</v>
      </c>
      <c r="K4514" s="37">
        <v>0.69200000000000006</v>
      </c>
      <c r="L4514" s="9" t="s">
        <v>54</v>
      </c>
      <c r="M4514" s="9" t="s">
        <v>54</v>
      </c>
      <c r="N4514" s="9" t="s">
        <v>54</v>
      </c>
    </row>
    <row r="4515" spans="1:14" x14ac:dyDescent="0.2">
      <c r="A4515">
        <v>426450</v>
      </c>
      <c r="B4515">
        <v>6561297</v>
      </c>
      <c r="C4515">
        <v>780577</v>
      </c>
      <c r="D4515" s="9">
        <v>2.3449407902450463E-5</v>
      </c>
      <c r="E4515" s="9">
        <v>1.2649937961960875E-5</v>
      </c>
      <c r="F4515" s="9">
        <v>4.7400832973556742E-5</v>
      </c>
      <c r="G4515" s="8" t="s">
        <v>54</v>
      </c>
      <c r="H4515" s="8" t="s">
        <v>54</v>
      </c>
      <c r="I4515" s="37">
        <v>0.40200000000000002</v>
      </c>
      <c r="J4515" s="37">
        <v>0.68799999999999994</v>
      </c>
      <c r="K4515" s="37" t="s">
        <v>54</v>
      </c>
      <c r="L4515" s="9" t="s">
        <v>54</v>
      </c>
      <c r="M4515" s="9" t="s">
        <v>54</v>
      </c>
      <c r="N4515" s="9" t="s">
        <v>54</v>
      </c>
    </row>
    <row r="4516" spans="1:14" x14ac:dyDescent="0.2">
      <c r="A4516">
        <v>426450</v>
      </c>
      <c r="B4516">
        <v>6561297</v>
      </c>
      <c r="C4516">
        <v>780577</v>
      </c>
      <c r="D4516" s="9">
        <v>2.3449407902450463E-5</v>
      </c>
      <c r="E4516" s="9">
        <v>1.0973440159773289E-5</v>
      </c>
      <c r="F4516" s="9">
        <v>4.0995315004157181E-5</v>
      </c>
      <c r="G4516" s="8" t="s">
        <v>54</v>
      </c>
      <c r="H4516" s="8" t="s">
        <v>54</v>
      </c>
      <c r="I4516" s="37">
        <v>0.41299999999999998</v>
      </c>
      <c r="J4516" s="37">
        <v>0.70299999999999996</v>
      </c>
      <c r="K4516" s="37" t="s">
        <v>54</v>
      </c>
      <c r="L4516" s="9" t="s">
        <v>54</v>
      </c>
      <c r="M4516" s="9" t="s">
        <v>54</v>
      </c>
      <c r="N4516" s="9" t="s">
        <v>54</v>
      </c>
    </row>
    <row r="4517" spans="1:14" x14ac:dyDescent="0.2">
      <c r="A4517">
        <v>426450</v>
      </c>
      <c r="B4517">
        <v>6561297</v>
      </c>
      <c r="C4517">
        <v>780577</v>
      </c>
      <c r="D4517" s="9">
        <v>2.3449407902450463E-5</v>
      </c>
      <c r="E4517" s="9">
        <v>1.4174026873040497E-5</v>
      </c>
      <c r="F4517" s="9">
        <v>6.7898490475635332E-5</v>
      </c>
      <c r="G4517" s="8" t="s">
        <v>54</v>
      </c>
      <c r="H4517" s="8" t="s">
        <v>54</v>
      </c>
      <c r="I4517" s="37">
        <v>0.41600000000000004</v>
      </c>
      <c r="J4517" s="37">
        <v>0.71099999999999997</v>
      </c>
      <c r="K4517" s="37" t="s">
        <v>54</v>
      </c>
      <c r="L4517" s="9" t="s">
        <v>54</v>
      </c>
      <c r="M4517" s="9" t="s">
        <v>54</v>
      </c>
      <c r="N4517" s="9" t="s">
        <v>54</v>
      </c>
    </row>
    <row r="4518" spans="1:14" x14ac:dyDescent="0.2">
      <c r="A4518">
        <v>426450</v>
      </c>
      <c r="B4518">
        <v>6561297</v>
      </c>
      <c r="C4518">
        <v>780577</v>
      </c>
      <c r="D4518" s="9">
        <v>2.3449407902450463E-5</v>
      </c>
      <c r="E4518" s="9">
        <v>1.2040302397529024E-5</v>
      </c>
      <c r="F4518" s="9">
        <v>4.9963040161316563E-5</v>
      </c>
      <c r="G4518" s="8" t="s">
        <v>54</v>
      </c>
      <c r="H4518" s="8" t="s">
        <v>54</v>
      </c>
      <c r="I4518" s="37">
        <v>0.42</v>
      </c>
      <c r="J4518" s="37">
        <v>0.71200000000000008</v>
      </c>
      <c r="K4518" s="37" t="s">
        <v>54</v>
      </c>
      <c r="L4518" s="9" t="s">
        <v>54</v>
      </c>
      <c r="M4518" s="9" t="s">
        <v>54</v>
      </c>
      <c r="N4518" s="9" t="s">
        <v>54</v>
      </c>
    </row>
    <row r="4519" spans="1:14" x14ac:dyDescent="0.2">
      <c r="A4519">
        <v>426450</v>
      </c>
      <c r="B4519">
        <v>6561297</v>
      </c>
      <c r="C4519">
        <v>780577</v>
      </c>
      <c r="D4519" s="9">
        <v>2.3449407902450463E-5</v>
      </c>
      <c r="E4519" s="9">
        <v>1.1887893506421063E-5</v>
      </c>
      <c r="F4519" s="9">
        <v>4.8681936567436652E-5</v>
      </c>
      <c r="G4519" s="8" t="s">
        <v>54</v>
      </c>
      <c r="H4519" s="8" t="s">
        <v>54</v>
      </c>
      <c r="I4519" s="37">
        <v>0.42299999999999999</v>
      </c>
      <c r="J4519" s="37">
        <v>0.71499999999999997</v>
      </c>
      <c r="K4519" s="37" t="s">
        <v>54</v>
      </c>
      <c r="L4519" s="9" t="s">
        <v>54</v>
      </c>
      <c r="M4519" s="9" t="s">
        <v>54</v>
      </c>
      <c r="N4519" s="9" t="s">
        <v>54</v>
      </c>
    </row>
    <row r="4520" spans="1:14" x14ac:dyDescent="0.2">
      <c r="A4520">
        <v>426450</v>
      </c>
      <c r="B4520">
        <v>6561297</v>
      </c>
      <c r="C4520">
        <v>780577</v>
      </c>
      <c r="D4520" s="9">
        <v>2.3449407902450463E-5</v>
      </c>
      <c r="E4520" s="9">
        <v>1.0516213486449402E-5</v>
      </c>
      <c r="F4520" s="9">
        <v>3.7152004222517443E-5</v>
      </c>
      <c r="G4520" s="8" t="s">
        <v>54</v>
      </c>
      <c r="H4520" s="8" t="s">
        <v>54</v>
      </c>
      <c r="I4520" s="37" t="s">
        <v>54</v>
      </c>
      <c r="J4520" s="37" t="s">
        <v>54</v>
      </c>
      <c r="K4520" s="37" t="s">
        <v>54</v>
      </c>
      <c r="L4520" s="9" t="s">
        <v>54</v>
      </c>
      <c r="M4520" s="9" t="s">
        <v>54</v>
      </c>
      <c r="N4520" s="9" t="s">
        <v>54</v>
      </c>
    </row>
    <row r="4521" spans="1:14" x14ac:dyDescent="0.2">
      <c r="A4521">
        <v>426450</v>
      </c>
      <c r="B4521">
        <v>6561297</v>
      </c>
      <c r="C4521">
        <v>780577</v>
      </c>
      <c r="D4521" s="9">
        <v>2.3449407902450463E-5</v>
      </c>
      <c r="E4521" s="9">
        <v>1.2497529070852911E-5</v>
      </c>
      <c r="F4521" s="9">
        <v>5.3806350942956302E-5</v>
      </c>
      <c r="G4521" s="8" t="s">
        <v>54</v>
      </c>
      <c r="H4521" s="8" t="s">
        <v>54</v>
      </c>
      <c r="I4521" s="37" t="s">
        <v>54</v>
      </c>
      <c r="J4521" s="37" t="s">
        <v>54</v>
      </c>
      <c r="K4521" s="37" t="s">
        <v>54</v>
      </c>
      <c r="L4521" s="9" t="s">
        <v>54</v>
      </c>
      <c r="M4521" s="9" t="s">
        <v>54</v>
      </c>
      <c r="N4521" s="9" t="s">
        <v>54</v>
      </c>
    </row>
    <row r="4522" spans="1:14" x14ac:dyDescent="0.2">
      <c r="A4522">
        <v>426450</v>
      </c>
      <c r="B4522">
        <v>6561297</v>
      </c>
      <c r="C4522">
        <v>780577</v>
      </c>
      <c r="D4522" s="9">
        <v>2.3449407902450463E-5</v>
      </c>
      <c r="E4522" s="9">
        <v>1.2192711288636988E-5</v>
      </c>
      <c r="F4522" s="9">
        <v>5.1244143755196473E-5</v>
      </c>
      <c r="G4522" s="8" t="s">
        <v>54</v>
      </c>
      <c r="H4522" s="8" t="s">
        <v>54</v>
      </c>
      <c r="I4522" s="37">
        <v>6.9999999999999993E-3</v>
      </c>
      <c r="J4522" s="37">
        <v>9.0000000000000011E-3</v>
      </c>
      <c r="K4522" s="37">
        <v>0</v>
      </c>
      <c r="L4522" s="9" t="s">
        <v>54</v>
      </c>
      <c r="M4522" s="9" t="s">
        <v>54</v>
      </c>
      <c r="N4522" s="9" t="s">
        <v>54</v>
      </c>
    </row>
    <row r="4523" spans="1:14" x14ac:dyDescent="0.2">
      <c r="A4523">
        <v>426450</v>
      </c>
      <c r="B4523">
        <v>6561297</v>
      </c>
      <c r="C4523">
        <v>780577</v>
      </c>
      <c r="D4523" s="9">
        <v>2.3449407902450463E-5</v>
      </c>
      <c r="E4523" s="9">
        <v>1.2192711288636988E-5</v>
      </c>
      <c r="F4523" s="9">
        <v>5.1244143755196473E-5</v>
      </c>
      <c r="G4523" s="8" t="s">
        <v>54</v>
      </c>
      <c r="H4523" s="8" t="s">
        <v>54</v>
      </c>
      <c r="I4523" s="37">
        <v>6.2000000000000006E-2</v>
      </c>
      <c r="J4523" s="37">
        <v>9.9000000000000005E-2</v>
      </c>
      <c r="K4523" s="37">
        <v>7.400000000000001E-2</v>
      </c>
      <c r="L4523" s="9" t="s">
        <v>54</v>
      </c>
      <c r="M4523" s="9" t="s">
        <v>54</v>
      </c>
      <c r="N4523" s="9" t="s">
        <v>54</v>
      </c>
    </row>
    <row r="4524" spans="1:14" x14ac:dyDescent="0.2">
      <c r="A4524">
        <v>426450</v>
      </c>
      <c r="B4524">
        <v>6561297</v>
      </c>
      <c r="C4524">
        <v>780577</v>
      </c>
      <c r="D4524" s="9">
        <v>2.3449407902450463E-5</v>
      </c>
      <c r="E4524" s="9">
        <v>1.234512017974495E-5</v>
      </c>
      <c r="F4524" s="9">
        <v>5.2525247349076391E-5</v>
      </c>
      <c r="G4524" s="8">
        <v>2.7000000000000001E-3</v>
      </c>
      <c r="H4524" s="8" t="s">
        <v>54</v>
      </c>
      <c r="I4524" s="37">
        <v>0.23</v>
      </c>
      <c r="J4524" s="37">
        <v>0.42600000000000005</v>
      </c>
      <c r="K4524" s="37">
        <v>0.28699999999999998</v>
      </c>
      <c r="L4524" s="9" t="s">
        <v>54</v>
      </c>
      <c r="M4524" s="9" t="s">
        <v>54</v>
      </c>
      <c r="N4524" s="9" t="s">
        <v>54</v>
      </c>
    </row>
    <row r="4525" spans="1:14" x14ac:dyDescent="0.2">
      <c r="A4525">
        <v>426450</v>
      </c>
      <c r="B4525">
        <v>6561297</v>
      </c>
      <c r="C4525">
        <v>780577</v>
      </c>
      <c r="D4525" s="9">
        <v>2.3449407902450463E-5</v>
      </c>
      <c r="E4525" s="9">
        <v>1.2649937961960875E-5</v>
      </c>
      <c r="F4525" s="9">
        <v>5.5087454536836212E-5</v>
      </c>
      <c r="G4525" s="8">
        <v>3.225E-3</v>
      </c>
      <c r="H4525" s="8" t="s">
        <v>54</v>
      </c>
      <c r="I4525" s="37">
        <v>0.34299999999999997</v>
      </c>
      <c r="J4525" s="37">
        <v>0.57299999999999995</v>
      </c>
      <c r="K4525" s="37">
        <v>0.41799999999999998</v>
      </c>
      <c r="L4525" s="9" t="s">
        <v>54</v>
      </c>
      <c r="M4525" s="9" t="s">
        <v>54</v>
      </c>
      <c r="N4525" s="9" t="s">
        <v>54</v>
      </c>
    </row>
    <row r="4526" spans="1:14" x14ac:dyDescent="0.2">
      <c r="A4526">
        <v>426450</v>
      </c>
      <c r="B4526">
        <v>6561297</v>
      </c>
      <c r="C4526">
        <v>780577</v>
      </c>
      <c r="D4526" s="9">
        <v>2.3449407902450463E-5</v>
      </c>
      <c r="E4526" s="9">
        <v>1.3107164635284762E-5</v>
      </c>
      <c r="F4526" s="9">
        <v>5.8930765318475951E-5</v>
      </c>
      <c r="G4526" s="8">
        <v>2.3600000000000001E-3</v>
      </c>
      <c r="H4526" s="8" t="s">
        <v>54</v>
      </c>
      <c r="I4526" s="37">
        <v>0.38200000000000006</v>
      </c>
      <c r="J4526" s="37">
        <v>0.60200000000000009</v>
      </c>
      <c r="K4526" s="37">
        <v>0.495</v>
      </c>
      <c r="L4526" s="9" t="s">
        <v>54</v>
      </c>
      <c r="M4526" s="9" t="s">
        <v>54</v>
      </c>
      <c r="N4526" s="9" t="s">
        <v>54</v>
      </c>
    </row>
    <row r="4527" spans="1:14" x14ac:dyDescent="0.2">
      <c r="A4527">
        <v>433191</v>
      </c>
      <c r="B4527">
        <v>6652845</v>
      </c>
      <c r="C4527">
        <v>807278</v>
      </c>
      <c r="D4527" s="9">
        <v>2.3084505449097512E-5</v>
      </c>
      <c r="E4527" s="9">
        <v>1.3377735389897104E-5</v>
      </c>
      <c r="F4527" s="9">
        <v>6.0697801748592184E-5</v>
      </c>
      <c r="G4527" s="8">
        <v>3.2500000000000003E-3</v>
      </c>
      <c r="H4527" s="8" t="s">
        <v>54</v>
      </c>
      <c r="I4527" s="37">
        <v>0.40899999999999997</v>
      </c>
      <c r="J4527" s="37">
        <v>0.625</v>
      </c>
      <c r="K4527" s="37">
        <v>0.58299999999999996</v>
      </c>
      <c r="L4527" s="9" t="s">
        <v>54</v>
      </c>
      <c r="M4527" s="9" t="s">
        <v>54</v>
      </c>
      <c r="N4527" s="9" t="s">
        <v>54</v>
      </c>
    </row>
    <row r="4528" spans="1:14" x14ac:dyDescent="0.2">
      <c r="A4528">
        <v>433191</v>
      </c>
      <c r="B4528">
        <v>6652845</v>
      </c>
      <c r="C4528">
        <v>807278</v>
      </c>
      <c r="D4528" s="9">
        <v>2.3084505449097512E-5</v>
      </c>
      <c r="E4528" s="9">
        <v>1.3828670290680152E-5</v>
      </c>
      <c r="F4528" s="9">
        <v>6.441399369238354E-5</v>
      </c>
      <c r="G4528" s="8">
        <v>8.6499999999999997E-3</v>
      </c>
      <c r="H4528" s="8" t="s">
        <v>54</v>
      </c>
      <c r="I4528" s="37">
        <v>0.42</v>
      </c>
      <c r="J4528" s="37">
        <v>0.63700000000000001</v>
      </c>
      <c r="K4528" s="37">
        <v>0.58299999999999996</v>
      </c>
      <c r="L4528" s="9" t="s">
        <v>54</v>
      </c>
      <c r="M4528" s="9" t="s">
        <v>54</v>
      </c>
      <c r="N4528" s="9" t="s">
        <v>54</v>
      </c>
    </row>
    <row r="4529" spans="1:14" x14ac:dyDescent="0.2">
      <c r="A4529">
        <v>433191</v>
      </c>
      <c r="B4529">
        <v>6652845</v>
      </c>
      <c r="C4529">
        <v>807278</v>
      </c>
      <c r="D4529" s="9">
        <v>2.3084505449097512E-5</v>
      </c>
      <c r="E4529" s="9">
        <v>1.8638642565699336E-5</v>
      </c>
      <c r="F4529" s="9">
        <v>9.5382259890644855E-5</v>
      </c>
      <c r="G4529" s="8">
        <v>7.4200000000000012E-3</v>
      </c>
      <c r="H4529" s="8" t="s">
        <v>54</v>
      </c>
      <c r="I4529" s="37">
        <v>0.42200000000000004</v>
      </c>
      <c r="J4529" s="37">
        <v>0.64300000000000002</v>
      </c>
      <c r="K4529" s="37">
        <v>0.58700000000000008</v>
      </c>
      <c r="L4529" s="9" t="s">
        <v>54</v>
      </c>
      <c r="M4529" s="9" t="s">
        <v>54</v>
      </c>
      <c r="N4529" s="9" t="s">
        <v>54</v>
      </c>
    </row>
    <row r="4530" spans="1:14" x14ac:dyDescent="0.2">
      <c r="A4530">
        <v>433191</v>
      </c>
      <c r="B4530">
        <v>6652845</v>
      </c>
      <c r="C4530">
        <v>807278</v>
      </c>
      <c r="D4530" s="9">
        <v>2.3084505449097512E-5</v>
      </c>
      <c r="E4530" s="9">
        <v>1.5482098260217998E-5</v>
      </c>
      <c r="F4530" s="9">
        <v>7.8040030819618523E-5</v>
      </c>
      <c r="G4530" s="8">
        <v>2.3E-3</v>
      </c>
      <c r="H4530" s="8" t="s">
        <v>54</v>
      </c>
      <c r="I4530" s="37">
        <v>0.42399999999999999</v>
      </c>
      <c r="J4530" s="37">
        <v>0.65</v>
      </c>
      <c r="K4530" s="37">
        <v>0.58700000000000008</v>
      </c>
      <c r="L4530" s="9" t="s">
        <v>54</v>
      </c>
      <c r="M4530" s="9" t="s">
        <v>54</v>
      </c>
      <c r="N4530" s="9" t="s">
        <v>54</v>
      </c>
    </row>
    <row r="4531" spans="1:14" x14ac:dyDescent="0.2">
      <c r="A4531">
        <v>433191</v>
      </c>
      <c r="B4531">
        <v>6652845</v>
      </c>
      <c r="C4531">
        <v>807278</v>
      </c>
      <c r="D4531" s="9">
        <v>2.3084505449097512E-5</v>
      </c>
      <c r="E4531" s="9">
        <v>1.3678358657085803E-5</v>
      </c>
      <c r="F4531" s="9">
        <v>6.3175263044453085E-5</v>
      </c>
      <c r="G4531" s="8">
        <v>9.2500000000000004E-4</v>
      </c>
      <c r="H4531" s="8" t="s">
        <v>54</v>
      </c>
      <c r="I4531" s="37">
        <v>0.42600000000000005</v>
      </c>
      <c r="J4531" s="37">
        <v>0.65300000000000002</v>
      </c>
      <c r="K4531" s="37">
        <v>0.58700000000000008</v>
      </c>
      <c r="L4531" s="9" t="s">
        <v>54</v>
      </c>
      <c r="M4531" s="9" t="s">
        <v>54</v>
      </c>
      <c r="N4531" s="9" t="s">
        <v>54</v>
      </c>
    </row>
    <row r="4532" spans="1:14" x14ac:dyDescent="0.2">
      <c r="A4532">
        <v>433191</v>
      </c>
      <c r="B4532">
        <v>6652845</v>
      </c>
      <c r="C4532">
        <v>807278</v>
      </c>
      <c r="D4532" s="9">
        <v>2.3084505449097512E-5</v>
      </c>
      <c r="E4532" s="9">
        <v>1.3077112122708404E-5</v>
      </c>
      <c r="F4532" s="9">
        <v>5.8220340452731275E-5</v>
      </c>
      <c r="G4532" s="8">
        <v>1.2000000000000002E-4</v>
      </c>
      <c r="H4532" s="8" t="s">
        <v>54</v>
      </c>
      <c r="I4532" s="37" t="s">
        <v>54</v>
      </c>
      <c r="J4532" s="37" t="s">
        <v>54</v>
      </c>
      <c r="K4532" s="37" t="s">
        <v>54</v>
      </c>
      <c r="L4532" s="9" t="s">
        <v>54</v>
      </c>
      <c r="M4532" s="9" t="s">
        <v>54</v>
      </c>
      <c r="N4532" s="9" t="s">
        <v>54</v>
      </c>
    </row>
    <row r="4533" spans="1:14" x14ac:dyDescent="0.2">
      <c r="A4533">
        <v>433191</v>
      </c>
      <c r="B4533">
        <v>6652845</v>
      </c>
      <c r="C4533">
        <v>807278</v>
      </c>
      <c r="D4533" s="9">
        <v>2.3084505449097512E-5</v>
      </c>
      <c r="E4533" s="9">
        <v>1.0972749252387512E-5</v>
      </c>
      <c r="F4533" s="9">
        <v>4.0878111381704936E-5</v>
      </c>
      <c r="G4533" s="8">
        <v>0</v>
      </c>
      <c r="H4533" s="8" t="s">
        <v>54</v>
      </c>
      <c r="I4533" s="37" t="s">
        <v>54</v>
      </c>
      <c r="J4533" s="37" t="s">
        <v>54</v>
      </c>
      <c r="K4533" s="37" t="s">
        <v>54</v>
      </c>
      <c r="L4533" s="9" t="s">
        <v>54</v>
      </c>
      <c r="M4533" s="9" t="s">
        <v>54</v>
      </c>
      <c r="N4533" s="9" t="s">
        <v>54</v>
      </c>
    </row>
    <row r="4534" spans="1:14" x14ac:dyDescent="0.2">
      <c r="A4534">
        <v>433191</v>
      </c>
      <c r="B4534">
        <v>6652845</v>
      </c>
      <c r="C4534">
        <v>807278</v>
      </c>
      <c r="D4534" s="9">
        <v>2.3084505449097512E-5</v>
      </c>
      <c r="E4534" s="9">
        <v>1.142368415317056E-5</v>
      </c>
      <c r="F4534" s="9">
        <v>4.4594303325496299E-5</v>
      </c>
      <c r="G4534" s="8">
        <v>2.0000000000000002E-5</v>
      </c>
      <c r="H4534" s="8" t="s">
        <v>54</v>
      </c>
      <c r="I4534" s="37">
        <v>0.01</v>
      </c>
      <c r="J4534" s="37">
        <v>1.2E-2</v>
      </c>
      <c r="K4534" s="37">
        <v>0</v>
      </c>
      <c r="L4534" s="9" t="s">
        <v>54</v>
      </c>
      <c r="M4534" s="9" t="s">
        <v>54</v>
      </c>
      <c r="N4534" s="9" t="s">
        <v>54</v>
      </c>
    </row>
    <row r="4535" spans="1:14" x14ac:dyDescent="0.2">
      <c r="A4535">
        <v>433191</v>
      </c>
      <c r="B4535">
        <v>6652845</v>
      </c>
      <c r="C4535">
        <v>807278</v>
      </c>
      <c r="D4535" s="9">
        <v>2.3084505449097512E-5</v>
      </c>
      <c r="E4535" s="9">
        <v>1.2325553954736658E-5</v>
      </c>
      <c r="F4535" s="9">
        <v>5.2026687213079011E-5</v>
      </c>
      <c r="G4535" s="8">
        <v>1.5000000000000001E-4</v>
      </c>
      <c r="H4535" s="8" t="s">
        <v>54</v>
      </c>
      <c r="I4535" s="37">
        <v>6.0999999999999999E-2</v>
      </c>
      <c r="J4535" s="37">
        <v>9.3000000000000013E-2</v>
      </c>
      <c r="K4535" s="37">
        <v>0.127</v>
      </c>
      <c r="L4535" s="9" t="s">
        <v>54</v>
      </c>
      <c r="M4535" s="9" t="s">
        <v>54</v>
      </c>
      <c r="N4535" s="9" t="s">
        <v>54</v>
      </c>
    </row>
    <row r="4536" spans="1:14" x14ac:dyDescent="0.2">
      <c r="A4536">
        <v>433191</v>
      </c>
      <c r="B4536">
        <v>6652845</v>
      </c>
      <c r="C4536">
        <v>807278</v>
      </c>
      <c r="D4536" s="9">
        <v>2.3084505449097512E-5</v>
      </c>
      <c r="E4536" s="9">
        <v>1.3077112122708404E-5</v>
      </c>
      <c r="F4536" s="9">
        <v>5.8220340452731275E-5</v>
      </c>
      <c r="G4536" s="8">
        <v>3.7000000000000002E-3</v>
      </c>
      <c r="H4536" s="8" t="s">
        <v>54</v>
      </c>
      <c r="I4536" s="37">
        <v>0.22100000000000003</v>
      </c>
      <c r="J4536" s="37">
        <v>0.39400000000000002</v>
      </c>
      <c r="K4536" s="37">
        <v>0.312</v>
      </c>
      <c r="L4536" s="9" t="s">
        <v>54</v>
      </c>
      <c r="M4536" s="9" t="s">
        <v>54</v>
      </c>
      <c r="N4536" s="9" t="s">
        <v>54</v>
      </c>
    </row>
    <row r="4537" spans="1:14" x14ac:dyDescent="0.2">
      <c r="A4537">
        <v>433191</v>
      </c>
      <c r="B4537">
        <v>6652845</v>
      </c>
      <c r="C4537">
        <v>807278</v>
      </c>
      <c r="D4537" s="9">
        <v>2.3084505449097512E-5</v>
      </c>
      <c r="E4537" s="9">
        <v>1.5031163359434948E-5</v>
      </c>
      <c r="F4537" s="9">
        <v>7.432383887582716E-5</v>
      </c>
      <c r="G4537" s="8">
        <v>4.64E-3</v>
      </c>
      <c r="H4537" s="8" t="s">
        <v>54</v>
      </c>
      <c r="I4537" s="37">
        <v>0.33799999999999997</v>
      </c>
      <c r="J4537" s="37">
        <v>0.56000000000000005</v>
      </c>
      <c r="K4537" s="37">
        <v>0.56700000000000006</v>
      </c>
      <c r="L4537" s="9" t="s">
        <v>54</v>
      </c>
      <c r="M4537" s="9" t="s">
        <v>54</v>
      </c>
      <c r="N4537" s="9" t="s">
        <v>54</v>
      </c>
    </row>
    <row r="4538" spans="1:14" x14ac:dyDescent="0.2">
      <c r="A4538">
        <v>433191</v>
      </c>
      <c r="B4538">
        <v>6652845</v>
      </c>
      <c r="C4538">
        <v>807278</v>
      </c>
      <c r="D4538" s="9">
        <v>2.3084505449097512E-5</v>
      </c>
      <c r="E4538" s="9">
        <v>1.5331786626623647E-5</v>
      </c>
      <c r="F4538" s="9">
        <v>7.6801300171688069E-5</v>
      </c>
      <c r="G4538" s="8">
        <v>4.1250000000000002E-3</v>
      </c>
      <c r="H4538" s="8" t="s">
        <v>54</v>
      </c>
      <c r="I4538" s="37">
        <v>0.36799999999999999</v>
      </c>
      <c r="J4538" s="37">
        <v>0.58600000000000008</v>
      </c>
      <c r="K4538" s="37">
        <v>0.63400000000000001</v>
      </c>
      <c r="L4538" s="9" t="s">
        <v>54</v>
      </c>
      <c r="M4538" s="9" t="s">
        <v>54</v>
      </c>
      <c r="N4538" s="9" t="s">
        <v>54</v>
      </c>
    </row>
    <row r="4539" spans="1:14" x14ac:dyDescent="0.2">
      <c r="A4539">
        <v>437979</v>
      </c>
      <c r="B4539">
        <v>6738714</v>
      </c>
      <c r="C4539">
        <v>837220</v>
      </c>
      <c r="D4539" s="9">
        <v>2.2832144920190236E-5</v>
      </c>
      <c r="E4539" s="9">
        <v>1.469123040390199E-5</v>
      </c>
      <c r="F4539" s="9">
        <v>7.0471321755333121E-5</v>
      </c>
      <c r="G4539" s="8">
        <v>4.6250000000000006E-3</v>
      </c>
      <c r="H4539" s="8" t="s">
        <v>54</v>
      </c>
      <c r="I4539" s="37">
        <v>0.39</v>
      </c>
      <c r="J4539" s="37">
        <v>0.61099999999999999</v>
      </c>
      <c r="K4539" s="37">
        <v>0.65599999999999992</v>
      </c>
      <c r="L4539" s="9" t="s">
        <v>54</v>
      </c>
      <c r="M4539" s="9" t="s">
        <v>54</v>
      </c>
      <c r="N4539" s="9" t="s">
        <v>54</v>
      </c>
    </row>
    <row r="4540" spans="1:14" x14ac:dyDescent="0.2">
      <c r="A4540">
        <v>437979</v>
      </c>
      <c r="B4540">
        <v>6738714</v>
      </c>
      <c r="C4540">
        <v>837220</v>
      </c>
      <c r="D4540" s="9">
        <v>2.2832144920190236E-5</v>
      </c>
      <c r="E4540" s="9">
        <v>1.3207267736841184E-5</v>
      </c>
      <c r="F4540" s="9">
        <v>5.8527029932395311E-5</v>
      </c>
      <c r="G4540" s="8">
        <v>8.8399999999999989E-3</v>
      </c>
      <c r="H4540" s="8" t="s">
        <v>54</v>
      </c>
      <c r="I4540" s="37">
        <v>0.39900000000000002</v>
      </c>
      <c r="J4540" s="37">
        <v>0.63500000000000001</v>
      </c>
      <c r="K4540" s="37">
        <v>0.66300000000000003</v>
      </c>
      <c r="L4540" s="9" t="s">
        <v>54</v>
      </c>
      <c r="M4540" s="9" t="s">
        <v>54</v>
      </c>
      <c r="N4540" s="9" t="s">
        <v>54</v>
      </c>
    </row>
    <row r="4541" spans="1:14" x14ac:dyDescent="0.2">
      <c r="A4541">
        <v>437979</v>
      </c>
      <c r="B4541">
        <v>6738714</v>
      </c>
      <c r="C4541">
        <v>837220</v>
      </c>
      <c r="D4541" s="9">
        <v>2.2832144920190236E-5</v>
      </c>
      <c r="E4541" s="9">
        <v>1.6323589337668879E-5</v>
      </c>
      <c r="F4541" s="9">
        <v>8.3610042760564723E-5</v>
      </c>
      <c r="G4541" s="8">
        <v>9.4999999999999998E-3</v>
      </c>
      <c r="H4541" s="8" t="s">
        <v>54</v>
      </c>
      <c r="I4541" s="37">
        <v>0.40700000000000003</v>
      </c>
      <c r="J4541" s="37">
        <v>0.65</v>
      </c>
      <c r="K4541" s="37">
        <v>0.67299999999999993</v>
      </c>
      <c r="L4541" s="9" t="s">
        <v>54</v>
      </c>
      <c r="M4541" s="9" t="s">
        <v>54</v>
      </c>
      <c r="N4541" s="9" t="s">
        <v>54</v>
      </c>
    </row>
    <row r="4542" spans="1:14" x14ac:dyDescent="0.2">
      <c r="A4542">
        <v>437979</v>
      </c>
      <c r="B4542">
        <v>6738714</v>
      </c>
      <c r="C4542">
        <v>837220</v>
      </c>
      <c r="D4542" s="9">
        <v>2.2832144920190236E-5</v>
      </c>
      <c r="E4542" s="9">
        <v>1.2020097603192538E-5</v>
      </c>
      <c r="F4542" s="9">
        <v>4.8971596474045051E-5</v>
      </c>
      <c r="G4542" s="8">
        <v>1.1325000000000002E-2</v>
      </c>
      <c r="H4542" s="8" t="s">
        <v>54</v>
      </c>
      <c r="I4542" s="37">
        <v>0.41200000000000003</v>
      </c>
      <c r="J4542" s="37">
        <v>0.66400000000000003</v>
      </c>
      <c r="K4542" s="37">
        <v>0.68200000000000005</v>
      </c>
      <c r="L4542" s="9" t="s">
        <v>54</v>
      </c>
      <c r="M4542" s="9" t="s">
        <v>54</v>
      </c>
      <c r="N4542" s="9" t="s">
        <v>54</v>
      </c>
    </row>
    <row r="4543" spans="1:14" x14ac:dyDescent="0.2">
      <c r="A4543">
        <v>437979</v>
      </c>
      <c r="B4543">
        <v>6738714</v>
      </c>
      <c r="C4543">
        <v>837220</v>
      </c>
      <c r="D4543" s="9">
        <v>2.2832144920190236E-5</v>
      </c>
      <c r="E4543" s="9">
        <v>1.3504060270253345E-5</v>
      </c>
      <c r="F4543" s="9">
        <v>6.0915888296982875E-5</v>
      </c>
      <c r="G4543" s="8">
        <v>5.8000000000000005E-3</v>
      </c>
      <c r="H4543" s="8" t="s">
        <v>54</v>
      </c>
      <c r="I4543" s="37">
        <v>0.41700000000000004</v>
      </c>
      <c r="J4543" s="37">
        <v>0.67599999999999993</v>
      </c>
      <c r="K4543" s="37">
        <v>0.68200000000000005</v>
      </c>
      <c r="L4543" s="9" t="s">
        <v>54</v>
      </c>
      <c r="M4543" s="9" t="s">
        <v>54</v>
      </c>
      <c r="N4543" s="9" t="s">
        <v>54</v>
      </c>
    </row>
    <row r="4544" spans="1:14" x14ac:dyDescent="0.2">
      <c r="A4544">
        <v>437979</v>
      </c>
      <c r="B4544">
        <v>6738714</v>
      </c>
      <c r="C4544">
        <v>837220</v>
      </c>
      <c r="D4544" s="9">
        <v>2.2832144920190236E-5</v>
      </c>
      <c r="E4544" s="9">
        <v>1.23168901366047E-5</v>
      </c>
      <c r="F4544" s="9">
        <v>5.1360454838632615E-5</v>
      </c>
      <c r="G4544" s="8">
        <v>1.6999999999999999E-3</v>
      </c>
      <c r="H4544" s="8" t="s">
        <v>54</v>
      </c>
      <c r="I4544" s="37" t="s">
        <v>54</v>
      </c>
      <c r="J4544" s="37" t="s">
        <v>54</v>
      </c>
      <c r="K4544" s="37" t="s">
        <v>54</v>
      </c>
      <c r="L4544" s="9" t="s">
        <v>54</v>
      </c>
      <c r="M4544" s="9" t="s">
        <v>54</v>
      </c>
      <c r="N4544" s="9" t="s">
        <v>54</v>
      </c>
    </row>
    <row r="4545" spans="1:14" x14ac:dyDescent="0.2">
      <c r="A4545">
        <v>437979</v>
      </c>
      <c r="B4545">
        <v>6738714</v>
      </c>
      <c r="C4545">
        <v>837220</v>
      </c>
      <c r="D4545" s="9">
        <v>2.2832144920190236E-5</v>
      </c>
      <c r="E4545" s="9">
        <v>1.2168493869898618E-5</v>
      </c>
      <c r="F4545" s="9">
        <v>5.0166025656338836E-5</v>
      </c>
      <c r="G4545" s="8">
        <v>1.2499999999999998E-3</v>
      </c>
      <c r="H4545" s="8" t="s">
        <v>54</v>
      </c>
      <c r="I4545" s="37" t="s">
        <v>54</v>
      </c>
      <c r="J4545" s="37" t="s">
        <v>54</v>
      </c>
      <c r="K4545" s="37" t="s">
        <v>54</v>
      </c>
      <c r="L4545" s="9" t="s">
        <v>54</v>
      </c>
      <c r="M4545" s="9" t="s">
        <v>54</v>
      </c>
      <c r="N4545" s="9" t="s">
        <v>54</v>
      </c>
    </row>
    <row r="4546" spans="1:14" x14ac:dyDescent="0.2">
      <c r="A4546">
        <v>437979</v>
      </c>
      <c r="B4546">
        <v>6738714</v>
      </c>
      <c r="C4546">
        <v>837220</v>
      </c>
      <c r="D4546" s="9">
        <v>2.2832144920190236E-5</v>
      </c>
      <c r="E4546" s="9">
        <v>1.1574908803074296E-5</v>
      </c>
      <c r="F4546" s="9">
        <v>4.538830892716371E-5</v>
      </c>
      <c r="G4546" s="8">
        <v>9.4000000000000008E-4</v>
      </c>
      <c r="H4546" s="8" t="s">
        <v>54</v>
      </c>
      <c r="I4546" s="37">
        <v>1.7000000000000001E-2</v>
      </c>
      <c r="J4546" s="37">
        <v>9.0000000000000011E-3</v>
      </c>
      <c r="K4546" s="37">
        <v>7.8E-2</v>
      </c>
      <c r="L4546" s="9" t="s">
        <v>54</v>
      </c>
      <c r="M4546" s="9" t="s">
        <v>54</v>
      </c>
      <c r="N4546" s="9" t="s">
        <v>54</v>
      </c>
    </row>
    <row r="4547" spans="1:14" x14ac:dyDescent="0.2">
      <c r="A4547">
        <v>437979</v>
      </c>
      <c r="B4547">
        <v>6738714</v>
      </c>
      <c r="C4547">
        <v>837220</v>
      </c>
      <c r="D4547" s="9">
        <v>2.2832144920190236E-5</v>
      </c>
      <c r="E4547" s="9">
        <v>1.1574908803074296E-5</v>
      </c>
      <c r="F4547" s="9">
        <v>4.538830892716371E-5</v>
      </c>
      <c r="G4547" s="8">
        <v>1.4499999999999999E-3</v>
      </c>
      <c r="H4547" s="8" t="s">
        <v>54</v>
      </c>
      <c r="I4547" s="37">
        <v>7.9000000000000001E-2</v>
      </c>
      <c r="J4547" s="37">
        <v>0.11699999999999999</v>
      </c>
      <c r="K4547" s="37">
        <v>0.17199999999999999</v>
      </c>
      <c r="L4547" s="9" t="s">
        <v>54</v>
      </c>
      <c r="M4547" s="9" t="s">
        <v>54</v>
      </c>
      <c r="N4547" s="9" t="s">
        <v>54</v>
      </c>
    </row>
    <row r="4548" spans="1:14" x14ac:dyDescent="0.2">
      <c r="A4548">
        <v>437979</v>
      </c>
      <c r="B4548">
        <v>6738714</v>
      </c>
      <c r="C4548">
        <v>837220</v>
      </c>
      <c r="D4548" s="9">
        <v>2.2832144920190236E-5</v>
      </c>
      <c r="E4548" s="9">
        <v>1.3504060270253345E-5</v>
      </c>
      <c r="F4548" s="9">
        <v>6.0915888296982875E-5</v>
      </c>
      <c r="G4548" s="8">
        <v>4.7000000000000002E-3</v>
      </c>
      <c r="H4548" s="8" t="s">
        <v>54</v>
      </c>
      <c r="I4548" s="37">
        <v>0.23899999999999999</v>
      </c>
      <c r="J4548" s="37">
        <v>0.39500000000000002</v>
      </c>
      <c r="K4548" s="37">
        <v>0.36899999999999999</v>
      </c>
      <c r="L4548" s="9" t="s">
        <v>54</v>
      </c>
      <c r="M4548" s="9" t="s">
        <v>54</v>
      </c>
      <c r="N4548" s="9" t="s">
        <v>54</v>
      </c>
    </row>
    <row r="4549" spans="1:14" x14ac:dyDescent="0.2">
      <c r="A4549">
        <v>437979</v>
      </c>
      <c r="B4549">
        <v>6738714</v>
      </c>
      <c r="C4549">
        <v>837220</v>
      </c>
      <c r="D4549" s="9">
        <v>2.2832144920190236E-5</v>
      </c>
      <c r="E4549" s="9">
        <v>1.1871701336486457E-5</v>
      </c>
      <c r="F4549" s="9">
        <v>4.7777167291751273E-5</v>
      </c>
      <c r="G4549" s="8">
        <v>6.9249999999999997E-3</v>
      </c>
      <c r="H4549" s="8" t="s">
        <v>54</v>
      </c>
      <c r="I4549" s="37">
        <v>0.34299999999999997</v>
      </c>
      <c r="J4549" s="37">
        <v>0.54100000000000004</v>
      </c>
      <c r="K4549" s="37">
        <v>0.52300000000000002</v>
      </c>
      <c r="L4549" s="9" t="s">
        <v>54</v>
      </c>
      <c r="M4549" s="9" t="s">
        <v>54</v>
      </c>
      <c r="N4549" s="9" t="s">
        <v>54</v>
      </c>
    </row>
    <row r="4550" spans="1:14" x14ac:dyDescent="0.2">
      <c r="A4550">
        <v>437979</v>
      </c>
      <c r="B4550">
        <v>6738714</v>
      </c>
      <c r="C4550">
        <v>837220</v>
      </c>
      <c r="D4550" s="9">
        <v>2.2832144920190236E-5</v>
      </c>
      <c r="E4550" s="9">
        <v>1.5433211737432393E-5</v>
      </c>
      <c r="F4550" s="9">
        <v>7.644346766680204E-5</v>
      </c>
      <c r="G4550" s="8">
        <v>8.9499999999999996E-3</v>
      </c>
      <c r="H4550" s="8" t="s">
        <v>54</v>
      </c>
      <c r="I4550" s="37">
        <v>0.38700000000000001</v>
      </c>
      <c r="J4550" s="37">
        <v>0.58200000000000007</v>
      </c>
      <c r="K4550" s="37">
        <v>0.58799999999999997</v>
      </c>
      <c r="L4550" s="9" t="s">
        <v>54</v>
      </c>
      <c r="M4550" s="9" t="s">
        <v>54</v>
      </c>
      <c r="N4550" s="9" t="s">
        <v>54</v>
      </c>
    </row>
    <row r="4551" spans="1:14" x14ac:dyDescent="0.2">
      <c r="A4551">
        <v>441534</v>
      </c>
      <c r="B4551">
        <v>6819579</v>
      </c>
      <c r="C4551">
        <v>871319</v>
      </c>
      <c r="D4551" s="9">
        <v>2.2648312474237546E-5</v>
      </c>
      <c r="E4551" s="9">
        <v>2.2582039155202984E-5</v>
      </c>
      <c r="F4551" s="9">
        <v>1.3083612316499467E-4</v>
      </c>
      <c r="G4551" s="8">
        <v>1.772E-2</v>
      </c>
      <c r="H4551" s="8" t="s">
        <v>54</v>
      </c>
      <c r="I4551" s="37">
        <v>0.43</v>
      </c>
      <c r="J4551" s="37">
        <v>0.63300000000000001</v>
      </c>
      <c r="K4551" s="37">
        <v>0.64300000000000002</v>
      </c>
      <c r="L4551" s="9" t="s">
        <v>54</v>
      </c>
      <c r="M4551" s="9" t="s">
        <v>54</v>
      </c>
      <c r="N4551" s="9" t="s">
        <v>54</v>
      </c>
    </row>
    <row r="4552" spans="1:14" x14ac:dyDescent="0.2">
      <c r="A4552">
        <v>441534</v>
      </c>
      <c r="B4552">
        <v>6819579</v>
      </c>
      <c r="C4552">
        <v>871319</v>
      </c>
      <c r="D4552" s="9">
        <v>2.2648312474237546E-5</v>
      </c>
      <c r="E4552" s="9">
        <v>1.7743030764802343E-5</v>
      </c>
      <c r="F4552" s="9">
        <v>9.2962508564601478E-5</v>
      </c>
      <c r="G4552" s="8">
        <v>1.1375E-2</v>
      </c>
      <c r="H4552" s="8" t="s">
        <v>54</v>
      </c>
      <c r="I4552" s="37">
        <v>0.45500000000000002</v>
      </c>
      <c r="J4552" s="37">
        <v>0.66599999999999993</v>
      </c>
      <c r="K4552" s="37">
        <v>0.71499999999999997</v>
      </c>
      <c r="L4552" s="9" t="s">
        <v>54</v>
      </c>
      <c r="M4552" s="9" t="s">
        <v>54</v>
      </c>
      <c r="N4552" s="9" t="s">
        <v>54</v>
      </c>
    </row>
    <row r="4553" spans="1:14" x14ac:dyDescent="0.2">
      <c r="A4553">
        <v>441534</v>
      </c>
      <c r="B4553">
        <v>6819579</v>
      </c>
      <c r="C4553">
        <v>871319</v>
      </c>
      <c r="D4553" s="9">
        <v>2.2648312474237546E-5</v>
      </c>
      <c r="E4553" s="9">
        <v>1.7743030764802343E-5</v>
      </c>
      <c r="F4553" s="9">
        <v>9.2962508564601478E-5</v>
      </c>
      <c r="G4553" s="8">
        <v>4.9749999999999994E-3</v>
      </c>
      <c r="H4553" s="8" t="s">
        <v>54</v>
      </c>
      <c r="I4553" s="37">
        <v>0.46500000000000002</v>
      </c>
      <c r="J4553" s="37">
        <v>0.67099999999999993</v>
      </c>
      <c r="K4553" s="37">
        <v>0.72900000000000009</v>
      </c>
      <c r="L4553" s="9" t="s">
        <v>54</v>
      </c>
      <c r="M4553" s="9" t="s">
        <v>54</v>
      </c>
      <c r="N4553" s="9" t="s">
        <v>54</v>
      </c>
    </row>
    <row r="4554" spans="1:14" x14ac:dyDescent="0.2">
      <c r="A4554">
        <v>441534</v>
      </c>
      <c r="B4554">
        <v>6819579</v>
      </c>
      <c r="C4554">
        <v>871319</v>
      </c>
      <c r="D4554" s="9">
        <v>2.2648312474237546E-5</v>
      </c>
      <c r="E4554" s="9">
        <v>1.0997746341819635E-5</v>
      </c>
      <c r="F4554" s="9">
        <v>4.0168985182235208E-5</v>
      </c>
      <c r="G4554" s="8">
        <v>3.2750000000000001E-3</v>
      </c>
      <c r="H4554" s="8" t="s">
        <v>54</v>
      </c>
      <c r="I4554" s="37">
        <v>0.47200000000000003</v>
      </c>
      <c r="J4554" s="37">
        <v>0.67599999999999993</v>
      </c>
      <c r="K4554" s="37">
        <v>0.76600000000000001</v>
      </c>
      <c r="L4554" s="9" t="s">
        <v>54</v>
      </c>
      <c r="M4554" s="9" t="s">
        <v>54</v>
      </c>
      <c r="N4554" s="9" t="s">
        <v>54</v>
      </c>
    </row>
    <row r="4555" spans="1:14" x14ac:dyDescent="0.2">
      <c r="A4555">
        <v>441534</v>
      </c>
      <c r="B4555">
        <v>6819579</v>
      </c>
      <c r="C4555">
        <v>871319</v>
      </c>
      <c r="D4555" s="9">
        <v>2.2648312474237546E-5</v>
      </c>
      <c r="E4555" s="9">
        <v>1.231747590283799E-5</v>
      </c>
      <c r="F4555" s="9">
        <v>5.0498152800524265E-5</v>
      </c>
      <c r="G4555" s="8">
        <v>1.9199999999999998E-3</v>
      </c>
      <c r="H4555" s="8" t="s">
        <v>54</v>
      </c>
      <c r="I4555" s="37">
        <v>0.47500000000000003</v>
      </c>
      <c r="J4555" s="37">
        <v>0.67900000000000005</v>
      </c>
      <c r="K4555" s="37">
        <v>0.81</v>
      </c>
      <c r="L4555" s="9" t="s">
        <v>54</v>
      </c>
      <c r="M4555" s="9" t="s">
        <v>54</v>
      </c>
      <c r="N4555" s="9" t="s">
        <v>54</v>
      </c>
    </row>
    <row r="4556" spans="1:14" x14ac:dyDescent="0.2">
      <c r="A4556">
        <v>441534</v>
      </c>
      <c r="B4556">
        <v>6819579</v>
      </c>
      <c r="C4556">
        <v>871319</v>
      </c>
      <c r="D4556" s="9">
        <v>2.2648312474237546E-5</v>
      </c>
      <c r="E4556" s="9">
        <v>1.246411252072892E-5</v>
      </c>
      <c r="F4556" s="9">
        <v>5.1645838091445267E-5</v>
      </c>
      <c r="G4556" s="8">
        <v>1.7749999999999999E-3</v>
      </c>
      <c r="H4556" s="8" t="s">
        <v>54</v>
      </c>
      <c r="I4556" s="37" t="s">
        <v>54</v>
      </c>
      <c r="J4556" s="37" t="s">
        <v>54</v>
      </c>
      <c r="K4556" s="37" t="s">
        <v>54</v>
      </c>
      <c r="L4556" s="9" t="s">
        <v>54</v>
      </c>
      <c r="M4556" s="9" t="s">
        <v>54</v>
      </c>
      <c r="N4556" s="9" t="s">
        <v>54</v>
      </c>
    </row>
    <row r="4557" spans="1:14" x14ac:dyDescent="0.2">
      <c r="A4557">
        <v>441534</v>
      </c>
      <c r="B4557">
        <v>6819579</v>
      </c>
      <c r="C4557">
        <v>871319</v>
      </c>
      <c r="D4557" s="9">
        <v>2.2648312474237546E-5</v>
      </c>
      <c r="E4557" s="9">
        <v>1.1144382959710562E-5</v>
      </c>
      <c r="F4557" s="9">
        <v>4.1316670473156218E-5</v>
      </c>
      <c r="G4557" s="8">
        <v>1.08E-3</v>
      </c>
      <c r="H4557" s="8" t="s">
        <v>54</v>
      </c>
      <c r="I4557" s="37" t="s">
        <v>54</v>
      </c>
      <c r="J4557" s="37" t="s">
        <v>54</v>
      </c>
      <c r="K4557" s="37" t="s">
        <v>54</v>
      </c>
      <c r="L4557" s="9" t="s">
        <v>54</v>
      </c>
      <c r="M4557" s="9" t="s">
        <v>54</v>
      </c>
      <c r="N4557" s="9" t="s">
        <v>54</v>
      </c>
    </row>
    <row r="4558" spans="1:14" x14ac:dyDescent="0.2">
      <c r="A4558">
        <v>441534</v>
      </c>
      <c r="B4558">
        <v>6819579</v>
      </c>
      <c r="C4558">
        <v>871319</v>
      </c>
      <c r="D4558" s="9">
        <v>2.2648312474237546E-5</v>
      </c>
      <c r="E4558" s="9">
        <v>1.0997746341819635E-5</v>
      </c>
      <c r="F4558" s="9">
        <v>4.0168985182235208E-5</v>
      </c>
      <c r="G4558" s="8">
        <v>8.7499999999999991E-4</v>
      </c>
      <c r="H4558" s="8" t="s">
        <v>54</v>
      </c>
      <c r="I4558" s="37">
        <v>1.4999999999999999E-2</v>
      </c>
      <c r="J4558" s="37">
        <v>1.3000000000000001E-2</v>
      </c>
      <c r="K4558" s="37">
        <v>0.05</v>
      </c>
      <c r="L4558" s="9" t="s">
        <v>54</v>
      </c>
      <c r="M4558" s="9" t="s">
        <v>54</v>
      </c>
      <c r="N4558" s="9" t="s">
        <v>54</v>
      </c>
    </row>
    <row r="4559" spans="1:14" x14ac:dyDescent="0.2">
      <c r="A4559">
        <v>441534</v>
      </c>
      <c r="B4559">
        <v>6819579</v>
      </c>
      <c r="C4559">
        <v>871319</v>
      </c>
      <c r="D4559" s="9">
        <v>2.2648312474237546E-5</v>
      </c>
      <c r="E4559" s="9">
        <v>1.1437656195492419E-5</v>
      </c>
      <c r="F4559" s="9">
        <v>4.3612041054998229E-5</v>
      </c>
      <c r="G4559" s="8">
        <v>1.15E-3</v>
      </c>
      <c r="H4559" s="8" t="s">
        <v>54</v>
      </c>
      <c r="I4559" s="37">
        <v>8.199999999999999E-2</v>
      </c>
      <c r="J4559" s="37">
        <v>0.125</v>
      </c>
      <c r="K4559" s="37">
        <v>0.12</v>
      </c>
      <c r="L4559" s="9" t="s">
        <v>54</v>
      </c>
      <c r="M4559" s="9" t="s">
        <v>54</v>
      </c>
      <c r="N4559" s="9" t="s">
        <v>54</v>
      </c>
    </row>
    <row r="4560" spans="1:14" x14ac:dyDescent="0.2">
      <c r="A4560">
        <v>441534</v>
      </c>
      <c r="B4560">
        <v>6819579</v>
      </c>
      <c r="C4560">
        <v>871319</v>
      </c>
      <c r="D4560" s="9">
        <v>2.2648312474237546E-5</v>
      </c>
      <c r="E4560" s="9">
        <v>1.2170839284947063E-5</v>
      </c>
      <c r="F4560" s="9">
        <v>4.9350467509603255E-5</v>
      </c>
      <c r="G4560" s="8">
        <v>3.8199999999999996E-3</v>
      </c>
      <c r="H4560" s="8" t="s">
        <v>54</v>
      </c>
      <c r="I4560" s="37">
        <v>0.26800000000000002</v>
      </c>
      <c r="J4560" s="37">
        <v>0.42399999999999999</v>
      </c>
      <c r="K4560" s="37">
        <v>0.32400000000000001</v>
      </c>
      <c r="L4560" s="9" t="s">
        <v>54</v>
      </c>
      <c r="M4560" s="9" t="s">
        <v>54</v>
      </c>
      <c r="N4560" s="9" t="s">
        <v>54</v>
      </c>
    </row>
    <row r="4561" spans="1:14" x14ac:dyDescent="0.2">
      <c r="A4561">
        <v>441534</v>
      </c>
      <c r="B4561">
        <v>6819579</v>
      </c>
      <c r="C4561">
        <v>871319</v>
      </c>
      <c r="D4561" s="9">
        <v>2.2648312474237546E-5</v>
      </c>
      <c r="E4561" s="9">
        <v>1.3197295610183561E-5</v>
      </c>
      <c r="F4561" s="9">
        <v>5.73842645460503E-5</v>
      </c>
      <c r="G4561" s="8">
        <v>2.8500000000000001E-3</v>
      </c>
      <c r="H4561" s="8">
        <v>0.876</v>
      </c>
      <c r="I4561" s="37">
        <v>0.37200000000000005</v>
      </c>
      <c r="J4561" s="37">
        <v>0.54900000000000004</v>
      </c>
      <c r="K4561" s="37">
        <v>0.499</v>
      </c>
      <c r="L4561" s="9" t="s">
        <v>54</v>
      </c>
      <c r="M4561" s="9" t="s">
        <v>54</v>
      </c>
      <c r="N4561" s="9" t="s">
        <v>54</v>
      </c>
    </row>
    <row r="4562" spans="1:14" x14ac:dyDescent="0.2">
      <c r="A4562">
        <v>441534</v>
      </c>
      <c r="B4562">
        <v>6819579</v>
      </c>
      <c r="C4562">
        <v>871319</v>
      </c>
      <c r="D4562" s="9">
        <v>2.2648312474237546E-5</v>
      </c>
      <c r="E4562" s="9">
        <v>1.4517025171201917E-5</v>
      </c>
      <c r="F4562" s="9">
        <v>6.1975005709734323E-5</v>
      </c>
      <c r="G4562" s="8">
        <v>4.6750000000000003E-3</v>
      </c>
      <c r="H4562" s="8" t="s">
        <v>54</v>
      </c>
      <c r="I4562" s="37">
        <v>0.41100000000000003</v>
      </c>
      <c r="J4562" s="37">
        <v>0.59299999999999997</v>
      </c>
      <c r="K4562" s="37">
        <v>0.55400000000000005</v>
      </c>
      <c r="L4562" s="9" t="s">
        <v>54</v>
      </c>
      <c r="M4562" s="9" t="s">
        <v>54</v>
      </c>
      <c r="N4562" s="9" t="s">
        <v>54</v>
      </c>
    </row>
    <row r="4563" spans="1:14" x14ac:dyDescent="0.2">
      <c r="A4563">
        <v>443807</v>
      </c>
      <c r="B4563">
        <v>6899123</v>
      </c>
      <c r="C4563">
        <v>908491</v>
      </c>
      <c r="D4563" s="9">
        <v>2.2532316975622288E-5</v>
      </c>
      <c r="E4563" s="9">
        <v>1.9712650433975448E-5</v>
      </c>
      <c r="F4563" s="9">
        <v>7.264794037585402E-5</v>
      </c>
      <c r="G4563" s="8">
        <v>1.0280000000000001E-2</v>
      </c>
      <c r="H4563" s="8" t="s">
        <v>54</v>
      </c>
      <c r="I4563" s="37">
        <v>0.45</v>
      </c>
      <c r="J4563" s="37">
        <v>0.624</v>
      </c>
      <c r="K4563" s="37">
        <v>0.61699999999999999</v>
      </c>
      <c r="L4563" s="9" t="s">
        <v>54</v>
      </c>
      <c r="M4563" s="9" t="s">
        <v>54</v>
      </c>
      <c r="N4563" s="9" t="s">
        <v>54</v>
      </c>
    </row>
    <row r="4564" spans="1:14" x14ac:dyDescent="0.2">
      <c r="A4564">
        <v>443807</v>
      </c>
      <c r="B4564">
        <v>6899123</v>
      </c>
      <c r="C4564">
        <v>908491</v>
      </c>
      <c r="D4564" s="9">
        <v>2.2532316975622288E-5</v>
      </c>
      <c r="E4564" s="9">
        <v>1.5364271661774982E-5</v>
      </c>
      <c r="F4564" s="9">
        <v>7.264794037585402E-5</v>
      </c>
      <c r="G4564" s="8">
        <v>6.0499999999999998E-3</v>
      </c>
      <c r="H4564" s="8" t="s">
        <v>54</v>
      </c>
      <c r="I4564" s="37">
        <v>0.47500000000000003</v>
      </c>
      <c r="J4564" s="37">
        <v>0.64200000000000002</v>
      </c>
      <c r="K4564" s="37">
        <v>0.65800000000000003</v>
      </c>
      <c r="L4564" s="9" t="s">
        <v>54</v>
      </c>
      <c r="M4564" s="9" t="s">
        <v>54</v>
      </c>
      <c r="N4564" s="9" t="s">
        <v>54</v>
      </c>
    </row>
    <row r="4565" spans="1:14" x14ac:dyDescent="0.2">
      <c r="A4565">
        <v>443807</v>
      </c>
      <c r="B4565">
        <v>6899123</v>
      </c>
      <c r="C4565">
        <v>908491</v>
      </c>
      <c r="D4565" s="9">
        <v>2.2532316975622288E-5</v>
      </c>
      <c r="E4565" s="9">
        <v>1.3479974193821447E-5</v>
      </c>
      <c r="F4565" s="9">
        <v>5.8338497574549444E-5</v>
      </c>
      <c r="G4565" s="8">
        <v>3.0000000000000001E-3</v>
      </c>
      <c r="H4565" s="8" t="s">
        <v>54</v>
      </c>
      <c r="I4565" s="37">
        <v>0.47899999999999998</v>
      </c>
      <c r="J4565" s="37">
        <v>0.64800000000000002</v>
      </c>
      <c r="K4565" s="37">
        <v>0.66700000000000004</v>
      </c>
      <c r="L4565" s="9" t="s">
        <v>54</v>
      </c>
      <c r="M4565" s="9" t="s">
        <v>54</v>
      </c>
      <c r="N4565" s="9" t="s">
        <v>54</v>
      </c>
    </row>
    <row r="4566" spans="1:14" x14ac:dyDescent="0.2">
      <c r="A4566">
        <v>443807</v>
      </c>
      <c r="B4566">
        <v>6899123</v>
      </c>
      <c r="C4566">
        <v>908491</v>
      </c>
      <c r="D4566" s="9">
        <v>2.2532316975622288E-5</v>
      </c>
      <c r="E4566" s="9">
        <v>1.1450730766794562E-5</v>
      </c>
      <c r="F4566" s="9">
        <v>4.2928328403913743E-5</v>
      </c>
      <c r="G4566" s="8">
        <v>2.48E-3</v>
      </c>
      <c r="H4566" s="8" t="s">
        <v>54</v>
      </c>
      <c r="I4566" s="37">
        <v>0.48299999999999998</v>
      </c>
      <c r="J4566" s="37">
        <v>0.65300000000000002</v>
      </c>
      <c r="K4566" s="37">
        <v>0.68200000000000005</v>
      </c>
      <c r="L4566" s="9" t="s">
        <v>54</v>
      </c>
      <c r="M4566" s="9" t="s">
        <v>54</v>
      </c>
      <c r="N4566" s="9" t="s">
        <v>54</v>
      </c>
    </row>
    <row r="4567" spans="1:14" x14ac:dyDescent="0.2">
      <c r="A4567">
        <v>443807</v>
      </c>
      <c r="B4567">
        <v>6899123</v>
      </c>
      <c r="C4567">
        <v>908491</v>
      </c>
      <c r="D4567" s="9">
        <v>2.2532316975622288E-5</v>
      </c>
      <c r="E4567" s="9">
        <v>1.2900190357528052E-5</v>
      </c>
      <c r="F4567" s="9">
        <v>5.393559209722496E-5</v>
      </c>
      <c r="G4567" s="8">
        <v>1.8E-3</v>
      </c>
      <c r="H4567" s="8" t="s">
        <v>54</v>
      </c>
      <c r="I4567" s="37">
        <v>0.48399999999999999</v>
      </c>
      <c r="J4567" s="37">
        <v>0.65300000000000002</v>
      </c>
      <c r="K4567" s="37">
        <v>0.68200000000000005</v>
      </c>
      <c r="L4567" s="9" t="s">
        <v>54</v>
      </c>
      <c r="M4567" s="9" t="s">
        <v>54</v>
      </c>
      <c r="N4567" s="9" t="s">
        <v>54</v>
      </c>
    </row>
    <row r="4568" spans="1:14" x14ac:dyDescent="0.2">
      <c r="A4568">
        <v>443807</v>
      </c>
      <c r="B4568">
        <v>6899123</v>
      </c>
      <c r="C4568">
        <v>908491</v>
      </c>
      <c r="D4568" s="9">
        <v>2.2532316975622288E-5</v>
      </c>
      <c r="E4568" s="9">
        <v>1.1450730766794562E-5</v>
      </c>
      <c r="F4568" s="9">
        <v>4.2928328403913743E-5</v>
      </c>
      <c r="G4568" s="8">
        <v>1.3749999999999999E-3</v>
      </c>
      <c r="H4568" s="8" t="s">
        <v>54</v>
      </c>
      <c r="I4568" s="37" t="s">
        <v>54</v>
      </c>
      <c r="J4568" s="37" t="s">
        <v>54</v>
      </c>
      <c r="K4568" s="37" t="s">
        <v>54</v>
      </c>
      <c r="L4568" s="9" t="s">
        <v>54</v>
      </c>
      <c r="M4568" s="9" t="s">
        <v>54</v>
      </c>
      <c r="N4568" s="9" t="s">
        <v>54</v>
      </c>
    </row>
    <row r="4569" spans="1:14" x14ac:dyDescent="0.2">
      <c r="A4569">
        <v>443807</v>
      </c>
      <c r="B4569">
        <v>6899123</v>
      </c>
      <c r="C4569">
        <v>908491</v>
      </c>
      <c r="D4569" s="9">
        <v>2.2532316975622288E-5</v>
      </c>
      <c r="E4569" s="9">
        <v>1.2030514603087958E-5</v>
      </c>
      <c r="F4569" s="9">
        <v>4.7331233881238227E-5</v>
      </c>
      <c r="G4569" s="8">
        <v>8.3999999999999993E-4</v>
      </c>
      <c r="H4569" s="8" t="s">
        <v>54</v>
      </c>
      <c r="I4569" s="37" t="s">
        <v>54</v>
      </c>
      <c r="J4569" s="37" t="s">
        <v>54</v>
      </c>
      <c r="K4569" s="37" t="s">
        <v>54</v>
      </c>
      <c r="L4569" s="9" t="s">
        <v>54</v>
      </c>
      <c r="M4569" s="9" t="s">
        <v>54</v>
      </c>
      <c r="N4569" s="9" t="s">
        <v>54</v>
      </c>
    </row>
    <row r="4570" spans="1:14" x14ac:dyDescent="0.2">
      <c r="A4570">
        <v>443807</v>
      </c>
      <c r="B4570">
        <v>6899123</v>
      </c>
      <c r="C4570">
        <v>908491</v>
      </c>
      <c r="D4570" s="9">
        <v>2.2532316975622288E-5</v>
      </c>
      <c r="E4570" s="9">
        <v>1.1015892889574515E-5</v>
      </c>
      <c r="F4570" s="9">
        <v>3.9626149295920376E-5</v>
      </c>
      <c r="G4570" s="8">
        <v>7.2500000000000006E-4</v>
      </c>
      <c r="H4570" s="8" t="s">
        <v>54</v>
      </c>
      <c r="I4570" s="37">
        <v>1.8000000000000002E-2</v>
      </c>
      <c r="J4570" s="37">
        <v>1.3999999999999999E-2</v>
      </c>
      <c r="K4570" s="37">
        <v>4.5999999999999999E-2</v>
      </c>
      <c r="L4570" s="9" t="s">
        <v>54</v>
      </c>
      <c r="M4570" s="9" t="s">
        <v>54</v>
      </c>
      <c r="N4570" s="9" t="s">
        <v>54</v>
      </c>
    </row>
    <row r="4571" spans="1:14" x14ac:dyDescent="0.2">
      <c r="A4571">
        <v>443807</v>
      </c>
      <c r="B4571">
        <v>6899123</v>
      </c>
      <c r="C4571">
        <v>908491</v>
      </c>
      <c r="D4571" s="9">
        <v>2.2532316975622288E-5</v>
      </c>
      <c r="E4571" s="9">
        <v>9.1315954216209804E-6</v>
      </c>
      <c r="F4571" s="9">
        <v>2.5316706494615797E-5</v>
      </c>
      <c r="G4571" s="8">
        <v>1.3999999999999998E-3</v>
      </c>
      <c r="H4571" s="8" t="s">
        <v>54</v>
      </c>
      <c r="I4571" s="37">
        <v>9.0999999999999998E-2</v>
      </c>
      <c r="J4571" s="37">
        <v>0.128</v>
      </c>
      <c r="K4571" s="37">
        <v>0.184</v>
      </c>
      <c r="L4571" s="9" t="s">
        <v>54</v>
      </c>
      <c r="M4571" s="9" t="s">
        <v>54</v>
      </c>
      <c r="N4571" s="9" t="s">
        <v>54</v>
      </c>
    </row>
    <row r="4572" spans="1:14" x14ac:dyDescent="0.2">
      <c r="A4572">
        <v>443807</v>
      </c>
      <c r="B4572">
        <v>6899123</v>
      </c>
      <c r="C4572">
        <v>908491</v>
      </c>
      <c r="D4572" s="9">
        <v>2.2532316975622288E-5</v>
      </c>
      <c r="E4572" s="9">
        <v>1.1015892889574515E-5</v>
      </c>
      <c r="F4572" s="9">
        <v>3.9626149295920376E-5</v>
      </c>
      <c r="G4572" s="8">
        <v>3.5400000000000002E-3</v>
      </c>
      <c r="H4572" s="8" t="s">
        <v>54</v>
      </c>
      <c r="I4572" s="37">
        <v>0.28300000000000003</v>
      </c>
      <c r="J4572" s="37">
        <v>0.41399999999999998</v>
      </c>
      <c r="K4572" s="37">
        <v>0.4</v>
      </c>
      <c r="L4572" s="9" t="s">
        <v>54</v>
      </c>
      <c r="M4572" s="9" t="s">
        <v>54</v>
      </c>
      <c r="N4572" s="9" t="s">
        <v>54</v>
      </c>
    </row>
    <row r="4573" spans="1:14" x14ac:dyDescent="0.2">
      <c r="A4573">
        <v>443807</v>
      </c>
      <c r="B4573">
        <v>6899123</v>
      </c>
      <c r="C4573">
        <v>908491</v>
      </c>
      <c r="D4573" s="9">
        <v>2.2532316975622288E-5</v>
      </c>
      <c r="E4573" s="9">
        <v>1.2030514603087958E-5</v>
      </c>
      <c r="F4573" s="9">
        <v>4.7331233881238227E-5</v>
      </c>
      <c r="G4573" s="8">
        <v>2.9499999999999999E-3</v>
      </c>
      <c r="H4573" s="8">
        <v>0.871</v>
      </c>
      <c r="I4573" s="37">
        <v>0.39400000000000002</v>
      </c>
      <c r="J4573" s="37">
        <v>0.55100000000000005</v>
      </c>
      <c r="K4573" s="37">
        <v>0.56600000000000006</v>
      </c>
      <c r="L4573" s="9" t="s">
        <v>54</v>
      </c>
      <c r="M4573" s="9" t="s">
        <v>54</v>
      </c>
      <c r="N4573" s="9" t="s">
        <v>54</v>
      </c>
    </row>
    <row r="4574" spans="1:14" x14ac:dyDescent="0.2">
      <c r="A4574">
        <v>443807</v>
      </c>
      <c r="B4574">
        <v>6899123</v>
      </c>
      <c r="C4574">
        <v>908491</v>
      </c>
      <c r="D4574" s="9">
        <v>2.2532316975622288E-5</v>
      </c>
      <c r="E4574" s="9">
        <v>1.681373125250847E-5</v>
      </c>
      <c r="F4574" s="9">
        <v>7.8151572222509628E-5</v>
      </c>
      <c r="G4574" s="8">
        <v>5.5199999999999997E-3</v>
      </c>
      <c r="H4574" s="8" t="s">
        <v>54</v>
      </c>
      <c r="I4574" s="37">
        <v>0.433</v>
      </c>
      <c r="J4574" s="37">
        <v>0.6</v>
      </c>
      <c r="K4574" s="37">
        <v>0.64500000000000002</v>
      </c>
      <c r="L4574" s="9" t="s">
        <v>54</v>
      </c>
      <c r="M4574" s="9" t="s">
        <v>54</v>
      </c>
      <c r="N4574" s="9" t="s">
        <v>54</v>
      </c>
    </row>
    <row r="4575" spans="1:14" x14ac:dyDescent="0.2">
      <c r="A4575">
        <v>445803</v>
      </c>
      <c r="B4575">
        <v>6985464</v>
      </c>
      <c r="C4575">
        <v>948316</v>
      </c>
      <c r="D4575" s="9">
        <v>2.2431432718039134E-5</v>
      </c>
      <c r="E4575" s="9">
        <v>2.906034588396705E-5</v>
      </c>
      <c r="F4575" s="9">
        <v>1.7188363372546705E-4</v>
      </c>
      <c r="G4575" s="8">
        <v>1.6500000000000001E-2</v>
      </c>
      <c r="H4575" s="8" t="s">
        <v>54</v>
      </c>
      <c r="I4575" s="37">
        <v>0.46100000000000002</v>
      </c>
      <c r="J4575" s="37">
        <v>0.63500000000000001</v>
      </c>
      <c r="K4575" s="37">
        <v>0.66200000000000003</v>
      </c>
      <c r="L4575" s="9" t="s">
        <v>54</v>
      </c>
      <c r="M4575" s="9" t="s">
        <v>54</v>
      </c>
      <c r="N4575" s="9" t="s">
        <v>54</v>
      </c>
    </row>
    <row r="4576" spans="1:14" x14ac:dyDescent="0.2">
      <c r="A4576">
        <v>445803</v>
      </c>
      <c r="B4576">
        <v>6985464</v>
      </c>
      <c r="C4576">
        <v>948316</v>
      </c>
      <c r="D4576" s="9">
        <v>2.2431432718039134E-5</v>
      </c>
      <c r="E4576" s="9">
        <v>1.7321683999803021E-5</v>
      </c>
      <c r="F4576" s="9">
        <v>8.5414566452532699E-5</v>
      </c>
      <c r="G4576" s="8">
        <v>7.1750000000000008E-3</v>
      </c>
      <c r="H4576" s="8" t="s">
        <v>54</v>
      </c>
      <c r="I4576" s="37">
        <v>0.47899999999999998</v>
      </c>
      <c r="J4576" s="37">
        <v>0.65099999999999991</v>
      </c>
      <c r="K4576" s="37">
        <v>0.68700000000000006</v>
      </c>
      <c r="L4576" s="9" t="s">
        <v>54</v>
      </c>
      <c r="M4576" s="9" t="s">
        <v>54</v>
      </c>
      <c r="N4576" s="9" t="s">
        <v>54</v>
      </c>
    </row>
    <row r="4577" spans="1:14" x14ac:dyDescent="0.2">
      <c r="A4577">
        <v>445803</v>
      </c>
      <c r="B4577">
        <v>6985464</v>
      </c>
      <c r="C4577">
        <v>948316</v>
      </c>
      <c r="D4577" s="9">
        <v>2.2431432718039134E-5</v>
      </c>
      <c r="E4577" s="9">
        <v>1.5603831041144869E-5</v>
      </c>
      <c r="F4577" s="9">
        <v>7.2760556607713047E-5</v>
      </c>
      <c r="G4577" s="8">
        <v>4.4250000000000001E-3</v>
      </c>
      <c r="H4577" s="8" t="s">
        <v>54</v>
      </c>
      <c r="I4577" s="37">
        <v>0.48899999999999999</v>
      </c>
      <c r="J4577" s="37">
        <v>0.66700000000000004</v>
      </c>
      <c r="K4577" s="37">
        <v>0.70200000000000007</v>
      </c>
      <c r="L4577" s="9" t="s">
        <v>54</v>
      </c>
      <c r="M4577" s="9" t="s">
        <v>54</v>
      </c>
      <c r="N4577" s="9" t="s">
        <v>54</v>
      </c>
    </row>
    <row r="4578" spans="1:14" x14ac:dyDescent="0.2">
      <c r="A4578">
        <v>445803</v>
      </c>
      <c r="B4578">
        <v>6985464</v>
      </c>
      <c r="C4578">
        <v>948316</v>
      </c>
      <c r="D4578" s="9">
        <v>2.2431432718039134E-5</v>
      </c>
      <c r="E4578" s="9">
        <v>1.3599669256043692E-5</v>
      </c>
      <c r="F4578" s="9">
        <v>5.7997545122090107E-5</v>
      </c>
      <c r="G4578" s="8">
        <v>2.9200000000000003E-3</v>
      </c>
      <c r="H4578" s="8" t="s">
        <v>54</v>
      </c>
      <c r="I4578" s="37">
        <v>0.49100000000000005</v>
      </c>
      <c r="J4578" s="37">
        <v>0.67500000000000004</v>
      </c>
      <c r="K4578" s="37">
        <v>0.70200000000000007</v>
      </c>
      <c r="L4578" s="9" t="s">
        <v>54</v>
      </c>
      <c r="M4578" s="9" t="s">
        <v>54</v>
      </c>
      <c r="N4578" s="9" t="s">
        <v>54</v>
      </c>
    </row>
    <row r="4579" spans="1:14" x14ac:dyDescent="0.2">
      <c r="A4579">
        <v>445803</v>
      </c>
      <c r="B4579">
        <v>6985464</v>
      </c>
      <c r="C4579">
        <v>948316</v>
      </c>
      <c r="D4579" s="9">
        <v>2.2431432718039134E-5</v>
      </c>
      <c r="E4579" s="9">
        <v>1.4458595735372768E-5</v>
      </c>
      <c r="F4579" s="9">
        <v>6.432455004449994E-5</v>
      </c>
      <c r="G4579" s="8">
        <v>1.6750000000000003E-3</v>
      </c>
      <c r="H4579" s="8" t="s">
        <v>54</v>
      </c>
      <c r="I4579" s="37">
        <v>0.495</v>
      </c>
      <c r="J4579" s="37">
        <v>0.68700000000000006</v>
      </c>
      <c r="K4579" s="37">
        <v>0.70200000000000007</v>
      </c>
      <c r="L4579" s="9" t="s">
        <v>54</v>
      </c>
      <c r="M4579" s="9" t="s">
        <v>54</v>
      </c>
      <c r="N4579" s="9" t="s">
        <v>54</v>
      </c>
    </row>
    <row r="4580" spans="1:14" x14ac:dyDescent="0.2">
      <c r="A4580">
        <v>445803</v>
      </c>
      <c r="B4580">
        <v>6985464</v>
      </c>
      <c r="C4580">
        <v>948316</v>
      </c>
      <c r="D4580" s="9">
        <v>2.2431432718039134E-5</v>
      </c>
      <c r="E4580" s="9">
        <v>1.2597588363493105E-5</v>
      </c>
      <c r="F4580" s="9">
        <v>5.0616039379278638E-5</v>
      </c>
      <c r="G4580" s="8">
        <v>1.4499999999999999E-3</v>
      </c>
      <c r="H4580" s="8" t="s">
        <v>54</v>
      </c>
      <c r="I4580" s="37" t="s">
        <v>54</v>
      </c>
      <c r="J4580" s="37" t="s">
        <v>54</v>
      </c>
      <c r="K4580" s="37" t="s">
        <v>54</v>
      </c>
      <c r="L4580" s="9" t="s">
        <v>54</v>
      </c>
      <c r="M4580" s="9" t="s">
        <v>54</v>
      </c>
      <c r="N4580" s="9" t="s">
        <v>54</v>
      </c>
    </row>
    <row r="4581" spans="1:14" x14ac:dyDescent="0.2">
      <c r="A4581">
        <v>445803</v>
      </c>
      <c r="B4581">
        <v>6985464</v>
      </c>
      <c r="C4581">
        <v>948316</v>
      </c>
      <c r="D4581" s="9">
        <v>2.2431432718039134E-5</v>
      </c>
      <c r="E4581" s="9">
        <v>1.1452353057721005E-5</v>
      </c>
      <c r="F4581" s="9">
        <v>4.2180032816065531E-5</v>
      </c>
      <c r="G4581" s="8">
        <v>7.3999999999999999E-4</v>
      </c>
      <c r="H4581" s="8" t="s">
        <v>54</v>
      </c>
      <c r="I4581" s="37" t="s">
        <v>54</v>
      </c>
      <c r="J4581" s="37" t="s">
        <v>54</v>
      </c>
      <c r="K4581" s="37" t="s">
        <v>54</v>
      </c>
      <c r="L4581" s="9" t="s">
        <v>54</v>
      </c>
      <c r="M4581" s="9" t="s">
        <v>54</v>
      </c>
      <c r="N4581" s="9" t="s">
        <v>54</v>
      </c>
    </row>
    <row r="4582" spans="1:14" x14ac:dyDescent="0.2">
      <c r="A4582">
        <v>445803</v>
      </c>
      <c r="B4582">
        <v>6985464</v>
      </c>
      <c r="C4582">
        <v>948316</v>
      </c>
      <c r="D4582" s="9">
        <v>2.2431432718039134E-5</v>
      </c>
      <c r="E4582" s="9">
        <v>1.0020808925505878E-5</v>
      </c>
      <c r="F4582" s="9">
        <v>3.1635024612049145E-5</v>
      </c>
      <c r="G4582" s="8">
        <v>5.4999999999999992E-4</v>
      </c>
      <c r="H4582" s="8" t="s">
        <v>54</v>
      </c>
      <c r="I4582" s="37">
        <v>1.8000000000000002E-2</v>
      </c>
      <c r="J4582" s="37">
        <v>1.3999999999999999E-2</v>
      </c>
      <c r="K4582" s="37">
        <v>5.5E-2</v>
      </c>
      <c r="L4582" s="9" t="s">
        <v>54</v>
      </c>
      <c r="M4582" s="9" t="s">
        <v>54</v>
      </c>
      <c r="N4582" s="9" t="s">
        <v>54</v>
      </c>
    </row>
    <row r="4583" spans="1:14" x14ac:dyDescent="0.2">
      <c r="A4583">
        <v>445803</v>
      </c>
      <c r="B4583">
        <v>6985464</v>
      </c>
      <c r="C4583">
        <v>948316</v>
      </c>
      <c r="D4583" s="9">
        <v>2.2431432718039134E-5</v>
      </c>
      <c r="E4583" s="9">
        <v>1.1738661884164029E-5</v>
      </c>
      <c r="F4583" s="9">
        <v>4.4289034456868805E-5</v>
      </c>
      <c r="G4583" s="8">
        <v>1.48E-3</v>
      </c>
      <c r="H4583" s="8" t="s">
        <v>54</v>
      </c>
      <c r="I4583" s="37">
        <v>9.1999999999999998E-2</v>
      </c>
      <c r="J4583" s="37">
        <v>0.13200000000000001</v>
      </c>
      <c r="K4583" s="37">
        <v>0.16399999999999998</v>
      </c>
      <c r="L4583" s="9" t="s">
        <v>54</v>
      </c>
      <c r="M4583" s="9" t="s">
        <v>54</v>
      </c>
      <c r="N4583" s="9" t="s">
        <v>54</v>
      </c>
    </row>
    <row r="4584" spans="1:14" x14ac:dyDescent="0.2">
      <c r="A4584">
        <v>445803</v>
      </c>
      <c r="B4584">
        <v>6985464</v>
      </c>
      <c r="C4584">
        <v>948316</v>
      </c>
      <c r="D4584" s="9">
        <v>2.2431432718039134E-5</v>
      </c>
      <c r="E4584" s="9">
        <v>1.0593426578391929E-5</v>
      </c>
      <c r="F4584" s="9">
        <v>3.5853027893655698E-5</v>
      </c>
      <c r="G4584" s="8">
        <v>3.6999999999999997E-3</v>
      </c>
      <c r="H4584" s="8" t="s">
        <v>54</v>
      </c>
      <c r="I4584" s="37">
        <v>0.28000000000000003</v>
      </c>
      <c r="J4584" s="37">
        <v>0.435</v>
      </c>
      <c r="K4584" s="37">
        <v>0.39799999999999996</v>
      </c>
      <c r="L4584" s="9" t="s">
        <v>54</v>
      </c>
      <c r="M4584" s="9" t="s">
        <v>54</v>
      </c>
      <c r="N4584" s="9" t="s">
        <v>54</v>
      </c>
    </row>
    <row r="4585" spans="1:14" x14ac:dyDescent="0.2">
      <c r="A4585">
        <v>445803</v>
      </c>
      <c r="B4585">
        <v>6985464</v>
      </c>
      <c r="C4585">
        <v>948316</v>
      </c>
      <c r="D4585" s="9">
        <v>2.2431432718039134E-5</v>
      </c>
      <c r="E4585" s="9">
        <v>1.2168125123828568E-5</v>
      </c>
      <c r="F4585" s="9">
        <v>4.7452536918073721E-5</v>
      </c>
      <c r="G4585" s="8">
        <v>1.7799999999999999E-3</v>
      </c>
      <c r="H4585" s="8">
        <v>0.88900000000000012</v>
      </c>
      <c r="I4585" s="37">
        <v>0.38200000000000006</v>
      </c>
      <c r="J4585" s="37">
        <v>0.56700000000000006</v>
      </c>
      <c r="K4585" s="37">
        <v>0.56000000000000005</v>
      </c>
      <c r="L4585" s="9" t="s">
        <v>54</v>
      </c>
      <c r="M4585" s="9" t="s">
        <v>54</v>
      </c>
      <c r="N4585" s="9" t="s">
        <v>54</v>
      </c>
    </row>
    <row r="4586" spans="1:14" x14ac:dyDescent="0.2">
      <c r="A4586">
        <v>445803</v>
      </c>
      <c r="B4586">
        <v>6985464</v>
      </c>
      <c r="C4586">
        <v>948316</v>
      </c>
      <c r="D4586" s="9">
        <v>2.2431432718039134E-5</v>
      </c>
      <c r="E4586" s="9">
        <v>1.2597588363493105E-5</v>
      </c>
      <c r="F4586" s="9">
        <v>5.0616039379278638E-5</v>
      </c>
      <c r="G4586" s="8">
        <v>1.9750000000000002E-3</v>
      </c>
      <c r="H4586" s="8" t="s">
        <v>54</v>
      </c>
      <c r="I4586" s="37">
        <v>0.41799999999999998</v>
      </c>
      <c r="J4586" s="37">
        <v>0.59599999999999997</v>
      </c>
      <c r="K4586" s="37">
        <v>0.63400000000000001</v>
      </c>
      <c r="L4586" s="9" t="s">
        <v>54</v>
      </c>
      <c r="M4586" s="9" t="s">
        <v>54</v>
      </c>
      <c r="N4586" s="9" t="s">
        <v>54</v>
      </c>
    </row>
    <row r="4587" spans="1:14" x14ac:dyDescent="0.2">
      <c r="A4587">
        <v>447143</v>
      </c>
      <c r="B4587">
        <v>7073146</v>
      </c>
      <c r="C4587">
        <v>992842</v>
      </c>
      <c r="D4587" s="9">
        <v>2.2364210107281116E-5</v>
      </c>
      <c r="E4587" s="9">
        <v>1.371384105460286E-5</v>
      </c>
      <c r="F4587" s="9">
        <v>5.7410947562653471E-5</v>
      </c>
      <c r="G4587" s="8">
        <v>4.1999999999999997E-3</v>
      </c>
      <c r="H4587" s="8" t="s">
        <v>54</v>
      </c>
      <c r="I4587" s="37">
        <v>0.44400000000000001</v>
      </c>
      <c r="J4587" s="37">
        <v>0.63700000000000001</v>
      </c>
      <c r="K4587" s="37">
        <v>0.69000000000000006</v>
      </c>
      <c r="L4587" s="9" t="s">
        <v>54</v>
      </c>
      <c r="M4587" s="9" t="s">
        <v>54</v>
      </c>
      <c r="N4587" s="9" t="s">
        <v>54</v>
      </c>
    </row>
    <row r="4588" spans="1:14" x14ac:dyDescent="0.2">
      <c r="A4588">
        <v>447143</v>
      </c>
      <c r="B4588">
        <v>7073146</v>
      </c>
      <c r="C4588">
        <v>992842</v>
      </c>
      <c r="D4588" s="9">
        <v>2.2364210107281116E-5</v>
      </c>
      <c r="E4588" s="9">
        <v>1.5127639101469134E-5</v>
      </c>
      <c r="F4588" s="9">
        <v>5.5396528349928793E-5</v>
      </c>
      <c r="G4588" s="8">
        <v>1.04E-2</v>
      </c>
      <c r="H4588" s="8" t="s">
        <v>54</v>
      </c>
      <c r="I4588" s="37">
        <v>0.46399999999999997</v>
      </c>
      <c r="J4588" s="37">
        <v>0.66599999999999993</v>
      </c>
      <c r="K4588" s="37">
        <v>0.72299999999999998</v>
      </c>
      <c r="L4588" s="9" t="s">
        <v>54</v>
      </c>
      <c r="M4588" s="9" t="s">
        <v>54</v>
      </c>
      <c r="N4588" s="9" t="s">
        <v>54</v>
      </c>
    </row>
    <row r="4589" spans="1:14" x14ac:dyDescent="0.2">
      <c r="A4589">
        <v>447143</v>
      </c>
      <c r="B4589">
        <v>7073146</v>
      </c>
      <c r="C4589">
        <v>992842</v>
      </c>
      <c r="D4589" s="9">
        <v>2.2364210107281116E-5</v>
      </c>
      <c r="E4589" s="9">
        <v>1.6117297734275526E-5</v>
      </c>
      <c r="F4589" s="9">
        <v>6.8490253232639234E-5</v>
      </c>
      <c r="G4589" s="8">
        <v>6.8600000000000006E-3</v>
      </c>
      <c r="H4589" s="8" t="s">
        <v>54</v>
      </c>
      <c r="I4589" s="37">
        <v>0.47200000000000003</v>
      </c>
      <c r="J4589" s="37">
        <v>0.67599999999999993</v>
      </c>
      <c r="K4589" s="37">
        <v>0.76</v>
      </c>
      <c r="L4589" s="9" t="s">
        <v>54</v>
      </c>
      <c r="M4589" s="9" t="s">
        <v>54</v>
      </c>
      <c r="N4589" s="9" t="s">
        <v>54</v>
      </c>
    </row>
    <row r="4590" spans="1:14" x14ac:dyDescent="0.2">
      <c r="A4590">
        <v>447143</v>
      </c>
      <c r="B4590">
        <v>7073146</v>
      </c>
      <c r="C4590">
        <v>992842</v>
      </c>
      <c r="D4590" s="9">
        <v>2.2364210107281116E-5</v>
      </c>
      <c r="E4590" s="9">
        <v>1.6541437148335407E-5</v>
      </c>
      <c r="F4590" s="9">
        <v>7.7555139689900311E-5</v>
      </c>
      <c r="G4590" s="8">
        <v>3.8E-3</v>
      </c>
      <c r="H4590" s="8" t="s">
        <v>54</v>
      </c>
      <c r="I4590" s="37">
        <v>0.47600000000000003</v>
      </c>
      <c r="J4590" s="37">
        <v>0.68</v>
      </c>
      <c r="K4590" s="37">
        <v>0.76100000000000001</v>
      </c>
      <c r="L4590" s="9" t="s">
        <v>54</v>
      </c>
      <c r="M4590" s="9" t="s">
        <v>54</v>
      </c>
      <c r="N4590" s="9" t="s">
        <v>54</v>
      </c>
    </row>
    <row r="4591" spans="1:14" x14ac:dyDescent="0.2">
      <c r="A4591">
        <v>447143</v>
      </c>
      <c r="B4591">
        <v>7073146</v>
      </c>
      <c r="C4591">
        <v>992842</v>
      </c>
      <c r="D4591" s="9">
        <v>2.2364210107281116E-5</v>
      </c>
      <c r="E4591" s="9">
        <v>1.3289701640542978E-5</v>
      </c>
      <c r="F4591" s="9">
        <v>5.438931874356645E-5</v>
      </c>
      <c r="G4591" s="8">
        <v>1.4750000000000002E-3</v>
      </c>
      <c r="H4591" s="8" t="s">
        <v>54</v>
      </c>
      <c r="I4591" s="37">
        <v>0.47899999999999998</v>
      </c>
      <c r="J4591" s="37">
        <v>0.68599999999999994</v>
      </c>
      <c r="K4591" s="37">
        <v>0.76100000000000001</v>
      </c>
      <c r="L4591" s="9" t="s">
        <v>54</v>
      </c>
      <c r="M4591" s="9" t="s">
        <v>54</v>
      </c>
      <c r="N4591" s="9" t="s">
        <v>54</v>
      </c>
    </row>
    <row r="4592" spans="1:14" x14ac:dyDescent="0.2">
      <c r="A4592">
        <v>447143</v>
      </c>
      <c r="B4592">
        <v>7073146</v>
      </c>
      <c r="C4592">
        <v>992842</v>
      </c>
      <c r="D4592" s="9">
        <v>2.2364210107281116E-5</v>
      </c>
      <c r="E4592" s="9">
        <v>1.2582802617109841E-5</v>
      </c>
      <c r="F4592" s="9">
        <v>4.9353270711754744E-5</v>
      </c>
      <c r="G4592" s="8">
        <v>8.0000000000000004E-4</v>
      </c>
      <c r="H4592" s="8" t="s">
        <v>54</v>
      </c>
      <c r="I4592" s="37" t="s">
        <v>54</v>
      </c>
      <c r="J4592" s="37" t="s">
        <v>54</v>
      </c>
      <c r="K4592" s="37" t="s">
        <v>54</v>
      </c>
      <c r="L4592" s="9" t="s">
        <v>54</v>
      </c>
      <c r="M4592" s="9" t="s">
        <v>54</v>
      </c>
      <c r="N4592" s="9" t="s">
        <v>54</v>
      </c>
    </row>
    <row r="4593" spans="1:14" x14ac:dyDescent="0.2">
      <c r="A4593">
        <v>447143</v>
      </c>
      <c r="B4593">
        <v>7073146</v>
      </c>
      <c r="C4593">
        <v>992842</v>
      </c>
      <c r="D4593" s="9">
        <v>2.2364210107281116E-5</v>
      </c>
      <c r="E4593" s="9">
        <v>1.0320725742123801E-5</v>
      </c>
      <c r="F4593" s="9">
        <v>3.3237917009957274E-5</v>
      </c>
      <c r="G4593" s="8">
        <v>5.9999999999999995E-4</v>
      </c>
      <c r="H4593" s="8" t="s">
        <v>54</v>
      </c>
      <c r="I4593" s="37" t="s">
        <v>54</v>
      </c>
      <c r="J4593" s="37" t="s">
        <v>54</v>
      </c>
      <c r="K4593" s="37" t="s">
        <v>54</v>
      </c>
      <c r="L4593" s="9" t="s">
        <v>54</v>
      </c>
      <c r="M4593" s="9" t="s">
        <v>54</v>
      </c>
      <c r="N4593" s="9" t="s">
        <v>54</v>
      </c>
    </row>
    <row r="4594" spans="1:14" x14ac:dyDescent="0.2">
      <c r="A4594">
        <v>447143</v>
      </c>
      <c r="B4594">
        <v>7073146</v>
      </c>
      <c r="C4594">
        <v>992842</v>
      </c>
      <c r="D4594" s="9">
        <v>2.2364210107281116E-5</v>
      </c>
      <c r="E4594" s="9">
        <v>1.1169004570243566E-5</v>
      </c>
      <c r="F4594" s="9">
        <v>3.9281174648131324E-5</v>
      </c>
      <c r="G4594" s="8">
        <v>3.7500000000000001E-4</v>
      </c>
      <c r="H4594" s="8" t="s">
        <v>54</v>
      </c>
      <c r="I4594" s="37">
        <v>2.1000000000000001E-2</v>
      </c>
      <c r="J4594" s="37">
        <v>1.8000000000000002E-2</v>
      </c>
      <c r="K4594" s="37">
        <v>0</v>
      </c>
      <c r="L4594" s="9" t="s">
        <v>54</v>
      </c>
      <c r="M4594" s="9" t="s">
        <v>54</v>
      </c>
      <c r="N4594" s="9" t="s">
        <v>54</v>
      </c>
    </row>
    <row r="4595" spans="1:14" x14ac:dyDescent="0.2">
      <c r="A4595">
        <v>447143</v>
      </c>
      <c r="B4595">
        <v>7073146</v>
      </c>
      <c r="C4595">
        <v>992842</v>
      </c>
      <c r="D4595" s="9">
        <v>2.2364210107281116E-5</v>
      </c>
      <c r="E4595" s="9">
        <v>1.046210554681043E-5</v>
      </c>
      <c r="F4595" s="9">
        <v>3.4245126616319617E-5</v>
      </c>
      <c r="G4595" s="8">
        <v>5.2000000000000006E-4</v>
      </c>
      <c r="H4595" s="8" t="s">
        <v>54</v>
      </c>
      <c r="I4595" s="37">
        <v>0.10099999999999999</v>
      </c>
      <c r="J4595" s="37">
        <v>0.14499999999999999</v>
      </c>
      <c r="K4595" s="37">
        <v>0.23300000000000001</v>
      </c>
      <c r="L4595" s="9" t="s">
        <v>54</v>
      </c>
      <c r="M4595" s="9" t="s">
        <v>54</v>
      </c>
      <c r="N4595" s="9" t="s">
        <v>54</v>
      </c>
    </row>
    <row r="4596" spans="1:14" x14ac:dyDescent="0.2">
      <c r="A4596">
        <v>447143</v>
      </c>
      <c r="B4596">
        <v>7073146</v>
      </c>
      <c r="C4596">
        <v>992842</v>
      </c>
      <c r="D4596" s="9">
        <v>2.2364210107281116E-5</v>
      </c>
      <c r="E4596" s="9">
        <v>1.2724182421796468E-5</v>
      </c>
      <c r="F4596" s="9">
        <v>5.0360480318117079E-5</v>
      </c>
      <c r="G4596" s="8">
        <v>1.9E-3</v>
      </c>
      <c r="H4596" s="8" t="s">
        <v>54</v>
      </c>
      <c r="I4596" s="37">
        <v>0.28000000000000003</v>
      </c>
      <c r="J4596" s="37">
        <v>0.43</v>
      </c>
      <c r="K4596" s="37">
        <v>0.44200000000000006</v>
      </c>
      <c r="L4596" s="9" t="s">
        <v>54</v>
      </c>
      <c r="M4596" s="9" t="s">
        <v>54</v>
      </c>
      <c r="N4596" s="9" t="s">
        <v>54</v>
      </c>
    </row>
    <row r="4597" spans="1:14" x14ac:dyDescent="0.2">
      <c r="A4597">
        <v>447143</v>
      </c>
      <c r="B4597">
        <v>7073146</v>
      </c>
      <c r="C4597">
        <v>992842</v>
      </c>
      <c r="D4597" s="9">
        <v>2.2364210107281116E-5</v>
      </c>
      <c r="E4597" s="9">
        <v>1.2441422812423213E-5</v>
      </c>
      <c r="F4597" s="9">
        <v>4.8346061105392401E-5</v>
      </c>
      <c r="G4597" s="8">
        <v>2.3800000000000002E-3</v>
      </c>
      <c r="H4597" s="8">
        <v>0.89800000000000002</v>
      </c>
      <c r="I4597" s="37">
        <v>0.376</v>
      </c>
      <c r="J4597" s="37">
        <v>0.54900000000000004</v>
      </c>
      <c r="K4597" s="37">
        <v>0.57299999999999995</v>
      </c>
      <c r="L4597" s="9" t="s">
        <v>54</v>
      </c>
      <c r="M4597" s="9" t="s">
        <v>54</v>
      </c>
      <c r="N4597" s="9" t="s">
        <v>54</v>
      </c>
    </row>
    <row r="4598" spans="1:14" x14ac:dyDescent="0.2">
      <c r="A4598">
        <v>447143</v>
      </c>
      <c r="B4598">
        <v>7073146</v>
      </c>
      <c r="C4598">
        <v>992842</v>
      </c>
      <c r="D4598" s="9">
        <v>2.2364210107281116E-5</v>
      </c>
      <c r="E4598" s="9">
        <v>1.8520754413948191E-5</v>
      </c>
      <c r="F4598" s="9">
        <v>8.5612816540799039E-5</v>
      </c>
      <c r="G4598" s="8">
        <v>6.1250000000000002E-3</v>
      </c>
      <c r="H4598" s="8" t="s">
        <v>54</v>
      </c>
      <c r="I4598" s="37">
        <v>0.41500000000000004</v>
      </c>
      <c r="J4598" s="37">
        <v>0.59</v>
      </c>
      <c r="K4598" s="37">
        <v>0.64</v>
      </c>
      <c r="L4598" s="9" t="s">
        <v>54</v>
      </c>
      <c r="M4598" s="9" t="s">
        <v>54</v>
      </c>
      <c r="N4598" s="9" t="s">
        <v>54</v>
      </c>
    </row>
    <row r="4599" spans="1:14" x14ac:dyDescent="0.2">
      <c r="A4599">
        <v>448145</v>
      </c>
      <c r="B4599">
        <v>7169967</v>
      </c>
      <c r="C4599">
        <v>1029040</v>
      </c>
      <c r="D4599" s="9">
        <v>2.2314206339466021E-5</v>
      </c>
      <c r="E4599" s="9">
        <v>3.947019560898955E-5</v>
      </c>
      <c r="F4599" s="9">
        <v>2.2448106973489855E-4</v>
      </c>
      <c r="G4599" s="8">
        <v>1.3149999999999998E-2</v>
      </c>
      <c r="H4599" s="8" t="s">
        <v>54</v>
      </c>
      <c r="I4599" s="37">
        <v>0.44600000000000001</v>
      </c>
      <c r="J4599" s="37">
        <v>0.621</v>
      </c>
      <c r="K4599" s="37">
        <v>0.69000000000000006</v>
      </c>
      <c r="L4599" s="9" t="s">
        <v>54</v>
      </c>
      <c r="M4599" s="9" t="s">
        <v>54</v>
      </c>
      <c r="N4599" s="9" t="s">
        <v>54</v>
      </c>
    </row>
    <row r="4600" spans="1:14" x14ac:dyDescent="0.2">
      <c r="A4600">
        <v>448145</v>
      </c>
      <c r="B4600">
        <v>7169967</v>
      </c>
      <c r="C4600">
        <v>1029040</v>
      </c>
      <c r="D4600" s="9">
        <v>2.2314206339466021E-5</v>
      </c>
      <c r="E4600" s="9">
        <v>2.8173072484155088E-5</v>
      </c>
      <c r="F4600" s="9">
        <v>1.4673870792194667E-4</v>
      </c>
      <c r="G4600" s="8">
        <v>5.5750000000000001E-3</v>
      </c>
      <c r="H4600" s="8" t="s">
        <v>54</v>
      </c>
      <c r="I4600" s="37">
        <v>0.46399999999999997</v>
      </c>
      <c r="J4600" s="37">
        <v>0.64800000000000002</v>
      </c>
      <c r="K4600" s="37">
        <v>0.69200000000000006</v>
      </c>
      <c r="L4600" s="9" t="s">
        <v>54</v>
      </c>
      <c r="M4600" s="9" t="s">
        <v>54</v>
      </c>
      <c r="N4600" s="9" t="s">
        <v>54</v>
      </c>
    </row>
    <row r="4601" spans="1:14" x14ac:dyDescent="0.2">
      <c r="A4601">
        <v>448145</v>
      </c>
      <c r="B4601">
        <v>7169967</v>
      </c>
      <c r="C4601">
        <v>1029040</v>
      </c>
      <c r="D4601" s="9">
        <v>2.2314206339466021E-5</v>
      </c>
      <c r="E4601" s="9">
        <v>1.6178596080009852E-5</v>
      </c>
      <c r="F4601" s="9">
        <v>7.3855243722304278E-5</v>
      </c>
      <c r="G4601" s="8">
        <v>2.7000000000000001E-3</v>
      </c>
      <c r="H4601" s="8" t="s">
        <v>54</v>
      </c>
      <c r="I4601" s="37">
        <v>0.47500000000000003</v>
      </c>
      <c r="J4601" s="37">
        <v>0.66300000000000003</v>
      </c>
      <c r="K4601" s="37">
        <v>0.69900000000000007</v>
      </c>
      <c r="L4601" s="9" t="s">
        <v>54</v>
      </c>
      <c r="M4601" s="9" t="s">
        <v>54</v>
      </c>
      <c r="N4601" s="9" t="s">
        <v>54</v>
      </c>
    </row>
    <row r="4602" spans="1:14" x14ac:dyDescent="0.2">
      <c r="A4602">
        <v>448145</v>
      </c>
      <c r="B4602">
        <v>7169967</v>
      </c>
      <c r="C4602">
        <v>1029040</v>
      </c>
      <c r="D4602" s="9">
        <v>2.2314206339466021E-5</v>
      </c>
      <c r="E4602" s="9">
        <v>1.3807594930353235E-5</v>
      </c>
      <c r="F4602" s="9">
        <v>5.7334991837052007E-5</v>
      </c>
      <c r="G4602" s="8">
        <v>1.575E-3</v>
      </c>
      <c r="H4602" s="8" t="s">
        <v>54</v>
      </c>
      <c r="I4602" s="37">
        <v>0.48200000000000004</v>
      </c>
      <c r="J4602" s="37">
        <v>0.66700000000000004</v>
      </c>
      <c r="K4602" s="37">
        <v>0.69900000000000007</v>
      </c>
      <c r="L4602" s="9" t="s">
        <v>54</v>
      </c>
      <c r="M4602" s="9" t="s">
        <v>54</v>
      </c>
      <c r="N4602" s="9" t="s">
        <v>54</v>
      </c>
    </row>
    <row r="4603" spans="1:14" x14ac:dyDescent="0.2">
      <c r="A4603">
        <v>448145</v>
      </c>
      <c r="B4603">
        <v>7169967</v>
      </c>
      <c r="C4603">
        <v>1029040</v>
      </c>
      <c r="D4603" s="9">
        <v>2.2314206339466021E-5</v>
      </c>
      <c r="E4603" s="9">
        <v>1.1018181813110157E-5</v>
      </c>
      <c r="F4603" s="9">
        <v>3.7899401383814042E-5</v>
      </c>
      <c r="G4603" s="8">
        <v>1.2499999999999998E-3</v>
      </c>
      <c r="H4603" s="8" t="s">
        <v>54</v>
      </c>
      <c r="I4603" s="37">
        <v>0.48299999999999998</v>
      </c>
      <c r="J4603" s="37">
        <v>0.66700000000000004</v>
      </c>
      <c r="K4603" s="37">
        <v>0.69900000000000007</v>
      </c>
      <c r="L4603" s="9" t="s">
        <v>54</v>
      </c>
      <c r="M4603" s="9" t="s">
        <v>54</v>
      </c>
      <c r="N4603" s="9" t="s">
        <v>54</v>
      </c>
    </row>
    <row r="4604" spans="1:14" x14ac:dyDescent="0.2">
      <c r="A4604">
        <v>448145</v>
      </c>
      <c r="B4604">
        <v>7169967</v>
      </c>
      <c r="C4604">
        <v>1029040</v>
      </c>
      <c r="D4604" s="9">
        <v>2.2314206339466021E-5</v>
      </c>
      <c r="E4604" s="9">
        <v>9.3445339427643114E-6</v>
      </c>
      <c r="F4604" s="9">
        <v>2.623804711187126E-5</v>
      </c>
      <c r="G4604" s="8">
        <v>6.7999999999999994E-4</v>
      </c>
      <c r="H4604" s="8" t="s">
        <v>54</v>
      </c>
      <c r="I4604" s="37" t="s">
        <v>54</v>
      </c>
      <c r="J4604" s="37" t="s">
        <v>54</v>
      </c>
      <c r="K4604" s="37" t="s">
        <v>54</v>
      </c>
      <c r="L4604" s="9" t="s">
        <v>54</v>
      </c>
      <c r="M4604" s="9" t="s">
        <v>54</v>
      </c>
      <c r="N4604" s="9" t="s">
        <v>54</v>
      </c>
    </row>
    <row r="4605" spans="1:14" x14ac:dyDescent="0.2">
      <c r="A4605">
        <v>448145</v>
      </c>
      <c r="B4605">
        <v>7169967</v>
      </c>
      <c r="C4605">
        <v>1029040</v>
      </c>
      <c r="D4605" s="9">
        <v>2.2314206339466021E-5</v>
      </c>
      <c r="E4605" s="9">
        <v>1.1157652468972312E-5</v>
      </c>
      <c r="F4605" s="9">
        <v>3.8871180906475937E-5</v>
      </c>
      <c r="G4605" s="8">
        <v>4.0000000000000002E-4</v>
      </c>
      <c r="H4605" s="8" t="s">
        <v>54</v>
      </c>
      <c r="I4605" s="37" t="s">
        <v>54</v>
      </c>
      <c r="J4605" s="37" t="s">
        <v>54</v>
      </c>
      <c r="K4605" s="37" t="s">
        <v>54</v>
      </c>
      <c r="L4605" s="9" t="s">
        <v>54</v>
      </c>
      <c r="M4605" s="9" t="s">
        <v>54</v>
      </c>
      <c r="N4605" s="9" t="s">
        <v>54</v>
      </c>
    </row>
    <row r="4606" spans="1:14" x14ac:dyDescent="0.2">
      <c r="A4606">
        <v>448145</v>
      </c>
      <c r="B4606">
        <v>7169967</v>
      </c>
      <c r="C4606">
        <v>1029040</v>
      </c>
      <c r="D4606" s="9">
        <v>2.2314206339466021E-5</v>
      </c>
      <c r="E4606" s="9">
        <v>1.0460299189661542E-5</v>
      </c>
      <c r="F4606" s="9">
        <v>3.4012283293166444E-5</v>
      </c>
      <c r="G4606" s="8">
        <v>7.7999999999999999E-4</v>
      </c>
      <c r="H4606" s="8" t="s">
        <v>54</v>
      </c>
      <c r="I4606" s="37">
        <v>2.1000000000000001E-2</v>
      </c>
      <c r="J4606" s="37">
        <v>1.2E-2</v>
      </c>
      <c r="K4606" s="37">
        <v>8.4000000000000005E-2</v>
      </c>
      <c r="L4606" s="9" t="s">
        <v>54</v>
      </c>
      <c r="M4606" s="9" t="s">
        <v>54</v>
      </c>
      <c r="N4606" s="9" t="s">
        <v>54</v>
      </c>
    </row>
    <row r="4607" spans="1:14" x14ac:dyDescent="0.2">
      <c r="A4607">
        <v>448145</v>
      </c>
      <c r="B4607">
        <v>7169967</v>
      </c>
      <c r="C4607">
        <v>1029040</v>
      </c>
      <c r="D4607" s="9">
        <v>2.2314206339466021E-5</v>
      </c>
      <c r="E4607" s="9">
        <v>1.073924050138585E-5</v>
      </c>
      <c r="F4607" s="9">
        <v>3.5955842338490243E-5</v>
      </c>
      <c r="G4607" s="8">
        <v>1.6250000000000001E-3</v>
      </c>
      <c r="H4607" s="8" t="s">
        <v>54</v>
      </c>
      <c r="I4607" s="37">
        <v>0.10400000000000001</v>
      </c>
      <c r="J4607" s="37">
        <v>0.13900000000000001</v>
      </c>
      <c r="K4607" s="37">
        <v>0.16600000000000001</v>
      </c>
      <c r="L4607" s="9" t="s">
        <v>54</v>
      </c>
      <c r="M4607" s="9" t="s">
        <v>54</v>
      </c>
      <c r="N4607" s="9" t="s">
        <v>54</v>
      </c>
    </row>
    <row r="4608" spans="1:14" x14ac:dyDescent="0.2">
      <c r="A4608">
        <v>448145</v>
      </c>
      <c r="B4608">
        <v>7169967</v>
      </c>
      <c r="C4608">
        <v>1029040</v>
      </c>
      <c r="D4608" s="9">
        <v>2.2314206339466021E-5</v>
      </c>
      <c r="E4608" s="9">
        <v>1.1576064436558774E-5</v>
      </c>
      <c r="F4608" s="9">
        <v>4.1786519474461632E-5</v>
      </c>
      <c r="G4608" s="8">
        <v>2.5250000000000003E-3</v>
      </c>
      <c r="H4608" s="8" t="s">
        <v>54</v>
      </c>
      <c r="I4608" s="37">
        <v>0.28399999999999997</v>
      </c>
      <c r="J4608" s="37">
        <v>0.42399999999999999</v>
      </c>
      <c r="K4608" s="37">
        <v>0.42499999999999999</v>
      </c>
      <c r="L4608" s="9" t="s">
        <v>54</v>
      </c>
      <c r="M4608" s="9" t="s">
        <v>54</v>
      </c>
      <c r="N4608" s="9" t="s">
        <v>54</v>
      </c>
    </row>
    <row r="4609" spans="1:14" x14ac:dyDescent="0.2">
      <c r="A4609">
        <v>448145</v>
      </c>
      <c r="B4609">
        <v>7169967</v>
      </c>
      <c r="C4609">
        <v>1029040</v>
      </c>
      <c r="D4609" s="9">
        <v>2.2314206339466021E-5</v>
      </c>
      <c r="E4609" s="9">
        <v>1.2831300339318158E-5</v>
      </c>
      <c r="F4609" s="9">
        <v>5.0532535178418722E-5</v>
      </c>
      <c r="G4609" s="8">
        <v>5.4599999999999996E-3</v>
      </c>
      <c r="H4609" s="8">
        <v>0.90900000000000003</v>
      </c>
      <c r="I4609" s="37">
        <v>0.378</v>
      </c>
      <c r="J4609" s="37">
        <v>0.54799999999999993</v>
      </c>
      <c r="K4609" s="37">
        <v>0.57000000000000006</v>
      </c>
      <c r="L4609" s="9" t="s">
        <v>54</v>
      </c>
      <c r="M4609" s="9" t="s">
        <v>54</v>
      </c>
      <c r="N4609" s="9" t="s">
        <v>54</v>
      </c>
    </row>
    <row r="4610" spans="1:14" x14ac:dyDescent="0.2">
      <c r="A4610">
        <v>448145</v>
      </c>
      <c r="B4610">
        <v>7169967</v>
      </c>
      <c r="C4610">
        <v>1029040</v>
      </c>
      <c r="D4610" s="9">
        <v>2.2314206339466021E-5</v>
      </c>
      <c r="E4610" s="9">
        <v>1.8270655917942159E-5</v>
      </c>
      <c r="F4610" s="9">
        <v>7.968592085827568E-5</v>
      </c>
      <c r="G4610" s="8">
        <v>8.5250000000000013E-3</v>
      </c>
      <c r="H4610" s="8" t="s">
        <v>54</v>
      </c>
      <c r="I4610" s="37">
        <v>0.41700000000000004</v>
      </c>
      <c r="J4610" s="37">
        <v>0.58600000000000008</v>
      </c>
      <c r="K4610" s="37">
        <v>0.63700000000000001</v>
      </c>
      <c r="L4610" s="9" t="s">
        <v>54</v>
      </c>
      <c r="M4610" s="9" t="s">
        <v>54</v>
      </c>
      <c r="N4610" s="9" t="s">
        <v>54</v>
      </c>
    </row>
    <row r="4611" spans="1:14" x14ac:dyDescent="0.2">
      <c r="A4611">
        <v>103758</v>
      </c>
      <c r="B4611">
        <v>1840802</v>
      </c>
      <c r="C4611">
        <v>291162</v>
      </c>
      <c r="D4611" s="9">
        <v>9.6378110603519729E-5</v>
      </c>
      <c r="E4611" s="9">
        <v>3.7483662012535841E-5</v>
      </c>
      <c r="F4611" s="9">
        <v>9.9600909459338793E-5</v>
      </c>
      <c r="G4611" s="8" t="s">
        <v>54</v>
      </c>
      <c r="H4611" s="8" t="s">
        <v>54</v>
      </c>
      <c r="I4611" s="37">
        <v>0.42</v>
      </c>
      <c r="J4611" s="37">
        <v>0.64900000000000002</v>
      </c>
      <c r="K4611" s="37" t="s">
        <v>54</v>
      </c>
      <c r="L4611" s="9" t="s">
        <v>54</v>
      </c>
      <c r="M4611" s="9" t="s">
        <v>54</v>
      </c>
      <c r="N4611" s="9" t="s">
        <v>54</v>
      </c>
    </row>
    <row r="4612" spans="1:14" x14ac:dyDescent="0.2">
      <c r="A4612">
        <v>103758</v>
      </c>
      <c r="B4612">
        <v>1840802</v>
      </c>
      <c r="C4612">
        <v>291162</v>
      </c>
      <c r="D4612" s="9">
        <v>9.6378110603519729E-5</v>
      </c>
      <c r="E4612" s="9">
        <v>4.1286352361633677E-5</v>
      </c>
      <c r="F4612" s="9">
        <v>1.236425082943516E-4</v>
      </c>
      <c r="G4612" s="8" t="s">
        <v>54</v>
      </c>
      <c r="H4612" s="8" t="s">
        <v>54</v>
      </c>
      <c r="I4612" s="37">
        <v>0.42799999999999999</v>
      </c>
      <c r="J4612" s="37">
        <v>0.66099999999999992</v>
      </c>
      <c r="K4612" s="37" t="s">
        <v>54</v>
      </c>
      <c r="L4612" s="9" t="s">
        <v>54</v>
      </c>
      <c r="M4612" s="9" t="s">
        <v>54</v>
      </c>
      <c r="N4612" s="9" t="s">
        <v>54</v>
      </c>
    </row>
    <row r="4613" spans="1:14" x14ac:dyDescent="0.2">
      <c r="A4613">
        <v>103758</v>
      </c>
      <c r="B4613">
        <v>1840802</v>
      </c>
      <c r="C4613">
        <v>291162</v>
      </c>
      <c r="D4613" s="9">
        <v>9.6378110603519729E-5</v>
      </c>
      <c r="E4613" s="9">
        <v>3.6397179055650743E-5</v>
      </c>
      <c r="F4613" s="9">
        <v>9.2731881220763695E-5</v>
      </c>
      <c r="G4613" s="8" t="s">
        <v>54</v>
      </c>
      <c r="H4613" s="8" t="s">
        <v>54</v>
      </c>
      <c r="I4613" s="37">
        <v>0.436</v>
      </c>
      <c r="J4613" s="37">
        <v>0.66800000000000004</v>
      </c>
      <c r="K4613" s="37" t="s">
        <v>54</v>
      </c>
      <c r="L4613" s="9" t="s">
        <v>54</v>
      </c>
      <c r="M4613" s="9" t="s">
        <v>54</v>
      </c>
      <c r="N4613" s="9" t="s">
        <v>54</v>
      </c>
    </row>
    <row r="4614" spans="1:14" x14ac:dyDescent="0.2">
      <c r="A4614">
        <v>103758</v>
      </c>
      <c r="B4614">
        <v>1840802</v>
      </c>
      <c r="C4614">
        <v>291162</v>
      </c>
      <c r="D4614" s="9">
        <v>9.6378110603519729E-5</v>
      </c>
      <c r="E4614" s="9">
        <v>4.0743110883191131E-5</v>
      </c>
      <c r="F4614" s="9">
        <v>1.2020799417506406E-4</v>
      </c>
      <c r="G4614" s="8" t="s">
        <v>54</v>
      </c>
      <c r="H4614" s="8" t="s">
        <v>54</v>
      </c>
      <c r="I4614" s="37">
        <v>0.439</v>
      </c>
      <c r="J4614" s="37">
        <v>0.67700000000000005</v>
      </c>
      <c r="K4614" s="37" t="s">
        <v>54</v>
      </c>
      <c r="L4614" s="9" t="s">
        <v>54</v>
      </c>
      <c r="M4614" s="9" t="s">
        <v>54</v>
      </c>
      <c r="N4614" s="9" t="s">
        <v>54</v>
      </c>
    </row>
    <row r="4615" spans="1:14" x14ac:dyDescent="0.2">
      <c r="A4615">
        <v>103758</v>
      </c>
      <c r="B4615">
        <v>1840802</v>
      </c>
      <c r="C4615">
        <v>291162</v>
      </c>
      <c r="D4615" s="9">
        <v>9.6378110603519729E-5</v>
      </c>
      <c r="E4615" s="9">
        <v>3.857014496942094E-5</v>
      </c>
      <c r="F4615" s="9">
        <v>1.0646993769791388E-4</v>
      </c>
      <c r="G4615" s="8" t="s">
        <v>54</v>
      </c>
      <c r="H4615" s="8" t="s">
        <v>54</v>
      </c>
      <c r="I4615" s="37">
        <v>0.439</v>
      </c>
      <c r="J4615" s="37">
        <v>0.67700000000000005</v>
      </c>
      <c r="K4615" s="37" t="s">
        <v>54</v>
      </c>
      <c r="L4615" s="9" t="s">
        <v>54</v>
      </c>
      <c r="M4615" s="9" t="s">
        <v>54</v>
      </c>
      <c r="N4615" s="9" t="s">
        <v>54</v>
      </c>
    </row>
    <row r="4616" spans="1:14" x14ac:dyDescent="0.2">
      <c r="A4616">
        <v>103758</v>
      </c>
      <c r="B4616">
        <v>1840802</v>
      </c>
      <c r="C4616">
        <v>291162</v>
      </c>
      <c r="D4616" s="9">
        <v>9.6378110603519729E-5</v>
      </c>
      <c r="E4616" s="9">
        <v>3.9113386447863486E-5</v>
      </c>
      <c r="F4616" s="9">
        <v>1.0990445181720142E-4</v>
      </c>
      <c r="G4616" s="8" t="s">
        <v>54</v>
      </c>
      <c r="H4616" s="8" t="s">
        <v>54</v>
      </c>
      <c r="I4616" s="37" t="s">
        <v>54</v>
      </c>
      <c r="J4616" s="37" t="s">
        <v>54</v>
      </c>
      <c r="K4616" s="37" t="s">
        <v>54</v>
      </c>
      <c r="L4616" s="9" t="s">
        <v>54</v>
      </c>
      <c r="M4616" s="9" t="s">
        <v>54</v>
      </c>
      <c r="N4616" s="9" t="s">
        <v>54</v>
      </c>
    </row>
    <row r="4617" spans="1:14" x14ac:dyDescent="0.2">
      <c r="A4617">
        <v>103758</v>
      </c>
      <c r="B4617">
        <v>1840802</v>
      </c>
      <c r="C4617">
        <v>291162</v>
      </c>
      <c r="D4617" s="9">
        <v>9.6378110603519729E-5</v>
      </c>
      <c r="E4617" s="9">
        <v>3.5310696098765644E-5</v>
      </c>
      <c r="F4617" s="9">
        <v>8.586285298218861E-5</v>
      </c>
      <c r="G4617" s="8" t="s">
        <v>54</v>
      </c>
      <c r="H4617" s="8" t="s">
        <v>54</v>
      </c>
      <c r="I4617" s="37" t="s">
        <v>54</v>
      </c>
      <c r="J4617" s="37" t="s">
        <v>54</v>
      </c>
      <c r="K4617" s="37" t="s">
        <v>54</v>
      </c>
      <c r="L4617" s="9" t="s">
        <v>54</v>
      </c>
      <c r="M4617" s="9" t="s">
        <v>54</v>
      </c>
      <c r="N4617" s="9" t="s">
        <v>54</v>
      </c>
    </row>
    <row r="4618" spans="1:14" x14ac:dyDescent="0.2">
      <c r="A4618">
        <v>103758</v>
      </c>
      <c r="B4618">
        <v>1840802</v>
      </c>
      <c r="C4618">
        <v>291162</v>
      </c>
      <c r="D4618" s="9">
        <v>9.6378110603519729E-5</v>
      </c>
      <c r="E4618" s="9">
        <v>3.6397179055650743E-5</v>
      </c>
      <c r="F4618" s="9">
        <v>9.2731881220763695E-5</v>
      </c>
      <c r="G4618" s="8" t="s">
        <v>54</v>
      </c>
      <c r="H4618" s="8" t="s">
        <v>54</v>
      </c>
      <c r="I4618" s="37">
        <v>1.1000000000000001E-2</v>
      </c>
      <c r="J4618" s="37">
        <v>0</v>
      </c>
      <c r="K4618" s="37">
        <v>0</v>
      </c>
      <c r="L4618" s="9" t="s">
        <v>54</v>
      </c>
      <c r="M4618" s="9" t="s">
        <v>54</v>
      </c>
      <c r="N4618" s="9" t="s">
        <v>54</v>
      </c>
    </row>
    <row r="4619" spans="1:14" x14ac:dyDescent="0.2">
      <c r="A4619">
        <v>103758</v>
      </c>
      <c r="B4619">
        <v>1840802</v>
      </c>
      <c r="C4619">
        <v>291162</v>
      </c>
      <c r="D4619" s="9">
        <v>9.6378110603519729E-5</v>
      </c>
      <c r="E4619" s="9">
        <v>3.857014496942094E-5</v>
      </c>
      <c r="F4619" s="9">
        <v>1.0646993769791388E-4</v>
      </c>
      <c r="G4619" s="8" t="s">
        <v>54</v>
      </c>
      <c r="H4619" s="8" t="s">
        <v>54</v>
      </c>
      <c r="I4619" s="37">
        <v>6.8000000000000005E-2</v>
      </c>
      <c r="J4619" s="37">
        <v>0.122</v>
      </c>
      <c r="K4619" s="37">
        <v>0.13100000000000001</v>
      </c>
      <c r="L4619" s="9" t="s">
        <v>54</v>
      </c>
      <c r="M4619" s="9" t="s">
        <v>54</v>
      </c>
      <c r="N4619" s="9" t="s">
        <v>54</v>
      </c>
    </row>
    <row r="4620" spans="1:14" x14ac:dyDescent="0.2">
      <c r="A4620">
        <v>103758</v>
      </c>
      <c r="B4620">
        <v>1840802</v>
      </c>
      <c r="C4620">
        <v>291162</v>
      </c>
      <c r="D4620" s="9">
        <v>9.6378110603519729E-5</v>
      </c>
      <c r="E4620" s="9">
        <v>3.9113386447863486E-5</v>
      </c>
      <c r="F4620" s="9">
        <v>1.0990445181720142E-4</v>
      </c>
      <c r="G4620" s="8">
        <v>1.55E-2</v>
      </c>
      <c r="H4620" s="8" t="s">
        <v>54</v>
      </c>
      <c r="I4620" s="37">
        <v>0.27500000000000002</v>
      </c>
      <c r="J4620" s="37">
        <v>0.47600000000000003</v>
      </c>
      <c r="K4620" s="37">
        <v>0.33899999999999997</v>
      </c>
      <c r="L4620" s="9" t="s">
        <v>54</v>
      </c>
      <c r="M4620" s="9" t="s">
        <v>54</v>
      </c>
      <c r="N4620" s="9" t="s">
        <v>54</v>
      </c>
    </row>
    <row r="4621" spans="1:14" x14ac:dyDescent="0.2">
      <c r="A4621">
        <v>103758</v>
      </c>
      <c r="B4621">
        <v>1840802</v>
      </c>
      <c r="C4621">
        <v>291162</v>
      </c>
      <c r="D4621" s="9">
        <v>9.6378110603519729E-5</v>
      </c>
      <c r="E4621" s="9">
        <v>4.1829593840076229E-5</v>
      </c>
      <c r="F4621" s="9">
        <v>1.2707702241363913E-4</v>
      </c>
      <c r="G4621" s="8">
        <v>1.8849999999999999E-2</v>
      </c>
      <c r="H4621" s="8" t="s">
        <v>54</v>
      </c>
      <c r="I4621" s="37">
        <v>0.39500000000000002</v>
      </c>
      <c r="J4621" s="37">
        <v>0.64</v>
      </c>
      <c r="K4621" s="37">
        <v>0.48399999999999999</v>
      </c>
      <c r="L4621" s="9" t="s">
        <v>54</v>
      </c>
      <c r="M4621" s="9" t="s">
        <v>54</v>
      </c>
      <c r="N4621" s="9" t="s">
        <v>54</v>
      </c>
    </row>
    <row r="4622" spans="1:14" x14ac:dyDescent="0.2">
      <c r="A4622">
        <v>103758</v>
      </c>
      <c r="B4622">
        <v>1840802</v>
      </c>
      <c r="C4622">
        <v>291162</v>
      </c>
      <c r="D4622" s="9">
        <v>9.6378110603519729E-5</v>
      </c>
      <c r="E4622" s="9">
        <v>3.6397179055650743E-5</v>
      </c>
      <c r="F4622" s="9">
        <v>9.2731881220763695E-5</v>
      </c>
      <c r="G4622" s="8">
        <v>1.2560000000000002E-2</v>
      </c>
      <c r="H4622" s="8" t="s">
        <v>54</v>
      </c>
      <c r="I4622" s="37">
        <v>0.435</v>
      </c>
      <c r="J4622" s="37">
        <v>0.68599999999999994</v>
      </c>
      <c r="K4622" s="37">
        <v>0.52200000000000002</v>
      </c>
      <c r="L4622" s="9" t="s">
        <v>54</v>
      </c>
      <c r="M4622" s="9" t="s">
        <v>54</v>
      </c>
      <c r="N4622" s="9" t="s">
        <v>54</v>
      </c>
    </row>
    <row r="4623" spans="1:14" x14ac:dyDescent="0.2">
      <c r="A4623">
        <v>104182</v>
      </c>
      <c r="B4623">
        <v>1846372</v>
      </c>
      <c r="C4623">
        <v>294471</v>
      </c>
      <c r="D4623" s="9">
        <v>9.5985870879806498E-5</v>
      </c>
      <c r="E4623" s="9">
        <v>4.1161802713646002E-5</v>
      </c>
      <c r="F4623" s="9">
        <v>1.2225312509551024E-4</v>
      </c>
      <c r="G4623" s="8">
        <v>1.9575000000000002E-2</v>
      </c>
      <c r="H4623" s="8" t="s">
        <v>54</v>
      </c>
      <c r="I4623" s="37">
        <v>0.45</v>
      </c>
      <c r="J4623" s="37">
        <v>0.71099999999999997</v>
      </c>
      <c r="K4623" s="37">
        <v>0.54900000000000004</v>
      </c>
      <c r="L4623" s="9" t="s">
        <v>54</v>
      </c>
      <c r="M4623" s="9" t="s">
        <v>54</v>
      </c>
      <c r="N4623" s="9" t="s">
        <v>54</v>
      </c>
    </row>
    <row r="4624" spans="1:14" x14ac:dyDescent="0.2">
      <c r="A4624">
        <v>104182</v>
      </c>
      <c r="B4624">
        <v>1846372</v>
      </c>
      <c r="C4624">
        <v>294471</v>
      </c>
      <c r="D4624" s="9">
        <v>9.5985870879806498E-5</v>
      </c>
      <c r="E4624" s="9">
        <v>4.4953021384639713E-5</v>
      </c>
      <c r="F4624" s="9">
        <v>1.4602456608630391E-4</v>
      </c>
      <c r="G4624" s="8">
        <v>6.1350000000000002E-2</v>
      </c>
      <c r="H4624" s="8" t="s">
        <v>54</v>
      </c>
      <c r="I4624" s="37">
        <v>0.46200000000000002</v>
      </c>
      <c r="J4624" s="37">
        <v>0.71700000000000008</v>
      </c>
      <c r="K4624" s="37">
        <v>0.58200000000000007</v>
      </c>
      <c r="L4624" s="9" t="s">
        <v>54</v>
      </c>
      <c r="M4624" s="9" t="s">
        <v>54</v>
      </c>
      <c r="N4624" s="9" t="s">
        <v>54</v>
      </c>
    </row>
    <row r="4625" spans="1:14" x14ac:dyDescent="0.2">
      <c r="A4625">
        <v>104182</v>
      </c>
      <c r="B4625">
        <v>1846372</v>
      </c>
      <c r="C4625">
        <v>294471</v>
      </c>
      <c r="D4625" s="9">
        <v>9.5985870879806498E-5</v>
      </c>
      <c r="E4625" s="9">
        <v>4.7119432053778978E-5</v>
      </c>
      <c r="F4625" s="9">
        <v>1.5960824665247172E-4</v>
      </c>
      <c r="G4625" s="8">
        <v>3.0380000000000001E-2</v>
      </c>
      <c r="H4625" s="8" t="s">
        <v>54</v>
      </c>
      <c r="I4625" s="37">
        <v>0.46700000000000003</v>
      </c>
      <c r="J4625" s="37">
        <v>0.72200000000000009</v>
      </c>
      <c r="K4625" s="37">
        <v>0.58600000000000008</v>
      </c>
      <c r="L4625" s="9" t="s">
        <v>54</v>
      </c>
      <c r="M4625" s="9" t="s">
        <v>54</v>
      </c>
      <c r="N4625" s="9" t="s">
        <v>54</v>
      </c>
    </row>
    <row r="4626" spans="1:14" x14ac:dyDescent="0.2">
      <c r="A4626">
        <v>104182</v>
      </c>
      <c r="B4626">
        <v>1846372</v>
      </c>
      <c r="C4626">
        <v>294471</v>
      </c>
      <c r="D4626" s="9">
        <v>9.5985870879806498E-5</v>
      </c>
      <c r="E4626" s="9">
        <v>3.5204173373513032E-5</v>
      </c>
      <c r="F4626" s="9">
        <v>8.4898003538548794E-5</v>
      </c>
      <c r="G4626" s="8">
        <v>7.6749999999999995E-3</v>
      </c>
      <c r="H4626" s="8" t="s">
        <v>54</v>
      </c>
      <c r="I4626" s="37">
        <v>0.47200000000000003</v>
      </c>
      <c r="J4626" s="37">
        <v>0.72200000000000009</v>
      </c>
      <c r="K4626" s="37">
        <v>0.58600000000000008</v>
      </c>
      <c r="L4626" s="9" t="s">
        <v>54</v>
      </c>
      <c r="M4626" s="9" t="s">
        <v>54</v>
      </c>
      <c r="N4626" s="9" t="s">
        <v>54</v>
      </c>
    </row>
    <row r="4627" spans="1:14" x14ac:dyDescent="0.2">
      <c r="A4627">
        <v>104182</v>
      </c>
      <c r="B4627">
        <v>1846372</v>
      </c>
      <c r="C4627">
        <v>294471</v>
      </c>
      <c r="D4627" s="9">
        <v>9.5985870879806498E-5</v>
      </c>
      <c r="E4627" s="9">
        <v>3.249616003708895E-5</v>
      </c>
      <c r="F4627" s="9">
        <v>6.7918402830839035E-5</v>
      </c>
      <c r="G4627" s="8">
        <v>3.65E-3</v>
      </c>
      <c r="H4627" s="8" t="s">
        <v>54</v>
      </c>
      <c r="I4627" s="37">
        <v>0.48</v>
      </c>
      <c r="J4627" s="37">
        <v>0.7320000000000001</v>
      </c>
      <c r="K4627" s="37">
        <v>0.58600000000000008</v>
      </c>
      <c r="L4627" s="9" t="s">
        <v>54</v>
      </c>
      <c r="M4627" s="9" t="s">
        <v>54</v>
      </c>
      <c r="N4627" s="9" t="s">
        <v>54</v>
      </c>
    </row>
    <row r="4628" spans="1:14" x14ac:dyDescent="0.2">
      <c r="A4628">
        <v>104182</v>
      </c>
      <c r="B4628">
        <v>1846372</v>
      </c>
      <c r="C4628">
        <v>294471</v>
      </c>
      <c r="D4628" s="9">
        <v>9.5985870879806498E-5</v>
      </c>
      <c r="E4628" s="9">
        <v>3.8453789377221926E-5</v>
      </c>
      <c r="F4628" s="9">
        <v>1.052735243878005E-4</v>
      </c>
      <c r="G4628" s="8">
        <v>2.6000000000000003E-3</v>
      </c>
      <c r="H4628" s="8" t="s">
        <v>54</v>
      </c>
      <c r="I4628" s="37" t="s">
        <v>54</v>
      </c>
      <c r="J4628" s="37" t="s">
        <v>54</v>
      </c>
      <c r="K4628" s="37" t="s">
        <v>54</v>
      </c>
      <c r="L4628" s="9" t="s">
        <v>54</v>
      </c>
      <c r="M4628" s="9" t="s">
        <v>54</v>
      </c>
      <c r="N4628" s="9" t="s">
        <v>54</v>
      </c>
    </row>
    <row r="4629" spans="1:14" x14ac:dyDescent="0.2">
      <c r="A4629">
        <v>104182</v>
      </c>
      <c r="B4629">
        <v>1846372</v>
      </c>
      <c r="C4629">
        <v>294471</v>
      </c>
      <c r="D4629" s="9">
        <v>9.5985870879806498E-5</v>
      </c>
      <c r="E4629" s="9">
        <v>2.9788146700664871E-5</v>
      </c>
      <c r="F4629" s="9">
        <v>5.0938802123129269E-5</v>
      </c>
      <c r="G4629" s="8">
        <v>1.225E-3</v>
      </c>
      <c r="H4629" s="8" t="s">
        <v>54</v>
      </c>
      <c r="I4629" s="37" t="s">
        <v>54</v>
      </c>
      <c r="J4629" s="37" t="s">
        <v>54</v>
      </c>
      <c r="K4629" s="37" t="s">
        <v>54</v>
      </c>
      <c r="L4629" s="9" t="s">
        <v>54</v>
      </c>
      <c r="M4629" s="9" t="s">
        <v>54</v>
      </c>
      <c r="N4629" s="9" t="s">
        <v>54</v>
      </c>
    </row>
    <row r="4630" spans="1:14" x14ac:dyDescent="0.2">
      <c r="A4630">
        <v>104182</v>
      </c>
      <c r="B4630">
        <v>1846372</v>
      </c>
      <c r="C4630">
        <v>294471</v>
      </c>
      <c r="D4630" s="9">
        <v>9.5985870879806498E-5</v>
      </c>
      <c r="E4630" s="9">
        <v>3.5745776040797844E-5</v>
      </c>
      <c r="F4630" s="9">
        <v>8.8293923680090737E-5</v>
      </c>
      <c r="G4630" s="8">
        <v>1.7000000000000001E-3</v>
      </c>
      <c r="H4630" s="8" t="s">
        <v>54</v>
      </c>
      <c r="I4630" s="37">
        <v>1.3000000000000001E-2</v>
      </c>
      <c r="J4630" s="37">
        <v>0</v>
      </c>
      <c r="K4630" s="37">
        <v>0</v>
      </c>
      <c r="L4630" s="9" t="s">
        <v>54</v>
      </c>
      <c r="M4630" s="9" t="s">
        <v>54</v>
      </c>
      <c r="N4630" s="9" t="s">
        <v>54</v>
      </c>
    </row>
    <row r="4631" spans="1:14" x14ac:dyDescent="0.2">
      <c r="A4631">
        <v>104182</v>
      </c>
      <c r="B4631">
        <v>1846372</v>
      </c>
      <c r="C4631">
        <v>294471</v>
      </c>
      <c r="D4631" s="9">
        <v>9.5985870879806498E-5</v>
      </c>
      <c r="E4631" s="9">
        <v>3.6287378708082661E-5</v>
      </c>
      <c r="F4631" s="9">
        <v>9.1689843821632694E-5</v>
      </c>
      <c r="G4631" s="8">
        <v>5.1500000000000001E-3</v>
      </c>
      <c r="H4631" s="8" t="s">
        <v>54</v>
      </c>
      <c r="I4631" s="37">
        <v>0.10099999999999999</v>
      </c>
      <c r="J4631" s="37">
        <v>0.13500000000000001</v>
      </c>
      <c r="K4631" s="37">
        <v>0.20600000000000002</v>
      </c>
      <c r="L4631" s="9" t="s">
        <v>54</v>
      </c>
      <c r="M4631" s="9" t="s">
        <v>54</v>
      </c>
      <c r="N4631" s="9" t="s">
        <v>54</v>
      </c>
    </row>
    <row r="4632" spans="1:14" x14ac:dyDescent="0.2">
      <c r="A4632">
        <v>104182</v>
      </c>
      <c r="B4632">
        <v>1846372</v>
      </c>
      <c r="C4632">
        <v>294471</v>
      </c>
      <c r="D4632" s="9">
        <v>9.5985870879806498E-5</v>
      </c>
      <c r="E4632" s="9">
        <v>3.6287378708082661E-5</v>
      </c>
      <c r="F4632" s="9">
        <v>9.1689843821632694E-5</v>
      </c>
      <c r="G4632" s="8">
        <v>9.6500000000000006E-3</v>
      </c>
      <c r="H4632" s="8" t="s">
        <v>54</v>
      </c>
      <c r="I4632" s="37">
        <v>0.308</v>
      </c>
      <c r="J4632" s="37">
        <v>0.51500000000000001</v>
      </c>
      <c r="K4632" s="37">
        <v>0.35000000000000003</v>
      </c>
      <c r="L4632" s="9" t="s">
        <v>54</v>
      </c>
      <c r="M4632" s="9" t="s">
        <v>54</v>
      </c>
      <c r="N4632" s="9" t="s">
        <v>54</v>
      </c>
    </row>
    <row r="4633" spans="1:14" x14ac:dyDescent="0.2">
      <c r="A4633">
        <v>104182</v>
      </c>
      <c r="B4633">
        <v>1846372</v>
      </c>
      <c r="C4633">
        <v>294471</v>
      </c>
      <c r="D4633" s="9">
        <v>9.5985870879806498E-5</v>
      </c>
      <c r="E4633" s="9">
        <v>3.8453789377221926E-5</v>
      </c>
      <c r="F4633" s="9">
        <v>1.052735243878005E-4</v>
      </c>
      <c r="G4633" s="8">
        <v>1.094E-2</v>
      </c>
      <c r="H4633" s="8" t="s">
        <v>54</v>
      </c>
      <c r="I4633" s="37">
        <v>0.42499999999999999</v>
      </c>
      <c r="J4633" s="37">
        <v>0.67900000000000005</v>
      </c>
      <c r="K4633" s="37">
        <v>0.44900000000000001</v>
      </c>
      <c r="L4633" s="9" t="s">
        <v>54</v>
      </c>
      <c r="M4633" s="9" t="s">
        <v>54</v>
      </c>
      <c r="N4633" s="9" t="s">
        <v>54</v>
      </c>
    </row>
    <row r="4634" spans="1:14" x14ac:dyDescent="0.2">
      <c r="A4634">
        <v>104182</v>
      </c>
      <c r="B4634">
        <v>1846372</v>
      </c>
      <c r="C4634">
        <v>294471</v>
      </c>
      <c r="D4634" s="9">
        <v>9.5985870879806498E-5</v>
      </c>
      <c r="E4634" s="9">
        <v>3.249616003708895E-5</v>
      </c>
      <c r="F4634" s="9">
        <v>6.7918402830839035E-5</v>
      </c>
      <c r="G4634" s="8">
        <v>8.6499999999999997E-3</v>
      </c>
      <c r="H4634" s="8" t="s">
        <v>54</v>
      </c>
      <c r="I4634" s="37">
        <v>0.44600000000000001</v>
      </c>
      <c r="J4634" s="37">
        <v>0.70299999999999996</v>
      </c>
      <c r="K4634" s="37">
        <v>0.48299999999999998</v>
      </c>
      <c r="L4634" s="9" t="s">
        <v>54</v>
      </c>
      <c r="M4634" s="9" t="s">
        <v>54</v>
      </c>
      <c r="N4634" s="9" t="s">
        <v>54</v>
      </c>
    </row>
    <row r="4635" spans="1:14" x14ac:dyDescent="0.2">
      <c r="A4635">
        <v>104141</v>
      </c>
      <c r="B4635">
        <v>1850481</v>
      </c>
      <c r="C4635">
        <v>299352</v>
      </c>
      <c r="D4635" s="9">
        <v>9.602366022988064E-5</v>
      </c>
      <c r="E4635" s="9">
        <v>3.9989602703297141E-5</v>
      </c>
      <c r="F4635" s="9">
        <v>1.1357866324594458E-4</v>
      </c>
      <c r="G4635" s="8">
        <v>8.5000000000000006E-3</v>
      </c>
      <c r="H4635" s="8" t="s">
        <v>54</v>
      </c>
      <c r="I4635" s="37">
        <v>0.45799999999999996</v>
      </c>
      <c r="J4635" s="37">
        <v>0.71700000000000008</v>
      </c>
      <c r="K4635" s="37">
        <v>0.48799999999999999</v>
      </c>
      <c r="L4635" s="9" t="s">
        <v>54</v>
      </c>
      <c r="M4635" s="9" t="s">
        <v>54</v>
      </c>
      <c r="N4635" s="9" t="s">
        <v>54</v>
      </c>
    </row>
    <row r="4636" spans="1:14" x14ac:dyDescent="0.2">
      <c r="A4636">
        <v>104141</v>
      </c>
      <c r="B4636">
        <v>1850481</v>
      </c>
      <c r="C4636">
        <v>299352</v>
      </c>
      <c r="D4636" s="9">
        <v>9.602366022988064E-5</v>
      </c>
      <c r="E4636" s="9">
        <v>3.7287602520641931E-5</v>
      </c>
      <c r="F4636" s="9">
        <v>9.6875918650952722E-5</v>
      </c>
      <c r="G4636" s="8">
        <v>9.859999999999999E-3</v>
      </c>
      <c r="H4636" s="8" t="s">
        <v>54</v>
      </c>
      <c r="I4636" s="37">
        <v>0.46600000000000003</v>
      </c>
      <c r="J4636" s="37">
        <v>0.72400000000000009</v>
      </c>
      <c r="K4636" s="37">
        <v>0.50900000000000001</v>
      </c>
      <c r="L4636" s="9" t="s">
        <v>54</v>
      </c>
      <c r="M4636" s="9" t="s">
        <v>54</v>
      </c>
      <c r="N4636" s="9" t="s">
        <v>54</v>
      </c>
    </row>
    <row r="4637" spans="1:14" x14ac:dyDescent="0.2">
      <c r="A4637">
        <v>104141</v>
      </c>
      <c r="B4637">
        <v>1850481</v>
      </c>
      <c r="C4637">
        <v>299352</v>
      </c>
      <c r="D4637" s="9">
        <v>9.602366022988064E-5</v>
      </c>
      <c r="E4637" s="9">
        <v>3.8908802630235056E-5</v>
      </c>
      <c r="F4637" s="9">
        <v>1.0689756540794783E-4</v>
      </c>
      <c r="G4637" s="8">
        <v>1.23E-2</v>
      </c>
      <c r="H4637" s="8" t="s">
        <v>54</v>
      </c>
      <c r="I4637" s="37">
        <v>0.47000000000000003</v>
      </c>
      <c r="J4637" s="37">
        <v>0.72499999999999998</v>
      </c>
      <c r="K4637" s="37">
        <v>0.51600000000000001</v>
      </c>
      <c r="L4637" s="9" t="s">
        <v>54</v>
      </c>
      <c r="M4637" s="9" t="s">
        <v>54</v>
      </c>
      <c r="N4637" s="9" t="s">
        <v>54</v>
      </c>
    </row>
    <row r="4638" spans="1:14" x14ac:dyDescent="0.2">
      <c r="A4638">
        <v>104141</v>
      </c>
      <c r="B4638">
        <v>1850481</v>
      </c>
      <c r="C4638">
        <v>299352</v>
      </c>
      <c r="D4638" s="9">
        <v>9.602366022988064E-5</v>
      </c>
      <c r="E4638" s="9">
        <v>3.9449202666766102E-5</v>
      </c>
      <c r="F4638" s="9">
        <v>1.1023811432694621E-4</v>
      </c>
      <c r="G4638" s="8">
        <v>6.6750000000000004E-3</v>
      </c>
      <c r="H4638" s="8" t="s">
        <v>54</v>
      </c>
      <c r="I4638" s="37">
        <v>0.47200000000000003</v>
      </c>
      <c r="J4638" s="37">
        <v>0.72499999999999998</v>
      </c>
      <c r="K4638" s="37">
        <v>0.51600000000000001</v>
      </c>
      <c r="L4638" s="9" t="s">
        <v>54</v>
      </c>
      <c r="M4638" s="9" t="s">
        <v>54</v>
      </c>
      <c r="N4638" s="9" t="s">
        <v>54</v>
      </c>
    </row>
    <row r="4639" spans="1:14" x14ac:dyDescent="0.2">
      <c r="A4639">
        <v>104141</v>
      </c>
      <c r="B4639">
        <v>1850481</v>
      </c>
      <c r="C4639">
        <v>299352</v>
      </c>
      <c r="D4639" s="9">
        <v>9.602366022988064E-5</v>
      </c>
      <c r="E4639" s="9">
        <v>3.512600237451776E-5</v>
      </c>
      <c r="F4639" s="9">
        <v>8.3513722974959249E-5</v>
      </c>
      <c r="G4639" s="8">
        <v>3.4399999999999999E-3</v>
      </c>
      <c r="H4639" s="8" t="s">
        <v>54</v>
      </c>
      <c r="I4639" s="37">
        <v>0.47500000000000003</v>
      </c>
      <c r="J4639" s="37">
        <v>0.72499999999999998</v>
      </c>
      <c r="K4639" s="37">
        <v>0.58700000000000008</v>
      </c>
      <c r="L4639" s="9" t="s">
        <v>54</v>
      </c>
      <c r="M4639" s="9" t="s">
        <v>54</v>
      </c>
      <c r="N4639" s="9" t="s">
        <v>54</v>
      </c>
    </row>
    <row r="4640" spans="1:14" x14ac:dyDescent="0.2">
      <c r="A4640">
        <v>104141</v>
      </c>
      <c r="B4640">
        <v>1850481</v>
      </c>
      <c r="C4640">
        <v>299352</v>
      </c>
      <c r="D4640" s="9">
        <v>9.602366022988064E-5</v>
      </c>
      <c r="E4640" s="9">
        <v>3.6747202484110885E-5</v>
      </c>
      <c r="F4640" s="9">
        <v>9.3535369731954354E-5</v>
      </c>
      <c r="G4640" s="8">
        <v>1.8250000000000002E-3</v>
      </c>
      <c r="H4640" s="8" t="s">
        <v>54</v>
      </c>
      <c r="I4640" s="37" t="s">
        <v>54</v>
      </c>
      <c r="J4640" s="37" t="s">
        <v>54</v>
      </c>
      <c r="K4640" s="37" t="s">
        <v>54</v>
      </c>
      <c r="L4640" s="9" t="s">
        <v>54</v>
      </c>
      <c r="M4640" s="9" t="s">
        <v>54</v>
      </c>
      <c r="N4640" s="9" t="s">
        <v>54</v>
      </c>
    </row>
    <row r="4641" spans="1:14" x14ac:dyDescent="0.2">
      <c r="A4641">
        <v>104141</v>
      </c>
      <c r="B4641">
        <v>1850481</v>
      </c>
      <c r="C4641">
        <v>299352</v>
      </c>
      <c r="D4641" s="9">
        <v>9.602366022988064E-5</v>
      </c>
      <c r="E4641" s="9">
        <v>3.2964402228393589E-5</v>
      </c>
      <c r="F4641" s="9">
        <v>7.0151527298965762E-5</v>
      </c>
      <c r="G4641" s="8">
        <v>1.25E-3</v>
      </c>
      <c r="H4641" s="8" t="s">
        <v>54</v>
      </c>
      <c r="I4641" s="37" t="s">
        <v>54</v>
      </c>
      <c r="J4641" s="37" t="s">
        <v>54</v>
      </c>
      <c r="K4641" s="37" t="s">
        <v>54</v>
      </c>
      <c r="L4641" s="9" t="s">
        <v>54</v>
      </c>
      <c r="M4641" s="9" t="s">
        <v>54</v>
      </c>
      <c r="N4641" s="9" t="s">
        <v>54</v>
      </c>
    </row>
    <row r="4642" spans="1:14" x14ac:dyDescent="0.2">
      <c r="A4642">
        <v>104141</v>
      </c>
      <c r="B4642">
        <v>1850481</v>
      </c>
      <c r="C4642">
        <v>299352</v>
      </c>
      <c r="D4642" s="9">
        <v>9.602366022988064E-5</v>
      </c>
      <c r="E4642" s="9">
        <v>2.9722002009207336E-5</v>
      </c>
      <c r="F4642" s="9">
        <v>5.0108233784975545E-5</v>
      </c>
      <c r="G4642" s="8">
        <v>3.1399999999999996E-3</v>
      </c>
      <c r="H4642" s="8" t="s">
        <v>54</v>
      </c>
      <c r="I4642" s="37">
        <v>1.7000000000000001E-2</v>
      </c>
      <c r="J4642" s="37">
        <v>1.1000000000000001E-2</v>
      </c>
      <c r="K4642" s="37">
        <v>0</v>
      </c>
      <c r="L4642" s="9" t="s">
        <v>54</v>
      </c>
      <c r="M4642" s="9" t="s">
        <v>54</v>
      </c>
      <c r="N4642" s="9" t="s">
        <v>54</v>
      </c>
    </row>
    <row r="4643" spans="1:14" x14ac:dyDescent="0.2">
      <c r="A4643">
        <v>104141</v>
      </c>
      <c r="B4643">
        <v>1850481</v>
      </c>
      <c r="C4643">
        <v>299352</v>
      </c>
      <c r="D4643" s="9">
        <v>9.602366022988064E-5</v>
      </c>
      <c r="E4643" s="9">
        <v>3.4585602337986721E-5</v>
      </c>
      <c r="F4643" s="9">
        <v>8.0173174055960881E-5</v>
      </c>
      <c r="G4643" s="8">
        <v>4.6749999999999995E-3</v>
      </c>
      <c r="H4643" s="8" t="s">
        <v>54</v>
      </c>
      <c r="I4643" s="37">
        <v>9.6000000000000002E-2</v>
      </c>
      <c r="J4643" s="37">
        <v>0.14699999999999999</v>
      </c>
      <c r="K4643" s="37">
        <v>9.3000000000000013E-2</v>
      </c>
      <c r="L4643" s="9" t="s">
        <v>54</v>
      </c>
      <c r="M4643" s="9" t="s">
        <v>54</v>
      </c>
      <c r="N4643" s="9" t="s">
        <v>54</v>
      </c>
    </row>
    <row r="4644" spans="1:14" x14ac:dyDescent="0.2">
      <c r="A4644">
        <v>104141</v>
      </c>
      <c r="B4644">
        <v>1850481</v>
      </c>
      <c r="C4644">
        <v>299352</v>
      </c>
      <c r="D4644" s="9">
        <v>9.602366022988064E-5</v>
      </c>
      <c r="E4644" s="9">
        <v>3.9449202666766102E-5</v>
      </c>
      <c r="F4644" s="9">
        <v>1.1023811432694621E-4</v>
      </c>
      <c r="G4644" s="8">
        <v>6.5000000000000006E-3</v>
      </c>
      <c r="H4644" s="8" t="s">
        <v>54</v>
      </c>
      <c r="I4644" s="37">
        <v>0.29399999999999998</v>
      </c>
      <c r="J4644" s="37">
        <v>0.48299999999999998</v>
      </c>
      <c r="K4644" s="37">
        <v>0.29600000000000004</v>
      </c>
      <c r="L4644" s="9" t="s">
        <v>54</v>
      </c>
      <c r="M4644" s="9" t="s">
        <v>54</v>
      </c>
      <c r="N4644" s="9" t="s">
        <v>54</v>
      </c>
    </row>
    <row r="4645" spans="1:14" x14ac:dyDescent="0.2">
      <c r="A4645">
        <v>104141</v>
      </c>
      <c r="B4645">
        <v>1850481</v>
      </c>
      <c r="C4645">
        <v>299352</v>
      </c>
      <c r="D4645" s="9">
        <v>9.602366022988064E-5</v>
      </c>
      <c r="E4645" s="9">
        <v>3.8908802630235056E-5</v>
      </c>
      <c r="F4645" s="9">
        <v>1.0689756540794783E-4</v>
      </c>
      <c r="G4645" s="8">
        <v>6.3749999999999996E-3</v>
      </c>
      <c r="H4645" s="8" t="s">
        <v>54</v>
      </c>
      <c r="I4645" s="37">
        <v>0.39799999999999996</v>
      </c>
      <c r="J4645" s="37">
        <v>0.623</v>
      </c>
      <c r="K4645" s="37">
        <v>0.47000000000000003</v>
      </c>
      <c r="L4645" s="9" t="s">
        <v>54</v>
      </c>
      <c r="M4645" s="9" t="s">
        <v>54</v>
      </c>
      <c r="N4645" s="9" t="s">
        <v>54</v>
      </c>
    </row>
    <row r="4646" spans="1:14" x14ac:dyDescent="0.2">
      <c r="A4646">
        <v>104141</v>
      </c>
      <c r="B4646">
        <v>1850481</v>
      </c>
      <c r="C4646">
        <v>299352</v>
      </c>
      <c r="D4646" s="9">
        <v>9.602366022988064E-5</v>
      </c>
      <c r="E4646" s="9">
        <v>4.7014803178200693E-5</v>
      </c>
      <c r="F4646" s="9">
        <v>1.5700579919292339E-4</v>
      </c>
      <c r="G4646" s="8">
        <v>3.4574999999999995E-2</v>
      </c>
      <c r="H4646" s="8" t="s">
        <v>54</v>
      </c>
      <c r="I4646" s="37">
        <v>0.43100000000000005</v>
      </c>
      <c r="J4646" s="37">
        <v>0.67</v>
      </c>
      <c r="K4646" s="37">
        <v>0.53500000000000003</v>
      </c>
      <c r="L4646" s="9" t="s">
        <v>54</v>
      </c>
      <c r="M4646" s="9" t="s">
        <v>54</v>
      </c>
      <c r="N4646" s="9" t="s">
        <v>54</v>
      </c>
    </row>
    <row r="4647" spans="1:14" x14ac:dyDescent="0.2">
      <c r="A4647">
        <v>103607</v>
      </c>
      <c r="B4647">
        <v>1853619</v>
      </c>
      <c r="C4647">
        <v>304969</v>
      </c>
      <c r="D4647" s="9">
        <v>9.6518574999758703E-5</v>
      </c>
      <c r="E4647" s="9">
        <v>6.0422341376518042E-5</v>
      </c>
      <c r="F4647" s="9">
        <v>2.3608956975954934E-4</v>
      </c>
      <c r="G4647" s="8">
        <v>5.9000000000000011E-2</v>
      </c>
      <c r="H4647" s="8" t="s">
        <v>54</v>
      </c>
      <c r="I4647" s="37">
        <v>0.46500000000000002</v>
      </c>
      <c r="J4647" s="37">
        <v>0.71700000000000008</v>
      </c>
      <c r="K4647" s="37">
        <v>0.59899999999999998</v>
      </c>
      <c r="L4647" s="9" t="s">
        <v>54</v>
      </c>
      <c r="M4647" s="9" t="s">
        <v>54</v>
      </c>
      <c r="N4647" s="9" t="s">
        <v>54</v>
      </c>
    </row>
    <row r="4648" spans="1:14" x14ac:dyDescent="0.2">
      <c r="A4648">
        <v>103607</v>
      </c>
      <c r="B4648">
        <v>1853619</v>
      </c>
      <c r="C4648">
        <v>304969</v>
      </c>
      <c r="D4648" s="9">
        <v>9.6518574999758703E-5</v>
      </c>
      <c r="E4648" s="9">
        <v>4.8553667177559145E-5</v>
      </c>
      <c r="F4648" s="9">
        <v>1.6395109011079815E-4</v>
      </c>
      <c r="G4648" s="8">
        <v>2.1825000000000001E-2</v>
      </c>
      <c r="H4648" s="8" t="s">
        <v>54</v>
      </c>
      <c r="I4648" s="37">
        <v>0.47399999999999998</v>
      </c>
      <c r="J4648" s="37">
        <v>0.72400000000000009</v>
      </c>
      <c r="K4648" s="37">
        <v>0.64500000000000002</v>
      </c>
      <c r="L4648" s="9" t="s">
        <v>54</v>
      </c>
      <c r="M4648" s="9" t="s">
        <v>54</v>
      </c>
      <c r="N4648" s="9" t="s">
        <v>54</v>
      </c>
    </row>
    <row r="4649" spans="1:14" x14ac:dyDescent="0.2">
      <c r="A4649">
        <v>103607</v>
      </c>
      <c r="B4649">
        <v>1853619</v>
      </c>
      <c r="C4649">
        <v>304969</v>
      </c>
      <c r="D4649" s="9">
        <v>9.6518574999758703E-5</v>
      </c>
      <c r="E4649" s="9">
        <v>3.9382418932909085E-5</v>
      </c>
      <c r="F4649" s="9">
        <v>1.0820771947312678E-4</v>
      </c>
      <c r="G4649" s="8">
        <v>2.1700000000000001E-2</v>
      </c>
      <c r="H4649" s="8" t="s">
        <v>54</v>
      </c>
      <c r="I4649" s="37">
        <v>0.47700000000000004</v>
      </c>
      <c r="J4649" s="37">
        <v>0.73</v>
      </c>
      <c r="K4649" s="37">
        <v>0.64500000000000002</v>
      </c>
      <c r="L4649" s="9" t="s">
        <v>54</v>
      </c>
      <c r="M4649" s="9" t="s">
        <v>54</v>
      </c>
      <c r="N4649" s="9" t="s">
        <v>54</v>
      </c>
    </row>
    <row r="4650" spans="1:14" x14ac:dyDescent="0.2">
      <c r="A4650">
        <v>103607</v>
      </c>
      <c r="B4650">
        <v>1853619</v>
      </c>
      <c r="C4650">
        <v>304969</v>
      </c>
      <c r="D4650" s="9">
        <v>9.6518574999758703E-5</v>
      </c>
      <c r="E4650" s="9">
        <v>3.8303448551185543E-5</v>
      </c>
      <c r="F4650" s="9">
        <v>1.0164967586869485E-4</v>
      </c>
      <c r="G4650" s="8">
        <v>9.3499999999999989E-3</v>
      </c>
      <c r="H4650" s="8" t="s">
        <v>54</v>
      </c>
      <c r="I4650" s="37">
        <v>0.48600000000000004</v>
      </c>
      <c r="J4650" s="37">
        <v>0.73</v>
      </c>
      <c r="K4650" s="37">
        <v>0.65099999999999991</v>
      </c>
      <c r="L4650" s="9" t="s">
        <v>54</v>
      </c>
      <c r="M4650" s="9" t="s">
        <v>54</v>
      </c>
      <c r="N4650" s="9" t="s">
        <v>54</v>
      </c>
    </row>
    <row r="4651" spans="1:14" x14ac:dyDescent="0.2">
      <c r="A4651">
        <v>103607</v>
      </c>
      <c r="B4651">
        <v>1853619</v>
      </c>
      <c r="C4651">
        <v>304969</v>
      </c>
      <c r="D4651" s="9">
        <v>9.6518574999758703E-5</v>
      </c>
      <c r="E4651" s="9">
        <v>3.8303448551185543E-5</v>
      </c>
      <c r="F4651" s="9">
        <v>1.0164967586869485E-4</v>
      </c>
      <c r="G4651" s="8">
        <v>2.8800000000000002E-3</v>
      </c>
      <c r="H4651" s="8" t="s">
        <v>54</v>
      </c>
      <c r="I4651" s="37">
        <v>0.48799999999999999</v>
      </c>
      <c r="J4651" s="37">
        <v>0.73</v>
      </c>
      <c r="K4651" s="37">
        <v>0.65700000000000003</v>
      </c>
      <c r="L4651" s="9" t="s">
        <v>54</v>
      </c>
      <c r="M4651" s="9" t="s">
        <v>54</v>
      </c>
      <c r="N4651" s="9" t="s">
        <v>54</v>
      </c>
    </row>
    <row r="4652" spans="1:14" x14ac:dyDescent="0.2">
      <c r="A4652">
        <v>103607</v>
      </c>
      <c r="B4652">
        <v>1853619</v>
      </c>
      <c r="C4652">
        <v>304969</v>
      </c>
      <c r="D4652" s="9">
        <v>9.6518574999758703E-5</v>
      </c>
      <c r="E4652" s="9">
        <v>3.2908596642567862E-5</v>
      </c>
      <c r="F4652" s="9">
        <v>6.885945784653522E-5</v>
      </c>
      <c r="G4652" s="8">
        <v>1.4500000000000001E-3</v>
      </c>
      <c r="H4652" s="8" t="s">
        <v>54</v>
      </c>
      <c r="I4652" s="37" t="s">
        <v>54</v>
      </c>
      <c r="J4652" s="37" t="s">
        <v>54</v>
      </c>
      <c r="K4652" s="37" t="s">
        <v>54</v>
      </c>
      <c r="L4652" s="9" t="s">
        <v>54</v>
      </c>
      <c r="M4652" s="9" t="s">
        <v>54</v>
      </c>
      <c r="N4652" s="9" t="s">
        <v>54</v>
      </c>
    </row>
    <row r="4653" spans="1:14" x14ac:dyDescent="0.2">
      <c r="A4653">
        <v>103607</v>
      </c>
      <c r="B4653">
        <v>1853619</v>
      </c>
      <c r="C4653">
        <v>304969</v>
      </c>
      <c r="D4653" s="9">
        <v>9.6518574999758703E-5</v>
      </c>
      <c r="E4653" s="9">
        <v>3.4527052215153171E-5</v>
      </c>
      <c r="F4653" s="9">
        <v>7.8696523253183112E-5</v>
      </c>
      <c r="G4653" s="8">
        <v>1.1800000000000001E-3</v>
      </c>
      <c r="H4653" s="8" t="s">
        <v>54</v>
      </c>
      <c r="I4653" s="37" t="s">
        <v>54</v>
      </c>
      <c r="J4653" s="37" t="s">
        <v>54</v>
      </c>
      <c r="K4653" s="37" t="s">
        <v>54</v>
      </c>
      <c r="L4653" s="9" t="s">
        <v>54</v>
      </c>
      <c r="M4653" s="9" t="s">
        <v>54</v>
      </c>
      <c r="N4653" s="9" t="s">
        <v>54</v>
      </c>
    </row>
    <row r="4654" spans="1:14" x14ac:dyDescent="0.2">
      <c r="A4654">
        <v>103607</v>
      </c>
      <c r="B4654">
        <v>1853619</v>
      </c>
      <c r="C4654">
        <v>304969</v>
      </c>
      <c r="D4654" s="9">
        <v>9.6518574999758703E-5</v>
      </c>
      <c r="E4654" s="9">
        <v>3.7763963360323775E-5</v>
      </c>
      <c r="F4654" s="9">
        <v>9.8370654066478884E-5</v>
      </c>
      <c r="G4654" s="8">
        <v>2.0499999999999997E-3</v>
      </c>
      <c r="H4654" s="8" t="s">
        <v>54</v>
      </c>
      <c r="I4654" s="37">
        <v>1.4999999999999999E-2</v>
      </c>
      <c r="J4654" s="37">
        <v>0</v>
      </c>
      <c r="K4654" s="37">
        <v>7.400000000000001E-2</v>
      </c>
      <c r="L4654" s="9" t="s">
        <v>54</v>
      </c>
      <c r="M4654" s="9" t="s">
        <v>54</v>
      </c>
      <c r="N4654" s="9" t="s">
        <v>54</v>
      </c>
    </row>
    <row r="4655" spans="1:14" x14ac:dyDescent="0.2">
      <c r="A4655">
        <v>103607</v>
      </c>
      <c r="B4655">
        <v>1853619</v>
      </c>
      <c r="C4655">
        <v>304969</v>
      </c>
      <c r="D4655" s="9">
        <v>9.6518574999758703E-5</v>
      </c>
      <c r="E4655" s="9">
        <v>3.3987567024291397E-5</v>
      </c>
      <c r="F4655" s="9">
        <v>7.5417501450967148E-5</v>
      </c>
      <c r="G4655" s="8">
        <v>4.6250000000000006E-3</v>
      </c>
      <c r="H4655" s="8" t="s">
        <v>54</v>
      </c>
      <c r="I4655" s="37">
        <v>9.8000000000000004E-2</v>
      </c>
      <c r="J4655" s="37">
        <v>0.14800000000000002</v>
      </c>
      <c r="K4655" s="37">
        <v>0.223</v>
      </c>
      <c r="L4655" s="9" t="s">
        <v>54</v>
      </c>
      <c r="M4655" s="9" t="s">
        <v>54</v>
      </c>
      <c r="N4655" s="9" t="s">
        <v>54</v>
      </c>
    </row>
    <row r="4656" spans="1:14" x14ac:dyDescent="0.2">
      <c r="A4656">
        <v>103607</v>
      </c>
      <c r="B4656">
        <v>1853619</v>
      </c>
      <c r="C4656">
        <v>304969</v>
      </c>
      <c r="D4656" s="9">
        <v>9.6518574999758703E-5</v>
      </c>
      <c r="E4656" s="9">
        <v>4.1000874505494387E-5</v>
      </c>
      <c r="F4656" s="9">
        <v>1.1804478487977467E-4</v>
      </c>
      <c r="G4656" s="8">
        <v>7.1599999999999997E-3</v>
      </c>
      <c r="H4656" s="8" t="s">
        <v>54</v>
      </c>
      <c r="I4656" s="37">
        <v>0.312</v>
      </c>
      <c r="J4656" s="37">
        <v>0.49299999999999999</v>
      </c>
      <c r="K4656" s="37">
        <v>0.45700000000000002</v>
      </c>
      <c r="L4656" s="9" t="s">
        <v>54</v>
      </c>
      <c r="M4656" s="9" t="s">
        <v>54</v>
      </c>
      <c r="N4656" s="9" t="s">
        <v>54</v>
      </c>
    </row>
    <row r="4657" spans="1:14" x14ac:dyDescent="0.2">
      <c r="A4657">
        <v>103607</v>
      </c>
      <c r="B4657">
        <v>1853619</v>
      </c>
      <c r="C4657">
        <v>304969</v>
      </c>
      <c r="D4657" s="9">
        <v>9.6518574999758703E-5</v>
      </c>
      <c r="E4657" s="9">
        <v>2.9671685497397254E-5</v>
      </c>
      <c r="F4657" s="9">
        <v>4.9185327033239442E-5</v>
      </c>
      <c r="G4657" s="8">
        <v>1.0699999999999999E-2</v>
      </c>
      <c r="H4657" s="8">
        <v>0.77599999999999991</v>
      </c>
      <c r="I4657" s="37">
        <v>0.439</v>
      </c>
      <c r="J4657" s="37">
        <v>0.66900000000000004</v>
      </c>
      <c r="K4657" s="37">
        <v>0.53400000000000003</v>
      </c>
      <c r="L4657" s="9" t="s">
        <v>54</v>
      </c>
      <c r="M4657" s="9" t="s">
        <v>54</v>
      </c>
      <c r="N4657" s="9" t="s">
        <v>54</v>
      </c>
    </row>
    <row r="4658" spans="1:14" x14ac:dyDescent="0.2">
      <c r="A4658">
        <v>103607</v>
      </c>
      <c r="B4658">
        <v>1853619</v>
      </c>
      <c r="C4658">
        <v>304969</v>
      </c>
      <c r="D4658" s="9">
        <v>9.6518574999758703E-5</v>
      </c>
      <c r="E4658" s="9">
        <v>4.2079844887217922E-5</v>
      </c>
      <c r="F4658" s="9">
        <v>1.2460282848420658E-4</v>
      </c>
      <c r="G4658" s="8">
        <v>1.5774999999999997E-2</v>
      </c>
      <c r="H4658" s="8" t="s">
        <v>54</v>
      </c>
      <c r="I4658" s="37">
        <v>0.47200000000000003</v>
      </c>
      <c r="J4658" s="37">
        <v>0.70900000000000007</v>
      </c>
      <c r="K4658" s="37">
        <v>0.60099999999999998</v>
      </c>
      <c r="L4658" s="9" t="s">
        <v>54</v>
      </c>
      <c r="M4658" s="9" t="s">
        <v>54</v>
      </c>
      <c r="N4658" s="9" t="s">
        <v>54</v>
      </c>
    </row>
    <row r="4659" spans="1:14" x14ac:dyDescent="0.2">
      <c r="A4659">
        <v>103044</v>
      </c>
      <c r="B4659">
        <v>1853881</v>
      </c>
      <c r="C4659">
        <v>311625</v>
      </c>
      <c r="D4659" s="9">
        <v>9.7045922130352088E-5</v>
      </c>
      <c r="E4659" s="9">
        <v>4.962562321961334E-5</v>
      </c>
      <c r="F4659" s="9">
        <v>1.5082230244685117E-4</v>
      </c>
      <c r="G4659" s="8">
        <v>4.7099999999999996E-2</v>
      </c>
      <c r="H4659" s="8" t="s">
        <v>54</v>
      </c>
      <c r="I4659" s="37">
        <v>0.498</v>
      </c>
      <c r="J4659" s="37">
        <v>0.73499999999999999</v>
      </c>
      <c r="K4659" s="37">
        <v>0.61499999999999999</v>
      </c>
      <c r="L4659" s="9" t="s">
        <v>54</v>
      </c>
      <c r="M4659" s="9" t="s">
        <v>54</v>
      </c>
      <c r="N4659" s="9" t="s">
        <v>54</v>
      </c>
    </row>
    <row r="4660" spans="1:14" x14ac:dyDescent="0.2">
      <c r="A4660">
        <v>103044</v>
      </c>
      <c r="B4660">
        <v>1853881</v>
      </c>
      <c r="C4660">
        <v>311625</v>
      </c>
      <c r="D4660" s="9">
        <v>9.7045922130352088E-5</v>
      </c>
      <c r="E4660" s="9">
        <v>4.3152715843142036E-5</v>
      </c>
      <c r="F4660" s="9">
        <v>1.0268752507019655E-4</v>
      </c>
      <c r="G4660" s="8">
        <v>2.5149999999999999E-2</v>
      </c>
      <c r="H4660" s="8" t="s">
        <v>54</v>
      </c>
      <c r="I4660" s="37">
        <v>0.51100000000000001</v>
      </c>
      <c r="J4660" s="37">
        <v>0.745</v>
      </c>
      <c r="K4660" s="37">
        <v>0.63100000000000001</v>
      </c>
      <c r="L4660" s="9" t="s">
        <v>54</v>
      </c>
      <c r="M4660" s="9" t="s">
        <v>54</v>
      </c>
      <c r="N4660" s="9" t="s">
        <v>54</v>
      </c>
    </row>
    <row r="4661" spans="1:14" x14ac:dyDescent="0.2">
      <c r="A4661">
        <v>103044</v>
      </c>
      <c r="B4661">
        <v>1853881</v>
      </c>
      <c r="C4661">
        <v>311625</v>
      </c>
      <c r="D4661" s="9">
        <v>9.7045922130352088E-5</v>
      </c>
      <c r="E4661" s="9">
        <v>4.2613306895102762E-5</v>
      </c>
      <c r="F4661" s="9">
        <v>1.2515042117930205E-4</v>
      </c>
      <c r="G4661" s="8">
        <v>1.1774999999999999E-2</v>
      </c>
      <c r="H4661" s="8" t="s">
        <v>54</v>
      </c>
      <c r="I4661" s="37">
        <v>0.52200000000000002</v>
      </c>
      <c r="J4661" s="37">
        <v>0.751</v>
      </c>
      <c r="K4661" s="37">
        <v>0.65500000000000003</v>
      </c>
      <c r="L4661" s="9" t="s">
        <v>54</v>
      </c>
      <c r="M4661" s="9" t="s">
        <v>54</v>
      </c>
      <c r="N4661" s="9" t="s">
        <v>54</v>
      </c>
    </row>
    <row r="4662" spans="1:14" x14ac:dyDescent="0.2">
      <c r="A4662">
        <v>103044</v>
      </c>
      <c r="B4662">
        <v>1853881</v>
      </c>
      <c r="C4662">
        <v>311625</v>
      </c>
      <c r="D4662" s="9">
        <v>9.7045922130352088E-5</v>
      </c>
      <c r="E4662" s="9">
        <v>3.3443354778435076E-5</v>
      </c>
      <c r="F4662" s="9">
        <v>7.0597673485760123E-5</v>
      </c>
      <c r="G4662" s="8">
        <v>7.26E-3</v>
      </c>
      <c r="H4662" s="8" t="s">
        <v>54</v>
      </c>
      <c r="I4662" s="37">
        <v>0.52500000000000002</v>
      </c>
      <c r="J4662" s="37">
        <v>0.751</v>
      </c>
      <c r="K4662" s="37">
        <v>0.66099999999999992</v>
      </c>
      <c r="L4662" s="9" t="s">
        <v>54</v>
      </c>
      <c r="M4662" s="9" t="s">
        <v>54</v>
      </c>
      <c r="N4662" s="9" t="s">
        <v>54</v>
      </c>
    </row>
    <row r="4663" spans="1:14" x14ac:dyDescent="0.2">
      <c r="A4663">
        <v>103044</v>
      </c>
      <c r="B4663">
        <v>1853881</v>
      </c>
      <c r="C4663">
        <v>311625</v>
      </c>
      <c r="D4663" s="9">
        <v>9.7045922130352088E-5</v>
      </c>
      <c r="E4663" s="9">
        <v>2.966749214216015E-5</v>
      </c>
      <c r="F4663" s="9">
        <v>4.8134777376654636E-5</v>
      </c>
      <c r="G4663" s="8">
        <v>3.875E-3</v>
      </c>
      <c r="H4663" s="8" t="s">
        <v>54</v>
      </c>
      <c r="I4663" s="37">
        <v>0.52600000000000002</v>
      </c>
      <c r="J4663" s="37">
        <v>0.75400000000000011</v>
      </c>
      <c r="K4663" s="37">
        <v>0.66099999999999992</v>
      </c>
      <c r="L4663" s="9" t="s">
        <v>54</v>
      </c>
      <c r="M4663" s="9" t="s">
        <v>54</v>
      </c>
      <c r="N4663" s="9" t="s">
        <v>54</v>
      </c>
    </row>
    <row r="4664" spans="1:14" x14ac:dyDescent="0.2">
      <c r="A4664">
        <v>103044</v>
      </c>
      <c r="B4664">
        <v>1853881</v>
      </c>
      <c r="C4664">
        <v>311625</v>
      </c>
      <c r="D4664" s="9">
        <v>9.7045922130352088E-5</v>
      </c>
      <c r="E4664" s="9">
        <v>3.5061581622552904E-5</v>
      </c>
      <c r="F4664" s="9">
        <v>8.0224628961091051E-5</v>
      </c>
      <c r="G4664" s="8">
        <v>2.725E-3</v>
      </c>
      <c r="H4664" s="8" t="s">
        <v>54</v>
      </c>
      <c r="I4664" s="37" t="s">
        <v>54</v>
      </c>
      <c r="J4664" s="37" t="s">
        <v>54</v>
      </c>
      <c r="K4664" s="37" t="s">
        <v>54</v>
      </c>
      <c r="L4664" s="9" t="s">
        <v>54</v>
      </c>
      <c r="M4664" s="9" t="s">
        <v>54</v>
      </c>
      <c r="N4664" s="9" t="s">
        <v>54</v>
      </c>
    </row>
    <row r="4665" spans="1:14" x14ac:dyDescent="0.2">
      <c r="A4665">
        <v>103044</v>
      </c>
      <c r="B4665">
        <v>1853881</v>
      </c>
      <c r="C4665">
        <v>311625</v>
      </c>
      <c r="D4665" s="9">
        <v>9.7045922130352088E-5</v>
      </c>
      <c r="E4665" s="9">
        <v>3.8298035310788559E-5</v>
      </c>
      <c r="F4665" s="9">
        <v>9.9478539911752905E-5</v>
      </c>
      <c r="G4665" s="8">
        <v>1.8800000000000002E-3</v>
      </c>
      <c r="H4665" s="8" t="s">
        <v>54</v>
      </c>
      <c r="I4665" s="37" t="s">
        <v>54</v>
      </c>
      <c r="J4665" s="37" t="s">
        <v>54</v>
      </c>
      <c r="K4665" s="37" t="s">
        <v>54</v>
      </c>
      <c r="L4665" s="9" t="s">
        <v>54</v>
      </c>
      <c r="M4665" s="9" t="s">
        <v>54</v>
      </c>
      <c r="N4665" s="9" t="s">
        <v>54</v>
      </c>
    </row>
    <row r="4666" spans="1:14" x14ac:dyDescent="0.2">
      <c r="A4666">
        <v>103044</v>
      </c>
      <c r="B4666">
        <v>1853881</v>
      </c>
      <c r="C4666">
        <v>311625</v>
      </c>
      <c r="D4666" s="9">
        <v>9.7045922130352088E-5</v>
      </c>
      <c r="E4666" s="9">
        <v>3.2903945830395802E-5</v>
      </c>
      <c r="F4666" s="9">
        <v>6.738868832731649E-5</v>
      </c>
      <c r="G4666" s="8">
        <v>2.8250000000000003E-3</v>
      </c>
      <c r="H4666" s="8" t="s">
        <v>54</v>
      </c>
      <c r="I4666" s="37">
        <v>0.02</v>
      </c>
      <c r="J4666" s="37">
        <v>2.1000000000000001E-2</v>
      </c>
      <c r="K4666" s="37">
        <v>5.4000000000000006E-2</v>
      </c>
      <c r="L4666" s="9" t="s">
        <v>54</v>
      </c>
      <c r="M4666" s="9" t="s">
        <v>54</v>
      </c>
      <c r="N4666" s="9" t="s">
        <v>54</v>
      </c>
    </row>
    <row r="4667" spans="1:14" x14ac:dyDescent="0.2">
      <c r="A4667">
        <v>103044</v>
      </c>
      <c r="B4667">
        <v>1853881</v>
      </c>
      <c r="C4667">
        <v>311625</v>
      </c>
      <c r="D4667" s="9">
        <v>9.7045922130352088E-5</v>
      </c>
      <c r="E4667" s="9">
        <v>3.8298035310788559E-5</v>
      </c>
      <c r="F4667" s="9">
        <v>9.9478539911752905E-5</v>
      </c>
      <c r="G4667" s="8">
        <v>5.875E-3</v>
      </c>
      <c r="H4667" s="8" t="s">
        <v>54</v>
      </c>
      <c r="I4667" s="37">
        <v>0.10800000000000001</v>
      </c>
      <c r="J4667" s="37">
        <v>0.158</v>
      </c>
      <c r="K4667" s="37">
        <v>0.14199999999999999</v>
      </c>
      <c r="L4667" s="9" t="s">
        <v>54</v>
      </c>
      <c r="M4667" s="9" t="s">
        <v>54</v>
      </c>
      <c r="N4667" s="9" t="s">
        <v>54</v>
      </c>
    </row>
    <row r="4668" spans="1:14" x14ac:dyDescent="0.2">
      <c r="A4668">
        <v>103044</v>
      </c>
      <c r="B4668">
        <v>1853881</v>
      </c>
      <c r="C4668">
        <v>311625</v>
      </c>
      <c r="D4668" s="9">
        <v>9.7045922130352088E-5</v>
      </c>
      <c r="E4668" s="9">
        <v>3.3982763726474356E-5</v>
      </c>
      <c r="F4668" s="9">
        <v>7.380665864420377E-5</v>
      </c>
      <c r="G4668" s="8">
        <v>1.8459999999999997E-2</v>
      </c>
      <c r="H4668" s="8" t="s">
        <v>54</v>
      </c>
      <c r="I4668" s="37">
        <v>0.33299999999999996</v>
      </c>
      <c r="J4668" s="37">
        <v>0.495</v>
      </c>
      <c r="K4668" s="37">
        <v>0.39600000000000002</v>
      </c>
      <c r="L4668" s="9" t="s">
        <v>54</v>
      </c>
      <c r="M4668" s="9" t="s">
        <v>54</v>
      </c>
      <c r="N4668" s="9" t="s">
        <v>54</v>
      </c>
    </row>
    <row r="4669" spans="1:14" x14ac:dyDescent="0.2">
      <c r="A4669">
        <v>103044</v>
      </c>
      <c r="B4669">
        <v>1853881</v>
      </c>
      <c r="C4669">
        <v>311625</v>
      </c>
      <c r="D4669" s="9">
        <v>9.7045922130352088E-5</v>
      </c>
      <c r="E4669" s="9">
        <v>3.5600990570592177E-5</v>
      </c>
      <c r="F4669" s="9">
        <v>8.3433614119534697E-5</v>
      </c>
      <c r="G4669" s="8">
        <v>1.8874999999999996E-2</v>
      </c>
      <c r="H4669" s="8">
        <v>0.80400000000000005</v>
      </c>
      <c r="I4669" s="37">
        <v>0.43700000000000006</v>
      </c>
      <c r="J4669" s="37">
        <v>0.65500000000000003</v>
      </c>
      <c r="K4669" s="37">
        <v>0.56000000000000005</v>
      </c>
      <c r="L4669" s="9" t="s">
        <v>54</v>
      </c>
      <c r="M4669" s="9" t="s">
        <v>54</v>
      </c>
      <c r="N4669" s="9" t="s">
        <v>54</v>
      </c>
    </row>
    <row r="4670" spans="1:14" x14ac:dyDescent="0.2">
      <c r="A4670">
        <v>103044</v>
      </c>
      <c r="B4670">
        <v>1853881</v>
      </c>
      <c r="C4670">
        <v>311625</v>
      </c>
      <c r="D4670" s="9">
        <v>9.7045922130352088E-5</v>
      </c>
      <c r="E4670" s="9">
        <v>4.3692124791181309E-5</v>
      </c>
      <c r="F4670" s="9">
        <v>1.3156839149618932E-4</v>
      </c>
      <c r="G4670" s="8">
        <v>6.5559999999999993E-2</v>
      </c>
      <c r="H4670" s="8" t="s">
        <v>54</v>
      </c>
      <c r="I4670" s="37">
        <v>0.47100000000000003</v>
      </c>
      <c r="J4670" s="37">
        <v>0.69299999999999995</v>
      </c>
      <c r="K4670" s="37">
        <v>0.59499999999999997</v>
      </c>
      <c r="L4670" s="9" t="s">
        <v>54</v>
      </c>
      <c r="M4670" s="9" t="s">
        <v>54</v>
      </c>
      <c r="N4670" s="9" t="s">
        <v>54</v>
      </c>
    </row>
    <row r="4671" spans="1:14" x14ac:dyDescent="0.2">
      <c r="A4671">
        <v>102759</v>
      </c>
      <c r="B4671">
        <v>1851420</v>
      </c>
      <c r="C4671">
        <v>319306</v>
      </c>
      <c r="D4671" s="9">
        <v>9.7315077024883459E-5</v>
      </c>
      <c r="E4671" s="9">
        <v>5.779347743893876E-5</v>
      </c>
      <c r="F4671" s="9">
        <v>2.0983006896206147E-4</v>
      </c>
      <c r="G4671" s="8">
        <v>0.10089999999999999</v>
      </c>
      <c r="H4671" s="8" t="s">
        <v>54</v>
      </c>
      <c r="I4671" s="37">
        <v>0.49</v>
      </c>
      <c r="J4671" s="37">
        <v>0.71200000000000008</v>
      </c>
      <c r="K4671" s="37">
        <v>0.63700000000000001</v>
      </c>
      <c r="L4671" s="9" t="s">
        <v>54</v>
      </c>
      <c r="M4671" s="9" t="s">
        <v>54</v>
      </c>
      <c r="N4671" s="9" t="s">
        <v>54</v>
      </c>
    </row>
    <row r="4672" spans="1:14" x14ac:dyDescent="0.2">
      <c r="A4672">
        <v>102759</v>
      </c>
      <c r="B4672">
        <v>1851420</v>
      </c>
      <c r="C4672">
        <v>319306</v>
      </c>
      <c r="D4672" s="9">
        <v>9.7315077024883459E-5</v>
      </c>
      <c r="E4672" s="9">
        <v>4.2669950632487497E-5</v>
      </c>
      <c r="F4672" s="9">
        <v>1.2213989088836414E-4</v>
      </c>
      <c r="G4672" s="8">
        <v>5.7374999999999995E-2</v>
      </c>
      <c r="H4672" s="8" t="s">
        <v>54</v>
      </c>
      <c r="I4672" s="37">
        <v>0.504</v>
      </c>
      <c r="J4672" s="37">
        <v>0.72</v>
      </c>
      <c r="K4672" s="37">
        <v>0.65900000000000003</v>
      </c>
      <c r="L4672" s="9" t="s">
        <v>54</v>
      </c>
      <c r="M4672" s="9" t="s">
        <v>54</v>
      </c>
      <c r="N4672" s="9" t="s">
        <v>54</v>
      </c>
    </row>
    <row r="4673" spans="1:14" x14ac:dyDescent="0.2">
      <c r="A4673">
        <v>102759</v>
      </c>
      <c r="B4673">
        <v>1851420</v>
      </c>
      <c r="C4673">
        <v>319306</v>
      </c>
      <c r="D4673" s="9">
        <v>9.7315077024883459E-5</v>
      </c>
      <c r="E4673" s="9">
        <v>4.6450832334100315E-5</v>
      </c>
      <c r="F4673" s="9">
        <v>1.4406243540678848E-4</v>
      </c>
      <c r="G4673" s="8">
        <v>2.0674999999999999E-2</v>
      </c>
      <c r="H4673" s="8" t="s">
        <v>54</v>
      </c>
      <c r="I4673" s="37">
        <v>0.50700000000000001</v>
      </c>
      <c r="J4673" s="37">
        <v>0.72400000000000009</v>
      </c>
      <c r="K4673" s="37">
        <v>0.65900000000000003</v>
      </c>
      <c r="L4673" s="9" t="s">
        <v>54</v>
      </c>
      <c r="M4673" s="9" t="s">
        <v>54</v>
      </c>
      <c r="N4673" s="9" t="s">
        <v>54</v>
      </c>
    </row>
    <row r="4674" spans="1:14" x14ac:dyDescent="0.2">
      <c r="A4674">
        <v>102759</v>
      </c>
      <c r="B4674">
        <v>1851420</v>
      </c>
      <c r="C4674">
        <v>319306</v>
      </c>
      <c r="D4674" s="9">
        <v>9.7315077024883459E-5</v>
      </c>
      <c r="E4674" s="9">
        <v>4.2129824675114238E-5</v>
      </c>
      <c r="F4674" s="9">
        <v>1.1900809881430352E-4</v>
      </c>
      <c r="G4674" s="8">
        <v>1.8660000000000003E-2</v>
      </c>
      <c r="H4674" s="8" t="s">
        <v>54</v>
      </c>
      <c r="I4674" s="37">
        <v>0.50900000000000001</v>
      </c>
      <c r="J4674" s="37">
        <v>0.72400000000000009</v>
      </c>
      <c r="K4674" s="37">
        <v>0.68900000000000006</v>
      </c>
      <c r="L4674" s="9" t="s">
        <v>54</v>
      </c>
      <c r="M4674" s="9" t="s">
        <v>54</v>
      </c>
      <c r="N4674" s="9" t="s">
        <v>54</v>
      </c>
    </row>
    <row r="4675" spans="1:14" x14ac:dyDescent="0.2">
      <c r="A4675">
        <v>102759</v>
      </c>
      <c r="B4675">
        <v>1851420</v>
      </c>
      <c r="C4675">
        <v>319306</v>
      </c>
      <c r="D4675" s="9">
        <v>9.7315077024883459E-5</v>
      </c>
      <c r="E4675" s="9">
        <v>3.4027935314515343E-5</v>
      </c>
      <c r="F4675" s="9">
        <v>7.2031217703394241E-5</v>
      </c>
      <c r="G4675" s="8">
        <v>1.0075000000000001E-2</v>
      </c>
      <c r="H4675" s="8" t="s">
        <v>54</v>
      </c>
      <c r="I4675" s="37">
        <v>0.51100000000000001</v>
      </c>
      <c r="J4675" s="37">
        <v>0.72400000000000009</v>
      </c>
      <c r="K4675" s="37">
        <v>0.68900000000000006</v>
      </c>
      <c r="L4675" s="9" t="s">
        <v>54</v>
      </c>
      <c r="M4675" s="9" t="s">
        <v>54</v>
      </c>
      <c r="N4675" s="9" t="s">
        <v>54</v>
      </c>
    </row>
    <row r="4676" spans="1:14" x14ac:dyDescent="0.2">
      <c r="A4676">
        <v>102759</v>
      </c>
      <c r="B4676">
        <v>1851420</v>
      </c>
      <c r="C4676">
        <v>319306</v>
      </c>
      <c r="D4676" s="9">
        <v>9.7315077024883459E-5</v>
      </c>
      <c r="E4676" s="9">
        <v>3.3487809357142084E-5</v>
      </c>
      <c r="F4676" s="9">
        <v>6.8899425629333623E-5</v>
      </c>
      <c r="G4676" s="8">
        <v>5.7000000000000002E-3</v>
      </c>
      <c r="H4676" s="8" t="s">
        <v>54</v>
      </c>
      <c r="I4676" s="37" t="s">
        <v>54</v>
      </c>
      <c r="J4676" s="37" t="s">
        <v>54</v>
      </c>
      <c r="K4676" s="37" t="s">
        <v>54</v>
      </c>
      <c r="L4676" s="9" t="s">
        <v>54</v>
      </c>
      <c r="M4676" s="9" t="s">
        <v>54</v>
      </c>
      <c r="N4676" s="9" t="s">
        <v>54</v>
      </c>
    </row>
    <row r="4677" spans="1:14" x14ac:dyDescent="0.2">
      <c r="A4677">
        <v>102759</v>
      </c>
      <c r="B4677">
        <v>1851420</v>
      </c>
      <c r="C4677">
        <v>319306</v>
      </c>
      <c r="D4677" s="9">
        <v>9.7315077024883459E-5</v>
      </c>
      <c r="E4677" s="9">
        <v>3.3487809357142084E-5</v>
      </c>
      <c r="F4677" s="9">
        <v>6.8899425629333623E-5</v>
      </c>
      <c r="G4677" s="8">
        <v>3.5200000000000001E-3</v>
      </c>
      <c r="H4677" s="8" t="s">
        <v>54</v>
      </c>
      <c r="I4677" s="37" t="s">
        <v>54</v>
      </c>
      <c r="J4677" s="37" t="s">
        <v>54</v>
      </c>
      <c r="K4677" s="37" t="s">
        <v>54</v>
      </c>
      <c r="L4677" s="9" t="s">
        <v>54</v>
      </c>
      <c r="M4677" s="9" t="s">
        <v>54</v>
      </c>
      <c r="N4677" s="9" t="s">
        <v>54</v>
      </c>
    </row>
    <row r="4678" spans="1:14" x14ac:dyDescent="0.2">
      <c r="A4678">
        <v>102759</v>
      </c>
      <c r="B4678">
        <v>1851420</v>
      </c>
      <c r="C4678">
        <v>319306</v>
      </c>
      <c r="D4678" s="9">
        <v>9.7315077024883459E-5</v>
      </c>
      <c r="E4678" s="9">
        <v>3.7268691058754901E-5</v>
      </c>
      <c r="F4678" s="9">
        <v>9.0821970147757949E-5</v>
      </c>
      <c r="G4678" s="8">
        <v>4.0000000000000001E-3</v>
      </c>
      <c r="H4678" s="8" t="s">
        <v>54</v>
      </c>
      <c r="I4678" s="37">
        <v>2.1000000000000001E-2</v>
      </c>
      <c r="J4678" s="37">
        <v>1.3000000000000001E-2</v>
      </c>
      <c r="K4678" s="37">
        <v>7.2999999999999995E-2</v>
      </c>
      <c r="L4678" s="9" t="s">
        <v>54</v>
      </c>
      <c r="M4678" s="9" t="s">
        <v>54</v>
      </c>
      <c r="N4678" s="9" t="s">
        <v>54</v>
      </c>
    </row>
    <row r="4679" spans="1:14" x14ac:dyDescent="0.2">
      <c r="A4679">
        <v>102759</v>
      </c>
      <c r="B4679">
        <v>1851420</v>
      </c>
      <c r="C4679">
        <v>319306</v>
      </c>
      <c r="D4679" s="9">
        <v>9.7315077024883459E-5</v>
      </c>
      <c r="E4679" s="9">
        <v>3.7808817016128161E-5</v>
      </c>
      <c r="F4679" s="9">
        <v>9.3953762221818567E-5</v>
      </c>
      <c r="G4679" s="8">
        <v>7.3799999999999994E-3</v>
      </c>
      <c r="H4679" s="8" t="s">
        <v>54</v>
      </c>
      <c r="I4679" s="37">
        <v>9.6000000000000002E-2</v>
      </c>
      <c r="J4679" s="37">
        <v>0.13900000000000001</v>
      </c>
      <c r="K4679" s="37">
        <v>0.159</v>
      </c>
      <c r="L4679" s="9" t="s">
        <v>54</v>
      </c>
      <c r="M4679" s="9" t="s">
        <v>54</v>
      </c>
      <c r="N4679" s="9" t="s">
        <v>54</v>
      </c>
    </row>
    <row r="4680" spans="1:14" x14ac:dyDescent="0.2">
      <c r="A4680">
        <v>102759</v>
      </c>
      <c r="B4680">
        <v>1851420</v>
      </c>
      <c r="C4680">
        <v>319306</v>
      </c>
      <c r="D4680" s="9">
        <v>9.7315077024883459E-5</v>
      </c>
      <c r="E4680" s="9">
        <v>3.5648313186635122E-5</v>
      </c>
      <c r="F4680" s="9">
        <v>8.1426593925576095E-5</v>
      </c>
      <c r="G4680" s="8">
        <v>1.9975E-2</v>
      </c>
      <c r="H4680" s="8" t="s">
        <v>54</v>
      </c>
      <c r="I4680" s="37">
        <v>0.31900000000000001</v>
      </c>
      <c r="J4680" s="37">
        <v>0.51100000000000001</v>
      </c>
      <c r="K4680" s="37">
        <v>0.34700000000000003</v>
      </c>
      <c r="L4680" s="9" t="s">
        <v>54</v>
      </c>
      <c r="M4680" s="9" t="s">
        <v>54</v>
      </c>
      <c r="N4680" s="9" t="s">
        <v>54</v>
      </c>
    </row>
    <row r="4681" spans="1:14" x14ac:dyDescent="0.2">
      <c r="A4681">
        <v>102759</v>
      </c>
      <c r="B4681">
        <v>1851420</v>
      </c>
      <c r="C4681">
        <v>319306</v>
      </c>
      <c r="D4681" s="9">
        <v>9.7315077024883459E-5</v>
      </c>
      <c r="E4681" s="9">
        <v>3.6728565101381641E-5</v>
      </c>
      <c r="F4681" s="9">
        <v>8.7690178073697331E-5</v>
      </c>
      <c r="G4681" s="8">
        <v>2.2799999999999997E-2</v>
      </c>
      <c r="H4681" s="8">
        <v>0.86499999999999999</v>
      </c>
      <c r="I4681" s="37">
        <v>0.41899999999999998</v>
      </c>
      <c r="J4681" s="37">
        <v>0.63600000000000001</v>
      </c>
      <c r="K4681" s="37">
        <v>0.48700000000000004</v>
      </c>
      <c r="L4681" s="9" t="s">
        <v>54</v>
      </c>
      <c r="M4681" s="9" t="s">
        <v>54</v>
      </c>
      <c r="N4681" s="9" t="s">
        <v>54</v>
      </c>
    </row>
    <row r="4682" spans="1:14" x14ac:dyDescent="0.2">
      <c r="A4682">
        <v>102759</v>
      </c>
      <c r="B4682">
        <v>1851420</v>
      </c>
      <c r="C4682">
        <v>319306</v>
      </c>
      <c r="D4682" s="9">
        <v>9.7315077024883459E-5</v>
      </c>
      <c r="E4682" s="9">
        <v>4.5910706376727055E-5</v>
      </c>
      <c r="F4682" s="9">
        <v>1.4093064333272785E-4</v>
      </c>
      <c r="G4682" s="8">
        <v>2.5299999999999996E-2</v>
      </c>
      <c r="H4682" s="8" t="s">
        <v>54</v>
      </c>
      <c r="I4682" s="37">
        <v>0.44200000000000006</v>
      </c>
      <c r="J4682" s="37">
        <v>0.66700000000000004</v>
      </c>
      <c r="K4682" s="37">
        <v>0.52400000000000002</v>
      </c>
      <c r="L4682" s="9" t="s">
        <v>54</v>
      </c>
      <c r="M4682" s="9" t="s">
        <v>54</v>
      </c>
      <c r="N4682" s="9" t="s">
        <v>54</v>
      </c>
    </row>
    <row r="4683" spans="1:14" x14ac:dyDescent="0.2">
      <c r="A4683">
        <v>101908</v>
      </c>
      <c r="B4683">
        <v>1846092</v>
      </c>
      <c r="C4683">
        <v>328124</v>
      </c>
      <c r="D4683" s="9">
        <v>9.8127723044314475E-5</v>
      </c>
      <c r="E4683" s="9">
        <v>4.1709730609308746E-5</v>
      </c>
      <c r="F4683" s="9">
        <v>1.1276224841828089E-4</v>
      </c>
      <c r="G4683" s="8">
        <v>2.0500000000000001E-2</v>
      </c>
      <c r="H4683" s="8" t="s">
        <v>54</v>
      </c>
      <c r="I4683" s="37">
        <v>0.46</v>
      </c>
      <c r="J4683" s="37">
        <v>0.68700000000000006</v>
      </c>
      <c r="K4683" s="37">
        <v>0.57100000000000006</v>
      </c>
      <c r="L4683" s="9" t="s">
        <v>54</v>
      </c>
      <c r="M4683" s="9" t="s">
        <v>54</v>
      </c>
      <c r="N4683" s="9" t="s">
        <v>54</v>
      </c>
    </row>
    <row r="4684" spans="1:14" x14ac:dyDescent="0.2">
      <c r="A4684">
        <v>101908</v>
      </c>
      <c r="B4684">
        <v>1846092</v>
      </c>
      <c r="C4684">
        <v>328124</v>
      </c>
      <c r="D4684" s="9">
        <v>9.8127723044314475E-5</v>
      </c>
      <c r="E4684" s="9">
        <v>2.9792664720934819E-5</v>
      </c>
      <c r="F4684" s="9">
        <v>4.5714425034438197E-5</v>
      </c>
      <c r="G4684" s="8">
        <v>2.8799999999999999E-2</v>
      </c>
      <c r="H4684" s="8" t="s">
        <v>54</v>
      </c>
      <c r="I4684" s="37">
        <v>0.47600000000000003</v>
      </c>
      <c r="J4684" s="37">
        <v>0.70099999999999996</v>
      </c>
      <c r="K4684" s="37">
        <v>0.57100000000000006</v>
      </c>
      <c r="L4684" s="9" t="s">
        <v>54</v>
      </c>
      <c r="M4684" s="9" t="s">
        <v>54</v>
      </c>
      <c r="N4684" s="9" t="s">
        <v>54</v>
      </c>
    </row>
    <row r="4685" spans="1:14" x14ac:dyDescent="0.2">
      <c r="A4685">
        <v>101908</v>
      </c>
      <c r="B4685">
        <v>1846092</v>
      </c>
      <c r="C4685">
        <v>328124</v>
      </c>
      <c r="D4685" s="9">
        <v>9.8127723044314475E-5</v>
      </c>
      <c r="E4685" s="9">
        <v>3.8459621730661311E-5</v>
      </c>
      <c r="F4685" s="9">
        <v>9.4476478404505608E-5</v>
      </c>
      <c r="G4685" s="8">
        <v>4.6420000000000003E-2</v>
      </c>
      <c r="H4685" s="8" t="s">
        <v>54</v>
      </c>
      <c r="I4685" s="37">
        <v>0.48600000000000004</v>
      </c>
      <c r="J4685" s="37">
        <v>0.70900000000000007</v>
      </c>
      <c r="K4685" s="37">
        <v>0.58299999999999996</v>
      </c>
      <c r="L4685" s="9" t="s">
        <v>54</v>
      </c>
      <c r="M4685" s="9" t="s">
        <v>54</v>
      </c>
      <c r="N4685" s="9" t="s">
        <v>54</v>
      </c>
    </row>
    <row r="4686" spans="1:14" x14ac:dyDescent="0.2">
      <c r="A4686">
        <v>101908</v>
      </c>
      <c r="B4686">
        <v>1846092</v>
      </c>
      <c r="C4686">
        <v>328124</v>
      </c>
      <c r="D4686" s="9">
        <v>9.8127723044314475E-5</v>
      </c>
      <c r="E4686" s="9">
        <v>3.8459621730661311E-5</v>
      </c>
      <c r="F4686" s="9">
        <v>9.4476478404505608E-5</v>
      </c>
      <c r="G4686" s="8">
        <v>4.0850000000000004E-2</v>
      </c>
      <c r="H4686" s="8" t="s">
        <v>54</v>
      </c>
      <c r="I4686" s="37">
        <v>0.49200000000000005</v>
      </c>
      <c r="J4686" s="37">
        <v>0.71099999999999997</v>
      </c>
      <c r="K4686" s="37">
        <v>0.60099999999999998</v>
      </c>
      <c r="L4686" s="9" t="s">
        <v>54</v>
      </c>
      <c r="M4686" s="9" t="s">
        <v>54</v>
      </c>
      <c r="N4686" s="9" t="s">
        <v>54</v>
      </c>
    </row>
    <row r="4687" spans="1:14" x14ac:dyDescent="0.2">
      <c r="A4687">
        <v>101908</v>
      </c>
      <c r="B4687">
        <v>1846092</v>
      </c>
      <c r="C4687">
        <v>328124</v>
      </c>
      <c r="D4687" s="9">
        <v>9.8127723044314475E-5</v>
      </c>
      <c r="E4687" s="9">
        <v>3.5751197665121782E-5</v>
      </c>
      <c r="F4687" s="9">
        <v>7.9238336726359553E-5</v>
      </c>
      <c r="G4687" s="8">
        <v>1.9424999999999998E-2</v>
      </c>
      <c r="H4687" s="8" t="s">
        <v>54</v>
      </c>
      <c r="I4687" s="37">
        <v>0.49600000000000005</v>
      </c>
      <c r="J4687" s="37">
        <v>0.71599999999999997</v>
      </c>
      <c r="K4687" s="37">
        <v>0.60099999999999998</v>
      </c>
      <c r="L4687" s="9" t="s">
        <v>54</v>
      </c>
      <c r="M4687" s="9" t="s">
        <v>54</v>
      </c>
      <c r="N4687" s="9" t="s">
        <v>54</v>
      </c>
    </row>
    <row r="4688" spans="1:14" x14ac:dyDescent="0.2">
      <c r="A4688">
        <v>101908</v>
      </c>
      <c r="B4688">
        <v>1846092</v>
      </c>
      <c r="C4688">
        <v>328124</v>
      </c>
      <c r="D4688" s="9">
        <v>9.8127723044314475E-5</v>
      </c>
      <c r="E4688" s="9">
        <v>3.4126143225798061E-5</v>
      </c>
      <c r="F4688" s="9">
        <v>7.0095451719471912E-5</v>
      </c>
      <c r="G4688" s="8">
        <v>8.3799999999999986E-3</v>
      </c>
      <c r="H4688" s="8" t="s">
        <v>54</v>
      </c>
      <c r="I4688" s="37" t="s">
        <v>54</v>
      </c>
      <c r="J4688" s="37" t="s">
        <v>54</v>
      </c>
      <c r="K4688" s="37" t="s">
        <v>54</v>
      </c>
      <c r="L4688" s="9" t="s">
        <v>54</v>
      </c>
      <c r="M4688" s="9" t="s">
        <v>54</v>
      </c>
      <c r="N4688" s="9" t="s">
        <v>54</v>
      </c>
    </row>
    <row r="4689" spans="1:14" x14ac:dyDescent="0.2">
      <c r="A4689">
        <v>101908</v>
      </c>
      <c r="B4689">
        <v>1846092</v>
      </c>
      <c r="C4689">
        <v>328124</v>
      </c>
      <c r="D4689" s="9">
        <v>9.8127723044314475E-5</v>
      </c>
      <c r="E4689" s="9">
        <v>3.9542991356877125E-5</v>
      </c>
      <c r="F4689" s="9">
        <v>1.0057173507576403E-4</v>
      </c>
      <c r="G4689" s="8">
        <v>5.9750000000000003E-3</v>
      </c>
      <c r="H4689" s="8" t="s">
        <v>54</v>
      </c>
      <c r="I4689" s="37" t="s">
        <v>54</v>
      </c>
      <c r="J4689" s="37" t="s">
        <v>54</v>
      </c>
      <c r="K4689" s="37" t="s">
        <v>54</v>
      </c>
      <c r="L4689" s="9" t="s">
        <v>54</v>
      </c>
      <c r="M4689" s="9" t="s">
        <v>54</v>
      </c>
      <c r="N4689" s="9" t="s">
        <v>54</v>
      </c>
    </row>
    <row r="4690" spans="1:14" x14ac:dyDescent="0.2">
      <c r="A4690">
        <v>101908</v>
      </c>
      <c r="B4690">
        <v>1846092</v>
      </c>
      <c r="C4690">
        <v>328124</v>
      </c>
      <c r="D4690" s="9">
        <v>9.8127723044314475E-5</v>
      </c>
      <c r="E4690" s="9">
        <v>2.9792664720934819E-5</v>
      </c>
      <c r="F4690" s="9">
        <v>4.5714425034438197E-5</v>
      </c>
      <c r="G4690" s="8">
        <v>9.1749999999999991E-3</v>
      </c>
      <c r="H4690" s="8" t="s">
        <v>54</v>
      </c>
      <c r="I4690" s="37">
        <v>0.02</v>
      </c>
      <c r="J4690" s="37">
        <v>1.3999999999999999E-2</v>
      </c>
      <c r="K4690" s="37">
        <v>7.0000000000000007E-2</v>
      </c>
      <c r="L4690" s="9" t="s">
        <v>54</v>
      </c>
      <c r="M4690" s="9" t="s">
        <v>54</v>
      </c>
      <c r="N4690" s="9" t="s">
        <v>54</v>
      </c>
    </row>
    <row r="4691" spans="1:14" x14ac:dyDescent="0.2">
      <c r="A4691">
        <v>101908</v>
      </c>
      <c r="B4691">
        <v>1846092</v>
      </c>
      <c r="C4691">
        <v>328124</v>
      </c>
      <c r="D4691" s="9">
        <v>9.8127723044314475E-5</v>
      </c>
      <c r="E4691" s="9">
        <v>3.4126143225798061E-5</v>
      </c>
      <c r="F4691" s="9">
        <v>7.0095451719471912E-5</v>
      </c>
      <c r="G4691" s="8">
        <v>1.4679999999999999E-2</v>
      </c>
      <c r="H4691" s="8" t="s">
        <v>54</v>
      </c>
      <c r="I4691" s="37">
        <v>8.3000000000000004E-2</v>
      </c>
      <c r="J4691" s="37">
        <v>0.10800000000000001</v>
      </c>
      <c r="K4691" s="37">
        <v>0.16600000000000001</v>
      </c>
      <c r="L4691" s="9" t="s">
        <v>54</v>
      </c>
      <c r="M4691" s="9" t="s">
        <v>54</v>
      </c>
      <c r="N4691" s="9" t="s">
        <v>54</v>
      </c>
    </row>
    <row r="4692" spans="1:14" x14ac:dyDescent="0.2">
      <c r="A4692">
        <v>101908</v>
      </c>
      <c r="B4692">
        <v>1846092</v>
      </c>
      <c r="C4692">
        <v>328124</v>
      </c>
      <c r="D4692" s="9">
        <v>9.8127723044314475E-5</v>
      </c>
      <c r="E4692" s="9">
        <v>3.5751197665121782E-5</v>
      </c>
      <c r="F4692" s="9">
        <v>7.9238336726359553E-5</v>
      </c>
      <c r="G4692" s="8">
        <v>1.83E-2</v>
      </c>
      <c r="H4692" s="8" t="s">
        <v>54</v>
      </c>
      <c r="I4692" s="37">
        <v>0.29600000000000004</v>
      </c>
      <c r="J4692" s="37">
        <v>0.45</v>
      </c>
      <c r="K4692" s="37">
        <v>0.38700000000000001</v>
      </c>
      <c r="L4692" s="9" t="s">
        <v>54</v>
      </c>
      <c r="M4692" s="9" t="s">
        <v>54</v>
      </c>
      <c r="N4692" s="9" t="s">
        <v>54</v>
      </c>
    </row>
    <row r="4693" spans="1:14" x14ac:dyDescent="0.2">
      <c r="A4693">
        <v>101908</v>
      </c>
      <c r="B4693">
        <v>1846092</v>
      </c>
      <c r="C4693">
        <v>328124</v>
      </c>
      <c r="D4693" s="9">
        <v>9.8127723044314475E-5</v>
      </c>
      <c r="E4693" s="9">
        <v>3.5209512852013875E-5</v>
      </c>
      <c r="F4693" s="9">
        <v>7.619070839073034E-5</v>
      </c>
      <c r="G4693" s="8">
        <v>1.532E-2</v>
      </c>
      <c r="H4693" s="8">
        <v>0.90800000000000003</v>
      </c>
      <c r="I4693" s="37">
        <v>0.40600000000000003</v>
      </c>
      <c r="J4693" s="37">
        <v>0.60200000000000009</v>
      </c>
      <c r="K4693" s="37">
        <v>0.52400000000000002</v>
      </c>
      <c r="L4693" s="9" t="s">
        <v>54</v>
      </c>
      <c r="M4693" s="9" t="s">
        <v>54</v>
      </c>
      <c r="N4693" s="9" t="s">
        <v>54</v>
      </c>
    </row>
    <row r="4694" spans="1:14" x14ac:dyDescent="0.2">
      <c r="A4694">
        <v>101908</v>
      </c>
      <c r="B4694">
        <v>1846092</v>
      </c>
      <c r="C4694">
        <v>328124</v>
      </c>
      <c r="D4694" s="9">
        <v>9.8127723044314475E-5</v>
      </c>
      <c r="E4694" s="9">
        <v>3.9001306543769218E-5</v>
      </c>
      <c r="F4694" s="9">
        <v>9.7524106740134821E-5</v>
      </c>
      <c r="G4694" s="8">
        <v>2.6749999999999999E-2</v>
      </c>
      <c r="H4694" s="8" t="s">
        <v>54</v>
      </c>
      <c r="I4694" s="37">
        <v>0.44</v>
      </c>
      <c r="J4694" s="37">
        <v>0.6409999999999999</v>
      </c>
      <c r="K4694" s="37">
        <v>0.61899999999999999</v>
      </c>
      <c r="L4694" s="9" t="s">
        <v>54</v>
      </c>
      <c r="M4694" s="9" t="s">
        <v>54</v>
      </c>
      <c r="N4694" s="9" t="s">
        <v>54</v>
      </c>
    </row>
    <row r="4695" spans="1:14" x14ac:dyDescent="0.2">
      <c r="A4695">
        <v>101045</v>
      </c>
      <c r="B4695">
        <v>1836843</v>
      </c>
      <c r="C4695">
        <v>336326</v>
      </c>
      <c r="D4695" s="9">
        <v>9.8965807313573155E-5</v>
      </c>
      <c r="E4695" s="9">
        <v>4.2464162696539663E-5</v>
      </c>
      <c r="F4695" s="9">
        <v>1.1298561514720836E-4</v>
      </c>
      <c r="G4695" s="8">
        <v>4.8575E-2</v>
      </c>
      <c r="H4695" s="8" t="s">
        <v>54</v>
      </c>
      <c r="I4695" s="37">
        <v>0.46600000000000003</v>
      </c>
      <c r="J4695" s="37">
        <v>0.66300000000000003</v>
      </c>
      <c r="K4695" s="37">
        <v>0.67200000000000004</v>
      </c>
      <c r="L4695" s="9" t="s">
        <v>54</v>
      </c>
      <c r="M4695" s="9" t="s">
        <v>54</v>
      </c>
      <c r="N4695" s="9" t="s">
        <v>54</v>
      </c>
    </row>
    <row r="4696" spans="1:14" x14ac:dyDescent="0.2">
      <c r="A4696">
        <v>101045</v>
      </c>
      <c r="B4696">
        <v>1836843</v>
      </c>
      <c r="C4696">
        <v>336326</v>
      </c>
      <c r="D4696" s="9">
        <v>9.8965807313573155E-5</v>
      </c>
      <c r="E4696" s="9">
        <v>4.3008575038802991E-5</v>
      </c>
      <c r="F4696" s="9">
        <v>1.15958920808977E-4</v>
      </c>
      <c r="G4696" s="8">
        <v>7.2325E-2</v>
      </c>
      <c r="H4696" s="8" t="s">
        <v>54</v>
      </c>
      <c r="I4696" s="37">
        <v>0.48200000000000004</v>
      </c>
      <c r="J4696" s="37">
        <v>0.69099999999999995</v>
      </c>
      <c r="K4696" s="37">
        <v>0.67299999999999993</v>
      </c>
      <c r="L4696" s="9" t="s">
        <v>54</v>
      </c>
      <c r="M4696" s="9" t="s">
        <v>54</v>
      </c>
      <c r="N4696" s="9" t="s">
        <v>54</v>
      </c>
    </row>
    <row r="4697" spans="1:14" x14ac:dyDescent="0.2">
      <c r="A4697">
        <v>101045</v>
      </c>
      <c r="B4697">
        <v>1836843</v>
      </c>
      <c r="C4697">
        <v>336326</v>
      </c>
      <c r="D4697" s="9">
        <v>9.8965807313573155E-5</v>
      </c>
      <c r="E4697" s="9">
        <v>5.1174760172752926E-5</v>
      </c>
      <c r="F4697" s="9">
        <v>1.6055850573550663E-4</v>
      </c>
      <c r="G4697" s="8">
        <v>7.2779999999999997E-2</v>
      </c>
      <c r="H4697" s="8" t="s">
        <v>54</v>
      </c>
      <c r="I4697" s="37">
        <v>0.49100000000000005</v>
      </c>
      <c r="J4697" s="37">
        <v>0.71700000000000008</v>
      </c>
      <c r="K4697" s="37">
        <v>0.68400000000000005</v>
      </c>
      <c r="L4697" s="9" t="s">
        <v>54</v>
      </c>
      <c r="M4697" s="9" t="s">
        <v>54</v>
      </c>
      <c r="N4697" s="9" t="s">
        <v>54</v>
      </c>
    </row>
    <row r="4698" spans="1:14" x14ac:dyDescent="0.2">
      <c r="A4698">
        <v>101045</v>
      </c>
      <c r="B4698">
        <v>1836843</v>
      </c>
      <c r="C4698">
        <v>336326</v>
      </c>
      <c r="D4698" s="9">
        <v>9.8965807313573155E-5</v>
      </c>
      <c r="E4698" s="9">
        <v>4.0286513327486346E-5</v>
      </c>
      <c r="F4698" s="9">
        <v>1.0109239250013379E-4</v>
      </c>
      <c r="G4698" s="8">
        <v>1.8450000000000001E-2</v>
      </c>
      <c r="H4698" s="8" t="s">
        <v>54</v>
      </c>
      <c r="I4698" s="37">
        <v>0.49399999999999999</v>
      </c>
      <c r="J4698" s="37">
        <v>0.72599999999999998</v>
      </c>
      <c r="K4698" s="37">
        <v>0.68400000000000005</v>
      </c>
      <c r="L4698" s="9" t="s">
        <v>54</v>
      </c>
      <c r="M4698" s="9" t="s">
        <v>54</v>
      </c>
      <c r="N4698" s="9" t="s">
        <v>54</v>
      </c>
    </row>
    <row r="4699" spans="1:14" x14ac:dyDescent="0.2">
      <c r="A4699">
        <v>101045</v>
      </c>
      <c r="B4699">
        <v>1836843</v>
      </c>
      <c r="C4699">
        <v>336326</v>
      </c>
      <c r="D4699" s="9">
        <v>9.8965807313573155E-5</v>
      </c>
      <c r="E4699" s="9">
        <v>3.9742100985223019E-5</v>
      </c>
      <c r="F4699" s="9">
        <v>9.8119086838365153E-5</v>
      </c>
      <c r="G4699" s="8">
        <v>5.7250000000000001E-3</v>
      </c>
      <c r="H4699" s="8" t="s">
        <v>54</v>
      </c>
      <c r="I4699" s="37">
        <v>0.49600000000000005</v>
      </c>
      <c r="J4699" s="37">
        <v>0.72599999999999998</v>
      </c>
      <c r="K4699" s="37">
        <v>0.69400000000000006</v>
      </c>
      <c r="L4699" s="9" t="s">
        <v>54</v>
      </c>
      <c r="M4699" s="9" t="s">
        <v>54</v>
      </c>
      <c r="N4699" s="9" t="s">
        <v>54</v>
      </c>
    </row>
    <row r="4700" spans="1:14" x14ac:dyDescent="0.2">
      <c r="A4700">
        <v>101045</v>
      </c>
      <c r="B4700">
        <v>1836843</v>
      </c>
      <c r="C4700">
        <v>336326</v>
      </c>
      <c r="D4700" s="9">
        <v>9.8965807313573155E-5</v>
      </c>
      <c r="E4700" s="9">
        <v>3.3209152878063067E-5</v>
      </c>
      <c r="F4700" s="9">
        <v>6.2439418897141465E-5</v>
      </c>
      <c r="G4700" s="8">
        <v>1.8599999999999999E-3</v>
      </c>
      <c r="H4700" s="8" t="s">
        <v>54</v>
      </c>
      <c r="I4700" s="37" t="s">
        <v>54</v>
      </c>
      <c r="J4700" s="37" t="s">
        <v>54</v>
      </c>
      <c r="K4700" s="37" t="s">
        <v>54</v>
      </c>
      <c r="L4700" s="9" t="s">
        <v>54</v>
      </c>
      <c r="M4700" s="9" t="s">
        <v>54</v>
      </c>
      <c r="N4700" s="9" t="s">
        <v>54</v>
      </c>
    </row>
    <row r="4701" spans="1:14" x14ac:dyDescent="0.2">
      <c r="A4701">
        <v>101045</v>
      </c>
      <c r="B4701">
        <v>1836843</v>
      </c>
      <c r="C4701">
        <v>336326</v>
      </c>
      <c r="D4701" s="9">
        <v>9.8965807313573155E-5</v>
      </c>
      <c r="E4701" s="9">
        <v>2.9942678824483094E-5</v>
      </c>
      <c r="F4701" s="9">
        <v>4.4599584926529614E-5</v>
      </c>
      <c r="G4701" s="8">
        <v>1.0249999999999999E-3</v>
      </c>
      <c r="H4701" s="8" t="s">
        <v>54</v>
      </c>
      <c r="I4701" s="37" t="s">
        <v>54</v>
      </c>
      <c r="J4701" s="37" t="s">
        <v>54</v>
      </c>
      <c r="K4701" s="37" t="s">
        <v>54</v>
      </c>
      <c r="L4701" s="9" t="s">
        <v>54</v>
      </c>
      <c r="M4701" s="9" t="s">
        <v>54</v>
      </c>
      <c r="N4701" s="9" t="s">
        <v>54</v>
      </c>
    </row>
    <row r="4702" spans="1:14" x14ac:dyDescent="0.2">
      <c r="A4702">
        <v>101045</v>
      </c>
      <c r="B4702">
        <v>1836843</v>
      </c>
      <c r="C4702">
        <v>336326</v>
      </c>
      <c r="D4702" s="9">
        <v>9.8965807313573155E-5</v>
      </c>
      <c r="E4702" s="9">
        <v>3.9742100985223019E-5</v>
      </c>
      <c r="F4702" s="9">
        <v>9.8119086838365153E-5</v>
      </c>
      <c r="G4702" s="8">
        <v>8.7999999999999992E-4</v>
      </c>
      <c r="H4702" s="8" t="s">
        <v>54</v>
      </c>
      <c r="I4702" s="37">
        <v>2.2000000000000002E-2</v>
      </c>
      <c r="J4702" s="37">
        <v>1.6E-2</v>
      </c>
      <c r="K4702" s="37">
        <v>5.7999999999999996E-2</v>
      </c>
      <c r="L4702" s="9" t="s">
        <v>54</v>
      </c>
      <c r="M4702" s="9" t="s">
        <v>54</v>
      </c>
      <c r="N4702" s="9" t="s">
        <v>54</v>
      </c>
    </row>
    <row r="4703" spans="1:14" x14ac:dyDescent="0.2">
      <c r="A4703">
        <v>101045</v>
      </c>
      <c r="B4703">
        <v>1836843</v>
      </c>
      <c r="C4703">
        <v>336326</v>
      </c>
      <c r="D4703" s="9">
        <v>9.8965807313573155E-5</v>
      </c>
      <c r="E4703" s="9">
        <v>3.5931214589379712E-5</v>
      </c>
      <c r="F4703" s="9">
        <v>7.7305947205984674E-5</v>
      </c>
      <c r="G4703" s="8">
        <v>3.3499999999999997E-3</v>
      </c>
      <c r="H4703" s="8" t="s">
        <v>54</v>
      </c>
      <c r="I4703" s="37">
        <v>8.6999999999999994E-2</v>
      </c>
      <c r="J4703" s="37">
        <v>0.129</v>
      </c>
      <c r="K4703" s="37">
        <v>0.14899999999999999</v>
      </c>
      <c r="L4703" s="9" t="s">
        <v>54</v>
      </c>
      <c r="M4703" s="9" t="s">
        <v>54</v>
      </c>
      <c r="N4703" s="9" t="s">
        <v>54</v>
      </c>
    </row>
    <row r="4704" spans="1:14" x14ac:dyDescent="0.2">
      <c r="A4704">
        <v>101045</v>
      </c>
      <c r="B4704">
        <v>1836843</v>
      </c>
      <c r="C4704">
        <v>336326</v>
      </c>
      <c r="D4704" s="9">
        <v>9.8965807313573155E-5</v>
      </c>
      <c r="E4704" s="9">
        <v>3.2664740535799739E-5</v>
      </c>
      <c r="F4704" s="9">
        <v>5.9466113235372823E-5</v>
      </c>
      <c r="G4704" s="8">
        <v>1.055E-2</v>
      </c>
      <c r="H4704" s="8" t="s">
        <v>54</v>
      </c>
      <c r="I4704" s="37">
        <v>0.28699999999999998</v>
      </c>
      <c r="J4704" s="37">
        <v>0.44600000000000001</v>
      </c>
      <c r="K4704" s="37">
        <v>0.33299999999999996</v>
      </c>
      <c r="L4704" s="9" t="s">
        <v>54</v>
      </c>
      <c r="M4704" s="9" t="s">
        <v>54</v>
      </c>
      <c r="N4704" s="9" t="s">
        <v>54</v>
      </c>
    </row>
    <row r="4705" spans="1:14" x14ac:dyDescent="0.2">
      <c r="A4705">
        <v>101045</v>
      </c>
      <c r="B4705">
        <v>1836843</v>
      </c>
      <c r="C4705">
        <v>336326</v>
      </c>
      <c r="D4705" s="9">
        <v>9.8965807313573155E-5</v>
      </c>
      <c r="E4705" s="9">
        <v>4.0286513327486346E-5</v>
      </c>
      <c r="F4705" s="9">
        <v>1.0109239250013379E-4</v>
      </c>
      <c r="G4705" s="8">
        <v>1.1679999999999999E-2</v>
      </c>
      <c r="H4705" s="8">
        <v>0.90700000000000003</v>
      </c>
      <c r="I4705" s="37">
        <v>0.39100000000000001</v>
      </c>
      <c r="J4705" s="37">
        <v>0.58700000000000008</v>
      </c>
      <c r="K4705" s="37">
        <v>0.46399999999999997</v>
      </c>
      <c r="L4705" s="9" t="s">
        <v>54</v>
      </c>
      <c r="M4705" s="9" t="s">
        <v>54</v>
      </c>
      <c r="N4705" s="9" t="s">
        <v>54</v>
      </c>
    </row>
    <row r="4706" spans="1:14" x14ac:dyDescent="0.2">
      <c r="A4706">
        <v>101045</v>
      </c>
      <c r="B4706">
        <v>1836843</v>
      </c>
      <c r="C4706">
        <v>336326</v>
      </c>
      <c r="D4706" s="9">
        <v>9.8965807313573155E-5</v>
      </c>
      <c r="E4706" s="9">
        <v>3.6475626931643039E-5</v>
      </c>
      <c r="F4706" s="9">
        <v>8.0279252867753316E-5</v>
      </c>
      <c r="G4706" s="8">
        <v>4.3800000000000006E-2</v>
      </c>
      <c r="H4706" s="8" t="s">
        <v>54</v>
      </c>
      <c r="I4706" s="37">
        <v>0.42399999999999999</v>
      </c>
      <c r="J4706" s="37">
        <v>0.623</v>
      </c>
      <c r="K4706" s="37">
        <v>0.51600000000000001</v>
      </c>
      <c r="L4706" s="9" t="s">
        <v>54</v>
      </c>
      <c r="M4706" s="9" t="s">
        <v>54</v>
      </c>
      <c r="N4706" s="9" t="s">
        <v>54</v>
      </c>
    </row>
    <row r="4707" spans="1:14" x14ac:dyDescent="0.2">
      <c r="A4707">
        <v>354854</v>
      </c>
      <c r="B4707">
        <v>5637947</v>
      </c>
      <c r="C4707">
        <v>754868</v>
      </c>
      <c r="D4707" s="9">
        <v>2.8180603853979384E-5</v>
      </c>
      <c r="E4707" s="9">
        <v>2.0220126226798514E-5</v>
      </c>
      <c r="F4707" s="9">
        <v>9.8030384120137561E-5</v>
      </c>
      <c r="G4707" s="8" t="s">
        <v>54</v>
      </c>
      <c r="H4707" s="8" t="s">
        <v>54</v>
      </c>
      <c r="I4707" s="37">
        <v>0.39200000000000002</v>
      </c>
      <c r="J4707" s="37">
        <v>0.67700000000000005</v>
      </c>
      <c r="K4707" s="37" t="s">
        <v>54</v>
      </c>
      <c r="L4707" s="9" t="s">
        <v>54</v>
      </c>
      <c r="M4707" s="9" t="s">
        <v>54</v>
      </c>
      <c r="N4707" s="9" t="s">
        <v>54</v>
      </c>
    </row>
    <row r="4708" spans="1:14" x14ac:dyDescent="0.2">
      <c r="A4708">
        <v>354854</v>
      </c>
      <c r="B4708">
        <v>5637947</v>
      </c>
      <c r="C4708">
        <v>754868</v>
      </c>
      <c r="D4708" s="9">
        <v>2.8180603853979384E-5</v>
      </c>
      <c r="E4708" s="9">
        <v>1.6672735660693511E-5</v>
      </c>
      <c r="F4708" s="9">
        <v>7.1535685709289573E-5</v>
      </c>
      <c r="G4708" s="8" t="s">
        <v>54</v>
      </c>
      <c r="H4708" s="8" t="s">
        <v>54</v>
      </c>
      <c r="I4708" s="37">
        <v>0.40200000000000002</v>
      </c>
      <c r="J4708" s="37">
        <v>0.68799999999999994</v>
      </c>
      <c r="K4708" s="37" t="s">
        <v>54</v>
      </c>
      <c r="L4708" s="9" t="s">
        <v>54</v>
      </c>
      <c r="M4708" s="9" t="s">
        <v>54</v>
      </c>
      <c r="N4708" s="9" t="s">
        <v>54</v>
      </c>
    </row>
    <row r="4709" spans="1:14" x14ac:dyDescent="0.2">
      <c r="A4709">
        <v>354854</v>
      </c>
      <c r="B4709">
        <v>5637947</v>
      </c>
      <c r="C4709">
        <v>754868</v>
      </c>
      <c r="D4709" s="9">
        <v>2.8180603853979384E-5</v>
      </c>
      <c r="E4709" s="9">
        <v>1.8623800472051261E-5</v>
      </c>
      <c r="F4709" s="9">
        <v>8.6107769835255961E-5</v>
      </c>
      <c r="G4709" s="8" t="s">
        <v>54</v>
      </c>
      <c r="H4709" s="8" t="s">
        <v>54</v>
      </c>
      <c r="I4709" s="37">
        <v>0.40899999999999997</v>
      </c>
      <c r="J4709" s="37">
        <v>0.68799999999999994</v>
      </c>
      <c r="K4709" s="37" t="s">
        <v>54</v>
      </c>
      <c r="L4709" s="9" t="s">
        <v>54</v>
      </c>
      <c r="M4709" s="9" t="s">
        <v>54</v>
      </c>
      <c r="N4709" s="9" t="s">
        <v>54</v>
      </c>
    </row>
    <row r="4710" spans="1:14" x14ac:dyDescent="0.2">
      <c r="A4710">
        <v>354854</v>
      </c>
      <c r="B4710">
        <v>5637947</v>
      </c>
      <c r="C4710">
        <v>754868</v>
      </c>
      <c r="D4710" s="9">
        <v>2.8180603853979384E-5</v>
      </c>
      <c r="E4710" s="9">
        <v>1.8623800472051261E-5</v>
      </c>
      <c r="F4710" s="9">
        <v>8.6107769835255961E-5</v>
      </c>
      <c r="G4710" s="8" t="s">
        <v>54</v>
      </c>
      <c r="H4710" s="8" t="s">
        <v>54</v>
      </c>
      <c r="I4710" s="37">
        <v>0.41200000000000003</v>
      </c>
      <c r="J4710" s="37">
        <v>0.69700000000000006</v>
      </c>
      <c r="K4710" s="37" t="s">
        <v>54</v>
      </c>
      <c r="L4710" s="9" t="s">
        <v>54</v>
      </c>
      <c r="M4710" s="9" t="s">
        <v>54</v>
      </c>
      <c r="N4710" s="9" t="s">
        <v>54</v>
      </c>
    </row>
    <row r="4711" spans="1:14" x14ac:dyDescent="0.2">
      <c r="A4711">
        <v>354854</v>
      </c>
      <c r="B4711">
        <v>5637947</v>
      </c>
      <c r="C4711">
        <v>754868</v>
      </c>
      <c r="D4711" s="9">
        <v>2.8180603853979384E-5</v>
      </c>
      <c r="E4711" s="9">
        <v>1.9155909056967013E-5</v>
      </c>
      <c r="F4711" s="9">
        <v>9.0081974596883157E-5</v>
      </c>
      <c r="G4711" s="8" t="s">
        <v>54</v>
      </c>
      <c r="H4711" s="8" t="s">
        <v>54</v>
      </c>
      <c r="I4711" s="37">
        <v>0.41200000000000003</v>
      </c>
      <c r="J4711" s="37">
        <v>0.69700000000000006</v>
      </c>
      <c r="K4711" s="37" t="s">
        <v>54</v>
      </c>
      <c r="L4711" s="9" t="s">
        <v>54</v>
      </c>
      <c r="M4711" s="9" t="s">
        <v>54</v>
      </c>
      <c r="N4711" s="9" t="s">
        <v>54</v>
      </c>
    </row>
    <row r="4712" spans="1:14" x14ac:dyDescent="0.2">
      <c r="A4712">
        <v>354854</v>
      </c>
      <c r="B4712">
        <v>5637947</v>
      </c>
      <c r="C4712">
        <v>754868</v>
      </c>
      <c r="D4712" s="9">
        <v>2.8180603853979384E-5</v>
      </c>
      <c r="E4712" s="9">
        <v>1.6672735660693511E-5</v>
      </c>
      <c r="F4712" s="9">
        <v>7.1535685709289573E-5</v>
      </c>
      <c r="G4712" s="8" t="s">
        <v>54</v>
      </c>
      <c r="H4712" s="8" t="s">
        <v>54</v>
      </c>
      <c r="I4712" s="37" t="s">
        <v>54</v>
      </c>
      <c r="J4712" s="37" t="s">
        <v>54</v>
      </c>
      <c r="K4712" s="37" t="s">
        <v>54</v>
      </c>
      <c r="L4712" s="9" t="s">
        <v>54</v>
      </c>
      <c r="M4712" s="9" t="s">
        <v>54</v>
      </c>
      <c r="N4712" s="9" t="s">
        <v>54</v>
      </c>
    </row>
    <row r="4713" spans="1:14" x14ac:dyDescent="0.2">
      <c r="A4713">
        <v>354854</v>
      </c>
      <c r="B4713">
        <v>5637947</v>
      </c>
      <c r="C4713">
        <v>754868</v>
      </c>
      <c r="D4713" s="9">
        <v>2.8180603853979384E-5</v>
      </c>
      <c r="E4713" s="9">
        <v>1.8623800472051261E-5</v>
      </c>
      <c r="F4713" s="9">
        <v>8.6107769835255961E-5</v>
      </c>
      <c r="G4713" s="8" t="s">
        <v>54</v>
      </c>
      <c r="H4713" s="8" t="s">
        <v>54</v>
      </c>
      <c r="I4713" s="37" t="s">
        <v>54</v>
      </c>
      <c r="J4713" s="37" t="s">
        <v>54</v>
      </c>
      <c r="K4713" s="37" t="s">
        <v>54</v>
      </c>
      <c r="L4713" s="9" t="s">
        <v>54</v>
      </c>
      <c r="M4713" s="9" t="s">
        <v>54</v>
      </c>
      <c r="N4713" s="9" t="s">
        <v>54</v>
      </c>
    </row>
    <row r="4714" spans="1:14" x14ac:dyDescent="0.2">
      <c r="A4714">
        <v>354854</v>
      </c>
      <c r="B4714">
        <v>5637947</v>
      </c>
      <c r="C4714">
        <v>754868</v>
      </c>
      <c r="D4714" s="9">
        <v>2.8180603853979384E-5</v>
      </c>
      <c r="E4714" s="9">
        <v>1.7736952830525012E-5</v>
      </c>
      <c r="F4714" s="9">
        <v>7.9484095232543964E-5</v>
      </c>
      <c r="G4714" s="8" t="s">
        <v>54</v>
      </c>
      <c r="H4714" s="8" t="s">
        <v>54</v>
      </c>
      <c r="I4714" s="37">
        <v>6.0000000000000001E-3</v>
      </c>
      <c r="J4714" s="37">
        <v>0</v>
      </c>
      <c r="K4714" s="37">
        <v>0</v>
      </c>
      <c r="L4714" s="9" t="s">
        <v>54</v>
      </c>
      <c r="M4714" s="9" t="s">
        <v>54</v>
      </c>
      <c r="N4714" s="9" t="s">
        <v>54</v>
      </c>
    </row>
    <row r="4715" spans="1:14" x14ac:dyDescent="0.2">
      <c r="A4715">
        <v>354854</v>
      </c>
      <c r="B4715">
        <v>5637947</v>
      </c>
      <c r="C4715">
        <v>754868</v>
      </c>
      <c r="D4715" s="9">
        <v>2.8180603853979384E-5</v>
      </c>
      <c r="E4715" s="9">
        <v>1.5963257547472511E-5</v>
      </c>
      <c r="F4715" s="9">
        <v>6.623674602711997E-5</v>
      </c>
      <c r="G4715" s="8" t="s">
        <v>54</v>
      </c>
      <c r="H4715" s="8" t="s">
        <v>54</v>
      </c>
      <c r="I4715" s="37">
        <v>5.7000000000000002E-2</v>
      </c>
      <c r="J4715" s="37">
        <v>8.1000000000000003E-2</v>
      </c>
      <c r="K4715" s="37">
        <v>0.154</v>
      </c>
      <c r="L4715" s="9" t="s">
        <v>54</v>
      </c>
      <c r="M4715" s="9" t="s">
        <v>54</v>
      </c>
      <c r="N4715" s="9" t="s">
        <v>54</v>
      </c>
    </row>
    <row r="4716" spans="1:14" x14ac:dyDescent="0.2">
      <c r="A4716">
        <v>354854</v>
      </c>
      <c r="B4716">
        <v>5637947</v>
      </c>
      <c r="C4716">
        <v>754868</v>
      </c>
      <c r="D4716" s="9">
        <v>2.8180603853979384E-5</v>
      </c>
      <c r="E4716" s="9">
        <v>2.0752234811714263E-5</v>
      </c>
      <c r="F4716" s="9">
        <v>1.0200458888176476E-4</v>
      </c>
      <c r="G4716" s="8">
        <v>4.4000000000000003E-3</v>
      </c>
      <c r="H4716" s="8" t="s">
        <v>54</v>
      </c>
      <c r="I4716" s="37">
        <v>0.23300000000000001</v>
      </c>
      <c r="J4716" s="37">
        <v>0.39700000000000002</v>
      </c>
      <c r="K4716" s="37">
        <v>0.38600000000000001</v>
      </c>
      <c r="L4716" s="9" t="s">
        <v>54</v>
      </c>
      <c r="M4716" s="9" t="s">
        <v>54</v>
      </c>
      <c r="N4716" s="9" t="s">
        <v>54</v>
      </c>
    </row>
    <row r="4717" spans="1:14" x14ac:dyDescent="0.2">
      <c r="A4717">
        <v>354854</v>
      </c>
      <c r="B4717">
        <v>5637947</v>
      </c>
      <c r="C4717">
        <v>754868</v>
      </c>
      <c r="D4717" s="9">
        <v>2.8180603853979384E-5</v>
      </c>
      <c r="E4717" s="9">
        <v>2.0042756698493262E-5</v>
      </c>
      <c r="F4717" s="9">
        <v>9.6705649199595168E-5</v>
      </c>
      <c r="G4717" s="8">
        <v>5.2499999999999995E-3</v>
      </c>
      <c r="H4717" s="8" t="s">
        <v>54</v>
      </c>
      <c r="I4717" s="37">
        <v>0.34399999999999997</v>
      </c>
      <c r="J4717" s="37">
        <v>0.56700000000000006</v>
      </c>
      <c r="K4717" s="37">
        <v>0.51600000000000001</v>
      </c>
      <c r="L4717" s="9" t="s">
        <v>54</v>
      </c>
      <c r="M4717" s="9" t="s">
        <v>54</v>
      </c>
      <c r="N4717" s="9" t="s">
        <v>54</v>
      </c>
    </row>
    <row r="4718" spans="1:14" x14ac:dyDescent="0.2">
      <c r="A4718">
        <v>354854</v>
      </c>
      <c r="B4718">
        <v>5637947</v>
      </c>
      <c r="C4718">
        <v>754868</v>
      </c>
      <c r="D4718" s="9">
        <v>2.8180603853979384E-5</v>
      </c>
      <c r="E4718" s="9">
        <v>2.1461712924935263E-5</v>
      </c>
      <c r="F4718" s="9">
        <v>1.0730352856393436E-4</v>
      </c>
      <c r="G4718" s="8">
        <v>4.3600000000000002E-3</v>
      </c>
      <c r="H4718" s="8" t="s">
        <v>54</v>
      </c>
      <c r="I4718" s="37">
        <v>0.37200000000000005</v>
      </c>
      <c r="J4718" s="37">
        <v>0.60399999999999998</v>
      </c>
      <c r="K4718" s="37">
        <v>0.626</v>
      </c>
      <c r="L4718" s="9" t="s">
        <v>54</v>
      </c>
      <c r="M4718" s="9" t="s">
        <v>54</v>
      </c>
      <c r="N4718" s="9" t="s">
        <v>54</v>
      </c>
    </row>
    <row r="4719" spans="1:14" x14ac:dyDescent="0.2">
      <c r="A4719">
        <v>355412</v>
      </c>
      <c r="B4719">
        <v>5664893</v>
      </c>
      <c r="C4719">
        <v>767027</v>
      </c>
      <c r="D4719" s="9">
        <v>2.8136360055372358E-5</v>
      </c>
      <c r="E4719" s="9">
        <v>2.2242255943757455E-5</v>
      </c>
      <c r="F4719" s="9">
        <v>1.1212121607192445E-4</v>
      </c>
      <c r="G4719" s="8">
        <v>4.9750000000000003E-3</v>
      </c>
      <c r="H4719" s="8" t="s">
        <v>54</v>
      </c>
      <c r="I4719" s="37">
        <v>0.40200000000000002</v>
      </c>
      <c r="J4719" s="37">
        <v>0.61699999999999999</v>
      </c>
      <c r="K4719" s="37">
        <v>0.63</v>
      </c>
      <c r="L4719" s="9" t="s">
        <v>54</v>
      </c>
      <c r="M4719" s="9" t="s">
        <v>54</v>
      </c>
      <c r="N4719" s="9" t="s">
        <v>54</v>
      </c>
    </row>
    <row r="4720" spans="1:14" x14ac:dyDescent="0.2">
      <c r="A4720">
        <v>355412</v>
      </c>
      <c r="B4720">
        <v>5664893</v>
      </c>
      <c r="C4720">
        <v>767027</v>
      </c>
      <c r="D4720" s="9">
        <v>2.8136360055372358E-5</v>
      </c>
      <c r="E4720" s="9">
        <v>2.1889204262110512E-5</v>
      </c>
      <c r="F4720" s="9">
        <v>1.0951374593071691E-4</v>
      </c>
      <c r="G4720" s="8">
        <v>1.2649999999999998E-2</v>
      </c>
      <c r="H4720" s="8" t="s">
        <v>54</v>
      </c>
      <c r="I4720" s="37">
        <v>0.41500000000000004</v>
      </c>
      <c r="J4720" s="37">
        <v>0.63700000000000001</v>
      </c>
      <c r="K4720" s="37">
        <v>0.63800000000000001</v>
      </c>
      <c r="L4720" s="9" t="s">
        <v>54</v>
      </c>
      <c r="M4720" s="9" t="s">
        <v>54</v>
      </c>
      <c r="N4720" s="9" t="s">
        <v>54</v>
      </c>
    </row>
    <row r="4721" spans="1:14" x14ac:dyDescent="0.2">
      <c r="A4721">
        <v>355412</v>
      </c>
      <c r="B4721">
        <v>5664893</v>
      </c>
      <c r="C4721">
        <v>767027</v>
      </c>
      <c r="D4721" s="9">
        <v>2.8136360055372358E-5</v>
      </c>
      <c r="E4721" s="9">
        <v>2.1183100898816622E-5</v>
      </c>
      <c r="F4721" s="9">
        <v>1.0429880564830183E-4</v>
      </c>
      <c r="G4721" s="8">
        <v>1.0319999999999999E-2</v>
      </c>
      <c r="H4721" s="8" t="s">
        <v>54</v>
      </c>
      <c r="I4721" s="37">
        <v>0.41899999999999998</v>
      </c>
      <c r="J4721" s="37">
        <v>0.64599999999999991</v>
      </c>
      <c r="K4721" s="37">
        <v>0.63800000000000001</v>
      </c>
      <c r="L4721" s="9" t="s">
        <v>54</v>
      </c>
      <c r="M4721" s="9" t="s">
        <v>54</v>
      </c>
      <c r="N4721" s="9" t="s">
        <v>54</v>
      </c>
    </row>
    <row r="4722" spans="1:14" x14ac:dyDescent="0.2">
      <c r="A4722">
        <v>355412</v>
      </c>
      <c r="B4722">
        <v>5664893</v>
      </c>
      <c r="C4722">
        <v>767027</v>
      </c>
      <c r="D4722" s="9">
        <v>2.8136360055372358E-5</v>
      </c>
      <c r="E4722" s="9">
        <v>2.1889204262110512E-5</v>
      </c>
      <c r="F4722" s="9">
        <v>1.0951374593071691E-4</v>
      </c>
      <c r="G4722" s="8">
        <v>2.6249999999999997E-3</v>
      </c>
      <c r="H4722" s="8" t="s">
        <v>54</v>
      </c>
      <c r="I4722" s="37">
        <v>0.42100000000000004</v>
      </c>
      <c r="J4722" s="37">
        <v>0.66</v>
      </c>
      <c r="K4722" s="37">
        <v>0.63800000000000001</v>
      </c>
      <c r="L4722" s="9" t="s">
        <v>54</v>
      </c>
      <c r="M4722" s="9" t="s">
        <v>54</v>
      </c>
      <c r="N4722" s="9" t="s">
        <v>54</v>
      </c>
    </row>
    <row r="4723" spans="1:14" x14ac:dyDescent="0.2">
      <c r="A4723">
        <v>355412</v>
      </c>
      <c r="B4723">
        <v>5664893</v>
      </c>
      <c r="C4723">
        <v>767027</v>
      </c>
      <c r="D4723" s="9">
        <v>2.8136360055372358E-5</v>
      </c>
      <c r="E4723" s="9">
        <v>1.977089417222885E-5</v>
      </c>
      <c r="F4723" s="9">
        <v>9.3868925083471634E-5</v>
      </c>
      <c r="G4723" s="8">
        <v>1.2499999999999998E-3</v>
      </c>
      <c r="H4723" s="8" t="s">
        <v>54</v>
      </c>
      <c r="I4723" s="37">
        <v>0.42399999999999999</v>
      </c>
      <c r="J4723" s="37">
        <v>0.66300000000000003</v>
      </c>
      <c r="K4723" s="37">
        <v>0.63800000000000001</v>
      </c>
      <c r="L4723" s="9" t="s">
        <v>54</v>
      </c>
      <c r="M4723" s="9" t="s">
        <v>54</v>
      </c>
      <c r="N4723" s="9" t="s">
        <v>54</v>
      </c>
    </row>
    <row r="4724" spans="1:14" x14ac:dyDescent="0.2">
      <c r="A4724">
        <v>355412</v>
      </c>
      <c r="B4724">
        <v>5664893</v>
      </c>
      <c r="C4724">
        <v>767027</v>
      </c>
      <c r="D4724" s="9">
        <v>2.8136360055372358E-5</v>
      </c>
      <c r="E4724" s="9">
        <v>1.7476058241523715E-5</v>
      </c>
      <c r="F4724" s="9">
        <v>7.6920369165622593E-5</v>
      </c>
      <c r="G4724" s="8">
        <v>6.0000000000000006E-4</v>
      </c>
      <c r="H4724" s="8" t="s">
        <v>54</v>
      </c>
      <c r="I4724" s="37" t="s">
        <v>54</v>
      </c>
      <c r="J4724" s="37" t="s">
        <v>54</v>
      </c>
      <c r="K4724" s="37" t="s">
        <v>54</v>
      </c>
      <c r="L4724" s="9" t="s">
        <v>54</v>
      </c>
      <c r="M4724" s="9" t="s">
        <v>54</v>
      </c>
      <c r="N4724" s="9" t="s">
        <v>54</v>
      </c>
    </row>
    <row r="4725" spans="1:14" x14ac:dyDescent="0.2">
      <c r="A4725">
        <v>355412</v>
      </c>
      <c r="B4725">
        <v>5664893</v>
      </c>
      <c r="C4725">
        <v>767027</v>
      </c>
      <c r="D4725" s="9">
        <v>2.8136360055372358E-5</v>
      </c>
      <c r="E4725" s="9">
        <v>1.6769954878229826E-5</v>
      </c>
      <c r="F4725" s="9">
        <v>7.1705428883207505E-5</v>
      </c>
      <c r="G4725" s="8">
        <v>5.0000000000000001E-4</v>
      </c>
      <c r="H4725" s="8" t="s">
        <v>54</v>
      </c>
      <c r="I4725" s="37" t="s">
        <v>54</v>
      </c>
      <c r="J4725" s="37" t="s">
        <v>54</v>
      </c>
      <c r="K4725" s="37" t="s">
        <v>54</v>
      </c>
      <c r="L4725" s="9" t="s">
        <v>54</v>
      </c>
      <c r="M4725" s="9" t="s">
        <v>54</v>
      </c>
      <c r="N4725" s="9" t="s">
        <v>54</v>
      </c>
    </row>
    <row r="4726" spans="1:14" x14ac:dyDescent="0.2">
      <c r="A4726">
        <v>355412</v>
      </c>
      <c r="B4726">
        <v>5664893</v>
      </c>
      <c r="C4726">
        <v>767027</v>
      </c>
      <c r="D4726" s="9">
        <v>2.8136360055372358E-5</v>
      </c>
      <c r="E4726" s="9">
        <v>1.9241316649758434E-5</v>
      </c>
      <c r="F4726" s="9">
        <v>8.9957719871660321E-5</v>
      </c>
      <c r="G4726" s="8">
        <v>4.4000000000000002E-4</v>
      </c>
      <c r="H4726" s="8" t="s">
        <v>54</v>
      </c>
      <c r="I4726" s="37">
        <v>1.2E-2</v>
      </c>
      <c r="J4726" s="37">
        <v>0</v>
      </c>
      <c r="K4726" s="37">
        <v>0</v>
      </c>
      <c r="L4726" s="9" t="s">
        <v>54</v>
      </c>
      <c r="M4726" s="9" t="s">
        <v>54</v>
      </c>
      <c r="N4726" s="9" t="s">
        <v>54</v>
      </c>
    </row>
    <row r="4727" spans="1:14" x14ac:dyDescent="0.2">
      <c r="A4727">
        <v>355412</v>
      </c>
      <c r="B4727">
        <v>5664893</v>
      </c>
      <c r="C4727">
        <v>767027</v>
      </c>
      <c r="D4727" s="9">
        <v>2.8136360055372358E-5</v>
      </c>
      <c r="E4727" s="9">
        <v>1.7652584082347185E-5</v>
      </c>
      <c r="F4727" s="9">
        <v>7.8224104236226369E-5</v>
      </c>
      <c r="G4727" s="8">
        <v>1.175E-3</v>
      </c>
      <c r="H4727" s="8" t="s">
        <v>54</v>
      </c>
      <c r="I4727" s="37">
        <v>6.6000000000000003E-2</v>
      </c>
      <c r="J4727" s="37">
        <v>8.3000000000000004E-2</v>
      </c>
      <c r="K4727" s="37">
        <v>0.161</v>
      </c>
      <c r="L4727" s="9" t="s">
        <v>54</v>
      </c>
      <c r="M4727" s="9" t="s">
        <v>54</v>
      </c>
      <c r="N4727" s="9" t="s">
        <v>54</v>
      </c>
    </row>
    <row r="4728" spans="1:14" x14ac:dyDescent="0.2">
      <c r="A4728">
        <v>355412</v>
      </c>
      <c r="B4728">
        <v>5664893</v>
      </c>
      <c r="C4728">
        <v>767027</v>
      </c>
      <c r="D4728" s="9">
        <v>2.8136360055372358E-5</v>
      </c>
      <c r="E4728" s="9">
        <v>1.6946480719053299E-5</v>
      </c>
      <c r="F4728" s="9">
        <v>7.300916395381128E-5</v>
      </c>
      <c r="G4728" s="8">
        <v>2.5999999999999999E-3</v>
      </c>
      <c r="H4728" s="8" t="s">
        <v>54</v>
      </c>
      <c r="I4728" s="37">
        <v>0.24199999999999999</v>
      </c>
      <c r="J4728" s="37">
        <v>0.34</v>
      </c>
      <c r="K4728" s="37">
        <v>0.439</v>
      </c>
      <c r="L4728" s="9" t="s">
        <v>54</v>
      </c>
      <c r="M4728" s="9" t="s">
        <v>54</v>
      </c>
      <c r="N4728" s="9" t="s">
        <v>54</v>
      </c>
    </row>
    <row r="4729" spans="1:14" x14ac:dyDescent="0.2">
      <c r="A4729">
        <v>355412</v>
      </c>
      <c r="B4729">
        <v>5664893</v>
      </c>
      <c r="C4729">
        <v>767027</v>
      </c>
      <c r="D4729" s="9">
        <v>2.8136360055372358E-5</v>
      </c>
      <c r="E4729" s="9">
        <v>1.8182161604817601E-5</v>
      </c>
      <c r="F4729" s="9">
        <v>8.2135309448037682E-5</v>
      </c>
      <c r="G4729" s="8">
        <v>2.5200000000000001E-3</v>
      </c>
      <c r="H4729" s="8" t="s">
        <v>54</v>
      </c>
      <c r="I4729" s="37">
        <v>0.34700000000000003</v>
      </c>
      <c r="J4729" s="37">
        <v>0.49100000000000005</v>
      </c>
      <c r="K4729" s="37">
        <v>0.61299999999999999</v>
      </c>
      <c r="L4729" s="9" t="s">
        <v>54</v>
      </c>
      <c r="M4729" s="9" t="s">
        <v>54</v>
      </c>
      <c r="N4729" s="9" t="s">
        <v>54</v>
      </c>
    </row>
    <row r="4730" spans="1:14" x14ac:dyDescent="0.2">
      <c r="A4730">
        <v>355412</v>
      </c>
      <c r="B4730">
        <v>5664893</v>
      </c>
      <c r="C4730">
        <v>767027</v>
      </c>
      <c r="D4730" s="9">
        <v>2.8136360055372358E-5</v>
      </c>
      <c r="E4730" s="9">
        <v>2.1712678421287038E-5</v>
      </c>
      <c r="F4730" s="9">
        <v>1.0821001086011314E-4</v>
      </c>
      <c r="G4730" s="8">
        <v>2.6500000000000004E-3</v>
      </c>
      <c r="H4730" s="8" t="s">
        <v>54</v>
      </c>
      <c r="I4730" s="37">
        <v>0.378</v>
      </c>
      <c r="J4730" s="37">
        <v>0.51700000000000002</v>
      </c>
      <c r="K4730" s="37">
        <v>0.65800000000000003</v>
      </c>
      <c r="L4730" s="9" t="s">
        <v>54</v>
      </c>
      <c r="M4730" s="9" t="s">
        <v>54</v>
      </c>
      <c r="N4730" s="9" t="s">
        <v>54</v>
      </c>
    </row>
    <row r="4731" spans="1:14" x14ac:dyDescent="0.2">
      <c r="A4731">
        <v>355308</v>
      </c>
      <c r="B4731">
        <v>5687219</v>
      </c>
      <c r="C4731">
        <v>783662</v>
      </c>
      <c r="D4731" s="9">
        <v>2.8144595674738536E-5</v>
      </c>
      <c r="E4731" s="9">
        <v>2.1979107890868983E-5</v>
      </c>
      <c r="F4731" s="9">
        <v>1.0846512909902483E-4</v>
      </c>
      <c r="G4731" s="8">
        <v>3.4499999999999999E-3</v>
      </c>
      <c r="H4731" s="8" t="s">
        <v>54</v>
      </c>
      <c r="I4731" s="37">
        <v>0.38799999999999996</v>
      </c>
      <c r="J4731" s="37">
        <v>0.53</v>
      </c>
      <c r="K4731" s="37">
        <v>0.66099999999999992</v>
      </c>
      <c r="L4731" s="9" t="s">
        <v>54</v>
      </c>
      <c r="M4731" s="9" t="s">
        <v>54</v>
      </c>
      <c r="N4731" s="9" t="s">
        <v>54</v>
      </c>
    </row>
    <row r="4732" spans="1:14" x14ac:dyDescent="0.2">
      <c r="A4732">
        <v>355308</v>
      </c>
      <c r="B4732">
        <v>5687219</v>
      </c>
      <c r="C4732">
        <v>783662</v>
      </c>
      <c r="D4732" s="9">
        <v>2.8144595674738536E-5</v>
      </c>
      <c r="E4732" s="9">
        <v>1.8638283491456896E-5</v>
      </c>
      <c r="F4732" s="9">
        <v>8.4219982594536933E-5</v>
      </c>
      <c r="G4732" s="8">
        <v>4.0800000000000003E-3</v>
      </c>
      <c r="H4732" s="8" t="s">
        <v>54</v>
      </c>
      <c r="I4732" s="37">
        <v>0.39200000000000002</v>
      </c>
      <c r="J4732" s="37">
        <v>0.53900000000000003</v>
      </c>
      <c r="K4732" s="37">
        <v>0.67</v>
      </c>
      <c r="L4732" s="9" t="s">
        <v>54</v>
      </c>
      <c r="M4732" s="9" t="s">
        <v>54</v>
      </c>
      <c r="N4732" s="9" t="s">
        <v>54</v>
      </c>
    </row>
    <row r="4733" spans="1:14" x14ac:dyDescent="0.2">
      <c r="A4733">
        <v>355308</v>
      </c>
      <c r="B4733">
        <v>5687219</v>
      </c>
      <c r="C4733">
        <v>783662</v>
      </c>
      <c r="D4733" s="9">
        <v>2.8144595674738536E-5</v>
      </c>
      <c r="E4733" s="9">
        <v>2.3034105069630693E-5</v>
      </c>
      <c r="F4733" s="9">
        <v>1.1612149115307365E-4</v>
      </c>
      <c r="G4733" s="8">
        <v>4.7749999999999997E-3</v>
      </c>
      <c r="H4733" s="8" t="s">
        <v>54</v>
      </c>
      <c r="I4733" s="37">
        <v>0.39500000000000002</v>
      </c>
      <c r="J4733" s="37">
        <v>0.54600000000000004</v>
      </c>
      <c r="K4733" s="37">
        <v>0.68500000000000005</v>
      </c>
      <c r="L4733" s="9" t="s">
        <v>54</v>
      </c>
      <c r="M4733" s="9" t="s">
        <v>54</v>
      </c>
      <c r="N4733" s="9" t="s">
        <v>54</v>
      </c>
    </row>
    <row r="4734" spans="1:14" x14ac:dyDescent="0.2">
      <c r="A4734">
        <v>355308</v>
      </c>
      <c r="B4734">
        <v>5687219</v>
      </c>
      <c r="C4734">
        <v>783662</v>
      </c>
      <c r="D4734" s="9">
        <v>2.8144595674738536E-5</v>
      </c>
      <c r="E4734" s="9">
        <v>2.2330773617122885E-5</v>
      </c>
      <c r="F4734" s="9">
        <v>1.1101724978370777E-4</v>
      </c>
      <c r="G4734" s="8">
        <v>2.3999999999999998E-3</v>
      </c>
      <c r="H4734" s="8" t="s">
        <v>54</v>
      </c>
      <c r="I4734" s="37">
        <v>0.40799999999999997</v>
      </c>
      <c r="J4734" s="37">
        <v>0.54600000000000004</v>
      </c>
      <c r="K4734" s="37">
        <v>0.69599999999999995</v>
      </c>
      <c r="L4734" s="9" t="s">
        <v>54</v>
      </c>
      <c r="M4734" s="9" t="s">
        <v>54</v>
      </c>
      <c r="N4734" s="9" t="s">
        <v>54</v>
      </c>
    </row>
    <row r="4735" spans="1:14" x14ac:dyDescent="0.2">
      <c r="A4735">
        <v>355308</v>
      </c>
      <c r="B4735">
        <v>5687219</v>
      </c>
      <c r="C4735">
        <v>783662</v>
      </c>
      <c r="D4735" s="9">
        <v>2.8144595674738536E-5</v>
      </c>
      <c r="E4735" s="9">
        <v>1.7407453449568233E-5</v>
      </c>
      <c r="F4735" s="9">
        <v>7.5287560198146646E-5</v>
      </c>
      <c r="G4735" s="8">
        <v>1.08E-3</v>
      </c>
      <c r="H4735" s="8" t="s">
        <v>54</v>
      </c>
      <c r="I4735" s="37">
        <v>0.40799999999999997</v>
      </c>
      <c r="J4735" s="37">
        <v>0.54900000000000004</v>
      </c>
      <c r="K4735" s="37">
        <v>0.69599999999999995</v>
      </c>
      <c r="L4735" s="9" t="s">
        <v>54</v>
      </c>
      <c r="M4735" s="9" t="s">
        <v>54</v>
      </c>
      <c r="N4735" s="9" t="s">
        <v>54</v>
      </c>
    </row>
    <row r="4736" spans="1:14" x14ac:dyDescent="0.2">
      <c r="A4736">
        <v>355308</v>
      </c>
      <c r="B4736">
        <v>5687219</v>
      </c>
      <c r="C4736">
        <v>783662</v>
      </c>
      <c r="D4736" s="9">
        <v>2.8144595674738536E-5</v>
      </c>
      <c r="E4736" s="9">
        <v>1.7407453449568233E-5</v>
      </c>
      <c r="F4736" s="9">
        <v>7.5287560198146646E-5</v>
      </c>
      <c r="G4736" s="8">
        <v>5.2499999999999997E-4</v>
      </c>
      <c r="H4736" s="8" t="s">
        <v>54</v>
      </c>
      <c r="I4736" s="37" t="s">
        <v>54</v>
      </c>
      <c r="J4736" s="37" t="s">
        <v>54</v>
      </c>
      <c r="K4736" s="37" t="s">
        <v>54</v>
      </c>
      <c r="L4736" s="9" t="s">
        <v>54</v>
      </c>
      <c r="M4736" s="9" t="s">
        <v>54</v>
      </c>
      <c r="N4736" s="9" t="s">
        <v>54</v>
      </c>
    </row>
    <row r="4737" spans="1:14" x14ac:dyDescent="0.2">
      <c r="A4737">
        <v>355308</v>
      </c>
      <c r="B4737">
        <v>5687219</v>
      </c>
      <c r="C4737">
        <v>783662</v>
      </c>
      <c r="D4737" s="9">
        <v>2.8144595674738536E-5</v>
      </c>
      <c r="E4737" s="9">
        <v>1.7759119175822138E-5</v>
      </c>
      <c r="F4737" s="9">
        <v>7.7839680882829581E-5</v>
      </c>
      <c r="G4737" s="8">
        <v>6.0000000000000006E-4</v>
      </c>
      <c r="H4737" s="8" t="s">
        <v>54</v>
      </c>
      <c r="I4737" s="37" t="s">
        <v>54</v>
      </c>
      <c r="J4737" s="37" t="s">
        <v>54</v>
      </c>
      <c r="K4737" s="37" t="s">
        <v>54</v>
      </c>
      <c r="L4737" s="9" t="s">
        <v>54</v>
      </c>
      <c r="M4737" s="9" t="s">
        <v>54</v>
      </c>
      <c r="N4737" s="9" t="s">
        <v>54</v>
      </c>
    </row>
    <row r="4738" spans="1:14" x14ac:dyDescent="0.2">
      <c r="A4738">
        <v>355308</v>
      </c>
      <c r="B4738">
        <v>5687219</v>
      </c>
      <c r="C4738">
        <v>783662</v>
      </c>
      <c r="D4738" s="9">
        <v>2.8144595674738536E-5</v>
      </c>
      <c r="E4738" s="9">
        <v>1.8286617765202993E-5</v>
      </c>
      <c r="F4738" s="9">
        <v>8.1667861909853997E-5</v>
      </c>
      <c r="G4738" s="8">
        <v>6.0000000000000006E-4</v>
      </c>
      <c r="H4738" s="8" t="s">
        <v>54</v>
      </c>
      <c r="I4738" s="37">
        <v>1.8000000000000002E-2</v>
      </c>
      <c r="J4738" s="37">
        <v>0</v>
      </c>
      <c r="K4738" s="37">
        <v>0</v>
      </c>
      <c r="L4738" s="9" t="s">
        <v>54</v>
      </c>
      <c r="M4738" s="9" t="s">
        <v>54</v>
      </c>
      <c r="N4738" s="9" t="s">
        <v>54</v>
      </c>
    </row>
    <row r="4739" spans="1:14" x14ac:dyDescent="0.2">
      <c r="A4739">
        <v>355308</v>
      </c>
      <c r="B4739">
        <v>5687219</v>
      </c>
      <c r="C4739">
        <v>783662</v>
      </c>
      <c r="D4739" s="9">
        <v>2.8144595674738536E-5</v>
      </c>
      <c r="E4739" s="9">
        <v>1.9165782080837751E-5</v>
      </c>
      <c r="F4739" s="9">
        <v>8.8048163621561336E-5</v>
      </c>
      <c r="G4739" s="8">
        <v>1.3249999999999998E-3</v>
      </c>
      <c r="H4739" s="8" t="s">
        <v>54</v>
      </c>
      <c r="I4739" s="37">
        <v>7.5999999999999998E-2</v>
      </c>
      <c r="J4739" s="37">
        <v>0.106</v>
      </c>
      <c r="K4739" s="37">
        <v>0.14699999999999999</v>
      </c>
      <c r="L4739" s="9" t="s">
        <v>54</v>
      </c>
      <c r="M4739" s="9" t="s">
        <v>54</v>
      </c>
      <c r="N4739" s="9" t="s">
        <v>54</v>
      </c>
    </row>
    <row r="4740" spans="1:14" x14ac:dyDescent="0.2">
      <c r="A4740">
        <v>355308</v>
      </c>
      <c r="B4740">
        <v>5687219</v>
      </c>
      <c r="C4740">
        <v>783662</v>
      </c>
      <c r="D4740" s="9">
        <v>2.8144595674738536E-5</v>
      </c>
      <c r="E4740" s="9">
        <v>1.8638283491456896E-5</v>
      </c>
      <c r="F4740" s="9">
        <v>8.4219982594536933E-5</v>
      </c>
      <c r="G4740" s="8">
        <v>2.64E-3</v>
      </c>
      <c r="H4740" s="8" t="s">
        <v>54</v>
      </c>
      <c r="I4740" s="37">
        <v>0.23600000000000002</v>
      </c>
      <c r="J4740" s="37">
        <v>0.32799999999999996</v>
      </c>
      <c r="K4740" s="37">
        <v>0.42499999999999999</v>
      </c>
      <c r="L4740" s="9" t="s">
        <v>54</v>
      </c>
      <c r="M4740" s="9" t="s">
        <v>54</v>
      </c>
      <c r="N4740" s="9" t="s">
        <v>54</v>
      </c>
    </row>
    <row r="4741" spans="1:14" x14ac:dyDescent="0.2">
      <c r="A4741">
        <v>355308</v>
      </c>
      <c r="B4741">
        <v>5687219</v>
      </c>
      <c r="C4741">
        <v>783662</v>
      </c>
      <c r="D4741" s="9">
        <v>2.8144595674738536E-5</v>
      </c>
      <c r="E4741" s="9">
        <v>1.8110784902076041E-5</v>
      </c>
      <c r="F4741" s="9">
        <v>8.039180156751253E-5</v>
      </c>
      <c r="G4741" s="8">
        <v>3.0749999999999996E-3</v>
      </c>
      <c r="H4741" s="8" t="s">
        <v>54</v>
      </c>
      <c r="I4741" s="37">
        <v>0.33400000000000002</v>
      </c>
      <c r="J4741" s="37">
        <v>0.47700000000000004</v>
      </c>
      <c r="K4741" s="37">
        <v>0.60200000000000009</v>
      </c>
      <c r="L4741" s="9" t="s">
        <v>54</v>
      </c>
      <c r="M4741" s="9" t="s">
        <v>54</v>
      </c>
      <c r="N4741" s="9" t="s">
        <v>54</v>
      </c>
    </row>
    <row r="4742" spans="1:14" x14ac:dyDescent="0.2">
      <c r="A4742">
        <v>355308</v>
      </c>
      <c r="B4742">
        <v>5687219</v>
      </c>
      <c r="C4742">
        <v>783662</v>
      </c>
      <c r="D4742" s="9">
        <v>2.8144595674738536E-5</v>
      </c>
      <c r="E4742" s="9">
        <v>2.7254093784677537E-5</v>
      </c>
      <c r="F4742" s="9">
        <v>1.467469393692689E-4</v>
      </c>
      <c r="G4742" s="8">
        <v>7.5250000000000004E-3</v>
      </c>
      <c r="H4742" s="8" t="s">
        <v>54</v>
      </c>
      <c r="I4742" s="37">
        <v>0.37</v>
      </c>
      <c r="J4742" s="37">
        <v>0.52400000000000002</v>
      </c>
      <c r="K4742" s="37">
        <v>0.66</v>
      </c>
      <c r="L4742" s="9" t="s">
        <v>54</v>
      </c>
      <c r="M4742" s="9" t="s">
        <v>54</v>
      </c>
      <c r="N4742" s="9" t="s">
        <v>54</v>
      </c>
    </row>
    <row r="4743" spans="1:14" x14ac:dyDescent="0.2">
      <c r="A4743">
        <v>351295</v>
      </c>
      <c r="B4743">
        <v>5706871</v>
      </c>
      <c r="C4743">
        <v>802253</v>
      </c>
      <c r="D4743" s="9">
        <v>2.8466103986677862E-5</v>
      </c>
      <c r="E4743" s="9">
        <v>4.4157297405180524E-5</v>
      </c>
      <c r="F4743" s="9">
        <v>2.6425578963244761E-4</v>
      </c>
      <c r="G4743" s="8">
        <v>1.1900000000000001E-2</v>
      </c>
      <c r="H4743" s="8" t="s">
        <v>54</v>
      </c>
      <c r="I4743" s="37">
        <v>0.39299999999999996</v>
      </c>
      <c r="J4743" s="37">
        <v>0.54700000000000004</v>
      </c>
      <c r="K4743" s="37">
        <v>0.66900000000000004</v>
      </c>
      <c r="L4743" s="9" t="s">
        <v>54</v>
      </c>
      <c r="M4743" s="9" t="s">
        <v>54</v>
      </c>
      <c r="N4743" s="9" t="s">
        <v>54</v>
      </c>
    </row>
    <row r="4744" spans="1:14" x14ac:dyDescent="0.2">
      <c r="A4744">
        <v>351295</v>
      </c>
      <c r="B4744">
        <v>5706871</v>
      </c>
      <c r="C4744">
        <v>802253</v>
      </c>
      <c r="D4744" s="9">
        <v>2.8466103986677862E-5</v>
      </c>
      <c r="E4744" s="9">
        <v>2.558319611569983E-5</v>
      </c>
      <c r="F4744" s="9">
        <v>1.3212789481622381E-4</v>
      </c>
      <c r="G4744" s="8">
        <v>5.875E-3</v>
      </c>
      <c r="H4744" s="8" t="s">
        <v>54</v>
      </c>
      <c r="I4744" s="37">
        <v>0.4</v>
      </c>
      <c r="J4744" s="37">
        <v>0.54799999999999993</v>
      </c>
      <c r="K4744" s="37">
        <v>0.68799999999999994</v>
      </c>
      <c r="L4744" s="9" t="s">
        <v>54</v>
      </c>
      <c r="M4744" s="9" t="s">
        <v>54</v>
      </c>
      <c r="N4744" s="9" t="s">
        <v>54</v>
      </c>
    </row>
    <row r="4745" spans="1:14" x14ac:dyDescent="0.2">
      <c r="A4745">
        <v>351295</v>
      </c>
      <c r="B4745">
        <v>5706871</v>
      </c>
      <c r="C4745">
        <v>802253</v>
      </c>
      <c r="D4745" s="9">
        <v>2.8466103986677862E-5</v>
      </c>
      <c r="E4745" s="9">
        <v>2.2779558185212176E-5</v>
      </c>
      <c r="F4745" s="9">
        <v>1.0345863462025072E-4</v>
      </c>
      <c r="G4745" s="8">
        <v>3.5999999999999999E-3</v>
      </c>
      <c r="H4745" s="8" t="s">
        <v>54</v>
      </c>
      <c r="I4745" s="37">
        <v>0.40500000000000003</v>
      </c>
      <c r="J4745" s="37">
        <v>0.55500000000000005</v>
      </c>
      <c r="K4745" s="37">
        <v>0.68799999999999994</v>
      </c>
      <c r="L4745" s="9" t="s">
        <v>54</v>
      </c>
      <c r="M4745" s="9" t="s">
        <v>54</v>
      </c>
      <c r="N4745" s="9" t="s">
        <v>54</v>
      </c>
    </row>
    <row r="4746" spans="1:14" x14ac:dyDescent="0.2">
      <c r="A4746">
        <v>351295</v>
      </c>
      <c r="B4746">
        <v>5706871</v>
      </c>
      <c r="C4746">
        <v>802253</v>
      </c>
      <c r="D4746" s="9">
        <v>2.8466103986677862E-5</v>
      </c>
      <c r="E4746" s="9">
        <v>2.2253876073245742E-5</v>
      </c>
      <c r="F4746" s="9">
        <v>1.0844459291520257E-4</v>
      </c>
      <c r="G4746" s="8">
        <v>2.3249999999999998E-3</v>
      </c>
      <c r="H4746" s="8" t="s">
        <v>54</v>
      </c>
      <c r="I4746" s="37">
        <v>0.40500000000000003</v>
      </c>
      <c r="J4746" s="37">
        <v>0.55500000000000005</v>
      </c>
      <c r="K4746" s="37">
        <v>0.68799999999999994</v>
      </c>
      <c r="L4746" s="9" t="s">
        <v>54</v>
      </c>
      <c r="M4746" s="9" t="s">
        <v>54</v>
      </c>
      <c r="N4746" s="9" t="s">
        <v>54</v>
      </c>
    </row>
    <row r="4747" spans="1:14" x14ac:dyDescent="0.2">
      <c r="A4747">
        <v>351295</v>
      </c>
      <c r="B4747">
        <v>5706871</v>
      </c>
      <c r="C4747">
        <v>802253</v>
      </c>
      <c r="D4747" s="9">
        <v>2.8466103986677862E-5</v>
      </c>
      <c r="E4747" s="9">
        <v>2.1552966590623828E-5</v>
      </c>
      <c r="F4747" s="9">
        <v>1.0345863462025072E-4</v>
      </c>
      <c r="G4747" s="8">
        <v>7.5999999999999993E-4</v>
      </c>
      <c r="H4747" s="8" t="s">
        <v>54</v>
      </c>
      <c r="I4747" s="37">
        <v>0.40600000000000003</v>
      </c>
      <c r="J4747" s="37">
        <v>0.55500000000000005</v>
      </c>
      <c r="K4747" s="37">
        <v>0.68799999999999994</v>
      </c>
      <c r="L4747" s="9" t="s">
        <v>54</v>
      </c>
      <c r="M4747" s="9" t="s">
        <v>54</v>
      </c>
      <c r="N4747" s="9" t="s">
        <v>54</v>
      </c>
    </row>
    <row r="4748" spans="1:14" x14ac:dyDescent="0.2">
      <c r="A4748">
        <v>351295</v>
      </c>
      <c r="B4748">
        <v>5706871</v>
      </c>
      <c r="C4748">
        <v>802253</v>
      </c>
      <c r="D4748" s="9">
        <v>2.8466103986677862E-5</v>
      </c>
      <c r="E4748" s="9">
        <v>1.7172282324236872E-5</v>
      </c>
      <c r="F4748" s="9">
        <v>7.2296395276801701E-5</v>
      </c>
      <c r="G4748" s="8">
        <v>6.2500000000000001E-4</v>
      </c>
      <c r="H4748" s="8" t="s">
        <v>54</v>
      </c>
      <c r="I4748" s="37" t="s">
        <v>54</v>
      </c>
      <c r="J4748" s="37" t="s">
        <v>54</v>
      </c>
      <c r="K4748" s="37" t="s">
        <v>54</v>
      </c>
      <c r="L4748" s="9" t="s">
        <v>54</v>
      </c>
      <c r="M4748" s="9" t="s">
        <v>54</v>
      </c>
      <c r="N4748" s="9" t="s">
        <v>54</v>
      </c>
    </row>
    <row r="4749" spans="1:14" x14ac:dyDescent="0.2">
      <c r="A4749">
        <v>351295</v>
      </c>
      <c r="B4749">
        <v>5706871</v>
      </c>
      <c r="C4749">
        <v>802253</v>
      </c>
      <c r="D4749" s="9">
        <v>2.8466103986677862E-5</v>
      </c>
      <c r="E4749" s="9">
        <v>1.5770463358993044E-5</v>
      </c>
      <c r="F4749" s="9">
        <v>6.2324478686898017E-5</v>
      </c>
      <c r="G4749" s="8">
        <v>7.6000000000000004E-4</v>
      </c>
      <c r="H4749" s="8" t="s">
        <v>54</v>
      </c>
      <c r="I4749" s="37" t="s">
        <v>54</v>
      </c>
      <c r="J4749" s="37" t="s">
        <v>54</v>
      </c>
      <c r="K4749" s="37" t="s">
        <v>54</v>
      </c>
      <c r="L4749" s="9" t="s">
        <v>54</v>
      </c>
      <c r="M4749" s="9" t="s">
        <v>54</v>
      </c>
      <c r="N4749" s="9" t="s">
        <v>54</v>
      </c>
    </row>
    <row r="4750" spans="1:14" x14ac:dyDescent="0.2">
      <c r="A4750">
        <v>351295</v>
      </c>
      <c r="B4750">
        <v>5706871</v>
      </c>
      <c r="C4750">
        <v>802253</v>
      </c>
      <c r="D4750" s="9">
        <v>2.8466103986677862E-5</v>
      </c>
      <c r="E4750" s="9">
        <v>1.7697964436203306E-5</v>
      </c>
      <c r="F4750" s="9">
        <v>7.6035863998015588E-5</v>
      </c>
      <c r="G4750" s="8">
        <v>6.4999999999999997E-4</v>
      </c>
      <c r="H4750" s="8" t="s">
        <v>54</v>
      </c>
      <c r="I4750" s="37">
        <v>1.6E-2</v>
      </c>
      <c r="J4750" s="37">
        <v>0</v>
      </c>
      <c r="K4750" s="37">
        <v>5.4000000000000006E-2</v>
      </c>
      <c r="L4750" s="9" t="s">
        <v>54</v>
      </c>
      <c r="M4750" s="9" t="s">
        <v>54</v>
      </c>
      <c r="N4750" s="9" t="s">
        <v>54</v>
      </c>
    </row>
    <row r="4751" spans="1:14" x14ac:dyDescent="0.2">
      <c r="A4751">
        <v>351295</v>
      </c>
      <c r="B4751">
        <v>5706871</v>
      </c>
      <c r="C4751">
        <v>802253</v>
      </c>
      <c r="D4751" s="9">
        <v>2.8466103986677862E-5</v>
      </c>
      <c r="E4751" s="9">
        <v>1.4894326505715655E-5</v>
      </c>
      <c r="F4751" s="9">
        <v>5.6092030818208219E-5</v>
      </c>
      <c r="G4751" s="8">
        <v>1.4E-3</v>
      </c>
      <c r="H4751" s="8" t="s">
        <v>54</v>
      </c>
      <c r="I4751" s="37">
        <v>6.8000000000000005E-2</v>
      </c>
      <c r="J4751" s="37">
        <v>9.6999999999999989E-2</v>
      </c>
      <c r="K4751" s="37">
        <v>0.15</v>
      </c>
      <c r="L4751" s="9" t="s">
        <v>54</v>
      </c>
      <c r="M4751" s="9" t="s">
        <v>54</v>
      </c>
      <c r="N4751" s="9" t="s">
        <v>54</v>
      </c>
    </row>
    <row r="4752" spans="1:14" x14ac:dyDescent="0.2">
      <c r="A4752">
        <v>351295</v>
      </c>
      <c r="B4752">
        <v>5706871</v>
      </c>
      <c r="C4752">
        <v>802253</v>
      </c>
      <c r="D4752" s="9">
        <v>2.8466103986677862E-5</v>
      </c>
      <c r="E4752" s="9">
        <v>1.7697964436203306E-5</v>
      </c>
      <c r="F4752" s="9">
        <v>7.6035863998015588E-5</v>
      </c>
      <c r="G4752" s="8">
        <v>3.8800000000000002E-3</v>
      </c>
      <c r="H4752" s="8" t="s">
        <v>54</v>
      </c>
      <c r="I4752" s="37">
        <v>0.255</v>
      </c>
      <c r="J4752" s="37">
        <v>0.35600000000000004</v>
      </c>
      <c r="K4752" s="37">
        <v>0.41000000000000003</v>
      </c>
      <c r="L4752" s="9" t="s">
        <v>54</v>
      </c>
      <c r="M4752" s="9" t="s">
        <v>54</v>
      </c>
      <c r="N4752" s="9" t="s">
        <v>54</v>
      </c>
    </row>
    <row r="4753" spans="1:14" x14ac:dyDescent="0.2">
      <c r="A4753">
        <v>351295</v>
      </c>
      <c r="B4753">
        <v>5706871</v>
      </c>
      <c r="C4753">
        <v>802253</v>
      </c>
      <c r="D4753" s="9">
        <v>2.8466103986677862E-5</v>
      </c>
      <c r="E4753" s="9">
        <v>1.7347509694892349E-5</v>
      </c>
      <c r="F4753" s="9">
        <v>7.3542884850539663E-5</v>
      </c>
      <c r="G4753" s="8">
        <v>4.15E-3</v>
      </c>
      <c r="H4753" s="8">
        <v>0.90700000000000003</v>
      </c>
      <c r="I4753" s="37">
        <v>0.35100000000000003</v>
      </c>
      <c r="J4753" s="37">
        <v>0.48700000000000004</v>
      </c>
      <c r="K4753" s="37">
        <v>0.56399999999999995</v>
      </c>
      <c r="L4753" s="9" t="s">
        <v>54</v>
      </c>
      <c r="M4753" s="9" t="s">
        <v>54</v>
      </c>
      <c r="N4753" s="9" t="s">
        <v>54</v>
      </c>
    </row>
    <row r="4754" spans="1:14" x14ac:dyDescent="0.2">
      <c r="A4754">
        <v>351295</v>
      </c>
      <c r="B4754">
        <v>5706871</v>
      </c>
      <c r="C4754">
        <v>802253</v>
      </c>
      <c r="D4754" s="9">
        <v>2.8466103986677862E-5</v>
      </c>
      <c r="E4754" s="9">
        <v>2.1377739219968351E-5</v>
      </c>
      <c r="F4754" s="9">
        <v>9.3486718030347032E-5</v>
      </c>
      <c r="G4754" s="8">
        <v>5.0749999999999997E-3</v>
      </c>
      <c r="H4754" s="8" t="s">
        <v>54</v>
      </c>
      <c r="I4754" s="37">
        <v>0.38100000000000001</v>
      </c>
      <c r="J4754" s="37">
        <v>0.52600000000000002</v>
      </c>
      <c r="K4754" s="37">
        <v>0.64200000000000002</v>
      </c>
      <c r="L4754" s="9" t="s">
        <v>54</v>
      </c>
      <c r="M4754" s="9" t="s">
        <v>54</v>
      </c>
      <c r="N4754" s="9" t="s">
        <v>54</v>
      </c>
    </row>
    <row r="4755" spans="1:14" x14ac:dyDescent="0.2">
      <c r="A4755">
        <v>347284</v>
      </c>
      <c r="B4755">
        <v>5724692</v>
      </c>
      <c r="C4755">
        <v>823999</v>
      </c>
      <c r="D4755" s="9">
        <v>2.8794876815516985E-5</v>
      </c>
      <c r="E4755" s="9">
        <v>2.6027601135572008E-5</v>
      </c>
      <c r="F4755" s="9">
        <v>1.0194187128867874E-4</v>
      </c>
      <c r="G4755" s="8">
        <v>6.1199999999999996E-3</v>
      </c>
      <c r="H4755" s="8" t="s">
        <v>54</v>
      </c>
      <c r="I4755" s="37">
        <v>0.39500000000000002</v>
      </c>
      <c r="J4755" s="37">
        <v>0.54300000000000004</v>
      </c>
      <c r="K4755" s="37">
        <v>0.67299999999999993</v>
      </c>
      <c r="L4755" s="9" t="s">
        <v>54</v>
      </c>
      <c r="M4755" s="9" t="s">
        <v>54</v>
      </c>
      <c r="N4755" s="9" t="s">
        <v>54</v>
      </c>
    </row>
    <row r="4756" spans="1:14" x14ac:dyDescent="0.2">
      <c r="A4756">
        <v>347284</v>
      </c>
      <c r="B4756">
        <v>5724692</v>
      </c>
      <c r="C4756">
        <v>823999</v>
      </c>
      <c r="D4756" s="9">
        <v>2.8794876815516985E-5</v>
      </c>
      <c r="E4756" s="9">
        <v>1.8166916228855632E-5</v>
      </c>
      <c r="F4756" s="9">
        <v>7.7669997172326663E-5</v>
      </c>
      <c r="G4756" s="8">
        <v>1.3850000000000001E-2</v>
      </c>
      <c r="H4756" s="8" t="s">
        <v>54</v>
      </c>
      <c r="I4756" s="37">
        <v>0.40399999999999997</v>
      </c>
      <c r="J4756" s="37">
        <v>0.54799999999999993</v>
      </c>
      <c r="K4756" s="37">
        <v>0.68099999999999994</v>
      </c>
      <c r="L4756" s="9" t="s">
        <v>54</v>
      </c>
      <c r="M4756" s="9" t="s">
        <v>54</v>
      </c>
      <c r="N4756" s="9" t="s">
        <v>54</v>
      </c>
    </row>
    <row r="4757" spans="1:14" x14ac:dyDescent="0.2">
      <c r="A4757">
        <v>347284</v>
      </c>
      <c r="B4757">
        <v>5724692</v>
      </c>
      <c r="C4757">
        <v>823999</v>
      </c>
      <c r="D4757" s="9">
        <v>2.8794876815516985E-5</v>
      </c>
      <c r="E4757" s="9">
        <v>2.0961826417910343E-5</v>
      </c>
      <c r="F4757" s="9">
        <v>9.7087496465408335E-5</v>
      </c>
      <c r="G4757" s="8">
        <v>1.29E-2</v>
      </c>
      <c r="H4757" s="8" t="s">
        <v>54</v>
      </c>
      <c r="I4757" s="37">
        <v>0.41799999999999998</v>
      </c>
      <c r="J4757" s="37">
        <v>0.55500000000000005</v>
      </c>
      <c r="K4757" s="37">
        <v>0.69299999999999995</v>
      </c>
      <c r="L4757" s="9" t="s">
        <v>54</v>
      </c>
      <c r="M4757" s="9" t="s">
        <v>54</v>
      </c>
      <c r="N4757" s="9" t="s">
        <v>54</v>
      </c>
    </row>
    <row r="4758" spans="1:14" x14ac:dyDescent="0.2">
      <c r="A4758">
        <v>347284</v>
      </c>
      <c r="B4758">
        <v>5724692</v>
      </c>
      <c r="C4758">
        <v>823999</v>
      </c>
      <c r="D4758" s="9">
        <v>2.8794876815516985E-5</v>
      </c>
      <c r="E4758" s="9">
        <v>2.1485872078358104E-5</v>
      </c>
      <c r="F4758" s="9">
        <v>1.0072827758286114E-4</v>
      </c>
      <c r="G4758" s="8">
        <v>1.206E-2</v>
      </c>
      <c r="H4758" s="8" t="s">
        <v>54</v>
      </c>
      <c r="I4758" s="37">
        <v>0.42299999999999999</v>
      </c>
      <c r="J4758" s="37">
        <v>0.56700000000000006</v>
      </c>
      <c r="K4758" s="37">
        <v>0.69299999999999995</v>
      </c>
      <c r="L4758" s="9" t="s">
        <v>54</v>
      </c>
      <c r="M4758" s="9" t="s">
        <v>54</v>
      </c>
      <c r="N4758" s="9" t="s">
        <v>54</v>
      </c>
    </row>
    <row r="4759" spans="1:14" x14ac:dyDescent="0.2">
      <c r="A4759">
        <v>347284</v>
      </c>
      <c r="B4759">
        <v>5724692</v>
      </c>
      <c r="C4759">
        <v>823999</v>
      </c>
      <c r="D4759" s="9">
        <v>2.8794876815516985E-5</v>
      </c>
      <c r="E4759" s="9">
        <v>1.834159811567155E-5</v>
      </c>
      <c r="F4759" s="9">
        <v>7.8883590878144275E-5</v>
      </c>
      <c r="G4759" s="8">
        <v>9.2750000000000003E-3</v>
      </c>
      <c r="H4759" s="8" t="s">
        <v>54</v>
      </c>
      <c r="I4759" s="37">
        <v>0.42299999999999999</v>
      </c>
      <c r="J4759" s="37">
        <v>0.56700000000000006</v>
      </c>
      <c r="K4759" s="37">
        <v>0.69299999999999995</v>
      </c>
      <c r="L4759" s="9" t="s">
        <v>54</v>
      </c>
      <c r="M4759" s="9" t="s">
        <v>54</v>
      </c>
      <c r="N4759" s="9" t="s">
        <v>54</v>
      </c>
    </row>
    <row r="4760" spans="1:14" x14ac:dyDescent="0.2">
      <c r="A4760">
        <v>347284</v>
      </c>
      <c r="B4760">
        <v>5724692</v>
      </c>
      <c r="C4760">
        <v>823999</v>
      </c>
      <c r="D4760" s="9">
        <v>2.8794876815516985E-5</v>
      </c>
      <c r="E4760" s="9">
        <v>1.5197324152984999E-5</v>
      </c>
      <c r="F4760" s="9">
        <v>5.7038904173427392E-5</v>
      </c>
      <c r="G4760" s="8">
        <v>7.7500000000000008E-4</v>
      </c>
      <c r="H4760" s="8" t="s">
        <v>54</v>
      </c>
      <c r="I4760" s="37" t="s">
        <v>54</v>
      </c>
      <c r="J4760" s="37" t="s">
        <v>54</v>
      </c>
      <c r="K4760" s="37" t="s">
        <v>54</v>
      </c>
      <c r="L4760" s="9" t="s">
        <v>54</v>
      </c>
      <c r="M4760" s="9" t="s">
        <v>54</v>
      </c>
      <c r="N4760" s="9" t="s">
        <v>54</v>
      </c>
    </row>
    <row r="4761" spans="1:14" x14ac:dyDescent="0.2">
      <c r="A4761">
        <v>347284</v>
      </c>
      <c r="B4761">
        <v>5724692</v>
      </c>
      <c r="C4761">
        <v>823999</v>
      </c>
      <c r="D4761" s="9">
        <v>2.8794876815516985E-5</v>
      </c>
      <c r="E4761" s="9">
        <v>1.6420097360696435E-5</v>
      </c>
      <c r="F4761" s="9">
        <v>6.5534060114150623E-5</v>
      </c>
      <c r="G4761" s="8">
        <v>7.1999999999999994E-4</v>
      </c>
      <c r="H4761" s="8" t="s">
        <v>54</v>
      </c>
      <c r="I4761" s="37" t="s">
        <v>54</v>
      </c>
      <c r="J4761" s="37" t="s">
        <v>54</v>
      </c>
      <c r="K4761" s="37" t="s">
        <v>54</v>
      </c>
      <c r="L4761" s="9" t="s">
        <v>54</v>
      </c>
      <c r="M4761" s="9" t="s">
        <v>54</v>
      </c>
      <c r="N4761" s="9" t="s">
        <v>54</v>
      </c>
    </row>
    <row r="4762" spans="1:14" x14ac:dyDescent="0.2">
      <c r="A4762">
        <v>347284</v>
      </c>
      <c r="B4762">
        <v>5724692</v>
      </c>
      <c r="C4762">
        <v>823999</v>
      </c>
      <c r="D4762" s="9">
        <v>2.8794876815516985E-5</v>
      </c>
      <c r="E4762" s="9">
        <v>1.6769461134328274E-5</v>
      </c>
      <c r="F4762" s="9">
        <v>6.7961247525785833E-5</v>
      </c>
      <c r="G4762" s="8">
        <v>8.7499999999999991E-4</v>
      </c>
      <c r="H4762" s="8" t="s">
        <v>54</v>
      </c>
      <c r="I4762" s="37">
        <v>1.2E-2</v>
      </c>
      <c r="J4762" s="37">
        <v>0</v>
      </c>
      <c r="K4762" s="37">
        <v>0</v>
      </c>
      <c r="L4762" s="9" t="s">
        <v>54</v>
      </c>
      <c r="M4762" s="9" t="s">
        <v>54</v>
      </c>
      <c r="N4762" s="9" t="s">
        <v>54</v>
      </c>
    </row>
    <row r="4763" spans="1:14" x14ac:dyDescent="0.2">
      <c r="A4763">
        <v>347284</v>
      </c>
      <c r="B4763">
        <v>5724692</v>
      </c>
      <c r="C4763">
        <v>823999</v>
      </c>
      <c r="D4763" s="9">
        <v>2.8794876815516985E-5</v>
      </c>
      <c r="E4763" s="9">
        <v>1.7817552455223792E-5</v>
      </c>
      <c r="F4763" s="9">
        <v>7.5242809760691452E-5</v>
      </c>
      <c r="G4763" s="8">
        <v>2.3249999999999998E-3</v>
      </c>
      <c r="H4763" s="8" t="s">
        <v>54</v>
      </c>
      <c r="I4763" s="37">
        <v>7.0000000000000007E-2</v>
      </c>
      <c r="J4763" s="37">
        <v>9.6000000000000002E-2</v>
      </c>
      <c r="K4763" s="37">
        <v>0.19399999999999998</v>
      </c>
      <c r="L4763" s="9" t="s">
        <v>54</v>
      </c>
      <c r="M4763" s="9" t="s">
        <v>54</v>
      </c>
      <c r="N4763" s="9" t="s">
        <v>54</v>
      </c>
    </row>
    <row r="4764" spans="1:14" x14ac:dyDescent="0.2">
      <c r="A4764">
        <v>347284</v>
      </c>
      <c r="B4764">
        <v>5724692</v>
      </c>
      <c r="C4764">
        <v>823999</v>
      </c>
      <c r="D4764" s="9">
        <v>2.8794876815516985E-5</v>
      </c>
      <c r="E4764" s="9">
        <v>1.9913735097014825E-5</v>
      </c>
      <c r="F4764" s="9">
        <v>8.9805934230502703E-5</v>
      </c>
      <c r="G4764" s="8">
        <v>8.6800000000000002E-3</v>
      </c>
      <c r="H4764" s="8" t="s">
        <v>54</v>
      </c>
      <c r="I4764" s="37">
        <v>0.26500000000000001</v>
      </c>
      <c r="J4764" s="37">
        <v>0.38700000000000001</v>
      </c>
      <c r="K4764" s="37">
        <v>0.39700000000000002</v>
      </c>
      <c r="L4764" s="9" t="s">
        <v>54</v>
      </c>
      <c r="M4764" s="9" t="s">
        <v>54</v>
      </c>
      <c r="N4764" s="9" t="s">
        <v>54</v>
      </c>
    </row>
    <row r="4765" spans="1:14" x14ac:dyDescent="0.2">
      <c r="A4765">
        <v>347284</v>
      </c>
      <c r="B4765">
        <v>5724692</v>
      </c>
      <c r="C4765">
        <v>823999</v>
      </c>
      <c r="D4765" s="9">
        <v>2.8794876815516985E-5</v>
      </c>
      <c r="E4765" s="9">
        <v>1.8166916228855632E-5</v>
      </c>
      <c r="F4765" s="9">
        <v>7.7669997172326663E-5</v>
      </c>
      <c r="G4765" s="8">
        <v>1.4949999999999998E-2</v>
      </c>
      <c r="H4765" s="8">
        <v>0.93799999999999994</v>
      </c>
      <c r="I4765" s="37">
        <v>0.37700000000000006</v>
      </c>
      <c r="J4765" s="37">
        <v>0.504</v>
      </c>
      <c r="K4765" s="37">
        <v>0.59599999999999997</v>
      </c>
      <c r="L4765" s="9" t="s">
        <v>54</v>
      </c>
      <c r="M4765" s="9" t="s">
        <v>54</v>
      </c>
      <c r="N4765" s="9" t="s">
        <v>54</v>
      </c>
    </row>
    <row r="4766" spans="1:14" x14ac:dyDescent="0.2">
      <c r="A4766">
        <v>347284</v>
      </c>
      <c r="B4766">
        <v>5724692</v>
      </c>
      <c r="C4766">
        <v>823999</v>
      </c>
      <c r="D4766" s="9">
        <v>2.8794876815516985E-5</v>
      </c>
      <c r="E4766" s="9">
        <v>2.6027601135572008E-5</v>
      </c>
      <c r="F4766" s="9">
        <v>1.3228171393411884E-4</v>
      </c>
      <c r="G4766" s="8">
        <v>2.8720000000000002E-2</v>
      </c>
      <c r="H4766" s="8" t="s">
        <v>54</v>
      </c>
      <c r="I4766" s="37">
        <v>0.41200000000000003</v>
      </c>
      <c r="J4766" s="37">
        <v>0.52</v>
      </c>
      <c r="K4766" s="37">
        <v>0.63900000000000001</v>
      </c>
      <c r="L4766" s="9" t="s">
        <v>54</v>
      </c>
      <c r="M4766" s="9" t="s">
        <v>54</v>
      </c>
      <c r="N4766" s="9" t="s">
        <v>54</v>
      </c>
    </row>
    <row r="4767" spans="1:14" x14ac:dyDescent="0.2">
      <c r="A4767">
        <v>344395</v>
      </c>
      <c r="B4767">
        <v>5742117</v>
      </c>
      <c r="C4767">
        <v>848197</v>
      </c>
      <c r="D4767" s="9">
        <v>2.9036426196663713E-5</v>
      </c>
      <c r="E4767" s="9">
        <v>4.615022647570574E-5</v>
      </c>
      <c r="F4767" s="9">
        <v>2.6526856378883678E-4</v>
      </c>
      <c r="G4767" s="8">
        <v>1.9050000000000001E-2</v>
      </c>
      <c r="H4767" s="8" t="s">
        <v>54</v>
      </c>
      <c r="I4767" s="37">
        <v>0.43</v>
      </c>
      <c r="J4767" s="37">
        <v>0.54600000000000004</v>
      </c>
      <c r="K4767" s="37">
        <v>0.65700000000000003</v>
      </c>
      <c r="L4767" s="9" t="s">
        <v>54</v>
      </c>
      <c r="M4767" s="9" t="s">
        <v>54</v>
      </c>
      <c r="N4767" s="9" t="s">
        <v>54</v>
      </c>
    </row>
    <row r="4768" spans="1:14" x14ac:dyDescent="0.2">
      <c r="A4768">
        <v>344395</v>
      </c>
      <c r="B4768">
        <v>5742117</v>
      </c>
      <c r="C4768">
        <v>848197</v>
      </c>
      <c r="D4768" s="9">
        <v>2.9036426196663713E-5</v>
      </c>
      <c r="E4768" s="9">
        <v>2.3684644530928228E-5</v>
      </c>
      <c r="F4768" s="9">
        <v>1.1318125388323704E-4</v>
      </c>
      <c r="G4768" s="8">
        <v>1.7925E-2</v>
      </c>
      <c r="H4768" s="8" t="s">
        <v>54</v>
      </c>
      <c r="I4768" s="37">
        <v>0.43700000000000006</v>
      </c>
      <c r="J4768" s="37">
        <v>0.55400000000000005</v>
      </c>
      <c r="K4768" s="37">
        <v>0.69200000000000006</v>
      </c>
      <c r="L4768" s="9" t="s">
        <v>54</v>
      </c>
      <c r="M4768" s="9" t="s">
        <v>54</v>
      </c>
      <c r="N4768" s="9" t="s">
        <v>54</v>
      </c>
    </row>
    <row r="4769" spans="1:14" x14ac:dyDescent="0.2">
      <c r="A4769">
        <v>344395</v>
      </c>
      <c r="B4769">
        <v>5742117</v>
      </c>
      <c r="C4769">
        <v>848197</v>
      </c>
      <c r="D4769" s="9">
        <v>2.9036426196663713E-5</v>
      </c>
      <c r="E4769" s="9">
        <v>2.1943126550712915E-5</v>
      </c>
      <c r="F4769" s="9">
        <v>1.0139153993706651E-4</v>
      </c>
      <c r="G4769" s="8">
        <v>1.8325000000000001E-2</v>
      </c>
      <c r="H4769" s="8" t="s">
        <v>54</v>
      </c>
      <c r="I4769" s="37">
        <v>0.438</v>
      </c>
      <c r="J4769" s="37">
        <v>0.55700000000000005</v>
      </c>
      <c r="K4769" s="37">
        <v>0.69900000000000007</v>
      </c>
      <c r="L4769" s="9" t="s">
        <v>54</v>
      </c>
      <c r="M4769" s="9" t="s">
        <v>54</v>
      </c>
      <c r="N4769" s="9" t="s">
        <v>54</v>
      </c>
    </row>
    <row r="4770" spans="1:14" x14ac:dyDescent="0.2">
      <c r="A4770">
        <v>344395</v>
      </c>
      <c r="B4770">
        <v>5742117</v>
      </c>
      <c r="C4770">
        <v>848197</v>
      </c>
      <c r="D4770" s="9">
        <v>2.9036426196663713E-5</v>
      </c>
      <c r="E4770" s="9">
        <v>2.3510492732906695E-5</v>
      </c>
      <c r="F4770" s="9">
        <v>1.1200228248861998E-4</v>
      </c>
      <c r="G4770" s="8">
        <v>1.5939999999999999E-2</v>
      </c>
      <c r="H4770" s="8" t="s">
        <v>54</v>
      </c>
      <c r="I4770" s="37">
        <v>0.44</v>
      </c>
      <c r="J4770" s="37">
        <v>0.57200000000000006</v>
      </c>
      <c r="K4770" s="37">
        <v>0.69900000000000007</v>
      </c>
      <c r="L4770" s="9" t="s">
        <v>54</v>
      </c>
      <c r="M4770" s="9" t="s">
        <v>54</v>
      </c>
      <c r="N4770" s="9" t="s">
        <v>54</v>
      </c>
    </row>
    <row r="4771" spans="1:14" x14ac:dyDescent="0.2">
      <c r="A4771">
        <v>344395</v>
      </c>
      <c r="B4771">
        <v>5742117</v>
      </c>
      <c r="C4771">
        <v>848197</v>
      </c>
      <c r="D4771" s="9">
        <v>2.9036426196663713E-5</v>
      </c>
      <c r="E4771" s="9">
        <v>1.8111786994239233E-5</v>
      </c>
      <c r="F4771" s="9">
        <v>7.5454169255491349E-5</v>
      </c>
      <c r="G4771" s="8">
        <v>7.9749999999999995E-3</v>
      </c>
      <c r="H4771" s="8" t="s">
        <v>54</v>
      </c>
      <c r="I4771" s="37">
        <v>0.441</v>
      </c>
      <c r="J4771" s="37">
        <v>0.57200000000000006</v>
      </c>
      <c r="K4771" s="37">
        <v>0.71799999999999997</v>
      </c>
      <c r="L4771" s="9" t="s">
        <v>54</v>
      </c>
      <c r="M4771" s="9" t="s">
        <v>54</v>
      </c>
      <c r="N4771" s="9" t="s">
        <v>54</v>
      </c>
    </row>
    <row r="4772" spans="1:14" x14ac:dyDescent="0.2">
      <c r="A4772">
        <v>344395</v>
      </c>
      <c r="B4772">
        <v>5742117</v>
      </c>
      <c r="C4772">
        <v>848197</v>
      </c>
      <c r="D4772" s="9">
        <v>2.9036426196663713E-5</v>
      </c>
      <c r="E4772" s="9">
        <v>1.3583840245679424E-5</v>
      </c>
      <c r="F4772" s="9">
        <v>4.4800912995447993E-5</v>
      </c>
      <c r="G4772" s="8">
        <v>7.7500000000000008E-4</v>
      </c>
      <c r="H4772" s="8" t="s">
        <v>54</v>
      </c>
      <c r="I4772" s="37" t="s">
        <v>54</v>
      </c>
      <c r="J4772" s="37" t="s">
        <v>54</v>
      </c>
      <c r="K4772" s="37" t="s">
        <v>54</v>
      </c>
      <c r="L4772" s="9" t="s">
        <v>54</v>
      </c>
      <c r="M4772" s="9" t="s">
        <v>54</v>
      </c>
      <c r="N4772" s="9" t="s">
        <v>54</v>
      </c>
    </row>
    <row r="4773" spans="1:14" x14ac:dyDescent="0.2">
      <c r="A4773">
        <v>344395</v>
      </c>
      <c r="B4773">
        <v>5742117</v>
      </c>
      <c r="C4773">
        <v>848197</v>
      </c>
      <c r="D4773" s="9">
        <v>2.9036426196663713E-5</v>
      </c>
      <c r="E4773" s="9">
        <v>1.4628751033808611E-5</v>
      </c>
      <c r="F4773" s="9">
        <v>5.1874741363150304E-5</v>
      </c>
      <c r="G4773" s="8">
        <v>6.2E-4</v>
      </c>
      <c r="H4773" s="8" t="s">
        <v>54</v>
      </c>
      <c r="I4773" s="37" t="s">
        <v>54</v>
      </c>
      <c r="J4773" s="37" t="s">
        <v>54</v>
      </c>
      <c r="K4773" s="37" t="s">
        <v>54</v>
      </c>
      <c r="L4773" s="9" t="s">
        <v>54</v>
      </c>
      <c r="M4773" s="9" t="s">
        <v>54</v>
      </c>
      <c r="N4773" s="9" t="s">
        <v>54</v>
      </c>
    </row>
    <row r="4774" spans="1:14" x14ac:dyDescent="0.2">
      <c r="A4774">
        <v>344395</v>
      </c>
      <c r="B4774">
        <v>5742117</v>
      </c>
      <c r="C4774">
        <v>848197</v>
      </c>
      <c r="D4774" s="9">
        <v>2.9036426196663713E-5</v>
      </c>
      <c r="E4774" s="9">
        <v>1.4977054629851674E-5</v>
      </c>
      <c r="F4774" s="9">
        <v>5.4232684152384408E-5</v>
      </c>
      <c r="G4774" s="8">
        <v>5.7499999999999999E-4</v>
      </c>
      <c r="H4774" s="8" t="s">
        <v>54</v>
      </c>
      <c r="I4774" s="37">
        <v>1.3000000000000001E-2</v>
      </c>
      <c r="J4774" s="37">
        <v>0</v>
      </c>
      <c r="K4774" s="37">
        <v>6.6000000000000003E-2</v>
      </c>
      <c r="L4774" s="9" t="s">
        <v>54</v>
      </c>
      <c r="M4774" s="9" t="s">
        <v>54</v>
      </c>
      <c r="N4774" s="9" t="s">
        <v>54</v>
      </c>
    </row>
    <row r="4775" spans="1:14" x14ac:dyDescent="0.2">
      <c r="A4775">
        <v>344395</v>
      </c>
      <c r="B4775">
        <v>5742117</v>
      </c>
      <c r="C4775">
        <v>848197</v>
      </c>
      <c r="D4775" s="9">
        <v>2.9036426196663713E-5</v>
      </c>
      <c r="E4775" s="9">
        <v>1.7415179802153108E-5</v>
      </c>
      <c r="F4775" s="9">
        <v>7.0738283677023142E-5</v>
      </c>
      <c r="G4775" s="8">
        <v>2.8E-3</v>
      </c>
      <c r="H4775" s="8" t="s">
        <v>54</v>
      </c>
      <c r="I4775" s="37">
        <v>7.0999999999999994E-2</v>
      </c>
      <c r="J4775" s="37">
        <v>7.0999999999999994E-2</v>
      </c>
      <c r="K4775" s="37">
        <v>0.20600000000000002</v>
      </c>
      <c r="L4775" s="9" t="s">
        <v>54</v>
      </c>
      <c r="M4775" s="9" t="s">
        <v>54</v>
      </c>
      <c r="N4775" s="9" t="s">
        <v>54</v>
      </c>
    </row>
    <row r="4776" spans="1:14" x14ac:dyDescent="0.2">
      <c r="A4776">
        <v>344395</v>
      </c>
      <c r="B4776">
        <v>5742117</v>
      </c>
      <c r="C4776">
        <v>848197</v>
      </c>
      <c r="D4776" s="9">
        <v>2.9036426196663713E-5</v>
      </c>
      <c r="E4776" s="9">
        <v>1.758933160017464E-5</v>
      </c>
      <c r="F4776" s="9">
        <v>7.1917255071640197E-5</v>
      </c>
      <c r="G4776" s="8">
        <v>1.2400000000000001E-2</v>
      </c>
      <c r="H4776" s="8" t="s">
        <v>54</v>
      </c>
      <c r="I4776" s="37">
        <v>0.26400000000000001</v>
      </c>
      <c r="J4776" s="37">
        <v>0.33200000000000002</v>
      </c>
      <c r="K4776" s="37">
        <v>0.44799999999999995</v>
      </c>
      <c r="L4776" s="9" t="s">
        <v>54</v>
      </c>
      <c r="M4776" s="9" t="s">
        <v>54</v>
      </c>
      <c r="N4776" s="9" t="s">
        <v>54</v>
      </c>
    </row>
    <row r="4777" spans="1:14" x14ac:dyDescent="0.2">
      <c r="A4777">
        <v>344395</v>
      </c>
      <c r="B4777">
        <v>5742117</v>
      </c>
      <c r="C4777">
        <v>848197</v>
      </c>
      <c r="D4777" s="9">
        <v>2.9036426196663713E-5</v>
      </c>
      <c r="E4777" s="9">
        <v>1.6196117216002389E-5</v>
      </c>
      <c r="F4777" s="9">
        <v>6.2485483914703782E-5</v>
      </c>
      <c r="G4777" s="8">
        <v>1.0659999999999999E-2</v>
      </c>
      <c r="H4777" s="8">
        <v>0.94400000000000006</v>
      </c>
      <c r="I4777" s="37">
        <v>0.35899999999999999</v>
      </c>
      <c r="J4777" s="37">
        <v>0.44200000000000006</v>
      </c>
      <c r="K4777" s="37">
        <v>0.59899999999999998</v>
      </c>
      <c r="L4777" s="9" t="s">
        <v>54</v>
      </c>
      <c r="M4777" s="9" t="s">
        <v>54</v>
      </c>
      <c r="N4777" s="9" t="s">
        <v>54</v>
      </c>
    </row>
    <row r="4778" spans="1:14" x14ac:dyDescent="0.2">
      <c r="A4778">
        <v>344395</v>
      </c>
      <c r="B4778">
        <v>5742117</v>
      </c>
      <c r="C4778">
        <v>848197</v>
      </c>
      <c r="D4778" s="9">
        <v>2.9036426196663713E-5</v>
      </c>
      <c r="E4778" s="9">
        <v>1.7763483398196169E-5</v>
      </c>
      <c r="F4778" s="9">
        <v>7.3096226466257252E-5</v>
      </c>
      <c r="G4778" s="8">
        <v>7.049999999999999E-3</v>
      </c>
      <c r="H4778" s="8" t="s">
        <v>54</v>
      </c>
      <c r="I4778" s="37">
        <v>0.38600000000000001</v>
      </c>
      <c r="J4778" s="37">
        <v>0.46299999999999997</v>
      </c>
      <c r="K4778" s="37">
        <v>0.65900000000000003</v>
      </c>
      <c r="L4778" s="9" t="s">
        <v>54</v>
      </c>
      <c r="M4778" s="9" t="s">
        <v>54</v>
      </c>
      <c r="N4778" s="9" t="s">
        <v>54</v>
      </c>
    </row>
    <row r="4779" spans="1:14" x14ac:dyDescent="0.2">
      <c r="A4779">
        <v>340319</v>
      </c>
      <c r="B4779">
        <v>5754798</v>
      </c>
      <c r="C4779">
        <v>875220</v>
      </c>
      <c r="D4779" s="9">
        <v>2.9384195416653198E-5</v>
      </c>
      <c r="E4779" s="9">
        <v>1.9288253036857244E-5</v>
      </c>
      <c r="F4779" s="9">
        <v>8.1122460638468043E-5</v>
      </c>
      <c r="G4779" s="8">
        <v>9.774999999999999E-3</v>
      </c>
      <c r="H4779" s="8" t="s">
        <v>54</v>
      </c>
      <c r="I4779" s="37">
        <v>0.39900000000000002</v>
      </c>
      <c r="J4779" s="37">
        <v>0.47299999999999998</v>
      </c>
      <c r="K4779" s="37">
        <v>0.69099999999999995</v>
      </c>
      <c r="L4779" s="9" t="s">
        <v>54</v>
      </c>
      <c r="M4779" s="9" t="s">
        <v>54</v>
      </c>
      <c r="N4779" s="9" t="s">
        <v>54</v>
      </c>
    </row>
    <row r="4780" spans="1:14" x14ac:dyDescent="0.2">
      <c r="A4780">
        <v>340319</v>
      </c>
      <c r="B4780">
        <v>5754798</v>
      </c>
      <c r="C4780">
        <v>875220</v>
      </c>
      <c r="D4780" s="9">
        <v>2.9384195416653198E-5</v>
      </c>
      <c r="E4780" s="9">
        <v>1.7029268446955046E-5</v>
      </c>
      <c r="F4780" s="9">
        <v>6.6269052352551356E-5</v>
      </c>
      <c r="G4780" s="8">
        <v>1.295E-2</v>
      </c>
      <c r="H4780" s="8" t="s">
        <v>54</v>
      </c>
      <c r="I4780" s="37">
        <v>0.40799999999999997</v>
      </c>
      <c r="J4780" s="37">
        <v>0.48499999999999999</v>
      </c>
      <c r="K4780" s="37">
        <v>0.70700000000000007</v>
      </c>
      <c r="L4780" s="9" t="s">
        <v>54</v>
      </c>
      <c r="M4780" s="9" t="s">
        <v>54</v>
      </c>
      <c r="N4780" s="9" t="s">
        <v>54</v>
      </c>
    </row>
    <row r="4781" spans="1:14" x14ac:dyDescent="0.2">
      <c r="A4781">
        <v>340319</v>
      </c>
      <c r="B4781">
        <v>5754798</v>
      </c>
      <c r="C4781">
        <v>875220</v>
      </c>
      <c r="D4781" s="9">
        <v>2.9384195416653198E-5</v>
      </c>
      <c r="E4781" s="9">
        <v>2.728158312420349E-5</v>
      </c>
      <c r="F4781" s="9">
        <v>1.1654212655103859E-4</v>
      </c>
      <c r="G4781" s="8">
        <v>1.7500000000000002E-2</v>
      </c>
      <c r="H4781" s="8" t="s">
        <v>54</v>
      </c>
      <c r="I4781" s="37">
        <v>0.41700000000000004</v>
      </c>
      <c r="J4781" s="37">
        <v>0.495</v>
      </c>
      <c r="K4781" s="37">
        <v>0.72099999999999997</v>
      </c>
      <c r="L4781" s="9" t="s">
        <v>54</v>
      </c>
      <c r="M4781" s="9" t="s">
        <v>54</v>
      </c>
      <c r="N4781" s="9" t="s">
        <v>54</v>
      </c>
    </row>
    <row r="4782" spans="1:14" x14ac:dyDescent="0.2">
      <c r="A4782">
        <v>340319</v>
      </c>
      <c r="B4782">
        <v>5754798</v>
      </c>
      <c r="C4782">
        <v>875220</v>
      </c>
      <c r="D4782" s="9">
        <v>2.9384195416653198E-5</v>
      </c>
      <c r="E4782" s="9">
        <v>2.2068541762890723E-5</v>
      </c>
      <c r="F4782" s="9">
        <v>8.7977879847352664E-5</v>
      </c>
      <c r="G4782" s="8">
        <v>1.1575E-2</v>
      </c>
      <c r="H4782" s="8" t="s">
        <v>54</v>
      </c>
      <c r="I4782" s="37">
        <v>0.42200000000000004</v>
      </c>
      <c r="J4782" s="37">
        <v>0.499</v>
      </c>
      <c r="K4782" s="37">
        <v>0.72099999999999997</v>
      </c>
      <c r="L4782" s="9" t="s">
        <v>54</v>
      </c>
      <c r="M4782" s="9" t="s">
        <v>54</v>
      </c>
      <c r="N4782" s="9" t="s">
        <v>54</v>
      </c>
    </row>
    <row r="4783" spans="1:14" x14ac:dyDescent="0.2">
      <c r="A4783">
        <v>340319</v>
      </c>
      <c r="B4783">
        <v>5754798</v>
      </c>
      <c r="C4783">
        <v>875220</v>
      </c>
      <c r="D4783" s="9">
        <v>2.9384195416653198E-5</v>
      </c>
      <c r="E4783" s="9">
        <v>1.7203036492332137E-5</v>
      </c>
      <c r="F4783" s="9">
        <v>6.7411622220698802E-5</v>
      </c>
      <c r="G4783" s="8">
        <v>6.8999999999999999E-3</v>
      </c>
      <c r="H4783" s="8" t="s">
        <v>54</v>
      </c>
      <c r="I4783" s="37">
        <v>0.42700000000000005</v>
      </c>
      <c r="J4783" s="37">
        <v>0.499</v>
      </c>
      <c r="K4783" s="37">
        <v>0.72700000000000009</v>
      </c>
      <c r="L4783" s="9" t="s">
        <v>54</v>
      </c>
      <c r="M4783" s="9" t="s">
        <v>54</v>
      </c>
      <c r="N4783" s="9" t="s">
        <v>54</v>
      </c>
    </row>
    <row r="4784" spans="1:14" x14ac:dyDescent="0.2">
      <c r="A4784">
        <v>340319</v>
      </c>
      <c r="B4784">
        <v>5754798</v>
      </c>
      <c r="C4784">
        <v>875220</v>
      </c>
      <c r="D4784" s="9">
        <v>2.9384195416653198E-5</v>
      </c>
      <c r="E4784" s="9">
        <v>1.3727675584790292E-5</v>
      </c>
      <c r="F4784" s="9">
        <v>4.4560224857750048E-5</v>
      </c>
      <c r="G4784" s="8">
        <v>3.8200000000000005E-3</v>
      </c>
      <c r="H4784" s="8" t="s">
        <v>54</v>
      </c>
      <c r="I4784" s="37" t="s">
        <v>54</v>
      </c>
      <c r="J4784" s="37" t="s">
        <v>54</v>
      </c>
      <c r="K4784" s="37" t="s">
        <v>54</v>
      </c>
      <c r="L4784" s="9" t="s">
        <v>54</v>
      </c>
      <c r="M4784" s="9" t="s">
        <v>54</v>
      </c>
      <c r="N4784" s="9" t="s">
        <v>54</v>
      </c>
    </row>
    <row r="4785" spans="1:14" x14ac:dyDescent="0.2">
      <c r="A4785">
        <v>340319</v>
      </c>
      <c r="B4785">
        <v>5754798</v>
      </c>
      <c r="C4785">
        <v>875220</v>
      </c>
      <c r="D4785" s="9">
        <v>2.9384195416653198E-5</v>
      </c>
      <c r="E4785" s="9">
        <v>1.5465356038561215E-5</v>
      </c>
      <c r="F4785" s="9">
        <v>5.5985923539224425E-5</v>
      </c>
      <c r="G4785" s="8">
        <v>3.7500000000000001E-4</v>
      </c>
      <c r="H4785" s="8" t="s">
        <v>54</v>
      </c>
      <c r="I4785" s="37" t="s">
        <v>54</v>
      </c>
      <c r="J4785" s="37" t="s">
        <v>54</v>
      </c>
      <c r="K4785" s="37" t="s">
        <v>54</v>
      </c>
      <c r="L4785" s="9" t="s">
        <v>54</v>
      </c>
      <c r="M4785" s="9" t="s">
        <v>54</v>
      </c>
      <c r="N4785" s="9" t="s">
        <v>54</v>
      </c>
    </row>
    <row r="4786" spans="1:14" x14ac:dyDescent="0.2">
      <c r="A4786">
        <v>340319</v>
      </c>
      <c r="B4786">
        <v>5754798</v>
      </c>
      <c r="C4786">
        <v>875220</v>
      </c>
      <c r="D4786" s="9">
        <v>2.9384195416653198E-5</v>
      </c>
      <c r="E4786" s="9">
        <v>1.5291587993184121E-5</v>
      </c>
      <c r="F4786" s="9">
        <v>5.4843353671076986E-5</v>
      </c>
      <c r="G4786" s="8">
        <v>6.9999999999999988E-4</v>
      </c>
      <c r="H4786" s="8" t="s">
        <v>54</v>
      </c>
      <c r="I4786" s="37">
        <v>1.7000000000000001E-2</v>
      </c>
      <c r="J4786" s="37">
        <v>0</v>
      </c>
      <c r="K4786" s="37">
        <v>6.5000000000000002E-2</v>
      </c>
      <c r="L4786" s="9" t="s">
        <v>54</v>
      </c>
      <c r="M4786" s="9" t="s">
        <v>54</v>
      </c>
      <c r="N4786" s="9" t="s">
        <v>54</v>
      </c>
    </row>
    <row r="4787" spans="1:14" x14ac:dyDescent="0.2">
      <c r="A4787">
        <v>340319</v>
      </c>
      <c r="B4787">
        <v>5754798</v>
      </c>
      <c r="C4787">
        <v>875220</v>
      </c>
      <c r="D4787" s="9">
        <v>2.9384195416653198E-5</v>
      </c>
      <c r="E4787" s="9">
        <v>1.4770283857052846E-5</v>
      </c>
      <c r="F4787" s="9">
        <v>5.1415644066634676E-5</v>
      </c>
      <c r="G4787" s="8">
        <v>2.4399999999999999E-3</v>
      </c>
      <c r="H4787" s="8" t="s">
        <v>54</v>
      </c>
      <c r="I4787" s="37">
        <v>7.8E-2</v>
      </c>
      <c r="J4787" s="37">
        <v>0.11199999999999999</v>
      </c>
      <c r="K4787" s="37">
        <v>0.20899999999999999</v>
      </c>
      <c r="L4787" s="9" t="s">
        <v>54</v>
      </c>
      <c r="M4787" s="9" t="s">
        <v>54</v>
      </c>
      <c r="N4787" s="9" t="s">
        <v>54</v>
      </c>
    </row>
    <row r="4788" spans="1:14" x14ac:dyDescent="0.2">
      <c r="A4788">
        <v>340319</v>
      </c>
      <c r="B4788">
        <v>5754798</v>
      </c>
      <c r="C4788">
        <v>875220</v>
      </c>
      <c r="D4788" s="9">
        <v>2.9384195416653198E-5</v>
      </c>
      <c r="E4788" s="9">
        <v>1.6681732356200862E-5</v>
      </c>
      <c r="F4788" s="9">
        <v>6.3983912616256478E-5</v>
      </c>
      <c r="G4788" s="8">
        <v>4.1000000000000003E-3</v>
      </c>
      <c r="H4788" s="8" t="s">
        <v>54</v>
      </c>
      <c r="I4788" s="37">
        <v>0.26200000000000001</v>
      </c>
      <c r="J4788" s="37">
        <v>0.378</v>
      </c>
      <c r="K4788" s="37">
        <v>0.441</v>
      </c>
      <c r="L4788" s="9" t="s">
        <v>54</v>
      </c>
      <c r="M4788" s="9" t="s">
        <v>54</v>
      </c>
      <c r="N4788" s="9" t="s">
        <v>54</v>
      </c>
    </row>
    <row r="4789" spans="1:14" x14ac:dyDescent="0.2">
      <c r="A4789">
        <v>340319</v>
      </c>
      <c r="B4789">
        <v>5754798</v>
      </c>
      <c r="C4789">
        <v>875220</v>
      </c>
      <c r="D4789" s="9">
        <v>2.9384195416653198E-5</v>
      </c>
      <c r="E4789" s="9">
        <v>1.5291587993184121E-5</v>
      </c>
      <c r="F4789" s="9">
        <v>5.4843353671076986E-5</v>
      </c>
      <c r="G4789" s="8">
        <v>4.2199999999999998E-3</v>
      </c>
      <c r="H4789" s="8">
        <v>0.93900000000000006</v>
      </c>
      <c r="I4789" s="37">
        <v>0.36</v>
      </c>
      <c r="J4789" s="37">
        <v>0.495</v>
      </c>
      <c r="K4789" s="37">
        <v>0.60399999999999998</v>
      </c>
      <c r="L4789" s="9" t="s">
        <v>54</v>
      </c>
      <c r="M4789" s="9" t="s">
        <v>54</v>
      </c>
      <c r="N4789" s="9" t="s">
        <v>54</v>
      </c>
    </row>
    <row r="4790" spans="1:14" x14ac:dyDescent="0.2">
      <c r="A4790">
        <v>340319</v>
      </c>
      <c r="B4790">
        <v>5754798</v>
      </c>
      <c r="C4790">
        <v>875220</v>
      </c>
      <c r="D4790" s="9">
        <v>2.9384195416653198E-5</v>
      </c>
      <c r="E4790" s="9">
        <v>1.8593180855348875E-5</v>
      </c>
      <c r="F4790" s="9">
        <v>7.6552181165878287E-5</v>
      </c>
      <c r="G4790" s="8">
        <v>4.0499999999999998E-3</v>
      </c>
      <c r="H4790" s="8" t="s">
        <v>54</v>
      </c>
      <c r="I4790" s="37">
        <v>0.38799999999999996</v>
      </c>
      <c r="J4790" s="37">
        <v>0.52200000000000002</v>
      </c>
      <c r="K4790" s="37">
        <v>0.64700000000000002</v>
      </c>
      <c r="L4790" s="9" t="s">
        <v>54</v>
      </c>
      <c r="M4790" s="9" t="s">
        <v>54</v>
      </c>
      <c r="N4790" s="9" t="s">
        <v>54</v>
      </c>
    </row>
    <row r="4791" spans="1:14" x14ac:dyDescent="0.2">
      <c r="A4791">
        <v>337472</v>
      </c>
      <c r="B4791">
        <v>5763217</v>
      </c>
      <c r="C4791">
        <v>896724</v>
      </c>
      <c r="D4791" s="9">
        <v>2.963208799544851E-5</v>
      </c>
      <c r="E4791" s="9">
        <v>2.1515761075801935E-5</v>
      </c>
      <c r="F4791" s="9">
        <v>9.367430781377547E-5</v>
      </c>
      <c r="G4791" s="8">
        <v>1.1525000000000001E-2</v>
      </c>
      <c r="H4791" s="8" t="s">
        <v>54</v>
      </c>
      <c r="I4791" s="37">
        <v>0.41399999999999998</v>
      </c>
      <c r="J4791" s="37">
        <v>0.54</v>
      </c>
      <c r="K4791" s="37">
        <v>0.69799999999999995</v>
      </c>
      <c r="L4791" s="9" t="s">
        <v>54</v>
      </c>
      <c r="M4791" s="9" t="s">
        <v>54</v>
      </c>
      <c r="N4791" s="9" t="s">
        <v>54</v>
      </c>
    </row>
    <row r="4792" spans="1:14" x14ac:dyDescent="0.2">
      <c r="A4792">
        <v>337472</v>
      </c>
      <c r="B4792">
        <v>5763217</v>
      </c>
      <c r="C4792">
        <v>896724</v>
      </c>
      <c r="D4792" s="9">
        <v>2.963208799544851E-5</v>
      </c>
      <c r="E4792" s="9">
        <v>2.5853616131407163E-5</v>
      </c>
      <c r="F4792" s="9">
        <v>1.2155356609168485E-4</v>
      </c>
      <c r="G4792" s="8">
        <v>2.3550000000000001E-2</v>
      </c>
      <c r="H4792" s="8" t="s">
        <v>54</v>
      </c>
      <c r="I4792" s="37">
        <v>0.42499999999999999</v>
      </c>
      <c r="J4792" s="37">
        <v>0.54600000000000004</v>
      </c>
      <c r="K4792" s="37">
        <v>0.72200000000000009</v>
      </c>
      <c r="L4792" s="9" t="s">
        <v>54</v>
      </c>
      <c r="M4792" s="9" t="s">
        <v>54</v>
      </c>
      <c r="N4792" s="9" t="s">
        <v>54</v>
      </c>
    </row>
    <row r="4793" spans="1:14" x14ac:dyDescent="0.2">
      <c r="A4793">
        <v>337472</v>
      </c>
      <c r="B4793">
        <v>5763217</v>
      </c>
      <c r="C4793">
        <v>896724</v>
      </c>
      <c r="D4793" s="9">
        <v>2.963208799544851E-5</v>
      </c>
      <c r="E4793" s="9">
        <v>3.0712013793685019E-5</v>
      </c>
      <c r="F4793" s="9">
        <v>1.4385697271401235E-4</v>
      </c>
      <c r="G4793" s="8">
        <v>1.3199999999999998E-2</v>
      </c>
      <c r="H4793" s="8" t="s">
        <v>54</v>
      </c>
      <c r="I4793" s="37">
        <v>0.43</v>
      </c>
      <c r="J4793" s="37">
        <v>0.54600000000000004</v>
      </c>
      <c r="K4793" s="37">
        <v>0.72499999999999998</v>
      </c>
      <c r="L4793" s="9" t="s">
        <v>54</v>
      </c>
      <c r="M4793" s="9" t="s">
        <v>54</v>
      </c>
      <c r="N4793" s="9" t="s">
        <v>54</v>
      </c>
    </row>
    <row r="4794" spans="1:14" x14ac:dyDescent="0.2">
      <c r="A4794">
        <v>337472</v>
      </c>
      <c r="B4794">
        <v>5763217</v>
      </c>
      <c r="C4794">
        <v>896724</v>
      </c>
      <c r="D4794" s="9">
        <v>2.963208799544851E-5</v>
      </c>
      <c r="E4794" s="9">
        <v>2.3944959906940863E-5</v>
      </c>
      <c r="F4794" s="9">
        <v>1.0928669244940472E-4</v>
      </c>
      <c r="G4794" s="8">
        <v>8.0499999999999999E-3</v>
      </c>
      <c r="H4794" s="8" t="s">
        <v>54</v>
      </c>
      <c r="I4794" s="37">
        <v>0.433</v>
      </c>
      <c r="J4794" s="37">
        <v>0.54900000000000004</v>
      </c>
      <c r="K4794" s="37">
        <v>0.72499999999999998</v>
      </c>
      <c r="L4794" s="9" t="s">
        <v>54</v>
      </c>
      <c r="M4794" s="9" t="s">
        <v>54</v>
      </c>
      <c r="N4794" s="9" t="s">
        <v>54</v>
      </c>
    </row>
    <row r="4795" spans="1:14" x14ac:dyDescent="0.2">
      <c r="A4795">
        <v>337472</v>
      </c>
      <c r="B4795">
        <v>5763217</v>
      </c>
      <c r="C4795">
        <v>896724</v>
      </c>
      <c r="D4795" s="9">
        <v>2.963208799544851E-5</v>
      </c>
      <c r="E4795" s="9">
        <v>1.665736341352408E-5</v>
      </c>
      <c r="F4795" s="9">
        <v>6.2449538542516989E-5</v>
      </c>
      <c r="G4795" s="8">
        <v>2.575E-3</v>
      </c>
      <c r="H4795" s="8" t="s">
        <v>54</v>
      </c>
      <c r="I4795" s="37">
        <v>0.43700000000000006</v>
      </c>
      <c r="J4795" s="37">
        <v>0.55700000000000005</v>
      </c>
      <c r="K4795" s="37">
        <v>0.72700000000000009</v>
      </c>
      <c r="L4795" s="9" t="s">
        <v>54</v>
      </c>
      <c r="M4795" s="9" t="s">
        <v>54</v>
      </c>
      <c r="N4795" s="9" t="s">
        <v>54</v>
      </c>
    </row>
    <row r="4796" spans="1:14" x14ac:dyDescent="0.2">
      <c r="A4796">
        <v>337472</v>
      </c>
      <c r="B4796">
        <v>5763217</v>
      </c>
      <c r="C4796">
        <v>896724</v>
      </c>
      <c r="D4796" s="9">
        <v>2.963208799544851E-5</v>
      </c>
      <c r="E4796" s="9">
        <v>1.422816458238515E-5</v>
      </c>
      <c r="F4796" s="9">
        <v>4.6837153906887735E-5</v>
      </c>
      <c r="G4796" s="8">
        <v>7.3999999999999999E-4</v>
      </c>
      <c r="H4796" s="8" t="s">
        <v>54</v>
      </c>
      <c r="I4796" s="37" t="s">
        <v>54</v>
      </c>
      <c r="J4796" s="37" t="s">
        <v>54</v>
      </c>
      <c r="K4796" s="37" t="s">
        <v>54</v>
      </c>
      <c r="L4796" s="9" t="s">
        <v>54</v>
      </c>
      <c r="M4796" s="9" t="s">
        <v>54</v>
      </c>
      <c r="N4796" s="9" t="s">
        <v>54</v>
      </c>
    </row>
    <row r="4797" spans="1:14" x14ac:dyDescent="0.2">
      <c r="A4797">
        <v>337472</v>
      </c>
      <c r="B4797">
        <v>5763217</v>
      </c>
      <c r="C4797">
        <v>896724</v>
      </c>
      <c r="D4797" s="9">
        <v>2.963208799544851E-5</v>
      </c>
      <c r="E4797" s="9">
        <v>1.422816458238515E-5</v>
      </c>
      <c r="F4797" s="9">
        <v>4.6837153906887735E-5</v>
      </c>
      <c r="G4797" s="8">
        <v>2.9999999999999997E-4</v>
      </c>
      <c r="H4797" s="8" t="s">
        <v>54</v>
      </c>
      <c r="I4797" s="37" t="s">
        <v>54</v>
      </c>
      <c r="J4797" s="37" t="s">
        <v>54</v>
      </c>
      <c r="K4797" s="37" t="s">
        <v>54</v>
      </c>
      <c r="L4797" s="9" t="s">
        <v>54</v>
      </c>
      <c r="M4797" s="9" t="s">
        <v>54</v>
      </c>
      <c r="N4797" s="9" t="s">
        <v>54</v>
      </c>
    </row>
    <row r="4798" spans="1:14" x14ac:dyDescent="0.2">
      <c r="A4798">
        <v>337472</v>
      </c>
      <c r="B4798">
        <v>5763217</v>
      </c>
      <c r="C4798">
        <v>896724</v>
      </c>
      <c r="D4798" s="9">
        <v>2.963208799544851E-5</v>
      </c>
      <c r="E4798" s="9">
        <v>1.2840050964591477E-5</v>
      </c>
      <c r="F4798" s="9">
        <v>3.7915791257956738E-5</v>
      </c>
      <c r="G4798" s="8">
        <v>6.0000000000000006E-4</v>
      </c>
      <c r="H4798" s="8" t="s">
        <v>54</v>
      </c>
      <c r="I4798" s="37">
        <v>1.6E-2</v>
      </c>
      <c r="J4798" s="37">
        <v>1.9E-2</v>
      </c>
      <c r="K4798" s="37">
        <v>5.9000000000000004E-2</v>
      </c>
      <c r="L4798" s="9" t="s">
        <v>54</v>
      </c>
      <c r="M4798" s="9" t="s">
        <v>54</v>
      </c>
      <c r="N4798" s="9" t="s">
        <v>54</v>
      </c>
    </row>
    <row r="4799" spans="1:14" x14ac:dyDescent="0.2">
      <c r="A4799">
        <v>337472</v>
      </c>
      <c r="B4799">
        <v>5763217</v>
      </c>
      <c r="C4799">
        <v>896724</v>
      </c>
      <c r="D4799" s="9">
        <v>2.963208799544851E-5</v>
      </c>
      <c r="E4799" s="9">
        <v>1.5442763997954614E-5</v>
      </c>
      <c r="F4799" s="9">
        <v>5.4643346224702362E-5</v>
      </c>
      <c r="G4799" s="8">
        <v>7.7249999999999992E-3</v>
      </c>
      <c r="H4799" s="8" t="s">
        <v>54</v>
      </c>
      <c r="I4799" s="37">
        <v>7.6999999999999999E-2</v>
      </c>
      <c r="J4799" s="37">
        <v>0.11</v>
      </c>
      <c r="K4799" s="37">
        <v>0.16700000000000001</v>
      </c>
      <c r="L4799" s="9" t="s">
        <v>54</v>
      </c>
      <c r="M4799" s="9" t="s">
        <v>54</v>
      </c>
      <c r="N4799" s="9" t="s">
        <v>54</v>
      </c>
    </row>
    <row r="4800" spans="1:14" x14ac:dyDescent="0.2">
      <c r="A4800">
        <v>337472</v>
      </c>
      <c r="B4800">
        <v>5763217</v>
      </c>
      <c r="C4800">
        <v>896724</v>
      </c>
      <c r="D4800" s="9">
        <v>2.963208799544851E-5</v>
      </c>
      <c r="E4800" s="9">
        <v>1.5789792402403033E-5</v>
      </c>
      <c r="F4800" s="9">
        <v>5.687368688693511E-5</v>
      </c>
      <c r="G4800" s="8">
        <v>1.1575E-2</v>
      </c>
      <c r="H4800" s="8" t="s">
        <v>54</v>
      </c>
      <c r="I4800" s="37">
        <v>0.24100000000000002</v>
      </c>
      <c r="J4800" s="37">
        <v>0.33700000000000002</v>
      </c>
      <c r="K4800" s="37">
        <v>0.39</v>
      </c>
      <c r="L4800" s="9" t="s">
        <v>54</v>
      </c>
      <c r="M4800" s="9" t="s">
        <v>54</v>
      </c>
      <c r="N4800" s="9" t="s">
        <v>54</v>
      </c>
    </row>
    <row r="4801" spans="1:14" x14ac:dyDescent="0.2">
      <c r="A4801">
        <v>337472</v>
      </c>
      <c r="B4801">
        <v>5763217</v>
      </c>
      <c r="C4801">
        <v>896724</v>
      </c>
      <c r="D4801" s="9">
        <v>2.963208799544851E-5</v>
      </c>
      <c r="E4801" s="9">
        <v>1.839250543576617E-5</v>
      </c>
      <c r="F4801" s="9">
        <v>7.3601241853680734E-5</v>
      </c>
      <c r="G4801" s="8">
        <v>9.3399999999999976E-3</v>
      </c>
      <c r="H4801" s="8">
        <v>0.95099999999999996</v>
      </c>
      <c r="I4801" s="37">
        <v>0.32500000000000001</v>
      </c>
      <c r="J4801" s="37">
        <v>0.42899999999999999</v>
      </c>
      <c r="K4801" s="37">
        <v>0.53400000000000003</v>
      </c>
      <c r="L4801" s="9" t="s">
        <v>54</v>
      </c>
      <c r="M4801" s="9" t="s">
        <v>54</v>
      </c>
      <c r="N4801" s="9" t="s">
        <v>54</v>
      </c>
    </row>
    <row r="4802" spans="1:14" x14ac:dyDescent="0.2">
      <c r="A4802">
        <v>337472</v>
      </c>
      <c r="B4802">
        <v>5763217</v>
      </c>
      <c r="C4802">
        <v>896724</v>
      </c>
      <c r="D4802" s="9">
        <v>2.963208799544851E-5</v>
      </c>
      <c r="E4802" s="9">
        <v>2.0995218469129307E-5</v>
      </c>
      <c r="F4802" s="9">
        <v>8.475294516484448E-5</v>
      </c>
      <c r="G4802" s="8">
        <v>1.3625E-2</v>
      </c>
      <c r="H4802" s="8" t="s">
        <v>54</v>
      </c>
      <c r="I4802" s="37">
        <v>0.35799999999999998</v>
      </c>
      <c r="J4802" s="37">
        <v>0.47600000000000003</v>
      </c>
      <c r="K4802" s="37">
        <v>0.58299999999999996</v>
      </c>
      <c r="L4802" s="9" t="s">
        <v>54</v>
      </c>
      <c r="M4802" s="9" t="s">
        <v>54</v>
      </c>
      <c r="N4802" s="9" t="s">
        <v>54</v>
      </c>
    </row>
    <row r="4803" spans="1:14" x14ac:dyDescent="0.2">
      <c r="A4803">
        <v>37268</v>
      </c>
      <c r="B4803">
        <v>545579</v>
      </c>
      <c r="C4803">
        <v>66372</v>
      </c>
      <c r="D4803" s="9">
        <v>2.6832671460770633E-4</v>
      </c>
      <c r="E4803" s="9">
        <v>1.0081033177596645E-4</v>
      </c>
      <c r="F4803" s="9">
        <v>2.2599891520520702E-4</v>
      </c>
      <c r="G4803" s="8" t="s">
        <v>54</v>
      </c>
      <c r="H4803" s="8" t="s">
        <v>54</v>
      </c>
      <c r="I4803" s="37">
        <v>0.41500000000000004</v>
      </c>
      <c r="J4803" s="37">
        <v>0.68900000000000006</v>
      </c>
      <c r="K4803" s="37" t="s">
        <v>54</v>
      </c>
      <c r="L4803" s="9" t="s">
        <v>54</v>
      </c>
      <c r="M4803" s="9" t="s">
        <v>54</v>
      </c>
      <c r="N4803" s="9" t="s">
        <v>54</v>
      </c>
    </row>
    <row r="4804" spans="1:14" x14ac:dyDescent="0.2">
      <c r="A4804">
        <v>37268</v>
      </c>
      <c r="B4804">
        <v>545579</v>
      </c>
      <c r="C4804">
        <v>66372</v>
      </c>
      <c r="D4804" s="9">
        <v>2.6832671460770633E-4</v>
      </c>
      <c r="E4804" s="9">
        <v>1.0081033177596645E-4</v>
      </c>
      <c r="F4804" s="9">
        <v>2.2599891520520702E-4</v>
      </c>
      <c r="G4804" s="8" t="s">
        <v>54</v>
      </c>
      <c r="H4804" s="8" t="s">
        <v>54</v>
      </c>
      <c r="I4804" s="37">
        <v>0.42499999999999999</v>
      </c>
      <c r="J4804" s="37">
        <v>0.70099999999999996</v>
      </c>
      <c r="K4804" s="37" t="s">
        <v>54</v>
      </c>
      <c r="L4804" s="9" t="s">
        <v>54</v>
      </c>
      <c r="M4804" s="9" t="s">
        <v>54</v>
      </c>
      <c r="N4804" s="9" t="s">
        <v>54</v>
      </c>
    </row>
    <row r="4805" spans="1:14" x14ac:dyDescent="0.2">
      <c r="A4805">
        <v>37268</v>
      </c>
      <c r="B4805">
        <v>545579</v>
      </c>
      <c r="C4805">
        <v>66372</v>
      </c>
      <c r="D4805" s="9">
        <v>2.6832671460770633E-4</v>
      </c>
      <c r="E4805" s="9">
        <v>1.0081033177596645E-4</v>
      </c>
      <c r="F4805" s="9">
        <v>2.2599891520520702E-4</v>
      </c>
      <c r="G4805" s="8" t="s">
        <v>54</v>
      </c>
      <c r="H4805" s="8" t="s">
        <v>54</v>
      </c>
      <c r="I4805" s="37">
        <v>0.42700000000000005</v>
      </c>
      <c r="J4805" s="37">
        <v>0.70599999999999996</v>
      </c>
      <c r="K4805" s="37" t="s">
        <v>54</v>
      </c>
      <c r="L4805" s="9" t="s">
        <v>54</v>
      </c>
      <c r="M4805" s="9" t="s">
        <v>54</v>
      </c>
      <c r="N4805" s="9" t="s">
        <v>54</v>
      </c>
    </row>
    <row r="4806" spans="1:14" x14ac:dyDescent="0.2">
      <c r="A4806">
        <v>37268</v>
      </c>
      <c r="B4806">
        <v>545579</v>
      </c>
      <c r="C4806">
        <v>66372</v>
      </c>
      <c r="D4806" s="9">
        <v>2.6832671460770633E-4</v>
      </c>
      <c r="E4806" s="9">
        <v>1.0997490739196339E-4</v>
      </c>
      <c r="F4806" s="9">
        <v>3.01331886940276E-4</v>
      </c>
      <c r="G4806" s="8" t="s">
        <v>54</v>
      </c>
      <c r="H4806" s="8" t="s">
        <v>54</v>
      </c>
      <c r="I4806" s="37">
        <v>0.42700000000000005</v>
      </c>
      <c r="J4806" s="37">
        <v>0.70599999999999996</v>
      </c>
      <c r="K4806" s="37" t="s">
        <v>54</v>
      </c>
      <c r="L4806" s="9" t="s">
        <v>54</v>
      </c>
      <c r="M4806" s="9" t="s">
        <v>54</v>
      </c>
      <c r="N4806" s="9" t="s">
        <v>54</v>
      </c>
    </row>
    <row r="4807" spans="1:14" x14ac:dyDescent="0.2">
      <c r="A4807">
        <v>37268</v>
      </c>
      <c r="B4807">
        <v>545579</v>
      </c>
      <c r="C4807">
        <v>66372</v>
      </c>
      <c r="D4807" s="9">
        <v>2.6832671460770633E-4</v>
      </c>
      <c r="E4807" s="9">
        <v>1.0081033177596645E-4</v>
      </c>
      <c r="F4807" s="9">
        <v>2.2599891520520702E-4</v>
      </c>
      <c r="G4807" s="8" t="s">
        <v>54</v>
      </c>
      <c r="H4807" s="8" t="s">
        <v>54</v>
      </c>
      <c r="I4807" s="37">
        <v>0.42799999999999999</v>
      </c>
      <c r="J4807" s="37">
        <v>0.70599999999999996</v>
      </c>
      <c r="K4807" s="37" t="s">
        <v>54</v>
      </c>
      <c r="L4807" s="9" t="s">
        <v>54</v>
      </c>
      <c r="M4807" s="9" t="s">
        <v>54</v>
      </c>
      <c r="N4807" s="9" t="s">
        <v>54</v>
      </c>
    </row>
    <row r="4808" spans="1:14" x14ac:dyDescent="0.2">
      <c r="A4808">
        <v>37268</v>
      </c>
      <c r="B4808">
        <v>545579</v>
      </c>
      <c r="C4808">
        <v>66372</v>
      </c>
      <c r="D4808" s="9">
        <v>2.6832671460770633E-4</v>
      </c>
      <c r="E4808" s="9">
        <v>1.0081033177596645E-4</v>
      </c>
      <c r="F4808" s="9">
        <v>2.2599891520520702E-4</v>
      </c>
      <c r="G4808" s="8" t="s">
        <v>54</v>
      </c>
      <c r="H4808" s="8" t="s">
        <v>54</v>
      </c>
      <c r="I4808" s="37" t="s">
        <v>54</v>
      </c>
      <c r="J4808" s="37" t="s">
        <v>54</v>
      </c>
      <c r="K4808" s="37" t="s">
        <v>54</v>
      </c>
      <c r="L4808" s="9" t="s">
        <v>54</v>
      </c>
      <c r="M4808" s="9" t="s">
        <v>54</v>
      </c>
      <c r="N4808" s="9" t="s">
        <v>54</v>
      </c>
    </row>
    <row r="4809" spans="1:14" x14ac:dyDescent="0.2">
      <c r="A4809">
        <v>37268</v>
      </c>
      <c r="B4809">
        <v>545579</v>
      </c>
      <c r="C4809">
        <v>66372</v>
      </c>
      <c r="D4809" s="9">
        <v>2.6832671460770633E-4</v>
      </c>
      <c r="E4809" s="9">
        <v>1.0081033177596645E-4</v>
      </c>
      <c r="F4809" s="9">
        <v>2.2599891520520702E-4</v>
      </c>
      <c r="G4809" s="8" t="s">
        <v>54</v>
      </c>
      <c r="H4809" s="8" t="s">
        <v>54</v>
      </c>
      <c r="I4809" s="37" t="s">
        <v>54</v>
      </c>
      <c r="J4809" s="37" t="s">
        <v>54</v>
      </c>
      <c r="K4809" s="37" t="s">
        <v>54</v>
      </c>
      <c r="L4809" s="9" t="s">
        <v>54</v>
      </c>
      <c r="M4809" s="9" t="s">
        <v>54</v>
      </c>
      <c r="N4809" s="9" t="s">
        <v>54</v>
      </c>
    </row>
    <row r="4810" spans="1:14" x14ac:dyDescent="0.2">
      <c r="A4810">
        <v>37268</v>
      </c>
      <c r="B4810">
        <v>545579</v>
      </c>
      <c r="C4810">
        <v>66372</v>
      </c>
      <c r="D4810" s="9">
        <v>2.6832671460770633E-4</v>
      </c>
      <c r="E4810" s="9">
        <v>1.0081033177596645E-4</v>
      </c>
      <c r="F4810" s="9">
        <v>2.2599891520520702E-4</v>
      </c>
      <c r="G4810" s="8" t="s">
        <v>54</v>
      </c>
      <c r="H4810" s="8" t="s">
        <v>54</v>
      </c>
      <c r="I4810" s="37">
        <v>0</v>
      </c>
      <c r="J4810" s="37">
        <v>0</v>
      </c>
      <c r="K4810" s="37">
        <v>0</v>
      </c>
      <c r="L4810" s="9" t="s">
        <v>54</v>
      </c>
      <c r="M4810" s="9" t="s">
        <v>54</v>
      </c>
      <c r="N4810" s="9" t="s">
        <v>54</v>
      </c>
    </row>
    <row r="4811" spans="1:14" x14ac:dyDescent="0.2">
      <c r="A4811">
        <v>37268</v>
      </c>
      <c r="B4811">
        <v>545579</v>
      </c>
      <c r="C4811">
        <v>66372</v>
      </c>
      <c r="D4811" s="9">
        <v>2.6832671460770633E-4</v>
      </c>
      <c r="E4811" s="9">
        <v>1.0081033177596645E-4</v>
      </c>
      <c r="F4811" s="9">
        <v>2.2599891520520702E-4</v>
      </c>
      <c r="G4811" s="8" t="s">
        <v>54</v>
      </c>
      <c r="H4811" s="8" t="s">
        <v>54</v>
      </c>
      <c r="I4811" s="37">
        <v>0.09</v>
      </c>
      <c r="J4811" s="37">
        <v>9.4E-2</v>
      </c>
      <c r="K4811" s="37">
        <v>0</v>
      </c>
      <c r="L4811" s="9" t="s">
        <v>54</v>
      </c>
      <c r="M4811" s="9" t="s">
        <v>54</v>
      </c>
      <c r="N4811" s="9" t="s">
        <v>54</v>
      </c>
    </row>
    <row r="4812" spans="1:14" x14ac:dyDescent="0.2">
      <c r="A4812">
        <v>37268</v>
      </c>
      <c r="B4812">
        <v>545579</v>
      </c>
      <c r="C4812">
        <v>66372</v>
      </c>
      <c r="D4812" s="9">
        <v>2.6832671460770633E-4</v>
      </c>
      <c r="E4812" s="9">
        <v>1.0081033177596645E-4</v>
      </c>
      <c r="F4812" s="9">
        <v>2.2599891520520702E-4</v>
      </c>
      <c r="G4812" s="8">
        <v>2.4499999999999999E-3</v>
      </c>
      <c r="H4812" s="8" t="s">
        <v>54</v>
      </c>
      <c r="I4812" s="37">
        <v>0.26700000000000002</v>
      </c>
      <c r="J4812" s="37">
        <v>0.41500000000000004</v>
      </c>
      <c r="K4812" s="37">
        <v>0.38100000000000001</v>
      </c>
      <c r="L4812" s="9" t="s">
        <v>54</v>
      </c>
      <c r="M4812" s="9" t="s">
        <v>54</v>
      </c>
      <c r="N4812" s="9" t="s">
        <v>54</v>
      </c>
    </row>
    <row r="4813" spans="1:14" x14ac:dyDescent="0.2">
      <c r="A4813">
        <v>37268</v>
      </c>
      <c r="B4813">
        <v>545579</v>
      </c>
      <c r="C4813">
        <v>66372</v>
      </c>
      <c r="D4813" s="9">
        <v>2.6832671460770633E-4</v>
      </c>
      <c r="E4813" s="9">
        <v>1.0081033177596645E-4</v>
      </c>
      <c r="F4813" s="9">
        <v>2.2599891520520702E-4</v>
      </c>
      <c r="G4813" s="8">
        <v>2.5250000000000003E-3</v>
      </c>
      <c r="H4813" s="8" t="s">
        <v>54</v>
      </c>
      <c r="I4813" s="37">
        <v>0.36200000000000004</v>
      </c>
      <c r="J4813" s="37">
        <v>0.54600000000000004</v>
      </c>
      <c r="K4813" s="37">
        <v>0.45900000000000002</v>
      </c>
      <c r="L4813" s="9" t="s">
        <v>54</v>
      </c>
      <c r="M4813" s="9" t="s">
        <v>54</v>
      </c>
      <c r="N4813" s="9" t="s">
        <v>54</v>
      </c>
    </row>
    <row r="4814" spans="1:14" x14ac:dyDescent="0.2">
      <c r="A4814">
        <v>37268</v>
      </c>
      <c r="B4814">
        <v>545579</v>
      </c>
      <c r="C4814">
        <v>66372</v>
      </c>
      <c r="D4814" s="9">
        <v>2.6832671460770633E-4</v>
      </c>
      <c r="E4814" s="9">
        <v>1.0081033177596645E-4</v>
      </c>
      <c r="F4814" s="9">
        <v>2.2599891520520702E-4</v>
      </c>
      <c r="G4814" s="8">
        <v>3.7199999999999998E-3</v>
      </c>
      <c r="H4814" s="8" t="s">
        <v>54</v>
      </c>
      <c r="I4814" s="37">
        <v>0.38200000000000006</v>
      </c>
      <c r="J4814" s="37">
        <v>0.57600000000000007</v>
      </c>
      <c r="K4814" s="37">
        <v>0.47200000000000003</v>
      </c>
      <c r="L4814" s="9" t="s">
        <v>54</v>
      </c>
      <c r="M4814" s="9" t="s">
        <v>54</v>
      </c>
      <c r="N4814" s="9" t="s">
        <v>54</v>
      </c>
    </row>
    <row r="4815" spans="1:14" x14ac:dyDescent="0.2">
      <c r="A4815">
        <v>38839</v>
      </c>
      <c r="B4815">
        <v>554697</v>
      </c>
      <c r="C4815">
        <v>68268</v>
      </c>
      <c r="D4815" s="9">
        <v>2.5747315842323436E-4</v>
      </c>
      <c r="E4815" s="9">
        <v>9.9153231403811454E-5</v>
      </c>
      <c r="F4815" s="9">
        <v>2.1972227104939356E-4</v>
      </c>
      <c r="G4815" s="8">
        <v>8.6750000000000004E-3</v>
      </c>
      <c r="H4815" s="8" t="s">
        <v>54</v>
      </c>
      <c r="I4815" s="37">
        <v>0.39799999999999996</v>
      </c>
      <c r="J4815" s="37">
        <v>0.59700000000000009</v>
      </c>
      <c r="K4815" s="37">
        <v>0.501</v>
      </c>
      <c r="L4815" s="9" t="s">
        <v>54</v>
      </c>
      <c r="M4815" s="9" t="s">
        <v>54</v>
      </c>
      <c r="N4815" s="9" t="s">
        <v>54</v>
      </c>
    </row>
    <row r="4816" spans="1:14" x14ac:dyDescent="0.2">
      <c r="A4816">
        <v>38839</v>
      </c>
      <c r="B4816">
        <v>554697</v>
      </c>
      <c r="C4816">
        <v>68268</v>
      </c>
      <c r="D4816" s="9">
        <v>2.5747315842323436E-4</v>
      </c>
      <c r="E4816" s="9">
        <v>9.9153231403811454E-5</v>
      </c>
      <c r="F4816" s="9">
        <v>2.1972227104939356E-4</v>
      </c>
      <c r="G4816" s="8">
        <v>1.3600000000000001E-2</v>
      </c>
      <c r="H4816" s="8" t="s">
        <v>54</v>
      </c>
      <c r="I4816" s="37">
        <v>0.40700000000000003</v>
      </c>
      <c r="J4816" s="37">
        <v>0.60599999999999998</v>
      </c>
      <c r="K4816" s="37">
        <v>0.51300000000000001</v>
      </c>
      <c r="L4816" s="9" t="s">
        <v>54</v>
      </c>
      <c r="M4816" s="9" t="s">
        <v>54</v>
      </c>
      <c r="N4816" s="9" t="s">
        <v>54</v>
      </c>
    </row>
    <row r="4817" spans="1:14" x14ac:dyDescent="0.2">
      <c r="A4817">
        <v>38839</v>
      </c>
      <c r="B4817">
        <v>554697</v>
      </c>
      <c r="C4817">
        <v>68268</v>
      </c>
      <c r="D4817" s="9">
        <v>2.5747315842323436E-4</v>
      </c>
      <c r="E4817" s="9">
        <v>1.1177273358247836E-4</v>
      </c>
      <c r="F4817" s="9">
        <v>3.222593308724439E-4</v>
      </c>
      <c r="G4817" s="8">
        <v>6.0200000000000002E-3</v>
      </c>
      <c r="H4817" s="8" t="s">
        <v>54</v>
      </c>
      <c r="I4817" s="37">
        <v>0.41000000000000003</v>
      </c>
      <c r="J4817" s="37">
        <v>0.61399999999999999</v>
      </c>
      <c r="K4817" s="37">
        <v>0.53200000000000003</v>
      </c>
      <c r="L4817" s="9" t="s">
        <v>54</v>
      </c>
      <c r="M4817" s="9" t="s">
        <v>54</v>
      </c>
      <c r="N4817" s="9" t="s">
        <v>54</v>
      </c>
    </row>
    <row r="4818" spans="1:14" x14ac:dyDescent="0.2">
      <c r="A4818">
        <v>38839</v>
      </c>
      <c r="B4818">
        <v>554697</v>
      </c>
      <c r="C4818">
        <v>68268</v>
      </c>
      <c r="D4818" s="9">
        <v>2.5747315842323436E-4</v>
      </c>
      <c r="E4818" s="9">
        <v>9.9153231403811454E-5</v>
      </c>
      <c r="F4818" s="9">
        <v>2.1972227104939356E-4</v>
      </c>
      <c r="G4818" s="8">
        <v>2.3250000000000002E-3</v>
      </c>
      <c r="H4818" s="8" t="s">
        <v>54</v>
      </c>
      <c r="I4818" s="37">
        <v>0.41600000000000004</v>
      </c>
      <c r="J4818" s="37">
        <v>0.626</v>
      </c>
      <c r="K4818" s="37">
        <v>0.53200000000000003</v>
      </c>
      <c r="L4818" s="9" t="s">
        <v>54</v>
      </c>
      <c r="M4818" s="9" t="s">
        <v>54</v>
      </c>
      <c r="N4818" s="9" t="s">
        <v>54</v>
      </c>
    </row>
    <row r="4819" spans="1:14" x14ac:dyDescent="0.2">
      <c r="A4819">
        <v>38839</v>
      </c>
      <c r="B4819">
        <v>554697</v>
      </c>
      <c r="C4819">
        <v>68268</v>
      </c>
      <c r="D4819" s="9">
        <v>2.5747315842323436E-4</v>
      </c>
      <c r="E4819" s="9">
        <v>9.9153231403811454E-5</v>
      </c>
      <c r="F4819" s="9">
        <v>2.1972227104939356E-4</v>
      </c>
      <c r="G4819" s="8">
        <v>9.7500000000000006E-4</v>
      </c>
      <c r="H4819" s="8" t="s">
        <v>54</v>
      </c>
      <c r="I4819" s="37">
        <v>0.41600000000000004</v>
      </c>
      <c r="J4819" s="37">
        <v>0.626</v>
      </c>
      <c r="K4819" s="37">
        <v>0.53200000000000003</v>
      </c>
      <c r="L4819" s="9" t="s">
        <v>54</v>
      </c>
      <c r="M4819" s="9" t="s">
        <v>54</v>
      </c>
      <c r="N4819" s="9" t="s">
        <v>54</v>
      </c>
    </row>
    <row r="4820" spans="1:14" x14ac:dyDescent="0.2">
      <c r="A4820">
        <v>38839</v>
      </c>
      <c r="B4820">
        <v>554697</v>
      </c>
      <c r="C4820">
        <v>68268</v>
      </c>
      <c r="D4820" s="9">
        <v>2.5747315842323436E-4</v>
      </c>
      <c r="E4820" s="9">
        <v>9.9153231403811454E-5</v>
      </c>
      <c r="F4820" s="9">
        <v>2.1972227104939356E-4</v>
      </c>
      <c r="G4820" s="8">
        <v>4.1999999999999996E-4</v>
      </c>
      <c r="H4820" s="8" t="s">
        <v>54</v>
      </c>
      <c r="I4820" s="37" t="s">
        <v>54</v>
      </c>
      <c r="J4820" s="37" t="s">
        <v>54</v>
      </c>
      <c r="K4820" s="37" t="s">
        <v>54</v>
      </c>
      <c r="L4820" s="9" t="s">
        <v>54</v>
      </c>
      <c r="M4820" s="9" t="s">
        <v>54</v>
      </c>
      <c r="N4820" s="9" t="s">
        <v>54</v>
      </c>
    </row>
    <row r="4821" spans="1:14" x14ac:dyDescent="0.2">
      <c r="A4821">
        <v>38839</v>
      </c>
      <c r="B4821">
        <v>554697</v>
      </c>
      <c r="C4821">
        <v>68268</v>
      </c>
      <c r="D4821" s="9">
        <v>2.5747315842323436E-4</v>
      </c>
      <c r="E4821" s="9">
        <v>9.9153231403811454E-5</v>
      </c>
      <c r="F4821" s="9">
        <v>2.1972227104939356E-4</v>
      </c>
      <c r="G4821" s="8">
        <v>3.0000000000000003E-4</v>
      </c>
      <c r="H4821" s="8" t="s">
        <v>54</v>
      </c>
      <c r="I4821" s="37" t="s">
        <v>54</v>
      </c>
      <c r="J4821" s="37" t="s">
        <v>54</v>
      </c>
      <c r="K4821" s="37" t="s">
        <v>54</v>
      </c>
      <c r="L4821" s="9" t="s">
        <v>54</v>
      </c>
      <c r="M4821" s="9" t="s">
        <v>54</v>
      </c>
      <c r="N4821" s="9" t="s">
        <v>54</v>
      </c>
    </row>
    <row r="4822" spans="1:14" x14ac:dyDescent="0.2">
      <c r="A4822">
        <v>38839</v>
      </c>
      <c r="B4822">
        <v>554697</v>
      </c>
      <c r="C4822">
        <v>68268</v>
      </c>
      <c r="D4822" s="9">
        <v>2.5747315842323436E-4</v>
      </c>
      <c r="E4822" s="9">
        <v>9.9153231403811454E-5</v>
      </c>
      <c r="F4822" s="9">
        <v>2.1972227104939356E-4</v>
      </c>
      <c r="G4822" s="8">
        <v>4.0000000000000002E-4</v>
      </c>
      <c r="H4822" s="8" t="s">
        <v>54</v>
      </c>
      <c r="I4822" s="37">
        <v>0</v>
      </c>
      <c r="J4822" s="37">
        <v>6.9999999999999993E-3</v>
      </c>
      <c r="K4822" s="37">
        <v>0</v>
      </c>
      <c r="L4822" s="9" t="s">
        <v>54</v>
      </c>
      <c r="M4822" s="9" t="s">
        <v>54</v>
      </c>
      <c r="N4822" s="9" t="s">
        <v>54</v>
      </c>
    </row>
    <row r="4823" spans="1:14" x14ac:dyDescent="0.2">
      <c r="A4823">
        <v>38839</v>
      </c>
      <c r="B4823">
        <v>554697</v>
      </c>
      <c r="C4823">
        <v>68268</v>
      </c>
      <c r="D4823" s="9">
        <v>2.5747315842323436E-4</v>
      </c>
      <c r="E4823" s="9">
        <v>1.0816716153143067E-4</v>
      </c>
      <c r="F4823" s="9">
        <v>2.929630280658581E-4</v>
      </c>
      <c r="G4823" s="8">
        <v>1.225E-3</v>
      </c>
      <c r="H4823" s="8" t="s">
        <v>54</v>
      </c>
      <c r="I4823" s="37">
        <v>7.400000000000001E-2</v>
      </c>
      <c r="J4823" s="37">
        <v>0.107</v>
      </c>
      <c r="K4823" s="37">
        <v>0.13200000000000001</v>
      </c>
      <c r="L4823" s="9" t="s">
        <v>54</v>
      </c>
      <c r="M4823" s="9" t="s">
        <v>54</v>
      </c>
      <c r="N4823" s="9" t="s">
        <v>54</v>
      </c>
    </row>
    <row r="4824" spans="1:14" x14ac:dyDescent="0.2">
      <c r="A4824">
        <v>38839</v>
      </c>
      <c r="B4824">
        <v>554697</v>
      </c>
      <c r="C4824">
        <v>68268</v>
      </c>
      <c r="D4824" s="9">
        <v>2.5747315842323436E-4</v>
      </c>
      <c r="E4824" s="9">
        <v>9.9153231403811454E-5</v>
      </c>
      <c r="F4824" s="9">
        <v>2.1972227104939356E-4</v>
      </c>
      <c r="G4824" s="8">
        <v>3.2749999999999997E-3</v>
      </c>
      <c r="H4824" s="8" t="s">
        <v>54</v>
      </c>
      <c r="I4824" s="37">
        <v>0.24800000000000003</v>
      </c>
      <c r="J4824" s="37">
        <v>0.40500000000000003</v>
      </c>
      <c r="K4824" s="37">
        <v>0.39200000000000002</v>
      </c>
      <c r="L4824" s="9" t="s">
        <v>54</v>
      </c>
      <c r="M4824" s="9" t="s">
        <v>54</v>
      </c>
      <c r="N4824" s="9" t="s">
        <v>54</v>
      </c>
    </row>
    <row r="4825" spans="1:14" x14ac:dyDescent="0.2">
      <c r="A4825">
        <v>38839</v>
      </c>
      <c r="B4825">
        <v>554697</v>
      </c>
      <c r="C4825">
        <v>68268</v>
      </c>
      <c r="D4825" s="9">
        <v>2.5747315842323436E-4</v>
      </c>
      <c r="E4825" s="9">
        <v>9.9153231403811454E-5</v>
      </c>
      <c r="F4825" s="9">
        <v>2.1972227104939356E-4</v>
      </c>
      <c r="G4825" s="8">
        <v>3.5400000000000002E-3</v>
      </c>
      <c r="H4825" s="8" t="s">
        <v>54</v>
      </c>
      <c r="I4825" s="37">
        <v>0.32799999999999996</v>
      </c>
      <c r="J4825" s="37">
        <v>0.52700000000000002</v>
      </c>
      <c r="K4825" s="37">
        <v>0.56100000000000005</v>
      </c>
      <c r="L4825" s="9" t="s">
        <v>54</v>
      </c>
      <c r="M4825" s="9" t="s">
        <v>54</v>
      </c>
      <c r="N4825" s="9" t="s">
        <v>54</v>
      </c>
    </row>
    <row r="4826" spans="1:14" x14ac:dyDescent="0.2">
      <c r="A4826">
        <v>38839</v>
      </c>
      <c r="B4826">
        <v>554697</v>
      </c>
      <c r="C4826">
        <v>68268</v>
      </c>
      <c r="D4826" s="9">
        <v>2.5747315842323436E-4</v>
      </c>
      <c r="E4826" s="9">
        <v>9.9153231403811454E-5</v>
      </c>
      <c r="F4826" s="9">
        <v>2.1972227104939356E-4</v>
      </c>
      <c r="G4826" s="8">
        <v>2.4250000000000001E-3</v>
      </c>
      <c r="H4826" s="8" t="s">
        <v>54</v>
      </c>
      <c r="I4826" s="37">
        <v>0.34399999999999997</v>
      </c>
      <c r="J4826" s="37">
        <v>0.54</v>
      </c>
      <c r="K4826" s="37">
        <v>0.61499999999999999</v>
      </c>
      <c r="L4826" s="9" t="s">
        <v>54</v>
      </c>
      <c r="M4826" s="9" t="s">
        <v>54</v>
      </c>
      <c r="N4826" s="9" t="s">
        <v>54</v>
      </c>
    </row>
    <row r="4827" spans="1:14" x14ac:dyDescent="0.2">
      <c r="A4827">
        <v>39192</v>
      </c>
      <c r="B4827">
        <v>562803</v>
      </c>
      <c r="C4827">
        <v>70372</v>
      </c>
      <c r="D4827" s="9">
        <v>2.5515411308430294E-4</v>
      </c>
      <c r="E4827" s="9">
        <v>9.7725136504247484E-5</v>
      </c>
      <c r="F4827" s="9">
        <v>2.1315295856306484E-4</v>
      </c>
      <c r="G4827" s="8">
        <v>4.0750000000000005E-3</v>
      </c>
      <c r="H4827" s="8" t="s">
        <v>54</v>
      </c>
      <c r="I4827" s="37">
        <v>0.35499999999999998</v>
      </c>
      <c r="J4827" s="37">
        <v>0.56600000000000006</v>
      </c>
      <c r="K4827" s="37">
        <v>0.628</v>
      </c>
      <c r="L4827" s="9" t="s">
        <v>54</v>
      </c>
      <c r="M4827" s="9" t="s">
        <v>54</v>
      </c>
      <c r="N4827" s="9" t="s">
        <v>54</v>
      </c>
    </row>
    <row r="4828" spans="1:14" x14ac:dyDescent="0.2">
      <c r="A4828">
        <v>39192</v>
      </c>
      <c r="B4828">
        <v>562803</v>
      </c>
      <c r="C4828">
        <v>70372</v>
      </c>
      <c r="D4828" s="9">
        <v>2.5515411308430294E-4</v>
      </c>
      <c r="E4828" s="9">
        <v>9.7725136504247484E-5</v>
      </c>
      <c r="F4828" s="9">
        <v>2.1315295856306484E-4</v>
      </c>
      <c r="G4828" s="8">
        <v>6.5199999999999998E-3</v>
      </c>
      <c r="H4828" s="8" t="s">
        <v>54</v>
      </c>
      <c r="I4828" s="37">
        <v>0.36100000000000004</v>
      </c>
      <c r="J4828" s="37">
        <v>0.57500000000000007</v>
      </c>
      <c r="K4828" s="37">
        <v>0.63300000000000001</v>
      </c>
      <c r="L4828" s="9" t="s">
        <v>54</v>
      </c>
      <c r="M4828" s="9" t="s">
        <v>54</v>
      </c>
      <c r="N4828" s="9" t="s">
        <v>54</v>
      </c>
    </row>
    <row r="4829" spans="1:14" x14ac:dyDescent="0.2">
      <c r="A4829">
        <v>39192</v>
      </c>
      <c r="B4829">
        <v>562803</v>
      </c>
      <c r="C4829">
        <v>70372</v>
      </c>
      <c r="D4829" s="9">
        <v>2.5515411308430294E-4</v>
      </c>
      <c r="E4829" s="9">
        <v>9.7725136504247484E-5</v>
      </c>
      <c r="F4829" s="9">
        <v>2.1315295856306484E-4</v>
      </c>
      <c r="G4829" s="8">
        <v>7.8499999999999993E-3</v>
      </c>
      <c r="H4829" s="8" t="s">
        <v>54</v>
      </c>
      <c r="I4829" s="37">
        <v>0.36799999999999999</v>
      </c>
      <c r="J4829" s="37">
        <v>0.57999999999999996</v>
      </c>
      <c r="K4829" s="37">
        <v>0.66800000000000004</v>
      </c>
      <c r="L4829" s="9" t="s">
        <v>54</v>
      </c>
      <c r="M4829" s="9" t="s">
        <v>54</v>
      </c>
      <c r="N4829" s="9" t="s">
        <v>54</v>
      </c>
    </row>
    <row r="4830" spans="1:14" x14ac:dyDescent="0.2">
      <c r="A4830">
        <v>39192</v>
      </c>
      <c r="B4830">
        <v>562803</v>
      </c>
      <c r="C4830">
        <v>70372</v>
      </c>
      <c r="D4830" s="9">
        <v>2.5515411308430294E-4</v>
      </c>
      <c r="E4830" s="9">
        <v>9.7725136504247484E-5</v>
      </c>
      <c r="F4830" s="9">
        <v>2.1315295856306484E-4</v>
      </c>
      <c r="G4830" s="8">
        <v>4.4250000000000001E-3</v>
      </c>
      <c r="H4830" s="8" t="s">
        <v>54</v>
      </c>
      <c r="I4830" s="37">
        <v>0.36799999999999999</v>
      </c>
      <c r="J4830" s="37">
        <v>0.58299999999999996</v>
      </c>
      <c r="K4830" s="37">
        <v>0.66800000000000004</v>
      </c>
      <c r="L4830" s="9" t="s">
        <v>54</v>
      </c>
      <c r="M4830" s="9" t="s">
        <v>54</v>
      </c>
      <c r="N4830" s="9" t="s">
        <v>54</v>
      </c>
    </row>
    <row r="4831" spans="1:14" x14ac:dyDescent="0.2">
      <c r="A4831">
        <v>39192</v>
      </c>
      <c r="B4831">
        <v>562803</v>
      </c>
      <c r="C4831">
        <v>70372</v>
      </c>
      <c r="D4831" s="9">
        <v>2.5515411308430294E-4</v>
      </c>
      <c r="E4831" s="9">
        <v>9.7725136504247484E-5</v>
      </c>
      <c r="F4831" s="9">
        <v>2.1315295856306484E-4</v>
      </c>
      <c r="G4831" s="8">
        <v>1.4399999999999999E-3</v>
      </c>
      <c r="H4831" s="8" t="s">
        <v>54</v>
      </c>
      <c r="I4831" s="37">
        <v>0.371</v>
      </c>
      <c r="J4831" s="37">
        <v>0.58700000000000008</v>
      </c>
      <c r="K4831" s="37">
        <v>0.66800000000000004</v>
      </c>
      <c r="L4831" s="9" t="s">
        <v>54</v>
      </c>
      <c r="M4831" s="9" t="s">
        <v>54</v>
      </c>
      <c r="N4831" s="9" t="s">
        <v>54</v>
      </c>
    </row>
    <row r="4832" spans="1:14" x14ac:dyDescent="0.2">
      <c r="A4832">
        <v>39192</v>
      </c>
      <c r="B4832">
        <v>562803</v>
      </c>
      <c r="C4832">
        <v>70372</v>
      </c>
      <c r="D4832" s="9">
        <v>2.5515411308430294E-4</v>
      </c>
      <c r="E4832" s="9">
        <v>9.7725136504247484E-5</v>
      </c>
      <c r="F4832" s="9">
        <v>2.1315295856306484E-4</v>
      </c>
      <c r="G4832" s="8">
        <v>6.7500000000000004E-4</v>
      </c>
      <c r="H4832" s="8" t="s">
        <v>54</v>
      </c>
      <c r="I4832" s="37" t="s">
        <v>54</v>
      </c>
      <c r="J4832" s="37" t="s">
        <v>54</v>
      </c>
      <c r="K4832" s="37" t="s">
        <v>54</v>
      </c>
      <c r="L4832" s="9" t="s">
        <v>54</v>
      </c>
      <c r="M4832" s="9" t="s">
        <v>54</v>
      </c>
      <c r="N4832" s="9" t="s">
        <v>54</v>
      </c>
    </row>
    <row r="4833" spans="1:14" x14ac:dyDescent="0.2">
      <c r="A4833">
        <v>39192</v>
      </c>
      <c r="B4833">
        <v>562803</v>
      </c>
      <c r="C4833">
        <v>70372</v>
      </c>
      <c r="D4833" s="9">
        <v>2.5515411308430294E-4</v>
      </c>
      <c r="E4833" s="9">
        <v>9.7725136504247484E-5</v>
      </c>
      <c r="F4833" s="9">
        <v>2.1315295856306484E-4</v>
      </c>
      <c r="G4833" s="8">
        <v>2.2500000000000002E-4</v>
      </c>
      <c r="H4833" s="8" t="s">
        <v>54</v>
      </c>
      <c r="I4833" s="37" t="s">
        <v>54</v>
      </c>
      <c r="J4833" s="37" t="s">
        <v>54</v>
      </c>
      <c r="K4833" s="37" t="s">
        <v>54</v>
      </c>
      <c r="L4833" s="9" t="s">
        <v>54</v>
      </c>
      <c r="M4833" s="9" t="s">
        <v>54</v>
      </c>
      <c r="N4833" s="9" t="s">
        <v>54</v>
      </c>
    </row>
    <row r="4834" spans="1:14" x14ac:dyDescent="0.2">
      <c r="A4834">
        <v>39192</v>
      </c>
      <c r="B4834">
        <v>562803</v>
      </c>
      <c r="C4834">
        <v>70372</v>
      </c>
      <c r="D4834" s="9">
        <v>2.5515411308430294E-4</v>
      </c>
      <c r="E4834" s="9">
        <v>9.7725136504247484E-5</v>
      </c>
      <c r="F4834" s="9">
        <v>2.1315295856306484E-4</v>
      </c>
      <c r="G4834" s="8">
        <v>3.0000000000000003E-4</v>
      </c>
      <c r="H4834" s="8" t="s">
        <v>54</v>
      </c>
      <c r="I4834" s="37">
        <v>1.1000000000000001E-2</v>
      </c>
      <c r="J4834" s="37">
        <v>0</v>
      </c>
      <c r="K4834" s="37">
        <v>0</v>
      </c>
      <c r="L4834" s="9" t="s">
        <v>54</v>
      </c>
      <c r="M4834" s="9" t="s">
        <v>54</v>
      </c>
      <c r="N4834" s="9" t="s">
        <v>54</v>
      </c>
    </row>
    <row r="4835" spans="1:14" x14ac:dyDescent="0.2">
      <c r="A4835">
        <v>39192</v>
      </c>
      <c r="B4835">
        <v>562803</v>
      </c>
      <c r="C4835">
        <v>70372</v>
      </c>
      <c r="D4835" s="9">
        <v>2.5515411308430294E-4</v>
      </c>
      <c r="E4835" s="9">
        <v>9.7725136504247484E-5</v>
      </c>
      <c r="F4835" s="9">
        <v>2.1315295856306484E-4</v>
      </c>
      <c r="G4835" s="8">
        <v>7.5000000000000002E-4</v>
      </c>
      <c r="H4835" s="8" t="s">
        <v>54</v>
      </c>
      <c r="I4835" s="37">
        <v>0.06</v>
      </c>
      <c r="J4835" s="37">
        <v>0.126</v>
      </c>
      <c r="K4835" s="37">
        <v>9.9000000000000005E-2</v>
      </c>
      <c r="L4835" s="9" t="s">
        <v>54</v>
      </c>
      <c r="M4835" s="9" t="s">
        <v>54</v>
      </c>
      <c r="N4835" s="9" t="s">
        <v>54</v>
      </c>
    </row>
    <row r="4836" spans="1:14" x14ac:dyDescent="0.2">
      <c r="A4836">
        <v>39192</v>
      </c>
      <c r="B4836">
        <v>562803</v>
      </c>
      <c r="C4836">
        <v>70372</v>
      </c>
      <c r="D4836" s="9">
        <v>2.5515411308430294E-4</v>
      </c>
      <c r="E4836" s="9">
        <v>9.7725136504247484E-5</v>
      </c>
      <c r="F4836" s="9">
        <v>2.1315295856306484E-4</v>
      </c>
      <c r="G4836" s="8">
        <v>3.4800000000000005E-3</v>
      </c>
      <c r="H4836" s="8" t="s">
        <v>54</v>
      </c>
      <c r="I4836" s="37">
        <v>0.254</v>
      </c>
      <c r="J4836" s="37">
        <v>0.43700000000000006</v>
      </c>
      <c r="K4836" s="37">
        <v>0.30599999999999999</v>
      </c>
      <c r="L4836" s="9" t="s">
        <v>54</v>
      </c>
      <c r="M4836" s="9" t="s">
        <v>54</v>
      </c>
      <c r="N4836" s="9" t="s">
        <v>54</v>
      </c>
    </row>
    <row r="4837" spans="1:14" x14ac:dyDescent="0.2">
      <c r="A4837">
        <v>39192</v>
      </c>
      <c r="B4837">
        <v>562803</v>
      </c>
      <c r="C4837">
        <v>70372</v>
      </c>
      <c r="D4837" s="9">
        <v>2.5515411308430294E-4</v>
      </c>
      <c r="E4837" s="9">
        <v>9.7725136504247484E-5</v>
      </c>
      <c r="F4837" s="9">
        <v>2.1315295856306484E-4</v>
      </c>
      <c r="G4837" s="8">
        <v>3.7749999999999997E-3</v>
      </c>
      <c r="H4837" s="8" t="s">
        <v>54</v>
      </c>
      <c r="I4837" s="37">
        <v>0.32600000000000001</v>
      </c>
      <c r="J4837" s="37">
        <v>0.54200000000000004</v>
      </c>
      <c r="K4837" s="37">
        <v>0.42</v>
      </c>
      <c r="L4837" s="9" t="s">
        <v>54</v>
      </c>
      <c r="M4837" s="9" t="s">
        <v>54</v>
      </c>
      <c r="N4837" s="9" t="s">
        <v>54</v>
      </c>
    </row>
    <row r="4838" spans="1:14" x14ac:dyDescent="0.2">
      <c r="A4838">
        <v>39192</v>
      </c>
      <c r="B4838">
        <v>562803</v>
      </c>
      <c r="C4838">
        <v>70372</v>
      </c>
      <c r="D4838" s="9">
        <v>2.5515411308430294E-4</v>
      </c>
      <c r="E4838" s="9">
        <v>9.7725136504247484E-5</v>
      </c>
      <c r="F4838" s="9">
        <v>2.1315295856306484E-4</v>
      </c>
      <c r="G4838" s="8">
        <v>2.0225E-2</v>
      </c>
      <c r="H4838" s="8" t="s">
        <v>54</v>
      </c>
      <c r="I4838" s="37">
        <v>0.34700000000000003</v>
      </c>
      <c r="J4838" s="37">
        <v>0.56200000000000006</v>
      </c>
      <c r="K4838" s="37">
        <v>0.44600000000000001</v>
      </c>
      <c r="L4838" s="9" t="s">
        <v>54</v>
      </c>
      <c r="M4838" s="9" t="s">
        <v>54</v>
      </c>
      <c r="N4838" s="9" t="s">
        <v>54</v>
      </c>
    </row>
    <row r="4839" spans="1:14" x14ac:dyDescent="0.2">
      <c r="A4839">
        <v>39409</v>
      </c>
      <c r="B4839">
        <v>570134</v>
      </c>
      <c r="C4839">
        <v>72401</v>
      </c>
      <c r="D4839" s="9">
        <v>2.5374914359664038E-4</v>
      </c>
      <c r="E4839" s="9">
        <v>1.0874636488965752E-4</v>
      </c>
      <c r="F4839" s="9">
        <v>3.0386320630930512E-4</v>
      </c>
      <c r="G4839" s="8">
        <v>2.3140000000000001E-2</v>
      </c>
      <c r="H4839" s="8" t="s">
        <v>54</v>
      </c>
      <c r="I4839" s="37">
        <v>0.36799999999999999</v>
      </c>
      <c r="J4839" s="37">
        <v>0.58799999999999997</v>
      </c>
      <c r="K4839" s="37">
        <v>0.495</v>
      </c>
      <c r="L4839" s="9" t="s">
        <v>54</v>
      </c>
      <c r="M4839" s="9" t="s">
        <v>54</v>
      </c>
      <c r="N4839" s="9" t="s">
        <v>54</v>
      </c>
    </row>
    <row r="4840" spans="1:14" x14ac:dyDescent="0.2">
      <c r="A4840">
        <v>39409</v>
      </c>
      <c r="B4840">
        <v>570134</v>
      </c>
      <c r="C4840">
        <v>72401</v>
      </c>
      <c r="D4840" s="9">
        <v>2.5374914359664038E-4</v>
      </c>
      <c r="E4840" s="9">
        <v>9.6468549498889735E-5</v>
      </c>
      <c r="F4840" s="9">
        <v>2.071794588472535E-4</v>
      </c>
      <c r="G4840" s="8">
        <v>1.0124999999999999E-2</v>
      </c>
      <c r="H4840" s="8" t="s">
        <v>54</v>
      </c>
      <c r="I4840" s="37">
        <v>0.38200000000000006</v>
      </c>
      <c r="J4840" s="37">
        <v>0.59599999999999997</v>
      </c>
      <c r="K4840" s="37">
        <v>0.54</v>
      </c>
      <c r="L4840" s="9" t="s">
        <v>54</v>
      </c>
      <c r="M4840" s="9" t="s">
        <v>54</v>
      </c>
      <c r="N4840" s="9" t="s">
        <v>54</v>
      </c>
    </row>
    <row r="4841" spans="1:14" x14ac:dyDescent="0.2">
      <c r="A4841">
        <v>39409</v>
      </c>
      <c r="B4841">
        <v>570134</v>
      </c>
      <c r="C4841">
        <v>72401</v>
      </c>
      <c r="D4841" s="9">
        <v>2.5374914359664038E-4</v>
      </c>
      <c r="E4841" s="9">
        <v>9.6468549498889735E-5</v>
      </c>
      <c r="F4841" s="9">
        <v>2.071794588472535E-4</v>
      </c>
      <c r="G4841" s="8">
        <v>2.9499999999999995E-3</v>
      </c>
      <c r="H4841" s="8" t="s">
        <v>54</v>
      </c>
      <c r="I4841" s="37">
        <v>0.38799999999999996</v>
      </c>
      <c r="J4841" s="37">
        <v>0.61</v>
      </c>
      <c r="K4841" s="37">
        <v>0.54</v>
      </c>
      <c r="L4841" s="9" t="s">
        <v>54</v>
      </c>
      <c r="M4841" s="9" t="s">
        <v>54</v>
      </c>
      <c r="N4841" s="9" t="s">
        <v>54</v>
      </c>
    </row>
    <row r="4842" spans="1:14" x14ac:dyDescent="0.2">
      <c r="A4842">
        <v>39409</v>
      </c>
      <c r="B4842">
        <v>570134</v>
      </c>
      <c r="C4842">
        <v>72401</v>
      </c>
      <c r="D4842" s="9">
        <v>2.5374914359664038E-4</v>
      </c>
      <c r="E4842" s="9">
        <v>9.6468549498889735E-5</v>
      </c>
      <c r="F4842" s="9">
        <v>2.071794588472535E-4</v>
      </c>
      <c r="G4842" s="8">
        <v>1.175E-3</v>
      </c>
      <c r="H4842" s="8" t="s">
        <v>54</v>
      </c>
      <c r="I4842" s="37">
        <v>0.38900000000000001</v>
      </c>
      <c r="J4842" s="37">
        <v>0.61199999999999999</v>
      </c>
      <c r="K4842" s="37">
        <v>0.54400000000000004</v>
      </c>
      <c r="L4842" s="9" t="s">
        <v>54</v>
      </c>
      <c r="M4842" s="9" t="s">
        <v>54</v>
      </c>
      <c r="N4842" s="9" t="s">
        <v>54</v>
      </c>
    </row>
    <row r="4843" spans="1:14" x14ac:dyDescent="0.2">
      <c r="A4843">
        <v>39409</v>
      </c>
      <c r="B4843">
        <v>570134</v>
      </c>
      <c r="C4843">
        <v>72401</v>
      </c>
      <c r="D4843" s="9">
        <v>2.5374914359664038E-4</v>
      </c>
      <c r="E4843" s="9">
        <v>9.6468549498889735E-5</v>
      </c>
      <c r="F4843" s="9">
        <v>2.071794588472535E-4</v>
      </c>
      <c r="G4843" s="8">
        <v>5.0000000000000001E-4</v>
      </c>
      <c r="H4843" s="8" t="s">
        <v>54</v>
      </c>
      <c r="I4843" s="37">
        <v>0.39200000000000002</v>
      </c>
      <c r="J4843" s="37">
        <v>0.629</v>
      </c>
      <c r="K4843" s="37">
        <v>0.54400000000000004</v>
      </c>
      <c r="L4843" s="9" t="s">
        <v>54</v>
      </c>
      <c r="M4843" s="9" t="s">
        <v>54</v>
      </c>
      <c r="N4843" s="9" t="s">
        <v>54</v>
      </c>
    </row>
    <row r="4844" spans="1:14" x14ac:dyDescent="0.2">
      <c r="A4844">
        <v>39409</v>
      </c>
      <c r="B4844">
        <v>570134</v>
      </c>
      <c r="C4844">
        <v>72401</v>
      </c>
      <c r="D4844" s="9">
        <v>2.5374914359664038E-4</v>
      </c>
      <c r="E4844" s="9">
        <v>9.6468549498889735E-5</v>
      </c>
      <c r="F4844" s="9">
        <v>2.071794588472535E-4</v>
      </c>
      <c r="G4844" s="8">
        <v>1.25E-4</v>
      </c>
      <c r="H4844" s="8" t="s">
        <v>54</v>
      </c>
      <c r="I4844" s="37" t="s">
        <v>54</v>
      </c>
      <c r="J4844" s="37" t="s">
        <v>54</v>
      </c>
      <c r="K4844" s="37" t="s">
        <v>54</v>
      </c>
      <c r="L4844" s="9" t="s">
        <v>54</v>
      </c>
      <c r="M4844" s="9" t="s">
        <v>54</v>
      </c>
      <c r="N4844" s="9" t="s">
        <v>54</v>
      </c>
    </row>
    <row r="4845" spans="1:14" x14ac:dyDescent="0.2">
      <c r="A4845">
        <v>39409</v>
      </c>
      <c r="B4845">
        <v>570134</v>
      </c>
      <c r="C4845">
        <v>72401</v>
      </c>
      <c r="D4845" s="9">
        <v>2.5374914359664038E-4</v>
      </c>
      <c r="E4845" s="9">
        <v>9.6468549498889735E-5</v>
      </c>
      <c r="F4845" s="9">
        <v>2.071794588472535E-4</v>
      </c>
      <c r="G4845" s="8">
        <v>1E-4</v>
      </c>
      <c r="H4845" s="8" t="s">
        <v>54</v>
      </c>
      <c r="I4845" s="37" t="s">
        <v>54</v>
      </c>
      <c r="J4845" s="37" t="s">
        <v>54</v>
      </c>
      <c r="K4845" s="37" t="s">
        <v>54</v>
      </c>
      <c r="L4845" s="9" t="s">
        <v>54</v>
      </c>
      <c r="M4845" s="9" t="s">
        <v>54</v>
      </c>
      <c r="N4845" s="9" t="s">
        <v>54</v>
      </c>
    </row>
    <row r="4846" spans="1:14" x14ac:dyDescent="0.2">
      <c r="A4846">
        <v>39409</v>
      </c>
      <c r="B4846">
        <v>570134</v>
      </c>
      <c r="C4846">
        <v>72401</v>
      </c>
      <c r="D4846" s="9">
        <v>2.5374914359664038E-4</v>
      </c>
      <c r="E4846" s="9">
        <v>9.6468549498889735E-5</v>
      </c>
      <c r="F4846" s="9">
        <v>2.071794588472535E-4</v>
      </c>
      <c r="G4846" s="8">
        <v>3.7500000000000001E-4</v>
      </c>
      <c r="H4846" s="8" t="s">
        <v>54</v>
      </c>
      <c r="I4846" s="37">
        <v>1.2E-2</v>
      </c>
      <c r="J4846" s="37">
        <v>0</v>
      </c>
      <c r="K4846" s="37">
        <v>0.06</v>
      </c>
      <c r="L4846" s="9" t="s">
        <v>54</v>
      </c>
      <c r="M4846" s="9" t="s">
        <v>54</v>
      </c>
      <c r="N4846" s="9" t="s">
        <v>54</v>
      </c>
    </row>
    <row r="4847" spans="1:14" x14ac:dyDescent="0.2">
      <c r="A4847">
        <v>39409</v>
      </c>
      <c r="B4847">
        <v>570134</v>
      </c>
      <c r="C4847">
        <v>72401</v>
      </c>
      <c r="D4847" s="9">
        <v>2.5374914359664038E-4</v>
      </c>
      <c r="E4847" s="9">
        <v>9.6468549498889735E-5</v>
      </c>
      <c r="F4847" s="9">
        <v>2.071794588472535E-4</v>
      </c>
      <c r="G4847" s="8">
        <v>3.9999999999999996E-4</v>
      </c>
      <c r="H4847" s="8" t="s">
        <v>54</v>
      </c>
      <c r="I4847" s="37">
        <v>6.0999999999999999E-2</v>
      </c>
      <c r="J4847" s="37">
        <v>0.105</v>
      </c>
      <c r="K4847" s="37">
        <v>0.121</v>
      </c>
      <c r="L4847" s="9" t="s">
        <v>54</v>
      </c>
      <c r="M4847" s="9" t="s">
        <v>54</v>
      </c>
      <c r="N4847" s="9" t="s">
        <v>54</v>
      </c>
    </row>
    <row r="4848" spans="1:14" x14ac:dyDescent="0.2">
      <c r="A4848">
        <v>39409</v>
      </c>
      <c r="B4848">
        <v>570134</v>
      </c>
      <c r="C4848">
        <v>72401</v>
      </c>
      <c r="D4848" s="9">
        <v>2.5374914359664038E-4</v>
      </c>
      <c r="E4848" s="9">
        <v>9.6468549498889735E-5</v>
      </c>
      <c r="F4848" s="9">
        <v>2.071794588472535E-4</v>
      </c>
      <c r="G4848" s="8">
        <v>2.48E-3</v>
      </c>
      <c r="H4848" s="8" t="s">
        <v>54</v>
      </c>
      <c r="I4848" s="37">
        <v>0.23699999999999999</v>
      </c>
      <c r="J4848" s="37">
        <v>0.42</v>
      </c>
      <c r="K4848" s="37">
        <v>0.32400000000000001</v>
      </c>
      <c r="L4848" s="9" t="s">
        <v>54</v>
      </c>
      <c r="M4848" s="9" t="s">
        <v>54</v>
      </c>
      <c r="N4848" s="9" t="s">
        <v>54</v>
      </c>
    </row>
    <row r="4849" spans="1:14" x14ac:dyDescent="0.2">
      <c r="A4849">
        <v>39409</v>
      </c>
      <c r="B4849">
        <v>570134</v>
      </c>
      <c r="C4849">
        <v>72401</v>
      </c>
      <c r="D4849" s="9">
        <v>2.5374914359664038E-4</v>
      </c>
      <c r="E4849" s="9">
        <v>9.6468549498889735E-5</v>
      </c>
      <c r="F4849" s="9">
        <v>2.071794588472535E-4</v>
      </c>
      <c r="G4849" s="8">
        <v>2.8249999999999998E-3</v>
      </c>
      <c r="H4849" s="8">
        <v>0.82500000000000007</v>
      </c>
      <c r="I4849" s="37">
        <v>0.315</v>
      </c>
      <c r="J4849" s="37">
        <v>0.54100000000000004</v>
      </c>
      <c r="K4849" s="37">
        <v>0.40399999999999997</v>
      </c>
      <c r="L4849" s="9" t="s">
        <v>54</v>
      </c>
      <c r="M4849" s="9" t="s">
        <v>54</v>
      </c>
      <c r="N4849" s="9" t="s">
        <v>54</v>
      </c>
    </row>
    <row r="4850" spans="1:14" x14ac:dyDescent="0.2">
      <c r="A4850">
        <v>39409</v>
      </c>
      <c r="B4850">
        <v>570134</v>
      </c>
      <c r="C4850">
        <v>72401</v>
      </c>
      <c r="D4850" s="9">
        <v>2.5374914359664038E-4</v>
      </c>
      <c r="E4850" s="9">
        <v>9.6468549498889735E-5</v>
      </c>
      <c r="F4850" s="9">
        <v>2.071794588472535E-4</v>
      </c>
      <c r="G4850" s="8">
        <v>4.9499999999999995E-3</v>
      </c>
      <c r="H4850" s="8" t="s">
        <v>54</v>
      </c>
      <c r="I4850" s="37">
        <v>0.34500000000000003</v>
      </c>
      <c r="J4850" s="37">
        <v>0.57799999999999996</v>
      </c>
      <c r="K4850" s="37">
        <v>0.45700000000000002</v>
      </c>
      <c r="L4850" s="9" t="s">
        <v>54</v>
      </c>
      <c r="M4850" s="9" t="s">
        <v>54</v>
      </c>
      <c r="N4850" s="9" t="s">
        <v>54</v>
      </c>
    </row>
    <row r="4851" spans="1:14" x14ac:dyDescent="0.2">
      <c r="A4851">
        <v>38932</v>
      </c>
      <c r="B4851">
        <v>575251</v>
      </c>
      <c r="C4851">
        <v>75223</v>
      </c>
      <c r="D4851" s="9">
        <v>2.5685811157916366E-4</v>
      </c>
      <c r="E4851" s="9">
        <v>9.5610437878421769E-5</v>
      </c>
      <c r="F4851" s="9">
        <v>1.9940709623386465E-4</v>
      </c>
      <c r="G4851" s="8">
        <v>1.1859999999999999E-2</v>
      </c>
      <c r="H4851" s="8" t="s">
        <v>54</v>
      </c>
      <c r="I4851" s="37">
        <v>0.36100000000000004</v>
      </c>
      <c r="J4851" s="37">
        <v>0.59299999999999997</v>
      </c>
      <c r="K4851" s="37">
        <v>0.46899999999999997</v>
      </c>
      <c r="L4851" s="9" t="s">
        <v>54</v>
      </c>
      <c r="M4851" s="9" t="s">
        <v>54</v>
      </c>
      <c r="N4851" s="9" t="s">
        <v>54</v>
      </c>
    </row>
    <row r="4852" spans="1:14" x14ac:dyDescent="0.2">
      <c r="A4852">
        <v>38932</v>
      </c>
      <c r="B4852">
        <v>575251</v>
      </c>
      <c r="C4852">
        <v>75223</v>
      </c>
      <c r="D4852" s="9">
        <v>2.5685811157916366E-4</v>
      </c>
      <c r="E4852" s="9">
        <v>9.5610437878421769E-5</v>
      </c>
      <c r="F4852" s="9">
        <v>1.9940709623386465E-4</v>
      </c>
      <c r="G4852" s="8">
        <v>6.875E-3</v>
      </c>
      <c r="H4852" s="8" t="s">
        <v>54</v>
      </c>
      <c r="I4852" s="37">
        <v>0.36799999999999999</v>
      </c>
      <c r="J4852" s="37">
        <v>0.60200000000000009</v>
      </c>
      <c r="K4852" s="37">
        <v>0.47100000000000003</v>
      </c>
      <c r="L4852" s="9" t="s">
        <v>54</v>
      </c>
      <c r="M4852" s="9" t="s">
        <v>54</v>
      </c>
      <c r="N4852" s="9" t="s">
        <v>54</v>
      </c>
    </row>
    <row r="4853" spans="1:14" x14ac:dyDescent="0.2">
      <c r="A4853">
        <v>38932</v>
      </c>
      <c r="B4853">
        <v>575251</v>
      </c>
      <c r="C4853">
        <v>75223</v>
      </c>
      <c r="D4853" s="9">
        <v>2.5685811157916366E-4</v>
      </c>
      <c r="E4853" s="9">
        <v>9.5610437878421769E-5</v>
      </c>
      <c r="F4853" s="9">
        <v>1.9940709623386465E-4</v>
      </c>
      <c r="G4853" s="8">
        <v>2.65E-3</v>
      </c>
      <c r="H4853" s="8" t="s">
        <v>54</v>
      </c>
      <c r="I4853" s="37">
        <v>0.373</v>
      </c>
      <c r="J4853" s="37">
        <v>0.61199999999999999</v>
      </c>
      <c r="K4853" s="37">
        <v>0.47100000000000003</v>
      </c>
      <c r="L4853" s="9" t="s">
        <v>54</v>
      </c>
      <c r="M4853" s="9" t="s">
        <v>54</v>
      </c>
      <c r="N4853" s="9" t="s">
        <v>54</v>
      </c>
    </row>
    <row r="4854" spans="1:14" x14ac:dyDescent="0.2">
      <c r="A4854">
        <v>38932</v>
      </c>
      <c r="B4854">
        <v>575251</v>
      </c>
      <c r="C4854">
        <v>75223</v>
      </c>
      <c r="D4854" s="9">
        <v>2.5685811157916366E-4</v>
      </c>
      <c r="E4854" s="9">
        <v>9.5610437878421769E-5</v>
      </c>
      <c r="F4854" s="9">
        <v>1.9940709623386465E-4</v>
      </c>
      <c r="G4854" s="8">
        <v>8.2000000000000009E-4</v>
      </c>
      <c r="H4854" s="8" t="s">
        <v>54</v>
      </c>
      <c r="I4854" s="37">
        <v>0.375</v>
      </c>
      <c r="J4854" s="37">
        <v>0.61599999999999999</v>
      </c>
      <c r="K4854" s="37">
        <v>0.47100000000000003</v>
      </c>
      <c r="L4854" s="9" t="s">
        <v>54</v>
      </c>
      <c r="M4854" s="9" t="s">
        <v>54</v>
      </c>
      <c r="N4854" s="9" t="s">
        <v>54</v>
      </c>
    </row>
    <row r="4855" spans="1:14" x14ac:dyDescent="0.2">
      <c r="A4855">
        <v>38932</v>
      </c>
      <c r="B4855">
        <v>575251</v>
      </c>
      <c r="C4855">
        <v>75223</v>
      </c>
      <c r="D4855" s="9">
        <v>2.5685811157916366E-4</v>
      </c>
      <c r="E4855" s="9">
        <v>9.5610437878421769E-5</v>
      </c>
      <c r="F4855" s="9">
        <v>1.9940709623386465E-4</v>
      </c>
      <c r="G4855" s="8">
        <v>5.2500000000000008E-4</v>
      </c>
      <c r="H4855" s="8" t="s">
        <v>54</v>
      </c>
      <c r="I4855" s="37">
        <v>0.376</v>
      </c>
      <c r="J4855" s="37">
        <v>0.61599999999999999</v>
      </c>
      <c r="K4855" s="37">
        <v>0.48499999999999999</v>
      </c>
      <c r="L4855" s="9" t="s">
        <v>54</v>
      </c>
      <c r="M4855" s="9" t="s">
        <v>54</v>
      </c>
      <c r="N4855" s="9" t="s">
        <v>54</v>
      </c>
    </row>
    <row r="4856" spans="1:14" x14ac:dyDescent="0.2">
      <c r="A4856">
        <v>38932</v>
      </c>
      <c r="B4856">
        <v>575251</v>
      </c>
      <c r="C4856">
        <v>75223</v>
      </c>
      <c r="D4856" s="9">
        <v>2.5685811157916366E-4</v>
      </c>
      <c r="E4856" s="9">
        <v>9.5610437878421769E-5</v>
      </c>
      <c r="F4856" s="9">
        <v>1.9940709623386465E-4</v>
      </c>
      <c r="G4856" s="8">
        <v>4.4999999999999999E-4</v>
      </c>
      <c r="H4856" s="8" t="s">
        <v>54</v>
      </c>
      <c r="I4856" s="37" t="s">
        <v>54</v>
      </c>
      <c r="J4856" s="37" t="s">
        <v>54</v>
      </c>
      <c r="K4856" s="37" t="s">
        <v>54</v>
      </c>
      <c r="L4856" s="9" t="s">
        <v>54</v>
      </c>
      <c r="M4856" s="9" t="s">
        <v>54</v>
      </c>
      <c r="N4856" s="9" t="s">
        <v>54</v>
      </c>
    </row>
    <row r="4857" spans="1:14" x14ac:dyDescent="0.2">
      <c r="A4857">
        <v>38932</v>
      </c>
      <c r="B4857">
        <v>575251</v>
      </c>
      <c r="C4857">
        <v>75223</v>
      </c>
      <c r="D4857" s="9">
        <v>2.5685811157916366E-4</v>
      </c>
      <c r="E4857" s="9">
        <v>9.5610437878421769E-5</v>
      </c>
      <c r="F4857" s="9">
        <v>1.9940709623386465E-4</v>
      </c>
      <c r="G4857" s="8">
        <v>3.5999999999999997E-4</v>
      </c>
      <c r="H4857" s="8" t="s">
        <v>54</v>
      </c>
      <c r="I4857" s="37" t="s">
        <v>54</v>
      </c>
      <c r="J4857" s="37" t="s">
        <v>54</v>
      </c>
      <c r="K4857" s="37" t="s">
        <v>54</v>
      </c>
      <c r="L4857" s="9" t="s">
        <v>54</v>
      </c>
      <c r="M4857" s="9" t="s">
        <v>54</v>
      </c>
      <c r="N4857" s="9" t="s">
        <v>54</v>
      </c>
    </row>
    <row r="4858" spans="1:14" x14ac:dyDescent="0.2">
      <c r="A4858">
        <v>38932</v>
      </c>
      <c r="B4858">
        <v>575251</v>
      </c>
      <c r="C4858">
        <v>75223</v>
      </c>
      <c r="D4858" s="9">
        <v>2.5685811157916366E-4</v>
      </c>
      <c r="E4858" s="9">
        <v>9.5610437878421769E-5</v>
      </c>
      <c r="F4858" s="9">
        <v>1.9940709623386465E-4</v>
      </c>
      <c r="G4858" s="8">
        <v>3.7500000000000001E-4</v>
      </c>
      <c r="H4858" s="8" t="s">
        <v>54</v>
      </c>
      <c r="I4858" s="37">
        <v>1.3000000000000001E-2</v>
      </c>
      <c r="J4858" s="37">
        <v>0</v>
      </c>
      <c r="K4858" s="37">
        <v>0</v>
      </c>
      <c r="L4858" s="9" t="s">
        <v>54</v>
      </c>
      <c r="M4858" s="9" t="s">
        <v>54</v>
      </c>
      <c r="N4858" s="9" t="s">
        <v>54</v>
      </c>
    </row>
    <row r="4859" spans="1:14" x14ac:dyDescent="0.2">
      <c r="A4859">
        <v>38932</v>
      </c>
      <c r="B4859">
        <v>575251</v>
      </c>
      <c r="C4859">
        <v>75223</v>
      </c>
      <c r="D4859" s="9">
        <v>2.5685811157916366E-4</v>
      </c>
      <c r="E4859" s="9">
        <v>9.5610437878421769E-5</v>
      </c>
      <c r="F4859" s="9">
        <v>1.9940709623386465E-4</v>
      </c>
      <c r="G4859" s="8">
        <v>1.3999999999999998E-3</v>
      </c>
      <c r="H4859" s="8" t="s">
        <v>54</v>
      </c>
      <c r="I4859" s="37">
        <v>6.0999999999999999E-2</v>
      </c>
      <c r="J4859" s="37">
        <v>8.5000000000000006E-2</v>
      </c>
      <c r="K4859" s="37">
        <v>0.122</v>
      </c>
      <c r="L4859" s="9" t="s">
        <v>54</v>
      </c>
      <c r="M4859" s="9" t="s">
        <v>54</v>
      </c>
      <c r="N4859" s="9" t="s">
        <v>54</v>
      </c>
    </row>
    <row r="4860" spans="1:14" x14ac:dyDescent="0.2">
      <c r="A4860">
        <v>38932</v>
      </c>
      <c r="B4860">
        <v>575251</v>
      </c>
      <c r="C4860">
        <v>75223</v>
      </c>
      <c r="D4860" s="9">
        <v>2.5685811157916366E-4</v>
      </c>
      <c r="E4860" s="9">
        <v>9.5610437878421769E-5</v>
      </c>
      <c r="F4860" s="9">
        <v>1.9940709623386465E-4</v>
      </c>
      <c r="G4860" s="8">
        <v>3.3400000000000001E-3</v>
      </c>
      <c r="H4860" s="8" t="s">
        <v>54</v>
      </c>
      <c r="I4860" s="37">
        <v>0.255</v>
      </c>
      <c r="J4860" s="37">
        <v>0.38300000000000001</v>
      </c>
      <c r="K4860" s="37">
        <v>0.41399999999999998</v>
      </c>
      <c r="L4860" s="9" t="s">
        <v>54</v>
      </c>
      <c r="M4860" s="9" t="s">
        <v>54</v>
      </c>
      <c r="N4860" s="9" t="s">
        <v>54</v>
      </c>
    </row>
    <row r="4861" spans="1:14" x14ac:dyDescent="0.2">
      <c r="A4861">
        <v>38932</v>
      </c>
      <c r="B4861">
        <v>575251</v>
      </c>
      <c r="C4861">
        <v>75223</v>
      </c>
      <c r="D4861" s="9">
        <v>2.5685811157916366E-4</v>
      </c>
      <c r="E4861" s="9">
        <v>9.5610437878421769E-5</v>
      </c>
      <c r="F4861" s="9">
        <v>1.9940709623386465E-4</v>
      </c>
      <c r="G4861" s="8">
        <v>4.3750000000000004E-3</v>
      </c>
      <c r="H4861" s="8">
        <v>0.85</v>
      </c>
      <c r="I4861" s="37">
        <v>0.33799999999999997</v>
      </c>
      <c r="J4861" s="37">
        <v>0.503</v>
      </c>
      <c r="K4861" s="37">
        <v>0.495</v>
      </c>
      <c r="L4861" s="9" t="s">
        <v>54</v>
      </c>
      <c r="M4861" s="9" t="s">
        <v>54</v>
      </c>
      <c r="N4861" s="9" t="s">
        <v>54</v>
      </c>
    </row>
    <row r="4862" spans="1:14" x14ac:dyDescent="0.2">
      <c r="A4862">
        <v>38932</v>
      </c>
      <c r="B4862">
        <v>575251</v>
      </c>
      <c r="C4862">
        <v>75223</v>
      </c>
      <c r="D4862" s="9">
        <v>2.5685811157916366E-4</v>
      </c>
      <c r="E4862" s="9">
        <v>9.5610437878421769E-5</v>
      </c>
      <c r="F4862" s="9">
        <v>1.9940709623386465E-4</v>
      </c>
      <c r="G4862" s="8">
        <v>1.188E-2</v>
      </c>
      <c r="H4862" s="8" t="s">
        <v>54</v>
      </c>
      <c r="I4862" s="37">
        <v>0.36100000000000004</v>
      </c>
      <c r="J4862" s="37">
        <v>0.53500000000000003</v>
      </c>
      <c r="K4862" s="37">
        <v>0.53</v>
      </c>
      <c r="L4862" s="9" t="s">
        <v>54</v>
      </c>
      <c r="M4862" s="9" t="s">
        <v>54</v>
      </c>
      <c r="N4862" s="9" t="s">
        <v>54</v>
      </c>
    </row>
    <row r="4863" spans="1:14" x14ac:dyDescent="0.2">
      <c r="A4863">
        <v>38645</v>
      </c>
      <c r="B4863">
        <v>579679</v>
      </c>
      <c r="C4863">
        <v>78000</v>
      </c>
      <c r="D4863" s="9">
        <v>2.5876568766981497E-4</v>
      </c>
      <c r="E4863" s="9">
        <v>9.4880097433234603E-5</v>
      </c>
      <c r="F4863" s="9">
        <v>1.9230769230769231E-4</v>
      </c>
      <c r="G4863" s="8">
        <v>1.9824999999999999E-2</v>
      </c>
      <c r="H4863" s="8" t="s">
        <v>54</v>
      </c>
      <c r="I4863" s="37">
        <v>0.38400000000000001</v>
      </c>
      <c r="J4863" s="37">
        <v>0.56799999999999995</v>
      </c>
      <c r="K4863" s="37">
        <v>0.56200000000000006</v>
      </c>
      <c r="L4863" s="9" t="s">
        <v>54</v>
      </c>
      <c r="M4863" s="9" t="s">
        <v>54</v>
      </c>
      <c r="N4863" s="9" t="s">
        <v>54</v>
      </c>
    </row>
    <row r="4864" spans="1:14" x14ac:dyDescent="0.2">
      <c r="A4864">
        <v>38645</v>
      </c>
      <c r="B4864">
        <v>579679</v>
      </c>
      <c r="C4864">
        <v>78000</v>
      </c>
      <c r="D4864" s="9">
        <v>2.5876568766981497E-4</v>
      </c>
      <c r="E4864" s="9">
        <v>9.4880097433234603E-5</v>
      </c>
      <c r="F4864" s="9">
        <v>1.9230769230769231E-4</v>
      </c>
      <c r="G4864" s="8">
        <v>1.6150000000000001E-2</v>
      </c>
      <c r="H4864" s="8" t="s">
        <v>54</v>
      </c>
      <c r="I4864" s="37">
        <v>0.39500000000000002</v>
      </c>
      <c r="J4864" s="37">
        <v>0.58700000000000008</v>
      </c>
      <c r="K4864" s="37">
        <v>0.58899999999999997</v>
      </c>
      <c r="L4864" s="9" t="s">
        <v>54</v>
      </c>
      <c r="M4864" s="9" t="s">
        <v>54</v>
      </c>
      <c r="N4864" s="9" t="s">
        <v>54</v>
      </c>
    </row>
    <row r="4865" spans="1:14" x14ac:dyDescent="0.2">
      <c r="A4865">
        <v>38645</v>
      </c>
      <c r="B4865">
        <v>579679</v>
      </c>
      <c r="C4865">
        <v>78000</v>
      </c>
      <c r="D4865" s="9">
        <v>2.5876568766981497E-4</v>
      </c>
      <c r="E4865" s="9">
        <v>9.4880097433234603E-5</v>
      </c>
      <c r="F4865" s="9">
        <v>1.9230769230769231E-4</v>
      </c>
      <c r="G4865" s="8">
        <v>9.300000000000001E-3</v>
      </c>
      <c r="H4865" s="8" t="s">
        <v>54</v>
      </c>
      <c r="I4865" s="37">
        <v>0.40200000000000002</v>
      </c>
      <c r="J4865" s="37">
        <v>0.60299999999999998</v>
      </c>
      <c r="K4865" s="37">
        <v>0.61499999999999999</v>
      </c>
      <c r="L4865" s="9" t="s">
        <v>54</v>
      </c>
      <c r="M4865" s="9" t="s">
        <v>54</v>
      </c>
      <c r="N4865" s="9" t="s">
        <v>54</v>
      </c>
    </row>
    <row r="4866" spans="1:14" x14ac:dyDescent="0.2">
      <c r="A4866">
        <v>38645</v>
      </c>
      <c r="B4866">
        <v>579679</v>
      </c>
      <c r="C4866">
        <v>78000</v>
      </c>
      <c r="D4866" s="9">
        <v>2.5876568766981497E-4</v>
      </c>
      <c r="E4866" s="9">
        <v>9.4880097433234603E-5</v>
      </c>
      <c r="F4866" s="9">
        <v>1.9230769230769231E-4</v>
      </c>
      <c r="G4866" s="8">
        <v>3.8600000000000001E-3</v>
      </c>
      <c r="H4866" s="8" t="s">
        <v>54</v>
      </c>
      <c r="I4866" s="37">
        <v>0.40399999999999997</v>
      </c>
      <c r="J4866" s="37">
        <v>0.60599999999999998</v>
      </c>
      <c r="K4866" s="37">
        <v>0.61599999999999999</v>
      </c>
      <c r="L4866" s="9" t="s">
        <v>54</v>
      </c>
      <c r="M4866" s="9" t="s">
        <v>54</v>
      </c>
      <c r="N4866" s="9" t="s">
        <v>54</v>
      </c>
    </row>
    <row r="4867" spans="1:14" x14ac:dyDescent="0.2">
      <c r="A4867">
        <v>38645</v>
      </c>
      <c r="B4867">
        <v>579679</v>
      </c>
      <c r="C4867">
        <v>78000</v>
      </c>
      <c r="D4867" s="9">
        <v>2.5876568766981497E-4</v>
      </c>
      <c r="E4867" s="9">
        <v>9.4880097433234603E-5</v>
      </c>
      <c r="F4867" s="9">
        <v>1.9230769230769231E-4</v>
      </c>
      <c r="G4867" s="8">
        <v>1.8499999999999999E-3</v>
      </c>
      <c r="H4867" s="8" t="s">
        <v>54</v>
      </c>
      <c r="I4867" s="37">
        <v>0.40399999999999997</v>
      </c>
      <c r="J4867" s="37">
        <v>0.60599999999999998</v>
      </c>
      <c r="K4867" s="37">
        <v>0.61599999999999999</v>
      </c>
      <c r="L4867" s="9" t="s">
        <v>54</v>
      </c>
      <c r="M4867" s="9" t="s">
        <v>54</v>
      </c>
      <c r="N4867" s="9" t="s">
        <v>54</v>
      </c>
    </row>
    <row r="4868" spans="1:14" x14ac:dyDescent="0.2">
      <c r="A4868">
        <v>38645</v>
      </c>
      <c r="B4868">
        <v>579679</v>
      </c>
      <c r="C4868">
        <v>78000</v>
      </c>
      <c r="D4868" s="9">
        <v>2.5876568766981497E-4</v>
      </c>
      <c r="E4868" s="9">
        <v>9.4880097433234603E-5</v>
      </c>
      <c r="F4868" s="9">
        <v>1.9230769230769231E-4</v>
      </c>
      <c r="G4868" s="8">
        <v>7.4999999999999991E-4</v>
      </c>
      <c r="H4868" s="8" t="s">
        <v>54</v>
      </c>
      <c r="I4868" s="37" t="s">
        <v>54</v>
      </c>
      <c r="J4868" s="37" t="s">
        <v>54</v>
      </c>
      <c r="K4868" s="37" t="s">
        <v>54</v>
      </c>
      <c r="L4868" s="9" t="s">
        <v>54</v>
      </c>
      <c r="M4868" s="9" t="s">
        <v>54</v>
      </c>
      <c r="N4868" s="9" t="s">
        <v>54</v>
      </c>
    </row>
    <row r="4869" spans="1:14" x14ac:dyDescent="0.2">
      <c r="A4869">
        <v>38645</v>
      </c>
      <c r="B4869">
        <v>579679</v>
      </c>
      <c r="C4869">
        <v>78000</v>
      </c>
      <c r="D4869" s="9">
        <v>2.5876568766981497E-4</v>
      </c>
      <c r="E4869" s="9">
        <v>9.4880097433234603E-5</v>
      </c>
      <c r="F4869" s="9">
        <v>1.9230769230769231E-4</v>
      </c>
      <c r="G4869" s="8">
        <v>4.0000000000000002E-4</v>
      </c>
      <c r="H4869" s="8" t="s">
        <v>54</v>
      </c>
      <c r="I4869" s="37" t="s">
        <v>54</v>
      </c>
      <c r="J4869" s="37" t="s">
        <v>54</v>
      </c>
      <c r="K4869" s="37" t="s">
        <v>54</v>
      </c>
      <c r="L4869" s="9" t="s">
        <v>54</v>
      </c>
      <c r="M4869" s="9" t="s">
        <v>54</v>
      </c>
      <c r="N4869" s="9" t="s">
        <v>54</v>
      </c>
    </row>
    <row r="4870" spans="1:14" x14ac:dyDescent="0.2">
      <c r="A4870">
        <v>38645</v>
      </c>
      <c r="B4870">
        <v>579679</v>
      </c>
      <c r="C4870">
        <v>78000</v>
      </c>
      <c r="D4870" s="9">
        <v>2.5876568766981497E-4</v>
      </c>
      <c r="E4870" s="9">
        <v>9.4880097433234603E-5</v>
      </c>
      <c r="F4870" s="9">
        <v>1.9230769230769231E-4</v>
      </c>
      <c r="G4870" s="8">
        <v>3.9999999999999996E-4</v>
      </c>
      <c r="H4870" s="8" t="s">
        <v>54</v>
      </c>
      <c r="I4870" s="37">
        <v>1.3000000000000001E-2</v>
      </c>
      <c r="J4870" s="37">
        <v>6.9999999999999993E-3</v>
      </c>
      <c r="K4870" s="37">
        <v>3.4000000000000002E-2</v>
      </c>
      <c r="L4870" s="9" t="s">
        <v>54</v>
      </c>
      <c r="M4870" s="9" t="s">
        <v>54</v>
      </c>
      <c r="N4870" s="9" t="s">
        <v>54</v>
      </c>
    </row>
    <row r="4871" spans="1:14" x14ac:dyDescent="0.2">
      <c r="A4871">
        <v>38645</v>
      </c>
      <c r="B4871">
        <v>579679</v>
      </c>
      <c r="C4871">
        <v>78000</v>
      </c>
      <c r="D4871" s="9">
        <v>2.5876568766981497E-4</v>
      </c>
      <c r="E4871" s="9">
        <v>9.4880097433234603E-5</v>
      </c>
      <c r="F4871" s="9">
        <v>1.9230769230769231E-4</v>
      </c>
      <c r="G4871" s="8">
        <v>6.6E-4</v>
      </c>
      <c r="H4871" s="8" t="s">
        <v>54</v>
      </c>
      <c r="I4871" s="37">
        <v>6.2000000000000006E-2</v>
      </c>
      <c r="J4871" s="37">
        <v>0.10199999999999999</v>
      </c>
      <c r="K4871" s="37">
        <v>0.113</v>
      </c>
      <c r="L4871" s="9" t="s">
        <v>54</v>
      </c>
      <c r="M4871" s="9" t="s">
        <v>54</v>
      </c>
      <c r="N4871" s="9" t="s">
        <v>54</v>
      </c>
    </row>
    <row r="4872" spans="1:14" x14ac:dyDescent="0.2">
      <c r="A4872">
        <v>38645</v>
      </c>
      <c r="B4872">
        <v>579679</v>
      </c>
      <c r="C4872">
        <v>78000</v>
      </c>
      <c r="D4872" s="9">
        <v>2.5876568766981497E-4</v>
      </c>
      <c r="E4872" s="9">
        <v>9.4880097433234603E-5</v>
      </c>
      <c r="F4872" s="9">
        <v>1.9230769230769231E-4</v>
      </c>
      <c r="G4872" s="8">
        <v>2.3750000000000004E-3</v>
      </c>
      <c r="H4872" s="8" t="s">
        <v>54</v>
      </c>
      <c r="I4872" s="37">
        <v>0.247</v>
      </c>
      <c r="J4872" s="37">
        <v>0.40200000000000002</v>
      </c>
      <c r="K4872" s="37">
        <v>0.33299999999999996</v>
      </c>
      <c r="L4872" s="9" t="s">
        <v>54</v>
      </c>
      <c r="M4872" s="9" t="s">
        <v>54</v>
      </c>
      <c r="N4872" s="9" t="s">
        <v>54</v>
      </c>
    </row>
    <row r="4873" spans="1:14" x14ac:dyDescent="0.2">
      <c r="A4873">
        <v>38645</v>
      </c>
      <c r="B4873">
        <v>579679</v>
      </c>
      <c r="C4873">
        <v>78000</v>
      </c>
      <c r="D4873" s="9">
        <v>2.5876568766981497E-4</v>
      </c>
      <c r="E4873" s="9">
        <v>9.4880097433234603E-5</v>
      </c>
      <c r="F4873" s="9">
        <v>1.9230769230769231E-4</v>
      </c>
      <c r="G4873" s="8">
        <v>3.0000000000000001E-3</v>
      </c>
      <c r="H4873" s="8">
        <v>0.88500000000000001</v>
      </c>
      <c r="I4873" s="37">
        <v>0.32200000000000001</v>
      </c>
      <c r="J4873" s="37">
        <v>0.52800000000000002</v>
      </c>
      <c r="K4873" s="37">
        <v>0.436</v>
      </c>
      <c r="L4873" s="9" t="s">
        <v>54</v>
      </c>
      <c r="M4873" s="9" t="s">
        <v>54</v>
      </c>
      <c r="N4873" s="9" t="s">
        <v>54</v>
      </c>
    </row>
    <row r="4874" spans="1:14" x14ac:dyDescent="0.2">
      <c r="A4874">
        <v>38645</v>
      </c>
      <c r="B4874">
        <v>579679</v>
      </c>
      <c r="C4874">
        <v>78000</v>
      </c>
      <c r="D4874" s="9">
        <v>2.5876568766981497E-4</v>
      </c>
      <c r="E4874" s="9">
        <v>9.4880097433234603E-5</v>
      </c>
      <c r="F4874" s="9">
        <v>1.9230769230769231E-4</v>
      </c>
      <c r="G4874" s="8">
        <v>2.7750000000000001E-3</v>
      </c>
      <c r="H4874" s="8" t="s">
        <v>54</v>
      </c>
      <c r="I4874" s="37">
        <v>0.35200000000000004</v>
      </c>
      <c r="J4874" s="37">
        <v>0.55900000000000005</v>
      </c>
      <c r="K4874" s="37">
        <v>0.51200000000000001</v>
      </c>
      <c r="L4874" s="9" t="s">
        <v>54</v>
      </c>
      <c r="M4874" s="9" t="s">
        <v>54</v>
      </c>
      <c r="N4874" s="9" t="s">
        <v>54</v>
      </c>
    </row>
    <row r="4875" spans="1:14" x14ac:dyDescent="0.2">
      <c r="A4875">
        <v>37967</v>
      </c>
      <c r="B4875">
        <v>583029</v>
      </c>
      <c r="C4875">
        <v>80707</v>
      </c>
      <c r="D4875" s="9">
        <v>2.6338662522717098E-4</v>
      </c>
      <c r="E4875" s="9">
        <v>9.4334930166423969E-5</v>
      </c>
      <c r="F4875" s="9">
        <v>1.8585748448090005E-4</v>
      </c>
      <c r="G4875" s="8">
        <v>2.8500000000000001E-3</v>
      </c>
      <c r="H4875" s="8" t="s">
        <v>54</v>
      </c>
      <c r="I4875" s="37">
        <v>0.36299999999999999</v>
      </c>
      <c r="J4875" s="37">
        <v>0.58100000000000007</v>
      </c>
      <c r="K4875" s="37">
        <v>0.52</v>
      </c>
      <c r="L4875" s="9" t="s">
        <v>54</v>
      </c>
      <c r="M4875" s="9" t="s">
        <v>54</v>
      </c>
      <c r="N4875" s="9" t="s">
        <v>54</v>
      </c>
    </row>
    <row r="4876" spans="1:14" x14ac:dyDescent="0.2">
      <c r="A4876">
        <v>37967</v>
      </c>
      <c r="B4876">
        <v>583029</v>
      </c>
      <c r="C4876">
        <v>80707</v>
      </c>
      <c r="D4876" s="9">
        <v>2.6338662522717098E-4</v>
      </c>
      <c r="E4876" s="9">
        <v>9.4334930166423969E-5</v>
      </c>
      <c r="F4876" s="9">
        <v>1.8585748448090005E-4</v>
      </c>
      <c r="G4876" s="8">
        <v>6.9249999999999997E-3</v>
      </c>
      <c r="H4876" s="8" t="s">
        <v>54</v>
      </c>
      <c r="I4876" s="37">
        <v>0.37</v>
      </c>
      <c r="J4876" s="37">
        <v>0.59499999999999997</v>
      </c>
      <c r="K4876" s="37">
        <v>0.53</v>
      </c>
      <c r="L4876" s="9" t="s">
        <v>54</v>
      </c>
      <c r="M4876" s="9" t="s">
        <v>54</v>
      </c>
      <c r="N4876" s="9" t="s">
        <v>54</v>
      </c>
    </row>
    <row r="4877" spans="1:14" x14ac:dyDescent="0.2">
      <c r="A4877">
        <v>37967</v>
      </c>
      <c r="B4877">
        <v>583029</v>
      </c>
      <c r="C4877">
        <v>80707</v>
      </c>
      <c r="D4877" s="9">
        <v>2.6338662522717098E-4</v>
      </c>
      <c r="E4877" s="9">
        <v>9.4334930166423969E-5</v>
      </c>
      <c r="F4877" s="9">
        <v>1.8585748448090005E-4</v>
      </c>
      <c r="G4877" s="8">
        <v>1.098E-2</v>
      </c>
      <c r="H4877" s="8" t="s">
        <v>54</v>
      </c>
      <c r="I4877" s="37">
        <v>0.378</v>
      </c>
      <c r="J4877" s="37">
        <v>0.60799999999999998</v>
      </c>
      <c r="K4877" s="37">
        <v>0.53500000000000003</v>
      </c>
      <c r="L4877" s="9" t="s">
        <v>54</v>
      </c>
      <c r="M4877" s="9" t="s">
        <v>54</v>
      </c>
      <c r="N4877" s="9" t="s">
        <v>54</v>
      </c>
    </row>
    <row r="4878" spans="1:14" x14ac:dyDescent="0.2">
      <c r="A4878">
        <v>37967</v>
      </c>
      <c r="B4878">
        <v>583029</v>
      </c>
      <c r="C4878">
        <v>80707</v>
      </c>
      <c r="D4878" s="9">
        <v>2.6338662522717098E-4</v>
      </c>
      <c r="E4878" s="9">
        <v>9.4334930166423969E-5</v>
      </c>
      <c r="F4878" s="9">
        <v>1.8585748448090005E-4</v>
      </c>
      <c r="G4878" s="8">
        <v>3.3500000000000005E-3</v>
      </c>
      <c r="H4878" s="8" t="s">
        <v>54</v>
      </c>
      <c r="I4878" s="37">
        <v>0.38</v>
      </c>
      <c r="J4878" s="37">
        <v>0.61199999999999999</v>
      </c>
      <c r="K4878" s="37">
        <v>0.53900000000000003</v>
      </c>
      <c r="L4878" s="9" t="s">
        <v>54</v>
      </c>
      <c r="M4878" s="9" t="s">
        <v>54</v>
      </c>
      <c r="N4878" s="9" t="s">
        <v>54</v>
      </c>
    </row>
    <row r="4879" spans="1:14" x14ac:dyDescent="0.2">
      <c r="A4879">
        <v>37967</v>
      </c>
      <c r="B4879">
        <v>583029</v>
      </c>
      <c r="C4879">
        <v>80707</v>
      </c>
      <c r="D4879" s="9">
        <v>2.6338662522717098E-4</v>
      </c>
      <c r="E4879" s="9">
        <v>9.4334930166423969E-5</v>
      </c>
      <c r="F4879" s="9">
        <v>1.8585748448090005E-4</v>
      </c>
      <c r="G4879" s="8">
        <v>1.8000000000000002E-3</v>
      </c>
      <c r="H4879" s="8" t="s">
        <v>54</v>
      </c>
      <c r="I4879" s="37">
        <v>0.38100000000000001</v>
      </c>
      <c r="J4879" s="37">
        <v>0.61899999999999999</v>
      </c>
      <c r="K4879" s="37">
        <v>0.53900000000000003</v>
      </c>
      <c r="L4879" s="9" t="s">
        <v>54</v>
      </c>
      <c r="M4879" s="9" t="s">
        <v>54</v>
      </c>
      <c r="N4879" s="9" t="s">
        <v>54</v>
      </c>
    </row>
    <row r="4880" spans="1:14" x14ac:dyDescent="0.2">
      <c r="A4880">
        <v>37967</v>
      </c>
      <c r="B4880">
        <v>583029</v>
      </c>
      <c r="C4880">
        <v>80707</v>
      </c>
      <c r="D4880" s="9">
        <v>2.6338662522717098E-4</v>
      </c>
      <c r="E4880" s="9">
        <v>9.4334930166423969E-5</v>
      </c>
      <c r="F4880" s="9">
        <v>1.8585748448090005E-4</v>
      </c>
      <c r="G4880" s="8">
        <v>7.5999999999999993E-4</v>
      </c>
      <c r="H4880" s="8" t="s">
        <v>54</v>
      </c>
      <c r="I4880" s="37" t="s">
        <v>54</v>
      </c>
      <c r="J4880" s="37" t="s">
        <v>54</v>
      </c>
      <c r="K4880" s="37" t="s">
        <v>54</v>
      </c>
      <c r="L4880" s="9" t="s">
        <v>54</v>
      </c>
      <c r="M4880" s="9" t="s">
        <v>54</v>
      </c>
      <c r="N4880" s="9" t="s">
        <v>54</v>
      </c>
    </row>
    <row r="4881" spans="1:14" x14ac:dyDescent="0.2">
      <c r="A4881">
        <v>37967</v>
      </c>
      <c r="B4881">
        <v>583029</v>
      </c>
      <c r="C4881">
        <v>80707</v>
      </c>
      <c r="D4881" s="9">
        <v>2.6338662522717098E-4</v>
      </c>
      <c r="E4881" s="9">
        <v>9.4334930166423969E-5</v>
      </c>
      <c r="F4881" s="9">
        <v>1.8585748448090005E-4</v>
      </c>
      <c r="G4881" s="8">
        <v>3.5000000000000005E-4</v>
      </c>
      <c r="H4881" s="8" t="s">
        <v>54</v>
      </c>
      <c r="I4881" s="37" t="s">
        <v>54</v>
      </c>
      <c r="J4881" s="37" t="s">
        <v>54</v>
      </c>
      <c r="K4881" s="37" t="s">
        <v>54</v>
      </c>
      <c r="L4881" s="9" t="s">
        <v>54</v>
      </c>
      <c r="M4881" s="9" t="s">
        <v>54</v>
      </c>
      <c r="N4881" s="9" t="s">
        <v>54</v>
      </c>
    </row>
    <row r="4882" spans="1:14" x14ac:dyDescent="0.2">
      <c r="A4882">
        <v>37967</v>
      </c>
      <c r="B4882">
        <v>583029</v>
      </c>
      <c r="C4882">
        <v>80707</v>
      </c>
      <c r="D4882" s="9">
        <v>2.6338662522717098E-4</v>
      </c>
      <c r="E4882" s="9">
        <v>9.4334930166423969E-5</v>
      </c>
      <c r="F4882" s="9">
        <v>1.8585748448090005E-4</v>
      </c>
      <c r="G4882" s="8">
        <v>3.9999999999999996E-4</v>
      </c>
      <c r="H4882" s="8" t="s">
        <v>54</v>
      </c>
      <c r="I4882" s="37">
        <v>1.4999999999999999E-2</v>
      </c>
      <c r="J4882" s="37">
        <v>0</v>
      </c>
      <c r="K4882" s="37">
        <v>0</v>
      </c>
      <c r="L4882" s="9" t="s">
        <v>54</v>
      </c>
      <c r="M4882" s="9" t="s">
        <v>54</v>
      </c>
      <c r="N4882" s="9" t="s">
        <v>54</v>
      </c>
    </row>
    <row r="4883" spans="1:14" x14ac:dyDescent="0.2">
      <c r="A4883">
        <v>37967</v>
      </c>
      <c r="B4883">
        <v>583029</v>
      </c>
      <c r="C4883">
        <v>80707</v>
      </c>
      <c r="D4883" s="9">
        <v>2.6338662522717098E-4</v>
      </c>
      <c r="E4883" s="9">
        <v>9.4334930166423969E-5</v>
      </c>
      <c r="F4883" s="9">
        <v>1.8585748448090005E-4</v>
      </c>
      <c r="G4883" s="8">
        <v>8.8000000000000003E-4</v>
      </c>
      <c r="H4883" s="8" t="s">
        <v>54</v>
      </c>
      <c r="I4883" s="37">
        <v>6.5000000000000002E-2</v>
      </c>
      <c r="J4883" s="37">
        <v>8.5999999999999993E-2</v>
      </c>
      <c r="K4883" s="37">
        <v>0.122</v>
      </c>
      <c r="L4883" s="9" t="s">
        <v>54</v>
      </c>
      <c r="M4883" s="9" t="s">
        <v>54</v>
      </c>
      <c r="N4883" s="9" t="s">
        <v>54</v>
      </c>
    </row>
    <row r="4884" spans="1:14" x14ac:dyDescent="0.2">
      <c r="A4884">
        <v>37967</v>
      </c>
      <c r="B4884">
        <v>583029</v>
      </c>
      <c r="C4884">
        <v>80707</v>
      </c>
      <c r="D4884" s="9">
        <v>2.6338662522717098E-4</v>
      </c>
      <c r="E4884" s="9">
        <v>9.4334930166423969E-5</v>
      </c>
      <c r="F4884" s="9">
        <v>1.8585748448090005E-4</v>
      </c>
      <c r="G4884" s="8">
        <v>2.6250000000000002E-3</v>
      </c>
      <c r="H4884" s="8" t="s">
        <v>54</v>
      </c>
      <c r="I4884" s="37">
        <v>0.23800000000000002</v>
      </c>
      <c r="J4884" s="37">
        <v>0.37</v>
      </c>
      <c r="K4884" s="37">
        <v>0.39900000000000002</v>
      </c>
      <c r="L4884" s="9" t="s">
        <v>54</v>
      </c>
      <c r="M4884" s="9" t="s">
        <v>54</v>
      </c>
      <c r="N4884" s="9" t="s">
        <v>54</v>
      </c>
    </row>
    <row r="4885" spans="1:14" x14ac:dyDescent="0.2">
      <c r="A4885">
        <v>37967</v>
      </c>
      <c r="B4885">
        <v>583029</v>
      </c>
      <c r="C4885">
        <v>80707</v>
      </c>
      <c r="D4885" s="9">
        <v>2.6338662522717098E-4</v>
      </c>
      <c r="E4885" s="9">
        <v>9.4334930166423969E-5</v>
      </c>
      <c r="F4885" s="9">
        <v>1.8585748448090005E-4</v>
      </c>
      <c r="G4885" s="8">
        <v>2.5799999999999998E-3</v>
      </c>
      <c r="H4885" s="8">
        <v>0.90200000000000002</v>
      </c>
      <c r="I4885" s="37">
        <v>0.32900000000000001</v>
      </c>
      <c r="J4885" s="37">
        <v>0.49200000000000005</v>
      </c>
      <c r="K4885" s="37">
        <v>0.51600000000000001</v>
      </c>
      <c r="L4885" s="9" t="s">
        <v>54</v>
      </c>
      <c r="M4885" s="9" t="s">
        <v>54</v>
      </c>
      <c r="N4885" s="9" t="s">
        <v>54</v>
      </c>
    </row>
    <row r="4886" spans="1:14" x14ac:dyDescent="0.2">
      <c r="A4886">
        <v>37967</v>
      </c>
      <c r="B4886">
        <v>583029</v>
      </c>
      <c r="C4886">
        <v>80707</v>
      </c>
      <c r="D4886" s="9">
        <v>2.6338662522717098E-4</v>
      </c>
      <c r="E4886" s="9">
        <v>9.4334930166423969E-5</v>
      </c>
      <c r="F4886" s="9">
        <v>1.8585748448090005E-4</v>
      </c>
      <c r="G4886" s="8">
        <v>4.9499999999999995E-3</v>
      </c>
      <c r="H4886" s="8" t="s">
        <v>54</v>
      </c>
      <c r="I4886" s="37">
        <v>0.34799999999999998</v>
      </c>
      <c r="J4886" s="37">
        <v>0.51900000000000002</v>
      </c>
      <c r="K4886" s="37">
        <v>0.55100000000000005</v>
      </c>
      <c r="L4886" s="9" t="s">
        <v>54</v>
      </c>
      <c r="M4886" s="9" t="s">
        <v>54</v>
      </c>
      <c r="N4886" s="9" t="s">
        <v>54</v>
      </c>
    </row>
    <row r="4887" spans="1:14" x14ac:dyDescent="0.2">
      <c r="A4887">
        <v>37457</v>
      </c>
      <c r="B4887">
        <v>583200</v>
      </c>
      <c r="C4887">
        <v>84239</v>
      </c>
      <c r="D4887" s="9">
        <v>2.6697279547214137E-4</v>
      </c>
      <c r="E4887" s="9">
        <v>1.0288065843621399E-4</v>
      </c>
      <c r="F4887" s="9">
        <v>2.3741972245634445E-4</v>
      </c>
      <c r="G4887" s="8">
        <v>1.1550000000000001E-2</v>
      </c>
      <c r="H4887" s="8" t="s">
        <v>54</v>
      </c>
      <c r="I4887" s="37">
        <v>0.36899999999999999</v>
      </c>
      <c r="J4887" s="37">
        <v>0.55100000000000005</v>
      </c>
      <c r="K4887" s="37">
        <v>0.58200000000000007</v>
      </c>
      <c r="L4887" s="9" t="s">
        <v>54</v>
      </c>
      <c r="M4887" s="9" t="s">
        <v>54</v>
      </c>
      <c r="N4887" s="9" t="s">
        <v>54</v>
      </c>
    </row>
    <row r="4888" spans="1:14" x14ac:dyDescent="0.2">
      <c r="A4888">
        <v>37457</v>
      </c>
      <c r="B4888">
        <v>583200</v>
      </c>
      <c r="C4888">
        <v>84239</v>
      </c>
      <c r="D4888" s="9">
        <v>2.6697279547214137E-4</v>
      </c>
      <c r="E4888" s="9">
        <v>1.0631001371742112E-4</v>
      </c>
      <c r="F4888" s="9">
        <v>2.6116169470197887E-4</v>
      </c>
      <c r="G4888" s="8">
        <v>1.4925000000000001E-2</v>
      </c>
      <c r="H4888" s="8" t="s">
        <v>54</v>
      </c>
      <c r="I4888" s="37">
        <v>0.379</v>
      </c>
      <c r="J4888" s="37">
        <v>0.56799999999999995</v>
      </c>
      <c r="K4888" s="37">
        <v>0.59899999999999998</v>
      </c>
      <c r="L4888" s="9" t="s">
        <v>54</v>
      </c>
      <c r="M4888" s="9" t="s">
        <v>54</v>
      </c>
      <c r="N4888" s="9" t="s">
        <v>54</v>
      </c>
    </row>
    <row r="4889" spans="1:14" x14ac:dyDescent="0.2">
      <c r="A4889">
        <v>37457</v>
      </c>
      <c r="B4889">
        <v>583200</v>
      </c>
      <c r="C4889">
        <v>84239</v>
      </c>
      <c r="D4889" s="9">
        <v>2.6697279547214137E-4</v>
      </c>
      <c r="E4889" s="9">
        <v>9.4307270233196162E-5</v>
      </c>
      <c r="F4889" s="9">
        <v>1.7806479184225834E-4</v>
      </c>
      <c r="G4889" s="8">
        <v>8.2199999999999999E-3</v>
      </c>
      <c r="H4889" s="8" t="s">
        <v>54</v>
      </c>
      <c r="I4889" s="37">
        <v>0.38600000000000001</v>
      </c>
      <c r="J4889" s="37">
        <v>0.58299999999999996</v>
      </c>
      <c r="K4889" s="37">
        <v>0.61199999999999999</v>
      </c>
      <c r="L4889" s="9" t="s">
        <v>54</v>
      </c>
      <c r="M4889" s="9" t="s">
        <v>54</v>
      </c>
      <c r="N4889" s="9" t="s">
        <v>54</v>
      </c>
    </row>
    <row r="4890" spans="1:14" x14ac:dyDescent="0.2">
      <c r="A4890">
        <v>37457</v>
      </c>
      <c r="B4890">
        <v>583200</v>
      </c>
      <c r="C4890">
        <v>84239</v>
      </c>
      <c r="D4890" s="9">
        <v>2.6697279547214137E-4</v>
      </c>
      <c r="E4890" s="9">
        <v>9.4307270233196162E-5</v>
      </c>
      <c r="F4890" s="9">
        <v>1.7806479184225834E-4</v>
      </c>
      <c r="G4890" s="8">
        <v>4.000000000000001E-3</v>
      </c>
      <c r="H4890" s="8" t="s">
        <v>54</v>
      </c>
      <c r="I4890" s="37">
        <v>0.38900000000000001</v>
      </c>
      <c r="J4890" s="37">
        <v>0.59</v>
      </c>
      <c r="K4890" s="37">
        <v>0.63300000000000001</v>
      </c>
      <c r="L4890" s="9" t="s">
        <v>54</v>
      </c>
      <c r="M4890" s="9" t="s">
        <v>54</v>
      </c>
      <c r="N4890" s="9" t="s">
        <v>54</v>
      </c>
    </row>
    <row r="4891" spans="1:14" x14ac:dyDescent="0.2">
      <c r="A4891">
        <v>37457</v>
      </c>
      <c r="B4891">
        <v>583200</v>
      </c>
      <c r="C4891">
        <v>84239</v>
      </c>
      <c r="D4891" s="9">
        <v>2.6697279547214137E-4</v>
      </c>
      <c r="E4891" s="9">
        <v>9.4307270233196162E-5</v>
      </c>
      <c r="F4891" s="9">
        <v>1.7806479184225834E-4</v>
      </c>
      <c r="G4891" s="8">
        <v>3.0000000000000001E-3</v>
      </c>
      <c r="H4891" s="8" t="s">
        <v>54</v>
      </c>
      <c r="I4891" s="37">
        <v>0.38900000000000001</v>
      </c>
      <c r="J4891" s="37">
        <v>0.59</v>
      </c>
      <c r="K4891" s="37">
        <v>0.63600000000000001</v>
      </c>
      <c r="L4891" s="9" t="s">
        <v>54</v>
      </c>
      <c r="M4891" s="9" t="s">
        <v>54</v>
      </c>
      <c r="N4891" s="9" t="s">
        <v>54</v>
      </c>
    </row>
    <row r="4892" spans="1:14" x14ac:dyDescent="0.2">
      <c r="A4892">
        <v>37457</v>
      </c>
      <c r="B4892">
        <v>583200</v>
      </c>
      <c r="C4892">
        <v>84239</v>
      </c>
      <c r="D4892" s="9">
        <v>2.6697279547214137E-4</v>
      </c>
      <c r="E4892" s="9">
        <v>9.4307270233196162E-5</v>
      </c>
      <c r="F4892" s="9">
        <v>1.7806479184225834E-4</v>
      </c>
      <c r="G4892" s="8">
        <v>2.0600000000000002E-3</v>
      </c>
      <c r="H4892" s="8" t="s">
        <v>54</v>
      </c>
      <c r="I4892" s="37" t="s">
        <v>54</v>
      </c>
      <c r="J4892" s="37" t="s">
        <v>54</v>
      </c>
      <c r="K4892" s="37" t="s">
        <v>54</v>
      </c>
      <c r="L4892" s="9" t="s">
        <v>54</v>
      </c>
      <c r="M4892" s="9" t="s">
        <v>54</v>
      </c>
      <c r="N4892" s="9" t="s">
        <v>54</v>
      </c>
    </row>
    <row r="4893" spans="1:14" x14ac:dyDescent="0.2">
      <c r="A4893">
        <v>37457</v>
      </c>
      <c r="B4893">
        <v>583200</v>
      </c>
      <c r="C4893">
        <v>84239</v>
      </c>
      <c r="D4893" s="9">
        <v>2.6697279547214137E-4</v>
      </c>
      <c r="E4893" s="9">
        <v>9.4307270233196162E-5</v>
      </c>
      <c r="F4893" s="9">
        <v>1.7806479184225834E-4</v>
      </c>
      <c r="G4893" s="8">
        <v>5.0000000000000001E-4</v>
      </c>
      <c r="H4893" s="8" t="s">
        <v>54</v>
      </c>
      <c r="I4893" s="37" t="s">
        <v>54</v>
      </c>
      <c r="J4893" s="37" t="s">
        <v>54</v>
      </c>
      <c r="K4893" s="37" t="s">
        <v>54</v>
      </c>
      <c r="L4893" s="9" t="s">
        <v>54</v>
      </c>
      <c r="M4893" s="9" t="s">
        <v>54</v>
      </c>
      <c r="N4893" s="9" t="s">
        <v>54</v>
      </c>
    </row>
    <row r="4894" spans="1:14" x14ac:dyDescent="0.2">
      <c r="A4894">
        <v>37457</v>
      </c>
      <c r="B4894">
        <v>583200</v>
      </c>
      <c r="C4894">
        <v>84239</v>
      </c>
      <c r="D4894" s="9">
        <v>2.6697279547214137E-4</v>
      </c>
      <c r="E4894" s="9">
        <v>9.4307270233196162E-5</v>
      </c>
      <c r="F4894" s="9">
        <v>1.7806479184225834E-4</v>
      </c>
      <c r="G4894" s="8">
        <v>5.6000000000000006E-4</v>
      </c>
      <c r="H4894" s="8" t="s">
        <v>54</v>
      </c>
      <c r="I4894" s="37">
        <v>1.1000000000000001E-2</v>
      </c>
      <c r="J4894" s="37">
        <v>0</v>
      </c>
      <c r="K4894" s="37">
        <v>0</v>
      </c>
      <c r="L4894" s="9" t="s">
        <v>54</v>
      </c>
      <c r="M4894" s="9" t="s">
        <v>54</v>
      </c>
      <c r="N4894" s="9" t="s">
        <v>54</v>
      </c>
    </row>
    <row r="4895" spans="1:14" x14ac:dyDescent="0.2">
      <c r="A4895">
        <v>37457</v>
      </c>
      <c r="B4895">
        <v>583200</v>
      </c>
      <c r="C4895">
        <v>84239</v>
      </c>
      <c r="D4895" s="9">
        <v>2.6697279547214137E-4</v>
      </c>
      <c r="E4895" s="9">
        <v>9.4307270233196162E-5</v>
      </c>
      <c r="F4895" s="9">
        <v>1.7806479184225834E-4</v>
      </c>
      <c r="G4895" s="8">
        <v>1.5499999999999997E-3</v>
      </c>
      <c r="H4895" s="8" t="s">
        <v>54</v>
      </c>
      <c r="I4895" s="37">
        <v>5.2000000000000005E-2</v>
      </c>
      <c r="J4895" s="37">
        <v>0.09</v>
      </c>
      <c r="K4895" s="37">
        <v>0.106</v>
      </c>
      <c r="L4895" s="9" t="s">
        <v>54</v>
      </c>
      <c r="M4895" s="9" t="s">
        <v>54</v>
      </c>
      <c r="N4895" s="9" t="s">
        <v>54</v>
      </c>
    </row>
    <row r="4896" spans="1:14" x14ac:dyDescent="0.2">
      <c r="A4896">
        <v>37457</v>
      </c>
      <c r="B4896">
        <v>583200</v>
      </c>
      <c r="C4896">
        <v>84239</v>
      </c>
      <c r="D4896" s="9">
        <v>2.6697279547214137E-4</v>
      </c>
      <c r="E4896" s="9">
        <v>9.4307270233196162E-5</v>
      </c>
      <c r="F4896" s="9">
        <v>1.7806479184225834E-4</v>
      </c>
      <c r="G4896" s="8">
        <v>7.1999999999999998E-3</v>
      </c>
      <c r="H4896" s="8" t="s">
        <v>54</v>
      </c>
      <c r="I4896" s="37">
        <v>0.219</v>
      </c>
      <c r="J4896" s="37">
        <v>0.34700000000000003</v>
      </c>
      <c r="K4896" s="37">
        <v>0.34200000000000003</v>
      </c>
      <c r="L4896" s="9" t="s">
        <v>54</v>
      </c>
      <c r="M4896" s="9" t="s">
        <v>54</v>
      </c>
      <c r="N4896" s="9" t="s">
        <v>54</v>
      </c>
    </row>
    <row r="4897" spans="1:14" x14ac:dyDescent="0.2">
      <c r="A4897">
        <v>37457</v>
      </c>
      <c r="B4897">
        <v>583200</v>
      </c>
      <c r="C4897">
        <v>84239</v>
      </c>
      <c r="D4897" s="9">
        <v>2.6697279547214137E-4</v>
      </c>
      <c r="E4897" s="9">
        <v>9.4307270233196162E-5</v>
      </c>
      <c r="F4897" s="9">
        <v>1.7806479184225834E-4</v>
      </c>
      <c r="G4897" s="8">
        <v>6.1600000000000005E-3</v>
      </c>
      <c r="H4897" s="8">
        <v>0.92099999999999993</v>
      </c>
      <c r="I4897" s="37">
        <v>0.29499999999999998</v>
      </c>
      <c r="J4897" s="37">
        <v>0.46899999999999997</v>
      </c>
      <c r="K4897" s="37">
        <v>0.44700000000000006</v>
      </c>
      <c r="L4897" s="9" t="s">
        <v>54</v>
      </c>
      <c r="M4897" s="9" t="s">
        <v>54</v>
      </c>
      <c r="N4897" s="9" t="s">
        <v>54</v>
      </c>
    </row>
    <row r="4898" spans="1:14" x14ac:dyDescent="0.2">
      <c r="A4898">
        <v>37457</v>
      </c>
      <c r="B4898">
        <v>583200</v>
      </c>
      <c r="C4898">
        <v>84239</v>
      </c>
      <c r="D4898" s="9">
        <v>2.6697279547214137E-4</v>
      </c>
      <c r="E4898" s="9">
        <v>9.4307270233196162E-5</v>
      </c>
      <c r="F4898" s="9">
        <v>1.7806479184225834E-4</v>
      </c>
      <c r="G4898" s="8">
        <v>1.1575E-2</v>
      </c>
      <c r="H4898" s="8" t="s">
        <v>54</v>
      </c>
      <c r="I4898" s="37">
        <v>0.32100000000000001</v>
      </c>
      <c r="J4898" s="37">
        <v>0.504</v>
      </c>
      <c r="K4898" s="37">
        <v>0.48299999999999998</v>
      </c>
      <c r="L4898" s="9" t="s">
        <v>54</v>
      </c>
      <c r="M4898" s="9" t="s">
        <v>54</v>
      </c>
      <c r="N4898" s="9" t="s">
        <v>54</v>
      </c>
    </row>
  </sheetData>
  <mergeCells count="143">
    <mergeCell ref="AL33:AL37"/>
    <mergeCell ref="AM33:AM37"/>
    <mergeCell ref="AK38:AM39"/>
    <mergeCell ref="AN33:AN37"/>
    <mergeCell ref="AO33:AO37"/>
    <mergeCell ref="AP33:AP37"/>
    <mergeCell ref="AN38:AP39"/>
    <mergeCell ref="AP23:AP24"/>
    <mergeCell ref="AG33:AG37"/>
    <mergeCell ref="AQ33:AQ37"/>
    <mergeCell ref="AR33:AR37"/>
    <mergeCell ref="AQ38:AS39"/>
    <mergeCell ref="AH38:AJ39"/>
    <mergeCell ref="AH33:AH37"/>
    <mergeCell ref="AI33:AI37"/>
    <mergeCell ref="AJ33:AJ37"/>
    <mergeCell ref="AR23:AR24"/>
    <mergeCell ref="AS23:AS24"/>
    <mergeCell ref="AH26:AH30"/>
    <mergeCell ref="AI26:AI30"/>
    <mergeCell ref="AJ26:AJ30"/>
    <mergeCell ref="AK26:AK30"/>
    <mergeCell ref="AL26:AL30"/>
    <mergeCell ref="AM26:AM30"/>
    <mergeCell ref="AN26:AN30"/>
    <mergeCell ref="AO26:AO30"/>
    <mergeCell ref="AP26:AP30"/>
    <mergeCell ref="AQ26:AQ30"/>
    <mergeCell ref="AR26:AR30"/>
    <mergeCell ref="AS26:AS30"/>
    <mergeCell ref="AM23:AM24"/>
    <mergeCell ref="AN23:AN24"/>
    <mergeCell ref="AO23:AO24"/>
    <mergeCell ref="AH23:AH24"/>
    <mergeCell ref="AI23:AI24"/>
    <mergeCell ref="AJ23:AJ24"/>
    <mergeCell ref="AK23:AK24"/>
    <mergeCell ref="AL23:AL24"/>
    <mergeCell ref="AG26:AG30"/>
    <mergeCell ref="AE38:AG39"/>
    <mergeCell ref="P23:P25"/>
    <mergeCell ref="Q23:Q24"/>
    <mergeCell ref="R23:R24"/>
    <mergeCell ref="S23:S24"/>
    <mergeCell ref="T23:T24"/>
    <mergeCell ref="U23:U24"/>
    <mergeCell ref="V23:V24"/>
    <mergeCell ref="W23:W24"/>
    <mergeCell ref="X23:X24"/>
    <mergeCell ref="Y23:Y24"/>
    <mergeCell ref="Z33:Z37"/>
    <mergeCell ref="AA33:AA37"/>
    <mergeCell ref="X38:AA39"/>
    <mergeCell ref="AB38:AD39"/>
    <mergeCell ref="AG23:AG24"/>
    <mergeCell ref="AA26:AA30"/>
    <mergeCell ref="AK33:AK37"/>
    <mergeCell ref="AF33:AF37"/>
    <mergeCell ref="Y3:Y4"/>
    <mergeCell ref="Z3:Z4"/>
    <mergeCell ref="X6:X7"/>
    <mergeCell ref="Y6:Y7"/>
    <mergeCell ref="Z6:Z7"/>
    <mergeCell ref="X3:X4"/>
    <mergeCell ref="AF26:AF30"/>
    <mergeCell ref="AA3:AA4"/>
    <mergeCell ref="AB3:AB4"/>
    <mergeCell ref="AC3:AC4"/>
    <mergeCell ref="AA6:AA7"/>
    <mergeCell ref="AB6:AB7"/>
    <mergeCell ref="AC6:AC7"/>
    <mergeCell ref="Q22:AS22"/>
    <mergeCell ref="AS33:AS37"/>
    <mergeCell ref="T26:T30"/>
    <mergeCell ref="AB33:AB37"/>
    <mergeCell ref="AC33:AC37"/>
    <mergeCell ref="AD33:AD37"/>
    <mergeCell ref="AE33:AE37"/>
    <mergeCell ref="AE23:AE24"/>
    <mergeCell ref="AF23:AF24"/>
    <mergeCell ref="AQ23:AQ24"/>
    <mergeCell ref="P6:P7"/>
    <mergeCell ref="U6:U7"/>
    <mergeCell ref="V6:V7"/>
    <mergeCell ref="W6:W7"/>
    <mergeCell ref="Q3:Q4"/>
    <mergeCell ref="Q6:Q7"/>
    <mergeCell ref="S3:S4"/>
    <mergeCell ref="A1:N1"/>
    <mergeCell ref="U3:U4"/>
    <mergeCell ref="V3:V4"/>
    <mergeCell ref="W3:W4"/>
    <mergeCell ref="P3:P4"/>
    <mergeCell ref="S6:S7"/>
    <mergeCell ref="T3:T4"/>
    <mergeCell ref="T6:T7"/>
    <mergeCell ref="Q33:Q37"/>
    <mergeCell ref="S33:S37"/>
    <mergeCell ref="R33:R37"/>
    <mergeCell ref="S26:S30"/>
    <mergeCell ref="U26:U30"/>
    <mergeCell ref="AD1:AE1"/>
    <mergeCell ref="AD2:AE2"/>
    <mergeCell ref="AD3:AE3"/>
    <mergeCell ref="AD4:AE6"/>
    <mergeCell ref="AD7:AE8"/>
    <mergeCell ref="R3:R4"/>
    <mergeCell ref="R6:R7"/>
    <mergeCell ref="AB26:AB30"/>
    <mergeCell ref="AC26:AC30"/>
    <mergeCell ref="AD26:AD30"/>
    <mergeCell ref="AE26:AE30"/>
    <mergeCell ref="Z23:Z24"/>
    <mergeCell ref="AA23:AA24"/>
    <mergeCell ref="AB23:AB24"/>
    <mergeCell ref="AC23:AC24"/>
    <mergeCell ref="AD23:AD24"/>
    <mergeCell ref="P12:AC12"/>
    <mergeCell ref="AD11:AE12"/>
    <mergeCell ref="AD9:AE10"/>
    <mergeCell ref="P33:P39"/>
    <mergeCell ref="AD18:AE18"/>
    <mergeCell ref="AD19:AE19"/>
    <mergeCell ref="AD15:AE15"/>
    <mergeCell ref="AD16:AE16"/>
    <mergeCell ref="P26:P30"/>
    <mergeCell ref="Q26:Q30"/>
    <mergeCell ref="R26:R30"/>
    <mergeCell ref="V26:V30"/>
    <mergeCell ref="AD17:AE17"/>
    <mergeCell ref="X26:X30"/>
    <mergeCell ref="Y26:Y30"/>
    <mergeCell ref="Q38:W39"/>
    <mergeCell ref="W26:W30"/>
    <mergeCell ref="T33:T37"/>
    <mergeCell ref="U33:U37"/>
    <mergeCell ref="AD13:AE13"/>
    <mergeCell ref="AD14:AE14"/>
    <mergeCell ref="Z26:Z30"/>
    <mergeCell ref="X33:X37"/>
    <mergeCell ref="Y33:Y37"/>
    <mergeCell ref="W33:W37"/>
    <mergeCell ref="V33:V37"/>
  </mergeCells>
  <phoneticPr fontId="15" type="noConversion"/>
  <pageMargins left="0.7" right="0.7" top="0.75" bottom="0.75" header="0.3" footer="0.3"/>
  <ignoredErrors>
    <ignoredError sqref="W19"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70403-E3AD-C94C-A32F-05533275EB9A}">
  <sheetPr>
    <tabColor rgb="FFCAABDA"/>
  </sheetPr>
  <dimension ref="A1"/>
  <sheetViews>
    <sheetView zoomScale="65" zoomScaleNormal="65" workbookViewId="0">
      <selection activeCell="AA40" sqref="AA40"/>
    </sheetView>
  </sheetViews>
  <sheetFormatPr baseColWidth="10" defaultRowHeight="16" x14ac:dyDescent="0.2"/>
  <cols>
    <col min="2" max="2" width="13" bestFit="1" customWidth="1"/>
    <col min="3" max="3" width="10.1640625" customWidth="1"/>
    <col min="4" max="4" width="11" customWidth="1"/>
    <col min="5" max="5" width="13" bestFit="1" customWidth="1"/>
    <col min="6" max="6" width="10.83203125" customWidth="1"/>
  </cols>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3A01D-AFC3-2C4D-BCCF-60C53287DDAA}">
  <sheetPr>
    <tabColor rgb="FFFAFF97"/>
  </sheetPr>
  <dimension ref="A1:O256"/>
  <sheetViews>
    <sheetView topLeftCell="J1" workbookViewId="0">
      <selection activeCell="M11" sqref="M11"/>
    </sheetView>
  </sheetViews>
  <sheetFormatPr baseColWidth="10" defaultRowHeight="16" x14ac:dyDescent="0.2"/>
  <cols>
    <col min="2" max="2" width="7.33203125" bestFit="1" customWidth="1"/>
    <col min="3" max="3" width="33.6640625" bestFit="1" customWidth="1"/>
    <col min="4" max="4" width="34.33203125" bestFit="1" customWidth="1"/>
    <col min="5" max="5" width="31.5" bestFit="1" customWidth="1"/>
    <col min="6" max="6" width="32.33203125" bestFit="1" customWidth="1"/>
    <col min="7" max="7" width="27.6640625" bestFit="1" customWidth="1"/>
    <col min="8" max="8" width="32" bestFit="1" customWidth="1"/>
    <col min="9" max="9" width="29.1640625" bestFit="1" customWidth="1"/>
    <col min="10" max="10" width="42.1640625" bestFit="1" customWidth="1"/>
    <col min="11" max="11" width="42.83203125" bestFit="1" customWidth="1"/>
    <col min="12" max="12" width="38.6640625" bestFit="1" customWidth="1"/>
    <col min="13" max="13" width="51.1640625" bestFit="1" customWidth="1"/>
    <col min="14" max="14" width="51.83203125" bestFit="1" customWidth="1"/>
    <col min="15" max="15" width="47.33203125" bestFit="1" customWidth="1"/>
    <col min="16" max="16" width="45" bestFit="1" customWidth="1"/>
  </cols>
  <sheetData>
    <row r="1" spans="1:15" x14ac:dyDescent="0.2">
      <c r="A1" s="36" t="s">
        <v>0</v>
      </c>
      <c r="B1" s="36" t="s">
        <v>1</v>
      </c>
      <c r="C1" t="s">
        <v>5488</v>
      </c>
      <c r="D1" t="s">
        <v>5489</v>
      </c>
      <c r="E1" t="s">
        <v>5490</v>
      </c>
      <c r="F1" t="s">
        <v>5491</v>
      </c>
      <c r="G1" t="s">
        <v>5464</v>
      </c>
      <c r="H1" t="s">
        <v>5552</v>
      </c>
      <c r="I1" t="s">
        <v>5613</v>
      </c>
      <c r="J1" t="s">
        <v>5614</v>
      </c>
      <c r="K1" t="s">
        <v>5615</v>
      </c>
      <c r="L1" t="s">
        <v>5616</v>
      </c>
      <c r="M1" t="s">
        <v>5617</v>
      </c>
      <c r="N1" t="s">
        <v>5618</v>
      </c>
      <c r="O1" t="s">
        <v>5619</v>
      </c>
    </row>
    <row r="2" spans="1:15" x14ac:dyDescent="0.2">
      <c r="A2" t="s">
        <v>3</v>
      </c>
      <c r="B2" s="2">
        <v>2013</v>
      </c>
      <c r="C2" s="4">
        <v>301925</v>
      </c>
      <c r="D2" s="4">
        <v>4799277</v>
      </c>
      <c r="E2" s="80">
        <v>3.9744969777262567E-4</v>
      </c>
      <c r="F2" s="80">
        <v>2.7837526360741419E-4</v>
      </c>
      <c r="G2" s="80">
        <v>1.1637235627573194E-3</v>
      </c>
      <c r="H2" s="80">
        <v>3.029625E-2</v>
      </c>
      <c r="I2" s="4">
        <v>0.72200000000000009</v>
      </c>
      <c r="J2" s="4">
        <v>0.45700000000000002</v>
      </c>
      <c r="K2" s="4">
        <v>0.66599999999999993</v>
      </c>
      <c r="L2" s="4">
        <v>0.69299999999999995</v>
      </c>
      <c r="M2" s="4">
        <v>0</v>
      </c>
      <c r="N2" s="4">
        <v>0</v>
      </c>
      <c r="O2" s="4">
        <v>0</v>
      </c>
    </row>
    <row r="3" spans="1:15" x14ac:dyDescent="0.2">
      <c r="A3" t="s">
        <v>3</v>
      </c>
      <c r="B3" s="2">
        <v>2014</v>
      </c>
      <c r="C3" s="4">
        <v>299571</v>
      </c>
      <c r="D3" s="4">
        <v>4817678</v>
      </c>
      <c r="E3" s="80">
        <v>4.0057281913135793E-4</v>
      </c>
      <c r="F3" s="80">
        <v>2.7751958516115027E-4</v>
      </c>
      <c r="G3" s="80">
        <v>1.1197535684100788E-3</v>
      </c>
      <c r="H3" s="80">
        <v>2.9789166666666669E-2</v>
      </c>
      <c r="I3" s="4">
        <v>0.77599999999999991</v>
      </c>
      <c r="J3" s="4">
        <v>0.48299999999999998</v>
      </c>
      <c r="K3" s="4">
        <v>0.70599999999999996</v>
      </c>
      <c r="L3" s="4">
        <v>0.72700000000000009</v>
      </c>
      <c r="M3" s="4">
        <v>0</v>
      </c>
      <c r="N3" s="4">
        <v>0</v>
      </c>
      <c r="O3" s="4">
        <v>0</v>
      </c>
    </row>
    <row r="4" spans="1:15" x14ac:dyDescent="0.2">
      <c r="A4" t="s">
        <v>3</v>
      </c>
      <c r="B4" s="2">
        <v>2015</v>
      </c>
      <c r="C4" s="4">
        <v>295054</v>
      </c>
      <c r="D4" s="4">
        <v>4830620</v>
      </c>
      <c r="E4" s="80">
        <v>4.0670521328299228E-4</v>
      </c>
      <c r="F4" s="80">
        <v>2.9540721480886517E-4</v>
      </c>
      <c r="G4" s="80">
        <v>1.2303183813736746E-3</v>
      </c>
      <c r="H4" s="80">
        <v>2.5762500000000004E-2</v>
      </c>
      <c r="I4" s="4">
        <v>0.77400000000000002</v>
      </c>
      <c r="J4" s="4">
        <v>0.45799999999999996</v>
      </c>
      <c r="K4" s="4">
        <v>0.65300000000000002</v>
      </c>
      <c r="L4" s="4">
        <v>0.63600000000000001</v>
      </c>
      <c r="M4" s="4">
        <v>0</v>
      </c>
      <c r="N4" s="4">
        <v>0</v>
      </c>
      <c r="O4" s="4">
        <v>0</v>
      </c>
    </row>
    <row r="5" spans="1:15" x14ac:dyDescent="0.2">
      <c r="A5" t="s">
        <v>3</v>
      </c>
      <c r="B5" s="2">
        <v>2016</v>
      </c>
      <c r="C5" s="4">
        <v>292771</v>
      </c>
      <c r="D5" s="4">
        <v>4841164</v>
      </c>
      <c r="E5" s="80">
        <v>4.0987666128134283E-4</v>
      </c>
      <c r="F5" s="80">
        <v>2.705960797857705E-4</v>
      </c>
      <c r="G5" s="80">
        <v>1.0196741891771756E-3</v>
      </c>
      <c r="H5" s="80">
        <v>2.2309166666666672E-2</v>
      </c>
      <c r="I5" s="4">
        <v>0.80200000000000005</v>
      </c>
      <c r="J5" s="4">
        <v>0.439</v>
      </c>
      <c r="K5" s="4">
        <v>0.61099999999999999</v>
      </c>
      <c r="L5" s="4">
        <v>0.70200000000000007</v>
      </c>
      <c r="M5" s="4">
        <v>0</v>
      </c>
      <c r="N5" s="4">
        <v>0</v>
      </c>
      <c r="O5" s="4">
        <v>0</v>
      </c>
    </row>
    <row r="6" spans="1:15" x14ac:dyDescent="0.2">
      <c r="A6" t="s">
        <v>3</v>
      </c>
      <c r="B6" s="2">
        <v>2017</v>
      </c>
      <c r="C6" s="4">
        <v>292163</v>
      </c>
      <c r="D6" s="4">
        <v>4850771</v>
      </c>
      <c r="E6" s="80">
        <v>4.1072962695481633E-4</v>
      </c>
      <c r="F6" s="80">
        <v>3.0593074791615598E-4</v>
      </c>
      <c r="G6" s="80">
        <v>1.2335439981523086E-3</v>
      </c>
      <c r="H6" s="80">
        <v>5.2562083333333336E-2</v>
      </c>
      <c r="I6" s="4">
        <v>0.86099999999999999</v>
      </c>
      <c r="J6" s="4">
        <v>0.439</v>
      </c>
      <c r="K6" s="4">
        <v>0.63</v>
      </c>
      <c r="L6" s="4">
        <v>0.68400000000000005</v>
      </c>
      <c r="M6" s="4">
        <v>0</v>
      </c>
      <c r="N6" s="4">
        <v>0</v>
      </c>
      <c r="O6" s="4">
        <v>0</v>
      </c>
    </row>
    <row r="7" spans="1:15" x14ac:dyDescent="0.2">
      <c r="A7" t="s">
        <v>4</v>
      </c>
      <c r="B7" s="2">
        <v>2013</v>
      </c>
      <c r="C7" s="4">
        <v>54362</v>
      </c>
      <c r="D7" s="4">
        <v>720316</v>
      </c>
      <c r="E7" s="80">
        <v>2.2074243037415843E-3</v>
      </c>
      <c r="F7" s="80">
        <v>9.1626452834589272E-4</v>
      </c>
      <c r="G7" s="80">
        <v>3.0499686530999531E-3</v>
      </c>
      <c r="H7" s="80">
        <v>1.6087499999999999E-3</v>
      </c>
      <c r="I7" s="4">
        <v>0.72799999999999998</v>
      </c>
      <c r="J7" s="4">
        <v>0.39700000000000002</v>
      </c>
      <c r="K7" s="4">
        <v>0.56000000000000005</v>
      </c>
      <c r="L7" s="4">
        <v>0.61399999999999999</v>
      </c>
      <c r="M7" s="4">
        <v>0</v>
      </c>
      <c r="N7" s="4">
        <v>0</v>
      </c>
      <c r="O7" s="4">
        <v>0</v>
      </c>
    </row>
    <row r="8" spans="1:15" x14ac:dyDescent="0.2">
      <c r="A8" t="s">
        <v>4</v>
      </c>
      <c r="B8" s="2">
        <v>2014</v>
      </c>
      <c r="C8" s="4">
        <v>54498</v>
      </c>
      <c r="D8" s="4">
        <v>728300</v>
      </c>
      <c r="E8" s="80">
        <v>2.2019156666299683E-3</v>
      </c>
      <c r="F8" s="80">
        <v>9.0621996430042563E-4</v>
      </c>
      <c r="G8" s="80">
        <v>2.8919843832843298E-3</v>
      </c>
      <c r="H8" s="80">
        <v>1.6808333333333334E-3</v>
      </c>
      <c r="I8" s="4">
        <v>0.70599999999999996</v>
      </c>
      <c r="J8" s="4">
        <v>0.41700000000000004</v>
      </c>
      <c r="K8" s="4">
        <v>0.54300000000000004</v>
      </c>
      <c r="L8" s="4">
        <v>0.63500000000000001</v>
      </c>
      <c r="M8" s="4">
        <v>0</v>
      </c>
      <c r="N8" s="4">
        <v>0</v>
      </c>
      <c r="O8" s="4">
        <v>0</v>
      </c>
    </row>
    <row r="9" spans="1:15" x14ac:dyDescent="0.2">
      <c r="A9" t="s">
        <v>4</v>
      </c>
      <c r="B9" s="2">
        <v>2015</v>
      </c>
      <c r="C9" s="4">
        <v>54953</v>
      </c>
      <c r="D9" s="4">
        <v>733375</v>
      </c>
      <c r="E9" s="80">
        <v>2.1836842392590032E-3</v>
      </c>
      <c r="F9" s="80">
        <v>8.9994886654167405E-4</v>
      </c>
      <c r="G9" s="80">
        <v>2.739475846954617E-3</v>
      </c>
      <c r="H9" s="80">
        <v>8.3416666666666654E-4</v>
      </c>
      <c r="I9" s="4">
        <v>0.625</v>
      </c>
      <c r="J9" s="4">
        <v>0.44</v>
      </c>
      <c r="K9" s="4">
        <v>0.57500000000000007</v>
      </c>
      <c r="L9" s="4">
        <v>0.65200000000000002</v>
      </c>
      <c r="M9" s="4">
        <v>0</v>
      </c>
      <c r="N9" s="4">
        <v>0</v>
      </c>
      <c r="O9" s="4">
        <v>0</v>
      </c>
    </row>
    <row r="10" spans="1:15" x14ac:dyDescent="0.2">
      <c r="A10" t="s">
        <v>4</v>
      </c>
      <c r="B10" s="2">
        <v>2016</v>
      </c>
      <c r="C10" s="4">
        <v>54432</v>
      </c>
      <c r="D10" s="4">
        <v>736855</v>
      </c>
      <c r="E10" s="80">
        <v>2.2045855379188716E-3</v>
      </c>
      <c r="F10" s="80">
        <v>8.9569861098859338E-4</v>
      </c>
      <c r="G10" s="80">
        <v>2.5972152081379409E-3</v>
      </c>
      <c r="H10" s="80">
        <v>1.9991666666666665E-3</v>
      </c>
      <c r="I10" s="4">
        <v>0.752</v>
      </c>
      <c r="J10" s="4">
        <v>0.379</v>
      </c>
      <c r="K10" s="4">
        <v>0.51500000000000001</v>
      </c>
      <c r="L10" s="4">
        <v>0.56700000000000006</v>
      </c>
      <c r="M10" s="4">
        <v>0</v>
      </c>
      <c r="N10" s="4">
        <v>0</v>
      </c>
      <c r="O10" s="4">
        <v>0</v>
      </c>
    </row>
    <row r="11" spans="1:15" x14ac:dyDescent="0.2">
      <c r="A11" t="s">
        <v>4</v>
      </c>
      <c r="B11" s="2">
        <v>2017</v>
      </c>
      <c r="C11" s="4">
        <v>54267</v>
      </c>
      <c r="D11" s="4">
        <v>738565</v>
      </c>
      <c r="E11" s="80">
        <v>2.211288628448228E-3</v>
      </c>
      <c r="F11" s="80">
        <v>8.9362479944216143E-4</v>
      </c>
      <c r="G11" s="80">
        <v>2.4213075060532684E-3</v>
      </c>
      <c r="H11" s="80">
        <v>6.4116666666666662E-3</v>
      </c>
      <c r="I11" s="4">
        <v>0.73799999999999999</v>
      </c>
      <c r="J11" s="4">
        <v>0.39100000000000001</v>
      </c>
      <c r="K11" s="4">
        <v>0.55600000000000005</v>
      </c>
      <c r="L11" s="4">
        <v>0.49700000000000005</v>
      </c>
      <c r="M11" s="4">
        <v>0</v>
      </c>
      <c r="N11" s="4">
        <v>0</v>
      </c>
      <c r="O11" s="4">
        <v>0</v>
      </c>
    </row>
    <row r="12" spans="1:15" x14ac:dyDescent="0.2">
      <c r="A12" t="s">
        <v>5</v>
      </c>
      <c r="B12" s="2">
        <v>2013</v>
      </c>
      <c r="C12" s="4">
        <v>446556</v>
      </c>
      <c r="D12" s="4">
        <v>6479703</v>
      </c>
      <c r="E12" s="80">
        <v>2.6872329562249746E-4</v>
      </c>
      <c r="F12" s="80">
        <v>1.7253877222459115E-4</v>
      </c>
      <c r="G12" s="80">
        <v>6.7938719918602341E-4</v>
      </c>
      <c r="H12" s="80">
        <v>2.7026666666666668E-2</v>
      </c>
      <c r="I12" s="4">
        <v>0.76800000000000002</v>
      </c>
      <c r="J12" s="4">
        <v>0.38300000000000001</v>
      </c>
      <c r="K12" s="4">
        <v>0.65500000000000003</v>
      </c>
      <c r="L12" s="4">
        <v>0.64</v>
      </c>
      <c r="M12" s="4">
        <v>0</v>
      </c>
      <c r="N12" s="4">
        <v>0</v>
      </c>
      <c r="O12" s="4">
        <v>0</v>
      </c>
    </row>
    <row r="13" spans="1:15" x14ac:dyDescent="0.2">
      <c r="A13" t="s">
        <v>5</v>
      </c>
      <c r="B13" s="2">
        <v>2014</v>
      </c>
      <c r="C13" s="4">
        <v>440616</v>
      </c>
      <c r="D13" s="4">
        <v>6561516</v>
      </c>
      <c r="E13" s="80">
        <v>2.7234598834359171E-4</v>
      </c>
      <c r="F13" s="80">
        <v>1.6855860749253677E-4</v>
      </c>
      <c r="G13" s="80">
        <v>6.0339440136194752E-4</v>
      </c>
      <c r="H13" s="80">
        <v>3.2873333333333338E-2</v>
      </c>
      <c r="I13" s="4">
        <v>0.82799999999999996</v>
      </c>
      <c r="J13" s="4">
        <v>0.38500000000000001</v>
      </c>
      <c r="K13" s="4">
        <v>0.60499999999999998</v>
      </c>
      <c r="L13" s="4">
        <v>0.61099999999999999</v>
      </c>
      <c r="M13" s="4">
        <v>0</v>
      </c>
      <c r="N13" s="4">
        <v>0</v>
      </c>
      <c r="O13" s="4">
        <v>0</v>
      </c>
    </row>
    <row r="14" spans="1:15" x14ac:dyDescent="0.2">
      <c r="A14" t="s">
        <v>5</v>
      </c>
      <c r="B14" s="2">
        <v>2015</v>
      </c>
      <c r="C14" s="4">
        <v>433835</v>
      </c>
      <c r="D14" s="4">
        <v>6641928</v>
      </c>
      <c r="E14" s="80">
        <v>2.7660285592448741E-4</v>
      </c>
      <c r="F14" s="80">
        <v>1.6907741246216461E-4</v>
      </c>
      <c r="G14" s="80">
        <v>6.2348356738475114E-4</v>
      </c>
      <c r="H14" s="80">
        <v>3.4174583333333335E-2</v>
      </c>
      <c r="I14" s="4">
        <v>0.86900000000000011</v>
      </c>
      <c r="J14" s="4">
        <v>0.41600000000000004</v>
      </c>
      <c r="K14" s="4">
        <v>0.624</v>
      </c>
      <c r="L14" s="4">
        <v>0.66200000000000003</v>
      </c>
      <c r="M14" s="4">
        <v>0</v>
      </c>
      <c r="N14" s="4">
        <v>0</v>
      </c>
      <c r="O14" s="4">
        <v>0</v>
      </c>
    </row>
    <row r="15" spans="1:15" x14ac:dyDescent="0.2">
      <c r="A15" t="s">
        <v>5</v>
      </c>
      <c r="B15" s="2">
        <v>2016</v>
      </c>
      <c r="C15" s="4">
        <v>434939</v>
      </c>
      <c r="D15" s="4">
        <v>6728577</v>
      </c>
      <c r="E15" s="80">
        <v>2.759007584971686E-4</v>
      </c>
      <c r="F15" s="80">
        <v>1.8087033855746916E-4</v>
      </c>
      <c r="G15" s="80">
        <v>6.2514542340286552E-4</v>
      </c>
      <c r="H15" s="80">
        <v>4.3597083333333342E-2</v>
      </c>
      <c r="I15" s="4">
        <v>0.88900000000000012</v>
      </c>
      <c r="J15" s="4">
        <v>0.41500000000000004</v>
      </c>
      <c r="K15" s="4">
        <v>0.59399999999999997</v>
      </c>
      <c r="L15" s="4">
        <v>0.57999999999999996</v>
      </c>
      <c r="M15" s="4">
        <v>0</v>
      </c>
      <c r="N15" s="4">
        <v>0</v>
      </c>
      <c r="O15" s="4">
        <v>0</v>
      </c>
    </row>
    <row r="16" spans="1:15" x14ac:dyDescent="0.2">
      <c r="A16" t="s">
        <v>5</v>
      </c>
      <c r="B16" s="2">
        <v>2017</v>
      </c>
      <c r="C16" s="4">
        <v>434757</v>
      </c>
      <c r="D16" s="4">
        <v>6809946</v>
      </c>
      <c r="E16" s="80">
        <v>2.7601625735755835E-4</v>
      </c>
      <c r="F16" s="80">
        <v>1.7562547485692253E-4</v>
      </c>
      <c r="G16" s="80">
        <v>6.2908885156937793E-4</v>
      </c>
      <c r="H16" s="80">
        <v>4.3737916666666675E-2</v>
      </c>
      <c r="I16" s="4">
        <v>0.88900000000000012</v>
      </c>
      <c r="J16" s="4">
        <v>0.41799999999999998</v>
      </c>
      <c r="K16" s="4">
        <v>0.60799999999999998</v>
      </c>
      <c r="L16" s="4">
        <v>0.60399999999999998</v>
      </c>
      <c r="M16" s="4">
        <v>0</v>
      </c>
      <c r="N16" s="4">
        <v>0</v>
      </c>
      <c r="O16" s="4">
        <v>0</v>
      </c>
    </row>
    <row r="17" spans="1:15" x14ac:dyDescent="0.2">
      <c r="A17" t="s">
        <v>6</v>
      </c>
      <c r="B17" s="2">
        <v>2013</v>
      </c>
      <c r="C17" s="4">
        <v>195357</v>
      </c>
      <c r="D17" s="4">
        <v>2933369</v>
      </c>
      <c r="E17" s="80">
        <v>6.1426004699089353E-4</v>
      </c>
      <c r="F17" s="80">
        <v>3.8658620855405506E-4</v>
      </c>
      <c r="G17" s="80">
        <v>1.5148637317533042E-3</v>
      </c>
      <c r="H17" s="80">
        <v>5.1708333333333328E-3</v>
      </c>
      <c r="I17" s="4">
        <v>0.82400000000000007</v>
      </c>
      <c r="J17" s="4">
        <v>0.47000000000000003</v>
      </c>
      <c r="K17" s="4">
        <v>0.626</v>
      </c>
      <c r="L17" s="4">
        <v>0.60200000000000009</v>
      </c>
      <c r="M17" s="4">
        <v>0</v>
      </c>
      <c r="N17" s="4">
        <v>0</v>
      </c>
      <c r="O17" s="4">
        <v>0</v>
      </c>
    </row>
    <row r="18" spans="1:15" x14ac:dyDescent="0.2">
      <c r="A18" t="s">
        <v>6</v>
      </c>
      <c r="B18" s="2">
        <v>2014</v>
      </c>
      <c r="C18" s="4">
        <v>193697</v>
      </c>
      <c r="D18" s="4">
        <v>2947036</v>
      </c>
      <c r="E18" s="80">
        <v>6.1952430858505799E-4</v>
      </c>
      <c r="F18" s="80">
        <v>3.5391491654665908E-4</v>
      </c>
      <c r="G18" s="80">
        <v>1.2099281958500591E-3</v>
      </c>
      <c r="H18" s="80">
        <v>7.9125000000000011E-3</v>
      </c>
      <c r="I18" s="4">
        <v>0.83599999999999997</v>
      </c>
      <c r="J18" s="4">
        <v>0.49700000000000005</v>
      </c>
      <c r="K18" s="4">
        <v>0.66599999999999993</v>
      </c>
      <c r="L18" s="4">
        <v>0.70700000000000007</v>
      </c>
      <c r="M18" s="4">
        <v>0</v>
      </c>
      <c r="N18" s="4">
        <v>0</v>
      </c>
      <c r="O18" s="4">
        <v>0</v>
      </c>
    </row>
    <row r="19" spans="1:15" x14ac:dyDescent="0.2">
      <c r="A19" t="s">
        <v>6</v>
      </c>
      <c r="B19" s="2">
        <v>2015</v>
      </c>
      <c r="C19" s="4">
        <v>191780</v>
      </c>
      <c r="D19" s="4">
        <v>2958208</v>
      </c>
      <c r="E19" s="80">
        <v>6.2571696735843154E-4</v>
      </c>
      <c r="F19" s="80">
        <v>3.5021202025009742E-4</v>
      </c>
      <c r="G19" s="80">
        <v>1.2255793397301523E-3</v>
      </c>
      <c r="H19" s="80">
        <v>7.511249999999998E-3</v>
      </c>
      <c r="I19" s="4">
        <v>0.85200000000000009</v>
      </c>
      <c r="J19" s="4">
        <v>0.505</v>
      </c>
      <c r="K19" s="4">
        <v>0.69599999999999995</v>
      </c>
      <c r="L19" s="4">
        <v>0.67099999999999993</v>
      </c>
      <c r="M19" s="4">
        <v>0</v>
      </c>
      <c r="N19" s="4">
        <v>0</v>
      </c>
      <c r="O19" s="4">
        <v>0</v>
      </c>
    </row>
    <row r="20" spans="1:15" x14ac:dyDescent="0.2">
      <c r="A20" t="s">
        <v>6</v>
      </c>
      <c r="B20" s="2">
        <v>2016</v>
      </c>
      <c r="C20" s="4">
        <v>190884</v>
      </c>
      <c r="D20" s="4">
        <v>2968472</v>
      </c>
      <c r="E20" s="80">
        <v>6.2865405167536307E-4</v>
      </c>
      <c r="F20" s="80">
        <v>3.3721052447184953E-4</v>
      </c>
      <c r="G20" s="80">
        <v>1.1204614322550953E-3</v>
      </c>
      <c r="H20" s="80">
        <v>5.568333333333334E-3</v>
      </c>
      <c r="I20" s="4">
        <v>0.84599999999999997</v>
      </c>
      <c r="J20" s="4">
        <v>0.45400000000000001</v>
      </c>
      <c r="K20" s="4">
        <v>0.59100000000000008</v>
      </c>
      <c r="L20" s="4">
        <v>0.74299999999999999</v>
      </c>
      <c r="M20" s="4">
        <v>0</v>
      </c>
      <c r="N20" s="4">
        <v>0</v>
      </c>
      <c r="O20" s="4">
        <v>0</v>
      </c>
    </row>
    <row r="21" spans="1:15" x14ac:dyDescent="0.2">
      <c r="A21" t="s">
        <v>6</v>
      </c>
      <c r="B21" s="2">
        <v>2017</v>
      </c>
      <c r="C21" s="4">
        <v>190144</v>
      </c>
      <c r="D21" s="4">
        <v>2977944</v>
      </c>
      <c r="E21" s="80">
        <v>6.3110063951531473E-4</v>
      </c>
      <c r="F21" s="80">
        <v>3.5762929054408016E-4</v>
      </c>
      <c r="G21" s="80">
        <v>1.2159599468253785E-3</v>
      </c>
      <c r="H21" s="80">
        <v>1.0375833333333332E-2</v>
      </c>
      <c r="I21" s="4">
        <v>0.86599999999999999</v>
      </c>
      <c r="J21" s="4">
        <v>0.46200000000000002</v>
      </c>
      <c r="K21" s="4">
        <v>0.628</v>
      </c>
      <c r="L21" s="4">
        <v>0.63700000000000001</v>
      </c>
      <c r="M21" s="4">
        <v>0</v>
      </c>
      <c r="N21" s="4">
        <v>0</v>
      </c>
      <c r="O21" s="4">
        <v>0</v>
      </c>
    </row>
    <row r="22" spans="1:15" x14ac:dyDescent="0.2">
      <c r="A22" t="s">
        <v>7</v>
      </c>
      <c r="B22" s="2">
        <v>2013</v>
      </c>
      <c r="C22" s="4">
        <v>2527752</v>
      </c>
      <c r="D22" s="4">
        <v>37659181</v>
      </c>
      <c r="E22" s="80">
        <v>4.7473011592909444E-5</v>
      </c>
      <c r="F22" s="80">
        <v>1.7929226872990148E-4</v>
      </c>
      <c r="G22" s="80">
        <v>1.2804526334844887E-3</v>
      </c>
      <c r="H22" s="80">
        <v>8.0642916666666675E-2</v>
      </c>
      <c r="I22" s="4">
        <v>0.79300000000000004</v>
      </c>
      <c r="J22" s="4">
        <v>0.44200000000000006</v>
      </c>
      <c r="K22" s="4">
        <v>0.66500000000000004</v>
      </c>
      <c r="L22" s="4">
        <v>0.69799999999999995</v>
      </c>
      <c r="M22" s="4">
        <v>4.0700000000000003E-4</v>
      </c>
      <c r="N22" s="4">
        <v>3.7069999999999998E-3</v>
      </c>
      <c r="O22" s="4">
        <v>1.5459999999999998E-3</v>
      </c>
    </row>
    <row r="23" spans="1:15" x14ac:dyDescent="0.2">
      <c r="A23" t="s">
        <v>7</v>
      </c>
      <c r="B23" s="2">
        <v>2014</v>
      </c>
      <c r="C23" s="4">
        <v>2521299</v>
      </c>
      <c r="D23" s="4">
        <v>38066920</v>
      </c>
      <c r="E23" s="80">
        <v>4.7594513780396522E-5</v>
      </c>
      <c r="F23" s="80">
        <v>1.6263464446296153E-4</v>
      </c>
      <c r="G23" s="80">
        <v>1.0584881852319678E-3</v>
      </c>
      <c r="H23" s="80">
        <v>8.1349166666666653E-2</v>
      </c>
      <c r="I23" s="4">
        <v>0.82099999999999995</v>
      </c>
      <c r="J23" s="4">
        <v>0.374</v>
      </c>
      <c r="K23" s="4">
        <v>0.56700000000000006</v>
      </c>
      <c r="L23" s="4">
        <v>0.7320000000000001</v>
      </c>
      <c r="M23" s="4">
        <v>3.9500000000000001E-4</v>
      </c>
      <c r="N23" s="4">
        <v>9.8499999999999998E-4</v>
      </c>
      <c r="O23" s="4">
        <v>6.8000000000000005E-4</v>
      </c>
    </row>
    <row r="24" spans="1:15" x14ac:dyDescent="0.2">
      <c r="A24" t="s">
        <v>7</v>
      </c>
      <c r="B24" s="2">
        <v>2015</v>
      </c>
      <c r="C24" s="4">
        <v>2511776</v>
      </c>
      <c r="D24" s="4">
        <v>38421464</v>
      </c>
      <c r="E24" s="80">
        <v>4.7774960824532106E-5</v>
      </c>
      <c r="F24" s="80">
        <v>1.6665164034353297E-4</v>
      </c>
      <c r="G24" s="80">
        <v>1.1304228194075022E-3</v>
      </c>
      <c r="H24" s="80">
        <v>9.0407083333333346E-2</v>
      </c>
      <c r="I24" s="4">
        <v>0.82599999999999996</v>
      </c>
      <c r="J24" s="4">
        <v>0.44200000000000006</v>
      </c>
      <c r="K24" s="4">
        <v>0.64700000000000002</v>
      </c>
      <c r="L24" s="4">
        <v>0.72</v>
      </c>
      <c r="M24" s="4">
        <v>4.75E-4</v>
      </c>
      <c r="N24" s="4">
        <v>5.9459999999999999E-3</v>
      </c>
      <c r="O24" s="4">
        <v>2.1840000000000002E-3</v>
      </c>
    </row>
    <row r="25" spans="1:15" x14ac:dyDescent="0.2">
      <c r="A25" t="s">
        <v>7</v>
      </c>
      <c r="B25" s="2">
        <v>2016</v>
      </c>
      <c r="C25" s="4">
        <v>2499561</v>
      </c>
      <c r="D25" s="4">
        <v>38654206</v>
      </c>
      <c r="E25" s="80">
        <v>4.8008430280357214E-5</v>
      </c>
      <c r="F25" s="80">
        <v>1.5969801578643217E-4</v>
      </c>
      <c r="G25" s="80">
        <v>1.0217035142984243E-3</v>
      </c>
      <c r="H25" s="80">
        <v>8.5145833333333323E-2</v>
      </c>
      <c r="I25" s="4">
        <v>0.83900000000000008</v>
      </c>
      <c r="J25" s="4">
        <v>0.43700000000000006</v>
      </c>
      <c r="K25" s="4">
        <v>0.61099999999999999</v>
      </c>
      <c r="L25" s="4">
        <v>0.70000000000000007</v>
      </c>
      <c r="M25" s="4">
        <v>3.7399999999999998E-4</v>
      </c>
      <c r="N25" s="4">
        <v>2.4090000000000001E-3</v>
      </c>
      <c r="O25" s="4">
        <v>8.7900000000000001E-4</v>
      </c>
    </row>
    <row r="26" spans="1:15" x14ac:dyDescent="0.2">
      <c r="A26" t="s">
        <v>7</v>
      </c>
      <c r="B26" s="2">
        <v>2017</v>
      </c>
      <c r="C26" s="4">
        <v>2493545</v>
      </c>
      <c r="D26" s="4">
        <v>38982847</v>
      </c>
      <c r="E26" s="80">
        <v>4.812425683113801E-5</v>
      </c>
      <c r="F26" s="80">
        <v>1.682021838989851E-4</v>
      </c>
      <c r="G26" s="80">
        <v>1.0702254349271856E-3</v>
      </c>
      <c r="H26" s="80">
        <v>9.0112916666666668E-2</v>
      </c>
      <c r="I26" s="4">
        <v>0.84700000000000009</v>
      </c>
      <c r="J26" s="4">
        <v>0.48</v>
      </c>
      <c r="K26" s="4">
        <v>0.66200000000000003</v>
      </c>
      <c r="L26" s="4">
        <v>0.73299999999999998</v>
      </c>
      <c r="M26" s="4">
        <v>3.6799999999999995E-4</v>
      </c>
      <c r="N26" s="4">
        <v>1.0102999999999999E-2</v>
      </c>
      <c r="O26" s="4">
        <v>3.4650000000000002E-3</v>
      </c>
    </row>
    <row r="27" spans="1:15" x14ac:dyDescent="0.2">
      <c r="A27" t="s">
        <v>8</v>
      </c>
      <c r="B27" s="2">
        <v>2013</v>
      </c>
      <c r="C27" s="4">
        <v>339802</v>
      </c>
      <c r="D27" s="4">
        <v>5119329</v>
      </c>
      <c r="E27" s="80">
        <v>3.5314683256720093E-4</v>
      </c>
      <c r="F27" s="80">
        <v>1.8596187117491373E-4</v>
      </c>
      <c r="G27" s="80">
        <v>7.8598889363519855E-4</v>
      </c>
      <c r="H27" s="80">
        <v>2.151291666666667E-2</v>
      </c>
      <c r="I27" s="4">
        <v>0.94900000000000007</v>
      </c>
      <c r="J27" s="4">
        <v>0.48299999999999998</v>
      </c>
      <c r="K27" s="4">
        <v>0.72099999999999997</v>
      </c>
      <c r="L27" s="4">
        <v>0.72700000000000009</v>
      </c>
      <c r="M27" s="4">
        <v>8.7799999999999998E-4</v>
      </c>
      <c r="N27" s="4">
        <v>3.5389999999999996E-3</v>
      </c>
      <c r="O27" s="4">
        <v>1.4009999999999999E-3</v>
      </c>
    </row>
    <row r="28" spans="1:15" x14ac:dyDescent="0.2">
      <c r="A28" t="s">
        <v>8</v>
      </c>
      <c r="B28" s="2">
        <v>2014</v>
      </c>
      <c r="C28" s="4">
        <v>337435</v>
      </c>
      <c r="D28" s="4">
        <v>5197580</v>
      </c>
      <c r="E28" s="80">
        <v>3.5562404611258464E-4</v>
      </c>
      <c r="F28" s="80">
        <v>1.9335921717414639E-4</v>
      </c>
      <c r="G28" s="80">
        <v>8.1713043973663014E-4</v>
      </c>
      <c r="H28" s="80">
        <v>1.0429583333333332E-2</v>
      </c>
      <c r="I28" s="4">
        <v>0.97099999999999997</v>
      </c>
      <c r="J28" s="4">
        <v>0.51800000000000002</v>
      </c>
      <c r="K28" s="4">
        <v>0.72099999999999997</v>
      </c>
      <c r="L28" s="4">
        <v>0.78</v>
      </c>
      <c r="M28" s="4">
        <v>8.0500000000000005E-4</v>
      </c>
      <c r="N28" s="4">
        <v>6.1450000000000003E-3</v>
      </c>
      <c r="O28" s="4">
        <v>2.0400000000000001E-3</v>
      </c>
    </row>
    <row r="29" spans="1:15" x14ac:dyDescent="0.2">
      <c r="A29" t="s">
        <v>8</v>
      </c>
      <c r="B29" s="2">
        <v>2015</v>
      </c>
      <c r="C29" s="4">
        <v>336874</v>
      </c>
      <c r="D29" s="4">
        <v>5278906</v>
      </c>
      <c r="E29" s="80">
        <v>3.5621627077186139E-4</v>
      </c>
      <c r="F29" s="80">
        <v>1.9038035532362198E-4</v>
      </c>
      <c r="G29" s="80">
        <v>8.1415544941380803E-4</v>
      </c>
      <c r="H29" s="80">
        <v>3.0574999999999999E-3</v>
      </c>
      <c r="I29" s="4">
        <v>0.97299999999999998</v>
      </c>
      <c r="J29" s="4">
        <v>0.49</v>
      </c>
      <c r="K29" s="4">
        <v>0.73</v>
      </c>
      <c r="L29" s="4">
        <v>0.72400000000000009</v>
      </c>
      <c r="M29" s="4">
        <v>9.8099999999999988E-4</v>
      </c>
      <c r="N29" s="4">
        <v>1.1595999999999999E-2</v>
      </c>
      <c r="O29" s="4">
        <v>3.8110000000000002E-3</v>
      </c>
    </row>
    <row r="30" spans="1:15" x14ac:dyDescent="0.2">
      <c r="A30" t="s">
        <v>8</v>
      </c>
      <c r="B30" s="2">
        <v>2016</v>
      </c>
      <c r="C30" s="4">
        <v>335492</v>
      </c>
      <c r="D30" s="4">
        <v>5359295</v>
      </c>
      <c r="E30" s="80">
        <v>3.5768364074255116E-4</v>
      </c>
      <c r="F30" s="80">
        <v>1.6718616907634306E-4</v>
      </c>
      <c r="G30" s="80">
        <v>6.0320925019172915E-4</v>
      </c>
      <c r="H30" s="80">
        <v>3.2554166666666669E-3</v>
      </c>
      <c r="I30" s="4">
        <v>0.97099999999999997</v>
      </c>
      <c r="J30" s="4">
        <v>0.49100000000000005</v>
      </c>
      <c r="K30" s="4">
        <v>0.66900000000000004</v>
      </c>
      <c r="L30" s="4">
        <v>0.74</v>
      </c>
      <c r="M30" s="4">
        <v>5.8100000000000003E-4</v>
      </c>
      <c r="N30" s="4">
        <v>1.609E-3</v>
      </c>
      <c r="O30" s="4">
        <v>9.5599999999999993E-4</v>
      </c>
    </row>
    <row r="31" spans="1:15" x14ac:dyDescent="0.2">
      <c r="A31" t="s">
        <v>8</v>
      </c>
      <c r="B31" s="2">
        <v>2017</v>
      </c>
      <c r="C31" s="4">
        <v>334250</v>
      </c>
      <c r="D31" s="4">
        <v>5436519</v>
      </c>
      <c r="E31" s="80">
        <v>3.5901271503365742E-4</v>
      </c>
      <c r="F31" s="80">
        <v>1.7216899269550977E-4</v>
      </c>
      <c r="G31" s="80">
        <v>6.13517746778325E-4</v>
      </c>
      <c r="H31" s="80">
        <v>1.0529583333333334E-2</v>
      </c>
      <c r="I31" s="4">
        <v>0.97599999999999998</v>
      </c>
      <c r="J31" s="4">
        <v>0.499</v>
      </c>
      <c r="K31" s="4">
        <v>0.68500000000000005</v>
      </c>
      <c r="L31" s="4">
        <v>0.76800000000000002</v>
      </c>
      <c r="M31" s="4">
        <v>4.84E-4</v>
      </c>
      <c r="N31" s="4">
        <v>7.4820000000000008E-3</v>
      </c>
      <c r="O31" s="4">
        <v>2.8879999999999999E-3</v>
      </c>
    </row>
    <row r="32" spans="1:15" x14ac:dyDescent="0.2">
      <c r="A32" t="s">
        <v>9</v>
      </c>
      <c r="B32" s="2">
        <v>2013</v>
      </c>
      <c r="C32" s="4">
        <v>197395</v>
      </c>
      <c r="D32" s="4">
        <v>3583561</v>
      </c>
      <c r="E32" s="80">
        <v>6.0791813369132953E-4</v>
      </c>
      <c r="F32" s="80">
        <v>2.8798170311597878E-4</v>
      </c>
      <c r="G32" s="80">
        <v>1.0609590146919759E-3</v>
      </c>
      <c r="H32" s="80">
        <v>3.6658333333333334E-3</v>
      </c>
      <c r="I32" s="4">
        <v>0.85599999999999998</v>
      </c>
      <c r="J32" s="4">
        <v>0.46500000000000002</v>
      </c>
      <c r="K32" s="4">
        <v>0.66800000000000004</v>
      </c>
      <c r="L32" s="4">
        <v>0.84099999999999997</v>
      </c>
      <c r="M32" s="4">
        <v>5.3299999999999995E-4</v>
      </c>
      <c r="N32" s="4">
        <v>8.2959999999999996E-3</v>
      </c>
      <c r="O32" s="4">
        <v>3.8070000000000001E-3</v>
      </c>
    </row>
    <row r="33" spans="1:15" x14ac:dyDescent="0.2">
      <c r="A33" t="s">
        <v>9</v>
      </c>
      <c r="B33" s="2">
        <v>2014</v>
      </c>
      <c r="C33" s="4">
        <v>194338</v>
      </c>
      <c r="D33" s="4">
        <v>3592053</v>
      </c>
      <c r="E33" s="80">
        <v>6.1748088382097149E-4</v>
      </c>
      <c r="F33" s="80">
        <v>2.9147676829935419E-4</v>
      </c>
      <c r="G33" s="80">
        <v>1.0676377714050075E-3</v>
      </c>
      <c r="H33" s="80">
        <v>4.9620833333333331E-3</v>
      </c>
      <c r="I33" s="4">
        <v>0.86099999999999999</v>
      </c>
      <c r="J33" s="4">
        <v>0.51800000000000002</v>
      </c>
      <c r="K33" s="4">
        <v>0.67500000000000004</v>
      </c>
      <c r="L33" s="4">
        <v>0.88</v>
      </c>
      <c r="M33" s="4">
        <v>3.5500000000000001E-4</v>
      </c>
      <c r="N33" s="4">
        <v>6.3360000000000005E-3</v>
      </c>
      <c r="O33" s="4">
        <v>2.9970000000000001E-3</v>
      </c>
    </row>
    <row r="34" spans="1:15" x14ac:dyDescent="0.2">
      <c r="A34" t="s">
        <v>9</v>
      </c>
      <c r="B34" s="2">
        <v>2015</v>
      </c>
      <c r="C34" s="4">
        <v>191445</v>
      </c>
      <c r="D34" s="4">
        <v>3593222</v>
      </c>
      <c r="E34" s="80">
        <v>6.2681187808508968E-4</v>
      </c>
      <c r="F34" s="80">
        <v>3.0557533044159253E-4</v>
      </c>
      <c r="G34" s="80">
        <v>1.1396368652241101E-3</v>
      </c>
      <c r="H34" s="80">
        <v>7.2774999999999992E-3</v>
      </c>
      <c r="I34" s="4">
        <v>0.88</v>
      </c>
      <c r="J34" s="4">
        <v>0.52800000000000002</v>
      </c>
      <c r="K34" s="4">
        <v>0.70099999999999996</v>
      </c>
      <c r="L34" s="4">
        <v>0.82799999999999996</v>
      </c>
      <c r="M34" s="4">
        <v>4.3399999999999998E-4</v>
      </c>
      <c r="N34" s="4">
        <v>1.0045999999999999E-2</v>
      </c>
      <c r="O34" s="4">
        <v>4.352E-3</v>
      </c>
    </row>
    <row r="35" spans="1:15" x14ac:dyDescent="0.2">
      <c r="A35" t="s">
        <v>9</v>
      </c>
      <c r="B35" s="2">
        <v>2016</v>
      </c>
      <c r="C35" s="4">
        <v>188812</v>
      </c>
      <c r="D35" s="4">
        <v>3588570</v>
      </c>
      <c r="E35" s="80">
        <v>6.3555282503230707E-4</v>
      </c>
      <c r="F35" s="80">
        <v>2.6863068018737269E-4</v>
      </c>
      <c r="G35" s="80">
        <v>8.7203593364599305E-4</v>
      </c>
      <c r="H35" s="80">
        <v>6.5320833333333342E-3</v>
      </c>
      <c r="I35" s="4">
        <v>0.89700000000000002</v>
      </c>
      <c r="J35" s="4">
        <v>0.52600000000000002</v>
      </c>
      <c r="K35" s="4">
        <v>0.66700000000000004</v>
      </c>
      <c r="L35" s="4">
        <v>0.89300000000000002</v>
      </c>
      <c r="M35" s="4">
        <v>3.6099999999999999E-4</v>
      </c>
      <c r="N35" s="4">
        <v>2.9810000000000001E-3</v>
      </c>
      <c r="O35" s="4">
        <v>1.8140000000000001E-3</v>
      </c>
    </row>
    <row r="36" spans="1:15" x14ac:dyDescent="0.2">
      <c r="A36" t="s">
        <v>9</v>
      </c>
      <c r="B36" s="2">
        <v>2017</v>
      </c>
      <c r="C36" s="4">
        <v>186188</v>
      </c>
      <c r="D36" s="4">
        <v>3594478</v>
      </c>
      <c r="E36" s="80">
        <v>6.4450985025887809E-4</v>
      </c>
      <c r="F36" s="80">
        <v>2.9962626005778867E-4</v>
      </c>
      <c r="G36" s="80">
        <v>1.0282115545273442E-3</v>
      </c>
      <c r="H36" s="80">
        <v>6.4345833333333338E-3</v>
      </c>
      <c r="I36" s="4">
        <v>0.93500000000000005</v>
      </c>
      <c r="J36" s="4">
        <v>0.52700000000000002</v>
      </c>
      <c r="K36" s="4">
        <v>0.66599999999999993</v>
      </c>
      <c r="L36" s="4">
        <v>0.84499999999999997</v>
      </c>
      <c r="M36" s="4">
        <v>4.8299999999999998E-4</v>
      </c>
      <c r="N36" s="4">
        <v>1.0470999999999999E-2</v>
      </c>
      <c r="O36" s="4">
        <v>3.9489999999999994E-3</v>
      </c>
    </row>
    <row r="37" spans="1:15" x14ac:dyDescent="0.2">
      <c r="A37" t="s">
        <v>10</v>
      </c>
      <c r="B37" s="2">
        <v>2013</v>
      </c>
      <c r="C37" s="4">
        <v>56000</v>
      </c>
      <c r="D37" s="4">
        <v>908446</v>
      </c>
      <c r="E37" s="80">
        <v>2.142857142857143E-3</v>
      </c>
      <c r="F37" s="80">
        <v>7.3201929448750923E-4</v>
      </c>
      <c r="G37" s="80">
        <v>1.3638441236748595E-3</v>
      </c>
      <c r="H37" s="80">
        <v>2.4250000000000001E-3</v>
      </c>
      <c r="I37" s="4">
        <v>0.92099999999999993</v>
      </c>
      <c r="J37" s="4">
        <v>0.51300000000000001</v>
      </c>
      <c r="K37" s="4">
        <v>0.71400000000000008</v>
      </c>
      <c r="L37" s="4">
        <v>0.81299999999999994</v>
      </c>
      <c r="M37" s="4">
        <v>0</v>
      </c>
      <c r="N37" s="4">
        <v>0</v>
      </c>
      <c r="O37" s="4">
        <v>0</v>
      </c>
    </row>
    <row r="38" spans="1:15" x14ac:dyDescent="0.2">
      <c r="A38" t="s">
        <v>10</v>
      </c>
      <c r="B38" s="2">
        <v>2014</v>
      </c>
      <c r="C38" s="4">
        <v>55949</v>
      </c>
      <c r="D38" s="4">
        <v>917060</v>
      </c>
      <c r="E38" s="80">
        <v>2.144810452376271E-3</v>
      </c>
      <c r="F38" s="80">
        <v>7.3713824613438569E-4</v>
      </c>
      <c r="G38" s="80">
        <v>1.3892629818119959E-3</v>
      </c>
      <c r="H38" s="80">
        <v>1.4870833333333333E-3</v>
      </c>
      <c r="I38" s="4">
        <v>0.90099999999999991</v>
      </c>
      <c r="J38" s="4">
        <v>0.5</v>
      </c>
      <c r="K38" s="4">
        <v>0.70000000000000007</v>
      </c>
      <c r="L38" s="4">
        <v>0.76</v>
      </c>
      <c r="M38" s="4">
        <v>0</v>
      </c>
      <c r="N38" s="4">
        <v>0</v>
      </c>
      <c r="O38" s="4">
        <v>0</v>
      </c>
    </row>
    <row r="39" spans="1:15" x14ac:dyDescent="0.2">
      <c r="A39" t="s">
        <v>10</v>
      </c>
      <c r="B39" s="2">
        <v>2015</v>
      </c>
      <c r="C39" s="4">
        <v>55812</v>
      </c>
      <c r="D39" s="4">
        <v>926454</v>
      </c>
      <c r="E39" s="80">
        <v>2.1500752526338422E-3</v>
      </c>
      <c r="F39" s="80">
        <v>7.4693400859621758E-4</v>
      </c>
      <c r="G39" s="80">
        <v>1.4401391228737567E-3</v>
      </c>
      <c r="H39" s="80">
        <v>1.3495833333333335E-3</v>
      </c>
      <c r="I39" s="4">
        <v>0.92</v>
      </c>
      <c r="J39" s="4">
        <v>0.53300000000000003</v>
      </c>
      <c r="K39" s="4">
        <v>0.70400000000000007</v>
      </c>
      <c r="L39" s="4">
        <v>0.81099999999999994</v>
      </c>
      <c r="M39" s="4">
        <v>0</v>
      </c>
      <c r="N39" s="4">
        <v>0</v>
      </c>
      <c r="O39" s="4">
        <v>0</v>
      </c>
    </row>
    <row r="40" spans="1:15" x14ac:dyDescent="0.2">
      <c r="A40" t="s">
        <v>10</v>
      </c>
      <c r="B40" s="2">
        <v>2016</v>
      </c>
      <c r="C40" s="4">
        <v>55611</v>
      </c>
      <c r="D40" s="4">
        <v>934695</v>
      </c>
      <c r="E40" s="80">
        <v>2.1578464692237147E-3</v>
      </c>
      <c r="F40" s="80">
        <v>7.0611268916598465E-4</v>
      </c>
      <c r="G40" s="80">
        <v>1.1701000435537241E-3</v>
      </c>
      <c r="H40" s="80">
        <v>7.6708333333333327E-4</v>
      </c>
      <c r="I40" s="4">
        <v>0.91400000000000003</v>
      </c>
      <c r="J40" s="4">
        <v>0.505</v>
      </c>
      <c r="K40" s="4">
        <v>0.68200000000000005</v>
      </c>
      <c r="L40" s="4">
        <v>0.873</v>
      </c>
      <c r="M40" s="4">
        <v>0</v>
      </c>
      <c r="N40" s="4">
        <v>0</v>
      </c>
      <c r="O40" s="4">
        <v>0</v>
      </c>
    </row>
    <row r="41" spans="1:15" x14ac:dyDescent="0.2">
      <c r="A41" t="s">
        <v>10</v>
      </c>
      <c r="B41" s="2">
        <v>2017</v>
      </c>
      <c r="C41" s="4">
        <v>55282</v>
      </c>
      <c r="D41" s="4">
        <v>943732</v>
      </c>
      <c r="E41" s="80">
        <v>2.1706884700264098E-3</v>
      </c>
      <c r="F41" s="80">
        <v>7.0464920125628888E-4</v>
      </c>
      <c r="G41" s="80">
        <v>1.1521813595740042E-3</v>
      </c>
      <c r="H41" s="80">
        <v>7.0583333333333338E-4</v>
      </c>
      <c r="I41" s="4">
        <v>0.91500000000000004</v>
      </c>
      <c r="J41" s="4">
        <v>0.51200000000000001</v>
      </c>
      <c r="K41" s="4">
        <v>0.73599999999999999</v>
      </c>
      <c r="L41" s="4">
        <v>0.76300000000000001</v>
      </c>
      <c r="M41" s="4">
        <v>0</v>
      </c>
      <c r="N41" s="4">
        <v>0</v>
      </c>
      <c r="O41" s="4">
        <v>0</v>
      </c>
    </row>
    <row r="42" spans="1:15" x14ac:dyDescent="0.2">
      <c r="A42" t="s">
        <v>11</v>
      </c>
      <c r="B42" s="2">
        <v>2013</v>
      </c>
      <c r="C42" s="4">
        <v>36492</v>
      </c>
      <c r="D42" s="4">
        <v>619371</v>
      </c>
      <c r="E42" s="80">
        <v>3.288391976323577E-3</v>
      </c>
      <c r="F42" s="80">
        <v>1.0655971945732041E-3</v>
      </c>
      <c r="G42" s="80">
        <v>2.558162670721828E-3</v>
      </c>
      <c r="H42" s="80">
        <v>9.2845833333333322E-3</v>
      </c>
      <c r="I42" s="4">
        <v>0.95500000000000007</v>
      </c>
      <c r="J42" s="4">
        <v>0.47399999999999998</v>
      </c>
      <c r="K42" s="4">
        <v>0.63600000000000001</v>
      </c>
      <c r="L42" s="4">
        <v>0.8590000000000001</v>
      </c>
      <c r="M42" s="4">
        <v>0</v>
      </c>
      <c r="N42" s="4">
        <v>0</v>
      </c>
      <c r="O42" s="4">
        <v>0</v>
      </c>
    </row>
    <row r="43" spans="1:15" x14ac:dyDescent="0.2">
      <c r="A43" t="s">
        <v>11</v>
      </c>
      <c r="B43" s="2">
        <v>2014</v>
      </c>
      <c r="C43" s="4">
        <v>38546</v>
      </c>
      <c r="D43" s="4">
        <v>633736</v>
      </c>
      <c r="E43" s="80">
        <v>3.11316349296944E-3</v>
      </c>
      <c r="F43" s="80">
        <v>1.0414431245818448E-3</v>
      </c>
      <c r="G43" s="80">
        <v>2.5096552012604046E-3</v>
      </c>
      <c r="H43" s="80">
        <v>1.0512500000000001E-2</v>
      </c>
      <c r="I43" s="4">
        <v>0.94000000000000006</v>
      </c>
      <c r="J43" s="4">
        <v>0.47299999999999998</v>
      </c>
      <c r="K43" s="4">
        <v>0.61</v>
      </c>
      <c r="L43" s="4">
        <v>0.77700000000000002</v>
      </c>
      <c r="M43" s="4">
        <v>0</v>
      </c>
      <c r="N43" s="4">
        <v>0</v>
      </c>
      <c r="O43" s="4">
        <v>0</v>
      </c>
    </row>
    <row r="44" spans="1:15" x14ac:dyDescent="0.2">
      <c r="A44" t="s">
        <v>11</v>
      </c>
      <c r="B44" s="2">
        <v>2015</v>
      </c>
      <c r="C44" s="4">
        <v>40433</v>
      </c>
      <c r="D44" s="4">
        <v>647484</v>
      </c>
      <c r="E44" s="80">
        <v>2.9678727771869505E-3</v>
      </c>
      <c r="F44" s="80">
        <v>1.0193302073873639E-3</v>
      </c>
      <c r="G44" s="80">
        <v>2.4556951663733478E-3</v>
      </c>
      <c r="H44" s="80">
        <v>7.7283333333333336E-3</v>
      </c>
      <c r="I44" s="4">
        <v>0.95500000000000007</v>
      </c>
      <c r="J44" s="4">
        <v>0.46700000000000003</v>
      </c>
      <c r="K44" s="4">
        <v>0.59100000000000008</v>
      </c>
      <c r="L44" s="4">
        <v>0.77500000000000002</v>
      </c>
      <c r="M44" s="4">
        <v>0</v>
      </c>
      <c r="N44" s="4">
        <v>0</v>
      </c>
      <c r="O44" s="4">
        <v>0</v>
      </c>
    </row>
    <row r="45" spans="1:15" x14ac:dyDescent="0.2">
      <c r="A45" t="s">
        <v>11</v>
      </c>
      <c r="B45" s="2">
        <v>2016</v>
      </c>
      <c r="C45" s="4">
        <v>41955</v>
      </c>
      <c r="D45" s="4">
        <v>659009</v>
      </c>
      <c r="E45" s="80">
        <v>2.8602073650339649E-3</v>
      </c>
      <c r="F45" s="80">
        <v>1.0015037730895938E-3</v>
      </c>
      <c r="G45" s="80">
        <v>2.3946997312614747E-3</v>
      </c>
      <c r="H45" s="80">
        <v>1.3298750000000003E-2</v>
      </c>
      <c r="I45" s="4">
        <v>0.97200000000000009</v>
      </c>
      <c r="J45" s="4">
        <v>0.47600000000000003</v>
      </c>
      <c r="K45" s="4">
        <v>0.56200000000000006</v>
      </c>
      <c r="L45" s="4">
        <v>0.76900000000000013</v>
      </c>
      <c r="M45" s="4">
        <v>0</v>
      </c>
      <c r="N45" s="4">
        <v>0</v>
      </c>
      <c r="O45" s="4">
        <v>0</v>
      </c>
    </row>
    <row r="46" spans="1:15" x14ac:dyDescent="0.2">
      <c r="A46" t="s">
        <v>11</v>
      </c>
      <c r="B46" s="2">
        <v>2017</v>
      </c>
      <c r="C46" s="4">
        <v>43607</v>
      </c>
      <c r="D46" s="4">
        <v>672391</v>
      </c>
      <c r="E46" s="80">
        <v>2.7518517669181558E-3</v>
      </c>
      <c r="F46" s="80">
        <v>9.8157173430340355E-4</v>
      </c>
      <c r="G46" s="80">
        <v>2.256515689052138E-3</v>
      </c>
      <c r="H46" s="80">
        <v>1.7555000000000001E-2</v>
      </c>
      <c r="I46" s="4">
        <v>0.96700000000000008</v>
      </c>
      <c r="J46" s="4">
        <v>0.48299999999999998</v>
      </c>
      <c r="K46" s="4">
        <v>0.65</v>
      </c>
      <c r="L46" s="4">
        <v>0.83799999999999997</v>
      </c>
      <c r="M46" s="4">
        <v>0</v>
      </c>
      <c r="N46" s="4">
        <v>0</v>
      </c>
      <c r="O46" s="4">
        <v>0</v>
      </c>
    </row>
    <row r="47" spans="1:15" x14ac:dyDescent="0.2">
      <c r="A47" t="s">
        <v>12</v>
      </c>
      <c r="B47" s="2">
        <v>2013</v>
      </c>
      <c r="C47" s="4">
        <v>1076304</v>
      </c>
      <c r="D47" s="4">
        <v>19091156</v>
      </c>
      <c r="E47" s="80">
        <v>1.1149266378272312E-4</v>
      </c>
      <c r="F47" s="80">
        <v>1.5279326196904997E-4</v>
      </c>
      <c r="G47" s="80">
        <v>6.2824915255483595E-4</v>
      </c>
      <c r="H47" s="80" t="e">
        <v>#DIV/0!</v>
      </c>
      <c r="I47" s="4">
        <v>0.64400000000000002</v>
      </c>
      <c r="J47" s="4">
        <v>0.34100000000000003</v>
      </c>
      <c r="K47" s="4">
        <v>0.56700000000000006</v>
      </c>
      <c r="L47" s="4">
        <v>0.64</v>
      </c>
      <c r="M47" s="4">
        <v>0</v>
      </c>
      <c r="N47" s="4">
        <v>0</v>
      </c>
      <c r="O47" s="4">
        <v>0</v>
      </c>
    </row>
    <row r="48" spans="1:15" x14ac:dyDescent="0.2">
      <c r="A48" t="s">
        <v>12</v>
      </c>
      <c r="B48" s="2">
        <v>2014</v>
      </c>
      <c r="C48" s="4">
        <v>1076836</v>
      </c>
      <c r="D48" s="4">
        <v>19361792</v>
      </c>
      <c r="E48" s="80">
        <v>1.1143758195305508E-4</v>
      </c>
      <c r="F48" s="80">
        <v>1.5308500370213668E-4</v>
      </c>
      <c r="G48" s="80">
        <v>6.0905597744531843E-4</v>
      </c>
      <c r="H48" s="80" t="e">
        <v>#DIV/0!</v>
      </c>
      <c r="I48" s="4">
        <v>0.71400000000000008</v>
      </c>
      <c r="J48" s="4">
        <v>0.375</v>
      </c>
      <c r="K48" s="4">
        <v>0.58700000000000008</v>
      </c>
      <c r="L48" s="4">
        <v>0.63600000000000001</v>
      </c>
      <c r="M48" s="4">
        <v>0</v>
      </c>
      <c r="N48" s="4">
        <v>0</v>
      </c>
      <c r="O48" s="4">
        <v>0</v>
      </c>
    </row>
    <row r="49" spans="1:15" x14ac:dyDescent="0.2">
      <c r="A49" t="s">
        <v>12</v>
      </c>
      <c r="B49" s="2">
        <v>2015</v>
      </c>
      <c r="C49" s="4">
        <v>1081057</v>
      </c>
      <c r="D49" s="4">
        <v>19645772</v>
      </c>
      <c r="E49" s="80">
        <v>1.1100247258007669E-4</v>
      </c>
      <c r="F49" s="80">
        <v>1.499559294488402E-4</v>
      </c>
      <c r="G49" s="80">
        <v>6.2202289734485799E-4</v>
      </c>
      <c r="H49" s="80" t="e">
        <v>#DIV/0!</v>
      </c>
      <c r="I49" s="4">
        <v>0.77099999999999991</v>
      </c>
      <c r="J49" s="4">
        <v>0.39200000000000002</v>
      </c>
      <c r="K49" s="4">
        <v>0.62</v>
      </c>
      <c r="L49" s="4">
        <v>0.58399999999999996</v>
      </c>
      <c r="M49" s="4">
        <v>0</v>
      </c>
      <c r="N49" s="4">
        <v>0</v>
      </c>
      <c r="O49" s="4">
        <v>0</v>
      </c>
    </row>
    <row r="50" spans="1:15" x14ac:dyDescent="0.2">
      <c r="A50" t="s">
        <v>12</v>
      </c>
      <c r="B50" s="2">
        <v>2016</v>
      </c>
      <c r="C50" s="4">
        <v>1094213</v>
      </c>
      <c r="D50" s="4">
        <v>19934451</v>
      </c>
      <c r="E50" s="80">
        <v>1.0966786174172667E-4</v>
      </c>
      <c r="F50" s="80">
        <v>1.5285096138338602E-4</v>
      </c>
      <c r="G50" s="80">
        <v>5.9510878509594811E-4</v>
      </c>
      <c r="H50" s="80" t="e">
        <v>#DIV/0!</v>
      </c>
      <c r="I50" s="4">
        <v>0.77500000000000002</v>
      </c>
      <c r="J50" s="4">
        <v>0.39500000000000002</v>
      </c>
      <c r="K50" s="4">
        <v>0.60599999999999998</v>
      </c>
      <c r="L50" s="4">
        <v>0.58399999999999996</v>
      </c>
      <c r="M50" s="4">
        <v>0</v>
      </c>
      <c r="N50" s="4">
        <v>0</v>
      </c>
      <c r="O50" s="4">
        <v>0</v>
      </c>
    </row>
    <row r="51" spans="1:15" x14ac:dyDescent="0.2">
      <c r="A51" t="s">
        <v>12</v>
      </c>
      <c r="B51" s="2">
        <v>2017</v>
      </c>
      <c r="C51" s="4">
        <v>1105362</v>
      </c>
      <c r="D51" s="4">
        <v>20278447</v>
      </c>
      <c r="E51" s="80">
        <v>1.0856172005189252E-4</v>
      </c>
      <c r="F51" s="80">
        <v>1.6298092255289569E-4</v>
      </c>
      <c r="G51" s="80">
        <v>6.5038762236467595E-4</v>
      </c>
      <c r="H51" s="80" t="e">
        <v>#DIV/0!</v>
      </c>
      <c r="I51" s="4">
        <v>0.79599999999999993</v>
      </c>
      <c r="J51" s="4">
        <v>0.433</v>
      </c>
      <c r="K51" s="4">
        <v>0.64</v>
      </c>
      <c r="L51" s="4">
        <v>0.63900000000000001</v>
      </c>
      <c r="M51" s="4">
        <v>0</v>
      </c>
      <c r="N51" s="4">
        <v>0</v>
      </c>
      <c r="O51" s="4">
        <v>0</v>
      </c>
    </row>
    <row r="52" spans="1:15" x14ac:dyDescent="0.2">
      <c r="A52" t="s">
        <v>13</v>
      </c>
      <c r="B52" s="2">
        <v>2013</v>
      </c>
      <c r="C52" s="4">
        <v>677378</v>
      </c>
      <c r="D52" s="4">
        <v>9810417</v>
      </c>
      <c r="E52" s="80">
        <v>1.7715367195273541E-4</v>
      </c>
      <c r="F52" s="80">
        <v>1.7919727571213335E-4</v>
      </c>
      <c r="G52" s="80">
        <v>1.0605339182783388E-3</v>
      </c>
      <c r="H52" s="80">
        <v>4.2911249999999991E-2</v>
      </c>
      <c r="I52" s="4">
        <v>0.8620000000000001</v>
      </c>
      <c r="J52" s="4">
        <v>0.41100000000000003</v>
      </c>
      <c r="K52" s="4">
        <v>0.62</v>
      </c>
      <c r="L52" s="4">
        <v>0.64</v>
      </c>
      <c r="M52" s="4">
        <v>5.3899999999999998E-4</v>
      </c>
      <c r="N52" s="4">
        <v>3.5280000000000003E-3</v>
      </c>
      <c r="O52" s="4">
        <v>1.1900000000000001E-3</v>
      </c>
    </row>
    <row r="53" spans="1:15" x14ac:dyDescent="0.2">
      <c r="A53" t="s">
        <v>13</v>
      </c>
      <c r="B53" s="2">
        <v>2014</v>
      </c>
      <c r="C53" s="4">
        <v>670885</v>
      </c>
      <c r="D53" s="4">
        <v>9907756</v>
      </c>
      <c r="E53" s="80">
        <v>1.7886821139241445E-4</v>
      </c>
      <c r="F53" s="80">
        <v>1.8076747146377045E-4</v>
      </c>
      <c r="G53" s="80">
        <v>9.9539989949360233E-4</v>
      </c>
      <c r="H53" s="80">
        <v>2.70175E-2</v>
      </c>
      <c r="I53" s="4">
        <v>0.86299999999999999</v>
      </c>
      <c r="J53" s="4">
        <v>0.39299999999999996</v>
      </c>
      <c r="K53" s="4">
        <v>0.59299999999999997</v>
      </c>
      <c r="L53" s="4">
        <v>0.61099999999999999</v>
      </c>
      <c r="M53" s="4">
        <v>3.0800000000000001E-4</v>
      </c>
      <c r="N53" s="4">
        <v>3.545E-3</v>
      </c>
      <c r="O53" s="4">
        <v>1.0629999999999999E-3</v>
      </c>
    </row>
    <row r="54" spans="1:15" x14ac:dyDescent="0.2">
      <c r="A54" t="s">
        <v>13</v>
      </c>
      <c r="B54" s="2">
        <v>2015</v>
      </c>
      <c r="C54" s="4">
        <v>665305</v>
      </c>
      <c r="D54" s="4">
        <v>10006693</v>
      </c>
      <c r="E54" s="80">
        <v>1.8036840246202863E-4</v>
      </c>
      <c r="F54" s="80">
        <v>1.7508281707053473E-4</v>
      </c>
      <c r="G54" s="80">
        <v>9.7356751594122307E-4</v>
      </c>
      <c r="H54" s="80">
        <v>3.6614166666666663E-2</v>
      </c>
      <c r="I54" s="4">
        <v>0.88100000000000001</v>
      </c>
      <c r="J54" s="4">
        <v>0.441</v>
      </c>
      <c r="K54" s="4">
        <v>0.628</v>
      </c>
      <c r="L54" s="4">
        <v>0.71200000000000008</v>
      </c>
      <c r="M54" s="4">
        <v>3.7299999999999996E-4</v>
      </c>
      <c r="N54" s="4">
        <v>6.221E-3</v>
      </c>
      <c r="O54" s="4">
        <v>1.8930000000000002E-3</v>
      </c>
    </row>
    <row r="55" spans="1:15" x14ac:dyDescent="0.2">
      <c r="A55" t="s">
        <v>13</v>
      </c>
      <c r="B55" s="2">
        <v>2016</v>
      </c>
      <c r="C55" s="4">
        <v>660941</v>
      </c>
      <c r="D55" s="4">
        <v>10099320</v>
      </c>
      <c r="E55" s="80">
        <v>1.8155932223905009E-4</v>
      </c>
      <c r="F55" s="80">
        <v>1.67833081831252E-4</v>
      </c>
      <c r="G55" s="80">
        <v>8.5693997007129123E-4</v>
      </c>
      <c r="H55" s="80">
        <v>8.3543333333333344E-2</v>
      </c>
      <c r="I55" s="4">
        <v>0.89800000000000002</v>
      </c>
      <c r="J55" s="4">
        <v>0.41200000000000003</v>
      </c>
      <c r="K55" s="4">
        <v>0.626</v>
      </c>
      <c r="L55" s="4">
        <v>0.61899999999999999</v>
      </c>
      <c r="M55" s="4">
        <v>3.01E-4</v>
      </c>
      <c r="N55" s="4">
        <v>6.5900000000000008E-4</v>
      </c>
      <c r="O55" s="4">
        <v>4.1100000000000002E-4</v>
      </c>
    </row>
    <row r="56" spans="1:15" x14ac:dyDescent="0.2">
      <c r="A56" t="s">
        <v>13</v>
      </c>
      <c r="B56" s="2">
        <v>2017</v>
      </c>
      <c r="C56" s="4">
        <v>657428</v>
      </c>
      <c r="D56" s="4">
        <v>10201635</v>
      </c>
      <c r="E56" s="80">
        <v>1.8252949372402755E-4</v>
      </c>
      <c r="F56" s="80">
        <v>1.6722809628064519E-4</v>
      </c>
      <c r="G56" s="80">
        <v>8.5894665610605726E-4</v>
      </c>
      <c r="H56" s="80">
        <v>0.13933041666666671</v>
      </c>
      <c r="I56" s="4">
        <v>0.90599999999999992</v>
      </c>
      <c r="J56" s="4">
        <v>0.42799999999999999</v>
      </c>
      <c r="K56" s="4">
        <v>0.64800000000000002</v>
      </c>
      <c r="L56" s="4">
        <v>0.63300000000000001</v>
      </c>
      <c r="M56" s="4">
        <v>4.4299999999999998E-4</v>
      </c>
      <c r="N56" s="4">
        <v>4.1339999999999997E-3</v>
      </c>
      <c r="O56" s="4">
        <v>1.5399999999999999E-3</v>
      </c>
    </row>
    <row r="57" spans="1:15" x14ac:dyDescent="0.2">
      <c r="A57" t="s">
        <v>14</v>
      </c>
      <c r="B57" s="2">
        <v>2013</v>
      </c>
      <c r="C57" s="4">
        <v>89223</v>
      </c>
      <c r="D57" s="4">
        <v>1376298</v>
      </c>
      <c r="E57" s="80">
        <v>1.3449446891496584E-3</v>
      </c>
      <c r="F57" s="80">
        <v>6.4593569125291183E-4</v>
      </c>
      <c r="G57" s="80">
        <v>2.0056983410079491E-3</v>
      </c>
      <c r="H57" s="80">
        <v>6.3512500000000001E-3</v>
      </c>
      <c r="I57" s="4">
        <v>0.66599999999999993</v>
      </c>
      <c r="J57" s="4">
        <v>0.54300000000000004</v>
      </c>
      <c r="K57" s="4">
        <v>0.73499999999999999</v>
      </c>
      <c r="L57" s="4">
        <v>0.67</v>
      </c>
      <c r="M57" s="4">
        <v>0</v>
      </c>
      <c r="N57" s="4">
        <v>0</v>
      </c>
      <c r="O57" s="4">
        <v>0</v>
      </c>
    </row>
    <row r="58" spans="1:15" x14ac:dyDescent="0.2">
      <c r="A58" t="s">
        <v>14</v>
      </c>
      <c r="B58" s="2">
        <v>2014</v>
      </c>
      <c r="C58" s="4">
        <v>90103</v>
      </c>
      <c r="D58" s="4">
        <v>1392704</v>
      </c>
      <c r="E58" s="80">
        <v>1.3318091517485545E-3</v>
      </c>
      <c r="F58" s="80">
        <v>6.182218188502366E-4</v>
      </c>
      <c r="G58" s="80">
        <v>1.8000907132327928E-3</v>
      </c>
      <c r="H58" s="80">
        <v>6.9570833333333325E-3</v>
      </c>
      <c r="I58" s="4">
        <v>0.7390000000000001</v>
      </c>
      <c r="J58" s="4">
        <v>0.54400000000000004</v>
      </c>
      <c r="K58" s="4">
        <v>0.7320000000000001</v>
      </c>
      <c r="L58" s="4">
        <v>0.70799999999999996</v>
      </c>
      <c r="M58" s="4">
        <v>0</v>
      </c>
      <c r="N58" s="4">
        <v>0</v>
      </c>
      <c r="O58" s="4">
        <v>0</v>
      </c>
    </row>
    <row r="59" spans="1:15" x14ac:dyDescent="0.2">
      <c r="A59" t="s">
        <v>14</v>
      </c>
      <c r="B59" s="2">
        <v>2015</v>
      </c>
      <c r="C59" s="4">
        <v>91057</v>
      </c>
      <c r="D59" s="4">
        <v>1406299</v>
      </c>
      <c r="E59" s="80">
        <v>1.3178558485344343E-3</v>
      </c>
      <c r="F59" s="80">
        <v>6.8975374369177535E-4</v>
      </c>
      <c r="G59" s="80">
        <v>2.2308217618939217E-3</v>
      </c>
      <c r="H59" s="80">
        <v>1.1254166666666669E-2</v>
      </c>
      <c r="I59" s="4">
        <v>0.77400000000000002</v>
      </c>
      <c r="J59" s="4">
        <v>0.52</v>
      </c>
      <c r="K59" s="4">
        <v>0.69200000000000006</v>
      </c>
      <c r="L59" s="4">
        <v>0.73</v>
      </c>
      <c r="M59" s="4">
        <v>0</v>
      </c>
      <c r="N59" s="4">
        <v>0</v>
      </c>
      <c r="O59" s="4">
        <v>0</v>
      </c>
    </row>
    <row r="60" spans="1:15" x14ac:dyDescent="0.2">
      <c r="A60" t="s">
        <v>14</v>
      </c>
      <c r="B60" s="2">
        <v>2016</v>
      </c>
      <c r="C60" s="4">
        <v>91645</v>
      </c>
      <c r="D60" s="4">
        <v>1413673</v>
      </c>
      <c r="E60" s="80">
        <v>1.3094004037317913E-3</v>
      </c>
      <c r="F60" s="80">
        <v>6.564460097915148E-4</v>
      </c>
      <c r="G60" s="80">
        <v>1.9682444840827015E-3</v>
      </c>
      <c r="H60" s="80">
        <v>3.7400000000000003E-3</v>
      </c>
      <c r="I60" s="4">
        <v>0.83000000000000007</v>
      </c>
      <c r="J60" s="4">
        <v>0.502</v>
      </c>
      <c r="K60" s="4">
        <v>0.6409999999999999</v>
      </c>
      <c r="L60" s="4">
        <v>0.81099999999999994</v>
      </c>
      <c r="M60" s="4">
        <v>0</v>
      </c>
      <c r="N60" s="4">
        <v>0</v>
      </c>
      <c r="O60" s="4">
        <v>0</v>
      </c>
    </row>
    <row r="61" spans="1:15" x14ac:dyDescent="0.2">
      <c r="A61" t="s">
        <v>14</v>
      </c>
      <c r="B61" s="2">
        <v>2017</v>
      </c>
      <c r="C61" s="4">
        <v>91417</v>
      </c>
      <c r="D61" s="4">
        <v>1421658</v>
      </c>
      <c r="E61" s="80">
        <v>1.3126661343076237E-3</v>
      </c>
      <c r="F61" s="80">
        <v>7.2309936707703245E-4</v>
      </c>
      <c r="G61" s="80">
        <v>2.3013026716948168E-3</v>
      </c>
      <c r="H61" s="80">
        <v>3.2883333333333328E-3</v>
      </c>
      <c r="I61" s="4">
        <v>0.83700000000000008</v>
      </c>
      <c r="J61" s="4">
        <v>0.49200000000000005</v>
      </c>
      <c r="K61" s="4">
        <v>0.66200000000000003</v>
      </c>
      <c r="L61" s="4">
        <v>0.65599999999999992</v>
      </c>
      <c r="M61" s="4">
        <v>0</v>
      </c>
      <c r="N61" s="4">
        <v>0</v>
      </c>
      <c r="O61" s="4">
        <v>0</v>
      </c>
    </row>
    <row r="62" spans="1:15" x14ac:dyDescent="0.2">
      <c r="A62" t="s">
        <v>15</v>
      </c>
      <c r="B62" s="2">
        <v>2013</v>
      </c>
      <c r="C62" s="4">
        <v>117755</v>
      </c>
      <c r="D62" s="4">
        <v>1583364</v>
      </c>
      <c r="E62" s="80">
        <v>1.0190650078552926E-3</v>
      </c>
      <c r="F62" s="80">
        <v>4.5851743503073195E-4</v>
      </c>
      <c r="G62" s="80">
        <v>1.2027340197717736E-3</v>
      </c>
      <c r="H62" s="80">
        <v>3.8733333333333328E-3</v>
      </c>
      <c r="I62" s="4">
        <v>0.78800000000000003</v>
      </c>
      <c r="J62" s="4">
        <v>0.378</v>
      </c>
      <c r="K62" s="4">
        <v>0.60499999999999998</v>
      </c>
      <c r="L62" s="4">
        <v>0.61899999999999999</v>
      </c>
      <c r="M62" s="4">
        <v>0</v>
      </c>
      <c r="N62" s="4">
        <v>0</v>
      </c>
      <c r="O62" s="4">
        <v>0</v>
      </c>
    </row>
    <row r="63" spans="1:15" x14ac:dyDescent="0.2">
      <c r="A63" t="s">
        <v>15</v>
      </c>
      <c r="B63" s="2">
        <v>2014</v>
      </c>
      <c r="C63" s="4">
        <v>116313</v>
      </c>
      <c r="D63" s="4">
        <v>1599464</v>
      </c>
      <c r="E63" s="80">
        <v>1.0316989502463182E-3</v>
      </c>
      <c r="F63" s="80">
        <v>4.3201972660841386E-4</v>
      </c>
      <c r="G63" s="80">
        <v>9.8874888121423983E-4</v>
      </c>
      <c r="H63" s="80">
        <v>4.7237499999999997E-3</v>
      </c>
      <c r="I63" s="4">
        <v>0.86900000000000011</v>
      </c>
      <c r="J63" s="4">
        <v>0.38400000000000001</v>
      </c>
      <c r="K63" s="4">
        <v>0.58600000000000008</v>
      </c>
      <c r="L63" s="4">
        <v>0.627</v>
      </c>
      <c r="M63" s="4">
        <v>0</v>
      </c>
      <c r="N63" s="4">
        <v>0</v>
      </c>
      <c r="O63" s="4">
        <v>0</v>
      </c>
    </row>
    <row r="64" spans="1:15" x14ac:dyDescent="0.2">
      <c r="A64" t="s">
        <v>15</v>
      </c>
      <c r="B64" s="2">
        <v>2015</v>
      </c>
      <c r="C64" s="4">
        <v>114833</v>
      </c>
      <c r="D64" s="4">
        <v>1616547</v>
      </c>
      <c r="E64" s="80">
        <v>1.0449957764754035E-3</v>
      </c>
      <c r="F64" s="80">
        <v>4.4044497314337297E-4</v>
      </c>
      <c r="G64" s="80">
        <v>1.0412272119346181E-3</v>
      </c>
      <c r="H64" s="80">
        <v>5.409999999999999E-3</v>
      </c>
      <c r="I64" s="4">
        <v>0.89800000000000002</v>
      </c>
      <c r="J64" s="4">
        <v>0.42200000000000004</v>
      </c>
      <c r="K64" s="4">
        <v>0.61899999999999999</v>
      </c>
      <c r="L64" s="4">
        <v>0.66400000000000003</v>
      </c>
      <c r="M64" s="4">
        <v>0</v>
      </c>
      <c r="N64" s="4">
        <v>0</v>
      </c>
      <c r="O64" s="4">
        <v>0</v>
      </c>
    </row>
    <row r="65" spans="1:15" x14ac:dyDescent="0.2">
      <c r="A65" t="s">
        <v>15</v>
      </c>
      <c r="B65" s="2">
        <v>2016</v>
      </c>
      <c r="C65" s="4">
        <v>114063</v>
      </c>
      <c r="D65" s="4">
        <v>1635483</v>
      </c>
      <c r="E65" s="80">
        <v>1.0520501827937195E-3</v>
      </c>
      <c r="F65" s="80">
        <v>4.2005939529790283E-4</v>
      </c>
      <c r="G65" s="80">
        <v>8.8709470057339774E-4</v>
      </c>
      <c r="H65" s="80">
        <v>1.8341666666666665E-3</v>
      </c>
      <c r="I65" s="4">
        <v>0.92</v>
      </c>
      <c r="J65" s="4">
        <v>0.39200000000000002</v>
      </c>
      <c r="K65" s="4">
        <v>0.54900000000000004</v>
      </c>
      <c r="L65" s="4">
        <v>0.53800000000000003</v>
      </c>
      <c r="M65" s="4">
        <v>0</v>
      </c>
      <c r="N65" s="4">
        <v>0</v>
      </c>
      <c r="O65" s="4">
        <v>0</v>
      </c>
    </row>
    <row r="66" spans="1:15" x14ac:dyDescent="0.2">
      <c r="A66" t="s">
        <v>15</v>
      </c>
      <c r="B66" s="2">
        <v>2017</v>
      </c>
      <c r="C66" s="4">
        <v>114112</v>
      </c>
      <c r="D66" s="4">
        <v>1657375</v>
      </c>
      <c r="E66" s="80">
        <v>1.0515984296130116E-3</v>
      </c>
      <c r="F66" s="80">
        <v>4.4045553963345643E-4</v>
      </c>
      <c r="G66" s="80">
        <v>1.0311446943480896E-3</v>
      </c>
      <c r="H66" s="80">
        <v>1.1629166666666667E-3</v>
      </c>
      <c r="I66" s="4">
        <v>0.91800000000000004</v>
      </c>
      <c r="J66" s="4">
        <v>0.39500000000000002</v>
      </c>
      <c r="K66" s="4">
        <v>0.60299999999999998</v>
      </c>
      <c r="L66" s="4">
        <v>0.61</v>
      </c>
      <c r="M66" s="4">
        <v>0</v>
      </c>
      <c r="N66" s="4">
        <v>0</v>
      </c>
      <c r="O66" s="4">
        <v>0</v>
      </c>
    </row>
    <row r="67" spans="1:15" x14ac:dyDescent="0.2">
      <c r="A67" t="s">
        <v>16</v>
      </c>
      <c r="B67" s="2">
        <v>2013</v>
      </c>
      <c r="C67" s="4">
        <v>820771</v>
      </c>
      <c r="D67" s="4">
        <v>12848554</v>
      </c>
      <c r="E67" s="80">
        <v>1.4620399599888398E-4</v>
      </c>
      <c r="F67" s="80">
        <v>2.1224178222701168E-4</v>
      </c>
      <c r="G67" s="80">
        <v>1.2807373957212989E-3</v>
      </c>
      <c r="H67" s="80">
        <v>8.9689583333333336E-2</v>
      </c>
      <c r="I67" s="4">
        <v>0.83299999999999996</v>
      </c>
      <c r="J67" s="4">
        <v>0.43100000000000005</v>
      </c>
      <c r="K67" s="4">
        <v>0.65</v>
      </c>
      <c r="L67" s="4">
        <v>0.69000000000000006</v>
      </c>
      <c r="M67" s="4">
        <v>0</v>
      </c>
      <c r="N67" s="4">
        <v>0</v>
      </c>
      <c r="O67" s="4">
        <v>0</v>
      </c>
    </row>
    <row r="68" spans="1:15" x14ac:dyDescent="0.2">
      <c r="A68" t="s">
        <v>16</v>
      </c>
      <c r="B68" s="2">
        <v>2014</v>
      </c>
      <c r="C68" s="4">
        <v>810671</v>
      </c>
      <c r="D68" s="4">
        <v>12868747</v>
      </c>
      <c r="E68" s="80">
        <v>1.4802552453461391E-4</v>
      </c>
      <c r="F68" s="80">
        <v>2.1517246395472692E-4</v>
      </c>
      <c r="G68" s="80">
        <v>1.2527390771469146E-3</v>
      </c>
      <c r="H68" s="80">
        <v>0.10885958333333334</v>
      </c>
      <c r="I68" s="4">
        <v>0.84099999999999997</v>
      </c>
      <c r="J68" s="4">
        <v>0.434</v>
      </c>
      <c r="K68" s="4">
        <v>0.60299999999999998</v>
      </c>
      <c r="L68" s="4">
        <v>0.67700000000000005</v>
      </c>
      <c r="M68" s="4">
        <v>0</v>
      </c>
      <c r="N68" s="4">
        <v>0</v>
      </c>
      <c r="O68" s="4">
        <v>0</v>
      </c>
    </row>
    <row r="69" spans="1:15" x14ac:dyDescent="0.2">
      <c r="A69" t="s">
        <v>16</v>
      </c>
      <c r="B69" s="2">
        <v>2015</v>
      </c>
      <c r="C69" s="4">
        <v>801195</v>
      </c>
      <c r="D69" s="4">
        <v>12873761</v>
      </c>
      <c r="E69" s="80">
        <v>1.4977627169415688E-4</v>
      </c>
      <c r="F69" s="80">
        <v>2.0398079473434375E-4</v>
      </c>
      <c r="G69" s="80">
        <v>1.1490297976740921E-3</v>
      </c>
      <c r="H69" s="80">
        <v>8.8266666666666674E-2</v>
      </c>
      <c r="I69" s="4">
        <v>0.86599999999999999</v>
      </c>
      <c r="J69" s="4">
        <v>0.41899999999999998</v>
      </c>
      <c r="K69" s="4">
        <v>0.60099999999999998</v>
      </c>
      <c r="L69" s="4">
        <v>0.67700000000000005</v>
      </c>
      <c r="M69" s="4">
        <v>0</v>
      </c>
      <c r="N69" s="4">
        <v>0</v>
      </c>
      <c r="O69" s="4">
        <v>0</v>
      </c>
    </row>
    <row r="70" spans="1:15" x14ac:dyDescent="0.2">
      <c r="A70" t="s">
        <v>16</v>
      </c>
      <c r="B70" s="2">
        <v>2016</v>
      </c>
      <c r="C70" s="4">
        <v>790205</v>
      </c>
      <c r="D70" s="4">
        <v>12851684</v>
      </c>
      <c r="E70" s="80">
        <v>1.5185932764282686E-4</v>
      </c>
      <c r="F70" s="80">
        <v>1.9110336046233319E-4</v>
      </c>
      <c r="G70" s="80">
        <v>1.0083532453672643E-3</v>
      </c>
      <c r="H70" s="80">
        <v>8.5586249999999989E-2</v>
      </c>
      <c r="I70" s="4">
        <v>0.873</v>
      </c>
      <c r="J70" s="4">
        <v>0.42899999999999999</v>
      </c>
      <c r="K70" s="4">
        <v>0.59299999999999997</v>
      </c>
      <c r="L70" s="4">
        <v>0.65900000000000003</v>
      </c>
      <c r="M70" s="4">
        <v>0</v>
      </c>
      <c r="N70" s="4">
        <v>0</v>
      </c>
      <c r="O70" s="4">
        <v>0</v>
      </c>
    </row>
    <row r="71" spans="1:15" x14ac:dyDescent="0.2">
      <c r="A71" t="s">
        <v>16</v>
      </c>
      <c r="B71" s="2">
        <v>2017</v>
      </c>
      <c r="C71" s="4">
        <v>785560</v>
      </c>
      <c r="D71" s="4">
        <v>12854526</v>
      </c>
      <c r="E71" s="80">
        <v>1.5275726870003564E-4</v>
      </c>
      <c r="F71" s="80">
        <v>2.0739776791458509E-4</v>
      </c>
      <c r="G71" s="80">
        <v>1.0963606885967666E-3</v>
      </c>
      <c r="H71" s="80">
        <v>9.0112916666666668E-2</v>
      </c>
      <c r="I71" s="4">
        <v>0.90900000000000003</v>
      </c>
      <c r="J71" s="4">
        <v>0.41799999999999998</v>
      </c>
      <c r="K71" s="4">
        <v>0.623</v>
      </c>
      <c r="L71" s="4">
        <v>0.68500000000000005</v>
      </c>
      <c r="M71" s="4">
        <v>0</v>
      </c>
      <c r="N71" s="4">
        <v>0</v>
      </c>
      <c r="O71" s="4">
        <v>0</v>
      </c>
    </row>
    <row r="72" spans="1:15" x14ac:dyDescent="0.2">
      <c r="A72" t="s">
        <v>17</v>
      </c>
      <c r="B72" s="2">
        <v>2013</v>
      </c>
      <c r="C72" s="4">
        <v>427452</v>
      </c>
      <c r="D72" s="4">
        <v>6514861</v>
      </c>
      <c r="E72" s="80">
        <v>2.807332753151231E-4</v>
      </c>
      <c r="F72" s="80">
        <v>2.1980515010220481E-4</v>
      </c>
      <c r="G72" s="80">
        <v>1.0579996077209742E-3</v>
      </c>
      <c r="H72" s="80">
        <v>1.2594583333333334E-2</v>
      </c>
      <c r="I72" s="4">
        <v>0.875</v>
      </c>
      <c r="J72" s="4">
        <v>0.42200000000000004</v>
      </c>
      <c r="K72" s="4">
        <v>0.64599999999999991</v>
      </c>
      <c r="L72" s="4">
        <v>0.623</v>
      </c>
      <c r="M72" s="4">
        <v>0</v>
      </c>
      <c r="N72" s="4">
        <v>0</v>
      </c>
      <c r="O72" s="4">
        <v>0</v>
      </c>
    </row>
    <row r="73" spans="1:15" x14ac:dyDescent="0.2">
      <c r="A73" t="s">
        <v>17</v>
      </c>
      <c r="B73" s="2">
        <v>2014</v>
      </c>
      <c r="C73" s="4">
        <v>424056</v>
      </c>
      <c r="D73" s="4">
        <v>6542411</v>
      </c>
      <c r="E73" s="80">
        <v>2.8298149301035706E-4</v>
      </c>
      <c r="F73" s="80">
        <v>2.0894437845619908E-4</v>
      </c>
      <c r="G73" s="80">
        <v>9.3948163116513712E-4</v>
      </c>
      <c r="H73" s="80">
        <v>1.1032916666666665E-2</v>
      </c>
      <c r="I73" s="4">
        <v>0.87400000000000011</v>
      </c>
      <c r="J73" s="4">
        <v>0.41500000000000004</v>
      </c>
      <c r="K73" s="4">
        <v>0.61099999999999999</v>
      </c>
      <c r="L73" s="4">
        <v>0.65500000000000003</v>
      </c>
      <c r="M73" s="4">
        <v>0</v>
      </c>
      <c r="N73" s="4">
        <v>0</v>
      </c>
      <c r="O73" s="4">
        <v>0</v>
      </c>
    </row>
    <row r="74" spans="1:15" x14ac:dyDescent="0.2">
      <c r="A74" t="s">
        <v>17</v>
      </c>
      <c r="B74" s="2">
        <v>2015</v>
      </c>
      <c r="C74" s="4">
        <v>420939</v>
      </c>
      <c r="D74" s="4">
        <v>6568645</v>
      </c>
      <c r="E74" s="80">
        <v>2.8507693513787029E-4</v>
      </c>
      <c r="F74" s="80">
        <v>2.0902332216157215E-4</v>
      </c>
      <c r="G74" s="80">
        <v>9.691928102320477E-4</v>
      </c>
      <c r="H74" s="80">
        <v>7.9383333333333337E-3</v>
      </c>
      <c r="I74" s="4">
        <v>0.89300000000000002</v>
      </c>
      <c r="J74" s="4">
        <v>0.44700000000000006</v>
      </c>
      <c r="K74" s="4">
        <v>0.64300000000000002</v>
      </c>
      <c r="L74" s="4">
        <v>0.63800000000000001</v>
      </c>
      <c r="M74" s="4">
        <v>0</v>
      </c>
      <c r="N74" s="4">
        <v>0</v>
      </c>
      <c r="O74" s="4">
        <v>0</v>
      </c>
    </row>
    <row r="75" spans="1:15" x14ac:dyDescent="0.2">
      <c r="A75" t="s">
        <v>17</v>
      </c>
      <c r="B75" s="2">
        <v>2016</v>
      </c>
      <c r="C75" s="4">
        <v>420024</v>
      </c>
      <c r="D75" s="4">
        <v>6589578</v>
      </c>
      <c r="E75" s="80">
        <v>2.8569796011656477E-4</v>
      </c>
      <c r="F75" s="80">
        <v>1.9454963580368877E-4</v>
      </c>
      <c r="G75" s="80">
        <v>8.1248677316198806E-4</v>
      </c>
      <c r="H75" s="80">
        <v>6.4133333333333334E-3</v>
      </c>
      <c r="I75" s="4">
        <v>0.90099999999999991</v>
      </c>
      <c r="J75" s="4">
        <v>0.43200000000000005</v>
      </c>
      <c r="K75" s="4">
        <v>0.621</v>
      </c>
      <c r="L75" s="4">
        <v>0.59899999999999998</v>
      </c>
      <c r="M75" s="4">
        <v>0</v>
      </c>
      <c r="N75" s="4">
        <v>0</v>
      </c>
      <c r="O75" s="4">
        <v>0</v>
      </c>
    </row>
    <row r="76" spans="1:15" x14ac:dyDescent="0.2">
      <c r="A76" t="s">
        <v>17</v>
      </c>
      <c r="B76" s="2">
        <v>2017</v>
      </c>
      <c r="C76" s="4">
        <v>418329</v>
      </c>
      <c r="D76" s="4">
        <v>6614418</v>
      </c>
      <c r="E76" s="80">
        <v>2.8685556105362042E-4</v>
      </c>
      <c r="F76" s="80">
        <v>2.1301949770939784E-4</v>
      </c>
      <c r="G76" s="80">
        <v>9.2610947295388639E-4</v>
      </c>
      <c r="H76" s="80">
        <v>9.4783333333333334E-3</v>
      </c>
      <c r="I76" s="4">
        <v>0.89700000000000002</v>
      </c>
      <c r="J76" s="4">
        <v>0.436</v>
      </c>
      <c r="K76" s="4">
        <v>0.6</v>
      </c>
      <c r="L76" s="4">
        <v>0.68400000000000005</v>
      </c>
      <c r="M76" s="4">
        <v>0</v>
      </c>
      <c r="N76" s="4">
        <v>0</v>
      </c>
      <c r="O76" s="4">
        <v>0</v>
      </c>
    </row>
    <row r="77" spans="1:15" x14ac:dyDescent="0.2">
      <c r="A77" t="s">
        <v>18</v>
      </c>
      <c r="B77" s="2">
        <v>2013</v>
      </c>
      <c r="C77" s="4">
        <v>197610</v>
      </c>
      <c r="D77" s="4">
        <v>3062553</v>
      </c>
      <c r="E77" s="80">
        <v>6.0725671777744038E-4</v>
      </c>
      <c r="F77" s="80">
        <v>3.8072810495034701E-4</v>
      </c>
      <c r="G77" s="80">
        <v>1.4857360674342247E-3</v>
      </c>
      <c r="H77" s="80">
        <v>3.71375E-3</v>
      </c>
      <c r="I77" s="4">
        <v>0.91200000000000003</v>
      </c>
      <c r="J77" s="4">
        <v>0.504</v>
      </c>
      <c r="K77" s="4">
        <v>0.7390000000000001</v>
      </c>
      <c r="L77" s="4">
        <v>0.68</v>
      </c>
      <c r="M77" s="4">
        <v>1.2570000000000001E-3</v>
      </c>
      <c r="N77" s="4">
        <v>7.2529999999999999E-3</v>
      </c>
      <c r="O77" s="4">
        <v>2.6969999999999997E-3</v>
      </c>
    </row>
    <row r="78" spans="1:15" x14ac:dyDescent="0.2">
      <c r="A78" t="s">
        <v>18</v>
      </c>
      <c r="B78" s="2">
        <v>2014</v>
      </c>
      <c r="C78" s="4">
        <v>196675</v>
      </c>
      <c r="D78" s="4">
        <v>3078116</v>
      </c>
      <c r="E78" s="80">
        <v>6.101436379814416E-4</v>
      </c>
      <c r="F78" s="80">
        <v>3.2162530586891464E-4</v>
      </c>
      <c r="G78" s="80">
        <v>1.0851571775700138E-3</v>
      </c>
      <c r="H78" s="80">
        <v>8.8741666666666674E-3</v>
      </c>
      <c r="I78" s="4">
        <v>0.92200000000000004</v>
      </c>
      <c r="J78" s="4">
        <v>0.495</v>
      </c>
      <c r="K78" s="4">
        <v>0.70900000000000007</v>
      </c>
      <c r="L78" s="4">
        <v>0.71299999999999997</v>
      </c>
      <c r="M78" s="4">
        <v>0</v>
      </c>
      <c r="N78" s="4">
        <v>0</v>
      </c>
      <c r="O78" s="4">
        <v>0</v>
      </c>
    </row>
    <row r="79" spans="1:15" x14ac:dyDescent="0.2">
      <c r="A79" t="s">
        <v>18</v>
      </c>
      <c r="B79" s="2">
        <v>2015</v>
      </c>
      <c r="C79" s="4">
        <v>196570</v>
      </c>
      <c r="D79" s="4">
        <v>3093526</v>
      </c>
      <c r="E79" s="80">
        <v>6.1046955283105273E-4</v>
      </c>
      <c r="F79" s="80">
        <v>3.3198363291596714E-4</v>
      </c>
      <c r="G79" s="80">
        <v>1.1276283537042906E-3</v>
      </c>
      <c r="H79" s="80">
        <v>1.4079166666666665E-3</v>
      </c>
      <c r="I79" s="4">
        <v>0.91800000000000004</v>
      </c>
      <c r="J79" s="4">
        <v>0.53800000000000003</v>
      </c>
      <c r="K79" s="4">
        <v>0.76500000000000001</v>
      </c>
      <c r="L79" s="4">
        <v>0.72299999999999998</v>
      </c>
      <c r="M79" s="4">
        <v>0</v>
      </c>
      <c r="N79" s="4">
        <v>0</v>
      </c>
      <c r="O79" s="4">
        <v>0</v>
      </c>
    </row>
    <row r="80" spans="1:15" x14ac:dyDescent="0.2">
      <c r="A80" t="s">
        <v>18</v>
      </c>
      <c r="B80" s="2">
        <v>2016</v>
      </c>
      <c r="C80" s="4">
        <v>196868</v>
      </c>
      <c r="D80" s="4">
        <v>3106589</v>
      </c>
      <c r="E80" s="80">
        <v>6.0954548225206735E-4</v>
      </c>
      <c r="F80" s="80">
        <v>3.0000750018750467E-4</v>
      </c>
      <c r="G80" s="80">
        <v>9.2098104857360008E-4</v>
      </c>
      <c r="H80" s="80">
        <v>8.3791666666666682E-4</v>
      </c>
      <c r="I80" s="4">
        <v>0.93500000000000005</v>
      </c>
      <c r="J80" s="4">
        <v>0.51800000000000002</v>
      </c>
      <c r="K80" s="4">
        <v>0.73499999999999999</v>
      </c>
      <c r="L80" s="4">
        <v>0.71</v>
      </c>
      <c r="M80" s="4">
        <v>0</v>
      </c>
      <c r="N80" s="4">
        <v>0</v>
      </c>
      <c r="O80" s="4">
        <v>0</v>
      </c>
    </row>
    <row r="81" spans="1:15" x14ac:dyDescent="0.2">
      <c r="A81" t="s">
        <v>18</v>
      </c>
      <c r="B81" s="2">
        <v>2017</v>
      </c>
      <c r="C81" s="4">
        <v>196485</v>
      </c>
      <c r="D81" s="4">
        <v>3118102</v>
      </c>
      <c r="E81" s="80">
        <v>6.1073364378960227E-4</v>
      </c>
      <c r="F81" s="80">
        <v>3.1365234363725113E-4</v>
      </c>
      <c r="G81" s="80">
        <v>9.9396039327300368E-4</v>
      </c>
      <c r="H81" s="80">
        <v>2.3608333333333333E-3</v>
      </c>
      <c r="I81" s="4">
        <v>0.94000000000000006</v>
      </c>
      <c r="J81" s="4">
        <v>0.51300000000000001</v>
      </c>
      <c r="K81" s="4">
        <v>0.68799999999999994</v>
      </c>
      <c r="L81" s="4">
        <v>0.71599999999999997</v>
      </c>
      <c r="M81" s="4">
        <v>0</v>
      </c>
      <c r="N81" s="4">
        <v>0</v>
      </c>
      <c r="O81" s="4">
        <v>0</v>
      </c>
    </row>
    <row r="82" spans="1:15" x14ac:dyDescent="0.2">
      <c r="A82" t="s">
        <v>19</v>
      </c>
      <c r="B82" s="2">
        <v>2013</v>
      </c>
      <c r="C82" s="4">
        <v>202761</v>
      </c>
      <c r="D82" s="4">
        <v>2868107</v>
      </c>
      <c r="E82" s="80">
        <v>5.918297897524673E-4</v>
      </c>
      <c r="F82" s="80">
        <v>3.8108759540700539E-4</v>
      </c>
      <c r="G82" s="80">
        <v>1.5715128983150898E-3</v>
      </c>
      <c r="H82" s="80">
        <v>9.7420833333333318E-3</v>
      </c>
      <c r="I82" s="4">
        <v>0.88700000000000001</v>
      </c>
      <c r="J82" s="4">
        <v>0.42899999999999999</v>
      </c>
      <c r="K82" s="4">
        <v>0.65300000000000002</v>
      </c>
      <c r="L82" s="4">
        <v>0.69299999999999995</v>
      </c>
      <c r="M82" s="4">
        <v>0</v>
      </c>
      <c r="N82" s="4">
        <v>0</v>
      </c>
      <c r="O82" s="4">
        <v>0</v>
      </c>
    </row>
    <row r="83" spans="1:15" x14ac:dyDescent="0.2">
      <c r="A83" t="s">
        <v>19</v>
      </c>
      <c r="B83" s="2">
        <v>2014</v>
      </c>
      <c r="C83" s="4">
        <v>202749</v>
      </c>
      <c r="D83" s="4">
        <v>2882946</v>
      </c>
      <c r="E83" s="80">
        <v>5.9186481807555142E-4</v>
      </c>
      <c r="F83" s="80">
        <v>3.4860174280059347E-4</v>
      </c>
      <c r="G83" s="80">
        <v>1.311196555451211E-3</v>
      </c>
      <c r="H83" s="80">
        <v>9.9999999999999985E-3</v>
      </c>
      <c r="I83" s="4">
        <v>0.93099999999999994</v>
      </c>
      <c r="J83" s="4">
        <v>0.47000000000000003</v>
      </c>
      <c r="K83" s="4">
        <v>0.64900000000000002</v>
      </c>
      <c r="L83" s="4">
        <v>0.73699999999999999</v>
      </c>
      <c r="M83" s="4">
        <v>0</v>
      </c>
      <c r="N83" s="4">
        <v>0</v>
      </c>
      <c r="O83" s="4">
        <v>0</v>
      </c>
    </row>
    <row r="84" spans="1:15" x14ac:dyDescent="0.2">
      <c r="A84" t="s">
        <v>19</v>
      </c>
      <c r="B84" s="2">
        <v>2015</v>
      </c>
      <c r="C84" s="4">
        <v>200720</v>
      </c>
      <c r="D84" s="4">
        <v>2892987</v>
      </c>
      <c r="E84" s="80">
        <v>5.9784774810681552E-4</v>
      </c>
      <c r="F84" s="80">
        <v>3.6536631516145775E-4</v>
      </c>
      <c r="G84" s="80">
        <v>1.4271757009114633E-3</v>
      </c>
      <c r="H84" s="80">
        <v>1.2518333333333333E-2</v>
      </c>
      <c r="I84" s="4">
        <v>0.94599999999999995</v>
      </c>
      <c r="J84" s="4">
        <v>0.48</v>
      </c>
      <c r="K84" s="4">
        <v>0.68099999999999994</v>
      </c>
      <c r="L84" s="4">
        <v>0.73</v>
      </c>
      <c r="M84" s="4">
        <v>0</v>
      </c>
      <c r="N84" s="4">
        <v>0</v>
      </c>
      <c r="O84" s="4">
        <v>0</v>
      </c>
    </row>
    <row r="85" spans="1:15" x14ac:dyDescent="0.2">
      <c r="A85" t="s">
        <v>19</v>
      </c>
      <c r="B85" s="2">
        <v>2016</v>
      </c>
      <c r="C85" s="4">
        <v>198915</v>
      </c>
      <c r="D85" s="4">
        <v>2898292</v>
      </c>
      <c r="E85" s="80">
        <v>6.0327275469421616E-4</v>
      </c>
      <c r="F85" s="80">
        <v>3.2398391880459249E-4</v>
      </c>
      <c r="G85" s="80">
        <v>1.104621360344815E-3</v>
      </c>
      <c r="H85" s="80">
        <v>7.2137500000000014E-3</v>
      </c>
      <c r="I85" s="4">
        <v>0.93200000000000005</v>
      </c>
      <c r="J85" s="4">
        <v>0.44400000000000001</v>
      </c>
      <c r="K85" s="4">
        <v>0.624</v>
      </c>
      <c r="L85" s="4">
        <v>0.70200000000000007</v>
      </c>
      <c r="M85" s="4">
        <v>0</v>
      </c>
      <c r="N85" s="4">
        <v>0</v>
      </c>
      <c r="O85" s="4">
        <v>0</v>
      </c>
    </row>
    <row r="86" spans="1:15" x14ac:dyDescent="0.2">
      <c r="A86" t="s">
        <v>19</v>
      </c>
      <c r="B86" s="2">
        <v>2017</v>
      </c>
      <c r="C86" s="4">
        <v>196826</v>
      </c>
      <c r="D86" s="4">
        <v>2903820</v>
      </c>
      <c r="E86" s="80">
        <v>6.0967555099427902E-4</v>
      </c>
      <c r="F86" s="80">
        <v>3.3197649992079399E-4</v>
      </c>
      <c r="G86" s="80">
        <v>1.1354226047626756E-3</v>
      </c>
      <c r="H86" s="80">
        <v>1.5313333333333333E-2</v>
      </c>
      <c r="I86" s="4">
        <v>0.93500000000000005</v>
      </c>
      <c r="J86" s="4">
        <v>0.439</v>
      </c>
      <c r="K86" s="4">
        <v>0.57600000000000007</v>
      </c>
      <c r="L86" s="4">
        <v>0.7340000000000001</v>
      </c>
      <c r="M86" s="4">
        <v>0</v>
      </c>
      <c r="N86" s="4">
        <v>0</v>
      </c>
      <c r="O86" s="4">
        <v>0</v>
      </c>
    </row>
    <row r="87" spans="1:15" x14ac:dyDescent="0.2">
      <c r="A87" t="s">
        <v>20</v>
      </c>
      <c r="B87" s="2">
        <v>2013</v>
      </c>
      <c r="C87" s="4">
        <v>278866</v>
      </c>
      <c r="D87" s="4">
        <v>4361333</v>
      </c>
      <c r="E87" s="80">
        <v>4.303142010858261E-4</v>
      </c>
      <c r="F87" s="80">
        <v>2.8477531983914093E-4</v>
      </c>
      <c r="G87" s="80">
        <v>1.256115408739285E-3</v>
      </c>
      <c r="H87" s="80">
        <v>9.1754166666666668E-3</v>
      </c>
      <c r="I87" s="4">
        <v>0.752</v>
      </c>
      <c r="J87" s="4">
        <v>0.46600000000000003</v>
      </c>
      <c r="K87" s="4">
        <v>0.71099999999999997</v>
      </c>
      <c r="L87" s="4">
        <v>0.79800000000000004</v>
      </c>
      <c r="M87" s="4">
        <v>0</v>
      </c>
      <c r="N87" s="4">
        <v>0</v>
      </c>
      <c r="O87" s="4">
        <v>0</v>
      </c>
    </row>
    <row r="88" spans="1:15" x14ac:dyDescent="0.2">
      <c r="A88" t="s">
        <v>20</v>
      </c>
      <c r="B88" s="2">
        <v>2014</v>
      </c>
      <c r="C88" s="4">
        <v>277776</v>
      </c>
      <c r="D88" s="4">
        <v>4383272</v>
      </c>
      <c r="E88" s="80">
        <v>4.3200276481769498E-4</v>
      </c>
      <c r="F88" s="80">
        <v>3.0228559852092229E-4</v>
      </c>
      <c r="G88" s="80">
        <v>1.2937431651304484E-3</v>
      </c>
      <c r="H88" s="80">
        <v>9.5029166666666665E-3</v>
      </c>
      <c r="I88" s="4">
        <v>0.78900000000000003</v>
      </c>
      <c r="J88" s="4">
        <v>0.46899999999999997</v>
      </c>
      <c r="K88" s="4">
        <v>0.7390000000000001</v>
      </c>
      <c r="L88" s="4">
        <v>0.64</v>
      </c>
      <c r="M88" s="4">
        <v>0</v>
      </c>
      <c r="N88" s="4">
        <v>0</v>
      </c>
      <c r="O88" s="4">
        <v>0</v>
      </c>
    </row>
    <row r="89" spans="1:15" x14ac:dyDescent="0.2">
      <c r="A89" t="s">
        <v>20</v>
      </c>
      <c r="B89" s="2">
        <v>2015</v>
      </c>
      <c r="C89" s="4">
        <v>276451</v>
      </c>
      <c r="D89" s="4">
        <v>4397353</v>
      </c>
      <c r="E89" s="80">
        <v>4.3407330774712329E-4</v>
      </c>
      <c r="F89" s="80">
        <v>2.9676944288984763E-4</v>
      </c>
      <c r="G89" s="80">
        <v>1.2543939334096923E-3</v>
      </c>
      <c r="H89" s="80">
        <v>7.7504166666666667E-3</v>
      </c>
      <c r="I89" s="4">
        <v>0.84799999999999998</v>
      </c>
      <c r="J89" s="4">
        <v>0.48299999999999998</v>
      </c>
      <c r="K89" s="4">
        <v>0.7390000000000001</v>
      </c>
      <c r="L89" s="4">
        <v>0.60099999999999998</v>
      </c>
      <c r="M89" s="4">
        <v>0</v>
      </c>
      <c r="N89" s="4">
        <v>0</v>
      </c>
      <c r="O89" s="4">
        <v>0</v>
      </c>
    </row>
    <row r="90" spans="1:15" x14ac:dyDescent="0.2">
      <c r="A90" t="s">
        <v>20</v>
      </c>
      <c r="B90" s="2">
        <v>2016</v>
      </c>
      <c r="C90" s="4">
        <v>274525</v>
      </c>
      <c r="D90" s="4">
        <v>4411989</v>
      </c>
      <c r="E90" s="80">
        <v>4.3711865950277743E-4</v>
      </c>
      <c r="F90" s="80">
        <v>2.751593442322726E-4</v>
      </c>
      <c r="G90" s="80">
        <v>1.0735068912710566E-3</v>
      </c>
      <c r="H90" s="80">
        <v>1.7227083333333334E-2</v>
      </c>
      <c r="I90" s="4">
        <v>0.83099999999999996</v>
      </c>
      <c r="J90" s="4">
        <v>0.44200000000000006</v>
      </c>
      <c r="K90" s="4">
        <v>0.66</v>
      </c>
      <c r="L90" s="4">
        <v>0.59700000000000009</v>
      </c>
      <c r="M90" s="4">
        <v>0</v>
      </c>
      <c r="N90" s="4">
        <v>0</v>
      </c>
      <c r="O90" s="4">
        <v>0</v>
      </c>
    </row>
    <row r="91" spans="1:15" x14ac:dyDescent="0.2">
      <c r="A91" t="s">
        <v>20</v>
      </c>
      <c r="B91" s="2">
        <v>2017</v>
      </c>
      <c r="C91" s="4">
        <v>274140</v>
      </c>
      <c r="D91" s="4">
        <v>4424376</v>
      </c>
      <c r="E91" s="80">
        <v>4.3773254541475148E-4</v>
      </c>
      <c r="F91" s="80">
        <v>2.8207367547423637E-4</v>
      </c>
      <c r="G91" s="80">
        <v>1.1059809188560825E-3</v>
      </c>
      <c r="H91" s="80">
        <v>2.5912083333333336E-2</v>
      </c>
      <c r="I91" s="4">
        <v>0.90200000000000002</v>
      </c>
      <c r="J91" s="4">
        <v>0.45</v>
      </c>
      <c r="K91" s="4">
        <v>0.64300000000000002</v>
      </c>
      <c r="L91" s="4">
        <v>0.625</v>
      </c>
      <c r="M91" s="4">
        <v>0</v>
      </c>
      <c r="N91" s="4">
        <v>0</v>
      </c>
      <c r="O91" s="4">
        <v>0</v>
      </c>
    </row>
    <row r="92" spans="1:15" x14ac:dyDescent="0.2">
      <c r="A92" t="s">
        <v>21</v>
      </c>
      <c r="B92" s="2">
        <v>2013</v>
      </c>
      <c r="C92" s="4">
        <v>312075</v>
      </c>
      <c r="D92" s="4">
        <v>4567968</v>
      </c>
      <c r="E92" s="80">
        <v>3.8452295121365064E-4</v>
      </c>
      <c r="F92" s="80">
        <v>2.6269886303932079E-4</v>
      </c>
      <c r="G92" s="80">
        <v>1.1445827987040759E-3</v>
      </c>
      <c r="H92" s="80">
        <v>8.7557083333333327E-2</v>
      </c>
      <c r="I92" s="4">
        <v>0.71200000000000008</v>
      </c>
      <c r="J92" s="4">
        <v>0.47100000000000003</v>
      </c>
      <c r="K92" s="4">
        <v>0.69000000000000006</v>
      </c>
      <c r="L92" s="4">
        <v>0.67799999999999994</v>
      </c>
      <c r="M92" s="4">
        <v>0</v>
      </c>
      <c r="N92" s="4">
        <v>0</v>
      </c>
      <c r="O92" s="4">
        <v>0</v>
      </c>
    </row>
    <row r="93" spans="1:15" x14ac:dyDescent="0.2">
      <c r="A93" t="s">
        <v>21</v>
      </c>
      <c r="B93" s="2">
        <v>2014</v>
      </c>
      <c r="C93" s="4">
        <v>311324</v>
      </c>
      <c r="D93" s="4">
        <v>4601049</v>
      </c>
      <c r="E93" s="80">
        <v>3.8545052742480502E-4</v>
      </c>
      <c r="F93" s="80">
        <v>2.5211641953824012E-4</v>
      </c>
      <c r="G93" s="80">
        <v>1.0154814611481509E-3</v>
      </c>
      <c r="H93" s="80">
        <v>0.10957749999999999</v>
      </c>
      <c r="I93" s="4">
        <v>0.77700000000000002</v>
      </c>
      <c r="J93" s="4">
        <v>0.44600000000000001</v>
      </c>
      <c r="K93" s="4">
        <v>0.68099999999999994</v>
      </c>
      <c r="L93" s="4">
        <v>0.67200000000000004</v>
      </c>
      <c r="M93" s="4">
        <v>0</v>
      </c>
      <c r="N93" s="4">
        <v>0</v>
      </c>
      <c r="O93" s="4">
        <v>0</v>
      </c>
    </row>
    <row r="94" spans="1:15" x14ac:dyDescent="0.2">
      <c r="A94" t="s">
        <v>21</v>
      </c>
      <c r="B94" s="2">
        <v>2015</v>
      </c>
      <c r="C94" s="4">
        <v>309966</v>
      </c>
      <c r="D94" s="4">
        <v>4625253</v>
      </c>
      <c r="E94" s="80">
        <v>3.8713923462573317E-4</v>
      </c>
      <c r="F94" s="80">
        <v>2.3436555794893816E-4</v>
      </c>
      <c r="G94" s="80">
        <v>9.5973519143289446E-4</v>
      </c>
      <c r="H94" s="80">
        <v>0.10026958333333334</v>
      </c>
      <c r="I94" s="4">
        <v>0.82500000000000007</v>
      </c>
      <c r="J94" s="4">
        <v>0.44700000000000006</v>
      </c>
      <c r="K94" s="4">
        <v>0.59599999999999997</v>
      </c>
      <c r="L94" s="4">
        <v>0.70799999999999996</v>
      </c>
      <c r="M94" s="4">
        <v>0</v>
      </c>
      <c r="N94" s="4">
        <v>0</v>
      </c>
      <c r="O94" s="4">
        <v>0</v>
      </c>
    </row>
    <row r="95" spans="1:15" x14ac:dyDescent="0.2">
      <c r="A95" t="s">
        <v>21</v>
      </c>
      <c r="B95" s="2">
        <v>2016</v>
      </c>
      <c r="C95" s="4">
        <v>309257</v>
      </c>
      <c r="D95" s="4">
        <v>4645670</v>
      </c>
      <c r="E95" s="80">
        <v>3.8802678678251417E-4</v>
      </c>
      <c r="F95" s="80">
        <v>2.2278810160859466E-4</v>
      </c>
      <c r="G95" s="80">
        <v>8.505266479940035E-4</v>
      </c>
      <c r="H95" s="80">
        <v>9.2459583333333331E-2</v>
      </c>
      <c r="I95" s="4">
        <v>0.86299999999999999</v>
      </c>
      <c r="J95" s="4">
        <v>0.44</v>
      </c>
      <c r="K95" s="4">
        <v>0.58399999999999996</v>
      </c>
      <c r="L95" s="4">
        <v>0.64599999999999991</v>
      </c>
      <c r="M95" s="4">
        <v>0</v>
      </c>
      <c r="N95" s="4">
        <v>0</v>
      </c>
      <c r="O95" s="4">
        <v>0</v>
      </c>
    </row>
    <row r="96" spans="1:15" x14ac:dyDescent="0.2">
      <c r="A96" t="s">
        <v>21</v>
      </c>
      <c r="B96" s="2">
        <v>2017</v>
      </c>
      <c r="C96" s="4">
        <v>310431</v>
      </c>
      <c r="D96" s="4">
        <v>4663461</v>
      </c>
      <c r="E96" s="80">
        <v>3.865593320254742E-4</v>
      </c>
      <c r="F96" s="80">
        <v>2.3866394508284728E-4</v>
      </c>
      <c r="G96" s="80">
        <v>9.1484612288213142E-4</v>
      </c>
      <c r="H96" s="80">
        <v>0.17223208333333337</v>
      </c>
      <c r="I96" s="4">
        <v>0.87</v>
      </c>
      <c r="J96" s="4">
        <v>0.41600000000000004</v>
      </c>
      <c r="K96" s="4">
        <v>0.57899999999999996</v>
      </c>
      <c r="L96" s="4">
        <v>0.65300000000000002</v>
      </c>
      <c r="M96" s="4">
        <v>0</v>
      </c>
      <c r="N96" s="4">
        <v>0</v>
      </c>
      <c r="O96" s="4">
        <v>0</v>
      </c>
    </row>
    <row r="97" spans="1:15" x14ac:dyDescent="0.2">
      <c r="A97" t="s">
        <v>22</v>
      </c>
      <c r="B97" s="2">
        <v>2013</v>
      </c>
      <c r="C97" s="4">
        <v>67176</v>
      </c>
      <c r="D97" s="4">
        <v>1328320</v>
      </c>
      <c r="E97" s="80">
        <v>1.7863522686673813E-3</v>
      </c>
      <c r="F97" s="80">
        <v>5.5709467598169104E-4</v>
      </c>
      <c r="G97" s="80">
        <v>1.1838576456714069E-3</v>
      </c>
      <c r="H97" s="80">
        <v>5.1829166666666664E-3</v>
      </c>
      <c r="I97" s="4">
        <v>0.85799999999999998</v>
      </c>
      <c r="J97" s="4">
        <v>0.5</v>
      </c>
      <c r="K97" s="4">
        <v>0.68400000000000005</v>
      </c>
      <c r="L97" s="4">
        <v>0.71700000000000008</v>
      </c>
      <c r="M97" s="4">
        <v>0</v>
      </c>
      <c r="N97" s="4">
        <v>0</v>
      </c>
      <c r="O97" s="4">
        <v>0</v>
      </c>
    </row>
    <row r="98" spans="1:15" x14ac:dyDescent="0.2">
      <c r="A98" t="s">
        <v>22</v>
      </c>
      <c r="B98" s="2">
        <v>2014</v>
      </c>
      <c r="C98" s="4">
        <v>66079</v>
      </c>
      <c r="D98" s="4">
        <v>1328535</v>
      </c>
      <c r="E98" s="80">
        <v>1.8160081115028979E-3</v>
      </c>
      <c r="F98" s="80">
        <v>5.2388533233975769E-4</v>
      </c>
      <c r="G98" s="80">
        <v>9.5376028824755387E-4</v>
      </c>
      <c r="H98" s="80">
        <v>5.537083333333334E-3</v>
      </c>
      <c r="I98" s="4">
        <v>0.85299999999999998</v>
      </c>
      <c r="J98" s="4">
        <v>0.47799999999999998</v>
      </c>
      <c r="K98" s="4">
        <v>0.66500000000000004</v>
      </c>
      <c r="L98" s="4">
        <v>0.67299999999999993</v>
      </c>
      <c r="M98" s="4">
        <v>0</v>
      </c>
      <c r="N98" s="4">
        <v>0</v>
      </c>
      <c r="O98" s="4">
        <v>0</v>
      </c>
    </row>
    <row r="99" spans="1:15" x14ac:dyDescent="0.2">
      <c r="A99" t="s">
        <v>22</v>
      </c>
      <c r="B99" s="2">
        <v>2015</v>
      </c>
      <c r="C99" s="4">
        <v>65406</v>
      </c>
      <c r="D99" s="4">
        <v>1329100</v>
      </c>
      <c r="E99" s="80">
        <v>1.8346940647647008E-3</v>
      </c>
      <c r="F99" s="80">
        <v>5.9438717929425938E-4</v>
      </c>
      <c r="G99" s="80">
        <v>1.3241751670169323E-3</v>
      </c>
      <c r="H99" s="80">
        <v>6.1866666666666667E-3</v>
      </c>
      <c r="I99" s="4">
        <v>0.84299999999999997</v>
      </c>
      <c r="J99" s="4">
        <v>0.495</v>
      </c>
      <c r="K99" s="4">
        <v>0.69299999999999995</v>
      </c>
      <c r="L99" s="4">
        <v>0.67900000000000005</v>
      </c>
      <c r="M99" s="4">
        <v>0</v>
      </c>
      <c r="N99" s="4">
        <v>0</v>
      </c>
      <c r="O99" s="4">
        <v>0</v>
      </c>
    </row>
    <row r="100" spans="1:15" x14ac:dyDescent="0.2">
      <c r="A100" t="s">
        <v>22</v>
      </c>
      <c r="B100" s="2">
        <v>2016</v>
      </c>
      <c r="C100" s="4">
        <v>65146</v>
      </c>
      <c r="D100" s="4">
        <v>1329923</v>
      </c>
      <c r="E100" s="80">
        <v>1.8420163939459062E-3</v>
      </c>
      <c r="F100" s="80">
        <v>5.338654944684767E-4</v>
      </c>
      <c r="G100" s="80">
        <v>9.494284853313298E-4</v>
      </c>
      <c r="H100" s="80">
        <v>4.225833333333334E-3</v>
      </c>
      <c r="I100" s="4">
        <v>0.88</v>
      </c>
      <c r="J100" s="4">
        <v>0.49</v>
      </c>
      <c r="K100" s="4">
        <v>0.67200000000000004</v>
      </c>
      <c r="L100" s="4">
        <v>0.66500000000000004</v>
      </c>
      <c r="M100" s="4">
        <v>0</v>
      </c>
      <c r="N100" s="4">
        <v>0</v>
      </c>
      <c r="O100" s="4">
        <v>0</v>
      </c>
    </row>
    <row r="101" spans="1:15" x14ac:dyDescent="0.2">
      <c r="A101" t="s">
        <v>22</v>
      </c>
      <c r="B101" s="2">
        <v>2017</v>
      </c>
      <c r="C101" s="4">
        <v>64394</v>
      </c>
      <c r="D101" s="4">
        <v>1330158</v>
      </c>
      <c r="E101" s="80">
        <v>1.8635276578563224E-3</v>
      </c>
      <c r="F101" s="80">
        <v>5.6384279160821501E-4</v>
      </c>
      <c r="G101" s="80">
        <v>1.0794343763867733E-3</v>
      </c>
      <c r="H101" s="80">
        <v>3.5849999999999996E-3</v>
      </c>
      <c r="I101" s="4">
        <v>0.88800000000000001</v>
      </c>
      <c r="J101" s="4">
        <v>0.499</v>
      </c>
      <c r="K101" s="4">
        <v>0.68700000000000006</v>
      </c>
      <c r="L101" s="4">
        <v>0.71799999999999997</v>
      </c>
      <c r="M101" s="4">
        <v>0</v>
      </c>
      <c r="N101" s="4">
        <v>0</v>
      </c>
      <c r="O101" s="4">
        <v>0</v>
      </c>
    </row>
    <row r="102" spans="1:15" x14ac:dyDescent="0.2">
      <c r="A102" t="s">
        <v>23</v>
      </c>
      <c r="B102" s="2">
        <v>2013</v>
      </c>
      <c r="C102" s="4">
        <v>366354</v>
      </c>
      <c r="D102" s="4">
        <v>5834299</v>
      </c>
      <c r="E102" s="80">
        <v>3.2755203983032794E-4</v>
      </c>
      <c r="F102" s="80">
        <v>2.4390248082931641E-4</v>
      </c>
      <c r="G102" s="80">
        <v>1.2454783719973142E-3</v>
      </c>
      <c r="H102" s="80">
        <v>1.2313749999999998E-2</v>
      </c>
      <c r="I102" s="4">
        <v>0.96400000000000008</v>
      </c>
      <c r="J102" s="4">
        <v>0.53100000000000003</v>
      </c>
      <c r="K102" s="4">
        <v>0.71900000000000008</v>
      </c>
      <c r="L102" s="4">
        <v>0.77</v>
      </c>
      <c r="M102" s="4">
        <v>8.1900000000000007E-4</v>
      </c>
      <c r="N102" s="4">
        <v>3.833E-3</v>
      </c>
      <c r="O102" s="4">
        <v>1.714E-3</v>
      </c>
    </row>
    <row r="103" spans="1:15" x14ac:dyDescent="0.2">
      <c r="A103" t="s">
        <v>23</v>
      </c>
      <c r="B103" s="2">
        <v>2014</v>
      </c>
      <c r="C103" s="4">
        <v>367111</v>
      </c>
      <c r="D103" s="4">
        <v>5887776</v>
      </c>
      <c r="E103" s="80">
        <v>3.2687661225079052E-4</v>
      </c>
      <c r="F103" s="80">
        <v>2.2504252879185623E-4</v>
      </c>
      <c r="G103" s="80">
        <v>1.0627479363450631E-3</v>
      </c>
      <c r="H103" s="80">
        <v>1.1788333333333333E-2</v>
      </c>
      <c r="I103" s="4">
        <v>0.96900000000000008</v>
      </c>
      <c r="J103" s="4">
        <v>0.48899999999999999</v>
      </c>
      <c r="K103" s="4">
        <v>0.67900000000000005</v>
      </c>
      <c r="L103" s="4">
        <v>0.78700000000000003</v>
      </c>
      <c r="M103" s="4">
        <v>3.7100000000000002E-4</v>
      </c>
      <c r="N103" s="4">
        <v>3.094E-3</v>
      </c>
      <c r="O103" s="4">
        <v>1.276E-3</v>
      </c>
    </row>
    <row r="104" spans="1:15" x14ac:dyDescent="0.2">
      <c r="A104" t="s">
        <v>23</v>
      </c>
      <c r="B104" s="2">
        <v>2015</v>
      </c>
      <c r="C104" s="4">
        <v>367722</v>
      </c>
      <c r="D104" s="4">
        <v>5930538</v>
      </c>
      <c r="E104" s="80">
        <v>3.2633348018339938E-4</v>
      </c>
      <c r="F104" s="80">
        <v>2.5174781782023821E-4</v>
      </c>
      <c r="G104" s="80">
        <v>1.2614532497588957E-3</v>
      </c>
      <c r="H104" s="80">
        <v>1.2644583333333334E-2</v>
      </c>
      <c r="I104" s="4">
        <v>0.96400000000000008</v>
      </c>
      <c r="J104" s="4">
        <v>0.52100000000000002</v>
      </c>
      <c r="K104" s="4">
        <v>0.66599999999999993</v>
      </c>
      <c r="L104" s="4">
        <v>0.76</v>
      </c>
      <c r="M104" s="4">
        <v>5.13E-4</v>
      </c>
      <c r="N104" s="4">
        <v>9.0020000000000013E-3</v>
      </c>
      <c r="O104" s="4">
        <v>3.516E-3</v>
      </c>
    </row>
    <row r="105" spans="1:15" x14ac:dyDescent="0.2">
      <c r="A105" t="s">
        <v>23</v>
      </c>
      <c r="B105" s="2">
        <v>2016</v>
      </c>
      <c r="C105" s="4">
        <v>367551</v>
      </c>
      <c r="D105" s="4">
        <v>5959902</v>
      </c>
      <c r="E105" s="80">
        <v>3.2648530408025013E-4</v>
      </c>
      <c r="F105" s="80">
        <v>2.2668157966355824E-4</v>
      </c>
      <c r="G105" s="80">
        <v>1.0340832876044143E-3</v>
      </c>
      <c r="H105" s="80">
        <v>1.1688749999999999E-2</v>
      </c>
      <c r="I105" s="4">
        <v>0.96900000000000008</v>
      </c>
      <c r="J105" s="4">
        <v>0.51700000000000002</v>
      </c>
      <c r="K105" s="4">
        <v>0.64500000000000002</v>
      </c>
      <c r="L105" s="4">
        <v>0.82500000000000007</v>
      </c>
      <c r="M105" s="4">
        <v>4.3600000000000003E-4</v>
      </c>
      <c r="N105" s="4">
        <v>9.6000000000000002E-4</v>
      </c>
      <c r="O105" s="4">
        <v>7.4799999999999997E-4</v>
      </c>
    </row>
    <row r="106" spans="1:15" x14ac:dyDescent="0.2">
      <c r="A106" t="s">
        <v>23</v>
      </c>
      <c r="B106" s="2">
        <v>2017</v>
      </c>
      <c r="C106" s="4">
        <v>366750</v>
      </c>
      <c r="D106" s="4">
        <v>5996079</v>
      </c>
      <c r="E106" s="80">
        <v>3.2719836400818E-4</v>
      </c>
      <c r="F106" s="80">
        <v>2.2131129359703226E-4</v>
      </c>
      <c r="G106" s="80">
        <v>9.8565094767335756E-4</v>
      </c>
      <c r="H106" s="80">
        <v>1.4464583333333334E-2</v>
      </c>
      <c r="I106" s="4">
        <v>0.96400000000000008</v>
      </c>
      <c r="J106" s="4">
        <v>0.53500000000000003</v>
      </c>
      <c r="K106" s="4">
        <v>0.71799999999999997</v>
      </c>
      <c r="L106" s="4">
        <v>0.73499999999999999</v>
      </c>
      <c r="M106" s="4">
        <v>6.0300000000000002E-4</v>
      </c>
      <c r="N106" s="4">
        <v>6.3439999999999998E-3</v>
      </c>
      <c r="O106" s="4">
        <v>2.764E-3</v>
      </c>
    </row>
    <row r="107" spans="1:15" x14ac:dyDescent="0.2">
      <c r="A107" t="s">
        <v>24</v>
      </c>
      <c r="B107" s="2">
        <v>2013</v>
      </c>
      <c r="C107" s="4">
        <v>366296</v>
      </c>
      <c r="D107" s="4">
        <v>6605058</v>
      </c>
      <c r="E107" s="80">
        <v>3.2760390503854794E-4</v>
      </c>
      <c r="F107" s="80">
        <v>2.87961135239085E-4</v>
      </c>
      <c r="G107" s="80">
        <v>1.4971406541155305E-3</v>
      </c>
      <c r="H107" s="80">
        <v>2.7555833333333335E-2</v>
      </c>
      <c r="I107" s="4">
        <v>0.86099999999999999</v>
      </c>
      <c r="J107" s="4">
        <v>0.57500000000000007</v>
      </c>
      <c r="K107" s="4">
        <v>0.70599999999999996</v>
      </c>
      <c r="L107" s="4">
        <v>0.83200000000000007</v>
      </c>
      <c r="M107" s="4">
        <v>0</v>
      </c>
      <c r="N107" s="4">
        <v>0</v>
      </c>
      <c r="O107" s="4">
        <v>0</v>
      </c>
    </row>
    <row r="108" spans="1:15" x14ac:dyDescent="0.2">
      <c r="A108" t="s">
        <v>24</v>
      </c>
      <c r="B108" s="2">
        <v>2014</v>
      </c>
      <c r="C108" s="4">
        <v>365403</v>
      </c>
      <c r="D108" s="4">
        <v>6657291</v>
      </c>
      <c r="E108" s="80">
        <v>3.2840452869845076E-4</v>
      </c>
      <c r="F108" s="80">
        <v>2.5716165929955592E-4</v>
      </c>
      <c r="G108" s="80">
        <v>1.239307323179637E-3</v>
      </c>
      <c r="H108" s="80">
        <v>2.7112916666666667E-2</v>
      </c>
      <c r="I108" s="4">
        <v>0.89100000000000001</v>
      </c>
      <c r="J108" s="4">
        <v>0.53300000000000003</v>
      </c>
      <c r="K108" s="4">
        <v>0.63600000000000001</v>
      </c>
      <c r="L108" s="4">
        <v>0.87</v>
      </c>
      <c r="M108" s="4">
        <v>0</v>
      </c>
      <c r="N108" s="4">
        <v>0</v>
      </c>
      <c r="O108" s="4">
        <v>0</v>
      </c>
    </row>
    <row r="109" spans="1:15" x14ac:dyDescent="0.2">
      <c r="A109" t="s">
        <v>24</v>
      </c>
      <c r="B109" s="2">
        <v>2015</v>
      </c>
      <c r="C109" s="4">
        <v>365841</v>
      </c>
      <c r="D109" s="4">
        <v>6705586</v>
      </c>
      <c r="E109" s="80">
        <v>3.2801134919268195E-4</v>
      </c>
      <c r="F109" s="80">
        <v>2.8051239667942522E-4</v>
      </c>
      <c r="G109" s="80">
        <v>1.3963617469946764E-3</v>
      </c>
      <c r="H109" s="80">
        <v>2.5360416666666667E-2</v>
      </c>
      <c r="I109" s="4">
        <v>0.90700000000000003</v>
      </c>
      <c r="J109" s="4">
        <v>0.54900000000000004</v>
      </c>
      <c r="K109" s="4">
        <v>0.67299999999999993</v>
      </c>
      <c r="L109" s="4">
        <v>0.81</v>
      </c>
      <c r="M109" s="4">
        <v>0</v>
      </c>
      <c r="N109" s="4">
        <v>0</v>
      </c>
      <c r="O109" s="4">
        <v>0</v>
      </c>
    </row>
    <row r="110" spans="1:15" x14ac:dyDescent="0.2">
      <c r="A110" t="s">
        <v>24</v>
      </c>
      <c r="B110" s="2">
        <v>2016</v>
      </c>
      <c r="C110" s="4">
        <v>363610</v>
      </c>
      <c r="D110" s="4">
        <v>6742143</v>
      </c>
      <c r="E110" s="80">
        <v>3.3002392673468821E-4</v>
      </c>
      <c r="F110" s="80">
        <v>2.3775823206360349E-4</v>
      </c>
      <c r="G110" s="80">
        <v>1.0927736286477838E-3</v>
      </c>
      <c r="H110" s="80">
        <v>2.2419999999999999E-2</v>
      </c>
      <c r="I110" s="4">
        <v>0.92200000000000004</v>
      </c>
      <c r="J110" s="4">
        <v>0.504</v>
      </c>
      <c r="K110" s="4">
        <v>0.59499999999999997</v>
      </c>
      <c r="L110" s="4">
        <v>0.84599999999999997</v>
      </c>
      <c r="M110" s="4">
        <v>0</v>
      </c>
      <c r="N110" s="4">
        <v>0</v>
      </c>
      <c r="O110" s="4">
        <v>0</v>
      </c>
    </row>
    <row r="111" spans="1:15" x14ac:dyDescent="0.2">
      <c r="A111" t="s">
        <v>24</v>
      </c>
      <c r="B111" s="2">
        <v>2017</v>
      </c>
      <c r="C111" s="4">
        <v>362855</v>
      </c>
      <c r="D111" s="4">
        <v>6789319</v>
      </c>
      <c r="E111" s="80">
        <v>3.3071061443276238E-4</v>
      </c>
      <c r="F111" s="80">
        <v>2.6585877022423015E-4</v>
      </c>
      <c r="G111" s="80">
        <v>1.2402941268929489E-3</v>
      </c>
      <c r="H111" s="80">
        <v>3.442708333333333E-2</v>
      </c>
      <c r="I111" s="4">
        <v>0.92700000000000005</v>
      </c>
      <c r="J111" s="4">
        <v>0.503</v>
      </c>
      <c r="K111" s="4">
        <v>0.59299999999999997</v>
      </c>
      <c r="L111" s="4">
        <v>0.82000000000000006</v>
      </c>
      <c r="M111" s="4">
        <v>0</v>
      </c>
      <c r="N111" s="4">
        <v>0</v>
      </c>
      <c r="O111" s="4">
        <v>0</v>
      </c>
    </row>
    <row r="112" spans="1:15" x14ac:dyDescent="0.2">
      <c r="A112" t="s">
        <v>25</v>
      </c>
      <c r="B112" s="2">
        <v>2013</v>
      </c>
      <c r="C112" s="4">
        <v>585258</v>
      </c>
      <c r="D112" s="4">
        <v>9886095</v>
      </c>
      <c r="E112" s="80">
        <v>2.0503777821063529E-4</v>
      </c>
      <c r="F112" s="80">
        <v>2.2121980417950663E-4</v>
      </c>
      <c r="G112" s="80">
        <v>1.128638453551831E-3</v>
      </c>
      <c r="H112" s="80">
        <v>2.5427916666666661E-2</v>
      </c>
      <c r="I112" s="4">
        <v>0.81500000000000006</v>
      </c>
      <c r="J112" s="4">
        <v>0.40799999999999997</v>
      </c>
      <c r="K112" s="4">
        <v>0.61</v>
      </c>
      <c r="L112" s="4">
        <v>0.61599999999999999</v>
      </c>
      <c r="M112" s="4">
        <v>1.0790000000000001E-3</v>
      </c>
      <c r="N112" s="4">
        <v>2.0009999999999997E-3</v>
      </c>
      <c r="O112" s="4">
        <v>7.9900000000000001E-4</v>
      </c>
    </row>
    <row r="113" spans="1:15" x14ac:dyDescent="0.2">
      <c r="A113" t="s">
        <v>25</v>
      </c>
      <c r="B113" s="2">
        <v>2014</v>
      </c>
      <c r="C113" s="4">
        <v>578977</v>
      </c>
      <c r="D113" s="4">
        <v>9889024</v>
      </c>
      <c r="E113" s="80">
        <v>2.0726211922062536E-4</v>
      </c>
      <c r="F113" s="80">
        <v>2.1751388205752158E-4</v>
      </c>
      <c r="G113" s="80">
        <v>1.0769166759125707E-3</v>
      </c>
      <c r="H113" s="80">
        <v>1.8260416666666668E-2</v>
      </c>
      <c r="I113" s="4">
        <v>0.83599999999999997</v>
      </c>
      <c r="J113" s="4">
        <v>0.42899999999999999</v>
      </c>
      <c r="K113" s="4">
        <v>0.627</v>
      </c>
      <c r="L113" s="4">
        <v>0.65700000000000003</v>
      </c>
      <c r="M113" s="4">
        <v>1.0380000000000001E-3</v>
      </c>
      <c r="N113" s="4">
        <v>1.4290000000000001E-3</v>
      </c>
      <c r="O113" s="4">
        <v>5.6899999999999995E-4</v>
      </c>
    </row>
    <row r="114" spans="1:15" x14ac:dyDescent="0.2">
      <c r="A114" t="s">
        <v>25</v>
      </c>
      <c r="B114" s="2">
        <v>2015</v>
      </c>
      <c r="C114" s="4">
        <v>575786</v>
      </c>
      <c r="D114" s="4">
        <v>9900571</v>
      </c>
      <c r="E114" s="80">
        <v>2.0841076372124368E-4</v>
      </c>
      <c r="F114" s="80">
        <v>2.2180538880030252E-4</v>
      </c>
      <c r="G114" s="80">
        <v>1.083712947571087E-3</v>
      </c>
      <c r="H114" s="80">
        <v>1.2235000000000001E-2</v>
      </c>
      <c r="I114" s="4">
        <v>0.88400000000000012</v>
      </c>
      <c r="J114" s="4">
        <v>0.443</v>
      </c>
      <c r="K114" s="4">
        <v>0.65700000000000003</v>
      </c>
      <c r="L114" s="4">
        <v>0.65200000000000002</v>
      </c>
      <c r="M114" s="4">
        <v>9.8099999999999988E-4</v>
      </c>
      <c r="N114" s="4">
        <v>6.0150000000000004E-3</v>
      </c>
      <c r="O114" s="4">
        <v>2.042E-3</v>
      </c>
    </row>
    <row r="115" spans="1:15" x14ac:dyDescent="0.2">
      <c r="A115" t="s">
        <v>25</v>
      </c>
      <c r="B115" s="2">
        <v>2016</v>
      </c>
      <c r="C115" s="4">
        <v>573965</v>
      </c>
      <c r="D115" s="4">
        <v>9909600</v>
      </c>
      <c r="E115" s="80">
        <v>2.090719817410469E-4</v>
      </c>
      <c r="F115" s="80">
        <v>1.9566884637119562E-4</v>
      </c>
      <c r="G115" s="80">
        <v>8.8630082647224765E-4</v>
      </c>
      <c r="H115" s="80">
        <v>2.4229583333333336E-2</v>
      </c>
      <c r="I115" s="4">
        <v>0.90500000000000003</v>
      </c>
      <c r="J115" s="4">
        <v>0.42200000000000004</v>
      </c>
      <c r="K115" s="4">
        <v>0.59499999999999997</v>
      </c>
      <c r="L115" s="4">
        <v>0.68099999999999994</v>
      </c>
      <c r="M115" s="4">
        <v>9.7999999999999997E-4</v>
      </c>
      <c r="N115" s="4">
        <v>9.7999999999999997E-4</v>
      </c>
      <c r="O115" s="4">
        <v>5.8500000000000002E-4</v>
      </c>
    </row>
    <row r="116" spans="1:15" x14ac:dyDescent="0.2">
      <c r="A116" t="s">
        <v>25</v>
      </c>
      <c r="B116" s="2">
        <v>2017</v>
      </c>
      <c r="C116" s="4">
        <v>571999</v>
      </c>
      <c r="D116" s="4">
        <v>9925568</v>
      </c>
      <c r="E116" s="80">
        <v>2.0979057655695207E-4</v>
      </c>
      <c r="F116" s="80">
        <v>2.1127254379799728E-4</v>
      </c>
      <c r="G116" s="80">
        <v>9.4906594770424442E-4</v>
      </c>
      <c r="H116" s="80">
        <v>3.8014166666666668E-2</v>
      </c>
      <c r="I116" s="4">
        <v>0.90599999999999992</v>
      </c>
      <c r="J116" s="4">
        <v>0.44200000000000006</v>
      </c>
      <c r="K116" s="4">
        <v>0.626</v>
      </c>
      <c r="L116" s="4">
        <v>0.63600000000000001</v>
      </c>
      <c r="M116" s="4">
        <v>6.4799999999999992E-4</v>
      </c>
      <c r="N116" s="4">
        <v>7.221E-3</v>
      </c>
      <c r="O116" s="4">
        <v>2.6830000000000001E-3</v>
      </c>
    </row>
    <row r="117" spans="1:15" x14ac:dyDescent="0.2">
      <c r="A117" t="s">
        <v>26</v>
      </c>
      <c r="B117" s="2">
        <v>2013</v>
      </c>
      <c r="C117" s="4">
        <v>351416</v>
      </c>
      <c r="D117" s="4">
        <v>5347740</v>
      </c>
      <c r="E117" s="80">
        <v>3.4147563002253733E-4</v>
      </c>
      <c r="F117" s="80">
        <v>2.1074322985036668E-4</v>
      </c>
      <c r="G117" s="80">
        <v>9.1272410762526673E-4</v>
      </c>
      <c r="H117" s="80">
        <v>5.1000000000000004E-3</v>
      </c>
      <c r="I117" s="4">
        <v>0.753</v>
      </c>
      <c r="J117" s="4">
        <v>0.52500000000000002</v>
      </c>
      <c r="K117" s="4">
        <v>0.71200000000000008</v>
      </c>
      <c r="L117" s="4">
        <v>0.70499999999999996</v>
      </c>
      <c r="M117" s="4">
        <v>7.6199999999999998E-4</v>
      </c>
      <c r="N117" s="4">
        <v>7.0270000000000003E-3</v>
      </c>
      <c r="O117" s="4">
        <v>2.5440000000000003E-3</v>
      </c>
    </row>
    <row r="118" spans="1:15" x14ac:dyDescent="0.2">
      <c r="A118" t="s">
        <v>26</v>
      </c>
      <c r="B118" s="2">
        <v>2014</v>
      </c>
      <c r="C118" s="4">
        <v>349909</v>
      </c>
      <c r="D118" s="4">
        <v>5383661</v>
      </c>
      <c r="E118" s="80">
        <v>3.4294630889745607E-4</v>
      </c>
      <c r="F118" s="80">
        <v>1.8667594412055292E-4</v>
      </c>
      <c r="G118" s="80">
        <v>7.0511047643561861E-4</v>
      </c>
      <c r="H118" s="80">
        <v>7.5166666666666672E-3</v>
      </c>
      <c r="I118" s="4">
        <v>0.78</v>
      </c>
      <c r="J118" s="4">
        <v>0.51700000000000002</v>
      </c>
      <c r="K118" s="4">
        <v>0.69599999999999995</v>
      </c>
      <c r="L118" s="4">
        <v>0.73699999999999999</v>
      </c>
      <c r="M118" s="4">
        <v>6.1899999999999998E-4</v>
      </c>
      <c r="N118" s="4">
        <v>5.3520000000000009E-3</v>
      </c>
      <c r="O118" s="4">
        <v>1.843E-3</v>
      </c>
    </row>
    <row r="119" spans="1:15" x14ac:dyDescent="0.2">
      <c r="A119" t="s">
        <v>26</v>
      </c>
      <c r="B119" s="2">
        <v>2015</v>
      </c>
      <c r="C119" s="4">
        <v>349261</v>
      </c>
      <c r="D119" s="4">
        <v>5419171</v>
      </c>
      <c r="E119" s="80">
        <v>3.435825929605653E-4</v>
      </c>
      <c r="F119" s="80">
        <v>2.0612008737129719E-4</v>
      </c>
      <c r="G119" s="80">
        <v>8.4535565319981065E-4</v>
      </c>
      <c r="H119" s="80">
        <v>7.757083333333332E-3</v>
      </c>
      <c r="I119" s="4">
        <v>0.79400000000000004</v>
      </c>
      <c r="J119" s="4">
        <v>0.51900000000000002</v>
      </c>
      <c r="K119" s="4">
        <v>0.69900000000000007</v>
      </c>
      <c r="L119" s="4">
        <v>0.68900000000000006</v>
      </c>
      <c r="M119" s="4">
        <v>7.67E-4</v>
      </c>
      <c r="N119" s="4">
        <v>1.0475999999999999E-2</v>
      </c>
      <c r="O119" s="4">
        <v>3.6889999999999996E-3</v>
      </c>
    </row>
    <row r="120" spans="1:15" x14ac:dyDescent="0.2">
      <c r="A120" t="s">
        <v>26</v>
      </c>
      <c r="B120" s="2">
        <v>2016</v>
      </c>
      <c r="C120" s="4">
        <v>348800</v>
      </c>
      <c r="D120" s="4">
        <v>5450868</v>
      </c>
      <c r="E120" s="80">
        <v>3.4403669724770644E-4</v>
      </c>
      <c r="F120" s="80">
        <v>1.6859700143169858E-4</v>
      </c>
      <c r="G120" s="80">
        <v>5.6325017160526293E-4</v>
      </c>
      <c r="H120" s="80">
        <v>5.2616666666666654E-3</v>
      </c>
      <c r="I120" s="4">
        <v>0.81400000000000006</v>
      </c>
      <c r="J120" s="4">
        <v>0.49700000000000005</v>
      </c>
      <c r="K120" s="4">
        <v>0.65900000000000003</v>
      </c>
      <c r="L120" s="4">
        <v>0.7320000000000001</v>
      </c>
      <c r="M120" s="4">
        <v>4.95E-4</v>
      </c>
      <c r="N120" s="4">
        <v>8.7900000000000001E-4</v>
      </c>
      <c r="O120" s="4">
        <v>8.1599999999999999E-4</v>
      </c>
    </row>
    <row r="121" spans="1:15" x14ac:dyDescent="0.2">
      <c r="A121" t="s">
        <v>26</v>
      </c>
      <c r="B121" s="2">
        <v>2017</v>
      </c>
      <c r="C121" s="4">
        <v>349962</v>
      </c>
      <c r="D121" s="4">
        <v>5490726</v>
      </c>
      <c r="E121" s="80">
        <v>3.4289437138889371E-4</v>
      </c>
      <c r="F121" s="80">
        <v>1.9250641900542842E-4</v>
      </c>
      <c r="G121" s="80">
        <v>7.1791349702258751E-4</v>
      </c>
      <c r="H121" s="80">
        <v>1.2406666666666665E-2</v>
      </c>
      <c r="I121" s="4">
        <v>0.84400000000000008</v>
      </c>
      <c r="J121" s="4">
        <v>0.51700000000000002</v>
      </c>
      <c r="K121" s="4">
        <v>0.69599999999999995</v>
      </c>
      <c r="L121" s="4">
        <v>0.753</v>
      </c>
      <c r="M121" s="4">
        <v>4.2899999999999997E-4</v>
      </c>
      <c r="N121" s="4">
        <v>9.0500000000000008E-3</v>
      </c>
      <c r="O121" s="4">
        <v>3.287E-3</v>
      </c>
    </row>
    <row r="122" spans="1:15" x14ac:dyDescent="0.2">
      <c r="A122" t="s">
        <v>27</v>
      </c>
      <c r="B122" s="2">
        <v>2013</v>
      </c>
      <c r="C122" s="4">
        <v>205585</v>
      </c>
      <c r="D122" s="4">
        <v>2976872</v>
      </c>
      <c r="E122" s="80">
        <v>5.8370017267796778E-4</v>
      </c>
      <c r="F122" s="80">
        <v>3.6884353778059663E-4</v>
      </c>
      <c r="G122" s="80">
        <v>1.5146385359682106E-3</v>
      </c>
      <c r="H122" s="80">
        <v>6.1746250000000003E-2</v>
      </c>
      <c r="I122" s="4">
        <v>0.73599999999999999</v>
      </c>
      <c r="J122" s="4">
        <v>0.40799999999999997</v>
      </c>
      <c r="K122" s="4">
        <v>0.67299999999999993</v>
      </c>
      <c r="L122" s="4">
        <v>0.54100000000000004</v>
      </c>
      <c r="M122" s="4">
        <v>0</v>
      </c>
      <c r="N122" s="4">
        <v>0</v>
      </c>
      <c r="O122" s="4">
        <v>0</v>
      </c>
    </row>
    <row r="123" spans="1:15" x14ac:dyDescent="0.2">
      <c r="A123" t="s">
        <v>27</v>
      </c>
      <c r="B123" s="2">
        <v>2014</v>
      </c>
      <c r="C123" s="4">
        <v>201453</v>
      </c>
      <c r="D123" s="4">
        <v>2984345</v>
      </c>
      <c r="E123" s="80">
        <v>5.9567243972539498E-4</v>
      </c>
      <c r="F123" s="80">
        <v>3.6590943741424001E-4</v>
      </c>
      <c r="G123" s="80">
        <v>1.3765973489959519E-3</v>
      </c>
      <c r="H123" s="80">
        <v>5.6673750000000002E-2</v>
      </c>
      <c r="I123" s="4">
        <v>0.82200000000000006</v>
      </c>
      <c r="J123" s="4">
        <v>0.39</v>
      </c>
      <c r="K123" s="4">
        <v>0.66700000000000004</v>
      </c>
      <c r="L123" s="4">
        <v>0.53300000000000003</v>
      </c>
      <c r="M123" s="4">
        <v>0</v>
      </c>
      <c r="N123" s="4">
        <v>0</v>
      </c>
      <c r="O123" s="4">
        <v>0</v>
      </c>
    </row>
    <row r="124" spans="1:15" x14ac:dyDescent="0.2">
      <c r="A124" t="s">
        <v>27</v>
      </c>
      <c r="B124" s="2">
        <v>2015</v>
      </c>
      <c r="C124" s="4">
        <v>197733</v>
      </c>
      <c r="D124" s="4">
        <v>2988081</v>
      </c>
      <c r="E124" s="80">
        <v>6.0687897316077759E-4</v>
      </c>
      <c r="F124" s="80">
        <v>3.8185042507214489E-4</v>
      </c>
      <c r="G124" s="80">
        <v>1.5500213338861661E-3</v>
      </c>
      <c r="H124" s="80">
        <v>5.8408750000000002E-2</v>
      </c>
      <c r="I124" s="4">
        <v>0.81099999999999994</v>
      </c>
      <c r="J124" s="4">
        <v>0.44900000000000001</v>
      </c>
      <c r="K124" s="4">
        <v>0.67799999999999994</v>
      </c>
      <c r="L124" s="4">
        <v>0.61</v>
      </c>
      <c r="M124" s="4">
        <v>0</v>
      </c>
      <c r="N124" s="4">
        <v>0</v>
      </c>
      <c r="O124" s="4">
        <v>0</v>
      </c>
    </row>
    <row r="125" spans="1:15" x14ac:dyDescent="0.2">
      <c r="A125" t="s">
        <v>27</v>
      </c>
      <c r="B125" s="2">
        <v>2016</v>
      </c>
      <c r="C125" s="4">
        <v>192390</v>
      </c>
      <c r="D125" s="4">
        <v>2989192</v>
      </c>
      <c r="E125" s="80">
        <v>6.2373304225791376E-4</v>
      </c>
      <c r="F125" s="80">
        <v>3.7669042336524385E-4</v>
      </c>
      <c r="G125" s="80">
        <v>1.4438673142192799E-3</v>
      </c>
      <c r="H125" s="80">
        <v>4.8090416666666663E-2</v>
      </c>
      <c r="I125" s="4">
        <v>0.83000000000000007</v>
      </c>
      <c r="J125" s="4">
        <v>0.42100000000000004</v>
      </c>
      <c r="K125" s="4">
        <v>0.66300000000000003</v>
      </c>
      <c r="L125" s="4">
        <v>0.625</v>
      </c>
      <c r="M125" s="4">
        <v>0</v>
      </c>
      <c r="N125" s="4">
        <v>0</v>
      </c>
      <c r="O125" s="4">
        <v>0</v>
      </c>
    </row>
    <row r="126" spans="1:15" x14ac:dyDescent="0.2">
      <c r="A126" t="s">
        <v>27</v>
      </c>
      <c r="B126" s="2">
        <v>2017</v>
      </c>
      <c r="C126" s="4">
        <v>190855</v>
      </c>
      <c r="D126" s="4">
        <v>2986220</v>
      </c>
      <c r="E126" s="80">
        <v>6.2874957428414244E-4</v>
      </c>
      <c r="F126" s="80">
        <v>3.6869353229165966E-4</v>
      </c>
      <c r="G126" s="80">
        <v>1.3431664405174053E-3</v>
      </c>
      <c r="H126" s="80">
        <v>6.5054583333333318E-2</v>
      </c>
      <c r="I126" s="4">
        <v>0.83200000000000007</v>
      </c>
      <c r="J126" s="4">
        <v>0.40100000000000002</v>
      </c>
      <c r="K126" s="4">
        <v>0.59700000000000009</v>
      </c>
      <c r="L126" s="4">
        <v>0.60499999999999998</v>
      </c>
      <c r="M126" s="4">
        <v>0</v>
      </c>
      <c r="N126" s="4">
        <v>0</v>
      </c>
      <c r="O126" s="4">
        <v>0</v>
      </c>
    </row>
    <row r="127" spans="1:15" x14ac:dyDescent="0.2">
      <c r="A127" t="s">
        <v>28</v>
      </c>
      <c r="B127" s="2">
        <v>2013</v>
      </c>
      <c r="C127" s="4">
        <v>383011</v>
      </c>
      <c r="D127" s="4">
        <v>6007182</v>
      </c>
      <c r="E127" s="80">
        <v>3.1330692852163513E-4</v>
      </c>
      <c r="F127" s="80">
        <v>2.7383888152548064E-4</v>
      </c>
      <c r="G127" s="80">
        <v>1.3166472939707993E-3</v>
      </c>
      <c r="H127" s="80">
        <v>1.1107916666666667E-2</v>
      </c>
      <c r="I127" s="4">
        <v>0.88400000000000012</v>
      </c>
      <c r="J127" s="4">
        <v>0.46399999999999997</v>
      </c>
      <c r="K127" s="4">
        <v>0.72400000000000009</v>
      </c>
      <c r="L127" s="4">
        <v>0.73299999999999998</v>
      </c>
      <c r="M127" s="4">
        <v>0</v>
      </c>
      <c r="N127" s="4">
        <v>0</v>
      </c>
      <c r="O127" s="4">
        <v>0</v>
      </c>
    </row>
    <row r="128" spans="1:15" x14ac:dyDescent="0.2">
      <c r="A128" t="s">
        <v>28</v>
      </c>
      <c r="B128" s="2">
        <v>2014</v>
      </c>
      <c r="C128" s="4">
        <v>379273</v>
      </c>
      <c r="D128" s="4">
        <v>6028076</v>
      </c>
      <c r="E128" s="80">
        <v>3.1639478686856163E-4</v>
      </c>
      <c r="F128" s="80">
        <v>2.715626014005132E-4</v>
      </c>
      <c r="G128" s="80">
        <v>1.2463854821019044E-3</v>
      </c>
      <c r="H128" s="80">
        <v>1.0382916666666665E-2</v>
      </c>
      <c r="I128" s="4">
        <v>0.91599999999999993</v>
      </c>
      <c r="J128" s="4">
        <v>0.48299999999999998</v>
      </c>
      <c r="K128" s="4">
        <v>0.72599999999999998</v>
      </c>
      <c r="L128" s="4">
        <v>0.63400000000000001</v>
      </c>
      <c r="M128" s="4">
        <v>0</v>
      </c>
      <c r="N128" s="4">
        <v>0</v>
      </c>
      <c r="O128" s="4">
        <v>0</v>
      </c>
    </row>
    <row r="129" spans="1:15" x14ac:dyDescent="0.2">
      <c r="A129" t="s">
        <v>28</v>
      </c>
      <c r="B129" s="2">
        <v>2015</v>
      </c>
      <c r="C129" s="4">
        <v>376772</v>
      </c>
      <c r="D129" s="4">
        <v>6045448</v>
      </c>
      <c r="E129" s="80">
        <v>3.1849500493667246E-4</v>
      </c>
      <c r="F129" s="80">
        <v>2.7375969489771472E-4</v>
      </c>
      <c r="G129" s="80">
        <v>1.2757005574833549E-3</v>
      </c>
      <c r="H129" s="80">
        <v>9.2041666666666678E-3</v>
      </c>
      <c r="I129" s="4">
        <v>0.91300000000000003</v>
      </c>
      <c r="J129" s="4">
        <v>0.49100000000000005</v>
      </c>
      <c r="K129" s="4">
        <v>0.72499999999999998</v>
      </c>
      <c r="L129" s="4">
        <v>0.63100000000000001</v>
      </c>
      <c r="M129" s="4">
        <v>0</v>
      </c>
      <c r="N129" s="4">
        <v>0</v>
      </c>
      <c r="O129" s="4">
        <v>0</v>
      </c>
    </row>
    <row r="130" spans="1:15" x14ac:dyDescent="0.2">
      <c r="A130" t="s">
        <v>28</v>
      </c>
      <c r="B130" s="2">
        <v>2016</v>
      </c>
      <c r="C130" s="4">
        <v>374010</v>
      </c>
      <c r="D130" s="4">
        <v>6059651</v>
      </c>
      <c r="E130" s="80">
        <v>3.2084703617550332E-4</v>
      </c>
      <c r="F130" s="80">
        <v>2.4456854033342847E-4</v>
      </c>
      <c r="G130" s="80">
        <v>1.0280299462112363E-3</v>
      </c>
      <c r="H130" s="80">
        <v>9.268333333333335E-3</v>
      </c>
      <c r="I130" s="4">
        <v>0.93299999999999994</v>
      </c>
      <c r="J130" s="4">
        <v>0.47399999999999998</v>
      </c>
      <c r="K130" s="4">
        <v>0.69799999999999995</v>
      </c>
      <c r="L130" s="4">
        <v>0.68</v>
      </c>
      <c r="M130" s="4">
        <v>0</v>
      </c>
      <c r="N130" s="4">
        <v>0</v>
      </c>
      <c r="O130" s="4">
        <v>0</v>
      </c>
    </row>
    <row r="131" spans="1:15" x14ac:dyDescent="0.2">
      <c r="A131" t="s">
        <v>28</v>
      </c>
      <c r="B131" s="2">
        <v>2017</v>
      </c>
      <c r="C131" s="4">
        <v>373141</v>
      </c>
      <c r="D131" s="4">
        <v>6075300</v>
      </c>
      <c r="E131" s="80">
        <v>3.2159424989481185E-4</v>
      </c>
      <c r="F131" s="80">
        <v>2.6369068194163252E-4</v>
      </c>
      <c r="G131" s="80">
        <v>1.1631409827286116E-3</v>
      </c>
      <c r="H131" s="80">
        <v>1.159333333333333E-2</v>
      </c>
      <c r="I131" s="4">
        <v>0.92599999999999993</v>
      </c>
      <c r="J131" s="4">
        <v>0.46399999999999997</v>
      </c>
      <c r="K131" s="4">
        <v>0.71099999999999997</v>
      </c>
      <c r="L131" s="4">
        <v>0.63800000000000001</v>
      </c>
      <c r="M131" s="4">
        <v>0</v>
      </c>
      <c r="N131" s="4">
        <v>0</v>
      </c>
      <c r="O131" s="4">
        <v>0</v>
      </c>
    </row>
    <row r="132" spans="1:15" x14ac:dyDescent="0.2">
      <c r="A132" t="s">
        <v>29</v>
      </c>
      <c r="B132" s="2">
        <v>2013</v>
      </c>
      <c r="C132" s="4">
        <v>61040</v>
      </c>
      <c r="D132" s="4">
        <v>998554</v>
      </c>
      <c r="E132" s="80">
        <v>1.9659239842726079E-3</v>
      </c>
      <c r="F132" s="80">
        <v>7.1202959479407227E-4</v>
      </c>
      <c r="G132" s="80">
        <v>1.5101888716731716E-3</v>
      </c>
      <c r="H132" s="80">
        <v>8.4833333333333332E-4</v>
      </c>
      <c r="I132" s="4">
        <v>0.83799999999999997</v>
      </c>
      <c r="J132" s="4">
        <v>0.41700000000000004</v>
      </c>
      <c r="K132" s="4">
        <v>0.65599999999999992</v>
      </c>
      <c r="L132" s="4">
        <v>0.65599999999999992</v>
      </c>
      <c r="M132" s="4">
        <v>0</v>
      </c>
      <c r="N132" s="4">
        <v>0</v>
      </c>
      <c r="O132" s="4">
        <v>0</v>
      </c>
    </row>
    <row r="133" spans="1:15" x14ac:dyDescent="0.2">
      <c r="A133" t="s">
        <v>29</v>
      </c>
      <c r="B133" s="2">
        <v>2014</v>
      </c>
      <c r="C133" s="4">
        <v>61102</v>
      </c>
      <c r="D133" s="4">
        <v>1006370</v>
      </c>
      <c r="E133" s="80">
        <v>1.9639291676213544E-3</v>
      </c>
      <c r="F133" s="80">
        <v>6.8165783956199003E-4</v>
      </c>
      <c r="G133" s="80">
        <v>1.3022808880797049E-3</v>
      </c>
      <c r="H133" s="80">
        <v>5.5500000000000005E-4</v>
      </c>
      <c r="I133" s="4">
        <v>0.84200000000000008</v>
      </c>
      <c r="J133" s="4">
        <v>0.41899999999999998</v>
      </c>
      <c r="K133" s="4">
        <v>0.65500000000000003</v>
      </c>
      <c r="L133" s="4">
        <v>0.72200000000000009</v>
      </c>
      <c r="M133" s="4">
        <v>0</v>
      </c>
      <c r="N133" s="4">
        <v>0</v>
      </c>
      <c r="O133" s="4">
        <v>0</v>
      </c>
    </row>
    <row r="134" spans="1:15" x14ac:dyDescent="0.2">
      <c r="A134" t="s">
        <v>29</v>
      </c>
      <c r="B134" s="2">
        <v>2015</v>
      </c>
      <c r="C134" s="4">
        <v>60697</v>
      </c>
      <c r="D134" s="4">
        <v>1014699</v>
      </c>
      <c r="E134" s="80">
        <v>1.977033461291332E-3</v>
      </c>
      <c r="F134" s="80">
        <v>6.8788872365105303E-4</v>
      </c>
      <c r="G134" s="80">
        <v>1.326994600714629E-3</v>
      </c>
      <c r="H134" s="80">
        <v>1.0712499999999999E-3</v>
      </c>
      <c r="I134" s="4">
        <v>0.83200000000000007</v>
      </c>
      <c r="J134" s="4">
        <v>0.44400000000000001</v>
      </c>
      <c r="K134" s="4">
        <v>0.67500000000000004</v>
      </c>
      <c r="L134" s="4">
        <v>0.56899999999999995</v>
      </c>
      <c r="M134" s="4">
        <v>0</v>
      </c>
      <c r="N134" s="4">
        <v>0</v>
      </c>
      <c r="O134" s="4">
        <v>0</v>
      </c>
    </row>
    <row r="135" spans="1:15" x14ac:dyDescent="0.2">
      <c r="A135" t="s">
        <v>29</v>
      </c>
      <c r="B135" s="2">
        <v>2016</v>
      </c>
      <c r="C135" s="4">
        <v>60995</v>
      </c>
      <c r="D135" s="4">
        <v>1023391</v>
      </c>
      <c r="E135" s="80">
        <v>1.9673743749487669E-3</v>
      </c>
      <c r="F135" s="80">
        <v>6.5077765976054107E-4</v>
      </c>
      <c r="G135" s="80">
        <v>1.088559589858838E-3</v>
      </c>
      <c r="H135" s="80">
        <v>6.1833333333333326E-4</v>
      </c>
      <c r="I135" s="4">
        <v>0.871</v>
      </c>
      <c r="J135" s="4">
        <v>0.438</v>
      </c>
      <c r="K135" s="4">
        <v>0.60499999999999998</v>
      </c>
      <c r="L135" s="4">
        <v>0.67200000000000004</v>
      </c>
      <c r="M135" s="4">
        <v>0</v>
      </c>
      <c r="N135" s="4">
        <v>0</v>
      </c>
      <c r="O135" s="4">
        <v>0</v>
      </c>
    </row>
    <row r="136" spans="1:15" x14ac:dyDescent="0.2">
      <c r="A136" t="s">
        <v>29</v>
      </c>
      <c r="B136" s="2">
        <v>2017</v>
      </c>
      <c r="C136" s="4">
        <v>61218</v>
      </c>
      <c r="D136" s="4">
        <v>1029862</v>
      </c>
      <c r="E136" s="80">
        <v>1.9602077820248948E-3</v>
      </c>
      <c r="F136" s="80">
        <v>6.7387669415902335E-4</v>
      </c>
      <c r="G136" s="80">
        <v>1.2149564545980993E-3</v>
      </c>
      <c r="H136" s="80">
        <v>3.6083333333333339E-4</v>
      </c>
      <c r="I136" s="4">
        <v>0.89</v>
      </c>
      <c r="J136" s="4">
        <v>0.42200000000000004</v>
      </c>
      <c r="K136" s="4">
        <v>0.64500000000000002</v>
      </c>
      <c r="L136" s="4">
        <v>0.59599999999999997</v>
      </c>
      <c r="M136" s="4">
        <v>0</v>
      </c>
      <c r="N136" s="4">
        <v>0</v>
      </c>
      <c r="O136" s="4">
        <v>0</v>
      </c>
    </row>
    <row r="137" spans="1:15" x14ac:dyDescent="0.2">
      <c r="A137" t="s">
        <v>30</v>
      </c>
      <c r="B137" s="2">
        <v>2013</v>
      </c>
      <c r="C137" s="4">
        <v>130465</v>
      </c>
      <c r="D137" s="4">
        <v>1841625</v>
      </c>
      <c r="E137" s="80">
        <v>9.1978691603111947E-4</v>
      </c>
      <c r="F137" s="80">
        <v>4.4145795153736509E-4</v>
      </c>
      <c r="G137" s="80">
        <v>1.3183680741136647E-3</v>
      </c>
      <c r="H137" s="80">
        <v>7.8420833333333329E-3</v>
      </c>
      <c r="I137" s="4">
        <v>0.91500000000000004</v>
      </c>
      <c r="J137" s="4">
        <v>0.503</v>
      </c>
      <c r="K137" s="4">
        <v>0.70400000000000007</v>
      </c>
      <c r="L137" s="4">
        <v>0.72299999999999998</v>
      </c>
      <c r="M137" s="4">
        <v>0</v>
      </c>
      <c r="N137" s="4">
        <v>0</v>
      </c>
      <c r="O137" s="4">
        <v>0</v>
      </c>
    </row>
    <row r="138" spans="1:15" x14ac:dyDescent="0.2">
      <c r="A138" t="s">
        <v>30</v>
      </c>
      <c r="B138" s="2">
        <v>2014</v>
      </c>
      <c r="C138" s="4">
        <v>130448</v>
      </c>
      <c r="D138" s="4">
        <v>1855617</v>
      </c>
      <c r="E138" s="80">
        <v>9.1990678277934477E-4</v>
      </c>
      <c r="F138" s="80">
        <v>4.241176923901861E-4</v>
      </c>
      <c r="G138" s="80">
        <v>1.1914787920656051E-3</v>
      </c>
      <c r="H138" s="80">
        <v>2.1075E-3</v>
      </c>
      <c r="I138" s="4">
        <v>0.91500000000000004</v>
      </c>
      <c r="J138" s="4">
        <v>0.51</v>
      </c>
      <c r="K138" s="4">
        <v>0.69900000000000007</v>
      </c>
      <c r="L138" s="4">
        <v>0.77300000000000002</v>
      </c>
      <c r="M138" s="4">
        <v>0</v>
      </c>
      <c r="N138" s="4">
        <v>0</v>
      </c>
      <c r="O138" s="4">
        <v>0</v>
      </c>
    </row>
    <row r="139" spans="1:15" x14ac:dyDescent="0.2">
      <c r="A139" t="s">
        <v>30</v>
      </c>
      <c r="B139" s="2">
        <v>2015</v>
      </c>
      <c r="C139" s="4">
        <v>130036</v>
      </c>
      <c r="D139" s="4">
        <v>1869365</v>
      </c>
      <c r="E139" s="80">
        <v>9.2282137254298799E-4</v>
      </c>
      <c r="F139" s="80">
        <v>4.3490704062609488E-4</v>
      </c>
      <c r="G139" s="80">
        <v>1.2610674765774705E-3</v>
      </c>
      <c r="H139" s="80">
        <v>2.9112500000000002E-3</v>
      </c>
      <c r="I139" s="4">
        <v>0.93</v>
      </c>
      <c r="J139" s="4">
        <v>0.54</v>
      </c>
      <c r="K139" s="4">
        <v>0.72599999999999998</v>
      </c>
      <c r="L139" s="4">
        <v>0.78400000000000003</v>
      </c>
      <c r="M139" s="4">
        <v>0</v>
      </c>
      <c r="N139" s="4">
        <v>0</v>
      </c>
      <c r="O139" s="4">
        <v>0</v>
      </c>
    </row>
    <row r="140" spans="1:15" x14ac:dyDescent="0.2">
      <c r="A140" t="s">
        <v>30</v>
      </c>
      <c r="B140" s="2">
        <v>2016</v>
      </c>
      <c r="C140" s="4">
        <v>130580</v>
      </c>
      <c r="D140" s="4">
        <v>1881259</v>
      </c>
      <c r="E140" s="80">
        <v>9.1897687241537763E-4</v>
      </c>
      <c r="F140" s="80">
        <v>4.1833686908607481E-4</v>
      </c>
      <c r="G140" s="80">
        <v>1.1307633942054824E-3</v>
      </c>
      <c r="H140" s="80">
        <v>1.5004166666666664E-3</v>
      </c>
      <c r="I140" s="4">
        <v>0.91700000000000004</v>
      </c>
      <c r="J140" s="4">
        <v>0.49100000000000005</v>
      </c>
      <c r="K140" s="4">
        <v>0.64599999999999991</v>
      </c>
      <c r="L140" s="4">
        <v>0.77500000000000002</v>
      </c>
      <c r="M140" s="4">
        <v>0</v>
      </c>
      <c r="N140" s="4">
        <v>0</v>
      </c>
      <c r="O140" s="4">
        <v>0</v>
      </c>
    </row>
    <row r="141" spans="1:15" x14ac:dyDescent="0.2">
      <c r="A141" t="s">
        <v>30</v>
      </c>
      <c r="B141" s="2">
        <v>2017</v>
      </c>
      <c r="C141" s="4">
        <v>130827</v>
      </c>
      <c r="D141" s="4">
        <v>1893921</v>
      </c>
      <c r="E141" s="80">
        <v>9.1724185374578626E-4</v>
      </c>
      <c r="F141" s="80">
        <v>4.3982827161217391E-4</v>
      </c>
      <c r="G141" s="80">
        <v>1.2670586292794636E-3</v>
      </c>
      <c r="H141" s="80">
        <v>8.0858333333333338E-3</v>
      </c>
      <c r="I141" s="4">
        <v>0.88100000000000001</v>
      </c>
      <c r="J141" s="4">
        <v>0.52300000000000002</v>
      </c>
      <c r="K141" s="4">
        <v>0.68700000000000006</v>
      </c>
      <c r="L141" s="4">
        <v>0.745</v>
      </c>
      <c r="M141" s="4">
        <v>0</v>
      </c>
      <c r="N141" s="4">
        <v>0</v>
      </c>
      <c r="O141" s="4">
        <v>0</v>
      </c>
    </row>
    <row r="142" spans="1:15" x14ac:dyDescent="0.2">
      <c r="A142" t="s">
        <v>31</v>
      </c>
      <c r="B142" s="2">
        <v>2013</v>
      </c>
      <c r="C142" s="4">
        <v>183538</v>
      </c>
      <c r="D142" s="4">
        <v>2730066</v>
      </c>
      <c r="E142" s="80">
        <v>6.5381555863091038E-4</v>
      </c>
      <c r="F142" s="80">
        <v>3.0438824555889857E-4</v>
      </c>
      <c r="G142" s="80">
        <v>9.7953411271017952E-4</v>
      </c>
      <c r="H142" s="80">
        <v>1.6435000000000002E-2</v>
      </c>
      <c r="I142" s="4">
        <v>0.75800000000000001</v>
      </c>
      <c r="J142" s="4">
        <v>0.39600000000000002</v>
      </c>
      <c r="K142" s="4">
        <v>0.53</v>
      </c>
      <c r="L142" s="4">
        <v>0.63700000000000001</v>
      </c>
      <c r="M142" s="4">
        <v>0</v>
      </c>
      <c r="N142" s="4">
        <v>0</v>
      </c>
      <c r="O142" s="4">
        <v>0</v>
      </c>
    </row>
    <row r="143" spans="1:15" x14ac:dyDescent="0.2">
      <c r="A143" t="s">
        <v>31</v>
      </c>
      <c r="B143" s="2">
        <v>2014</v>
      </c>
      <c r="C143" s="4">
        <v>180577</v>
      </c>
      <c r="D143" s="4">
        <v>2761584</v>
      </c>
      <c r="E143" s="80">
        <v>6.6453645813143423E-4</v>
      </c>
      <c r="F143" s="80">
        <v>3.621110203419487E-4</v>
      </c>
      <c r="G143" s="80">
        <v>1.3888006891543778E-3</v>
      </c>
      <c r="H143" s="80">
        <v>1.6195833333333336E-2</v>
      </c>
      <c r="I143" s="4">
        <v>0.71499999999999997</v>
      </c>
      <c r="J143" s="4">
        <v>0.36399999999999999</v>
      </c>
      <c r="K143" s="4">
        <v>0.55000000000000004</v>
      </c>
      <c r="L143" s="4">
        <v>0.61799999999999999</v>
      </c>
      <c r="M143" s="4">
        <v>0</v>
      </c>
      <c r="N143" s="4">
        <v>0</v>
      </c>
      <c r="O143" s="4">
        <v>0</v>
      </c>
    </row>
    <row r="144" spans="1:15" x14ac:dyDescent="0.2">
      <c r="A144" t="s">
        <v>31</v>
      </c>
      <c r="B144" s="2">
        <v>2015</v>
      </c>
      <c r="C144" s="4">
        <v>178808</v>
      </c>
      <c r="D144" s="4">
        <v>2798636</v>
      </c>
      <c r="E144" s="80">
        <v>6.7111091226343346E-4</v>
      </c>
      <c r="F144" s="80">
        <v>3.4445351235387519E-4</v>
      </c>
      <c r="G144" s="80">
        <v>1.2266683477539096E-3</v>
      </c>
      <c r="H144" s="80">
        <v>1.1975E-2</v>
      </c>
      <c r="I144" s="4">
        <v>0.77500000000000002</v>
      </c>
      <c r="J144" s="4">
        <v>0.39700000000000002</v>
      </c>
      <c r="K144" s="4">
        <v>0.58899999999999997</v>
      </c>
      <c r="L144" s="4">
        <v>0.66400000000000003</v>
      </c>
      <c r="M144" s="4">
        <v>0</v>
      </c>
      <c r="N144" s="4">
        <v>0</v>
      </c>
      <c r="O144" s="4">
        <v>0</v>
      </c>
    </row>
    <row r="145" spans="1:15" x14ac:dyDescent="0.2">
      <c r="A145" t="s">
        <v>31</v>
      </c>
      <c r="B145" s="2">
        <v>2016</v>
      </c>
      <c r="C145" s="4">
        <v>180440</v>
      </c>
      <c r="D145" s="4">
        <v>2839172</v>
      </c>
      <c r="E145" s="80">
        <v>6.6504101086233653E-4</v>
      </c>
      <c r="F145" s="80">
        <v>3.1488053559277143E-4</v>
      </c>
      <c r="G145" s="80">
        <v>9.6543637973830945E-4</v>
      </c>
      <c r="H145" s="80">
        <v>1.2970416666666667E-2</v>
      </c>
      <c r="I145" s="4">
        <v>0.79</v>
      </c>
      <c r="J145" s="4">
        <v>0.36799999999999999</v>
      </c>
      <c r="K145" s="4">
        <v>0.59599999999999997</v>
      </c>
      <c r="L145" s="4">
        <v>0.58399999999999996</v>
      </c>
      <c r="M145" s="4">
        <v>0</v>
      </c>
      <c r="N145" s="4">
        <v>0</v>
      </c>
      <c r="O145" s="4">
        <v>0</v>
      </c>
    </row>
    <row r="146" spans="1:15" x14ac:dyDescent="0.2">
      <c r="A146" t="s">
        <v>31</v>
      </c>
      <c r="B146" s="2">
        <v>2017</v>
      </c>
      <c r="C146" s="4">
        <v>181207</v>
      </c>
      <c r="D146" s="4">
        <v>2887725</v>
      </c>
      <c r="E146" s="80">
        <v>6.6222607294420203E-4</v>
      </c>
      <c r="F146" s="80">
        <v>3.3140274783783079E-4</v>
      </c>
      <c r="G146" s="80">
        <v>1.0658292294149837E-3</v>
      </c>
      <c r="H146" s="80">
        <v>1.7830833333333334E-2</v>
      </c>
      <c r="I146" s="4">
        <v>0.77500000000000002</v>
      </c>
      <c r="J146" s="4">
        <v>0.36100000000000004</v>
      </c>
      <c r="K146" s="4">
        <v>0.58600000000000008</v>
      </c>
      <c r="L146" s="4">
        <v>0.58499999999999996</v>
      </c>
      <c r="M146" s="4">
        <v>0</v>
      </c>
      <c r="N146" s="4">
        <v>0</v>
      </c>
      <c r="O146" s="4">
        <v>0</v>
      </c>
    </row>
    <row r="147" spans="1:15" x14ac:dyDescent="0.2">
      <c r="A147" t="s">
        <v>32</v>
      </c>
      <c r="B147" s="2">
        <v>2013</v>
      </c>
      <c r="C147" s="4">
        <v>68116</v>
      </c>
      <c r="D147" s="4">
        <v>1319171</v>
      </c>
      <c r="E147" s="80">
        <v>1.7617006283398909E-3</v>
      </c>
      <c r="F147" s="80">
        <v>5.4579732271252185E-4</v>
      </c>
      <c r="G147" s="80">
        <v>1.2828599223869744E-3</v>
      </c>
      <c r="H147" s="80">
        <v>1.4404166666666665E-3</v>
      </c>
      <c r="I147" s="4">
        <v>0.93099999999999994</v>
      </c>
      <c r="J147" s="4">
        <v>0.48899999999999999</v>
      </c>
      <c r="K147" s="4">
        <v>0.69700000000000006</v>
      </c>
      <c r="L147" s="4">
        <v>0.748</v>
      </c>
      <c r="M147" s="4">
        <v>0</v>
      </c>
      <c r="N147" s="4">
        <v>0</v>
      </c>
      <c r="O147" s="4">
        <v>0</v>
      </c>
    </row>
    <row r="148" spans="1:15" x14ac:dyDescent="0.2">
      <c r="A148" t="s">
        <v>32</v>
      </c>
      <c r="B148" s="2">
        <v>2014</v>
      </c>
      <c r="C148" s="4">
        <v>66576</v>
      </c>
      <c r="D148" s="4">
        <v>1321069</v>
      </c>
      <c r="E148" s="80">
        <v>1.8024513338139869E-3</v>
      </c>
      <c r="F148" s="80">
        <v>5.2533213632293243E-4</v>
      </c>
      <c r="G148" s="80">
        <v>1.1037527593818982E-3</v>
      </c>
      <c r="H148" s="80">
        <v>9.2791666666666641E-4</v>
      </c>
      <c r="I148" s="4">
        <v>0.94099999999999995</v>
      </c>
      <c r="J148" s="4">
        <v>0.48</v>
      </c>
      <c r="K148" s="4">
        <v>0.64500000000000002</v>
      </c>
      <c r="L148" s="4">
        <v>0.77400000000000002</v>
      </c>
      <c r="M148" s="4">
        <v>0</v>
      </c>
      <c r="N148" s="4">
        <v>0</v>
      </c>
      <c r="O148" s="4">
        <v>0</v>
      </c>
    </row>
    <row r="149" spans="1:15" x14ac:dyDescent="0.2">
      <c r="A149" t="s">
        <v>32</v>
      </c>
      <c r="B149" s="2">
        <v>2015</v>
      </c>
      <c r="C149" s="4">
        <v>65592</v>
      </c>
      <c r="D149" s="4">
        <v>1324201</v>
      </c>
      <c r="E149" s="80">
        <v>1.8294914013904137E-3</v>
      </c>
      <c r="F149" s="80">
        <v>5.7015513505880141E-4</v>
      </c>
      <c r="G149" s="80">
        <v>1.3616288051335882E-3</v>
      </c>
      <c r="H149" s="80">
        <v>1.7870833333333332E-3</v>
      </c>
      <c r="I149" s="4">
        <v>0.93799999999999994</v>
      </c>
      <c r="J149" s="4">
        <v>0.52100000000000002</v>
      </c>
      <c r="K149" s="4">
        <v>0.67799999999999994</v>
      </c>
      <c r="L149" s="4">
        <v>0.74199999999999999</v>
      </c>
      <c r="M149" s="4">
        <v>0</v>
      </c>
      <c r="N149" s="4">
        <v>0</v>
      </c>
      <c r="O149" s="4">
        <v>0</v>
      </c>
    </row>
    <row r="150" spans="1:15" x14ac:dyDescent="0.2">
      <c r="A150" t="s">
        <v>32</v>
      </c>
      <c r="B150" s="2">
        <v>2016</v>
      </c>
      <c r="C150" s="4">
        <v>64676</v>
      </c>
      <c r="D150" s="4">
        <v>1327503</v>
      </c>
      <c r="E150" s="80">
        <v>1.8554023130682171E-3</v>
      </c>
      <c r="F150" s="80">
        <v>5.1600636684060223E-4</v>
      </c>
      <c r="G150" s="80">
        <v>9.7440406873113591E-4</v>
      </c>
      <c r="H150" s="80">
        <v>1.8800000000000004E-3</v>
      </c>
      <c r="I150" s="4">
        <v>0.94799999999999995</v>
      </c>
      <c r="J150" s="4">
        <v>0.50900000000000001</v>
      </c>
      <c r="K150" s="4">
        <v>0.69400000000000006</v>
      </c>
      <c r="L150" s="4">
        <v>0.7320000000000001</v>
      </c>
      <c r="M150" s="4">
        <v>0</v>
      </c>
      <c r="N150" s="4">
        <v>0</v>
      </c>
      <c r="O150" s="4">
        <v>0</v>
      </c>
    </row>
    <row r="151" spans="1:15" x14ac:dyDescent="0.2">
      <c r="A151" t="s">
        <v>32</v>
      </c>
      <c r="B151" s="2">
        <v>2017</v>
      </c>
      <c r="C151" s="4">
        <v>64233</v>
      </c>
      <c r="D151" s="4">
        <v>1331848</v>
      </c>
      <c r="E151" s="80">
        <v>1.8681985895100648E-3</v>
      </c>
      <c r="F151" s="80">
        <v>5.4285474018056111E-4</v>
      </c>
      <c r="G151" s="80">
        <v>1.1081065059076213E-3</v>
      </c>
      <c r="H151" s="80">
        <v>2.1087500000000004E-3</v>
      </c>
      <c r="I151" s="4">
        <v>0.94299999999999995</v>
      </c>
      <c r="J151" s="4">
        <v>0.504</v>
      </c>
      <c r="K151" s="4">
        <v>0.65599999999999992</v>
      </c>
      <c r="L151" s="4">
        <v>0.73</v>
      </c>
      <c r="M151" s="4">
        <v>0</v>
      </c>
      <c r="N151" s="4">
        <v>0</v>
      </c>
      <c r="O151" s="4">
        <v>0</v>
      </c>
    </row>
    <row r="152" spans="1:15" x14ac:dyDescent="0.2">
      <c r="A152" t="s">
        <v>33</v>
      </c>
      <c r="B152" s="2">
        <v>2013</v>
      </c>
      <c r="C152" s="4">
        <v>537907</v>
      </c>
      <c r="D152" s="4">
        <v>8832406</v>
      </c>
      <c r="E152" s="80">
        <v>2.2308689048478644E-4</v>
      </c>
      <c r="F152" s="80">
        <v>1.9066152529673117E-4</v>
      </c>
      <c r="G152" s="80">
        <v>9.5477354016272088E-4</v>
      </c>
      <c r="H152" s="80">
        <v>1.2933333333333333E-2</v>
      </c>
      <c r="I152" s="4">
        <v>0.624</v>
      </c>
      <c r="J152" s="4">
        <v>0.45299999999999996</v>
      </c>
      <c r="K152" s="4">
        <v>0.63600000000000001</v>
      </c>
      <c r="L152" s="4">
        <v>0.88</v>
      </c>
      <c r="M152" s="4">
        <v>0</v>
      </c>
      <c r="N152" s="4">
        <v>0</v>
      </c>
      <c r="O152" s="4">
        <v>0</v>
      </c>
    </row>
    <row r="153" spans="1:15" x14ac:dyDescent="0.2">
      <c r="A153" t="s">
        <v>33</v>
      </c>
      <c r="B153" s="2">
        <v>2014</v>
      </c>
      <c r="C153" s="4">
        <v>535871</v>
      </c>
      <c r="D153" s="4">
        <v>8874374</v>
      </c>
      <c r="E153" s="80">
        <v>2.2393449169669566E-4</v>
      </c>
      <c r="F153" s="80">
        <v>1.7398410299137719E-4</v>
      </c>
      <c r="G153" s="80">
        <v>8.3329064152973275E-4</v>
      </c>
      <c r="H153" s="80">
        <v>1.9490833333333332E-2</v>
      </c>
      <c r="I153" s="4">
        <v>0.68700000000000006</v>
      </c>
      <c r="J153" s="4">
        <v>0.46100000000000002</v>
      </c>
      <c r="K153" s="4">
        <v>0.65</v>
      </c>
      <c r="L153" s="4">
        <v>0.86299999999999999</v>
      </c>
      <c r="M153" s="4">
        <v>0</v>
      </c>
      <c r="N153" s="4">
        <v>0</v>
      </c>
      <c r="O153" s="4">
        <v>0</v>
      </c>
    </row>
    <row r="154" spans="1:15" x14ac:dyDescent="0.2">
      <c r="A154" t="s">
        <v>33</v>
      </c>
      <c r="B154" s="2">
        <v>2015</v>
      </c>
      <c r="C154" s="4">
        <v>533644</v>
      </c>
      <c r="D154" s="4">
        <v>8904413</v>
      </c>
      <c r="E154" s="80">
        <v>2.2486901379946181E-4</v>
      </c>
      <c r="F154" s="80">
        <v>1.9630715691197162E-4</v>
      </c>
      <c r="G154" s="80">
        <v>9.6542979605588708E-4</v>
      </c>
      <c r="H154" s="80">
        <v>1.2326666666666666E-2</v>
      </c>
      <c r="I154" s="4">
        <v>0.81299999999999994</v>
      </c>
      <c r="J154" s="4">
        <v>0.46799999999999997</v>
      </c>
      <c r="K154" s="4">
        <v>0.64700000000000002</v>
      </c>
      <c r="L154" s="4">
        <v>0.79099999999999993</v>
      </c>
      <c r="M154" s="4">
        <v>0</v>
      </c>
      <c r="N154" s="4">
        <v>0</v>
      </c>
      <c r="O154" s="4">
        <v>0</v>
      </c>
    </row>
    <row r="155" spans="1:15" x14ac:dyDescent="0.2">
      <c r="A155" t="s">
        <v>33</v>
      </c>
      <c r="B155" s="2">
        <v>2016</v>
      </c>
      <c r="C155" s="4">
        <v>528509</v>
      </c>
      <c r="D155" s="4">
        <v>8915456</v>
      </c>
      <c r="E155" s="80">
        <v>2.2705384392697188E-4</v>
      </c>
      <c r="F155" s="80">
        <v>1.7374321627519667E-4</v>
      </c>
      <c r="G155" s="80">
        <v>7.8564891476052168E-4</v>
      </c>
      <c r="H155" s="80">
        <v>1.747375E-2</v>
      </c>
      <c r="I155" s="4">
        <v>0.83499999999999996</v>
      </c>
      <c r="J155" s="4">
        <v>0.45400000000000001</v>
      </c>
      <c r="K155" s="4">
        <v>0.63600000000000001</v>
      </c>
      <c r="L155" s="4">
        <v>0.82400000000000007</v>
      </c>
      <c r="M155" s="4">
        <v>0</v>
      </c>
      <c r="N155" s="4">
        <v>0</v>
      </c>
      <c r="O155" s="4">
        <v>0</v>
      </c>
    </row>
    <row r="156" spans="1:15" x14ac:dyDescent="0.2">
      <c r="A156" t="s">
        <v>33</v>
      </c>
      <c r="B156" s="2">
        <v>2017</v>
      </c>
      <c r="C156" s="4">
        <v>526716</v>
      </c>
      <c r="D156" s="4">
        <v>8960161</v>
      </c>
      <c r="E156" s="80">
        <v>2.2782676053129203E-4</v>
      </c>
      <c r="F156" s="80">
        <v>1.8504131789596191E-4</v>
      </c>
      <c r="G156" s="80">
        <v>8.4121184727610585E-4</v>
      </c>
      <c r="H156" s="80">
        <v>5.3159999999999992E-2</v>
      </c>
      <c r="I156" s="4">
        <v>0.86799999999999999</v>
      </c>
      <c r="J156" s="4">
        <v>0.49100000000000005</v>
      </c>
      <c r="K156" s="4">
        <v>0.65500000000000003</v>
      </c>
      <c r="L156" s="4">
        <v>0.84700000000000009</v>
      </c>
      <c r="M156" s="4">
        <v>0</v>
      </c>
      <c r="N156" s="4">
        <v>0</v>
      </c>
      <c r="O156" s="4">
        <v>0</v>
      </c>
    </row>
    <row r="157" spans="1:15" x14ac:dyDescent="0.2">
      <c r="A157" t="s">
        <v>34</v>
      </c>
      <c r="B157" s="2">
        <v>2013</v>
      </c>
      <c r="C157" s="4">
        <v>141533</v>
      </c>
      <c r="D157" s="4">
        <v>2069706</v>
      </c>
      <c r="E157" s="80">
        <v>8.4785880324729902E-4</v>
      </c>
      <c r="F157" s="80">
        <v>3.7010087423044628E-4</v>
      </c>
      <c r="G157" s="80">
        <v>1.0030899378855847E-3</v>
      </c>
      <c r="H157" s="80">
        <v>1.866958333333333E-2</v>
      </c>
      <c r="I157" s="4">
        <v>0.76400000000000012</v>
      </c>
      <c r="J157" s="4">
        <v>0.48100000000000004</v>
      </c>
      <c r="K157" s="4">
        <v>0.61499999999999999</v>
      </c>
      <c r="L157" s="4">
        <v>0.755</v>
      </c>
      <c r="M157" s="4">
        <v>0</v>
      </c>
      <c r="N157" s="4">
        <v>0</v>
      </c>
      <c r="O157" s="4">
        <v>0</v>
      </c>
    </row>
    <row r="158" spans="1:15" x14ac:dyDescent="0.2">
      <c r="A158" t="s">
        <v>34</v>
      </c>
      <c r="B158" s="2">
        <v>2014</v>
      </c>
      <c r="C158" s="4">
        <v>140022</v>
      </c>
      <c r="D158" s="4">
        <v>2080085</v>
      </c>
      <c r="E158" s="80">
        <v>8.5700818442816136E-4</v>
      </c>
      <c r="F158" s="80">
        <v>3.5527394313213166E-4</v>
      </c>
      <c r="G158" s="80">
        <v>8.7717218652948029E-4</v>
      </c>
      <c r="H158" s="80">
        <v>2.2648749999999999E-2</v>
      </c>
      <c r="I158" s="4">
        <v>0.81500000000000006</v>
      </c>
      <c r="J158" s="4">
        <v>0.46600000000000003</v>
      </c>
      <c r="K158" s="4">
        <v>0.58399999999999996</v>
      </c>
      <c r="L158" s="4">
        <v>0.77800000000000002</v>
      </c>
      <c r="M158" s="4">
        <v>0</v>
      </c>
      <c r="N158" s="4">
        <v>0</v>
      </c>
      <c r="O158" s="4">
        <v>0</v>
      </c>
    </row>
    <row r="159" spans="1:15" x14ac:dyDescent="0.2">
      <c r="A159" t="s">
        <v>34</v>
      </c>
      <c r="B159" s="2">
        <v>2015</v>
      </c>
      <c r="C159" s="4">
        <v>137989</v>
      </c>
      <c r="D159" s="4">
        <v>2084117</v>
      </c>
      <c r="E159" s="80">
        <v>8.6963453608620992E-4</v>
      </c>
      <c r="F159" s="80">
        <v>3.5266734065313995E-4</v>
      </c>
      <c r="G159" s="80">
        <v>8.320336206840296E-4</v>
      </c>
      <c r="H159" s="80">
        <v>1.9096249999999999E-2</v>
      </c>
      <c r="I159" s="4">
        <v>0.84499999999999997</v>
      </c>
      <c r="J159" s="4">
        <v>0.49600000000000005</v>
      </c>
      <c r="K159" s="4">
        <v>0.66</v>
      </c>
      <c r="L159" s="4">
        <v>0.75600000000000001</v>
      </c>
      <c r="M159" s="4">
        <v>0</v>
      </c>
      <c r="N159" s="4">
        <v>0</v>
      </c>
      <c r="O159" s="4">
        <v>0</v>
      </c>
    </row>
    <row r="160" spans="1:15" x14ac:dyDescent="0.2">
      <c r="A160" t="s">
        <v>34</v>
      </c>
      <c r="B160" s="2">
        <v>2016</v>
      </c>
      <c r="C160" s="4">
        <v>133769</v>
      </c>
      <c r="D160" s="4">
        <v>2082669</v>
      </c>
      <c r="E160" s="80">
        <v>8.970688276057978E-4</v>
      </c>
      <c r="F160" s="80">
        <v>3.5243238363849469E-4</v>
      </c>
      <c r="G160" s="80">
        <v>7.9802441829046806E-4</v>
      </c>
      <c r="H160" s="80">
        <v>2.0070416666666667E-2</v>
      </c>
      <c r="I160" s="4">
        <v>0.8620000000000001</v>
      </c>
      <c r="J160" s="4">
        <v>0.47399999999999998</v>
      </c>
      <c r="K160" s="4">
        <v>0.58100000000000007</v>
      </c>
      <c r="L160" s="4">
        <v>0.73799999999999999</v>
      </c>
      <c r="M160" s="4">
        <v>0</v>
      </c>
      <c r="N160" s="4">
        <v>0</v>
      </c>
      <c r="O160" s="4">
        <v>0</v>
      </c>
    </row>
    <row r="161" spans="1:15" x14ac:dyDescent="0.2">
      <c r="A161" t="s">
        <v>34</v>
      </c>
      <c r="B161" s="2">
        <v>2017</v>
      </c>
      <c r="C161" s="4">
        <v>131062</v>
      </c>
      <c r="D161" s="4">
        <v>2084828</v>
      </c>
      <c r="E161" s="80">
        <v>9.1559719827257304E-4</v>
      </c>
      <c r="F161" s="80">
        <v>3.549453480095241E-4</v>
      </c>
      <c r="G161" s="80">
        <v>7.91038146293378E-4</v>
      </c>
      <c r="H161" s="80">
        <v>2.2694166666666665E-2</v>
      </c>
      <c r="I161" s="4">
        <v>0.86299999999999999</v>
      </c>
      <c r="J161" s="4">
        <v>0.49200000000000005</v>
      </c>
      <c r="K161" s="4">
        <v>0.65</v>
      </c>
      <c r="L161" s="4">
        <v>0.81599999999999995</v>
      </c>
      <c r="M161" s="4">
        <v>0</v>
      </c>
      <c r="N161" s="4">
        <v>0</v>
      </c>
      <c r="O161" s="4">
        <v>0</v>
      </c>
    </row>
    <row r="162" spans="1:15" x14ac:dyDescent="0.2">
      <c r="A162" t="s">
        <v>35</v>
      </c>
      <c r="B162" s="2">
        <v>2013</v>
      </c>
      <c r="C162" s="4">
        <v>1164577</v>
      </c>
      <c r="D162" s="4">
        <v>19487053</v>
      </c>
      <c r="E162" s="80">
        <v>1.0304170527152775E-4</v>
      </c>
      <c r="F162" s="80">
        <v>2.6386750218208984E-4</v>
      </c>
      <c r="G162" s="80">
        <v>1.5886425046088069E-3</v>
      </c>
      <c r="H162" s="80">
        <v>1.8261666666666666E-2</v>
      </c>
      <c r="I162" s="4">
        <v>0.83299999999999996</v>
      </c>
      <c r="J162" s="4">
        <v>0.46600000000000003</v>
      </c>
      <c r="K162" s="4">
        <v>0.68299999999999994</v>
      </c>
      <c r="L162" s="4">
        <v>0.70200000000000007</v>
      </c>
      <c r="M162" s="4">
        <v>7.1000000000000002E-4</v>
      </c>
      <c r="N162" s="4">
        <v>8.5649999999999997E-3</v>
      </c>
      <c r="O162" s="4">
        <v>3.6239999999999996E-3</v>
      </c>
    </row>
    <row r="163" spans="1:15" x14ac:dyDescent="0.2">
      <c r="A163" t="s">
        <v>35</v>
      </c>
      <c r="B163" s="2">
        <v>2014</v>
      </c>
      <c r="C163" s="4">
        <v>1170258</v>
      </c>
      <c r="D163" s="4">
        <v>19594330</v>
      </c>
      <c r="E163" s="80">
        <v>1.0254149085073544E-4</v>
      </c>
      <c r="F163" s="80">
        <v>2.5318548784265653E-4</v>
      </c>
      <c r="G163" s="80">
        <v>1.4627035989041698E-3</v>
      </c>
      <c r="H163" s="80">
        <v>2.3045833333333335E-2</v>
      </c>
      <c r="I163" s="4">
        <v>0.83900000000000008</v>
      </c>
      <c r="J163" s="4">
        <v>0.48399999999999999</v>
      </c>
      <c r="K163" s="4">
        <v>0.65500000000000003</v>
      </c>
      <c r="L163" s="4">
        <v>0.74</v>
      </c>
      <c r="M163" s="4">
        <v>5.9299999999999999E-4</v>
      </c>
      <c r="N163" s="4">
        <v>6.4860000000000004E-3</v>
      </c>
      <c r="O163" s="4">
        <v>2.2140000000000003E-3</v>
      </c>
    </row>
    <row r="164" spans="1:15" x14ac:dyDescent="0.2">
      <c r="A164" t="s">
        <v>35</v>
      </c>
      <c r="B164" s="2">
        <v>2015</v>
      </c>
      <c r="C164" s="4">
        <v>1176432</v>
      </c>
      <c r="D164" s="4">
        <v>19673174</v>
      </c>
      <c r="E164" s="80">
        <v>1.0200334570973926E-4</v>
      </c>
      <c r="F164" s="80">
        <v>2.6065951533799276E-4</v>
      </c>
      <c r="G164" s="80">
        <v>1.5238784088270072E-3</v>
      </c>
      <c r="H164" s="80">
        <v>1.8507916666666669E-2</v>
      </c>
      <c r="I164" s="4">
        <v>0.83299999999999996</v>
      </c>
      <c r="J164" s="4">
        <v>0.48600000000000004</v>
      </c>
      <c r="K164" s="4">
        <v>0.66500000000000004</v>
      </c>
      <c r="L164" s="4">
        <v>0.75</v>
      </c>
      <c r="M164" s="4">
        <v>4.8100000000000004E-4</v>
      </c>
      <c r="N164" s="4">
        <v>1.6577000000000001E-2</v>
      </c>
      <c r="O164" s="4">
        <v>6.0339999999999994E-3</v>
      </c>
    </row>
    <row r="165" spans="1:15" x14ac:dyDescent="0.2">
      <c r="A165" t="s">
        <v>35</v>
      </c>
      <c r="B165" s="2">
        <v>2016</v>
      </c>
      <c r="C165" s="4">
        <v>1170723</v>
      </c>
      <c r="D165" s="4">
        <v>19697457</v>
      </c>
      <c r="E165" s="80">
        <v>1.0250076234941996E-4</v>
      </c>
      <c r="F165" s="80">
        <v>2.4175709585252554E-4</v>
      </c>
      <c r="G165" s="80">
        <v>1.348745127947637E-3</v>
      </c>
      <c r="H165" s="80">
        <v>1.2366666666666663E-2</v>
      </c>
      <c r="I165" s="4">
        <v>0.8590000000000001</v>
      </c>
      <c r="J165" s="4">
        <v>0.49100000000000005</v>
      </c>
      <c r="K165" s="4">
        <v>0.66</v>
      </c>
      <c r="L165" s="4">
        <v>0.76</v>
      </c>
      <c r="M165" s="4">
        <v>5.7499999999999999E-4</v>
      </c>
      <c r="N165" s="4">
        <v>1.6069999999999999E-3</v>
      </c>
      <c r="O165" s="4">
        <v>1.3069999999999998E-3</v>
      </c>
    </row>
    <row r="166" spans="1:15" x14ac:dyDescent="0.2">
      <c r="A166" t="s">
        <v>35</v>
      </c>
      <c r="B166" s="2">
        <v>2017</v>
      </c>
      <c r="C166" s="4">
        <v>1176877</v>
      </c>
      <c r="D166" s="4">
        <v>19798228</v>
      </c>
      <c r="E166" s="80">
        <v>1.0196477626803824E-4</v>
      </c>
      <c r="F166" s="80">
        <v>2.4103167212742477E-4</v>
      </c>
      <c r="G166" s="80">
        <v>1.3146737199216448E-3</v>
      </c>
      <c r="H166" s="80">
        <v>3.451708333333333E-2</v>
      </c>
      <c r="I166" s="4">
        <v>0.85799999999999998</v>
      </c>
      <c r="J166" s="4">
        <v>0.498</v>
      </c>
      <c r="K166" s="4">
        <v>0.67099999999999993</v>
      </c>
      <c r="L166" s="4">
        <v>0.75400000000000011</v>
      </c>
      <c r="M166" s="4">
        <v>3.7600000000000003E-4</v>
      </c>
      <c r="N166" s="4">
        <v>6.3E-3</v>
      </c>
      <c r="O166" s="4">
        <v>2.6319999999999998E-3</v>
      </c>
    </row>
    <row r="167" spans="1:15" x14ac:dyDescent="0.2">
      <c r="A167" t="s">
        <v>36</v>
      </c>
      <c r="B167" s="2">
        <v>2013</v>
      </c>
      <c r="C167" s="4">
        <v>623707</v>
      </c>
      <c r="D167" s="4">
        <v>9651380</v>
      </c>
      <c r="E167" s="80">
        <v>1.9239803305077542E-4</v>
      </c>
      <c r="F167" s="80">
        <v>2.2825751343331208E-4</v>
      </c>
      <c r="G167" s="80">
        <v>1.2245591278297664E-3</v>
      </c>
      <c r="H167" s="80">
        <v>1.5881666666666665E-2</v>
      </c>
      <c r="I167" s="4">
        <v>0.92400000000000004</v>
      </c>
      <c r="J167" s="4">
        <v>0.501</v>
      </c>
      <c r="K167" s="4">
        <v>0.72799999999999998</v>
      </c>
      <c r="L167" s="4">
        <v>0.66</v>
      </c>
      <c r="M167" s="4">
        <v>0</v>
      </c>
      <c r="N167" s="4">
        <v>0</v>
      </c>
      <c r="O167" s="4">
        <v>0</v>
      </c>
    </row>
    <row r="168" spans="1:15" x14ac:dyDescent="0.2">
      <c r="A168" t="s">
        <v>36</v>
      </c>
      <c r="B168" s="2">
        <v>2014</v>
      </c>
      <c r="C168" s="4">
        <v>618246</v>
      </c>
      <c r="D168" s="4">
        <v>9750405</v>
      </c>
      <c r="E168" s="80">
        <v>1.9409749517182475E-4</v>
      </c>
      <c r="F168" s="80">
        <v>2.2193949892337808E-4</v>
      </c>
      <c r="G168" s="80">
        <v>1.1351378657625186E-3</v>
      </c>
      <c r="H168" s="80">
        <v>1.7712499999999999E-2</v>
      </c>
      <c r="I168" s="4">
        <v>0.94299999999999995</v>
      </c>
      <c r="J168" s="4">
        <v>0.51</v>
      </c>
      <c r="K168" s="4">
        <v>0.72499999999999998</v>
      </c>
      <c r="L168" s="4">
        <v>0.68799999999999994</v>
      </c>
      <c r="M168" s="4">
        <v>0</v>
      </c>
      <c r="N168" s="4">
        <v>0</v>
      </c>
      <c r="O168" s="4">
        <v>0</v>
      </c>
    </row>
    <row r="169" spans="1:15" x14ac:dyDescent="0.2">
      <c r="A169" t="s">
        <v>36</v>
      </c>
      <c r="B169" s="2">
        <v>2015</v>
      </c>
      <c r="C169" s="4">
        <v>611170</v>
      </c>
      <c r="D169" s="4">
        <v>9845333</v>
      </c>
      <c r="E169" s="80">
        <v>1.9634471587283412E-4</v>
      </c>
      <c r="F169" s="80">
        <v>2.448876030907233E-4</v>
      </c>
      <c r="G169" s="80">
        <v>1.2689196055929522E-3</v>
      </c>
      <c r="H169" s="80">
        <v>1.8665000000000001E-2</v>
      </c>
      <c r="I169" s="4">
        <v>0.95099999999999996</v>
      </c>
      <c r="J169" s="4">
        <v>0.52400000000000002</v>
      </c>
      <c r="K169" s="4">
        <v>0.76800000000000002</v>
      </c>
      <c r="L169" s="4">
        <v>0.71599999999999997</v>
      </c>
      <c r="M169" s="4">
        <v>0</v>
      </c>
      <c r="N169" s="4">
        <v>0</v>
      </c>
      <c r="O169" s="4">
        <v>0</v>
      </c>
    </row>
    <row r="170" spans="1:15" x14ac:dyDescent="0.2">
      <c r="A170" t="s">
        <v>36</v>
      </c>
      <c r="B170" s="2">
        <v>2016</v>
      </c>
      <c r="C170" s="4">
        <v>605960</v>
      </c>
      <c r="D170" s="4">
        <v>9940828</v>
      </c>
      <c r="E170" s="80">
        <v>1.9803287345699388E-4</v>
      </c>
      <c r="F170" s="80">
        <v>2.2010238986128723E-4</v>
      </c>
      <c r="G170" s="80">
        <v>1.0621312520129101E-3</v>
      </c>
      <c r="H170" s="80">
        <v>1.9916666666666666E-2</v>
      </c>
      <c r="I170" s="4">
        <v>0.94799999999999995</v>
      </c>
      <c r="J170" s="4">
        <v>0.50900000000000001</v>
      </c>
      <c r="K170" s="4">
        <v>0.68599999999999994</v>
      </c>
      <c r="L170" s="4">
        <v>0.71499999999999997</v>
      </c>
      <c r="M170" s="4">
        <v>0</v>
      </c>
      <c r="N170" s="4">
        <v>0</v>
      </c>
      <c r="O170" s="4">
        <v>0</v>
      </c>
    </row>
    <row r="171" spans="1:15" x14ac:dyDescent="0.2">
      <c r="A171" t="s">
        <v>36</v>
      </c>
      <c r="B171" s="2">
        <v>2017</v>
      </c>
      <c r="C171" s="4">
        <v>603983</v>
      </c>
      <c r="D171" s="4">
        <v>10052564</v>
      </c>
      <c r="E171" s="80">
        <v>1.9868108870613906E-4</v>
      </c>
      <c r="F171" s="80">
        <v>2.3357225082078562E-4</v>
      </c>
      <c r="G171" s="80">
        <v>1.1155579406932434E-3</v>
      </c>
      <c r="H171" s="80">
        <v>2.7207499999999999E-2</v>
      </c>
      <c r="I171" s="4">
        <v>0.94799999999999995</v>
      </c>
      <c r="J171" s="4">
        <v>0.50800000000000001</v>
      </c>
      <c r="K171" s="4">
        <v>0.72099999999999997</v>
      </c>
      <c r="L171" s="4">
        <v>0.72099999999999997</v>
      </c>
      <c r="M171" s="4">
        <v>0</v>
      </c>
      <c r="N171" s="4">
        <v>0</v>
      </c>
      <c r="O171" s="4">
        <v>0</v>
      </c>
    </row>
    <row r="172" spans="1:15" x14ac:dyDescent="0.2">
      <c r="A172" t="s">
        <v>37</v>
      </c>
      <c r="B172" s="2">
        <v>2013</v>
      </c>
      <c r="C172" s="4">
        <v>45275</v>
      </c>
      <c r="D172" s="4">
        <v>689781</v>
      </c>
      <c r="E172" s="80">
        <v>2.6504693539480956E-3</v>
      </c>
      <c r="F172" s="80">
        <v>9.7857145963718912E-4</v>
      </c>
      <c r="G172" s="80">
        <v>1.9647355163727957E-3</v>
      </c>
      <c r="H172" s="80">
        <v>3.5095833333333333E-3</v>
      </c>
      <c r="I172" s="4">
        <v>0.90200000000000002</v>
      </c>
      <c r="J172" s="4">
        <v>0.48899999999999999</v>
      </c>
      <c r="K172" s="4">
        <v>0.65400000000000003</v>
      </c>
      <c r="L172" s="4">
        <v>0.748</v>
      </c>
      <c r="M172" s="4">
        <v>0</v>
      </c>
      <c r="N172" s="4">
        <v>0</v>
      </c>
      <c r="O172" s="4">
        <v>0</v>
      </c>
    </row>
    <row r="173" spans="1:15" x14ac:dyDescent="0.2">
      <c r="A173" t="s">
        <v>37</v>
      </c>
      <c r="B173" s="2">
        <v>2014</v>
      </c>
      <c r="C173" s="4">
        <v>46870</v>
      </c>
      <c r="D173" s="4">
        <v>704925</v>
      </c>
      <c r="E173" s="80">
        <v>2.5602730957968857E-3</v>
      </c>
      <c r="F173" s="80">
        <v>9.9159485051601194E-4</v>
      </c>
      <c r="G173" s="80">
        <v>2.1704227864660758E-3</v>
      </c>
      <c r="H173" s="80">
        <v>1.2058333333333333E-3</v>
      </c>
      <c r="I173" s="4">
        <v>0.89599999999999991</v>
      </c>
      <c r="J173" s="4">
        <v>0.48899999999999999</v>
      </c>
      <c r="K173" s="4">
        <v>0.63600000000000001</v>
      </c>
      <c r="L173" s="4">
        <v>0.71799999999999997</v>
      </c>
      <c r="M173" s="4">
        <v>0</v>
      </c>
      <c r="N173" s="4">
        <v>0</v>
      </c>
      <c r="O173" s="4">
        <v>0</v>
      </c>
    </row>
    <row r="174" spans="1:15" x14ac:dyDescent="0.2">
      <c r="A174" t="s">
        <v>37</v>
      </c>
      <c r="B174" s="2">
        <v>2015</v>
      </c>
      <c r="C174" s="4">
        <v>48864</v>
      </c>
      <c r="D174" s="4">
        <v>721640</v>
      </c>
      <c r="E174" s="80">
        <v>2.4557956777996079E-3</v>
      </c>
      <c r="F174" s="80">
        <v>9.53383958760601E-4</v>
      </c>
      <c r="G174" s="80">
        <v>2.0265003897116138E-3</v>
      </c>
      <c r="H174" s="80">
        <v>1.8054166666666668E-3</v>
      </c>
      <c r="I174" s="4">
        <v>0.90099999999999991</v>
      </c>
      <c r="J174" s="4">
        <v>0.51</v>
      </c>
      <c r="K174" s="4">
        <v>0.66400000000000003</v>
      </c>
      <c r="L174" s="4">
        <v>0.75400000000000011</v>
      </c>
      <c r="M174" s="4">
        <v>0</v>
      </c>
      <c r="N174" s="4">
        <v>0</v>
      </c>
      <c r="O174" s="4">
        <v>0</v>
      </c>
    </row>
    <row r="175" spans="1:15" x14ac:dyDescent="0.2">
      <c r="A175" t="s">
        <v>37</v>
      </c>
      <c r="B175" s="2">
        <v>2016</v>
      </c>
      <c r="C175" s="4">
        <v>51419</v>
      </c>
      <c r="D175" s="4">
        <v>736162</v>
      </c>
      <c r="E175" s="80">
        <v>2.3337676734281102E-3</v>
      </c>
      <c r="F175" s="80">
        <v>8.9654179378995363E-4</v>
      </c>
      <c r="G175" s="80">
        <v>1.718459114993556E-3</v>
      </c>
      <c r="H175" s="80">
        <v>5.2583333333333334E-4</v>
      </c>
      <c r="I175" s="4">
        <v>0.90900000000000003</v>
      </c>
      <c r="J175" s="4">
        <v>0.48799999999999999</v>
      </c>
      <c r="K175" s="4">
        <v>0.64</v>
      </c>
      <c r="L175" s="4">
        <v>0.78</v>
      </c>
      <c r="M175" s="4">
        <v>0</v>
      </c>
      <c r="N175" s="4">
        <v>0</v>
      </c>
      <c r="O175" s="4">
        <v>0</v>
      </c>
    </row>
    <row r="176" spans="1:15" x14ac:dyDescent="0.2">
      <c r="A176" t="s">
        <v>37</v>
      </c>
      <c r="B176" s="2">
        <v>2017</v>
      </c>
      <c r="C176" s="4">
        <v>51766</v>
      </c>
      <c r="D176" s="4">
        <v>745475</v>
      </c>
      <c r="E176" s="80">
        <v>2.318123865085191E-3</v>
      </c>
      <c r="F176" s="80">
        <v>8.8534156074985724E-4</v>
      </c>
      <c r="G176" s="80">
        <v>1.6791671331019811E-3</v>
      </c>
      <c r="H176" s="80">
        <v>1.9987500000000001E-3</v>
      </c>
      <c r="I176" s="4">
        <v>0.92500000000000004</v>
      </c>
      <c r="J176" s="4">
        <v>0.46899999999999997</v>
      </c>
      <c r="K176" s="4">
        <v>0.65700000000000003</v>
      </c>
      <c r="L176" s="4">
        <v>0.76200000000000001</v>
      </c>
      <c r="M176" s="4">
        <v>0</v>
      </c>
      <c r="N176" s="4">
        <v>0</v>
      </c>
      <c r="O176" s="4">
        <v>0</v>
      </c>
    </row>
    <row r="177" spans="1:15" x14ac:dyDescent="0.2">
      <c r="A177" t="s">
        <v>38</v>
      </c>
      <c r="B177" s="2">
        <v>2013</v>
      </c>
      <c r="C177" s="4">
        <v>706439</v>
      </c>
      <c r="D177" s="4">
        <v>11549590</v>
      </c>
      <c r="E177" s="80">
        <v>1.6986604646685702E-4</v>
      </c>
      <c r="F177" s="80">
        <v>2.310904542931827E-4</v>
      </c>
      <c r="G177" s="80">
        <v>1.2030149173849754E-3</v>
      </c>
      <c r="H177" s="80">
        <v>1.0917916666666666E-2</v>
      </c>
      <c r="I177" s="4">
        <v>0.82000000000000006</v>
      </c>
      <c r="J177" s="4">
        <v>0.44799999999999995</v>
      </c>
      <c r="K177" s="4">
        <v>0.63900000000000001</v>
      </c>
      <c r="L177" s="4">
        <v>0.66700000000000004</v>
      </c>
      <c r="M177" s="4">
        <v>7.3999999999999999E-4</v>
      </c>
      <c r="N177" s="4">
        <v>2.4369999999999999E-3</v>
      </c>
      <c r="O177" s="4">
        <v>1.274E-3</v>
      </c>
    </row>
    <row r="178" spans="1:15" x14ac:dyDescent="0.2">
      <c r="A178" t="s">
        <v>38</v>
      </c>
      <c r="B178" s="2">
        <v>2014</v>
      </c>
      <c r="C178" s="4">
        <v>700088</v>
      </c>
      <c r="D178" s="4">
        <v>11560380</v>
      </c>
      <c r="E178" s="80">
        <v>1.7140702311709387E-4</v>
      </c>
      <c r="F178" s="80">
        <v>2.3545938801319681E-4</v>
      </c>
      <c r="G178" s="80">
        <v>1.1879626821322787E-3</v>
      </c>
      <c r="H178" s="80">
        <v>1.2260416666666664E-2</v>
      </c>
      <c r="I178" s="4">
        <v>0.85</v>
      </c>
      <c r="J178" s="4">
        <v>0.44700000000000006</v>
      </c>
      <c r="K178" s="4">
        <v>0.629</v>
      </c>
      <c r="L178" s="4">
        <v>0.70099999999999996</v>
      </c>
      <c r="M178" s="4">
        <v>3.6400000000000001E-4</v>
      </c>
      <c r="N178" s="4">
        <v>2.6360000000000003E-3</v>
      </c>
      <c r="O178" s="4">
        <v>1.0609999999999999E-3</v>
      </c>
    </row>
    <row r="179" spans="1:15" x14ac:dyDescent="0.2">
      <c r="A179" t="s">
        <v>38</v>
      </c>
      <c r="B179" s="2">
        <v>2015</v>
      </c>
      <c r="C179" s="4">
        <v>695996</v>
      </c>
      <c r="D179" s="4">
        <v>11575977</v>
      </c>
      <c r="E179" s="80">
        <v>1.7241478399301143E-4</v>
      </c>
      <c r="F179" s="80">
        <v>2.367834697667419E-4</v>
      </c>
      <c r="G179" s="80">
        <v>1.1978611339561295E-3</v>
      </c>
      <c r="H179" s="80">
        <v>1.090875E-2</v>
      </c>
      <c r="I179" s="4">
        <v>0.83099999999999996</v>
      </c>
      <c r="J179" s="4">
        <v>0.46100000000000002</v>
      </c>
      <c r="K179" s="4">
        <v>0.626</v>
      </c>
      <c r="L179" s="4">
        <v>0.66</v>
      </c>
      <c r="M179" s="4">
        <v>5.5500000000000005E-4</v>
      </c>
      <c r="N179" s="4">
        <v>7.561E-3</v>
      </c>
      <c r="O179" s="4">
        <v>3.0630000000000002E-3</v>
      </c>
    </row>
    <row r="180" spans="1:15" x14ac:dyDescent="0.2">
      <c r="A180" t="s">
        <v>38</v>
      </c>
      <c r="B180" s="2">
        <v>2016</v>
      </c>
      <c r="C180" s="4">
        <v>695764</v>
      </c>
      <c r="D180" s="4">
        <v>11586941</v>
      </c>
      <c r="E180" s="80">
        <v>1.7247227508178058E-4</v>
      </c>
      <c r="F180" s="80">
        <v>2.0971885504552065E-4</v>
      </c>
      <c r="G180" s="80">
        <v>9.8700856242453397E-4</v>
      </c>
      <c r="H180" s="80">
        <v>1.3828333333333333E-2</v>
      </c>
      <c r="I180" s="4">
        <v>0.86900000000000011</v>
      </c>
      <c r="J180" s="4">
        <v>0.438</v>
      </c>
      <c r="K180" s="4">
        <v>0.62</v>
      </c>
      <c r="L180" s="4">
        <v>0.70400000000000007</v>
      </c>
      <c r="M180" s="4">
        <v>2.7300000000000002E-4</v>
      </c>
      <c r="N180" s="4">
        <v>5.13E-4</v>
      </c>
      <c r="O180" s="4">
        <v>4.5600000000000003E-4</v>
      </c>
    </row>
    <row r="181" spans="1:15" x14ac:dyDescent="0.2">
      <c r="A181" t="s">
        <v>38</v>
      </c>
      <c r="B181" s="2">
        <v>2017</v>
      </c>
      <c r="C181" s="4">
        <v>695704</v>
      </c>
      <c r="D181" s="4">
        <v>11609756</v>
      </c>
      <c r="E181" s="80">
        <v>1.7248714970734681E-4</v>
      </c>
      <c r="F181" s="80">
        <v>2.186953799890368E-4</v>
      </c>
      <c r="G181" s="80">
        <v>1.0235048318318674E-3</v>
      </c>
      <c r="H181" s="80">
        <v>2.1813333333333334E-2</v>
      </c>
      <c r="I181" s="4">
        <v>0.85099999999999998</v>
      </c>
      <c r="J181" s="4">
        <v>0.46600000000000003</v>
      </c>
      <c r="K181" s="4">
        <v>0.67599999999999993</v>
      </c>
      <c r="L181" s="4">
        <v>0.60899999999999999</v>
      </c>
      <c r="M181" s="4">
        <v>2.1000000000000001E-4</v>
      </c>
      <c r="N181" s="4">
        <v>5.5020000000000008E-3</v>
      </c>
      <c r="O181" s="4">
        <v>2.3709999999999998E-3</v>
      </c>
    </row>
    <row r="182" spans="1:15" x14ac:dyDescent="0.2">
      <c r="A182" t="s">
        <v>39</v>
      </c>
      <c r="B182" s="2">
        <v>2013</v>
      </c>
      <c r="C182" s="4">
        <v>264159</v>
      </c>
      <c r="D182" s="4">
        <v>3785742</v>
      </c>
      <c r="E182" s="80">
        <v>4.5427185899401504E-4</v>
      </c>
      <c r="F182" s="80">
        <v>2.8343188732882484E-4</v>
      </c>
      <c r="G182" s="80">
        <v>1.0850935749423902E-3</v>
      </c>
      <c r="H182" s="80">
        <v>9.7666666666666666E-3</v>
      </c>
      <c r="I182" s="4">
        <v>0.83599999999999997</v>
      </c>
      <c r="J182" s="4">
        <v>0.46100000000000002</v>
      </c>
      <c r="K182" s="4">
        <v>0.71599999999999997</v>
      </c>
      <c r="L182" s="4">
        <v>0.66</v>
      </c>
      <c r="M182" s="4">
        <v>0</v>
      </c>
      <c r="N182" s="4">
        <v>0</v>
      </c>
      <c r="O182" s="4">
        <v>0</v>
      </c>
    </row>
    <row r="183" spans="1:15" x14ac:dyDescent="0.2">
      <c r="A183" t="s">
        <v>39</v>
      </c>
      <c r="B183" s="2">
        <v>2014</v>
      </c>
      <c r="C183" s="4">
        <v>264867</v>
      </c>
      <c r="D183" s="4">
        <v>3818851</v>
      </c>
      <c r="E183" s="80">
        <v>4.5305757229099881E-4</v>
      </c>
      <c r="F183" s="80">
        <v>2.7704668236597869E-4</v>
      </c>
      <c r="G183" s="80">
        <v>9.886381509470704E-4</v>
      </c>
      <c r="H183" s="80">
        <v>8.9554166666666671E-3</v>
      </c>
      <c r="I183" s="4">
        <v>0.88400000000000012</v>
      </c>
      <c r="J183" s="4">
        <v>0.46700000000000003</v>
      </c>
      <c r="K183" s="4">
        <v>0.69099999999999995</v>
      </c>
      <c r="L183" s="4">
        <v>0.64800000000000002</v>
      </c>
      <c r="M183" s="4">
        <v>0</v>
      </c>
      <c r="N183" s="4">
        <v>0</v>
      </c>
      <c r="O183" s="4">
        <v>0</v>
      </c>
    </row>
    <row r="184" spans="1:15" x14ac:dyDescent="0.2">
      <c r="A184" t="s">
        <v>39</v>
      </c>
      <c r="B184" s="2">
        <v>2015</v>
      </c>
      <c r="C184" s="4">
        <v>265720</v>
      </c>
      <c r="D184" s="4">
        <v>3849733</v>
      </c>
      <c r="E184" s="80">
        <v>4.5160319132921866E-4</v>
      </c>
      <c r="F184" s="80">
        <v>2.782011116095584E-4</v>
      </c>
      <c r="G184" s="80">
        <v>1.0508079342395255E-3</v>
      </c>
      <c r="H184" s="80">
        <v>9.9862500000000003E-3</v>
      </c>
      <c r="I184" s="4">
        <v>0.88700000000000001</v>
      </c>
      <c r="J184" s="4">
        <v>0.49100000000000005</v>
      </c>
      <c r="K184" s="4">
        <v>0.72200000000000009</v>
      </c>
      <c r="L184" s="4">
        <v>0.621</v>
      </c>
      <c r="M184" s="4">
        <v>0</v>
      </c>
      <c r="N184" s="4">
        <v>0</v>
      </c>
      <c r="O184" s="4">
        <v>0</v>
      </c>
    </row>
    <row r="185" spans="1:15" x14ac:dyDescent="0.2">
      <c r="A185" t="s">
        <v>39</v>
      </c>
      <c r="B185" s="2">
        <v>2016</v>
      </c>
      <c r="C185" s="4">
        <v>265818</v>
      </c>
      <c r="D185" s="4">
        <v>3875589</v>
      </c>
      <c r="E185" s="80">
        <v>4.514366972891227E-4</v>
      </c>
      <c r="F185" s="80">
        <v>2.3170671606302941E-4</v>
      </c>
      <c r="G185" s="80">
        <v>7.2078806161403135E-4</v>
      </c>
      <c r="H185" s="80">
        <v>1.0381666666666668E-2</v>
      </c>
      <c r="I185" s="4">
        <v>0.88700000000000001</v>
      </c>
      <c r="J185" s="4">
        <v>0.45799999999999996</v>
      </c>
      <c r="K185" s="4">
        <v>0.68700000000000006</v>
      </c>
      <c r="L185" s="4">
        <v>0.621</v>
      </c>
      <c r="M185" s="4">
        <v>0</v>
      </c>
      <c r="N185" s="4">
        <v>0</v>
      </c>
      <c r="O185" s="4">
        <v>0</v>
      </c>
    </row>
    <row r="186" spans="1:15" x14ac:dyDescent="0.2">
      <c r="A186" t="s">
        <v>39</v>
      </c>
      <c r="B186" s="2">
        <v>2017</v>
      </c>
      <c r="C186" s="4">
        <v>265113</v>
      </c>
      <c r="D186" s="4">
        <v>3896251</v>
      </c>
      <c r="E186" s="80">
        <v>4.5263717735456206E-4</v>
      </c>
      <c r="F186" s="80">
        <v>2.5101052267936536E-4</v>
      </c>
      <c r="G186" s="80">
        <v>8.4968572075287707E-4</v>
      </c>
      <c r="H186" s="80">
        <v>2.1768333333333334E-2</v>
      </c>
      <c r="I186" s="4">
        <v>0.92400000000000004</v>
      </c>
      <c r="J186" s="4">
        <v>0.47200000000000003</v>
      </c>
      <c r="K186" s="4">
        <v>0.69299999999999995</v>
      </c>
      <c r="L186" s="4">
        <v>0.63200000000000001</v>
      </c>
      <c r="M186" s="4">
        <v>0</v>
      </c>
      <c r="N186" s="4">
        <v>0</v>
      </c>
      <c r="O186" s="4">
        <v>0</v>
      </c>
    </row>
    <row r="187" spans="1:15" x14ac:dyDescent="0.2">
      <c r="A187" t="s">
        <v>40</v>
      </c>
      <c r="B187" s="2">
        <v>2013</v>
      </c>
      <c r="C187" s="4">
        <v>233715</v>
      </c>
      <c r="D187" s="4">
        <v>3868721</v>
      </c>
      <c r="E187" s="80">
        <v>5.1344586355176174E-4</v>
      </c>
      <c r="F187" s="80">
        <v>2.2824080619925809E-4</v>
      </c>
      <c r="G187" s="80">
        <v>7.1954905878340847E-4</v>
      </c>
      <c r="H187" s="80">
        <v>2.6583333333333333E-3</v>
      </c>
      <c r="I187" s="4">
        <v>0.76700000000000002</v>
      </c>
      <c r="J187" s="4">
        <v>0.40100000000000002</v>
      </c>
      <c r="K187" s="4">
        <v>0.61299999999999999</v>
      </c>
      <c r="L187" s="4">
        <v>0.57200000000000006</v>
      </c>
      <c r="M187" s="4">
        <v>2.8499999999999999E-4</v>
      </c>
      <c r="N187" s="4">
        <v>3.6130000000000003E-3</v>
      </c>
      <c r="O187" s="4">
        <v>1.4599999999999999E-3</v>
      </c>
    </row>
    <row r="188" spans="1:15" x14ac:dyDescent="0.2">
      <c r="A188" t="s">
        <v>40</v>
      </c>
      <c r="B188" s="2">
        <v>2014</v>
      </c>
      <c r="C188" s="4">
        <v>231807</v>
      </c>
      <c r="D188" s="4">
        <v>3900343</v>
      </c>
      <c r="E188" s="80">
        <v>5.176720288860993E-4</v>
      </c>
      <c r="F188" s="80">
        <v>2.1741677590919571E-4</v>
      </c>
      <c r="G188" s="80">
        <v>5.9250557728076009E-4</v>
      </c>
      <c r="H188" s="80">
        <v>2.164583333333333E-3</v>
      </c>
      <c r="I188" s="4">
        <v>0.78900000000000003</v>
      </c>
      <c r="J188" s="4">
        <v>0.42200000000000004</v>
      </c>
      <c r="K188" s="4">
        <v>0.58899999999999997</v>
      </c>
      <c r="L188" s="4">
        <v>0.64900000000000002</v>
      </c>
      <c r="M188" s="4">
        <v>2.2100000000000001E-4</v>
      </c>
      <c r="N188" s="4">
        <v>1.4709999999999999E-3</v>
      </c>
      <c r="O188" s="4">
        <v>7.7099999999999998E-4</v>
      </c>
    </row>
    <row r="189" spans="1:15" x14ac:dyDescent="0.2">
      <c r="A189" t="s">
        <v>40</v>
      </c>
      <c r="B189" s="2">
        <v>2015</v>
      </c>
      <c r="C189" s="4">
        <v>231402</v>
      </c>
      <c r="D189" s="4">
        <v>3939233</v>
      </c>
      <c r="E189" s="80">
        <v>5.1857805896232537E-4</v>
      </c>
      <c r="F189" s="80">
        <v>2.190781809555312E-4</v>
      </c>
      <c r="G189" s="80">
        <v>6.3109987691080719E-4</v>
      </c>
      <c r="H189" s="80">
        <v>2.4620833333333335E-3</v>
      </c>
      <c r="I189" s="4">
        <v>0.78400000000000003</v>
      </c>
      <c r="J189" s="4">
        <v>0.443</v>
      </c>
      <c r="K189" s="4">
        <v>0.6</v>
      </c>
      <c r="L189" s="4">
        <v>0.66700000000000004</v>
      </c>
      <c r="M189" s="4">
        <v>2.31E-4</v>
      </c>
      <c r="N189" s="4">
        <v>6.9720000000000008E-3</v>
      </c>
      <c r="O189" s="4">
        <v>2.4199999999999998E-3</v>
      </c>
    </row>
    <row r="190" spans="1:15" x14ac:dyDescent="0.2">
      <c r="A190" t="s">
        <v>40</v>
      </c>
      <c r="B190" s="2">
        <v>2016</v>
      </c>
      <c r="C190" s="4">
        <v>232001</v>
      </c>
      <c r="D190" s="4">
        <v>3982267</v>
      </c>
      <c r="E190" s="80">
        <v>5.1723914983125066E-4</v>
      </c>
      <c r="F190" s="80">
        <v>2.0716842943981406E-4</v>
      </c>
      <c r="G190" s="80">
        <v>5.4367181762883445E-4</v>
      </c>
      <c r="H190" s="80">
        <v>4.9170833333333332E-3</v>
      </c>
      <c r="I190" s="4">
        <v>0.81200000000000006</v>
      </c>
      <c r="J190" s="4">
        <v>0.42</v>
      </c>
      <c r="K190" s="4">
        <v>0.55799999999999994</v>
      </c>
      <c r="L190" s="4">
        <v>0.65900000000000003</v>
      </c>
      <c r="M190" s="4">
        <v>1.34E-4</v>
      </c>
      <c r="N190" s="4">
        <v>3.1849999999999999E-3</v>
      </c>
      <c r="O190" s="4">
        <v>1.204E-3</v>
      </c>
    </row>
    <row r="191" spans="1:15" x14ac:dyDescent="0.2">
      <c r="A191" t="s">
        <v>40</v>
      </c>
      <c r="B191" s="2">
        <v>2017</v>
      </c>
      <c r="C191" s="4">
        <v>231854</v>
      </c>
      <c r="D191" s="4">
        <v>4025127</v>
      </c>
      <c r="E191" s="80">
        <v>5.1756708963399383E-4</v>
      </c>
      <c r="F191" s="80">
        <v>2.3974398820211139E-4</v>
      </c>
      <c r="G191" s="80">
        <v>7.2356580556229755E-4</v>
      </c>
      <c r="H191" s="80">
        <v>2.1312083333333332E-2</v>
      </c>
      <c r="I191" s="4">
        <v>0.82900000000000007</v>
      </c>
      <c r="J191" s="4">
        <v>0.4</v>
      </c>
      <c r="K191" s="4">
        <v>0.57200000000000006</v>
      </c>
      <c r="L191" s="4">
        <v>0.60499999999999998</v>
      </c>
      <c r="M191" s="4">
        <v>2.9800000000000003E-4</v>
      </c>
      <c r="N191" s="4">
        <v>1.2612E-2</v>
      </c>
      <c r="O191" s="4">
        <v>4.176E-3</v>
      </c>
    </row>
    <row r="192" spans="1:15" x14ac:dyDescent="0.2">
      <c r="A192" t="s">
        <v>41</v>
      </c>
      <c r="B192" s="2">
        <v>2013</v>
      </c>
      <c r="C192" s="4">
        <v>722978</v>
      </c>
      <c r="D192" s="4">
        <v>12731381</v>
      </c>
      <c r="E192" s="80">
        <v>1.6598015430621674E-4</v>
      </c>
      <c r="F192" s="80">
        <v>2.4789141099461245E-4</v>
      </c>
      <c r="G192" s="80">
        <v>1.2649634552257306E-3</v>
      </c>
      <c r="H192" s="80">
        <v>1.9752500000000003E-2</v>
      </c>
      <c r="I192" s="4">
        <v>0.82099999999999995</v>
      </c>
      <c r="J192" s="4">
        <v>0.46200000000000002</v>
      </c>
      <c r="K192" s="4">
        <v>0.64599999999999991</v>
      </c>
      <c r="L192" s="4">
        <v>0.83499999999999996</v>
      </c>
      <c r="M192" s="4">
        <v>0</v>
      </c>
      <c r="N192" s="4">
        <v>0</v>
      </c>
      <c r="O192" s="4">
        <v>0</v>
      </c>
    </row>
    <row r="193" spans="1:15" x14ac:dyDescent="0.2">
      <c r="A193" t="s">
        <v>41</v>
      </c>
      <c r="B193" s="2">
        <v>2014</v>
      </c>
      <c r="C193" s="4">
        <v>719941</v>
      </c>
      <c r="D193" s="4">
        <v>12758729</v>
      </c>
      <c r="E193" s="80">
        <v>1.6668032519331447E-4</v>
      </c>
      <c r="F193" s="80">
        <v>2.223575718239646E-4</v>
      </c>
      <c r="G193" s="80">
        <v>1.059484961975119E-3</v>
      </c>
      <c r="H193" s="80">
        <v>1.9734999999999999E-2</v>
      </c>
      <c r="I193" s="4">
        <v>0.87</v>
      </c>
      <c r="J193" s="4">
        <v>0.46299999999999997</v>
      </c>
      <c r="K193" s="4">
        <v>0.65400000000000003</v>
      </c>
      <c r="L193" s="4">
        <v>0.71200000000000008</v>
      </c>
      <c r="M193" s="4">
        <v>0</v>
      </c>
      <c r="N193" s="4">
        <v>0</v>
      </c>
      <c r="O193" s="4">
        <v>0</v>
      </c>
    </row>
    <row r="194" spans="1:15" x14ac:dyDescent="0.2">
      <c r="A194" t="s">
        <v>41</v>
      </c>
      <c r="B194" s="2">
        <v>2015</v>
      </c>
      <c r="C194" s="4">
        <v>717661</v>
      </c>
      <c r="D194" s="4">
        <v>12779559</v>
      </c>
      <c r="E194" s="80">
        <v>1.672098664968558E-4</v>
      </c>
      <c r="F194" s="80">
        <v>2.5047812682738117E-4</v>
      </c>
      <c r="G194" s="80">
        <v>1.2281794254998834E-3</v>
      </c>
      <c r="H194" s="80">
        <v>2.4223749999999999E-2</v>
      </c>
      <c r="I194" s="4">
        <v>0.90300000000000002</v>
      </c>
      <c r="J194" s="4">
        <v>0.503</v>
      </c>
      <c r="K194" s="4">
        <v>0.71499999999999997</v>
      </c>
      <c r="L194" s="4">
        <v>0.747</v>
      </c>
      <c r="M194" s="4">
        <v>0</v>
      </c>
      <c r="N194" s="4">
        <v>0</v>
      </c>
      <c r="O194" s="4">
        <v>0</v>
      </c>
    </row>
    <row r="195" spans="1:15" x14ac:dyDescent="0.2">
      <c r="A195" t="s">
        <v>41</v>
      </c>
      <c r="B195" s="2">
        <v>2016</v>
      </c>
      <c r="C195" s="4">
        <v>714598</v>
      </c>
      <c r="D195" s="4">
        <v>12783977</v>
      </c>
      <c r="E195" s="80">
        <v>1.6792658249813183E-4</v>
      </c>
      <c r="F195" s="80">
        <v>2.1620814868487329E-4</v>
      </c>
      <c r="G195" s="80">
        <v>1.0176974349430704E-3</v>
      </c>
      <c r="H195" s="80">
        <v>2.1226250000000002E-2</v>
      </c>
      <c r="I195" s="4">
        <v>0.90800000000000003</v>
      </c>
      <c r="J195" s="4">
        <v>0.48200000000000004</v>
      </c>
      <c r="K195" s="4">
        <v>0.67</v>
      </c>
      <c r="L195" s="4">
        <v>0.73099999999999998</v>
      </c>
      <c r="M195" s="4">
        <v>0</v>
      </c>
      <c r="N195" s="4">
        <v>0</v>
      </c>
      <c r="O195" s="4">
        <v>0</v>
      </c>
    </row>
    <row r="196" spans="1:15" x14ac:dyDescent="0.2">
      <c r="A196" t="s">
        <v>41</v>
      </c>
      <c r="B196" s="2">
        <v>2017</v>
      </c>
      <c r="C196" s="4">
        <v>711647</v>
      </c>
      <c r="D196" s="4">
        <v>12790505</v>
      </c>
      <c r="E196" s="80">
        <v>1.6862292681624455E-4</v>
      </c>
      <c r="F196" s="80">
        <v>2.3665992859546984E-4</v>
      </c>
      <c r="G196" s="80">
        <v>1.0971920503323671E-3</v>
      </c>
      <c r="H196" s="80">
        <v>3.567416666666666E-2</v>
      </c>
      <c r="I196" s="4">
        <v>0.92300000000000004</v>
      </c>
      <c r="J196" s="4">
        <v>0.53300000000000003</v>
      </c>
      <c r="K196" s="4">
        <v>0.72299999999999998</v>
      </c>
      <c r="L196" s="4">
        <v>0.74099999999999999</v>
      </c>
      <c r="M196" s="4">
        <v>0</v>
      </c>
      <c r="N196" s="4">
        <v>0</v>
      </c>
      <c r="O196" s="4">
        <v>0</v>
      </c>
    </row>
    <row r="197" spans="1:15" x14ac:dyDescent="0.2">
      <c r="A197" t="s">
        <v>42</v>
      </c>
      <c r="B197" s="2">
        <v>2013</v>
      </c>
      <c r="C197" s="4">
        <v>55938</v>
      </c>
      <c r="D197" s="4">
        <v>1051695</v>
      </c>
      <c r="E197" s="80">
        <v>2.1452322213879648E-3</v>
      </c>
      <c r="F197" s="80">
        <v>6.7129728676089547E-4</v>
      </c>
      <c r="G197" s="80">
        <v>1.4528343126036592E-3</v>
      </c>
      <c r="H197" s="80">
        <v>2.3812500000000001E-3</v>
      </c>
      <c r="I197" s="4">
        <v>0.90400000000000003</v>
      </c>
      <c r="J197" s="4">
        <v>0.56700000000000006</v>
      </c>
      <c r="K197" s="4">
        <v>0.71499999999999997</v>
      </c>
      <c r="L197" s="4">
        <v>0.92700000000000005</v>
      </c>
      <c r="M197" s="4">
        <v>6.02E-4</v>
      </c>
      <c r="N197" s="4">
        <v>9.0970000000000009E-3</v>
      </c>
      <c r="O197" s="4">
        <v>4.2950000000000002E-3</v>
      </c>
    </row>
    <row r="198" spans="1:15" x14ac:dyDescent="0.2">
      <c r="A198" t="s">
        <v>42</v>
      </c>
      <c r="B198" s="2">
        <v>2014</v>
      </c>
      <c r="C198" s="4">
        <v>55512</v>
      </c>
      <c r="D198" s="4">
        <v>1053252</v>
      </c>
      <c r="E198" s="80">
        <v>2.1616947686986603E-3</v>
      </c>
      <c r="F198" s="80">
        <v>6.6081051828052533E-4</v>
      </c>
      <c r="G198" s="80">
        <v>1.3612987798729455E-3</v>
      </c>
      <c r="H198" s="80">
        <v>2.6175E-3</v>
      </c>
      <c r="I198" s="4">
        <v>0.91800000000000004</v>
      </c>
      <c r="J198" s="4">
        <v>0.56899999999999995</v>
      </c>
      <c r="K198" s="4">
        <v>0.68700000000000006</v>
      </c>
      <c r="L198" s="4">
        <v>0.86099999999999999</v>
      </c>
      <c r="M198" s="4">
        <v>0</v>
      </c>
      <c r="N198" s="4">
        <v>0</v>
      </c>
      <c r="O198" s="4">
        <v>0</v>
      </c>
    </row>
    <row r="199" spans="1:15" x14ac:dyDescent="0.2">
      <c r="A199" t="s">
        <v>42</v>
      </c>
      <c r="B199" s="2">
        <v>2015</v>
      </c>
      <c r="C199" s="4">
        <v>55230</v>
      </c>
      <c r="D199" s="4">
        <v>1053661</v>
      </c>
      <c r="E199" s="80">
        <v>2.1727322107550242E-3</v>
      </c>
      <c r="F199" s="80">
        <v>7.118038913844206E-4</v>
      </c>
      <c r="G199" s="80">
        <v>1.6636987103254069E-3</v>
      </c>
      <c r="H199" s="80">
        <v>3.6808333333333333E-3</v>
      </c>
      <c r="I199" s="4">
        <v>0.92500000000000004</v>
      </c>
      <c r="J199" s="4">
        <v>0.58700000000000008</v>
      </c>
      <c r="K199" s="4">
        <v>0.67400000000000004</v>
      </c>
      <c r="L199" s="4">
        <v>0.91300000000000003</v>
      </c>
      <c r="M199" s="4">
        <v>0</v>
      </c>
      <c r="N199" s="4">
        <v>0</v>
      </c>
      <c r="O199" s="4">
        <v>0</v>
      </c>
    </row>
    <row r="200" spans="1:15" x14ac:dyDescent="0.2">
      <c r="A200" t="s">
        <v>42</v>
      </c>
      <c r="B200" s="2">
        <v>2016</v>
      </c>
      <c r="C200" s="4">
        <v>54767</v>
      </c>
      <c r="D200" s="4">
        <v>1054491</v>
      </c>
      <c r="E200" s="80">
        <v>2.1911004802161881E-3</v>
      </c>
      <c r="F200" s="80">
        <v>6.363259620044174E-4</v>
      </c>
      <c r="G200" s="80">
        <v>1.1470300329696065E-3</v>
      </c>
      <c r="H200" s="80">
        <v>2.8483333333333334E-3</v>
      </c>
      <c r="I200" s="4">
        <v>0.93</v>
      </c>
      <c r="J200" s="4">
        <v>0.56100000000000005</v>
      </c>
      <c r="K200" s="4">
        <v>0.64900000000000002</v>
      </c>
      <c r="L200" s="4">
        <v>0.81200000000000006</v>
      </c>
      <c r="M200" s="4">
        <v>0</v>
      </c>
      <c r="N200" s="4">
        <v>0</v>
      </c>
      <c r="O200" s="4">
        <v>0</v>
      </c>
    </row>
    <row r="201" spans="1:15" x14ac:dyDescent="0.2">
      <c r="A201" t="s">
        <v>42</v>
      </c>
      <c r="B201" s="2">
        <v>2017</v>
      </c>
      <c r="C201" s="4">
        <v>54571</v>
      </c>
      <c r="D201" s="4">
        <v>1056138</v>
      </c>
      <c r="E201" s="80">
        <v>2.1989701489802276E-3</v>
      </c>
      <c r="F201" s="80">
        <v>6.7131378664530585E-4</v>
      </c>
      <c r="G201" s="80">
        <v>1.3459187511754749E-3</v>
      </c>
      <c r="H201" s="80">
        <v>4.6770833333333334E-3</v>
      </c>
      <c r="I201" s="4">
        <v>0.92799999999999994</v>
      </c>
      <c r="J201" s="4">
        <v>0.55400000000000005</v>
      </c>
      <c r="K201" s="4">
        <v>0.72799999999999998</v>
      </c>
      <c r="L201" s="4">
        <v>0.75400000000000011</v>
      </c>
      <c r="M201" s="4">
        <v>0</v>
      </c>
      <c r="N201" s="4">
        <v>0</v>
      </c>
      <c r="O201" s="4">
        <v>0</v>
      </c>
    </row>
    <row r="202" spans="1:15" x14ac:dyDescent="0.2">
      <c r="A202" t="s">
        <v>43</v>
      </c>
      <c r="B202" s="2">
        <v>2013</v>
      </c>
      <c r="C202" s="4">
        <v>298242</v>
      </c>
      <c r="D202" s="4">
        <v>4679602</v>
      </c>
      <c r="E202" s="80">
        <v>4.0235781680648589E-4</v>
      </c>
      <c r="F202" s="80">
        <v>2.29506697364434E-4</v>
      </c>
      <c r="G202" s="80">
        <v>8.7359185848412293E-4</v>
      </c>
      <c r="H202" s="80">
        <v>4.28875E-3</v>
      </c>
      <c r="I202" s="4">
        <v>0.82099999999999995</v>
      </c>
      <c r="J202" s="4">
        <v>0.44799999999999995</v>
      </c>
      <c r="K202" s="4">
        <v>0.68799999999999994</v>
      </c>
      <c r="L202" s="4">
        <v>0.57200000000000006</v>
      </c>
      <c r="M202" s="4">
        <v>0</v>
      </c>
      <c r="N202" s="4">
        <v>0</v>
      </c>
      <c r="O202" s="4">
        <v>0</v>
      </c>
    </row>
    <row r="203" spans="1:15" x14ac:dyDescent="0.2">
      <c r="A203" t="s">
        <v>43</v>
      </c>
      <c r="B203" s="2">
        <v>2014</v>
      </c>
      <c r="C203" s="4">
        <v>295468</v>
      </c>
      <c r="D203" s="4">
        <v>4727273</v>
      </c>
      <c r="E203" s="80">
        <v>4.0613535137476805E-4</v>
      </c>
      <c r="F203" s="80">
        <v>2.257115254397197E-4</v>
      </c>
      <c r="G203" s="80">
        <v>7.8941578917853309E-4</v>
      </c>
      <c r="H203" s="80">
        <v>3.70375E-3</v>
      </c>
      <c r="I203" s="4">
        <v>0.84400000000000008</v>
      </c>
      <c r="J203" s="4">
        <v>0.443</v>
      </c>
      <c r="K203" s="4">
        <v>0.67400000000000004</v>
      </c>
      <c r="L203" s="4">
        <v>0.66400000000000003</v>
      </c>
      <c r="M203" s="4">
        <v>0</v>
      </c>
      <c r="N203" s="4">
        <v>0</v>
      </c>
      <c r="O203" s="4">
        <v>0</v>
      </c>
    </row>
    <row r="204" spans="1:15" x14ac:dyDescent="0.2">
      <c r="A204" t="s">
        <v>43</v>
      </c>
      <c r="B204" s="2">
        <v>2015</v>
      </c>
      <c r="C204" s="4">
        <v>292581</v>
      </c>
      <c r="D204" s="4">
        <v>4777576</v>
      </c>
      <c r="E204" s="80">
        <v>4.1014283224132805E-4</v>
      </c>
      <c r="F204" s="80">
        <v>2.4761510858226012E-4</v>
      </c>
      <c r="G204" s="80">
        <v>9.4113891568138337E-4</v>
      </c>
      <c r="H204" s="80">
        <v>3.6833333333333336E-3</v>
      </c>
      <c r="I204" s="4">
        <v>0.88800000000000001</v>
      </c>
      <c r="J204" s="4">
        <v>0.48299999999999998</v>
      </c>
      <c r="K204" s="4">
        <v>0.72</v>
      </c>
      <c r="L204" s="4">
        <v>0.70099999999999996</v>
      </c>
      <c r="M204" s="4">
        <v>0</v>
      </c>
      <c r="N204" s="4">
        <v>0</v>
      </c>
      <c r="O204" s="4">
        <v>0</v>
      </c>
    </row>
    <row r="205" spans="1:15" x14ac:dyDescent="0.2">
      <c r="A205" t="s">
        <v>43</v>
      </c>
      <c r="B205" s="2">
        <v>2016</v>
      </c>
      <c r="C205" s="4">
        <v>291499</v>
      </c>
      <c r="D205" s="4">
        <v>4834605</v>
      </c>
      <c r="E205" s="80">
        <v>4.1166522012082377E-4</v>
      </c>
      <c r="F205" s="80">
        <v>2.1159949985572759E-4</v>
      </c>
      <c r="G205" s="80">
        <v>6.7482407310156503E-4</v>
      </c>
      <c r="H205" s="80">
        <v>5.0004166666666669E-3</v>
      </c>
      <c r="I205" s="4">
        <v>0.88100000000000001</v>
      </c>
      <c r="J205" s="4">
        <v>0.46899999999999997</v>
      </c>
      <c r="K205" s="4">
        <v>0.68700000000000006</v>
      </c>
      <c r="L205" s="4">
        <v>0.67099999999999993</v>
      </c>
      <c r="M205" s="4">
        <v>0</v>
      </c>
      <c r="N205" s="4">
        <v>0</v>
      </c>
      <c r="O205" s="4">
        <v>0</v>
      </c>
    </row>
    <row r="206" spans="1:15" x14ac:dyDescent="0.2">
      <c r="A206" t="s">
        <v>43</v>
      </c>
      <c r="B206" s="2">
        <v>2017</v>
      </c>
      <c r="C206" s="4">
        <v>289964</v>
      </c>
      <c r="D206" s="4">
        <v>4893444</v>
      </c>
      <c r="E206" s="80">
        <v>4.1384447724545124E-4</v>
      </c>
      <c r="F206" s="80">
        <v>2.1763812970987303E-4</v>
      </c>
      <c r="G206" s="80">
        <v>7.154928727353204E-4</v>
      </c>
      <c r="H206" s="80">
        <v>1.8262500000000001E-2</v>
      </c>
      <c r="I206" s="4">
        <v>0.91</v>
      </c>
      <c r="J206" s="4">
        <v>0.47399999999999998</v>
      </c>
      <c r="K206" s="4">
        <v>0.69900000000000007</v>
      </c>
      <c r="L206" s="4">
        <v>0.69799999999999995</v>
      </c>
      <c r="M206" s="4">
        <v>0</v>
      </c>
      <c r="N206" s="4">
        <v>0</v>
      </c>
      <c r="O206" s="4">
        <v>0</v>
      </c>
    </row>
    <row r="207" spans="1:15" x14ac:dyDescent="0.2">
      <c r="A207" t="s">
        <v>44</v>
      </c>
      <c r="B207" s="2">
        <v>2013</v>
      </c>
      <c r="C207" s="4">
        <v>58935</v>
      </c>
      <c r="D207" s="4">
        <v>825198</v>
      </c>
      <c r="E207" s="80">
        <v>2.036141511835073E-3</v>
      </c>
      <c r="F207" s="80">
        <v>8.5676407359203501E-4</v>
      </c>
      <c r="G207" s="80">
        <v>1.8999631725200041E-3</v>
      </c>
      <c r="H207" s="80">
        <v>4.5700000000000003E-3</v>
      </c>
      <c r="I207" s="4">
        <v>0.93500000000000005</v>
      </c>
      <c r="J207" s="4">
        <v>0.56700000000000006</v>
      </c>
      <c r="K207" s="4">
        <v>0.73799999999999999</v>
      </c>
      <c r="L207" s="4">
        <v>0.79300000000000004</v>
      </c>
      <c r="M207" s="4">
        <v>0</v>
      </c>
      <c r="N207" s="4">
        <v>0</v>
      </c>
      <c r="O207" s="4">
        <v>0</v>
      </c>
    </row>
    <row r="208" spans="1:15" x14ac:dyDescent="0.2">
      <c r="A208" t="s">
        <v>44</v>
      </c>
      <c r="B208" s="2">
        <v>2014</v>
      </c>
      <c r="C208" s="4">
        <v>59303</v>
      </c>
      <c r="D208" s="4">
        <v>834708</v>
      </c>
      <c r="E208" s="80">
        <v>2.0235063993389881E-3</v>
      </c>
      <c r="F208" s="80">
        <v>8.3741859428686433E-4</v>
      </c>
      <c r="G208" s="80">
        <v>1.7900346563787355E-3</v>
      </c>
      <c r="H208" s="80">
        <v>5.9616666666666672E-3</v>
      </c>
      <c r="I208" s="4">
        <v>0.94299999999999995</v>
      </c>
      <c r="J208" s="4">
        <v>0.57399999999999995</v>
      </c>
      <c r="K208" s="4">
        <v>0.72799999999999998</v>
      </c>
      <c r="L208" s="4">
        <v>0.70700000000000007</v>
      </c>
      <c r="M208" s="4">
        <v>0</v>
      </c>
      <c r="N208" s="4">
        <v>0</v>
      </c>
      <c r="O208" s="4">
        <v>0</v>
      </c>
    </row>
    <row r="209" spans="1:15" x14ac:dyDescent="0.2">
      <c r="A209" t="s">
        <v>44</v>
      </c>
      <c r="B209" s="2">
        <v>2015</v>
      </c>
      <c r="C209" s="4">
        <v>59992</v>
      </c>
      <c r="D209" s="4">
        <v>843190</v>
      </c>
      <c r="E209" s="80">
        <v>2.0002667022269633E-3</v>
      </c>
      <c r="F209" s="80">
        <v>8.5034215301414858E-4</v>
      </c>
      <c r="G209" s="80">
        <v>1.886747390795539E-3</v>
      </c>
      <c r="H209" s="80">
        <v>7.7304166666666658E-3</v>
      </c>
      <c r="I209" s="4">
        <v>0.94799999999999995</v>
      </c>
      <c r="J209" s="4">
        <v>0.59599999999999997</v>
      </c>
      <c r="K209" s="4">
        <v>0.74900000000000011</v>
      </c>
      <c r="L209" s="4">
        <v>0.74299999999999999</v>
      </c>
      <c r="M209" s="4">
        <v>0</v>
      </c>
      <c r="N209" s="4">
        <v>0</v>
      </c>
      <c r="O209" s="4">
        <v>0</v>
      </c>
    </row>
    <row r="210" spans="1:15" x14ac:dyDescent="0.2">
      <c r="A210" t="s">
        <v>44</v>
      </c>
      <c r="B210" s="2">
        <v>2016</v>
      </c>
      <c r="C210" s="4">
        <v>60094</v>
      </c>
      <c r="D210" s="4">
        <v>851058</v>
      </c>
      <c r="E210" s="80">
        <v>1.9968715678769931E-3</v>
      </c>
      <c r="F210" s="80">
        <v>8.2250563416359378E-4</v>
      </c>
      <c r="G210" s="80">
        <v>1.7026677708209181E-3</v>
      </c>
      <c r="H210" s="80">
        <v>9.8633333333333333E-3</v>
      </c>
      <c r="I210" s="4">
        <v>0.96400000000000008</v>
      </c>
      <c r="J210" s="4">
        <v>0.56600000000000006</v>
      </c>
      <c r="K210" s="4">
        <v>0.76800000000000002</v>
      </c>
      <c r="L210" s="4">
        <v>0.80799999999999994</v>
      </c>
      <c r="M210" s="4">
        <v>0</v>
      </c>
      <c r="N210" s="4">
        <v>0</v>
      </c>
      <c r="O210" s="4">
        <v>0</v>
      </c>
    </row>
    <row r="211" spans="1:15" x14ac:dyDescent="0.2">
      <c r="A211" t="s">
        <v>44</v>
      </c>
      <c r="B211" s="2">
        <v>2017</v>
      </c>
      <c r="C211" s="4">
        <v>60212</v>
      </c>
      <c r="D211" s="4">
        <v>855444</v>
      </c>
      <c r="E211" s="80">
        <v>1.99295821430944E-3</v>
      </c>
      <c r="F211" s="80">
        <v>8.1828851450241043E-4</v>
      </c>
      <c r="G211" s="80">
        <v>1.6651780983666115E-3</v>
      </c>
      <c r="H211" s="80">
        <v>1.4836666666666665E-2</v>
      </c>
      <c r="I211" s="4">
        <v>0.95799999999999996</v>
      </c>
      <c r="J211" s="4">
        <v>0.53900000000000003</v>
      </c>
      <c r="K211" s="4">
        <v>0.70900000000000007</v>
      </c>
      <c r="L211" s="4">
        <v>0.69400000000000006</v>
      </c>
      <c r="M211" s="4">
        <v>0</v>
      </c>
      <c r="N211" s="4">
        <v>0</v>
      </c>
      <c r="O211" s="4">
        <v>0</v>
      </c>
    </row>
    <row r="212" spans="1:15" x14ac:dyDescent="0.2">
      <c r="A212" t="s">
        <v>45</v>
      </c>
      <c r="B212" s="2">
        <v>2013</v>
      </c>
      <c r="C212" s="4">
        <v>403431</v>
      </c>
      <c r="D212" s="4">
        <v>6402387</v>
      </c>
      <c r="E212" s="80">
        <v>2.9744863433895768E-4</v>
      </c>
      <c r="F212" s="80">
        <v>2.8973568764274949E-4</v>
      </c>
      <c r="G212" s="80">
        <v>1.419021190716448E-3</v>
      </c>
      <c r="H212" s="80">
        <v>1.062125E-2</v>
      </c>
      <c r="I212" s="4">
        <v>0.81900000000000006</v>
      </c>
      <c r="J212" s="4">
        <v>0.50800000000000001</v>
      </c>
      <c r="K212" s="4">
        <v>0.78</v>
      </c>
      <c r="L212" s="4">
        <v>0.70799999999999996</v>
      </c>
      <c r="M212" s="4">
        <v>4.0299999999999998E-4</v>
      </c>
      <c r="N212" s="4">
        <v>4.0410000000000003E-3</v>
      </c>
      <c r="O212" s="4">
        <v>1.263E-3</v>
      </c>
    </row>
    <row r="213" spans="1:15" x14ac:dyDescent="0.2">
      <c r="A213" t="s">
        <v>45</v>
      </c>
      <c r="B213" s="2">
        <v>2014</v>
      </c>
      <c r="C213" s="4">
        <v>402121</v>
      </c>
      <c r="D213" s="4">
        <v>6451365</v>
      </c>
      <c r="E213" s="80">
        <v>2.9841764046145323E-4</v>
      </c>
      <c r="F213" s="80">
        <v>2.9373628681682095E-4</v>
      </c>
      <c r="G213" s="80">
        <v>1.3591543620360307E-3</v>
      </c>
      <c r="H213" s="80">
        <v>1.1062916666666667E-2</v>
      </c>
      <c r="I213" s="4">
        <v>0.84799999999999998</v>
      </c>
      <c r="J213" s="4">
        <v>0.52700000000000002</v>
      </c>
      <c r="K213" s="4">
        <v>0.73299999999999998</v>
      </c>
      <c r="L213" s="4">
        <v>0.69900000000000007</v>
      </c>
      <c r="M213" s="4">
        <v>3.7600000000000003E-4</v>
      </c>
      <c r="N213" s="4">
        <v>4.9899999999999996E-3</v>
      </c>
      <c r="O213" s="4">
        <v>1.4219999999999999E-3</v>
      </c>
    </row>
    <row r="214" spans="1:15" x14ac:dyDescent="0.2">
      <c r="A214" t="s">
        <v>45</v>
      </c>
      <c r="B214" s="2">
        <v>2015</v>
      </c>
      <c r="C214" s="4">
        <v>400804</v>
      </c>
      <c r="D214" s="4">
        <v>6499615</v>
      </c>
      <c r="E214" s="80">
        <v>2.9939820959870648E-4</v>
      </c>
      <c r="F214" s="80">
        <v>3.0694125728985487E-4</v>
      </c>
      <c r="G214" s="80">
        <v>1.5131665482861125E-3</v>
      </c>
      <c r="H214" s="80">
        <v>9.5212500000000002E-3</v>
      </c>
      <c r="I214" s="4">
        <v>0.878</v>
      </c>
      <c r="J214" s="4">
        <v>0.48799999999999999</v>
      </c>
      <c r="K214" s="4">
        <v>0.67900000000000005</v>
      </c>
      <c r="L214" s="4">
        <v>0.65900000000000003</v>
      </c>
      <c r="M214" s="4">
        <v>3.1600000000000004E-4</v>
      </c>
      <c r="N214" s="4">
        <v>9.4310000000000001E-3</v>
      </c>
      <c r="O214" s="4">
        <v>2.9020000000000001E-3</v>
      </c>
    </row>
    <row r="215" spans="1:15" x14ac:dyDescent="0.2">
      <c r="A215" t="s">
        <v>45</v>
      </c>
      <c r="B215" s="2">
        <v>2016</v>
      </c>
      <c r="C215" s="4">
        <v>402160</v>
      </c>
      <c r="D215" s="4">
        <v>6548009</v>
      </c>
      <c r="E215" s="80">
        <v>2.9838870101452157E-4</v>
      </c>
      <c r="F215" s="80">
        <v>2.8054329186169417E-4</v>
      </c>
      <c r="G215" s="80">
        <v>1.2311455443603479E-3</v>
      </c>
      <c r="H215" s="80">
        <v>1.6849583333333334E-2</v>
      </c>
      <c r="I215" s="4">
        <v>0.89300000000000002</v>
      </c>
      <c r="J215" s="4">
        <v>0.46299999999999997</v>
      </c>
      <c r="K215" s="4">
        <v>0.61099999999999999</v>
      </c>
      <c r="L215" s="4">
        <v>0.7390000000000001</v>
      </c>
      <c r="M215" s="4">
        <v>1.6899999999999999E-4</v>
      </c>
      <c r="N215" s="4">
        <v>8.6400000000000008E-4</v>
      </c>
      <c r="O215" s="4">
        <v>6.4499999999999996E-4</v>
      </c>
    </row>
    <row r="216" spans="1:15" x14ac:dyDescent="0.2">
      <c r="A216" t="s">
        <v>45</v>
      </c>
      <c r="B216" s="2">
        <v>2017</v>
      </c>
      <c r="C216" s="4">
        <v>402578</v>
      </c>
      <c r="D216" s="4">
        <v>6597381</v>
      </c>
      <c r="E216" s="80">
        <v>2.9807888160803621E-4</v>
      </c>
      <c r="F216" s="80">
        <v>2.9344977954130584E-4</v>
      </c>
      <c r="G216" s="80">
        <v>1.3035892618191434E-3</v>
      </c>
      <c r="H216" s="80">
        <v>2.1608333333333337E-2</v>
      </c>
      <c r="I216" s="4">
        <v>0.90400000000000003</v>
      </c>
      <c r="J216" s="4">
        <v>0.439</v>
      </c>
      <c r="K216" s="4">
        <v>0.61399999999999999</v>
      </c>
      <c r="L216" s="4">
        <v>0.68099999999999994</v>
      </c>
      <c r="M216" s="4">
        <v>2.9999999999999997E-4</v>
      </c>
      <c r="N216" s="4">
        <v>5.365E-3</v>
      </c>
      <c r="O216" s="4">
        <v>2.062E-3</v>
      </c>
    </row>
    <row r="217" spans="1:15" x14ac:dyDescent="0.2">
      <c r="A217" t="s">
        <v>46</v>
      </c>
      <c r="B217" s="2">
        <v>2013</v>
      </c>
      <c r="C217" s="4">
        <v>1934973</v>
      </c>
      <c r="D217" s="4">
        <v>25639373</v>
      </c>
      <c r="E217" s="80">
        <v>6.2016369220655796E-5</v>
      </c>
      <c r="F217" s="80">
        <v>1.3884894923132482E-4</v>
      </c>
      <c r="G217" s="80">
        <v>9.5309584387354531E-4</v>
      </c>
      <c r="H217" s="80">
        <v>0.13264791666666667</v>
      </c>
      <c r="I217" s="4">
        <v>0.83400000000000007</v>
      </c>
      <c r="J217" s="4">
        <v>0.43700000000000006</v>
      </c>
      <c r="K217" s="4">
        <v>0.67900000000000005</v>
      </c>
      <c r="L217" s="4">
        <v>0.67299999999999993</v>
      </c>
      <c r="M217" s="4">
        <v>0</v>
      </c>
      <c r="N217" s="4">
        <v>0</v>
      </c>
      <c r="O217" s="4">
        <v>0</v>
      </c>
    </row>
    <row r="218" spans="1:15" x14ac:dyDescent="0.2">
      <c r="A218" t="s">
        <v>46</v>
      </c>
      <c r="B218" s="2">
        <v>2014</v>
      </c>
      <c r="C218" s="4">
        <v>1940753</v>
      </c>
      <c r="D218" s="4">
        <v>26092033</v>
      </c>
      <c r="E218" s="80">
        <v>6.1831670490783728E-5</v>
      </c>
      <c r="F218" s="80">
        <v>1.403110290409337E-4</v>
      </c>
      <c r="G218" s="80">
        <v>8.9551495092388567E-4</v>
      </c>
      <c r="H218" s="80">
        <v>0.11930916666666665</v>
      </c>
      <c r="I218" s="4">
        <v>0.8570000000000001</v>
      </c>
      <c r="J218" s="4">
        <v>0.45200000000000001</v>
      </c>
      <c r="K218" s="4">
        <v>0.65</v>
      </c>
      <c r="L218" s="4">
        <v>0.7340000000000001</v>
      </c>
      <c r="M218" s="4">
        <v>0</v>
      </c>
      <c r="N218" s="4">
        <v>0</v>
      </c>
      <c r="O218" s="4">
        <v>0</v>
      </c>
    </row>
    <row r="219" spans="1:15" x14ac:dyDescent="0.2">
      <c r="A219" t="s">
        <v>46</v>
      </c>
      <c r="B219" s="2">
        <v>2015</v>
      </c>
      <c r="C219" s="4">
        <v>1951305</v>
      </c>
      <c r="D219" s="4">
        <v>26538614</v>
      </c>
      <c r="E219" s="80">
        <v>6.1497305649296235E-5</v>
      </c>
      <c r="F219" s="80">
        <v>1.2905722959006074E-4</v>
      </c>
      <c r="G219" s="80">
        <v>8.6751978955822867E-4</v>
      </c>
      <c r="H219" s="80">
        <v>0.11110541666666668</v>
      </c>
      <c r="I219" s="4">
        <v>0.86799999999999999</v>
      </c>
      <c r="J219" s="4">
        <v>0.501</v>
      </c>
      <c r="K219" s="4">
        <v>0.72299999999999998</v>
      </c>
      <c r="L219" s="4">
        <v>0.755</v>
      </c>
      <c r="M219" s="4">
        <v>0</v>
      </c>
      <c r="N219" s="4">
        <v>0</v>
      </c>
      <c r="O219" s="4">
        <v>0</v>
      </c>
    </row>
    <row r="220" spans="1:15" x14ac:dyDescent="0.2">
      <c r="A220" t="s">
        <v>46</v>
      </c>
      <c r="B220" s="2">
        <v>2016</v>
      </c>
      <c r="C220" s="4">
        <v>1970686</v>
      </c>
      <c r="D220" s="4">
        <v>26956435</v>
      </c>
      <c r="E220" s="80">
        <v>6.0892501392915961E-5</v>
      </c>
      <c r="F220" s="80">
        <v>1.1403585080890704E-4</v>
      </c>
      <c r="G220" s="80">
        <v>7.2984049755745633E-4</v>
      </c>
      <c r="H220" s="80">
        <v>7.0553749999999998E-2</v>
      </c>
      <c r="I220" s="4">
        <v>0.873</v>
      </c>
      <c r="J220" s="4">
        <v>0.47899999999999998</v>
      </c>
      <c r="K220" s="4">
        <v>0.65099999999999991</v>
      </c>
      <c r="L220" s="4">
        <v>0.71799999999999997</v>
      </c>
      <c r="M220" s="4">
        <v>0</v>
      </c>
      <c r="N220" s="4">
        <v>0</v>
      </c>
      <c r="O220" s="4">
        <v>0</v>
      </c>
    </row>
    <row r="221" spans="1:15" x14ac:dyDescent="0.2">
      <c r="A221" t="s">
        <v>46</v>
      </c>
      <c r="B221" s="2">
        <v>2017</v>
      </c>
      <c r="C221" s="4">
        <v>1981850</v>
      </c>
      <c r="D221" s="4">
        <v>27419612</v>
      </c>
      <c r="E221" s="80">
        <v>6.0549486590811615E-5</v>
      </c>
      <c r="F221" s="80">
        <v>1.1502715647471599E-4</v>
      </c>
      <c r="G221" s="80">
        <v>7.1208549006096565E-4</v>
      </c>
      <c r="H221" s="80">
        <v>0.10798041666666668</v>
      </c>
      <c r="I221" s="4">
        <v>0.88900000000000012</v>
      </c>
      <c r="J221" s="4">
        <v>0.435</v>
      </c>
      <c r="K221" s="4">
        <v>0.621</v>
      </c>
      <c r="L221" s="4">
        <v>0.71900000000000008</v>
      </c>
      <c r="M221" s="4">
        <v>0</v>
      </c>
      <c r="N221" s="4">
        <v>0</v>
      </c>
      <c r="O221" s="4">
        <v>0</v>
      </c>
    </row>
    <row r="222" spans="1:15" x14ac:dyDescent="0.2">
      <c r="A222" t="s">
        <v>47</v>
      </c>
      <c r="B222" s="2">
        <v>2013</v>
      </c>
      <c r="C222" s="4">
        <v>259342</v>
      </c>
      <c r="D222" s="4">
        <v>2813673</v>
      </c>
      <c r="E222" s="80">
        <v>4.6270947243408318E-4</v>
      </c>
      <c r="F222" s="80">
        <v>2.9321104478025701E-4</v>
      </c>
      <c r="G222" s="80">
        <v>1.3197507392516822E-3</v>
      </c>
      <c r="H222" s="80">
        <v>4.0915416666666669E-2</v>
      </c>
      <c r="I222" s="4">
        <v>0.94000000000000006</v>
      </c>
      <c r="J222" s="4">
        <v>0.42899999999999999</v>
      </c>
      <c r="K222" s="4">
        <v>0.58799999999999997</v>
      </c>
      <c r="L222" s="4">
        <v>0.65700000000000003</v>
      </c>
      <c r="M222" s="4">
        <v>9.3599999999999998E-4</v>
      </c>
      <c r="N222" s="4">
        <v>4.215E-3</v>
      </c>
      <c r="O222" s="4">
        <v>1.8219999999999998E-3</v>
      </c>
    </row>
    <row r="223" spans="1:15" x14ac:dyDescent="0.2">
      <c r="A223" t="s">
        <v>47</v>
      </c>
      <c r="B223" s="2">
        <v>2014</v>
      </c>
      <c r="C223" s="4">
        <v>257214</v>
      </c>
      <c r="D223" s="4">
        <v>2858111</v>
      </c>
      <c r="E223" s="80">
        <v>4.6653759126641625E-4</v>
      </c>
      <c r="F223" s="80">
        <v>2.7325740672773033E-4</v>
      </c>
      <c r="G223" s="80">
        <v>1.107957787176401E-3</v>
      </c>
      <c r="H223" s="80">
        <v>3.2777916666666677E-2</v>
      </c>
      <c r="I223" s="4">
        <v>0.94200000000000006</v>
      </c>
      <c r="J223" s="4">
        <v>0.42</v>
      </c>
      <c r="K223" s="4">
        <v>0.60099999999999998</v>
      </c>
      <c r="L223" s="4">
        <v>0.63900000000000001</v>
      </c>
      <c r="M223" s="4">
        <v>4.86E-4</v>
      </c>
      <c r="N223" s="4">
        <v>4.4869999999999997E-3</v>
      </c>
      <c r="O223" s="4">
        <v>1.382E-3</v>
      </c>
    </row>
    <row r="224" spans="1:15" x14ac:dyDescent="0.2">
      <c r="A224" t="s">
        <v>47</v>
      </c>
      <c r="B224" s="2">
        <v>2015</v>
      </c>
      <c r="C224" s="4">
        <v>255244</v>
      </c>
      <c r="D224" s="4">
        <v>2903379</v>
      </c>
      <c r="E224" s="80">
        <v>4.701383773957467E-4</v>
      </c>
      <c r="F224" s="80">
        <v>2.6865249077023703E-4</v>
      </c>
      <c r="G224" s="80">
        <v>1.0608391237468839E-3</v>
      </c>
      <c r="H224" s="80">
        <v>3.1545000000000004E-2</v>
      </c>
      <c r="I224" s="4">
        <v>0.96200000000000008</v>
      </c>
      <c r="J224" s="4">
        <v>0.46899999999999997</v>
      </c>
      <c r="K224" s="4">
        <v>0.59200000000000008</v>
      </c>
      <c r="L224" s="4">
        <v>0.71900000000000008</v>
      </c>
      <c r="M224" s="4">
        <v>7.3599999999999989E-4</v>
      </c>
      <c r="N224" s="4">
        <v>1.1140000000000001E-2</v>
      </c>
      <c r="O224" s="4">
        <v>3.4219999999999997E-3</v>
      </c>
    </row>
    <row r="225" spans="1:15" x14ac:dyDescent="0.2">
      <c r="A225" t="s">
        <v>47</v>
      </c>
      <c r="B225" s="2">
        <v>2016</v>
      </c>
      <c r="C225" s="4">
        <v>253964</v>
      </c>
      <c r="D225" s="4">
        <v>2948427</v>
      </c>
      <c r="E225" s="80">
        <v>4.7250791450756787E-4</v>
      </c>
      <c r="F225" s="80">
        <v>2.6556533365079075E-4</v>
      </c>
      <c r="G225" s="80">
        <v>1.0259292616695221E-3</v>
      </c>
      <c r="H225" s="80">
        <v>3.3263750000000002E-2</v>
      </c>
      <c r="I225" s="4">
        <v>0.95799999999999996</v>
      </c>
      <c r="J225" s="4">
        <v>0.435</v>
      </c>
      <c r="K225" s="4">
        <v>0.62</v>
      </c>
      <c r="L225" s="4">
        <v>0.64400000000000002</v>
      </c>
      <c r="M225" s="4">
        <v>4.66E-4</v>
      </c>
      <c r="N225" s="4">
        <v>2.9750000000000002E-3</v>
      </c>
      <c r="O225" s="4">
        <v>1.8030000000000001E-3</v>
      </c>
    </row>
    <row r="226" spans="1:15" x14ac:dyDescent="0.2">
      <c r="A226" t="s">
        <v>47</v>
      </c>
      <c r="B226" s="2">
        <v>2017</v>
      </c>
      <c r="C226" s="4">
        <v>254014</v>
      </c>
      <c r="D226" s="4">
        <v>2993941</v>
      </c>
      <c r="E226" s="80">
        <v>4.7241490626500899E-4</v>
      </c>
      <c r="F226" s="80">
        <v>2.4516181180591061E-4</v>
      </c>
      <c r="G226" s="80">
        <v>8.2710561878246154E-4</v>
      </c>
      <c r="H226" s="80">
        <v>1.0435416666666667E-2</v>
      </c>
      <c r="I226" s="4">
        <v>0.95799999999999996</v>
      </c>
      <c r="J226" s="4">
        <v>0.434</v>
      </c>
      <c r="K226" s="4">
        <v>0.61699999999999999</v>
      </c>
      <c r="L226" s="4">
        <v>0.60799999999999998</v>
      </c>
      <c r="M226" s="4">
        <v>4.5700000000000005E-4</v>
      </c>
      <c r="N226" s="4">
        <v>6.4310000000000001E-3</v>
      </c>
      <c r="O226" s="4">
        <v>2.8310000000000002E-3</v>
      </c>
    </row>
    <row r="227" spans="1:15" x14ac:dyDescent="0.2">
      <c r="A227" t="s">
        <v>48</v>
      </c>
      <c r="B227" s="2">
        <v>2013</v>
      </c>
      <c r="C227" s="4">
        <v>31237</v>
      </c>
      <c r="D227" s="4">
        <v>625904</v>
      </c>
      <c r="E227" s="80">
        <v>3.8415981048116024E-3</v>
      </c>
      <c r="F227" s="80">
        <v>1.0544748076382322E-3</v>
      </c>
      <c r="G227" s="80">
        <v>1.8931824396811036E-3</v>
      </c>
      <c r="H227" s="80">
        <v>6.6441666666666663E-3</v>
      </c>
      <c r="I227" s="4">
        <v>0.747</v>
      </c>
      <c r="J227" s="4">
        <v>0.49600000000000005</v>
      </c>
      <c r="K227" s="4">
        <v>0.68700000000000006</v>
      </c>
      <c r="L227" s="4">
        <v>0.7390000000000001</v>
      </c>
      <c r="M227" s="4">
        <v>0</v>
      </c>
      <c r="N227" s="4">
        <v>0</v>
      </c>
      <c r="O227" s="4">
        <v>0</v>
      </c>
    </row>
    <row r="228" spans="1:15" x14ac:dyDescent="0.2">
      <c r="A228" t="s">
        <v>48</v>
      </c>
      <c r="B228" s="2">
        <v>2014</v>
      </c>
      <c r="C228" s="4">
        <v>30738</v>
      </c>
      <c r="D228" s="4">
        <v>626358</v>
      </c>
      <c r="E228" s="80">
        <v>3.90396252195979E-3</v>
      </c>
      <c r="F228" s="80">
        <v>1.0537104978303141E-3</v>
      </c>
      <c r="G228" s="80">
        <v>1.8278194114421497E-3</v>
      </c>
      <c r="H228" s="80">
        <v>5.3166666666666666E-3</v>
      </c>
      <c r="I228" s="4">
        <v>0.74900000000000011</v>
      </c>
      <c r="J228" s="4">
        <v>0.5</v>
      </c>
      <c r="K228" s="4">
        <v>0.70400000000000007</v>
      </c>
      <c r="L228" s="4">
        <v>0.70299999999999996</v>
      </c>
      <c r="M228" s="4">
        <v>0</v>
      </c>
      <c r="N228" s="4">
        <v>0</v>
      </c>
      <c r="O228" s="4">
        <v>0</v>
      </c>
    </row>
    <row r="229" spans="1:15" x14ac:dyDescent="0.2">
      <c r="A229" t="s">
        <v>48</v>
      </c>
      <c r="B229" s="2">
        <v>2015</v>
      </c>
      <c r="C229" s="4">
        <v>30395</v>
      </c>
      <c r="D229" s="4">
        <v>626604</v>
      </c>
      <c r="E229" s="80">
        <v>3.9480177660799485E-3</v>
      </c>
      <c r="F229" s="80">
        <v>1.0772353831127791E-3</v>
      </c>
      <c r="G229" s="80">
        <v>1.9066615822357807E-3</v>
      </c>
      <c r="H229" s="80">
        <v>5.1512500000000004E-3</v>
      </c>
      <c r="I229" s="4">
        <v>0.77</v>
      </c>
      <c r="J229" s="4">
        <v>0.499</v>
      </c>
      <c r="K229" s="4">
        <v>0.68299999999999994</v>
      </c>
      <c r="L229" s="4">
        <v>0.72099999999999997</v>
      </c>
      <c r="M229" s="4">
        <v>0</v>
      </c>
      <c r="N229" s="4">
        <v>0</v>
      </c>
      <c r="O229" s="4">
        <v>0</v>
      </c>
    </row>
    <row r="230" spans="1:15" x14ac:dyDescent="0.2">
      <c r="A230" t="s">
        <v>48</v>
      </c>
      <c r="B230" s="2">
        <v>2016</v>
      </c>
      <c r="C230" s="4">
        <v>30359</v>
      </c>
      <c r="D230" s="4">
        <v>626249</v>
      </c>
      <c r="E230" s="80">
        <v>3.9526993642741851E-3</v>
      </c>
      <c r="F230" s="80">
        <v>1.0538938984333706E-3</v>
      </c>
      <c r="G230" s="80">
        <v>1.6950269791794184E-3</v>
      </c>
      <c r="H230" s="80">
        <v>2.7358333333333332E-3</v>
      </c>
      <c r="I230" s="4">
        <v>0.78700000000000003</v>
      </c>
      <c r="J230" s="4">
        <v>0.49200000000000005</v>
      </c>
      <c r="K230" s="4">
        <v>0.66800000000000004</v>
      </c>
      <c r="L230" s="4">
        <v>0.76</v>
      </c>
      <c r="M230" s="4">
        <v>0</v>
      </c>
      <c r="N230" s="4">
        <v>0</v>
      </c>
      <c r="O230" s="4">
        <v>0</v>
      </c>
    </row>
    <row r="231" spans="1:15" x14ac:dyDescent="0.2">
      <c r="A231" t="s">
        <v>48</v>
      </c>
      <c r="B231" s="2">
        <v>2017</v>
      </c>
      <c r="C231" s="4">
        <v>29829</v>
      </c>
      <c r="D231" s="4">
        <v>624636</v>
      </c>
      <c r="E231" s="80">
        <v>4.0229307050186061E-3</v>
      </c>
      <c r="F231" s="80">
        <v>1.0566153727931149E-3</v>
      </c>
      <c r="G231" s="80">
        <v>1.64307035079552E-3</v>
      </c>
      <c r="H231" s="80">
        <v>2.2595833333333335E-3</v>
      </c>
      <c r="I231" s="4">
        <v>0.78900000000000003</v>
      </c>
      <c r="J231" s="4">
        <v>0.47299999999999998</v>
      </c>
      <c r="K231" s="4">
        <v>0.63900000000000001</v>
      </c>
      <c r="L231" s="4">
        <v>0.75600000000000001</v>
      </c>
      <c r="M231" s="4">
        <v>0</v>
      </c>
      <c r="N231" s="4">
        <v>0</v>
      </c>
      <c r="O231" s="4">
        <v>0</v>
      </c>
    </row>
    <row r="232" spans="1:15" x14ac:dyDescent="0.2">
      <c r="A232" t="s">
        <v>49</v>
      </c>
      <c r="B232" s="2">
        <v>2013</v>
      </c>
      <c r="C232" s="4">
        <v>509788</v>
      </c>
      <c r="D232" s="4">
        <v>8100653</v>
      </c>
      <c r="E232" s="80">
        <v>2.3539196685681103E-4</v>
      </c>
      <c r="F232" s="80">
        <v>2.1442715790936855E-4</v>
      </c>
      <c r="G232" s="80">
        <v>1.2029872391491725E-3</v>
      </c>
      <c r="H232" s="80">
        <v>0.13242458333333332</v>
      </c>
      <c r="I232" s="4">
        <v>0.85499999999999998</v>
      </c>
      <c r="J232" s="4">
        <v>0.49399999999999999</v>
      </c>
      <c r="K232" s="4">
        <v>0.69700000000000006</v>
      </c>
      <c r="L232" s="4">
        <v>0.72200000000000009</v>
      </c>
      <c r="M232" s="4">
        <v>0</v>
      </c>
      <c r="N232" s="4">
        <v>0</v>
      </c>
      <c r="O232" s="4">
        <v>0</v>
      </c>
    </row>
    <row r="233" spans="1:15" x14ac:dyDescent="0.2">
      <c r="A233" t="s">
        <v>49</v>
      </c>
      <c r="B233" s="2">
        <v>2014</v>
      </c>
      <c r="C233" s="4">
        <v>511320</v>
      </c>
      <c r="D233" s="4">
        <v>8185131</v>
      </c>
      <c r="E233" s="80">
        <v>2.3468669326449186E-4</v>
      </c>
      <c r="F233" s="80">
        <v>2.1966661254413641E-4</v>
      </c>
      <c r="G233" s="80">
        <v>1.1582887861812095E-3</v>
      </c>
      <c r="H233" s="80">
        <v>0.1630216666666667</v>
      </c>
      <c r="I233" s="4">
        <v>0.873</v>
      </c>
      <c r="J233" s="4">
        <v>0.504</v>
      </c>
      <c r="K233" s="4">
        <v>0.69099999999999995</v>
      </c>
      <c r="L233" s="4">
        <v>0.72299999999999998</v>
      </c>
      <c r="M233" s="4">
        <v>0</v>
      </c>
      <c r="N233" s="4">
        <v>0</v>
      </c>
      <c r="O233" s="4">
        <v>0</v>
      </c>
    </row>
    <row r="234" spans="1:15" x14ac:dyDescent="0.2">
      <c r="A234" t="s">
        <v>49</v>
      </c>
      <c r="B234" s="2">
        <v>2015</v>
      </c>
      <c r="C234" s="4">
        <v>512278</v>
      </c>
      <c r="D234" s="4">
        <v>8256630</v>
      </c>
      <c r="E234" s="80">
        <v>2.3424781075900188E-4</v>
      </c>
      <c r="F234" s="80">
        <v>2.1158753631929736E-4</v>
      </c>
      <c r="G234" s="80">
        <v>1.0947106233224195E-3</v>
      </c>
      <c r="H234" s="80">
        <v>0.16194958333333334</v>
      </c>
      <c r="I234" s="4">
        <v>0.8640000000000001</v>
      </c>
      <c r="J234" s="4">
        <v>0.51800000000000002</v>
      </c>
      <c r="K234" s="4">
        <v>0.67700000000000005</v>
      </c>
      <c r="L234" s="4">
        <v>0.7390000000000001</v>
      </c>
      <c r="M234" s="4">
        <v>0</v>
      </c>
      <c r="N234" s="4">
        <v>0</v>
      </c>
      <c r="O234" s="4">
        <v>0</v>
      </c>
    </row>
    <row r="235" spans="1:15" x14ac:dyDescent="0.2">
      <c r="A235" t="s">
        <v>49</v>
      </c>
      <c r="B235" s="2">
        <v>2016</v>
      </c>
      <c r="C235" s="4">
        <v>510257</v>
      </c>
      <c r="D235" s="4">
        <v>8310301</v>
      </c>
      <c r="E235" s="80">
        <v>2.3517560758598119E-4</v>
      </c>
      <c r="F235" s="80">
        <v>1.8194286825471182E-4</v>
      </c>
      <c r="G235" s="80">
        <v>8.5777901620957765E-4</v>
      </c>
      <c r="H235" s="80">
        <v>0.17415791666666669</v>
      </c>
      <c r="I235" s="4">
        <v>0.88500000000000001</v>
      </c>
      <c r="J235" s="4">
        <v>0.495</v>
      </c>
      <c r="K235" s="4">
        <v>0.69500000000000006</v>
      </c>
      <c r="L235" s="4">
        <v>0.747</v>
      </c>
      <c r="M235" s="4">
        <v>0</v>
      </c>
      <c r="N235" s="4">
        <v>0</v>
      </c>
      <c r="O235" s="4">
        <v>0</v>
      </c>
    </row>
    <row r="236" spans="1:15" x14ac:dyDescent="0.2">
      <c r="A236" t="s">
        <v>49</v>
      </c>
      <c r="B236" s="2">
        <v>2017</v>
      </c>
      <c r="C236" s="4">
        <v>509922</v>
      </c>
      <c r="D236" s="4">
        <v>8365952</v>
      </c>
      <c r="E236" s="80">
        <v>2.3533010931083581E-4</v>
      </c>
      <c r="F236" s="80">
        <v>1.8790449670282592E-4</v>
      </c>
      <c r="G236" s="80">
        <v>8.7299335700040501E-4</v>
      </c>
      <c r="H236" s="80">
        <v>0.19085375000000002</v>
      </c>
      <c r="I236" s="4">
        <v>0.89300000000000002</v>
      </c>
      <c r="J236" s="4">
        <v>0.505</v>
      </c>
      <c r="K236" s="4">
        <v>0.67099999999999993</v>
      </c>
      <c r="L236" s="4">
        <v>0.7390000000000001</v>
      </c>
      <c r="M236" s="4">
        <v>0</v>
      </c>
      <c r="N236" s="4">
        <v>0</v>
      </c>
      <c r="O236" s="4">
        <v>0</v>
      </c>
    </row>
    <row r="237" spans="1:15" x14ac:dyDescent="0.2">
      <c r="A237" t="s">
        <v>50</v>
      </c>
      <c r="B237" s="2">
        <v>2013</v>
      </c>
      <c r="C237" s="4">
        <v>441534</v>
      </c>
      <c r="D237" s="4">
        <v>6819579</v>
      </c>
      <c r="E237" s="80">
        <v>2.7177974969085056E-4</v>
      </c>
      <c r="F237" s="80">
        <v>1.6731238101354938E-4</v>
      </c>
      <c r="G237" s="80">
        <v>7.528815508441799E-4</v>
      </c>
      <c r="H237" s="80">
        <v>4.6241666666666662E-3</v>
      </c>
      <c r="I237" s="4">
        <v>0.876</v>
      </c>
      <c r="J237" s="4">
        <v>0.47500000000000003</v>
      </c>
      <c r="K237" s="4">
        <v>0.67900000000000005</v>
      </c>
      <c r="L237" s="4">
        <v>0.81</v>
      </c>
      <c r="M237" s="4">
        <v>0</v>
      </c>
      <c r="N237" s="4">
        <v>0</v>
      </c>
      <c r="O237" s="4">
        <v>0</v>
      </c>
    </row>
    <row r="238" spans="1:15" x14ac:dyDescent="0.2">
      <c r="A238" t="s">
        <v>50</v>
      </c>
      <c r="B238" s="2">
        <v>2014</v>
      </c>
      <c r="C238" s="4">
        <v>443807</v>
      </c>
      <c r="D238" s="4">
        <v>6899123</v>
      </c>
      <c r="E238" s="80">
        <v>2.7038780370746747E-4</v>
      </c>
      <c r="F238" s="80">
        <v>1.5639668984014345E-4</v>
      </c>
      <c r="G238" s="80">
        <v>6.2080967230275258E-4</v>
      </c>
      <c r="H238" s="80">
        <v>3.3299999999999996E-3</v>
      </c>
      <c r="I238" s="4">
        <v>0.871</v>
      </c>
      <c r="J238" s="4">
        <v>0.48399999999999999</v>
      </c>
      <c r="K238" s="4">
        <v>0.65300000000000002</v>
      </c>
      <c r="L238" s="4">
        <v>0.68200000000000005</v>
      </c>
      <c r="M238" s="4">
        <v>0</v>
      </c>
      <c r="N238" s="4">
        <v>0</v>
      </c>
      <c r="O238" s="4">
        <v>0</v>
      </c>
    </row>
    <row r="239" spans="1:15" x14ac:dyDescent="0.2">
      <c r="A239" t="s">
        <v>50</v>
      </c>
      <c r="B239" s="2">
        <v>2015</v>
      </c>
      <c r="C239" s="4">
        <v>445803</v>
      </c>
      <c r="D239" s="4">
        <v>6985464</v>
      </c>
      <c r="E239" s="80">
        <v>2.691771926164696E-4</v>
      </c>
      <c r="F239" s="80">
        <v>1.7121267821292903E-4</v>
      </c>
      <c r="G239" s="80">
        <v>7.5502258740757304E-4</v>
      </c>
      <c r="H239" s="80">
        <v>3.6974999999999998E-3</v>
      </c>
      <c r="I239" s="4">
        <v>0.88900000000000012</v>
      </c>
      <c r="J239" s="4">
        <v>0.495</v>
      </c>
      <c r="K239" s="4">
        <v>0.68700000000000006</v>
      </c>
      <c r="L239" s="4">
        <v>0.70200000000000007</v>
      </c>
      <c r="M239" s="4">
        <v>0</v>
      </c>
      <c r="N239" s="4">
        <v>0</v>
      </c>
      <c r="O239" s="4">
        <v>0</v>
      </c>
    </row>
    <row r="240" spans="1:15" x14ac:dyDescent="0.2">
      <c r="A240" t="s">
        <v>50</v>
      </c>
      <c r="B240" s="2">
        <v>2016</v>
      </c>
      <c r="C240" s="4">
        <v>447143</v>
      </c>
      <c r="D240" s="4">
        <v>7073146</v>
      </c>
      <c r="E240" s="80">
        <v>2.6837052128737333E-4</v>
      </c>
      <c r="F240" s="80">
        <v>1.630109148036814E-4</v>
      </c>
      <c r="G240" s="80">
        <v>6.536790345291597E-4</v>
      </c>
      <c r="H240" s="80">
        <v>3.2862500000000005E-3</v>
      </c>
      <c r="I240" s="4">
        <v>0.89800000000000002</v>
      </c>
      <c r="J240" s="4">
        <v>0.47899999999999998</v>
      </c>
      <c r="K240" s="4">
        <v>0.68599999999999994</v>
      </c>
      <c r="L240" s="4">
        <v>0.76100000000000001</v>
      </c>
      <c r="M240" s="4">
        <v>0</v>
      </c>
      <c r="N240" s="4">
        <v>0</v>
      </c>
      <c r="O240" s="4">
        <v>0</v>
      </c>
    </row>
    <row r="241" spans="1:15" x14ac:dyDescent="0.2">
      <c r="A241" t="s">
        <v>50</v>
      </c>
      <c r="B241" s="2">
        <v>2017</v>
      </c>
      <c r="C241" s="4">
        <v>448145</v>
      </c>
      <c r="D241" s="4">
        <v>7169967</v>
      </c>
      <c r="E241" s="80">
        <v>2.6777047607359224E-4</v>
      </c>
      <c r="F241" s="80">
        <v>1.9302738771322098E-4</v>
      </c>
      <c r="G241" s="80">
        <v>8.4739174376117544E-4</v>
      </c>
      <c r="H241" s="80">
        <v>3.6870833333333339E-3</v>
      </c>
      <c r="I241" s="4">
        <v>0.90900000000000003</v>
      </c>
      <c r="J241" s="4">
        <v>0.48299999999999998</v>
      </c>
      <c r="K241" s="4">
        <v>0.66700000000000004</v>
      </c>
      <c r="L241" s="4">
        <v>0.69900000000000007</v>
      </c>
      <c r="M241" s="4">
        <v>0</v>
      </c>
      <c r="N241" s="4">
        <v>0</v>
      </c>
      <c r="O241" s="4">
        <v>0</v>
      </c>
    </row>
    <row r="242" spans="1:15" x14ac:dyDescent="0.2">
      <c r="A242" t="s">
        <v>51</v>
      </c>
      <c r="B242" s="2">
        <v>2013</v>
      </c>
      <c r="C242" s="4">
        <v>103607</v>
      </c>
      <c r="D242" s="4">
        <v>1853619</v>
      </c>
      <c r="E242" s="80">
        <v>1.1582228999971044E-3</v>
      </c>
      <c r="F242" s="80">
        <v>4.7690490872180315E-4</v>
      </c>
      <c r="G242" s="80">
        <v>1.3247248080952491E-3</v>
      </c>
      <c r="H242" s="80">
        <v>1.314125E-2</v>
      </c>
      <c r="I242" s="4">
        <v>0.77599999999999991</v>
      </c>
      <c r="J242" s="4">
        <v>0.48799999999999999</v>
      </c>
      <c r="K242" s="4">
        <v>0.73</v>
      </c>
      <c r="L242" s="4">
        <v>0.65700000000000003</v>
      </c>
      <c r="M242" s="4">
        <v>0</v>
      </c>
      <c r="N242" s="4">
        <v>0</v>
      </c>
      <c r="O242" s="4">
        <v>0</v>
      </c>
    </row>
    <row r="243" spans="1:15" x14ac:dyDescent="0.2">
      <c r="A243" t="s">
        <v>51</v>
      </c>
      <c r="B243" s="2">
        <v>2014</v>
      </c>
      <c r="C243" s="4">
        <v>103044</v>
      </c>
      <c r="D243" s="4">
        <v>1853881</v>
      </c>
      <c r="E243" s="80">
        <v>1.1645510655642253E-3</v>
      </c>
      <c r="F243" s="80">
        <v>4.5633997004122708E-4</v>
      </c>
      <c r="G243" s="80">
        <v>1.1327717609306057E-3</v>
      </c>
      <c r="H243" s="80">
        <v>1.7613333333333335E-2</v>
      </c>
      <c r="I243" s="4">
        <v>0.80400000000000005</v>
      </c>
      <c r="J243" s="4">
        <v>0.52600000000000002</v>
      </c>
      <c r="K243" s="4">
        <v>0.75400000000000011</v>
      </c>
      <c r="L243" s="4">
        <v>0.66099999999999992</v>
      </c>
      <c r="M243" s="4">
        <v>0</v>
      </c>
      <c r="N243" s="4">
        <v>0</v>
      </c>
      <c r="O243" s="4">
        <v>0</v>
      </c>
    </row>
    <row r="244" spans="1:15" x14ac:dyDescent="0.2">
      <c r="A244" t="s">
        <v>51</v>
      </c>
      <c r="B244" s="2">
        <v>2015</v>
      </c>
      <c r="C244" s="4">
        <v>102759</v>
      </c>
      <c r="D244" s="4">
        <v>1851420</v>
      </c>
      <c r="E244" s="80">
        <v>1.1677809242986016E-3</v>
      </c>
      <c r="F244" s="80">
        <v>4.834127318490672E-4</v>
      </c>
      <c r="G244" s="80">
        <v>1.2996937107351567E-3</v>
      </c>
      <c r="H244" s="80">
        <v>2.4696666666666662E-2</v>
      </c>
      <c r="I244" s="4">
        <v>0.86499999999999999</v>
      </c>
      <c r="J244" s="4">
        <v>0.51100000000000001</v>
      </c>
      <c r="K244" s="4">
        <v>0.72400000000000009</v>
      </c>
      <c r="L244" s="4">
        <v>0.68900000000000006</v>
      </c>
      <c r="M244" s="4">
        <v>0</v>
      </c>
      <c r="N244" s="4">
        <v>0</v>
      </c>
      <c r="O244" s="4">
        <v>0</v>
      </c>
    </row>
    <row r="245" spans="1:15" x14ac:dyDescent="0.2">
      <c r="A245" t="s">
        <v>51</v>
      </c>
      <c r="B245" s="2">
        <v>2016</v>
      </c>
      <c r="C245" s="4">
        <v>101908</v>
      </c>
      <c r="D245" s="4">
        <v>1846092</v>
      </c>
      <c r="E245" s="80">
        <v>1.1775326765317738E-3</v>
      </c>
      <c r="F245" s="80">
        <v>4.3172279604700094E-4</v>
      </c>
      <c r="G245" s="80">
        <v>9.6609818239446062E-4</v>
      </c>
      <c r="H245" s="80">
        <v>2.1214583333333332E-2</v>
      </c>
      <c r="I245" s="4">
        <v>0.90800000000000003</v>
      </c>
      <c r="J245" s="4">
        <v>0.49600000000000005</v>
      </c>
      <c r="K245" s="4">
        <v>0.71599999999999997</v>
      </c>
      <c r="L245" s="4">
        <v>0.61899999999999999</v>
      </c>
      <c r="M245" s="4">
        <v>0</v>
      </c>
      <c r="N245" s="4">
        <v>0</v>
      </c>
      <c r="O245" s="4">
        <v>0</v>
      </c>
    </row>
    <row r="246" spans="1:15" x14ac:dyDescent="0.2">
      <c r="A246" t="s">
        <v>51</v>
      </c>
      <c r="B246" s="2">
        <v>2017</v>
      </c>
      <c r="C246" s="4">
        <v>101045</v>
      </c>
      <c r="D246" s="4">
        <v>1836843</v>
      </c>
      <c r="E246" s="80">
        <v>1.1875896877628774E-3</v>
      </c>
      <c r="F246" s="80">
        <v>4.6492814029288297E-4</v>
      </c>
      <c r="G246" s="80">
        <v>1.1120163175014717E-3</v>
      </c>
      <c r="H246" s="80">
        <v>2.4250000000000004E-2</v>
      </c>
      <c r="I246" s="4">
        <v>0.90700000000000003</v>
      </c>
      <c r="J246" s="4">
        <v>0.49600000000000005</v>
      </c>
      <c r="K246" s="4">
        <v>0.72599999999999998</v>
      </c>
      <c r="L246" s="4">
        <v>0.69400000000000006</v>
      </c>
      <c r="M246" s="4">
        <v>0</v>
      </c>
      <c r="N246" s="4">
        <v>0</v>
      </c>
      <c r="O246" s="4">
        <v>0</v>
      </c>
    </row>
    <row r="247" spans="1:15" x14ac:dyDescent="0.2">
      <c r="A247" t="s">
        <v>52</v>
      </c>
      <c r="B247" s="2">
        <v>2013</v>
      </c>
      <c r="C247" s="4">
        <v>351295</v>
      </c>
      <c r="D247" s="4">
        <v>5706871</v>
      </c>
      <c r="E247" s="80">
        <v>3.4159324784013438E-4</v>
      </c>
      <c r="F247" s="80">
        <v>2.5828514434617496E-4</v>
      </c>
      <c r="G247" s="80">
        <v>1.2215597822632014E-3</v>
      </c>
      <c r="H247" s="80">
        <v>3.4166666666666668E-3</v>
      </c>
      <c r="I247" s="4">
        <v>0.90700000000000003</v>
      </c>
      <c r="J247" s="4">
        <v>0.40600000000000003</v>
      </c>
      <c r="K247" s="4">
        <v>0.55500000000000005</v>
      </c>
      <c r="L247" s="4">
        <v>0.68799999999999994</v>
      </c>
      <c r="M247" s="4">
        <v>0</v>
      </c>
      <c r="N247" s="4">
        <v>0</v>
      </c>
      <c r="O247" s="4">
        <v>0</v>
      </c>
    </row>
    <row r="248" spans="1:15" x14ac:dyDescent="0.2">
      <c r="A248" t="s">
        <v>52</v>
      </c>
      <c r="B248" s="2">
        <v>2014</v>
      </c>
      <c r="C248" s="4">
        <v>347284</v>
      </c>
      <c r="D248" s="4">
        <v>5724692</v>
      </c>
      <c r="E248" s="80">
        <v>3.4553852178620371E-4</v>
      </c>
      <c r="F248" s="80">
        <v>2.3529650154104361E-4</v>
      </c>
      <c r="G248" s="80">
        <v>1.0218459002984226E-3</v>
      </c>
      <c r="H248" s="80">
        <v>9.2708333333333341E-3</v>
      </c>
      <c r="I248" s="4">
        <v>0.93799999999999994</v>
      </c>
      <c r="J248" s="4">
        <v>0.42299999999999999</v>
      </c>
      <c r="K248" s="4">
        <v>0.56700000000000006</v>
      </c>
      <c r="L248" s="4">
        <v>0.69299999999999995</v>
      </c>
      <c r="M248" s="4">
        <v>0</v>
      </c>
      <c r="N248" s="4">
        <v>0</v>
      </c>
      <c r="O248" s="4">
        <v>0</v>
      </c>
    </row>
    <row r="249" spans="1:15" x14ac:dyDescent="0.2">
      <c r="A249" t="s">
        <v>52</v>
      </c>
      <c r="B249" s="2">
        <v>2015</v>
      </c>
      <c r="C249" s="4">
        <v>344395</v>
      </c>
      <c r="D249" s="4">
        <v>5742117</v>
      </c>
      <c r="E249" s="80">
        <v>3.4843711435996453E-4</v>
      </c>
      <c r="F249" s="80">
        <v>2.4555403521035881E-4</v>
      </c>
      <c r="G249" s="80">
        <v>1.0964433969938587E-3</v>
      </c>
      <c r="H249" s="80">
        <v>9.5079166666666663E-3</v>
      </c>
      <c r="I249" s="4">
        <v>0.94400000000000006</v>
      </c>
      <c r="J249" s="4">
        <v>0.441</v>
      </c>
      <c r="K249" s="4">
        <v>0.57200000000000006</v>
      </c>
      <c r="L249" s="4">
        <v>0.71799999999999997</v>
      </c>
      <c r="M249" s="4">
        <v>0</v>
      </c>
      <c r="N249" s="4">
        <v>0</v>
      </c>
      <c r="O249" s="4">
        <v>0</v>
      </c>
    </row>
    <row r="250" spans="1:15" x14ac:dyDescent="0.2">
      <c r="A250" t="s">
        <v>52</v>
      </c>
      <c r="B250" s="2">
        <v>2016</v>
      </c>
      <c r="C250" s="4">
        <v>340319</v>
      </c>
      <c r="D250" s="4">
        <v>5754798</v>
      </c>
      <c r="E250" s="80">
        <v>3.5261034499983849E-4</v>
      </c>
      <c r="F250" s="80">
        <v>2.1269208754156094E-4</v>
      </c>
      <c r="G250" s="80">
        <v>8.2150773519800726E-4</v>
      </c>
      <c r="H250" s="80">
        <v>6.5337500000000005E-3</v>
      </c>
      <c r="I250" s="4">
        <v>0.93900000000000006</v>
      </c>
      <c r="J250" s="4">
        <v>0.42700000000000005</v>
      </c>
      <c r="K250" s="4">
        <v>0.52200000000000002</v>
      </c>
      <c r="L250" s="4">
        <v>0.72700000000000009</v>
      </c>
      <c r="M250" s="4">
        <v>0</v>
      </c>
      <c r="N250" s="4">
        <v>0</v>
      </c>
      <c r="O250" s="4">
        <v>0</v>
      </c>
    </row>
    <row r="251" spans="1:15" x14ac:dyDescent="0.2">
      <c r="A251" t="s">
        <v>52</v>
      </c>
      <c r="B251" s="2">
        <v>2017</v>
      </c>
      <c r="C251" s="4">
        <v>337472</v>
      </c>
      <c r="D251" s="4">
        <v>5763217</v>
      </c>
      <c r="E251" s="80">
        <v>3.5558505594538223E-4</v>
      </c>
      <c r="F251" s="80">
        <v>2.3060037475597394E-4</v>
      </c>
      <c r="G251" s="80">
        <v>9.3228239681328925E-4</v>
      </c>
      <c r="H251" s="80">
        <v>8.5670833333333345E-3</v>
      </c>
      <c r="I251" s="4">
        <v>0.95099999999999996</v>
      </c>
      <c r="J251" s="4">
        <v>0.43700000000000006</v>
      </c>
      <c r="K251" s="4">
        <v>0.55700000000000005</v>
      </c>
      <c r="L251" s="4">
        <v>0.72700000000000009</v>
      </c>
      <c r="M251" s="4">
        <v>0</v>
      </c>
      <c r="N251" s="4">
        <v>0</v>
      </c>
      <c r="O251" s="4">
        <v>0</v>
      </c>
    </row>
    <row r="252" spans="1:15" x14ac:dyDescent="0.2">
      <c r="A252" t="s">
        <v>53</v>
      </c>
      <c r="B252" s="2">
        <v>2013</v>
      </c>
      <c r="C252" s="4">
        <v>39409</v>
      </c>
      <c r="D252" s="4">
        <v>570134</v>
      </c>
      <c r="E252" s="80">
        <v>3.0449897231596846E-3</v>
      </c>
      <c r="F252" s="80">
        <v>1.1699004093774445E-3</v>
      </c>
      <c r="G252" s="80">
        <v>2.5828372536290936E-3</v>
      </c>
      <c r="H252" s="80">
        <v>4.0954166666666665E-3</v>
      </c>
      <c r="I252" s="4">
        <v>0.82500000000000007</v>
      </c>
      <c r="J252" s="4">
        <v>0.39200000000000002</v>
      </c>
      <c r="K252" s="4">
        <v>0.629</v>
      </c>
      <c r="L252" s="4">
        <v>0.54400000000000004</v>
      </c>
      <c r="M252" s="4">
        <v>0</v>
      </c>
      <c r="N252" s="4">
        <v>0</v>
      </c>
      <c r="O252" s="4">
        <v>0</v>
      </c>
    </row>
    <row r="253" spans="1:15" x14ac:dyDescent="0.2">
      <c r="A253" t="s">
        <v>53</v>
      </c>
      <c r="B253" s="2">
        <v>2014</v>
      </c>
      <c r="C253" s="4">
        <v>38932</v>
      </c>
      <c r="D253" s="4">
        <v>575251</v>
      </c>
      <c r="E253" s="80">
        <v>3.0822973389499648E-3</v>
      </c>
      <c r="F253" s="80">
        <v>1.1473252545410612E-3</v>
      </c>
      <c r="G253" s="80">
        <v>2.3928851548063756E-3</v>
      </c>
      <c r="H253" s="80">
        <v>3.7424999999999993E-3</v>
      </c>
      <c r="I253" s="4">
        <v>0.85</v>
      </c>
      <c r="J253" s="4">
        <v>0.376</v>
      </c>
      <c r="K253" s="4">
        <v>0.61599999999999999</v>
      </c>
      <c r="L253" s="4">
        <v>0.53</v>
      </c>
      <c r="M253" s="4">
        <v>0</v>
      </c>
      <c r="N253" s="4">
        <v>0</v>
      </c>
      <c r="O253" s="4">
        <v>0</v>
      </c>
    </row>
    <row r="254" spans="1:15" x14ac:dyDescent="0.2">
      <c r="A254" t="s">
        <v>53</v>
      </c>
      <c r="B254" s="2">
        <v>2015</v>
      </c>
      <c r="C254" s="4">
        <v>38645</v>
      </c>
      <c r="D254" s="4">
        <v>579679</v>
      </c>
      <c r="E254" s="80">
        <v>3.1051882520377796E-3</v>
      </c>
      <c r="F254" s="80">
        <v>1.1385611691988153E-3</v>
      </c>
      <c r="G254" s="80">
        <v>2.3076923076923079E-3</v>
      </c>
      <c r="H254" s="80">
        <v>5.1120833333333331E-3</v>
      </c>
      <c r="I254" s="4">
        <v>0.88500000000000001</v>
      </c>
      <c r="J254" s="4">
        <v>0.40399999999999997</v>
      </c>
      <c r="K254" s="4">
        <v>0.60599999999999998</v>
      </c>
      <c r="L254" s="4">
        <v>0.61599999999999999</v>
      </c>
      <c r="M254" s="4">
        <v>0</v>
      </c>
      <c r="N254" s="4">
        <v>0</v>
      </c>
      <c r="O254" s="4">
        <v>0</v>
      </c>
    </row>
    <row r="255" spans="1:15" x14ac:dyDescent="0.2">
      <c r="A255" t="s">
        <v>53</v>
      </c>
      <c r="B255" s="2">
        <v>2016</v>
      </c>
      <c r="C255" s="4">
        <v>37967</v>
      </c>
      <c r="D255" s="4">
        <v>583029</v>
      </c>
      <c r="E255" s="80">
        <v>3.1606395027260511E-3</v>
      </c>
      <c r="F255" s="80">
        <v>1.1320191619970876E-3</v>
      </c>
      <c r="G255" s="80">
        <v>2.2302898137708006E-3</v>
      </c>
      <c r="H255" s="80">
        <v>3.2041666666666664E-3</v>
      </c>
      <c r="I255" s="4">
        <v>0.90200000000000002</v>
      </c>
      <c r="J255" s="4">
        <v>0.38100000000000001</v>
      </c>
      <c r="K255" s="4">
        <v>0.61899999999999999</v>
      </c>
      <c r="L255" s="4">
        <v>0.55100000000000005</v>
      </c>
      <c r="M255" s="4">
        <v>0</v>
      </c>
      <c r="N255" s="4">
        <v>0</v>
      </c>
      <c r="O255" s="4">
        <v>0</v>
      </c>
    </row>
    <row r="256" spans="1:15" x14ac:dyDescent="0.2">
      <c r="A256" t="s">
        <v>53</v>
      </c>
      <c r="B256" s="2">
        <v>2017</v>
      </c>
      <c r="C256" s="4">
        <v>37457</v>
      </c>
      <c r="D256" s="4">
        <v>583200</v>
      </c>
      <c r="E256" s="80">
        <v>3.2036735456656956E-3</v>
      </c>
      <c r="F256" s="80">
        <v>1.1522633744855966E-3</v>
      </c>
      <c r="G256" s="80">
        <v>2.2792293355809066E-3</v>
      </c>
      <c r="H256" s="80">
        <v>5.9416666666666671E-3</v>
      </c>
      <c r="I256" s="4">
        <v>0.92099999999999993</v>
      </c>
      <c r="J256" s="4">
        <v>0.38900000000000001</v>
      </c>
      <c r="K256" s="4">
        <v>0.59</v>
      </c>
      <c r="L256" s="4">
        <v>0.63600000000000001</v>
      </c>
      <c r="M256" s="4">
        <v>0</v>
      </c>
      <c r="N256" s="4">
        <v>0</v>
      </c>
      <c r="O256" s="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2AA63-5B48-DE4B-9E77-D17F28E5438E}">
  <sheetPr>
    <tabColor rgb="FF838AFD"/>
  </sheetPr>
  <dimension ref="A1:AS410"/>
  <sheetViews>
    <sheetView topLeftCell="Q1" zoomScaleNormal="100" workbookViewId="0">
      <selection activeCell="J16" sqref="J16"/>
    </sheetView>
  </sheetViews>
  <sheetFormatPr baseColWidth="10" defaultRowHeight="16" x14ac:dyDescent="0.2"/>
  <cols>
    <col min="1" max="1" width="13.83203125" customWidth="1"/>
    <col min="2" max="2" width="13.33203125" customWidth="1"/>
    <col min="3" max="3" width="11.33203125" customWidth="1"/>
    <col min="4" max="4" width="14.33203125" customWidth="1"/>
    <col min="5" max="5" width="13" customWidth="1"/>
    <col min="6" max="6" width="13.1640625" customWidth="1"/>
    <col min="7" max="7" width="13.33203125" customWidth="1"/>
    <col min="8" max="8" width="30.1640625" bestFit="1" customWidth="1"/>
    <col min="9" max="9" width="32" bestFit="1" customWidth="1"/>
    <col min="10" max="10" width="32.33203125" bestFit="1" customWidth="1"/>
    <col min="11" max="11" width="27.6640625" bestFit="1" customWidth="1"/>
    <col min="12" max="13" width="27.6640625" customWidth="1"/>
    <col min="14" max="14" width="24.33203125" customWidth="1"/>
    <col min="15" max="15" width="14.1640625" customWidth="1"/>
    <col min="16" max="16" width="24" customWidth="1"/>
    <col min="17" max="17" width="27.5" customWidth="1"/>
    <col min="18" max="18" width="26.5" customWidth="1"/>
    <col min="19" max="19" width="27.5" customWidth="1"/>
    <col min="20" max="20" width="26.1640625" customWidth="1"/>
    <col min="21" max="21" width="27.1640625" customWidth="1"/>
    <col min="22" max="22" width="32.33203125" customWidth="1"/>
    <col min="23" max="23" width="25.1640625" customWidth="1"/>
    <col min="24" max="24" width="28.1640625" customWidth="1"/>
    <col min="25" max="25" width="27.6640625" customWidth="1"/>
    <col min="26" max="26" width="26.1640625" customWidth="1"/>
    <col min="27" max="27" width="29.33203125" customWidth="1"/>
    <col min="28" max="28" width="27.1640625" customWidth="1"/>
    <col min="29" max="29" width="25.1640625" customWidth="1"/>
    <col min="30" max="30" width="26.83203125" customWidth="1"/>
    <col min="31" max="31" width="25.33203125" customWidth="1"/>
    <col min="32" max="32" width="24.83203125" customWidth="1"/>
    <col min="33" max="33" width="35.83203125" customWidth="1"/>
    <col min="34" max="41" width="26.33203125" customWidth="1"/>
    <col min="42" max="45" width="24" customWidth="1"/>
  </cols>
  <sheetData>
    <row r="1" spans="1:33" ht="21" x14ac:dyDescent="0.2">
      <c r="A1" s="160" t="s">
        <v>5432</v>
      </c>
      <c r="B1" s="160"/>
      <c r="C1" s="160"/>
      <c r="D1" s="160"/>
      <c r="E1" s="160"/>
      <c r="F1" s="160"/>
      <c r="G1" s="160"/>
      <c r="H1" s="160"/>
      <c r="I1" s="160"/>
      <c r="J1" s="160"/>
      <c r="K1" s="160"/>
      <c r="L1" s="160"/>
      <c r="M1" s="160"/>
      <c r="N1" s="160"/>
      <c r="O1" s="160"/>
      <c r="P1" s="78" t="s">
        <v>5435</v>
      </c>
      <c r="Q1" s="79" t="s">
        <v>5445</v>
      </c>
      <c r="R1" s="79" t="s">
        <v>5444</v>
      </c>
      <c r="S1" s="79" t="s">
        <v>5453</v>
      </c>
      <c r="T1" s="79" t="s">
        <v>5465</v>
      </c>
      <c r="U1" s="79" t="s">
        <v>5477</v>
      </c>
      <c r="V1" s="79" t="s">
        <v>5478</v>
      </c>
      <c r="W1" s="79" t="s">
        <v>5479</v>
      </c>
      <c r="X1" s="79" t="s">
        <v>5498</v>
      </c>
      <c r="Y1" s="79" t="s">
        <v>5499</v>
      </c>
      <c r="Z1" s="79" t="s">
        <v>5500</v>
      </c>
      <c r="AA1" s="79" t="s">
        <v>5569</v>
      </c>
      <c r="AB1" s="79" t="s">
        <v>5570</v>
      </c>
      <c r="AC1" s="79" t="s">
        <v>5571</v>
      </c>
      <c r="AD1" s="196" t="s">
        <v>5462</v>
      </c>
      <c r="AE1" s="197"/>
    </row>
    <row r="2" spans="1:33" ht="31" customHeight="1" x14ac:dyDescent="0.2">
      <c r="A2" s="31" t="s">
        <v>475</v>
      </c>
      <c r="B2" s="31" t="s">
        <v>495</v>
      </c>
      <c r="C2" s="32" t="s">
        <v>5461</v>
      </c>
      <c r="D2" s="33" t="s">
        <v>498</v>
      </c>
      <c r="E2" s="33" t="s">
        <v>508</v>
      </c>
      <c r="F2" s="34" t="s">
        <v>5408</v>
      </c>
      <c r="G2" s="82" t="s">
        <v>5495</v>
      </c>
      <c r="H2" s="35" t="s">
        <v>5409</v>
      </c>
      <c r="I2" s="23" t="s">
        <v>5410</v>
      </c>
      <c r="J2" s="23" t="s">
        <v>5411</v>
      </c>
      <c r="K2" s="23" t="s">
        <v>5412</v>
      </c>
      <c r="L2" s="150" t="s">
        <v>5553</v>
      </c>
      <c r="M2" s="150" t="s">
        <v>5554</v>
      </c>
      <c r="N2" s="150" t="s">
        <v>5555</v>
      </c>
      <c r="P2" s="41" t="s">
        <v>5457</v>
      </c>
      <c r="Q2" s="71" t="s">
        <v>475</v>
      </c>
      <c r="R2" s="70" t="s">
        <v>5461</v>
      </c>
      <c r="S2" s="72" t="s">
        <v>498</v>
      </c>
      <c r="T2" s="72" t="s">
        <v>508</v>
      </c>
      <c r="U2" s="42" t="s">
        <v>5408</v>
      </c>
      <c r="V2" s="83" t="s">
        <v>5495</v>
      </c>
      <c r="W2" s="52" t="s">
        <v>5409</v>
      </c>
      <c r="X2" s="94" t="s">
        <v>5410</v>
      </c>
      <c r="Y2" s="94" t="s">
        <v>5411</v>
      </c>
      <c r="Z2" s="94" t="s">
        <v>5412</v>
      </c>
      <c r="AA2" s="150" t="s">
        <v>5549</v>
      </c>
      <c r="AB2" s="150" t="s">
        <v>5550</v>
      </c>
      <c r="AC2" s="150" t="s">
        <v>5551</v>
      </c>
      <c r="AD2" s="198"/>
      <c r="AE2" s="199"/>
    </row>
    <row r="3" spans="1:33" x14ac:dyDescent="0.2">
      <c r="A3">
        <v>301925</v>
      </c>
      <c r="B3">
        <v>4799277</v>
      </c>
      <c r="C3">
        <v>680574</v>
      </c>
      <c r="D3" s="8">
        <v>3.9744969777262567E-4</v>
      </c>
      <c r="E3" s="8">
        <v>2.7837526360741419E-4</v>
      </c>
      <c r="F3" s="8">
        <v>1.1637235627573194E-3</v>
      </c>
      <c r="G3" s="8">
        <v>3.029625E-2</v>
      </c>
      <c r="H3" s="8">
        <v>0.72200000000000009</v>
      </c>
      <c r="I3" s="8">
        <v>0.45700000000000002</v>
      </c>
      <c r="J3" s="8">
        <v>0.66599999999999993</v>
      </c>
      <c r="K3" s="8">
        <v>0.69299999999999995</v>
      </c>
      <c r="L3" s="8" t="s">
        <v>5612</v>
      </c>
      <c r="M3" s="8" t="s">
        <v>5612</v>
      </c>
      <c r="N3" s="8" t="s">
        <v>5612</v>
      </c>
      <c r="P3" s="190" t="s">
        <v>5436</v>
      </c>
      <c r="Q3" s="200" t="s">
        <v>5466</v>
      </c>
      <c r="R3" s="200" t="s">
        <v>5466</v>
      </c>
      <c r="S3" s="208" t="s">
        <v>5454</v>
      </c>
      <c r="T3" s="208" t="s">
        <v>5454</v>
      </c>
      <c r="U3" s="208" t="s">
        <v>5454</v>
      </c>
      <c r="V3" s="208" t="s">
        <v>5455</v>
      </c>
      <c r="W3" s="209" t="s">
        <v>5456</v>
      </c>
      <c r="X3" s="243" t="s">
        <v>5422</v>
      </c>
      <c r="Y3" s="243" t="s">
        <v>5422</v>
      </c>
      <c r="Z3" s="243" t="s">
        <v>5422</v>
      </c>
      <c r="AA3" s="216" t="s">
        <v>5573</v>
      </c>
      <c r="AB3" s="216" t="s">
        <v>5573</v>
      </c>
      <c r="AC3" s="216" t="s">
        <v>5573</v>
      </c>
      <c r="AD3" s="198"/>
      <c r="AE3" s="199"/>
      <c r="AF3" s="183"/>
      <c r="AG3" s="184"/>
    </row>
    <row r="4" spans="1:33" ht="16" customHeight="1" x14ac:dyDescent="0.2">
      <c r="A4">
        <v>299571</v>
      </c>
      <c r="B4">
        <v>4817678</v>
      </c>
      <c r="C4">
        <v>699261</v>
      </c>
      <c r="D4" s="8">
        <v>4.0057281913135793E-4</v>
      </c>
      <c r="E4" s="8">
        <v>2.7751958516115027E-4</v>
      </c>
      <c r="F4" s="8">
        <v>1.1197535684100788E-3</v>
      </c>
      <c r="G4" s="8">
        <v>2.9789166666666669E-2</v>
      </c>
      <c r="H4" s="8">
        <v>0.77599999999999991</v>
      </c>
      <c r="I4" s="8">
        <v>0.48299999999999998</v>
      </c>
      <c r="J4" s="8">
        <v>0.70599999999999996</v>
      </c>
      <c r="K4" s="8">
        <v>0.72700000000000009</v>
      </c>
      <c r="L4" s="8" t="s">
        <v>5612</v>
      </c>
      <c r="M4" s="8" t="s">
        <v>5612</v>
      </c>
      <c r="N4" s="8" t="s">
        <v>5612</v>
      </c>
      <c r="P4" s="190"/>
      <c r="Q4" s="201"/>
      <c r="R4" s="201"/>
      <c r="S4" s="208"/>
      <c r="T4" s="208"/>
      <c r="U4" s="208"/>
      <c r="V4" s="208"/>
      <c r="W4" s="209"/>
      <c r="X4" s="243"/>
      <c r="Y4" s="243"/>
      <c r="Z4" s="243"/>
      <c r="AA4" s="216"/>
      <c r="AB4" s="216"/>
      <c r="AC4" s="216"/>
      <c r="AD4" s="198"/>
      <c r="AE4" s="199"/>
      <c r="AF4" s="183"/>
      <c r="AG4" s="184"/>
    </row>
    <row r="5" spans="1:33" ht="19" x14ac:dyDescent="0.25">
      <c r="A5">
        <v>295054</v>
      </c>
      <c r="B5">
        <v>4830620</v>
      </c>
      <c r="C5">
        <v>719326</v>
      </c>
      <c r="D5" s="8">
        <v>4.0670521328299228E-4</v>
      </c>
      <c r="E5" s="8">
        <v>2.9540721480886517E-4</v>
      </c>
      <c r="F5" s="8">
        <v>1.2303183813736746E-3</v>
      </c>
      <c r="G5" s="8">
        <v>2.5762500000000004E-2</v>
      </c>
      <c r="H5" s="8">
        <v>0.77400000000000002</v>
      </c>
      <c r="I5" s="8">
        <v>0.45799999999999996</v>
      </c>
      <c r="J5" s="8">
        <v>0.65300000000000002</v>
      </c>
      <c r="K5" s="8">
        <v>0.63600000000000001</v>
      </c>
      <c r="L5" s="8" t="s">
        <v>5612</v>
      </c>
      <c r="M5" s="8" t="s">
        <v>5612</v>
      </c>
      <c r="N5" s="8" t="s">
        <v>5612</v>
      </c>
      <c r="P5" s="40" t="s">
        <v>5437</v>
      </c>
      <c r="Q5" s="44" t="s">
        <v>5438</v>
      </c>
      <c r="R5" s="44" t="s">
        <v>5438</v>
      </c>
      <c r="S5" s="44" t="s">
        <v>5438</v>
      </c>
      <c r="T5" s="44" t="s">
        <v>5438</v>
      </c>
      <c r="U5" s="44" t="s">
        <v>5438</v>
      </c>
      <c r="V5" s="44" t="s">
        <v>5438</v>
      </c>
      <c r="W5" s="50" t="s">
        <v>5438</v>
      </c>
      <c r="X5" s="44" t="s">
        <v>5497</v>
      </c>
      <c r="Y5" s="44" t="s">
        <v>5497</v>
      </c>
      <c r="Z5" s="44" t="s">
        <v>5497</v>
      </c>
      <c r="AA5" s="142" t="s">
        <v>5574</v>
      </c>
      <c r="AB5" s="142" t="s">
        <v>5574</v>
      </c>
      <c r="AC5" s="142" t="s">
        <v>5574</v>
      </c>
      <c r="AD5" s="198"/>
      <c r="AE5" s="199"/>
      <c r="AF5" s="183"/>
      <c r="AG5" s="184"/>
    </row>
    <row r="6" spans="1:33" ht="16" customHeight="1" x14ac:dyDescent="0.2">
      <c r="A6">
        <v>292771</v>
      </c>
      <c r="B6">
        <v>4841164</v>
      </c>
      <c r="C6">
        <v>742394</v>
      </c>
      <c r="D6" s="8">
        <v>4.0987666128134283E-4</v>
      </c>
      <c r="E6" s="8">
        <v>2.705960797857705E-4</v>
      </c>
      <c r="F6" s="8">
        <v>1.0196741891771756E-3</v>
      </c>
      <c r="G6" s="8">
        <v>2.2309166666666672E-2</v>
      </c>
      <c r="H6" s="8">
        <v>0.80200000000000005</v>
      </c>
      <c r="I6" s="8">
        <v>0.439</v>
      </c>
      <c r="J6" s="8">
        <v>0.61099999999999999</v>
      </c>
      <c r="K6" s="8">
        <v>0.70200000000000007</v>
      </c>
      <c r="L6" s="8" t="s">
        <v>5612</v>
      </c>
      <c r="M6" s="8" t="s">
        <v>5612</v>
      </c>
      <c r="N6" s="8" t="s">
        <v>5612</v>
      </c>
      <c r="P6" s="204" t="s">
        <v>5439</v>
      </c>
      <c r="Q6" s="202" t="s">
        <v>5471</v>
      </c>
      <c r="R6" s="202" t="s">
        <v>5471</v>
      </c>
      <c r="S6" s="202" t="s">
        <v>5471</v>
      </c>
      <c r="T6" s="202" t="s">
        <v>5471</v>
      </c>
      <c r="U6" s="202" t="s">
        <v>5471</v>
      </c>
      <c r="V6" s="202" t="s">
        <v>5471</v>
      </c>
      <c r="W6" s="200" t="s">
        <v>5547</v>
      </c>
      <c r="X6" s="200" t="s">
        <v>5547</v>
      </c>
      <c r="Y6" s="200" t="s">
        <v>5547</v>
      </c>
      <c r="Z6" s="200" t="s">
        <v>5547</v>
      </c>
      <c r="AA6" s="200" t="s">
        <v>5547</v>
      </c>
      <c r="AB6" s="202" t="s">
        <v>5471</v>
      </c>
      <c r="AC6" s="202" t="s">
        <v>5471</v>
      </c>
      <c r="AD6" s="233" t="s">
        <v>5578</v>
      </c>
      <c r="AE6" s="234"/>
      <c r="AF6" s="183"/>
      <c r="AG6" s="184"/>
    </row>
    <row r="7" spans="1:33" x14ac:dyDescent="0.2">
      <c r="A7">
        <v>292163</v>
      </c>
      <c r="B7">
        <v>4850771</v>
      </c>
      <c r="C7">
        <v>762032</v>
      </c>
      <c r="D7" s="8">
        <v>4.1072962695481633E-4</v>
      </c>
      <c r="E7" s="8">
        <v>3.0593074791615598E-4</v>
      </c>
      <c r="F7" s="8">
        <v>1.2335439981523086E-3</v>
      </c>
      <c r="G7" s="8">
        <v>5.2562083333333336E-2</v>
      </c>
      <c r="H7" s="8">
        <v>0.86099999999999999</v>
      </c>
      <c r="I7" s="8">
        <v>0.439</v>
      </c>
      <c r="J7" s="8">
        <v>0.63</v>
      </c>
      <c r="K7" s="8">
        <v>0.68400000000000005</v>
      </c>
      <c r="L7" s="8" t="s">
        <v>5612</v>
      </c>
      <c r="M7" s="8" t="s">
        <v>5612</v>
      </c>
      <c r="N7" s="8" t="s">
        <v>5612</v>
      </c>
      <c r="P7" s="205"/>
      <c r="Q7" s="203"/>
      <c r="R7" s="203"/>
      <c r="S7" s="203"/>
      <c r="T7" s="203"/>
      <c r="U7" s="203"/>
      <c r="V7" s="203"/>
      <c r="W7" s="201"/>
      <c r="X7" s="201"/>
      <c r="Y7" s="201"/>
      <c r="Z7" s="201"/>
      <c r="AA7" s="201"/>
      <c r="AB7" s="203"/>
      <c r="AC7" s="203"/>
      <c r="AD7" s="233"/>
      <c r="AE7" s="234"/>
      <c r="AF7" s="183"/>
      <c r="AG7" s="184"/>
    </row>
    <row r="8" spans="1:33" ht="19" x14ac:dyDescent="0.25">
      <c r="A8">
        <v>54362</v>
      </c>
      <c r="B8">
        <v>720316</v>
      </c>
      <c r="C8">
        <v>59017</v>
      </c>
      <c r="D8" s="8">
        <v>2.2074243037415843E-3</v>
      </c>
      <c r="E8" s="8">
        <v>9.1626452834589272E-4</v>
      </c>
      <c r="F8" s="8">
        <v>3.0499686530999531E-3</v>
      </c>
      <c r="G8" s="8">
        <v>1.6087499999999999E-3</v>
      </c>
      <c r="H8" s="8">
        <v>0.72799999999999998</v>
      </c>
      <c r="I8" s="8">
        <v>0.39700000000000002</v>
      </c>
      <c r="J8" s="8">
        <v>0.56000000000000005</v>
      </c>
      <c r="K8" s="8">
        <v>0.61399999999999999</v>
      </c>
      <c r="L8" s="8" t="s">
        <v>5612</v>
      </c>
      <c r="M8" s="8" t="s">
        <v>5612</v>
      </c>
      <c r="N8" s="8" t="s">
        <v>5612</v>
      </c>
      <c r="P8" s="40" t="s">
        <v>5440</v>
      </c>
      <c r="Q8" s="51">
        <f>_xlfn.VAR.P(A3:A257)</f>
        <v>207700324261.6297</v>
      </c>
      <c r="R8" s="51">
        <f t="shared" ref="R8:Z8" si="0">_xlfn.VAR.P(C3:C257)</f>
        <v>890902353661.30701</v>
      </c>
      <c r="S8" s="66">
        <f t="shared" si="0"/>
        <v>8.2949449945302542E-7</v>
      </c>
      <c r="T8" s="66">
        <f t="shared" si="0"/>
        <v>6.900465771963828E-8</v>
      </c>
      <c r="U8" s="66">
        <f t="shared" si="0"/>
        <v>2.1045061398774165E-7</v>
      </c>
      <c r="V8" s="46">
        <f t="shared" si="0"/>
        <v>1.2115507031186816E-3</v>
      </c>
      <c r="W8" s="46">
        <f t="shared" si="0"/>
        <v>4.7757642445213338E-3</v>
      </c>
      <c r="X8" s="46">
        <f t="shared" si="0"/>
        <v>2.3093756247599489E-3</v>
      </c>
      <c r="Y8" s="46">
        <f t="shared" si="0"/>
        <v>2.7591461130334499E-3</v>
      </c>
      <c r="Z8" s="46">
        <f t="shared" si="0"/>
        <v>5.9706216685885627E-3</v>
      </c>
      <c r="AA8" s="66">
        <f t="shared" ref="AA8:AC8" si="1">_xlfn.VAR.P(L3:L257)</f>
        <v>5.9841030176899062E-8</v>
      </c>
      <c r="AB8" s="66">
        <f t="shared" si="1"/>
        <v>1.1855376313475541E-5</v>
      </c>
      <c r="AC8" s="66">
        <f t="shared" si="1"/>
        <v>1.4455516430801251E-6</v>
      </c>
      <c r="AD8" s="233"/>
      <c r="AE8" s="234"/>
      <c r="AF8" s="183"/>
      <c r="AG8" s="184"/>
    </row>
    <row r="9" spans="1:33" ht="19" x14ac:dyDescent="0.25">
      <c r="A9">
        <v>54498</v>
      </c>
      <c r="B9">
        <v>728300</v>
      </c>
      <c r="C9">
        <v>62241</v>
      </c>
      <c r="D9" s="8">
        <v>2.2019156666299683E-3</v>
      </c>
      <c r="E9" s="8">
        <v>9.0621996430042563E-4</v>
      </c>
      <c r="F9" s="8">
        <v>2.8919843832843298E-3</v>
      </c>
      <c r="G9" s="8">
        <v>1.6808333333333334E-3</v>
      </c>
      <c r="H9" s="8">
        <v>0.70599999999999996</v>
      </c>
      <c r="I9" s="8">
        <v>0.41700000000000004</v>
      </c>
      <c r="J9" s="8">
        <v>0.54300000000000004</v>
      </c>
      <c r="K9" s="8">
        <v>0.63500000000000001</v>
      </c>
      <c r="L9" s="8" t="s">
        <v>5612</v>
      </c>
      <c r="M9" s="8" t="s">
        <v>5612</v>
      </c>
      <c r="N9" s="8" t="s">
        <v>5612</v>
      </c>
      <c r="P9" s="40" t="s">
        <v>5446</v>
      </c>
      <c r="Q9" s="51">
        <f>_xlfn.STDEV.P(A3:A257)</f>
        <v>455741.51035606762</v>
      </c>
      <c r="R9" s="51">
        <f t="shared" ref="R9:Z9" si="2">_xlfn.STDEV.P(C3:C257)</f>
        <v>943876.23852987576</v>
      </c>
      <c r="S9" s="46">
        <f t="shared" si="2"/>
        <v>9.1076588619305753E-4</v>
      </c>
      <c r="T9" s="46">
        <f t="shared" si="2"/>
        <v>2.6268737639947279E-4</v>
      </c>
      <c r="U9" s="46">
        <f t="shared" si="2"/>
        <v>4.5874896619800862E-4</v>
      </c>
      <c r="V9" s="46">
        <f t="shared" si="2"/>
        <v>3.4807336915062631E-2</v>
      </c>
      <c r="W9" s="46">
        <f t="shared" si="2"/>
        <v>6.9106904463456714E-2</v>
      </c>
      <c r="X9" s="46">
        <f t="shared" si="2"/>
        <v>4.8055963467190509E-2</v>
      </c>
      <c r="Y9" s="46">
        <f t="shared" si="2"/>
        <v>5.252757478728149E-2</v>
      </c>
      <c r="Z9" s="46">
        <f t="shared" si="2"/>
        <v>7.7269797906999615E-2</v>
      </c>
      <c r="AA9" s="46">
        <f t="shared" ref="AA9:AC9" si="3">_xlfn.STDEV.P(L3:L257)</f>
        <v>2.4462426326286413E-4</v>
      </c>
      <c r="AB9" s="46">
        <f t="shared" si="3"/>
        <v>3.4431637070397249E-3</v>
      </c>
      <c r="AC9" s="46">
        <f t="shared" si="3"/>
        <v>1.2023109593945007E-3</v>
      </c>
      <c r="AD9" s="198"/>
      <c r="AE9" s="199"/>
      <c r="AF9" s="183"/>
      <c r="AG9" s="184"/>
    </row>
    <row r="10" spans="1:33" ht="19" x14ac:dyDescent="0.25">
      <c r="A10">
        <v>54953</v>
      </c>
      <c r="B10">
        <v>733375</v>
      </c>
      <c r="C10">
        <v>65706</v>
      </c>
      <c r="D10" s="8">
        <v>2.1836842392590032E-3</v>
      </c>
      <c r="E10" s="8">
        <v>8.9994886654167405E-4</v>
      </c>
      <c r="F10" s="8">
        <v>2.739475846954617E-3</v>
      </c>
      <c r="G10" s="8">
        <v>8.3416666666666654E-4</v>
      </c>
      <c r="H10" s="8">
        <v>0.625</v>
      </c>
      <c r="I10" s="8">
        <v>0.44</v>
      </c>
      <c r="J10" s="8">
        <v>0.57500000000000007</v>
      </c>
      <c r="K10" s="8">
        <v>0.65200000000000002</v>
      </c>
      <c r="L10" s="8" t="s">
        <v>5612</v>
      </c>
      <c r="M10" s="8" t="s">
        <v>5612</v>
      </c>
      <c r="N10" s="8" t="s">
        <v>5612</v>
      </c>
      <c r="P10" s="48" t="s">
        <v>5441</v>
      </c>
      <c r="Q10" s="51">
        <f>AVERAGE(A3:A257)</f>
        <v>390816.9254901961</v>
      </c>
      <c r="R10" s="51">
        <f t="shared" ref="R10:Z10" si="4">AVERAGE(C3:C257)</f>
        <v>876696.08235294116</v>
      </c>
      <c r="S10" s="46">
        <f t="shared" si="4"/>
        <v>8.5898689912629453E-4</v>
      </c>
      <c r="T10" s="46">
        <f t="shared" si="4"/>
        <v>3.8944060783009367E-4</v>
      </c>
      <c r="U10" s="46">
        <f t="shared" si="4"/>
        <v>1.2146675626676798E-3</v>
      </c>
      <c r="V10" s="46">
        <f t="shared" si="4"/>
        <v>2.392440833333332E-2</v>
      </c>
      <c r="W10" s="46">
        <f t="shared" si="4"/>
        <v>0.86576470588235288</v>
      </c>
      <c r="X10" s="46">
        <f t="shared" si="4"/>
        <v>0.46772549019607823</v>
      </c>
      <c r="Y10" s="46">
        <f t="shared" si="4"/>
        <v>0.65542352941176496</v>
      </c>
      <c r="Z10" s="46">
        <f t="shared" si="4"/>
        <v>0.70230980392156894</v>
      </c>
      <c r="AA10" s="46">
        <f t="shared" ref="AA10:AC10" si="5">AVERAGE(L3:L257)</f>
        <v>5.3174193548387078E-4</v>
      </c>
      <c r="AB10" s="46">
        <f t="shared" si="5"/>
        <v>5.4794677419354853E-3</v>
      </c>
      <c r="AC10" s="46">
        <f t="shared" si="5"/>
        <v>2.1347419354838708E-3</v>
      </c>
      <c r="AD10" s="198"/>
      <c r="AE10" s="199"/>
      <c r="AF10" s="233"/>
      <c r="AG10" s="234"/>
    </row>
    <row r="11" spans="1:33" ht="19" x14ac:dyDescent="0.25">
      <c r="A11">
        <v>54432</v>
      </c>
      <c r="B11">
        <v>736855</v>
      </c>
      <c r="C11">
        <v>69305</v>
      </c>
      <c r="D11" s="8">
        <v>2.2045855379188716E-3</v>
      </c>
      <c r="E11" s="8">
        <v>8.9569861098859338E-4</v>
      </c>
      <c r="F11" s="8">
        <v>2.5972152081379409E-3</v>
      </c>
      <c r="G11" s="8">
        <v>1.9991666666666665E-3</v>
      </c>
      <c r="H11" s="8">
        <v>0.752</v>
      </c>
      <c r="I11" s="8">
        <v>0.379</v>
      </c>
      <c r="J11" s="8">
        <v>0.51500000000000001</v>
      </c>
      <c r="K11" s="8">
        <v>0.56700000000000006</v>
      </c>
      <c r="L11" s="8" t="s">
        <v>5612</v>
      </c>
      <c r="M11" s="8" t="s">
        <v>5612</v>
      </c>
      <c r="N11" s="8" t="s">
        <v>5612</v>
      </c>
      <c r="P11" s="48" t="s">
        <v>5442</v>
      </c>
      <c r="Q11" s="49">
        <f>Q19/255</f>
        <v>3.9215686274509803E-2</v>
      </c>
      <c r="R11" s="49">
        <f>R19/255</f>
        <v>6.6666666666666666E-2</v>
      </c>
      <c r="S11" s="49">
        <f>S19/255</f>
        <v>5.8823529411764705E-2</v>
      </c>
      <c r="T11" s="49">
        <f t="shared" ref="T11:Z11" si="6">T19/255</f>
        <v>7.4509803921568626E-2</v>
      </c>
      <c r="U11" s="49">
        <f t="shared" si="6"/>
        <v>7.0588235294117646E-2</v>
      </c>
      <c r="V11" s="49">
        <f t="shared" si="6"/>
        <v>5.4901960784313725E-2</v>
      </c>
      <c r="W11" s="49">
        <f t="shared" si="6"/>
        <v>0</v>
      </c>
      <c r="X11" s="49">
        <f t="shared" si="6"/>
        <v>3.1372549019607843E-2</v>
      </c>
      <c r="Y11" s="49">
        <f t="shared" si="6"/>
        <v>1.5686274509803921E-2</v>
      </c>
      <c r="Z11" s="49">
        <f t="shared" si="6"/>
        <v>3.9215686274509803E-2</v>
      </c>
      <c r="AA11" s="49">
        <f t="shared" ref="AA11:AC11" si="7">AA19/255</f>
        <v>1.1764705882352941E-2</v>
      </c>
      <c r="AB11" s="49">
        <f t="shared" si="7"/>
        <v>7.8431372549019607E-3</v>
      </c>
      <c r="AC11" s="49">
        <f t="shared" si="7"/>
        <v>3.9215686274509803E-3</v>
      </c>
      <c r="AD11" s="198"/>
      <c r="AE11" s="199"/>
      <c r="AF11" s="233"/>
      <c r="AG11" s="234"/>
    </row>
    <row r="12" spans="1:33" x14ac:dyDescent="0.2">
      <c r="A12">
        <v>54267</v>
      </c>
      <c r="B12">
        <v>738565</v>
      </c>
      <c r="C12">
        <v>74340</v>
      </c>
      <c r="D12" s="8">
        <v>2.211288628448228E-3</v>
      </c>
      <c r="E12" s="8">
        <v>8.9362479944216143E-4</v>
      </c>
      <c r="F12" s="8">
        <v>2.4213075060532684E-3</v>
      </c>
      <c r="G12" s="8">
        <v>6.4116666666666662E-3</v>
      </c>
      <c r="H12" s="8">
        <v>0.73799999999999999</v>
      </c>
      <c r="I12" s="8">
        <v>0.39100000000000001</v>
      </c>
      <c r="J12" s="8">
        <v>0.55600000000000005</v>
      </c>
      <c r="K12" s="8">
        <v>0.49700000000000005</v>
      </c>
      <c r="L12" s="8" t="s">
        <v>5612</v>
      </c>
      <c r="M12" s="8" t="s">
        <v>5612</v>
      </c>
      <c r="N12" s="8" t="s">
        <v>5612</v>
      </c>
      <c r="P12" s="238"/>
      <c r="Q12" s="239"/>
      <c r="R12" s="239"/>
      <c r="S12" s="239"/>
      <c r="T12" s="239"/>
      <c r="U12" s="239"/>
      <c r="V12" s="239"/>
      <c r="W12" s="239"/>
      <c r="X12" s="239"/>
      <c r="Y12" s="239"/>
      <c r="Z12" s="239"/>
      <c r="AA12" s="239"/>
      <c r="AB12" s="239"/>
      <c r="AC12" s="240"/>
      <c r="AD12" s="198"/>
      <c r="AE12" s="199"/>
    </row>
    <row r="13" spans="1:33" x14ac:dyDescent="0.2">
      <c r="A13">
        <v>446556</v>
      </c>
      <c r="B13">
        <v>6479703</v>
      </c>
      <c r="C13">
        <v>931722</v>
      </c>
      <c r="D13" s="8">
        <v>2.6872329562249746E-4</v>
      </c>
      <c r="E13" s="8">
        <v>1.7253877222459115E-4</v>
      </c>
      <c r="F13" s="8">
        <v>6.7938719918602341E-4</v>
      </c>
      <c r="G13" s="8">
        <v>2.7026666666666668E-2</v>
      </c>
      <c r="H13" s="8">
        <v>0.76800000000000002</v>
      </c>
      <c r="I13" s="8">
        <v>0.38300000000000001</v>
      </c>
      <c r="J13" s="8">
        <v>0.65500000000000003</v>
      </c>
      <c r="K13" s="8">
        <v>0.64</v>
      </c>
      <c r="L13" s="8" t="s">
        <v>5612</v>
      </c>
      <c r="M13" s="8" t="s">
        <v>5612</v>
      </c>
      <c r="N13" s="8" t="s">
        <v>5612</v>
      </c>
      <c r="P13" s="53" t="s">
        <v>5468</v>
      </c>
      <c r="Q13" s="54" t="e">
        <f>MODE(A3:A257)</f>
        <v>#N/A</v>
      </c>
      <c r="R13" s="54" t="e">
        <f t="shared" ref="R13:Z13" si="8">MODE(C3:C257)</f>
        <v>#N/A</v>
      </c>
      <c r="S13" s="53" t="e">
        <f t="shared" si="8"/>
        <v>#N/A</v>
      </c>
      <c r="T13" s="53" t="e">
        <f t="shared" si="8"/>
        <v>#N/A</v>
      </c>
      <c r="U13" s="53" t="e">
        <f t="shared" si="8"/>
        <v>#N/A</v>
      </c>
      <c r="V13" s="53">
        <f t="shared" si="8"/>
        <v>9.0112916666666668E-2</v>
      </c>
      <c r="W13" s="53">
        <f t="shared" si="8"/>
        <v>0.88900000000000012</v>
      </c>
      <c r="X13" s="53">
        <f t="shared" si="8"/>
        <v>0.48299999999999998</v>
      </c>
      <c r="Y13" s="53">
        <f t="shared" si="8"/>
        <v>0.68700000000000006</v>
      </c>
      <c r="Z13" s="53">
        <f t="shared" si="8"/>
        <v>0.72700000000000009</v>
      </c>
      <c r="AA13" s="53">
        <f t="shared" ref="AA13:AC13" si="9">MODE(L3:L257)</f>
        <v>9.8099999999999988E-4</v>
      </c>
      <c r="AB13" s="53" t="e">
        <f t="shared" si="9"/>
        <v>#N/A</v>
      </c>
      <c r="AC13" s="53" t="e">
        <f t="shared" si="9"/>
        <v>#N/A</v>
      </c>
      <c r="AD13" s="198"/>
      <c r="AE13" s="199"/>
    </row>
    <row r="14" spans="1:33" x14ac:dyDescent="0.2">
      <c r="A14">
        <v>440616</v>
      </c>
      <c r="B14">
        <v>6561516</v>
      </c>
      <c r="C14">
        <v>974487</v>
      </c>
      <c r="D14" s="8">
        <v>2.7234598834359171E-4</v>
      </c>
      <c r="E14" s="8">
        <v>1.6855860749253677E-4</v>
      </c>
      <c r="F14" s="8">
        <v>6.0339440136194752E-4</v>
      </c>
      <c r="G14" s="8">
        <v>3.2873333333333338E-2</v>
      </c>
      <c r="H14" s="8">
        <v>0.82799999999999996</v>
      </c>
      <c r="I14" s="8">
        <v>0.38500000000000001</v>
      </c>
      <c r="J14" s="8">
        <v>0.60499999999999998</v>
      </c>
      <c r="K14" s="8">
        <v>0.61099999999999999</v>
      </c>
      <c r="L14" s="8" t="s">
        <v>5612</v>
      </c>
      <c r="M14" s="8" t="s">
        <v>5612</v>
      </c>
      <c r="N14" s="8" t="s">
        <v>5612</v>
      </c>
      <c r="P14" s="53" t="s">
        <v>5469</v>
      </c>
      <c r="Q14" s="54">
        <f>MEDIAN(A3:A257)</f>
        <v>276451</v>
      </c>
      <c r="R14" s="54">
        <f t="shared" ref="R14:Z14" si="10">MEDIAN(C3:C257)</f>
        <v>612669</v>
      </c>
      <c r="S14" s="53">
        <f t="shared" si="10"/>
        <v>4.3407330774712329E-4</v>
      </c>
      <c r="T14" s="53">
        <f t="shared" si="10"/>
        <v>2.7704668236597869E-4</v>
      </c>
      <c r="U14" s="53">
        <f t="shared" si="10"/>
        <v>1.1155579406932434E-3</v>
      </c>
      <c r="V14" s="53">
        <f t="shared" si="10"/>
        <v>1.0575416666666667E-2</v>
      </c>
      <c r="W14" s="53">
        <f t="shared" si="10"/>
        <v>0.87400000000000011</v>
      </c>
      <c r="X14" s="53">
        <f t="shared" si="10"/>
        <v>0.47100000000000003</v>
      </c>
      <c r="Y14" s="53">
        <f t="shared" si="10"/>
        <v>0.65700000000000003</v>
      </c>
      <c r="Z14" s="53">
        <f t="shared" si="10"/>
        <v>0.70200000000000007</v>
      </c>
      <c r="AA14" s="53">
        <f t="shared" ref="AA14:AC14" si="11">MEDIAN(L3:L257)</f>
        <v>4.7800000000000002E-4</v>
      </c>
      <c r="AB14" s="53">
        <f t="shared" si="11"/>
        <v>5.3585000000000004E-3</v>
      </c>
      <c r="AC14" s="53">
        <f t="shared" si="11"/>
        <v>1.8680000000000001E-3</v>
      </c>
      <c r="AD14" s="186"/>
      <c r="AE14" s="187"/>
    </row>
    <row r="15" spans="1:33" x14ac:dyDescent="0.2">
      <c r="A15">
        <v>433835</v>
      </c>
      <c r="B15">
        <v>6641928</v>
      </c>
      <c r="C15">
        <v>1020075</v>
      </c>
      <c r="D15" s="8">
        <v>2.7660285592448741E-4</v>
      </c>
      <c r="E15" s="8">
        <v>1.6907741246216461E-4</v>
      </c>
      <c r="F15" s="8">
        <v>6.2348356738475114E-4</v>
      </c>
      <c r="G15" s="8">
        <v>3.4174583333333335E-2</v>
      </c>
      <c r="H15" s="8">
        <v>0.86900000000000011</v>
      </c>
      <c r="I15" s="8">
        <v>0.41600000000000004</v>
      </c>
      <c r="J15" s="8">
        <v>0.624</v>
      </c>
      <c r="K15" s="8">
        <v>0.66200000000000003</v>
      </c>
      <c r="L15" s="8" t="s">
        <v>5612</v>
      </c>
      <c r="M15" s="8" t="s">
        <v>5612</v>
      </c>
      <c r="N15" s="8" t="s">
        <v>5612</v>
      </c>
      <c r="P15" s="53" t="s">
        <v>5458</v>
      </c>
      <c r="Q15" s="56">
        <f>Q10+(2*Q9)</f>
        <v>1302299.9462023312</v>
      </c>
      <c r="R15" s="56">
        <f t="shared" ref="R15" si="12">R10+(2*R9)</f>
        <v>2764448.5594126927</v>
      </c>
      <c r="S15" s="53">
        <f t="shared" ref="S15:Z15" si="13">S10+(2*S9)</f>
        <v>2.6805186715124097E-3</v>
      </c>
      <c r="T15" s="53">
        <f t="shared" si="13"/>
        <v>9.1481536062903925E-4</v>
      </c>
      <c r="U15" s="53">
        <f t="shared" si="13"/>
        <v>2.1321654950636972E-3</v>
      </c>
      <c r="V15" s="53">
        <f t="shared" si="13"/>
        <v>9.3539082163458576E-2</v>
      </c>
      <c r="W15" s="67">
        <f t="shared" si="13"/>
        <v>1.0039785148092664</v>
      </c>
      <c r="X15" s="53">
        <f t="shared" si="13"/>
        <v>0.56383741713045921</v>
      </c>
      <c r="Y15" s="53">
        <f t="shared" si="13"/>
        <v>0.76047867898632793</v>
      </c>
      <c r="Z15" s="53">
        <f t="shared" si="13"/>
        <v>0.85684939973556817</v>
      </c>
      <c r="AA15" s="53">
        <f t="shared" ref="AA15:AC15" si="14">AA10+(2*AA9)</f>
        <v>1.020990462009599E-3</v>
      </c>
      <c r="AB15" s="53">
        <f t="shared" si="14"/>
        <v>1.2365795156014936E-2</v>
      </c>
      <c r="AC15" s="53">
        <f t="shared" si="14"/>
        <v>4.5393638542728723E-3</v>
      </c>
      <c r="AD15" s="188" t="s">
        <v>5463</v>
      </c>
      <c r="AE15" s="189"/>
    </row>
    <row r="16" spans="1:33" x14ac:dyDescent="0.2">
      <c r="A16">
        <v>434939</v>
      </c>
      <c r="B16">
        <v>6728577</v>
      </c>
      <c r="C16">
        <v>1070151</v>
      </c>
      <c r="D16" s="8">
        <v>2.759007584971686E-4</v>
      </c>
      <c r="E16" s="8">
        <v>1.8087033855746916E-4</v>
      </c>
      <c r="F16" s="8">
        <v>6.2514542340286552E-4</v>
      </c>
      <c r="G16" s="8">
        <v>4.3597083333333342E-2</v>
      </c>
      <c r="H16" s="8">
        <v>0.88900000000000012</v>
      </c>
      <c r="I16" s="8">
        <v>0.41500000000000004</v>
      </c>
      <c r="J16" s="8">
        <v>0.59399999999999997</v>
      </c>
      <c r="K16" s="8">
        <v>0.57999999999999996</v>
      </c>
      <c r="L16" s="8" t="s">
        <v>5612</v>
      </c>
      <c r="M16" s="8" t="s">
        <v>5612</v>
      </c>
      <c r="N16" s="8" t="s">
        <v>5612</v>
      </c>
      <c r="P16" s="53" t="s">
        <v>5459</v>
      </c>
      <c r="Q16" s="59">
        <f>Q10-(2*Q9)</f>
        <v>-520666.09522193915</v>
      </c>
      <c r="R16" s="59">
        <f t="shared" ref="R16" si="15">R10-(2*R9)</f>
        <v>-1011056.3947068104</v>
      </c>
      <c r="S16" s="73">
        <f t="shared" ref="S16:Z16" si="16">S10-(2*S9)</f>
        <v>-9.6254487325982054E-4</v>
      </c>
      <c r="T16" s="73">
        <f t="shared" si="16"/>
        <v>-1.3593414496885191E-4</v>
      </c>
      <c r="U16" s="92">
        <f t="shared" si="16"/>
        <v>2.9716963027166257E-4</v>
      </c>
      <c r="V16" s="73">
        <f t="shared" si="16"/>
        <v>-4.5690265496791942E-2</v>
      </c>
      <c r="W16" s="92">
        <f t="shared" si="16"/>
        <v>0.7275508969554394</v>
      </c>
      <c r="X16" s="92">
        <f t="shared" si="16"/>
        <v>0.3716135632616972</v>
      </c>
      <c r="Y16" s="92">
        <f t="shared" si="16"/>
        <v>0.55036837983720199</v>
      </c>
      <c r="Z16" s="92">
        <f t="shared" si="16"/>
        <v>0.54777020810756971</v>
      </c>
      <c r="AA16" s="92">
        <f t="shared" ref="AA16:AC16" si="17">AA10-(2*AA9)</f>
        <v>4.2493408958142525E-5</v>
      </c>
      <c r="AB16" s="67">
        <f t="shared" si="17"/>
        <v>-1.4068596721439645E-3</v>
      </c>
      <c r="AC16" s="67">
        <f t="shared" si="17"/>
        <v>-2.6987998330513067E-4</v>
      </c>
      <c r="AD16" s="188" t="s">
        <v>5467</v>
      </c>
      <c r="AE16" s="189"/>
    </row>
    <row r="17" spans="1:45" x14ac:dyDescent="0.2">
      <c r="A17">
        <v>434757</v>
      </c>
      <c r="B17">
        <v>6809946</v>
      </c>
      <c r="C17">
        <v>1106362</v>
      </c>
      <c r="D17" s="8">
        <v>2.7601625735755835E-4</v>
      </c>
      <c r="E17" s="8">
        <v>1.7562547485692253E-4</v>
      </c>
      <c r="F17" s="8">
        <v>6.2908885156937793E-4</v>
      </c>
      <c r="G17" s="8">
        <v>4.3737916666666675E-2</v>
      </c>
      <c r="H17" s="8">
        <v>0.88900000000000012</v>
      </c>
      <c r="I17" s="8">
        <v>0.41799999999999998</v>
      </c>
      <c r="J17" s="8">
        <v>0.60799999999999998</v>
      </c>
      <c r="K17" s="8">
        <v>0.60399999999999998</v>
      </c>
      <c r="L17" s="8" t="s">
        <v>5612</v>
      </c>
      <c r="M17" s="8" t="s">
        <v>5612</v>
      </c>
      <c r="N17" s="8" t="s">
        <v>5612</v>
      </c>
      <c r="P17" s="53" t="s">
        <v>5474</v>
      </c>
      <c r="Q17" s="63">
        <f>MAX(A3:A257)</f>
        <v>2527752</v>
      </c>
      <c r="R17" s="63">
        <f t="shared" ref="R17:Z17" si="18">MAX(C3:C257)</f>
        <v>5148448</v>
      </c>
      <c r="S17" s="74">
        <f t="shared" si="18"/>
        <v>4.0229307050186061E-3</v>
      </c>
      <c r="T17" s="74">
        <f t="shared" si="18"/>
        <v>1.1699004093774445E-3</v>
      </c>
      <c r="U17" s="74">
        <f t="shared" si="18"/>
        <v>3.0499686530999531E-3</v>
      </c>
      <c r="V17" s="74">
        <f t="shared" si="18"/>
        <v>0.19085375000000002</v>
      </c>
      <c r="W17" s="74">
        <f t="shared" si="18"/>
        <v>0.97599999999999998</v>
      </c>
      <c r="X17" s="74">
        <f t="shared" si="18"/>
        <v>0.59599999999999997</v>
      </c>
      <c r="Y17" s="74">
        <f t="shared" si="18"/>
        <v>0.78</v>
      </c>
      <c r="Z17" s="74">
        <f t="shared" si="18"/>
        <v>0.92700000000000005</v>
      </c>
      <c r="AA17" s="74">
        <f t="shared" ref="AA17:AC17" si="19">MAX(L3:L257)</f>
        <v>1.2570000000000001E-3</v>
      </c>
      <c r="AB17" s="74">
        <f t="shared" si="19"/>
        <v>1.6577000000000001E-2</v>
      </c>
      <c r="AC17" s="74">
        <f t="shared" si="19"/>
        <v>6.0339999999999994E-3</v>
      </c>
      <c r="AD17" s="198"/>
      <c r="AE17" s="199"/>
    </row>
    <row r="18" spans="1:45" x14ac:dyDescent="0.2">
      <c r="A18">
        <v>195357</v>
      </c>
      <c r="B18">
        <v>2933369</v>
      </c>
      <c r="C18">
        <v>431722</v>
      </c>
      <c r="D18" s="8">
        <v>6.1426004699089353E-4</v>
      </c>
      <c r="E18" s="8">
        <v>3.8658620855405506E-4</v>
      </c>
      <c r="F18" s="8">
        <v>1.5148637317533042E-3</v>
      </c>
      <c r="G18" s="8">
        <v>5.1708333333333328E-3</v>
      </c>
      <c r="H18" s="8">
        <v>0.82400000000000007</v>
      </c>
      <c r="I18" s="8">
        <v>0.47000000000000003</v>
      </c>
      <c r="J18" s="8">
        <v>0.626</v>
      </c>
      <c r="K18" s="8">
        <v>0.60200000000000009</v>
      </c>
      <c r="L18" s="8" t="s">
        <v>5612</v>
      </c>
      <c r="M18" s="8" t="s">
        <v>5612</v>
      </c>
      <c r="N18" s="8" t="s">
        <v>5612</v>
      </c>
      <c r="P18" s="53" t="s">
        <v>5475</v>
      </c>
      <c r="Q18" s="63">
        <f>MIN(A3:A257)</f>
        <v>29829</v>
      </c>
      <c r="R18" s="63">
        <f t="shared" ref="R18:Z18" si="20">MIN(C3:C257)</f>
        <v>59017</v>
      </c>
      <c r="S18" s="74">
        <f t="shared" si="20"/>
        <v>4.7473011592909444E-5</v>
      </c>
      <c r="T18" s="74">
        <f t="shared" si="20"/>
        <v>1.1403585080890704E-4</v>
      </c>
      <c r="U18" s="74">
        <f t="shared" si="20"/>
        <v>5.4367181762883445E-4</v>
      </c>
      <c r="V18" s="74">
        <f t="shared" si="20"/>
        <v>3.6083333333333339E-4</v>
      </c>
      <c r="W18" s="74">
        <f t="shared" si="20"/>
        <v>0.624</v>
      </c>
      <c r="X18" s="74">
        <f t="shared" si="20"/>
        <v>0.34100000000000003</v>
      </c>
      <c r="Y18" s="74">
        <f t="shared" si="20"/>
        <v>0.51500000000000001</v>
      </c>
      <c r="Z18" s="74">
        <f t="shared" si="20"/>
        <v>0.49700000000000005</v>
      </c>
      <c r="AA18" s="74">
        <f t="shared" ref="AA18:AC18" si="21">MIN(L3:L257)</f>
        <v>1.34E-4</v>
      </c>
      <c r="AB18" s="74">
        <f t="shared" si="21"/>
        <v>5.13E-4</v>
      </c>
      <c r="AC18" s="74">
        <f t="shared" si="21"/>
        <v>4.1100000000000002E-4</v>
      </c>
      <c r="AD18" s="198"/>
      <c r="AE18" s="199"/>
    </row>
    <row r="19" spans="1:45" x14ac:dyDescent="0.2">
      <c r="A19">
        <v>193697</v>
      </c>
      <c r="B19">
        <v>2947036</v>
      </c>
      <c r="C19">
        <v>442175</v>
      </c>
      <c r="D19" s="8">
        <v>6.1952430858505799E-4</v>
      </c>
      <c r="E19" s="8">
        <v>3.5391491654665908E-4</v>
      </c>
      <c r="F19" s="8">
        <v>1.2099281958500591E-3</v>
      </c>
      <c r="G19" s="8">
        <v>7.9125000000000011E-3</v>
      </c>
      <c r="H19" s="8">
        <v>0.83599999999999997</v>
      </c>
      <c r="I19" s="8">
        <v>0.49700000000000005</v>
      </c>
      <c r="J19" s="8">
        <v>0.66599999999999993</v>
      </c>
      <c r="K19" s="8">
        <v>0.70700000000000007</v>
      </c>
      <c r="L19" s="8" t="s">
        <v>5612</v>
      </c>
      <c r="M19" s="8" t="s">
        <v>5612</v>
      </c>
      <c r="N19" s="8" t="s">
        <v>5612</v>
      </c>
      <c r="P19" s="60" t="s">
        <v>5460</v>
      </c>
      <c r="Q19" s="61">
        <f>COUNTIF(A3:A257, "&gt;"&amp;Q15)</f>
        <v>10</v>
      </c>
      <c r="R19" s="61">
        <f>COUNTIF(C3:C257, "&gt;"&amp;R15)</f>
        <v>17</v>
      </c>
      <c r="S19" s="61">
        <f>COUNTIF(D3:D257, "&gt;"&amp;S15)</f>
        <v>15</v>
      </c>
      <c r="T19" s="61">
        <f>COUNTIF(E3:E257, "&gt;"&amp;T15)</f>
        <v>19</v>
      </c>
      <c r="U19" s="61">
        <f>COUNTIF(F3:F257, "&gt;"&amp;U15)</f>
        <v>18</v>
      </c>
      <c r="V19" s="61">
        <f>COUNTIF(G3:G257, "&gt;"&amp;V15)</f>
        <v>14</v>
      </c>
      <c r="W19" s="61">
        <f>COUNTIF(H3:H257, "&gt;100")</f>
        <v>0</v>
      </c>
      <c r="X19" s="61">
        <f>COUNTIF(I3:I257, "&gt;"&amp;X15)</f>
        <v>8</v>
      </c>
      <c r="Y19" s="61">
        <f>COUNTIF(J3:J257, "&gt;"&amp;Y15)</f>
        <v>4</v>
      </c>
      <c r="Z19" s="61">
        <f>COUNTIF(K3:K257, "&gt;"&amp;Z15)</f>
        <v>10</v>
      </c>
      <c r="AA19" s="61">
        <f t="shared" ref="AA19:AC19" si="22">COUNTIF(L3:L257, "&gt;"&amp;AA15)</f>
        <v>3</v>
      </c>
      <c r="AB19" s="61">
        <f t="shared" si="22"/>
        <v>2</v>
      </c>
      <c r="AC19" s="61">
        <f t="shared" si="22"/>
        <v>1</v>
      </c>
      <c r="AD19" s="198"/>
      <c r="AE19" s="199"/>
    </row>
    <row r="20" spans="1:45" x14ac:dyDescent="0.2">
      <c r="A20">
        <v>191780</v>
      </c>
      <c r="B20">
        <v>2958208</v>
      </c>
      <c r="C20">
        <v>453663</v>
      </c>
      <c r="D20" s="8">
        <v>6.2571696735843154E-4</v>
      </c>
      <c r="E20" s="8">
        <v>3.5021202025009742E-4</v>
      </c>
      <c r="F20" s="8">
        <v>1.2255793397301523E-3</v>
      </c>
      <c r="G20" s="8">
        <v>7.511249999999998E-3</v>
      </c>
      <c r="H20" s="8">
        <v>0.85200000000000009</v>
      </c>
      <c r="I20" s="8">
        <v>0.505</v>
      </c>
      <c r="J20" s="8">
        <v>0.69599999999999995</v>
      </c>
      <c r="K20" s="8">
        <v>0.67099999999999993</v>
      </c>
      <c r="L20" s="8" t="s">
        <v>5612</v>
      </c>
      <c r="M20" s="8" t="s">
        <v>5612</v>
      </c>
      <c r="N20" s="8" t="s">
        <v>5612</v>
      </c>
      <c r="P20" s="39"/>
      <c r="Q20" s="12"/>
      <c r="R20" s="12"/>
      <c r="S20" s="12"/>
      <c r="T20" s="12"/>
      <c r="U20" s="12"/>
      <c r="V20" s="12"/>
    </row>
    <row r="21" spans="1:45" x14ac:dyDescent="0.2">
      <c r="A21">
        <v>190884</v>
      </c>
      <c r="B21">
        <v>2968472</v>
      </c>
      <c r="C21">
        <v>464987</v>
      </c>
      <c r="D21" s="8">
        <v>6.2865405167536307E-4</v>
      </c>
      <c r="E21" s="8">
        <v>3.3721052447184953E-4</v>
      </c>
      <c r="F21" s="8">
        <v>1.1204614322550953E-3</v>
      </c>
      <c r="G21" s="8">
        <v>5.568333333333334E-3</v>
      </c>
      <c r="H21" s="8">
        <v>0.84599999999999997</v>
      </c>
      <c r="I21" s="8">
        <v>0.45400000000000001</v>
      </c>
      <c r="J21" s="8">
        <v>0.59100000000000008</v>
      </c>
      <c r="K21" s="8">
        <v>0.74299999999999999</v>
      </c>
      <c r="L21" s="8" t="s">
        <v>5612</v>
      </c>
      <c r="M21" s="8" t="s">
        <v>5612</v>
      </c>
      <c r="N21" s="8" t="s">
        <v>5612</v>
      </c>
      <c r="P21" s="12"/>
      <c r="Q21" s="12"/>
      <c r="R21" s="12"/>
      <c r="S21" s="12"/>
      <c r="T21" s="12"/>
      <c r="U21" s="12"/>
      <c r="V21" s="12"/>
    </row>
    <row r="22" spans="1:45" ht="21" x14ac:dyDescent="0.2">
      <c r="A22">
        <v>190144</v>
      </c>
      <c r="B22">
        <v>2977944</v>
      </c>
      <c r="C22">
        <v>476167</v>
      </c>
      <c r="D22" s="8">
        <v>6.3110063951531473E-4</v>
      </c>
      <c r="E22" s="8">
        <v>3.5762929054408016E-4</v>
      </c>
      <c r="F22" s="8">
        <v>1.2159599468253785E-3</v>
      </c>
      <c r="G22" s="8">
        <v>1.0375833333333332E-2</v>
      </c>
      <c r="H22" s="8">
        <v>0.86599999999999999</v>
      </c>
      <c r="I22" s="8">
        <v>0.46200000000000002</v>
      </c>
      <c r="J22" s="8">
        <v>0.628</v>
      </c>
      <c r="K22" s="8">
        <v>0.63700000000000001</v>
      </c>
      <c r="L22" s="8" t="s">
        <v>5612</v>
      </c>
      <c r="M22" s="8" t="s">
        <v>5612</v>
      </c>
      <c r="N22" s="8" t="s">
        <v>5612</v>
      </c>
      <c r="P22" s="78" t="s">
        <v>5447</v>
      </c>
      <c r="Q22" s="244"/>
      <c r="R22" s="244"/>
      <c r="S22" s="244"/>
      <c r="T22" s="244"/>
      <c r="U22" s="244"/>
      <c r="V22" s="244"/>
      <c r="W22" s="244"/>
      <c r="X22" s="244"/>
      <c r="Y22" s="244"/>
      <c r="Z22" s="244"/>
      <c r="AA22" s="244"/>
      <c r="AB22" s="244"/>
      <c r="AC22" s="244"/>
      <c r="AD22" s="244"/>
      <c r="AE22" s="244"/>
      <c r="AF22" s="244"/>
      <c r="AG22" s="244"/>
      <c r="AH22" s="244"/>
      <c r="AI22" s="244"/>
      <c r="AJ22" s="244"/>
      <c r="AK22" s="244"/>
      <c r="AL22" s="244"/>
      <c r="AM22" s="244"/>
      <c r="AN22" s="244"/>
      <c r="AO22" s="244"/>
      <c r="AP22" s="244"/>
      <c r="AQ22" s="244"/>
      <c r="AR22" s="244"/>
      <c r="AS22" s="244"/>
    </row>
    <row r="23" spans="1:45" ht="16" customHeight="1" x14ac:dyDescent="0.2">
      <c r="A23">
        <v>2527752</v>
      </c>
      <c r="B23">
        <v>37659181</v>
      </c>
      <c r="C23">
        <v>4446865</v>
      </c>
      <c r="D23" s="8">
        <v>4.7473011592909444E-5</v>
      </c>
      <c r="E23" s="8">
        <v>1.7929226872990148E-4</v>
      </c>
      <c r="F23" s="8">
        <v>1.2804526334844887E-3</v>
      </c>
      <c r="G23" s="8">
        <v>8.0642916666666675E-2</v>
      </c>
      <c r="H23" s="8">
        <v>0.79300000000000004</v>
      </c>
      <c r="I23" s="8">
        <v>0.44200000000000006</v>
      </c>
      <c r="J23" s="8">
        <v>0.66500000000000004</v>
      </c>
      <c r="K23" s="8">
        <v>0.69799999999999995</v>
      </c>
      <c r="L23" s="8">
        <v>4.0700000000000003E-4</v>
      </c>
      <c r="M23" s="8">
        <v>3.7069999999999998E-3</v>
      </c>
      <c r="N23" s="8">
        <v>1.5459999999999998E-3</v>
      </c>
      <c r="P23" s="190" t="s">
        <v>5448</v>
      </c>
      <c r="Q23" s="224" t="s">
        <v>475</v>
      </c>
      <c r="R23" s="224" t="s">
        <v>5461</v>
      </c>
      <c r="S23" s="242" t="s">
        <v>5495</v>
      </c>
      <c r="T23" s="242" t="s">
        <v>5495</v>
      </c>
      <c r="U23" s="242" t="s">
        <v>5495</v>
      </c>
      <c r="V23" s="226" t="s">
        <v>498</v>
      </c>
      <c r="W23" s="226" t="s">
        <v>5408</v>
      </c>
      <c r="X23" s="210" t="s">
        <v>5409</v>
      </c>
      <c r="Y23" s="210" t="s">
        <v>5409</v>
      </c>
      <c r="Z23" s="210" t="s">
        <v>5409</v>
      </c>
      <c r="AA23" s="210" t="s">
        <v>5409</v>
      </c>
      <c r="AB23" s="155" t="s">
        <v>5410</v>
      </c>
      <c r="AC23" s="155" t="s">
        <v>5412</v>
      </c>
      <c r="AD23" s="155" t="s">
        <v>5411</v>
      </c>
      <c r="AE23" s="155" t="s">
        <v>5410</v>
      </c>
      <c r="AF23" s="155" t="s">
        <v>5411</v>
      </c>
      <c r="AG23" s="155" t="s">
        <v>5412</v>
      </c>
      <c r="AH23" s="223" t="s">
        <v>5549</v>
      </c>
      <c r="AI23" s="223" t="s">
        <v>5551</v>
      </c>
      <c r="AJ23" s="223" t="s">
        <v>5550</v>
      </c>
      <c r="AK23" s="223" t="s">
        <v>5549</v>
      </c>
      <c r="AL23" s="223" t="s">
        <v>5551</v>
      </c>
      <c r="AM23" s="223" t="s">
        <v>5550</v>
      </c>
      <c r="AN23" s="223" t="s">
        <v>5549</v>
      </c>
      <c r="AO23" s="223" t="s">
        <v>5551</v>
      </c>
      <c r="AP23" s="223" t="s">
        <v>5550</v>
      </c>
      <c r="AQ23" s="223" t="s">
        <v>5549</v>
      </c>
      <c r="AR23" s="223" t="s">
        <v>5551</v>
      </c>
      <c r="AS23" s="223" t="s">
        <v>5550</v>
      </c>
    </row>
    <row r="24" spans="1:45" x14ac:dyDescent="0.2">
      <c r="A24">
        <v>2521299</v>
      </c>
      <c r="B24">
        <v>38066920</v>
      </c>
      <c r="C24">
        <v>4617907</v>
      </c>
      <c r="D24" s="8">
        <v>4.7594513780396522E-5</v>
      </c>
      <c r="E24" s="8">
        <v>1.6263464446296153E-4</v>
      </c>
      <c r="F24" s="8">
        <v>1.0584881852319678E-3</v>
      </c>
      <c r="G24" s="8">
        <v>8.1349166666666653E-2</v>
      </c>
      <c r="H24" s="8">
        <v>0.82099999999999995</v>
      </c>
      <c r="I24" s="8">
        <v>0.374</v>
      </c>
      <c r="J24" s="8">
        <v>0.56700000000000006</v>
      </c>
      <c r="K24" s="8">
        <v>0.7320000000000001</v>
      </c>
      <c r="L24" s="8">
        <v>3.9500000000000001E-4</v>
      </c>
      <c r="M24" s="8">
        <v>9.8499999999999998E-4</v>
      </c>
      <c r="N24" s="8">
        <v>6.8000000000000005E-4</v>
      </c>
      <c r="P24" s="190"/>
      <c r="Q24" s="224"/>
      <c r="R24" s="224"/>
      <c r="S24" s="242"/>
      <c r="T24" s="242"/>
      <c r="U24" s="242"/>
      <c r="V24" s="226"/>
      <c r="W24" s="226"/>
      <c r="X24" s="210"/>
      <c r="Y24" s="210"/>
      <c r="Z24" s="210"/>
      <c r="AA24" s="210"/>
      <c r="AB24" s="155"/>
      <c r="AC24" s="155"/>
      <c r="AD24" s="155"/>
      <c r="AE24" s="155"/>
      <c r="AF24" s="155"/>
      <c r="AG24" s="155"/>
      <c r="AH24" s="223"/>
      <c r="AI24" s="223"/>
      <c r="AJ24" s="223"/>
      <c r="AK24" s="223"/>
      <c r="AL24" s="223"/>
      <c r="AM24" s="223"/>
      <c r="AN24" s="223"/>
      <c r="AO24" s="223"/>
      <c r="AP24" s="223"/>
      <c r="AQ24" s="223"/>
      <c r="AR24" s="223"/>
      <c r="AS24" s="223"/>
    </row>
    <row r="25" spans="1:45" ht="22" customHeight="1" x14ac:dyDescent="0.2">
      <c r="A25">
        <v>2511776</v>
      </c>
      <c r="B25">
        <v>38421464</v>
      </c>
      <c r="C25">
        <v>4797320</v>
      </c>
      <c r="D25" s="8">
        <v>4.7774960824532106E-5</v>
      </c>
      <c r="E25" s="8">
        <v>1.6665164034353297E-4</v>
      </c>
      <c r="F25" s="8">
        <v>1.1304228194075022E-3</v>
      </c>
      <c r="G25" s="8">
        <v>9.0407083333333346E-2</v>
      </c>
      <c r="H25" s="8">
        <v>0.82599999999999996</v>
      </c>
      <c r="I25" s="8">
        <v>0.44200000000000006</v>
      </c>
      <c r="J25" s="8">
        <v>0.64700000000000002</v>
      </c>
      <c r="K25" s="8">
        <v>0.72</v>
      </c>
      <c r="L25" s="8">
        <v>4.75E-4</v>
      </c>
      <c r="M25" s="8">
        <v>5.9459999999999999E-3</v>
      </c>
      <c r="N25" s="8">
        <v>2.1840000000000002E-3</v>
      </c>
      <c r="P25" s="190"/>
      <c r="Q25" s="99" t="s">
        <v>5495</v>
      </c>
      <c r="R25" s="99" t="s">
        <v>5495</v>
      </c>
      <c r="S25" s="101" t="s">
        <v>498</v>
      </c>
      <c r="T25" s="101" t="s">
        <v>508</v>
      </c>
      <c r="U25" s="101" t="s">
        <v>5408</v>
      </c>
      <c r="V25" s="98" t="s">
        <v>475</v>
      </c>
      <c r="W25" s="98" t="s">
        <v>5461</v>
      </c>
      <c r="X25" s="101" t="s">
        <v>498</v>
      </c>
      <c r="Y25" s="101" t="s">
        <v>5408</v>
      </c>
      <c r="Z25" s="101" t="s">
        <v>508</v>
      </c>
      <c r="AA25" s="117" t="s">
        <v>5494</v>
      </c>
      <c r="AB25" s="101" t="s">
        <v>498</v>
      </c>
      <c r="AC25" s="101" t="s">
        <v>5408</v>
      </c>
      <c r="AD25" s="101" t="s">
        <v>508</v>
      </c>
      <c r="AE25" s="117" t="s">
        <v>5494</v>
      </c>
      <c r="AF25" s="117" t="s">
        <v>5494</v>
      </c>
      <c r="AG25" s="117" t="s">
        <v>5494</v>
      </c>
      <c r="AH25" s="133" t="s">
        <v>5409</v>
      </c>
      <c r="AI25" s="133" t="s">
        <v>5409</v>
      </c>
      <c r="AJ25" s="133" t="s">
        <v>5409</v>
      </c>
      <c r="AK25" s="134" t="s">
        <v>498</v>
      </c>
      <c r="AL25" s="134" t="s">
        <v>5408</v>
      </c>
      <c r="AM25" s="134" t="s">
        <v>508</v>
      </c>
      <c r="AN25" s="135" t="s">
        <v>5496</v>
      </c>
      <c r="AO25" s="135" t="s">
        <v>5496</v>
      </c>
      <c r="AP25" s="135" t="s">
        <v>5496</v>
      </c>
      <c r="AQ25" s="31" t="s">
        <v>475</v>
      </c>
      <c r="AR25" s="32" t="s">
        <v>5461</v>
      </c>
      <c r="AS25" s="31" t="s">
        <v>495</v>
      </c>
    </row>
    <row r="26" spans="1:45" ht="16" customHeight="1" x14ac:dyDescent="0.2">
      <c r="A26">
        <v>2499561</v>
      </c>
      <c r="B26">
        <v>38654206</v>
      </c>
      <c r="C26">
        <v>4976982</v>
      </c>
      <c r="D26" s="8">
        <v>4.8008430280357214E-5</v>
      </c>
      <c r="E26" s="8">
        <v>1.5969801578643217E-4</v>
      </c>
      <c r="F26" s="8">
        <v>1.0217035142984243E-3</v>
      </c>
      <c r="G26" s="8">
        <v>8.5145833333333323E-2</v>
      </c>
      <c r="H26" s="8">
        <v>0.83900000000000008</v>
      </c>
      <c r="I26" s="8">
        <v>0.43700000000000006</v>
      </c>
      <c r="J26" s="8">
        <v>0.61099999999999999</v>
      </c>
      <c r="K26" s="8">
        <v>0.70000000000000007</v>
      </c>
      <c r="L26" s="8">
        <v>3.7399999999999998E-4</v>
      </c>
      <c r="M26" s="8">
        <v>2.4090000000000001E-3</v>
      </c>
      <c r="N26" s="8">
        <v>8.7900000000000001E-4</v>
      </c>
      <c r="P26" s="190" t="s">
        <v>5449</v>
      </c>
      <c r="Q26" s="191" t="s">
        <v>5513</v>
      </c>
      <c r="R26" s="191" t="s">
        <v>5513</v>
      </c>
      <c r="S26" s="191" t="s">
        <v>5514</v>
      </c>
      <c r="T26" s="191" t="s">
        <v>5515</v>
      </c>
      <c r="U26" s="191" t="s">
        <v>5514</v>
      </c>
      <c r="V26" s="191" t="s">
        <v>5482</v>
      </c>
      <c r="W26" s="191" t="s">
        <v>5481</v>
      </c>
      <c r="X26" s="192" t="s">
        <v>5493</v>
      </c>
      <c r="Y26" s="192" t="s">
        <v>5493</v>
      </c>
      <c r="Z26" s="220" t="s">
        <v>5501</v>
      </c>
      <c r="AA26" s="220" t="s">
        <v>5516</v>
      </c>
      <c r="AB26" s="220" t="s">
        <v>5503</v>
      </c>
      <c r="AC26" s="220" t="s">
        <v>5504</v>
      </c>
      <c r="AD26" s="220" t="s">
        <v>5505</v>
      </c>
      <c r="AE26" s="220" t="s">
        <v>5517</v>
      </c>
      <c r="AF26" s="220" t="s">
        <v>5518</v>
      </c>
      <c r="AG26" s="220" t="s">
        <v>5519</v>
      </c>
      <c r="AH26" s="195" t="s">
        <v>5556</v>
      </c>
      <c r="AI26" s="195" t="s">
        <v>5556</v>
      </c>
      <c r="AJ26" s="195" t="s">
        <v>5557</v>
      </c>
      <c r="AK26" s="195" t="s">
        <v>5559</v>
      </c>
      <c r="AL26" s="195" t="s">
        <v>5559</v>
      </c>
      <c r="AM26" s="195" t="s">
        <v>5560</v>
      </c>
      <c r="AN26" s="195" t="s">
        <v>5562</v>
      </c>
      <c r="AO26" s="195" t="s">
        <v>5562</v>
      </c>
      <c r="AP26" s="195" t="s">
        <v>5563</v>
      </c>
      <c r="AQ26" s="195" t="s">
        <v>5564</v>
      </c>
      <c r="AR26" s="195" t="s">
        <v>5564</v>
      </c>
      <c r="AS26" s="195" t="s">
        <v>5565</v>
      </c>
    </row>
    <row r="27" spans="1:45" x14ac:dyDescent="0.2">
      <c r="A27">
        <v>2493545</v>
      </c>
      <c r="B27">
        <v>38982847</v>
      </c>
      <c r="C27">
        <v>5148448</v>
      </c>
      <c r="D27" s="8">
        <v>4.812425683113801E-5</v>
      </c>
      <c r="E27" s="8">
        <v>1.682021838989851E-4</v>
      </c>
      <c r="F27" s="8">
        <v>1.0702254349271856E-3</v>
      </c>
      <c r="G27" s="8">
        <v>9.0112916666666668E-2</v>
      </c>
      <c r="H27" s="8">
        <v>0.84700000000000009</v>
      </c>
      <c r="I27" s="8">
        <v>0.48</v>
      </c>
      <c r="J27" s="8">
        <v>0.66200000000000003</v>
      </c>
      <c r="K27" s="8">
        <v>0.73299999999999998</v>
      </c>
      <c r="L27" s="8">
        <v>3.6799999999999995E-4</v>
      </c>
      <c r="M27" s="8">
        <v>1.0102999999999999E-2</v>
      </c>
      <c r="N27" s="8">
        <v>3.4650000000000002E-3</v>
      </c>
      <c r="P27" s="190"/>
      <c r="Q27" s="191"/>
      <c r="R27" s="191"/>
      <c r="S27" s="191"/>
      <c r="T27" s="191"/>
      <c r="U27" s="191"/>
      <c r="V27" s="191"/>
      <c r="W27" s="191"/>
      <c r="X27" s="192"/>
      <c r="Y27" s="192"/>
      <c r="Z27" s="221"/>
      <c r="AA27" s="221"/>
      <c r="AB27" s="221"/>
      <c r="AC27" s="221"/>
      <c r="AD27" s="221"/>
      <c r="AE27" s="221"/>
      <c r="AF27" s="221"/>
      <c r="AG27" s="221"/>
      <c r="AH27" s="195"/>
      <c r="AI27" s="195"/>
      <c r="AJ27" s="195"/>
      <c r="AK27" s="195"/>
      <c r="AL27" s="195"/>
      <c r="AM27" s="195"/>
      <c r="AN27" s="195"/>
      <c r="AO27" s="195"/>
      <c r="AP27" s="195"/>
      <c r="AQ27" s="195"/>
      <c r="AR27" s="195"/>
      <c r="AS27" s="195"/>
    </row>
    <row r="28" spans="1:45" x14ac:dyDescent="0.2">
      <c r="A28">
        <v>339802</v>
      </c>
      <c r="B28">
        <v>5119329</v>
      </c>
      <c r="C28">
        <v>585250</v>
      </c>
      <c r="D28" s="8">
        <v>3.5314683256720093E-4</v>
      </c>
      <c r="E28" s="8">
        <v>1.8596187117491373E-4</v>
      </c>
      <c r="F28" s="8">
        <v>7.8598889363519855E-4</v>
      </c>
      <c r="G28" s="8">
        <v>2.151291666666667E-2</v>
      </c>
      <c r="H28" s="8">
        <v>0.94900000000000007</v>
      </c>
      <c r="I28" s="8">
        <v>0.48299999999999998</v>
      </c>
      <c r="J28" s="8">
        <v>0.72099999999999997</v>
      </c>
      <c r="K28" s="8">
        <v>0.72700000000000009</v>
      </c>
      <c r="L28" s="8">
        <v>8.7799999999999998E-4</v>
      </c>
      <c r="M28" s="8">
        <v>3.5389999999999996E-3</v>
      </c>
      <c r="N28" s="8">
        <v>1.4009999999999999E-3</v>
      </c>
      <c r="P28" s="190"/>
      <c r="Q28" s="191"/>
      <c r="R28" s="191"/>
      <c r="S28" s="191"/>
      <c r="T28" s="191"/>
      <c r="U28" s="191"/>
      <c r="V28" s="191"/>
      <c r="W28" s="191"/>
      <c r="X28" s="192"/>
      <c r="Y28" s="192"/>
      <c r="Z28" s="221"/>
      <c r="AA28" s="221"/>
      <c r="AB28" s="221"/>
      <c r="AC28" s="221"/>
      <c r="AD28" s="221"/>
      <c r="AE28" s="221"/>
      <c r="AF28" s="221"/>
      <c r="AG28" s="221"/>
      <c r="AH28" s="195"/>
      <c r="AI28" s="195"/>
      <c r="AJ28" s="195"/>
      <c r="AK28" s="195"/>
      <c r="AL28" s="195"/>
      <c r="AM28" s="195"/>
      <c r="AN28" s="195"/>
      <c r="AO28" s="195"/>
      <c r="AP28" s="195"/>
      <c r="AQ28" s="195"/>
      <c r="AR28" s="195"/>
      <c r="AS28" s="195"/>
    </row>
    <row r="29" spans="1:45" x14ac:dyDescent="0.2">
      <c r="A29">
        <v>337435</v>
      </c>
      <c r="B29">
        <v>5197580</v>
      </c>
      <c r="C29">
        <v>614345</v>
      </c>
      <c r="D29" s="8">
        <v>3.5562404611258464E-4</v>
      </c>
      <c r="E29" s="8">
        <v>1.9335921717414639E-4</v>
      </c>
      <c r="F29" s="8">
        <v>8.1713043973663014E-4</v>
      </c>
      <c r="G29" s="8">
        <v>1.0429583333333332E-2</v>
      </c>
      <c r="H29" s="8">
        <v>0.97099999999999997</v>
      </c>
      <c r="I29" s="8">
        <v>0.51800000000000002</v>
      </c>
      <c r="J29" s="8">
        <v>0.72099999999999997</v>
      </c>
      <c r="K29" s="8">
        <v>0.78</v>
      </c>
      <c r="L29" s="8">
        <v>8.0500000000000005E-4</v>
      </c>
      <c r="M29" s="8">
        <v>6.1450000000000003E-3</v>
      </c>
      <c r="N29" s="8">
        <v>2.0400000000000001E-3</v>
      </c>
      <c r="P29" s="190"/>
      <c r="Q29" s="191"/>
      <c r="R29" s="191"/>
      <c r="S29" s="191"/>
      <c r="T29" s="191"/>
      <c r="U29" s="191"/>
      <c r="V29" s="191"/>
      <c r="W29" s="191"/>
      <c r="X29" s="192"/>
      <c r="Y29" s="192"/>
      <c r="Z29" s="221"/>
      <c r="AA29" s="221"/>
      <c r="AB29" s="221"/>
      <c r="AC29" s="221"/>
      <c r="AD29" s="221"/>
      <c r="AE29" s="221"/>
      <c r="AF29" s="221"/>
      <c r="AG29" s="221"/>
      <c r="AH29" s="195"/>
      <c r="AI29" s="195"/>
      <c r="AJ29" s="195"/>
      <c r="AK29" s="195"/>
      <c r="AL29" s="195"/>
      <c r="AM29" s="195"/>
      <c r="AN29" s="195"/>
      <c r="AO29" s="195"/>
      <c r="AP29" s="195"/>
      <c r="AQ29" s="195"/>
      <c r="AR29" s="195"/>
      <c r="AS29" s="195"/>
    </row>
    <row r="30" spans="1:45" x14ac:dyDescent="0.2">
      <c r="A30">
        <v>336874</v>
      </c>
      <c r="B30">
        <v>5278906</v>
      </c>
      <c r="C30">
        <v>644840</v>
      </c>
      <c r="D30" s="8">
        <v>3.5621627077186139E-4</v>
      </c>
      <c r="E30" s="8">
        <v>1.9038035532362198E-4</v>
      </c>
      <c r="F30" s="8">
        <v>8.1415544941380803E-4</v>
      </c>
      <c r="G30" s="8">
        <v>3.0574999999999999E-3</v>
      </c>
      <c r="H30" s="8">
        <v>0.97299999999999998</v>
      </c>
      <c r="I30" s="8">
        <v>0.49</v>
      </c>
      <c r="J30" s="8">
        <v>0.73</v>
      </c>
      <c r="K30" s="8">
        <v>0.72400000000000009</v>
      </c>
      <c r="L30" s="8">
        <v>9.8099999999999988E-4</v>
      </c>
      <c r="M30" s="8">
        <v>1.1595999999999999E-2</v>
      </c>
      <c r="N30" s="8">
        <v>3.8110000000000002E-3</v>
      </c>
      <c r="P30" s="190"/>
      <c r="Q30" s="191"/>
      <c r="R30" s="191"/>
      <c r="S30" s="191"/>
      <c r="T30" s="191"/>
      <c r="U30" s="191"/>
      <c r="V30" s="191"/>
      <c r="W30" s="191"/>
      <c r="X30" s="192"/>
      <c r="Y30" s="192"/>
      <c r="Z30" s="222"/>
      <c r="AA30" s="222"/>
      <c r="AB30" s="222"/>
      <c r="AC30" s="222"/>
      <c r="AD30" s="222"/>
      <c r="AE30" s="222"/>
      <c r="AF30" s="222"/>
      <c r="AG30" s="222"/>
      <c r="AH30" s="195"/>
      <c r="AI30" s="195"/>
      <c r="AJ30" s="195"/>
      <c r="AK30" s="195"/>
      <c r="AL30" s="195"/>
      <c r="AM30" s="195"/>
      <c r="AN30" s="195"/>
      <c r="AO30" s="195"/>
      <c r="AP30" s="195"/>
      <c r="AQ30" s="195"/>
      <c r="AR30" s="195"/>
      <c r="AS30" s="195"/>
    </row>
    <row r="31" spans="1:45" ht="19" x14ac:dyDescent="0.25">
      <c r="A31">
        <v>335492</v>
      </c>
      <c r="B31">
        <v>5359295</v>
      </c>
      <c r="C31">
        <v>678040</v>
      </c>
      <c r="D31" s="8">
        <v>3.5768364074255116E-4</v>
      </c>
      <c r="E31" s="8">
        <v>1.6718616907634306E-4</v>
      </c>
      <c r="F31" s="8">
        <v>6.0320925019172915E-4</v>
      </c>
      <c r="G31" s="8">
        <v>3.2554166666666669E-3</v>
      </c>
      <c r="H31" s="8">
        <v>0.97099999999999997</v>
      </c>
      <c r="I31" s="8">
        <v>0.49100000000000005</v>
      </c>
      <c r="J31" s="8">
        <v>0.66900000000000004</v>
      </c>
      <c r="K31" s="8">
        <v>0.74</v>
      </c>
      <c r="L31" s="8">
        <v>5.8100000000000003E-4</v>
      </c>
      <c r="M31" s="8">
        <v>1.609E-3</v>
      </c>
      <c r="N31" s="8">
        <v>9.5599999999999993E-4</v>
      </c>
      <c r="P31" s="129" t="s">
        <v>5450</v>
      </c>
      <c r="Q31" s="126">
        <f>CORREL(A3:A257, G3:G257)</f>
        <v>0.52747342186235768</v>
      </c>
      <c r="R31" s="126">
        <f>CORREL(C3:C257, G3:G257)</f>
        <v>0.47909283426777005</v>
      </c>
      <c r="S31" s="126">
        <f>CORREL(D3:D257, G3:G257)</f>
        <v>-0.36495827927699226</v>
      </c>
      <c r="T31" s="126">
        <f>CORREL(E3:E257,  G3:G257)</f>
        <v>-0.36147543849391589</v>
      </c>
      <c r="U31" s="126">
        <f>CORREL(F3:F257, G3:G257)</f>
        <v>-0.21270533939486469</v>
      </c>
      <c r="V31" s="126">
        <f>CORREL(A3:A257, D3:D257)</f>
        <v>-0.51968254385395829</v>
      </c>
      <c r="W31" s="126">
        <f>CORREL(C3:C257, F3:F257)</f>
        <v>-0.34224379487997336</v>
      </c>
      <c r="X31" s="153">
        <f>CORREL(D3:D257, H3:H257)</f>
        <v>2.0929676223451918E-2</v>
      </c>
      <c r="Y31" s="126">
        <f>CORREL(F3:F257, H3:H257)</f>
        <v>-8.8199373247436513E-2</v>
      </c>
      <c r="Z31" s="126">
        <f>CORREL(E3:E257, H3:H257)</f>
        <v>6.6279154355994426E-3</v>
      </c>
      <c r="AA31" s="126">
        <f>CORREL(H3:H257, G3:G257)</f>
        <v>-7.7366846273934683E-2</v>
      </c>
      <c r="AB31" s="126">
        <f>CORREL(I3:I257, D3:D257)</f>
        <v>0.15038162676090366</v>
      </c>
      <c r="AC31" s="126">
        <f>CORREL(K3:K257, F3:F257)</f>
        <v>1.0125949673274693E-2</v>
      </c>
      <c r="AD31" s="126">
        <f>CORREL(E3:E257, J3:J257)</f>
        <v>3.7938040063199971E-3</v>
      </c>
      <c r="AE31" s="126">
        <f>CORREL(I3:I257, G3:G257)</f>
        <v>-0.1490460606643885</v>
      </c>
      <c r="AF31" s="126">
        <f>CORREL(G3:G257, J3:J257)</f>
        <v>-8.2373351869674663E-2</v>
      </c>
      <c r="AG31" s="126">
        <f>CORREL(K3:K257, G3:G257)</f>
        <v>-6.6047425365419729E-2</v>
      </c>
      <c r="AH31" s="106">
        <f>CORREL(L3:L257, H3:H257)</f>
        <v>0.22460562849928353</v>
      </c>
      <c r="AI31" s="106">
        <f>CORREL(H3:H257, N3:N257)</f>
        <v>6.7672589924280657E-2</v>
      </c>
      <c r="AJ31" s="106">
        <f>CORREL(M3:M257, H3:H257)</f>
        <v>3.8175210715568467E-2</v>
      </c>
      <c r="AK31" s="106">
        <f>CORREL(D3:D257, L3:L257)</f>
        <v>2.7790705396710465E-2</v>
      </c>
      <c r="AL31" s="106">
        <f>CORREL(F3:F257, N3:N257)</f>
        <v>0.22408582680647227</v>
      </c>
      <c r="AM31" s="106">
        <f>CORREL(E3:E257, M3:M257)</f>
        <v>0.28310745244370378</v>
      </c>
      <c r="AN31" s="106">
        <f>CORREL(G3:G257, L3:L257)</f>
        <v>-0.13729363290532229</v>
      </c>
      <c r="AO31" s="106">
        <f>CORREL(G3:G257, N3:N257)</f>
        <v>-0.1999945033889538</v>
      </c>
      <c r="AP31" s="106">
        <f>CORREL(G3:G257, M3:M257)</f>
        <v>-0.14974032278844607</v>
      </c>
      <c r="AQ31" s="106">
        <f>CORREL(L3:L257, A3:A257)</f>
        <v>-0.13129332557286552</v>
      </c>
      <c r="AR31" s="106">
        <f>CORREL(N3:N257, C3:C257)</f>
        <v>-7.6217985851731729E-2</v>
      </c>
      <c r="AS31" s="106">
        <f>CORREL(M3:M257, B3:B257)</f>
        <v>-7.4866684086735719E-2</v>
      </c>
    </row>
    <row r="32" spans="1:45" ht="19" x14ac:dyDescent="0.25">
      <c r="A32">
        <v>334250</v>
      </c>
      <c r="B32">
        <v>5436519</v>
      </c>
      <c r="C32">
        <v>707396</v>
      </c>
      <c r="D32" s="8">
        <v>3.5901271503365742E-4</v>
      </c>
      <c r="E32" s="8">
        <v>1.7216899269550977E-4</v>
      </c>
      <c r="F32" s="8">
        <v>6.13517746778325E-4</v>
      </c>
      <c r="G32" s="8">
        <v>1.0529583333333334E-2</v>
      </c>
      <c r="H32" s="8">
        <v>0.97599999999999998</v>
      </c>
      <c r="I32" s="8">
        <v>0.499</v>
      </c>
      <c r="J32" s="8">
        <v>0.68500000000000005</v>
      </c>
      <c r="K32" s="8">
        <v>0.76800000000000002</v>
      </c>
      <c r="L32" s="8">
        <v>4.84E-4</v>
      </c>
      <c r="M32" s="8">
        <v>7.4820000000000008E-3</v>
      </c>
      <c r="N32" s="8">
        <v>2.8879999999999999E-3</v>
      </c>
      <c r="P32" s="129" t="s">
        <v>5451</v>
      </c>
      <c r="Q32" s="102" t="s">
        <v>5520</v>
      </c>
      <c r="R32" s="95" t="s">
        <v>5480</v>
      </c>
      <c r="S32" s="95" t="s">
        <v>5483</v>
      </c>
      <c r="T32" s="95" t="s">
        <v>5483</v>
      </c>
      <c r="U32" s="95" t="s">
        <v>5484</v>
      </c>
      <c r="V32" s="102" t="s">
        <v>5492</v>
      </c>
      <c r="W32" s="102" t="s">
        <v>5484</v>
      </c>
      <c r="X32" s="127" t="s">
        <v>5476</v>
      </c>
      <c r="Y32" s="104" t="s">
        <v>5476</v>
      </c>
      <c r="Z32" s="104" t="s">
        <v>5476</v>
      </c>
      <c r="AA32" s="104" t="s">
        <v>5476</v>
      </c>
      <c r="AB32" s="104" t="s">
        <v>5502</v>
      </c>
      <c r="AC32" s="104" t="s">
        <v>5476</v>
      </c>
      <c r="AD32" s="104" t="s">
        <v>5476</v>
      </c>
      <c r="AE32" s="84" t="s">
        <v>5484</v>
      </c>
      <c r="AF32" s="104" t="s">
        <v>5476</v>
      </c>
      <c r="AG32" s="104" t="s">
        <v>5476</v>
      </c>
      <c r="AH32" s="105" t="s">
        <v>5502</v>
      </c>
      <c r="AI32" s="104" t="s">
        <v>5476</v>
      </c>
      <c r="AJ32" s="104" t="s">
        <v>5476</v>
      </c>
      <c r="AK32" s="104" t="s">
        <v>5476</v>
      </c>
      <c r="AL32" s="132" t="s">
        <v>5480</v>
      </c>
      <c r="AM32" s="132" t="s">
        <v>5480</v>
      </c>
      <c r="AN32" s="132" t="s">
        <v>5484</v>
      </c>
      <c r="AO32" s="132" t="s">
        <v>5484</v>
      </c>
      <c r="AP32" s="132" t="s">
        <v>5484</v>
      </c>
      <c r="AQ32" s="132" t="s">
        <v>5484</v>
      </c>
      <c r="AR32" s="104" t="s">
        <v>5476</v>
      </c>
      <c r="AS32" s="104" t="s">
        <v>5476</v>
      </c>
    </row>
    <row r="33" spans="1:45" ht="16" customHeight="1" x14ac:dyDescent="0.2">
      <c r="A33">
        <v>197395</v>
      </c>
      <c r="B33">
        <v>3583561</v>
      </c>
      <c r="C33">
        <v>520284</v>
      </c>
      <c r="D33" s="8">
        <v>6.0791813369132953E-4</v>
      </c>
      <c r="E33" s="8">
        <v>2.8798170311597878E-4</v>
      </c>
      <c r="F33" s="8">
        <v>1.0609590146919759E-3</v>
      </c>
      <c r="G33" s="8">
        <v>3.6658333333333334E-3</v>
      </c>
      <c r="H33" s="8">
        <v>0.85599999999999998</v>
      </c>
      <c r="I33" s="8">
        <v>0.46500000000000002</v>
      </c>
      <c r="J33" s="8">
        <v>0.66800000000000004</v>
      </c>
      <c r="K33" s="8">
        <v>0.84099999999999997</v>
      </c>
      <c r="L33" s="8">
        <v>5.3299999999999995E-4</v>
      </c>
      <c r="M33" s="8">
        <v>8.2959999999999996E-3</v>
      </c>
      <c r="N33" s="8">
        <v>3.8070000000000001E-3</v>
      </c>
      <c r="P33" s="185" t="s">
        <v>5452</v>
      </c>
      <c r="Q33" s="191" t="s">
        <v>5522</v>
      </c>
      <c r="R33" s="191" t="s">
        <v>5522</v>
      </c>
      <c r="S33" s="192" t="s">
        <v>5523</v>
      </c>
      <c r="T33" s="192" t="s">
        <v>5524</v>
      </c>
      <c r="U33" s="192" t="s">
        <v>5525</v>
      </c>
      <c r="V33" s="192" t="s">
        <v>5521</v>
      </c>
      <c r="W33" s="201" t="s">
        <v>5526</v>
      </c>
      <c r="X33" s="194" t="s">
        <v>5485</v>
      </c>
      <c r="Y33" s="194" t="s">
        <v>5485</v>
      </c>
      <c r="Z33" s="194" t="s">
        <v>5485</v>
      </c>
      <c r="AA33" s="194" t="s">
        <v>5485</v>
      </c>
      <c r="AB33" s="220" t="s">
        <v>5508</v>
      </c>
      <c r="AC33" s="194" t="s">
        <v>5485</v>
      </c>
      <c r="AD33" s="194" t="s">
        <v>5485</v>
      </c>
      <c r="AE33" s="220" t="s">
        <v>5508</v>
      </c>
      <c r="AF33" s="194" t="s">
        <v>5485</v>
      </c>
      <c r="AG33" s="194" t="s">
        <v>5485</v>
      </c>
      <c r="AH33" s="220" t="s">
        <v>5508</v>
      </c>
      <c r="AI33" s="220" t="s">
        <v>5509</v>
      </c>
      <c r="AJ33" s="220" t="s">
        <v>5508</v>
      </c>
      <c r="AL33" s="195" t="s">
        <v>5508</v>
      </c>
      <c r="AM33" s="195" t="s">
        <v>5508</v>
      </c>
      <c r="AN33" s="195" t="s">
        <v>5509</v>
      </c>
      <c r="AO33" s="195" t="s">
        <v>5509</v>
      </c>
      <c r="AP33" s="195" t="s">
        <v>5509</v>
      </c>
      <c r="AQ33" s="195" t="s">
        <v>5568</v>
      </c>
      <c r="AR33" s="195" t="s">
        <v>5509</v>
      </c>
      <c r="AS33" s="195" t="s">
        <v>5508</v>
      </c>
    </row>
    <row r="34" spans="1:45" ht="16" customHeight="1" x14ac:dyDescent="0.2">
      <c r="A34">
        <v>194338</v>
      </c>
      <c r="B34">
        <v>3592053</v>
      </c>
      <c r="C34">
        <v>531079</v>
      </c>
      <c r="D34" s="8">
        <v>6.1748088382097149E-4</v>
      </c>
      <c r="E34" s="8">
        <v>2.9147676829935419E-4</v>
      </c>
      <c r="F34" s="8">
        <v>1.0676377714050075E-3</v>
      </c>
      <c r="G34" s="8">
        <v>4.9620833333333331E-3</v>
      </c>
      <c r="H34" s="8">
        <v>0.86099999999999999</v>
      </c>
      <c r="I34" s="8">
        <v>0.51800000000000002</v>
      </c>
      <c r="J34" s="8">
        <v>0.67500000000000004</v>
      </c>
      <c r="K34" s="8">
        <v>0.88</v>
      </c>
      <c r="L34" s="8">
        <v>3.5500000000000001E-4</v>
      </c>
      <c r="M34" s="8">
        <v>6.3360000000000005E-3</v>
      </c>
      <c r="N34" s="8">
        <v>2.9970000000000001E-3</v>
      </c>
      <c r="P34" s="185"/>
      <c r="Q34" s="191"/>
      <c r="R34" s="191"/>
      <c r="S34" s="192"/>
      <c r="T34" s="192"/>
      <c r="U34" s="192"/>
      <c r="V34" s="192"/>
      <c r="W34" s="192"/>
      <c r="X34" s="194"/>
      <c r="Y34" s="194"/>
      <c r="Z34" s="194"/>
      <c r="AA34" s="194"/>
      <c r="AB34" s="221"/>
      <c r="AC34" s="194"/>
      <c r="AD34" s="194"/>
      <c r="AE34" s="221"/>
      <c r="AF34" s="194"/>
      <c r="AG34" s="194"/>
      <c r="AH34" s="221"/>
      <c r="AI34" s="221"/>
      <c r="AJ34" s="221"/>
      <c r="AL34" s="195"/>
      <c r="AM34" s="195"/>
      <c r="AN34" s="195"/>
      <c r="AO34" s="195"/>
      <c r="AP34" s="195"/>
      <c r="AQ34" s="195"/>
      <c r="AR34" s="195"/>
      <c r="AS34" s="195"/>
    </row>
    <row r="35" spans="1:45" ht="16" customHeight="1" x14ac:dyDescent="0.2">
      <c r="A35">
        <v>191445</v>
      </c>
      <c r="B35">
        <v>3593222</v>
      </c>
      <c r="C35">
        <v>542278</v>
      </c>
      <c r="D35" s="8">
        <v>6.2681187808508968E-4</v>
      </c>
      <c r="E35" s="8">
        <v>3.0557533044159253E-4</v>
      </c>
      <c r="F35" s="8">
        <v>1.1396368652241101E-3</v>
      </c>
      <c r="G35" s="8">
        <v>7.2774999999999992E-3</v>
      </c>
      <c r="H35" s="8">
        <v>0.88</v>
      </c>
      <c r="I35" s="8">
        <v>0.52800000000000002</v>
      </c>
      <c r="J35" s="8">
        <v>0.70099999999999996</v>
      </c>
      <c r="K35" s="8">
        <v>0.82799999999999996</v>
      </c>
      <c r="L35" s="8">
        <v>4.3399999999999998E-4</v>
      </c>
      <c r="M35" s="8">
        <v>1.0045999999999999E-2</v>
      </c>
      <c r="N35" s="8">
        <v>4.352E-3</v>
      </c>
      <c r="P35" s="185"/>
      <c r="Q35" s="191"/>
      <c r="R35" s="191"/>
      <c r="S35" s="192"/>
      <c r="T35" s="192"/>
      <c r="U35" s="192"/>
      <c r="V35" s="192"/>
      <c r="W35" s="192"/>
      <c r="X35" s="194"/>
      <c r="Y35" s="194"/>
      <c r="Z35" s="194"/>
      <c r="AA35" s="194"/>
      <c r="AB35" s="221"/>
      <c r="AC35" s="194"/>
      <c r="AD35" s="194"/>
      <c r="AE35" s="221"/>
      <c r="AF35" s="194"/>
      <c r="AG35" s="194"/>
      <c r="AH35" s="221"/>
      <c r="AI35" s="221"/>
      <c r="AJ35" s="221"/>
      <c r="AL35" s="195"/>
      <c r="AM35" s="195"/>
      <c r="AN35" s="195"/>
      <c r="AO35" s="195"/>
      <c r="AP35" s="195"/>
      <c r="AQ35" s="195"/>
      <c r="AR35" s="195"/>
      <c r="AS35" s="195"/>
    </row>
    <row r="36" spans="1:45" ht="16" customHeight="1" x14ac:dyDescent="0.2">
      <c r="A36">
        <v>188812</v>
      </c>
      <c r="B36">
        <v>3588570</v>
      </c>
      <c r="C36">
        <v>555023</v>
      </c>
      <c r="D36" s="8">
        <v>6.3555282503230707E-4</v>
      </c>
      <c r="E36" s="8">
        <v>2.6863068018737269E-4</v>
      </c>
      <c r="F36" s="8">
        <v>8.7203593364599305E-4</v>
      </c>
      <c r="G36" s="8">
        <v>6.5320833333333342E-3</v>
      </c>
      <c r="H36" s="8">
        <v>0.89700000000000002</v>
      </c>
      <c r="I36" s="8">
        <v>0.52600000000000002</v>
      </c>
      <c r="J36" s="8">
        <v>0.66700000000000004</v>
      </c>
      <c r="K36" s="8">
        <v>0.89300000000000002</v>
      </c>
      <c r="L36" s="8">
        <v>3.6099999999999999E-4</v>
      </c>
      <c r="M36" s="8">
        <v>2.9810000000000001E-3</v>
      </c>
      <c r="N36" s="8">
        <v>1.8140000000000001E-3</v>
      </c>
      <c r="P36" s="185"/>
      <c r="Q36" s="191"/>
      <c r="R36" s="191"/>
      <c r="S36" s="192"/>
      <c r="T36" s="192"/>
      <c r="U36" s="192"/>
      <c r="V36" s="192"/>
      <c r="W36" s="192"/>
      <c r="X36" s="194"/>
      <c r="Y36" s="194"/>
      <c r="Z36" s="194"/>
      <c r="AA36" s="194"/>
      <c r="AB36" s="221"/>
      <c r="AC36" s="194"/>
      <c r="AD36" s="194"/>
      <c r="AE36" s="221"/>
      <c r="AF36" s="194"/>
      <c r="AG36" s="194"/>
      <c r="AH36" s="221"/>
      <c r="AI36" s="221"/>
      <c r="AJ36" s="221"/>
      <c r="AL36" s="195"/>
      <c r="AM36" s="195"/>
      <c r="AN36" s="195"/>
      <c r="AO36" s="195"/>
      <c r="AP36" s="195"/>
      <c r="AQ36" s="195"/>
      <c r="AR36" s="195"/>
      <c r="AS36" s="195"/>
    </row>
    <row r="37" spans="1:45" ht="16" customHeight="1" x14ac:dyDescent="0.2">
      <c r="A37">
        <v>186188</v>
      </c>
      <c r="B37">
        <v>3594478</v>
      </c>
      <c r="C37">
        <v>575757</v>
      </c>
      <c r="D37" s="8">
        <v>6.4450985025887809E-4</v>
      </c>
      <c r="E37" s="8">
        <v>2.9962626005778867E-4</v>
      </c>
      <c r="F37" s="8">
        <v>1.0282115545273442E-3</v>
      </c>
      <c r="G37" s="8">
        <v>6.4345833333333338E-3</v>
      </c>
      <c r="H37" s="8">
        <v>0.93500000000000005</v>
      </c>
      <c r="I37" s="8">
        <v>0.52700000000000002</v>
      </c>
      <c r="J37" s="8">
        <v>0.66599999999999993</v>
      </c>
      <c r="K37" s="8">
        <v>0.84499999999999997</v>
      </c>
      <c r="L37" s="8">
        <v>4.8299999999999998E-4</v>
      </c>
      <c r="M37" s="8">
        <v>1.0470999999999999E-2</v>
      </c>
      <c r="N37" s="8">
        <v>3.9489999999999994E-3</v>
      </c>
      <c r="P37" s="185"/>
      <c r="Q37" s="191"/>
      <c r="R37" s="191"/>
      <c r="S37" s="192"/>
      <c r="T37" s="192"/>
      <c r="U37" s="192"/>
      <c r="V37" s="192"/>
      <c r="W37" s="192"/>
      <c r="X37" s="194"/>
      <c r="Y37" s="194"/>
      <c r="Z37" s="194"/>
      <c r="AA37" s="194"/>
      <c r="AB37" s="222"/>
      <c r="AC37" s="194"/>
      <c r="AD37" s="194"/>
      <c r="AE37" s="222"/>
      <c r="AF37" s="194"/>
      <c r="AG37" s="194"/>
      <c r="AH37" s="222"/>
      <c r="AI37" s="222"/>
      <c r="AJ37" s="222"/>
      <c r="AL37" s="195"/>
      <c r="AM37" s="195"/>
      <c r="AN37" s="195"/>
      <c r="AO37" s="195"/>
      <c r="AP37" s="195"/>
      <c r="AQ37" s="195"/>
      <c r="AR37" s="195"/>
      <c r="AS37" s="195"/>
    </row>
    <row r="38" spans="1:45" ht="16" customHeight="1" x14ac:dyDescent="0.2">
      <c r="A38">
        <v>56000</v>
      </c>
      <c r="B38">
        <v>908446</v>
      </c>
      <c r="C38">
        <v>135646</v>
      </c>
      <c r="D38" s="8">
        <v>2.142857142857143E-3</v>
      </c>
      <c r="E38" s="8">
        <v>7.3201929448750923E-4</v>
      </c>
      <c r="F38" s="8">
        <v>1.3638441236748595E-3</v>
      </c>
      <c r="G38" s="8">
        <v>2.4250000000000001E-3</v>
      </c>
      <c r="H38" s="8">
        <v>0.92099999999999993</v>
      </c>
      <c r="I38" s="8">
        <v>0.51300000000000001</v>
      </c>
      <c r="J38" s="8">
        <v>0.71400000000000008</v>
      </c>
      <c r="K38" s="8">
        <v>0.81299999999999994</v>
      </c>
      <c r="L38" s="8" t="s">
        <v>5612</v>
      </c>
      <c r="M38" s="8" t="s">
        <v>5612</v>
      </c>
      <c r="N38" s="8" t="s">
        <v>5612</v>
      </c>
      <c r="P38" s="185"/>
      <c r="Q38" s="241" t="s">
        <v>5605</v>
      </c>
      <c r="R38" s="241"/>
      <c r="S38" s="241"/>
      <c r="T38" s="241"/>
      <c r="U38" s="241"/>
      <c r="V38" s="241"/>
      <c r="W38" s="241"/>
      <c r="X38" s="216" t="s">
        <v>5528</v>
      </c>
      <c r="Y38" s="216"/>
      <c r="Z38" s="216"/>
      <c r="AA38" s="216"/>
      <c r="AB38" s="216" t="s">
        <v>5510</v>
      </c>
      <c r="AC38" s="216"/>
      <c r="AD38" s="216"/>
      <c r="AE38" s="216" t="s">
        <v>5527</v>
      </c>
      <c r="AF38" s="216"/>
      <c r="AG38" s="216"/>
      <c r="AH38" s="227" t="s">
        <v>5558</v>
      </c>
      <c r="AI38" s="228"/>
      <c r="AJ38" s="229"/>
      <c r="AL38" s="195"/>
      <c r="AM38" s="195"/>
      <c r="AN38" s="195"/>
      <c r="AO38" s="195"/>
      <c r="AP38" s="195"/>
      <c r="AQ38" s="195"/>
      <c r="AR38" s="195"/>
      <c r="AS38" s="195"/>
    </row>
    <row r="39" spans="1:45" ht="16" customHeight="1" x14ac:dyDescent="0.2">
      <c r="A39">
        <v>55949</v>
      </c>
      <c r="B39">
        <v>917060</v>
      </c>
      <c r="C39">
        <v>141082</v>
      </c>
      <c r="D39" s="8">
        <v>2.144810452376271E-3</v>
      </c>
      <c r="E39" s="8">
        <v>7.3713824613438569E-4</v>
      </c>
      <c r="F39" s="8">
        <v>1.3892629818119959E-3</v>
      </c>
      <c r="G39" s="8">
        <v>1.4870833333333333E-3</v>
      </c>
      <c r="H39" s="8">
        <v>0.90099999999999991</v>
      </c>
      <c r="I39" s="8">
        <v>0.5</v>
      </c>
      <c r="J39" s="8">
        <v>0.70000000000000007</v>
      </c>
      <c r="K39" s="8">
        <v>0.76</v>
      </c>
      <c r="L39" s="8" t="s">
        <v>5612</v>
      </c>
      <c r="M39" s="8" t="s">
        <v>5612</v>
      </c>
      <c r="N39" s="8" t="s">
        <v>5612</v>
      </c>
      <c r="P39" s="185"/>
      <c r="Q39" s="241"/>
      <c r="R39" s="241"/>
      <c r="S39" s="241"/>
      <c r="T39" s="241"/>
      <c r="U39" s="241"/>
      <c r="V39" s="241"/>
      <c r="W39" s="241"/>
      <c r="X39" s="216"/>
      <c r="Y39" s="216"/>
      <c r="Z39" s="216"/>
      <c r="AA39" s="216"/>
      <c r="AB39" s="216"/>
      <c r="AC39" s="216"/>
      <c r="AD39" s="216"/>
      <c r="AE39" s="216"/>
      <c r="AF39" s="216"/>
      <c r="AG39" s="216"/>
      <c r="AH39" s="235"/>
      <c r="AI39" s="236"/>
      <c r="AJ39" s="237"/>
      <c r="AK39" s="216" t="s">
        <v>5561</v>
      </c>
      <c r="AL39" s="216"/>
      <c r="AM39" s="216"/>
      <c r="AN39" s="216" t="s">
        <v>5566</v>
      </c>
      <c r="AO39" s="216"/>
      <c r="AP39" s="216"/>
      <c r="AQ39" s="216" t="s">
        <v>5567</v>
      </c>
      <c r="AR39" s="216"/>
      <c r="AS39" s="216"/>
    </row>
    <row r="40" spans="1:45" x14ac:dyDescent="0.2">
      <c r="A40">
        <v>55812</v>
      </c>
      <c r="B40">
        <v>926454</v>
      </c>
      <c r="C40">
        <v>147208</v>
      </c>
      <c r="D40" s="8">
        <v>2.1500752526338422E-3</v>
      </c>
      <c r="E40" s="8">
        <v>7.4693400859621758E-4</v>
      </c>
      <c r="F40" s="8">
        <v>1.4401391228737567E-3</v>
      </c>
      <c r="G40" s="8">
        <v>1.3495833333333335E-3</v>
      </c>
      <c r="H40" s="8">
        <v>0.92</v>
      </c>
      <c r="I40" s="8">
        <v>0.53300000000000003</v>
      </c>
      <c r="J40" s="8">
        <v>0.70400000000000007</v>
      </c>
      <c r="K40" s="8">
        <v>0.81099999999999994</v>
      </c>
      <c r="L40" s="8" t="s">
        <v>5612</v>
      </c>
      <c r="M40" s="8" t="s">
        <v>5612</v>
      </c>
      <c r="N40" s="8" t="s">
        <v>5612</v>
      </c>
      <c r="P40" s="185"/>
      <c r="Q40" s="241"/>
      <c r="R40" s="241"/>
      <c r="S40" s="241"/>
      <c r="T40" s="241"/>
      <c r="U40" s="241"/>
      <c r="V40" s="241"/>
      <c r="W40" s="241"/>
      <c r="X40" s="216"/>
      <c r="Y40" s="216"/>
      <c r="Z40" s="216"/>
      <c r="AA40" s="216"/>
      <c r="AB40" s="216"/>
      <c r="AC40" s="216"/>
      <c r="AD40" s="216"/>
      <c r="AE40" s="216"/>
      <c r="AF40" s="216"/>
      <c r="AG40" s="216"/>
      <c r="AH40" s="230"/>
      <c r="AI40" s="231"/>
      <c r="AJ40" s="232"/>
      <c r="AK40" s="216"/>
      <c r="AL40" s="216"/>
      <c r="AM40" s="216"/>
      <c r="AN40" s="216"/>
      <c r="AO40" s="216"/>
      <c r="AP40" s="216"/>
      <c r="AQ40" s="216"/>
      <c r="AR40" s="216"/>
      <c r="AS40" s="216"/>
    </row>
    <row r="41" spans="1:45" x14ac:dyDescent="0.2">
      <c r="A41">
        <v>55611</v>
      </c>
      <c r="B41">
        <v>934695</v>
      </c>
      <c r="C41">
        <v>153833</v>
      </c>
      <c r="D41" s="8">
        <v>2.1578464692237147E-3</v>
      </c>
      <c r="E41" s="8">
        <v>7.0611268916598465E-4</v>
      </c>
      <c r="F41" s="8">
        <v>1.1701000435537241E-3</v>
      </c>
      <c r="G41" s="8">
        <v>7.6708333333333327E-4</v>
      </c>
      <c r="H41" s="8">
        <v>0.91400000000000003</v>
      </c>
      <c r="I41" s="8">
        <v>0.505</v>
      </c>
      <c r="J41" s="8">
        <v>0.68200000000000005</v>
      </c>
      <c r="K41" s="8">
        <v>0.873</v>
      </c>
      <c r="L41" s="8" t="s">
        <v>5612</v>
      </c>
      <c r="M41" s="8" t="s">
        <v>5612</v>
      </c>
      <c r="N41" s="8" t="s">
        <v>5612</v>
      </c>
      <c r="P41" s="12"/>
      <c r="R41" s="12"/>
      <c r="S41" s="12"/>
      <c r="T41" s="12"/>
      <c r="U41" s="12"/>
      <c r="V41" s="12"/>
      <c r="AH41" s="152"/>
      <c r="AI41" s="152"/>
      <c r="AJ41" s="152"/>
      <c r="AK41" s="216"/>
      <c r="AL41" s="216"/>
      <c r="AM41" s="216"/>
      <c r="AN41" s="216"/>
      <c r="AO41" s="216"/>
      <c r="AP41" s="216"/>
      <c r="AQ41" s="216"/>
      <c r="AR41" s="216"/>
      <c r="AS41" s="216"/>
    </row>
    <row r="42" spans="1:45" x14ac:dyDescent="0.2">
      <c r="A42">
        <v>55282</v>
      </c>
      <c r="B42">
        <v>943732</v>
      </c>
      <c r="C42">
        <v>160565</v>
      </c>
      <c r="D42" s="8">
        <v>2.1706884700264098E-3</v>
      </c>
      <c r="E42" s="8">
        <v>7.0464920125628888E-4</v>
      </c>
      <c r="F42" s="8">
        <v>1.1521813595740042E-3</v>
      </c>
      <c r="G42" s="8">
        <v>7.0583333333333338E-4</v>
      </c>
      <c r="H42" s="8">
        <v>0.91500000000000004</v>
      </c>
      <c r="I42" s="8">
        <v>0.51200000000000001</v>
      </c>
      <c r="J42" s="8">
        <v>0.73599999999999999</v>
      </c>
      <c r="K42" s="8">
        <v>0.76300000000000001</v>
      </c>
      <c r="L42" s="8" t="s">
        <v>5612</v>
      </c>
      <c r="M42" s="8" t="s">
        <v>5612</v>
      </c>
      <c r="N42" s="8" t="s">
        <v>5612</v>
      </c>
      <c r="P42" s="12"/>
      <c r="R42" s="12"/>
      <c r="S42" s="12"/>
      <c r="T42" s="12"/>
      <c r="U42" s="12"/>
      <c r="V42" s="12"/>
    </row>
    <row r="43" spans="1:45" x14ac:dyDescent="0.2">
      <c r="A43">
        <v>36492</v>
      </c>
      <c r="B43">
        <v>619371</v>
      </c>
      <c r="C43">
        <v>70363</v>
      </c>
      <c r="D43" s="8">
        <v>3.288391976323577E-3</v>
      </c>
      <c r="E43" s="8">
        <v>1.0655971945732041E-3</v>
      </c>
      <c r="F43" s="8">
        <v>2.558162670721828E-3</v>
      </c>
      <c r="G43" s="8">
        <v>9.2845833333333322E-3</v>
      </c>
      <c r="H43" s="8">
        <v>0.95500000000000007</v>
      </c>
      <c r="I43" s="8">
        <v>0.47399999999999998</v>
      </c>
      <c r="J43" s="8">
        <v>0.63600000000000001</v>
      </c>
      <c r="K43" s="8">
        <v>0.8590000000000001</v>
      </c>
      <c r="L43" s="8" t="s">
        <v>5612</v>
      </c>
      <c r="M43" s="8" t="s">
        <v>5612</v>
      </c>
      <c r="N43" s="8" t="s">
        <v>5612</v>
      </c>
      <c r="P43" s="12"/>
      <c r="R43" s="12"/>
      <c r="S43" s="12"/>
      <c r="T43" s="12"/>
      <c r="U43" s="12"/>
      <c r="V43" s="12"/>
    </row>
    <row r="44" spans="1:45" x14ac:dyDescent="0.2">
      <c r="A44">
        <v>38546</v>
      </c>
      <c r="B44">
        <v>633736</v>
      </c>
      <c r="C44">
        <v>71723</v>
      </c>
      <c r="D44" s="8">
        <v>3.11316349296944E-3</v>
      </c>
      <c r="E44" s="8">
        <v>1.0414431245818448E-3</v>
      </c>
      <c r="F44" s="8">
        <v>2.5096552012604046E-3</v>
      </c>
      <c r="G44" s="8">
        <v>1.0512500000000001E-2</v>
      </c>
      <c r="H44" s="8">
        <v>0.94000000000000006</v>
      </c>
      <c r="I44" s="8">
        <v>0.47299999999999998</v>
      </c>
      <c r="J44" s="8">
        <v>0.61</v>
      </c>
      <c r="K44" s="8">
        <v>0.77700000000000002</v>
      </c>
      <c r="L44" s="8" t="s">
        <v>5612</v>
      </c>
      <c r="M44" s="8" t="s">
        <v>5612</v>
      </c>
      <c r="N44" s="8" t="s">
        <v>5612</v>
      </c>
      <c r="P44" s="12"/>
      <c r="Q44" s="12"/>
      <c r="R44" s="12"/>
      <c r="S44" s="12"/>
      <c r="T44" s="12"/>
      <c r="U44" s="12"/>
      <c r="V44" s="12"/>
    </row>
    <row r="45" spans="1:45" x14ac:dyDescent="0.2">
      <c r="A45">
        <v>40433</v>
      </c>
      <c r="B45">
        <v>647484</v>
      </c>
      <c r="C45">
        <v>73299</v>
      </c>
      <c r="D45" s="8">
        <v>2.9678727771869505E-3</v>
      </c>
      <c r="E45" s="8">
        <v>1.0193302073873639E-3</v>
      </c>
      <c r="F45" s="8">
        <v>2.4556951663733478E-3</v>
      </c>
      <c r="G45" s="8">
        <v>7.7283333333333336E-3</v>
      </c>
      <c r="H45" s="8">
        <v>0.95500000000000007</v>
      </c>
      <c r="I45" s="8">
        <v>0.46700000000000003</v>
      </c>
      <c r="J45" s="8">
        <v>0.59100000000000008</v>
      </c>
      <c r="K45" s="8">
        <v>0.77500000000000002</v>
      </c>
      <c r="L45" s="8" t="s">
        <v>5612</v>
      </c>
      <c r="M45" s="8" t="s">
        <v>5612</v>
      </c>
      <c r="N45" s="8" t="s">
        <v>5612</v>
      </c>
      <c r="P45" s="12"/>
      <c r="Q45" s="12"/>
      <c r="R45" s="12"/>
      <c r="S45" s="12"/>
      <c r="T45" s="12"/>
      <c r="U45" s="12"/>
      <c r="V45" s="12"/>
    </row>
    <row r="46" spans="1:45" x14ac:dyDescent="0.2">
      <c r="A46">
        <v>41955</v>
      </c>
      <c r="B46">
        <v>659009</v>
      </c>
      <c r="C46">
        <v>75166</v>
      </c>
      <c r="D46" s="8">
        <v>2.8602073650339649E-3</v>
      </c>
      <c r="E46" s="8">
        <v>1.0015037730895938E-3</v>
      </c>
      <c r="F46" s="8">
        <v>2.3946997312614747E-3</v>
      </c>
      <c r="G46" s="8">
        <v>1.3298750000000003E-2</v>
      </c>
      <c r="H46" s="8">
        <v>0.97200000000000009</v>
      </c>
      <c r="I46" s="8">
        <v>0.47600000000000003</v>
      </c>
      <c r="J46" s="8">
        <v>0.56200000000000006</v>
      </c>
      <c r="K46" s="8">
        <v>0.76900000000000013</v>
      </c>
      <c r="L46" s="8" t="s">
        <v>5612</v>
      </c>
      <c r="M46" s="8" t="s">
        <v>5612</v>
      </c>
      <c r="N46" s="8" t="s">
        <v>5612</v>
      </c>
      <c r="P46" s="12"/>
      <c r="Q46" s="12"/>
      <c r="R46" s="12"/>
      <c r="S46" s="12"/>
      <c r="T46" s="12"/>
      <c r="U46" s="12"/>
      <c r="V46" s="12"/>
    </row>
    <row r="47" spans="1:45" x14ac:dyDescent="0.2">
      <c r="A47">
        <v>43607</v>
      </c>
      <c r="B47">
        <v>672391</v>
      </c>
      <c r="C47">
        <v>79769</v>
      </c>
      <c r="D47" s="8">
        <v>2.7518517669181558E-3</v>
      </c>
      <c r="E47" s="8">
        <v>9.8157173430340355E-4</v>
      </c>
      <c r="F47" s="8">
        <v>2.256515689052138E-3</v>
      </c>
      <c r="G47" s="8">
        <v>1.7555000000000001E-2</v>
      </c>
      <c r="H47" s="8">
        <v>0.96700000000000008</v>
      </c>
      <c r="I47" s="8">
        <v>0.48299999999999998</v>
      </c>
      <c r="J47" s="8">
        <v>0.65</v>
      </c>
      <c r="K47" s="8">
        <v>0.83799999999999997</v>
      </c>
      <c r="L47" s="8" t="s">
        <v>5612</v>
      </c>
      <c r="M47" s="8" t="s">
        <v>5612</v>
      </c>
      <c r="N47" s="8" t="s">
        <v>5612</v>
      </c>
      <c r="P47" s="12"/>
      <c r="Q47" s="12"/>
      <c r="R47" s="12"/>
      <c r="S47" s="12"/>
      <c r="T47" s="12"/>
      <c r="U47" s="12"/>
      <c r="V47" s="12"/>
    </row>
    <row r="48" spans="1:45" x14ac:dyDescent="0.2">
      <c r="A48">
        <v>1076304</v>
      </c>
      <c r="B48">
        <v>19091156</v>
      </c>
      <c r="C48">
        <v>3399925</v>
      </c>
      <c r="D48" s="8">
        <v>1.1149266378272312E-4</v>
      </c>
      <c r="E48" s="8">
        <v>1.5279326196904997E-4</v>
      </c>
      <c r="F48" s="8">
        <v>6.2824915255483595E-4</v>
      </c>
      <c r="G48" s="8" t="s">
        <v>5612</v>
      </c>
      <c r="H48" s="8">
        <v>0.64400000000000002</v>
      </c>
      <c r="I48" s="8">
        <v>0.34100000000000003</v>
      </c>
      <c r="J48" s="8">
        <v>0.56700000000000006</v>
      </c>
      <c r="K48" s="8">
        <v>0.64</v>
      </c>
      <c r="L48" s="8" t="s">
        <v>5612</v>
      </c>
      <c r="M48" s="8" t="s">
        <v>5612</v>
      </c>
      <c r="N48" s="8" t="s">
        <v>5612</v>
      </c>
      <c r="P48" s="12"/>
      <c r="Q48" s="12"/>
      <c r="R48" s="12"/>
      <c r="S48" s="12"/>
      <c r="T48" s="12"/>
      <c r="U48" s="12"/>
      <c r="V48" s="12"/>
    </row>
    <row r="49" spans="1:22" x14ac:dyDescent="0.2">
      <c r="A49">
        <v>1076836</v>
      </c>
      <c r="B49">
        <v>19361792</v>
      </c>
      <c r="C49">
        <v>3518560</v>
      </c>
      <c r="D49" s="8">
        <v>1.1143758195305508E-4</v>
      </c>
      <c r="E49" s="8">
        <v>1.5308500370213668E-4</v>
      </c>
      <c r="F49" s="8">
        <v>6.0905597744531843E-4</v>
      </c>
      <c r="G49" s="8" t="s">
        <v>5612</v>
      </c>
      <c r="H49" s="8">
        <v>0.71400000000000008</v>
      </c>
      <c r="I49" s="8">
        <v>0.375</v>
      </c>
      <c r="J49" s="8">
        <v>0.58700000000000008</v>
      </c>
      <c r="K49" s="8">
        <v>0.63600000000000001</v>
      </c>
      <c r="L49" s="8" t="s">
        <v>5612</v>
      </c>
      <c r="M49" s="8" t="s">
        <v>5612</v>
      </c>
      <c r="N49" s="8" t="s">
        <v>5612</v>
      </c>
      <c r="P49" s="12"/>
      <c r="Q49" s="12"/>
      <c r="R49" s="12"/>
      <c r="S49" s="12"/>
      <c r="T49" s="12"/>
      <c r="U49" s="12"/>
      <c r="V49" s="12"/>
    </row>
    <row r="50" spans="1:22" x14ac:dyDescent="0.2">
      <c r="A50">
        <v>1081057</v>
      </c>
      <c r="B50">
        <v>19645772</v>
      </c>
      <c r="C50">
        <v>3650991</v>
      </c>
      <c r="D50" s="8">
        <v>1.1100247258007669E-4</v>
      </c>
      <c r="E50" s="8">
        <v>1.499559294488402E-4</v>
      </c>
      <c r="F50" s="8">
        <v>6.2202289734485799E-4</v>
      </c>
      <c r="G50" s="8" t="s">
        <v>5612</v>
      </c>
      <c r="H50" s="8">
        <v>0.77099999999999991</v>
      </c>
      <c r="I50" s="8">
        <v>0.39200000000000002</v>
      </c>
      <c r="J50" s="8">
        <v>0.62</v>
      </c>
      <c r="K50" s="8">
        <v>0.58399999999999996</v>
      </c>
      <c r="L50" s="8" t="s">
        <v>5612</v>
      </c>
      <c r="M50" s="8" t="s">
        <v>5612</v>
      </c>
      <c r="N50" s="8" t="s">
        <v>5612</v>
      </c>
      <c r="P50" s="12"/>
      <c r="Q50" s="12"/>
      <c r="R50" s="12"/>
      <c r="S50" s="12"/>
      <c r="T50" s="12"/>
      <c r="U50" s="12"/>
      <c r="V50" s="12"/>
    </row>
    <row r="51" spans="1:22" x14ac:dyDescent="0.2">
      <c r="A51">
        <v>1094213</v>
      </c>
      <c r="B51">
        <v>19934451</v>
      </c>
      <c r="C51">
        <v>3797625</v>
      </c>
      <c r="D51" s="8">
        <v>1.0966786174172667E-4</v>
      </c>
      <c r="E51" s="8">
        <v>1.5285096138338602E-4</v>
      </c>
      <c r="F51" s="8">
        <v>5.9510878509594811E-4</v>
      </c>
      <c r="G51" s="8" t="s">
        <v>5612</v>
      </c>
      <c r="H51" s="8">
        <v>0.77500000000000002</v>
      </c>
      <c r="I51" s="8">
        <v>0.39500000000000002</v>
      </c>
      <c r="J51" s="8">
        <v>0.60599999999999998</v>
      </c>
      <c r="K51" s="8">
        <v>0.58399999999999996</v>
      </c>
      <c r="L51" s="8" t="s">
        <v>5612</v>
      </c>
      <c r="M51" s="8" t="s">
        <v>5612</v>
      </c>
      <c r="N51" s="8" t="s">
        <v>5612</v>
      </c>
      <c r="P51" s="12"/>
      <c r="Q51" s="12"/>
      <c r="R51" s="12"/>
      <c r="S51" s="12"/>
      <c r="T51" s="12"/>
      <c r="U51" s="12"/>
      <c r="V51" s="12"/>
    </row>
    <row r="52" spans="1:22" x14ac:dyDescent="0.2">
      <c r="A52">
        <v>1105362</v>
      </c>
      <c r="B52">
        <v>20278447</v>
      </c>
      <c r="C52">
        <v>3926889</v>
      </c>
      <c r="D52" s="8">
        <v>1.0856172005189252E-4</v>
      </c>
      <c r="E52" s="8">
        <v>1.6298092255289569E-4</v>
      </c>
      <c r="F52" s="8">
        <v>6.5038762236467595E-4</v>
      </c>
      <c r="G52" s="8" t="s">
        <v>5612</v>
      </c>
      <c r="H52" s="8">
        <v>0.79599999999999993</v>
      </c>
      <c r="I52" s="8">
        <v>0.433</v>
      </c>
      <c r="J52" s="8">
        <v>0.64</v>
      </c>
      <c r="K52" s="8">
        <v>0.63900000000000001</v>
      </c>
      <c r="L52" s="8" t="s">
        <v>5612</v>
      </c>
      <c r="M52" s="8" t="s">
        <v>5612</v>
      </c>
      <c r="N52" s="8" t="s">
        <v>5612</v>
      </c>
      <c r="P52" s="12"/>
      <c r="Q52" s="12"/>
      <c r="R52" s="12"/>
      <c r="S52" s="12"/>
      <c r="T52" s="12"/>
      <c r="U52" s="12"/>
      <c r="V52" s="12"/>
    </row>
    <row r="53" spans="1:22" x14ac:dyDescent="0.2">
      <c r="A53">
        <v>677378</v>
      </c>
      <c r="B53">
        <v>9810417</v>
      </c>
      <c r="C53">
        <v>1090017</v>
      </c>
      <c r="D53" s="8">
        <v>1.7715367195273541E-4</v>
      </c>
      <c r="E53" s="8">
        <v>1.7919727571213335E-4</v>
      </c>
      <c r="F53" s="8">
        <v>1.0605339182783388E-3</v>
      </c>
      <c r="G53" s="8">
        <v>4.2911249999999991E-2</v>
      </c>
      <c r="H53" s="8">
        <v>0.8620000000000001</v>
      </c>
      <c r="I53" s="8">
        <v>0.41100000000000003</v>
      </c>
      <c r="J53" s="8">
        <v>0.62</v>
      </c>
      <c r="K53" s="8">
        <v>0.64</v>
      </c>
      <c r="L53" s="8">
        <v>5.3899999999999998E-4</v>
      </c>
      <c r="M53" s="8">
        <v>3.5280000000000003E-3</v>
      </c>
      <c r="N53" s="8">
        <v>1.1900000000000001E-3</v>
      </c>
      <c r="P53" s="12"/>
      <c r="Q53" s="12"/>
      <c r="R53" s="12"/>
      <c r="S53" s="12"/>
      <c r="T53" s="12"/>
      <c r="U53" s="12"/>
      <c r="V53" s="12"/>
    </row>
    <row r="54" spans="1:22" x14ac:dyDescent="0.2">
      <c r="A54">
        <v>670885</v>
      </c>
      <c r="B54">
        <v>9907756</v>
      </c>
      <c r="C54">
        <v>1138236</v>
      </c>
      <c r="D54" s="8">
        <v>1.7886821139241445E-4</v>
      </c>
      <c r="E54" s="8">
        <v>1.8076747146377045E-4</v>
      </c>
      <c r="F54" s="8">
        <v>9.9539989949360233E-4</v>
      </c>
      <c r="G54" s="8">
        <v>2.70175E-2</v>
      </c>
      <c r="H54" s="8">
        <v>0.86299999999999999</v>
      </c>
      <c r="I54" s="8">
        <v>0.39299999999999996</v>
      </c>
      <c r="J54" s="8">
        <v>0.59299999999999997</v>
      </c>
      <c r="K54" s="8">
        <v>0.61099999999999999</v>
      </c>
      <c r="L54" s="8">
        <v>3.0800000000000001E-4</v>
      </c>
      <c r="M54" s="8">
        <v>3.545E-3</v>
      </c>
      <c r="N54" s="8">
        <v>1.0629999999999999E-3</v>
      </c>
      <c r="P54" s="12"/>
      <c r="Q54" s="12"/>
      <c r="R54" s="12"/>
      <c r="S54" s="12"/>
      <c r="T54" s="12"/>
      <c r="U54" s="12"/>
      <c r="V54" s="12"/>
    </row>
    <row r="55" spans="1:22" x14ac:dyDescent="0.2">
      <c r="A55">
        <v>665305</v>
      </c>
      <c r="B55">
        <v>10006693</v>
      </c>
      <c r="C55">
        <v>1190467</v>
      </c>
      <c r="D55" s="8">
        <v>1.8036840246202863E-4</v>
      </c>
      <c r="E55" s="8">
        <v>1.7508281707053473E-4</v>
      </c>
      <c r="F55" s="8">
        <v>9.7356751594122307E-4</v>
      </c>
      <c r="G55" s="8">
        <v>3.6614166666666663E-2</v>
      </c>
      <c r="H55" s="8">
        <v>0.88100000000000001</v>
      </c>
      <c r="I55" s="8">
        <v>0.441</v>
      </c>
      <c r="J55" s="8">
        <v>0.628</v>
      </c>
      <c r="K55" s="8">
        <v>0.71200000000000008</v>
      </c>
      <c r="L55" s="8">
        <v>3.7299999999999996E-4</v>
      </c>
      <c r="M55" s="8">
        <v>6.221E-3</v>
      </c>
      <c r="N55" s="8">
        <v>1.8930000000000002E-3</v>
      </c>
      <c r="P55" s="12"/>
      <c r="Q55" s="12"/>
      <c r="R55" s="12"/>
      <c r="S55" s="12"/>
      <c r="T55" s="12"/>
      <c r="U55" s="12"/>
      <c r="V55" s="12"/>
    </row>
    <row r="56" spans="1:22" x14ac:dyDescent="0.2">
      <c r="A56">
        <v>660941</v>
      </c>
      <c r="B56">
        <v>10099320</v>
      </c>
      <c r="C56">
        <v>1246295</v>
      </c>
      <c r="D56" s="8">
        <v>1.8155932223905009E-4</v>
      </c>
      <c r="E56" s="8">
        <v>1.67833081831252E-4</v>
      </c>
      <c r="F56" s="8">
        <v>8.5693997007129123E-4</v>
      </c>
      <c r="G56" s="8">
        <v>8.3543333333333344E-2</v>
      </c>
      <c r="H56" s="8">
        <v>0.89800000000000002</v>
      </c>
      <c r="I56" s="8">
        <v>0.41200000000000003</v>
      </c>
      <c r="J56" s="8">
        <v>0.626</v>
      </c>
      <c r="K56" s="8">
        <v>0.61899999999999999</v>
      </c>
      <c r="L56" s="8">
        <v>3.01E-4</v>
      </c>
      <c r="M56" s="8">
        <v>6.5900000000000008E-4</v>
      </c>
      <c r="N56" s="8">
        <v>4.1100000000000002E-4</v>
      </c>
      <c r="P56" s="12"/>
      <c r="Q56" s="12"/>
      <c r="R56" s="12"/>
      <c r="S56" s="12"/>
      <c r="T56" s="12"/>
      <c r="U56" s="12"/>
      <c r="V56" s="12"/>
    </row>
    <row r="57" spans="1:22" x14ac:dyDescent="0.2">
      <c r="A57">
        <v>657428</v>
      </c>
      <c r="B57">
        <v>10201635</v>
      </c>
      <c r="C57">
        <v>1300430</v>
      </c>
      <c r="D57" s="8">
        <v>1.8252949372402755E-4</v>
      </c>
      <c r="E57" s="8">
        <v>1.6722809628064519E-4</v>
      </c>
      <c r="F57" s="8">
        <v>8.5894665610605726E-4</v>
      </c>
      <c r="G57" s="8">
        <v>0.13933041666666671</v>
      </c>
      <c r="H57" s="8">
        <v>0.90599999999999992</v>
      </c>
      <c r="I57" s="8">
        <v>0.42799999999999999</v>
      </c>
      <c r="J57" s="8">
        <v>0.64800000000000002</v>
      </c>
      <c r="K57" s="8">
        <v>0.63300000000000001</v>
      </c>
      <c r="L57" s="8">
        <v>4.4299999999999998E-4</v>
      </c>
      <c r="M57" s="8">
        <v>4.1339999999999997E-3</v>
      </c>
      <c r="N57" s="8">
        <v>1.5399999999999999E-3</v>
      </c>
      <c r="P57" s="12"/>
      <c r="Q57" s="12"/>
      <c r="R57" s="12"/>
      <c r="S57" s="12"/>
      <c r="T57" s="12"/>
      <c r="U57" s="12"/>
      <c r="V57" s="12"/>
    </row>
    <row r="58" spans="1:22" x14ac:dyDescent="0.2">
      <c r="A58">
        <v>89223</v>
      </c>
      <c r="B58">
        <v>1376298</v>
      </c>
      <c r="C58">
        <v>203919</v>
      </c>
      <c r="D58" s="8">
        <v>1.3449446891496584E-3</v>
      </c>
      <c r="E58" s="8">
        <v>6.4593569125291183E-4</v>
      </c>
      <c r="F58" s="8">
        <v>2.0056983410079491E-3</v>
      </c>
      <c r="G58" s="8">
        <v>6.3512500000000001E-3</v>
      </c>
      <c r="H58" s="8">
        <v>0.66599999999999993</v>
      </c>
      <c r="I58" s="8">
        <v>0.54300000000000004</v>
      </c>
      <c r="J58" s="8">
        <v>0.73499999999999999</v>
      </c>
      <c r="K58" s="8">
        <v>0.67</v>
      </c>
      <c r="L58" s="8" t="s">
        <v>5612</v>
      </c>
      <c r="M58" s="8" t="s">
        <v>5612</v>
      </c>
      <c r="N58" s="8" t="s">
        <v>5612</v>
      </c>
      <c r="P58" s="12"/>
      <c r="Q58" s="12"/>
      <c r="R58" s="12"/>
      <c r="S58" s="12"/>
      <c r="T58" s="12"/>
      <c r="U58" s="12"/>
      <c r="V58" s="12"/>
    </row>
    <row r="59" spans="1:22" x14ac:dyDescent="0.2">
      <c r="A59">
        <v>90103</v>
      </c>
      <c r="B59">
        <v>1392704</v>
      </c>
      <c r="C59">
        <v>211656</v>
      </c>
      <c r="D59" s="8">
        <v>1.3318091517485545E-3</v>
      </c>
      <c r="E59" s="8">
        <v>6.182218188502366E-4</v>
      </c>
      <c r="F59" s="8">
        <v>1.8000907132327928E-3</v>
      </c>
      <c r="G59" s="8">
        <v>6.9570833333333325E-3</v>
      </c>
      <c r="H59" s="8">
        <v>0.7390000000000001</v>
      </c>
      <c r="I59" s="8">
        <v>0.54400000000000004</v>
      </c>
      <c r="J59" s="8">
        <v>0.7320000000000001</v>
      </c>
      <c r="K59" s="8">
        <v>0.70799999999999996</v>
      </c>
      <c r="L59" s="8" t="s">
        <v>5612</v>
      </c>
      <c r="M59" s="8" t="s">
        <v>5612</v>
      </c>
      <c r="N59" s="8" t="s">
        <v>5612</v>
      </c>
      <c r="P59" s="12"/>
      <c r="Q59" s="12"/>
      <c r="R59" s="12"/>
      <c r="S59" s="12"/>
      <c r="T59" s="12"/>
      <c r="U59" s="12"/>
      <c r="V59" s="12"/>
    </row>
    <row r="60" spans="1:22" x14ac:dyDescent="0.2">
      <c r="A60">
        <v>91057</v>
      </c>
      <c r="B60">
        <v>1406299</v>
      </c>
      <c r="C60">
        <v>219650</v>
      </c>
      <c r="D60" s="8">
        <v>1.3178558485344343E-3</v>
      </c>
      <c r="E60" s="8">
        <v>6.8975374369177535E-4</v>
      </c>
      <c r="F60" s="8">
        <v>2.2308217618939217E-3</v>
      </c>
      <c r="G60" s="8">
        <v>1.1254166666666669E-2</v>
      </c>
      <c r="H60" s="8">
        <v>0.77400000000000002</v>
      </c>
      <c r="I60" s="8">
        <v>0.52</v>
      </c>
      <c r="J60" s="8">
        <v>0.69200000000000006</v>
      </c>
      <c r="K60" s="8">
        <v>0.73</v>
      </c>
      <c r="L60" s="8" t="s">
        <v>5612</v>
      </c>
      <c r="M60" s="8" t="s">
        <v>5612</v>
      </c>
      <c r="N60" s="8" t="s">
        <v>5612</v>
      </c>
      <c r="P60" s="12"/>
      <c r="Q60" s="12"/>
      <c r="R60" s="12"/>
      <c r="S60" s="12"/>
      <c r="T60" s="12"/>
      <c r="U60" s="12"/>
      <c r="V60" s="12"/>
    </row>
    <row r="61" spans="1:22" x14ac:dyDescent="0.2">
      <c r="A61">
        <v>91645</v>
      </c>
      <c r="B61">
        <v>1413673</v>
      </c>
      <c r="C61">
        <v>227614</v>
      </c>
      <c r="D61" s="8">
        <v>1.3094004037317913E-3</v>
      </c>
      <c r="E61" s="8">
        <v>6.564460097915148E-4</v>
      </c>
      <c r="F61" s="8">
        <v>1.9682444840827015E-3</v>
      </c>
      <c r="G61" s="8">
        <v>3.7400000000000003E-3</v>
      </c>
      <c r="H61" s="8">
        <v>0.83000000000000007</v>
      </c>
      <c r="I61" s="8">
        <v>0.502</v>
      </c>
      <c r="J61" s="8">
        <v>0.6409999999999999</v>
      </c>
      <c r="K61" s="8">
        <v>0.81099999999999994</v>
      </c>
      <c r="L61" s="8" t="s">
        <v>5612</v>
      </c>
      <c r="M61" s="8" t="s">
        <v>5612</v>
      </c>
      <c r="N61" s="8" t="s">
        <v>5612</v>
      </c>
      <c r="P61" s="12"/>
      <c r="Q61" s="12"/>
      <c r="R61" s="12"/>
      <c r="S61" s="12"/>
      <c r="T61" s="12"/>
      <c r="U61" s="12"/>
      <c r="V61" s="12"/>
    </row>
    <row r="62" spans="1:22" x14ac:dyDescent="0.2">
      <c r="A62">
        <v>91417</v>
      </c>
      <c r="B62">
        <v>1421658</v>
      </c>
      <c r="C62">
        <v>238126</v>
      </c>
      <c r="D62" s="8">
        <v>1.3126661343076237E-3</v>
      </c>
      <c r="E62" s="8">
        <v>7.2309936707703245E-4</v>
      </c>
      <c r="F62" s="8">
        <v>2.3013026716948168E-3</v>
      </c>
      <c r="G62" s="8">
        <v>3.2883333333333328E-3</v>
      </c>
      <c r="H62" s="8">
        <v>0.83700000000000008</v>
      </c>
      <c r="I62" s="8">
        <v>0.49200000000000005</v>
      </c>
      <c r="J62" s="8">
        <v>0.66200000000000003</v>
      </c>
      <c r="K62" s="8">
        <v>0.65599999999999992</v>
      </c>
      <c r="L62" s="8" t="s">
        <v>5612</v>
      </c>
      <c r="M62" s="8" t="s">
        <v>5612</v>
      </c>
      <c r="N62" s="8" t="s">
        <v>5612</v>
      </c>
      <c r="P62" s="12"/>
      <c r="Q62" s="12"/>
      <c r="R62" s="12"/>
      <c r="S62" s="12"/>
      <c r="T62" s="12"/>
      <c r="U62" s="12"/>
      <c r="V62" s="12"/>
    </row>
    <row r="63" spans="1:22" x14ac:dyDescent="0.2">
      <c r="A63">
        <v>117755</v>
      </c>
      <c r="B63">
        <v>1583364</v>
      </c>
      <c r="C63">
        <v>204534</v>
      </c>
      <c r="D63" s="8">
        <v>1.0190650078552926E-3</v>
      </c>
      <c r="E63" s="8">
        <v>4.5851743503073195E-4</v>
      </c>
      <c r="F63" s="8">
        <v>1.2027340197717736E-3</v>
      </c>
      <c r="G63" s="8">
        <v>3.8733333333333328E-3</v>
      </c>
      <c r="H63" s="8">
        <v>0.78800000000000003</v>
      </c>
      <c r="I63" s="8">
        <v>0.378</v>
      </c>
      <c r="J63" s="8">
        <v>0.60499999999999998</v>
      </c>
      <c r="K63" s="8">
        <v>0.61899999999999999</v>
      </c>
      <c r="L63" s="8" t="s">
        <v>5612</v>
      </c>
      <c r="M63" s="8" t="s">
        <v>5612</v>
      </c>
      <c r="N63" s="8" t="s">
        <v>5612</v>
      </c>
      <c r="P63" s="12"/>
      <c r="Q63" s="12"/>
      <c r="R63" s="12"/>
      <c r="S63" s="12"/>
      <c r="T63" s="12"/>
      <c r="U63" s="12"/>
      <c r="V63" s="12"/>
    </row>
    <row r="64" spans="1:22" x14ac:dyDescent="0.2">
      <c r="A64">
        <v>116313</v>
      </c>
      <c r="B64">
        <v>1599464</v>
      </c>
      <c r="C64">
        <v>213401</v>
      </c>
      <c r="D64" s="8">
        <v>1.0316989502463182E-3</v>
      </c>
      <c r="E64" s="8">
        <v>4.3201972660841386E-4</v>
      </c>
      <c r="F64" s="8">
        <v>9.8874888121423983E-4</v>
      </c>
      <c r="G64" s="8">
        <v>4.7237499999999997E-3</v>
      </c>
      <c r="H64" s="8">
        <v>0.86900000000000011</v>
      </c>
      <c r="I64" s="8">
        <v>0.38400000000000001</v>
      </c>
      <c r="J64" s="8">
        <v>0.58600000000000008</v>
      </c>
      <c r="K64" s="8">
        <v>0.627</v>
      </c>
      <c r="L64" s="8" t="s">
        <v>5612</v>
      </c>
      <c r="M64" s="8" t="s">
        <v>5612</v>
      </c>
      <c r="N64" s="8" t="s">
        <v>5612</v>
      </c>
      <c r="P64" s="12"/>
      <c r="Q64" s="12"/>
      <c r="R64" s="12"/>
      <c r="S64" s="12"/>
      <c r="T64" s="12"/>
      <c r="U64" s="12"/>
      <c r="V64" s="12"/>
    </row>
    <row r="65" spans="1:22" x14ac:dyDescent="0.2">
      <c r="A65">
        <v>114833</v>
      </c>
      <c r="B65">
        <v>1616547</v>
      </c>
      <c r="C65">
        <v>222814</v>
      </c>
      <c r="D65" s="8">
        <v>1.0449957764754035E-3</v>
      </c>
      <c r="E65" s="8">
        <v>4.4044497314337297E-4</v>
      </c>
      <c r="F65" s="8">
        <v>1.0412272119346181E-3</v>
      </c>
      <c r="G65" s="8">
        <v>5.409999999999999E-3</v>
      </c>
      <c r="H65" s="8">
        <v>0.89800000000000002</v>
      </c>
      <c r="I65" s="8">
        <v>0.42200000000000004</v>
      </c>
      <c r="J65" s="8">
        <v>0.61899999999999999</v>
      </c>
      <c r="K65" s="8">
        <v>0.66400000000000003</v>
      </c>
      <c r="L65" s="8" t="s">
        <v>5612</v>
      </c>
      <c r="M65" s="8" t="s">
        <v>5612</v>
      </c>
      <c r="N65" s="8" t="s">
        <v>5612</v>
      </c>
      <c r="P65" s="12"/>
      <c r="Q65" s="12"/>
      <c r="R65" s="12"/>
      <c r="S65" s="12"/>
      <c r="T65" s="12"/>
      <c r="U65" s="12"/>
      <c r="V65" s="12"/>
    </row>
    <row r="66" spans="1:22" x14ac:dyDescent="0.2">
      <c r="A66">
        <v>114063</v>
      </c>
      <c r="B66">
        <v>1635483</v>
      </c>
      <c r="C66">
        <v>233346</v>
      </c>
      <c r="D66" s="8">
        <v>1.0520501827937195E-3</v>
      </c>
      <c r="E66" s="8">
        <v>4.2005939529790283E-4</v>
      </c>
      <c r="F66" s="8">
        <v>8.8709470057339774E-4</v>
      </c>
      <c r="G66" s="8">
        <v>1.8341666666666665E-3</v>
      </c>
      <c r="H66" s="8">
        <v>0.92</v>
      </c>
      <c r="I66" s="8">
        <v>0.39200000000000002</v>
      </c>
      <c r="J66" s="8">
        <v>0.54900000000000004</v>
      </c>
      <c r="K66" s="8">
        <v>0.53800000000000003</v>
      </c>
      <c r="L66" s="8" t="s">
        <v>5612</v>
      </c>
      <c r="M66" s="8" t="s">
        <v>5612</v>
      </c>
      <c r="N66" s="8" t="s">
        <v>5612</v>
      </c>
      <c r="P66" s="12"/>
      <c r="Q66" s="12"/>
      <c r="R66" s="12"/>
      <c r="S66" s="12"/>
      <c r="T66" s="12"/>
      <c r="U66" s="12"/>
      <c r="V66" s="12"/>
    </row>
    <row r="67" spans="1:22" x14ac:dyDescent="0.2">
      <c r="A67">
        <v>114112</v>
      </c>
      <c r="B67">
        <v>1657375</v>
      </c>
      <c r="C67">
        <v>242449</v>
      </c>
      <c r="D67" s="8">
        <v>1.0515984296130116E-3</v>
      </c>
      <c r="E67" s="8">
        <v>4.4045553963345643E-4</v>
      </c>
      <c r="F67" s="8">
        <v>1.0311446943480896E-3</v>
      </c>
      <c r="G67" s="8">
        <v>1.1629166666666667E-3</v>
      </c>
      <c r="H67" s="8">
        <v>0.91800000000000004</v>
      </c>
      <c r="I67" s="8">
        <v>0.39500000000000002</v>
      </c>
      <c r="J67" s="8">
        <v>0.60299999999999998</v>
      </c>
      <c r="K67" s="8">
        <v>0.61</v>
      </c>
      <c r="L67" s="8" t="s">
        <v>5612</v>
      </c>
      <c r="M67" s="8" t="s">
        <v>5612</v>
      </c>
      <c r="N67" s="8" t="s">
        <v>5612</v>
      </c>
      <c r="P67" s="12"/>
      <c r="Q67" s="12"/>
      <c r="R67" s="12"/>
      <c r="S67" s="12"/>
      <c r="T67" s="12"/>
      <c r="U67" s="12"/>
      <c r="V67" s="12"/>
    </row>
    <row r="68" spans="1:22" x14ac:dyDescent="0.2">
      <c r="A68">
        <v>820771</v>
      </c>
      <c r="B68">
        <v>12848554</v>
      </c>
      <c r="C68">
        <v>1656858</v>
      </c>
      <c r="D68" s="8">
        <v>1.4620399599888398E-4</v>
      </c>
      <c r="E68" s="8">
        <v>2.1224178222701168E-4</v>
      </c>
      <c r="F68" s="8">
        <v>1.2807373957212989E-3</v>
      </c>
      <c r="G68" s="8">
        <v>8.9689583333333336E-2</v>
      </c>
      <c r="H68" s="8">
        <v>0.83299999999999996</v>
      </c>
      <c r="I68" s="8">
        <v>0.43100000000000005</v>
      </c>
      <c r="J68" s="8">
        <v>0.65</v>
      </c>
      <c r="K68" s="8">
        <v>0.69000000000000006</v>
      </c>
      <c r="L68" s="8" t="s">
        <v>5612</v>
      </c>
      <c r="M68" s="8" t="s">
        <v>5612</v>
      </c>
      <c r="N68" s="8" t="s">
        <v>5612</v>
      </c>
      <c r="P68" s="12"/>
      <c r="Q68" s="12"/>
      <c r="R68" s="12"/>
      <c r="S68" s="12"/>
      <c r="T68" s="12"/>
      <c r="U68" s="12"/>
      <c r="V68" s="12"/>
    </row>
    <row r="69" spans="1:22" x14ac:dyDescent="0.2">
      <c r="A69">
        <v>810671</v>
      </c>
      <c r="B69">
        <v>12868747</v>
      </c>
      <c r="C69">
        <v>1696283</v>
      </c>
      <c r="D69" s="8">
        <v>1.4802552453461391E-4</v>
      </c>
      <c r="E69" s="8">
        <v>2.1517246395472692E-4</v>
      </c>
      <c r="F69" s="8">
        <v>1.2527390771469146E-3</v>
      </c>
      <c r="G69" s="8">
        <v>0.10885958333333334</v>
      </c>
      <c r="H69" s="8">
        <v>0.84099999999999997</v>
      </c>
      <c r="I69" s="8">
        <v>0.434</v>
      </c>
      <c r="J69" s="8">
        <v>0.60299999999999998</v>
      </c>
      <c r="K69" s="8">
        <v>0.67700000000000005</v>
      </c>
      <c r="L69" s="8" t="s">
        <v>5612</v>
      </c>
      <c r="M69" s="8" t="s">
        <v>5612</v>
      </c>
      <c r="N69" s="8" t="s">
        <v>5612</v>
      </c>
      <c r="P69" s="12"/>
      <c r="Q69" s="12"/>
      <c r="R69" s="12"/>
      <c r="S69" s="12"/>
      <c r="T69" s="12"/>
      <c r="U69" s="12"/>
      <c r="V69" s="12"/>
    </row>
    <row r="70" spans="1:22" x14ac:dyDescent="0.2">
      <c r="A70">
        <v>801195</v>
      </c>
      <c r="B70">
        <v>12873761</v>
      </c>
      <c r="C70">
        <v>1737988</v>
      </c>
      <c r="D70" s="8">
        <v>1.4977627169415688E-4</v>
      </c>
      <c r="E70" s="8">
        <v>2.0398079473434375E-4</v>
      </c>
      <c r="F70" s="8">
        <v>1.1490297976740921E-3</v>
      </c>
      <c r="G70" s="8">
        <v>8.8266666666666674E-2</v>
      </c>
      <c r="H70" s="8">
        <v>0.86599999999999999</v>
      </c>
      <c r="I70" s="8">
        <v>0.41899999999999998</v>
      </c>
      <c r="J70" s="8">
        <v>0.60099999999999998</v>
      </c>
      <c r="K70" s="8">
        <v>0.67700000000000005</v>
      </c>
      <c r="L70" s="8" t="s">
        <v>5612</v>
      </c>
      <c r="M70" s="8" t="s">
        <v>5612</v>
      </c>
      <c r="N70" s="8" t="s">
        <v>5612</v>
      </c>
      <c r="P70" s="12"/>
      <c r="Q70" s="12"/>
      <c r="R70" s="12"/>
      <c r="S70" s="12"/>
      <c r="T70" s="12"/>
      <c r="U70" s="12"/>
      <c r="V70" s="12"/>
    </row>
    <row r="71" spans="1:22" x14ac:dyDescent="0.2">
      <c r="A71">
        <v>790205</v>
      </c>
      <c r="B71">
        <v>12851684</v>
      </c>
      <c r="C71">
        <v>1784097</v>
      </c>
      <c r="D71" s="8">
        <v>1.5185932764282686E-4</v>
      </c>
      <c r="E71" s="8">
        <v>1.9110336046233319E-4</v>
      </c>
      <c r="F71" s="8">
        <v>1.0083532453672643E-3</v>
      </c>
      <c r="G71" s="8">
        <v>8.5586249999999989E-2</v>
      </c>
      <c r="H71" s="8">
        <v>0.873</v>
      </c>
      <c r="I71" s="8">
        <v>0.42899999999999999</v>
      </c>
      <c r="J71" s="8">
        <v>0.59299999999999997</v>
      </c>
      <c r="K71" s="8">
        <v>0.65900000000000003</v>
      </c>
      <c r="L71" s="8" t="s">
        <v>5612</v>
      </c>
      <c r="M71" s="8" t="s">
        <v>5612</v>
      </c>
      <c r="N71" s="8" t="s">
        <v>5612</v>
      </c>
      <c r="P71" s="12"/>
      <c r="Q71" s="12"/>
      <c r="R71" s="12"/>
      <c r="S71" s="12"/>
      <c r="T71" s="12"/>
      <c r="U71" s="12"/>
      <c r="V71" s="12"/>
    </row>
    <row r="72" spans="1:22" x14ac:dyDescent="0.2">
      <c r="A72">
        <v>785560</v>
      </c>
      <c r="B72">
        <v>12854526</v>
      </c>
      <c r="C72">
        <v>1847932</v>
      </c>
      <c r="D72" s="8">
        <v>1.5275726870003564E-4</v>
      </c>
      <c r="E72" s="8">
        <v>2.0739776791458509E-4</v>
      </c>
      <c r="F72" s="8">
        <v>1.0963606885967666E-3</v>
      </c>
      <c r="G72" s="8">
        <v>9.0112916666666668E-2</v>
      </c>
      <c r="H72" s="8">
        <v>0.90900000000000003</v>
      </c>
      <c r="I72" s="8">
        <v>0.41799999999999998</v>
      </c>
      <c r="J72" s="8">
        <v>0.623</v>
      </c>
      <c r="K72" s="8">
        <v>0.68500000000000005</v>
      </c>
      <c r="L72" s="8" t="s">
        <v>5612</v>
      </c>
      <c r="M72" s="8" t="s">
        <v>5612</v>
      </c>
      <c r="N72" s="8" t="s">
        <v>5612</v>
      </c>
      <c r="Q72" s="12"/>
      <c r="R72" s="12"/>
      <c r="S72" s="12"/>
      <c r="T72" s="12"/>
      <c r="U72" s="12"/>
      <c r="V72" s="12"/>
    </row>
    <row r="73" spans="1:22" x14ac:dyDescent="0.2">
      <c r="A73">
        <v>427452</v>
      </c>
      <c r="B73">
        <v>6514861</v>
      </c>
      <c r="C73">
        <v>866730</v>
      </c>
      <c r="D73" s="8">
        <v>2.807332753151231E-4</v>
      </c>
      <c r="E73" s="8">
        <v>2.1980515010220481E-4</v>
      </c>
      <c r="F73" s="8">
        <v>1.0579996077209742E-3</v>
      </c>
      <c r="G73" s="8">
        <v>1.2594583333333334E-2</v>
      </c>
      <c r="H73" s="8">
        <v>0.875</v>
      </c>
      <c r="I73" s="8">
        <v>0.42200000000000004</v>
      </c>
      <c r="J73" s="8">
        <v>0.64599999999999991</v>
      </c>
      <c r="K73" s="8">
        <v>0.623</v>
      </c>
      <c r="L73" s="8" t="s">
        <v>5612</v>
      </c>
      <c r="M73" s="8" t="s">
        <v>5612</v>
      </c>
      <c r="N73" s="8" t="s">
        <v>5612</v>
      </c>
    </row>
    <row r="74" spans="1:22" x14ac:dyDescent="0.2">
      <c r="A74">
        <v>424056</v>
      </c>
      <c r="B74">
        <v>6542411</v>
      </c>
      <c r="C74">
        <v>888788</v>
      </c>
      <c r="D74" s="8">
        <v>2.8298149301035706E-4</v>
      </c>
      <c r="E74" s="8">
        <v>2.0894437845619908E-4</v>
      </c>
      <c r="F74" s="8">
        <v>9.3948163116513712E-4</v>
      </c>
      <c r="G74" s="8">
        <v>1.1032916666666665E-2</v>
      </c>
      <c r="H74" s="8">
        <v>0.87400000000000011</v>
      </c>
      <c r="I74" s="8">
        <v>0.41500000000000004</v>
      </c>
      <c r="J74" s="8">
        <v>0.61099999999999999</v>
      </c>
      <c r="K74" s="8">
        <v>0.65500000000000003</v>
      </c>
      <c r="L74" s="8" t="s">
        <v>5612</v>
      </c>
      <c r="M74" s="8" t="s">
        <v>5612</v>
      </c>
      <c r="N74" s="8" t="s">
        <v>5612</v>
      </c>
    </row>
    <row r="75" spans="1:22" x14ac:dyDescent="0.2">
      <c r="A75">
        <v>420939</v>
      </c>
      <c r="B75">
        <v>6568645</v>
      </c>
      <c r="C75">
        <v>913131</v>
      </c>
      <c r="D75" s="8">
        <v>2.8507693513787029E-4</v>
      </c>
      <c r="E75" s="8">
        <v>2.0902332216157215E-4</v>
      </c>
      <c r="F75" s="8">
        <v>9.691928102320477E-4</v>
      </c>
      <c r="G75" s="8">
        <v>7.9383333333333337E-3</v>
      </c>
      <c r="H75" s="8">
        <v>0.89300000000000002</v>
      </c>
      <c r="I75" s="8">
        <v>0.44700000000000006</v>
      </c>
      <c r="J75" s="8">
        <v>0.64300000000000002</v>
      </c>
      <c r="K75" s="8">
        <v>0.63800000000000001</v>
      </c>
      <c r="L75" s="8" t="s">
        <v>5612</v>
      </c>
      <c r="M75" s="8" t="s">
        <v>5612</v>
      </c>
      <c r="N75" s="8" t="s">
        <v>5612</v>
      </c>
    </row>
    <row r="76" spans="1:22" x14ac:dyDescent="0.2">
      <c r="A76">
        <v>420024</v>
      </c>
      <c r="B76">
        <v>6589578</v>
      </c>
      <c r="C76">
        <v>940323</v>
      </c>
      <c r="D76" s="8">
        <v>2.8569796011656477E-4</v>
      </c>
      <c r="E76" s="8">
        <v>1.9454963580368877E-4</v>
      </c>
      <c r="F76" s="8">
        <v>8.1248677316198806E-4</v>
      </c>
      <c r="G76" s="8">
        <v>6.4133333333333334E-3</v>
      </c>
      <c r="H76" s="8">
        <v>0.90099999999999991</v>
      </c>
      <c r="I76" s="8">
        <v>0.43200000000000005</v>
      </c>
      <c r="J76" s="8">
        <v>0.621</v>
      </c>
      <c r="K76" s="8">
        <v>0.59899999999999998</v>
      </c>
      <c r="L76" s="8" t="s">
        <v>5612</v>
      </c>
      <c r="M76" s="8" t="s">
        <v>5612</v>
      </c>
      <c r="N76" s="8" t="s">
        <v>5612</v>
      </c>
    </row>
    <row r="77" spans="1:22" x14ac:dyDescent="0.2">
      <c r="A77">
        <v>418329</v>
      </c>
      <c r="B77">
        <v>6614418</v>
      </c>
      <c r="C77">
        <v>968568</v>
      </c>
      <c r="D77" s="8">
        <v>2.8685556105362042E-4</v>
      </c>
      <c r="E77" s="8">
        <v>2.1301949770939784E-4</v>
      </c>
      <c r="F77" s="8">
        <v>9.2610947295388639E-4</v>
      </c>
      <c r="G77" s="8">
        <v>9.4783333333333334E-3</v>
      </c>
      <c r="H77" s="8">
        <v>0.89700000000000002</v>
      </c>
      <c r="I77" s="8">
        <v>0.436</v>
      </c>
      <c r="J77" s="8">
        <v>0.6</v>
      </c>
      <c r="K77" s="8">
        <v>0.68400000000000005</v>
      </c>
      <c r="L77" s="8" t="s">
        <v>5612</v>
      </c>
      <c r="M77" s="8" t="s">
        <v>5612</v>
      </c>
      <c r="N77" s="8" t="s">
        <v>5612</v>
      </c>
    </row>
    <row r="78" spans="1:22" x14ac:dyDescent="0.2">
      <c r="A78">
        <v>197610</v>
      </c>
      <c r="B78">
        <v>3062553</v>
      </c>
      <c r="C78">
        <v>461724</v>
      </c>
      <c r="D78" s="8">
        <v>6.0725671777744038E-4</v>
      </c>
      <c r="E78" s="8">
        <v>3.8072810495034701E-4</v>
      </c>
      <c r="F78" s="8">
        <v>1.4857360674342247E-3</v>
      </c>
      <c r="G78" s="8">
        <v>3.71375E-3</v>
      </c>
      <c r="H78" s="8">
        <v>0.91200000000000003</v>
      </c>
      <c r="I78" s="8">
        <v>0.504</v>
      </c>
      <c r="J78" s="8">
        <v>0.7390000000000001</v>
      </c>
      <c r="K78" s="8">
        <v>0.68</v>
      </c>
      <c r="L78" s="8">
        <v>1.2570000000000001E-3</v>
      </c>
      <c r="M78" s="8">
        <v>7.2529999999999999E-3</v>
      </c>
      <c r="N78" s="8">
        <v>2.6969999999999997E-3</v>
      </c>
    </row>
    <row r="79" spans="1:22" x14ac:dyDescent="0.2">
      <c r="A79">
        <v>196675</v>
      </c>
      <c r="B79">
        <v>3078116</v>
      </c>
      <c r="C79">
        <v>469978</v>
      </c>
      <c r="D79" s="8">
        <v>6.101436379814416E-4</v>
      </c>
      <c r="E79" s="8">
        <v>3.2162530586891464E-4</v>
      </c>
      <c r="F79" s="8">
        <v>1.0851571775700138E-3</v>
      </c>
      <c r="G79" s="8">
        <v>8.8741666666666674E-3</v>
      </c>
      <c r="H79" s="8">
        <v>0.92200000000000004</v>
      </c>
      <c r="I79" s="8">
        <v>0.495</v>
      </c>
      <c r="J79" s="8">
        <v>0.70900000000000007</v>
      </c>
      <c r="K79" s="8">
        <v>0.71299999999999997</v>
      </c>
      <c r="L79" s="8" t="s">
        <v>5612</v>
      </c>
      <c r="M79" s="8" t="s">
        <v>5612</v>
      </c>
      <c r="N79" s="8" t="s">
        <v>5612</v>
      </c>
    </row>
    <row r="80" spans="1:22" x14ac:dyDescent="0.2">
      <c r="A80">
        <v>196570</v>
      </c>
      <c r="B80">
        <v>3093526</v>
      </c>
      <c r="C80">
        <v>479768</v>
      </c>
      <c r="D80" s="8">
        <v>6.1046955283105273E-4</v>
      </c>
      <c r="E80" s="8">
        <v>3.3198363291596714E-4</v>
      </c>
      <c r="F80" s="8">
        <v>1.1276283537042906E-3</v>
      </c>
      <c r="G80" s="8">
        <v>1.4079166666666665E-3</v>
      </c>
      <c r="H80" s="8">
        <v>0.91800000000000004</v>
      </c>
      <c r="I80" s="8">
        <v>0.53800000000000003</v>
      </c>
      <c r="J80" s="8">
        <v>0.76500000000000001</v>
      </c>
      <c r="K80" s="8">
        <v>0.72299999999999998</v>
      </c>
      <c r="L80" s="8" t="s">
        <v>5612</v>
      </c>
      <c r="M80" s="8" t="s">
        <v>5612</v>
      </c>
      <c r="N80" s="8" t="s">
        <v>5612</v>
      </c>
    </row>
    <row r="81" spans="1:14" x14ac:dyDescent="0.2">
      <c r="A81">
        <v>196868</v>
      </c>
      <c r="B81">
        <v>3106589</v>
      </c>
      <c r="C81">
        <v>490781</v>
      </c>
      <c r="D81" s="8">
        <v>6.0954548225206735E-4</v>
      </c>
      <c r="E81" s="8">
        <v>3.0000750018750467E-4</v>
      </c>
      <c r="F81" s="8">
        <v>9.2098104857360008E-4</v>
      </c>
      <c r="G81" s="8">
        <v>8.3791666666666682E-4</v>
      </c>
      <c r="H81" s="8">
        <v>0.93500000000000005</v>
      </c>
      <c r="I81" s="8">
        <v>0.51800000000000002</v>
      </c>
      <c r="J81" s="8">
        <v>0.73499999999999999</v>
      </c>
      <c r="K81" s="8">
        <v>0.71</v>
      </c>
      <c r="L81" s="8" t="s">
        <v>5612</v>
      </c>
      <c r="M81" s="8" t="s">
        <v>5612</v>
      </c>
      <c r="N81" s="8" t="s">
        <v>5612</v>
      </c>
    </row>
    <row r="82" spans="1:14" x14ac:dyDescent="0.2">
      <c r="A82">
        <v>196485</v>
      </c>
      <c r="B82">
        <v>3118102</v>
      </c>
      <c r="C82">
        <v>501026</v>
      </c>
      <c r="D82" s="8">
        <v>6.1073364378960227E-4</v>
      </c>
      <c r="E82" s="8">
        <v>3.1365234363725113E-4</v>
      </c>
      <c r="F82" s="8">
        <v>9.9396039327300368E-4</v>
      </c>
      <c r="G82" s="8">
        <v>2.3608333333333333E-3</v>
      </c>
      <c r="H82" s="8">
        <v>0.94000000000000006</v>
      </c>
      <c r="I82" s="8">
        <v>0.51300000000000001</v>
      </c>
      <c r="J82" s="8">
        <v>0.68799999999999994</v>
      </c>
      <c r="K82" s="8">
        <v>0.71599999999999997</v>
      </c>
      <c r="L82" s="8" t="s">
        <v>5612</v>
      </c>
      <c r="M82" s="8" t="s">
        <v>5612</v>
      </c>
      <c r="N82" s="8" t="s">
        <v>5612</v>
      </c>
    </row>
    <row r="83" spans="1:14" x14ac:dyDescent="0.2">
      <c r="A83">
        <v>202761</v>
      </c>
      <c r="B83">
        <v>2868107</v>
      </c>
      <c r="C83">
        <v>386252</v>
      </c>
      <c r="D83" s="8">
        <v>5.918297897524673E-4</v>
      </c>
      <c r="E83" s="8">
        <v>3.8108759540700539E-4</v>
      </c>
      <c r="F83" s="8">
        <v>1.5715128983150898E-3</v>
      </c>
      <c r="G83" s="8">
        <v>9.7420833333333318E-3</v>
      </c>
      <c r="H83" s="8">
        <v>0.88700000000000001</v>
      </c>
      <c r="I83" s="8">
        <v>0.42899999999999999</v>
      </c>
      <c r="J83" s="8">
        <v>0.65300000000000002</v>
      </c>
      <c r="K83" s="8">
        <v>0.69299999999999995</v>
      </c>
      <c r="L83" s="8" t="s">
        <v>5612</v>
      </c>
      <c r="M83" s="8" t="s">
        <v>5612</v>
      </c>
      <c r="N83" s="8" t="s">
        <v>5612</v>
      </c>
    </row>
    <row r="84" spans="1:14" x14ac:dyDescent="0.2">
      <c r="A84">
        <v>202749</v>
      </c>
      <c r="B84">
        <v>2882946</v>
      </c>
      <c r="C84">
        <v>395059</v>
      </c>
      <c r="D84" s="8">
        <v>5.9186481807555142E-4</v>
      </c>
      <c r="E84" s="8">
        <v>3.4860174280059347E-4</v>
      </c>
      <c r="F84" s="8">
        <v>1.311196555451211E-3</v>
      </c>
      <c r="G84" s="8">
        <v>9.9999999999999985E-3</v>
      </c>
      <c r="H84" s="8">
        <v>0.93099999999999994</v>
      </c>
      <c r="I84" s="8">
        <v>0.47000000000000003</v>
      </c>
      <c r="J84" s="8">
        <v>0.64900000000000002</v>
      </c>
      <c r="K84" s="8">
        <v>0.73699999999999999</v>
      </c>
      <c r="L84" s="8" t="s">
        <v>5612</v>
      </c>
      <c r="M84" s="8" t="s">
        <v>5612</v>
      </c>
      <c r="N84" s="8" t="s">
        <v>5612</v>
      </c>
    </row>
    <row r="85" spans="1:14" x14ac:dyDescent="0.2">
      <c r="A85">
        <v>200720</v>
      </c>
      <c r="B85">
        <v>2892987</v>
      </c>
      <c r="C85">
        <v>404295</v>
      </c>
      <c r="D85" s="8">
        <v>5.9784774810681552E-4</v>
      </c>
      <c r="E85" s="8">
        <v>3.6536631516145775E-4</v>
      </c>
      <c r="F85" s="8">
        <v>1.4271757009114633E-3</v>
      </c>
      <c r="G85" s="8">
        <v>1.2518333333333333E-2</v>
      </c>
      <c r="H85" s="8">
        <v>0.94599999999999995</v>
      </c>
      <c r="I85" s="8">
        <v>0.48</v>
      </c>
      <c r="J85" s="8">
        <v>0.68099999999999994</v>
      </c>
      <c r="K85" s="8">
        <v>0.73</v>
      </c>
      <c r="L85" s="8" t="s">
        <v>5612</v>
      </c>
      <c r="M85" s="8" t="s">
        <v>5612</v>
      </c>
      <c r="N85" s="8" t="s">
        <v>5612</v>
      </c>
    </row>
    <row r="86" spans="1:14" x14ac:dyDescent="0.2">
      <c r="A86">
        <v>198915</v>
      </c>
      <c r="B86">
        <v>2898292</v>
      </c>
      <c r="C86">
        <v>415527</v>
      </c>
      <c r="D86" s="8">
        <v>6.0327275469421616E-4</v>
      </c>
      <c r="E86" s="8">
        <v>3.2398391880459249E-4</v>
      </c>
      <c r="F86" s="8">
        <v>1.104621360344815E-3</v>
      </c>
      <c r="G86" s="8">
        <v>7.2137500000000014E-3</v>
      </c>
      <c r="H86" s="8">
        <v>0.93200000000000005</v>
      </c>
      <c r="I86" s="8">
        <v>0.44400000000000001</v>
      </c>
      <c r="J86" s="8">
        <v>0.624</v>
      </c>
      <c r="K86" s="8">
        <v>0.70200000000000007</v>
      </c>
      <c r="L86" s="8" t="s">
        <v>5612</v>
      </c>
      <c r="M86" s="8" t="s">
        <v>5612</v>
      </c>
      <c r="N86" s="8" t="s">
        <v>5612</v>
      </c>
    </row>
    <row r="87" spans="1:14" x14ac:dyDescent="0.2">
      <c r="A87">
        <v>196826</v>
      </c>
      <c r="B87">
        <v>2903820</v>
      </c>
      <c r="C87">
        <v>426273</v>
      </c>
      <c r="D87" s="8">
        <v>6.0967555099427902E-4</v>
      </c>
      <c r="E87" s="8">
        <v>3.3197649992079399E-4</v>
      </c>
      <c r="F87" s="8">
        <v>1.1354226047626756E-3</v>
      </c>
      <c r="G87" s="8">
        <v>1.5313333333333333E-2</v>
      </c>
      <c r="H87" s="8">
        <v>0.93500000000000005</v>
      </c>
      <c r="I87" s="8">
        <v>0.439</v>
      </c>
      <c r="J87" s="8">
        <v>0.57600000000000007</v>
      </c>
      <c r="K87" s="8">
        <v>0.7340000000000001</v>
      </c>
      <c r="L87" s="8" t="s">
        <v>5612</v>
      </c>
      <c r="M87" s="8" t="s">
        <v>5612</v>
      </c>
      <c r="N87" s="8" t="s">
        <v>5612</v>
      </c>
    </row>
    <row r="88" spans="1:14" x14ac:dyDescent="0.2">
      <c r="A88">
        <v>278866</v>
      </c>
      <c r="B88">
        <v>4361333</v>
      </c>
      <c r="C88">
        <v>597875</v>
      </c>
      <c r="D88" s="8">
        <v>4.303142010858261E-4</v>
      </c>
      <c r="E88" s="8">
        <v>2.8477531983914093E-4</v>
      </c>
      <c r="F88" s="8">
        <v>1.256115408739285E-3</v>
      </c>
      <c r="G88" s="8">
        <v>9.1754166666666668E-3</v>
      </c>
      <c r="H88" s="8">
        <v>0.752</v>
      </c>
      <c r="I88" s="8">
        <v>0.46600000000000003</v>
      </c>
      <c r="J88" s="8">
        <v>0.71099999999999997</v>
      </c>
      <c r="K88" s="8">
        <v>0.79800000000000004</v>
      </c>
      <c r="L88" s="8" t="s">
        <v>5612</v>
      </c>
      <c r="M88" s="8" t="s">
        <v>5612</v>
      </c>
      <c r="N88" s="8" t="s">
        <v>5612</v>
      </c>
    </row>
    <row r="89" spans="1:14" x14ac:dyDescent="0.2">
      <c r="A89">
        <v>277776</v>
      </c>
      <c r="B89">
        <v>4383272</v>
      </c>
      <c r="C89">
        <v>614496</v>
      </c>
      <c r="D89" s="8">
        <v>4.3200276481769498E-4</v>
      </c>
      <c r="E89" s="8">
        <v>3.0228559852092229E-4</v>
      </c>
      <c r="F89" s="8">
        <v>1.2937431651304484E-3</v>
      </c>
      <c r="G89" s="8">
        <v>9.5029166666666665E-3</v>
      </c>
      <c r="H89" s="8">
        <v>0.78900000000000003</v>
      </c>
      <c r="I89" s="8">
        <v>0.46899999999999997</v>
      </c>
      <c r="J89" s="8">
        <v>0.7390000000000001</v>
      </c>
      <c r="K89" s="8">
        <v>0.64</v>
      </c>
      <c r="L89" s="8" t="s">
        <v>5612</v>
      </c>
      <c r="M89" s="8" t="s">
        <v>5612</v>
      </c>
      <c r="N89" s="8" t="s">
        <v>5612</v>
      </c>
    </row>
    <row r="90" spans="1:14" x14ac:dyDescent="0.2">
      <c r="A90">
        <v>276451</v>
      </c>
      <c r="B90">
        <v>4397353</v>
      </c>
      <c r="C90">
        <v>632975</v>
      </c>
      <c r="D90" s="8">
        <v>4.3407330774712329E-4</v>
      </c>
      <c r="E90" s="8">
        <v>2.9676944288984763E-4</v>
      </c>
      <c r="F90" s="8">
        <v>1.2543939334096923E-3</v>
      </c>
      <c r="G90" s="8">
        <v>7.7504166666666667E-3</v>
      </c>
      <c r="H90" s="8">
        <v>0.84799999999999998</v>
      </c>
      <c r="I90" s="8">
        <v>0.48299999999999998</v>
      </c>
      <c r="J90" s="8">
        <v>0.7390000000000001</v>
      </c>
      <c r="K90" s="8">
        <v>0.60099999999999998</v>
      </c>
      <c r="L90" s="8" t="s">
        <v>5612</v>
      </c>
      <c r="M90" s="8" t="s">
        <v>5612</v>
      </c>
      <c r="N90" s="8" t="s">
        <v>5612</v>
      </c>
    </row>
    <row r="91" spans="1:14" x14ac:dyDescent="0.2">
      <c r="A91">
        <v>274525</v>
      </c>
      <c r="B91">
        <v>4411989</v>
      </c>
      <c r="C91">
        <v>653000</v>
      </c>
      <c r="D91" s="8">
        <v>4.3711865950277743E-4</v>
      </c>
      <c r="E91" s="8">
        <v>2.751593442322726E-4</v>
      </c>
      <c r="F91" s="8">
        <v>1.0735068912710566E-3</v>
      </c>
      <c r="G91" s="8">
        <v>1.7227083333333334E-2</v>
      </c>
      <c r="H91" s="8">
        <v>0.83099999999999996</v>
      </c>
      <c r="I91" s="8">
        <v>0.44200000000000006</v>
      </c>
      <c r="J91" s="8">
        <v>0.66</v>
      </c>
      <c r="K91" s="8">
        <v>0.59700000000000009</v>
      </c>
      <c r="L91" s="8" t="s">
        <v>5612</v>
      </c>
      <c r="M91" s="8" t="s">
        <v>5612</v>
      </c>
      <c r="N91" s="8" t="s">
        <v>5612</v>
      </c>
    </row>
    <row r="92" spans="1:14" x14ac:dyDescent="0.2">
      <c r="A92">
        <v>274140</v>
      </c>
      <c r="B92">
        <v>4424376</v>
      </c>
      <c r="C92">
        <v>672706</v>
      </c>
      <c r="D92" s="8">
        <v>4.3773254541475148E-4</v>
      </c>
      <c r="E92" s="8">
        <v>2.8207367547423637E-4</v>
      </c>
      <c r="F92" s="8">
        <v>1.1059809188560825E-3</v>
      </c>
      <c r="G92" s="8">
        <v>2.5912083333333336E-2</v>
      </c>
      <c r="H92" s="8">
        <v>0.90200000000000002</v>
      </c>
      <c r="I92" s="8">
        <v>0.45</v>
      </c>
      <c r="J92" s="8">
        <v>0.64300000000000002</v>
      </c>
      <c r="K92" s="8">
        <v>0.625</v>
      </c>
      <c r="L92" s="8" t="s">
        <v>5612</v>
      </c>
      <c r="M92" s="8" t="s">
        <v>5612</v>
      </c>
      <c r="N92" s="8" t="s">
        <v>5612</v>
      </c>
    </row>
    <row r="93" spans="1:14" x14ac:dyDescent="0.2">
      <c r="A93">
        <v>312075</v>
      </c>
      <c r="B93">
        <v>4567968</v>
      </c>
      <c r="C93">
        <v>577503</v>
      </c>
      <c r="D93" s="8">
        <v>3.8452295121365064E-4</v>
      </c>
      <c r="E93" s="8">
        <v>2.6269886303932079E-4</v>
      </c>
      <c r="F93" s="8">
        <v>1.1445827987040759E-3</v>
      </c>
      <c r="G93" s="8">
        <v>8.7557083333333327E-2</v>
      </c>
      <c r="H93" s="8">
        <v>0.71200000000000008</v>
      </c>
      <c r="I93" s="8">
        <v>0.47100000000000003</v>
      </c>
      <c r="J93" s="8">
        <v>0.69000000000000006</v>
      </c>
      <c r="K93" s="8">
        <v>0.67799999999999994</v>
      </c>
      <c r="L93" s="8" t="s">
        <v>5612</v>
      </c>
      <c r="M93" s="8" t="s">
        <v>5612</v>
      </c>
      <c r="N93" s="8" t="s">
        <v>5612</v>
      </c>
    </row>
    <row r="94" spans="1:14" x14ac:dyDescent="0.2">
      <c r="A94">
        <v>311324</v>
      </c>
      <c r="B94">
        <v>4601049</v>
      </c>
      <c r="C94">
        <v>593807</v>
      </c>
      <c r="D94" s="8">
        <v>3.8545052742480502E-4</v>
      </c>
      <c r="E94" s="8">
        <v>2.5211641953824012E-4</v>
      </c>
      <c r="F94" s="8">
        <v>1.0154814611481509E-3</v>
      </c>
      <c r="G94" s="8">
        <v>0.10957749999999999</v>
      </c>
      <c r="H94" s="8">
        <v>0.77700000000000002</v>
      </c>
      <c r="I94" s="8">
        <v>0.44600000000000001</v>
      </c>
      <c r="J94" s="8">
        <v>0.68099999999999994</v>
      </c>
      <c r="K94" s="8">
        <v>0.67200000000000004</v>
      </c>
      <c r="L94" s="8" t="s">
        <v>5612</v>
      </c>
      <c r="M94" s="8" t="s">
        <v>5612</v>
      </c>
      <c r="N94" s="8" t="s">
        <v>5612</v>
      </c>
    </row>
    <row r="95" spans="1:14" x14ac:dyDescent="0.2">
      <c r="A95">
        <v>309966</v>
      </c>
      <c r="B95">
        <v>4625253</v>
      </c>
      <c r="C95">
        <v>612669</v>
      </c>
      <c r="D95" s="8">
        <v>3.8713923462573317E-4</v>
      </c>
      <c r="E95" s="8">
        <v>2.3436555794893816E-4</v>
      </c>
      <c r="F95" s="8">
        <v>9.5973519143289446E-4</v>
      </c>
      <c r="G95" s="8">
        <v>0.10026958333333334</v>
      </c>
      <c r="H95" s="8">
        <v>0.82500000000000007</v>
      </c>
      <c r="I95" s="8">
        <v>0.44700000000000006</v>
      </c>
      <c r="J95" s="8">
        <v>0.59599999999999997</v>
      </c>
      <c r="K95" s="8">
        <v>0.70799999999999996</v>
      </c>
      <c r="L95" s="8" t="s">
        <v>5612</v>
      </c>
      <c r="M95" s="8" t="s">
        <v>5612</v>
      </c>
      <c r="N95" s="8" t="s">
        <v>5612</v>
      </c>
    </row>
    <row r="96" spans="1:14" x14ac:dyDescent="0.2">
      <c r="A96">
        <v>309257</v>
      </c>
      <c r="B96">
        <v>4645670</v>
      </c>
      <c r="C96">
        <v>633725</v>
      </c>
      <c r="D96" s="8">
        <v>3.8802678678251417E-4</v>
      </c>
      <c r="E96" s="8">
        <v>2.2278810160859466E-4</v>
      </c>
      <c r="F96" s="8">
        <v>8.505266479940035E-4</v>
      </c>
      <c r="G96" s="8">
        <v>9.2459583333333331E-2</v>
      </c>
      <c r="H96" s="8">
        <v>0.86299999999999999</v>
      </c>
      <c r="I96" s="8">
        <v>0.44</v>
      </c>
      <c r="J96" s="8">
        <v>0.58399999999999996</v>
      </c>
      <c r="K96" s="8">
        <v>0.64599999999999991</v>
      </c>
      <c r="L96" s="8" t="s">
        <v>5612</v>
      </c>
      <c r="M96" s="8" t="s">
        <v>5612</v>
      </c>
      <c r="N96" s="8" t="s">
        <v>5612</v>
      </c>
    </row>
    <row r="97" spans="1:14" x14ac:dyDescent="0.2">
      <c r="A97">
        <v>310431</v>
      </c>
      <c r="B97">
        <v>4663461</v>
      </c>
      <c r="C97">
        <v>655848</v>
      </c>
      <c r="D97" s="8">
        <v>3.865593320254742E-4</v>
      </c>
      <c r="E97" s="8">
        <v>2.3866394508284728E-4</v>
      </c>
      <c r="F97" s="8">
        <v>9.1484612288213142E-4</v>
      </c>
      <c r="G97" s="8">
        <v>0.17223208333333337</v>
      </c>
      <c r="H97" s="8">
        <v>0.87</v>
      </c>
      <c r="I97" s="8">
        <v>0.41600000000000004</v>
      </c>
      <c r="J97" s="8">
        <v>0.57899999999999996</v>
      </c>
      <c r="K97" s="8">
        <v>0.65300000000000002</v>
      </c>
      <c r="L97" s="8" t="s">
        <v>5612</v>
      </c>
      <c r="M97" s="8" t="s">
        <v>5612</v>
      </c>
      <c r="N97" s="8" t="s">
        <v>5612</v>
      </c>
    </row>
    <row r="98" spans="1:14" x14ac:dyDescent="0.2">
      <c r="A98">
        <v>67176</v>
      </c>
      <c r="B98">
        <v>1328320</v>
      </c>
      <c r="C98">
        <v>219621</v>
      </c>
      <c r="D98" s="8">
        <v>1.7863522686673813E-3</v>
      </c>
      <c r="E98" s="8">
        <v>5.5709467598169104E-4</v>
      </c>
      <c r="F98" s="8">
        <v>1.1838576456714069E-3</v>
      </c>
      <c r="G98" s="8">
        <v>5.1829166666666664E-3</v>
      </c>
      <c r="H98" s="8">
        <v>0.85799999999999998</v>
      </c>
      <c r="I98" s="8">
        <v>0.5</v>
      </c>
      <c r="J98" s="8">
        <v>0.68400000000000005</v>
      </c>
      <c r="K98" s="8">
        <v>0.71700000000000008</v>
      </c>
      <c r="L98" s="8" t="s">
        <v>5612</v>
      </c>
      <c r="M98" s="8" t="s">
        <v>5612</v>
      </c>
      <c r="N98" s="8" t="s">
        <v>5612</v>
      </c>
    </row>
    <row r="99" spans="1:14" x14ac:dyDescent="0.2">
      <c r="A99">
        <v>66079</v>
      </c>
      <c r="B99">
        <v>1328535</v>
      </c>
      <c r="C99">
        <v>226472</v>
      </c>
      <c r="D99" s="8">
        <v>1.8160081115028979E-3</v>
      </c>
      <c r="E99" s="8">
        <v>5.2388533233975769E-4</v>
      </c>
      <c r="F99" s="8">
        <v>9.5376028824755387E-4</v>
      </c>
      <c r="G99" s="8">
        <v>5.537083333333334E-3</v>
      </c>
      <c r="H99" s="8">
        <v>0.85299999999999998</v>
      </c>
      <c r="I99" s="8">
        <v>0.47799999999999998</v>
      </c>
      <c r="J99" s="8">
        <v>0.66500000000000004</v>
      </c>
      <c r="K99" s="8">
        <v>0.67299999999999993</v>
      </c>
      <c r="L99" s="8" t="s">
        <v>5612</v>
      </c>
      <c r="M99" s="8" t="s">
        <v>5612</v>
      </c>
      <c r="N99" s="8" t="s">
        <v>5612</v>
      </c>
    </row>
    <row r="100" spans="1:14" x14ac:dyDescent="0.2">
      <c r="A100">
        <v>65406</v>
      </c>
      <c r="B100">
        <v>1329100</v>
      </c>
      <c r="C100">
        <v>234108</v>
      </c>
      <c r="D100" s="8">
        <v>1.8346940647647008E-3</v>
      </c>
      <c r="E100" s="8">
        <v>5.9438717929425938E-4</v>
      </c>
      <c r="F100" s="8">
        <v>1.3241751670169323E-3</v>
      </c>
      <c r="G100" s="8">
        <v>6.1866666666666667E-3</v>
      </c>
      <c r="H100" s="8">
        <v>0.84299999999999997</v>
      </c>
      <c r="I100" s="8">
        <v>0.495</v>
      </c>
      <c r="J100" s="8">
        <v>0.69299999999999995</v>
      </c>
      <c r="K100" s="8">
        <v>0.67900000000000005</v>
      </c>
      <c r="L100" s="8" t="s">
        <v>5612</v>
      </c>
      <c r="M100" s="8" t="s">
        <v>5612</v>
      </c>
      <c r="N100" s="8" t="s">
        <v>5612</v>
      </c>
    </row>
    <row r="101" spans="1:14" x14ac:dyDescent="0.2">
      <c r="A101">
        <v>65146</v>
      </c>
      <c r="B101">
        <v>1329923</v>
      </c>
      <c r="C101">
        <v>242251</v>
      </c>
      <c r="D101" s="8">
        <v>1.8420163939459062E-3</v>
      </c>
      <c r="E101" s="8">
        <v>5.338654944684767E-4</v>
      </c>
      <c r="F101" s="8">
        <v>9.494284853313298E-4</v>
      </c>
      <c r="G101" s="8">
        <v>4.225833333333334E-3</v>
      </c>
      <c r="H101" s="8">
        <v>0.88</v>
      </c>
      <c r="I101" s="8">
        <v>0.49</v>
      </c>
      <c r="J101" s="8">
        <v>0.67200000000000004</v>
      </c>
      <c r="K101" s="8">
        <v>0.66500000000000004</v>
      </c>
      <c r="L101" s="8" t="s">
        <v>5612</v>
      </c>
      <c r="M101" s="8" t="s">
        <v>5612</v>
      </c>
      <c r="N101" s="8" t="s">
        <v>5612</v>
      </c>
    </row>
    <row r="102" spans="1:14" x14ac:dyDescent="0.2">
      <c r="A102">
        <v>64394</v>
      </c>
      <c r="B102">
        <v>1330158</v>
      </c>
      <c r="C102">
        <v>250131</v>
      </c>
      <c r="D102" s="8">
        <v>1.8635276578563224E-3</v>
      </c>
      <c r="E102" s="8">
        <v>5.6384279160821501E-4</v>
      </c>
      <c r="F102" s="8">
        <v>1.0794343763867733E-3</v>
      </c>
      <c r="G102" s="8">
        <v>3.5849999999999996E-3</v>
      </c>
      <c r="H102" s="8">
        <v>0.88800000000000001</v>
      </c>
      <c r="I102" s="8">
        <v>0.499</v>
      </c>
      <c r="J102" s="8">
        <v>0.68700000000000006</v>
      </c>
      <c r="K102" s="8">
        <v>0.71799999999999997</v>
      </c>
      <c r="L102" s="8" t="s">
        <v>5612</v>
      </c>
      <c r="M102" s="8" t="s">
        <v>5612</v>
      </c>
      <c r="N102" s="8" t="s">
        <v>5612</v>
      </c>
    </row>
    <row r="103" spans="1:14" x14ac:dyDescent="0.2">
      <c r="A103">
        <v>366354</v>
      </c>
      <c r="B103">
        <v>5834299</v>
      </c>
      <c r="C103">
        <v>738672</v>
      </c>
      <c r="D103" s="8">
        <v>3.2755203983032794E-4</v>
      </c>
      <c r="E103" s="8">
        <v>2.4390248082931641E-4</v>
      </c>
      <c r="F103" s="8">
        <v>1.2454783719973142E-3</v>
      </c>
      <c r="G103" s="8">
        <v>1.2313749999999998E-2</v>
      </c>
      <c r="H103" s="8">
        <v>0.96400000000000008</v>
      </c>
      <c r="I103" s="8">
        <v>0.53100000000000003</v>
      </c>
      <c r="J103" s="8">
        <v>0.71900000000000008</v>
      </c>
      <c r="K103" s="8">
        <v>0.77</v>
      </c>
      <c r="L103" s="8">
        <v>8.1900000000000007E-4</v>
      </c>
      <c r="M103" s="8">
        <v>3.833E-3</v>
      </c>
      <c r="N103" s="8">
        <v>1.714E-3</v>
      </c>
    </row>
    <row r="104" spans="1:14" x14ac:dyDescent="0.2">
      <c r="A104">
        <v>367111</v>
      </c>
      <c r="B104">
        <v>5887776</v>
      </c>
      <c r="C104">
        <v>764057</v>
      </c>
      <c r="D104" s="8">
        <v>3.2687661225079052E-4</v>
      </c>
      <c r="E104" s="8">
        <v>2.2504252879185623E-4</v>
      </c>
      <c r="F104" s="8">
        <v>1.0627479363450631E-3</v>
      </c>
      <c r="G104" s="8">
        <v>1.1788333333333333E-2</v>
      </c>
      <c r="H104" s="8">
        <v>0.96900000000000008</v>
      </c>
      <c r="I104" s="8">
        <v>0.48899999999999999</v>
      </c>
      <c r="J104" s="8">
        <v>0.67900000000000005</v>
      </c>
      <c r="K104" s="8">
        <v>0.78700000000000003</v>
      </c>
      <c r="L104" s="8">
        <v>3.7100000000000002E-4</v>
      </c>
      <c r="M104" s="8">
        <v>3.094E-3</v>
      </c>
      <c r="N104" s="8">
        <v>1.276E-3</v>
      </c>
    </row>
    <row r="105" spans="1:14" x14ac:dyDescent="0.2">
      <c r="A105">
        <v>367722</v>
      </c>
      <c r="B105">
        <v>5930538</v>
      </c>
      <c r="C105">
        <v>791151</v>
      </c>
      <c r="D105" s="8">
        <v>3.2633348018339938E-4</v>
      </c>
      <c r="E105" s="8">
        <v>2.5174781782023821E-4</v>
      </c>
      <c r="F105" s="8">
        <v>1.2614532497588957E-3</v>
      </c>
      <c r="G105" s="8">
        <v>1.2644583333333334E-2</v>
      </c>
      <c r="H105" s="8">
        <v>0.96400000000000008</v>
      </c>
      <c r="I105" s="8">
        <v>0.52100000000000002</v>
      </c>
      <c r="J105" s="8">
        <v>0.66599999999999993</v>
      </c>
      <c r="K105" s="8">
        <v>0.76</v>
      </c>
      <c r="L105" s="8">
        <v>5.13E-4</v>
      </c>
      <c r="M105" s="8">
        <v>9.0020000000000013E-3</v>
      </c>
      <c r="N105" s="8">
        <v>3.516E-3</v>
      </c>
    </row>
    <row r="106" spans="1:14" x14ac:dyDescent="0.2">
      <c r="A106">
        <v>367551</v>
      </c>
      <c r="B106">
        <v>5959902</v>
      </c>
      <c r="C106">
        <v>820050</v>
      </c>
      <c r="D106" s="8">
        <v>3.2648530408025013E-4</v>
      </c>
      <c r="E106" s="8">
        <v>2.2668157966355824E-4</v>
      </c>
      <c r="F106" s="8">
        <v>1.0340832876044143E-3</v>
      </c>
      <c r="G106" s="8">
        <v>1.1688749999999999E-2</v>
      </c>
      <c r="H106" s="8">
        <v>0.96900000000000008</v>
      </c>
      <c r="I106" s="8">
        <v>0.51700000000000002</v>
      </c>
      <c r="J106" s="8">
        <v>0.64500000000000002</v>
      </c>
      <c r="K106" s="8">
        <v>0.82500000000000007</v>
      </c>
      <c r="L106" s="8">
        <v>4.3600000000000003E-4</v>
      </c>
      <c r="M106" s="8">
        <v>9.6000000000000002E-4</v>
      </c>
      <c r="N106" s="8">
        <v>7.4799999999999997E-4</v>
      </c>
    </row>
    <row r="107" spans="1:14" x14ac:dyDescent="0.2">
      <c r="A107">
        <v>366750</v>
      </c>
      <c r="B107">
        <v>5996079</v>
      </c>
      <c r="C107">
        <v>849185</v>
      </c>
      <c r="D107" s="8">
        <v>3.2719836400818E-4</v>
      </c>
      <c r="E107" s="8">
        <v>2.2131129359703226E-4</v>
      </c>
      <c r="F107" s="8">
        <v>9.8565094767335756E-4</v>
      </c>
      <c r="G107" s="8">
        <v>1.4464583333333334E-2</v>
      </c>
      <c r="H107" s="8">
        <v>0.96400000000000008</v>
      </c>
      <c r="I107" s="8">
        <v>0.53500000000000003</v>
      </c>
      <c r="J107" s="8">
        <v>0.71799999999999997</v>
      </c>
      <c r="K107" s="8">
        <v>0.73499999999999999</v>
      </c>
      <c r="L107" s="8">
        <v>6.0300000000000002E-4</v>
      </c>
      <c r="M107" s="8">
        <v>6.3439999999999998E-3</v>
      </c>
      <c r="N107" s="8">
        <v>2.764E-3</v>
      </c>
    </row>
    <row r="108" spans="1:14" x14ac:dyDescent="0.2">
      <c r="A108">
        <v>366296</v>
      </c>
      <c r="B108">
        <v>6605058</v>
      </c>
      <c r="C108">
        <v>933780</v>
      </c>
      <c r="D108" s="8">
        <v>3.2760390503854794E-4</v>
      </c>
      <c r="E108" s="8">
        <v>2.87961135239085E-4</v>
      </c>
      <c r="F108" s="8">
        <v>1.4971406541155305E-3</v>
      </c>
      <c r="G108" s="8">
        <v>2.7555833333333335E-2</v>
      </c>
      <c r="H108" s="8">
        <v>0.86099999999999999</v>
      </c>
      <c r="I108" s="8">
        <v>0.57500000000000007</v>
      </c>
      <c r="J108" s="8">
        <v>0.70599999999999996</v>
      </c>
      <c r="K108" s="8">
        <v>0.83200000000000007</v>
      </c>
      <c r="L108" s="8" t="s">
        <v>5612</v>
      </c>
      <c r="M108" s="8" t="s">
        <v>5612</v>
      </c>
      <c r="N108" s="8" t="s">
        <v>5612</v>
      </c>
    </row>
    <row r="109" spans="1:14" x14ac:dyDescent="0.2">
      <c r="A109">
        <v>365403</v>
      </c>
      <c r="B109">
        <v>6657291</v>
      </c>
      <c r="C109">
        <v>958600</v>
      </c>
      <c r="D109" s="8">
        <v>3.2840452869845076E-4</v>
      </c>
      <c r="E109" s="8">
        <v>2.5716165929955592E-4</v>
      </c>
      <c r="F109" s="8">
        <v>1.239307323179637E-3</v>
      </c>
      <c r="G109" s="8">
        <v>2.7112916666666667E-2</v>
      </c>
      <c r="H109" s="8">
        <v>0.89100000000000001</v>
      </c>
      <c r="I109" s="8">
        <v>0.53300000000000003</v>
      </c>
      <c r="J109" s="8">
        <v>0.63600000000000001</v>
      </c>
      <c r="K109" s="8">
        <v>0.87</v>
      </c>
      <c r="L109" s="8" t="s">
        <v>5612</v>
      </c>
      <c r="M109" s="8" t="s">
        <v>5612</v>
      </c>
      <c r="N109" s="8" t="s">
        <v>5612</v>
      </c>
    </row>
    <row r="110" spans="1:14" x14ac:dyDescent="0.2">
      <c r="A110">
        <v>365841</v>
      </c>
      <c r="B110">
        <v>6705586</v>
      </c>
      <c r="C110">
        <v>985418</v>
      </c>
      <c r="D110" s="8">
        <v>3.2801134919268195E-4</v>
      </c>
      <c r="E110" s="8">
        <v>2.8051239667942522E-4</v>
      </c>
      <c r="F110" s="8">
        <v>1.3963617469946764E-3</v>
      </c>
      <c r="G110" s="8">
        <v>2.5360416666666667E-2</v>
      </c>
      <c r="H110" s="8">
        <v>0.90700000000000003</v>
      </c>
      <c r="I110" s="8">
        <v>0.54900000000000004</v>
      </c>
      <c r="J110" s="8">
        <v>0.67299999999999993</v>
      </c>
      <c r="K110" s="8">
        <v>0.81</v>
      </c>
      <c r="L110" s="8" t="s">
        <v>5612</v>
      </c>
      <c r="M110" s="8" t="s">
        <v>5612</v>
      </c>
      <c r="N110" s="8" t="s">
        <v>5612</v>
      </c>
    </row>
    <row r="111" spans="1:14" x14ac:dyDescent="0.2">
      <c r="A111">
        <v>363610</v>
      </c>
      <c r="B111">
        <v>6742143</v>
      </c>
      <c r="C111">
        <v>1016679</v>
      </c>
      <c r="D111" s="8">
        <v>3.3002392673468821E-4</v>
      </c>
      <c r="E111" s="8">
        <v>2.3775823206360349E-4</v>
      </c>
      <c r="F111" s="8">
        <v>1.0927736286477838E-3</v>
      </c>
      <c r="G111" s="8">
        <v>2.2419999999999999E-2</v>
      </c>
      <c r="H111" s="8">
        <v>0.92200000000000004</v>
      </c>
      <c r="I111" s="8">
        <v>0.504</v>
      </c>
      <c r="J111" s="8">
        <v>0.59499999999999997</v>
      </c>
      <c r="K111" s="8">
        <v>0.84599999999999997</v>
      </c>
      <c r="L111" s="8" t="s">
        <v>5612</v>
      </c>
      <c r="M111" s="8" t="s">
        <v>5612</v>
      </c>
      <c r="N111" s="8" t="s">
        <v>5612</v>
      </c>
    </row>
    <row r="112" spans="1:14" x14ac:dyDescent="0.2">
      <c r="A112">
        <v>362855</v>
      </c>
      <c r="B112">
        <v>6789319</v>
      </c>
      <c r="C112">
        <v>1049751</v>
      </c>
      <c r="D112" s="8">
        <v>3.3071061443276238E-4</v>
      </c>
      <c r="E112" s="8">
        <v>2.6585877022423015E-4</v>
      </c>
      <c r="F112" s="8">
        <v>1.2402941268929489E-3</v>
      </c>
      <c r="G112" s="8">
        <v>3.442708333333333E-2</v>
      </c>
      <c r="H112" s="8">
        <v>0.92700000000000005</v>
      </c>
      <c r="I112" s="8">
        <v>0.503</v>
      </c>
      <c r="J112" s="8">
        <v>0.59299999999999997</v>
      </c>
      <c r="K112" s="8">
        <v>0.82000000000000006</v>
      </c>
      <c r="L112" s="8" t="s">
        <v>5612</v>
      </c>
      <c r="M112" s="8" t="s">
        <v>5612</v>
      </c>
      <c r="N112" s="8" t="s">
        <v>5612</v>
      </c>
    </row>
    <row r="113" spans="1:14" x14ac:dyDescent="0.2">
      <c r="A113">
        <v>585258</v>
      </c>
      <c r="B113">
        <v>9886095</v>
      </c>
      <c r="C113">
        <v>1405233</v>
      </c>
      <c r="D113" s="8">
        <v>2.0503777821063529E-4</v>
      </c>
      <c r="E113" s="8">
        <v>2.2121980417950663E-4</v>
      </c>
      <c r="F113" s="8">
        <v>1.128638453551831E-3</v>
      </c>
      <c r="G113" s="8">
        <v>2.5427916666666661E-2</v>
      </c>
      <c r="H113" s="8">
        <v>0.81500000000000006</v>
      </c>
      <c r="I113" s="8">
        <v>0.40799999999999997</v>
      </c>
      <c r="J113" s="8">
        <v>0.61</v>
      </c>
      <c r="K113" s="8">
        <v>0.61599999999999999</v>
      </c>
      <c r="L113" s="8">
        <v>1.0790000000000001E-3</v>
      </c>
      <c r="M113" s="8">
        <v>2.0009999999999997E-3</v>
      </c>
      <c r="N113" s="8">
        <v>7.9900000000000001E-4</v>
      </c>
    </row>
    <row r="114" spans="1:14" x14ac:dyDescent="0.2">
      <c r="A114">
        <v>578977</v>
      </c>
      <c r="B114">
        <v>9889024</v>
      </c>
      <c r="C114">
        <v>1442080</v>
      </c>
      <c r="D114" s="8">
        <v>2.0726211922062536E-4</v>
      </c>
      <c r="E114" s="8">
        <v>2.1751388205752158E-4</v>
      </c>
      <c r="F114" s="8">
        <v>1.0769166759125707E-3</v>
      </c>
      <c r="G114" s="8">
        <v>1.8260416666666668E-2</v>
      </c>
      <c r="H114" s="8">
        <v>0.83599999999999997</v>
      </c>
      <c r="I114" s="8">
        <v>0.42899999999999999</v>
      </c>
      <c r="J114" s="8">
        <v>0.627</v>
      </c>
      <c r="K114" s="8">
        <v>0.65700000000000003</v>
      </c>
      <c r="L114" s="8">
        <v>1.0380000000000001E-3</v>
      </c>
      <c r="M114" s="8">
        <v>1.4290000000000001E-3</v>
      </c>
      <c r="N114" s="8">
        <v>5.6899999999999995E-4</v>
      </c>
    </row>
    <row r="115" spans="1:14" x14ac:dyDescent="0.2">
      <c r="A115">
        <v>575786</v>
      </c>
      <c r="B115">
        <v>9900571</v>
      </c>
      <c r="C115">
        <v>1482865</v>
      </c>
      <c r="D115" s="8">
        <v>2.0841076372124368E-4</v>
      </c>
      <c r="E115" s="8">
        <v>2.2180538880030252E-4</v>
      </c>
      <c r="F115" s="8">
        <v>1.083712947571087E-3</v>
      </c>
      <c r="G115" s="8">
        <v>1.2235000000000001E-2</v>
      </c>
      <c r="H115" s="8">
        <v>0.88400000000000012</v>
      </c>
      <c r="I115" s="8">
        <v>0.443</v>
      </c>
      <c r="J115" s="8">
        <v>0.65700000000000003</v>
      </c>
      <c r="K115" s="8">
        <v>0.65200000000000002</v>
      </c>
      <c r="L115" s="8">
        <v>9.8099999999999988E-4</v>
      </c>
      <c r="M115" s="8">
        <v>6.0150000000000004E-3</v>
      </c>
      <c r="N115" s="8">
        <v>2.042E-3</v>
      </c>
    </row>
    <row r="116" spans="1:14" x14ac:dyDescent="0.2">
      <c r="A116">
        <v>573965</v>
      </c>
      <c r="B116">
        <v>9909600</v>
      </c>
      <c r="C116">
        <v>1527698</v>
      </c>
      <c r="D116" s="8">
        <v>2.090719817410469E-4</v>
      </c>
      <c r="E116" s="8">
        <v>1.9566884637119562E-4</v>
      </c>
      <c r="F116" s="8">
        <v>8.8630082647224765E-4</v>
      </c>
      <c r="G116" s="8">
        <v>2.4229583333333336E-2</v>
      </c>
      <c r="H116" s="8">
        <v>0.90500000000000003</v>
      </c>
      <c r="I116" s="8">
        <v>0.42200000000000004</v>
      </c>
      <c r="J116" s="8">
        <v>0.59499999999999997</v>
      </c>
      <c r="K116" s="8">
        <v>0.68099999999999994</v>
      </c>
      <c r="L116" s="8">
        <v>9.7999999999999997E-4</v>
      </c>
      <c r="M116" s="8">
        <v>9.7999999999999997E-4</v>
      </c>
      <c r="N116" s="8">
        <v>5.8500000000000002E-4</v>
      </c>
    </row>
    <row r="117" spans="1:14" x14ac:dyDescent="0.2">
      <c r="A117">
        <v>571999</v>
      </c>
      <c r="B117">
        <v>9925568</v>
      </c>
      <c r="C117">
        <v>1575233</v>
      </c>
      <c r="D117" s="8">
        <v>2.0979057655695207E-4</v>
      </c>
      <c r="E117" s="8">
        <v>2.1127254379799728E-4</v>
      </c>
      <c r="F117" s="8">
        <v>9.4906594770424442E-4</v>
      </c>
      <c r="G117" s="8">
        <v>3.8014166666666668E-2</v>
      </c>
      <c r="H117" s="8">
        <v>0.90599999999999992</v>
      </c>
      <c r="I117" s="8">
        <v>0.44200000000000006</v>
      </c>
      <c r="J117" s="8">
        <v>0.626</v>
      </c>
      <c r="K117" s="8">
        <v>0.63600000000000001</v>
      </c>
      <c r="L117" s="8">
        <v>6.4799999999999992E-4</v>
      </c>
      <c r="M117" s="8">
        <v>7.221E-3</v>
      </c>
      <c r="N117" s="8">
        <v>2.6830000000000001E-3</v>
      </c>
    </row>
    <row r="118" spans="1:14" x14ac:dyDescent="0.2">
      <c r="A118">
        <v>351416</v>
      </c>
      <c r="B118">
        <v>5347740</v>
      </c>
      <c r="C118">
        <v>708867</v>
      </c>
      <c r="D118" s="8">
        <v>3.4147563002253733E-4</v>
      </c>
      <c r="E118" s="8">
        <v>2.1074322985036668E-4</v>
      </c>
      <c r="F118" s="8">
        <v>9.1272410762526673E-4</v>
      </c>
      <c r="G118" s="8">
        <v>5.1000000000000004E-3</v>
      </c>
      <c r="H118" s="8">
        <v>0.753</v>
      </c>
      <c r="I118" s="8">
        <v>0.52500000000000002</v>
      </c>
      <c r="J118" s="8">
        <v>0.71200000000000008</v>
      </c>
      <c r="K118" s="8">
        <v>0.70499999999999996</v>
      </c>
      <c r="L118" s="8">
        <v>7.6199999999999998E-4</v>
      </c>
      <c r="M118" s="8">
        <v>7.0270000000000003E-3</v>
      </c>
      <c r="N118" s="8">
        <v>2.5440000000000003E-3</v>
      </c>
    </row>
    <row r="119" spans="1:14" x14ac:dyDescent="0.2">
      <c r="A119">
        <v>349909</v>
      </c>
      <c r="B119">
        <v>5383661</v>
      </c>
      <c r="C119">
        <v>730382</v>
      </c>
      <c r="D119" s="8">
        <v>3.4294630889745607E-4</v>
      </c>
      <c r="E119" s="8">
        <v>1.8667594412055292E-4</v>
      </c>
      <c r="F119" s="8">
        <v>7.0511047643561861E-4</v>
      </c>
      <c r="G119" s="8">
        <v>7.5166666666666672E-3</v>
      </c>
      <c r="H119" s="8">
        <v>0.78</v>
      </c>
      <c r="I119" s="8">
        <v>0.51700000000000002</v>
      </c>
      <c r="J119" s="8">
        <v>0.69599999999999995</v>
      </c>
      <c r="K119" s="8">
        <v>0.73699999999999999</v>
      </c>
      <c r="L119" s="8">
        <v>6.1899999999999998E-4</v>
      </c>
      <c r="M119" s="8">
        <v>5.3520000000000009E-3</v>
      </c>
      <c r="N119" s="8">
        <v>1.843E-3</v>
      </c>
    </row>
    <row r="120" spans="1:14" x14ac:dyDescent="0.2">
      <c r="A120">
        <v>349261</v>
      </c>
      <c r="B120">
        <v>5419171</v>
      </c>
      <c r="C120">
        <v>753529</v>
      </c>
      <c r="D120" s="8">
        <v>3.435825929605653E-4</v>
      </c>
      <c r="E120" s="8">
        <v>2.0612008737129719E-4</v>
      </c>
      <c r="F120" s="8">
        <v>8.4535565319981065E-4</v>
      </c>
      <c r="G120" s="8">
        <v>7.757083333333332E-3</v>
      </c>
      <c r="H120" s="8">
        <v>0.79400000000000004</v>
      </c>
      <c r="I120" s="8">
        <v>0.51900000000000002</v>
      </c>
      <c r="J120" s="8">
        <v>0.69900000000000007</v>
      </c>
      <c r="K120" s="8">
        <v>0.68900000000000006</v>
      </c>
      <c r="L120" s="8">
        <v>7.67E-4</v>
      </c>
      <c r="M120" s="8">
        <v>1.0475999999999999E-2</v>
      </c>
      <c r="N120" s="8">
        <v>3.6889999999999996E-3</v>
      </c>
    </row>
    <row r="121" spans="1:14" x14ac:dyDescent="0.2">
      <c r="A121">
        <v>348800</v>
      </c>
      <c r="B121">
        <v>5450868</v>
      </c>
      <c r="C121">
        <v>779405</v>
      </c>
      <c r="D121" s="8">
        <v>3.4403669724770644E-4</v>
      </c>
      <c r="E121" s="8">
        <v>1.6859700143169858E-4</v>
      </c>
      <c r="F121" s="8">
        <v>5.6325017160526293E-4</v>
      </c>
      <c r="G121" s="8">
        <v>5.2616666666666654E-3</v>
      </c>
      <c r="H121" s="8">
        <v>0.81400000000000006</v>
      </c>
      <c r="I121" s="8">
        <v>0.49700000000000005</v>
      </c>
      <c r="J121" s="8">
        <v>0.65900000000000003</v>
      </c>
      <c r="K121" s="8">
        <v>0.7320000000000001</v>
      </c>
      <c r="L121" s="8">
        <v>4.95E-4</v>
      </c>
      <c r="M121" s="8">
        <v>8.7900000000000001E-4</v>
      </c>
      <c r="N121" s="8">
        <v>8.1599999999999999E-4</v>
      </c>
    </row>
    <row r="122" spans="1:14" x14ac:dyDescent="0.2">
      <c r="A122">
        <v>349962</v>
      </c>
      <c r="B122">
        <v>5490726</v>
      </c>
      <c r="C122">
        <v>803718</v>
      </c>
      <c r="D122" s="8">
        <v>3.4289437138889371E-4</v>
      </c>
      <c r="E122" s="8">
        <v>1.9250641900542842E-4</v>
      </c>
      <c r="F122" s="8">
        <v>7.1791349702258751E-4</v>
      </c>
      <c r="G122" s="8">
        <v>1.2406666666666665E-2</v>
      </c>
      <c r="H122" s="8">
        <v>0.84400000000000008</v>
      </c>
      <c r="I122" s="8">
        <v>0.51700000000000002</v>
      </c>
      <c r="J122" s="8">
        <v>0.69599999999999995</v>
      </c>
      <c r="K122" s="8">
        <v>0.753</v>
      </c>
      <c r="L122" s="8">
        <v>4.2899999999999997E-4</v>
      </c>
      <c r="M122" s="8">
        <v>9.0500000000000008E-3</v>
      </c>
      <c r="N122" s="8">
        <v>3.287E-3</v>
      </c>
    </row>
    <row r="123" spans="1:14" x14ac:dyDescent="0.2">
      <c r="A123">
        <v>205585</v>
      </c>
      <c r="B123">
        <v>2976872</v>
      </c>
      <c r="C123">
        <v>392833</v>
      </c>
      <c r="D123" s="8">
        <v>5.8370017267796778E-4</v>
      </c>
      <c r="E123" s="8">
        <v>3.6884353778059663E-4</v>
      </c>
      <c r="F123" s="8">
        <v>1.5146385359682106E-3</v>
      </c>
      <c r="G123" s="8">
        <v>6.1746250000000003E-2</v>
      </c>
      <c r="H123" s="8">
        <v>0.73599999999999999</v>
      </c>
      <c r="I123" s="8">
        <v>0.40799999999999997</v>
      </c>
      <c r="J123" s="8">
        <v>0.67299999999999993</v>
      </c>
      <c r="K123" s="8">
        <v>0.54100000000000004</v>
      </c>
      <c r="L123" s="8" t="s">
        <v>5612</v>
      </c>
      <c r="M123" s="8" t="s">
        <v>5612</v>
      </c>
      <c r="N123" s="8" t="s">
        <v>5612</v>
      </c>
    </row>
    <row r="124" spans="1:14" x14ac:dyDescent="0.2">
      <c r="A124">
        <v>201453</v>
      </c>
      <c r="B124">
        <v>2984345</v>
      </c>
      <c r="C124">
        <v>403168</v>
      </c>
      <c r="D124" s="8">
        <v>5.9567243972539498E-4</v>
      </c>
      <c r="E124" s="8">
        <v>3.6590943741424001E-4</v>
      </c>
      <c r="F124" s="8">
        <v>1.3765973489959519E-3</v>
      </c>
      <c r="G124" s="8">
        <v>5.6673750000000002E-2</v>
      </c>
      <c r="H124" s="8">
        <v>0.82200000000000006</v>
      </c>
      <c r="I124" s="8">
        <v>0.39</v>
      </c>
      <c r="J124" s="8">
        <v>0.66700000000000004</v>
      </c>
      <c r="K124" s="8">
        <v>0.53300000000000003</v>
      </c>
      <c r="L124" s="8" t="s">
        <v>5612</v>
      </c>
      <c r="M124" s="8" t="s">
        <v>5612</v>
      </c>
      <c r="N124" s="8" t="s">
        <v>5612</v>
      </c>
    </row>
    <row r="125" spans="1:14" x14ac:dyDescent="0.2">
      <c r="A125">
        <v>197733</v>
      </c>
      <c r="B125">
        <v>2988081</v>
      </c>
      <c r="C125">
        <v>414833</v>
      </c>
      <c r="D125" s="8">
        <v>6.0687897316077759E-4</v>
      </c>
      <c r="E125" s="8">
        <v>3.8185042507214489E-4</v>
      </c>
      <c r="F125" s="8">
        <v>1.5500213338861661E-3</v>
      </c>
      <c r="G125" s="8">
        <v>5.8408750000000002E-2</v>
      </c>
      <c r="H125" s="8">
        <v>0.81099999999999994</v>
      </c>
      <c r="I125" s="8">
        <v>0.44900000000000001</v>
      </c>
      <c r="J125" s="8">
        <v>0.67799999999999994</v>
      </c>
      <c r="K125" s="8">
        <v>0.61</v>
      </c>
      <c r="L125" s="8" t="s">
        <v>5612</v>
      </c>
      <c r="M125" s="8" t="s">
        <v>5612</v>
      </c>
      <c r="N125" s="8" t="s">
        <v>5612</v>
      </c>
    </row>
    <row r="126" spans="1:14" x14ac:dyDescent="0.2">
      <c r="A126">
        <v>192390</v>
      </c>
      <c r="B126">
        <v>2989192</v>
      </c>
      <c r="C126">
        <v>426632</v>
      </c>
      <c r="D126" s="8">
        <v>6.2373304225791376E-4</v>
      </c>
      <c r="E126" s="8">
        <v>3.7669042336524385E-4</v>
      </c>
      <c r="F126" s="8">
        <v>1.4438673142192799E-3</v>
      </c>
      <c r="G126" s="8">
        <v>4.8090416666666663E-2</v>
      </c>
      <c r="H126" s="8">
        <v>0.83000000000000007</v>
      </c>
      <c r="I126" s="8">
        <v>0.42100000000000004</v>
      </c>
      <c r="J126" s="8">
        <v>0.66300000000000003</v>
      </c>
      <c r="K126" s="8">
        <v>0.625</v>
      </c>
      <c r="L126" s="8" t="s">
        <v>5612</v>
      </c>
      <c r="M126" s="8" t="s">
        <v>5612</v>
      </c>
      <c r="N126" s="8" t="s">
        <v>5612</v>
      </c>
    </row>
    <row r="127" spans="1:14" x14ac:dyDescent="0.2">
      <c r="A127">
        <v>190855</v>
      </c>
      <c r="B127">
        <v>2986220</v>
      </c>
      <c r="C127">
        <v>437027</v>
      </c>
      <c r="D127" s="8">
        <v>6.2874957428414244E-4</v>
      </c>
      <c r="E127" s="8">
        <v>3.6869353229165966E-4</v>
      </c>
      <c r="F127" s="8">
        <v>1.3431664405174053E-3</v>
      </c>
      <c r="G127" s="8">
        <v>6.5054583333333318E-2</v>
      </c>
      <c r="H127" s="8">
        <v>0.83200000000000007</v>
      </c>
      <c r="I127" s="8">
        <v>0.40100000000000002</v>
      </c>
      <c r="J127" s="8">
        <v>0.59700000000000009</v>
      </c>
      <c r="K127" s="8">
        <v>0.60499999999999998</v>
      </c>
      <c r="L127" s="8" t="s">
        <v>5612</v>
      </c>
      <c r="M127" s="8" t="s">
        <v>5612</v>
      </c>
      <c r="N127" s="8" t="s">
        <v>5612</v>
      </c>
    </row>
    <row r="128" spans="1:14" x14ac:dyDescent="0.2">
      <c r="A128">
        <v>383011</v>
      </c>
      <c r="B128">
        <v>6007182</v>
      </c>
      <c r="C128">
        <v>862038</v>
      </c>
      <c r="D128" s="8">
        <v>3.1330692852163513E-4</v>
      </c>
      <c r="E128" s="8">
        <v>2.7383888152548064E-4</v>
      </c>
      <c r="F128" s="8">
        <v>1.3166472939707993E-3</v>
      </c>
      <c r="G128" s="8">
        <v>1.1107916666666667E-2</v>
      </c>
      <c r="H128" s="8">
        <v>0.88400000000000012</v>
      </c>
      <c r="I128" s="8">
        <v>0.46399999999999997</v>
      </c>
      <c r="J128" s="8">
        <v>0.72400000000000009</v>
      </c>
      <c r="K128" s="8">
        <v>0.73299999999999998</v>
      </c>
      <c r="L128" s="8" t="s">
        <v>5612</v>
      </c>
      <c r="M128" s="8" t="s">
        <v>5612</v>
      </c>
      <c r="N128" s="8" t="s">
        <v>5612</v>
      </c>
    </row>
    <row r="129" spans="1:14" x14ac:dyDescent="0.2">
      <c r="A129">
        <v>379273</v>
      </c>
      <c r="B129">
        <v>6028076</v>
      </c>
      <c r="C129">
        <v>882552</v>
      </c>
      <c r="D129" s="8">
        <v>3.1639478686856163E-4</v>
      </c>
      <c r="E129" s="8">
        <v>2.715626014005132E-4</v>
      </c>
      <c r="F129" s="8">
        <v>1.2463854821019044E-3</v>
      </c>
      <c r="G129" s="8">
        <v>1.0382916666666665E-2</v>
      </c>
      <c r="H129" s="8">
        <v>0.91599999999999993</v>
      </c>
      <c r="I129" s="8">
        <v>0.48299999999999998</v>
      </c>
      <c r="J129" s="8">
        <v>0.72599999999999998</v>
      </c>
      <c r="K129" s="8">
        <v>0.63400000000000001</v>
      </c>
      <c r="L129" s="8" t="s">
        <v>5612</v>
      </c>
      <c r="M129" s="8" t="s">
        <v>5612</v>
      </c>
      <c r="N129" s="8" t="s">
        <v>5612</v>
      </c>
    </row>
    <row r="130" spans="1:14" x14ac:dyDescent="0.2">
      <c r="A130">
        <v>376772</v>
      </c>
      <c r="B130">
        <v>6045448</v>
      </c>
      <c r="C130">
        <v>904601</v>
      </c>
      <c r="D130" s="8">
        <v>3.1849500493667246E-4</v>
      </c>
      <c r="E130" s="8">
        <v>2.7375969489771472E-4</v>
      </c>
      <c r="F130" s="8">
        <v>1.2757005574833549E-3</v>
      </c>
      <c r="G130" s="8">
        <v>9.2041666666666678E-3</v>
      </c>
      <c r="H130" s="8">
        <v>0.91300000000000003</v>
      </c>
      <c r="I130" s="8">
        <v>0.49100000000000005</v>
      </c>
      <c r="J130" s="8">
        <v>0.72499999999999998</v>
      </c>
      <c r="K130" s="8">
        <v>0.63100000000000001</v>
      </c>
      <c r="L130" s="8" t="s">
        <v>5612</v>
      </c>
      <c r="M130" s="8" t="s">
        <v>5612</v>
      </c>
      <c r="N130" s="8" t="s">
        <v>5612</v>
      </c>
    </row>
    <row r="131" spans="1:14" x14ac:dyDescent="0.2">
      <c r="A131">
        <v>374010</v>
      </c>
      <c r="B131">
        <v>6059651</v>
      </c>
      <c r="C131">
        <v>929934</v>
      </c>
      <c r="D131" s="8">
        <v>3.2084703617550332E-4</v>
      </c>
      <c r="E131" s="8">
        <v>2.4456854033342847E-4</v>
      </c>
      <c r="F131" s="8">
        <v>1.0280299462112363E-3</v>
      </c>
      <c r="G131" s="8">
        <v>9.268333333333335E-3</v>
      </c>
      <c r="H131" s="8">
        <v>0.93299999999999994</v>
      </c>
      <c r="I131" s="8">
        <v>0.47399999999999998</v>
      </c>
      <c r="J131" s="8">
        <v>0.69799999999999995</v>
      </c>
      <c r="K131" s="8">
        <v>0.68</v>
      </c>
      <c r="L131" s="8" t="s">
        <v>5612</v>
      </c>
      <c r="M131" s="8" t="s">
        <v>5612</v>
      </c>
      <c r="N131" s="8" t="s">
        <v>5612</v>
      </c>
    </row>
    <row r="132" spans="1:14" x14ac:dyDescent="0.2">
      <c r="A132">
        <v>373141</v>
      </c>
      <c r="B132">
        <v>6075300</v>
      </c>
      <c r="C132">
        <v>956032</v>
      </c>
      <c r="D132" s="8">
        <v>3.2159424989481185E-4</v>
      </c>
      <c r="E132" s="8">
        <v>2.6369068194163252E-4</v>
      </c>
      <c r="F132" s="8">
        <v>1.1631409827286116E-3</v>
      </c>
      <c r="G132" s="8">
        <v>1.159333333333333E-2</v>
      </c>
      <c r="H132" s="8">
        <v>0.92599999999999993</v>
      </c>
      <c r="I132" s="8">
        <v>0.46399999999999997</v>
      </c>
      <c r="J132" s="8">
        <v>0.71099999999999997</v>
      </c>
      <c r="K132" s="8">
        <v>0.63800000000000001</v>
      </c>
      <c r="L132" s="8" t="s">
        <v>5612</v>
      </c>
      <c r="M132" s="8" t="s">
        <v>5612</v>
      </c>
      <c r="N132" s="8" t="s">
        <v>5612</v>
      </c>
    </row>
    <row r="133" spans="1:14" x14ac:dyDescent="0.2">
      <c r="A133">
        <v>61040</v>
      </c>
      <c r="B133">
        <v>998554</v>
      </c>
      <c r="C133">
        <v>152961</v>
      </c>
      <c r="D133" s="8">
        <v>1.9659239842726079E-3</v>
      </c>
      <c r="E133" s="8">
        <v>7.1202959479407227E-4</v>
      </c>
      <c r="F133" s="8">
        <v>1.5101888716731716E-3</v>
      </c>
      <c r="G133" s="8">
        <v>8.4833333333333332E-4</v>
      </c>
      <c r="H133" s="8">
        <v>0.83799999999999997</v>
      </c>
      <c r="I133" s="8">
        <v>0.41700000000000004</v>
      </c>
      <c r="J133" s="8">
        <v>0.65599999999999992</v>
      </c>
      <c r="K133" s="8">
        <v>0.65599999999999992</v>
      </c>
      <c r="L133" s="8" t="s">
        <v>5612</v>
      </c>
      <c r="M133" s="8" t="s">
        <v>5612</v>
      </c>
      <c r="N133" s="8" t="s">
        <v>5612</v>
      </c>
    </row>
    <row r="134" spans="1:14" x14ac:dyDescent="0.2">
      <c r="A134">
        <v>61102</v>
      </c>
      <c r="B134">
        <v>1006370</v>
      </c>
      <c r="C134">
        <v>158184</v>
      </c>
      <c r="D134" s="8">
        <v>1.9639291676213544E-3</v>
      </c>
      <c r="E134" s="8">
        <v>6.8165783956199003E-4</v>
      </c>
      <c r="F134" s="8">
        <v>1.3022808880797049E-3</v>
      </c>
      <c r="G134" s="8">
        <v>5.5500000000000005E-4</v>
      </c>
      <c r="H134" s="8">
        <v>0.84200000000000008</v>
      </c>
      <c r="I134" s="8">
        <v>0.41899999999999998</v>
      </c>
      <c r="J134" s="8">
        <v>0.65500000000000003</v>
      </c>
      <c r="K134" s="8">
        <v>0.72200000000000009</v>
      </c>
      <c r="L134" s="8" t="s">
        <v>5612</v>
      </c>
      <c r="M134" s="8" t="s">
        <v>5612</v>
      </c>
      <c r="N134" s="8" t="s">
        <v>5612</v>
      </c>
    </row>
    <row r="135" spans="1:14" x14ac:dyDescent="0.2">
      <c r="A135">
        <v>60697</v>
      </c>
      <c r="B135">
        <v>1014699</v>
      </c>
      <c r="C135">
        <v>164281</v>
      </c>
      <c r="D135" s="8">
        <v>1.977033461291332E-3</v>
      </c>
      <c r="E135" s="8">
        <v>6.8788872365105303E-4</v>
      </c>
      <c r="F135" s="8">
        <v>1.326994600714629E-3</v>
      </c>
      <c r="G135" s="8">
        <v>1.0712499999999999E-3</v>
      </c>
      <c r="H135" s="8">
        <v>0.83200000000000007</v>
      </c>
      <c r="I135" s="8">
        <v>0.44400000000000001</v>
      </c>
      <c r="J135" s="8">
        <v>0.67500000000000004</v>
      </c>
      <c r="K135" s="8">
        <v>0.56899999999999995</v>
      </c>
      <c r="L135" s="8" t="s">
        <v>5612</v>
      </c>
      <c r="M135" s="8" t="s">
        <v>5612</v>
      </c>
      <c r="N135" s="8" t="s">
        <v>5612</v>
      </c>
    </row>
    <row r="136" spans="1:14" x14ac:dyDescent="0.2">
      <c r="A136">
        <v>60995</v>
      </c>
      <c r="B136">
        <v>1023391</v>
      </c>
      <c r="C136">
        <v>170868</v>
      </c>
      <c r="D136" s="8">
        <v>1.9673743749487669E-3</v>
      </c>
      <c r="E136" s="8">
        <v>6.5077765976054107E-4</v>
      </c>
      <c r="F136" s="8">
        <v>1.088559589858838E-3</v>
      </c>
      <c r="G136" s="8">
        <v>6.1833333333333326E-4</v>
      </c>
      <c r="H136" s="8">
        <v>0.871</v>
      </c>
      <c r="I136" s="8">
        <v>0.438</v>
      </c>
      <c r="J136" s="8">
        <v>0.60499999999999998</v>
      </c>
      <c r="K136" s="8">
        <v>0.67200000000000004</v>
      </c>
      <c r="L136" s="8" t="s">
        <v>5612</v>
      </c>
      <c r="M136" s="8" t="s">
        <v>5612</v>
      </c>
      <c r="N136" s="8" t="s">
        <v>5612</v>
      </c>
    </row>
    <row r="137" spans="1:14" x14ac:dyDescent="0.2">
      <c r="A137">
        <v>61218</v>
      </c>
      <c r="B137">
        <v>1029862</v>
      </c>
      <c r="C137">
        <v>176138</v>
      </c>
      <c r="D137" s="8">
        <v>1.9602077820248948E-3</v>
      </c>
      <c r="E137" s="8">
        <v>6.7387669415902335E-4</v>
      </c>
      <c r="F137" s="8">
        <v>1.2149564545980993E-3</v>
      </c>
      <c r="G137" s="8">
        <v>3.6083333333333339E-4</v>
      </c>
      <c r="H137" s="8">
        <v>0.89</v>
      </c>
      <c r="I137" s="8">
        <v>0.42200000000000004</v>
      </c>
      <c r="J137" s="8">
        <v>0.64500000000000002</v>
      </c>
      <c r="K137" s="8">
        <v>0.59599999999999997</v>
      </c>
      <c r="L137" s="8" t="s">
        <v>5612</v>
      </c>
      <c r="M137" s="8" t="s">
        <v>5612</v>
      </c>
      <c r="N137" s="8" t="s">
        <v>5612</v>
      </c>
    </row>
    <row r="138" spans="1:14" x14ac:dyDescent="0.2">
      <c r="A138">
        <v>130465</v>
      </c>
      <c r="B138">
        <v>1841625</v>
      </c>
      <c r="C138">
        <v>252585</v>
      </c>
      <c r="D138" s="8">
        <v>9.1978691603111947E-4</v>
      </c>
      <c r="E138" s="8">
        <v>4.4145795153736509E-4</v>
      </c>
      <c r="F138" s="8">
        <v>1.3183680741136647E-3</v>
      </c>
      <c r="G138" s="8">
        <v>7.8420833333333329E-3</v>
      </c>
      <c r="H138" s="8">
        <v>0.91500000000000004</v>
      </c>
      <c r="I138" s="8">
        <v>0.503</v>
      </c>
      <c r="J138" s="8">
        <v>0.70400000000000007</v>
      </c>
      <c r="K138" s="8">
        <v>0.72299999999999998</v>
      </c>
      <c r="L138" s="8" t="s">
        <v>5612</v>
      </c>
      <c r="M138" s="8" t="s">
        <v>5612</v>
      </c>
      <c r="N138" s="8" t="s">
        <v>5612</v>
      </c>
    </row>
    <row r="139" spans="1:14" x14ac:dyDescent="0.2">
      <c r="A139">
        <v>130448</v>
      </c>
      <c r="B139">
        <v>1855617</v>
      </c>
      <c r="C139">
        <v>257663</v>
      </c>
      <c r="D139" s="8">
        <v>9.1990678277934477E-4</v>
      </c>
      <c r="E139" s="8">
        <v>4.241176923901861E-4</v>
      </c>
      <c r="F139" s="8">
        <v>1.1914787920656051E-3</v>
      </c>
      <c r="G139" s="8">
        <v>2.1075E-3</v>
      </c>
      <c r="H139" s="8">
        <v>0.91500000000000004</v>
      </c>
      <c r="I139" s="8">
        <v>0.51</v>
      </c>
      <c r="J139" s="8">
        <v>0.69900000000000007</v>
      </c>
      <c r="K139" s="8">
        <v>0.77300000000000002</v>
      </c>
      <c r="L139" s="8" t="s">
        <v>5612</v>
      </c>
      <c r="M139" s="8" t="s">
        <v>5612</v>
      </c>
      <c r="N139" s="8" t="s">
        <v>5612</v>
      </c>
    </row>
    <row r="140" spans="1:14" x14ac:dyDescent="0.2">
      <c r="A140">
        <v>130036</v>
      </c>
      <c r="B140">
        <v>1869365</v>
      </c>
      <c r="C140">
        <v>264062</v>
      </c>
      <c r="D140" s="8">
        <v>9.2282137254298799E-4</v>
      </c>
      <c r="E140" s="8">
        <v>4.3490704062609488E-4</v>
      </c>
      <c r="F140" s="8">
        <v>1.2610674765774705E-3</v>
      </c>
      <c r="G140" s="8">
        <v>2.9112500000000002E-3</v>
      </c>
      <c r="H140" s="8">
        <v>0.93</v>
      </c>
      <c r="I140" s="8">
        <v>0.54</v>
      </c>
      <c r="J140" s="8">
        <v>0.72599999999999998</v>
      </c>
      <c r="K140" s="8">
        <v>0.78400000000000003</v>
      </c>
      <c r="L140" s="8" t="s">
        <v>5612</v>
      </c>
      <c r="M140" s="8" t="s">
        <v>5612</v>
      </c>
      <c r="N140" s="8" t="s">
        <v>5612</v>
      </c>
    </row>
    <row r="141" spans="1:14" x14ac:dyDescent="0.2">
      <c r="A141">
        <v>130580</v>
      </c>
      <c r="B141">
        <v>1881259</v>
      </c>
      <c r="C141">
        <v>271498</v>
      </c>
      <c r="D141" s="8">
        <v>9.1897687241537763E-4</v>
      </c>
      <c r="E141" s="8">
        <v>4.1833686908607481E-4</v>
      </c>
      <c r="F141" s="8">
        <v>1.1307633942054824E-3</v>
      </c>
      <c r="G141" s="8">
        <v>1.5004166666666664E-3</v>
      </c>
      <c r="H141" s="8">
        <v>0.91700000000000004</v>
      </c>
      <c r="I141" s="8">
        <v>0.49100000000000005</v>
      </c>
      <c r="J141" s="8">
        <v>0.64599999999999991</v>
      </c>
      <c r="K141" s="8">
        <v>0.77500000000000002</v>
      </c>
      <c r="L141" s="8" t="s">
        <v>5612</v>
      </c>
      <c r="M141" s="8" t="s">
        <v>5612</v>
      </c>
      <c r="N141" s="8" t="s">
        <v>5612</v>
      </c>
    </row>
    <row r="142" spans="1:14" x14ac:dyDescent="0.2">
      <c r="A142">
        <v>130827</v>
      </c>
      <c r="B142">
        <v>1893921</v>
      </c>
      <c r="C142">
        <v>278598</v>
      </c>
      <c r="D142" s="8">
        <v>9.1724185374578626E-4</v>
      </c>
      <c r="E142" s="8">
        <v>4.3982827161217391E-4</v>
      </c>
      <c r="F142" s="8">
        <v>1.2670586292794636E-3</v>
      </c>
      <c r="G142" s="8">
        <v>8.0858333333333338E-3</v>
      </c>
      <c r="H142" s="8">
        <v>0.88100000000000001</v>
      </c>
      <c r="I142" s="8">
        <v>0.52300000000000002</v>
      </c>
      <c r="J142" s="8">
        <v>0.68700000000000006</v>
      </c>
      <c r="K142" s="8">
        <v>0.745</v>
      </c>
      <c r="L142" s="8" t="s">
        <v>5612</v>
      </c>
      <c r="M142" s="8" t="s">
        <v>5612</v>
      </c>
      <c r="N142" s="8" t="s">
        <v>5612</v>
      </c>
    </row>
    <row r="143" spans="1:14" x14ac:dyDescent="0.2">
      <c r="A143">
        <v>183538</v>
      </c>
      <c r="B143">
        <v>2730066</v>
      </c>
      <c r="C143">
        <v>345062</v>
      </c>
      <c r="D143" s="8">
        <v>6.5381555863091038E-4</v>
      </c>
      <c r="E143" s="8">
        <v>3.0438824555889857E-4</v>
      </c>
      <c r="F143" s="8">
        <v>9.7953411271017952E-4</v>
      </c>
      <c r="G143" s="8">
        <v>1.6435000000000002E-2</v>
      </c>
      <c r="H143" s="8">
        <v>0.75800000000000001</v>
      </c>
      <c r="I143" s="8">
        <v>0.39600000000000002</v>
      </c>
      <c r="J143" s="8">
        <v>0.53</v>
      </c>
      <c r="K143" s="8">
        <v>0.63700000000000001</v>
      </c>
      <c r="L143" s="8" t="s">
        <v>5612</v>
      </c>
      <c r="M143" s="8" t="s">
        <v>5612</v>
      </c>
      <c r="N143" s="8" t="s">
        <v>5612</v>
      </c>
    </row>
    <row r="144" spans="1:14" x14ac:dyDescent="0.2">
      <c r="A144">
        <v>180577</v>
      </c>
      <c r="B144">
        <v>2761584</v>
      </c>
      <c r="C144">
        <v>362183</v>
      </c>
      <c r="D144" s="8">
        <v>6.6453645813143423E-4</v>
      </c>
      <c r="E144" s="8">
        <v>3.621110203419487E-4</v>
      </c>
      <c r="F144" s="8">
        <v>1.3888006891543778E-3</v>
      </c>
      <c r="G144" s="8">
        <v>1.6195833333333336E-2</v>
      </c>
      <c r="H144" s="8">
        <v>0.71499999999999997</v>
      </c>
      <c r="I144" s="8">
        <v>0.36399999999999999</v>
      </c>
      <c r="J144" s="8">
        <v>0.55000000000000004</v>
      </c>
      <c r="K144" s="8">
        <v>0.61799999999999999</v>
      </c>
      <c r="L144" s="8" t="s">
        <v>5612</v>
      </c>
      <c r="M144" s="8" t="s">
        <v>5612</v>
      </c>
      <c r="N144" s="8" t="s">
        <v>5612</v>
      </c>
    </row>
    <row r="145" spans="1:14" x14ac:dyDescent="0.2">
      <c r="A145">
        <v>178808</v>
      </c>
      <c r="B145">
        <v>2798636</v>
      </c>
      <c r="C145">
        <v>380706</v>
      </c>
      <c r="D145" s="8">
        <v>6.7111091226343346E-4</v>
      </c>
      <c r="E145" s="8">
        <v>3.4445351235387519E-4</v>
      </c>
      <c r="F145" s="8">
        <v>1.2266683477539096E-3</v>
      </c>
      <c r="G145" s="8">
        <v>1.1975E-2</v>
      </c>
      <c r="H145" s="8">
        <v>0.77500000000000002</v>
      </c>
      <c r="I145" s="8">
        <v>0.39700000000000002</v>
      </c>
      <c r="J145" s="8">
        <v>0.58899999999999997</v>
      </c>
      <c r="K145" s="8">
        <v>0.66400000000000003</v>
      </c>
      <c r="L145" s="8" t="s">
        <v>5612</v>
      </c>
      <c r="M145" s="8" t="s">
        <v>5612</v>
      </c>
      <c r="N145" s="8" t="s">
        <v>5612</v>
      </c>
    </row>
    <row r="146" spans="1:14" x14ac:dyDescent="0.2">
      <c r="A146">
        <v>180440</v>
      </c>
      <c r="B146">
        <v>2839172</v>
      </c>
      <c r="C146">
        <v>400855</v>
      </c>
      <c r="D146" s="8">
        <v>6.6504101086233653E-4</v>
      </c>
      <c r="E146" s="8">
        <v>3.1488053559277143E-4</v>
      </c>
      <c r="F146" s="8">
        <v>9.6543637973830945E-4</v>
      </c>
      <c r="G146" s="8">
        <v>1.2970416666666667E-2</v>
      </c>
      <c r="H146" s="8">
        <v>0.79</v>
      </c>
      <c r="I146" s="8">
        <v>0.36799999999999999</v>
      </c>
      <c r="J146" s="8">
        <v>0.59599999999999997</v>
      </c>
      <c r="K146" s="8">
        <v>0.58399999999999996</v>
      </c>
      <c r="L146" s="8" t="s">
        <v>5612</v>
      </c>
      <c r="M146" s="8" t="s">
        <v>5612</v>
      </c>
      <c r="N146" s="8" t="s">
        <v>5612</v>
      </c>
    </row>
    <row r="147" spans="1:14" x14ac:dyDescent="0.2">
      <c r="A147">
        <v>181207</v>
      </c>
      <c r="B147">
        <v>2887725</v>
      </c>
      <c r="C147">
        <v>420330</v>
      </c>
      <c r="D147" s="8">
        <v>6.6222607294420203E-4</v>
      </c>
      <c r="E147" s="8">
        <v>3.3140274783783079E-4</v>
      </c>
      <c r="F147" s="8">
        <v>1.0658292294149837E-3</v>
      </c>
      <c r="G147" s="8">
        <v>1.7830833333333334E-2</v>
      </c>
      <c r="H147" s="8">
        <v>0.77500000000000002</v>
      </c>
      <c r="I147" s="8">
        <v>0.36100000000000004</v>
      </c>
      <c r="J147" s="8">
        <v>0.58600000000000008</v>
      </c>
      <c r="K147" s="8">
        <v>0.58499999999999996</v>
      </c>
      <c r="L147" s="8" t="s">
        <v>5612</v>
      </c>
      <c r="M147" s="8" t="s">
        <v>5612</v>
      </c>
      <c r="N147" s="8" t="s">
        <v>5612</v>
      </c>
    </row>
    <row r="148" spans="1:14" x14ac:dyDescent="0.2">
      <c r="A148">
        <v>68116</v>
      </c>
      <c r="B148">
        <v>1319171</v>
      </c>
      <c r="C148">
        <v>187082</v>
      </c>
      <c r="D148" s="8">
        <v>1.7617006283398909E-3</v>
      </c>
      <c r="E148" s="8">
        <v>5.4579732271252185E-4</v>
      </c>
      <c r="F148" s="8">
        <v>1.2828599223869744E-3</v>
      </c>
      <c r="G148" s="8">
        <v>1.4404166666666665E-3</v>
      </c>
      <c r="H148" s="8">
        <v>0.93099999999999994</v>
      </c>
      <c r="I148" s="8">
        <v>0.48899999999999999</v>
      </c>
      <c r="J148" s="8">
        <v>0.69700000000000006</v>
      </c>
      <c r="K148" s="8">
        <v>0.748</v>
      </c>
      <c r="L148" s="8" t="s">
        <v>5612</v>
      </c>
      <c r="M148" s="8" t="s">
        <v>5612</v>
      </c>
      <c r="N148" s="8" t="s">
        <v>5612</v>
      </c>
    </row>
    <row r="149" spans="1:14" x14ac:dyDescent="0.2">
      <c r="A149">
        <v>66576</v>
      </c>
      <c r="B149">
        <v>1321069</v>
      </c>
      <c r="C149">
        <v>193884</v>
      </c>
      <c r="D149" s="8">
        <v>1.8024513338139869E-3</v>
      </c>
      <c r="E149" s="8">
        <v>5.2533213632293243E-4</v>
      </c>
      <c r="F149" s="8">
        <v>1.1037527593818982E-3</v>
      </c>
      <c r="G149" s="8">
        <v>9.2791666666666641E-4</v>
      </c>
      <c r="H149" s="8">
        <v>0.94099999999999995</v>
      </c>
      <c r="I149" s="8">
        <v>0.48</v>
      </c>
      <c r="J149" s="8">
        <v>0.64500000000000002</v>
      </c>
      <c r="K149" s="8">
        <v>0.77400000000000002</v>
      </c>
      <c r="L149" s="8" t="s">
        <v>5612</v>
      </c>
      <c r="M149" s="8" t="s">
        <v>5612</v>
      </c>
      <c r="N149" s="8" t="s">
        <v>5612</v>
      </c>
    </row>
    <row r="150" spans="1:14" x14ac:dyDescent="0.2">
      <c r="A150">
        <v>65592</v>
      </c>
      <c r="B150">
        <v>1324201</v>
      </c>
      <c r="C150">
        <v>201964</v>
      </c>
      <c r="D150" s="8">
        <v>1.8294914013904137E-3</v>
      </c>
      <c r="E150" s="8">
        <v>5.7015513505880141E-4</v>
      </c>
      <c r="F150" s="8">
        <v>1.3616288051335882E-3</v>
      </c>
      <c r="G150" s="8">
        <v>1.7870833333333332E-3</v>
      </c>
      <c r="H150" s="8">
        <v>0.93799999999999994</v>
      </c>
      <c r="I150" s="8">
        <v>0.52100000000000002</v>
      </c>
      <c r="J150" s="8">
        <v>0.67799999999999994</v>
      </c>
      <c r="K150" s="8">
        <v>0.74199999999999999</v>
      </c>
      <c r="L150" s="8" t="s">
        <v>5612</v>
      </c>
      <c r="M150" s="8" t="s">
        <v>5612</v>
      </c>
      <c r="N150" s="8" t="s">
        <v>5612</v>
      </c>
    </row>
    <row r="151" spans="1:14" x14ac:dyDescent="0.2">
      <c r="A151">
        <v>64676</v>
      </c>
      <c r="B151">
        <v>1327503</v>
      </c>
      <c r="C151">
        <v>210385</v>
      </c>
      <c r="D151" s="8">
        <v>1.8554023130682171E-3</v>
      </c>
      <c r="E151" s="8">
        <v>5.1600636684060223E-4</v>
      </c>
      <c r="F151" s="8">
        <v>9.7440406873113591E-4</v>
      </c>
      <c r="G151" s="8">
        <v>1.8800000000000004E-3</v>
      </c>
      <c r="H151" s="8">
        <v>0.94799999999999995</v>
      </c>
      <c r="I151" s="8">
        <v>0.50900000000000001</v>
      </c>
      <c r="J151" s="8">
        <v>0.69400000000000006</v>
      </c>
      <c r="K151" s="8">
        <v>0.7320000000000001</v>
      </c>
      <c r="L151" s="8" t="s">
        <v>5612</v>
      </c>
      <c r="M151" s="8" t="s">
        <v>5612</v>
      </c>
      <c r="N151" s="8" t="s">
        <v>5612</v>
      </c>
    </row>
    <row r="152" spans="1:14" x14ac:dyDescent="0.2">
      <c r="A152">
        <v>64233</v>
      </c>
      <c r="B152">
        <v>1331848</v>
      </c>
      <c r="C152">
        <v>219293</v>
      </c>
      <c r="D152" s="8">
        <v>1.8681985895100648E-3</v>
      </c>
      <c r="E152" s="8">
        <v>5.4285474018056111E-4</v>
      </c>
      <c r="F152" s="8">
        <v>1.1081065059076213E-3</v>
      </c>
      <c r="G152" s="8">
        <v>2.1087500000000004E-3</v>
      </c>
      <c r="H152" s="8">
        <v>0.94299999999999995</v>
      </c>
      <c r="I152" s="8">
        <v>0.504</v>
      </c>
      <c r="J152" s="8">
        <v>0.65599999999999992</v>
      </c>
      <c r="K152" s="8">
        <v>0.73</v>
      </c>
      <c r="L152" s="8" t="s">
        <v>5612</v>
      </c>
      <c r="M152" s="8" t="s">
        <v>5612</v>
      </c>
      <c r="N152" s="8" t="s">
        <v>5612</v>
      </c>
    </row>
    <row r="153" spans="1:14" x14ac:dyDescent="0.2">
      <c r="A153">
        <v>537907</v>
      </c>
      <c r="B153">
        <v>8832406</v>
      </c>
      <c r="C153">
        <v>1221232</v>
      </c>
      <c r="D153" s="8">
        <v>2.2308689048478644E-4</v>
      </c>
      <c r="E153" s="8">
        <v>1.9066152529673117E-4</v>
      </c>
      <c r="F153" s="8">
        <v>9.5477354016272088E-4</v>
      </c>
      <c r="G153" s="8">
        <v>1.2933333333333333E-2</v>
      </c>
      <c r="H153" s="8">
        <v>0.624</v>
      </c>
      <c r="I153" s="8">
        <v>0.45299999999999996</v>
      </c>
      <c r="J153" s="8">
        <v>0.63600000000000001</v>
      </c>
      <c r="K153" s="8">
        <v>0.88</v>
      </c>
      <c r="L153" s="8" t="s">
        <v>5612</v>
      </c>
      <c r="M153" s="8" t="s">
        <v>5612</v>
      </c>
      <c r="N153" s="8" t="s">
        <v>5612</v>
      </c>
    </row>
    <row r="154" spans="1:14" x14ac:dyDescent="0.2">
      <c r="A154">
        <v>535871</v>
      </c>
      <c r="B154">
        <v>8874374</v>
      </c>
      <c r="C154">
        <v>1249264</v>
      </c>
      <c r="D154" s="8">
        <v>2.2393449169669566E-4</v>
      </c>
      <c r="E154" s="8">
        <v>1.7398410299137719E-4</v>
      </c>
      <c r="F154" s="8">
        <v>8.3329064152973275E-4</v>
      </c>
      <c r="G154" s="8">
        <v>1.9490833333333332E-2</v>
      </c>
      <c r="H154" s="8">
        <v>0.68700000000000006</v>
      </c>
      <c r="I154" s="8">
        <v>0.46100000000000002</v>
      </c>
      <c r="J154" s="8">
        <v>0.65</v>
      </c>
      <c r="K154" s="8">
        <v>0.86299999999999999</v>
      </c>
      <c r="L154" s="8" t="s">
        <v>5612</v>
      </c>
      <c r="M154" s="8" t="s">
        <v>5612</v>
      </c>
      <c r="N154" s="8" t="s">
        <v>5612</v>
      </c>
    </row>
    <row r="155" spans="1:14" x14ac:dyDescent="0.2">
      <c r="A155">
        <v>533644</v>
      </c>
      <c r="B155">
        <v>8904413</v>
      </c>
      <c r="C155">
        <v>1279223</v>
      </c>
      <c r="D155" s="8">
        <v>2.2486901379946181E-4</v>
      </c>
      <c r="E155" s="8">
        <v>1.9630715691197162E-4</v>
      </c>
      <c r="F155" s="8">
        <v>9.6542979605588708E-4</v>
      </c>
      <c r="G155" s="8">
        <v>1.2326666666666666E-2</v>
      </c>
      <c r="H155" s="8">
        <v>0.81299999999999994</v>
      </c>
      <c r="I155" s="8">
        <v>0.46799999999999997</v>
      </c>
      <c r="J155" s="8">
        <v>0.64700000000000002</v>
      </c>
      <c r="K155" s="8">
        <v>0.79099999999999993</v>
      </c>
      <c r="L155" s="8" t="s">
        <v>5612</v>
      </c>
      <c r="M155" s="8" t="s">
        <v>5612</v>
      </c>
      <c r="N155" s="8" t="s">
        <v>5612</v>
      </c>
    </row>
    <row r="156" spans="1:14" x14ac:dyDescent="0.2">
      <c r="A156">
        <v>528509</v>
      </c>
      <c r="B156">
        <v>8915456</v>
      </c>
      <c r="C156">
        <v>1312291</v>
      </c>
      <c r="D156" s="8">
        <v>2.2705384392697188E-4</v>
      </c>
      <c r="E156" s="8">
        <v>1.7374321627519667E-4</v>
      </c>
      <c r="F156" s="8">
        <v>7.8564891476052168E-4</v>
      </c>
      <c r="G156" s="8">
        <v>1.747375E-2</v>
      </c>
      <c r="H156" s="8">
        <v>0.83499999999999996</v>
      </c>
      <c r="I156" s="8">
        <v>0.45400000000000001</v>
      </c>
      <c r="J156" s="8">
        <v>0.63600000000000001</v>
      </c>
      <c r="K156" s="8">
        <v>0.82400000000000007</v>
      </c>
      <c r="L156" s="8" t="s">
        <v>5612</v>
      </c>
      <c r="M156" s="8" t="s">
        <v>5612</v>
      </c>
      <c r="N156" s="8" t="s">
        <v>5612</v>
      </c>
    </row>
    <row r="157" spans="1:14" x14ac:dyDescent="0.2">
      <c r="A157">
        <v>526716</v>
      </c>
      <c r="B157">
        <v>8960161</v>
      </c>
      <c r="C157">
        <v>1353999</v>
      </c>
      <c r="D157" s="8">
        <v>2.2782676053129203E-4</v>
      </c>
      <c r="E157" s="8">
        <v>1.8504131789596191E-4</v>
      </c>
      <c r="F157" s="8">
        <v>8.4121184727610585E-4</v>
      </c>
      <c r="G157" s="8">
        <v>5.3159999999999992E-2</v>
      </c>
      <c r="H157" s="8">
        <v>0.86799999999999999</v>
      </c>
      <c r="I157" s="8">
        <v>0.49100000000000005</v>
      </c>
      <c r="J157" s="8">
        <v>0.65500000000000003</v>
      </c>
      <c r="K157" s="8">
        <v>0.84700000000000009</v>
      </c>
      <c r="L157" s="8" t="s">
        <v>5612</v>
      </c>
      <c r="M157" s="8" t="s">
        <v>5612</v>
      </c>
      <c r="N157" s="8" t="s">
        <v>5612</v>
      </c>
    </row>
    <row r="158" spans="1:14" x14ac:dyDescent="0.2">
      <c r="A158">
        <v>141533</v>
      </c>
      <c r="B158">
        <v>2069706</v>
      </c>
      <c r="C158">
        <v>285119</v>
      </c>
      <c r="D158" s="8">
        <v>8.4785880324729902E-4</v>
      </c>
      <c r="E158" s="8">
        <v>3.7010087423044628E-4</v>
      </c>
      <c r="F158" s="8">
        <v>1.0030899378855847E-3</v>
      </c>
      <c r="G158" s="8">
        <v>1.866958333333333E-2</v>
      </c>
      <c r="H158" s="8">
        <v>0.76400000000000012</v>
      </c>
      <c r="I158" s="8">
        <v>0.48100000000000004</v>
      </c>
      <c r="J158" s="8">
        <v>0.61499999999999999</v>
      </c>
      <c r="K158" s="8">
        <v>0.755</v>
      </c>
      <c r="L158" s="8" t="s">
        <v>5612</v>
      </c>
      <c r="M158" s="8" t="s">
        <v>5612</v>
      </c>
      <c r="N158" s="8" t="s">
        <v>5612</v>
      </c>
    </row>
    <row r="159" spans="1:14" x14ac:dyDescent="0.2">
      <c r="A159">
        <v>140022</v>
      </c>
      <c r="B159">
        <v>2080085</v>
      </c>
      <c r="C159">
        <v>295267</v>
      </c>
      <c r="D159" s="8">
        <v>8.5700818442816136E-4</v>
      </c>
      <c r="E159" s="8">
        <v>3.5527394313213166E-4</v>
      </c>
      <c r="F159" s="8">
        <v>8.7717218652948029E-4</v>
      </c>
      <c r="G159" s="8">
        <v>2.2648749999999999E-2</v>
      </c>
      <c r="H159" s="8">
        <v>0.81500000000000006</v>
      </c>
      <c r="I159" s="8">
        <v>0.46600000000000003</v>
      </c>
      <c r="J159" s="8">
        <v>0.58399999999999996</v>
      </c>
      <c r="K159" s="8">
        <v>0.77800000000000002</v>
      </c>
      <c r="L159" s="8" t="s">
        <v>5612</v>
      </c>
      <c r="M159" s="8" t="s">
        <v>5612</v>
      </c>
      <c r="N159" s="8" t="s">
        <v>5612</v>
      </c>
    </row>
    <row r="160" spans="1:14" x14ac:dyDescent="0.2">
      <c r="A160">
        <v>137989</v>
      </c>
      <c r="B160">
        <v>2084117</v>
      </c>
      <c r="C160">
        <v>306478</v>
      </c>
      <c r="D160" s="8">
        <v>8.6963453608620992E-4</v>
      </c>
      <c r="E160" s="8">
        <v>3.5266734065313995E-4</v>
      </c>
      <c r="F160" s="8">
        <v>8.320336206840296E-4</v>
      </c>
      <c r="G160" s="8">
        <v>1.9096249999999999E-2</v>
      </c>
      <c r="H160" s="8">
        <v>0.84499999999999997</v>
      </c>
      <c r="I160" s="8">
        <v>0.49600000000000005</v>
      </c>
      <c r="J160" s="8">
        <v>0.66</v>
      </c>
      <c r="K160" s="8">
        <v>0.75600000000000001</v>
      </c>
      <c r="L160" s="8" t="s">
        <v>5612</v>
      </c>
      <c r="M160" s="8" t="s">
        <v>5612</v>
      </c>
      <c r="N160" s="8" t="s">
        <v>5612</v>
      </c>
    </row>
    <row r="161" spans="1:14" x14ac:dyDescent="0.2">
      <c r="A161">
        <v>133769</v>
      </c>
      <c r="B161">
        <v>2082669</v>
      </c>
      <c r="C161">
        <v>318286</v>
      </c>
      <c r="D161" s="8">
        <v>8.970688276057978E-4</v>
      </c>
      <c r="E161" s="8">
        <v>3.5243238363849469E-4</v>
      </c>
      <c r="F161" s="8">
        <v>7.9802441829046806E-4</v>
      </c>
      <c r="G161" s="8">
        <v>2.0070416666666667E-2</v>
      </c>
      <c r="H161" s="8">
        <v>0.8620000000000001</v>
      </c>
      <c r="I161" s="8">
        <v>0.47399999999999998</v>
      </c>
      <c r="J161" s="8">
        <v>0.58100000000000007</v>
      </c>
      <c r="K161" s="8">
        <v>0.73799999999999999</v>
      </c>
      <c r="L161" s="8" t="s">
        <v>5612</v>
      </c>
      <c r="M161" s="8" t="s">
        <v>5612</v>
      </c>
      <c r="N161" s="8" t="s">
        <v>5612</v>
      </c>
    </row>
    <row r="162" spans="1:14" x14ac:dyDescent="0.2">
      <c r="A162">
        <v>131062</v>
      </c>
      <c r="B162">
        <v>2084828</v>
      </c>
      <c r="C162">
        <v>328682</v>
      </c>
      <c r="D162" s="8">
        <v>9.1559719827257304E-4</v>
      </c>
      <c r="E162" s="8">
        <v>3.549453480095241E-4</v>
      </c>
      <c r="F162" s="8">
        <v>7.91038146293378E-4</v>
      </c>
      <c r="G162" s="8">
        <v>2.2694166666666665E-2</v>
      </c>
      <c r="H162" s="8">
        <v>0.86299999999999999</v>
      </c>
      <c r="I162" s="8">
        <v>0.49200000000000005</v>
      </c>
      <c r="J162" s="8">
        <v>0.65</v>
      </c>
      <c r="K162" s="8">
        <v>0.81599999999999995</v>
      </c>
      <c r="L162" s="8" t="s">
        <v>5612</v>
      </c>
      <c r="M162" s="8" t="s">
        <v>5612</v>
      </c>
      <c r="N162" s="8" t="s">
        <v>5612</v>
      </c>
    </row>
    <row r="163" spans="1:14" x14ac:dyDescent="0.2">
      <c r="A163">
        <v>1164577</v>
      </c>
      <c r="B163">
        <v>19487053</v>
      </c>
      <c r="C163">
        <v>2695383</v>
      </c>
      <c r="D163" s="8">
        <v>1.0304170527152775E-4</v>
      </c>
      <c r="E163" s="8">
        <v>2.6386750218208984E-4</v>
      </c>
      <c r="F163" s="8">
        <v>1.5886425046088069E-3</v>
      </c>
      <c r="G163" s="8">
        <v>1.8261666666666666E-2</v>
      </c>
      <c r="H163" s="8">
        <v>0.83299999999999996</v>
      </c>
      <c r="I163" s="8">
        <v>0.46600000000000003</v>
      </c>
      <c r="J163" s="8">
        <v>0.68299999999999994</v>
      </c>
      <c r="K163" s="8">
        <v>0.70200000000000007</v>
      </c>
      <c r="L163" s="8">
        <v>7.1000000000000002E-4</v>
      </c>
      <c r="M163" s="8">
        <v>8.5649999999999997E-3</v>
      </c>
      <c r="N163" s="8">
        <v>3.6239999999999996E-3</v>
      </c>
    </row>
    <row r="164" spans="1:14" x14ac:dyDescent="0.2">
      <c r="A164">
        <v>1170258</v>
      </c>
      <c r="B164">
        <v>19594330</v>
      </c>
      <c r="C164">
        <v>2755172</v>
      </c>
      <c r="D164" s="8">
        <v>1.0254149085073544E-4</v>
      </c>
      <c r="E164" s="8">
        <v>2.5318548784265653E-4</v>
      </c>
      <c r="F164" s="8">
        <v>1.4627035989041698E-3</v>
      </c>
      <c r="G164" s="8">
        <v>2.3045833333333335E-2</v>
      </c>
      <c r="H164" s="8">
        <v>0.83900000000000008</v>
      </c>
      <c r="I164" s="8">
        <v>0.48399999999999999</v>
      </c>
      <c r="J164" s="8">
        <v>0.65500000000000003</v>
      </c>
      <c r="K164" s="8">
        <v>0.74</v>
      </c>
      <c r="L164" s="8">
        <v>5.9299999999999999E-4</v>
      </c>
      <c r="M164" s="8">
        <v>6.4860000000000004E-3</v>
      </c>
      <c r="N164" s="8">
        <v>2.2140000000000003E-3</v>
      </c>
    </row>
    <row r="165" spans="1:14" x14ac:dyDescent="0.2">
      <c r="A165">
        <v>1176432</v>
      </c>
      <c r="B165">
        <v>19673174</v>
      </c>
      <c r="C165">
        <v>2820435</v>
      </c>
      <c r="D165" s="8">
        <v>1.0200334570973926E-4</v>
      </c>
      <c r="E165" s="8">
        <v>2.6065951533799276E-4</v>
      </c>
      <c r="F165" s="8">
        <v>1.5238784088270072E-3</v>
      </c>
      <c r="G165" s="8">
        <v>1.8507916666666669E-2</v>
      </c>
      <c r="H165" s="8">
        <v>0.83299999999999996</v>
      </c>
      <c r="I165" s="8">
        <v>0.48600000000000004</v>
      </c>
      <c r="J165" s="8">
        <v>0.66500000000000004</v>
      </c>
      <c r="K165" s="8">
        <v>0.75</v>
      </c>
      <c r="L165" s="8">
        <v>4.8100000000000004E-4</v>
      </c>
      <c r="M165" s="8">
        <v>1.6577000000000001E-2</v>
      </c>
      <c r="N165" s="8">
        <v>6.0339999999999994E-3</v>
      </c>
    </row>
    <row r="166" spans="1:14" x14ac:dyDescent="0.2">
      <c r="A166">
        <v>1170723</v>
      </c>
      <c r="B166">
        <v>19697457</v>
      </c>
      <c r="C166">
        <v>2893801</v>
      </c>
      <c r="D166" s="8">
        <v>1.0250076234941996E-4</v>
      </c>
      <c r="E166" s="8">
        <v>2.4175709585252554E-4</v>
      </c>
      <c r="F166" s="8">
        <v>1.348745127947637E-3</v>
      </c>
      <c r="G166" s="8">
        <v>1.2366666666666663E-2</v>
      </c>
      <c r="H166" s="8">
        <v>0.8590000000000001</v>
      </c>
      <c r="I166" s="8">
        <v>0.49100000000000005</v>
      </c>
      <c r="J166" s="8">
        <v>0.66</v>
      </c>
      <c r="K166" s="8">
        <v>0.76</v>
      </c>
      <c r="L166" s="8">
        <v>5.7499999999999999E-4</v>
      </c>
      <c r="M166" s="8">
        <v>1.6069999999999999E-3</v>
      </c>
      <c r="N166" s="8">
        <v>1.3069999999999998E-3</v>
      </c>
    </row>
    <row r="167" spans="1:14" x14ac:dyDescent="0.2">
      <c r="A167">
        <v>1176877</v>
      </c>
      <c r="B167">
        <v>19798228</v>
      </c>
      <c r="C167">
        <v>3008351</v>
      </c>
      <c r="D167" s="8">
        <v>1.0196477626803824E-4</v>
      </c>
      <c r="E167" s="8">
        <v>2.4103167212742477E-4</v>
      </c>
      <c r="F167" s="8">
        <v>1.3146737199216448E-3</v>
      </c>
      <c r="G167" s="8">
        <v>3.451708333333333E-2</v>
      </c>
      <c r="H167" s="8">
        <v>0.85799999999999998</v>
      </c>
      <c r="I167" s="8">
        <v>0.498</v>
      </c>
      <c r="J167" s="8">
        <v>0.67099999999999993</v>
      </c>
      <c r="K167" s="8">
        <v>0.75400000000000011</v>
      </c>
      <c r="L167" s="8">
        <v>3.7600000000000003E-4</v>
      </c>
      <c r="M167" s="8">
        <v>6.3E-3</v>
      </c>
      <c r="N167" s="8">
        <v>2.6319999999999998E-3</v>
      </c>
    </row>
    <row r="168" spans="1:14" x14ac:dyDescent="0.2">
      <c r="A168">
        <v>623707</v>
      </c>
      <c r="B168">
        <v>9651380</v>
      </c>
      <c r="C168">
        <v>1295160</v>
      </c>
      <c r="D168" s="8">
        <v>1.9239803305077542E-4</v>
      </c>
      <c r="E168" s="8">
        <v>2.2825751343331208E-4</v>
      </c>
      <c r="F168" s="8">
        <v>1.2245591278297664E-3</v>
      </c>
      <c r="G168" s="8">
        <v>1.5881666666666665E-2</v>
      </c>
      <c r="H168" s="8">
        <v>0.92400000000000004</v>
      </c>
      <c r="I168" s="8">
        <v>0.501</v>
      </c>
      <c r="J168" s="8">
        <v>0.72799999999999998</v>
      </c>
      <c r="K168" s="8">
        <v>0.66</v>
      </c>
      <c r="L168" s="8" t="s">
        <v>5612</v>
      </c>
      <c r="M168" s="8" t="s">
        <v>5612</v>
      </c>
      <c r="N168" s="8" t="s">
        <v>5612</v>
      </c>
    </row>
    <row r="169" spans="1:14" x14ac:dyDescent="0.2">
      <c r="A169">
        <v>618246</v>
      </c>
      <c r="B169">
        <v>9750405</v>
      </c>
      <c r="C169">
        <v>1346092</v>
      </c>
      <c r="D169" s="8">
        <v>1.9409749517182475E-4</v>
      </c>
      <c r="E169" s="8">
        <v>2.2193949892337808E-4</v>
      </c>
      <c r="F169" s="8">
        <v>1.1351378657625186E-3</v>
      </c>
      <c r="G169" s="8">
        <v>1.7712499999999999E-2</v>
      </c>
      <c r="H169" s="8">
        <v>0.94299999999999995</v>
      </c>
      <c r="I169" s="8">
        <v>0.51</v>
      </c>
      <c r="J169" s="8">
        <v>0.72499999999999998</v>
      </c>
      <c r="K169" s="8">
        <v>0.68799999999999994</v>
      </c>
      <c r="L169" s="8" t="s">
        <v>5612</v>
      </c>
      <c r="M169" s="8" t="s">
        <v>5612</v>
      </c>
      <c r="N169" s="8" t="s">
        <v>5612</v>
      </c>
    </row>
    <row r="170" spans="1:14" x14ac:dyDescent="0.2">
      <c r="A170">
        <v>611170</v>
      </c>
      <c r="B170">
        <v>9845333</v>
      </c>
      <c r="C170">
        <v>1401192</v>
      </c>
      <c r="D170" s="8">
        <v>1.9634471587283412E-4</v>
      </c>
      <c r="E170" s="8">
        <v>2.448876030907233E-4</v>
      </c>
      <c r="F170" s="8">
        <v>1.2689196055929522E-3</v>
      </c>
      <c r="G170" s="8">
        <v>1.8665000000000001E-2</v>
      </c>
      <c r="H170" s="8">
        <v>0.95099999999999996</v>
      </c>
      <c r="I170" s="8">
        <v>0.52400000000000002</v>
      </c>
      <c r="J170" s="8">
        <v>0.76800000000000002</v>
      </c>
      <c r="K170" s="8">
        <v>0.71599999999999997</v>
      </c>
      <c r="L170" s="8" t="s">
        <v>5612</v>
      </c>
      <c r="M170" s="8" t="s">
        <v>5612</v>
      </c>
      <c r="N170" s="8" t="s">
        <v>5612</v>
      </c>
    </row>
    <row r="171" spans="1:14" x14ac:dyDescent="0.2">
      <c r="A171">
        <v>605960</v>
      </c>
      <c r="B171">
        <v>9940828</v>
      </c>
      <c r="C171">
        <v>1459330</v>
      </c>
      <c r="D171" s="8">
        <v>1.9803287345699388E-4</v>
      </c>
      <c r="E171" s="8">
        <v>2.2010238986128723E-4</v>
      </c>
      <c r="F171" s="8">
        <v>1.0621312520129101E-3</v>
      </c>
      <c r="G171" s="8">
        <v>1.9916666666666666E-2</v>
      </c>
      <c r="H171" s="8">
        <v>0.94799999999999995</v>
      </c>
      <c r="I171" s="8">
        <v>0.50900000000000001</v>
      </c>
      <c r="J171" s="8">
        <v>0.68599999999999994</v>
      </c>
      <c r="K171" s="8">
        <v>0.71499999999999997</v>
      </c>
      <c r="L171" s="8" t="s">
        <v>5612</v>
      </c>
      <c r="M171" s="8" t="s">
        <v>5612</v>
      </c>
      <c r="N171" s="8" t="s">
        <v>5612</v>
      </c>
    </row>
    <row r="172" spans="1:14" x14ac:dyDescent="0.2">
      <c r="A172">
        <v>603983</v>
      </c>
      <c r="B172">
        <v>10052564</v>
      </c>
      <c r="C172">
        <v>1514937</v>
      </c>
      <c r="D172" s="8">
        <v>1.9868108870613906E-4</v>
      </c>
      <c r="E172" s="8">
        <v>2.3357225082078562E-4</v>
      </c>
      <c r="F172" s="8">
        <v>1.1155579406932434E-3</v>
      </c>
      <c r="G172" s="8">
        <v>2.7207499999999999E-2</v>
      </c>
      <c r="H172" s="8">
        <v>0.94799999999999995</v>
      </c>
      <c r="I172" s="8">
        <v>0.50800000000000001</v>
      </c>
      <c r="J172" s="8">
        <v>0.72099999999999997</v>
      </c>
      <c r="K172" s="8">
        <v>0.72099999999999997</v>
      </c>
      <c r="L172" s="8" t="s">
        <v>5612</v>
      </c>
      <c r="M172" s="8" t="s">
        <v>5612</v>
      </c>
      <c r="N172" s="8" t="s">
        <v>5612</v>
      </c>
    </row>
    <row r="173" spans="1:14" x14ac:dyDescent="0.2">
      <c r="A173">
        <v>45275</v>
      </c>
      <c r="B173">
        <v>689781</v>
      </c>
      <c r="C173">
        <v>99250</v>
      </c>
      <c r="D173" s="8">
        <v>2.6504693539480956E-3</v>
      </c>
      <c r="E173" s="8">
        <v>9.7857145963718912E-4</v>
      </c>
      <c r="F173" s="8">
        <v>1.9647355163727957E-3</v>
      </c>
      <c r="G173" s="8">
        <v>3.5095833333333333E-3</v>
      </c>
      <c r="H173" s="8">
        <v>0.90200000000000002</v>
      </c>
      <c r="I173" s="8">
        <v>0.48899999999999999</v>
      </c>
      <c r="J173" s="8">
        <v>0.65400000000000003</v>
      </c>
      <c r="K173" s="8">
        <v>0.748</v>
      </c>
      <c r="L173" s="8" t="s">
        <v>5612</v>
      </c>
      <c r="M173" s="8" t="s">
        <v>5612</v>
      </c>
      <c r="N173" s="8" t="s">
        <v>5612</v>
      </c>
    </row>
    <row r="174" spans="1:14" x14ac:dyDescent="0.2">
      <c r="A174">
        <v>46870</v>
      </c>
      <c r="B174">
        <v>704925</v>
      </c>
      <c r="C174">
        <v>100902</v>
      </c>
      <c r="D174" s="8">
        <v>2.5602730957968857E-3</v>
      </c>
      <c r="E174" s="8">
        <v>9.9159485051601194E-4</v>
      </c>
      <c r="F174" s="8">
        <v>2.1704227864660758E-3</v>
      </c>
      <c r="G174" s="8">
        <v>1.2058333333333333E-3</v>
      </c>
      <c r="H174" s="8">
        <v>0.89599999999999991</v>
      </c>
      <c r="I174" s="8">
        <v>0.48899999999999999</v>
      </c>
      <c r="J174" s="8">
        <v>0.63600000000000001</v>
      </c>
      <c r="K174" s="8">
        <v>0.71799999999999997</v>
      </c>
      <c r="L174" s="8" t="s">
        <v>5612</v>
      </c>
      <c r="M174" s="8" t="s">
        <v>5612</v>
      </c>
      <c r="N174" s="8" t="s">
        <v>5612</v>
      </c>
    </row>
    <row r="175" spans="1:14" x14ac:dyDescent="0.2">
      <c r="A175">
        <v>48864</v>
      </c>
      <c r="B175">
        <v>721640</v>
      </c>
      <c r="C175">
        <v>102640</v>
      </c>
      <c r="D175" s="8">
        <v>2.4557956777996079E-3</v>
      </c>
      <c r="E175" s="8">
        <v>9.53383958760601E-4</v>
      </c>
      <c r="F175" s="8">
        <v>2.0265003897116138E-3</v>
      </c>
      <c r="G175" s="8">
        <v>1.8054166666666668E-3</v>
      </c>
      <c r="H175" s="8">
        <v>0.90099999999999991</v>
      </c>
      <c r="I175" s="8">
        <v>0.51</v>
      </c>
      <c r="J175" s="8">
        <v>0.66400000000000003</v>
      </c>
      <c r="K175" s="8">
        <v>0.75400000000000011</v>
      </c>
      <c r="L175" s="8" t="s">
        <v>5612</v>
      </c>
      <c r="M175" s="8" t="s">
        <v>5612</v>
      </c>
      <c r="N175" s="8" t="s">
        <v>5612</v>
      </c>
    </row>
    <row r="176" spans="1:14" x14ac:dyDescent="0.2">
      <c r="A176">
        <v>51419</v>
      </c>
      <c r="B176">
        <v>736162</v>
      </c>
      <c r="C176">
        <v>104745</v>
      </c>
      <c r="D176" s="8">
        <v>2.3337676734281102E-3</v>
      </c>
      <c r="E176" s="8">
        <v>8.9654179378995363E-4</v>
      </c>
      <c r="F176" s="8">
        <v>1.718459114993556E-3</v>
      </c>
      <c r="G176" s="8">
        <v>5.2583333333333334E-4</v>
      </c>
      <c r="H176" s="8">
        <v>0.90900000000000003</v>
      </c>
      <c r="I176" s="8">
        <v>0.48799999999999999</v>
      </c>
      <c r="J176" s="8">
        <v>0.64</v>
      </c>
      <c r="K176" s="8">
        <v>0.78</v>
      </c>
      <c r="L176" s="8" t="s">
        <v>5612</v>
      </c>
      <c r="M176" s="8" t="s">
        <v>5612</v>
      </c>
      <c r="N176" s="8" t="s">
        <v>5612</v>
      </c>
    </row>
    <row r="177" spans="1:14" x14ac:dyDescent="0.2">
      <c r="A177">
        <v>51766</v>
      </c>
      <c r="B177">
        <v>745475</v>
      </c>
      <c r="C177">
        <v>107196</v>
      </c>
      <c r="D177" s="8">
        <v>2.318123865085191E-3</v>
      </c>
      <c r="E177" s="8">
        <v>8.8534156074985724E-4</v>
      </c>
      <c r="F177" s="8">
        <v>1.6791671331019811E-3</v>
      </c>
      <c r="G177" s="8">
        <v>1.9987500000000001E-3</v>
      </c>
      <c r="H177" s="8">
        <v>0.92500000000000004</v>
      </c>
      <c r="I177" s="8">
        <v>0.46899999999999997</v>
      </c>
      <c r="J177" s="8">
        <v>0.65700000000000003</v>
      </c>
      <c r="K177" s="8">
        <v>0.76200000000000001</v>
      </c>
      <c r="L177" s="8" t="s">
        <v>5612</v>
      </c>
      <c r="M177" s="8" t="s">
        <v>5612</v>
      </c>
      <c r="N177" s="8" t="s">
        <v>5612</v>
      </c>
    </row>
    <row r="178" spans="1:14" x14ac:dyDescent="0.2">
      <c r="A178">
        <v>706439</v>
      </c>
      <c r="B178">
        <v>11549590</v>
      </c>
      <c r="C178">
        <v>1666646</v>
      </c>
      <c r="D178" s="8">
        <v>1.6986604646685702E-4</v>
      </c>
      <c r="E178" s="8">
        <v>2.310904542931827E-4</v>
      </c>
      <c r="F178" s="8">
        <v>1.2030149173849754E-3</v>
      </c>
      <c r="G178" s="8">
        <v>1.0917916666666666E-2</v>
      </c>
      <c r="H178" s="8">
        <v>0.82000000000000006</v>
      </c>
      <c r="I178" s="8">
        <v>0.44799999999999995</v>
      </c>
      <c r="J178" s="8">
        <v>0.63900000000000001</v>
      </c>
      <c r="K178" s="8">
        <v>0.66700000000000004</v>
      </c>
      <c r="L178" s="8">
        <v>7.3999999999999999E-4</v>
      </c>
      <c r="M178" s="8">
        <v>2.4369999999999999E-3</v>
      </c>
      <c r="N178" s="8">
        <v>1.274E-3</v>
      </c>
    </row>
    <row r="179" spans="1:14" x14ac:dyDescent="0.2">
      <c r="A179">
        <v>700088</v>
      </c>
      <c r="B179">
        <v>11560380</v>
      </c>
      <c r="C179">
        <v>1704599</v>
      </c>
      <c r="D179" s="8">
        <v>1.7140702311709387E-4</v>
      </c>
      <c r="E179" s="8">
        <v>2.3545938801319681E-4</v>
      </c>
      <c r="F179" s="8">
        <v>1.1879626821322787E-3</v>
      </c>
      <c r="G179" s="8">
        <v>1.2260416666666664E-2</v>
      </c>
      <c r="H179" s="8">
        <v>0.85</v>
      </c>
      <c r="I179" s="8">
        <v>0.44700000000000006</v>
      </c>
      <c r="J179" s="8">
        <v>0.629</v>
      </c>
      <c r="K179" s="8">
        <v>0.70099999999999996</v>
      </c>
      <c r="L179" s="8">
        <v>3.6400000000000001E-4</v>
      </c>
      <c r="M179" s="8">
        <v>2.6360000000000003E-3</v>
      </c>
      <c r="N179" s="8">
        <v>1.0609999999999999E-3</v>
      </c>
    </row>
    <row r="180" spans="1:14" x14ac:dyDescent="0.2">
      <c r="A180">
        <v>695996</v>
      </c>
      <c r="B180">
        <v>11575977</v>
      </c>
      <c r="C180">
        <v>1747281</v>
      </c>
      <c r="D180" s="8">
        <v>1.7241478399301143E-4</v>
      </c>
      <c r="E180" s="8">
        <v>2.367834697667419E-4</v>
      </c>
      <c r="F180" s="8">
        <v>1.1978611339561295E-3</v>
      </c>
      <c r="G180" s="8">
        <v>1.090875E-2</v>
      </c>
      <c r="H180" s="8">
        <v>0.83099999999999996</v>
      </c>
      <c r="I180" s="8">
        <v>0.46100000000000002</v>
      </c>
      <c r="J180" s="8">
        <v>0.626</v>
      </c>
      <c r="K180" s="8">
        <v>0.66</v>
      </c>
      <c r="L180" s="8">
        <v>5.5500000000000005E-4</v>
      </c>
      <c r="M180" s="8">
        <v>7.561E-3</v>
      </c>
      <c r="N180" s="8">
        <v>3.0630000000000002E-3</v>
      </c>
    </row>
    <row r="181" spans="1:14" x14ac:dyDescent="0.2">
      <c r="A181">
        <v>695764</v>
      </c>
      <c r="B181">
        <v>11586941</v>
      </c>
      <c r="C181">
        <v>1796337</v>
      </c>
      <c r="D181" s="8">
        <v>1.7247227508178058E-4</v>
      </c>
      <c r="E181" s="8">
        <v>2.0971885504552065E-4</v>
      </c>
      <c r="F181" s="8">
        <v>9.8700856242453397E-4</v>
      </c>
      <c r="G181" s="8">
        <v>1.3828333333333333E-2</v>
      </c>
      <c r="H181" s="8">
        <v>0.86900000000000011</v>
      </c>
      <c r="I181" s="8">
        <v>0.438</v>
      </c>
      <c r="J181" s="8">
        <v>0.62</v>
      </c>
      <c r="K181" s="8">
        <v>0.70400000000000007</v>
      </c>
      <c r="L181" s="8">
        <v>2.7300000000000002E-4</v>
      </c>
      <c r="M181" s="8">
        <v>5.13E-4</v>
      </c>
      <c r="N181" s="8">
        <v>4.5600000000000003E-4</v>
      </c>
    </row>
    <row r="182" spans="1:14" x14ac:dyDescent="0.2">
      <c r="A182">
        <v>695704</v>
      </c>
      <c r="B182">
        <v>11609756</v>
      </c>
      <c r="C182">
        <v>1844642</v>
      </c>
      <c r="D182" s="8">
        <v>1.7248714970734681E-4</v>
      </c>
      <c r="E182" s="8">
        <v>2.186953799890368E-4</v>
      </c>
      <c r="F182" s="8">
        <v>1.0235048318318674E-3</v>
      </c>
      <c r="G182" s="8">
        <v>2.1813333333333334E-2</v>
      </c>
      <c r="H182" s="8">
        <v>0.85099999999999998</v>
      </c>
      <c r="I182" s="8">
        <v>0.46600000000000003</v>
      </c>
      <c r="J182" s="8">
        <v>0.67599999999999993</v>
      </c>
      <c r="K182" s="8">
        <v>0.60899999999999999</v>
      </c>
      <c r="L182" s="8">
        <v>2.1000000000000001E-4</v>
      </c>
      <c r="M182" s="8">
        <v>5.5020000000000008E-3</v>
      </c>
      <c r="N182" s="8">
        <v>2.3709999999999998E-3</v>
      </c>
    </row>
    <row r="183" spans="1:14" x14ac:dyDescent="0.2">
      <c r="A183">
        <v>264159</v>
      </c>
      <c r="B183">
        <v>3785742</v>
      </c>
      <c r="C183">
        <v>521614</v>
      </c>
      <c r="D183" s="8">
        <v>4.5427185899401504E-4</v>
      </c>
      <c r="E183" s="8">
        <v>2.8343188732882484E-4</v>
      </c>
      <c r="F183" s="8">
        <v>1.0850935749423902E-3</v>
      </c>
      <c r="G183" s="8">
        <v>9.7666666666666666E-3</v>
      </c>
      <c r="H183" s="8">
        <v>0.83599999999999997</v>
      </c>
      <c r="I183" s="8">
        <v>0.46100000000000002</v>
      </c>
      <c r="J183" s="8">
        <v>0.71599999999999997</v>
      </c>
      <c r="K183" s="8">
        <v>0.66</v>
      </c>
      <c r="L183" s="8" t="s">
        <v>5612</v>
      </c>
      <c r="M183" s="8" t="s">
        <v>5612</v>
      </c>
      <c r="N183" s="8" t="s">
        <v>5612</v>
      </c>
    </row>
    <row r="184" spans="1:14" x14ac:dyDescent="0.2">
      <c r="A184">
        <v>264867</v>
      </c>
      <c r="B184">
        <v>3818851</v>
      </c>
      <c r="C184">
        <v>534068</v>
      </c>
      <c r="D184" s="8">
        <v>4.5305757229099881E-4</v>
      </c>
      <c r="E184" s="8">
        <v>2.7704668236597869E-4</v>
      </c>
      <c r="F184" s="8">
        <v>9.886381509470704E-4</v>
      </c>
      <c r="G184" s="8">
        <v>8.9554166666666671E-3</v>
      </c>
      <c r="H184" s="8">
        <v>0.88400000000000012</v>
      </c>
      <c r="I184" s="8">
        <v>0.46700000000000003</v>
      </c>
      <c r="J184" s="8">
        <v>0.69099999999999995</v>
      </c>
      <c r="K184" s="8">
        <v>0.64800000000000002</v>
      </c>
      <c r="L184" s="8" t="s">
        <v>5612</v>
      </c>
      <c r="M184" s="8" t="s">
        <v>5612</v>
      </c>
      <c r="N184" s="8" t="s">
        <v>5612</v>
      </c>
    </row>
    <row r="185" spans="1:14" x14ac:dyDescent="0.2">
      <c r="A185">
        <v>265720</v>
      </c>
      <c r="B185">
        <v>3849733</v>
      </c>
      <c r="C185">
        <v>547198</v>
      </c>
      <c r="D185" s="8">
        <v>4.5160319132921866E-4</v>
      </c>
      <c r="E185" s="8">
        <v>2.782011116095584E-4</v>
      </c>
      <c r="F185" s="8">
        <v>1.0508079342395255E-3</v>
      </c>
      <c r="G185" s="8">
        <v>9.9862500000000003E-3</v>
      </c>
      <c r="H185" s="8">
        <v>0.88700000000000001</v>
      </c>
      <c r="I185" s="8">
        <v>0.49100000000000005</v>
      </c>
      <c r="J185" s="8">
        <v>0.72200000000000009</v>
      </c>
      <c r="K185" s="8">
        <v>0.621</v>
      </c>
      <c r="L185" s="8" t="s">
        <v>5612</v>
      </c>
      <c r="M185" s="8" t="s">
        <v>5612</v>
      </c>
      <c r="N185" s="8" t="s">
        <v>5612</v>
      </c>
    </row>
    <row r="186" spans="1:14" x14ac:dyDescent="0.2">
      <c r="A186">
        <v>265818</v>
      </c>
      <c r="B186">
        <v>3875589</v>
      </c>
      <c r="C186">
        <v>561885</v>
      </c>
      <c r="D186" s="8">
        <v>4.514366972891227E-4</v>
      </c>
      <c r="E186" s="8">
        <v>2.3170671606302941E-4</v>
      </c>
      <c r="F186" s="8">
        <v>7.2078806161403135E-4</v>
      </c>
      <c r="G186" s="8">
        <v>1.0381666666666668E-2</v>
      </c>
      <c r="H186" s="8">
        <v>0.88700000000000001</v>
      </c>
      <c r="I186" s="8">
        <v>0.45799999999999996</v>
      </c>
      <c r="J186" s="8">
        <v>0.68700000000000006</v>
      </c>
      <c r="K186" s="8">
        <v>0.621</v>
      </c>
      <c r="L186" s="8" t="s">
        <v>5612</v>
      </c>
      <c r="M186" s="8" t="s">
        <v>5612</v>
      </c>
      <c r="N186" s="8" t="s">
        <v>5612</v>
      </c>
    </row>
    <row r="187" spans="1:14" x14ac:dyDescent="0.2">
      <c r="A187">
        <v>265113</v>
      </c>
      <c r="B187">
        <v>3896251</v>
      </c>
      <c r="C187">
        <v>574330</v>
      </c>
      <c r="D187" s="8">
        <v>4.5263717735456206E-4</v>
      </c>
      <c r="E187" s="8">
        <v>2.5101052267936536E-4</v>
      </c>
      <c r="F187" s="8">
        <v>8.4968572075287707E-4</v>
      </c>
      <c r="G187" s="8">
        <v>2.1768333333333334E-2</v>
      </c>
      <c r="H187" s="8">
        <v>0.92400000000000004</v>
      </c>
      <c r="I187" s="8">
        <v>0.47200000000000003</v>
      </c>
      <c r="J187" s="8">
        <v>0.69299999999999995</v>
      </c>
      <c r="K187" s="8">
        <v>0.63200000000000001</v>
      </c>
      <c r="L187" s="8" t="s">
        <v>5612</v>
      </c>
      <c r="M187" s="8" t="s">
        <v>5612</v>
      </c>
      <c r="N187" s="8" t="s">
        <v>5612</v>
      </c>
    </row>
    <row r="188" spans="1:14" x14ac:dyDescent="0.2">
      <c r="A188">
        <v>233715</v>
      </c>
      <c r="B188">
        <v>3868721</v>
      </c>
      <c r="C188">
        <v>560073</v>
      </c>
      <c r="D188" s="8">
        <v>5.1344586355176174E-4</v>
      </c>
      <c r="E188" s="8">
        <v>2.2824080619925809E-4</v>
      </c>
      <c r="F188" s="8">
        <v>7.1954905878340847E-4</v>
      </c>
      <c r="G188" s="8">
        <v>2.6583333333333333E-3</v>
      </c>
      <c r="H188" s="8">
        <v>0.76700000000000002</v>
      </c>
      <c r="I188" s="8">
        <v>0.40100000000000002</v>
      </c>
      <c r="J188" s="8">
        <v>0.61299999999999999</v>
      </c>
      <c r="K188" s="8">
        <v>0.57200000000000006</v>
      </c>
      <c r="L188" s="8">
        <v>2.8499999999999999E-4</v>
      </c>
      <c r="M188" s="8">
        <v>3.6130000000000003E-3</v>
      </c>
      <c r="N188" s="8">
        <v>1.4599999999999999E-3</v>
      </c>
    </row>
    <row r="189" spans="1:14" x14ac:dyDescent="0.2">
      <c r="A189">
        <v>231807</v>
      </c>
      <c r="B189">
        <v>3900343</v>
      </c>
      <c r="C189">
        <v>582273</v>
      </c>
      <c r="D189" s="8">
        <v>5.176720288860993E-4</v>
      </c>
      <c r="E189" s="8">
        <v>2.1741677590919571E-4</v>
      </c>
      <c r="F189" s="8">
        <v>5.9250557728076009E-4</v>
      </c>
      <c r="G189" s="8">
        <v>2.164583333333333E-3</v>
      </c>
      <c r="H189" s="8">
        <v>0.78900000000000003</v>
      </c>
      <c r="I189" s="8">
        <v>0.42200000000000004</v>
      </c>
      <c r="J189" s="8">
        <v>0.58899999999999997</v>
      </c>
      <c r="K189" s="8">
        <v>0.64900000000000002</v>
      </c>
      <c r="L189" s="8">
        <v>2.2100000000000001E-4</v>
      </c>
      <c r="M189" s="8">
        <v>1.4709999999999999E-3</v>
      </c>
      <c r="N189" s="8">
        <v>7.7099999999999998E-4</v>
      </c>
    </row>
    <row r="190" spans="1:14" x14ac:dyDescent="0.2">
      <c r="A190">
        <v>231402</v>
      </c>
      <c r="B190">
        <v>3939233</v>
      </c>
      <c r="C190">
        <v>606877</v>
      </c>
      <c r="D190" s="8">
        <v>5.1857805896232537E-4</v>
      </c>
      <c r="E190" s="8">
        <v>2.190781809555312E-4</v>
      </c>
      <c r="F190" s="8">
        <v>6.3109987691080719E-4</v>
      </c>
      <c r="G190" s="8">
        <v>2.4620833333333335E-3</v>
      </c>
      <c r="H190" s="8">
        <v>0.78400000000000003</v>
      </c>
      <c r="I190" s="8">
        <v>0.443</v>
      </c>
      <c r="J190" s="8">
        <v>0.6</v>
      </c>
      <c r="K190" s="8">
        <v>0.66700000000000004</v>
      </c>
      <c r="L190" s="8">
        <v>2.31E-4</v>
      </c>
      <c r="M190" s="8">
        <v>6.9720000000000008E-3</v>
      </c>
      <c r="N190" s="8">
        <v>2.4199999999999998E-3</v>
      </c>
    </row>
    <row r="191" spans="1:14" x14ac:dyDescent="0.2">
      <c r="A191">
        <v>232001</v>
      </c>
      <c r="B191">
        <v>3982267</v>
      </c>
      <c r="C191">
        <v>634574</v>
      </c>
      <c r="D191" s="8">
        <v>5.1723914983125066E-4</v>
      </c>
      <c r="E191" s="8">
        <v>2.0716842943981406E-4</v>
      </c>
      <c r="F191" s="8">
        <v>5.4367181762883445E-4</v>
      </c>
      <c r="G191" s="8">
        <v>4.9170833333333332E-3</v>
      </c>
      <c r="H191" s="8">
        <v>0.81200000000000006</v>
      </c>
      <c r="I191" s="8">
        <v>0.42</v>
      </c>
      <c r="J191" s="8">
        <v>0.55799999999999994</v>
      </c>
      <c r="K191" s="8">
        <v>0.65900000000000003</v>
      </c>
      <c r="L191" s="8">
        <v>1.34E-4</v>
      </c>
      <c r="M191" s="8">
        <v>3.1849999999999999E-3</v>
      </c>
      <c r="N191" s="8">
        <v>1.204E-3</v>
      </c>
    </row>
    <row r="192" spans="1:14" x14ac:dyDescent="0.2">
      <c r="A192">
        <v>231854</v>
      </c>
      <c r="B192">
        <v>4025127</v>
      </c>
      <c r="C192">
        <v>655089</v>
      </c>
      <c r="D192" s="8">
        <v>5.1756708963399383E-4</v>
      </c>
      <c r="E192" s="8">
        <v>2.3974398820211139E-4</v>
      </c>
      <c r="F192" s="8">
        <v>7.2356580556229755E-4</v>
      </c>
      <c r="G192" s="8">
        <v>2.1312083333333332E-2</v>
      </c>
      <c r="H192" s="8">
        <v>0.82900000000000007</v>
      </c>
      <c r="I192" s="8">
        <v>0.4</v>
      </c>
      <c r="J192" s="8">
        <v>0.57200000000000006</v>
      </c>
      <c r="K192" s="8">
        <v>0.60499999999999998</v>
      </c>
      <c r="L192" s="8">
        <v>2.9800000000000003E-4</v>
      </c>
      <c r="M192" s="8">
        <v>1.2612E-2</v>
      </c>
      <c r="N192" s="8">
        <v>4.176E-3</v>
      </c>
    </row>
    <row r="193" spans="1:14" x14ac:dyDescent="0.2">
      <c r="A193">
        <v>722978</v>
      </c>
      <c r="B193">
        <v>12731381</v>
      </c>
      <c r="C193">
        <v>2004801</v>
      </c>
      <c r="D193" s="8">
        <v>1.6598015430621674E-4</v>
      </c>
      <c r="E193" s="8">
        <v>2.4789141099461245E-4</v>
      </c>
      <c r="F193" s="8">
        <v>1.2649634552257306E-3</v>
      </c>
      <c r="G193" s="8">
        <v>1.9752500000000003E-2</v>
      </c>
      <c r="H193" s="8">
        <v>0.82099999999999995</v>
      </c>
      <c r="I193" s="8">
        <v>0.46200000000000002</v>
      </c>
      <c r="J193" s="8">
        <v>0.64599999999999991</v>
      </c>
      <c r="K193" s="8">
        <v>0.83499999999999996</v>
      </c>
      <c r="L193" s="8" t="s">
        <v>5612</v>
      </c>
      <c r="M193" s="8" t="s">
        <v>5612</v>
      </c>
      <c r="N193" s="8" t="s">
        <v>5612</v>
      </c>
    </row>
    <row r="194" spans="1:14" x14ac:dyDescent="0.2">
      <c r="A194">
        <v>719941</v>
      </c>
      <c r="B194">
        <v>12758729</v>
      </c>
      <c r="C194">
        <v>2041558</v>
      </c>
      <c r="D194" s="8">
        <v>1.6668032519331447E-4</v>
      </c>
      <c r="E194" s="8">
        <v>2.223575718239646E-4</v>
      </c>
      <c r="F194" s="8">
        <v>1.059484961975119E-3</v>
      </c>
      <c r="G194" s="8">
        <v>1.9734999999999999E-2</v>
      </c>
      <c r="H194" s="8">
        <v>0.87</v>
      </c>
      <c r="I194" s="8">
        <v>0.46299999999999997</v>
      </c>
      <c r="J194" s="8">
        <v>0.65400000000000003</v>
      </c>
      <c r="K194" s="8">
        <v>0.71200000000000008</v>
      </c>
      <c r="L194" s="8" t="s">
        <v>5612</v>
      </c>
      <c r="M194" s="8" t="s">
        <v>5612</v>
      </c>
      <c r="N194" s="8" t="s">
        <v>5612</v>
      </c>
    </row>
    <row r="195" spans="1:14" x14ac:dyDescent="0.2">
      <c r="A195">
        <v>717661</v>
      </c>
      <c r="B195">
        <v>12779559</v>
      </c>
      <c r="C195">
        <v>2084386</v>
      </c>
      <c r="D195" s="8">
        <v>1.672098664968558E-4</v>
      </c>
      <c r="E195" s="8">
        <v>2.5047812682738117E-4</v>
      </c>
      <c r="F195" s="8">
        <v>1.2281794254998834E-3</v>
      </c>
      <c r="G195" s="8">
        <v>2.4223749999999999E-2</v>
      </c>
      <c r="H195" s="8">
        <v>0.90300000000000002</v>
      </c>
      <c r="I195" s="8">
        <v>0.503</v>
      </c>
      <c r="J195" s="8">
        <v>0.71499999999999997</v>
      </c>
      <c r="K195" s="8">
        <v>0.747</v>
      </c>
      <c r="L195" s="8" t="s">
        <v>5612</v>
      </c>
      <c r="M195" s="8" t="s">
        <v>5612</v>
      </c>
      <c r="N195" s="8" t="s">
        <v>5612</v>
      </c>
    </row>
    <row r="196" spans="1:14" x14ac:dyDescent="0.2">
      <c r="A196">
        <v>714598</v>
      </c>
      <c r="B196">
        <v>12783977</v>
      </c>
      <c r="C196">
        <v>2133247</v>
      </c>
      <c r="D196" s="8">
        <v>1.6792658249813183E-4</v>
      </c>
      <c r="E196" s="8">
        <v>2.1620814868487329E-4</v>
      </c>
      <c r="F196" s="8">
        <v>1.0176974349430704E-3</v>
      </c>
      <c r="G196" s="8">
        <v>2.1226250000000002E-2</v>
      </c>
      <c r="H196" s="8">
        <v>0.90800000000000003</v>
      </c>
      <c r="I196" s="8">
        <v>0.48200000000000004</v>
      </c>
      <c r="J196" s="8">
        <v>0.67</v>
      </c>
      <c r="K196" s="8">
        <v>0.73099999999999998</v>
      </c>
      <c r="L196" s="8" t="s">
        <v>5612</v>
      </c>
      <c r="M196" s="8" t="s">
        <v>5612</v>
      </c>
      <c r="N196" s="8" t="s">
        <v>5612</v>
      </c>
    </row>
    <row r="197" spans="1:14" x14ac:dyDescent="0.2">
      <c r="A197">
        <v>711647</v>
      </c>
      <c r="B197">
        <v>12790505</v>
      </c>
      <c r="C197">
        <v>2181022</v>
      </c>
      <c r="D197" s="8">
        <v>1.6862292681624455E-4</v>
      </c>
      <c r="E197" s="8">
        <v>2.3665992859546984E-4</v>
      </c>
      <c r="F197" s="8">
        <v>1.0971920503323671E-3</v>
      </c>
      <c r="G197" s="8">
        <v>3.567416666666666E-2</v>
      </c>
      <c r="H197" s="8">
        <v>0.92300000000000004</v>
      </c>
      <c r="I197" s="8">
        <v>0.53300000000000003</v>
      </c>
      <c r="J197" s="8">
        <v>0.72299999999999998</v>
      </c>
      <c r="K197" s="8">
        <v>0.74099999999999999</v>
      </c>
      <c r="L197" s="8" t="s">
        <v>5612</v>
      </c>
      <c r="M197" s="8" t="s">
        <v>5612</v>
      </c>
      <c r="N197" s="8" t="s">
        <v>5612</v>
      </c>
    </row>
    <row r="198" spans="1:14" x14ac:dyDescent="0.2">
      <c r="A198">
        <v>55938</v>
      </c>
      <c r="B198">
        <v>1051695</v>
      </c>
      <c r="C198">
        <v>155558</v>
      </c>
      <c r="D198" s="8">
        <v>2.1452322213879648E-3</v>
      </c>
      <c r="E198" s="8">
        <v>6.7129728676089547E-4</v>
      </c>
      <c r="F198" s="8">
        <v>1.4528343126036592E-3</v>
      </c>
      <c r="G198" s="8">
        <v>2.3812500000000001E-3</v>
      </c>
      <c r="H198" s="8">
        <v>0.90400000000000003</v>
      </c>
      <c r="I198" s="8">
        <v>0.56700000000000006</v>
      </c>
      <c r="J198" s="8">
        <v>0.71499999999999997</v>
      </c>
      <c r="K198" s="8">
        <v>0.92700000000000005</v>
      </c>
      <c r="L198" s="8">
        <v>6.02E-4</v>
      </c>
      <c r="M198" s="8">
        <v>9.0970000000000009E-3</v>
      </c>
      <c r="N198" s="8">
        <v>4.2950000000000002E-3</v>
      </c>
    </row>
    <row r="199" spans="1:14" x14ac:dyDescent="0.2">
      <c r="A199">
        <v>55512</v>
      </c>
      <c r="B199">
        <v>1053252</v>
      </c>
      <c r="C199">
        <v>158672</v>
      </c>
      <c r="D199" s="8">
        <v>2.1616947686986603E-3</v>
      </c>
      <c r="E199" s="8">
        <v>6.6081051828052533E-4</v>
      </c>
      <c r="F199" s="8">
        <v>1.3612987798729455E-3</v>
      </c>
      <c r="G199" s="8">
        <v>2.6175E-3</v>
      </c>
      <c r="H199" s="8">
        <v>0.91800000000000004</v>
      </c>
      <c r="I199" s="8">
        <v>0.56899999999999995</v>
      </c>
      <c r="J199" s="8">
        <v>0.68700000000000006</v>
      </c>
      <c r="K199" s="8">
        <v>0.86099999999999999</v>
      </c>
      <c r="L199" s="8" t="s">
        <v>5612</v>
      </c>
      <c r="M199" s="8" t="s">
        <v>5612</v>
      </c>
      <c r="N199" s="8" t="s">
        <v>5612</v>
      </c>
    </row>
    <row r="200" spans="1:14" x14ac:dyDescent="0.2">
      <c r="A200">
        <v>55230</v>
      </c>
      <c r="B200">
        <v>1053661</v>
      </c>
      <c r="C200">
        <v>162289</v>
      </c>
      <c r="D200" s="8">
        <v>2.1727322107550242E-3</v>
      </c>
      <c r="E200" s="8">
        <v>7.118038913844206E-4</v>
      </c>
      <c r="F200" s="8">
        <v>1.6636987103254069E-3</v>
      </c>
      <c r="G200" s="8">
        <v>3.6808333333333333E-3</v>
      </c>
      <c r="H200" s="8">
        <v>0.92500000000000004</v>
      </c>
      <c r="I200" s="8">
        <v>0.58700000000000008</v>
      </c>
      <c r="J200" s="8">
        <v>0.67400000000000004</v>
      </c>
      <c r="K200" s="8">
        <v>0.91300000000000003</v>
      </c>
      <c r="L200" s="8" t="s">
        <v>5612</v>
      </c>
      <c r="M200" s="8" t="s">
        <v>5612</v>
      </c>
      <c r="N200" s="8" t="s">
        <v>5612</v>
      </c>
    </row>
    <row r="201" spans="1:14" x14ac:dyDescent="0.2">
      <c r="A201">
        <v>54767</v>
      </c>
      <c r="B201">
        <v>1054491</v>
      </c>
      <c r="C201">
        <v>166517</v>
      </c>
      <c r="D201" s="8">
        <v>2.1911004802161881E-3</v>
      </c>
      <c r="E201" s="8">
        <v>6.363259620044174E-4</v>
      </c>
      <c r="F201" s="8">
        <v>1.1470300329696065E-3</v>
      </c>
      <c r="G201" s="8">
        <v>2.8483333333333334E-3</v>
      </c>
      <c r="H201" s="8">
        <v>0.93</v>
      </c>
      <c r="I201" s="8">
        <v>0.56100000000000005</v>
      </c>
      <c r="J201" s="8">
        <v>0.64900000000000002</v>
      </c>
      <c r="K201" s="8">
        <v>0.81200000000000006</v>
      </c>
      <c r="L201" s="8" t="s">
        <v>5612</v>
      </c>
      <c r="M201" s="8" t="s">
        <v>5612</v>
      </c>
      <c r="N201" s="8" t="s">
        <v>5612</v>
      </c>
    </row>
    <row r="202" spans="1:14" x14ac:dyDescent="0.2">
      <c r="A202">
        <v>54571</v>
      </c>
      <c r="B202">
        <v>1056138</v>
      </c>
      <c r="C202">
        <v>170144</v>
      </c>
      <c r="D202" s="8">
        <v>2.1989701489802276E-3</v>
      </c>
      <c r="E202" s="8">
        <v>6.7131378664530585E-4</v>
      </c>
      <c r="F202" s="8">
        <v>1.3459187511754749E-3</v>
      </c>
      <c r="G202" s="8">
        <v>4.6770833333333334E-3</v>
      </c>
      <c r="H202" s="8">
        <v>0.92799999999999994</v>
      </c>
      <c r="I202" s="8">
        <v>0.55400000000000005</v>
      </c>
      <c r="J202" s="8">
        <v>0.72799999999999998</v>
      </c>
      <c r="K202" s="8">
        <v>0.75400000000000011</v>
      </c>
      <c r="L202" s="8" t="s">
        <v>5612</v>
      </c>
      <c r="M202" s="8" t="s">
        <v>5612</v>
      </c>
      <c r="N202" s="8" t="s">
        <v>5612</v>
      </c>
    </row>
    <row r="203" spans="1:14" x14ac:dyDescent="0.2">
      <c r="A203">
        <v>298242</v>
      </c>
      <c r="B203">
        <v>4679602</v>
      </c>
      <c r="C203">
        <v>666215</v>
      </c>
      <c r="D203" s="8">
        <v>4.0235781680648589E-4</v>
      </c>
      <c r="E203" s="8">
        <v>2.29506697364434E-4</v>
      </c>
      <c r="F203" s="8">
        <v>8.7359185848412293E-4</v>
      </c>
      <c r="G203" s="8">
        <v>4.28875E-3</v>
      </c>
      <c r="H203" s="8">
        <v>0.82099999999999995</v>
      </c>
      <c r="I203" s="8">
        <v>0.44799999999999995</v>
      </c>
      <c r="J203" s="8">
        <v>0.68799999999999994</v>
      </c>
      <c r="K203" s="8">
        <v>0.57200000000000006</v>
      </c>
      <c r="L203" s="8" t="s">
        <v>5612</v>
      </c>
      <c r="M203" s="8" t="s">
        <v>5612</v>
      </c>
      <c r="N203" s="8" t="s">
        <v>5612</v>
      </c>
    </row>
    <row r="204" spans="1:14" x14ac:dyDescent="0.2">
      <c r="A204">
        <v>295468</v>
      </c>
      <c r="B204">
        <v>4727273</v>
      </c>
      <c r="C204">
        <v>695451</v>
      </c>
      <c r="D204" s="8">
        <v>4.0613535137476805E-4</v>
      </c>
      <c r="E204" s="8">
        <v>2.257115254397197E-4</v>
      </c>
      <c r="F204" s="8">
        <v>7.8941578917853309E-4</v>
      </c>
      <c r="G204" s="8">
        <v>3.70375E-3</v>
      </c>
      <c r="H204" s="8">
        <v>0.84400000000000008</v>
      </c>
      <c r="I204" s="8">
        <v>0.443</v>
      </c>
      <c r="J204" s="8">
        <v>0.67400000000000004</v>
      </c>
      <c r="K204" s="8">
        <v>0.66400000000000003</v>
      </c>
      <c r="L204" s="8" t="s">
        <v>5612</v>
      </c>
      <c r="M204" s="8" t="s">
        <v>5612</v>
      </c>
      <c r="N204" s="8" t="s">
        <v>5612</v>
      </c>
    </row>
    <row r="205" spans="1:14" x14ac:dyDescent="0.2">
      <c r="A205">
        <v>292581</v>
      </c>
      <c r="B205">
        <v>4777576</v>
      </c>
      <c r="C205">
        <v>726779</v>
      </c>
      <c r="D205" s="8">
        <v>4.1014283224132805E-4</v>
      </c>
      <c r="E205" s="8">
        <v>2.4761510858226012E-4</v>
      </c>
      <c r="F205" s="8">
        <v>9.4113891568138337E-4</v>
      </c>
      <c r="G205" s="8">
        <v>3.6833333333333336E-3</v>
      </c>
      <c r="H205" s="8">
        <v>0.88800000000000001</v>
      </c>
      <c r="I205" s="8">
        <v>0.48299999999999998</v>
      </c>
      <c r="J205" s="8">
        <v>0.72</v>
      </c>
      <c r="K205" s="8">
        <v>0.70099999999999996</v>
      </c>
      <c r="L205" s="8" t="s">
        <v>5612</v>
      </c>
      <c r="M205" s="8" t="s">
        <v>5612</v>
      </c>
      <c r="N205" s="8" t="s">
        <v>5612</v>
      </c>
    </row>
    <row r="206" spans="1:14" x14ac:dyDescent="0.2">
      <c r="A206">
        <v>291499</v>
      </c>
      <c r="B206">
        <v>4834605</v>
      </c>
      <c r="C206">
        <v>761680</v>
      </c>
      <c r="D206" s="8">
        <v>4.1166522012082377E-4</v>
      </c>
      <c r="E206" s="8">
        <v>2.1159949985572759E-4</v>
      </c>
      <c r="F206" s="8">
        <v>6.7482407310156503E-4</v>
      </c>
      <c r="G206" s="8">
        <v>5.0004166666666669E-3</v>
      </c>
      <c r="H206" s="8">
        <v>0.88100000000000001</v>
      </c>
      <c r="I206" s="8">
        <v>0.46899999999999997</v>
      </c>
      <c r="J206" s="8">
        <v>0.68700000000000006</v>
      </c>
      <c r="K206" s="8">
        <v>0.67099999999999993</v>
      </c>
      <c r="L206" s="8" t="s">
        <v>5612</v>
      </c>
      <c r="M206" s="8" t="s">
        <v>5612</v>
      </c>
      <c r="N206" s="8" t="s">
        <v>5612</v>
      </c>
    </row>
    <row r="207" spans="1:14" x14ac:dyDescent="0.2">
      <c r="A207">
        <v>289964</v>
      </c>
      <c r="B207">
        <v>4893444</v>
      </c>
      <c r="C207">
        <v>795256</v>
      </c>
      <c r="D207" s="8">
        <v>4.1384447724545124E-4</v>
      </c>
      <c r="E207" s="8">
        <v>2.1763812970987303E-4</v>
      </c>
      <c r="F207" s="8">
        <v>7.154928727353204E-4</v>
      </c>
      <c r="G207" s="8">
        <v>1.8262500000000001E-2</v>
      </c>
      <c r="H207" s="8">
        <v>0.91</v>
      </c>
      <c r="I207" s="8">
        <v>0.47399999999999998</v>
      </c>
      <c r="J207" s="8">
        <v>0.69900000000000007</v>
      </c>
      <c r="K207" s="8">
        <v>0.69799999999999995</v>
      </c>
      <c r="L207" s="8" t="s">
        <v>5612</v>
      </c>
      <c r="M207" s="8" t="s">
        <v>5612</v>
      </c>
      <c r="N207" s="8" t="s">
        <v>5612</v>
      </c>
    </row>
    <row r="208" spans="1:14" x14ac:dyDescent="0.2">
      <c r="A208">
        <v>58935</v>
      </c>
      <c r="B208">
        <v>825198</v>
      </c>
      <c r="C208">
        <v>119476</v>
      </c>
      <c r="D208" s="8">
        <v>2.036141511835073E-3</v>
      </c>
      <c r="E208" s="8">
        <v>8.5676407359203501E-4</v>
      </c>
      <c r="F208" s="8">
        <v>1.8999631725200041E-3</v>
      </c>
      <c r="G208" s="8">
        <v>4.5700000000000003E-3</v>
      </c>
      <c r="H208" s="8">
        <v>0.93500000000000005</v>
      </c>
      <c r="I208" s="8">
        <v>0.56700000000000006</v>
      </c>
      <c r="J208" s="8">
        <v>0.73799999999999999</v>
      </c>
      <c r="K208" s="8">
        <v>0.79300000000000004</v>
      </c>
      <c r="L208" s="8" t="s">
        <v>5612</v>
      </c>
      <c r="M208" s="8" t="s">
        <v>5612</v>
      </c>
      <c r="N208" s="8" t="s">
        <v>5612</v>
      </c>
    </row>
    <row r="209" spans="1:14" x14ac:dyDescent="0.2">
      <c r="A209">
        <v>59303</v>
      </c>
      <c r="B209">
        <v>834708</v>
      </c>
      <c r="C209">
        <v>122344</v>
      </c>
      <c r="D209" s="8">
        <v>2.0235063993389881E-3</v>
      </c>
      <c r="E209" s="8">
        <v>8.3741859428686433E-4</v>
      </c>
      <c r="F209" s="8">
        <v>1.7900346563787355E-3</v>
      </c>
      <c r="G209" s="8">
        <v>5.9616666666666672E-3</v>
      </c>
      <c r="H209" s="8">
        <v>0.94299999999999995</v>
      </c>
      <c r="I209" s="8">
        <v>0.57399999999999995</v>
      </c>
      <c r="J209" s="8">
        <v>0.72799999999999998</v>
      </c>
      <c r="K209" s="8">
        <v>0.70700000000000007</v>
      </c>
      <c r="L209" s="8" t="s">
        <v>5612</v>
      </c>
      <c r="M209" s="8" t="s">
        <v>5612</v>
      </c>
      <c r="N209" s="8" t="s">
        <v>5612</v>
      </c>
    </row>
    <row r="210" spans="1:14" x14ac:dyDescent="0.2">
      <c r="A210">
        <v>59992</v>
      </c>
      <c r="B210">
        <v>843190</v>
      </c>
      <c r="C210">
        <v>125613</v>
      </c>
      <c r="D210" s="8">
        <v>2.0002667022269633E-3</v>
      </c>
      <c r="E210" s="8">
        <v>8.5034215301414858E-4</v>
      </c>
      <c r="F210" s="8">
        <v>1.886747390795539E-3</v>
      </c>
      <c r="G210" s="8">
        <v>7.7304166666666658E-3</v>
      </c>
      <c r="H210" s="8">
        <v>0.94799999999999995</v>
      </c>
      <c r="I210" s="8">
        <v>0.59599999999999997</v>
      </c>
      <c r="J210" s="8">
        <v>0.74900000000000011</v>
      </c>
      <c r="K210" s="8">
        <v>0.74299999999999999</v>
      </c>
      <c r="L210" s="8" t="s">
        <v>5612</v>
      </c>
      <c r="M210" s="8" t="s">
        <v>5612</v>
      </c>
      <c r="N210" s="8" t="s">
        <v>5612</v>
      </c>
    </row>
    <row r="211" spans="1:14" x14ac:dyDescent="0.2">
      <c r="A211">
        <v>60094</v>
      </c>
      <c r="B211">
        <v>851058</v>
      </c>
      <c r="C211">
        <v>129209</v>
      </c>
      <c r="D211" s="8">
        <v>1.9968715678769931E-3</v>
      </c>
      <c r="E211" s="8">
        <v>8.2250563416359378E-4</v>
      </c>
      <c r="F211" s="8">
        <v>1.7026677708209181E-3</v>
      </c>
      <c r="G211" s="8">
        <v>9.8633333333333333E-3</v>
      </c>
      <c r="H211" s="8">
        <v>0.96400000000000008</v>
      </c>
      <c r="I211" s="8">
        <v>0.56600000000000006</v>
      </c>
      <c r="J211" s="8">
        <v>0.76800000000000002</v>
      </c>
      <c r="K211" s="8">
        <v>0.80799999999999994</v>
      </c>
      <c r="L211" s="8" t="s">
        <v>5612</v>
      </c>
      <c r="M211" s="8" t="s">
        <v>5612</v>
      </c>
      <c r="N211" s="8" t="s">
        <v>5612</v>
      </c>
    </row>
    <row r="212" spans="1:14" x14ac:dyDescent="0.2">
      <c r="A212">
        <v>60212</v>
      </c>
      <c r="B212">
        <v>855444</v>
      </c>
      <c r="C212">
        <v>132118</v>
      </c>
      <c r="D212" s="8">
        <v>1.99295821430944E-3</v>
      </c>
      <c r="E212" s="8">
        <v>8.1828851450241043E-4</v>
      </c>
      <c r="F212" s="8">
        <v>1.6651780983666115E-3</v>
      </c>
      <c r="G212" s="8">
        <v>1.4836666666666665E-2</v>
      </c>
      <c r="H212" s="8">
        <v>0.95799999999999996</v>
      </c>
      <c r="I212" s="8">
        <v>0.53900000000000003</v>
      </c>
      <c r="J212" s="8">
        <v>0.70900000000000007</v>
      </c>
      <c r="K212" s="8">
        <v>0.69400000000000006</v>
      </c>
      <c r="L212" s="8" t="s">
        <v>5612</v>
      </c>
      <c r="M212" s="8" t="s">
        <v>5612</v>
      </c>
      <c r="N212" s="8" t="s">
        <v>5612</v>
      </c>
    </row>
    <row r="213" spans="1:14" x14ac:dyDescent="0.2">
      <c r="A213">
        <v>403431</v>
      </c>
      <c r="B213">
        <v>6402387</v>
      </c>
      <c r="C213">
        <v>887936</v>
      </c>
      <c r="D213" s="8">
        <v>2.9744863433895768E-4</v>
      </c>
      <c r="E213" s="8">
        <v>2.8973568764274949E-4</v>
      </c>
      <c r="F213" s="8">
        <v>1.419021190716448E-3</v>
      </c>
      <c r="G213" s="8">
        <v>1.062125E-2</v>
      </c>
      <c r="H213" s="8">
        <v>0.81900000000000006</v>
      </c>
      <c r="I213" s="8">
        <v>0.50800000000000001</v>
      </c>
      <c r="J213" s="8">
        <v>0.78</v>
      </c>
      <c r="K213" s="8">
        <v>0.70799999999999996</v>
      </c>
      <c r="L213" s="8">
        <v>4.0299999999999998E-4</v>
      </c>
      <c r="M213" s="8">
        <v>4.0410000000000003E-3</v>
      </c>
      <c r="N213" s="8">
        <v>1.263E-3</v>
      </c>
    </row>
    <row r="214" spans="1:14" x14ac:dyDescent="0.2">
      <c r="A214">
        <v>402121</v>
      </c>
      <c r="B214">
        <v>6451365</v>
      </c>
      <c r="C214">
        <v>918218</v>
      </c>
      <c r="D214" s="8">
        <v>2.9841764046145323E-4</v>
      </c>
      <c r="E214" s="8">
        <v>2.9373628681682095E-4</v>
      </c>
      <c r="F214" s="8">
        <v>1.3591543620360307E-3</v>
      </c>
      <c r="G214" s="8">
        <v>1.1062916666666667E-2</v>
      </c>
      <c r="H214" s="8">
        <v>0.84799999999999998</v>
      </c>
      <c r="I214" s="8">
        <v>0.52700000000000002</v>
      </c>
      <c r="J214" s="8">
        <v>0.73299999999999998</v>
      </c>
      <c r="K214" s="8">
        <v>0.69900000000000007</v>
      </c>
      <c r="L214" s="8">
        <v>3.7600000000000003E-4</v>
      </c>
      <c r="M214" s="8">
        <v>4.9899999999999996E-3</v>
      </c>
      <c r="N214" s="8">
        <v>1.4219999999999999E-3</v>
      </c>
    </row>
    <row r="215" spans="1:14" x14ac:dyDescent="0.2">
      <c r="A215">
        <v>400804</v>
      </c>
      <c r="B215">
        <v>6499615</v>
      </c>
      <c r="C215">
        <v>950325</v>
      </c>
      <c r="D215" s="8">
        <v>2.9939820959870648E-4</v>
      </c>
      <c r="E215" s="8">
        <v>3.0694125728985487E-4</v>
      </c>
      <c r="F215" s="8">
        <v>1.5131665482861125E-3</v>
      </c>
      <c r="G215" s="8">
        <v>9.5212500000000002E-3</v>
      </c>
      <c r="H215" s="8">
        <v>0.878</v>
      </c>
      <c r="I215" s="8">
        <v>0.48799999999999999</v>
      </c>
      <c r="J215" s="8">
        <v>0.67900000000000005</v>
      </c>
      <c r="K215" s="8">
        <v>0.65900000000000003</v>
      </c>
      <c r="L215" s="8">
        <v>3.1600000000000004E-4</v>
      </c>
      <c r="M215" s="8">
        <v>9.4310000000000001E-3</v>
      </c>
      <c r="N215" s="8">
        <v>2.9020000000000001E-3</v>
      </c>
    </row>
    <row r="216" spans="1:14" x14ac:dyDescent="0.2">
      <c r="A216">
        <v>402160</v>
      </c>
      <c r="B216">
        <v>6548009</v>
      </c>
      <c r="C216">
        <v>984449</v>
      </c>
      <c r="D216" s="8">
        <v>2.9838870101452157E-4</v>
      </c>
      <c r="E216" s="8">
        <v>2.8054329186169417E-4</v>
      </c>
      <c r="F216" s="8">
        <v>1.2311455443603479E-3</v>
      </c>
      <c r="G216" s="8">
        <v>1.6849583333333334E-2</v>
      </c>
      <c r="H216" s="8">
        <v>0.89300000000000002</v>
      </c>
      <c r="I216" s="8">
        <v>0.46299999999999997</v>
      </c>
      <c r="J216" s="8">
        <v>0.61099999999999999</v>
      </c>
      <c r="K216" s="8">
        <v>0.7390000000000001</v>
      </c>
      <c r="L216" s="8">
        <v>1.6899999999999999E-4</v>
      </c>
      <c r="M216" s="8">
        <v>8.6400000000000008E-4</v>
      </c>
      <c r="N216" s="8">
        <v>6.4499999999999996E-4</v>
      </c>
    </row>
    <row r="217" spans="1:14" x14ac:dyDescent="0.2">
      <c r="A217">
        <v>402578</v>
      </c>
      <c r="B217">
        <v>6597381</v>
      </c>
      <c r="C217">
        <v>1013356</v>
      </c>
      <c r="D217" s="8">
        <v>2.9807888160803621E-4</v>
      </c>
      <c r="E217" s="8">
        <v>2.9344977954130584E-4</v>
      </c>
      <c r="F217" s="8">
        <v>1.3035892618191434E-3</v>
      </c>
      <c r="G217" s="8">
        <v>2.1608333333333337E-2</v>
      </c>
      <c r="H217" s="8">
        <v>0.90400000000000003</v>
      </c>
      <c r="I217" s="8">
        <v>0.439</v>
      </c>
      <c r="J217" s="8">
        <v>0.61399999999999999</v>
      </c>
      <c r="K217" s="8">
        <v>0.68099999999999994</v>
      </c>
      <c r="L217" s="8">
        <v>2.9999999999999997E-4</v>
      </c>
      <c r="M217" s="8">
        <v>5.365E-3</v>
      </c>
      <c r="N217" s="8">
        <v>2.062E-3</v>
      </c>
    </row>
    <row r="218" spans="1:14" x14ac:dyDescent="0.2">
      <c r="A218">
        <v>1934973</v>
      </c>
      <c r="B218">
        <v>25639373</v>
      </c>
      <c r="C218">
        <v>2736346</v>
      </c>
      <c r="D218" s="8">
        <v>6.2016369220655796E-5</v>
      </c>
      <c r="E218" s="8">
        <v>1.3884894923132482E-4</v>
      </c>
      <c r="F218" s="8">
        <v>9.5309584387354531E-4</v>
      </c>
      <c r="G218" s="8">
        <v>0.13264791666666667</v>
      </c>
      <c r="H218" s="8">
        <v>0.83400000000000007</v>
      </c>
      <c r="I218" s="8">
        <v>0.43700000000000006</v>
      </c>
      <c r="J218" s="8">
        <v>0.67900000000000005</v>
      </c>
      <c r="K218" s="8">
        <v>0.67299999999999993</v>
      </c>
      <c r="L218" s="8" t="s">
        <v>5612</v>
      </c>
      <c r="M218" s="8" t="s">
        <v>5612</v>
      </c>
      <c r="N218" s="8" t="s">
        <v>5612</v>
      </c>
    </row>
    <row r="219" spans="1:14" x14ac:dyDescent="0.2">
      <c r="A219">
        <v>1940753</v>
      </c>
      <c r="B219">
        <v>26092033</v>
      </c>
      <c r="C219">
        <v>2849757</v>
      </c>
      <c r="D219" s="8">
        <v>6.1831670490783728E-5</v>
      </c>
      <c r="E219" s="8">
        <v>1.403110290409337E-4</v>
      </c>
      <c r="F219" s="8">
        <v>8.9551495092388567E-4</v>
      </c>
      <c r="G219" s="8">
        <v>0.11930916666666665</v>
      </c>
      <c r="H219" s="8">
        <v>0.8570000000000001</v>
      </c>
      <c r="I219" s="8">
        <v>0.45200000000000001</v>
      </c>
      <c r="J219" s="8">
        <v>0.65</v>
      </c>
      <c r="K219" s="8">
        <v>0.7340000000000001</v>
      </c>
      <c r="L219" s="8" t="s">
        <v>5612</v>
      </c>
      <c r="M219" s="8" t="s">
        <v>5612</v>
      </c>
      <c r="N219" s="8" t="s">
        <v>5612</v>
      </c>
    </row>
    <row r="220" spans="1:14" x14ac:dyDescent="0.2">
      <c r="A220">
        <v>1951305</v>
      </c>
      <c r="B220">
        <v>26538614</v>
      </c>
      <c r="C220">
        <v>2968232</v>
      </c>
      <c r="D220" s="8">
        <v>6.1497305649296235E-5</v>
      </c>
      <c r="E220" s="8">
        <v>1.2905722959006074E-4</v>
      </c>
      <c r="F220" s="8">
        <v>8.6751978955822867E-4</v>
      </c>
      <c r="G220" s="8">
        <v>0.11110541666666668</v>
      </c>
      <c r="H220" s="8">
        <v>0.86799999999999999</v>
      </c>
      <c r="I220" s="8">
        <v>0.501</v>
      </c>
      <c r="J220" s="8">
        <v>0.72299999999999998</v>
      </c>
      <c r="K220" s="8">
        <v>0.755</v>
      </c>
      <c r="L220" s="8" t="s">
        <v>5612</v>
      </c>
      <c r="M220" s="8" t="s">
        <v>5612</v>
      </c>
      <c r="N220" s="8" t="s">
        <v>5612</v>
      </c>
    </row>
    <row r="221" spans="1:14" x14ac:dyDescent="0.2">
      <c r="A221">
        <v>1970686</v>
      </c>
      <c r="B221">
        <v>26956435</v>
      </c>
      <c r="C221">
        <v>3096567</v>
      </c>
      <c r="D221" s="8">
        <v>6.0892501392915961E-5</v>
      </c>
      <c r="E221" s="8">
        <v>1.1403585080890704E-4</v>
      </c>
      <c r="F221" s="8">
        <v>7.2984049755745633E-4</v>
      </c>
      <c r="G221" s="8">
        <v>7.0553749999999998E-2</v>
      </c>
      <c r="H221" s="8">
        <v>0.873</v>
      </c>
      <c r="I221" s="8">
        <v>0.47899999999999998</v>
      </c>
      <c r="J221" s="8">
        <v>0.65099999999999991</v>
      </c>
      <c r="K221" s="8">
        <v>0.71799999999999997</v>
      </c>
      <c r="L221" s="8" t="s">
        <v>5612</v>
      </c>
      <c r="M221" s="8" t="s">
        <v>5612</v>
      </c>
      <c r="N221" s="8" t="s">
        <v>5612</v>
      </c>
    </row>
    <row r="222" spans="1:14" x14ac:dyDescent="0.2">
      <c r="A222">
        <v>1981850</v>
      </c>
      <c r="B222">
        <v>27419612</v>
      </c>
      <c r="C222">
        <v>3215906</v>
      </c>
      <c r="D222" s="8">
        <v>6.0549486590811615E-5</v>
      </c>
      <c r="E222" s="8">
        <v>1.1502715647471599E-4</v>
      </c>
      <c r="F222" s="8">
        <v>7.1208549006096565E-4</v>
      </c>
      <c r="G222" s="8">
        <v>0.10798041666666668</v>
      </c>
      <c r="H222" s="8">
        <v>0.88900000000000012</v>
      </c>
      <c r="I222" s="8">
        <v>0.435</v>
      </c>
      <c r="J222" s="8">
        <v>0.621</v>
      </c>
      <c r="K222" s="8">
        <v>0.71900000000000008</v>
      </c>
      <c r="L222" s="8" t="s">
        <v>5612</v>
      </c>
      <c r="M222" s="8" t="s">
        <v>5612</v>
      </c>
      <c r="N222" s="8" t="s">
        <v>5612</v>
      </c>
    </row>
    <row r="223" spans="1:14" x14ac:dyDescent="0.2">
      <c r="A223">
        <v>259342</v>
      </c>
      <c r="B223">
        <v>2813673</v>
      </c>
      <c r="C223">
        <v>261413</v>
      </c>
      <c r="D223" s="8">
        <v>4.6270947243408318E-4</v>
      </c>
      <c r="E223" s="8">
        <v>2.9321104478025701E-4</v>
      </c>
      <c r="F223" s="8">
        <v>1.3197507392516822E-3</v>
      </c>
      <c r="G223" s="8">
        <v>4.0915416666666669E-2</v>
      </c>
      <c r="H223" s="8">
        <v>0.94000000000000006</v>
      </c>
      <c r="I223" s="8">
        <v>0.42899999999999999</v>
      </c>
      <c r="J223" s="8">
        <v>0.58799999999999997</v>
      </c>
      <c r="K223" s="8">
        <v>0.65700000000000003</v>
      </c>
      <c r="L223" s="8">
        <v>9.3599999999999998E-4</v>
      </c>
      <c r="M223" s="8">
        <v>4.215E-3</v>
      </c>
      <c r="N223" s="8">
        <v>1.8219999999999998E-3</v>
      </c>
    </row>
    <row r="224" spans="1:14" x14ac:dyDescent="0.2">
      <c r="A224">
        <v>257214</v>
      </c>
      <c r="B224">
        <v>2858111</v>
      </c>
      <c r="C224">
        <v>271671</v>
      </c>
      <c r="D224" s="8">
        <v>4.6653759126641625E-4</v>
      </c>
      <c r="E224" s="8">
        <v>2.7325740672773033E-4</v>
      </c>
      <c r="F224" s="8">
        <v>1.107957787176401E-3</v>
      </c>
      <c r="G224" s="8">
        <v>3.2777916666666677E-2</v>
      </c>
      <c r="H224" s="8">
        <v>0.94200000000000006</v>
      </c>
      <c r="I224" s="8">
        <v>0.42</v>
      </c>
      <c r="J224" s="8">
        <v>0.60099999999999998</v>
      </c>
      <c r="K224" s="8">
        <v>0.63900000000000001</v>
      </c>
      <c r="L224" s="8">
        <v>4.86E-4</v>
      </c>
      <c r="M224" s="8">
        <v>4.4869999999999997E-3</v>
      </c>
      <c r="N224" s="8">
        <v>1.382E-3</v>
      </c>
    </row>
    <row r="225" spans="1:14" x14ac:dyDescent="0.2">
      <c r="A225">
        <v>255244</v>
      </c>
      <c r="B225">
        <v>2903379</v>
      </c>
      <c r="C225">
        <v>282795</v>
      </c>
      <c r="D225" s="8">
        <v>4.701383773957467E-4</v>
      </c>
      <c r="E225" s="8">
        <v>2.6865249077023703E-4</v>
      </c>
      <c r="F225" s="8">
        <v>1.0608391237468839E-3</v>
      </c>
      <c r="G225" s="8">
        <v>3.1545000000000004E-2</v>
      </c>
      <c r="H225" s="8">
        <v>0.96200000000000008</v>
      </c>
      <c r="I225" s="8">
        <v>0.46899999999999997</v>
      </c>
      <c r="J225" s="8">
        <v>0.59200000000000008</v>
      </c>
      <c r="K225" s="8">
        <v>0.71900000000000008</v>
      </c>
      <c r="L225" s="8">
        <v>7.3599999999999989E-4</v>
      </c>
      <c r="M225" s="8">
        <v>1.1140000000000001E-2</v>
      </c>
      <c r="N225" s="8">
        <v>3.4219999999999997E-3</v>
      </c>
    </row>
    <row r="226" spans="1:14" x14ac:dyDescent="0.2">
      <c r="A226">
        <v>253964</v>
      </c>
      <c r="B226">
        <v>2948427</v>
      </c>
      <c r="C226">
        <v>295342</v>
      </c>
      <c r="D226" s="8">
        <v>4.7250791450756787E-4</v>
      </c>
      <c r="E226" s="8">
        <v>2.6556533365079075E-4</v>
      </c>
      <c r="F226" s="8">
        <v>1.0259292616695221E-3</v>
      </c>
      <c r="G226" s="8">
        <v>3.3263750000000002E-2</v>
      </c>
      <c r="H226" s="8">
        <v>0.95799999999999996</v>
      </c>
      <c r="I226" s="8">
        <v>0.435</v>
      </c>
      <c r="J226" s="8">
        <v>0.62</v>
      </c>
      <c r="K226" s="8">
        <v>0.64400000000000002</v>
      </c>
      <c r="L226" s="8">
        <v>4.66E-4</v>
      </c>
      <c r="M226" s="8">
        <v>2.9750000000000002E-3</v>
      </c>
      <c r="N226" s="8">
        <v>1.8030000000000001E-3</v>
      </c>
    </row>
    <row r="227" spans="1:14" x14ac:dyDescent="0.2">
      <c r="A227">
        <v>254014</v>
      </c>
      <c r="B227">
        <v>2993941</v>
      </c>
      <c r="C227">
        <v>307095</v>
      </c>
      <c r="D227" s="8">
        <v>4.7241490626500899E-4</v>
      </c>
      <c r="E227" s="8">
        <v>2.4516181180591061E-4</v>
      </c>
      <c r="F227" s="8">
        <v>8.2710561878246154E-4</v>
      </c>
      <c r="G227" s="8">
        <v>1.0435416666666667E-2</v>
      </c>
      <c r="H227" s="8">
        <v>0.95799999999999996</v>
      </c>
      <c r="I227" s="8">
        <v>0.434</v>
      </c>
      <c r="J227" s="8">
        <v>0.61699999999999999</v>
      </c>
      <c r="K227" s="8">
        <v>0.60799999999999998</v>
      </c>
      <c r="L227" s="8">
        <v>4.5700000000000005E-4</v>
      </c>
      <c r="M227" s="8">
        <v>6.4310000000000001E-3</v>
      </c>
      <c r="N227" s="8">
        <v>2.8310000000000002E-3</v>
      </c>
    </row>
    <row r="228" spans="1:14" x14ac:dyDescent="0.2">
      <c r="A228">
        <v>31237</v>
      </c>
      <c r="B228">
        <v>625904</v>
      </c>
      <c r="C228">
        <v>95078</v>
      </c>
      <c r="D228" s="8">
        <v>3.8415981048116024E-3</v>
      </c>
      <c r="E228" s="8">
        <v>1.0544748076382322E-3</v>
      </c>
      <c r="F228" s="8">
        <v>1.8931824396811036E-3</v>
      </c>
      <c r="G228" s="8">
        <v>6.6441666666666663E-3</v>
      </c>
      <c r="H228" s="8">
        <v>0.747</v>
      </c>
      <c r="I228" s="8">
        <v>0.49600000000000005</v>
      </c>
      <c r="J228" s="8">
        <v>0.68700000000000006</v>
      </c>
      <c r="K228" s="8">
        <v>0.7390000000000001</v>
      </c>
      <c r="L228" s="8" t="s">
        <v>5612</v>
      </c>
      <c r="M228" s="8" t="s">
        <v>5612</v>
      </c>
      <c r="N228" s="8" t="s">
        <v>5612</v>
      </c>
    </row>
    <row r="229" spans="1:14" x14ac:dyDescent="0.2">
      <c r="A229">
        <v>30738</v>
      </c>
      <c r="B229">
        <v>626358</v>
      </c>
      <c r="C229">
        <v>98478</v>
      </c>
      <c r="D229" s="8">
        <v>3.90396252195979E-3</v>
      </c>
      <c r="E229" s="8">
        <v>1.0537104978303141E-3</v>
      </c>
      <c r="F229" s="8">
        <v>1.8278194114421497E-3</v>
      </c>
      <c r="G229" s="8">
        <v>5.3166666666666666E-3</v>
      </c>
      <c r="H229" s="8">
        <v>0.74900000000000011</v>
      </c>
      <c r="I229" s="8">
        <v>0.5</v>
      </c>
      <c r="J229" s="8">
        <v>0.70400000000000007</v>
      </c>
      <c r="K229" s="8">
        <v>0.70299999999999996</v>
      </c>
      <c r="L229" s="8" t="s">
        <v>5612</v>
      </c>
      <c r="M229" s="8" t="s">
        <v>5612</v>
      </c>
      <c r="N229" s="8" t="s">
        <v>5612</v>
      </c>
    </row>
    <row r="230" spans="1:14" x14ac:dyDescent="0.2">
      <c r="A230">
        <v>30395</v>
      </c>
      <c r="B230">
        <v>626604</v>
      </c>
      <c r="C230">
        <v>102273</v>
      </c>
      <c r="D230" s="8">
        <v>3.9480177660799485E-3</v>
      </c>
      <c r="E230" s="8">
        <v>1.0772353831127791E-3</v>
      </c>
      <c r="F230" s="8">
        <v>1.9066615822357807E-3</v>
      </c>
      <c r="G230" s="8">
        <v>5.1512500000000004E-3</v>
      </c>
      <c r="H230" s="8">
        <v>0.77</v>
      </c>
      <c r="I230" s="8">
        <v>0.499</v>
      </c>
      <c r="J230" s="8">
        <v>0.68299999999999994</v>
      </c>
      <c r="K230" s="8">
        <v>0.72099999999999997</v>
      </c>
      <c r="L230" s="8" t="s">
        <v>5612</v>
      </c>
      <c r="M230" s="8" t="s">
        <v>5612</v>
      </c>
      <c r="N230" s="8" t="s">
        <v>5612</v>
      </c>
    </row>
    <row r="231" spans="1:14" x14ac:dyDescent="0.2">
      <c r="A231">
        <v>30359</v>
      </c>
      <c r="B231">
        <v>626249</v>
      </c>
      <c r="C231">
        <v>106193</v>
      </c>
      <c r="D231" s="8">
        <v>3.9526993642741851E-3</v>
      </c>
      <c r="E231" s="8">
        <v>1.0538938984333706E-3</v>
      </c>
      <c r="F231" s="8">
        <v>1.6950269791794184E-3</v>
      </c>
      <c r="G231" s="8">
        <v>2.7358333333333332E-3</v>
      </c>
      <c r="H231" s="8">
        <v>0.78700000000000003</v>
      </c>
      <c r="I231" s="8">
        <v>0.49200000000000005</v>
      </c>
      <c r="J231" s="8">
        <v>0.66800000000000004</v>
      </c>
      <c r="K231" s="8">
        <v>0.76</v>
      </c>
      <c r="L231" s="8" t="s">
        <v>5612</v>
      </c>
      <c r="M231" s="8" t="s">
        <v>5612</v>
      </c>
      <c r="N231" s="8" t="s">
        <v>5612</v>
      </c>
    </row>
    <row r="232" spans="1:14" x14ac:dyDescent="0.2">
      <c r="A232">
        <v>29829</v>
      </c>
      <c r="B232">
        <v>624636</v>
      </c>
      <c r="C232">
        <v>109551</v>
      </c>
      <c r="D232" s="8">
        <v>4.0229307050186061E-3</v>
      </c>
      <c r="E232" s="8">
        <v>1.0566153727931149E-3</v>
      </c>
      <c r="F232" s="8">
        <v>1.64307035079552E-3</v>
      </c>
      <c r="G232" s="8">
        <v>2.2595833333333335E-3</v>
      </c>
      <c r="H232" s="8">
        <v>0.78900000000000003</v>
      </c>
      <c r="I232" s="8">
        <v>0.47299999999999998</v>
      </c>
      <c r="J232" s="8">
        <v>0.63900000000000001</v>
      </c>
      <c r="K232" s="8">
        <v>0.75600000000000001</v>
      </c>
      <c r="L232" s="8" t="s">
        <v>5612</v>
      </c>
      <c r="M232" s="8" t="s">
        <v>5612</v>
      </c>
      <c r="N232" s="8" t="s">
        <v>5612</v>
      </c>
    </row>
    <row r="233" spans="1:14" x14ac:dyDescent="0.2">
      <c r="A233">
        <v>509788</v>
      </c>
      <c r="B233">
        <v>8100653</v>
      </c>
      <c r="C233">
        <v>1023286</v>
      </c>
      <c r="D233" s="8">
        <v>2.3539196685681103E-4</v>
      </c>
      <c r="E233" s="8">
        <v>2.1442715790936855E-4</v>
      </c>
      <c r="F233" s="8">
        <v>1.2029872391491725E-3</v>
      </c>
      <c r="G233" s="8">
        <v>0.13242458333333332</v>
      </c>
      <c r="H233" s="8">
        <v>0.85499999999999998</v>
      </c>
      <c r="I233" s="8">
        <v>0.49399999999999999</v>
      </c>
      <c r="J233" s="8">
        <v>0.69700000000000006</v>
      </c>
      <c r="K233" s="8">
        <v>0.72200000000000009</v>
      </c>
      <c r="L233" s="8" t="s">
        <v>5612</v>
      </c>
      <c r="M233" s="8" t="s">
        <v>5612</v>
      </c>
      <c r="N233" s="8" t="s">
        <v>5612</v>
      </c>
    </row>
    <row r="234" spans="1:14" x14ac:dyDescent="0.2">
      <c r="A234">
        <v>511320</v>
      </c>
      <c r="B234">
        <v>8185131</v>
      </c>
      <c r="C234">
        <v>1061048</v>
      </c>
      <c r="D234" s="8">
        <v>2.3468669326449186E-4</v>
      </c>
      <c r="E234" s="8">
        <v>2.1966661254413641E-4</v>
      </c>
      <c r="F234" s="8">
        <v>1.1582887861812095E-3</v>
      </c>
      <c r="G234" s="8">
        <v>0.1630216666666667</v>
      </c>
      <c r="H234" s="8">
        <v>0.873</v>
      </c>
      <c r="I234" s="8">
        <v>0.504</v>
      </c>
      <c r="J234" s="8">
        <v>0.69099999999999995</v>
      </c>
      <c r="K234" s="8">
        <v>0.72299999999999998</v>
      </c>
      <c r="L234" s="8" t="s">
        <v>5612</v>
      </c>
      <c r="M234" s="8" t="s">
        <v>5612</v>
      </c>
      <c r="N234" s="8" t="s">
        <v>5612</v>
      </c>
    </row>
    <row r="235" spans="1:14" x14ac:dyDescent="0.2">
      <c r="A235">
        <v>512278</v>
      </c>
      <c r="B235">
        <v>8256630</v>
      </c>
      <c r="C235">
        <v>1101661</v>
      </c>
      <c r="D235" s="8">
        <v>2.3424781075900188E-4</v>
      </c>
      <c r="E235" s="8">
        <v>2.1158753631929736E-4</v>
      </c>
      <c r="F235" s="8">
        <v>1.0947106233224195E-3</v>
      </c>
      <c r="G235" s="8">
        <v>0.16194958333333334</v>
      </c>
      <c r="H235" s="8">
        <v>0.8640000000000001</v>
      </c>
      <c r="I235" s="8">
        <v>0.51800000000000002</v>
      </c>
      <c r="J235" s="8">
        <v>0.67700000000000005</v>
      </c>
      <c r="K235" s="8">
        <v>0.7390000000000001</v>
      </c>
      <c r="L235" s="8" t="s">
        <v>5612</v>
      </c>
      <c r="M235" s="8" t="s">
        <v>5612</v>
      </c>
      <c r="N235" s="8" t="s">
        <v>5612</v>
      </c>
    </row>
    <row r="236" spans="1:14" x14ac:dyDescent="0.2">
      <c r="A236">
        <v>510257</v>
      </c>
      <c r="B236">
        <v>8310301</v>
      </c>
      <c r="C236">
        <v>1144817</v>
      </c>
      <c r="D236" s="8">
        <v>2.3517560758598119E-4</v>
      </c>
      <c r="E236" s="8">
        <v>1.8194286825471182E-4</v>
      </c>
      <c r="F236" s="8">
        <v>8.5777901620957765E-4</v>
      </c>
      <c r="G236" s="8">
        <v>0.17415791666666669</v>
      </c>
      <c r="H236" s="8">
        <v>0.88500000000000001</v>
      </c>
      <c r="I236" s="8">
        <v>0.495</v>
      </c>
      <c r="J236" s="8">
        <v>0.69500000000000006</v>
      </c>
      <c r="K236" s="8">
        <v>0.747</v>
      </c>
      <c r="L236" s="8" t="s">
        <v>5612</v>
      </c>
      <c r="M236" s="8" t="s">
        <v>5612</v>
      </c>
      <c r="N236" s="8" t="s">
        <v>5612</v>
      </c>
    </row>
    <row r="237" spans="1:14" x14ac:dyDescent="0.2">
      <c r="A237">
        <v>509922</v>
      </c>
      <c r="B237">
        <v>8365952</v>
      </c>
      <c r="C237">
        <v>1187867</v>
      </c>
      <c r="D237" s="8">
        <v>2.3533010931083581E-4</v>
      </c>
      <c r="E237" s="8">
        <v>1.8790449670282592E-4</v>
      </c>
      <c r="F237" s="8">
        <v>8.7299335700040501E-4</v>
      </c>
      <c r="G237" s="8">
        <v>0.19085375000000002</v>
      </c>
      <c r="H237" s="8">
        <v>0.89300000000000002</v>
      </c>
      <c r="I237" s="8">
        <v>0.505</v>
      </c>
      <c r="J237" s="8">
        <v>0.67099999999999993</v>
      </c>
      <c r="K237" s="8">
        <v>0.7390000000000001</v>
      </c>
      <c r="L237" s="8" t="s">
        <v>5612</v>
      </c>
      <c r="M237" s="8" t="s">
        <v>5612</v>
      </c>
      <c r="N237" s="8" t="s">
        <v>5612</v>
      </c>
    </row>
    <row r="238" spans="1:14" x14ac:dyDescent="0.2">
      <c r="A238">
        <v>441534</v>
      </c>
      <c r="B238">
        <v>6819579</v>
      </c>
      <c r="C238">
        <v>871319</v>
      </c>
      <c r="D238" s="8">
        <v>2.7177974969085056E-4</v>
      </c>
      <c r="E238" s="8">
        <v>1.6731238101354938E-4</v>
      </c>
      <c r="F238" s="8">
        <v>7.528815508441799E-4</v>
      </c>
      <c r="G238" s="8">
        <v>4.6241666666666662E-3</v>
      </c>
      <c r="H238" s="8">
        <v>0.876</v>
      </c>
      <c r="I238" s="8">
        <v>0.47500000000000003</v>
      </c>
      <c r="J238" s="8">
        <v>0.67900000000000005</v>
      </c>
      <c r="K238" s="8">
        <v>0.81</v>
      </c>
      <c r="L238" s="8" t="s">
        <v>5612</v>
      </c>
      <c r="M238" s="8" t="s">
        <v>5612</v>
      </c>
      <c r="N238" s="8" t="s">
        <v>5612</v>
      </c>
    </row>
    <row r="239" spans="1:14" x14ac:dyDescent="0.2">
      <c r="A239">
        <v>443807</v>
      </c>
      <c r="B239">
        <v>6899123</v>
      </c>
      <c r="C239">
        <v>908491</v>
      </c>
      <c r="D239" s="8">
        <v>2.7038780370746747E-4</v>
      </c>
      <c r="E239" s="8">
        <v>1.5639668984014345E-4</v>
      </c>
      <c r="F239" s="8">
        <v>6.2080967230275258E-4</v>
      </c>
      <c r="G239" s="8">
        <v>3.3299999999999996E-3</v>
      </c>
      <c r="H239" s="8">
        <v>0.871</v>
      </c>
      <c r="I239" s="8">
        <v>0.48399999999999999</v>
      </c>
      <c r="J239" s="8">
        <v>0.65300000000000002</v>
      </c>
      <c r="K239" s="8">
        <v>0.68200000000000005</v>
      </c>
      <c r="L239" s="8" t="s">
        <v>5612</v>
      </c>
      <c r="M239" s="8" t="s">
        <v>5612</v>
      </c>
      <c r="N239" s="8" t="s">
        <v>5612</v>
      </c>
    </row>
    <row r="240" spans="1:14" x14ac:dyDescent="0.2">
      <c r="A240">
        <v>445803</v>
      </c>
      <c r="B240">
        <v>6985464</v>
      </c>
      <c r="C240">
        <v>948316</v>
      </c>
      <c r="D240" s="8">
        <v>2.691771926164696E-4</v>
      </c>
      <c r="E240" s="8">
        <v>1.7121267821292903E-4</v>
      </c>
      <c r="F240" s="8">
        <v>7.5502258740757304E-4</v>
      </c>
      <c r="G240" s="8">
        <v>3.6974999999999998E-3</v>
      </c>
      <c r="H240" s="8">
        <v>0.88900000000000012</v>
      </c>
      <c r="I240" s="8">
        <v>0.495</v>
      </c>
      <c r="J240" s="8">
        <v>0.68700000000000006</v>
      </c>
      <c r="K240" s="8">
        <v>0.70200000000000007</v>
      </c>
      <c r="L240" s="8" t="s">
        <v>5612</v>
      </c>
      <c r="M240" s="8" t="s">
        <v>5612</v>
      </c>
      <c r="N240" s="8" t="s">
        <v>5612</v>
      </c>
    </row>
    <row r="241" spans="1:14" x14ac:dyDescent="0.2">
      <c r="A241">
        <v>447143</v>
      </c>
      <c r="B241">
        <v>7073146</v>
      </c>
      <c r="C241">
        <v>992842</v>
      </c>
      <c r="D241" s="8">
        <v>2.6837052128737333E-4</v>
      </c>
      <c r="E241" s="8">
        <v>1.630109148036814E-4</v>
      </c>
      <c r="F241" s="8">
        <v>6.536790345291597E-4</v>
      </c>
      <c r="G241" s="8">
        <v>3.2862500000000005E-3</v>
      </c>
      <c r="H241" s="8">
        <v>0.89800000000000002</v>
      </c>
      <c r="I241" s="8">
        <v>0.47899999999999998</v>
      </c>
      <c r="J241" s="8">
        <v>0.68599999999999994</v>
      </c>
      <c r="K241" s="8">
        <v>0.76100000000000001</v>
      </c>
      <c r="L241" s="8" t="s">
        <v>5612</v>
      </c>
      <c r="M241" s="8" t="s">
        <v>5612</v>
      </c>
      <c r="N241" s="8" t="s">
        <v>5612</v>
      </c>
    </row>
    <row r="242" spans="1:14" x14ac:dyDescent="0.2">
      <c r="A242">
        <v>448145</v>
      </c>
      <c r="B242">
        <v>7169967</v>
      </c>
      <c r="C242">
        <v>1029040</v>
      </c>
      <c r="D242" s="8">
        <v>2.6777047607359224E-4</v>
      </c>
      <c r="E242" s="8">
        <v>1.9302738771322098E-4</v>
      </c>
      <c r="F242" s="8">
        <v>8.4739174376117544E-4</v>
      </c>
      <c r="G242" s="8">
        <v>3.6870833333333339E-3</v>
      </c>
      <c r="H242" s="8">
        <v>0.90900000000000003</v>
      </c>
      <c r="I242" s="8">
        <v>0.48299999999999998</v>
      </c>
      <c r="J242" s="8">
        <v>0.66700000000000004</v>
      </c>
      <c r="K242" s="8">
        <v>0.69900000000000007</v>
      </c>
      <c r="L242" s="8" t="s">
        <v>5612</v>
      </c>
      <c r="M242" s="8" t="s">
        <v>5612</v>
      </c>
      <c r="N242" s="8" t="s">
        <v>5612</v>
      </c>
    </row>
    <row r="243" spans="1:14" x14ac:dyDescent="0.2">
      <c r="A243">
        <v>103607</v>
      </c>
      <c r="B243">
        <v>1853619</v>
      </c>
      <c r="C243">
        <v>304969</v>
      </c>
      <c r="D243" s="8">
        <v>1.1582228999971044E-3</v>
      </c>
      <c r="E243" s="8">
        <v>4.7690490872180315E-4</v>
      </c>
      <c r="F243" s="8">
        <v>1.3247248080952491E-3</v>
      </c>
      <c r="G243" s="8">
        <v>1.314125E-2</v>
      </c>
      <c r="H243" s="8">
        <v>0.77599999999999991</v>
      </c>
      <c r="I243" s="8">
        <v>0.48799999999999999</v>
      </c>
      <c r="J243" s="8">
        <v>0.73</v>
      </c>
      <c r="K243" s="8">
        <v>0.65700000000000003</v>
      </c>
      <c r="L243" s="8" t="s">
        <v>5612</v>
      </c>
      <c r="M243" s="8" t="s">
        <v>5612</v>
      </c>
      <c r="N243" s="8" t="s">
        <v>5612</v>
      </c>
    </row>
    <row r="244" spans="1:14" x14ac:dyDescent="0.2">
      <c r="A244">
        <v>103044</v>
      </c>
      <c r="B244">
        <v>1853881</v>
      </c>
      <c r="C244">
        <v>311625</v>
      </c>
      <c r="D244" s="8">
        <v>1.1645510655642253E-3</v>
      </c>
      <c r="E244" s="8">
        <v>4.5633997004122708E-4</v>
      </c>
      <c r="F244" s="8">
        <v>1.1327717609306057E-3</v>
      </c>
      <c r="G244" s="8">
        <v>1.7613333333333335E-2</v>
      </c>
      <c r="H244" s="8">
        <v>0.80400000000000005</v>
      </c>
      <c r="I244" s="8">
        <v>0.52600000000000002</v>
      </c>
      <c r="J244" s="8">
        <v>0.75400000000000011</v>
      </c>
      <c r="K244" s="8">
        <v>0.66099999999999992</v>
      </c>
      <c r="L244" s="8" t="s">
        <v>5612</v>
      </c>
      <c r="M244" s="8" t="s">
        <v>5612</v>
      </c>
      <c r="N244" s="8" t="s">
        <v>5612</v>
      </c>
    </row>
    <row r="245" spans="1:14" x14ac:dyDescent="0.2">
      <c r="A245">
        <v>102759</v>
      </c>
      <c r="B245">
        <v>1851420</v>
      </c>
      <c r="C245">
        <v>319306</v>
      </c>
      <c r="D245" s="8">
        <v>1.1677809242986016E-3</v>
      </c>
      <c r="E245" s="8">
        <v>4.834127318490672E-4</v>
      </c>
      <c r="F245" s="8">
        <v>1.2996937107351567E-3</v>
      </c>
      <c r="G245" s="8">
        <v>2.4696666666666662E-2</v>
      </c>
      <c r="H245" s="8">
        <v>0.86499999999999999</v>
      </c>
      <c r="I245" s="8">
        <v>0.51100000000000001</v>
      </c>
      <c r="J245" s="8">
        <v>0.72400000000000009</v>
      </c>
      <c r="K245" s="8">
        <v>0.68900000000000006</v>
      </c>
      <c r="L245" s="8" t="s">
        <v>5612</v>
      </c>
      <c r="M245" s="8" t="s">
        <v>5612</v>
      </c>
      <c r="N245" s="8" t="s">
        <v>5612</v>
      </c>
    </row>
    <row r="246" spans="1:14" x14ac:dyDescent="0.2">
      <c r="A246">
        <v>101908</v>
      </c>
      <c r="B246">
        <v>1846092</v>
      </c>
      <c r="C246">
        <v>328124</v>
      </c>
      <c r="D246" s="8">
        <v>1.1775326765317738E-3</v>
      </c>
      <c r="E246" s="8">
        <v>4.3172279604700094E-4</v>
      </c>
      <c r="F246" s="8">
        <v>9.6609818239446062E-4</v>
      </c>
      <c r="G246" s="8">
        <v>2.1214583333333332E-2</v>
      </c>
      <c r="H246" s="8">
        <v>0.90800000000000003</v>
      </c>
      <c r="I246" s="8">
        <v>0.49600000000000005</v>
      </c>
      <c r="J246" s="8">
        <v>0.71599999999999997</v>
      </c>
      <c r="K246" s="8">
        <v>0.61899999999999999</v>
      </c>
      <c r="L246" s="8" t="s">
        <v>5612</v>
      </c>
      <c r="M246" s="8" t="s">
        <v>5612</v>
      </c>
      <c r="N246" s="8" t="s">
        <v>5612</v>
      </c>
    </row>
    <row r="247" spans="1:14" x14ac:dyDescent="0.2">
      <c r="A247">
        <v>101045</v>
      </c>
      <c r="B247">
        <v>1836843</v>
      </c>
      <c r="C247">
        <v>336326</v>
      </c>
      <c r="D247" s="8">
        <v>1.1875896877628774E-3</v>
      </c>
      <c r="E247" s="8">
        <v>4.6492814029288297E-4</v>
      </c>
      <c r="F247" s="8">
        <v>1.1120163175014717E-3</v>
      </c>
      <c r="G247" s="8">
        <v>2.4250000000000004E-2</v>
      </c>
      <c r="H247" s="8">
        <v>0.90700000000000003</v>
      </c>
      <c r="I247" s="8">
        <v>0.49600000000000005</v>
      </c>
      <c r="J247" s="8">
        <v>0.72599999999999998</v>
      </c>
      <c r="K247" s="8">
        <v>0.69400000000000006</v>
      </c>
      <c r="L247" s="8" t="s">
        <v>5612</v>
      </c>
      <c r="M247" s="8" t="s">
        <v>5612</v>
      </c>
      <c r="N247" s="8" t="s">
        <v>5612</v>
      </c>
    </row>
    <row r="248" spans="1:14" x14ac:dyDescent="0.2">
      <c r="A248">
        <v>351295</v>
      </c>
      <c r="B248">
        <v>5706871</v>
      </c>
      <c r="C248">
        <v>802253</v>
      </c>
      <c r="D248" s="8">
        <v>3.4159324784013438E-4</v>
      </c>
      <c r="E248" s="8">
        <v>2.5828514434617496E-4</v>
      </c>
      <c r="F248" s="8">
        <v>1.2215597822632014E-3</v>
      </c>
      <c r="G248" s="8">
        <v>3.4166666666666668E-3</v>
      </c>
      <c r="H248" s="8">
        <v>0.90700000000000003</v>
      </c>
      <c r="I248" s="8">
        <v>0.40600000000000003</v>
      </c>
      <c r="J248" s="8">
        <v>0.55500000000000005</v>
      </c>
      <c r="K248" s="8">
        <v>0.68799999999999994</v>
      </c>
      <c r="L248" s="8" t="s">
        <v>5612</v>
      </c>
      <c r="M248" s="8" t="s">
        <v>5612</v>
      </c>
      <c r="N248" s="8" t="s">
        <v>5612</v>
      </c>
    </row>
    <row r="249" spans="1:14" x14ac:dyDescent="0.2">
      <c r="A249">
        <v>347284</v>
      </c>
      <c r="B249">
        <v>5724692</v>
      </c>
      <c r="C249">
        <v>823999</v>
      </c>
      <c r="D249" s="8">
        <v>3.4553852178620371E-4</v>
      </c>
      <c r="E249" s="8">
        <v>2.3529650154104361E-4</v>
      </c>
      <c r="F249" s="8">
        <v>1.0218459002984226E-3</v>
      </c>
      <c r="G249" s="8">
        <v>9.2708333333333341E-3</v>
      </c>
      <c r="H249" s="8">
        <v>0.93799999999999994</v>
      </c>
      <c r="I249" s="8">
        <v>0.42299999999999999</v>
      </c>
      <c r="J249" s="8">
        <v>0.56700000000000006</v>
      </c>
      <c r="K249" s="8">
        <v>0.69299999999999995</v>
      </c>
      <c r="L249" s="8" t="s">
        <v>5612</v>
      </c>
      <c r="M249" s="8" t="s">
        <v>5612</v>
      </c>
      <c r="N249" s="8" t="s">
        <v>5612</v>
      </c>
    </row>
    <row r="250" spans="1:14" x14ac:dyDescent="0.2">
      <c r="A250">
        <v>344395</v>
      </c>
      <c r="B250">
        <v>5742117</v>
      </c>
      <c r="C250">
        <v>848197</v>
      </c>
      <c r="D250" s="8">
        <v>3.4843711435996453E-4</v>
      </c>
      <c r="E250" s="8">
        <v>2.4555403521035881E-4</v>
      </c>
      <c r="F250" s="8">
        <v>1.0964433969938587E-3</v>
      </c>
      <c r="G250" s="8">
        <v>9.5079166666666663E-3</v>
      </c>
      <c r="H250" s="8">
        <v>0.94400000000000006</v>
      </c>
      <c r="I250" s="8">
        <v>0.441</v>
      </c>
      <c r="J250" s="8">
        <v>0.57200000000000006</v>
      </c>
      <c r="K250" s="8">
        <v>0.71799999999999997</v>
      </c>
      <c r="L250" s="8" t="s">
        <v>5612</v>
      </c>
      <c r="M250" s="8" t="s">
        <v>5612</v>
      </c>
      <c r="N250" s="8" t="s">
        <v>5612</v>
      </c>
    </row>
    <row r="251" spans="1:14" x14ac:dyDescent="0.2">
      <c r="A251">
        <v>340319</v>
      </c>
      <c r="B251">
        <v>5754798</v>
      </c>
      <c r="C251">
        <v>875220</v>
      </c>
      <c r="D251" s="8">
        <v>3.5261034499983849E-4</v>
      </c>
      <c r="E251" s="8">
        <v>2.1269208754156094E-4</v>
      </c>
      <c r="F251" s="8">
        <v>8.2150773519800726E-4</v>
      </c>
      <c r="G251" s="8">
        <v>6.5337500000000005E-3</v>
      </c>
      <c r="H251" s="8">
        <v>0.93900000000000006</v>
      </c>
      <c r="I251" s="8">
        <v>0.42700000000000005</v>
      </c>
      <c r="J251" s="8">
        <v>0.52200000000000002</v>
      </c>
      <c r="K251" s="8">
        <v>0.72700000000000009</v>
      </c>
      <c r="L251" s="8" t="s">
        <v>5612</v>
      </c>
      <c r="M251" s="8" t="s">
        <v>5612</v>
      </c>
      <c r="N251" s="8" t="s">
        <v>5612</v>
      </c>
    </row>
    <row r="252" spans="1:14" x14ac:dyDescent="0.2">
      <c r="A252">
        <v>337472</v>
      </c>
      <c r="B252">
        <v>5763217</v>
      </c>
      <c r="C252">
        <v>896724</v>
      </c>
      <c r="D252" s="8">
        <v>3.5558505594538223E-4</v>
      </c>
      <c r="E252" s="8">
        <v>2.3060037475597394E-4</v>
      </c>
      <c r="F252" s="8">
        <v>9.3228239681328925E-4</v>
      </c>
      <c r="G252" s="8">
        <v>8.5670833333333345E-3</v>
      </c>
      <c r="H252" s="8">
        <v>0.95099999999999996</v>
      </c>
      <c r="I252" s="8">
        <v>0.43700000000000006</v>
      </c>
      <c r="J252" s="8">
        <v>0.55700000000000005</v>
      </c>
      <c r="K252" s="8">
        <v>0.72700000000000009</v>
      </c>
      <c r="L252" s="8" t="s">
        <v>5612</v>
      </c>
      <c r="M252" s="8" t="s">
        <v>5612</v>
      </c>
      <c r="N252" s="8" t="s">
        <v>5612</v>
      </c>
    </row>
    <row r="253" spans="1:14" x14ac:dyDescent="0.2">
      <c r="A253">
        <v>39409</v>
      </c>
      <c r="B253">
        <v>570134</v>
      </c>
      <c r="C253">
        <v>72401</v>
      </c>
      <c r="D253" s="8">
        <v>3.0449897231596846E-3</v>
      </c>
      <c r="E253" s="8">
        <v>1.1699004093774445E-3</v>
      </c>
      <c r="F253" s="8">
        <v>2.5828372536290936E-3</v>
      </c>
      <c r="G253" s="8">
        <v>4.0954166666666665E-3</v>
      </c>
      <c r="H253" s="8">
        <v>0.82500000000000007</v>
      </c>
      <c r="I253" s="8">
        <v>0.39200000000000002</v>
      </c>
      <c r="J253" s="8">
        <v>0.629</v>
      </c>
      <c r="K253" s="8">
        <v>0.54400000000000004</v>
      </c>
      <c r="L253" s="8" t="s">
        <v>5612</v>
      </c>
      <c r="M253" s="8" t="s">
        <v>5612</v>
      </c>
      <c r="N253" s="8" t="s">
        <v>5612</v>
      </c>
    </row>
    <row r="254" spans="1:14" x14ac:dyDescent="0.2">
      <c r="A254">
        <v>38932</v>
      </c>
      <c r="B254">
        <v>575251</v>
      </c>
      <c r="C254">
        <v>75223</v>
      </c>
      <c r="D254" s="8">
        <v>3.0822973389499648E-3</v>
      </c>
      <c r="E254" s="8">
        <v>1.1473252545410612E-3</v>
      </c>
      <c r="F254" s="8">
        <v>2.3928851548063756E-3</v>
      </c>
      <c r="G254" s="8">
        <v>3.7424999999999993E-3</v>
      </c>
      <c r="H254" s="8">
        <v>0.85</v>
      </c>
      <c r="I254" s="8">
        <v>0.376</v>
      </c>
      <c r="J254" s="8">
        <v>0.61599999999999999</v>
      </c>
      <c r="K254" s="8">
        <v>0.53</v>
      </c>
      <c r="L254" s="8" t="s">
        <v>5612</v>
      </c>
      <c r="M254" s="8" t="s">
        <v>5612</v>
      </c>
      <c r="N254" s="8" t="s">
        <v>5612</v>
      </c>
    </row>
    <row r="255" spans="1:14" x14ac:dyDescent="0.2">
      <c r="A255">
        <v>38645</v>
      </c>
      <c r="B255">
        <v>579679</v>
      </c>
      <c r="C255">
        <v>78000</v>
      </c>
      <c r="D255" s="8">
        <v>3.1051882520377796E-3</v>
      </c>
      <c r="E255" s="8">
        <v>1.1385611691988153E-3</v>
      </c>
      <c r="F255" s="8">
        <v>2.3076923076923079E-3</v>
      </c>
      <c r="G255" s="8">
        <v>5.1120833333333331E-3</v>
      </c>
      <c r="H255" s="8">
        <v>0.88500000000000001</v>
      </c>
      <c r="I255" s="8">
        <v>0.40399999999999997</v>
      </c>
      <c r="J255" s="8">
        <v>0.60599999999999998</v>
      </c>
      <c r="K255" s="8">
        <v>0.61599999999999999</v>
      </c>
      <c r="L255" s="8" t="s">
        <v>5612</v>
      </c>
      <c r="M255" s="8" t="s">
        <v>5612</v>
      </c>
      <c r="N255" s="8" t="s">
        <v>5612</v>
      </c>
    </row>
    <row r="256" spans="1:14" x14ac:dyDescent="0.2">
      <c r="A256">
        <v>37967</v>
      </c>
      <c r="B256">
        <v>583029</v>
      </c>
      <c r="C256">
        <v>80707</v>
      </c>
      <c r="D256" s="8">
        <v>3.1606395027260511E-3</v>
      </c>
      <c r="E256" s="8">
        <v>1.1320191619970876E-3</v>
      </c>
      <c r="F256" s="8">
        <v>2.2302898137708006E-3</v>
      </c>
      <c r="G256" s="8">
        <v>3.2041666666666664E-3</v>
      </c>
      <c r="H256" s="8">
        <v>0.90200000000000002</v>
      </c>
      <c r="I256" s="8">
        <v>0.38100000000000001</v>
      </c>
      <c r="J256" s="8">
        <v>0.61899999999999999</v>
      </c>
      <c r="K256" s="8">
        <v>0.55100000000000005</v>
      </c>
      <c r="L256" s="8" t="s">
        <v>5612</v>
      </c>
      <c r="M256" s="8" t="s">
        <v>5612</v>
      </c>
      <c r="N256" s="8" t="s">
        <v>5612</v>
      </c>
    </row>
    <row r="257" spans="1:14" x14ac:dyDescent="0.2">
      <c r="A257">
        <v>37457</v>
      </c>
      <c r="B257">
        <v>583200</v>
      </c>
      <c r="C257">
        <v>84239</v>
      </c>
      <c r="D257" s="8">
        <v>3.2036735456656956E-3</v>
      </c>
      <c r="E257" s="8">
        <v>1.1522633744855966E-3</v>
      </c>
      <c r="F257" s="8">
        <v>2.2792293355809066E-3</v>
      </c>
      <c r="G257" s="8">
        <v>5.9416666666666671E-3</v>
      </c>
      <c r="H257" s="8">
        <v>0.92099999999999993</v>
      </c>
      <c r="I257" s="8">
        <v>0.38900000000000001</v>
      </c>
      <c r="J257" s="8">
        <v>0.59</v>
      </c>
      <c r="K257" s="8">
        <v>0.63600000000000001</v>
      </c>
      <c r="L257" s="8" t="s">
        <v>5612</v>
      </c>
      <c r="M257" s="8" t="s">
        <v>5612</v>
      </c>
      <c r="N257" s="8" t="s">
        <v>5612</v>
      </c>
    </row>
    <row r="258" spans="1:14" x14ac:dyDescent="0.2">
      <c r="D258" s="8"/>
      <c r="E258" s="8"/>
      <c r="F258" s="8"/>
      <c r="G258" s="8"/>
      <c r="H258" s="8"/>
      <c r="I258" s="8"/>
      <c r="J258" s="8"/>
      <c r="K258" s="8"/>
      <c r="L258" s="8"/>
      <c r="M258" s="8"/>
      <c r="N258" s="8"/>
    </row>
    <row r="259" spans="1:14" x14ac:dyDescent="0.2">
      <c r="D259" s="8"/>
      <c r="E259" s="8"/>
      <c r="F259" s="8"/>
      <c r="G259" s="8"/>
      <c r="H259" s="8"/>
      <c r="I259" s="8"/>
      <c r="J259" s="8"/>
      <c r="K259" s="8"/>
      <c r="L259" s="8"/>
      <c r="M259" s="8"/>
      <c r="N259" s="8"/>
    </row>
    <row r="260" spans="1:14" x14ac:dyDescent="0.2">
      <c r="D260" s="8"/>
      <c r="E260" s="8"/>
      <c r="F260" s="8"/>
      <c r="G260" s="8"/>
      <c r="H260" s="8"/>
      <c r="I260" s="8"/>
      <c r="J260" s="8"/>
      <c r="K260" s="8"/>
      <c r="L260" s="8"/>
      <c r="M260" s="8"/>
      <c r="N260" s="8"/>
    </row>
    <row r="261" spans="1:14" x14ac:dyDescent="0.2">
      <c r="D261" s="8"/>
      <c r="E261" s="8"/>
      <c r="F261" s="8"/>
      <c r="G261" s="8"/>
      <c r="H261" s="8"/>
      <c r="I261" s="8"/>
      <c r="J261" s="8"/>
      <c r="K261" s="8"/>
      <c r="L261" s="8"/>
      <c r="M261" s="8"/>
      <c r="N261" s="8"/>
    </row>
    <row r="262" spans="1:14" x14ac:dyDescent="0.2">
      <c r="D262" s="8"/>
      <c r="E262" s="8"/>
      <c r="F262" s="8"/>
      <c r="G262" s="8"/>
      <c r="H262" s="8"/>
      <c r="I262" s="8"/>
      <c r="J262" s="8"/>
      <c r="K262" s="8"/>
      <c r="L262" s="8"/>
      <c r="M262" s="8"/>
      <c r="N262" s="8"/>
    </row>
    <row r="263" spans="1:14" x14ac:dyDescent="0.2">
      <c r="D263" s="8"/>
      <c r="E263" s="8"/>
      <c r="F263" s="8"/>
      <c r="G263" s="8"/>
      <c r="H263" s="8"/>
      <c r="I263" s="8"/>
      <c r="J263" s="8"/>
      <c r="K263" s="8"/>
      <c r="L263" s="8"/>
      <c r="M263" s="8"/>
      <c r="N263" s="8"/>
    </row>
    <row r="264" spans="1:14" x14ac:dyDescent="0.2">
      <c r="D264" s="8"/>
      <c r="E264" s="8"/>
      <c r="F264" s="8"/>
      <c r="G264" s="8"/>
      <c r="H264" s="8"/>
      <c r="I264" s="8"/>
      <c r="J264" s="8"/>
      <c r="K264" s="8"/>
      <c r="L264" s="8"/>
      <c r="M264" s="8"/>
      <c r="N264" s="8"/>
    </row>
    <row r="265" spans="1:14" x14ac:dyDescent="0.2">
      <c r="D265" s="8"/>
      <c r="E265" s="8"/>
      <c r="F265" s="8"/>
      <c r="G265" s="8"/>
      <c r="H265" s="8"/>
      <c r="I265" s="8"/>
      <c r="J265" s="8"/>
      <c r="K265" s="8"/>
      <c r="L265" s="8"/>
      <c r="M265" s="8"/>
      <c r="N265" s="8"/>
    </row>
    <row r="266" spans="1:14" x14ac:dyDescent="0.2">
      <c r="D266" s="8"/>
      <c r="E266" s="8"/>
      <c r="F266" s="8"/>
      <c r="G266" s="8"/>
      <c r="H266" s="8"/>
      <c r="I266" s="8"/>
      <c r="J266" s="8"/>
      <c r="K266" s="8"/>
      <c r="L266" s="8"/>
      <c r="M266" s="8"/>
      <c r="N266" s="8"/>
    </row>
    <row r="267" spans="1:14" x14ac:dyDescent="0.2">
      <c r="D267" s="8"/>
      <c r="E267" s="8"/>
      <c r="F267" s="8"/>
      <c r="G267" s="8"/>
      <c r="H267" s="8"/>
      <c r="I267" s="8"/>
      <c r="J267" s="8"/>
      <c r="K267" s="8"/>
      <c r="L267" s="8"/>
      <c r="M267" s="8"/>
      <c r="N267" s="8"/>
    </row>
    <row r="268" spans="1:14" x14ac:dyDescent="0.2">
      <c r="D268" s="8"/>
      <c r="E268" s="8"/>
      <c r="F268" s="8"/>
      <c r="G268" s="8"/>
      <c r="H268" s="8"/>
      <c r="I268" s="8"/>
      <c r="J268" s="8"/>
      <c r="K268" s="8"/>
      <c r="L268" s="8"/>
      <c r="M268" s="8"/>
      <c r="N268" s="8"/>
    </row>
    <row r="269" spans="1:14" x14ac:dyDescent="0.2">
      <c r="D269" s="8"/>
      <c r="E269" s="8"/>
      <c r="F269" s="8"/>
      <c r="G269" s="8"/>
      <c r="H269" s="8"/>
      <c r="I269" s="8"/>
      <c r="J269" s="8"/>
      <c r="K269" s="8"/>
      <c r="L269" s="8"/>
      <c r="M269" s="8"/>
      <c r="N269" s="8"/>
    </row>
    <row r="270" spans="1:14" x14ac:dyDescent="0.2">
      <c r="D270" s="8"/>
      <c r="E270" s="8"/>
      <c r="F270" s="8"/>
      <c r="G270" s="8"/>
      <c r="H270" s="8"/>
      <c r="I270" s="8"/>
      <c r="J270" s="8"/>
      <c r="K270" s="8"/>
      <c r="L270" s="8"/>
      <c r="M270" s="8"/>
      <c r="N270" s="8"/>
    </row>
    <row r="271" spans="1:14" x14ac:dyDescent="0.2">
      <c r="D271" s="8"/>
      <c r="E271" s="8"/>
      <c r="F271" s="8"/>
      <c r="G271" s="8"/>
      <c r="H271" s="8"/>
      <c r="I271" s="8"/>
      <c r="J271" s="8"/>
      <c r="K271" s="8"/>
      <c r="L271" s="8"/>
      <c r="M271" s="8"/>
      <c r="N271" s="8"/>
    </row>
    <row r="272" spans="1:14" x14ac:dyDescent="0.2">
      <c r="D272" s="8"/>
      <c r="E272" s="8"/>
      <c r="F272" s="8"/>
      <c r="G272" s="8"/>
      <c r="H272" s="8"/>
      <c r="I272" s="8"/>
      <c r="J272" s="8"/>
      <c r="K272" s="8"/>
      <c r="L272" s="8"/>
      <c r="M272" s="8"/>
      <c r="N272" s="8"/>
    </row>
    <row r="273" spans="4:14" x14ac:dyDescent="0.2">
      <c r="D273" s="8"/>
      <c r="E273" s="8"/>
      <c r="F273" s="8"/>
      <c r="G273" s="8"/>
      <c r="H273" s="8"/>
      <c r="I273" s="8"/>
      <c r="J273" s="8"/>
      <c r="K273" s="8"/>
      <c r="L273" s="8"/>
      <c r="M273" s="8"/>
      <c r="N273" s="8"/>
    </row>
    <row r="274" spans="4:14" x14ac:dyDescent="0.2">
      <c r="D274" s="8"/>
      <c r="E274" s="8"/>
      <c r="F274" s="8"/>
      <c r="G274" s="8"/>
      <c r="H274" s="8"/>
      <c r="I274" s="8"/>
      <c r="J274" s="8"/>
      <c r="K274" s="8"/>
      <c r="L274" s="8"/>
      <c r="M274" s="8"/>
      <c r="N274" s="8"/>
    </row>
    <row r="275" spans="4:14" x14ac:dyDescent="0.2">
      <c r="D275" s="8"/>
      <c r="E275" s="8"/>
      <c r="F275" s="8"/>
      <c r="G275" s="8"/>
      <c r="H275" s="8"/>
      <c r="I275" s="8"/>
      <c r="J275" s="8"/>
      <c r="K275" s="8"/>
      <c r="L275" s="8"/>
      <c r="M275" s="8"/>
      <c r="N275" s="8"/>
    </row>
    <row r="276" spans="4:14" x14ac:dyDescent="0.2">
      <c r="D276" s="8"/>
      <c r="E276" s="8"/>
      <c r="F276" s="8"/>
      <c r="G276" s="8"/>
      <c r="H276" s="8"/>
      <c r="I276" s="8"/>
      <c r="J276" s="8"/>
      <c r="K276" s="8"/>
      <c r="L276" s="8"/>
      <c r="M276" s="8"/>
      <c r="N276" s="8"/>
    </row>
    <row r="277" spans="4:14" x14ac:dyDescent="0.2">
      <c r="D277" s="8"/>
      <c r="E277" s="8"/>
      <c r="F277" s="8"/>
      <c r="G277" s="8"/>
      <c r="H277" s="8"/>
      <c r="I277" s="8"/>
      <c r="J277" s="8"/>
      <c r="K277" s="8"/>
      <c r="L277" s="8"/>
      <c r="M277" s="8"/>
      <c r="N277" s="8"/>
    </row>
    <row r="278" spans="4:14" x14ac:dyDescent="0.2">
      <c r="D278" s="8"/>
      <c r="E278" s="8"/>
      <c r="F278" s="8"/>
      <c r="G278" s="8"/>
      <c r="H278" s="8"/>
      <c r="I278" s="8"/>
      <c r="J278" s="8"/>
      <c r="K278" s="8"/>
      <c r="L278" s="8"/>
      <c r="M278" s="8"/>
      <c r="N278" s="8"/>
    </row>
    <row r="279" spans="4:14" x14ac:dyDescent="0.2">
      <c r="D279" s="8"/>
      <c r="E279" s="8"/>
      <c r="F279" s="8"/>
      <c r="G279" s="8"/>
      <c r="H279" s="8"/>
      <c r="I279" s="8"/>
      <c r="J279" s="8"/>
      <c r="K279" s="8"/>
      <c r="L279" s="8"/>
      <c r="M279" s="8"/>
      <c r="N279" s="8"/>
    </row>
    <row r="280" spans="4:14" x14ac:dyDescent="0.2">
      <c r="D280" s="8"/>
      <c r="E280" s="8"/>
      <c r="F280" s="8"/>
      <c r="G280" s="8"/>
      <c r="H280" s="8"/>
      <c r="I280" s="8"/>
      <c r="J280" s="8"/>
      <c r="K280" s="8"/>
      <c r="L280" s="8"/>
      <c r="M280" s="8"/>
      <c r="N280" s="8"/>
    </row>
    <row r="281" spans="4:14" x14ac:dyDescent="0.2">
      <c r="D281" s="8"/>
      <c r="E281" s="8"/>
      <c r="F281" s="8"/>
      <c r="G281" s="8"/>
      <c r="H281" s="8"/>
      <c r="I281" s="8"/>
      <c r="J281" s="8"/>
      <c r="K281" s="8"/>
      <c r="L281" s="8"/>
      <c r="M281" s="8"/>
      <c r="N281" s="8"/>
    </row>
    <row r="282" spans="4:14" x14ac:dyDescent="0.2">
      <c r="D282" s="8"/>
      <c r="E282" s="8"/>
      <c r="F282" s="8"/>
      <c r="G282" s="8"/>
      <c r="H282" s="8"/>
      <c r="I282" s="8"/>
      <c r="J282" s="8"/>
      <c r="K282" s="8"/>
      <c r="L282" s="8"/>
      <c r="M282" s="8"/>
      <c r="N282" s="8"/>
    </row>
    <row r="283" spans="4:14" x14ac:dyDescent="0.2">
      <c r="D283" s="8"/>
      <c r="E283" s="8"/>
      <c r="F283" s="8"/>
      <c r="G283" s="8"/>
      <c r="H283" s="8"/>
      <c r="I283" s="8"/>
      <c r="J283" s="8"/>
      <c r="K283" s="8"/>
      <c r="L283" s="8"/>
      <c r="M283" s="8"/>
      <c r="N283" s="8"/>
    </row>
    <row r="284" spans="4:14" x14ac:dyDescent="0.2">
      <c r="D284" s="8"/>
      <c r="E284" s="8"/>
      <c r="F284" s="8"/>
      <c r="G284" s="8"/>
      <c r="H284" s="8"/>
      <c r="I284" s="8"/>
      <c r="J284" s="8"/>
      <c r="K284" s="8"/>
      <c r="L284" s="8"/>
      <c r="M284" s="8"/>
      <c r="N284" s="8"/>
    </row>
    <row r="285" spans="4:14" x14ac:dyDescent="0.2">
      <c r="D285" s="8"/>
      <c r="E285" s="8"/>
      <c r="F285" s="8"/>
      <c r="G285" s="8"/>
      <c r="H285" s="8"/>
      <c r="I285" s="8"/>
      <c r="J285" s="8"/>
      <c r="K285" s="8"/>
      <c r="L285" s="8"/>
      <c r="M285" s="8"/>
      <c r="N285" s="8"/>
    </row>
    <row r="286" spans="4:14" x14ac:dyDescent="0.2">
      <c r="D286" s="8"/>
      <c r="E286" s="8"/>
      <c r="F286" s="8"/>
      <c r="G286" s="8"/>
      <c r="H286" s="8"/>
      <c r="I286" s="8"/>
      <c r="J286" s="8"/>
      <c r="K286" s="8"/>
      <c r="L286" s="8"/>
      <c r="M286" s="8"/>
      <c r="N286" s="8"/>
    </row>
    <row r="287" spans="4:14" x14ac:dyDescent="0.2">
      <c r="D287" s="8"/>
      <c r="E287" s="8"/>
      <c r="F287" s="8"/>
      <c r="G287" s="8"/>
      <c r="H287" s="8"/>
      <c r="I287" s="8"/>
      <c r="J287" s="8"/>
      <c r="K287" s="8"/>
      <c r="L287" s="8"/>
      <c r="M287" s="8"/>
      <c r="N287" s="8"/>
    </row>
    <row r="288" spans="4:14" x14ac:dyDescent="0.2">
      <c r="D288" s="8"/>
      <c r="E288" s="8"/>
      <c r="F288" s="8"/>
      <c r="G288" s="8"/>
      <c r="H288" s="8"/>
      <c r="I288" s="8"/>
      <c r="J288" s="8"/>
      <c r="K288" s="8"/>
      <c r="L288" s="8"/>
      <c r="M288" s="8"/>
      <c r="N288" s="8"/>
    </row>
    <row r="289" spans="4:14" x14ac:dyDescent="0.2">
      <c r="D289" s="8"/>
      <c r="E289" s="8"/>
      <c r="F289" s="8"/>
      <c r="G289" s="8"/>
      <c r="H289" s="8"/>
      <c r="I289" s="8"/>
      <c r="J289" s="8"/>
      <c r="K289" s="8"/>
      <c r="L289" s="8"/>
      <c r="M289" s="8"/>
      <c r="N289" s="8"/>
    </row>
    <row r="290" spans="4:14" x14ac:dyDescent="0.2">
      <c r="D290" s="8"/>
      <c r="E290" s="8"/>
      <c r="F290" s="8"/>
      <c r="G290" s="8"/>
      <c r="H290" s="8"/>
      <c r="I290" s="8"/>
      <c r="J290" s="8"/>
      <c r="K290" s="8"/>
      <c r="L290" s="8"/>
      <c r="M290" s="8"/>
      <c r="N290" s="8"/>
    </row>
    <row r="291" spans="4:14" x14ac:dyDescent="0.2">
      <c r="D291" s="8"/>
      <c r="E291" s="8"/>
      <c r="F291" s="8"/>
      <c r="G291" s="8"/>
      <c r="H291" s="8"/>
      <c r="I291" s="8"/>
      <c r="J291" s="8"/>
      <c r="K291" s="8"/>
      <c r="L291" s="8"/>
      <c r="M291" s="8"/>
      <c r="N291" s="8"/>
    </row>
    <row r="292" spans="4:14" x14ac:dyDescent="0.2">
      <c r="D292" s="8"/>
      <c r="E292" s="8"/>
      <c r="F292" s="8"/>
      <c r="G292" s="8"/>
      <c r="H292" s="8"/>
      <c r="I292" s="8"/>
      <c r="J292" s="8"/>
      <c r="K292" s="8"/>
      <c r="L292" s="8"/>
      <c r="M292" s="8"/>
      <c r="N292" s="8"/>
    </row>
    <row r="293" spans="4:14" x14ac:dyDescent="0.2">
      <c r="D293" s="8"/>
      <c r="E293" s="8"/>
      <c r="F293" s="8"/>
      <c r="G293" s="8"/>
      <c r="H293" s="8"/>
      <c r="I293" s="8"/>
      <c r="J293" s="8"/>
      <c r="K293" s="8"/>
      <c r="L293" s="8"/>
      <c r="M293" s="8"/>
      <c r="N293" s="8"/>
    </row>
    <row r="294" spans="4:14" x14ac:dyDescent="0.2">
      <c r="D294" s="8"/>
      <c r="E294" s="8"/>
      <c r="F294" s="8"/>
      <c r="G294" s="8"/>
      <c r="H294" s="8"/>
      <c r="I294" s="8"/>
      <c r="J294" s="8"/>
      <c r="K294" s="8"/>
      <c r="L294" s="8"/>
      <c r="M294" s="8"/>
      <c r="N294" s="8"/>
    </row>
    <row r="295" spans="4:14" x14ac:dyDescent="0.2">
      <c r="D295" s="8"/>
      <c r="E295" s="8"/>
      <c r="F295" s="8"/>
      <c r="G295" s="8"/>
      <c r="H295" s="8"/>
      <c r="I295" s="8"/>
      <c r="J295" s="8"/>
      <c r="K295" s="8"/>
      <c r="L295" s="8"/>
      <c r="M295" s="8"/>
      <c r="N295" s="8"/>
    </row>
    <row r="296" spans="4:14" x14ac:dyDescent="0.2">
      <c r="D296" s="8"/>
      <c r="E296" s="8"/>
      <c r="F296" s="8"/>
      <c r="G296" s="8"/>
      <c r="H296" s="8"/>
      <c r="I296" s="8"/>
      <c r="J296" s="8"/>
      <c r="K296" s="8"/>
      <c r="L296" s="8"/>
      <c r="M296" s="8"/>
      <c r="N296" s="8"/>
    </row>
    <row r="297" spans="4:14" x14ac:dyDescent="0.2">
      <c r="D297" s="8"/>
      <c r="E297" s="8"/>
      <c r="F297" s="8"/>
      <c r="G297" s="8"/>
      <c r="H297" s="8"/>
      <c r="I297" s="8"/>
      <c r="J297" s="8"/>
      <c r="K297" s="8"/>
      <c r="L297" s="8"/>
      <c r="M297" s="8"/>
      <c r="N297" s="8"/>
    </row>
    <row r="298" spans="4:14" x14ac:dyDescent="0.2">
      <c r="D298" s="8"/>
      <c r="E298" s="8"/>
      <c r="F298" s="8"/>
      <c r="G298" s="8"/>
      <c r="H298" s="8"/>
      <c r="I298" s="8"/>
      <c r="J298" s="8"/>
      <c r="K298" s="8"/>
      <c r="L298" s="8"/>
      <c r="M298" s="8"/>
      <c r="N298" s="8"/>
    </row>
    <row r="299" spans="4:14" x14ac:dyDescent="0.2">
      <c r="D299" s="8"/>
      <c r="E299" s="8"/>
      <c r="F299" s="8"/>
      <c r="G299" s="8"/>
      <c r="H299" s="8"/>
      <c r="I299" s="8"/>
      <c r="J299" s="8"/>
      <c r="K299" s="8"/>
      <c r="L299" s="8"/>
      <c r="M299" s="8"/>
      <c r="N299" s="8"/>
    </row>
    <row r="300" spans="4:14" x14ac:dyDescent="0.2">
      <c r="D300" s="8"/>
      <c r="E300" s="8"/>
      <c r="F300" s="8"/>
      <c r="G300" s="8"/>
      <c r="H300" s="8"/>
      <c r="I300" s="8"/>
      <c r="J300" s="8"/>
      <c r="K300" s="8"/>
      <c r="L300" s="8"/>
      <c r="M300" s="8"/>
      <c r="N300" s="8"/>
    </row>
    <row r="301" spans="4:14" x14ac:dyDescent="0.2">
      <c r="D301" s="8"/>
      <c r="E301" s="8"/>
      <c r="F301" s="8"/>
      <c r="G301" s="8"/>
      <c r="H301" s="8"/>
      <c r="I301" s="8"/>
      <c r="J301" s="8"/>
      <c r="K301" s="8"/>
      <c r="L301" s="8"/>
      <c r="M301" s="8"/>
      <c r="N301" s="8"/>
    </row>
    <row r="302" spans="4:14" x14ac:dyDescent="0.2">
      <c r="D302" s="8"/>
      <c r="E302" s="8"/>
      <c r="F302" s="8"/>
      <c r="G302" s="8"/>
      <c r="H302" s="8"/>
      <c r="I302" s="8"/>
      <c r="J302" s="8"/>
      <c r="K302" s="8"/>
      <c r="L302" s="8"/>
      <c r="M302" s="8"/>
      <c r="N302" s="8"/>
    </row>
    <row r="303" spans="4:14" x14ac:dyDescent="0.2">
      <c r="D303" s="8"/>
      <c r="E303" s="8"/>
      <c r="F303" s="8"/>
      <c r="G303" s="8"/>
      <c r="H303" s="8"/>
      <c r="I303" s="8"/>
      <c r="J303" s="8"/>
      <c r="K303" s="8"/>
      <c r="L303" s="8"/>
      <c r="M303" s="8"/>
      <c r="N303" s="8"/>
    </row>
    <row r="304" spans="4:14" x14ac:dyDescent="0.2">
      <c r="D304" s="8"/>
      <c r="E304" s="8"/>
      <c r="F304" s="8"/>
      <c r="G304" s="8"/>
      <c r="H304" s="8"/>
      <c r="I304" s="8"/>
      <c r="J304" s="8"/>
      <c r="K304" s="8"/>
      <c r="L304" s="8"/>
      <c r="M304" s="8"/>
      <c r="N304" s="8"/>
    </row>
    <row r="305" spans="4:14" x14ac:dyDescent="0.2">
      <c r="D305" s="8"/>
      <c r="E305" s="8"/>
      <c r="F305" s="8"/>
      <c r="G305" s="8"/>
      <c r="H305" s="8"/>
      <c r="I305" s="8"/>
      <c r="J305" s="8"/>
      <c r="K305" s="8"/>
      <c r="L305" s="8"/>
      <c r="M305" s="8"/>
      <c r="N305" s="8"/>
    </row>
    <row r="306" spans="4:14" x14ac:dyDescent="0.2">
      <c r="D306" s="8"/>
      <c r="E306" s="8"/>
      <c r="F306" s="8"/>
      <c r="G306" s="8"/>
      <c r="H306" s="8"/>
      <c r="I306" s="8"/>
      <c r="J306" s="8"/>
      <c r="K306" s="8"/>
      <c r="L306" s="8"/>
      <c r="M306" s="8"/>
      <c r="N306" s="8"/>
    </row>
    <row r="307" spans="4:14" x14ac:dyDescent="0.2">
      <c r="D307" s="8"/>
      <c r="E307" s="8"/>
      <c r="F307" s="8"/>
      <c r="G307" s="8"/>
      <c r="H307" s="8"/>
      <c r="I307" s="8"/>
      <c r="J307" s="8"/>
      <c r="K307" s="8"/>
      <c r="L307" s="8"/>
      <c r="M307" s="8"/>
      <c r="N307" s="8"/>
    </row>
    <row r="308" spans="4:14" x14ac:dyDescent="0.2">
      <c r="D308" s="8"/>
      <c r="E308" s="8"/>
      <c r="F308" s="8"/>
      <c r="G308" s="8"/>
      <c r="H308" s="8"/>
      <c r="I308" s="8"/>
      <c r="J308" s="8"/>
      <c r="K308" s="8"/>
      <c r="L308" s="8"/>
      <c r="M308" s="8"/>
      <c r="N308" s="8"/>
    </row>
    <row r="309" spans="4:14" x14ac:dyDescent="0.2">
      <c r="D309" s="8"/>
      <c r="E309" s="8"/>
      <c r="F309" s="8"/>
      <c r="G309" s="8"/>
      <c r="H309" s="8"/>
      <c r="I309" s="8"/>
      <c r="J309" s="8"/>
      <c r="K309" s="8"/>
      <c r="L309" s="8"/>
      <c r="M309" s="8"/>
      <c r="N309" s="8"/>
    </row>
    <row r="310" spans="4:14" x14ac:dyDescent="0.2">
      <c r="D310" s="8"/>
      <c r="E310" s="8"/>
      <c r="F310" s="8"/>
      <c r="G310" s="8"/>
      <c r="H310" s="8"/>
      <c r="I310" s="8"/>
      <c r="J310" s="8"/>
      <c r="K310" s="8"/>
      <c r="L310" s="8"/>
      <c r="M310" s="8"/>
      <c r="N310" s="8"/>
    </row>
    <row r="311" spans="4:14" x14ac:dyDescent="0.2">
      <c r="D311" s="8"/>
      <c r="E311" s="8"/>
      <c r="F311" s="8"/>
      <c r="G311" s="8"/>
      <c r="H311" s="8"/>
      <c r="I311" s="8"/>
      <c r="J311" s="8"/>
      <c r="K311" s="8"/>
      <c r="L311" s="8"/>
      <c r="M311" s="8"/>
      <c r="N311" s="8"/>
    </row>
    <row r="312" spans="4:14" x14ac:dyDescent="0.2">
      <c r="D312" s="8"/>
      <c r="E312" s="8"/>
      <c r="F312" s="8"/>
      <c r="G312" s="8"/>
      <c r="H312" s="8"/>
      <c r="I312" s="8"/>
      <c r="J312" s="8"/>
      <c r="K312" s="8"/>
      <c r="L312" s="8"/>
      <c r="M312" s="8"/>
      <c r="N312" s="8"/>
    </row>
    <row r="313" spans="4:14" x14ac:dyDescent="0.2">
      <c r="D313" s="8"/>
      <c r="E313" s="8"/>
      <c r="F313" s="8"/>
      <c r="G313" s="8"/>
      <c r="H313" s="8"/>
      <c r="I313" s="8"/>
      <c r="J313" s="8"/>
      <c r="K313" s="8"/>
      <c r="L313" s="8"/>
      <c r="M313" s="8"/>
      <c r="N313" s="8"/>
    </row>
    <row r="314" spans="4:14" x14ac:dyDescent="0.2">
      <c r="D314" s="8"/>
      <c r="E314" s="8"/>
      <c r="F314" s="8"/>
      <c r="G314" s="8"/>
      <c r="H314" s="8"/>
      <c r="I314" s="8"/>
      <c r="J314" s="8"/>
      <c r="K314" s="8"/>
      <c r="L314" s="8"/>
      <c r="M314" s="8"/>
      <c r="N314" s="8"/>
    </row>
    <row r="315" spans="4:14" x14ac:dyDescent="0.2">
      <c r="D315" s="8"/>
      <c r="E315" s="8"/>
      <c r="F315" s="8"/>
      <c r="G315" s="8"/>
      <c r="H315" s="8"/>
      <c r="I315" s="8"/>
      <c r="J315" s="8"/>
      <c r="K315" s="8"/>
      <c r="L315" s="8"/>
      <c r="M315" s="8"/>
      <c r="N315" s="8"/>
    </row>
    <row r="316" spans="4:14" x14ac:dyDescent="0.2">
      <c r="D316" s="8"/>
      <c r="E316" s="8"/>
      <c r="F316" s="8"/>
      <c r="G316" s="8"/>
      <c r="H316" s="8"/>
      <c r="I316" s="8"/>
      <c r="J316" s="8"/>
      <c r="K316" s="8"/>
      <c r="L316" s="8"/>
      <c r="M316" s="8"/>
      <c r="N316" s="8"/>
    </row>
    <row r="317" spans="4:14" x14ac:dyDescent="0.2">
      <c r="D317" s="8"/>
      <c r="E317" s="8"/>
      <c r="F317" s="8"/>
      <c r="G317" s="8"/>
      <c r="H317" s="8"/>
      <c r="I317" s="8"/>
      <c r="J317" s="8"/>
      <c r="K317" s="8"/>
      <c r="L317" s="8"/>
      <c r="M317" s="8"/>
      <c r="N317" s="8"/>
    </row>
    <row r="318" spans="4:14" x14ac:dyDescent="0.2">
      <c r="D318" s="8"/>
      <c r="E318" s="8"/>
      <c r="F318" s="8"/>
      <c r="G318" s="8"/>
      <c r="H318" s="8"/>
      <c r="I318" s="8"/>
      <c r="J318" s="8"/>
      <c r="K318" s="8"/>
      <c r="L318" s="8"/>
      <c r="M318" s="8"/>
      <c r="N318" s="8"/>
    </row>
    <row r="319" spans="4:14" x14ac:dyDescent="0.2">
      <c r="D319" s="8"/>
      <c r="E319" s="8"/>
      <c r="F319" s="8"/>
      <c r="G319" s="8"/>
      <c r="H319" s="8"/>
      <c r="I319" s="8"/>
      <c r="J319" s="8"/>
      <c r="K319" s="8"/>
      <c r="L319" s="8"/>
      <c r="M319" s="8"/>
      <c r="N319" s="8"/>
    </row>
    <row r="320" spans="4:14" x14ac:dyDescent="0.2">
      <c r="D320" s="8"/>
      <c r="E320" s="8"/>
      <c r="F320" s="8"/>
      <c r="G320" s="8"/>
      <c r="H320" s="8"/>
      <c r="I320" s="8"/>
      <c r="J320" s="8"/>
      <c r="K320" s="8"/>
      <c r="L320" s="8"/>
      <c r="M320" s="8"/>
      <c r="N320" s="8"/>
    </row>
    <row r="321" spans="4:14" x14ac:dyDescent="0.2">
      <c r="D321" s="8"/>
      <c r="E321" s="8"/>
      <c r="F321" s="8"/>
      <c r="G321" s="8"/>
      <c r="H321" s="8"/>
      <c r="I321" s="8"/>
      <c r="J321" s="8"/>
      <c r="K321" s="8"/>
      <c r="L321" s="8"/>
      <c r="M321" s="8"/>
      <c r="N321" s="8"/>
    </row>
    <row r="322" spans="4:14" x14ac:dyDescent="0.2">
      <c r="D322" s="8"/>
      <c r="E322" s="8"/>
      <c r="F322" s="8"/>
      <c r="G322" s="8"/>
      <c r="H322" s="8"/>
      <c r="I322" s="8"/>
      <c r="J322" s="8"/>
      <c r="K322" s="8"/>
      <c r="L322" s="8"/>
      <c r="M322" s="8"/>
      <c r="N322" s="8"/>
    </row>
    <row r="323" spans="4:14" x14ac:dyDescent="0.2">
      <c r="D323" s="8"/>
      <c r="E323" s="8"/>
      <c r="F323" s="8"/>
      <c r="G323" s="8"/>
      <c r="H323" s="8"/>
      <c r="I323" s="8"/>
      <c r="J323" s="8"/>
      <c r="K323" s="8"/>
      <c r="L323" s="8"/>
      <c r="M323" s="8"/>
      <c r="N323" s="8"/>
    </row>
    <row r="324" spans="4:14" x14ac:dyDescent="0.2">
      <c r="D324" s="8"/>
      <c r="E324" s="8"/>
      <c r="F324" s="8"/>
      <c r="G324" s="8"/>
      <c r="H324" s="8"/>
      <c r="I324" s="8"/>
      <c r="J324" s="8"/>
      <c r="K324" s="8"/>
      <c r="L324" s="8"/>
      <c r="M324" s="8"/>
      <c r="N324" s="8"/>
    </row>
    <row r="325" spans="4:14" x14ac:dyDescent="0.2">
      <c r="D325" s="8"/>
      <c r="E325" s="8"/>
      <c r="F325" s="8"/>
      <c r="G325" s="8"/>
      <c r="H325" s="8"/>
      <c r="I325" s="8"/>
      <c r="J325" s="8"/>
      <c r="K325" s="8"/>
      <c r="L325" s="8"/>
      <c r="M325" s="8"/>
      <c r="N325" s="8"/>
    </row>
    <row r="326" spans="4:14" x14ac:dyDescent="0.2">
      <c r="D326" s="8"/>
      <c r="E326" s="8"/>
      <c r="F326" s="8"/>
      <c r="G326" s="8"/>
      <c r="H326" s="8"/>
      <c r="I326" s="8"/>
      <c r="J326" s="8"/>
      <c r="K326" s="8"/>
      <c r="L326" s="8"/>
      <c r="M326" s="8"/>
      <c r="N326" s="8"/>
    </row>
    <row r="327" spans="4:14" x14ac:dyDescent="0.2">
      <c r="D327" s="8"/>
      <c r="E327" s="8"/>
      <c r="F327" s="8"/>
      <c r="G327" s="8"/>
      <c r="H327" s="8"/>
      <c r="I327" s="8"/>
      <c r="J327" s="8"/>
      <c r="K327" s="8"/>
      <c r="L327" s="8"/>
      <c r="M327" s="8"/>
      <c r="N327" s="8"/>
    </row>
    <row r="328" spans="4:14" x14ac:dyDescent="0.2">
      <c r="D328" s="8"/>
      <c r="E328" s="8"/>
      <c r="F328" s="8"/>
      <c r="G328" s="8"/>
      <c r="H328" s="8"/>
      <c r="I328" s="8"/>
      <c r="J328" s="8"/>
      <c r="K328" s="8"/>
      <c r="L328" s="8"/>
      <c r="M328" s="8"/>
      <c r="N328" s="8"/>
    </row>
    <row r="329" spans="4:14" x14ac:dyDescent="0.2">
      <c r="D329" s="8"/>
      <c r="E329" s="8"/>
      <c r="F329" s="8"/>
      <c r="G329" s="8"/>
      <c r="H329" s="8"/>
      <c r="I329" s="8"/>
      <c r="J329" s="8"/>
      <c r="K329" s="8"/>
      <c r="L329" s="8"/>
      <c r="M329" s="8"/>
      <c r="N329" s="8"/>
    </row>
    <row r="330" spans="4:14" x14ac:dyDescent="0.2">
      <c r="D330" s="8"/>
      <c r="E330" s="8"/>
      <c r="F330" s="8"/>
      <c r="G330" s="8"/>
      <c r="H330" s="8"/>
      <c r="I330" s="8"/>
      <c r="J330" s="8"/>
      <c r="K330" s="8"/>
      <c r="L330" s="8"/>
      <c r="M330" s="8"/>
      <c r="N330" s="8"/>
    </row>
    <row r="331" spans="4:14" x14ac:dyDescent="0.2">
      <c r="D331" s="8"/>
      <c r="E331" s="8"/>
      <c r="F331" s="8"/>
      <c r="G331" s="8"/>
      <c r="H331" s="8"/>
      <c r="I331" s="8"/>
      <c r="J331" s="8"/>
      <c r="K331" s="8"/>
      <c r="L331" s="8"/>
      <c r="M331" s="8"/>
      <c r="N331" s="8"/>
    </row>
    <row r="332" spans="4:14" x14ac:dyDescent="0.2">
      <c r="D332" s="8"/>
      <c r="E332" s="8"/>
      <c r="F332" s="8"/>
      <c r="G332" s="8"/>
      <c r="H332" s="8"/>
      <c r="I332" s="8"/>
      <c r="J332" s="8"/>
      <c r="K332" s="8"/>
      <c r="L332" s="8"/>
      <c r="M332" s="8"/>
      <c r="N332" s="8"/>
    </row>
    <row r="333" spans="4:14" x14ac:dyDescent="0.2">
      <c r="D333" s="8"/>
      <c r="E333" s="8"/>
      <c r="F333" s="8"/>
      <c r="G333" s="8"/>
      <c r="H333" s="8"/>
      <c r="I333" s="8"/>
      <c r="J333" s="8"/>
      <c r="K333" s="8"/>
      <c r="L333" s="8"/>
      <c r="M333" s="8"/>
      <c r="N333" s="8"/>
    </row>
    <row r="334" spans="4:14" x14ac:dyDescent="0.2">
      <c r="D334" s="8"/>
      <c r="E334" s="8"/>
      <c r="F334" s="8"/>
      <c r="G334" s="8"/>
      <c r="H334" s="8"/>
      <c r="I334" s="8"/>
      <c r="J334" s="8"/>
      <c r="K334" s="8"/>
      <c r="L334" s="8"/>
      <c r="M334" s="8"/>
      <c r="N334" s="8"/>
    </row>
    <row r="335" spans="4:14" x14ac:dyDescent="0.2">
      <c r="D335" s="8"/>
      <c r="E335" s="8"/>
      <c r="F335" s="8"/>
      <c r="G335" s="8"/>
      <c r="H335" s="8"/>
      <c r="I335" s="8"/>
      <c r="J335" s="8"/>
      <c r="K335" s="8"/>
      <c r="L335" s="8"/>
      <c r="M335" s="8"/>
      <c r="N335" s="8"/>
    </row>
    <row r="336" spans="4:14" x14ac:dyDescent="0.2">
      <c r="D336" s="8"/>
      <c r="E336" s="8"/>
      <c r="F336" s="8"/>
      <c r="G336" s="8"/>
      <c r="H336" s="8"/>
      <c r="I336" s="8"/>
      <c r="J336" s="8"/>
      <c r="K336" s="8"/>
      <c r="L336" s="8"/>
      <c r="M336" s="8"/>
      <c r="N336" s="8"/>
    </row>
    <row r="337" spans="4:14" x14ac:dyDescent="0.2">
      <c r="D337" s="8"/>
      <c r="E337" s="8"/>
      <c r="F337" s="8"/>
      <c r="G337" s="8"/>
      <c r="H337" s="8"/>
      <c r="I337" s="8"/>
      <c r="J337" s="8"/>
      <c r="K337" s="8"/>
      <c r="L337" s="8"/>
      <c r="M337" s="8"/>
      <c r="N337" s="8"/>
    </row>
    <row r="338" spans="4:14" x14ac:dyDescent="0.2">
      <c r="D338" s="8"/>
      <c r="E338" s="8"/>
      <c r="F338" s="8"/>
      <c r="G338" s="8"/>
      <c r="H338" s="8"/>
      <c r="I338" s="8"/>
      <c r="J338" s="8"/>
      <c r="K338" s="8"/>
      <c r="L338" s="8"/>
      <c r="M338" s="8"/>
      <c r="N338" s="8"/>
    </row>
    <row r="339" spans="4:14" x14ac:dyDescent="0.2">
      <c r="D339" s="8"/>
      <c r="E339" s="8"/>
      <c r="F339" s="8"/>
      <c r="G339" s="8"/>
      <c r="H339" s="8"/>
      <c r="I339" s="8"/>
      <c r="J339" s="8"/>
      <c r="K339" s="8"/>
      <c r="L339" s="8"/>
      <c r="M339" s="8"/>
      <c r="N339" s="8"/>
    </row>
    <row r="340" spans="4:14" x14ac:dyDescent="0.2">
      <c r="D340" s="8"/>
      <c r="E340" s="8"/>
      <c r="F340" s="8"/>
      <c r="G340" s="8"/>
      <c r="H340" s="8"/>
      <c r="I340" s="8"/>
      <c r="J340" s="8"/>
      <c r="K340" s="8"/>
      <c r="L340" s="8"/>
      <c r="M340" s="8"/>
      <c r="N340" s="8"/>
    </row>
    <row r="341" spans="4:14" x14ac:dyDescent="0.2">
      <c r="D341" s="8"/>
      <c r="E341" s="8"/>
      <c r="F341" s="8"/>
      <c r="G341" s="8"/>
      <c r="H341" s="8"/>
      <c r="I341" s="8"/>
      <c r="J341" s="8"/>
      <c r="K341" s="8"/>
      <c r="L341" s="8"/>
      <c r="M341" s="8"/>
      <c r="N341" s="8"/>
    </row>
    <row r="342" spans="4:14" x14ac:dyDescent="0.2">
      <c r="D342" s="8"/>
      <c r="E342" s="8"/>
      <c r="F342" s="8"/>
      <c r="G342" s="8"/>
      <c r="H342" s="8"/>
      <c r="I342" s="8"/>
      <c r="J342" s="8"/>
      <c r="K342" s="8"/>
      <c r="L342" s="8"/>
      <c r="M342" s="8"/>
      <c r="N342" s="8"/>
    </row>
    <row r="343" spans="4:14" x14ac:dyDescent="0.2">
      <c r="D343" s="8"/>
      <c r="E343" s="8"/>
      <c r="F343" s="8"/>
      <c r="G343" s="8"/>
      <c r="H343" s="8"/>
      <c r="I343" s="8"/>
      <c r="J343" s="8"/>
      <c r="K343" s="8"/>
      <c r="L343" s="8"/>
      <c r="M343" s="8"/>
      <c r="N343" s="8"/>
    </row>
    <row r="344" spans="4:14" x14ac:dyDescent="0.2">
      <c r="D344" s="8"/>
      <c r="E344" s="8"/>
      <c r="F344" s="8"/>
      <c r="G344" s="8"/>
      <c r="H344" s="8"/>
      <c r="I344" s="8"/>
      <c r="J344" s="8"/>
      <c r="K344" s="8"/>
      <c r="L344" s="8"/>
      <c r="M344" s="8"/>
      <c r="N344" s="8"/>
    </row>
    <row r="345" spans="4:14" x14ac:dyDescent="0.2">
      <c r="D345" s="8"/>
      <c r="E345" s="8"/>
      <c r="F345" s="8"/>
      <c r="G345" s="8"/>
      <c r="H345" s="8"/>
      <c r="I345" s="8"/>
      <c r="J345" s="8"/>
      <c r="K345" s="8"/>
      <c r="L345" s="8"/>
      <c r="M345" s="8"/>
      <c r="N345" s="8"/>
    </row>
    <row r="346" spans="4:14" x14ac:dyDescent="0.2">
      <c r="D346" s="8"/>
      <c r="E346" s="8"/>
      <c r="F346" s="8"/>
      <c r="G346" s="8"/>
      <c r="H346" s="8"/>
      <c r="I346" s="8"/>
      <c r="J346" s="8"/>
      <c r="K346" s="8"/>
      <c r="L346" s="8"/>
      <c r="M346" s="8"/>
      <c r="N346" s="8"/>
    </row>
    <row r="347" spans="4:14" x14ac:dyDescent="0.2">
      <c r="D347" s="8"/>
      <c r="E347" s="8"/>
      <c r="F347" s="8"/>
      <c r="G347" s="8"/>
      <c r="H347" s="8"/>
      <c r="I347" s="8"/>
      <c r="J347" s="8"/>
      <c r="K347" s="8"/>
      <c r="L347" s="8"/>
      <c r="M347" s="8"/>
      <c r="N347" s="8"/>
    </row>
    <row r="348" spans="4:14" x14ac:dyDescent="0.2">
      <c r="D348" s="8"/>
      <c r="E348" s="8"/>
      <c r="F348" s="8"/>
      <c r="G348" s="8"/>
      <c r="H348" s="8"/>
      <c r="I348" s="8"/>
      <c r="J348" s="8"/>
      <c r="K348" s="8"/>
      <c r="L348" s="8"/>
      <c r="M348" s="8"/>
      <c r="N348" s="8"/>
    </row>
    <row r="349" spans="4:14" x14ac:dyDescent="0.2">
      <c r="D349" s="8"/>
      <c r="E349" s="8"/>
      <c r="F349" s="8"/>
      <c r="G349" s="8"/>
      <c r="H349" s="8"/>
      <c r="I349" s="8"/>
      <c r="J349" s="8"/>
      <c r="K349" s="8"/>
      <c r="L349" s="8"/>
      <c r="M349" s="8"/>
      <c r="N349" s="8"/>
    </row>
    <row r="350" spans="4:14" x14ac:dyDescent="0.2">
      <c r="D350" s="8"/>
      <c r="E350" s="8"/>
      <c r="F350" s="8"/>
      <c r="G350" s="8"/>
      <c r="H350" s="8"/>
      <c r="I350" s="8"/>
      <c r="J350" s="8"/>
      <c r="K350" s="8"/>
      <c r="L350" s="8"/>
      <c r="M350" s="8"/>
      <c r="N350" s="8"/>
    </row>
    <row r="351" spans="4:14" x14ac:dyDescent="0.2">
      <c r="D351" s="8"/>
      <c r="E351" s="8"/>
      <c r="F351" s="8"/>
      <c r="G351" s="8"/>
      <c r="H351" s="8"/>
      <c r="I351" s="8"/>
      <c r="J351" s="8"/>
      <c r="K351" s="8"/>
      <c r="L351" s="8"/>
      <c r="M351" s="8"/>
      <c r="N351" s="8"/>
    </row>
    <row r="352" spans="4:14" x14ac:dyDescent="0.2">
      <c r="D352" s="8"/>
      <c r="E352" s="8"/>
      <c r="F352" s="8"/>
      <c r="G352" s="8"/>
      <c r="H352" s="8"/>
      <c r="I352" s="8"/>
      <c r="J352" s="8"/>
      <c r="K352" s="8"/>
      <c r="L352" s="8"/>
      <c r="M352" s="8"/>
      <c r="N352" s="8"/>
    </row>
    <row r="353" spans="4:14" x14ac:dyDescent="0.2">
      <c r="D353" s="8"/>
      <c r="E353" s="8"/>
      <c r="F353" s="8"/>
      <c r="G353" s="8"/>
      <c r="H353" s="8"/>
      <c r="I353" s="8"/>
      <c r="J353" s="8"/>
      <c r="K353" s="8"/>
      <c r="L353" s="8"/>
      <c r="M353" s="8"/>
      <c r="N353" s="8"/>
    </row>
    <row r="354" spans="4:14" x14ac:dyDescent="0.2">
      <c r="D354" s="8"/>
      <c r="E354" s="8"/>
      <c r="F354" s="8"/>
      <c r="G354" s="8"/>
      <c r="H354" s="8"/>
      <c r="I354" s="8"/>
      <c r="J354" s="8"/>
      <c r="K354" s="8"/>
      <c r="L354" s="8"/>
      <c r="M354" s="8"/>
      <c r="N354" s="8"/>
    </row>
    <row r="355" spans="4:14" x14ac:dyDescent="0.2">
      <c r="D355" s="8"/>
      <c r="E355" s="8"/>
      <c r="F355" s="8"/>
      <c r="G355" s="8"/>
      <c r="H355" s="8"/>
      <c r="I355" s="8"/>
      <c r="J355" s="8"/>
      <c r="K355" s="8"/>
      <c r="L355" s="8"/>
      <c r="M355" s="8"/>
      <c r="N355" s="8"/>
    </row>
    <row r="356" spans="4:14" x14ac:dyDescent="0.2">
      <c r="D356" s="8"/>
      <c r="E356" s="8"/>
      <c r="F356" s="8"/>
      <c r="G356" s="8"/>
      <c r="H356" s="8"/>
      <c r="I356" s="8"/>
      <c r="J356" s="8"/>
      <c r="K356" s="8"/>
      <c r="L356" s="8"/>
      <c r="M356" s="8"/>
      <c r="N356" s="8"/>
    </row>
    <row r="357" spans="4:14" x14ac:dyDescent="0.2">
      <c r="D357" s="8"/>
      <c r="E357" s="8"/>
      <c r="F357" s="8"/>
      <c r="G357" s="8"/>
      <c r="H357" s="8"/>
      <c r="I357" s="8"/>
      <c r="J357" s="8"/>
      <c r="K357" s="8"/>
      <c r="L357" s="8"/>
      <c r="M357" s="8"/>
      <c r="N357" s="8"/>
    </row>
    <row r="358" spans="4:14" x14ac:dyDescent="0.2">
      <c r="D358" s="8"/>
      <c r="E358" s="8"/>
      <c r="F358" s="8"/>
      <c r="G358" s="8"/>
      <c r="H358" s="8"/>
      <c r="I358" s="8"/>
      <c r="J358" s="8"/>
      <c r="K358" s="8"/>
      <c r="L358" s="8"/>
      <c r="M358" s="8"/>
      <c r="N358" s="8"/>
    </row>
    <row r="359" spans="4:14" x14ac:dyDescent="0.2">
      <c r="D359" s="8"/>
      <c r="E359" s="8"/>
      <c r="F359" s="8"/>
      <c r="G359" s="8"/>
      <c r="H359" s="8"/>
      <c r="I359" s="8"/>
      <c r="J359" s="8"/>
      <c r="K359" s="8"/>
      <c r="L359" s="8"/>
      <c r="M359" s="8"/>
      <c r="N359" s="8"/>
    </row>
    <row r="360" spans="4:14" x14ac:dyDescent="0.2">
      <c r="D360" s="8"/>
      <c r="E360" s="8"/>
      <c r="F360" s="8"/>
      <c r="G360" s="8"/>
      <c r="H360" s="8"/>
      <c r="I360" s="8"/>
      <c r="J360" s="8"/>
      <c r="K360" s="8"/>
      <c r="L360" s="8"/>
      <c r="M360" s="8"/>
      <c r="N360" s="8"/>
    </row>
    <row r="361" spans="4:14" x14ac:dyDescent="0.2">
      <c r="D361" s="8"/>
      <c r="E361" s="8"/>
      <c r="F361" s="8"/>
      <c r="G361" s="8"/>
      <c r="H361" s="8"/>
      <c r="I361" s="8"/>
      <c r="J361" s="8"/>
      <c r="K361" s="8"/>
      <c r="L361" s="8"/>
      <c r="M361" s="8"/>
      <c r="N361" s="8"/>
    </row>
    <row r="362" spans="4:14" x14ac:dyDescent="0.2">
      <c r="D362" s="8"/>
      <c r="E362" s="8"/>
      <c r="F362" s="8"/>
      <c r="G362" s="8"/>
      <c r="H362" s="8"/>
      <c r="I362" s="8"/>
      <c r="J362" s="8"/>
      <c r="K362" s="8"/>
      <c r="L362" s="8"/>
      <c r="M362" s="8"/>
      <c r="N362" s="8"/>
    </row>
    <row r="363" spans="4:14" x14ac:dyDescent="0.2">
      <c r="D363" s="8"/>
      <c r="E363" s="8"/>
      <c r="F363" s="8"/>
      <c r="G363" s="8"/>
      <c r="H363" s="8"/>
      <c r="I363" s="8"/>
      <c r="J363" s="8"/>
      <c r="K363" s="8"/>
      <c r="L363" s="8"/>
      <c r="M363" s="8"/>
      <c r="N363" s="8"/>
    </row>
    <row r="364" spans="4:14" x14ac:dyDescent="0.2">
      <c r="D364" s="8"/>
      <c r="E364" s="8"/>
      <c r="F364" s="8"/>
      <c r="G364" s="8"/>
      <c r="H364" s="8"/>
      <c r="I364" s="8"/>
      <c r="J364" s="8"/>
      <c r="K364" s="8"/>
      <c r="L364" s="8"/>
      <c r="M364" s="8"/>
      <c r="N364" s="8"/>
    </row>
    <row r="365" spans="4:14" x14ac:dyDescent="0.2">
      <c r="D365" s="8"/>
      <c r="E365" s="8"/>
      <c r="F365" s="8"/>
      <c r="G365" s="8"/>
      <c r="H365" s="8"/>
      <c r="I365" s="8"/>
      <c r="J365" s="8"/>
      <c r="K365" s="8"/>
      <c r="L365" s="8"/>
      <c r="M365" s="8"/>
      <c r="N365" s="8"/>
    </row>
    <row r="366" spans="4:14" x14ac:dyDescent="0.2">
      <c r="D366" s="8"/>
      <c r="E366" s="8"/>
      <c r="F366" s="8"/>
      <c r="G366" s="8"/>
      <c r="H366" s="8"/>
      <c r="I366" s="8"/>
      <c r="J366" s="8"/>
      <c r="K366" s="8"/>
      <c r="L366" s="8"/>
      <c r="M366" s="8"/>
      <c r="N366" s="8"/>
    </row>
    <row r="367" spans="4:14" x14ac:dyDescent="0.2">
      <c r="D367" s="8"/>
      <c r="E367" s="8"/>
      <c r="F367" s="8"/>
      <c r="G367" s="8"/>
      <c r="H367" s="8"/>
      <c r="I367" s="8"/>
      <c r="J367" s="8"/>
      <c r="K367" s="8"/>
      <c r="L367" s="8"/>
      <c r="M367" s="8"/>
      <c r="N367" s="8"/>
    </row>
    <row r="368" spans="4:14" x14ac:dyDescent="0.2">
      <c r="D368" s="8"/>
      <c r="E368" s="8"/>
      <c r="F368" s="8"/>
      <c r="G368" s="8"/>
      <c r="H368" s="8"/>
      <c r="I368" s="8"/>
      <c r="J368" s="8"/>
      <c r="K368" s="8"/>
      <c r="L368" s="8"/>
      <c r="M368" s="8"/>
      <c r="N368" s="8"/>
    </row>
    <row r="369" spans="4:14" x14ac:dyDescent="0.2">
      <c r="D369" s="8"/>
      <c r="E369" s="8"/>
      <c r="F369" s="8"/>
      <c r="G369" s="8"/>
      <c r="H369" s="8"/>
      <c r="I369" s="8"/>
      <c r="J369" s="8"/>
      <c r="K369" s="8"/>
      <c r="L369" s="8"/>
      <c r="M369" s="8"/>
      <c r="N369" s="8"/>
    </row>
    <row r="370" spans="4:14" x14ac:dyDescent="0.2">
      <c r="D370" s="8"/>
      <c r="E370" s="8"/>
      <c r="F370" s="8"/>
      <c r="G370" s="8"/>
      <c r="H370" s="8"/>
      <c r="I370" s="8"/>
      <c r="J370" s="8"/>
      <c r="K370" s="8"/>
      <c r="L370" s="8"/>
      <c r="M370" s="8"/>
      <c r="N370" s="8"/>
    </row>
    <row r="371" spans="4:14" x14ac:dyDescent="0.2">
      <c r="D371" s="8"/>
      <c r="E371" s="8"/>
      <c r="F371" s="8"/>
      <c r="G371" s="8"/>
      <c r="H371" s="8"/>
      <c r="I371" s="8"/>
      <c r="J371" s="8"/>
      <c r="K371" s="8"/>
      <c r="L371" s="8"/>
      <c r="M371" s="8"/>
      <c r="N371" s="8"/>
    </row>
    <row r="372" spans="4:14" x14ac:dyDescent="0.2">
      <c r="D372" s="8"/>
      <c r="E372" s="8"/>
      <c r="F372" s="8"/>
      <c r="G372" s="8"/>
      <c r="H372" s="8"/>
      <c r="I372" s="8"/>
      <c r="J372" s="8"/>
      <c r="K372" s="8"/>
      <c r="L372" s="8"/>
      <c r="M372" s="8"/>
      <c r="N372" s="8"/>
    </row>
    <row r="373" spans="4:14" x14ac:dyDescent="0.2">
      <c r="D373" s="8"/>
      <c r="E373" s="8"/>
      <c r="F373" s="8"/>
      <c r="G373" s="8"/>
      <c r="H373" s="8"/>
      <c r="I373" s="8"/>
      <c r="J373" s="8"/>
      <c r="K373" s="8"/>
      <c r="L373" s="8"/>
      <c r="M373" s="8"/>
      <c r="N373" s="8"/>
    </row>
    <row r="374" spans="4:14" x14ac:dyDescent="0.2">
      <c r="D374" s="8"/>
      <c r="E374" s="8"/>
      <c r="F374" s="8"/>
      <c r="G374" s="8"/>
      <c r="H374" s="8"/>
      <c r="I374" s="8"/>
      <c r="J374" s="8"/>
      <c r="K374" s="8"/>
      <c r="L374" s="8"/>
      <c r="M374" s="8"/>
      <c r="N374" s="8"/>
    </row>
    <row r="375" spans="4:14" x14ac:dyDescent="0.2">
      <c r="D375" s="8"/>
      <c r="E375" s="8"/>
      <c r="F375" s="8"/>
      <c r="G375" s="8"/>
      <c r="H375" s="8"/>
      <c r="I375" s="8"/>
      <c r="J375" s="8"/>
      <c r="K375" s="8"/>
      <c r="L375" s="8"/>
      <c r="M375" s="8"/>
      <c r="N375" s="8"/>
    </row>
    <row r="376" spans="4:14" x14ac:dyDescent="0.2">
      <c r="D376" s="8"/>
      <c r="E376" s="8"/>
      <c r="F376" s="8"/>
      <c r="G376" s="8"/>
      <c r="H376" s="8"/>
      <c r="I376" s="8"/>
      <c r="J376" s="8"/>
      <c r="K376" s="8"/>
      <c r="L376" s="8"/>
      <c r="M376" s="8"/>
      <c r="N376" s="8"/>
    </row>
    <row r="377" spans="4:14" x14ac:dyDescent="0.2">
      <c r="D377" s="8"/>
      <c r="E377" s="8"/>
      <c r="F377" s="8"/>
      <c r="G377" s="8"/>
      <c r="H377" s="8"/>
      <c r="I377" s="8"/>
      <c r="J377" s="8"/>
      <c r="K377" s="8"/>
      <c r="L377" s="8"/>
      <c r="M377" s="8"/>
      <c r="N377" s="8"/>
    </row>
    <row r="378" spans="4:14" x14ac:dyDescent="0.2">
      <c r="D378" s="8"/>
      <c r="E378" s="8"/>
      <c r="F378" s="8"/>
      <c r="G378" s="8"/>
      <c r="H378" s="8"/>
      <c r="I378" s="8"/>
      <c r="J378" s="8"/>
      <c r="K378" s="8"/>
      <c r="L378" s="8"/>
      <c r="M378" s="8"/>
      <c r="N378" s="8"/>
    </row>
    <row r="379" spans="4:14" x14ac:dyDescent="0.2">
      <c r="D379" s="8"/>
      <c r="E379" s="8"/>
      <c r="F379" s="8"/>
      <c r="G379" s="8"/>
      <c r="H379" s="8"/>
      <c r="I379" s="8"/>
      <c r="J379" s="8"/>
      <c r="K379" s="8"/>
      <c r="L379" s="8"/>
      <c r="M379" s="8"/>
      <c r="N379" s="8"/>
    </row>
    <row r="380" spans="4:14" x14ac:dyDescent="0.2">
      <c r="D380" s="8"/>
      <c r="E380" s="8"/>
      <c r="F380" s="8"/>
      <c r="G380" s="8"/>
      <c r="H380" s="8"/>
      <c r="I380" s="8"/>
      <c r="J380" s="8"/>
      <c r="K380" s="8"/>
      <c r="L380" s="8"/>
      <c r="M380" s="8"/>
      <c r="N380" s="8"/>
    </row>
    <row r="381" spans="4:14" x14ac:dyDescent="0.2">
      <c r="D381" s="8"/>
      <c r="E381" s="8"/>
      <c r="F381" s="8"/>
      <c r="G381" s="8"/>
      <c r="H381" s="8"/>
      <c r="I381" s="8"/>
      <c r="J381" s="8"/>
      <c r="K381" s="8"/>
      <c r="L381" s="8"/>
      <c r="M381" s="8"/>
      <c r="N381" s="8"/>
    </row>
    <row r="382" spans="4:14" x14ac:dyDescent="0.2">
      <c r="D382" s="8"/>
      <c r="E382" s="8"/>
      <c r="F382" s="8"/>
      <c r="G382" s="8"/>
      <c r="H382" s="8"/>
      <c r="I382" s="8"/>
      <c r="J382" s="8"/>
      <c r="K382" s="8"/>
      <c r="L382" s="8"/>
      <c r="M382" s="8"/>
      <c r="N382" s="8"/>
    </row>
    <row r="383" spans="4:14" x14ac:dyDescent="0.2">
      <c r="D383" s="8"/>
      <c r="E383" s="8"/>
      <c r="F383" s="8"/>
      <c r="G383" s="8"/>
      <c r="H383" s="8"/>
      <c r="I383" s="8"/>
      <c r="J383" s="8"/>
      <c r="K383" s="8"/>
      <c r="L383" s="8"/>
      <c r="M383" s="8"/>
      <c r="N383" s="8"/>
    </row>
    <row r="384" spans="4:14" x14ac:dyDescent="0.2">
      <c r="D384" s="8"/>
      <c r="E384" s="8"/>
      <c r="F384" s="8"/>
      <c r="G384" s="8"/>
      <c r="H384" s="8"/>
      <c r="I384" s="8"/>
      <c r="J384" s="8"/>
      <c r="K384" s="8"/>
      <c r="L384" s="8"/>
      <c r="M384" s="8"/>
      <c r="N384" s="8"/>
    </row>
    <row r="385" spans="4:14" x14ac:dyDescent="0.2">
      <c r="D385" s="8"/>
      <c r="E385" s="8"/>
      <c r="F385" s="8"/>
      <c r="G385" s="8"/>
      <c r="H385" s="8"/>
      <c r="I385" s="8"/>
      <c r="J385" s="8"/>
      <c r="K385" s="8"/>
      <c r="L385" s="8"/>
      <c r="M385" s="8"/>
      <c r="N385" s="8"/>
    </row>
    <row r="386" spans="4:14" x14ac:dyDescent="0.2">
      <c r="D386" s="8"/>
      <c r="E386" s="8"/>
      <c r="F386" s="8"/>
      <c r="G386" s="8"/>
      <c r="H386" s="8"/>
      <c r="I386" s="8"/>
      <c r="J386" s="8"/>
      <c r="K386" s="8"/>
      <c r="L386" s="8"/>
      <c r="M386" s="8"/>
      <c r="N386" s="8"/>
    </row>
    <row r="387" spans="4:14" x14ac:dyDescent="0.2">
      <c r="D387" s="8"/>
      <c r="E387" s="8"/>
      <c r="F387" s="8"/>
      <c r="G387" s="8"/>
      <c r="H387" s="8"/>
      <c r="I387" s="8"/>
      <c r="J387" s="8"/>
      <c r="K387" s="8"/>
      <c r="L387" s="8"/>
      <c r="M387" s="8"/>
      <c r="N387" s="8"/>
    </row>
    <row r="388" spans="4:14" x14ac:dyDescent="0.2">
      <c r="D388" s="8"/>
      <c r="E388" s="8"/>
      <c r="F388" s="8"/>
      <c r="G388" s="8"/>
      <c r="H388" s="8"/>
      <c r="I388" s="8"/>
      <c r="J388" s="8"/>
      <c r="K388" s="8"/>
      <c r="L388" s="8"/>
      <c r="M388" s="8"/>
      <c r="N388" s="8"/>
    </row>
    <row r="389" spans="4:14" x14ac:dyDescent="0.2">
      <c r="D389" s="8"/>
      <c r="E389" s="8"/>
      <c r="F389" s="8"/>
      <c r="G389" s="8"/>
      <c r="H389" s="8"/>
      <c r="I389" s="8"/>
      <c r="J389" s="8"/>
      <c r="K389" s="8"/>
      <c r="L389" s="8"/>
      <c r="M389" s="8"/>
      <c r="N389" s="8"/>
    </row>
    <row r="390" spans="4:14" x14ac:dyDescent="0.2">
      <c r="D390" s="8"/>
      <c r="E390" s="8"/>
      <c r="F390" s="8"/>
      <c r="G390" s="8"/>
      <c r="H390" s="8"/>
      <c r="I390" s="8"/>
      <c r="J390" s="8"/>
      <c r="K390" s="8"/>
      <c r="L390" s="8"/>
      <c r="M390" s="8"/>
      <c r="N390" s="8"/>
    </row>
    <row r="391" spans="4:14" x14ac:dyDescent="0.2">
      <c r="D391" s="8"/>
      <c r="E391" s="8"/>
      <c r="F391" s="8"/>
      <c r="G391" s="8"/>
      <c r="H391" s="8"/>
      <c r="I391" s="8"/>
      <c r="J391" s="8"/>
      <c r="K391" s="8"/>
      <c r="L391" s="8"/>
      <c r="M391" s="8"/>
      <c r="N391" s="8"/>
    </row>
    <row r="392" spans="4:14" x14ac:dyDescent="0.2">
      <c r="D392" s="8"/>
      <c r="E392" s="8"/>
      <c r="F392" s="8"/>
      <c r="G392" s="8"/>
      <c r="H392" s="8"/>
      <c r="I392" s="8"/>
      <c r="J392" s="8"/>
      <c r="K392" s="8"/>
      <c r="L392" s="8"/>
      <c r="M392" s="8"/>
      <c r="N392" s="8"/>
    </row>
    <row r="393" spans="4:14" x14ac:dyDescent="0.2">
      <c r="D393" s="8"/>
      <c r="E393" s="8"/>
      <c r="F393" s="8"/>
      <c r="G393" s="8"/>
      <c r="H393" s="8"/>
      <c r="I393" s="8"/>
      <c r="J393" s="8"/>
      <c r="K393" s="8"/>
      <c r="L393" s="8"/>
      <c r="M393" s="8"/>
      <c r="N393" s="8"/>
    </row>
    <row r="394" spans="4:14" x14ac:dyDescent="0.2">
      <c r="D394" s="8"/>
      <c r="E394" s="8"/>
      <c r="F394" s="8"/>
      <c r="G394" s="8"/>
      <c r="H394" s="8"/>
      <c r="I394" s="8"/>
      <c r="J394" s="8"/>
      <c r="K394" s="8"/>
      <c r="L394" s="8"/>
      <c r="M394" s="8"/>
      <c r="N394" s="8"/>
    </row>
    <row r="395" spans="4:14" x14ac:dyDescent="0.2">
      <c r="D395" s="8"/>
      <c r="E395" s="8"/>
      <c r="F395" s="8"/>
      <c r="G395" s="8"/>
      <c r="H395" s="8"/>
      <c r="I395" s="8"/>
      <c r="J395" s="8"/>
      <c r="K395" s="8"/>
      <c r="L395" s="8"/>
      <c r="M395" s="8"/>
      <c r="N395" s="8"/>
    </row>
    <row r="396" spans="4:14" x14ac:dyDescent="0.2">
      <c r="D396" s="8"/>
      <c r="E396" s="8"/>
      <c r="F396" s="8"/>
      <c r="G396" s="8"/>
      <c r="H396" s="8"/>
      <c r="I396" s="8"/>
      <c r="J396" s="8"/>
      <c r="K396" s="8"/>
      <c r="L396" s="8"/>
      <c r="M396" s="8"/>
      <c r="N396" s="8"/>
    </row>
    <row r="397" spans="4:14" x14ac:dyDescent="0.2">
      <c r="D397" s="8"/>
      <c r="E397" s="8"/>
      <c r="F397" s="8"/>
      <c r="G397" s="8"/>
      <c r="H397" s="8"/>
      <c r="I397" s="8"/>
      <c r="J397" s="8"/>
      <c r="K397" s="8"/>
      <c r="L397" s="8"/>
      <c r="M397" s="8"/>
      <c r="N397" s="8"/>
    </row>
    <row r="398" spans="4:14" x14ac:dyDescent="0.2">
      <c r="D398" s="8"/>
      <c r="E398" s="8"/>
      <c r="F398" s="8"/>
      <c r="G398" s="8"/>
      <c r="H398" s="8"/>
      <c r="I398" s="8"/>
      <c r="J398" s="8"/>
      <c r="K398" s="8"/>
      <c r="L398" s="8"/>
      <c r="M398" s="8"/>
      <c r="N398" s="8"/>
    </row>
    <row r="399" spans="4:14" x14ac:dyDescent="0.2">
      <c r="D399" s="8"/>
      <c r="E399" s="8"/>
      <c r="F399" s="8"/>
      <c r="G399" s="8"/>
      <c r="H399" s="8"/>
      <c r="I399" s="8"/>
      <c r="J399" s="8"/>
      <c r="K399" s="8"/>
      <c r="L399" s="8"/>
      <c r="M399" s="8"/>
      <c r="N399" s="8"/>
    </row>
    <row r="400" spans="4:14" x14ac:dyDescent="0.2">
      <c r="D400" s="8"/>
      <c r="E400" s="8"/>
      <c r="F400" s="8"/>
      <c r="G400" s="8"/>
      <c r="H400" s="8"/>
      <c r="I400" s="8"/>
      <c r="J400" s="8"/>
      <c r="K400" s="8"/>
      <c r="L400" s="8"/>
      <c r="M400" s="8"/>
      <c r="N400" s="8"/>
    </row>
    <row r="401" spans="4:14" x14ac:dyDescent="0.2">
      <c r="D401" s="8"/>
      <c r="E401" s="8"/>
      <c r="F401" s="8"/>
      <c r="G401" s="8"/>
      <c r="H401" s="8"/>
      <c r="I401" s="8"/>
      <c r="J401" s="8"/>
      <c r="K401" s="8"/>
      <c r="L401" s="8"/>
      <c r="M401" s="8"/>
      <c r="N401" s="8"/>
    </row>
    <row r="402" spans="4:14" x14ac:dyDescent="0.2">
      <c r="D402" s="8"/>
      <c r="E402" s="8"/>
      <c r="F402" s="8"/>
      <c r="G402" s="8"/>
      <c r="H402" s="8"/>
      <c r="I402" s="8"/>
      <c r="J402" s="8"/>
      <c r="K402" s="8"/>
      <c r="L402" s="8"/>
      <c r="M402" s="8"/>
      <c r="N402" s="8"/>
    </row>
    <row r="403" spans="4:14" x14ac:dyDescent="0.2">
      <c r="D403" s="8"/>
      <c r="E403" s="8"/>
      <c r="F403" s="8"/>
      <c r="G403" s="8"/>
      <c r="H403" s="8"/>
      <c r="I403" s="8"/>
      <c r="J403" s="8"/>
      <c r="K403" s="8"/>
      <c r="L403" s="8"/>
      <c r="M403" s="8"/>
      <c r="N403" s="8"/>
    </row>
    <row r="404" spans="4:14" x14ac:dyDescent="0.2">
      <c r="D404" s="8"/>
      <c r="E404" s="8"/>
      <c r="F404" s="8"/>
      <c r="G404" s="8"/>
      <c r="H404" s="8"/>
      <c r="I404" s="8"/>
      <c r="J404" s="8"/>
      <c r="K404" s="8"/>
      <c r="L404" s="8"/>
      <c r="M404" s="8"/>
      <c r="N404" s="8"/>
    </row>
    <row r="405" spans="4:14" x14ac:dyDescent="0.2">
      <c r="D405" s="8"/>
      <c r="E405" s="8"/>
      <c r="F405" s="8"/>
      <c r="G405" s="8"/>
      <c r="H405" s="8"/>
      <c r="I405" s="8"/>
      <c r="J405" s="8"/>
      <c r="K405" s="8"/>
      <c r="L405" s="8"/>
      <c r="M405" s="8"/>
      <c r="N405" s="8"/>
    </row>
    <row r="406" spans="4:14" x14ac:dyDescent="0.2">
      <c r="D406" s="8"/>
      <c r="E406" s="8"/>
      <c r="F406" s="8"/>
      <c r="G406" s="8"/>
      <c r="H406" s="8"/>
      <c r="I406" s="8"/>
      <c r="J406" s="8"/>
      <c r="K406" s="8"/>
      <c r="L406" s="8"/>
      <c r="M406" s="8"/>
      <c r="N406" s="8"/>
    </row>
    <row r="407" spans="4:14" x14ac:dyDescent="0.2">
      <c r="D407" s="8"/>
      <c r="E407" s="8"/>
      <c r="F407" s="8"/>
      <c r="G407" s="8"/>
      <c r="H407" s="8"/>
      <c r="I407" s="8"/>
      <c r="J407" s="8"/>
      <c r="K407" s="8"/>
      <c r="L407" s="8"/>
      <c r="M407" s="8"/>
      <c r="N407" s="8"/>
    </row>
    <row r="408" spans="4:14" x14ac:dyDescent="0.2">
      <c r="D408" s="8"/>
      <c r="E408" s="8"/>
      <c r="F408" s="8"/>
      <c r="G408" s="8"/>
      <c r="H408" s="8"/>
      <c r="I408" s="8"/>
      <c r="J408" s="8"/>
      <c r="K408" s="8"/>
      <c r="L408" s="8"/>
      <c r="M408" s="8"/>
      <c r="N408" s="8"/>
    </row>
    <row r="409" spans="4:14" x14ac:dyDescent="0.2">
      <c r="D409" s="8"/>
      <c r="E409" s="8"/>
      <c r="F409" s="8"/>
      <c r="G409" s="8"/>
      <c r="H409" s="8"/>
      <c r="I409" s="8"/>
      <c r="J409" s="8"/>
      <c r="K409" s="8"/>
      <c r="L409" s="8"/>
      <c r="M409" s="8"/>
      <c r="N409" s="8"/>
    </row>
    <row r="410" spans="4:14" x14ac:dyDescent="0.2">
      <c r="D410" s="8"/>
      <c r="E410" s="8"/>
      <c r="F410" s="8"/>
      <c r="G410" s="8"/>
      <c r="H410" s="8"/>
      <c r="I410" s="8"/>
      <c r="J410" s="8"/>
      <c r="K410" s="8"/>
      <c r="L410" s="8"/>
      <c r="M410" s="8"/>
      <c r="N410" s="8"/>
    </row>
  </sheetData>
  <mergeCells count="149">
    <mergeCell ref="AD1:AE1"/>
    <mergeCell ref="AD2:AE2"/>
    <mergeCell ref="P3:P4"/>
    <mergeCell ref="Q3:Q4"/>
    <mergeCell ref="R3:R4"/>
    <mergeCell ref="S3:S4"/>
    <mergeCell ref="T3:T4"/>
    <mergeCell ref="U3:U4"/>
    <mergeCell ref="V3:V4"/>
    <mergeCell ref="W3:W4"/>
    <mergeCell ref="AD3:AE3"/>
    <mergeCell ref="AD4:AE4"/>
    <mergeCell ref="AA3:AA4"/>
    <mergeCell ref="T33:T37"/>
    <mergeCell ref="U33:U37"/>
    <mergeCell ref="Q26:Q30"/>
    <mergeCell ref="R26:R30"/>
    <mergeCell ref="S26:S30"/>
    <mergeCell ref="T26:T30"/>
    <mergeCell ref="U26:U30"/>
    <mergeCell ref="P26:P30"/>
    <mergeCell ref="A1:O1"/>
    <mergeCell ref="Q6:Q7"/>
    <mergeCell ref="R6:R7"/>
    <mergeCell ref="S6:S7"/>
    <mergeCell ref="AD19:AE19"/>
    <mergeCell ref="AD12:AE12"/>
    <mergeCell ref="Z23:Z24"/>
    <mergeCell ref="AA23:AA24"/>
    <mergeCell ref="AB23:AB24"/>
    <mergeCell ref="Q23:Q24"/>
    <mergeCell ref="R23:R24"/>
    <mergeCell ref="S23:S24"/>
    <mergeCell ref="AD15:AE15"/>
    <mergeCell ref="Q22:AS22"/>
    <mergeCell ref="AD16:AE16"/>
    <mergeCell ref="AD17:AE17"/>
    <mergeCell ref="AD18:AE18"/>
    <mergeCell ref="T6:T7"/>
    <mergeCell ref="U6:U7"/>
    <mergeCell ref="AD9:AE9"/>
    <mergeCell ref="AD10:AE10"/>
    <mergeCell ref="AD11:AE11"/>
    <mergeCell ref="AD13:AE13"/>
    <mergeCell ref="AD14:AE14"/>
    <mergeCell ref="V6:V7"/>
    <mergeCell ref="AD6:AE8"/>
    <mergeCell ref="W6:W7"/>
    <mergeCell ref="Q38:W40"/>
    <mergeCell ref="P33:P40"/>
    <mergeCell ref="X38:AA40"/>
    <mergeCell ref="T23:T24"/>
    <mergeCell ref="U23:U24"/>
    <mergeCell ref="V23:V24"/>
    <mergeCell ref="W23:W24"/>
    <mergeCell ref="X23:X24"/>
    <mergeCell ref="X33:X37"/>
    <mergeCell ref="Y33:Y37"/>
    <mergeCell ref="Z26:Z30"/>
    <mergeCell ref="AA26:AA30"/>
    <mergeCell ref="Q33:Q37"/>
    <mergeCell ref="R33:R37"/>
    <mergeCell ref="P23:P25"/>
    <mergeCell ref="Z33:Z37"/>
    <mergeCell ref="AA33:AA37"/>
    <mergeCell ref="V33:V37"/>
    <mergeCell ref="W33:W37"/>
    <mergeCell ref="V26:V30"/>
    <mergeCell ref="W26:W30"/>
    <mergeCell ref="X26:X30"/>
    <mergeCell ref="Y26:Y30"/>
    <mergeCell ref="S33:S37"/>
    <mergeCell ref="AB38:AD40"/>
    <mergeCell ref="AE38:AG40"/>
    <mergeCell ref="Y23:Y24"/>
    <mergeCell ref="AC33:AC37"/>
    <mergeCell ref="AD33:AD37"/>
    <mergeCell ref="AE33:AE37"/>
    <mergeCell ref="AF33:AF37"/>
    <mergeCell ref="AG33:AG37"/>
    <mergeCell ref="AC26:AC30"/>
    <mergeCell ref="AD26:AD30"/>
    <mergeCell ref="AE26:AE30"/>
    <mergeCell ref="AF26:AF30"/>
    <mergeCell ref="AG26:AG30"/>
    <mergeCell ref="AC23:AC24"/>
    <mergeCell ref="AD23:AD24"/>
    <mergeCell ref="AE23:AE24"/>
    <mergeCell ref="AF23:AF24"/>
    <mergeCell ref="AG23:AG24"/>
    <mergeCell ref="AB26:AB30"/>
    <mergeCell ref="AB33:AB37"/>
    <mergeCell ref="AB3:AB4"/>
    <mergeCell ref="AC3:AC4"/>
    <mergeCell ref="P12:AC12"/>
    <mergeCell ref="AA6:AA7"/>
    <mergeCell ref="AF3:AG5"/>
    <mergeCell ref="AF6:AG7"/>
    <mergeCell ref="AF8:AG9"/>
    <mergeCell ref="AF10:AG11"/>
    <mergeCell ref="AB6:AB7"/>
    <mergeCell ref="AC6:AC7"/>
    <mergeCell ref="AD5:AE5"/>
    <mergeCell ref="X3:X4"/>
    <mergeCell ref="Y3:Y4"/>
    <mergeCell ref="Z3:Z4"/>
    <mergeCell ref="X6:X7"/>
    <mergeCell ref="Y6:Y7"/>
    <mergeCell ref="Z6:Z7"/>
    <mergeCell ref="P6:P7"/>
    <mergeCell ref="AR23:AR24"/>
    <mergeCell ref="AS23:AS24"/>
    <mergeCell ref="AH26:AH30"/>
    <mergeCell ref="AI26:AI30"/>
    <mergeCell ref="AJ26:AJ30"/>
    <mergeCell ref="AK26:AK30"/>
    <mergeCell ref="AL26:AL30"/>
    <mergeCell ref="AM26:AM30"/>
    <mergeCell ref="AN26:AN30"/>
    <mergeCell ref="AO26:AO30"/>
    <mergeCell ref="AP26:AP30"/>
    <mergeCell ref="AQ26:AQ30"/>
    <mergeCell ref="AR26:AR30"/>
    <mergeCell ref="AS26:AS30"/>
    <mergeCell ref="AM23:AM24"/>
    <mergeCell ref="AN23:AN24"/>
    <mergeCell ref="AO23:AO24"/>
    <mergeCell ref="AP23:AP24"/>
    <mergeCell ref="AQ23:AQ24"/>
    <mergeCell ref="AH23:AH24"/>
    <mergeCell ref="AI23:AI24"/>
    <mergeCell ref="AJ23:AJ24"/>
    <mergeCell ref="AK23:AK24"/>
    <mergeCell ref="AL23:AL24"/>
    <mergeCell ref="AR33:AR38"/>
    <mergeCell ref="AS33:AS38"/>
    <mergeCell ref="AK39:AM41"/>
    <mergeCell ref="AN39:AP41"/>
    <mergeCell ref="AQ39:AS41"/>
    <mergeCell ref="AH38:AJ40"/>
    <mergeCell ref="AL33:AL38"/>
    <mergeCell ref="AM33:AM38"/>
    <mergeCell ref="AN33:AN38"/>
    <mergeCell ref="AO33:AO38"/>
    <mergeCell ref="AP33:AP38"/>
    <mergeCell ref="AQ33:AQ38"/>
    <mergeCell ref="AH33:AH37"/>
    <mergeCell ref="AI33:AI37"/>
    <mergeCell ref="AJ33:AJ37"/>
  </mergeCells>
  <phoneticPr fontId="15" type="noConversion"/>
  <conditionalFormatting sqref="Q31:AS31">
    <cfRule type="colorScale" priority="1">
      <colorScale>
        <cfvo type="min"/>
        <cfvo type="percentile" val="50"/>
        <cfvo type="max"/>
        <color rgb="FFF8696B"/>
        <color rgb="FFFCFCFF"/>
        <color rgb="FF63BE7B"/>
      </colorScale>
    </cfRule>
  </conditionalFormatting>
  <pageMargins left="0.7" right="0.7" top="0.75" bottom="0.75" header="0.3" footer="0.3"/>
  <ignoredErrors>
    <ignoredError sqref="Q13:U13" evalError="1"/>
    <ignoredError sqref="W19"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DAB82-57BD-E04E-9550-601E154C0154}">
  <sheetPr>
    <tabColor rgb="FFFAFF97"/>
  </sheetPr>
  <dimension ref="A1:O258"/>
  <sheetViews>
    <sheetView topLeftCell="K2" workbookViewId="0">
      <selection activeCell="O5" sqref="O5"/>
    </sheetView>
  </sheetViews>
  <sheetFormatPr baseColWidth="10" defaultRowHeight="16" x14ac:dyDescent="0.2"/>
  <cols>
    <col min="2" max="2" width="7.33203125" bestFit="1" customWidth="1"/>
    <col min="3" max="3" width="33.6640625" bestFit="1" customWidth="1"/>
    <col min="4" max="4" width="34.33203125" bestFit="1" customWidth="1"/>
    <col min="5" max="5" width="31.5" bestFit="1" customWidth="1"/>
    <col min="6" max="6" width="32.33203125" bestFit="1" customWidth="1"/>
    <col min="7" max="7" width="27.6640625" bestFit="1" customWidth="1"/>
    <col min="8" max="8" width="32" bestFit="1" customWidth="1"/>
    <col min="9" max="9" width="29.1640625" bestFit="1" customWidth="1"/>
    <col min="10" max="10" width="42.1640625" bestFit="1" customWidth="1"/>
    <col min="11" max="11" width="42.83203125" bestFit="1" customWidth="1"/>
    <col min="12" max="12" width="38.6640625" bestFit="1" customWidth="1"/>
    <col min="13" max="13" width="51.1640625" bestFit="1" customWidth="1"/>
    <col min="14" max="14" width="51.83203125" bestFit="1" customWidth="1"/>
    <col min="15" max="15" width="47.33203125" bestFit="1" customWidth="1"/>
    <col min="16" max="16" width="47.83203125" bestFit="1" customWidth="1"/>
  </cols>
  <sheetData>
    <row r="1" spans="1:15" x14ac:dyDescent="0.2">
      <c r="A1" s="36" t="s">
        <v>2</v>
      </c>
      <c r="B1" t="s">
        <v>65</v>
      </c>
    </row>
    <row r="3" spans="1:15" x14ac:dyDescent="0.2">
      <c r="A3" s="36" t="s">
        <v>0</v>
      </c>
      <c r="B3" s="36" t="s">
        <v>1</v>
      </c>
      <c r="C3" t="s">
        <v>5488</v>
      </c>
      <c r="D3" t="s">
        <v>5489</v>
      </c>
      <c r="E3" t="s">
        <v>5490</v>
      </c>
      <c r="F3" t="s">
        <v>5491</v>
      </c>
      <c r="G3" t="s">
        <v>5464</v>
      </c>
      <c r="H3" t="s">
        <v>5552</v>
      </c>
      <c r="I3" t="s">
        <v>5613</v>
      </c>
      <c r="J3" t="s">
        <v>5614</v>
      </c>
      <c r="K3" t="s">
        <v>5615</v>
      </c>
      <c r="L3" t="s">
        <v>5616</v>
      </c>
      <c r="M3" t="s">
        <v>5617</v>
      </c>
      <c r="N3" t="s">
        <v>5618</v>
      </c>
      <c r="O3" t="s">
        <v>5619</v>
      </c>
    </row>
    <row r="4" spans="1:15" x14ac:dyDescent="0.2">
      <c r="A4" t="s">
        <v>3</v>
      </c>
      <c r="B4" s="2">
        <v>2013</v>
      </c>
      <c r="C4" s="4">
        <v>301925</v>
      </c>
      <c r="D4" s="4">
        <v>4799277</v>
      </c>
      <c r="E4" s="138">
        <v>3.3120808147718804E-5</v>
      </c>
      <c r="F4" s="138">
        <v>2.4587036755744668E-5</v>
      </c>
      <c r="G4" s="138">
        <v>9.6976963563109959E-5</v>
      </c>
      <c r="H4" s="80">
        <v>4.9950000000000001E-2</v>
      </c>
      <c r="I4" s="80">
        <v>0.72200000000000009</v>
      </c>
      <c r="J4" s="80">
        <v>0.379</v>
      </c>
      <c r="K4" s="80">
        <v>0.59100000000000008</v>
      </c>
      <c r="L4" s="80">
        <v>0.61</v>
      </c>
      <c r="M4" s="138">
        <v>0</v>
      </c>
      <c r="N4" s="138">
        <v>0</v>
      </c>
      <c r="O4" s="138">
        <v>0</v>
      </c>
    </row>
    <row r="5" spans="1:15" x14ac:dyDescent="0.2">
      <c r="A5" t="s">
        <v>3</v>
      </c>
      <c r="B5" s="2">
        <v>2014</v>
      </c>
      <c r="C5" s="4">
        <v>299571</v>
      </c>
      <c r="D5" s="4">
        <v>4817678</v>
      </c>
      <c r="E5" s="138">
        <v>3.3381068260946487E-5</v>
      </c>
      <c r="F5" s="138">
        <v>2.2832576191268906E-5</v>
      </c>
      <c r="G5" s="138">
        <v>8.8665033513952592E-5</v>
      </c>
      <c r="H5" s="80">
        <v>5.1924999999999999E-2</v>
      </c>
      <c r="I5" s="80">
        <v>0.77599999999999991</v>
      </c>
      <c r="J5" s="80">
        <v>0.371</v>
      </c>
      <c r="K5" s="80">
        <v>0.55600000000000005</v>
      </c>
      <c r="L5" s="80">
        <v>0.51</v>
      </c>
      <c r="M5" s="138">
        <v>0</v>
      </c>
      <c r="N5" s="138">
        <v>0</v>
      </c>
      <c r="O5" s="138">
        <v>0</v>
      </c>
    </row>
    <row r="6" spans="1:15" x14ac:dyDescent="0.2">
      <c r="A6" t="s">
        <v>3</v>
      </c>
      <c r="B6" s="2">
        <v>2015</v>
      </c>
      <c r="C6" s="4">
        <v>295054</v>
      </c>
      <c r="D6" s="4">
        <v>4830620</v>
      </c>
      <c r="E6" s="138">
        <v>3.3892101106916025E-5</v>
      </c>
      <c r="F6" s="138">
        <v>2.2771404084775866E-5</v>
      </c>
      <c r="G6" s="138">
        <v>9.0362366993546731E-5</v>
      </c>
      <c r="H6" s="80">
        <v>2.9159999999999998E-2</v>
      </c>
      <c r="I6" s="80">
        <v>0.77400000000000002</v>
      </c>
      <c r="J6" s="80">
        <v>0.35700000000000004</v>
      </c>
      <c r="K6" s="80">
        <v>0.51300000000000001</v>
      </c>
      <c r="L6" s="80">
        <v>0.54700000000000004</v>
      </c>
      <c r="M6" s="138">
        <v>0</v>
      </c>
      <c r="N6" s="138">
        <v>0</v>
      </c>
      <c r="O6" s="138">
        <v>0</v>
      </c>
    </row>
    <row r="7" spans="1:15" x14ac:dyDescent="0.2">
      <c r="A7" t="s">
        <v>3</v>
      </c>
      <c r="B7" s="2">
        <v>2016</v>
      </c>
      <c r="C7" s="4">
        <v>292771</v>
      </c>
      <c r="D7" s="4">
        <v>4841164</v>
      </c>
      <c r="E7" s="138">
        <v>3.4156388440111893E-5</v>
      </c>
      <c r="F7" s="138">
        <v>2.2721808226286073E-5</v>
      </c>
      <c r="G7" s="138">
        <v>8.7554586917458924E-5</v>
      </c>
      <c r="H7" s="80">
        <v>1.9459999999999998E-2</v>
      </c>
      <c r="I7" s="80">
        <v>0.80200000000000005</v>
      </c>
      <c r="J7" s="80">
        <v>0.34200000000000003</v>
      </c>
      <c r="K7" s="80">
        <v>0.50800000000000001</v>
      </c>
      <c r="L7" s="80">
        <v>0.55200000000000005</v>
      </c>
      <c r="M7" s="138">
        <v>0</v>
      </c>
      <c r="N7" s="138">
        <v>0</v>
      </c>
      <c r="O7" s="138">
        <v>0</v>
      </c>
    </row>
    <row r="8" spans="1:15" x14ac:dyDescent="0.2">
      <c r="A8" t="s">
        <v>3</v>
      </c>
      <c r="B8" s="2">
        <v>2017</v>
      </c>
      <c r="C8" s="4">
        <v>292163</v>
      </c>
      <c r="D8" s="4">
        <v>4850771</v>
      </c>
      <c r="E8" s="138">
        <v>3.4227468912901363E-5</v>
      </c>
      <c r="F8" s="138">
        <v>2.2058349074817179E-5</v>
      </c>
      <c r="G8" s="138">
        <v>7.4800008398597439E-5</v>
      </c>
      <c r="H8" s="80">
        <v>0.10498</v>
      </c>
      <c r="I8" s="80">
        <v>0.86099999999999999</v>
      </c>
      <c r="J8" s="80">
        <v>0.32</v>
      </c>
      <c r="K8" s="80">
        <v>0.50700000000000001</v>
      </c>
      <c r="L8" s="80">
        <v>0.495</v>
      </c>
      <c r="M8" s="138">
        <v>0</v>
      </c>
      <c r="N8" s="138">
        <v>0</v>
      </c>
      <c r="O8" s="138">
        <v>0</v>
      </c>
    </row>
    <row r="9" spans="1:15" x14ac:dyDescent="0.2">
      <c r="A9" t="s">
        <v>4</v>
      </c>
      <c r="B9" s="2">
        <v>2013</v>
      </c>
      <c r="C9" s="4">
        <v>54362</v>
      </c>
      <c r="D9" s="4">
        <v>720316</v>
      </c>
      <c r="E9" s="138">
        <v>1.8395202531179869E-4</v>
      </c>
      <c r="F9" s="138">
        <v>7.6355377362157713E-5</v>
      </c>
      <c r="G9" s="138">
        <v>2.5416405442499617E-4</v>
      </c>
      <c r="H9" s="80">
        <v>9.2499999999999982E-4</v>
      </c>
      <c r="I9" s="80">
        <v>0.72799999999999998</v>
      </c>
      <c r="J9" s="80">
        <v>0.32400000000000001</v>
      </c>
      <c r="K9" s="80">
        <v>0.46600000000000003</v>
      </c>
      <c r="L9" s="80">
        <v>0.46200000000000002</v>
      </c>
      <c r="M9" s="138">
        <v>0</v>
      </c>
      <c r="N9" s="138">
        <v>0</v>
      </c>
      <c r="O9" s="138">
        <v>0</v>
      </c>
    </row>
    <row r="10" spans="1:15" x14ac:dyDescent="0.2">
      <c r="A10" t="s">
        <v>4</v>
      </c>
      <c r="B10" s="2">
        <v>2014</v>
      </c>
      <c r="C10" s="4">
        <v>54498</v>
      </c>
      <c r="D10" s="4">
        <v>728300</v>
      </c>
      <c r="E10" s="138">
        <v>1.83492972219164E-4</v>
      </c>
      <c r="F10" s="138">
        <v>7.5518330358368798E-5</v>
      </c>
      <c r="G10" s="138">
        <v>2.4099869860702753E-4</v>
      </c>
      <c r="H10" s="80">
        <v>3.65E-3</v>
      </c>
      <c r="I10" s="80">
        <v>0.70599999999999996</v>
      </c>
      <c r="J10" s="80">
        <v>0.35100000000000003</v>
      </c>
      <c r="K10" s="80">
        <v>0.48899999999999999</v>
      </c>
      <c r="L10" s="80">
        <v>0.53500000000000003</v>
      </c>
      <c r="M10" s="138">
        <v>0</v>
      </c>
      <c r="N10" s="138">
        <v>0</v>
      </c>
      <c r="O10" s="138">
        <v>0</v>
      </c>
    </row>
    <row r="11" spans="1:15" x14ac:dyDescent="0.2">
      <c r="A11" t="s">
        <v>4</v>
      </c>
      <c r="B11" s="2">
        <v>2015</v>
      </c>
      <c r="C11" s="4">
        <v>54953</v>
      </c>
      <c r="D11" s="4">
        <v>733375</v>
      </c>
      <c r="E11" s="138">
        <v>1.8197368660491692E-4</v>
      </c>
      <c r="F11" s="138">
        <v>7.499573887847282E-5</v>
      </c>
      <c r="G11" s="138">
        <v>2.2828965391288468E-4</v>
      </c>
      <c r="H11" s="80">
        <v>9.4000000000000008E-4</v>
      </c>
      <c r="I11" s="80">
        <v>0.625</v>
      </c>
      <c r="J11" s="80">
        <v>0.317</v>
      </c>
      <c r="K11" s="80">
        <v>0.44799999999999995</v>
      </c>
      <c r="L11" s="80">
        <v>0.42899999999999999</v>
      </c>
      <c r="M11" s="138">
        <v>0</v>
      </c>
      <c r="N11" s="138">
        <v>0</v>
      </c>
      <c r="O11" s="138">
        <v>0</v>
      </c>
    </row>
    <row r="12" spans="1:15" x14ac:dyDescent="0.2">
      <c r="A12" t="s">
        <v>4</v>
      </c>
      <c r="B12" s="2">
        <v>2016</v>
      </c>
      <c r="C12" s="4">
        <v>54432</v>
      </c>
      <c r="D12" s="4">
        <v>736855</v>
      </c>
      <c r="E12" s="138">
        <v>1.8371546149323928E-4</v>
      </c>
      <c r="F12" s="138">
        <v>7.4641550915716115E-5</v>
      </c>
      <c r="G12" s="138">
        <v>2.1643460067816175E-4</v>
      </c>
      <c r="H12" s="80">
        <v>1.3799999999999999E-3</v>
      </c>
      <c r="I12" s="80">
        <v>0.752</v>
      </c>
      <c r="J12" s="80">
        <v>0.318</v>
      </c>
      <c r="K12" s="80">
        <v>0.45400000000000001</v>
      </c>
      <c r="L12" s="80">
        <v>0.36</v>
      </c>
      <c r="M12" s="138">
        <v>0</v>
      </c>
      <c r="N12" s="138">
        <v>0</v>
      </c>
      <c r="O12" s="138">
        <v>0</v>
      </c>
    </row>
    <row r="13" spans="1:15" x14ac:dyDescent="0.2">
      <c r="A13" t="s">
        <v>4</v>
      </c>
      <c r="B13" s="2">
        <v>2017</v>
      </c>
      <c r="C13" s="4">
        <v>54267</v>
      </c>
      <c r="D13" s="4">
        <v>738565</v>
      </c>
      <c r="E13" s="138">
        <v>1.8427405237068567E-4</v>
      </c>
      <c r="F13" s="138">
        <v>7.446873328684679E-5</v>
      </c>
      <c r="G13" s="138">
        <v>2.0177562550443906E-4</v>
      </c>
      <c r="H13" s="80">
        <v>1.5699999999999999E-2</v>
      </c>
      <c r="I13" s="80">
        <v>0.73799999999999999</v>
      </c>
      <c r="J13" s="80">
        <v>0.29799999999999999</v>
      </c>
      <c r="K13" s="80">
        <v>0.42899999999999999</v>
      </c>
      <c r="L13" s="80">
        <v>0.46799999999999997</v>
      </c>
      <c r="M13" s="138">
        <v>0</v>
      </c>
      <c r="N13" s="138">
        <v>0</v>
      </c>
      <c r="O13" s="138">
        <v>0</v>
      </c>
    </row>
    <row r="14" spans="1:15" x14ac:dyDescent="0.2">
      <c r="A14" t="s">
        <v>5</v>
      </c>
      <c r="B14" s="2">
        <v>2013</v>
      </c>
      <c r="C14" s="4">
        <v>446556</v>
      </c>
      <c r="D14" s="4">
        <v>6479703</v>
      </c>
      <c r="E14" s="138">
        <v>2.2393607968541461E-5</v>
      </c>
      <c r="F14" s="138">
        <v>1.1574604576783843E-5</v>
      </c>
      <c r="G14" s="138">
        <v>3.7564853035562111E-5</v>
      </c>
      <c r="H14" s="80">
        <v>3.2024999999999998E-2</v>
      </c>
      <c r="I14" s="80">
        <v>0.76800000000000002</v>
      </c>
      <c r="J14" s="80">
        <v>0.30599999999999999</v>
      </c>
      <c r="K14" s="80">
        <v>0.51400000000000001</v>
      </c>
      <c r="L14" s="80">
        <v>0.51</v>
      </c>
      <c r="M14" s="138">
        <v>0</v>
      </c>
      <c r="N14" s="138">
        <v>0</v>
      </c>
      <c r="O14" s="138">
        <v>0</v>
      </c>
    </row>
    <row r="15" spans="1:15" x14ac:dyDescent="0.2">
      <c r="A15" t="s">
        <v>5</v>
      </c>
      <c r="B15" s="2">
        <v>2014</v>
      </c>
      <c r="C15" s="4">
        <v>440616</v>
      </c>
      <c r="D15" s="4">
        <v>6561516</v>
      </c>
      <c r="E15" s="138">
        <v>2.2695499028632641E-5</v>
      </c>
      <c r="F15" s="138">
        <v>1.3106727164880799E-5</v>
      </c>
      <c r="G15" s="138">
        <v>4.7204323916070714E-5</v>
      </c>
      <c r="H15" s="80">
        <v>3.1E-2</v>
      </c>
      <c r="I15" s="80">
        <v>0.82799999999999996</v>
      </c>
      <c r="J15" s="80">
        <v>0.32400000000000001</v>
      </c>
      <c r="K15" s="80">
        <v>0.5</v>
      </c>
      <c r="L15" s="80">
        <v>0.503</v>
      </c>
      <c r="M15" s="138">
        <v>0</v>
      </c>
      <c r="N15" s="138">
        <v>0</v>
      </c>
      <c r="O15" s="138">
        <v>0</v>
      </c>
    </row>
    <row r="16" spans="1:15" x14ac:dyDescent="0.2">
      <c r="A16" t="s">
        <v>5</v>
      </c>
      <c r="B16" s="2">
        <v>2015</v>
      </c>
      <c r="C16" s="4">
        <v>433835</v>
      </c>
      <c r="D16" s="4">
        <v>6641928</v>
      </c>
      <c r="E16" s="138">
        <v>2.3050237993707286E-5</v>
      </c>
      <c r="F16" s="138">
        <v>1.2948047615090077E-5</v>
      </c>
      <c r="G16" s="138">
        <v>4.5094723427198983E-5</v>
      </c>
      <c r="H16" s="80">
        <v>4.5260000000000002E-2</v>
      </c>
      <c r="I16" s="80">
        <v>0.86900000000000011</v>
      </c>
      <c r="J16" s="80">
        <v>0.33</v>
      </c>
      <c r="K16" s="80">
        <v>0.48799999999999999</v>
      </c>
      <c r="L16" s="80">
        <v>0.45900000000000002</v>
      </c>
      <c r="M16" s="138">
        <v>0</v>
      </c>
      <c r="N16" s="138">
        <v>0</v>
      </c>
      <c r="O16" s="138">
        <v>0</v>
      </c>
    </row>
    <row r="17" spans="1:15" x14ac:dyDescent="0.2">
      <c r="A17" t="s">
        <v>5</v>
      </c>
      <c r="B17" s="2">
        <v>2016</v>
      </c>
      <c r="C17" s="4">
        <v>434939</v>
      </c>
      <c r="D17" s="4">
        <v>6728577</v>
      </c>
      <c r="E17" s="138">
        <v>2.2991729874764048E-5</v>
      </c>
      <c r="F17" s="138">
        <v>1.2929925599424662E-5</v>
      </c>
      <c r="G17" s="138">
        <v>4.3919035724864999E-5</v>
      </c>
      <c r="H17" s="80">
        <v>2.9000000000000005E-2</v>
      </c>
      <c r="I17" s="80">
        <v>0.88900000000000012</v>
      </c>
      <c r="J17" s="80">
        <v>0.32900000000000001</v>
      </c>
      <c r="K17" s="80">
        <v>0.48499999999999999</v>
      </c>
      <c r="L17" s="80">
        <v>0.45600000000000002</v>
      </c>
      <c r="M17" s="138">
        <v>0</v>
      </c>
      <c r="N17" s="138">
        <v>0</v>
      </c>
      <c r="O17" s="138">
        <v>0</v>
      </c>
    </row>
    <row r="18" spans="1:15" x14ac:dyDescent="0.2">
      <c r="A18" t="s">
        <v>5</v>
      </c>
      <c r="B18" s="2">
        <v>2017</v>
      </c>
      <c r="C18" s="4">
        <v>434757</v>
      </c>
      <c r="D18" s="4">
        <v>6809946</v>
      </c>
      <c r="E18" s="138">
        <v>2.300135477979653E-5</v>
      </c>
      <c r="F18" s="138">
        <v>1.4390716167206025E-5</v>
      </c>
      <c r="G18" s="138">
        <v>5.2424070964114818E-5</v>
      </c>
      <c r="H18" s="80">
        <v>4.138E-2</v>
      </c>
      <c r="I18" s="80">
        <v>0.88900000000000012</v>
      </c>
      <c r="J18" s="80">
        <v>0.28899999999999998</v>
      </c>
      <c r="K18" s="80">
        <v>0.46299999999999997</v>
      </c>
      <c r="L18" s="80">
        <v>0.45</v>
      </c>
      <c r="M18" s="138">
        <v>0</v>
      </c>
      <c r="N18" s="138">
        <v>0</v>
      </c>
      <c r="O18" s="138">
        <v>0</v>
      </c>
    </row>
    <row r="19" spans="1:15" x14ac:dyDescent="0.2">
      <c r="A19" t="s">
        <v>6</v>
      </c>
      <c r="B19" s="2">
        <v>2013</v>
      </c>
      <c r="C19" s="4">
        <v>195357</v>
      </c>
      <c r="D19" s="4">
        <v>2933369</v>
      </c>
      <c r="E19" s="138">
        <v>5.1188337249241132E-5</v>
      </c>
      <c r="F19" s="138">
        <v>3.2726874798226884E-5</v>
      </c>
      <c r="G19" s="138">
        <v>1.2971310241312697E-4</v>
      </c>
      <c r="H19" s="80">
        <v>8.3249999999999991E-3</v>
      </c>
      <c r="I19" s="80">
        <v>0.82400000000000007</v>
      </c>
      <c r="J19" s="80">
        <v>0.39</v>
      </c>
      <c r="K19" s="80">
        <v>0.55000000000000004</v>
      </c>
      <c r="L19" s="80">
        <v>0.55500000000000005</v>
      </c>
      <c r="M19" s="138">
        <v>0</v>
      </c>
      <c r="N19" s="138">
        <v>0</v>
      </c>
      <c r="O19" s="138">
        <v>0</v>
      </c>
    </row>
    <row r="20" spans="1:15" x14ac:dyDescent="0.2">
      <c r="A20" t="s">
        <v>6</v>
      </c>
      <c r="B20" s="2">
        <v>2014</v>
      </c>
      <c r="C20" s="4">
        <v>193697</v>
      </c>
      <c r="D20" s="4">
        <v>2947036</v>
      </c>
      <c r="E20" s="138">
        <v>5.1627025715421511E-5</v>
      </c>
      <c r="F20" s="138">
        <v>2.171673505176048E-5</v>
      </c>
      <c r="G20" s="138">
        <v>5.4277152711030699E-5</v>
      </c>
      <c r="H20" s="80">
        <v>8.5749999999999993E-3</v>
      </c>
      <c r="I20" s="80">
        <v>0.83599999999999997</v>
      </c>
      <c r="J20" s="80">
        <v>0.40200000000000002</v>
      </c>
      <c r="K20" s="80">
        <v>0.53200000000000003</v>
      </c>
      <c r="L20" s="80">
        <v>0.52500000000000002</v>
      </c>
      <c r="M20" s="138">
        <v>0</v>
      </c>
      <c r="N20" s="138">
        <v>0</v>
      </c>
      <c r="O20" s="138">
        <v>0</v>
      </c>
    </row>
    <row r="21" spans="1:15" x14ac:dyDescent="0.2">
      <c r="A21" t="s">
        <v>6</v>
      </c>
      <c r="B21" s="2">
        <v>2015</v>
      </c>
      <c r="C21" s="4">
        <v>191780</v>
      </c>
      <c r="D21" s="4">
        <v>2958208</v>
      </c>
      <c r="E21" s="138">
        <v>5.2143080613202629E-5</v>
      </c>
      <c r="F21" s="138">
        <v>2.3324931850633897E-5</v>
      </c>
      <c r="G21" s="138">
        <v>6.3924102252112247E-5</v>
      </c>
      <c r="H21" s="80">
        <v>5.3200000000000001E-3</v>
      </c>
      <c r="I21" s="80">
        <v>0.85200000000000009</v>
      </c>
      <c r="J21" s="80">
        <v>0.378</v>
      </c>
      <c r="K21" s="80">
        <v>0.47799999999999998</v>
      </c>
      <c r="L21" s="80">
        <v>0.49700000000000005</v>
      </c>
      <c r="M21" s="138">
        <v>0</v>
      </c>
      <c r="N21" s="138">
        <v>0</v>
      </c>
      <c r="O21" s="138">
        <v>0</v>
      </c>
    </row>
    <row r="22" spans="1:15" x14ac:dyDescent="0.2">
      <c r="A22" t="s">
        <v>6</v>
      </c>
      <c r="B22" s="2">
        <v>2016</v>
      </c>
      <c r="C22" s="4">
        <v>190884</v>
      </c>
      <c r="D22" s="4">
        <v>2968472</v>
      </c>
      <c r="E22" s="138">
        <v>5.2387837639613587E-5</v>
      </c>
      <c r="F22" s="138">
        <v>3.0318628573892562E-5</v>
      </c>
      <c r="G22" s="138">
        <v>1.0752988793235079E-4</v>
      </c>
      <c r="H22" s="80">
        <v>6.4799999999999996E-3</v>
      </c>
      <c r="I22" s="80">
        <v>0.84599999999999997</v>
      </c>
      <c r="J22" s="80">
        <v>0.38700000000000001</v>
      </c>
      <c r="K22" s="80">
        <v>0.54400000000000004</v>
      </c>
      <c r="L22" s="80">
        <v>0.49700000000000005</v>
      </c>
      <c r="M22" s="138">
        <v>0</v>
      </c>
      <c r="N22" s="138">
        <v>0</v>
      </c>
      <c r="O22" s="138">
        <v>0</v>
      </c>
    </row>
    <row r="23" spans="1:15" x14ac:dyDescent="0.2">
      <c r="A23" t="s">
        <v>6</v>
      </c>
      <c r="B23" s="2">
        <v>2017</v>
      </c>
      <c r="C23" s="4">
        <v>190144</v>
      </c>
      <c r="D23" s="4">
        <v>2977944</v>
      </c>
      <c r="E23" s="138">
        <v>5.2591719959609561E-5</v>
      </c>
      <c r="F23" s="138">
        <v>2.7871578511886051E-5</v>
      </c>
      <c r="G23" s="138">
        <v>9.0304452009484063E-5</v>
      </c>
      <c r="H23" s="80">
        <v>8.2799999999999992E-3</v>
      </c>
      <c r="I23" s="80">
        <v>0.86599999999999999</v>
      </c>
      <c r="J23" s="80">
        <v>0.34299999999999997</v>
      </c>
      <c r="K23" s="80">
        <v>0.46299999999999997</v>
      </c>
      <c r="L23" s="80">
        <v>0.44900000000000001</v>
      </c>
      <c r="M23" s="138">
        <v>0</v>
      </c>
      <c r="N23" s="138">
        <v>0</v>
      </c>
      <c r="O23" s="138">
        <v>0</v>
      </c>
    </row>
    <row r="24" spans="1:15" x14ac:dyDescent="0.2">
      <c r="A24" t="s">
        <v>7</v>
      </c>
      <c r="B24" s="2">
        <v>2013</v>
      </c>
      <c r="C24" s="4">
        <v>2527752</v>
      </c>
      <c r="D24" s="4">
        <v>37659181</v>
      </c>
      <c r="E24" s="138">
        <v>3.9560842994091195E-6</v>
      </c>
      <c r="F24" s="138">
        <v>1.2506910333498755E-5</v>
      </c>
      <c r="G24" s="138">
        <v>9.0400765483098771E-5</v>
      </c>
      <c r="H24" s="80">
        <v>8.5874999999999993E-2</v>
      </c>
      <c r="I24" s="80">
        <v>0.79300000000000004</v>
      </c>
      <c r="J24" s="80">
        <v>0.42600000000000005</v>
      </c>
      <c r="K24" s="80">
        <v>0.52900000000000003</v>
      </c>
      <c r="L24" s="80">
        <v>0.58700000000000008</v>
      </c>
      <c r="M24" s="138">
        <v>3.0000000000000001E-5</v>
      </c>
      <c r="N24" s="138">
        <v>3.0000000000000001E-5</v>
      </c>
      <c r="O24" s="138">
        <v>1.5E-5</v>
      </c>
    </row>
    <row r="25" spans="1:15" x14ac:dyDescent="0.2">
      <c r="A25" t="s">
        <v>7</v>
      </c>
      <c r="B25" s="2">
        <v>2014</v>
      </c>
      <c r="C25" s="4">
        <v>2521299</v>
      </c>
      <c r="D25" s="4">
        <v>38066920</v>
      </c>
      <c r="E25" s="138">
        <v>3.9662094816997113E-6</v>
      </c>
      <c r="F25" s="138">
        <v>1.2294138848112745E-5</v>
      </c>
      <c r="G25" s="138">
        <v>8.596968280218723E-5</v>
      </c>
      <c r="H25" s="80">
        <v>9.8049999999999998E-2</v>
      </c>
      <c r="I25" s="80">
        <v>0.82099999999999995</v>
      </c>
      <c r="J25" s="80">
        <v>0.33100000000000002</v>
      </c>
      <c r="K25" s="80">
        <v>0.52300000000000002</v>
      </c>
      <c r="L25" s="80">
        <v>0.55200000000000005</v>
      </c>
      <c r="M25" s="138">
        <v>2.0000000000000002E-5</v>
      </c>
      <c r="N25" s="138">
        <v>5.7000000000000003E-5</v>
      </c>
      <c r="O25" s="138">
        <v>1.7E-5</v>
      </c>
    </row>
    <row r="26" spans="1:15" x14ac:dyDescent="0.2">
      <c r="A26" t="s">
        <v>7</v>
      </c>
      <c r="B26" s="2">
        <v>2015</v>
      </c>
      <c r="C26" s="4">
        <v>2511776</v>
      </c>
      <c r="D26" s="4">
        <v>38421464</v>
      </c>
      <c r="E26" s="138">
        <v>3.9812467353776767E-6</v>
      </c>
      <c r="F26" s="138">
        <v>1.2206718619571603E-5</v>
      </c>
      <c r="G26" s="138">
        <v>8.4005236256910106E-5</v>
      </c>
      <c r="H26" s="80">
        <v>8.4020000000000011E-2</v>
      </c>
      <c r="I26" s="80">
        <v>0.82599999999999996</v>
      </c>
      <c r="J26" s="80">
        <v>0.32299999999999995</v>
      </c>
      <c r="K26" s="80">
        <v>0.504</v>
      </c>
      <c r="L26" s="80">
        <v>0.53600000000000003</v>
      </c>
      <c r="M26" s="138">
        <v>1.5E-5</v>
      </c>
      <c r="N26" s="138">
        <v>6.9999999999999994E-5</v>
      </c>
      <c r="O26" s="138">
        <v>2.8E-5</v>
      </c>
    </row>
    <row r="27" spans="1:15" x14ac:dyDescent="0.2">
      <c r="A27" t="s">
        <v>7</v>
      </c>
      <c r="B27" s="2">
        <v>2016</v>
      </c>
      <c r="C27" s="4">
        <v>2499561</v>
      </c>
      <c r="D27" s="4">
        <v>38654206</v>
      </c>
      <c r="E27" s="138">
        <v>4.0007025233631023E-6</v>
      </c>
      <c r="F27" s="138">
        <v>1.1279496984105689E-5</v>
      </c>
      <c r="G27" s="138">
        <v>7.3940391988558529E-5</v>
      </c>
      <c r="H27" s="80">
        <v>9.4799999999999995E-2</v>
      </c>
      <c r="I27" s="80">
        <v>0.83900000000000008</v>
      </c>
      <c r="J27" s="80">
        <v>0.33899999999999997</v>
      </c>
      <c r="K27" s="80">
        <v>0.44700000000000006</v>
      </c>
      <c r="L27" s="80">
        <v>0.51400000000000001</v>
      </c>
      <c r="M27" s="138">
        <v>2.9E-5</v>
      </c>
      <c r="N27" s="138">
        <v>3.8499999999999998E-4</v>
      </c>
      <c r="O27" s="138">
        <v>1.36E-4</v>
      </c>
    </row>
    <row r="28" spans="1:15" x14ac:dyDescent="0.2">
      <c r="A28" t="s">
        <v>7</v>
      </c>
      <c r="B28" s="2">
        <v>2017</v>
      </c>
      <c r="C28" s="4">
        <v>2493545</v>
      </c>
      <c r="D28" s="4">
        <v>38982847</v>
      </c>
      <c r="E28" s="138">
        <v>4.0103547359281664E-6</v>
      </c>
      <c r="F28" s="138">
        <v>1.0722664765864842E-5</v>
      </c>
      <c r="G28" s="138">
        <v>6.5650852451068755E-5</v>
      </c>
      <c r="H28" s="80">
        <v>9.4539999999999999E-2</v>
      </c>
      <c r="I28" s="80">
        <v>0.84700000000000009</v>
      </c>
      <c r="J28" s="80">
        <v>0.29499999999999998</v>
      </c>
      <c r="K28" s="80">
        <v>0.46500000000000002</v>
      </c>
      <c r="L28" s="80">
        <v>0.495</v>
      </c>
      <c r="M28" s="138">
        <v>3.8999999999999999E-5</v>
      </c>
      <c r="N28" s="138">
        <v>4.4100000000000004E-4</v>
      </c>
      <c r="O28" s="138">
        <v>1.6399999999999997E-4</v>
      </c>
    </row>
    <row r="29" spans="1:15" x14ac:dyDescent="0.2">
      <c r="A29" t="s">
        <v>8</v>
      </c>
      <c r="B29" s="2">
        <v>2013</v>
      </c>
      <c r="C29" s="4">
        <v>339802</v>
      </c>
      <c r="D29" s="4">
        <v>5119329</v>
      </c>
      <c r="E29" s="138">
        <v>2.942890271393341E-5</v>
      </c>
      <c r="F29" s="138">
        <v>1.6213062297812859E-5</v>
      </c>
      <c r="G29" s="138">
        <v>7.3472874839812047E-5</v>
      </c>
      <c r="H29" s="80">
        <v>1.455E-2</v>
      </c>
      <c r="I29" s="80">
        <v>0.94900000000000007</v>
      </c>
      <c r="J29" s="80">
        <v>0.42600000000000005</v>
      </c>
      <c r="K29" s="80">
        <v>0.63100000000000001</v>
      </c>
      <c r="L29" s="80">
        <v>0.58499999999999996</v>
      </c>
      <c r="M29" s="138">
        <v>1.2E-5</v>
      </c>
      <c r="N29" s="138">
        <v>8.6999999999999987E-5</v>
      </c>
      <c r="O29" s="138">
        <v>8.3000000000000012E-5</v>
      </c>
    </row>
    <row r="30" spans="1:15" x14ac:dyDescent="0.2">
      <c r="A30" t="s">
        <v>8</v>
      </c>
      <c r="B30" s="2">
        <v>2014</v>
      </c>
      <c r="C30" s="4">
        <v>337435</v>
      </c>
      <c r="D30" s="4">
        <v>5197580</v>
      </c>
      <c r="E30" s="138">
        <v>2.9635337176048719E-5</v>
      </c>
      <c r="F30" s="138">
        <v>1.4044997864390736E-5</v>
      </c>
      <c r="G30" s="138">
        <v>5.3715746038463729E-5</v>
      </c>
      <c r="H30" s="80">
        <v>1.15E-3</v>
      </c>
      <c r="I30" s="80">
        <v>0.97099999999999997</v>
      </c>
      <c r="J30" s="80">
        <v>0.41700000000000004</v>
      </c>
      <c r="K30" s="80">
        <v>0.63300000000000001</v>
      </c>
      <c r="L30" s="80">
        <v>0.625</v>
      </c>
      <c r="M30" s="138">
        <v>3.4999999999999997E-5</v>
      </c>
      <c r="N30" s="138">
        <v>1.6000000000000001E-4</v>
      </c>
      <c r="O30" s="138">
        <v>8.9000000000000008E-5</v>
      </c>
    </row>
    <row r="31" spans="1:15" x14ac:dyDescent="0.2">
      <c r="A31" t="s">
        <v>8</v>
      </c>
      <c r="B31" s="2">
        <v>2015</v>
      </c>
      <c r="C31" s="4">
        <v>336874</v>
      </c>
      <c r="D31" s="4">
        <v>5278906</v>
      </c>
      <c r="E31" s="138">
        <v>2.968468923098844E-5</v>
      </c>
      <c r="F31" s="138">
        <v>1.2313157309487989E-5</v>
      </c>
      <c r="G31" s="138">
        <v>3.8769307114943239E-5</v>
      </c>
      <c r="H31" s="80">
        <v>1.5999999999999996E-3</v>
      </c>
      <c r="I31" s="80">
        <v>0.97299999999999998</v>
      </c>
      <c r="J31" s="80">
        <v>0.39900000000000002</v>
      </c>
      <c r="K31" s="80">
        <v>0.55900000000000005</v>
      </c>
      <c r="L31" s="80">
        <v>0.57600000000000007</v>
      </c>
      <c r="M31" s="138">
        <v>1.7E-5</v>
      </c>
      <c r="N31" s="138">
        <v>2.2999999999999997E-5</v>
      </c>
      <c r="O31" s="138">
        <v>1.5999999999999999E-5</v>
      </c>
    </row>
    <row r="32" spans="1:15" x14ac:dyDescent="0.2">
      <c r="A32" t="s">
        <v>8</v>
      </c>
      <c r="B32" s="2">
        <v>2016</v>
      </c>
      <c r="C32" s="4">
        <v>335492</v>
      </c>
      <c r="D32" s="4">
        <v>5359295</v>
      </c>
      <c r="E32" s="138">
        <v>2.9806970061879269E-5</v>
      </c>
      <c r="F32" s="138">
        <v>1.1568685806621953E-5</v>
      </c>
      <c r="G32" s="138">
        <v>3.2446463335496429E-5</v>
      </c>
      <c r="H32" s="80">
        <v>3.3600000000000006E-3</v>
      </c>
      <c r="I32" s="80">
        <v>0.97099999999999997</v>
      </c>
      <c r="J32" s="80">
        <v>0.39900000000000002</v>
      </c>
      <c r="K32" s="80">
        <v>0.58100000000000007</v>
      </c>
      <c r="L32" s="80">
        <v>0.60499999999999998</v>
      </c>
      <c r="M32" s="138">
        <v>1.2E-5</v>
      </c>
      <c r="N32" s="138">
        <v>1.7800000000000002E-4</v>
      </c>
      <c r="O32" s="138">
        <v>6.900000000000001E-5</v>
      </c>
    </row>
    <row r="33" spans="1:15" x14ac:dyDescent="0.2">
      <c r="A33" t="s">
        <v>8</v>
      </c>
      <c r="B33" s="2">
        <v>2017</v>
      </c>
      <c r="C33" s="4">
        <v>334250</v>
      </c>
      <c r="D33" s="4">
        <v>5436519</v>
      </c>
      <c r="E33" s="138">
        <v>2.9917726252804787E-5</v>
      </c>
      <c r="F33" s="138">
        <v>1.3611651131909959E-5</v>
      </c>
      <c r="G33" s="138">
        <v>3.9581790114730647E-5</v>
      </c>
      <c r="H33" s="80">
        <v>2.46E-2</v>
      </c>
      <c r="I33" s="80">
        <v>0.97599999999999998</v>
      </c>
      <c r="J33" s="80">
        <v>0.36</v>
      </c>
      <c r="K33" s="80">
        <v>0.52500000000000002</v>
      </c>
      <c r="L33" s="80">
        <v>0.64300000000000002</v>
      </c>
      <c r="M33" s="138">
        <v>4.7000000000000004E-5</v>
      </c>
      <c r="N33" s="138">
        <v>6.1299999999999994E-4</v>
      </c>
      <c r="O33" s="138">
        <v>2.1800000000000001E-4</v>
      </c>
    </row>
    <row r="34" spans="1:15" x14ac:dyDescent="0.2">
      <c r="A34" t="s">
        <v>9</v>
      </c>
      <c r="B34" s="2">
        <v>2013</v>
      </c>
      <c r="C34" s="4">
        <v>197395</v>
      </c>
      <c r="D34" s="4">
        <v>3583561</v>
      </c>
      <c r="E34" s="138">
        <v>5.0659844474277463E-5</v>
      </c>
      <c r="F34" s="138">
        <v>2.0649850804827935E-5</v>
      </c>
      <c r="G34" s="138">
        <v>6.5348924817984019E-5</v>
      </c>
      <c r="H34" s="80">
        <v>4.15E-3</v>
      </c>
      <c r="I34" s="80">
        <v>0.85599999999999998</v>
      </c>
      <c r="J34" s="80">
        <v>0.42700000000000005</v>
      </c>
      <c r="K34" s="80">
        <v>0.60099999999999998</v>
      </c>
      <c r="L34" s="80">
        <v>0.68599999999999994</v>
      </c>
      <c r="M34" s="138">
        <v>0</v>
      </c>
      <c r="N34" s="138">
        <v>4.2999999999999995E-5</v>
      </c>
      <c r="O34" s="138">
        <v>2.5000000000000001E-5</v>
      </c>
    </row>
    <row r="35" spans="1:15" x14ac:dyDescent="0.2">
      <c r="A35" t="s">
        <v>9</v>
      </c>
      <c r="B35" s="2">
        <v>2014</v>
      </c>
      <c r="C35" s="4">
        <v>194338</v>
      </c>
      <c r="D35" s="4">
        <v>3592053</v>
      </c>
      <c r="E35" s="138">
        <v>5.1456740318414309E-5</v>
      </c>
      <c r="F35" s="138">
        <v>2.1992993978652318E-5</v>
      </c>
      <c r="G35" s="138">
        <v>7.3435402265952906E-5</v>
      </c>
      <c r="H35" s="80">
        <v>6.6E-3</v>
      </c>
      <c r="I35" s="80">
        <v>0.86099999999999999</v>
      </c>
      <c r="J35" s="80">
        <v>0.436</v>
      </c>
      <c r="K35" s="80">
        <v>0.59399999999999997</v>
      </c>
      <c r="L35" s="80">
        <v>0.68299999999999994</v>
      </c>
      <c r="M35" s="138">
        <v>0</v>
      </c>
      <c r="N35" s="138">
        <v>1.92E-4</v>
      </c>
      <c r="O35" s="138">
        <v>1.16E-4</v>
      </c>
    </row>
    <row r="36" spans="1:15" x14ac:dyDescent="0.2">
      <c r="A36" t="s">
        <v>9</v>
      </c>
      <c r="B36" s="2">
        <v>2015</v>
      </c>
      <c r="C36" s="4">
        <v>191445</v>
      </c>
      <c r="D36" s="4">
        <v>3593222</v>
      </c>
      <c r="E36" s="138">
        <v>5.2234323173757478E-5</v>
      </c>
      <c r="F36" s="138">
        <v>2.4212252958486841E-5</v>
      </c>
      <c r="G36" s="138">
        <v>8.6671412080150775E-5</v>
      </c>
      <c r="H36" s="80">
        <v>7.2400000000000008E-3</v>
      </c>
      <c r="I36" s="80">
        <v>0.88</v>
      </c>
      <c r="J36" s="80">
        <v>0.43</v>
      </c>
      <c r="K36" s="80">
        <v>0.57100000000000006</v>
      </c>
      <c r="L36" s="80">
        <v>0.72200000000000009</v>
      </c>
      <c r="M36" s="138">
        <v>0</v>
      </c>
      <c r="N36" s="138">
        <v>4.2000000000000004E-5</v>
      </c>
      <c r="O36" s="138">
        <v>2.4000000000000001E-5</v>
      </c>
    </row>
    <row r="37" spans="1:15" x14ac:dyDescent="0.2">
      <c r="A37" t="s">
        <v>9</v>
      </c>
      <c r="B37" s="2">
        <v>2016</v>
      </c>
      <c r="C37" s="4">
        <v>188812</v>
      </c>
      <c r="D37" s="4">
        <v>3588570</v>
      </c>
      <c r="E37" s="138">
        <v>5.2962735419358941E-5</v>
      </c>
      <c r="F37" s="138">
        <v>2.3686315161749667E-5</v>
      </c>
      <c r="G37" s="138">
        <v>8.1077721103449762E-5</v>
      </c>
      <c r="H37" s="80">
        <v>6.6199999999999991E-3</v>
      </c>
      <c r="I37" s="80">
        <v>0.89700000000000002</v>
      </c>
      <c r="J37" s="80">
        <v>0.42799999999999999</v>
      </c>
      <c r="K37" s="80">
        <v>0.56600000000000006</v>
      </c>
      <c r="L37" s="80">
        <v>0.67700000000000005</v>
      </c>
      <c r="M37" s="138">
        <v>0</v>
      </c>
      <c r="N37" s="138">
        <v>1.8699999999999999E-4</v>
      </c>
      <c r="O37" s="138">
        <v>8.1999999999999987E-5</v>
      </c>
    </row>
    <row r="38" spans="1:15" x14ac:dyDescent="0.2">
      <c r="A38" t="s">
        <v>9</v>
      </c>
      <c r="B38" s="2">
        <v>2017</v>
      </c>
      <c r="C38" s="4">
        <v>186188</v>
      </c>
      <c r="D38" s="4">
        <v>3594478</v>
      </c>
      <c r="E38" s="138">
        <v>5.3709154188239843E-5</v>
      </c>
      <c r="F38" s="138">
        <v>2.4203792595197413E-5</v>
      </c>
      <c r="G38" s="138">
        <v>8.1631660579028996E-5</v>
      </c>
      <c r="H38" s="80">
        <v>8.2199999999999999E-3</v>
      </c>
      <c r="I38" s="80">
        <v>0.93500000000000005</v>
      </c>
      <c r="J38" s="80">
        <v>0.36200000000000004</v>
      </c>
      <c r="K38" s="80">
        <v>0.495</v>
      </c>
      <c r="L38" s="80">
        <v>0.64400000000000002</v>
      </c>
      <c r="M38" s="138">
        <v>0</v>
      </c>
      <c r="N38" s="138">
        <v>1E-4</v>
      </c>
      <c r="O38" s="138">
        <v>5.5999999999999999E-5</v>
      </c>
    </row>
    <row r="39" spans="1:15" x14ac:dyDescent="0.2">
      <c r="A39" t="s">
        <v>10</v>
      </c>
      <c r="B39" s="2">
        <v>2013</v>
      </c>
      <c r="C39" s="4">
        <v>56000</v>
      </c>
      <c r="D39" s="4">
        <v>908446</v>
      </c>
      <c r="E39" s="138">
        <v>1.7857142857142857E-4</v>
      </c>
      <c r="F39" s="138">
        <v>6.0542949168139875E-5</v>
      </c>
      <c r="G39" s="138">
        <v>1.1058195597363726E-4</v>
      </c>
      <c r="H39" s="80">
        <v>3.0250000000000003E-3</v>
      </c>
      <c r="I39" s="80">
        <v>0.92099999999999993</v>
      </c>
      <c r="J39" s="80">
        <v>0.40399999999999997</v>
      </c>
      <c r="K39" s="80">
        <v>0.58600000000000008</v>
      </c>
      <c r="L39" s="80">
        <v>0.626</v>
      </c>
      <c r="M39" s="138">
        <v>0</v>
      </c>
      <c r="N39" s="138">
        <v>0</v>
      </c>
      <c r="O39" s="138">
        <v>0</v>
      </c>
    </row>
    <row r="40" spans="1:15" x14ac:dyDescent="0.2">
      <c r="A40" t="s">
        <v>10</v>
      </c>
      <c r="B40" s="2">
        <v>2014</v>
      </c>
      <c r="C40" s="4">
        <v>55949</v>
      </c>
      <c r="D40" s="4">
        <v>917060</v>
      </c>
      <c r="E40" s="138">
        <v>1.7873420436468926E-4</v>
      </c>
      <c r="F40" s="138">
        <v>5.9974265587856848E-5</v>
      </c>
      <c r="G40" s="138">
        <v>1.0632114656724457E-4</v>
      </c>
      <c r="H40" s="80">
        <v>1.5000000000000001E-4</v>
      </c>
      <c r="I40" s="80">
        <v>0.90099999999999991</v>
      </c>
      <c r="J40" s="80">
        <v>0.41299999999999998</v>
      </c>
      <c r="K40" s="80">
        <v>0.61099999999999999</v>
      </c>
      <c r="L40" s="80">
        <v>0.65800000000000003</v>
      </c>
      <c r="M40" s="138">
        <v>0</v>
      </c>
      <c r="N40" s="138">
        <v>0</v>
      </c>
      <c r="O40" s="138">
        <v>0</v>
      </c>
    </row>
    <row r="41" spans="1:15" x14ac:dyDescent="0.2">
      <c r="A41" t="s">
        <v>10</v>
      </c>
      <c r="B41" s="2">
        <v>2015</v>
      </c>
      <c r="C41" s="4">
        <v>55812</v>
      </c>
      <c r="D41" s="4">
        <v>926454</v>
      </c>
      <c r="E41" s="138">
        <v>1.7917293771948684E-4</v>
      </c>
      <c r="F41" s="138">
        <v>5.9366142301722483E-5</v>
      </c>
      <c r="G41" s="138">
        <v>1.0189663605238845E-4</v>
      </c>
      <c r="H41" s="80">
        <v>8.0000000000000004E-4</v>
      </c>
      <c r="I41" s="80">
        <v>0.92</v>
      </c>
      <c r="J41" s="80">
        <v>0.41399999999999998</v>
      </c>
      <c r="K41" s="80">
        <v>0.61499999999999999</v>
      </c>
      <c r="L41" s="80">
        <v>0.61299999999999999</v>
      </c>
      <c r="M41" s="138">
        <v>0</v>
      </c>
      <c r="N41" s="138">
        <v>0</v>
      </c>
      <c r="O41" s="138">
        <v>0</v>
      </c>
    </row>
    <row r="42" spans="1:15" x14ac:dyDescent="0.2">
      <c r="A42" t="s">
        <v>10</v>
      </c>
      <c r="B42" s="2">
        <v>2016</v>
      </c>
      <c r="C42" s="4">
        <v>55611</v>
      </c>
      <c r="D42" s="4">
        <v>934695</v>
      </c>
      <c r="E42" s="138">
        <v>1.7982053910197622E-4</v>
      </c>
      <c r="F42" s="138">
        <v>5.8842724097165383E-5</v>
      </c>
      <c r="G42" s="138">
        <v>9.7508336962810318E-5</v>
      </c>
      <c r="H42" s="80">
        <v>3.6000000000000002E-4</v>
      </c>
      <c r="I42" s="80">
        <v>0.91400000000000003</v>
      </c>
      <c r="J42" s="80">
        <v>0.40899999999999997</v>
      </c>
      <c r="K42" s="80">
        <v>0.59700000000000009</v>
      </c>
      <c r="L42" s="80">
        <v>0.57100000000000006</v>
      </c>
      <c r="M42" s="138">
        <v>0</v>
      </c>
      <c r="N42" s="138">
        <v>0</v>
      </c>
      <c r="O42" s="138">
        <v>0</v>
      </c>
    </row>
    <row r="43" spans="1:15" x14ac:dyDescent="0.2">
      <c r="A43" t="s">
        <v>10</v>
      </c>
      <c r="B43" s="2">
        <v>2017</v>
      </c>
      <c r="C43" s="4">
        <v>55282</v>
      </c>
      <c r="D43" s="4">
        <v>943732</v>
      </c>
      <c r="E43" s="138">
        <v>1.8089070583553418E-4</v>
      </c>
      <c r="F43" s="138">
        <v>5.8279257246760733E-5</v>
      </c>
      <c r="G43" s="138">
        <v>9.3420110235730073E-5</v>
      </c>
      <c r="H43" s="80">
        <v>5.5999999999999995E-4</v>
      </c>
      <c r="I43" s="80">
        <v>0.91500000000000004</v>
      </c>
      <c r="J43" s="80">
        <v>0.38100000000000001</v>
      </c>
      <c r="K43" s="80">
        <v>0.56399999999999995</v>
      </c>
      <c r="L43" s="80">
        <v>0.57799999999999996</v>
      </c>
      <c r="M43" s="138">
        <v>0</v>
      </c>
      <c r="N43" s="138">
        <v>0</v>
      </c>
      <c r="O43" s="138">
        <v>0</v>
      </c>
    </row>
    <row r="44" spans="1:15" x14ac:dyDescent="0.2">
      <c r="A44" t="s">
        <v>11</v>
      </c>
      <c r="B44" s="2">
        <v>2013</v>
      </c>
      <c r="C44" s="4">
        <v>36492</v>
      </c>
      <c r="D44" s="4">
        <v>619371</v>
      </c>
      <c r="E44" s="138">
        <v>2.7403266469363147E-4</v>
      </c>
      <c r="F44" s="138">
        <v>8.8799766214433672E-5</v>
      </c>
      <c r="G44" s="138">
        <v>2.1318022256015234E-4</v>
      </c>
      <c r="H44" s="80">
        <v>1.355E-2</v>
      </c>
      <c r="I44" s="80">
        <v>0.95500000000000007</v>
      </c>
      <c r="J44" s="80">
        <v>0.371</v>
      </c>
      <c r="K44" s="80">
        <v>0.49200000000000005</v>
      </c>
      <c r="L44" s="80">
        <v>0.59899999999999998</v>
      </c>
      <c r="M44" s="138">
        <v>0</v>
      </c>
      <c r="N44" s="138">
        <v>0</v>
      </c>
      <c r="O44" s="138">
        <v>0</v>
      </c>
    </row>
    <row r="45" spans="1:15" x14ac:dyDescent="0.2">
      <c r="A45" t="s">
        <v>11</v>
      </c>
      <c r="B45" s="2">
        <v>2014</v>
      </c>
      <c r="C45" s="4">
        <v>38546</v>
      </c>
      <c r="D45" s="4">
        <v>633736</v>
      </c>
      <c r="E45" s="138">
        <v>2.5943029108078659E-4</v>
      </c>
      <c r="F45" s="138">
        <v>8.6786927048487067E-5</v>
      </c>
      <c r="G45" s="138">
        <v>2.0913793343836705E-4</v>
      </c>
      <c r="H45" s="80">
        <v>1.3324999999999998E-2</v>
      </c>
      <c r="I45" s="80">
        <v>0.94000000000000006</v>
      </c>
      <c r="J45" s="80">
        <v>0.34100000000000003</v>
      </c>
      <c r="K45" s="80">
        <v>0.49700000000000005</v>
      </c>
      <c r="L45" s="80">
        <v>0.64800000000000002</v>
      </c>
      <c r="M45" s="138">
        <v>0</v>
      </c>
      <c r="N45" s="138">
        <v>0</v>
      </c>
      <c r="O45" s="138">
        <v>0</v>
      </c>
    </row>
    <row r="46" spans="1:15" x14ac:dyDescent="0.2">
      <c r="A46" t="s">
        <v>11</v>
      </c>
      <c r="B46" s="2">
        <v>2015</v>
      </c>
      <c r="C46" s="4">
        <v>40433</v>
      </c>
      <c r="D46" s="4">
        <v>647484</v>
      </c>
      <c r="E46" s="138">
        <v>2.4732273143224595E-4</v>
      </c>
      <c r="F46" s="138">
        <v>8.4944183948946995E-5</v>
      </c>
      <c r="G46" s="138">
        <v>2.0464126386444563E-4</v>
      </c>
      <c r="H46" s="80">
        <v>1.61E-2</v>
      </c>
      <c r="I46" s="80">
        <v>0.95500000000000007</v>
      </c>
      <c r="J46" s="80">
        <v>0.34600000000000003</v>
      </c>
      <c r="K46" s="80">
        <v>0.43200000000000005</v>
      </c>
      <c r="L46" s="80">
        <v>0.52300000000000002</v>
      </c>
      <c r="M46" s="138">
        <v>0</v>
      </c>
      <c r="N46" s="138">
        <v>0</v>
      </c>
      <c r="O46" s="138">
        <v>0</v>
      </c>
    </row>
    <row r="47" spans="1:15" x14ac:dyDescent="0.2">
      <c r="A47" t="s">
        <v>11</v>
      </c>
      <c r="B47" s="2">
        <v>2016</v>
      </c>
      <c r="C47" s="4">
        <v>41955</v>
      </c>
      <c r="D47" s="4">
        <v>659009</v>
      </c>
      <c r="E47" s="138">
        <v>2.3835061375283043E-4</v>
      </c>
      <c r="F47" s="138">
        <v>8.3458647757466141E-5</v>
      </c>
      <c r="G47" s="138">
        <v>1.9955831093845621E-4</v>
      </c>
      <c r="H47" s="80">
        <v>1.388E-2</v>
      </c>
      <c r="I47" s="80">
        <v>0.97200000000000009</v>
      </c>
      <c r="J47" s="80">
        <v>0.374</v>
      </c>
      <c r="K47" s="80">
        <v>0.48799999999999999</v>
      </c>
      <c r="L47" s="80">
        <v>0.69099999999999995</v>
      </c>
      <c r="M47" s="138">
        <v>0</v>
      </c>
      <c r="N47" s="138">
        <v>0</v>
      </c>
      <c r="O47" s="138">
        <v>0</v>
      </c>
    </row>
    <row r="48" spans="1:15" x14ac:dyDescent="0.2">
      <c r="A48" t="s">
        <v>11</v>
      </c>
      <c r="B48" s="2">
        <v>2017</v>
      </c>
      <c r="C48" s="4">
        <v>43607</v>
      </c>
      <c r="D48" s="4">
        <v>672391</v>
      </c>
      <c r="E48" s="138">
        <v>2.2932098057651295E-4</v>
      </c>
      <c r="F48" s="138">
        <v>8.1797644525283652E-5</v>
      </c>
      <c r="G48" s="138">
        <v>1.8804297408767817E-4</v>
      </c>
      <c r="H48" s="80">
        <v>3.0239999999999996E-2</v>
      </c>
      <c r="I48" s="80">
        <v>0.96700000000000008</v>
      </c>
      <c r="J48" s="80">
        <v>0.42799999999999999</v>
      </c>
      <c r="K48" s="80">
        <v>0.58600000000000008</v>
      </c>
      <c r="L48" s="80">
        <v>0.61299999999999999</v>
      </c>
      <c r="M48" s="138">
        <v>0</v>
      </c>
      <c r="N48" s="138">
        <v>0</v>
      </c>
      <c r="O48" s="138">
        <v>0</v>
      </c>
    </row>
    <row r="49" spans="1:15" x14ac:dyDescent="0.2">
      <c r="A49" t="s">
        <v>12</v>
      </c>
      <c r="B49" s="2">
        <v>2013</v>
      </c>
      <c r="C49" s="4">
        <v>1076304</v>
      </c>
      <c r="D49" s="4">
        <v>19091156</v>
      </c>
      <c r="E49" s="138">
        <v>9.2910553152269249E-6</v>
      </c>
      <c r="F49" s="138">
        <v>1.2047463233761224E-5</v>
      </c>
      <c r="G49" s="138">
        <v>4.5589240939138365E-5</v>
      </c>
      <c r="H49" s="80" t="e">
        <v>#DIV/0!</v>
      </c>
      <c r="I49" s="80">
        <v>0.64400000000000002</v>
      </c>
      <c r="J49" s="80">
        <v>0.28600000000000003</v>
      </c>
      <c r="K49" s="80">
        <v>0.47000000000000003</v>
      </c>
      <c r="L49" s="80">
        <v>0.48499999999999999</v>
      </c>
      <c r="M49" s="138">
        <v>0</v>
      </c>
      <c r="N49" s="138">
        <v>0</v>
      </c>
      <c r="O49" s="138">
        <v>0</v>
      </c>
    </row>
    <row r="50" spans="1:15" x14ac:dyDescent="0.2">
      <c r="A50" t="s">
        <v>12</v>
      </c>
      <c r="B50" s="2">
        <v>2014</v>
      </c>
      <c r="C50" s="4">
        <v>1076836</v>
      </c>
      <c r="D50" s="4">
        <v>19361792</v>
      </c>
      <c r="E50" s="138">
        <v>9.2864651627545882E-6</v>
      </c>
      <c r="F50" s="138">
        <v>1.2395546858472604E-5</v>
      </c>
      <c r="G50" s="138">
        <v>5.0873084443636036E-5</v>
      </c>
      <c r="H50" s="80" t="e">
        <v>#DIV/0!</v>
      </c>
      <c r="I50" s="80">
        <v>0.71400000000000008</v>
      </c>
      <c r="J50" s="80">
        <v>0.30499999999999999</v>
      </c>
      <c r="K50" s="80">
        <v>0.49299999999999999</v>
      </c>
      <c r="L50" s="80">
        <v>0.44600000000000001</v>
      </c>
      <c r="M50" s="138">
        <v>0</v>
      </c>
      <c r="N50" s="138">
        <v>0</v>
      </c>
      <c r="O50" s="138">
        <v>0</v>
      </c>
    </row>
    <row r="51" spans="1:15" x14ac:dyDescent="0.2">
      <c r="A51" t="s">
        <v>12</v>
      </c>
      <c r="B51" s="2">
        <v>2015</v>
      </c>
      <c r="C51" s="4">
        <v>1081057</v>
      </c>
      <c r="D51" s="4">
        <v>19645772</v>
      </c>
      <c r="E51" s="138">
        <v>9.2502060483397262E-6</v>
      </c>
      <c r="F51" s="138">
        <v>1.0689322873135248E-5</v>
      </c>
      <c r="G51" s="138">
        <v>4.4919310948725977E-5</v>
      </c>
      <c r="H51" s="80" t="e">
        <v>#DIV/0!</v>
      </c>
      <c r="I51" s="80">
        <v>0.77099999999999991</v>
      </c>
      <c r="J51" s="80">
        <v>0.29600000000000004</v>
      </c>
      <c r="K51" s="80">
        <v>0.47600000000000003</v>
      </c>
      <c r="L51" s="80">
        <v>0.41799999999999998</v>
      </c>
      <c r="M51" s="138">
        <v>0</v>
      </c>
      <c r="N51" s="138">
        <v>0</v>
      </c>
      <c r="O51" s="138">
        <v>0</v>
      </c>
    </row>
    <row r="52" spans="1:15" x14ac:dyDescent="0.2">
      <c r="A52" t="s">
        <v>12</v>
      </c>
      <c r="B52" s="2">
        <v>2016</v>
      </c>
      <c r="C52" s="4">
        <v>1094213</v>
      </c>
      <c r="D52" s="4">
        <v>19934451</v>
      </c>
      <c r="E52" s="138">
        <v>9.1389884784772251E-6</v>
      </c>
      <c r="F52" s="138">
        <v>1.2541102837494748E-5</v>
      </c>
      <c r="G52" s="138">
        <v>5.1874526842434416E-5</v>
      </c>
      <c r="H52" s="80" t="e">
        <v>#DIV/0!</v>
      </c>
      <c r="I52" s="80">
        <v>0.77500000000000002</v>
      </c>
      <c r="J52" s="80">
        <v>0.315</v>
      </c>
      <c r="K52" s="80">
        <v>0.49700000000000005</v>
      </c>
      <c r="L52" s="80">
        <v>0.45500000000000002</v>
      </c>
      <c r="M52" s="138">
        <v>0</v>
      </c>
      <c r="N52" s="138">
        <v>0</v>
      </c>
      <c r="O52" s="138">
        <v>0</v>
      </c>
    </row>
    <row r="53" spans="1:15" x14ac:dyDescent="0.2">
      <c r="A53" t="s">
        <v>12</v>
      </c>
      <c r="B53" s="2">
        <v>2017</v>
      </c>
      <c r="C53" s="4">
        <v>1105362</v>
      </c>
      <c r="D53" s="4">
        <v>20278447</v>
      </c>
      <c r="E53" s="138">
        <v>9.0468100043243745E-6</v>
      </c>
      <c r="F53" s="138">
        <v>1.3659823161014254E-5</v>
      </c>
      <c r="G53" s="138">
        <v>5.6787956063947822E-5</v>
      </c>
      <c r="H53" s="80" t="e">
        <v>#DIV/0!</v>
      </c>
      <c r="I53" s="80">
        <v>0.79599999999999993</v>
      </c>
      <c r="J53" s="80">
        <v>0.26600000000000001</v>
      </c>
      <c r="K53" s="80">
        <v>0.48399999999999999</v>
      </c>
      <c r="L53" s="80">
        <v>0.42600000000000005</v>
      </c>
      <c r="M53" s="138">
        <v>0</v>
      </c>
      <c r="N53" s="138">
        <v>0</v>
      </c>
      <c r="O53" s="138">
        <v>0</v>
      </c>
    </row>
    <row r="54" spans="1:15" x14ac:dyDescent="0.2">
      <c r="A54" t="s">
        <v>13</v>
      </c>
      <c r="B54" s="2">
        <v>2013</v>
      </c>
      <c r="C54" s="4">
        <v>677378</v>
      </c>
      <c r="D54" s="4">
        <v>9810417</v>
      </c>
      <c r="E54" s="138">
        <v>1.4762805996061283E-5</v>
      </c>
      <c r="F54" s="138">
        <v>1.2333828419322033E-5</v>
      </c>
      <c r="G54" s="138">
        <v>6.9723683208610505E-5</v>
      </c>
      <c r="H54" s="80">
        <v>6.4250000000000002E-2</v>
      </c>
      <c r="I54" s="80">
        <v>0.8620000000000001</v>
      </c>
      <c r="J54" s="80">
        <v>0.313</v>
      </c>
      <c r="K54" s="80">
        <v>0.47500000000000003</v>
      </c>
      <c r="L54" s="80">
        <v>0.47799999999999998</v>
      </c>
      <c r="M54" s="138">
        <v>6.9999999999999999E-6</v>
      </c>
      <c r="N54" s="138">
        <v>5.2000000000000004E-5</v>
      </c>
      <c r="O54" s="138">
        <v>3.7999999999999995E-5</v>
      </c>
    </row>
    <row r="55" spans="1:15" x14ac:dyDescent="0.2">
      <c r="A55" t="s">
        <v>13</v>
      </c>
      <c r="B55" s="2">
        <v>2014</v>
      </c>
      <c r="C55" s="4">
        <v>670885</v>
      </c>
      <c r="D55" s="4">
        <v>9907756</v>
      </c>
      <c r="E55" s="138">
        <v>1.4905684282701208E-5</v>
      </c>
      <c r="F55" s="138">
        <v>1.342382674744917E-5</v>
      </c>
      <c r="G55" s="138">
        <v>7.3798403845951106E-5</v>
      </c>
      <c r="H55" s="80">
        <v>5.0699999999999995E-2</v>
      </c>
      <c r="I55" s="80">
        <v>0.86299999999999999</v>
      </c>
      <c r="J55" s="80">
        <v>0.34500000000000003</v>
      </c>
      <c r="K55" s="80">
        <v>0.502</v>
      </c>
      <c r="L55" s="80">
        <v>0.51800000000000002</v>
      </c>
      <c r="M55" s="138">
        <v>1.1000000000000001E-5</v>
      </c>
      <c r="N55" s="138">
        <v>2.8199999999999997E-4</v>
      </c>
      <c r="O55" s="138">
        <v>7.7000000000000001E-5</v>
      </c>
    </row>
    <row r="56" spans="1:15" x14ac:dyDescent="0.2">
      <c r="A56" t="s">
        <v>13</v>
      </c>
      <c r="B56" s="2">
        <v>2015</v>
      </c>
      <c r="C56" s="4">
        <v>665305</v>
      </c>
      <c r="D56" s="4">
        <v>10006693</v>
      </c>
      <c r="E56" s="138">
        <v>1.5030700205169057E-5</v>
      </c>
      <c r="F56" s="138">
        <v>1.2791438690084727E-5</v>
      </c>
      <c r="G56" s="138">
        <v>6.6360512303154985E-5</v>
      </c>
      <c r="H56" s="80">
        <v>3.6760000000000001E-2</v>
      </c>
      <c r="I56" s="80">
        <v>0.88100000000000001</v>
      </c>
      <c r="J56" s="80">
        <v>0.32600000000000001</v>
      </c>
      <c r="K56" s="80">
        <v>0.46500000000000002</v>
      </c>
      <c r="L56" s="80">
        <v>0.53900000000000003</v>
      </c>
      <c r="M56" s="138">
        <v>1.1000000000000001E-5</v>
      </c>
      <c r="N56" s="138">
        <v>4.5999999999999993E-5</v>
      </c>
      <c r="O56" s="138">
        <v>2.7000000000000002E-5</v>
      </c>
    </row>
    <row r="57" spans="1:15" x14ac:dyDescent="0.2">
      <c r="A57" t="s">
        <v>13</v>
      </c>
      <c r="B57" s="2">
        <v>2016</v>
      </c>
      <c r="C57" s="4">
        <v>660941</v>
      </c>
      <c r="D57" s="4">
        <v>10099320</v>
      </c>
      <c r="E57" s="138">
        <v>1.5129943519920841E-5</v>
      </c>
      <c r="F57" s="138">
        <v>1.2476087498960326E-5</v>
      </c>
      <c r="G57" s="138">
        <v>5.8573612186520847E-5</v>
      </c>
      <c r="H57" s="80">
        <v>0.14501999999999998</v>
      </c>
      <c r="I57" s="80">
        <v>0.89800000000000002</v>
      </c>
      <c r="J57" s="80">
        <v>0.33799999999999997</v>
      </c>
      <c r="K57" s="80">
        <v>0.53500000000000003</v>
      </c>
      <c r="L57" s="80">
        <v>0.46500000000000002</v>
      </c>
      <c r="M57" s="138">
        <v>0</v>
      </c>
      <c r="N57" s="138">
        <v>2.9E-5</v>
      </c>
      <c r="O57" s="138">
        <v>2.5000000000000001E-5</v>
      </c>
    </row>
    <row r="58" spans="1:15" x14ac:dyDescent="0.2">
      <c r="A58" t="s">
        <v>13</v>
      </c>
      <c r="B58" s="2">
        <v>2017</v>
      </c>
      <c r="C58" s="4">
        <v>657428</v>
      </c>
      <c r="D58" s="4">
        <v>10201635</v>
      </c>
      <c r="E58" s="138">
        <v>1.5210791143668965E-5</v>
      </c>
      <c r="F58" s="138">
        <v>1.3429219924061192E-5</v>
      </c>
      <c r="G58" s="138">
        <v>6.9976853809893645E-5</v>
      </c>
      <c r="H58" s="80">
        <v>0.14978</v>
      </c>
      <c r="I58" s="80">
        <v>0.90599999999999992</v>
      </c>
      <c r="J58" s="80">
        <v>0.28800000000000003</v>
      </c>
      <c r="K58" s="80">
        <v>0.46</v>
      </c>
      <c r="L58" s="80">
        <v>0.50800000000000001</v>
      </c>
      <c r="M58" s="138">
        <v>0</v>
      </c>
      <c r="N58" s="138">
        <v>1.0900000000000001E-4</v>
      </c>
      <c r="O58" s="138">
        <v>5.1E-5</v>
      </c>
    </row>
    <row r="59" spans="1:15" x14ac:dyDescent="0.2">
      <c r="A59" t="s">
        <v>14</v>
      </c>
      <c r="B59" s="2">
        <v>2013</v>
      </c>
      <c r="C59" s="4">
        <v>89223</v>
      </c>
      <c r="D59" s="4">
        <v>1376298</v>
      </c>
      <c r="E59" s="138">
        <v>1.1207872409580489E-4</v>
      </c>
      <c r="F59" s="138">
        <v>5.0134491222104515E-5</v>
      </c>
      <c r="G59" s="138">
        <v>1.4221332980251963E-4</v>
      </c>
      <c r="H59" s="80">
        <v>3.5999999999999999E-3</v>
      </c>
      <c r="I59" s="80">
        <v>0.66599999999999993</v>
      </c>
      <c r="J59" s="80">
        <v>0.41700000000000004</v>
      </c>
      <c r="K59" s="80">
        <v>0.57200000000000006</v>
      </c>
      <c r="L59" s="80">
        <v>0.49399999999999999</v>
      </c>
      <c r="M59" s="138">
        <v>0</v>
      </c>
      <c r="N59" s="138">
        <v>0</v>
      </c>
      <c r="O59" s="138">
        <v>0</v>
      </c>
    </row>
    <row r="60" spans="1:15" x14ac:dyDescent="0.2">
      <c r="A60" t="s">
        <v>14</v>
      </c>
      <c r="B60" s="2">
        <v>2014</v>
      </c>
      <c r="C60" s="4">
        <v>90103</v>
      </c>
      <c r="D60" s="4">
        <v>1392704</v>
      </c>
      <c r="E60" s="138">
        <v>1.109840959790462E-4</v>
      </c>
      <c r="F60" s="138">
        <v>4.8825881163549469E-5</v>
      </c>
      <c r="G60" s="138">
        <v>1.3229013115621574E-4</v>
      </c>
      <c r="H60" s="80">
        <v>1.2449999999999999E-2</v>
      </c>
      <c r="I60" s="80">
        <v>0.7390000000000001</v>
      </c>
      <c r="J60" s="80">
        <v>0.38500000000000001</v>
      </c>
      <c r="K60" s="80">
        <v>0.54600000000000004</v>
      </c>
      <c r="L60" s="80">
        <v>0.51100000000000001</v>
      </c>
      <c r="M60" s="138">
        <v>0</v>
      </c>
      <c r="N60" s="138">
        <v>0</v>
      </c>
      <c r="O60" s="138">
        <v>0</v>
      </c>
    </row>
    <row r="61" spans="1:15" x14ac:dyDescent="0.2">
      <c r="A61" t="s">
        <v>14</v>
      </c>
      <c r="B61" s="2">
        <v>2015</v>
      </c>
      <c r="C61" s="4">
        <v>91057</v>
      </c>
      <c r="D61" s="4">
        <v>1406299</v>
      </c>
      <c r="E61" s="138">
        <v>1.0982132071120288E-4</v>
      </c>
      <c r="F61" s="138">
        <v>5.4042561361417449E-5</v>
      </c>
      <c r="G61" s="138">
        <v>1.6389710903710449E-4</v>
      </c>
      <c r="H61" s="80">
        <v>3.3800000000000002E-3</v>
      </c>
      <c r="I61" s="80">
        <v>0.77400000000000002</v>
      </c>
      <c r="J61" s="80">
        <v>0.371</v>
      </c>
      <c r="K61" s="80">
        <v>0.504</v>
      </c>
      <c r="L61" s="80">
        <v>0.621</v>
      </c>
      <c r="M61" s="138">
        <v>0</v>
      </c>
      <c r="N61" s="138">
        <v>0</v>
      </c>
      <c r="O61" s="138">
        <v>0</v>
      </c>
    </row>
    <row r="62" spans="1:15" x14ac:dyDescent="0.2">
      <c r="A62" t="s">
        <v>14</v>
      </c>
      <c r="B62" s="2">
        <v>2016</v>
      </c>
      <c r="C62" s="4">
        <v>91645</v>
      </c>
      <c r="D62" s="4">
        <v>1413673</v>
      </c>
      <c r="E62" s="138">
        <v>1.091167003109826E-4</v>
      </c>
      <c r="F62" s="138">
        <v>6.4371322080848968E-5</v>
      </c>
      <c r="G62" s="138">
        <v>2.2406354617905753E-4</v>
      </c>
      <c r="H62" s="80">
        <v>2.64E-3</v>
      </c>
      <c r="I62" s="80">
        <v>0.83000000000000007</v>
      </c>
      <c r="J62" s="80">
        <v>0.33899999999999997</v>
      </c>
      <c r="K62" s="80">
        <v>0.44799999999999995</v>
      </c>
      <c r="L62" s="80">
        <v>0.46100000000000002</v>
      </c>
      <c r="M62" s="138">
        <v>0</v>
      </c>
      <c r="N62" s="138">
        <v>0</v>
      </c>
      <c r="O62" s="138">
        <v>0</v>
      </c>
    </row>
    <row r="63" spans="1:15" x14ac:dyDescent="0.2">
      <c r="A63" t="s">
        <v>14</v>
      </c>
      <c r="B63" s="2">
        <v>2017</v>
      </c>
      <c r="C63" s="4">
        <v>91417</v>
      </c>
      <c r="D63" s="4">
        <v>1421658</v>
      </c>
      <c r="E63" s="138">
        <v>1.0938884452563527E-4</v>
      </c>
      <c r="F63" s="138">
        <v>5.6272324286150395E-5</v>
      </c>
      <c r="G63" s="138">
        <v>1.6797829720400123E-4</v>
      </c>
      <c r="H63" s="80">
        <v>4.1800000000000006E-3</v>
      </c>
      <c r="I63" s="80">
        <v>0.83700000000000008</v>
      </c>
      <c r="J63" s="80">
        <v>0.30399999999999999</v>
      </c>
      <c r="K63" s="80">
        <v>0.41000000000000003</v>
      </c>
      <c r="L63" s="80">
        <v>0.46700000000000003</v>
      </c>
      <c r="M63" s="138">
        <v>0</v>
      </c>
      <c r="N63" s="138">
        <v>0</v>
      </c>
      <c r="O63" s="138">
        <v>0</v>
      </c>
    </row>
    <row r="64" spans="1:15" x14ac:dyDescent="0.2">
      <c r="A64" t="s">
        <v>15</v>
      </c>
      <c r="B64" s="2">
        <v>2013</v>
      </c>
      <c r="C64" s="4">
        <v>117755</v>
      </c>
      <c r="D64" s="4">
        <v>1583364</v>
      </c>
      <c r="E64" s="138">
        <v>8.4922083987941071E-5</v>
      </c>
      <c r="F64" s="138">
        <v>3.4736169320509999E-5</v>
      </c>
      <c r="G64" s="138">
        <v>7.3337440229986206E-5</v>
      </c>
      <c r="H64" s="80">
        <v>2.0249999999999999E-3</v>
      </c>
      <c r="I64" s="80">
        <v>0.78800000000000003</v>
      </c>
      <c r="J64" s="80">
        <v>0.309</v>
      </c>
      <c r="K64" s="80">
        <v>0.498</v>
      </c>
      <c r="L64" s="80">
        <v>0.42</v>
      </c>
      <c r="M64" s="138">
        <v>0</v>
      </c>
      <c r="N64" s="138">
        <v>0</v>
      </c>
      <c r="O64" s="138">
        <v>0</v>
      </c>
    </row>
    <row r="65" spans="1:15" x14ac:dyDescent="0.2">
      <c r="A65" t="s">
        <v>15</v>
      </c>
      <c r="B65" s="2">
        <v>2014</v>
      </c>
      <c r="C65" s="4">
        <v>116313</v>
      </c>
      <c r="D65" s="4">
        <v>1599464</v>
      </c>
      <c r="E65" s="138">
        <v>8.5974912520526509E-5</v>
      </c>
      <c r="F65" s="138">
        <v>3.75125667098478E-5</v>
      </c>
      <c r="G65" s="138">
        <v>9.3720273100875821E-5</v>
      </c>
      <c r="H65" s="80">
        <v>6.7250000000000001E-3</v>
      </c>
      <c r="I65" s="80">
        <v>0.86900000000000011</v>
      </c>
      <c r="J65" s="80">
        <v>0.36</v>
      </c>
      <c r="K65" s="80">
        <v>0.55600000000000005</v>
      </c>
      <c r="L65" s="80">
        <v>0.57500000000000007</v>
      </c>
      <c r="M65" s="138">
        <v>0</v>
      </c>
      <c r="N65" s="138">
        <v>0</v>
      </c>
      <c r="O65" s="138">
        <v>0</v>
      </c>
    </row>
    <row r="66" spans="1:15" x14ac:dyDescent="0.2">
      <c r="A66" t="s">
        <v>15</v>
      </c>
      <c r="B66" s="2">
        <v>2015</v>
      </c>
      <c r="C66" s="4">
        <v>114833</v>
      </c>
      <c r="D66" s="4">
        <v>1616547</v>
      </c>
      <c r="E66" s="138">
        <v>8.7082981372950288E-5</v>
      </c>
      <c r="F66" s="138">
        <v>3.4023136970344818E-5</v>
      </c>
      <c r="G66" s="138">
        <v>6.7320724909565832E-5</v>
      </c>
      <c r="H66" s="80">
        <v>1.8E-3</v>
      </c>
      <c r="I66" s="80">
        <v>0.89800000000000002</v>
      </c>
      <c r="J66" s="80">
        <v>0.32</v>
      </c>
      <c r="K66" s="80">
        <v>0.46600000000000003</v>
      </c>
      <c r="L66" s="80">
        <v>0.45500000000000002</v>
      </c>
      <c r="M66" s="138">
        <v>0</v>
      </c>
      <c r="N66" s="138">
        <v>0</v>
      </c>
      <c r="O66" s="138">
        <v>0</v>
      </c>
    </row>
    <row r="67" spans="1:15" x14ac:dyDescent="0.2">
      <c r="A67" t="s">
        <v>15</v>
      </c>
      <c r="B67" s="2">
        <v>2016</v>
      </c>
      <c r="C67" s="4">
        <v>114063</v>
      </c>
      <c r="D67" s="4">
        <v>1635483</v>
      </c>
      <c r="E67" s="138">
        <v>8.7670848566143275E-5</v>
      </c>
      <c r="F67" s="138">
        <v>3.3629209230545351E-5</v>
      </c>
      <c r="G67" s="138">
        <v>6.42822246792317E-5</v>
      </c>
      <c r="H67" s="80">
        <v>1.2599999999999998E-3</v>
      </c>
      <c r="I67" s="80">
        <v>0.92</v>
      </c>
      <c r="J67" s="80">
        <v>0.317</v>
      </c>
      <c r="K67" s="80">
        <v>0.495</v>
      </c>
      <c r="L67" s="80">
        <v>0.42600000000000005</v>
      </c>
      <c r="M67" s="138">
        <v>0</v>
      </c>
      <c r="N67" s="138">
        <v>0</v>
      </c>
      <c r="O67" s="138">
        <v>0</v>
      </c>
    </row>
    <row r="68" spans="1:15" x14ac:dyDescent="0.2">
      <c r="A68" t="s">
        <v>15</v>
      </c>
      <c r="B68" s="2">
        <v>2017</v>
      </c>
      <c r="C68" s="4">
        <v>114112</v>
      </c>
      <c r="D68" s="4">
        <v>1657375</v>
      </c>
      <c r="E68" s="138">
        <v>8.7633202467750986E-5</v>
      </c>
      <c r="F68" s="138">
        <v>3.7408552681197674E-5</v>
      </c>
      <c r="G68" s="138">
        <v>9.0740733102631893E-5</v>
      </c>
      <c r="H68" s="80">
        <v>1.1199999999999999E-3</v>
      </c>
      <c r="I68" s="80">
        <v>0.91800000000000004</v>
      </c>
      <c r="J68" s="80">
        <v>0.29499999999999998</v>
      </c>
      <c r="K68" s="80">
        <v>0.42799999999999999</v>
      </c>
      <c r="L68" s="80">
        <v>0.54500000000000004</v>
      </c>
      <c r="M68" s="138">
        <v>0</v>
      </c>
      <c r="N68" s="138">
        <v>0</v>
      </c>
      <c r="O68" s="138">
        <v>0</v>
      </c>
    </row>
    <row r="69" spans="1:15" x14ac:dyDescent="0.2">
      <c r="A69" t="s">
        <v>16</v>
      </c>
      <c r="B69" s="2">
        <v>2013</v>
      </c>
      <c r="C69" s="4">
        <v>820771</v>
      </c>
      <c r="D69" s="4">
        <v>12848554</v>
      </c>
      <c r="E69" s="138">
        <v>1.2183666333240331E-5</v>
      </c>
      <c r="F69" s="138">
        <v>1.5799443268090713E-5</v>
      </c>
      <c r="G69" s="138">
        <v>9.4154115802319807E-5</v>
      </c>
      <c r="H69" s="80">
        <v>0.10589999999999999</v>
      </c>
      <c r="I69" s="80">
        <v>0.83299999999999996</v>
      </c>
      <c r="J69" s="80">
        <v>0.35200000000000004</v>
      </c>
      <c r="K69" s="80">
        <v>0.53</v>
      </c>
      <c r="L69" s="80">
        <v>0.56299999999999994</v>
      </c>
      <c r="M69" s="138">
        <v>0</v>
      </c>
      <c r="N69" s="138">
        <v>0</v>
      </c>
      <c r="O69" s="138">
        <v>0</v>
      </c>
    </row>
    <row r="70" spans="1:15" x14ac:dyDescent="0.2">
      <c r="A70" t="s">
        <v>16</v>
      </c>
      <c r="B70" s="2">
        <v>2014</v>
      </c>
      <c r="C70" s="4">
        <v>810671</v>
      </c>
      <c r="D70" s="4">
        <v>12868747</v>
      </c>
      <c r="E70" s="138">
        <v>1.2335460377884493E-5</v>
      </c>
      <c r="F70" s="138">
        <v>1.6707143282869732E-5</v>
      </c>
      <c r="G70" s="138">
        <v>9.845055335695754E-5</v>
      </c>
      <c r="H70" s="80">
        <v>0.13772499999999999</v>
      </c>
      <c r="I70" s="80">
        <v>0.84099999999999997</v>
      </c>
      <c r="J70" s="80">
        <v>0.34500000000000003</v>
      </c>
      <c r="K70" s="80">
        <v>0.51400000000000001</v>
      </c>
      <c r="L70" s="80">
        <v>0.56600000000000006</v>
      </c>
      <c r="M70" s="138">
        <v>0</v>
      </c>
      <c r="N70" s="138">
        <v>0</v>
      </c>
      <c r="O70" s="138">
        <v>0</v>
      </c>
    </row>
    <row r="71" spans="1:15" x14ac:dyDescent="0.2">
      <c r="A71" t="s">
        <v>16</v>
      </c>
      <c r="B71" s="2">
        <v>2015</v>
      </c>
      <c r="C71" s="4">
        <v>801195</v>
      </c>
      <c r="D71" s="4">
        <v>12873761</v>
      </c>
      <c r="E71" s="138">
        <v>1.2481355974513072E-5</v>
      </c>
      <c r="F71" s="138">
        <v>1.4292637559451352E-5</v>
      </c>
      <c r="G71" s="138">
        <v>7.7676025381072833E-5</v>
      </c>
      <c r="H71" s="80">
        <v>9.6100000000000005E-2</v>
      </c>
      <c r="I71" s="80">
        <v>0.86599999999999999</v>
      </c>
      <c r="J71" s="80">
        <v>0.34399999999999997</v>
      </c>
      <c r="K71" s="80">
        <v>0.499</v>
      </c>
      <c r="L71" s="80">
        <v>0.501</v>
      </c>
      <c r="M71" s="138">
        <v>0</v>
      </c>
      <c r="N71" s="138">
        <v>0</v>
      </c>
      <c r="O71" s="138">
        <v>0</v>
      </c>
    </row>
    <row r="72" spans="1:15" x14ac:dyDescent="0.2">
      <c r="A72" t="s">
        <v>16</v>
      </c>
      <c r="B72" s="2">
        <v>2016</v>
      </c>
      <c r="C72" s="4">
        <v>790205</v>
      </c>
      <c r="D72" s="4">
        <v>12851684</v>
      </c>
      <c r="E72" s="138">
        <v>1.2654943970235572E-5</v>
      </c>
      <c r="F72" s="138">
        <v>1.3383460097524963E-5</v>
      </c>
      <c r="G72" s="138">
        <v>6.9502947429427879E-5</v>
      </c>
      <c r="H72" s="80">
        <v>8.2680000000000003E-2</v>
      </c>
      <c r="I72" s="80">
        <v>0.873</v>
      </c>
      <c r="J72" s="80">
        <v>0.34799999999999998</v>
      </c>
      <c r="K72" s="80">
        <v>0.54900000000000004</v>
      </c>
      <c r="L72" s="80">
        <v>0.52400000000000002</v>
      </c>
      <c r="M72" s="138">
        <v>0</v>
      </c>
      <c r="N72" s="138">
        <v>0</v>
      </c>
      <c r="O72" s="138">
        <v>0</v>
      </c>
    </row>
    <row r="73" spans="1:15" x14ac:dyDescent="0.2">
      <c r="A73" t="s">
        <v>16</v>
      </c>
      <c r="B73" s="2">
        <v>2017</v>
      </c>
      <c r="C73" s="4">
        <v>785560</v>
      </c>
      <c r="D73" s="4">
        <v>12854526</v>
      </c>
      <c r="E73" s="138">
        <v>1.2729772391669637E-5</v>
      </c>
      <c r="F73" s="138">
        <v>1.3536088378521309E-5</v>
      </c>
      <c r="G73" s="138">
        <v>6.872547258232446E-5</v>
      </c>
      <c r="H73" s="80">
        <v>6.4860000000000001E-2</v>
      </c>
      <c r="I73" s="80">
        <v>0.90900000000000003</v>
      </c>
      <c r="J73" s="80">
        <v>0.32</v>
      </c>
      <c r="K73" s="80">
        <v>0.51200000000000001</v>
      </c>
      <c r="L73" s="80">
        <v>0.51900000000000002</v>
      </c>
      <c r="M73" s="138">
        <v>0</v>
      </c>
      <c r="N73" s="138">
        <v>0</v>
      </c>
      <c r="O73" s="138">
        <v>0</v>
      </c>
    </row>
    <row r="74" spans="1:15" x14ac:dyDescent="0.2">
      <c r="A74" t="s">
        <v>17</v>
      </c>
      <c r="B74" s="2">
        <v>2013</v>
      </c>
      <c r="C74" s="4">
        <v>427452</v>
      </c>
      <c r="D74" s="4">
        <v>6514861</v>
      </c>
      <c r="E74" s="138">
        <v>2.3394439609593591E-5</v>
      </c>
      <c r="F74" s="138">
        <v>1.4889036005526442E-5</v>
      </c>
      <c r="G74" s="138">
        <v>6.576442490741061E-5</v>
      </c>
      <c r="H74" s="80">
        <v>1.0475E-2</v>
      </c>
      <c r="I74" s="80">
        <v>0.875</v>
      </c>
      <c r="J74" s="80">
        <v>0.33799999999999997</v>
      </c>
      <c r="K74" s="80">
        <v>0.53300000000000003</v>
      </c>
      <c r="L74" s="80">
        <v>0.49200000000000005</v>
      </c>
      <c r="M74" s="138">
        <v>0</v>
      </c>
      <c r="N74" s="138">
        <v>0</v>
      </c>
      <c r="O74" s="138">
        <v>0</v>
      </c>
    </row>
    <row r="75" spans="1:15" x14ac:dyDescent="0.2">
      <c r="A75" t="s">
        <v>17</v>
      </c>
      <c r="B75" s="2">
        <v>2014</v>
      </c>
      <c r="C75" s="4">
        <v>424056</v>
      </c>
      <c r="D75" s="4">
        <v>6542411</v>
      </c>
      <c r="E75" s="138">
        <v>2.3581791084196427E-5</v>
      </c>
      <c r="F75" s="138">
        <v>1.5437733887400227E-5</v>
      </c>
      <c r="G75" s="138">
        <v>6.8632789821644762E-5</v>
      </c>
      <c r="H75" s="80">
        <v>1.1900000000000001E-2</v>
      </c>
      <c r="I75" s="80">
        <v>0.87400000000000011</v>
      </c>
      <c r="J75" s="80">
        <v>0.371</v>
      </c>
      <c r="K75" s="80">
        <v>0.54400000000000004</v>
      </c>
      <c r="L75" s="80">
        <v>0.49100000000000005</v>
      </c>
      <c r="M75" s="138">
        <v>0</v>
      </c>
      <c r="N75" s="138">
        <v>0</v>
      </c>
      <c r="O75" s="138">
        <v>0</v>
      </c>
    </row>
    <row r="76" spans="1:15" x14ac:dyDescent="0.2">
      <c r="A76" t="s">
        <v>17</v>
      </c>
      <c r="B76" s="2">
        <v>2015</v>
      </c>
      <c r="C76" s="4">
        <v>420939</v>
      </c>
      <c r="D76" s="4">
        <v>6568645</v>
      </c>
      <c r="E76" s="138">
        <v>2.3756411261489193E-5</v>
      </c>
      <c r="F76" s="138">
        <v>1.1874595141007011E-5</v>
      </c>
      <c r="G76" s="138">
        <v>4.161505851843821E-5</v>
      </c>
      <c r="H76" s="80">
        <v>7.3000000000000009E-3</v>
      </c>
      <c r="I76" s="80">
        <v>0.89300000000000002</v>
      </c>
      <c r="J76" s="80">
        <v>0.35399999999999998</v>
      </c>
      <c r="K76" s="80">
        <v>0.53100000000000003</v>
      </c>
      <c r="L76" s="80">
        <v>0.44600000000000001</v>
      </c>
      <c r="M76" s="138">
        <v>0</v>
      </c>
      <c r="N76" s="138">
        <v>0</v>
      </c>
      <c r="O76" s="138">
        <v>0</v>
      </c>
    </row>
    <row r="77" spans="1:15" x14ac:dyDescent="0.2">
      <c r="A77" t="s">
        <v>17</v>
      </c>
      <c r="B77" s="2">
        <v>2016</v>
      </c>
      <c r="C77" s="4">
        <v>420024</v>
      </c>
      <c r="D77" s="4">
        <v>6589578</v>
      </c>
      <c r="E77" s="138">
        <v>2.3808163343047065E-5</v>
      </c>
      <c r="F77" s="138">
        <v>1.3809685536767301E-5</v>
      </c>
      <c r="G77" s="138">
        <v>5.4236682501651027E-5</v>
      </c>
      <c r="H77" s="80">
        <v>5.2599999999999991E-3</v>
      </c>
      <c r="I77" s="80">
        <v>0.90099999999999991</v>
      </c>
      <c r="J77" s="80">
        <v>0.34700000000000003</v>
      </c>
      <c r="K77" s="80">
        <v>0.49700000000000005</v>
      </c>
      <c r="L77" s="80">
        <v>0.498</v>
      </c>
      <c r="M77" s="138">
        <v>0</v>
      </c>
      <c r="N77" s="138">
        <v>0</v>
      </c>
      <c r="O77" s="138">
        <v>0</v>
      </c>
    </row>
    <row r="78" spans="1:15" x14ac:dyDescent="0.2">
      <c r="A78" t="s">
        <v>17</v>
      </c>
      <c r="B78" s="2">
        <v>2017</v>
      </c>
      <c r="C78" s="4">
        <v>418329</v>
      </c>
      <c r="D78" s="4">
        <v>6614418</v>
      </c>
      <c r="E78" s="138">
        <v>2.3904630087801708E-5</v>
      </c>
      <c r="F78" s="138">
        <v>1.5723227652077628E-5</v>
      </c>
      <c r="G78" s="138">
        <v>6.6076930065829144E-5</v>
      </c>
      <c r="H78" s="80">
        <v>7.1399999999999988E-3</v>
      </c>
      <c r="I78" s="80">
        <v>0.89700000000000002</v>
      </c>
      <c r="J78" s="80">
        <v>0.29600000000000004</v>
      </c>
      <c r="K78" s="80">
        <v>0.435</v>
      </c>
      <c r="L78" s="80">
        <v>0.502</v>
      </c>
      <c r="M78" s="138">
        <v>0</v>
      </c>
      <c r="N78" s="138">
        <v>0</v>
      </c>
      <c r="O78" s="138">
        <v>0</v>
      </c>
    </row>
    <row r="79" spans="1:15" x14ac:dyDescent="0.2">
      <c r="A79" t="s">
        <v>18</v>
      </c>
      <c r="B79" s="2">
        <v>2013</v>
      </c>
      <c r="C79" s="4">
        <v>197610</v>
      </c>
      <c r="D79" s="4">
        <v>3062553</v>
      </c>
      <c r="E79" s="138">
        <v>5.0604726481453369E-5</v>
      </c>
      <c r="F79" s="138">
        <v>2.9060721561390122E-5</v>
      </c>
      <c r="G79" s="138">
        <v>1.0612400481673034E-4</v>
      </c>
      <c r="H79" s="80">
        <v>7.2000000000000007E-3</v>
      </c>
      <c r="I79" s="80">
        <v>0.91200000000000003</v>
      </c>
      <c r="J79" s="80">
        <v>0.41700000000000004</v>
      </c>
      <c r="K79" s="80">
        <v>0.60499999999999998</v>
      </c>
      <c r="L79" s="80">
        <v>0.57799999999999996</v>
      </c>
      <c r="M79" s="138">
        <v>0</v>
      </c>
      <c r="N79" s="138">
        <v>0</v>
      </c>
      <c r="O79" s="138">
        <v>0</v>
      </c>
    </row>
    <row r="80" spans="1:15" x14ac:dyDescent="0.2">
      <c r="A80" t="s">
        <v>18</v>
      </c>
      <c r="B80" s="2">
        <v>2014</v>
      </c>
      <c r="C80" s="4">
        <v>196675</v>
      </c>
      <c r="D80" s="4">
        <v>3078116</v>
      </c>
      <c r="E80" s="138">
        <v>5.0845303165120122E-5</v>
      </c>
      <c r="F80" s="138">
        <v>2.1441687057927641E-5</v>
      </c>
      <c r="G80" s="138">
        <v>5.5321738464353653E-5</v>
      </c>
      <c r="H80" s="80">
        <v>9.8250000000000004E-3</v>
      </c>
      <c r="I80" s="80">
        <v>0.92200000000000004</v>
      </c>
      <c r="J80" s="80">
        <v>0.45100000000000001</v>
      </c>
      <c r="K80" s="80">
        <v>0.67599999999999993</v>
      </c>
      <c r="L80" s="80">
        <v>0.56000000000000005</v>
      </c>
      <c r="M80" s="138">
        <v>0</v>
      </c>
      <c r="N80" s="138">
        <v>0</v>
      </c>
      <c r="O80" s="138">
        <v>0</v>
      </c>
    </row>
    <row r="81" spans="1:15" x14ac:dyDescent="0.2">
      <c r="A81" t="s">
        <v>18</v>
      </c>
      <c r="B81" s="2">
        <v>2015</v>
      </c>
      <c r="C81" s="4">
        <v>196570</v>
      </c>
      <c r="D81" s="4">
        <v>3093526</v>
      </c>
      <c r="E81" s="138">
        <v>5.0872462735921043E-5</v>
      </c>
      <c r="F81" s="138">
        <v>2.2627900977719276E-5</v>
      </c>
      <c r="G81" s="138">
        <v>6.2530222941088197E-5</v>
      </c>
      <c r="H81" s="80">
        <v>1.1199999999999999E-3</v>
      </c>
      <c r="I81" s="80">
        <v>0.91800000000000004</v>
      </c>
      <c r="J81" s="80">
        <v>0.44400000000000001</v>
      </c>
      <c r="K81" s="80">
        <v>0.64300000000000002</v>
      </c>
      <c r="L81" s="80">
        <v>0.56799999999999995</v>
      </c>
      <c r="M81" s="138">
        <v>0</v>
      </c>
      <c r="N81" s="138">
        <v>0</v>
      </c>
      <c r="O81" s="138">
        <v>0</v>
      </c>
    </row>
    <row r="82" spans="1:15" x14ac:dyDescent="0.2">
      <c r="A82" t="s">
        <v>18</v>
      </c>
      <c r="B82" s="2">
        <v>2016</v>
      </c>
      <c r="C82" s="4">
        <v>196868</v>
      </c>
      <c r="D82" s="4">
        <v>3106589</v>
      </c>
      <c r="E82" s="138">
        <v>5.079545685433895E-5</v>
      </c>
      <c r="F82" s="138">
        <v>2.8970681348578779E-5</v>
      </c>
      <c r="G82" s="138">
        <v>1.0187843457672567E-4</v>
      </c>
      <c r="H82" s="80">
        <v>1.4E-3</v>
      </c>
      <c r="I82" s="80">
        <v>0.93500000000000005</v>
      </c>
      <c r="J82" s="80">
        <v>0.42700000000000005</v>
      </c>
      <c r="K82" s="80">
        <v>0.59299999999999997</v>
      </c>
      <c r="L82" s="80">
        <v>0.58399999999999996</v>
      </c>
      <c r="M82" s="138">
        <v>0</v>
      </c>
      <c r="N82" s="138">
        <v>0</v>
      </c>
      <c r="O82" s="138">
        <v>0</v>
      </c>
    </row>
    <row r="83" spans="1:15" x14ac:dyDescent="0.2">
      <c r="A83" t="s">
        <v>18</v>
      </c>
      <c r="B83" s="2">
        <v>2017</v>
      </c>
      <c r="C83" s="4">
        <v>196485</v>
      </c>
      <c r="D83" s="4">
        <v>3118102</v>
      </c>
      <c r="E83" s="138">
        <v>5.0894470315800192E-5</v>
      </c>
      <c r="F83" s="138">
        <v>2.244955424806501E-5</v>
      </c>
      <c r="G83" s="138">
        <v>5.9877132124879745E-5</v>
      </c>
      <c r="H83" s="80">
        <v>2.48E-3</v>
      </c>
      <c r="I83" s="80">
        <v>0.94000000000000006</v>
      </c>
      <c r="J83" s="80">
        <v>0.40100000000000002</v>
      </c>
      <c r="K83" s="80">
        <v>0.58799999999999997</v>
      </c>
      <c r="L83" s="80">
        <v>0.54100000000000004</v>
      </c>
      <c r="M83" s="138">
        <v>0</v>
      </c>
      <c r="N83" s="138">
        <v>0</v>
      </c>
      <c r="O83" s="138">
        <v>0</v>
      </c>
    </row>
    <row r="84" spans="1:15" x14ac:dyDescent="0.2">
      <c r="A84" t="s">
        <v>19</v>
      </c>
      <c r="B84" s="2">
        <v>2013</v>
      </c>
      <c r="C84" s="4">
        <v>202761</v>
      </c>
      <c r="D84" s="4">
        <v>2868107</v>
      </c>
      <c r="E84" s="138">
        <v>4.931914914603893E-5</v>
      </c>
      <c r="F84" s="138">
        <v>3.1030920394532005E-5</v>
      </c>
      <c r="G84" s="138">
        <v>1.2686018454273376E-4</v>
      </c>
      <c r="H84" s="80">
        <v>7.5750000000000001E-3</v>
      </c>
      <c r="I84" s="80">
        <v>0.88700000000000001</v>
      </c>
      <c r="J84" s="80">
        <v>0.39900000000000002</v>
      </c>
      <c r="K84" s="80">
        <v>0.57600000000000007</v>
      </c>
      <c r="L84" s="80">
        <v>0.63</v>
      </c>
      <c r="M84" s="138">
        <v>0</v>
      </c>
      <c r="N84" s="138">
        <v>0</v>
      </c>
      <c r="O84" s="138">
        <v>0</v>
      </c>
    </row>
    <row r="85" spans="1:15" x14ac:dyDescent="0.2">
      <c r="A85" t="s">
        <v>19</v>
      </c>
      <c r="B85" s="2">
        <v>2014</v>
      </c>
      <c r="C85" s="4">
        <v>202749</v>
      </c>
      <c r="D85" s="4">
        <v>2882946</v>
      </c>
      <c r="E85" s="138">
        <v>4.9322068172962629E-5</v>
      </c>
      <c r="F85" s="138">
        <v>2.4974453215564912E-5</v>
      </c>
      <c r="G85" s="138">
        <v>8.1000559410113424E-5</v>
      </c>
      <c r="H85" s="80">
        <v>9.75E-3</v>
      </c>
      <c r="I85" s="80">
        <v>0.93099999999999994</v>
      </c>
      <c r="J85" s="80">
        <v>0.40799999999999997</v>
      </c>
      <c r="K85" s="80">
        <v>0.59299999999999997</v>
      </c>
      <c r="L85" s="80">
        <v>0.6</v>
      </c>
      <c r="M85" s="138">
        <v>0</v>
      </c>
      <c r="N85" s="138">
        <v>0</v>
      </c>
      <c r="O85" s="138">
        <v>0</v>
      </c>
    </row>
    <row r="86" spans="1:15" x14ac:dyDescent="0.2">
      <c r="A86" t="s">
        <v>19</v>
      </c>
      <c r="B86" s="2">
        <v>2015</v>
      </c>
      <c r="C86" s="4">
        <v>200720</v>
      </c>
      <c r="D86" s="4">
        <v>2892987</v>
      </c>
      <c r="E86" s="138">
        <v>4.9820645675567958E-5</v>
      </c>
      <c r="F86" s="138">
        <v>2.315945422499306E-5</v>
      </c>
      <c r="G86" s="138">
        <v>6.6782918413534675E-5</v>
      </c>
      <c r="H86" s="80">
        <v>1.0699999999999999E-2</v>
      </c>
      <c r="I86" s="80">
        <v>0.94599999999999995</v>
      </c>
      <c r="J86" s="80">
        <v>0.38300000000000001</v>
      </c>
      <c r="K86" s="80">
        <v>0.54900000000000004</v>
      </c>
      <c r="L86" s="80">
        <v>0.60599999999999998</v>
      </c>
      <c r="M86" s="138">
        <v>0</v>
      </c>
      <c r="N86" s="138">
        <v>0</v>
      </c>
      <c r="O86" s="138">
        <v>0</v>
      </c>
    </row>
    <row r="87" spans="1:15" x14ac:dyDescent="0.2">
      <c r="A87" t="s">
        <v>19</v>
      </c>
      <c r="B87" s="2">
        <v>2016</v>
      </c>
      <c r="C87" s="4">
        <v>198915</v>
      </c>
      <c r="D87" s="4">
        <v>2898292</v>
      </c>
      <c r="E87" s="138">
        <v>5.0272729557851342E-5</v>
      </c>
      <c r="F87" s="138">
        <v>2.5877309808673524E-5</v>
      </c>
      <c r="G87" s="138">
        <v>8.4230386954397667E-5</v>
      </c>
      <c r="H87" s="80">
        <v>8.3999999999999995E-3</v>
      </c>
      <c r="I87" s="80">
        <v>0.93200000000000005</v>
      </c>
      <c r="J87" s="80">
        <v>0.36700000000000005</v>
      </c>
      <c r="K87" s="80">
        <v>0.48899999999999999</v>
      </c>
      <c r="L87" s="80">
        <v>0.59</v>
      </c>
      <c r="M87" s="138">
        <v>0</v>
      </c>
      <c r="N87" s="138">
        <v>0</v>
      </c>
      <c r="O87" s="138">
        <v>0</v>
      </c>
    </row>
    <row r="88" spans="1:15" x14ac:dyDescent="0.2">
      <c r="A88" t="s">
        <v>19</v>
      </c>
      <c r="B88" s="2">
        <v>2017</v>
      </c>
      <c r="C88" s="4">
        <v>196826</v>
      </c>
      <c r="D88" s="4">
        <v>2903820</v>
      </c>
      <c r="E88" s="138">
        <v>5.0806295916189936E-5</v>
      </c>
      <c r="F88" s="138">
        <v>2.4450551342714079E-5</v>
      </c>
      <c r="G88" s="138">
        <v>7.2723348652154837E-5</v>
      </c>
      <c r="H88" s="80">
        <v>1.226E-2</v>
      </c>
      <c r="I88" s="80">
        <v>0.93500000000000005</v>
      </c>
      <c r="J88" s="80">
        <v>0.33400000000000002</v>
      </c>
      <c r="K88" s="80">
        <v>0.504</v>
      </c>
      <c r="L88" s="80">
        <v>0.49700000000000005</v>
      </c>
      <c r="M88" s="138">
        <v>0</v>
      </c>
      <c r="N88" s="138">
        <v>0</v>
      </c>
      <c r="O88" s="138">
        <v>0</v>
      </c>
    </row>
    <row r="89" spans="1:15" x14ac:dyDescent="0.2">
      <c r="A89" t="s">
        <v>20</v>
      </c>
      <c r="B89" s="2">
        <v>2013</v>
      </c>
      <c r="C89" s="4">
        <v>278866</v>
      </c>
      <c r="D89" s="4">
        <v>4361333</v>
      </c>
      <c r="E89" s="138">
        <v>3.5859516757152182E-5</v>
      </c>
      <c r="F89" s="138">
        <v>2.1553043530498588E-5</v>
      </c>
      <c r="G89" s="138">
        <v>9.0319882918670291E-5</v>
      </c>
      <c r="H89" s="80">
        <v>7.8500000000000011E-3</v>
      </c>
      <c r="I89" s="80">
        <v>0.752</v>
      </c>
      <c r="J89" s="80">
        <v>0.38500000000000001</v>
      </c>
      <c r="K89" s="80">
        <v>0.64800000000000002</v>
      </c>
      <c r="L89" s="80">
        <v>0.5</v>
      </c>
      <c r="M89" s="138">
        <v>0</v>
      </c>
      <c r="N89" s="138">
        <v>0</v>
      </c>
      <c r="O89" s="138">
        <v>0</v>
      </c>
    </row>
    <row r="90" spans="1:15" x14ac:dyDescent="0.2">
      <c r="A90" t="s">
        <v>20</v>
      </c>
      <c r="B90" s="2">
        <v>2014</v>
      </c>
      <c r="C90" s="4">
        <v>277776</v>
      </c>
      <c r="D90" s="4">
        <v>4383272</v>
      </c>
      <c r="E90" s="138">
        <v>3.6000230401474572E-5</v>
      </c>
      <c r="F90" s="138">
        <v>2.395470780731837E-5</v>
      </c>
      <c r="G90" s="138">
        <v>1.0577774306098006E-4</v>
      </c>
      <c r="H90" s="80">
        <v>5.3999999999999994E-3</v>
      </c>
      <c r="I90" s="80">
        <v>0.78900000000000003</v>
      </c>
      <c r="J90" s="80">
        <v>0.42100000000000004</v>
      </c>
      <c r="K90" s="80">
        <v>0.67599999999999993</v>
      </c>
      <c r="L90" s="80">
        <v>0.495</v>
      </c>
      <c r="M90" s="138">
        <v>0</v>
      </c>
      <c r="N90" s="138">
        <v>0</v>
      </c>
      <c r="O90" s="138">
        <v>0</v>
      </c>
    </row>
    <row r="91" spans="1:15" x14ac:dyDescent="0.2">
      <c r="A91" t="s">
        <v>20</v>
      </c>
      <c r="B91" s="2">
        <v>2015</v>
      </c>
      <c r="C91" s="4">
        <v>276451</v>
      </c>
      <c r="D91" s="4">
        <v>4397353</v>
      </c>
      <c r="E91" s="138">
        <v>3.617277564559361E-5</v>
      </c>
      <c r="F91" s="138">
        <v>1.7510534178174916E-5</v>
      </c>
      <c r="G91" s="138">
        <v>5.8454125360401279E-5</v>
      </c>
      <c r="H91" s="80">
        <v>1.3819999999999999E-2</v>
      </c>
      <c r="I91" s="80">
        <v>0.84799999999999998</v>
      </c>
      <c r="J91" s="80">
        <v>0.371</v>
      </c>
      <c r="K91" s="80">
        <v>0.59</v>
      </c>
      <c r="L91" s="80">
        <v>0.46399999999999997</v>
      </c>
      <c r="M91" s="138">
        <v>0</v>
      </c>
      <c r="N91" s="138">
        <v>0</v>
      </c>
      <c r="O91" s="138">
        <v>0</v>
      </c>
    </row>
    <row r="92" spans="1:15" x14ac:dyDescent="0.2">
      <c r="A92" t="s">
        <v>20</v>
      </c>
      <c r="B92" s="2">
        <v>2016</v>
      </c>
      <c r="C92" s="4">
        <v>274525</v>
      </c>
      <c r="D92" s="4">
        <v>4411989</v>
      </c>
      <c r="E92" s="138">
        <v>3.6426554958564793E-5</v>
      </c>
      <c r="F92" s="138">
        <v>1.8359066625052783E-5</v>
      </c>
      <c r="G92" s="138">
        <v>6.2787136294027571E-5</v>
      </c>
      <c r="H92" s="80">
        <v>2.274E-2</v>
      </c>
      <c r="I92" s="80">
        <v>0.83099999999999996</v>
      </c>
      <c r="J92" s="80">
        <v>0.36100000000000004</v>
      </c>
      <c r="K92" s="80">
        <v>0.56200000000000006</v>
      </c>
      <c r="L92" s="80">
        <v>0.45200000000000001</v>
      </c>
      <c r="M92" s="138">
        <v>0</v>
      </c>
      <c r="N92" s="138">
        <v>0</v>
      </c>
      <c r="O92" s="138">
        <v>0</v>
      </c>
    </row>
    <row r="93" spans="1:15" x14ac:dyDescent="0.2">
      <c r="A93" t="s">
        <v>20</v>
      </c>
      <c r="B93" s="2">
        <v>2017</v>
      </c>
      <c r="C93" s="4">
        <v>274140</v>
      </c>
      <c r="D93" s="4">
        <v>4424376</v>
      </c>
      <c r="E93" s="138">
        <v>3.6477712117895966E-5</v>
      </c>
      <c r="F93" s="138">
        <v>1.7855625290436438E-5</v>
      </c>
      <c r="G93" s="138">
        <v>5.7974806230359178E-5</v>
      </c>
      <c r="H93" s="80">
        <v>1.9720000000000001E-2</v>
      </c>
      <c r="I93" s="80">
        <v>0.90200000000000002</v>
      </c>
      <c r="J93" s="80">
        <v>0.34899999999999998</v>
      </c>
      <c r="K93" s="80">
        <v>0.55200000000000005</v>
      </c>
      <c r="L93" s="80">
        <v>0.47700000000000004</v>
      </c>
      <c r="M93" s="138">
        <v>0</v>
      </c>
      <c r="N93" s="138">
        <v>0</v>
      </c>
      <c r="O93" s="138">
        <v>0</v>
      </c>
    </row>
    <row r="94" spans="1:15" x14ac:dyDescent="0.2">
      <c r="A94" t="s">
        <v>21</v>
      </c>
      <c r="B94" s="2">
        <v>2013</v>
      </c>
      <c r="C94" s="4">
        <v>312075</v>
      </c>
      <c r="D94" s="4">
        <v>4567968</v>
      </c>
      <c r="E94" s="138">
        <v>3.2043579267804213E-5</v>
      </c>
      <c r="F94" s="138">
        <v>1.8607836131951887E-5</v>
      </c>
      <c r="G94" s="138">
        <v>6.9263709452591595E-5</v>
      </c>
      <c r="H94" s="80">
        <v>0.10290000000000001</v>
      </c>
      <c r="I94" s="80">
        <v>0.71200000000000008</v>
      </c>
      <c r="J94" s="80">
        <v>0.33400000000000002</v>
      </c>
      <c r="K94" s="80">
        <v>0.52600000000000002</v>
      </c>
      <c r="L94" s="80">
        <v>0.48</v>
      </c>
      <c r="M94" s="138">
        <v>0</v>
      </c>
      <c r="N94" s="138">
        <v>0</v>
      </c>
      <c r="O94" s="138">
        <v>0</v>
      </c>
    </row>
    <row r="95" spans="1:15" x14ac:dyDescent="0.2">
      <c r="A95" t="s">
        <v>21</v>
      </c>
      <c r="B95" s="2">
        <v>2014</v>
      </c>
      <c r="C95" s="4">
        <v>311324</v>
      </c>
      <c r="D95" s="4">
        <v>4601049</v>
      </c>
      <c r="E95" s="138">
        <v>3.2120877285400416E-5</v>
      </c>
      <c r="F95" s="138">
        <v>1.8474047983405524E-5</v>
      </c>
      <c r="G95" s="138">
        <v>7.5782198593145591E-5</v>
      </c>
      <c r="H95" s="80">
        <v>0.188475</v>
      </c>
      <c r="I95" s="80">
        <v>0.77700000000000002</v>
      </c>
      <c r="J95" s="80">
        <v>0.35000000000000003</v>
      </c>
      <c r="K95" s="80">
        <v>0.48600000000000004</v>
      </c>
      <c r="L95" s="80">
        <v>0.499</v>
      </c>
      <c r="M95" s="138">
        <v>0</v>
      </c>
      <c r="N95" s="138">
        <v>0</v>
      </c>
      <c r="O95" s="138">
        <v>0</v>
      </c>
    </row>
    <row r="96" spans="1:15" x14ac:dyDescent="0.2">
      <c r="A96" t="s">
        <v>21</v>
      </c>
      <c r="B96" s="2">
        <v>2015</v>
      </c>
      <c r="C96" s="4">
        <v>309966</v>
      </c>
      <c r="D96" s="4">
        <v>4625253</v>
      </c>
      <c r="E96" s="138">
        <v>3.2261602885477762E-5</v>
      </c>
      <c r="F96" s="138">
        <v>1.7512555529394826E-5</v>
      </c>
      <c r="G96" s="138">
        <v>6.6920310967259649E-5</v>
      </c>
      <c r="H96" s="80">
        <v>9.8059999999999994E-2</v>
      </c>
      <c r="I96" s="80">
        <v>0.82500000000000007</v>
      </c>
      <c r="J96" s="80">
        <v>0.312</v>
      </c>
      <c r="K96" s="80">
        <v>0.45299999999999996</v>
      </c>
      <c r="L96" s="80">
        <v>0.46899999999999997</v>
      </c>
      <c r="M96" s="138">
        <v>0</v>
      </c>
      <c r="N96" s="138">
        <v>0</v>
      </c>
      <c r="O96" s="138">
        <v>0</v>
      </c>
    </row>
    <row r="97" spans="1:15" x14ac:dyDescent="0.2">
      <c r="A97" t="s">
        <v>21</v>
      </c>
      <c r="B97" s="2">
        <v>2016</v>
      </c>
      <c r="C97" s="4">
        <v>309257</v>
      </c>
      <c r="D97" s="4">
        <v>4645670</v>
      </c>
      <c r="E97" s="138">
        <v>3.2335565565209521E-5</v>
      </c>
      <c r="F97" s="138">
        <v>1.851186158293637E-5</v>
      </c>
      <c r="G97" s="138">
        <v>7.2586689810248919E-5</v>
      </c>
      <c r="H97" s="80">
        <v>9.7520000000000009E-2</v>
      </c>
      <c r="I97" s="80">
        <v>0.86299999999999999</v>
      </c>
      <c r="J97" s="80">
        <v>0.28800000000000003</v>
      </c>
      <c r="K97" s="80">
        <v>0.43200000000000005</v>
      </c>
      <c r="L97" s="80">
        <v>0.46600000000000003</v>
      </c>
      <c r="M97" s="138">
        <v>0</v>
      </c>
      <c r="N97" s="138">
        <v>0</v>
      </c>
      <c r="O97" s="138">
        <v>0</v>
      </c>
    </row>
    <row r="98" spans="1:15" x14ac:dyDescent="0.2">
      <c r="A98" t="s">
        <v>21</v>
      </c>
      <c r="B98" s="2">
        <v>2017</v>
      </c>
      <c r="C98" s="4">
        <v>310431</v>
      </c>
      <c r="D98" s="4">
        <v>4663461</v>
      </c>
      <c r="E98" s="138">
        <v>3.2213277668789523E-5</v>
      </c>
      <c r="F98" s="138">
        <v>2.0371136372749768E-5</v>
      </c>
      <c r="G98" s="138">
        <v>8.3860894597528692E-5</v>
      </c>
      <c r="H98" s="80">
        <v>0.24159999999999998</v>
      </c>
      <c r="I98" s="80">
        <v>0.87</v>
      </c>
      <c r="J98" s="80">
        <v>0.254</v>
      </c>
      <c r="K98" s="80">
        <v>0.34899999999999998</v>
      </c>
      <c r="L98" s="80">
        <v>0.47600000000000003</v>
      </c>
      <c r="M98" s="138">
        <v>0</v>
      </c>
      <c r="N98" s="138">
        <v>0</v>
      </c>
      <c r="O98" s="138">
        <v>0</v>
      </c>
    </row>
    <row r="99" spans="1:15" x14ac:dyDescent="0.2">
      <c r="A99" t="s">
        <v>22</v>
      </c>
      <c r="B99" s="2">
        <v>2013</v>
      </c>
      <c r="C99" s="4">
        <v>67176</v>
      </c>
      <c r="D99" s="4">
        <v>1328320</v>
      </c>
      <c r="E99" s="138">
        <v>1.488626890556151E-4</v>
      </c>
      <c r="F99" s="138">
        <v>4.1405685377017585E-5</v>
      </c>
      <c r="G99" s="138">
        <v>6.8299479557965771E-5</v>
      </c>
      <c r="H99" s="80">
        <v>2.9249999999999996E-3</v>
      </c>
      <c r="I99" s="80">
        <v>0.85799999999999998</v>
      </c>
      <c r="J99" s="80">
        <v>0.39900000000000002</v>
      </c>
      <c r="K99" s="80">
        <v>0.58399999999999996</v>
      </c>
      <c r="L99" s="80">
        <v>0.59700000000000009</v>
      </c>
      <c r="M99" s="138">
        <v>0</v>
      </c>
      <c r="N99" s="138">
        <v>0</v>
      </c>
      <c r="O99" s="138">
        <v>0</v>
      </c>
    </row>
    <row r="100" spans="1:15" x14ac:dyDescent="0.2">
      <c r="A100" t="s">
        <v>22</v>
      </c>
      <c r="B100" s="2">
        <v>2014</v>
      </c>
      <c r="C100" s="4">
        <v>66079</v>
      </c>
      <c r="D100" s="4">
        <v>1328535</v>
      </c>
      <c r="E100" s="138">
        <v>1.5133400929190818E-4</v>
      </c>
      <c r="F100" s="138">
        <v>4.1398984595814187E-5</v>
      </c>
      <c r="G100" s="138">
        <v>6.6233353350524568E-5</v>
      </c>
      <c r="H100" s="80">
        <v>5.8249999999999994E-3</v>
      </c>
      <c r="I100" s="80">
        <v>0.85299999999999998</v>
      </c>
      <c r="J100" s="80">
        <v>0.41600000000000004</v>
      </c>
      <c r="K100" s="80">
        <v>0.58200000000000007</v>
      </c>
      <c r="L100" s="80">
        <v>0.53100000000000003</v>
      </c>
      <c r="M100" s="138">
        <v>0</v>
      </c>
      <c r="N100" s="138">
        <v>0</v>
      </c>
      <c r="O100" s="138">
        <v>0</v>
      </c>
    </row>
    <row r="101" spans="1:15" x14ac:dyDescent="0.2">
      <c r="A101" t="s">
        <v>22</v>
      </c>
      <c r="B101" s="2">
        <v>2015</v>
      </c>
      <c r="C101" s="4">
        <v>65406</v>
      </c>
      <c r="D101" s="4">
        <v>1329100</v>
      </c>
      <c r="E101" s="138">
        <v>1.5289117206372503E-4</v>
      </c>
      <c r="F101" s="138">
        <v>4.1381385900233239E-5</v>
      </c>
      <c r="G101" s="138">
        <v>6.4072991952432215E-5</v>
      </c>
      <c r="H101" s="80">
        <v>5.4400000000000004E-3</v>
      </c>
      <c r="I101" s="80">
        <v>0.84299999999999997</v>
      </c>
      <c r="J101" s="80">
        <v>0.40200000000000002</v>
      </c>
      <c r="K101" s="80">
        <v>0.58700000000000008</v>
      </c>
      <c r="L101" s="80">
        <v>0.503</v>
      </c>
      <c r="M101" s="138">
        <v>0</v>
      </c>
      <c r="N101" s="138">
        <v>0</v>
      </c>
      <c r="O101" s="138">
        <v>0</v>
      </c>
    </row>
    <row r="102" spans="1:15" x14ac:dyDescent="0.2">
      <c r="A102" t="s">
        <v>22</v>
      </c>
      <c r="B102" s="2">
        <v>2016</v>
      </c>
      <c r="C102" s="4">
        <v>65146</v>
      </c>
      <c r="D102" s="4">
        <v>1329923</v>
      </c>
      <c r="E102" s="138">
        <v>1.5350136616215884E-4</v>
      </c>
      <c r="F102" s="138">
        <v>4.1355777740515801E-5</v>
      </c>
      <c r="G102" s="138">
        <v>6.1919249043347605E-5</v>
      </c>
      <c r="H102" s="80">
        <v>3.8999999999999998E-3</v>
      </c>
      <c r="I102" s="80">
        <v>0.88</v>
      </c>
      <c r="J102" s="80">
        <v>0.40700000000000003</v>
      </c>
      <c r="K102" s="80">
        <v>0.60399999999999998</v>
      </c>
      <c r="L102" s="80">
        <v>0.53800000000000003</v>
      </c>
      <c r="M102" s="138">
        <v>0</v>
      </c>
      <c r="N102" s="138">
        <v>0</v>
      </c>
      <c r="O102" s="138">
        <v>0</v>
      </c>
    </row>
    <row r="103" spans="1:15" x14ac:dyDescent="0.2">
      <c r="A103" t="s">
        <v>22</v>
      </c>
      <c r="B103" s="2">
        <v>2017</v>
      </c>
      <c r="C103" s="4">
        <v>64394</v>
      </c>
      <c r="D103" s="4">
        <v>1330158</v>
      </c>
      <c r="E103" s="138">
        <v>1.5529397148802683E-4</v>
      </c>
      <c r="F103" s="138">
        <v>4.1348471384602431E-5</v>
      </c>
      <c r="G103" s="138">
        <v>5.9968576465931853E-5</v>
      </c>
      <c r="H103" s="80">
        <v>2.7400000000000002E-3</v>
      </c>
      <c r="I103" s="80">
        <v>0.88800000000000001</v>
      </c>
      <c r="J103" s="80">
        <v>0.33899999999999997</v>
      </c>
      <c r="K103" s="80">
        <v>0.47299999999999998</v>
      </c>
      <c r="L103" s="80">
        <v>0.57299999999999995</v>
      </c>
      <c r="M103" s="138">
        <v>0</v>
      </c>
      <c r="N103" s="138">
        <v>0</v>
      </c>
      <c r="O103" s="138">
        <v>0</v>
      </c>
    </row>
    <row r="104" spans="1:15" x14ac:dyDescent="0.2">
      <c r="A104" t="s">
        <v>23</v>
      </c>
      <c r="B104" s="2">
        <v>2013</v>
      </c>
      <c r="C104" s="4">
        <v>366354</v>
      </c>
      <c r="D104" s="4">
        <v>5834299</v>
      </c>
      <c r="E104" s="138">
        <v>2.7296003319194004E-5</v>
      </c>
      <c r="F104" s="138">
        <v>1.6111618550917601E-5</v>
      </c>
      <c r="G104" s="138">
        <v>7.3104165312885827E-5</v>
      </c>
      <c r="H104" s="80">
        <v>1.0525E-2</v>
      </c>
      <c r="I104" s="80">
        <v>0.96400000000000008</v>
      </c>
      <c r="J104" s="80">
        <v>0.39200000000000002</v>
      </c>
      <c r="K104" s="80">
        <v>0.59499999999999997</v>
      </c>
      <c r="L104" s="80">
        <v>0.68500000000000005</v>
      </c>
      <c r="M104" s="138">
        <v>3.6000000000000001E-5</v>
      </c>
      <c r="N104" s="138">
        <v>3.6000000000000001E-5</v>
      </c>
      <c r="O104" s="138">
        <v>1.3000000000000001E-5</v>
      </c>
    </row>
    <row r="105" spans="1:15" x14ac:dyDescent="0.2">
      <c r="A105" t="s">
        <v>23</v>
      </c>
      <c r="B105" s="2">
        <v>2014</v>
      </c>
      <c r="C105" s="4">
        <v>367111</v>
      </c>
      <c r="D105" s="4">
        <v>5887776</v>
      </c>
      <c r="E105" s="138">
        <v>2.7239717687565886E-5</v>
      </c>
      <c r="F105" s="138">
        <v>1.6814498377655671E-5</v>
      </c>
      <c r="G105" s="138">
        <v>7.7219369759062474E-5</v>
      </c>
      <c r="H105" s="80">
        <v>1.2800000000000002E-2</v>
      </c>
      <c r="I105" s="80">
        <v>0.96900000000000008</v>
      </c>
      <c r="J105" s="80">
        <v>0.42499999999999999</v>
      </c>
      <c r="K105" s="80">
        <v>0.55299999999999994</v>
      </c>
      <c r="L105" s="80">
        <v>0.61</v>
      </c>
      <c r="M105" s="138">
        <v>1.8E-5</v>
      </c>
      <c r="N105" s="138">
        <v>4.0999999999999994E-5</v>
      </c>
      <c r="O105" s="138">
        <v>3.7000000000000005E-5</v>
      </c>
    </row>
    <row r="106" spans="1:15" x14ac:dyDescent="0.2">
      <c r="A106" t="s">
        <v>23</v>
      </c>
      <c r="B106" s="2">
        <v>2015</v>
      </c>
      <c r="C106" s="4">
        <v>367722</v>
      </c>
      <c r="D106" s="4">
        <v>5930538</v>
      </c>
      <c r="E106" s="138">
        <v>2.7194456681949951E-5</v>
      </c>
      <c r="F106" s="138">
        <v>1.787358920893855E-5</v>
      </c>
      <c r="G106" s="138">
        <v>8.3422760004095304E-5</v>
      </c>
      <c r="H106" s="80">
        <v>1.3259999999999999E-2</v>
      </c>
      <c r="I106" s="80">
        <v>0.96400000000000008</v>
      </c>
      <c r="J106" s="80">
        <v>0.41399999999999998</v>
      </c>
      <c r="K106" s="80">
        <v>0.53900000000000003</v>
      </c>
      <c r="L106" s="80">
        <v>0.67900000000000005</v>
      </c>
      <c r="M106" s="138">
        <v>1.8E-5</v>
      </c>
      <c r="N106" s="138">
        <v>9.1999999999999987E-5</v>
      </c>
      <c r="O106" s="138">
        <v>4.0999999999999994E-5</v>
      </c>
    </row>
    <row r="107" spans="1:15" x14ac:dyDescent="0.2">
      <c r="A107" t="s">
        <v>23</v>
      </c>
      <c r="B107" s="2">
        <v>2016</v>
      </c>
      <c r="C107" s="4">
        <v>367551</v>
      </c>
      <c r="D107" s="4">
        <v>5959902</v>
      </c>
      <c r="E107" s="138">
        <v>2.7207108673354175E-5</v>
      </c>
      <c r="F107" s="138">
        <v>1.9127831296554876E-5</v>
      </c>
      <c r="G107" s="138">
        <v>9.0238400097555021E-5</v>
      </c>
      <c r="H107" s="80">
        <v>1.034E-2</v>
      </c>
      <c r="I107" s="80">
        <v>0.96900000000000008</v>
      </c>
      <c r="J107" s="80">
        <v>0.42100000000000004</v>
      </c>
      <c r="K107" s="80">
        <v>0.6</v>
      </c>
      <c r="L107" s="80">
        <v>0.60299999999999998</v>
      </c>
      <c r="M107" s="138">
        <v>6.0000000000000002E-6</v>
      </c>
      <c r="N107" s="138">
        <v>5.5000000000000002E-5</v>
      </c>
      <c r="O107" s="138">
        <v>2.7000000000000002E-5</v>
      </c>
    </row>
    <row r="108" spans="1:15" x14ac:dyDescent="0.2">
      <c r="A108" t="s">
        <v>23</v>
      </c>
      <c r="B108" s="2">
        <v>2017</v>
      </c>
      <c r="C108" s="4">
        <v>366750</v>
      </c>
      <c r="D108" s="4">
        <v>5996079</v>
      </c>
      <c r="E108" s="138">
        <v>2.7266530334014997E-5</v>
      </c>
      <c r="F108" s="138">
        <v>1.4342706291895086E-5</v>
      </c>
      <c r="G108" s="138">
        <v>5.4169586132585951E-5</v>
      </c>
      <c r="H108" s="80">
        <v>1.0460000000000001E-2</v>
      </c>
      <c r="I108" s="80">
        <v>0.96400000000000008</v>
      </c>
      <c r="J108" s="80">
        <v>0.379</v>
      </c>
      <c r="K108" s="80">
        <v>0.52900000000000003</v>
      </c>
      <c r="L108" s="80">
        <v>0.57399999999999995</v>
      </c>
      <c r="M108" s="138">
        <v>1.8E-5</v>
      </c>
      <c r="N108" s="138">
        <v>1.0300000000000001E-4</v>
      </c>
      <c r="O108" s="138">
        <v>6.0000000000000002E-5</v>
      </c>
    </row>
    <row r="109" spans="1:15" x14ac:dyDescent="0.2">
      <c r="A109" t="s">
        <v>24</v>
      </c>
      <c r="B109" s="2">
        <v>2013</v>
      </c>
      <c r="C109" s="4">
        <v>366296</v>
      </c>
      <c r="D109" s="4">
        <v>6605058</v>
      </c>
      <c r="E109" s="138">
        <v>2.7300325419879004E-5</v>
      </c>
      <c r="F109" s="138">
        <v>1.9227688840885273E-5</v>
      </c>
      <c r="G109" s="138">
        <v>8.7815117051125532E-5</v>
      </c>
      <c r="H109" s="80">
        <v>2.4824999999999996E-2</v>
      </c>
      <c r="I109" s="80">
        <v>0.86099999999999999</v>
      </c>
      <c r="J109" s="80">
        <v>0.443</v>
      </c>
      <c r="K109" s="80">
        <v>0.56399999999999995</v>
      </c>
      <c r="L109" s="80">
        <v>0.71200000000000008</v>
      </c>
      <c r="M109" s="138">
        <v>0</v>
      </c>
      <c r="N109" s="138">
        <v>0</v>
      </c>
      <c r="O109" s="138">
        <v>0</v>
      </c>
    </row>
    <row r="110" spans="1:15" x14ac:dyDescent="0.2">
      <c r="A110" t="s">
        <v>24</v>
      </c>
      <c r="B110" s="2">
        <v>2014</v>
      </c>
      <c r="C110" s="4">
        <v>365403</v>
      </c>
      <c r="D110" s="4">
        <v>6657291</v>
      </c>
      <c r="E110" s="138">
        <v>2.7367044058204229E-5</v>
      </c>
      <c r="F110" s="138">
        <v>1.9076828698039489E-5</v>
      </c>
      <c r="G110" s="138">
        <v>8.3455038597955351E-5</v>
      </c>
      <c r="H110" s="80">
        <v>2.4750000000000001E-2</v>
      </c>
      <c r="I110" s="80">
        <v>0.89100000000000001</v>
      </c>
      <c r="J110" s="80">
        <v>0.435</v>
      </c>
      <c r="K110" s="80">
        <v>0.55299999999999994</v>
      </c>
      <c r="L110" s="80">
        <v>0.66700000000000004</v>
      </c>
      <c r="M110" s="138">
        <v>0</v>
      </c>
      <c r="N110" s="138">
        <v>0</v>
      </c>
      <c r="O110" s="138">
        <v>0</v>
      </c>
    </row>
    <row r="111" spans="1:15" x14ac:dyDescent="0.2">
      <c r="A111" t="s">
        <v>24</v>
      </c>
      <c r="B111" s="2">
        <v>2015</v>
      </c>
      <c r="C111" s="4">
        <v>365841</v>
      </c>
      <c r="D111" s="4">
        <v>6705586</v>
      </c>
      <c r="E111" s="138">
        <v>2.7334279099390171E-5</v>
      </c>
      <c r="F111" s="138">
        <v>1.908856287877003E-5</v>
      </c>
      <c r="G111" s="138">
        <v>8.9302204749659535E-5</v>
      </c>
      <c r="H111" s="80">
        <v>1.6760000000000001E-2</v>
      </c>
      <c r="I111" s="80">
        <v>0.90700000000000003</v>
      </c>
      <c r="J111" s="80">
        <v>0.39799999999999996</v>
      </c>
      <c r="K111" s="80">
        <v>0.499</v>
      </c>
      <c r="L111" s="80">
        <v>0.66</v>
      </c>
      <c r="M111" s="138">
        <v>0</v>
      </c>
      <c r="N111" s="138">
        <v>0</v>
      </c>
      <c r="O111" s="138">
        <v>0</v>
      </c>
    </row>
    <row r="112" spans="1:15" x14ac:dyDescent="0.2">
      <c r="A112" t="s">
        <v>24</v>
      </c>
      <c r="B112" s="2">
        <v>2016</v>
      </c>
      <c r="C112" s="4">
        <v>363610</v>
      </c>
      <c r="D112" s="4">
        <v>6742143</v>
      </c>
      <c r="E112" s="138">
        <v>2.7501993894557357E-5</v>
      </c>
      <c r="F112" s="138">
        <v>1.7650174432669256E-5</v>
      </c>
      <c r="G112" s="138">
        <v>7.2786002268169204E-5</v>
      </c>
      <c r="H112" s="80">
        <v>2.1999999999999999E-2</v>
      </c>
      <c r="I112" s="80">
        <v>0.92200000000000004</v>
      </c>
      <c r="J112" s="80">
        <v>0.41799999999999998</v>
      </c>
      <c r="K112" s="80">
        <v>0.504</v>
      </c>
      <c r="L112" s="80">
        <v>0.66200000000000003</v>
      </c>
      <c r="M112" s="138">
        <v>0</v>
      </c>
      <c r="N112" s="138">
        <v>0</v>
      </c>
      <c r="O112" s="138">
        <v>0</v>
      </c>
    </row>
    <row r="113" spans="1:15" x14ac:dyDescent="0.2">
      <c r="A113" t="s">
        <v>24</v>
      </c>
      <c r="B113" s="2">
        <v>2017</v>
      </c>
      <c r="C113" s="4">
        <v>362855</v>
      </c>
      <c r="D113" s="4">
        <v>6789319</v>
      </c>
      <c r="E113" s="138">
        <v>2.7559217869396865E-5</v>
      </c>
      <c r="F113" s="138">
        <v>1.7969401643964585E-5</v>
      </c>
      <c r="G113" s="138">
        <v>7.8113762215992175E-5</v>
      </c>
      <c r="H113" s="80">
        <v>4.4199999999999996E-2</v>
      </c>
      <c r="I113" s="80">
        <v>0.92700000000000005</v>
      </c>
      <c r="J113" s="80">
        <v>0.38</v>
      </c>
      <c r="K113" s="80">
        <v>0.44900000000000001</v>
      </c>
      <c r="L113" s="80">
        <v>0.61399999999999999</v>
      </c>
      <c r="M113" s="138">
        <v>0</v>
      </c>
      <c r="N113" s="138">
        <v>0</v>
      </c>
      <c r="O113" s="138">
        <v>0</v>
      </c>
    </row>
    <row r="114" spans="1:15" x14ac:dyDescent="0.2">
      <c r="A114" t="s">
        <v>25</v>
      </c>
      <c r="B114" s="2">
        <v>2013</v>
      </c>
      <c r="C114" s="4">
        <v>585258</v>
      </c>
      <c r="D114" s="4">
        <v>9886095</v>
      </c>
      <c r="E114" s="138">
        <v>1.7086481517552941E-5</v>
      </c>
      <c r="F114" s="138">
        <v>1.6993565204461418E-5</v>
      </c>
      <c r="G114" s="138">
        <v>8.326021378661047E-5</v>
      </c>
      <c r="H114" s="80">
        <v>2.3349999999999999E-2</v>
      </c>
      <c r="I114" s="80">
        <v>0.81500000000000006</v>
      </c>
      <c r="J114" s="80">
        <v>0.34399999999999997</v>
      </c>
      <c r="K114" s="80">
        <v>0.52400000000000002</v>
      </c>
      <c r="L114" s="80">
        <v>0.52500000000000002</v>
      </c>
      <c r="M114" s="138">
        <v>2.0000000000000002E-5</v>
      </c>
      <c r="N114" s="138">
        <v>2.0000000000000002E-5</v>
      </c>
      <c r="O114" s="138">
        <v>0</v>
      </c>
    </row>
    <row r="115" spans="1:15" x14ac:dyDescent="0.2">
      <c r="A115" t="s">
        <v>25</v>
      </c>
      <c r="B115" s="2">
        <v>2014</v>
      </c>
      <c r="C115" s="4">
        <v>578977</v>
      </c>
      <c r="D115" s="4">
        <v>9889024</v>
      </c>
      <c r="E115" s="138">
        <v>1.7271843268385446E-5</v>
      </c>
      <c r="F115" s="138">
        <v>1.5067209868233711E-5</v>
      </c>
      <c r="G115" s="138">
        <v>6.8650837678908242E-5</v>
      </c>
      <c r="H115" s="80">
        <v>1.0775E-2</v>
      </c>
      <c r="I115" s="80">
        <v>0.83599999999999997</v>
      </c>
      <c r="J115" s="80">
        <v>0.36399999999999999</v>
      </c>
      <c r="K115" s="80">
        <v>0.54900000000000004</v>
      </c>
      <c r="L115" s="80">
        <v>0.51900000000000002</v>
      </c>
      <c r="M115" s="138">
        <v>3.8999999999999999E-5</v>
      </c>
      <c r="N115" s="138">
        <v>3.8999999999999999E-5</v>
      </c>
      <c r="O115" s="138">
        <v>2.2999999999999997E-5</v>
      </c>
    </row>
    <row r="116" spans="1:15" x14ac:dyDescent="0.2">
      <c r="A116" t="s">
        <v>25</v>
      </c>
      <c r="B116" s="2">
        <v>2015</v>
      </c>
      <c r="C116" s="4">
        <v>575786</v>
      </c>
      <c r="D116" s="4">
        <v>9900571</v>
      </c>
      <c r="E116" s="138">
        <v>1.7367563643436972E-5</v>
      </c>
      <c r="F116" s="138">
        <v>1.5251645586906049E-5</v>
      </c>
      <c r="G116" s="138">
        <v>7.0808873363387772E-5</v>
      </c>
      <c r="H116" s="80">
        <v>1.7940000000000001E-2</v>
      </c>
      <c r="I116" s="80">
        <v>0.88400000000000012</v>
      </c>
      <c r="J116" s="80">
        <v>0.33600000000000002</v>
      </c>
      <c r="K116" s="80">
        <v>0.502</v>
      </c>
      <c r="L116" s="80">
        <v>0.47600000000000003</v>
      </c>
      <c r="M116" s="138">
        <v>2.0000000000000002E-5</v>
      </c>
      <c r="N116" s="138">
        <v>2.0000000000000002E-5</v>
      </c>
      <c r="O116" s="138">
        <v>7.9999999999999996E-6</v>
      </c>
    </row>
    <row r="117" spans="1:15" x14ac:dyDescent="0.2">
      <c r="A117" t="s">
        <v>25</v>
      </c>
      <c r="B117" s="2">
        <v>2016</v>
      </c>
      <c r="C117" s="4">
        <v>573965</v>
      </c>
      <c r="D117" s="4">
        <v>9909600</v>
      </c>
      <c r="E117" s="138">
        <v>1.7422665145087243E-5</v>
      </c>
      <c r="F117" s="138">
        <v>1.4834100266408331E-5</v>
      </c>
      <c r="G117" s="138">
        <v>6.6767122821395327E-5</v>
      </c>
      <c r="H117" s="80">
        <v>3.4660000000000003E-2</v>
      </c>
      <c r="I117" s="80">
        <v>0.90500000000000003</v>
      </c>
      <c r="J117" s="80">
        <v>0.35399999999999998</v>
      </c>
      <c r="K117" s="80">
        <v>0.52600000000000002</v>
      </c>
      <c r="L117" s="80">
        <v>0.48899999999999999</v>
      </c>
      <c r="M117" s="138">
        <v>0</v>
      </c>
      <c r="N117" s="138">
        <v>2.6000000000000002E-5</v>
      </c>
      <c r="O117" s="138">
        <v>6.9999999999999999E-6</v>
      </c>
    </row>
    <row r="118" spans="1:15" x14ac:dyDescent="0.2">
      <c r="A118" t="s">
        <v>25</v>
      </c>
      <c r="B118" s="2">
        <v>2017</v>
      </c>
      <c r="C118" s="4">
        <v>571999</v>
      </c>
      <c r="D118" s="4">
        <v>9925568</v>
      </c>
      <c r="E118" s="138">
        <v>1.7482548046412668E-5</v>
      </c>
      <c r="F118" s="138">
        <v>1.3802736528529148E-5</v>
      </c>
      <c r="G118" s="138">
        <v>6.157819192462322E-5</v>
      </c>
      <c r="H118" s="80">
        <v>4.0739999999999998E-2</v>
      </c>
      <c r="I118" s="80">
        <v>0.90599999999999992</v>
      </c>
      <c r="J118" s="80">
        <v>0.312</v>
      </c>
      <c r="K118" s="80">
        <v>0.48299999999999998</v>
      </c>
      <c r="L118" s="80">
        <v>0.47899999999999998</v>
      </c>
      <c r="M118" s="138">
        <v>0</v>
      </c>
      <c r="N118" s="138">
        <v>1.3099999999999999E-4</v>
      </c>
      <c r="O118" s="138">
        <v>3.1999999999999999E-5</v>
      </c>
    </row>
    <row r="119" spans="1:15" x14ac:dyDescent="0.2">
      <c r="A119" t="s">
        <v>26</v>
      </c>
      <c r="B119" s="2">
        <v>2013</v>
      </c>
      <c r="C119" s="4">
        <v>351416</v>
      </c>
      <c r="D119" s="4">
        <v>5347740</v>
      </c>
      <c r="E119" s="138">
        <v>2.8456302501878117E-5</v>
      </c>
      <c r="F119" s="138">
        <v>1.3463631365773205E-5</v>
      </c>
      <c r="G119" s="138">
        <v>4.5142459727988468E-5</v>
      </c>
      <c r="H119" s="80">
        <v>3.1249999999999997E-3</v>
      </c>
      <c r="I119" s="80">
        <v>0.753</v>
      </c>
      <c r="J119" s="80">
        <v>0.45100000000000001</v>
      </c>
      <c r="K119" s="80">
        <v>0.61899999999999999</v>
      </c>
      <c r="L119" s="80">
        <v>0.6409999999999999</v>
      </c>
      <c r="M119" s="138">
        <v>1.0000000000000001E-5</v>
      </c>
      <c r="N119" s="138">
        <v>3.0000000000000001E-5</v>
      </c>
      <c r="O119" s="138">
        <v>9.0000000000000002E-6</v>
      </c>
    </row>
    <row r="120" spans="1:15" x14ac:dyDescent="0.2">
      <c r="A120" t="s">
        <v>26</v>
      </c>
      <c r="B120" s="2">
        <v>2014</v>
      </c>
      <c r="C120" s="4">
        <v>349909</v>
      </c>
      <c r="D120" s="4">
        <v>5383661</v>
      </c>
      <c r="E120" s="138">
        <v>2.8578859074788015E-5</v>
      </c>
      <c r="F120" s="138">
        <v>1.3931040606011411E-5</v>
      </c>
      <c r="G120" s="138">
        <v>4.7920129466498356E-5</v>
      </c>
      <c r="H120" s="80">
        <v>5.0749999999999997E-3</v>
      </c>
      <c r="I120" s="80">
        <v>0.78</v>
      </c>
      <c r="J120" s="80">
        <v>0.44200000000000006</v>
      </c>
      <c r="K120" s="80">
        <v>0.60499999999999998</v>
      </c>
      <c r="L120" s="80">
        <v>0.55100000000000005</v>
      </c>
      <c r="M120" s="138">
        <v>3.4999999999999997E-5</v>
      </c>
      <c r="N120" s="138">
        <v>5.8E-5</v>
      </c>
      <c r="O120" s="138">
        <v>2.7000000000000002E-5</v>
      </c>
    </row>
    <row r="121" spans="1:15" x14ac:dyDescent="0.2">
      <c r="A121" t="s">
        <v>26</v>
      </c>
      <c r="B121" s="2">
        <v>2015</v>
      </c>
      <c r="C121" s="4">
        <v>349261</v>
      </c>
      <c r="D121" s="4">
        <v>5419171</v>
      </c>
      <c r="E121" s="138">
        <v>2.8631882746713777E-5</v>
      </c>
      <c r="F121" s="138">
        <v>1.5315995749165324E-5</v>
      </c>
      <c r="G121" s="138">
        <v>5.7064824313331008E-5</v>
      </c>
      <c r="H121" s="80">
        <v>6.9000000000000008E-3</v>
      </c>
      <c r="I121" s="80">
        <v>0.79400000000000004</v>
      </c>
      <c r="J121" s="80">
        <v>0.42499999999999999</v>
      </c>
      <c r="K121" s="80">
        <v>0.57999999999999996</v>
      </c>
      <c r="L121" s="80">
        <v>0.623</v>
      </c>
      <c r="M121" s="138">
        <v>2.5000000000000001E-5</v>
      </c>
      <c r="N121" s="138">
        <v>2.5000000000000001E-5</v>
      </c>
      <c r="O121" s="138">
        <v>1.0000000000000001E-5</v>
      </c>
    </row>
    <row r="122" spans="1:15" x14ac:dyDescent="0.2">
      <c r="A122" t="s">
        <v>26</v>
      </c>
      <c r="B122" s="2">
        <v>2016</v>
      </c>
      <c r="C122" s="4">
        <v>348800</v>
      </c>
      <c r="D122" s="4">
        <v>5450868</v>
      </c>
      <c r="E122" s="138">
        <v>2.8669724770642203E-5</v>
      </c>
      <c r="F122" s="138">
        <v>1.430964756438791E-5</v>
      </c>
      <c r="G122" s="138">
        <v>4.875514013895215E-5</v>
      </c>
      <c r="H122" s="80">
        <v>6.9999999999999993E-3</v>
      </c>
      <c r="I122" s="80">
        <v>0.81400000000000006</v>
      </c>
      <c r="J122" s="80">
        <v>0.42600000000000005</v>
      </c>
      <c r="K122" s="80">
        <v>0.56899999999999995</v>
      </c>
      <c r="L122" s="80">
        <v>0.59</v>
      </c>
      <c r="M122" s="138">
        <v>0</v>
      </c>
      <c r="N122" s="138">
        <v>9.1000000000000003E-5</v>
      </c>
      <c r="O122" s="138">
        <v>2.8E-5</v>
      </c>
    </row>
    <row r="123" spans="1:15" x14ac:dyDescent="0.2">
      <c r="A123" t="s">
        <v>26</v>
      </c>
      <c r="B123" s="2">
        <v>2017</v>
      </c>
      <c r="C123" s="4">
        <v>349962</v>
      </c>
      <c r="D123" s="4">
        <v>5490726</v>
      </c>
      <c r="E123" s="138">
        <v>2.8574530949074472E-5</v>
      </c>
      <c r="F123" s="138">
        <v>1.2566644192407344E-5</v>
      </c>
      <c r="G123" s="138">
        <v>3.6082307476005267E-5</v>
      </c>
      <c r="H123" s="80">
        <v>1.0220000000000002E-2</v>
      </c>
      <c r="I123" s="80">
        <v>0.84400000000000008</v>
      </c>
      <c r="J123" s="80">
        <v>0.39900000000000002</v>
      </c>
      <c r="K123" s="80">
        <v>0.56799999999999995</v>
      </c>
      <c r="L123" s="80">
        <v>0.56500000000000006</v>
      </c>
      <c r="M123" s="138">
        <v>1.5E-5</v>
      </c>
      <c r="N123" s="138">
        <v>2.3600000000000002E-4</v>
      </c>
      <c r="O123" s="138">
        <v>7.400000000000001E-5</v>
      </c>
    </row>
    <row r="124" spans="1:15" x14ac:dyDescent="0.2">
      <c r="A124" t="s">
        <v>27</v>
      </c>
      <c r="B124" s="2">
        <v>2013</v>
      </c>
      <c r="C124" s="4">
        <v>205585</v>
      </c>
      <c r="D124" s="4">
        <v>2976872</v>
      </c>
      <c r="E124" s="138">
        <v>4.8641681056497315E-5</v>
      </c>
      <c r="F124" s="138">
        <v>2.7881615333141635E-5</v>
      </c>
      <c r="G124" s="138">
        <v>1.0946127234728244E-4</v>
      </c>
      <c r="H124" s="80">
        <v>8.9474999999999999E-2</v>
      </c>
      <c r="I124" s="80">
        <v>0.73599999999999999</v>
      </c>
      <c r="J124" s="80">
        <v>0.31</v>
      </c>
      <c r="K124" s="80">
        <v>0.57600000000000007</v>
      </c>
      <c r="L124" s="80">
        <v>0.43100000000000005</v>
      </c>
      <c r="M124" s="138">
        <v>0</v>
      </c>
      <c r="N124" s="138">
        <v>0</v>
      </c>
      <c r="O124" s="138">
        <v>0</v>
      </c>
    </row>
    <row r="125" spans="1:15" x14ac:dyDescent="0.2">
      <c r="A125" t="s">
        <v>27</v>
      </c>
      <c r="B125" s="2">
        <v>2014</v>
      </c>
      <c r="C125" s="4">
        <v>201453</v>
      </c>
      <c r="D125" s="4">
        <v>2984345</v>
      </c>
      <c r="E125" s="138">
        <v>4.9639369977116249E-5</v>
      </c>
      <c r="F125" s="138">
        <v>2.915212550827736E-5</v>
      </c>
      <c r="G125" s="138">
        <v>1.1657671243749504E-4</v>
      </c>
      <c r="H125" s="80">
        <v>7.3825000000000002E-2</v>
      </c>
      <c r="I125" s="80">
        <v>0.82200000000000006</v>
      </c>
      <c r="J125" s="80">
        <v>0.36499999999999999</v>
      </c>
      <c r="K125" s="80">
        <v>0.57399999999999995</v>
      </c>
      <c r="L125" s="80">
        <v>0.48</v>
      </c>
      <c r="M125" s="138">
        <v>0</v>
      </c>
      <c r="N125" s="138">
        <v>0</v>
      </c>
      <c r="O125" s="138">
        <v>0</v>
      </c>
    </row>
    <row r="126" spans="1:15" x14ac:dyDescent="0.2">
      <c r="A126" t="s">
        <v>27</v>
      </c>
      <c r="B126" s="2">
        <v>2015</v>
      </c>
      <c r="C126" s="4">
        <v>197733</v>
      </c>
      <c r="D126" s="4">
        <v>2988081</v>
      </c>
      <c r="E126" s="138">
        <v>5.0573247763398121E-5</v>
      </c>
      <c r="F126" s="138">
        <v>3.0454328379987021E-5</v>
      </c>
      <c r="G126" s="138">
        <v>1.2294103892409715E-4</v>
      </c>
      <c r="H126" s="80">
        <v>5.8380000000000001E-2</v>
      </c>
      <c r="I126" s="80">
        <v>0.81099999999999994</v>
      </c>
      <c r="J126" s="80">
        <v>0.31900000000000001</v>
      </c>
      <c r="K126" s="80">
        <v>0.53700000000000003</v>
      </c>
      <c r="L126" s="80">
        <v>0.47799999999999998</v>
      </c>
      <c r="M126" s="138">
        <v>0</v>
      </c>
      <c r="N126" s="138">
        <v>0</v>
      </c>
      <c r="O126" s="138">
        <v>0</v>
      </c>
    </row>
    <row r="127" spans="1:15" x14ac:dyDescent="0.2">
      <c r="A127" t="s">
        <v>27</v>
      </c>
      <c r="B127" s="2">
        <v>2016</v>
      </c>
      <c r="C127" s="4">
        <v>192390</v>
      </c>
      <c r="D127" s="4">
        <v>2989192</v>
      </c>
      <c r="E127" s="138">
        <v>5.1977753521492802E-5</v>
      </c>
      <c r="F127" s="138">
        <v>2.6763085141402759E-5</v>
      </c>
      <c r="G127" s="138">
        <v>9.3757617806446779E-5</v>
      </c>
      <c r="H127" s="80">
        <v>5.4019999999999999E-2</v>
      </c>
      <c r="I127" s="80">
        <v>0.83000000000000007</v>
      </c>
      <c r="J127" s="80">
        <v>0.315</v>
      </c>
      <c r="K127" s="80">
        <v>0.495</v>
      </c>
      <c r="L127" s="80">
        <v>0.44500000000000001</v>
      </c>
      <c r="M127" s="138">
        <v>0</v>
      </c>
      <c r="N127" s="138">
        <v>0</v>
      </c>
      <c r="O127" s="138">
        <v>0</v>
      </c>
    </row>
    <row r="128" spans="1:15" x14ac:dyDescent="0.2">
      <c r="A128" t="s">
        <v>27</v>
      </c>
      <c r="B128" s="2">
        <v>2017</v>
      </c>
      <c r="C128" s="4">
        <v>190855</v>
      </c>
      <c r="D128" s="4">
        <v>2986220</v>
      </c>
      <c r="E128" s="138">
        <v>5.2395797857011865E-5</v>
      </c>
      <c r="F128" s="138">
        <v>3.2482536450763841E-5</v>
      </c>
      <c r="G128" s="138">
        <v>1.1669759534307949E-4</v>
      </c>
      <c r="H128" s="80">
        <v>9.0240000000000015E-2</v>
      </c>
      <c r="I128" s="80">
        <v>0.83200000000000007</v>
      </c>
      <c r="J128" s="80">
        <v>0.29799999999999999</v>
      </c>
      <c r="K128" s="80">
        <v>0.49200000000000005</v>
      </c>
      <c r="L128" s="80">
        <v>0.435</v>
      </c>
      <c r="M128" s="138">
        <v>0</v>
      </c>
      <c r="N128" s="138">
        <v>0</v>
      </c>
      <c r="O128" s="138">
        <v>0</v>
      </c>
    </row>
    <row r="129" spans="1:15" x14ac:dyDescent="0.2">
      <c r="A129" t="s">
        <v>28</v>
      </c>
      <c r="B129" s="2">
        <v>2013</v>
      </c>
      <c r="C129" s="4">
        <v>383011</v>
      </c>
      <c r="D129" s="4">
        <v>6007182</v>
      </c>
      <c r="E129" s="138">
        <v>2.6108910710136262E-5</v>
      </c>
      <c r="F129" s="138">
        <v>2.0641958242650215E-5</v>
      </c>
      <c r="G129" s="138">
        <v>9.1643291827042434E-5</v>
      </c>
      <c r="H129" s="80">
        <v>9.3499999999999989E-3</v>
      </c>
      <c r="I129" s="80">
        <v>0.88400000000000012</v>
      </c>
      <c r="J129" s="80">
        <v>0.38900000000000001</v>
      </c>
      <c r="K129" s="80">
        <v>0.61799999999999999</v>
      </c>
      <c r="L129" s="80">
        <v>0.56299999999999994</v>
      </c>
      <c r="M129" s="138">
        <v>0</v>
      </c>
      <c r="N129" s="138">
        <v>0</v>
      </c>
      <c r="O129" s="138">
        <v>0</v>
      </c>
    </row>
    <row r="130" spans="1:15" x14ac:dyDescent="0.2">
      <c r="A130" t="s">
        <v>28</v>
      </c>
      <c r="B130" s="2">
        <v>2014</v>
      </c>
      <c r="C130" s="4">
        <v>379273</v>
      </c>
      <c r="D130" s="4">
        <v>6028076</v>
      </c>
      <c r="E130" s="138">
        <v>2.6366232239046809E-5</v>
      </c>
      <c r="F130" s="138">
        <v>1.7750273885067144E-5</v>
      </c>
      <c r="G130" s="138">
        <v>7.5916206637115997E-5</v>
      </c>
      <c r="H130" s="80">
        <v>1.0124999999999999E-2</v>
      </c>
      <c r="I130" s="80">
        <v>0.91599999999999993</v>
      </c>
      <c r="J130" s="80">
        <v>0.41200000000000003</v>
      </c>
      <c r="K130" s="80">
        <v>0.627</v>
      </c>
      <c r="L130" s="80">
        <v>0.55799999999999994</v>
      </c>
      <c r="M130" s="138">
        <v>0</v>
      </c>
      <c r="N130" s="138">
        <v>0</v>
      </c>
      <c r="O130" s="138">
        <v>0</v>
      </c>
    </row>
    <row r="131" spans="1:15" x14ac:dyDescent="0.2">
      <c r="A131" t="s">
        <v>28</v>
      </c>
      <c r="B131" s="2">
        <v>2015</v>
      </c>
      <c r="C131" s="4">
        <v>376772</v>
      </c>
      <c r="D131" s="4">
        <v>6045448</v>
      </c>
      <c r="E131" s="138">
        <v>2.654125041138938E-5</v>
      </c>
      <c r="F131" s="138">
        <v>1.7368439857558942E-5</v>
      </c>
      <c r="G131" s="138">
        <v>7.1854884087017374E-5</v>
      </c>
      <c r="H131" s="80">
        <v>1.108E-2</v>
      </c>
      <c r="I131" s="80">
        <v>0.91300000000000003</v>
      </c>
      <c r="J131" s="80">
        <v>0.39600000000000002</v>
      </c>
      <c r="K131" s="80">
        <v>0.60799999999999998</v>
      </c>
      <c r="L131" s="80">
        <v>0.52500000000000002</v>
      </c>
      <c r="M131" s="138">
        <v>0</v>
      </c>
      <c r="N131" s="138">
        <v>0</v>
      </c>
      <c r="O131" s="138">
        <v>0</v>
      </c>
    </row>
    <row r="132" spans="1:15" x14ac:dyDescent="0.2">
      <c r="A132" t="s">
        <v>28</v>
      </c>
      <c r="B132" s="2">
        <v>2016</v>
      </c>
      <c r="C132" s="4">
        <v>374010</v>
      </c>
      <c r="D132" s="4">
        <v>6059651</v>
      </c>
      <c r="E132" s="138">
        <v>2.6737253014625278E-5</v>
      </c>
      <c r="F132" s="138">
        <v>1.6502600562309612E-5</v>
      </c>
      <c r="G132" s="138">
        <v>6.4520707921207317E-5</v>
      </c>
      <c r="H132" s="80">
        <v>1.158E-2</v>
      </c>
      <c r="I132" s="80">
        <v>0.93299999999999994</v>
      </c>
      <c r="J132" s="80">
        <v>0.39400000000000002</v>
      </c>
      <c r="K132" s="80">
        <v>0.59599999999999997</v>
      </c>
      <c r="L132" s="80">
        <v>0.52100000000000002</v>
      </c>
      <c r="M132" s="138">
        <v>0</v>
      </c>
      <c r="N132" s="138">
        <v>0</v>
      </c>
      <c r="O132" s="138">
        <v>0</v>
      </c>
    </row>
    <row r="133" spans="1:15" x14ac:dyDescent="0.2">
      <c r="A133" t="s">
        <v>28</v>
      </c>
      <c r="B133" s="2">
        <v>2017</v>
      </c>
      <c r="C133" s="4">
        <v>373141</v>
      </c>
      <c r="D133" s="4">
        <v>6075300</v>
      </c>
      <c r="E133" s="138">
        <v>2.6799520824567656E-5</v>
      </c>
      <c r="F133" s="138">
        <v>1.8270702681349067E-5</v>
      </c>
      <c r="G133" s="138">
        <v>7.4265296559110989E-5</v>
      </c>
      <c r="H133" s="80">
        <v>8.3800000000000003E-3</v>
      </c>
      <c r="I133" s="80">
        <v>0.92599999999999993</v>
      </c>
      <c r="J133" s="80">
        <v>0.34799999999999998</v>
      </c>
      <c r="K133" s="80">
        <v>0.53500000000000003</v>
      </c>
      <c r="L133" s="80">
        <v>0.48399999999999999</v>
      </c>
      <c r="M133" s="138">
        <v>0</v>
      </c>
      <c r="N133" s="138">
        <v>0</v>
      </c>
      <c r="O133" s="138">
        <v>0</v>
      </c>
    </row>
    <row r="134" spans="1:15" x14ac:dyDescent="0.2">
      <c r="A134" t="s">
        <v>29</v>
      </c>
      <c r="B134" s="2">
        <v>2013</v>
      </c>
      <c r="C134" s="4">
        <v>61040</v>
      </c>
      <c r="D134" s="4">
        <v>998554</v>
      </c>
      <c r="E134" s="138">
        <v>1.6382699868938401E-4</v>
      </c>
      <c r="F134" s="138">
        <v>5.5079645166911356E-5</v>
      </c>
      <c r="G134" s="138">
        <v>9.806421244630984E-5</v>
      </c>
      <c r="H134" s="80">
        <v>3.2499999999999999E-4</v>
      </c>
      <c r="I134" s="80">
        <v>0.83799999999999997</v>
      </c>
      <c r="J134" s="80">
        <v>0.35100000000000003</v>
      </c>
      <c r="K134" s="80">
        <v>0.57999999999999996</v>
      </c>
      <c r="L134" s="80">
        <v>0.53600000000000003</v>
      </c>
      <c r="M134" s="138">
        <v>0</v>
      </c>
      <c r="N134" s="138">
        <v>0</v>
      </c>
      <c r="O134" s="138">
        <v>0</v>
      </c>
    </row>
    <row r="135" spans="1:15" x14ac:dyDescent="0.2">
      <c r="A135" t="s">
        <v>29</v>
      </c>
      <c r="B135" s="2">
        <v>2014</v>
      </c>
      <c r="C135" s="4">
        <v>61102</v>
      </c>
      <c r="D135" s="4">
        <v>1006370</v>
      </c>
      <c r="E135" s="138">
        <v>1.6366076396844619E-4</v>
      </c>
      <c r="F135" s="138">
        <v>5.4651867603366553E-5</v>
      </c>
      <c r="G135" s="138">
        <v>9.4826278258230927E-5</v>
      </c>
      <c r="H135" s="80">
        <v>4.2499999999999998E-4</v>
      </c>
      <c r="I135" s="80">
        <v>0.84200000000000008</v>
      </c>
      <c r="J135" s="80">
        <v>0.36899999999999999</v>
      </c>
      <c r="K135" s="80">
        <v>0.57799999999999996</v>
      </c>
      <c r="L135" s="80">
        <v>0.441</v>
      </c>
      <c r="M135" s="138">
        <v>0</v>
      </c>
      <c r="N135" s="138">
        <v>0</v>
      </c>
      <c r="O135" s="138">
        <v>0</v>
      </c>
    </row>
    <row r="136" spans="1:15" x14ac:dyDescent="0.2">
      <c r="A136" t="s">
        <v>29</v>
      </c>
      <c r="B136" s="2">
        <v>2015</v>
      </c>
      <c r="C136" s="4">
        <v>60697</v>
      </c>
      <c r="D136" s="4">
        <v>1014699</v>
      </c>
      <c r="E136" s="138">
        <v>1.6475278844094437E-4</v>
      </c>
      <c r="F136" s="138">
        <v>5.4203266190269231E-5</v>
      </c>
      <c r="G136" s="138">
        <v>9.1306967939079985E-5</v>
      </c>
      <c r="H136" s="80">
        <v>5.2000000000000006E-4</v>
      </c>
      <c r="I136" s="80">
        <v>0.83200000000000007</v>
      </c>
      <c r="J136" s="80">
        <v>0.35499999999999998</v>
      </c>
      <c r="K136" s="80">
        <v>0.51700000000000002</v>
      </c>
      <c r="L136" s="80">
        <v>0.44600000000000001</v>
      </c>
      <c r="M136" s="138">
        <v>0</v>
      </c>
      <c r="N136" s="138">
        <v>0</v>
      </c>
      <c r="O136" s="138">
        <v>0</v>
      </c>
    </row>
    <row r="137" spans="1:15" x14ac:dyDescent="0.2">
      <c r="A137" t="s">
        <v>29</v>
      </c>
      <c r="B137" s="2">
        <v>2016</v>
      </c>
      <c r="C137" s="4">
        <v>60995</v>
      </c>
      <c r="D137" s="4">
        <v>1023391</v>
      </c>
      <c r="E137" s="138">
        <v>1.6394786457906387E-4</v>
      </c>
      <c r="F137" s="138">
        <v>5.3742899830074725E-5</v>
      </c>
      <c r="G137" s="138">
        <v>8.7787063698293417E-5</v>
      </c>
      <c r="H137" s="80">
        <v>4.0000000000000002E-4</v>
      </c>
      <c r="I137" s="80">
        <v>0.871</v>
      </c>
      <c r="J137" s="80">
        <v>0.34799999999999998</v>
      </c>
      <c r="K137" s="80">
        <v>0.52900000000000003</v>
      </c>
      <c r="L137" s="80">
        <v>0.49200000000000005</v>
      </c>
      <c r="M137" s="138">
        <v>0</v>
      </c>
      <c r="N137" s="138">
        <v>0</v>
      </c>
      <c r="O137" s="138">
        <v>0</v>
      </c>
    </row>
    <row r="138" spans="1:15" x14ac:dyDescent="0.2">
      <c r="A138" t="s">
        <v>29</v>
      </c>
      <c r="B138" s="2">
        <v>2017</v>
      </c>
      <c r="C138" s="4">
        <v>61218</v>
      </c>
      <c r="D138" s="4">
        <v>1029862</v>
      </c>
      <c r="E138" s="138">
        <v>1.6335064850207456E-4</v>
      </c>
      <c r="F138" s="138">
        <v>5.3405213514043632E-5</v>
      </c>
      <c r="G138" s="138">
        <v>8.5160499154072369E-5</v>
      </c>
      <c r="H138" s="80">
        <v>4.7999999999999996E-4</v>
      </c>
      <c r="I138" s="80">
        <v>0.89</v>
      </c>
      <c r="J138" s="80">
        <v>0.32600000000000001</v>
      </c>
      <c r="K138" s="80">
        <v>0.51500000000000001</v>
      </c>
      <c r="L138" s="80">
        <v>0.48299999999999998</v>
      </c>
      <c r="M138" s="138">
        <v>0</v>
      </c>
      <c r="N138" s="138">
        <v>0</v>
      </c>
      <c r="O138" s="138">
        <v>0</v>
      </c>
    </row>
    <row r="139" spans="1:15" x14ac:dyDescent="0.2">
      <c r="A139" t="s">
        <v>30</v>
      </c>
      <c r="B139" s="2">
        <v>2013</v>
      </c>
      <c r="C139" s="4">
        <v>130465</v>
      </c>
      <c r="D139" s="4">
        <v>1841625</v>
      </c>
      <c r="E139" s="138">
        <v>7.6648909669259951E-5</v>
      </c>
      <c r="F139" s="138">
        <v>3.5294916174574084E-5</v>
      </c>
      <c r="G139" s="138">
        <v>9.8976582140665516E-5</v>
      </c>
      <c r="H139" s="80">
        <v>1.9500000000000001E-3</v>
      </c>
      <c r="I139" s="80">
        <v>0.91500000000000004</v>
      </c>
      <c r="J139" s="80">
        <v>0.42799999999999999</v>
      </c>
      <c r="K139" s="80">
        <v>0.60299999999999998</v>
      </c>
      <c r="L139" s="80">
        <v>0.67599999999999993</v>
      </c>
      <c r="M139" s="138">
        <v>0</v>
      </c>
      <c r="N139" s="138">
        <v>0</v>
      </c>
      <c r="O139" s="138">
        <v>0</v>
      </c>
    </row>
    <row r="140" spans="1:15" x14ac:dyDescent="0.2">
      <c r="A140" t="s">
        <v>30</v>
      </c>
      <c r="B140" s="2">
        <v>2014</v>
      </c>
      <c r="C140" s="4">
        <v>130448</v>
      </c>
      <c r="D140" s="4">
        <v>1855617</v>
      </c>
      <c r="E140" s="138">
        <v>7.6658898564945416E-5</v>
      </c>
      <c r="F140" s="138">
        <v>3.3412067253102336E-5</v>
      </c>
      <c r="G140" s="138">
        <v>8.5382845034017306E-5</v>
      </c>
      <c r="H140" s="80">
        <v>1.5500000000000002E-3</v>
      </c>
      <c r="I140" s="80">
        <v>0.91500000000000004</v>
      </c>
      <c r="J140" s="80">
        <v>0.46100000000000002</v>
      </c>
      <c r="K140" s="80">
        <v>0.625</v>
      </c>
      <c r="L140" s="80">
        <v>0.65300000000000002</v>
      </c>
      <c r="M140" s="138">
        <v>0</v>
      </c>
      <c r="N140" s="138">
        <v>0</v>
      </c>
      <c r="O140" s="138">
        <v>0</v>
      </c>
    </row>
    <row r="141" spans="1:15" x14ac:dyDescent="0.2">
      <c r="A141" t="s">
        <v>30</v>
      </c>
      <c r="B141" s="2">
        <v>2015</v>
      </c>
      <c r="C141" s="4">
        <v>130036</v>
      </c>
      <c r="D141" s="4">
        <v>1869365</v>
      </c>
      <c r="E141" s="138">
        <v>7.6901781045249013E-5</v>
      </c>
      <c r="F141" s="138">
        <v>2.9421755515910482E-5</v>
      </c>
      <c r="G141" s="138">
        <v>5.6804841287273441E-5</v>
      </c>
      <c r="H141" s="80">
        <v>2E-3</v>
      </c>
      <c r="I141" s="80">
        <v>0.93</v>
      </c>
      <c r="J141" s="80">
        <v>0.41000000000000003</v>
      </c>
      <c r="K141" s="80">
        <v>0.56700000000000006</v>
      </c>
      <c r="L141" s="80">
        <v>0.64300000000000002</v>
      </c>
      <c r="M141" s="138">
        <v>0</v>
      </c>
      <c r="N141" s="138">
        <v>0</v>
      </c>
      <c r="O141" s="138">
        <v>0</v>
      </c>
    </row>
    <row r="142" spans="1:15" x14ac:dyDescent="0.2">
      <c r="A142" t="s">
        <v>30</v>
      </c>
      <c r="B142" s="2">
        <v>2016</v>
      </c>
      <c r="C142" s="4">
        <v>130580</v>
      </c>
      <c r="D142" s="4">
        <v>1881259</v>
      </c>
      <c r="E142" s="138">
        <v>7.6581406034614789E-5</v>
      </c>
      <c r="F142" s="138">
        <v>3.2956652964849604E-5</v>
      </c>
      <c r="G142" s="138">
        <v>8.1031904470751161E-5</v>
      </c>
      <c r="H142" s="80">
        <v>1.7599999999999998E-3</v>
      </c>
      <c r="I142" s="80">
        <v>0.91700000000000004</v>
      </c>
      <c r="J142" s="80">
        <v>0.43</v>
      </c>
      <c r="K142" s="80">
        <v>0.58299999999999996</v>
      </c>
      <c r="L142" s="80">
        <v>0.61299999999999999</v>
      </c>
      <c r="M142" s="138">
        <v>0</v>
      </c>
      <c r="N142" s="138">
        <v>0</v>
      </c>
      <c r="O142" s="138">
        <v>0</v>
      </c>
    </row>
    <row r="143" spans="1:15" x14ac:dyDescent="0.2">
      <c r="A143" t="s">
        <v>30</v>
      </c>
      <c r="B143" s="2">
        <v>2017</v>
      </c>
      <c r="C143" s="4">
        <v>130827</v>
      </c>
      <c r="D143" s="4">
        <v>1893921</v>
      </c>
      <c r="E143" s="138">
        <v>7.6436821145482202E-5</v>
      </c>
      <c r="F143" s="138">
        <v>3.2736317935119786E-5</v>
      </c>
      <c r="G143" s="138">
        <v>7.8966826753960908E-5</v>
      </c>
      <c r="H143" s="80">
        <v>2.2019999999999998E-2</v>
      </c>
      <c r="I143" s="80">
        <v>0.88100000000000001</v>
      </c>
      <c r="J143" s="80">
        <v>0.38799999999999996</v>
      </c>
      <c r="K143" s="80">
        <v>0.54799999999999993</v>
      </c>
      <c r="L143" s="80">
        <v>0.57799999999999996</v>
      </c>
      <c r="M143" s="138">
        <v>0</v>
      </c>
      <c r="N143" s="138">
        <v>0</v>
      </c>
      <c r="O143" s="138">
        <v>0</v>
      </c>
    </row>
    <row r="144" spans="1:15" x14ac:dyDescent="0.2">
      <c r="A144" t="s">
        <v>31</v>
      </c>
      <c r="B144" s="2">
        <v>2013</v>
      </c>
      <c r="C144" s="4">
        <v>183538</v>
      </c>
      <c r="D144" s="4">
        <v>2730066</v>
      </c>
      <c r="E144" s="138">
        <v>5.4484629885909187E-5</v>
      </c>
      <c r="F144" s="138">
        <v>2.0146033099566091E-5</v>
      </c>
      <c r="G144" s="138">
        <v>4.3470448788913295E-5</v>
      </c>
      <c r="H144" s="80">
        <v>1.8775E-2</v>
      </c>
      <c r="I144" s="80">
        <v>0.75800000000000001</v>
      </c>
      <c r="J144" s="80">
        <v>0.27899999999999997</v>
      </c>
      <c r="K144" s="80">
        <v>0.43700000000000006</v>
      </c>
      <c r="L144" s="80">
        <v>0.47500000000000003</v>
      </c>
      <c r="M144" s="138">
        <v>0</v>
      </c>
      <c r="N144" s="138">
        <v>0</v>
      </c>
      <c r="O144" s="138">
        <v>0</v>
      </c>
    </row>
    <row r="145" spans="1:15" x14ac:dyDescent="0.2">
      <c r="A145" t="s">
        <v>31</v>
      </c>
      <c r="B145" s="2">
        <v>2014</v>
      </c>
      <c r="C145" s="4">
        <v>180577</v>
      </c>
      <c r="D145" s="4">
        <v>2761584</v>
      </c>
      <c r="E145" s="138">
        <v>5.5378038177619517E-5</v>
      </c>
      <c r="F145" s="138">
        <v>2.6071993464620304E-5</v>
      </c>
      <c r="G145" s="138">
        <v>8.8353125353757633E-5</v>
      </c>
      <c r="H145" s="80">
        <v>1.1775000000000001E-2</v>
      </c>
      <c r="I145" s="80">
        <v>0.71499999999999997</v>
      </c>
      <c r="J145" s="80">
        <v>0.30299999999999999</v>
      </c>
      <c r="K145" s="80">
        <v>0.51100000000000001</v>
      </c>
      <c r="L145" s="80">
        <v>0.499</v>
      </c>
      <c r="M145" s="138">
        <v>0</v>
      </c>
      <c r="N145" s="138">
        <v>0</v>
      </c>
      <c r="O145" s="138">
        <v>0</v>
      </c>
    </row>
    <row r="146" spans="1:15" x14ac:dyDescent="0.2">
      <c r="A146" t="s">
        <v>31</v>
      </c>
      <c r="B146" s="2">
        <v>2015</v>
      </c>
      <c r="C146" s="4">
        <v>178808</v>
      </c>
      <c r="D146" s="4">
        <v>2798636</v>
      </c>
      <c r="E146" s="138">
        <v>5.5925909355286117E-5</v>
      </c>
      <c r="F146" s="138">
        <v>2.2153649134792806E-5</v>
      </c>
      <c r="G146" s="138">
        <v>5.7787373984124235E-5</v>
      </c>
      <c r="H146" s="80">
        <v>8.5000000000000006E-3</v>
      </c>
      <c r="I146" s="80">
        <v>0.77500000000000002</v>
      </c>
      <c r="J146" s="80">
        <v>0.27800000000000002</v>
      </c>
      <c r="K146" s="80">
        <v>0.45700000000000002</v>
      </c>
      <c r="L146" s="80">
        <v>0.435</v>
      </c>
      <c r="M146" s="138">
        <v>0</v>
      </c>
      <c r="N146" s="138">
        <v>0</v>
      </c>
      <c r="O146" s="138">
        <v>0</v>
      </c>
    </row>
    <row r="147" spans="1:15" x14ac:dyDescent="0.2">
      <c r="A147" t="s">
        <v>31</v>
      </c>
      <c r="B147" s="2">
        <v>2016</v>
      </c>
      <c r="C147" s="4">
        <v>180440</v>
      </c>
      <c r="D147" s="4">
        <v>2839172</v>
      </c>
      <c r="E147" s="138">
        <v>5.542008423852804E-5</v>
      </c>
      <c r="F147" s="138">
        <v>2.3598429401247971E-5</v>
      </c>
      <c r="G147" s="138">
        <v>6.7356026493370415E-5</v>
      </c>
      <c r="H147" s="80">
        <v>1.8959999999999998E-2</v>
      </c>
      <c r="I147" s="80">
        <v>0.79</v>
      </c>
      <c r="J147" s="80">
        <v>0.27800000000000002</v>
      </c>
      <c r="K147" s="80">
        <v>0.495</v>
      </c>
      <c r="L147" s="80">
        <v>0.41700000000000004</v>
      </c>
      <c r="M147" s="138">
        <v>0</v>
      </c>
      <c r="N147" s="138">
        <v>0</v>
      </c>
      <c r="O147" s="138">
        <v>0</v>
      </c>
    </row>
    <row r="148" spans="1:15" x14ac:dyDescent="0.2">
      <c r="A148" t="s">
        <v>31</v>
      </c>
      <c r="B148" s="2">
        <v>2017</v>
      </c>
      <c r="C148" s="4">
        <v>181207</v>
      </c>
      <c r="D148" s="4">
        <v>2887725</v>
      </c>
      <c r="E148" s="138">
        <v>5.5185506078683498E-5</v>
      </c>
      <c r="F148" s="138">
        <v>3.1166402617977822E-5</v>
      </c>
      <c r="G148" s="138">
        <v>1.1895415506863655E-4</v>
      </c>
      <c r="H148" s="80">
        <v>1.9560000000000001E-2</v>
      </c>
      <c r="I148" s="80">
        <v>0.77500000000000002</v>
      </c>
      <c r="J148" s="80">
        <v>0.27500000000000002</v>
      </c>
      <c r="K148" s="80">
        <v>0.49299999999999999</v>
      </c>
      <c r="L148" s="80">
        <v>0.38900000000000001</v>
      </c>
      <c r="M148" s="138">
        <v>0</v>
      </c>
      <c r="N148" s="138">
        <v>0</v>
      </c>
      <c r="O148" s="138">
        <v>0</v>
      </c>
    </row>
    <row r="149" spans="1:15" x14ac:dyDescent="0.2">
      <c r="A149" t="s">
        <v>32</v>
      </c>
      <c r="B149" s="2">
        <v>2013</v>
      </c>
      <c r="C149" s="4">
        <v>68116</v>
      </c>
      <c r="D149" s="4">
        <v>1319171</v>
      </c>
      <c r="E149" s="138">
        <v>1.468083856949909E-4</v>
      </c>
      <c r="F149" s="138">
        <v>4.1692851040539852E-5</v>
      </c>
      <c r="G149" s="138">
        <v>8.0178745149185916E-5</v>
      </c>
      <c r="H149" s="80">
        <v>9.5E-4</v>
      </c>
      <c r="I149" s="80">
        <v>0.93099999999999994</v>
      </c>
      <c r="J149" s="80">
        <v>0.40500000000000003</v>
      </c>
      <c r="K149" s="80">
        <v>0.56000000000000005</v>
      </c>
      <c r="L149" s="80">
        <v>0.66700000000000004</v>
      </c>
      <c r="M149" s="138">
        <v>0</v>
      </c>
      <c r="N149" s="138">
        <v>0</v>
      </c>
      <c r="O149" s="138">
        <v>0</v>
      </c>
    </row>
    <row r="150" spans="1:15" x14ac:dyDescent="0.2">
      <c r="A150" t="s">
        <v>32</v>
      </c>
      <c r="B150" s="2">
        <v>2014</v>
      </c>
      <c r="C150" s="4">
        <v>66576</v>
      </c>
      <c r="D150" s="4">
        <v>1321069</v>
      </c>
      <c r="E150" s="138">
        <v>1.5020427781783224E-4</v>
      </c>
      <c r="F150" s="138">
        <v>4.1632950284958623E-5</v>
      </c>
      <c r="G150" s="138">
        <v>7.7365847620226532E-5</v>
      </c>
      <c r="H150" s="80">
        <v>1.0250000000000001E-3</v>
      </c>
      <c r="I150" s="80">
        <v>0.94099999999999995</v>
      </c>
      <c r="J150" s="80">
        <v>0.43100000000000005</v>
      </c>
      <c r="K150" s="80">
        <v>0.58200000000000007</v>
      </c>
      <c r="L150" s="80">
        <v>0.63700000000000001</v>
      </c>
      <c r="M150" s="138">
        <v>0</v>
      </c>
      <c r="N150" s="138">
        <v>0</v>
      </c>
      <c r="O150" s="138">
        <v>0</v>
      </c>
    </row>
    <row r="151" spans="1:15" x14ac:dyDescent="0.2">
      <c r="A151" t="s">
        <v>32</v>
      </c>
      <c r="B151" s="2">
        <v>2015</v>
      </c>
      <c r="C151" s="4">
        <v>65592</v>
      </c>
      <c r="D151" s="4">
        <v>1324201</v>
      </c>
      <c r="E151" s="138">
        <v>1.5245761678253446E-4</v>
      </c>
      <c r="F151" s="138">
        <v>4.1534480037396137E-5</v>
      </c>
      <c r="G151" s="138">
        <v>7.4270662098195719E-5</v>
      </c>
      <c r="H151" s="80">
        <v>1.1199999999999999E-3</v>
      </c>
      <c r="I151" s="80">
        <v>0.93799999999999994</v>
      </c>
      <c r="J151" s="80">
        <v>0.41899999999999998</v>
      </c>
      <c r="K151" s="80">
        <v>0.58700000000000008</v>
      </c>
      <c r="L151" s="80">
        <v>0.6</v>
      </c>
      <c r="M151" s="138">
        <v>0</v>
      </c>
      <c r="N151" s="138">
        <v>0</v>
      </c>
      <c r="O151" s="138">
        <v>0</v>
      </c>
    </row>
    <row r="152" spans="1:15" x14ac:dyDescent="0.2">
      <c r="A152" t="s">
        <v>32</v>
      </c>
      <c r="B152" s="2">
        <v>2016</v>
      </c>
      <c r="C152" s="4">
        <v>64676</v>
      </c>
      <c r="D152" s="4">
        <v>1327503</v>
      </c>
      <c r="E152" s="138">
        <v>1.5461685942235143E-4</v>
      </c>
      <c r="F152" s="138">
        <v>4.1431168140486313E-5</v>
      </c>
      <c r="G152" s="138">
        <v>7.129785868764408E-5</v>
      </c>
      <c r="H152" s="80">
        <v>1.5200000000000001E-3</v>
      </c>
      <c r="I152" s="80">
        <v>0.94799999999999995</v>
      </c>
      <c r="J152" s="80">
        <v>0.41899999999999998</v>
      </c>
      <c r="K152" s="80">
        <v>0.57999999999999996</v>
      </c>
      <c r="L152" s="80">
        <v>0.59700000000000009</v>
      </c>
      <c r="M152" s="138">
        <v>0</v>
      </c>
      <c r="N152" s="138">
        <v>0</v>
      </c>
      <c r="O152" s="138">
        <v>0</v>
      </c>
    </row>
    <row r="153" spans="1:15" x14ac:dyDescent="0.2">
      <c r="A153" t="s">
        <v>32</v>
      </c>
      <c r="B153" s="2">
        <v>2017</v>
      </c>
      <c r="C153" s="4">
        <v>64233</v>
      </c>
      <c r="D153" s="4">
        <v>1331848</v>
      </c>
      <c r="E153" s="138">
        <v>1.5568321579250541E-4</v>
      </c>
      <c r="F153" s="138">
        <v>4.7302695202455535E-5</v>
      </c>
      <c r="G153" s="138">
        <v>1.0488250878961025E-4</v>
      </c>
      <c r="H153" s="80">
        <v>2E-3</v>
      </c>
      <c r="I153" s="80">
        <v>0.94299999999999995</v>
      </c>
      <c r="J153" s="80">
        <v>0.35600000000000004</v>
      </c>
      <c r="K153" s="80">
        <v>0.47799999999999998</v>
      </c>
      <c r="L153" s="80">
        <v>0.52300000000000002</v>
      </c>
      <c r="M153" s="138">
        <v>0</v>
      </c>
      <c r="N153" s="138">
        <v>0</v>
      </c>
      <c r="O153" s="138">
        <v>0</v>
      </c>
    </row>
    <row r="154" spans="1:15" x14ac:dyDescent="0.2">
      <c r="A154" t="s">
        <v>33</v>
      </c>
      <c r="B154" s="2">
        <v>2013</v>
      </c>
      <c r="C154" s="4">
        <v>537907</v>
      </c>
      <c r="D154" s="4">
        <v>8832406</v>
      </c>
      <c r="E154" s="138">
        <v>1.8590574207065532E-5</v>
      </c>
      <c r="F154" s="138">
        <v>1.2454137638147522E-5</v>
      </c>
      <c r="G154" s="138">
        <v>5.2406094828828593E-5</v>
      </c>
      <c r="H154" s="80">
        <v>1.7949999999999997E-2</v>
      </c>
      <c r="I154" s="80">
        <v>0.624</v>
      </c>
      <c r="J154" s="80">
        <v>0.38100000000000001</v>
      </c>
      <c r="K154" s="80">
        <v>0.55400000000000005</v>
      </c>
      <c r="L154" s="80">
        <v>0.629</v>
      </c>
      <c r="M154" s="138">
        <v>0</v>
      </c>
      <c r="N154" s="138">
        <v>0</v>
      </c>
      <c r="O154" s="138">
        <v>0</v>
      </c>
    </row>
    <row r="155" spans="1:15" x14ac:dyDescent="0.2">
      <c r="A155" t="s">
        <v>33</v>
      </c>
      <c r="B155" s="2">
        <v>2014</v>
      </c>
      <c r="C155" s="4">
        <v>535871</v>
      </c>
      <c r="D155" s="4">
        <v>8874374</v>
      </c>
      <c r="E155" s="138">
        <v>1.8661207641391304E-5</v>
      </c>
      <c r="F155" s="138">
        <v>1.2169872489034156E-5</v>
      </c>
      <c r="G155" s="138">
        <v>5.4432049590799061E-5</v>
      </c>
      <c r="H155" s="80">
        <v>1.8325000000000001E-2</v>
      </c>
      <c r="I155" s="80">
        <v>0.68700000000000006</v>
      </c>
      <c r="J155" s="80">
        <v>0.379</v>
      </c>
      <c r="K155" s="80">
        <v>0.54500000000000004</v>
      </c>
      <c r="L155" s="80">
        <v>0.60899999999999999</v>
      </c>
      <c r="M155" s="138">
        <v>0</v>
      </c>
      <c r="N155" s="138">
        <v>0</v>
      </c>
      <c r="O155" s="138">
        <v>0</v>
      </c>
    </row>
    <row r="156" spans="1:15" x14ac:dyDescent="0.2">
      <c r="A156" t="s">
        <v>33</v>
      </c>
      <c r="B156" s="2">
        <v>2015</v>
      </c>
      <c r="C156" s="4">
        <v>533644</v>
      </c>
      <c r="D156" s="4">
        <v>8904413</v>
      </c>
      <c r="E156" s="138">
        <v>1.8739084483288483E-5</v>
      </c>
      <c r="F156" s="138">
        <v>1.2353425206130937E-5</v>
      </c>
      <c r="G156" s="138">
        <v>5.4720717185353922E-5</v>
      </c>
      <c r="H156" s="80">
        <v>3.3999999999999994E-3</v>
      </c>
      <c r="I156" s="80">
        <v>0.81299999999999994</v>
      </c>
      <c r="J156" s="80">
        <v>0.35499999999999998</v>
      </c>
      <c r="K156" s="80">
        <v>0.52</v>
      </c>
      <c r="L156" s="80">
        <v>0.624</v>
      </c>
      <c r="M156" s="138">
        <v>0</v>
      </c>
      <c r="N156" s="138">
        <v>0</v>
      </c>
      <c r="O156" s="138">
        <v>0</v>
      </c>
    </row>
    <row r="157" spans="1:15" x14ac:dyDescent="0.2">
      <c r="A157" t="s">
        <v>33</v>
      </c>
      <c r="B157" s="2">
        <v>2016</v>
      </c>
      <c r="C157" s="4">
        <v>528509</v>
      </c>
      <c r="D157" s="4">
        <v>8915456</v>
      </c>
      <c r="E157" s="138">
        <v>1.8921153660580995E-5</v>
      </c>
      <c r="F157" s="138">
        <v>1.5030078102567047E-5</v>
      </c>
      <c r="G157" s="138">
        <v>6.7058297283148328E-5</v>
      </c>
      <c r="H157" s="80">
        <v>4.3740000000000008E-2</v>
      </c>
      <c r="I157" s="80">
        <v>0.83499999999999996</v>
      </c>
      <c r="J157" s="80">
        <v>0.374</v>
      </c>
      <c r="K157" s="80">
        <v>0.53700000000000003</v>
      </c>
      <c r="L157" s="80">
        <v>0.59399999999999997</v>
      </c>
      <c r="M157" s="138">
        <v>0</v>
      </c>
      <c r="N157" s="138">
        <v>0</v>
      </c>
      <c r="O157" s="138">
        <v>0</v>
      </c>
    </row>
    <row r="158" spans="1:15" x14ac:dyDescent="0.2">
      <c r="A158" t="s">
        <v>33</v>
      </c>
      <c r="B158" s="2">
        <v>2017</v>
      </c>
      <c r="C158" s="4">
        <v>526716</v>
      </c>
      <c r="D158" s="4">
        <v>8960161</v>
      </c>
      <c r="E158" s="138">
        <v>1.8985563377607666E-5</v>
      </c>
      <c r="F158" s="138">
        <v>1.4173852456445817E-5</v>
      </c>
      <c r="G158" s="138">
        <v>6.425410949343389E-5</v>
      </c>
      <c r="H158" s="80">
        <v>6.5040000000000001E-2</v>
      </c>
      <c r="I158" s="80">
        <v>0.86799999999999999</v>
      </c>
      <c r="J158" s="80">
        <v>0.38</v>
      </c>
      <c r="K158" s="80">
        <v>0.57999999999999996</v>
      </c>
      <c r="L158" s="80">
        <v>0.68200000000000005</v>
      </c>
      <c r="M158" s="138">
        <v>0</v>
      </c>
      <c r="N158" s="138">
        <v>0</v>
      </c>
      <c r="O158" s="138">
        <v>0</v>
      </c>
    </row>
    <row r="159" spans="1:15" x14ac:dyDescent="0.2">
      <c r="A159" t="s">
        <v>34</v>
      </c>
      <c r="B159" s="2">
        <v>2013</v>
      </c>
      <c r="C159" s="4">
        <v>141533</v>
      </c>
      <c r="D159" s="4">
        <v>2069706</v>
      </c>
      <c r="E159" s="138">
        <v>7.065490027060827E-5</v>
      </c>
      <c r="F159" s="138">
        <v>2.9472785023573397E-5</v>
      </c>
      <c r="G159" s="138">
        <v>7.3653456977612863E-5</v>
      </c>
      <c r="H159" s="80">
        <v>2.3225000000000003E-2</v>
      </c>
      <c r="I159" s="80">
        <v>0.76400000000000012</v>
      </c>
      <c r="J159" s="80">
        <v>0.379</v>
      </c>
      <c r="K159" s="80">
        <v>0.49299999999999999</v>
      </c>
      <c r="L159" s="80">
        <v>0.57999999999999996</v>
      </c>
      <c r="M159" s="138">
        <v>0</v>
      </c>
      <c r="N159" s="138">
        <v>0</v>
      </c>
      <c r="O159" s="138">
        <v>0</v>
      </c>
    </row>
    <row r="160" spans="1:15" x14ac:dyDescent="0.2">
      <c r="A160" t="s">
        <v>34</v>
      </c>
      <c r="B160" s="2">
        <v>2014</v>
      </c>
      <c r="C160" s="4">
        <v>140022</v>
      </c>
      <c r="D160" s="4">
        <v>2080085</v>
      </c>
      <c r="E160" s="138">
        <v>7.141734870234678E-5</v>
      </c>
      <c r="F160" s="138">
        <v>2.644122716139004E-5</v>
      </c>
      <c r="G160" s="138">
        <v>5.0801477984332822E-5</v>
      </c>
      <c r="H160" s="80">
        <v>1.6525000000000001E-2</v>
      </c>
      <c r="I160" s="80">
        <v>0.81500000000000006</v>
      </c>
      <c r="J160" s="80">
        <v>0.39799999999999996</v>
      </c>
      <c r="K160" s="80">
        <v>0.53200000000000003</v>
      </c>
      <c r="L160" s="80">
        <v>0.6</v>
      </c>
      <c r="M160" s="138">
        <v>0</v>
      </c>
      <c r="N160" s="138">
        <v>0</v>
      </c>
      <c r="O160" s="138">
        <v>0</v>
      </c>
    </row>
    <row r="161" spans="1:15" x14ac:dyDescent="0.2">
      <c r="A161" t="s">
        <v>34</v>
      </c>
      <c r="B161" s="2">
        <v>2015</v>
      </c>
      <c r="C161" s="4">
        <v>137989</v>
      </c>
      <c r="D161" s="4">
        <v>2084117</v>
      </c>
      <c r="E161" s="138">
        <v>7.2469544673850808E-5</v>
      </c>
      <c r="F161" s="138">
        <v>3.0708448709933269E-5</v>
      </c>
      <c r="G161" s="138">
        <v>7.830904665261455E-5</v>
      </c>
      <c r="H161" s="80">
        <v>1.7479999999999999E-2</v>
      </c>
      <c r="I161" s="80">
        <v>0.84499999999999997</v>
      </c>
      <c r="J161" s="80">
        <v>0.38</v>
      </c>
      <c r="K161" s="80">
        <v>0.48899999999999999</v>
      </c>
      <c r="L161" s="80">
        <v>0.54900000000000004</v>
      </c>
      <c r="M161" s="138">
        <v>0</v>
      </c>
      <c r="N161" s="138">
        <v>0</v>
      </c>
      <c r="O161" s="138">
        <v>0</v>
      </c>
    </row>
    <row r="162" spans="1:15" x14ac:dyDescent="0.2">
      <c r="A162" t="s">
        <v>34</v>
      </c>
      <c r="B162" s="2">
        <v>2016</v>
      </c>
      <c r="C162" s="4">
        <v>133769</v>
      </c>
      <c r="D162" s="4">
        <v>2082669</v>
      </c>
      <c r="E162" s="138">
        <v>7.4755735633816501E-5</v>
      </c>
      <c r="F162" s="138">
        <v>2.6408421117325891E-5</v>
      </c>
      <c r="G162" s="138">
        <v>4.7127426276996162E-5</v>
      </c>
      <c r="H162" s="80">
        <v>1.4839999999999997E-2</v>
      </c>
      <c r="I162" s="80">
        <v>0.8620000000000001</v>
      </c>
      <c r="J162" s="80">
        <v>0.38400000000000001</v>
      </c>
      <c r="K162" s="80">
        <v>0.499</v>
      </c>
      <c r="L162" s="80">
        <v>0.53900000000000003</v>
      </c>
      <c r="M162" s="138">
        <v>0</v>
      </c>
      <c r="N162" s="138">
        <v>0</v>
      </c>
      <c r="O162" s="138">
        <v>0</v>
      </c>
    </row>
    <row r="163" spans="1:15" x14ac:dyDescent="0.2">
      <c r="A163" t="s">
        <v>34</v>
      </c>
      <c r="B163" s="2">
        <v>2017</v>
      </c>
      <c r="C163" s="4">
        <v>131062</v>
      </c>
      <c r="D163" s="4">
        <v>2084828</v>
      </c>
      <c r="E163" s="138">
        <v>7.6299766522714438E-5</v>
      </c>
      <c r="F163" s="138">
        <v>2.6381073162870029E-5</v>
      </c>
      <c r="G163" s="138">
        <v>4.563681613231026E-5</v>
      </c>
      <c r="H163" s="80">
        <v>2.7639999999999998E-2</v>
      </c>
      <c r="I163" s="80">
        <v>0.86299999999999999</v>
      </c>
      <c r="J163" s="80">
        <v>0.318</v>
      </c>
      <c r="K163" s="80">
        <v>0.434</v>
      </c>
      <c r="L163" s="80">
        <v>0.48799999999999999</v>
      </c>
      <c r="M163" s="138">
        <v>0</v>
      </c>
      <c r="N163" s="138">
        <v>0</v>
      </c>
      <c r="O163" s="138">
        <v>0</v>
      </c>
    </row>
    <row r="164" spans="1:15" x14ac:dyDescent="0.2">
      <c r="A164" t="s">
        <v>35</v>
      </c>
      <c r="B164" s="2">
        <v>2013</v>
      </c>
      <c r="C164" s="4">
        <v>1164577</v>
      </c>
      <c r="D164" s="4">
        <v>19487053</v>
      </c>
      <c r="E164" s="138">
        <v>8.586808772627314E-6</v>
      </c>
      <c r="F164" s="138">
        <v>1.8268539629876308E-5</v>
      </c>
      <c r="G164" s="138">
        <v>1.0610736952781849E-4</v>
      </c>
      <c r="H164" s="80">
        <v>1.3199999999999998E-2</v>
      </c>
      <c r="I164" s="80">
        <v>0.83299999999999996</v>
      </c>
      <c r="J164" s="80">
        <v>0.38</v>
      </c>
      <c r="K164" s="80">
        <v>0.55600000000000005</v>
      </c>
      <c r="L164" s="80">
        <v>0.58700000000000008</v>
      </c>
      <c r="M164" s="138">
        <v>0</v>
      </c>
      <c r="N164" s="138">
        <v>2.1000000000000002E-5</v>
      </c>
      <c r="O164" s="138">
        <v>1.7E-5</v>
      </c>
    </row>
    <row r="165" spans="1:15" x14ac:dyDescent="0.2">
      <c r="A165" t="s">
        <v>35</v>
      </c>
      <c r="B165" s="2">
        <v>2014</v>
      </c>
      <c r="C165" s="4">
        <v>1170258</v>
      </c>
      <c r="D165" s="4">
        <v>19594330</v>
      </c>
      <c r="E165" s="138">
        <v>8.5451242375612892E-6</v>
      </c>
      <c r="F165" s="138">
        <v>1.7505063964932712E-5</v>
      </c>
      <c r="G165" s="138">
        <v>1.034418177885083E-4</v>
      </c>
      <c r="H165" s="80">
        <v>2.1950000000000001E-2</v>
      </c>
      <c r="I165" s="80">
        <v>0.83900000000000008</v>
      </c>
      <c r="J165" s="80">
        <v>0.38500000000000001</v>
      </c>
      <c r="K165" s="80">
        <v>0.54400000000000004</v>
      </c>
      <c r="L165" s="80">
        <v>0.61499999999999999</v>
      </c>
      <c r="M165" s="138">
        <v>3.1999999999999999E-5</v>
      </c>
      <c r="N165" s="138">
        <v>1.8000000000000001E-4</v>
      </c>
      <c r="O165" s="138">
        <v>7.7000000000000001E-5</v>
      </c>
    </row>
    <row r="166" spans="1:15" x14ac:dyDescent="0.2">
      <c r="A166" t="s">
        <v>35</v>
      </c>
      <c r="B166" s="2">
        <v>2015</v>
      </c>
      <c r="C166" s="4">
        <v>1176432</v>
      </c>
      <c r="D166" s="4">
        <v>19673174</v>
      </c>
      <c r="E166" s="138">
        <v>8.5002788091449403E-6</v>
      </c>
      <c r="F166" s="138">
        <v>1.8146538021775235E-5</v>
      </c>
      <c r="G166" s="138">
        <v>1.0601201587698351E-4</v>
      </c>
      <c r="H166" s="80">
        <v>1.1280000000000002E-2</v>
      </c>
      <c r="I166" s="80">
        <v>0.83299999999999996</v>
      </c>
      <c r="J166" s="80">
        <v>0.38600000000000001</v>
      </c>
      <c r="K166" s="80">
        <v>0.53700000000000003</v>
      </c>
      <c r="L166" s="80">
        <v>0.59499999999999997</v>
      </c>
      <c r="M166" s="138">
        <v>1.8999999999999998E-5</v>
      </c>
      <c r="N166" s="138">
        <v>7.9000000000000009E-5</v>
      </c>
      <c r="O166" s="138">
        <v>1.2E-5</v>
      </c>
    </row>
    <row r="167" spans="1:15" x14ac:dyDescent="0.2">
      <c r="A167" t="s">
        <v>35</v>
      </c>
      <c r="B167" s="2">
        <v>2016</v>
      </c>
      <c r="C167" s="4">
        <v>1170723</v>
      </c>
      <c r="D167" s="4">
        <v>19697457</v>
      </c>
      <c r="E167" s="138">
        <v>8.5417301957849982E-6</v>
      </c>
      <c r="F167" s="138">
        <v>1.9342598387192822E-5</v>
      </c>
      <c r="G167" s="138">
        <v>1.1023563817968133E-4</v>
      </c>
      <c r="H167" s="80">
        <v>1.958E-2</v>
      </c>
      <c r="I167" s="80">
        <v>0.8590000000000001</v>
      </c>
      <c r="J167" s="80">
        <v>0.38300000000000001</v>
      </c>
      <c r="K167" s="80">
        <v>0.51900000000000002</v>
      </c>
      <c r="L167" s="80">
        <v>0.58200000000000007</v>
      </c>
      <c r="M167" s="138">
        <v>0</v>
      </c>
      <c r="N167" s="138">
        <v>4.0999999999999994E-5</v>
      </c>
      <c r="O167" s="138">
        <v>2.2999999999999997E-5</v>
      </c>
    </row>
    <row r="168" spans="1:15" x14ac:dyDescent="0.2">
      <c r="A168" t="s">
        <v>35</v>
      </c>
      <c r="B168" s="2">
        <v>2017</v>
      </c>
      <c r="C168" s="4">
        <v>1176877</v>
      </c>
      <c r="D168" s="4">
        <v>19798228</v>
      </c>
      <c r="E168" s="138">
        <v>8.4970646890031845E-6</v>
      </c>
      <c r="F168" s="138">
        <v>1.8486502933494857E-5</v>
      </c>
      <c r="G168" s="138">
        <v>9.8392773981493523E-5</v>
      </c>
      <c r="H168" s="80">
        <v>2.2940000000000002E-2</v>
      </c>
      <c r="I168" s="80">
        <v>0.85799999999999998</v>
      </c>
      <c r="J168" s="80">
        <v>0.308</v>
      </c>
      <c r="K168" s="80">
        <v>0.43</v>
      </c>
      <c r="L168" s="80">
        <v>0.55500000000000005</v>
      </c>
      <c r="M168" s="138">
        <v>0</v>
      </c>
      <c r="N168" s="138">
        <v>7.9000000000000009E-5</v>
      </c>
      <c r="O168" s="138">
        <v>4.4000000000000006E-5</v>
      </c>
    </row>
    <row r="169" spans="1:15" x14ac:dyDescent="0.2">
      <c r="A169" t="s">
        <v>36</v>
      </c>
      <c r="B169" s="2">
        <v>2013</v>
      </c>
      <c r="C169" s="4">
        <v>623707</v>
      </c>
      <c r="D169" s="4">
        <v>9651380</v>
      </c>
      <c r="E169" s="138">
        <v>1.6033169420897952E-5</v>
      </c>
      <c r="F169" s="138">
        <v>1.6474328023557252E-5</v>
      </c>
      <c r="G169" s="138">
        <v>8.1071064578893729E-5</v>
      </c>
      <c r="H169" s="80">
        <v>1.525E-2</v>
      </c>
      <c r="I169" s="80">
        <v>0.92400000000000004</v>
      </c>
      <c r="J169" s="80">
        <v>0.41200000000000003</v>
      </c>
      <c r="K169" s="80">
        <v>0.624</v>
      </c>
      <c r="L169" s="80">
        <v>0.54200000000000004</v>
      </c>
      <c r="M169" s="138">
        <v>0</v>
      </c>
      <c r="N169" s="138">
        <v>0</v>
      </c>
      <c r="O169" s="138">
        <v>0</v>
      </c>
    </row>
    <row r="170" spans="1:15" x14ac:dyDescent="0.2">
      <c r="A170" t="s">
        <v>36</v>
      </c>
      <c r="B170" s="2">
        <v>2014</v>
      </c>
      <c r="C170" s="4">
        <v>618246</v>
      </c>
      <c r="D170" s="4">
        <v>9750405</v>
      </c>
      <c r="E170" s="138">
        <v>1.6174791264318734E-5</v>
      </c>
      <c r="F170" s="138">
        <v>1.4563497618816859E-5</v>
      </c>
      <c r="G170" s="138">
        <v>7.577490988728853E-5</v>
      </c>
      <c r="H170" s="80">
        <v>1.7799999999999996E-2</v>
      </c>
      <c r="I170" s="80">
        <v>0.94299999999999995</v>
      </c>
      <c r="J170" s="80">
        <v>0.42600000000000005</v>
      </c>
      <c r="K170" s="80">
        <v>0.65300000000000002</v>
      </c>
      <c r="L170" s="80">
        <v>0.57899999999999996</v>
      </c>
      <c r="M170" s="138">
        <v>0</v>
      </c>
      <c r="N170" s="138">
        <v>0</v>
      </c>
      <c r="O170" s="138">
        <v>0</v>
      </c>
    </row>
    <row r="171" spans="1:15" x14ac:dyDescent="0.2">
      <c r="A171" t="s">
        <v>36</v>
      </c>
      <c r="B171" s="2">
        <v>2015</v>
      </c>
      <c r="C171" s="4">
        <v>611170</v>
      </c>
      <c r="D171" s="4">
        <v>9845333</v>
      </c>
      <c r="E171" s="138">
        <v>1.6362059656069506E-5</v>
      </c>
      <c r="F171" s="138">
        <v>1.665763870048885E-5</v>
      </c>
      <c r="G171" s="138">
        <v>7.9931943659398565E-5</v>
      </c>
      <c r="H171" s="80">
        <v>1.9960000000000002E-2</v>
      </c>
      <c r="I171" s="80">
        <v>0.95099999999999996</v>
      </c>
      <c r="J171" s="80">
        <v>0.39600000000000002</v>
      </c>
      <c r="K171" s="80">
        <v>0.55600000000000005</v>
      </c>
      <c r="L171" s="80">
        <v>0.56000000000000005</v>
      </c>
      <c r="M171" s="138">
        <v>0</v>
      </c>
      <c r="N171" s="138">
        <v>0</v>
      </c>
      <c r="O171" s="138">
        <v>0</v>
      </c>
    </row>
    <row r="172" spans="1:15" x14ac:dyDescent="0.2">
      <c r="A172" t="s">
        <v>36</v>
      </c>
      <c r="B172" s="2">
        <v>2016</v>
      </c>
      <c r="C172" s="4">
        <v>605960</v>
      </c>
      <c r="D172" s="4">
        <v>9940828</v>
      </c>
      <c r="E172" s="138">
        <v>1.6502739454749489E-5</v>
      </c>
      <c r="F172" s="138">
        <v>1.7402976894882398E-5</v>
      </c>
      <c r="G172" s="138">
        <v>8.5655746130073394E-5</v>
      </c>
      <c r="H172" s="80">
        <v>2.3539999999999998E-2</v>
      </c>
      <c r="I172" s="80">
        <v>0.94799999999999995</v>
      </c>
      <c r="J172" s="80">
        <v>0.38600000000000001</v>
      </c>
      <c r="K172" s="80">
        <v>0.58299999999999996</v>
      </c>
      <c r="L172" s="80">
        <v>0.55299999999999994</v>
      </c>
      <c r="M172" s="138">
        <v>0</v>
      </c>
      <c r="N172" s="138">
        <v>0</v>
      </c>
      <c r="O172" s="138">
        <v>0</v>
      </c>
    </row>
    <row r="173" spans="1:15" x14ac:dyDescent="0.2">
      <c r="A173" t="s">
        <v>36</v>
      </c>
      <c r="B173" s="2">
        <v>2017</v>
      </c>
      <c r="C173" s="4">
        <v>603983</v>
      </c>
      <c r="D173" s="4">
        <v>10052564</v>
      </c>
      <c r="E173" s="138">
        <v>1.6556757392178256E-5</v>
      </c>
      <c r="F173" s="138">
        <v>1.5021043387537746E-5</v>
      </c>
      <c r="G173" s="138">
        <v>6.7989625971245015E-5</v>
      </c>
      <c r="H173" s="80">
        <v>2.998E-2</v>
      </c>
      <c r="I173" s="80">
        <v>0.94799999999999995</v>
      </c>
      <c r="J173" s="80">
        <v>0.38</v>
      </c>
      <c r="K173" s="80">
        <v>0.59700000000000009</v>
      </c>
      <c r="L173" s="80">
        <v>0.54300000000000004</v>
      </c>
      <c r="M173" s="138">
        <v>0</v>
      </c>
      <c r="N173" s="138">
        <v>0</v>
      </c>
      <c r="O173" s="138">
        <v>0</v>
      </c>
    </row>
    <row r="174" spans="1:15" x14ac:dyDescent="0.2">
      <c r="A174" t="s">
        <v>37</v>
      </c>
      <c r="B174" s="2">
        <v>2013</v>
      </c>
      <c r="C174" s="4">
        <v>45275</v>
      </c>
      <c r="D174" s="4">
        <v>689781</v>
      </c>
      <c r="E174" s="138">
        <v>2.2087244616234125E-4</v>
      </c>
      <c r="F174" s="138">
        <v>7.9735452266733932E-5</v>
      </c>
      <c r="G174" s="138">
        <v>1.5113350125944583E-4</v>
      </c>
      <c r="H174" s="80">
        <v>4.75E-4</v>
      </c>
      <c r="I174" s="80">
        <v>0.90200000000000002</v>
      </c>
      <c r="J174" s="80">
        <v>0.41600000000000004</v>
      </c>
      <c r="K174" s="80">
        <v>0.57200000000000006</v>
      </c>
      <c r="L174" s="80">
        <v>0.629</v>
      </c>
      <c r="M174" s="138">
        <v>0</v>
      </c>
      <c r="N174" s="138">
        <v>0</v>
      </c>
      <c r="O174" s="138">
        <v>0</v>
      </c>
    </row>
    <row r="175" spans="1:15" x14ac:dyDescent="0.2">
      <c r="A175" t="s">
        <v>37</v>
      </c>
      <c r="B175" s="2">
        <v>2014</v>
      </c>
      <c r="C175" s="4">
        <v>46870</v>
      </c>
      <c r="D175" s="4">
        <v>704925</v>
      </c>
      <c r="E175" s="138">
        <v>2.1335609131640709E-4</v>
      </c>
      <c r="F175" s="138">
        <v>7.8022484661488805E-5</v>
      </c>
      <c r="G175" s="138">
        <v>1.4865909496342988E-4</v>
      </c>
      <c r="H175" s="80">
        <v>4.4999999999999993E-4</v>
      </c>
      <c r="I175" s="80">
        <v>0.89599999999999991</v>
      </c>
      <c r="J175" s="80">
        <v>0.441</v>
      </c>
      <c r="K175" s="80">
        <v>0.59299999999999997</v>
      </c>
      <c r="L175" s="80">
        <v>0.64599999999999991</v>
      </c>
      <c r="M175" s="138">
        <v>0</v>
      </c>
      <c r="N175" s="138">
        <v>0</v>
      </c>
      <c r="O175" s="138">
        <v>0</v>
      </c>
    </row>
    <row r="176" spans="1:15" x14ac:dyDescent="0.2">
      <c r="A176" t="s">
        <v>37</v>
      </c>
      <c r="B176" s="2">
        <v>2015</v>
      </c>
      <c r="C176" s="4">
        <v>48864</v>
      </c>
      <c r="D176" s="4">
        <v>721640</v>
      </c>
      <c r="E176" s="138">
        <v>2.0464963981663392E-4</v>
      </c>
      <c r="F176" s="138">
        <v>7.6215287400920121E-5</v>
      </c>
      <c r="G176" s="138">
        <v>1.4614185502727982E-4</v>
      </c>
      <c r="H176" s="80">
        <v>2.5999999999999998E-4</v>
      </c>
      <c r="I176" s="80">
        <v>0.90099999999999991</v>
      </c>
      <c r="J176" s="80">
        <v>0.40899999999999997</v>
      </c>
      <c r="K176" s="80">
        <v>0.55299999999999994</v>
      </c>
      <c r="L176" s="80">
        <v>0.65599999999999992</v>
      </c>
      <c r="M176" s="138">
        <v>0</v>
      </c>
      <c r="N176" s="138">
        <v>0</v>
      </c>
      <c r="O176" s="138">
        <v>0</v>
      </c>
    </row>
    <row r="177" spans="1:15" x14ac:dyDescent="0.2">
      <c r="A177" t="s">
        <v>37</v>
      </c>
      <c r="B177" s="2">
        <v>2016</v>
      </c>
      <c r="C177" s="4">
        <v>51419</v>
      </c>
      <c r="D177" s="4">
        <v>736162</v>
      </c>
      <c r="E177" s="138">
        <v>1.9448063945234253E-4</v>
      </c>
      <c r="F177" s="138">
        <v>7.4711816149162816E-5</v>
      </c>
      <c r="G177" s="138">
        <v>1.4320492624946297E-4</v>
      </c>
      <c r="H177" s="80">
        <v>3.8000000000000002E-4</v>
      </c>
      <c r="I177" s="80">
        <v>0.90900000000000003</v>
      </c>
      <c r="J177" s="80">
        <v>0.39700000000000002</v>
      </c>
      <c r="K177" s="80">
        <v>0.56200000000000006</v>
      </c>
      <c r="L177" s="80">
        <v>0.58700000000000008</v>
      </c>
      <c r="M177" s="138">
        <v>0</v>
      </c>
      <c r="N177" s="138">
        <v>0</v>
      </c>
      <c r="O177" s="138">
        <v>0</v>
      </c>
    </row>
    <row r="178" spans="1:15" x14ac:dyDescent="0.2">
      <c r="A178" t="s">
        <v>37</v>
      </c>
      <c r="B178" s="2">
        <v>2017</v>
      </c>
      <c r="C178" s="4">
        <v>51766</v>
      </c>
      <c r="D178" s="4">
        <v>745475</v>
      </c>
      <c r="E178" s="138">
        <v>1.9317698875709926E-4</v>
      </c>
      <c r="F178" s="138">
        <v>7.3778463395821455E-5</v>
      </c>
      <c r="G178" s="138">
        <v>1.3993059442516512E-4</v>
      </c>
      <c r="H178" s="80">
        <v>9.5999999999999992E-4</v>
      </c>
      <c r="I178" s="80">
        <v>0.92500000000000004</v>
      </c>
      <c r="J178" s="80">
        <v>0.38</v>
      </c>
      <c r="K178" s="80">
        <v>0.55299999999999994</v>
      </c>
      <c r="L178" s="80">
        <v>0.59</v>
      </c>
      <c r="M178" s="138">
        <v>0</v>
      </c>
      <c r="N178" s="138">
        <v>0</v>
      </c>
      <c r="O178" s="138">
        <v>0</v>
      </c>
    </row>
    <row r="179" spans="1:15" x14ac:dyDescent="0.2">
      <c r="A179" t="s">
        <v>38</v>
      </c>
      <c r="B179" s="2">
        <v>2013</v>
      </c>
      <c r="C179" s="4">
        <v>706439</v>
      </c>
      <c r="D179" s="4">
        <v>11549590</v>
      </c>
      <c r="E179" s="138">
        <v>1.4155503872238085E-5</v>
      </c>
      <c r="F179" s="138">
        <v>1.723004885887724E-5</v>
      </c>
      <c r="G179" s="138">
        <v>9.0001116013838572E-5</v>
      </c>
      <c r="H179" s="80">
        <v>1.0725000000000002E-2</v>
      </c>
      <c r="I179" s="80">
        <v>0.82000000000000006</v>
      </c>
      <c r="J179" s="80">
        <v>0.36</v>
      </c>
      <c r="K179" s="80">
        <v>0.54300000000000004</v>
      </c>
      <c r="L179" s="80">
        <v>0.56500000000000006</v>
      </c>
      <c r="M179" s="138">
        <v>0</v>
      </c>
      <c r="N179" s="138">
        <v>7.0999999999999991E-5</v>
      </c>
      <c r="O179" s="138">
        <v>5.7000000000000003E-5</v>
      </c>
    </row>
    <row r="180" spans="1:15" x14ac:dyDescent="0.2">
      <c r="A180" t="s">
        <v>38</v>
      </c>
      <c r="B180" s="2">
        <v>2014</v>
      </c>
      <c r="C180" s="4">
        <v>700088</v>
      </c>
      <c r="D180" s="4">
        <v>11560380</v>
      </c>
      <c r="E180" s="138">
        <v>1.4283918593091155E-5</v>
      </c>
      <c r="F180" s="138">
        <v>1.5397417731943066E-5</v>
      </c>
      <c r="G180" s="138">
        <v>7.6850919189791852E-5</v>
      </c>
      <c r="H180" s="80">
        <v>8.4500000000000009E-3</v>
      </c>
      <c r="I180" s="80">
        <v>0.85</v>
      </c>
      <c r="J180" s="80">
        <v>0.38700000000000001</v>
      </c>
      <c r="K180" s="80">
        <v>0.54100000000000004</v>
      </c>
      <c r="L180" s="80">
        <v>0.56299999999999994</v>
      </c>
      <c r="M180" s="138">
        <v>3.0000000000000001E-5</v>
      </c>
      <c r="N180" s="138">
        <v>1.73E-4</v>
      </c>
      <c r="O180" s="138">
        <v>4.5999999999999993E-5</v>
      </c>
    </row>
    <row r="181" spans="1:15" x14ac:dyDescent="0.2">
      <c r="A181" t="s">
        <v>38</v>
      </c>
      <c r="B181" s="2">
        <v>2015</v>
      </c>
      <c r="C181" s="4">
        <v>695996</v>
      </c>
      <c r="D181" s="4">
        <v>11575977</v>
      </c>
      <c r="E181" s="138">
        <v>1.4367898666084288E-5</v>
      </c>
      <c r="F181" s="138">
        <v>1.7709088399190843E-5</v>
      </c>
      <c r="G181" s="138">
        <v>9.0998528570962537E-5</v>
      </c>
      <c r="H181" s="80">
        <v>1.3319999999999999E-2</v>
      </c>
      <c r="I181" s="80">
        <v>0.83099999999999996</v>
      </c>
      <c r="J181" s="80">
        <v>0.35100000000000003</v>
      </c>
      <c r="K181" s="80">
        <v>0.504</v>
      </c>
      <c r="L181" s="80">
        <v>0.52700000000000002</v>
      </c>
      <c r="M181" s="138">
        <v>1.5E-5</v>
      </c>
      <c r="N181" s="138">
        <v>2.9E-5</v>
      </c>
      <c r="O181" s="138">
        <v>2.0000000000000002E-5</v>
      </c>
    </row>
    <row r="182" spans="1:15" x14ac:dyDescent="0.2">
      <c r="A182" t="s">
        <v>38</v>
      </c>
      <c r="B182" s="2">
        <v>2016</v>
      </c>
      <c r="C182" s="4">
        <v>695764</v>
      </c>
      <c r="D182" s="4">
        <v>11586941</v>
      </c>
      <c r="E182" s="138">
        <v>1.4372689590148383E-5</v>
      </c>
      <c r="F182" s="138">
        <v>1.3118216447291826E-5</v>
      </c>
      <c r="G182" s="138">
        <v>5.9008972147208458E-5</v>
      </c>
      <c r="H182" s="80">
        <v>1.4919999999999999E-2</v>
      </c>
      <c r="I182" s="80">
        <v>0.86900000000000011</v>
      </c>
      <c r="J182" s="80">
        <v>0.36399999999999999</v>
      </c>
      <c r="K182" s="80">
        <v>0.58299999999999996</v>
      </c>
      <c r="L182" s="80">
        <v>0.503</v>
      </c>
      <c r="M182" s="138">
        <v>0</v>
      </c>
      <c r="N182" s="138">
        <v>6.9999999999999994E-5</v>
      </c>
      <c r="O182" s="138">
        <v>3.1000000000000001E-5</v>
      </c>
    </row>
    <row r="183" spans="1:15" x14ac:dyDescent="0.2">
      <c r="A183" t="s">
        <v>38</v>
      </c>
      <c r="B183" s="2">
        <v>2017</v>
      </c>
      <c r="C183" s="4">
        <v>695704</v>
      </c>
      <c r="D183" s="4">
        <v>11609756</v>
      </c>
      <c r="E183" s="138">
        <v>1.43739291422789E-5</v>
      </c>
      <c r="F183" s="138">
        <v>1.5848739628981004E-5</v>
      </c>
      <c r="G183" s="138">
        <v>7.5353374801180931E-5</v>
      </c>
      <c r="H183" s="80">
        <v>1.866E-2</v>
      </c>
      <c r="I183" s="80">
        <v>0.85099999999999998</v>
      </c>
      <c r="J183" s="80">
        <v>0.33899999999999997</v>
      </c>
      <c r="K183" s="80">
        <v>0.505</v>
      </c>
      <c r="L183" s="80">
        <v>0.46</v>
      </c>
      <c r="M183" s="138">
        <v>0</v>
      </c>
      <c r="N183" s="138">
        <v>5.3000000000000001E-5</v>
      </c>
      <c r="O183" s="138">
        <v>4.8000000000000001E-5</v>
      </c>
    </row>
    <row r="184" spans="1:15" x14ac:dyDescent="0.2">
      <c r="A184" t="s">
        <v>39</v>
      </c>
      <c r="B184" s="2">
        <v>2013</v>
      </c>
      <c r="C184" s="4">
        <v>264159</v>
      </c>
      <c r="D184" s="4">
        <v>3785742</v>
      </c>
      <c r="E184" s="138">
        <v>3.7855988249501244E-5</v>
      </c>
      <c r="F184" s="138">
        <v>1.637723859681933E-5</v>
      </c>
      <c r="G184" s="138">
        <v>4.2176782064898563E-5</v>
      </c>
      <c r="H184" s="80">
        <v>1.1975E-2</v>
      </c>
      <c r="I184" s="80">
        <v>0.83599999999999997</v>
      </c>
      <c r="J184" s="80">
        <v>0.36</v>
      </c>
      <c r="K184" s="80">
        <v>0.59200000000000008</v>
      </c>
      <c r="L184" s="80">
        <v>0.499</v>
      </c>
      <c r="M184" s="138">
        <v>0</v>
      </c>
      <c r="N184" s="138">
        <v>0</v>
      </c>
      <c r="O184" s="138">
        <v>0</v>
      </c>
    </row>
    <row r="185" spans="1:15" x14ac:dyDescent="0.2">
      <c r="A185" t="s">
        <v>39</v>
      </c>
      <c r="B185" s="2">
        <v>2014</v>
      </c>
      <c r="C185" s="4">
        <v>264867</v>
      </c>
      <c r="D185" s="4">
        <v>3818851</v>
      </c>
      <c r="E185" s="138">
        <v>3.7754797690916574E-5</v>
      </c>
      <c r="F185" s="138">
        <v>2.1472427177703452E-5</v>
      </c>
      <c r="G185" s="138">
        <v>7.8641671098062424E-5</v>
      </c>
      <c r="H185" s="80">
        <v>5.025E-3</v>
      </c>
      <c r="I185" s="80">
        <v>0.88400000000000012</v>
      </c>
      <c r="J185" s="80">
        <v>0.41399999999999998</v>
      </c>
      <c r="K185" s="80">
        <v>0.62</v>
      </c>
      <c r="L185" s="80">
        <v>0.53500000000000003</v>
      </c>
      <c r="M185" s="138">
        <v>0</v>
      </c>
      <c r="N185" s="138">
        <v>0</v>
      </c>
      <c r="O185" s="138">
        <v>0</v>
      </c>
    </row>
    <row r="186" spans="1:15" x14ac:dyDescent="0.2">
      <c r="A186" t="s">
        <v>39</v>
      </c>
      <c r="B186" s="2">
        <v>2015</v>
      </c>
      <c r="C186" s="4">
        <v>265720</v>
      </c>
      <c r="D186" s="4">
        <v>3849733</v>
      </c>
      <c r="E186" s="138">
        <v>3.7633599277434897E-5</v>
      </c>
      <c r="F186" s="138">
        <v>2.0001387109183935E-5</v>
      </c>
      <c r="G186" s="138">
        <v>6.761720620323904E-5</v>
      </c>
      <c r="H186" s="80">
        <v>1.6740000000000001E-2</v>
      </c>
      <c r="I186" s="80">
        <v>0.88700000000000001</v>
      </c>
      <c r="J186" s="80">
        <v>0.38700000000000001</v>
      </c>
      <c r="K186" s="80">
        <v>0.6</v>
      </c>
      <c r="L186" s="80">
        <v>0.44900000000000001</v>
      </c>
      <c r="M186" s="138">
        <v>0</v>
      </c>
      <c r="N186" s="138">
        <v>0</v>
      </c>
      <c r="O186" s="138">
        <v>0</v>
      </c>
    </row>
    <row r="187" spans="1:15" x14ac:dyDescent="0.2">
      <c r="A187" t="s">
        <v>39</v>
      </c>
      <c r="B187" s="2">
        <v>2016</v>
      </c>
      <c r="C187" s="4">
        <v>265818</v>
      </c>
      <c r="D187" s="4">
        <v>3875589</v>
      </c>
      <c r="E187" s="138">
        <v>3.7619724774093552E-5</v>
      </c>
      <c r="F187" s="138">
        <v>1.5739543073323822E-5</v>
      </c>
      <c r="G187" s="138">
        <v>3.7374195787394216E-5</v>
      </c>
      <c r="H187" s="80">
        <v>1.384E-2</v>
      </c>
      <c r="I187" s="80">
        <v>0.88700000000000001</v>
      </c>
      <c r="J187" s="80">
        <v>0.36700000000000005</v>
      </c>
      <c r="K187" s="80">
        <v>0.54200000000000004</v>
      </c>
      <c r="L187" s="80">
        <v>0.5</v>
      </c>
      <c r="M187" s="138">
        <v>0</v>
      </c>
      <c r="N187" s="138">
        <v>0</v>
      </c>
      <c r="O187" s="138">
        <v>0</v>
      </c>
    </row>
    <row r="188" spans="1:15" x14ac:dyDescent="0.2">
      <c r="A188" t="s">
        <v>39</v>
      </c>
      <c r="B188" s="2">
        <v>2017</v>
      </c>
      <c r="C188" s="4">
        <v>265113</v>
      </c>
      <c r="D188" s="4">
        <v>3896251</v>
      </c>
      <c r="E188" s="138">
        <v>3.7719764779546836E-5</v>
      </c>
      <c r="F188" s="138">
        <v>2.1559185997000707E-5</v>
      </c>
      <c r="G188" s="138">
        <v>7.6611007608865986E-5</v>
      </c>
      <c r="H188" s="80">
        <v>2.2480000000000003E-2</v>
      </c>
      <c r="I188" s="80">
        <v>0.92400000000000004</v>
      </c>
      <c r="J188" s="80">
        <v>0.36299999999999999</v>
      </c>
      <c r="K188" s="80">
        <v>0.60799999999999998</v>
      </c>
      <c r="L188" s="80">
        <v>0.53700000000000003</v>
      </c>
      <c r="M188" s="138">
        <v>0</v>
      </c>
      <c r="N188" s="138">
        <v>0</v>
      </c>
      <c r="O188" s="138">
        <v>0</v>
      </c>
    </row>
    <row r="189" spans="1:15" x14ac:dyDescent="0.2">
      <c r="A189" t="s">
        <v>40</v>
      </c>
      <c r="B189" s="2">
        <v>2013</v>
      </c>
      <c r="C189" s="4">
        <v>233715</v>
      </c>
      <c r="D189" s="4">
        <v>3868721</v>
      </c>
      <c r="E189" s="138">
        <v>4.2787155295980145E-5</v>
      </c>
      <c r="F189" s="138">
        <v>1.6801418349888762E-5</v>
      </c>
      <c r="G189" s="138">
        <v>4.4637038386067531E-5</v>
      </c>
      <c r="H189" s="80">
        <v>1.4000000000000002E-3</v>
      </c>
      <c r="I189" s="80">
        <v>0.76700000000000002</v>
      </c>
      <c r="J189" s="80">
        <v>0.316</v>
      </c>
      <c r="K189" s="80">
        <v>0.49299999999999999</v>
      </c>
      <c r="L189" s="80">
        <v>0.41399999999999998</v>
      </c>
      <c r="M189" s="138">
        <v>0</v>
      </c>
      <c r="N189" s="138">
        <v>1.8E-5</v>
      </c>
      <c r="O189" s="138">
        <v>5.0000000000000004E-6</v>
      </c>
    </row>
    <row r="190" spans="1:15" x14ac:dyDescent="0.2">
      <c r="A190" t="s">
        <v>40</v>
      </c>
      <c r="B190" s="2">
        <v>2014</v>
      </c>
      <c r="C190" s="4">
        <v>231807</v>
      </c>
      <c r="D190" s="4">
        <v>3900343</v>
      </c>
      <c r="E190" s="138">
        <v>4.3139335740508266E-5</v>
      </c>
      <c r="F190" s="138">
        <v>1.8203527228246336E-5</v>
      </c>
      <c r="G190" s="138">
        <v>5.3239631581749454E-5</v>
      </c>
      <c r="H190" s="80">
        <v>2.1249999999999997E-3</v>
      </c>
      <c r="I190" s="80">
        <v>0.78900000000000003</v>
      </c>
      <c r="J190" s="80">
        <v>0.35499999999999998</v>
      </c>
      <c r="K190" s="80">
        <v>0.51200000000000001</v>
      </c>
      <c r="L190" s="80">
        <v>0.54</v>
      </c>
      <c r="M190" s="138">
        <v>0</v>
      </c>
      <c r="N190" s="138">
        <v>1.92E-4</v>
      </c>
      <c r="O190" s="138">
        <v>5.4000000000000005E-5</v>
      </c>
    </row>
    <row r="191" spans="1:15" x14ac:dyDescent="0.2">
      <c r="A191" t="s">
        <v>40</v>
      </c>
      <c r="B191" s="2">
        <v>2015</v>
      </c>
      <c r="C191" s="4">
        <v>231402</v>
      </c>
      <c r="D191" s="4">
        <v>3939233</v>
      </c>
      <c r="E191" s="138">
        <v>4.3214838246860443E-5</v>
      </c>
      <c r="F191" s="138">
        <v>1.7262243690586467E-5</v>
      </c>
      <c r="G191" s="138">
        <v>4.6137850009145178E-5</v>
      </c>
      <c r="H191" s="80">
        <v>6.3400000000000001E-3</v>
      </c>
      <c r="I191" s="80">
        <v>0.78400000000000003</v>
      </c>
      <c r="J191" s="80">
        <v>0.34200000000000003</v>
      </c>
      <c r="K191" s="80">
        <v>0.46899999999999997</v>
      </c>
      <c r="L191" s="80">
        <v>0.53800000000000003</v>
      </c>
      <c r="M191" s="138">
        <v>0</v>
      </c>
      <c r="N191" s="138">
        <v>1.7E-5</v>
      </c>
      <c r="O191" s="138">
        <v>1.3000000000000001E-5</v>
      </c>
    </row>
    <row r="192" spans="1:15" x14ac:dyDescent="0.2">
      <c r="A192" t="s">
        <v>40</v>
      </c>
      <c r="B192" s="2">
        <v>2016</v>
      </c>
      <c r="C192" s="4">
        <v>232001</v>
      </c>
      <c r="D192" s="4">
        <v>3982267</v>
      </c>
      <c r="E192" s="138">
        <v>4.3103262485937558E-5</v>
      </c>
      <c r="F192" s="138">
        <v>1.632236110737929E-5</v>
      </c>
      <c r="G192" s="138">
        <v>3.9396508523828583E-5</v>
      </c>
      <c r="H192" s="80">
        <v>5.9400000000000008E-3</v>
      </c>
      <c r="I192" s="80">
        <v>0.81200000000000006</v>
      </c>
      <c r="J192" s="80">
        <v>0.31900000000000001</v>
      </c>
      <c r="K192" s="80">
        <v>0.46899999999999997</v>
      </c>
      <c r="L192" s="80">
        <v>0.44400000000000001</v>
      </c>
      <c r="M192" s="138">
        <v>0</v>
      </c>
      <c r="N192" s="138">
        <v>2.8399999999999996E-4</v>
      </c>
      <c r="O192" s="138">
        <v>8.1999999999999987E-5</v>
      </c>
    </row>
    <row r="193" spans="1:15" x14ac:dyDescent="0.2">
      <c r="A193" t="s">
        <v>40</v>
      </c>
      <c r="B193" s="2">
        <v>2017</v>
      </c>
      <c r="C193" s="4">
        <v>231854</v>
      </c>
      <c r="D193" s="4">
        <v>4025127</v>
      </c>
      <c r="E193" s="138">
        <v>4.3130590802832819E-5</v>
      </c>
      <c r="F193" s="138">
        <v>1.7887634352903648E-5</v>
      </c>
      <c r="G193" s="138">
        <v>4.8848324426146677E-5</v>
      </c>
      <c r="H193" s="80">
        <v>5.1839999999999997E-2</v>
      </c>
      <c r="I193" s="80">
        <v>0.82900000000000007</v>
      </c>
      <c r="J193" s="80">
        <v>0.31900000000000001</v>
      </c>
      <c r="K193" s="80">
        <v>0.47299999999999998</v>
      </c>
      <c r="L193" s="80">
        <v>0.48499999999999999</v>
      </c>
      <c r="M193" s="138">
        <v>3.7999999999999995E-5</v>
      </c>
      <c r="N193" s="138">
        <v>1.6199999999999998E-4</v>
      </c>
      <c r="O193" s="138">
        <v>8.3000000000000012E-5</v>
      </c>
    </row>
    <row r="194" spans="1:15" x14ac:dyDescent="0.2">
      <c r="A194" t="s">
        <v>41</v>
      </c>
      <c r="B194" s="2">
        <v>2013</v>
      </c>
      <c r="C194" s="4">
        <v>722978</v>
      </c>
      <c r="D194" s="4">
        <v>12731381</v>
      </c>
      <c r="E194" s="138">
        <v>1.3831679525518066E-5</v>
      </c>
      <c r="F194" s="138">
        <v>1.7672866753418187E-5</v>
      </c>
      <c r="G194" s="138">
        <v>8.8786867125465317E-5</v>
      </c>
      <c r="H194" s="80">
        <v>1.2074999999999999E-2</v>
      </c>
      <c r="I194" s="80">
        <v>0.82099999999999995</v>
      </c>
      <c r="J194" s="80">
        <v>0.38300000000000001</v>
      </c>
      <c r="K194" s="80">
        <v>0.57200000000000006</v>
      </c>
      <c r="L194" s="80">
        <v>0.60099999999999998</v>
      </c>
      <c r="M194" s="138">
        <v>0</v>
      </c>
      <c r="N194" s="138">
        <v>0</v>
      </c>
      <c r="O194" s="138">
        <v>0</v>
      </c>
    </row>
    <row r="195" spans="1:15" x14ac:dyDescent="0.2">
      <c r="A195" t="s">
        <v>41</v>
      </c>
      <c r="B195" s="2">
        <v>2014</v>
      </c>
      <c r="C195" s="4">
        <v>719941</v>
      </c>
      <c r="D195" s="4">
        <v>12758729</v>
      </c>
      <c r="E195" s="138">
        <v>1.389002709944287E-5</v>
      </c>
      <c r="F195" s="138">
        <v>1.6380942020165174E-5</v>
      </c>
      <c r="G195" s="138">
        <v>7.9351162200633045E-5</v>
      </c>
      <c r="H195" s="80">
        <v>2.2249999999999999E-2</v>
      </c>
      <c r="I195" s="80">
        <v>0.87</v>
      </c>
      <c r="J195" s="80">
        <v>0.41000000000000003</v>
      </c>
      <c r="K195" s="80">
        <v>0.57899999999999996</v>
      </c>
      <c r="L195" s="80">
        <v>0.59</v>
      </c>
      <c r="M195" s="138">
        <v>0</v>
      </c>
      <c r="N195" s="138">
        <v>0</v>
      </c>
      <c r="O195" s="138">
        <v>0</v>
      </c>
    </row>
    <row r="196" spans="1:15" x14ac:dyDescent="0.2">
      <c r="A196" t="s">
        <v>41</v>
      </c>
      <c r="B196" s="2">
        <v>2015</v>
      </c>
      <c r="C196" s="4">
        <v>717661</v>
      </c>
      <c r="D196" s="4">
        <v>12779559</v>
      </c>
      <c r="E196" s="138">
        <v>1.3934155541404647E-5</v>
      </c>
      <c r="F196" s="138">
        <v>1.4319742958266401E-5</v>
      </c>
      <c r="G196" s="138">
        <v>6.5726789567767193E-5</v>
      </c>
      <c r="H196" s="80">
        <v>2.3979999999999998E-2</v>
      </c>
      <c r="I196" s="80">
        <v>0.90300000000000002</v>
      </c>
      <c r="J196" s="80">
        <v>0.40100000000000002</v>
      </c>
      <c r="K196" s="80">
        <v>0.56100000000000005</v>
      </c>
      <c r="L196" s="80">
        <v>0.58399999999999996</v>
      </c>
      <c r="M196" s="138">
        <v>0</v>
      </c>
      <c r="N196" s="138">
        <v>0</v>
      </c>
      <c r="O196" s="138">
        <v>0</v>
      </c>
    </row>
    <row r="197" spans="1:15" x14ac:dyDescent="0.2">
      <c r="A197" t="s">
        <v>41</v>
      </c>
      <c r="B197" s="2">
        <v>2016</v>
      </c>
      <c r="C197" s="4">
        <v>714598</v>
      </c>
      <c r="D197" s="4">
        <v>12783977</v>
      </c>
      <c r="E197" s="138">
        <v>1.3993881874844318E-5</v>
      </c>
      <c r="F197" s="138">
        <v>1.6348590114015379E-5</v>
      </c>
      <c r="G197" s="138">
        <v>7.5003035279083948E-5</v>
      </c>
      <c r="H197" s="80">
        <v>1.7239999999999998E-2</v>
      </c>
      <c r="I197" s="80">
        <v>0.90800000000000003</v>
      </c>
      <c r="J197" s="80">
        <v>0.41799999999999998</v>
      </c>
      <c r="K197" s="80">
        <v>0.58600000000000008</v>
      </c>
      <c r="L197" s="80">
        <v>0.623</v>
      </c>
      <c r="M197" s="138">
        <v>0</v>
      </c>
      <c r="N197" s="138">
        <v>0</v>
      </c>
      <c r="O197" s="138">
        <v>0</v>
      </c>
    </row>
    <row r="198" spans="1:15" x14ac:dyDescent="0.2">
      <c r="A198" t="s">
        <v>41</v>
      </c>
      <c r="B198" s="2">
        <v>2017</v>
      </c>
      <c r="C198" s="4">
        <v>711647</v>
      </c>
      <c r="D198" s="4">
        <v>12790505</v>
      </c>
      <c r="E198" s="138">
        <v>1.4051910568020382E-5</v>
      </c>
      <c r="F198" s="138">
        <v>1.5558416184505616E-5</v>
      </c>
      <c r="G198" s="138">
        <v>7.0150599122796565E-5</v>
      </c>
      <c r="H198" s="80">
        <v>7.687999999999999E-2</v>
      </c>
      <c r="I198" s="80">
        <v>0.92300000000000004</v>
      </c>
      <c r="J198" s="80">
        <v>0.374</v>
      </c>
      <c r="K198" s="80">
        <v>0.5</v>
      </c>
      <c r="L198" s="80">
        <v>0.61399999999999999</v>
      </c>
      <c r="M198" s="138">
        <v>0</v>
      </c>
      <c r="N198" s="138">
        <v>0</v>
      </c>
      <c r="O198" s="138">
        <v>0</v>
      </c>
    </row>
    <row r="199" spans="1:15" x14ac:dyDescent="0.2">
      <c r="A199" t="s">
        <v>42</v>
      </c>
      <c r="B199" s="2">
        <v>2013</v>
      </c>
      <c r="C199" s="4">
        <v>55938</v>
      </c>
      <c r="D199" s="4">
        <v>1051695</v>
      </c>
      <c r="E199" s="138">
        <v>1.7876935178233043E-4</v>
      </c>
      <c r="F199" s="138">
        <v>5.2296530838313392E-5</v>
      </c>
      <c r="G199" s="138">
        <v>9.6427056146260564E-5</v>
      </c>
      <c r="H199" s="80">
        <v>1.1250000000000001E-3</v>
      </c>
      <c r="I199" s="80">
        <v>0.90400000000000003</v>
      </c>
      <c r="J199" s="80">
        <v>0.44</v>
      </c>
      <c r="K199" s="80">
        <v>0.57500000000000007</v>
      </c>
      <c r="L199" s="80">
        <v>0.7390000000000001</v>
      </c>
      <c r="M199" s="138">
        <v>0</v>
      </c>
      <c r="N199" s="138">
        <v>0</v>
      </c>
      <c r="O199" s="138">
        <v>0</v>
      </c>
    </row>
    <row r="200" spans="1:15" x14ac:dyDescent="0.2">
      <c r="A200" t="s">
        <v>42</v>
      </c>
      <c r="B200" s="2">
        <v>2014</v>
      </c>
      <c r="C200" s="4">
        <v>55512</v>
      </c>
      <c r="D200" s="4">
        <v>1053252</v>
      </c>
      <c r="E200" s="138">
        <v>1.8014123072488831E-4</v>
      </c>
      <c r="F200" s="138">
        <v>5.2219221990558764E-5</v>
      </c>
      <c r="G200" s="138">
        <v>9.4534637491176763E-5</v>
      </c>
      <c r="H200" s="80">
        <v>1.1250000000000001E-3</v>
      </c>
      <c r="I200" s="80">
        <v>0.91800000000000004</v>
      </c>
      <c r="J200" s="80">
        <v>0.49</v>
      </c>
      <c r="K200" s="80">
        <v>0.59399999999999997</v>
      </c>
      <c r="L200" s="80">
        <v>0.72799999999999998</v>
      </c>
      <c r="M200" s="138">
        <v>0</v>
      </c>
      <c r="N200" s="138">
        <v>0</v>
      </c>
      <c r="O200" s="138">
        <v>0</v>
      </c>
    </row>
    <row r="201" spans="1:15" x14ac:dyDescent="0.2">
      <c r="A201" t="s">
        <v>42</v>
      </c>
      <c r="B201" s="2">
        <v>2015</v>
      </c>
      <c r="C201" s="4">
        <v>55230</v>
      </c>
      <c r="D201" s="4">
        <v>1053661</v>
      </c>
      <c r="E201" s="138">
        <v>1.810610175629187E-4</v>
      </c>
      <c r="F201" s="138">
        <v>5.2198952034857508E-5</v>
      </c>
      <c r="G201" s="138">
        <v>9.2427706129189288E-5</v>
      </c>
      <c r="H201" s="80">
        <v>1.2200000000000002E-3</v>
      </c>
      <c r="I201" s="80">
        <v>0.92500000000000004</v>
      </c>
      <c r="J201" s="80">
        <v>0.436</v>
      </c>
      <c r="K201" s="80">
        <v>0.54400000000000004</v>
      </c>
      <c r="L201" s="80">
        <v>0.66599999999999993</v>
      </c>
      <c r="M201" s="138">
        <v>0</v>
      </c>
      <c r="N201" s="138">
        <v>0</v>
      </c>
      <c r="O201" s="138">
        <v>0</v>
      </c>
    </row>
    <row r="202" spans="1:15" x14ac:dyDescent="0.2">
      <c r="A202" t="s">
        <v>42</v>
      </c>
      <c r="B202" s="2">
        <v>2016</v>
      </c>
      <c r="C202" s="4">
        <v>54767</v>
      </c>
      <c r="D202" s="4">
        <v>1054491</v>
      </c>
      <c r="E202" s="138">
        <v>1.8259170668468238E-4</v>
      </c>
      <c r="F202" s="138">
        <v>5.2157865738066992E-5</v>
      </c>
      <c r="G202" s="138">
        <v>9.0080892641592145E-5</v>
      </c>
      <c r="H202" s="80">
        <v>1.9E-3</v>
      </c>
      <c r="I202" s="80">
        <v>0.93</v>
      </c>
      <c r="J202" s="80">
        <v>0.443</v>
      </c>
      <c r="K202" s="80">
        <v>0.59899999999999998</v>
      </c>
      <c r="L202" s="80">
        <v>0.61099999999999999</v>
      </c>
      <c r="M202" s="138">
        <v>0</v>
      </c>
      <c r="N202" s="138">
        <v>0</v>
      </c>
      <c r="O202" s="138">
        <v>0</v>
      </c>
    </row>
    <row r="203" spans="1:15" x14ac:dyDescent="0.2">
      <c r="A203" t="s">
        <v>42</v>
      </c>
      <c r="B203" s="2">
        <v>2017</v>
      </c>
      <c r="C203" s="4">
        <v>54571</v>
      </c>
      <c r="D203" s="4">
        <v>1056138</v>
      </c>
      <c r="E203" s="138">
        <v>1.8324751241501896E-4</v>
      </c>
      <c r="F203" s="138">
        <v>5.2076527877985641E-5</v>
      </c>
      <c r="G203" s="138">
        <v>8.816061688922324E-5</v>
      </c>
      <c r="H203" s="80">
        <v>3.3599999999999997E-3</v>
      </c>
      <c r="I203" s="80">
        <v>0.92799999999999994</v>
      </c>
      <c r="J203" s="80">
        <v>0.38700000000000001</v>
      </c>
      <c r="K203" s="80">
        <v>0.50800000000000001</v>
      </c>
      <c r="L203" s="80">
        <v>0.66800000000000004</v>
      </c>
      <c r="M203" s="138">
        <v>0</v>
      </c>
      <c r="N203" s="138">
        <v>0</v>
      </c>
      <c r="O203" s="138">
        <v>0</v>
      </c>
    </row>
    <row r="204" spans="1:15" x14ac:dyDescent="0.2">
      <c r="A204" t="s">
        <v>43</v>
      </c>
      <c r="B204" s="2">
        <v>2013</v>
      </c>
      <c r="C204" s="4">
        <v>298242</v>
      </c>
      <c r="D204" s="4">
        <v>4679602</v>
      </c>
      <c r="E204" s="138">
        <v>3.3529818067207166E-5</v>
      </c>
      <c r="F204" s="138">
        <v>1.688177755287736E-5</v>
      </c>
      <c r="G204" s="138">
        <v>5.8539660620070098E-5</v>
      </c>
      <c r="H204" s="80">
        <v>4.0999999999999995E-3</v>
      </c>
      <c r="I204" s="80">
        <v>0.82099999999999995</v>
      </c>
      <c r="J204" s="80">
        <v>0.35399999999999998</v>
      </c>
      <c r="K204" s="80">
        <v>0.56700000000000006</v>
      </c>
      <c r="L204" s="80">
        <v>0.51400000000000001</v>
      </c>
      <c r="M204" s="138">
        <v>0</v>
      </c>
      <c r="N204" s="138">
        <v>0</v>
      </c>
      <c r="O204" s="138">
        <v>0</v>
      </c>
    </row>
    <row r="205" spans="1:15" x14ac:dyDescent="0.2">
      <c r="A205" t="s">
        <v>43</v>
      </c>
      <c r="B205" s="2">
        <v>2014</v>
      </c>
      <c r="C205" s="4">
        <v>295468</v>
      </c>
      <c r="D205" s="4">
        <v>4727273</v>
      </c>
      <c r="E205" s="138">
        <v>3.3844612614564014E-5</v>
      </c>
      <c r="F205" s="138">
        <v>1.8403845092085859E-5</v>
      </c>
      <c r="G205" s="138">
        <v>6.0392464745898707E-5</v>
      </c>
      <c r="H205" s="80">
        <v>5.45E-3</v>
      </c>
      <c r="I205" s="80">
        <v>0.84400000000000008</v>
      </c>
      <c r="J205" s="80">
        <v>0.37</v>
      </c>
      <c r="K205" s="80">
        <v>0.56399999999999995</v>
      </c>
      <c r="L205" s="80">
        <v>0.45900000000000002</v>
      </c>
      <c r="M205" s="138">
        <v>0</v>
      </c>
      <c r="N205" s="138">
        <v>0</v>
      </c>
      <c r="O205" s="138">
        <v>0</v>
      </c>
    </row>
    <row r="206" spans="1:15" x14ac:dyDescent="0.2">
      <c r="A206" t="s">
        <v>43</v>
      </c>
      <c r="B206" s="2">
        <v>2015</v>
      </c>
      <c r="C206" s="4">
        <v>292581</v>
      </c>
      <c r="D206" s="4">
        <v>4777576</v>
      </c>
      <c r="E206" s="138">
        <v>3.4178569353444006E-5</v>
      </c>
      <c r="F206" s="138">
        <v>1.8210071383479823E-5</v>
      </c>
      <c r="G206" s="138">
        <v>6.4668902100913756E-5</v>
      </c>
      <c r="H206" s="80">
        <v>6.660000000000001E-3</v>
      </c>
      <c r="I206" s="80">
        <v>0.88800000000000001</v>
      </c>
      <c r="J206" s="80">
        <v>0.35799999999999998</v>
      </c>
      <c r="K206" s="80">
        <v>0.54700000000000004</v>
      </c>
      <c r="L206" s="80">
        <v>0.51600000000000001</v>
      </c>
      <c r="M206" s="138">
        <v>0</v>
      </c>
      <c r="N206" s="138">
        <v>0</v>
      </c>
      <c r="O206" s="138">
        <v>0</v>
      </c>
    </row>
    <row r="207" spans="1:15" x14ac:dyDescent="0.2">
      <c r="A207" t="s">
        <v>43</v>
      </c>
      <c r="B207" s="2">
        <v>2016</v>
      </c>
      <c r="C207" s="4">
        <v>291499</v>
      </c>
      <c r="D207" s="4">
        <v>4834605</v>
      </c>
      <c r="E207" s="138">
        <v>3.4305435010068648E-5</v>
      </c>
      <c r="F207" s="138">
        <v>1.5926844075162294E-5</v>
      </c>
      <c r="G207" s="138">
        <v>4.8576830164898647E-5</v>
      </c>
      <c r="H207" s="80">
        <v>1.1679999999999999E-2</v>
      </c>
      <c r="I207" s="80">
        <v>0.88100000000000001</v>
      </c>
      <c r="J207" s="80">
        <v>0.36100000000000004</v>
      </c>
      <c r="K207" s="80">
        <v>0.53700000000000003</v>
      </c>
      <c r="L207" s="80">
        <v>0.56200000000000006</v>
      </c>
      <c r="M207" s="138">
        <v>0</v>
      </c>
      <c r="N207" s="138">
        <v>0</v>
      </c>
      <c r="O207" s="138">
        <v>0</v>
      </c>
    </row>
    <row r="208" spans="1:15" x14ac:dyDescent="0.2">
      <c r="A208" t="s">
        <v>43</v>
      </c>
      <c r="B208" s="2">
        <v>2017</v>
      </c>
      <c r="C208" s="4">
        <v>289964</v>
      </c>
      <c r="D208" s="4">
        <v>4893444</v>
      </c>
      <c r="E208" s="138">
        <v>3.4487039770454261E-5</v>
      </c>
      <c r="F208" s="138">
        <v>1.7370179366515691E-5</v>
      </c>
      <c r="G208" s="138">
        <v>5.6585552325288961E-5</v>
      </c>
      <c r="H208" s="80">
        <v>2.1160000000000002E-2</v>
      </c>
      <c r="I208" s="80">
        <v>0.91</v>
      </c>
      <c r="J208" s="80">
        <v>0.33100000000000002</v>
      </c>
      <c r="K208" s="80">
        <v>0.51900000000000002</v>
      </c>
      <c r="L208" s="80">
        <v>0.503</v>
      </c>
      <c r="M208" s="138">
        <v>0</v>
      </c>
      <c r="N208" s="138">
        <v>0</v>
      </c>
      <c r="O208" s="138">
        <v>0</v>
      </c>
    </row>
    <row r="209" spans="1:15" x14ac:dyDescent="0.2">
      <c r="A209" t="s">
        <v>44</v>
      </c>
      <c r="B209" s="2">
        <v>2013</v>
      </c>
      <c r="C209" s="4">
        <v>58935</v>
      </c>
      <c r="D209" s="4">
        <v>825198</v>
      </c>
      <c r="E209" s="138">
        <v>1.6967845931958937E-4</v>
      </c>
      <c r="F209" s="138">
        <v>6.6650670505745294E-5</v>
      </c>
      <c r="G209" s="138">
        <v>1.255482272590311E-4</v>
      </c>
      <c r="H209" s="80">
        <v>5.6750000000000004E-3</v>
      </c>
      <c r="I209" s="80">
        <v>0.93500000000000005</v>
      </c>
      <c r="J209" s="80">
        <v>0.50600000000000001</v>
      </c>
      <c r="K209" s="80">
        <v>0.66700000000000004</v>
      </c>
      <c r="L209" s="80">
        <v>0.61299999999999999</v>
      </c>
      <c r="M209" s="138">
        <v>0</v>
      </c>
      <c r="N209" s="138">
        <v>0</v>
      </c>
      <c r="O209" s="138">
        <v>0</v>
      </c>
    </row>
    <row r="210" spans="1:15" x14ac:dyDescent="0.2">
      <c r="A210" t="s">
        <v>44</v>
      </c>
      <c r="B210" s="2">
        <v>2014</v>
      </c>
      <c r="C210" s="4">
        <v>59303</v>
      </c>
      <c r="D210" s="4">
        <v>834708</v>
      </c>
      <c r="E210" s="138">
        <v>1.68625533278249E-4</v>
      </c>
      <c r="F210" s="138">
        <v>6.5891305702113793E-5</v>
      </c>
      <c r="G210" s="138">
        <v>1.226051134505983E-4</v>
      </c>
      <c r="H210" s="80">
        <v>5.0750000000000005E-3</v>
      </c>
      <c r="I210" s="80">
        <v>0.94299999999999995</v>
      </c>
      <c r="J210" s="80">
        <v>0.52600000000000002</v>
      </c>
      <c r="K210" s="80">
        <v>0.67</v>
      </c>
      <c r="L210" s="80">
        <v>0.66900000000000004</v>
      </c>
      <c r="M210" s="138">
        <v>0</v>
      </c>
      <c r="N210" s="138">
        <v>0</v>
      </c>
      <c r="O210" s="138">
        <v>0</v>
      </c>
    </row>
    <row r="211" spans="1:15" x14ac:dyDescent="0.2">
      <c r="A211" t="s">
        <v>44</v>
      </c>
      <c r="B211" s="2">
        <v>2015</v>
      </c>
      <c r="C211" s="4">
        <v>59992</v>
      </c>
      <c r="D211" s="4">
        <v>843190</v>
      </c>
      <c r="E211" s="138">
        <v>1.6668889185224696E-4</v>
      </c>
      <c r="F211" s="138">
        <v>7.2344311483769967E-5</v>
      </c>
      <c r="G211" s="138">
        <v>1.6718014855150344E-4</v>
      </c>
      <c r="H211" s="80">
        <v>1.0280000000000001E-2</v>
      </c>
      <c r="I211" s="80">
        <v>0.94799999999999995</v>
      </c>
      <c r="J211" s="80">
        <v>0.49399999999999999</v>
      </c>
      <c r="K211" s="80">
        <v>0.65599999999999992</v>
      </c>
      <c r="L211" s="80">
        <v>0.65599999999999992</v>
      </c>
      <c r="M211" s="138">
        <v>0</v>
      </c>
      <c r="N211" s="138">
        <v>0</v>
      </c>
      <c r="O211" s="138">
        <v>0</v>
      </c>
    </row>
    <row r="212" spans="1:15" x14ac:dyDescent="0.2">
      <c r="A212" t="s">
        <v>44</v>
      </c>
      <c r="B212" s="2">
        <v>2016</v>
      </c>
      <c r="C212" s="4">
        <v>60094</v>
      </c>
      <c r="D212" s="4">
        <v>851058</v>
      </c>
      <c r="E212" s="138">
        <v>1.6640596398974938E-4</v>
      </c>
      <c r="F212" s="138">
        <v>7.0500482928308053E-5</v>
      </c>
      <c r="G212" s="138">
        <v>1.5478797916553799E-4</v>
      </c>
      <c r="H212" s="80">
        <v>9.8799999999999999E-3</v>
      </c>
      <c r="I212" s="80">
        <v>0.96400000000000008</v>
      </c>
      <c r="J212" s="80">
        <v>0.45</v>
      </c>
      <c r="K212" s="80">
        <v>0.56899999999999995</v>
      </c>
      <c r="L212" s="80">
        <v>0.58100000000000007</v>
      </c>
      <c r="M212" s="138">
        <v>0</v>
      </c>
      <c r="N212" s="138">
        <v>0</v>
      </c>
      <c r="O212" s="138">
        <v>0</v>
      </c>
    </row>
    <row r="213" spans="1:15" x14ac:dyDescent="0.2">
      <c r="A213" t="s">
        <v>44</v>
      </c>
      <c r="B213" s="2">
        <v>2017</v>
      </c>
      <c r="C213" s="4">
        <v>60212</v>
      </c>
      <c r="D213" s="4">
        <v>855444</v>
      </c>
      <c r="E213" s="138">
        <v>1.6607985119245332E-4</v>
      </c>
      <c r="F213" s="138">
        <v>6.4294097568046529E-5</v>
      </c>
      <c r="G213" s="138">
        <v>1.1353487034317806E-4</v>
      </c>
      <c r="H213" s="80">
        <v>2.3399999999999997E-2</v>
      </c>
      <c r="I213" s="80">
        <v>0.95799999999999996</v>
      </c>
      <c r="J213" s="80">
        <v>0.41600000000000004</v>
      </c>
      <c r="K213" s="80">
        <v>0.499</v>
      </c>
      <c r="L213" s="80">
        <v>0.59100000000000008</v>
      </c>
      <c r="M213" s="138">
        <v>0</v>
      </c>
      <c r="N213" s="138">
        <v>0</v>
      </c>
      <c r="O213" s="138">
        <v>0</v>
      </c>
    </row>
    <row r="214" spans="1:15" x14ac:dyDescent="0.2">
      <c r="A214" t="s">
        <v>45</v>
      </c>
      <c r="B214" s="2">
        <v>2013</v>
      </c>
      <c r="C214" s="4">
        <v>403431</v>
      </c>
      <c r="D214" s="4">
        <v>6402387</v>
      </c>
      <c r="E214" s="138">
        <v>2.4787386194913134E-5</v>
      </c>
      <c r="F214" s="138">
        <v>2.2023036095756161E-5</v>
      </c>
      <c r="G214" s="138">
        <v>1.0473727836240449E-4</v>
      </c>
      <c r="H214" s="80">
        <v>6.5750000000000001E-3</v>
      </c>
      <c r="I214" s="80">
        <v>0.81900000000000006</v>
      </c>
      <c r="J214" s="80">
        <v>0.40500000000000003</v>
      </c>
      <c r="K214" s="80">
        <v>0.6409999999999999</v>
      </c>
      <c r="L214" s="80">
        <v>0.51100000000000001</v>
      </c>
      <c r="M214" s="138">
        <v>1.0000000000000001E-5</v>
      </c>
      <c r="N214" s="138">
        <v>5.7000000000000003E-5</v>
      </c>
      <c r="O214" s="138">
        <v>3.2999999999999996E-5</v>
      </c>
    </row>
    <row r="215" spans="1:15" x14ac:dyDescent="0.2">
      <c r="A215" t="s">
        <v>45</v>
      </c>
      <c r="B215" s="2">
        <v>2014</v>
      </c>
      <c r="C215" s="4">
        <v>402121</v>
      </c>
      <c r="D215" s="4">
        <v>6451365</v>
      </c>
      <c r="E215" s="138">
        <v>2.4868136705121097E-5</v>
      </c>
      <c r="F215" s="138">
        <v>2.542097680103358E-5</v>
      </c>
      <c r="G215" s="138">
        <v>1.2850978743609906E-4</v>
      </c>
      <c r="H215" s="80">
        <v>9.474999999999999E-3</v>
      </c>
      <c r="I215" s="80">
        <v>0.84799999999999998</v>
      </c>
      <c r="J215" s="80">
        <v>0.39600000000000002</v>
      </c>
      <c r="K215" s="80">
        <v>0.58200000000000007</v>
      </c>
      <c r="L215" s="80">
        <v>0.54799999999999993</v>
      </c>
      <c r="M215" s="138">
        <v>1.0000000000000001E-5</v>
      </c>
      <c r="N215" s="138">
        <v>1.37E-4</v>
      </c>
      <c r="O215" s="138">
        <v>2.6000000000000002E-5</v>
      </c>
    </row>
    <row r="216" spans="1:15" x14ac:dyDescent="0.2">
      <c r="A216" t="s">
        <v>45</v>
      </c>
      <c r="B216" s="2">
        <v>2015</v>
      </c>
      <c r="C216" s="4">
        <v>400804</v>
      </c>
      <c r="D216" s="4">
        <v>6499615</v>
      </c>
      <c r="E216" s="138">
        <v>2.4949850799892216E-5</v>
      </c>
      <c r="F216" s="138">
        <v>2.3232145288605556E-5</v>
      </c>
      <c r="G216" s="138">
        <v>1.1680214663404625E-4</v>
      </c>
      <c r="H216" s="80">
        <v>8.4399999999999996E-3</v>
      </c>
      <c r="I216" s="80">
        <v>0.878</v>
      </c>
      <c r="J216" s="80">
        <v>0.37700000000000006</v>
      </c>
      <c r="K216" s="80">
        <v>0.51600000000000001</v>
      </c>
      <c r="L216" s="80">
        <v>0.57899999999999996</v>
      </c>
      <c r="M216" s="138">
        <v>0</v>
      </c>
      <c r="N216" s="138">
        <v>4.4000000000000006E-5</v>
      </c>
      <c r="O216" s="138">
        <v>3.0000000000000001E-5</v>
      </c>
    </row>
    <row r="217" spans="1:15" x14ac:dyDescent="0.2">
      <c r="A217" t="s">
        <v>45</v>
      </c>
      <c r="B217" s="2">
        <v>2016</v>
      </c>
      <c r="C217" s="4">
        <v>402160</v>
      </c>
      <c r="D217" s="4">
        <v>6548009</v>
      </c>
      <c r="E217" s="138">
        <v>2.4865725084543466E-5</v>
      </c>
      <c r="F217" s="138">
        <v>1.954792670565969E-5</v>
      </c>
      <c r="G217" s="138">
        <v>8.1263732301013053E-5</v>
      </c>
      <c r="H217" s="80">
        <v>2.154E-2</v>
      </c>
      <c r="I217" s="80">
        <v>0.89300000000000002</v>
      </c>
      <c r="J217" s="80">
        <v>0.34600000000000003</v>
      </c>
      <c r="K217" s="80">
        <v>0.47100000000000003</v>
      </c>
      <c r="L217" s="80">
        <v>0.52100000000000002</v>
      </c>
      <c r="M217" s="138">
        <v>9.0000000000000002E-6</v>
      </c>
      <c r="N217" s="138">
        <v>8.6999999999999987E-5</v>
      </c>
      <c r="O217" s="138">
        <v>3.4E-5</v>
      </c>
    </row>
    <row r="218" spans="1:15" x14ac:dyDescent="0.2">
      <c r="A218" t="s">
        <v>45</v>
      </c>
      <c r="B218" s="2">
        <v>2017</v>
      </c>
      <c r="C218" s="4">
        <v>402578</v>
      </c>
      <c r="D218" s="4">
        <v>6597381</v>
      </c>
      <c r="E218" s="138">
        <v>2.4839906800669683E-5</v>
      </c>
      <c r="F218" s="138">
        <v>2.4555198494675386E-5</v>
      </c>
      <c r="G218" s="138">
        <v>1.0460292335566179E-4</v>
      </c>
      <c r="H218" s="80">
        <v>1.3559999999999999E-2</v>
      </c>
      <c r="I218" s="80">
        <v>0.90400000000000003</v>
      </c>
      <c r="J218" s="80">
        <v>0.29100000000000004</v>
      </c>
      <c r="K218" s="80">
        <v>0.41000000000000003</v>
      </c>
      <c r="L218" s="80">
        <v>0.502</v>
      </c>
      <c r="M218" s="138">
        <v>9.0000000000000002E-6</v>
      </c>
      <c r="N218" s="138">
        <v>1.7199999999999998E-4</v>
      </c>
      <c r="O218" s="138">
        <v>1.01E-4</v>
      </c>
    </row>
    <row r="219" spans="1:15" x14ac:dyDescent="0.2">
      <c r="A219" t="s">
        <v>46</v>
      </c>
      <c r="B219" s="2">
        <v>2013</v>
      </c>
      <c r="C219" s="4">
        <v>1934973</v>
      </c>
      <c r="D219" s="4">
        <v>25639373</v>
      </c>
      <c r="E219" s="138">
        <v>5.1680307683879827E-6</v>
      </c>
      <c r="F219" s="138">
        <v>1.0023646054059123E-5</v>
      </c>
      <c r="G219" s="138">
        <v>7.0897466913906351E-5</v>
      </c>
      <c r="H219" s="80">
        <v>0.16005</v>
      </c>
      <c r="I219" s="80">
        <v>0.83400000000000007</v>
      </c>
      <c r="J219" s="80">
        <v>0.34899999999999998</v>
      </c>
      <c r="K219" s="80">
        <v>0.53500000000000003</v>
      </c>
      <c r="L219" s="80">
        <v>0.57600000000000007</v>
      </c>
      <c r="M219" s="138">
        <v>0</v>
      </c>
      <c r="N219" s="138">
        <v>0</v>
      </c>
      <c r="O219" s="138">
        <v>0</v>
      </c>
    </row>
    <row r="220" spans="1:15" x14ac:dyDescent="0.2">
      <c r="A220" t="s">
        <v>46</v>
      </c>
      <c r="B220" s="2">
        <v>2014</v>
      </c>
      <c r="C220" s="4">
        <v>1940753</v>
      </c>
      <c r="D220" s="4">
        <v>26092033</v>
      </c>
      <c r="E220" s="138">
        <v>5.1526392075653107E-6</v>
      </c>
      <c r="F220" s="138">
        <v>9.4281652947472502E-6</v>
      </c>
      <c r="G220" s="138">
        <v>6.526872291216409E-5</v>
      </c>
      <c r="H220" s="80">
        <v>0.1149</v>
      </c>
      <c r="I220" s="80">
        <v>0.8570000000000001</v>
      </c>
      <c r="J220" s="80">
        <v>0.39799999999999996</v>
      </c>
      <c r="K220" s="80">
        <v>0.59299999999999997</v>
      </c>
      <c r="L220" s="80">
        <v>0.60299999999999998</v>
      </c>
      <c r="M220" s="138">
        <v>0</v>
      </c>
      <c r="N220" s="138">
        <v>0</v>
      </c>
      <c r="O220" s="138">
        <v>0</v>
      </c>
    </row>
    <row r="221" spans="1:15" x14ac:dyDescent="0.2">
      <c r="A221" t="s">
        <v>46</v>
      </c>
      <c r="B221" s="2">
        <v>2015</v>
      </c>
      <c r="C221" s="4">
        <v>1951305</v>
      </c>
      <c r="D221" s="4">
        <v>26538614</v>
      </c>
      <c r="E221" s="138">
        <v>5.1247754707746868E-6</v>
      </c>
      <c r="F221" s="138">
        <v>9.3071929076627739E-6</v>
      </c>
      <c r="G221" s="138">
        <v>6.0305259157639968E-5</v>
      </c>
      <c r="H221" s="80">
        <v>0.12209999999999999</v>
      </c>
      <c r="I221" s="80">
        <v>0.86799999999999999</v>
      </c>
      <c r="J221" s="80">
        <v>0.36700000000000005</v>
      </c>
      <c r="K221" s="80">
        <v>0.52200000000000002</v>
      </c>
      <c r="L221" s="80">
        <v>0.56399999999999995</v>
      </c>
      <c r="M221" s="138">
        <v>0</v>
      </c>
      <c r="N221" s="138">
        <v>0</v>
      </c>
      <c r="O221" s="138">
        <v>0</v>
      </c>
    </row>
    <row r="222" spans="1:15" x14ac:dyDescent="0.2">
      <c r="A222" t="s">
        <v>46</v>
      </c>
      <c r="B222" s="2">
        <v>2016</v>
      </c>
      <c r="C222" s="4">
        <v>1970686</v>
      </c>
      <c r="D222" s="4">
        <v>26956435</v>
      </c>
      <c r="E222" s="138">
        <v>5.0743751160763304E-6</v>
      </c>
      <c r="F222" s="138">
        <v>7.753250754411701E-6</v>
      </c>
      <c r="G222" s="138">
        <v>4.8440740988326752E-5</v>
      </c>
      <c r="H222" s="80">
        <v>6.2139999999999994E-2</v>
      </c>
      <c r="I222" s="80">
        <v>0.873</v>
      </c>
      <c r="J222" s="80">
        <v>0.33100000000000002</v>
      </c>
      <c r="K222" s="80">
        <v>0.50700000000000001</v>
      </c>
      <c r="L222" s="80">
        <v>0.52300000000000002</v>
      </c>
      <c r="M222" s="138">
        <v>0</v>
      </c>
      <c r="N222" s="138">
        <v>0</v>
      </c>
      <c r="O222" s="138">
        <v>0</v>
      </c>
    </row>
    <row r="223" spans="1:15" x14ac:dyDescent="0.2">
      <c r="A223" t="s">
        <v>46</v>
      </c>
      <c r="B223" s="2">
        <v>2017</v>
      </c>
      <c r="C223" s="4">
        <v>1981850</v>
      </c>
      <c r="D223" s="4">
        <v>27419612</v>
      </c>
      <c r="E223" s="138">
        <v>5.0457905492343015E-6</v>
      </c>
      <c r="F223" s="138">
        <v>8.6799185925752703E-6</v>
      </c>
      <c r="G223" s="138">
        <v>5.2240332895302288E-5</v>
      </c>
      <c r="H223" s="80">
        <v>0.11623999999999998</v>
      </c>
      <c r="I223" s="80">
        <v>0.88900000000000012</v>
      </c>
      <c r="J223" s="80">
        <v>0.28500000000000003</v>
      </c>
      <c r="K223" s="80">
        <v>0.41200000000000003</v>
      </c>
      <c r="L223" s="80">
        <v>0.51400000000000001</v>
      </c>
      <c r="M223" s="138">
        <v>0</v>
      </c>
      <c r="N223" s="138">
        <v>0</v>
      </c>
      <c r="O223" s="138">
        <v>0</v>
      </c>
    </row>
    <row r="224" spans="1:15" x14ac:dyDescent="0.2">
      <c r="A224" t="s">
        <v>47</v>
      </c>
      <c r="B224" s="2">
        <v>2013</v>
      </c>
      <c r="C224" s="4">
        <v>259342</v>
      </c>
      <c r="D224" s="4">
        <v>2813673</v>
      </c>
      <c r="E224" s="138">
        <v>3.8559122702840267E-5</v>
      </c>
      <c r="F224" s="138">
        <v>2.4167698236433303E-5</v>
      </c>
      <c r="G224" s="138">
        <v>1.0711020492477421E-4</v>
      </c>
      <c r="H224" s="80">
        <v>5.4675000000000001E-2</v>
      </c>
      <c r="I224" s="80">
        <v>0.94000000000000006</v>
      </c>
      <c r="J224" s="80">
        <v>0.34500000000000003</v>
      </c>
      <c r="K224" s="80">
        <v>0.52600000000000002</v>
      </c>
      <c r="L224" s="80">
        <v>0.54600000000000004</v>
      </c>
      <c r="M224" s="138">
        <v>2.2999999999999997E-5</v>
      </c>
      <c r="N224" s="138">
        <v>3.4999999999999997E-5</v>
      </c>
      <c r="O224" s="138">
        <v>0</v>
      </c>
    </row>
    <row r="225" spans="1:15" x14ac:dyDescent="0.2">
      <c r="A225" t="s">
        <v>47</v>
      </c>
      <c r="B225" s="2">
        <v>2014</v>
      </c>
      <c r="C225" s="4">
        <v>257214</v>
      </c>
      <c r="D225" s="4">
        <v>2858111</v>
      </c>
      <c r="E225" s="138">
        <v>3.887813260553469E-5</v>
      </c>
      <c r="F225" s="138">
        <v>1.9243479347023261E-5</v>
      </c>
      <c r="G225" s="138">
        <v>5.5213843214770809E-5</v>
      </c>
      <c r="H225" s="80">
        <v>3.3524999999999999E-2</v>
      </c>
      <c r="I225" s="80">
        <v>0.94200000000000006</v>
      </c>
      <c r="J225" s="80">
        <v>0.38700000000000001</v>
      </c>
      <c r="K225" s="80">
        <v>0.51500000000000001</v>
      </c>
      <c r="L225" s="80">
        <v>0.54500000000000004</v>
      </c>
      <c r="M225" s="138">
        <v>2.2999999999999997E-5</v>
      </c>
      <c r="N225" s="138">
        <v>1.35E-4</v>
      </c>
      <c r="O225" s="138">
        <v>7.5999999999999991E-5</v>
      </c>
    </row>
    <row r="226" spans="1:15" x14ac:dyDescent="0.2">
      <c r="A226" t="s">
        <v>47</v>
      </c>
      <c r="B226" s="2">
        <v>2015</v>
      </c>
      <c r="C226" s="4">
        <v>255244</v>
      </c>
      <c r="D226" s="4">
        <v>2903379</v>
      </c>
      <c r="E226" s="138">
        <v>3.9178198116312232E-5</v>
      </c>
      <c r="F226" s="138">
        <v>1.8943444862003891E-5</v>
      </c>
      <c r="G226" s="138">
        <v>5.304195618734419E-5</v>
      </c>
      <c r="H226" s="80">
        <v>2.9599999999999998E-2</v>
      </c>
      <c r="I226" s="80">
        <v>0.96200000000000008</v>
      </c>
      <c r="J226" s="80">
        <v>0.375</v>
      </c>
      <c r="K226" s="80">
        <v>0.53300000000000003</v>
      </c>
      <c r="L226" s="80">
        <v>0.54600000000000004</v>
      </c>
      <c r="M226" s="138">
        <v>0</v>
      </c>
      <c r="N226" s="138">
        <v>3.2999999999999996E-5</v>
      </c>
      <c r="O226" s="138">
        <v>1.8E-5</v>
      </c>
    </row>
    <row r="227" spans="1:15" x14ac:dyDescent="0.2">
      <c r="A227" t="s">
        <v>47</v>
      </c>
      <c r="B227" s="2">
        <v>2016</v>
      </c>
      <c r="C227" s="4">
        <v>253964</v>
      </c>
      <c r="D227" s="4">
        <v>2948427</v>
      </c>
      <c r="E227" s="138">
        <v>3.9375659542297331E-5</v>
      </c>
      <c r="F227" s="138">
        <v>2.068899789616633E-5</v>
      </c>
      <c r="G227" s="138">
        <v>7.110400823452133E-5</v>
      </c>
      <c r="H227" s="80">
        <v>2.4459999999999999E-2</v>
      </c>
      <c r="I227" s="80">
        <v>0.95799999999999996</v>
      </c>
      <c r="J227" s="80">
        <v>0.36399999999999999</v>
      </c>
      <c r="K227" s="80">
        <v>0.5</v>
      </c>
      <c r="L227" s="80">
        <v>0.52100000000000002</v>
      </c>
      <c r="M227" s="138">
        <v>1.1000000000000001E-5</v>
      </c>
      <c r="N227" s="138">
        <v>1.9100000000000001E-4</v>
      </c>
      <c r="O227" s="138">
        <v>9.7E-5</v>
      </c>
    </row>
    <row r="228" spans="1:15" x14ac:dyDescent="0.2">
      <c r="A228" t="s">
        <v>47</v>
      </c>
      <c r="B228" s="2">
        <v>2017</v>
      </c>
      <c r="C228" s="4">
        <v>254014</v>
      </c>
      <c r="D228" s="4">
        <v>2993941</v>
      </c>
      <c r="E228" s="138">
        <v>3.9367908855417416E-5</v>
      </c>
      <c r="F228" s="138">
        <v>1.8370435489543714E-5</v>
      </c>
      <c r="G228" s="138">
        <v>4.8844820006838271E-5</v>
      </c>
      <c r="H228" s="80">
        <v>4.96E-3</v>
      </c>
      <c r="I228" s="80">
        <v>0.95799999999999996</v>
      </c>
      <c r="J228" s="80">
        <v>0.31</v>
      </c>
      <c r="K228" s="80">
        <v>0.47399999999999998</v>
      </c>
      <c r="L228" s="80">
        <v>0.51</v>
      </c>
      <c r="M228" s="138">
        <v>3.4E-5</v>
      </c>
      <c r="N228" s="138">
        <v>2.72E-4</v>
      </c>
      <c r="O228" s="138">
        <v>1.3300000000000001E-4</v>
      </c>
    </row>
    <row r="229" spans="1:15" x14ac:dyDescent="0.2">
      <c r="A229" t="s">
        <v>48</v>
      </c>
      <c r="B229" s="2">
        <v>2013</v>
      </c>
      <c r="C229" s="4">
        <v>31237</v>
      </c>
      <c r="D229" s="4">
        <v>625904</v>
      </c>
      <c r="E229" s="138">
        <v>3.2013317540096681E-4</v>
      </c>
      <c r="F229" s="138">
        <v>8.7872900636519344E-5</v>
      </c>
      <c r="G229" s="138">
        <v>1.5776520330675867E-4</v>
      </c>
      <c r="H229" s="80">
        <v>5.875E-3</v>
      </c>
      <c r="I229" s="80">
        <v>0.747</v>
      </c>
      <c r="J229" s="80">
        <v>0.41700000000000004</v>
      </c>
      <c r="K229" s="80">
        <v>0.628</v>
      </c>
      <c r="L229" s="80">
        <v>0.56799999999999995</v>
      </c>
      <c r="M229" s="138">
        <v>0</v>
      </c>
      <c r="N229" s="138">
        <v>0</v>
      </c>
      <c r="O229" s="138">
        <v>0</v>
      </c>
    </row>
    <row r="230" spans="1:15" x14ac:dyDescent="0.2">
      <c r="A230" t="s">
        <v>48</v>
      </c>
      <c r="B230" s="2">
        <v>2014</v>
      </c>
      <c r="C230" s="4">
        <v>30738</v>
      </c>
      <c r="D230" s="4">
        <v>626358</v>
      </c>
      <c r="E230" s="138">
        <v>3.2533021016331576E-4</v>
      </c>
      <c r="F230" s="138">
        <v>8.7809208152526193E-5</v>
      </c>
      <c r="G230" s="138">
        <v>1.523182842868458E-4</v>
      </c>
      <c r="H230" s="80">
        <v>4.45E-3</v>
      </c>
      <c r="I230" s="80">
        <v>0.74900000000000011</v>
      </c>
      <c r="J230" s="80">
        <v>0.43700000000000006</v>
      </c>
      <c r="K230" s="80">
        <v>0.59299999999999997</v>
      </c>
      <c r="L230" s="80">
        <v>0.63400000000000001</v>
      </c>
      <c r="M230" s="138">
        <v>0</v>
      </c>
      <c r="N230" s="138">
        <v>0</v>
      </c>
      <c r="O230" s="138">
        <v>0</v>
      </c>
    </row>
    <row r="231" spans="1:15" x14ac:dyDescent="0.2">
      <c r="A231" t="s">
        <v>48</v>
      </c>
      <c r="B231" s="2">
        <v>2015</v>
      </c>
      <c r="C231" s="4">
        <v>30395</v>
      </c>
      <c r="D231" s="4">
        <v>626604</v>
      </c>
      <c r="E231" s="138">
        <v>3.2900148050666228E-4</v>
      </c>
      <c r="F231" s="138">
        <v>8.7774734920300536E-5</v>
      </c>
      <c r="G231" s="138">
        <v>1.466662755565985E-4</v>
      </c>
      <c r="H231" s="80">
        <v>3.3600000000000006E-3</v>
      </c>
      <c r="I231" s="80">
        <v>0.77</v>
      </c>
      <c r="J231" s="80">
        <v>0.43</v>
      </c>
      <c r="K231" s="80">
        <v>0.60099999999999998</v>
      </c>
      <c r="L231" s="80">
        <v>0.66900000000000004</v>
      </c>
      <c r="M231" s="138">
        <v>0</v>
      </c>
      <c r="N231" s="138">
        <v>0</v>
      </c>
      <c r="O231" s="138">
        <v>0</v>
      </c>
    </row>
    <row r="232" spans="1:15" x14ac:dyDescent="0.2">
      <c r="A232" t="s">
        <v>48</v>
      </c>
      <c r="B232" s="2">
        <v>2016</v>
      </c>
      <c r="C232" s="4">
        <v>30359</v>
      </c>
      <c r="D232" s="4">
        <v>626249</v>
      </c>
      <c r="E232" s="138">
        <v>3.2939161368951544E-4</v>
      </c>
      <c r="F232" s="138">
        <v>8.7824491536114225E-5</v>
      </c>
      <c r="G232" s="138">
        <v>1.4125224826495156E-4</v>
      </c>
      <c r="H232" s="80">
        <v>9.3999999999999986E-4</v>
      </c>
      <c r="I232" s="80">
        <v>0.78700000000000003</v>
      </c>
      <c r="J232" s="80">
        <v>0.38700000000000001</v>
      </c>
      <c r="K232" s="80">
        <v>0.54400000000000004</v>
      </c>
      <c r="L232" s="80">
        <v>0.60599999999999998</v>
      </c>
      <c r="M232" s="138">
        <v>0</v>
      </c>
      <c r="N232" s="138">
        <v>0</v>
      </c>
      <c r="O232" s="138">
        <v>0</v>
      </c>
    </row>
    <row r="233" spans="1:15" x14ac:dyDescent="0.2">
      <c r="A233" t="s">
        <v>48</v>
      </c>
      <c r="B233" s="2">
        <v>2017</v>
      </c>
      <c r="C233" s="4">
        <v>29829</v>
      </c>
      <c r="D233" s="4">
        <v>624636</v>
      </c>
      <c r="E233" s="138">
        <v>3.3524422541821719E-4</v>
      </c>
      <c r="F233" s="138">
        <v>8.8051281066092886E-5</v>
      </c>
      <c r="G233" s="138">
        <v>1.3692252923295999E-4</v>
      </c>
      <c r="H233" s="80">
        <v>2.1000000000000003E-3</v>
      </c>
      <c r="I233" s="80">
        <v>0.78900000000000003</v>
      </c>
      <c r="J233" s="80">
        <v>0.34899999999999998</v>
      </c>
      <c r="K233" s="80">
        <v>0.50600000000000001</v>
      </c>
      <c r="L233" s="80">
        <v>0.51</v>
      </c>
      <c r="M233" s="138">
        <v>0</v>
      </c>
      <c r="N233" s="138">
        <v>0</v>
      </c>
      <c r="O233" s="138">
        <v>0</v>
      </c>
    </row>
    <row r="234" spans="1:15" x14ac:dyDescent="0.2">
      <c r="A234" t="s">
        <v>49</v>
      </c>
      <c r="B234" s="2">
        <v>2013</v>
      </c>
      <c r="C234" s="4">
        <v>509788</v>
      </c>
      <c r="D234" s="4">
        <v>8100653</v>
      </c>
      <c r="E234" s="138">
        <v>1.961599723806759E-5</v>
      </c>
      <c r="F234" s="138">
        <v>1.4690173742783452E-5</v>
      </c>
      <c r="G234" s="138">
        <v>7.7202267987639821E-5</v>
      </c>
      <c r="H234" s="80">
        <v>0.11447499999999999</v>
      </c>
      <c r="I234" s="80">
        <v>0.85499999999999998</v>
      </c>
      <c r="J234" s="80">
        <v>0.41200000000000003</v>
      </c>
      <c r="K234" s="80">
        <v>0.59499999999999997</v>
      </c>
      <c r="L234" s="80">
        <v>0.57399999999999995</v>
      </c>
      <c r="M234" s="138">
        <v>0</v>
      </c>
      <c r="N234" s="138">
        <v>0</v>
      </c>
      <c r="O234" s="138">
        <v>0</v>
      </c>
    </row>
    <row r="235" spans="1:15" x14ac:dyDescent="0.2">
      <c r="A235" t="s">
        <v>49</v>
      </c>
      <c r="B235" s="2">
        <v>2014</v>
      </c>
      <c r="C235" s="4">
        <v>511320</v>
      </c>
      <c r="D235" s="4">
        <v>8185131</v>
      </c>
      <c r="E235" s="138">
        <v>1.9557224438707659E-5</v>
      </c>
      <c r="F235" s="138">
        <v>1.4782903291346224E-5</v>
      </c>
      <c r="G235" s="138">
        <v>7.6339618942781104E-5</v>
      </c>
      <c r="H235" s="80">
        <v>0.14017499999999999</v>
      </c>
      <c r="I235" s="80">
        <v>0.873</v>
      </c>
      <c r="J235" s="80">
        <v>0.42499999999999999</v>
      </c>
      <c r="K235" s="80">
        <v>0.59</v>
      </c>
      <c r="L235" s="80">
        <v>0.60399999999999998</v>
      </c>
      <c r="M235" s="138">
        <v>0</v>
      </c>
      <c r="N235" s="138">
        <v>0</v>
      </c>
      <c r="O235" s="138">
        <v>0</v>
      </c>
    </row>
    <row r="236" spans="1:15" x14ac:dyDescent="0.2">
      <c r="A236" t="s">
        <v>49</v>
      </c>
      <c r="B236" s="2">
        <v>2015</v>
      </c>
      <c r="C236" s="4">
        <v>512278</v>
      </c>
      <c r="D236" s="4">
        <v>8256630</v>
      </c>
      <c r="E236" s="138">
        <v>1.9520650896583495E-5</v>
      </c>
      <c r="F236" s="138">
        <v>1.7682759188676251E-5</v>
      </c>
      <c r="G236" s="138">
        <v>9.6218346660179491E-5</v>
      </c>
      <c r="H236" s="80">
        <v>0.16970000000000002</v>
      </c>
      <c r="I236" s="80">
        <v>0.8640000000000001</v>
      </c>
      <c r="J236" s="80">
        <v>0.39900000000000002</v>
      </c>
      <c r="K236" s="80">
        <v>0.55200000000000005</v>
      </c>
      <c r="L236" s="80">
        <v>0.627</v>
      </c>
      <c r="M236" s="138">
        <v>0</v>
      </c>
      <c r="N236" s="138">
        <v>0</v>
      </c>
      <c r="O236" s="138">
        <v>0</v>
      </c>
    </row>
    <row r="237" spans="1:15" x14ac:dyDescent="0.2">
      <c r="A237" t="s">
        <v>49</v>
      </c>
      <c r="B237" s="2">
        <v>2016</v>
      </c>
      <c r="C237" s="4">
        <v>510257</v>
      </c>
      <c r="D237" s="4">
        <v>8310301</v>
      </c>
      <c r="E237" s="138">
        <v>1.9597967298831764E-5</v>
      </c>
      <c r="F237" s="138">
        <v>1.660589670578719E-5</v>
      </c>
      <c r="G237" s="138">
        <v>8.5603201210324444E-5</v>
      </c>
      <c r="H237" s="80">
        <v>0.18920000000000001</v>
      </c>
      <c r="I237" s="80">
        <v>0.88500000000000001</v>
      </c>
      <c r="J237" s="80">
        <v>0.39200000000000002</v>
      </c>
      <c r="K237" s="80">
        <v>0.55500000000000005</v>
      </c>
      <c r="L237" s="80">
        <v>0.57000000000000006</v>
      </c>
      <c r="M237" s="138">
        <v>0</v>
      </c>
      <c r="N237" s="138">
        <v>0</v>
      </c>
      <c r="O237" s="138">
        <v>0</v>
      </c>
    </row>
    <row r="238" spans="1:15" x14ac:dyDescent="0.2">
      <c r="A238" t="s">
        <v>49</v>
      </c>
      <c r="B238" s="2">
        <v>2017</v>
      </c>
      <c r="C238" s="4">
        <v>509922</v>
      </c>
      <c r="D238" s="4">
        <v>8365952</v>
      </c>
      <c r="E238" s="138">
        <v>1.9610842442569647E-5</v>
      </c>
      <c r="F238" s="138">
        <v>1.2550872871371962E-5</v>
      </c>
      <c r="G238" s="138">
        <v>5.4719930766659902E-5</v>
      </c>
      <c r="H238" s="80">
        <v>0.17942</v>
      </c>
      <c r="I238" s="80">
        <v>0.89300000000000002</v>
      </c>
      <c r="J238" s="80">
        <v>0.375</v>
      </c>
      <c r="K238" s="80">
        <v>0.54900000000000004</v>
      </c>
      <c r="L238" s="80">
        <v>0.66</v>
      </c>
      <c r="M238" s="138">
        <v>0</v>
      </c>
      <c r="N238" s="138">
        <v>0</v>
      </c>
      <c r="O238" s="138">
        <v>0</v>
      </c>
    </row>
    <row r="239" spans="1:15" x14ac:dyDescent="0.2">
      <c r="A239" t="s">
        <v>50</v>
      </c>
      <c r="B239" s="2">
        <v>2013</v>
      </c>
      <c r="C239" s="4">
        <v>441534</v>
      </c>
      <c r="D239" s="4">
        <v>6819579</v>
      </c>
      <c r="E239" s="138">
        <v>2.2648312474237546E-5</v>
      </c>
      <c r="F239" s="138">
        <v>1.3197295610183561E-5</v>
      </c>
      <c r="G239" s="138">
        <v>5.73842645460503E-5</v>
      </c>
      <c r="H239" s="80">
        <v>2.8500000000000001E-3</v>
      </c>
      <c r="I239" s="80">
        <v>0.876</v>
      </c>
      <c r="J239" s="80">
        <v>0.37200000000000005</v>
      </c>
      <c r="K239" s="80">
        <v>0.54900000000000004</v>
      </c>
      <c r="L239" s="80">
        <v>0.499</v>
      </c>
      <c r="M239" s="138">
        <v>0</v>
      </c>
      <c r="N239" s="138">
        <v>0</v>
      </c>
      <c r="O239" s="138">
        <v>0</v>
      </c>
    </row>
    <row r="240" spans="1:15" x14ac:dyDescent="0.2">
      <c r="A240" t="s">
        <v>50</v>
      </c>
      <c r="B240" s="2">
        <v>2014</v>
      </c>
      <c r="C240" s="4">
        <v>443807</v>
      </c>
      <c r="D240" s="4">
        <v>6899123</v>
      </c>
      <c r="E240" s="138">
        <v>2.2532316975622288E-5</v>
      </c>
      <c r="F240" s="138">
        <v>1.2030514603087958E-5</v>
      </c>
      <c r="G240" s="138">
        <v>4.7331233881238227E-5</v>
      </c>
      <c r="H240" s="80">
        <v>2.9499999999999999E-3</v>
      </c>
      <c r="I240" s="80">
        <v>0.871</v>
      </c>
      <c r="J240" s="80">
        <v>0.39400000000000002</v>
      </c>
      <c r="K240" s="80">
        <v>0.55100000000000005</v>
      </c>
      <c r="L240" s="80">
        <v>0.56600000000000006</v>
      </c>
      <c r="M240" s="138">
        <v>0</v>
      </c>
      <c r="N240" s="138">
        <v>0</v>
      </c>
      <c r="O240" s="138">
        <v>0</v>
      </c>
    </row>
    <row r="241" spans="1:15" x14ac:dyDescent="0.2">
      <c r="A241" t="s">
        <v>50</v>
      </c>
      <c r="B241" s="2">
        <v>2015</v>
      </c>
      <c r="C241" s="4">
        <v>445803</v>
      </c>
      <c r="D241" s="4">
        <v>6985464</v>
      </c>
      <c r="E241" s="138">
        <v>2.2431432718039134E-5</v>
      </c>
      <c r="F241" s="138">
        <v>1.2168125123828568E-5</v>
      </c>
      <c r="G241" s="138">
        <v>4.7452536918073721E-5</v>
      </c>
      <c r="H241" s="80">
        <v>1.7799999999999999E-3</v>
      </c>
      <c r="I241" s="80">
        <v>0.88900000000000012</v>
      </c>
      <c r="J241" s="80">
        <v>0.38200000000000006</v>
      </c>
      <c r="K241" s="80">
        <v>0.56700000000000006</v>
      </c>
      <c r="L241" s="80">
        <v>0.56000000000000005</v>
      </c>
      <c r="M241" s="138">
        <v>0</v>
      </c>
      <c r="N241" s="138">
        <v>0</v>
      </c>
      <c r="O241" s="138">
        <v>0</v>
      </c>
    </row>
    <row r="242" spans="1:15" x14ac:dyDescent="0.2">
      <c r="A242" t="s">
        <v>50</v>
      </c>
      <c r="B242" s="2">
        <v>2016</v>
      </c>
      <c r="C242" s="4">
        <v>447143</v>
      </c>
      <c r="D242" s="4">
        <v>7073146</v>
      </c>
      <c r="E242" s="138">
        <v>2.2364210107281116E-5</v>
      </c>
      <c r="F242" s="138">
        <v>1.2441422812423213E-5</v>
      </c>
      <c r="G242" s="138">
        <v>4.8346061105392401E-5</v>
      </c>
      <c r="H242" s="80">
        <v>2.3800000000000002E-3</v>
      </c>
      <c r="I242" s="80">
        <v>0.89800000000000002</v>
      </c>
      <c r="J242" s="80">
        <v>0.376</v>
      </c>
      <c r="K242" s="80">
        <v>0.54900000000000004</v>
      </c>
      <c r="L242" s="80">
        <v>0.57299999999999995</v>
      </c>
      <c r="M242" s="138">
        <v>0</v>
      </c>
      <c r="N242" s="138">
        <v>0</v>
      </c>
      <c r="O242" s="138">
        <v>0</v>
      </c>
    </row>
    <row r="243" spans="1:15" x14ac:dyDescent="0.2">
      <c r="A243" t="s">
        <v>50</v>
      </c>
      <c r="B243" s="2">
        <v>2017</v>
      </c>
      <c r="C243" s="4">
        <v>448145</v>
      </c>
      <c r="D243" s="4">
        <v>7169967</v>
      </c>
      <c r="E243" s="138">
        <v>2.2314206339466021E-5</v>
      </c>
      <c r="F243" s="138">
        <v>1.2831300339318158E-5</v>
      </c>
      <c r="G243" s="138">
        <v>5.0532535178418722E-5</v>
      </c>
      <c r="H243" s="80">
        <v>5.4599999999999996E-3</v>
      </c>
      <c r="I243" s="80">
        <v>0.90900000000000003</v>
      </c>
      <c r="J243" s="80">
        <v>0.378</v>
      </c>
      <c r="K243" s="80">
        <v>0.54799999999999993</v>
      </c>
      <c r="L243" s="80">
        <v>0.57000000000000006</v>
      </c>
      <c r="M243" s="138">
        <v>0</v>
      </c>
      <c r="N243" s="138">
        <v>0</v>
      </c>
      <c r="O243" s="138">
        <v>0</v>
      </c>
    </row>
    <row r="244" spans="1:15" x14ac:dyDescent="0.2">
      <c r="A244" t="s">
        <v>51</v>
      </c>
      <c r="B244" s="2">
        <v>2013</v>
      </c>
      <c r="C244" s="4">
        <v>103607</v>
      </c>
      <c r="D244" s="4">
        <v>1853619</v>
      </c>
      <c r="E244" s="138">
        <v>9.6518574999758703E-5</v>
      </c>
      <c r="F244" s="138">
        <v>2.9671685497397254E-5</v>
      </c>
      <c r="G244" s="138">
        <v>4.9185327033239442E-5</v>
      </c>
      <c r="H244" s="80">
        <v>1.0699999999999999E-2</v>
      </c>
      <c r="I244" s="80">
        <v>0.77599999999999991</v>
      </c>
      <c r="J244" s="80">
        <v>0.439</v>
      </c>
      <c r="K244" s="80">
        <v>0.66900000000000004</v>
      </c>
      <c r="L244" s="80">
        <v>0.53400000000000003</v>
      </c>
      <c r="M244" s="138">
        <v>0</v>
      </c>
      <c r="N244" s="138">
        <v>0</v>
      </c>
      <c r="O244" s="138">
        <v>0</v>
      </c>
    </row>
    <row r="245" spans="1:15" x14ac:dyDescent="0.2">
      <c r="A245" t="s">
        <v>51</v>
      </c>
      <c r="B245" s="2">
        <v>2014</v>
      </c>
      <c r="C245" s="4">
        <v>103044</v>
      </c>
      <c r="D245" s="4">
        <v>1853881</v>
      </c>
      <c r="E245" s="138">
        <v>9.7045922130352088E-5</v>
      </c>
      <c r="F245" s="138">
        <v>3.5600990570592177E-5</v>
      </c>
      <c r="G245" s="138">
        <v>8.3433614119534697E-5</v>
      </c>
      <c r="H245" s="80">
        <v>1.8874999999999996E-2</v>
      </c>
      <c r="I245" s="80">
        <v>0.80400000000000005</v>
      </c>
      <c r="J245" s="80">
        <v>0.43700000000000006</v>
      </c>
      <c r="K245" s="80">
        <v>0.65500000000000003</v>
      </c>
      <c r="L245" s="80">
        <v>0.56000000000000005</v>
      </c>
      <c r="M245" s="138">
        <v>0</v>
      </c>
      <c r="N245" s="138">
        <v>0</v>
      </c>
      <c r="O245" s="138">
        <v>0</v>
      </c>
    </row>
    <row r="246" spans="1:15" x14ac:dyDescent="0.2">
      <c r="A246" t="s">
        <v>51</v>
      </c>
      <c r="B246" s="2">
        <v>2015</v>
      </c>
      <c r="C246" s="4">
        <v>102759</v>
      </c>
      <c r="D246" s="4">
        <v>1851420</v>
      </c>
      <c r="E246" s="138">
        <v>9.7315077024883459E-5</v>
      </c>
      <c r="F246" s="138">
        <v>3.6728565101381641E-5</v>
      </c>
      <c r="G246" s="138">
        <v>8.7690178073697331E-5</v>
      </c>
      <c r="H246" s="80">
        <v>2.2799999999999997E-2</v>
      </c>
      <c r="I246" s="80">
        <v>0.86499999999999999</v>
      </c>
      <c r="J246" s="80">
        <v>0.41899999999999998</v>
      </c>
      <c r="K246" s="80">
        <v>0.63600000000000001</v>
      </c>
      <c r="L246" s="80">
        <v>0.48700000000000004</v>
      </c>
      <c r="M246" s="138">
        <v>0</v>
      </c>
      <c r="N246" s="138">
        <v>0</v>
      </c>
      <c r="O246" s="138">
        <v>0</v>
      </c>
    </row>
    <row r="247" spans="1:15" x14ac:dyDescent="0.2">
      <c r="A247" t="s">
        <v>51</v>
      </c>
      <c r="B247" s="2">
        <v>2016</v>
      </c>
      <c r="C247" s="4">
        <v>101908</v>
      </c>
      <c r="D247" s="4">
        <v>1846092</v>
      </c>
      <c r="E247" s="138">
        <v>9.8127723044314475E-5</v>
      </c>
      <c r="F247" s="138">
        <v>3.5209512852013875E-5</v>
      </c>
      <c r="G247" s="138">
        <v>7.619070839073034E-5</v>
      </c>
      <c r="H247" s="80">
        <v>1.532E-2</v>
      </c>
      <c r="I247" s="80">
        <v>0.90800000000000003</v>
      </c>
      <c r="J247" s="80">
        <v>0.40600000000000003</v>
      </c>
      <c r="K247" s="80">
        <v>0.60200000000000009</v>
      </c>
      <c r="L247" s="80">
        <v>0.52400000000000002</v>
      </c>
      <c r="M247" s="138">
        <v>0</v>
      </c>
      <c r="N247" s="138">
        <v>0</v>
      </c>
      <c r="O247" s="138">
        <v>0</v>
      </c>
    </row>
    <row r="248" spans="1:15" x14ac:dyDescent="0.2">
      <c r="A248" t="s">
        <v>51</v>
      </c>
      <c r="B248" s="2">
        <v>2017</v>
      </c>
      <c r="C248" s="4">
        <v>101045</v>
      </c>
      <c r="D248" s="4">
        <v>1836843</v>
      </c>
      <c r="E248" s="138">
        <v>9.8965807313573155E-5</v>
      </c>
      <c r="F248" s="138">
        <v>4.0286513327486346E-5</v>
      </c>
      <c r="G248" s="138">
        <v>1.0109239250013379E-4</v>
      </c>
      <c r="H248" s="80">
        <v>1.1679999999999999E-2</v>
      </c>
      <c r="I248" s="80">
        <v>0.90700000000000003</v>
      </c>
      <c r="J248" s="80">
        <v>0.39100000000000001</v>
      </c>
      <c r="K248" s="80">
        <v>0.58700000000000008</v>
      </c>
      <c r="L248" s="80">
        <v>0.46399999999999997</v>
      </c>
      <c r="M248" s="138">
        <v>0</v>
      </c>
      <c r="N248" s="138">
        <v>0</v>
      </c>
      <c r="O248" s="138">
        <v>0</v>
      </c>
    </row>
    <row r="249" spans="1:15" x14ac:dyDescent="0.2">
      <c r="A249" t="s">
        <v>52</v>
      </c>
      <c r="B249" s="2">
        <v>2013</v>
      </c>
      <c r="C249" s="4">
        <v>351295</v>
      </c>
      <c r="D249" s="4">
        <v>5706871</v>
      </c>
      <c r="E249" s="138">
        <v>2.8466103986677862E-5</v>
      </c>
      <c r="F249" s="138">
        <v>1.7347509694892349E-5</v>
      </c>
      <c r="G249" s="138">
        <v>7.3542884850539663E-5</v>
      </c>
      <c r="H249" s="80">
        <v>4.15E-3</v>
      </c>
      <c r="I249" s="80">
        <v>0.90700000000000003</v>
      </c>
      <c r="J249" s="80">
        <v>0.35100000000000003</v>
      </c>
      <c r="K249" s="80">
        <v>0.48700000000000004</v>
      </c>
      <c r="L249" s="80">
        <v>0.56399999999999995</v>
      </c>
      <c r="M249" s="138">
        <v>0</v>
      </c>
      <c r="N249" s="138">
        <v>0</v>
      </c>
      <c r="O249" s="138">
        <v>0</v>
      </c>
    </row>
    <row r="250" spans="1:15" x14ac:dyDescent="0.2">
      <c r="A250" t="s">
        <v>52</v>
      </c>
      <c r="B250" s="2">
        <v>2014</v>
      </c>
      <c r="C250" s="4">
        <v>347284</v>
      </c>
      <c r="D250" s="4">
        <v>5724692</v>
      </c>
      <c r="E250" s="138">
        <v>2.8794876815516985E-5</v>
      </c>
      <c r="F250" s="138">
        <v>1.8166916228855632E-5</v>
      </c>
      <c r="G250" s="138">
        <v>7.7669997172326663E-5</v>
      </c>
      <c r="H250" s="80">
        <v>1.4949999999999998E-2</v>
      </c>
      <c r="I250" s="80">
        <v>0.93799999999999994</v>
      </c>
      <c r="J250" s="80">
        <v>0.37700000000000006</v>
      </c>
      <c r="K250" s="80">
        <v>0.504</v>
      </c>
      <c r="L250" s="80">
        <v>0.59599999999999997</v>
      </c>
      <c r="M250" s="138">
        <v>0</v>
      </c>
      <c r="N250" s="138">
        <v>0</v>
      </c>
      <c r="O250" s="138">
        <v>0</v>
      </c>
    </row>
    <row r="251" spans="1:15" x14ac:dyDescent="0.2">
      <c r="A251" t="s">
        <v>52</v>
      </c>
      <c r="B251" s="2">
        <v>2015</v>
      </c>
      <c r="C251" s="4">
        <v>344395</v>
      </c>
      <c r="D251" s="4">
        <v>5742117</v>
      </c>
      <c r="E251" s="138">
        <v>2.9036426196663713E-5</v>
      </c>
      <c r="F251" s="138">
        <v>1.6196117216002389E-5</v>
      </c>
      <c r="G251" s="138">
        <v>6.2485483914703782E-5</v>
      </c>
      <c r="H251" s="80">
        <v>1.0659999999999999E-2</v>
      </c>
      <c r="I251" s="80">
        <v>0.94400000000000006</v>
      </c>
      <c r="J251" s="80">
        <v>0.35899999999999999</v>
      </c>
      <c r="K251" s="80">
        <v>0.44200000000000006</v>
      </c>
      <c r="L251" s="80">
        <v>0.59899999999999998</v>
      </c>
      <c r="M251" s="138">
        <v>0</v>
      </c>
      <c r="N251" s="138">
        <v>0</v>
      </c>
      <c r="O251" s="138">
        <v>0</v>
      </c>
    </row>
    <row r="252" spans="1:15" x14ac:dyDescent="0.2">
      <c r="A252" t="s">
        <v>52</v>
      </c>
      <c r="B252" s="2">
        <v>2016</v>
      </c>
      <c r="C252" s="4">
        <v>340319</v>
      </c>
      <c r="D252" s="4">
        <v>5754798</v>
      </c>
      <c r="E252" s="138">
        <v>2.9384195416653198E-5</v>
      </c>
      <c r="F252" s="138">
        <v>1.5291587993184121E-5</v>
      </c>
      <c r="G252" s="138">
        <v>5.4843353671076986E-5</v>
      </c>
      <c r="H252" s="80">
        <v>4.2199999999999998E-3</v>
      </c>
      <c r="I252" s="80">
        <v>0.93900000000000006</v>
      </c>
      <c r="J252" s="80">
        <v>0.36</v>
      </c>
      <c r="K252" s="80">
        <v>0.495</v>
      </c>
      <c r="L252" s="80">
        <v>0.60399999999999998</v>
      </c>
      <c r="M252" s="138">
        <v>0</v>
      </c>
      <c r="N252" s="138">
        <v>0</v>
      </c>
      <c r="O252" s="138">
        <v>0</v>
      </c>
    </row>
    <row r="253" spans="1:15" x14ac:dyDescent="0.2">
      <c r="A253" t="s">
        <v>52</v>
      </c>
      <c r="B253" s="2">
        <v>2017</v>
      </c>
      <c r="C253" s="4">
        <v>337472</v>
      </c>
      <c r="D253" s="4">
        <v>5763217</v>
      </c>
      <c r="E253" s="138">
        <v>2.963208799544851E-5</v>
      </c>
      <c r="F253" s="138">
        <v>1.839250543576617E-5</v>
      </c>
      <c r="G253" s="138">
        <v>7.3601241853680734E-5</v>
      </c>
      <c r="H253" s="80">
        <v>9.3399999999999976E-3</v>
      </c>
      <c r="I253" s="80">
        <v>0.95099999999999996</v>
      </c>
      <c r="J253" s="80">
        <v>0.32500000000000001</v>
      </c>
      <c r="K253" s="80">
        <v>0.42899999999999999</v>
      </c>
      <c r="L253" s="80">
        <v>0.53400000000000003</v>
      </c>
      <c r="M253" s="138">
        <v>0</v>
      </c>
      <c r="N253" s="138">
        <v>0</v>
      </c>
      <c r="O253" s="138">
        <v>0</v>
      </c>
    </row>
    <row r="254" spans="1:15" x14ac:dyDescent="0.2">
      <c r="A254" t="s">
        <v>53</v>
      </c>
      <c r="B254" s="2">
        <v>2013</v>
      </c>
      <c r="C254" s="4">
        <v>39409</v>
      </c>
      <c r="D254" s="4">
        <v>570134</v>
      </c>
      <c r="E254" s="138">
        <v>2.5374914359664038E-4</v>
      </c>
      <c r="F254" s="138">
        <v>9.6468549498889735E-5</v>
      </c>
      <c r="G254" s="138">
        <v>2.071794588472535E-4</v>
      </c>
      <c r="H254" s="80">
        <v>2.8249999999999998E-3</v>
      </c>
      <c r="I254" s="80">
        <v>0.82500000000000007</v>
      </c>
      <c r="J254" s="80">
        <v>0.315</v>
      </c>
      <c r="K254" s="80">
        <v>0.54100000000000004</v>
      </c>
      <c r="L254" s="80">
        <v>0.40399999999999997</v>
      </c>
      <c r="M254" s="138">
        <v>0</v>
      </c>
      <c r="N254" s="138">
        <v>0</v>
      </c>
      <c r="O254" s="138">
        <v>0</v>
      </c>
    </row>
    <row r="255" spans="1:15" x14ac:dyDescent="0.2">
      <c r="A255" t="s">
        <v>53</v>
      </c>
      <c r="B255" s="2">
        <v>2014</v>
      </c>
      <c r="C255" s="4">
        <v>38932</v>
      </c>
      <c r="D255" s="4">
        <v>575251</v>
      </c>
      <c r="E255" s="138">
        <v>2.5685811157916366E-4</v>
      </c>
      <c r="F255" s="138">
        <v>9.5610437878421769E-5</v>
      </c>
      <c r="G255" s="138">
        <v>1.9940709623386465E-4</v>
      </c>
      <c r="H255" s="80">
        <v>4.3750000000000004E-3</v>
      </c>
      <c r="I255" s="80">
        <v>0.85</v>
      </c>
      <c r="J255" s="80">
        <v>0.33799999999999997</v>
      </c>
      <c r="K255" s="80">
        <v>0.503</v>
      </c>
      <c r="L255" s="80">
        <v>0.495</v>
      </c>
      <c r="M255" s="138">
        <v>0</v>
      </c>
      <c r="N255" s="138">
        <v>0</v>
      </c>
      <c r="O255" s="138">
        <v>0</v>
      </c>
    </row>
    <row r="256" spans="1:15" x14ac:dyDescent="0.2">
      <c r="A256" t="s">
        <v>53</v>
      </c>
      <c r="B256" s="2">
        <v>2015</v>
      </c>
      <c r="C256" s="4">
        <v>38645</v>
      </c>
      <c r="D256" s="4">
        <v>579679</v>
      </c>
      <c r="E256" s="138">
        <v>2.5876568766981497E-4</v>
      </c>
      <c r="F256" s="138">
        <v>9.4880097433234603E-5</v>
      </c>
      <c r="G256" s="138">
        <v>1.9230769230769231E-4</v>
      </c>
      <c r="H256" s="80">
        <v>3.0000000000000001E-3</v>
      </c>
      <c r="I256" s="80">
        <v>0.88500000000000001</v>
      </c>
      <c r="J256" s="80">
        <v>0.32200000000000001</v>
      </c>
      <c r="K256" s="80">
        <v>0.52800000000000002</v>
      </c>
      <c r="L256" s="80">
        <v>0.436</v>
      </c>
      <c r="M256" s="138">
        <v>0</v>
      </c>
      <c r="N256" s="138">
        <v>0</v>
      </c>
      <c r="O256" s="138">
        <v>0</v>
      </c>
    </row>
    <row r="257" spans="1:15" x14ac:dyDescent="0.2">
      <c r="A257" t="s">
        <v>53</v>
      </c>
      <c r="B257" s="2">
        <v>2016</v>
      </c>
      <c r="C257" s="4">
        <v>37967</v>
      </c>
      <c r="D257" s="4">
        <v>583029</v>
      </c>
      <c r="E257" s="138">
        <v>2.6338662522717098E-4</v>
      </c>
      <c r="F257" s="138">
        <v>9.4334930166423969E-5</v>
      </c>
      <c r="G257" s="138">
        <v>1.8585748448090005E-4</v>
      </c>
      <c r="H257" s="80">
        <v>2.5799999999999998E-3</v>
      </c>
      <c r="I257" s="80">
        <v>0.90200000000000002</v>
      </c>
      <c r="J257" s="80">
        <v>0.32900000000000001</v>
      </c>
      <c r="K257" s="80">
        <v>0.49200000000000005</v>
      </c>
      <c r="L257" s="80">
        <v>0.51600000000000001</v>
      </c>
      <c r="M257" s="138">
        <v>0</v>
      </c>
      <c r="N257" s="138">
        <v>0</v>
      </c>
      <c r="O257" s="138">
        <v>0</v>
      </c>
    </row>
    <row r="258" spans="1:15" x14ac:dyDescent="0.2">
      <c r="A258" t="s">
        <v>53</v>
      </c>
      <c r="B258" s="2">
        <v>2017</v>
      </c>
      <c r="C258" s="4">
        <v>37457</v>
      </c>
      <c r="D258" s="4">
        <v>583200</v>
      </c>
      <c r="E258" s="138">
        <v>2.6697279547214137E-4</v>
      </c>
      <c r="F258" s="138">
        <v>9.4307270233196162E-5</v>
      </c>
      <c r="G258" s="138">
        <v>1.7806479184225834E-4</v>
      </c>
      <c r="H258" s="80">
        <v>6.1600000000000005E-3</v>
      </c>
      <c r="I258" s="80">
        <v>0.92099999999999993</v>
      </c>
      <c r="J258" s="80">
        <v>0.29499999999999998</v>
      </c>
      <c r="K258" s="80">
        <v>0.46899999999999997</v>
      </c>
      <c r="L258" s="80">
        <v>0.44700000000000006</v>
      </c>
      <c r="M258" s="138">
        <v>0</v>
      </c>
      <c r="N258" s="138">
        <v>0</v>
      </c>
      <c r="O258" s="138">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17BBA-F71B-A445-BA32-785FF2AC82C1}">
  <sheetPr>
    <tabColor rgb="FF838AFD"/>
  </sheetPr>
  <dimension ref="A1:AS410"/>
  <sheetViews>
    <sheetView zoomScale="80" zoomScaleNormal="80" workbookViewId="0">
      <selection activeCell="O36" sqref="O36"/>
    </sheetView>
  </sheetViews>
  <sheetFormatPr baseColWidth="10" defaultRowHeight="16" x14ac:dyDescent="0.2"/>
  <cols>
    <col min="1" max="1" width="13.83203125" customWidth="1"/>
    <col min="2" max="2" width="13.33203125" customWidth="1"/>
    <col min="3" max="3" width="11.33203125" customWidth="1"/>
    <col min="4" max="4" width="12.33203125" customWidth="1"/>
    <col min="5" max="5" width="13" customWidth="1"/>
    <col min="6" max="6" width="13.1640625" customWidth="1"/>
    <col min="7" max="7" width="13.33203125" customWidth="1"/>
    <col min="8" max="8" width="15.33203125" customWidth="1"/>
    <col min="9" max="9" width="14.83203125" customWidth="1"/>
    <col min="10" max="10" width="14.33203125" customWidth="1"/>
    <col min="11" max="11" width="14.1640625" customWidth="1"/>
    <col min="12" max="13" width="23.5" customWidth="1"/>
    <col min="14" max="14" width="22.1640625" customWidth="1"/>
    <col min="15" max="15" width="14.1640625" customWidth="1"/>
    <col min="16" max="16" width="24" customWidth="1"/>
    <col min="17" max="17" width="25" customWidth="1"/>
    <col min="18" max="18" width="26.5" customWidth="1"/>
    <col min="19" max="19" width="27.5" customWidth="1"/>
    <col min="20" max="20" width="27.33203125" customWidth="1"/>
    <col min="21" max="21" width="27.1640625" customWidth="1"/>
    <col min="22" max="22" width="29.33203125" customWidth="1"/>
    <col min="23" max="23" width="25" customWidth="1"/>
    <col min="24" max="24" width="27.1640625" customWidth="1"/>
    <col min="25" max="25" width="26.1640625" customWidth="1"/>
    <col min="26" max="26" width="28.33203125" customWidth="1"/>
    <col min="27" max="27" width="33.5" customWidth="1"/>
    <col min="28" max="28" width="30.33203125" customWidth="1"/>
    <col min="29" max="29" width="23.83203125" customWidth="1"/>
    <col min="30" max="30" width="28.1640625" customWidth="1"/>
    <col min="31" max="31" width="26" customWidth="1"/>
    <col min="32" max="32" width="26.83203125" customWidth="1"/>
    <col min="33" max="33" width="27" customWidth="1"/>
    <col min="34" max="34" width="29.6640625" customWidth="1"/>
    <col min="35" max="35" width="29.1640625" customWidth="1"/>
    <col min="36" max="36" width="29.83203125" customWidth="1"/>
    <col min="37" max="37" width="26.1640625" customWidth="1"/>
    <col min="38" max="38" width="24.83203125" customWidth="1"/>
    <col min="39" max="39" width="25" customWidth="1"/>
    <col min="40" max="40" width="29" customWidth="1"/>
    <col min="41" max="41" width="28.5" customWidth="1"/>
    <col min="42" max="42" width="27.33203125" customWidth="1"/>
    <col min="43" max="44" width="25.6640625" customWidth="1"/>
    <col min="45" max="45" width="24.6640625" customWidth="1"/>
  </cols>
  <sheetData>
    <row r="1" spans="1:31" ht="21" x14ac:dyDescent="0.2">
      <c r="A1" s="160" t="s">
        <v>5432</v>
      </c>
      <c r="B1" s="160"/>
      <c r="C1" s="160"/>
      <c r="D1" s="160"/>
      <c r="E1" s="160"/>
      <c r="F1" s="160"/>
      <c r="G1" s="160"/>
      <c r="H1" s="160"/>
      <c r="I1" s="160"/>
      <c r="J1" s="160"/>
      <c r="K1" s="160"/>
      <c r="L1" s="160"/>
      <c r="M1" s="160"/>
      <c r="N1" s="160"/>
      <c r="O1" s="160"/>
      <c r="P1" s="78" t="s">
        <v>5435</v>
      </c>
      <c r="Q1" s="79" t="s">
        <v>5445</v>
      </c>
      <c r="R1" s="79" t="s">
        <v>5444</v>
      </c>
      <c r="S1" s="79" t="s">
        <v>5453</v>
      </c>
      <c r="T1" s="79" t="s">
        <v>5465</v>
      </c>
      <c r="U1" s="79" t="s">
        <v>5477</v>
      </c>
      <c r="V1" s="79" t="s">
        <v>5478</v>
      </c>
      <c r="W1" s="79" t="s">
        <v>5479</v>
      </c>
      <c r="X1" s="79" t="s">
        <v>5498</v>
      </c>
      <c r="Y1" s="79" t="s">
        <v>5499</v>
      </c>
      <c r="Z1" s="79" t="s">
        <v>5500</v>
      </c>
      <c r="AA1" s="196" t="s">
        <v>5462</v>
      </c>
      <c r="AB1" s="197"/>
      <c r="AD1" s="30"/>
      <c r="AE1" s="30"/>
    </row>
    <row r="2" spans="1:31" ht="32" customHeight="1" x14ac:dyDescent="0.2">
      <c r="A2" s="31" t="s">
        <v>475</v>
      </c>
      <c r="B2" s="31" t="s">
        <v>495</v>
      </c>
      <c r="C2" s="32" t="s">
        <v>5461</v>
      </c>
      <c r="D2" s="33" t="s">
        <v>498</v>
      </c>
      <c r="E2" s="33" t="s">
        <v>508</v>
      </c>
      <c r="F2" s="34" t="s">
        <v>5408</v>
      </c>
      <c r="G2" s="82" t="s">
        <v>5496</v>
      </c>
      <c r="H2" s="35" t="s">
        <v>5409</v>
      </c>
      <c r="I2" s="23" t="s">
        <v>5410</v>
      </c>
      <c r="J2" s="23" t="s">
        <v>5411</v>
      </c>
      <c r="K2" s="23" t="s">
        <v>5412</v>
      </c>
      <c r="L2" s="141" t="s">
        <v>5549</v>
      </c>
      <c r="M2" s="141" t="s">
        <v>5550</v>
      </c>
      <c r="N2" s="141" t="s">
        <v>5551</v>
      </c>
      <c r="P2" s="43" t="s">
        <v>5457</v>
      </c>
      <c r="Q2" s="77" t="s">
        <v>475</v>
      </c>
      <c r="R2" s="70" t="s">
        <v>5461</v>
      </c>
      <c r="S2" s="42" t="s">
        <v>498</v>
      </c>
      <c r="T2" s="42" t="s">
        <v>508</v>
      </c>
      <c r="U2" s="42" t="s">
        <v>5408</v>
      </c>
      <c r="V2" s="83" t="s">
        <v>5496</v>
      </c>
      <c r="W2" s="93" t="s">
        <v>5409</v>
      </c>
      <c r="X2" s="94" t="s">
        <v>5410</v>
      </c>
      <c r="Y2" s="94" t="s">
        <v>5411</v>
      </c>
      <c r="Z2" s="94" t="s">
        <v>5412</v>
      </c>
      <c r="AA2" s="198"/>
      <c r="AB2" s="199"/>
    </row>
    <row r="3" spans="1:31" ht="19" customHeight="1" x14ac:dyDescent="0.2">
      <c r="A3" s="86">
        <v>301925</v>
      </c>
      <c r="B3" s="86">
        <v>4799277</v>
      </c>
      <c r="C3" s="86">
        <v>680574</v>
      </c>
      <c r="D3" s="87">
        <v>3.3120808147718804E-5</v>
      </c>
      <c r="E3" s="87">
        <v>2.4587036755744668E-5</v>
      </c>
      <c r="F3" s="87">
        <v>9.6976963563109959E-5</v>
      </c>
      <c r="G3" s="87">
        <v>4.9950000000000001E-2</v>
      </c>
      <c r="H3" s="87">
        <v>0.72200000000000009</v>
      </c>
      <c r="I3" s="87">
        <v>0.379</v>
      </c>
      <c r="J3" s="87">
        <v>0.59100000000000008</v>
      </c>
      <c r="K3" s="87">
        <v>0.61</v>
      </c>
      <c r="L3" s="139" t="s">
        <v>5612</v>
      </c>
      <c r="M3" s="139" t="s">
        <v>5612</v>
      </c>
      <c r="N3" s="139" t="s">
        <v>5612</v>
      </c>
      <c r="P3" s="190" t="s">
        <v>5436</v>
      </c>
      <c r="Q3" s="192" t="s">
        <v>5466</v>
      </c>
      <c r="R3" s="192" t="s">
        <v>5466</v>
      </c>
      <c r="S3" s="208" t="s">
        <v>5454</v>
      </c>
      <c r="T3" s="208" t="s">
        <v>5454</v>
      </c>
      <c r="U3" s="208" t="s">
        <v>5454</v>
      </c>
      <c r="V3" s="208" t="s">
        <v>5455</v>
      </c>
      <c r="W3" s="208" t="s">
        <v>5456</v>
      </c>
      <c r="X3" s="243" t="s">
        <v>5422</v>
      </c>
      <c r="Y3" s="243" t="s">
        <v>5422</v>
      </c>
      <c r="Z3" s="243" t="s">
        <v>5422</v>
      </c>
      <c r="AA3" s="198"/>
      <c r="AB3" s="199"/>
    </row>
    <row r="4" spans="1:31" ht="19" customHeight="1" x14ac:dyDescent="0.2">
      <c r="A4" s="86">
        <v>299571</v>
      </c>
      <c r="B4" s="86">
        <v>4817678</v>
      </c>
      <c r="C4" s="86">
        <v>699261</v>
      </c>
      <c r="D4" s="87">
        <v>3.3381068260946487E-5</v>
      </c>
      <c r="E4" s="87">
        <v>2.2832576191268906E-5</v>
      </c>
      <c r="F4" s="87">
        <v>8.8665033513952592E-5</v>
      </c>
      <c r="G4" s="87">
        <v>5.1924999999999999E-2</v>
      </c>
      <c r="H4" s="87">
        <v>0.77599999999999991</v>
      </c>
      <c r="I4" s="87">
        <v>0.371</v>
      </c>
      <c r="J4" s="87">
        <v>0.55600000000000005</v>
      </c>
      <c r="K4" s="87">
        <v>0.51</v>
      </c>
      <c r="L4" s="139" t="s">
        <v>5612</v>
      </c>
      <c r="M4" s="139" t="s">
        <v>5612</v>
      </c>
      <c r="N4" s="139" t="s">
        <v>5612</v>
      </c>
      <c r="P4" s="190"/>
      <c r="Q4" s="192"/>
      <c r="R4" s="192"/>
      <c r="S4" s="208"/>
      <c r="T4" s="208"/>
      <c r="U4" s="208"/>
      <c r="V4" s="208"/>
      <c r="W4" s="208"/>
      <c r="X4" s="243"/>
      <c r="Y4" s="243"/>
      <c r="Z4" s="243"/>
      <c r="AA4" s="183" t="s">
        <v>5576</v>
      </c>
      <c r="AB4" s="184"/>
    </row>
    <row r="5" spans="1:31" ht="19" customHeight="1" x14ac:dyDescent="0.25">
      <c r="A5" s="86">
        <v>295054</v>
      </c>
      <c r="B5" s="86">
        <v>4830620</v>
      </c>
      <c r="C5" s="86">
        <v>719326</v>
      </c>
      <c r="D5" s="87">
        <v>3.3892101106916025E-5</v>
      </c>
      <c r="E5" s="87">
        <v>2.2771404084775866E-5</v>
      </c>
      <c r="F5" s="87">
        <v>9.0362366993546731E-5</v>
      </c>
      <c r="G5" s="87">
        <v>2.9159999999999998E-2</v>
      </c>
      <c r="H5" s="87">
        <v>0.77400000000000002</v>
      </c>
      <c r="I5" s="87">
        <v>0.35700000000000004</v>
      </c>
      <c r="J5" s="87">
        <v>0.51300000000000001</v>
      </c>
      <c r="K5" s="87">
        <v>0.54700000000000004</v>
      </c>
      <c r="L5" s="139" t="s">
        <v>5612</v>
      </c>
      <c r="M5" s="139" t="s">
        <v>5612</v>
      </c>
      <c r="N5" s="139" t="s">
        <v>5612</v>
      </c>
      <c r="P5" s="40" t="s">
        <v>5437</v>
      </c>
      <c r="Q5" s="44" t="s">
        <v>5511</v>
      </c>
      <c r="R5" s="44" t="s">
        <v>5511</v>
      </c>
      <c r="S5" s="44" t="s">
        <v>5512</v>
      </c>
      <c r="T5" s="44" t="s">
        <v>5512</v>
      </c>
      <c r="U5" s="44" t="s">
        <v>5512</v>
      </c>
      <c r="V5" s="44" t="s">
        <v>5512</v>
      </c>
      <c r="W5" s="44" t="s">
        <v>5497</v>
      </c>
      <c r="X5" s="44" t="s">
        <v>5497</v>
      </c>
      <c r="Y5" s="44" t="s">
        <v>5497</v>
      </c>
      <c r="Z5" s="44" t="s">
        <v>5497</v>
      </c>
      <c r="AA5" s="183"/>
      <c r="AB5" s="184"/>
    </row>
    <row r="6" spans="1:31" ht="19" customHeight="1" x14ac:dyDescent="0.2">
      <c r="A6" s="86">
        <v>292771</v>
      </c>
      <c r="B6" s="86">
        <v>4841164</v>
      </c>
      <c r="C6" s="86">
        <v>742394</v>
      </c>
      <c r="D6" s="87">
        <v>3.4156388440111893E-5</v>
      </c>
      <c r="E6" s="87">
        <v>2.2721808226286073E-5</v>
      </c>
      <c r="F6" s="87">
        <v>8.7554586917458924E-5</v>
      </c>
      <c r="G6" s="87">
        <v>1.9459999999999998E-2</v>
      </c>
      <c r="H6" s="87">
        <v>0.80200000000000005</v>
      </c>
      <c r="I6" s="87">
        <v>0.34200000000000003</v>
      </c>
      <c r="J6" s="87">
        <v>0.50800000000000001</v>
      </c>
      <c r="K6" s="87">
        <v>0.55200000000000005</v>
      </c>
      <c r="L6" s="139" t="s">
        <v>5612</v>
      </c>
      <c r="M6" s="139" t="s">
        <v>5612</v>
      </c>
      <c r="N6" s="139" t="s">
        <v>5612</v>
      </c>
      <c r="P6" s="190" t="s">
        <v>5439</v>
      </c>
      <c r="Q6" s="202" t="s">
        <v>5471</v>
      </c>
      <c r="R6" s="202" t="s">
        <v>5471</v>
      </c>
      <c r="S6" s="202" t="s">
        <v>5471</v>
      </c>
      <c r="T6" s="202" t="s">
        <v>5471</v>
      </c>
      <c r="U6" s="202" t="s">
        <v>5471</v>
      </c>
      <c r="V6" s="202" t="s">
        <v>5471</v>
      </c>
      <c r="W6" s="200" t="s">
        <v>5547</v>
      </c>
      <c r="X6" s="200" t="s">
        <v>5547</v>
      </c>
      <c r="Y6" s="200" t="s">
        <v>5472</v>
      </c>
      <c r="Z6" s="200" t="s">
        <v>5472</v>
      </c>
      <c r="AA6" s="183"/>
      <c r="AB6" s="184"/>
    </row>
    <row r="7" spans="1:31" ht="19" customHeight="1" x14ac:dyDescent="0.2">
      <c r="A7" s="86">
        <v>292163</v>
      </c>
      <c r="B7" s="86">
        <v>4850771</v>
      </c>
      <c r="C7" s="86">
        <v>762032</v>
      </c>
      <c r="D7" s="87">
        <v>3.4227468912901363E-5</v>
      </c>
      <c r="E7" s="87">
        <v>2.2058349074817179E-5</v>
      </c>
      <c r="F7" s="87">
        <v>7.4800008398597439E-5</v>
      </c>
      <c r="G7" s="87">
        <v>0.10498</v>
      </c>
      <c r="H7" s="87">
        <v>0.86099999999999999</v>
      </c>
      <c r="I7" s="87">
        <v>0.32</v>
      </c>
      <c r="J7" s="87">
        <v>0.50700000000000001</v>
      </c>
      <c r="K7" s="87">
        <v>0.495</v>
      </c>
      <c r="L7" s="139" t="s">
        <v>5612</v>
      </c>
      <c r="M7" s="139" t="s">
        <v>5612</v>
      </c>
      <c r="N7" s="139" t="s">
        <v>5612</v>
      </c>
      <c r="P7" s="190"/>
      <c r="Q7" s="203"/>
      <c r="R7" s="203"/>
      <c r="S7" s="203"/>
      <c r="T7" s="203"/>
      <c r="U7" s="203"/>
      <c r="V7" s="203"/>
      <c r="W7" s="201"/>
      <c r="X7" s="201"/>
      <c r="Y7" s="201"/>
      <c r="Z7" s="201"/>
      <c r="AA7" s="233" t="s">
        <v>5578</v>
      </c>
      <c r="AB7" s="234"/>
    </row>
    <row r="8" spans="1:31" ht="19" x14ac:dyDescent="0.25">
      <c r="A8" s="86">
        <v>54362</v>
      </c>
      <c r="B8" s="86">
        <v>720316</v>
      </c>
      <c r="C8" s="86">
        <v>59017</v>
      </c>
      <c r="D8" s="87">
        <v>1.8395202531179869E-4</v>
      </c>
      <c r="E8" s="87">
        <v>7.6355377362157713E-5</v>
      </c>
      <c r="F8" s="87">
        <v>2.5416405442499617E-4</v>
      </c>
      <c r="G8" s="87">
        <v>9.2499999999999982E-4</v>
      </c>
      <c r="H8" s="87">
        <v>0.72799999999999998</v>
      </c>
      <c r="I8" s="87">
        <v>0.32400000000000001</v>
      </c>
      <c r="J8" s="87">
        <v>0.46600000000000003</v>
      </c>
      <c r="K8" s="87">
        <v>0.46200000000000002</v>
      </c>
      <c r="L8" s="139" t="s">
        <v>5612</v>
      </c>
      <c r="M8" s="139" t="s">
        <v>5612</v>
      </c>
      <c r="N8" s="139" t="s">
        <v>5612</v>
      </c>
      <c r="P8" s="40" t="s">
        <v>5440</v>
      </c>
      <c r="Q8" s="51">
        <f>_xlfn.VAR.P(A3:A257)</f>
        <v>207700324261.6297</v>
      </c>
      <c r="R8" s="51">
        <f>_xlfn.VAR.P(B3:B257)</f>
        <v>48692516047231.281</v>
      </c>
      <c r="S8" s="90">
        <f t="shared" ref="S8:Z8" si="0">_xlfn.VAR.P(D3:D257)</f>
        <v>5.7603784684237837E-9</v>
      </c>
      <c r="T8" s="90">
        <f t="shared" si="0"/>
        <v>4.9810237042161983E-10</v>
      </c>
      <c r="U8" s="90">
        <f t="shared" si="0"/>
        <v>1.7278187297061954E-9</v>
      </c>
      <c r="V8" s="46">
        <f t="shared" si="0"/>
        <v>1.5986213524004016E-3</v>
      </c>
      <c r="W8" s="46">
        <f t="shared" si="0"/>
        <v>4.7757642445213338E-3</v>
      </c>
      <c r="X8" s="46">
        <f t="shared" si="0"/>
        <v>2.2003056362936758E-3</v>
      </c>
      <c r="Y8" s="46">
        <f t="shared" si="0"/>
        <v>3.340601553248401E-3</v>
      </c>
      <c r="Z8" s="46">
        <f t="shared" si="0"/>
        <v>5.2347354094577931E-3</v>
      </c>
      <c r="AA8" s="233"/>
      <c r="AB8" s="234"/>
    </row>
    <row r="9" spans="1:31" ht="19" customHeight="1" x14ac:dyDescent="0.25">
      <c r="A9" s="86">
        <v>54498</v>
      </c>
      <c r="B9" s="86">
        <v>728300</v>
      </c>
      <c r="C9" s="86">
        <v>62241</v>
      </c>
      <c r="D9" s="87">
        <v>1.83492972219164E-4</v>
      </c>
      <c r="E9" s="87">
        <v>7.5518330358368798E-5</v>
      </c>
      <c r="F9" s="87">
        <v>2.4099869860702753E-4</v>
      </c>
      <c r="G9" s="87">
        <v>3.65E-3</v>
      </c>
      <c r="H9" s="87">
        <v>0.70599999999999996</v>
      </c>
      <c r="I9" s="87">
        <v>0.35100000000000003</v>
      </c>
      <c r="J9" s="87">
        <v>0.48899999999999999</v>
      </c>
      <c r="K9" s="87">
        <v>0.53500000000000003</v>
      </c>
      <c r="L9" s="139" t="s">
        <v>5612</v>
      </c>
      <c r="M9" s="139" t="s">
        <v>5612</v>
      </c>
      <c r="N9" s="139" t="s">
        <v>5612</v>
      </c>
      <c r="P9" s="40" t="s">
        <v>5446</v>
      </c>
      <c r="Q9" s="51">
        <f>_xlfn.STDEV.P(A3:A257)</f>
        <v>455741.51035606762</v>
      </c>
      <c r="R9" s="51">
        <f>_xlfn.STDEV.P(B3:B257)</f>
        <v>6978002.2963045295</v>
      </c>
      <c r="S9" s="47">
        <f t="shared" ref="S9:Z9" si="1">_xlfn.STDEV.P(D3:D257)</f>
        <v>7.5897157182754763E-5</v>
      </c>
      <c r="T9" s="47">
        <f t="shared" si="1"/>
        <v>2.2318207150701417E-5</v>
      </c>
      <c r="U9" s="47">
        <f t="shared" si="1"/>
        <v>4.1567038981700338E-5</v>
      </c>
      <c r="V9" s="46">
        <f t="shared" si="1"/>
        <v>3.998276319116028E-2</v>
      </c>
      <c r="W9" s="46">
        <f t="shared" si="1"/>
        <v>6.9106904463456714E-2</v>
      </c>
      <c r="X9" s="46">
        <f t="shared" si="1"/>
        <v>4.69074155789218E-2</v>
      </c>
      <c r="Y9" s="46">
        <f t="shared" si="1"/>
        <v>5.7797937275030853E-2</v>
      </c>
      <c r="Z9" s="46">
        <f t="shared" si="1"/>
        <v>7.2351471370372233E-2</v>
      </c>
      <c r="AA9" s="233"/>
      <c r="AB9" s="234"/>
    </row>
    <row r="10" spans="1:31" ht="19" x14ac:dyDescent="0.25">
      <c r="A10" s="86">
        <v>54953</v>
      </c>
      <c r="B10" s="86">
        <v>733375</v>
      </c>
      <c r="C10" s="86">
        <v>65706</v>
      </c>
      <c r="D10" s="87">
        <v>1.8197368660491692E-4</v>
      </c>
      <c r="E10" s="87">
        <v>7.499573887847282E-5</v>
      </c>
      <c r="F10" s="87">
        <v>2.2828965391288468E-4</v>
      </c>
      <c r="G10" s="87">
        <v>9.4000000000000008E-4</v>
      </c>
      <c r="H10" s="87">
        <v>0.625</v>
      </c>
      <c r="I10" s="87">
        <v>0.317</v>
      </c>
      <c r="J10" s="87">
        <v>0.44799999999999995</v>
      </c>
      <c r="K10" s="87">
        <v>0.42899999999999999</v>
      </c>
      <c r="L10" s="139" t="s">
        <v>5612</v>
      </c>
      <c r="M10" s="139" t="s">
        <v>5612</v>
      </c>
      <c r="N10" s="139" t="s">
        <v>5612</v>
      </c>
      <c r="P10" s="48" t="s">
        <v>5441</v>
      </c>
      <c r="Q10" s="51">
        <f>AVERAGE(A3:A257)</f>
        <v>390816.9254901961</v>
      </c>
      <c r="R10" s="51">
        <f>AVERAGE(B3:B257)</f>
        <v>6202828.5019607842</v>
      </c>
      <c r="S10" s="47">
        <f t="shared" ref="S10:Z10" si="2">AVERAGE(D3:D257)</f>
        <v>7.1582241593857841E-5</v>
      </c>
      <c r="T10" s="47">
        <f t="shared" si="2"/>
        <v>3.0315582923247216E-5</v>
      </c>
      <c r="U10" s="47">
        <f t="shared" si="2"/>
        <v>8.773192341201427E-5</v>
      </c>
      <c r="V10" s="46">
        <f t="shared" si="2"/>
        <v>2.6283859999999992E-2</v>
      </c>
      <c r="W10" s="46">
        <f t="shared" si="2"/>
        <v>0.86576470588235288</v>
      </c>
      <c r="X10" s="46">
        <f t="shared" si="2"/>
        <v>0.37134901960784322</v>
      </c>
      <c r="Y10" s="46">
        <f t="shared" si="2"/>
        <v>0.5382039215686274</v>
      </c>
      <c r="Z10" s="46">
        <f t="shared" si="2"/>
        <v>0.54852941176470582</v>
      </c>
      <c r="AA10" s="198"/>
      <c r="AB10" s="199"/>
    </row>
    <row r="11" spans="1:31" ht="17" customHeight="1" x14ac:dyDescent="0.25">
      <c r="A11" s="86">
        <v>54432</v>
      </c>
      <c r="B11" s="86">
        <v>736855</v>
      </c>
      <c r="C11" s="86">
        <v>69305</v>
      </c>
      <c r="D11" s="87">
        <v>1.8371546149323928E-4</v>
      </c>
      <c r="E11" s="87">
        <v>7.4641550915716115E-5</v>
      </c>
      <c r="F11" s="87">
        <v>2.1643460067816175E-4</v>
      </c>
      <c r="G11" s="87">
        <v>1.3799999999999999E-3</v>
      </c>
      <c r="H11" s="87">
        <v>0.752</v>
      </c>
      <c r="I11" s="87">
        <v>0.318</v>
      </c>
      <c r="J11" s="87">
        <v>0.45400000000000001</v>
      </c>
      <c r="K11" s="87">
        <v>0.36</v>
      </c>
      <c r="L11" s="139" t="s">
        <v>5612</v>
      </c>
      <c r="M11" s="139" t="s">
        <v>5612</v>
      </c>
      <c r="N11" s="139" t="s">
        <v>5612</v>
      </c>
      <c r="P11" s="48" t="s">
        <v>5442</v>
      </c>
      <c r="Q11" s="49">
        <f>Q19/255</f>
        <v>3.9215686274509803E-2</v>
      </c>
      <c r="R11" s="49">
        <f t="shared" ref="R11:Z11" si="3">R19/255</f>
        <v>4.3137254901960784E-2</v>
      </c>
      <c r="S11" s="49">
        <f t="shared" si="3"/>
        <v>5.8823529411764705E-2</v>
      </c>
      <c r="T11" s="49">
        <f t="shared" si="3"/>
        <v>8.2352941176470587E-2</v>
      </c>
      <c r="U11" s="49">
        <f t="shared" si="3"/>
        <v>6.2745098039215685E-2</v>
      </c>
      <c r="V11" s="49">
        <f t="shared" si="3"/>
        <v>5.4901960784313725E-2</v>
      </c>
      <c r="W11" s="49">
        <f t="shared" si="3"/>
        <v>0</v>
      </c>
      <c r="X11" s="49">
        <f t="shared" si="3"/>
        <v>1.5686274509803921E-2</v>
      </c>
      <c r="Y11" s="49">
        <f t="shared" si="3"/>
        <v>2.7450980392156862E-2</v>
      </c>
      <c r="Z11" s="49">
        <f t="shared" si="3"/>
        <v>1.5686274509803921E-2</v>
      </c>
      <c r="AA11" s="198"/>
      <c r="AB11" s="199"/>
    </row>
    <row r="12" spans="1:31" ht="16" customHeight="1" x14ac:dyDescent="0.2">
      <c r="A12" s="86">
        <v>54267</v>
      </c>
      <c r="B12" s="86">
        <v>738565</v>
      </c>
      <c r="C12" s="86">
        <v>74340</v>
      </c>
      <c r="D12" s="87">
        <v>1.8427405237068567E-4</v>
      </c>
      <c r="E12" s="87">
        <v>7.446873328684679E-5</v>
      </c>
      <c r="F12" s="87">
        <v>2.0177562550443906E-4</v>
      </c>
      <c r="G12" s="87">
        <v>1.5699999999999999E-2</v>
      </c>
      <c r="H12" s="87">
        <v>0.73799999999999999</v>
      </c>
      <c r="I12" s="87">
        <v>0.29799999999999999</v>
      </c>
      <c r="J12" s="87">
        <v>0.42899999999999999</v>
      </c>
      <c r="K12" s="87">
        <v>0.46799999999999997</v>
      </c>
      <c r="L12" s="139" t="s">
        <v>5612</v>
      </c>
      <c r="M12" s="139" t="s">
        <v>5612</v>
      </c>
      <c r="N12" s="139" t="s">
        <v>5612</v>
      </c>
      <c r="P12" s="238"/>
      <c r="Q12" s="239"/>
      <c r="R12" s="239"/>
      <c r="S12" s="239"/>
      <c r="T12" s="239"/>
      <c r="U12" s="239"/>
      <c r="V12" s="239"/>
      <c r="W12" s="239"/>
      <c r="X12" s="239"/>
      <c r="Y12" s="239"/>
      <c r="Z12" s="240"/>
      <c r="AA12" s="198"/>
      <c r="AB12" s="199"/>
    </row>
    <row r="13" spans="1:31" x14ac:dyDescent="0.2">
      <c r="A13" s="86">
        <v>446556</v>
      </c>
      <c r="B13" s="86">
        <v>6479703</v>
      </c>
      <c r="C13" s="86">
        <v>931722</v>
      </c>
      <c r="D13" s="87">
        <v>2.2393607968541461E-5</v>
      </c>
      <c r="E13" s="87">
        <v>1.1574604576783843E-5</v>
      </c>
      <c r="F13" s="87">
        <v>3.7564853035562111E-5</v>
      </c>
      <c r="G13" s="87">
        <v>3.2024999999999998E-2</v>
      </c>
      <c r="H13" s="87">
        <v>0.76800000000000002</v>
      </c>
      <c r="I13" s="87">
        <v>0.30599999999999999</v>
      </c>
      <c r="J13" s="87">
        <v>0.51400000000000001</v>
      </c>
      <c r="K13" s="87">
        <v>0.51</v>
      </c>
      <c r="L13" s="139" t="s">
        <v>5612</v>
      </c>
      <c r="M13" s="139" t="s">
        <v>5612</v>
      </c>
      <c r="N13" s="139" t="s">
        <v>5612</v>
      </c>
      <c r="P13" s="53" t="s">
        <v>5468</v>
      </c>
      <c r="Q13" s="54" t="e">
        <f>MODE(A3:A257)</f>
        <v>#N/A</v>
      </c>
      <c r="R13" s="54" t="e">
        <f>MODE(B3:B257)</f>
        <v>#N/A</v>
      </c>
      <c r="S13" s="54" t="e">
        <f t="shared" ref="S13:Z13" si="4">MODE(D3:D257)</f>
        <v>#N/A</v>
      </c>
      <c r="T13" s="54" t="e">
        <f t="shared" si="4"/>
        <v>#N/A</v>
      </c>
      <c r="U13" s="54" t="e">
        <f t="shared" si="4"/>
        <v>#N/A</v>
      </c>
      <c r="V13" s="53">
        <f t="shared" si="4"/>
        <v>1.1199999999999999E-3</v>
      </c>
      <c r="W13" s="53">
        <f t="shared" si="4"/>
        <v>0.88900000000000012</v>
      </c>
      <c r="X13" s="53">
        <f t="shared" si="4"/>
        <v>0.38700000000000001</v>
      </c>
      <c r="Y13" s="53">
        <f t="shared" si="4"/>
        <v>0.504</v>
      </c>
      <c r="Z13" s="53">
        <f t="shared" si="4"/>
        <v>0.51</v>
      </c>
      <c r="AA13" s="198"/>
      <c r="AB13" s="199"/>
    </row>
    <row r="14" spans="1:31" x14ac:dyDescent="0.2">
      <c r="A14" s="86">
        <v>440616</v>
      </c>
      <c r="B14" s="86">
        <v>6561516</v>
      </c>
      <c r="C14" s="86">
        <v>974487</v>
      </c>
      <c r="D14" s="87">
        <v>2.2695499028632641E-5</v>
      </c>
      <c r="E14" s="87">
        <v>1.3106727164880799E-5</v>
      </c>
      <c r="F14" s="87">
        <v>4.7204323916070714E-5</v>
      </c>
      <c r="G14" s="87">
        <v>3.1E-2</v>
      </c>
      <c r="H14" s="87">
        <v>0.82799999999999996</v>
      </c>
      <c r="I14" s="87">
        <v>0.32400000000000001</v>
      </c>
      <c r="J14" s="87">
        <v>0.5</v>
      </c>
      <c r="K14" s="87">
        <v>0.503</v>
      </c>
      <c r="L14" s="139" t="s">
        <v>5612</v>
      </c>
      <c r="M14" s="139" t="s">
        <v>5612</v>
      </c>
      <c r="N14" s="139" t="s">
        <v>5612</v>
      </c>
      <c r="P14" s="53" t="s">
        <v>5469</v>
      </c>
      <c r="Q14" s="54">
        <f>MEDIAN(A3:A257)</f>
        <v>276451</v>
      </c>
      <c r="R14" s="54">
        <f>MEDIAN(B3:B257)</f>
        <v>4397353</v>
      </c>
      <c r="S14" s="55">
        <f t="shared" ref="S14:Z14" si="5">MEDIAN(D3:D257)</f>
        <v>3.617277564559361E-5</v>
      </c>
      <c r="T14" s="55">
        <f t="shared" si="5"/>
        <v>2.0001387109183935E-5</v>
      </c>
      <c r="U14" s="55">
        <f t="shared" si="5"/>
        <v>7.6611007608865986E-5</v>
      </c>
      <c r="V14" s="53">
        <f t="shared" si="5"/>
        <v>1.07125E-2</v>
      </c>
      <c r="W14" s="53">
        <f t="shared" si="5"/>
        <v>0.87400000000000011</v>
      </c>
      <c r="X14" s="53">
        <f t="shared" si="5"/>
        <v>0.374</v>
      </c>
      <c r="Y14" s="53">
        <f t="shared" si="5"/>
        <v>0.54100000000000004</v>
      </c>
      <c r="Z14" s="53">
        <f t="shared" si="5"/>
        <v>0.54600000000000004</v>
      </c>
      <c r="AA14" s="198"/>
      <c r="AB14" s="199"/>
    </row>
    <row r="15" spans="1:31" x14ac:dyDescent="0.2">
      <c r="A15" s="86">
        <v>433835</v>
      </c>
      <c r="B15" s="86">
        <v>6641928</v>
      </c>
      <c r="C15" s="86">
        <v>1020075</v>
      </c>
      <c r="D15" s="87">
        <v>2.3050237993707286E-5</v>
      </c>
      <c r="E15" s="87">
        <v>1.2948047615090077E-5</v>
      </c>
      <c r="F15" s="87">
        <v>4.5094723427198983E-5</v>
      </c>
      <c r="G15" s="87">
        <v>4.5260000000000002E-2</v>
      </c>
      <c r="H15" s="87">
        <v>0.86900000000000011</v>
      </c>
      <c r="I15" s="87">
        <v>0.33</v>
      </c>
      <c r="J15" s="87">
        <v>0.48799999999999999</v>
      </c>
      <c r="K15" s="87">
        <v>0.45900000000000002</v>
      </c>
      <c r="L15" s="139" t="s">
        <v>5612</v>
      </c>
      <c r="M15" s="139" t="s">
        <v>5612</v>
      </c>
      <c r="N15" s="139" t="s">
        <v>5612</v>
      </c>
      <c r="P15" s="53" t="s">
        <v>5458</v>
      </c>
      <c r="Q15" s="56">
        <f>Q10+(2*Q9)</f>
        <v>1302299.9462023312</v>
      </c>
      <c r="R15" s="56">
        <f t="shared" ref="R15:W15" si="6">R10+(2*R9)</f>
        <v>20158833.094569843</v>
      </c>
      <c r="S15" s="55">
        <f t="shared" si="6"/>
        <v>2.2337655595936737E-4</v>
      </c>
      <c r="T15" s="55">
        <f t="shared" si="6"/>
        <v>7.4951997224650046E-5</v>
      </c>
      <c r="U15" s="55">
        <f t="shared" si="6"/>
        <v>1.7086600137541496E-4</v>
      </c>
      <c r="V15" s="53">
        <f t="shared" si="6"/>
        <v>0.10624938638232055</v>
      </c>
      <c r="W15" s="67">
        <f t="shared" si="6"/>
        <v>1.0039785148092664</v>
      </c>
      <c r="X15" s="96">
        <f t="shared" ref="X15:Z15" si="7">X10+(2*X9)</f>
        <v>0.46516385076568684</v>
      </c>
      <c r="Y15" s="96">
        <f t="shared" si="7"/>
        <v>0.6537997961186891</v>
      </c>
      <c r="Z15" s="96">
        <f t="shared" si="7"/>
        <v>0.69323235450545029</v>
      </c>
      <c r="AA15" s="188" t="s">
        <v>5463</v>
      </c>
      <c r="AB15" s="189"/>
    </row>
    <row r="16" spans="1:31" x14ac:dyDescent="0.2">
      <c r="A16" s="86">
        <v>434939</v>
      </c>
      <c r="B16" s="86">
        <v>6728577</v>
      </c>
      <c r="C16" s="86">
        <v>1070151</v>
      </c>
      <c r="D16" s="87">
        <v>2.2991729874764048E-5</v>
      </c>
      <c r="E16" s="87">
        <v>1.2929925599424662E-5</v>
      </c>
      <c r="F16" s="87">
        <v>4.3919035724864999E-5</v>
      </c>
      <c r="G16" s="87">
        <v>2.9000000000000005E-2</v>
      </c>
      <c r="H16" s="87">
        <v>0.88900000000000012</v>
      </c>
      <c r="I16" s="87">
        <v>0.32900000000000001</v>
      </c>
      <c r="J16" s="87">
        <v>0.48499999999999999</v>
      </c>
      <c r="K16" s="87">
        <v>0.45600000000000002</v>
      </c>
      <c r="L16" s="139" t="s">
        <v>5612</v>
      </c>
      <c r="M16" s="139" t="s">
        <v>5612</v>
      </c>
      <c r="N16" s="139" t="s">
        <v>5612</v>
      </c>
      <c r="P16" s="53" t="s">
        <v>5459</v>
      </c>
      <c r="Q16" s="59">
        <f>Q10-(2*Q9)</f>
        <v>-520666.09522193915</v>
      </c>
      <c r="R16" s="59">
        <f t="shared" ref="R16:W16" si="8">R10-(2*R9)</f>
        <v>-7753176.0906482749</v>
      </c>
      <c r="S16" s="75">
        <f t="shared" si="8"/>
        <v>-8.0212072771651685E-5</v>
      </c>
      <c r="T16" s="75">
        <f t="shared" si="8"/>
        <v>-1.4320831378155618E-5</v>
      </c>
      <c r="U16" s="91">
        <f t="shared" si="8"/>
        <v>4.597845448613594E-6</v>
      </c>
      <c r="V16" s="73">
        <f t="shared" si="8"/>
        <v>-5.3681666382320567E-2</v>
      </c>
      <c r="W16" s="92">
        <f t="shared" si="8"/>
        <v>0.7275508969554394</v>
      </c>
      <c r="X16" s="92">
        <f t="shared" ref="X16:Z16" si="9">X10-(2*X9)</f>
        <v>0.27753418844999961</v>
      </c>
      <c r="Y16" s="92">
        <f t="shared" si="9"/>
        <v>0.42260804701856569</v>
      </c>
      <c r="Z16" s="92">
        <f t="shared" si="9"/>
        <v>0.40382646902396135</v>
      </c>
      <c r="AA16" s="188" t="s">
        <v>5467</v>
      </c>
      <c r="AB16" s="189"/>
    </row>
    <row r="17" spans="1:45" x14ac:dyDescent="0.2">
      <c r="A17" s="86">
        <v>434757</v>
      </c>
      <c r="B17" s="86">
        <v>6809946</v>
      </c>
      <c r="C17" s="86">
        <v>1106362</v>
      </c>
      <c r="D17" s="87">
        <v>2.300135477979653E-5</v>
      </c>
      <c r="E17" s="87">
        <v>1.4390716167206025E-5</v>
      </c>
      <c r="F17" s="87">
        <v>5.2424070964114818E-5</v>
      </c>
      <c r="G17" s="87">
        <v>4.138E-2</v>
      </c>
      <c r="H17" s="87">
        <v>0.88900000000000012</v>
      </c>
      <c r="I17" s="87">
        <v>0.28899999999999998</v>
      </c>
      <c r="J17" s="87">
        <v>0.46299999999999997</v>
      </c>
      <c r="K17" s="87">
        <v>0.45</v>
      </c>
      <c r="L17" s="139" t="s">
        <v>5612</v>
      </c>
      <c r="M17" s="139" t="s">
        <v>5612</v>
      </c>
      <c r="N17" s="139" t="s">
        <v>5612</v>
      </c>
      <c r="P17" s="53" t="s">
        <v>5474</v>
      </c>
      <c r="Q17" s="63">
        <f>MAX(A3:A257)</f>
        <v>2527752</v>
      </c>
      <c r="R17" s="63">
        <f>MAX(B3:B247)</f>
        <v>38982847</v>
      </c>
      <c r="S17" s="76">
        <f t="shared" ref="S17:Z17" si="10">MAX(D3:D257)</f>
        <v>3.3524422541821719E-4</v>
      </c>
      <c r="T17" s="76">
        <f t="shared" si="10"/>
        <v>9.6468549498889735E-5</v>
      </c>
      <c r="U17" s="76">
        <f t="shared" si="10"/>
        <v>2.5416405442499617E-4</v>
      </c>
      <c r="V17" s="74">
        <f t="shared" si="10"/>
        <v>0.24159999999999998</v>
      </c>
      <c r="W17" s="74">
        <f t="shared" si="10"/>
        <v>0.97599999999999998</v>
      </c>
      <c r="X17" s="74">
        <f t="shared" si="10"/>
        <v>0.52600000000000002</v>
      </c>
      <c r="Y17" s="74">
        <f t="shared" si="10"/>
        <v>0.67599999999999993</v>
      </c>
      <c r="Z17" s="74">
        <f t="shared" si="10"/>
        <v>0.7390000000000001</v>
      </c>
      <c r="AA17" s="186"/>
      <c r="AB17" s="187"/>
    </row>
    <row r="18" spans="1:45" x14ac:dyDescent="0.2">
      <c r="A18" s="86">
        <v>195357</v>
      </c>
      <c r="B18" s="86">
        <v>2933369</v>
      </c>
      <c r="C18" s="86">
        <v>431722</v>
      </c>
      <c r="D18" s="87">
        <v>5.1188337249241132E-5</v>
      </c>
      <c r="E18" s="87">
        <v>3.2726874798226884E-5</v>
      </c>
      <c r="F18" s="87">
        <v>1.2971310241312697E-4</v>
      </c>
      <c r="G18" s="87">
        <v>8.3249999999999991E-3</v>
      </c>
      <c r="H18" s="87">
        <v>0.82400000000000007</v>
      </c>
      <c r="I18" s="87">
        <v>0.39</v>
      </c>
      <c r="J18" s="87">
        <v>0.55000000000000004</v>
      </c>
      <c r="K18" s="87">
        <v>0.55500000000000005</v>
      </c>
      <c r="L18" s="139" t="s">
        <v>5612</v>
      </c>
      <c r="M18" s="139" t="s">
        <v>5612</v>
      </c>
      <c r="N18" s="139" t="s">
        <v>5612</v>
      </c>
      <c r="P18" s="53" t="s">
        <v>5475</v>
      </c>
      <c r="Q18" s="63">
        <f>MIN(A3:A257)</f>
        <v>29829</v>
      </c>
      <c r="R18" s="63">
        <f>MIN(B3:B257)</f>
        <v>570134</v>
      </c>
      <c r="S18" s="76">
        <f t="shared" ref="S18:Z18" si="11">MIN(D3:D257)</f>
        <v>3.9560842994091195E-6</v>
      </c>
      <c r="T18" s="76">
        <f t="shared" si="11"/>
        <v>7.753250754411701E-6</v>
      </c>
      <c r="U18" s="76">
        <f t="shared" si="11"/>
        <v>3.2446463335496429E-5</v>
      </c>
      <c r="V18" s="74">
        <f t="shared" si="11"/>
        <v>1.5000000000000001E-4</v>
      </c>
      <c r="W18" s="74">
        <f t="shared" si="11"/>
        <v>0.624</v>
      </c>
      <c r="X18" s="74">
        <f t="shared" si="11"/>
        <v>0.254</v>
      </c>
      <c r="Y18" s="74">
        <f t="shared" si="11"/>
        <v>0.34899999999999998</v>
      </c>
      <c r="Z18" s="74">
        <f t="shared" si="11"/>
        <v>0.36</v>
      </c>
      <c r="AA18" s="186"/>
      <c r="AB18" s="187"/>
    </row>
    <row r="19" spans="1:45" x14ac:dyDescent="0.2">
      <c r="A19" s="86">
        <v>193697</v>
      </c>
      <c r="B19" s="86">
        <v>2947036</v>
      </c>
      <c r="C19" s="86">
        <v>442175</v>
      </c>
      <c r="D19" s="87">
        <v>5.1627025715421511E-5</v>
      </c>
      <c r="E19" s="87">
        <v>2.171673505176048E-5</v>
      </c>
      <c r="F19" s="87">
        <v>5.4277152711030699E-5</v>
      </c>
      <c r="G19" s="87">
        <v>8.5749999999999993E-3</v>
      </c>
      <c r="H19" s="87">
        <v>0.83599999999999997</v>
      </c>
      <c r="I19" s="87">
        <v>0.40200000000000002</v>
      </c>
      <c r="J19" s="87">
        <v>0.53200000000000003</v>
      </c>
      <c r="K19" s="87">
        <v>0.52500000000000002</v>
      </c>
      <c r="L19" s="139" t="s">
        <v>5612</v>
      </c>
      <c r="M19" s="139" t="s">
        <v>5612</v>
      </c>
      <c r="N19" s="139" t="s">
        <v>5612</v>
      </c>
      <c r="P19" s="60" t="s">
        <v>5460</v>
      </c>
      <c r="Q19" s="61">
        <f>COUNTIF(A3:A257, "&gt;"&amp;Q15)</f>
        <v>10</v>
      </c>
      <c r="R19" s="61">
        <f>COUNTIF(B3:B257, "&gt;"&amp;R15)</f>
        <v>11</v>
      </c>
      <c r="S19" s="61">
        <f>COUNTIF(D3:D257, "&gt;"&amp;S15)</f>
        <v>15</v>
      </c>
      <c r="T19" s="61">
        <f>COUNTIF(E3:E257, "&gt;"&amp;T15)</f>
        <v>21</v>
      </c>
      <c r="U19" s="61">
        <f>COUNTIF(F3:F257, "&gt;"&amp;U15)</f>
        <v>16</v>
      </c>
      <c r="V19" s="61">
        <f>COUNTIF(G3:G257, "&gt;"&amp;V15)</f>
        <v>14</v>
      </c>
      <c r="W19" s="61">
        <f>COUNTIF(H3:H257, "&gt;100")</f>
        <v>0</v>
      </c>
      <c r="X19" s="61">
        <f>COUNTIF(I3:I257, "&gt;"&amp;X15)</f>
        <v>4</v>
      </c>
      <c r="Y19" s="61">
        <f>COUNTIF(J3:J257, "&gt;"&amp;Y15)</f>
        <v>7</v>
      </c>
      <c r="Z19" s="61">
        <f>COUNTIF(K3:K257, "&gt;"&amp;Z15)</f>
        <v>4</v>
      </c>
      <c r="AA19" s="186"/>
      <c r="AB19" s="187"/>
    </row>
    <row r="20" spans="1:45" x14ac:dyDescent="0.2">
      <c r="A20" s="86">
        <v>191780</v>
      </c>
      <c r="B20" s="86">
        <v>2958208</v>
      </c>
      <c r="C20" s="86">
        <v>453663</v>
      </c>
      <c r="D20" s="87">
        <v>5.2143080613202629E-5</v>
      </c>
      <c r="E20" s="87">
        <v>2.3324931850633897E-5</v>
      </c>
      <c r="F20" s="87">
        <v>6.3924102252112247E-5</v>
      </c>
      <c r="G20" s="87">
        <v>5.3200000000000001E-3</v>
      </c>
      <c r="H20" s="87">
        <v>0.85200000000000009</v>
      </c>
      <c r="I20" s="87">
        <v>0.378</v>
      </c>
      <c r="J20" s="87">
        <v>0.47799999999999998</v>
      </c>
      <c r="K20" s="87">
        <v>0.49700000000000005</v>
      </c>
      <c r="L20" s="139" t="s">
        <v>5612</v>
      </c>
      <c r="M20" s="139" t="s">
        <v>5612</v>
      </c>
      <c r="N20" s="139" t="s">
        <v>5612</v>
      </c>
      <c r="P20" s="39"/>
      <c r="Q20" s="12"/>
      <c r="R20" s="12"/>
      <c r="S20" s="12"/>
      <c r="T20" s="12"/>
      <c r="U20" s="12"/>
      <c r="V20" s="12"/>
    </row>
    <row r="21" spans="1:45" x14ac:dyDescent="0.2">
      <c r="A21" s="86">
        <v>190884</v>
      </c>
      <c r="B21" s="86">
        <v>2968472</v>
      </c>
      <c r="C21" s="86">
        <v>464987</v>
      </c>
      <c r="D21" s="87">
        <v>5.2387837639613587E-5</v>
      </c>
      <c r="E21" s="87">
        <v>3.0318628573892562E-5</v>
      </c>
      <c r="F21" s="87">
        <v>1.0752988793235079E-4</v>
      </c>
      <c r="G21" s="87">
        <v>6.4799999999999996E-3</v>
      </c>
      <c r="H21" s="87">
        <v>0.84599999999999997</v>
      </c>
      <c r="I21" s="87">
        <v>0.38700000000000001</v>
      </c>
      <c r="J21" s="87">
        <v>0.54400000000000004</v>
      </c>
      <c r="K21" s="87">
        <v>0.49700000000000005</v>
      </c>
      <c r="L21" s="139" t="s">
        <v>5612</v>
      </c>
      <c r="M21" s="139" t="s">
        <v>5612</v>
      </c>
      <c r="N21" s="139" t="s">
        <v>5612</v>
      </c>
      <c r="P21" s="12"/>
      <c r="Q21" s="12"/>
      <c r="R21" s="12"/>
      <c r="S21" s="12"/>
      <c r="T21" s="12"/>
      <c r="U21" s="12"/>
      <c r="V21" s="12"/>
    </row>
    <row r="22" spans="1:45" ht="21" x14ac:dyDescent="0.2">
      <c r="A22" s="86">
        <v>190144</v>
      </c>
      <c r="B22" s="86">
        <v>2977944</v>
      </c>
      <c r="C22" s="86">
        <v>476167</v>
      </c>
      <c r="D22" s="87">
        <v>5.2591719959609561E-5</v>
      </c>
      <c r="E22" s="87">
        <v>2.7871578511886051E-5</v>
      </c>
      <c r="F22" s="87">
        <v>9.0304452009484063E-5</v>
      </c>
      <c r="G22" s="87">
        <v>8.2799999999999992E-3</v>
      </c>
      <c r="H22" s="87">
        <v>0.86599999999999999</v>
      </c>
      <c r="I22" s="87">
        <v>0.34299999999999997</v>
      </c>
      <c r="J22" s="87">
        <v>0.46299999999999997</v>
      </c>
      <c r="K22" s="87">
        <v>0.44900000000000001</v>
      </c>
      <c r="L22" s="139" t="s">
        <v>5612</v>
      </c>
      <c r="M22" s="139" t="s">
        <v>5612</v>
      </c>
      <c r="N22" s="139" t="s">
        <v>5612</v>
      </c>
      <c r="P22" s="78" t="s">
        <v>5447</v>
      </c>
      <c r="Q22" s="244"/>
      <c r="R22" s="244"/>
      <c r="S22" s="244"/>
      <c r="T22" s="244"/>
      <c r="U22" s="244"/>
      <c r="V22" s="244"/>
      <c r="W22" s="244"/>
      <c r="X22" s="244"/>
      <c r="Y22" s="244"/>
      <c r="Z22" s="244"/>
      <c r="AA22" s="244"/>
      <c r="AB22" s="244"/>
      <c r="AC22" s="244"/>
      <c r="AD22" s="244"/>
      <c r="AE22" s="244"/>
      <c r="AF22" s="244"/>
      <c r="AG22" s="244"/>
      <c r="AH22" s="244"/>
      <c r="AI22" s="244"/>
      <c r="AJ22" s="244"/>
      <c r="AK22" s="244"/>
      <c r="AL22" s="244"/>
      <c r="AM22" s="244"/>
      <c r="AN22" s="244"/>
      <c r="AO22" s="244"/>
      <c r="AP22" s="244"/>
      <c r="AQ22" s="244"/>
      <c r="AR22" s="244"/>
      <c r="AS22" s="244"/>
    </row>
    <row r="23" spans="1:45" ht="22" customHeight="1" x14ac:dyDescent="0.2">
      <c r="A23" s="86">
        <v>2527752</v>
      </c>
      <c r="B23" s="86">
        <v>37659181</v>
      </c>
      <c r="C23" s="86">
        <v>4446865</v>
      </c>
      <c r="D23" s="87">
        <v>3.9560842994091195E-6</v>
      </c>
      <c r="E23" s="87">
        <v>1.2506910333498755E-5</v>
      </c>
      <c r="F23" s="87">
        <v>9.0400765483098771E-5</v>
      </c>
      <c r="G23" s="87">
        <v>8.5874999999999993E-2</v>
      </c>
      <c r="H23" s="87">
        <v>0.79300000000000004</v>
      </c>
      <c r="I23" s="87">
        <v>0.42600000000000005</v>
      </c>
      <c r="J23" s="87">
        <v>0.52900000000000003</v>
      </c>
      <c r="K23" s="87">
        <v>0.58700000000000008</v>
      </c>
      <c r="L23" s="139">
        <v>3.0000000000000001E-5</v>
      </c>
      <c r="M23" s="139">
        <v>3.0000000000000001E-5</v>
      </c>
      <c r="N23" s="139">
        <v>1.5E-5</v>
      </c>
      <c r="P23" s="190" t="s">
        <v>5448</v>
      </c>
      <c r="Q23" s="249" t="s">
        <v>475</v>
      </c>
      <c r="R23" s="249" t="s">
        <v>5461</v>
      </c>
      <c r="S23" s="245" t="s">
        <v>5496</v>
      </c>
      <c r="T23" s="245" t="s">
        <v>5496</v>
      </c>
      <c r="U23" s="245" t="s">
        <v>5496</v>
      </c>
      <c r="V23" s="246" t="s">
        <v>498</v>
      </c>
      <c r="W23" s="246" t="s">
        <v>5408</v>
      </c>
      <c r="X23" s="248" t="s">
        <v>5409</v>
      </c>
      <c r="Y23" s="248" t="s">
        <v>5409</v>
      </c>
      <c r="Z23" s="248" t="s">
        <v>5409</v>
      </c>
      <c r="AA23" s="248" t="s">
        <v>5409</v>
      </c>
      <c r="AB23" s="250" t="s">
        <v>5410</v>
      </c>
      <c r="AC23" s="250" t="s">
        <v>5412</v>
      </c>
      <c r="AD23" s="250" t="s">
        <v>5411</v>
      </c>
      <c r="AE23" s="250" t="s">
        <v>5410</v>
      </c>
      <c r="AF23" s="250" t="s">
        <v>5411</v>
      </c>
      <c r="AG23" s="250" t="s">
        <v>5412</v>
      </c>
      <c r="AH23" s="223" t="s">
        <v>5549</v>
      </c>
      <c r="AI23" s="223" t="s">
        <v>5551</v>
      </c>
      <c r="AJ23" s="223" t="s">
        <v>5550</v>
      </c>
      <c r="AK23" s="223" t="s">
        <v>5549</v>
      </c>
      <c r="AL23" s="223" t="s">
        <v>5551</v>
      </c>
      <c r="AM23" s="223" t="s">
        <v>5550</v>
      </c>
      <c r="AN23" s="223" t="s">
        <v>5549</v>
      </c>
      <c r="AO23" s="223" t="s">
        <v>5551</v>
      </c>
      <c r="AP23" s="223" t="s">
        <v>5550</v>
      </c>
      <c r="AQ23" s="223" t="s">
        <v>5549</v>
      </c>
      <c r="AR23" s="223" t="s">
        <v>5551</v>
      </c>
      <c r="AS23" s="223" t="s">
        <v>5550</v>
      </c>
    </row>
    <row r="24" spans="1:45" ht="19" customHeight="1" x14ac:dyDescent="0.2">
      <c r="A24" s="86">
        <v>2521299</v>
      </c>
      <c r="B24" s="86">
        <v>38066920</v>
      </c>
      <c r="C24" s="86">
        <v>4617907</v>
      </c>
      <c r="D24" s="87">
        <v>3.9662094816997113E-6</v>
      </c>
      <c r="E24" s="87">
        <v>1.2294138848112745E-5</v>
      </c>
      <c r="F24" s="87">
        <v>8.596968280218723E-5</v>
      </c>
      <c r="G24" s="87">
        <v>9.8049999999999998E-2</v>
      </c>
      <c r="H24" s="87">
        <v>0.82099999999999995</v>
      </c>
      <c r="I24" s="87">
        <v>0.33100000000000002</v>
      </c>
      <c r="J24" s="87">
        <v>0.52300000000000002</v>
      </c>
      <c r="K24" s="87">
        <v>0.55200000000000005</v>
      </c>
      <c r="L24" s="139">
        <v>2.0000000000000002E-5</v>
      </c>
      <c r="M24" s="139">
        <v>5.7000000000000003E-5</v>
      </c>
      <c r="N24" s="139">
        <v>1.7E-5</v>
      </c>
      <c r="P24" s="190"/>
      <c r="Q24" s="224"/>
      <c r="R24" s="224"/>
      <c r="S24" s="242"/>
      <c r="T24" s="242"/>
      <c r="U24" s="242"/>
      <c r="V24" s="226"/>
      <c r="W24" s="226"/>
      <c r="X24" s="210"/>
      <c r="Y24" s="210"/>
      <c r="Z24" s="210"/>
      <c r="AA24" s="210"/>
      <c r="AB24" s="155"/>
      <c r="AC24" s="155"/>
      <c r="AD24" s="155"/>
      <c r="AE24" s="155"/>
      <c r="AF24" s="155"/>
      <c r="AG24" s="155"/>
      <c r="AH24" s="223"/>
      <c r="AI24" s="223"/>
      <c r="AJ24" s="223"/>
      <c r="AK24" s="223"/>
      <c r="AL24" s="223"/>
      <c r="AM24" s="223"/>
      <c r="AN24" s="223"/>
      <c r="AO24" s="223"/>
      <c r="AP24" s="223"/>
      <c r="AQ24" s="223"/>
      <c r="AR24" s="223"/>
      <c r="AS24" s="223"/>
    </row>
    <row r="25" spans="1:45" ht="19" customHeight="1" x14ac:dyDescent="0.2">
      <c r="A25" s="86">
        <v>2511776</v>
      </c>
      <c r="B25" s="86">
        <v>38421464</v>
      </c>
      <c r="C25" s="86">
        <v>4797320</v>
      </c>
      <c r="D25" s="87">
        <v>3.9812467353776767E-6</v>
      </c>
      <c r="E25" s="87">
        <v>1.2206718619571603E-5</v>
      </c>
      <c r="F25" s="87">
        <v>8.4005236256910106E-5</v>
      </c>
      <c r="G25" s="87">
        <v>8.4020000000000011E-2</v>
      </c>
      <c r="H25" s="87">
        <v>0.82599999999999996</v>
      </c>
      <c r="I25" s="87">
        <v>0.32299999999999995</v>
      </c>
      <c r="J25" s="87">
        <v>0.504</v>
      </c>
      <c r="K25" s="87">
        <v>0.53600000000000003</v>
      </c>
      <c r="L25" s="139">
        <v>1.5E-5</v>
      </c>
      <c r="M25" s="139">
        <v>6.9999999999999994E-5</v>
      </c>
      <c r="N25" s="139">
        <v>2.8E-5</v>
      </c>
      <c r="P25" s="190"/>
      <c r="Q25" s="99" t="s">
        <v>5496</v>
      </c>
      <c r="R25" s="99" t="s">
        <v>5496</v>
      </c>
      <c r="S25" s="101" t="s">
        <v>498</v>
      </c>
      <c r="T25" s="101" t="s">
        <v>508</v>
      </c>
      <c r="U25" s="101" t="s">
        <v>5408</v>
      </c>
      <c r="V25" s="98" t="s">
        <v>475</v>
      </c>
      <c r="W25" s="98" t="s">
        <v>5461</v>
      </c>
      <c r="X25" s="101" t="s">
        <v>498</v>
      </c>
      <c r="Y25" s="101" t="s">
        <v>5408</v>
      </c>
      <c r="Z25" s="101" t="s">
        <v>508</v>
      </c>
      <c r="AA25" s="99" t="s">
        <v>5496</v>
      </c>
      <c r="AB25" s="101" t="s">
        <v>498</v>
      </c>
      <c r="AC25" s="101" t="s">
        <v>5408</v>
      </c>
      <c r="AD25" s="101" t="s">
        <v>508</v>
      </c>
      <c r="AE25" s="99" t="s">
        <v>5496</v>
      </c>
      <c r="AF25" s="99" t="s">
        <v>5496</v>
      </c>
      <c r="AG25" s="99" t="s">
        <v>5496</v>
      </c>
      <c r="AH25" s="122" t="s">
        <v>5409</v>
      </c>
      <c r="AI25" s="122" t="s">
        <v>5409</v>
      </c>
      <c r="AJ25" s="122" t="s">
        <v>5409</v>
      </c>
      <c r="AK25" s="121" t="s">
        <v>498</v>
      </c>
      <c r="AL25" s="121" t="s">
        <v>5408</v>
      </c>
      <c r="AM25" s="121" t="s">
        <v>508</v>
      </c>
      <c r="AN25" s="124" t="s">
        <v>5496</v>
      </c>
      <c r="AO25" s="124" t="s">
        <v>5496</v>
      </c>
      <c r="AP25" s="124" t="s">
        <v>5496</v>
      </c>
      <c r="AQ25" s="31" t="s">
        <v>475</v>
      </c>
      <c r="AR25" s="32" t="s">
        <v>5461</v>
      </c>
      <c r="AS25" s="31" t="s">
        <v>495</v>
      </c>
    </row>
    <row r="26" spans="1:45" ht="19" customHeight="1" x14ac:dyDescent="0.2">
      <c r="A26" s="86">
        <v>2499561</v>
      </c>
      <c r="B26" s="86">
        <v>38654206</v>
      </c>
      <c r="C26" s="86">
        <v>4976982</v>
      </c>
      <c r="D26" s="87">
        <v>4.0007025233631023E-6</v>
      </c>
      <c r="E26" s="87">
        <v>1.1279496984105689E-5</v>
      </c>
      <c r="F26" s="87">
        <v>7.3940391988558529E-5</v>
      </c>
      <c r="G26" s="87">
        <v>9.4799999999999995E-2</v>
      </c>
      <c r="H26" s="87">
        <v>0.83900000000000008</v>
      </c>
      <c r="I26" s="87">
        <v>0.33899999999999997</v>
      </c>
      <c r="J26" s="87">
        <v>0.44700000000000006</v>
      </c>
      <c r="K26" s="87">
        <v>0.51400000000000001</v>
      </c>
      <c r="L26" s="139">
        <v>2.9E-5</v>
      </c>
      <c r="M26" s="139">
        <v>3.8499999999999998E-4</v>
      </c>
      <c r="N26" s="139">
        <v>1.36E-4</v>
      </c>
      <c r="P26" s="190" t="s">
        <v>5449</v>
      </c>
      <c r="Q26" s="191" t="s">
        <v>5513</v>
      </c>
      <c r="R26" s="191" t="s">
        <v>5513</v>
      </c>
      <c r="S26" s="191" t="s">
        <v>5514</v>
      </c>
      <c r="T26" s="191" t="s">
        <v>5515</v>
      </c>
      <c r="U26" s="191" t="s">
        <v>5514</v>
      </c>
      <c r="V26" s="191" t="s">
        <v>5482</v>
      </c>
      <c r="W26" s="191" t="s">
        <v>5481</v>
      </c>
      <c r="X26" s="192" t="s">
        <v>5529</v>
      </c>
      <c r="Y26" s="192" t="s">
        <v>5529</v>
      </c>
      <c r="Z26" s="195" t="s">
        <v>5530</v>
      </c>
      <c r="AA26" s="195" t="s">
        <v>5531</v>
      </c>
      <c r="AB26" s="195" t="s">
        <v>5532</v>
      </c>
      <c r="AC26" s="195" t="s">
        <v>5533</v>
      </c>
      <c r="AD26" s="195" t="s">
        <v>5534</v>
      </c>
      <c r="AE26" s="195" t="s">
        <v>5535</v>
      </c>
      <c r="AF26" s="195" t="s">
        <v>5536</v>
      </c>
      <c r="AG26" s="195" t="s">
        <v>5537</v>
      </c>
      <c r="AH26" s="195" t="s">
        <v>5556</v>
      </c>
      <c r="AI26" s="195" t="s">
        <v>5556</v>
      </c>
      <c r="AJ26" s="195" t="s">
        <v>5557</v>
      </c>
      <c r="AK26" s="195" t="s">
        <v>5559</v>
      </c>
      <c r="AL26" s="195" t="s">
        <v>5559</v>
      </c>
      <c r="AM26" s="195" t="s">
        <v>5560</v>
      </c>
      <c r="AN26" s="195" t="s">
        <v>5562</v>
      </c>
      <c r="AO26" s="195" t="s">
        <v>5562</v>
      </c>
      <c r="AP26" s="195" t="s">
        <v>5563</v>
      </c>
      <c r="AQ26" s="195" t="s">
        <v>5564</v>
      </c>
      <c r="AR26" s="195" t="s">
        <v>5564</v>
      </c>
      <c r="AS26" s="195" t="s">
        <v>5565</v>
      </c>
    </row>
    <row r="27" spans="1:45" ht="19" customHeight="1" x14ac:dyDescent="0.2">
      <c r="A27" s="86">
        <v>2493545</v>
      </c>
      <c r="B27" s="86">
        <v>38982847</v>
      </c>
      <c r="C27" s="86">
        <v>5148448</v>
      </c>
      <c r="D27" s="87">
        <v>4.0103547359281664E-6</v>
      </c>
      <c r="E27" s="87">
        <v>1.0722664765864842E-5</v>
      </c>
      <c r="F27" s="87">
        <v>6.5650852451068755E-5</v>
      </c>
      <c r="G27" s="87">
        <v>9.4539999999999999E-2</v>
      </c>
      <c r="H27" s="87">
        <v>0.84700000000000009</v>
      </c>
      <c r="I27" s="87">
        <v>0.29499999999999998</v>
      </c>
      <c r="J27" s="87">
        <v>0.46500000000000002</v>
      </c>
      <c r="K27" s="87">
        <v>0.495</v>
      </c>
      <c r="L27" s="139">
        <v>3.8999999999999999E-5</v>
      </c>
      <c r="M27" s="139">
        <v>4.4100000000000004E-4</v>
      </c>
      <c r="N27" s="139">
        <v>1.6399999999999997E-4</v>
      </c>
      <c r="P27" s="190"/>
      <c r="Q27" s="191"/>
      <c r="R27" s="191"/>
      <c r="S27" s="191"/>
      <c r="T27" s="191"/>
      <c r="U27" s="191"/>
      <c r="V27" s="191"/>
      <c r="W27" s="191"/>
      <c r="X27" s="192"/>
      <c r="Y27" s="192"/>
      <c r="Z27" s="195"/>
      <c r="AA27" s="195"/>
      <c r="AB27" s="195"/>
      <c r="AC27" s="195"/>
      <c r="AD27" s="195"/>
      <c r="AE27" s="195"/>
      <c r="AF27" s="195"/>
      <c r="AG27" s="195"/>
      <c r="AH27" s="195"/>
      <c r="AI27" s="195"/>
      <c r="AJ27" s="195"/>
      <c r="AK27" s="195"/>
      <c r="AL27" s="195"/>
      <c r="AM27" s="195"/>
      <c r="AN27" s="195"/>
      <c r="AO27" s="195"/>
      <c r="AP27" s="195"/>
      <c r="AQ27" s="195"/>
      <c r="AR27" s="195"/>
      <c r="AS27" s="195"/>
    </row>
    <row r="28" spans="1:45" ht="19" customHeight="1" x14ac:dyDescent="0.2">
      <c r="A28" s="86">
        <v>339802</v>
      </c>
      <c r="B28" s="86">
        <v>5119329</v>
      </c>
      <c r="C28" s="86">
        <v>585250</v>
      </c>
      <c r="D28" s="87">
        <v>2.942890271393341E-5</v>
      </c>
      <c r="E28" s="87">
        <v>1.6213062297812859E-5</v>
      </c>
      <c r="F28" s="87">
        <v>7.3472874839812047E-5</v>
      </c>
      <c r="G28" s="87">
        <v>1.455E-2</v>
      </c>
      <c r="H28" s="87">
        <v>0.94900000000000007</v>
      </c>
      <c r="I28" s="87">
        <v>0.42600000000000005</v>
      </c>
      <c r="J28" s="87">
        <v>0.63100000000000001</v>
      </c>
      <c r="K28" s="87">
        <v>0.58499999999999996</v>
      </c>
      <c r="L28" s="139">
        <v>1.2E-5</v>
      </c>
      <c r="M28" s="139">
        <v>8.6999999999999987E-5</v>
      </c>
      <c r="N28" s="139">
        <v>8.3000000000000012E-5</v>
      </c>
      <c r="P28" s="190"/>
      <c r="Q28" s="191"/>
      <c r="R28" s="191"/>
      <c r="S28" s="191"/>
      <c r="T28" s="191"/>
      <c r="U28" s="191"/>
      <c r="V28" s="191"/>
      <c r="W28" s="191"/>
      <c r="X28" s="192"/>
      <c r="Y28" s="192"/>
      <c r="Z28" s="195"/>
      <c r="AA28" s="195"/>
      <c r="AB28" s="195"/>
      <c r="AC28" s="195"/>
      <c r="AD28" s="195"/>
      <c r="AE28" s="195"/>
      <c r="AF28" s="195"/>
      <c r="AG28" s="195"/>
      <c r="AH28" s="195"/>
      <c r="AI28" s="195"/>
      <c r="AJ28" s="195"/>
      <c r="AK28" s="195"/>
      <c r="AL28" s="195"/>
      <c r="AM28" s="195"/>
      <c r="AN28" s="195"/>
      <c r="AO28" s="195"/>
      <c r="AP28" s="195"/>
      <c r="AQ28" s="195"/>
      <c r="AR28" s="195"/>
      <c r="AS28" s="195"/>
    </row>
    <row r="29" spans="1:45" ht="19" customHeight="1" x14ac:dyDescent="0.2">
      <c r="A29" s="86">
        <v>337435</v>
      </c>
      <c r="B29" s="86">
        <v>5197580</v>
      </c>
      <c r="C29" s="86">
        <v>614345</v>
      </c>
      <c r="D29" s="87">
        <v>2.9635337176048719E-5</v>
      </c>
      <c r="E29" s="87">
        <v>1.4044997864390736E-5</v>
      </c>
      <c r="F29" s="87">
        <v>5.3715746038463729E-5</v>
      </c>
      <c r="G29" s="87">
        <v>1.15E-3</v>
      </c>
      <c r="H29" s="87">
        <v>0.97099999999999997</v>
      </c>
      <c r="I29" s="87">
        <v>0.41700000000000004</v>
      </c>
      <c r="J29" s="87">
        <v>0.63300000000000001</v>
      </c>
      <c r="K29" s="87">
        <v>0.625</v>
      </c>
      <c r="L29" s="139">
        <v>3.4999999999999997E-5</v>
      </c>
      <c r="M29" s="139">
        <v>1.6000000000000001E-4</v>
      </c>
      <c r="N29" s="139">
        <v>8.9000000000000008E-5</v>
      </c>
      <c r="P29" s="190"/>
      <c r="Q29" s="191"/>
      <c r="R29" s="191"/>
      <c r="S29" s="191"/>
      <c r="T29" s="191"/>
      <c r="U29" s="191"/>
      <c r="V29" s="191"/>
      <c r="W29" s="191"/>
      <c r="X29" s="192"/>
      <c r="Y29" s="192"/>
      <c r="Z29" s="195"/>
      <c r="AA29" s="195"/>
      <c r="AB29" s="195"/>
      <c r="AC29" s="195"/>
      <c r="AD29" s="195"/>
      <c r="AE29" s="195"/>
      <c r="AF29" s="195"/>
      <c r="AG29" s="195"/>
      <c r="AH29" s="195"/>
      <c r="AI29" s="195"/>
      <c r="AJ29" s="195"/>
      <c r="AK29" s="195"/>
      <c r="AL29" s="195"/>
      <c r="AM29" s="195"/>
      <c r="AN29" s="195"/>
      <c r="AO29" s="195"/>
      <c r="AP29" s="195"/>
      <c r="AQ29" s="195"/>
      <c r="AR29" s="195"/>
      <c r="AS29" s="195"/>
    </row>
    <row r="30" spans="1:45" ht="19" customHeight="1" x14ac:dyDescent="0.2">
      <c r="A30" s="86">
        <v>336874</v>
      </c>
      <c r="B30" s="86">
        <v>5278906</v>
      </c>
      <c r="C30" s="86">
        <v>644840</v>
      </c>
      <c r="D30" s="87">
        <v>2.968468923098844E-5</v>
      </c>
      <c r="E30" s="87">
        <v>1.2313157309487989E-5</v>
      </c>
      <c r="F30" s="87">
        <v>3.8769307114943239E-5</v>
      </c>
      <c r="G30" s="87">
        <v>1.5999999999999996E-3</v>
      </c>
      <c r="H30" s="87">
        <v>0.97299999999999998</v>
      </c>
      <c r="I30" s="87">
        <v>0.39900000000000002</v>
      </c>
      <c r="J30" s="87">
        <v>0.55900000000000005</v>
      </c>
      <c r="K30" s="87">
        <v>0.57600000000000007</v>
      </c>
      <c r="L30" s="139">
        <v>1.7E-5</v>
      </c>
      <c r="M30" s="139">
        <v>2.2999999999999997E-5</v>
      </c>
      <c r="N30" s="139">
        <v>1.5999999999999999E-5</v>
      </c>
      <c r="P30" s="190"/>
      <c r="Q30" s="191"/>
      <c r="R30" s="191"/>
      <c r="S30" s="191"/>
      <c r="T30" s="191"/>
      <c r="U30" s="191"/>
      <c r="V30" s="191"/>
      <c r="W30" s="191"/>
      <c r="X30" s="192"/>
      <c r="Y30" s="192"/>
      <c r="Z30" s="195"/>
      <c r="AA30" s="195"/>
      <c r="AB30" s="195"/>
      <c r="AC30" s="195"/>
      <c r="AD30" s="195"/>
      <c r="AE30" s="195"/>
      <c r="AF30" s="195"/>
      <c r="AG30" s="195"/>
      <c r="AH30" s="195"/>
      <c r="AI30" s="195"/>
      <c r="AJ30" s="195"/>
      <c r="AK30" s="195"/>
      <c r="AL30" s="195"/>
      <c r="AM30" s="195"/>
      <c r="AN30" s="195"/>
      <c r="AO30" s="195"/>
      <c r="AP30" s="195"/>
      <c r="AQ30" s="195"/>
      <c r="AR30" s="195"/>
      <c r="AS30" s="195"/>
    </row>
    <row r="31" spans="1:45" ht="19" x14ac:dyDescent="0.2">
      <c r="A31" s="86">
        <v>335492</v>
      </c>
      <c r="B31" s="86">
        <v>5359295</v>
      </c>
      <c r="C31" s="86">
        <v>678040</v>
      </c>
      <c r="D31" s="87">
        <v>2.9806970061879269E-5</v>
      </c>
      <c r="E31" s="87">
        <v>1.1568685806621953E-5</v>
      </c>
      <c r="F31" s="87">
        <v>3.2446463335496429E-5</v>
      </c>
      <c r="G31" s="87">
        <v>3.3600000000000006E-3</v>
      </c>
      <c r="H31" s="87">
        <v>0.97099999999999997</v>
      </c>
      <c r="I31" s="87">
        <v>0.39900000000000002</v>
      </c>
      <c r="J31" s="87">
        <v>0.58100000000000007</v>
      </c>
      <c r="K31" s="87">
        <v>0.60499999999999998</v>
      </c>
      <c r="L31" s="139">
        <v>1.2E-5</v>
      </c>
      <c r="M31" s="139">
        <v>1.7800000000000002E-4</v>
      </c>
      <c r="N31" s="139">
        <v>6.900000000000001E-5</v>
      </c>
      <c r="P31" s="85" t="s">
        <v>5450</v>
      </c>
      <c r="Q31" s="106">
        <f>CORREL(A3:A257, G3:G257)</f>
        <v>0.48631858570893033</v>
      </c>
      <c r="R31" s="106">
        <f>CORREL(C3:C257, G3:G257)</f>
        <v>0.43868098590035071</v>
      </c>
      <c r="S31" s="106">
        <f>CORREL(D3:D257, G3:G257)</f>
        <v>-0.35023839351966285</v>
      </c>
      <c r="T31" s="106">
        <f>CORREL(E3:E257, G3:G257)</f>
        <v>-0.32990811192368802</v>
      </c>
      <c r="U31" s="106">
        <f>CORREL(F3:F257, G3:G257)</f>
        <v>-0.14630844739209431</v>
      </c>
      <c r="V31" s="106">
        <f>CORREL(A3:A257, D3:D257)</f>
        <v>-0.51968254385395862</v>
      </c>
      <c r="W31" s="106">
        <f>CORREL(C3:C257, F3:F257)</f>
        <v>-0.30706845524941806</v>
      </c>
      <c r="X31" s="106">
        <f>CORREL(D3:D257, H3:H257)</f>
        <v>2.0929676223451949E-2</v>
      </c>
      <c r="Y31" s="106">
        <f>CORREL(F3:F257, H3:H257)</f>
        <v>-0.10891939628383183</v>
      </c>
      <c r="Z31" s="106">
        <f>CORREL(E3:E257, H3:H257)</f>
        <v>1.4759896454934094E-5</v>
      </c>
      <c r="AA31" s="106">
        <f>CORREL(H3:H257, G3:G257)</f>
        <v>-9.7325292487850712E-2</v>
      </c>
      <c r="AB31" s="106">
        <f>CORREL(I3:I257, D3:D257)</f>
        <v>0.19096832247176426</v>
      </c>
      <c r="AC31" s="106">
        <f>CORREL(K3:K257, F3:F257)</f>
        <v>1.8657979344653668E-2</v>
      </c>
      <c r="AD31" s="106">
        <f>CORREL(E3:E257, J3:J257)</f>
        <v>4.4356555753034696E-2</v>
      </c>
      <c r="AE31" s="106">
        <f>CORREL(I3:I257, G3:G257)</f>
        <v>-0.28549672206581478</v>
      </c>
      <c r="AF31" s="106">
        <f>CORREL(G3:G257, J3:J257)</f>
        <v>-0.23796072818138686</v>
      </c>
      <c r="AG31" s="106">
        <f>CORREL(K3:K257, G3:G257)</f>
        <v>-0.10417370828509612</v>
      </c>
      <c r="AH31" s="106">
        <f>CORREL(L3:L257, H3:H257)</f>
        <v>0.11499972225018461</v>
      </c>
      <c r="AI31" s="106">
        <f>CORREL(H3:H257, N3:N257)</f>
        <v>0.2838817849272568</v>
      </c>
      <c r="AJ31" s="106">
        <f>CORREL(M3:M257, H3:H257)</f>
        <v>0.16118172723401195</v>
      </c>
      <c r="AK31" s="106">
        <f>CORREL(D3:D257, L3:L257)</f>
        <v>-0.19976678004985826</v>
      </c>
      <c r="AL31" s="106">
        <f>CORREL(F3:F257, N3:N257)</f>
        <v>-0.23710961767017544</v>
      </c>
      <c r="AM31" s="106">
        <f>CORREL(E3:E257, M3:M257)</f>
        <v>-0.16157732475065245</v>
      </c>
      <c r="AN31" s="106">
        <f>CORREL(G3:G257, L3:L257)</f>
        <v>8.6251913891917026E-2</v>
      </c>
      <c r="AO31" s="106">
        <f>CORREL(G3:G257, N3:N257)</f>
        <v>8.8600625758070886E-2</v>
      </c>
      <c r="AP31" s="106">
        <f>CORREL(G3:G257, M3:M257)</f>
        <v>0.12064031874912458</v>
      </c>
      <c r="AQ31" s="106">
        <f>CORREL(L3:L257, A3:A257)</f>
        <v>0.24359155103852875</v>
      </c>
      <c r="AR31" s="106">
        <f>CORREL(N3:N257, C3:C257)</f>
        <v>5.4589840606139854E-2</v>
      </c>
      <c r="AS31" s="106">
        <f>CORREL(M3:M257, B3:B257)</f>
        <v>0.13362035413328607</v>
      </c>
    </row>
    <row r="32" spans="1:45" ht="19" customHeight="1" x14ac:dyDescent="0.2">
      <c r="A32" s="86">
        <v>334250</v>
      </c>
      <c r="B32" s="86">
        <v>5436519</v>
      </c>
      <c r="C32" s="86">
        <v>707396</v>
      </c>
      <c r="D32" s="87">
        <v>2.9917726252804787E-5</v>
      </c>
      <c r="E32" s="87">
        <v>1.3611651131909959E-5</v>
      </c>
      <c r="F32" s="87">
        <v>3.9581790114730647E-5</v>
      </c>
      <c r="G32" s="87">
        <v>2.46E-2</v>
      </c>
      <c r="H32" s="87">
        <v>0.97599999999999998</v>
      </c>
      <c r="I32" s="87">
        <v>0.36</v>
      </c>
      <c r="J32" s="87">
        <v>0.52500000000000002</v>
      </c>
      <c r="K32" s="87">
        <v>0.64300000000000002</v>
      </c>
      <c r="L32" s="139">
        <v>4.7000000000000004E-5</v>
      </c>
      <c r="M32" s="139">
        <v>6.1299999999999994E-4</v>
      </c>
      <c r="N32" s="139">
        <v>2.1800000000000001E-4</v>
      </c>
      <c r="P32" s="85" t="s">
        <v>5451</v>
      </c>
      <c r="Q32" s="84" t="s">
        <v>5480</v>
      </c>
      <c r="R32" s="103" t="s">
        <v>5480</v>
      </c>
      <c r="S32" s="103" t="s">
        <v>5483</v>
      </c>
      <c r="T32" s="103" t="s">
        <v>5483</v>
      </c>
      <c r="U32" s="103" t="s">
        <v>5484</v>
      </c>
      <c r="V32" s="84" t="s">
        <v>5492</v>
      </c>
      <c r="W32" s="84" t="s">
        <v>5483</v>
      </c>
      <c r="X32" s="104" t="s">
        <v>5476</v>
      </c>
      <c r="Y32" s="104" t="s">
        <v>5484</v>
      </c>
      <c r="Z32" s="104" t="s">
        <v>5476</v>
      </c>
      <c r="AA32" s="104" t="s">
        <v>5484</v>
      </c>
      <c r="AB32" s="105" t="s">
        <v>5502</v>
      </c>
      <c r="AC32" s="104" t="s">
        <v>5476</v>
      </c>
      <c r="AD32" s="104" t="s">
        <v>5476</v>
      </c>
      <c r="AE32" s="84" t="s">
        <v>5484</v>
      </c>
      <c r="AF32" s="104" t="s">
        <v>5484</v>
      </c>
      <c r="AG32" s="104" t="s">
        <v>5484</v>
      </c>
      <c r="AH32" s="104" t="s">
        <v>5476</v>
      </c>
      <c r="AI32" s="105" t="s">
        <v>5502</v>
      </c>
      <c r="AJ32" s="105" t="s">
        <v>5502</v>
      </c>
      <c r="AK32" s="119" t="s">
        <v>5484</v>
      </c>
      <c r="AL32" s="104" t="s">
        <v>5484</v>
      </c>
      <c r="AM32" s="104" t="s">
        <v>5484</v>
      </c>
      <c r="AN32" s="104" t="s">
        <v>5476</v>
      </c>
      <c r="AO32" s="104" t="s">
        <v>5476</v>
      </c>
      <c r="AP32" s="104" t="s">
        <v>5476</v>
      </c>
      <c r="AQ32" s="119" t="s">
        <v>5480</v>
      </c>
      <c r="AR32" s="104" t="s">
        <v>5476</v>
      </c>
      <c r="AS32" s="105" t="s">
        <v>5502</v>
      </c>
    </row>
    <row r="33" spans="1:45" ht="20" customHeight="1" x14ac:dyDescent="0.2">
      <c r="A33" s="86">
        <v>197395</v>
      </c>
      <c r="B33" s="86">
        <v>3583561</v>
      </c>
      <c r="C33" s="86">
        <v>520284</v>
      </c>
      <c r="D33" s="87">
        <v>5.0659844474277463E-5</v>
      </c>
      <c r="E33" s="87">
        <v>2.0649850804827935E-5</v>
      </c>
      <c r="F33" s="87">
        <v>6.5348924817984019E-5</v>
      </c>
      <c r="G33" s="87">
        <v>4.15E-3</v>
      </c>
      <c r="H33" s="87">
        <v>0.85599999999999998</v>
      </c>
      <c r="I33" s="87">
        <v>0.42700000000000005</v>
      </c>
      <c r="J33" s="87">
        <v>0.60099999999999998</v>
      </c>
      <c r="K33" s="87">
        <v>0.68599999999999994</v>
      </c>
      <c r="L33" s="139">
        <v>0</v>
      </c>
      <c r="M33" s="139">
        <v>4.2999999999999995E-5</v>
      </c>
      <c r="N33" s="139">
        <v>2.5000000000000001E-5</v>
      </c>
      <c r="P33" s="185" t="s">
        <v>5452</v>
      </c>
      <c r="Q33" s="195" t="s">
        <v>5522</v>
      </c>
      <c r="R33" s="195" t="s">
        <v>5522</v>
      </c>
      <c r="S33" s="195" t="s">
        <v>5523</v>
      </c>
      <c r="T33" s="195" t="s">
        <v>5524</v>
      </c>
      <c r="U33" s="195" t="s">
        <v>5525</v>
      </c>
      <c r="V33" s="195" t="s">
        <v>5542</v>
      </c>
      <c r="W33" s="195" t="s">
        <v>5541</v>
      </c>
      <c r="X33" s="195" t="s">
        <v>5509</v>
      </c>
      <c r="Y33" s="195" t="s">
        <v>5508</v>
      </c>
      <c r="Z33" s="195" t="s">
        <v>5509</v>
      </c>
      <c r="AA33" s="195" t="s">
        <v>5508</v>
      </c>
      <c r="AB33" s="195" t="s">
        <v>5508</v>
      </c>
      <c r="AC33" s="195" t="s">
        <v>5509</v>
      </c>
      <c r="AD33" s="195" t="s">
        <v>5509</v>
      </c>
      <c r="AE33" s="195" t="s">
        <v>5508</v>
      </c>
      <c r="AF33" s="195" t="s">
        <v>5508</v>
      </c>
      <c r="AG33" s="195" t="s">
        <v>5508</v>
      </c>
      <c r="AH33" s="195" t="s">
        <v>5509</v>
      </c>
      <c r="AI33" s="195" t="s">
        <v>5508</v>
      </c>
      <c r="AJ33" s="195" t="s">
        <v>5508</v>
      </c>
      <c r="AK33" s="195" t="s">
        <v>5508</v>
      </c>
      <c r="AL33" s="195" t="s">
        <v>5508</v>
      </c>
      <c r="AM33" s="195" t="s">
        <v>5508</v>
      </c>
      <c r="AN33" s="195" t="s">
        <v>5509</v>
      </c>
      <c r="AO33" s="195" t="s">
        <v>5509</v>
      </c>
      <c r="AP33" s="195" t="s">
        <v>5509</v>
      </c>
      <c r="AQ33" s="195" t="s">
        <v>5568</v>
      </c>
      <c r="AR33" s="195" t="s">
        <v>5509</v>
      </c>
      <c r="AS33" s="195" t="s">
        <v>5508</v>
      </c>
    </row>
    <row r="34" spans="1:45" ht="16" customHeight="1" x14ac:dyDescent="0.2">
      <c r="A34" s="86">
        <v>194338</v>
      </c>
      <c r="B34" s="86">
        <v>3592053</v>
      </c>
      <c r="C34" s="86">
        <v>531079</v>
      </c>
      <c r="D34" s="87">
        <v>5.1456740318414309E-5</v>
      </c>
      <c r="E34" s="87">
        <v>2.1992993978652318E-5</v>
      </c>
      <c r="F34" s="87">
        <v>7.3435402265952906E-5</v>
      </c>
      <c r="G34" s="87">
        <v>6.6E-3</v>
      </c>
      <c r="H34" s="87">
        <v>0.86099999999999999</v>
      </c>
      <c r="I34" s="87">
        <v>0.436</v>
      </c>
      <c r="J34" s="87">
        <v>0.59399999999999997</v>
      </c>
      <c r="K34" s="87">
        <v>0.68299999999999994</v>
      </c>
      <c r="L34" s="139">
        <v>0</v>
      </c>
      <c r="M34" s="139">
        <v>1.92E-4</v>
      </c>
      <c r="N34" s="139">
        <v>1.16E-4</v>
      </c>
      <c r="P34" s="185"/>
      <c r="Q34" s="195"/>
      <c r="R34" s="195"/>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row>
    <row r="35" spans="1:45" ht="16" customHeight="1" x14ac:dyDescent="0.2">
      <c r="A35" s="86">
        <v>191445</v>
      </c>
      <c r="B35" s="86">
        <v>3593222</v>
      </c>
      <c r="C35" s="86">
        <v>542278</v>
      </c>
      <c r="D35" s="87">
        <v>5.2234323173757478E-5</v>
      </c>
      <c r="E35" s="87">
        <v>2.4212252958486841E-5</v>
      </c>
      <c r="F35" s="87">
        <v>8.6671412080150775E-5</v>
      </c>
      <c r="G35" s="87">
        <v>7.2400000000000008E-3</v>
      </c>
      <c r="H35" s="87">
        <v>0.88</v>
      </c>
      <c r="I35" s="87">
        <v>0.43</v>
      </c>
      <c r="J35" s="87">
        <v>0.57100000000000006</v>
      </c>
      <c r="K35" s="87">
        <v>0.72200000000000009</v>
      </c>
      <c r="L35" s="139">
        <v>0</v>
      </c>
      <c r="M35" s="139">
        <v>4.2000000000000004E-5</v>
      </c>
      <c r="N35" s="139">
        <v>2.4000000000000001E-5</v>
      </c>
      <c r="P35" s="185"/>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row>
    <row r="36" spans="1:45" ht="16" customHeight="1" x14ac:dyDescent="0.2">
      <c r="A36" s="86">
        <v>188812</v>
      </c>
      <c r="B36" s="86">
        <v>3588570</v>
      </c>
      <c r="C36" s="86">
        <v>555023</v>
      </c>
      <c r="D36" s="87">
        <v>5.2962735419358941E-5</v>
      </c>
      <c r="E36" s="87">
        <v>2.3686315161749667E-5</v>
      </c>
      <c r="F36" s="87">
        <v>8.1077721103449762E-5</v>
      </c>
      <c r="G36" s="87">
        <v>6.6199999999999991E-3</v>
      </c>
      <c r="H36" s="87">
        <v>0.89700000000000002</v>
      </c>
      <c r="I36" s="87">
        <v>0.42799999999999999</v>
      </c>
      <c r="J36" s="87">
        <v>0.56600000000000006</v>
      </c>
      <c r="K36" s="87">
        <v>0.67700000000000005</v>
      </c>
      <c r="L36" s="139">
        <v>0</v>
      </c>
      <c r="M36" s="139">
        <v>1.8699999999999999E-4</v>
      </c>
      <c r="N36" s="139">
        <v>8.1999999999999987E-5</v>
      </c>
      <c r="P36" s="18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row>
    <row r="37" spans="1:45" ht="16" customHeight="1" x14ac:dyDescent="0.2">
      <c r="A37" s="86">
        <v>186188</v>
      </c>
      <c r="B37" s="86">
        <v>3594478</v>
      </c>
      <c r="C37" s="86">
        <v>575757</v>
      </c>
      <c r="D37" s="87">
        <v>5.3709154188239843E-5</v>
      </c>
      <c r="E37" s="87">
        <v>2.4203792595197413E-5</v>
      </c>
      <c r="F37" s="87">
        <v>8.1631660579028996E-5</v>
      </c>
      <c r="G37" s="87">
        <v>8.2199999999999999E-3</v>
      </c>
      <c r="H37" s="87">
        <v>0.93500000000000005</v>
      </c>
      <c r="I37" s="87">
        <v>0.36200000000000004</v>
      </c>
      <c r="J37" s="87">
        <v>0.495</v>
      </c>
      <c r="K37" s="87">
        <v>0.64400000000000002</v>
      </c>
      <c r="L37" s="139">
        <v>0</v>
      </c>
      <c r="M37" s="139">
        <v>1E-4</v>
      </c>
      <c r="N37" s="139">
        <v>5.5999999999999999E-5</v>
      </c>
      <c r="P37" s="18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row>
    <row r="38" spans="1:45" ht="16" customHeight="1" x14ac:dyDescent="0.2">
      <c r="A38" s="86">
        <v>56000</v>
      </c>
      <c r="B38" s="86">
        <v>908446</v>
      </c>
      <c r="C38" s="86">
        <v>135646</v>
      </c>
      <c r="D38" s="87">
        <v>1.7857142857142857E-4</v>
      </c>
      <c r="E38" s="87">
        <v>6.0542949168139875E-5</v>
      </c>
      <c r="F38" s="87">
        <v>1.1058195597363726E-4</v>
      </c>
      <c r="G38" s="87">
        <v>3.0250000000000003E-3</v>
      </c>
      <c r="H38" s="87">
        <v>0.92099999999999993</v>
      </c>
      <c r="I38" s="87">
        <v>0.40399999999999997</v>
      </c>
      <c r="J38" s="87">
        <v>0.58600000000000008</v>
      </c>
      <c r="K38" s="87">
        <v>0.626</v>
      </c>
      <c r="L38" s="139" t="s">
        <v>5612</v>
      </c>
      <c r="M38" s="139" t="s">
        <v>5612</v>
      </c>
      <c r="N38" s="139" t="s">
        <v>5612</v>
      </c>
      <c r="P38" s="18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row>
    <row r="39" spans="1:45" ht="16" customHeight="1" x14ac:dyDescent="0.2">
      <c r="A39" s="86">
        <v>55949</v>
      </c>
      <c r="B39" s="86">
        <v>917060</v>
      </c>
      <c r="C39" s="86">
        <v>141082</v>
      </c>
      <c r="D39" s="87">
        <v>1.7873420436468926E-4</v>
      </c>
      <c r="E39" s="87">
        <v>5.9974265587856848E-5</v>
      </c>
      <c r="F39" s="87">
        <v>1.0632114656724457E-4</v>
      </c>
      <c r="G39" s="87">
        <v>1.5000000000000001E-4</v>
      </c>
      <c r="H39" s="87">
        <v>0.90099999999999991</v>
      </c>
      <c r="I39" s="87">
        <v>0.41299999999999998</v>
      </c>
      <c r="J39" s="87">
        <v>0.61099999999999999</v>
      </c>
      <c r="K39" s="87">
        <v>0.65800000000000003</v>
      </c>
      <c r="L39" s="139" t="s">
        <v>5612</v>
      </c>
      <c r="M39" s="139" t="s">
        <v>5612</v>
      </c>
      <c r="N39" s="139" t="s">
        <v>5612</v>
      </c>
      <c r="P39" s="185"/>
      <c r="Q39" s="247" t="s">
        <v>5538</v>
      </c>
      <c r="R39" s="247"/>
      <c r="S39" s="247"/>
      <c r="T39" s="247"/>
      <c r="U39" s="247"/>
      <c r="V39" s="247"/>
      <c r="W39" s="247"/>
      <c r="X39" s="216" t="s">
        <v>5539</v>
      </c>
      <c r="Y39" s="216"/>
      <c r="Z39" s="216"/>
      <c r="AA39" s="216"/>
      <c r="AB39" s="216" t="s">
        <v>5507</v>
      </c>
      <c r="AC39" s="216"/>
      <c r="AD39" s="216"/>
      <c r="AE39" s="216" t="s">
        <v>5540</v>
      </c>
      <c r="AF39" s="216"/>
      <c r="AG39" s="216"/>
      <c r="AH39" s="216" t="s">
        <v>5558</v>
      </c>
      <c r="AI39" s="216"/>
      <c r="AJ39" s="216"/>
      <c r="AK39" s="216" t="s">
        <v>5561</v>
      </c>
      <c r="AL39" s="216"/>
      <c r="AM39" s="216"/>
      <c r="AN39" s="216" t="s">
        <v>5566</v>
      </c>
      <c r="AO39" s="216"/>
      <c r="AP39" s="216"/>
      <c r="AQ39" s="216" t="s">
        <v>5567</v>
      </c>
      <c r="AR39" s="216"/>
      <c r="AS39" s="216"/>
    </row>
    <row r="40" spans="1:45" ht="16" customHeight="1" x14ac:dyDescent="0.2">
      <c r="A40" s="86">
        <v>55812</v>
      </c>
      <c r="B40" s="86">
        <v>926454</v>
      </c>
      <c r="C40" s="86">
        <v>147208</v>
      </c>
      <c r="D40" s="87">
        <v>1.7917293771948684E-4</v>
      </c>
      <c r="E40" s="87">
        <v>5.9366142301722483E-5</v>
      </c>
      <c r="F40" s="87">
        <v>1.0189663605238845E-4</v>
      </c>
      <c r="G40" s="87">
        <v>8.0000000000000004E-4</v>
      </c>
      <c r="H40" s="87">
        <v>0.92</v>
      </c>
      <c r="I40" s="87">
        <v>0.41399999999999998</v>
      </c>
      <c r="J40" s="87">
        <v>0.61499999999999999</v>
      </c>
      <c r="K40" s="87">
        <v>0.61299999999999999</v>
      </c>
      <c r="L40" s="139" t="s">
        <v>5612</v>
      </c>
      <c r="M40" s="139" t="s">
        <v>5612</v>
      </c>
      <c r="N40" s="139" t="s">
        <v>5612</v>
      </c>
      <c r="P40" s="185"/>
      <c r="Q40" s="247"/>
      <c r="R40" s="247"/>
      <c r="S40" s="247"/>
      <c r="T40" s="247"/>
      <c r="U40" s="247"/>
      <c r="V40" s="247"/>
      <c r="W40" s="247"/>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row>
    <row r="41" spans="1:45" ht="19" customHeight="1" x14ac:dyDescent="0.2">
      <c r="A41" s="86">
        <v>55611</v>
      </c>
      <c r="B41" s="86">
        <v>934695</v>
      </c>
      <c r="C41" s="86">
        <v>153833</v>
      </c>
      <c r="D41" s="87">
        <v>1.7982053910197622E-4</v>
      </c>
      <c r="E41" s="87">
        <v>5.8842724097165383E-5</v>
      </c>
      <c r="F41" s="87">
        <v>9.7508336962810318E-5</v>
      </c>
      <c r="G41" s="87">
        <v>3.6000000000000002E-4</v>
      </c>
      <c r="H41" s="87">
        <v>0.91400000000000003</v>
      </c>
      <c r="I41" s="87">
        <v>0.40899999999999997</v>
      </c>
      <c r="J41" s="87">
        <v>0.59700000000000009</v>
      </c>
      <c r="K41" s="87">
        <v>0.57100000000000006</v>
      </c>
      <c r="L41" s="139" t="s">
        <v>5612</v>
      </c>
      <c r="M41" s="139" t="s">
        <v>5612</v>
      </c>
      <c r="N41" s="139" t="s">
        <v>5612</v>
      </c>
      <c r="P41" s="185"/>
      <c r="Q41" s="247"/>
      <c r="R41" s="247"/>
      <c r="S41" s="247"/>
      <c r="T41" s="247"/>
      <c r="U41" s="247"/>
      <c r="V41" s="247"/>
      <c r="W41" s="247"/>
      <c r="X41" s="216"/>
      <c r="Y41" s="216"/>
      <c r="Z41" s="216"/>
      <c r="AA41" s="216"/>
      <c r="AB41" s="216"/>
      <c r="AC41" s="216"/>
      <c r="AD41" s="216"/>
      <c r="AE41" s="216"/>
      <c r="AF41" s="216"/>
      <c r="AG41" s="216"/>
      <c r="AH41" s="216"/>
      <c r="AI41" s="216"/>
      <c r="AJ41" s="216"/>
      <c r="AK41" s="216"/>
      <c r="AL41" s="216"/>
      <c r="AM41" s="216"/>
      <c r="AN41" s="216"/>
      <c r="AO41" s="216"/>
      <c r="AP41" s="216"/>
      <c r="AQ41" s="216"/>
      <c r="AR41" s="216"/>
      <c r="AS41" s="216"/>
    </row>
    <row r="42" spans="1:45" x14ac:dyDescent="0.2">
      <c r="A42" s="86">
        <v>55282</v>
      </c>
      <c r="B42" s="86">
        <v>943732</v>
      </c>
      <c r="C42" s="86">
        <v>160565</v>
      </c>
      <c r="D42" s="87">
        <v>1.8089070583553418E-4</v>
      </c>
      <c r="E42" s="87">
        <v>5.8279257246760733E-5</v>
      </c>
      <c r="F42" s="87">
        <v>9.3420110235730073E-5</v>
      </c>
      <c r="G42" s="87">
        <v>5.5999999999999995E-4</v>
      </c>
      <c r="H42" s="87">
        <v>0.91500000000000004</v>
      </c>
      <c r="I42" s="87">
        <v>0.38100000000000001</v>
      </c>
      <c r="J42" s="87">
        <v>0.56399999999999995</v>
      </c>
      <c r="K42" s="87">
        <v>0.57799999999999996</v>
      </c>
      <c r="L42" s="139" t="s">
        <v>5612</v>
      </c>
      <c r="M42" s="139" t="s">
        <v>5612</v>
      </c>
      <c r="N42" s="139" t="s">
        <v>5612</v>
      </c>
      <c r="P42" s="12"/>
      <c r="R42" s="12"/>
      <c r="S42" s="12"/>
      <c r="T42" s="12"/>
      <c r="U42" s="12"/>
      <c r="V42" s="12"/>
    </row>
    <row r="43" spans="1:45" x14ac:dyDescent="0.2">
      <c r="A43" s="86">
        <v>36492</v>
      </c>
      <c r="B43" s="86">
        <v>619371</v>
      </c>
      <c r="C43" s="86">
        <v>70363</v>
      </c>
      <c r="D43" s="87">
        <v>2.7403266469363147E-4</v>
      </c>
      <c r="E43" s="87">
        <v>8.8799766214433672E-5</v>
      </c>
      <c r="F43" s="87">
        <v>2.1318022256015234E-4</v>
      </c>
      <c r="G43" s="87">
        <v>1.355E-2</v>
      </c>
      <c r="H43" s="87">
        <v>0.95500000000000007</v>
      </c>
      <c r="I43" s="87">
        <v>0.371</v>
      </c>
      <c r="J43" s="87">
        <v>0.49200000000000005</v>
      </c>
      <c r="K43" s="87">
        <v>0.59899999999999998</v>
      </c>
      <c r="L43" s="139" t="s">
        <v>5612</v>
      </c>
      <c r="M43" s="139" t="s">
        <v>5612</v>
      </c>
      <c r="N43" s="139" t="s">
        <v>5612</v>
      </c>
      <c r="P43" s="12"/>
      <c r="R43" s="12"/>
      <c r="S43" s="12"/>
      <c r="T43" s="12"/>
      <c r="U43" s="12"/>
      <c r="V43" s="12"/>
    </row>
    <row r="44" spans="1:45" x14ac:dyDescent="0.2">
      <c r="A44" s="86">
        <v>38546</v>
      </c>
      <c r="B44" s="86">
        <v>633736</v>
      </c>
      <c r="C44" s="86">
        <v>71723</v>
      </c>
      <c r="D44" s="87">
        <v>2.5943029108078659E-4</v>
      </c>
      <c r="E44" s="87">
        <v>8.6786927048487067E-5</v>
      </c>
      <c r="F44" s="87">
        <v>2.0913793343836705E-4</v>
      </c>
      <c r="G44" s="87">
        <v>1.3324999999999998E-2</v>
      </c>
      <c r="H44" s="87">
        <v>0.94000000000000006</v>
      </c>
      <c r="I44" s="87">
        <v>0.34100000000000003</v>
      </c>
      <c r="J44" s="87">
        <v>0.49700000000000005</v>
      </c>
      <c r="K44" s="87">
        <v>0.64800000000000002</v>
      </c>
      <c r="L44" s="139" t="s">
        <v>5612</v>
      </c>
      <c r="M44" s="139" t="s">
        <v>5612</v>
      </c>
      <c r="N44" s="139" t="s">
        <v>5612</v>
      </c>
      <c r="P44" s="12"/>
      <c r="R44" s="12"/>
      <c r="S44" s="12"/>
      <c r="T44" s="12"/>
      <c r="U44" s="12"/>
      <c r="V44" s="12"/>
    </row>
    <row r="45" spans="1:45" x14ac:dyDescent="0.2">
      <c r="A45" s="86">
        <v>40433</v>
      </c>
      <c r="B45" s="86">
        <v>647484</v>
      </c>
      <c r="C45" s="86">
        <v>73299</v>
      </c>
      <c r="D45" s="87">
        <v>2.4732273143224595E-4</v>
      </c>
      <c r="E45" s="87">
        <v>8.4944183948946995E-5</v>
      </c>
      <c r="F45" s="87">
        <v>2.0464126386444563E-4</v>
      </c>
      <c r="G45" s="87">
        <v>1.61E-2</v>
      </c>
      <c r="H45" s="87">
        <v>0.95500000000000007</v>
      </c>
      <c r="I45" s="87">
        <v>0.34600000000000003</v>
      </c>
      <c r="J45" s="87">
        <v>0.43200000000000005</v>
      </c>
      <c r="K45" s="87">
        <v>0.52300000000000002</v>
      </c>
      <c r="L45" s="139" t="s">
        <v>5612</v>
      </c>
      <c r="M45" s="139" t="s">
        <v>5612</v>
      </c>
      <c r="N45" s="139" t="s">
        <v>5612</v>
      </c>
      <c r="P45" s="12"/>
      <c r="Q45" s="12"/>
      <c r="R45" s="12"/>
      <c r="S45" s="12"/>
      <c r="T45" s="12"/>
      <c r="U45" s="12"/>
      <c r="V45" s="12"/>
    </row>
    <row r="46" spans="1:45" x14ac:dyDescent="0.2">
      <c r="A46" s="86">
        <v>41955</v>
      </c>
      <c r="B46" s="86">
        <v>659009</v>
      </c>
      <c r="C46" s="86">
        <v>75166</v>
      </c>
      <c r="D46" s="87">
        <v>2.3835061375283043E-4</v>
      </c>
      <c r="E46" s="87">
        <v>8.3458647757466141E-5</v>
      </c>
      <c r="F46" s="87">
        <v>1.9955831093845621E-4</v>
      </c>
      <c r="G46" s="87">
        <v>1.388E-2</v>
      </c>
      <c r="H46" s="87">
        <v>0.97200000000000009</v>
      </c>
      <c r="I46" s="87">
        <v>0.374</v>
      </c>
      <c r="J46" s="87">
        <v>0.48799999999999999</v>
      </c>
      <c r="K46" s="87">
        <v>0.69099999999999995</v>
      </c>
      <c r="L46" s="139" t="s">
        <v>5612</v>
      </c>
      <c r="M46" s="139" t="s">
        <v>5612</v>
      </c>
      <c r="N46" s="139" t="s">
        <v>5612</v>
      </c>
      <c r="P46" s="12"/>
      <c r="Q46" s="12"/>
      <c r="R46" s="12"/>
      <c r="S46" s="12"/>
      <c r="T46" s="12"/>
      <c r="U46" s="12"/>
      <c r="V46" s="12"/>
    </row>
    <row r="47" spans="1:45" x14ac:dyDescent="0.2">
      <c r="A47" s="86">
        <v>43607</v>
      </c>
      <c r="B47" s="86">
        <v>672391</v>
      </c>
      <c r="C47" s="86">
        <v>79769</v>
      </c>
      <c r="D47" s="87">
        <v>2.2932098057651295E-4</v>
      </c>
      <c r="E47" s="87">
        <v>8.1797644525283652E-5</v>
      </c>
      <c r="F47" s="87">
        <v>1.8804297408767817E-4</v>
      </c>
      <c r="G47" s="87">
        <v>3.0239999999999996E-2</v>
      </c>
      <c r="H47" s="87">
        <v>0.96700000000000008</v>
      </c>
      <c r="I47" s="87">
        <v>0.42799999999999999</v>
      </c>
      <c r="J47" s="87">
        <v>0.58600000000000008</v>
      </c>
      <c r="K47" s="87">
        <v>0.61299999999999999</v>
      </c>
      <c r="L47" s="139" t="s">
        <v>5612</v>
      </c>
      <c r="M47" s="139" t="s">
        <v>5612</v>
      </c>
      <c r="N47" s="139" t="s">
        <v>5612</v>
      </c>
      <c r="P47" s="12"/>
      <c r="Q47" s="12"/>
      <c r="R47" s="12"/>
      <c r="S47" s="12"/>
      <c r="T47" s="12"/>
      <c r="U47" s="12"/>
      <c r="V47" s="12"/>
    </row>
    <row r="48" spans="1:45" x14ac:dyDescent="0.2">
      <c r="A48" s="86">
        <v>1076304</v>
      </c>
      <c r="B48" s="86">
        <v>19091156</v>
      </c>
      <c r="C48" s="86">
        <v>3399925</v>
      </c>
      <c r="D48" s="87">
        <v>9.2910553152269249E-6</v>
      </c>
      <c r="E48" s="87">
        <v>1.2047463233761224E-5</v>
      </c>
      <c r="F48" s="87">
        <v>4.5589240939138365E-5</v>
      </c>
      <c r="G48" s="87" t="s">
        <v>5612</v>
      </c>
      <c r="H48" s="87">
        <v>0.64400000000000002</v>
      </c>
      <c r="I48" s="87">
        <v>0.28600000000000003</v>
      </c>
      <c r="J48" s="87">
        <v>0.47000000000000003</v>
      </c>
      <c r="K48" s="87">
        <v>0.48499999999999999</v>
      </c>
      <c r="L48" s="139" t="s">
        <v>5612</v>
      </c>
      <c r="M48" s="139" t="s">
        <v>5612</v>
      </c>
      <c r="N48" s="139" t="s">
        <v>5612</v>
      </c>
      <c r="P48" s="12"/>
      <c r="Q48" s="12"/>
      <c r="R48" s="12"/>
      <c r="S48" s="12"/>
      <c r="T48" s="12"/>
      <c r="U48" s="12"/>
      <c r="V48" s="12"/>
    </row>
    <row r="49" spans="1:22" x14ac:dyDescent="0.2">
      <c r="A49" s="86">
        <v>1076836</v>
      </c>
      <c r="B49" s="86">
        <v>19361792</v>
      </c>
      <c r="C49" s="86">
        <v>3518560</v>
      </c>
      <c r="D49" s="87">
        <v>9.2864651627545882E-6</v>
      </c>
      <c r="E49" s="87">
        <v>1.2395546858472604E-5</v>
      </c>
      <c r="F49" s="87">
        <v>5.0873084443636036E-5</v>
      </c>
      <c r="G49" s="87" t="s">
        <v>5612</v>
      </c>
      <c r="H49" s="87">
        <v>0.71400000000000008</v>
      </c>
      <c r="I49" s="87">
        <v>0.30499999999999999</v>
      </c>
      <c r="J49" s="87">
        <v>0.49299999999999999</v>
      </c>
      <c r="K49" s="87">
        <v>0.44600000000000001</v>
      </c>
      <c r="L49" s="139" t="s">
        <v>5612</v>
      </c>
      <c r="M49" s="139" t="s">
        <v>5612</v>
      </c>
      <c r="N49" s="139" t="s">
        <v>5612</v>
      </c>
      <c r="P49" s="12"/>
      <c r="Q49" s="12"/>
      <c r="R49" s="12"/>
      <c r="S49" s="12"/>
      <c r="T49" s="12"/>
      <c r="U49" s="12"/>
      <c r="V49" s="12"/>
    </row>
    <row r="50" spans="1:22" x14ac:dyDescent="0.2">
      <c r="A50" s="86">
        <v>1081057</v>
      </c>
      <c r="B50" s="86">
        <v>19645772</v>
      </c>
      <c r="C50" s="86">
        <v>3650991</v>
      </c>
      <c r="D50" s="87">
        <v>9.2502060483397262E-6</v>
      </c>
      <c r="E50" s="87">
        <v>1.0689322873135248E-5</v>
      </c>
      <c r="F50" s="87">
        <v>4.4919310948725977E-5</v>
      </c>
      <c r="G50" s="87" t="s">
        <v>5612</v>
      </c>
      <c r="H50" s="87">
        <v>0.77099999999999991</v>
      </c>
      <c r="I50" s="87">
        <v>0.29600000000000004</v>
      </c>
      <c r="J50" s="87">
        <v>0.47600000000000003</v>
      </c>
      <c r="K50" s="87">
        <v>0.41799999999999998</v>
      </c>
      <c r="L50" s="139" t="s">
        <v>5612</v>
      </c>
      <c r="M50" s="139" t="s">
        <v>5612</v>
      </c>
      <c r="N50" s="139" t="s">
        <v>5612</v>
      </c>
      <c r="P50" s="12"/>
      <c r="Q50" s="12"/>
      <c r="R50" s="12"/>
      <c r="S50" s="12"/>
      <c r="T50" s="12"/>
      <c r="U50" s="12"/>
      <c r="V50" s="12"/>
    </row>
    <row r="51" spans="1:22" x14ac:dyDescent="0.2">
      <c r="A51" s="86">
        <v>1094213</v>
      </c>
      <c r="B51" s="86">
        <v>19934451</v>
      </c>
      <c r="C51" s="86">
        <v>3797625</v>
      </c>
      <c r="D51" s="87">
        <v>9.1389884784772251E-6</v>
      </c>
      <c r="E51" s="87">
        <v>1.2541102837494748E-5</v>
      </c>
      <c r="F51" s="87">
        <v>5.1874526842434416E-5</v>
      </c>
      <c r="G51" s="87" t="s">
        <v>5612</v>
      </c>
      <c r="H51" s="87">
        <v>0.77500000000000002</v>
      </c>
      <c r="I51" s="87">
        <v>0.315</v>
      </c>
      <c r="J51" s="87">
        <v>0.49700000000000005</v>
      </c>
      <c r="K51" s="87">
        <v>0.45500000000000002</v>
      </c>
      <c r="L51" s="139" t="s">
        <v>5612</v>
      </c>
      <c r="M51" s="139" t="s">
        <v>5612</v>
      </c>
      <c r="N51" s="139" t="s">
        <v>5612</v>
      </c>
      <c r="P51" s="12"/>
      <c r="Q51" s="12"/>
      <c r="R51" s="12"/>
      <c r="S51" s="12"/>
      <c r="T51" s="12"/>
      <c r="U51" s="12"/>
      <c r="V51" s="12"/>
    </row>
    <row r="52" spans="1:22" x14ac:dyDescent="0.2">
      <c r="A52" s="86">
        <v>1105362</v>
      </c>
      <c r="B52" s="86">
        <v>20278447</v>
      </c>
      <c r="C52" s="86">
        <v>3926889</v>
      </c>
      <c r="D52" s="87">
        <v>9.0468100043243745E-6</v>
      </c>
      <c r="E52" s="87">
        <v>1.3659823161014254E-5</v>
      </c>
      <c r="F52" s="87">
        <v>5.6787956063947822E-5</v>
      </c>
      <c r="G52" s="87" t="s">
        <v>5612</v>
      </c>
      <c r="H52" s="87">
        <v>0.79599999999999993</v>
      </c>
      <c r="I52" s="87">
        <v>0.26600000000000001</v>
      </c>
      <c r="J52" s="87">
        <v>0.48399999999999999</v>
      </c>
      <c r="K52" s="87">
        <v>0.42600000000000005</v>
      </c>
      <c r="L52" s="139" t="s">
        <v>5612</v>
      </c>
      <c r="M52" s="139" t="s">
        <v>5612</v>
      </c>
      <c r="N52" s="139" t="s">
        <v>5612</v>
      </c>
      <c r="P52" s="12"/>
      <c r="Q52" s="12"/>
      <c r="R52" s="12"/>
      <c r="S52" s="12"/>
      <c r="T52" s="12"/>
      <c r="U52" s="12"/>
      <c r="V52" s="12"/>
    </row>
    <row r="53" spans="1:22" x14ac:dyDescent="0.2">
      <c r="A53" s="86">
        <v>677378</v>
      </c>
      <c r="B53" s="86">
        <v>9810417</v>
      </c>
      <c r="C53" s="86">
        <v>1090017</v>
      </c>
      <c r="D53" s="87">
        <v>1.4762805996061283E-5</v>
      </c>
      <c r="E53" s="87">
        <v>1.2333828419322033E-5</v>
      </c>
      <c r="F53" s="87">
        <v>6.9723683208610505E-5</v>
      </c>
      <c r="G53" s="87">
        <v>6.4250000000000002E-2</v>
      </c>
      <c r="H53" s="87">
        <v>0.8620000000000001</v>
      </c>
      <c r="I53" s="87">
        <v>0.313</v>
      </c>
      <c r="J53" s="87">
        <v>0.47500000000000003</v>
      </c>
      <c r="K53" s="87">
        <v>0.47799999999999998</v>
      </c>
      <c r="L53" s="139">
        <v>6.9999999999999999E-6</v>
      </c>
      <c r="M53" s="139">
        <v>5.2000000000000004E-5</v>
      </c>
      <c r="N53" s="139">
        <v>3.7999999999999995E-5</v>
      </c>
      <c r="P53" s="12"/>
      <c r="Q53" s="12"/>
      <c r="R53" s="12"/>
      <c r="S53" s="12"/>
      <c r="T53" s="12"/>
      <c r="U53" s="12"/>
      <c r="V53" s="12"/>
    </row>
    <row r="54" spans="1:22" x14ac:dyDescent="0.2">
      <c r="A54" s="86">
        <v>670885</v>
      </c>
      <c r="B54" s="86">
        <v>9907756</v>
      </c>
      <c r="C54" s="86">
        <v>1138236</v>
      </c>
      <c r="D54" s="87">
        <v>1.4905684282701208E-5</v>
      </c>
      <c r="E54" s="87">
        <v>1.342382674744917E-5</v>
      </c>
      <c r="F54" s="87">
        <v>7.3798403845951106E-5</v>
      </c>
      <c r="G54" s="87">
        <v>5.0699999999999995E-2</v>
      </c>
      <c r="H54" s="87">
        <v>0.86299999999999999</v>
      </c>
      <c r="I54" s="87">
        <v>0.34500000000000003</v>
      </c>
      <c r="J54" s="87">
        <v>0.502</v>
      </c>
      <c r="K54" s="87">
        <v>0.51800000000000002</v>
      </c>
      <c r="L54" s="139">
        <v>1.1000000000000001E-5</v>
      </c>
      <c r="M54" s="139">
        <v>2.8199999999999997E-4</v>
      </c>
      <c r="N54" s="139">
        <v>7.7000000000000001E-5</v>
      </c>
      <c r="P54" s="12"/>
      <c r="Q54" s="12"/>
      <c r="R54" s="12"/>
      <c r="S54" s="12"/>
      <c r="T54" s="12"/>
      <c r="U54" s="12"/>
      <c r="V54" s="12"/>
    </row>
    <row r="55" spans="1:22" x14ac:dyDescent="0.2">
      <c r="A55" s="86">
        <v>665305</v>
      </c>
      <c r="B55" s="86">
        <v>10006693</v>
      </c>
      <c r="C55" s="86">
        <v>1190467</v>
      </c>
      <c r="D55" s="87">
        <v>1.5030700205169057E-5</v>
      </c>
      <c r="E55" s="87">
        <v>1.2791438690084727E-5</v>
      </c>
      <c r="F55" s="87">
        <v>6.6360512303154985E-5</v>
      </c>
      <c r="G55" s="87">
        <v>3.6760000000000001E-2</v>
      </c>
      <c r="H55" s="87">
        <v>0.88100000000000001</v>
      </c>
      <c r="I55" s="87">
        <v>0.32600000000000001</v>
      </c>
      <c r="J55" s="87">
        <v>0.46500000000000002</v>
      </c>
      <c r="K55" s="87">
        <v>0.53900000000000003</v>
      </c>
      <c r="L55" s="139">
        <v>1.1000000000000001E-5</v>
      </c>
      <c r="M55" s="139">
        <v>4.5999999999999993E-5</v>
      </c>
      <c r="N55" s="139">
        <v>2.7000000000000002E-5</v>
      </c>
      <c r="P55" s="12"/>
      <c r="Q55" s="12"/>
      <c r="R55" s="12"/>
      <c r="S55" s="12"/>
      <c r="T55" s="12"/>
      <c r="U55" s="12"/>
      <c r="V55" s="12"/>
    </row>
    <row r="56" spans="1:22" x14ac:dyDescent="0.2">
      <c r="A56" s="86">
        <v>660941</v>
      </c>
      <c r="B56" s="86">
        <v>10099320</v>
      </c>
      <c r="C56" s="86">
        <v>1246295</v>
      </c>
      <c r="D56" s="87">
        <v>1.5129943519920841E-5</v>
      </c>
      <c r="E56" s="87">
        <v>1.2476087498960326E-5</v>
      </c>
      <c r="F56" s="87">
        <v>5.8573612186520847E-5</v>
      </c>
      <c r="G56" s="87">
        <v>0.14501999999999998</v>
      </c>
      <c r="H56" s="87">
        <v>0.89800000000000002</v>
      </c>
      <c r="I56" s="87">
        <v>0.33799999999999997</v>
      </c>
      <c r="J56" s="87">
        <v>0.53500000000000003</v>
      </c>
      <c r="K56" s="87">
        <v>0.46500000000000002</v>
      </c>
      <c r="L56" s="139">
        <v>0</v>
      </c>
      <c r="M56" s="139">
        <v>2.9E-5</v>
      </c>
      <c r="N56" s="139">
        <v>2.5000000000000001E-5</v>
      </c>
      <c r="P56" s="12"/>
      <c r="Q56" s="12"/>
      <c r="R56" s="12"/>
      <c r="S56" s="12"/>
      <c r="T56" s="12"/>
      <c r="U56" s="12"/>
      <c r="V56" s="12"/>
    </row>
    <row r="57" spans="1:22" x14ac:dyDescent="0.2">
      <c r="A57" s="86">
        <v>657428</v>
      </c>
      <c r="B57" s="86">
        <v>10201635</v>
      </c>
      <c r="C57" s="86">
        <v>1300430</v>
      </c>
      <c r="D57" s="87">
        <v>1.5210791143668965E-5</v>
      </c>
      <c r="E57" s="87">
        <v>1.3429219924061192E-5</v>
      </c>
      <c r="F57" s="87">
        <v>6.9976853809893645E-5</v>
      </c>
      <c r="G57" s="87">
        <v>0.14978</v>
      </c>
      <c r="H57" s="87">
        <v>0.90599999999999992</v>
      </c>
      <c r="I57" s="87">
        <v>0.28800000000000003</v>
      </c>
      <c r="J57" s="87">
        <v>0.46</v>
      </c>
      <c r="K57" s="87">
        <v>0.50800000000000001</v>
      </c>
      <c r="L57" s="139">
        <v>0</v>
      </c>
      <c r="M57" s="139">
        <v>1.0900000000000001E-4</v>
      </c>
      <c r="N57" s="139">
        <v>5.1E-5</v>
      </c>
      <c r="P57" s="12"/>
      <c r="Q57" s="12"/>
      <c r="R57" s="12"/>
      <c r="S57" s="12"/>
      <c r="T57" s="12"/>
      <c r="U57" s="12"/>
      <c r="V57" s="12"/>
    </row>
    <row r="58" spans="1:22" x14ac:dyDescent="0.2">
      <c r="A58" s="86">
        <v>89223</v>
      </c>
      <c r="B58" s="86">
        <v>1376298</v>
      </c>
      <c r="C58" s="86">
        <v>203919</v>
      </c>
      <c r="D58" s="87">
        <v>1.1207872409580489E-4</v>
      </c>
      <c r="E58" s="87">
        <v>5.0134491222104515E-5</v>
      </c>
      <c r="F58" s="87">
        <v>1.4221332980251963E-4</v>
      </c>
      <c r="G58" s="87">
        <v>3.5999999999999999E-3</v>
      </c>
      <c r="H58" s="87">
        <v>0.66599999999999993</v>
      </c>
      <c r="I58" s="87">
        <v>0.41700000000000004</v>
      </c>
      <c r="J58" s="87">
        <v>0.57200000000000006</v>
      </c>
      <c r="K58" s="87">
        <v>0.49399999999999999</v>
      </c>
      <c r="L58" s="139" t="s">
        <v>5612</v>
      </c>
      <c r="M58" s="139" t="s">
        <v>5612</v>
      </c>
      <c r="N58" s="139" t="s">
        <v>5612</v>
      </c>
      <c r="P58" s="12"/>
      <c r="Q58" s="12"/>
      <c r="R58" s="12"/>
      <c r="S58" s="12"/>
      <c r="T58" s="12"/>
      <c r="U58" s="12"/>
      <c r="V58" s="12"/>
    </row>
    <row r="59" spans="1:22" x14ac:dyDescent="0.2">
      <c r="A59" s="86">
        <v>90103</v>
      </c>
      <c r="B59" s="86">
        <v>1392704</v>
      </c>
      <c r="C59" s="86">
        <v>211656</v>
      </c>
      <c r="D59" s="87">
        <v>1.109840959790462E-4</v>
      </c>
      <c r="E59" s="87">
        <v>4.8825881163549469E-5</v>
      </c>
      <c r="F59" s="87">
        <v>1.3229013115621574E-4</v>
      </c>
      <c r="G59" s="87">
        <v>1.2449999999999999E-2</v>
      </c>
      <c r="H59" s="87">
        <v>0.7390000000000001</v>
      </c>
      <c r="I59" s="87">
        <v>0.38500000000000001</v>
      </c>
      <c r="J59" s="87">
        <v>0.54600000000000004</v>
      </c>
      <c r="K59" s="87">
        <v>0.51100000000000001</v>
      </c>
      <c r="L59" s="139" t="s">
        <v>5612</v>
      </c>
      <c r="M59" s="139" t="s">
        <v>5612</v>
      </c>
      <c r="N59" s="139" t="s">
        <v>5612</v>
      </c>
      <c r="P59" s="12"/>
      <c r="Q59" s="12"/>
      <c r="R59" s="12"/>
      <c r="S59" s="12"/>
      <c r="T59" s="12"/>
      <c r="U59" s="12"/>
      <c r="V59" s="12"/>
    </row>
    <row r="60" spans="1:22" x14ac:dyDescent="0.2">
      <c r="A60" s="86">
        <v>91057</v>
      </c>
      <c r="B60" s="86">
        <v>1406299</v>
      </c>
      <c r="C60" s="86">
        <v>219650</v>
      </c>
      <c r="D60" s="87">
        <v>1.0982132071120288E-4</v>
      </c>
      <c r="E60" s="87">
        <v>5.4042561361417449E-5</v>
      </c>
      <c r="F60" s="87">
        <v>1.6389710903710449E-4</v>
      </c>
      <c r="G60" s="87">
        <v>3.3800000000000002E-3</v>
      </c>
      <c r="H60" s="87">
        <v>0.77400000000000002</v>
      </c>
      <c r="I60" s="87">
        <v>0.371</v>
      </c>
      <c r="J60" s="87">
        <v>0.504</v>
      </c>
      <c r="K60" s="87">
        <v>0.621</v>
      </c>
      <c r="L60" s="139" t="s">
        <v>5612</v>
      </c>
      <c r="M60" s="139" t="s">
        <v>5612</v>
      </c>
      <c r="N60" s="139" t="s">
        <v>5612</v>
      </c>
      <c r="P60" s="12"/>
      <c r="Q60" s="12"/>
      <c r="R60" s="12"/>
      <c r="S60" s="12"/>
      <c r="T60" s="12"/>
      <c r="U60" s="12"/>
      <c r="V60" s="12"/>
    </row>
    <row r="61" spans="1:22" x14ac:dyDescent="0.2">
      <c r="A61" s="86">
        <v>91645</v>
      </c>
      <c r="B61" s="86">
        <v>1413673</v>
      </c>
      <c r="C61" s="86">
        <v>227614</v>
      </c>
      <c r="D61" s="87">
        <v>1.091167003109826E-4</v>
      </c>
      <c r="E61" s="87">
        <v>6.4371322080848968E-5</v>
      </c>
      <c r="F61" s="87">
        <v>2.2406354617905753E-4</v>
      </c>
      <c r="G61" s="87">
        <v>2.64E-3</v>
      </c>
      <c r="H61" s="87">
        <v>0.83000000000000007</v>
      </c>
      <c r="I61" s="87">
        <v>0.33899999999999997</v>
      </c>
      <c r="J61" s="87">
        <v>0.44799999999999995</v>
      </c>
      <c r="K61" s="87">
        <v>0.46100000000000002</v>
      </c>
      <c r="L61" s="139" t="s">
        <v>5612</v>
      </c>
      <c r="M61" s="139" t="s">
        <v>5612</v>
      </c>
      <c r="N61" s="139" t="s">
        <v>5612</v>
      </c>
      <c r="P61" s="12"/>
      <c r="Q61" s="12"/>
      <c r="R61" s="12"/>
      <c r="S61" s="12"/>
      <c r="T61" s="12"/>
      <c r="U61" s="12"/>
      <c r="V61" s="12"/>
    </row>
    <row r="62" spans="1:22" x14ac:dyDescent="0.2">
      <c r="A62" s="86">
        <v>91417</v>
      </c>
      <c r="B62" s="86">
        <v>1421658</v>
      </c>
      <c r="C62" s="86">
        <v>238126</v>
      </c>
      <c r="D62" s="87">
        <v>1.0938884452563527E-4</v>
      </c>
      <c r="E62" s="87">
        <v>5.6272324286150395E-5</v>
      </c>
      <c r="F62" s="87">
        <v>1.6797829720400123E-4</v>
      </c>
      <c r="G62" s="87">
        <v>4.1800000000000006E-3</v>
      </c>
      <c r="H62" s="87">
        <v>0.83700000000000008</v>
      </c>
      <c r="I62" s="87">
        <v>0.30399999999999999</v>
      </c>
      <c r="J62" s="87">
        <v>0.41000000000000003</v>
      </c>
      <c r="K62" s="87">
        <v>0.46700000000000003</v>
      </c>
      <c r="L62" s="139" t="s">
        <v>5612</v>
      </c>
      <c r="M62" s="139" t="s">
        <v>5612</v>
      </c>
      <c r="N62" s="139" t="s">
        <v>5612</v>
      </c>
      <c r="P62" s="12"/>
      <c r="Q62" s="12"/>
      <c r="R62" s="12"/>
      <c r="S62" s="12"/>
      <c r="T62" s="12"/>
      <c r="U62" s="12"/>
      <c r="V62" s="12"/>
    </row>
    <row r="63" spans="1:22" x14ac:dyDescent="0.2">
      <c r="A63" s="86">
        <v>117755</v>
      </c>
      <c r="B63" s="86">
        <v>1583364</v>
      </c>
      <c r="C63" s="86">
        <v>204534</v>
      </c>
      <c r="D63" s="87">
        <v>8.4922083987941071E-5</v>
      </c>
      <c r="E63" s="87">
        <v>3.4736169320509999E-5</v>
      </c>
      <c r="F63" s="87">
        <v>7.3337440229986206E-5</v>
      </c>
      <c r="G63" s="87">
        <v>2.0249999999999999E-3</v>
      </c>
      <c r="H63" s="87">
        <v>0.78800000000000003</v>
      </c>
      <c r="I63" s="87">
        <v>0.309</v>
      </c>
      <c r="J63" s="87">
        <v>0.498</v>
      </c>
      <c r="K63" s="87">
        <v>0.42</v>
      </c>
      <c r="L63" s="139" t="s">
        <v>5612</v>
      </c>
      <c r="M63" s="139" t="s">
        <v>5612</v>
      </c>
      <c r="N63" s="139" t="s">
        <v>5612</v>
      </c>
      <c r="P63" s="12"/>
      <c r="Q63" s="12"/>
      <c r="R63" s="12"/>
      <c r="S63" s="12"/>
      <c r="T63" s="12"/>
      <c r="U63" s="12"/>
      <c r="V63" s="12"/>
    </row>
    <row r="64" spans="1:22" x14ac:dyDescent="0.2">
      <c r="A64" s="86">
        <v>116313</v>
      </c>
      <c r="B64" s="86">
        <v>1599464</v>
      </c>
      <c r="C64" s="86">
        <v>213401</v>
      </c>
      <c r="D64" s="87">
        <v>8.5974912520526509E-5</v>
      </c>
      <c r="E64" s="87">
        <v>3.75125667098478E-5</v>
      </c>
      <c r="F64" s="87">
        <v>9.3720273100875821E-5</v>
      </c>
      <c r="G64" s="87">
        <v>6.7250000000000001E-3</v>
      </c>
      <c r="H64" s="87">
        <v>0.86900000000000011</v>
      </c>
      <c r="I64" s="87">
        <v>0.36</v>
      </c>
      <c r="J64" s="87">
        <v>0.55600000000000005</v>
      </c>
      <c r="K64" s="87">
        <v>0.57500000000000007</v>
      </c>
      <c r="L64" s="139" t="s">
        <v>5612</v>
      </c>
      <c r="M64" s="139" t="s">
        <v>5612</v>
      </c>
      <c r="N64" s="139" t="s">
        <v>5612</v>
      </c>
      <c r="P64" s="12"/>
      <c r="Q64" s="12"/>
      <c r="R64" s="12"/>
      <c r="S64" s="12"/>
      <c r="T64" s="12"/>
      <c r="U64" s="12"/>
      <c r="V64" s="12"/>
    </row>
    <row r="65" spans="1:22" x14ac:dyDescent="0.2">
      <c r="A65" s="86">
        <v>114833</v>
      </c>
      <c r="B65" s="86">
        <v>1616547</v>
      </c>
      <c r="C65" s="86">
        <v>222814</v>
      </c>
      <c r="D65" s="87">
        <v>8.7082981372950288E-5</v>
      </c>
      <c r="E65" s="87">
        <v>3.4023136970344818E-5</v>
      </c>
      <c r="F65" s="87">
        <v>6.7320724909565832E-5</v>
      </c>
      <c r="G65" s="87">
        <v>1.8E-3</v>
      </c>
      <c r="H65" s="87">
        <v>0.89800000000000002</v>
      </c>
      <c r="I65" s="87">
        <v>0.32</v>
      </c>
      <c r="J65" s="87">
        <v>0.46600000000000003</v>
      </c>
      <c r="K65" s="87">
        <v>0.45500000000000002</v>
      </c>
      <c r="L65" s="139" t="s">
        <v>5612</v>
      </c>
      <c r="M65" s="139" t="s">
        <v>5612</v>
      </c>
      <c r="N65" s="139" t="s">
        <v>5612</v>
      </c>
      <c r="P65" s="12"/>
      <c r="Q65" s="12"/>
      <c r="R65" s="12"/>
      <c r="S65" s="12"/>
      <c r="T65" s="12"/>
      <c r="U65" s="12"/>
      <c r="V65" s="12"/>
    </row>
    <row r="66" spans="1:22" x14ac:dyDescent="0.2">
      <c r="A66" s="86">
        <v>114063</v>
      </c>
      <c r="B66" s="86">
        <v>1635483</v>
      </c>
      <c r="C66" s="86">
        <v>233346</v>
      </c>
      <c r="D66" s="87">
        <v>8.7670848566143275E-5</v>
      </c>
      <c r="E66" s="87">
        <v>3.3629209230545351E-5</v>
      </c>
      <c r="F66" s="87">
        <v>6.42822246792317E-5</v>
      </c>
      <c r="G66" s="87">
        <v>1.2599999999999998E-3</v>
      </c>
      <c r="H66" s="87">
        <v>0.92</v>
      </c>
      <c r="I66" s="87">
        <v>0.317</v>
      </c>
      <c r="J66" s="87">
        <v>0.495</v>
      </c>
      <c r="K66" s="87">
        <v>0.42600000000000005</v>
      </c>
      <c r="L66" s="139" t="s">
        <v>5612</v>
      </c>
      <c r="M66" s="139" t="s">
        <v>5612</v>
      </c>
      <c r="N66" s="139" t="s">
        <v>5612</v>
      </c>
      <c r="P66" s="12"/>
      <c r="Q66" s="12"/>
      <c r="R66" s="12"/>
      <c r="S66" s="12"/>
      <c r="T66" s="12"/>
      <c r="U66" s="12"/>
      <c r="V66" s="12"/>
    </row>
    <row r="67" spans="1:22" x14ac:dyDescent="0.2">
      <c r="A67" s="86">
        <v>114112</v>
      </c>
      <c r="B67" s="86">
        <v>1657375</v>
      </c>
      <c r="C67" s="86">
        <v>242449</v>
      </c>
      <c r="D67" s="87">
        <v>8.7633202467750986E-5</v>
      </c>
      <c r="E67" s="87">
        <v>3.7408552681197674E-5</v>
      </c>
      <c r="F67" s="87">
        <v>9.0740733102631893E-5</v>
      </c>
      <c r="G67" s="87">
        <v>1.1199999999999999E-3</v>
      </c>
      <c r="H67" s="87">
        <v>0.91800000000000004</v>
      </c>
      <c r="I67" s="87">
        <v>0.29499999999999998</v>
      </c>
      <c r="J67" s="87">
        <v>0.42799999999999999</v>
      </c>
      <c r="K67" s="87">
        <v>0.54500000000000004</v>
      </c>
      <c r="L67" s="139" t="s">
        <v>5612</v>
      </c>
      <c r="M67" s="139" t="s">
        <v>5612</v>
      </c>
      <c r="N67" s="139" t="s">
        <v>5612</v>
      </c>
      <c r="P67" s="12"/>
      <c r="Q67" s="12"/>
      <c r="R67" s="12"/>
      <c r="S67" s="12"/>
      <c r="T67" s="12"/>
      <c r="U67" s="12"/>
      <c r="V67" s="12"/>
    </row>
    <row r="68" spans="1:22" x14ac:dyDescent="0.2">
      <c r="A68" s="86">
        <v>820771</v>
      </c>
      <c r="B68" s="86">
        <v>12848554</v>
      </c>
      <c r="C68" s="86">
        <v>1656858</v>
      </c>
      <c r="D68" s="87">
        <v>1.2183666333240331E-5</v>
      </c>
      <c r="E68" s="87">
        <v>1.5799443268090713E-5</v>
      </c>
      <c r="F68" s="87">
        <v>9.4154115802319807E-5</v>
      </c>
      <c r="G68" s="87">
        <v>0.10589999999999999</v>
      </c>
      <c r="H68" s="87">
        <v>0.83299999999999996</v>
      </c>
      <c r="I68" s="87">
        <v>0.35200000000000004</v>
      </c>
      <c r="J68" s="87">
        <v>0.53</v>
      </c>
      <c r="K68" s="87">
        <v>0.56299999999999994</v>
      </c>
      <c r="L68" s="139" t="s">
        <v>5612</v>
      </c>
      <c r="M68" s="139" t="s">
        <v>5612</v>
      </c>
      <c r="N68" s="139" t="s">
        <v>5612</v>
      </c>
      <c r="P68" s="12"/>
      <c r="Q68" s="12"/>
      <c r="R68" s="12"/>
      <c r="S68" s="12"/>
      <c r="T68" s="12"/>
      <c r="U68" s="12"/>
      <c r="V68" s="12"/>
    </row>
    <row r="69" spans="1:22" x14ac:dyDescent="0.2">
      <c r="A69" s="86">
        <v>810671</v>
      </c>
      <c r="B69" s="86">
        <v>12868747</v>
      </c>
      <c r="C69" s="86">
        <v>1696283</v>
      </c>
      <c r="D69" s="87">
        <v>1.2335460377884493E-5</v>
      </c>
      <c r="E69" s="87">
        <v>1.6707143282869732E-5</v>
      </c>
      <c r="F69" s="87">
        <v>9.845055335695754E-5</v>
      </c>
      <c r="G69" s="87">
        <v>0.13772499999999999</v>
      </c>
      <c r="H69" s="87">
        <v>0.84099999999999997</v>
      </c>
      <c r="I69" s="87">
        <v>0.34500000000000003</v>
      </c>
      <c r="J69" s="87">
        <v>0.51400000000000001</v>
      </c>
      <c r="K69" s="87">
        <v>0.56600000000000006</v>
      </c>
      <c r="L69" s="139" t="s">
        <v>5612</v>
      </c>
      <c r="M69" s="139" t="s">
        <v>5612</v>
      </c>
      <c r="N69" s="139" t="s">
        <v>5612</v>
      </c>
      <c r="P69" s="12"/>
      <c r="Q69" s="12"/>
      <c r="R69" s="12"/>
      <c r="S69" s="12"/>
      <c r="T69" s="12"/>
      <c r="U69" s="12"/>
      <c r="V69" s="12"/>
    </row>
    <row r="70" spans="1:22" x14ac:dyDescent="0.2">
      <c r="A70" s="86">
        <v>801195</v>
      </c>
      <c r="B70" s="86">
        <v>12873761</v>
      </c>
      <c r="C70" s="86">
        <v>1737988</v>
      </c>
      <c r="D70" s="87">
        <v>1.2481355974513072E-5</v>
      </c>
      <c r="E70" s="87">
        <v>1.4292637559451352E-5</v>
      </c>
      <c r="F70" s="87">
        <v>7.7676025381072833E-5</v>
      </c>
      <c r="G70" s="87">
        <v>9.6100000000000005E-2</v>
      </c>
      <c r="H70" s="87">
        <v>0.86599999999999999</v>
      </c>
      <c r="I70" s="87">
        <v>0.34399999999999997</v>
      </c>
      <c r="J70" s="87">
        <v>0.499</v>
      </c>
      <c r="K70" s="87">
        <v>0.501</v>
      </c>
      <c r="L70" s="139" t="s">
        <v>5612</v>
      </c>
      <c r="M70" s="139" t="s">
        <v>5612</v>
      </c>
      <c r="N70" s="139" t="s">
        <v>5612</v>
      </c>
      <c r="P70" s="12"/>
      <c r="Q70" s="12"/>
      <c r="R70" s="12"/>
      <c r="S70" s="12"/>
      <c r="T70" s="12"/>
      <c r="U70" s="12"/>
      <c r="V70" s="12"/>
    </row>
    <row r="71" spans="1:22" x14ac:dyDescent="0.2">
      <c r="A71" s="86">
        <v>790205</v>
      </c>
      <c r="B71" s="86">
        <v>12851684</v>
      </c>
      <c r="C71" s="86">
        <v>1784097</v>
      </c>
      <c r="D71" s="87">
        <v>1.2654943970235572E-5</v>
      </c>
      <c r="E71" s="87">
        <v>1.3383460097524963E-5</v>
      </c>
      <c r="F71" s="87">
        <v>6.9502947429427879E-5</v>
      </c>
      <c r="G71" s="87">
        <v>8.2680000000000003E-2</v>
      </c>
      <c r="H71" s="87">
        <v>0.873</v>
      </c>
      <c r="I71" s="87">
        <v>0.34799999999999998</v>
      </c>
      <c r="J71" s="87">
        <v>0.54900000000000004</v>
      </c>
      <c r="K71" s="87">
        <v>0.52400000000000002</v>
      </c>
      <c r="L71" s="139" t="s">
        <v>5612</v>
      </c>
      <c r="M71" s="139" t="s">
        <v>5612</v>
      </c>
      <c r="N71" s="139" t="s">
        <v>5612</v>
      </c>
      <c r="P71" s="12"/>
      <c r="Q71" s="12"/>
      <c r="R71" s="12"/>
      <c r="S71" s="12"/>
      <c r="T71" s="12"/>
      <c r="U71" s="12"/>
      <c r="V71" s="12"/>
    </row>
    <row r="72" spans="1:22" x14ac:dyDescent="0.2">
      <c r="A72" s="86">
        <v>785560</v>
      </c>
      <c r="B72" s="86">
        <v>12854526</v>
      </c>
      <c r="C72" s="86">
        <v>1847932</v>
      </c>
      <c r="D72" s="87">
        <v>1.2729772391669637E-5</v>
      </c>
      <c r="E72" s="87">
        <v>1.3536088378521309E-5</v>
      </c>
      <c r="F72" s="87">
        <v>6.872547258232446E-5</v>
      </c>
      <c r="G72" s="87">
        <v>6.4860000000000001E-2</v>
      </c>
      <c r="H72" s="87">
        <v>0.90900000000000003</v>
      </c>
      <c r="I72" s="87">
        <v>0.32</v>
      </c>
      <c r="J72" s="87">
        <v>0.51200000000000001</v>
      </c>
      <c r="K72" s="87">
        <v>0.51900000000000002</v>
      </c>
      <c r="L72" s="139" t="s">
        <v>5612</v>
      </c>
      <c r="M72" s="139" t="s">
        <v>5612</v>
      </c>
      <c r="N72" s="139" t="s">
        <v>5612</v>
      </c>
      <c r="P72" s="12"/>
      <c r="Q72" s="12"/>
      <c r="R72" s="12"/>
      <c r="S72" s="12"/>
      <c r="T72" s="12"/>
      <c r="U72" s="12"/>
      <c r="V72" s="12"/>
    </row>
    <row r="73" spans="1:22" x14ac:dyDescent="0.2">
      <c r="A73" s="86">
        <v>427452</v>
      </c>
      <c r="B73" s="86">
        <v>6514861</v>
      </c>
      <c r="C73" s="86">
        <v>866730</v>
      </c>
      <c r="D73" s="87">
        <v>2.3394439609593591E-5</v>
      </c>
      <c r="E73" s="87">
        <v>1.4889036005526442E-5</v>
      </c>
      <c r="F73" s="87">
        <v>6.576442490741061E-5</v>
      </c>
      <c r="G73" s="87">
        <v>1.0475E-2</v>
      </c>
      <c r="H73" s="87">
        <v>0.875</v>
      </c>
      <c r="I73" s="87">
        <v>0.33799999999999997</v>
      </c>
      <c r="J73" s="87">
        <v>0.53300000000000003</v>
      </c>
      <c r="K73" s="87">
        <v>0.49200000000000005</v>
      </c>
      <c r="L73" s="139" t="s">
        <v>5612</v>
      </c>
      <c r="M73" s="139" t="s">
        <v>5612</v>
      </c>
      <c r="N73" s="139" t="s">
        <v>5612</v>
      </c>
      <c r="P73" s="12"/>
      <c r="Q73" s="12"/>
      <c r="R73" s="12"/>
      <c r="S73" s="12"/>
      <c r="T73" s="12"/>
      <c r="U73" s="12"/>
      <c r="V73" s="12"/>
    </row>
    <row r="74" spans="1:22" x14ac:dyDescent="0.2">
      <c r="A74" s="86">
        <v>424056</v>
      </c>
      <c r="B74" s="86">
        <v>6542411</v>
      </c>
      <c r="C74" s="86">
        <v>888788</v>
      </c>
      <c r="D74" s="87">
        <v>2.3581791084196427E-5</v>
      </c>
      <c r="E74" s="87">
        <v>1.5437733887400227E-5</v>
      </c>
      <c r="F74" s="87">
        <v>6.8632789821644762E-5</v>
      </c>
      <c r="G74" s="87">
        <v>1.1900000000000001E-2</v>
      </c>
      <c r="H74" s="87">
        <v>0.87400000000000011</v>
      </c>
      <c r="I74" s="87">
        <v>0.371</v>
      </c>
      <c r="J74" s="87">
        <v>0.54400000000000004</v>
      </c>
      <c r="K74" s="87">
        <v>0.49100000000000005</v>
      </c>
      <c r="L74" s="139" t="s">
        <v>5612</v>
      </c>
      <c r="M74" s="139" t="s">
        <v>5612</v>
      </c>
      <c r="N74" s="139" t="s">
        <v>5612</v>
      </c>
    </row>
    <row r="75" spans="1:22" x14ac:dyDescent="0.2">
      <c r="A75" s="86">
        <v>420939</v>
      </c>
      <c r="B75" s="86">
        <v>6568645</v>
      </c>
      <c r="C75" s="86">
        <v>913131</v>
      </c>
      <c r="D75" s="87">
        <v>2.3756411261489193E-5</v>
      </c>
      <c r="E75" s="87">
        <v>1.1874595141007011E-5</v>
      </c>
      <c r="F75" s="87">
        <v>4.161505851843821E-5</v>
      </c>
      <c r="G75" s="87">
        <v>7.3000000000000009E-3</v>
      </c>
      <c r="H75" s="87">
        <v>0.89300000000000002</v>
      </c>
      <c r="I75" s="87">
        <v>0.35399999999999998</v>
      </c>
      <c r="J75" s="87">
        <v>0.53100000000000003</v>
      </c>
      <c r="K75" s="87">
        <v>0.44600000000000001</v>
      </c>
      <c r="L75" s="139" t="s">
        <v>5612</v>
      </c>
      <c r="M75" s="139" t="s">
        <v>5612</v>
      </c>
      <c r="N75" s="139" t="s">
        <v>5612</v>
      </c>
    </row>
    <row r="76" spans="1:22" x14ac:dyDescent="0.2">
      <c r="A76" s="86">
        <v>420024</v>
      </c>
      <c r="B76" s="86">
        <v>6589578</v>
      </c>
      <c r="C76" s="86">
        <v>940323</v>
      </c>
      <c r="D76" s="87">
        <v>2.3808163343047065E-5</v>
      </c>
      <c r="E76" s="87">
        <v>1.3809685536767301E-5</v>
      </c>
      <c r="F76" s="87">
        <v>5.4236682501651027E-5</v>
      </c>
      <c r="G76" s="87">
        <v>5.2599999999999991E-3</v>
      </c>
      <c r="H76" s="87">
        <v>0.90099999999999991</v>
      </c>
      <c r="I76" s="87">
        <v>0.34700000000000003</v>
      </c>
      <c r="J76" s="87">
        <v>0.49700000000000005</v>
      </c>
      <c r="K76" s="87">
        <v>0.498</v>
      </c>
      <c r="L76" s="139" t="s">
        <v>5612</v>
      </c>
      <c r="M76" s="139" t="s">
        <v>5612</v>
      </c>
      <c r="N76" s="139" t="s">
        <v>5612</v>
      </c>
    </row>
    <row r="77" spans="1:22" x14ac:dyDescent="0.2">
      <c r="A77" s="86">
        <v>418329</v>
      </c>
      <c r="B77" s="86">
        <v>6614418</v>
      </c>
      <c r="C77" s="86">
        <v>968568</v>
      </c>
      <c r="D77" s="87">
        <v>2.3904630087801708E-5</v>
      </c>
      <c r="E77" s="87">
        <v>1.5723227652077628E-5</v>
      </c>
      <c r="F77" s="87">
        <v>6.6076930065829144E-5</v>
      </c>
      <c r="G77" s="87">
        <v>7.1399999999999988E-3</v>
      </c>
      <c r="H77" s="87">
        <v>0.89700000000000002</v>
      </c>
      <c r="I77" s="87">
        <v>0.29600000000000004</v>
      </c>
      <c r="J77" s="87">
        <v>0.435</v>
      </c>
      <c r="K77" s="87">
        <v>0.502</v>
      </c>
      <c r="L77" s="139" t="s">
        <v>5612</v>
      </c>
      <c r="M77" s="139" t="s">
        <v>5612</v>
      </c>
      <c r="N77" s="139" t="s">
        <v>5612</v>
      </c>
    </row>
    <row r="78" spans="1:22" x14ac:dyDescent="0.2">
      <c r="A78" s="86">
        <v>197610</v>
      </c>
      <c r="B78" s="86">
        <v>3062553</v>
      </c>
      <c r="C78" s="86">
        <v>461724</v>
      </c>
      <c r="D78" s="87">
        <v>5.0604726481453369E-5</v>
      </c>
      <c r="E78" s="87">
        <v>2.9060721561390122E-5</v>
      </c>
      <c r="F78" s="87">
        <v>1.0612400481673034E-4</v>
      </c>
      <c r="G78" s="87">
        <v>7.2000000000000007E-3</v>
      </c>
      <c r="H78" s="87">
        <v>0.91200000000000003</v>
      </c>
      <c r="I78" s="87">
        <v>0.41700000000000004</v>
      </c>
      <c r="J78" s="87">
        <v>0.60499999999999998</v>
      </c>
      <c r="K78" s="87">
        <v>0.57799999999999996</v>
      </c>
      <c r="L78" s="139" t="s">
        <v>5612</v>
      </c>
      <c r="M78" s="139" t="s">
        <v>5612</v>
      </c>
      <c r="N78" s="139" t="s">
        <v>5612</v>
      </c>
    </row>
    <row r="79" spans="1:22" x14ac:dyDescent="0.2">
      <c r="A79" s="86">
        <v>196675</v>
      </c>
      <c r="B79" s="86">
        <v>3078116</v>
      </c>
      <c r="C79" s="86">
        <v>469978</v>
      </c>
      <c r="D79" s="87">
        <v>5.0845303165120122E-5</v>
      </c>
      <c r="E79" s="87">
        <v>2.1441687057927641E-5</v>
      </c>
      <c r="F79" s="87">
        <v>5.5321738464353653E-5</v>
      </c>
      <c r="G79" s="87">
        <v>9.8250000000000004E-3</v>
      </c>
      <c r="H79" s="87">
        <v>0.92200000000000004</v>
      </c>
      <c r="I79" s="87">
        <v>0.45100000000000001</v>
      </c>
      <c r="J79" s="87">
        <v>0.67599999999999993</v>
      </c>
      <c r="K79" s="87">
        <v>0.56000000000000005</v>
      </c>
      <c r="L79" s="139" t="s">
        <v>5612</v>
      </c>
      <c r="M79" s="139" t="s">
        <v>5612</v>
      </c>
      <c r="N79" s="139" t="s">
        <v>5612</v>
      </c>
    </row>
    <row r="80" spans="1:22" x14ac:dyDescent="0.2">
      <c r="A80" s="86">
        <v>196570</v>
      </c>
      <c r="B80" s="86">
        <v>3093526</v>
      </c>
      <c r="C80" s="86">
        <v>479768</v>
      </c>
      <c r="D80" s="87">
        <v>5.0872462735921043E-5</v>
      </c>
      <c r="E80" s="87">
        <v>2.2627900977719276E-5</v>
      </c>
      <c r="F80" s="87">
        <v>6.2530222941088197E-5</v>
      </c>
      <c r="G80" s="87">
        <v>1.1199999999999999E-3</v>
      </c>
      <c r="H80" s="87">
        <v>0.91800000000000004</v>
      </c>
      <c r="I80" s="87">
        <v>0.44400000000000001</v>
      </c>
      <c r="J80" s="87">
        <v>0.64300000000000002</v>
      </c>
      <c r="K80" s="87">
        <v>0.56799999999999995</v>
      </c>
      <c r="L80" s="139" t="s">
        <v>5612</v>
      </c>
      <c r="M80" s="139" t="s">
        <v>5612</v>
      </c>
      <c r="N80" s="139" t="s">
        <v>5612</v>
      </c>
    </row>
    <row r="81" spans="1:14" x14ac:dyDescent="0.2">
      <c r="A81" s="86">
        <v>196868</v>
      </c>
      <c r="B81" s="86">
        <v>3106589</v>
      </c>
      <c r="C81" s="86">
        <v>490781</v>
      </c>
      <c r="D81" s="87">
        <v>5.079545685433895E-5</v>
      </c>
      <c r="E81" s="87">
        <v>2.8970681348578779E-5</v>
      </c>
      <c r="F81" s="87">
        <v>1.0187843457672567E-4</v>
      </c>
      <c r="G81" s="87">
        <v>1.4E-3</v>
      </c>
      <c r="H81" s="87">
        <v>0.93500000000000005</v>
      </c>
      <c r="I81" s="87">
        <v>0.42700000000000005</v>
      </c>
      <c r="J81" s="87">
        <v>0.59299999999999997</v>
      </c>
      <c r="K81" s="87">
        <v>0.58399999999999996</v>
      </c>
      <c r="L81" s="139" t="s">
        <v>5612</v>
      </c>
      <c r="M81" s="139" t="s">
        <v>5612</v>
      </c>
      <c r="N81" s="139" t="s">
        <v>5612</v>
      </c>
    </row>
    <row r="82" spans="1:14" x14ac:dyDescent="0.2">
      <c r="A82" s="86">
        <v>196485</v>
      </c>
      <c r="B82" s="86">
        <v>3118102</v>
      </c>
      <c r="C82" s="86">
        <v>501026</v>
      </c>
      <c r="D82" s="87">
        <v>5.0894470315800192E-5</v>
      </c>
      <c r="E82" s="87">
        <v>2.244955424806501E-5</v>
      </c>
      <c r="F82" s="87">
        <v>5.9877132124879745E-5</v>
      </c>
      <c r="G82" s="87">
        <v>2.48E-3</v>
      </c>
      <c r="H82" s="87">
        <v>0.94000000000000006</v>
      </c>
      <c r="I82" s="87">
        <v>0.40100000000000002</v>
      </c>
      <c r="J82" s="87">
        <v>0.58799999999999997</v>
      </c>
      <c r="K82" s="87">
        <v>0.54100000000000004</v>
      </c>
      <c r="L82" s="139" t="s">
        <v>5612</v>
      </c>
      <c r="M82" s="139" t="s">
        <v>5612</v>
      </c>
      <c r="N82" s="139" t="s">
        <v>5612</v>
      </c>
    </row>
    <row r="83" spans="1:14" x14ac:dyDescent="0.2">
      <c r="A83" s="86">
        <v>202761</v>
      </c>
      <c r="B83" s="86">
        <v>2868107</v>
      </c>
      <c r="C83" s="86">
        <v>386252</v>
      </c>
      <c r="D83" s="87">
        <v>4.931914914603893E-5</v>
      </c>
      <c r="E83" s="87">
        <v>3.1030920394532005E-5</v>
      </c>
      <c r="F83" s="87">
        <v>1.2686018454273376E-4</v>
      </c>
      <c r="G83" s="87">
        <v>7.5750000000000001E-3</v>
      </c>
      <c r="H83" s="87">
        <v>0.88700000000000001</v>
      </c>
      <c r="I83" s="87">
        <v>0.39900000000000002</v>
      </c>
      <c r="J83" s="87">
        <v>0.57600000000000007</v>
      </c>
      <c r="K83" s="87">
        <v>0.63</v>
      </c>
      <c r="L83" s="139" t="s">
        <v>5612</v>
      </c>
      <c r="M83" s="139" t="s">
        <v>5612</v>
      </c>
      <c r="N83" s="139" t="s">
        <v>5612</v>
      </c>
    </row>
    <row r="84" spans="1:14" x14ac:dyDescent="0.2">
      <c r="A84" s="86">
        <v>202749</v>
      </c>
      <c r="B84" s="86">
        <v>2882946</v>
      </c>
      <c r="C84" s="86">
        <v>395059</v>
      </c>
      <c r="D84" s="87">
        <v>4.9322068172962629E-5</v>
      </c>
      <c r="E84" s="87">
        <v>2.4974453215564912E-5</v>
      </c>
      <c r="F84" s="87">
        <v>8.1000559410113424E-5</v>
      </c>
      <c r="G84" s="87">
        <v>9.75E-3</v>
      </c>
      <c r="H84" s="87">
        <v>0.93099999999999994</v>
      </c>
      <c r="I84" s="87">
        <v>0.40799999999999997</v>
      </c>
      <c r="J84" s="87">
        <v>0.59299999999999997</v>
      </c>
      <c r="K84" s="87">
        <v>0.6</v>
      </c>
      <c r="L84" s="139" t="s">
        <v>5612</v>
      </c>
      <c r="M84" s="139" t="s">
        <v>5612</v>
      </c>
      <c r="N84" s="139" t="s">
        <v>5612</v>
      </c>
    </row>
    <row r="85" spans="1:14" x14ac:dyDescent="0.2">
      <c r="A85" s="86">
        <v>200720</v>
      </c>
      <c r="B85" s="86">
        <v>2892987</v>
      </c>
      <c r="C85" s="86">
        <v>404295</v>
      </c>
      <c r="D85" s="87">
        <v>4.9820645675567958E-5</v>
      </c>
      <c r="E85" s="87">
        <v>2.315945422499306E-5</v>
      </c>
      <c r="F85" s="87">
        <v>6.6782918413534675E-5</v>
      </c>
      <c r="G85" s="87">
        <v>1.0699999999999999E-2</v>
      </c>
      <c r="H85" s="87">
        <v>0.94599999999999995</v>
      </c>
      <c r="I85" s="87">
        <v>0.38300000000000001</v>
      </c>
      <c r="J85" s="87">
        <v>0.54900000000000004</v>
      </c>
      <c r="K85" s="87">
        <v>0.60599999999999998</v>
      </c>
      <c r="L85" s="139" t="s">
        <v>5612</v>
      </c>
      <c r="M85" s="139" t="s">
        <v>5612</v>
      </c>
      <c r="N85" s="139" t="s">
        <v>5612</v>
      </c>
    </row>
    <row r="86" spans="1:14" x14ac:dyDescent="0.2">
      <c r="A86" s="86">
        <v>198915</v>
      </c>
      <c r="B86" s="86">
        <v>2898292</v>
      </c>
      <c r="C86" s="86">
        <v>415527</v>
      </c>
      <c r="D86" s="87">
        <v>5.0272729557851342E-5</v>
      </c>
      <c r="E86" s="87">
        <v>2.5877309808673524E-5</v>
      </c>
      <c r="F86" s="87">
        <v>8.4230386954397667E-5</v>
      </c>
      <c r="G86" s="87">
        <v>8.3999999999999995E-3</v>
      </c>
      <c r="H86" s="87">
        <v>0.93200000000000005</v>
      </c>
      <c r="I86" s="87">
        <v>0.36700000000000005</v>
      </c>
      <c r="J86" s="87">
        <v>0.48899999999999999</v>
      </c>
      <c r="K86" s="87">
        <v>0.59</v>
      </c>
      <c r="L86" s="139" t="s">
        <v>5612</v>
      </c>
      <c r="M86" s="139" t="s">
        <v>5612</v>
      </c>
      <c r="N86" s="139" t="s">
        <v>5612</v>
      </c>
    </row>
    <row r="87" spans="1:14" x14ac:dyDescent="0.2">
      <c r="A87" s="86">
        <v>196826</v>
      </c>
      <c r="B87" s="86">
        <v>2903820</v>
      </c>
      <c r="C87" s="86">
        <v>426273</v>
      </c>
      <c r="D87" s="87">
        <v>5.0806295916189936E-5</v>
      </c>
      <c r="E87" s="87">
        <v>2.4450551342714079E-5</v>
      </c>
      <c r="F87" s="87">
        <v>7.2723348652154837E-5</v>
      </c>
      <c r="G87" s="87">
        <v>1.226E-2</v>
      </c>
      <c r="H87" s="87">
        <v>0.93500000000000005</v>
      </c>
      <c r="I87" s="87">
        <v>0.33400000000000002</v>
      </c>
      <c r="J87" s="87">
        <v>0.504</v>
      </c>
      <c r="K87" s="87">
        <v>0.49700000000000005</v>
      </c>
      <c r="L87" s="139" t="s">
        <v>5612</v>
      </c>
      <c r="M87" s="139" t="s">
        <v>5612</v>
      </c>
      <c r="N87" s="139" t="s">
        <v>5612</v>
      </c>
    </row>
    <row r="88" spans="1:14" x14ac:dyDescent="0.2">
      <c r="A88" s="86">
        <v>278866</v>
      </c>
      <c r="B88" s="86">
        <v>4361333</v>
      </c>
      <c r="C88" s="86">
        <v>597875</v>
      </c>
      <c r="D88" s="87">
        <v>3.5859516757152182E-5</v>
      </c>
      <c r="E88" s="87">
        <v>2.1553043530498588E-5</v>
      </c>
      <c r="F88" s="87">
        <v>9.0319882918670291E-5</v>
      </c>
      <c r="G88" s="87">
        <v>7.8500000000000011E-3</v>
      </c>
      <c r="H88" s="87">
        <v>0.752</v>
      </c>
      <c r="I88" s="87">
        <v>0.38500000000000001</v>
      </c>
      <c r="J88" s="87">
        <v>0.64800000000000002</v>
      </c>
      <c r="K88" s="87">
        <v>0.5</v>
      </c>
      <c r="L88" s="139" t="s">
        <v>5612</v>
      </c>
      <c r="M88" s="139" t="s">
        <v>5612</v>
      </c>
      <c r="N88" s="139" t="s">
        <v>5612</v>
      </c>
    </row>
    <row r="89" spans="1:14" x14ac:dyDescent="0.2">
      <c r="A89" s="86">
        <v>277776</v>
      </c>
      <c r="B89" s="86">
        <v>4383272</v>
      </c>
      <c r="C89" s="86">
        <v>614496</v>
      </c>
      <c r="D89" s="87">
        <v>3.6000230401474572E-5</v>
      </c>
      <c r="E89" s="87">
        <v>2.395470780731837E-5</v>
      </c>
      <c r="F89" s="87">
        <v>1.0577774306098006E-4</v>
      </c>
      <c r="G89" s="87">
        <v>5.3999999999999994E-3</v>
      </c>
      <c r="H89" s="87">
        <v>0.78900000000000003</v>
      </c>
      <c r="I89" s="87">
        <v>0.42100000000000004</v>
      </c>
      <c r="J89" s="87">
        <v>0.67599999999999993</v>
      </c>
      <c r="K89" s="87">
        <v>0.495</v>
      </c>
      <c r="L89" s="139" t="s">
        <v>5612</v>
      </c>
      <c r="M89" s="139" t="s">
        <v>5612</v>
      </c>
      <c r="N89" s="139" t="s">
        <v>5612</v>
      </c>
    </row>
    <row r="90" spans="1:14" x14ac:dyDescent="0.2">
      <c r="A90" s="86">
        <v>276451</v>
      </c>
      <c r="B90" s="86">
        <v>4397353</v>
      </c>
      <c r="C90" s="86">
        <v>632975</v>
      </c>
      <c r="D90" s="87">
        <v>3.617277564559361E-5</v>
      </c>
      <c r="E90" s="87">
        <v>1.7510534178174916E-5</v>
      </c>
      <c r="F90" s="87">
        <v>5.8454125360401279E-5</v>
      </c>
      <c r="G90" s="87">
        <v>1.3819999999999999E-2</v>
      </c>
      <c r="H90" s="87">
        <v>0.84799999999999998</v>
      </c>
      <c r="I90" s="87">
        <v>0.371</v>
      </c>
      <c r="J90" s="87">
        <v>0.59</v>
      </c>
      <c r="K90" s="87">
        <v>0.46399999999999997</v>
      </c>
      <c r="L90" s="139" t="s">
        <v>5612</v>
      </c>
      <c r="M90" s="139" t="s">
        <v>5612</v>
      </c>
      <c r="N90" s="139" t="s">
        <v>5612</v>
      </c>
    </row>
    <row r="91" spans="1:14" x14ac:dyDescent="0.2">
      <c r="A91" s="86">
        <v>274525</v>
      </c>
      <c r="B91" s="86">
        <v>4411989</v>
      </c>
      <c r="C91" s="86">
        <v>653000</v>
      </c>
      <c r="D91" s="87">
        <v>3.6426554958564793E-5</v>
      </c>
      <c r="E91" s="87">
        <v>1.8359066625052783E-5</v>
      </c>
      <c r="F91" s="87">
        <v>6.2787136294027571E-5</v>
      </c>
      <c r="G91" s="87">
        <v>2.274E-2</v>
      </c>
      <c r="H91" s="87">
        <v>0.83099999999999996</v>
      </c>
      <c r="I91" s="87">
        <v>0.36100000000000004</v>
      </c>
      <c r="J91" s="87">
        <v>0.56200000000000006</v>
      </c>
      <c r="K91" s="87">
        <v>0.45200000000000001</v>
      </c>
      <c r="L91" s="139" t="s">
        <v>5612</v>
      </c>
      <c r="M91" s="139" t="s">
        <v>5612</v>
      </c>
      <c r="N91" s="139" t="s">
        <v>5612</v>
      </c>
    </row>
    <row r="92" spans="1:14" x14ac:dyDescent="0.2">
      <c r="A92" s="86">
        <v>274140</v>
      </c>
      <c r="B92" s="86">
        <v>4424376</v>
      </c>
      <c r="C92" s="86">
        <v>672706</v>
      </c>
      <c r="D92" s="87">
        <v>3.6477712117895966E-5</v>
      </c>
      <c r="E92" s="87">
        <v>1.7855625290436438E-5</v>
      </c>
      <c r="F92" s="87">
        <v>5.7974806230359178E-5</v>
      </c>
      <c r="G92" s="87">
        <v>1.9720000000000001E-2</v>
      </c>
      <c r="H92" s="87">
        <v>0.90200000000000002</v>
      </c>
      <c r="I92" s="87">
        <v>0.34899999999999998</v>
      </c>
      <c r="J92" s="87">
        <v>0.55200000000000005</v>
      </c>
      <c r="K92" s="87">
        <v>0.47700000000000004</v>
      </c>
      <c r="L92" s="139" t="s">
        <v>5612</v>
      </c>
      <c r="M92" s="139" t="s">
        <v>5612</v>
      </c>
      <c r="N92" s="139" t="s">
        <v>5612</v>
      </c>
    </row>
    <row r="93" spans="1:14" x14ac:dyDescent="0.2">
      <c r="A93" s="86">
        <v>312075</v>
      </c>
      <c r="B93" s="86">
        <v>4567968</v>
      </c>
      <c r="C93" s="86">
        <v>577503</v>
      </c>
      <c r="D93" s="87">
        <v>3.2043579267804213E-5</v>
      </c>
      <c r="E93" s="87">
        <v>1.8607836131951887E-5</v>
      </c>
      <c r="F93" s="87">
        <v>6.9263709452591595E-5</v>
      </c>
      <c r="G93" s="87">
        <v>0.10290000000000001</v>
      </c>
      <c r="H93" s="87">
        <v>0.71200000000000008</v>
      </c>
      <c r="I93" s="87">
        <v>0.33400000000000002</v>
      </c>
      <c r="J93" s="87">
        <v>0.52600000000000002</v>
      </c>
      <c r="K93" s="87">
        <v>0.48</v>
      </c>
      <c r="L93" s="139" t="s">
        <v>5612</v>
      </c>
      <c r="M93" s="139" t="s">
        <v>5612</v>
      </c>
      <c r="N93" s="139" t="s">
        <v>5612</v>
      </c>
    </row>
    <row r="94" spans="1:14" x14ac:dyDescent="0.2">
      <c r="A94" s="86">
        <v>311324</v>
      </c>
      <c r="B94" s="86">
        <v>4601049</v>
      </c>
      <c r="C94" s="86">
        <v>593807</v>
      </c>
      <c r="D94" s="87">
        <v>3.2120877285400416E-5</v>
      </c>
      <c r="E94" s="87">
        <v>1.8474047983405524E-5</v>
      </c>
      <c r="F94" s="87">
        <v>7.5782198593145591E-5</v>
      </c>
      <c r="G94" s="87">
        <v>0.188475</v>
      </c>
      <c r="H94" s="87">
        <v>0.77700000000000002</v>
      </c>
      <c r="I94" s="87">
        <v>0.35000000000000003</v>
      </c>
      <c r="J94" s="87">
        <v>0.48600000000000004</v>
      </c>
      <c r="K94" s="87">
        <v>0.499</v>
      </c>
      <c r="L94" s="139" t="s">
        <v>5612</v>
      </c>
      <c r="M94" s="139" t="s">
        <v>5612</v>
      </c>
      <c r="N94" s="139" t="s">
        <v>5612</v>
      </c>
    </row>
    <row r="95" spans="1:14" x14ac:dyDescent="0.2">
      <c r="A95" s="86">
        <v>309966</v>
      </c>
      <c r="B95" s="86">
        <v>4625253</v>
      </c>
      <c r="C95" s="86">
        <v>612669</v>
      </c>
      <c r="D95" s="87">
        <v>3.2261602885477762E-5</v>
      </c>
      <c r="E95" s="87">
        <v>1.7512555529394826E-5</v>
      </c>
      <c r="F95" s="87">
        <v>6.6920310967259649E-5</v>
      </c>
      <c r="G95" s="87">
        <v>9.8059999999999994E-2</v>
      </c>
      <c r="H95" s="87">
        <v>0.82500000000000007</v>
      </c>
      <c r="I95" s="87">
        <v>0.312</v>
      </c>
      <c r="J95" s="87">
        <v>0.45299999999999996</v>
      </c>
      <c r="K95" s="87">
        <v>0.46899999999999997</v>
      </c>
      <c r="L95" s="139" t="s">
        <v>5612</v>
      </c>
      <c r="M95" s="139" t="s">
        <v>5612</v>
      </c>
      <c r="N95" s="139" t="s">
        <v>5612</v>
      </c>
    </row>
    <row r="96" spans="1:14" x14ac:dyDescent="0.2">
      <c r="A96" s="86">
        <v>309257</v>
      </c>
      <c r="B96" s="86">
        <v>4645670</v>
      </c>
      <c r="C96" s="86">
        <v>633725</v>
      </c>
      <c r="D96" s="87">
        <v>3.2335565565209521E-5</v>
      </c>
      <c r="E96" s="87">
        <v>1.851186158293637E-5</v>
      </c>
      <c r="F96" s="87">
        <v>7.2586689810248919E-5</v>
      </c>
      <c r="G96" s="87">
        <v>9.7520000000000009E-2</v>
      </c>
      <c r="H96" s="87">
        <v>0.86299999999999999</v>
      </c>
      <c r="I96" s="87">
        <v>0.28800000000000003</v>
      </c>
      <c r="J96" s="87">
        <v>0.43200000000000005</v>
      </c>
      <c r="K96" s="87">
        <v>0.46600000000000003</v>
      </c>
      <c r="L96" s="139" t="s">
        <v>5612</v>
      </c>
      <c r="M96" s="139" t="s">
        <v>5612</v>
      </c>
      <c r="N96" s="139" t="s">
        <v>5612</v>
      </c>
    </row>
    <row r="97" spans="1:14" x14ac:dyDescent="0.2">
      <c r="A97" s="86">
        <v>310431</v>
      </c>
      <c r="B97" s="86">
        <v>4663461</v>
      </c>
      <c r="C97" s="86">
        <v>655848</v>
      </c>
      <c r="D97" s="87">
        <v>3.2213277668789523E-5</v>
      </c>
      <c r="E97" s="87">
        <v>2.0371136372749768E-5</v>
      </c>
      <c r="F97" s="87">
        <v>8.3860894597528692E-5</v>
      </c>
      <c r="G97" s="87">
        <v>0.24159999999999998</v>
      </c>
      <c r="H97" s="87">
        <v>0.87</v>
      </c>
      <c r="I97" s="87">
        <v>0.254</v>
      </c>
      <c r="J97" s="87">
        <v>0.34899999999999998</v>
      </c>
      <c r="K97" s="87">
        <v>0.47600000000000003</v>
      </c>
      <c r="L97" s="139" t="s">
        <v>5612</v>
      </c>
      <c r="M97" s="139" t="s">
        <v>5612</v>
      </c>
      <c r="N97" s="139" t="s">
        <v>5612</v>
      </c>
    </row>
    <row r="98" spans="1:14" x14ac:dyDescent="0.2">
      <c r="A98" s="86">
        <v>67176</v>
      </c>
      <c r="B98" s="86">
        <v>1328320</v>
      </c>
      <c r="C98" s="86">
        <v>219621</v>
      </c>
      <c r="D98" s="87">
        <v>1.488626890556151E-4</v>
      </c>
      <c r="E98" s="87">
        <v>4.1405685377017585E-5</v>
      </c>
      <c r="F98" s="87">
        <v>6.8299479557965771E-5</v>
      </c>
      <c r="G98" s="87">
        <v>2.9249999999999996E-3</v>
      </c>
      <c r="H98" s="87">
        <v>0.85799999999999998</v>
      </c>
      <c r="I98" s="87">
        <v>0.39900000000000002</v>
      </c>
      <c r="J98" s="87">
        <v>0.58399999999999996</v>
      </c>
      <c r="K98" s="87">
        <v>0.59700000000000009</v>
      </c>
      <c r="L98" s="139" t="s">
        <v>5612</v>
      </c>
      <c r="M98" s="139" t="s">
        <v>5612</v>
      </c>
      <c r="N98" s="139" t="s">
        <v>5612</v>
      </c>
    </row>
    <row r="99" spans="1:14" x14ac:dyDescent="0.2">
      <c r="A99" s="86">
        <v>66079</v>
      </c>
      <c r="B99" s="86">
        <v>1328535</v>
      </c>
      <c r="C99" s="86">
        <v>226472</v>
      </c>
      <c r="D99" s="87">
        <v>1.5133400929190818E-4</v>
      </c>
      <c r="E99" s="87">
        <v>4.1398984595814187E-5</v>
      </c>
      <c r="F99" s="87">
        <v>6.6233353350524568E-5</v>
      </c>
      <c r="G99" s="87">
        <v>5.8249999999999994E-3</v>
      </c>
      <c r="H99" s="87">
        <v>0.85299999999999998</v>
      </c>
      <c r="I99" s="87">
        <v>0.41600000000000004</v>
      </c>
      <c r="J99" s="87">
        <v>0.58200000000000007</v>
      </c>
      <c r="K99" s="87">
        <v>0.53100000000000003</v>
      </c>
      <c r="L99" s="139" t="s">
        <v>5612</v>
      </c>
      <c r="M99" s="139" t="s">
        <v>5612</v>
      </c>
      <c r="N99" s="139" t="s">
        <v>5612</v>
      </c>
    </row>
    <row r="100" spans="1:14" x14ac:dyDescent="0.2">
      <c r="A100" s="86">
        <v>65406</v>
      </c>
      <c r="B100" s="86">
        <v>1329100</v>
      </c>
      <c r="C100" s="86">
        <v>234108</v>
      </c>
      <c r="D100" s="87">
        <v>1.5289117206372503E-4</v>
      </c>
      <c r="E100" s="87">
        <v>4.1381385900233239E-5</v>
      </c>
      <c r="F100" s="87">
        <v>6.4072991952432215E-5</v>
      </c>
      <c r="G100" s="87">
        <v>5.4400000000000004E-3</v>
      </c>
      <c r="H100" s="87">
        <v>0.84299999999999997</v>
      </c>
      <c r="I100" s="87">
        <v>0.40200000000000002</v>
      </c>
      <c r="J100" s="87">
        <v>0.58700000000000008</v>
      </c>
      <c r="K100" s="87">
        <v>0.503</v>
      </c>
      <c r="L100" s="139" t="s">
        <v>5612</v>
      </c>
      <c r="M100" s="139" t="s">
        <v>5612</v>
      </c>
      <c r="N100" s="139" t="s">
        <v>5612</v>
      </c>
    </row>
    <row r="101" spans="1:14" x14ac:dyDescent="0.2">
      <c r="A101" s="86">
        <v>65146</v>
      </c>
      <c r="B101" s="86">
        <v>1329923</v>
      </c>
      <c r="C101" s="86">
        <v>242251</v>
      </c>
      <c r="D101" s="87">
        <v>1.5350136616215884E-4</v>
      </c>
      <c r="E101" s="87">
        <v>4.1355777740515801E-5</v>
      </c>
      <c r="F101" s="87">
        <v>6.1919249043347605E-5</v>
      </c>
      <c r="G101" s="87">
        <v>3.8999999999999998E-3</v>
      </c>
      <c r="H101" s="87">
        <v>0.88</v>
      </c>
      <c r="I101" s="87">
        <v>0.40700000000000003</v>
      </c>
      <c r="J101" s="87">
        <v>0.60399999999999998</v>
      </c>
      <c r="K101" s="87">
        <v>0.53800000000000003</v>
      </c>
      <c r="L101" s="139" t="s">
        <v>5612</v>
      </c>
      <c r="M101" s="139" t="s">
        <v>5612</v>
      </c>
      <c r="N101" s="139" t="s">
        <v>5612</v>
      </c>
    </row>
    <row r="102" spans="1:14" x14ac:dyDescent="0.2">
      <c r="A102" s="86">
        <v>64394</v>
      </c>
      <c r="B102" s="86">
        <v>1330158</v>
      </c>
      <c r="C102" s="86">
        <v>250131</v>
      </c>
      <c r="D102" s="87">
        <v>1.5529397148802683E-4</v>
      </c>
      <c r="E102" s="87">
        <v>4.1348471384602431E-5</v>
      </c>
      <c r="F102" s="87">
        <v>5.9968576465931853E-5</v>
      </c>
      <c r="G102" s="87">
        <v>2.7400000000000002E-3</v>
      </c>
      <c r="H102" s="87">
        <v>0.88800000000000001</v>
      </c>
      <c r="I102" s="87">
        <v>0.33899999999999997</v>
      </c>
      <c r="J102" s="87">
        <v>0.47299999999999998</v>
      </c>
      <c r="K102" s="87">
        <v>0.57299999999999995</v>
      </c>
      <c r="L102" s="139" t="s">
        <v>5612</v>
      </c>
      <c r="M102" s="139" t="s">
        <v>5612</v>
      </c>
      <c r="N102" s="139" t="s">
        <v>5612</v>
      </c>
    </row>
    <row r="103" spans="1:14" x14ac:dyDescent="0.2">
      <c r="A103" s="86">
        <v>366354</v>
      </c>
      <c r="B103" s="86">
        <v>5834299</v>
      </c>
      <c r="C103" s="86">
        <v>738672</v>
      </c>
      <c r="D103" s="87">
        <v>2.7296003319194004E-5</v>
      </c>
      <c r="E103" s="87">
        <v>1.6111618550917601E-5</v>
      </c>
      <c r="F103" s="87">
        <v>7.3104165312885827E-5</v>
      </c>
      <c r="G103" s="87">
        <v>1.0525E-2</v>
      </c>
      <c r="H103" s="87">
        <v>0.96400000000000008</v>
      </c>
      <c r="I103" s="87">
        <v>0.39200000000000002</v>
      </c>
      <c r="J103" s="87">
        <v>0.59499999999999997</v>
      </c>
      <c r="K103" s="87">
        <v>0.68500000000000005</v>
      </c>
      <c r="L103" s="139">
        <v>3.6000000000000001E-5</v>
      </c>
      <c r="M103" s="139">
        <v>3.6000000000000001E-5</v>
      </c>
      <c r="N103" s="139">
        <v>1.3000000000000001E-5</v>
      </c>
    </row>
    <row r="104" spans="1:14" x14ac:dyDescent="0.2">
      <c r="A104" s="86">
        <v>367111</v>
      </c>
      <c r="B104" s="86">
        <v>5887776</v>
      </c>
      <c r="C104" s="86">
        <v>764057</v>
      </c>
      <c r="D104" s="87">
        <v>2.7239717687565886E-5</v>
      </c>
      <c r="E104" s="87">
        <v>1.6814498377655671E-5</v>
      </c>
      <c r="F104" s="87">
        <v>7.7219369759062474E-5</v>
      </c>
      <c r="G104" s="87">
        <v>1.2800000000000002E-2</v>
      </c>
      <c r="H104" s="87">
        <v>0.96900000000000008</v>
      </c>
      <c r="I104" s="87">
        <v>0.42499999999999999</v>
      </c>
      <c r="J104" s="87">
        <v>0.55299999999999994</v>
      </c>
      <c r="K104" s="87">
        <v>0.61</v>
      </c>
      <c r="L104" s="139">
        <v>1.8E-5</v>
      </c>
      <c r="M104" s="139">
        <v>4.0999999999999994E-5</v>
      </c>
      <c r="N104" s="139">
        <v>3.7000000000000005E-5</v>
      </c>
    </row>
    <row r="105" spans="1:14" x14ac:dyDescent="0.2">
      <c r="A105" s="86">
        <v>367722</v>
      </c>
      <c r="B105" s="86">
        <v>5930538</v>
      </c>
      <c r="C105" s="86">
        <v>791151</v>
      </c>
      <c r="D105" s="87">
        <v>2.7194456681949951E-5</v>
      </c>
      <c r="E105" s="87">
        <v>1.787358920893855E-5</v>
      </c>
      <c r="F105" s="87">
        <v>8.3422760004095304E-5</v>
      </c>
      <c r="G105" s="87">
        <v>1.3259999999999999E-2</v>
      </c>
      <c r="H105" s="87">
        <v>0.96400000000000008</v>
      </c>
      <c r="I105" s="87">
        <v>0.41399999999999998</v>
      </c>
      <c r="J105" s="87">
        <v>0.53900000000000003</v>
      </c>
      <c r="K105" s="87">
        <v>0.67900000000000005</v>
      </c>
      <c r="L105" s="139">
        <v>1.8E-5</v>
      </c>
      <c r="M105" s="139">
        <v>9.1999999999999987E-5</v>
      </c>
      <c r="N105" s="139">
        <v>4.0999999999999994E-5</v>
      </c>
    </row>
    <row r="106" spans="1:14" x14ac:dyDescent="0.2">
      <c r="A106" s="86">
        <v>367551</v>
      </c>
      <c r="B106" s="86">
        <v>5959902</v>
      </c>
      <c r="C106" s="86">
        <v>820050</v>
      </c>
      <c r="D106" s="87">
        <v>2.7207108673354175E-5</v>
      </c>
      <c r="E106" s="87">
        <v>1.9127831296554876E-5</v>
      </c>
      <c r="F106" s="87">
        <v>9.0238400097555021E-5</v>
      </c>
      <c r="G106" s="87">
        <v>1.034E-2</v>
      </c>
      <c r="H106" s="87">
        <v>0.96900000000000008</v>
      </c>
      <c r="I106" s="87">
        <v>0.42100000000000004</v>
      </c>
      <c r="J106" s="87">
        <v>0.6</v>
      </c>
      <c r="K106" s="87">
        <v>0.60299999999999998</v>
      </c>
      <c r="L106" s="139">
        <v>6.0000000000000002E-6</v>
      </c>
      <c r="M106" s="139">
        <v>5.5000000000000002E-5</v>
      </c>
      <c r="N106" s="139">
        <v>2.7000000000000002E-5</v>
      </c>
    </row>
    <row r="107" spans="1:14" x14ac:dyDescent="0.2">
      <c r="A107" s="86">
        <v>366750</v>
      </c>
      <c r="B107" s="86">
        <v>5996079</v>
      </c>
      <c r="C107" s="86">
        <v>849185</v>
      </c>
      <c r="D107" s="87">
        <v>2.7266530334014997E-5</v>
      </c>
      <c r="E107" s="87">
        <v>1.4342706291895086E-5</v>
      </c>
      <c r="F107" s="87">
        <v>5.4169586132585951E-5</v>
      </c>
      <c r="G107" s="87">
        <v>1.0460000000000001E-2</v>
      </c>
      <c r="H107" s="87">
        <v>0.96400000000000008</v>
      </c>
      <c r="I107" s="87">
        <v>0.379</v>
      </c>
      <c r="J107" s="87">
        <v>0.52900000000000003</v>
      </c>
      <c r="K107" s="87">
        <v>0.57399999999999995</v>
      </c>
      <c r="L107" s="139">
        <v>1.8E-5</v>
      </c>
      <c r="M107" s="139">
        <v>1.0300000000000001E-4</v>
      </c>
      <c r="N107" s="139">
        <v>6.0000000000000002E-5</v>
      </c>
    </row>
    <row r="108" spans="1:14" x14ac:dyDescent="0.2">
      <c r="A108" s="86">
        <v>366296</v>
      </c>
      <c r="B108" s="86">
        <v>6605058</v>
      </c>
      <c r="C108" s="86">
        <v>933780</v>
      </c>
      <c r="D108" s="87">
        <v>2.7300325419879004E-5</v>
      </c>
      <c r="E108" s="87">
        <v>1.9227688840885273E-5</v>
      </c>
      <c r="F108" s="87">
        <v>8.7815117051125532E-5</v>
      </c>
      <c r="G108" s="87">
        <v>2.4824999999999996E-2</v>
      </c>
      <c r="H108" s="87">
        <v>0.86099999999999999</v>
      </c>
      <c r="I108" s="87">
        <v>0.443</v>
      </c>
      <c r="J108" s="87">
        <v>0.56399999999999995</v>
      </c>
      <c r="K108" s="87">
        <v>0.71200000000000008</v>
      </c>
      <c r="L108" s="139" t="s">
        <v>5612</v>
      </c>
      <c r="M108" s="139" t="s">
        <v>5612</v>
      </c>
      <c r="N108" s="139" t="s">
        <v>5612</v>
      </c>
    </row>
    <row r="109" spans="1:14" x14ac:dyDescent="0.2">
      <c r="A109" s="86">
        <v>365403</v>
      </c>
      <c r="B109" s="86">
        <v>6657291</v>
      </c>
      <c r="C109" s="86">
        <v>958600</v>
      </c>
      <c r="D109" s="87">
        <v>2.7367044058204229E-5</v>
      </c>
      <c r="E109" s="87">
        <v>1.9076828698039489E-5</v>
      </c>
      <c r="F109" s="87">
        <v>8.3455038597955351E-5</v>
      </c>
      <c r="G109" s="87">
        <v>2.4750000000000001E-2</v>
      </c>
      <c r="H109" s="87">
        <v>0.89100000000000001</v>
      </c>
      <c r="I109" s="87">
        <v>0.435</v>
      </c>
      <c r="J109" s="87">
        <v>0.55299999999999994</v>
      </c>
      <c r="K109" s="87">
        <v>0.66700000000000004</v>
      </c>
      <c r="L109" s="139" t="s">
        <v>5612</v>
      </c>
      <c r="M109" s="139" t="s">
        <v>5612</v>
      </c>
      <c r="N109" s="139" t="s">
        <v>5612</v>
      </c>
    </row>
    <row r="110" spans="1:14" x14ac:dyDescent="0.2">
      <c r="A110" s="86">
        <v>365841</v>
      </c>
      <c r="B110" s="86">
        <v>6705586</v>
      </c>
      <c r="C110" s="86">
        <v>985418</v>
      </c>
      <c r="D110" s="87">
        <v>2.7334279099390171E-5</v>
      </c>
      <c r="E110" s="87">
        <v>1.908856287877003E-5</v>
      </c>
      <c r="F110" s="87">
        <v>8.9302204749659535E-5</v>
      </c>
      <c r="G110" s="87">
        <v>1.6760000000000001E-2</v>
      </c>
      <c r="H110" s="87">
        <v>0.90700000000000003</v>
      </c>
      <c r="I110" s="87">
        <v>0.39799999999999996</v>
      </c>
      <c r="J110" s="87">
        <v>0.499</v>
      </c>
      <c r="K110" s="87">
        <v>0.66</v>
      </c>
      <c r="L110" s="139" t="s">
        <v>5612</v>
      </c>
      <c r="M110" s="139" t="s">
        <v>5612</v>
      </c>
      <c r="N110" s="139" t="s">
        <v>5612</v>
      </c>
    </row>
    <row r="111" spans="1:14" x14ac:dyDescent="0.2">
      <c r="A111" s="86">
        <v>363610</v>
      </c>
      <c r="B111" s="86">
        <v>6742143</v>
      </c>
      <c r="C111" s="86">
        <v>1016679</v>
      </c>
      <c r="D111" s="87">
        <v>2.7501993894557357E-5</v>
      </c>
      <c r="E111" s="87">
        <v>1.7650174432669256E-5</v>
      </c>
      <c r="F111" s="87">
        <v>7.2786002268169204E-5</v>
      </c>
      <c r="G111" s="87">
        <v>2.1999999999999999E-2</v>
      </c>
      <c r="H111" s="87">
        <v>0.92200000000000004</v>
      </c>
      <c r="I111" s="87">
        <v>0.41799999999999998</v>
      </c>
      <c r="J111" s="87">
        <v>0.504</v>
      </c>
      <c r="K111" s="87">
        <v>0.66200000000000003</v>
      </c>
      <c r="L111" s="139" t="s">
        <v>5612</v>
      </c>
      <c r="M111" s="139" t="s">
        <v>5612</v>
      </c>
      <c r="N111" s="139" t="s">
        <v>5612</v>
      </c>
    </row>
    <row r="112" spans="1:14" x14ac:dyDescent="0.2">
      <c r="A112" s="86">
        <v>362855</v>
      </c>
      <c r="B112" s="86">
        <v>6789319</v>
      </c>
      <c r="C112" s="86">
        <v>1049751</v>
      </c>
      <c r="D112" s="87">
        <v>2.7559217869396865E-5</v>
      </c>
      <c r="E112" s="87">
        <v>1.7969401643964585E-5</v>
      </c>
      <c r="F112" s="87">
        <v>7.8113762215992175E-5</v>
      </c>
      <c r="G112" s="87">
        <v>4.4199999999999996E-2</v>
      </c>
      <c r="H112" s="87">
        <v>0.92700000000000005</v>
      </c>
      <c r="I112" s="87">
        <v>0.38</v>
      </c>
      <c r="J112" s="87">
        <v>0.44900000000000001</v>
      </c>
      <c r="K112" s="87">
        <v>0.61399999999999999</v>
      </c>
      <c r="L112" s="139" t="s">
        <v>5612</v>
      </c>
      <c r="M112" s="139" t="s">
        <v>5612</v>
      </c>
      <c r="N112" s="139" t="s">
        <v>5612</v>
      </c>
    </row>
    <row r="113" spans="1:14" x14ac:dyDescent="0.2">
      <c r="A113" s="86">
        <v>585258</v>
      </c>
      <c r="B113" s="86">
        <v>9886095</v>
      </c>
      <c r="C113" s="86">
        <v>1405233</v>
      </c>
      <c r="D113" s="87">
        <v>1.7086481517552941E-5</v>
      </c>
      <c r="E113" s="87">
        <v>1.6993565204461418E-5</v>
      </c>
      <c r="F113" s="87">
        <v>8.326021378661047E-5</v>
      </c>
      <c r="G113" s="87">
        <v>2.3349999999999999E-2</v>
      </c>
      <c r="H113" s="87">
        <v>0.81500000000000006</v>
      </c>
      <c r="I113" s="87">
        <v>0.34399999999999997</v>
      </c>
      <c r="J113" s="87">
        <v>0.52400000000000002</v>
      </c>
      <c r="K113" s="87">
        <v>0.52500000000000002</v>
      </c>
      <c r="L113" s="139">
        <v>2.0000000000000002E-5</v>
      </c>
      <c r="M113" s="139">
        <v>2.0000000000000002E-5</v>
      </c>
      <c r="N113" s="139">
        <v>0</v>
      </c>
    </row>
    <row r="114" spans="1:14" x14ac:dyDescent="0.2">
      <c r="A114" s="86">
        <v>578977</v>
      </c>
      <c r="B114" s="86">
        <v>9889024</v>
      </c>
      <c r="C114" s="86">
        <v>1442080</v>
      </c>
      <c r="D114" s="87">
        <v>1.7271843268385446E-5</v>
      </c>
      <c r="E114" s="87">
        <v>1.5067209868233711E-5</v>
      </c>
      <c r="F114" s="87">
        <v>6.8650837678908242E-5</v>
      </c>
      <c r="G114" s="87">
        <v>1.0775E-2</v>
      </c>
      <c r="H114" s="87">
        <v>0.83599999999999997</v>
      </c>
      <c r="I114" s="87">
        <v>0.36399999999999999</v>
      </c>
      <c r="J114" s="87">
        <v>0.54900000000000004</v>
      </c>
      <c r="K114" s="87">
        <v>0.51900000000000002</v>
      </c>
      <c r="L114" s="139">
        <v>3.8999999999999999E-5</v>
      </c>
      <c r="M114" s="139">
        <v>3.8999999999999999E-5</v>
      </c>
      <c r="N114" s="139">
        <v>2.2999999999999997E-5</v>
      </c>
    </row>
    <row r="115" spans="1:14" x14ac:dyDescent="0.2">
      <c r="A115" s="86">
        <v>575786</v>
      </c>
      <c r="B115" s="86">
        <v>9900571</v>
      </c>
      <c r="C115" s="86">
        <v>1482865</v>
      </c>
      <c r="D115" s="87">
        <v>1.7367563643436972E-5</v>
      </c>
      <c r="E115" s="87">
        <v>1.5251645586906049E-5</v>
      </c>
      <c r="F115" s="87">
        <v>7.0808873363387772E-5</v>
      </c>
      <c r="G115" s="87">
        <v>1.7940000000000001E-2</v>
      </c>
      <c r="H115" s="87">
        <v>0.88400000000000012</v>
      </c>
      <c r="I115" s="87">
        <v>0.33600000000000002</v>
      </c>
      <c r="J115" s="87">
        <v>0.502</v>
      </c>
      <c r="K115" s="87">
        <v>0.47600000000000003</v>
      </c>
      <c r="L115" s="139">
        <v>2.0000000000000002E-5</v>
      </c>
      <c r="M115" s="139">
        <v>2.0000000000000002E-5</v>
      </c>
      <c r="N115" s="139">
        <v>7.9999999999999996E-6</v>
      </c>
    </row>
    <row r="116" spans="1:14" x14ac:dyDescent="0.2">
      <c r="A116" s="86">
        <v>573965</v>
      </c>
      <c r="B116" s="86">
        <v>9909600</v>
      </c>
      <c r="C116" s="86">
        <v>1527698</v>
      </c>
      <c r="D116" s="87">
        <v>1.7422665145087243E-5</v>
      </c>
      <c r="E116" s="87">
        <v>1.4834100266408331E-5</v>
      </c>
      <c r="F116" s="87">
        <v>6.6767122821395327E-5</v>
      </c>
      <c r="G116" s="87">
        <v>3.4660000000000003E-2</v>
      </c>
      <c r="H116" s="87">
        <v>0.90500000000000003</v>
      </c>
      <c r="I116" s="87">
        <v>0.35399999999999998</v>
      </c>
      <c r="J116" s="87">
        <v>0.52600000000000002</v>
      </c>
      <c r="K116" s="87">
        <v>0.48899999999999999</v>
      </c>
      <c r="L116" s="139">
        <v>0</v>
      </c>
      <c r="M116" s="139">
        <v>2.6000000000000002E-5</v>
      </c>
      <c r="N116" s="139">
        <v>6.9999999999999999E-6</v>
      </c>
    </row>
    <row r="117" spans="1:14" x14ac:dyDescent="0.2">
      <c r="A117" s="86">
        <v>571999</v>
      </c>
      <c r="B117" s="86">
        <v>9925568</v>
      </c>
      <c r="C117" s="86">
        <v>1575233</v>
      </c>
      <c r="D117" s="87">
        <v>1.7482548046412668E-5</v>
      </c>
      <c r="E117" s="87">
        <v>1.3802736528529148E-5</v>
      </c>
      <c r="F117" s="87">
        <v>6.157819192462322E-5</v>
      </c>
      <c r="G117" s="87">
        <v>4.0739999999999998E-2</v>
      </c>
      <c r="H117" s="87">
        <v>0.90599999999999992</v>
      </c>
      <c r="I117" s="87">
        <v>0.312</v>
      </c>
      <c r="J117" s="87">
        <v>0.48299999999999998</v>
      </c>
      <c r="K117" s="87">
        <v>0.47899999999999998</v>
      </c>
      <c r="L117" s="139">
        <v>0</v>
      </c>
      <c r="M117" s="139">
        <v>1.3099999999999999E-4</v>
      </c>
      <c r="N117" s="139">
        <v>3.1999999999999999E-5</v>
      </c>
    </row>
    <row r="118" spans="1:14" x14ac:dyDescent="0.2">
      <c r="A118" s="86">
        <v>351416</v>
      </c>
      <c r="B118" s="86">
        <v>5347740</v>
      </c>
      <c r="C118" s="86">
        <v>708867</v>
      </c>
      <c r="D118" s="87">
        <v>2.8456302501878117E-5</v>
      </c>
      <c r="E118" s="87">
        <v>1.3463631365773205E-5</v>
      </c>
      <c r="F118" s="87">
        <v>4.5142459727988468E-5</v>
      </c>
      <c r="G118" s="87">
        <v>3.1249999999999997E-3</v>
      </c>
      <c r="H118" s="87">
        <v>0.753</v>
      </c>
      <c r="I118" s="87">
        <v>0.45100000000000001</v>
      </c>
      <c r="J118" s="87">
        <v>0.61899999999999999</v>
      </c>
      <c r="K118" s="87">
        <v>0.6409999999999999</v>
      </c>
      <c r="L118" s="139">
        <v>1.0000000000000001E-5</v>
      </c>
      <c r="M118" s="139">
        <v>3.0000000000000001E-5</v>
      </c>
      <c r="N118" s="139">
        <v>9.0000000000000002E-6</v>
      </c>
    </row>
    <row r="119" spans="1:14" x14ac:dyDescent="0.2">
      <c r="A119" s="86">
        <v>349909</v>
      </c>
      <c r="B119" s="86">
        <v>5383661</v>
      </c>
      <c r="C119" s="86">
        <v>730382</v>
      </c>
      <c r="D119" s="87">
        <v>2.8578859074788015E-5</v>
      </c>
      <c r="E119" s="87">
        <v>1.3931040606011411E-5</v>
      </c>
      <c r="F119" s="87">
        <v>4.7920129466498356E-5</v>
      </c>
      <c r="G119" s="87">
        <v>5.0749999999999997E-3</v>
      </c>
      <c r="H119" s="87">
        <v>0.78</v>
      </c>
      <c r="I119" s="87">
        <v>0.44200000000000006</v>
      </c>
      <c r="J119" s="87">
        <v>0.60499999999999998</v>
      </c>
      <c r="K119" s="87">
        <v>0.55100000000000005</v>
      </c>
      <c r="L119" s="139">
        <v>3.4999999999999997E-5</v>
      </c>
      <c r="M119" s="139">
        <v>5.8E-5</v>
      </c>
      <c r="N119" s="139">
        <v>2.7000000000000002E-5</v>
      </c>
    </row>
    <row r="120" spans="1:14" x14ac:dyDescent="0.2">
      <c r="A120" s="86">
        <v>349261</v>
      </c>
      <c r="B120" s="86">
        <v>5419171</v>
      </c>
      <c r="C120" s="86">
        <v>753529</v>
      </c>
      <c r="D120" s="87">
        <v>2.8631882746713777E-5</v>
      </c>
      <c r="E120" s="87">
        <v>1.5315995749165324E-5</v>
      </c>
      <c r="F120" s="87">
        <v>5.7064824313331008E-5</v>
      </c>
      <c r="G120" s="87">
        <v>6.9000000000000008E-3</v>
      </c>
      <c r="H120" s="87">
        <v>0.79400000000000004</v>
      </c>
      <c r="I120" s="87">
        <v>0.42499999999999999</v>
      </c>
      <c r="J120" s="87">
        <v>0.57999999999999996</v>
      </c>
      <c r="K120" s="87">
        <v>0.623</v>
      </c>
      <c r="L120" s="139">
        <v>2.5000000000000001E-5</v>
      </c>
      <c r="M120" s="139">
        <v>2.5000000000000001E-5</v>
      </c>
      <c r="N120" s="139">
        <v>1.0000000000000001E-5</v>
      </c>
    </row>
    <row r="121" spans="1:14" x14ac:dyDescent="0.2">
      <c r="A121" s="86">
        <v>348800</v>
      </c>
      <c r="B121" s="86">
        <v>5450868</v>
      </c>
      <c r="C121" s="86">
        <v>779405</v>
      </c>
      <c r="D121" s="87">
        <v>2.8669724770642203E-5</v>
      </c>
      <c r="E121" s="87">
        <v>1.430964756438791E-5</v>
      </c>
      <c r="F121" s="87">
        <v>4.875514013895215E-5</v>
      </c>
      <c r="G121" s="87">
        <v>6.9999999999999993E-3</v>
      </c>
      <c r="H121" s="87">
        <v>0.81400000000000006</v>
      </c>
      <c r="I121" s="87">
        <v>0.42600000000000005</v>
      </c>
      <c r="J121" s="87">
        <v>0.56899999999999995</v>
      </c>
      <c r="K121" s="87">
        <v>0.59</v>
      </c>
      <c r="L121" s="139">
        <v>0</v>
      </c>
      <c r="M121" s="139">
        <v>9.1000000000000003E-5</v>
      </c>
      <c r="N121" s="139">
        <v>2.8E-5</v>
      </c>
    </row>
    <row r="122" spans="1:14" x14ac:dyDescent="0.2">
      <c r="A122" s="86">
        <v>349962</v>
      </c>
      <c r="B122" s="86">
        <v>5490726</v>
      </c>
      <c r="C122" s="86">
        <v>803718</v>
      </c>
      <c r="D122" s="87">
        <v>2.8574530949074472E-5</v>
      </c>
      <c r="E122" s="87">
        <v>1.2566644192407344E-5</v>
      </c>
      <c r="F122" s="87">
        <v>3.6082307476005267E-5</v>
      </c>
      <c r="G122" s="87">
        <v>1.0220000000000002E-2</v>
      </c>
      <c r="H122" s="87">
        <v>0.84400000000000008</v>
      </c>
      <c r="I122" s="87">
        <v>0.39900000000000002</v>
      </c>
      <c r="J122" s="87">
        <v>0.56799999999999995</v>
      </c>
      <c r="K122" s="87">
        <v>0.56500000000000006</v>
      </c>
      <c r="L122" s="139">
        <v>1.5E-5</v>
      </c>
      <c r="M122" s="139">
        <v>2.3600000000000002E-4</v>
      </c>
      <c r="N122" s="139">
        <v>7.400000000000001E-5</v>
      </c>
    </row>
    <row r="123" spans="1:14" x14ac:dyDescent="0.2">
      <c r="A123" s="86">
        <v>205585</v>
      </c>
      <c r="B123" s="86">
        <v>2976872</v>
      </c>
      <c r="C123" s="86">
        <v>392833</v>
      </c>
      <c r="D123" s="87">
        <v>4.8641681056497315E-5</v>
      </c>
      <c r="E123" s="87">
        <v>2.7881615333141635E-5</v>
      </c>
      <c r="F123" s="87">
        <v>1.0946127234728244E-4</v>
      </c>
      <c r="G123" s="87">
        <v>8.9474999999999999E-2</v>
      </c>
      <c r="H123" s="87">
        <v>0.73599999999999999</v>
      </c>
      <c r="I123" s="87">
        <v>0.31</v>
      </c>
      <c r="J123" s="87">
        <v>0.57600000000000007</v>
      </c>
      <c r="K123" s="87">
        <v>0.43100000000000005</v>
      </c>
      <c r="L123" s="139" t="s">
        <v>5612</v>
      </c>
      <c r="M123" s="139" t="s">
        <v>5612</v>
      </c>
      <c r="N123" s="139" t="s">
        <v>5612</v>
      </c>
    </row>
    <row r="124" spans="1:14" x14ac:dyDescent="0.2">
      <c r="A124" s="86">
        <v>201453</v>
      </c>
      <c r="B124" s="86">
        <v>2984345</v>
      </c>
      <c r="C124" s="86">
        <v>403168</v>
      </c>
      <c r="D124" s="87">
        <v>4.9639369977116249E-5</v>
      </c>
      <c r="E124" s="87">
        <v>2.915212550827736E-5</v>
      </c>
      <c r="F124" s="87">
        <v>1.1657671243749504E-4</v>
      </c>
      <c r="G124" s="87">
        <v>7.3825000000000002E-2</v>
      </c>
      <c r="H124" s="87">
        <v>0.82200000000000006</v>
      </c>
      <c r="I124" s="87">
        <v>0.36499999999999999</v>
      </c>
      <c r="J124" s="87">
        <v>0.57399999999999995</v>
      </c>
      <c r="K124" s="87">
        <v>0.48</v>
      </c>
      <c r="L124" s="139" t="s">
        <v>5612</v>
      </c>
      <c r="M124" s="139" t="s">
        <v>5612</v>
      </c>
      <c r="N124" s="139" t="s">
        <v>5612</v>
      </c>
    </row>
    <row r="125" spans="1:14" x14ac:dyDescent="0.2">
      <c r="A125" s="86">
        <v>197733</v>
      </c>
      <c r="B125" s="86">
        <v>2988081</v>
      </c>
      <c r="C125" s="86">
        <v>414833</v>
      </c>
      <c r="D125" s="87">
        <v>5.0573247763398121E-5</v>
      </c>
      <c r="E125" s="87">
        <v>3.0454328379987021E-5</v>
      </c>
      <c r="F125" s="87">
        <v>1.2294103892409715E-4</v>
      </c>
      <c r="G125" s="87">
        <v>5.8380000000000001E-2</v>
      </c>
      <c r="H125" s="87">
        <v>0.81099999999999994</v>
      </c>
      <c r="I125" s="87">
        <v>0.31900000000000001</v>
      </c>
      <c r="J125" s="87">
        <v>0.53700000000000003</v>
      </c>
      <c r="K125" s="87">
        <v>0.47799999999999998</v>
      </c>
      <c r="L125" s="139" t="s">
        <v>5612</v>
      </c>
      <c r="M125" s="139" t="s">
        <v>5612</v>
      </c>
      <c r="N125" s="139" t="s">
        <v>5612</v>
      </c>
    </row>
    <row r="126" spans="1:14" x14ac:dyDescent="0.2">
      <c r="A126" s="86">
        <v>192390</v>
      </c>
      <c r="B126" s="86">
        <v>2989192</v>
      </c>
      <c r="C126" s="86">
        <v>426632</v>
      </c>
      <c r="D126" s="87">
        <v>5.1977753521492802E-5</v>
      </c>
      <c r="E126" s="87">
        <v>2.6763085141402759E-5</v>
      </c>
      <c r="F126" s="87">
        <v>9.3757617806446779E-5</v>
      </c>
      <c r="G126" s="87">
        <v>5.4019999999999999E-2</v>
      </c>
      <c r="H126" s="87">
        <v>0.83000000000000007</v>
      </c>
      <c r="I126" s="87">
        <v>0.315</v>
      </c>
      <c r="J126" s="87">
        <v>0.495</v>
      </c>
      <c r="K126" s="87">
        <v>0.44500000000000001</v>
      </c>
      <c r="L126" s="139" t="s">
        <v>5612</v>
      </c>
      <c r="M126" s="139" t="s">
        <v>5612</v>
      </c>
      <c r="N126" s="139" t="s">
        <v>5612</v>
      </c>
    </row>
    <row r="127" spans="1:14" x14ac:dyDescent="0.2">
      <c r="A127" s="86">
        <v>190855</v>
      </c>
      <c r="B127" s="86">
        <v>2986220</v>
      </c>
      <c r="C127" s="86">
        <v>437027</v>
      </c>
      <c r="D127" s="87">
        <v>5.2395797857011865E-5</v>
      </c>
      <c r="E127" s="87">
        <v>3.2482536450763841E-5</v>
      </c>
      <c r="F127" s="87">
        <v>1.1669759534307949E-4</v>
      </c>
      <c r="G127" s="87">
        <v>9.0240000000000015E-2</v>
      </c>
      <c r="H127" s="87">
        <v>0.83200000000000007</v>
      </c>
      <c r="I127" s="87">
        <v>0.29799999999999999</v>
      </c>
      <c r="J127" s="87">
        <v>0.49200000000000005</v>
      </c>
      <c r="K127" s="87">
        <v>0.435</v>
      </c>
      <c r="L127" s="139" t="s">
        <v>5612</v>
      </c>
      <c r="M127" s="139" t="s">
        <v>5612</v>
      </c>
      <c r="N127" s="139" t="s">
        <v>5612</v>
      </c>
    </row>
    <row r="128" spans="1:14" x14ac:dyDescent="0.2">
      <c r="A128" s="86">
        <v>383011</v>
      </c>
      <c r="B128" s="86">
        <v>6007182</v>
      </c>
      <c r="C128" s="86">
        <v>862038</v>
      </c>
      <c r="D128" s="87">
        <v>2.6108910710136262E-5</v>
      </c>
      <c r="E128" s="87">
        <v>2.0641958242650215E-5</v>
      </c>
      <c r="F128" s="87">
        <v>9.1643291827042434E-5</v>
      </c>
      <c r="G128" s="87">
        <v>9.3499999999999989E-3</v>
      </c>
      <c r="H128" s="87">
        <v>0.88400000000000012</v>
      </c>
      <c r="I128" s="87">
        <v>0.38900000000000001</v>
      </c>
      <c r="J128" s="87">
        <v>0.61799999999999999</v>
      </c>
      <c r="K128" s="87">
        <v>0.56299999999999994</v>
      </c>
      <c r="L128" s="139" t="s">
        <v>5612</v>
      </c>
      <c r="M128" s="139" t="s">
        <v>5612</v>
      </c>
      <c r="N128" s="139" t="s">
        <v>5612</v>
      </c>
    </row>
    <row r="129" spans="1:14" x14ac:dyDescent="0.2">
      <c r="A129" s="86">
        <v>379273</v>
      </c>
      <c r="B129" s="86">
        <v>6028076</v>
      </c>
      <c r="C129" s="86">
        <v>882552</v>
      </c>
      <c r="D129" s="87">
        <v>2.6366232239046809E-5</v>
      </c>
      <c r="E129" s="87">
        <v>1.7750273885067144E-5</v>
      </c>
      <c r="F129" s="87">
        <v>7.5916206637115997E-5</v>
      </c>
      <c r="G129" s="87">
        <v>1.0124999999999999E-2</v>
      </c>
      <c r="H129" s="87">
        <v>0.91599999999999993</v>
      </c>
      <c r="I129" s="87">
        <v>0.41200000000000003</v>
      </c>
      <c r="J129" s="87">
        <v>0.627</v>
      </c>
      <c r="K129" s="87">
        <v>0.55799999999999994</v>
      </c>
      <c r="L129" s="139" t="s">
        <v>5612</v>
      </c>
      <c r="M129" s="139" t="s">
        <v>5612</v>
      </c>
      <c r="N129" s="139" t="s">
        <v>5612</v>
      </c>
    </row>
    <row r="130" spans="1:14" x14ac:dyDescent="0.2">
      <c r="A130" s="86">
        <v>376772</v>
      </c>
      <c r="B130" s="86">
        <v>6045448</v>
      </c>
      <c r="C130" s="86">
        <v>904601</v>
      </c>
      <c r="D130" s="87">
        <v>2.654125041138938E-5</v>
      </c>
      <c r="E130" s="87">
        <v>1.7368439857558942E-5</v>
      </c>
      <c r="F130" s="87">
        <v>7.1854884087017374E-5</v>
      </c>
      <c r="G130" s="87">
        <v>1.108E-2</v>
      </c>
      <c r="H130" s="87">
        <v>0.91300000000000003</v>
      </c>
      <c r="I130" s="87">
        <v>0.39600000000000002</v>
      </c>
      <c r="J130" s="87">
        <v>0.60799999999999998</v>
      </c>
      <c r="K130" s="87">
        <v>0.52500000000000002</v>
      </c>
      <c r="L130" s="139" t="s">
        <v>5612</v>
      </c>
      <c r="M130" s="139" t="s">
        <v>5612</v>
      </c>
      <c r="N130" s="139" t="s">
        <v>5612</v>
      </c>
    </row>
    <row r="131" spans="1:14" x14ac:dyDescent="0.2">
      <c r="A131" s="86">
        <v>374010</v>
      </c>
      <c r="B131" s="86">
        <v>6059651</v>
      </c>
      <c r="C131" s="86">
        <v>929934</v>
      </c>
      <c r="D131" s="87">
        <v>2.6737253014625278E-5</v>
      </c>
      <c r="E131" s="87">
        <v>1.6502600562309612E-5</v>
      </c>
      <c r="F131" s="87">
        <v>6.4520707921207317E-5</v>
      </c>
      <c r="G131" s="87">
        <v>1.158E-2</v>
      </c>
      <c r="H131" s="87">
        <v>0.93299999999999994</v>
      </c>
      <c r="I131" s="87">
        <v>0.39400000000000002</v>
      </c>
      <c r="J131" s="87">
        <v>0.59599999999999997</v>
      </c>
      <c r="K131" s="87">
        <v>0.52100000000000002</v>
      </c>
      <c r="L131" s="139" t="s">
        <v>5612</v>
      </c>
      <c r="M131" s="139" t="s">
        <v>5612</v>
      </c>
      <c r="N131" s="139" t="s">
        <v>5612</v>
      </c>
    </row>
    <row r="132" spans="1:14" x14ac:dyDescent="0.2">
      <c r="A132" s="86">
        <v>373141</v>
      </c>
      <c r="B132" s="86">
        <v>6075300</v>
      </c>
      <c r="C132" s="86">
        <v>956032</v>
      </c>
      <c r="D132" s="87">
        <v>2.6799520824567656E-5</v>
      </c>
      <c r="E132" s="87">
        <v>1.8270702681349067E-5</v>
      </c>
      <c r="F132" s="87">
        <v>7.4265296559110989E-5</v>
      </c>
      <c r="G132" s="87">
        <v>8.3800000000000003E-3</v>
      </c>
      <c r="H132" s="87">
        <v>0.92599999999999993</v>
      </c>
      <c r="I132" s="87">
        <v>0.34799999999999998</v>
      </c>
      <c r="J132" s="87">
        <v>0.53500000000000003</v>
      </c>
      <c r="K132" s="87">
        <v>0.48399999999999999</v>
      </c>
      <c r="L132" s="139" t="s">
        <v>5612</v>
      </c>
      <c r="M132" s="139" t="s">
        <v>5612</v>
      </c>
      <c r="N132" s="139" t="s">
        <v>5612</v>
      </c>
    </row>
    <row r="133" spans="1:14" x14ac:dyDescent="0.2">
      <c r="A133" s="86">
        <v>61040</v>
      </c>
      <c r="B133" s="86">
        <v>998554</v>
      </c>
      <c r="C133" s="86">
        <v>152961</v>
      </c>
      <c r="D133" s="87">
        <v>1.6382699868938401E-4</v>
      </c>
      <c r="E133" s="87">
        <v>5.5079645166911356E-5</v>
      </c>
      <c r="F133" s="87">
        <v>9.806421244630984E-5</v>
      </c>
      <c r="G133" s="87">
        <v>3.2499999999999999E-4</v>
      </c>
      <c r="H133" s="87">
        <v>0.83799999999999997</v>
      </c>
      <c r="I133" s="87">
        <v>0.35100000000000003</v>
      </c>
      <c r="J133" s="87">
        <v>0.57999999999999996</v>
      </c>
      <c r="K133" s="87">
        <v>0.53600000000000003</v>
      </c>
      <c r="L133" s="139" t="s">
        <v>5612</v>
      </c>
      <c r="M133" s="139" t="s">
        <v>5612</v>
      </c>
      <c r="N133" s="139" t="s">
        <v>5612</v>
      </c>
    </row>
    <row r="134" spans="1:14" x14ac:dyDescent="0.2">
      <c r="A134" s="86">
        <v>61102</v>
      </c>
      <c r="B134" s="86">
        <v>1006370</v>
      </c>
      <c r="C134" s="86">
        <v>158184</v>
      </c>
      <c r="D134" s="87">
        <v>1.6366076396844619E-4</v>
      </c>
      <c r="E134" s="87">
        <v>5.4651867603366553E-5</v>
      </c>
      <c r="F134" s="87">
        <v>9.4826278258230927E-5</v>
      </c>
      <c r="G134" s="87">
        <v>4.2499999999999998E-4</v>
      </c>
      <c r="H134" s="87">
        <v>0.84200000000000008</v>
      </c>
      <c r="I134" s="87">
        <v>0.36899999999999999</v>
      </c>
      <c r="J134" s="87">
        <v>0.57799999999999996</v>
      </c>
      <c r="K134" s="87">
        <v>0.441</v>
      </c>
      <c r="L134" s="139" t="s">
        <v>5612</v>
      </c>
      <c r="M134" s="139" t="s">
        <v>5612</v>
      </c>
      <c r="N134" s="139" t="s">
        <v>5612</v>
      </c>
    </row>
    <row r="135" spans="1:14" x14ac:dyDescent="0.2">
      <c r="A135" s="86">
        <v>60697</v>
      </c>
      <c r="B135" s="86">
        <v>1014699</v>
      </c>
      <c r="C135" s="86">
        <v>164281</v>
      </c>
      <c r="D135" s="87">
        <v>1.6475278844094437E-4</v>
      </c>
      <c r="E135" s="87">
        <v>5.4203266190269231E-5</v>
      </c>
      <c r="F135" s="87">
        <v>9.1306967939079985E-5</v>
      </c>
      <c r="G135" s="87">
        <v>5.2000000000000006E-4</v>
      </c>
      <c r="H135" s="87">
        <v>0.83200000000000007</v>
      </c>
      <c r="I135" s="87">
        <v>0.35499999999999998</v>
      </c>
      <c r="J135" s="87">
        <v>0.51700000000000002</v>
      </c>
      <c r="K135" s="87">
        <v>0.44600000000000001</v>
      </c>
      <c r="L135" s="139" t="s">
        <v>5612</v>
      </c>
      <c r="M135" s="139" t="s">
        <v>5612</v>
      </c>
      <c r="N135" s="139" t="s">
        <v>5612</v>
      </c>
    </row>
    <row r="136" spans="1:14" x14ac:dyDescent="0.2">
      <c r="A136" s="86">
        <v>60995</v>
      </c>
      <c r="B136" s="86">
        <v>1023391</v>
      </c>
      <c r="C136" s="86">
        <v>170868</v>
      </c>
      <c r="D136" s="87">
        <v>1.6394786457906387E-4</v>
      </c>
      <c r="E136" s="87">
        <v>5.3742899830074725E-5</v>
      </c>
      <c r="F136" s="87">
        <v>8.7787063698293417E-5</v>
      </c>
      <c r="G136" s="87">
        <v>4.0000000000000002E-4</v>
      </c>
      <c r="H136" s="87">
        <v>0.871</v>
      </c>
      <c r="I136" s="87">
        <v>0.34799999999999998</v>
      </c>
      <c r="J136" s="87">
        <v>0.52900000000000003</v>
      </c>
      <c r="K136" s="87">
        <v>0.49200000000000005</v>
      </c>
      <c r="L136" s="139" t="s">
        <v>5612</v>
      </c>
      <c r="M136" s="139" t="s">
        <v>5612</v>
      </c>
      <c r="N136" s="139" t="s">
        <v>5612</v>
      </c>
    </row>
    <row r="137" spans="1:14" x14ac:dyDescent="0.2">
      <c r="A137" s="86">
        <v>61218</v>
      </c>
      <c r="B137" s="86">
        <v>1029862</v>
      </c>
      <c r="C137" s="86">
        <v>176138</v>
      </c>
      <c r="D137" s="87">
        <v>1.6335064850207456E-4</v>
      </c>
      <c r="E137" s="87">
        <v>5.3405213514043632E-5</v>
      </c>
      <c r="F137" s="87">
        <v>8.5160499154072369E-5</v>
      </c>
      <c r="G137" s="87">
        <v>4.7999999999999996E-4</v>
      </c>
      <c r="H137" s="87">
        <v>0.89</v>
      </c>
      <c r="I137" s="87">
        <v>0.32600000000000001</v>
      </c>
      <c r="J137" s="87">
        <v>0.51500000000000001</v>
      </c>
      <c r="K137" s="87">
        <v>0.48299999999999998</v>
      </c>
      <c r="L137" s="139" t="s">
        <v>5612</v>
      </c>
      <c r="M137" s="139" t="s">
        <v>5612</v>
      </c>
      <c r="N137" s="139" t="s">
        <v>5612</v>
      </c>
    </row>
    <row r="138" spans="1:14" x14ac:dyDescent="0.2">
      <c r="A138" s="86">
        <v>130465</v>
      </c>
      <c r="B138" s="86">
        <v>1841625</v>
      </c>
      <c r="C138" s="86">
        <v>252585</v>
      </c>
      <c r="D138" s="87">
        <v>7.6648909669259951E-5</v>
      </c>
      <c r="E138" s="87">
        <v>3.5294916174574084E-5</v>
      </c>
      <c r="F138" s="87">
        <v>9.8976582140665516E-5</v>
      </c>
      <c r="G138" s="87">
        <v>1.9500000000000001E-3</v>
      </c>
      <c r="H138" s="87">
        <v>0.91500000000000004</v>
      </c>
      <c r="I138" s="87">
        <v>0.42799999999999999</v>
      </c>
      <c r="J138" s="87">
        <v>0.60299999999999998</v>
      </c>
      <c r="K138" s="87">
        <v>0.67599999999999993</v>
      </c>
      <c r="L138" s="139" t="s">
        <v>5612</v>
      </c>
      <c r="M138" s="139" t="s">
        <v>5612</v>
      </c>
      <c r="N138" s="139" t="s">
        <v>5612</v>
      </c>
    </row>
    <row r="139" spans="1:14" x14ac:dyDescent="0.2">
      <c r="A139" s="86">
        <v>130448</v>
      </c>
      <c r="B139" s="86">
        <v>1855617</v>
      </c>
      <c r="C139" s="86">
        <v>257663</v>
      </c>
      <c r="D139" s="87">
        <v>7.6658898564945416E-5</v>
      </c>
      <c r="E139" s="87">
        <v>3.3412067253102336E-5</v>
      </c>
      <c r="F139" s="87">
        <v>8.5382845034017306E-5</v>
      </c>
      <c r="G139" s="87">
        <v>1.5500000000000002E-3</v>
      </c>
      <c r="H139" s="87">
        <v>0.91500000000000004</v>
      </c>
      <c r="I139" s="87">
        <v>0.46100000000000002</v>
      </c>
      <c r="J139" s="87">
        <v>0.625</v>
      </c>
      <c r="K139" s="87">
        <v>0.65300000000000002</v>
      </c>
      <c r="L139" s="139" t="s">
        <v>5612</v>
      </c>
      <c r="M139" s="139" t="s">
        <v>5612</v>
      </c>
      <c r="N139" s="139" t="s">
        <v>5612</v>
      </c>
    </row>
    <row r="140" spans="1:14" x14ac:dyDescent="0.2">
      <c r="A140" s="86">
        <v>130036</v>
      </c>
      <c r="B140" s="86">
        <v>1869365</v>
      </c>
      <c r="C140" s="86">
        <v>264062</v>
      </c>
      <c r="D140" s="87">
        <v>7.6901781045249013E-5</v>
      </c>
      <c r="E140" s="87">
        <v>2.9421755515910482E-5</v>
      </c>
      <c r="F140" s="87">
        <v>5.6804841287273441E-5</v>
      </c>
      <c r="G140" s="87">
        <v>2E-3</v>
      </c>
      <c r="H140" s="87">
        <v>0.93</v>
      </c>
      <c r="I140" s="87">
        <v>0.41000000000000003</v>
      </c>
      <c r="J140" s="87">
        <v>0.56700000000000006</v>
      </c>
      <c r="K140" s="87">
        <v>0.64300000000000002</v>
      </c>
      <c r="L140" s="139" t="s">
        <v>5612</v>
      </c>
      <c r="M140" s="139" t="s">
        <v>5612</v>
      </c>
      <c r="N140" s="139" t="s">
        <v>5612</v>
      </c>
    </row>
    <row r="141" spans="1:14" x14ac:dyDescent="0.2">
      <c r="A141" s="86">
        <v>130580</v>
      </c>
      <c r="B141" s="86">
        <v>1881259</v>
      </c>
      <c r="C141" s="86">
        <v>271498</v>
      </c>
      <c r="D141" s="87">
        <v>7.6581406034614789E-5</v>
      </c>
      <c r="E141" s="87">
        <v>3.2956652964849604E-5</v>
      </c>
      <c r="F141" s="87">
        <v>8.1031904470751161E-5</v>
      </c>
      <c r="G141" s="87">
        <v>1.7599999999999998E-3</v>
      </c>
      <c r="H141" s="87">
        <v>0.91700000000000004</v>
      </c>
      <c r="I141" s="87">
        <v>0.43</v>
      </c>
      <c r="J141" s="87">
        <v>0.58299999999999996</v>
      </c>
      <c r="K141" s="87">
        <v>0.61299999999999999</v>
      </c>
      <c r="L141" s="139" t="s">
        <v>5612</v>
      </c>
      <c r="M141" s="139" t="s">
        <v>5612</v>
      </c>
      <c r="N141" s="139" t="s">
        <v>5612</v>
      </c>
    </row>
    <row r="142" spans="1:14" x14ac:dyDescent="0.2">
      <c r="A142" s="86">
        <v>130827</v>
      </c>
      <c r="B142" s="86">
        <v>1893921</v>
      </c>
      <c r="C142" s="86">
        <v>278598</v>
      </c>
      <c r="D142" s="87">
        <v>7.6436821145482202E-5</v>
      </c>
      <c r="E142" s="87">
        <v>3.2736317935119786E-5</v>
      </c>
      <c r="F142" s="87">
        <v>7.8966826753960908E-5</v>
      </c>
      <c r="G142" s="87">
        <v>2.2019999999999998E-2</v>
      </c>
      <c r="H142" s="87">
        <v>0.88100000000000001</v>
      </c>
      <c r="I142" s="87">
        <v>0.38799999999999996</v>
      </c>
      <c r="J142" s="87">
        <v>0.54799999999999993</v>
      </c>
      <c r="K142" s="87">
        <v>0.57799999999999996</v>
      </c>
      <c r="L142" s="139" t="s">
        <v>5612</v>
      </c>
      <c r="M142" s="139" t="s">
        <v>5612</v>
      </c>
      <c r="N142" s="139" t="s">
        <v>5612</v>
      </c>
    </row>
    <row r="143" spans="1:14" x14ac:dyDescent="0.2">
      <c r="A143" s="86">
        <v>183538</v>
      </c>
      <c r="B143" s="86">
        <v>2730066</v>
      </c>
      <c r="C143" s="86">
        <v>345062</v>
      </c>
      <c r="D143" s="87">
        <v>5.4484629885909187E-5</v>
      </c>
      <c r="E143" s="87">
        <v>2.0146033099566091E-5</v>
      </c>
      <c r="F143" s="87">
        <v>4.3470448788913295E-5</v>
      </c>
      <c r="G143" s="87">
        <v>1.8775E-2</v>
      </c>
      <c r="H143" s="87">
        <v>0.75800000000000001</v>
      </c>
      <c r="I143" s="87">
        <v>0.27899999999999997</v>
      </c>
      <c r="J143" s="87">
        <v>0.43700000000000006</v>
      </c>
      <c r="K143" s="87">
        <v>0.47500000000000003</v>
      </c>
      <c r="L143" s="139" t="s">
        <v>5612</v>
      </c>
      <c r="M143" s="139" t="s">
        <v>5612</v>
      </c>
      <c r="N143" s="139" t="s">
        <v>5612</v>
      </c>
    </row>
    <row r="144" spans="1:14" x14ac:dyDescent="0.2">
      <c r="A144" s="86">
        <v>180577</v>
      </c>
      <c r="B144" s="86">
        <v>2761584</v>
      </c>
      <c r="C144" s="86">
        <v>362183</v>
      </c>
      <c r="D144" s="87">
        <v>5.5378038177619517E-5</v>
      </c>
      <c r="E144" s="87">
        <v>2.6071993464620304E-5</v>
      </c>
      <c r="F144" s="87">
        <v>8.8353125353757633E-5</v>
      </c>
      <c r="G144" s="87">
        <v>1.1775000000000001E-2</v>
      </c>
      <c r="H144" s="87">
        <v>0.71499999999999997</v>
      </c>
      <c r="I144" s="87">
        <v>0.30299999999999999</v>
      </c>
      <c r="J144" s="87">
        <v>0.51100000000000001</v>
      </c>
      <c r="K144" s="87">
        <v>0.499</v>
      </c>
      <c r="L144" s="139" t="s">
        <v>5612</v>
      </c>
      <c r="M144" s="139" t="s">
        <v>5612</v>
      </c>
      <c r="N144" s="139" t="s">
        <v>5612</v>
      </c>
    </row>
    <row r="145" spans="1:14" x14ac:dyDescent="0.2">
      <c r="A145" s="86">
        <v>178808</v>
      </c>
      <c r="B145" s="86">
        <v>2798636</v>
      </c>
      <c r="C145" s="86">
        <v>380706</v>
      </c>
      <c r="D145" s="87">
        <v>5.5925909355286117E-5</v>
      </c>
      <c r="E145" s="87">
        <v>2.2153649134792806E-5</v>
      </c>
      <c r="F145" s="87">
        <v>5.7787373984124235E-5</v>
      </c>
      <c r="G145" s="87">
        <v>8.5000000000000006E-3</v>
      </c>
      <c r="H145" s="87">
        <v>0.77500000000000002</v>
      </c>
      <c r="I145" s="87">
        <v>0.27800000000000002</v>
      </c>
      <c r="J145" s="87">
        <v>0.45700000000000002</v>
      </c>
      <c r="K145" s="87">
        <v>0.435</v>
      </c>
      <c r="L145" s="139" t="s">
        <v>5612</v>
      </c>
      <c r="M145" s="139" t="s">
        <v>5612</v>
      </c>
      <c r="N145" s="139" t="s">
        <v>5612</v>
      </c>
    </row>
    <row r="146" spans="1:14" x14ac:dyDescent="0.2">
      <c r="A146" s="86">
        <v>180440</v>
      </c>
      <c r="B146" s="86">
        <v>2839172</v>
      </c>
      <c r="C146" s="86">
        <v>400855</v>
      </c>
      <c r="D146" s="87">
        <v>5.542008423852804E-5</v>
      </c>
      <c r="E146" s="87">
        <v>2.3598429401247971E-5</v>
      </c>
      <c r="F146" s="87">
        <v>6.7356026493370415E-5</v>
      </c>
      <c r="G146" s="87">
        <v>1.8959999999999998E-2</v>
      </c>
      <c r="H146" s="87">
        <v>0.79</v>
      </c>
      <c r="I146" s="87">
        <v>0.27800000000000002</v>
      </c>
      <c r="J146" s="87">
        <v>0.495</v>
      </c>
      <c r="K146" s="87">
        <v>0.41700000000000004</v>
      </c>
      <c r="L146" s="139" t="s">
        <v>5612</v>
      </c>
      <c r="M146" s="139" t="s">
        <v>5612</v>
      </c>
      <c r="N146" s="139" t="s">
        <v>5612</v>
      </c>
    </row>
    <row r="147" spans="1:14" x14ac:dyDescent="0.2">
      <c r="A147" s="86">
        <v>181207</v>
      </c>
      <c r="B147" s="86">
        <v>2887725</v>
      </c>
      <c r="C147" s="86">
        <v>420330</v>
      </c>
      <c r="D147" s="87">
        <v>5.5185506078683498E-5</v>
      </c>
      <c r="E147" s="87">
        <v>3.1166402617977822E-5</v>
      </c>
      <c r="F147" s="87">
        <v>1.1895415506863655E-4</v>
      </c>
      <c r="G147" s="87">
        <v>1.9560000000000001E-2</v>
      </c>
      <c r="H147" s="87">
        <v>0.77500000000000002</v>
      </c>
      <c r="I147" s="87">
        <v>0.27500000000000002</v>
      </c>
      <c r="J147" s="87">
        <v>0.49299999999999999</v>
      </c>
      <c r="K147" s="87">
        <v>0.38900000000000001</v>
      </c>
      <c r="L147" s="139" t="s">
        <v>5612</v>
      </c>
      <c r="M147" s="139" t="s">
        <v>5612</v>
      </c>
      <c r="N147" s="139" t="s">
        <v>5612</v>
      </c>
    </row>
    <row r="148" spans="1:14" x14ac:dyDescent="0.2">
      <c r="A148" s="86">
        <v>68116</v>
      </c>
      <c r="B148" s="86">
        <v>1319171</v>
      </c>
      <c r="C148" s="86">
        <v>187082</v>
      </c>
      <c r="D148" s="87">
        <v>1.468083856949909E-4</v>
      </c>
      <c r="E148" s="87">
        <v>4.1692851040539852E-5</v>
      </c>
      <c r="F148" s="87">
        <v>8.0178745149185916E-5</v>
      </c>
      <c r="G148" s="87">
        <v>9.5E-4</v>
      </c>
      <c r="H148" s="87">
        <v>0.93099999999999994</v>
      </c>
      <c r="I148" s="87">
        <v>0.40500000000000003</v>
      </c>
      <c r="J148" s="87">
        <v>0.56000000000000005</v>
      </c>
      <c r="K148" s="87">
        <v>0.66700000000000004</v>
      </c>
      <c r="L148" s="139" t="s">
        <v>5612</v>
      </c>
      <c r="M148" s="139" t="s">
        <v>5612</v>
      </c>
      <c r="N148" s="139" t="s">
        <v>5612</v>
      </c>
    </row>
    <row r="149" spans="1:14" x14ac:dyDescent="0.2">
      <c r="A149" s="86">
        <v>66576</v>
      </c>
      <c r="B149" s="86">
        <v>1321069</v>
      </c>
      <c r="C149" s="86">
        <v>193884</v>
      </c>
      <c r="D149" s="87">
        <v>1.5020427781783224E-4</v>
      </c>
      <c r="E149" s="87">
        <v>4.1632950284958623E-5</v>
      </c>
      <c r="F149" s="87">
        <v>7.7365847620226532E-5</v>
      </c>
      <c r="G149" s="87">
        <v>1.0250000000000001E-3</v>
      </c>
      <c r="H149" s="87">
        <v>0.94099999999999995</v>
      </c>
      <c r="I149" s="87">
        <v>0.43100000000000005</v>
      </c>
      <c r="J149" s="87">
        <v>0.58200000000000007</v>
      </c>
      <c r="K149" s="87">
        <v>0.63700000000000001</v>
      </c>
      <c r="L149" s="139" t="s">
        <v>5612</v>
      </c>
      <c r="M149" s="139" t="s">
        <v>5612</v>
      </c>
      <c r="N149" s="139" t="s">
        <v>5612</v>
      </c>
    </row>
    <row r="150" spans="1:14" x14ac:dyDescent="0.2">
      <c r="A150" s="86">
        <v>65592</v>
      </c>
      <c r="B150" s="86">
        <v>1324201</v>
      </c>
      <c r="C150" s="86">
        <v>201964</v>
      </c>
      <c r="D150" s="87">
        <v>1.5245761678253446E-4</v>
      </c>
      <c r="E150" s="87">
        <v>4.1534480037396137E-5</v>
      </c>
      <c r="F150" s="87">
        <v>7.4270662098195719E-5</v>
      </c>
      <c r="G150" s="87">
        <v>1.1199999999999999E-3</v>
      </c>
      <c r="H150" s="87">
        <v>0.93799999999999994</v>
      </c>
      <c r="I150" s="87">
        <v>0.41899999999999998</v>
      </c>
      <c r="J150" s="87">
        <v>0.58700000000000008</v>
      </c>
      <c r="K150" s="87">
        <v>0.6</v>
      </c>
      <c r="L150" s="139" t="s">
        <v>5612</v>
      </c>
      <c r="M150" s="139" t="s">
        <v>5612</v>
      </c>
      <c r="N150" s="139" t="s">
        <v>5612</v>
      </c>
    </row>
    <row r="151" spans="1:14" x14ac:dyDescent="0.2">
      <c r="A151" s="86">
        <v>64676</v>
      </c>
      <c r="B151" s="86">
        <v>1327503</v>
      </c>
      <c r="C151" s="86">
        <v>210385</v>
      </c>
      <c r="D151" s="87">
        <v>1.5461685942235143E-4</v>
      </c>
      <c r="E151" s="87">
        <v>4.1431168140486313E-5</v>
      </c>
      <c r="F151" s="87">
        <v>7.129785868764408E-5</v>
      </c>
      <c r="G151" s="87">
        <v>1.5200000000000001E-3</v>
      </c>
      <c r="H151" s="87">
        <v>0.94799999999999995</v>
      </c>
      <c r="I151" s="87">
        <v>0.41899999999999998</v>
      </c>
      <c r="J151" s="87">
        <v>0.57999999999999996</v>
      </c>
      <c r="K151" s="87">
        <v>0.59700000000000009</v>
      </c>
      <c r="L151" s="139" t="s">
        <v>5612</v>
      </c>
      <c r="M151" s="139" t="s">
        <v>5612</v>
      </c>
      <c r="N151" s="139" t="s">
        <v>5612</v>
      </c>
    </row>
    <row r="152" spans="1:14" x14ac:dyDescent="0.2">
      <c r="A152" s="86">
        <v>64233</v>
      </c>
      <c r="B152" s="86">
        <v>1331848</v>
      </c>
      <c r="C152" s="86">
        <v>219293</v>
      </c>
      <c r="D152" s="87">
        <v>1.5568321579250541E-4</v>
      </c>
      <c r="E152" s="87">
        <v>4.7302695202455535E-5</v>
      </c>
      <c r="F152" s="87">
        <v>1.0488250878961025E-4</v>
      </c>
      <c r="G152" s="87">
        <v>2E-3</v>
      </c>
      <c r="H152" s="87">
        <v>0.94299999999999995</v>
      </c>
      <c r="I152" s="87">
        <v>0.35600000000000004</v>
      </c>
      <c r="J152" s="87">
        <v>0.47799999999999998</v>
      </c>
      <c r="K152" s="87">
        <v>0.52300000000000002</v>
      </c>
      <c r="L152" s="139" t="s">
        <v>5612</v>
      </c>
      <c r="M152" s="139" t="s">
        <v>5612</v>
      </c>
      <c r="N152" s="139" t="s">
        <v>5612</v>
      </c>
    </row>
    <row r="153" spans="1:14" x14ac:dyDescent="0.2">
      <c r="A153" s="86">
        <v>537907</v>
      </c>
      <c r="B153" s="86">
        <v>8832406</v>
      </c>
      <c r="C153" s="86">
        <v>1221232</v>
      </c>
      <c r="D153" s="87">
        <v>1.8590574207065532E-5</v>
      </c>
      <c r="E153" s="87">
        <v>1.2454137638147522E-5</v>
      </c>
      <c r="F153" s="87">
        <v>5.2406094828828593E-5</v>
      </c>
      <c r="G153" s="87">
        <v>1.7949999999999997E-2</v>
      </c>
      <c r="H153" s="87">
        <v>0.624</v>
      </c>
      <c r="I153" s="87">
        <v>0.38100000000000001</v>
      </c>
      <c r="J153" s="87">
        <v>0.55400000000000005</v>
      </c>
      <c r="K153" s="87">
        <v>0.629</v>
      </c>
      <c r="L153" s="139" t="s">
        <v>5612</v>
      </c>
      <c r="M153" s="139" t="s">
        <v>5612</v>
      </c>
      <c r="N153" s="139" t="s">
        <v>5612</v>
      </c>
    </row>
    <row r="154" spans="1:14" x14ac:dyDescent="0.2">
      <c r="A154" s="86">
        <v>535871</v>
      </c>
      <c r="B154" s="86">
        <v>8874374</v>
      </c>
      <c r="C154" s="86">
        <v>1249264</v>
      </c>
      <c r="D154" s="87">
        <v>1.8661207641391304E-5</v>
      </c>
      <c r="E154" s="87">
        <v>1.2169872489034156E-5</v>
      </c>
      <c r="F154" s="87">
        <v>5.4432049590799061E-5</v>
      </c>
      <c r="G154" s="87">
        <v>1.8325000000000001E-2</v>
      </c>
      <c r="H154" s="87">
        <v>0.68700000000000006</v>
      </c>
      <c r="I154" s="87">
        <v>0.379</v>
      </c>
      <c r="J154" s="87">
        <v>0.54500000000000004</v>
      </c>
      <c r="K154" s="87">
        <v>0.60899999999999999</v>
      </c>
      <c r="L154" s="139" t="s">
        <v>5612</v>
      </c>
      <c r="M154" s="139" t="s">
        <v>5612</v>
      </c>
      <c r="N154" s="139" t="s">
        <v>5612</v>
      </c>
    </row>
    <row r="155" spans="1:14" x14ac:dyDescent="0.2">
      <c r="A155" s="86">
        <v>533644</v>
      </c>
      <c r="B155" s="86">
        <v>8904413</v>
      </c>
      <c r="C155" s="86">
        <v>1279223</v>
      </c>
      <c r="D155" s="87">
        <v>1.8739084483288483E-5</v>
      </c>
      <c r="E155" s="87">
        <v>1.2353425206130937E-5</v>
      </c>
      <c r="F155" s="87">
        <v>5.4720717185353922E-5</v>
      </c>
      <c r="G155" s="87">
        <v>3.3999999999999994E-3</v>
      </c>
      <c r="H155" s="87">
        <v>0.81299999999999994</v>
      </c>
      <c r="I155" s="87">
        <v>0.35499999999999998</v>
      </c>
      <c r="J155" s="87">
        <v>0.52</v>
      </c>
      <c r="K155" s="87">
        <v>0.624</v>
      </c>
      <c r="L155" s="139" t="s">
        <v>5612</v>
      </c>
      <c r="M155" s="139" t="s">
        <v>5612</v>
      </c>
      <c r="N155" s="139" t="s">
        <v>5612</v>
      </c>
    </row>
    <row r="156" spans="1:14" x14ac:dyDescent="0.2">
      <c r="A156" s="86">
        <v>528509</v>
      </c>
      <c r="B156" s="86">
        <v>8915456</v>
      </c>
      <c r="C156" s="86">
        <v>1312291</v>
      </c>
      <c r="D156" s="87">
        <v>1.8921153660580995E-5</v>
      </c>
      <c r="E156" s="87">
        <v>1.5030078102567047E-5</v>
      </c>
      <c r="F156" s="87">
        <v>6.7058297283148328E-5</v>
      </c>
      <c r="G156" s="87">
        <v>4.3740000000000008E-2</v>
      </c>
      <c r="H156" s="87">
        <v>0.83499999999999996</v>
      </c>
      <c r="I156" s="87">
        <v>0.374</v>
      </c>
      <c r="J156" s="87">
        <v>0.53700000000000003</v>
      </c>
      <c r="K156" s="87">
        <v>0.59399999999999997</v>
      </c>
      <c r="L156" s="139" t="s">
        <v>5612</v>
      </c>
      <c r="M156" s="139" t="s">
        <v>5612</v>
      </c>
      <c r="N156" s="139" t="s">
        <v>5612</v>
      </c>
    </row>
    <row r="157" spans="1:14" x14ac:dyDescent="0.2">
      <c r="A157" s="86">
        <v>526716</v>
      </c>
      <c r="B157" s="86">
        <v>8960161</v>
      </c>
      <c r="C157" s="86">
        <v>1353999</v>
      </c>
      <c r="D157" s="87">
        <v>1.8985563377607666E-5</v>
      </c>
      <c r="E157" s="87">
        <v>1.4173852456445817E-5</v>
      </c>
      <c r="F157" s="87">
        <v>6.425410949343389E-5</v>
      </c>
      <c r="G157" s="87">
        <v>6.5040000000000001E-2</v>
      </c>
      <c r="H157" s="87">
        <v>0.86799999999999999</v>
      </c>
      <c r="I157" s="87">
        <v>0.38</v>
      </c>
      <c r="J157" s="87">
        <v>0.57999999999999996</v>
      </c>
      <c r="K157" s="87">
        <v>0.68200000000000005</v>
      </c>
      <c r="L157" s="139" t="s">
        <v>5612</v>
      </c>
      <c r="M157" s="139" t="s">
        <v>5612</v>
      </c>
      <c r="N157" s="139" t="s">
        <v>5612</v>
      </c>
    </row>
    <row r="158" spans="1:14" x14ac:dyDescent="0.2">
      <c r="A158" s="86">
        <v>141533</v>
      </c>
      <c r="B158" s="86">
        <v>2069706</v>
      </c>
      <c r="C158" s="86">
        <v>285119</v>
      </c>
      <c r="D158" s="87">
        <v>7.065490027060827E-5</v>
      </c>
      <c r="E158" s="87">
        <v>2.9472785023573397E-5</v>
      </c>
      <c r="F158" s="87">
        <v>7.3653456977612863E-5</v>
      </c>
      <c r="G158" s="87">
        <v>2.3225000000000003E-2</v>
      </c>
      <c r="H158" s="87">
        <v>0.76400000000000012</v>
      </c>
      <c r="I158" s="87">
        <v>0.379</v>
      </c>
      <c r="J158" s="87">
        <v>0.49299999999999999</v>
      </c>
      <c r="K158" s="87">
        <v>0.57999999999999996</v>
      </c>
      <c r="L158" s="139" t="s">
        <v>5612</v>
      </c>
      <c r="M158" s="139" t="s">
        <v>5612</v>
      </c>
      <c r="N158" s="139" t="s">
        <v>5612</v>
      </c>
    </row>
    <row r="159" spans="1:14" x14ac:dyDescent="0.2">
      <c r="A159" s="86">
        <v>140022</v>
      </c>
      <c r="B159" s="86">
        <v>2080085</v>
      </c>
      <c r="C159" s="86">
        <v>295267</v>
      </c>
      <c r="D159" s="87">
        <v>7.141734870234678E-5</v>
      </c>
      <c r="E159" s="87">
        <v>2.644122716139004E-5</v>
      </c>
      <c r="F159" s="87">
        <v>5.0801477984332822E-5</v>
      </c>
      <c r="G159" s="87">
        <v>1.6525000000000001E-2</v>
      </c>
      <c r="H159" s="87">
        <v>0.81500000000000006</v>
      </c>
      <c r="I159" s="87">
        <v>0.39799999999999996</v>
      </c>
      <c r="J159" s="87">
        <v>0.53200000000000003</v>
      </c>
      <c r="K159" s="87">
        <v>0.6</v>
      </c>
      <c r="L159" s="139" t="s">
        <v>5612</v>
      </c>
      <c r="M159" s="139" t="s">
        <v>5612</v>
      </c>
      <c r="N159" s="139" t="s">
        <v>5612</v>
      </c>
    </row>
    <row r="160" spans="1:14" x14ac:dyDescent="0.2">
      <c r="A160" s="86">
        <v>137989</v>
      </c>
      <c r="B160" s="86">
        <v>2084117</v>
      </c>
      <c r="C160" s="86">
        <v>306478</v>
      </c>
      <c r="D160" s="87">
        <v>7.2469544673850808E-5</v>
      </c>
      <c r="E160" s="87">
        <v>3.0708448709933269E-5</v>
      </c>
      <c r="F160" s="87">
        <v>7.830904665261455E-5</v>
      </c>
      <c r="G160" s="87">
        <v>1.7479999999999999E-2</v>
      </c>
      <c r="H160" s="87">
        <v>0.84499999999999997</v>
      </c>
      <c r="I160" s="87">
        <v>0.38</v>
      </c>
      <c r="J160" s="87">
        <v>0.48899999999999999</v>
      </c>
      <c r="K160" s="87">
        <v>0.54900000000000004</v>
      </c>
      <c r="L160" s="139" t="s">
        <v>5612</v>
      </c>
      <c r="M160" s="139" t="s">
        <v>5612</v>
      </c>
      <c r="N160" s="139" t="s">
        <v>5612</v>
      </c>
    </row>
    <row r="161" spans="1:14" x14ac:dyDescent="0.2">
      <c r="A161" s="86">
        <v>133769</v>
      </c>
      <c r="B161" s="86">
        <v>2082669</v>
      </c>
      <c r="C161" s="86">
        <v>318286</v>
      </c>
      <c r="D161" s="87">
        <v>7.4755735633816501E-5</v>
      </c>
      <c r="E161" s="87">
        <v>2.6408421117325891E-5</v>
      </c>
      <c r="F161" s="87">
        <v>4.7127426276996162E-5</v>
      </c>
      <c r="G161" s="87">
        <v>1.4839999999999997E-2</v>
      </c>
      <c r="H161" s="87">
        <v>0.8620000000000001</v>
      </c>
      <c r="I161" s="87">
        <v>0.38400000000000001</v>
      </c>
      <c r="J161" s="87">
        <v>0.499</v>
      </c>
      <c r="K161" s="87">
        <v>0.53900000000000003</v>
      </c>
      <c r="L161" s="139" t="s">
        <v>5612</v>
      </c>
      <c r="M161" s="139" t="s">
        <v>5612</v>
      </c>
      <c r="N161" s="139" t="s">
        <v>5612</v>
      </c>
    </row>
    <row r="162" spans="1:14" x14ac:dyDescent="0.2">
      <c r="A162" s="86">
        <v>131062</v>
      </c>
      <c r="B162" s="86">
        <v>2084828</v>
      </c>
      <c r="C162" s="86">
        <v>328682</v>
      </c>
      <c r="D162" s="87">
        <v>7.6299766522714438E-5</v>
      </c>
      <c r="E162" s="87">
        <v>2.6381073162870029E-5</v>
      </c>
      <c r="F162" s="87">
        <v>4.563681613231026E-5</v>
      </c>
      <c r="G162" s="87">
        <v>2.7639999999999998E-2</v>
      </c>
      <c r="H162" s="87">
        <v>0.86299999999999999</v>
      </c>
      <c r="I162" s="87">
        <v>0.318</v>
      </c>
      <c r="J162" s="87">
        <v>0.434</v>
      </c>
      <c r="K162" s="87">
        <v>0.48799999999999999</v>
      </c>
      <c r="L162" s="139" t="s">
        <v>5612</v>
      </c>
      <c r="M162" s="139" t="s">
        <v>5612</v>
      </c>
      <c r="N162" s="139" t="s">
        <v>5612</v>
      </c>
    </row>
    <row r="163" spans="1:14" x14ac:dyDescent="0.2">
      <c r="A163" s="86">
        <v>1164577</v>
      </c>
      <c r="B163" s="86">
        <v>19487053</v>
      </c>
      <c r="C163" s="86">
        <v>2695383</v>
      </c>
      <c r="D163" s="87">
        <v>8.586808772627314E-6</v>
      </c>
      <c r="E163" s="87">
        <v>1.8268539629876308E-5</v>
      </c>
      <c r="F163" s="87">
        <v>1.0610736952781849E-4</v>
      </c>
      <c r="G163" s="87">
        <v>1.3199999999999998E-2</v>
      </c>
      <c r="H163" s="87">
        <v>0.83299999999999996</v>
      </c>
      <c r="I163" s="87">
        <v>0.38</v>
      </c>
      <c r="J163" s="87">
        <v>0.55600000000000005</v>
      </c>
      <c r="K163" s="87">
        <v>0.58700000000000008</v>
      </c>
      <c r="L163" s="139">
        <v>0</v>
      </c>
      <c r="M163" s="139">
        <v>2.1000000000000002E-5</v>
      </c>
      <c r="N163" s="139">
        <v>1.7E-5</v>
      </c>
    </row>
    <row r="164" spans="1:14" x14ac:dyDescent="0.2">
      <c r="A164" s="86">
        <v>1170258</v>
      </c>
      <c r="B164" s="86">
        <v>19594330</v>
      </c>
      <c r="C164" s="86">
        <v>2755172</v>
      </c>
      <c r="D164" s="87">
        <v>8.5451242375612892E-6</v>
      </c>
      <c r="E164" s="87">
        <v>1.7505063964932712E-5</v>
      </c>
      <c r="F164" s="87">
        <v>1.034418177885083E-4</v>
      </c>
      <c r="G164" s="87">
        <v>2.1950000000000001E-2</v>
      </c>
      <c r="H164" s="87">
        <v>0.83900000000000008</v>
      </c>
      <c r="I164" s="87">
        <v>0.38500000000000001</v>
      </c>
      <c r="J164" s="87">
        <v>0.54400000000000004</v>
      </c>
      <c r="K164" s="87">
        <v>0.61499999999999999</v>
      </c>
      <c r="L164" s="139">
        <v>3.1999999999999999E-5</v>
      </c>
      <c r="M164" s="139">
        <v>1.8000000000000001E-4</v>
      </c>
      <c r="N164" s="139">
        <v>7.7000000000000001E-5</v>
      </c>
    </row>
    <row r="165" spans="1:14" x14ac:dyDescent="0.2">
      <c r="A165" s="86">
        <v>1176432</v>
      </c>
      <c r="B165" s="86">
        <v>19673174</v>
      </c>
      <c r="C165" s="86">
        <v>2820435</v>
      </c>
      <c r="D165" s="87">
        <v>8.5002788091449403E-6</v>
      </c>
      <c r="E165" s="87">
        <v>1.8146538021775235E-5</v>
      </c>
      <c r="F165" s="87">
        <v>1.0601201587698351E-4</v>
      </c>
      <c r="G165" s="87">
        <v>1.1280000000000002E-2</v>
      </c>
      <c r="H165" s="87">
        <v>0.83299999999999996</v>
      </c>
      <c r="I165" s="87">
        <v>0.38600000000000001</v>
      </c>
      <c r="J165" s="87">
        <v>0.53700000000000003</v>
      </c>
      <c r="K165" s="87">
        <v>0.59499999999999997</v>
      </c>
      <c r="L165" s="139">
        <v>1.8999999999999998E-5</v>
      </c>
      <c r="M165" s="139">
        <v>7.9000000000000009E-5</v>
      </c>
      <c r="N165" s="139">
        <v>1.2E-5</v>
      </c>
    </row>
    <row r="166" spans="1:14" x14ac:dyDescent="0.2">
      <c r="A166" s="86">
        <v>1170723</v>
      </c>
      <c r="B166" s="86">
        <v>19697457</v>
      </c>
      <c r="C166" s="86">
        <v>2893801</v>
      </c>
      <c r="D166" s="87">
        <v>8.5417301957849982E-6</v>
      </c>
      <c r="E166" s="87">
        <v>1.9342598387192822E-5</v>
      </c>
      <c r="F166" s="87">
        <v>1.1023563817968133E-4</v>
      </c>
      <c r="G166" s="87">
        <v>1.958E-2</v>
      </c>
      <c r="H166" s="87">
        <v>0.8590000000000001</v>
      </c>
      <c r="I166" s="87">
        <v>0.38300000000000001</v>
      </c>
      <c r="J166" s="87">
        <v>0.51900000000000002</v>
      </c>
      <c r="K166" s="87">
        <v>0.58200000000000007</v>
      </c>
      <c r="L166" s="139">
        <v>0</v>
      </c>
      <c r="M166" s="139">
        <v>4.0999999999999994E-5</v>
      </c>
      <c r="N166" s="139">
        <v>2.2999999999999997E-5</v>
      </c>
    </row>
    <row r="167" spans="1:14" x14ac:dyDescent="0.2">
      <c r="A167" s="86">
        <v>1176877</v>
      </c>
      <c r="B167" s="86">
        <v>19798228</v>
      </c>
      <c r="C167" s="86">
        <v>3008351</v>
      </c>
      <c r="D167" s="87">
        <v>8.4970646890031845E-6</v>
      </c>
      <c r="E167" s="87">
        <v>1.8486502933494857E-5</v>
      </c>
      <c r="F167" s="87">
        <v>9.8392773981493523E-5</v>
      </c>
      <c r="G167" s="87">
        <v>2.2940000000000002E-2</v>
      </c>
      <c r="H167" s="87">
        <v>0.85799999999999998</v>
      </c>
      <c r="I167" s="87">
        <v>0.308</v>
      </c>
      <c r="J167" s="87">
        <v>0.43</v>
      </c>
      <c r="K167" s="87">
        <v>0.55500000000000005</v>
      </c>
      <c r="L167" s="139">
        <v>0</v>
      </c>
      <c r="M167" s="139">
        <v>7.9000000000000009E-5</v>
      </c>
      <c r="N167" s="139">
        <v>4.4000000000000006E-5</v>
      </c>
    </row>
    <row r="168" spans="1:14" x14ac:dyDescent="0.2">
      <c r="A168" s="86">
        <v>623707</v>
      </c>
      <c r="B168" s="86">
        <v>9651380</v>
      </c>
      <c r="C168" s="86">
        <v>1295160</v>
      </c>
      <c r="D168" s="87">
        <v>1.6033169420897952E-5</v>
      </c>
      <c r="E168" s="87">
        <v>1.6474328023557252E-5</v>
      </c>
      <c r="F168" s="87">
        <v>8.1071064578893729E-5</v>
      </c>
      <c r="G168" s="87">
        <v>1.525E-2</v>
      </c>
      <c r="H168" s="87">
        <v>0.92400000000000004</v>
      </c>
      <c r="I168" s="87">
        <v>0.41200000000000003</v>
      </c>
      <c r="J168" s="87">
        <v>0.624</v>
      </c>
      <c r="K168" s="87">
        <v>0.54200000000000004</v>
      </c>
      <c r="L168" s="139" t="s">
        <v>5612</v>
      </c>
      <c r="M168" s="139" t="s">
        <v>5612</v>
      </c>
      <c r="N168" s="139" t="s">
        <v>5612</v>
      </c>
    </row>
    <row r="169" spans="1:14" x14ac:dyDescent="0.2">
      <c r="A169" s="86">
        <v>618246</v>
      </c>
      <c r="B169" s="86">
        <v>9750405</v>
      </c>
      <c r="C169" s="86">
        <v>1346092</v>
      </c>
      <c r="D169" s="87">
        <v>1.6174791264318734E-5</v>
      </c>
      <c r="E169" s="87">
        <v>1.4563497618816859E-5</v>
      </c>
      <c r="F169" s="87">
        <v>7.577490988728853E-5</v>
      </c>
      <c r="G169" s="87">
        <v>1.7799999999999996E-2</v>
      </c>
      <c r="H169" s="87">
        <v>0.94299999999999995</v>
      </c>
      <c r="I169" s="87">
        <v>0.42600000000000005</v>
      </c>
      <c r="J169" s="87">
        <v>0.65300000000000002</v>
      </c>
      <c r="K169" s="87">
        <v>0.57899999999999996</v>
      </c>
      <c r="L169" s="139" t="s">
        <v>5612</v>
      </c>
      <c r="M169" s="139" t="s">
        <v>5612</v>
      </c>
      <c r="N169" s="139" t="s">
        <v>5612</v>
      </c>
    </row>
    <row r="170" spans="1:14" x14ac:dyDescent="0.2">
      <c r="A170" s="86">
        <v>611170</v>
      </c>
      <c r="B170" s="86">
        <v>9845333</v>
      </c>
      <c r="C170" s="86">
        <v>1401192</v>
      </c>
      <c r="D170" s="87">
        <v>1.6362059656069506E-5</v>
      </c>
      <c r="E170" s="87">
        <v>1.665763870048885E-5</v>
      </c>
      <c r="F170" s="87">
        <v>7.9931943659398565E-5</v>
      </c>
      <c r="G170" s="87">
        <v>1.9960000000000002E-2</v>
      </c>
      <c r="H170" s="87">
        <v>0.95099999999999996</v>
      </c>
      <c r="I170" s="87">
        <v>0.39600000000000002</v>
      </c>
      <c r="J170" s="87">
        <v>0.55600000000000005</v>
      </c>
      <c r="K170" s="87">
        <v>0.56000000000000005</v>
      </c>
      <c r="L170" s="139" t="s">
        <v>5612</v>
      </c>
      <c r="M170" s="139" t="s">
        <v>5612</v>
      </c>
      <c r="N170" s="139" t="s">
        <v>5612</v>
      </c>
    </row>
    <row r="171" spans="1:14" x14ac:dyDescent="0.2">
      <c r="A171" s="86">
        <v>605960</v>
      </c>
      <c r="B171" s="86">
        <v>9940828</v>
      </c>
      <c r="C171" s="86">
        <v>1459330</v>
      </c>
      <c r="D171" s="87">
        <v>1.6502739454749489E-5</v>
      </c>
      <c r="E171" s="87">
        <v>1.7402976894882398E-5</v>
      </c>
      <c r="F171" s="87">
        <v>8.5655746130073394E-5</v>
      </c>
      <c r="G171" s="87">
        <v>2.3539999999999998E-2</v>
      </c>
      <c r="H171" s="87">
        <v>0.94799999999999995</v>
      </c>
      <c r="I171" s="87">
        <v>0.38600000000000001</v>
      </c>
      <c r="J171" s="87">
        <v>0.58299999999999996</v>
      </c>
      <c r="K171" s="87">
        <v>0.55299999999999994</v>
      </c>
      <c r="L171" s="139" t="s">
        <v>5612</v>
      </c>
      <c r="M171" s="139" t="s">
        <v>5612</v>
      </c>
      <c r="N171" s="139" t="s">
        <v>5612</v>
      </c>
    </row>
    <row r="172" spans="1:14" x14ac:dyDescent="0.2">
      <c r="A172" s="86">
        <v>603983</v>
      </c>
      <c r="B172" s="86">
        <v>10052564</v>
      </c>
      <c r="C172" s="86">
        <v>1514937</v>
      </c>
      <c r="D172" s="87">
        <v>1.6556757392178256E-5</v>
      </c>
      <c r="E172" s="87">
        <v>1.5021043387537746E-5</v>
      </c>
      <c r="F172" s="87">
        <v>6.7989625971245015E-5</v>
      </c>
      <c r="G172" s="87">
        <v>2.998E-2</v>
      </c>
      <c r="H172" s="87">
        <v>0.94799999999999995</v>
      </c>
      <c r="I172" s="87">
        <v>0.38</v>
      </c>
      <c r="J172" s="87">
        <v>0.59700000000000009</v>
      </c>
      <c r="K172" s="87">
        <v>0.54300000000000004</v>
      </c>
      <c r="L172" s="139" t="s">
        <v>5612</v>
      </c>
      <c r="M172" s="139" t="s">
        <v>5612</v>
      </c>
      <c r="N172" s="139" t="s">
        <v>5612</v>
      </c>
    </row>
    <row r="173" spans="1:14" x14ac:dyDescent="0.2">
      <c r="A173" s="86">
        <v>45275</v>
      </c>
      <c r="B173" s="86">
        <v>689781</v>
      </c>
      <c r="C173" s="86">
        <v>99250</v>
      </c>
      <c r="D173" s="87">
        <v>2.2087244616234125E-4</v>
      </c>
      <c r="E173" s="87">
        <v>7.9735452266733932E-5</v>
      </c>
      <c r="F173" s="87">
        <v>1.5113350125944583E-4</v>
      </c>
      <c r="G173" s="87">
        <v>4.75E-4</v>
      </c>
      <c r="H173" s="87">
        <v>0.90200000000000002</v>
      </c>
      <c r="I173" s="87">
        <v>0.41600000000000004</v>
      </c>
      <c r="J173" s="87">
        <v>0.57200000000000006</v>
      </c>
      <c r="K173" s="87">
        <v>0.629</v>
      </c>
      <c r="L173" s="139" t="s">
        <v>5612</v>
      </c>
      <c r="M173" s="139" t="s">
        <v>5612</v>
      </c>
      <c r="N173" s="139" t="s">
        <v>5612</v>
      </c>
    </row>
    <row r="174" spans="1:14" x14ac:dyDescent="0.2">
      <c r="A174" s="86">
        <v>46870</v>
      </c>
      <c r="B174" s="86">
        <v>704925</v>
      </c>
      <c r="C174" s="86">
        <v>100902</v>
      </c>
      <c r="D174" s="87">
        <v>2.1335609131640709E-4</v>
      </c>
      <c r="E174" s="87">
        <v>7.8022484661488805E-5</v>
      </c>
      <c r="F174" s="87">
        <v>1.4865909496342988E-4</v>
      </c>
      <c r="G174" s="87">
        <v>4.4999999999999993E-4</v>
      </c>
      <c r="H174" s="87">
        <v>0.89599999999999991</v>
      </c>
      <c r="I174" s="87">
        <v>0.441</v>
      </c>
      <c r="J174" s="87">
        <v>0.59299999999999997</v>
      </c>
      <c r="K174" s="87">
        <v>0.64599999999999991</v>
      </c>
      <c r="L174" s="139" t="s">
        <v>5612</v>
      </c>
      <c r="M174" s="139" t="s">
        <v>5612</v>
      </c>
      <c r="N174" s="139" t="s">
        <v>5612</v>
      </c>
    </row>
    <row r="175" spans="1:14" x14ac:dyDescent="0.2">
      <c r="A175" s="86">
        <v>48864</v>
      </c>
      <c r="B175" s="86">
        <v>721640</v>
      </c>
      <c r="C175" s="86">
        <v>102640</v>
      </c>
      <c r="D175" s="87">
        <v>2.0464963981663392E-4</v>
      </c>
      <c r="E175" s="87">
        <v>7.6215287400920121E-5</v>
      </c>
      <c r="F175" s="87">
        <v>1.4614185502727982E-4</v>
      </c>
      <c r="G175" s="87">
        <v>2.5999999999999998E-4</v>
      </c>
      <c r="H175" s="87">
        <v>0.90099999999999991</v>
      </c>
      <c r="I175" s="87">
        <v>0.40899999999999997</v>
      </c>
      <c r="J175" s="87">
        <v>0.55299999999999994</v>
      </c>
      <c r="K175" s="87">
        <v>0.65599999999999992</v>
      </c>
      <c r="L175" s="139" t="s">
        <v>5612</v>
      </c>
      <c r="M175" s="139" t="s">
        <v>5612</v>
      </c>
      <c r="N175" s="139" t="s">
        <v>5612</v>
      </c>
    </row>
    <row r="176" spans="1:14" x14ac:dyDescent="0.2">
      <c r="A176" s="86">
        <v>51419</v>
      </c>
      <c r="B176" s="86">
        <v>736162</v>
      </c>
      <c r="C176" s="86">
        <v>104745</v>
      </c>
      <c r="D176" s="87">
        <v>1.9448063945234253E-4</v>
      </c>
      <c r="E176" s="87">
        <v>7.4711816149162816E-5</v>
      </c>
      <c r="F176" s="87">
        <v>1.4320492624946297E-4</v>
      </c>
      <c r="G176" s="87">
        <v>3.8000000000000002E-4</v>
      </c>
      <c r="H176" s="87">
        <v>0.90900000000000003</v>
      </c>
      <c r="I176" s="87">
        <v>0.39700000000000002</v>
      </c>
      <c r="J176" s="87">
        <v>0.56200000000000006</v>
      </c>
      <c r="K176" s="87">
        <v>0.58700000000000008</v>
      </c>
      <c r="L176" s="139" t="s">
        <v>5612</v>
      </c>
      <c r="M176" s="139" t="s">
        <v>5612</v>
      </c>
      <c r="N176" s="139" t="s">
        <v>5612</v>
      </c>
    </row>
    <row r="177" spans="1:14" x14ac:dyDescent="0.2">
      <c r="A177" s="86">
        <v>51766</v>
      </c>
      <c r="B177" s="86">
        <v>745475</v>
      </c>
      <c r="C177" s="86">
        <v>107196</v>
      </c>
      <c r="D177" s="87">
        <v>1.9317698875709926E-4</v>
      </c>
      <c r="E177" s="87">
        <v>7.3778463395821455E-5</v>
      </c>
      <c r="F177" s="87">
        <v>1.3993059442516512E-4</v>
      </c>
      <c r="G177" s="87">
        <v>9.5999999999999992E-4</v>
      </c>
      <c r="H177" s="87">
        <v>0.92500000000000004</v>
      </c>
      <c r="I177" s="87">
        <v>0.38</v>
      </c>
      <c r="J177" s="87">
        <v>0.55299999999999994</v>
      </c>
      <c r="K177" s="87">
        <v>0.59</v>
      </c>
      <c r="L177" s="139" t="s">
        <v>5612</v>
      </c>
      <c r="M177" s="139" t="s">
        <v>5612</v>
      </c>
      <c r="N177" s="139" t="s">
        <v>5612</v>
      </c>
    </row>
    <row r="178" spans="1:14" x14ac:dyDescent="0.2">
      <c r="A178" s="86">
        <v>706439</v>
      </c>
      <c r="B178" s="86">
        <v>11549590</v>
      </c>
      <c r="C178" s="86">
        <v>1666646</v>
      </c>
      <c r="D178" s="87">
        <v>1.4155503872238085E-5</v>
      </c>
      <c r="E178" s="87">
        <v>1.723004885887724E-5</v>
      </c>
      <c r="F178" s="87">
        <v>9.0001116013838572E-5</v>
      </c>
      <c r="G178" s="87">
        <v>1.0725000000000002E-2</v>
      </c>
      <c r="H178" s="87">
        <v>0.82000000000000006</v>
      </c>
      <c r="I178" s="87">
        <v>0.36</v>
      </c>
      <c r="J178" s="87">
        <v>0.54300000000000004</v>
      </c>
      <c r="K178" s="87">
        <v>0.56500000000000006</v>
      </c>
      <c r="L178" s="139">
        <v>0</v>
      </c>
      <c r="M178" s="139">
        <v>7.0999999999999991E-5</v>
      </c>
      <c r="N178" s="139">
        <v>5.7000000000000003E-5</v>
      </c>
    </row>
    <row r="179" spans="1:14" x14ac:dyDescent="0.2">
      <c r="A179" s="86">
        <v>700088</v>
      </c>
      <c r="B179" s="86">
        <v>11560380</v>
      </c>
      <c r="C179" s="86">
        <v>1704599</v>
      </c>
      <c r="D179" s="87">
        <v>1.4283918593091155E-5</v>
      </c>
      <c r="E179" s="87">
        <v>1.5397417731943066E-5</v>
      </c>
      <c r="F179" s="87">
        <v>7.6850919189791852E-5</v>
      </c>
      <c r="G179" s="87">
        <v>8.4500000000000009E-3</v>
      </c>
      <c r="H179" s="87">
        <v>0.85</v>
      </c>
      <c r="I179" s="87">
        <v>0.38700000000000001</v>
      </c>
      <c r="J179" s="87">
        <v>0.54100000000000004</v>
      </c>
      <c r="K179" s="87">
        <v>0.56299999999999994</v>
      </c>
      <c r="L179" s="139">
        <v>3.0000000000000001E-5</v>
      </c>
      <c r="M179" s="139">
        <v>1.73E-4</v>
      </c>
      <c r="N179" s="139">
        <v>4.5999999999999993E-5</v>
      </c>
    </row>
    <row r="180" spans="1:14" x14ac:dyDescent="0.2">
      <c r="A180" s="86">
        <v>695996</v>
      </c>
      <c r="B180" s="86">
        <v>11575977</v>
      </c>
      <c r="C180" s="86">
        <v>1747281</v>
      </c>
      <c r="D180" s="87">
        <v>1.4367898666084288E-5</v>
      </c>
      <c r="E180" s="87">
        <v>1.7709088399190843E-5</v>
      </c>
      <c r="F180" s="87">
        <v>9.0998528570962537E-5</v>
      </c>
      <c r="G180" s="87">
        <v>1.3319999999999999E-2</v>
      </c>
      <c r="H180" s="87">
        <v>0.83099999999999996</v>
      </c>
      <c r="I180" s="87">
        <v>0.35100000000000003</v>
      </c>
      <c r="J180" s="87">
        <v>0.504</v>
      </c>
      <c r="K180" s="87">
        <v>0.52700000000000002</v>
      </c>
      <c r="L180" s="139">
        <v>1.5E-5</v>
      </c>
      <c r="M180" s="139">
        <v>2.9E-5</v>
      </c>
      <c r="N180" s="139">
        <v>2.0000000000000002E-5</v>
      </c>
    </row>
    <row r="181" spans="1:14" x14ac:dyDescent="0.2">
      <c r="A181" s="86">
        <v>695764</v>
      </c>
      <c r="B181" s="86">
        <v>11586941</v>
      </c>
      <c r="C181" s="86">
        <v>1796337</v>
      </c>
      <c r="D181" s="87">
        <v>1.4372689590148383E-5</v>
      </c>
      <c r="E181" s="87">
        <v>1.3118216447291826E-5</v>
      </c>
      <c r="F181" s="87">
        <v>5.9008972147208458E-5</v>
      </c>
      <c r="G181" s="87">
        <v>1.4919999999999999E-2</v>
      </c>
      <c r="H181" s="87">
        <v>0.86900000000000011</v>
      </c>
      <c r="I181" s="87">
        <v>0.36399999999999999</v>
      </c>
      <c r="J181" s="87">
        <v>0.58299999999999996</v>
      </c>
      <c r="K181" s="87">
        <v>0.503</v>
      </c>
      <c r="L181" s="139">
        <v>0</v>
      </c>
      <c r="M181" s="139">
        <v>6.9999999999999994E-5</v>
      </c>
      <c r="N181" s="139">
        <v>3.1000000000000001E-5</v>
      </c>
    </row>
    <row r="182" spans="1:14" x14ac:dyDescent="0.2">
      <c r="A182" s="86">
        <v>695704</v>
      </c>
      <c r="B182" s="86">
        <v>11609756</v>
      </c>
      <c r="C182" s="86">
        <v>1844642</v>
      </c>
      <c r="D182" s="87">
        <v>1.43739291422789E-5</v>
      </c>
      <c r="E182" s="87">
        <v>1.5848739628981004E-5</v>
      </c>
      <c r="F182" s="87">
        <v>7.5353374801180931E-5</v>
      </c>
      <c r="G182" s="87">
        <v>1.866E-2</v>
      </c>
      <c r="H182" s="87">
        <v>0.85099999999999998</v>
      </c>
      <c r="I182" s="87">
        <v>0.33899999999999997</v>
      </c>
      <c r="J182" s="87">
        <v>0.505</v>
      </c>
      <c r="K182" s="87">
        <v>0.46</v>
      </c>
      <c r="L182" s="139">
        <v>0</v>
      </c>
      <c r="M182" s="139">
        <v>5.3000000000000001E-5</v>
      </c>
      <c r="N182" s="139">
        <v>4.8000000000000001E-5</v>
      </c>
    </row>
    <row r="183" spans="1:14" x14ac:dyDescent="0.2">
      <c r="A183" s="86">
        <v>264159</v>
      </c>
      <c r="B183" s="86">
        <v>3785742</v>
      </c>
      <c r="C183" s="86">
        <v>521614</v>
      </c>
      <c r="D183" s="87">
        <v>3.7855988249501244E-5</v>
      </c>
      <c r="E183" s="87">
        <v>1.637723859681933E-5</v>
      </c>
      <c r="F183" s="87">
        <v>4.2176782064898563E-5</v>
      </c>
      <c r="G183" s="87">
        <v>1.1975E-2</v>
      </c>
      <c r="H183" s="87">
        <v>0.83599999999999997</v>
      </c>
      <c r="I183" s="87">
        <v>0.36</v>
      </c>
      <c r="J183" s="87">
        <v>0.59200000000000008</v>
      </c>
      <c r="K183" s="87">
        <v>0.499</v>
      </c>
      <c r="L183" s="139" t="s">
        <v>5612</v>
      </c>
      <c r="M183" s="139" t="s">
        <v>5612</v>
      </c>
      <c r="N183" s="139" t="s">
        <v>5612</v>
      </c>
    </row>
    <row r="184" spans="1:14" x14ac:dyDescent="0.2">
      <c r="A184" s="86">
        <v>264867</v>
      </c>
      <c r="B184" s="86">
        <v>3818851</v>
      </c>
      <c r="C184" s="86">
        <v>534068</v>
      </c>
      <c r="D184" s="87">
        <v>3.7754797690916574E-5</v>
      </c>
      <c r="E184" s="87">
        <v>2.1472427177703452E-5</v>
      </c>
      <c r="F184" s="87">
        <v>7.8641671098062424E-5</v>
      </c>
      <c r="G184" s="87">
        <v>5.025E-3</v>
      </c>
      <c r="H184" s="87">
        <v>0.88400000000000012</v>
      </c>
      <c r="I184" s="87">
        <v>0.41399999999999998</v>
      </c>
      <c r="J184" s="87">
        <v>0.62</v>
      </c>
      <c r="K184" s="87">
        <v>0.53500000000000003</v>
      </c>
      <c r="L184" s="139" t="s">
        <v>5612</v>
      </c>
      <c r="M184" s="139" t="s">
        <v>5612</v>
      </c>
      <c r="N184" s="139" t="s">
        <v>5612</v>
      </c>
    </row>
    <row r="185" spans="1:14" x14ac:dyDescent="0.2">
      <c r="A185" s="86">
        <v>265720</v>
      </c>
      <c r="B185" s="86">
        <v>3849733</v>
      </c>
      <c r="C185" s="86">
        <v>547198</v>
      </c>
      <c r="D185" s="87">
        <v>3.7633599277434897E-5</v>
      </c>
      <c r="E185" s="87">
        <v>2.0001387109183935E-5</v>
      </c>
      <c r="F185" s="87">
        <v>6.761720620323904E-5</v>
      </c>
      <c r="G185" s="87">
        <v>1.6740000000000001E-2</v>
      </c>
      <c r="H185" s="87">
        <v>0.88700000000000001</v>
      </c>
      <c r="I185" s="87">
        <v>0.38700000000000001</v>
      </c>
      <c r="J185" s="87">
        <v>0.6</v>
      </c>
      <c r="K185" s="87">
        <v>0.44900000000000001</v>
      </c>
      <c r="L185" s="139" t="s">
        <v>5612</v>
      </c>
      <c r="M185" s="139" t="s">
        <v>5612</v>
      </c>
      <c r="N185" s="139" t="s">
        <v>5612</v>
      </c>
    </row>
    <row r="186" spans="1:14" x14ac:dyDescent="0.2">
      <c r="A186" s="86">
        <v>265818</v>
      </c>
      <c r="B186" s="86">
        <v>3875589</v>
      </c>
      <c r="C186" s="86">
        <v>561885</v>
      </c>
      <c r="D186" s="87">
        <v>3.7619724774093552E-5</v>
      </c>
      <c r="E186" s="87">
        <v>1.5739543073323822E-5</v>
      </c>
      <c r="F186" s="87">
        <v>3.7374195787394216E-5</v>
      </c>
      <c r="G186" s="87">
        <v>1.384E-2</v>
      </c>
      <c r="H186" s="87">
        <v>0.88700000000000001</v>
      </c>
      <c r="I186" s="87">
        <v>0.36700000000000005</v>
      </c>
      <c r="J186" s="87">
        <v>0.54200000000000004</v>
      </c>
      <c r="K186" s="87">
        <v>0.5</v>
      </c>
      <c r="L186" s="139" t="s">
        <v>5612</v>
      </c>
      <c r="M186" s="139" t="s">
        <v>5612</v>
      </c>
      <c r="N186" s="139" t="s">
        <v>5612</v>
      </c>
    </row>
    <row r="187" spans="1:14" x14ac:dyDescent="0.2">
      <c r="A187" s="86">
        <v>265113</v>
      </c>
      <c r="B187" s="86">
        <v>3896251</v>
      </c>
      <c r="C187" s="86">
        <v>574330</v>
      </c>
      <c r="D187" s="87">
        <v>3.7719764779546836E-5</v>
      </c>
      <c r="E187" s="87">
        <v>2.1559185997000707E-5</v>
      </c>
      <c r="F187" s="87">
        <v>7.6611007608865986E-5</v>
      </c>
      <c r="G187" s="87">
        <v>2.2480000000000003E-2</v>
      </c>
      <c r="H187" s="87">
        <v>0.92400000000000004</v>
      </c>
      <c r="I187" s="87">
        <v>0.36299999999999999</v>
      </c>
      <c r="J187" s="87">
        <v>0.60799999999999998</v>
      </c>
      <c r="K187" s="87">
        <v>0.53700000000000003</v>
      </c>
      <c r="L187" s="139" t="s">
        <v>5612</v>
      </c>
      <c r="M187" s="139" t="s">
        <v>5612</v>
      </c>
      <c r="N187" s="139" t="s">
        <v>5612</v>
      </c>
    </row>
    <row r="188" spans="1:14" x14ac:dyDescent="0.2">
      <c r="A188" s="86">
        <v>233715</v>
      </c>
      <c r="B188" s="86">
        <v>3868721</v>
      </c>
      <c r="C188" s="86">
        <v>560073</v>
      </c>
      <c r="D188" s="87">
        <v>4.2787155295980145E-5</v>
      </c>
      <c r="E188" s="87">
        <v>1.6801418349888762E-5</v>
      </c>
      <c r="F188" s="87">
        <v>4.4637038386067531E-5</v>
      </c>
      <c r="G188" s="87">
        <v>1.4000000000000002E-3</v>
      </c>
      <c r="H188" s="87">
        <v>0.76700000000000002</v>
      </c>
      <c r="I188" s="87">
        <v>0.316</v>
      </c>
      <c r="J188" s="87">
        <v>0.49299999999999999</v>
      </c>
      <c r="K188" s="87">
        <v>0.41399999999999998</v>
      </c>
      <c r="L188" s="139">
        <v>0</v>
      </c>
      <c r="M188" s="139">
        <v>1.8E-5</v>
      </c>
      <c r="N188" s="139">
        <v>5.0000000000000004E-6</v>
      </c>
    </row>
    <row r="189" spans="1:14" x14ac:dyDescent="0.2">
      <c r="A189" s="86">
        <v>231807</v>
      </c>
      <c r="B189" s="86">
        <v>3900343</v>
      </c>
      <c r="C189" s="86">
        <v>582273</v>
      </c>
      <c r="D189" s="87">
        <v>4.3139335740508266E-5</v>
      </c>
      <c r="E189" s="87">
        <v>1.8203527228246336E-5</v>
      </c>
      <c r="F189" s="87">
        <v>5.3239631581749454E-5</v>
      </c>
      <c r="G189" s="87">
        <v>2.1249999999999997E-3</v>
      </c>
      <c r="H189" s="87">
        <v>0.78900000000000003</v>
      </c>
      <c r="I189" s="87">
        <v>0.35499999999999998</v>
      </c>
      <c r="J189" s="87">
        <v>0.51200000000000001</v>
      </c>
      <c r="K189" s="87">
        <v>0.54</v>
      </c>
      <c r="L189" s="139">
        <v>0</v>
      </c>
      <c r="M189" s="139">
        <v>1.92E-4</v>
      </c>
      <c r="N189" s="139">
        <v>5.4000000000000005E-5</v>
      </c>
    </row>
    <row r="190" spans="1:14" x14ac:dyDescent="0.2">
      <c r="A190" s="86">
        <v>231402</v>
      </c>
      <c r="B190" s="86">
        <v>3939233</v>
      </c>
      <c r="C190" s="86">
        <v>606877</v>
      </c>
      <c r="D190" s="87">
        <v>4.3214838246860443E-5</v>
      </c>
      <c r="E190" s="87">
        <v>1.7262243690586467E-5</v>
      </c>
      <c r="F190" s="87">
        <v>4.6137850009145178E-5</v>
      </c>
      <c r="G190" s="87">
        <v>6.3400000000000001E-3</v>
      </c>
      <c r="H190" s="87">
        <v>0.78400000000000003</v>
      </c>
      <c r="I190" s="87">
        <v>0.34200000000000003</v>
      </c>
      <c r="J190" s="87">
        <v>0.46899999999999997</v>
      </c>
      <c r="K190" s="87">
        <v>0.53800000000000003</v>
      </c>
      <c r="L190" s="139">
        <v>0</v>
      </c>
      <c r="M190" s="139">
        <v>1.7E-5</v>
      </c>
      <c r="N190" s="139">
        <v>1.3000000000000001E-5</v>
      </c>
    </row>
    <row r="191" spans="1:14" x14ac:dyDescent="0.2">
      <c r="A191" s="86">
        <v>232001</v>
      </c>
      <c r="B191" s="86">
        <v>3982267</v>
      </c>
      <c r="C191" s="86">
        <v>634574</v>
      </c>
      <c r="D191" s="87">
        <v>4.3103262485937558E-5</v>
      </c>
      <c r="E191" s="87">
        <v>1.632236110737929E-5</v>
      </c>
      <c r="F191" s="87">
        <v>3.9396508523828583E-5</v>
      </c>
      <c r="G191" s="87">
        <v>5.9400000000000008E-3</v>
      </c>
      <c r="H191" s="87">
        <v>0.81200000000000006</v>
      </c>
      <c r="I191" s="87">
        <v>0.31900000000000001</v>
      </c>
      <c r="J191" s="87">
        <v>0.46899999999999997</v>
      </c>
      <c r="K191" s="87">
        <v>0.44400000000000001</v>
      </c>
      <c r="L191" s="139">
        <v>0</v>
      </c>
      <c r="M191" s="139">
        <v>2.8399999999999996E-4</v>
      </c>
      <c r="N191" s="139">
        <v>8.1999999999999987E-5</v>
      </c>
    </row>
    <row r="192" spans="1:14" x14ac:dyDescent="0.2">
      <c r="A192" s="86">
        <v>231854</v>
      </c>
      <c r="B192" s="86">
        <v>4025127</v>
      </c>
      <c r="C192" s="86">
        <v>655089</v>
      </c>
      <c r="D192" s="87">
        <v>4.3130590802832819E-5</v>
      </c>
      <c r="E192" s="87">
        <v>1.7887634352903648E-5</v>
      </c>
      <c r="F192" s="87">
        <v>4.8848324426146677E-5</v>
      </c>
      <c r="G192" s="87">
        <v>5.1839999999999997E-2</v>
      </c>
      <c r="H192" s="87">
        <v>0.82900000000000007</v>
      </c>
      <c r="I192" s="87">
        <v>0.31900000000000001</v>
      </c>
      <c r="J192" s="87">
        <v>0.47299999999999998</v>
      </c>
      <c r="K192" s="87">
        <v>0.48499999999999999</v>
      </c>
      <c r="L192" s="139">
        <v>3.7999999999999995E-5</v>
      </c>
      <c r="M192" s="139">
        <v>1.6199999999999998E-4</v>
      </c>
      <c r="N192" s="139">
        <v>8.3000000000000012E-5</v>
      </c>
    </row>
    <row r="193" spans="1:14" x14ac:dyDescent="0.2">
      <c r="A193" s="86">
        <v>722978</v>
      </c>
      <c r="B193" s="86">
        <v>12731381</v>
      </c>
      <c r="C193" s="86">
        <v>2004801</v>
      </c>
      <c r="D193" s="87">
        <v>1.3831679525518066E-5</v>
      </c>
      <c r="E193" s="87">
        <v>1.7672866753418187E-5</v>
      </c>
      <c r="F193" s="87">
        <v>8.8786867125465317E-5</v>
      </c>
      <c r="G193" s="87">
        <v>1.2074999999999999E-2</v>
      </c>
      <c r="H193" s="87">
        <v>0.82099999999999995</v>
      </c>
      <c r="I193" s="87">
        <v>0.38300000000000001</v>
      </c>
      <c r="J193" s="87">
        <v>0.57200000000000006</v>
      </c>
      <c r="K193" s="87">
        <v>0.60099999999999998</v>
      </c>
      <c r="L193" s="139" t="s">
        <v>5612</v>
      </c>
      <c r="M193" s="139" t="s">
        <v>5612</v>
      </c>
      <c r="N193" s="139" t="s">
        <v>5612</v>
      </c>
    </row>
    <row r="194" spans="1:14" x14ac:dyDescent="0.2">
      <c r="A194" s="86">
        <v>719941</v>
      </c>
      <c r="B194" s="86">
        <v>12758729</v>
      </c>
      <c r="C194" s="86">
        <v>2041558</v>
      </c>
      <c r="D194" s="87">
        <v>1.389002709944287E-5</v>
      </c>
      <c r="E194" s="87">
        <v>1.6380942020165174E-5</v>
      </c>
      <c r="F194" s="87">
        <v>7.9351162200633045E-5</v>
      </c>
      <c r="G194" s="87">
        <v>2.2249999999999999E-2</v>
      </c>
      <c r="H194" s="87">
        <v>0.87</v>
      </c>
      <c r="I194" s="87">
        <v>0.41000000000000003</v>
      </c>
      <c r="J194" s="87">
        <v>0.57899999999999996</v>
      </c>
      <c r="K194" s="87">
        <v>0.59</v>
      </c>
      <c r="L194" s="139" t="s">
        <v>5612</v>
      </c>
      <c r="M194" s="139" t="s">
        <v>5612</v>
      </c>
      <c r="N194" s="139" t="s">
        <v>5612</v>
      </c>
    </row>
    <row r="195" spans="1:14" x14ac:dyDescent="0.2">
      <c r="A195" s="86">
        <v>717661</v>
      </c>
      <c r="B195" s="86">
        <v>12779559</v>
      </c>
      <c r="C195" s="86">
        <v>2084386</v>
      </c>
      <c r="D195" s="87">
        <v>1.3934155541404647E-5</v>
      </c>
      <c r="E195" s="87">
        <v>1.4319742958266401E-5</v>
      </c>
      <c r="F195" s="87">
        <v>6.5726789567767193E-5</v>
      </c>
      <c r="G195" s="87">
        <v>2.3979999999999998E-2</v>
      </c>
      <c r="H195" s="87">
        <v>0.90300000000000002</v>
      </c>
      <c r="I195" s="87">
        <v>0.40100000000000002</v>
      </c>
      <c r="J195" s="87">
        <v>0.56100000000000005</v>
      </c>
      <c r="K195" s="87">
        <v>0.58399999999999996</v>
      </c>
      <c r="L195" s="139" t="s">
        <v>5612</v>
      </c>
      <c r="M195" s="139" t="s">
        <v>5612</v>
      </c>
      <c r="N195" s="139" t="s">
        <v>5612</v>
      </c>
    </row>
    <row r="196" spans="1:14" x14ac:dyDescent="0.2">
      <c r="A196" s="86">
        <v>714598</v>
      </c>
      <c r="B196" s="86">
        <v>12783977</v>
      </c>
      <c r="C196" s="86">
        <v>2133247</v>
      </c>
      <c r="D196" s="87">
        <v>1.3993881874844318E-5</v>
      </c>
      <c r="E196" s="87">
        <v>1.6348590114015379E-5</v>
      </c>
      <c r="F196" s="87">
        <v>7.5003035279083948E-5</v>
      </c>
      <c r="G196" s="87">
        <v>1.7239999999999998E-2</v>
      </c>
      <c r="H196" s="87">
        <v>0.90800000000000003</v>
      </c>
      <c r="I196" s="87">
        <v>0.41799999999999998</v>
      </c>
      <c r="J196" s="87">
        <v>0.58600000000000008</v>
      </c>
      <c r="K196" s="87">
        <v>0.623</v>
      </c>
      <c r="L196" s="139" t="s">
        <v>5612</v>
      </c>
      <c r="M196" s="139" t="s">
        <v>5612</v>
      </c>
      <c r="N196" s="139" t="s">
        <v>5612</v>
      </c>
    </row>
    <row r="197" spans="1:14" x14ac:dyDescent="0.2">
      <c r="A197" s="86">
        <v>711647</v>
      </c>
      <c r="B197" s="86">
        <v>12790505</v>
      </c>
      <c r="C197" s="86">
        <v>2181022</v>
      </c>
      <c r="D197" s="87">
        <v>1.4051910568020382E-5</v>
      </c>
      <c r="E197" s="87">
        <v>1.5558416184505616E-5</v>
      </c>
      <c r="F197" s="87">
        <v>7.0150599122796565E-5</v>
      </c>
      <c r="G197" s="87">
        <v>7.687999999999999E-2</v>
      </c>
      <c r="H197" s="87">
        <v>0.92300000000000004</v>
      </c>
      <c r="I197" s="87">
        <v>0.374</v>
      </c>
      <c r="J197" s="87">
        <v>0.5</v>
      </c>
      <c r="K197" s="87">
        <v>0.61399999999999999</v>
      </c>
      <c r="L197" s="139" t="s">
        <v>5612</v>
      </c>
      <c r="M197" s="139" t="s">
        <v>5612</v>
      </c>
      <c r="N197" s="139" t="s">
        <v>5612</v>
      </c>
    </row>
    <row r="198" spans="1:14" x14ac:dyDescent="0.2">
      <c r="A198" s="86">
        <v>55938</v>
      </c>
      <c r="B198" s="86">
        <v>1051695</v>
      </c>
      <c r="C198" s="86">
        <v>155558</v>
      </c>
      <c r="D198" s="87">
        <v>1.7876935178233043E-4</v>
      </c>
      <c r="E198" s="87">
        <v>5.2296530838313392E-5</v>
      </c>
      <c r="F198" s="87">
        <v>9.6427056146260564E-5</v>
      </c>
      <c r="G198" s="87">
        <v>1.1250000000000001E-3</v>
      </c>
      <c r="H198" s="87">
        <v>0.90400000000000003</v>
      </c>
      <c r="I198" s="87">
        <v>0.44</v>
      </c>
      <c r="J198" s="87">
        <v>0.57500000000000007</v>
      </c>
      <c r="K198" s="87">
        <v>0.7390000000000001</v>
      </c>
      <c r="L198" s="139" t="s">
        <v>5612</v>
      </c>
      <c r="M198" s="139" t="s">
        <v>5612</v>
      </c>
      <c r="N198" s="139" t="s">
        <v>5612</v>
      </c>
    </row>
    <row r="199" spans="1:14" x14ac:dyDescent="0.2">
      <c r="A199" s="86">
        <v>55512</v>
      </c>
      <c r="B199" s="86">
        <v>1053252</v>
      </c>
      <c r="C199" s="86">
        <v>158672</v>
      </c>
      <c r="D199" s="87">
        <v>1.8014123072488831E-4</v>
      </c>
      <c r="E199" s="87">
        <v>5.2219221990558764E-5</v>
      </c>
      <c r="F199" s="87">
        <v>9.4534637491176763E-5</v>
      </c>
      <c r="G199" s="87">
        <v>1.1250000000000001E-3</v>
      </c>
      <c r="H199" s="87">
        <v>0.91800000000000004</v>
      </c>
      <c r="I199" s="87">
        <v>0.49</v>
      </c>
      <c r="J199" s="87">
        <v>0.59399999999999997</v>
      </c>
      <c r="K199" s="87">
        <v>0.72799999999999998</v>
      </c>
      <c r="L199" s="139" t="s">
        <v>5612</v>
      </c>
      <c r="M199" s="139" t="s">
        <v>5612</v>
      </c>
      <c r="N199" s="139" t="s">
        <v>5612</v>
      </c>
    </row>
    <row r="200" spans="1:14" x14ac:dyDescent="0.2">
      <c r="A200" s="86">
        <v>55230</v>
      </c>
      <c r="B200" s="86">
        <v>1053661</v>
      </c>
      <c r="C200" s="86">
        <v>162289</v>
      </c>
      <c r="D200" s="87">
        <v>1.810610175629187E-4</v>
      </c>
      <c r="E200" s="87">
        <v>5.2198952034857508E-5</v>
      </c>
      <c r="F200" s="87">
        <v>9.2427706129189288E-5</v>
      </c>
      <c r="G200" s="87">
        <v>1.2200000000000002E-3</v>
      </c>
      <c r="H200" s="87">
        <v>0.92500000000000004</v>
      </c>
      <c r="I200" s="87">
        <v>0.436</v>
      </c>
      <c r="J200" s="87">
        <v>0.54400000000000004</v>
      </c>
      <c r="K200" s="87">
        <v>0.66599999999999993</v>
      </c>
      <c r="L200" s="139" t="s">
        <v>5612</v>
      </c>
      <c r="M200" s="139" t="s">
        <v>5612</v>
      </c>
      <c r="N200" s="139" t="s">
        <v>5612</v>
      </c>
    </row>
    <row r="201" spans="1:14" x14ac:dyDescent="0.2">
      <c r="A201" s="86">
        <v>54767</v>
      </c>
      <c r="B201" s="86">
        <v>1054491</v>
      </c>
      <c r="C201" s="86">
        <v>166517</v>
      </c>
      <c r="D201" s="87">
        <v>1.8259170668468238E-4</v>
      </c>
      <c r="E201" s="87">
        <v>5.2157865738066992E-5</v>
      </c>
      <c r="F201" s="87">
        <v>9.0080892641592145E-5</v>
      </c>
      <c r="G201" s="87">
        <v>1.9E-3</v>
      </c>
      <c r="H201" s="87">
        <v>0.93</v>
      </c>
      <c r="I201" s="87">
        <v>0.443</v>
      </c>
      <c r="J201" s="87">
        <v>0.59899999999999998</v>
      </c>
      <c r="K201" s="87">
        <v>0.61099999999999999</v>
      </c>
      <c r="L201" s="139" t="s">
        <v>5612</v>
      </c>
      <c r="M201" s="139" t="s">
        <v>5612</v>
      </c>
      <c r="N201" s="139" t="s">
        <v>5612</v>
      </c>
    </row>
    <row r="202" spans="1:14" x14ac:dyDescent="0.2">
      <c r="A202" s="86">
        <v>54571</v>
      </c>
      <c r="B202" s="86">
        <v>1056138</v>
      </c>
      <c r="C202" s="86">
        <v>170144</v>
      </c>
      <c r="D202" s="87">
        <v>1.8324751241501896E-4</v>
      </c>
      <c r="E202" s="87">
        <v>5.2076527877985641E-5</v>
      </c>
      <c r="F202" s="87">
        <v>8.816061688922324E-5</v>
      </c>
      <c r="G202" s="87">
        <v>3.3599999999999997E-3</v>
      </c>
      <c r="H202" s="87">
        <v>0.92799999999999994</v>
      </c>
      <c r="I202" s="87">
        <v>0.38700000000000001</v>
      </c>
      <c r="J202" s="87">
        <v>0.50800000000000001</v>
      </c>
      <c r="K202" s="87">
        <v>0.66800000000000004</v>
      </c>
      <c r="L202" s="139" t="s">
        <v>5612</v>
      </c>
      <c r="M202" s="139" t="s">
        <v>5612</v>
      </c>
      <c r="N202" s="139" t="s">
        <v>5612</v>
      </c>
    </row>
    <row r="203" spans="1:14" x14ac:dyDescent="0.2">
      <c r="A203" s="86">
        <v>298242</v>
      </c>
      <c r="B203" s="86">
        <v>4679602</v>
      </c>
      <c r="C203" s="86">
        <v>666215</v>
      </c>
      <c r="D203" s="87">
        <v>3.3529818067207166E-5</v>
      </c>
      <c r="E203" s="87">
        <v>1.688177755287736E-5</v>
      </c>
      <c r="F203" s="87">
        <v>5.8539660620070098E-5</v>
      </c>
      <c r="G203" s="87">
        <v>4.0999999999999995E-3</v>
      </c>
      <c r="H203" s="87">
        <v>0.82099999999999995</v>
      </c>
      <c r="I203" s="87">
        <v>0.35399999999999998</v>
      </c>
      <c r="J203" s="87">
        <v>0.56700000000000006</v>
      </c>
      <c r="K203" s="87">
        <v>0.51400000000000001</v>
      </c>
      <c r="L203" s="139" t="s">
        <v>5612</v>
      </c>
      <c r="M203" s="139" t="s">
        <v>5612</v>
      </c>
      <c r="N203" s="139" t="s">
        <v>5612</v>
      </c>
    </row>
    <row r="204" spans="1:14" x14ac:dyDescent="0.2">
      <c r="A204" s="86">
        <v>295468</v>
      </c>
      <c r="B204" s="86">
        <v>4727273</v>
      </c>
      <c r="C204" s="86">
        <v>695451</v>
      </c>
      <c r="D204" s="87">
        <v>3.3844612614564014E-5</v>
      </c>
      <c r="E204" s="87">
        <v>1.8403845092085859E-5</v>
      </c>
      <c r="F204" s="87">
        <v>6.0392464745898707E-5</v>
      </c>
      <c r="G204" s="87">
        <v>5.45E-3</v>
      </c>
      <c r="H204" s="87">
        <v>0.84400000000000008</v>
      </c>
      <c r="I204" s="87">
        <v>0.37</v>
      </c>
      <c r="J204" s="87">
        <v>0.56399999999999995</v>
      </c>
      <c r="K204" s="87">
        <v>0.45900000000000002</v>
      </c>
      <c r="L204" s="139" t="s">
        <v>5612</v>
      </c>
      <c r="M204" s="139" t="s">
        <v>5612</v>
      </c>
      <c r="N204" s="139" t="s">
        <v>5612</v>
      </c>
    </row>
    <row r="205" spans="1:14" x14ac:dyDescent="0.2">
      <c r="A205" s="86">
        <v>292581</v>
      </c>
      <c r="B205" s="86">
        <v>4777576</v>
      </c>
      <c r="C205" s="86">
        <v>726779</v>
      </c>
      <c r="D205" s="87">
        <v>3.4178569353444006E-5</v>
      </c>
      <c r="E205" s="87">
        <v>1.8210071383479823E-5</v>
      </c>
      <c r="F205" s="87">
        <v>6.4668902100913756E-5</v>
      </c>
      <c r="G205" s="87">
        <v>6.660000000000001E-3</v>
      </c>
      <c r="H205" s="87">
        <v>0.88800000000000001</v>
      </c>
      <c r="I205" s="87">
        <v>0.35799999999999998</v>
      </c>
      <c r="J205" s="87">
        <v>0.54700000000000004</v>
      </c>
      <c r="K205" s="87">
        <v>0.51600000000000001</v>
      </c>
      <c r="L205" s="139" t="s">
        <v>5612</v>
      </c>
      <c r="M205" s="139" t="s">
        <v>5612</v>
      </c>
      <c r="N205" s="139" t="s">
        <v>5612</v>
      </c>
    </row>
    <row r="206" spans="1:14" x14ac:dyDescent="0.2">
      <c r="A206" s="86">
        <v>291499</v>
      </c>
      <c r="B206" s="86">
        <v>4834605</v>
      </c>
      <c r="C206" s="86">
        <v>761680</v>
      </c>
      <c r="D206" s="87">
        <v>3.4305435010068648E-5</v>
      </c>
      <c r="E206" s="87">
        <v>1.5926844075162294E-5</v>
      </c>
      <c r="F206" s="87">
        <v>4.8576830164898647E-5</v>
      </c>
      <c r="G206" s="87">
        <v>1.1679999999999999E-2</v>
      </c>
      <c r="H206" s="87">
        <v>0.88100000000000001</v>
      </c>
      <c r="I206" s="87">
        <v>0.36100000000000004</v>
      </c>
      <c r="J206" s="87">
        <v>0.53700000000000003</v>
      </c>
      <c r="K206" s="87">
        <v>0.56200000000000006</v>
      </c>
      <c r="L206" s="139" t="s">
        <v>5612</v>
      </c>
      <c r="M206" s="139" t="s">
        <v>5612</v>
      </c>
      <c r="N206" s="139" t="s">
        <v>5612</v>
      </c>
    </row>
    <row r="207" spans="1:14" x14ac:dyDescent="0.2">
      <c r="A207" s="86">
        <v>289964</v>
      </c>
      <c r="B207" s="86">
        <v>4893444</v>
      </c>
      <c r="C207" s="86">
        <v>795256</v>
      </c>
      <c r="D207" s="87">
        <v>3.4487039770454261E-5</v>
      </c>
      <c r="E207" s="87">
        <v>1.7370179366515691E-5</v>
      </c>
      <c r="F207" s="87">
        <v>5.6585552325288961E-5</v>
      </c>
      <c r="G207" s="87">
        <v>2.1160000000000002E-2</v>
      </c>
      <c r="H207" s="87">
        <v>0.91</v>
      </c>
      <c r="I207" s="87">
        <v>0.33100000000000002</v>
      </c>
      <c r="J207" s="87">
        <v>0.51900000000000002</v>
      </c>
      <c r="K207" s="87">
        <v>0.503</v>
      </c>
      <c r="L207" s="139" t="s">
        <v>5612</v>
      </c>
      <c r="M207" s="139" t="s">
        <v>5612</v>
      </c>
      <c r="N207" s="139" t="s">
        <v>5612</v>
      </c>
    </row>
    <row r="208" spans="1:14" x14ac:dyDescent="0.2">
      <c r="A208" s="86">
        <v>58935</v>
      </c>
      <c r="B208" s="86">
        <v>825198</v>
      </c>
      <c r="C208" s="86">
        <v>119476</v>
      </c>
      <c r="D208" s="87">
        <v>1.6967845931958937E-4</v>
      </c>
      <c r="E208" s="87">
        <v>6.6650670505745294E-5</v>
      </c>
      <c r="F208" s="87">
        <v>1.255482272590311E-4</v>
      </c>
      <c r="G208" s="87">
        <v>5.6750000000000004E-3</v>
      </c>
      <c r="H208" s="87">
        <v>0.93500000000000005</v>
      </c>
      <c r="I208" s="87">
        <v>0.50600000000000001</v>
      </c>
      <c r="J208" s="87">
        <v>0.66700000000000004</v>
      </c>
      <c r="K208" s="87">
        <v>0.61299999999999999</v>
      </c>
      <c r="L208" s="139" t="s">
        <v>5612</v>
      </c>
      <c r="M208" s="139" t="s">
        <v>5612</v>
      </c>
      <c r="N208" s="139" t="s">
        <v>5612</v>
      </c>
    </row>
    <row r="209" spans="1:14" x14ac:dyDescent="0.2">
      <c r="A209" s="86">
        <v>59303</v>
      </c>
      <c r="B209" s="86">
        <v>834708</v>
      </c>
      <c r="C209" s="86">
        <v>122344</v>
      </c>
      <c r="D209" s="87">
        <v>1.68625533278249E-4</v>
      </c>
      <c r="E209" s="87">
        <v>6.5891305702113793E-5</v>
      </c>
      <c r="F209" s="87">
        <v>1.226051134505983E-4</v>
      </c>
      <c r="G209" s="87">
        <v>5.0750000000000005E-3</v>
      </c>
      <c r="H209" s="87">
        <v>0.94299999999999995</v>
      </c>
      <c r="I209" s="87">
        <v>0.52600000000000002</v>
      </c>
      <c r="J209" s="87">
        <v>0.67</v>
      </c>
      <c r="K209" s="87">
        <v>0.66900000000000004</v>
      </c>
      <c r="L209" s="139" t="s">
        <v>5612</v>
      </c>
      <c r="M209" s="139" t="s">
        <v>5612</v>
      </c>
      <c r="N209" s="139" t="s">
        <v>5612</v>
      </c>
    </row>
    <row r="210" spans="1:14" x14ac:dyDescent="0.2">
      <c r="A210" s="86">
        <v>59992</v>
      </c>
      <c r="B210" s="86">
        <v>843190</v>
      </c>
      <c r="C210" s="86">
        <v>125613</v>
      </c>
      <c r="D210" s="87">
        <v>1.6668889185224696E-4</v>
      </c>
      <c r="E210" s="87">
        <v>7.2344311483769967E-5</v>
      </c>
      <c r="F210" s="87">
        <v>1.6718014855150344E-4</v>
      </c>
      <c r="G210" s="87">
        <v>1.0280000000000001E-2</v>
      </c>
      <c r="H210" s="87">
        <v>0.94799999999999995</v>
      </c>
      <c r="I210" s="87">
        <v>0.49399999999999999</v>
      </c>
      <c r="J210" s="87">
        <v>0.65599999999999992</v>
      </c>
      <c r="K210" s="87">
        <v>0.65599999999999992</v>
      </c>
      <c r="L210" s="139" t="s">
        <v>5612</v>
      </c>
      <c r="M210" s="139" t="s">
        <v>5612</v>
      </c>
      <c r="N210" s="139" t="s">
        <v>5612</v>
      </c>
    </row>
    <row r="211" spans="1:14" x14ac:dyDescent="0.2">
      <c r="A211" s="86">
        <v>60094</v>
      </c>
      <c r="B211" s="86">
        <v>851058</v>
      </c>
      <c r="C211" s="86">
        <v>129209</v>
      </c>
      <c r="D211" s="87">
        <v>1.6640596398974938E-4</v>
      </c>
      <c r="E211" s="87">
        <v>7.0500482928308053E-5</v>
      </c>
      <c r="F211" s="87">
        <v>1.5478797916553799E-4</v>
      </c>
      <c r="G211" s="87">
        <v>9.8799999999999999E-3</v>
      </c>
      <c r="H211" s="87">
        <v>0.96400000000000008</v>
      </c>
      <c r="I211" s="87">
        <v>0.45</v>
      </c>
      <c r="J211" s="87">
        <v>0.56899999999999995</v>
      </c>
      <c r="K211" s="87">
        <v>0.58100000000000007</v>
      </c>
      <c r="L211" s="139" t="s">
        <v>5612</v>
      </c>
      <c r="M211" s="139" t="s">
        <v>5612</v>
      </c>
      <c r="N211" s="139" t="s">
        <v>5612</v>
      </c>
    </row>
    <row r="212" spans="1:14" x14ac:dyDescent="0.2">
      <c r="A212" s="86">
        <v>60212</v>
      </c>
      <c r="B212" s="86">
        <v>855444</v>
      </c>
      <c r="C212" s="86">
        <v>132118</v>
      </c>
      <c r="D212" s="87">
        <v>1.6607985119245332E-4</v>
      </c>
      <c r="E212" s="87">
        <v>6.4294097568046529E-5</v>
      </c>
      <c r="F212" s="87">
        <v>1.1353487034317806E-4</v>
      </c>
      <c r="G212" s="87">
        <v>2.3399999999999997E-2</v>
      </c>
      <c r="H212" s="87">
        <v>0.95799999999999996</v>
      </c>
      <c r="I212" s="87">
        <v>0.41600000000000004</v>
      </c>
      <c r="J212" s="87">
        <v>0.499</v>
      </c>
      <c r="K212" s="87">
        <v>0.59100000000000008</v>
      </c>
      <c r="L212" s="139" t="s">
        <v>5612</v>
      </c>
      <c r="M212" s="139" t="s">
        <v>5612</v>
      </c>
      <c r="N212" s="139" t="s">
        <v>5612</v>
      </c>
    </row>
    <row r="213" spans="1:14" x14ac:dyDescent="0.2">
      <c r="A213" s="86">
        <v>403431</v>
      </c>
      <c r="B213" s="86">
        <v>6402387</v>
      </c>
      <c r="C213" s="86">
        <v>887936</v>
      </c>
      <c r="D213" s="87">
        <v>2.4787386194913134E-5</v>
      </c>
      <c r="E213" s="87">
        <v>2.2023036095756161E-5</v>
      </c>
      <c r="F213" s="87">
        <v>1.0473727836240449E-4</v>
      </c>
      <c r="G213" s="87">
        <v>6.5750000000000001E-3</v>
      </c>
      <c r="H213" s="87">
        <v>0.81900000000000006</v>
      </c>
      <c r="I213" s="87">
        <v>0.40500000000000003</v>
      </c>
      <c r="J213" s="87">
        <v>0.6409999999999999</v>
      </c>
      <c r="K213" s="87">
        <v>0.51100000000000001</v>
      </c>
      <c r="L213" s="139">
        <v>1.0000000000000001E-5</v>
      </c>
      <c r="M213" s="139">
        <v>5.7000000000000003E-5</v>
      </c>
      <c r="N213" s="139">
        <v>3.2999999999999996E-5</v>
      </c>
    </row>
    <row r="214" spans="1:14" x14ac:dyDescent="0.2">
      <c r="A214" s="86">
        <v>402121</v>
      </c>
      <c r="B214" s="86">
        <v>6451365</v>
      </c>
      <c r="C214" s="86">
        <v>918218</v>
      </c>
      <c r="D214" s="87">
        <v>2.4868136705121097E-5</v>
      </c>
      <c r="E214" s="87">
        <v>2.542097680103358E-5</v>
      </c>
      <c r="F214" s="87">
        <v>1.2850978743609906E-4</v>
      </c>
      <c r="G214" s="87">
        <v>9.474999999999999E-3</v>
      </c>
      <c r="H214" s="87">
        <v>0.84799999999999998</v>
      </c>
      <c r="I214" s="87">
        <v>0.39600000000000002</v>
      </c>
      <c r="J214" s="87">
        <v>0.58200000000000007</v>
      </c>
      <c r="K214" s="87">
        <v>0.54799999999999993</v>
      </c>
      <c r="L214" s="139">
        <v>1.0000000000000001E-5</v>
      </c>
      <c r="M214" s="139">
        <v>1.37E-4</v>
      </c>
      <c r="N214" s="139">
        <v>2.6000000000000002E-5</v>
      </c>
    </row>
    <row r="215" spans="1:14" x14ac:dyDescent="0.2">
      <c r="A215" s="86">
        <v>400804</v>
      </c>
      <c r="B215" s="86">
        <v>6499615</v>
      </c>
      <c r="C215" s="86">
        <v>950325</v>
      </c>
      <c r="D215" s="87">
        <v>2.4949850799892216E-5</v>
      </c>
      <c r="E215" s="87">
        <v>2.3232145288605556E-5</v>
      </c>
      <c r="F215" s="87">
        <v>1.1680214663404625E-4</v>
      </c>
      <c r="G215" s="87">
        <v>8.4399999999999996E-3</v>
      </c>
      <c r="H215" s="87">
        <v>0.878</v>
      </c>
      <c r="I215" s="87">
        <v>0.37700000000000006</v>
      </c>
      <c r="J215" s="87">
        <v>0.51600000000000001</v>
      </c>
      <c r="K215" s="87">
        <v>0.57899999999999996</v>
      </c>
      <c r="L215" s="139">
        <v>0</v>
      </c>
      <c r="M215" s="139">
        <v>4.4000000000000006E-5</v>
      </c>
      <c r="N215" s="139">
        <v>3.0000000000000001E-5</v>
      </c>
    </row>
    <row r="216" spans="1:14" x14ac:dyDescent="0.2">
      <c r="A216" s="86">
        <v>402160</v>
      </c>
      <c r="B216" s="86">
        <v>6548009</v>
      </c>
      <c r="C216" s="86">
        <v>984449</v>
      </c>
      <c r="D216" s="87">
        <v>2.4865725084543466E-5</v>
      </c>
      <c r="E216" s="87">
        <v>1.954792670565969E-5</v>
      </c>
      <c r="F216" s="87">
        <v>8.1263732301013053E-5</v>
      </c>
      <c r="G216" s="87">
        <v>2.154E-2</v>
      </c>
      <c r="H216" s="87">
        <v>0.89300000000000002</v>
      </c>
      <c r="I216" s="87">
        <v>0.34600000000000003</v>
      </c>
      <c r="J216" s="87">
        <v>0.47100000000000003</v>
      </c>
      <c r="K216" s="87">
        <v>0.52100000000000002</v>
      </c>
      <c r="L216" s="139">
        <v>9.0000000000000002E-6</v>
      </c>
      <c r="M216" s="139">
        <v>8.6999999999999987E-5</v>
      </c>
      <c r="N216" s="139">
        <v>3.4E-5</v>
      </c>
    </row>
    <row r="217" spans="1:14" x14ac:dyDescent="0.2">
      <c r="A217" s="86">
        <v>402578</v>
      </c>
      <c r="B217" s="86">
        <v>6597381</v>
      </c>
      <c r="C217" s="86">
        <v>1013356</v>
      </c>
      <c r="D217" s="87">
        <v>2.4839906800669683E-5</v>
      </c>
      <c r="E217" s="87">
        <v>2.4555198494675386E-5</v>
      </c>
      <c r="F217" s="87">
        <v>1.0460292335566179E-4</v>
      </c>
      <c r="G217" s="87">
        <v>1.3559999999999999E-2</v>
      </c>
      <c r="H217" s="87">
        <v>0.90400000000000003</v>
      </c>
      <c r="I217" s="87">
        <v>0.29100000000000004</v>
      </c>
      <c r="J217" s="87">
        <v>0.41000000000000003</v>
      </c>
      <c r="K217" s="87">
        <v>0.502</v>
      </c>
      <c r="L217" s="139">
        <v>9.0000000000000002E-6</v>
      </c>
      <c r="M217" s="139">
        <v>1.7199999999999998E-4</v>
      </c>
      <c r="N217" s="139">
        <v>1.01E-4</v>
      </c>
    </row>
    <row r="218" spans="1:14" x14ac:dyDescent="0.2">
      <c r="A218" s="86">
        <v>1934973</v>
      </c>
      <c r="B218" s="86">
        <v>25639373</v>
      </c>
      <c r="C218" s="86">
        <v>2736346</v>
      </c>
      <c r="D218" s="87">
        <v>5.1680307683879827E-6</v>
      </c>
      <c r="E218" s="87">
        <v>1.0023646054059123E-5</v>
      </c>
      <c r="F218" s="87">
        <v>7.0897466913906351E-5</v>
      </c>
      <c r="G218" s="87">
        <v>0.16005</v>
      </c>
      <c r="H218" s="87">
        <v>0.83400000000000007</v>
      </c>
      <c r="I218" s="87">
        <v>0.34899999999999998</v>
      </c>
      <c r="J218" s="87">
        <v>0.53500000000000003</v>
      </c>
      <c r="K218" s="87">
        <v>0.57600000000000007</v>
      </c>
      <c r="L218" s="139" t="s">
        <v>5612</v>
      </c>
      <c r="M218" s="139" t="s">
        <v>5612</v>
      </c>
      <c r="N218" s="139" t="s">
        <v>5612</v>
      </c>
    </row>
    <row r="219" spans="1:14" x14ac:dyDescent="0.2">
      <c r="A219" s="86">
        <v>1940753</v>
      </c>
      <c r="B219" s="86">
        <v>26092033</v>
      </c>
      <c r="C219" s="86">
        <v>2849757</v>
      </c>
      <c r="D219" s="87">
        <v>5.1526392075653107E-6</v>
      </c>
      <c r="E219" s="87">
        <v>9.4281652947472502E-6</v>
      </c>
      <c r="F219" s="87">
        <v>6.526872291216409E-5</v>
      </c>
      <c r="G219" s="87">
        <v>0.1149</v>
      </c>
      <c r="H219" s="87">
        <v>0.8570000000000001</v>
      </c>
      <c r="I219" s="87">
        <v>0.39799999999999996</v>
      </c>
      <c r="J219" s="87">
        <v>0.59299999999999997</v>
      </c>
      <c r="K219" s="87">
        <v>0.60299999999999998</v>
      </c>
      <c r="L219" s="139" t="s">
        <v>5612</v>
      </c>
      <c r="M219" s="139" t="s">
        <v>5612</v>
      </c>
      <c r="N219" s="139" t="s">
        <v>5612</v>
      </c>
    </row>
    <row r="220" spans="1:14" x14ac:dyDescent="0.2">
      <c r="A220" s="86">
        <v>1951305</v>
      </c>
      <c r="B220" s="86">
        <v>26538614</v>
      </c>
      <c r="C220" s="86">
        <v>2968232</v>
      </c>
      <c r="D220" s="87">
        <v>5.1247754707746868E-6</v>
      </c>
      <c r="E220" s="87">
        <v>9.3071929076627739E-6</v>
      </c>
      <c r="F220" s="87">
        <v>6.0305259157639968E-5</v>
      </c>
      <c r="G220" s="87">
        <v>0.12209999999999999</v>
      </c>
      <c r="H220" s="87">
        <v>0.86799999999999999</v>
      </c>
      <c r="I220" s="87">
        <v>0.36700000000000005</v>
      </c>
      <c r="J220" s="87">
        <v>0.52200000000000002</v>
      </c>
      <c r="K220" s="87">
        <v>0.56399999999999995</v>
      </c>
      <c r="L220" s="139" t="s">
        <v>5612</v>
      </c>
      <c r="M220" s="139" t="s">
        <v>5612</v>
      </c>
      <c r="N220" s="139" t="s">
        <v>5612</v>
      </c>
    </row>
    <row r="221" spans="1:14" x14ac:dyDescent="0.2">
      <c r="A221" s="86">
        <v>1970686</v>
      </c>
      <c r="B221" s="86">
        <v>26956435</v>
      </c>
      <c r="C221" s="86">
        <v>3096567</v>
      </c>
      <c r="D221" s="87">
        <v>5.0743751160763304E-6</v>
      </c>
      <c r="E221" s="87">
        <v>7.753250754411701E-6</v>
      </c>
      <c r="F221" s="87">
        <v>4.8440740988326752E-5</v>
      </c>
      <c r="G221" s="87">
        <v>6.2139999999999994E-2</v>
      </c>
      <c r="H221" s="87">
        <v>0.873</v>
      </c>
      <c r="I221" s="87">
        <v>0.33100000000000002</v>
      </c>
      <c r="J221" s="87">
        <v>0.50700000000000001</v>
      </c>
      <c r="K221" s="87">
        <v>0.52300000000000002</v>
      </c>
      <c r="L221" s="139" t="s">
        <v>5612</v>
      </c>
      <c r="M221" s="139" t="s">
        <v>5612</v>
      </c>
      <c r="N221" s="139" t="s">
        <v>5612</v>
      </c>
    </row>
    <row r="222" spans="1:14" x14ac:dyDescent="0.2">
      <c r="A222" s="86">
        <v>1981850</v>
      </c>
      <c r="B222" s="86">
        <v>27419612</v>
      </c>
      <c r="C222" s="86">
        <v>3215906</v>
      </c>
      <c r="D222" s="87">
        <v>5.0457905492343015E-6</v>
      </c>
      <c r="E222" s="87">
        <v>8.6799185925752703E-6</v>
      </c>
      <c r="F222" s="87">
        <v>5.2240332895302288E-5</v>
      </c>
      <c r="G222" s="87">
        <v>0.11623999999999998</v>
      </c>
      <c r="H222" s="87">
        <v>0.88900000000000012</v>
      </c>
      <c r="I222" s="87">
        <v>0.28500000000000003</v>
      </c>
      <c r="J222" s="87">
        <v>0.41200000000000003</v>
      </c>
      <c r="K222" s="87">
        <v>0.51400000000000001</v>
      </c>
      <c r="L222" s="139" t="s">
        <v>5612</v>
      </c>
      <c r="M222" s="139" t="s">
        <v>5612</v>
      </c>
      <c r="N222" s="139" t="s">
        <v>5612</v>
      </c>
    </row>
    <row r="223" spans="1:14" x14ac:dyDescent="0.2">
      <c r="A223" s="86">
        <v>259342</v>
      </c>
      <c r="B223" s="86">
        <v>2813673</v>
      </c>
      <c r="C223" s="86">
        <v>261413</v>
      </c>
      <c r="D223" s="87">
        <v>3.8559122702840267E-5</v>
      </c>
      <c r="E223" s="87">
        <v>2.4167698236433303E-5</v>
      </c>
      <c r="F223" s="87">
        <v>1.0711020492477421E-4</v>
      </c>
      <c r="G223" s="87">
        <v>5.4675000000000001E-2</v>
      </c>
      <c r="H223" s="87">
        <v>0.94000000000000006</v>
      </c>
      <c r="I223" s="87">
        <v>0.34500000000000003</v>
      </c>
      <c r="J223" s="87">
        <v>0.52600000000000002</v>
      </c>
      <c r="K223" s="87">
        <v>0.54600000000000004</v>
      </c>
      <c r="L223" s="139">
        <v>2.2999999999999997E-5</v>
      </c>
      <c r="M223" s="139">
        <v>3.4999999999999997E-5</v>
      </c>
      <c r="N223" s="139">
        <v>0</v>
      </c>
    </row>
    <row r="224" spans="1:14" x14ac:dyDescent="0.2">
      <c r="A224" s="86">
        <v>257214</v>
      </c>
      <c r="B224" s="86">
        <v>2858111</v>
      </c>
      <c r="C224" s="86">
        <v>271671</v>
      </c>
      <c r="D224" s="87">
        <v>3.887813260553469E-5</v>
      </c>
      <c r="E224" s="87">
        <v>1.9243479347023261E-5</v>
      </c>
      <c r="F224" s="87">
        <v>5.5213843214770809E-5</v>
      </c>
      <c r="G224" s="87">
        <v>3.3524999999999999E-2</v>
      </c>
      <c r="H224" s="87">
        <v>0.94200000000000006</v>
      </c>
      <c r="I224" s="87">
        <v>0.38700000000000001</v>
      </c>
      <c r="J224" s="87">
        <v>0.51500000000000001</v>
      </c>
      <c r="K224" s="87">
        <v>0.54500000000000004</v>
      </c>
      <c r="L224" s="139">
        <v>2.2999999999999997E-5</v>
      </c>
      <c r="M224" s="139">
        <v>1.35E-4</v>
      </c>
      <c r="N224" s="139">
        <v>7.5999999999999991E-5</v>
      </c>
    </row>
    <row r="225" spans="1:14" x14ac:dyDescent="0.2">
      <c r="A225" s="86">
        <v>255244</v>
      </c>
      <c r="B225" s="86">
        <v>2903379</v>
      </c>
      <c r="C225" s="86">
        <v>282795</v>
      </c>
      <c r="D225" s="87">
        <v>3.9178198116312232E-5</v>
      </c>
      <c r="E225" s="87">
        <v>1.8943444862003891E-5</v>
      </c>
      <c r="F225" s="87">
        <v>5.304195618734419E-5</v>
      </c>
      <c r="G225" s="87">
        <v>2.9599999999999998E-2</v>
      </c>
      <c r="H225" s="87">
        <v>0.96200000000000008</v>
      </c>
      <c r="I225" s="87">
        <v>0.375</v>
      </c>
      <c r="J225" s="87">
        <v>0.53300000000000003</v>
      </c>
      <c r="K225" s="87">
        <v>0.54600000000000004</v>
      </c>
      <c r="L225" s="139">
        <v>0</v>
      </c>
      <c r="M225" s="139">
        <v>3.2999999999999996E-5</v>
      </c>
      <c r="N225" s="139">
        <v>1.8E-5</v>
      </c>
    </row>
    <row r="226" spans="1:14" x14ac:dyDescent="0.2">
      <c r="A226" s="86">
        <v>253964</v>
      </c>
      <c r="B226" s="86">
        <v>2948427</v>
      </c>
      <c r="C226" s="86">
        <v>295342</v>
      </c>
      <c r="D226" s="87">
        <v>3.9375659542297331E-5</v>
      </c>
      <c r="E226" s="87">
        <v>2.068899789616633E-5</v>
      </c>
      <c r="F226" s="87">
        <v>7.110400823452133E-5</v>
      </c>
      <c r="G226" s="87">
        <v>2.4459999999999999E-2</v>
      </c>
      <c r="H226" s="87">
        <v>0.95799999999999996</v>
      </c>
      <c r="I226" s="87">
        <v>0.36399999999999999</v>
      </c>
      <c r="J226" s="87">
        <v>0.5</v>
      </c>
      <c r="K226" s="87">
        <v>0.52100000000000002</v>
      </c>
      <c r="L226" s="139">
        <v>1.1000000000000001E-5</v>
      </c>
      <c r="M226" s="139">
        <v>1.9100000000000001E-4</v>
      </c>
      <c r="N226" s="139">
        <v>9.7E-5</v>
      </c>
    </row>
    <row r="227" spans="1:14" x14ac:dyDescent="0.2">
      <c r="A227" s="86">
        <v>254014</v>
      </c>
      <c r="B227" s="86">
        <v>2993941</v>
      </c>
      <c r="C227" s="86">
        <v>307095</v>
      </c>
      <c r="D227" s="87">
        <v>3.9367908855417416E-5</v>
      </c>
      <c r="E227" s="87">
        <v>1.8370435489543714E-5</v>
      </c>
      <c r="F227" s="87">
        <v>4.8844820006838271E-5</v>
      </c>
      <c r="G227" s="87">
        <v>4.96E-3</v>
      </c>
      <c r="H227" s="87">
        <v>0.95799999999999996</v>
      </c>
      <c r="I227" s="87">
        <v>0.31</v>
      </c>
      <c r="J227" s="87">
        <v>0.47399999999999998</v>
      </c>
      <c r="K227" s="87">
        <v>0.51</v>
      </c>
      <c r="L227" s="139">
        <v>3.4E-5</v>
      </c>
      <c r="M227" s="139">
        <v>2.72E-4</v>
      </c>
      <c r="N227" s="139">
        <v>1.3300000000000001E-4</v>
      </c>
    </row>
    <row r="228" spans="1:14" x14ac:dyDescent="0.2">
      <c r="A228" s="86">
        <v>31237</v>
      </c>
      <c r="B228" s="86">
        <v>625904</v>
      </c>
      <c r="C228" s="86">
        <v>95078</v>
      </c>
      <c r="D228" s="87">
        <v>3.2013317540096681E-4</v>
      </c>
      <c r="E228" s="87">
        <v>8.7872900636519344E-5</v>
      </c>
      <c r="F228" s="87">
        <v>1.5776520330675867E-4</v>
      </c>
      <c r="G228" s="87">
        <v>5.875E-3</v>
      </c>
      <c r="H228" s="87">
        <v>0.747</v>
      </c>
      <c r="I228" s="87">
        <v>0.41700000000000004</v>
      </c>
      <c r="J228" s="87">
        <v>0.628</v>
      </c>
      <c r="K228" s="87">
        <v>0.56799999999999995</v>
      </c>
      <c r="L228" s="139" t="s">
        <v>5612</v>
      </c>
      <c r="M228" s="139" t="s">
        <v>5612</v>
      </c>
      <c r="N228" s="139" t="s">
        <v>5612</v>
      </c>
    </row>
    <row r="229" spans="1:14" x14ac:dyDescent="0.2">
      <c r="A229" s="86">
        <v>30738</v>
      </c>
      <c r="B229" s="86">
        <v>626358</v>
      </c>
      <c r="C229" s="86">
        <v>98478</v>
      </c>
      <c r="D229" s="87">
        <v>3.2533021016331576E-4</v>
      </c>
      <c r="E229" s="87">
        <v>8.7809208152526193E-5</v>
      </c>
      <c r="F229" s="87">
        <v>1.523182842868458E-4</v>
      </c>
      <c r="G229" s="87">
        <v>4.45E-3</v>
      </c>
      <c r="H229" s="87">
        <v>0.74900000000000011</v>
      </c>
      <c r="I229" s="87">
        <v>0.43700000000000006</v>
      </c>
      <c r="J229" s="87">
        <v>0.59299999999999997</v>
      </c>
      <c r="K229" s="87">
        <v>0.63400000000000001</v>
      </c>
      <c r="L229" s="139" t="s">
        <v>5612</v>
      </c>
      <c r="M229" s="139" t="s">
        <v>5612</v>
      </c>
      <c r="N229" s="139" t="s">
        <v>5612</v>
      </c>
    </row>
    <row r="230" spans="1:14" x14ac:dyDescent="0.2">
      <c r="A230" s="86">
        <v>30395</v>
      </c>
      <c r="B230" s="86">
        <v>626604</v>
      </c>
      <c r="C230" s="86">
        <v>102273</v>
      </c>
      <c r="D230" s="87">
        <v>3.2900148050666228E-4</v>
      </c>
      <c r="E230" s="87">
        <v>8.7774734920300536E-5</v>
      </c>
      <c r="F230" s="87">
        <v>1.466662755565985E-4</v>
      </c>
      <c r="G230" s="87">
        <v>3.3600000000000006E-3</v>
      </c>
      <c r="H230" s="87">
        <v>0.77</v>
      </c>
      <c r="I230" s="87">
        <v>0.43</v>
      </c>
      <c r="J230" s="87">
        <v>0.60099999999999998</v>
      </c>
      <c r="K230" s="87">
        <v>0.66900000000000004</v>
      </c>
      <c r="L230" s="139" t="s">
        <v>5612</v>
      </c>
      <c r="M230" s="139" t="s">
        <v>5612</v>
      </c>
      <c r="N230" s="139" t="s">
        <v>5612</v>
      </c>
    </row>
    <row r="231" spans="1:14" x14ac:dyDescent="0.2">
      <c r="A231" s="86">
        <v>30359</v>
      </c>
      <c r="B231" s="86">
        <v>626249</v>
      </c>
      <c r="C231" s="86">
        <v>106193</v>
      </c>
      <c r="D231" s="87">
        <v>3.2939161368951544E-4</v>
      </c>
      <c r="E231" s="87">
        <v>8.7824491536114225E-5</v>
      </c>
      <c r="F231" s="87">
        <v>1.4125224826495156E-4</v>
      </c>
      <c r="G231" s="87">
        <v>9.3999999999999986E-4</v>
      </c>
      <c r="H231" s="87">
        <v>0.78700000000000003</v>
      </c>
      <c r="I231" s="87">
        <v>0.38700000000000001</v>
      </c>
      <c r="J231" s="87">
        <v>0.54400000000000004</v>
      </c>
      <c r="K231" s="87">
        <v>0.60599999999999998</v>
      </c>
      <c r="L231" s="139" t="s">
        <v>5612</v>
      </c>
      <c r="M231" s="139" t="s">
        <v>5612</v>
      </c>
      <c r="N231" s="139" t="s">
        <v>5612</v>
      </c>
    </row>
    <row r="232" spans="1:14" x14ac:dyDescent="0.2">
      <c r="A232" s="86">
        <v>29829</v>
      </c>
      <c r="B232" s="86">
        <v>624636</v>
      </c>
      <c r="C232" s="86">
        <v>109551</v>
      </c>
      <c r="D232" s="87">
        <v>3.3524422541821719E-4</v>
      </c>
      <c r="E232" s="87">
        <v>8.8051281066092886E-5</v>
      </c>
      <c r="F232" s="87">
        <v>1.3692252923295999E-4</v>
      </c>
      <c r="G232" s="87">
        <v>2.1000000000000003E-3</v>
      </c>
      <c r="H232" s="87">
        <v>0.78900000000000003</v>
      </c>
      <c r="I232" s="87">
        <v>0.34899999999999998</v>
      </c>
      <c r="J232" s="87">
        <v>0.50600000000000001</v>
      </c>
      <c r="K232" s="87">
        <v>0.51</v>
      </c>
      <c r="L232" s="139" t="s">
        <v>5612</v>
      </c>
      <c r="M232" s="139" t="s">
        <v>5612</v>
      </c>
      <c r="N232" s="139" t="s">
        <v>5612</v>
      </c>
    </row>
    <row r="233" spans="1:14" x14ac:dyDescent="0.2">
      <c r="A233" s="86">
        <v>509788</v>
      </c>
      <c r="B233" s="86">
        <v>8100653</v>
      </c>
      <c r="C233" s="86">
        <v>1023286</v>
      </c>
      <c r="D233" s="87">
        <v>1.961599723806759E-5</v>
      </c>
      <c r="E233" s="87">
        <v>1.4690173742783452E-5</v>
      </c>
      <c r="F233" s="87">
        <v>7.7202267987639821E-5</v>
      </c>
      <c r="G233" s="87">
        <v>0.11447499999999999</v>
      </c>
      <c r="H233" s="87">
        <v>0.85499999999999998</v>
      </c>
      <c r="I233" s="87">
        <v>0.41200000000000003</v>
      </c>
      <c r="J233" s="87">
        <v>0.59499999999999997</v>
      </c>
      <c r="K233" s="87">
        <v>0.57399999999999995</v>
      </c>
      <c r="L233" s="139" t="s">
        <v>5612</v>
      </c>
      <c r="M233" s="139" t="s">
        <v>5612</v>
      </c>
      <c r="N233" s="139" t="s">
        <v>5612</v>
      </c>
    </row>
    <row r="234" spans="1:14" x14ac:dyDescent="0.2">
      <c r="A234" s="86">
        <v>511320</v>
      </c>
      <c r="B234" s="86">
        <v>8185131</v>
      </c>
      <c r="C234" s="86">
        <v>1061048</v>
      </c>
      <c r="D234" s="87">
        <v>1.9557224438707659E-5</v>
      </c>
      <c r="E234" s="87">
        <v>1.4782903291346224E-5</v>
      </c>
      <c r="F234" s="87">
        <v>7.6339618942781104E-5</v>
      </c>
      <c r="G234" s="87">
        <v>0.14017499999999999</v>
      </c>
      <c r="H234" s="87">
        <v>0.873</v>
      </c>
      <c r="I234" s="87">
        <v>0.42499999999999999</v>
      </c>
      <c r="J234" s="87">
        <v>0.59</v>
      </c>
      <c r="K234" s="87">
        <v>0.60399999999999998</v>
      </c>
      <c r="L234" s="139" t="s">
        <v>5612</v>
      </c>
      <c r="M234" s="139" t="s">
        <v>5612</v>
      </c>
      <c r="N234" s="139" t="s">
        <v>5612</v>
      </c>
    </row>
    <row r="235" spans="1:14" x14ac:dyDescent="0.2">
      <c r="A235" s="86">
        <v>512278</v>
      </c>
      <c r="B235" s="86">
        <v>8256630</v>
      </c>
      <c r="C235" s="86">
        <v>1101661</v>
      </c>
      <c r="D235" s="87">
        <v>1.9520650896583495E-5</v>
      </c>
      <c r="E235" s="87">
        <v>1.7682759188676251E-5</v>
      </c>
      <c r="F235" s="87">
        <v>9.6218346660179491E-5</v>
      </c>
      <c r="G235" s="87">
        <v>0.16970000000000002</v>
      </c>
      <c r="H235" s="87">
        <v>0.8640000000000001</v>
      </c>
      <c r="I235" s="87">
        <v>0.39900000000000002</v>
      </c>
      <c r="J235" s="87">
        <v>0.55200000000000005</v>
      </c>
      <c r="K235" s="87">
        <v>0.627</v>
      </c>
      <c r="L235" s="139" t="s">
        <v>5612</v>
      </c>
      <c r="M235" s="139" t="s">
        <v>5612</v>
      </c>
      <c r="N235" s="139" t="s">
        <v>5612</v>
      </c>
    </row>
    <row r="236" spans="1:14" x14ac:dyDescent="0.2">
      <c r="A236" s="86">
        <v>510257</v>
      </c>
      <c r="B236" s="86">
        <v>8310301</v>
      </c>
      <c r="C236" s="86">
        <v>1144817</v>
      </c>
      <c r="D236" s="87">
        <v>1.9597967298831764E-5</v>
      </c>
      <c r="E236" s="87">
        <v>1.660589670578719E-5</v>
      </c>
      <c r="F236" s="87">
        <v>8.5603201210324444E-5</v>
      </c>
      <c r="G236" s="87">
        <v>0.18920000000000001</v>
      </c>
      <c r="H236" s="87">
        <v>0.88500000000000001</v>
      </c>
      <c r="I236" s="87">
        <v>0.39200000000000002</v>
      </c>
      <c r="J236" s="87">
        <v>0.55500000000000005</v>
      </c>
      <c r="K236" s="87">
        <v>0.57000000000000006</v>
      </c>
      <c r="L236" s="139" t="s">
        <v>5612</v>
      </c>
      <c r="M236" s="139" t="s">
        <v>5612</v>
      </c>
      <c r="N236" s="139" t="s">
        <v>5612</v>
      </c>
    </row>
    <row r="237" spans="1:14" x14ac:dyDescent="0.2">
      <c r="A237" s="86">
        <v>509922</v>
      </c>
      <c r="B237" s="86">
        <v>8365952</v>
      </c>
      <c r="C237" s="86">
        <v>1187867</v>
      </c>
      <c r="D237" s="87">
        <v>1.9610842442569647E-5</v>
      </c>
      <c r="E237" s="87">
        <v>1.2550872871371962E-5</v>
      </c>
      <c r="F237" s="87">
        <v>5.4719930766659902E-5</v>
      </c>
      <c r="G237" s="87">
        <v>0.17942</v>
      </c>
      <c r="H237" s="87">
        <v>0.89300000000000002</v>
      </c>
      <c r="I237" s="87">
        <v>0.375</v>
      </c>
      <c r="J237" s="87">
        <v>0.54900000000000004</v>
      </c>
      <c r="K237" s="87">
        <v>0.66</v>
      </c>
      <c r="L237" s="139" t="s">
        <v>5612</v>
      </c>
      <c r="M237" s="139" t="s">
        <v>5612</v>
      </c>
      <c r="N237" s="139" t="s">
        <v>5612</v>
      </c>
    </row>
    <row r="238" spans="1:14" x14ac:dyDescent="0.2">
      <c r="A238" s="86">
        <v>441534</v>
      </c>
      <c r="B238" s="86">
        <v>6819579</v>
      </c>
      <c r="C238" s="86">
        <v>871319</v>
      </c>
      <c r="D238" s="87">
        <v>2.2648312474237546E-5</v>
      </c>
      <c r="E238" s="87">
        <v>1.3197295610183561E-5</v>
      </c>
      <c r="F238" s="87">
        <v>5.73842645460503E-5</v>
      </c>
      <c r="G238" s="87">
        <v>2.8500000000000001E-3</v>
      </c>
      <c r="H238" s="87">
        <v>0.876</v>
      </c>
      <c r="I238" s="87">
        <v>0.37200000000000005</v>
      </c>
      <c r="J238" s="87">
        <v>0.54900000000000004</v>
      </c>
      <c r="K238" s="87">
        <v>0.499</v>
      </c>
      <c r="L238" s="139" t="s">
        <v>5612</v>
      </c>
      <c r="M238" s="139" t="s">
        <v>5612</v>
      </c>
      <c r="N238" s="139" t="s">
        <v>5612</v>
      </c>
    </row>
    <row r="239" spans="1:14" x14ac:dyDescent="0.2">
      <c r="A239" s="86">
        <v>443807</v>
      </c>
      <c r="B239" s="86">
        <v>6899123</v>
      </c>
      <c r="C239" s="86">
        <v>908491</v>
      </c>
      <c r="D239" s="87">
        <v>2.2532316975622288E-5</v>
      </c>
      <c r="E239" s="87">
        <v>1.2030514603087958E-5</v>
      </c>
      <c r="F239" s="87">
        <v>4.7331233881238227E-5</v>
      </c>
      <c r="G239" s="87">
        <v>2.9499999999999999E-3</v>
      </c>
      <c r="H239" s="87">
        <v>0.871</v>
      </c>
      <c r="I239" s="87">
        <v>0.39400000000000002</v>
      </c>
      <c r="J239" s="87">
        <v>0.55100000000000005</v>
      </c>
      <c r="K239" s="87">
        <v>0.56600000000000006</v>
      </c>
      <c r="L239" s="139" t="s">
        <v>5612</v>
      </c>
      <c r="M239" s="139" t="s">
        <v>5612</v>
      </c>
      <c r="N239" s="139" t="s">
        <v>5612</v>
      </c>
    </row>
    <row r="240" spans="1:14" x14ac:dyDescent="0.2">
      <c r="A240" s="86">
        <v>445803</v>
      </c>
      <c r="B240" s="86">
        <v>6985464</v>
      </c>
      <c r="C240" s="86">
        <v>948316</v>
      </c>
      <c r="D240" s="87">
        <v>2.2431432718039134E-5</v>
      </c>
      <c r="E240" s="87">
        <v>1.2168125123828568E-5</v>
      </c>
      <c r="F240" s="87">
        <v>4.7452536918073721E-5</v>
      </c>
      <c r="G240" s="87">
        <v>1.7799999999999999E-3</v>
      </c>
      <c r="H240" s="87">
        <v>0.88900000000000012</v>
      </c>
      <c r="I240" s="87">
        <v>0.38200000000000006</v>
      </c>
      <c r="J240" s="87">
        <v>0.56700000000000006</v>
      </c>
      <c r="K240" s="87">
        <v>0.56000000000000005</v>
      </c>
      <c r="L240" s="139" t="s">
        <v>5612</v>
      </c>
      <c r="M240" s="139" t="s">
        <v>5612</v>
      </c>
      <c r="N240" s="139" t="s">
        <v>5612</v>
      </c>
    </row>
    <row r="241" spans="1:14" x14ac:dyDescent="0.2">
      <c r="A241" s="86">
        <v>447143</v>
      </c>
      <c r="B241" s="86">
        <v>7073146</v>
      </c>
      <c r="C241" s="86">
        <v>992842</v>
      </c>
      <c r="D241" s="87">
        <v>2.2364210107281116E-5</v>
      </c>
      <c r="E241" s="87">
        <v>1.2441422812423213E-5</v>
      </c>
      <c r="F241" s="87">
        <v>4.8346061105392401E-5</v>
      </c>
      <c r="G241" s="87">
        <v>2.3800000000000002E-3</v>
      </c>
      <c r="H241" s="87">
        <v>0.89800000000000002</v>
      </c>
      <c r="I241" s="87">
        <v>0.376</v>
      </c>
      <c r="J241" s="87">
        <v>0.54900000000000004</v>
      </c>
      <c r="K241" s="87">
        <v>0.57299999999999995</v>
      </c>
      <c r="L241" s="139" t="s">
        <v>5612</v>
      </c>
      <c r="M241" s="139" t="s">
        <v>5612</v>
      </c>
      <c r="N241" s="139" t="s">
        <v>5612</v>
      </c>
    </row>
    <row r="242" spans="1:14" x14ac:dyDescent="0.2">
      <c r="A242" s="86">
        <v>448145</v>
      </c>
      <c r="B242" s="86">
        <v>7169967</v>
      </c>
      <c r="C242" s="86">
        <v>1029040</v>
      </c>
      <c r="D242" s="87">
        <v>2.2314206339466021E-5</v>
      </c>
      <c r="E242" s="87">
        <v>1.2831300339318158E-5</v>
      </c>
      <c r="F242" s="87">
        <v>5.0532535178418722E-5</v>
      </c>
      <c r="G242" s="87">
        <v>5.4599999999999996E-3</v>
      </c>
      <c r="H242" s="87">
        <v>0.90900000000000003</v>
      </c>
      <c r="I242" s="87">
        <v>0.378</v>
      </c>
      <c r="J242" s="87">
        <v>0.54799999999999993</v>
      </c>
      <c r="K242" s="87">
        <v>0.57000000000000006</v>
      </c>
      <c r="L242" s="139" t="s">
        <v>5612</v>
      </c>
      <c r="M242" s="139" t="s">
        <v>5612</v>
      </c>
      <c r="N242" s="139" t="s">
        <v>5612</v>
      </c>
    </row>
    <row r="243" spans="1:14" x14ac:dyDescent="0.2">
      <c r="A243" s="86">
        <v>103607</v>
      </c>
      <c r="B243" s="86">
        <v>1853619</v>
      </c>
      <c r="C243" s="86">
        <v>304969</v>
      </c>
      <c r="D243" s="87">
        <v>9.6518574999758703E-5</v>
      </c>
      <c r="E243" s="87">
        <v>2.9671685497397254E-5</v>
      </c>
      <c r="F243" s="87">
        <v>4.9185327033239442E-5</v>
      </c>
      <c r="G243" s="87">
        <v>1.0699999999999999E-2</v>
      </c>
      <c r="H243" s="87">
        <v>0.77599999999999991</v>
      </c>
      <c r="I243" s="87">
        <v>0.439</v>
      </c>
      <c r="J243" s="87">
        <v>0.66900000000000004</v>
      </c>
      <c r="K243" s="87">
        <v>0.53400000000000003</v>
      </c>
      <c r="L243" s="139" t="s">
        <v>5612</v>
      </c>
      <c r="M243" s="139" t="s">
        <v>5612</v>
      </c>
      <c r="N243" s="139" t="s">
        <v>5612</v>
      </c>
    </row>
    <row r="244" spans="1:14" x14ac:dyDescent="0.2">
      <c r="A244" s="86">
        <v>103044</v>
      </c>
      <c r="B244" s="86">
        <v>1853881</v>
      </c>
      <c r="C244" s="86">
        <v>311625</v>
      </c>
      <c r="D244" s="87">
        <v>9.7045922130352088E-5</v>
      </c>
      <c r="E244" s="87">
        <v>3.5600990570592177E-5</v>
      </c>
      <c r="F244" s="87">
        <v>8.3433614119534697E-5</v>
      </c>
      <c r="G244" s="87">
        <v>1.8874999999999996E-2</v>
      </c>
      <c r="H244" s="87">
        <v>0.80400000000000005</v>
      </c>
      <c r="I244" s="87">
        <v>0.43700000000000006</v>
      </c>
      <c r="J244" s="87">
        <v>0.65500000000000003</v>
      </c>
      <c r="K244" s="87">
        <v>0.56000000000000005</v>
      </c>
      <c r="L244" s="139" t="s">
        <v>5612</v>
      </c>
      <c r="M244" s="139" t="s">
        <v>5612</v>
      </c>
      <c r="N244" s="139" t="s">
        <v>5612</v>
      </c>
    </row>
    <row r="245" spans="1:14" x14ac:dyDescent="0.2">
      <c r="A245" s="86">
        <v>102759</v>
      </c>
      <c r="B245" s="86">
        <v>1851420</v>
      </c>
      <c r="C245" s="86">
        <v>319306</v>
      </c>
      <c r="D245" s="87">
        <v>9.7315077024883459E-5</v>
      </c>
      <c r="E245" s="87">
        <v>3.6728565101381641E-5</v>
      </c>
      <c r="F245" s="87">
        <v>8.7690178073697331E-5</v>
      </c>
      <c r="G245" s="87">
        <v>2.2799999999999997E-2</v>
      </c>
      <c r="H245" s="87">
        <v>0.86499999999999999</v>
      </c>
      <c r="I245" s="87">
        <v>0.41899999999999998</v>
      </c>
      <c r="J245" s="87">
        <v>0.63600000000000001</v>
      </c>
      <c r="K245" s="87">
        <v>0.48700000000000004</v>
      </c>
      <c r="L245" s="139" t="s">
        <v>5612</v>
      </c>
      <c r="M245" s="139" t="s">
        <v>5612</v>
      </c>
      <c r="N245" s="139" t="s">
        <v>5612</v>
      </c>
    </row>
    <row r="246" spans="1:14" x14ac:dyDescent="0.2">
      <c r="A246" s="86">
        <v>101908</v>
      </c>
      <c r="B246" s="86">
        <v>1846092</v>
      </c>
      <c r="C246" s="86">
        <v>328124</v>
      </c>
      <c r="D246" s="87">
        <v>9.8127723044314475E-5</v>
      </c>
      <c r="E246" s="87">
        <v>3.5209512852013875E-5</v>
      </c>
      <c r="F246" s="87">
        <v>7.619070839073034E-5</v>
      </c>
      <c r="G246" s="87">
        <v>1.532E-2</v>
      </c>
      <c r="H246" s="87">
        <v>0.90800000000000003</v>
      </c>
      <c r="I246" s="87">
        <v>0.40600000000000003</v>
      </c>
      <c r="J246" s="87">
        <v>0.60200000000000009</v>
      </c>
      <c r="K246" s="87">
        <v>0.52400000000000002</v>
      </c>
      <c r="L246" s="139" t="s">
        <v>5612</v>
      </c>
      <c r="M246" s="139" t="s">
        <v>5612</v>
      </c>
      <c r="N246" s="139" t="s">
        <v>5612</v>
      </c>
    </row>
    <row r="247" spans="1:14" x14ac:dyDescent="0.2">
      <c r="A247" s="86">
        <v>101045</v>
      </c>
      <c r="B247" s="86">
        <v>1836843</v>
      </c>
      <c r="C247" s="86">
        <v>336326</v>
      </c>
      <c r="D247" s="87">
        <v>9.8965807313573155E-5</v>
      </c>
      <c r="E247" s="87">
        <v>4.0286513327486346E-5</v>
      </c>
      <c r="F247" s="87">
        <v>1.0109239250013379E-4</v>
      </c>
      <c r="G247" s="87">
        <v>1.1679999999999999E-2</v>
      </c>
      <c r="H247" s="87">
        <v>0.90700000000000003</v>
      </c>
      <c r="I247" s="87">
        <v>0.39100000000000001</v>
      </c>
      <c r="J247" s="87">
        <v>0.58700000000000008</v>
      </c>
      <c r="K247" s="87">
        <v>0.46399999999999997</v>
      </c>
      <c r="L247" s="139" t="s">
        <v>5612</v>
      </c>
      <c r="M247" s="139" t="s">
        <v>5612</v>
      </c>
      <c r="N247" s="139" t="s">
        <v>5612</v>
      </c>
    </row>
    <row r="248" spans="1:14" x14ac:dyDescent="0.2">
      <c r="A248" s="86">
        <v>351295</v>
      </c>
      <c r="B248" s="86">
        <v>5706871</v>
      </c>
      <c r="C248" s="86">
        <v>802253</v>
      </c>
      <c r="D248" s="87">
        <v>2.8466103986677862E-5</v>
      </c>
      <c r="E248" s="87">
        <v>1.7347509694892349E-5</v>
      </c>
      <c r="F248" s="87">
        <v>7.3542884850539663E-5</v>
      </c>
      <c r="G248" s="87">
        <v>4.15E-3</v>
      </c>
      <c r="H248" s="87">
        <v>0.90700000000000003</v>
      </c>
      <c r="I248" s="87">
        <v>0.35100000000000003</v>
      </c>
      <c r="J248" s="87">
        <v>0.48700000000000004</v>
      </c>
      <c r="K248" s="87">
        <v>0.56399999999999995</v>
      </c>
      <c r="L248" s="139" t="s">
        <v>5612</v>
      </c>
      <c r="M248" s="139" t="s">
        <v>5612</v>
      </c>
      <c r="N248" s="139" t="s">
        <v>5612</v>
      </c>
    </row>
    <row r="249" spans="1:14" x14ac:dyDescent="0.2">
      <c r="A249" s="86">
        <v>347284</v>
      </c>
      <c r="B249" s="86">
        <v>5724692</v>
      </c>
      <c r="C249" s="86">
        <v>823999</v>
      </c>
      <c r="D249" s="87">
        <v>2.8794876815516985E-5</v>
      </c>
      <c r="E249" s="87">
        <v>1.8166916228855632E-5</v>
      </c>
      <c r="F249" s="87">
        <v>7.7669997172326663E-5</v>
      </c>
      <c r="G249" s="87">
        <v>1.4949999999999998E-2</v>
      </c>
      <c r="H249" s="87">
        <v>0.93799999999999994</v>
      </c>
      <c r="I249" s="87">
        <v>0.37700000000000006</v>
      </c>
      <c r="J249" s="87">
        <v>0.504</v>
      </c>
      <c r="K249" s="87">
        <v>0.59599999999999997</v>
      </c>
      <c r="L249" s="139" t="s">
        <v>5612</v>
      </c>
      <c r="M249" s="139" t="s">
        <v>5612</v>
      </c>
      <c r="N249" s="139" t="s">
        <v>5612</v>
      </c>
    </row>
    <row r="250" spans="1:14" x14ac:dyDescent="0.2">
      <c r="A250" s="86">
        <v>344395</v>
      </c>
      <c r="B250" s="86">
        <v>5742117</v>
      </c>
      <c r="C250" s="86">
        <v>848197</v>
      </c>
      <c r="D250" s="87">
        <v>2.9036426196663713E-5</v>
      </c>
      <c r="E250" s="87">
        <v>1.6196117216002389E-5</v>
      </c>
      <c r="F250" s="87">
        <v>6.2485483914703782E-5</v>
      </c>
      <c r="G250" s="87">
        <v>1.0659999999999999E-2</v>
      </c>
      <c r="H250" s="87">
        <v>0.94400000000000006</v>
      </c>
      <c r="I250" s="87">
        <v>0.35899999999999999</v>
      </c>
      <c r="J250" s="87">
        <v>0.44200000000000006</v>
      </c>
      <c r="K250" s="87">
        <v>0.59899999999999998</v>
      </c>
      <c r="L250" s="139" t="s">
        <v>5612</v>
      </c>
      <c r="M250" s="139" t="s">
        <v>5612</v>
      </c>
      <c r="N250" s="139" t="s">
        <v>5612</v>
      </c>
    </row>
    <row r="251" spans="1:14" x14ac:dyDescent="0.2">
      <c r="A251" s="86">
        <v>340319</v>
      </c>
      <c r="B251" s="86">
        <v>5754798</v>
      </c>
      <c r="C251" s="86">
        <v>875220</v>
      </c>
      <c r="D251" s="87">
        <v>2.9384195416653198E-5</v>
      </c>
      <c r="E251" s="87">
        <v>1.5291587993184121E-5</v>
      </c>
      <c r="F251" s="87">
        <v>5.4843353671076986E-5</v>
      </c>
      <c r="G251" s="87">
        <v>4.2199999999999998E-3</v>
      </c>
      <c r="H251" s="87">
        <v>0.93900000000000006</v>
      </c>
      <c r="I251" s="87">
        <v>0.36</v>
      </c>
      <c r="J251" s="87">
        <v>0.495</v>
      </c>
      <c r="K251" s="87">
        <v>0.60399999999999998</v>
      </c>
      <c r="L251" s="139" t="s">
        <v>5612</v>
      </c>
      <c r="M251" s="139" t="s">
        <v>5612</v>
      </c>
      <c r="N251" s="139" t="s">
        <v>5612</v>
      </c>
    </row>
    <row r="252" spans="1:14" x14ac:dyDescent="0.2">
      <c r="A252" s="86">
        <v>337472</v>
      </c>
      <c r="B252" s="86">
        <v>5763217</v>
      </c>
      <c r="C252" s="86">
        <v>896724</v>
      </c>
      <c r="D252" s="87">
        <v>2.963208799544851E-5</v>
      </c>
      <c r="E252" s="87">
        <v>1.839250543576617E-5</v>
      </c>
      <c r="F252" s="87">
        <v>7.3601241853680734E-5</v>
      </c>
      <c r="G252" s="87">
        <v>9.3399999999999976E-3</v>
      </c>
      <c r="H252" s="87">
        <v>0.95099999999999996</v>
      </c>
      <c r="I252" s="87">
        <v>0.32500000000000001</v>
      </c>
      <c r="J252" s="87">
        <v>0.42899999999999999</v>
      </c>
      <c r="K252" s="87">
        <v>0.53400000000000003</v>
      </c>
      <c r="L252" s="139" t="s">
        <v>5612</v>
      </c>
      <c r="M252" s="139" t="s">
        <v>5612</v>
      </c>
      <c r="N252" s="139" t="s">
        <v>5612</v>
      </c>
    </row>
    <row r="253" spans="1:14" x14ac:dyDescent="0.2">
      <c r="A253" s="86">
        <v>39409</v>
      </c>
      <c r="B253" s="86">
        <v>570134</v>
      </c>
      <c r="C253" s="86">
        <v>72401</v>
      </c>
      <c r="D253" s="87">
        <v>2.5374914359664038E-4</v>
      </c>
      <c r="E253" s="87">
        <v>9.6468549498889735E-5</v>
      </c>
      <c r="F253" s="87">
        <v>2.071794588472535E-4</v>
      </c>
      <c r="G253" s="87">
        <v>2.8249999999999998E-3</v>
      </c>
      <c r="H253" s="87">
        <v>0.82500000000000007</v>
      </c>
      <c r="I253" s="87">
        <v>0.315</v>
      </c>
      <c r="J253" s="87">
        <v>0.54100000000000004</v>
      </c>
      <c r="K253" s="87">
        <v>0.40399999999999997</v>
      </c>
      <c r="L253" s="139" t="s">
        <v>5612</v>
      </c>
      <c r="M253" s="139" t="s">
        <v>5612</v>
      </c>
      <c r="N253" s="139" t="s">
        <v>5612</v>
      </c>
    </row>
    <row r="254" spans="1:14" x14ac:dyDescent="0.2">
      <c r="A254" s="86">
        <v>38932</v>
      </c>
      <c r="B254" s="86">
        <v>575251</v>
      </c>
      <c r="C254" s="86">
        <v>75223</v>
      </c>
      <c r="D254" s="87">
        <v>2.5685811157916366E-4</v>
      </c>
      <c r="E254" s="87">
        <v>9.5610437878421769E-5</v>
      </c>
      <c r="F254" s="87">
        <v>1.9940709623386465E-4</v>
      </c>
      <c r="G254" s="87">
        <v>4.3750000000000004E-3</v>
      </c>
      <c r="H254" s="87">
        <v>0.85</v>
      </c>
      <c r="I254" s="87">
        <v>0.33799999999999997</v>
      </c>
      <c r="J254" s="87">
        <v>0.503</v>
      </c>
      <c r="K254" s="87">
        <v>0.495</v>
      </c>
      <c r="L254" s="139" t="s">
        <v>5612</v>
      </c>
      <c r="M254" s="139" t="s">
        <v>5612</v>
      </c>
      <c r="N254" s="139" t="s">
        <v>5612</v>
      </c>
    </row>
    <row r="255" spans="1:14" x14ac:dyDescent="0.2">
      <c r="A255" s="86">
        <v>38645</v>
      </c>
      <c r="B255" s="86">
        <v>579679</v>
      </c>
      <c r="C255" s="86">
        <v>78000</v>
      </c>
      <c r="D255" s="87">
        <v>2.5876568766981497E-4</v>
      </c>
      <c r="E255" s="87">
        <v>9.4880097433234603E-5</v>
      </c>
      <c r="F255" s="87">
        <v>1.9230769230769231E-4</v>
      </c>
      <c r="G255" s="87">
        <v>3.0000000000000001E-3</v>
      </c>
      <c r="H255" s="87">
        <v>0.88500000000000001</v>
      </c>
      <c r="I255" s="87">
        <v>0.32200000000000001</v>
      </c>
      <c r="J255" s="87">
        <v>0.52800000000000002</v>
      </c>
      <c r="K255" s="87">
        <v>0.436</v>
      </c>
      <c r="L255" s="139" t="s">
        <v>5612</v>
      </c>
      <c r="M255" s="139" t="s">
        <v>5612</v>
      </c>
      <c r="N255" s="139" t="s">
        <v>5612</v>
      </c>
    </row>
    <row r="256" spans="1:14" x14ac:dyDescent="0.2">
      <c r="A256" s="86">
        <v>37967</v>
      </c>
      <c r="B256" s="86">
        <v>583029</v>
      </c>
      <c r="C256" s="86">
        <v>80707</v>
      </c>
      <c r="D256" s="87">
        <v>2.6338662522717098E-4</v>
      </c>
      <c r="E256" s="87">
        <v>9.4334930166423969E-5</v>
      </c>
      <c r="F256" s="87">
        <v>1.8585748448090005E-4</v>
      </c>
      <c r="G256" s="87">
        <v>2.5799999999999998E-3</v>
      </c>
      <c r="H256" s="87">
        <v>0.90200000000000002</v>
      </c>
      <c r="I256" s="87">
        <v>0.32900000000000001</v>
      </c>
      <c r="J256" s="87">
        <v>0.49200000000000005</v>
      </c>
      <c r="K256" s="87">
        <v>0.51600000000000001</v>
      </c>
      <c r="L256" s="139" t="s">
        <v>5612</v>
      </c>
      <c r="M256" s="139" t="s">
        <v>5612</v>
      </c>
      <c r="N256" s="139" t="s">
        <v>5612</v>
      </c>
    </row>
    <row r="257" spans="1:14" x14ac:dyDescent="0.2">
      <c r="A257" s="88">
        <v>37457</v>
      </c>
      <c r="B257" s="88">
        <v>583200</v>
      </c>
      <c r="C257" s="88">
        <v>84239</v>
      </c>
      <c r="D257" s="89">
        <v>2.6697279547214137E-4</v>
      </c>
      <c r="E257" s="89">
        <v>9.4307270233196162E-5</v>
      </c>
      <c r="F257" s="89">
        <v>1.7806479184225834E-4</v>
      </c>
      <c r="G257" s="89">
        <v>6.1600000000000005E-3</v>
      </c>
      <c r="H257" s="89">
        <v>0.92099999999999993</v>
      </c>
      <c r="I257" s="89">
        <v>0.29499999999999998</v>
      </c>
      <c r="J257" s="89">
        <v>0.46899999999999997</v>
      </c>
      <c r="K257" s="89">
        <v>0.44700000000000006</v>
      </c>
      <c r="L257" s="140" t="s">
        <v>5612</v>
      </c>
      <c r="M257" s="140" t="s">
        <v>5612</v>
      </c>
      <c r="N257" s="140" t="s">
        <v>5612</v>
      </c>
    </row>
    <row r="258" spans="1:14" x14ac:dyDescent="0.2">
      <c r="D258" s="8"/>
      <c r="E258" s="8"/>
      <c r="F258" s="8"/>
      <c r="G258" s="8"/>
      <c r="H258" s="8"/>
      <c r="I258" s="8"/>
      <c r="J258" s="8"/>
      <c r="K258" s="8"/>
      <c r="L258" s="8"/>
      <c r="M258" s="8"/>
      <c r="N258" s="8"/>
    </row>
    <row r="259" spans="1:14" x14ac:dyDescent="0.2">
      <c r="D259" s="8"/>
      <c r="E259" s="8"/>
      <c r="F259" s="8"/>
      <c r="G259" s="8"/>
      <c r="H259" s="8"/>
      <c r="I259" s="8"/>
      <c r="J259" s="8"/>
      <c r="K259" s="8"/>
      <c r="L259" s="8"/>
      <c r="M259" s="8"/>
      <c r="N259" s="8"/>
    </row>
    <row r="260" spans="1:14" x14ac:dyDescent="0.2">
      <c r="D260" s="8"/>
      <c r="E260" s="8"/>
      <c r="F260" s="8"/>
      <c r="G260" s="8"/>
      <c r="H260" s="8"/>
      <c r="I260" s="8"/>
      <c r="J260" s="8"/>
      <c r="K260" s="8"/>
      <c r="L260" s="8"/>
      <c r="M260" s="8"/>
      <c r="N260" s="8"/>
    </row>
    <row r="261" spans="1:14" x14ac:dyDescent="0.2">
      <c r="D261" s="8"/>
      <c r="E261" s="8"/>
      <c r="F261" s="8"/>
      <c r="G261" s="8"/>
      <c r="H261" s="8"/>
      <c r="I261" s="8"/>
      <c r="J261" s="8"/>
      <c r="K261" s="8"/>
      <c r="L261" s="8"/>
      <c r="M261" s="8"/>
      <c r="N261" s="8"/>
    </row>
    <row r="262" spans="1:14" x14ac:dyDescent="0.2">
      <c r="D262" s="8"/>
      <c r="E262" s="8"/>
      <c r="F262" s="8"/>
      <c r="G262" s="8"/>
      <c r="H262" s="8"/>
      <c r="I262" s="8"/>
      <c r="J262" s="8"/>
      <c r="K262" s="8"/>
      <c r="L262" s="8"/>
      <c r="M262" s="8"/>
      <c r="N262" s="8"/>
    </row>
    <row r="263" spans="1:14" x14ac:dyDescent="0.2">
      <c r="D263" s="8"/>
      <c r="E263" s="8"/>
      <c r="F263" s="8"/>
      <c r="G263" s="8"/>
      <c r="H263" s="8"/>
      <c r="I263" s="8"/>
      <c r="J263" s="8"/>
      <c r="K263" s="8"/>
      <c r="L263" s="8"/>
      <c r="M263" s="8"/>
      <c r="N263" s="8"/>
    </row>
    <row r="264" spans="1:14" x14ac:dyDescent="0.2">
      <c r="D264" s="8"/>
      <c r="E264" s="8"/>
      <c r="F264" s="8"/>
      <c r="G264" s="8"/>
      <c r="H264" s="8"/>
      <c r="I264" s="8"/>
      <c r="J264" s="8"/>
      <c r="K264" s="8"/>
      <c r="L264" s="8"/>
      <c r="M264" s="8"/>
      <c r="N264" s="8"/>
    </row>
    <row r="265" spans="1:14" x14ac:dyDescent="0.2">
      <c r="D265" s="8"/>
      <c r="E265" s="8"/>
      <c r="F265" s="8"/>
      <c r="G265" s="8"/>
      <c r="H265" s="8"/>
      <c r="I265" s="8"/>
      <c r="J265" s="8"/>
      <c r="K265" s="8"/>
      <c r="L265" s="8"/>
      <c r="M265" s="8"/>
      <c r="N265" s="8"/>
    </row>
    <row r="266" spans="1:14" x14ac:dyDescent="0.2">
      <c r="D266" s="8"/>
      <c r="E266" s="8"/>
      <c r="F266" s="8"/>
      <c r="G266" s="8"/>
      <c r="H266" s="8"/>
      <c r="I266" s="8"/>
      <c r="J266" s="8"/>
      <c r="K266" s="8"/>
      <c r="L266" s="8"/>
      <c r="M266" s="8"/>
      <c r="N266" s="8"/>
    </row>
    <row r="267" spans="1:14" x14ac:dyDescent="0.2">
      <c r="D267" s="8"/>
      <c r="E267" s="8"/>
      <c r="F267" s="8"/>
      <c r="G267" s="8"/>
      <c r="H267" s="8"/>
      <c r="I267" s="8"/>
      <c r="J267" s="8"/>
      <c r="K267" s="8"/>
      <c r="L267" s="8"/>
      <c r="M267" s="8"/>
      <c r="N267" s="8"/>
    </row>
    <row r="268" spans="1:14" x14ac:dyDescent="0.2">
      <c r="D268" s="8"/>
      <c r="E268" s="8"/>
      <c r="F268" s="8"/>
      <c r="G268" s="8"/>
      <c r="H268" s="8"/>
      <c r="I268" s="8"/>
      <c r="J268" s="8"/>
      <c r="K268" s="8"/>
      <c r="L268" s="8"/>
      <c r="M268" s="8"/>
      <c r="N268" s="8"/>
    </row>
    <row r="269" spans="1:14" x14ac:dyDescent="0.2">
      <c r="D269" s="8"/>
      <c r="E269" s="8"/>
      <c r="F269" s="8"/>
      <c r="G269" s="8"/>
      <c r="H269" s="8"/>
      <c r="I269" s="8"/>
      <c r="J269" s="8"/>
      <c r="K269" s="8"/>
      <c r="L269" s="8"/>
      <c r="M269" s="8"/>
      <c r="N269" s="8"/>
    </row>
    <row r="270" spans="1:14" x14ac:dyDescent="0.2">
      <c r="D270" s="8"/>
      <c r="E270" s="8"/>
      <c r="F270" s="8"/>
      <c r="G270" s="8"/>
      <c r="H270" s="8"/>
      <c r="I270" s="8"/>
      <c r="J270" s="8"/>
      <c r="K270" s="8"/>
      <c r="L270" s="8"/>
      <c r="M270" s="8"/>
      <c r="N270" s="8"/>
    </row>
    <row r="271" spans="1:14" x14ac:dyDescent="0.2">
      <c r="D271" s="8"/>
      <c r="E271" s="8"/>
      <c r="F271" s="8"/>
      <c r="G271" s="8"/>
      <c r="H271" s="8"/>
      <c r="I271" s="8"/>
      <c r="J271" s="8"/>
      <c r="K271" s="8"/>
      <c r="L271" s="8"/>
      <c r="M271" s="8"/>
      <c r="N271" s="8"/>
    </row>
    <row r="272" spans="1:14" x14ac:dyDescent="0.2">
      <c r="D272" s="8"/>
      <c r="E272" s="8"/>
      <c r="F272" s="8"/>
      <c r="G272" s="8"/>
      <c r="H272" s="8"/>
      <c r="I272" s="8"/>
      <c r="J272" s="8"/>
      <c r="K272" s="8"/>
      <c r="L272" s="8"/>
      <c r="M272" s="8"/>
      <c r="N272" s="8"/>
    </row>
    <row r="273" spans="4:14" x14ac:dyDescent="0.2">
      <c r="D273" s="8"/>
      <c r="E273" s="8"/>
      <c r="F273" s="8"/>
      <c r="G273" s="8"/>
      <c r="H273" s="8"/>
      <c r="I273" s="8"/>
      <c r="J273" s="8"/>
      <c r="K273" s="8"/>
      <c r="L273" s="8"/>
      <c r="M273" s="8"/>
      <c r="N273" s="8"/>
    </row>
    <row r="274" spans="4:14" x14ac:dyDescent="0.2">
      <c r="D274" s="8"/>
      <c r="E274" s="8"/>
      <c r="F274" s="8"/>
      <c r="G274" s="8"/>
      <c r="H274" s="8"/>
      <c r="I274" s="8"/>
      <c r="J274" s="8"/>
      <c r="K274" s="8"/>
      <c r="L274" s="8"/>
      <c r="M274" s="8"/>
      <c r="N274" s="8"/>
    </row>
    <row r="275" spans="4:14" x14ac:dyDescent="0.2">
      <c r="D275" s="8"/>
      <c r="E275" s="8"/>
      <c r="F275" s="8"/>
      <c r="G275" s="8"/>
      <c r="H275" s="8"/>
      <c r="I275" s="8"/>
      <c r="J275" s="8"/>
      <c r="K275" s="8"/>
      <c r="L275" s="8"/>
      <c r="M275" s="8"/>
      <c r="N275" s="8"/>
    </row>
    <row r="276" spans="4:14" x14ac:dyDescent="0.2">
      <c r="D276" s="8"/>
      <c r="E276" s="8"/>
      <c r="F276" s="8"/>
      <c r="G276" s="8"/>
      <c r="H276" s="8"/>
      <c r="I276" s="8"/>
      <c r="J276" s="8"/>
      <c r="K276" s="8"/>
      <c r="L276" s="8"/>
      <c r="M276" s="8"/>
      <c r="N276" s="8"/>
    </row>
    <row r="277" spans="4:14" x14ac:dyDescent="0.2">
      <c r="D277" s="8"/>
      <c r="E277" s="8"/>
      <c r="F277" s="8"/>
      <c r="G277" s="8"/>
      <c r="H277" s="8"/>
      <c r="I277" s="8"/>
      <c r="J277" s="8"/>
      <c r="K277" s="8"/>
      <c r="L277" s="8"/>
      <c r="M277" s="8"/>
      <c r="N277" s="8"/>
    </row>
    <row r="278" spans="4:14" x14ac:dyDescent="0.2">
      <c r="D278" s="8"/>
      <c r="E278" s="8"/>
      <c r="F278" s="8"/>
      <c r="G278" s="8"/>
      <c r="H278" s="8"/>
      <c r="I278" s="8"/>
      <c r="J278" s="8"/>
      <c r="K278" s="8"/>
      <c r="L278" s="8"/>
      <c r="M278" s="8"/>
      <c r="N278" s="8"/>
    </row>
    <row r="279" spans="4:14" x14ac:dyDescent="0.2">
      <c r="D279" s="8"/>
      <c r="E279" s="8"/>
      <c r="F279" s="8"/>
      <c r="G279" s="8"/>
      <c r="H279" s="8"/>
      <c r="I279" s="8"/>
      <c r="J279" s="8"/>
      <c r="K279" s="8"/>
      <c r="L279" s="8"/>
      <c r="M279" s="8"/>
      <c r="N279" s="8"/>
    </row>
    <row r="280" spans="4:14" x14ac:dyDescent="0.2">
      <c r="D280" s="8"/>
      <c r="E280" s="8"/>
      <c r="F280" s="8"/>
      <c r="G280" s="8"/>
      <c r="H280" s="8"/>
      <c r="I280" s="8"/>
      <c r="J280" s="8"/>
      <c r="K280" s="8"/>
      <c r="L280" s="8"/>
      <c r="M280" s="8"/>
      <c r="N280" s="8"/>
    </row>
    <row r="281" spans="4:14" x14ac:dyDescent="0.2">
      <c r="D281" s="8"/>
      <c r="E281" s="8"/>
      <c r="F281" s="8"/>
      <c r="G281" s="8"/>
      <c r="H281" s="8"/>
      <c r="I281" s="8"/>
      <c r="J281" s="8"/>
      <c r="K281" s="8"/>
      <c r="L281" s="8"/>
      <c r="M281" s="8"/>
      <c r="N281" s="8"/>
    </row>
    <row r="282" spans="4:14" x14ac:dyDescent="0.2">
      <c r="D282" s="8"/>
      <c r="E282" s="8"/>
      <c r="F282" s="8"/>
      <c r="G282" s="8"/>
      <c r="H282" s="8"/>
      <c r="I282" s="8"/>
      <c r="J282" s="8"/>
      <c r="K282" s="8"/>
      <c r="L282" s="8"/>
      <c r="M282" s="8"/>
      <c r="N282" s="8"/>
    </row>
    <row r="283" spans="4:14" x14ac:dyDescent="0.2">
      <c r="D283" s="8"/>
      <c r="E283" s="8"/>
      <c r="F283" s="8"/>
      <c r="G283" s="8"/>
      <c r="H283" s="8"/>
      <c r="I283" s="8"/>
      <c r="J283" s="8"/>
      <c r="K283" s="8"/>
      <c r="L283" s="8"/>
      <c r="M283" s="8"/>
      <c r="N283" s="8"/>
    </row>
    <row r="284" spans="4:14" x14ac:dyDescent="0.2">
      <c r="D284" s="8"/>
      <c r="E284" s="8"/>
      <c r="F284" s="8"/>
      <c r="G284" s="8"/>
      <c r="H284" s="8"/>
      <c r="I284" s="8"/>
      <c r="J284" s="8"/>
      <c r="K284" s="8"/>
      <c r="L284" s="8"/>
      <c r="M284" s="8"/>
      <c r="N284" s="8"/>
    </row>
    <row r="285" spans="4:14" x14ac:dyDescent="0.2">
      <c r="D285" s="8"/>
      <c r="E285" s="8"/>
      <c r="F285" s="8"/>
      <c r="G285" s="8"/>
      <c r="H285" s="8"/>
      <c r="I285" s="8"/>
      <c r="J285" s="8"/>
      <c r="K285" s="8"/>
      <c r="L285" s="8"/>
      <c r="M285" s="8"/>
      <c r="N285" s="8"/>
    </row>
    <row r="286" spans="4:14" x14ac:dyDescent="0.2">
      <c r="D286" s="8"/>
      <c r="E286" s="8"/>
      <c r="F286" s="8"/>
      <c r="G286" s="8"/>
      <c r="H286" s="8"/>
      <c r="I286" s="8"/>
      <c r="J286" s="8"/>
      <c r="K286" s="8"/>
      <c r="L286" s="8"/>
      <c r="M286" s="8"/>
      <c r="N286" s="8"/>
    </row>
    <row r="287" spans="4:14" x14ac:dyDescent="0.2">
      <c r="D287" s="8"/>
      <c r="E287" s="8"/>
      <c r="F287" s="8"/>
      <c r="G287" s="8"/>
      <c r="H287" s="8"/>
      <c r="I287" s="8"/>
      <c r="J287" s="8"/>
      <c r="K287" s="8"/>
      <c r="L287" s="8"/>
      <c r="M287" s="8"/>
      <c r="N287" s="8"/>
    </row>
    <row r="288" spans="4:14" x14ac:dyDescent="0.2">
      <c r="D288" s="8"/>
      <c r="E288" s="8"/>
      <c r="F288" s="8"/>
      <c r="G288" s="8"/>
      <c r="H288" s="8"/>
      <c r="I288" s="8"/>
      <c r="J288" s="8"/>
      <c r="K288" s="8"/>
      <c r="L288" s="8"/>
      <c r="M288" s="8"/>
      <c r="N288" s="8"/>
    </row>
    <row r="289" spans="4:14" x14ac:dyDescent="0.2">
      <c r="D289" s="8"/>
      <c r="E289" s="8"/>
      <c r="F289" s="8"/>
      <c r="G289" s="8"/>
      <c r="H289" s="8"/>
      <c r="I289" s="8"/>
      <c r="J289" s="8"/>
      <c r="K289" s="8"/>
      <c r="L289" s="8"/>
      <c r="M289" s="8"/>
      <c r="N289" s="8"/>
    </row>
    <row r="290" spans="4:14" x14ac:dyDescent="0.2">
      <c r="D290" s="8"/>
      <c r="E290" s="8"/>
      <c r="F290" s="8"/>
      <c r="G290" s="8"/>
      <c r="H290" s="8"/>
      <c r="I290" s="8"/>
      <c r="J290" s="8"/>
      <c r="K290" s="8"/>
      <c r="L290" s="8"/>
      <c r="M290" s="8"/>
      <c r="N290" s="8"/>
    </row>
    <row r="291" spans="4:14" x14ac:dyDescent="0.2">
      <c r="D291" s="8"/>
      <c r="E291" s="8"/>
      <c r="F291" s="8"/>
      <c r="G291" s="8"/>
      <c r="H291" s="8"/>
      <c r="I291" s="8"/>
      <c r="J291" s="8"/>
      <c r="K291" s="8"/>
      <c r="L291" s="8"/>
      <c r="M291" s="8"/>
      <c r="N291" s="8"/>
    </row>
    <row r="292" spans="4:14" x14ac:dyDescent="0.2">
      <c r="D292" s="8"/>
      <c r="E292" s="8"/>
      <c r="F292" s="8"/>
      <c r="G292" s="8"/>
      <c r="H292" s="8"/>
      <c r="I292" s="8"/>
      <c r="J292" s="8"/>
      <c r="K292" s="8"/>
      <c r="L292" s="8"/>
      <c r="M292" s="8"/>
      <c r="N292" s="8"/>
    </row>
    <row r="293" spans="4:14" x14ac:dyDescent="0.2">
      <c r="D293" s="8"/>
      <c r="E293" s="8"/>
      <c r="F293" s="8"/>
      <c r="G293" s="8"/>
      <c r="H293" s="8"/>
      <c r="I293" s="8"/>
      <c r="J293" s="8"/>
      <c r="K293" s="8"/>
      <c r="L293" s="8"/>
      <c r="M293" s="8"/>
      <c r="N293" s="8"/>
    </row>
    <row r="294" spans="4:14" x14ac:dyDescent="0.2">
      <c r="D294" s="8"/>
      <c r="E294" s="8"/>
      <c r="F294" s="8"/>
      <c r="G294" s="8"/>
      <c r="H294" s="8"/>
      <c r="I294" s="8"/>
      <c r="J294" s="8"/>
      <c r="K294" s="8"/>
      <c r="L294" s="8"/>
      <c r="M294" s="8"/>
      <c r="N294" s="8"/>
    </row>
    <row r="295" spans="4:14" x14ac:dyDescent="0.2">
      <c r="D295" s="8"/>
      <c r="E295" s="8"/>
      <c r="F295" s="8"/>
      <c r="G295" s="8"/>
      <c r="H295" s="8"/>
      <c r="I295" s="8"/>
      <c r="J295" s="8"/>
      <c r="K295" s="8"/>
      <c r="L295" s="8"/>
      <c r="M295" s="8"/>
      <c r="N295" s="8"/>
    </row>
    <row r="296" spans="4:14" x14ac:dyDescent="0.2">
      <c r="D296" s="8"/>
      <c r="E296" s="8"/>
      <c r="F296" s="8"/>
      <c r="G296" s="8"/>
      <c r="H296" s="8"/>
      <c r="I296" s="8"/>
      <c r="J296" s="8"/>
      <c r="K296" s="8"/>
      <c r="L296" s="8"/>
      <c r="M296" s="8"/>
      <c r="N296" s="8"/>
    </row>
    <row r="297" spans="4:14" x14ac:dyDescent="0.2">
      <c r="D297" s="8"/>
      <c r="E297" s="8"/>
      <c r="F297" s="8"/>
      <c r="G297" s="8"/>
      <c r="H297" s="8"/>
      <c r="I297" s="8"/>
      <c r="J297" s="8"/>
      <c r="K297" s="8"/>
      <c r="L297" s="8"/>
      <c r="M297" s="8"/>
      <c r="N297" s="8"/>
    </row>
    <row r="298" spans="4:14" x14ac:dyDescent="0.2">
      <c r="D298" s="8"/>
      <c r="E298" s="8"/>
      <c r="F298" s="8"/>
      <c r="G298" s="8"/>
      <c r="H298" s="8"/>
      <c r="I298" s="8"/>
      <c r="J298" s="8"/>
      <c r="K298" s="8"/>
      <c r="L298" s="8"/>
      <c r="M298" s="8"/>
      <c r="N298" s="8"/>
    </row>
    <row r="299" spans="4:14" x14ac:dyDescent="0.2">
      <c r="D299" s="8"/>
      <c r="E299" s="8"/>
      <c r="F299" s="8"/>
      <c r="G299" s="8"/>
      <c r="H299" s="8"/>
      <c r="I299" s="8"/>
      <c r="J299" s="8"/>
      <c r="K299" s="8"/>
      <c r="L299" s="8"/>
      <c r="M299" s="8"/>
      <c r="N299" s="8"/>
    </row>
    <row r="300" spans="4:14" x14ac:dyDescent="0.2">
      <c r="D300" s="8"/>
      <c r="E300" s="8"/>
      <c r="F300" s="8"/>
      <c r="G300" s="8"/>
      <c r="H300" s="8"/>
      <c r="I300" s="8"/>
      <c r="J300" s="8"/>
      <c r="K300" s="8"/>
      <c r="L300" s="8"/>
      <c r="M300" s="8"/>
      <c r="N300" s="8"/>
    </row>
    <row r="301" spans="4:14" x14ac:dyDescent="0.2">
      <c r="D301" s="8"/>
      <c r="E301" s="8"/>
      <c r="F301" s="8"/>
      <c r="G301" s="8"/>
      <c r="H301" s="8"/>
      <c r="I301" s="8"/>
      <c r="J301" s="8"/>
      <c r="K301" s="8"/>
      <c r="L301" s="8"/>
      <c r="M301" s="8"/>
      <c r="N301" s="8"/>
    </row>
    <row r="302" spans="4:14" x14ac:dyDescent="0.2">
      <c r="D302" s="8"/>
      <c r="E302" s="8"/>
      <c r="F302" s="8"/>
      <c r="G302" s="8"/>
      <c r="H302" s="8"/>
      <c r="I302" s="8"/>
      <c r="J302" s="8"/>
      <c r="K302" s="8"/>
      <c r="L302" s="8"/>
      <c r="M302" s="8"/>
      <c r="N302" s="8"/>
    </row>
    <row r="303" spans="4:14" x14ac:dyDescent="0.2">
      <c r="D303" s="8"/>
      <c r="E303" s="8"/>
      <c r="F303" s="8"/>
      <c r="G303" s="8"/>
      <c r="H303" s="8"/>
      <c r="I303" s="8"/>
      <c r="J303" s="8"/>
      <c r="K303" s="8"/>
      <c r="L303" s="8"/>
      <c r="M303" s="8"/>
      <c r="N303" s="8"/>
    </row>
    <row r="304" spans="4:14" x14ac:dyDescent="0.2">
      <c r="D304" s="8"/>
      <c r="E304" s="8"/>
      <c r="F304" s="8"/>
      <c r="G304" s="8"/>
      <c r="H304" s="8"/>
      <c r="I304" s="8"/>
      <c r="J304" s="8"/>
      <c r="K304" s="8"/>
      <c r="L304" s="8"/>
      <c r="M304" s="8"/>
      <c r="N304" s="8"/>
    </row>
    <row r="305" spans="4:14" x14ac:dyDescent="0.2">
      <c r="D305" s="8"/>
      <c r="E305" s="8"/>
      <c r="F305" s="8"/>
      <c r="G305" s="8"/>
      <c r="H305" s="8"/>
      <c r="I305" s="8"/>
      <c r="J305" s="8"/>
      <c r="K305" s="8"/>
      <c r="L305" s="8"/>
      <c r="M305" s="8"/>
      <c r="N305" s="8"/>
    </row>
    <row r="306" spans="4:14" x14ac:dyDescent="0.2">
      <c r="D306" s="8"/>
      <c r="E306" s="8"/>
      <c r="F306" s="8"/>
      <c r="G306" s="8"/>
      <c r="H306" s="8"/>
      <c r="I306" s="8"/>
      <c r="J306" s="8"/>
      <c r="K306" s="8"/>
      <c r="L306" s="8"/>
      <c r="M306" s="8"/>
      <c r="N306" s="8"/>
    </row>
    <row r="307" spans="4:14" x14ac:dyDescent="0.2">
      <c r="D307" s="8"/>
      <c r="E307" s="8"/>
      <c r="F307" s="8"/>
      <c r="G307" s="8"/>
      <c r="H307" s="8"/>
      <c r="I307" s="8"/>
      <c r="J307" s="8"/>
      <c r="K307" s="8"/>
      <c r="L307" s="8"/>
      <c r="M307" s="8"/>
      <c r="N307" s="8"/>
    </row>
    <row r="308" spans="4:14" x14ac:dyDescent="0.2">
      <c r="D308" s="8"/>
      <c r="E308" s="8"/>
      <c r="F308" s="8"/>
      <c r="G308" s="8"/>
      <c r="H308" s="8"/>
      <c r="I308" s="8"/>
      <c r="J308" s="8"/>
      <c r="K308" s="8"/>
      <c r="L308" s="8"/>
      <c r="M308" s="8"/>
      <c r="N308" s="8"/>
    </row>
    <row r="309" spans="4:14" x14ac:dyDescent="0.2">
      <c r="D309" s="8"/>
      <c r="E309" s="8"/>
      <c r="F309" s="8"/>
      <c r="G309" s="8"/>
      <c r="H309" s="8"/>
      <c r="I309" s="8"/>
      <c r="J309" s="8"/>
      <c r="K309" s="8"/>
      <c r="L309" s="8"/>
      <c r="M309" s="8"/>
      <c r="N309" s="8"/>
    </row>
    <row r="310" spans="4:14" x14ac:dyDescent="0.2">
      <c r="D310" s="8"/>
      <c r="E310" s="8"/>
      <c r="F310" s="8"/>
      <c r="G310" s="8"/>
      <c r="H310" s="8"/>
      <c r="I310" s="8"/>
      <c r="J310" s="8"/>
      <c r="K310" s="8"/>
      <c r="L310" s="8"/>
      <c r="M310" s="8"/>
      <c r="N310" s="8"/>
    </row>
    <row r="311" spans="4:14" x14ac:dyDescent="0.2">
      <c r="D311" s="8"/>
      <c r="E311" s="8"/>
      <c r="F311" s="8"/>
      <c r="G311" s="8"/>
      <c r="H311" s="8"/>
      <c r="I311" s="8"/>
      <c r="J311" s="8"/>
      <c r="K311" s="8"/>
      <c r="L311" s="8"/>
      <c r="M311" s="8"/>
      <c r="N311" s="8"/>
    </row>
    <row r="312" spans="4:14" x14ac:dyDescent="0.2">
      <c r="D312" s="8"/>
      <c r="E312" s="8"/>
      <c r="F312" s="8"/>
      <c r="G312" s="8"/>
      <c r="H312" s="8"/>
      <c r="I312" s="8"/>
      <c r="J312" s="8"/>
      <c r="K312" s="8"/>
      <c r="L312" s="8"/>
      <c r="M312" s="8"/>
      <c r="N312" s="8"/>
    </row>
    <row r="313" spans="4:14" x14ac:dyDescent="0.2">
      <c r="D313" s="8"/>
      <c r="E313" s="8"/>
      <c r="F313" s="8"/>
      <c r="G313" s="8"/>
      <c r="H313" s="8"/>
      <c r="I313" s="8"/>
      <c r="J313" s="8"/>
      <c r="K313" s="8"/>
      <c r="L313" s="8"/>
      <c r="M313" s="8"/>
      <c r="N313" s="8"/>
    </row>
    <row r="314" spans="4:14" x14ac:dyDescent="0.2">
      <c r="D314" s="8"/>
      <c r="E314" s="8"/>
      <c r="F314" s="8"/>
      <c r="G314" s="8"/>
      <c r="H314" s="8"/>
      <c r="I314" s="8"/>
      <c r="J314" s="8"/>
      <c r="K314" s="8"/>
      <c r="L314" s="8"/>
      <c r="M314" s="8"/>
      <c r="N314" s="8"/>
    </row>
    <row r="315" spans="4:14" x14ac:dyDescent="0.2">
      <c r="D315" s="8"/>
      <c r="E315" s="8"/>
      <c r="F315" s="8"/>
      <c r="G315" s="8"/>
      <c r="H315" s="8"/>
      <c r="I315" s="8"/>
      <c r="J315" s="8"/>
      <c r="K315" s="8"/>
      <c r="L315" s="8"/>
      <c r="M315" s="8"/>
      <c r="N315" s="8"/>
    </row>
    <row r="316" spans="4:14" x14ac:dyDescent="0.2">
      <c r="D316" s="8"/>
      <c r="E316" s="8"/>
      <c r="F316" s="8"/>
      <c r="G316" s="8"/>
      <c r="H316" s="8"/>
      <c r="I316" s="8"/>
      <c r="J316" s="8"/>
      <c r="K316" s="8"/>
      <c r="L316" s="8"/>
      <c r="M316" s="8"/>
      <c r="N316" s="8"/>
    </row>
    <row r="317" spans="4:14" x14ac:dyDescent="0.2">
      <c r="D317" s="8"/>
      <c r="E317" s="8"/>
      <c r="F317" s="8"/>
      <c r="G317" s="8"/>
      <c r="H317" s="8"/>
      <c r="I317" s="8"/>
      <c r="J317" s="8"/>
      <c r="K317" s="8"/>
      <c r="L317" s="8"/>
      <c r="M317" s="8"/>
      <c r="N317" s="8"/>
    </row>
    <row r="318" spans="4:14" x14ac:dyDescent="0.2">
      <c r="D318" s="8"/>
      <c r="E318" s="8"/>
      <c r="F318" s="8"/>
      <c r="G318" s="8"/>
      <c r="H318" s="8"/>
      <c r="I318" s="8"/>
      <c r="J318" s="8"/>
      <c r="K318" s="8"/>
      <c r="L318" s="8"/>
      <c r="M318" s="8"/>
      <c r="N318" s="8"/>
    </row>
    <row r="319" spans="4:14" x14ac:dyDescent="0.2">
      <c r="D319" s="8"/>
      <c r="E319" s="8"/>
      <c r="F319" s="8"/>
      <c r="G319" s="8"/>
      <c r="H319" s="8"/>
      <c r="I319" s="8"/>
      <c r="J319" s="8"/>
      <c r="K319" s="8"/>
      <c r="L319" s="8"/>
      <c r="M319" s="8"/>
      <c r="N319" s="8"/>
    </row>
    <row r="320" spans="4:14" x14ac:dyDescent="0.2">
      <c r="D320" s="8"/>
      <c r="E320" s="8"/>
      <c r="F320" s="8"/>
      <c r="G320" s="8"/>
      <c r="H320" s="8"/>
      <c r="I320" s="8"/>
      <c r="J320" s="8"/>
      <c r="K320" s="8"/>
      <c r="L320" s="8"/>
      <c r="M320" s="8"/>
      <c r="N320" s="8"/>
    </row>
    <row r="321" spans="4:14" x14ac:dyDescent="0.2">
      <c r="D321" s="8"/>
      <c r="E321" s="8"/>
      <c r="F321" s="8"/>
      <c r="G321" s="8"/>
      <c r="H321" s="8"/>
      <c r="I321" s="8"/>
      <c r="J321" s="8"/>
      <c r="K321" s="8"/>
      <c r="L321" s="8"/>
      <c r="M321" s="8"/>
      <c r="N321" s="8"/>
    </row>
    <row r="322" spans="4:14" x14ac:dyDescent="0.2">
      <c r="D322" s="8"/>
      <c r="E322" s="8"/>
      <c r="F322" s="8"/>
      <c r="G322" s="8"/>
      <c r="H322" s="8"/>
      <c r="I322" s="8"/>
      <c r="J322" s="8"/>
      <c r="K322" s="8"/>
      <c r="L322" s="8"/>
      <c r="M322" s="8"/>
      <c r="N322" s="8"/>
    </row>
    <row r="323" spans="4:14" x14ac:dyDescent="0.2">
      <c r="D323" s="8"/>
      <c r="E323" s="8"/>
      <c r="F323" s="8"/>
      <c r="G323" s="8"/>
      <c r="H323" s="8"/>
      <c r="I323" s="8"/>
      <c r="J323" s="8"/>
      <c r="K323" s="8"/>
      <c r="L323" s="8"/>
      <c r="M323" s="8"/>
      <c r="N323" s="8"/>
    </row>
    <row r="324" spans="4:14" x14ac:dyDescent="0.2">
      <c r="D324" s="8"/>
      <c r="E324" s="8"/>
      <c r="F324" s="8"/>
      <c r="G324" s="8"/>
      <c r="H324" s="8"/>
      <c r="I324" s="8"/>
      <c r="J324" s="8"/>
      <c r="K324" s="8"/>
      <c r="L324" s="8"/>
      <c r="M324" s="8"/>
      <c r="N324" s="8"/>
    </row>
    <row r="325" spans="4:14" x14ac:dyDescent="0.2">
      <c r="D325" s="8"/>
      <c r="E325" s="8"/>
      <c r="F325" s="8"/>
      <c r="G325" s="8"/>
      <c r="H325" s="8"/>
      <c r="I325" s="8"/>
      <c r="J325" s="8"/>
      <c r="K325" s="8"/>
      <c r="L325" s="8"/>
      <c r="M325" s="8"/>
      <c r="N325" s="8"/>
    </row>
    <row r="326" spans="4:14" x14ac:dyDescent="0.2">
      <c r="D326" s="8"/>
      <c r="E326" s="8"/>
      <c r="F326" s="8"/>
      <c r="G326" s="8"/>
      <c r="H326" s="8"/>
      <c r="I326" s="8"/>
      <c r="J326" s="8"/>
      <c r="K326" s="8"/>
      <c r="L326" s="8"/>
      <c r="M326" s="8"/>
      <c r="N326" s="8"/>
    </row>
    <row r="327" spans="4:14" x14ac:dyDescent="0.2">
      <c r="D327" s="8"/>
      <c r="E327" s="8"/>
      <c r="F327" s="8"/>
      <c r="G327" s="8"/>
      <c r="H327" s="8"/>
      <c r="I327" s="8"/>
      <c r="J327" s="8"/>
      <c r="K327" s="8"/>
      <c r="L327" s="8"/>
      <c r="M327" s="8"/>
      <c r="N327" s="8"/>
    </row>
    <row r="328" spans="4:14" x14ac:dyDescent="0.2">
      <c r="D328" s="8"/>
      <c r="E328" s="8"/>
      <c r="F328" s="8"/>
      <c r="G328" s="8"/>
      <c r="H328" s="8"/>
      <c r="I328" s="8"/>
      <c r="J328" s="8"/>
      <c r="K328" s="8"/>
      <c r="L328" s="8"/>
      <c r="M328" s="8"/>
      <c r="N328" s="8"/>
    </row>
    <row r="329" spans="4:14" x14ac:dyDescent="0.2">
      <c r="D329" s="8"/>
      <c r="E329" s="8"/>
      <c r="F329" s="8"/>
      <c r="G329" s="8"/>
      <c r="H329" s="8"/>
      <c r="I329" s="8"/>
      <c r="J329" s="8"/>
      <c r="K329" s="8"/>
      <c r="L329" s="8"/>
      <c r="M329" s="8"/>
      <c r="N329" s="8"/>
    </row>
    <row r="330" spans="4:14" x14ac:dyDescent="0.2">
      <c r="D330" s="8"/>
      <c r="E330" s="8"/>
      <c r="F330" s="8"/>
      <c r="G330" s="8"/>
      <c r="H330" s="8"/>
      <c r="I330" s="8"/>
      <c r="J330" s="8"/>
      <c r="K330" s="8"/>
      <c r="L330" s="8"/>
      <c r="M330" s="8"/>
      <c r="N330" s="8"/>
    </row>
    <row r="331" spans="4:14" x14ac:dyDescent="0.2">
      <c r="D331" s="8"/>
      <c r="E331" s="8"/>
      <c r="F331" s="8"/>
      <c r="G331" s="8"/>
      <c r="H331" s="8"/>
      <c r="I331" s="8"/>
      <c r="J331" s="8"/>
      <c r="K331" s="8"/>
      <c r="L331" s="8"/>
      <c r="M331" s="8"/>
      <c r="N331" s="8"/>
    </row>
    <row r="332" spans="4:14" x14ac:dyDescent="0.2">
      <c r="D332" s="8"/>
      <c r="E332" s="8"/>
      <c r="F332" s="8"/>
      <c r="G332" s="8"/>
      <c r="H332" s="8"/>
      <c r="I332" s="8"/>
      <c r="J332" s="8"/>
      <c r="K332" s="8"/>
      <c r="L332" s="8"/>
      <c r="M332" s="8"/>
      <c r="N332" s="8"/>
    </row>
    <row r="333" spans="4:14" x14ac:dyDescent="0.2">
      <c r="D333" s="8"/>
      <c r="E333" s="8"/>
      <c r="F333" s="8"/>
      <c r="G333" s="8"/>
      <c r="H333" s="8"/>
      <c r="I333" s="8"/>
      <c r="J333" s="8"/>
      <c r="K333" s="8"/>
      <c r="L333" s="8"/>
      <c r="M333" s="8"/>
      <c r="N333" s="8"/>
    </row>
    <row r="334" spans="4:14" x14ac:dyDescent="0.2">
      <c r="D334" s="8"/>
      <c r="E334" s="8"/>
      <c r="F334" s="8"/>
      <c r="G334" s="8"/>
      <c r="H334" s="8"/>
      <c r="I334" s="8"/>
      <c r="J334" s="8"/>
      <c r="K334" s="8"/>
      <c r="L334" s="8"/>
      <c r="M334" s="8"/>
      <c r="N334" s="8"/>
    </row>
    <row r="335" spans="4:14" x14ac:dyDescent="0.2">
      <c r="D335" s="8"/>
      <c r="E335" s="8"/>
      <c r="F335" s="8"/>
      <c r="G335" s="8"/>
      <c r="H335" s="8"/>
      <c r="I335" s="8"/>
      <c r="J335" s="8"/>
      <c r="K335" s="8"/>
      <c r="L335" s="8"/>
      <c r="M335" s="8"/>
      <c r="N335" s="8"/>
    </row>
    <row r="336" spans="4:14" x14ac:dyDescent="0.2">
      <c r="D336" s="8"/>
      <c r="E336" s="8"/>
      <c r="F336" s="8"/>
      <c r="G336" s="8"/>
      <c r="H336" s="8"/>
      <c r="I336" s="8"/>
      <c r="J336" s="8"/>
      <c r="K336" s="8"/>
      <c r="L336" s="8"/>
      <c r="M336" s="8"/>
      <c r="N336" s="8"/>
    </row>
    <row r="337" spans="4:14" x14ac:dyDescent="0.2">
      <c r="D337" s="8"/>
      <c r="E337" s="8"/>
      <c r="F337" s="8"/>
      <c r="G337" s="8"/>
      <c r="H337" s="8"/>
      <c r="I337" s="8"/>
      <c r="J337" s="8"/>
      <c r="K337" s="8"/>
      <c r="L337" s="8"/>
      <c r="M337" s="8"/>
      <c r="N337" s="8"/>
    </row>
    <row r="338" spans="4:14" x14ac:dyDescent="0.2">
      <c r="D338" s="8"/>
      <c r="E338" s="8"/>
      <c r="F338" s="8"/>
      <c r="G338" s="8"/>
      <c r="H338" s="8"/>
      <c r="I338" s="8"/>
      <c r="J338" s="8"/>
      <c r="K338" s="8"/>
      <c r="L338" s="8"/>
      <c r="M338" s="8"/>
      <c r="N338" s="8"/>
    </row>
    <row r="339" spans="4:14" x14ac:dyDescent="0.2">
      <c r="D339" s="8"/>
      <c r="E339" s="8"/>
      <c r="F339" s="8"/>
      <c r="G339" s="8"/>
      <c r="H339" s="8"/>
      <c r="I339" s="8"/>
      <c r="J339" s="8"/>
      <c r="K339" s="8"/>
      <c r="L339" s="8"/>
      <c r="M339" s="8"/>
      <c r="N339" s="8"/>
    </row>
    <row r="340" spans="4:14" x14ac:dyDescent="0.2">
      <c r="D340" s="8"/>
      <c r="E340" s="8"/>
      <c r="F340" s="8"/>
      <c r="G340" s="8"/>
      <c r="H340" s="8"/>
      <c r="I340" s="8"/>
      <c r="J340" s="8"/>
      <c r="K340" s="8"/>
      <c r="L340" s="8"/>
      <c r="M340" s="8"/>
      <c r="N340" s="8"/>
    </row>
    <row r="341" spans="4:14" x14ac:dyDescent="0.2">
      <c r="D341" s="8"/>
      <c r="E341" s="8"/>
      <c r="F341" s="8"/>
      <c r="G341" s="8"/>
      <c r="H341" s="8"/>
      <c r="I341" s="8"/>
      <c r="J341" s="8"/>
      <c r="K341" s="8"/>
      <c r="L341" s="8"/>
      <c r="M341" s="8"/>
      <c r="N341" s="8"/>
    </row>
    <row r="342" spans="4:14" x14ac:dyDescent="0.2">
      <c r="D342" s="8"/>
      <c r="E342" s="8"/>
      <c r="F342" s="8"/>
      <c r="G342" s="8"/>
      <c r="H342" s="8"/>
      <c r="I342" s="8"/>
      <c r="J342" s="8"/>
      <c r="K342" s="8"/>
      <c r="L342" s="8"/>
      <c r="M342" s="8"/>
      <c r="N342" s="8"/>
    </row>
    <row r="343" spans="4:14" x14ac:dyDescent="0.2">
      <c r="D343" s="8"/>
      <c r="E343" s="8"/>
      <c r="F343" s="8"/>
      <c r="G343" s="8"/>
      <c r="H343" s="8"/>
      <c r="I343" s="8"/>
      <c r="J343" s="8"/>
      <c r="K343" s="8"/>
      <c r="L343" s="8"/>
      <c r="M343" s="8"/>
      <c r="N343" s="8"/>
    </row>
    <row r="344" spans="4:14" x14ac:dyDescent="0.2">
      <c r="D344" s="8"/>
      <c r="E344" s="8"/>
      <c r="F344" s="8"/>
      <c r="G344" s="8"/>
      <c r="H344" s="8"/>
      <c r="I344" s="8"/>
      <c r="J344" s="8"/>
      <c r="K344" s="8"/>
      <c r="L344" s="8"/>
      <c r="M344" s="8"/>
      <c r="N344" s="8"/>
    </row>
    <row r="345" spans="4:14" x14ac:dyDescent="0.2">
      <c r="D345" s="8"/>
      <c r="E345" s="8"/>
      <c r="F345" s="8"/>
      <c r="G345" s="8"/>
      <c r="H345" s="8"/>
      <c r="I345" s="8"/>
      <c r="J345" s="8"/>
      <c r="K345" s="8"/>
      <c r="L345" s="8"/>
      <c r="M345" s="8"/>
      <c r="N345" s="8"/>
    </row>
    <row r="346" spans="4:14" x14ac:dyDescent="0.2">
      <c r="D346" s="8"/>
      <c r="E346" s="8"/>
      <c r="F346" s="8"/>
      <c r="G346" s="8"/>
      <c r="H346" s="8"/>
      <c r="I346" s="8"/>
      <c r="J346" s="8"/>
      <c r="K346" s="8"/>
      <c r="L346" s="8"/>
      <c r="M346" s="8"/>
      <c r="N346" s="8"/>
    </row>
    <row r="347" spans="4:14" x14ac:dyDescent="0.2">
      <c r="D347" s="8"/>
      <c r="E347" s="8"/>
      <c r="F347" s="8"/>
      <c r="G347" s="8"/>
      <c r="H347" s="8"/>
      <c r="I347" s="8"/>
      <c r="J347" s="8"/>
      <c r="K347" s="8"/>
      <c r="L347" s="8"/>
      <c r="M347" s="8"/>
      <c r="N347" s="8"/>
    </row>
    <row r="348" spans="4:14" x14ac:dyDescent="0.2">
      <c r="D348" s="8"/>
      <c r="E348" s="8"/>
      <c r="F348" s="8"/>
      <c r="G348" s="8"/>
      <c r="H348" s="8"/>
      <c r="I348" s="8"/>
      <c r="J348" s="8"/>
      <c r="K348" s="8"/>
      <c r="L348" s="8"/>
      <c r="M348" s="8"/>
      <c r="N348" s="8"/>
    </row>
    <row r="349" spans="4:14" x14ac:dyDescent="0.2">
      <c r="D349" s="8"/>
      <c r="E349" s="8"/>
      <c r="F349" s="8"/>
      <c r="G349" s="8"/>
      <c r="H349" s="8"/>
      <c r="I349" s="8"/>
      <c r="J349" s="8"/>
      <c r="K349" s="8"/>
      <c r="L349" s="8"/>
      <c r="M349" s="8"/>
      <c r="N349" s="8"/>
    </row>
    <row r="350" spans="4:14" x14ac:dyDescent="0.2">
      <c r="D350" s="8"/>
      <c r="E350" s="8"/>
      <c r="F350" s="8"/>
      <c r="G350" s="8"/>
      <c r="H350" s="8"/>
      <c r="I350" s="8"/>
      <c r="J350" s="8"/>
      <c r="K350" s="8"/>
      <c r="L350" s="8"/>
      <c r="M350" s="8"/>
      <c r="N350" s="8"/>
    </row>
    <row r="351" spans="4:14" x14ac:dyDescent="0.2">
      <c r="D351" s="8"/>
      <c r="E351" s="8"/>
      <c r="F351" s="8"/>
      <c r="G351" s="8"/>
      <c r="H351" s="8"/>
      <c r="I351" s="8"/>
      <c r="J351" s="8"/>
      <c r="K351" s="8"/>
      <c r="L351" s="8"/>
      <c r="M351" s="8"/>
      <c r="N351" s="8"/>
    </row>
    <row r="352" spans="4:14" x14ac:dyDescent="0.2">
      <c r="D352" s="8"/>
      <c r="E352" s="8"/>
      <c r="F352" s="8"/>
      <c r="G352" s="8"/>
      <c r="H352" s="8"/>
      <c r="I352" s="8"/>
      <c r="J352" s="8"/>
      <c r="K352" s="8"/>
      <c r="L352" s="8"/>
      <c r="M352" s="8"/>
      <c r="N352" s="8"/>
    </row>
    <row r="353" spans="4:14" x14ac:dyDescent="0.2">
      <c r="D353" s="8"/>
      <c r="E353" s="8"/>
      <c r="F353" s="8"/>
      <c r="G353" s="8"/>
      <c r="H353" s="8"/>
      <c r="I353" s="8"/>
      <c r="J353" s="8"/>
      <c r="K353" s="8"/>
      <c r="L353" s="8"/>
      <c r="M353" s="8"/>
      <c r="N353" s="8"/>
    </row>
    <row r="354" spans="4:14" x14ac:dyDescent="0.2">
      <c r="D354" s="8"/>
      <c r="E354" s="8"/>
      <c r="F354" s="8"/>
      <c r="G354" s="8"/>
      <c r="H354" s="8"/>
      <c r="I354" s="8"/>
      <c r="J354" s="8"/>
      <c r="K354" s="8"/>
      <c r="L354" s="8"/>
      <c r="M354" s="8"/>
      <c r="N354" s="8"/>
    </row>
    <row r="355" spans="4:14" x14ac:dyDescent="0.2">
      <c r="D355" s="8"/>
      <c r="E355" s="8"/>
      <c r="F355" s="8"/>
      <c r="G355" s="8"/>
      <c r="H355" s="8"/>
      <c r="I355" s="8"/>
      <c r="J355" s="8"/>
      <c r="K355" s="8"/>
      <c r="L355" s="8"/>
      <c r="M355" s="8"/>
      <c r="N355" s="8"/>
    </row>
    <row r="356" spans="4:14" x14ac:dyDescent="0.2">
      <c r="D356" s="8"/>
      <c r="E356" s="8"/>
      <c r="F356" s="8"/>
      <c r="G356" s="8"/>
      <c r="H356" s="8"/>
      <c r="I356" s="8"/>
      <c r="J356" s="8"/>
      <c r="K356" s="8"/>
      <c r="L356" s="8"/>
      <c r="M356" s="8"/>
      <c r="N356" s="8"/>
    </row>
    <row r="357" spans="4:14" x14ac:dyDescent="0.2">
      <c r="D357" s="8"/>
      <c r="E357" s="8"/>
      <c r="F357" s="8"/>
      <c r="G357" s="8"/>
      <c r="H357" s="8"/>
      <c r="I357" s="8"/>
      <c r="J357" s="8"/>
      <c r="K357" s="8"/>
      <c r="L357" s="8"/>
      <c r="M357" s="8"/>
      <c r="N357" s="8"/>
    </row>
    <row r="358" spans="4:14" x14ac:dyDescent="0.2">
      <c r="D358" s="8"/>
      <c r="E358" s="8"/>
      <c r="F358" s="8"/>
      <c r="G358" s="8"/>
      <c r="H358" s="8"/>
      <c r="I358" s="8"/>
      <c r="J358" s="8"/>
      <c r="K358" s="8"/>
      <c r="L358" s="8"/>
      <c r="M358" s="8"/>
      <c r="N358" s="8"/>
    </row>
    <row r="359" spans="4:14" x14ac:dyDescent="0.2">
      <c r="D359" s="8"/>
      <c r="E359" s="8"/>
      <c r="F359" s="8"/>
      <c r="G359" s="8"/>
      <c r="H359" s="8"/>
      <c r="I359" s="8"/>
      <c r="J359" s="8"/>
      <c r="K359" s="8"/>
      <c r="L359" s="8"/>
      <c r="M359" s="8"/>
      <c r="N359" s="8"/>
    </row>
    <row r="360" spans="4:14" x14ac:dyDescent="0.2">
      <c r="D360" s="8"/>
      <c r="E360" s="8"/>
      <c r="F360" s="8"/>
      <c r="G360" s="8"/>
      <c r="H360" s="8"/>
      <c r="I360" s="8"/>
      <c r="J360" s="8"/>
      <c r="K360" s="8"/>
      <c r="L360" s="8"/>
      <c r="M360" s="8"/>
      <c r="N360" s="8"/>
    </row>
    <row r="361" spans="4:14" x14ac:dyDescent="0.2">
      <c r="D361" s="8"/>
      <c r="E361" s="8"/>
      <c r="F361" s="8"/>
      <c r="G361" s="8"/>
      <c r="H361" s="8"/>
      <c r="I361" s="8"/>
      <c r="J361" s="8"/>
      <c r="K361" s="8"/>
      <c r="L361" s="8"/>
      <c r="M361" s="8"/>
      <c r="N361" s="8"/>
    </row>
    <row r="362" spans="4:14" x14ac:dyDescent="0.2">
      <c r="D362" s="8"/>
      <c r="E362" s="8"/>
      <c r="F362" s="8"/>
      <c r="G362" s="8"/>
      <c r="H362" s="8"/>
      <c r="I362" s="8"/>
      <c r="J362" s="8"/>
      <c r="K362" s="8"/>
      <c r="L362" s="8"/>
      <c r="M362" s="8"/>
      <c r="N362" s="8"/>
    </row>
    <row r="363" spans="4:14" x14ac:dyDescent="0.2">
      <c r="D363" s="8"/>
      <c r="E363" s="8"/>
      <c r="F363" s="8"/>
      <c r="G363" s="8"/>
      <c r="H363" s="8"/>
      <c r="I363" s="8"/>
      <c r="J363" s="8"/>
      <c r="K363" s="8"/>
      <c r="L363" s="8"/>
      <c r="M363" s="8"/>
      <c r="N363" s="8"/>
    </row>
    <row r="364" spans="4:14" x14ac:dyDescent="0.2">
      <c r="D364" s="8"/>
      <c r="E364" s="8"/>
      <c r="F364" s="8"/>
      <c r="G364" s="8"/>
      <c r="H364" s="8"/>
      <c r="I364" s="8"/>
      <c r="J364" s="8"/>
      <c r="K364" s="8"/>
      <c r="L364" s="8"/>
      <c r="M364" s="8"/>
      <c r="N364" s="8"/>
    </row>
    <row r="365" spans="4:14" x14ac:dyDescent="0.2">
      <c r="D365" s="8"/>
      <c r="E365" s="8"/>
      <c r="F365" s="8"/>
      <c r="G365" s="8"/>
      <c r="H365" s="8"/>
      <c r="I365" s="8"/>
      <c r="J365" s="8"/>
      <c r="K365" s="8"/>
      <c r="L365" s="8"/>
      <c r="M365" s="8"/>
      <c r="N365" s="8"/>
    </row>
    <row r="366" spans="4:14" x14ac:dyDescent="0.2">
      <c r="D366" s="8"/>
      <c r="E366" s="8"/>
      <c r="F366" s="8"/>
      <c r="G366" s="8"/>
      <c r="H366" s="8"/>
      <c r="I366" s="8"/>
      <c r="J366" s="8"/>
      <c r="K366" s="8"/>
      <c r="L366" s="8"/>
      <c r="M366" s="8"/>
      <c r="N366" s="8"/>
    </row>
    <row r="367" spans="4:14" x14ac:dyDescent="0.2">
      <c r="D367" s="8"/>
      <c r="E367" s="8"/>
      <c r="F367" s="8"/>
      <c r="G367" s="8"/>
      <c r="H367" s="8"/>
      <c r="I367" s="8"/>
      <c r="J367" s="8"/>
      <c r="K367" s="8"/>
      <c r="L367" s="8"/>
      <c r="M367" s="8"/>
      <c r="N367" s="8"/>
    </row>
    <row r="368" spans="4:14" x14ac:dyDescent="0.2">
      <c r="D368" s="8"/>
      <c r="E368" s="8"/>
      <c r="F368" s="8"/>
      <c r="G368" s="8"/>
      <c r="H368" s="8"/>
      <c r="I368" s="8"/>
      <c r="J368" s="8"/>
      <c r="K368" s="8"/>
      <c r="L368" s="8"/>
      <c r="M368" s="8"/>
      <c r="N368" s="8"/>
    </row>
    <row r="369" spans="4:14" x14ac:dyDescent="0.2">
      <c r="D369" s="8"/>
      <c r="E369" s="8"/>
      <c r="F369" s="8"/>
      <c r="G369" s="8"/>
      <c r="H369" s="8"/>
      <c r="I369" s="8"/>
      <c r="J369" s="8"/>
      <c r="K369" s="8"/>
      <c r="L369" s="8"/>
      <c r="M369" s="8"/>
      <c r="N369" s="8"/>
    </row>
    <row r="370" spans="4:14" x14ac:dyDescent="0.2">
      <c r="D370" s="8"/>
      <c r="E370" s="8"/>
      <c r="F370" s="8"/>
      <c r="G370" s="8"/>
      <c r="H370" s="8"/>
      <c r="I370" s="8"/>
      <c r="J370" s="8"/>
      <c r="K370" s="8"/>
      <c r="L370" s="8"/>
      <c r="M370" s="8"/>
      <c r="N370" s="8"/>
    </row>
    <row r="371" spans="4:14" x14ac:dyDescent="0.2">
      <c r="D371" s="8"/>
      <c r="E371" s="8"/>
      <c r="F371" s="8"/>
      <c r="G371" s="8"/>
      <c r="H371" s="8"/>
      <c r="I371" s="8"/>
      <c r="J371" s="8"/>
      <c r="K371" s="8"/>
      <c r="L371" s="8"/>
      <c r="M371" s="8"/>
      <c r="N371" s="8"/>
    </row>
    <row r="372" spans="4:14" x14ac:dyDescent="0.2">
      <c r="D372" s="8"/>
      <c r="E372" s="8"/>
      <c r="F372" s="8"/>
      <c r="G372" s="8"/>
      <c r="H372" s="8"/>
      <c r="I372" s="8"/>
      <c r="J372" s="8"/>
      <c r="K372" s="8"/>
      <c r="L372" s="8"/>
      <c r="M372" s="8"/>
      <c r="N372" s="8"/>
    </row>
    <row r="373" spans="4:14" x14ac:dyDescent="0.2">
      <c r="D373" s="8"/>
      <c r="E373" s="8"/>
      <c r="F373" s="8"/>
      <c r="G373" s="8"/>
      <c r="H373" s="8"/>
      <c r="I373" s="8"/>
      <c r="J373" s="8"/>
      <c r="K373" s="8"/>
      <c r="L373" s="8"/>
      <c r="M373" s="8"/>
      <c r="N373" s="8"/>
    </row>
    <row r="374" spans="4:14" x14ac:dyDescent="0.2">
      <c r="D374" s="8"/>
      <c r="E374" s="8"/>
      <c r="F374" s="8"/>
      <c r="G374" s="8"/>
      <c r="H374" s="8"/>
      <c r="I374" s="8"/>
      <c r="J374" s="8"/>
      <c r="K374" s="8"/>
      <c r="L374" s="8"/>
      <c r="M374" s="8"/>
      <c r="N374" s="8"/>
    </row>
    <row r="375" spans="4:14" x14ac:dyDescent="0.2">
      <c r="D375" s="8"/>
      <c r="E375" s="8"/>
      <c r="F375" s="8"/>
      <c r="G375" s="8"/>
      <c r="H375" s="8"/>
      <c r="I375" s="8"/>
      <c r="J375" s="8"/>
      <c r="K375" s="8"/>
      <c r="L375" s="8"/>
      <c r="M375" s="8"/>
      <c r="N375" s="8"/>
    </row>
    <row r="376" spans="4:14" x14ac:dyDescent="0.2">
      <c r="D376" s="8"/>
      <c r="E376" s="8"/>
      <c r="F376" s="8"/>
      <c r="G376" s="8"/>
      <c r="H376" s="8"/>
      <c r="I376" s="8"/>
      <c r="J376" s="8"/>
      <c r="K376" s="8"/>
      <c r="L376" s="8"/>
      <c r="M376" s="8"/>
      <c r="N376" s="8"/>
    </row>
    <row r="377" spans="4:14" x14ac:dyDescent="0.2">
      <c r="D377" s="8"/>
      <c r="E377" s="8"/>
      <c r="F377" s="8"/>
      <c r="G377" s="8"/>
      <c r="H377" s="8"/>
      <c r="I377" s="8"/>
      <c r="J377" s="8"/>
      <c r="K377" s="8"/>
      <c r="L377" s="8"/>
      <c r="M377" s="8"/>
      <c r="N377" s="8"/>
    </row>
    <row r="378" spans="4:14" x14ac:dyDescent="0.2">
      <c r="D378" s="8"/>
      <c r="E378" s="8"/>
      <c r="F378" s="8"/>
      <c r="G378" s="8"/>
      <c r="H378" s="8"/>
      <c r="I378" s="8"/>
      <c r="J378" s="8"/>
      <c r="K378" s="8"/>
      <c r="L378" s="8"/>
      <c r="M378" s="8"/>
      <c r="N378" s="8"/>
    </row>
    <row r="379" spans="4:14" x14ac:dyDescent="0.2">
      <c r="D379" s="8"/>
      <c r="E379" s="8"/>
      <c r="F379" s="8"/>
      <c r="G379" s="8"/>
      <c r="H379" s="8"/>
      <c r="I379" s="8"/>
      <c r="J379" s="8"/>
      <c r="K379" s="8"/>
      <c r="L379" s="8"/>
      <c r="M379" s="8"/>
      <c r="N379" s="8"/>
    </row>
    <row r="380" spans="4:14" x14ac:dyDescent="0.2">
      <c r="D380" s="8"/>
      <c r="E380" s="8"/>
      <c r="F380" s="8"/>
      <c r="G380" s="8"/>
      <c r="H380" s="8"/>
      <c r="I380" s="8"/>
      <c r="J380" s="8"/>
      <c r="K380" s="8"/>
      <c r="L380" s="8"/>
      <c r="M380" s="8"/>
      <c r="N380" s="8"/>
    </row>
    <row r="381" spans="4:14" x14ac:dyDescent="0.2">
      <c r="D381" s="8"/>
      <c r="E381" s="8"/>
      <c r="F381" s="8"/>
      <c r="G381" s="8"/>
      <c r="H381" s="8"/>
      <c r="I381" s="8"/>
      <c r="J381" s="8"/>
      <c r="K381" s="8"/>
      <c r="L381" s="8"/>
      <c r="M381" s="8"/>
      <c r="N381" s="8"/>
    </row>
    <row r="382" spans="4:14" x14ac:dyDescent="0.2">
      <c r="D382" s="8"/>
      <c r="E382" s="8"/>
      <c r="F382" s="8"/>
      <c r="G382" s="8"/>
      <c r="H382" s="8"/>
      <c r="I382" s="8"/>
      <c r="J382" s="8"/>
      <c r="K382" s="8"/>
      <c r="L382" s="8"/>
      <c r="M382" s="8"/>
      <c r="N382" s="8"/>
    </row>
    <row r="383" spans="4:14" x14ac:dyDescent="0.2">
      <c r="D383" s="8"/>
      <c r="E383" s="8"/>
      <c r="F383" s="8"/>
      <c r="G383" s="8"/>
      <c r="H383" s="8"/>
      <c r="I383" s="8"/>
      <c r="J383" s="8"/>
      <c r="K383" s="8"/>
      <c r="L383" s="8"/>
      <c r="M383" s="8"/>
      <c r="N383" s="8"/>
    </row>
    <row r="384" spans="4:14" x14ac:dyDescent="0.2">
      <c r="D384" s="8"/>
      <c r="E384" s="8"/>
      <c r="F384" s="8"/>
      <c r="G384" s="8"/>
      <c r="H384" s="8"/>
      <c r="I384" s="8"/>
      <c r="J384" s="8"/>
      <c r="K384" s="8"/>
      <c r="L384" s="8"/>
      <c r="M384" s="8"/>
      <c r="N384" s="8"/>
    </row>
    <row r="385" spans="4:14" x14ac:dyDescent="0.2">
      <c r="D385" s="8"/>
      <c r="E385" s="8"/>
      <c r="F385" s="8"/>
      <c r="G385" s="8"/>
      <c r="H385" s="8"/>
      <c r="I385" s="8"/>
      <c r="J385" s="8"/>
      <c r="K385" s="8"/>
      <c r="L385" s="8"/>
      <c r="M385" s="8"/>
      <c r="N385" s="8"/>
    </row>
    <row r="386" spans="4:14" x14ac:dyDescent="0.2">
      <c r="D386" s="8"/>
      <c r="E386" s="8"/>
      <c r="F386" s="8"/>
      <c r="G386" s="8"/>
      <c r="H386" s="8"/>
      <c r="I386" s="8"/>
      <c r="J386" s="8"/>
      <c r="K386" s="8"/>
      <c r="L386" s="8"/>
      <c r="M386" s="8"/>
      <c r="N386" s="8"/>
    </row>
    <row r="387" spans="4:14" x14ac:dyDescent="0.2">
      <c r="D387" s="8"/>
      <c r="E387" s="8"/>
      <c r="F387" s="8"/>
      <c r="G387" s="8"/>
      <c r="H387" s="8"/>
      <c r="I387" s="8"/>
      <c r="J387" s="8"/>
      <c r="K387" s="8"/>
      <c r="L387" s="8"/>
      <c r="M387" s="8"/>
      <c r="N387" s="8"/>
    </row>
    <row r="388" spans="4:14" x14ac:dyDescent="0.2">
      <c r="D388" s="8"/>
      <c r="E388" s="8"/>
      <c r="F388" s="8"/>
      <c r="G388" s="8"/>
      <c r="H388" s="8"/>
      <c r="I388" s="8"/>
      <c r="J388" s="8"/>
      <c r="K388" s="8"/>
      <c r="L388" s="8"/>
      <c r="M388" s="8"/>
      <c r="N388" s="8"/>
    </row>
    <row r="389" spans="4:14" x14ac:dyDescent="0.2">
      <c r="D389" s="8"/>
      <c r="E389" s="8"/>
      <c r="F389" s="8"/>
      <c r="G389" s="8"/>
      <c r="H389" s="8"/>
      <c r="I389" s="8"/>
      <c r="J389" s="8"/>
      <c r="K389" s="8"/>
      <c r="L389" s="8"/>
      <c r="M389" s="8"/>
      <c r="N389" s="8"/>
    </row>
    <row r="390" spans="4:14" x14ac:dyDescent="0.2">
      <c r="D390" s="8"/>
      <c r="E390" s="8"/>
      <c r="F390" s="8"/>
      <c r="G390" s="8"/>
      <c r="H390" s="8"/>
      <c r="I390" s="8"/>
      <c r="J390" s="8"/>
      <c r="K390" s="8"/>
      <c r="L390" s="8"/>
      <c r="M390" s="8"/>
      <c r="N390" s="8"/>
    </row>
    <row r="391" spans="4:14" x14ac:dyDescent="0.2">
      <c r="D391" s="8"/>
      <c r="E391" s="8"/>
      <c r="F391" s="8"/>
      <c r="G391" s="8"/>
      <c r="H391" s="8"/>
      <c r="I391" s="8"/>
      <c r="J391" s="8"/>
      <c r="K391" s="8"/>
      <c r="L391" s="8"/>
      <c r="M391" s="8"/>
      <c r="N391" s="8"/>
    </row>
    <row r="392" spans="4:14" x14ac:dyDescent="0.2">
      <c r="D392" s="8"/>
      <c r="E392" s="8"/>
      <c r="F392" s="8"/>
      <c r="G392" s="8"/>
      <c r="H392" s="8"/>
      <c r="I392" s="8"/>
      <c r="J392" s="8"/>
      <c r="K392" s="8"/>
      <c r="L392" s="8"/>
      <c r="M392" s="8"/>
      <c r="N392" s="8"/>
    </row>
    <row r="393" spans="4:14" x14ac:dyDescent="0.2">
      <c r="D393" s="8"/>
      <c r="E393" s="8"/>
      <c r="F393" s="8"/>
      <c r="G393" s="8"/>
      <c r="H393" s="8"/>
      <c r="I393" s="8"/>
      <c r="J393" s="8"/>
      <c r="K393" s="8"/>
      <c r="L393" s="8"/>
      <c r="M393" s="8"/>
      <c r="N393" s="8"/>
    </row>
    <row r="394" spans="4:14" x14ac:dyDescent="0.2">
      <c r="D394" s="8"/>
      <c r="E394" s="8"/>
      <c r="F394" s="8"/>
      <c r="G394" s="8"/>
      <c r="H394" s="8"/>
      <c r="I394" s="8"/>
      <c r="J394" s="8"/>
      <c r="K394" s="8"/>
      <c r="L394" s="8"/>
      <c r="M394" s="8"/>
      <c r="N394" s="8"/>
    </row>
    <row r="395" spans="4:14" x14ac:dyDescent="0.2">
      <c r="D395" s="8"/>
      <c r="E395" s="8"/>
      <c r="F395" s="8"/>
      <c r="G395" s="8"/>
      <c r="H395" s="8"/>
      <c r="I395" s="8"/>
      <c r="J395" s="8"/>
      <c r="K395" s="8"/>
      <c r="L395" s="8"/>
      <c r="M395" s="8"/>
      <c r="N395" s="8"/>
    </row>
    <row r="396" spans="4:14" x14ac:dyDescent="0.2">
      <c r="D396" s="8"/>
      <c r="E396" s="8"/>
      <c r="F396" s="8"/>
      <c r="G396" s="8"/>
      <c r="H396" s="8"/>
      <c r="I396" s="8"/>
      <c r="J396" s="8"/>
      <c r="K396" s="8"/>
      <c r="L396" s="8"/>
      <c r="M396" s="8"/>
      <c r="N396" s="8"/>
    </row>
    <row r="397" spans="4:14" x14ac:dyDescent="0.2">
      <c r="D397" s="8"/>
      <c r="E397" s="8"/>
      <c r="F397" s="8"/>
      <c r="G397" s="8"/>
      <c r="H397" s="8"/>
      <c r="I397" s="8"/>
      <c r="J397" s="8"/>
      <c r="K397" s="8"/>
      <c r="L397" s="8"/>
      <c r="M397" s="8"/>
      <c r="N397" s="8"/>
    </row>
    <row r="398" spans="4:14" x14ac:dyDescent="0.2">
      <c r="D398" s="8"/>
      <c r="E398" s="8"/>
      <c r="F398" s="8"/>
      <c r="G398" s="8"/>
      <c r="H398" s="8"/>
      <c r="I398" s="8"/>
      <c r="J398" s="8"/>
      <c r="K398" s="8"/>
      <c r="L398" s="8"/>
      <c r="M398" s="8"/>
      <c r="N398" s="8"/>
    </row>
    <row r="399" spans="4:14" x14ac:dyDescent="0.2">
      <c r="D399" s="8"/>
      <c r="E399" s="8"/>
      <c r="F399" s="8"/>
      <c r="G399" s="8"/>
      <c r="H399" s="8"/>
      <c r="I399" s="8"/>
      <c r="J399" s="8"/>
      <c r="K399" s="8"/>
      <c r="L399" s="8"/>
      <c r="M399" s="8"/>
      <c r="N399" s="8"/>
    </row>
    <row r="400" spans="4:14" x14ac:dyDescent="0.2">
      <c r="D400" s="8"/>
      <c r="E400" s="8"/>
      <c r="F400" s="8"/>
      <c r="G400" s="8"/>
      <c r="H400" s="8"/>
      <c r="I400" s="8"/>
      <c r="J400" s="8"/>
      <c r="K400" s="8"/>
      <c r="L400" s="8"/>
      <c r="M400" s="8"/>
      <c r="N400" s="8"/>
    </row>
    <row r="401" spans="4:14" x14ac:dyDescent="0.2">
      <c r="D401" s="8"/>
      <c r="E401" s="8"/>
      <c r="F401" s="8"/>
      <c r="G401" s="8"/>
      <c r="H401" s="8"/>
      <c r="I401" s="8"/>
      <c r="J401" s="8"/>
      <c r="K401" s="8"/>
      <c r="L401" s="8"/>
      <c r="M401" s="8"/>
      <c r="N401" s="8"/>
    </row>
    <row r="402" spans="4:14" x14ac:dyDescent="0.2">
      <c r="D402" s="8"/>
      <c r="E402" s="8"/>
      <c r="F402" s="8"/>
      <c r="G402" s="8"/>
      <c r="H402" s="8"/>
      <c r="I402" s="8"/>
      <c r="J402" s="8"/>
      <c r="K402" s="8"/>
      <c r="L402" s="8"/>
      <c r="M402" s="8"/>
      <c r="N402" s="8"/>
    </row>
    <row r="403" spans="4:14" x14ac:dyDescent="0.2">
      <c r="D403" s="8"/>
      <c r="E403" s="8"/>
      <c r="F403" s="8"/>
      <c r="G403" s="8"/>
      <c r="H403" s="8"/>
      <c r="I403" s="8"/>
      <c r="J403" s="8"/>
      <c r="K403" s="8"/>
      <c r="L403" s="8"/>
      <c r="M403" s="8"/>
      <c r="N403" s="8"/>
    </row>
    <row r="404" spans="4:14" x14ac:dyDescent="0.2">
      <c r="D404" s="8"/>
      <c r="E404" s="8"/>
      <c r="F404" s="8"/>
      <c r="G404" s="8"/>
      <c r="H404" s="8"/>
      <c r="I404" s="8"/>
      <c r="J404" s="8"/>
      <c r="K404" s="8"/>
      <c r="L404" s="8"/>
      <c r="M404" s="8"/>
      <c r="N404" s="8"/>
    </row>
    <row r="405" spans="4:14" x14ac:dyDescent="0.2">
      <c r="D405" s="8"/>
      <c r="E405" s="8"/>
      <c r="F405" s="8"/>
      <c r="G405" s="8"/>
      <c r="H405" s="8"/>
      <c r="I405" s="8"/>
      <c r="J405" s="8"/>
      <c r="K405" s="8"/>
      <c r="L405" s="8"/>
      <c r="M405" s="8"/>
      <c r="N405" s="8"/>
    </row>
    <row r="406" spans="4:14" x14ac:dyDescent="0.2">
      <c r="D406" s="8"/>
      <c r="E406" s="8"/>
      <c r="F406" s="8"/>
      <c r="G406" s="8"/>
      <c r="H406" s="8"/>
      <c r="I406" s="8"/>
      <c r="J406" s="8"/>
      <c r="K406" s="8"/>
      <c r="L406" s="8"/>
      <c r="M406" s="8"/>
      <c r="N406" s="8"/>
    </row>
    <row r="407" spans="4:14" x14ac:dyDescent="0.2">
      <c r="D407" s="8"/>
      <c r="E407" s="8"/>
      <c r="F407" s="8"/>
      <c r="G407" s="8"/>
      <c r="H407" s="8"/>
      <c r="I407" s="8"/>
      <c r="J407" s="8"/>
      <c r="K407" s="8"/>
      <c r="L407" s="8"/>
      <c r="M407" s="8"/>
      <c r="N407" s="8"/>
    </row>
    <row r="408" spans="4:14" x14ac:dyDescent="0.2">
      <c r="D408" s="8"/>
      <c r="E408" s="8"/>
      <c r="F408" s="8"/>
      <c r="G408" s="8"/>
      <c r="H408" s="8"/>
      <c r="I408" s="8"/>
      <c r="J408" s="8"/>
      <c r="K408" s="8"/>
      <c r="L408" s="8"/>
      <c r="M408" s="8"/>
      <c r="N408" s="8"/>
    </row>
    <row r="409" spans="4:14" x14ac:dyDescent="0.2">
      <c r="D409" s="8"/>
      <c r="E409" s="8"/>
      <c r="F409" s="8"/>
      <c r="G409" s="8"/>
      <c r="H409" s="8"/>
      <c r="I409" s="8"/>
      <c r="J409" s="8"/>
      <c r="K409" s="8"/>
      <c r="L409" s="8"/>
      <c r="M409" s="8"/>
      <c r="N409" s="8"/>
    </row>
    <row r="410" spans="4:14" x14ac:dyDescent="0.2">
      <c r="D410" s="8"/>
      <c r="E410" s="8"/>
      <c r="F410" s="8"/>
      <c r="G410" s="8"/>
      <c r="H410" s="8"/>
      <c r="I410" s="8"/>
      <c r="J410" s="8"/>
      <c r="K410" s="8"/>
      <c r="L410" s="8"/>
      <c r="M410" s="8"/>
      <c r="N410" s="8"/>
    </row>
  </sheetData>
  <mergeCells count="138">
    <mergeCell ref="AQ33:AQ38"/>
    <mergeCell ref="AR33:AR38"/>
    <mergeCell ref="AS33:AS38"/>
    <mergeCell ref="AQ39:AS41"/>
    <mergeCell ref="Q22:AS22"/>
    <mergeCell ref="AQ23:AQ24"/>
    <mergeCell ref="AR23:AR24"/>
    <mergeCell ref="AS23:AS24"/>
    <mergeCell ref="AQ26:AQ30"/>
    <mergeCell ref="AR26:AR30"/>
    <mergeCell ref="AS26:AS30"/>
    <mergeCell ref="AP23:AP24"/>
    <mergeCell ref="AN26:AN30"/>
    <mergeCell ref="AO26:AO30"/>
    <mergeCell ref="AP26:AP30"/>
    <mergeCell ref="AN33:AN38"/>
    <mergeCell ref="AO33:AO38"/>
    <mergeCell ref="AP33:AP38"/>
    <mergeCell ref="AL33:AL38"/>
    <mergeCell ref="AM33:AM38"/>
    <mergeCell ref="AK39:AM41"/>
    <mergeCell ref="AN23:AN24"/>
    <mergeCell ref="AO23:AO24"/>
    <mergeCell ref="AN39:AP41"/>
    <mergeCell ref="AL23:AL24"/>
    <mergeCell ref="AM23:AM24"/>
    <mergeCell ref="AK26:AK30"/>
    <mergeCell ref="AL26:AL30"/>
    <mergeCell ref="AM26:AM30"/>
    <mergeCell ref="AH33:AH38"/>
    <mergeCell ref="AI33:AI38"/>
    <mergeCell ref="AJ33:AJ38"/>
    <mergeCell ref="AH39:AJ41"/>
    <mergeCell ref="AK23:AK24"/>
    <mergeCell ref="AK33:AK38"/>
    <mergeCell ref="AH23:AH24"/>
    <mergeCell ref="AJ23:AJ24"/>
    <mergeCell ref="AI23:AI24"/>
    <mergeCell ref="AH26:AH30"/>
    <mergeCell ref="AJ26:AJ30"/>
    <mergeCell ref="AI26:AI30"/>
    <mergeCell ref="Q33:Q38"/>
    <mergeCell ref="R33:R38"/>
    <mergeCell ref="S33:S38"/>
    <mergeCell ref="T33:T38"/>
    <mergeCell ref="U33:U38"/>
    <mergeCell ref="AE23:AE24"/>
    <mergeCell ref="AE33:AE38"/>
    <mergeCell ref="AB33:AB38"/>
    <mergeCell ref="AC33:AC38"/>
    <mergeCell ref="AD33:AD38"/>
    <mergeCell ref="AB23:AB24"/>
    <mergeCell ref="AC23:AC24"/>
    <mergeCell ref="AD23:AD24"/>
    <mergeCell ref="AC26:AC30"/>
    <mergeCell ref="AD26:AD30"/>
    <mergeCell ref="T23:T24"/>
    <mergeCell ref="S23:S24"/>
    <mergeCell ref="AE39:AG41"/>
    <mergeCell ref="AG23:AG24"/>
    <mergeCell ref="AG33:AG38"/>
    <mergeCell ref="AF23:AF24"/>
    <mergeCell ref="AF33:AF38"/>
    <mergeCell ref="Y33:Y38"/>
    <mergeCell ref="Z33:Z38"/>
    <mergeCell ref="AA33:AA38"/>
    <mergeCell ref="V6:V7"/>
    <mergeCell ref="P33:P41"/>
    <mergeCell ref="Q39:W41"/>
    <mergeCell ref="X39:AA41"/>
    <mergeCell ref="AB39:AD41"/>
    <mergeCell ref="V33:V38"/>
    <mergeCell ref="W33:W38"/>
    <mergeCell ref="X33:X38"/>
    <mergeCell ref="W23:W24"/>
    <mergeCell ref="X23:X24"/>
    <mergeCell ref="Y23:Y24"/>
    <mergeCell ref="Z23:Z24"/>
    <mergeCell ref="AA23:AA24"/>
    <mergeCell ref="Z26:Z30"/>
    <mergeCell ref="AA26:AA30"/>
    <mergeCell ref="AB26:AB30"/>
    <mergeCell ref="Q26:Q30"/>
    <mergeCell ref="R26:R30"/>
    <mergeCell ref="S26:S30"/>
    <mergeCell ref="T26:T30"/>
    <mergeCell ref="U26:U30"/>
    <mergeCell ref="V26:V30"/>
    <mergeCell ref="Q23:Q24"/>
    <mergeCell ref="R23:R24"/>
    <mergeCell ref="AA2:AB2"/>
    <mergeCell ref="AA1:AB1"/>
    <mergeCell ref="AA4:AB6"/>
    <mergeCell ref="AA3:AB3"/>
    <mergeCell ref="AA12:AB12"/>
    <mergeCell ref="AA11:AB11"/>
    <mergeCell ref="AA10:AB10"/>
    <mergeCell ref="A1:O1"/>
    <mergeCell ref="P3:P4"/>
    <mergeCell ref="Q3:Q4"/>
    <mergeCell ref="R3:R4"/>
    <mergeCell ref="S3:S4"/>
    <mergeCell ref="T3:T4"/>
    <mergeCell ref="U3:U4"/>
    <mergeCell ref="V3:V4"/>
    <mergeCell ref="X3:X4"/>
    <mergeCell ref="Y3:Y4"/>
    <mergeCell ref="Z3:Z4"/>
    <mergeCell ref="P12:Z12"/>
    <mergeCell ref="X6:X7"/>
    <mergeCell ref="Y6:Y7"/>
    <mergeCell ref="Z6:Z7"/>
    <mergeCell ref="W6:W7"/>
    <mergeCell ref="W3:W4"/>
    <mergeCell ref="U23:U24"/>
    <mergeCell ref="V23:V24"/>
    <mergeCell ref="AE26:AE30"/>
    <mergeCell ref="AF26:AF30"/>
    <mergeCell ref="AG26:AG30"/>
    <mergeCell ref="P23:P25"/>
    <mergeCell ref="AA7:AB9"/>
    <mergeCell ref="AA19:AB19"/>
    <mergeCell ref="P26:P30"/>
    <mergeCell ref="AA13:AB13"/>
    <mergeCell ref="AA14:AB14"/>
    <mergeCell ref="AA15:AB15"/>
    <mergeCell ref="AA16:AB16"/>
    <mergeCell ref="AA17:AB17"/>
    <mergeCell ref="AA18:AB18"/>
    <mergeCell ref="W26:W30"/>
    <mergeCell ref="X26:X30"/>
    <mergeCell ref="Y26:Y30"/>
    <mergeCell ref="P6:P7"/>
    <mergeCell ref="Q6:Q7"/>
    <mergeCell ref="R6:R7"/>
    <mergeCell ref="S6:S7"/>
    <mergeCell ref="T6:T7"/>
    <mergeCell ref="U6:U7"/>
  </mergeCells>
  <phoneticPr fontId="15" type="noConversion"/>
  <pageMargins left="0.7" right="0.7" top="0.75" bottom="0.75" header="0.3" footer="0.3"/>
  <ignoredErrors>
    <ignoredError sqref="W19" formula="1"/>
    <ignoredError sqref="Q13:U13" evalErro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8C661-E5D7-A643-9E7A-1F64AD7D48A8}">
  <sheetPr>
    <tabColor rgb="FFFAFF97"/>
  </sheetPr>
  <dimension ref="A3:O63"/>
  <sheetViews>
    <sheetView topLeftCell="K1" workbookViewId="0">
      <selection activeCell="O3" sqref="O3"/>
    </sheetView>
  </sheetViews>
  <sheetFormatPr baseColWidth="10" defaultRowHeight="16" x14ac:dyDescent="0.2"/>
  <cols>
    <col min="1" max="2" width="7.33203125" bestFit="1" customWidth="1"/>
    <col min="3" max="3" width="33.6640625" bestFit="1" customWidth="1"/>
    <col min="4" max="4" width="34.33203125" bestFit="1" customWidth="1"/>
    <col min="5" max="5" width="31.5" bestFit="1" customWidth="1"/>
    <col min="6" max="6" width="32.33203125" bestFit="1" customWidth="1"/>
    <col min="7" max="7" width="27.6640625" bestFit="1" customWidth="1"/>
    <col min="8" max="8" width="32" bestFit="1" customWidth="1"/>
    <col min="9" max="9" width="29.1640625" bestFit="1" customWidth="1"/>
    <col min="10" max="10" width="42.1640625" bestFit="1" customWidth="1"/>
    <col min="11" max="11" width="42.83203125" bestFit="1" customWidth="1"/>
    <col min="12" max="12" width="38.6640625" bestFit="1" customWidth="1"/>
    <col min="13" max="13" width="51.1640625" bestFit="1" customWidth="1"/>
    <col min="14" max="14" width="51.83203125" bestFit="1" customWidth="1"/>
    <col min="15" max="15" width="47.33203125" bestFit="1" customWidth="1"/>
    <col min="16" max="16" width="45" bestFit="1" customWidth="1"/>
    <col min="17" max="17" width="39.83203125" bestFit="1" customWidth="1"/>
  </cols>
  <sheetData>
    <row r="3" spans="1:15" x14ac:dyDescent="0.2">
      <c r="A3" s="36" t="s">
        <v>0</v>
      </c>
      <c r="B3" s="36" t="s">
        <v>1</v>
      </c>
      <c r="C3" t="s">
        <v>5488</v>
      </c>
      <c r="D3" t="s">
        <v>5489</v>
      </c>
      <c r="E3" t="s">
        <v>5490</v>
      </c>
      <c r="F3" t="s">
        <v>5491</v>
      </c>
      <c r="G3" t="s">
        <v>5464</v>
      </c>
      <c r="H3" t="s">
        <v>5552</v>
      </c>
      <c r="I3" t="s">
        <v>5613</v>
      </c>
      <c r="J3" t="s">
        <v>5614</v>
      </c>
      <c r="K3" t="s">
        <v>5615</v>
      </c>
      <c r="L3" t="s">
        <v>5616</v>
      </c>
      <c r="M3" t="s">
        <v>5617</v>
      </c>
      <c r="N3" t="s">
        <v>5618</v>
      </c>
      <c r="O3" t="s">
        <v>5619</v>
      </c>
    </row>
    <row r="4" spans="1:15" x14ac:dyDescent="0.2">
      <c r="A4" t="s">
        <v>7</v>
      </c>
      <c r="B4" s="2">
        <v>2013</v>
      </c>
      <c r="C4" s="4">
        <v>2527752</v>
      </c>
      <c r="D4" s="4">
        <v>37659181</v>
      </c>
      <c r="E4" s="138">
        <v>4.7473011592909444E-5</v>
      </c>
      <c r="F4" s="138">
        <v>1.7929226872990148E-4</v>
      </c>
      <c r="G4" s="138">
        <v>1.2804526334844887E-3</v>
      </c>
      <c r="H4" s="80">
        <v>8.0642916666666675E-2</v>
      </c>
      <c r="I4" s="80">
        <v>0.79300000000000004</v>
      </c>
      <c r="J4" s="80">
        <v>0.44200000000000006</v>
      </c>
      <c r="K4" s="80">
        <v>0.66500000000000004</v>
      </c>
      <c r="L4" s="80">
        <v>0.69799999999999995</v>
      </c>
      <c r="M4" s="138">
        <v>4.0700000000000003E-4</v>
      </c>
      <c r="N4" s="138">
        <v>3.7069999999999998E-3</v>
      </c>
      <c r="O4" s="138">
        <v>1.5459999999999998E-3</v>
      </c>
    </row>
    <row r="5" spans="1:15" x14ac:dyDescent="0.2">
      <c r="A5" t="s">
        <v>7</v>
      </c>
      <c r="B5" s="2">
        <v>2014</v>
      </c>
      <c r="C5" s="4">
        <v>2521299</v>
      </c>
      <c r="D5" s="4">
        <v>38066920</v>
      </c>
      <c r="E5" s="138">
        <v>4.7594513780396522E-5</v>
      </c>
      <c r="F5" s="138">
        <v>1.6263464446296153E-4</v>
      </c>
      <c r="G5" s="138">
        <v>1.0584881852319678E-3</v>
      </c>
      <c r="H5" s="80">
        <v>8.1349166666666653E-2</v>
      </c>
      <c r="I5" s="80">
        <v>0.82099999999999995</v>
      </c>
      <c r="J5" s="80">
        <v>0.374</v>
      </c>
      <c r="K5" s="80">
        <v>0.56700000000000006</v>
      </c>
      <c r="L5" s="80">
        <v>0.7320000000000001</v>
      </c>
      <c r="M5" s="138">
        <v>3.9500000000000001E-4</v>
      </c>
      <c r="N5" s="138">
        <v>9.8499999999999998E-4</v>
      </c>
      <c r="O5" s="138">
        <v>6.8000000000000005E-4</v>
      </c>
    </row>
    <row r="6" spans="1:15" x14ac:dyDescent="0.2">
      <c r="A6" t="s">
        <v>7</v>
      </c>
      <c r="B6" s="2">
        <v>2015</v>
      </c>
      <c r="C6" s="4">
        <v>2511776</v>
      </c>
      <c r="D6" s="4">
        <v>38421464</v>
      </c>
      <c r="E6" s="138">
        <v>4.7774960824532106E-5</v>
      </c>
      <c r="F6" s="138">
        <v>1.6665164034353297E-4</v>
      </c>
      <c r="G6" s="138">
        <v>1.1304228194075022E-3</v>
      </c>
      <c r="H6" s="80">
        <v>9.0407083333333346E-2</v>
      </c>
      <c r="I6" s="80">
        <v>0.82599999999999996</v>
      </c>
      <c r="J6" s="80">
        <v>0.44200000000000006</v>
      </c>
      <c r="K6" s="80">
        <v>0.64700000000000002</v>
      </c>
      <c r="L6" s="80">
        <v>0.72</v>
      </c>
      <c r="M6" s="138">
        <v>4.75E-4</v>
      </c>
      <c r="N6" s="138">
        <v>5.9459999999999999E-3</v>
      </c>
      <c r="O6" s="138">
        <v>2.1840000000000002E-3</v>
      </c>
    </row>
    <row r="7" spans="1:15" x14ac:dyDescent="0.2">
      <c r="A7" t="s">
        <v>7</v>
      </c>
      <c r="B7" s="2">
        <v>2016</v>
      </c>
      <c r="C7" s="4">
        <v>2499561</v>
      </c>
      <c r="D7" s="4">
        <v>38654206</v>
      </c>
      <c r="E7" s="138">
        <v>4.8008430280357214E-5</v>
      </c>
      <c r="F7" s="138">
        <v>1.5969801578643217E-4</v>
      </c>
      <c r="G7" s="138">
        <v>1.0217035142984243E-3</v>
      </c>
      <c r="H7" s="80">
        <v>8.5145833333333323E-2</v>
      </c>
      <c r="I7" s="80">
        <v>0.83900000000000008</v>
      </c>
      <c r="J7" s="80">
        <v>0.43700000000000006</v>
      </c>
      <c r="K7" s="80">
        <v>0.61099999999999999</v>
      </c>
      <c r="L7" s="80">
        <v>0.70000000000000007</v>
      </c>
      <c r="M7" s="138">
        <v>3.7399999999999998E-4</v>
      </c>
      <c r="N7" s="138">
        <v>2.4090000000000001E-3</v>
      </c>
      <c r="O7" s="138">
        <v>8.7900000000000001E-4</v>
      </c>
    </row>
    <row r="8" spans="1:15" x14ac:dyDescent="0.2">
      <c r="A8" t="s">
        <v>7</v>
      </c>
      <c r="B8" s="2">
        <v>2017</v>
      </c>
      <c r="C8" s="4">
        <v>2493545</v>
      </c>
      <c r="D8" s="4">
        <v>38982847</v>
      </c>
      <c r="E8" s="138">
        <v>4.812425683113801E-5</v>
      </c>
      <c r="F8" s="138">
        <v>1.682021838989851E-4</v>
      </c>
      <c r="G8" s="138">
        <v>1.0702254349271856E-3</v>
      </c>
      <c r="H8" s="80">
        <v>9.0112916666666668E-2</v>
      </c>
      <c r="I8" s="80">
        <v>0.84700000000000009</v>
      </c>
      <c r="J8" s="80">
        <v>0.48</v>
      </c>
      <c r="K8" s="80">
        <v>0.66200000000000003</v>
      </c>
      <c r="L8" s="80">
        <v>0.73299999999999998</v>
      </c>
      <c r="M8" s="138">
        <v>3.6799999999999995E-4</v>
      </c>
      <c r="N8" s="138">
        <v>1.0102999999999999E-2</v>
      </c>
      <c r="O8" s="138">
        <v>3.4650000000000002E-3</v>
      </c>
    </row>
    <row r="9" spans="1:15" x14ac:dyDescent="0.2">
      <c r="A9" t="s">
        <v>8</v>
      </c>
      <c r="B9" s="2">
        <v>2013</v>
      </c>
      <c r="C9" s="4">
        <v>339802</v>
      </c>
      <c r="D9" s="4">
        <v>5119329</v>
      </c>
      <c r="E9" s="138">
        <v>3.5314683256720093E-4</v>
      </c>
      <c r="F9" s="138">
        <v>1.8596187117491373E-4</v>
      </c>
      <c r="G9" s="138">
        <v>7.8598889363519855E-4</v>
      </c>
      <c r="H9" s="80">
        <v>2.151291666666667E-2</v>
      </c>
      <c r="I9" s="80">
        <v>0.94900000000000007</v>
      </c>
      <c r="J9" s="80">
        <v>0.48299999999999998</v>
      </c>
      <c r="K9" s="80">
        <v>0.72099999999999997</v>
      </c>
      <c r="L9" s="80">
        <v>0.72700000000000009</v>
      </c>
      <c r="M9" s="138">
        <v>8.7799999999999998E-4</v>
      </c>
      <c r="N9" s="138">
        <v>3.5389999999999996E-3</v>
      </c>
      <c r="O9" s="138">
        <v>1.4009999999999999E-3</v>
      </c>
    </row>
    <row r="10" spans="1:15" x14ac:dyDescent="0.2">
      <c r="A10" t="s">
        <v>8</v>
      </c>
      <c r="B10" s="2">
        <v>2014</v>
      </c>
      <c r="C10" s="4">
        <v>337435</v>
      </c>
      <c r="D10" s="4">
        <v>5197580</v>
      </c>
      <c r="E10" s="138">
        <v>3.5562404611258464E-4</v>
      </c>
      <c r="F10" s="138">
        <v>1.9335921717414639E-4</v>
      </c>
      <c r="G10" s="138">
        <v>8.1713043973663014E-4</v>
      </c>
      <c r="H10" s="80">
        <v>1.0429583333333332E-2</v>
      </c>
      <c r="I10" s="80">
        <v>0.97099999999999997</v>
      </c>
      <c r="J10" s="80">
        <v>0.51800000000000002</v>
      </c>
      <c r="K10" s="80">
        <v>0.72099999999999997</v>
      </c>
      <c r="L10" s="80">
        <v>0.78</v>
      </c>
      <c r="M10" s="138">
        <v>8.0500000000000005E-4</v>
      </c>
      <c r="N10" s="138">
        <v>6.1450000000000003E-3</v>
      </c>
      <c r="O10" s="138">
        <v>2.0400000000000001E-3</v>
      </c>
    </row>
    <row r="11" spans="1:15" x14ac:dyDescent="0.2">
      <c r="A11" t="s">
        <v>8</v>
      </c>
      <c r="B11" s="2">
        <v>2015</v>
      </c>
      <c r="C11" s="4">
        <v>336874</v>
      </c>
      <c r="D11" s="4">
        <v>5278906</v>
      </c>
      <c r="E11" s="138">
        <v>3.5621627077186139E-4</v>
      </c>
      <c r="F11" s="138">
        <v>1.9038035532362198E-4</v>
      </c>
      <c r="G11" s="138">
        <v>8.1415544941380803E-4</v>
      </c>
      <c r="H11" s="80">
        <v>3.0574999999999999E-3</v>
      </c>
      <c r="I11" s="80">
        <v>0.97299999999999998</v>
      </c>
      <c r="J11" s="80">
        <v>0.49</v>
      </c>
      <c r="K11" s="80">
        <v>0.73</v>
      </c>
      <c r="L11" s="80">
        <v>0.72400000000000009</v>
      </c>
      <c r="M11" s="138">
        <v>9.8099999999999988E-4</v>
      </c>
      <c r="N11" s="138">
        <v>1.1595999999999999E-2</v>
      </c>
      <c r="O11" s="138">
        <v>3.8110000000000002E-3</v>
      </c>
    </row>
    <row r="12" spans="1:15" x14ac:dyDescent="0.2">
      <c r="A12" t="s">
        <v>8</v>
      </c>
      <c r="B12" s="2">
        <v>2016</v>
      </c>
      <c r="C12" s="4">
        <v>335492</v>
      </c>
      <c r="D12" s="4">
        <v>5359295</v>
      </c>
      <c r="E12" s="138">
        <v>3.5768364074255116E-4</v>
      </c>
      <c r="F12" s="138">
        <v>1.6718616907634306E-4</v>
      </c>
      <c r="G12" s="138">
        <v>6.0320925019172915E-4</v>
      </c>
      <c r="H12" s="80">
        <v>3.2554166666666669E-3</v>
      </c>
      <c r="I12" s="80">
        <v>0.97099999999999997</v>
      </c>
      <c r="J12" s="80">
        <v>0.49100000000000005</v>
      </c>
      <c r="K12" s="80">
        <v>0.66900000000000004</v>
      </c>
      <c r="L12" s="80">
        <v>0.74</v>
      </c>
      <c r="M12" s="138">
        <v>5.8100000000000003E-4</v>
      </c>
      <c r="N12" s="138">
        <v>1.609E-3</v>
      </c>
      <c r="O12" s="138">
        <v>9.5599999999999993E-4</v>
      </c>
    </row>
    <row r="13" spans="1:15" x14ac:dyDescent="0.2">
      <c r="A13" t="s">
        <v>8</v>
      </c>
      <c r="B13" s="2">
        <v>2017</v>
      </c>
      <c r="C13" s="4">
        <v>334250</v>
      </c>
      <c r="D13" s="4">
        <v>5436519</v>
      </c>
      <c r="E13" s="138">
        <v>3.5901271503365742E-4</v>
      </c>
      <c r="F13" s="138">
        <v>1.7216899269550977E-4</v>
      </c>
      <c r="G13" s="138">
        <v>6.13517746778325E-4</v>
      </c>
      <c r="H13" s="80">
        <v>1.0529583333333334E-2</v>
      </c>
      <c r="I13" s="80">
        <v>0.97599999999999998</v>
      </c>
      <c r="J13" s="80">
        <v>0.499</v>
      </c>
      <c r="K13" s="80">
        <v>0.68500000000000005</v>
      </c>
      <c r="L13" s="80">
        <v>0.76800000000000002</v>
      </c>
      <c r="M13" s="138">
        <v>4.84E-4</v>
      </c>
      <c r="N13" s="138">
        <v>7.4820000000000008E-3</v>
      </c>
      <c r="O13" s="138">
        <v>2.8879999999999999E-3</v>
      </c>
    </row>
    <row r="14" spans="1:15" x14ac:dyDescent="0.2">
      <c r="A14" t="s">
        <v>9</v>
      </c>
      <c r="B14" s="2">
        <v>2013</v>
      </c>
      <c r="C14" s="4">
        <v>197395</v>
      </c>
      <c r="D14" s="4">
        <v>3583561</v>
      </c>
      <c r="E14" s="138">
        <v>6.0791813369132953E-4</v>
      </c>
      <c r="F14" s="138">
        <v>2.8798170311597878E-4</v>
      </c>
      <c r="G14" s="138">
        <v>1.0609590146919759E-3</v>
      </c>
      <c r="H14" s="80">
        <v>3.6658333333333334E-3</v>
      </c>
      <c r="I14" s="80">
        <v>0.85599999999999998</v>
      </c>
      <c r="J14" s="80">
        <v>0.46500000000000002</v>
      </c>
      <c r="K14" s="80">
        <v>0.66800000000000004</v>
      </c>
      <c r="L14" s="80">
        <v>0.84099999999999997</v>
      </c>
      <c r="M14" s="138">
        <v>5.3299999999999995E-4</v>
      </c>
      <c r="N14" s="138">
        <v>8.2959999999999996E-3</v>
      </c>
      <c r="O14" s="138">
        <v>3.8070000000000001E-3</v>
      </c>
    </row>
    <row r="15" spans="1:15" x14ac:dyDescent="0.2">
      <c r="A15" t="s">
        <v>9</v>
      </c>
      <c r="B15" s="2">
        <v>2014</v>
      </c>
      <c r="C15" s="4">
        <v>194338</v>
      </c>
      <c r="D15" s="4">
        <v>3592053</v>
      </c>
      <c r="E15" s="138">
        <v>6.1748088382097149E-4</v>
      </c>
      <c r="F15" s="138">
        <v>2.9147676829935419E-4</v>
      </c>
      <c r="G15" s="138">
        <v>1.0676377714050075E-3</v>
      </c>
      <c r="H15" s="80">
        <v>4.9620833333333331E-3</v>
      </c>
      <c r="I15" s="80">
        <v>0.86099999999999999</v>
      </c>
      <c r="J15" s="80">
        <v>0.51800000000000002</v>
      </c>
      <c r="K15" s="80">
        <v>0.67500000000000004</v>
      </c>
      <c r="L15" s="80">
        <v>0.88</v>
      </c>
      <c r="M15" s="138">
        <v>3.5500000000000001E-4</v>
      </c>
      <c r="N15" s="138">
        <v>6.3360000000000005E-3</v>
      </c>
      <c r="O15" s="138">
        <v>2.9970000000000001E-3</v>
      </c>
    </row>
    <row r="16" spans="1:15" x14ac:dyDescent="0.2">
      <c r="A16" t="s">
        <v>9</v>
      </c>
      <c r="B16" s="2">
        <v>2015</v>
      </c>
      <c r="C16" s="4">
        <v>191445</v>
      </c>
      <c r="D16" s="4">
        <v>3593222</v>
      </c>
      <c r="E16" s="138">
        <v>6.2681187808508968E-4</v>
      </c>
      <c r="F16" s="138">
        <v>3.0557533044159253E-4</v>
      </c>
      <c r="G16" s="138">
        <v>1.1396368652241101E-3</v>
      </c>
      <c r="H16" s="80">
        <v>7.2774999999999992E-3</v>
      </c>
      <c r="I16" s="80">
        <v>0.88</v>
      </c>
      <c r="J16" s="80">
        <v>0.52800000000000002</v>
      </c>
      <c r="K16" s="80">
        <v>0.70099999999999996</v>
      </c>
      <c r="L16" s="80">
        <v>0.82799999999999996</v>
      </c>
      <c r="M16" s="138">
        <v>4.3399999999999998E-4</v>
      </c>
      <c r="N16" s="138">
        <v>1.0045999999999999E-2</v>
      </c>
      <c r="O16" s="138">
        <v>4.352E-3</v>
      </c>
    </row>
    <row r="17" spans="1:15" x14ac:dyDescent="0.2">
      <c r="A17" t="s">
        <v>9</v>
      </c>
      <c r="B17" s="2">
        <v>2016</v>
      </c>
      <c r="C17" s="4">
        <v>188812</v>
      </c>
      <c r="D17" s="4">
        <v>3588570</v>
      </c>
      <c r="E17" s="138">
        <v>6.3555282503230707E-4</v>
      </c>
      <c r="F17" s="138">
        <v>2.6863068018737269E-4</v>
      </c>
      <c r="G17" s="138">
        <v>8.7203593364599305E-4</v>
      </c>
      <c r="H17" s="80">
        <v>6.5320833333333342E-3</v>
      </c>
      <c r="I17" s="80">
        <v>0.89700000000000002</v>
      </c>
      <c r="J17" s="80">
        <v>0.52600000000000002</v>
      </c>
      <c r="K17" s="80">
        <v>0.66700000000000004</v>
      </c>
      <c r="L17" s="80">
        <v>0.89300000000000002</v>
      </c>
      <c r="M17" s="138">
        <v>3.6099999999999999E-4</v>
      </c>
      <c r="N17" s="138">
        <v>2.9810000000000001E-3</v>
      </c>
      <c r="O17" s="138">
        <v>1.8140000000000001E-3</v>
      </c>
    </row>
    <row r="18" spans="1:15" x14ac:dyDescent="0.2">
      <c r="A18" t="s">
        <v>9</v>
      </c>
      <c r="B18" s="2">
        <v>2017</v>
      </c>
      <c r="C18" s="4">
        <v>186188</v>
      </c>
      <c r="D18" s="4">
        <v>3594478</v>
      </c>
      <c r="E18" s="138">
        <v>6.4450985025887809E-4</v>
      </c>
      <c r="F18" s="138">
        <v>2.9962626005778867E-4</v>
      </c>
      <c r="G18" s="138">
        <v>1.0282115545273442E-3</v>
      </c>
      <c r="H18" s="80">
        <v>6.4345833333333338E-3</v>
      </c>
      <c r="I18" s="80">
        <v>0.93500000000000005</v>
      </c>
      <c r="J18" s="80">
        <v>0.52700000000000002</v>
      </c>
      <c r="K18" s="80">
        <v>0.66599999999999993</v>
      </c>
      <c r="L18" s="80">
        <v>0.84499999999999997</v>
      </c>
      <c r="M18" s="138">
        <v>4.8299999999999998E-4</v>
      </c>
      <c r="N18" s="138">
        <v>1.0470999999999999E-2</v>
      </c>
      <c r="O18" s="138">
        <v>3.9489999999999994E-3</v>
      </c>
    </row>
    <row r="19" spans="1:15" x14ac:dyDescent="0.2">
      <c r="A19" t="s">
        <v>13</v>
      </c>
      <c r="B19" s="2">
        <v>2013</v>
      </c>
      <c r="C19" s="4">
        <v>677378</v>
      </c>
      <c r="D19" s="4">
        <v>9810417</v>
      </c>
      <c r="E19" s="138">
        <v>1.7715367195273541E-4</v>
      </c>
      <c r="F19" s="138">
        <v>1.7919727571213335E-4</v>
      </c>
      <c r="G19" s="138">
        <v>1.0605339182783388E-3</v>
      </c>
      <c r="H19" s="80">
        <v>4.2911250000000005E-2</v>
      </c>
      <c r="I19" s="80">
        <v>0.8620000000000001</v>
      </c>
      <c r="J19" s="80">
        <v>0.41100000000000003</v>
      </c>
      <c r="K19" s="80">
        <v>0.62</v>
      </c>
      <c r="L19" s="80">
        <v>0.64</v>
      </c>
      <c r="M19" s="138">
        <v>5.3899999999999998E-4</v>
      </c>
      <c r="N19" s="138">
        <v>3.5280000000000003E-3</v>
      </c>
      <c r="O19" s="138">
        <v>1.1900000000000001E-3</v>
      </c>
    </row>
    <row r="20" spans="1:15" x14ac:dyDescent="0.2">
      <c r="A20" t="s">
        <v>13</v>
      </c>
      <c r="B20" s="2">
        <v>2014</v>
      </c>
      <c r="C20" s="4">
        <v>670885</v>
      </c>
      <c r="D20" s="4">
        <v>9907756</v>
      </c>
      <c r="E20" s="138">
        <v>1.7886821139241445E-4</v>
      </c>
      <c r="F20" s="138">
        <v>1.8076747146377039E-4</v>
      </c>
      <c r="G20" s="138">
        <v>9.9539989949360233E-4</v>
      </c>
      <c r="H20" s="80">
        <v>2.7017500000000003E-2</v>
      </c>
      <c r="I20" s="80">
        <v>0.86299999999999999</v>
      </c>
      <c r="J20" s="80">
        <v>0.39299999999999996</v>
      </c>
      <c r="K20" s="80">
        <v>0.59299999999999997</v>
      </c>
      <c r="L20" s="80">
        <v>0.61099999999999999</v>
      </c>
      <c r="M20" s="138">
        <v>3.0800000000000001E-4</v>
      </c>
      <c r="N20" s="138">
        <v>3.545E-3</v>
      </c>
      <c r="O20" s="138">
        <v>1.0629999999999999E-3</v>
      </c>
    </row>
    <row r="21" spans="1:15" x14ac:dyDescent="0.2">
      <c r="A21" t="s">
        <v>13</v>
      </c>
      <c r="B21" s="2">
        <v>2015</v>
      </c>
      <c r="C21" s="4">
        <v>665305</v>
      </c>
      <c r="D21" s="4">
        <v>10006693</v>
      </c>
      <c r="E21" s="138">
        <v>1.8036840246202863E-4</v>
      </c>
      <c r="F21" s="138">
        <v>1.750828170705347E-4</v>
      </c>
      <c r="G21" s="138">
        <v>9.7356751594122307E-4</v>
      </c>
      <c r="H21" s="80">
        <v>3.6614166666666663E-2</v>
      </c>
      <c r="I21" s="80">
        <v>0.88100000000000001</v>
      </c>
      <c r="J21" s="80">
        <v>0.441</v>
      </c>
      <c r="K21" s="80">
        <v>0.628</v>
      </c>
      <c r="L21" s="80">
        <v>0.71200000000000008</v>
      </c>
      <c r="M21" s="138">
        <v>3.7299999999999996E-4</v>
      </c>
      <c r="N21" s="138">
        <v>6.221E-3</v>
      </c>
      <c r="O21" s="138">
        <v>1.8930000000000002E-3</v>
      </c>
    </row>
    <row r="22" spans="1:15" x14ac:dyDescent="0.2">
      <c r="A22" t="s">
        <v>13</v>
      </c>
      <c r="B22" s="2">
        <v>2016</v>
      </c>
      <c r="C22" s="4">
        <v>660941</v>
      </c>
      <c r="D22" s="4">
        <v>10099320</v>
      </c>
      <c r="E22" s="138">
        <v>1.8155932223905009E-4</v>
      </c>
      <c r="F22" s="138">
        <v>1.67833081831252E-4</v>
      </c>
      <c r="G22" s="138">
        <v>8.5693997007129112E-4</v>
      </c>
      <c r="H22" s="80">
        <v>8.3543333333333317E-2</v>
      </c>
      <c r="I22" s="80">
        <v>0.89800000000000002</v>
      </c>
      <c r="J22" s="80">
        <v>0.41200000000000003</v>
      </c>
      <c r="K22" s="80">
        <v>0.626</v>
      </c>
      <c r="L22" s="80">
        <v>0.61899999999999999</v>
      </c>
      <c r="M22" s="138">
        <v>3.01E-4</v>
      </c>
      <c r="N22" s="138">
        <v>6.5900000000000008E-4</v>
      </c>
      <c r="O22" s="138">
        <v>4.1100000000000002E-4</v>
      </c>
    </row>
    <row r="23" spans="1:15" x14ac:dyDescent="0.2">
      <c r="A23" t="s">
        <v>13</v>
      </c>
      <c r="B23" s="2">
        <v>2017</v>
      </c>
      <c r="C23" s="4">
        <v>657428</v>
      </c>
      <c r="D23" s="4">
        <v>10201635</v>
      </c>
      <c r="E23" s="138">
        <v>1.8252949372402755E-4</v>
      </c>
      <c r="F23" s="138">
        <v>1.6722809628064522E-4</v>
      </c>
      <c r="G23" s="138">
        <v>8.5894665610605726E-4</v>
      </c>
      <c r="H23" s="80">
        <v>0.13933041666666665</v>
      </c>
      <c r="I23" s="80">
        <v>0.90599999999999992</v>
      </c>
      <c r="J23" s="80">
        <v>0.42799999999999999</v>
      </c>
      <c r="K23" s="80">
        <v>0.64800000000000002</v>
      </c>
      <c r="L23" s="80">
        <v>0.63300000000000001</v>
      </c>
      <c r="M23" s="138">
        <v>4.4299999999999998E-4</v>
      </c>
      <c r="N23" s="138">
        <v>4.1339999999999997E-3</v>
      </c>
      <c r="O23" s="138">
        <v>1.5399999999999999E-3</v>
      </c>
    </row>
    <row r="24" spans="1:15" x14ac:dyDescent="0.2">
      <c r="A24" t="s">
        <v>23</v>
      </c>
      <c r="B24" s="2">
        <v>2013</v>
      </c>
      <c r="C24" s="4">
        <v>366354</v>
      </c>
      <c r="D24" s="4">
        <v>5834299</v>
      </c>
      <c r="E24" s="138">
        <v>3.2755203983032794E-4</v>
      </c>
      <c r="F24" s="138">
        <v>2.4390248082931646E-4</v>
      </c>
      <c r="G24" s="138">
        <v>1.245478371997314E-3</v>
      </c>
      <c r="H24" s="80">
        <v>1.231375E-2</v>
      </c>
      <c r="I24" s="80">
        <v>0.96400000000000008</v>
      </c>
      <c r="J24" s="80">
        <v>0.53100000000000003</v>
      </c>
      <c r="K24" s="80">
        <v>0.71900000000000008</v>
      </c>
      <c r="L24" s="80">
        <v>0.77</v>
      </c>
      <c r="M24" s="138">
        <v>8.1900000000000007E-4</v>
      </c>
      <c r="N24" s="138">
        <v>3.833E-3</v>
      </c>
      <c r="O24" s="138">
        <v>1.714E-3</v>
      </c>
    </row>
    <row r="25" spans="1:15" x14ac:dyDescent="0.2">
      <c r="A25" t="s">
        <v>23</v>
      </c>
      <c r="B25" s="2">
        <v>2014</v>
      </c>
      <c r="C25" s="4">
        <v>367111</v>
      </c>
      <c r="D25" s="4">
        <v>5887776</v>
      </c>
      <c r="E25" s="138">
        <v>3.2687661225079052E-4</v>
      </c>
      <c r="F25" s="138">
        <v>2.2504252879185623E-4</v>
      </c>
      <c r="G25" s="138">
        <v>1.0627479363450633E-3</v>
      </c>
      <c r="H25" s="80">
        <v>1.1788333333333333E-2</v>
      </c>
      <c r="I25" s="80">
        <v>0.96900000000000008</v>
      </c>
      <c r="J25" s="80">
        <v>0.48899999999999999</v>
      </c>
      <c r="K25" s="80">
        <v>0.67900000000000005</v>
      </c>
      <c r="L25" s="80">
        <v>0.78700000000000003</v>
      </c>
      <c r="M25" s="138">
        <v>3.7100000000000002E-4</v>
      </c>
      <c r="N25" s="138">
        <v>3.094E-3</v>
      </c>
      <c r="O25" s="138">
        <v>1.276E-3</v>
      </c>
    </row>
    <row r="26" spans="1:15" x14ac:dyDescent="0.2">
      <c r="A26" t="s">
        <v>23</v>
      </c>
      <c r="B26" s="2">
        <v>2015</v>
      </c>
      <c r="C26" s="4">
        <v>367722</v>
      </c>
      <c r="D26" s="4">
        <v>5930538</v>
      </c>
      <c r="E26" s="138">
        <v>3.2633348018339938E-4</v>
      </c>
      <c r="F26" s="138">
        <v>2.5174781782023826E-4</v>
      </c>
      <c r="G26" s="138">
        <v>1.2614532497588955E-3</v>
      </c>
      <c r="H26" s="80">
        <v>1.2644583333333334E-2</v>
      </c>
      <c r="I26" s="80">
        <v>0.96400000000000008</v>
      </c>
      <c r="J26" s="80">
        <v>0.52100000000000002</v>
      </c>
      <c r="K26" s="80">
        <v>0.66599999999999993</v>
      </c>
      <c r="L26" s="80">
        <v>0.76</v>
      </c>
      <c r="M26" s="138">
        <v>5.13E-4</v>
      </c>
      <c r="N26" s="138">
        <v>9.0020000000000013E-3</v>
      </c>
      <c r="O26" s="138">
        <v>3.516E-3</v>
      </c>
    </row>
    <row r="27" spans="1:15" x14ac:dyDescent="0.2">
      <c r="A27" t="s">
        <v>23</v>
      </c>
      <c r="B27" s="2">
        <v>2016</v>
      </c>
      <c r="C27" s="4">
        <v>367551</v>
      </c>
      <c r="D27" s="4">
        <v>5959902</v>
      </c>
      <c r="E27" s="138">
        <v>3.2648530408025013E-4</v>
      </c>
      <c r="F27" s="138">
        <v>2.2668157966355824E-4</v>
      </c>
      <c r="G27" s="138">
        <v>1.0340832876044143E-3</v>
      </c>
      <c r="H27" s="80">
        <v>1.1688749999999999E-2</v>
      </c>
      <c r="I27" s="80">
        <v>0.96900000000000008</v>
      </c>
      <c r="J27" s="80">
        <v>0.51700000000000002</v>
      </c>
      <c r="K27" s="80">
        <v>0.64500000000000002</v>
      </c>
      <c r="L27" s="80">
        <v>0.82500000000000007</v>
      </c>
      <c r="M27" s="138">
        <v>4.3600000000000003E-4</v>
      </c>
      <c r="N27" s="138">
        <v>9.6000000000000002E-4</v>
      </c>
      <c r="O27" s="138">
        <v>7.4799999999999997E-4</v>
      </c>
    </row>
    <row r="28" spans="1:15" x14ac:dyDescent="0.2">
      <c r="A28" t="s">
        <v>23</v>
      </c>
      <c r="B28" s="2">
        <v>2017</v>
      </c>
      <c r="C28" s="4">
        <v>366750</v>
      </c>
      <c r="D28" s="4">
        <v>5996079</v>
      </c>
      <c r="E28" s="138">
        <v>3.2719836400818E-4</v>
      </c>
      <c r="F28" s="138">
        <v>2.2131129359703234E-4</v>
      </c>
      <c r="G28" s="138">
        <v>9.8565094767335735E-4</v>
      </c>
      <c r="H28" s="80">
        <v>1.4464583333333334E-2</v>
      </c>
      <c r="I28" s="80">
        <v>0.96400000000000008</v>
      </c>
      <c r="J28" s="80">
        <v>0.53500000000000003</v>
      </c>
      <c r="K28" s="80">
        <v>0.71799999999999997</v>
      </c>
      <c r="L28" s="80">
        <v>0.73499999999999999</v>
      </c>
      <c r="M28" s="138">
        <v>6.0300000000000002E-4</v>
      </c>
      <c r="N28" s="138">
        <v>6.3439999999999998E-3</v>
      </c>
      <c r="O28" s="138">
        <v>2.764E-3</v>
      </c>
    </row>
    <row r="29" spans="1:15" x14ac:dyDescent="0.2">
      <c r="A29" t="s">
        <v>25</v>
      </c>
      <c r="B29" s="2">
        <v>2013</v>
      </c>
      <c r="C29" s="4">
        <v>585258</v>
      </c>
      <c r="D29" s="4">
        <v>9886095</v>
      </c>
      <c r="E29" s="138">
        <v>2.0503777821063529E-4</v>
      </c>
      <c r="F29" s="138">
        <v>2.2121980417950666E-4</v>
      </c>
      <c r="G29" s="138">
        <v>1.128638453551831E-3</v>
      </c>
      <c r="H29" s="80">
        <v>2.5427916666666665E-2</v>
      </c>
      <c r="I29" s="80">
        <v>0.81500000000000006</v>
      </c>
      <c r="J29" s="80">
        <v>0.40799999999999997</v>
      </c>
      <c r="K29" s="80">
        <v>0.61</v>
      </c>
      <c r="L29" s="80">
        <v>0.61599999999999999</v>
      </c>
      <c r="M29" s="138">
        <v>1.0790000000000001E-3</v>
      </c>
      <c r="N29" s="138">
        <v>2.0009999999999997E-3</v>
      </c>
      <c r="O29" s="138">
        <v>7.9900000000000001E-4</v>
      </c>
    </row>
    <row r="30" spans="1:15" x14ac:dyDescent="0.2">
      <c r="A30" t="s">
        <v>25</v>
      </c>
      <c r="B30" s="2">
        <v>2014</v>
      </c>
      <c r="C30" s="4">
        <v>578977</v>
      </c>
      <c r="D30" s="4">
        <v>9889024</v>
      </c>
      <c r="E30" s="138">
        <v>2.0726211922062536E-4</v>
      </c>
      <c r="F30" s="138">
        <v>2.1751388205752155E-4</v>
      </c>
      <c r="G30" s="138">
        <v>1.0769166759125707E-3</v>
      </c>
      <c r="H30" s="80">
        <v>1.8260416666666668E-2</v>
      </c>
      <c r="I30" s="80">
        <v>0.83599999999999997</v>
      </c>
      <c r="J30" s="80">
        <v>0.42899999999999999</v>
      </c>
      <c r="K30" s="80">
        <v>0.627</v>
      </c>
      <c r="L30" s="80">
        <v>0.65700000000000003</v>
      </c>
      <c r="M30" s="138">
        <v>1.0380000000000001E-3</v>
      </c>
      <c r="N30" s="138">
        <v>1.4290000000000001E-3</v>
      </c>
      <c r="O30" s="138">
        <v>5.6899999999999995E-4</v>
      </c>
    </row>
    <row r="31" spans="1:15" x14ac:dyDescent="0.2">
      <c r="A31" t="s">
        <v>25</v>
      </c>
      <c r="B31" s="2">
        <v>2015</v>
      </c>
      <c r="C31" s="4">
        <v>575786</v>
      </c>
      <c r="D31" s="4">
        <v>9900571</v>
      </c>
      <c r="E31" s="138">
        <v>2.0841076372124368E-4</v>
      </c>
      <c r="F31" s="138">
        <v>2.2180538880030249E-4</v>
      </c>
      <c r="G31" s="138">
        <v>1.0837129475710873E-3</v>
      </c>
      <c r="H31" s="80">
        <v>1.2235000000000001E-2</v>
      </c>
      <c r="I31" s="80">
        <v>0.88400000000000012</v>
      </c>
      <c r="J31" s="80">
        <v>0.443</v>
      </c>
      <c r="K31" s="80">
        <v>0.65700000000000003</v>
      </c>
      <c r="L31" s="80">
        <v>0.65200000000000002</v>
      </c>
      <c r="M31" s="138">
        <v>9.8099999999999988E-4</v>
      </c>
      <c r="N31" s="138">
        <v>6.0150000000000004E-3</v>
      </c>
      <c r="O31" s="138">
        <v>2.042E-3</v>
      </c>
    </row>
    <row r="32" spans="1:15" x14ac:dyDescent="0.2">
      <c r="A32" t="s">
        <v>25</v>
      </c>
      <c r="B32" s="2">
        <v>2016</v>
      </c>
      <c r="C32" s="4">
        <v>573965</v>
      </c>
      <c r="D32" s="4">
        <v>9909600</v>
      </c>
      <c r="E32" s="138">
        <v>2.090719817410469E-4</v>
      </c>
      <c r="F32" s="138">
        <v>1.9566884637119562E-4</v>
      </c>
      <c r="G32" s="138">
        <v>8.8630082647224787E-4</v>
      </c>
      <c r="H32" s="80">
        <v>2.4229583333333332E-2</v>
      </c>
      <c r="I32" s="80">
        <v>0.90500000000000003</v>
      </c>
      <c r="J32" s="80">
        <v>0.42200000000000004</v>
      </c>
      <c r="K32" s="80">
        <v>0.59499999999999997</v>
      </c>
      <c r="L32" s="80">
        <v>0.68099999999999994</v>
      </c>
      <c r="M32" s="138">
        <v>9.7999999999999997E-4</v>
      </c>
      <c r="N32" s="138">
        <v>9.7999999999999997E-4</v>
      </c>
      <c r="O32" s="138">
        <v>5.8500000000000002E-4</v>
      </c>
    </row>
    <row r="33" spans="1:15" x14ac:dyDescent="0.2">
      <c r="A33" t="s">
        <v>25</v>
      </c>
      <c r="B33" s="2">
        <v>2017</v>
      </c>
      <c r="C33" s="4">
        <v>571999</v>
      </c>
      <c r="D33" s="4">
        <v>9925568</v>
      </c>
      <c r="E33" s="138">
        <v>2.0979057655695207E-4</v>
      </c>
      <c r="F33" s="138">
        <v>2.1127254379799725E-4</v>
      </c>
      <c r="G33" s="138">
        <v>9.4906594770424442E-4</v>
      </c>
      <c r="H33" s="80">
        <v>3.8014166666666661E-2</v>
      </c>
      <c r="I33" s="80">
        <v>0.90599999999999992</v>
      </c>
      <c r="J33" s="80">
        <v>0.44200000000000006</v>
      </c>
      <c r="K33" s="80">
        <v>0.626</v>
      </c>
      <c r="L33" s="80">
        <v>0.63600000000000001</v>
      </c>
      <c r="M33" s="138">
        <v>6.4799999999999992E-4</v>
      </c>
      <c r="N33" s="138">
        <v>7.221E-3</v>
      </c>
      <c r="O33" s="138">
        <v>2.6830000000000001E-3</v>
      </c>
    </row>
    <row r="34" spans="1:15" x14ac:dyDescent="0.2">
      <c r="A34" t="s">
        <v>26</v>
      </c>
      <c r="B34" s="2">
        <v>2013</v>
      </c>
      <c r="C34" s="4">
        <v>351416</v>
      </c>
      <c r="D34" s="4">
        <v>5347740</v>
      </c>
      <c r="E34" s="138">
        <v>3.4147563002253733E-4</v>
      </c>
      <c r="F34" s="138">
        <v>2.1074322985036668E-4</v>
      </c>
      <c r="G34" s="138">
        <v>9.1272410762526684E-4</v>
      </c>
      <c r="H34" s="80">
        <v>5.0999999999999995E-3</v>
      </c>
      <c r="I34" s="80">
        <v>0.753</v>
      </c>
      <c r="J34" s="80">
        <v>0.52500000000000002</v>
      </c>
      <c r="K34" s="80">
        <v>0.71200000000000008</v>
      </c>
      <c r="L34" s="80">
        <v>0.70499999999999996</v>
      </c>
      <c r="M34" s="138">
        <v>7.6199999999999998E-4</v>
      </c>
      <c r="N34" s="138">
        <v>7.0270000000000003E-3</v>
      </c>
      <c r="O34" s="138">
        <v>2.5440000000000003E-3</v>
      </c>
    </row>
    <row r="35" spans="1:15" x14ac:dyDescent="0.2">
      <c r="A35" t="s">
        <v>26</v>
      </c>
      <c r="B35" s="2">
        <v>2014</v>
      </c>
      <c r="C35" s="4">
        <v>349909</v>
      </c>
      <c r="D35" s="4">
        <v>5383661</v>
      </c>
      <c r="E35" s="138">
        <v>3.4294630889745607E-4</v>
      </c>
      <c r="F35" s="138">
        <v>1.8667594412055295E-4</v>
      </c>
      <c r="G35" s="138">
        <v>7.0511047643561872E-4</v>
      </c>
      <c r="H35" s="80">
        <v>7.5166666666666654E-3</v>
      </c>
      <c r="I35" s="80">
        <v>0.78</v>
      </c>
      <c r="J35" s="80">
        <v>0.51700000000000002</v>
      </c>
      <c r="K35" s="80">
        <v>0.69599999999999995</v>
      </c>
      <c r="L35" s="80">
        <v>0.73699999999999999</v>
      </c>
      <c r="M35" s="138">
        <v>6.1899999999999998E-4</v>
      </c>
      <c r="N35" s="138">
        <v>5.3520000000000009E-3</v>
      </c>
      <c r="O35" s="138">
        <v>1.843E-3</v>
      </c>
    </row>
    <row r="36" spans="1:15" x14ac:dyDescent="0.2">
      <c r="A36" t="s">
        <v>26</v>
      </c>
      <c r="B36" s="2">
        <v>2015</v>
      </c>
      <c r="C36" s="4">
        <v>349261</v>
      </c>
      <c r="D36" s="4">
        <v>5419171</v>
      </c>
      <c r="E36" s="138">
        <v>3.435825929605653E-4</v>
      </c>
      <c r="F36" s="138">
        <v>2.0612008737129722E-4</v>
      </c>
      <c r="G36" s="138">
        <v>8.4535565319981054E-4</v>
      </c>
      <c r="H36" s="80">
        <v>7.7570833333333337E-3</v>
      </c>
      <c r="I36" s="80">
        <v>0.79400000000000004</v>
      </c>
      <c r="J36" s="80">
        <v>0.51900000000000002</v>
      </c>
      <c r="K36" s="80">
        <v>0.69900000000000007</v>
      </c>
      <c r="L36" s="80">
        <v>0.68900000000000006</v>
      </c>
      <c r="M36" s="138">
        <v>7.67E-4</v>
      </c>
      <c r="N36" s="138">
        <v>1.0475999999999999E-2</v>
      </c>
      <c r="O36" s="138">
        <v>3.6889999999999996E-3</v>
      </c>
    </row>
    <row r="37" spans="1:15" x14ac:dyDescent="0.2">
      <c r="A37" t="s">
        <v>26</v>
      </c>
      <c r="B37" s="2">
        <v>2016</v>
      </c>
      <c r="C37" s="4">
        <v>348800</v>
      </c>
      <c r="D37" s="4">
        <v>5450868</v>
      </c>
      <c r="E37" s="138">
        <v>3.4403669724770644E-4</v>
      </c>
      <c r="F37" s="138">
        <v>1.6859700143169855E-4</v>
      </c>
      <c r="G37" s="138">
        <v>5.6325017160526293E-4</v>
      </c>
      <c r="H37" s="80">
        <v>5.2616666666666671E-3</v>
      </c>
      <c r="I37" s="80">
        <v>0.81400000000000006</v>
      </c>
      <c r="J37" s="80">
        <v>0.49700000000000005</v>
      </c>
      <c r="K37" s="80">
        <v>0.65900000000000003</v>
      </c>
      <c r="L37" s="80">
        <v>0.7320000000000001</v>
      </c>
      <c r="M37" s="138">
        <v>4.95E-4</v>
      </c>
      <c r="N37" s="138">
        <v>8.7900000000000001E-4</v>
      </c>
      <c r="O37" s="138">
        <v>8.1599999999999999E-4</v>
      </c>
    </row>
    <row r="38" spans="1:15" x14ac:dyDescent="0.2">
      <c r="A38" t="s">
        <v>26</v>
      </c>
      <c r="B38" s="2">
        <v>2017</v>
      </c>
      <c r="C38" s="4">
        <v>349962</v>
      </c>
      <c r="D38" s="4">
        <v>5490726</v>
      </c>
      <c r="E38" s="138">
        <v>3.4289437138889371E-4</v>
      </c>
      <c r="F38" s="138">
        <v>1.9250641900542845E-4</v>
      </c>
      <c r="G38" s="138">
        <v>7.1791349702258751E-4</v>
      </c>
      <c r="H38" s="80">
        <v>1.2406666666666663E-2</v>
      </c>
      <c r="I38" s="80">
        <v>0.84400000000000008</v>
      </c>
      <c r="J38" s="80">
        <v>0.51700000000000002</v>
      </c>
      <c r="K38" s="80">
        <v>0.69599999999999995</v>
      </c>
      <c r="L38" s="80">
        <v>0.753</v>
      </c>
      <c r="M38" s="138">
        <v>4.2899999999999997E-4</v>
      </c>
      <c r="N38" s="138">
        <v>9.0500000000000008E-3</v>
      </c>
      <c r="O38" s="138">
        <v>3.287E-3</v>
      </c>
    </row>
    <row r="39" spans="1:15" x14ac:dyDescent="0.2">
      <c r="A39" t="s">
        <v>35</v>
      </c>
      <c r="B39" s="2">
        <v>2013</v>
      </c>
      <c r="C39" s="4">
        <v>1164577</v>
      </c>
      <c r="D39" s="4">
        <v>19487053</v>
      </c>
      <c r="E39" s="138">
        <v>1.0304170527152775E-4</v>
      </c>
      <c r="F39" s="138">
        <v>2.6386750218208984E-4</v>
      </c>
      <c r="G39" s="138">
        <v>1.5886425046088069E-3</v>
      </c>
      <c r="H39" s="80">
        <v>1.8261666666666666E-2</v>
      </c>
      <c r="I39" s="80">
        <v>0.83299999999999996</v>
      </c>
      <c r="J39" s="80">
        <v>0.46600000000000003</v>
      </c>
      <c r="K39" s="80">
        <v>0.68299999999999994</v>
      </c>
      <c r="L39" s="80">
        <v>0.70200000000000007</v>
      </c>
      <c r="M39" s="138">
        <v>7.1000000000000002E-4</v>
      </c>
      <c r="N39" s="138">
        <v>8.5649999999999997E-3</v>
      </c>
      <c r="O39" s="138">
        <v>3.6239999999999996E-3</v>
      </c>
    </row>
    <row r="40" spans="1:15" x14ac:dyDescent="0.2">
      <c r="A40" t="s">
        <v>35</v>
      </c>
      <c r="B40" s="2">
        <v>2014</v>
      </c>
      <c r="C40" s="4">
        <v>1170258</v>
      </c>
      <c r="D40" s="4">
        <v>19594330</v>
      </c>
      <c r="E40" s="138">
        <v>1.0254149085073544E-4</v>
      </c>
      <c r="F40" s="138">
        <v>2.5318548784265653E-4</v>
      </c>
      <c r="G40" s="138">
        <v>1.4627035989041698E-3</v>
      </c>
      <c r="H40" s="80">
        <v>2.3045833333333335E-2</v>
      </c>
      <c r="I40" s="80">
        <v>0.83900000000000008</v>
      </c>
      <c r="J40" s="80">
        <v>0.48399999999999999</v>
      </c>
      <c r="K40" s="80">
        <v>0.65500000000000003</v>
      </c>
      <c r="L40" s="80">
        <v>0.74</v>
      </c>
      <c r="M40" s="138">
        <v>5.9299999999999999E-4</v>
      </c>
      <c r="N40" s="138">
        <v>6.4860000000000004E-3</v>
      </c>
      <c r="O40" s="138">
        <v>2.2140000000000003E-3</v>
      </c>
    </row>
    <row r="41" spans="1:15" x14ac:dyDescent="0.2">
      <c r="A41" t="s">
        <v>35</v>
      </c>
      <c r="B41" s="2">
        <v>2015</v>
      </c>
      <c r="C41" s="4">
        <v>1176432</v>
      </c>
      <c r="D41" s="4">
        <v>19673174</v>
      </c>
      <c r="E41" s="138">
        <v>1.0200334570973926E-4</v>
      </c>
      <c r="F41" s="138">
        <v>2.6065951533799276E-4</v>
      </c>
      <c r="G41" s="138">
        <v>1.5238784088270072E-3</v>
      </c>
      <c r="H41" s="80">
        <v>1.8507916666666669E-2</v>
      </c>
      <c r="I41" s="80">
        <v>0.83299999999999996</v>
      </c>
      <c r="J41" s="80">
        <v>0.48600000000000004</v>
      </c>
      <c r="K41" s="80">
        <v>0.66500000000000004</v>
      </c>
      <c r="L41" s="80">
        <v>0.75</v>
      </c>
      <c r="M41" s="138">
        <v>4.8100000000000004E-4</v>
      </c>
      <c r="N41" s="138">
        <v>1.6577000000000001E-2</v>
      </c>
      <c r="O41" s="138">
        <v>6.0339999999999994E-3</v>
      </c>
    </row>
    <row r="42" spans="1:15" x14ac:dyDescent="0.2">
      <c r="A42" t="s">
        <v>35</v>
      </c>
      <c r="B42" s="2">
        <v>2016</v>
      </c>
      <c r="C42" s="4">
        <v>1170723</v>
      </c>
      <c r="D42" s="4">
        <v>19697457</v>
      </c>
      <c r="E42" s="138">
        <v>1.0250076234941996E-4</v>
      </c>
      <c r="F42" s="138">
        <v>2.4175709585252554E-4</v>
      </c>
      <c r="G42" s="138">
        <v>1.348745127947637E-3</v>
      </c>
      <c r="H42" s="80">
        <v>1.2366666666666663E-2</v>
      </c>
      <c r="I42" s="80">
        <v>0.8590000000000001</v>
      </c>
      <c r="J42" s="80">
        <v>0.49100000000000005</v>
      </c>
      <c r="K42" s="80">
        <v>0.66</v>
      </c>
      <c r="L42" s="80">
        <v>0.76</v>
      </c>
      <c r="M42" s="138">
        <v>5.7499999999999999E-4</v>
      </c>
      <c r="N42" s="138">
        <v>1.6069999999999999E-3</v>
      </c>
      <c r="O42" s="138">
        <v>1.3069999999999998E-3</v>
      </c>
    </row>
    <row r="43" spans="1:15" x14ac:dyDescent="0.2">
      <c r="A43" t="s">
        <v>35</v>
      </c>
      <c r="B43" s="2">
        <v>2017</v>
      </c>
      <c r="C43" s="4">
        <v>1176877</v>
      </c>
      <c r="D43" s="4">
        <v>19798228</v>
      </c>
      <c r="E43" s="138">
        <v>1.0196477626803824E-4</v>
      </c>
      <c r="F43" s="138">
        <v>2.4103167212742477E-4</v>
      </c>
      <c r="G43" s="138">
        <v>1.3146737199216448E-3</v>
      </c>
      <c r="H43" s="80">
        <v>3.451708333333333E-2</v>
      </c>
      <c r="I43" s="80">
        <v>0.85799999999999998</v>
      </c>
      <c r="J43" s="80">
        <v>0.498</v>
      </c>
      <c r="K43" s="80">
        <v>0.67099999999999993</v>
      </c>
      <c r="L43" s="80">
        <v>0.75400000000000011</v>
      </c>
      <c r="M43" s="138">
        <v>3.7600000000000003E-4</v>
      </c>
      <c r="N43" s="138">
        <v>6.3E-3</v>
      </c>
      <c r="O43" s="138">
        <v>2.6319999999999998E-3</v>
      </c>
    </row>
    <row r="44" spans="1:15" x14ac:dyDescent="0.2">
      <c r="A44" t="s">
        <v>38</v>
      </c>
      <c r="B44" s="2">
        <v>2013</v>
      </c>
      <c r="C44" s="4">
        <v>706439</v>
      </c>
      <c r="D44" s="4">
        <v>11549590</v>
      </c>
      <c r="E44" s="138">
        <v>1.6986604646685702E-4</v>
      </c>
      <c r="F44" s="138">
        <v>2.310904542931827E-4</v>
      </c>
      <c r="G44" s="138">
        <v>1.2030149173849754E-3</v>
      </c>
      <c r="H44" s="80">
        <v>1.0917916666666666E-2</v>
      </c>
      <c r="I44" s="80">
        <v>0.82000000000000006</v>
      </c>
      <c r="J44" s="80">
        <v>0.44799999999999995</v>
      </c>
      <c r="K44" s="80">
        <v>0.63900000000000001</v>
      </c>
      <c r="L44" s="80">
        <v>0.66700000000000004</v>
      </c>
      <c r="M44" s="138">
        <v>7.3999999999999999E-4</v>
      </c>
      <c r="N44" s="138">
        <v>2.4369999999999999E-3</v>
      </c>
      <c r="O44" s="138">
        <v>1.274E-3</v>
      </c>
    </row>
    <row r="45" spans="1:15" x14ac:dyDescent="0.2">
      <c r="A45" t="s">
        <v>38</v>
      </c>
      <c r="B45" s="2">
        <v>2014</v>
      </c>
      <c r="C45" s="4">
        <v>700088</v>
      </c>
      <c r="D45" s="4">
        <v>11560380</v>
      </c>
      <c r="E45" s="138">
        <v>1.7140702311709387E-4</v>
      </c>
      <c r="F45" s="138">
        <v>2.3545938801319681E-4</v>
      </c>
      <c r="G45" s="138">
        <v>1.1879626821322787E-3</v>
      </c>
      <c r="H45" s="80">
        <v>1.2260416666666664E-2</v>
      </c>
      <c r="I45" s="80">
        <v>0.85</v>
      </c>
      <c r="J45" s="80">
        <v>0.44700000000000006</v>
      </c>
      <c r="K45" s="80">
        <v>0.629</v>
      </c>
      <c r="L45" s="80">
        <v>0.70099999999999996</v>
      </c>
      <c r="M45" s="138">
        <v>3.6400000000000001E-4</v>
      </c>
      <c r="N45" s="138">
        <v>2.6360000000000003E-3</v>
      </c>
      <c r="O45" s="138">
        <v>1.0609999999999999E-3</v>
      </c>
    </row>
    <row r="46" spans="1:15" x14ac:dyDescent="0.2">
      <c r="A46" t="s">
        <v>38</v>
      </c>
      <c r="B46" s="2">
        <v>2015</v>
      </c>
      <c r="C46" s="4">
        <v>695996</v>
      </c>
      <c r="D46" s="4">
        <v>11575977</v>
      </c>
      <c r="E46" s="138">
        <v>1.7241478399301143E-4</v>
      </c>
      <c r="F46" s="138">
        <v>2.367834697667419E-4</v>
      </c>
      <c r="G46" s="138">
        <v>1.1978611339561295E-3</v>
      </c>
      <c r="H46" s="80">
        <v>1.090875E-2</v>
      </c>
      <c r="I46" s="80">
        <v>0.83099999999999996</v>
      </c>
      <c r="J46" s="80">
        <v>0.46100000000000002</v>
      </c>
      <c r="K46" s="80">
        <v>0.626</v>
      </c>
      <c r="L46" s="80">
        <v>0.66</v>
      </c>
      <c r="M46" s="138">
        <v>5.5500000000000005E-4</v>
      </c>
      <c r="N46" s="138">
        <v>7.561E-3</v>
      </c>
      <c r="O46" s="138">
        <v>3.0630000000000002E-3</v>
      </c>
    </row>
    <row r="47" spans="1:15" x14ac:dyDescent="0.2">
      <c r="A47" t="s">
        <v>38</v>
      </c>
      <c r="B47" s="2">
        <v>2016</v>
      </c>
      <c r="C47" s="4">
        <v>695764</v>
      </c>
      <c r="D47" s="4">
        <v>11586941</v>
      </c>
      <c r="E47" s="138">
        <v>1.7247227508178058E-4</v>
      </c>
      <c r="F47" s="138">
        <v>2.0971885504552065E-4</v>
      </c>
      <c r="G47" s="138">
        <v>9.8700856242453397E-4</v>
      </c>
      <c r="H47" s="80">
        <v>1.3828333333333333E-2</v>
      </c>
      <c r="I47" s="80">
        <v>0.86900000000000011</v>
      </c>
      <c r="J47" s="80">
        <v>0.438</v>
      </c>
      <c r="K47" s="80">
        <v>0.62</v>
      </c>
      <c r="L47" s="80">
        <v>0.70400000000000007</v>
      </c>
      <c r="M47" s="138">
        <v>2.7300000000000002E-4</v>
      </c>
      <c r="N47" s="138">
        <v>5.13E-4</v>
      </c>
      <c r="O47" s="138">
        <v>4.5600000000000003E-4</v>
      </c>
    </row>
    <row r="48" spans="1:15" x14ac:dyDescent="0.2">
      <c r="A48" t="s">
        <v>38</v>
      </c>
      <c r="B48" s="2">
        <v>2017</v>
      </c>
      <c r="C48" s="4">
        <v>695704</v>
      </c>
      <c r="D48" s="4">
        <v>11609756</v>
      </c>
      <c r="E48" s="138">
        <v>1.7248714970734681E-4</v>
      </c>
      <c r="F48" s="138">
        <v>2.186953799890368E-4</v>
      </c>
      <c r="G48" s="138">
        <v>1.0235048318318674E-3</v>
      </c>
      <c r="H48" s="80">
        <v>2.1813333333333334E-2</v>
      </c>
      <c r="I48" s="80">
        <v>0.85099999999999998</v>
      </c>
      <c r="J48" s="80">
        <v>0.46600000000000003</v>
      </c>
      <c r="K48" s="80">
        <v>0.67599999999999993</v>
      </c>
      <c r="L48" s="80">
        <v>0.60899999999999999</v>
      </c>
      <c r="M48" s="138">
        <v>2.1000000000000001E-4</v>
      </c>
      <c r="N48" s="138">
        <v>5.5020000000000008E-3</v>
      </c>
      <c r="O48" s="138">
        <v>2.3709999999999998E-3</v>
      </c>
    </row>
    <row r="49" spans="1:15" x14ac:dyDescent="0.2">
      <c r="A49" t="s">
        <v>40</v>
      </c>
      <c r="B49" s="2">
        <v>2013</v>
      </c>
      <c r="C49" s="4">
        <v>233715</v>
      </c>
      <c r="D49" s="4">
        <v>3868721</v>
      </c>
      <c r="E49" s="138">
        <v>5.1344586355176174E-4</v>
      </c>
      <c r="F49" s="138">
        <v>2.2824080619925809E-4</v>
      </c>
      <c r="G49" s="138">
        <v>7.1954905878340847E-4</v>
      </c>
      <c r="H49" s="80">
        <v>2.6583333333333333E-3</v>
      </c>
      <c r="I49" s="80">
        <v>0.76700000000000002</v>
      </c>
      <c r="J49" s="80">
        <v>0.40100000000000002</v>
      </c>
      <c r="K49" s="80">
        <v>0.61299999999999999</v>
      </c>
      <c r="L49" s="80">
        <v>0.57200000000000006</v>
      </c>
      <c r="M49" s="138">
        <v>2.8499999999999999E-4</v>
      </c>
      <c r="N49" s="138">
        <v>3.6130000000000003E-3</v>
      </c>
      <c r="O49" s="138">
        <v>1.4599999999999999E-3</v>
      </c>
    </row>
    <row r="50" spans="1:15" x14ac:dyDescent="0.2">
      <c r="A50" t="s">
        <v>40</v>
      </c>
      <c r="B50" s="2">
        <v>2014</v>
      </c>
      <c r="C50" s="4">
        <v>231807</v>
      </c>
      <c r="D50" s="4">
        <v>3900343</v>
      </c>
      <c r="E50" s="138">
        <v>5.176720288860993E-4</v>
      </c>
      <c r="F50" s="138">
        <v>2.1741677590919571E-4</v>
      </c>
      <c r="G50" s="138">
        <v>5.9250557728076009E-4</v>
      </c>
      <c r="H50" s="80">
        <v>2.164583333333333E-3</v>
      </c>
      <c r="I50" s="80">
        <v>0.78900000000000003</v>
      </c>
      <c r="J50" s="80">
        <v>0.42200000000000004</v>
      </c>
      <c r="K50" s="80">
        <v>0.58899999999999997</v>
      </c>
      <c r="L50" s="80">
        <v>0.64900000000000002</v>
      </c>
      <c r="M50" s="138">
        <v>2.2100000000000001E-4</v>
      </c>
      <c r="N50" s="138">
        <v>1.4709999999999999E-3</v>
      </c>
      <c r="O50" s="138">
        <v>7.7099999999999998E-4</v>
      </c>
    </row>
    <row r="51" spans="1:15" x14ac:dyDescent="0.2">
      <c r="A51" t="s">
        <v>40</v>
      </c>
      <c r="B51" s="2">
        <v>2015</v>
      </c>
      <c r="C51" s="4">
        <v>231402</v>
      </c>
      <c r="D51" s="4">
        <v>3939233</v>
      </c>
      <c r="E51" s="138">
        <v>5.1857805896232537E-4</v>
      </c>
      <c r="F51" s="138">
        <v>2.190781809555312E-4</v>
      </c>
      <c r="G51" s="138">
        <v>6.3109987691080719E-4</v>
      </c>
      <c r="H51" s="80">
        <v>2.4620833333333335E-3</v>
      </c>
      <c r="I51" s="80">
        <v>0.78400000000000003</v>
      </c>
      <c r="J51" s="80">
        <v>0.443</v>
      </c>
      <c r="K51" s="80">
        <v>0.6</v>
      </c>
      <c r="L51" s="80">
        <v>0.66700000000000004</v>
      </c>
      <c r="M51" s="138">
        <v>2.31E-4</v>
      </c>
      <c r="N51" s="138">
        <v>6.9720000000000008E-3</v>
      </c>
      <c r="O51" s="138">
        <v>2.4199999999999998E-3</v>
      </c>
    </row>
    <row r="52" spans="1:15" x14ac:dyDescent="0.2">
      <c r="A52" t="s">
        <v>40</v>
      </c>
      <c r="B52" s="2">
        <v>2016</v>
      </c>
      <c r="C52" s="4">
        <v>232001</v>
      </c>
      <c r="D52" s="4">
        <v>3982267</v>
      </c>
      <c r="E52" s="138">
        <v>5.1723914983125066E-4</v>
      </c>
      <c r="F52" s="138">
        <v>2.0716842943981406E-4</v>
      </c>
      <c r="G52" s="138">
        <v>5.4367181762883445E-4</v>
      </c>
      <c r="H52" s="80">
        <v>4.9170833333333332E-3</v>
      </c>
      <c r="I52" s="80">
        <v>0.81200000000000006</v>
      </c>
      <c r="J52" s="80">
        <v>0.42</v>
      </c>
      <c r="K52" s="80">
        <v>0.55799999999999994</v>
      </c>
      <c r="L52" s="80">
        <v>0.65900000000000003</v>
      </c>
      <c r="M52" s="138">
        <v>1.34E-4</v>
      </c>
      <c r="N52" s="138">
        <v>3.1849999999999999E-3</v>
      </c>
      <c r="O52" s="138">
        <v>1.204E-3</v>
      </c>
    </row>
    <row r="53" spans="1:15" x14ac:dyDescent="0.2">
      <c r="A53" t="s">
        <v>40</v>
      </c>
      <c r="B53" s="2">
        <v>2017</v>
      </c>
      <c r="C53" s="4">
        <v>231854</v>
      </c>
      <c r="D53" s="4">
        <v>4025127</v>
      </c>
      <c r="E53" s="138">
        <v>5.1756708963399383E-4</v>
      </c>
      <c r="F53" s="138">
        <v>2.3974398820211139E-4</v>
      </c>
      <c r="G53" s="138">
        <v>7.2356580556229755E-4</v>
      </c>
      <c r="H53" s="80">
        <v>2.1312083333333332E-2</v>
      </c>
      <c r="I53" s="80">
        <v>0.82900000000000007</v>
      </c>
      <c r="J53" s="80">
        <v>0.4</v>
      </c>
      <c r="K53" s="80">
        <v>0.57200000000000006</v>
      </c>
      <c r="L53" s="80">
        <v>0.60499999999999998</v>
      </c>
      <c r="M53" s="138">
        <v>2.9800000000000003E-4</v>
      </c>
      <c r="N53" s="138">
        <v>1.2612E-2</v>
      </c>
      <c r="O53" s="138">
        <v>4.176E-3</v>
      </c>
    </row>
    <row r="54" spans="1:15" x14ac:dyDescent="0.2">
      <c r="A54" t="s">
        <v>45</v>
      </c>
      <c r="B54" s="2">
        <v>2013</v>
      </c>
      <c r="C54" s="4">
        <v>403431</v>
      </c>
      <c r="D54" s="4">
        <v>6402387</v>
      </c>
      <c r="E54" s="138">
        <v>2.9744863433895768E-4</v>
      </c>
      <c r="F54" s="138">
        <v>2.8973568764274949E-4</v>
      </c>
      <c r="G54" s="138">
        <v>1.419021190716448E-3</v>
      </c>
      <c r="H54" s="80">
        <v>1.062125E-2</v>
      </c>
      <c r="I54" s="80">
        <v>0.81900000000000006</v>
      </c>
      <c r="J54" s="80">
        <v>0.50800000000000001</v>
      </c>
      <c r="K54" s="80">
        <v>0.78</v>
      </c>
      <c r="L54" s="80">
        <v>0.70799999999999996</v>
      </c>
      <c r="M54" s="138">
        <v>4.0299999999999998E-4</v>
      </c>
      <c r="N54" s="138">
        <v>4.0410000000000003E-3</v>
      </c>
      <c r="O54" s="138">
        <v>1.263E-3</v>
      </c>
    </row>
    <row r="55" spans="1:15" x14ac:dyDescent="0.2">
      <c r="A55" t="s">
        <v>45</v>
      </c>
      <c r="B55" s="2">
        <v>2014</v>
      </c>
      <c r="C55" s="4">
        <v>402121</v>
      </c>
      <c r="D55" s="4">
        <v>6451365</v>
      </c>
      <c r="E55" s="138">
        <v>2.9841764046145323E-4</v>
      </c>
      <c r="F55" s="138">
        <v>2.9373628681682095E-4</v>
      </c>
      <c r="G55" s="138">
        <v>1.3591543620360307E-3</v>
      </c>
      <c r="H55" s="80">
        <v>1.1062916666666667E-2</v>
      </c>
      <c r="I55" s="80">
        <v>0.84799999999999998</v>
      </c>
      <c r="J55" s="80">
        <v>0.52700000000000002</v>
      </c>
      <c r="K55" s="80">
        <v>0.73299999999999998</v>
      </c>
      <c r="L55" s="80">
        <v>0.69900000000000007</v>
      </c>
      <c r="M55" s="138">
        <v>3.7600000000000003E-4</v>
      </c>
      <c r="N55" s="138">
        <v>4.9899999999999996E-3</v>
      </c>
      <c r="O55" s="138">
        <v>1.4219999999999999E-3</v>
      </c>
    </row>
    <row r="56" spans="1:15" x14ac:dyDescent="0.2">
      <c r="A56" t="s">
        <v>45</v>
      </c>
      <c r="B56" s="2">
        <v>2015</v>
      </c>
      <c r="C56" s="4">
        <v>400804</v>
      </c>
      <c r="D56" s="4">
        <v>6499615</v>
      </c>
      <c r="E56" s="138">
        <v>2.9939820959870648E-4</v>
      </c>
      <c r="F56" s="138">
        <v>3.0694125728985487E-4</v>
      </c>
      <c r="G56" s="138">
        <v>1.5131665482861125E-3</v>
      </c>
      <c r="H56" s="80">
        <v>9.5212500000000002E-3</v>
      </c>
      <c r="I56" s="80">
        <v>0.878</v>
      </c>
      <c r="J56" s="80">
        <v>0.48799999999999999</v>
      </c>
      <c r="K56" s="80">
        <v>0.67900000000000005</v>
      </c>
      <c r="L56" s="80">
        <v>0.65900000000000003</v>
      </c>
      <c r="M56" s="138">
        <v>3.1600000000000004E-4</v>
      </c>
      <c r="N56" s="138">
        <v>9.4310000000000001E-3</v>
      </c>
      <c r="O56" s="138">
        <v>2.9020000000000001E-3</v>
      </c>
    </row>
    <row r="57" spans="1:15" x14ac:dyDescent="0.2">
      <c r="A57" t="s">
        <v>45</v>
      </c>
      <c r="B57" s="2">
        <v>2016</v>
      </c>
      <c r="C57" s="4">
        <v>402160</v>
      </c>
      <c r="D57" s="4">
        <v>6548009</v>
      </c>
      <c r="E57" s="138">
        <v>2.9838870101452157E-4</v>
      </c>
      <c r="F57" s="138">
        <v>2.8054329186169417E-4</v>
      </c>
      <c r="G57" s="138">
        <v>1.2311455443603479E-3</v>
      </c>
      <c r="H57" s="80">
        <v>1.6849583333333334E-2</v>
      </c>
      <c r="I57" s="80">
        <v>0.89300000000000002</v>
      </c>
      <c r="J57" s="80">
        <v>0.46299999999999997</v>
      </c>
      <c r="K57" s="80">
        <v>0.61099999999999999</v>
      </c>
      <c r="L57" s="80">
        <v>0.7390000000000001</v>
      </c>
      <c r="M57" s="138">
        <v>1.6899999999999999E-4</v>
      </c>
      <c r="N57" s="138">
        <v>8.6400000000000008E-4</v>
      </c>
      <c r="O57" s="138">
        <v>6.4499999999999996E-4</v>
      </c>
    </row>
    <row r="58" spans="1:15" x14ac:dyDescent="0.2">
      <c r="A58" t="s">
        <v>45</v>
      </c>
      <c r="B58" s="2">
        <v>2017</v>
      </c>
      <c r="C58" s="4">
        <v>402578</v>
      </c>
      <c r="D58" s="4">
        <v>6597381</v>
      </c>
      <c r="E58" s="138">
        <v>2.9807888160803621E-4</v>
      </c>
      <c r="F58" s="138">
        <v>2.9344977954130584E-4</v>
      </c>
      <c r="G58" s="138">
        <v>1.3035892618191434E-3</v>
      </c>
      <c r="H58" s="80">
        <v>2.1608333333333337E-2</v>
      </c>
      <c r="I58" s="80">
        <v>0.90400000000000003</v>
      </c>
      <c r="J58" s="80">
        <v>0.439</v>
      </c>
      <c r="K58" s="80">
        <v>0.61399999999999999</v>
      </c>
      <c r="L58" s="80">
        <v>0.68099999999999994</v>
      </c>
      <c r="M58" s="138">
        <v>2.9999999999999997E-4</v>
      </c>
      <c r="N58" s="138">
        <v>5.365E-3</v>
      </c>
      <c r="O58" s="138">
        <v>2.062E-3</v>
      </c>
    </row>
    <row r="59" spans="1:15" x14ac:dyDescent="0.2">
      <c r="A59" t="s">
        <v>47</v>
      </c>
      <c r="B59" s="2">
        <v>2013</v>
      </c>
      <c r="C59" s="4">
        <v>259342</v>
      </c>
      <c r="D59" s="4">
        <v>2813673</v>
      </c>
      <c r="E59" s="138">
        <v>4.6270947243408318E-4</v>
      </c>
      <c r="F59" s="138">
        <v>2.9321104478025701E-4</v>
      </c>
      <c r="G59" s="138">
        <v>1.3197507392516822E-3</v>
      </c>
      <c r="H59" s="80">
        <v>4.0915416666666669E-2</v>
      </c>
      <c r="I59" s="80">
        <v>0.94000000000000006</v>
      </c>
      <c r="J59" s="80">
        <v>0.42899999999999999</v>
      </c>
      <c r="K59" s="80">
        <v>0.58799999999999997</v>
      </c>
      <c r="L59" s="80">
        <v>0.65700000000000003</v>
      </c>
      <c r="M59" s="138">
        <v>9.3599999999999998E-4</v>
      </c>
      <c r="N59" s="138">
        <v>4.215E-3</v>
      </c>
      <c r="O59" s="138">
        <v>1.8219999999999998E-3</v>
      </c>
    </row>
    <row r="60" spans="1:15" x14ac:dyDescent="0.2">
      <c r="A60" t="s">
        <v>47</v>
      </c>
      <c r="B60" s="2">
        <v>2014</v>
      </c>
      <c r="C60" s="4">
        <v>257214</v>
      </c>
      <c r="D60" s="4">
        <v>2858111</v>
      </c>
      <c r="E60" s="138">
        <v>4.6653759126641625E-4</v>
      </c>
      <c r="F60" s="138">
        <v>2.7325740672773033E-4</v>
      </c>
      <c r="G60" s="138">
        <v>1.107957787176401E-3</v>
      </c>
      <c r="H60" s="80">
        <v>3.2777916666666677E-2</v>
      </c>
      <c r="I60" s="80">
        <v>0.94200000000000006</v>
      </c>
      <c r="J60" s="80">
        <v>0.42</v>
      </c>
      <c r="K60" s="80">
        <v>0.60099999999999998</v>
      </c>
      <c r="L60" s="80">
        <v>0.63900000000000001</v>
      </c>
      <c r="M60" s="138">
        <v>4.86E-4</v>
      </c>
      <c r="N60" s="138">
        <v>4.4869999999999997E-3</v>
      </c>
      <c r="O60" s="138">
        <v>1.382E-3</v>
      </c>
    </row>
    <row r="61" spans="1:15" x14ac:dyDescent="0.2">
      <c r="A61" t="s">
        <v>47</v>
      </c>
      <c r="B61" s="2">
        <v>2015</v>
      </c>
      <c r="C61" s="4">
        <v>255244</v>
      </c>
      <c r="D61" s="4">
        <v>2903379</v>
      </c>
      <c r="E61" s="138">
        <v>4.701383773957467E-4</v>
      </c>
      <c r="F61" s="138">
        <v>2.6865249077023703E-4</v>
      </c>
      <c r="G61" s="138">
        <v>1.0608391237468839E-3</v>
      </c>
      <c r="H61" s="80">
        <v>3.1545000000000004E-2</v>
      </c>
      <c r="I61" s="80">
        <v>0.96200000000000008</v>
      </c>
      <c r="J61" s="80">
        <v>0.46899999999999997</v>
      </c>
      <c r="K61" s="80">
        <v>0.59200000000000008</v>
      </c>
      <c r="L61" s="80">
        <v>0.71900000000000008</v>
      </c>
      <c r="M61" s="138">
        <v>7.3599999999999989E-4</v>
      </c>
      <c r="N61" s="138">
        <v>1.1140000000000001E-2</v>
      </c>
      <c r="O61" s="138">
        <v>3.4219999999999997E-3</v>
      </c>
    </row>
    <row r="62" spans="1:15" x14ac:dyDescent="0.2">
      <c r="A62" t="s">
        <v>47</v>
      </c>
      <c r="B62" s="2">
        <v>2016</v>
      </c>
      <c r="C62" s="4">
        <v>253964</v>
      </c>
      <c r="D62" s="4">
        <v>2948427</v>
      </c>
      <c r="E62" s="138">
        <v>4.7250791450756787E-4</v>
      </c>
      <c r="F62" s="138">
        <v>2.6556533365079075E-4</v>
      </c>
      <c r="G62" s="138">
        <v>1.0259292616695221E-3</v>
      </c>
      <c r="H62" s="80">
        <v>3.3263750000000002E-2</v>
      </c>
      <c r="I62" s="80">
        <v>0.95799999999999996</v>
      </c>
      <c r="J62" s="80">
        <v>0.435</v>
      </c>
      <c r="K62" s="80">
        <v>0.62</v>
      </c>
      <c r="L62" s="80">
        <v>0.64400000000000002</v>
      </c>
      <c r="M62" s="138">
        <v>4.66E-4</v>
      </c>
      <c r="N62" s="138">
        <v>2.9750000000000002E-3</v>
      </c>
      <c r="O62" s="138">
        <v>1.8030000000000001E-3</v>
      </c>
    </row>
    <row r="63" spans="1:15" x14ac:dyDescent="0.2">
      <c r="A63" t="s">
        <v>47</v>
      </c>
      <c r="B63" s="2">
        <v>2017</v>
      </c>
      <c r="C63" s="4">
        <v>254014</v>
      </c>
      <c r="D63" s="4">
        <v>2993941</v>
      </c>
      <c r="E63" s="138">
        <v>4.7241490626500899E-4</v>
      </c>
      <c r="F63" s="138">
        <v>2.4516181180591061E-4</v>
      </c>
      <c r="G63" s="138">
        <v>8.2710561878246154E-4</v>
      </c>
      <c r="H63" s="80">
        <v>1.0435416666666667E-2</v>
      </c>
      <c r="I63" s="80">
        <v>0.95799999999999996</v>
      </c>
      <c r="J63" s="80">
        <v>0.434</v>
      </c>
      <c r="K63" s="80">
        <v>0.61699999999999999</v>
      </c>
      <c r="L63" s="80">
        <v>0.60799999999999998</v>
      </c>
      <c r="M63" s="138">
        <v>4.5700000000000005E-4</v>
      </c>
      <c r="N63" s="138">
        <v>6.4310000000000001E-3</v>
      </c>
      <c r="O63" s="138">
        <v>2.8310000000000002E-3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8DC53-73E4-EC4E-A845-B30D0A62E010}">
  <sheetPr>
    <tabColor rgb="FF838AFD"/>
  </sheetPr>
  <dimension ref="A1:AS410"/>
  <sheetViews>
    <sheetView zoomScale="80" zoomScaleNormal="80" workbookViewId="0">
      <selection activeCell="AH31" sqref="AH31"/>
    </sheetView>
  </sheetViews>
  <sheetFormatPr baseColWidth="10" defaultRowHeight="16" x14ac:dyDescent="0.2"/>
  <cols>
    <col min="1" max="1" width="13.83203125" customWidth="1"/>
    <col min="2" max="2" width="13.33203125" customWidth="1"/>
    <col min="3" max="3" width="11.33203125" customWidth="1"/>
    <col min="4" max="4" width="12.33203125" customWidth="1"/>
    <col min="5" max="5" width="13" customWidth="1"/>
    <col min="6" max="6" width="13.1640625" customWidth="1"/>
    <col min="7" max="7" width="13.33203125" customWidth="1"/>
    <col min="8" max="8" width="15.33203125" customWidth="1"/>
    <col min="9" max="9" width="14.83203125" customWidth="1"/>
    <col min="10" max="10" width="14.33203125" customWidth="1"/>
    <col min="11" max="11" width="14.1640625" customWidth="1"/>
    <col min="12" max="13" width="23.5" customWidth="1"/>
    <col min="14" max="14" width="22.1640625" customWidth="1"/>
    <col min="15" max="15" width="14.1640625" customWidth="1"/>
    <col min="16" max="16" width="24" customWidth="1"/>
    <col min="17" max="17" width="25" customWidth="1"/>
    <col min="18" max="18" width="26.5" customWidth="1"/>
    <col min="19" max="19" width="27.5" customWidth="1"/>
    <col min="20" max="20" width="27.33203125" customWidth="1"/>
    <col min="21" max="21" width="27.1640625" customWidth="1"/>
    <col min="22" max="22" width="29.33203125" customWidth="1"/>
    <col min="23" max="23" width="25" customWidth="1"/>
    <col min="24" max="24" width="27.1640625" customWidth="1"/>
    <col min="25" max="25" width="26.1640625" customWidth="1"/>
    <col min="26" max="26" width="28.33203125" customWidth="1"/>
    <col min="27" max="27" width="29.5" customWidth="1"/>
    <col min="28" max="28" width="24.83203125" customWidth="1"/>
    <col min="29" max="29" width="26.33203125" customWidth="1"/>
    <col min="30" max="30" width="29.1640625" customWidth="1"/>
    <col min="31" max="31" width="33.5" customWidth="1"/>
    <col min="32" max="32" width="32.33203125" customWidth="1"/>
    <col min="33" max="33" width="30.83203125" customWidth="1"/>
    <col min="34" max="34" width="29.6640625" customWidth="1"/>
    <col min="35" max="35" width="29.1640625" customWidth="1"/>
    <col min="36" max="36" width="29.83203125" customWidth="1"/>
    <col min="37" max="37" width="26.1640625" customWidth="1"/>
    <col min="38" max="38" width="24.83203125" customWidth="1"/>
    <col min="39" max="39" width="25" customWidth="1"/>
    <col min="40" max="40" width="29" customWidth="1"/>
    <col min="41" max="41" width="28.5" customWidth="1"/>
    <col min="42" max="42" width="27.33203125" customWidth="1"/>
    <col min="43" max="44" width="25.6640625" customWidth="1"/>
    <col min="45" max="45" width="25.83203125" customWidth="1"/>
  </cols>
  <sheetData>
    <row r="1" spans="1:32" ht="21" x14ac:dyDescent="0.2">
      <c r="A1" s="160" t="s">
        <v>5432</v>
      </c>
      <c r="B1" s="160"/>
      <c r="C1" s="160"/>
      <c r="D1" s="160"/>
      <c r="E1" s="160"/>
      <c r="F1" s="160"/>
      <c r="G1" s="160"/>
      <c r="H1" s="160"/>
      <c r="I1" s="160"/>
      <c r="J1" s="160"/>
      <c r="K1" s="160"/>
      <c r="L1" s="160"/>
      <c r="M1" s="160"/>
      <c r="N1" s="160"/>
      <c r="O1" s="160"/>
      <c r="P1" s="131" t="s">
        <v>5435</v>
      </c>
      <c r="Q1" s="79" t="s">
        <v>5445</v>
      </c>
      <c r="R1" s="79" t="s">
        <v>5444</v>
      </c>
      <c r="S1" s="79" t="s">
        <v>5453</v>
      </c>
      <c r="T1" s="79" t="s">
        <v>5465</v>
      </c>
      <c r="U1" s="79" t="s">
        <v>5477</v>
      </c>
      <c r="V1" s="79" t="s">
        <v>5478</v>
      </c>
      <c r="W1" s="79" t="s">
        <v>5479</v>
      </c>
      <c r="X1" s="79" t="s">
        <v>5498</v>
      </c>
      <c r="Y1" s="79" t="s">
        <v>5499</v>
      </c>
      <c r="Z1" s="79" t="s">
        <v>5500</v>
      </c>
      <c r="AA1" s="79" t="s">
        <v>5569</v>
      </c>
      <c r="AB1" s="79" t="s">
        <v>5570</v>
      </c>
      <c r="AC1" s="79" t="s">
        <v>5571</v>
      </c>
      <c r="AD1" s="79" t="s">
        <v>5575</v>
      </c>
      <c r="AE1" s="196" t="s">
        <v>5462</v>
      </c>
      <c r="AF1" s="197"/>
    </row>
    <row r="2" spans="1:32" ht="32" customHeight="1" x14ac:dyDescent="0.2">
      <c r="A2" s="31" t="s">
        <v>475</v>
      </c>
      <c r="B2" s="31" t="s">
        <v>495</v>
      </c>
      <c r="C2" s="32" t="s">
        <v>5461</v>
      </c>
      <c r="D2" s="33" t="s">
        <v>498</v>
      </c>
      <c r="E2" s="33" t="s">
        <v>508</v>
      </c>
      <c r="F2" s="34" t="s">
        <v>5408</v>
      </c>
      <c r="G2" s="82" t="s">
        <v>5496</v>
      </c>
      <c r="H2" s="35" t="s">
        <v>5409</v>
      </c>
      <c r="I2" s="23" t="s">
        <v>5410</v>
      </c>
      <c r="J2" s="23" t="s">
        <v>5411</v>
      </c>
      <c r="K2" s="23" t="s">
        <v>5412</v>
      </c>
      <c r="L2" s="141" t="s">
        <v>5549</v>
      </c>
      <c r="M2" s="141" t="s">
        <v>5550</v>
      </c>
      <c r="N2" s="141" t="s">
        <v>5551</v>
      </c>
      <c r="P2" s="120" t="s">
        <v>5457</v>
      </c>
      <c r="Q2" s="123" t="s">
        <v>475</v>
      </c>
      <c r="R2" s="149" t="s">
        <v>495</v>
      </c>
      <c r="S2" s="123" t="s">
        <v>5461</v>
      </c>
      <c r="T2" s="42" t="s">
        <v>498</v>
      </c>
      <c r="U2" s="42" t="s">
        <v>508</v>
      </c>
      <c r="V2" s="42" t="s">
        <v>5408</v>
      </c>
      <c r="W2" s="83" t="s">
        <v>5496</v>
      </c>
      <c r="X2" s="93" t="s">
        <v>5409</v>
      </c>
      <c r="Y2" s="94" t="s">
        <v>5410</v>
      </c>
      <c r="Z2" s="94" t="s">
        <v>5411</v>
      </c>
      <c r="AA2" s="94" t="s">
        <v>5412</v>
      </c>
      <c r="AB2" s="141" t="s">
        <v>5549</v>
      </c>
      <c r="AC2" s="141" t="s">
        <v>5550</v>
      </c>
      <c r="AD2" s="141" t="s">
        <v>5551</v>
      </c>
      <c r="AE2" s="198"/>
      <c r="AF2" s="199"/>
    </row>
    <row r="3" spans="1:32" ht="19" customHeight="1" x14ac:dyDescent="0.2">
      <c r="A3" s="86">
        <v>2527752</v>
      </c>
      <c r="B3" s="86">
        <v>37659181</v>
      </c>
      <c r="C3" s="86">
        <v>4446865</v>
      </c>
      <c r="D3" s="139">
        <v>4.7473011592909444E-5</v>
      </c>
      <c r="E3" s="139">
        <v>1.7929226872990148E-4</v>
      </c>
      <c r="F3" s="139">
        <v>1.2804526334844887E-3</v>
      </c>
      <c r="G3" s="87">
        <v>8.0642916666666675E-2</v>
      </c>
      <c r="H3" s="87">
        <v>0.79300000000000004</v>
      </c>
      <c r="I3" s="87">
        <v>0.44200000000000006</v>
      </c>
      <c r="J3" s="87">
        <v>0.66500000000000004</v>
      </c>
      <c r="K3" s="87">
        <v>0.69799999999999995</v>
      </c>
      <c r="L3" s="139">
        <v>4.0700000000000003E-4</v>
      </c>
      <c r="M3" s="139">
        <v>3.7069999999999998E-3</v>
      </c>
      <c r="N3" s="139">
        <v>1.5459999999999998E-3</v>
      </c>
      <c r="P3" s="190" t="s">
        <v>5436</v>
      </c>
      <c r="Q3" s="192" t="s">
        <v>5466</v>
      </c>
      <c r="R3" s="192" t="s">
        <v>5466</v>
      </c>
      <c r="S3" s="192" t="s">
        <v>5466</v>
      </c>
      <c r="T3" s="208" t="s">
        <v>5454</v>
      </c>
      <c r="U3" s="208" t="s">
        <v>5454</v>
      </c>
      <c r="V3" s="208" t="s">
        <v>5454</v>
      </c>
      <c r="W3" s="208" t="s">
        <v>5455</v>
      </c>
      <c r="X3" s="208" t="s">
        <v>5456</v>
      </c>
      <c r="Y3" s="243" t="s">
        <v>5422</v>
      </c>
      <c r="Z3" s="243" t="s">
        <v>5422</v>
      </c>
      <c r="AA3" s="243" t="s">
        <v>5422</v>
      </c>
      <c r="AB3" s="216" t="s">
        <v>5573</v>
      </c>
      <c r="AC3" s="216" t="s">
        <v>5573</v>
      </c>
      <c r="AD3" s="216" t="s">
        <v>5573</v>
      </c>
      <c r="AE3" s="198"/>
      <c r="AF3" s="199"/>
    </row>
    <row r="4" spans="1:32" ht="19" customHeight="1" x14ac:dyDescent="0.2">
      <c r="A4" s="86">
        <v>2521299</v>
      </c>
      <c r="B4" s="86">
        <v>38066920</v>
      </c>
      <c r="C4" s="86">
        <v>4617907</v>
      </c>
      <c r="D4" s="139">
        <v>4.7594513780396522E-5</v>
      </c>
      <c r="E4" s="139">
        <v>1.6263464446296153E-4</v>
      </c>
      <c r="F4" s="139">
        <v>1.0584881852319678E-3</v>
      </c>
      <c r="G4" s="87">
        <v>8.1349166666666653E-2</v>
      </c>
      <c r="H4" s="87">
        <v>0.82099999999999995</v>
      </c>
      <c r="I4" s="87">
        <v>0.374</v>
      </c>
      <c r="J4" s="87">
        <v>0.56700000000000006</v>
      </c>
      <c r="K4" s="87">
        <v>0.7320000000000001</v>
      </c>
      <c r="L4" s="139">
        <v>3.9500000000000001E-4</v>
      </c>
      <c r="M4" s="139">
        <v>9.8499999999999998E-4</v>
      </c>
      <c r="N4" s="139">
        <v>6.8000000000000005E-4</v>
      </c>
      <c r="P4" s="190"/>
      <c r="Q4" s="192"/>
      <c r="R4" s="192"/>
      <c r="S4" s="192"/>
      <c r="T4" s="208"/>
      <c r="U4" s="208"/>
      <c r="V4" s="208"/>
      <c r="W4" s="208"/>
      <c r="X4" s="208"/>
      <c r="Y4" s="243"/>
      <c r="Z4" s="243"/>
      <c r="AA4" s="243"/>
      <c r="AB4" s="216"/>
      <c r="AC4" s="216"/>
      <c r="AD4" s="216"/>
      <c r="AE4" s="183" t="s">
        <v>5576</v>
      </c>
      <c r="AF4" s="184"/>
    </row>
    <row r="5" spans="1:32" ht="19" customHeight="1" x14ac:dyDescent="0.25">
      <c r="A5" s="86">
        <v>2511776</v>
      </c>
      <c r="B5" s="86">
        <v>38421464</v>
      </c>
      <c r="C5" s="86">
        <v>4797320</v>
      </c>
      <c r="D5" s="139">
        <v>4.7774960824532106E-5</v>
      </c>
      <c r="E5" s="139">
        <v>1.6665164034353297E-4</v>
      </c>
      <c r="F5" s="139">
        <v>1.1304228194075022E-3</v>
      </c>
      <c r="G5" s="87">
        <v>9.0407083333333346E-2</v>
      </c>
      <c r="H5" s="87">
        <v>0.82599999999999996</v>
      </c>
      <c r="I5" s="87">
        <v>0.44200000000000006</v>
      </c>
      <c r="J5" s="87">
        <v>0.64700000000000002</v>
      </c>
      <c r="K5" s="87">
        <v>0.72</v>
      </c>
      <c r="L5" s="139">
        <v>4.75E-4</v>
      </c>
      <c r="M5" s="139">
        <v>5.9459999999999999E-3</v>
      </c>
      <c r="N5" s="139">
        <v>2.1840000000000002E-3</v>
      </c>
      <c r="P5" s="40" t="s">
        <v>5437</v>
      </c>
      <c r="Q5" s="44" t="s">
        <v>5511</v>
      </c>
      <c r="R5" s="44" t="s">
        <v>5511</v>
      </c>
      <c r="S5" s="44" t="s">
        <v>5511</v>
      </c>
      <c r="T5" s="44" t="s">
        <v>5512</v>
      </c>
      <c r="U5" s="44" t="s">
        <v>5512</v>
      </c>
      <c r="V5" s="44" t="s">
        <v>5512</v>
      </c>
      <c r="W5" s="44" t="s">
        <v>5512</v>
      </c>
      <c r="X5" s="44" t="s">
        <v>5497</v>
      </c>
      <c r="Y5" s="44" t="s">
        <v>5497</v>
      </c>
      <c r="Z5" s="44" t="s">
        <v>5497</v>
      </c>
      <c r="AA5" s="44" t="s">
        <v>5497</v>
      </c>
      <c r="AB5" s="142" t="s">
        <v>5574</v>
      </c>
      <c r="AC5" s="142" t="s">
        <v>5574</v>
      </c>
      <c r="AD5" s="142" t="s">
        <v>5574</v>
      </c>
      <c r="AE5" s="183"/>
      <c r="AF5" s="184"/>
    </row>
    <row r="6" spans="1:32" ht="19" customHeight="1" x14ac:dyDescent="0.2">
      <c r="A6" s="86">
        <v>2499561</v>
      </c>
      <c r="B6" s="86">
        <v>38654206</v>
      </c>
      <c r="C6" s="86">
        <v>4976982</v>
      </c>
      <c r="D6" s="139">
        <v>4.8008430280357214E-5</v>
      </c>
      <c r="E6" s="139">
        <v>1.5969801578643217E-4</v>
      </c>
      <c r="F6" s="139">
        <v>1.0217035142984243E-3</v>
      </c>
      <c r="G6" s="87">
        <v>8.5145833333333323E-2</v>
      </c>
      <c r="H6" s="87">
        <v>0.83900000000000008</v>
      </c>
      <c r="I6" s="87">
        <v>0.43700000000000006</v>
      </c>
      <c r="J6" s="87">
        <v>0.61099999999999999</v>
      </c>
      <c r="K6" s="87">
        <v>0.70000000000000007</v>
      </c>
      <c r="L6" s="139">
        <v>3.7399999999999998E-4</v>
      </c>
      <c r="M6" s="139">
        <v>2.4090000000000001E-3</v>
      </c>
      <c r="N6" s="139">
        <v>8.7900000000000001E-4</v>
      </c>
      <c r="P6" s="190" t="s">
        <v>5439</v>
      </c>
      <c r="Q6" s="202" t="s">
        <v>5471</v>
      </c>
      <c r="R6" s="202" t="s">
        <v>5471</v>
      </c>
      <c r="S6" s="202" t="s">
        <v>5471</v>
      </c>
      <c r="T6" s="200" t="s">
        <v>5547</v>
      </c>
      <c r="U6" s="200" t="s">
        <v>5472</v>
      </c>
      <c r="V6" s="200" t="s">
        <v>5547</v>
      </c>
      <c r="W6" s="202" t="s">
        <v>5471</v>
      </c>
      <c r="X6" s="202" t="s">
        <v>5471</v>
      </c>
      <c r="Y6" s="200" t="s">
        <v>5472</v>
      </c>
      <c r="Z6" s="200" t="s">
        <v>5547</v>
      </c>
      <c r="AA6" s="200" t="s">
        <v>5472</v>
      </c>
      <c r="AB6" s="202" t="s">
        <v>5471</v>
      </c>
      <c r="AC6" s="202" t="s">
        <v>5471</v>
      </c>
      <c r="AD6" s="202" t="s">
        <v>5471</v>
      </c>
      <c r="AE6" s="183"/>
      <c r="AF6" s="184"/>
    </row>
    <row r="7" spans="1:32" ht="19" customHeight="1" x14ac:dyDescent="0.2">
      <c r="A7" s="86">
        <v>2493545</v>
      </c>
      <c r="B7" s="86">
        <v>38982847</v>
      </c>
      <c r="C7" s="86">
        <v>5148448</v>
      </c>
      <c r="D7" s="139">
        <v>4.812425683113801E-5</v>
      </c>
      <c r="E7" s="139">
        <v>1.682021838989851E-4</v>
      </c>
      <c r="F7" s="139">
        <v>1.0702254349271856E-3</v>
      </c>
      <c r="G7" s="87">
        <v>9.0112916666666668E-2</v>
      </c>
      <c r="H7" s="87">
        <v>0.84700000000000009</v>
      </c>
      <c r="I7" s="87">
        <v>0.48</v>
      </c>
      <c r="J7" s="87">
        <v>0.66200000000000003</v>
      </c>
      <c r="K7" s="87">
        <v>0.73299999999999998</v>
      </c>
      <c r="L7" s="139">
        <v>3.6799999999999995E-4</v>
      </c>
      <c r="M7" s="139">
        <v>1.0102999999999999E-2</v>
      </c>
      <c r="N7" s="139">
        <v>3.4650000000000002E-3</v>
      </c>
      <c r="P7" s="190"/>
      <c r="Q7" s="203"/>
      <c r="R7" s="203"/>
      <c r="S7" s="203"/>
      <c r="T7" s="201"/>
      <c r="U7" s="201"/>
      <c r="V7" s="201"/>
      <c r="W7" s="203"/>
      <c r="X7" s="203"/>
      <c r="Y7" s="201"/>
      <c r="Z7" s="201"/>
      <c r="AA7" s="201"/>
      <c r="AB7" s="203"/>
      <c r="AC7" s="203"/>
      <c r="AD7" s="203"/>
      <c r="AE7" s="233" t="s">
        <v>5577</v>
      </c>
      <c r="AF7" s="234"/>
    </row>
    <row r="8" spans="1:32" ht="19" x14ac:dyDescent="0.25">
      <c r="A8" s="86">
        <v>339802</v>
      </c>
      <c r="B8" s="86">
        <v>5119329</v>
      </c>
      <c r="C8" s="86">
        <v>585250</v>
      </c>
      <c r="D8" s="139">
        <v>3.5314683256720093E-4</v>
      </c>
      <c r="E8" s="139">
        <v>1.8596187117491373E-4</v>
      </c>
      <c r="F8" s="139">
        <v>7.8598889363519855E-4</v>
      </c>
      <c r="G8" s="87">
        <v>2.151291666666667E-2</v>
      </c>
      <c r="H8" s="87">
        <v>0.94900000000000007</v>
      </c>
      <c r="I8" s="87">
        <v>0.48299999999999998</v>
      </c>
      <c r="J8" s="87">
        <v>0.72099999999999997</v>
      </c>
      <c r="K8" s="87">
        <v>0.72700000000000009</v>
      </c>
      <c r="L8" s="139">
        <v>8.7799999999999998E-4</v>
      </c>
      <c r="M8" s="139">
        <v>3.5389999999999996E-3</v>
      </c>
      <c r="N8" s="139">
        <v>1.4009999999999999E-3</v>
      </c>
      <c r="P8" s="40" t="s">
        <v>5440</v>
      </c>
      <c r="Q8" s="51">
        <f>_xlfn.VAR.P(A3:A62)</f>
        <v>384373198788.54974</v>
      </c>
      <c r="R8" s="51">
        <f>_xlfn.VAR.P(B3:B62)</f>
        <v>91627530653757.312</v>
      </c>
      <c r="S8" s="51">
        <f>_xlfn.VAR.P(C3:C62)</f>
        <v>1502420891351.9363</v>
      </c>
      <c r="T8" s="45">
        <f t="shared" ref="T8:AD8" si="0">_xlfn.VAR.P(D3:D62)</f>
        <v>2.748785472434769E-8</v>
      </c>
      <c r="U8" s="45">
        <f t="shared" si="0"/>
        <v>1.8375170425517169E-9</v>
      </c>
      <c r="V8" s="45">
        <f t="shared" si="0"/>
        <v>6.3811769564105121E-8</v>
      </c>
      <c r="W8" s="46">
        <f t="shared" si="0"/>
        <v>7.6072378143417273E-4</v>
      </c>
      <c r="X8" s="46">
        <f t="shared" si="0"/>
        <v>3.8013488888888882E-3</v>
      </c>
      <c r="Y8" s="46">
        <f t="shared" si="0"/>
        <v>1.7950222222222225E-3</v>
      </c>
      <c r="Z8" s="46">
        <f t="shared" si="0"/>
        <v>2.1452430555555561E-3</v>
      </c>
      <c r="AA8" s="46">
        <f t="shared" si="0"/>
        <v>4.8204497222222205E-3</v>
      </c>
      <c r="AB8" s="66">
        <f t="shared" si="0"/>
        <v>5.2811016388888881E-8</v>
      </c>
      <c r="AC8" s="66">
        <f t="shared" si="0"/>
        <v>1.1971949703055565E-5</v>
      </c>
      <c r="AD8" s="66">
        <f t="shared" si="0"/>
        <v>1.4086302988888886E-6</v>
      </c>
      <c r="AE8" s="233"/>
      <c r="AF8" s="234"/>
    </row>
    <row r="9" spans="1:32" ht="19" customHeight="1" x14ac:dyDescent="0.25">
      <c r="A9" s="86">
        <v>337435</v>
      </c>
      <c r="B9" s="86">
        <v>5197580</v>
      </c>
      <c r="C9" s="86">
        <v>614345</v>
      </c>
      <c r="D9" s="139">
        <v>3.5562404611258464E-4</v>
      </c>
      <c r="E9" s="139">
        <v>1.9335921717414639E-4</v>
      </c>
      <c r="F9" s="139">
        <v>8.1713043973663014E-4</v>
      </c>
      <c r="G9" s="87">
        <v>1.0429583333333332E-2</v>
      </c>
      <c r="H9" s="87">
        <v>0.97099999999999997</v>
      </c>
      <c r="I9" s="87">
        <v>0.51800000000000002</v>
      </c>
      <c r="J9" s="87">
        <v>0.72099999999999997</v>
      </c>
      <c r="K9" s="87">
        <v>0.78</v>
      </c>
      <c r="L9" s="139">
        <v>8.0500000000000005E-4</v>
      </c>
      <c r="M9" s="139">
        <v>6.1450000000000003E-3</v>
      </c>
      <c r="N9" s="139">
        <v>2.0400000000000001E-3</v>
      </c>
      <c r="P9" s="40" t="s">
        <v>5446</v>
      </c>
      <c r="Q9" s="51">
        <f>_xlfn.STDEV.P(A3:A62)</f>
        <v>619978.38574304327</v>
      </c>
      <c r="R9" s="51">
        <f>_xlfn.STDEV.P(B3:B62)</f>
        <v>9572227.0477542114</v>
      </c>
      <c r="S9" s="51">
        <f>_xlfn.STDEV.P(C3:C62)</f>
        <v>1225732.7976977429</v>
      </c>
      <c r="T9" s="47">
        <f t="shared" ref="T9:AD9" si="1">_xlfn.STDEV.P(D3:D62)</f>
        <v>1.6579461608975029E-4</v>
      </c>
      <c r="U9" s="47">
        <f t="shared" si="1"/>
        <v>4.2866269286604787E-5</v>
      </c>
      <c r="V9" s="47">
        <f t="shared" si="1"/>
        <v>2.5260991580716924E-4</v>
      </c>
      <c r="W9" s="46">
        <f t="shared" si="1"/>
        <v>2.758122153629481E-2</v>
      </c>
      <c r="X9" s="46">
        <f t="shared" si="1"/>
        <v>6.1655079992559314E-2</v>
      </c>
      <c r="Y9" s="46">
        <f t="shared" si="1"/>
        <v>4.2367702583716083E-2</v>
      </c>
      <c r="Z9" s="46">
        <f t="shared" si="1"/>
        <v>4.6316768621694197E-2</v>
      </c>
      <c r="AA9" s="46">
        <f t="shared" si="1"/>
        <v>6.9429458605279507E-2</v>
      </c>
      <c r="AB9" s="46">
        <f t="shared" si="1"/>
        <v>2.2980647595072007E-4</v>
      </c>
      <c r="AC9" s="46">
        <f t="shared" si="1"/>
        <v>3.4600505347545957E-3</v>
      </c>
      <c r="AD9" s="46">
        <f t="shared" si="1"/>
        <v>1.1868573203586389E-3</v>
      </c>
      <c r="AE9" s="233"/>
      <c r="AF9" s="234"/>
    </row>
    <row r="10" spans="1:32" ht="19" x14ac:dyDescent="0.25">
      <c r="A10" s="86">
        <v>336874</v>
      </c>
      <c r="B10" s="86">
        <v>5278906</v>
      </c>
      <c r="C10" s="86">
        <v>644840</v>
      </c>
      <c r="D10" s="139">
        <v>3.5621627077186139E-4</v>
      </c>
      <c r="E10" s="139">
        <v>1.9038035532362198E-4</v>
      </c>
      <c r="F10" s="139">
        <v>8.1415544941380803E-4</v>
      </c>
      <c r="G10" s="87">
        <v>3.0574999999999999E-3</v>
      </c>
      <c r="H10" s="87">
        <v>0.97299999999999998</v>
      </c>
      <c r="I10" s="87">
        <v>0.49</v>
      </c>
      <c r="J10" s="87">
        <v>0.73</v>
      </c>
      <c r="K10" s="87">
        <v>0.72400000000000009</v>
      </c>
      <c r="L10" s="139">
        <v>9.8099999999999988E-4</v>
      </c>
      <c r="M10" s="139">
        <v>1.1595999999999999E-2</v>
      </c>
      <c r="N10" s="139">
        <v>3.8110000000000002E-3</v>
      </c>
      <c r="P10" s="48" t="s">
        <v>5441</v>
      </c>
      <c r="Q10" s="51">
        <f>AVERAGE(A3:A62)</f>
        <v>646720.51666666672</v>
      </c>
      <c r="R10" s="51">
        <f>AVERAGE(B3:B62)</f>
        <v>10253840.583333334</v>
      </c>
      <c r="S10" s="51">
        <f>AVERAGE(C3:C62)</f>
        <v>1387058.6166666667</v>
      </c>
      <c r="T10" s="47">
        <f t="shared" ref="T10:AD10" si="2">AVERAGE(D3:D62)</f>
        <v>3.0389346416813509E-4</v>
      </c>
      <c r="U10" s="47">
        <f t="shared" si="2"/>
        <v>2.2639825138097113E-4</v>
      </c>
      <c r="V10" s="47">
        <f t="shared" si="2"/>
        <v>1.0297268846486665E-3</v>
      </c>
      <c r="W10" s="46">
        <f t="shared" si="2"/>
        <v>2.4706395833333325E-2</v>
      </c>
      <c r="X10" s="46">
        <f t="shared" si="2"/>
        <v>0.87486666666666679</v>
      </c>
      <c r="Y10" s="46">
        <f t="shared" si="2"/>
        <v>0.46666666666666684</v>
      </c>
      <c r="Z10" s="46">
        <f t="shared" si="2"/>
        <v>0.65108333333333335</v>
      </c>
      <c r="AA10" s="46">
        <f t="shared" si="2"/>
        <v>0.70851666666666657</v>
      </c>
      <c r="AB10" s="46">
        <f t="shared" si="2"/>
        <v>5.1848333333333319E-4</v>
      </c>
      <c r="AC10" s="46">
        <f t="shared" si="2"/>
        <v>5.3896166666666679E-3</v>
      </c>
      <c r="AD10" s="46">
        <f t="shared" si="2"/>
        <v>2.0893666666666664E-3</v>
      </c>
      <c r="AE10" s="198"/>
      <c r="AF10" s="199"/>
    </row>
    <row r="11" spans="1:32" ht="17" customHeight="1" x14ac:dyDescent="0.25">
      <c r="A11" s="86">
        <v>335492</v>
      </c>
      <c r="B11" s="86">
        <v>5359295</v>
      </c>
      <c r="C11" s="86">
        <v>678040</v>
      </c>
      <c r="D11" s="139">
        <v>3.5768364074255116E-4</v>
      </c>
      <c r="E11" s="139">
        <v>1.6718616907634306E-4</v>
      </c>
      <c r="F11" s="139">
        <v>6.0320925019172915E-4</v>
      </c>
      <c r="G11" s="87">
        <v>3.2554166666666669E-3</v>
      </c>
      <c r="H11" s="87">
        <v>0.97099999999999997</v>
      </c>
      <c r="I11" s="87">
        <v>0.49100000000000005</v>
      </c>
      <c r="J11" s="87">
        <v>0.66900000000000004</v>
      </c>
      <c r="K11" s="87">
        <v>0.74</v>
      </c>
      <c r="L11" s="139">
        <v>5.8100000000000003E-4</v>
      </c>
      <c r="M11" s="139">
        <v>1.609E-3</v>
      </c>
      <c r="N11" s="139">
        <v>9.5599999999999993E-4</v>
      </c>
      <c r="P11" s="48" t="s">
        <v>5442</v>
      </c>
      <c r="Q11" s="143">
        <f>Q19/60</f>
        <v>8.3333333333333329E-2</v>
      </c>
      <c r="R11" s="143">
        <f>R19/60</f>
        <v>8.3333333333333329E-2</v>
      </c>
      <c r="S11" s="143">
        <f>S19/60</f>
        <v>8.3333333333333329E-2</v>
      </c>
      <c r="T11" s="144">
        <f t="shared" ref="T11:AD11" si="3">T19/60</f>
        <v>3.3333333333333333E-2</v>
      </c>
      <c r="U11" s="144">
        <f t="shared" si="3"/>
        <v>0</v>
      </c>
      <c r="V11" s="144">
        <f t="shared" si="3"/>
        <v>1.6666666666666666E-2</v>
      </c>
      <c r="W11" s="143">
        <f t="shared" si="3"/>
        <v>0.11666666666666667</v>
      </c>
      <c r="X11" s="144">
        <f t="shared" si="3"/>
        <v>0</v>
      </c>
      <c r="Y11" s="144">
        <f t="shared" si="3"/>
        <v>0</v>
      </c>
      <c r="Z11" s="144">
        <f t="shared" si="3"/>
        <v>1.6666666666666666E-2</v>
      </c>
      <c r="AA11" s="144">
        <f t="shared" si="3"/>
        <v>3.3333333333333333E-2</v>
      </c>
      <c r="AB11" s="143">
        <f t="shared" si="3"/>
        <v>8.3333333333333329E-2</v>
      </c>
      <c r="AC11" s="144">
        <f t="shared" si="3"/>
        <v>3.3333333333333333E-2</v>
      </c>
      <c r="AD11" s="144">
        <f t="shared" si="3"/>
        <v>1.6666666666666666E-2</v>
      </c>
      <c r="AE11" s="198"/>
      <c r="AF11" s="199"/>
    </row>
    <row r="12" spans="1:32" ht="16" customHeight="1" x14ac:dyDescent="0.2">
      <c r="A12" s="86">
        <v>334250</v>
      </c>
      <c r="B12" s="86">
        <v>5436519</v>
      </c>
      <c r="C12" s="86">
        <v>707396</v>
      </c>
      <c r="D12" s="139">
        <v>3.5901271503365742E-4</v>
      </c>
      <c r="E12" s="139">
        <v>1.7216899269550977E-4</v>
      </c>
      <c r="F12" s="139">
        <v>6.13517746778325E-4</v>
      </c>
      <c r="G12" s="87">
        <v>1.0529583333333334E-2</v>
      </c>
      <c r="H12" s="87">
        <v>0.97599999999999998</v>
      </c>
      <c r="I12" s="87">
        <v>0.499</v>
      </c>
      <c r="J12" s="87">
        <v>0.68500000000000005</v>
      </c>
      <c r="K12" s="87">
        <v>0.76800000000000002</v>
      </c>
      <c r="L12" s="139">
        <v>4.84E-4</v>
      </c>
      <c r="M12" s="139">
        <v>7.4820000000000008E-3</v>
      </c>
      <c r="N12" s="139">
        <v>2.8879999999999999E-3</v>
      </c>
      <c r="P12" s="238"/>
      <c r="Q12" s="239"/>
      <c r="R12" s="239"/>
      <c r="S12" s="239"/>
      <c r="T12" s="239"/>
      <c r="U12" s="239"/>
      <c r="V12" s="239"/>
      <c r="W12" s="239"/>
      <c r="X12" s="239"/>
      <c r="Y12" s="239"/>
      <c r="Z12" s="239"/>
      <c r="AA12" s="239"/>
      <c r="AB12" s="239"/>
      <c r="AC12" s="239"/>
      <c r="AD12" s="240"/>
      <c r="AE12" s="198"/>
      <c r="AF12" s="199"/>
    </row>
    <row r="13" spans="1:32" x14ac:dyDescent="0.2">
      <c r="A13" s="86">
        <v>197395</v>
      </c>
      <c r="B13" s="86">
        <v>3583561</v>
      </c>
      <c r="C13" s="86">
        <v>520284</v>
      </c>
      <c r="D13" s="139">
        <v>6.0791813369132953E-4</v>
      </c>
      <c r="E13" s="139">
        <v>2.8798170311597878E-4</v>
      </c>
      <c r="F13" s="139">
        <v>1.0609590146919759E-3</v>
      </c>
      <c r="G13" s="87">
        <v>3.6658333333333334E-3</v>
      </c>
      <c r="H13" s="87">
        <v>0.85599999999999998</v>
      </c>
      <c r="I13" s="87">
        <v>0.46500000000000002</v>
      </c>
      <c r="J13" s="87">
        <v>0.66800000000000004</v>
      </c>
      <c r="K13" s="87">
        <v>0.84099999999999997</v>
      </c>
      <c r="L13" s="139">
        <v>5.3299999999999995E-4</v>
      </c>
      <c r="M13" s="139">
        <v>8.2959999999999996E-3</v>
      </c>
      <c r="N13" s="139">
        <v>3.8070000000000001E-3</v>
      </c>
      <c r="P13" s="110" t="s">
        <v>5468</v>
      </c>
      <c r="Q13" s="146" t="e">
        <f>MODE(A3:A62)</f>
        <v>#N/A</v>
      </c>
      <c r="R13" s="146" t="e">
        <f t="shared" ref="R13:AD13" si="4">MODE(B3:B62)</f>
        <v>#N/A</v>
      </c>
      <c r="S13" s="146" t="e">
        <f t="shared" si="4"/>
        <v>#N/A</v>
      </c>
      <c r="T13" s="74" t="e">
        <f t="shared" si="4"/>
        <v>#N/A</v>
      </c>
      <c r="U13" s="74" t="e">
        <f t="shared" si="4"/>
        <v>#N/A</v>
      </c>
      <c r="V13" s="74" t="e">
        <f t="shared" si="4"/>
        <v>#N/A</v>
      </c>
      <c r="W13" s="74" t="e">
        <f t="shared" si="4"/>
        <v>#N/A</v>
      </c>
      <c r="X13" s="74">
        <f t="shared" si="4"/>
        <v>0.96400000000000008</v>
      </c>
      <c r="Y13" s="74">
        <f t="shared" si="4"/>
        <v>0.44200000000000006</v>
      </c>
      <c r="Z13" s="74">
        <f t="shared" si="4"/>
        <v>0.62</v>
      </c>
      <c r="AA13" s="74">
        <f t="shared" si="4"/>
        <v>0.7320000000000001</v>
      </c>
      <c r="AB13" s="74">
        <f t="shared" si="4"/>
        <v>9.8099999999999988E-4</v>
      </c>
      <c r="AC13" s="74" t="e">
        <f t="shared" si="4"/>
        <v>#N/A</v>
      </c>
      <c r="AD13" s="74" t="e">
        <f t="shared" si="4"/>
        <v>#N/A</v>
      </c>
      <c r="AE13" s="199"/>
      <c r="AF13" s="199"/>
    </row>
    <row r="14" spans="1:32" x14ac:dyDescent="0.2">
      <c r="A14" s="86">
        <v>194338</v>
      </c>
      <c r="B14" s="86">
        <v>3592053</v>
      </c>
      <c r="C14" s="86">
        <v>531079</v>
      </c>
      <c r="D14" s="139">
        <v>6.1748088382097149E-4</v>
      </c>
      <c r="E14" s="139">
        <v>2.9147676829935419E-4</v>
      </c>
      <c r="F14" s="139">
        <v>1.0676377714050075E-3</v>
      </c>
      <c r="G14" s="87">
        <v>4.9620833333333331E-3</v>
      </c>
      <c r="H14" s="87">
        <v>0.86099999999999999</v>
      </c>
      <c r="I14" s="87">
        <v>0.51800000000000002</v>
      </c>
      <c r="J14" s="87">
        <v>0.67500000000000004</v>
      </c>
      <c r="K14" s="87">
        <v>0.88</v>
      </c>
      <c r="L14" s="139">
        <v>3.5500000000000001E-4</v>
      </c>
      <c r="M14" s="139">
        <v>6.3360000000000005E-3</v>
      </c>
      <c r="N14" s="139">
        <v>2.9970000000000001E-3</v>
      </c>
      <c r="P14" s="110" t="s">
        <v>5469</v>
      </c>
      <c r="Q14" s="63">
        <f>MEDIAN(A3:A62)</f>
        <v>384263</v>
      </c>
      <c r="R14" s="63">
        <f t="shared" ref="R14:AD14" si="5">MEDIAN(B3:B62)</f>
        <v>6199233</v>
      </c>
      <c r="S14" s="63">
        <f t="shared" si="5"/>
        <v>868560.5</v>
      </c>
      <c r="T14" s="76">
        <f t="shared" si="5"/>
        <v>3.1286584489105291E-4</v>
      </c>
      <c r="U14" s="76">
        <f t="shared" si="5"/>
        <v>2.2155834119866742E-4</v>
      </c>
      <c r="V14" s="76">
        <f t="shared" si="5"/>
        <v>1.0462857364181911E-3</v>
      </c>
      <c r="W14" s="74">
        <f t="shared" si="5"/>
        <v>1.2525624999999999E-2</v>
      </c>
      <c r="X14" s="74">
        <f t="shared" si="5"/>
        <v>0.86150000000000004</v>
      </c>
      <c r="Y14" s="74">
        <f t="shared" si="5"/>
        <v>0.46550000000000002</v>
      </c>
      <c r="Z14" s="74">
        <f t="shared" si="5"/>
        <v>0.65600000000000003</v>
      </c>
      <c r="AA14" s="74">
        <f t="shared" si="5"/>
        <v>0.70450000000000002</v>
      </c>
      <c r="AB14" s="74">
        <f t="shared" si="5"/>
        <v>4.705E-4</v>
      </c>
      <c r="AC14" s="74">
        <f t="shared" si="5"/>
        <v>5.1710000000000002E-3</v>
      </c>
      <c r="AD14" s="74">
        <f t="shared" si="5"/>
        <v>1.8324999999999999E-3</v>
      </c>
      <c r="AE14" s="199"/>
      <c r="AF14" s="199"/>
    </row>
    <row r="15" spans="1:32" x14ac:dyDescent="0.2">
      <c r="A15" s="86">
        <v>191445</v>
      </c>
      <c r="B15" s="86">
        <v>3593222</v>
      </c>
      <c r="C15" s="86">
        <v>542278</v>
      </c>
      <c r="D15" s="139">
        <v>6.2681187808508968E-4</v>
      </c>
      <c r="E15" s="139">
        <v>3.0557533044159253E-4</v>
      </c>
      <c r="F15" s="139">
        <v>1.1396368652241101E-3</v>
      </c>
      <c r="G15" s="87">
        <v>7.2774999999999992E-3</v>
      </c>
      <c r="H15" s="87">
        <v>0.88</v>
      </c>
      <c r="I15" s="87">
        <v>0.52800000000000002</v>
      </c>
      <c r="J15" s="87">
        <v>0.70099999999999996</v>
      </c>
      <c r="K15" s="87">
        <v>0.82799999999999996</v>
      </c>
      <c r="L15" s="139">
        <v>4.3399999999999998E-4</v>
      </c>
      <c r="M15" s="139">
        <v>1.0045999999999999E-2</v>
      </c>
      <c r="N15" s="139">
        <v>4.352E-3</v>
      </c>
      <c r="P15" s="110" t="s">
        <v>5458</v>
      </c>
      <c r="Q15" s="63">
        <f>Q10+(2*Q9)</f>
        <v>1886677.2881527534</v>
      </c>
      <c r="R15" s="63">
        <f t="shared" ref="R15:AD15" si="6">R10+(2*R9)</f>
        <v>29398294.678841755</v>
      </c>
      <c r="S15" s="63">
        <f t="shared" si="6"/>
        <v>3838524.2120621526</v>
      </c>
      <c r="T15" s="76">
        <f t="shared" si="6"/>
        <v>6.3548269634763573E-4</v>
      </c>
      <c r="U15" s="76">
        <f t="shared" si="6"/>
        <v>3.1213078995418072E-4</v>
      </c>
      <c r="V15" s="76">
        <f t="shared" si="6"/>
        <v>1.534946716263005E-3</v>
      </c>
      <c r="W15" s="74">
        <f t="shared" si="6"/>
        <v>7.9868838905922945E-2</v>
      </c>
      <c r="X15" s="74">
        <f t="shared" si="6"/>
        <v>0.99817682665178542</v>
      </c>
      <c r="Y15" s="74">
        <f t="shared" si="6"/>
        <v>0.55140207183409906</v>
      </c>
      <c r="Z15" s="74">
        <f t="shared" si="6"/>
        <v>0.74371687057672176</v>
      </c>
      <c r="AA15" s="74">
        <f t="shared" si="6"/>
        <v>0.84737558387722556</v>
      </c>
      <c r="AB15" s="74">
        <f t="shared" si="6"/>
        <v>9.7809628523477321E-4</v>
      </c>
      <c r="AC15" s="74">
        <f t="shared" si="6"/>
        <v>1.2309717736175859E-2</v>
      </c>
      <c r="AD15" s="74">
        <f t="shared" si="6"/>
        <v>4.4630813073839436E-3</v>
      </c>
    </row>
    <row r="16" spans="1:32" x14ac:dyDescent="0.2">
      <c r="A16" s="86">
        <v>188812</v>
      </c>
      <c r="B16" s="86">
        <v>3588570</v>
      </c>
      <c r="C16" s="86">
        <v>555023</v>
      </c>
      <c r="D16" s="139">
        <v>6.3555282503230707E-4</v>
      </c>
      <c r="E16" s="139">
        <v>2.6863068018737269E-4</v>
      </c>
      <c r="F16" s="139">
        <v>8.7203593364599305E-4</v>
      </c>
      <c r="G16" s="87">
        <v>6.5320833333333342E-3</v>
      </c>
      <c r="H16" s="87">
        <v>0.89700000000000002</v>
      </c>
      <c r="I16" s="87">
        <v>0.52600000000000002</v>
      </c>
      <c r="J16" s="87">
        <v>0.66700000000000004</v>
      </c>
      <c r="K16" s="87">
        <v>0.89300000000000002</v>
      </c>
      <c r="L16" s="139">
        <v>3.6099999999999999E-4</v>
      </c>
      <c r="M16" s="139">
        <v>2.9810000000000001E-3</v>
      </c>
      <c r="N16" s="139">
        <v>1.8140000000000001E-3</v>
      </c>
      <c r="P16" s="110" t="s">
        <v>5459</v>
      </c>
      <c r="Q16" s="59">
        <f>Q10-(2*Q9)</f>
        <v>-593236.25481941982</v>
      </c>
      <c r="R16" s="59">
        <f t="shared" ref="R16:AD16" si="7">R10-(2*R9)</f>
        <v>-8890613.5121750887</v>
      </c>
      <c r="S16" s="59">
        <f t="shared" si="7"/>
        <v>-1064406.9787288192</v>
      </c>
      <c r="T16" s="147">
        <f t="shared" si="7"/>
        <v>-2.7695768011365494E-5</v>
      </c>
      <c r="U16" s="76">
        <f t="shared" si="7"/>
        <v>1.4066571280776154E-4</v>
      </c>
      <c r="V16" s="76">
        <f t="shared" si="7"/>
        <v>5.2450705303432803E-4</v>
      </c>
      <c r="W16" s="67">
        <f t="shared" si="7"/>
        <v>-3.0456047239256295E-2</v>
      </c>
      <c r="X16" s="74">
        <f t="shared" si="7"/>
        <v>0.75155650668154816</v>
      </c>
      <c r="Y16" s="74">
        <f t="shared" si="7"/>
        <v>0.38193126149923468</v>
      </c>
      <c r="Z16" s="74">
        <f t="shared" si="7"/>
        <v>0.55844979608994494</v>
      </c>
      <c r="AA16" s="74">
        <f t="shared" si="7"/>
        <v>0.56965774945610759</v>
      </c>
      <c r="AB16" s="74">
        <f t="shared" si="7"/>
        <v>5.8870381431893053E-5</v>
      </c>
      <c r="AC16" s="67">
        <f t="shared" si="7"/>
        <v>-1.5304844028425236E-3</v>
      </c>
      <c r="AD16" s="67">
        <f t="shared" si="7"/>
        <v>-2.8434797405061133E-4</v>
      </c>
      <c r="AE16" s="189" t="s">
        <v>5467</v>
      </c>
      <c r="AF16" s="189"/>
    </row>
    <row r="17" spans="1:45" x14ac:dyDescent="0.2">
      <c r="A17" s="86">
        <v>186188</v>
      </c>
      <c r="B17" s="86">
        <v>3594478</v>
      </c>
      <c r="C17" s="86">
        <v>575757</v>
      </c>
      <c r="D17" s="139">
        <v>6.4450985025887809E-4</v>
      </c>
      <c r="E17" s="139">
        <v>2.9962626005778867E-4</v>
      </c>
      <c r="F17" s="139">
        <v>1.0282115545273442E-3</v>
      </c>
      <c r="G17" s="87">
        <v>6.4345833333333338E-3</v>
      </c>
      <c r="H17" s="87">
        <v>0.93500000000000005</v>
      </c>
      <c r="I17" s="87">
        <v>0.52700000000000002</v>
      </c>
      <c r="J17" s="87">
        <v>0.66599999999999993</v>
      </c>
      <c r="K17" s="87">
        <v>0.84499999999999997</v>
      </c>
      <c r="L17" s="139">
        <v>4.8299999999999998E-4</v>
      </c>
      <c r="M17" s="139">
        <v>1.0470999999999999E-2</v>
      </c>
      <c r="N17" s="139">
        <v>3.9489999999999994E-3</v>
      </c>
      <c r="P17" s="110" t="s">
        <v>5474</v>
      </c>
      <c r="Q17" s="63">
        <f>MAX(A3:A62)</f>
        <v>2527752</v>
      </c>
      <c r="R17" s="63">
        <f t="shared" ref="R17:AD17" si="8">MAX(B3:B62)</f>
        <v>38982847</v>
      </c>
      <c r="S17" s="63">
        <f t="shared" si="8"/>
        <v>5148448</v>
      </c>
      <c r="T17" s="76">
        <f t="shared" si="8"/>
        <v>6.4450985025887809E-4</v>
      </c>
      <c r="U17" s="76">
        <f t="shared" si="8"/>
        <v>3.0694125728985487E-4</v>
      </c>
      <c r="V17" s="76">
        <f t="shared" si="8"/>
        <v>1.5886425046088069E-3</v>
      </c>
      <c r="W17" s="74">
        <f t="shared" si="8"/>
        <v>0.13933041666666665</v>
      </c>
      <c r="X17" s="74">
        <f t="shared" si="8"/>
        <v>0.97599999999999998</v>
      </c>
      <c r="Y17" s="74">
        <f t="shared" si="8"/>
        <v>0.53500000000000003</v>
      </c>
      <c r="Z17" s="74">
        <f t="shared" si="8"/>
        <v>0.78</v>
      </c>
      <c r="AA17" s="74">
        <f t="shared" si="8"/>
        <v>0.89300000000000002</v>
      </c>
      <c r="AB17" s="74">
        <f t="shared" si="8"/>
        <v>1.0790000000000001E-3</v>
      </c>
      <c r="AC17" s="74">
        <f t="shared" si="8"/>
        <v>1.6577000000000001E-2</v>
      </c>
      <c r="AD17" s="74">
        <f t="shared" si="8"/>
        <v>6.0339999999999994E-3</v>
      </c>
      <c r="AE17" s="187"/>
      <c r="AF17" s="187"/>
    </row>
    <row r="18" spans="1:45" x14ac:dyDescent="0.2">
      <c r="A18" s="86">
        <v>677378</v>
      </c>
      <c r="B18" s="86">
        <v>9810417</v>
      </c>
      <c r="C18" s="86">
        <v>1090017</v>
      </c>
      <c r="D18" s="139">
        <v>1.7715367195273541E-4</v>
      </c>
      <c r="E18" s="139">
        <v>1.7919727571213335E-4</v>
      </c>
      <c r="F18" s="139">
        <v>1.0605339182783388E-3</v>
      </c>
      <c r="G18" s="87">
        <v>4.2911250000000005E-2</v>
      </c>
      <c r="H18" s="87">
        <v>0.8620000000000001</v>
      </c>
      <c r="I18" s="87">
        <v>0.41100000000000003</v>
      </c>
      <c r="J18" s="87">
        <v>0.62</v>
      </c>
      <c r="K18" s="87">
        <v>0.64</v>
      </c>
      <c r="L18" s="139">
        <v>5.3899999999999998E-4</v>
      </c>
      <c r="M18" s="139">
        <v>3.5280000000000003E-3</v>
      </c>
      <c r="N18" s="139">
        <v>1.1900000000000001E-3</v>
      </c>
      <c r="P18" s="110" t="s">
        <v>5475</v>
      </c>
      <c r="Q18" s="63">
        <f>MIN(A3:A62)</f>
        <v>186188</v>
      </c>
      <c r="R18" s="63">
        <f t="shared" ref="R18:AD18" si="9">MIN(B3:B62)</f>
        <v>2813673</v>
      </c>
      <c r="S18" s="63">
        <f t="shared" si="9"/>
        <v>261413</v>
      </c>
      <c r="T18" s="76">
        <f t="shared" si="9"/>
        <v>4.7473011592909444E-5</v>
      </c>
      <c r="U18" s="76">
        <f t="shared" si="9"/>
        <v>1.5969801578643217E-4</v>
      </c>
      <c r="V18" s="76">
        <f t="shared" si="9"/>
        <v>5.4367181762883445E-4</v>
      </c>
      <c r="W18" s="74">
        <f t="shared" si="9"/>
        <v>2.164583333333333E-3</v>
      </c>
      <c r="X18" s="74">
        <f t="shared" si="9"/>
        <v>0.753</v>
      </c>
      <c r="Y18" s="74">
        <f t="shared" si="9"/>
        <v>0.374</v>
      </c>
      <c r="Z18" s="74">
        <f t="shared" si="9"/>
        <v>0.55799999999999994</v>
      </c>
      <c r="AA18" s="74">
        <f t="shared" si="9"/>
        <v>0.57200000000000006</v>
      </c>
      <c r="AB18" s="74">
        <f t="shared" si="9"/>
        <v>1.34E-4</v>
      </c>
      <c r="AC18" s="74">
        <f t="shared" si="9"/>
        <v>5.13E-4</v>
      </c>
      <c r="AD18" s="74">
        <f t="shared" si="9"/>
        <v>4.1100000000000002E-4</v>
      </c>
      <c r="AE18" s="187"/>
      <c r="AF18" s="187"/>
    </row>
    <row r="19" spans="1:45" x14ac:dyDescent="0.2">
      <c r="A19" s="86">
        <v>670885</v>
      </c>
      <c r="B19" s="86">
        <v>9907756</v>
      </c>
      <c r="C19" s="86">
        <v>1138236</v>
      </c>
      <c r="D19" s="139">
        <v>1.7886821139241445E-4</v>
      </c>
      <c r="E19" s="139">
        <v>1.8076747146377039E-4</v>
      </c>
      <c r="F19" s="139">
        <v>9.9539989949360233E-4</v>
      </c>
      <c r="G19" s="87">
        <v>2.7017500000000003E-2</v>
      </c>
      <c r="H19" s="87">
        <v>0.86299999999999999</v>
      </c>
      <c r="I19" s="87">
        <v>0.39299999999999996</v>
      </c>
      <c r="J19" s="87">
        <v>0.59299999999999997</v>
      </c>
      <c r="K19" s="87">
        <v>0.61099999999999999</v>
      </c>
      <c r="L19" s="139">
        <v>3.0800000000000001E-4</v>
      </c>
      <c r="M19" s="139">
        <v>3.545E-3</v>
      </c>
      <c r="N19" s="139">
        <v>1.0629999999999999E-3</v>
      </c>
      <c r="P19" s="145" t="s">
        <v>5460</v>
      </c>
      <c r="Q19" s="63">
        <f>COUNTIF(A3:A62, "&gt;"&amp;Q15)</f>
        <v>5</v>
      </c>
      <c r="R19" s="63">
        <f t="shared" ref="R19:AD19" si="10">COUNTIF(B3:B62, "&gt;"&amp;R15)</f>
        <v>5</v>
      </c>
      <c r="S19" s="63">
        <f t="shared" si="10"/>
        <v>5</v>
      </c>
      <c r="T19" s="63">
        <f t="shared" si="10"/>
        <v>2</v>
      </c>
      <c r="U19" s="63">
        <f t="shared" si="10"/>
        <v>0</v>
      </c>
      <c r="V19" s="63">
        <f t="shared" si="10"/>
        <v>1</v>
      </c>
      <c r="W19" s="63">
        <f t="shared" si="10"/>
        <v>7</v>
      </c>
      <c r="X19" s="63">
        <f t="shared" si="10"/>
        <v>0</v>
      </c>
      <c r="Y19" s="63">
        <f t="shared" si="10"/>
        <v>0</v>
      </c>
      <c r="Z19" s="63">
        <f t="shared" si="10"/>
        <v>1</v>
      </c>
      <c r="AA19" s="63">
        <f t="shared" si="10"/>
        <v>2</v>
      </c>
      <c r="AB19" s="63">
        <f t="shared" si="10"/>
        <v>5</v>
      </c>
      <c r="AC19" s="63">
        <f t="shared" si="10"/>
        <v>2</v>
      </c>
      <c r="AD19" s="63">
        <f t="shared" si="10"/>
        <v>1</v>
      </c>
      <c r="AE19" s="187"/>
      <c r="AF19" s="187"/>
    </row>
    <row r="20" spans="1:45" x14ac:dyDescent="0.2">
      <c r="A20" s="86">
        <v>665305</v>
      </c>
      <c r="B20" s="86">
        <v>10006693</v>
      </c>
      <c r="C20" s="86">
        <v>1190467</v>
      </c>
      <c r="D20" s="139">
        <v>1.8036840246202863E-4</v>
      </c>
      <c r="E20" s="139">
        <v>1.750828170705347E-4</v>
      </c>
      <c r="F20" s="139">
        <v>9.7356751594122307E-4</v>
      </c>
      <c r="G20" s="87">
        <v>3.6614166666666663E-2</v>
      </c>
      <c r="H20" s="87">
        <v>0.88100000000000001</v>
      </c>
      <c r="I20" s="87">
        <v>0.441</v>
      </c>
      <c r="J20" s="87">
        <v>0.628</v>
      </c>
      <c r="K20" s="87">
        <v>0.71200000000000008</v>
      </c>
      <c r="L20" s="139">
        <v>3.7299999999999996E-4</v>
      </c>
      <c r="M20" s="139">
        <v>6.221E-3</v>
      </c>
      <c r="N20" s="139">
        <v>1.8930000000000002E-3</v>
      </c>
      <c r="P20" s="39"/>
      <c r="Q20" s="44"/>
      <c r="R20" s="44"/>
      <c r="S20" s="44"/>
      <c r="T20" s="44"/>
      <c r="U20" s="44"/>
      <c r="V20" s="44"/>
      <c r="W20" s="148"/>
      <c r="X20" s="148"/>
      <c r="Y20" s="148"/>
      <c r="Z20" s="148"/>
      <c r="AA20" s="148"/>
      <c r="AB20" s="148"/>
      <c r="AC20" s="148"/>
      <c r="AD20" s="148"/>
    </row>
    <row r="21" spans="1:45" x14ac:dyDescent="0.2">
      <c r="A21" s="86">
        <v>660941</v>
      </c>
      <c r="B21" s="86">
        <v>10099320</v>
      </c>
      <c r="C21" s="86">
        <v>1246295</v>
      </c>
      <c r="D21" s="139">
        <v>1.8155932223905009E-4</v>
      </c>
      <c r="E21" s="139">
        <v>1.67833081831252E-4</v>
      </c>
      <c r="F21" s="139">
        <v>8.5693997007129112E-4</v>
      </c>
      <c r="G21" s="87">
        <v>8.3543333333333317E-2</v>
      </c>
      <c r="H21" s="87">
        <v>0.89800000000000002</v>
      </c>
      <c r="I21" s="87">
        <v>0.41200000000000003</v>
      </c>
      <c r="J21" s="87">
        <v>0.626</v>
      </c>
      <c r="K21" s="87">
        <v>0.61899999999999999</v>
      </c>
      <c r="L21" s="139">
        <v>3.01E-4</v>
      </c>
      <c r="M21" s="139">
        <v>6.5900000000000008E-4</v>
      </c>
      <c r="N21" s="139">
        <v>4.1100000000000002E-4</v>
      </c>
      <c r="P21" s="12"/>
      <c r="Q21" s="12"/>
      <c r="R21" s="12"/>
      <c r="S21" s="12"/>
      <c r="T21" s="12"/>
      <c r="U21" s="12"/>
      <c r="V21" s="12"/>
    </row>
    <row r="22" spans="1:45" ht="21" x14ac:dyDescent="0.2">
      <c r="A22" s="86">
        <v>657428</v>
      </c>
      <c r="B22" s="86">
        <v>10201635</v>
      </c>
      <c r="C22" s="86">
        <v>1300430</v>
      </c>
      <c r="D22" s="139">
        <v>1.8252949372402755E-4</v>
      </c>
      <c r="E22" s="139">
        <v>1.6722809628064522E-4</v>
      </c>
      <c r="F22" s="139">
        <v>8.5894665610605726E-4</v>
      </c>
      <c r="G22" s="87">
        <v>0.13933041666666665</v>
      </c>
      <c r="H22" s="87">
        <v>0.90599999999999992</v>
      </c>
      <c r="I22" s="87">
        <v>0.42799999999999999</v>
      </c>
      <c r="J22" s="87">
        <v>0.64800000000000002</v>
      </c>
      <c r="K22" s="87">
        <v>0.63300000000000001</v>
      </c>
      <c r="L22" s="139">
        <v>4.4299999999999998E-4</v>
      </c>
      <c r="M22" s="139">
        <v>4.1339999999999997E-3</v>
      </c>
      <c r="N22" s="139">
        <v>1.5399999999999999E-3</v>
      </c>
      <c r="P22" s="131" t="s">
        <v>5447</v>
      </c>
      <c r="Q22" s="244"/>
      <c r="R22" s="244"/>
      <c r="S22" s="244"/>
      <c r="T22" s="244"/>
      <c r="U22" s="244"/>
      <c r="V22" s="244"/>
      <c r="W22" s="244"/>
      <c r="X22" s="244"/>
      <c r="Y22" s="244"/>
      <c r="Z22" s="244"/>
      <c r="AA22" s="244"/>
      <c r="AB22" s="244"/>
      <c r="AC22" s="244"/>
      <c r="AD22" s="244"/>
      <c r="AE22" s="244"/>
      <c r="AF22" s="244"/>
      <c r="AG22" s="244"/>
      <c r="AH22" s="244"/>
      <c r="AI22" s="244"/>
      <c r="AJ22" s="244"/>
      <c r="AK22" s="244"/>
      <c r="AL22" s="244"/>
      <c r="AM22" s="244"/>
      <c r="AN22" s="244"/>
      <c r="AO22" s="244"/>
      <c r="AP22" s="244"/>
      <c r="AQ22" s="244"/>
      <c r="AR22" s="244"/>
      <c r="AS22" s="244"/>
    </row>
    <row r="23" spans="1:45" ht="22" customHeight="1" x14ac:dyDescent="0.2">
      <c r="A23" s="86">
        <v>366354</v>
      </c>
      <c r="B23" s="86">
        <v>5834299</v>
      </c>
      <c r="C23" s="86">
        <v>738672</v>
      </c>
      <c r="D23" s="139">
        <v>3.2755203983032794E-4</v>
      </c>
      <c r="E23" s="139">
        <v>2.4390248082931646E-4</v>
      </c>
      <c r="F23" s="139">
        <v>1.245478371997314E-3</v>
      </c>
      <c r="G23" s="87">
        <v>1.231375E-2</v>
      </c>
      <c r="H23" s="87">
        <v>0.96400000000000008</v>
      </c>
      <c r="I23" s="87">
        <v>0.53100000000000003</v>
      </c>
      <c r="J23" s="87">
        <v>0.71900000000000008</v>
      </c>
      <c r="K23" s="87">
        <v>0.77</v>
      </c>
      <c r="L23" s="139">
        <v>8.1900000000000007E-4</v>
      </c>
      <c r="M23" s="139">
        <v>3.833E-3</v>
      </c>
      <c r="N23" s="139">
        <v>1.714E-3</v>
      </c>
      <c r="P23" s="190" t="s">
        <v>5448</v>
      </c>
      <c r="Q23" s="249" t="s">
        <v>475</v>
      </c>
      <c r="R23" s="249" t="s">
        <v>5461</v>
      </c>
      <c r="S23" s="245" t="s">
        <v>5496</v>
      </c>
      <c r="T23" s="245" t="s">
        <v>5496</v>
      </c>
      <c r="U23" s="245" t="s">
        <v>5496</v>
      </c>
      <c r="V23" s="246" t="s">
        <v>498</v>
      </c>
      <c r="W23" s="246" t="s">
        <v>5408</v>
      </c>
      <c r="X23" s="248" t="s">
        <v>5409</v>
      </c>
      <c r="Y23" s="248" t="s">
        <v>5409</v>
      </c>
      <c r="Z23" s="248" t="s">
        <v>5409</v>
      </c>
      <c r="AA23" s="248" t="s">
        <v>5409</v>
      </c>
      <c r="AB23" s="250" t="s">
        <v>5410</v>
      </c>
      <c r="AC23" s="250" t="s">
        <v>5412</v>
      </c>
      <c r="AD23" s="250" t="s">
        <v>5411</v>
      </c>
      <c r="AE23" s="250" t="s">
        <v>5410</v>
      </c>
      <c r="AF23" s="250" t="s">
        <v>5411</v>
      </c>
      <c r="AG23" s="250" t="s">
        <v>5412</v>
      </c>
      <c r="AH23" s="223" t="s">
        <v>5549</v>
      </c>
      <c r="AI23" s="223" t="s">
        <v>5551</v>
      </c>
      <c r="AJ23" s="223" t="s">
        <v>5550</v>
      </c>
      <c r="AK23" s="223" t="s">
        <v>5549</v>
      </c>
      <c r="AL23" s="223" t="s">
        <v>5551</v>
      </c>
      <c r="AM23" s="223" t="s">
        <v>5550</v>
      </c>
      <c r="AN23" s="223" t="s">
        <v>5549</v>
      </c>
      <c r="AO23" s="223" t="s">
        <v>5551</v>
      </c>
      <c r="AP23" s="223" t="s">
        <v>5550</v>
      </c>
      <c r="AQ23" s="223" t="s">
        <v>5549</v>
      </c>
      <c r="AR23" s="223" t="s">
        <v>5551</v>
      </c>
      <c r="AS23" s="223" t="s">
        <v>5550</v>
      </c>
    </row>
    <row r="24" spans="1:45" ht="19" customHeight="1" x14ac:dyDescent="0.2">
      <c r="A24" s="86">
        <v>367111</v>
      </c>
      <c r="B24" s="86">
        <v>5887776</v>
      </c>
      <c r="C24" s="86">
        <v>764057</v>
      </c>
      <c r="D24" s="139">
        <v>3.2687661225079052E-4</v>
      </c>
      <c r="E24" s="139">
        <v>2.2504252879185623E-4</v>
      </c>
      <c r="F24" s="139">
        <v>1.0627479363450633E-3</v>
      </c>
      <c r="G24" s="87">
        <v>1.1788333333333333E-2</v>
      </c>
      <c r="H24" s="87">
        <v>0.96900000000000008</v>
      </c>
      <c r="I24" s="87">
        <v>0.48899999999999999</v>
      </c>
      <c r="J24" s="87">
        <v>0.67900000000000005</v>
      </c>
      <c r="K24" s="87">
        <v>0.78700000000000003</v>
      </c>
      <c r="L24" s="139">
        <v>3.7100000000000002E-4</v>
      </c>
      <c r="M24" s="139">
        <v>3.094E-3</v>
      </c>
      <c r="N24" s="139">
        <v>1.276E-3</v>
      </c>
      <c r="P24" s="190"/>
      <c r="Q24" s="224"/>
      <c r="R24" s="224"/>
      <c r="S24" s="242"/>
      <c r="T24" s="242"/>
      <c r="U24" s="242"/>
      <c r="V24" s="226"/>
      <c r="W24" s="226"/>
      <c r="X24" s="210"/>
      <c r="Y24" s="210"/>
      <c r="Z24" s="210"/>
      <c r="AA24" s="210"/>
      <c r="AB24" s="155"/>
      <c r="AC24" s="155"/>
      <c r="AD24" s="155"/>
      <c r="AE24" s="155"/>
      <c r="AF24" s="155"/>
      <c r="AG24" s="155"/>
      <c r="AH24" s="223"/>
      <c r="AI24" s="223"/>
      <c r="AJ24" s="223"/>
      <c r="AK24" s="223"/>
      <c r="AL24" s="223"/>
      <c r="AM24" s="223"/>
      <c r="AN24" s="223"/>
      <c r="AO24" s="223"/>
      <c r="AP24" s="223"/>
      <c r="AQ24" s="223"/>
      <c r="AR24" s="223"/>
      <c r="AS24" s="223"/>
    </row>
    <row r="25" spans="1:45" ht="19" customHeight="1" x14ac:dyDescent="0.2">
      <c r="A25" s="86">
        <v>367722</v>
      </c>
      <c r="B25" s="86">
        <v>5930538</v>
      </c>
      <c r="C25" s="86">
        <v>791151</v>
      </c>
      <c r="D25" s="139">
        <v>3.2633348018339938E-4</v>
      </c>
      <c r="E25" s="139">
        <v>2.5174781782023826E-4</v>
      </c>
      <c r="F25" s="139">
        <v>1.2614532497588955E-3</v>
      </c>
      <c r="G25" s="87">
        <v>1.2644583333333334E-2</v>
      </c>
      <c r="H25" s="87">
        <v>0.96400000000000008</v>
      </c>
      <c r="I25" s="87">
        <v>0.52100000000000002</v>
      </c>
      <c r="J25" s="87">
        <v>0.66599999999999993</v>
      </c>
      <c r="K25" s="87">
        <v>0.76</v>
      </c>
      <c r="L25" s="139">
        <v>5.13E-4</v>
      </c>
      <c r="M25" s="139">
        <v>9.0020000000000013E-3</v>
      </c>
      <c r="N25" s="139">
        <v>3.516E-3</v>
      </c>
      <c r="P25" s="190"/>
      <c r="Q25" s="124" t="s">
        <v>5496</v>
      </c>
      <c r="R25" s="124" t="s">
        <v>5496</v>
      </c>
      <c r="S25" s="121" t="s">
        <v>498</v>
      </c>
      <c r="T25" s="121" t="s">
        <v>508</v>
      </c>
      <c r="U25" s="121" t="s">
        <v>5408</v>
      </c>
      <c r="V25" s="123" t="s">
        <v>475</v>
      </c>
      <c r="W25" s="123" t="s">
        <v>5461</v>
      </c>
      <c r="X25" s="121" t="s">
        <v>498</v>
      </c>
      <c r="Y25" s="121" t="s">
        <v>5408</v>
      </c>
      <c r="Z25" s="121" t="s">
        <v>508</v>
      </c>
      <c r="AA25" s="124" t="s">
        <v>5496</v>
      </c>
      <c r="AB25" s="121" t="s">
        <v>498</v>
      </c>
      <c r="AC25" s="121" t="s">
        <v>5408</v>
      </c>
      <c r="AD25" s="121" t="s">
        <v>508</v>
      </c>
      <c r="AE25" s="124" t="s">
        <v>5496</v>
      </c>
      <c r="AF25" s="124" t="s">
        <v>5496</v>
      </c>
      <c r="AG25" s="124" t="s">
        <v>5496</v>
      </c>
      <c r="AH25" s="122" t="s">
        <v>5409</v>
      </c>
      <c r="AI25" s="122" t="s">
        <v>5409</v>
      </c>
      <c r="AJ25" s="122" t="s">
        <v>5409</v>
      </c>
      <c r="AK25" s="121" t="s">
        <v>498</v>
      </c>
      <c r="AL25" s="121" t="s">
        <v>5408</v>
      </c>
      <c r="AM25" s="121" t="s">
        <v>508</v>
      </c>
      <c r="AN25" s="124" t="s">
        <v>5496</v>
      </c>
      <c r="AO25" s="124" t="s">
        <v>5496</v>
      </c>
      <c r="AP25" s="124" t="s">
        <v>5496</v>
      </c>
      <c r="AQ25" s="31" t="s">
        <v>475</v>
      </c>
      <c r="AR25" s="32" t="s">
        <v>5461</v>
      </c>
      <c r="AS25" s="31" t="s">
        <v>495</v>
      </c>
    </row>
    <row r="26" spans="1:45" ht="19" customHeight="1" x14ac:dyDescent="0.2">
      <c r="A26" s="86">
        <v>367551</v>
      </c>
      <c r="B26" s="86">
        <v>5959902</v>
      </c>
      <c r="C26" s="86">
        <v>820050</v>
      </c>
      <c r="D26" s="139">
        <v>3.2648530408025013E-4</v>
      </c>
      <c r="E26" s="139">
        <v>2.2668157966355824E-4</v>
      </c>
      <c r="F26" s="139">
        <v>1.0340832876044143E-3</v>
      </c>
      <c r="G26" s="87">
        <v>1.1688749999999999E-2</v>
      </c>
      <c r="H26" s="87">
        <v>0.96900000000000008</v>
      </c>
      <c r="I26" s="87">
        <v>0.51700000000000002</v>
      </c>
      <c r="J26" s="87">
        <v>0.64500000000000002</v>
      </c>
      <c r="K26" s="87">
        <v>0.82500000000000007</v>
      </c>
      <c r="L26" s="139">
        <v>4.3600000000000003E-4</v>
      </c>
      <c r="M26" s="139">
        <v>9.6000000000000002E-4</v>
      </c>
      <c r="N26" s="139">
        <v>7.4799999999999997E-4</v>
      </c>
      <c r="P26" s="190" t="s">
        <v>5449</v>
      </c>
      <c r="Q26" s="195" t="s">
        <v>5513</v>
      </c>
      <c r="R26" s="195" t="s">
        <v>5513</v>
      </c>
      <c r="S26" s="195" t="s">
        <v>5514</v>
      </c>
      <c r="T26" s="195" t="s">
        <v>5515</v>
      </c>
      <c r="U26" s="195" t="s">
        <v>5514</v>
      </c>
      <c r="V26" s="195" t="s">
        <v>5482</v>
      </c>
      <c r="W26" s="195" t="s">
        <v>5581</v>
      </c>
      <c r="X26" s="195" t="s">
        <v>5587</v>
      </c>
      <c r="Y26" s="195" t="s">
        <v>5587</v>
      </c>
      <c r="Z26" s="195" t="s">
        <v>5588</v>
      </c>
      <c r="AA26" s="195" t="s">
        <v>5589</v>
      </c>
      <c r="AB26" s="195" t="s">
        <v>5585</v>
      </c>
      <c r="AC26" s="195" t="s">
        <v>5586</v>
      </c>
      <c r="AD26" s="195" t="s">
        <v>5584</v>
      </c>
      <c r="AE26" s="195" t="s">
        <v>5591</v>
      </c>
      <c r="AF26" s="195" t="s">
        <v>5592</v>
      </c>
      <c r="AG26" s="195" t="s">
        <v>5593</v>
      </c>
      <c r="AH26" s="195" t="s">
        <v>5556</v>
      </c>
      <c r="AI26" s="195" t="s">
        <v>5556</v>
      </c>
      <c r="AJ26" s="195" t="s">
        <v>5557</v>
      </c>
      <c r="AK26" s="195" t="s">
        <v>5559</v>
      </c>
      <c r="AL26" s="195" t="s">
        <v>5559</v>
      </c>
      <c r="AM26" s="195" t="s">
        <v>5560</v>
      </c>
      <c r="AN26" s="195" t="s">
        <v>5562</v>
      </c>
      <c r="AO26" s="195" t="s">
        <v>5562</v>
      </c>
      <c r="AP26" s="195" t="s">
        <v>5563</v>
      </c>
      <c r="AQ26" s="195" t="s">
        <v>5564</v>
      </c>
      <c r="AR26" s="195" t="s">
        <v>5564</v>
      </c>
      <c r="AS26" s="195" t="s">
        <v>5565</v>
      </c>
    </row>
    <row r="27" spans="1:45" ht="19" customHeight="1" x14ac:dyDescent="0.2">
      <c r="A27" s="86">
        <v>366750</v>
      </c>
      <c r="B27" s="86">
        <v>5996079</v>
      </c>
      <c r="C27" s="86">
        <v>849185</v>
      </c>
      <c r="D27" s="139">
        <v>3.2719836400818E-4</v>
      </c>
      <c r="E27" s="139">
        <v>2.2131129359703234E-4</v>
      </c>
      <c r="F27" s="139">
        <v>9.8565094767335735E-4</v>
      </c>
      <c r="G27" s="87">
        <v>1.4464583333333334E-2</v>
      </c>
      <c r="H27" s="87">
        <v>0.96400000000000008</v>
      </c>
      <c r="I27" s="87">
        <v>0.53500000000000003</v>
      </c>
      <c r="J27" s="87">
        <v>0.71799999999999997</v>
      </c>
      <c r="K27" s="87">
        <v>0.73499999999999999</v>
      </c>
      <c r="L27" s="139">
        <v>6.0300000000000002E-4</v>
      </c>
      <c r="M27" s="139">
        <v>6.3439999999999998E-3</v>
      </c>
      <c r="N27" s="139">
        <v>2.764E-3</v>
      </c>
      <c r="P27" s="190"/>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row>
    <row r="28" spans="1:45" ht="19" customHeight="1" x14ac:dyDescent="0.2">
      <c r="A28" s="86">
        <v>585258</v>
      </c>
      <c r="B28" s="86">
        <v>9886095</v>
      </c>
      <c r="C28" s="86">
        <v>1405233</v>
      </c>
      <c r="D28" s="139">
        <v>2.0503777821063529E-4</v>
      </c>
      <c r="E28" s="139">
        <v>2.2121980417950666E-4</v>
      </c>
      <c r="F28" s="139">
        <v>1.128638453551831E-3</v>
      </c>
      <c r="G28" s="87">
        <v>2.5427916666666665E-2</v>
      </c>
      <c r="H28" s="87">
        <v>0.81500000000000006</v>
      </c>
      <c r="I28" s="87">
        <v>0.40799999999999997</v>
      </c>
      <c r="J28" s="87">
        <v>0.61</v>
      </c>
      <c r="K28" s="87">
        <v>0.61599999999999999</v>
      </c>
      <c r="L28" s="139">
        <v>1.0790000000000001E-3</v>
      </c>
      <c r="M28" s="139">
        <v>2.0009999999999997E-3</v>
      </c>
      <c r="N28" s="139">
        <v>7.9900000000000001E-4</v>
      </c>
      <c r="P28" s="190"/>
      <c r="Q28" s="195"/>
      <c r="R28" s="195"/>
      <c r="S28" s="195"/>
      <c r="T28" s="195"/>
      <c r="U28" s="195"/>
      <c r="V28" s="195"/>
      <c r="W28" s="195"/>
      <c r="X28" s="195"/>
      <c r="Y28" s="195"/>
      <c r="Z28" s="195"/>
      <c r="AA28" s="195"/>
      <c r="AB28" s="195"/>
      <c r="AC28" s="195"/>
      <c r="AD28" s="195"/>
      <c r="AE28" s="195"/>
      <c r="AF28" s="195"/>
      <c r="AG28" s="195"/>
      <c r="AH28" s="195"/>
      <c r="AI28" s="195"/>
      <c r="AJ28" s="195"/>
      <c r="AK28" s="195"/>
      <c r="AL28" s="195"/>
      <c r="AM28" s="195"/>
      <c r="AN28" s="195"/>
      <c r="AO28" s="195"/>
      <c r="AP28" s="195"/>
      <c r="AQ28" s="195"/>
      <c r="AR28" s="195"/>
      <c r="AS28" s="195"/>
    </row>
    <row r="29" spans="1:45" ht="19" customHeight="1" x14ac:dyDescent="0.2">
      <c r="A29" s="86">
        <v>578977</v>
      </c>
      <c r="B29" s="86">
        <v>9889024</v>
      </c>
      <c r="C29" s="86">
        <v>1442080</v>
      </c>
      <c r="D29" s="139">
        <v>2.0726211922062536E-4</v>
      </c>
      <c r="E29" s="139">
        <v>2.1751388205752155E-4</v>
      </c>
      <c r="F29" s="139">
        <v>1.0769166759125707E-3</v>
      </c>
      <c r="G29" s="87">
        <v>1.8260416666666668E-2</v>
      </c>
      <c r="H29" s="87">
        <v>0.83599999999999997</v>
      </c>
      <c r="I29" s="87">
        <v>0.42899999999999999</v>
      </c>
      <c r="J29" s="87">
        <v>0.627</v>
      </c>
      <c r="K29" s="87">
        <v>0.65700000000000003</v>
      </c>
      <c r="L29" s="139">
        <v>1.0380000000000001E-3</v>
      </c>
      <c r="M29" s="139">
        <v>1.4290000000000001E-3</v>
      </c>
      <c r="N29" s="139">
        <v>5.6899999999999995E-4</v>
      </c>
      <c r="P29" s="190"/>
      <c r="Q29" s="195"/>
      <c r="R29" s="195"/>
      <c r="S29" s="195"/>
      <c r="T29" s="195"/>
      <c r="U29" s="195"/>
      <c r="V29" s="195"/>
      <c r="W29" s="195"/>
      <c r="X29" s="195"/>
      <c r="Y29" s="195"/>
      <c r="Z29" s="195"/>
      <c r="AA29" s="195"/>
      <c r="AB29" s="195"/>
      <c r="AC29" s="195"/>
      <c r="AD29" s="195"/>
      <c r="AE29" s="195"/>
      <c r="AF29" s="195"/>
      <c r="AG29" s="195"/>
      <c r="AH29" s="195"/>
      <c r="AI29" s="195"/>
      <c r="AJ29" s="195"/>
      <c r="AK29" s="195"/>
      <c r="AL29" s="195"/>
      <c r="AM29" s="195"/>
      <c r="AN29" s="195"/>
      <c r="AO29" s="195"/>
      <c r="AP29" s="195"/>
      <c r="AQ29" s="195"/>
      <c r="AR29" s="195"/>
      <c r="AS29" s="195"/>
    </row>
    <row r="30" spans="1:45" ht="19" customHeight="1" x14ac:dyDescent="0.2">
      <c r="A30" s="86">
        <v>575786</v>
      </c>
      <c r="B30" s="86">
        <v>9900571</v>
      </c>
      <c r="C30" s="86">
        <v>1482865</v>
      </c>
      <c r="D30" s="139">
        <v>2.0841076372124368E-4</v>
      </c>
      <c r="E30" s="139">
        <v>2.2180538880030249E-4</v>
      </c>
      <c r="F30" s="139">
        <v>1.0837129475710873E-3</v>
      </c>
      <c r="G30" s="87">
        <v>1.2235000000000001E-2</v>
      </c>
      <c r="H30" s="87">
        <v>0.88400000000000012</v>
      </c>
      <c r="I30" s="87">
        <v>0.443</v>
      </c>
      <c r="J30" s="87">
        <v>0.65700000000000003</v>
      </c>
      <c r="K30" s="87">
        <v>0.65200000000000002</v>
      </c>
      <c r="L30" s="139">
        <v>9.8099999999999988E-4</v>
      </c>
      <c r="M30" s="139">
        <v>6.0150000000000004E-3</v>
      </c>
      <c r="N30" s="139">
        <v>2.042E-3</v>
      </c>
      <c r="P30" s="190"/>
      <c r="Q30" s="195"/>
      <c r="R30" s="195"/>
      <c r="S30" s="195"/>
      <c r="T30" s="195"/>
      <c r="U30" s="195"/>
      <c r="V30" s="195"/>
      <c r="W30" s="195"/>
      <c r="X30" s="195"/>
      <c r="Y30" s="195"/>
      <c r="Z30" s="195"/>
      <c r="AA30" s="195"/>
      <c r="AB30" s="195"/>
      <c r="AC30" s="195"/>
      <c r="AD30" s="195"/>
      <c r="AE30" s="195"/>
      <c r="AF30" s="195"/>
      <c r="AG30" s="195"/>
      <c r="AH30" s="195"/>
      <c r="AI30" s="195"/>
      <c r="AJ30" s="195"/>
      <c r="AK30" s="195"/>
      <c r="AL30" s="195"/>
      <c r="AM30" s="195"/>
      <c r="AN30" s="195"/>
      <c r="AO30" s="195"/>
      <c r="AP30" s="195"/>
      <c r="AQ30" s="195"/>
      <c r="AR30" s="195"/>
      <c r="AS30" s="195"/>
    </row>
    <row r="31" spans="1:45" ht="19" x14ac:dyDescent="0.2">
      <c r="A31" s="86">
        <v>573965</v>
      </c>
      <c r="B31" s="86">
        <v>9909600</v>
      </c>
      <c r="C31" s="86">
        <v>1527698</v>
      </c>
      <c r="D31" s="139">
        <v>2.090719817410469E-4</v>
      </c>
      <c r="E31" s="139">
        <v>1.9566884637119562E-4</v>
      </c>
      <c r="F31" s="139">
        <v>8.8630082647224787E-4</v>
      </c>
      <c r="G31" s="87">
        <v>2.4229583333333332E-2</v>
      </c>
      <c r="H31" s="87">
        <v>0.90500000000000003</v>
      </c>
      <c r="I31" s="87">
        <v>0.42200000000000004</v>
      </c>
      <c r="J31" s="87">
        <v>0.59499999999999997</v>
      </c>
      <c r="K31" s="87">
        <v>0.68099999999999994</v>
      </c>
      <c r="L31" s="139">
        <v>9.7999999999999997E-4</v>
      </c>
      <c r="M31" s="139">
        <v>9.7999999999999997E-4</v>
      </c>
      <c r="N31" s="139">
        <v>5.8500000000000002E-4</v>
      </c>
      <c r="P31" s="120" t="s">
        <v>5450</v>
      </c>
      <c r="Q31" s="106">
        <f>CORREL(A3:A62, G3:G62)</f>
        <v>0.6896414658516965</v>
      </c>
      <c r="R31" s="106">
        <f>CORREL(C3:C62, G3:G62)</f>
        <v>0.62426835307753448</v>
      </c>
      <c r="S31" s="106">
        <f>CORREL(D3:D62, G3:G62)</f>
        <v>-0.53209221209886248</v>
      </c>
      <c r="T31" s="106">
        <f>CORREL(E3:E62, G3:G62)</f>
        <v>-0.45066879244497826</v>
      </c>
      <c r="U31" s="106">
        <f>CORREL(F3:F62, G3:G62)</f>
        <v>0.1058594235697623</v>
      </c>
      <c r="V31" s="106">
        <f>CORREL(A3:A62, D3:D62)</f>
        <v>-0.74457461156245619</v>
      </c>
      <c r="W31" s="106">
        <f>CORREL(C3:C62, F3:F62)</f>
        <v>0.35997041218006665</v>
      </c>
      <c r="X31" s="106">
        <f>CORREL(D3:D62, H3:H62)</f>
        <v>0.21675974597036857</v>
      </c>
      <c r="Y31" s="106">
        <f>CORREL(F3:F62, H3:H62)</f>
        <v>-7.3371108490617471E-3</v>
      </c>
      <c r="Z31" s="106">
        <f>CORREL(E3:E62, H3:H62)</f>
        <v>0.12346156249835596</v>
      </c>
      <c r="AA31" s="106">
        <f>CORREL(H3:H62, G3:G62)</f>
        <v>-3.5053587301224133E-2</v>
      </c>
      <c r="AB31" s="106">
        <f>CORREL(I3:I62, D3:D62)</f>
        <v>0.24327774523296955</v>
      </c>
      <c r="AC31" s="106">
        <f>CORREL(K3:K62, F3:F62)</f>
        <v>0.10628422185566232</v>
      </c>
      <c r="AD31" s="106">
        <f>CORREL(E3:E62, J3:J62)</f>
        <v>0.11203256551315299</v>
      </c>
      <c r="AE31" s="106">
        <f>CORREL(I3:I62, G3:G62)</f>
        <v>-0.41821162431760966</v>
      </c>
      <c r="AF31" s="106">
        <f>CORREL(G3:G62, J3:J62)</f>
        <v>-0.24476153730181482</v>
      </c>
      <c r="AG31" s="106">
        <f>CORREL(K3:K62, G3:G62)</f>
        <v>-0.23457328160024818</v>
      </c>
      <c r="AH31" s="106">
        <f>CORREL(L3:L62, H3:H62)</f>
        <v>0.21009973222923636</v>
      </c>
      <c r="AI31" s="106">
        <f>CORREL(H3:H62, N3:N62)</f>
        <v>5.0925985821580443E-2</v>
      </c>
      <c r="AJ31" s="106">
        <f>CORREL(M3:M62, H3:H62)</f>
        <v>2.5420037995529648E-2</v>
      </c>
      <c r="AK31" s="106">
        <f>CORREL(D3:D62, L3:L62)</f>
        <v>-0.10017386117254948</v>
      </c>
      <c r="AL31" s="106">
        <f>CORREL(F3:F62, N3:N62)</f>
        <v>0.17671431670682736</v>
      </c>
      <c r="AM31" s="106">
        <f>CORREL(E3:E62, M3:M62)</f>
        <v>0.28100354581418391</v>
      </c>
      <c r="AN31" s="106">
        <f>CORREL(G3:G62, L3:L62)</f>
        <v>-0.10587505022046649</v>
      </c>
      <c r="AO31" s="106">
        <f>CORREL(G3:G62, N3:N62)</f>
        <v>-0.17742346589572466</v>
      </c>
      <c r="AP31" s="106">
        <f>CORREL(G3:G62, M3:M62)</f>
        <v>-0.13236651200538929</v>
      </c>
      <c r="AQ31" s="106">
        <f>CORREL(L3:L62, A3:A62)</f>
        <v>-0.10074425043935725</v>
      </c>
      <c r="AR31" s="106">
        <f>CORREL(N3:N62, C3:C62)</f>
        <v>-4.3041540482099808E-2</v>
      </c>
      <c r="AS31" s="106">
        <f>CORREL(M3:M62, B3:B62)</f>
        <v>-5.3467466048807151E-2</v>
      </c>
    </row>
    <row r="32" spans="1:45" ht="19" customHeight="1" x14ac:dyDescent="0.2">
      <c r="A32" s="86">
        <v>571999</v>
      </c>
      <c r="B32" s="86">
        <v>9925568</v>
      </c>
      <c r="C32" s="86">
        <v>1575233</v>
      </c>
      <c r="D32" s="139">
        <v>2.0979057655695207E-4</v>
      </c>
      <c r="E32" s="139">
        <v>2.1127254379799725E-4</v>
      </c>
      <c r="F32" s="139">
        <v>9.4906594770424442E-4</v>
      </c>
      <c r="G32" s="87">
        <v>3.8014166666666661E-2</v>
      </c>
      <c r="H32" s="87">
        <v>0.90599999999999992</v>
      </c>
      <c r="I32" s="87">
        <v>0.44200000000000006</v>
      </c>
      <c r="J32" s="87">
        <v>0.626</v>
      </c>
      <c r="K32" s="87">
        <v>0.63600000000000001</v>
      </c>
      <c r="L32" s="139">
        <v>6.4799999999999992E-4</v>
      </c>
      <c r="M32" s="139">
        <v>7.221E-3</v>
      </c>
      <c r="N32" s="139">
        <v>2.6830000000000001E-3</v>
      </c>
      <c r="P32" s="120" t="s">
        <v>5451</v>
      </c>
      <c r="Q32" s="119" t="s">
        <v>5579</v>
      </c>
      <c r="R32" s="125" t="s">
        <v>5579</v>
      </c>
      <c r="S32" s="125" t="s">
        <v>5492</v>
      </c>
      <c r="T32" s="125" t="s">
        <v>5483</v>
      </c>
      <c r="U32" s="125" t="s">
        <v>5502</v>
      </c>
      <c r="V32" s="119" t="s">
        <v>5492</v>
      </c>
      <c r="W32" s="119" t="s">
        <v>5480</v>
      </c>
      <c r="X32" s="125" t="s">
        <v>5502</v>
      </c>
      <c r="Y32" s="104" t="s">
        <v>5476</v>
      </c>
      <c r="Z32" s="125" t="s">
        <v>5502</v>
      </c>
      <c r="AA32" s="104" t="s">
        <v>5476</v>
      </c>
      <c r="AB32" s="125" t="s">
        <v>5502</v>
      </c>
      <c r="AC32" s="125" t="s">
        <v>5502</v>
      </c>
      <c r="AD32" s="125" t="s">
        <v>5502</v>
      </c>
      <c r="AE32" s="119" t="s">
        <v>5483</v>
      </c>
      <c r="AF32" s="104" t="s">
        <v>5484</v>
      </c>
      <c r="AG32" s="104" t="s">
        <v>5484</v>
      </c>
      <c r="AH32" s="125" t="s">
        <v>5502</v>
      </c>
      <c r="AI32" s="104" t="s">
        <v>5476</v>
      </c>
      <c r="AJ32" s="104" t="s">
        <v>5476</v>
      </c>
      <c r="AK32" s="104" t="s">
        <v>5476</v>
      </c>
      <c r="AL32" s="104" t="s">
        <v>5502</v>
      </c>
      <c r="AM32" s="104" t="s">
        <v>5502</v>
      </c>
      <c r="AN32" s="104" t="s">
        <v>5484</v>
      </c>
      <c r="AO32" s="104" t="s">
        <v>5484</v>
      </c>
      <c r="AP32" s="104" t="s">
        <v>5484</v>
      </c>
      <c r="AQ32" s="104" t="s">
        <v>5476</v>
      </c>
      <c r="AR32" s="104" t="s">
        <v>5476</v>
      </c>
      <c r="AS32" s="104" t="s">
        <v>5476</v>
      </c>
    </row>
    <row r="33" spans="1:45" ht="20" customHeight="1" x14ac:dyDescent="0.2">
      <c r="A33" s="86">
        <v>351416</v>
      </c>
      <c r="B33" s="86">
        <v>5347740</v>
      </c>
      <c r="C33" s="86">
        <v>708867</v>
      </c>
      <c r="D33" s="139">
        <v>3.4147563002253733E-4</v>
      </c>
      <c r="E33" s="139">
        <v>2.1074322985036668E-4</v>
      </c>
      <c r="F33" s="139">
        <v>9.1272410762526684E-4</v>
      </c>
      <c r="G33" s="87">
        <v>5.0999999999999995E-3</v>
      </c>
      <c r="H33" s="87">
        <v>0.753</v>
      </c>
      <c r="I33" s="87">
        <v>0.52500000000000002</v>
      </c>
      <c r="J33" s="87">
        <v>0.71200000000000008</v>
      </c>
      <c r="K33" s="87">
        <v>0.70499999999999996</v>
      </c>
      <c r="L33" s="139">
        <v>7.6199999999999998E-4</v>
      </c>
      <c r="M33" s="139">
        <v>7.0270000000000003E-3</v>
      </c>
      <c r="N33" s="139">
        <v>2.5440000000000003E-3</v>
      </c>
      <c r="P33" s="185" t="s">
        <v>5452</v>
      </c>
      <c r="Q33" s="195" t="s">
        <v>5522</v>
      </c>
      <c r="R33" s="195" t="s">
        <v>5522</v>
      </c>
      <c r="S33" s="195" t="s">
        <v>5523</v>
      </c>
      <c r="T33" s="195" t="s">
        <v>5524</v>
      </c>
      <c r="U33" s="195" t="s">
        <v>5508</v>
      </c>
      <c r="V33" s="195" t="s">
        <v>5542</v>
      </c>
      <c r="W33" s="195" t="s">
        <v>5582</v>
      </c>
      <c r="X33" s="195" t="s">
        <v>5508</v>
      </c>
      <c r="Y33" s="195" t="s">
        <v>5509</v>
      </c>
      <c r="Z33" s="195" t="s">
        <v>5508</v>
      </c>
      <c r="AA33" s="195" t="s">
        <v>5509</v>
      </c>
      <c r="AB33" s="195" t="s">
        <v>5508</v>
      </c>
      <c r="AC33" s="195" t="s">
        <v>5508</v>
      </c>
      <c r="AD33" s="195" t="s">
        <v>5508</v>
      </c>
      <c r="AE33" s="195" t="s">
        <v>5590</v>
      </c>
      <c r="AF33" s="195" t="s">
        <v>5508</v>
      </c>
      <c r="AG33" s="195" t="s">
        <v>5508</v>
      </c>
      <c r="AH33" s="195" t="s">
        <v>5508</v>
      </c>
      <c r="AI33" s="195" t="s">
        <v>5509</v>
      </c>
      <c r="AJ33" s="195" t="s">
        <v>5509</v>
      </c>
      <c r="AK33" s="195" t="s">
        <v>5509</v>
      </c>
      <c r="AL33" s="195" t="s">
        <v>5508</v>
      </c>
      <c r="AM33" s="195" t="s">
        <v>5508</v>
      </c>
      <c r="AN33" s="195" t="s">
        <v>5508</v>
      </c>
      <c r="AO33" s="195" t="s">
        <v>5508</v>
      </c>
      <c r="AP33" s="195" t="s">
        <v>5508</v>
      </c>
      <c r="AQ33" s="195" t="s">
        <v>5509</v>
      </c>
      <c r="AR33" s="195" t="s">
        <v>5509</v>
      </c>
      <c r="AS33" s="195" t="s">
        <v>5509</v>
      </c>
    </row>
    <row r="34" spans="1:45" ht="16" customHeight="1" x14ac:dyDescent="0.2">
      <c r="A34" s="86">
        <v>349909</v>
      </c>
      <c r="B34" s="86">
        <v>5383661</v>
      </c>
      <c r="C34" s="86">
        <v>730382</v>
      </c>
      <c r="D34" s="139">
        <v>3.4294630889745607E-4</v>
      </c>
      <c r="E34" s="139">
        <v>1.8667594412055295E-4</v>
      </c>
      <c r="F34" s="139">
        <v>7.0511047643561872E-4</v>
      </c>
      <c r="G34" s="87">
        <v>7.5166666666666654E-3</v>
      </c>
      <c r="H34" s="87">
        <v>0.78</v>
      </c>
      <c r="I34" s="87">
        <v>0.51700000000000002</v>
      </c>
      <c r="J34" s="87">
        <v>0.69599999999999995</v>
      </c>
      <c r="K34" s="87">
        <v>0.73699999999999999</v>
      </c>
      <c r="L34" s="139">
        <v>6.1899999999999998E-4</v>
      </c>
      <c r="M34" s="139">
        <v>5.3520000000000009E-3</v>
      </c>
      <c r="N34" s="139">
        <v>1.843E-3</v>
      </c>
      <c r="P34" s="185"/>
      <c r="Q34" s="195"/>
      <c r="R34" s="195"/>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row>
    <row r="35" spans="1:45" ht="16" customHeight="1" x14ac:dyDescent="0.2">
      <c r="A35" s="86">
        <v>349261</v>
      </c>
      <c r="B35" s="86">
        <v>5419171</v>
      </c>
      <c r="C35" s="86">
        <v>753529</v>
      </c>
      <c r="D35" s="139">
        <v>3.435825929605653E-4</v>
      </c>
      <c r="E35" s="139">
        <v>2.0612008737129722E-4</v>
      </c>
      <c r="F35" s="139">
        <v>8.4535565319981054E-4</v>
      </c>
      <c r="G35" s="87">
        <v>7.7570833333333337E-3</v>
      </c>
      <c r="H35" s="87">
        <v>0.79400000000000004</v>
      </c>
      <c r="I35" s="87">
        <v>0.51900000000000002</v>
      </c>
      <c r="J35" s="87">
        <v>0.69900000000000007</v>
      </c>
      <c r="K35" s="87">
        <v>0.68900000000000006</v>
      </c>
      <c r="L35" s="139">
        <v>7.67E-4</v>
      </c>
      <c r="M35" s="139">
        <v>1.0475999999999999E-2</v>
      </c>
      <c r="N35" s="139">
        <v>3.6889999999999996E-3</v>
      </c>
      <c r="P35" s="185"/>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row>
    <row r="36" spans="1:45" ht="16" customHeight="1" x14ac:dyDescent="0.2">
      <c r="A36" s="86">
        <v>348800</v>
      </c>
      <c r="B36" s="86">
        <v>5450868</v>
      </c>
      <c r="C36" s="86">
        <v>779405</v>
      </c>
      <c r="D36" s="139">
        <v>3.4403669724770644E-4</v>
      </c>
      <c r="E36" s="139">
        <v>1.6859700143169855E-4</v>
      </c>
      <c r="F36" s="139">
        <v>5.6325017160526293E-4</v>
      </c>
      <c r="G36" s="87">
        <v>5.2616666666666671E-3</v>
      </c>
      <c r="H36" s="87">
        <v>0.81400000000000006</v>
      </c>
      <c r="I36" s="87">
        <v>0.49700000000000005</v>
      </c>
      <c r="J36" s="87">
        <v>0.65900000000000003</v>
      </c>
      <c r="K36" s="87">
        <v>0.7320000000000001</v>
      </c>
      <c r="L36" s="139">
        <v>4.95E-4</v>
      </c>
      <c r="M36" s="139">
        <v>8.7900000000000001E-4</v>
      </c>
      <c r="N36" s="139">
        <v>8.1599999999999999E-4</v>
      </c>
      <c r="P36" s="18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row>
    <row r="37" spans="1:45" ht="16" customHeight="1" x14ac:dyDescent="0.2">
      <c r="A37" s="86">
        <v>349962</v>
      </c>
      <c r="B37" s="86">
        <v>5490726</v>
      </c>
      <c r="C37" s="86">
        <v>803718</v>
      </c>
      <c r="D37" s="139">
        <v>3.4289437138889371E-4</v>
      </c>
      <c r="E37" s="139">
        <v>1.9250641900542845E-4</v>
      </c>
      <c r="F37" s="139">
        <v>7.1791349702258751E-4</v>
      </c>
      <c r="G37" s="87">
        <v>1.2406666666666663E-2</v>
      </c>
      <c r="H37" s="87">
        <v>0.84400000000000008</v>
      </c>
      <c r="I37" s="87">
        <v>0.51700000000000002</v>
      </c>
      <c r="J37" s="87">
        <v>0.69599999999999995</v>
      </c>
      <c r="K37" s="87">
        <v>0.753</v>
      </c>
      <c r="L37" s="139">
        <v>4.2899999999999997E-4</v>
      </c>
      <c r="M37" s="139">
        <v>9.0500000000000008E-3</v>
      </c>
      <c r="N37" s="139">
        <v>3.287E-3</v>
      </c>
      <c r="P37" s="18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row>
    <row r="38" spans="1:45" ht="16" customHeight="1" x14ac:dyDescent="0.2">
      <c r="A38" s="86">
        <v>1164577</v>
      </c>
      <c r="B38" s="86">
        <v>19487053</v>
      </c>
      <c r="C38" s="86">
        <v>2695383</v>
      </c>
      <c r="D38" s="139">
        <v>1.0304170527152775E-4</v>
      </c>
      <c r="E38" s="139">
        <v>2.6386750218208984E-4</v>
      </c>
      <c r="F38" s="139">
        <v>1.5886425046088069E-3</v>
      </c>
      <c r="G38" s="87">
        <v>1.8261666666666666E-2</v>
      </c>
      <c r="H38" s="87">
        <v>0.83299999999999996</v>
      </c>
      <c r="I38" s="87">
        <v>0.46600000000000003</v>
      </c>
      <c r="J38" s="87">
        <v>0.68299999999999994</v>
      </c>
      <c r="K38" s="87">
        <v>0.70200000000000007</v>
      </c>
      <c r="L38" s="139">
        <v>7.1000000000000002E-4</v>
      </c>
      <c r="M38" s="139">
        <v>8.5649999999999997E-3</v>
      </c>
      <c r="N38" s="139">
        <v>3.6239999999999996E-3</v>
      </c>
      <c r="P38" s="18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row>
    <row r="39" spans="1:45" ht="16" customHeight="1" x14ac:dyDescent="0.2">
      <c r="A39" s="86">
        <v>1170258</v>
      </c>
      <c r="B39" s="86">
        <v>19594330</v>
      </c>
      <c r="C39" s="86">
        <v>2755172</v>
      </c>
      <c r="D39" s="139">
        <v>1.0254149085073544E-4</v>
      </c>
      <c r="E39" s="139">
        <v>2.5318548784265653E-4</v>
      </c>
      <c r="F39" s="139">
        <v>1.4627035989041698E-3</v>
      </c>
      <c r="G39" s="87">
        <v>2.3045833333333335E-2</v>
      </c>
      <c r="H39" s="87">
        <v>0.83900000000000008</v>
      </c>
      <c r="I39" s="87">
        <v>0.48399999999999999</v>
      </c>
      <c r="J39" s="87">
        <v>0.65500000000000003</v>
      </c>
      <c r="K39" s="87">
        <v>0.74</v>
      </c>
      <c r="L39" s="139">
        <v>5.9299999999999999E-4</v>
      </c>
      <c r="M39" s="139">
        <v>6.4860000000000004E-3</v>
      </c>
      <c r="N39" s="139">
        <v>2.2140000000000003E-3</v>
      </c>
      <c r="P39" s="185"/>
      <c r="Q39" s="247" t="s">
        <v>5583</v>
      </c>
      <c r="R39" s="247"/>
      <c r="S39" s="247"/>
      <c r="T39" s="247"/>
      <c r="U39" s="247"/>
      <c r="V39" s="247"/>
      <c r="W39" s="247"/>
      <c r="X39" s="216" t="s">
        <v>5580</v>
      </c>
      <c r="Y39" s="216"/>
      <c r="Z39" s="216"/>
      <c r="AA39" s="216"/>
      <c r="AB39" s="216" t="s">
        <v>5507</v>
      </c>
      <c r="AC39" s="216"/>
      <c r="AD39" s="216"/>
      <c r="AE39" s="216" t="s">
        <v>5594</v>
      </c>
      <c r="AF39" s="216"/>
      <c r="AG39" s="216"/>
      <c r="AH39" s="216" t="s">
        <v>5558</v>
      </c>
      <c r="AI39" s="216"/>
      <c r="AJ39" s="216"/>
      <c r="AK39" s="216" t="s">
        <v>5561</v>
      </c>
      <c r="AL39" s="216"/>
      <c r="AM39" s="216"/>
      <c r="AN39" s="216" t="s">
        <v>5566</v>
      </c>
      <c r="AO39" s="216"/>
      <c r="AP39" s="216"/>
      <c r="AQ39" s="216" t="s">
        <v>5595</v>
      </c>
      <c r="AR39" s="216"/>
      <c r="AS39" s="216"/>
    </row>
    <row r="40" spans="1:45" ht="16" customHeight="1" x14ac:dyDescent="0.2">
      <c r="A40" s="86">
        <v>1176432</v>
      </c>
      <c r="B40" s="86">
        <v>19673174</v>
      </c>
      <c r="C40" s="86">
        <v>2820435</v>
      </c>
      <c r="D40" s="139">
        <v>1.0200334570973926E-4</v>
      </c>
      <c r="E40" s="139">
        <v>2.6065951533799276E-4</v>
      </c>
      <c r="F40" s="139">
        <v>1.5238784088270072E-3</v>
      </c>
      <c r="G40" s="87">
        <v>1.8507916666666669E-2</v>
      </c>
      <c r="H40" s="87">
        <v>0.83299999999999996</v>
      </c>
      <c r="I40" s="87">
        <v>0.48600000000000004</v>
      </c>
      <c r="J40" s="87">
        <v>0.66500000000000004</v>
      </c>
      <c r="K40" s="87">
        <v>0.75</v>
      </c>
      <c r="L40" s="139">
        <v>4.8100000000000004E-4</v>
      </c>
      <c r="M40" s="139">
        <v>1.6577000000000001E-2</v>
      </c>
      <c r="N40" s="139">
        <v>6.0339999999999994E-3</v>
      </c>
      <c r="P40" s="185"/>
      <c r="Q40" s="247"/>
      <c r="R40" s="247"/>
      <c r="S40" s="247"/>
      <c r="T40" s="247"/>
      <c r="U40" s="247"/>
      <c r="V40" s="247"/>
      <c r="W40" s="247"/>
      <c r="X40" s="216"/>
      <c r="Y40" s="216"/>
      <c r="Z40" s="216"/>
      <c r="AA40" s="216"/>
      <c r="AB40" s="216"/>
      <c r="AC40" s="216"/>
      <c r="AD40" s="216"/>
      <c r="AE40" s="216"/>
      <c r="AF40" s="216"/>
      <c r="AG40" s="216"/>
      <c r="AH40" s="216"/>
      <c r="AI40" s="216"/>
      <c r="AJ40" s="216"/>
      <c r="AK40" s="216"/>
      <c r="AL40" s="216"/>
      <c r="AM40" s="216"/>
      <c r="AN40" s="216"/>
      <c r="AO40" s="216"/>
      <c r="AP40" s="216"/>
      <c r="AQ40" s="216"/>
      <c r="AR40" s="216"/>
      <c r="AS40" s="216"/>
    </row>
    <row r="41" spans="1:45" ht="19" customHeight="1" x14ac:dyDescent="0.2">
      <c r="A41" s="86">
        <v>1170723</v>
      </c>
      <c r="B41" s="86">
        <v>19697457</v>
      </c>
      <c r="C41" s="86">
        <v>2893801</v>
      </c>
      <c r="D41" s="139">
        <v>1.0250076234941996E-4</v>
      </c>
      <c r="E41" s="139">
        <v>2.4175709585252554E-4</v>
      </c>
      <c r="F41" s="139">
        <v>1.348745127947637E-3</v>
      </c>
      <c r="G41" s="87">
        <v>1.2366666666666663E-2</v>
      </c>
      <c r="H41" s="87">
        <v>0.8590000000000001</v>
      </c>
      <c r="I41" s="87">
        <v>0.49100000000000005</v>
      </c>
      <c r="J41" s="87">
        <v>0.66</v>
      </c>
      <c r="K41" s="87">
        <v>0.76</v>
      </c>
      <c r="L41" s="139">
        <v>5.7499999999999999E-4</v>
      </c>
      <c r="M41" s="139">
        <v>1.6069999999999999E-3</v>
      </c>
      <c r="N41" s="139">
        <v>1.3069999999999998E-3</v>
      </c>
      <c r="P41" s="185"/>
      <c r="Q41" s="247"/>
      <c r="R41" s="247"/>
      <c r="S41" s="247"/>
      <c r="T41" s="247"/>
      <c r="U41" s="247"/>
      <c r="V41" s="247"/>
      <c r="W41" s="247"/>
      <c r="X41" s="216"/>
      <c r="Y41" s="216"/>
      <c r="Z41" s="216"/>
      <c r="AA41" s="216"/>
      <c r="AB41" s="216"/>
      <c r="AC41" s="216"/>
      <c r="AD41" s="216"/>
      <c r="AE41" s="216"/>
      <c r="AF41" s="216"/>
      <c r="AG41" s="216"/>
      <c r="AH41" s="216"/>
      <c r="AI41" s="216"/>
      <c r="AJ41" s="216"/>
      <c r="AK41" s="216"/>
      <c r="AL41" s="216"/>
      <c r="AM41" s="216"/>
      <c r="AN41" s="216"/>
      <c r="AO41" s="216"/>
      <c r="AP41" s="216"/>
      <c r="AQ41" s="216"/>
      <c r="AR41" s="216"/>
      <c r="AS41" s="216"/>
    </row>
    <row r="42" spans="1:45" x14ac:dyDescent="0.2">
      <c r="A42" s="86">
        <v>1176877</v>
      </c>
      <c r="B42" s="86">
        <v>19798228</v>
      </c>
      <c r="C42" s="86">
        <v>3008351</v>
      </c>
      <c r="D42" s="139">
        <v>1.0196477626803824E-4</v>
      </c>
      <c r="E42" s="139">
        <v>2.4103167212742477E-4</v>
      </c>
      <c r="F42" s="139">
        <v>1.3146737199216448E-3</v>
      </c>
      <c r="G42" s="87">
        <v>3.451708333333333E-2</v>
      </c>
      <c r="H42" s="87">
        <v>0.85799999999999998</v>
      </c>
      <c r="I42" s="87">
        <v>0.498</v>
      </c>
      <c r="J42" s="87">
        <v>0.67099999999999993</v>
      </c>
      <c r="K42" s="87">
        <v>0.75400000000000011</v>
      </c>
      <c r="L42" s="139">
        <v>3.7600000000000003E-4</v>
      </c>
      <c r="M42" s="139">
        <v>6.3E-3</v>
      </c>
      <c r="N42" s="139">
        <v>2.6319999999999998E-3</v>
      </c>
      <c r="P42" s="12"/>
      <c r="R42" s="12"/>
      <c r="S42" s="12"/>
      <c r="T42" s="12"/>
      <c r="U42" s="12"/>
      <c r="V42" s="12"/>
    </row>
    <row r="43" spans="1:45" x14ac:dyDescent="0.2">
      <c r="A43" s="86">
        <v>706439</v>
      </c>
      <c r="B43" s="86">
        <v>11549590</v>
      </c>
      <c r="C43" s="86">
        <v>1666646</v>
      </c>
      <c r="D43" s="139">
        <v>1.6986604646685702E-4</v>
      </c>
      <c r="E43" s="139">
        <v>2.310904542931827E-4</v>
      </c>
      <c r="F43" s="139">
        <v>1.2030149173849754E-3</v>
      </c>
      <c r="G43" s="87">
        <v>1.0917916666666666E-2</v>
      </c>
      <c r="H43" s="87">
        <v>0.82000000000000006</v>
      </c>
      <c r="I43" s="87">
        <v>0.44799999999999995</v>
      </c>
      <c r="J43" s="87">
        <v>0.63900000000000001</v>
      </c>
      <c r="K43" s="87">
        <v>0.66700000000000004</v>
      </c>
      <c r="L43" s="139">
        <v>7.3999999999999999E-4</v>
      </c>
      <c r="M43" s="139">
        <v>2.4369999999999999E-3</v>
      </c>
      <c r="N43" s="139">
        <v>1.274E-3</v>
      </c>
      <c r="P43" s="12"/>
      <c r="R43" s="12"/>
      <c r="S43" s="12"/>
      <c r="T43" s="12"/>
      <c r="U43" s="12"/>
      <c r="V43" s="12"/>
    </row>
    <row r="44" spans="1:45" x14ac:dyDescent="0.2">
      <c r="A44" s="86">
        <v>700088</v>
      </c>
      <c r="B44" s="86">
        <v>11560380</v>
      </c>
      <c r="C44" s="86">
        <v>1704599</v>
      </c>
      <c r="D44" s="139">
        <v>1.7140702311709387E-4</v>
      </c>
      <c r="E44" s="139">
        <v>2.3545938801319681E-4</v>
      </c>
      <c r="F44" s="139">
        <v>1.1879626821322787E-3</v>
      </c>
      <c r="G44" s="87">
        <v>1.2260416666666664E-2</v>
      </c>
      <c r="H44" s="87">
        <v>0.85</v>
      </c>
      <c r="I44" s="87">
        <v>0.44700000000000006</v>
      </c>
      <c r="J44" s="87">
        <v>0.629</v>
      </c>
      <c r="K44" s="87">
        <v>0.70099999999999996</v>
      </c>
      <c r="L44" s="139">
        <v>3.6400000000000001E-4</v>
      </c>
      <c r="M44" s="139">
        <v>2.6360000000000003E-3</v>
      </c>
      <c r="N44" s="139">
        <v>1.0609999999999999E-3</v>
      </c>
      <c r="P44" s="12"/>
      <c r="R44" s="12"/>
      <c r="S44" s="12"/>
      <c r="T44" s="12"/>
      <c r="U44" s="12"/>
      <c r="V44" s="12"/>
    </row>
    <row r="45" spans="1:45" x14ac:dyDescent="0.2">
      <c r="A45" s="86">
        <v>695996</v>
      </c>
      <c r="B45" s="86">
        <v>11575977</v>
      </c>
      <c r="C45" s="86">
        <v>1747281</v>
      </c>
      <c r="D45" s="139">
        <v>1.7241478399301143E-4</v>
      </c>
      <c r="E45" s="139">
        <v>2.367834697667419E-4</v>
      </c>
      <c r="F45" s="139">
        <v>1.1978611339561295E-3</v>
      </c>
      <c r="G45" s="87">
        <v>1.090875E-2</v>
      </c>
      <c r="H45" s="87">
        <v>0.83099999999999996</v>
      </c>
      <c r="I45" s="87">
        <v>0.46100000000000002</v>
      </c>
      <c r="J45" s="87">
        <v>0.626</v>
      </c>
      <c r="K45" s="87">
        <v>0.66</v>
      </c>
      <c r="L45" s="139">
        <v>5.5500000000000005E-4</v>
      </c>
      <c r="M45" s="139">
        <v>7.561E-3</v>
      </c>
      <c r="N45" s="139">
        <v>3.0630000000000002E-3</v>
      </c>
      <c r="P45" s="12"/>
      <c r="Q45" s="12"/>
      <c r="R45" s="12"/>
      <c r="S45" s="12"/>
      <c r="T45" s="12"/>
      <c r="U45" s="12"/>
      <c r="V45" s="12"/>
    </row>
    <row r="46" spans="1:45" x14ac:dyDescent="0.2">
      <c r="A46" s="86">
        <v>695764</v>
      </c>
      <c r="B46" s="86">
        <v>11586941</v>
      </c>
      <c r="C46" s="86">
        <v>1796337</v>
      </c>
      <c r="D46" s="139">
        <v>1.7247227508178058E-4</v>
      </c>
      <c r="E46" s="139">
        <v>2.0971885504552065E-4</v>
      </c>
      <c r="F46" s="139">
        <v>9.8700856242453397E-4</v>
      </c>
      <c r="G46" s="87">
        <v>1.3828333333333333E-2</v>
      </c>
      <c r="H46" s="87">
        <v>0.86900000000000011</v>
      </c>
      <c r="I46" s="87">
        <v>0.438</v>
      </c>
      <c r="J46" s="87">
        <v>0.62</v>
      </c>
      <c r="K46" s="87">
        <v>0.70400000000000007</v>
      </c>
      <c r="L46" s="139">
        <v>2.7300000000000002E-4</v>
      </c>
      <c r="M46" s="139">
        <v>5.13E-4</v>
      </c>
      <c r="N46" s="139">
        <v>4.5600000000000003E-4</v>
      </c>
      <c r="P46" s="12"/>
      <c r="Q46" s="12"/>
      <c r="R46" s="12"/>
      <c r="S46" s="12"/>
      <c r="T46" s="12"/>
      <c r="U46" s="12"/>
      <c r="V46" s="12"/>
    </row>
    <row r="47" spans="1:45" x14ac:dyDescent="0.2">
      <c r="A47" s="86">
        <v>695704</v>
      </c>
      <c r="B47" s="86">
        <v>11609756</v>
      </c>
      <c r="C47" s="86">
        <v>1844642</v>
      </c>
      <c r="D47" s="139">
        <v>1.7248714970734681E-4</v>
      </c>
      <c r="E47" s="139">
        <v>2.186953799890368E-4</v>
      </c>
      <c r="F47" s="139">
        <v>1.0235048318318674E-3</v>
      </c>
      <c r="G47" s="87">
        <v>2.1813333333333334E-2</v>
      </c>
      <c r="H47" s="87">
        <v>0.85099999999999998</v>
      </c>
      <c r="I47" s="87">
        <v>0.46600000000000003</v>
      </c>
      <c r="J47" s="87">
        <v>0.67599999999999993</v>
      </c>
      <c r="K47" s="87">
        <v>0.60899999999999999</v>
      </c>
      <c r="L47" s="139">
        <v>2.1000000000000001E-4</v>
      </c>
      <c r="M47" s="139">
        <v>5.5020000000000008E-3</v>
      </c>
      <c r="N47" s="139">
        <v>2.3709999999999998E-3</v>
      </c>
      <c r="P47" s="12"/>
      <c r="Q47" s="12"/>
      <c r="R47" s="12"/>
      <c r="S47" s="12"/>
      <c r="T47" s="12"/>
      <c r="U47" s="12"/>
      <c r="V47" s="12"/>
    </row>
    <row r="48" spans="1:45" x14ac:dyDescent="0.2">
      <c r="A48" s="86">
        <v>233715</v>
      </c>
      <c r="B48" s="86">
        <v>3868721</v>
      </c>
      <c r="C48" s="86">
        <v>560073</v>
      </c>
      <c r="D48" s="139">
        <v>5.1344586355176174E-4</v>
      </c>
      <c r="E48" s="139">
        <v>2.2824080619925809E-4</v>
      </c>
      <c r="F48" s="139">
        <v>7.1954905878340847E-4</v>
      </c>
      <c r="G48" s="87">
        <v>2.6583333333333333E-3</v>
      </c>
      <c r="H48" s="87">
        <v>0.76700000000000002</v>
      </c>
      <c r="I48" s="87">
        <v>0.40100000000000002</v>
      </c>
      <c r="J48" s="87">
        <v>0.61299999999999999</v>
      </c>
      <c r="K48" s="87">
        <v>0.57200000000000006</v>
      </c>
      <c r="L48" s="139">
        <v>2.8499999999999999E-4</v>
      </c>
      <c r="M48" s="139">
        <v>3.6130000000000003E-3</v>
      </c>
      <c r="N48" s="139">
        <v>1.4599999999999999E-3</v>
      </c>
      <c r="P48" s="12"/>
      <c r="Q48" s="12"/>
      <c r="R48" s="12"/>
      <c r="S48" s="12"/>
      <c r="T48" s="12"/>
      <c r="U48" s="12"/>
      <c r="V48" s="12"/>
    </row>
    <row r="49" spans="1:22" x14ac:dyDescent="0.2">
      <c r="A49" s="86">
        <v>231807</v>
      </c>
      <c r="B49" s="86">
        <v>3900343</v>
      </c>
      <c r="C49" s="86">
        <v>582273</v>
      </c>
      <c r="D49" s="139">
        <v>5.176720288860993E-4</v>
      </c>
      <c r="E49" s="139">
        <v>2.1741677590919571E-4</v>
      </c>
      <c r="F49" s="139">
        <v>5.9250557728076009E-4</v>
      </c>
      <c r="G49" s="87">
        <v>2.164583333333333E-3</v>
      </c>
      <c r="H49" s="87">
        <v>0.78900000000000003</v>
      </c>
      <c r="I49" s="87">
        <v>0.42200000000000004</v>
      </c>
      <c r="J49" s="87">
        <v>0.58899999999999997</v>
      </c>
      <c r="K49" s="87">
        <v>0.64900000000000002</v>
      </c>
      <c r="L49" s="139">
        <v>2.2100000000000001E-4</v>
      </c>
      <c r="M49" s="139">
        <v>1.4709999999999999E-3</v>
      </c>
      <c r="N49" s="139">
        <v>7.7099999999999998E-4</v>
      </c>
      <c r="P49" s="12"/>
      <c r="Q49" s="12"/>
      <c r="R49" s="12"/>
      <c r="S49" s="12"/>
      <c r="T49" s="12"/>
      <c r="U49" s="12"/>
      <c r="V49" s="12"/>
    </row>
    <row r="50" spans="1:22" x14ac:dyDescent="0.2">
      <c r="A50" s="86">
        <v>231402</v>
      </c>
      <c r="B50" s="86">
        <v>3939233</v>
      </c>
      <c r="C50" s="86">
        <v>606877</v>
      </c>
      <c r="D50" s="139">
        <v>5.1857805896232537E-4</v>
      </c>
      <c r="E50" s="139">
        <v>2.190781809555312E-4</v>
      </c>
      <c r="F50" s="139">
        <v>6.3109987691080719E-4</v>
      </c>
      <c r="G50" s="87">
        <v>2.4620833333333335E-3</v>
      </c>
      <c r="H50" s="87">
        <v>0.78400000000000003</v>
      </c>
      <c r="I50" s="87">
        <v>0.443</v>
      </c>
      <c r="J50" s="87">
        <v>0.6</v>
      </c>
      <c r="K50" s="87">
        <v>0.66700000000000004</v>
      </c>
      <c r="L50" s="139">
        <v>2.31E-4</v>
      </c>
      <c r="M50" s="139">
        <v>6.9720000000000008E-3</v>
      </c>
      <c r="N50" s="139">
        <v>2.4199999999999998E-3</v>
      </c>
      <c r="P50" s="12"/>
      <c r="Q50" s="12"/>
      <c r="R50" s="12"/>
      <c r="S50" s="12"/>
      <c r="T50" s="12"/>
      <c r="U50" s="12"/>
      <c r="V50" s="12"/>
    </row>
    <row r="51" spans="1:22" x14ac:dyDescent="0.2">
      <c r="A51" s="86">
        <v>232001</v>
      </c>
      <c r="B51" s="86">
        <v>3982267</v>
      </c>
      <c r="C51" s="86">
        <v>634574</v>
      </c>
      <c r="D51" s="139">
        <v>5.1723914983125066E-4</v>
      </c>
      <c r="E51" s="139">
        <v>2.0716842943981406E-4</v>
      </c>
      <c r="F51" s="139">
        <v>5.4367181762883445E-4</v>
      </c>
      <c r="G51" s="87">
        <v>4.9170833333333332E-3</v>
      </c>
      <c r="H51" s="87">
        <v>0.81200000000000006</v>
      </c>
      <c r="I51" s="87">
        <v>0.42</v>
      </c>
      <c r="J51" s="87">
        <v>0.55799999999999994</v>
      </c>
      <c r="K51" s="87">
        <v>0.65900000000000003</v>
      </c>
      <c r="L51" s="139">
        <v>1.34E-4</v>
      </c>
      <c r="M51" s="139">
        <v>3.1849999999999999E-3</v>
      </c>
      <c r="N51" s="139">
        <v>1.204E-3</v>
      </c>
      <c r="P51" s="12"/>
      <c r="Q51" s="12"/>
      <c r="R51" s="12"/>
      <c r="S51" s="12"/>
      <c r="T51" s="12"/>
      <c r="U51" s="12"/>
      <c r="V51" s="12"/>
    </row>
    <row r="52" spans="1:22" x14ac:dyDescent="0.2">
      <c r="A52" s="86">
        <v>231854</v>
      </c>
      <c r="B52" s="86">
        <v>4025127</v>
      </c>
      <c r="C52" s="86">
        <v>655089</v>
      </c>
      <c r="D52" s="139">
        <v>5.1756708963399383E-4</v>
      </c>
      <c r="E52" s="139">
        <v>2.3974398820211139E-4</v>
      </c>
      <c r="F52" s="139">
        <v>7.2356580556229755E-4</v>
      </c>
      <c r="G52" s="87">
        <v>2.1312083333333332E-2</v>
      </c>
      <c r="H52" s="87">
        <v>0.82900000000000007</v>
      </c>
      <c r="I52" s="87">
        <v>0.4</v>
      </c>
      <c r="J52" s="87">
        <v>0.57200000000000006</v>
      </c>
      <c r="K52" s="87">
        <v>0.60499999999999998</v>
      </c>
      <c r="L52" s="139">
        <v>2.9800000000000003E-4</v>
      </c>
      <c r="M52" s="139">
        <v>1.2612E-2</v>
      </c>
      <c r="N52" s="139">
        <v>4.176E-3</v>
      </c>
      <c r="P52" s="12"/>
      <c r="Q52" s="12"/>
      <c r="R52" s="12"/>
      <c r="S52" s="12"/>
      <c r="T52" s="12"/>
      <c r="U52" s="12"/>
      <c r="V52" s="12"/>
    </row>
    <row r="53" spans="1:22" x14ac:dyDescent="0.2">
      <c r="A53" s="86">
        <v>403431</v>
      </c>
      <c r="B53" s="86">
        <v>6402387</v>
      </c>
      <c r="C53" s="86">
        <v>887936</v>
      </c>
      <c r="D53" s="139">
        <v>2.9744863433895768E-4</v>
      </c>
      <c r="E53" s="139">
        <v>2.8973568764274949E-4</v>
      </c>
      <c r="F53" s="139">
        <v>1.419021190716448E-3</v>
      </c>
      <c r="G53" s="87">
        <v>1.062125E-2</v>
      </c>
      <c r="H53" s="87">
        <v>0.81900000000000006</v>
      </c>
      <c r="I53" s="87">
        <v>0.50800000000000001</v>
      </c>
      <c r="J53" s="87">
        <v>0.78</v>
      </c>
      <c r="K53" s="87">
        <v>0.70799999999999996</v>
      </c>
      <c r="L53" s="139">
        <v>4.0299999999999998E-4</v>
      </c>
      <c r="M53" s="139">
        <v>4.0410000000000003E-3</v>
      </c>
      <c r="N53" s="139">
        <v>1.263E-3</v>
      </c>
      <c r="P53" s="12"/>
      <c r="Q53" s="12"/>
      <c r="R53" s="12"/>
      <c r="S53" s="12"/>
      <c r="T53" s="12"/>
      <c r="U53" s="12"/>
      <c r="V53" s="12"/>
    </row>
    <row r="54" spans="1:22" x14ac:dyDescent="0.2">
      <c r="A54" s="86">
        <v>402121</v>
      </c>
      <c r="B54" s="86">
        <v>6451365</v>
      </c>
      <c r="C54" s="86">
        <v>918218</v>
      </c>
      <c r="D54" s="139">
        <v>2.9841764046145323E-4</v>
      </c>
      <c r="E54" s="139">
        <v>2.9373628681682095E-4</v>
      </c>
      <c r="F54" s="139">
        <v>1.3591543620360307E-3</v>
      </c>
      <c r="G54" s="87">
        <v>1.1062916666666667E-2</v>
      </c>
      <c r="H54" s="87">
        <v>0.84799999999999998</v>
      </c>
      <c r="I54" s="87">
        <v>0.52700000000000002</v>
      </c>
      <c r="J54" s="87">
        <v>0.73299999999999998</v>
      </c>
      <c r="K54" s="87">
        <v>0.69900000000000007</v>
      </c>
      <c r="L54" s="139">
        <v>3.7600000000000003E-4</v>
      </c>
      <c r="M54" s="139">
        <v>4.9899999999999996E-3</v>
      </c>
      <c r="N54" s="139">
        <v>1.4219999999999999E-3</v>
      </c>
      <c r="P54" s="12"/>
      <c r="Q54" s="12"/>
      <c r="R54" s="12"/>
      <c r="S54" s="12"/>
      <c r="T54" s="12"/>
      <c r="U54" s="12"/>
      <c r="V54" s="12"/>
    </row>
    <row r="55" spans="1:22" x14ac:dyDescent="0.2">
      <c r="A55" s="86">
        <v>400804</v>
      </c>
      <c r="B55" s="86">
        <v>6499615</v>
      </c>
      <c r="C55" s="86">
        <v>950325</v>
      </c>
      <c r="D55" s="139">
        <v>2.9939820959870648E-4</v>
      </c>
      <c r="E55" s="139">
        <v>3.0694125728985487E-4</v>
      </c>
      <c r="F55" s="139">
        <v>1.5131665482861125E-3</v>
      </c>
      <c r="G55" s="87">
        <v>9.5212500000000002E-3</v>
      </c>
      <c r="H55" s="87">
        <v>0.878</v>
      </c>
      <c r="I55" s="87">
        <v>0.48799999999999999</v>
      </c>
      <c r="J55" s="87">
        <v>0.67900000000000005</v>
      </c>
      <c r="K55" s="87">
        <v>0.65900000000000003</v>
      </c>
      <c r="L55" s="139">
        <v>3.1600000000000004E-4</v>
      </c>
      <c r="M55" s="139">
        <v>9.4310000000000001E-3</v>
      </c>
      <c r="N55" s="139">
        <v>2.9020000000000001E-3</v>
      </c>
      <c r="P55" s="12"/>
      <c r="Q55" s="12"/>
      <c r="R55" s="12"/>
      <c r="S55" s="12"/>
      <c r="T55" s="12"/>
      <c r="U55" s="12"/>
      <c r="V55" s="12"/>
    </row>
    <row r="56" spans="1:22" x14ac:dyDescent="0.2">
      <c r="A56" s="86">
        <v>402160</v>
      </c>
      <c r="B56" s="86">
        <v>6548009</v>
      </c>
      <c r="C56" s="86">
        <v>984449</v>
      </c>
      <c r="D56" s="139">
        <v>2.9838870101452157E-4</v>
      </c>
      <c r="E56" s="139">
        <v>2.8054329186169417E-4</v>
      </c>
      <c r="F56" s="139">
        <v>1.2311455443603479E-3</v>
      </c>
      <c r="G56" s="87">
        <v>1.6849583333333334E-2</v>
      </c>
      <c r="H56" s="87">
        <v>0.89300000000000002</v>
      </c>
      <c r="I56" s="87">
        <v>0.46299999999999997</v>
      </c>
      <c r="J56" s="87">
        <v>0.61099999999999999</v>
      </c>
      <c r="K56" s="87">
        <v>0.7390000000000001</v>
      </c>
      <c r="L56" s="139">
        <v>1.6899999999999999E-4</v>
      </c>
      <c r="M56" s="139">
        <v>8.6400000000000008E-4</v>
      </c>
      <c r="N56" s="139">
        <v>6.4499999999999996E-4</v>
      </c>
      <c r="P56" s="12"/>
      <c r="Q56" s="12"/>
      <c r="R56" s="12"/>
      <c r="S56" s="12"/>
      <c r="T56" s="12"/>
      <c r="U56" s="12"/>
      <c r="V56" s="12"/>
    </row>
    <row r="57" spans="1:22" x14ac:dyDescent="0.2">
      <c r="A57" s="86">
        <v>402578</v>
      </c>
      <c r="B57" s="86">
        <v>6597381</v>
      </c>
      <c r="C57" s="86">
        <v>1013356</v>
      </c>
      <c r="D57" s="139">
        <v>2.9807888160803621E-4</v>
      </c>
      <c r="E57" s="139">
        <v>2.9344977954130584E-4</v>
      </c>
      <c r="F57" s="139">
        <v>1.3035892618191434E-3</v>
      </c>
      <c r="G57" s="87">
        <v>2.1608333333333337E-2</v>
      </c>
      <c r="H57" s="87">
        <v>0.90400000000000003</v>
      </c>
      <c r="I57" s="87">
        <v>0.439</v>
      </c>
      <c r="J57" s="87">
        <v>0.61399999999999999</v>
      </c>
      <c r="K57" s="87">
        <v>0.68099999999999994</v>
      </c>
      <c r="L57" s="139">
        <v>2.9999999999999997E-4</v>
      </c>
      <c r="M57" s="139">
        <v>5.365E-3</v>
      </c>
      <c r="N57" s="139">
        <v>2.062E-3</v>
      </c>
      <c r="P57" s="12"/>
      <c r="Q57" s="12"/>
      <c r="R57" s="12"/>
      <c r="S57" s="12"/>
      <c r="T57" s="12"/>
      <c r="U57" s="12"/>
      <c r="V57" s="12"/>
    </row>
    <row r="58" spans="1:22" x14ac:dyDescent="0.2">
      <c r="A58" s="86">
        <v>259342</v>
      </c>
      <c r="B58" s="86">
        <v>2813673</v>
      </c>
      <c r="C58" s="86">
        <v>261413</v>
      </c>
      <c r="D58" s="139">
        <v>4.6270947243408318E-4</v>
      </c>
      <c r="E58" s="139">
        <v>2.9321104478025701E-4</v>
      </c>
      <c r="F58" s="139">
        <v>1.3197507392516822E-3</v>
      </c>
      <c r="G58" s="87">
        <v>4.0915416666666669E-2</v>
      </c>
      <c r="H58" s="87">
        <v>0.94000000000000006</v>
      </c>
      <c r="I58" s="87">
        <v>0.42899999999999999</v>
      </c>
      <c r="J58" s="87">
        <v>0.58799999999999997</v>
      </c>
      <c r="K58" s="87">
        <v>0.65700000000000003</v>
      </c>
      <c r="L58" s="139">
        <v>9.3599999999999998E-4</v>
      </c>
      <c r="M58" s="139">
        <v>4.215E-3</v>
      </c>
      <c r="N58" s="139">
        <v>1.8219999999999998E-3</v>
      </c>
      <c r="P58" s="12"/>
      <c r="Q58" s="12"/>
      <c r="R58" s="12"/>
      <c r="S58" s="12"/>
      <c r="T58" s="12"/>
      <c r="U58" s="12"/>
      <c r="V58" s="12"/>
    </row>
    <row r="59" spans="1:22" x14ac:dyDescent="0.2">
      <c r="A59" s="86">
        <v>257214</v>
      </c>
      <c r="B59" s="86">
        <v>2858111</v>
      </c>
      <c r="C59" s="86">
        <v>271671</v>
      </c>
      <c r="D59" s="139">
        <v>4.6653759126641625E-4</v>
      </c>
      <c r="E59" s="139">
        <v>2.7325740672773033E-4</v>
      </c>
      <c r="F59" s="139">
        <v>1.107957787176401E-3</v>
      </c>
      <c r="G59" s="87">
        <v>3.2777916666666677E-2</v>
      </c>
      <c r="H59" s="87">
        <v>0.94200000000000006</v>
      </c>
      <c r="I59" s="87">
        <v>0.42</v>
      </c>
      <c r="J59" s="87">
        <v>0.60099999999999998</v>
      </c>
      <c r="K59" s="87">
        <v>0.63900000000000001</v>
      </c>
      <c r="L59" s="139">
        <v>4.86E-4</v>
      </c>
      <c r="M59" s="139">
        <v>4.4869999999999997E-3</v>
      </c>
      <c r="N59" s="139">
        <v>1.382E-3</v>
      </c>
      <c r="P59" s="12"/>
      <c r="Q59" s="12"/>
      <c r="R59" s="12"/>
      <c r="S59" s="12"/>
      <c r="T59" s="12"/>
      <c r="U59" s="12"/>
      <c r="V59" s="12"/>
    </row>
    <row r="60" spans="1:22" x14ac:dyDescent="0.2">
      <c r="A60" s="86">
        <v>255244</v>
      </c>
      <c r="B60" s="86">
        <v>2903379</v>
      </c>
      <c r="C60" s="86">
        <v>282795</v>
      </c>
      <c r="D60" s="139">
        <v>4.701383773957467E-4</v>
      </c>
      <c r="E60" s="139">
        <v>2.6865249077023703E-4</v>
      </c>
      <c r="F60" s="139">
        <v>1.0608391237468839E-3</v>
      </c>
      <c r="G60" s="87">
        <v>3.1545000000000004E-2</v>
      </c>
      <c r="H60" s="87">
        <v>0.96200000000000008</v>
      </c>
      <c r="I60" s="87">
        <v>0.46899999999999997</v>
      </c>
      <c r="J60" s="87">
        <v>0.59200000000000008</v>
      </c>
      <c r="K60" s="87">
        <v>0.71900000000000008</v>
      </c>
      <c r="L60" s="139">
        <v>7.3599999999999989E-4</v>
      </c>
      <c r="M60" s="139">
        <v>1.1140000000000001E-2</v>
      </c>
      <c r="N60" s="139">
        <v>3.4219999999999997E-3</v>
      </c>
      <c r="P60" s="12"/>
      <c r="Q60" s="12"/>
      <c r="R60" s="12"/>
      <c r="S60" s="12"/>
      <c r="T60" s="12"/>
      <c r="U60" s="12"/>
      <c r="V60" s="12"/>
    </row>
    <row r="61" spans="1:22" x14ac:dyDescent="0.2">
      <c r="A61" s="86">
        <v>253964</v>
      </c>
      <c r="B61" s="86">
        <v>2948427</v>
      </c>
      <c r="C61" s="86">
        <v>295342</v>
      </c>
      <c r="D61" s="139">
        <v>4.7250791450756787E-4</v>
      </c>
      <c r="E61" s="139">
        <v>2.6556533365079075E-4</v>
      </c>
      <c r="F61" s="139">
        <v>1.0259292616695221E-3</v>
      </c>
      <c r="G61" s="87">
        <v>3.3263750000000002E-2</v>
      </c>
      <c r="H61" s="87">
        <v>0.95799999999999996</v>
      </c>
      <c r="I61" s="87">
        <v>0.435</v>
      </c>
      <c r="J61" s="87">
        <v>0.62</v>
      </c>
      <c r="K61" s="87">
        <v>0.64400000000000002</v>
      </c>
      <c r="L61" s="139">
        <v>4.66E-4</v>
      </c>
      <c r="M61" s="139">
        <v>2.9750000000000002E-3</v>
      </c>
      <c r="N61" s="139">
        <v>1.8030000000000001E-3</v>
      </c>
      <c r="P61" s="12"/>
      <c r="Q61" s="12"/>
      <c r="R61" s="12"/>
      <c r="S61" s="12"/>
      <c r="T61" s="12"/>
      <c r="U61" s="12"/>
      <c r="V61" s="12"/>
    </row>
    <row r="62" spans="1:22" x14ac:dyDescent="0.2">
      <c r="A62" s="88">
        <v>254014</v>
      </c>
      <c r="B62" s="88">
        <v>2993941</v>
      </c>
      <c r="C62" s="88">
        <v>307095</v>
      </c>
      <c r="D62" s="140">
        <v>4.7241490626500899E-4</v>
      </c>
      <c r="E62" s="140">
        <v>2.4516181180591061E-4</v>
      </c>
      <c r="F62" s="140">
        <v>8.2710561878246154E-4</v>
      </c>
      <c r="G62" s="89">
        <v>1.0435416666666667E-2</v>
      </c>
      <c r="H62" s="89">
        <v>0.95799999999999996</v>
      </c>
      <c r="I62" s="89">
        <v>0.434</v>
      </c>
      <c r="J62" s="89">
        <v>0.61699999999999999</v>
      </c>
      <c r="K62" s="89">
        <v>0.60799999999999998</v>
      </c>
      <c r="L62" s="140">
        <v>4.5700000000000005E-4</v>
      </c>
      <c r="M62" s="140">
        <v>6.4310000000000001E-3</v>
      </c>
      <c r="N62" s="140">
        <v>2.8310000000000002E-3</v>
      </c>
      <c r="P62" s="12"/>
      <c r="Q62" s="12"/>
      <c r="R62" s="12"/>
      <c r="S62" s="12"/>
      <c r="T62" s="12"/>
      <c r="U62" s="12"/>
      <c r="V62" s="12"/>
    </row>
    <row r="63" spans="1:22" x14ac:dyDescent="0.2">
      <c r="P63" s="12"/>
      <c r="Q63" s="12"/>
      <c r="R63" s="12"/>
      <c r="S63" s="12"/>
      <c r="T63" s="12"/>
      <c r="U63" s="12"/>
      <c r="V63" s="12"/>
    </row>
    <row r="64" spans="1:22" x14ac:dyDescent="0.2">
      <c r="P64" s="12"/>
      <c r="Q64" s="12"/>
      <c r="R64" s="12"/>
      <c r="S64" s="12"/>
      <c r="T64" s="12"/>
      <c r="U64" s="12"/>
      <c r="V64" s="12"/>
    </row>
    <row r="65" spans="16:22" x14ac:dyDescent="0.2">
      <c r="P65" s="12"/>
      <c r="Q65" s="12"/>
      <c r="R65" s="12"/>
      <c r="S65" s="12"/>
      <c r="T65" s="12"/>
      <c r="U65" s="12"/>
      <c r="V65" s="12"/>
    </row>
    <row r="66" spans="16:22" x14ac:dyDescent="0.2">
      <c r="P66" s="12"/>
      <c r="Q66" s="12"/>
      <c r="R66" s="12"/>
      <c r="S66" s="12"/>
      <c r="T66" s="12"/>
      <c r="U66" s="12"/>
      <c r="V66" s="12"/>
    </row>
    <row r="67" spans="16:22" x14ac:dyDescent="0.2">
      <c r="P67" s="12"/>
      <c r="Q67" s="12"/>
      <c r="R67" s="12"/>
      <c r="S67" s="12"/>
      <c r="T67" s="12"/>
      <c r="U67" s="12"/>
      <c r="V67" s="12"/>
    </row>
    <row r="68" spans="16:22" x14ac:dyDescent="0.2">
      <c r="P68" s="12"/>
      <c r="Q68" s="12"/>
      <c r="R68" s="12"/>
      <c r="S68" s="12"/>
      <c r="T68" s="12"/>
      <c r="U68" s="12"/>
      <c r="V68" s="12"/>
    </row>
    <row r="69" spans="16:22" x14ac:dyDescent="0.2">
      <c r="P69" s="12"/>
      <c r="Q69" s="12"/>
      <c r="R69" s="12"/>
      <c r="S69" s="12"/>
      <c r="T69" s="12"/>
      <c r="U69" s="12"/>
      <c r="V69" s="12"/>
    </row>
    <row r="70" spans="16:22" x14ac:dyDescent="0.2">
      <c r="P70" s="12"/>
      <c r="Q70" s="12"/>
      <c r="R70" s="12"/>
      <c r="S70" s="12"/>
      <c r="T70" s="12"/>
      <c r="U70" s="12"/>
      <c r="V70" s="12"/>
    </row>
    <row r="71" spans="16:22" x14ac:dyDescent="0.2">
      <c r="P71" s="12"/>
      <c r="Q71" s="12"/>
      <c r="R71" s="12"/>
      <c r="S71" s="12"/>
      <c r="T71" s="12"/>
      <c r="U71" s="12"/>
      <c r="V71" s="12"/>
    </row>
    <row r="72" spans="16:22" x14ac:dyDescent="0.2">
      <c r="P72" s="12"/>
      <c r="Q72" s="12"/>
      <c r="R72" s="12"/>
      <c r="S72" s="12"/>
      <c r="T72" s="12"/>
      <c r="U72" s="12"/>
      <c r="V72" s="12"/>
    </row>
    <row r="73" spans="16:22" x14ac:dyDescent="0.2">
      <c r="P73" s="12"/>
      <c r="Q73" s="12"/>
      <c r="R73" s="12"/>
      <c r="S73" s="12"/>
      <c r="T73" s="12"/>
      <c r="U73" s="12"/>
      <c r="V73" s="12"/>
    </row>
    <row r="258" spans="4:14" x14ac:dyDescent="0.2">
      <c r="D258" s="8"/>
      <c r="E258" s="8"/>
      <c r="F258" s="8"/>
      <c r="G258" s="8"/>
      <c r="H258" s="8"/>
      <c r="I258" s="8"/>
      <c r="J258" s="8"/>
      <c r="K258" s="8"/>
      <c r="L258" s="8"/>
      <c r="M258" s="8"/>
      <c r="N258" s="8"/>
    </row>
    <row r="259" spans="4:14" x14ac:dyDescent="0.2">
      <c r="D259" s="8"/>
      <c r="E259" s="8"/>
      <c r="F259" s="8"/>
      <c r="G259" s="8"/>
      <c r="H259" s="8"/>
      <c r="I259" s="8"/>
      <c r="J259" s="8"/>
      <c r="K259" s="8"/>
      <c r="L259" s="8"/>
      <c r="M259" s="8"/>
      <c r="N259" s="8"/>
    </row>
    <row r="260" spans="4:14" x14ac:dyDescent="0.2">
      <c r="D260" s="8"/>
      <c r="E260" s="8"/>
      <c r="F260" s="8"/>
      <c r="G260" s="8"/>
      <c r="H260" s="8"/>
      <c r="I260" s="8"/>
      <c r="J260" s="8"/>
      <c r="K260" s="8"/>
      <c r="L260" s="8"/>
      <c r="M260" s="8"/>
      <c r="N260" s="8"/>
    </row>
    <row r="261" spans="4:14" x14ac:dyDescent="0.2">
      <c r="D261" s="8"/>
      <c r="E261" s="8"/>
      <c r="F261" s="8"/>
      <c r="G261" s="8"/>
      <c r="H261" s="8"/>
      <c r="I261" s="8"/>
      <c r="J261" s="8"/>
      <c r="K261" s="8"/>
      <c r="L261" s="8"/>
      <c r="M261" s="8"/>
      <c r="N261" s="8"/>
    </row>
    <row r="262" spans="4:14" x14ac:dyDescent="0.2">
      <c r="D262" s="8"/>
      <c r="E262" s="8"/>
      <c r="F262" s="8"/>
      <c r="G262" s="8"/>
      <c r="H262" s="8"/>
      <c r="I262" s="8"/>
      <c r="J262" s="8"/>
      <c r="K262" s="8"/>
      <c r="L262" s="8"/>
      <c r="M262" s="8"/>
      <c r="N262" s="8"/>
    </row>
    <row r="263" spans="4:14" x14ac:dyDescent="0.2">
      <c r="D263" s="8"/>
      <c r="E263" s="8"/>
      <c r="F263" s="8"/>
      <c r="G263" s="8"/>
      <c r="H263" s="8"/>
      <c r="I263" s="8"/>
      <c r="J263" s="8"/>
      <c r="K263" s="8"/>
      <c r="L263" s="8"/>
      <c r="M263" s="8"/>
      <c r="N263" s="8"/>
    </row>
    <row r="264" spans="4:14" x14ac:dyDescent="0.2">
      <c r="D264" s="8"/>
      <c r="E264" s="8"/>
      <c r="F264" s="8"/>
      <c r="G264" s="8"/>
      <c r="H264" s="8"/>
      <c r="I264" s="8"/>
      <c r="J264" s="8"/>
      <c r="K264" s="8"/>
      <c r="L264" s="8"/>
      <c r="M264" s="8"/>
      <c r="N264" s="8"/>
    </row>
    <row r="265" spans="4:14" x14ac:dyDescent="0.2">
      <c r="D265" s="8"/>
      <c r="E265" s="8"/>
      <c r="F265" s="8"/>
      <c r="G265" s="8"/>
      <c r="H265" s="8"/>
      <c r="I265" s="8"/>
      <c r="J265" s="8"/>
      <c r="K265" s="8"/>
      <c r="L265" s="8"/>
      <c r="M265" s="8"/>
      <c r="N265" s="8"/>
    </row>
    <row r="266" spans="4:14" x14ac:dyDescent="0.2">
      <c r="D266" s="8"/>
      <c r="E266" s="8"/>
      <c r="F266" s="8"/>
      <c r="G266" s="8"/>
      <c r="H266" s="8"/>
      <c r="I266" s="8"/>
      <c r="J266" s="8"/>
      <c r="K266" s="8"/>
      <c r="L266" s="8"/>
      <c r="M266" s="8"/>
      <c r="N266" s="8"/>
    </row>
    <row r="267" spans="4:14" x14ac:dyDescent="0.2">
      <c r="D267" s="8"/>
      <c r="E267" s="8"/>
      <c r="F267" s="8"/>
      <c r="G267" s="8"/>
      <c r="H267" s="8"/>
      <c r="I267" s="8"/>
      <c r="J267" s="8"/>
      <c r="K267" s="8"/>
      <c r="L267" s="8"/>
      <c r="M267" s="8"/>
      <c r="N267" s="8"/>
    </row>
    <row r="268" spans="4:14" x14ac:dyDescent="0.2">
      <c r="D268" s="8"/>
      <c r="E268" s="8"/>
      <c r="F268" s="8"/>
      <c r="G268" s="8"/>
      <c r="H268" s="8"/>
      <c r="I268" s="8"/>
      <c r="J268" s="8"/>
      <c r="K268" s="8"/>
      <c r="L268" s="8"/>
      <c r="M268" s="8"/>
      <c r="N268" s="8"/>
    </row>
    <row r="269" spans="4:14" x14ac:dyDescent="0.2">
      <c r="D269" s="8"/>
      <c r="E269" s="8"/>
      <c r="F269" s="8"/>
      <c r="G269" s="8"/>
      <c r="H269" s="8"/>
      <c r="I269" s="8"/>
      <c r="J269" s="8"/>
      <c r="K269" s="8"/>
      <c r="L269" s="8"/>
      <c r="M269" s="8"/>
      <c r="N269" s="8"/>
    </row>
    <row r="270" spans="4:14" x14ac:dyDescent="0.2">
      <c r="D270" s="8"/>
      <c r="E270" s="8"/>
      <c r="F270" s="8"/>
      <c r="G270" s="8"/>
      <c r="H270" s="8"/>
      <c r="I270" s="8"/>
      <c r="J270" s="8"/>
      <c r="K270" s="8"/>
      <c r="L270" s="8"/>
      <c r="M270" s="8"/>
      <c r="N270" s="8"/>
    </row>
    <row r="271" spans="4:14" x14ac:dyDescent="0.2">
      <c r="D271" s="8"/>
      <c r="E271" s="8"/>
      <c r="F271" s="8"/>
      <c r="G271" s="8"/>
      <c r="H271" s="8"/>
      <c r="I271" s="8"/>
      <c r="J271" s="8"/>
      <c r="K271" s="8"/>
      <c r="L271" s="8"/>
      <c r="M271" s="8"/>
      <c r="N271" s="8"/>
    </row>
    <row r="272" spans="4:14" x14ac:dyDescent="0.2">
      <c r="D272" s="8"/>
      <c r="E272" s="8"/>
      <c r="F272" s="8"/>
      <c r="G272" s="8"/>
      <c r="H272" s="8"/>
      <c r="I272" s="8"/>
      <c r="J272" s="8"/>
      <c r="K272" s="8"/>
      <c r="L272" s="8"/>
      <c r="M272" s="8"/>
      <c r="N272" s="8"/>
    </row>
    <row r="273" spans="4:14" x14ac:dyDescent="0.2">
      <c r="D273" s="8"/>
      <c r="E273" s="8"/>
      <c r="F273" s="8"/>
      <c r="G273" s="8"/>
      <c r="H273" s="8"/>
      <c r="I273" s="8"/>
      <c r="J273" s="8"/>
      <c r="K273" s="8"/>
      <c r="L273" s="8"/>
      <c r="M273" s="8"/>
      <c r="N273" s="8"/>
    </row>
    <row r="274" spans="4:14" x14ac:dyDescent="0.2">
      <c r="D274" s="8"/>
      <c r="E274" s="8"/>
      <c r="F274" s="8"/>
      <c r="G274" s="8"/>
      <c r="H274" s="8"/>
      <c r="I274" s="8"/>
      <c r="J274" s="8"/>
      <c r="K274" s="8"/>
      <c r="L274" s="8"/>
      <c r="M274" s="8"/>
      <c r="N274" s="8"/>
    </row>
    <row r="275" spans="4:14" x14ac:dyDescent="0.2">
      <c r="D275" s="8"/>
      <c r="E275" s="8"/>
      <c r="F275" s="8"/>
      <c r="G275" s="8"/>
      <c r="H275" s="8"/>
      <c r="I275" s="8"/>
      <c r="J275" s="8"/>
      <c r="K275" s="8"/>
      <c r="L275" s="8"/>
      <c r="M275" s="8"/>
      <c r="N275" s="8"/>
    </row>
    <row r="276" spans="4:14" x14ac:dyDescent="0.2">
      <c r="D276" s="8"/>
      <c r="E276" s="8"/>
      <c r="F276" s="8"/>
      <c r="G276" s="8"/>
      <c r="H276" s="8"/>
      <c r="I276" s="8"/>
      <c r="J276" s="8"/>
      <c r="K276" s="8"/>
      <c r="L276" s="8"/>
      <c r="M276" s="8"/>
      <c r="N276" s="8"/>
    </row>
    <row r="277" spans="4:14" x14ac:dyDescent="0.2">
      <c r="D277" s="8"/>
      <c r="E277" s="8"/>
      <c r="F277" s="8"/>
      <c r="G277" s="8"/>
      <c r="H277" s="8"/>
      <c r="I277" s="8"/>
      <c r="J277" s="8"/>
      <c r="K277" s="8"/>
      <c r="L277" s="8"/>
      <c r="M277" s="8"/>
      <c r="N277" s="8"/>
    </row>
    <row r="278" spans="4:14" x14ac:dyDescent="0.2">
      <c r="D278" s="8"/>
      <c r="E278" s="8"/>
      <c r="F278" s="8"/>
      <c r="G278" s="8"/>
      <c r="H278" s="8"/>
      <c r="I278" s="8"/>
      <c r="J278" s="8"/>
      <c r="K278" s="8"/>
      <c r="L278" s="8"/>
      <c r="M278" s="8"/>
      <c r="N278" s="8"/>
    </row>
    <row r="279" spans="4:14" x14ac:dyDescent="0.2">
      <c r="D279" s="8"/>
      <c r="E279" s="8"/>
      <c r="F279" s="8"/>
      <c r="G279" s="8"/>
      <c r="H279" s="8"/>
      <c r="I279" s="8"/>
      <c r="J279" s="8"/>
      <c r="K279" s="8"/>
      <c r="L279" s="8"/>
      <c r="M279" s="8"/>
      <c r="N279" s="8"/>
    </row>
    <row r="280" spans="4:14" x14ac:dyDescent="0.2">
      <c r="D280" s="8"/>
      <c r="E280" s="8"/>
      <c r="F280" s="8"/>
      <c r="G280" s="8"/>
      <c r="H280" s="8"/>
      <c r="I280" s="8"/>
      <c r="J280" s="8"/>
      <c r="K280" s="8"/>
      <c r="L280" s="8"/>
      <c r="M280" s="8"/>
      <c r="N280" s="8"/>
    </row>
    <row r="281" spans="4:14" x14ac:dyDescent="0.2">
      <c r="D281" s="8"/>
      <c r="E281" s="8"/>
      <c r="F281" s="8"/>
      <c r="G281" s="8"/>
      <c r="H281" s="8"/>
      <c r="I281" s="8"/>
      <c r="J281" s="8"/>
      <c r="K281" s="8"/>
      <c r="L281" s="8"/>
      <c r="M281" s="8"/>
      <c r="N281" s="8"/>
    </row>
    <row r="282" spans="4:14" x14ac:dyDescent="0.2">
      <c r="D282" s="8"/>
      <c r="E282" s="8"/>
      <c r="F282" s="8"/>
      <c r="G282" s="8"/>
      <c r="H282" s="8"/>
      <c r="I282" s="8"/>
      <c r="J282" s="8"/>
      <c r="K282" s="8"/>
      <c r="L282" s="8"/>
      <c r="M282" s="8"/>
      <c r="N282" s="8"/>
    </row>
    <row r="283" spans="4:14" x14ac:dyDescent="0.2">
      <c r="D283" s="8"/>
      <c r="E283" s="8"/>
      <c r="F283" s="8"/>
      <c r="G283" s="8"/>
      <c r="H283" s="8"/>
      <c r="I283" s="8"/>
      <c r="J283" s="8"/>
      <c r="K283" s="8"/>
      <c r="L283" s="8"/>
      <c r="M283" s="8"/>
      <c r="N283" s="8"/>
    </row>
    <row r="284" spans="4:14" x14ac:dyDescent="0.2">
      <c r="D284" s="8"/>
      <c r="E284" s="8"/>
      <c r="F284" s="8"/>
      <c r="G284" s="8"/>
      <c r="H284" s="8"/>
      <c r="I284" s="8"/>
      <c r="J284" s="8"/>
      <c r="K284" s="8"/>
      <c r="L284" s="8"/>
      <c r="M284" s="8"/>
      <c r="N284" s="8"/>
    </row>
    <row r="285" spans="4:14" x14ac:dyDescent="0.2">
      <c r="D285" s="8"/>
      <c r="E285" s="8"/>
      <c r="F285" s="8"/>
      <c r="G285" s="8"/>
      <c r="H285" s="8"/>
      <c r="I285" s="8"/>
      <c r="J285" s="8"/>
      <c r="K285" s="8"/>
      <c r="L285" s="8"/>
      <c r="M285" s="8"/>
      <c r="N285" s="8"/>
    </row>
    <row r="286" spans="4:14" x14ac:dyDescent="0.2">
      <c r="D286" s="8"/>
      <c r="E286" s="8"/>
      <c r="F286" s="8"/>
      <c r="G286" s="8"/>
      <c r="H286" s="8"/>
      <c r="I286" s="8"/>
      <c r="J286" s="8"/>
      <c r="K286" s="8"/>
      <c r="L286" s="8"/>
      <c r="M286" s="8"/>
      <c r="N286" s="8"/>
    </row>
    <row r="287" spans="4:14" x14ac:dyDescent="0.2">
      <c r="D287" s="8"/>
      <c r="E287" s="8"/>
      <c r="F287" s="8"/>
      <c r="G287" s="8"/>
      <c r="H287" s="8"/>
      <c r="I287" s="8"/>
      <c r="J287" s="8"/>
      <c r="K287" s="8"/>
      <c r="L287" s="8"/>
      <c r="M287" s="8"/>
      <c r="N287" s="8"/>
    </row>
    <row r="288" spans="4:14" x14ac:dyDescent="0.2">
      <c r="D288" s="8"/>
      <c r="E288" s="8"/>
      <c r="F288" s="8"/>
      <c r="G288" s="8"/>
      <c r="H288" s="8"/>
      <c r="I288" s="8"/>
      <c r="J288" s="8"/>
      <c r="K288" s="8"/>
      <c r="L288" s="8"/>
      <c r="M288" s="8"/>
      <c r="N288" s="8"/>
    </row>
    <row r="289" spans="4:14" x14ac:dyDescent="0.2">
      <c r="D289" s="8"/>
      <c r="E289" s="8"/>
      <c r="F289" s="8"/>
      <c r="G289" s="8"/>
      <c r="H289" s="8"/>
      <c r="I289" s="8"/>
      <c r="J289" s="8"/>
      <c r="K289" s="8"/>
      <c r="L289" s="8"/>
      <c r="M289" s="8"/>
      <c r="N289" s="8"/>
    </row>
    <row r="290" spans="4:14" x14ac:dyDescent="0.2">
      <c r="D290" s="8"/>
      <c r="E290" s="8"/>
      <c r="F290" s="8"/>
      <c r="G290" s="8"/>
      <c r="H290" s="8"/>
      <c r="I290" s="8"/>
      <c r="J290" s="8"/>
      <c r="K290" s="8"/>
      <c r="L290" s="8"/>
      <c r="M290" s="8"/>
      <c r="N290" s="8"/>
    </row>
    <row r="291" spans="4:14" x14ac:dyDescent="0.2">
      <c r="D291" s="8"/>
      <c r="E291" s="8"/>
      <c r="F291" s="8"/>
      <c r="G291" s="8"/>
      <c r="H291" s="8"/>
      <c r="I291" s="8"/>
      <c r="J291" s="8"/>
      <c r="K291" s="8"/>
      <c r="L291" s="8"/>
      <c r="M291" s="8"/>
      <c r="N291" s="8"/>
    </row>
    <row r="292" spans="4:14" x14ac:dyDescent="0.2">
      <c r="D292" s="8"/>
      <c r="E292" s="8"/>
      <c r="F292" s="8"/>
      <c r="G292" s="8"/>
      <c r="H292" s="8"/>
      <c r="I292" s="8"/>
      <c r="J292" s="8"/>
      <c r="K292" s="8"/>
      <c r="L292" s="8"/>
      <c r="M292" s="8"/>
      <c r="N292" s="8"/>
    </row>
    <row r="293" spans="4:14" x14ac:dyDescent="0.2">
      <c r="D293" s="8"/>
      <c r="E293" s="8"/>
      <c r="F293" s="8"/>
      <c r="G293" s="8"/>
      <c r="H293" s="8"/>
      <c r="I293" s="8"/>
      <c r="J293" s="8"/>
      <c r="K293" s="8"/>
      <c r="L293" s="8"/>
      <c r="M293" s="8"/>
      <c r="N293" s="8"/>
    </row>
    <row r="294" spans="4:14" x14ac:dyDescent="0.2">
      <c r="D294" s="8"/>
      <c r="E294" s="8"/>
      <c r="F294" s="8"/>
      <c r="G294" s="8"/>
      <c r="H294" s="8"/>
      <c r="I294" s="8"/>
      <c r="J294" s="8"/>
      <c r="K294" s="8"/>
      <c r="L294" s="8"/>
      <c r="M294" s="8"/>
      <c r="N294" s="8"/>
    </row>
    <row r="295" spans="4:14" x14ac:dyDescent="0.2">
      <c r="D295" s="8"/>
      <c r="E295" s="8"/>
      <c r="F295" s="8"/>
      <c r="G295" s="8"/>
      <c r="H295" s="8"/>
      <c r="I295" s="8"/>
      <c r="J295" s="8"/>
      <c r="K295" s="8"/>
      <c r="L295" s="8"/>
      <c r="M295" s="8"/>
      <c r="N295" s="8"/>
    </row>
    <row r="296" spans="4:14" x14ac:dyDescent="0.2">
      <c r="D296" s="8"/>
      <c r="E296" s="8"/>
      <c r="F296" s="8"/>
      <c r="G296" s="8"/>
      <c r="H296" s="8"/>
      <c r="I296" s="8"/>
      <c r="J296" s="8"/>
      <c r="K296" s="8"/>
      <c r="L296" s="8"/>
      <c r="M296" s="8"/>
      <c r="N296" s="8"/>
    </row>
    <row r="297" spans="4:14" x14ac:dyDescent="0.2">
      <c r="D297" s="8"/>
      <c r="E297" s="8"/>
      <c r="F297" s="8"/>
      <c r="G297" s="8"/>
      <c r="H297" s="8"/>
      <c r="I297" s="8"/>
      <c r="J297" s="8"/>
      <c r="K297" s="8"/>
      <c r="L297" s="8"/>
      <c r="M297" s="8"/>
      <c r="N297" s="8"/>
    </row>
    <row r="298" spans="4:14" x14ac:dyDescent="0.2">
      <c r="D298" s="8"/>
      <c r="E298" s="8"/>
      <c r="F298" s="8"/>
      <c r="G298" s="8"/>
      <c r="H298" s="8"/>
      <c r="I298" s="8"/>
      <c r="J298" s="8"/>
      <c r="K298" s="8"/>
      <c r="L298" s="8"/>
      <c r="M298" s="8"/>
      <c r="N298" s="8"/>
    </row>
    <row r="299" spans="4:14" x14ac:dyDescent="0.2">
      <c r="D299" s="8"/>
      <c r="E299" s="8"/>
      <c r="F299" s="8"/>
      <c r="G299" s="8"/>
      <c r="H299" s="8"/>
      <c r="I299" s="8"/>
      <c r="J299" s="8"/>
      <c r="K299" s="8"/>
      <c r="L299" s="8"/>
      <c r="M299" s="8"/>
      <c r="N299" s="8"/>
    </row>
    <row r="300" spans="4:14" x14ac:dyDescent="0.2">
      <c r="D300" s="8"/>
      <c r="E300" s="8"/>
      <c r="F300" s="8"/>
      <c r="G300" s="8"/>
      <c r="H300" s="8"/>
      <c r="I300" s="8"/>
      <c r="J300" s="8"/>
      <c r="K300" s="8"/>
      <c r="L300" s="8"/>
      <c r="M300" s="8"/>
      <c r="N300" s="8"/>
    </row>
    <row r="301" spans="4:14" x14ac:dyDescent="0.2">
      <c r="D301" s="8"/>
      <c r="E301" s="8"/>
      <c r="F301" s="8"/>
      <c r="G301" s="8"/>
      <c r="H301" s="8"/>
      <c r="I301" s="8"/>
      <c r="J301" s="8"/>
      <c r="K301" s="8"/>
      <c r="L301" s="8"/>
      <c r="M301" s="8"/>
      <c r="N301" s="8"/>
    </row>
    <row r="302" spans="4:14" x14ac:dyDescent="0.2">
      <c r="D302" s="8"/>
      <c r="E302" s="8"/>
      <c r="F302" s="8"/>
      <c r="G302" s="8"/>
      <c r="H302" s="8"/>
      <c r="I302" s="8"/>
      <c r="J302" s="8"/>
      <c r="K302" s="8"/>
      <c r="L302" s="8"/>
      <c r="M302" s="8"/>
      <c r="N302" s="8"/>
    </row>
    <row r="303" spans="4:14" x14ac:dyDescent="0.2">
      <c r="D303" s="8"/>
      <c r="E303" s="8"/>
      <c r="F303" s="8"/>
      <c r="G303" s="8"/>
      <c r="H303" s="8"/>
      <c r="I303" s="8"/>
      <c r="J303" s="8"/>
      <c r="K303" s="8"/>
      <c r="L303" s="8"/>
      <c r="M303" s="8"/>
      <c r="N303" s="8"/>
    </row>
    <row r="304" spans="4:14" x14ac:dyDescent="0.2">
      <c r="D304" s="8"/>
      <c r="E304" s="8"/>
      <c r="F304" s="8"/>
      <c r="G304" s="8"/>
      <c r="H304" s="8"/>
      <c r="I304" s="8"/>
      <c r="J304" s="8"/>
      <c r="K304" s="8"/>
      <c r="L304" s="8"/>
      <c r="M304" s="8"/>
      <c r="N304" s="8"/>
    </row>
    <row r="305" spans="4:14" x14ac:dyDescent="0.2">
      <c r="D305" s="8"/>
      <c r="E305" s="8"/>
      <c r="F305" s="8"/>
      <c r="G305" s="8"/>
      <c r="H305" s="8"/>
      <c r="I305" s="8"/>
      <c r="J305" s="8"/>
      <c r="K305" s="8"/>
      <c r="L305" s="8"/>
      <c r="M305" s="8"/>
      <c r="N305" s="8"/>
    </row>
    <row r="306" spans="4:14" x14ac:dyDescent="0.2">
      <c r="D306" s="8"/>
      <c r="E306" s="8"/>
      <c r="F306" s="8"/>
      <c r="G306" s="8"/>
      <c r="H306" s="8"/>
      <c r="I306" s="8"/>
      <c r="J306" s="8"/>
      <c r="K306" s="8"/>
      <c r="L306" s="8"/>
      <c r="M306" s="8"/>
      <c r="N306" s="8"/>
    </row>
    <row r="307" spans="4:14" x14ac:dyDescent="0.2">
      <c r="D307" s="8"/>
      <c r="E307" s="8"/>
      <c r="F307" s="8"/>
      <c r="G307" s="8"/>
      <c r="H307" s="8"/>
      <c r="I307" s="8"/>
      <c r="J307" s="8"/>
      <c r="K307" s="8"/>
      <c r="L307" s="8"/>
      <c r="M307" s="8"/>
      <c r="N307" s="8"/>
    </row>
    <row r="308" spans="4:14" x14ac:dyDescent="0.2">
      <c r="D308" s="8"/>
      <c r="E308" s="8"/>
      <c r="F308" s="8"/>
      <c r="G308" s="8"/>
      <c r="H308" s="8"/>
      <c r="I308" s="8"/>
      <c r="J308" s="8"/>
      <c r="K308" s="8"/>
      <c r="L308" s="8"/>
      <c r="M308" s="8"/>
      <c r="N308" s="8"/>
    </row>
    <row r="309" spans="4:14" x14ac:dyDescent="0.2">
      <c r="D309" s="8"/>
      <c r="E309" s="8"/>
      <c r="F309" s="8"/>
      <c r="G309" s="8"/>
      <c r="H309" s="8"/>
      <c r="I309" s="8"/>
      <c r="J309" s="8"/>
      <c r="K309" s="8"/>
      <c r="L309" s="8"/>
      <c r="M309" s="8"/>
      <c r="N309" s="8"/>
    </row>
    <row r="310" spans="4:14" x14ac:dyDescent="0.2">
      <c r="D310" s="8"/>
      <c r="E310" s="8"/>
      <c r="F310" s="8"/>
      <c r="G310" s="8"/>
      <c r="H310" s="8"/>
      <c r="I310" s="8"/>
      <c r="J310" s="8"/>
      <c r="K310" s="8"/>
      <c r="L310" s="8"/>
      <c r="M310" s="8"/>
      <c r="N310" s="8"/>
    </row>
    <row r="311" spans="4:14" x14ac:dyDescent="0.2">
      <c r="D311" s="8"/>
      <c r="E311" s="8"/>
      <c r="F311" s="8"/>
      <c r="G311" s="8"/>
      <c r="H311" s="8"/>
      <c r="I311" s="8"/>
      <c r="J311" s="8"/>
      <c r="K311" s="8"/>
      <c r="L311" s="8"/>
      <c r="M311" s="8"/>
      <c r="N311" s="8"/>
    </row>
    <row r="312" spans="4:14" x14ac:dyDescent="0.2">
      <c r="D312" s="8"/>
      <c r="E312" s="8"/>
      <c r="F312" s="8"/>
      <c r="G312" s="8"/>
      <c r="H312" s="8"/>
      <c r="I312" s="8"/>
      <c r="J312" s="8"/>
      <c r="K312" s="8"/>
      <c r="L312" s="8"/>
      <c r="M312" s="8"/>
      <c r="N312" s="8"/>
    </row>
    <row r="313" spans="4:14" x14ac:dyDescent="0.2">
      <c r="D313" s="8"/>
      <c r="E313" s="8"/>
      <c r="F313" s="8"/>
      <c r="G313" s="8"/>
      <c r="H313" s="8"/>
      <c r="I313" s="8"/>
      <c r="J313" s="8"/>
      <c r="K313" s="8"/>
      <c r="L313" s="8"/>
      <c r="M313" s="8"/>
      <c r="N313" s="8"/>
    </row>
    <row r="314" spans="4:14" x14ac:dyDescent="0.2">
      <c r="D314" s="8"/>
      <c r="E314" s="8"/>
      <c r="F314" s="8"/>
      <c r="G314" s="8"/>
      <c r="H314" s="8"/>
      <c r="I314" s="8"/>
      <c r="J314" s="8"/>
      <c r="K314" s="8"/>
      <c r="L314" s="8"/>
      <c r="M314" s="8"/>
      <c r="N314" s="8"/>
    </row>
    <row r="315" spans="4:14" x14ac:dyDescent="0.2">
      <c r="D315" s="8"/>
      <c r="E315" s="8"/>
      <c r="F315" s="8"/>
      <c r="G315" s="8"/>
      <c r="H315" s="8"/>
      <c r="I315" s="8"/>
      <c r="J315" s="8"/>
      <c r="K315" s="8"/>
      <c r="L315" s="8"/>
      <c r="M315" s="8"/>
      <c r="N315" s="8"/>
    </row>
    <row r="316" spans="4:14" x14ac:dyDescent="0.2">
      <c r="D316" s="8"/>
      <c r="E316" s="8"/>
      <c r="F316" s="8"/>
      <c r="G316" s="8"/>
      <c r="H316" s="8"/>
      <c r="I316" s="8"/>
      <c r="J316" s="8"/>
      <c r="K316" s="8"/>
      <c r="L316" s="8"/>
      <c r="M316" s="8"/>
      <c r="N316" s="8"/>
    </row>
    <row r="317" spans="4:14" x14ac:dyDescent="0.2">
      <c r="D317" s="8"/>
      <c r="E317" s="8"/>
      <c r="F317" s="8"/>
      <c r="G317" s="8"/>
      <c r="H317" s="8"/>
      <c r="I317" s="8"/>
      <c r="J317" s="8"/>
      <c r="K317" s="8"/>
      <c r="L317" s="8"/>
      <c r="M317" s="8"/>
      <c r="N317" s="8"/>
    </row>
    <row r="318" spans="4:14" x14ac:dyDescent="0.2">
      <c r="D318" s="8"/>
      <c r="E318" s="8"/>
      <c r="F318" s="8"/>
      <c r="G318" s="8"/>
      <c r="H318" s="8"/>
      <c r="I318" s="8"/>
      <c r="J318" s="8"/>
      <c r="K318" s="8"/>
      <c r="L318" s="8"/>
      <c r="M318" s="8"/>
      <c r="N318" s="8"/>
    </row>
    <row r="319" spans="4:14" x14ac:dyDescent="0.2">
      <c r="D319" s="8"/>
      <c r="E319" s="8"/>
      <c r="F319" s="8"/>
      <c r="G319" s="8"/>
      <c r="H319" s="8"/>
      <c r="I319" s="8"/>
      <c r="J319" s="8"/>
      <c r="K319" s="8"/>
      <c r="L319" s="8"/>
      <c r="M319" s="8"/>
      <c r="N319" s="8"/>
    </row>
    <row r="320" spans="4:14" x14ac:dyDescent="0.2">
      <c r="D320" s="8"/>
      <c r="E320" s="8"/>
      <c r="F320" s="8"/>
      <c r="G320" s="8"/>
      <c r="H320" s="8"/>
      <c r="I320" s="8"/>
      <c r="J320" s="8"/>
      <c r="K320" s="8"/>
      <c r="L320" s="8"/>
      <c r="M320" s="8"/>
      <c r="N320" s="8"/>
    </row>
    <row r="321" spans="4:14" x14ac:dyDescent="0.2">
      <c r="D321" s="8"/>
      <c r="E321" s="8"/>
      <c r="F321" s="8"/>
      <c r="G321" s="8"/>
      <c r="H321" s="8"/>
      <c r="I321" s="8"/>
      <c r="J321" s="8"/>
      <c r="K321" s="8"/>
      <c r="L321" s="8"/>
      <c r="M321" s="8"/>
      <c r="N321" s="8"/>
    </row>
    <row r="322" spans="4:14" x14ac:dyDescent="0.2">
      <c r="D322" s="8"/>
      <c r="E322" s="8"/>
      <c r="F322" s="8"/>
      <c r="G322" s="8"/>
      <c r="H322" s="8"/>
      <c r="I322" s="8"/>
      <c r="J322" s="8"/>
      <c r="K322" s="8"/>
      <c r="L322" s="8"/>
      <c r="M322" s="8"/>
      <c r="N322" s="8"/>
    </row>
    <row r="323" spans="4:14" x14ac:dyDescent="0.2">
      <c r="D323" s="8"/>
      <c r="E323" s="8"/>
      <c r="F323" s="8"/>
      <c r="G323" s="8"/>
      <c r="H323" s="8"/>
      <c r="I323" s="8"/>
      <c r="J323" s="8"/>
      <c r="K323" s="8"/>
      <c r="L323" s="8"/>
      <c r="M323" s="8"/>
      <c r="N323" s="8"/>
    </row>
    <row r="324" spans="4:14" x14ac:dyDescent="0.2">
      <c r="D324" s="8"/>
      <c r="E324" s="8"/>
      <c r="F324" s="8"/>
      <c r="G324" s="8"/>
      <c r="H324" s="8"/>
      <c r="I324" s="8"/>
      <c r="J324" s="8"/>
      <c r="K324" s="8"/>
      <c r="L324" s="8"/>
      <c r="M324" s="8"/>
      <c r="N324" s="8"/>
    </row>
    <row r="325" spans="4:14" x14ac:dyDescent="0.2">
      <c r="D325" s="8"/>
      <c r="E325" s="8"/>
      <c r="F325" s="8"/>
      <c r="G325" s="8"/>
      <c r="H325" s="8"/>
      <c r="I325" s="8"/>
      <c r="J325" s="8"/>
      <c r="K325" s="8"/>
      <c r="L325" s="8"/>
      <c r="M325" s="8"/>
      <c r="N325" s="8"/>
    </row>
    <row r="326" spans="4:14" x14ac:dyDescent="0.2">
      <c r="D326" s="8"/>
      <c r="E326" s="8"/>
      <c r="F326" s="8"/>
      <c r="G326" s="8"/>
      <c r="H326" s="8"/>
      <c r="I326" s="8"/>
      <c r="J326" s="8"/>
      <c r="K326" s="8"/>
      <c r="L326" s="8"/>
      <c r="M326" s="8"/>
      <c r="N326" s="8"/>
    </row>
    <row r="327" spans="4:14" x14ac:dyDescent="0.2">
      <c r="D327" s="8"/>
      <c r="E327" s="8"/>
      <c r="F327" s="8"/>
      <c r="G327" s="8"/>
      <c r="H327" s="8"/>
      <c r="I327" s="8"/>
      <c r="J327" s="8"/>
      <c r="K327" s="8"/>
      <c r="L327" s="8"/>
      <c r="M327" s="8"/>
      <c r="N327" s="8"/>
    </row>
    <row r="328" spans="4:14" x14ac:dyDescent="0.2">
      <c r="D328" s="8"/>
      <c r="E328" s="8"/>
      <c r="F328" s="8"/>
      <c r="G328" s="8"/>
      <c r="H328" s="8"/>
      <c r="I328" s="8"/>
      <c r="J328" s="8"/>
      <c r="K328" s="8"/>
      <c r="L328" s="8"/>
      <c r="M328" s="8"/>
      <c r="N328" s="8"/>
    </row>
    <row r="329" spans="4:14" x14ac:dyDescent="0.2">
      <c r="D329" s="8"/>
      <c r="E329" s="8"/>
      <c r="F329" s="8"/>
      <c r="G329" s="8"/>
      <c r="H329" s="8"/>
      <c r="I329" s="8"/>
      <c r="J329" s="8"/>
      <c r="K329" s="8"/>
      <c r="L329" s="8"/>
      <c r="M329" s="8"/>
      <c r="N329" s="8"/>
    </row>
    <row r="330" spans="4:14" x14ac:dyDescent="0.2">
      <c r="D330" s="8"/>
      <c r="E330" s="8"/>
      <c r="F330" s="8"/>
      <c r="G330" s="8"/>
      <c r="H330" s="8"/>
      <c r="I330" s="8"/>
      <c r="J330" s="8"/>
      <c r="K330" s="8"/>
      <c r="L330" s="8"/>
      <c r="M330" s="8"/>
      <c r="N330" s="8"/>
    </row>
    <row r="331" spans="4:14" x14ac:dyDescent="0.2">
      <c r="D331" s="8"/>
      <c r="E331" s="8"/>
      <c r="F331" s="8"/>
      <c r="G331" s="8"/>
      <c r="H331" s="8"/>
      <c r="I331" s="8"/>
      <c r="J331" s="8"/>
      <c r="K331" s="8"/>
      <c r="L331" s="8"/>
      <c r="M331" s="8"/>
      <c r="N331" s="8"/>
    </row>
    <row r="332" spans="4:14" x14ac:dyDescent="0.2">
      <c r="D332" s="8"/>
      <c r="E332" s="8"/>
      <c r="F332" s="8"/>
      <c r="G332" s="8"/>
      <c r="H332" s="8"/>
      <c r="I332" s="8"/>
      <c r="J332" s="8"/>
      <c r="K332" s="8"/>
      <c r="L332" s="8"/>
      <c r="M332" s="8"/>
      <c r="N332" s="8"/>
    </row>
    <row r="333" spans="4:14" x14ac:dyDescent="0.2">
      <c r="D333" s="8"/>
      <c r="E333" s="8"/>
      <c r="F333" s="8"/>
      <c r="G333" s="8"/>
      <c r="H333" s="8"/>
      <c r="I333" s="8"/>
      <c r="J333" s="8"/>
      <c r="K333" s="8"/>
      <c r="L333" s="8"/>
      <c r="M333" s="8"/>
      <c r="N333" s="8"/>
    </row>
    <row r="334" spans="4:14" x14ac:dyDescent="0.2">
      <c r="D334" s="8"/>
      <c r="E334" s="8"/>
      <c r="F334" s="8"/>
      <c r="G334" s="8"/>
      <c r="H334" s="8"/>
      <c r="I334" s="8"/>
      <c r="J334" s="8"/>
      <c r="K334" s="8"/>
      <c r="L334" s="8"/>
      <c r="M334" s="8"/>
      <c r="N334" s="8"/>
    </row>
    <row r="335" spans="4:14" x14ac:dyDescent="0.2">
      <c r="D335" s="8"/>
      <c r="E335" s="8"/>
      <c r="F335" s="8"/>
      <c r="G335" s="8"/>
      <c r="H335" s="8"/>
      <c r="I335" s="8"/>
      <c r="J335" s="8"/>
      <c r="K335" s="8"/>
      <c r="L335" s="8"/>
      <c r="M335" s="8"/>
      <c r="N335" s="8"/>
    </row>
    <row r="336" spans="4:14" x14ac:dyDescent="0.2">
      <c r="D336" s="8"/>
      <c r="E336" s="8"/>
      <c r="F336" s="8"/>
      <c r="G336" s="8"/>
      <c r="H336" s="8"/>
      <c r="I336" s="8"/>
      <c r="J336" s="8"/>
      <c r="K336" s="8"/>
      <c r="L336" s="8"/>
      <c r="M336" s="8"/>
      <c r="N336" s="8"/>
    </row>
    <row r="337" spans="4:14" x14ac:dyDescent="0.2">
      <c r="D337" s="8"/>
      <c r="E337" s="8"/>
      <c r="F337" s="8"/>
      <c r="G337" s="8"/>
      <c r="H337" s="8"/>
      <c r="I337" s="8"/>
      <c r="J337" s="8"/>
      <c r="K337" s="8"/>
      <c r="L337" s="8"/>
      <c r="M337" s="8"/>
      <c r="N337" s="8"/>
    </row>
    <row r="338" spans="4:14" x14ac:dyDescent="0.2">
      <c r="D338" s="8"/>
      <c r="E338" s="8"/>
      <c r="F338" s="8"/>
      <c r="G338" s="8"/>
      <c r="H338" s="8"/>
      <c r="I338" s="8"/>
      <c r="J338" s="8"/>
      <c r="K338" s="8"/>
      <c r="L338" s="8"/>
      <c r="M338" s="8"/>
      <c r="N338" s="8"/>
    </row>
    <row r="339" spans="4:14" x14ac:dyDescent="0.2">
      <c r="D339" s="8"/>
      <c r="E339" s="8"/>
      <c r="F339" s="8"/>
      <c r="G339" s="8"/>
      <c r="H339" s="8"/>
      <c r="I339" s="8"/>
      <c r="J339" s="8"/>
      <c r="K339" s="8"/>
      <c r="L339" s="8"/>
      <c r="M339" s="8"/>
      <c r="N339" s="8"/>
    </row>
    <row r="340" spans="4:14" x14ac:dyDescent="0.2">
      <c r="D340" s="8"/>
      <c r="E340" s="8"/>
      <c r="F340" s="8"/>
      <c r="G340" s="8"/>
      <c r="H340" s="8"/>
      <c r="I340" s="8"/>
      <c r="J340" s="8"/>
      <c r="K340" s="8"/>
      <c r="L340" s="8"/>
      <c r="M340" s="8"/>
      <c r="N340" s="8"/>
    </row>
    <row r="341" spans="4:14" x14ac:dyDescent="0.2">
      <c r="D341" s="8"/>
      <c r="E341" s="8"/>
      <c r="F341" s="8"/>
      <c r="G341" s="8"/>
      <c r="H341" s="8"/>
      <c r="I341" s="8"/>
      <c r="J341" s="8"/>
      <c r="K341" s="8"/>
      <c r="L341" s="8"/>
      <c r="M341" s="8"/>
      <c r="N341" s="8"/>
    </row>
    <row r="342" spans="4:14" x14ac:dyDescent="0.2">
      <c r="D342" s="8"/>
      <c r="E342" s="8"/>
      <c r="F342" s="8"/>
      <c r="G342" s="8"/>
      <c r="H342" s="8"/>
      <c r="I342" s="8"/>
      <c r="J342" s="8"/>
      <c r="K342" s="8"/>
      <c r="L342" s="8"/>
      <c r="M342" s="8"/>
      <c r="N342" s="8"/>
    </row>
    <row r="343" spans="4:14" x14ac:dyDescent="0.2">
      <c r="D343" s="8"/>
      <c r="E343" s="8"/>
      <c r="F343" s="8"/>
      <c r="G343" s="8"/>
      <c r="H343" s="8"/>
      <c r="I343" s="8"/>
      <c r="J343" s="8"/>
      <c r="K343" s="8"/>
      <c r="L343" s="8"/>
      <c r="M343" s="8"/>
      <c r="N343" s="8"/>
    </row>
    <row r="344" spans="4:14" x14ac:dyDescent="0.2">
      <c r="D344" s="8"/>
      <c r="E344" s="8"/>
      <c r="F344" s="8"/>
      <c r="G344" s="8"/>
      <c r="H344" s="8"/>
      <c r="I344" s="8"/>
      <c r="J344" s="8"/>
      <c r="K344" s="8"/>
      <c r="L344" s="8"/>
      <c r="M344" s="8"/>
      <c r="N344" s="8"/>
    </row>
    <row r="345" spans="4:14" x14ac:dyDescent="0.2">
      <c r="D345" s="8"/>
      <c r="E345" s="8"/>
      <c r="F345" s="8"/>
      <c r="G345" s="8"/>
      <c r="H345" s="8"/>
      <c r="I345" s="8"/>
      <c r="J345" s="8"/>
      <c r="K345" s="8"/>
      <c r="L345" s="8"/>
      <c r="M345" s="8"/>
      <c r="N345" s="8"/>
    </row>
    <row r="346" spans="4:14" x14ac:dyDescent="0.2">
      <c r="D346" s="8"/>
      <c r="E346" s="8"/>
      <c r="F346" s="8"/>
      <c r="G346" s="8"/>
      <c r="H346" s="8"/>
      <c r="I346" s="8"/>
      <c r="J346" s="8"/>
      <c r="K346" s="8"/>
      <c r="L346" s="8"/>
      <c r="M346" s="8"/>
      <c r="N346" s="8"/>
    </row>
    <row r="347" spans="4:14" x14ac:dyDescent="0.2">
      <c r="D347" s="8"/>
      <c r="E347" s="8"/>
      <c r="F347" s="8"/>
      <c r="G347" s="8"/>
      <c r="H347" s="8"/>
      <c r="I347" s="8"/>
      <c r="J347" s="8"/>
      <c r="K347" s="8"/>
      <c r="L347" s="8"/>
      <c r="M347" s="8"/>
      <c r="N347" s="8"/>
    </row>
    <row r="348" spans="4:14" x14ac:dyDescent="0.2">
      <c r="D348" s="8"/>
      <c r="E348" s="8"/>
      <c r="F348" s="8"/>
      <c r="G348" s="8"/>
      <c r="H348" s="8"/>
      <c r="I348" s="8"/>
      <c r="J348" s="8"/>
      <c r="K348" s="8"/>
      <c r="L348" s="8"/>
      <c r="M348" s="8"/>
      <c r="N348" s="8"/>
    </row>
    <row r="349" spans="4:14" x14ac:dyDescent="0.2">
      <c r="D349" s="8"/>
      <c r="E349" s="8"/>
      <c r="F349" s="8"/>
      <c r="G349" s="8"/>
      <c r="H349" s="8"/>
      <c r="I349" s="8"/>
      <c r="J349" s="8"/>
      <c r="K349" s="8"/>
      <c r="L349" s="8"/>
      <c r="M349" s="8"/>
      <c r="N349" s="8"/>
    </row>
    <row r="350" spans="4:14" x14ac:dyDescent="0.2">
      <c r="D350" s="8"/>
      <c r="E350" s="8"/>
      <c r="F350" s="8"/>
      <c r="G350" s="8"/>
      <c r="H350" s="8"/>
      <c r="I350" s="8"/>
      <c r="J350" s="8"/>
      <c r="K350" s="8"/>
      <c r="L350" s="8"/>
      <c r="M350" s="8"/>
      <c r="N350" s="8"/>
    </row>
    <row r="351" spans="4:14" x14ac:dyDescent="0.2">
      <c r="D351" s="8"/>
      <c r="E351" s="8"/>
      <c r="F351" s="8"/>
      <c r="G351" s="8"/>
      <c r="H351" s="8"/>
      <c r="I351" s="8"/>
      <c r="J351" s="8"/>
      <c r="K351" s="8"/>
      <c r="L351" s="8"/>
      <c r="M351" s="8"/>
      <c r="N351" s="8"/>
    </row>
    <row r="352" spans="4:14" x14ac:dyDescent="0.2">
      <c r="D352" s="8"/>
      <c r="E352" s="8"/>
      <c r="F352" s="8"/>
      <c r="G352" s="8"/>
      <c r="H352" s="8"/>
      <c r="I352" s="8"/>
      <c r="J352" s="8"/>
      <c r="K352" s="8"/>
      <c r="L352" s="8"/>
      <c r="M352" s="8"/>
      <c r="N352" s="8"/>
    </row>
    <row r="353" spans="4:14" x14ac:dyDescent="0.2">
      <c r="D353" s="8"/>
      <c r="E353" s="8"/>
      <c r="F353" s="8"/>
      <c r="G353" s="8"/>
      <c r="H353" s="8"/>
      <c r="I353" s="8"/>
      <c r="J353" s="8"/>
      <c r="K353" s="8"/>
      <c r="L353" s="8"/>
      <c r="M353" s="8"/>
      <c r="N353" s="8"/>
    </row>
    <row r="354" spans="4:14" x14ac:dyDescent="0.2">
      <c r="D354" s="8"/>
      <c r="E354" s="8"/>
      <c r="F354" s="8"/>
      <c r="G354" s="8"/>
      <c r="H354" s="8"/>
      <c r="I354" s="8"/>
      <c r="J354" s="8"/>
      <c r="K354" s="8"/>
      <c r="L354" s="8"/>
      <c r="M354" s="8"/>
      <c r="N354" s="8"/>
    </row>
    <row r="355" spans="4:14" x14ac:dyDescent="0.2">
      <c r="D355" s="8"/>
      <c r="E355" s="8"/>
      <c r="F355" s="8"/>
      <c r="G355" s="8"/>
      <c r="H355" s="8"/>
      <c r="I355" s="8"/>
      <c r="J355" s="8"/>
      <c r="K355" s="8"/>
      <c r="L355" s="8"/>
      <c r="M355" s="8"/>
      <c r="N355" s="8"/>
    </row>
    <row r="356" spans="4:14" x14ac:dyDescent="0.2">
      <c r="D356" s="8"/>
      <c r="E356" s="8"/>
      <c r="F356" s="8"/>
      <c r="G356" s="8"/>
      <c r="H356" s="8"/>
      <c r="I356" s="8"/>
      <c r="J356" s="8"/>
      <c r="K356" s="8"/>
      <c r="L356" s="8"/>
      <c r="M356" s="8"/>
      <c r="N356" s="8"/>
    </row>
    <row r="357" spans="4:14" x14ac:dyDescent="0.2">
      <c r="D357" s="8"/>
      <c r="E357" s="8"/>
      <c r="F357" s="8"/>
      <c r="G357" s="8"/>
      <c r="H357" s="8"/>
      <c r="I357" s="8"/>
      <c r="J357" s="8"/>
      <c r="K357" s="8"/>
      <c r="L357" s="8"/>
      <c r="M357" s="8"/>
      <c r="N357" s="8"/>
    </row>
    <row r="358" spans="4:14" x14ac:dyDescent="0.2">
      <c r="D358" s="8"/>
      <c r="E358" s="8"/>
      <c r="F358" s="8"/>
      <c r="G358" s="8"/>
      <c r="H358" s="8"/>
      <c r="I358" s="8"/>
      <c r="J358" s="8"/>
      <c r="K358" s="8"/>
      <c r="L358" s="8"/>
      <c r="M358" s="8"/>
      <c r="N358" s="8"/>
    </row>
    <row r="359" spans="4:14" x14ac:dyDescent="0.2">
      <c r="D359" s="8"/>
      <c r="E359" s="8"/>
      <c r="F359" s="8"/>
      <c r="G359" s="8"/>
      <c r="H359" s="8"/>
      <c r="I359" s="8"/>
      <c r="J359" s="8"/>
      <c r="K359" s="8"/>
      <c r="L359" s="8"/>
      <c r="M359" s="8"/>
      <c r="N359" s="8"/>
    </row>
    <row r="360" spans="4:14" x14ac:dyDescent="0.2">
      <c r="D360" s="8"/>
      <c r="E360" s="8"/>
      <c r="F360" s="8"/>
      <c r="G360" s="8"/>
      <c r="H360" s="8"/>
      <c r="I360" s="8"/>
      <c r="J360" s="8"/>
      <c r="K360" s="8"/>
      <c r="L360" s="8"/>
      <c r="M360" s="8"/>
      <c r="N360" s="8"/>
    </row>
    <row r="361" spans="4:14" x14ac:dyDescent="0.2">
      <c r="D361" s="8"/>
      <c r="E361" s="8"/>
      <c r="F361" s="8"/>
      <c r="G361" s="8"/>
      <c r="H361" s="8"/>
      <c r="I361" s="8"/>
      <c r="J361" s="8"/>
      <c r="K361" s="8"/>
      <c r="L361" s="8"/>
      <c r="M361" s="8"/>
      <c r="N361" s="8"/>
    </row>
    <row r="362" spans="4:14" x14ac:dyDescent="0.2">
      <c r="D362" s="8"/>
      <c r="E362" s="8"/>
      <c r="F362" s="8"/>
      <c r="G362" s="8"/>
      <c r="H362" s="8"/>
      <c r="I362" s="8"/>
      <c r="J362" s="8"/>
      <c r="K362" s="8"/>
      <c r="L362" s="8"/>
      <c r="M362" s="8"/>
      <c r="N362" s="8"/>
    </row>
    <row r="363" spans="4:14" x14ac:dyDescent="0.2">
      <c r="D363" s="8"/>
      <c r="E363" s="8"/>
      <c r="F363" s="8"/>
      <c r="G363" s="8"/>
      <c r="H363" s="8"/>
      <c r="I363" s="8"/>
      <c r="J363" s="8"/>
      <c r="K363" s="8"/>
      <c r="L363" s="8"/>
      <c r="M363" s="8"/>
      <c r="N363" s="8"/>
    </row>
    <row r="364" spans="4:14" x14ac:dyDescent="0.2">
      <c r="D364" s="8"/>
      <c r="E364" s="8"/>
      <c r="F364" s="8"/>
      <c r="G364" s="8"/>
      <c r="H364" s="8"/>
      <c r="I364" s="8"/>
      <c r="J364" s="8"/>
      <c r="K364" s="8"/>
      <c r="L364" s="8"/>
      <c r="M364" s="8"/>
      <c r="N364" s="8"/>
    </row>
    <row r="365" spans="4:14" x14ac:dyDescent="0.2">
      <c r="D365" s="8"/>
      <c r="E365" s="8"/>
      <c r="F365" s="8"/>
      <c r="G365" s="8"/>
      <c r="H365" s="8"/>
      <c r="I365" s="8"/>
      <c r="J365" s="8"/>
      <c r="K365" s="8"/>
      <c r="L365" s="8"/>
      <c r="M365" s="8"/>
      <c r="N365" s="8"/>
    </row>
    <row r="366" spans="4:14" x14ac:dyDescent="0.2">
      <c r="D366" s="8"/>
      <c r="E366" s="8"/>
      <c r="F366" s="8"/>
      <c r="G366" s="8"/>
      <c r="H366" s="8"/>
      <c r="I366" s="8"/>
      <c r="J366" s="8"/>
      <c r="K366" s="8"/>
      <c r="L366" s="8"/>
      <c r="M366" s="8"/>
      <c r="N366" s="8"/>
    </row>
    <row r="367" spans="4:14" x14ac:dyDescent="0.2">
      <c r="D367" s="8"/>
      <c r="E367" s="8"/>
      <c r="F367" s="8"/>
      <c r="G367" s="8"/>
      <c r="H367" s="8"/>
      <c r="I367" s="8"/>
      <c r="J367" s="8"/>
      <c r="K367" s="8"/>
      <c r="L367" s="8"/>
      <c r="M367" s="8"/>
      <c r="N367" s="8"/>
    </row>
    <row r="368" spans="4:14" x14ac:dyDescent="0.2">
      <c r="D368" s="8"/>
      <c r="E368" s="8"/>
      <c r="F368" s="8"/>
      <c r="G368" s="8"/>
      <c r="H368" s="8"/>
      <c r="I368" s="8"/>
      <c r="J368" s="8"/>
      <c r="K368" s="8"/>
      <c r="L368" s="8"/>
      <c r="M368" s="8"/>
      <c r="N368" s="8"/>
    </row>
    <row r="369" spans="4:14" x14ac:dyDescent="0.2">
      <c r="D369" s="8"/>
      <c r="E369" s="8"/>
      <c r="F369" s="8"/>
      <c r="G369" s="8"/>
      <c r="H369" s="8"/>
      <c r="I369" s="8"/>
      <c r="J369" s="8"/>
      <c r="K369" s="8"/>
      <c r="L369" s="8"/>
      <c r="M369" s="8"/>
      <c r="N369" s="8"/>
    </row>
    <row r="370" spans="4:14" x14ac:dyDescent="0.2">
      <c r="D370" s="8"/>
      <c r="E370" s="8"/>
      <c r="F370" s="8"/>
      <c r="G370" s="8"/>
      <c r="H370" s="8"/>
      <c r="I370" s="8"/>
      <c r="J370" s="8"/>
      <c r="K370" s="8"/>
      <c r="L370" s="8"/>
      <c r="M370" s="8"/>
      <c r="N370" s="8"/>
    </row>
    <row r="371" spans="4:14" x14ac:dyDescent="0.2">
      <c r="D371" s="8"/>
      <c r="E371" s="8"/>
      <c r="F371" s="8"/>
      <c r="G371" s="8"/>
      <c r="H371" s="8"/>
      <c r="I371" s="8"/>
      <c r="J371" s="8"/>
      <c r="K371" s="8"/>
      <c r="L371" s="8"/>
      <c r="M371" s="8"/>
      <c r="N371" s="8"/>
    </row>
    <row r="372" spans="4:14" x14ac:dyDescent="0.2">
      <c r="D372" s="8"/>
      <c r="E372" s="8"/>
      <c r="F372" s="8"/>
      <c r="G372" s="8"/>
      <c r="H372" s="8"/>
      <c r="I372" s="8"/>
      <c r="J372" s="8"/>
      <c r="K372" s="8"/>
      <c r="L372" s="8"/>
      <c r="M372" s="8"/>
      <c r="N372" s="8"/>
    </row>
    <row r="373" spans="4:14" x14ac:dyDescent="0.2">
      <c r="D373" s="8"/>
      <c r="E373" s="8"/>
      <c r="F373" s="8"/>
      <c r="G373" s="8"/>
      <c r="H373" s="8"/>
      <c r="I373" s="8"/>
      <c r="J373" s="8"/>
      <c r="K373" s="8"/>
      <c r="L373" s="8"/>
      <c r="M373" s="8"/>
      <c r="N373" s="8"/>
    </row>
    <row r="374" spans="4:14" x14ac:dyDescent="0.2">
      <c r="D374" s="8"/>
      <c r="E374" s="8"/>
      <c r="F374" s="8"/>
      <c r="G374" s="8"/>
      <c r="H374" s="8"/>
      <c r="I374" s="8"/>
      <c r="J374" s="8"/>
      <c r="K374" s="8"/>
      <c r="L374" s="8"/>
      <c r="M374" s="8"/>
      <c r="N374" s="8"/>
    </row>
    <row r="375" spans="4:14" x14ac:dyDescent="0.2">
      <c r="D375" s="8"/>
      <c r="E375" s="8"/>
      <c r="F375" s="8"/>
      <c r="G375" s="8"/>
      <c r="H375" s="8"/>
      <c r="I375" s="8"/>
      <c r="J375" s="8"/>
      <c r="K375" s="8"/>
      <c r="L375" s="8"/>
      <c r="M375" s="8"/>
      <c r="N375" s="8"/>
    </row>
    <row r="376" spans="4:14" x14ac:dyDescent="0.2">
      <c r="D376" s="8"/>
      <c r="E376" s="8"/>
      <c r="F376" s="8"/>
      <c r="G376" s="8"/>
      <c r="H376" s="8"/>
      <c r="I376" s="8"/>
      <c r="J376" s="8"/>
      <c r="K376" s="8"/>
      <c r="L376" s="8"/>
      <c r="M376" s="8"/>
      <c r="N376" s="8"/>
    </row>
    <row r="377" spans="4:14" x14ac:dyDescent="0.2">
      <c r="D377" s="8"/>
      <c r="E377" s="8"/>
      <c r="F377" s="8"/>
      <c r="G377" s="8"/>
      <c r="H377" s="8"/>
      <c r="I377" s="8"/>
      <c r="J377" s="8"/>
      <c r="K377" s="8"/>
      <c r="L377" s="8"/>
      <c r="M377" s="8"/>
      <c r="N377" s="8"/>
    </row>
    <row r="378" spans="4:14" x14ac:dyDescent="0.2">
      <c r="D378" s="8"/>
      <c r="E378" s="8"/>
      <c r="F378" s="8"/>
      <c r="G378" s="8"/>
      <c r="H378" s="8"/>
      <c r="I378" s="8"/>
      <c r="J378" s="8"/>
      <c r="K378" s="8"/>
      <c r="L378" s="8"/>
      <c r="M378" s="8"/>
      <c r="N378" s="8"/>
    </row>
    <row r="379" spans="4:14" x14ac:dyDescent="0.2">
      <c r="D379" s="8"/>
      <c r="E379" s="8"/>
      <c r="F379" s="8"/>
      <c r="G379" s="8"/>
      <c r="H379" s="8"/>
      <c r="I379" s="8"/>
      <c r="J379" s="8"/>
      <c r="K379" s="8"/>
      <c r="L379" s="8"/>
      <c r="M379" s="8"/>
      <c r="N379" s="8"/>
    </row>
    <row r="380" spans="4:14" x14ac:dyDescent="0.2">
      <c r="D380" s="8"/>
      <c r="E380" s="8"/>
      <c r="F380" s="8"/>
      <c r="G380" s="8"/>
      <c r="H380" s="8"/>
      <c r="I380" s="8"/>
      <c r="J380" s="8"/>
      <c r="K380" s="8"/>
      <c r="L380" s="8"/>
      <c r="M380" s="8"/>
      <c r="N380" s="8"/>
    </row>
    <row r="381" spans="4:14" x14ac:dyDescent="0.2">
      <c r="D381" s="8"/>
      <c r="E381" s="8"/>
      <c r="F381" s="8"/>
      <c r="G381" s="8"/>
      <c r="H381" s="8"/>
      <c r="I381" s="8"/>
      <c r="J381" s="8"/>
      <c r="K381" s="8"/>
      <c r="L381" s="8"/>
      <c r="M381" s="8"/>
      <c r="N381" s="8"/>
    </row>
    <row r="382" spans="4:14" x14ac:dyDescent="0.2">
      <c r="D382" s="8"/>
      <c r="E382" s="8"/>
      <c r="F382" s="8"/>
      <c r="G382" s="8"/>
      <c r="H382" s="8"/>
      <c r="I382" s="8"/>
      <c r="J382" s="8"/>
      <c r="K382" s="8"/>
      <c r="L382" s="8"/>
      <c r="M382" s="8"/>
      <c r="N382" s="8"/>
    </row>
    <row r="383" spans="4:14" x14ac:dyDescent="0.2">
      <c r="D383" s="8"/>
      <c r="E383" s="8"/>
      <c r="F383" s="8"/>
      <c r="G383" s="8"/>
      <c r="H383" s="8"/>
      <c r="I383" s="8"/>
      <c r="J383" s="8"/>
      <c r="K383" s="8"/>
      <c r="L383" s="8"/>
      <c r="M383" s="8"/>
      <c r="N383" s="8"/>
    </row>
    <row r="384" spans="4:14" x14ac:dyDescent="0.2">
      <c r="D384" s="8"/>
      <c r="E384" s="8"/>
      <c r="F384" s="8"/>
      <c r="G384" s="8"/>
      <c r="H384" s="8"/>
      <c r="I384" s="8"/>
      <c r="J384" s="8"/>
      <c r="K384" s="8"/>
      <c r="L384" s="8"/>
      <c r="M384" s="8"/>
      <c r="N384" s="8"/>
    </row>
    <row r="385" spans="4:14" x14ac:dyDescent="0.2">
      <c r="D385" s="8"/>
      <c r="E385" s="8"/>
      <c r="F385" s="8"/>
      <c r="G385" s="8"/>
      <c r="H385" s="8"/>
      <c r="I385" s="8"/>
      <c r="J385" s="8"/>
      <c r="K385" s="8"/>
      <c r="L385" s="8"/>
      <c r="M385" s="8"/>
      <c r="N385" s="8"/>
    </row>
    <row r="386" spans="4:14" x14ac:dyDescent="0.2">
      <c r="D386" s="8"/>
      <c r="E386" s="8"/>
      <c r="F386" s="8"/>
      <c r="G386" s="8"/>
      <c r="H386" s="8"/>
      <c r="I386" s="8"/>
      <c r="J386" s="8"/>
      <c r="K386" s="8"/>
      <c r="L386" s="8"/>
      <c r="M386" s="8"/>
      <c r="N386" s="8"/>
    </row>
    <row r="387" spans="4:14" x14ac:dyDescent="0.2">
      <c r="D387" s="8"/>
      <c r="E387" s="8"/>
      <c r="F387" s="8"/>
      <c r="G387" s="8"/>
      <c r="H387" s="8"/>
      <c r="I387" s="8"/>
      <c r="J387" s="8"/>
      <c r="K387" s="8"/>
      <c r="L387" s="8"/>
      <c r="M387" s="8"/>
      <c r="N387" s="8"/>
    </row>
    <row r="388" spans="4:14" x14ac:dyDescent="0.2">
      <c r="D388" s="8"/>
      <c r="E388" s="8"/>
      <c r="F388" s="8"/>
      <c r="G388" s="8"/>
      <c r="H388" s="8"/>
      <c r="I388" s="8"/>
      <c r="J388" s="8"/>
      <c r="K388" s="8"/>
      <c r="L388" s="8"/>
      <c r="M388" s="8"/>
      <c r="N388" s="8"/>
    </row>
    <row r="389" spans="4:14" x14ac:dyDescent="0.2">
      <c r="D389" s="8"/>
      <c r="E389" s="8"/>
      <c r="F389" s="8"/>
      <c r="G389" s="8"/>
      <c r="H389" s="8"/>
      <c r="I389" s="8"/>
      <c r="J389" s="8"/>
      <c r="K389" s="8"/>
      <c r="L389" s="8"/>
      <c r="M389" s="8"/>
      <c r="N389" s="8"/>
    </row>
    <row r="390" spans="4:14" x14ac:dyDescent="0.2">
      <c r="D390" s="8"/>
      <c r="E390" s="8"/>
      <c r="F390" s="8"/>
      <c r="G390" s="8"/>
      <c r="H390" s="8"/>
      <c r="I390" s="8"/>
      <c r="J390" s="8"/>
      <c r="K390" s="8"/>
      <c r="L390" s="8"/>
      <c r="M390" s="8"/>
      <c r="N390" s="8"/>
    </row>
    <row r="391" spans="4:14" x14ac:dyDescent="0.2">
      <c r="D391" s="8"/>
      <c r="E391" s="8"/>
      <c r="F391" s="8"/>
      <c r="G391" s="8"/>
      <c r="H391" s="8"/>
      <c r="I391" s="8"/>
      <c r="J391" s="8"/>
      <c r="K391" s="8"/>
      <c r="L391" s="8"/>
      <c r="M391" s="8"/>
      <c r="N391" s="8"/>
    </row>
    <row r="392" spans="4:14" x14ac:dyDescent="0.2">
      <c r="D392" s="8"/>
      <c r="E392" s="8"/>
      <c r="F392" s="8"/>
      <c r="G392" s="8"/>
      <c r="H392" s="8"/>
      <c r="I392" s="8"/>
      <c r="J392" s="8"/>
      <c r="K392" s="8"/>
      <c r="L392" s="8"/>
      <c r="M392" s="8"/>
      <c r="N392" s="8"/>
    </row>
    <row r="393" spans="4:14" x14ac:dyDescent="0.2">
      <c r="D393" s="8"/>
      <c r="E393" s="8"/>
      <c r="F393" s="8"/>
      <c r="G393" s="8"/>
      <c r="H393" s="8"/>
      <c r="I393" s="8"/>
      <c r="J393" s="8"/>
      <c r="K393" s="8"/>
      <c r="L393" s="8"/>
      <c r="M393" s="8"/>
      <c r="N393" s="8"/>
    </row>
    <row r="394" spans="4:14" x14ac:dyDescent="0.2">
      <c r="D394" s="8"/>
      <c r="E394" s="8"/>
      <c r="F394" s="8"/>
      <c r="G394" s="8"/>
      <c r="H394" s="8"/>
      <c r="I394" s="8"/>
      <c r="J394" s="8"/>
      <c r="K394" s="8"/>
      <c r="L394" s="8"/>
      <c r="M394" s="8"/>
      <c r="N394" s="8"/>
    </row>
    <row r="395" spans="4:14" x14ac:dyDescent="0.2">
      <c r="D395" s="8"/>
      <c r="E395" s="8"/>
      <c r="F395" s="8"/>
      <c r="G395" s="8"/>
      <c r="H395" s="8"/>
      <c r="I395" s="8"/>
      <c r="J395" s="8"/>
      <c r="K395" s="8"/>
      <c r="L395" s="8"/>
      <c r="M395" s="8"/>
      <c r="N395" s="8"/>
    </row>
    <row r="396" spans="4:14" x14ac:dyDescent="0.2">
      <c r="D396" s="8"/>
      <c r="E396" s="8"/>
      <c r="F396" s="8"/>
      <c r="G396" s="8"/>
      <c r="H396" s="8"/>
      <c r="I396" s="8"/>
      <c r="J396" s="8"/>
      <c r="K396" s="8"/>
      <c r="L396" s="8"/>
      <c r="M396" s="8"/>
      <c r="N396" s="8"/>
    </row>
    <row r="397" spans="4:14" x14ac:dyDescent="0.2">
      <c r="D397" s="8"/>
      <c r="E397" s="8"/>
      <c r="F397" s="8"/>
      <c r="G397" s="8"/>
      <c r="H397" s="8"/>
      <c r="I397" s="8"/>
      <c r="J397" s="8"/>
      <c r="K397" s="8"/>
      <c r="L397" s="8"/>
      <c r="M397" s="8"/>
      <c r="N397" s="8"/>
    </row>
    <row r="398" spans="4:14" x14ac:dyDescent="0.2">
      <c r="D398" s="8"/>
      <c r="E398" s="8"/>
      <c r="F398" s="8"/>
      <c r="G398" s="8"/>
      <c r="H398" s="8"/>
      <c r="I398" s="8"/>
      <c r="J398" s="8"/>
      <c r="K398" s="8"/>
      <c r="L398" s="8"/>
      <c r="M398" s="8"/>
      <c r="N398" s="8"/>
    </row>
    <row r="399" spans="4:14" x14ac:dyDescent="0.2">
      <c r="D399" s="8"/>
      <c r="E399" s="8"/>
      <c r="F399" s="8"/>
      <c r="G399" s="8"/>
      <c r="H399" s="8"/>
      <c r="I399" s="8"/>
      <c r="J399" s="8"/>
      <c r="K399" s="8"/>
      <c r="L399" s="8"/>
      <c r="M399" s="8"/>
      <c r="N399" s="8"/>
    </row>
    <row r="400" spans="4:14" x14ac:dyDescent="0.2">
      <c r="D400" s="8"/>
      <c r="E400" s="8"/>
      <c r="F400" s="8"/>
      <c r="G400" s="8"/>
      <c r="H400" s="8"/>
      <c r="I400" s="8"/>
      <c r="J400" s="8"/>
      <c r="K400" s="8"/>
      <c r="L400" s="8"/>
      <c r="M400" s="8"/>
      <c r="N400" s="8"/>
    </row>
    <row r="401" spans="4:14" x14ac:dyDescent="0.2">
      <c r="D401" s="8"/>
      <c r="E401" s="8"/>
      <c r="F401" s="8"/>
      <c r="G401" s="8"/>
      <c r="H401" s="8"/>
      <c r="I401" s="8"/>
      <c r="J401" s="8"/>
      <c r="K401" s="8"/>
      <c r="L401" s="8"/>
      <c r="M401" s="8"/>
      <c r="N401" s="8"/>
    </row>
    <row r="402" spans="4:14" x14ac:dyDescent="0.2">
      <c r="D402" s="8"/>
      <c r="E402" s="8"/>
      <c r="F402" s="8"/>
      <c r="G402" s="8"/>
      <c r="H402" s="8"/>
      <c r="I402" s="8"/>
      <c r="J402" s="8"/>
      <c r="K402" s="8"/>
      <c r="L402" s="8"/>
      <c r="M402" s="8"/>
      <c r="N402" s="8"/>
    </row>
    <row r="403" spans="4:14" x14ac:dyDescent="0.2">
      <c r="D403" s="8"/>
      <c r="E403" s="8"/>
      <c r="F403" s="8"/>
      <c r="G403" s="8"/>
      <c r="H403" s="8"/>
      <c r="I403" s="8"/>
      <c r="J403" s="8"/>
      <c r="K403" s="8"/>
      <c r="L403" s="8"/>
      <c r="M403" s="8"/>
      <c r="N403" s="8"/>
    </row>
    <row r="404" spans="4:14" x14ac:dyDescent="0.2">
      <c r="D404" s="8"/>
      <c r="E404" s="8"/>
      <c r="F404" s="8"/>
      <c r="G404" s="8"/>
      <c r="H404" s="8"/>
      <c r="I404" s="8"/>
      <c r="J404" s="8"/>
      <c r="K404" s="8"/>
      <c r="L404" s="8"/>
      <c r="M404" s="8"/>
      <c r="N404" s="8"/>
    </row>
    <row r="405" spans="4:14" x14ac:dyDescent="0.2">
      <c r="D405" s="8"/>
      <c r="E405" s="8"/>
      <c r="F405" s="8"/>
      <c r="G405" s="8"/>
      <c r="H405" s="8"/>
      <c r="I405" s="8"/>
      <c r="J405" s="8"/>
      <c r="K405" s="8"/>
      <c r="L405" s="8"/>
      <c r="M405" s="8"/>
      <c r="N405" s="8"/>
    </row>
    <row r="406" spans="4:14" x14ac:dyDescent="0.2">
      <c r="D406" s="8"/>
      <c r="E406" s="8"/>
      <c r="F406" s="8"/>
      <c r="G406" s="8"/>
      <c r="H406" s="8"/>
      <c r="I406" s="8"/>
      <c r="J406" s="8"/>
      <c r="K406" s="8"/>
      <c r="L406" s="8"/>
      <c r="M406" s="8"/>
      <c r="N406" s="8"/>
    </row>
    <row r="407" spans="4:14" x14ac:dyDescent="0.2">
      <c r="D407" s="8"/>
      <c r="E407" s="8"/>
      <c r="F407" s="8"/>
      <c r="G407" s="8"/>
      <c r="H407" s="8"/>
      <c r="I407" s="8"/>
      <c r="J407" s="8"/>
      <c r="K407" s="8"/>
      <c r="L407" s="8"/>
      <c r="M407" s="8"/>
      <c r="N407" s="8"/>
    </row>
    <row r="408" spans="4:14" x14ac:dyDescent="0.2">
      <c r="D408" s="8"/>
      <c r="E408" s="8"/>
      <c r="F408" s="8"/>
      <c r="G408" s="8"/>
      <c r="H408" s="8"/>
      <c r="I408" s="8"/>
      <c r="J408" s="8"/>
      <c r="K408" s="8"/>
      <c r="L408" s="8"/>
      <c r="M408" s="8"/>
      <c r="N408" s="8"/>
    </row>
    <row r="409" spans="4:14" x14ac:dyDescent="0.2">
      <c r="D409" s="8"/>
      <c r="E409" s="8"/>
      <c r="F409" s="8"/>
      <c r="G409" s="8"/>
      <c r="H409" s="8"/>
      <c r="I409" s="8"/>
      <c r="J409" s="8"/>
      <c r="K409" s="8"/>
      <c r="L409" s="8"/>
      <c r="M409" s="8"/>
      <c r="N409" s="8"/>
    </row>
    <row r="410" spans="4:14" x14ac:dyDescent="0.2">
      <c r="D410" s="8"/>
      <c r="E410" s="8"/>
      <c r="F410" s="8"/>
      <c r="G410" s="8"/>
      <c r="H410" s="8"/>
      <c r="I410" s="8"/>
      <c r="J410" s="8"/>
      <c r="K410" s="8"/>
      <c r="L410" s="8"/>
      <c r="M410" s="8"/>
      <c r="N410" s="8"/>
    </row>
  </sheetData>
  <mergeCells count="145">
    <mergeCell ref="AA33:AA38"/>
    <mergeCell ref="AH33:AH38"/>
    <mergeCell ref="AQ39:AS41"/>
    <mergeCell ref="AB3:AB4"/>
    <mergeCell ref="AC3:AC4"/>
    <mergeCell ref="AD3:AD4"/>
    <mergeCell ref="R3:R4"/>
    <mergeCell ref="P12:AD12"/>
    <mergeCell ref="R6:R7"/>
    <mergeCell ref="AB6:AB7"/>
    <mergeCell ref="AC6:AC7"/>
    <mergeCell ref="X39:AA41"/>
    <mergeCell ref="AB39:AD41"/>
    <mergeCell ref="AE39:AG41"/>
    <mergeCell ref="AH39:AJ41"/>
    <mergeCell ref="AK39:AM41"/>
    <mergeCell ref="AN39:AP41"/>
    <mergeCell ref="AN33:AN38"/>
    <mergeCell ref="AO33:AO38"/>
    <mergeCell ref="AP33:AP38"/>
    <mergeCell ref="AQ33:AQ38"/>
    <mergeCell ref="AR33:AR38"/>
    <mergeCell ref="AS33:AS38"/>
    <mergeCell ref="AI33:AI38"/>
    <mergeCell ref="AJ33:AJ38"/>
    <mergeCell ref="AK33:AK38"/>
    <mergeCell ref="AL33:AL38"/>
    <mergeCell ref="AM33:AM38"/>
    <mergeCell ref="AB33:AB38"/>
    <mergeCell ref="AC33:AC38"/>
    <mergeCell ref="AD33:AD38"/>
    <mergeCell ref="AE33:AE38"/>
    <mergeCell ref="AF33:AF38"/>
    <mergeCell ref="AG33:AG38"/>
    <mergeCell ref="V33:V38"/>
    <mergeCell ref="W33:W38"/>
    <mergeCell ref="Y33:Y38"/>
    <mergeCell ref="Z33:Z38"/>
    <mergeCell ref="X33:X38"/>
    <mergeCell ref="P33:P41"/>
    <mergeCell ref="Q33:Q38"/>
    <mergeCell ref="R33:R38"/>
    <mergeCell ref="S33:S38"/>
    <mergeCell ref="T33:T38"/>
    <mergeCell ref="U33:U38"/>
    <mergeCell ref="Q39:W41"/>
    <mergeCell ref="AQ26:AQ30"/>
    <mergeCell ref="AR26:AR30"/>
    <mergeCell ref="AS26:AS30"/>
    <mergeCell ref="AH26:AH30"/>
    <mergeCell ref="AI26:AI30"/>
    <mergeCell ref="AJ26:AJ30"/>
    <mergeCell ref="AK26:AK30"/>
    <mergeCell ref="AL26:AL30"/>
    <mergeCell ref="AM26:AM30"/>
    <mergeCell ref="V26:V30"/>
    <mergeCell ref="W26:W30"/>
    <mergeCell ref="X26:X30"/>
    <mergeCell ref="Y26:Y30"/>
    <mergeCell ref="Z26:Z30"/>
    <mergeCell ref="AA26:AA30"/>
    <mergeCell ref="AN26:AN30"/>
    <mergeCell ref="AO26:AO30"/>
    <mergeCell ref="AP26:AP30"/>
    <mergeCell ref="AN23:AN24"/>
    <mergeCell ref="AO23:AO24"/>
    <mergeCell ref="AP23:AP24"/>
    <mergeCell ref="AB23:AB24"/>
    <mergeCell ref="AC23:AC24"/>
    <mergeCell ref="AD23:AD24"/>
    <mergeCell ref="AE23:AE24"/>
    <mergeCell ref="AF23:AF24"/>
    <mergeCell ref="AG23:AG24"/>
    <mergeCell ref="AK23:AK24"/>
    <mergeCell ref="AL23:AL24"/>
    <mergeCell ref="AM23:AM24"/>
    <mergeCell ref="P26:P30"/>
    <mergeCell ref="Q26:Q30"/>
    <mergeCell ref="R26:R30"/>
    <mergeCell ref="S26:S30"/>
    <mergeCell ref="T26:T30"/>
    <mergeCell ref="U26:U30"/>
    <mergeCell ref="V23:V24"/>
    <mergeCell ref="W23:W24"/>
    <mergeCell ref="X23:X24"/>
    <mergeCell ref="Y23:Y24"/>
    <mergeCell ref="Z23:Z24"/>
    <mergeCell ref="AA23:AA24"/>
    <mergeCell ref="P23:P25"/>
    <mergeCell ref="Q23:Q24"/>
    <mergeCell ref="R23:R24"/>
    <mergeCell ref="AB26:AB30"/>
    <mergeCell ref="AC26:AC30"/>
    <mergeCell ref="AD26:AD30"/>
    <mergeCell ref="AE26:AE30"/>
    <mergeCell ref="AG26:AG30"/>
    <mergeCell ref="AF26:AF30"/>
    <mergeCell ref="Q6:Q7"/>
    <mergeCell ref="S6:S7"/>
    <mergeCell ref="T6:T7"/>
    <mergeCell ref="U6:U7"/>
    <mergeCell ref="V6:V7"/>
    <mergeCell ref="S23:S24"/>
    <mergeCell ref="T23:T24"/>
    <mergeCell ref="U23:U24"/>
    <mergeCell ref="AE16:AF16"/>
    <mergeCell ref="AE17:AF17"/>
    <mergeCell ref="AE18:AF18"/>
    <mergeCell ref="AE19:AF19"/>
    <mergeCell ref="Q22:AS22"/>
    <mergeCell ref="AE10:AF10"/>
    <mergeCell ref="AE11:AF11"/>
    <mergeCell ref="AE12:AF12"/>
    <mergeCell ref="AE13:AF13"/>
    <mergeCell ref="AE14:AF14"/>
    <mergeCell ref="AQ23:AQ24"/>
    <mergeCell ref="AR23:AR24"/>
    <mergeCell ref="AS23:AS24"/>
    <mergeCell ref="AH23:AH24"/>
    <mergeCell ref="AI23:AI24"/>
    <mergeCell ref="AJ23:AJ24"/>
    <mergeCell ref="X3:X4"/>
    <mergeCell ref="Y3:Y4"/>
    <mergeCell ref="Z3:Z4"/>
    <mergeCell ref="AA3:AA4"/>
    <mergeCell ref="AE3:AF3"/>
    <mergeCell ref="AE4:AF6"/>
    <mergeCell ref="A1:O1"/>
    <mergeCell ref="AE1:AF1"/>
    <mergeCell ref="AE2:AF2"/>
    <mergeCell ref="P3:P4"/>
    <mergeCell ref="Q3:Q4"/>
    <mergeCell ref="S3:S4"/>
    <mergeCell ref="T3:T4"/>
    <mergeCell ref="U3:U4"/>
    <mergeCell ref="V3:V4"/>
    <mergeCell ref="W3:W4"/>
    <mergeCell ref="W6:W7"/>
    <mergeCell ref="X6:X7"/>
    <mergeCell ref="Y6:Y7"/>
    <mergeCell ref="Z6:Z7"/>
    <mergeCell ref="AA6:AA7"/>
    <mergeCell ref="AE7:AF9"/>
    <mergeCell ref="AD6:AD7"/>
    <mergeCell ref="P6:P7"/>
  </mergeCells>
  <phoneticPr fontId="15" type="noConversion"/>
  <conditionalFormatting sqref="Q31:AS31">
    <cfRule type="colorScale" priority="1">
      <colorScale>
        <cfvo type="min"/>
        <cfvo type="percentile" val="50"/>
        <cfvo type="max"/>
        <color rgb="FFF8696B"/>
        <color rgb="FFFCFCFF"/>
        <color rgb="FF63BE7B"/>
      </colorScale>
    </cfRule>
  </conditionalFormatting>
  <pageMargins left="0.7" right="0.7" top="0.75" bottom="0.75" header="0.3" footer="0.3"/>
  <ignoredErrors>
    <ignoredError sqref="Q13:W13 AC13:AD13" evalError="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Hypothesis|Data Sets|Variables</vt:lpstr>
      <vt:lpstr>1 Integrated Data Set</vt:lpstr>
      <vt:lpstr>2 Statistical Analysis</vt:lpstr>
      <vt:lpstr>Graphical Analysis</vt:lpstr>
      <vt:lpstr>3 Data Set Years 13-17</vt:lpstr>
      <vt:lpstr>4 Statistical Analysis by Year</vt:lpstr>
      <vt:lpstr>5 Data Set only Nov</vt:lpstr>
      <vt:lpstr>6 Statistical Analysis only Nov</vt:lpstr>
      <vt:lpstr>7 Data Set Hospitalised</vt:lpstr>
      <vt:lpstr>8 Statistical Analysis Hospital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2022-01-27T16:17:49Z</dcterms:created>
  <dcterms:modified xsi:type="dcterms:W3CDTF">2022-02-11T20:18:16Z</dcterms:modified>
</cp:coreProperties>
</file>